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mc:AlternateContent xmlns:mc="http://schemas.openxmlformats.org/markup-compatibility/2006">
    <mc:Choice Requires="x15">
      <x15ac:absPath xmlns:x15ac="http://schemas.microsoft.com/office/spreadsheetml/2010/11/ac" url="https://iomint-my.sharepoint.com/personal/jberthetvald_iom_int/Documents/Desktop/recrutement consultant Jucker/Package for consultant Jean Luc/RSS documents/"/>
    </mc:Choice>
  </mc:AlternateContent>
  <xr:revisionPtr revIDLastSave="57" documentId="8_{41F5DA88-C130-43AF-B2F2-A516CCD7C93D}" xr6:coauthVersionLast="45" xr6:coauthVersionMax="47" xr10:uidLastSave="{2888F8C9-039F-4F74-89AF-90319C97E8AD}"/>
  <bookViews>
    <workbookView xWindow="28680" yWindow="-120" windowWidth="29040" windowHeight="15840" xr2:uid="{00000000-000D-0000-FFFF-FFFF00000000}"/>
  </bookViews>
  <sheets>
    <sheet name="KObo Consultant " sheetId="2" r:id="rId1"/>
  </sheets>
  <definedNames>
    <definedName name="_xlnm._FilterDatabase" localSheetId="0" hidden="1">'KObo Consultant '!$A$3:$LM$1364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E5" i="2" l="1"/>
  <c r="LE6" i="2"/>
  <c r="LE7" i="2"/>
  <c r="LE8" i="2"/>
  <c r="LE9" i="2"/>
  <c r="LE10" i="2"/>
  <c r="LE11" i="2"/>
  <c r="LE12" i="2"/>
  <c r="LE13" i="2"/>
  <c r="LE14" i="2"/>
  <c r="LE15" i="2"/>
  <c r="LE16" i="2"/>
  <c r="LE17" i="2"/>
  <c r="LE18" i="2"/>
  <c r="LE19" i="2"/>
  <c r="LE20" i="2"/>
  <c r="LE21" i="2"/>
  <c r="LE22" i="2"/>
  <c r="LE23" i="2"/>
  <c r="LE24" i="2"/>
  <c r="LE25" i="2"/>
  <c r="LE26" i="2"/>
  <c r="LE27" i="2"/>
  <c r="LE28" i="2"/>
  <c r="LE29" i="2"/>
  <c r="LE30" i="2"/>
  <c r="LE31" i="2"/>
  <c r="LE32" i="2"/>
  <c r="LE33" i="2"/>
  <c r="LE34" i="2"/>
  <c r="LE35" i="2"/>
  <c r="LE36" i="2"/>
  <c r="LE37" i="2"/>
  <c r="LE38" i="2"/>
  <c r="LE39" i="2"/>
  <c r="LE40" i="2"/>
  <c r="LE41" i="2"/>
  <c r="LE42" i="2"/>
  <c r="LE43" i="2"/>
  <c r="LE44" i="2"/>
  <c r="LE45" i="2"/>
  <c r="LE46" i="2"/>
  <c r="LE47" i="2"/>
  <c r="LE48" i="2"/>
  <c r="LE49" i="2"/>
  <c r="LE50" i="2"/>
  <c r="LE51" i="2"/>
  <c r="LE52" i="2"/>
  <c r="LE53" i="2"/>
  <c r="LE54" i="2"/>
  <c r="LE55" i="2"/>
  <c r="LE56" i="2"/>
  <c r="LE57" i="2"/>
  <c r="LE58" i="2"/>
  <c r="LE59" i="2"/>
  <c r="LE60" i="2"/>
  <c r="LE61" i="2"/>
  <c r="LE62" i="2"/>
  <c r="LE63" i="2"/>
  <c r="LE64" i="2"/>
  <c r="LE65" i="2"/>
  <c r="LE66" i="2"/>
  <c r="LE67" i="2"/>
  <c r="LE68" i="2"/>
  <c r="LE69" i="2"/>
  <c r="LE70" i="2"/>
  <c r="LE71" i="2"/>
  <c r="LE72" i="2"/>
  <c r="LE73" i="2"/>
  <c r="LE74" i="2"/>
  <c r="LE75" i="2"/>
  <c r="LE76" i="2"/>
  <c r="LE77" i="2"/>
  <c r="LE78" i="2"/>
  <c r="LE79" i="2"/>
  <c r="LE80" i="2"/>
  <c r="LE81" i="2"/>
  <c r="LE82" i="2"/>
  <c r="LE83" i="2"/>
  <c r="LE84" i="2"/>
  <c r="LE85" i="2"/>
  <c r="LE86" i="2"/>
  <c r="LE87" i="2"/>
  <c r="LE88" i="2"/>
  <c r="LE89" i="2"/>
  <c r="LE90" i="2"/>
  <c r="LE91" i="2"/>
  <c r="LE92" i="2"/>
  <c r="LE93" i="2"/>
  <c r="LE94" i="2"/>
  <c r="LE95" i="2"/>
  <c r="LE96" i="2"/>
  <c r="LE97" i="2"/>
  <c r="LE98" i="2"/>
  <c r="LE99" i="2"/>
  <c r="LE100" i="2"/>
  <c r="LE101" i="2"/>
  <c r="LE102" i="2"/>
  <c r="LE103" i="2"/>
  <c r="LE104" i="2"/>
  <c r="LE105" i="2"/>
  <c r="LE106" i="2"/>
  <c r="LE107" i="2"/>
  <c r="LE108" i="2"/>
  <c r="LE109" i="2"/>
  <c r="LE110" i="2"/>
  <c r="LE111" i="2"/>
  <c r="LE112" i="2"/>
  <c r="LE113" i="2"/>
  <c r="LE114" i="2"/>
  <c r="LE115" i="2"/>
  <c r="LE116" i="2"/>
  <c r="LE117" i="2"/>
  <c r="LE118" i="2"/>
  <c r="LE119" i="2"/>
  <c r="LE120" i="2"/>
  <c r="LE121" i="2"/>
  <c r="LE122" i="2"/>
  <c r="LE123" i="2"/>
  <c r="LE124" i="2"/>
  <c r="LE125" i="2"/>
  <c r="LE126" i="2"/>
  <c r="LE127" i="2"/>
  <c r="LE128" i="2"/>
  <c r="LE129" i="2"/>
  <c r="LE130" i="2"/>
  <c r="LE131" i="2"/>
  <c r="LE132" i="2"/>
  <c r="LE133" i="2"/>
  <c r="LE134" i="2"/>
  <c r="LE135" i="2"/>
  <c r="LE136" i="2"/>
  <c r="LE137" i="2"/>
  <c r="LE138" i="2"/>
  <c r="LE139" i="2"/>
  <c r="LE140" i="2"/>
  <c r="LE141" i="2"/>
  <c r="LE142" i="2"/>
  <c r="LE143" i="2"/>
  <c r="LE144" i="2"/>
  <c r="LE145" i="2"/>
  <c r="LE146" i="2"/>
  <c r="LE147" i="2"/>
  <c r="LE148" i="2"/>
  <c r="LE149" i="2"/>
  <c r="LE150" i="2"/>
  <c r="LE151" i="2"/>
  <c r="LE152" i="2"/>
  <c r="LE153" i="2"/>
  <c r="LE154" i="2"/>
  <c r="LE155" i="2"/>
  <c r="LE156" i="2"/>
  <c r="LE157" i="2"/>
  <c r="LE158" i="2"/>
  <c r="LE159" i="2"/>
  <c r="LE160" i="2"/>
  <c r="LE161" i="2"/>
  <c r="LE162" i="2"/>
  <c r="LE163" i="2"/>
  <c r="LE164" i="2"/>
  <c r="LE165" i="2"/>
  <c r="LE166" i="2"/>
  <c r="LE167" i="2"/>
  <c r="LE168" i="2"/>
  <c r="LE169" i="2"/>
  <c r="LE170" i="2"/>
  <c r="LE171" i="2"/>
  <c r="LE172" i="2"/>
  <c r="LE173" i="2"/>
  <c r="LE174" i="2"/>
  <c r="LE175" i="2"/>
  <c r="LE176" i="2"/>
  <c r="LE177" i="2"/>
  <c r="LE178" i="2"/>
  <c r="LE179" i="2"/>
  <c r="LE180" i="2"/>
  <c r="LE181" i="2"/>
  <c r="LE182" i="2"/>
  <c r="LE183" i="2"/>
  <c r="LE184" i="2"/>
  <c r="LE185" i="2"/>
  <c r="LE186" i="2"/>
  <c r="LE187" i="2"/>
  <c r="LE188" i="2"/>
  <c r="LE189" i="2"/>
  <c r="LE190" i="2"/>
  <c r="LE191" i="2"/>
  <c r="LE192" i="2"/>
  <c r="LE193" i="2"/>
  <c r="LE194" i="2"/>
  <c r="LE195" i="2"/>
  <c r="LE196" i="2"/>
  <c r="LE197" i="2"/>
  <c r="LE198" i="2"/>
  <c r="LE199" i="2"/>
  <c r="LE200" i="2"/>
  <c r="LE201" i="2"/>
  <c r="LE202" i="2"/>
  <c r="LE203" i="2"/>
  <c r="LE204" i="2"/>
  <c r="LE205" i="2"/>
  <c r="LE206" i="2"/>
  <c r="LE207" i="2"/>
  <c r="LE208" i="2"/>
  <c r="LE209" i="2"/>
  <c r="LE210" i="2"/>
  <c r="LE211" i="2"/>
  <c r="LE212" i="2"/>
  <c r="LE213" i="2"/>
  <c r="LE214" i="2"/>
  <c r="LE215" i="2"/>
  <c r="LE216" i="2"/>
  <c r="LE217" i="2"/>
  <c r="LE218" i="2"/>
  <c r="LE219" i="2"/>
  <c r="LE220" i="2"/>
  <c r="LE221" i="2"/>
  <c r="LE222" i="2"/>
  <c r="LE223" i="2"/>
  <c r="LE224" i="2"/>
  <c r="LE225" i="2"/>
  <c r="LE226" i="2"/>
  <c r="LE227" i="2"/>
  <c r="LE228" i="2"/>
  <c r="LE229" i="2"/>
  <c r="LE230" i="2"/>
  <c r="LE231" i="2"/>
  <c r="LE232" i="2"/>
  <c r="LE233" i="2"/>
  <c r="LE234" i="2"/>
  <c r="LE235" i="2"/>
  <c r="LE236" i="2"/>
  <c r="LE237" i="2"/>
  <c r="LE238" i="2"/>
  <c r="LE239" i="2"/>
  <c r="LE240" i="2"/>
  <c r="LE241" i="2"/>
  <c r="LE242" i="2"/>
  <c r="LE243" i="2"/>
  <c r="LE244" i="2"/>
  <c r="LE245" i="2"/>
  <c r="LE246" i="2"/>
  <c r="LE247" i="2"/>
  <c r="LE248" i="2"/>
  <c r="LE249" i="2"/>
  <c r="LE250" i="2"/>
  <c r="LE251" i="2"/>
  <c r="LE252" i="2"/>
  <c r="LE253" i="2"/>
  <c r="LE254" i="2"/>
  <c r="LE255" i="2"/>
  <c r="LE256" i="2"/>
  <c r="LE257" i="2"/>
  <c r="LE258" i="2"/>
  <c r="LE259" i="2"/>
  <c r="LE260" i="2"/>
  <c r="LE261" i="2"/>
  <c r="LE262" i="2"/>
  <c r="LE263" i="2"/>
  <c r="LE264" i="2"/>
  <c r="LE265" i="2"/>
  <c r="LE266" i="2"/>
  <c r="LE267" i="2"/>
  <c r="LE268" i="2"/>
  <c r="LE269" i="2"/>
  <c r="LE270" i="2"/>
  <c r="LE271" i="2"/>
  <c r="LE272" i="2"/>
  <c r="LE273" i="2"/>
  <c r="LE274" i="2"/>
  <c r="LE275" i="2"/>
  <c r="LE276" i="2"/>
  <c r="LE277" i="2"/>
  <c r="LE278" i="2"/>
  <c r="LE279" i="2"/>
  <c r="LE280" i="2"/>
  <c r="LE281" i="2"/>
  <c r="LE282" i="2"/>
  <c r="LE283" i="2"/>
  <c r="LE284" i="2"/>
  <c r="LE285" i="2"/>
  <c r="LE286" i="2"/>
  <c r="LE287" i="2"/>
  <c r="LE288" i="2"/>
  <c r="LE289" i="2"/>
  <c r="LE290" i="2"/>
  <c r="LE291" i="2"/>
  <c r="LE292" i="2"/>
  <c r="LE293" i="2"/>
  <c r="LE294" i="2"/>
  <c r="LE295" i="2"/>
  <c r="LE296" i="2"/>
  <c r="LE297" i="2"/>
  <c r="LE298" i="2"/>
  <c r="LE299" i="2"/>
  <c r="LE300" i="2"/>
  <c r="LE301" i="2"/>
  <c r="LE302" i="2"/>
  <c r="LE303" i="2"/>
  <c r="LE304" i="2"/>
  <c r="LE305" i="2"/>
  <c r="LE306" i="2"/>
  <c r="LE307" i="2"/>
  <c r="LE308" i="2"/>
  <c r="LE309" i="2"/>
  <c r="LE310" i="2"/>
  <c r="LE311" i="2"/>
  <c r="LE312" i="2"/>
  <c r="LE313" i="2"/>
  <c r="LE314" i="2"/>
  <c r="LE315" i="2"/>
  <c r="LE316" i="2"/>
  <c r="LE317" i="2"/>
  <c r="LE318" i="2"/>
  <c r="LE319" i="2"/>
  <c r="LE320" i="2"/>
  <c r="LE321" i="2"/>
  <c r="LE322" i="2"/>
  <c r="LE323" i="2"/>
  <c r="LE324" i="2"/>
  <c r="LE325" i="2"/>
  <c r="LE326" i="2"/>
  <c r="LE327" i="2"/>
  <c r="LE328" i="2"/>
  <c r="LE329" i="2"/>
  <c r="LE330" i="2"/>
  <c r="LE331" i="2"/>
  <c r="LE332" i="2"/>
  <c r="LE333" i="2"/>
  <c r="LE334" i="2"/>
  <c r="LE335" i="2"/>
  <c r="LE336" i="2"/>
  <c r="LE337" i="2"/>
  <c r="LE338" i="2"/>
  <c r="LE339" i="2"/>
  <c r="LE340" i="2"/>
  <c r="LE341" i="2"/>
  <c r="LE342" i="2"/>
  <c r="LE343" i="2"/>
  <c r="LE344" i="2"/>
  <c r="LE345" i="2"/>
  <c r="LE346" i="2"/>
  <c r="LE347" i="2"/>
  <c r="LE348" i="2"/>
  <c r="LE349" i="2"/>
  <c r="LE350" i="2"/>
  <c r="LE351" i="2"/>
  <c r="LE352" i="2"/>
  <c r="LE353" i="2"/>
  <c r="LE354" i="2"/>
  <c r="LE355" i="2"/>
  <c r="LE356" i="2"/>
  <c r="LE357" i="2"/>
  <c r="LE358" i="2"/>
  <c r="LE359" i="2"/>
  <c r="LE360" i="2"/>
  <c r="LE361" i="2"/>
  <c r="LE362" i="2"/>
  <c r="LE363" i="2"/>
  <c r="LE364" i="2"/>
  <c r="LE365" i="2"/>
  <c r="LE366" i="2"/>
  <c r="LE367" i="2"/>
  <c r="LE368" i="2"/>
  <c r="LE369" i="2"/>
  <c r="LE370" i="2"/>
  <c r="LE371" i="2"/>
  <c r="LE372" i="2"/>
  <c r="LE373" i="2"/>
  <c r="LE374" i="2"/>
  <c r="LE375" i="2"/>
  <c r="LE376" i="2"/>
  <c r="LE377" i="2"/>
  <c r="LE378" i="2"/>
  <c r="LE379" i="2"/>
  <c r="LE380" i="2"/>
  <c r="LE381" i="2"/>
  <c r="LE382" i="2"/>
  <c r="LE383" i="2"/>
  <c r="LE384" i="2"/>
  <c r="LE385" i="2"/>
  <c r="LE386" i="2"/>
  <c r="LE387" i="2"/>
  <c r="LE388" i="2"/>
  <c r="LE389" i="2"/>
  <c r="LE390" i="2"/>
  <c r="LE391" i="2"/>
  <c r="LE392" i="2"/>
  <c r="LE393" i="2"/>
  <c r="LE394" i="2"/>
  <c r="LE395" i="2"/>
  <c r="LE396" i="2"/>
  <c r="LE397" i="2"/>
  <c r="LE398" i="2"/>
  <c r="LE399" i="2"/>
  <c r="LE400" i="2"/>
  <c r="LE401" i="2"/>
  <c r="LE402" i="2"/>
  <c r="LE403" i="2"/>
  <c r="LE404" i="2"/>
  <c r="LE405" i="2"/>
  <c r="LE406" i="2"/>
  <c r="LE407" i="2"/>
  <c r="LE408" i="2"/>
  <c r="LE409" i="2"/>
  <c r="LE410" i="2"/>
  <c r="LE411" i="2"/>
  <c r="LE412" i="2"/>
  <c r="LE413" i="2"/>
  <c r="LE414" i="2"/>
  <c r="LE415" i="2"/>
  <c r="LE416" i="2"/>
  <c r="LE417" i="2"/>
  <c r="LE418" i="2"/>
  <c r="LE419" i="2"/>
  <c r="LE420" i="2"/>
  <c r="LE421" i="2"/>
  <c r="LE422" i="2"/>
  <c r="LE423" i="2"/>
  <c r="LE424" i="2"/>
  <c r="LE425" i="2"/>
  <c r="LE426" i="2"/>
  <c r="LE427" i="2"/>
  <c r="LE428" i="2"/>
  <c r="LE429" i="2"/>
  <c r="LE430" i="2"/>
  <c r="LE431" i="2"/>
  <c r="LE432" i="2"/>
  <c r="LE433" i="2"/>
  <c r="LE434" i="2"/>
  <c r="LE435" i="2"/>
  <c r="LE436" i="2"/>
  <c r="LE437" i="2"/>
  <c r="LE438" i="2"/>
  <c r="LE439" i="2"/>
  <c r="LE440" i="2"/>
  <c r="LE441" i="2"/>
  <c r="LE442" i="2"/>
  <c r="LE443" i="2"/>
  <c r="LE444" i="2"/>
  <c r="LE445" i="2"/>
  <c r="LE446" i="2"/>
  <c r="LE447" i="2"/>
  <c r="LE448" i="2"/>
  <c r="LE449" i="2"/>
  <c r="LE450" i="2"/>
  <c r="LE451" i="2"/>
  <c r="LE452" i="2"/>
  <c r="LE453" i="2"/>
  <c r="LE454" i="2"/>
  <c r="LE455" i="2"/>
  <c r="LE456" i="2"/>
  <c r="LE457" i="2"/>
  <c r="LE458" i="2"/>
  <c r="LE459" i="2"/>
  <c r="LE460" i="2"/>
  <c r="LE461" i="2"/>
  <c r="LE462" i="2"/>
  <c r="LE463" i="2"/>
  <c r="LE464" i="2"/>
  <c r="LE465" i="2"/>
  <c r="LE466" i="2"/>
  <c r="LE467" i="2"/>
  <c r="LE468" i="2"/>
  <c r="LE469" i="2"/>
  <c r="LE470" i="2"/>
  <c r="LE471" i="2"/>
  <c r="LE472" i="2"/>
  <c r="LE473" i="2"/>
  <c r="LE474" i="2"/>
  <c r="LE475" i="2"/>
  <c r="LE476" i="2"/>
  <c r="LE477" i="2"/>
  <c r="LE478" i="2"/>
  <c r="LE479" i="2"/>
  <c r="LE480" i="2"/>
  <c r="LE481" i="2"/>
  <c r="LE482" i="2"/>
  <c r="LE483" i="2"/>
  <c r="LE484" i="2"/>
  <c r="LE485" i="2"/>
  <c r="LE486" i="2"/>
  <c r="LE487" i="2"/>
  <c r="LE488" i="2"/>
  <c r="LE489" i="2"/>
  <c r="LE490" i="2"/>
  <c r="LE491" i="2"/>
  <c r="LE492" i="2"/>
  <c r="LE493" i="2"/>
  <c r="LE494" i="2"/>
  <c r="LE495" i="2"/>
  <c r="LE496" i="2"/>
  <c r="LE497" i="2"/>
  <c r="LE498" i="2"/>
  <c r="LE499" i="2"/>
  <c r="LE500" i="2"/>
  <c r="LE501" i="2"/>
  <c r="LE502" i="2"/>
  <c r="LE503" i="2"/>
  <c r="LE504" i="2"/>
  <c r="LE505" i="2"/>
  <c r="LE506" i="2"/>
  <c r="LE507" i="2"/>
  <c r="LE508" i="2"/>
  <c r="LE509" i="2"/>
  <c r="LE510" i="2"/>
  <c r="LE511" i="2"/>
  <c r="LE512" i="2"/>
  <c r="LE513" i="2"/>
  <c r="LE514" i="2"/>
  <c r="LE515" i="2"/>
  <c r="LE516" i="2"/>
  <c r="LE517" i="2"/>
  <c r="LE518" i="2"/>
  <c r="LE519" i="2"/>
  <c r="LE520" i="2"/>
  <c r="LE521" i="2"/>
  <c r="LE522" i="2"/>
  <c r="LE523" i="2"/>
  <c r="LE524" i="2"/>
  <c r="LE525" i="2"/>
  <c r="LE526" i="2"/>
  <c r="LE527" i="2"/>
  <c r="LE528" i="2"/>
  <c r="LE529" i="2"/>
  <c r="LE530" i="2"/>
  <c r="LE531" i="2"/>
  <c r="LE532" i="2"/>
  <c r="LE533" i="2"/>
  <c r="LE534" i="2"/>
  <c r="LE535" i="2"/>
  <c r="LE536" i="2"/>
  <c r="LE537" i="2"/>
  <c r="LE538" i="2"/>
  <c r="LE539" i="2"/>
  <c r="LE540" i="2"/>
  <c r="LE541" i="2"/>
  <c r="LE542" i="2"/>
  <c r="LE543" i="2"/>
  <c r="LE544" i="2"/>
  <c r="LE545" i="2"/>
  <c r="LE546" i="2"/>
  <c r="LE547" i="2"/>
  <c r="LE548" i="2"/>
  <c r="LE549" i="2"/>
  <c r="LE550" i="2"/>
  <c r="LE551" i="2"/>
  <c r="LE552" i="2"/>
  <c r="LE553" i="2"/>
  <c r="LE554" i="2"/>
  <c r="LE555" i="2"/>
  <c r="LE556" i="2"/>
  <c r="LE557" i="2"/>
  <c r="LE558" i="2"/>
  <c r="LE559" i="2"/>
  <c r="LE560" i="2"/>
  <c r="LE561" i="2"/>
  <c r="LE562" i="2"/>
  <c r="LE563" i="2"/>
  <c r="LE564" i="2"/>
  <c r="LE565" i="2"/>
  <c r="LE566" i="2"/>
  <c r="LE567" i="2"/>
  <c r="LE568" i="2"/>
  <c r="LE569" i="2"/>
  <c r="LE570" i="2"/>
  <c r="LE571" i="2"/>
  <c r="LE572" i="2"/>
  <c r="LE573" i="2"/>
  <c r="LE574" i="2"/>
  <c r="LE575" i="2"/>
  <c r="LE576" i="2"/>
  <c r="LE577" i="2"/>
  <c r="LE578" i="2"/>
  <c r="LE579" i="2"/>
  <c r="LE580" i="2"/>
  <c r="LE581" i="2"/>
  <c r="LE582" i="2"/>
  <c r="LE583" i="2"/>
  <c r="LE584" i="2"/>
  <c r="LE585" i="2"/>
  <c r="LE586" i="2"/>
  <c r="LE587" i="2"/>
  <c r="LE588" i="2"/>
  <c r="LE589" i="2"/>
  <c r="LE590" i="2"/>
  <c r="LE591" i="2"/>
  <c r="LE592" i="2"/>
  <c r="LE593" i="2"/>
  <c r="LE594" i="2"/>
  <c r="LE595" i="2"/>
  <c r="LE596" i="2"/>
  <c r="LE597" i="2"/>
  <c r="LE598" i="2"/>
  <c r="LE599" i="2"/>
  <c r="LE600" i="2"/>
  <c r="LE601" i="2"/>
  <c r="LE602" i="2"/>
  <c r="LE603" i="2"/>
  <c r="LE604" i="2"/>
  <c r="LE605" i="2"/>
  <c r="LE606" i="2"/>
  <c r="LE607" i="2"/>
  <c r="LE608" i="2"/>
  <c r="LE609" i="2"/>
  <c r="LE610" i="2"/>
  <c r="LE611" i="2"/>
  <c r="LE612" i="2"/>
  <c r="LE613" i="2"/>
  <c r="LE614" i="2"/>
  <c r="LE615" i="2"/>
  <c r="LE616" i="2"/>
  <c r="LE617" i="2"/>
  <c r="LE618" i="2"/>
  <c r="LE619" i="2"/>
  <c r="LE620" i="2"/>
  <c r="LE621" i="2"/>
  <c r="LE622" i="2"/>
  <c r="LE623" i="2"/>
  <c r="LE624" i="2"/>
  <c r="LE625" i="2"/>
  <c r="LE626" i="2"/>
  <c r="LE627" i="2"/>
  <c r="LE628" i="2"/>
  <c r="LE629" i="2"/>
  <c r="LE630" i="2"/>
  <c r="LE631" i="2"/>
  <c r="LE632" i="2"/>
  <c r="LE633" i="2"/>
  <c r="LE634" i="2"/>
  <c r="LE635" i="2"/>
  <c r="LE636" i="2"/>
  <c r="LE637" i="2"/>
  <c r="LE638" i="2"/>
  <c r="LE639" i="2"/>
  <c r="LE640" i="2"/>
  <c r="LE641" i="2"/>
  <c r="LE642" i="2"/>
  <c r="LE643" i="2"/>
  <c r="LE644" i="2"/>
  <c r="LE645" i="2"/>
  <c r="LE646" i="2"/>
  <c r="LE647" i="2"/>
  <c r="LE648" i="2"/>
  <c r="LE649" i="2"/>
  <c r="LE650" i="2"/>
  <c r="LE651" i="2"/>
  <c r="LE652" i="2"/>
  <c r="LE653" i="2"/>
  <c r="LE654" i="2"/>
  <c r="LE655" i="2"/>
  <c r="LE656" i="2"/>
  <c r="LE657" i="2"/>
  <c r="LE658" i="2"/>
  <c r="LE659" i="2"/>
  <c r="LE660" i="2"/>
  <c r="LE661" i="2"/>
  <c r="LE662" i="2"/>
  <c r="LE663" i="2"/>
  <c r="LE664" i="2"/>
  <c r="LE665" i="2"/>
  <c r="LE666" i="2"/>
  <c r="LE667" i="2"/>
  <c r="LE668" i="2"/>
  <c r="LE669" i="2"/>
  <c r="LE670" i="2"/>
  <c r="LE671" i="2"/>
  <c r="LE672" i="2"/>
  <c r="LE673" i="2"/>
  <c r="LE674" i="2"/>
  <c r="LE675" i="2"/>
  <c r="LE676" i="2"/>
  <c r="LE677" i="2"/>
  <c r="LE678" i="2"/>
  <c r="LE679" i="2"/>
  <c r="LE680" i="2"/>
  <c r="LE681" i="2"/>
  <c r="LE682" i="2"/>
  <c r="LE683" i="2"/>
  <c r="LE684" i="2"/>
  <c r="LE685" i="2"/>
  <c r="LE686" i="2"/>
  <c r="LE687" i="2"/>
  <c r="LE688" i="2"/>
  <c r="LE689" i="2"/>
  <c r="LE690" i="2"/>
  <c r="LE691" i="2"/>
  <c r="LE692" i="2"/>
  <c r="LE693" i="2"/>
  <c r="LE694" i="2"/>
  <c r="LE695" i="2"/>
  <c r="LE696" i="2"/>
  <c r="LE697" i="2"/>
  <c r="LE698" i="2"/>
  <c r="LE699" i="2"/>
  <c r="LE700" i="2"/>
  <c r="LE701" i="2"/>
  <c r="LE702" i="2"/>
  <c r="LE703" i="2"/>
  <c r="LE704" i="2"/>
  <c r="LE705" i="2"/>
  <c r="LE706" i="2"/>
  <c r="LE707" i="2"/>
  <c r="LE708" i="2"/>
  <c r="LE709" i="2"/>
  <c r="LE710" i="2"/>
  <c r="LE711" i="2"/>
  <c r="LE712" i="2"/>
  <c r="LE713" i="2"/>
  <c r="LE714" i="2"/>
  <c r="LE715" i="2"/>
  <c r="LE716" i="2"/>
  <c r="LE717" i="2"/>
  <c r="LE718" i="2"/>
  <c r="LE719" i="2"/>
  <c r="LE720" i="2"/>
  <c r="LE721" i="2"/>
  <c r="LE722" i="2"/>
  <c r="LE723" i="2"/>
  <c r="LE724" i="2"/>
  <c r="LE725" i="2"/>
  <c r="LE726" i="2"/>
  <c r="LE727" i="2"/>
  <c r="LE728" i="2"/>
  <c r="LE729" i="2"/>
  <c r="LE730" i="2"/>
  <c r="LE731" i="2"/>
  <c r="LE732" i="2"/>
  <c r="LE733" i="2"/>
  <c r="LE734" i="2"/>
  <c r="LE735" i="2"/>
  <c r="LE736" i="2"/>
  <c r="LE737" i="2"/>
  <c r="LE738" i="2"/>
  <c r="LE739" i="2"/>
  <c r="LE740" i="2"/>
  <c r="LE741" i="2"/>
  <c r="LE742" i="2"/>
  <c r="LE743" i="2"/>
  <c r="LE744" i="2"/>
  <c r="LE745" i="2"/>
  <c r="LE746" i="2"/>
  <c r="LE747" i="2"/>
  <c r="LE748" i="2"/>
  <c r="LE749" i="2"/>
  <c r="LE750" i="2"/>
  <c r="LE751" i="2"/>
  <c r="LE752" i="2"/>
  <c r="LE753" i="2"/>
  <c r="LE754" i="2"/>
  <c r="LE755" i="2"/>
  <c r="LE756" i="2"/>
  <c r="LE757" i="2"/>
  <c r="LE758" i="2"/>
  <c r="LE759" i="2"/>
  <c r="LE760" i="2"/>
  <c r="LE761" i="2"/>
  <c r="LE762" i="2"/>
  <c r="LE763" i="2"/>
  <c r="LE764" i="2"/>
  <c r="LE765" i="2"/>
  <c r="LE766" i="2"/>
  <c r="LE767" i="2"/>
  <c r="LE768" i="2"/>
  <c r="LE769" i="2"/>
  <c r="LE770" i="2"/>
  <c r="LE771" i="2"/>
  <c r="LE772" i="2"/>
  <c r="LE773" i="2"/>
  <c r="LE774" i="2"/>
  <c r="LE775" i="2"/>
  <c r="LE776" i="2"/>
  <c r="LE777" i="2"/>
  <c r="LE778" i="2"/>
  <c r="LE779" i="2"/>
  <c r="LE780" i="2"/>
  <c r="LE781" i="2"/>
  <c r="LE782" i="2"/>
  <c r="LE783" i="2"/>
  <c r="LE784" i="2"/>
  <c r="LE785" i="2"/>
  <c r="LE786" i="2"/>
  <c r="LE787" i="2"/>
  <c r="LE788" i="2"/>
  <c r="LE789" i="2"/>
  <c r="LE790" i="2"/>
  <c r="LE791" i="2"/>
  <c r="LE792" i="2"/>
  <c r="LE793" i="2"/>
  <c r="LE794" i="2"/>
  <c r="LE795" i="2"/>
  <c r="LE796" i="2"/>
  <c r="LE797" i="2"/>
  <c r="LE798" i="2"/>
  <c r="LE799" i="2"/>
  <c r="LE800" i="2"/>
  <c r="LE801" i="2"/>
  <c r="LE802" i="2"/>
  <c r="LE803" i="2"/>
  <c r="LE804" i="2"/>
  <c r="LE805" i="2"/>
  <c r="LE806" i="2"/>
  <c r="LE807" i="2"/>
  <c r="LE808" i="2"/>
  <c r="LE809" i="2"/>
  <c r="LE810" i="2"/>
  <c r="LE811" i="2"/>
  <c r="LE812" i="2"/>
  <c r="LE813" i="2"/>
  <c r="LE814" i="2"/>
  <c r="LE815" i="2"/>
  <c r="LE816" i="2"/>
  <c r="LE817" i="2"/>
  <c r="LE818" i="2"/>
  <c r="LE819" i="2"/>
  <c r="LE820" i="2"/>
  <c r="LE821" i="2"/>
  <c r="LE822" i="2"/>
  <c r="LE823" i="2"/>
  <c r="LE824" i="2"/>
  <c r="LE825" i="2"/>
  <c r="LE826" i="2"/>
  <c r="LE827" i="2"/>
  <c r="LE828" i="2"/>
  <c r="LE829" i="2"/>
  <c r="LE830" i="2"/>
  <c r="LE831" i="2"/>
  <c r="LE832" i="2"/>
  <c r="LE833" i="2"/>
  <c r="LE834" i="2"/>
  <c r="LE835" i="2"/>
  <c r="LE836" i="2"/>
  <c r="LE837" i="2"/>
  <c r="LE838" i="2"/>
  <c r="LE839" i="2"/>
  <c r="LE840" i="2"/>
  <c r="LE841" i="2"/>
  <c r="LE842" i="2"/>
  <c r="LE843" i="2"/>
  <c r="LE844" i="2"/>
  <c r="LE845" i="2"/>
  <c r="LE846" i="2"/>
  <c r="LE847" i="2"/>
  <c r="LE848" i="2"/>
  <c r="LE849" i="2"/>
  <c r="LE850" i="2"/>
  <c r="LE851" i="2"/>
  <c r="LE852" i="2"/>
  <c r="LE853" i="2"/>
  <c r="LE854" i="2"/>
  <c r="LE855" i="2"/>
  <c r="LE856" i="2"/>
  <c r="LE857" i="2"/>
  <c r="LE858" i="2"/>
  <c r="LE859" i="2"/>
  <c r="LE860" i="2"/>
  <c r="LE861" i="2"/>
  <c r="LE862" i="2"/>
  <c r="LE863" i="2"/>
  <c r="LE864" i="2"/>
  <c r="LE865" i="2"/>
  <c r="LE866" i="2"/>
  <c r="LE867" i="2"/>
  <c r="LE868" i="2"/>
  <c r="LE869" i="2"/>
  <c r="LE870" i="2"/>
  <c r="LE871" i="2"/>
  <c r="LE872" i="2"/>
  <c r="LE873" i="2"/>
  <c r="LE874" i="2"/>
  <c r="LE875" i="2"/>
  <c r="LE876" i="2"/>
  <c r="LE877" i="2"/>
  <c r="LE878" i="2"/>
  <c r="LE879" i="2"/>
  <c r="LE880" i="2"/>
  <c r="LE881" i="2"/>
  <c r="LE882" i="2"/>
  <c r="LE883" i="2"/>
  <c r="LE884" i="2"/>
  <c r="LE885" i="2"/>
  <c r="LE886" i="2"/>
  <c r="LE887" i="2"/>
  <c r="LE888" i="2"/>
  <c r="LE889" i="2"/>
  <c r="LE890" i="2"/>
  <c r="LE891" i="2"/>
  <c r="LE892" i="2"/>
  <c r="LE893" i="2"/>
  <c r="LE894" i="2"/>
  <c r="LE895" i="2"/>
  <c r="LE896" i="2"/>
  <c r="LE897" i="2"/>
  <c r="LE898" i="2"/>
  <c r="LE899" i="2"/>
  <c r="LE900" i="2"/>
  <c r="LE901" i="2"/>
  <c r="LE902" i="2"/>
  <c r="LE903" i="2"/>
  <c r="LE904" i="2"/>
  <c r="LE905" i="2"/>
  <c r="LE906" i="2"/>
  <c r="LE907" i="2"/>
  <c r="LE908" i="2"/>
  <c r="LE909" i="2"/>
  <c r="LE910" i="2"/>
  <c r="LE911" i="2"/>
  <c r="LE912" i="2"/>
  <c r="LE913" i="2"/>
  <c r="LE914" i="2"/>
  <c r="LE915" i="2"/>
  <c r="LE916" i="2"/>
  <c r="LE917" i="2"/>
  <c r="LE918" i="2"/>
  <c r="LE919" i="2"/>
  <c r="LE920" i="2"/>
  <c r="LE921" i="2"/>
  <c r="LE922" i="2"/>
  <c r="LE923" i="2"/>
  <c r="LE924" i="2"/>
  <c r="LE925" i="2"/>
  <c r="LE926" i="2"/>
  <c r="LE927" i="2"/>
  <c r="LE928" i="2"/>
  <c r="LE929" i="2"/>
  <c r="LE930" i="2"/>
  <c r="LE931" i="2"/>
  <c r="LE932" i="2"/>
  <c r="LE933" i="2"/>
  <c r="LE934" i="2"/>
  <c r="LE935" i="2"/>
  <c r="LE936" i="2"/>
  <c r="LE937" i="2"/>
  <c r="LE938" i="2"/>
  <c r="LE939" i="2"/>
  <c r="LE940" i="2"/>
  <c r="LE941" i="2"/>
  <c r="LE942" i="2"/>
  <c r="LE943" i="2"/>
  <c r="LE944" i="2"/>
  <c r="LE945" i="2"/>
  <c r="LE946" i="2"/>
  <c r="LE947" i="2"/>
  <c r="LE948" i="2"/>
  <c r="LE949" i="2"/>
  <c r="LE950" i="2"/>
  <c r="LE951" i="2"/>
  <c r="LE952" i="2"/>
  <c r="LE953" i="2"/>
  <c r="LE954" i="2"/>
  <c r="LE955" i="2"/>
  <c r="LE956" i="2"/>
  <c r="LE957" i="2"/>
  <c r="LE958" i="2"/>
  <c r="LE959" i="2"/>
  <c r="LE960" i="2"/>
  <c r="LE961" i="2"/>
  <c r="LE962" i="2"/>
  <c r="LE963" i="2"/>
  <c r="LE964" i="2"/>
  <c r="LE965" i="2"/>
  <c r="LE966" i="2"/>
  <c r="LE967" i="2"/>
  <c r="LE968" i="2"/>
  <c r="LE969" i="2"/>
  <c r="LE970" i="2"/>
  <c r="LE971" i="2"/>
  <c r="LE972" i="2"/>
  <c r="LE973" i="2"/>
  <c r="LE974" i="2"/>
  <c r="LE975" i="2"/>
  <c r="LE976" i="2"/>
  <c r="LE977" i="2"/>
  <c r="LE978" i="2"/>
  <c r="LE979" i="2"/>
  <c r="LE980" i="2"/>
  <c r="LE981" i="2"/>
  <c r="LE982" i="2"/>
  <c r="LE983" i="2"/>
  <c r="LE984" i="2"/>
  <c r="LE985" i="2"/>
  <c r="LE986" i="2"/>
  <c r="LE987" i="2"/>
  <c r="LE988" i="2"/>
  <c r="LE989" i="2"/>
  <c r="LE990" i="2"/>
  <c r="LE991" i="2"/>
  <c r="LE992" i="2"/>
  <c r="LE993" i="2"/>
  <c r="LE994" i="2"/>
  <c r="LE995" i="2"/>
  <c r="LE996" i="2"/>
  <c r="LE997" i="2"/>
  <c r="LE998" i="2"/>
  <c r="LE999" i="2"/>
  <c r="LE1000" i="2"/>
  <c r="LE1001" i="2"/>
  <c r="LE1002" i="2"/>
  <c r="LE1003" i="2"/>
  <c r="LE1004" i="2"/>
  <c r="LE1005" i="2"/>
  <c r="LE1006" i="2"/>
  <c r="LE1007" i="2"/>
  <c r="LE1008" i="2"/>
  <c r="LE1009" i="2"/>
  <c r="LE1010" i="2"/>
  <c r="LE1011" i="2"/>
  <c r="LE1012" i="2"/>
  <c r="LE1013" i="2"/>
  <c r="LE1014" i="2"/>
  <c r="LE1015" i="2"/>
  <c r="LE1016" i="2"/>
  <c r="LE1017" i="2"/>
  <c r="LE1018" i="2"/>
  <c r="LE1019" i="2"/>
  <c r="LE1020" i="2"/>
  <c r="LE1021" i="2"/>
  <c r="LE1022" i="2"/>
  <c r="LE1023" i="2"/>
  <c r="LE1024" i="2"/>
  <c r="LE1025" i="2"/>
  <c r="LE1026" i="2"/>
  <c r="LE1027" i="2"/>
  <c r="LE1028" i="2"/>
  <c r="LE1029" i="2"/>
  <c r="LE1030" i="2"/>
  <c r="LE1031" i="2"/>
  <c r="LE1032" i="2"/>
  <c r="LE1033" i="2"/>
  <c r="LE1034" i="2"/>
  <c r="LE1035" i="2"/>
  <c r="LE1036" i="2"/>
  <c r="LE1037" i="2"/>
  <c r="LE1038" i="2"/>
  <c r="LE1039" i="2"/>
  <c r="LE1040" i="2"/>
  <c r="LE1041" i="2"/>
  <c r="LE1042" i="2"/>
  <c r="LE1043" i="2"/>
  <c r="LE1044" i="2"/>
  <c r="LE1045" i="2"/>
  <c r="LE1046" i="2"/>
  <c r="LE1047" i="2"/>
  <c r="LE1048" i="2"/>
  <c r="LE1049" i="2"/>
  <c r="LE1050" i="2"/>
  <c r="LE1051" i="2"/>
  <c r="LE1052" i="2"/>
  <c r="LE1053" i="2"/>
  <c r="LE1054" i="2"/>
  <c r="LE1055" i="2"/>
  <c r="LE1056" i="2"/>
  <c r="LE1057" i="2"/>
  <c r="LE1058" i="2"/>
  <c r="LE1059" i="2"/>
  <c r="LE1060" i="2"/>
  <c r="LE1061" i="2"/>
  <c r="LE1062" i="2"/>
  <c r="LE1063" i="2"/>
  <c r="LE1064" i="2"/>
  <c r="LE1065" i="2"/>
  <c r="LE1066" i="2"/>
  <c r="LE1067" i="2"/>
  <c r="LE1068" i="2"/>
  <c r="LE1069" i="2"/>
  <c r="LE1070" i="2"/>
  <c r="LE1071" i="2"/>
  <c r="LE1072" i="2"/>
  <c r="LE1073" i="2"/>
  <c r="LE1074" i="2"/>
  <c r="LE1075" i="2"/>
  <c r="LE1076" i="2"/>
  <c r="LE1077" i="2"/>
  <c r="LE1078" i="2"/>
  <c r="LE1079" i="2"/>
  <c r="LE1080" i="2"/>
  <c r="LE1081" i="2"/>
  <c r="LE1082" i="2"/>
  <c r="LE1083" i="2"/>
  <c r="LE1084" i="2"/>
  <c r="LE1085" i="2"/>
  <c r="LE1086" i="2"/>
  <c r="LE1087" i="2"/>
  <c r="LE1088" i="2"/>
  <c r="LE1089" i="2"/>
  <c r="LE1090" i="2"/>
  <c r="LE1091" i="2"/>
  <c r="LE1092" i="2"/>
  <c r="LE1093" i="2"/>
  <c r="LE1094" i="2"/>
  <c r="LE1095" i="2"/>
  <c r="LE1096" i="2"/>
  <c r="LE1097" i="2"/>
  <c r="LE1098" i="2"/>
  <c r="LE1099" i="2"/>
  <c r="LE1100" i="2"/>
  <c r="LE1101" i="2"/>
  <c r="LE1102" i="2"/>
  <c r="LE1103" i="2"/>
  <c r="LE1104" i="2"/>
  <c r="LE1105" i="2"/>
  <c r="LE1106" i="2"/>
  <c r="LE1107" i="2"/>
  <c r="LE1108" i="2"/>
  <c r="LE1109" i="2"/>
  <c r="LE1110" i="2"/>
  <c r="LE1111" i="2"/>
  <c r="LE1112" i="2"/>
  <c r="LE1113" i="2"/>
  <c r="LE1114" i="2"/>
  <c r="LE1115" i="2"/>
  <c r="LE1116" i="2"/>
  <c r="LE1117" i="2"/>
  <c r="LE1118" i="2"/>
  <c r="LE1119" i="2"/>
  <c r="LE1120" i="2"/>
  <c r="LE1121" i="2"/>
  <c r="LE1122" i="2"/>
  <c r="LE1123" i="2"/>
  <c r="LE1124" i="2"/>
  <c r="LE1125" i="2"/>
  <c r="LE1126" i="2"/>
  <c r="LE1127" i="2"/>
  <c r="LE1128" i="2"/>
  <c r="LE1129" i="2"/>
  <c r="LE1130" i="2"/>
  <c r="LE1131" i="2"/>
  <c r="LE1132" i="2"/>
  <c r="LE1133" i="2"/>
  <c r="LE1134" i="2"/>
  <c r="LE1135" i="2"/>
  <c r="LE1136" i="2"/>
  <c r="LE1137" i="2"/>
  <c r="LE1138" i="2"/>
  <c r="LE1139" i="2"/>
  <c r="LE1140" i="2"/>
  <c r="LE1141" i="2"/>
  <c r="LE1142" i="2"/>
  <c r="LE1143" i="2"/>
  <c r="LE1144" i="2"/>
  <c r="LE1145" i="2"/>
  <c r="LE1146" i="2"/>
  <c r="LE1147" i="2"/>
  <c r="LE1148" i="2"/>
  <c r="LE1149" i="2"/>
  <c r="LE1150" i="2"/>
  <c r="LE1151" i="2"/>
  <c r="LE1152" i="2"/>
  <c r="LE1153" i="2"/>
  <c r="LE1154" i="2"/>
  <c r="LE1155" i="2"/>
  <c r="LE1156" i="2"/>
  <c r="LE1157" i="2"/>
  <c r="LE1158" i="2"/>
  <c r="LE1159" i="2"/>
  <c r="LE1160" i="2"/>
  <c r="LE1161" i="2"/>
  <c r="LE1162" i="2"/>
  <c r="LE1163" i="2"/>
  <c r="LE1164" i="2"/>
  <c r="LE1165" i="2"/>
  <c r="LE1166" i="2"/>
  <c r="LE1167" i="2"/>
  <c r="LE1168" i="2"/>
  <c r="LE1169" i="2"/>
  <c r="LE1170" i="2"/>
  <c r="LE1171" i="2"/>
  <c r="LE1172" i="2"/>
  <c r="LE1173" i="2"/>
  <c r="LE1174" i="2"/>
  <c r="LE1175" i="2"/>
  <c r="LE1176" i="2"/>
  <c r="LE1177" i="2"/>
  <c r="LE1178" i="2"/>
  <c r="LE1179" i="2"/>
  <c r="LE1180" i="2"/>
  <c r="LE1181" i="2"/>
  <c r="LE1182" i="2"/>
  <c r="LE1183" i="2"/>
  <c r="LE1184" i="2"/>
  <c r="LE1185" i="2"/>
  <c r="LE1186" i="2"/>
  <c r="LE1187" i="2"/>
  <c r="LE1188" i="2"/>
  <c r="LE1189" i="2"/>
  <c r="LE1190" i="2"/>
  <c r="LE1191" i="2"/>
  <c r="LE1192" i="2"/>
  <c r="LE1193" i="2"/>
  <c r="LE1194" i="2"/>
  <c r="LE1195" i="2"/>
  <c r="LE1196" i="2"/>
  <c r="LE1197" i="2"/>
  <c r="LE1198" i="2"/>
  <c r="LE1199" i="2"/>
  <c r="LE1200" i="2"/>
  <c r="LE1201" i="2"/>
  <c r="LE1202" i="2"/>
  <c r="LE1203" i="2"/>
  <c r="LE1204" i="2"/>
  <c r="LE1205" i="2"/>
  <c r="LE1206" i="2"/>
  <c r="LE1207" i="2"/>
  <c r="LE1208" i="2"/>
  <c r="LE1209" i="2"/>
  <c r="LE1210" i="2"/>
  <c r="LE1211" i="2"/>
  <c r="LE1212" i="2"/>
  <c r="LE1213" i="2"/>
  <c r="LE1214" i="2"/>
  <c r="LE1215" i="2"/>
  <c r="LE1216" i="2"/>
  <c r="LE1217" i="2"/>
  <c r="LE1218" i="2"/>
  <c r="LE1219" i="2"/>
  <c r="LE1220" i="2"/>
  <c r="LE1221" i="2"/>
  <c r="LE1222" i="2"/>
  <c r="LE1223" i="2"/>
  <c r="LE1224" i="2"/>
  <c r="LE1225" i="2"/>
  <c r="LE1226" i="2"/>
  <c r="LE1227" i="2"/>
  <c r="LE1228" i="2"/>
  <c r="LE1229" i="2"/>
  <c r="LE1230" i="2"/>
  <c r="LE1231" i="2"/>
  <c r="LE1232" i="2"/>
  <c r="LE1233" i="2"/>
  <c r="LE1234" i="2"/>
  <c r="LE1235" i="2"/>
  <c r="LE1236" i="2"/>
  <c r="LE1237" i="2"/>
  <c r="LE1238" i="2"/>
  <c r="LE1239" i="2"/>
  <c r="LE1240" i="2"/>
  <c r="LE1241" i="2"/>
  <c r="LE1242" i="2"/>
  <c r="LE1243" i="2"/>
  <c r="LE1244" i="2"/>
  <c r="LE1245" i="2"/>
  <c r="LE1246" i="2"/>
  <c r="LE1247" i="2"/>
  <c r="LE1248" i="2"/>
  <c r="LE1249" i="2"/>
  <c r="LE1250" i="2"/>
  <c r="LE1251" i="2"/>
  <c r="LE1252" i="2"/>
  <c r="LE1253" i="2"/>
  <c r="LE1254" i="2"/>
  <c r="LE1255" i="2"/>
  <c r="LE1256" i="2"/>
  <c r="LE1257" i="2"/>
  <c r="LE1258" i="2"/>
  <c r="LE1259" i="2"/>
  <c r="LE1260" i="2"/>
  <c r="LE1261" i="2"/>
  <c r="LE1262" i="2"/>
  <c r="LE1263" i="2"/>
  <c r="LE1264" i="2"/>
  <c r="LE1265" i="2"/>
  <c r="LE1266" i="2"/>
  <c r="LE1267" i="2"/>
  <c r="LE1268" i="2"/>
  <c r="LE1269" i="2"/>
  <c r="LE1270" i="2"/>
  <c r="LE1271" i="2"/>
  <c r="LE1272" i="2"/>
  <c r="LE1273" i="2"/>
  <c r="LE1274" i="2"/>
  <c r="LE1275" i="2"/>
  <c r="LE1276" i="2"/>
  <c r="LE1277" i="2"/>
  <c r="LE1278" i="2"/>
  <c r="LE1279" i="2"/>
  <c r="LE1280" i="2"/>
  <c r="LE1281" i="2"/>
  <c r="LE1282" i="2"/>
  <c r="LE1283" i="2"/>
  <c r="LE1284" i="2"/>
  <c r="LE1285" i="2"/>
  <c r="LE1286" i="2"/>
  <c r="LE1287" i="2"/>
  <c r="LE1288" i="2"/>
  <c r="LE1289" i="2"/>
  <c r="LE1290" i="2"/>
  <c r="LE1291" i="2"/>
  <c r="LE1292" i="2"/>
  <c r="LE1293" i="2"/>
  <c r="LE1294" i="2"/>
  <c r="LE1295" i="2"/>
  <c r="LE1296" i="2"/>
  <c r="LE1297" i="2"/>
  <c r="LE1298" i="2"/>
  <c r="LE1299" i="2"/>
  <c r="LE1300" i="2"/>
  <c r="LE1301" i="2"/>
  <c r="LE1302" i="2"/>
  <c r="LE1303" i="2"/>
  <c r="LE1304" i="2"/>
  <c r="LE1305" i="2"/>
  <c r="LE1306" i="2"/>
  <c r="LE1307" i="2"/>
  <c r="LE1308" i="2"/>
  <c r="LE1309" i="2"/>
  <c r="LE1310" i="2"/>
  <c r="LE1311" i="2"/>
  <c r="LE1312" i="2"/>
  <c r="LE1313" i="2"/>
  <c r="LE1314" i="2"/>
  <c r="LE1315" i="2"/>
  <c r="LE1316" i="2"/>
  <c r="LE1317" i="2"/>
  <c r="LE1318" i="2"/>
  <c r="LE1319" i="2"/>
  <c r="LE1320" i="2"/>
  <c r="LE1321" i="2"/>
  <c r="LE1322" i="2"/>
  <c r="LE1323" i="2"/>
  <c r="LE1324" i="2"/>
  <c r="LE1325" i="2"/>
  <c r="LE1326" i="2"/>
  <c r="LE1327" i="2"/>
  <c r="LE1328" i="2"/>
  <c r="LE1329" i="2"/>
  <c r="LE1330" i="2"/>
  <c r="LE1331" i="2"/>
  <c r="LE1332" i="2"/>
  <c r="LE1333" i="2"/>
  <c r="LE1334" i="2"/>
  <c r="LE1335" i="2"/>
  <c r="LE1336" i="2"/>
  <c r="LE1337" i="2"/>
  <c r="LE1338" i="2"/>
  <c r="LE1339" i="2"/>
  <c r="LE1340" i="2"/>
  <c r="LE1341" i="2"/>
  <c r="LE1342" i="2"/>
  <c r="LE1343" i="2"/>
  <c r="LE1344" i="2"/>
  <c r="LE1345" i="2"/>
  <c r="LE1346" i="2"/>
  <c r="LE1347" i="2"/>
  <c r="LE1348" i="2"/>
  <c r="LE1349" i="2"/>
  <c r="LE1350" i="2"/>
  <c r="LE1351" i="2"/>
  <c r="LE1352" i="2"/>
  <c r="LE1353" i="2"/>
  <c r="LE1354" i="2"/>
  <c r="LE1355" i="2"/>
  <c r="LE1356" i="2"/>
  <c r="LE1357" i="2"/>
  <c r="LE1358" i="2"/>
  <c r="LE1359" i="2"/>
  <c r="LE1360" i="2"/>
  <c r="LE1361" i="2"/>
  <c r="LE1362" i="2"/>
  <c r="LE1363" i="2"/>
  <c r="LE1364" i="2"/>
  <c r="LE4" i="2"/>
  <c r="LJ1364" i="2" l="1"/>
  <c r="LB1364" i="2"/>
  <c r="LA1364" i="2"/>
  <c r="KZ1364" i="2"/>
  <c r="KY1364" i="2"/>
  <c r="KX1364" i="2"/>
  <c r="KW1364" i="2"/>
  <c r="KV1364" i="2"/>
  <c r="KU1364" i="2"/>
  <c r="KT1364" i="2"/>
  <c r="KS1364" i="2"/>
  <c r="KR1364" i="2"/>
  <c r="KQ1364" i="2"/>
  <c r="KP1364" i="2"/>
  <c r="KO1364" i="2"/>
  <c r="KN1364" i="2"/>
  <c r="KM1364" i="2"/>
  <c r="KL1364" i="2"/>
  <c r="KK1364" i="2"/>
  <c r="KJ1364" i="2"/>
  <c r="KI1364" i="2"/>
  <c r="KH1364" i="2"/>
  <c r="KG1364" i="2"/>
  <c r="KF1364" i="2"/>
  <c r="KE1364" i="2"/>
  <c r="KD1364" i="2"/>
  <c r="KC1364" i="2"/>
  <c r="KB1364" i="2"/>
  <c r="KA1364" i="2"/>
  <c r="JZ1364" i="2"/>
  <c r="JY1364" i="2"/>
  <c r="JV1364" i="2"/>
  <c r="JU1364" i="2"/>
  <c r="JT1364" i="2"/>
  <c r="JS1364" i="2"/>
  <c r="JR1364" i="2"/>
  <c r="JQ1364" i="2"/>
  <c r="JP1364" i="2"/>
  <c r="JO1364" i="2"/>
  <c r="JN1364" i="2"/>
  <c r="JM1364" i="2"/>
  <c r="JL1364" i="2"/>
  <c r="JK1364" i="2"/>
  <c r="JJ1364" i="2"/>
  <c r="JI1364" i="2"/>
  <c r="JH1364" i="2"/>
  <c r="JG1364" i="2"/>
  <c r="JF1364" i="2"/>
  <c r="JE1364" i="2"/>
  <c r="JD1364" i="2"/>
  <c r="JC1364" i="2"/>
  <c r="JB1364" i="2"/>
  <c r="JA1364" i="2"/>
  <c r="IZ1364" i="2"/>
  <c r="IY1364" i="2"/>
  <c r="IX1364" i="2"/>
  <c r="IW1364" i="2"/>
  <c r="IV1364" i="2"/>
  <c r="IU1364" i="2"/>
  <c r="IT1364" i="2"/>
  <c r="IS1364" i="2"/>
  <c r="LJ1363" i="2"/>
  <c r="LB1363" i="2"/>
  <c r="LA1363" i="2"/>
  <c r="KZ1363" i="2"/>
  <c r="KY1363" i="2"/>
  <c r="KX1363" i="2"/>
  <c r="KW1363" i="2"/>
  <c r="KV1363" i="2"/>
  <c r="KU1363" i="2"/>
  <c r="KT1363" i="2"/>
  <c r="KS1363" i="2"/>
  <c r="KR1363" i="2"/>
  <c r="KQ1363" i="2"/>
  <c r="KP1363" i="2"/>
  <c r="KO1363" i="2"/>
  <c r="KN1363" i="2"/>
  <c r="KM1363" i="2"/>
  <c r="KL1363" i="2"/>
  <c r="KK1363" i="2"/>
  <c r="KJ1363" i="2"/>
  <c r="KI1363" i="2"/>
  <c r="KH1363" i="2"/>
  <c r="KG1363" i="2"/>
  <c r="KF1363" i="2"/>
  <c r="KE1363" i="2"/>
  <c r="KD1363" i="2"/>
  <c r="KC1363" i="2"/>
  <c r="KB1363" i="2"/>
  <c r="KA1363" i="2"/>
  <c r="JZ1363" i="2"/>
  <c r="JY1363" i="2"/>
  <c r="JV1363" i="2"/>
  <c r="JU1363" i="2"/>
  <c r="JT1363" i="2"/>
  <c r="JS1363" i="2"/>
  <c r="JR1363" i="2"/>
  <c r="JQ1363" i="2"/>
  <c r="JP1363" i="2"/>
  <c r="JO1363" i="2"/>
  <c r="JN1363" i="2"/>
  <c r="JM1363" i="2"/>
  <c r="JL1363" i="2"/>
  <c r="JK1363" i="2"/>
  <c r="JJ1363" i="2"/>
  <c r="JI1363" i="2"/>
  <c r="JH1363" i="2"/>
  <c r="JG1363" i="2"/>
  <c r="JF1363" i="2"/>
  <c r="JE1363" i="2"/>
  <c r="JD1363" i="2"/>
  <c r="JC1363" i="2"/>
  <c r="JB1363" i="2"/>
  <c r="JA1363" i="2"/>
  <c r="IZ1363" i="2"/>
  <c r="IY1363" i="2"/>
  <c r="IX1363" i="2"/>
  <c r="IW1363" i="2"/>
  <c r="IV1363" i="2"/>
  <c r="IU1363" i="2"/>
  <c r="IT1363" i="2"/>
  <c r="IS1363" i="2"/>
  <c r="LJ1362" i="2"/>
  <c r="LB1362" i="2"/>
  <c r="LA1362" i="2"/>
  <c r="KZ1362" i="2"/>
  <c r="KY1362" i="2"/>
  <c r="KX1362" i="2"/>
  <c r="KW1362" i="2"/>
  <c r="KV1362" i="2"/>
  <c r="KU1362" i="2"/>
  <c r="KT1362" i="2"/>
  <c r="KS1362" i="2"/>
  <c r="KR1362" i="2"/>
  <c r="KQ1362" i="2"/>
  <c r="KP1362" i="2"/>
  <c r="KO1362" i="2"/>
  <c r="KN1362" i="2"/>
  <c r="KM1362" i="2"/>
  <c r="KL1362" i="2"/>
  <c r="KK1362" i="2"/>
  <c r="KJ1362" i="2"/>
  <c r="KI1362" i="2"/>
  <c r="KH1362" i="2"/>
  <c r="KG1362" i="2"/>
  <c r="KF1362" i="2"/>
  <c r="KE1362" i="2"/>
  <c r="KD1362" i="2"/>
  <c r="KC1362" i="2"/>
  <c r="KB1362" i="2"/>
  <c r="KA1362" i="2"/>
  <c r="JZ1362" i="2"/>
  <c r="JY1362" i="2"/>
  <c r="JV1362" i="2"/>
  <c r="JU1362" i="2"/>
  <c r="JT1362" i="2"/>
  <c r="JS1362" i="2"/>
  <c r="JR1362" i="2"/>
  <c r="JQ1362" i="2"/>
  <c r="JP1362" i="2"/>
  <c r="JO1362" i="2"/>
  <c r="JN1362" i="2"/>
  <c r="JM1362" i="2"/>
  <c r="JL1362" i="2"/>
  <c r="JK1362" i="2"/>
  <c r="JJ1362" i="2"/>
  <c r="JI1362" i="2"/>
  <c r="JH1362" i="2"/>
  <c r="JG1362" i="2"/>
  <c r="JF1362" i="2"/>
  <c r="JE1362" i="2"/>
  <c r="JD1362" i="2"/>
  <c r="JC1362" i="2"/>
  <c r="JB1362" i="2"/>
  <c r="JA1362" i="2"/>
  <c r="IZ1362" i="2"/>
  <c r="IY1362" i="2"/>
  <c r="IX1362" i="2"/>
  <c r="IW1362" i="2"/>
  <c r="IV1362" i="2"/>
  <c r="IU1362" i="2"/>
  <c r="IT1362" i="2"/>
  <c r="IS1362" i="2"/>
  <c r="LJ1361" i="2"/>
  <c r="LB1361" i="2"/>
  <c r="LA1361" i="2"/>
  <c r="KZ1361" i="2"/>
  <c r="KY1361" i="2"/>
  <c r="KX1361" i="2"/>
  <c r="KW1361" i="2"/>
  <c r="KV1361" i="2"/>
  <c r="KU1361" i="2"/>
  <c r="KT1361" i="2"/>
  <c r="KS1361" i="2"/>
  <c r="KR1361" i="2"/>
  <c r="KQ1361" i="2"/>
  <c r="KP1361" i="2"/>
  <c r="KO1361" i="2"/>
  <c r="KN1361" i="2"/>
  <c r="KM1361" i="2"/>
  <c r="KL1361" i="2"/>
  <c r="KK1361" i="2"/>
  <c r="KJ1361" i="2"/>
  <c r="KI1361" i="2"/>
  <c r="KH1361" i="2"/>
  <c r="KG1361" i="2"/>
  <c r="KF1361" i="2"/>
  <c r="KE1361" i="2"/>
  <c r="KD1361" i="2"/>
  <c r="KC1361" i="2"/>
  <c r="KB1361" i="2"/>
  <c r="KA1361" i="2"/>
  <c r="JZ1361" i="2"/>
  <c r="JY1361" i="2"/>
  <c r="JV1361" i="2"/>
  <c r="JU1361" i="2"/>
  <c r="JT1361" i="2"/>
  <c r="JS1361" i="2"/>
  <c r="JR1361" i="2"/>
  <c r="JQ1361" i="2"/>
  <c r="JP1361" i="2"/>
  <c r="JO1361" i="2"/>
  <c r="JN1361" i="2"/>
  <c r="JM1361" i="2"/>
  <c r="JL1361" i="2"/>
  <c r="JK1361" i="2"/>
  <c r="JJ1361" i="2"/>
  <c r="JI1361" i="2"/>
  <c r="JH1361" i="2"/>
  <c r="JG1361" i="2"/>
  <c r="JF1361" i="2"/>
  <c r="JE1361" i="2"/>
  <c r="JD1361" i="2"/>
  <c r="JC1361" i="2"/>
  <c r="JB1361" i="2"/>
  <c r="JA1361" i="2"/>
  <c r="IZ1361" i="2"/>
  <c r="IY1361" i="2"/>
  <c r="IX1361" i="2"/>
  <c r="IW1361" i="2"/>
  <c r="IV1361" i="2"/>
  <c r="IU1361" i="2"/>
  <c r="IT1361" i="2"/>
  <c r="IS1361" i="2"/>
  <c r="LJ1360" i="2"/>
  <c r="LB1360" i="2"/>
  <c r="LA1360" i="2"/>
  <c r="KZ1360" i="2"/>
  <c r="KY1360" i="2"/>
  <c r="KX1360" i="2"/>
  <c r="KW1360" i="2"/>
  <c r="KV1360" i="2"/>
  <c r="KU1360" i="2"/>
  <c r="KT1360" i="2"/>
  <c r="KS1360" i="2"/>
  <c r="KR1360" i="2"/>
  <c r="KQ1360" i="2"/>
  <c r="KP1360" i="2"/>
  <c r="KO1360" i="2"/>
  <c r="KN1360" i="2"/>
  <c r="KM1360" i="2"/>
  <c r="KL1360" i="2"/>
  <c r="KK1360" i="2"/>
  <c r="KJ1360" i="2"/>
  <c r="KI1360" i="2"/>
  <c r="KH1360" i="2"/>
  <c r="KG1360" i="2"/>
  <c r="KF1360" i="2"/>
  <c r="KE1360" i="2"/>
  <c r="KD1360" i="2"/>
  <c r="KC1360" i="2"/>
  <c r="KB1360" i="2"/>
  <c r="KA1360" i="2"/>
  <c r="JZ1360" i="2"/>
  <c r="JY1360" i="2"/>
  <c r="JV1360" i="2"/>
  <c r="JU1360" i="2"/>
  <c r="JT1360" i="2"/>
  <c r="JS1360" i="2"/>
  <c r="JR1360" i="2"/>
  <c r="JQ1360" i="2"/>
  <c r="JP1360" i="2"/>
  <c r="JO1360" i="2"/>
  <c r="JN1360" i="2"/>
  <c r="JM1360" i="2"/>
  <c r="JL1360" i="2"/>
  <c r="JK1360" i="2"/>
  <c r="JJ1360" i="2"/>
  <c r="JI1360" i="2"/>
  <c r="JH1360" i="2"/>
  <c r="JG1360" i="2"/>
  <c r="JF1360" i="2"/>
  <c r="JE1360" i="2"/>
  <c r="JD1360" i="2"/>
  <c r="JC1360" i="2"/>
  <c r="JB1360" i="2"/>
  <c r="JA1360" i="2"/>
  <c r="IZ1360" i="2"/>
  <c r="IY1360" i="2"/>
  <c r="IX1360" i="2"/>
  <c r="IW1360" i="2"/>
  <c r="IV1360" i="2"/>
  <c r="IU1360" i="2"/>
  <c r="IT1360" i="2"/>
  <c r="IS1360" i="2"/>
  <c r="LJ1359" i="2"/>
  <c r="LB1359" i="2"/>
  <c r="LA1359" i="2"/>
  <c r="KZ1359" i="2"/>
  <c r="KY1359" i="2"/>
  <c r="KX1359" i="2"/>
  <c r="KW1359" i="2"/>
  <c r="KV1359" i="2"/>
  <c r="KU1359" i="2"/>
  <c r="KT1359" i="2"/>
  <c r="KS1359" i="2"/>
  <c r="KR1359" i="2"/>
  <c r="KQ1359" i="2"/>
  <c r="KP1359" i="2"/>
  <c r="KO1359" i="2"/>
  <c r="KN1359" i="2"/>
  <c r="KM1359" i="2"/>
  <c r="KL1359" i="2"/>
  <c r="KK1359" i="2"/>
  <c r="KJ1359" i="2"/>
  <c r="KI1359" i="2"/>
  <c r="KH1359" i="2"/>
  <c r="KG1359" i="2"/>
  <c r="KF1359" i="2"/>
  <c r="KE1359" i="2"/>
  <c r="KD1359" i="2"/>
  <c r="KC1359" i="2"/>
  <c r="KB1359" i="2"/>
  <c r="KA1359" i="2"/>
  <c r="JZ1359" i="2"/>
  <c r="JY1359" i="2"/>
  <c r="JV1359" i="2"/>
  <c r="JU1359" i="2"/>
  <c r="JT1359" i="2"/>
  <c r="JS1359" i="2"/>
  <c r="JR1359" i="2"/>
  <c r="JQ1359" i="2"/>
  <c r="JP1359" i="2"/>
  <c r="JO1359" i="2"/>
  <c r="JN1359" i="2"/>
  <c r="JM1359" i="2"/>
  <c r="JL1359" i="2"/>
  <c r="JK1359" i="2"/>
  <c r="JJ1359" i="2"/>
  <c r="JI1359" i="2"/>
  <c r="JH1359" i="2"/>
  <c r="JG1359" i="2"/>
  <c r="JF1359" i="2"/>
  <c r="JE1359" i="2"/>
  <c r="JD1359" i="2"/>
  <c r="JC1359" i="2"/>
  <c r="JB1359" i="2"/>
  <c r="JA1359" i="2"/>
  <c r="IZ1359" i="2"/>
  <c r="IY1359" i="2"/>
  <c r="IX1359" i="2"/>
  <c r="IW1359" i="2"/>
  <c r="IV1359" i="2"/>
  <c r="IU1359" i="2"/>
  <c r="IT1359" i="2"/>
  <c r="IS1359" i="2"/>
  <c r="LJ1358" i="2"/>
  <c r="LB1358" i="2"/>
  <c r="LA1358" i="2"/>
  <c r="KZ1358" i="2"/>
  <c r="KY1358" i="2"/>
  <c r="KX1358" i="2"/>
  <c r="KW1358" i="2"/>
  <c r="KV1358" i="2"/>
  <c r="KU1358" i="2"/>
  <c r="KT1358" i="2"/>
  <c r="KS1358" i="2"/>
  <c r="KR1358" i="2"/>
  <c r="KQ1358" i="2"/>
  <c r="KP1358" i="2"/>
  <c r="KO1358" i="2"/>
  <c r="KN1358" i="2"/>
  <c r="KM1358" i="2"/>
  <c r="KL1358" i="2"/>
  <c r="KK1358" i="2"/>
  <c r="KJ1358" i="2"/>
  <c r="KI1358" i="2"/>
  <c r="KH1358" i="2"/>
  <c r="KG1358" i="2"/>
  <c r="KF1358" i="2"/>
  <c r="KE1358" i="2"/>
  <c r="KD1358" i="2"/>
  <c r="KC1358" i="2"/>
  <c r="KB1358" i="2"/>
  <c r="KA1358" i="2"/>
  <c r="JZ1358" i="2"/>
  <c r="JY1358" i="2"/>
  <c r="JV1358" i="2"/>
  <c r="JU1358" i="2"/>
  <c r="JT1358" i="2"/>
  <c r="JS1358" i="2"/>
  <c r="JR1358" i="2"/>
  <c r="JQ1358" i="2"/>
  <c r="JP1358" i="2"/>
  <c r="JO1358" i="2"/>
  <c r="JN1358" i="2"/>
  <c r="JM1358" i="2"/>
  <c r="JL1358" i="2"/>
  <c r="JK1358" i="2"/>
  <c r="JJ1358" i="2"/>
  <c r="JI1358" i="2"/>
  <c r="JH1358" i="2"/>
  <c r="JG1358" i="2"/>
  <c r="JF1358" i="2"/>
  <c r="JE1358" i="2"/>
  <c r="JD1358" i="2"/>
  <c r="JC1358" i="2"/>
  <c r="JB1358" i="2"/>
  <c r="JA1358" i="2"/>
  <c r="IZ1358" i="2"/>
  <c r="IY1358" i="2"/>
  <c r="IX1358" i="2"/>
  <c r="IW1358" i="2"/>
  <c r="IV1358" i="2"/>
  <c r="IU1358" i="2"/>
  <c r="IT1358" i="2"/>
  <c r="IS1358" i="2"/>
  <c r="LJ1357" i="2"/>
  <c r="LB1357" i="2"/>
  <c r="LA1357" i="2"/>
  <c r="KZ1357" i="2"/>
  <c r="KY1357" i="2"/>
  <c r="KX1357" i="2"/>
  <c r="KW1357" i="2"/>
  <c r="KV1357" i="2"/>
  <c r="KU1357" i="2"/>
  <c r="KT1357" i="2"/>
  <c r="KS1357" i="2"/>
  <c r="KR1357" i="2"/>
  <c r="KQ1357" i="2"/>
  <c r="KP1357" i="2"/>
  <c r="KO1357" i="2"/>
  <c r="KN1357" i="2"/>
  <c r="KM1357" i="2"/>
  <c r="KL1357" i="2"/>
  <c r="KK1357" i="2"/>
  <c r="KJ1357" i="2"/>
  <c r="KI1357" i="2"/>
  <c r="KH1357" i="2"/>
  <c r="KG1357" i="2"/>
  <c r="KF1357" i="2"/>
  <c r="KE1357" i="2"/>
  <c r="KD1357" i="2"/>
  <c r="KC1357" i="2"/>
  <c r="KB1357" i="2"/>
  <c r="KA1357" i="2"/>
  <c r="JZ1357" i="2"/>
  <c r="JY1357" i="2"/>
  <c r="JV1357" i="2"/>
  <c r="JU1357" i="2"/>
  <c r="JT1357" i="2"/>
  <c r="JS1357" i="2"/>
  <c r="JR1357" i="2"/>
  <c r="JQ1357" i="2"/>
  <c r="JP1357" i="2"/>
  <c r="JO1357" i="2"/>
  <c r="JN1357" i="2"/>
  <c r="JM1357" i="2"/>
  <c r="JL1357" i="2"/>
  <c r="JK1357" i="2"/>
  <c r="JJ1357" i="2"/>
  <c r="JI1357" i="2"/>
  <c r="JH1357" i="2"/>
  <c r="JG1357" i="2"/>
  <c r="JF1357" i="2"/>
  <c r="JE1357" i="2"/>
  <c r="JD1357" i="2"/>
  <c r="JC1357" i="2"/>
  <c r="JB1357" i="2"/>
  <c r="JA1357" i="2"/>
  <c r="IZ1357" i="2"/>
  <c r="IY1357" i="2"/>
  <c r="IX1357" i="2"/>
  <c r="IW1357" i="2"/>
  <c r="IV1357" i="2"/>
  <c r="IU1357" i="2"/>
  <c r="IT1357" i="2"/>
  <c r="IS1357" i="2"/>
  <c r="LJ1356" i="2"/>
  <c r="LB1356" i="2"/>
  <c r="LA1356" i="2"/>
  <c r="KZ1356" i="2"/>
  <c r="KY1356" i="2"/>
  <c r="KX1356" i="2"/>
  <c r="KW1356" i="2"/>
  <c r="KV1356" i="2"/>
  <c r="KU1356" i="2"/>
  <c r="KT1356" i="2"/>
  <c r="KS1356" i="2"/>
  <c r="KR1356" i="2"/>
  <c r="KQ1356" i="2"/>
  <c r="KP1356" i="2"/>
  <c r="KO1356" i="2"/>
  <c r="KN1356" i="2"/>
  <c r="KM1356" i="2"/>
  <c r="KL1356" i="2"/>
  <c r="KK1356" i="2"/>
  <c r="KJ1356" i="2"/>
  <c r="KI1356" i="2"/>
  <c r="KH1356" i="2"/>
  <c r="KG1356" i="2"/>
  <c r="KF1356" i="2"/>
  <c r="KE1356" i="2"/>
  <c r="KD1356" i="2"/>
  <c r="KC1356" i="2"/>
  <c r="KB1356" i="2"/>
  <c r="KA1356" i="2"/>
  <c r="JZ1356" i="2"/>
  <c r="JY1356" i="2"/>
  <c r="JV1356" i="2"/>
  <c r="JU1356" i="2"/>
  <c r="JT1356" i="2"/>
  <c r="JS1356" i="2"/>
  <c r="JR1356" i="2"/>
  <c r="JQ1356" i="2"/>
  <c r="JP1356" i="2"/>
  <c r="JO1356" i="2"/>
  <c r="JN1356" i="2"/>
  <c r="JM1356" i="2"/>
  <c r="JL1356" i="2"/>
  <c r="JK1356" i="2"/>
  <c r="JJ1356" i="2"/>
  <c r="JI1356" i="2"/>
  <c r="JH1356" i="2"/>
  <c r="JG1356" i="2"/>
  <c r="JF1356" i="2"/>
  <c r="JE1356" i="2"/>
  <c r="JD1356" i="2"/>
  <c r="JC1356" i="2"/>
  <c r="JB1356" i="2"/>
  <c r="JA1356" i="2"/>
  <c r="IZ1356" i="2"/>
  <c r="IY1356" i="2"/>
  <c r="IX1356" i="2"/>
  <c r="IW1356" i="2"/>
  <c r="IV1356" i="2"/>
  <c r="IU1356" i="2"/>
  <c r="IT1356" i="2"/>
  <c r="IS1356" i="2"/>
  <c r="LJ1355" i="2"/>
  <c r="LB1355" i="2"/>
  <c r="LA1355" i="2"/>
  <c r="KZ1355" i="2"/>
  <c r="KY1355" i="2"/>
  <c r="KX1355" i="2"/>
  <c r="KW1355" i="2"/>
  <c r="KV1355" i="2"/>
  <c r="KU1355" i="2"/>
  <c r="KT1355" i="2"/>
  <c r="KS1355" i="2"/>
  <c r="KR1355" i="2"/>
  <c r="KQ1355" i="2"/>
  <c r="KP1355" i="2"/>
  <c r="KO1355" i="2"/>
  <c r="KN1355" i="2"/>
  <c r="KM1355" i="2"/>
  <c r="KL1355" i="2"/>
  <c r="KK1355" i="2"/>
  <c r="KJ1355" i="2"/>
  <c r="KI1355" i="2"/>
  <c r="KH1355" i="2"/>
  <c r="KG1355" i="2"/>
  <c r="KF1355" i="2"/>
  <c r="KE1355" i="2"/>
  <c r="KD1355" i="2"/>
  <c r="KC1355" i="2"/>
  <c r="KB1355" i="2"/>
  <c r="KA1355" i="2"/>
  <c r="JZ1355" i="2"/>
  <c r="JY1355" i="2"/>
  <c r="JV1355" i="2"/>
  <c r="JU1355" i="2"/>
  <c r="JT1355" i="2"/>
  <c r="JS1355" i="2"/>
  <c r="JR1355" i="2"/>
  <c r="JQ1355" i="2"/>
  <c r="JP1355" i="2"/>
  <c r="JO1355" i="2"/>
  <c r="JN1355" i="2"/>
  <c r="JM1355" i="2"/>
  <c r="JL1355" i="2"/>
  <c r="JK1355" i="2"/>
  <c r="JJ1355" i="2"/>
  <c r="JI1355" i="2"/>
  <c r="JH1355" i="2"/>
  <c r="JG1355" i="2"/>
  <c r="JF1355" i="2"/>
  <c r="JE1355" i="2"/>
  <c r="JD1355" i="2"/>
  <c r="JC1355" i="2"/>
  <c r="JB1355" i="2"/>
  <c r="JA1355" i="2"/>
  <c r="IZ1355" i="2"/>
  <c r="IY1355" i="2"/>
  <c r="IX1355" i="2"/>
  <c r="IW1355" i="2"/>
  <c r="IV1355" i="2"/>
  <c r="IU1355" i="2"/>
  <c r="IT1355" i="2"/>
  <c r="IS1355" i="2"/>
  <c r="LJ1354" i="2"/>
  <c r="LB1354" i="2"/>
  <c r="LA1354" i="2"/>
  <c r="KZ1354" i="2"/>
  <c r="KY1354" i="2"/>
  <c r="KX1354" i="2"/>
  <c r="KW1354" i="2"/>
  <c r="KV1354" i="2"/>
  <c r="KU1354" i="2"/>
  <c r="KT1354" i="2"/>
  <c r="KS1354" i="2"/>
  <c r="KR1354" i="2"/>
  <c r="KQ1354" i="2"/>
  <c r="KP1354" i="2"/>
  <c r="KO1354" i="2"/>
  <c r="KN1354" i="2"/>
  <c r="KM1354" i="2"/>
  <c r="KL1354" i="2"/>
  <c r="KK1354" i="2"/>
  <c r="KJ1354" i="2"/>
  <c r="KI1354" i="2"/>
  <c r="KH1354" i="2"/>
  <c r="KG1354" i="2"/>
  <c r="KF1354" i="2"/>
  <c r="KE1354" i="2"/>
  <c r="KD1354" i="2"/>
  <c r="KC1354" i="2"/>
  <c r="KB1354" i="2"/>
  <c r="KA1354" i="2"/>
  <c r="JZ1354" i="2"/>
  <c r="JY1354" i="2"/>
  <c r="JV1354" i="2"/>
  <c r="JU1354" i="2"/>
  <c r="JT1354" i="2"/>
  <c r="JS1354" i="2"/>
  <c r="JR1354" i="2"/>
  <c r="JQ1354" i="2"/>
  <c r="JP1354" i="2"/>
  <c r="JO1354" i="2"/>
  <c r="JN1354" i="2"/>
  <c r="JM1354" i="2"/>
  <c r="JL1354" i="2"/>
  <c r="JK1354" i="2"/>
  <c r="JJ1354" i="2"/>
  <c r="JI1354" i="2"/>
  <c r="JH1354" i="2"/>
  <c r="JG1354" i="2"/>
  <c r="JF1354" i="2"/>
  <c r="JE1354" i="2"/>
  <c r="JD1354" i="2"/>
  <c r="JC1354" i="2"/>
  <c r="JB1354" i="2"/>
  <c r="JA1354" i="2"/>
  <c r="IZ1354" i="2"/>
  <c r="IY1354" i="2"/>
  <c r="IX1354" i="2"/>
  <c r="IW1354" i="2"/>
  <c r="IV1354" i="2"/>
  <c r="IU1354" i="2"/>
  <c r="IT1354" i="2"/>
  <c r="IS1354" i="2"/>
  <c r="LJ1353" i="2"/>
  <c r="LB1353" i="2"/>
  <c r="LA1353" i="2"/>
  <c r="KZ1353" i="2"/>
  <c r="KY1353" i="2"/>
  <c r="KX1353" i="2"/>
  <c r="KW1353" i="2"/>
  <c r="KV1353" i="2"/>
  <c r="KU1353" i="2"/>
  <c r="KT1353" i="2"/>
  <c r="KS1353" i="2"/>
  <c r="KR1353" i="2"/>
  <c r="KQ1353" i="2"/>
  <c r="KP1353" i="2"/>
  <c r="KO1353" i="2"/>
  <c r="KN1353" i="2"/>
  <c r="KM1353" i="2"/>
  <c r="KL1353" i="2"/>
  <c r="KK1353" i="2"/>
  <c r="KJ1353" i="2"/>
  <c r="KI1353" i="2"/>
  <c r="KH1353" i="2"/>
  <c r="KG1353" i="2"/>
  <c r="KF1353" i="2"/>
  <c r="KE1353" i="2"/>
  <c r="KD1353" i="2"/>
  <c r="KC1353" i="2"/>
  <c r="KB1353" i="2"/>
  <c r="KA1353" i="2"/>
  <c r="JZ1353" i="2"/>
  <c r="JY1353" i="2"/>
  <c r="JV1353" i="2"/>
  <c r="JU1353" i="2"/>
  <c r="JT1353" i="2"/>
  <c r="JS1353" i="2"/>
  <c r="JR1353" i="2"/>
  <c r="JQ1353" i="2"/>
  <c r="JP1353" i="2"/>
  <c r="JO1353" i="2"/>
  <c r="JN1353" i="2"/>
  <c r="JM1353" i="2"/>
  <c r="JL1353" i="2"/>
  <c r="JK1353" i="2"/>
  <c r="JJ1353" i="2"/>
  <c r="JI1353" i="2"/>
  <c r="JH1353" i="2"/>
  <c r="JG1353" i="2"/>
  <c r="JF1353" i="2"/>
  <c r="JE1353" i="2"/>
  <c r="JD1353" i="2"/>
  <c r="JC1353" i="2"/>
  <c r="JB1353" i="2"/>
  <c r="JA1353" i="2"/>
  <c r="IZ1353" i="2"/>
  <c r="IY1353" i="2"/>
  <c r="IX1353" i="2"/>
  <c r="IW1353" i="2"/>
  <c r="IV1353" i="2"/>
  <c r="IU1353" i="2"/>
  <c r="IT1353" i="2"/>
  <c r="IS1353" i="2"/>
  <c r="LJ1352" i="2"/>
  <c r="LB1352" i="2"/>
  <c r="LA1352" i="2"/>
  <c r="KZ1352" i="2"/>
  <c r="KY1352" i="2"/>
  <c r="KX1352" i="2"/>
  <c r="KW1352" i="2"/>
  <c r="KV1352" i="2"/>
  <c r="KU1352" i="2"/>
  <c r="KT1352" i="2"/>
  <c r="KS1352" i="2"/>
  <c r="KR1352" i="2"/>
  <c r="KQ1352" i="2"/>
  <c r="KP1352" i="2"/>
  <c r="KO1352" i="2"/>
  <c r="KN1352" i="2"/>
  <c r="KM1352" i="2"/>
  <c r="KL1352" i="2"/>
  <c r="KK1352" i="2"/>
  <c r="KJ1352" i="2"/>
  <c r="KI1352" i="2"/>
  <c r="KH1352" i="2"/>
  <c r="KG1352" i="2"/>
  <c r="KF1352" i="2"/>
  <c r="KE1352" i="2"/>
  <c r="KD1352" i="2"/>
  <c r="KC1352" i="2"/>
  <c r="KB1352" i="2"/>
  <c r="KA1352" i="2"/>
  <c r="JZ1352" i="2"/>
  <c r="JY1352" i="2"/>
  <c r="JV1352" i="2"/>
  <c r="JU1352" i="2"/>
  <c r="JT1352" i="2"/>
  <c r="JS1352" i="2"/>
  <c r="JR1352" i="2"/>
  <c r="JQ1352" i="2"/>
  <c r="JP1352" i="2"/>
  <c r="JO1352" i="2"/>
  <c r="JN1352" i="2"/>
  <c r="JM1352" i="2"/>
  <c r="JL1352" i="2"/>
  <c r="JK1352" i="2"/>
  <c r="JJ1352" i="2"/>
  <c r="JI1352" i="2"/>
  <c r="JH1352" i="2"/>
  <c r="JG1352" i="2"/>
  <c r="JF1352" i="2"/>
  <c r="JE1352" i="2"/>
  <c r="JD1352" i="2"/>
  <c r="JC1352" i="2"/>
  <c r="JB1352" i="2"/>
  <c r="JA1352" i="2"/>
  <c r="IZ1352" i="2"/>
  <c r="IY1352" i="2"/>
  <c r="IX1352" i="2"/>
  <c r="IW1352" i="2"/>
  <c r="IV1352" i="2"/>
  <c r="IU1352" i="2"/>
  <c r="IT1352" i="2"/>
  <c r="IS1352" i="2"/>
  <c r="LJ1351" i="2"/>
  <c r="LB1351" i="2"/>
  <c r="LA1351" i="2"/>
  <c r="KZ1351" i="2"/>
  <c r="KY1351" i="2"/>
  <c r="KX1351" i="2"/>
  <c r="KW1351" i="2"/>
  <c r="KV1351" i="2"/>
  <c r="KU1351" i="2"/>
  <c r="KT1351" i="2"/>
  <c r="KS1351" i="2"/>
  <c r="KR1351" i="2"/>
  <c r="KQ1351" i="2"/>
  <c r="KP1351" i="2"/>
  <c r="KO1351" i="2"/>
  <c r="KN1351" i="2"/>
  <c r="KM1351" i="2"/>
  <c r="KL1351" i="2"/>
  <c r="KK1351" i="2"/>
  <c r="KJ1351" i="2"/>
  <c r="KI1351" i="2"/>
  <c r="KH1351" i="2"/>
  <c r="KG1351" i="2"/>
  <c r="KF1351" i="2"/>
  <c r="KE1351" i="2"/>
  <c r="KD1351" i="2"/>
  <c r="KC1351" i="2"/>
  <c r="KB1351" i="2"/>
  <c r="KA1351" i="2"/>
  <c r="JZ1351" i="2"/>
  <c r="JY1351" i="2"/>
  <c r="JV1351" i="2"/>
  <c r="JU1351" i="2"/>
  <c r="JT1351" i="2"/>
  <c r="JS1351" i="2"/>
  <c r="JR1351" i="2"/>
  <c r="JQ1351" i="2"/>
  <c r="JP1351" i="2"/>
  <c r="JO1351" i="2"/>
  <c r="JN1351" i="2"/>
  <c r="JM1351" i="2"/>
  <c r="JL1351" i="2"/>
  <c r="JK1351" i="2"/>
  <c r="JJ1351" i="2"/>
  <c r="JI1351" i="2"/>
  <c r="JH1351" i="2"/>
  <c r="JG1351" i="2"/>
  <c r="JF1351" i="2"/>
  <c r="JE1351" i="2"/>
  <c r="JD1351" i="2"/>
  <c r="JC1351" i="2"/>
  <c r="JB1351" i="2"/>
  <c r="JA1351" i="2"/>
  <c r="IZ1351" i="2"/>
  <c r="IY1351" i="2"/>
  <c r="IX1351" i="2"/>
  <c r="IW1351" i="2"/>
  <c r="IV1351" i="2"/>
  <c r="IU1351" i="2"/>
  <c r="IT1351" i="2"/>
  <c r="IS1351" i="2"/>
  <c r="LJ1350" i="2"/>
  <c r="LB1350" i="2"/>
  <c r="LA1350" i="2"/>
  <c r="KZ1350" i="2"/>
  <c r="KY1350" i="2"/>
  <c r="KX1350" i="2"/>
  <c r="KW1350" i="2"/>
  <c r="KV1350" i="2"/>
  <c r="KU1350" i="2"/>
  <c r="KT1350" i="2"/>
  <c r="KS1350" i="2"/>
  <c r="KR1350" i="2"/>
  <c r="KQ1350" i="2"/>
  <c r="KP1350" i="2"/>
  <c r="KO1350" i="2"/>
  <c r="KN1350" i="2"/>
  <c r="KM1350" i="2"/>
  <c r="KL1350" i="2"/>
  <c r="KK1350" i="2"/>
  <c r="KJ1350" i="2"/>
  <c r="KI1350" i="2"/>
  <c r="KH1350" i="2"/>
  <c r="KG1350" i="2"/>
  <c r="KF1350" i="2"/>
  <c r="KE1350" i="2"/>
  <c r="KD1350" i="2"/>
  <c r="KC1350" i="2"/>
  <c r="KB1350" i="2"/>
  <c r="KA1350" i="2"/>
  <c r="JZ1350" i="2"/>
  <c r="JY1350" i="2"/>
  <c r="JV1350" i="2"/>
  <c r="JU1350" i="2"/>
  <c r="JT1350" i="2"/>
  <c r="JS1350" i="2"/>
  <c r="JR1350" i="2"/>
  <c r="JQ1350" i="2"/>
  <c r="JP1350" i="2"/>
  <c r="JO1350" i="2"/>
  <c r="JN1350" i="2"/>
  <c r="JM1350" i="2"/>
  <c r="JL1350" i="2"/>
  <c r="JK1350" i="2"/>
  <c r="JJ1350" i="2"/>
  <c r="JI1350" i="2"/>
  <c r="JH1350" i="2"/>
  <c r="JG1350" i="2"/>
  <c r="JF1350" i="2"/>
  <c r="JE1350" i="2"/>
  <c r="JD1350" i="2"/>
  <c r="JC1350" i="2"/>
  <c r="JB1350" i="2"/>
  <c r="JA1350" i="2"/>
  <c r="IZ1350" i="2"/>
  <c r="IY1350" i="2"/>
  <c r="IX1350" i="2"/>
  <c r="IW1350" i="2"/>
  <c r="IV1350" i="2"/>
  <c r="IU1350" i="2"/>
  <c r="IT1350" i="2"/>
  <c r="IS1350" i="2"/>
  <c r="LJ1349" i="2"/>
  <c r="LB1349" i="2"/>
  <c r="LA1349" i="2"/>
  <c r="KZ1349" i="2"/>
  <c r="KY1349" i="2"/>
  <c r="KX1349" i="2"/>
  <c r="KW1349" i="2"/>
  <c r="KV1349" i="2"/>
  <c r="KU1349" i="2"/>
  <c r="KT1349" i="2"/>
  <c r="KS1349" i="2"/>
  <c r="KR1349" i="2"/>
  <c r="KQ1349" i="2"/>
  <c r="KP1349" i="2"/>
  <c r="KO1349" i="2"/>
  <c r="KN1349" i="2"/>
  <c r="KM1349" i="2"/>
  <c r="KL1349" i="2"/>
  <c r="KK1349" i="2"/>
  <c r="KJ1349" i="2"/>
  <c r="KI1349" i="2"/>
  <c r="KH1349" i="2"/>
  <c r="KG1349" i="2"/>
  <c r="KF1349" i="2"/>
  <c r="KE1349" i="2"/>
  <c r="KD1349" i="2"/>
  <c r="KC1349" i="2"/>
  <c r="KB1349" i="2"/>
  <c r="KA1349" i="2"/>
  <c r="JZ1349" i="2"/>
  <c r="JY1349" i="2"/>
  <c r="JV1349" i="2"/>
  <c r="JU1349" i="2"/>
  <c r="JT1349" i="2"/>
  <c r="JS1349" i="2"/>
  <c r="JR1349" i="2"/>
  <c r="JQ1349" i="2"/>
  <c r="JP1349" i="2"/>
  <c r="JO1349" i="2"/>
  <c r="JN1349" i="2"/>
  <c r="JM1349" i="2"/>
  <c r="JL1349" i="2"/>
  <c r="JK1349" i="2"/>
  <c r="JJ1349" i="2"/>
  <c r="JI1349" i="2"/>
  <c r="JH1349" i="2"/>
  <c r="JG1349" i="2"/>
  <c r="JF1349" i="2"/>
  <c r="JE1349" i="2"/>
  <c r="JD1349" i="2"/>
  <c r="JC1349" i="2"/>
  <c r="JB1349" i="2"/>
  <c r="JA1349" i="2"/>
  <c r="IZ1349" i="2"/>
  <c r="IY1349" i="2"/>
  <c r="IX1349" i="2"/>
  <c r="IW1349" i="2"/>
  <c r="IV1349" i="2"/>
  <c r="IU1349" i="2"/>
  <c r="IT1349" i="2"/>
  <c r="IS1349" i="2"/>
  <c r="LJ1348" i="2"/>
  <c r="LB1348" i="2"/>
  <c r="LA1348" i="2"/>
  <c r="KZ1348" i="2"/>
  <c r="KY1348" i="2"/>
  <c r="KX1348" i="2"/>
  <c r="KW1348" i="2"/>
  <c r="KV1348" i="2"/>
  <c r="KU1348" i="2"/>
  <c r="KT1348" i="2"/>
  <c r="KS1348" i="2"/>
  <c r="KR1348" i="2"/>
  <c r="KQ1348" i="2"/>
  <c r="KP1348" i="2"/>
  <c r="KO1348" i="2"/>
  <c r="KN1348" i="2"/>
  <c r="KM1348" i="2"/>
  <c r="KL1348" i="2"/>
  <c r="KK1348" i="2"/>
  <c r="KJ1348" i="2"/>
  <c r="KI1348" i="2"/>
  <c r="KH1348" i="2"/>
  <c r="KG1348" i="2"/>
  <c r="KF1348" i="2"/>
  <c r="KE1348" i="2"/>
  <c r="KD1348" i="2"/>
  <c r="KC1348" i="2"/>
  <c r="KB1348" i="2"/>
  <c r="KA1348" i="2"/>
  <c r="JZ1348" i="2"/>
  <c r="JY1348" i="2"/>
  <c r="JV1348" i="2"/>
  <c r="JU1348" i="2"/>
  <c r="JT1348" i="2"/>
  <c r="JS1348" i="2"/>
  <c r="JR1348" i="2"/>
  <c r="JQ1348" i="2"/>
  <c r="JP1348" i="2"/>
  <c r="JO1348" i="2"/>
  <c r="JN1348" i="2"/>
  <c r="JM1348" i="2"/>
  <c r="JL1348" i="2"/>
  <c r="JK1348" i="2"/>
  <c r="JJ1348" i="2"/>
  <c r="JI1348" i="2"/>
  <c r="JH1348" i="2"/>
  <c r="JG1348" i="2"/>
  <c r="JF1348" i="2"/>
  <c r="JE1348" i="2"/>
  <c r="JD1348" i="2"/>
  <c r="JC1348" i="2"/>
  <c r="JB1348" i="2"/>
  <c r="JA1348" i="2"/>
  <c r="IZ1348" i="2"/>
  <c r="IY1348" i="2"/>
  <c r="IX1348" i="2"/>
  <c r="IW1348" i="2"/>
  <c r="IV1348" i="2"/>
  <c r="IU1348" i="2"/>
  <c r="IT1348" i="2"/>
  <c r="IS1348" i="2"/>
  <c r="LJ1347" i="2"/>
  <c r="LB1347" i="2"/>
  <c r="LA1347" i="2"/>
  <c r="KZ1347" i="2"/>
  <c r="KY1347" i="2"/>
  <c r="KX1347" i="2"/>
  <c r="KW1347" i="2"/>
  <c r="KV1347" i="2"/>
  <c r="KU1347" i="2"/>
  <c r="KT1347" i="2"/>
  <c r="KS1347" i="2"/>
  <c r="KR1347" i="2"/>
  <c r="KQ1347" i="2"/>
  <c r="KP1347" i="2"/>
  <c r="KO1347" i="2"/>
  <c r="KN1347" i="2"/>
  <c r="KM1347" i="2"/>
  <c r="KL1347" i="2"/>
  <c r="KK1347" i="2"/>
  <c r="KJ1347" i="2"/>
  <c r="KI1347" i="2"/>
  <c r="KH1347" i="2"/>
  <c r="KG1347" i="2"/>
  <c r="KF1347" i="2"/>
  <c r="KE1347" i="2"/>
  <c r="KD1347" i="2"/>
  <c r="KC1347" i="2"/>
  <c r="KB1347" i="2"/>
  <c r="KA1347" i="2"/>
  <c r="JZ1347" i="2"/>
  <c r="JY1347" i="2"/>
  <c r="JV1347" i="2"/>
  <c r="JU1347" i="2"/>
  <c r="JT1347" i="2"/>
  <c r="JS1347" i="2"/>
  <c r="JR1347" i="2"/>
  <c r="JQ1347" i="2"/>
  <c r="JP1347" i="2"/>
  <c r="JO1347" i="2"/>
  <c r="JN1347" i="2"/>
  <c r="JM1347" i="2"/>
  <c r="JL1347" i="2"/>
  <c r="JK1347" i="2"/>
  <c r="JJ1347" i="2"/>
  <c r="JI1347" i="2"/>
  <c r="JH1347" i="2"/>
  <c r="JG1347" i="2"/>
  <c r="JF1347" i="2"/>
  <c r="JE1347" i="2"/>
  <c r="JD1347" i="2"/>
  <c r="JC1347" i="2"/>
  <c r="JB1347" i="2"/>
  <c r="JA1347" i="2"/>
  <c r="IZ1347" i="2"/>
  <c r="IY1347" i="2"/>
  <c r="IX1347" i="2"/>
  <c r="IW1347" i="2"/>
  <c r="IV1347" i="2"/>
  <c r="IU1347" i="2"/>
  <c r="IT1347" i="2"/>
  <c r="IS1347" i="2"/>
  <c r="LJ1346" i="2"/>
  <c r="LB1346" i="2"/>
  <c r="LA1346" i="2"/>
  <c r="KZ1346" i="2"/>
  <c r="KY1346" i="2"/>
  <c r="KX1346" i="2"/>
  <c r="KW1346" i="2"/>
  <c r="KV1346" i="2"/>
  <c r="KU1346" i="2"/>
  <c r="KT1346" i="2"/>
  <c r="KS1346" i="2"/>
  <c r="KR1346" i="2"/>
  <c r="KQ1346" i="2"/>
  <c r="KP1346" i="2"/>
  <c r="KO1346" i="2"/>
  <c r="KN1346" i="2"/>
  <c r="KM1346" i="2"/>
  <c r="KL1346" i="2"/>
  <c r="KK1346" i="2"/>
  <c r="KJ1346" i="2"/>
  <c r="KI1346" i="2"/>
  <c r="KH1346" i="2"/>
  <c r="KG1346" i="2"/>
  <c r="KF1346" i="2"/>
  <c r="KE1346" i="2"/>
  <c r="KD1346" i="2"/>
  <c r="KC1346" i="2"/>
  <c r="KB1346" i="2"/>
  <c r="KA1346" i="2"/>
  <c r="JZ1346" i="2"/>
  <c r="JY1346" i="2"/>
  <c r="JV1346" i="2"/>
  <c r="JU1346" i="2"/>
  <c r="JT1346" i="2"/>
  <c r="JS1346" i="2"/>
  <c r="JR1346" i="2"/>
  <c r="JQ1346" i="2"/>
  <c r="JP1346" i="2"/>
  <c r="JO1346" i="2"/>
  <c r="JN1346" i="2"/>
  <c r="JM1346" i="2"/>
  <c r="JL1346" i="2"/>
  <c r="JK1346" i="2"/>
  <c r="JJ1346" i="2"/>
  <c r="JI1346" i="2"/>
  <c r="JH1346" i="2"/>
  <c r="JG1346" i="2"/>
  <c r="JF1346" i="2"/>
  <c r="JE1346" i="2"/>
  <c r="JD1346" i="2"/>
  <c r="JC1346" i="2"/>
  <c r="JB1346" i="2"/>
  <c r="JA1346" i="2"/>
  <c r="IZ1346" i="2"/>
  <c r="IY1346" i="2"/>
  <c r="IX1346" i="2"/>
  <c r="IW1346" i="2"/>
  <c r="IV1346" i="2"/>
  <c r="IU1346" i="2"/>
  <c r="IT1346" i="2"/>
  <c r="IS1346" i="2"/>
  <c r="LJ1345" i="2"/>
  <c r="LB1345" i="2"/>
  <c r="LA1345" i="2"/>
  <c r="KZ1345" i="2"/>
  <c r="KY1345" i="2"/>
  <c r="KX1345" i="2"/>
  <c r="KW1345" i="2"/>
  <c r="KV1345" i="2"/>
  <c r="KU1345" i="2"/>
  <c r="KT1345" i="2"/>
  <c r="KS1345" i="2"/>
  <c r="KR1345" i="2"/>
  <c r="KQ1345" i="2"/>
  <c r="KP1345" i="2"/>
  <c r="KO1345" i="2"/>
  <c r="KN1345" i="2"/>
  <c r="KM1345" i="2"/>
  <c r="KL1345" i="2"/>
  <c r="KK1345" i="2"/>
  <c r="KJ1345" i="2"/>
  <c r="KI1345" i="2"/>
  <c r="KH1345" i="2"/>
  <c r="KG1345" i="2"/>
  <c r="KF1345" i="2"/>
  <c r="KE1345" i="2"/>
  <c r="KD1345" i="2"/>
  <c r="KC1345" i="2"/>
  <c r="KB1345" i="2"/>
  <c r="KA1345" i="2"/>
  <c r="JZ1345" i="2"/>
  <c r="JY1345" i="2"/>
  <c r="JV1345" i="2"/>
  <c r="JU1345" i="2"/>
  <c r="JT1345" i="2"/>
  <c r="JS1345" i="2"/>
  <c r="JR1345" i="2"/>
  <c r="JQ1345" i="2"/>
  <c r="JP1345" i="2"/>
  <c r="JO1345" i="2"/>
  <c r="JN1345" i="2"/>
  <c r="JM1345" i="2"/>
  <c r="JL1345" i="2"/>
  <c r="JK1345" i="2"/>
  <c r="JJ1345" i="2"/>
  <c r="JI1345" i="2"/>
  <c r="JH1345" i="2"/>
  <c r="JG1345" i="2"/>
  <c r="JF1345" i="2"/>
  <c r="JE1345" i="2"/>
  <c r="JD1345" i="2"/>
  <c r="JC1345" i="2"/>
  <c r="JB1345" i="2"/>
  <c r="JA1345" i="2"/>
  <c r="IZ1345" i="2"/>
  <c r="IY1345" i="2"/>
  <c r="IX1345" i="2"/>
  <c r="IW1345" i="2"/>
  <c r="IV1345" i="2"/>
  <c r="IU1345" i="2"/>
  <c r="IT1345" i="2"/>
  <c r="IS1345" i="2"/>
  <c r="LJ1344" i="2"/>
  <c r="LB1344" i="2"/>
  <c r="LA1344" i="2"/>
  <c r="KZ1344" i="2"/>
  <c r="KY1344" i="2"/>
  <c r="KX1344" i="2"/>
  <c r="KW1344" i="2"/>
  <c r="KV1344" i="2"/>
  <c r="KU1344" i="2"/>
  <c r="KT1344" i="2"/>
  <c r="KS1344" i="2"/>
  <c r="KR1344" i="2"/>
  <c r="KQ1344" i="2"/>
  <c r="KP1344" i="2"/>
  <c r="KO1344" i="2"/>
  <c r="KN1344" i="2"/>
  <c r="KM1344" i="2"/>
  <c r="KL1344" i="2"/>
  <c r="KK1344" i="2"/>
  <c r="KJ1344" i="2"/>
  <c r="KI1344" i="2"/>
  <c r="KH1344" i="2"/>
  <c r="KG1344" i="2"/>
  <c r="KF1344" i="2"/>
  <c r="KE1344" i="2"/>
  <c r="KD1344" i="2"/>
  <c r="KC1344" i="2"/>
  <c r="KB1344" i="2"/>
  <c r="KA1344" i="2"/>
  <c r="JZ1344" i="2"/>
  <c r="JY1344" i="2"/>
  <c r="JV1344" i="2"/>
  <c r="JU1344" i="2"/>
  <c r="JT1344" i="2"/>
  <c r="JS1344" i="2"/>
  <c r="JR1344" i="2"/>
  <c r="JQ1344" i="2"/>
  <c r="JP1344" i="2"/>
  <c r="JO1344" i="2"/>
  <c r="JN1344" i="2"/>
  <c r="JM1344" i="2"/>
  <c r="JL1344" i="2"/>
  <c r="JK1344" i="2"/>
  <c r="JJ1344" i="2"/>
  <c r="JI1344" i="2"/>
  <c r="JH1344" i="2"/>
  <c r="JG1344" i="2"/>
  <c r="JF1344" i="2"/>
  <c r="JE1344" i="2"/>
  <c r="JD1344" i="2"/>
  <c r="JC1344" i="2"/>
  <c r="JB1344" i="2"/>
  <c r="JA1344" i="2"/>
  <c r="IZ1344" i="2"/>
  <c r="IY1344" i="2"/>
  <c r="IX1344" i="2"/>
  <c r="IW1344" i="2"/>
  <c r="IV1344" i="2"/>
  <c r="IU1344" i="2"/>
  <c r="IT1344" i="2"/>
  <c r="IS1344" i="2"/>
  <c r="LJ1343" i="2"/>
  <c r="LB1343" i="2"/>
  <c r="LA1343" i="2"/>
  <c r="KZ1343" i="2"/>
  <c r="KY1343" i="2"/>
  <c r="KX1343" i="2"/>
  <c r="KW1343" i="2"/>
  <c r="KV1343" i="2"/>
  <c r="KU1343" i="2"/>
  <c r="KT1343" i="2"/>
  <c r="KS1343" i="2"/>
  <c r="KR1343" i="2"/>
  <c r="KQ1343" i="2"/>
  <c r="KP1343" i="2"/>
  <c r="KO1343" i="2"/>
  <c r="KN1343" i="2"/>
  <c r="KM1343" i="2"/>
  <c r="KL1343" i="2"/>
  <c r="KK1343" i="2"/>
  <c r="KJ1343" i="2"/>
  <c r="KI1343" i="2"/>
  <c r="KH1343" i="2"/>
  <c r="KG1343" i="2"/>
  <c r="KF1343" i="2"/>
  <c r="KE1343" i="2"/>
  <c r="KD1343" i="2"/>
  <c r="KC1343" i="2"/>
  <c r="KB1343" i="2"/>
  <c r="KA1343" i="2"/>
  <c r="JZ1343" i="2"/>
  <c r="JY1343" i="2"/>
  <c r="JV1343" i="2"/>
  <c r="JU1343" i="2"/>
  <c r="JT1343" i="2"/>
  <c r="JS1343" i="2"/>
  <c r="JR1343" i="2"/>
  <c r="JQ1343" i="2"/>
  <c r="JP1343" i="2"/>
  <c r="JO1343" i="2"/>
  <c r="JN1343" i="2"/>
  <c r="JM1343" i="2"/>
  <c r="JL1343" i="2"/>
  <c r="JK1343" i="2"/>
  <c r="JJ1343" i="2"/>
  <c r="JI1343" i="2"/>
  <c r="JH1343" i="2"/>
  <c r="JG1343" i="2"/>
  <c r="JF1343" i="2"/>
  <c r="JE1343" i="2"/>
  <c r="JD1343" i="2"/>
  <c r="JC1343" i="2"/>
  <c r="JB1343" i="2"/>
  <c r="JA1343" i="2"/>
  <c r="IZ1343" i="2"/>
  <c r="IY1343" i="2"/>
  <c r="IX1343" i="2"/>
  <c r="IW1343" i="2"/>
  <c r="IV1343" i="2"/>
  <c r="IU1343" i="2"/>
  <c r="IT1343" i="2"/>
  <c r="IS1343" i="2"/>
  <c r="LJ1342" i="2"/>
  <c r="LB1342" i="2"/>
  <c r="LA1342" i="2"/>
  <c r="KZ1342" i="2"/>
  <c r="KY1342" i="2"/>
  <c r="KX1342" i="2"/>
  <c r="KW1342" i="2"/>
  <c r="KV1342" i="2"/>
  <c r="KU1342" i="2"/>
  <c r="KT1342" i="2"/>
  <c r="KS1342" i="2"/>
  <c r="KR1342" i="2"/>
  <c r="KQ1342" i="2"/>
  <c r="KP1342" i="2"/>
  <c r="KO1342" i="2"/>
  <c r="KN1342" i="2"/>
  <c r="KM1342" i="2"/>
  <c r="KL1342" i="2"/>
  <c r="KK1342" i="2"/>
  <c r="KJ1342" i="2"/>
  <c r="KI1342" i="2"/>
  <c r="KH1342" i="2"/>
  <c r="KG1342" i="2"/>
  <c r="KF1342" i="2"/>
  <c r="KE1342" i="2"/>
  <c r="KD1342" i="2"/>
  <c r="KC1342" i="2"/>
  <c r="KB1342" i="2"/>
  <c r="KA1342" i="2"/>
  <c r="JZ1342" i="2"/>
  <c r="JY1342" i="2"/>
  <c r="JV1342" i="2"/>
  <c r="JU1342" i="2"/>
  <c r="JT1342" i="2"/>
  <c r="JS1342" i="2"/>
  <c r="JR1342" i="2"/>
  <c r="JQ1342" i="2"/>
  <c r="JP1342" i="2"/>
  <c r="JO1342" i="2"/>
  <c r="JN1342" i="2"/>
  <c r="JM1342" i="2"/>
  <c r="JL1342" i="2"/>
  <c r="JK1342" i="2"/>
  <c r="JJ1342" i="2"/>
  <c r="JI1342" i="2"/>
  <c r="JH1342" i="2"/>
  <c r="JG1342" i="2"/>
  <c r="JF1342" i="2"/>
  <c r="JE1342" i="2"/>
  <c r="JD1342" i="2"/>
  <c r="JC1342" i="2"/>
  <c r="JB1342" i="2"/>
  <c r="JA1342" i="2"/>
  <c r="IZ1342" i="2"/>
  <c r="IY1342" i="2"/>
  <c r="IX1342" i="2"/>
  <c r="IW1342" i="2"/>
  <c r="IV1342" i="2"/>
  <c r="IU1342" i="2"/>
  <c r="IT1342" i="2"/>
  <c r="IS1342" i="2"/>
  <c r="LJ1341" i="2"/>
  <c r="LB1341" i="2"/>
  <c r="LA1341" i="2"/>
  <c r="KZ1341" i="2"/>
  <c r="KY1341" i="2"/>
  <c r="KX1341" i="2"/>
  <c r="KW1341" i="2"/>
  <c r="KV1341" i="2"/>
  <c r="KU1341" i="2"/>
  <c r="KT1341" i="2"/>
  <c r="KS1341" i="2"/>
  <c r="KR1341" i="2"/>
  <c r="KQ1341" i="2"/>
  <c r="KP1341" i="2"/>
  <c r="KO1341" i="2"/>
  <c r="KN1341" i="2"/>
  <c r="KM1341" i="2"/>
  <c r="KL1341" i="2"/>
  <c r="KK1341" i="2"/>
  <c r="KJ1341" i="2"/>
  <c r="KI1341" i="2"/>
  <c r="KH1341" i="2"/>
  <c r="KG1341" i="2"/>
  <c r="KF1341" i="2"/>
  <c r="KE1341" i="2"/>
  <c r="KD1341" i="2"/>
  <c r="KC1341" i="2"/>
  <c r="KB1341" i="2"/>
  <c r="KA1341" i="2"/>
  <c r="JZ1341" i="2"/>
  <c r="JY1341" i="2"/>
  <c r="JV1341" i="2"/>
  <c r="JU1341" i="2"/>
  <c r="JT1341" i="2"/>
  <c r="JS1341" i="2"/>
  <c r="JR1341" i="2"/>
  <c r="JQ1341" i="2"/>
  <c r="JP1341" i="2"/>
  <c r="JO1341" i="2"/>
  <c r="JN1341" i="2"/>
  <c r="JM1341" i="2"/>
  <c r="JL1341" i="2"/>
  <c r="JK1341" i="2"/>
  <c r="JJ1341" i="2"/>
  <c r="JI1341" i="2"/>
  <c r="JH1341" i="2"/>
  <c r="JG1341" i="2"/>
  <c r="JF1341" i="2"/>
  <c r="JE1341" i="2"/>
  <c r="JD1341" i="2"/>
  <c r="JC1341" i="2"/>
  <c r="JB1341" i="2"/>
  <c r="JA1341" i="2"/>
  <c r="IZ1341" i="2"/>
  <c r="IY1341" i="2"/>
  <c r="IX1341" i="2"/>
  <c r="IW1341" i="2"/>
  <c r="IV1341" i="2"/>
  <c r="IU1341" i="2"/>
  <c r="IT1341" i="2"/>
  <c r="IS1341" i="2"/>
  <c r="LJ1340" i="2"/>
  <c r="LB1340" i="2"/>
  <c r="LA1340" i="2"/>
  <c r="KZ1340" i="2"/>
  <c r="KY1340" i="2"/>
  <c r="KX1340" i="2"/>
  <c r="KW1340" i="2"/>
  <c r="KV1340" i="2"/>
  <c r="KU1340" i="2"/>
  <c r="KT1340" i="2"/>
  <c r="KS1340" i="2"/>
  <c r="KR1340" i="2"/>
  <c r="KQ1340" i="2"/>
  <c r="KP1340" i="2"/>
  <c r="KO1340" i="2"/>
  <c r="KN1340" i="2"/>
  <c r="KM1340" i="2"/>
  <c r="KL1340" i="2"/>
  <c r="KK1340" i="2"/>
  <c r="KJ1340" i="2"/>
  <c r="KI1340" i="2"/>
  <c r="KH1340" i="2"/>
  <c r="KG1340" i="2"/>
  <c r="KF1340" i="2"/>
  <c r="KE1340" i="2"/>
  <c r="KD1340" i="2"/>
  <c r="KC1340" i="2"/>
  <c r="KB1340" i="2"/>
  <c r="KA1340" i="2"/>
  <c r="JZ1340" i="2"/>
  <c r="JY1340" i="2"/>
  <c r="JV1340" i="2"/>
  <c r="JU1340" i="2"/>
  <c r="JT1340" i="2"/>
  <c r="JS1340" i="2"/>
  <c r="JR1340" i="2"/>
  <c r="JQ1340" i="2"/>
  <c r="JP1340" i="2"/>
  <c r="JO1340" i="2"/>
  <c r="JN1340" i="2"/>
  <c r="JM1340" i="2"/>
  <c r="JL1340" i="2"/>
  <c r="JK1340" i="2"/>
  <c r="JJ1340" i="2"/>
  <c r="JI1340" i="2"/>
  <c r="JH1340" i="2"/>
  <c r="JG1340" i="2"/>
  <c r="JF1340" i="2"/>
  <c r="JE1340" i="2"/>
  <c r="JD1340" i="2"/>
  <c r="JC1340" i="2"/>
  <c r="JB1340" i="2"/>
  <c r="JA1340" i="2"/>
  <c r="IZ1340" i="2"/>
  <c r="IY1340" i="2"/>
  <c r="IX1340" i="2"/>
  <c r="IW1340" i="2"/>
  <c r="IV1340" i="2"/>
  <c r="IU1340" i="2"/>
  <c r="IT1340" i="2"/>
  <c r="IS1340" i="2"/>
  <c r="LJ1339" i="2"/>
  <c r="LB1339" i="2"/>
  <c r="LA1339" i="2"/>
  <c r="KZ1339" i="2"/>
  <c r="KY1339" i="2"/>
  <c r="KX1339" i="2"/>
  <c r="KW1339" i="2"/>
  <c r="KV1339" i="2"/>
  <c r="KU1339" i="2"/>
  <c r="KT1339" i="2"/>
  <c r="KS1339" i="2"/>
  <c r="KR1339" i="2"/>
  <c r="KQ1339" i="2"/>
  <c r="KP1339" i="2"/>
  <c r="KO1339" i="2"/>
  <c r="KN1339" i="2"/>
  <c r="KM1339" i="2"/>
  <c r="KL1339" i="2"/>
  <c r="KK1339" i="2"/>
  <c r="KJ1339" i="2"/>
  <c r="KI1339" i="2"/>
  <c r="KH1339" i="2"/>
  <c r="KG1339" i="2"/>
  <c r="KF1339" i="2"/>
  <c r="KE1339" i="2"/>
  <c r="KD1339" i="2"/>
  <c r="KC1339" i="2"/>
  <c r="KB1339" i="2"/>
  <c r="KA1339" i="2"/>
  <c r="JZ1339" i="2"/>
  <c r="JY1339" i="2"/>
  <c r="JV1339" i="2"/>
  <c r="JU1339" i="2"/>
  <c r="JT1339" i="2"/>
  <c r="JS1339" i="2"/>
  <c r="JR1339" i="2"/>
  <c r="JQ1339" i="2"/>
  <c r="JP1339" i="2"/>
  <c r="JO1339" i="2"/>
  <c r="JN1339" i="2"/>
  <c r="JM1339" i="2"/>
  <c r="JL1339" i="2"/>
  <c r="JK1339" i="2"/>
  <c r="JJ1339" i="2"/>
  <c r="JI1339" i="2"/>
  <c r="JH1339" i="2"/>
  <c r="JG1339" i="2"/>
  <c r="JF1339" i="2"/>
  <c r="JE1339" i="2"/>
  <c r="JD1339" i="2"/>
  <c r="JC1339" i="2"/>
  <c r="JB1339" i="2"/>
  <c r="JA1339" i="2"/>
  <c r="IZ1339" i="2"/>
  <c r="IY1339" i="2"/>
  <c r="IX1339" i="2"/>
  <c r="IW1339" i="2"/>
  <c r="IV1339" i="2"/>
  <c r="IU1339" i="2"/>
  <c r="IT1339" i="2"/>
  <c r="IS1339" i="2"/>
  <c r="LJ1338" i="2"/>
  <c r="LB1338" i="2"/>
  <c r="LA1338" i="2"/>
  <c r="KZ1338" i="2"/>
  <c r="KY1338" i="2"/>
  <c r="KX1338" i="2"/>
  <c r="KW1338" i="2"/>
  <c r="KV1338" i="2"/>
  <c r="KU1338" i="2"/>
  <c r="KT1338" i="2"/>
  <c r="KS1338" i="2"/>
  <c r="KR1338" i="2"/>
  <c r="KQ1338" i="2"/>
  <c r="KP1338" i="2"/>
  <c r="KO1338" i="2"/>
  <c r="KN1338" i="2"/>
  <c r="KM1338" i="2"/>
  <c r="KL1338" i="2"/>
  <c r="KK1338" i="2"/>
  <c r="KJ1338" i="2"/>
  <c r="KI1338" i="2"/>
  <c r="KH1338" i="2"/>
  <c r="KG1338" i="2"/>
  <c r="KF1338" i="2"/>
  <c r="KE1338" i="2"/>
  <c r="KD1338" i="2"/>
  <c r="KC1338" i="2"/>
  <c r="KB1338" i="2"/>
  <c r="KA1338" i="2"/>
  <c r="JZ1338" i="2"/>
  <c r="JY1338" i="2"/>
  <c r="JV1338" i="2"/>
  <c r="JU1338" i="2"/>
  <c r="JT1338" i="2"/>
  <c r="JS1338" i="2"/>
  <c r="JR1338" i="2"/>
  <c r="JQ1338" i="2"/>
  <c r="JP1338" i="2"/>
  <c r="JO1338" i="2"/>
  <c r="JN1338" i="2"/>
  <c r="JM1338" i="2"/>
  <c r="JL1338" i="2"/>
  <c r="JK1338" i="2"/>
  <c r="JJ1338" i="2"/>
  <c r="JI1338" i="2"/>
  <c r="JH1338" i="2"/>
  <c r="JG1338" i="2"/>
  <c r="JF1338" i="2"/>
  <c r="JE1338" i="2"/>
  <c r="JD1338" i="2"/>
  <c r="JC1338" i="2"/>
  <c r="JB1338" i="2"/>
  <c r="JA1338" i="2"/>
  <c r="IZ1338" i="2"/>
  <c r="IY1338" i="2"/>
  <c r="IX1338" i="2"/>
  <c r="IW1338" i="2"/>
  <c r="IV1338" i="2"/>
  <c r="IU1338" i="2"/>
  <c r="IT1338" i="2"/>
  <c r="IS1338" i="2"/>
  <c r="LJ1337" i="2"/>
  <c r="LB1337" i="2"/>
  <c r="LA1337" i="2"/>
  <c r="KZ1337" i="2"/>
  <c r="KY1337" i="2"/>
  <c r="KX1337" i="2"/>
  <c r="KW1337" i="2"/>
  <c r="KV1337" i="2"/>
  <c r="KU1337" i="2"/>
  <c r="KT1337" i="2"/>
  <c r="KS1337" i="2"/>
  <c r="KR1337" i="2"/>
  <c r="KQ1337" i="2"/>
  <c r="KP1337" i="2"/>
  <c r="KO1337" i="2"/>
  <c r="KN1337" i="2"/>
  <c r="KM1337" i="2"/>
  <c r="KL1337" i="2"/>
  <c r="KK1337" i="2"/>
  <c r="KJ1337" i="2"/>
  <c r="KI1337" i="2"/>
  <c r="KH1337" i="2"/>
  <c r="KG1337" i="2"/>
  <c r="KF1337" i="2"/>
  <c r="KE1337" i="2"/>
  <c r="KD1337" i="2"/>
  <c r="KC1337" i="2"/>
  <c r="KB1337" i="2"/>
  <c r="KA1337" i="2"/>
  <c r="JZ1337" i="2"/>
  <c r="JY1337" i="2"/>
  <c r="JV1337" i="2"/>
  <c r="JU1337" i="2"/>
  <c r="JT1337" i="2"/>
  <c r="JS1337" i="2"/>
  <c r="JR1337" i="2"/>
  <c r="JQ1337" i="2"/>
  <c r="JP1337" i="2"/>
  <c r="JO1337" i="2"/>
  <c r="JN1337" i="2"/>
  <c r="JM1337" i="2"/>
  <c r="JL1337" i="2"/>
  <c r="JK1337" i="2"/>
  <c r="JJ1337" i="2"/>
  <c r="JI1337" i="2"/>
  <c r="JH1337" i="2"/>
  <c r="JG1337" i="2"/>
  <c r="JF1337" i="2"/>
  <c r="JE1337" i="2"/>
  <c r="JD1337" i="2"/>
  <c r="JC1337" i="2"/>
  <c r="JB1337" i="2"/>
  <c r="JA1337" i="2"/>
  <c r="IZ1337" i="2"/>
  <c r="IY1337" i="2"/>
  <c r="IX1337" i="2"/>
  <c r="IW1337" i="2"/>
  <c r="IV1337" i="2"/>
  <c r="IU1337" i="2"/>
  <c r="IT1337" i="2"/>
  <c r="IS1337" i="2"/>
  <c r="LJ1336" i="2"/>
  <c r="LB1336" i="2"/>
  <c r="LA1336" i="2"/>
  <c r="KZ1336" i="2"/>
  <c r="KY1336" i="2"/>
  <c r="KX1336" i="2"/>
  <c r="KW1336" i="2"/>
  <c r="KV1336" i="2"/>
  <c r="KU1336" i="2"/>
  <c r="KT1336" i="2"/>
  <c r="KS1336" i="2"/>
  <c r="KR1336" i="2"/>
  <c r="KQ1336" i="2"/>
  <c r="KP1336" i="2"/>
  <c r="KO1336" i="2"/>
  <c r="KN1336" i="2"/>
  <c r="KM1336" i="2"/>
  <c r="KL1336" i="2"/>
  <c r="KK1336" i="2"/>
  <c r="KJ1336" i="2"/>
  <c r="KI1336" i="2"/>
  <c r="KH1336" i="2"/>
  <c r="KG1336" i="2"/>
  <c r="KF1336" i="2"/>
  <c r="KE1336" i="2"/>
  <c r="KD1336" i="2"/>
  <c r="KC1336" i="2"/>
  <c r="KB1336" i="2"/>
  <c r="KA1336" i="2"/>
  <c r="JZ1336" i="2"/>
  <c r="JY1336" i="2"/>
  <c r="JV1336" i="2"/>
  <c r="JU1336" i="2"/>
  <c r="JT1336" i="2"/>
  <c r="JS1336" i="2"/>
  <c r="JR1336" i="2"/>
  <c r="JQ1336" i="2"/>
  <c r="JP1336" i="2"/>
  <c r="JO1336" i="2"/>
  <c r="JN1336" i="2"/>
  <c r="JM1336" i="2"/>
  <c r="JL1336" i="2"/>
  <c r="JK1336" i="2"/>
  <c r="JJ1336" i="2"/>
  <c r="JI1336" i="2"/>
  <c r="JH1336" i="2"/>
  <c r="JG1336" i="2"/>
  <c r="JF1336" i="2"/>
  <c r="JE1336" i="2"/>
  <c r="JD1336" i="2"/>
  <c r="JC1336" i="2"/>
  <c r="JB1336" i="2"/>
  <c r="JA1336" i="2"/>
  <c r="IZ1336" i="2"/>
  <c r="IY1336" i="2"/>
  <c r="IX1336" i="2"/>
  <c r="IW1336" i="2"/>
  <c r="IV1336" i="2"/>
  <c r="IU1336" i="2"/>
  <c r="IT1336" i="2"/>
  <c r="IS1336" i="2"/>
  <c r="LJ1335" i="2"/>
  <c r="LB1335" i="2"/>
  <c r="LA1335" i="2"/>
  <c r="KZ1335" i="2"/>
  <c r="KY1335" i="2"/>
  <c r="KX1335" i="2"/>
  <c r="KW1335" i="2"/>
  <c r="KV1335" i="2"/>
  <c r="KU1335" i="2"/>
  <c r="KT1335" i="2"/>
  <c r="KS1335" i="2"/>
  <c r="KR1335" i="2"/>
  <c r="KQ1335" i="2"/>
  <c r="KP1335" i="2"/>
  <c r="KO1335" i="2"/>
  <c r="KN1335" i="2"/>
  <c r="KM1335" i="2"/>
  <c r="KL1335" i="2"/>
  <c r="KK1335" i="2"/>
  <c r="KJ1335" i="2"/>
  <c r="KI1335" i="2"/>
  <c r="KH1335" i="2"/>
  <c r="KG1335" i="2"/>
  <c r="KF1335" i="2"/>
  <c r="KE1335" i="2"/>
  <c r="KD1335" i="2"/>
  <c r="KC1335" i="2"/>
  <c r="KB1335" i="2"/>
  <c r="KA1335" i="2"/>
  <c r="JZ1335" i="2"/>
  <c r="JY1335" i="2"/>
  <c r="JV1335" i="2"/>
  <c r="JU1335" i="2"/>
  <c r="JT1335" i="2"/>
  <c r="JS1335" i="2"/>
  <c r="JR1335" i="2"/>
  <c r="JQ1335" i="2"/>
  <c r="JP1335" i="2"/>
  <c r="JO1335" i="2"/>
  <c r="JN1335" i="2"/>
  <c r="JM1335" i="2"/>
  <c r="JL1335" i="2"/>
  <c r="JK1335" i="2"/>
  <c r="JJ1335" i="2"/>
  <c r="JI1335" i="2"/>
  <c r="JH1335" i="2"/>
  <c r="JG1335" i="2"/>
  <c r="JF1335" i="2"/>
  <c r="JE1335" i="2"/>
  <c r="JD1335" i="2"/>
  <c r="JC1335" i="2"/>
  <c r="JB1335" i="2"/>
  <c r="JA1335" i="2"/>
  <c r="IZ1335" i="2"/>
  <c r="IY1335" i="2"/>
  <c r="IX1335" i="2"/>
  <c r="IW1335" i="2"/>
  <c r="IV1335" i="2"/>
  <c r="IU1335" i="2"/>
  <c r="IT1335" i="2"/>
  <c r="IS1335" i="2"/>
  <c r="LJ1334" i="2"/>
  <c r="LB1334" i="2"/>
  <c r="LA1334" i="2"/>
  <c r="KZ1334" i="2"/>
  <c r="KY1334" i="2"/>
  <c r="KX1334" i="2"/>
  <c r="KW1334" i="2"/>
  <c r="KV1334" i="2"/>
  <c r="KU1334" i="2"/>
  <c r="KT1334" i="2"/>
  <c r="KS1334" i="2"/>
  <c r="KR1334" i="2"/>
  <c r="KQ1334" i="2"/>
  <c r="KP1334" i="2"/>
  <c r="KO1334" i="2"/>
  <c r="KN1334" i="2"/>
  <c r="KM1334" i="2"/>
  <c r="KL1334" i="2"/>
  <c r="KK1334" i="2"/>
  <c r="KJ1334" i="2"/>
  <c r="KI1334" i="2"/>
  <c r="KH1334" i="2"/>
  <c r="KG1334" i="2"/>
  <c r="KF1334" i="2"/>
  <c r="KE1334" i="2"/>
  <c r="KD1334" i="2"/>
  <c r="KC1334" i="2"/>
  <c r="KB1334" i="2"/>
  <c r="KA1334" i="2"/>
  <c r="JZ1334" i="2"/>
  <c r="JY1334" i="2"/>
  <c r="JV1334" i="2"/>
  <c r="JU1334" i="2"/>
  <c r="JT1334" i="2"/>
  <c r="JS1334" i="2"/>
  <c r="JR1334" i="2"/>
  <c r="JQ1334" i="2"/>
  <c r="JP1334" i="2"/>
  <c r="JO1334" i="2"/>
  <c r="JN1334" i="2"/>
  <c r="JM1334" i="2"/>
  <c r="JL1334" i="2"/>
  <c r="JK1334" i="2"/>
  <c r="JJ1334" i="2"/>
  <c r="JI1334" i="2"/>
  <c r="JH1334" i="2"/>
  <c r="JG1334" i="2"/>
  <c r="JF1334" i="2"/>
  <c r="JE1334" i="2"/>
  <c r="JD1334" i="2"/>
  <c r="JC1334" i="2"/>
  <c r="JB1334" i="2"/>
  <c r="JA1334" i="2"/>
  <c r="IZ1334" i="2"/>
  <c r="IY1334" i="2"/>
  <c r="IX1334" i="2"/>
  <c r="IW1334" i="2"/>
  <c r="IV1334" i="2"/>
  <c r="IU1334" i="2"/>
  <c r="IT1334" i="2"/>
  <c r="IS1334" i="2"/>
  <c r="LJ1333" i="2"/>
  <c r="LB1333" i="2"/>
  <c r="LA1333" i="2"/>
  <c r="KZ1333" i="2"/>
  <c r="KY1333" i="2"/>
  <c r="KX1333" i="2"/>
  <c r="KW1333" i="2"/>
  <c r="KV1333" i="2"/>
  <c r="KU1333" i="2"/>
  <c r="KT1333" i="2"/>
  <c r="KS1333" i="2"/>
  <c r="KR1333" i="2"/>
  <c r="KQ1333" i="2"/>
  <c r="KP1333" i="2"/>
  <c r="KO1333" i="2"/>
  <c r="KN1333" i="2"/>
  <c r="KM1333" i="2"/>
  <c r="KL1333" i="2"/>
  <c r="KK1333" i="2"/>
  <c r="KJ1333" i="2"/>
  <c r="KI1333" i="2"/>
  <c r="KH1333" i="2"/>
  <c r="KG1333" i="2"/>
  <c r="KF1333" i="2"/>
  <c r="KE1333" i="2"/>
  <c r="KD1333" i="2"/>
  <c r="KC1333" i="2"/>
  <c r="KB1333" i="2"/>
  <c r="KA1333" i="2"/>
  <c r="JZ1333" i="2"/>
  <c r="JY1333" i="2"/>
  <c r="JV1333" i="2"/>
  <c r="JU1333" i="2"/>
  <c r="JT1333" i="2"/>
  <c r="JS1333" i="2"/>
  <c r="JR1333" i="2"/>
  <c r="JQ1333" i="2"/>
  <c r="JP1333" i="2"/>
  <c r="JO1333" i="2"/>
  <c r="JN1333" i="2"/>
  <c r="JM1333" i="2"/>
  <c r="JL1333" i="2"/>
  <c r="JK1333" i="2"/>
  <c r="JJ1333" i="2"/>
  <c r="JI1333" i="2"/>
  <c r="JH1333" i="2"/>
  <c r="JG1333" i="2"/>
  <c r="JF1333" i="2"/>
  <c r="JE1333" i="2"/>
  <c r="JD1333" i="2"/>
  <c r="JC1333" i="2"/>
  <c r="JB1333" i="2"/>
  <c r="JA1333" i="2"/>
  <c r="IZ1333" i="2"/>
  <c r="IY1333" i="2"/>
  <c r="IX1333" i="2"/>
  <c r="IW1333" i="2"/>
  <c r="IV1333" i="2"/>
  <c r="IU1333" i="2"/>
  <c r="IT1333" i="2"/>
  <c r="IS1333" i="2"/>
  <c r="LJ1332" i="2"/>
  <c r="LB1332" i="2"/>
  <c r="LA1332" i="2"/>
  <c r="KZ1332" i="2"/>
  <c r="KY1332" i="2"/>
  <c r="KX1332" i="2"/>
  <c r="KW1332" i="2"/>
  <c r="KV1332" i="2"/>
  <c r="KU1332" i="2"/>
  <c r="KT1332" i="2"/>
  <c r="KS1332" i="2"/>
  <c r="KR1332" i="2"/>
  <c r="KQ1332" i="2"/>
  <c r="KP1332" i="2"/>
  <c r="KO1332" i="2"/>
  <c r="KN1332" i="2"/>
  <c r="KM1332" i="2"/>
  <c r="KL1332" i="2"/>
  <c r="KK1332" i="2"/>
  <c r="KJ1332" i="2"/>
  <c r="KI1332" i="2"/>
  <c r="KH1332" i="2"/>
  <c r="KG1332" i="2"/>
  <c r="KF1332" i="2"/>
  <c r="KE1332" i="2"/>
  <c r="KD1332" i="2"/>
  <c r="KC1332" i="2"/>
  <c r="KB1332" i="2"/>
  <c r="KA1332" i="2"/>
  <c r="JZ1332" i="2"/>
  <c r="JY1332" i="2"/>
  <c r="JV1332" i="2"/>
  <c r="JU1332" i="2"/>
  <c r="JT1332" i="2"/>
  <c r="JS1332" i="2"/>
  <c r="JR1332" i="2"/>
  <c r="JQ1332" i="2"/>
  <c r="JP1332" i="2"/>
  <c r="JO1332" i="2"/>
  <c r="JN1332" i="2"/>
  <c r="JM1332" i="2"/>
  <c r="JL1332" i="2"/>
  <c r="JK1332" i="2"/>
  <c r="JJ1332" i="2"/>
  <c r="JI1332" i="2"/>
  <c r="JH1332" i="2"/>
  <c r="JG1332" i="2"/>
  <c r="JF1332" i="2"/>
  <c r="JE1332" i="2"/>
  <c r="JD1332" i="2"/>
  <c r="JC1332" i="2"/>
  <c r="JB1332" i="2"/>
  <c r="JA1332" i="2"/>
  <c r="IZ1332" i="2"/>
  <c r="IY1332" i="2"/>
  <c r="IX1332" i="2"/>
  <c r="IW1332" i="2"/>
  <c r="IV1332" i="2"/>
  <c r="IU1332" i="2"/>
  <c r="IT1332" i="2"/>
  <c r="IS1332" i="2"/>
  <c r="LJ1331" i="2"/>
  <c r="LB1331" i="2"/>
  <c r="LA1331" i="2"/>
  <c r="KZ1331" i="2"/>
  <c r="KY1331" i="2"/>
  <c r="KX1331" i="2"/>
  <c r="KW1331" i="2"/>
  <c r="KV1331" i="2"/>
  <c r="KU1331" i="2"/>
  <c r="KT1331" i="2"/>
  <c r="KS1331" i="2"/>
  <c r="KR1331" i="2"/>
  <c r="KQ1331" i="2"/>
  <c r="KP1331" i="2"/>
  <c r="KO1331" i="2"/>
  <c r="KN1331" i="2"/>
  <c r="KM1331" i="2"/>
  <c r="KL1331" i="2"/>
  <c r="KK1331" i="2"/>
  <c r="KJ1331" i="2"/>
  <c r="KI1331" i="2"/>
  <c r="KH1331" i="2"/>
  <c r="KG1331" i="2"/>
  <c r="KF1331" i="2"/>
  <c r="KE1331" i="2"/>
  <c r="KD1331" i="2"/>
  <c r="KC1331" i="2"/>
  <c r="KB1331" i="2"/>
  <c r="KA1331" i="2"/>
  <c r="JZ1331" i="2"/>
  <c r="JY1331" i="2"/>
  <c r="JV1331" i="2"/>
  <c r="JU1331" i="2"/>
  <c r="JT1331" i="2"/>
  <c r="JS1331" i="2"/>
  <c r="JR1331" i="2"/>
  <c r="JQ1331" i="2"/>
  <c r="JP1331" i="2"/>
  <c r="JO1331" i="2"/>
  <c r="JN1331" i="2"/>
  <c r="JM1331" i="2"/>
  <c r="JL1331" i="2"/>
  <c r="JK1331" i="2"/>
  <c r="JJ1331" i="2"/>
  <c r="JI1331" i="2"/>
  <c r="JH1331" i="2"/>
  <c r="JG1331" i="2"/>
  <c r="JF1331" i="2"/>
  <c r="JE1331" i="2"/>
  <c r="JD1331" i="2"/>
  <c r="JC1331" i="2"/>
  <c r="JB1331" i="2"/>
  <c r="JA1331" i="2"/>
  <c r="IZ1331" i="2"/>
  <c r="IY1331" i="2"/>
  <c r="IX1331" i="2"/>
  <c r="IW1331" i="2"/>
  <c r="IV1331" i="2"/>
  <c r="IU1331" i="2"/>
  <c r="IT1331" i="2"/>
  <c r="IS1331" i="2"/>
  <c r="LJ1330" i="2"/>
  <c r="LB1330" i="2"/>
  <c r="LA1330" i="2"/>
  <c r="KZ1330" i="2"/>
  <c r="KY1330" i="2"/>
  <c r="KX1330" i="2"/>
  <c r="KW1330" i="2"/>
  <c r="KV1330" i="2"/>
  <c r="KU1330" i="2"/>
  <c r="KT1330" i="2"/>
  <c r="KS1330" i="2"/>
  <c r="KR1330" i="2"/>
  <c r="KQ1330" i="2"/>
  <c r="KP1330" i="2"/>
  <c r="KO1330" i="2"/>
  <c r="KN1330" i="2"/>
  <c r="KM1330" i="2"/>
  <c r="KL1330" i="2"/>
  <c r="KK1330" i="2"/>
  <c r="KJ1330" i="2"/>
  <c r="KI1330" i="2"/>
  <c r="KH1330" i="2"/>
  <c r="KG1330" i="2"/>
  <c r="KF1330" i="2"/>
  <c r="KE1330" i="2"/>
  <c r="KD1330" i="2"/>
  <c r="KC1330" i="2"/>
  <c r="KB1330" i="2"/>
  <c r="KA1330" i="2"/>
  <c r="JZ1330" i="2"/>
  <c r="JY1330" i="2"/>
  <c r="JV1330" i="2"/>
  <c r="JU1330" i="2"/>
  <c r="JT1330" i="2"/>
  <c r="JS1330" i="2"/>
  <c r="JR1330" i="2"/>
  <c r="JQ1330" i="2"/>
  <c r="JP1330" i="2"/>
  <c r="JO1330" i="2"/>
  <c r="JN1330" i="2"/>
  <c r="JM1330" i="2"/>
  <c r="JL1330" i="2"/>
  <c r="JK1330" i="2"/>
  <c r="JJ1330" i="2"/>
  <c r="JI1330" i="2"/>
  <c r="JH1330" i="2"/>
  <c r="JG1330" i="2"/>
  <c r="JF1330" i="2"/>
  <c r="JE1330" i="2"/>
  <c r="JD1330" i="2"/>
  <c r="JC1330" i="2"/>
  <c r="JB1330" i="2"/>
  <c r="JA1330" i="2"/>
  <c r="IZ1330" i="2"/>
  <c r="IY1330" i="2"/>
  <c r="IX1330" i="2"/>
  <c r="IW1330" i="2"/>
  <c r="IV1330" i="2"/>
  <c r="IU1330" i="2"/>
  <c r="IT1330" i="2"/>
  <c r="IS1330" i="2"/>
  <c r="LJ1329" i="2"/>
  <c r="LB1329" i="2"/>
  <c r="LA1329" i="2"/>
  <c r="KZ1329" i="2"/>
  <c r="KY1329" i="2"/>
  <c r="KX1329" i="2"/>
  <c r="KW1329" i="2"/>
  <c r="KV1329" i="2"/>
  <c r="KU1329" i="2"/>
  <c r="KT1329" i="2"/>
  <c r="KS1329" i="2"/>
  <c r="KR1329" i="2"/>
  <c r="KQ1329" i="2"/>
  <c r="KP1329" i="2"/>
  <c r="KO1329" i="2"/>
  <c r="KN1329" i="2"/>
  <c r="KM1329" i="2"/>
  <c r="KL1329" i="2"/>
  <c r="KK1329" i="2"/>
  <c r="KJ1329" i="2"/>
  <c r="KI1329" i="2"/>
  <c r="KH1329" i="2"/>
  <c r="KG1329" i="2"/>
  <c r="KF1329" i="2"/>
  <c r="KE1329" i="2"/>
  <c r="KD1329" i="2"/>
  <c r="KC1329" i="2"/>
  <c r="KB1329" i="2"/>
  <c r="KA1329" i="2"/>
  <c r="JZ1329" i="2"/>
  <c r="JY1329" i="2"/>
  <c r="JV1329" i="2"/>
  <c r="JU1329" i="2"/>
  <c r="JT1329" i="2"/>
  <c r="JS1329" i="2"/>
  <c r="JR1329" i="2"/>
  <c r="JQ1329" i="2"/>
  <c r="JP1329" i="2"/>
  <c r="JO1329" i="2"/>
  <c r="JN1329" i="2"/>
  <c r="JM1329" i="2"/>
  <c r="JL1329" i="2"/>
  <c r="JK1329" i="2"/>
  <c r="JJ1329" i="2"/>
  <c r="JI1329" i="2"/>
  <c r="JH1329" i="2"/>
  <c r="JG1329" i="2"/>
  <c r="JF1329" i="2"/>
  <c r="JE1329" i="2"/>
  <c r="JD1329" i="2"/>
  <c r="JC1329" i="2"/>
  <c r="JB1329" i="2"/>
  <c r="JA1329" i="2"/>
  <c r="IZ1329" i="2"/>
  <c r="IY1329" i="2"/>
  <c r="IX1329" i="2"/>
  <c r="IW1329" i="2"/>
  <c r="IV1329" i="2"/>
  <c r="IU1329" i="2"/>
  <c r="IT1329" i="2"/>
  <c r="IS1329" i="2"/>
  <c r="LJ1328" i="2"/>
  <c r="LB1328" i="2"/>
  <c r="LA1328" i="2"/>
  <c r="KZ1328" i="2"/>
  <c r="KY1328" i="2"/>
  <c r="KX1328" i="2"/>
  <c r="KW1328" i="2"/>
  <c r="KV1328" i="2"/>
  <c r="KU1328" i="2"/>
  <c r="KT1328" i="2"/>
  <c r="KS1328" i="2"/>
  <c r="KR1328" i="2"/>
  <c r="KQ1328" i="2"/>
  <c r="KP1328" i="2"/>
  <c r="KO1328" i="2"/>
  <c r="KN1328" i="2"/>
  <c r="KM1328" i="2"/>
  <c r="KL1328" i="2"/>
  <c r="KK1328" i="2"/>
  <c r="KJ1328" i="2"/>
  <c r="KI1328" i="2"/>
  <c r="KH1328" i="2"/>
  <c r="KG1328" i="2"/>
  <c r="KF1328" i="2"/>
  <c r="KE1328" i="2"/>
  <c r="KD1328" i="2"/>
  <c r="KC1328" i="2"/>
  <c r="KB1328" i="2"/>
  <c r="KA1328" i="2"/>
  <c r="JZ1328" i="2"/>
  <c r="JY1328" i="2"/>
  <c r="JV1328" i="2"/>
  <c r="JU1328" i="2"/>
  <c r="JT1328" i="2"/>
  <c r="JS1328" i="2"/>
  <c r="JR1328" i="2"/>
  <c r="JQ1328" i="2"/>
  <c r="JP1328" i="2"/>
  <c r="JO1328" i="2"/>
  <c r="JN1328" i="2"/>
  <c r="JM1328" i="2"/>
  <c r="JL1328" i="2"/>
  <c r="JK1328" i="2"/>
  <c r="JJ1328" i="2"/>
  <c r="JI1328" i="2"/>
  <c r="JH1328" i="2"/>
  <c r="JG1328" i="2"/>
  <c r="JF1328" i="2"/>
  <c r="JE1328" i="2"/>
  <c r="JD1328" i="2"/>
  <c r="JC1328" i="2"/>
  <c r="JB1328" i="2"/>
  <c r="JA1328" i="2"/>
  <c r="IZ1328" i="2"/>
  <c r="IY1328" i="2"/>
  <c r="IX1328" i="2"/>
  <c r="IW1328" i="2"/>
  <c r="IV1328" i="2"/>
  <c r="IU1328" i="2"/>
  <c r="IT1328" i="2"/>
  <c r="IS1328" i="2"/>
  <c r="LJ1327" i="2"/>
  <c r="LB1327" i="2"/>
  <c r="LA1327" i="2"/>
  <c r="KZ1327" i="2"/>
  <c r="KY1327" i="2"/>
  <c r="KX1327" i="2"/>
  <c r="KW1327" i="2"/>
  <c r="KV1327" i="2"/>
  <c r="KU1327" i="2"/>
  <c r="KT1327" i="2"/>
  <c r="KS1327" i="2"/>
  <c r="KR1327" i="2"/>
  <c r="KQ1327" i="2"/>
  <c r="KP1327" i="2"/>
  <c r="KO1327" i="2"/>
  <c r="KN1327" i="2"/>
  <c r="KM1327" i="2"/>
  <c r="KL1327" i="2"/>
  <c r="KK1327" i="2"/>
  <c r="KJ1327" i="2"/>
  <c r="KI1327" i="2"/>
  <c r="KH1327" i="2"/>
  <c r="KG1327" i="2"/>
  <c r="KF1327" i="2"/>
  <c r="KE1327" i="2"/>
  <c r="KD1327" i="2"/>
  <c r="KC1327" i="2"/>
  <c r="KB1327" i="2"/>
  <c r="KA1327" i="2"/>
  <c r="JZ1327" i="2"/>
  <c r="JY1327" i="2"/>
  <c r="JV1327" i="2"/>
  <c r="JU1327" i="2"/>
  <c r="JT1327" i="2"/>
  <c r="JS1327" i="2"/>
  <c r="JR1327" i="2"/>
  <c r="JQ1327" i="2"/>
  <c r="JP1327" i="2"/>
  <c r="JO1327" i="2"/>
  <c r="JN1327" i="2"/>
  <c r="JM1327" i="2"/>
  <c r="JL1327" i="2"/>
  <c r="JK1327" i="2"/>
  <c r="JJ1327" i="2"/>
  <c r="JI1327" i="2"/>
  <c r="JH1327" i="2"/>
  <c r="JG1327" i="2"/>
  <c r="JF1327" i="2"/>
  <c r="JE1327" i="2"/>
  <c r="JD1327" i="2"/>
  <c r="JC1327" i="2"/>
  <c r="JB1327" i="2"/>
  <c r="JA1327" i="2"/>
  <c r="IZ1327" i="2"/>
  <c r="IY1327" i="2"/>
  <c r="IX1327" i="2"/>
  <c r="IW1327" i="2"/>
  <c r="IV1327" i="2"/>
  <c r="IU1327" i="2"/>
  <c r="IT1327" i="2"/>
  <c r="IS1327" i="2"/>
  <c r="LJ1326" i="2"/>
  <c r="LB1326" i="2"/>
  <c r="LA1326" i="2"/>
  <c r="KZ1326" i="2"/>
  <c r="KY1326" i="2"/>
  <c r="KX1326" i="2"/>
  <c r="KW1326" i="2"/>
  <c r="KV1326" i="2"/>
  <c r="KU1326" i="2"/>
  <c r="KT1326" i="2"/>
  <c r="KS1326" i="2"/>
  <c r="KR1326" i="2"/>
  <c r="KQ1326" i="2"/>
  <c r="KP1326" i="2"/>
  <c r="KO1326" i="2"/>
  <c r="KN1326" i="2"/>
  <c r="KM1326" i="2"/>
  <c r="KL1326" i="2"/>
  <c r="KK1326" i="2"/>
  <c r="KJ1326" i="2"/>
  <c r="KI1326" i="2"/>
  <c r="KH1326" i="2"/>
  <c r="KG1326" i="2"/>
  <c r="KF1326" i="2"/>
  <c r="KE1326" i="2"/>
  <c r="KD1326" i="2"/>
  <c r="KC1326" i="2"/>
  <c r="KB1326" i="2"/>
  <c r="KA1326" i="2"/>
  <c r="JZ1326" i="2"/>
  <c r="JY1326" i="2"/>
  <c r="JV1326" i="2"/>
  <c r="JU1326" i="2"/>
  <c r="JT1326" i="2"/>
  <c r="JS1326" i="2"/>
  <c r="JR1326" i="2"/>
  <c r="JQ1326" i="2"/>
  <c r="JP1326" i="2"/>
  <c r="JO1326" i="2"/>
  <c r="JN1326" i="2"/>
  <c r="JM1326" i="2"/>
  <c r="JL1326" i="2"/>
  <c r="JK1326" i="2"/>
  <c r="JJ1326" i="2"/>
  <c r="JI1326" i="2"/>
  <c r="JH1326" i="2"/>
  <c r="JG1326" i="2"/>
  <c r="JF1326" i="2"/>
  <c r="JE1326" i="2"/>
  <c r="JD1326" i="2"/>
  <c r="JC1326" i="2"/>
  <c r="JB1326" i="2"/>
  <c r="JA1326" i="2"/>
  <c r="IZ1326" i="2"/>
  <c r="IY1326" i="2"/>
  <c r="IX1326" i="2"/>
  <c r="IW1326" i="2"/>
  <c r="IV1326" i="2"/>
  <c r="IU1326" i="2"/>
  <c r="IT1326" i="2"/>
  <c r="IS1326" i="2"/>
  <c r="LJ1325" i="2"/>
  <c r="LB1325" i="2"/>
  <c r="LA1325" i="2"/>
  <c r="KZ1325" i="2"/>
  <c r="KY1325" i="2"/>
  <c r="KX1325" i="2"/>
  <c r="KW1325" i="2"/>
  <c r="KV1325" i="2"/>
  <c r="KU1325" i="2"/>
  <c r="KT1325" i="2"/>
  <c r="KS1325" i="2"/>
  <c r="KR1325" i="2"/>
  <c r="KQ1325" i="2"/>
  <c r="KP1325" i="2"/>
  <c r="KO1325" i="2"/>
  <c r="KN1325" i="2"/>
  <c r="KM1325" i="2"/>
  <c r="KL1325" i="2"/>
  <c r="KK1325" i="2"/>
  <c r="KJ1325" i="2"/>
  <c r="KI1325" i="2"/>
  <c r="KH1325" i="2"/>
  <c r="KG1325" i="2"/>
  <c r="KF1325" i="2"/>
  <c r="KE1325" i="2"/>
  <c r="KD1325" i="2"/>
  <c r="KC1325" i="2"/>
  <c r="KB1325" i="2"/>
  <c r="KA1325" i="2"/>
  <c r="JZ1325" i="2"/>
  <c r="JY1325" i="2"/>
  <c r="JV1325" i="2"/>
  <c r="JU1325" i="2"/>
  <c r="JT1325" i="2"/>
  <c r="JS1325" i="2"/>
  <c r="JR1325" i="2"/>
  <c r="JQ1325" i="2"/>
  <c r="JP1325" i="2"/>
  <c r="JO1325" i="2"/>
  <c r="JN1325" i="2"/>
  <c r="JM1325" i="2"/>
  <c r="JL1325" i="2"/>
  <c r="JK1325" i="2"/>
  <c r="JJ1325" i="2"/>
  <c r="JI1325" i="2"/>
  <c r="JH1325" i="2"/>
  <c r="JG1325" i="2"/>
  <c r="JF1325" i="2"/>
  <c r="JE1325" i="2"/>
  <c r="JD1325" i="2"/>
  <c r="JC1325" i="2"/>
  <c r="JB1325" i="2"/>
  <c r="JA1325" i="2"/>
  <c r="IZ1325" i="2"/>
  <c r="IY1325" i="2"/>
  <c r="IX1325" i="2"/>
  <c r="IW1325" i="2"/>
  <c r="IV1325" i="2"/>
  <c r="IU1325" i="2"/>
  <c r="IT1325" i="2"/>
  <c r="IS1325" i="2"/>
  <c r="LJ1324" i="2"/>
  <c r="LB1324" i="2"/>
  <c r="LA1324" i="2"/>
  <c r="KZ1324" i="2"/>
  <c r="KY1324" i="2"/>
  <c r="KX1324" i="2"/>
  <c r="KW1324" i="2"/>
  <c r="KV1324" i="2"/>
  <c r="KU1324" i="2"/>
  <c r="KT1324" i="2"/>
  <c r="KS1324" i="2"/>
  <c r="KR1324" i="2"/>
  <c r="KQ1324" i="2"/>
  <c r="KP1324" i="2"/>
  <c r="KO1324" i="2"/>
  <c r="KN1324" i="2"/>
  <c r="KM1324" i="2"/>
  <c r="KL1324" i="2"/>
  <c r="KK1324" i="2"/>
  <c r="KJ1324" i="2"/>
  <c r="KI1324" i="2"/>
  <c r="KH1324" i="2"/>
  <c r="KG1324" i="2"/>
  <c r="KF1324" i="2"/>
  <c r="KE1324" i="2"/>
  <c r="KD1324" i="2"/>
  <c r="KC1324" i="2"/>
  <c r="KB1324" i="2"/>
  <c r="KA1324" i="2"/>
  <c r="JZ1324" i="2"/>
  <c r="JY1324" i="2"/>
  <c r="JV1324" i="2"/>
  <c r="JU1324" i="2"/>
  <c r="JT1324" i="2"/>
  <c r="JS1324" i="2"/>
  <c r="JR1324" i="2"/>
  <c r="JQ1324" i="2"/>
  <c r="JP1324" i="2"/>
  <c r="JO1324" i="2"/>
  <c r="JN1324" i="2"/>
  <c r="JM1324" i="2"/>
  <c r="JL1324" i="2"/>
  <c r="JK1324" i="2"/>
  <c r="JJ1324" i="2"/>
  <c r="JI1324" i="2"/>
  <c r="JH1324" i="2"/>
  <c r="JG1324" i="2"/>
  <c r="JF1324" i="2"/>
  <c r="JE1324" i="2"/>
  <c r="JD1324" i="2"/>
  <c r="JC1324" i="2"/>
  <c r="JB1324" i="2"/>
  <c r="JA1324" i="2"/>
  <c r="IZ1324" i="2"/>
  <c r="IY1324" i="2"/>
  <c r="IX1324" i="2"/>
  <c r="IW1324" i="2"/>
  <c r="IV1324" i="2"/>
  <c r="IU1324" i="2"/>
  <c r="IT1324" i="2"/>
  <c r="IS1324" i="2"/>
  <c r="LJ1323" i="2"/>
  <c r="LB1323" i="2"/>
  <c r="LA1323" i="2"/>
  <c r="KZ1323" i="2"/>
  <c r="KY1323" i="2"/>
  <c r="KX1323" i="2"/>
  <c r="KW1323" i="2"/>
  <c r="KV1323" i="2"/>
  <c r="KU1323" i="2"/>
  <c r="KT1323" i="2"/>
  <c r="KS1323" i="2"/>
  <c r="KR1323" i="2"/>
  <c r="KQ1323" i="2"/>
  <c r="KP1323" i="2"/>
  <c r="KO1323" i="2"/>
  <c r="KN1323" i="2"/>
  <c r="KM1323" i="2"/>
  <c r="KL1323" i="2"/>
  <c r="KK1323" i="2"/>
  <c r="KJ1323" i="2"/>
  <c r="KI1323" i="2"/>
  <c r="KH1323" i="2"/>
  <c r="KG1323" i="2"/>
  <c r="KF1323" i="2"/>
  <c r="KE1323" i="2"/>
  <c r="KD1323" i="2"/>
  <c r="KC1323" i="2"/>
  <c r="KB1323" i="2"/>
  <c r="KA1323" i="2"/>
  <c r="JZ1323" i="2"/>
  <c r="JY1323" i="2"/>
  <c r="JV1323" i="2"/>
  <c r="JU1323" i="2"/>
  <c r="JT1323" i="2"/>
  <c r="JS1323" i="2"/>
  <c r="JR1323" i="2"/>
  <c r="JQ1323" i="2"/>
  <c r="JP1323" i="2"/>
  <c r="JO1323" i="2"/>
  <c r="JN1323" i="2"/>
  <c r="JM1323" i="2"/>
  <c r="JL1323" i="2"/>
  <c r="JK1323" i="2"/>
  <c r="JJ1323" i="2"/>
  <c r="JI1323" i="2"/>
  <c r="JH1323" i="2"/>
  <c r="JG1323" i="2"/>
  <c r="JF1323" i="2"/>
  <c r="JE1323" i="2"/>
  <c r="JD1323" i="2"/>
  <c r="JC1323" i="2"/>
  <c r="JB1323" i="2"/>
  <c r="JA1323" i="2"/>
  <c r="IZ1323" i="2"/>
  <c r="IY1323" i="2"/>
  <c r="IX1323" i="2"/>
  <c r="IW1323" i="2"/>
  <c r="IV1323" i="2"/>
  <c r="IU1323" i="2"/>
  <c r="IT1323" i="2"/>
  <c r="IS1323" i="2"/>
  <c r="LJ1322" i="2"/>
  <c r="LB1322" i="2"/>
  <c r="LA1322" i="2"/>
  <c r="KZ1322" i="2"/>
  <c r="KY1322" i="2"/>
  <c r="KX1322" i="2"/>
  <c r="KW1322" i="2"/>
  <c r="KV1322" i="2"/>
  <c r="KU1322" i="2"/>
  <c r="KT1322" i="2"/>
  <c r="KS1322" i="2"/>
  <c r="KR1322" i="2"/>
  <c r="KQ1322" i="2"/>
  <c r="KP1322" i="2"/>
  <c r="KO1322" i="2"/>
  <c r="KN1322" i="2"/>
  <c r="KM1322" i="2"/>
  <c r="KL1322" i="2"/>
  <c r="KK1322" i="2"/>
  <c r="KJ1322" i="2"/>
  <c r="KI1322" i="2"/>
  <c r="KH1322" i="2"/>
  <c r="KG1322" i="2"/>
  <c r="KF1322" i="2"/>
  <c r="KE1322" i="2"/>
  <c r="KD1322" i="2"/>
  <c r="KC1322" i="2"/>
  <c r="KB1322" i="2"/>
  <c r="KA1322" i="2"/>
  <c r="JZ1322" i="2"/>
  <c r="JY1322" i="2"/>
  <c r="JV1322" i="2"/>
  <c r="JU1322" i="2"/>
  <c r="JT1322" i="2"/>
  <c r="JS1322" i="2"/>
  <c r="JR1322" i="2"/>
  <c r="JQ1322" i="2"/>
  <c r="JP1322" i="2"/>
  <c r="JO1322" i="2"/>
  <c r="JN1322" i="2"/>
  <c r="JM1322" i="2"/>
  <c r="JL1322" i="2"/>
  <c r="JK1322" i="2"/>
  <c r="JJ1322" i="2"/>
  <c r="JI1322" i="2"/>
  <c r="JH1322" i="2"/>
  <c r="JG1322" i="2"/>
  <c r="JF1322" i="2"/>
  <c r="JE1322" i="2"/>
  <c r="JD1322" i="2"/>
  <c r="JC1322" i="2"/>
  <c r="JB1322" i="2"/>
  <c r="JA1322" i="2"/>
  <c r="IZ1322" i="2"/>
  <c r="IY1322" i="2"/>
  <c r="IX1322" i="2"/>
  <c r="IW1322" i="2"/>
  <c r="IV1322" i="2"/>
  <c r="IU1322" i="2"/>
  <c r="IT1322" i="2"/>
  <c r="IS1322" i="2"/>
  <c r="LJ1321" i="2"/>
  <c r="LB1321" i="2"/>
  <c r="LA1321" i="2"/>
  <c r="KZ1321" i="2"/>
  <c r="KY1321" i="2"/>
  <c r="KX1321" i="2"/>
  <c r="KW1321" i="2"/>
  <c r="KV1321" i="2"/>
  <c r="KU1321" i="2"/>
  <c r="KT1321" i="2"/>
  <c r="KS1321" i="2"/>
  <c r="KR1321" i="2"/>
  <c r="KQ1321" i="2"/>
  <c r="KP1321" i="2"/>
  <c r="KO1321" i="2"/>
  <c r="KN1321" i="2"/>
  <c r="KM1321" i="2"/>
  <c r="KL1321" i="2"/>
  <c r="KK1321" i="2"/>
  <c r="KJ1321" i="2"/>
  <c r="KI1321" i="2"/>
  <c r="KH1321" i="2"/>
  <c r="KG1321" i="2"/>
  <c r="KF1321" i="2"/>
  <c r="KE1321" i="2"/>
  <c r="KD1321" i="2"/>
  <c r="KC1321" i="2"/>
  <c r="KB1321" i="2"/>
  <c r="KA1321" i="2"/>
  <c r="JZ1321" i="2"/>
  <c r="JY1321" i="2"/>
  <c r="JV1321" i="2"/>
  <c r="JU1321" i="2"/>
  <c r="JT1321" i="2"/>
  <c r="JS1321" i="2"/>
  <c r="JR1321" i="2"/>
  <c r="JQ1321" i="2"/>
  <c r="JP1321" i="2"/>
  <c r="JO1321" i="2"/>
  <c r="JN1321" i="2"/>
  <c r="JM1321" i="2"/>
  <c r="JL1321" i="2"/>
  <c r="JK1321" i="2"/>
  <c r="JJ1321" i="2"/>
  <c r="JI1321" i="2"/>
  <c r="JH1321" i="2"/>
  <c r="JG1321" i="2"/>
  <c r="JF1321" i="2"/>
  <c r="JE1321" i="2"/>
  <c r="JD1321" i="2"/>
  <c r="JC1321" i="2"/>
  <c r="JB1321" i="2"/>
  <c r="JA1321" i="2"/>
  <c r="IZ1321" i="2"/>
  <c r="IY1321" i="2"/>
  <c r="IX1321" i="2"/>
  <c r="IW1321" i="2"/>
  <c r="IV1321" i="2"/>
  <c r="IU1321" i="2"/>
  <c r="IT1321" i="2"/>
  <c r="IS1321" i="2"/>
  <c r="LJ1320" i="2"/>
  <c r="LB1320" i="2"/>
  <c r="LA1320" i="2"/>
  <c r="KZ1320" i="2"/>
  <c r="KY1320" i="2"/>
  <c r="KX1320" i="2"/>
  <c r="KW1320" i="2"/>
  <c r="KV1320" i="2"/>
  <c r="KU1320" i="2"/>
  <c r="KT1320" i="2"/>
  <c r="KS1320" i="2"/>
  <c r="KR1320" i="2"/>
  <c r="KQ1320" i="2"/>
  <c r="KP1320" i="2"/>
  <c r="KO1320" i="2"/>
  <c r="KN1320" i="2"/>
  <c r="KM1320" i="2"/>
  <c r="KL1320" i="2"/>
  <c r="KK1320" i="2"/>
  <c r="KJ1320" i="2"/>
  <c r="KI1320" i="2"/>
  <c r="KH1320" i="2"/>
  <c r="KG1320" i="2"/>
  <c r="KF1320" i="2"/>
  <c r="KE1320" i="2"/>
  <c r="KD1320" i="2"/>
  <c r="KC1320" i="2"/>
  <c r="KB1320" i="2"/>
  <c r="KA1320" i="2"/>
  <c r="JZ1320" i="2"/>
  <c r="JY1320" i="2"/>
  <c r="JV1320" i="2"/>
  <c r="JU1320" i="2"/>
  <c r="JT1320" i="2"/>
  <c r="JS1320" i="2"/>
  <c r="JR1320" i="2"/>
  <c r="JQ1320" i="2"/>
  <c r="JP1320" i="2"/>
  <c r="JO1320" i="2"/>
  <c r="JN1320" i="2"/>
  <c r="JM1320" i="2"/>
  <c r="JL1320" i="2"/>
  <c r="JK1320" i="2"/>
  <c r="JJ1320" i="2"/>
  <c r="JI1320" i="2"/>
  <c r="JH1320" i="2"/>
  <c r="JG1320" i="2"/>
  <c r="JF1320" i="2"/>
  <c r="JE1320" i="2"/>
  <c r="JD1320" i="2"/>
  <c r="JC1320" i="2"/>
  <c r="JB1320" i="2"/>
  <c r="JA1320" i="2"/>
  <c r="IZ1320" i="2"/>
  <c r="IY1320" i="2"/>
  <c r="IX1320" i="2"/>
  <c r="IW1320" i="2"/>
  <c r="IV1320" i="2"/>
  <c r="IU1320" i="2"/>
  <c r="IT1320" i="2"/>
  <c r="IS1320" i="2"/>
  <c r="LJ1319" i="2"/>
  <c r="LB1319" i="2"/>
  <c r="LA1319" i="2"/>
  <c r="KZ1319" i="2"/>
  <c r="KY1319" i="2"/>
  <c r="KX1319" i="2"/>
  <c r="KW1319" i="2"/>
  <c r="KV1319" i="2"/>
  <c r="KU1319" i="2"/>
  <c r="KT1319" i="2"/>
  <c r="KS1319" i="2"/>
  <c r="KR1319" i="2"/>
  <c r="KQ1319" i="2"/>
  <c r="KP1319" i="2"/>
  <c r="KO1319" i="2"/>
  <c r="KN1319" i="2"/>
  <c r="KM1319" i="2"/>
  <c r="KL1319" i="2"/>
  <c r="KK1319" i="2"/>
  <c r="KJ1319" i="2"/>
  <c r="KI1319" i="2"/>
  <c r="KH1319" i="2"/>
  <c r="KG1319" i="2"/>
  <c r="KF1319" i="2"/>
  <c r="KE1319" i="2"/>
  <c r="KD1319" i="2"/>
  <c r="KC1319" i="2"/>
  <c r="KB1319" i="2"/>
  <c r="KA1319" i="2"/>
  <c r="JZ1319" i="2"/>
  <c r="JY1319" i="2"/>
  <c r="JV1319" i="2"/>
  <c r="JU1319" i="2"/>
  <c r="JT1319" i="2"/>
  <c r="JS1319" i="2"/>
  <c r="JR1319" i="2"/>
  <c r="JQ1319" i="2"/>
  <c r="JP1319" i="2"/>
  <c r="JO1319" i="2"/>
  <c r="JN1319" i="2"/>
  <c r="JM1319" i="2"/>
  <c r="JL1319" i="2"/>
  <c r="JK1319" i="2"/>
  <c r="JJ1319" i="2"/>
  <c r="JI1319" i="2"/>
  <c r="JH1319" i="2"/>
  <c r="JG1319" i="2"/>
  <c r="JF1319" i="2"/>
  <c r="JE1319" i="2"/>
  <c r="JD1319" i="2"/>
  <c r="JC1319" i="2"/>
  <c r="JB1319" i="2"/>
  <c r="JA1319" i="2"/>
  <c r="IZ1319" i="2"/>
  <c r="IY1319" i="2"/>
  <c r="IX1319" i="2"/>
  <c r="IW1319" i="2"/>
  <c r="IV1319" i="2"/>
  <c r="IU1319" i="2"/>
  <c r="IT1319" i="2"/>
  <c r="IS1319" i="2"/>
  <c r="LJ1318" i="2"/>
  <c r="LB1318" i="2"/>
  <c r="LA1318" i="2"/>
  <c r="KZ1318" i="2"/>
  <c r="KY1318" i="2"/>
  <c r="KX1318" i="2"/>
  <c r="KW1318" i="2"/>
  <c r="KV1318" i="2"/>
  <c r="KU1318" i="2"/>
  <c r="KT1318" i="2"/>
  <c r="KS1318" i="2"/>
  <c r="KR1318" i="2"/>
  <c r="KQ1318" i="2"/>
  <c r="KP1318" i="2"/>
  <c r="KO1318" i="2"/>
  <c r="KN1318" i="2"/>
  <c r="KM1318" i="2"/>
  <c r="KL1318" i="2"/>
  <c r="KK1318" i="2"/>
  <c r="KJ1318" i="2"/>
  <c r="KI1318" i="2"/>
  <c r="KH1318" i="2"/>
  <c r="KG1318" i="2"/>
  <c r="KF1318" i="2"/>
  <c r="KE1318" i="2"/>
  <c r="KD1318" i="2"/>
  <c r="KC1318" i="2"/>
  <c r="KB1318" i="2"/>
  <c r="KA1318" i="2"/>
  <c r="JZ1318" i="2"/>
  <c r="JY1318" i="2"/>
  <c r="JV1318" i="2"/>
  <c r="JU1318" i="2"/>
  <c r="JT1318" i="2"/>
  <c r="JS1318" i="2"/>
  <c r="JR1318" i="2"/>
  <c r="JQ1318" i="2"/>
  <c r="JP1318" i="2"/>
  <c r="JO1318" i="2"/>
  <c r="JN1318" i="2"/>
  <c r="JM1318" i="2"/>
  <c r="JL1318" i="2"/>
  <c r="JK1318" i="2"/>
  <c r="JJ1318" i="2"/>
  <c r="JI1318" i="2"/>
  <c r="JH1318" i="2"/>
  <c r="JG1318" i="2"/>
  <c r="JF1318" i="2"/>
  <c r="JE1318" i="2"/>
  <c r="JD1318" i="2"/>
  <c r="JC1318" i="2"/>
  <c r="JB1318" i="2"/>
  <c r="JA1318" i="2"/>
  <c r="IZ1318" i="2"/>
  <c r="IY1318" i="2"/>
  <c r="IX1318" i="2"/>
  <c r="IW1318" i="2"/>
  <c r="IV1318" i="2"/>
  <c r="IU1318" i="2"/>
  <c r="IT1318" i="2"/>
  <c r="IS1318" i="2"/>
  <c r="LJ1317" i="2"/>
  <c r="LB1317" i="2"/>
  <c r="LA1317" i="2"/>
  <c r="KZ1317" i="2"/>
  <c r="KY1317" i="2"/>
  <c r="KX1317" i="2"/>
  <c r="KW1317" i="2"/>
  <c r="KV1317" i="2"/>
  <c r="KU1317" i="2"/>
  <c r="KT1317" i="2"/>
  <c r="KS1317" i="2"/>
  <c r="KR1317" i="2"/>
  <c r="KQ1317" i="2"/>
  <c r="KP1317" i="2"/>
  <c r="KO1317" i="2"/>
  <c r="KN1317" i="2"/>
  <c r="KM1317" i="2"/>
  <c r="KL1317" i="2"/>
  <c r="KK1317" i="2"/>
  <c r="KJ1317" i="2"/>
  <c r="KI1317" i="2"/>
  <c r="KH1317" i="2"/>
  <c r="KG1317" i="2"/>
  <c r="KF1317" i="2"/>
  <c r="KE1317" i="2"/>
  <c r="KD1317" i="2"/>
  <c r="KC1317" i="2"/>
  <c r="KB1317" i="2"/>
  <c r="KA1317" i="2"/>
  <c r="JZ1317" i="2"/>
  <c r="JY1317" i="2"/>
  <c r="JV1317" i="2"/>
  <c r="JU1317" i="2"/>
  <c r="JT1317" i="2"/>
  <c r="JS1317" i="2"/>
  <c r="JR1317" i="2"/>
  <c r="JQ1317" i="2"/>
  <c r="JP1317" i="2"/>
  <c r="JO1317" i="2"/>
  <c r="JN1317" i="2"/>
  <c r="JM1317" i="2"/>
  <c r="JL1317" i="2"/>
  <c r="JK1317" i="2"/>
  <c r="JJ1317" i="2"/>
  <c r="JI1317" i="2"/>
  <c r="JH1317" i="2"/>
  <c r="JG1317" i="2"/>
  <c r="JF1317" i="2"/>
  <c r="JE1317" i="2"/>
  <c r="JD1317" i="2"/>
  <c r="JC1317" i="2"/>
  <c r="JB1317" i="2"/>
  <c r="JA1317" i="2"/>
  <c r="IZ1317" i="2"/>
  <c r="IY1317" i="2"/>
  <c r="IX1317" i="2"/>
  <c r="IW1317" i="2"/>
  <c r="IV1317" i="2"/>
  <c r="IU1317" i="2"/>
  <c r="IT1317" i="2"/>
  <c r="IS1317" i="2"/>
  <c r="LJ1316" i="2"/>
  <c r="LB1316" i="2"/>
  <c r="LA1316" i="2"/>
  <c r="KZ1316" i="2"/>
  <c r="KY1316" i="2"/>
  <c r="KX1316" i="2"/>
  <c r="KW1316" i="2"/>
  <c r="KV1316" i="2"/>
  <c r="KU1316" i="2"/>
  <c r="KT1316" i="2"/>
  <c r="KS1316" i="2"/>
  <c r="KR1316" i="2"/>
  <c r="KQ1316" i="2"/>
  <c r="KP1316" i="2"/>
  <c r="KO1316" i="2"/>
  <c r="KN1316" i="2"/>
  <c r="KM1316" i="2"/>
  <c r="KL1316" i="2"/>
  <c r="KK1316" i="2"/>
  <c r="KJ1316" i="2"/>
  <c r="KI1316" i="2"/>
  <c r="KH1316" i="2"/>
  <c r="KG1316" i="2"/>
  <c r="KF1316" i="2"/>
  <c r="KE1316" i="2"/>
  <c r="KD1316" i="2"/>
  <c r="KC1316" i="2"/>
  <c r="KB1316" i="2"/>
  <c r="KA1316" i="2"/>
  <c r="JZ1316" i="2"/>
  <c r="JY1316" i="2"/>
  <c r="JV1316" i="2"/>
  <c r="JU1316" i="2"/>
  <c r="JT1316" i="2"/>
  <c r="JS1316" i="2"/>
  <c r="JR1316" i="2"/>
  <c r="JQ1316" i="2"/>
  <c r="JP1316" i="2"/>
  <c r="JO1316" i="2"/>
  <c r="JN1316" i="2"/>
  <c r="JM1316" i="2"/>
  <c r="JL1316" i="2"/>
  <c r="JK1316" i="2"/>
  <c r="JJ1316" i="2"/>
  <c r="JI1316" i="2"/>
  <c r="JH1316" i="2"/>
  <c r="JG1316" i="2"/>
  <c r="JF1316" i="2"/>
  <c r="JE1316" i="2"/>
  <c r="JD1316" i="2"/>
  <c r="JC1316" i="2"/>
  <c r="JB1316" i="2"/>
  <c r="JA1316" i="2"/>
  <c r="IZ1316" i="2"/>
  <c r="IY1316" i="2"/>
  <c r="IX1316" i="2"/>
  <c r="IW1316" i="2"/>
  <c r="IV1316" i="2"/>
  <c r="IU1316" i="2"/>
  <c r="IT1316" i="2"/>
  <c r="IS1316" i="2"/>
  <c r="LJ1315" i="2"/>
  <c r="LB1315" i="2"/>
  <c r="LA1315" i="2"/>
  <c r="KZ1315" i="2"/>
  <c r="KY1315" i="2"/>
  <c r="KX1315" i="2"/>
  <c r="KW1315" i="2"/>
  <c r="KV1315" i="2"/>
  <c r="KU1315" i="2"/>
  <c r="KT1315" i="2"/>
  <c r="KS1315" i="2"/>
  <c r="KR1315" i="2"/>
  <c r="KQ1315" i="2"/>
  <c r="KP1315" i="2"/>
  <c r="KO1315" i="2"/>
  <c r="KN1315" i="2"/>
  <c r="KM1315" i="2"/>
  <c r="KL1315" i="2"/>
  <c r="KK1315" i="2"/>
  <c r="KJ1315" i="2"/>
  <c r="KI1315" i="2"/>
  <c r="KH1315" i="2"/>
  <c r="KG1315" i="2"/>
  <c r="KF1315" i="2"/>
  <c r="KE1315" i="2"/>
  <c r="KD1315" i="2"/>
  <c r="KC1315" i="2"/>
  <c r="KB1315" i="2"/>
  <c r="KA1315" i="2"/>
  <c r="JZ1315" i="2"/>
  <c r="JY1315" i="2"/>
  <c r="JV1315" i="2"/>
  <c r="JU1315" i="2"/>
  <c r="JT1315" i="2"/>
  <c r="JS1315" i="2"/>
  <c r="JR1315" i="2"/>
  <c r="JQ1315" i="2"/>
  <c r="JP1315" i="2"/>
  <c r="JO1315" i="2"/>
  <c r="JN1315" i="2"/>
  <c r="JM1315" i="2"/>
  <c r="JL1315" i="2"/>
  <c r="JK1315" i="2"/>
  <c r="JJ1315" i="2"/>
  <c r="JI1315" i="2"/>
  <c r="JH1315" i="2"/>
  <c r="JG1315" i="2"/>
  <c r="JF1315" i="2"/>
  <c r="JE1315" i="2"/>
  <c r="JD1315" i="2"/>
  <c r="JC1315" i="2"/>
  <c r="JB1315" i="2"/>
  <c r="JA1315" i="2"/>
  <c r="IZ1315" i="2"/>
  <c r="IY1315" i="2"/>
  <c r="IX1315" i="2"/>
  <c r="IW1315" i="2"/>
  <c r="IV1315" i="2"/>
  <c r="IU1315" i="2"/>
  <c r="IT1315" i="2"/>
  <c r="IS1315" i="2"/>
  <c r="LJ1314" i="2"/>
  <c r="LB1314" i="2"/>
  <c r="LA1314" i="2"/>
  <c r="KZ1314" i="2"/>
  <c r="KY1314" i="2"/>
  <c r="KX1314" i="2"/>
  <c r="KW1314" i="2"/>
  <c r="KV1314" i="2"/>
  <c r="KU1314" i="2"/>
  <c r="KT1314" i="2"/>
  <c r="KS1314" i="2"/>
  <c r="KR1314" i="2"/>
  <c r="KQ1314" i="2"/>
  <c r="KP1314" i="2"/>
  <c r="KO1314" i="2"/>
  <c r="KN1314" i="2"/>
  <c r="KM1314" i="2"/>
  <c r="KL1314" i="2"/>
  <c r="KK1314" i="2"/>
  <c r="KJ1314" i="2"/>
  <c r="KI1314" i="2"/>
  <c r="KH1314" i="2"/>
  <c r="KG1314" i="2"/>
  <c r="KF1314" i="2"/>
  <c r="KE1314" i="2"/>
  <c r="KD1314" i="2"/>
  <c r="KC1314" i="2"/>
  <c r="KB1314" i="2"/>
  <c r="KA1314" i="2"/>
  <c r="JZ1314" i="2"/>
  <c r="JY1314" i="2"/>
  <c r="JV1314" i="2"/>
  <c r="JU1314" i="2"/>
  <c r="JT1314" i="2"/>
  <c r="JS1314" i="2"/>
  <c r="JR1314" i="2"/>
  <c r="JQ1314" i="2"/>
  <c r="JP1314" i="2"/>
  <c r="JO1314" i="2"/>
  <c r="JN1314" i="2"/>
  <c r="JM1314" i="2"/>
  <c r="JL1314" i="2"/>
  <c r="JK1314" i="2"/>
  <c r="JJ1314" i="2"/>
  <c r="JI1314" i="2"/>
  <c r="JH1314" i="2"/>
  <c r="JG1314" i="2"/>
  <c r="JF1314" i="2"/>
  <c r="JE1314" i="2"/>
  <c r="JD1314" i="2"/>
  <c r="JC1314" i="2"/>
  <c r="JB1314" i="2"/>
  <c r="JA1314" i="2"/>
  <c r="IZ1314" i="2"/>
  <c r="IY1314" i="2"/>
  <c r="IX1314" i="2"/>
  <c r="IW1314" i="2"/>
  <c r="IV1314" i="2"/>
  <c r="IU1314" i="2"/>
  <c r="IT1314" i="2"/>
  <c r="IS1314" i="2"/>
  <c r="LJ1313" i="2"/>
  <c r="LB1313" i="2"/>
  <c r="LA1313" i="2"/>
  <c r="KZ1313" i="2"/>
  <c r="KY1313" i="2"/>
  <c r="KX1313" i="2"/>
  <c r="KW1313" i="2"/>
  <c r="KV1313" i="2"/>
  <c r="KU1313" i="2"/>
  <c r="KT1313" i="2"/>
  <c r="KS1313" i="2"/>
  <c r="KR1313" i="2"/>
  <c r="KQ1313" i="2"/>
  <c r="KP1313" i="2"/>
  <c r="KO1313" i="2"/>
  <c r="KN1313" i="2"/>
  <c r="KM1313" i="2"/>
  <c r="KL1313" i="2"/>
  <c r="KK1313" i="2"/>
  <c r="KJ1313" i="2"/>
  <c r="KI1313" i="2"/>
  <c r="KH1313" i="2"/>
  <c r="KG1313" i="2"/>
  <c r="KF1313" i="2"/>
  <c r="KE1313" i="2"/>
  <c r="KD1313" i="2"/>
  <c r="KC1313" i="2"/>
  <c r="KB1313" i="2"/>
  <c r="KA1313" i="2"/>
  <c r="JZ1313" i="2"/>
  <c r="JY1313" i="2"/>
  <c r="JV1313" i="2"/>
  <c r="JU1313" i="2"/>
  <c r="JT1313" i="2"/>
  <c r="JS1313" i="2"/>
  <c r="JR1313" i="2"/>
  <c r="JQ1313" i="2"/>
  <c r="JP1313" i="2"/>
  <c r="JO1313" i="2"/>
  <c r="JN1313" i="2"/>
  <c r="JM1313" i="2"/>
  <c r="JL1313" i="2"/>
  <c r="JK1313" i="2"/>
  <c r="JJ1313" i="2"/>
  <c r="JI1313" i="2"/>
  <c r="JH1313" i="2"/>
  <c r="JG1313" i="2"/>
  <c r="JF1313" i="2"/>
  <c r="JE1313" i="2"/>
  <c r="JD1313" i="2"/>
  <c r="JC1313" i="2"/>
  <c r="JB1313" i="2"/>
  <c r="JA1313" i="2"/>
  <c r="IZ1313" i="2"/>
  <c r="IY1313" i="2"/>
  <c r="IX1313" i="2"/>
  <c r="IW1313" i="2"/>
  <c r="IV1313" i="2"/>
  <c r="IU1313" i="2"/>
  <c r="IT1313" i="2"/>
  <c r="IS1313" i="2"/>
  <c r="LJ1312" i="2"/>
  <c r="LB1312" i="2"/>
  <c r="LA1312" i="2"/>
  <c r="KZ1312" i="2"/>
  <c r="KY1312" i="2"/>
  <c r="KX1312" i="2"/>
  <c r="KW1312" i="2"/>
  <c r="KV1312" i="2"/>
  <c r="KU1312" i="2"/>
  <c r="KT1312" i="2"/>
  <c r="KS1312" i="2"/>
  <c r="KR1312" i="2"/>
  <c r="KQ1312" i="2"/>
  <c r="KP1312" i="2"/>
  <c r="KO1312" i="2"/>
  <c r="KN1312" i="2"/>
  <c r="KM1312" i="2"/>
  <c r="KL1312" i="2"/>
  <c r="KK1312" i="2"/>
  <c r="KJ1312" i="2"/>
  <c r="KI1312" i="2"/>
  <c r="KH1312" i="2"/>
  <c r="KG1312" i="2"/>
  <c r="KF1312" i="2"/>
  <c r="KE1312" i="2"/>
  <c r="KD1312" i="2"/>
  <c r="KC1312" i="2"/>
  <c r="KB1312" i="2"/>
  <c r="KA1312" i="2"/>
  <c r="JZ1312" i="2"/>
  <c r="JY1312" i="2"/>
  <c r="JV1312" i="2"/>
  <c r="JU1312" i="2"/>
  <c r="JT1312" i="2"/>
  <c r="JS1312" i="2"/>
  <c r="JR1312" i="2"/>
  <c r="JQ1312" i="2"/>
  <c r="JP1312" i="2"/>
  <c r="JO1312" i="2"/>
  <c r="JN1312" i="2"/>
  <c r="JM1312" i="2"/>
  <c r="JL1312" i="2"/>
  <c r="JK1312" i="2"/>
  <c r="JJ1312" i="2"/>
  <c r="JI1312" i="2"/>
  <c r="JH1312" i="2"/>
  <c r="JG1312" i="2"/>
  <c r="JF1312" i="2"/>
  <c r="JE1312" i="2"/>
  <c r="JD1312" i="2"/>
  <c r="JC1312" i="2"/>
  <c r="JB1312" i="2"/>
  <c r="JA1312" i="2"/>
  <c r="IZ1312" i="2"/>
  <c r="IY1312" i="2"/>
  <c r="IX1312" i="2"/>
  <c r="IW1312" i="2"/>
  <c r="IV1312" i="2"/>
  <c r="IU1312" i="2"/>
  <c r="IT1312" i="2"/>
  <c r="IS1312" i="2"/>
  <c r="LJ1311" i="2"/>
  <c r="LB1311" i="2"/>
  <c r="LA1311" i="2"/>
  <c r="KZ1311" i="2"/>
  <c r="KY1311" i="2"/>
  <c r="KX1311" i="2"/>
  <c r="KW1311" i="2"/>
  <c r="KV1311" i="2"/>
  <c r="KU1311" i="2"/>
  <c r="KT1311" i="2"/>
  <c r="KS1311" i="2"/>
  <c r="KR1311" i="2"/>
  <c r="KQ1311" i="2"/>
  <c r="KP1311" i="2"/>
  <c r="KO1311" i="2"/>
  <c r="KN1311" i="2"/>
  <c r="KM1311" i="2"/>
  <c r="KL1311" i="2"/>
  <c r="KK1311" i="2"/>
  <c r="KJ1311" i="2"/>
  <c r="KI1311" i="2"/>
  <c r="KH1311" i="2"/>
  <c r="KG1311" i="2"/>
  <c r="KF1311" i="2"/>
  <c r="KE1311" i="2"/>
  <c r="KD1311" i="2"/>
  <c r="KC1311" i="2"/>
  <c r="KB1311" i="2"/>
  <c r="KA1311" i="2"/>
  <c r="JZ1311" i="2"/>
  <c r="JY1311" i="2"/>
  <c r="JV1311" i="2"/>
  <c r="JU1311" i="2"/>
  <c r="JT1311" i="2"/>
  <c r="JS1311" i="2"/>
  <c r="JR1311" i="2"/>
  <c r="JQ1311" i="2"/>
  <c r="JP1311" i="2"/>
  <c r="JO1311" i="2"/>
  <c r="JN1311" i="2"/>
  <c r="JM1311" i="2"/>
  <c r="JL1311" i="2"/>
  <c r="JK1311" i="2"/>
  <c r="JJ1311" i="2"/>
  <c r="JI1311" i="2"/>
  <c r="JH1311" i="2"/>
  <c r="JG1311" i="2"/>
  <c r="JF1311" i="2"/>
  <c r="JE1311" i="2"/>
  <c r="JD1311" i="2"/>
  <c r="JC1311" i="2"/>
  <c r="JB1311" i="2"/>
  <c r="JA1311" i="2"/>
  <c r="IZ1311" i="2"/>
  <c r="IY1311" i="2"/>
  <c r="IX1311" i="2"/>
  <c r="IW1311" i="2"/>
  <c r="IV1311" i="2"/>
  <c r="IU1311" i="2"/>
  <c r="IT1311" i="2"/>
  <c r="IS1311" i="2"/>
  <c r="LJ1310" i="2"/>
  <c r="LB1310" i="2"/>
  <c r="LA1310" i="2"/>
  <c r="KZ1310" i="2"/>
  <c r="KY1310" i="2"/>
  <c r="KX1310" i="2"/>
  <c r="KW1310" i="2"/>
  <c r="KV1310" i="2"/>
  <c r="KU1310" i="2"/>
  <c r="KT1310" i="2"/>
  <c r="KS1310" i="2"/>
  <c r="KR1310" i="2"/>
  <c r="KQ1310" i="2"/>
  <c r="KP1310" i="2"/>
  <c r="KO1310" i="2"/>
  <c r="KN1310" i="2"/>
  <c r="KM1310" i="2"/>
  <c r="KL1310" i="2"/>
  <c r="KK1310" i="2"/>
  <c r="KJ1310" i="2"/>
  <c r="KI1310" i="2"/>
  <c r="KH1310" i="2"/>
  <c r="KG1310" i="2"/>
  <c r="KF1310" i="2"/>
  <c r="KE1310" i="2"/>
  <c r="KD1310" i="2"/>
  <c r="KC1310" i="2"/>
  <c r="KB1310" i="2"/>
  <c r="KA1310" i="2"/>
  <c r="JZ1310" i="2"/>
  <c r="JY1310" i="2"/>
  <c r="JV1310" i="2"/>
  <c r="JU1310" i="2"/>
  <c r="JT1310" i="2"/>
  <c r="JS1310" i="2"/>
  <c r="JR1310" i="2"/>
  <c r="JQ1310" i="2"/>
  <c r="JP1310" i="2"/>
  <c r="JO1310" i="2"/>
  <c r="JN1310" i="2"/>
  <c r="JM1310" i="2"/>
  <c r="JL1310" i="2"/>
  <c r="JK1310" i="2"/>
  <c r="JJ1310" i="2"/>
  <c r="JI1310" i="2"/>
  <c r="JH1310" i="2"/>
  <c r="JG1310" i="2"/>
  <c r="JF1310" i="2"/>
  <c r="JE1310" i="2"/>
  <c r="JD1310" i="2"/>
  <c r="JC1310" i="2"/>
  <c r="JB1310" i="2"/>
  <c r="JA1310" i="2"/>
  <c r="IZ1310" i="2"/>
  <c r="IY1310" i="2"/>
  <c r="IX1310" i="2"/>
  <c r="IW1310" i="2"/>
  <c r="IV1310" i="2"/>
  <c r="IU1310" i="2"/>
  <c r="IT1310" i="2"/>
  <c r="IS1310" i="2"/>
  <c r="LJ1309" i="2"/>
  <c r="LB1309" i="2"/>
  <c r="LA1309" i="2"/>
  <c r="KZ1309" i="2"/>
  <c r="KY1309" i="2"/>
  <c r="KX1309" i="2"/>
  <c r="KW1309" i="2"/>
  <c r="KV1309" i="2"/>
  <c r="KU1309" i="2"/>
  <c r="KT1309" i="2"/>
  <c r="KS1309" i="2"/>
  <c r="KR1309" i="2"/>
  <c r="KQ1309" i="2"/>
  <c r="KP1309" i="2"/>
  <c r="KO1309" i="2"/>
  <c r="KN1309" i="2"/>
  <c r="KM1309" i="2"/>
  <c r="KL1309" i="2"/>
  <c r="KK1309" i="2"/>
  <c r="KJ1309" i="2"/>
  <c r="KI1309" i="2"/>
  <c r="KH1309" i="2"/>
  <c r="KG1309" i="2"/>
  <c r="KF1309" i="2"/>
  <c r="KE1309" i="2"/>
  <c r="KD1309" i="2"/>
  <c r="KC1309" i="2"/>
  <c r="KB1309" i="2"/>
  <c r="KA1309" i="2"/>
  <c r="JZ1309" i="2"/>
  <c r="JY1309" i="2"/>
  <c r="JV1309" i="2"/>
  <c r="JU1309" i="2"/>
  <c r="JT1309" i="2"/>
  <c r="JS1309" i="2"/>
  <c r="JR1309" i="2"/>
  <c r="JQ1309" i="2"/>
  <c r="JP1309" i="2"/>
  <c r="JO1309" i="2"/>
  <c r="JN1309" i="2"/>
  <c r="JM1309" i="2"/>
  <c r="JL1309" i="2"/>
  <c r="JK1309" i="2"/>
  <c r="JJ1309" i="2"/>
  <c r="JI1309" i="2"/>
  <c r="JH1309" i="2"/>
  <c r="JG1309" i="2"/>
  <c r="JF1309" i="2"/>
  <c r="JE1309" i="2"/>
  <c r="JD1309" i="2"/>
  <c r="JC1309" i="2"/>
  <c r="JB1309" i="2"/>
  <c r="JA1309" i="2"/>
  <c r="IZ1309" i="2"/>
  <c r="IY1309" i="2"/>
  <c r="IX1309" i="2"/>
  <c r="IW1309" i="2"/>
  <c r="IV1309" i="2"/>
  <c r="IU1309" i="2"/>
  <c r="IT1309" i="2"/>
  <c r="IS1309" i="2"/>
  <c r="LJ1308" i="2"/>
  <c r="LB1308" i="2"/>
  <c r="LA1308" i="2"/>
  <c r="KZ1308" i="2"/>
  <c r="KY1308" i="2"/>
  <c r="KX1308" i="2"/>
  <c r="KW1308" i="2"/>
  <c r="KV1308" i="2"/>
  <c r="KU1308" i="2"/>
  <c r="KT1308" i="2"/>
  <c r="KS1308" i="2"/>
  <c r="KR1308" i="2"/>
  <c r="KQ1308" i="2"/>
  <c r="KP1308" i="2"/>
  <c r="KO1308" i="2"/>
  <c r="KN1308" i="2"/>
  <c r="KM1308" i="2"/>
  <c r="KL1308" i="2"/>
  <c r="KK1308" i="2"/>
  <c r="KJ1308" i="2"/>
  <c r="KI1308" i="2"/>
  <c r="KH1308" i="2"/>
  <c r="KG1308" i="2"/>
  <c r="KF1308" i="2"/>
  <c r="KE1308" i="2"/>
  <c r="KD1308" i="2"/>
  <c r="KC1308" i="2"/>
  <c r="KB1308" i="2"/>
  <c r="KA1308" i="2"/>
  <c r="JZ1308" i="2"/>
  <c r="JY1308" i="2"/>
  <c r="JV1308" i="2"/>
  <c r="JU1308" i="2"/>
  <c r="JT1308" i="2"/>
  <c r="JS1308" i="2"/>
  <c r="JR1308" i="2"/>
  <c r="JQ1308" i="2"/>
  <c r="JP1308" i="2"/>
  <c r="JO1308" i="2"/>
  <c r="JN1308" i="2"/>
  <c r="JM1308" i="2"/>
  <c r="JL1308" i="2"/>
  <c r="JK1308" i="2"/>
  <c r="JJ1308" i="2"/>
  <c r="JI1308" i="2"/>
  <c r="JH1308" i="2"/>
  <c r="JG1308" i="2"/>
  <c r="JF1308" i="2"/>
  <c r="JE1308" i="2"/>
  <c r="JD1308" i="2"/>
  <c r="JC1308" i="2"/>
  <c r="JB1308" i="2"/>
  <c r="JA1308" i="2"/>
  <c r="IZ1308" i="2"/>
  <c r="IY1308" i="2"/>
  <c r="IX1308" i="2"/>
  <c r="IW1308" i="2"/>
  <c r="IV1308" i="2"/>
  <c r="IU1308" i="2"/>
  <c r="IT1308" i="2"/>
  <c r="IS1308" i="2"/>
  <c r="LJ1307" i="2"/>
  <c r="LB1307" i="2"/>
  <c r="LA1307" i="2"/>
  <c r="KZ1307" i="2"/>
  <c r="KY1307" i="2"/>
  <c r="KX1307" i="2"/>
  <c r="KW1307" i="2"/>
  <c r="KV1307" i="2"/>
  <c r="KU1307" i="2"/>
  <c r="KT1307" i="2"/>
  <c r="KS1307" i="2"/>
  <c r="KR1307" i="2"/>
  <c r="KQ1307" i="2"/>
  <c r="KP1307" i="2"/>
  <c r="KO1307" i="2"/>
  <c r="KN1307" i="2"/>
  <c r="KM1307" i="2"/>
  <c r="KL1307" i="2"/>
  <c r="KK1307" i="2"/>
  <c r="KJ1307" i="2"/>
  <c r="KI1307" i="2"/>
  <c r="KH1307" i="2"/>
  <c r="KG1307" i="2"/>
  <c r="KF1307" i="2"/>
  <c r="KE1307" i="2"/>
  <c r="KD1307" i="2"/>
  <c r="KC1307" i="2"/>
  <c r="KB1307" i="2"/>
  <c r="KA1307" i="2"/>
  <c r="JZ1307" i="2"/>
  <c r="JY1307" i="2"/>
  <c r="JV1307" i="2"/>
  <c r="JU1307" i="2"/>
  <c r="JT1307" i="2"/>
  <c r="JS1307" i="2"/>
  <c r="JR1307" i="2"/>
  <c r="JQ1307" i="2"/>
  <c r="JP1307" i="2"/>
  <c r="JO1307" i="2"/>
  <c r="JN1307" i="2"/>
  <c r="JM1307" i="2"/>
  <c r="JL1307" i="2"/>
  <c r="JK1307" i="2"/>
  <c r="JJ1307" i="2"/>
  <c r="JI1307" i="2"/>
  <c r="JH1307" i="2"/>
  <c r="JG1307" i="2"/>
  <c r="JF1307" i="2"/>
  <c r="JE1307" i="2"/>
  <c r="JD1307" i="2"/>
  <c r="JC1307" i="2"/>
  <c r="JB1307" i="2"/>
  <c r="JA1307" i="2"/>
  <c r="IZ1307" i="2"/>
  <c r="IY1307" i="2"/>
  <c r="IX1307" i="2"/>
  <c r="IW1307" i="2"/>
  <c r="IV1307" i="2"/>
  <c r="IU1307" i="2"/>
  <c r="IT1307" i="2"/>
  <c r="IS1307" i="2"/>
  <c r="LJ1306" i="2"/>
  <c r="LB1306" i="2"/>
  <c r="LA1306" i="2"/>
  <c r="KZ1306" i="2"/>
  <c r="KY1306" i="2"/>
  <c r="KX1306" i="2"/>
  <c r="KW1306" i="2"/>
  <c r="KV1306" i="2"/>
  <c r="KU1306" i="2"/>
  <c r="KT1306" i="2"/>
  <c r="KS1306" i="2"/>
  <c r="KR1306" i="2"/>
  <c r="KQ1306" i="2"/>
  <c r="KP1306" i="2"/>
  <c r="KO1306" i="2"/>
  <c r="KN1306" i="2"/>
  <c r="KM1306" i="2"/>
  <c r="KL1306" i="2"/>
  <c r="KK1306" i="2"/>
  <c r="KJ1306" i="2"/>
  <c r="KI1306" i="2"/>
  <c r="KH1306" i="2"/>
  <c r="KG1306" i="2"/>
  <c r="KF1306" i="2"/>
  <c r="KE1306" i="2"/>
  <c r="KD1306" i="2"/>
  <c r="KC1306" i="2"/>
  <c r="KB1306" i="2"/>
  <c r="KA1306" i="2"/>
  <c r="JZ1306" i="2"/>
  <c r="JY1306" i="2"/>
  <c r="JV1306" i="2"/>
  <c r="JU1306" i="2"/>
  <c r="JT1306" i="2"/>
  <c r="JS1306" i="2"/>
  <c r="JR1306" i="2"/>
  <c r="JQ1306" i="2"/>
  <c r="JP1306" i="2"/>
  <c r="JO1306" i="2"/>
  <c r="JN1306" i="2"/>
  <c r="JM1306" i="2"/>
  <c r="JL1306" i="2"/>
  <c r="JK1306" i="2"/>
  <c r="JJ1306" i="2"/>
  <c r="JI1306" i="2"/>
  <c r="JH1306" i="2"/>
  <c r="JG1306" i="2"/>
  <c r="JF1306" i="2"/>
  <c r="JE1306" i="2"/>
  <c r="JD1306" i="2"/>
  <c r="JC1306" i="2"/>
  <c r="JB1306" i="2"/>
  <c r="JA1306" i="2"/>
  <c r="IZ1306" i="2"/>
  <c r="IY1306" i="2"/>
  <c r="IX1306" i="2"/>
  <c r="IW1306" i="2"/>
  <c r="IV1306" i="2"/>
  <c r="IU1306" i="2"/>
  <c r="IT1306" i="2"/>
  <c r="IS1306" i="2"/>
  <c r="LJ1305" i="2"/>
  <c r="LB1305" i="2"/>
  <c r="LA1305" i="2"/>
  <c r="KZ1305" i="2"/>
  <c r="KY1305" i="2"/>
  <c r="KX1305" i="2"/>
  <c r="KW1305" i="2"/>
  <c r="KV1305" i="2"/>
  <c r="KU1305" i="2"/>
  <c r="KT1305" i="2"/>
  <c r="KS1305" i="2"/>
  <c r="KR1305" i="2"/>
  <c r="KQ1305" i="2"/>
  <c r="KP1305" i="2"/>
  <c r="KO1305" i="2"/>
  <c r="KN1305" i="2"/>
  <c r="KM1305" i="2"/>
  <c r="KL1305" i="2"/>
  <c r="KK1305" i="2"/>
  <c r="KJ1305" i="2"/>
  <c r="KI1305" i="2"/>
  <c r="KH1305" i="2"/>
  <c r="KG1305" i="2"/>
  <c r="KF1305" i="2"/>
  <c r="KE1305" i="2"/>
  <c r="KD1305" i="2"/>
  <c r="KC1305" i="2"/>
  <c r="KB1305" i="2"/>
  <c r="KA1305" i="2"/>
  <c r="JZ1305" i="2"/>
  <c r="JY1305" i="2"/>
  <c r="JV1305" i="2"/>
  <c r="JU1305" i="2"/>
  <c r="JT1305" i="2"/>
  <c r="JS1305" i="2"/>
  <c r="JR1305" i="2"/>
  <c r="JQ1305" i="2"/>
  <c r="JP1305" i="2"/>
  <c r="JO1305" i="2"/>
  <c r="JN1305" i="2"/>
  <c r="JM1305" i="2"/>
  <c r="JL1305" i="2"/>
  <c r="JK1305" i="2"/>
  <c r="JJ1305" i="2"/>
  <c r="JI1305" i="2"/>
  <c r="JH1305" i="2"/>
  <c r="JG1305" i="2"/>
  <c r="JF1305" i="2"/>
  <c r="JE1305" i="2"/>
  <c r="JD1305" i="2"/>
  <c r="JC1305" i="2"/>
  <c r="JB1305" i="2"/>
  <c r="JA1305" i="2"/>
  <c r="IZ1305" i="2"/>
  <c r="IY1305" i="2"/>
  <c r="IX1305" i="2"/>
  <c r="IW1305" i="2"/>
  <c r="IV1305" i="2"/>
  <c r="IU1305" i="2"/>
  <c r="IT1305" i="2"/>
  <c r="IS1305" i="2"/>
  <c r="LJ1304" i="2"/>
  <c r="LB1304" i="2"/>
  <c r="LA1304" i="2"/>
  <c r="KZ1304" i="2"/>
  <c r="KY1304" i="2"/>
  <c r="KX1304" i="2"/>
  <c r="KW1304" i="2"/>
  <c r="KV1304" i="2"/>
  <c r="KU1304" i="2"/>
  <c r="KT1304" i="2"/>
  <c r="KS1304" i="2"/>
  <c r="KR1304" i="2"/>
  <c r="KQ1304" i="2"/>
  <c r="KP1304" i="2"/>
  <c r="KO1304" i="2"/>
  <c r="KN1304" i="2"/>
  <c r="KM1304" i="2"/>
  <c r="KL1304" i="2"/>
  <c r="KK1304" i="2"/>
  <c r="KJ1304" i="2"/>
  <c r="KI1304" i="2"/>
  <c r="KH1304" i="2"/>
  <c r="KG1304" i="2"/>
  <c r="KF1304" i="2"/>
  <c r="KE1304" i="2"/>
  <c r="KD1304" i="2"/>
  <c r="KC1304" i="2"/>
  <c r="KB1304" i="2"/>
  <c r="KA1304" i="2"/>
  <c r="JZ1304" i="2"/>
  <c r="JY1304" i="2"/>
  <c r="JV1304" i="2"/>
  <c r="JU1304" i="2"/>
  <c r="JT1304" i="2"/>
  <c r="JS1304" i="2"/>
  <c r="JR1304" i="2"/>
  <c r="JQ1304" i="2"/>
  <c r="JP1304" i="2"/>
  <c r="JO1304" i="2"/>
  <c r="JN1304" i="2"/>
  <c r="JM1304" i="2"/>
  <c r="JL1304" i="2"/>
  <c r="JK1304" i="2"/>
  <c r="JJ1304" i="2"/>
  <c r="JI1304" i="2"/>
  <c r="JH1304" i="2"/>
  <c r="JG1304" i="2"/>
  <c r="JF1304" i="2"/>
  <c r="JE1304" i="2"/>
  <c r="JD1304" i="2"/>
  <c r="JC1304" i="2"/>
  <c r="JB1304" i="2"/>
  <c r="JA1304" i="2"/>
  <c r="IZ1304" i="2"/>
  <c r="IY1304" i="2"/>
  <c r="IX1304" i="2"/>
  <c r="IW1304" i="2"/>
  <c r="IV1304" i="2"/>
  <c r="IU1304" i="2"/>
  <c r="IT1304" i="2"/>
  <c r="IS1304" i="2"/>
  <c r="LJ1303" i="2"/>
  <c r="LB1303" i="2"/>
  <c r="LA1303" i="2"/>
  <c r="KZ1303" i="2"/>
  <c r="KY1303" i="2"/>
  <c r="KX1303" i="2"/>
  <c r="KW1303" i="2"/>
  <c r="KV1303" i="2"/>
  <c r="KU1303" i="2"/>
  <c r="KT1303" i="2"/>
  <c r="KS1303" i="2"/>
  <c r="KR1303" i="2"/>
  <c r="KQ1303" i="2"/>
  <c r="KP1303" i="2"/>
  <c r="KO1303" i="2"/>
  <c r="KN1303" i="2"/>
  <c r="KM1303" i="2"/>
  <c r="KL1303" i="2"/>
  <c r="KK1303" i="2"/>
  <c r="KJ1303" i="2"/>
  <c r="KI1303" i="2"/>
  <c r="KH1303" i="2"/>
  <c r="KG1303" i="2"/>
  <c r="KF1303" i="2"/>
  <c r="KE1303" i="2"/>
  <c r="KD1303" i="2"/>
  <c r="KC1303" i="2"/>
  <c r="KB1303" i="2"/>
  <c r="KA1303" i="2"/>
  <c r="JZ1303" i="2"/>
  <c r="JY1303" i="2"/>
  <c r="JV1303" i="2"/>
  <c r="JU1303" i="2"/>
  <c r="JT1303" i="2"/>
  <c r="JS1303" i="2"/>
  <c r="JR1303" i="2"/>
  <c r="JQ1303" i="2"/>
  <c r="JP1303" i="2"/>
  <c r="JO1303" i="2"/>
  <c r="JN1303" i="2"/>
  <c r="JM1303" i="2"/>
  <c r="JL1303" i="2"/>
  <c r="JK1303" i="2"/>
  <c r="JJ1303" i="2"/>
  <c r="JI1303" i="2"/>
  <c r="JH1303" i="2"/>
  <c r="JG1303" i="2"/>
  <c r="JF1303" i="2"/>
  <c r="JE1303" i="2"/>
  <c r="JD1303" i="2"/>
  <c r="JC1303" i="2"/>
  <c r="JB1303" i="2"/>
  <c r="JA1303" i="2"/>
  <c r="IZ1303" i="2"/>
  <c r="IY1303" i="2"/>
  <c r="IX1303" i="2"/>
  <c r="IW1303" i="2"/>
  <c r="IV1303" i="2"/>
  <c r="IU1303" i="2"/>
  <c r="IT1303" i="2"/>
  <c r="IS1303" i="2"/>
  <c r="LJ1302" i="2"/>
  <c r="LB1302" i="2"/>
  <c r="LA1302" i="2"/>
  <c r="KZ1302" i="2"/>
  <c r="KY1302" i="2"/>
  <c r="KX1302" i="2"/>
  <c r="KW1302" i="2"/>
  <c r="KV1302" i="2"/>
  <c r="KU1302" i="2"/>
  <c r="KT1302" i="2"/>
  <c r="KS1302" i="2"/>
  <c r="KR1302" i="2"/>
  <c r="KQ1302" i="2"/>
  <c r="KP1302" i="2"/>
  <c r="KO1302" i="2"/>
  <c r="KN1302" i="2"/>
  <c r="KM1302" i="2"/>
  <c r="KL1302" i="2"/>
  <c r="KK1302" i="2"/>
  <c r="KJ1302" i="2"/>
  <c r="KI1302" i="2"/>
  <c r="KH1302" i="2"/>
  <c r="KG1302" i="2"/>
  <c r="KF1302" i="2"/>
  <c r="KE1302" i="2"/>
  <c r="KD1302" i="2"/>
  <c r="KC1302" i="2"/>
  <c r="KB1302" i="2"/>
  <c r="KA1302" i="2"/>
  <c r="JZ1302" i="2"/>
  <c r="JY1302" i="2"/>
  <c r="JV1302" i="2"/>
  <c r="JU1302" i="2"/>
  <c r="JT1302" i="2"/>
  <c r="JS1302" i="2"/>
  <c r="JR1302" i="2"/>
  <c r="JQ1302" i="2"/>
  <c r="JP1302" i="2"/>
  <c r="JO1302" i="2"/>
  <c r="JN1302" i="2"/>
  <c r="JM1302" i="2"/>
  <c r="JL1302" i="2"/>
  <c r="JK1302" i="2"/>
  <c r="JJ1302" i="2"/>
  <c r="JI1302" i="2"/>
  <c r="JH1302" i="2"/>
  <c r="JG1302" i="2"/>
  <c r="JF1302" i="2"/>
  <c r="JE1302" i="2"/>
  <c r="JD1302" i="2"/>
  <c r="JC1302" i="2"/>
  <c r="JB1302" i="2"/>
  <c r="JA1302" i="2"/>
  <c r="IZ1302" i="2"/>
  <c r="IY1302" i="2"/>
  <c r="IX1302" i="2"/>
  <c r="IW1302" i="2"/>
  <c r="IV1302" i="2"/>
  <c r="IU1302" i="2"/>
  <c r="IT1302" i="2"/>
  <c r="IS1302" i="2"/>
  <c r="LJ1301" i="2"/>
  <c r="LB1301" i="2"/>
  <c r="LA1301" i="2"/>
  <c r="KZ1301" i="2"/>
  <c r="KY1301" i="2"/>
  <c r="KX1301" i="2"/>
  <c r="KW1301" i="2"/>
  <c r="KV1301" i="2"/>
  <c r="KU1301" i="2"/>
  <c r="KT1301" i="2"/>
  <c r="KS1301" i="2"/>
  <c r="KR1301" i="2"/>
  <c r="KQ1301" i="2"/>
  <c r="KP1301" i="2"/>
  <c r="KO1301" i="2"/>
  <c r="KN1301" i="2"/>
  <c r="KM1301" i="2"/>
  <c r="KL1301" i="2"/>
  <c r="KK1301" i="2"/>
  <c r="KJ1301" i="2"/>
  <c r="KI1301" i="2"/>
  <c r="KH1301" i="2"/>
  <c r="KG1301" i="2"/>
  <c r="KF1301" i="2"/>
  <c r="KE1301" i="2"/>
  <c r="KD1301" i="2"/>
  <c r="KC1301" i="2"/>
  <c r="KB1301" i="2"/>
  <c r="KA1301" i="2"/>
  <c r="JZ1301" i="2"/>
  <c r="JY1301" i="2"/>
  <c r="JV1301" i="2"/>
  <c r="JU1301" i="2"/>
  <c r="JT1301" i="2"/>
  <c r="JS1301" i="2"/>
  <c r="JR1301" i="2"/>
  <c r="JQ1301" i="2"/>
  <c r="JP1301" i="2"/>
  <c r="JO1301" i="2"/>
  <c r="JN1301" i="2"/>
  <c r="JM1301" i="2"/>
  <c r="JL1301" i="2"/>
  <c r="JK1301" i="2"/>
  <c r="JJ1301" i="2"/>
  <c r="JI1301" i="2"/>
  <c r="JH1301" i="2"/>
  <c r="JG1301" i="2"/>
  <c r="JF1301" i="2"/>
  <c r="JE1301" i="2"/>
  <c r="JD1301" i="2"/>
  <c r="JC1301" i="2"/>
  <c r="JB1301" i="2"/>
  <c r="JA1301" i="2"/>
  <c r="IZ1301" i="2"/>
  <c r="IY1301" i="2"/>
  <c r="IX1301" i="2"/>
  <c r="IW1301" i="2"/>
  <c r="IV1301" i="2"/>
  <c r="IU1301" i="2"/>
  <c r="IT1301" i="2"/>
  <c r="IS1301" i="2"/>
  <c r="LJ1300" i="2"/>
  <c r="LB1300" i="2"/>
  <c r="LA1300" i="2"/>
  <c r="KZ1300" i="2"/>
  <c r="KY1300" i="2"/>
  <c r="KX1300" i="2"/>
  <c r="KW1300" i="2"/>
  <c r="KV1300" i="2"/>
  <c r="KU1300" i="2"/>
  <c r="KT1300" i="2"/>
  <c r="KS1300" i="2"/>
  <c r="KR1300" i="2"/>
  <c r="KQ1300" i="2"/>
  <c r="KP1300" i="2"/>
  <c r="KO1300" i="2"/>
  <c r="KN1300" i="2"/>
  <c r="KM1300" i="2"/>
  <c r="KL1300" i="2"/>
  <c r="KK1300" i="2"/>
  <c r="KJ1300" i="2"/>
  <c r="KI1300" i="2"/>
  <c r="KH1300" i="2"/>
  <c r="KG1300" i="2"/>
  <c r="KF1300" i="2"/>
  <c r="KE1300" i="2"/>
  <c r="KD1300" i="2"/>
  <c r="KC1300" i="2"/>
  <c r="KB1300" i="2"/>
  <c r="KA1300" i="2"/>
  <c r="JZ1300" i="2"/>
  <c r="JY1300" i="2"/>
  <c r="JV1300" i="2"/>
  <c r="JU1300" i="2"/>
  <c r="JT1300" i="2"/>
  <c r="JS1300" i="2"/>
  <c r="JR1300" i="2"/>
  <c r="JQ1300" i="2"/>
  <c r="JP1300" i="2"/>
  <c r="JO1300" i="2"/>
  <c r="JN1300" i="2"/>
  <c r="JM1300" i="2"/>
  <c r="JL1300" i="2"/>
  <c r="JK1300" i="2"/>
  <c r="JJ1300" i="2"/>
  <c r="JI1300" i="2"/>
  <c r="JH1300" i="2"/>
  <c r="JG1300" i="2"/>
  <c r="JF1300" i="2"/>
  <c r="JE1300" i="2"/>
  <c r="JD1300" i="2"/>
  <c r="JC1300" i="2"/>
  <c r="JB1300" i="2"/>
  <c r="JA1300" i="2"/>
  <c r="IZ1300" i="2"/>
  <c r="IY1300" i="2"/>
  <c r="IX1300" i="2"/>
  <c r="IW1300" i="2"/>
  <c r="IV1300" i="2"/>
  <c r="IU1300" i="2"/>
  <c r="IT1300" i="2"/>
  <c r="IS1300" i="2"/>
  <c r="LJ1299" i="2"/>
  <c r="LB1299" i="2"/>
  <c r="LA1299" i="2"/>
  <c r="KZ1299" i="2"/>
  <c r="KY1299" i="2"/>
  <c r="KX1299" i="2"/>
  <c r="KW1299" i="2"/>
  <c r="KV1299" i="2"/>
  <c r="KU1299" i="2"/>
  <c r="KT1299" i="2"/>
  <c r="KS1299" i="2"/>
  <c r="KR1299" i="2"/>
  <c r="KQ1299" i="2"/>
  <c r="KP1299" i="2"/>
  <c r="KO1299" i="2"/>
  <c r="KN1299" i="2"/>
  <c r="KM1299" i="2"/>
  <c r="KL1299" i="2"/>
  <c r="KK1299" i="2"/>
  <c r="KJ1299" i="2"/>
  <c r="KI1299" i="2"/>
  <c r="KH1299" i="2"/>
  <c r="KG1299" i="2"/>
  <c r="KF1299" i="2"/>
  <c r="KE1299" i="2"/>
  <c r="KD1299" i="2"/>
  <c r="KC1299" i="2"/>
  <c r="KB1299" i="2"/>
  <c r="KA1299" i="2"/>
  <c r="JZ1299" i="2"/>
  <c r="JY1299" i="2"/>
  <c r="JV1299" i="2"/>
  <c r="JU1299" i="2"/>
  <c r="JT1299" i="2"/>
  <c r="JS1299" i="2"/>
  <c r="JR1299" i="2"/>
  <c r="JQ1299" i="2"/>
  <c r="JP1299" i="2"/>
  <c r="JO1299" i="2"/>
  <c r="JN1299" i="2"/>
  <c r="JM1299" i="2"/>
  <c r="JL1299" i="2"/>
  <c r="JK1299" i="2"/>
  <c r="JJ1299" i="2"/>
  <c r="JI1299" i="2"/>
  <c r="JH1299" i="2"/>
  <c r="JG1299" i="2"/>
  <c r="JF1299" i="2"/>
  <c r="JE1299" i="2"/>
  <c r="JD1299" i="2"/>
  <c r="JC1299" i="2"/>
  <c r="JB1299" i="2"/>
  <c r="JA1299" i="2"/>
  <c r="IZ1299" i="2"/>
  <c r="IY1299" i="2"/>
  <c r="IX1299" i="2"/>
  <c r="IW1299" i="2"/>
  <c r="IV1299" i="2"/>
  <c r="IU1299" i="2"/>
  <c r="IT1299" i="2"/>
  <c r="IS1299" i="2"/>
  <c r="LJ1298" i="2"/>
  <c r="LB1298" i="2"/>
  <c r="LA1298" i="2"/>
  <c r="KZ1298" i="2"/>
  <c r="KY1298" i="2"/>
  <c r="KX1298" i="2"/>
  <c r="KW1298" i="2"/>
  <c r="KV1298" i="2"/>
  <c r="KU1298" i="2"/>
  <c r="KT1298" i="2"/>
  <c r="KS1298" i="2"/>
  <c r="KR1298" i="2"/>
  <c r="KQ1298" i="2"/>
  <c r="KP1298" i="2"/>
  <c r="KO1298" i="2"/>
  <c r="KN1298" i="2"/>
  <c r="KM1298" i="2"/>
  <c r="KL1298" i="2"/>
  <c r="KK1298" i="2"/>
  <c r="KJ1298" i="2"/>
  <c r="KI1298" i="2"/>
  <c r="KH1298" i="2"/>
  <c r="KG1298" i="2"/>
  <c r="KF1298" i="2"/>
  <c r="KE1298" i="2"/>
  <c r="KD1298" i="2"/>
  <c r="KC1298" i="2"/>
  <c r="KB1298" i="2"/>
  <c r="KA1298" i="2"/>
  <c r="JZ1298" i="2"/>
  <c r="JY1298" i="2"/>
  <c r="JV1298" i="2"/>
  <c r="JU1298" i="2"/>
  <c r="JT1298" i="2"/>
  <c r="JS1298" i="2"/>
  <c r="JR1298" i="2"/>
  <c r="JQ1298" i="2"/>
  <c r="JP1298" i="2"/>
  <c r="JO1298" i="2"/>
  <c r="JN1298" i="2"/>
  <c r="JM1298" i="2"/>
  <c r="JL1298" i="2"/>
  <c r="JK1298" i="2"/>
  <c r="JJ1298" i="2"/>
  <c r="JI1298" i="2"/>
  <c r="JH1298" i="2"/>
  <c r="JG1298" i="2"/>
  <c r="JF1298" i="2"/>
  <c r="JE1298" i="2"/>
  <c r="JD1298" i="2"/>
  <c r="JC1298" i="2"/>
  <c r="JB1298" i="2"/>
  <c r="JA1298" i="2"/>
  <c r="IZ1298" i="2"/>
  <c r="IY1298" i="2"/>
  <c r="IX1298" i="2"/>
  <c r="IW1298" i="2"/>
  <c r="IV1298" i="2"/>
  <c r="IU1298" i="2"/>
  <c r="IT1298" i="2"/>
  <c r="IS1298" i="2"/>
  <c r="LJ1297" i="2"/>
  <c r="LB1297" i="2"/>
  <c r="LA1297" i="2"/>
  <c r="KZ1297" i="2"/>
  <c r="KY1297" i="2"/>
  <c r="KX1297" i="2"/>
  <c r="KW1297" i="2"/>
  <c r="KV1297" i="2"/>
  <c r="KU1297" i="2"/>
  <c r="KT1297" i="2"/>
  <c r="KS1297" i="2"/>
  <c r="KR1297" i="2"/>
  <c r="KQ1297" i="2"/>
  <c r="KP1297" i="2"/>
  <c r="KO1297" i="2"/>
  <c r="KN1297" i="2"/>
  <c r="KM1297" i="2"/>
  <c r="KL1297" i="2"/>
  <c r="KK1297" i="2"/>
  <c r="KJ1297" i="2"/>
  <c r="KI1297" i="2"/>
  <c r="KH1297" i="2"/>
  <c r="KG1297" i="2"/>
  <c r="KF1297" i="2"/>
  <c r="KE1297" i="2"/>
  <c r="KD1297" i="2"/>
  <c r="KC1297" i="2"/>
  <c r="KB1297" i="2"/>
  <c r="KA1297" i="2"/>
  <c r="JZ1297" i="2"/>
  <c r="JY1297" i="2"/>
  <c r="JV1297" i="2"/>
  <c r="JU1297" i="2"/>
  <c r="JT1297" i="2"/>
  <c r="JS1297" i="2"/>
  <c r="JR1297" i="2"/>
  <c r="JQ1297" i="2"/>
  <c r="JP1297" i="2"/>
  <c r="JO1297" i="2"/>
  <c r="JN1297" i="2"/>
  <c r="JM1297" i="2"/>
  <c r="JL1297" i="2"/>
  <c r="JK1297" i="2"/>
  <c r="JJ1297" i="2"/>
  <c r="JI1297" i="2"/>
  <c r="JH1297" i="2"/>
  <c r="JG1297" i="2"/>
  <c r="JF1297" i="2"/>
  <c r="JE1297" i="2"/>
  <c r="JD1297" i="2"/>
  <c r="JC1297" i="2"/>
  <c r="JB1297" i="2"/>
  <c r="JA1297" i="2"/>
  <c r="IZ1297" i="2"/>
  <c r="IY1297" i="2"/>
  <c r="IX1297" i="2"/>
  <c r="IW1297" i="2"/>
  <c r="IV1297" i="2"/>
  <c r="IU1297" i="2"/>
  <c r="IT1297" i="2"/>
  <c r="IS1297" i="2"/>
  <c r="LJ1296" i="2"/>
  <c r="LB1296" i="2"/>
  <c r="LA1296" i="2"/>
  <c r="KZ1296" i="2"/>
  <c r="KY1296" i="2"/>
  <c r="KX1296" i="2"/>
  <c r="KW1296" i="2"/>
  <c r="KV1296" i="2"/>
  <c r="KU1296" i="2"/>
  <c r="KT1296" i="2"/>
  <c r="KS1296" i="2"/>
  <c r="KR1296" i="2"/>
  <c r="KQ1296" i="2"/>
  <c r="KP1296" i="2"/>
  <c r="KO1296" i="2"/>
  <c r="KN1296" i="2"/>
  <c r="KM1296" i="2"/>
  <c r="KL1296" i="2"/>
  <c r="KK1296" i="2"/>
  <c r="KJ1296" i="2"/>
  <c r="KI1296" i="2"/>
  <c r="KH1296" i="2"/>
  <c r="KG1296" i="2"/>
  <c r="KF1296" i="2"/>
  <c r="KE1296" i="2"/>
  <c r="KD1296" i="2"/>
  <c r="KC1296" i="2"/>
  <c r="KB1296" i="2"/>
  <c r="KA1296" i="2"/>
  <c r="JZ1296" i="2"/>
  <c r="JY1296" i="2"/>
  <c r="JV1296" i="2"/>
  <c r="JU1296" i="2"/>
  <c r="JT1296" i="2"/>
  <c r="JS1296" i="2"/>
  <c r="JR1296" i="2"/>
  <c r="JQ1296" i="2"/>
  <c r="JP1296" i="2"/>
  <c r="JO1296" i="2"/>
  <c r="JN1296" i="2"/>
  <c r="JM1296" i="2"/>
  <c r="JL1296" i="2"/>
  <c r="JK1296" i="2"/>
  <c r="JJ1296" i="2"/>
  <c r="JI1296" i="2"/>
  <c r="JH1296" i="2"/>
  <c r="JG1296" i="2"/>
  <c r="JF1296" i="2"/>
  <c r="JE1296" i="2"/>
  <c r="JD1296" i="2"/>
  <c r="JC1296" i="2"/>
  <c r="JB1296" i="2"/>
  <c r="JA1296" i="2"/>
  <c r="IZ1296" i="2"/>
  <c r="IY1296" i="2"/>
  <c r="IX1296" i="2"/>
  <c r="IW1296" i="2"/>
  <c r="IV1296" i="2"/>
  <c r="IU1296" i="2"/>
  <c r="IT1296" i="2"/>
  <c r="IS1296" i="2"/>
  <c r="LJ1295" i="2"/>
  <c r="LB1295" i="2"/>
  <c r="LA1295" i="2"/>
  <c r="KZ1295" i="2"/>
  <c r="KY1295" i="2"/>
  <c r="KX1295" i="2"/>
  <c r="KW1295" i="2"/>
  <c r="KV1295" i="2"/>
  <c r="KU1295" i="2"/>
  <c r="KT1295" i="2"/>
  <c r="KS1295" i="2"/>
  <c r="KR1295" i="2"/>
  <c r="KQ1295" i="2"/>
  <c r="KP1295" i="2"/>
  <c r="KO1295" i="2"/>
  <c r="KN1295" i="2"/>
  <c r="KM1295" i="2"/>
  <c r="KL1295" i="2"/>
  <c r="KK1295" i="2"/>
  <c r="KJ1295" i="2"/>
  <c r="KI1295" i="2"/>
  <c r="KH1295" i="2"/>
  <c r="KG1295" i="2"/>
  <c r="KF1295" i="2"/>
  <c r="KE1295" i="2"/>
  <c r="KD1295" i="2"/>
  <c r="KC1295" i="2"/>
  <c r="KB1295" i="2"/>
  <c r="KA1295" i="2"/>
  <c r="JZ1295" i="2"/>
  <c r="JY1295" i="2"/>
  <c r="JV1295" i="2"/>
  <c r="JU1295" i="2"/>
  <c r="JT1295" i="2"/>
  <c r="JS1295" i="2"/>
  <c r="JR1295" i="2"/>
  <c r="JQ1295" i="2"/>
  <c r="JP1295" i="2"/>
  <c r="JO1295" i="2"/>
  <c r="JN1295" i="2"/>
  <c r="JM1295" i="2"/>
  <c r="JL1295" i="2"/>
  <c r="JK1295" i="2"/>
  <c r="JJ1295" i="2"/>
  <c r="JI1295" i="2"/>
  <c r="JH1295" i="2"/>
  <c r="JG1295" i="2"/>
  <c r="JF1295" i="2"/>
  <c r="JE1295" i="2"/>
  <c r="JD1295" i="2"/>
  <c r="JC1295" i="2"/>
  <c r="JB1295" i="2"/>
  <c r="JA1295" i="2"/>
  <c r="IZ1295" i="2"/>
  <c r="IY1295" i="2"/>
  <c r="IX1295" i="2"/>
  <c r="IW1295" i="2"/>
  <c r="IV1295" i="2"/>
  <c r="IU1295" i="2"/>
  <c r="IT1295" i="2"/>
  <c r="IS1295" i="2"/>
  <c r="LJ1294" i="2"/>
  <c r="LB1294" i="2"/>
  <c r="LA1294" i="2"/>
  <c r="KZ1294" i="2"/>
  <c r="KY1294" i="2"/>
  <c r="KX1294" i="2"/>
  <c r="KW1294" i="2"/>
  <c r="KV1294" i="2"/>
  <c r="KU1294" i="2"/>
  <c r="KT1294" i="2"/>
  <c r="KS1294" i="2"/>
  <c r="KR1294" i="2"/>
  <c r="KQ1294" i="2"/>
  <c r="KP1294" i="2"/>
  <c r="KO1294" i="2"/>
  <c r="KN1294" i="2"/>
  <c r="KM1294" i="2"/>
  <c r="KL1294" i="2"/>
  <c r="KK1294" i="2"/>
  <c r="KJ1294" i="2"/>
  <c r="KI1294" i="2"/>
  <c r="KH1294" i="2"/>
  <c r="KG1294" i="2"/>
  <c r="KF1294" i="2"/>
  <c r="KE1294" i="2"/>
  <c r="KD1294" i="2"/>
  <c r="KC1294" i="2"/>
  <c r="KB1294" i="2"/>
  <c r="KA1294" i="2"/>
  <c r="JZ1294" i="2"/>
  <c r="JY1294" i="2"/>
  <c r="JV1294" i="2"/>
  <c r="JU1294" i="2"/>
  <c r="JT1294" i="2"/>
  <c r="JS1294" i="2"/>
  <c r="JR1294" i="2"/>
  <c r="JQ1294" i="2"/>
  <c r="JP1294" i="2"/>
  <c r="JO1294" i="2"/>
  <c r="JN1294" i="2"/>
  <c r="JM1294" i="2"/>
  <c r="JL1294" i="2"/>
  <c r="JK1294" i="2"/>
  <c r="JJ1294" i="2"/>
  <c r="JI1294" i="2"/>
  <c r="JH1294" i="2"/>
  <c r="JG1294" i="2"/>
  <c r="JF1294" i="2"/>
  <c r="JE1294" i="2"/>
  <c r="JD1294" i="2"/>
  <c r="JC1294" i="2"/>
  <c r="JB1294" i="2"/>
  <c r="JA1294" i="2"/>
  <c r="IZ1294" i="2"/>
  <c r="IY1294" i="2"/>
  <c r="IX1294" i="2"/>
  <c r="IW1294" i="2"/>
  <c r="IV1294" i="2"/>
  <c r="IU1294" i="2"/>
  <c r="IT1294" i="2"/>
  <c r="IS1294" i="2"/>
  <c r="LJ1293" i="2"/>
  <c r="LB1293" i="2"/>
  <c r="LA1293" i="2"/>
  <c r="KZ1293" i="2"/>
  <c r="KY1293" i="2"/>
  <c r="KX1293" i="2"/>
  <c r="KW1293" i="2"/>
  <c r="KV1293" i="2"/>
  <c r="KU1293" i="2"/>
  <c r="KT1293" i="2"/>
  <c r="KS1293" i="2"/>
  <c r="KR1293" i="2"/>
  <c r="KQ1293" i="2"/>
  <c r="KP1293" i="2"/>
  <c r="KO1293" i="2"/>
  <c r="KN1293" i="2"/>
  <c r="KM1293" i="2"/>
  <c r="KL1293" i="2"/>
  <c r="KK1293" i="2"/>
  <c r="KJ1293" i="2"/>
  <c r="KI1293" i="2"/>
  <c r="KH1293" i="2"/>
  <c r="KG1293" i="2"/>
  <c r="KF1293" i="2"/>
  <c r="KE1293" i="2"/>
  <c r="KD1293" i="2"/>
  <c r="KC1293" i="2"/>
  <c r="KB1293" i="2"/>
  <c r="KA1293" i="2"/>
  <c r="JZ1293" i="2"/>
  <c r="JY1293" i="2"/>
  <c r="JV1293" i="2"/>
  <c r="JU1293" i="2"/>
  <c r="JT1293" i="2"/>
  <c r="JS1293" i="2"/>
  <c r="JR1293" i="2"/>
  <c r="JQ1293" i="2"/>
  <c r="JP1293" i="2"/>
  <c r="JO1293" i="2"/>
  <c r="JN1293" i="2"/>
  <c r="JM1293" i="2"/>
  <c r="JL1293" i="2"/>
  <c r="JK1293" i="2"/>
  <c r="JJ1293" i="2"/>
  <c r="JI1293" i="2"/>
  <c r="JH1293" i="2"/>
  <c r="JG1293" i="2"/>
  <c r="JF1293" i="2"/>
  <c r="JE1293" i="2"/>
  <c r="JD1293" i="2"/>
  <c r="JC1293" i="2"/>
  <c r="JB1293" i="2"/>
  <c r="JA1293" i="2"/>
  <c r="IZ1293" i="2"/>
  <c r="IY1293" i="2"/>
  <c r="IX1293" i="2"/>
  <c r="IW1293" i="2"/>
  <c r="IV1293" i="2"/>
  <c r="IU1293" i="2"/>
  <c r="IT1293" i="2"/>
  <c r="IS1293" i="2"/>
  <c r="LJ1292" i="2"/>
  <c r="LB1292" i="2"/>
  <c r="LA1292" i="2"/>
  <c r="KZ1292" i="2"/>
  <c r="KY1292" i="2"/>
  <c r="KX1292" i="2"/>
  <c r="KW1292" i="2"/>
  <c r="KV1292" i="2"/>
  <c r="KU1292" i="2"/>
  <c r="KT1292" i="2"/>
  <c r="KS1292" i="2"/>
  <c r="KR1292" i="2"/>
  <c r="KQ1292" i="2"/>
  <c r="KP1292" i="2"/>
  <c r="KO1292" i="2"/>
  <c r="KN1292" i="2"/>
  <c r="KM1292" i="2"/>
  <c r="KL1292" i="2"/>
  <c r="KK1292" i="2"/>
  <c r="KJ1292" i="2"/>
  <c r="KI1292" i="2"/>
  <c r="KH1292" i="2"/>
  <c r="KG1292" i="2"/>
  <c r="KF1292" i="2"/>
  <c r="KE1292" i="2"/>
  <c r="KD1292" i="2"/>
  <c r="KC1292" i="2"/>
  <c r="KB1292" i="2"/>
  <c r="KA1292" i="2"/>
  <c r="JZ1292" i="2"/>
  <c r="JY1292" i="2"/>
  <c r="JV1292" i="2"/>
  <c r="JU1292" i="2"/>
  <c r="JT1292" i="2"/>
  <c r="JS1292" i="2"/>
  <c r="JR1292" i="2"/>
  <c r="JQ1292" i="2"/>
  <c r="JP1292" i="2"/>
  <c r="JO1292" i="2"/>
  <c r="JN1292" i="2"/>
  <c r="JM1292" i="2"/>
  <c r="JL1292" i="2"/>
  <c r="JK1292" i="2"/>
  <c r="JJ1292" i="2"/>
  <c r="JI1292" i="2"/>
  <c r="JH1292" i="2"/>
  <c r="JG1292" i="2"/>
  <c r="JF1292" i="2"/>
  <c r="JE1292" i="2"/>
  <c r="JD1292" i="2"/>
  <c r="JC1292" i="2"/>
  <c r="JB1292" i="2"/>
  <c r="JA1292" i="2"/>
  <c r="IZ1292" i="2"/>
  <c r="IY1292" i="2"/>
  <c r="IX1292" i="2"/>
  <c r="IW1292" i="2"/>
  <c r="IV1292" i="2"/>
  <c r="IU1292" i="2"/>
  <c r="IT1292" i="2"/>
  <c r="IS1292" i="2"/>
  <c r="LJ1291" i="2"/>
  <c r="LB1291" i="2"/>
  <c r="LA1291" i="2"/>
  <c r="KZ1291" i="2"/>
  <c r="KY1291" i="2"/>
  <c r="KX1291" i="2"/>
  <c r="KW1291" i="2"/>
  <c r="KV1291" i="2"/>
  <c r="KU1291" i="2"/>
  <c r="KT1291" i="2"/>
  <c r="KS1291" i="2"/>
  <c r="KR1291" i="2"/>
  <c r="KQ1291" i="2"/>
  <c r="KP1291" i="2"/>
  <c r="KO1291" i="2"/>
  <c r="KN1291" i="2"/>
  <c r="KM1291" i="2"/>
  <c r="KL1291" i="2"/>
  <c r="KK1291" i="2"/>
  <c r="KJ1291" i="2"/>
  <c r="KI1291" i="2"/>
  <c r="KH1291" i="2"/>
  <c r="KG1291" i="2"/>
  <c r="KF1291" i="2"/>
  <c r="KE1291" i="2"/>
  <c r="KD1291" i="2"/>
  <c r="KC1291" i="2"/>
  <c r="KB1291" i="2"/>
  <c r="KA1291" i="2"/>
  <c r="JZ1291" i="2"/>
  <c r="JY1291" i="2"/>
  <c r="JV1291" i="2"/>
  <c r="JU1291" i="2"/>
  <c r="JT1291" i="2"/>
  <c r="JS1291" i="2"/>
  <c r="JR1291" i="2"/>
  <c r="JQ1291" i="2"/>
  <c r="JP1291" i="2"/>
  <c r="JO1291" i="2"/>
  <c r="JN1291" i="2"/>
  <c r="JM1291" i="2"/>
  <c r="JL1291" i="2"/>
  <c r="JK1291" i="2"/>
  <c r="JJ1291" i="2"/>
  <c r="JI1291" i="2"/>
  <c r="JH1291" i="2"/>
  <c r="JG1291" i="2"/>
  <c r="JF1291" i="2"/>
  <c r="JE1291" i="2"/>
  <c r="JD1291" i="2"/>
  <c r="JC1291" i="2"/>
  <c r="JB1291" i="2"/>
  <c r="JA1291" i="2"/>
  <c r="IZ1291" i="2"/>
  <c r="IY1291" i="2"/>
  <c r="IX1291" i="2"/>
  <c r="IW1291" i="2"/>
  <c r="IV1291" i="2"/>
  <c r="IU1291" i="2"/>
  <c r="IT1291" i="2"/>
  <c r="IS1291" i="2"/>
  <c r="LJ1290" i="2"/>
  <c r="LB1290" i="2"/>
  <c r="LA1290" i="2"/>
  <c r="KZ1290" i="2"/>
  <c r="KY1290" i="2"/>
  <c r="KX1290" i="2"/>
  <c r="KW1290" i="2"/>
  <c r="KV1290" i="2"/>
  <c r="KU1290" i="2"/>
  <c r="KT1290" i="2"/>
  <c r="KS1290" i="2"/>
  <c r="KR1290" i="2"/>
  <c r="KQ1290" i="2"/>
  <c r="KP1290" i="2"/>
  <c r="KO1290" i="2"/>
  <c r="KN1290" i="2"/>
  <c r="KM1290" i="2"/>
  <c r="KL1290" i="2"/>
  <c r="KK1290" i="2"/>
  <c r="KJ1290" i="2"/>
  <c r="KI1290" i="2"/>
  <c r="KH1290" i="2"/>
  <c r="KG1290" i="2"/>
  <c r="KF1290" i="2"/>
  <c r="KE1290" i="2"/>
  <c r="KD1290" i="2"/>
  <c r="KC1290" i="2"/>
  <c r="KB1290" i="2"/>
  <c r="KA1290" i="2"/>
  <c r="JZ1290" i="2"/>
  <c r="JY1290" i="2"/>
  <c r="JV1290" i="2"/>
  <c r="JU1290" i="2"/>
  <c r="JT1290" i="2"/>
  <c r="JS1290" i="2"/>
  <c r="JR1290" i="2"/>
  <c r="JQ1290" i="2"/>
  <c r="JP1290" i="2"/>
  <c r="JO1290" i="2"/>
  <c r="JN1290" i="2"/>
  <c r="JM1290" i="2"/>
  <c r="JL1290" i="2"/>
  <c r="JK1290" i="2"/>
  <c r="JJ1290" i="2"/>
  <c r="JI1290" i="2"/>
  <c r="JH1290" i="2"/>
  <c r="JG1290" i="2"/>
  <c r="JF1290" i="2"/>
  <c r="JE1290" i="2"/>
  <c r="JD1290" i="2"/>
  <c r="JC1290" i="2"/>
  <c r="JB1290" i="2"/>
  <c r="JA1290" i="2"/>
  <c r="IZ1290" i="2"/>
  <c r="IY1290" i="2"/>
  <c r="IX1290" i="2"/>
  <c r="IW1290" i="2"/>
  <c r="IV1290" i="2"/>
  <c r="IU1290" i="2"/>
  <c r="IT1290" i="2"/>
  <c r="IS1290" i="2"/>
  <c r="LJ1289" i="2"/>
  <c r="LB1289" i="2"/>
  <c r="LA1289" i="2"/>
  <c r="KZ1289" i="2"/>
  <c r="KY1289" i="2"/>
  <c r="KX1289" i="2"/>
  <c r="KW1289" i="2"/>
  <c r="KV1289" i="2"/>
  <c r="KU1289" i="2"/>
  <c r="KT1289" i="2"/>
  <c r="KS1289" i="2"/>
  <c r="KR1289" i="2"/>
  <c r="KQ1289" i="2"/>
  <c r="KP1289" i="2"/>
  <c r="KO1289" i="2"/>
  <c r="KN1289" i="2"/>
  <c r="KM1289" i="2"/>
  <c r="KL1289" i="2"/>
  <c r="KK1289" i="2"/>
  <c r="KJ1289" i="2"/>
  <c r="KI1289" i="2"/>
  <c r="KH1289" i="2"/>
  <c r="KG1289" i="2"/>
  <c r="KF1289" i="2"/>
  <c r="KE1289" i="2"/>
  <c r="KD1289" i="2"/>
  <c r="KC1289" i="2"/>
  <c r="KB1289" i="2"/>
  <c r="KA1289" i="2"/>
  <c r="JZ1289" i="2"/>
  <c r="JY1289" i="2"/>
  <c r="JV1289" i="2"/>
  <c r="JU1289" i="2"/>
  <c r="JT1289" i="2"/>
  <c r="JS1289" i="2"/>
  <c r="JR1289" i="2"/>
  <c r="JQ1289" i="2"/>
  <c r="JP1289" i="2"/>
  <c r="JO1289" i="2"/>
  <c r="JN1289" i="2"/>
  <c r="JM1289" i="2"/>
  <c r="JL1289" i="2"/>
  <c r="JK1289" i="2"/>
  <c r="JJ1289" i="2"/>
  <c r="JI1289" i="2"/>
  <c r="JH1289" i="2"/>
  <c r="JG1289" i="2"/>
  <c r="JF1289" i="2"/>
  <c r="JE1289" i="2"/>
  <c r="JD1289" i="2"/>
  <c r="JC1289" i="2"/>
  <c r="JB1289" i="2"/>
  <c r="JA1289" i="2"/>
  <c r="IZ1289" i="2"/>
  <c r="IY1289" i="2"/>
  <c r="IX1289" i="2"/>
  <c r="IW1289" i="2"/>
  <c r="IV1289" i="2"/>
  <c r="IU1289" i="2"/>
  <c r="IT1289" i="2"/>
  <c r="IS1289" i="2"/>
  <c r="LJ1288" i="2"/>
  <c r="LB1288" i="2"/>
  <c r="LA1288" i="2"/>
  <c r="KZ1288" i="2"/>
  <c r="KY1288" i="2"/>
  <c r="KX1288" i="2"/>
  <c r="KW1288" i="2"/>
  <c r="KV1288" i="2"/>
  <c r="KU1288" i="2"/>
  <c r="KT1288" i="2"/>
  <c r="KS1288" i="2"/>
  <c r="KR1288" i="2"/>
  <c r="KQ1288" i="2"/>
  <c r="KP1288" i="2"/>
  <c r="KO1288" i="2"/>
  <c r="KN1288" i="2"/>
  <c r="KM1288" i="2"/>
  <c r="KL1288" i="2"/>
  <c r="KK1288" i="2"/>
  <c r="KJ1288" i="2"/>
  <c r="KI1288" i="2"/>
  <c r="KH1288" i="2"/>
  <c r="KG1288" i="2"/>
  <c r="KF1288" i="2"/>
  <c r="KE1288" i="2"/>
  <c r="KD1288" i="2"/>
  <c r="KC1288" i="2"/>
  <c r="KB1288" i="2"/>
  <c r="KA1288" i="2"/>
  <c r="JZ1288" i="2"/>
  <c r="JY1288" i="2"/>
  <c r="JV1288" i="2"/>
  <c r="JU1288" i="2"/>
  <c r="JT1288" i="2"/>
  <c r="JS1288" i="2"/>
  <c r="JR1288" i="2"/>
  <c r="JQ1288" i="2"/>
  <c r="JP1288" i="2"/>
  <c r="JO1288" i="2"/>
  <c r="JN1288" i="2"/>
  <c r="JM1288" i="2"/>
  <c r="JL1288" i="2"/>
  <c r="JK1288" i="2"/>
  <c r="JJ1288" i="2"/>
  <c r="JI1288" i="2"/>
  <c r="JH1288" i="2"/>
  <c r="JG1288" i="2"/>
  <c r="JF1288" i="2"/>
  <c r="JE1288" i="2"/>
  <c r="JD1288" i="2"/>
  <c r="JC1288" i="2"/>
  <c r="JB1288" i="2"/>
  <c r="JA1288" i="2"/>
  <c r="IZ1288" i="2"/>
  <c r="IY1288" i="2"/>
  <c r="IX1288" i="2"/>
  <c r="IW1288" i="2"/>
  <c r="IV1288" i="2"/>
  <c r="IU1288" i="2"/>
  <c r="IT1288" i="2"/>
  <c r="IS1288" i="2"/>
  <c r="LJ1287" i="2"/>
  <c r="LB1287" i="2"/>
  <c r="LA1287" i="2"/>
  <c r="KZ1287" i="2"/>
  <c r="KY1287" i="2"/>
  <c r="KX1287" i="2"/>
  <c r="KW1287" i="2"/>
  <c r="KV1287" i="2"/>
  <c r="KU1287" i="2"/>
  <c r="KT1287" i="2"/>
  <c r="KS1287" i="2"/>
  <c r="KR1287" i="2"/>
  <c r="KQ1287" i="2"/>
  <c r="KP1287" i="2"/>
  <c r="KO1287" i="2"/>
  <c r="KN1287" i="2"/>
  <c r="KM1287" i="2"/>
  <c r="KL1287" i="2"/>
  <c r="KK1287" i="2"/>
  <c r="KJ1287" i="2"/>
  <c r="KI1287" i="2"/>
  <c r="KH1287" i="2"/>
  <c r="KG1287" i="2"/>
  <c r="KF1287" i="2"/>
  <c r="KE1287" i="2"/>
  <c r="KD1287" i="2"/>
  <c r="KC1287" i="2"/>
  <c r="KB1287" i="2"/>
  <c r="KA1287" i="2"/>
  <c r="JZ1287" i="2"/>
  <c r="JY1287" i="2"/>
  <c r="JV1287" i="2"/>
  <c r="JU1287" i="2"/>
  <c r="JT1287" i="2"/>
  <c r="JS1287" i="2"/>
  <c r="JR1287" i="2"/>
  <c r="JQ1287" i="2"/>
  <c r="JP1287" i="2"/>
  <c r="JO1287" i="2"/>
  <c r="JN1287" i="2"/>
  <c r="JM1287" i="2"/>
  <c r="JL1287" i="2"/>
  <c r="JK1287" i="2"/>
  <c r="JJ1287" i="2"/>
  <c r="JI1287" i="2"/>
  <c r="JH1287" i="2"/>
  <c r="JG1287" i="2"/>
  <c r="JF1287" i="2"/>
  <c r="JE1287" i="2"/>
  <c r="JD1287" i="2"/>
  <c r="JC1287" i="2"/>
  <c r="JB1287" i="2"/>
  <c r="JA1287" i="2"/>
  <c r="IZ1287" i="2"/>
  <c r="IY1287" i="2"/>
  <c r="IX1287" i="2"/>
  <c r="IW1287" i="2"/>
  <c r="IV1287" i="2"/>
  <c r="IU1287" i="2"/>
  <c r="IT1287" i="2"/>
  <c r="IS1287" i="2"/>
  <c r="LJ1286" i="2"/>
  <c r="LB1286" i="2"/>
  <c r="LA1286" i="2"/>
  <c r="KZ1286" i="2"/>
  <c r="KY1286" i="2"/>
  <c r="KX1286" i="2"/>
  <c r="KW1286" i="2"/>
  <c r="KV1286" i="2"/>
  <c r="KU1286" i="2"/>
  <c r="KT1286" i="2"/>
  <c r="KS1286" i="2"/>
  <c r="KR1286" i="2"/>
  <c r="KQ1286" i="2"/>
  <c r="KP1286" i="2"/>
  <c r="KO1286" i="2"/>
  <c r="KN1286" i="2"/>
  <c r="KM1286" i="2"/>
  <c r="KL1286" i="2"/>
  <c r="KK1286" i="2"/>
  <c r="KJ1286" i="2"/>
  <c r="KI1286" i="2"/>
  <c r="KH1286" i="2"/>
  <c r="KG1286" i="2"/>
  <c r="KF1286" i="2"/>
  <c r="KE1286" i="2"/>
  <c r="KD1286" i="2"/>
  <c r="KC1286" i="2"/>
  <c r="KB1286" i="2"/>
  <c r="KA1286" i="2"/>
  <c r="JZ1286" i="2"/>
  <c r="JY1286" i="2"/>
  <c r="JV1286" i="2"/>
  <c r="JU1286" i="2"/>
  <c r="JT1286" i="2"/>
  <c r="JS1286" i="2"/>
  <c r="JR1286" i="2"/>
  <c r="JQ1286" i="2"/>
  <c r="JP1286" i="2"/>
  <c r="JO1286" i="2"/>
  <c r="JN1286" i="2"/>
  <c r="JM1286" i="2"/>
  <c r="JL1286" i="2"/>
  <c r="JK1286" i="2"/>
  <c r="JJ1286" i="2"/>
  <c r="JI1286" i="2"/>
  <c r="JH1286" i="2"/>
  <c r="JG1286" i="2"/>
  <c r="JF1286" i="2"/>
  <c r="JE1286" i="2"/>
  <c r="JD1286" i="2"/>
  <c r="JC1286" i="2"/>
  <c r="JB1286" i="2"/>
  <c r="JA1286" i="2"/>
  <c r="IZ1286" i="2"/>
  <c r="IY1286" i="2"/>
  <c r="IX1286" i="2"/>
  <c r="IW1286" i="2"/>
  <c r="IV1286" i="2"/>
  <c r="IU1286" i="2"/>
  <c r="IT1286" i="2"/>
  <c r="IS1286" i="2"/>
  <c r="LJ1285" i="2"/>
  <c r="LB1285" i="2"/>
  <c r="LA1285" i="2"/>
  <c r="KZ1285" i="2"/>
  <c r="KY1285" i="2"/>
  <c r="KX1285" i="2"/>
  <c r="KW1285" i="2"/>
  <c r="KV1285" i="2"/>
  <c r="KU1285" i="2"/>
  <c r="KT1285" i="2"/>
  <c r="KS1285" i="2"/>
  <c r="KR1285" i="2"/>
  <c r="KQ1285" i="2"/>
  <c r="KP1285" i="2"/>
  <c r="KO1285" i="2"/>
  <c r="KN1285" i="2"/>
  <c r="KM1285" i="2"/>
  <c r="KL1285" i="2"/>
  <c r="KK1285" i="2"/>
  <c r="KJ1285" i="2"/>
  <c r="KI1285" i="2"/>
  <c r="KH1285" i="2"/>
  <c r="KG1285" i="2"/>
  <c r="KF1285" i="2"/>
  <c r="KE1285" i="2"/>
  <c r="KD1285" i="2"/>
  <c r="KC1285" i="2"/>
  <c r="KB1285" i="2"/>
  <c r="KA1285" i="2"/>
  <c r="JZ1285" i="2"/>
  <c r="JY1285" i="2"/>
  <c r="JV1285" i="2"/>
  <c r="JU1285" i="2"/>
  <c r="JT1285" i="2"/>
  <c r="JS1285" i="2"/>
  <c r="JR1285" i="2"/>
  <c r="JQ1285" i="2"/>
  <c r="JP1285" i="2"/>
  <c r="JO1285" i="2"/>
  <c r="JN1285" i="2"/>
  <c r="JM1285" i="2"/>
  <c r="JL1285" i="2"/>
  <c r="JK1285" i="2"/>
  <c r="JJ1285" i="2"/>
  <c r="JI1285" i="2"/>
  <c r="JH1285" i="2"/>
  <c r="JG1285" i="2"/>
  <c r="JF1285" i="2"/>
  <c r="JE1285" i="2"/>
  <c r="JD1285" i="2"/>
  <c r="JC1285" i="2"/>
  <c r="JB1285" i="2"/>
  <c r="JA1285" i="2"/>
  <c r="IZ1285" i="2"/>
  <c r="IY1285" i="2"/>
  <c r="IX1285" i="2"/>
  <c r="IW1285" i="2"/>
  <c r="IV1285" i="2"/>
  <c r="IU1285" i="2"/>
  <c r="IT1285" i="2"/>
  <c r="IS1285" i="2"/>
  <c r="LJ1284" i="2"/>
  <c r="LB1284" i="2"/>
  <c r="LA1284" i="2"/>
  <c r="KZ1284" i="2"/>
  <c r="KY1284" i="2"/>
  <c r="KX1284" i="2"/>
  <c r="KW1284" i="2"/>
  <c r="KV1284" i="2"/>
  <c r="KU1284" i="2"/>
  <c r="KT1284" i="2"/>
  <c r="KS1284" i="2"/>
  <c r="KR1284" i="2"/>
  <c r="KQ1284" i="2"/>
  <c r="KP1284" i="2"/>
  <c r="KO1284" i="2"/>
  <c r="KN1284" i="2"/>
  <c r="KM1284" i="2"/>
  <c r="KL1284" i="2"/>
  <c r="KK1284" i="2"/>
  <c r="KJ1284" i="2"/>
  <c r="KI1284" i="2"/>
  <c r="KH1284" i="2"/>
  <c r="KG1284" i="2"/>
  <c r="KF1284" i="2"/>
  <c r="KE1284" i="2"/>
  <c r="KD1284" i="2"/>
  <c r="KC1284" i="2"/>
  <c r="KB1284" i="2"/>
  <c r="KA1284" i="2"/>
  <c r="JZ1284" i="2"/>
  <c r="JY1284" i="2"/>
  <c r="JV1284" i="2"/>
  <c r="JU1284" i="2"/>
  <c r="JT1284" i="2"/>
  <c r="JS1284" i="2"/>
  <c r="JR1284" i="2"/>
  <c r="JQ1284" i="2"/>
  <c r="JP1284" i="2"/>
  <c r="JO1284" i="2"/>
  <c r="JN1284" i="2"/>
  <c r="JM1284" i="2"/>
  <c r="JL1284" i="2"/>
  <c r="JK1284" i="2"/>
  <c r="JJ1284" i="2"/>
  <c r="JI1284" i="2"/>
  <c r="JH1284" i="2"/>
  <c r="JG1284" i="2"/>
  <c r="JF1284" i="2"/>
  <c r="JE1284" i="2"/>
  <c r="JD1284" i="2"/>
  <c r="JC1284" i="2"/>
  <c r="JB1284" i="2"/>
  <c r="JA1284" i="2"/>
  <c r="IZ1284" i="2"/>
  <c r="IY1284" i="2"/>
  <c r="IX1284" i="2"/>
  <c r="IW1284" i="2"/>
  <c r="IV1284" i="2"/>
  <c r="IU1284" i="2"/>
  <c r="IT1284" i="2"/>
  <c r="IS1284" i="2"/>
  <c r="LJ1283" i="2"/>
  <c r="LB1283" i="2"/>
  <c r="LA1283" i="2"/>
  <c r="KZ1283" i="2"/>
  <c r="KY1283" i="2"/>
  <c r="KX1283" i="2"/>
  <c r="KW1283" i="2"/>
  <c r="KV1283" i="2"/>
  <c r="KU1283" i="2"/>
  <c r="KT1283" i="2"/>
  <c r="KS1283" i="2"/>
  <c r="KR1283" i="2"/>
  <c r="KQ1283" i="2"/>
  <c r="KP1283" i="2"/>
  <c r="KO1283" i="2"/>
  <c r="KN1283" i="2"/>
  <c r="KM1283" i="2"/>
  <c r="KL1283" i="2"/>
  <c r="KK1283" i="2"/>
  <c r="KJ1283" i="2"/>
  <c r="KI1283" i="2"/>
  <c r="KH1283" i="2"/>
  <c r="KG1283" i="2"/>
  <c r="KF1283" i="2"/>
  <c r="KE1283" i="2"/>
  <c r="KD1283" i="2"/>
  <c r="KC1283" i="2"/>
  <c r="KB1283" i="2"/>
  <c r="KA1283" i="2"/>
  <c r="JZ1283" i="2"/>
  <c r="JY1283" i="2"/>
  <c r="JV1283" i="2"/>
  <c r="JU1283" i="2"/>
  <c r="JT1283" i="2"/>
  <c r="JS1283" i="2"/>
  <c r="JR1283" i="2"/>
  <c r="JQ1283" i="2"/>
  <c r="JP1283" i="2"/>
  <c r="JO1283" i="2"/>
  <c r="JN1283" i="2"/>
  <c r="JM1283" i="2"/>
  <c r="JL1283" i="2"/>
  <c r="JK1283" i="2"/>
  <c r="JJ1283" i="2"/>
  <c r="JI1283" i="2"/>
  <c r="JH1283" i="2"/>
  <c r="JG1283" i="2"/>
  <c r="JF1283" i="2"/>
  <c r="JE1283" i="2"/>
  <c r="JD1283" i="2"/>
  <c r="JC1283" i="2"/>
  <c r="JB1283" i="2"/>
  <c r="JA1283" i="2"/>
  <c r="IZ1283" i="2"/>
  <c r="IY1283" i="2"/>
  <c r="IX1283" i="2"/>
  <c r="IW1283" i="2"/>
  <c r="IV1283" i="2"/>
  <c r="IU1283" i="2"/>
  <c r="IT1283" i="2"/>
  <c r="IS1283" i="2"/>
  <c r="LJ1282" i="2"/>
  <c r="LB1282" i="2"/>
  <c r="LA1282" i="2"/>
  <c r="KZ1282" i="2"/>
  <c r="KY1282" i="2"/>
  <c r="KX1282" i="2"/>
  <c r="KW1282" i="2"/>
  <c r="KV1282" i="2"/>
  <c r="KU1282" i="2"/>
  <c r="KT1282" i="2"/>
  <c r="KS1282" i="2"/>
  <c r="KR1282" i="2"/>
  <c r="KQ1282" i="2"/>
  <c r="KP1282" i="2"/>
  <c r="KO1282" i="2"/>
  <c r="KN1282" i="2"/>
  <c r="KM1282" i="2"/>
  <c r="KL1282" i="2"/>
  <c r="KK1282" i="2"/>
  <c r="KJ1282" i="2"/>
  <c r="KI1282" i="2"/>
  <c r="KH1282" i="2"/>
  <c r="KG1282" i="2"/>
  <c r="KF1282" i="2"/>
  <c r="KE1282" i="2"/>
  <c r="KD1282" i="2"/>
  <c r="KC1282" i="2"/>
  <c r="KB1282" i="2"/>
  <c r="KA1282" i="2"/>
  <c r="JZ1282" i="2"/>
  <c r="JY1282" i="2"/>
  <c r="JV1282" i="2"/>
  <c r="JU1282" i="2"/>
  <c r="JT1282" i="2"/>
  <c r="JS1282" i="2"/>
  <c r="JR1282" i="2"/>
  <c r="JQ1282" i="2"/>
  <c r="JP1282" i="2"/>
  <c r="JO1282" i="2"/>
  <c r="JN1282" i="2"/>
  <c r="JM1282" i="2"/>
  <c r="JL1282" i="2"/>
  <c r="JK1282" i="2"/>
  <c r="JJ1282" i="2"/>
  <c r="JI1282" i="2"/>
  <c r="JH1282" i="2"/>
  <c r="JG1282" i="2"/>
  <c r="JF1282" i="2"/>
  <c r="JE1282" i="2"/>
  <c r="JD1282" i="2"/>
  <c r="JC1282" i="2"/>
  <c r="JB1282" i="2"/>
  <c r="JA1282" i="2"/>
  <c r="IZ1282" i="2"/>
  <c r="IY1282" i="2"/>
  <c r="IX1282" i="2"/>
  <c r="IW1282" i="2"/>
  <c r="IV1282" i="2"/>
  <c r="IU1282" i="2"/>
  <c r="IT1282" i="2"/>
  <c r="IS1282" i="2"/>
  <c r="LJ1281" i="2"/>
  <c r="LB1281" i="2"/>
  <c r="LA1281" i="2"/>
  <c r="KZ1281" i="2"/>
  <c r="KY1281" i="2"/>
  <c r="KX1281" i="2"/>
  <c r="KW1281" i="2"/>
  <c r="KV1281" i="2"/>
  <c r="KU1281" i="2"/>
  <c r="KT1281" i="2"/>
  <c r="KS1281" i="2"/>
  <c r="KR1281" i="2"/>
  <c r="KQ1281" i="2"/>
  <c r="KP1281" i="2"/>
  <c r="KO1281" i="2"/>
  <c r="KN1281" i="2"/>
  <c r="KM1281" i="2"/>
  <c r="KL1281" i="2"/>
  <c r="KK1281" i="2"/>
  <c r="KJ1281" i="2"/>
  <c r="KI1281" i="2"/>
  <c r="KH1281" i="2"/>
  <c r="KG1281" i="2"/>
  <c r="KF1281" i="2"/>
  <c r="KE1281" i="2"/>
  <c r="KD1281" i="2"/>
  <c r="KC1281" i="2"/>
  <c r="KB1281" i="2"/>
  <c r="KA1281" i="2"/>
  <c r="JZ1281" i="2"/>
  <c r="JY1281" i="2"/>
  <c r="JV1281" i="2"/>
  <c r="JU1281" i="2"/>
  <c r="JT1281" i="2"/>
  <c r="JS1281" i="2"/>
  <c r="JR1281" i="2"/>
  <c r="JQ1281" i="2"/>
  <c r="JP1281" i="2"/>
  <c r="JO1281" i="2"/>
  <c r="JN1281" i="2"/>
  <c r="JM1281" i="2"/>
  <c r="JL1281" i="2"/>
  <c r="JK1281" i="2"/>
  <c r="JJ1281" i="2"/>
  <c r="JI1281" i="2"/>
  <c r="JH1281" i="2"/>
  <c r="JG1281" i="2"/>
  <c r="JF1281" i="2"/>
  <c r="JE1281" i="2"/>
  <c r="JD1281" i="2"/>
  <c r="JC1281" i="2"/>
  <c r="JB1281" i="2"/>
  <c r="JA1281" i="2"/>
  <c r="IZ1281" i="2"/>
  <c r="IY1281" i="2"/>
  <c r="IX1281" i="2"/>
  <c r="IW1281" i="2"/>
  <c r="IV1281" i="2"/>
  <c r="IU1281" i="2"/>
  <c r="IT1281" i="2"/>
  <c r="IS1281" i="2"/>
  <c r="LJ1280" i="2"/>
  <c r="LB1280" i="2"/>
  <c r="LA1280" i="2"/>
  <c r="KZ1280" i="2"/>
  <c r="KY1280" i="2"/>
  <c r="KX1280" i="2"/>
  <c r="KW1280" i="2"/>
  <c r="KV1280" i="2"/>
  <c r="KU1280" i="2"/>
  <c r="KT1280" i="2"/>
  <c r="KS1280" i="2"/>
  <c r="KR1280" i="2"/>
  <c r="KQ1280" i="2"/>
  <c r="KP1280" i="2"/>
  <c r="KO1280" i="2"/>
  <c r="KN1280" i="2"/>
  <c r="KM1280" i="2"/>
  <c r="KL1280" i="2"/>
  <c r="KK1280" i="2"/>
  <c r="KJ1280" i="2"/>
  <c r="KI1280" i="2"/>
  <c r="KH1280" i="2"/>
  <c r="KG1280" i="2"/>
  <c r="KF1280" i="2"/>
  <c r="KE1280" i="2"/>
  <c r="KD1280" i="2"/>
  <c r="KC1280" i="2"/>
  <c r="KB1280" i="2"/>
  <c r="KA1280" i="2"/>
  <c r="JZ1280" i="2"/>
  <c r="JY1280" i="2"/>
  <c r="JV1280" i="2"/>
  <c r="JU1280" i="2"/>
  <c r="JT1280" i="2"/>
  <c r="JS1280" i="2"/>
  <c r="JR1280" i="2"/>
  <c r="JQ1280" i="2"/>
  <c r="JP1280" i="2"/>
  <c r="JO1280" i="2"/>
  <c r="JN1280" i="2"/>
  <c r="JM1280" i="2"/>
  <c r="JL1280" i="2"/>
  <c r="JK1280" i="2"/>
  <c r="JJ1280" i="2"/>
  <c r="JI1280" i="2"/>
  <c r="JH1280" i="2"/>
  <c r="JG1280" i="2"/>
  <c r="JF1280" i="2"/>
  <c r="JE1280" i="2"/>
  <c r="JD1280" i="2"/>
  <c r="JC1280" i="2"/>
  <c r="JB1280" i="2"/>
  <c r="JA1280" i="2"/>
  <c r="IZ1280" i="2"/>
  <c r="IY1280" i="2"/>
  <c r="IX1280" i="2"/>
  <c r="IW1280" i="2"/>
  <c r="IV1280" i="2"/>
  <c r="IU1280" i="2"/>
  <c r="IT1280" i="2"/>
  <c r="IS1280" i="2"/>
  <c r="LJ1279" i="2"/>
  <c r="LB1279" i="2"/>
  <c r="LA1279" i="2"/>
  <c r="KZ1279" i="2"/>
  <c r="KY1279" i="2"/>
  <c r="KX1279" i="2"/>
  <c r="KW1279" i="2"/>
  <c r="KV1279" i="2"/>
  <c r="KU1279" i="2"/>
  <c r="KT1279" i="2"/>
  <c r="KS1279" i="2"/>
  <c r="KR1279" i="2"/>
  <c r="KQ1279" i="2"/>
  <c r="KP1279" i="2"/>
  <c r="KO1279" i="2"/>
  <c r="KN1279" i="2"/>
  <c r="KM1279" i="2"/>
  <c r="KL1279" i="2"/>
  <c r="KK1279" i="2"/>
  <c r="KJ1279" i="2"/>
  <c r="KI1279" i="2"/>
  <c r="KH1279" i="2"/>
  <c r="KG1279" i="2"/>
  <c r="KF1279" i="2"/>
  <c r="KE1279" i="2"/>
  <c r="KD1279" i="2"/>
  <c r="KC1279" i="2"/>
  <c r="KB1279" i="2"/>
  <c r="KA1279" i="2"/>
  <c r="JZ1279" i="2"/>
  <c r="JY1279" i="2"/>
  <c r="JV1279" i="2"/>
  <c r="JU1279" i="2"/>
  <c r="JT1279" i="2"/>
  <c r="JS1279" i="2"/>
  <c r="JR1279" i="2"/>
  <c r="JQ1279" i="2"/>
  <c r="JP1279" i="2"/>
  <c r="JO1279" i="2"/>
  <c r="JN1279" i="2"/>
  <c r="JM1279" i="2"/>
  <c r="JL1279" i="2"/>
  <c r="JK1279" i="2"/>
  <c r="JJ1279" i="2"/>
  <c r="JI1279" i="2"/>
  <c r="JH1279" i="2"/>
  <c r="JG1279" i="2"/>
  <c r="JF1279" i="2"/>
  <c r="JE1279" i="2"/>
  <c r="JD1279" i="2"/>
  <c r="JC1279" i="2"/>
  <c r="JB1279" i="2"/>
  <c r="JA1279" i="2"/>
  <c r="IZ1279" i="2"/>
  <c r="IY1279" i="2"/>
  <c r="IX1279" i="2"/>
  <c r="IW1279" i="2"/>
  <c r="IV1279" i="2"/>
  <c r="IU1279" i="2"/>
  <c r="IT1279" i="2"/>
  <c r="IS1279" i="2"/>
  <c r="LJ1278" i="2"/>
  <c r="LB1278" i="2"/>
  <c r="LA1278" i="2"/>
  <c r="KZ1278" i="2"/>
  <c r="KY1278" i="2"/>
  <c r="KX1278" i="2"/>
  <c r="KW1278" i="2"/>
  <c r="KV1278" i="2"/>
  <c r="KU1278" i="2"/>
  <c r="KT1278" i="2"/>
  <c r="KS1278" i="2"/>
  <c r="KR1278" i="2"/>
  <c r="KQ1278" i="2"/>
  <c r="KP1278" i="2"/>
  <c r="KO1278" i="2"/>
  <c r="KN1278" i="2"/>
  <c r="KM1278" i="2"/>
  <c r="KL1278" i="2"/>
  <c r="KK1278" i="2"/>
  <c r="KJ1278" i="2"/>
  <c r="KI1278" i="2"/>
  <c r="KH1278" i="2"/>
  <c r="KG1278" i="2"/>
  <c r="KF1278" i="2"/>
  <c r="KE1278" i="2"/>
  <c r="KD1278" i="2"/>
  <c r="KC1278" i="2"/>
  <c r="KB1278" i="2"/>
  <c r="KA1278" i="2"/>
  <c r="JZ1278" i="2"/>
  <c r="JY1278" i="2"/>
  <c r="JV1278" i="2"/>
  <c r="JU1278" i="2"/>
  <c r="JT1278" i="2"/>
  <c r="JS1278" i="2"/>
  <c r="JR1278" i="2"/>
  <c r="JQ1278" i="2"/>
  <c r="JP1278" i="2"/>
  <c r="JO1278" i="2"/>
  <c r="JN1278" i="2"/>
  <c r="JM1278" i="2"/>
  <c r="JL1278" i="2"/>
  <c r="JK1278" i="2"/>
  <c r="JJ1278" i="2"/>
  <c r="JI1278" i="2"/>
  <c r="JH1278" i="2"/>
  <c r="JG1278" i="2"/>
  <c r="JF1278" i="2"/>
  <c r="JE1278" i="2"/>
  <c r="JD1278" i="2"/>
  <c r="JC1278" i="2"/>
  <c r="JB1278" i="2"/>
  <c r="JA1278" i="2"/>
  <c r="IZ1278" i="2"/>
  <c r="IY1278" i="2"/>
  <c r="IX1278" i="2"/>
  <c r="IW1278" i="2"/>
  <c r="IV1278" i="2"/>
  <c r="IU1278" i="2"/>
  <c r="IT1278" i="2"/>
  <c r="IS1278" i="2"/>
  <c r="LJ1277" i="2"/>
  <c r="LB1277" i="2"/>
  <c r="LA1277" i="2"/>
  <c r="KZ1277" i="2"/>
  <c r="KY1277" i="2"/>
  <c r="KX1277" i="2"/>
  <c r="KW1277" i="2"/>
  <c r="KV1277" i="2"/>
  <c r="KU1277" i="2"/>
  <c r="KT1277" i="2"/>
  <c r="KS1277" i="2"/>
  <c r="KR1277" i="2"/>
  <c r="KQ1277" i="2"/>
  <c r="KP1277" i="2"/>
  <c r="KO1277" i="2"/>
  <c r="KN1277" i="2"/>
  <c r="KM1277" i="2"/>
  <c r="KL1277" i="2"/>
  <c r="KK1277" i="2"/>
  <c r="KJ1277" i="2"/>
  <c r="KI1277" i="2"/>
  <c r="KH1277" i="2"/>
  <c r="KG1277" i="2"/>
  <c r="KF1277" i="2"/>
  <c r="KE1277" i="2"/>
  <c r="KD1277" i="2"/>
  <c r="KC1277" i="2"/>
  <c r="KB1277" i="2"/>
  <c r="KA1277" i="2"/>
  <c r="JZ1277" i="2"/>
  <c r="JY1277" i="2"/>
  <c r="JV1277" i="2"/>
  <c r="JU1277" i="2"/>
  <c r="JT1277" i="2"/>
  <c r="JS1277" i="2"/>
  <c r="JR1277" i="2"/>
  <c r="JQ1277" i="2"/>
  <c r="JP1277" i="2"/>
  <c r="JO1277" i="2"/>
  <c r="JN1277" i="2"/>
  <c r="JM1277" i="2"/>
  <c r="JL1277" i="2"/>
  <c r="JK1277" i="2"/>
  <c r="JJ1277" i="2"/>
  <c r="JI1277" i="2"/>
  <c r="JH1277" i="2"/>
  <c r="JG1277" i="2"/>
  <c r="JF1277" i="2"/>
  <c r="JE1277" i="2"/>
  <c r="JD1277" i="2"/>
  <c r="JC1277" i="2"/>
  <c r="JB1277" i="2"/>
  <c r="JA1277" i="2"/>
  <c r="IZ1277" i="2"/>
  <c r="IY1277" i="2"/>
  <c r="IX1277" i="2"/>
  <c r="IW1277" i="2"/>
  <c r="IV1277" i="2"/>
  <c r="IU1277" i="2"/>
  <c r="IT1277" i="2"/>
  <c r="IS1277" i="2"/>
  <c r="LJ1276" i="2"/>
  <c r="LB1276" i="2"/>
  <c r="LA1276" i="2"/>
  <c r="KZ1276" i="2"/>
  <c r="KY1276" i="2"/>
  <c r="KX1276" i="2"/>
  <c r="KW1276" i="2"/>
  <c r="KV1276" i="2"/>
  <c r="KU1276" i="2"/>
  <c r="KT1276" i="2"/>
  <c r="KS1276" i="2"/>
  <c r="KR1276" i="2"/>
  <c r="KQ1276" i="2"/>
  <c r="KP1276" i="2"/>
  <c r="KO1276" i="2"/>
  <c r="KN1276" i="2"/>
  <c r="KM1276" i="2"/>
  <c r="KL1276" i="2"/>
  <c r="KK1276" i="2"/>
  <c r="KJ1276" i="2"/>
  <c r="KI1276" i="2"/>
  <c r="KH1276" i="2"/>
  <c r="KG1276" i="2"/>
  <c r="KF1276" i="2"/>
  <c r="KE1276" i="2"/>
  <c r="KD1276" i="2"/>
  <c r="KC1276" i="2"/>
  <c r="KB1276" i="2"/>
  <c r="KA1276" i="2"/>
  <c r="JZ1276" i="2"/>
  <c r="JY1276" i="2"/>
  <c r="JV1276" i="2"/>
  <c r="JU1276" i="2"/>
  <c r="JT1276" i="2"/>
  <c r="JS1276" i="2"/>
  <c r="JR1276" i="2"/>
  <c r="JQ1276" i="2"/>
  <c r="JP1276" i="2"/>
  <c r="JO1276" i="2"/>
  <c r="JN1276" i="2"/>
  <c r="JM1276" i="2"/>
  <c r="JL1276" i="2"/>
  <c r="JK1276" i="2"/>
  <c r="JJ1276" i="2"/>
  <c r="JI1276" i="2"/>
  <c r="JH1276" i="2"/>
  <c r="JG1276" i="2"/>
  <c r="JF1276" i="2"/>
  <c r="JE1276" i="2"/>
  <c r="JD1276" i="2"/>
  <c r="JC1276" i="2"/>
  <c r="JB1276" i="2"/>
  <c r="JA1276" i="2"/>
  <c r="IZ1276" i="2"/>
  <c r="IY1276" i="2"/>
  <c r="IX1276" i="2"/>
  <c r="IW1276" i="2"/>
  <c r="IV1276" i="2"/>
  <c r="IU1276" i="2"/>
  <c r="IT1276" i="2"/>
  <c r="IS1276" i="2"/>
  <c r="LJ1275" i="2"/>
  <c r="LB1275" i="2"/>
  <c r="LA1275" i="2"/>
  <c r="KZ1275" i="2"/>
  <c r="KY1275" i="2"/>
  <c r="KX1275" i="2"/>
  <c r="KW1275" i="2"/>
  <c r="KV1275" i="2"/>
  <c r="KU1275" i="2"/>
  <c r="KT1275" i="2"/>
  <c r="KS1275" i="2"/>
  <c r="KR1275" i="2"/>
  <c r="KQ1275" i="2"/>
  <c r="KP1275" i="2"/>
  <c r="KO1275" i="2"/>
  <c r="KN1275" i="2"/>
  <c r="KM1275" i="2"/>
  <c r="KL1275" i="2"/>
  <c r="KK1275" i="2"/>
  <c r="KJ1275" i="2"/>
  <c r="KI1275" i="2"/>
  <c r="KH1275" i="2"/>
  <c r="KG1275" i="2"/>
  <c r="KF1275" i="2"/>
  <c r="KE1275" i="2"/>
  <c r="KD1275" i="2"/>
  <c r="KC1275" i="2"/>
  <c r="KB1275" i="2"/>
  <c r="KA1275" i="2"/>
  <c r="JZ1275" i="2"/>
  <c r="JY1275" i="2"/>
  <c r="JV1275" i="2"/>
  <c r="JU1275" i="2"/>
  <c r="JT1275" i="2"/>
  <c r="JS1275" i="2"/>
  <c r="JR1275" i="2"/>
  <c r="JQ1275" i="2"/>
  <c r="JP1275" i="2"/>
  <c r="JO1275" i="2"/>
  <c r="JN1275" i="2"/>
  <c r="JM1275" i="2"/>
  <c r="JL1275" i="2"/>
  <c r="JK1275" i="2"/>
  <c r="JJ1275" i="2"/>
  <c r="JI1275" i="2"/>
  <c r="JH1275" i="2"/>
  <c r="JG1275" i="2"/>
  <c r="JF1275" i="2"/>
  <c r="JE1275" i="2"/>
  <c r="JD1275" i="2"/>
  <c r="JC1275" i="2"/>
  <c r="JB1275" i="2"/>
  <c r="JA1275" i="2"/>
  <c r="IZ1275" i="2"/>
  <c r="IY1275" i="2"/>
  <c r="IX1275" i="2"/>
  <c r="IW1275" i="2"/>
  <c r="IV1275" i="2"/>
  <c r="IU1275" i="2"/>
  <c r="IT1275" i="2"/>
  <c r="IS1275" i="2"/>
  <c r="LJ1274" i="2"/>
  <c r="LB1274" i="2"/>
  <c r="LA1274" i="2"/>
  <c r="KZ1274" i="2"/>
  <c r="KY1274" i="2"/>
  <c r="KX1274" i="2"/>
  <c r="KW1274" i="2"/>
  <c r="KV1274" i="2"/>
  <c r="KU1274" i="2"/>
  <c r="KT1274" i="2"/>
  <c r="KS1274" i="2"/>
  <c r="KR1274" i="2"/>
  <c r="KQ1274" i="2"/>
  <c r="KP1274" i="2"/>
  <c r="KO1274" i="2"/>
  <c r="KN1274" i="2"/>
  <c r="KM1274" i="2"/>
  <c r="KL1274" i="2"/>
  <c r="KK1274" i="2"/>
  <c r="KJ1274" i="2"/>
  <c r="KI1274" i="2"/>
  <c r="KH1274" i="2"/>
  <c r="KG1274" i="2"/>
  <c r="KF1274" i="2"/>
  <c r="KE1274" i="2"/>
  <c r="KD1274" i="2"/>
  <c r="KC1274" i="2"/>
  <c r="KB1274" i="2"/>
  <c r="KA1274" i="2"/>
  <c r="JZ1274" i="2"/>
  <c r="JY1274" i="2"/>
  <c r="JV1274" i="2"/>
  <c r="JU1274" i="2"/>
  <c r="JT1274" i="2"/>
  <c r="JS1274" i="2"/>
  <c r="JR1274" i="2"/>
  <c r="JQ1274" i="2"/>
  <c r="JP1274" i="2"/>
  <c r="JO1274" i="2"/>
  <c r="JN1274" i="2"/>
  <c r="JM1274" i="2"/>
  <c r="JL1274" i="2"/>
  <c r="JK1274" i="2"/>
  <c r="JJ1274" i="2"/>
  <c r="JI1274" i="2"/>
  <c r="JH1274" i="2"/>
  <c r="JG1274" i="2"/>
  <c r="JF1274" i="2"/>
  <c r="JE1274" i="2"/>
  <c r="JD1274" i="2"/>
  <c r="JC1274" i="2"/>
  <c r="JB1274" i="2"/>
  <c r="JA1274" i="2"/>
  <c r="IZ1274" i="2"/>
  <c r="IY1274" i="2"/>
  <c r="IX1274" i="2"/>
  <c r="IW1274" i="2"/>
  <c r="IV1274" i="2"/>
  <c r="IU1274" i="2"/>
  <c r="IT1274" i="2"/>
  <c r="IS1274" i="2"/>
  <c r="LJ1273" i="2"/>
  <c r="LB1273" i="2"/>
  <c r="LA1273" i="2"/>
  <c r="KZ1273" i="2"/>
  <c r="KY1273" i="2"/>
  <c r="KX1273" i="2"/>
  <c r="KW1273" i="2"/>
  <c r="KV1273" i="2"/>
  <c r="KU1273" i="2"/>
  <c r="KT1273" i="2"/>
  <c r="KS1273" i="2"/>
  <c r="KR1273" i="2"/>
  <c r="KQ1273" i="2"/>
  <c r="KP1273" i="2"/>
  <c r="KO1273" i="2"/>
  <c r="KN1273" i="2"/>
  <c r="KM1273" i="2"/>
  <c r="KL1273" i="2"/>
  <c r="KK1273" i="2"/>
  <c r="KJ1273" i="2"/>
  <c r="KI1273" i="2"/>
  <c r="KH1273" i="2"/>
  <c r="KG1273" i="2"/>
  <c r="KF1273" i="2"/>
  <c r="KE1273" i="2"/>
  <c r="KD1273" i="2"/>
  <c r="KC1273" i="2"/>
  <c r="KB1273" i="2"/>
  <c r="KA1273" i="2"/>
  <c r="JZ1273" i="2"/>
  <c r="JY1273" i="2"/>
  <c r="JV1273" i="2"/>
  <c r="JU1273" i="2"/>
  <c r="JT1273" i="2"/>
  <c r="JS1273" i="2"/>
  <c r="JR1273" i="2"/>
  <c r="JQ1273" i="2"/>
  <c r="JP1273" i="2"/>
  <c r="JO1273" i="2"/>
  <c r="JN1273" i="2"/>
  <c r="JM1273" i="2"/>
  <c r="JL1273" i="2"/>
  <c r="JK1273" i="2"/>
  <c r="JJ1273" i="2"/>
  <c r="JI1273" i="2"/>
  <c r="JH1273" i="2"/>
  <c r="JG1273" i="2"/>
  <c r="JF1273" i="2"/>
  <c r="JE1273" i="2"/>
  <c r="JD1273" i="2"/>
  <c r="JC1273" i="2"/>
  <c r="JB1273" i="2"/>
  <c r="JA1273" i="2"/>
  <c r="IZ1273" i="2"/>
  <c r="IY1273" i="2"/>
  <c r="IX1273" i="2"/>
  <c r="IW1273" i="2"/>
  <c r="IV1273" i="2"/>
  <c r="IU1273" i="2"/>
  <c r="IT1273" i="2"/>
  <c r="IS1273" i="2"/>
  <c r="LJ1272" i="2"/>
  <c r="LB1272" i="2"/>
  <c r="LA1272" i="2"/>
  <c r="KZ1272" i="2"/>
  <c r="KY1272" i="2"/>
  <c r="KX1272" i="2"/>
  <c r="KW1272" i="2"/>
  <c r="KV1272" i="2"/>
  <c r="KU1272" i="2"/>
  <c r="KT1272" i="2"/>
  <c r="KS1272" i="2"/>
  <c r="KR1272" i="2"/>
  <c r="KQ1272" i="2"/>
  <c r="KP1272" i="2"/>
  <c r="KO1272" i="2"/>
  <c r="KN1272" i="2"/>
  <c r="KM1272" i="2"/>
  <c r="KL1272" i="2"/>
  <c r="KK1272" i="2"/>
  <c r="KJ1272" i="2"/>
  <c r="KI1272" i="2"/>
  <c r="KH1272" i="2"/>
  <c r="KG1272" i="2"/>
  <c r="KF1272" i="2"/>
  <c r="KE1272" i="2"/>
  <c r="KD1272" i="2"/>
  <c r="KC1272" i="2"/>
  <c r="KB1272" i="2"/>
  <c r="KA1272" i="2"/>
  <c r="JZ1272" i="2"/>
  <c r="JY1272" i="2"/>
  <c r="JV1272" i="2"/>
  <c r="JU1272" i="2"/>
  <c r="JT1272" i="2"/>
  <c r="JS1272" i="2"/>
  <c r="JR1272" i="2"/>
  <c r="JQ1272" i="2"/>
  <c r="JP1272" i="2"/>
  <c r="JO1272" i="2"/>
  <c r="JN1272" i="2"/>
  <c r="JM1272" i="2"/>
  <c r="JL1272" i="2"/>
  <c r="JK1272" i="2"/>
  <c r="JJ1272" i="2"/>
  <c r="JI1272" i="2"/>
  <c r="JH1272" i="2"/>
  <c r="JG1272" i="2"/>
  <c r="JF1272" i="2"/>
  <c r="JE1272" i="2"/>
  <c r="JD1272" i="2"/>
  <c r="JC1272" i="2"/>
  <c r="JB1272" i="2"/>
  <c r="JA1272" i="2"/>
  <c r="IZ1272" i="2"/>
  <c r="IY1272" i="2"/>
  <c r="IX1272" i="2"/>
  <c r="IW1272" i="2"/>
  <c r="IV1272" i="2"/>
  <c r="IU1272" i="2"/>
  <c r="IT1272" i="2"/>
  <c r="IS1272" i="2"/>
  <c r="LJ1271" i="2"/>
  <c r="LB1271" i="2"/>
  <c r="LA1271" i="2"/>
  <c r="KZ1271" i="2"/>
  <c r="KY1271" i="2"/>
  <c r="KX1271" i="2"/>
  <c r="KW1271" i="2"/>
  <c r="KV1271" i="2"/>
  <c r="KU1271" i="2"/>
  <c r="KT1271" i="2"/>
  <c r="KS1271" i="2"/>
  <c r="KR1271" i="2"/>
  <c r="KQ1271" i="2"/>
  <c r="KP1271" i="2"/>
  <c r="KO1271" i="2"/>
  <c r="KN1271" i="2"/>
  <c r="KM1271" i="2"/>
  <c r="KL1271" i="2"/>
  <c r="KK1271" i="2"/>
  <c r="KJ1271" i="2"/>
  <c r="KI1271" i="2"/>
  <c r="KH1271" i="2"/>
  <c r="KG1271" i="2"/>
  <c r="KF1271" i="2"/>
  <c r="KE1271" i="2"/>
  <c r="KD1271" i="2"/>
  <c r="KC1271" i="2"/>
  <c r="KB1271" i="2"/>
  <c r="KA1271" i="2"/>
  <c r="JZ1271" i="2"/>
  <c r="JY1271" i="2"/>
  <c r="JV1271" i="2"/>
  <c r="JU1271" i="2"/>
  <c r="JT1271" i="2"/>
  <c r="JS1271" i="2"/>
  <c r="JR1271" i="2"/>
  <c r="JQ1271" i="2"/>
  <c r="JP1271" i="2"/>
  <c r="JO1271" i="2"/>
  <c r="JN1271" i="2"/>
  <c r="JM1271" i="2"/>
  <c r="JL1271" i="2"/>
  <c r="JK1271" i="2"/>
  <c r="JJ1271" i="2"/>
  <c r="JI1271" i="2"/>
  <c r="JH1271" i="2"/>
  <c r="JG1271" i="2"/>
  <c r="JF1271" i="2"/>
  <c r="JE1271" i="2"/>
  <c r="JD1271" i="2"/>
  <c r="JC1271" i="2"/>
  <c r="JB1271" i="2"/>
  <c r="JA1271" i="2"/>
  <c r="IZ1271" i="2"/>
  <c r="IY1271" i="2"/>
  <c r="IX1271" i="2"/>
  <c r="IW1271" i="2"/>
  <c r="IV1271" i="2"/>
  <c r="IU1271" i="2"/>
  <c r="IT1271" i="2"/>
  <c r="IS1271" i="2"/>
  <c r="LJ1270" i="2"/>
  <c r="LB1270" i="2"/>
  <c r="LA1270" i="2"/>
  <c r="KZ1270" i="2"/>
  <c r="KY1270" i="2"/>
  <c r="KX1270" i="2"/>
  <c r="KW1270" i="2"/>
  <c r="KV1270" i="2"/>
  <c r="KU1270" i="2"/>
  <c r="KT1270" i="2"/>
  <c r="KS1270" i="2"/>
  <c r="KR1270" i="2"/>
  <c r="KQ1270" i="2"/>
  <c r="KP1270" i="2"/>
  <c r="KO1270" i="2"/>
  <c r="KN1270" i="2"/>
  <c r="KM1270" i="2"/>
  <c r="KL1270" i="2"/>
  <c r="KK1270" i="2"/>
  <c r="KJ1270" i="2"/>
  <c r="KI1270" i="2"/>
  <c r="KH1270" i="2"/>
  <c r="KG1270" i="2"/>
  <c r="KF1270" i="2"/>
  <c r="KE1270" i="2"/>
  <c r="KD1270" i="2"/>
  <c r="KC1270" i="2"/>
  <c r="KB1270" i="2"/>
  <c r="KA1270" i="2"/>
  <c r="JZ1270" i="2"/>
  <c r="JY1270" i="2"/>
  <c r="JV1270" i="2"/>
  <c r="JU1270" i="2"/>
  <c r="JT1270" i="2"/>
  <c r="JS1270" i="2"/>
  <c r="JR1270" i="2"/>
  <c r="JQ1270" i="2"/>
  <c r="JP1270" i="2"/>
  <c r="JO1270" i="2"/>
  <c r="JN1270" i="2"/>
  <c r="JM1270" i="2"/>
  <c r="JL1270" i="2"/>
  <c r="JK1270" i="2"/>
  <c r="JJ1270" i="2"/>
  <c r="JI1270" i="2"/>
  <c r="JH1270" i="2"/>
  <c r="JG1270" i="2"/>
  <c r="JF1270" i="2"/>
  <c r="JE1270" i="2"/>
  <c r="JD1270" i="2"/>
  <c r="JC1270" i="2"/>
  <c r="JB1270" i="2"/>
  <c r="JA1270" i="2"/>
  <c r="IZ1270" i="2"/>
  <c r="IY1270" i="2"/>
  <c r="IX1270" i="2"/>
  <c r="IW1270" i="2"/>
  <c r="IV1270" i="2"/>
  <c r="IU1270" i="2"/>
  <c r="IT1270" i="2"/>
  <c r="IS1270" i="2"/>
  <c r="LJ1269" i="2"/>
  <c r="LB1269" i="2"/>
  <c r="LA1269" i="2"/>
  <c r="KZ1269" i="2"/>
  <c r="KY1269" i="2"/>
  <c r="KX1269" i="2"/>
  <c r="KW1269" i="2"/>
  <c r="KV1269" i="2"/>
  <c r="KU1269" i="2"/>
  <c r="KT1269" i="2"/>
  <c r="KS1269" i="2"/>
  <c r="KR1269" i="2"/>
  <c r="KQ1269" i="2"/>
  <c r="KP1269" i="2"/>
  <c r="KO1269" i="2"/>
  <c r="KN1269" i="2"/>
  <c r="KM1269" i="2"/>
  <c r="KL1269" i="2"/>
  <c r="KK1269" i="2"/>
  <c r="KJ1269" i="2"/>
  <c r="KI1269" i="2"/>
  <c r="KH1269" i="2"/>
  <c r="KG1269" i="2"/>
  <c r="KF1269" i="2"/>
  <c r="KE1269" i="2"/>
  <c r="KD1269" i="2"/>
  <c r="KC1269" i="2"/>
  <c r="KB1269" i="2"/>
  <c r="KA1269" i="2"/>
  <c r="JZ1269" i="2"/>
  <c r="JY1269" i="2"/>
  <c r="JV1269" i="2"/>
  <c r="JU1269" i="2"/>
  <c r="JT1269" i="2"/>
  <c r="JS1269" i="2"/>
  <c r="JR1269" i="2"/>
  <c r="JQ1269" i="2"/>
  <c r="JP1269" i="2"/>
  <c r="JO1269" i="2"/>
  <c r="JN1269" i="2"/>
  <c r="JM1269" i="2"/>
  <c r="JL1269" i="2"/>
  <c r="JK1269" i="2"/>
  <c r="JJ1269" i="2"/>
  <c r="JI1269" i="2"/>
  <c r="JH1269" i="2"/>
  <c r="JG1269" i="2"/>
  <c r="JF1269" i="2"/>
  <c r="JE1269" i="2"/>
  <c r="JD1269" i="2"/>
  <c r="JC1269" i="2"/>
  <c r="JB1269" i="2"/>
  <c r="JA1269" i="2"/>
  <c r="IZ1269" i="2"/>
  <c r="IY1269" i="2"/>
  <c r="IX1269" i="2"/>
  <c r="IW1269" i="2"/>
  <c r="IV1269" i="2"/>
  <c r="IU1269" i="2"/>
  <c r="IT1269" i="2"/>
  <c r="IS1269" i="2"/>
  <c r="LJ1268" i="2"/>
  <c r="LB1268" i="2"/>
  <c r="LA1268" i="2"/>
  <c r="KZ1268" i="2"/>
  <c r="KY1268" i="2"/>
  <c r="KX1268" i="2"/>
  <c r="KW1268" i="2"/>
  <c r="KV1268" i="2"/>
  <c r="KU1268" i="2"/>
  <c r="KT1268" i="2"/>
  <c r="KS1268" i="2"/>
  <c r="KR1268" i="2"/>
  <c r="KQ1268" i="2"/>
  <c r="KP1268" i="2"/>
  <c r="KO1268" i="2"/>
  <c r="KN1268" i="2"/>
  <c r="KM1268" i="2"/>
  <c r="KL1268" i="2"/>
  <c r="KK1268" i="2"/>
  <c r="KJ1268" i="2"/>
  <c r="KI1268" i="2"/>
  <c r="KH1268" i="2"/>
  <c r="KG1268" i="2"/>
  <c r="KF1268" i="2"/>
  <c r="KE1268" i="2"/>
  <c r="KD1268" i="2"/>
  <c r="KC1268" i="2"/>
  <c r="KB1268" i="2"/>
  <c r="KA1268" i="2"/>
  <c r="JZ1268" i="2"/>
  <c r="JY1268" i="2"/>
  <c r="JV1268" i="2"/>
  <c r="JU1268" i="2"/>
  <c r="JT1268" i="2"/>
  <c r="JS1268" i="2"/>
  <c r="JR1268" i="2"/>
  <c r="JQ1268" i="2"/>
  <c r="JP1268" i="2"/>
  <c r="JO1268" i="2"/>
  <c r="JN1268" i="2"/>
  <c r="JM1268" i="2"/>
  <c r="JL1268" i="2"/>
  <c r="JK1268" i="2"/>
  <c r="JJ1268" i="2"/>
  <c r="JI1268" i="2"/>
  <c r="JH1268" i="2"/>
  <c r="JG1268" i="2"/>
  <c r="JF1268" i="2"/>
  <c r="JE1268" i="2"/>
  <c r="JD1268" i="2"/>
  <c r="JC1268" i="2"/>
  <c r="JB1268" i="2"/>
  <c r="JA1268" i="2"/>
  <c r="IZ1268" i="2"/>
  <c r="IY1268" i="2"/>
  <c r="IX1268" i="2"/>
  <c r="IW1268" i="2"/>
  <c r="IV1268" i="2"/>
  <c r="IU1268" i="2"/>
  <c r="IT1268" i="2"/>
  <c r="IS1268" i="2"/>
  <c r="LJ1267" i="2"/>
  <c r="LB1267" i="2"/>
  <c r="LA1267" i="2"/>
  <c r="KZ1267" i="2"/>
  <c r="KY1267" i="2"/>
  <c r="KX1267" i="2"/>
  <c r="KW1267" i="2"/>
  <c r="KV1267" i="2"/>
  <c r="KU1267" i="2"/>
  <c r="KT1267" i="2"/>
  <c r="KS1267" i="2"/>
  <c r="KR1267" i="2"/>
  <c r="KQ1267" i="2"/>
  <c r="KP1267" i="2"/>
  <c r="KO1267" i="2"/>
  <c r="KN1267" i="2"/>
  <c r="KM1267" i="2"/>
  <c r="KL1267" i="2"/>
  <c r="KK1267" i="2"/>
  <c r="KJ1267" i="2"/>
  <c r="KI1267" i="2"/>
  <c r="KH1267" i="2"/>
  <c r="KG1267" i="2"/>
  <c r="KF1267" i="2"/>
  <c r="KE1267" i="2"/>
  <c r="KD1267" i="2"/>
  <c r="KC1267" i="2"/>
  <c r="KB1267" i="2"/>
  <c r="KA1267" i="2"/>
  <c r="JZ1267" i="2"/>
  <c r="JY1267" i="2"/>
  <c r="JV1267" i="2"/>
  <c r="JU1267" i="2"/>
  <c r="JT1267" i="2"/>
  <c r="JS1267" i="2"/>
  <c r="JR1267" i="2"/>
  <c r="JQ1267" i="2"/>
  <c r="JP1267" i="2"/>
  <c r="JO1267" i="2"/>
  <c r="JN1267" i="2"/>
  <c r="JM1267" i="2"/>
  <c r="JL1267" i="2"/>
  <c r="JK1267" i="2"/>
  <c r="JJ1267" i="2"/>
  <c r="JI1267" i="2"/>
  <c r="JH1267" i="2"/>
  <c r="JG1267" i="2"/>
  <c r="JF1267" i="2"/>
  <c r="JE1267" i="2"/>
  <c r="JD1267" i="2"/>
  <c r="JC1267" i="2"/>
  <c r="JB1267" i="2"/>
  <c r="JA1267" i="2"/>
  <c r="IZ1267" i="2"/>
  <c r="IY1267" i="2"/>
  <c r="IX1267" i="2"/>
  <c r="IW1267" i="2"/>
  <c r="IV1267" i="2"/>
  <c r="IU1267" i="2"/>
  <c r="IT1267" i="2"/>
  <c r="IS1267" i="2"/>
  <c r="LJ1266" i="2"/>
  <c r="LB1266" i="2"/>
  <c r="LA1266" i="2"/>
  <c r="KZ1266" i="2"/>
  <c r="KY1266" i="2"/>
  <c r="KX1266" i="2"/>
  <c r="KW1266" i="2"/>
  <c r="KV1266" i="2"/>
  <c r="KU1266" i="2"/>
  <c r="KT1266" i="2"/>
  <c r="KS1266" i="2"/>
  <c r="KR1266" i="2"/>
  <c r="KQ1266" i="2"/>
  <c r="KP1266" i="2"/>
  <c r="KO1266" i="2"/>
  <c r="KN1266" i="2"/>
  <c r="KM1266" i="2"/>
  <c r="KL1266" i="2"/>
  <c r="KK1266" i="2"/>
  <c r="KJ1266" i="2"/>
  <c r="KI1266" i="2"/>
  <c r="KH1266" i="2"/>
  <c r="KG1266" i="2"/>
  <c r="KF1266" i="2"/>
  <c r="KE1266" i="2"/>
  <c r="KD1266" i="2"/>
  <c r="KC1266" i="2"/>
  <c r="KB1266" i="2"/>
  <c r="KA1266" i="2"/>
  <c r="JZ1266" i="2"/>
  <c r="JY1266" i="2"/>
  <c r="JV1266" i="2"/>
  <c r="JU1266" i="2"/>
  <c r="JT1266" i="2"/>
  <c r="JS1266" i="2"/>
  <c r="JR1266" i="2"/>
  <c r="JQ1266" i="2"/>
  <c r="JP1266" i="2"/>
  <c r="JO1266" i="2"/>
  <c r="JN1266" i="2"/>
  <c r="JM1266" i="2"/>
  <c r="JL1266" i="2"/>
  <c r="JK1266" i="2"/>
  <c r="JJ1266" i="2"/>
  <c r="JI1266" i="2"/>
  <c r="JH1266" i="2"/>
  <c r="JG1266" i="2"/>
  <c r="JF1266" i="2"/>
  <c r="JE1266" i="2"/>
  <c r="JD1266" i="2"/>
  <c r="JC1266" i="2"/>
  <c r="JB1266" i="2"/>
  <c r="JA1266" i="2"/>
  <c r="IZ1266" i="2"/>
  <c r="IY1266" i="2"/>
  <c r="IX1266" i="2"/>
  <c r="IW1266" i="2"/>
  <c r="IV1266" i="2"/>
  <c r="IU1266" i="2"/>
  <c r="IT1266" i="2"/>
  <c r="IS1266" i="2"/>
  <c r="LJ1265" i="2"/>
  <c r="LB1265" i="2"/>
  <c r="LA1265" i="2"/>
  <c r="KZ1265" i="2"/>
  <c r="KY1265" i="2"/>
  <c r="KX1265" i="2"/>
  <c r="KW1265" i="2"/>
  <c r="KV1265" i="2"/>
  <c r="KU1265" i="2"/>
  <c r="KT1265" i="2"/>
  <c r="KS1265" i="2"/>
  <c r="KR1265" i="2"/>
  <c r="KQ1265" i="2"/>
  <c r="KP1265" i="2"/>
  <c r="KO1265" i="2"/>
  <c r="KN1265" i="2"/>
  <c r="KM1265" i="2"/>
  <c r="KL1265" i="2"/>
  <c r="KK1265" i="2"/>
  <c r="KJ1265" i="2"/>
  <c r="KI1265" i="2"/>
  <c r="KH1265" i="2"/>
  <c r="KG1265" i="2"/>
  <c r="KF1265" i="2"/>
  <c r="KE1265" i="2"/>
  <c r="KD1265" i="2"/>
  <c r="KC1265" i="2"/>
  <c r="KB1265" i="2"/>
  <c r="KA1265" i="2"/>
  <c r="JZ1265" i="2"/>
  <c r="JY1265" i="2"/>
  <c r="JV1265" i="2"/>
  <c r="JU1265" i="2"/>
  <c r="JT1265" i="2"/>
  <c r="JS1265" i="2"/>
  <c r="JR1265" i="2"/>
  <c r="JQ1265" i="2"/>
  <c r="JP1265" i="2"/>
  <c r="JO1265" i="2"/>
  <c r="JN1265" i="2"/>
  <c r="JM1265" i="2"/>
  <c r="JL1265" i="2"/>
  <c r="JK1265" i="2"/>
  <c r="JJ1265" i="2"/>
  <c r="JI1265" i="2"/>
  <c r="JH1265" i="2"/>
  <c r="JG1265" i="2"/>
  <c r="JF1265" i="2"/>
  <c r="JE1265" i="2"/>
  <c r="JD1265" i="2"/>
  <c r="JC1265" i="2"/>
  <c r="JB1265" i="2"/>
  <c r="JA1265" i="2"/>
  <c r="IZ1265" i="2"/>
  <c r="IY1265" i="2"/>
  <c r="IX1265" i="2"/>
  <c r="IW1265" i="2"/>
  <c r="IV1265" i="2"/>
  <c r="IU1265" i="2"/>
  <c r="IT1265" i="2"/>
  <c r="IS1265" i="2"/>
  <c r="LJ1264" i="2"/>
  <c r="LB1264" i="2"/>
  <c r="LA1264" i="2"/>
  <c r="KZ1264" i="2"/>
  <c r="KY1264" i="2"/>
  <c r="KX1264" i="2"/>
  <c r="KW1264" i="2"/>
  <c r="KV1264" i="2"/>
  <c r="KU1264" i="2"/>
  <c r="KT1264" i="2"/>
  <c r="KS1264" i="2"/>
  <c r="KR1264" i="2"/>
  <c r="KQ1264" i="2"/>
  <c r="KP1264" i="2"/>
  <c r="KO1264" i="2"/>
  <c r="KN1264" i="2"/>
  <c r="KM1264" i="2"/>
  <c r="KL1264" i="2"/>
  <c r="KK1264" i="2"/>
  <c r="KJ1264" i="2"/>
  <c r="KI1264" i="2"/>
  <c r="KH1264" i="2"/>
  <c r="KG1264" i="2"/>
  <c r="KF1264" i="2"/>
  <c r="KE1264" i="2"/>
  <c r="KD1264" i="2"/>
  <c r="KC1264" i="2"/>
  <c r="KB1264" i="2"/>
  <c r="KA1264" i="2"/>
  <c r="JZ1264" i="2"/>
  <c r="JY1264" i="2"/>
  <c r="JV1264" i="2"/>
  <c r="JU1264" i="2"/>
  <c r="JT1264" i="2"/>
  <c r="JS1264" i="2"/>
  <c r="JR1264" i="2"/>
  <c r="JQ1264" i="2"/>
  <c r="JP1264" i="2"/>
  <c r="JO1264" i="2"/>
  <c r="JN1264" i="2"/>
  <c r="JM1264" i="2"/>
  <c r="JL1264" i="2"/>
  <c r="JK1264" i="2"/>
  <c r="JJ1264" i="2"/>
  <c r="JI1264" i="2"/>
  <c r="JH1264" i="2"/>
  <c r="JG1264" i="2"/>
  <c r="JF1264" i="2"/>
  <c r="JE1264" i="2"/>
  <c r="JD1264" i="2"/>
  <c r="JC1264" i="2"/>
  <c r="JB1264" i="2"/>
  <c r="JA1264" i="2"/>
  <c r="IZ1264" i="2"/>
  <c r="IY1264" i="2"/>
  <c r="IX1264" i="2"/>
  <c r="IW1264" i="2"/>
  <c r="IV1264" i="2"/>
  <c r="IU1264" i="2"/>
  <c r="IT1264" i="2"/>
  <c r="IS1264" i="2"/>
  <c r="LJ1263" i="2"/>
  <c r="LB1263" i="2"/>
  <c r="LA1263" i="2"/>
  <c r="KZ1263" i="2"/>
  <c r="KY1263" i="2"/>
  <c r="KX1263" i="2"/>
  <c r="KW1263" i="2"/>
  <c r="KV1263" i="2"/>
  <c r="KU1263" i="2"/>
  <c r="KT1263" i="2"/>
  <c r="KS1263" i="2"/>
  <c r="KR1263" i="2"/>
  <c r="KQ1263" i="2"/>
  <c r="KP1263" i="2"/>
  <c r="KO1263" i="2"/>
  <c r="KN1263" i="2"/>
  <c r="KM1263" i="2"/>
  <c r="KL1263" i="2"/>
  <c r="KK1263" i="2"/>
  <c r="KJ1263" i="2"/>
  <c r="KI1263" i="2"/>
  <c r="KH1263" i="2"/>
  <c r="KG1263" i="2"/>
  <c r="KF1263" i="2"/>
  <c r="KE1263" i="2"/>
  <c r="KD1263" i="2"/>
  <c r="KC1263" i="2"/>
  <c r="KB1263" i="2"/>
  <c r="KA1263" i="2"/>
  <c r="JZ1263" i="2"/>
  <c r="JY1263" i="2"/>
  <c r="JV1263" i="2"/>
  <c r="JU1263" i="2"/>
  <c r="JT1263" i="2"/>
  <c r="JS1263" i="2"/>
  <c r="JR1263" i="2"/>
  <c r="JQ1263" i="2"/>
  <c r="JP1263" i="2"/>
  <c r="JO1263" i="2"/>
  <c r="JN1263" i="2"/>
  <c r="JM1263" i="2"/>
  <c r="JL1263" i="2"/>
  <c r="JK1263" i="2"/>
  <c r="JJ1263" i="2"/>
  <c r="JI1263" i="2"/>
  <c r="JH1263" i="2"/>
  <c r="JG1263" i="2"/>
  <c r="JF1263" i="2"/>
  <c r="JE1263" i="2"/>
  <c r="JD1263" i="2"/>
  <c r="JC1263" i="2"/>
  <c r="JB1263" i="2"/>
  <c r="JA1263" i="2"/>
  <c r="IZ1263" i="2"/>
  <c r="IY1263" i="2"/>
  <c r="IX1263" i="2"/>
  <c r="IW1263" i="2"/>
  <c r="IV1263" i="2"/>
  <c r="IU1263" i="2"/>
  <c r="IT1263" i="2"/>
  <c r="IS1263" i="2"/>
  <c r="LJ1262" i="2"/>
  <c r="LB1262" i="2"/>
  <c r="LA1262" i="2"/>
  <c r="KZ1262" i="2"/>
  <c r="KY1262" i="2"/>
  <c r="KX1262" i="2"/>
  <c r="KW1262" i="2"/>
  <c r="KV1262" i="2"/>
  <c r="KU1262" i="2"/>
  <c r="KT1262" i="2"/>
  <c r="KS1262" i="2"/>
  <c r="KR1262" i="2"/>
  <c r="KQ1262" i="2"/>
  <c r="KP1262" i="2"/>
  <c r="KO1262" i="2"/>
  <c r="KN1262" i="2"/>
  <c r="KM1262" i="2"/>
  <c r="KL1262" i="2"/>
  <c r="KK1262" i="2"/>
  <c r="KJ1262" i="2"/>
  <c r="KI1262" i="2"/>
  <c r="KH1262" i="2"/>
  <c r="KG1262" i="2"/>
  <c r="KF1262" i="2"/>
  <c r="KE1262" i="2"/>
  <c r="KD1262" i="2"/>
  <c r="KC1262" i="2"/>
  <c r="KB1262" i="2"/>
  <c r="KA1262" i="2"/>
  <c r="JZ1262" i="2"/>
  <c r="JY1262" i="2"/>
  <c r="JV1262" i="2"/>
  <c r="JU1262" i="2"/>
  <c r="JT1262" i="2"/>
  <c r="JS1262" i="2"/>
  <c r="JR1262" i="2"/>
  <c r="JQ1262" i="2"/>
  <c r="JP1262" i="2"/>
  <c r="JO1262" i="2"/>
  <c r="JN1262" i="2"/>
  <c r="JM1262" i="2"/>
  <c r="JL1262" i="2"/>
  <c r="JK1262" i="2"/>
  <c r="JJ1262" i="2"/>
  <c r="JI1262" i="2"/>
  <c r="JH1262" i="2"/>
  <c r="JG1262" i="2"/>
  <c r="JF1262" i="2"/>
  <c r="JE1262" i="2"/>
  <c r="JD1262" i="2"/>
  <c r="JC1262" i="2"/>
  <c r="JB1262" i="2"/>
  <c r="JA1262" i="2"/>
  <c r="IZ1262" i="2"/>
  <c r="IY1262" i="2"/>
  <c r="IX1262" i="2"/>
  <c r="IW1262" i="2"/>
  <c r="IV1262" i="2"/>
  <c r="IU1262" i="2"/>
  <c r="IT1262" i="2"/>
  <c r="IS1262" i="2"/>
  <c r="LJ1261" i="2"/>
  <c r="LB1261" i="2"/>
  <c r="LA1261" i="2"/>
  <c r="KZ1261" i="2"/>
  <c r="KY1261" i="2"/>
  <c r="KX1261" i="2"/>
  <c r="KW1261" i="2"/>
  <c r="KV1261" i="2"/>
  <c r="KU1261" i="2"/>
  <c r="KT1261" i="2"/>
  <c r="KS1261" i="2"/>
  <c r="KR1261" i="2"/>
  <c r="KQ1261" i="2"/>
  <c r="KP1261" i="2"/>
  <c r="KO1261" i="2"/>
  <c r="KN1261" i="2"/>
  <c r="KM1261" i="2"/>
  <c r="KL1261" i="2"/>
  <c r="KK1261" i="2"/>
  <c r="KJ1261" i="2"/>
  <c r="KI1261" i="2"/>
  <c r="KH1261" i="2"/>
  <c r="KG1261" i="2"/>
  <c r="KF1261" i="2"/>
  <c r="KE1261" i="2"/>
  <c r="KD1261" i="2"/>
  <c r="KC1261" i="2"/>
  <c r="KB1261" i="2"/>
  <c r="KA1261" i="2"/>
  <c r="JZ1261" i="2"/>
  <c r="JY1261" i="2"/>
  <c r="JV1261" i="2"/>
  <c r="JU1261" i="2"/>
  <c r="JT1261" i="2"/>
  <c r="JS1261" i="2"/>
  <c r="JR1261" i="2"/>
  <c r="JQ1261" i="2"/>
  <c r="JP1261" i="2"/>
  <c r="JO1261" i="2"/>
  <c r="JN1261" i="2"/>
  <c r="JM1261" i="2"/>
  <c r="JL1261" i="2"/>
  <c r="JK1261" i="2"/>
  <c r="JJ1261" i="2"/>
  <c r="JI1261" i="2"/>
  <c r="JH1261" i="2"/>
  <c r="JG1261" i="2"/>
  <c r="JF1261" i="2"/>
  <c r="JE1261" i="2"/>
  <c r="JD1261" i="2"/>
  <c r="JC1261" i="2"/>
  <c r="JB1261" i="2"/>
  <c r="JA1261" i="2"/>
  <c r="IZ1261" i="2"/>
  <c r="IY1261" i="2"/>
  <c r="IX1261" i="2"/>
  <c r="IW1261" i="2"/>
  <c r="IV1261" i="2"/>
  <c r="IU1261" i="2"/>
  <c r="IT1261" i="2"/>
  <c r="IS1261" i="2"/>
  <c r="LJ1260" i="2"/>
  <c r="LB1260" i="2"/>
  <c r="LA1260" i="2"/>
  <c r="KZ1260" i="2"/>
  <c r="KY1260" i="2"/>
  <c r="KX1260" i="2"/>
  <c r="KW1260" i="2"/>
  <c r="KV1260" i="2"/>
  <c r="KU1260" i="2"/>
  <c r="KT1260" i="2"/>
  <c r="KS1260" i="2"/>
  <c r="KR1260" i="2"/>
  <c r="KQ1260" i="2"/>
  <c r="KP1260" i="2"/>
  <c r="KO1260" i="2"/>
  <c r="KN1260" i="2"/>
  <c r="KM1260" i="2"/>
  <c r="KL1260" i="2"/>
  <c r="KK1260" i="2"/>
  <c r="KJ1260" i="2"/>
  <c r="KI1260" i="2"/>
  <c r="KH1260" i="2"/>
  <c r="KG1260" i="2"/>
  <c r="KF1260" i="2"/>
  <c r="KE1260" i="2"/>
  <c r="KD1260" i="2"/>
  <c r="KC1260" i="2"/>
  <c r="KB1260" i="2"/>
  <c r="KA1260" i="2"/>
  <c r="JZ1260" i="2"/>
  <c r="JY1260" i="2"/>
  <c r="JV1260" i="2"/>
  <c r="JU1260" i="2"/>
  <c r="JT1260" i="2"/>
  <c r="JS1260" i="2"/>
  <c r="JR1260" i="2"/>
  <c r="JQ1260" i="2"/>
  <c r="JP1260" i="2"/>
  <c r="JO1260" i="2"/>
  <c r="JN1260" i="2"/>
  <c r="JM1260" i="2"/>
  <c r="JL1260" i="2"/>
  <c r="JK1260" i="2"/>
  <c r="JJ1260" i="2"/>
  <c r="JI1260" i="2"/>
  <c r="JH1260" i="2"/>
  <c r="JG1260" i="2"/>
  <c r="JF1260" i="2"/>
  <c r="JE1260" i="2"/>
  <c r="JD1260" i="2"/>
  <c r="JC1260" i="2"/>
  <c r="JB1260" i="2"/>
  <c r="JA1260" i="2"/>
  <c r="IZ1260" i="2"/>
  <c r="IY1260" i="2"/>
  <c r="IX1260" i="2"/>
  <c r="IW1260" i="2"/>
  <c r="IV1260" i="2"/>
  <c r="IU1260" i="2"/>
  <c r="IT1260" i="2"/>
  <c r="IS1260" i="2"/>
  <c r="LJ1259" i="2"/>
  <c r="LB1259" i="2"/>
  <c r="LA1259" i="2"/>
  <c r="KZ1259" i="2"/>
  <c r="KY1259" i="2"/>
  <c r="KX1259" i="2"/>
  <c r="KW1259" i="2"/>
  <c r="KV1259" i="2"/>
  <c r="KU1259" i="2"/>
  <c r="KT1259" i="2"/>
  <c r="KS1259" i="2"/>
  <c r="KR1259" i="2"/>
  <c r="KQ1259" i="2"/>
  <c r="KP1259" i="2"/>
  <c r="KO1259" i="2"/>
  <c r="KN1259" i="2"/>
  <c r="KM1259" i="2"/>
  <c r="KL1259" i="2"/>
  <c r="KK1259" i="2"/>
  <c r="KJ1259" i="2"/>
  <c r="KI1259" i="2"/>
  <c r="KH1259" i="2"/>
  <c r="KG1259" i="2"/>
  <c r="KF1259" i="2"/>
  <c r="KE1259" i="2"/>
  <c r="KD1259" i="2"/>
  <c r="KC1259" i="2"/>
  <c r="KB1259" i="2"/>
  <c r="KA1259" i="2"/>
  <c r="JZ1259" i="2"/>
  <c r="JY1259" i="2"/>
  <c r="JV1259" i="2"/>
  <c r="JU1259" i="2"/>
  <c r="JT1259" i="2"/>
  <c r="JS1259" i="2"/>
  <c r="JR1259" i="2"/>
  <c r="JQ1259" i="2"/>
  <c r="JP1259" i="2"/>
  <c r="JO1259" i="2"/>
  <c r="JN1259" i="2"/>
  <c r="JM1259" i="2"/>
  <c r="JL1259" i="2"/>
  <c r="JK1259" i="2"/>
  <c r="JJ1259" i="2"/>
  <c r="JI1259" i="2"/>
  <c r="JH1259" i="2"/>
  <c r="JG1259" i="2"/>
  <c r="JF1259" i="2"/>
  <c r="JE1259" i="2"/>
  <c r="JD1259" i="2"/>
  <c r="JC1259" i="2"/>
  <c r="JB1259" i="2"/>
  <c r="JA1259" i="2"/>
  <c r="IZ1259" i="2"/>
  <c r="IY1259" i="2"/>
  <c r="IX1259" i="2"/>
  <c r="IW1259" i="2"/>
  <c r="IV1259" i="2"/>
  <c r="IU1259" i="2"/>
  <c r="IT1259" i="2"/>
  <c r="IS1259" i="2"/>
  <c r="LJ1258" i="2"/>
  <c r="LB1258" i="2"/>
  <c r="LA1258" i="2"/>
  <c r="KZ1258" i="2"/>
  <c r="KY1258" i="2"/>
  <c r="KX1258" i="2"/>
  <c r="KW1258" i="2"/>
  <c r="KV1258" i="2"/>
  <c r="KU1258" i="2"/>
  <c r="KT1258" i="2"/>
  <c r="KS1258" i="2"/>
  <c r="KR1258" i="2"/>
  <c r="KQ1258" i="2"/>
  <c r="KP1258" i="2"/>
  <c r="KO1258" i="2"/>
  <c r="KN1258" i="2"/>
  <c r="KM1258" i="2"/>
  <c r="KL1258" i="2"/>
  <c r="KK1258" i="2"/>
  <c r="KJ1258" i="2"/>
  <c r="KI1258" i="2"/>
  <c r="KH1258" i="2"/>
  <c r="KG1258" i="2"/>
  <c r="KF1258" i="2"/>
  <c r="KE1258" i="2"/>
  <c r="KD1258" i="2"/>
  <c r="KC1258" i="2"/>
  <c r="KB1258" i="2"/>
  <c r="KA1258" i="2"/>
  <c r="JZ1258" i="2"/>
  <c r="JY1258" i="2"/>
  <c r="JV1258" i="2"/>
  <c r="JU1258" i="2"/>
  <c r="JT1258" i="2"/>
  <c r="JS1258" i="2"/>
  <c r="JR1258" i="2"/>
  <c r="JQ1258" i="2"/>
  <c r="JP1258" i="2"/>
  <c r="JO1258" i="2"/>
  <c r="JN1258" i="2"/>
  <c r="JM1258" i="2"/>
  <c r="JL1258" i="2"/>
  <c r="JK1258" i="2"/>
  <c r="JJ1258" i="2"/>
  <c r="JI1258" i="2"/>
  <c r="JH1258" i="2"/>
  <c r="JG1258" i="2"/>
  <c r="JF1258" i="2"/>
  <c r="JE1258" i="2"/>
  <c r="JD1258" i="2"/>
  <c r="JC1258" i="2"/>
  <c r="JB1258" i="2"/>
  <c r="JA1258" i="2"/>
  <c r="IZ1258" i="2"/>
  <c r="IY1258" i="2"/>
  <c r="IX1258" i="2"/>
  <c r="IW1258" i="2"/>
  <c r="IV1258" i="2"/>
  <c r="IU1258" i="2"/>
  <c r="IT1258" i="2"/>
  <c r="IS1258" i="2"/>
  <c r="LJ1257" i="2"/>
  <c r="LB1257" i="2"/>
  <c r="LA1257" i="2"/>
  <c r="KZ1257" i="2"/>
  <c r="KY1257" i="2"/>
  <c r="KX1257" i="2"/>
  <c r="KW1257" i="2"/>
  <c r="KV1257" i="2"/>
  <c r="KU1257" i="2"/>
  <c r="KT1257" i="2"/>
  <c r="KS1257" i="2"/>
  <c r="KR1257" i="2"/>
  <c r="KQ1257" i="2"/>
  <c r="KP1257" i="2"/>
  <c r="KO1257" i="2"/>
  <c r="KN1257" i="2"/>
  <c r="KM1257" i="2"/>
  <c r="KL1257" i="2"/>
  <c r="KK1257" i="2"/>
  <c r="KJ1257" i="2"/>
  <c r="KI1257" i="2"/>
  <c r="KH1257" i="2"/>
  <c r="KG1257" i="2"/>
  <c r="KF1257" i="2"/>
  <c r="KE1257" i="2"/>
  <c r="KD1257" i="2"/>
  <c r="KC1257" i="2"/>
  <c r="KB1257" i="2"/>
  <c r="KA1257" i="2"/>
  <c r="JZ1257" i="2"/>
  <c r="JY1257" i="2"/>
  <c r="JV1257" i="2"/>
  <c r="JU1257" i="2"/>
  <c r="JT1257" i="2"/>
  <c r="JS1257" i="2"/>
  <c r="JR1257" i="2"/>
  <c r="JQ1257" i="2"/>
  <c r="JP1257" i="2"/>
  <c r="JO1257" i="2"/>
  <c r="JN1257" i="2"/>
  <c r="JM1257" i="2"/>
  <c r="JL1257" i="2"/>
  <c r="JK1257" i="2"/>
  <c r="JJ1257" i="2"/>
  <c r="JI1257" i="2"/>
  <c r="JH1257" i="2"/>
  <c r="JG1257" i="2"/>
  <c r="JF1257" i="2"/>
  <c r="JE1257" i="2"/>
  <c r="JD1257" i="2"/>
  <c r="JC1257" i="2"/>
  <c r="JB1257" i="2"/>
  <c r="JA1257" i="2"/>
  <c r="IZ1257" i="2"/>
  <c r="IY1257" i="2"/>
  <c r="IX1257" i="2"/>
  <c r="IW1257" i="2"/>
  <c r="IV1257" i="2"/>
  <c r="IU1257" i="2"/>
  <c r="IT1257" i="2"/>
  <c r="IS1257" i="2"/>
  <c r="LJ1256" i="2"/>
  <c r="LB1256" i="2"/>
  <c r="LA1256" i="2"/>
  <c r="KZ1256" i="2"/>
  <c r="KY1256" i="2"/>
  <c r="KX1256" i="2"/>
  <c r="KW1256" i="2"/>
  <c r="KV1256" i="2"/>
  <c r="KU1256" i="2"/>
  <c r="KT1256" i="2"/>
  <c r="KS1256" i="2"/>
  <c r="KR1256" i="2"/>
  <c r="KQ1256" i="2"/>
  <c r="KP1256" i="2"/>
  <c r="KO1256" i="2"/>
  <c r="KN1256" i="2"/>
  <c r="KM1256" i="2"/>
  <c r="KL1256" i="2"/>
  <c r="KK1256" i="2"/>
  <c r="KJ1256" i="2"/>
  <c r="KI1256" i="2"/>
  <c r="KH1256" i="2"/>
  <c r="KG1256" i="2"/>
  <c r="KF1256" i="2"/>
  <c r="KE1256" i="2"/>
  <c r="KD1256" i="2"/>
  <c r="KC1256" i="2"/>
  <c r="KB1256" i="2"/>
  <c r="KA1256" i="2"/>
  <c r="JZ1256" i="2"/>
  <c r="JY1256" i="2"/>
  <c r="JV1256" i="2"/>
  <c r="JU1256" i="2"/>
  <c r="JT1256" i="2"/>
  <c r="JS1256" i="2"/>
  <c r="JR1256" i="2"/>
  <c r="JQ1256" i="2"/>
  <c r="JP1256" i="2"/>
  <c r="JO1256" i="2"/>
  <c r="JN1256" i="2"/>
  <c r="JM1256" i="2"/>
  <c r="JL1256" i="2"/>
  <c r="JK1256" i="2"/>
  <c r="JJ1256" i="2"/>
  <c r="JI1256" i="2"/>
  <c r="JH1256" i="2"/>
  <c r="JG1256" i="2"/>
  <c r="JF1256" i="2"/>
  <c r="JE1256" i="2"/>
  <c r="JD1256" i="2"/>
  <c r="JC1256" i="2"/>
  <c r="JB1256" i="2"/>
  <c r="JA1256" i="2"/>
  <c r="IZ1256" i="2"/>
  <c r="IY1256" i="2"/>
  <c r="IX1256" i="2"/>
  <c r="IW1256" i="2"/>
  <c r="IV1256" i="2"/>
  <c r="IU1256" i="2"/>
  <c r="IT1256" i="2"/>
  <c r="IS1256" i="2"/>
  <c r="LJ1255" i="2"/>
  <c r="LB1255" i="2"/>
  <c r="LA1255" i="2"/>
  <c r="KZ1255" i="2"/>
  <c r="KY1255" i="2"/>
  <c r="KX1255" i="2"/>
  <c r="KW1255" i="2"/>
  <c r="KV1255" i="2"/>
  <c r="KU1255" i="2"/>
  <c r="KT1255" i="2"/>
  <c r="KS1255" i="2"/>
  <c r="KR1255" i="2"/>
  <c r="KQ1255" i="2"/>
  <c r="KP1255" i="2"/>
  <c r="KO1255" i="2"/>
  <c r="KN1255" i="2"/>
  <c r="KM1255" i="2"/>
  <c r="KL1255" i="2"/>
  <c r="KK1255" i="2"/>
  <c r="KJ1255" i="2"/>
  <c r="KI1255" i="2"/>
  <c r="KH1255" i="2"/>
  <c r="KG1255" i="2"/>
  <c r="KF1255" i="2"/>
  <c r="KE1255" i="2"/>
  <c r="KD1255" i="2"/>
  <c r="KC1255" i="2"/>
  <c r="KB1255" i="2"/>
  <c r="KA1255" i="2"/>
  <c r="JZ1255" i="2"/>
  <c r="JY1255" i="2"/>
  <c r="JV1255" i="2"/>
  <c r="JU1255" i="2"/>
  <c r="JT1255" i="2"/>
  <c r="JS1255" i="2"/>
  <c r="JR1255" i="2"/>
  <c r="JQ1255" i="2"/>
  <c r="JP1255" i="2"/>
  <c r="JO1255" i="2"/>
  <c r="JN1255" i="2"/>
  <c r="JM1255" i="2"/>
  <c r="JL1255" i="2"/>
  <c r="JK1255" i="2"/>
  <c r="JJ1255" i="2"/>
  <c r="JI1255" i="2"/>
  <c r="JH1255" i="2"/>
  <c r="JG1255" i="2"/>
  <c r="JF1255" i="2"/>
  <c r="JE1255" i="2"/>
  <c r="JD1255" i="2"/>
  <c r="JC1255" i="2"/>
  <c r="JB1255" i="2"/>
  <c r="JA1255" i="2"/>
  <c r="IZ1255" i="2"/>
  <c r="IY1255" i="2"/>
  <c r="IX1255" i="2"/>
  <c r="IW1255" i="2"/>
  <c r="IV1255" i="2"/>
  <c r="IU1255" i="2"/>
  <c r="IT1255" i="2"/>
  <c r="IS1255" i="2"/>
  <c r="LJ1254" i="2"/>
  <c r="LB1254" i="2"/>
  <c r="LA1254" i="2"/>
  <c r="KZ1254" i="2"/>
  <c r="KY1254" i="2"/>
  <c r="KX1254" i="2"/>
  <c r="KW1254" i="2"/>
  <c r="KV1254" i="2"/>
  <c r="KU1254" i="2"/>
  <c r="KT1254" i="2"/>
  <c r="KS1254" i="2"/>
  <c r="KR1254" i="2"/>
  <c r="KQ1254" i="2"/>
  <c r="KP1254" i="2"/>
  <c r="KO1254" i="2"/>
  <c r="KN1254" i="2"/>
  <c r="KM1254" i="2"/>
  <c r="KL1254" i="2"/>
  <c r="KK1254" i="2"/>
  <c r="KJ1254" i="2"/>
  <c r="KI1254" i="2"/>
  <c r="KH1254" i="2"/>
  <c r="KG1254" i="2"/>
  <c r="KF1254" i="2"/>
  <c r="KE1254" i="2"/>
  <c r="KD1254" i="2"/>
  <c r="KC1254" i="2"/>
  <c r="KB1254" i="2"/>
  <c r="KA1254" i="2"/>
  <c r="JZ1254" i="2"/>
  <c r="JY1254" i="2"/>
  <c r="JV1254" i="2"/>
  <c r="JU1254" i="2"/>
  <c r="JT1254" i="2"/>
  <c r="JS1254" i="2"/>
  <c r="JR1254" i="2"/>
  <c r="JQ1254" i="2"/>
  <c r="JP1254" i="2"/>
  <c r="JO1254" i="2"/>
  <c r="JN1254" i="2"/>
  <c r="JM1254" i="2"/>
  <c r="JL1254" i="2"/>
  <c r="JK1254" i="2"/>
  <c r="JJ1254" i="2"/>
  <c r="JI1254" i="2"/>
  <c r="JH1254" i="2"/>
  <c r="JG1254" i="2"/>
  <c r="JF1254" i="2"/>
  <c r="JE1254" i="2"/>
  <c r="JD1254" i="2"/>
  <c r="JC1254" i="2"/>
  <c r="JB1254" i="2"/>
  <c r="JA1254" i="2"/>
  <c r="IZ1254" i="2"/>
  <c r="IY1254" i="2"/>
  <c r="IX1254" i="2"/>
  <c r="IW1254" i="2"/>
  <c r="IV1254" i="2"/>
  <c r="IU1254" i="2"/>
  <c r="IT1254" i="2"/>
  <c r="IS1254" i="2"/>
  <c r="LJ1253" i="2"/>
  <c r="LB1253" i="2"/>
  <c r="LA1253" i="2"/>
  <c r="KZ1253" i="2"/>
  <c r="KY1253" i="2"/>
  <c r="KX1253" i="2"/>
  <c r="KW1253" i="2"/>
  <c r="KV1253" i="2"/>
  <c r="KU1253" i="2"/>
  <c r="KT1253" i="2"/>
  <c r="KS1253" i="2"/>
  <c r="KR1253" i="2"/>
  <c r="KQ1253" i="2"/>
  <c r="KP1253" i="2"/>
  <c r="KO1253" i="2"/>
  <c r="KN1253" i="2"/>
  <c r="KM1253" i="2"/>
  <c r="KL1253" i="2"/>
  <c r="KK1253" i="2"/>
  <c r="KJ1253" i="2"/>
  <c r="KI1253" i="2"/>
  <c r="KH1253" i="2"/>
  <c r="KG1253" i="2"/>
  <c r="KF1253" i="2"/>
  <c r="KE1253" i="2"/>
  <c r="KD1253" i="2"/>
  <c r="KC1253" i="2"/>
  <c r="KB1253" i="2"/>
  <c r="KA1253" i="2"/>
  <c r="JZ1253" i="2"/>
  <c r="JY1253" i="2"/>
  <c r="JV1253" i="2"/>
  <c r="JU1253" i="2"/>
  <c r="JT1253" i="2"/>
  <c r="JS1253" i="2"/>
  <c r="JR1253" i="2"/>
  <c r="JQ1253" i="2"/>
  <c r="JP1253" i="2"/>
  <c r="JO1253" i="2"/>
  <c r="JN1253" i="2"/>
  <c r="JM1253" i="2"/>
  <c r="JL1253" i="2"/>
  <c r="JK1253" i="2"/>
  <c r="JJ1253" i="2"/>
  <c r="JI1253" i="2"/>
  <c r="JH1253" i="2"/>
  <c r="JG1253" i="2"/>
  <c r="JF1253" i="2"/>
  <c r="JE1253" i="2"/>
  <c r="JD1253" i="2"/>
  <c r="JC1253" i="2"/>
  <c r="JB1253" i="2"/>
  <c r="JA1253" i="2"/>
  <c r="IZ1253" i="2"/>
  <c r="IY1253" i="2"/>
  <c r="IX1253" i="2"/>
  <c r="IW1253" i="2"/>
  <c r="IV1253" i="2"/>
  <c r="IU1253" i="2"/>
  <c r="IT1253" i="2"/>
  <c r="IS1253" i="2"/>
  <c r="LJ1252" i="2"/>
  <c r="LB1252" i="2"/>
  <c r="LA1252" i="2"/>
  <c r="KZ1252" i="2"/>
  <c r="KY1252" i="2"/>
  <c r="KX1252" i="2"/>
  <c r="KW1252" i="2"/>
  <c r="KV1252" i="2"/>
  <c r="KU1252" i="2"/>
  <c r="KT1252" i="2"/>
  <c r="KS1252" i="2"/>
  <c r="KR1252" i="2"/>
  <c r="KQ1252" i="2"/>
  <c r="KP1252" i="2"/>
  <c r="KO1252" i="2"/>
  <c r="KN1252" i="2"/>
  <c r="KM1252" i="2"/>
  <c r="KL1252" i="2"/>
  <c r="KK1252" i="2"/>
  <c r="KJ1252" i="2"/>
  <c r="KI1252" i="2"/>
  <c r="KH1252" i="2"/>
  <c r="KG1252" i="2"/>
  <c r="KF1252" i="2"/>
  <c r="KE1252" i="2"/>
  <c r="KD1252" i="2"/>
  <c r="KC1252" i="2"/>
  <c r="KB1252" i="2"/>
  <c r="KA1252" i="2"/>
  <c r="JZ1252" i="2"/>
  <c r="JY1252" i="2"/>
  <c r="JV1252" i="2"/>
  <c r="JU1252" i="2"/>
  <c r="JT1252" i="2"/>
  <c r="JS1252" i="2"/>
  <c r="JR1252" i="2"/>
  <c r="JQ1252" i="2"/>
  <c r="JP1252" i="2"/>
  <c r="JO1252" i="2"/>
  <c r="JN1252" i="2"/>
  <c r="JM1252" i="2"/>
  <c r="JL1252" i="2"/>
  <c r="JK1252" i="2"/>
  <c r="JJ1252" i="2"/>
  <c r="JI1252" i="2"/>
  <c r="JH1252" i="2"/>
  <c r="JG1252" i="2"/>
  <c r="JF1252" i="2"/>
  <c r="JE1252" i="2"/>
  <c r="JD1252" i="2"/>
  <c r="JC1252" i="2"/>
  <c r="JB1252" i="2"/>
  <c r="JA1252" i="2"/>
  <c r="IZ1252" i="2"/>
  <c r="IY1252" i="2"/>
  <c r="IX1252" i="2"/>
  <c r="IW1252" i="2"/>
  <c r="IV1252" i="2"/>
  <c r="IU1252" i="2"/>
  <c r="IT1252" i="2"/>
  <c r="IS1252" i="2"/>
  <c r="LJ1251" i="2"/>
  <c r="LB1251" i="2"/>
  <c r="LA1251" i="2"/>
  <c r="KZ1251" i="2"/>
  <c r="KY1251" i="2"/>
  <c r="KX1251" i="2"/>
  <c r="KW1251" i="2"/>
  <c r="KV1251" i="2"/>
  <c r="KU1251" i="2"/>
  <c r="KT1251" i="2"/>
  <c r="KS1251" i="2"/>
  <c r="KR1251" i="2"/>
  <c r="KQ1251" i="2"/>
  <c r="KP1251" i="2"/>
  <c r="KO1251" i="2"/>
  <c r="KN1251" i="2"/>
  <c r="KM1251" i="2"/>
  <c r="KL1251" i="2"/>
  <c r="KK1251" i="2"/>
  <c r="KJ1251" i="2"/>
  <c r="KI1251" i="2"/>
  <c r="KH1251" i="2"/>
  <c r="KG1251" i="2"/>
  <c r="KF1251" i="2"/>
  <c r="KE1251" i="2"/>
  <c r="KD1251" i="2"/>
  <c r="KC1251" i="2"/>
  <c r="KB1251" i="2"/>
  <c r="KA1251" i="2"/>
  <c r="JZ1251" i="2"/>
  <c r="JY1251" i="2"/>
  <c r="JV1251" i="2"/>
  <c r="JU1251" i="2"/>
  <c r="JT1251" i="2"/>
  <c r="JS1251" i="2"/>
  <c r="JR1251" i="2"/>
  <c r="JQ1251" i="2"/>
  <c r="JP1251" i="2"/>
  <c r="JO1251" i="2"/>
  <c r="JN1251" i="2"/>
  <c r="JM1251" i="2"/>
  <c r="JL1251" i="2"/>
  <c r="JK1251" i="2"/>
  <c r="JJ1251" i="2"/>
  <c r="JI1251" i="2"/>
  <c r="JH1251" i="2"/>
  <c r="JG1251" i="2"/>
  <c r="JF1251" i="2"/>
  <c r="JE1251" i="2"/>
  <c r="JD1251" i="2"/>
  <c r="JC1251" i="2"/>
  <c r="JB1251" i="2"/>
  <c r="JA1251" i="2"/>
  <c r="IZ1251" i="2"/>
  <c r="IY1251" i="2"/>
  <c r="IX1251" i="2"/>
  <c r="IW1251" i="2"/>
  <c r="IV1251" i="2"/>
  <c r="IU1251" i="2"/>
  <c r="IT1251" i="2"/>
  <c r="IS1251" i="2"/>
  <c r="LJ1250" i="2"/>
  <c r="LB1250" i="2"/>
  <c r="LA1250" i="2"/>
  <c r="KZ1250" i="2"/>
  <c r="KY1250" i="2"/>
  <c r="KX1250" i="2"/>
  <c r="KW1250" i="2"/>
  <c r="KV1250" i="2"/>
  <c r="KU1250" i="2"/>
  <c r="KT1250" i="2"/>
  <c r="KS1250" i="2"/>
  <c r="KR1250" i="2"/>
  <c r="KQ1250" i="2"/>
  <c r="KP1250" i="2"/>
  <c r="KO1250" i="2"/>
  <c r="KN1250" i="2"/>
  <c r="KM1250" i="2"/>
  <c r="KL1250" i="2"/>
  <c r="KK1250" i="2"/>
  <c r="KJ1250" i="2"/>
  <c r="KI1250" i="2"/>
  <c r="KH1250" i="2"/>
  <c r="KG1250" i="2"/>
  <c r="KF1250" i="2"/>
  <c r="KE1250" i="2"/>
  <c r="KD1250" i="2"/>
  <c r="KC1250" i="2"/>
  <c r="KB1250" i="2"/>
  <c r="KA1250" i="2"/>
  <c r="JZ1250" i="2"/>
  <c r="JY1250" i="2"/>
  <c r="JV1250" i="2"/>
  <c r="JU1250" i="2"/>
  <c r="JT1250" i="2"/>
  <c r="JS1250" i="2"/>
  <c r="JR1250" i="2"/>
  <c r="JQ1250" i="2"/>
  <c r="JP1250" i="2"/>
  <c r="JO1250" i="2"/>
  <c r="JN1250" i="2"/>
  <c r="JM1250" i="2"/>
  <c r="JL1250" i="2"/>
  <c r="JK1250" i="2"/>
  <c r="JJ1250" i="2"/>
  <c r="JI1250" i="2"/>
  <c r="JH1250" i="2"/>
  <c r="JG1250" i="2"/>
  <c r="JF1250" i="2"/>
  <c r="JE1250" i="2"/>
  <c r="JD1250" i="2"/>
  <c r="JC1250" i="2"/>
  <c r="JB1250" i="2"/>
  <c r="JA1250" i="2"/>
  <c r="IZ1250" i="2"/>
  <c r="IY1250" i="2"/>
  <c r="IX1250" i="2"/>
  <c r="IW1250" i="2"/>
  <c r="IV1250" i="2"/>
  <c r="IU1250" i="2"/>
  <c r="IT1250" i="2"/>
  <c r="IS1250" i="2"/>
  <c r="LJ1249" i="2"/>
  <c r="LB1249" i="2"/>
  <c r="LA1249" i="2"/>
  <c r="KZ1249" i="2"/>
  <c r="KY1249" i="2"/>
  <c r="KX1249" i="2"/>
  <c r="KW1249" i="2"/>
  <c r="KV1249" i="2"/>
  <c r="KU1249" i="2"/>
  <c r="KT1249" i="2"/>
  <c r="KS1249" i="2"/>
  <c r="KR1249" i="2"/>
  <c r="KQ1249" i="2"/>
  <c r="KP1249" i="2"/>
  <c r="KO1249" i="2"/>
  <c r="KN1249" i="2"/>
  <c r="KM1249" i="2"/>
  <c r="KL1249" i="2"/>
  <c r="KK1249" i="2"/>
  <c r="KJ1249" i="2"/>
  <c r="KI1249" i="2"/>
  <c r="KH1249" i="2"/>
  <c r="KG1249" i="2"/>
  <c r="KF1249" i="2"/>
  <c r="KE1249" i="2"/>
  <c r="KD1249" i="2"/>
  <c r="KC1249" i="2"/>
  <c r="KB1249" i="2"/>
  <c r="KA1249" i="2"/>
  <c r="JZ1249" i="2"/>
  <c r="JY1249" i="2"/>
  <c r="JV1249" i="2"/>
  <c r="JU1249" i="2"/>
  <c r="JT1249" i="2"/>
  <c r="JS1249" i="2"/>
  <c r="JR1249" i="2"/>
  <c r="JQ1249" i="2"/>
  <c r="JP1249" i="2"/>
  <c r="JO1249" i="2"/>
  <c r="JN1249" i="2"/>
  <c r="JM1249" i="2"/>
  <c r="JL1249" i="2"/>
  <c r="JK1249" i="2"/>
  <c r="JJ1249" i="2"/>
  <c r="JI1249" i="2"/>
  <c r="JH1249" i="2"/>
  <c r="JG1249" i="2"/>
  <c r="JF1249" i="2"/>
  <c r="JE1249" i="2"/>
  <c r="JD1249" i="2"/>
  <c r="JC1249" i="2"/>
  <c r="JB1249" i="2"/>
  <c r="JA1249" i="2"/>
  <c r="IZ1249" i="2"/>
  <c r="IY1249" i="2"/>
  <c r="IX1249" i="2"/>
  <c r="IW1249" i="2"/>
  <c r="IV1249" i="2"/>
  <c r="IU1249" i="2"/>
  <c r="IT1249" i="2"/>
  <c r="IS1249" i="2"/>
  <c r="LJ1248" i="2"/>
  <c r="LB1248" i="2"/>
  <c r="LA1248" i="2"/>
  <c r="KZ1248" i="2"/>
  <c r="KY1248" i="2"/>
  <c r="KX1248" i="2"/>
  <c r="KW1248" i="2"/>
  <c r="KV1248" i="2"/>
  <c r="KU1248" i="2"/>
  <c r="KT1248" i="2"/>
  <c r="KS1248" i="2"/>
  <c r="KR1248" i="2"/>
  <c r="KQ1248" i="2"/>
  <c r="KP1248" i="2"/>
  <c r="KO1248" i="2"/>
  <c r="KN1248" i="2"/>
  <c r="KM1248" i="2"/>
  <c r="KL1248" i="2"/>
  <c r="KK1248" i="2"/>
  <c r="KJ1248" i="2"/>
  <c r="KI1248" i="2"/>
  <c r="KH1248" i="2"/>
  <c r="KG1248" i="2"/>
  <c r="KF1248" i="2"/>
  <c r="KE1248" i="2"/>
  <c r="KD1248" i="2"/>
  <c r="KC1248" i="2"/>
  <c r="KB1248" i="2"/>
  <c r="KA1248" i="2"/>
  <c r="JZ1248" i="2"/>
  <c r="JY1248" i="2"/>
  <c r="JV1248" i="2"/>
  <c r="JU1248" i="2"/>
  <c r="JT1248" i="2"/>
  <c r="JS1248" i="2"/>
  <c r="JR1248" i="2"/>
  <c r="JQ1248" i="2"/>
  <c r="JP1248" i="2"/>
  <c r="JO1248" i="2"/>
  <c r="JN1248" i="2"/>
  <c r="JM1248" i="2"/>
  <c r="JL1248" i="2"/>
  <c r="JK1248" i="2"/>
  <c r="JJ1248" i="2"/>
  <c r="JI1248" i="2"/>
  <c r="JH1248" i="2"/>
  <c r="JG1248" i="2"/>
  <c r="JF1248" i="2"/>
  <c r="JE1248" i="2"/>
  <c r="JD1248" i="2"/>
  <c r="JC1248" i="2"/>
  <c r="JB1248" i="2"/>
  <c r="JA1248" i="2"/>
  <c r="IZ1248" i="2"/>
  <c r="IY1248" i="2"/>
  <c r="IX1248" i="2"/>
  <c r="IW1248" i="2"/>
  <c r="IV1248" i="2"/>
  <c r="IU1248" i="2"/>
  <c r="IT1248" i="2"/>
  <c r="IS1248" i="2"/>
  <c r="LJ1247" i="2"/>
  <c r="LB1247" i="2"/>
  <c r="LA1247" i="2"/>
  <c r="KZ1247" i="2"/>
  <c r="KY1247" i="2"/>
  <c r="KX1247" i="2"/>
  <c r="KW1247" i="2"/>
  <c r="KV1247" i="2"/>
  <c r="KU1247" i="2"/>
  <c r="KT1247" i="2"/>
  <c r="KS1247" i="2"/>
  <c r="KR1247" i="2"/>
  <c r="KQ1247" i="2"/>
  <c r="KP1247" i="2"/>
  <c r="KO1247" i="2"/>
  <c r="KN1247" i="2"/>
  <c r="KM1247" i="2"/>
  <c r="KL1247" i="2"/>
  <c r="KK1247" i="2"/>
  <c r="KJ1247" i="2"/>
  <c r="KI1247" i="2"/>
  <c r="KH1247" i="2"/>
  <c r="KG1247" i="2"/>
  <c r="KF1247" i="2"/>
  <c r="KE1247" i="2"/>
  <c r="KD1247" i="2"/>
  <c r="KC1247" i="2"/>
  <c r="KB1247" i="2"/>
  <c r="KA1247" i="2"/>
  <c r="JZ1247" i="2"/>
  <c r="JY1247" i="2"/>
  <c r="JV1247" i="2"/>
  <c r="JU1247" i="2"/>
  <c r="JT1247" i="2"/>
  <c r="JS1247" i="2"/>
  <c r="JR1247" i="2"/>
  <c r="JQ1247" i="2"/>
  <c r="JP1247" i="2"/>
  <c r="JO1247" i="2"/>
  <c r="JN1247" i="2"/>
  <c r="JM1247" i="2"/>
  <c r="JL1247" i="2"/>
  <c r="JK1247" i="2"/>
  <c r="JJ1247" i="2"/>
  <c r="JI1247" i="2"/>
  <c r="JH1247" i="2"/>
  <c r="JG1247" i="2"/>
  <c r="JF1247" i="2"/>
  <c r="JE1247" i="2"/>
  <c r="JD1247" i="2"/>
  <c r="JC1247" i="2"/>
  <c r="JB1247" i="2"/>
  <c r="JA1247" i="2"/>
  <c r="IZ1247" i="2"/>
  <c r="IY1247" i="2"/>
  <c r="IX1247" i="2"/>
  <c r="IW1247" i="2"/>
  <c r="IV1247" i="2"/>
  <c r="IU1247" i="2"/>
  <c r="IT1247" i="2"/>
  <c r="IS1247" i="2"/>
  <c r="LJ1246" i="2"/>
  <c r="LB1246" i="2"/>
  <c r="LA1246" i="2"/>
  <c r="KZ1246" i="2"/>
  <c r="KY1246" i="2"/>
  <c r="KX1246" i="2"/>
  <c r="KW1246" i="2"/>
  <c r="KV1246" i="2"/>
  <c r="KU1246" i="2"/>
  <c r="KT1246" i="2"/>
  <c r="KS1246" i="2"/>
  <c r="KR1246" i="2"/>
  <c r="KQ1246" i="2"/>
  <c r="KP1246" i="2"/>
  <c r="KO1246" i="2"/>
  <c r="KN1246" i="2"/>
  <c r="KM1246" i="2"/>
  <c r="KL1246" i="2"/>
  <c r="KK1246" i="2"/>
  <c r="KJ1246" i="2"/>
  <c r="KI1246" i="2"/>
  <c r="KH1246" i="2"/>
  <c r="KG1246" i="2"/>
  <c r="KF1246" i="2"/>
  <c r="KE1246" i="2"/>
  <c r="KD1246" i="2"/>
  <c r="KC1246" i="2"/>
  <c r="KB1246" i="2"/>
  <c r="KA1246" i="2"/>
  <c r="JZ1246" i="2"/>
  <c r="JY1246" i="2"/>
  <c r="JV1246" i="2"/>
  <c r="JU1246" i="2"/>
  <c r="JT1246" i="2"/>
  <c r="JS1246" i="2"/>
  <c r="JR1246" i="2"/>
  <c r="JQ1246" i="2"/>
  <c r="JP1246" i="2"/>
  <c r="JO1246" i="2"/>
  <c r="JN1246" i="2"/>
  <c r="JM1246" i="2"/>
  <c r="JL1246" i="2"/>
  <c r="JK1246" i="2"/>
  <c r="JJ1246" i="2"/>
  <c r="JI1246" i="2"/>
  <c r="JH1246" i="2"/>
  <c r="JG1246" i="2"/>
  <c r="JF1246" i="2"/>
  <c r="JE1246" i="2"/>
  <c r="JD1246" i="2"/>
  <c r="JC1246" i="2"/>
  <c r="JB1246" i="2"/>
  <c r="JA1246" i="2"/>
  <c r="IZ1246" i="2"/>
  <c r="IY1246" i="2"/>
  <c r="IX1246" i="2"/>
  <c r="IW1246" i="2"/>
  <c r="IV1246" i="2"/>
  <c r="IU1246" i="2"/>
  <c r="IT1246" i="2"/>
  <c r="IS1246" i="2"/>
  <c r="LJ1245" i="2"/>
  <c r="LB1245" i="2"/>
  <c r="LA1245" i="2"/>
  <c r="KZ1245" i="2"/>
  <c r="KY1245" i="2"/>
  <c r="KX1245" i="2"/>
  <c r="KW1245" i="2"/>
  <c r="KV1245" i="2"/>
  <c r="KU1245" i="2"/>
  <c r="KT1245" i="2"/>
  <c r="KS1245" i="2"/>
  <c r="KR1245" i="2"/>
  <c r="KQ1245" i="2"/>
  <c r="KP1245" i="2"/>
  <c r="KO1245" i="2"/>
  <c r="KN1245" i="2"/>
  <c r="KM1245" i="2"/>
  <c r="KL1245" i="2"/>
  <c r="KK1245" i="2"/>
  <c r="KJ1245" i="2"/>
  <c r="KI1245" i="2"/>
  <c r="KH1245" i="2"/>
  <c r="KG1245" i="2"/>
  <c r="KF1245" i="2"/>
  <c r="KE1245" i="2"/>
  <c r="KD1245" i="2"/>
  <c r="KC1245" i="2"/>
  <c r="KB1245" i="2"/>
  <c r="KA1245" i="2"/>
  <c r="JZ1245" i="2"/>
  <c r="JY1245" i="2"/>
  <c r="JV1245" i="2"/>
  <c r="JU1245" i="2"/>
  <c r="JT1245" i="2"/>
  <c r="JS1245" i="2"/>
  <c r="JR1245" i="2"/>
  <c r="JQ1245" i="2"/>
  <c r="JP1245" i="2"/>
  <c r="JO1245" i="2"/>
  <c r="JN1245" i="2"/>
  <c r="JM1245" i="2"/>
  <c r="JL1245" i="2"/>
  <c r="JK1245" i="2"/>
  <c r="JJ1245" i="2"/>
  <c r="JI1245" i="2"/>
  <c r="JH1245" i="2"/>
  <c r="JG1245" i="2"/>
  <c r="JF1245" i="2"/>
  <c r="JE1245" i="2"/>
  <c r="JD1245" i="2"/>
  <c r="JC1245" i="2"/>
  <c r="JB1245" i="2"/>
  <c r="JA1245" i="2"/>
  <c r="IZ1245" i="2"/>
  <c r="IY1245" i="2"/>
  <c r="IX1245" i="2"/>
  <c r="IW1245" i="2"/>
  <c r="IV1245" i="2"/>
  <c r="IU1245" i="2"/>
  <c r="IT1245" i="2"/>
  <c r="IS1245" i="2"/>
  <c r="LJ1244" i="2"/>
  <c r="LB1244" i="2"/>
  <c r="LA1244" i="2"/>
  <c r="KZ1244" i="2"/>
  <c r="KY1244" i="2"/>
  <c r="KX1244" i="2"/>
  <c r="KW1244" i="2"/>
  <c r="KV1244" i="2"/>
  <c r="KU1244" i="2"/>
  <c r="KT1244" i="2"/>
  <c r="KS1244" i="2"/>
  <c r="KR1244" i="2"/>
  <c r="KQ1244" i="2"/>
  <c r="KP1244" i="2"/>
  <c r="KO1244" i="2"/>
  <c r="KN1244" i="2"/>
  <c r="KM1244" i="2"/>
  <c r="KL1244" i="2"/>
  <c r="KK1244" i="2"/>
  <c r="KJ1244" i="2"/>
  <c r="KI1244" i="2"/>
  <c r="KH1244" i="2"/>
  <c r="KG1244" i="2"/>
  <c r="KF1244" i="2"/>
  <c r="KE1244" i="2"/>
  <c r="KD1244" i="2"/>
  <c r="KC1244" i="2"/>
  <c r="KB1244" i="2"/>
  <c r="KA1244" i="2"/>
  <c r="JZ1244" i="2"/>
  <c r="JY1244" i="2"/>
  <c r="JV1244" i="2"/>
  <c r="JU1244" i="2"/>
  <c r="JT1244" i="2"/>
  <c r="JS1244" i="2"/>
  <c r="JR1244" i="2"/>
  <c r="JQ1244" i="2"/>
  <c r="JP1244" i="2"/>
  <c r="JO1244" i="2"/>
  <c r="JN1244" i="2"/>
  <c r="JM1244" i="2"/>
  <c r="JL1244" i="2"/>
  <c r="JK1244" i="2"/>
  <c r="JJ1244" i="2"/>
  <c r="JI1244" i="2"/>
  <c r="JH1244" i="2"/>
  <c r="JG1244" i="2"/>
  <c r="JF1244" i="2"/>
  <c r="JE1244" i="2"/>
  <c r="JD1244" i="2"/>
  <c r="JC1244" i="2"/>
  <c r="JB1244" i="2"/>
  <c r="JA1244" i="2"/>
  <c r="IZ1244" i="2"/>
  <c r="IY1244" i="2"/>
  <c r="IX1244" i="2"/>
  <c r="IW1244" i="2"/>
  <c r="IV1244" i="2"/>
  <c r="IU1244" i="2"/>
  <c r="IT1244" i="2"/>
  <c r="IS1244" i="2"/>
  <c r="LJ1243" i="2"/>
  <c r="LB1243" i="2"/>
  <c r="LA1243" i="2"/>
  <c r="KZ1243" i="2"/>
  <c r="KY1243" i="2"/>
  <c r="KX1243" i="2"/>
  <c r="KW1243" i="2"/>
  <c r="KV1243" i="2"/>
  <c r="KU1243" i="2"/>
  <c r="KT1243" i="2"/>
  <c r="KS1243" i="2"/>
  <c r="KR1243" i="2"/>
  <c r="KQ1243" i="2"/>
  <c r="KP1243" i="2"/>
  <c r="KO1243" i="2"/>
  <c r="KN1243" i="2"/>
  <c r="KM1243" i="2"/>
  <c r="KL1243" i="2"/>
  <c r="KK1243" i="2"/>
  <c r="KJ1243" i="2"/>
  <c r="KI1243" i="2"/>
  <c r="KH1243" i="2"/>
  <c r="KG1243" i="2"/>
  <c r="KF1243" i="2"/>
  <c r="KE1243" i="2"/>
  <c r="KD1243" i="2"/>
  <c r="KC1243" i="2"/>
  <c r="KB1243" i="2"/>
  <c r="KA1243" i="2"/>
  <c r="JZ1243" i="2"/>
  <c r="JY1243" i="2"/>
  <c r="JV1243" i="2"/>
  <c r="JU1243" i="2"/>
  <c r="JT1243" i="2"/>
  <c r="JS1243" i="2"/>
  <c r="JR1243" i="2"/>
  <c r="JQ1243" i="2"/>
  <c r="JP1243" i="2"/>
  <c r="JO1243" i="2"/>
  <c r="JN1243" i="2"/>
  <c r="JM1243" i="2"/>
  <c r="JL1243" i="2"/>
  <c r="JK1243" i="2"/>
  <c r="JJ1243" i="2"/>
  <c r="JI1243" i="2"/>
  <c r="JH1243" i="2"/>
  <c r="JG1243" i="2"/>
  <c r="JF1243" i="2"/>
  <c r="JE1243" i="2"/>
  <c r="JD1243" i="2"/>
  <c r="JC1243" i="2"/>
  <c r="JB1243" i="2"/>
  <c r="JA1243" i="2"/>
  <c r="IZ1243" i="2"/>
  <c r="IY1243" i="2"/>
  <c r="IX1243" i="2"/>
  <c r="IW1243" i="2"/>
  <c r="IV1243" i="2"/>
  <c r="IU1243" i="2"/>
  <c r="IT1243" i="2"/>
  <c r="IS1243" i="2"/>
  <c r="LJ1242" i="2"/>
  <c r="LB1242" i="2"/>
  <c r="LA1242" i="2"/>
  <c r="KZ1242" i="2"/>
  <c r="KY1242" i="2"/>
  <c r="KX1242" i="2"/>
  <c r="KW1242" i="2"/>
  <c r="KV1242" i="2"/>
  <c r="KU1242" i="2"/>
  <c r="KT1242" i="2"/>
  <c r="KS1242" i="2"/>
  <c r="KR1242" i="2"/>
  <c r="KQ1242" i="2"/>
  <c r="KP1242" i="2"/>
  <c r="KO1242" i="2"/>
  <c r="KN1242" i="2"/>
  <c r="KM1242" i="2"/>
  <c r="KL1242" i="2"/>
  <c r="KK1242" i="2"/>
  <c r="KJ1242" i="2"/>
  <c r="KI1242" i="2"/>
  <c r="KH1242" i="2"/>
  <c r="KG1242" i="2"/>
  <c r="KF1242" i="2"/>
  <c r="KE1242" i="2"/>
  <c r="KD1242" i="2"/>
  <c r="KC1242" i="2"/>
  <c r="KB1242" i="2"/>
  <c r="KA1242" i="2"/>
  <c r="JZ1242" i="2"/>
  <c r="JY1242" i="2"/>
  <c r="JV1242" i="2"/>
  <c r="JU1242" i="2"/>
  <c r="JT1242" i="2"/>
  <c r="JS1242" i="2"/>
  <c r="JR1242" i="2"/>
  <c r="JQ1242" i="2"/>
  <c r="JP1242" i="2"/>
  <c r="JO1242" i="2"/>
  <c r="JN1242" i="2"/>
  <c r="JM1242" i="2"/>
  <c r="JL1242" i="2"/>
  <c r="JK1242" i="2"/>
  <c r="JJ1242" i="2"/>
  <c r="JI1242" i="2"/>
  <c r="JH1242" i="2"/>
  <c r="JG1242" i="2"/>
  <c r="JF1242" i="2"/>
  <c r="JE1242" i="2"/>
  <c r="JD1242" i="2"/>
  <c r="JC1242" i="2"/>
  <c r="JB1242" i="2"/>
  <c r="JA1242" i="2"/>
  <c r="IZ1242" i="2"/>
  <c r="IY1242" i="2"/>
  <c r="IX1242" i="2"/>
  <c r="IW1242" i="2"/>
  <c r="IV1242" i="2"/>
  <c r="IU1242" i="2"/>
  <c r="IT1242" i="2"/>
  <c r="IS1242" i="2"/>
  <c r="LJ1241" i="2"/>
  <c r="LB1241" i="2"/>
  <c r="LA1241" i="2"/>
  <c r="KZ1241" i="2"/>
  <c r="KY1241" i="2"/>
  <c r="KX1241" i="2"/>
  <c r="KW1241" i="2"/>
  <c r="KV1241" i="2"/>
  <c r="KU1241" i="2"/>
  <c r="KT1241" i="2"/>
  <c r="KS1241" i="2"/>
  <c r="KR1241" i="2"/>
  <c r="KQ1241" i="2"/>
  <c r="KP1241" i="2"/>
  <c r="KO1241" i="2"/>
  <c r="KN1241" i="2"/>
  <c r="KM1241" i="2"/>
  <c r="KL1241" i="2"/>
  <c r="KK1241" i="2"/>
  <c r="KJ1241" i="2"/>
  <c r="KI1241" i="2"/>
  <c r="KH1241" i="2"/>
  <c r="KG1241" i="2"/>
  <c r="KF1241" i="2"/>
  <c r="KE1241" i="2"/>
  <c r="KD1241" i="2"/>
  <c r="KC1241" i="2"/>
  <c r="KB1241" i="2"/>
  <c r="KA1241" i="2"/>
  <c r="JZ1241" i="2"/>
  <c r="JY1241" i="2"/>
  <c r="JV1241" i="2"/>
  <c r="JU1241" i="2"/>
  <c r="JT1241" i="2"/>
  <c r="JS1241" i="2"/>
  <c r="JR1241" i="2"/>
  <c r="JQ1241" i="2"/>
  <c r="JP1241" i="2"/>
  <c r="JO1241" i="2"/>
  <c r="JN1241" i="2"/>
  <c r="JM1241" i="2"/>
  <c r="JL1241" i="2"/>
  <c r="JK1241" i="2"/>
  <c r="JJ1241" i="2"/>
  <c r="JI1241" i="2"/>
  <c r="JH1241" i="2"/>
  <c r="JG1241" i="2"/>
  <c r="JF1241" i="2"/>
  <c r="JE1241" i="2"/>
  <c r="JD1241" i="2"/>
  <c r="JC1241" i="2"/>
  <c r="JB1241" i="2"/>
  <c r="JA1241" i="2"/>
  <c r="IZ1241" i="2"/>
  <c r="IY1241" i="2"/>
  <c r="IX1241" i="2"/>
  <c r="IW1241" i="2"/>
  <c r="IV1241" i="2"/>
  <c r="IU1241" i="2"/>
  <c r="IT1241" i="2"/>
  <c r="IS1241" i="2"/>
  <c r="LJ1240" i="2"/>
  <c r="LB1240" i="2"/>
  <c r="LA1240" i="2"/>
  <c r="KZ1240" i="2"/>
  <c r="KY1240" i="2"/>
  <c r="KX1240" i="2"/>
  <c r="KW1240" i="2"/>
  <c r="KV1240" i="2"/>
  <c r="KU1240" i="2"/>
  <c r="KT1240" i="2"/>
  <c r="KS1240" i="2"/>
  <c r="KR1240" i="2"/>
  <c r="KQ1240" i="2"/>
  <c r="KP1240" i="2"/>
  <c r="KO1240" i="2"/>
  <c r="KN1240" i="2"/>
  <c r="KM1240" i="2"/>
  <c r="KL1240" i="2"/>
  <c r="KK1240" i="2"/>
  <c r="KJ1240" i="2"/>
  <c r="KI1240" i="2"/>
  <c r="KH1240" i="2"/>
  <c r="KG1240" i="2"/>
  <c r="KF1240" i="2"/>
  <c r="KE1240" i="2"/>
  <c r="KD1240" i="2"/>
  <c r="KC1240" i="2"/>
  <c r="KB1240" i="2"/>
  <c r="KA1240" i="2"/>
  <c r="JZ1240" i="2"/>
  <c r="JY1240" i="2"/>
  <c r="JV1240" i="2"/>
  <c r="JU1240" i="2"/>
  <c r="JT1240" i="2"/>
  <c r="JS1240" i="2"/>
  <c r="JR1240" i="2"/>
  <c r="JQ1240" i="2"/>
  <c r="JP1240" i="2"/>
  <c r="JO1240" i="2"/>
  <c r="JN1240" i="2"/>
  <c r="JM1240" i="2"/>
  <c r="JL1240" i="2"/>
  <c r="JK1240" i="2"/>
  <c r="JJ1240" i="2"/>
  <c r="JI1240" i="2"/>
  <c r="JH1240" i="2"/>
  <c r="JG1240" i="2"/>
  <c r="JF1240" i="2"/>
  <c r="JE1240" i="2"/>
  <c r="JD1240" i="2"/>
  <c r="JC1240" i="2"/>
  <c r="JB1240" i="2"/>
  <c r="JA1240" i="2"/>
  <c r="IZ1240" i="2"/>
  <c r="IY1240" i="2"/>
  <c r="IX1240" i="2"/>
  <c r="IW1240" i="2"/>
  <c r="IV1240" i="2"/>
  <c r="IU1240" i="2"/>
  <c r="IT1240" i="2"/>
  <c r="IS1240" i="2"/>
  <c r="LJ1239" i="2"/>
  <c r="LB1239" i="2"/>
  <c r="LA1239" i="2"/>
  <c r="KZ1239" i="2"/>
  <c r="KY1239" i="2"/>
  <c r="KX1239" i="2"/>
  <c r="KW1239" i="2"/>
  <c r="KV1239" i="2"/>
  <c r="KU1239" i="2"/>
  <c r="KT1239" i="2"/>
  <c r="KS1239" i="2"/>
  <c r="KR1239" i="2"/>
  <c r="KQ1239" i="2"/>
  <c r="KP1239" i="2"/>
  <c r="KO1239" i="2"/>
  <c r="KN1239" i="2"/>
  <c r="KM1239" i="2"/>
  <c r="KL1239" i="2"/>
  <c r="KK1239" i="2"/>
  <c r="KJ1239" i="2"/>
  <c r="KI1239" i="2"/>
  <c r="KH1239" i="2"/>
  <c r="KG1239" i="2"/>
  <c r="KF1239" i="2"/>
  <c r="KE1239" i="2"/>
  <c r="KD1239" i="2"/>
  <c r="KC1239" i="2"/>
  <c r="KB1239" i="2"/>
  <c r="KA1239" i="2"/>
  <c r="JZ1239" i="2"/>
  <c r="JY1239" i="2"/>
  <c r="JV1239" i="2"/>
  <c r="JU1239" i="2"/>
  <c r="JT1239" i="2"/>
  <c r="JS1239" i="2"/>
  <c r="JR1239" i="2"/>
  <c r="JQ1239" i="2"/>
  <c r="JP1239" i="2"/>
  <c r="JO1239" i="2"/>
  <c r="JN1239" i="2"/>
  <c r="JM1239" i="2"/>
  <c r="JL1239" i="2"/>
  <c r="JK1239" i="2"/>
  <c r="JJ1239" i="2"/>
  <c r="JI1239" i="2"/>
  <c r="JH1239" i="2"/>
  <c r="JG1239" i="2"/>
  <c r="JF1239" i="2"/>
  <c r="JE1239" i="2"/>
  <c r="JD1239" i="2"/>
  <c r="JC1239" i="2"/>
  <c r="JB1239" i="2"/>
  <c r="JA1239" i="2"/>
  <c r="IZ1239" i="2"/>
  <c r="IY1239" i="2"/>
  <c r="IX1239" i="2"/>
  <c r="IW1239" i="2"/>
  <c r="IV1239" i="2"/>
  <c r="IU1239" i="2"/>
  <c r="IT1239" i="2"/>
  <c r="IS1239" i="2"/>
  <c r="LJ1238" i="2"/>
  <c r="LB1238" i="2"/>
  <c r="LA1238" i="2"/>
  <c r="KZ1238" i="2"/>
  <c r="KY1238" i="2"/>
  <c r="KX1238" i="2"/>
  <c r="KW1238" i="2"/>
  <c r="KV1238" i="2"/>
  <c r="KU1238" i="2"/>
  <c r="KT1238" i="2"/>
  <c r="KS1238" i="2"/>
  <c r="KR1238" i="2"/>
  <c r="KQ1238" i="2"/>
  <c r="KP1238" i="2"/>
  <c r="KO1238" i="2"/>
  <c r="KN1238" i="2"/>
  <c r="KM1238" i="2"/>
  <c r="KL1238" i="2"/>
  <c r="KK1238" i="2"/>
  <c r="KJ1238" i="2"/>
  <c r="KI1238" i="2"/>
  <c r="KH1238" i="2"/>
  <c r="KG1238" i="2"/>
  <c r="KF1238" i="2"/>
  <c r="KE1238" i="2"/>
  <c r="KD1238" i="2"/>
  <c r="KC1238" i="2"/>
  <c r="KB1238" i="2"/>
  <c r="KA1238" i="2"/>
  <c r="JZ1238" i="2"/>
  <c r="JY1238" i="2"/>
  <c r="JV1238" i="2"/>
  <c r="JU1238" i="2"/>
  <c r="JT1238" i="2"/>
  <c r="JS1238" i="2"/>
  <c r="JR1238" i="2"/>
  <c r="JQ1238" i="2"/>
  <c r="JP1238" i="2"/>
  <c r="JO1238" i="2"/>
  <c r="JN1238" i="2"/>
  <c r="JM1238" i="2"/>
  <c r="JL1238" i="2"/>
  <c r="JK1238" i="2"/>
  <c r="JJ1238" i="2"/>
  <c r="JI1238" i="2"/>
  <c r="JH1238" i="2"/>
  <c r="JG1238" i="2"/>
  <c r="JF1238" i="2"/>
  <c r="JE1238" i="2"/>
  <c r="JD1238" i="2"/>
  <c r="JC1238" i="2"/>
  <c r="JB1238" i="2"/>
  <c r="JA1238" i="2"/>
  <c r="IZ1238" i="2"/>
  <c r="IY1238" i="2"/>
  <c r="IX1238" i="2"/>
  <c r="IW1238" i="2"/>
  <c r="IV1238" i="2"/>
  <c r="IU1238" i="2"/>
  <c r="IT1238" i="2"/>
  <c r="IS1238" i="2"/>
  <c r="LJ1237" i="2"/>
  <c r="LB1237" i="2"/>
  <c r="LA1237" i="2"/>
  <c r="KZ1237" i="2"/>
  <c r="KY1237" i="2"/>
  <c r="KX1237" i="2"/>
  <c r="KW1237" i="2"/>
  <c r="KV1237" i="2"/>
  <c r="KU1237" i="2"/>
  <c r="KT1237" i="2"/>
  <c r="KS1237" i="2"/>
  <c r="KR1237" i="2"/>
  <c r="KQ1237" i="2"/>
  <c r="KP1237" i="2"/>
  <c r="KO1237" i="2"/>
  <c r="KN1237" i="2"/>
  <c r="KM1237" i="2"/>
  <c r="KL1237" i="2"/>
  <c r="KK1237" i="2"/>
  <c r="KJ1237" i="2"/>
  <c r="KI1237" i="2"/>
  <c r="KH1237" i="2"/>
  <c r="KG1237" i="2"/>
  <c r="KF1237" i="2"/>
  <c r="KE1237" i="2"/>
  <c r="KD1237" i="2"/>
  <c r="KC1237" i="2"/>
  <c r="KB1237" i="2"/>
  <c r="KA1237" i="2"/>
  <c r="JZ1237" i="2"/>
  <c r="JY1237" i="2"/>
  <c r="JV1237" i="2"/>
  <c r="JU1237" i="2"/>
  <c r="JT1237" i="2"/>
  <c r="JS1237" i="2"/>
  <c r="JR1237" i="2"/>
  <c r="JQ1237" i="2"/>
  <c r="JP1237" i="2"/>
  <c r="JO1237" i="2"/>
  <c r="JN1237" i="2"/>
  <c r="JM1237" i="2"/>
  <c r="JL1237" i="2"/>
  <c r="JK1237" i="2"/>
  <c r="JJ1237" i="2"/>
  <c r="JI1237" i="2"/>
  <c r="JH1237" i="2"/>
  <c r="JG1237" i="2"/>
  <c r="JF1237" i="2"/>
  <c r="JE1237" i="2"/>
  <c r="JD1237" i="2"/>
  <c r="JC1237" i="2"/>
  <c r="JB1237" i="2"/>
  <c r="JA1237" i="2"/>
  <c r="IZ1237" i="2"/>
  <c r="IY1237" i="2"/>
  <c r="IX1237" i="2"/>
  <c r="IW1237" i="2"/>
  <c r="IV1237" i="2"/>
  <c r="IU1237" i="2"/>
  <c r="IT1237" i="2"/>
  <c r="IS1237" i="2"/>
  <c r="LJ1236" i="2"/>
  <c r="LB1236" i="2"/>
  <c r="LA1236" i="2"/>
  <c r="KZ1236" i="2"/>
  <c r="KY1236" i="2"/>
  <c r="KX1236" i="2"/>
  <c r="KW1236" i="2"/>
  <c r="KV1236" i="2"/>
  <c r="KU1236" i="2"/>
  <c r="KT1236" i="2"/>
  <c r="KS1236" i="2"/>
  <c r="KR1236" i="2"/>
  <c r="KQ1236" i="2"/>
  <c r="KP1236" i="2"/>
  <c r="KO1236" i="2"/>
  <c r="KN1236" i="2"/>
  <c r="KM1236" i="2"/>
  <c r="KL1236" i="2"/>
  <c r="KK1236" i="2"/>
  <c r="KJ1236" i="2"/>
  <c r="KI1236" i="2"/>
  <c r="KH1236" i="2"/>
  <c r="KG1236" i="2"/>
  <c r="KF1236" i="2"/>
  <c r="KE1236" i="2"/>
  <c r="KD1236" i="2"/>
  <c r="KC1236" i="2"/>
  <c r="KB1236" i="2"/>
  <c r="KA1236" i="2"/>
  <c r="JZ1236" i="2"/>
  <c r="JY1236" i="2"/>
  <c r="JV1236" i="2"/>
  <c r="JU1236" i="2"/>
  <c r="JT1236" i="2"/>
  <c r="JS1236" i="2"/>
  <c r="JR1236" i="2"/>
  <c r="JQ1236" i="2"/>
  <c r="JP1236" i="2"/>
  <c r="JO1236" i="2"/>
  <c r="JN1236" i="2"/>
  <c r="JM1236" i="2"/>
  <c r="JL1236" i="2"/>
  <c r="JK1236" i="2"/>
  <c r="JJ1236" i="2"/>
  <c r="JI1236" i="2"/>
  <c r="JH1236" i="2"/>
  <c r="JG1236" i="2"/>
  <c r="JF1236" i="2"/>
  <c r="JE1236" i="2"/>
  <c r="JD1236" i="2"/>
  <c r="JC1236" i="2"/>
  <c r="JB1236" i="2"/>
  <c r="JA1236" i="2"/>
  <c r="IZ1236" i="2"/>
  <c r="IY1236" i="2"/>
  <c r="IX1236" i="2"/>
  <c r="IW1236" i="2"/>
  <c r="IV1236" i="2"/>
  <c r="IU1236" i="2"/>
  <c r="IT1236" i="2"/>
  <c r="IS1236" i="2"/>
  <c r="LJ1235" i="2"/>
  <c r="LB1235" i="2"/>
  <c r="LA1235" i="2"/>
  <c r="KZ1235" i="2"/>
  <c r="KY1235" i="2"/>
  <c r="KX1235" i="2"/>
  <c r="KW1235" i="2"/>
  <c r="KV1235" i="2"/>
  <c r="KU1235" i="2"/>
  <c r="KT1235" i="2"/>
  <c r="KS1235" i="2"/>
  <c r="KR1235" i="2"/>
  <c r="KQ1235" i="2"/>
  <c r="KP1235" i="2"/>
  <c r="KO1235" i="2"/>
  <c r="KN1235" i="2"/>
  <c r="KM1235" i="2"/>
  <c r="KL1235" i="2"/>
  <c r="KK1235" i="2"/>
  <c r="KJ1235" i="2"/>
  <c r="KI1235" i="2"/>
  <c r="KH1235" i="2"/>
  <c r="KG1235" i="2"/>
  <c r="KF1235" i="2"/>
  <c r="KE1235" i="2"/>
  <c r="KD1235" i="2"/>
  <c r="KC1235" i="2"/>
  <c r="KB1235" i="2"/>
  <c r="KA1235" i="2"/>
  <c r="JZ1235" i="2"/>
  <c r="JY1235" i="2"/>
  <c r="JV1235" i="2"/>
  <c r="JU1235" i="2"/>
  <c r="JT1235" i="2"/>
  <c r="JS1235" i="2"/>
  <c r="JR1235" i="2"/>
  <c r="JQ1235" i="2"/>
  <c r="JP1235" i="2"/>
  <c r="JO1235" i="2"/>
  <c r="JN1235" i="2"/>
  <c r="JM1235" i="2"/>
  <c r="JL1235" i="2"/>
  <c r="JK1235" i="2"/>
  <c r="JJ1235" i="2"/>
  <c r="JI1235" i="2"/>
  <c r="JH1235" i="2"/>
  <c r="JG1235" i="2"/>
  <c r="JF1235" i="2"/>
  <c r="JE1235" i="2"/>
  <c r="JD1235" i="2"/>
  <c r="JC1235" i="2"/>
  <c r="JB1235" i="2"/>
  <c r="JA1235" i="2"/>
  <c r="IZ1235" i="2"/>
  <c r="IY1235" i="2"/>
  <c r="IX1235" i="2"/>
  <c r="IW1235" i="2"/>
  <c r="IV1235" i="2"/>
  <c r="IU1235" i="2"/>
  <c r="IT1235" i="2"/>
  <c r="IS1235" i="2"/>
  <c r="LJ1234" i="2"/>
  <c r="LB1234" i="2"/>
  <c r="LA1234" i="2"/>
  <c r="KZ1234" i="2"/>
  <c r="KY1234" i="2"/>
  <c r="KX1234" i="2"/>
  <c r="KW1234" i="2"/>
  <c r="KV1234" i="2"/>
  <c r="KU1234" i="2"/>
  <c r="KT1234" i="2"/>
  <c r="KS1234" i="2"/>
  <c r="KR1234" i="2"/>
  <c r="KQ1234" i="2"/>
  <c r="KP1234" i="2"/>
  <c r="KO1234" i="2"/>
  <c r="KN1234" i="2"/>
  <c r="KM1234" i="2"/>
  <c r="KL1234" i="2"/>
  <c r="KK1234" i="2"/>
  <c r="KJ1234" i="2"/>
  <c r="KI1234" i="2"/>
  <c r="KH1234" i="2"/>
  <c r="KG1234" i="2"/>
  <c r="KF1234" i="2"/>
  <c r="KE1234" i="2"/>
  <c r="KD1234" i="2"/>
  <c r="KC1234" i="2"/>
  <c r="KB1234" i="2"/>
  <c r="KA1234" i="2"/>
  <c r="JZ1234" i="2"/>
  <c r="JY1234" i="2"/>
  <c r="JV1234" i="2"/>
  <c r="JU1234" i="2"/>
  <c r="JT1234" i="2"/>
  <c r="JS1234" i="2"/>
  <c r="JR1234" i="2"/>
  <c r="JQ1234" i="2"/>
  <c r="JP1234" i="2"/>
  <c r="JO1234" i="2"/>
  <c r="JN1234" i="2"/>
  <c r="JM1234" i="2"/>
  <c r="JL1234" i="2"/>
  <c r="JK1234" i="2"/>
  <c r="JJ1234" i="2"/>
  <c r="JI1234" i="2"/>
  <c r="JH1234" i="2"/>
  <c r="JG1234" i="2"/>
  <c r="JF1234" i="2"/>
  <c r="JE1234" i="2"/>
  <c r="JD1234" i="2"/>
  <c r="JC1234" i="2"/>
  <c r="JB1234" i="2"/>
  <c r="JA1234" i="2"/>
  <c r="IZ1234" i="2"/>
  <c r="IY1234" i="2"/>
  <c r="IX1234" i="2"/>
  <c r="IW1234" i="2"/>
  <c r="IV1234" i="2"/>
  <c r="IU1234" i="2"/>
  <c r="IT1234" i="2"/>
  <c r="IS1234" i="2"/>
  <c r="LJ1233" i="2"/>
  <c r="LB1233" i="2"/>
  <c r="LA1233" i="2"/>
  <c r="KZ1233" i="2"/>
  <c r="KY1233" i="2"/>
  <c r="KX1233" i="2"/>
  <c r="KW1233" i="2"/>
  <c r="KV1233" i="2"/>
  <c r="KU1233" i="2"/>
  <c r="KT1233" i="2"/>
  <c r="KS1233" i="2"/>
  <c r="KR1233" i="2"/>
  <c r="KQ1233" i="2"/>
  <c r="KP1233" i="2"/>
  <c r="KO1233" i="2"/>
  <c r="KN1233" i="2"/>
  <c r="KM1233" i="2"/>
  <c r="KL1233" i="2"/>
  <c r="KK1233" i="2"/>
  <c r="KJ1233" i="2"/>
  <c r="KI1233" i="2"/>
  <c r="KH1233" i="2"/>
  <c r="KG1233" i="2"/>
  <c r="KF1233" i="2"/>
  <c r="KE1233" i="2"/>
  <c r="KD1233" i="2"/>
  <c r="KC1233" i="2"/>
  <c r="KB1233" i="2"/>
  <c r="KA1233" i="2"/>
  <c r="JZ1233" i="2"/>
  <c r="JY1233" i="2"/>
  <c r="JV1233" i="2"/>
  <c r="JU1233" i="2"/>
  <c r="JT1233" i="2"/>
  <c r="JS1233" i="2"/>
  <c r="JR1233" i="2"/>
  <c r="JQ1233" i="2"/>
  <c r="JP1233" i="2"/>
  <c r="JO1233" i="2"/>
  <c r="JN1233" i="2"/>
  <c r="JM1233" i="2"/>
  <c r="JL1233" i="2"/>
  <c r="JK1233" i="2"/>
  <c r="JJ1233" i="2"/>
  <c r="JI1233" i="2"/>
  <c r="JH1233" i="2"/>
  <c r="JG1233" i="2"/>
  <c r="JF1233" i="2"/>
  <c r="JE1233" i="2"/>
  <c r="JD1233" i="2"/>
  <c r="JC1233" i="2"/>
  <c r="JB1233" i="2"/>
  <c r="JA1233" i="2"/>
  <c r="IZ1233" i="2"/>
  <c r="IY1233" i="2"/>
  <c r="IX1233" i="2"/>
  <c r="IW1233" i="2"/>
  <c r="IV1233" i="2"/>
  <c r="IU1233" i="2"/>
  <c r="IT1233" i="2"/>
  <c r="IS1233" i="2"/>
  <c r="LJ1232" i="2"/>
  <c r="LB1232" i="2"/>
  <c r="LA1232" i="2"/>
  <c r="KZ1232" i="2"/>
  <c r="KY1232" i="2"/>
  <c r="KX1232" i="2"/>
  <c r="KW1232" i="2"/>
  <c r="KV1232" i="2"/>
  <c r="KU1232" i="2"/>
  <c r="KT1232" i="2"/>
  <c r="KS1232" i="2"/>
  <c r="KR1232" i="2"/>
  <c r="KQ1232" i="2"/>
  <c r="KP1232" i="2"/>
  <c r="KO1232" i="2"/>
  <c r="KN1232" i="2"/>
  <c r="KM1232" i="2"/>
  <c r="KL1232" i="2"/>
  <c r="KK1232" i="2"/>
  <c r="KJ1232" i="2"/>
  <c r="KI1232" i="2"/>
  <c r="KH1232" i="2"/>
  <c r="KG1232" i="2"/>
  <c r="KF1232" i="2"/>
  <c r="KE1232" i="2"/>
  <c r="KD1232" i="2"/>
  <c r="KC1232" i="2"/>
  <c r="KB1232" i="2"/>
  <c r="KA1232" i="2"/>
  <c r="JZ1232" i="2"/>
  <c r="JY1232" i="2"/>
  <c r="JV1232" i="2"/>
  <c r="JU1232" i="2"/>
  <c r="JT1232" i="2"/>
  <c r="JS1232" i="2"/>
  <c r="JR1232" i="2"/>
  <c r="JQ1232" i="2"/>
  <c r="JP1232" i="2"/>
  <c r="JO1232" i="2"/>
  <c r="JN1232" i="2"/>
  <c r="JM1232" i="2"/>
  <c r="JL1232" i="2"/>
  <c r="JK1232" i="2"/>
  <c r="JJ1232" i="2"/>
  <c r="JI1232" i="2"/>
  <c r="JH1232" i="2"/>
  <c r="JG1232" i="2"/>
  <c r="JF1232" i="2"/>
  <c r="JE1232" i="2"/>
  <c r="JD1232" i="2"/>
  <c r="JC1232" i="2"/>
  <c r="JB1232" i="2"/>
  <c r="JA1232" i="2"/>
  <c r="IZ1232" i="2"/>
  <c r="IY1232" i="2"/>
  <c r="IX1232" i="2"/>
  <c r="IW1232" i="2"/>
  <c r="IV1232" i="2"/>
  <c r="IU1232" i="2"/>
  <c r="IT1232" i="2"/>
  <c r="IS1232" i="2"/>
  <c r="LJ1231" i="2"/>
  <c r="LB1231" i="2"/>
  <c r="LA1231" i="2"/>
  <c r="KZ1231" i="2"/>
  <c r="KY1231" i="2"/>
  <c r="KX1231" i="2"/>
  <c r="KW1231" i="2"/>
  <c r="KV1231" i="2"/>
  <c r="KU1231" i="2"/>
  <c r="KT1231" i="2"/>
  <c r="KS1231" i="2"/>
  <c r="KR1231" i="2"/>
  <c r="KQ1231" i="2"/>
  <c r="KP1231" i="2"/>
  <c r="KO1231" i="2"/>
  <c r="KN1231" i="2"/>
  <c r="KM1231" i="2"/>
  <c r="KL1231" i="2"/>
  <c r="KK1231" i="2"/>
  <c r="KJ1231" i="2"/>
  <c r="KI1231" i="2"/>
  <c r="KH1231" i="2"/>
  <c r="KG1231" i="2"/>
  <c r="KF1231" i="2"/>
  <c r="KE1231" i="2"/>
  <c r="KD1231" i="2"/>
  <c r="KC1231" i="2"/>
  <c r="KB1231" i="2"/>
  <c r="KA1231" i="2"/>
  <c r="JZ1231" i="2"/>
  <c r="JY1231" i="2"/>
  <c r="JV1231" i="2"/>
  <c r="JU1231" i="2"/>
  <c r="JT1231" i="2"/>
  <c r="JS1231" i="2"/>
  <c r="JR1231" i="2"/>
  <c r="JQ1231" i="2"/>
  <c r="JP1231" i="2"/>
  <c r="JO1231" i="2"/>
  <c r="JN1231" i="2"/>
  <c r="JM1231" i="2"/>
  <c r="JL1231" i="2"/>
  <c r="JK1231" i="2"/>
  <c r="JJ1231" i="2"/>
  <c r="JI1231" i="2"/>
  <c r="JH1231" i="2"/>
  <c r="JG1231" i="2"/>
  <c r="JF1231" i="2"/>
  <c r="JE1231" i="2"/>
  <c r="JD1231" i="2"/>
  <c r="JC1231" i="2"/>
  <c r="JB1231" i="2"/>
  <c r="JA1231" i="2"/>
  <c r="IZ1231" i="2"/>
  <c r="IY1231" i="2"/>
  <c r="IX1231" i="2"/>
  <c r="IW1231" i="2"/>
  <c r="IV1231" i="2"/>
  <c r="IU1231" i="2"/>
  <c r="IT1231" i="2"/>
  <c r="IS1231" i="2"/>
  <c r="LJ1230" i="2"/>
  <c r="LB1230" i="2"/>
  <c r="LA1230" i="2"/>
  <c r="KZ1230" i="2"/>
  <c r="KY1230" i="2"/>
  <c r="KX1230" i="2"/>
  <c r="KW1230" i="2"/>
  <c r="KV1230" i="2"/>
  <c r="KU1230" i="2"/>
  <c r="KT1230" i="2"/>
  <c r="KS1230" i="2"/>
  <c r="KR1230" i="2"/>
  <c r="KQ1230" i="2"/>
  <c r="KP1230" i="2"/>
  <c r="KO1230" i="2"/>
  <c r="KN1230" i="2"/>
  <c r="KM1230" i="2"/>
  <c r="KL1230" i="2"/>
  <c r="KK1230" i="2"/>
  <c r="KJ1230" i="2"/>
  <c r="KI1230" i="2"/>
  <c r="KH1230" i="2"/>
  <c r="KG1230" i="2"/>
  <c r="KF1230" i="2"/>
  <c r="KE1230" i="2"/>
  <c r="KD1230" i="2"/>
  <c r="KC1230" i="2"/>
  <c r="KB1230" i="2"/>
  <c r="KA1230" i="2"/>
  <c r="JZ1230" i="2"/>
  <c r="JY1230" i="2"/>
  <c r="JV1230" i="2"/>
  <c r="JU1230" i="2"/>
  <c r="JT1230" i="2"/>
  <c r="JS1230" i="2"/>
  <c r="JR1230" i="2"/>
  <c r="JQ1230" i="2"/>
  <c r="JP1230" i="2"/>
  <c r="JO1230" i="2"/>
  <c r="JN1230" i="2"/>
  <c r="JM1230" i="2"/>
  <c r="JL1230" i="2"/>
  <c r="JK1230" i="2"/>
  <c r="JJ1230" i="2"/>
  <c r="JI1230" i="2"/>
  <c r="JH1230" i="2"/>
  <c r="JG1230" i="2"/>
  <c r="JF1230" i="2"/>
  <c r="JE1230" i="2"/>
  <c r="JD1230" i="2"/>
  <c r="JC1230" i="2"/>
  <c r="JB1230" i="2"/>
  <c r="JA1230" i="2"/>
  <c r="IZ1230" i="2"/>
  <c r="IY1230" i="2"/>
  <c r="IX1230" i="2"/>
  <c r="IW1230" i="2"/>
  <c r="IV1230" i="2"/>
  <c r="IU1230" i="2"/>
  <c r="IT1230" i="2"/>
  <c r="IS1230" i="2"/>
  <c r="LJ1229" i="2"/>
  <c r="LB1229" i="2"/>
  <c r="LA1229" i="2"/>
  <c r="KZ1229" i="2"/>
  <c r="KY1229" i="2"/>
  <c r="KX1229" i="2"/>
  <c r="KW1229" i="2"/>
  <c r="KV1229" i="2"/>
  <c r="KU1229" i="2"/>
  <c r="KT1229" i="2"/>
  <c r="KS1229" i="2"/>
  <c r="KR1229" i="2"/>
  <c r="KQ1229" i="2"/>
  <c r="KP1229" i="2"/>
  <c r="KO1229" i="2"/>
  <c r="KN1229" i="2"/>
  <c r="KM1229" i="2"/>
  <c r="KL1229" i="2"/>
  <c r="KK1229" i="2"/>
  <c r="KJ1229" i="2"/>
  <c r="KI1229" i="2"/>
  <c r="KH1229" i="2"/>
  <c r="KG1229" i="2"/>
  <c r="KF1229" i="2"/>
  <c r="KE1229" i="2"/>
  <c r="KD1229" i="2"/>
  <c r="KC1229" i="2"/>
  <c r="KB1229" i="2"/>
  <c r="KA1229" i="2"/>
  <c r="JZ1229" i="2"/>
  <c r="JY1229" i="2"/>
  <c r="JV1229" i="2"/>
  <c r="JU1229" i="2"/>
  <c r="JT1229" i="2"/>
  <c r="JS1229" i="2"/>
  <c r="JR1229" i="2"/>
  <c r="JQ1229" i="2"/>
  <c r="JP1229" i="2"/>
  <c r="JO1229" i="2"/>
  <c r="JN1229" i="2"/>
  <c r="JM1229" i="2"/>
  <c r="JL1229" i="2"/>
  <c r="JK1229" i="2"/>
  <c r="JJ1229" i="2"/>
  <c r="JI1229" i="2"/>
  <c r="JH1229" i="2"/>
  <c r="JG1229" i="2"/>
  <c r="JF1229" i="2"/>
  <c r="JE1229" i="2"/>
  <c r="JD1229" i="2"/>
  <c r="JC1229" i="2"/>
  <c r="JB1229" i="2"/>
  <c r="JA1229" i="2"/>
  <c r="IZ1229" i="2"/>
  <c r="IY1229" i="2"/>
  <c r="IX1229" i="2"/>
  <c r="IW1229" i="2"/>
  <c r="IV1229" i="2"/>
  <c r="IU1229" i="2"/>
  <c r="IT1229" i="2"/>
  <c r="IS1229" i="2"/>
  <c r="LJ1228" i="2"/>
  <c r="LB1228" i="2"/>
  <c r="LA1228" i="2"/>
  <c r="KZ1228" i="2"/>
  <c r="KY1228" i="2"/>
  <c r="KX1228" i="2"/>
  <c r="KW1228" i="2"/>
  <c r="KV1228" i="2"/>
  <c r="KU1228" i="2"/>
  <c r="KT1228" i="2"/>
  <c r="KS1228" i="2"/>
  <c r="KR1228" i="2"/>
  <c r="KQ1228" i="2"/>
  <c r="KP1228" i="2"/>
  <c r="KO1228" i="2"/>
  <c r="KN1228" i="2"/>
  <c r="KM1228" i="2"/>
  <c r="KL1228" i="2"/>
  <c r="KK1228" i="2"/>
  <c r="KJ1228" i="2"/>
  <c r="KI1228" i="2"/>
  <c r="KH1228" i="2"/>
  <c r="KG1228" i="2"/>
  <c r="KF1228" i="2"/>
  <c r="KE1228" i="2"/>
  <c r="KD1228" i="2"/>
  <c r="KC1228" i="2"/>
  <c r="KB1228" i="2"/>
  <c r="KA1228" i="2"/>
  <c r="JZ1228" i="2"/>
  <c r="JY1228" i="2"/>
  <c r="JV1228" i="2"/>
  <c r="JU1228" i="2"/>
  <c r="JT1228" i="2"/>
  <c r="JS1228" i="2"/>
  <c r="JR1228" i="2"/>
  <c r="JQ1228" i="2"/>
  <c r="JP1228" i="2"/>
  <c r="JO1228" i="2"/>
  <c r="JN1228" i="2"/>
  <c r="JM1228" i="2"/>
  <c r="JL1228" i="2"/>
  <c r="JK1228" i="2"/>
  <c r="JJ1228" i="2"/>
  <c r="JI1228" i="2"/>
  <c r="JH1228" i="2"/>
  <c r="JG1228" i="2"/>
  <c r="JF1228" i="2"/>
  <c r="JE1228" i="2"/>
  <c r="JD1228" i="2"/>
  <c r="JC1228" i="2"/>
  <c r="JB1228" i="2"/>
  <c r="JA1228" i="2"/>
  <c r="IZ1228" i="2"/>
  <c r="IY1228" i="2"/>
  <c r="IX1228" i="2"/>
  <c r="IW1228" i="2"/>
  <c r="IV1228" i="2"/>
  <c r="IU1228" i="2"/>
  <c r="IT1228" i="2"/>
  <c r="IS1228" i="2"/>
  <c r="LJ1227" i="2"/>
  <c r="LB1227" i="2"/>
  <c r="LA1227" i="2"/>
  <c r="KZ1227" i="2"/>
  <c r="KY1227" i="2"/>
  <c r="KX1227" i="2"/>
  <c r="KW1227" i="2"/>
  <c r="KV1227" i="2"/>
  <c r="KU1227" i="2"/>
  <c r="KT1227" i="2"/>
  <c r="KS1227" i="2"/>
  <c r="KR1227" i="2"/>
  <c r="KQ1227" i="2"/>
  <c r="KP1227" i="2"/>
  <c r="KO1227" i="2"/>
  <c r="KN1227" i="2"/>
  <c r="KM1227" i="2"/>
  <c r="KL1227" i="2"/>
  <c r="KK1227" i="2"/>
  <c r="KJ1227" i="2"/>
  <c r="KI1227" i="2"/>
  <c r="KH1227" i="2"/>
  <c r="KG1227" i="2"/>
  <c r="KF1227" i="2"/>
  <c r="KE1227" i="2"/>
  <c r="KD1227" i="2"/>
  <c r="KC1227" i="2"/>
  <c r="KB1227" i="2"/>
  <c r="KA1227" i="2"/>
  <c r="JZ1227" i="2"/>
  <c r="JY1227" i="2"/>
  <c r="JV1227" i="2"/>
  <c r="JU1227" i="2"/>
  <c r="JT1227" i="2"/>
  <c r="JS1227" i="2"/>
  <c r="JR1227" i="2"/>
  <c r="JQ1227" i="2"/>
  <c r="JP1227" i="2"/>
  <c r="JO1227" i="2"/>
  <c r="JN1227" i="2"/>
  <c r="JM1227" i="2"/>
  <c r="JL1227" i="2"/>
  <c r="JK1227" i="2"/>
  <c r="JJ1227" i="2"/>
  <c r="JI1227" i="2"/>
  <c r="JH1227" i="2"/>
  <c r="JG1227" i="2"/>
  <c r="JF1227" i="2"/>
  <c r="JE1227" i="2"/>
  <c r="JD1227" i="2"/>
  <c r="JC1227" i="2"/>
  <c r="JB1227" i="2"/>
  <c r="JA1227" i="2"/>
  <c r="IZ1227" i="2"/>
  <c r="IY1227" i="2"/>
  <c r="IX1227" i="2"/>
  <c r="IW1227" i="2"/>
  <c r="IV1227" i="2"/>
  <c r="IU1227" i="2"/>
  <c r="IT1227" i="2"/>
  <c r="IS1227" i="2"/>
  <c r="LJ1226" i="2"/>
  <c r="LB1226" i="2"/>
  <c r="LA1226" i="2"/>
  <c r="KZ1226" i="2"/>
  <c r="KY1226" i="2"/>
  <c r="KX1226" i="2"/>
  <c r="KW1226" i="2"/>
  <c r="KV1226" i="2"/>
  <c r="KU1226" i="2"/>
  <c r="KT1226" i="2"/>
  <c r="KS1226" i="2"/>
  <c r="KR1226" i="2"/>
  <c r="KQ1226" i="2"/>
  <c r="KP1226" i="2"/>
  <c r="KO1226" i="2"/>
  <c r="KN1226" i="2"/>
  <c r="KM1226" i="2"/>
  <c r="KL1226" i="2"/>
  <c r="KK1226" i="2"/>
  <c r="KJ1226" i="2"/>
  <c r="KI1226" i="2"/>
  <c r="KH1226" i="2"/>
  <c r="KG1226" i="2"/>
  <c r="KF1226" i="2"/>
  <c r="KE1226" i="2"/>
  <c r="KD1226" i="2"/>
  <c r="KC1226" i="2"/>
  <c r="KB1226" i="2"/>
  <c r="KA1226" i="2"/>
  <c r="JZ1226" i="2"/>
  <c r="JY1226" i="2"/>
  <c r="JV1226" i="2"/>
  <c r="JU1226" i="2"/>
  <c r="JT1226" i="2"/>
  <c r="JS1226" i="2"/>
  <c r="JR1226" i="2"/>
  <c r="JQ1226" i="2"/>
  <c r="JP1226" i="2"/>
  <c r="JO1226" i="2"/>
  <c r="JN1226" i="2"/>
  <c r="JM1226" i="2"/>
  <c r="JL1226" i="2"/>
  <c r="JK1226" i="2"/>
  <c r="JJ1226" i="2"/>
  <c r="JI1226" i="2"/>
  <c r="JH1226" i="2"/>
  <c r="JG1226" i="2"/>
  <c r="JF1226" i="2"/>
  <c r="JE1226" i="2"/>
  <c r="JD1226" i="2"/>
  <c r="JC1226" i="2"/>
  <c r="JB1226" i="2"/>
  <c r="JA1226" i="2"/>
  <c r="IZ1226" i="2"/>
  <c r="IY1226" i="2"/>
  <c r="IX1226" i="2"/>
  <c r="IW1226" i="2"/>
  <c r="IV1226" i="2"/>
  <c r="IU1226" i="2"/>
  <c r="IT1226" i="2"/>
  <c r="IS1226" i="2"/>
  <c r="LJ1225" i="2"/>
  <c r="LB1225" i="2"/>
  <c r="LA1225" i="2"/>
  <c r="KZ1225" i="2"/>
  <c r="KY1225" i="2"/>
  <c r="KX1225" i="2"/>
  <c r="KW1225" i="2"/>
  <c r="KV1225" i="2"/>
  <c r="KU1225" i="2"/>
  <c r="KT1225" i="2"/>
  <c r="KS1225" i="2"/>
  <c r="KR1225" i="2"/>
  <c r="KQ1225" i="2"/>
  <c r="KP1225" i="2"/>
  <c r="KO1225" i="2"/>
  <c r="KN1225" i="2"/>
  <c r="KM1225" i="2"/>
  <c r="KL1225" i="2"/>
  <c r="KK1225" i="2"/>
  <c r="KJ1225" i="2"/>
  <c r="KI1225" i="2"/>
  <c r="KH1225" i="2"/>
  <c r="KG1225" i="2"/>
  <c r="KF1225" i="2"/>
  <c r="KE1225" i="2"/>
  <c r="KD1225" i="2"/>
  <c r="KC1225" i="2"/>
  <c r="KB1225" i="2"/>
  <c r="KA1225" i="2"/>
  <c r="JZ1225" i="2"/>
  <c r="JY1225" i="2"/>
  <c r="JV1225" i="2"/>
  <c r="JU1225" i="2"/>
  <c r="JT1225" i="2"/>
  <c r="JS1225" i="2"/>
  <c r="JR1225" i="2"/>
  <c r="JQ1225" i="2"/>
  <c r="JP1225" i="2"/>
  <c r="JO1225" i="2"/>
  <c r="JN1225" i="2"/>
  <c r="JM1225" i="2"/>
  <c r="JL1225" i="2"/>
  <c r="JK1225" i="2"/>
  <c r="JJ1225" i="2"/>
  <c r="JI1225" i="2"/>
  <c r="JH1225" i="2"/>
  <c r="JG1225" i="2"/>
  <c r="JF1225" i="2"/>
  <c r="JE1225" i="2"/>
  <c r="JD1225" i="2"/>
  <c r="JC1225" i="2"/>
  <c r="JB1225" i="2"/>
  <c r="JA1225" i="2"/>
  <c r="IZ1225" i="2"/>
  <c r="IY1225" i="2"/>
  <c r="IX1225" i="2"/>
  <c r="IW1225" i="2"/>
  <c r="IV1225" i="2"/>
  <c r="IU1225" i="2"/>
  <c r="IT1225" i="2"/>
  <c r="IS1225" i="2"/>
  <c r="LJ1224" i="2"/>
  <c r="LB1224" i="2"/>
  <c r="LA1224" i="2"/>
  <c r="KZ1224" i="2"/>
  <c r="KY1224" i="2"/>
  <c r="KX1224" i="2"/>
  <c r="KW1224" i="2"/>
  <c r="KV1224" i="2"/>
  <c r="KU1224" i="2"/>
  <c r="KT1224" i="2"/>
  <c r="KS1224" i="2"/>
  <c r="KR1224" i="2"/>
  <c r="KQ1224" i="2"/>
  <c r="KP1224" i="2"/>
  <c r="KO1224" i="2"/>
  <c r="KN1224" i="2"/>
  <c r="KM1224" i="2"/>
  <c r="KL1224" i="2"/>
  <c r="KK1224" i="2"/>
  <c r="KJ1224" i="2"/>
  <c r="KI1224" i="2"/>
  <c r="KH1224" i="2"/>
  <c r="KG1224" i="2"/>
  <c r="KF1224" i="2"/>
  <c r="KE1224" i="2"/>
  <c r="KD1224" i="2"/>
  <c r="KC1224" i="2"/>
  <c r="KB1224" i="2"/>
  <c r="KA1224" i="2"/>
  <c r="JZ1224" i="2"/>
  <c r="JY1224" i="2"/>
  <c r="JV1224" i="2"/>
  <c r="JU1224" i="2"/>
  <c r="JT1224" i="2"/>
  <c r="JS1224" i="2"/>
  <c r="JR1224" i="2"/>
  <c r="JQ1224" i="2"/>
  <c r="JP1224" i="2"/>
  <c r="JO1224" i="2"/>
  <c r="JN1224" i="2"/>
  <c r="JM1224" i="2"/>
  <c r="JL1224" i="2"/>
  <c r="JK1224" i="2"/>
  <c r="JJ1224" i="2"/>
  <c r="JI1224" i="2"/>
  <c r="JH1224" i="2"/>
  <c r="JG1224" i="2"/>
  <c r="JF1224" i="2"/>
  <c r="JE1224" i="2"/>
  <c r="JD1224" i="2"/>
  <c r="JC1224" i="2"/>
  <c r="JB1224" i="2"/>
  <c r="JA1224" i="2"/>
  <c r="IZ1224" i="2"/>
  <c r="IY1224" i="2"/>
  <c r="IX1224" i="2"/>
  <c r="IW1224" i="2"/>
  <c r="IV1224" i="2"/>
  <c r="IU1224" i="2"/>
  <c r="IT1224" i="2"/>
  <c r="IS1224" i="2"/>
  <c r="LJ1223" i="2"/>
  <c r="LB1223" i="2"/>
  <c r="LA1223" i="2"/>
  <c r="KZ1223" i="2"/>
  <c r="KY1223" i="2"/>
  <c r="KX1223" i="2"/>
  <c r="KW1223" i="2"/>
  <c r="KV1223" i="2"/>
  <c r="KU1223" i="2"/>
  <c r="KT1223" i="2"/>
  <c r="KS1223" i="2"/>
  <c r="KR1223" i="2"/>
  <c r="KQ1223" i="2"/>
  <c r="KP1223" i="2"/>
  <c r="KO1223" i="2"/>
  <c r="KN1223" i="2"/>
  <c r="KM1223" i="2"/>
  <c r="KL1223" i="2"/>
  <c r="KK1223" i="2"/>
  <c r="KJ1223" i="2"/>
  <c r="KI1223" i="2"/>
  <c r="KH1223" i="2"/>
  <c r="KG1223" i="2"/>
  <c r="KF1223" i="2"/>
  <c r="KE1223" i="2"/>
  <c r="KD1223" i="2"/>
  <c r="KC1223" i="2"/>
  <c r="KB1223" i="2"/>
  <c r="KA1223" i="2"/>
  <c r="JZ1223" i="2"/>
  <c r="JY1223" i="2"/>
  <c r="JV1223" i="2"/>
  <c r="JU1223" i="2"/>
  <c r="JT1223" i="2"/>
  <c r="JS1223" i="2"/>
  <c r="JR1223" i="2"/>
  <c r="JQ1223" i="2"/>
  <c r="JP1223" i="2"/>
  <c r="JO1223" i="2"/>
  <c r="JN1223" i="2"/>
  <c r="JM1223" i="2"/>
  <c r="JL1223" i="2"/>
  <c r="JK1223" i="2"/>
  <c r="JJ1223" i="2"/>
  <c r="JI1223" i="2"/>
  <c r="JH1223" i="2"/>
  <c r="JG1223" i="2"/>
  <c r="JF1223" i="2"/>
  <c r="JE1223" i="2"/>
  <c r="JD1223" i="2"/>
  <c r="JC1223" i="2"/>
  <c r="JB1223" i="2"/>
  <c r="JA1223" i="2"/>
  <c r="IZ1223" i="2"/>
  <c r="IY1223" i="2"/>
  <c r="IX1223" i="2"/>
  <c r="IW1223" i="2"/>
  <c r="IV1223" i="2"/>
  <c r="IU1223" i="2"/>
  <c r="IT1223" i="2"/>
  <c r="IS1223" i="2"/>
  <c r="LJ1222" i="2"/>
  <c r="LB1222" i="2"/>
  <c r="LA1222" i="2"/>
  <c r="KZ1222" i="2"/>
  <c r="KY1222" i="2"/>
  <c r="KX1222" i="2"/>
  <c r="KW1222" i="2"/>
  <c r="KV1222" i="2"/>
  <c r="KU1222" i="2"/>
  <c r="KT1222" i="2"/>
  <c r="KS1222" i="2"/>
  <c r="KR1222" i="2"/>
  <c r="KQ1222" i="2"/>
  <c r="KP1222" i="2"/>
  <c r="KO1222" i="2"/>
  <c r="KN1222" i="2"/>
  <c r="KM1222" i="2"/>
  <c r="KL1222" i="2"/>
  <c r="KK1222" i="2"/>
  <c r="KJ1222" i="2"/>
  <c r="KI1222" i="2"/>
  <c r="KH1222" i="2"/>
  <c r="KG1222" i="2"/>
  <c r="KF1222" i="2"/>
  <c r="KE1222" i="2"/>
  <c r="KD1222" i="2"/>
  <c r="KC1222" i="2"/>
  <c r="KB1222" i="2"/>
  <c r="KA1222" i="2"/>
  <c r="JZ1222" i="2"/>
  <c r="JY1222" i="2"/>
  <c r="JV1222" i="2"/>
  <c r="JU1222" i="2"/>
  <c r="JT1222" i="2"/>
  <c r="JS1222" i="2"/>
  <c r="JR1222" i="2"/>
  <c r="JQ1222" i="2"/>
  <c r="JP1222" i="2"/>
  <c r="JO1222" i="2"/>
  <c r="JN1222" i="2"/>
  <c r="JM1222" i="2"/>
  <c r="JL1222" i="2"/>
  <c r="JK1222" i="2"/>
  <c r="JJ1222" i="2"/>
  <c r="JI1222" i="2"/>
  <c r="JH1222" i="2"/>
  <c r="JG1222" i="2"/>
  <c r="JF1222" i="2"/>
  <c r="JE1222" i="2"/>
  <c r="JD1222" i="2"/>
  <c r="JC1222" i="2"/>
  <c r="JB1222" i="2"/>
  <c r="JA1222" i="2"/>
  <c r="IZ1222" i="2"/>
  <c r="IY1222" i="2"/>
  <c r="IX1222" i="2"/>
  <c r="IW1222" i="2"/>
  <c r="IV1222" i="2"/>
  <c r="IU1222" i="2"/>
  <c r="IT1222" i="2"/>
  <c r="IS1222" i="2"/>
  <c r="LJ1221" i="2"/>
  <c r="LB1221" i="2"/>
  <c r="LA1221" i="2"/>
  <c r="KZ1221" i="2"/>
  <c r="KY1221" i="2"/>
  <c r="KX1221" i="2"/>
  <c r="KW1221" i="2"/>
  <c r="KV1221" i="2"/>
  <c r="KU1221" i="2"/>
  <c r="KT1221" i="2"/>
  <c r="KS1221" i="2"/>
  <c r="KR1221" i="2"/>
  <c r="KQ1221" i="2"/>
  <c r="KP1221" i="2"/>
  <c r="KO1221" i="2"/>
  <c r="KN1221" i="2"/>
  <c r="KM1221" i="2"/>
  <c r="KL1221" i="2"/>
  <c r="KK1221" i="2"/>
  <c r="KJ1221" i="2"/>
  <c r="KI1221" i="2"/>
  <c r="KH1221" i="2"/>
  <c r="KG1221" i="2"/>
  <c r="KF1221" i="2"/>
  <c r="KE1221" i="2"/>
  <c r="KD1221" i="2"/>
  <c r="KC1221" i="2"/>
  <c r="KB1221" i="2"/>
  <c r="KA1221" i="2"/>
  <c r="JZ1221" i="2"/>
  <c r="JY1221" i="2"/>
  <c r="JV1221" i="2"/>
  <c r="JU1221" i="2"/>
  <c r="JT1221" i="2"/>
  <c r="JS1221" i="2"/>
  <c r="JR1221" i="2"/>
  <c r="JQ1221" i="2"/>
  <c r="JP1221" i="2"/>
  <c r="JO1221" i="2"/>
  <c r="JN1221" i="2"/>
  <c r="JM1221" i="2"/>
  <c r="JL1221" i="2"/>
  <c r="JK1221" i="2"/>
  <c r="JJ1221" i="2"/>
  <c r="JI1221" i="2"/>
  <c r="JH1221" i="2"/>
  <c r="JG1221" i="2"/>
  <c r="JF1221" i="2"/>
  <c r="JE1221" i="2"/>
  <c r="JD1221" i="2"/>
  <c r="JC1221" i="2"/>
  <c r="JB1221" i="2"/>
  <c r="JA1221" i="2"/>
  <c r="IZ1221" i="2"/>
  <c r="IY1221" i="2"/>
  <c r="IX1221" i="2"/>
  <c r="IW1221" i="2"/>
  <c r="IV1221" i="2"/>
  <c r="IU1221" i="2"/>
  <c r="IT1221" i="2"/>
  <c r="IS1221" i="2"/>
  <c r="LJ1220" i="2"/>
  <c r="LB1220" i="2"/>
  <c r="LA1220" i="2"/>
  <c r="KZ1220" i="2"/>
  <c r="KY1220" i="2"/>
  <c r="KX1220" i="2"/>
  <c r="KW1220" i="2"/>
  <c r="KV1220" i="2"/>
  <c r="KU1220" i="2"/>
  <c r="KT1220" i="2"/>
  <c r="KS1220" i="2"/>
  <c r="KR1220" i="2"/>
  <c r="KQ1220" i="2"/>
  <c r="KP1220" i="2"/>
  <c r="KO1220" i="2"/>
  <c r="KN1220" i="2"/>
  <c r="KM1220" i="2"/>
  <c r="KL1220" i="2"/>
  <c r="KK1220" i="2"/>
  <c r="KJ1220" i="2"/>
  <c r="KI1220" i="2"/>
  <c r="KH1220" i="2"/>
  <c r="KG1220" i="2"/>
  <c r="KF1220" i="2"/>
  <c r="KE1220" i="2"/>
  <c r="KD1220" i="2"/>
  <c r="KC1220" i="2"/>
  <c r="KB1220" i="2"/>
  <c r="KA1220" i="2"/>
  <c r="JZ1220" i="2"/>
  <c r="JY1220" i="2"/>
  <c r="JV1220" i="2"/>
  <c r="JU1220" i="2"/>
  <c r="JT1220" i="2"/>
  <c r="JS1220" i="2"/>
  <c r="JR1220" i="2"/>
  <c r="JQ1220" i="2"/>
  <c r="JP1220" i="2"/>
  <c r="JO1220" i="2"/>
  <c r="JN1220" i="2"/>
  <c r="JM1220" i="2"/>
  <c r="JL1220" i="2"/>
  <c r="JK1220" i="2"/>
  <c r="JJ1220" i="2"/>
  <c r="JI1220" i="2"/>
  <c r="JH1220" i="2"/>
  <c r="JG1220" i="2"/>
  <c r="JF1220" i="2"/>
  <c r="JE1220" i="2"/>
  <c r="JD1220" i="2"/>
  <c r="JC1220" i="2"/>
  <c r="JB1220" i="2"/>
  <c r="JA1220" i="2"/>
  <c r="IZ1220" i="2"/>
  <c r="IY1220" i="2"/>
  <c r="IX1220" i="2"/>
  <c r="IW1220" i="2"/>
  <c r="IV1220" i="2"/>
  <c r="IU1220" i="2"/>
  <c r="IT1220" i="2"/>
  <c r="IS1220" i="2"/>
  <c r="LJ1219" i="2"/>
  <c r="LB1219" i="2"/>
  <c r="LA1219" i="2"/>
  <c r="KZ1219" i="2"/>
  <c r="KY1219" i="2"/>
  <c r="KX1219" i="2"/>
  <c r="KW1219" i="2"/>
  <c r="KV1219" i="2"/>
  <c r="KU1219" i="2"/>
  <c r="KT1219" i="2"/>
  <c r="KS1219" i="2"/>
  <c r="KR1219" i="2"/>
  <c r="KQ1219" i="2"/>
  <c r="KP1219" i="2"/>
  <c r="KO1219" i="2"/>
  <c r="KN1219" i="2"/>
  <c r="KM1219" i="2"/>
  <c r="KL1219" i="2"/>
  <c r="KK1219" i="2"/>
  <c r="KJ1219" i="2"/>
  <c r="KI1219" i="2"/>
  <c r="KH1219" i="2"/>
  <c r="KG1219" i="2"/>
  <c r="KF1219" i="2"/>
  <c r="KE1219" i="2"/>
  <c r="KD1219" i="2"/>
  <c r="KC1219" i="2"/>
  <c r="KB1219" i="2"/>
  <c r="KA1219" i="2"/>
  <c r="JZ1219" i="2"/>
  <c r="JY1219" i="2"/>
  <c r="JV1219" i="2"/>
  <c r="JU1219" i="2"/>
  <c r="JT1219" i="2"/>
  <c r="JS1219" i="2"/>
  <c r="JR1219" i="2"/>
  <c r="JQ1219" i="2"/>
  <c r="JP1219" i="2"/>
  <c r="JO1219" i="2"/>
  <c r="JN1219" i="2"/>
  <c r="JM1219" i="2"/>
  <c r="JL1219" i="2"/>
  <c r="JK1219" i="2"/>
  <c r="JJ1219" i="2"/>
  <c r="JI1219" i="2"/>
  <c r="JH1219" i="2"/>
  <c r="JG1219" i="2"/>
  <c r="JF1219" i="2"/>
  <c r="JE1219" i="2"/>
  <c r="JD1219" i="2"/>
  <c r="JC1219" i="2"/>
  <c r="JB1219" i="2"/>
  <c r="JA1219" i="2"/>
  <c r="IZ1219" i="2"/>
  <c r="IY1219" i="2"/>
  <c r="IX1219" i="2"/>
  <c r="IW1219" i="2"/>
  <c r="IV1219" i="2"/>
  <c r="IU1219" i="2"/>
  <c r="IT1219" i="2"/>
  <c r="IS1219" i="2"/>
  <c r="LJ1218" i="2"/>
  <c r="LB1218" i="2"/>
  <c r="LA1218" i="2"/>
  <c r="KZ1218" i="2"/>
  <c r="KY1218" i="2"/>
  <c r="KX1218" i="2"/>
  <c r="KW1218" i="2"/>
  <c r="KV1218" i="2"/>
  <c r="KU1218" i="2"/>
  <c r="KT1218" i="2"/>
  <c r="KS1218" i="2"/>
  <c r="KR1218" i="2"/>
  <c r="KQ1218" i="2"/>
  <c r="KP1218" i="2"/>
  <c r="KO1218" i="2"/>
  <c r="KN1218" i="2"/>
  <c r="KM1218" i="2"/>
  <c r="KL1218" i="2"/>
  <c r="KK1218" i="2"/>
  <c r="KJ1218" i="2"/>
  <c r="KI1218" i="2"/>
  <c r="KH1218" i="2"/>
  <c r="KG1218" i="2"/>
  <c r="KF1218" i="2"/>
  <c r="KE1218" i="2"/>
  <c r="KD1218" i="2"/>
  <c r="KC1218" i="2"/>
  <c r="KB1218" i="2"/>
  <c r="KA1218" i="2"/>
  <c r="JZ1218" i="2"/>
  <c r="JY1218" i="2"/>
  <c r="JV1218" i="2"/>
  <c r="JU1218" i="2"/>
  <c r="JT1218" i="2"/>
  <c r="JS1218" i="2"/>
  <c r="JR1218" i="2"/>
  <c r="JQ1218" i="2"/>
  <c r="JP1218" i="2"/>
  <c r="JO1218" i="2"/>
  <c r="JN1218" i="2"/>
  <c r="JM1218" i="2"/>
  <c r="JL1218" i="2"/>
  <c r="JK1218" i="2"/>
  <c r="JJ1218" i="2"/>
  <c r="JI1218" i="2"/>
  <c r="JH1218" i="2"/>
  <c r="JG1218" i="2"/>
  <c r="JF1218" i="2"/>
  <c r="JE1218" i="2"/>
  <c r="JD1218" i="2"/>
  <c r="JC1218" i="2"/>
  <c r="JB1218" i="2"/>
  <c r="JA1218" i="2"/>
  <c r="IZ1218" i="2"/>
  <c r="IY1218" i="2"/>
  <c r="IX1218" i="2"/>
  <c r="IW1218" i="2"/>
  <c r="IV1218" i="2"/>
  <c r="IU1218" i="2"/>
  <c r="IT1218" i="2"/>
  <c r="IS1218" i="2"/>
  <c r="LJ1217" i="2"/>
  <c r="LB1217" i="2"/>
  <c r="LA1217" i="2"/>
  <c r="KZ1217" i="2"/>
  <c r="KY1217" i="2"/>
  <c r="KX1217" i="2"/>
  <c r="KW1217" i="2"/>
  <c r="KV1217" i="2"/>
  <c r="KU1217" i="2"/>
  <c r="KT1217" i="2"/>
  <c r="KS1217" i="2"/>
  <c r="KR1217" i="2"/>
  <c r="KQ1217" i="2"/>
  <c r="KP1217" i="2"/>
  <c r="KO1217" i="2"/>
  <c r="KN1217" i="2"/>
  <c r="KM1217" i="2"/>
  <c r="KL1217" i="2"/>
  <c r="KK1217" i="2"/>
  <c r="KJ1217" i="2"/>
  <c r="KI1217" i="2"/>
  <c r="KH1217" i="2"/>
  <c r="KG1217" i="2"/>
  <c r="KF1217" i="2"/>
  <c r="KE1217" i="2"/>
  <c r="KD1217" i="2"/>
  <c r="KC1217" i="2"/>
  <c r="KB1217" i="2"/>
  <c r="KA1217" i="2"/>
  <c r="JZ1217" i="2"/>
  <c r="JY1217" i="2"/>
  <c r="JV1217" i="2"/>
  <c r="JU1217" i="2"/>
  <c r="JT1217" i="2"/>
  <c r="JS1217" i="2"/>
  <c r="JR1217" i="2"/>
  <c r="JQ1217" i="2"/>
  <c r="JP1217" i="2"/>
  <c r="JO1217" i="2"/>
  <c r="JN1217" i="2"/>
  <c r="JM1217" i="2"/>
  <c r="JL1217" i="2"/>
  <c r="JK1217" i="2"/>
  <c r="JJ1217" i="2"/>
  <c r="JI1217" i="2"/>
  <c r="JH1217" i="2"/>
  <c r="JG1217" i="2"/>
  <c r="JF1217" i="2"/>
  <c r="JE1217" i="2"/>
  <c r="JD1217" i="2"/>
  <c r="JC1217" i="2"/>
  <c r="JB1217" i="2"/>
  <c r="JA1217" i="2"/>
  <c r="IZ1217" i="2"/>
  <c r="IY1217" i="2"/>
  <c r="IX1217" i="2"/>
  <c r="IW1217" i="2"/>
  <c r="IV1217" i="2"/>
  <c r="IU1217" i="2"/>
  <c r="IT1217" i="2"/>
  <c r="IS1217" i="2"/>
  <c r="LJ1216" i="2"/>
  <c r="LB1216" i="2"/>
  <c r="LA1216" i="2"/>
  <c r="KZ1216" i="2"/>
  <c r="KY1216" i="2"/>
  <c r="KX1216" i="2"/>
  <c r="KW1216" i="2"/>
  <c r="KV1216" i="2"/>
  <c r="KU1216" i="2"/>
  <c r="KT1216" i="2"/>
  <c r="KS1216" i="2"/>
  <c r="KR1216" i="2"/>
  <c r="KQ1216" i="2"/>
  <c r="KP1216" i="2"/>
  <c r="KO1216" i="2"/>
  <c r="KN1216" i="2"/>
  <c r="KM1216" i="2"/>
  <c r="KL1216" i="2"/>
  <c r="KK1216" i="2"/>
  <c r="KJ1216" i="2"/>
  <c r="KI1216" i="2"/>
  <c r="KH1216" i="2"/>
  <c r="KG1216" i="2"/>
  <c r="KF1216" i="2"/>
  <c r="KE1216" i="2"/>
  <c r="KD1216" i="2"/>
  <c r="KC1216" i="2"/>
  <c r="KB1216" i="2"/>
  <c r="KA1216" i="2"/>
  <c r="JZ1216" i="2"/>
  <c r="JY1216" i="2"/>
  <c r="JV1216" i="2"/>
  <c r="JU1216" i="2"/>
  <c r="JT1216" i="2"/>
  <c r="JS1216" i="2"/>
  <c r="JR1216" i="2"/>
  <c r="JQ1216" i="2"/>
  <c r="JP1216" i="2"/>
  <c r="JO1216" i="2"/>
  <c r="JN1216" i="2"/>
  <c r="JM1216" i="2"/>
  <c r="JL1216" i="2"/>
  <c r="JK1216" i="2"/>
  <c r="JJ1216" i="2"/>
  <c r="JI1216" i="2"/>
  <c r="JH1216" i="2"/>
  <c r="JG1216" i="2"/>
  <c r="JF1216" i="2"/>
  <c r="JE1216" i="2"/>
  <c r="JD1216" i="2"/>
  <c r="JC1216" i="2"/>
  <c r="JB1216" i="2"/>
  <c r="JA1216" i="2"/>
  <c r="IZ1216" i="2"/>
  <c r="IY1216" i="2"/>
  <c r="IX1216" i="2"/>
  <c r="IW1216" i="2"/>
  <c r="IV1216" i="2"/>
  <c r="IU1216" i="2"/>
  <c r="IT1216" i="2"/>
  <c r="IS1216" i="2"/>
  <c r="LJ1215" i="2"/>
  <c r="LB1215" i="2"/>
  <c r="LA1215" i="2"/>
  <c r="KZ1215" i="2"/>
  <c r="KY1215" i="2"/>
  <c r="KX1215" i="2"/>
  <c r="KW1215" i="2"/>
  <c r="KV1215" i="2"/>
  <c r="KU1215" i="2"/>
  <c r="KT1215" i="2"/>
  <c r="KS1215" i="2"/>
  <c r="KR1215" i="2"/>
  <c r="KQ1215" i="2"/>
  <c r="KP1215" i="2"/>
  <c r="KO1215" i="2"/>
  <c r="KN1215" i="2"/>
  <c r="KM1215" i="2"/>
  <c r="KL1215" i="2"/>
  <c r="KK1215" i="2"/>
  <c r="KJ1215" i="2"/>
  <c r="KI1215" i="2"/>
  <c r="KH1215" i="2"/>
  <c r="KG1215" i="2"/>
  <c r="KF1215" i="2"/>
  <c r="KE1215" i="2"/>
  <c r="KD1215" i="2"/>
  <c r="KC1215" i="2"/>
  <c r="KB1215" i="2"/>
  <c r="KA1215" i="2"/>
  <c r="JZ1215" i="2"/>
  <c r="JY1215" i="2"/>
  <c r="JV1215" i="2"/>
  <c r="JU1215" i="2"/>
  <c r="JT1215" i="2"/>
  <c r="JS1215" i="2"/>
  <c r="JR1215" i="2"/>
  <c r="JQ1215" i="2"/>
  <c r="JP1215" i="2"/>
  <c r="JO1215" i="2"/>
  <c r="JN1215" i="2"/>
  <c r="JM1215" i="2"/>
  <c r="JL1215" i="2"/>
  <c r="JK1215" i="2"/>
  <c r="JJ1215" i="2"/>
  <c r="JI1215" i="2"/>
  <c r="JH1215" i="2"/>
  <c r="JG1215" i="2"/>
  <c r="JF1215" i="2"/>
  <c r="JE1215" i="2"/>
  <c r="JD1215" i="2"/>
  <c r="JC1215" i="2"/>
  <c r="JB1215" i="2"/>
  <c r="JA1215" i="2"/>
  <c r="IZ1215" i="2"/>
  <c r="IY1215" i="2"/>
  <c r="IX1215" i="2"/>
  <c r="IW1215" i="2"/>
  <c r="IV1215" i="2"/>
  <c r="IU1215" i="2"/>
  <c r="IT1215" i="2"/>
  <c r="IS1215" i="2"/>
  <c r="LJ1214" i="2"/>
  <c r="LB1214" i="2"/>
  <c r="LA1214" i="2"/>
  <c r="KZ1214" i="2"/>
  <c r="KY1214" i="2"/>
  <c r="KX1214" i="2"/>
  <c r="KW1214" i="2"/>
  <c r="KV1214" i="2"/>
  <c r="KU1214" i="2"/>
  <c r="KT1214" i="2"/>
  <c r="KS1214" i="2"/>
  <c r="KR1214" i="2"/>
  <c r="KQ1214" i="2"/>
  <c r="KP1214" i="2"/>
  <c r="KO1214" i="2"/>
  <c r="KN1214" i="2"/>
  <c r="KM1214" i="2"/>
  <c r="KL1214" i="2"/>
  <c r="KK1214" i="2"/>
  <c r="KJ1214" i="2"/>
  <c r="KI1214" i="2"/>
  <c r="KH1214" i="2"/>
  <c r="KG1214" i="2"/>
  <c r="KF1214" i="2"/>
  <c r="KE1214" i="2"/>
  <c r="KD1214" i="2"/>
  <c r="KC1214" i="2"/>
  <c r="KB1214" i="2"/>
  <c r="KA1214" i="2"/>
  <c r="JZ1214" i="2"/>
  <c r="JY1214" i="2"/>
  <c r="JV1214" i="2"/>
  <c r="JU1214" i="2"/>
  <c r="JT1214" i="2"/>
  <c r="JS1214" i="2"/>
  <c r="JR1214" i="2"/>
  <c r="JQ1214" i="2"/>
  <c r="JP1214" i="2"/>
  <c r="JO1214" i="2"/>
  <c r="JN1214" i="2"/>
  <c r="JM1214" i="2"/>
  <c r="JL1214" i="2"/>
  <c r="JK1214" i="2"/>
  <c r="JJ1214" i="2"/>
  <c r="JI1214" i="2"/>
  <c r="JH1214" i="2"/>
  <c r="JG1214" i="2"/>
  <c r="JF1214" i="2"/>
  <c r="JE1214" i="2"/>
  <c r="JD1214" i="2"/>
  <c r="JC1214" i="2"/>
  <c r="JB1214" i="2"/>
  <c r="JA1214" i="2"/>
  <c r="IZ1214" i="2"/>
  <c r="IY1214" i="2"/>
  <c r="IX1214" i="2"/>
  <c r="IW1214" i="2"/>
  <c r="IV1214" i="2"/>
  <c r="IU1214" i="2"/>
  <c r="IT1214" i="2"/>
  <c r="IS1214" i="2"/>
  <c r="LJ1213" i="2"/>
  <c r="LB1213" i="2"/>
  <c r="LA1213" i="2"/>
  <c r="KZ1213" i="2"/>
  <c r="KY1213" i="2"/>
  <c r="KX1213" i="2"/>
  <c r="KW1213" i="2"/>
  <c r="KV1213" i="2"/>
  <c r="KU1213" i="2"/>
  <c r="KT1213" i="2"/>
  <c r="KS1213" i="2"/>
  <c r="KR1213" i="2"/>
  <c r="KQ1213" i="2"/>
  <c r="KP1213" i="2"/>
  <c r="KO1213" i="2"/>
  <c r="KN1213" i="2"/>
  <c r="KM1213" i="2"/>
  <c r="KL1213" i="2"/>
  <c r="KK1213" i="2"/>
  <c r="KJ1213" i="2"/>
  <c r="KI1213" i="2"/>
  <c r="KH1213" i="2"/>
  <c r="KG1213" i="2"/>
  <c r="KF1213" i="2"/>
  <c r="KE1213" i="2"/>
  <c r="KD1213" i="2"/>
  <c r="KC1213" i="2"/>
  <c r="KB1213" i="2"/>
  <c r="KA1213" i="2"/>
  <c r="JZ1213" i="2"/>
  <c r="JY1213" i="2"/>
  <c r="JV1213" i="2"/>
  <c r="JU1213" i="2"/>
  <c r="JT1213" i="2"/>
  <c r="JS1213" i="2"/>
  <c r="JR1213" i="2"/>
  <c r="JQ1213" i="2"/>
  <c r="JP1213" i="2"/>
  <c r="JO1213" i="2"/>
  <c r="JN1213" i="2"/>
  <c r="JM1213" i="2"/>
  <c r="JL1213" i="2"/>
  <c r="JK1213" i="2"/>
  <c r="JJ1213" i="2"/>
  <c r="JI1213" i="2"/>
  <c r="JH1213" i="2"/>
  <c r="JG1213" i="2"/>
  <c r="JF1213" i="2"/>
  <c r="JE1213" i="2"/>
  <c r="JD1213" i="2"/>
  <c r="JC1213" i="2"/>
  <c r="JB1213" i="2"/>
  <c r="JA1213" i="2"/>
  <c r="IZ1213" i="2"/>
  <c r="IY1213" i="2"/>
  <c r="IX1213" i="2"/>
  <c r="IW1213" i="2"/>
  <c r="IV1213" i="2"/>
  <c r="IU1213" i="2"/>
  <c r="IT1213" i="2"/>
  <c r="IS1213" i="2"/>
  <c r="LJ1212" i="2"/>
  <c r="LB1212" i="2"/>
  <c r="LA1212" i="2"/>
  <c r="KZ1212" i="2"/>
  <c r="KY1212" i="2"/>
  <c r="KX1212" i="2"/>
  <c r="KW1212" i="2"/>
  <c r="KV1212" i="2"/>
  <c r="KU1212" i="2"/>
  <c r="KT1212" i="2"/>
  <c r="KS1212" i="2"/>
  <c r="KR1212" i="2"/>
  <c r="KQ1212" i="2"/>
  <c r="KP1212" i="2"/>
  <c r="KO1212" i="2"/>
  <c r="KN1212" i="2"/>
  <c r="KM1212" i="2"/>
  <c r="KL1212" i="2"/>
  <c r="KK1212" i="2"/>
  <c r="KJ1212" i="2"/>
  <c r="KI1212" i="2"/>
  <c r="KH1212" i="2"/>
  <c r="KG1212" i="2"/>
  <c r="KF1212" i="2"/>
  <c r="KE1212" i="2"/>
  <c r="KD1212" i="2"/>
  <c r="KC1212" i="2"/>
  <c r="KB1212" i="2"/>
  <c r="KA1212" i="2"/>
  <c r="JZ1212" i="2"/>
  <c r="JY1212" i="2"/>
  <c r="JV1212" i="2"/>
  <c r="JU1212" i="2"/>
  <c r="JT1212" i="2"/>
  <c r="JS1212" i="2"/>
  <c r="JR1212" i="2"/>
  <c r="JQ1212" i="2"/>
  <c r="JP1212" i="2"/>
  <c r="JO1212" i="2"/>
  <c r="JN1212" i="2"/>
  <c r="JM1212" i="2"/>
  <c r="JL1212" i="2"/>
  <c r="JK1212" i="2"/>
  <c r="JJ1212" i="2"/>
  <c r="JI1212" i="2"/>
  <c r="JH1212" i="2"/>
  <c r="JG1212" i="2"/>
  <c r="JF1212" i="2"/>
  <c r="JE1212" i="2"/>
  <c r="JD1212" i="2"/>
  <c r="JC1212" i="2"/>
  <c r="JB1212" i="2"/>
  <c r="JA1212" i="2"/>
  <c r="IZ1212" i="2"/>
  <c r="IY1212" i="2"/>
  <c r="IX1212" i="2"/>
  <c r="IW1212" i="2"/>
  <c r="IV1212" i="2"/>
  <c r="IU1212" i="2"/>
  <c r="IT1212" i="2"/>
  <c r="IS1212" i="2"/>
  <c r="LJ1211" i="2"/>
  <c r="LB1211" i="2"/>
  <c r="LA1211" i="2"/>
  <c r="KZ1211" i="2"/>
  <c r="KY1211" i="2"/>
  <c r="KX1211" i="2"/>
  <c r="KW1211" i="2"/>
  <c r="KV1211" i="2"/>
  <c r="KU1211" i="2"/>
  <c r="KT1211" i="2"/>
  <c r="KS1211" i="2"/>
  <c r="KR1211" i="2"/>
  <c r="KQ1211" i="2"/>
  <c r="KP1211" i="2"/>
  <c r="KO1211" i="2"/>
  <c r="KN1211" i="2"/>
  <c r="KM1211" i="2"/>
  <c r="KL1211" i="2"/>
  <c r="KK1211" i="2"/>
  <c r="KJ1211" i="2"/>
  <c r="KI1211" i="2"/>
  <c r="KH1211" i="2"/>
  <c r="KG1211" i="2"/>
  <c r="KF1211" i="2"/>
  <c r="KE1211" i="2"/>
  <c r="KD1211" i="2"/>
  <c r="KC1211" i="2"/>
  <c r="KB1211" i="2"/>
  <c r="KA1211" i="2"/>
  <c r="JZ1211" i="2"/>
  <c r="JY1211" i="2"/>
  <c r="JV1211" i="2"/>
  <c r="JU1211" i="2"/>
  <c r="JT1211" i="2"/>
  <c r="JS1211" i="2"/>
  <c r="JR1211" i="2"/>
  <c r="JQ1211" i="2"/>
  <c r="JP1211" i="2"/>
  <c r="JO1211" i="2"/>
  <c r="JN1211" i="2"/>
  <c r="JM1211" i="2"/>
  <c r="JL1211" i="2"/>
  <c r="JK1211" i="2"/>
  <c r="JJ1211" i="2"/>
  <c r="JI1211" i="2"/>
  <c r="JH1211" i="2"/>
  <c r="JG1211" i="2"/>
  <c r="JF1211" i="2"/>
  <c r="JE1211" i="2"/>
  <c r="JD1211" i="2"/>
  <c r="JC1211" i="2"/>
  <c r="JB1211" i="2"/>
  <c r="JA1211" i="2"/>
  <c r="IZ1211" i="2"/>
  <c r="IY1211" i="2"/>
  <c r="IX1211" i="2"/>
  <c r="IW1211" i="2"/>
  <c r="IV1211" i="2"/>
  <c r="IU1211" i="2"/>
  <c r="IT1211" i="2"/>
  <c r="IS1211" i="2"/>
  <c r="LJ1210" i="2"/>
  <c r="LB1210" i="2"/>
  <c r="LA1210" i="2"/>
  <c r="KZ1210" i="2"/>
  <c r="KY1210" i="2"/>
  <c r="KX1210" i="2"/>
  <c r="KW1210" i="2"/>
  <c r="KV1210" i="2"/>
  <c r="KU1210" i="2"/>
  <c r="KT1210" i="2"/>
  <c r="KS1210" i="2"/>
  <c r="KR1210" i="2"/>
  <c r="KQ1210" i="2"/>
  <c r="KP1210" i="2"/>
  <c r="KO1210" i="2"/>
  <c r="KN1210" i="2"/>
  <c r="KM1210" i="2"/>
  <c r="KL1210" i="2"/>
  <c r="KK1210" i="2"/>
  <c r="KJ1210" i="2"/>
  <c r="KI1210" i="2"/>
  <c r="KH1210" i="2"/>
  <c r="KG1210" i="2"/>
  <c r="KF1210" i="2"/>
  <c r="KE1210" i="2"/>
  <c r="KD1210" i="2"/>
  <c r="KC1210" i="2"/>
  <c r="KB1210" i="2"/>
  <c r="KA1210" i="2"/>
  <c r="JZ1210" i="2"/>
  <c r="JY1210" i="2"/>
  <c r="JV1210" i="2"/>
  <c r="JU1210" i="2"/>
  <c r="JT1210" i="2"/>
  <c r="JS1210" i="2"/>
  <c r="JR1210" i="2"/>
  <c r="JQ1210" i="2"/>
  <c r="JP1210" i="2"/>
  <c r="JO1210" i="2"/>
  <c r="JN1210" i="2"/>
  <c r="JM1210" i="2"/>
  <c r="JL1210" i="2"/>
  <c r="JK1210" i="2"/>
  <c r="JJ1210" i="2"/>
  <c r="JI1210" i="2"/>
  <c r="JH1210" i="2"/>
  <c r="JG1210" i="2"/>
  <c r="JF1210" i="2"/>
  <c r="JE1210" i="2"/>
  <c r="JD1210" i="2"/>
  <c r="JC1210" i="2"/>
  <c r="JB1210" i="2"/>
  <c r="JA1210" i="2"/>
  <c r="IZ1210" i="2"/>
  <c r="IY1210" i="2"/>
  <c r="IX1210" i="2"/>
  <c r="IW1210" i="2"/>
  <c r="IV1210" i="2"/>
  <c r="IU1210" i="2"/>
  <c r="IT1210" i="2"/>
  <c r="IS1210" i="2"/>
  <c r="LJ1209" i="2"/>
  <c r="LB1209" i="2"/>
  <c r="LA1209" i="2"/>
  <c r="KZ1209" i="2"/>
  <c r="KY1209" i="2"/>
  <c r="KX1209" i="2"/>
  <c r="KW1209" i="2"/>
  <c r="KV1209" i="2"/>
  <c r="KU1209" i="2"/>
  <c r="KT1209" i="2"/>
  <c r="KS1209" i="2"/>
  <c r="KR1209" i="2"/>
  <c r="KQ1209" i="2"/>
  <c r="KP1209" i="2"/>
  <c r="KO1209" i="2"/>
  <c r="KN1209" i="2"/>
  <c r="KM1209" i="2"/>
  <c r="KL1209" i="2"/>
  <c r="KK1209" i="2"/>
  <c r="KJ1209" i="2"/>
  <c r="KI1209" i="2"/>
  <c r="KH1209" i="2"/>
  <c r="KG1209" i="2"/>
  <c r="KF1209" i="2"/>
  <c r="KE1209" i="2"/>
  <c r="KD1209" i="2"/>
  <c r="KC1209" i="2"/>
  <c r="KB1209" i="2"/>
  <c r="KA1209" i="2"/>
  <c r="JZ1209" i="2"/>
  <c r="JY1209" i="2"/>
  <c r="JV1209" i="2"/>
  <c r="JU1209" i="2"/>
  <c r="JT1209" i="2"/>
  <c r="JS1209" i="2"/>
  <c r="JR1209" i="2"/>
  <c r="JQ1209" i="2"/>
  <c r="JP1209" i="2"/>
  <c r="JO1209" i="2"/>
  <c r="JN1209" i="2"/>
  <c r="JM1209" i="2"/>
  <c r="JL1209" i="2"/>
  <c r="JK1209" i="2"/>
  <c r="JJ1209" i="2"/>
  <c r="JI1209" i="2"/>
  <c r="JH1209" i="2"/>
  <c r="JG1209" i="2"/>
  <c r="JF1209" i="2"/>
  <c r="JE1209" i="2"/>
  <c r="JD1209" i="2"/>
  <c r="JC1209" i="2"/>
  <c r="JB1209" i="2"/>
  <c r="JA1209" i="2"/>
  <c r="IZ1209" i="2"/>
  <c r="IY1209" i="2"/>
  <c r="IX1209" i="2"/>
  <c r="IW1209" i="2"/>
  <c r="IV1209" i="2"/>
  <c r="IU1209" i="2"/>
  <c r="IT1209" i="2"/>
  <c r="IS1209" i="2"/>
  <c r="LJ1208" i="2"/>
  <c r="LB1208" i="2"/>
  <c r="LA1208" i="2"/>
  <c r="KZ1208" i="2"/>
  <c r="KY1208" i="2"/>
  <c r="KX1208" i="2"/>
  <c r="KW1208" i="2"/>
  <c r="KV1208" i="2"/>
  <c r="KU1208" i="2"/>
  <c r="KT1208" i="2"/>
  <c r="KS1208" i="2"/>
  <c r="KR1208" i="2"/>
  <c r="KQ1208" i="2"/>
  <c r="KP1208" i="2"/>
  <c r="KO1208" i="2"/>
  <c r="KN1208" i="2"/>
  <c r="KM1208" i="2"/>
  <c r="KL1208" i="2"/>
  <c r="KK1208" i="2"/>
  <c r="KJ1208" i="2"/>
  <c r="KI1208" i="2"/>
  <c r="KH1208" i="2"/>
  <c r="KG1208" i="2"/>
  <c r="KF1208" i="2"/>
  <c r="KE1208" i="2"/>
  <c r="KD1208" i="2"/>
  <c r="KC1208" i="2"/>
  <c r="KB1208" i="2"/>
  <c r="KA1208" i="2"/>
  <c r="JZ1208" i="2"/>
  <c r="JY1208" i="2"/>
  <c r="JV1208" i="2"/>
  <c r="JU1208" i="2"/>
  <c r="JT1208" i="2"/>
  <c r="JS1208" i="2"/>
  <c r="JR1208" i="2"/>
  <c r="JQ1208" i="2"/>
  <c r="JP1208" i="2"/>
  <c r="JO1208" i="2"/>
  <c r="JN1208" i="2"/>
  <c r="JM1208" i="2"/>
  <c r="JL1208" i="2"/>
  <c r="JK1208" i="2"/>
  <c r="JJ1208" i="2"/>
  <c r="JI1208" i="2"/>
  <c r="JH1208" i="2"/>
  <c r="JG1208" i="2"/>
  <c r="JF1208" i="2"/>
  <c r="JE1208" i="2"/>
  <c r="JD1208" i="2"/>
  <c r="JC1208" i="2"/>
  <c r="JB1208" i="2"/>
  <c r="JA1208" i="2"/>
  <c r="IZ1208" i="2"/>
  <c r="IY1208" i="2"/>
  <c r="IX1208" i="2"/>
  <c r="IW1208" i="2"/>
  <c r="IV1208" i="2"/>
  <c r="IU1208" i="2"/>
  <c r="IT1208" i="2"/>
  <c r="IS1208" i="2"/>
  <c r="LJ1207" i="2"/>
  <c r="LB1207" i="2"/>
  <c r="LA1207" i="2"/>
  <c r="KZ1207" i="2"/>
  <c r="KY1207" i="2"/>
  <c r="KX1207" i="2"/>
  <c r="KW1207" i="2"/>
  <c r="KV1207" i="2"/>
  <c r="KU1207" i="2"/>
  <c r="KT1207" i="2"/>
  <c r="KS1207" i="2"/>
  <c r="KR1207" i="2"/>
  <c r="KQ1207" i="2"/>
  <c r="KP1207" i="2"/>
  <c r="KO1207" i="2"/>
  <c r="KN1207" i="2"/>
  <c r="KM1207" i="2"/>
  <c r="KL1207" i="2"/>
  <c r="KK1207" i="2"/>
  <c r="KJ1207" i="2"/>
  <c r="KI1207" i="2"/>
  <c r="KH1207" i="2"/>
  <c r="KG1207" i="2"/>
  <c r="KF1207" i="2"/>
  <c r="KE1207" i="2"/>
  <c r="KD1207" i="2"/>
  <c r="KC1207" i="2"/>
  <c r="KB1207" i="2"/>
  <c r="KA1207" i="2"/>
  <c r="JZ1207" i="2"/>
  <c r="JY1207" i="2"/>
  <c r="JV1207" i="2"/>
  <c r="JU1207" i="2"/>
  <c r="JT1207" i="2"/>
  <c r="JS1207" i="2"/>
  <c r="JR1207" i="2"/>
  <c r="JQ1207" i="2"/>
  <c r="JP1207" i="2"/>
  <c r="JO1207" i="2"/>
  <c r="JN1207" i="2"/>
  <c r="JM1207" i="2"/>
  <c r="JL1207" i="2"/>
  <c r="JK1207" i="2"/>
  <c r="JJ1207" i="2"/>
  <c r="JI1207" i="2"/>
  <c r="JH1207" i="2"/>
  <c r="JG1207" i="2"/>
  <c r="JF1207" i="2"/>
  <c r="JE1207" i="2"/>
  <c r="JD1207" i="2"/>
  <c r="JC1207" i="2"/>
  <c r="JB1207" i="2"/>
  <c r="JA1207" i="2"/>
  <c r="IZ1207" i="2"/>
  <c r="IY1207" i="2"/>
  <c r="IX1207" i="2"/>
  <c r="IW1207" i="2"/>
  <c r="IV1207" i="2"/>
  <c r="IU1207" i="2"/>
  <c r="IT1207" i="2"/>
  <c r="IS1207" i="2"/>
  <c r="LJ1206" i="2"/>
  <c r="LB1206" i="2"/>
  <c r="LA1206" i="2"/>
  <c r="KZ1206" i="2"/>
  <c r="KY1206" i="2"/>
  <c r="KX1206" i="2"/>
  <c r="KW1206" i="2"/>
  <c r="KV1206" i="2"/>
  <c r="KU1206" i="2"/>
  <c r="KT1206" i="2"/>
  <c r="KS1206" i="2"/>
  <c r="KR1206" i="2"/>
  <c r="KQ1206" i="2"/>
  <c r="KP1206" i="2"/>
  <c r="KO1206" i="2"/>
  <c r="KN1206" i="2"/>
  <c r="KM1206" i="2"/>
  <c r="KL1206" i="2"/>
  <c r="KK1206" i="2"/>
  <c r="KJ1206" i="2"/>
  <c r="KI1206" i="2"/>
  <c r="KH1206" i="2"/>
  <c r="KG1206" i="2"/>
  <c r="KF1206" i="2"/>
  <c r="KE1206" i="2"/>
  <c r="KD1206" i="2"/>
  <c r="KC1206" i="2"/>
  <c r="KB1206" i="2"/>
  <c r="KA1206" i="2"/>
  <c r="JZ1206" i="2"/>
  <c r="JY1206" i="2"/>
  <c r="JV1206" i="2"/>
  <c r="JU1206" i="2"/>
  <c r="JT1206" i="2"/>
  <c r="JS1206" i="2"/>
  <c r="JR1206" i="2"/>
  <c r="JQ1206" i="2"/>
  <c r="JP1206" i="2"/>
  <c r="JO1206" i="2"/>
  <c r="JN1206" i="2"/>
  <c r="JM1206" i="2"/>
  <c r="JL1206" i="2"/>
  <c r="JK1206" i="2"/>
  <c r="JJ1206" i="2"/>
  <c r="JI1206" i="2"/>
  <c r="JH1206" i="2"/>
  <c r="JG1206" i="2"/>
  <c r="JF1206" i="2"/>
  <c r="JE1206" i="2"/>
  <c r="JD1206" i="2"/>
  <c r="JC1206" i="2"/>
  <c r="JB1206" i="2"/>
  <c r="JA1206" i="2"/>
  <c r="IZ1206" i="2"/>
  <c r="IY1206" i="2"/>
  <c r="IX1206" i="2"/>
  <c r="IW1206" i="2"/>
  <c r="IV1206" i="2"/>
  <c r="IU1206" i="2"/>
  <c r="IT1206" i="2"/>
  <c r="IS1206" i="2"/>
  <c r="LJ1205" i="2"/>
  <c r="LB1205" i="2"/>
  <c r="LA1205" i="2"/>
  <c r="KZ1205" i="2"/>
  <c r="KY1205" i="2"/>
  <c r="KX1205" i="2"/>
  <c r="KW1205" i="2"/>
  <c r="KV1205" i="2"/>
  <c r="KU1205" i="2"/>
  <c r="KT1205" i="2"/>
  <c r="KS1205" i="2"/>
  <c r="KR1205" i="2"/>
  <c r="KQ1205" i="2"/>
  <c r="KP1205" i="2"/>
  <c r="KO1205" i="2"/>
  <c r="KN1205" i="2"/>
  <c r="KM1205" i="2"/>
  <c r="KL1205" i="2"/>
  <c r="KK1205" i="2"/>
  <c r="KJ1205" i="2"/>
  <c r="KI1205" i="2"/>
  <c r="KH1205" i="2"/>
  <c r="KG1205" i="2"/>
  <c r="KF1205" i="2"/>
  <c r="KE1205" i="2"/>
  <c r="KD1205" i="2"/>
  <c r="KC1205" i="2"/>
  <c r="KB1205" i="2"/>
  <c r="KA1205" i="2"/>
  <c r="JZ1205" i="2"/>
  <c r="JY1205" i="2"/>
  <c r="JV1205" i="2"/>
  <c r="JU1205" i="2"/>
  <c r="JT1205" i="2"/>
  <c r="JS1205" i="2"/>
  <c r="JR1205" i="2"/>
  <c r="JQ1205" i="2"/>
  <c r="JP1205" i="2"/>
  <c r="JO1205" i="2"/>
  <c r="JN1205" i="2"/>
  <c r="JM1205" i="2"/>
  <c r="JL1205" i="2"/>
  <c r="JK1205" i="2"/>
  <c r="JJ1205" i="2"/>
  <c r="JI1205" i="2"/>
  <c r="JH1205" i="2"/>
  <c r="JG1205" i="2"/>
  <c r="JF1205" i="2"/>
  <c r="JE1205" i="2"/>
  <c r="JD1205" i="2"/>
  <c r="JC1205" i="2"/>
  <c r="JB1205" i="2"/>
  <c r="JA1205" i="2"/>
  <c r="IZ1205" i="2"/>
  <c r="IY1205" i="2"/>
  <c r="IX1205" i="2"/>
  <c r="IW1205" i="2"/>
  <c r="IV1205" i="2"/>
  <c r="IU1205" i="2"/>
  <c r="IT1205" i="2"/>
  <c r="IS1205" i="2"/>
  <c r="LJ1204" i="2"/>
  <c r="LB1204" i="2"/>
  <c r="LA1204" i="2"/>
  <c r="KZ1204" i="2"/>
  <c r="KY1204" i="2"/>
  <c r="KX1204" i="2"/>
  <c r="KW1204" i="2"/>
  <c r="KV1204" i="2"/>
  <c r="KU1204" i="2"/>
  <c r="KT1204" i="2"/>
  <c r="KS1204" i="2"/>
  <c r="KR1204" i="2"/>
  <c r="KQ1204" i="2"/>
  <c r="KP1204" i="2"/>
  <c r="KO1204" i="2"/>
  <c r="KN1204" i="2"/>
  <c r="KM1204" i="2"/>
  <c r="KL1204" i="2"/>
  <c r="KK1204" i="2"/>
  <c r="KJ1204" i="2"/>
  <c r="KI1204" i="2"/>
  <c r="KH1204" i="2"/>
  <c r="KG1204" i="2"/>
  <c r="KF1204" i="2"/>
  <c r="KE1204" i="2"/>
  <c r="KD1204" i="2"/>
  <c r="KC1204" i="2"/>
  <c r="KB1204" i="2"/>
  <c r="KA1204" i="2"/>
  <c r="JZ1204" i="2"/>
  <c r="JY1204" i="2"/>
  <c r="JV1204" i="2"/>
  <c r="JU1204" i="2"/>
  <c r="JT1204" i="2"/>
  <c r="JS1204" i="2"/>
  <c r="JR1204" i="2"/>
  <c r="JQ1204" i="2"/>
  <c r="JP1204" i="2"/>
  <c r="JO1204" i="2"/>
  <c r="JN1204" i="2"/>
  <c r="JM1204" i="2"/>
  <c r="JL1204" i="2"/>
  <c r="JK1204" i="2"/>
  <c r="JJ1204" i="2"/>
  <c r="JI1204" i="2"/>
  <c r="JH1204" i="2"/>
  <c r="JG1204" i="2"/>
  <c r="JF1204" i="2"/>
  <c r="JE1204" i="2"/>
  <c r="JD1204" i="2"/>
  <c r="JC1204" i="2"/>
  <c r="JB1204" i="2"/>
  <c r="JA1204" i="2"/>
  <c r="IZ1204" i="2"/>
  <c r="IY1204" i="2"/>
  <c r="IX1204" i="2"/>
  <c r="IW1204" i="2"/>
  <c r="IV1204" i="2"/>
  <c r="IU1204" i="2"/>
  <c r="IT1204" i="2"/>
  <c r="IS1204" i="2"/>
  <c r="LJ1203" i="2"/>
  <c r="LB1203" i="2"/>
  <c r="LA1203" i="2"/>
  <c r="KZ1203" i="2"/>
  <c r="KY1203" i="2"/>
  <c r="KX1203" i="2"/>
  <c r="KW1203" i="2"/>
  <c r="KV1203" i="2"/>
  <c r="KU1203" i="2"/>
  <c r="KT1203" i="2"/>
  <c r="KS1203" i="2"/>
  <c r="KR1203" i="2"/>
  <c r="KQ1203" i="2"/>
  <c r="KP1203" i="2"/>
  <c r="KO1203" i="2"/>
  <c r="KN1203" i="2"/>
  <c r="KM1203" i="2"/>
  <c r="KL1203" i="2"/>
  <c r="KK1203" i="2"/>
  <c r="KJ1203" i="2"/>
  <c r="KI1203" i="2"/>
  <c r="KH1203" i="2"/>
  <c r="KG1203" i="2"/>
  <c r="KF1203" i="2"/>
  <c r="KE1203" i="2"/>
  <c r="KD1203" i="2"/>
  <c r="KC1203" i="2"/>
  <c r="KB1203" i="2"/>
  <c r="KA1203" i="2"/>
  <c r="JZ1203" i="2"/>
  <c r="JY1203" i="2"/>
  <c r="JV1203" i="2"/>
  <c r="JU1203" i="2"/>
  <c r="JT1203" i="2"/>
  <c r="JS1203" i="2"/>
  <c r="JR1203" i="2"/>
  <c r="JQ1203" i="2"/>
  <c r="JP1203" i="2"/>
  <c r="JO1203" i="2"/>
  <c r="JN1203" i="2"/>
  <c r="JM1203" i="2"/>
  <c r="JL1203" i="2"/>
  <c r="JK1203" i="2"/>
  <c r="JJ1203" i="2"/>
  <c r="JI1203" i="2"/>
  <c r="JH1203" i="2"/>
  <c r="JG1203" i="2"/>
  <c r="JF1203" i="2"/>
  <c r="JE1203" i="2"/>
  <c r="JD1203" i="2"/>
  <c r="JC1203" i="2"/>
  <c r="JB1203" i="2"/>
  <c r="JA1203" i="2"/>
  <c r="IZ1203" i="2"/>
  <c r="IY1203" i="2"/>
  <c r="IX1203" i="2"/>
  <c r="IW1203" i="2"/>
  <c r="IV1203" i="2"/>
  <c r="IU1203" i="2"/>
  <c r="IT1203" i="2"/>
  <c r="IS1203" i="2"/>
  <c r="LJ1202" i="2"/>
  <c r="LB1202" i="2"/>
  <c r="LA1202" i="2"/>
  <c r="KZ1202" i="2"/>
  <c r="KY1202" i="2"/>
  <c r="KX1202" i="2"/>
  <c r="KW1202" i="2"/>
  <c r="KV1202" i="2"/>
  <c r="KU1202" i="2"/>
  <c r="KT1202" i="2"/>
  <c r="KS1202" i="2"/>
  <c r="KR1202" i="2"/>
  <c r="KQ1202" i="2"/>
  <c r="KP1202" i="2"/>
  <c r="KO1202" i="2"/>
  <c r="KN1202" i="2"/>
  <c r="KM1202" i="2"/>
  <c r="KL1202" i="2"/>
  <c r="KK1202" i="2"/>
  <c r="KJ1202" i="2"/>
  <c r="KI1202" i="2"/>
  <c r="KH1202" i="2"/>
  <c r="KG1202" i="2"/>
  <c r="KF1202" i="2"/>
  <c r="KE1202" i="2"/>
  <c r="KD1202" i="2"/>
  <c r="KC1202" i="2"/>
  <c r="KB1202" i="2"/>
  <c r="KA1202" i="2"/>
  <c r="JZ1202" i="2"/>
  <c r="JY1202" i="2"/>
  <c r="JV1202" i="2"/>
  <c r="JU1202" i="2"/>
  <c r="JT1202" i="2"/>
  <c r="JS1202" i="2"/>
  <c r="JR1202" i="2"/>
  <c r="JQ1202" i="2"/>
  <c r="JP1202" i="2"/>
  <c r="JO1202" i="2"/>
  <c r="JN1202" i="2"/>
  <c r="JM1202" i="2"/>
  <c r="JL1202" i="2"/>
  <c r="JK1202" i="2"/>
  <c r="JJ1202" i="2"/>
  <c r="JI1202" i="2"/>
  <c r="JH1202" i="2"/>
  <c r="JG1202" i="2"/>
  <c r="JF1202" i="2"/>
  <c r="JE1202" i="2"/>
  <c r="JD1202" i="2"/>
  <c r="JC1202" i="2"/>
  <c r="JB1202" i="2"/>
  <c r="JA1202" i="2"/>
  <c r="IZ1202" i="2"/>
  <c r="IY1202" i="2"/>
  <c r="IX1202" i="2"/>
  <c r="IW1202" i="2"/>
  <c r="IV1202" i="2"/>
  <c r="IU1202" i="2"/>
  <c r="IT1202" i="2"/>
  <c r="IS1202" i="2"/>
  <c r="LJ1201" i="2"/>
  <c r="LB1201" i="2"/>
  <c r="LA1201" i="2"/>
  <c r="KZ1201" i="2"/>
  <c r="KY1201" i="2"/>
  <c r="KX1201" i="2"/>
  <c r="KW1201" i="2"/>
  <c r="KV1201" i="2"/>
  <c r="KU1201" i="2"/>
  <c r="KT1201" i="2"/>
  <c r="KS1201" i="2"/>
  <c r="KR1201" i="2"/>
  <c r="KQ1201" i="2"/>
  <c r="KP1201" i="2"/>
  <c r="KO1201" i="2"/>
  <c r="KN1201" i="2"/>
  <c r="KM1201" i="2"/>
  <c r="KL1201" i="2"/>
  <c r="KK1201" i="2"/>
  <c r="KJ1201" i="2"/>
  <c r="KI1201" i="2"/>
  <c r="KH1201" i="2"/>
  <c r="KG1201" i="2"/>
  <c r="KF1201" i="2"/>
  <c r="KE1201" i="2"/>
  <c r="KD1201" i="2"/>
  <c r="KC1201" i="2"/>
  <c r="KB1201" i="2"/>
  <c r="KA1201" i="2"/>
  <c r="JZ1201" i="2"/>
  <c r="JY1201" i="2"/>
  <c r="JV1201" i="2"/>
  <c r="JU1201" i="2"/>
  <c r="JT1201" i="2"/>
  <c r="JS1201" i="2"/>
  <c r="JR1201" i="2"/>
  <c r="JQ1201" i="2"/>
  <c r="JP1201" i="2"/>
  <c r="JO1201" i="2"/>
  <c r="JN1201" i="2"/>
  <c r="JM1201" i="2"/>
  <c r="JL1201" i="2"/>
  <c r="JK1201" i="2"/>
  <c r="JJ1201" i="2"/>
  <c r="JI1201" i="2"/>
  <c r="JH1201" i="2"/>
  <c r="JG1201" i="2"/>
  <c r="JF1201" i="2"/>
  <c r="JE1201" i="2"/>
  <c r="JD1201" i="2"/>
  <c r="JC1201" i="2"/>
  <c r="JB1201" i="2"/>
  <c r="JA1201" i="2"/>
  <c r="IZ1201" i="2"/>
  <c r="IY1201" i="2"/>
  <c r="IX1201" i="2"/>
  <c r="IW1201" i="2"/>
  <c r="IV1201" i="2"/>
  <c r="IU1201" i="2"/>
  <c r="IT1201" i="2"/>
  <c r="IS1201" i="2"/>
  <c r="LJ1200" i="2"/>
  <c r="LB1200" i="2"/>
  <c r="LA1200" i="2"/>
  <c r="KZ1200" i="2"/>
  <c r="KY1200" i="2"/>
  <c r="KX1200" i="2"/>
  <c r="KW1200" i="2"/>
  <c r="KV1200" i="2"/>
  <c r="KU1200" i="2"/>
  <c r="KT1200" i="2"/>
  <c r="KS1200" i="2"/>
  <c r="KR1200" i="2"/>
  <c r="KQ1200" i="2"/>
  <c r="KP1200" i="2"/>
  <c r="KO1200" i="2"/>
  <c r="KN1200" i="2"/>
  <c r="KM1200" i="2"/>
  <c r="KL1200" i="2"/>
  <c r="KK1200" i="2"/>
  <c r="KJ1200" i="2"/>
  <c r="KI1200" i="2"/>
  <c r="KH1200" i="2"/>
  <c r="KG1200" i="2"/>
  <c r="KF1200" i="2"/>
  <c r="KE1200" i="2"/>
  <c r="KD1200" i="2"/>
  <c r="KC1200" i="2"/>
  <c r="KB1200" i="2"/>
  <c r="KA1200" i="2"/>
  <c r="JZ1200" i="2"/>
  <c r="JY1200" i="2"/>
  <c r="JV1200" i="2"/>
  <c r="JU1200" i="2"/>
  <c r="JT1200" i="2"/>
  <c r="JS1200" i="2"/>
  <c r="JR1200" i="2"/>
  <c r="JQ1200" i="2"/>
  <c r="JP1200" i="2"/>
  <c r="JO1200" i="2"/>
  <c r="JN1200" i="2"/>
  <c r="JM1200" i="2"/>
  <c r="JL1200" i="2"/>
  <c r="JK1200" i="2"/>
  <c r="JJ1200" i="2"/>
  <c r="JI1200" i="2"/>
  <c r="JH1200" i="2"/>
  <c r="JG1200" i="2"/>
  <c r="JF1200" i="2"/>
  <c r="JE1200" i="2"/>
  <c r="JD1200" i="2"/>
  <c r="JC1200" i="2"/>
  <c r="JB1200" i="2"/>
  <c r="JA1200" i="2"/>
  <c r="IZ1200" i="2"/>
  <c r="IY1200" i="2"/>
  <c r="IX1200" i="2"/>
  <c r="IW1200" i="2"/>
  <c r="IV1200" i="2"/>
  <c r="IU1200" i="2"/>
  <c r="IT1200" i="2"/>
  <c r="IS1200" i="2"/>
  <c r="LJ1199" i="2"/>
  <c r="LB1199" i="2"/>
  <c r="LA1199" i="2"/>
  <c r="KZ1199" i="2"/>
  <c r="KY1199" i="2"/>
  <c r="KX1199" i="2"/>
  <c r="KW1199" i="2"/>
  <c r="KV1199" i="2"/>
  <c r="KU1199" i="2"/>
  <c r="KT1199" i="2"/>
  <c r="KS1199" i="2"/>
  <c r="KR1199" i="2"/>
  <c r="KQ1199" i="2"/>
  <c r="KP1199" i="2"/>
  <c r="KO1199" i="2"/>
  <c r="KN1199" i="2"/>
  <c r="KM1199" i="2"/>
  <c r="KL1199" i="2"/>
  <c r="KK1199" i="2"/>
  <c r="KJ1199" i="2"/>
  <c r="KI1199" i="2"/>
  <c r="KH1199" i="2"/>
  <c r="KG1199" i="2"/>
  <c r="KF1199" i="2"/>
  <c r="KE1199" i="2"/>
  <c r="KD1199" i="2"/>
  <c r="KC1199" i="2"/>
  <c r="KB1199" i="2"/>
  <c r="KA1199" i="2"/>
  <c r="JZ1199" i="2"/>
  <c r="JY1199" i="2"/>
  <c r="JV1199" i="2"/>
  <c r="JU1199" i="2"/>
  <c r="JT1199" i="2"/>
  <c r="JS1199" i="2"/>
  <c r="JR1199" i="2"/>
  <c r="JQ1199" i="2"/>
  <c r="JP1199" i="2"/>
  <c r="JO1199" i="2"/>
  <c r="JN1199" i="2"/>
  <c r="JM1199" i="2"/>
  <c r="JL1199" i="2"/>
  <c r="JK1199" i="2"/>
  <c r="JJ1199" i="2"/>
  <c r="JI1199" i="2"/>
  <c r="JH1199" i="2"/>
  <c r="JG1199" i="2"/>
  <c r="JF1199" i="2"/>
  <c r="JE1199" i="2"/>
  <c r="JD1199" i="2"/>
  <c r="JC1199" i="2"/>
  <c r="JB1199" i="2"/>
  <c r="JA1199" i="2"/>
  <c r="IZ1199" i="2"/>
  <c r="IY1199" i="2"/>
  <c r="IX1199" i="2"/>
  <c r="IW1199" i="2"/>
  <c r="IV1199" i="2"/>
  <c r="IU1199" i="2"/>
  <c r="IT1199" i="2"/>
  <c r="IS1199" i="2"/>
  <c r="LJ1198" i="2"/>
  <c r="LB1198" i="2"/>
  <c r="LA1198" i="2"/>
  <c r="KZ1198" i="2"/>
  <c r="KY1198" i="2"/>
  <c r="KX1198" i="2"/>
  <c r="KW1198" i="2"/>
  <c r="KV1198" i="2"/>
  <c r="KU1198" i="2"/>
  <c r="KT1198" i="2"/>
  <c r="KS1198" i="2"/>
  <c r="KR1198" i="2"/>
  <c r="KQ1198" i="2"/>
  <c r="KP1198" i="2"/>
  <c r="KO1198" i="2"/>
  <c r="KN1198" i="2"/>
  <c r="KM1198" i="2"/>
  <c r="KL1198" i="2"/>
  <c r="KK1198" i="2"/>
  <c r="KJ1198" i="2"/>
  <c r="KI1198" i="2"/>
  <c r="KH1198" i="2"/>
  <c r="KG1198" i="2"/>
  <c r="KF1198" i="2"/>
  <c r="KE1198" i="2"/>
  <c r="KD1198" i="2"/>
  <c r="KC1198" i="2"/>
  <c r="KB1198" i="2"/>
  <c r="KA1198" i="2"/>
  <c r="JZ1198" i="2"/>
  <c r="JY1198" i="2"/>
  <c r="JV1198" i="2"/>
  <c r="JU1198" i="2"/>
  <c r="JT1198" i="2"/>
  <c r="JS1198" i="2"/>
  <c r="JR1198" i="2"/>
  <c r="JQ1198" i="2"/>
  <c r="JP1198" i="2"/>
  <c r="JO1198" i="2"/>
  <c r="JN1198" i="2"/>
  <c r="JM1198" i="2"/>
  <c r="JL1198" i="2"/>
  <c r="JK1198" i="2"/>
  <c r="JJ1198" i="2"/>
  <c r="JI1198" i="2"/>
  <c r="JH1198" i="2"/>
  <c r="JG1198" i="2"/>
  <c r="JF1198" i="2"/>
  <c r="JE1198" i="2"/>
  <c r="JD1198" i="2"/>
  <c r="JC1198" i="2"/>
  <c r="JB1198" i="2"/>
  <c r="JA1198" i="2"/>
  <c r="IZ1198" i="2"/>
  <c r="IY1198" i="2"/>
  <c r="IX1198" i="2"/>
  <c r="IW1198" i="2"/>
  <c r="IV1198" i="2"/>
  <c r="IU1198" i="2"/>
  <c r="IT1198" i="2"/>
  <c r="IS1198" i="2"/>
  <c r="LJ1197" i="2"/>
  <c r="LB1197" i="2"/>
  <c r="LA1197" i="2"/>
  <c r="KZ1197" i="2"/>
  <c r="KY1197" i="2"/>
  <c r="KX1197" i="2"/>
  <c r="KW1197" i="2"/>
  <c r="KV1197" i="2"/>
  <c r="KU1197" i="2"/>
  <c r="KT1197" i="2"/>
  <c r="KS1197" i="2"/>
  <c r="KR1197" i="2"/>
  <c r="KQ1197" i="2"/>
  <c r="KP1197" i="2"/>
  <c r="KO1197" i="2"/>
  <c r="KN1197" i="2"/>
  <c r="KM1197" i="2"/>
  <c r="KL1197" i="2"/>
  <c r="KK1197" i="2"/>
  <c r="KJ1197" i="2"/>
  <c r="KI1197" i="2"/>
  <c r="KH1197" i="2"/>
  <c r="KG1197" i="2"/>
  <c r="KF1197" i="2"/>
  <c r="KE1197" i="2"/>
  <c r="KD1197" i="2"/>
  <c r="KC1197" i="2"/>
  <c r="KB1197" i="2"/>
  <c r="KA1197" i="2"/>
  <c r="JZ1197" i="2"/>
  <c r="JY1197" i="2"/>
  <c r="JV1197" i="2"/>
  <c r="JU1197" i="2"/>
  <c r="JT1197" i="2"/>
  <c r="JS1197" i="2"/>
  <c r="JR1197" i="2"/>
  <c r="JQ1197" i="2"/>
  <c r="JP1197" i="2"/>
  <c r="JO1197" i="2"/>
  <c r="JN1197" i="2"/>
  <c r="JM1197" i="2"/>
  <c r="JL1197" i="2"/>
  <c r="JK1197" i="2"/>
  <c r="JJ1197" i="2"/>
  <c r="JI1197" i="2"/>
  <c r="JH1197" i="2"/>
  <c r="JG1197" i="2"/>
  <c r="JF1197" i="2"/>
  <c r="JE1197" i="2"/>
  <c r="JD1197" i="2"/>
  <c r="JC1197" i="2"/>
  <c r="JB1197" i="2"/>
  <c r="JA1197" i="2"/>
  <c r="IZ1197" i="2"/>
  <c r="IY1197" i="2"/>
  <c r="IX1197" i="2"/>
  <c r="IW1197" i="2"/>
  <c r="IV1197" i="2"/>
  <c r="IU1197" i="2"/>
  <c r="IT1197" i="2"/>
  <c r="IS1197" i="2"/>
  <c r="LJ1196" i="2"/>
  <c r="LB1196" i="2"/>
  <c r="LA1196" i="2"/>
  <c r="KZ1196" i="2"/>
  <c r="KY1196" i="2"/>
  <c r="KX1196" i="2"/>
  <c r="KW1196" i="2"/>
  <c r="KV1196" i="2"/>
  <c r="KU1196" i="2"/>
  <c r="KT1196" i="2"/>
  <c r="KS1196" i="2"/>
  <c r="KR1196" i="2"/>
  <c r="KQ1196" i="2"/>
  <c r="KP1196" i="2"/>
  <c r="KO1196" i="2"/>
  <c r="KN1196" i="2"/>
  <c r="KM1196" i="2"/>
  <c r="KL1196" i="2"/>
  <c r="KK1196" i="2"/>
  <c r="KJ1196" i="2"/>
  <c r="KI1196" i="2"/>
  <c r="KH1196" i="2"/>
  <c r="KG1196" i="2"/>
  <c r="KF1196" i="2"/>
  <c r="KE1196" i="2"/>
  <c r="KD1196" i="2"/>
  <c r="KC1196" i="2"/>
  <c r="KB1196" i="2"/>
  <c r="KA1196" i="2"/>
  <c r="JZ1196" i="2"/>
  <c r="JY1196" i="2"/>
  <c r="JV1196" i="2"/>
  <c r="JU1196" i="2"/>
  <c r="JT1196" i="2"/>
  <c r="JS1196" i="2"/>
  <c r="JR1196" i="2"/>
  <c r="JQ1196" i="2"/>
  <c r="JP1196" i="2"/>
  <c r="JO1196" i="2"/>
  <c r="JN1196" i="2"/>
  <c r="JM1196" i="2"/>
  <c r="JL1196" i="2"/>
  <c r="JK1196" i="2"/>
  <c r="JJ1196" i="2"/>
  <c r="JI1196" i="2"/>
  <c r="JH1196" i="2"/>
  <c r="JG1196" i="2"/>
  <c r="JF1196" i="2"/>
  <c r="JE1196" i="2"/>
  <c r="JD1196" i="2"/>
  <c r="JC1196" i="2"/>
  <c r="JB1196" i="2"/>
  <c r="JA1196" i="2"/>
  <c r="IZ1196" i="2"/>
  <c r="IY1196" i="2"/>
  <c r="IX1196" i="2"/>
  <c r="IW1196" i="2"/>
  <c r="IV1196" i="2"/>
  <c r="IU1196" i="2"/>
  <c r="IT1196" i="2"/>
  <c r="IS1196" i="2"/>
  <c r="LJ1195" i="2"/>
  <c r="LB1195" i="2"/>
  <c r="LA1195" i="2"/>
  <c r="KZ1195" i="2"/>
  <c r="KY1195" i="2"/>
  <c r="KX1195" i="2"/>
  <c r="KW1195" i="2"/>
  <c r="KV1195" i="2"/>
  <c r="KU1195" i="2"/>
  <c r="KT1195" i="2"/>
  <c r="KS1195" i="2"/>
  <c r="KR1195" i="2"/>
  <c r="KQ1195" i="2"/>
  <c r="KP1195" i="2"/>
  <c r="KO1195" i="2"/>
  <c r="KN1195" i="2"/>
  <c r="KM1195" i="2"/>
  <c r="KL1195" i="2"/>
  <c r="KK1195" i="2"/>
  <c r="KJ1195" i="2"/>
  <c r="KI1195" i="2"/>
  <c r="KH1195" i="2"/>
  <c r="KG1195" i="2"/>
  <c r="KF1195" i="2"/>
  <c r="KE1195" i="2"/>
  <c r="KD1195" i="2"/>
  <c r="KC1195" i="2"/>
  <c r="KB1195" i="2"/>
  <c r="KA1195" i="2"/>
  <c r="JZ1195" i="2"/>
  <c r="JY1195" i="2"/>
  <c r="JV1195" i="2"/>
  <c r="JU1195" i="2"/>
  <c r="JT1195" i="2"/>
  <c r="JS1195" i="2"/>
  <c r="JR1195" i="2"/>
  <c r="JQ1195" i="2"/>
  <c r="JP1195" i="2"/>
  <c r="JO1195" i="2"/>
  <c r="JN1195" i="2"/>
  <c r="JM1195" i="2"/>
  <c r="JL1195" i="2"/>
  <c r="JK1195" i="2"/>
  <c r="JJ1195" i="2"/>
  <c r="JI1195" i="2"/>
  <c r="JH1195" i="2"/>
  <c r="JG1195" i="2"/>
  <c r="JF1195" i="2"/>
  <c r="JE1195" i="2"/>
  <c r="JD1195" i="2"/>
  <c r="JC1195" i="2"/>
  <c r="JB1195" i="2"/>
  <c r="JA1195" i="2"/>
  <c r="IZ1195" i="2"/>
  <c r="IY1195" i="2"/>
  <c r="IX1195" i="2"/>
  <c r="IW1195" i="2"/>
  <c r="IV1195" i="2"/>
  <c r="IU1195" i="2"/>
  <c r="IT1195" i="2"/>
  <c r="IS1195" i="2"/>
  <c r="LJ1194" i="2"/>
  <c r="LB1194" i="2"/>
  <c r="LA1194" i="2"/>
  <c r="KZ1194" i="2"/>
  <c r="KY1194" i="2"/>
  <c r="KX1194" i="2"/>
  <c r="KW1194" i="2"/>
  <c r="KV1194" i="2"/>
  <c r="KU1194" i="2"/>
  <c r="KT1194" i="2"/>
  <c r="KS1194" i="2"/>
  <c r="KR1194" i="2"/>
  <c r="KQ1194" i="2"/>
  <c r="KP1194" i="2"/>
  <c r="KO1194" i="2"/>
  <c r="KN1194" i="2"/>
  <c r="KM1194" i="2"/>
  <c r="KL1194" i="2"/>
  <c r="KK1194" i="2"/>
  <c r="KJ1194" i="2"/>
  <c r="KI1194" i="2"/>
  <c r="KH1194" i="2"/>
  <c r="KG1194" i="2"/>
  <c r="KF1194" i="2"/>
  <c r="KE1194" i="2"/>
  <c r="KD1194" i="2"/>
  <c r="KC1194" i="2"/>
  <c r="KB1194" i="2"/>
  <c r="KA1194" i="2"/>
  <c r="JZ1194" i="2"/>
  <c r="JY1194" i="2"/>
  <c r="JV1194" i="2"/>
  <c r="JU1194" i="2"/>
  <c r="JT1194" i="2"/>
  <c r="JS1194" i="2"/>
  <c r="JR1194" i="2"/>
  <c r="JQ1194" i="2"/>
  <c r="JP1194" i="2"/>
  <c r="JO1194" i="2"/>
  <c r="JN1194" i="2"/>
  <c r="JM1194" i="2"/>
  <c r="JL1194" i="2"/>
  <c r="JK1194" i="2"/>
  <c r="JJ1194" i="2"/>
  <c r="JI1194" i="2"/>
  <c r="JH1194" i="2"/>
  <c r="JG1194" i="2"/>
  <c r="JF1194" i="2"/>
  <c r="JE1194" i="2"/>
  <c r="JD1194" i="2"/>
  <c r="JC1194" i="2"/>
  <c r="JB1194" i="2"/>
  <c r="JA1194" i="2"/>
  <c r="IZ1194" i="2"/>
  <c r="IY1194" i="2"/>
  <c r="IX1194" i="2"/>
  <c r="IW1194" i="2"/>
  <c r="IV1194" i="2"/>
  <c r="IU1194" i="2"/>
  <c r="IT1194" i="2"/>
  <c r="IS1194" i="2"/>
  <c r="LJ1193" i="2"/>
  <c r="LB1193" i="2"/>
  <c r="LA1193" i="2"/>
  <c r="KZ1193" i="2"/>
  <c r="KY1193" i="2"/>
  <c r="KX1193" i="2"/>
  <c r="KW1193" i="2"/>
  <c r="KV1193" i="2"/>
  <c r="KU1193" i="2"/>
  <c r="KT1193" i="2"/>
  <c r="KS1193" i="2"/>
  <c r="KR1193" i="2"/>
  <c r="KQ1193" i="2"/>
  <c r="KP1193" i="2"/>
  <c r="KO1193" i="2"/>
  <c r="KN1193" i="2"/>
  <c r="KM1193" i="2"/>
  <c r="KL1193" i="2"/>
  <c r="KK1193" i="2"/>
  <c r="KJ1193" i="2"/>
  <c r="KI1193" i="2"/>
  <c r="KH1193" i="2"/>
  <c r="KG1193" i="2"/>
  <c r="KF1193" i="2"/>
  <c r="KE1193" i="2"/>
  <c r="KD1193" i="2"/>
  <c r="KC1193" i="2"/>
  <c r="KB1193" i="2"/>
  <c r="KA1193" i="2"/>
  <c r="JZ1193" i="2"/>
  <c r="JY1193" i="2"/>
  <c r="JV1193" i="2"/>
  <c r="JU1193" i="2"/>
  <c r="JT1193" i="2"/>
  <c r="JS1193" i="2"/>
  <c r="JR1193" i="2"/>
  <c r="JQ1193" i="2"/>
  <c r="JP1193" i="2"/>
  <c r="JO1193" i="2"/>
  <c r="JN1193" i="2"/>
  <c r="JM1193" i="2"/>
  <c r="JL1193" i="2"/>
  <c r="JK1193" i="2"/>
  <c r="JJ1193" i="2"/>
  <c r="JI1193" i="2"/>
  <c r="JH1193" i="2"/>
  <c r="JG1193" i="2"/>
  <c r="JF1193" i="2"/>
  <c r="JE1193" i="2"/>
  <c r="JD1193" i="2"/>
  <c r="JC1193" i="2"/>
  <c r="JB1193" i="2"/>
  <c r="JA1193" i="2"/>
  <c r="IZ1193" i="2"/>
  <c r="IY1193" i="2"/>
  <c r="IX1193" i="2"/>
  <c r="IW1193" i="2"/>
  <c r="IV1193" i="2"/>
  <c r="IU1193" i="2"/>
  <c r="IT1193" i="2"/>
  <c r="IS1193" i="2"/>
  <c r="LJ1192" i="2"/>
  <c r="LB1192" i="2"/>
  <c r="LA1192" i="2"/>
  <c r="KZ1192" i="2"/>
  <c r="KY1192" i="2"/>
  <c r="KX1192" i="2"/>
  <c r="KW1192" i="2"/>
  <c r="KV1192" i="2"/>
  <c r="KU1192" i="2"/>
  <c r="KT1192" i="2"/>
  <c r="KS1192" i="2"/>
  <c r="KR1192" i="2"/>
  <c r="KQ1192" i="2"/>
  <c r="KP1192" i="2"/>
  <c r="KO1192" i="2"/>
  <c r="KN1192" i="2"/>
  <c r="KM1192" i="2"/>
  <c r="KL1192" i="2"/>
  <c r="KK1192" i="2"/>
  <c r="KJ1192" i="2"/>
  <c r="KI1192" i="2"/>
  <c r="KH1192" i="2"/>
  <c r="KG1192" i="2"/>
  <c r="KF1192" i="2"/>
  <c r="KE1192" i="2"/>
  <c r="KD1192" i="2"/>
  <c r="KC1192" i="2"/>
  <c r="KB1192" i="2"/>
  <c r="KA1192" i="2"/>
  <c r="JZ1192" i="2"/>
  <c r="JY1192" i="2"/>
  <c r="JV1192" i="2"/>
  <c r="JU1192" i="2"/>
  <c r="JT1192" i="2"/>
  <c r="JS1192" i="2"/>
  <c r="JR1192" i="2"/>
  <c r="JQ1192" i="2"/>
  <c r="JP1192" i="2"/>
  <c r="JO1192" i="2"/>
  <c r="JN1192" i="2"/>
  <c r="JM1192" i="2"/>
  <c r="JL1192" i="2"/>
  <c r="JK1192" i="2"/>
  <c r="JJ1192" i="2"/>
  <c r="JI1192" i="2"/>
  <c r="JH1192" i="2"/>
  <c r="JG1192" i="2"/>
  <c r="JF1192" i="2"/>
  <c r="JE1192" i="2"/>
  <c r="JD1192" i="2"/>
  <c r="JC1192" i="2"/>
  <c r="JB1192" i="2"/>
  <c r="JA1192" i="2"/>
  <c r="IZ1192" i="2"/>
  <c r="IY1192" i="2"/>
  <c r="IX1192" i="2"/>
  <c r="IW1192" i="2"/>
  <c r="IV1192" i="2"/>
  <c r="IU1192" i="2"/>
  <c r="IT1192" i="2"/>
  <c r="IS1192" i="2"/>
  <c r="LJ1191" i="2"/>
  <c r="LB1191" i="2"/>
  <c r="LA1191" i="2"/>
  <c r="KZ1191" i="2"/>
  <c r="KY1191" i="2"/>
  <c r="KX1191" i="2"/>
  <c r="KW1191" i="2"/>
  <c r="KV1191" i="2"/>
  <c r="KU1191" i="2"/>
  <c r="KT1191" i="2"/>
  <c r="KS1191" i="2"/>
  <c r="KR1191" i="2"/>
  <c r="KQ1191" i="2"/>
  <c r="KP1191" i="2"/>
  <c r="KO1191" i="2"/>
  <c r="KN1191" i="2"/>
  <c r="KM1191" i="2"/>
  <c r="KL1191" i="2"/>
  <c r="KK1191" i="2"/>
  <c r="KJ1191" i="2"/>
  <c r="KI1191" i="2"/>
  <c r="KH1191" i="2"/>
  <c r="KG1191" i="2"/>
  <c r="KF1191" i="2"/>
  <c r="KE1191" i="2"/>
  <c r="KD1191" i="2"/>
  <c r="KC1191" i="2"/>
  <c r="KB1191" i="2"/>
  <c r="KA1191" i="2"/>
  <c r="JZ1191" i="2"/>
  <c r="JY1191" i="2"/>
  <c r="JV1191" i="2"/>
  <c r="JU1191" i="2"/>
  <c r="JT1191" i="2"/>
  <c r="JS1191" i="2"/>
  <c r="JR1191" i="2"/>
  <c r="JQ1191" i="2"/>
  <c r="JP1191" i="2"/>
  <c r="JO1191" i="2"/>
  <c r="JN1191" i="2"/>
  <c r="JM1191" i="2"/>
  <c r="JL1191" i="2"/>
  <c r="JK1191" i="2"/>
  <c r="JJ1191" i="2"/>
  <c r="JI1191" i="2"/>
  <c r="JH1191" i="2"/>
  <c r="JG1191" i="2"/>
  <c r="JF1191" i="2"/>
  <c r="JE1191" i="2"/>
  <c r="JD1191" i="2"/>
  <c r="JC1191" i="2"/>
  <c r="JB1191" i="2"/>
  <c r="JA1191" i="2"/>
  <c r="IZ1191" i="2"/>
  <c r="IY1191" i="2"/>
  <c r="IX1191" i="2"/>
  <c r="IW1191" i="2"/>
  <c r="IV1191" i="2"/>
  <c r="IU1191" i="2"/>
  <c r="IT1191" i="2"/>
  <c r="IS1191" i="2"/>
  <c r="LJ1190" i="2"/>
  <c r="LB1190" i="2"/>
  <c r="LA1190" i="2"/>
  <c r="KZ1190" i="2"/>
  <c r="KY1190" i="2"/>
  <c r="KX1190" i="2"/>
  <c r="KW1190" i="2"/>
  <c r="KV1190" i="2"/>
  <c r="KU1190" i="2"/>
  <c r="KT1190" i="2"/>
  <c r="KS1190" i="2"/>
  <c r="KR1190" i="2"/>
  <c r="KQ1190" i="2"/>
  <c r="KP1190" i="2"/>
  <c r="KO1190" i="2"/>
  <c r="KN1190" i="2"/>
  <c r="KM1190" i="2"/>
  <c r="KL1190" i="2"/>
  <c r="KK1190" i="2"/>
  <c r="KJ1190" i="2"/>
  <c r="KI1190" i="2"/>
  <c r="KH1190" i="2"/>
  <c r="KG1190" i="2"/>
  <c r="KF1190" i="2"/>
  <c r="KE1190" i="2"/>
  <c r="KD1190" i="2"/>
  <c r="KC1190" i="2"/>
  <c r="KB1190" i="2"/>
  <c r="KA1190" i="2"/>
  <c r="JZ1190" i="2"/>
  <c r="JY1190" i="2"/>
  <c r="JV1190" i="2"/>
  <c r="JU1190" i="2"/>
  <c r="JT1190" i="2"/>
  <c r="JS1190" i="2"/>
  <c r="JR1190" i="2"/>
  <c r="JQ1190" i="2"/>
  <c r="JP1190" i="2"/>
  <c r="JO1190" i="2"/>
  <c r="JN1190" i="2"/>
  <c r="JM1190" i="2"/>
  <c r="JL1190" i="2"/>
  <c r="JK1190" i="2"/>
  <c r="JJ1190" i="2"/>
  <c r="JI1190" i="2"/>
  <c r="JH1190" i="2"/>
  <c r="JG1190" i="2"/>
  <c r="JF1190" i="2"/>
  <c r="JE1190" i="2"/>
  <c r="JD1190" i="2"/>
  <c r="JC1190" i="2"/>
  <c r="JB1190" i="2"/>
  <c r="JA1190" i="2"/>
  <c r="IZ1190" i="2"/>
  <c r="IY1190" i="2"/>
  <c r="IX1190" i="2"/>
  <c r="IW1190" i="2"/>
  <c r="IV1190" i="2"/>
  <c r="IU1190" i="2"/>
  <c r="IT1190" i="2"/>
  <c r="IS1190" i="2"/>
  <c r="LJ1189" i="2"/>
  <c r="LB1189" i="2"/>
  <c r="LA1189" i="2"/>
  <c r="KZ1189" i="2"/>
  <c r="KY1189" i="2"/>
  <c r="KX1189" i="2"/>
  <c r="KW1189" i="2"/>
  <c r="KV1189" i="2"/>
  <c r="KU1189" i="2"/>
  <c r="KT1189" i="2"/>
  <c r="KS1189" i="2"/>
  <c r="KR1189" i="2"/>
  <c r="KQ1189" i="2"/>
  <c r="KP1189" i="2"/>
  <c r="KO1189" i="2"/>
  <c r="KN1189" i="2"/>
  <c r="KM1189" i="2"/>
  <c r="KL1189" i="2"/>
  <c r="KK1189" i="2"/>
  <c r="KJ1189" i="2"/>
  <c r="KI1189" i="2"/>
  <c r="KH1189" i="2"/>
  <c r="KG1189" i="2"/>
  <c r="KF1189" i="2"/>
  <c r="KE1189" i="2"/>
  <c r="KD1189" i="2"/>
  <c r="KC1189" i="2"/>
  <c r="KB1189" i="2"/>
  <c r="KA1189" i="2"/>
  <c r="JZ1189" i="2"/>
  <c r="JY1189" i="2"/>
  <c r="JV1189" i="2"/>
  <c r="JU1189" i="2"/>
  <c r="JT1189" i="2"/>
  <c r="JS1189" i="2"/>
  <c r="JR1189" i="2"/>
  <c r="JQ1189" i="2"/>
  <c r="JP1189" i="2"/>
  <c r="JO1189" i="2"/>
  <c r="JN1189" i="2"/>
  <c r="JM1189" i="2"/>
  <c r="JL1189" i="2"/>
  <c r="JK1189" i="2"/>
  <c r="JJ1189" i="2"/>
  <c r="JI1189" i="2"/>
  <c r="JH1189" i="2"/>
  <c r="JG1189" i="2"/>
  <c r="JF1189" i="2"/>
  <c r="JE1189" i="2"/>
  <c r="JD1189" i="2"/>
  <c r="JC1189" i="2"/>
  <c r="JB1189" i="2"/>
  <c r="JA1189" i="2"/>
  <c r="IZ1189" i="2"/>
  <c r="IY1189" i="2"/>
  <c r="IX1189" i="2"/>
  <c r="IW1189" i="2"/>
  <c r="IV1189" i="2"/>
  <c r="IU1189" i="2"/>
  <c r="IT1189" i="2"/>
  <c r="IS1189" i="2"/>
  <c r="LJ1188" i="2"/>
  <c r="LB1188" i="2"/>
  <c r="LA1188" i="2"/>
  <c r="KZ1188" i="2"/>
  <c r="KY1188" i="2"/>
  <c r="KX1188" i="2"/>
  <c r="KW1188" i="2"/>
  <c r="KV1188" i="2"/>
  <c r="KU1188" i="2"/>
  <c r="KT1188" i="2"/>
  <c r="KS1188" i="2"/>
  <c r="KR1188" i="2"/>
  <c r="KQ1188" i="2"/>
  <c r="KP1188" i="2"/>
  <c r="KO1188" i="2"/>
  <c r="KN1188" i="2"/>
  <c r="KM1188" i="2"/>
  <c r="KL1188" i="2"/>
  <c r="KK1188" i="2"/>
  <c r="KJ1188" i="2"/>
  <c r="KI1188" i="2"/>
  <c r="KH1188" i="2"/>
  <c r="KG1188" i="2"/>
  <c r="KF1188" i="2"/>
  <c r="KE1188" i="2"/>
  <c r="KD1188" i="2"/>
  <c r="KC1188" i="2"/>
  <c r="KB1188" i="2"/>
  <c r="KA1188" i="2"/>
  <c r="JZ1188" i="2"/>
  <c r="JY1188" i="2"/>
  <c r="JV1188" i="2"/>
  <c r="JU1188" i="2"/>
  <c r="JT1188" i="2"/>
  <c r="JS1188" i="2"/>
  <c r="JR1188" i="2"/>
  <c r="JQ1188" i="2"/>
  <c r="JP1188" i="2"/>
  <c r="JO1188" i="2"/>
  <c r="JN1188" i="2"/>
  <c r="JM1188" i="2"/>
  <c r="JL1188" i="2"/>
  <c r="JK1188" i="2"/>
  <c r="JJ1188" i="2"/>
  <c r="JI1188" i="2"/>
  <c r="JH1188" i="2"/>
  <c r="JG1188" i="2"/>
  <c r="JF1188" i="2"/>
  <c r="JE1188" i="2"/>
  <c r="JD1188" i="2"/>
  <c r="JC1188" i="2"/>
  <c r="JB1188" i="2"/>
  <c r="JA1188" i="2"/>
  <c r="IZ1188" i="2"/>
  <c r="IY1188" i="2"/>
  <c r="IX1188" i="2"/>
  <c r="IW1188" i="2"/>
  <c r="IV1188" i="2"/>
  <c r="IU1188" i="2"/>
  <c r="IT1188" i="2"/>
  <c r="IS1188" i="2"/>
  <c r="LJ1187" i="2"/>
  <c r="LB1187" i="2"/>
  <c r="LA1187" i="2"/>
  <c r="KZ1187" i="2"/>
  <c r="KY1187" i="2"/>
  <c r="KX1187" i="2"/>
  <c r="KW1187" i="2"/>
  <c r="KV1187" i="2"/>
  <c r="KU1187" i="2"/>
  <c r="KT1187" i="2"/>
  <c r="KS1187" i="2"/>
  <c r="KR1187" i="2"/>
  <c r="KQ1187" i="2"/>
  <c r="KP1187" i="2"/>
  <c r="KO1187" i="2"/>
  <c r="KN1187" i="2"/>
  <c r="KM1187" i="2"/>
  <c r="KL1187" i="2"/>
  <c r="KK1187" i="2"/>
  <c r="KJ1187" i="2"/>
  <c r="KI1187" i="2"/>
  <c r="KH1187" i="2"/>
  <c r="KG1187" i="2"/>
  <c r="KF1187" i="2"/>
  <c r="KE1187" i="2"/>
  <c r="KD1187" i="2"/>
  <c r="KC1187" i="2"/>
  <c r="KB1187" i="2"/>
  <c r="KA1187" i="2"/>
  <c r="JZ1187" i="2"/>
  <c r="JY1187" i="2"/>
  <c r="JV1187" i="2"/>
  <c r="JU1187" i="2"/>
  <c r="JT1187" i="2"/>
  <c r="JS1187" i="2"/>
  <c r="JR1187" i="2"/>
  <c r="JQ1187" i="2"/>
  <c r="JP1187" i="2"/>
  <c r="JO1187" i="2"/>
  <c r="JN1187" i="2"/>
  <c r="JM1187" i="2"/>
  <c r="JL1187" i="2"/>
  <c r="JK1187" i="2"/>
  <c r="JJ1187" i="2"/>
  <c r="JI1187" i="2"/>
  <c r="JH1187" i="2"/>
  <c r="JG1187" i="2"/>
  <c r="JF1187" i="2"/>
  <c r="JE1187" i="2"/>
  <c r="JD1187" i="2"/>
  <c r="JC1187" i="2"/>
  <c r="JB1187" i="2"/>
  <c r="JA1187" i="2"/>
  <c r="IZ1187" i="2"/>
  <c r="IY1187" i="2"/>
  <c r="IX1187" i="2"/>
  <c r="IW1187" i="2"/>
  <c r="IV1187" i="2"/>
  <c r="IU1187" i="2"/>
  <c r="IT1187" i="2"/>
  <c r="IS1187" i="2"/>
  <c r="LJ1186" i="2"/>
  <c r="LB1186" i="2"/>
  <c r="LA1186" i="2"/>
  <c r="KZ1186" i="2"/>
  <c r="KY1186" i="2"/>
  <c r="KX1186" i="2"/>
  <c r="KW1186" i="2"/>
  <c r="KV1186" i="2"/>
  <c r="KU1186" i="2"/>
  <c r="KT1186" i="2"/>
  <c r="KS1186" i="2"/>
  <c r="KR1186" i="2"/>
  <c r="KQ1186" i="2"/>
  <c r="KP1186" i="2"/>
  <c r="KO1186" i="2"/>
  <c r="KN1186" i="2"/>
  <c r="KM1186" i="2"/>
  <c r="KL1186" i="2"/>
  <c r="KK1186" i="2"/>
  <c r="KJ1186" i="2"/>
  <c r="KI1186" i="2"/>
  <c r="KH1186" i="2"/>
  <c r="KG1186" i="2"/>
  <c r="KF1186" i="2"/>
  <c r="KE1186" i="2"/>
  <c r="KD1186" i="2"/>
  <c r="KC1186" i="2"/>
  <c r="KB1186" i="2"/>
  <c r="KA1186" i="2"/>
  <c r="JZ1186" i="2"/>
  <c r="JY1186" i="2"/>
  <c r="JV1186" i="2"/>
  <c r="JU1186" i="2"/>
  <c r="JT1186" i="2"/>
  <c r="JS1186" i="2"/>
  <c r="JR1186" i="2"/>
  <c r="JQ1186" i="2"/>
  <c r="JP1186" i="2"/>
  <c r="JO1186" i="2"/>
  <c r="JN1186" i="2"/>
  <c r="JM1186" i="2"/>
  <c r="JL1186" i="2"/>
  <c r="JK1186" i="2"/>
  <c r="JJ1186" i="2"/>
  <c r="JI1186" i="2"/>
  <c r="JH1186" i="2"/>
  <c r="JG1186" i="2"/>
  <c r="JF1186" i="2"/>
  <c r="JE1186" i="2"/>
  <c r="JD1186" i="2"/>
  <c r="JC1186" i="2"/>
  <c r="JB1186" i="2"/>
  <c r="JA1186" i="2"/>
  <c r="IZ1186" i="2"/>
  <c r="IY1186" i="2"/>
  <c r="IX1186" i="2"/>
  <c r="IW1186" i="2"/>
  <c r="IV1186" i="2"/>
  <c r="IU1186" i="2"/>
  <c r="IT1186" i="2"/>
  <c r="IS1186" i="2"/>
  <c r="LJ1185" i="2"/>
  <c r="LB1185" i="2"/>
  <c r="LA1185" i="2"/>
  <c r="KZ1185" i="2"/>
  <c r="KY1185" i="2"/>
  <c r="KX1185" i="2"/>
  <c r="KW1185" i="2"/>
  <c r="KV1185" i="2"/>
  <c r="KU1185" i="2"/>
  <c r="KT1185" i="2"/>
  <c r="KS1185" i="2"/>
  <c r="KR1185" i="2"/>
  <c r="KQ1185" i="2"/>
  <c r="KP1185" i="2"/>
  <c r="KO1185" i="2"/>
  <c r="KN1185" i="2"/>
  <c r="KM1185" i="2"/>
  <c r="KL1185" i="2"/>
  <c r="KK1185" i="2"/>
  <c r="KJ1185" i="2"/>
  <c r="KI1185" i="2"/>
  <c r="KH1185" i="2"/>
  <c r="KG1185" i="2"/>
  <c r="KF1185" i="2"/>
  <c r="KE1185" i="2"/>
  <c r="KD1185" i="2"/>
  <c r="KC1185" i="2"/>
  <c r="KB1185" i="2"/>
  <c r="KA1185" i="2"/>
  <c r="JZ1185" i="2"/>
  <c r="JY1185" i="2"/>
  <c r="JV1185" i="2"/>
  <c r="JU1185" i="2"/>
  <c r="JT1185" i="2"/>
  <c r="JS1185" i="2"/>
  <c r="JR1185" i="2"/>
  <c r="JQ1185" i="2"/>
  <c r="JP1185" i="2"/>
  <c r="JO1185" i="2"/>
  <c r="JN1185" i="2"/>
  <c r="JM1185" i="2"/>
  <c r="JL1185" i="2"/>
  <c r="JK1185" i="2"/>
  <c r="JJ1185" i="2"/>
  <c r="JI1185" i="2"/>
  <c r="JH1185" i="2"/>
  <c r="JG1185" i="2"/>
  <c r="JF1185" i="2"/>
  <c r="JE1185" i="2"/>
  <c r="JD1185" i="2"/>
  <c r="JC1185" i="2"/>
  <c r="JB1185" i="2"/>
  <c r="JA1185" i="2"/>
  <c r="IZ1185" i="2"/>
  <c r="IY1185" i="2"/>
  <c r="IX1185" i="2"/>
  <c r="IW1185" i="2"/>
  <c r="IV1185" i="2"/>
  <c r="IU1185" i="2"/>
  <c r="IT1185" i="2"/>
  <c r="IS1185" i="2"/>
  <c r="LJ1184" i="2"/>
  <c r="LB1184" i="2"/>
  <c r="LA1184" i="2"/>
  <c r="KZ1184" i="2"/>
  <c r="KY1184" i="2"/>
  <c r="KX1184" i="2"/>
  <c r="KW1184" i="2"/>
  <c r="KV1184" i="2"/>
  <c r="KU1184" i="2"/>
  <c r="KT1184" i="2"/>
  <c r="KS1184" i="2"/>
  <c r="KR1184" i="2"/>
  <c r="KQ1184" i="2"/>
  <c r="KP1184" i="2"/>
  <c r="KO1184" i="2"/>
  <c r="KN1184" i="2"/>
  <c r="KM1184" i="2"/>
  <c r="KL1184" i="2"/>
  <c r="KK1184" i="2"/>
  <c r="KJ1184" i="2"/>
  <c r="KI1184" i="2"/>
  <c r="KH1184" i="2"/>
  <c r="KG1184" i="2"/>
  <c r="KF1184" i="2"/>
  <c r="KE1184" i="2"/>
  <c r="KD1184" i="2"/>
  <c r="KC1184" i="2"/>
  <c r="KB1184" i="2"/>
  <c r="KA1184" i="2"/>
  <c r="JZ1184" i="2"/>
  <c r="JY1184" i="2"/>
  <c r="JV1184" i="2"/>
  <c r="JU1184" i="2"/>
  <c r="JT1184" i="2"/>
  <c r="JS1184" i="2"/>
  <c r="JR1184" i="2"/>
  <c r="JQ1184" i="2"/>
  <c r="JP1184" i="2"/>
  <c r="JO1184" i="2"/>
  <c r="JN1184" i="2"/>
  <c r="JM1184" i="2"/>
  <c r="JL1184" i="2"/>
  <c r="JK1184" i="2"/>
  <c r="JJ1184" i="2"/>
  <c r="JI1184" i="2"/>
  <c r="JH1184" i="2"/>
  <c r="JG1184" i="2"/>
  <c r="JF1184" i="2"/>
  <c r="JE1184" i="2"/>
  <c r="JD1184" i="2"/>
  <c r="JC1184" i="2"/>
  <c r="JB1184" i="2"/>
  <c r="JA1184" i="2"/>
  <c r="IZ1184" i="2"/>
  <c r="IY1184" i="2"/>
  <c r="IX1184" i="2"/>
  <c r="IW1184" i="2"/>
  <c r="IV1184" i="2"/>
  <c r="IU1184" i="2"/>
  <c r="IT1184" i="2"/>
  <c r="IS1184" i="2"/>
  <c r="LJ1183" i="2"/>
  <c r="LB1183" i="2"/>
  <c r="LA1183" i="2"/>
  <c r="KZ1183" i="2"/>
  <c r="KY1183" i="2"/>
  <c r="KX1183" i="2"/>
  <c r="KW1183" i="2"/>
  <c r="KV1183" i="2"/>
  <c r="KU1183" i="2"/>
  <c r="KT1183" i="2"/>
  <c r="KS1183" i="2"/>
  <c r="KR1183" i="2"/>
  <c r="KQ1183" i="2"/>
  <c r="KP1183" i="2"/>
  <c r="KO1183" i="2"/>
  <c r="KN1183" i="2"/>
  <c r="KM1183" i="2"/>
  <c r="KL1183" i="2"/>
  <c r="KK1183" i="2"/>
  <c r="KJ1183" i="2"/>
  <c r="KI1183" i="2"/>
  <c r="KH1183" i="2"/>
  <c r="KG1183" i="2"/>
  <c r="KF1183" i="2"/>
  <c r="KE1183" i="2"/>
  <c r="KD1183" i="2"/>
  <c r="KC1183" i="2"/>
  <c r="KB1183" i="2"/>
  <c r="KA1183" i="2"/>
  <c r="JZ1183" i="2"/>
  <c r="JY1183" i="2"/>
  <c r="JV1183" i="2"/>
  <c r="JU1183" i="2"/>
  <c r="JT1183" i="2"/>
  <c r="JS1183" i="2"/>
  <c r="JR1183" i="2"/>
  <c r="JQ1183" i="2"/>
  <c r="JP1183" i="2"/>
  <c r="JO1183" i="2"/>
  <c r="JN1183" i="2"/>
  <c r="JM1183" i="2"/>
  <c r="JL1183" i="2"/>
  <c r="JK1183" i="2"/>
  <c r="JJ1183" i="2"/>
  <c r="JI1183" i="2"/>
  <c r="JH1183" i="2"/>
  <c r="JG1183" i="2"/>
  <c r="JF1183" i="2"/>
  <c r="JE1183" i="2"/>
  <c r="JD1183" i="2"/>
  <c r="JC1183" i="2"/>
  <c r="JB1183" i="2"/>
  <c r="JA1183" i="2"/>
  <c r="IZ1183" i="2"/>
  <c r="IY1183" i="2"/>
  <c r="IX1183" i="2"/>
  <c r="IW1183" i="2"/>
  <c r="IV1183" i="2"/>
  <c r="IU1183" i="2"/>
  <c r="IT1183" i="2"/>
  <c r="IS1183" i="2"/>
  <c r="LJ1182" i="2"/>
  <c r="LB1182" i="2"/>
  <c r="LA1182" i="2"/>
  <c r="KZ1182" i="2"/>
  <c r="KY1182" i="2"/>
  <c r="KX1182" i="2"/>
  <c r="KW1182" i="2"/>
  <c r="KV1182" i="2"/>
  <c r="KU1182" i="2"/>
  <c r="KT1182" i="2"/>
  <c r="KS1182" i="2"/>
  <c r="KR1182" i="2"/>
  <c r="KQ1182" i="2"/>
  <c r="KP1182" i="2"/>
  <c r="KO1182" i="2"/>
  <c r="KN1182" i="2"/>
  <c r="KM1182" i="2"/>
  <c r="KL1182" i="2"/>
  <c r="KK1182" i="2"/>
  <c r="KJ1182" i="2"/>
  <c r="KI1182" i="2"/>
  <c r="KH1182" i="2"/>
  <c r="KG1182" i="2"/>
  <c r="KF1182" i="2"/>
  <c r="KE1182" i="2"/>
  <c r="KD1182" i="2"/>
  <c r="KC1182" i="2"/>
  <c r="KB1182" i="2"/>
  <c r="KA1182" i="2"/>
  <c r="JZ1182" i="2"/>
  <c r="JY1182" i="2"/>
  <c r="JV1182" i="2"/>
  <c r="JU1182" i="2"/>
  <c r="JT1182" i="2"/>
  <c r="JS1182" i="2"/>
  <c r="JR1182" i="2"/>
  <c r="JQ1182" i="2"/>
  <c r="JP1182" i="2"/>
  <c r="JO1182" i="2"/>
  <c r="JN1182" i="2"/>
  <c r="JM1182" i="2"/>
  <c r="JL1182" i="2"/>
  <c r="JK1182" i="2"/>
  <c r="JJ1182" i="2"/>
  <c r="JI1182" i="2"/>
  <c r="JH1182" i="2"/>
  <c r="JG1182" i="2"/>
  <c r="JF1182" i="2"/>
  <c r="JE1182" i="2"/>
  <c r="JD1182" i="2"/>
  <c r="JC1182" i="2"/>
  <c r="JB1182" i="2"/>
  <c r="JA1182" i="2"/>
  <c r="IZ1182" i="2"/>
  <c r="IY1182" i="2"/>
  <c r="IX1182" i="2"/>
  <c r="IW1182" i="2"/>
  <c r="IV1182" i="2"/>
  <c r="IU1182" i="2"/>
  <c r="IT1182" i="2"/>
  <c r="IS1182" i="2"/>
  <c r="LJ1181" i="2"/>
  <c r="LB1181" i="2"/>
  <c r="LA1181" i="2"/>
  <c r="KZ1181" i="2"/>
  <c r="KY1181" i="2"/>
  <c r="KX1181" i="2"/>
  <c r="KW1181" i="2"/>
  <c r="KV1181" i="2"/>
  <c r="KU1181" i="2"/>
  <c r="KT1181" i="2"/>
  <c r="KS1181" i="2"/>
  <c r="KR1181" i="2"/>
  <c r="KQ1181" i="2"/>
  <c r="KP1181" i="2"/>
  <c r="KO1181" i="2"/>
  <c r="KN1181" i="2"/>
  <c r="KM1181" i="2"/>
  <c r="KL1181" i="2"/>
  <c r="KK1181" i="2"/>
  <c r="KJ1181" i="2"/>
  <c r="KI1181" i="2"/>
  <c r="KH1181" i="2"/>
  <c r="KG1181" i="2"/>
  <c r="KF1181" i="2"/>
  <c r="KE1181" i="2"/>
  <c r="KD1181" i="2"/>
  <c r="KC1181" i="2"/>
  <c r="KB1181" i="2"/>
  <c r="KA1181" i="2"/>
  <c r="JZ1181" i="2"/>
  <c r="JY1181" i="2"/>
  <c r="JV1181" i="2"/>
  <c r="JU1181" i="2"/>
  <c r="JT1181" i="2"/>
  <c r="JS1181" i="2"/>
  <c r="JR1181" i="2"/>
  <c r="JQ1181" i="2"/>
  <c r="JP1181" i="2"/>
  <c r="JO1181" i="2"/>
  <c r="JN1181" i="2"/>
  <c r="JM1181" i="2"/>
  <c r="JL1181" i="2"/>
  <c r="JK1181" i="2"/>
  <c r="JJ1181" i="2"/>
  <c r="JI1181" i="2"/>
  <c r="JH1181" i="2"/>
  <c r="JG1181" i="2"/>
  <c r="JF1181" i="2"/>
  <c r="JE1181" i="2"/>
  <c r="JD1181" i="2"/>
  <c r="JC1181" i="2"/>
  <c r="JB1181" i="2"/>
  <c r="JA1181" i="2"/>
  <c r="IZ1181" i="2"/>
  <c r="IY1181" i="2"/>
  <c r="IX1181" i="2"/>
  <c r="IW1181" i="2"/>
  <c r="IV1181" i="2"/>
  <c r="IU1181" i="2"/>
  <c r="IT1181" i="2"/>
  <c r="IS1181" i="2"/>
  <c r="LJ1180" i="2"/>
  <c r="LB1180" i="2"/>
  <c r="LA1180" i="2"/>
  <c r="KZ1180" i="2"/>
  <c r="KY1180" i="2"/>
  <c r="KX1180" i="2"/>
  <c r="KW1180" i="2"/>
  <c r="KV1180" i="2"/>
  <c r="KU1180" i="2"/>
  <c r="KT1180" i="2"/>
  <c r="KS1180" i="2"/>
  <c r="KR1180" i="2"/>
  <c r="KQ1180" i="2"/>
  <c r="KP1180" i="2"/>
  <c r="KO1180" i="2"/>
  <c r="KN1180" i="2"/>
  <c r="KM1180" i="2"/>
  <c r="KL1180" i="2"/>
  <c r="KK1180" i="2"/>
  <c r="KJ1180" i="2"/>
  <c r="KI1180" i="2"/>
  <c r="KH1180" i="2"/>
  <c r="KG1180" i="2"/>
  <c r="KF1180" i="2"/>
  <c r="KE1180" i="2"/>
  <c r="KD1180" i="2"/>
  <c r="KC1180" i="2"/>
  <c r="KB1180" i="2"/>
  <c r="KA1180" i="2"/>
  <c r="JZ1180" i="2"/>
  <c r="JY1180" i="2"/>
  <c r="JV1180" i="2"/>
  <c r="JU1180" i="2"/>
  <c r="JT1180" i="2"/>
  <c r="JS1180" i="2"/>
  <c r="JR1180" i="2"/>
  <c r="JQ1180" i="2"/>
  <c r="JP1180" i="2"/>
  <c r="JO1180" i="2"/>
  <c r="JN1180" i="2"/>
  <c r="JM1180" i="2"/>
  <c r="JL1180" i="2"/>
  <c r="JK1180" i="2"/>
  <c r="JJ1180" i="2"/>
  <c r="JI1180" i="2"/>
  <c r="JH1180" i="2"/>
  <c r="JG1180" i="2"/>
  <c r="JF1180" i="2"/>
  <c r="JE1180" i="2"/>
  <c r="JD1180" i="2"/>
  <c r="JC1180" i="2"/>
  <c r="JB1180" i="2"/>
  <c r="JA1180" i="2"/>
  <c r="IZ1180" i="2"/>
  <c r="IY1180" i="2"/>
  <c r="IX1180" i="2"/>
  <c r="IW1180" i="2"/>
  <c r="IV1180" i="2"/>
  <c r="IU1180" i="2"/>
  <c r="IT1180" i="2"/>
  <c r="IS1180" i="2"/>
  <c r="LJ1179" i="2"/>
  <c r="LB1179" i="2"/>
  <c r="LA1179" i="2"/>
  <c r="KZ1179" i="2"/>
  <c r="KY1179" i="2"/>
  <c r="KX1179" i="2"/>
  <c r="KW1179" i="2"/>
  <c r="KV1179" i="2"/>
  <c r="KU1179" i="2"/>
  <c r="KT1179" i="2"/>
  <c r="KS1179" i="2"/>
  <c r="KR1179" i="2"/>
  <c r="KQ1179" i="2"/>
  <c r="KP1179" i="2"/>
  <c r="KO1179" i="2"/>
  <c r="KN1179" i="2"/>
  <c r="KM1179" i="2"/>
  <c r="KL1179" i="2"/>
  <c r="KK1179" i="2"/>
  <c r="KJ1179" i="2"/>
  <c r="KI1179" i="2"/>
  <c r="KH1179" i="2"/>
  <c r="KG1179" i="2"/>
  <c r="KF1179" i="2"/>
  <c r="KE1179" i="2"/>
  <c r="KD1179" i="2"/>
  <c r="KC1179" i="2"/>
  <c r="KB1179" i="2"/>
  <c r="KA1179" i="2"/>
  <c r="JZ1179" i="2"/>
  <c r="JY1179" i="2"/>
  <c r="JV1179" i="2"/>
  <c r="JU1179" i="2"/>
  <c r="JT1179" i="2"/>
  <c r="JS1179" i="2"/>
  <c r="JR1179" i="2"/>
  <c r="JQ1179" i="2"/>
  <c r="JP1179" i="2"/>
  <c r="JO1179" i="2"/>
  <c r="JN1179" i="2"/>
  <c r="JM1179" i="2"/>
  <c r="JL1179" i="2"/>
  <c r="JK1179" i="2"/>
  <c r="JJ1179" i="2"/>
  <c r="JI1179" i="2"/>
  <c r="JH1179" i="2"/>
  <c r="JG1179" i="2"/>
  <c r="JF1179" i="2"/>
  <c r="JE1179" i="2"/>
  <c r="JD1179" i="2"/>
  <c r="JC1179" i="2"/>
  <c r="JB1179" i="2"/>
  <c r="JA1179" i="2"/>
  <c r="IZ1179" i="2"/>
  <c r="IY1179" i="2"/>
  <c r="IX1179" i="2"/>
  <c r="IW1179" i="2"/>
  <c r="IV1179" i="2"/>
  <c r="IU1179" i="2"/>
  <c r="IT1179" i="2"/>
  <c r="IS1179" i="2"/>
  <c r="LJ1178" i="2"/>
  <c r="LB1178" i="2"/>
  <c r="LA1178" i="2"/>
  <c r="KZ1178" i="2"/>
  <c r="KY1178" i="2"/>
  <c r="KX1178" i="2"/>
  <c r="KW1178" i="2"/>
  <c r="KV1178" i="2"/>
  <c r="KU1178" i="2"/>
  <c r="KT1178" i="2"/>
  <c r="KS1178" i="2"/>
  <c r="KR1178" i="2"/>
  <c r="KQ1178" i="2"/>
  <c r="KP1178" i="2"/>
  <c r="KO1178" i="2"/>
  <c r="KN1178" i="2"/>
  <c r="KM1178" i="2"/>
  <c r="KL1178" i="2"/>
  <c r="KK1178" i="2"/>
  <c r="KJ1178" i="2"/>
  <c r="KI1178" i="2"/>
  <c r="KH1178" i="2"/>
  <c r="KG1178" i="2"/>
  <c r="KF1178" i="2"/>
  <c r="KE1178" i="2"/>
  <c r="KD1178" i="2"/>
  <c r="KC1178" i="2"/>
  <c r="KB1178" i="2"/>
  <c r="KA1178" i="2"/>
  <c r="JZ1178" i="2"/>
  <c r="JY1178" i="2"/>
  <c r="JV1178" i="2"/>
  <c r="JU1178" i="2"/>
  <c r="JT1178" i="2"/>
  <c r="JS1178" i="2"/>
  <c r="JR1178" i="2"/>
  <c r="JQ1178" i="2"/>
  <c r="JP1178" i="2"/>
  <c r="JO1178" i="2"/>
  <c r="JN1178" i="2"/>
  <c r="JM1178" i="2"/>
  <c r="JL1178" i="2"/>
  <c r="JK1178" i="2"/>
  <c r="JJ1178" i="2"/>
  <c r="JI1178" i="2"/>
  <c r="JH1178" i="2"/>
  <c r="JG1178" i="2"/>
  <c r="JF1178" i="2"/>
  <c r="JE1178" i="2"/>
  <c r="JD1178" i="2"/>
  <c r="JC1178" i="2"/>
  <c r="JB1178" i="2"/>
  <c r="JA1178" i="2"/>
  <c r="IZ1178" i="2"/>
  <c r="IY1178" i="2"/>
  <c r="IX1178" i="2"/>
  <c r="IW1178" i="2"/>
  <c r="IV1178" i="2"/>
  <c r="IU1178" i="2"/>
  <c r="IT1178" i="2"/>
  <c r="IS1178" i="2"/>
  <c r="LJ1177" i="2"/>
  <c r="LB1177" i="2"/>
  <c r="LA1177" i="2"/>
  <c r="KZ1177" i="2"/>
  <c r="KY1177" i="2"/>
  <c r="KX1177" i="2"/>
  <c r="KW1177" i="2"/>
  <c r="KV1177" i="2"/>
  <c r="KU1177" i="2"/>
  <c r="KT1177" i="2"/>
  <c r="KS1177" i="2"/>
  <c r="KR1177" i="2"/>
  <c r="KQ1177" i="2"/>
  <c r="KP1177" i="2"/>
  <c r="KO1177" i="2"/>
  <c r="KN1177" i="2"/>
  <c r="KM1177" i="2"/>
  <c r="KL1177" i="2"/>
  <c r="KK1177" i="2"/>
  <c r="KJ1177" i="2"/>
  <c r="KI1177" i="2"/>
  <c r="KH1177" i="2"/>
  <c r="KG1177" i="2"/>
  <c r="KF1177" i="2"/>
  <c r="KE1177" i="2"/>
  <c r="KD1177" i="2"/>
  <c r="KC1177" i="2"/>
  <c r="KB1177" i="2"/>
  <c r="KA1177" i="2"/>
  <c r="JZ1177" i="2"/>
  <c r="JY1177" i="2"/>
  <c r="JV1177" i="2"/>
  <c r="JU1177" i="2"/>
  <c r="JT1177" i="2"/>
  <c r="JS1177" i="2"/>
  <c r="JR1177" i="2"/>
  <c r="JQ1177" i="2"/>
  <c r="JP1177" i="2"/>
  <c r="JO1177" i="2"/>
  <c r="JN1177" i="2"/>
  <c r="JM1177" i="2"/>
  <c r="JL1177" i="2"/>
  <c r="JK1177" i="2"/>
  <c r="JJ1177" i="2"/>
  <c r="JI1177" i="2"/>
  <c r="JH1177" i="2"/>
  <c r="JG1177" i="2"/>
  <c r="JF1177" i="2"/>
  <c r="JE1177" i="2"/>
  <c r="JD1177" i="2"/>
  <c r="JC1177" i="2"/>
  <c r="JB1177" i="2"/>
  <c r="JA1177" i="2"/>
  <c r="IZ1177" i="2"/>
  <c r="IY1177" i="2"/>
  <c r="IX1177" i="2"/>
  <c r="IW1177" i="2"/>
  <c r="IV1177" i="2"/>
  <c r="IU1177" i="2"/>
  <c r="IT1177" i="2"/>
  <c r="IS1177" i="2"/>
  <c r="LJ1176" i="2"/>
  <c r="LB1176" i="2"/>
  <c r="LA1176" i="2"/>
  <c r="KZ1176" i="2"/>
  <c r="KY1176" i="2"/>
  <c r="KX1176" i="2"/>
  <c r="KW1176" i="2"/>
  <c r="KV1176" i="2"/>
  <c r="KU1176" i="2"/>
  <c r="KT1176" i="2"/>
  <c r="KS1176" i="2"/>
  <c r="KR1176" i="2"/>
  <c r="KQ1176" i="2"/>
  <c r="KP1176" i="2"/>
  <c r="KO1176" i="2"/>
  <c r="KN1176" i="2"/>
  <c r="KM1176" i="2"/>
  <c r="KL1176" i="2"/>
  <c r="KK1176" i="2"/>
  <c r="KJ1176" i="2"/>
  <c r="KI1176" i="2"/>
  <c r="KH1176" i="2"/>
  <c r="KG1176" i="2"/>
  <c r="KF1176" i="2"/>
  <c r="KE1176" i="2"/>
  <c r="KD1176" i="2"/>
  <c r="KC1176" i="2"/>
  <c r="KB1176" i="2"/>
  <c r="KA1176" i="2"/>
  <c r="JZ1176" i="2"/>
  <c r="JY1176" i="2"/>
  <c r="JV1176" i="2"/>
  <c r="JU1176" i="2"/>
  <c r="JT1176" i="2"/>
  <c r="JS1176" i="2"/>
  <c r="JR1176" i="2"/>
  <c r="JQ1176" i="2"/>
  <c r="JP1176" i="2"/>
  <c r="JO1176" i="2"/>
  <c r="JN1176" i="2"/>
  <c r="JM1176" i="2"/>
  <c r="JL1176" i="2"/>
  <c r="JK1176" i="2"/>
  <c r="JJ1176" i="2"/>
  <c r="JI1176" i="2"/>
  <c r="JH1176" i="2"/>
  <c r="JG1176" i="2"/>
  <c r="JF1176" i="2"/>
  <c r="JE1176" i="2"/>
  <c r="JD1176" i="2"/>
  <c r="JC1176" i="2"/>
  <c r="JB1176" i="2"/>
  <c r="JA1176" i="2"/>
  <c r="IZ1176" i="2"/>
  <c r="IY1176" i="2"/>
  <c r="IX1176" i="2"/>
  <c r="IW1176" i="2"/>
  <c r="IV1176" i="2"/>
  <c r="IU1176" i="2"/>
  <c r="IT1176" i="2"/>
  <c r="IS1176" i="2"/>
  <c r="LJ1175" i="2"/>
  <c r="LB1175" i="2"/>
  <c r="LA1175" i="2"/>
  <c r="KZ1175" i="2"/>
  <c r="KY1175" i="2"/>
  <c r="KX1175" i="2"/>
  <c r="KW1175" i="2"/>
  <c r="KV1175" i="2"/>
  <c r="KU1175" i="2"/>
  <c r="KT1175" i="2"/>
  <c r="KS1175" i="2"/>
  <c r="KR1175" i="2"/>
  <c r="KQ1175" i="2"/>
  <c r="KP1175" i="2"/>
  <c r="KO1175" i="2"/>
  <c r="KN1175" i="2"/>
  <c r="KM1175" i="2"/>
  <c r="KL1175" i="2"/>
  <c r="KK1175" i="2"/>
  <c r="KJ1175" i="2"/>
  <c r="KI1175" i="2"/>
  <c r="KH1175" i="2"/>
  <c r="KG1175" i="2"/>
  <c r="KF1175" i="2"/>
  <c r="KE1175" i="2"/>
  <c r="KD1175" i="2"/>
  <c r="KC1175" i="2"/>
  <c r="KB1175" i="2"/>
  <c r="KA1175" i="2"/>
  <c r="JZ1175" i="2"/>
  <c r="JY1175" i="2"/>
  <c r="JV1175" i="2"/>
  <c r="JU1175" i="2"/>
  <c r="JT1175" i="2"/>
  <c r="JS1175" i="2"/>
  <c r="JR1175" i="2"/>
  <c r="JQ1175" i="2"/>
  <c r="JP1175" i="2"/>
  <c r="JO1175" i="2"/>
  <c r="JN1175" i="2"/>
  <c r="JM1175" i="2"/>
  <c r="JL1175" i="2"/>
  <c r="JK1175" i="2"/>
  <c r="JJ1175" i="2"/>
  <c r="JI1175" i="2"/>
  <c r="JH1175" i="2"/>
  <c r="JG1175" i="2"/>
  <c r="JF1175" i="2"/>
  <c r="JE1175" i="2"/>
  <c r="JD1175" i="2"/>
  <c r="JC1175" i="2"/>
  <c r="JB1175" i="2"/>
  <c r="JA1175" i="2"/>
  <c r="IZ1175" i="2"/>
  <c r="IY1175" i="2"/>
  <c r="IX1175" i="2"/>
  <c r="IW1175" i="2"/>
  <c r="IV1175" i="2"/>
  <c r="IU1175" i="2"/>
  <c r="IT1175" i="2"/>
  <c r="IS1175" i="2"/>
  <c r="LJ1174" i="2"/>
  <c r="LB1174" i="2"/>
  <c r="LA1174" i="2"/>
  <c r="KZ1174" i="2"/>
  <c r="KY1174" i="2"/>
  <c r="KX1174" i="2"/>
  <c r="KW1174" i="2"/>
  <c r="KV1174" i="2"/>
  <c r="KU1174" i="2"/>
  <c r="KT1174" i="2"/>
  <c r="KS1174" i="2"/>
  <c r="KR1174" i="2"/>
  <c r="KQ1174" i="2"/>
  <c r="KP1174" i="2"/>
  <c r="KO1174" i="2"/>
  <c r="KN1174" i="2"/>
  <c r="KM1174" i="2"/>
  <c r="KL1174" i="2"/>
  <c r="KK1174" i="2"/>
  <c r="KJ1174" i="2"/>
  <c r="KI1174" i="2"/>
  <c r="KH1174" i="2"/>
  <c r="KG1174" i="2"/>
  <c r="KF1174" i="2"/>
  <c r="KE1174" i="2"/>
  <c r="KD1174" i="2"/>
  <c r="KC1174" i="2"/>
  <c r="KB1174" i="2"/>
  <c r="KA1174" i="2"/>
  <c r="JZ1174" i="2"/>
  <c r="JY1174" i="2"/>
  <c r="JV1174" i="2"/>
  <c r="JU1174" i="2"/>
  <c r="JT1174" i="2"/>
  <c r="JS1174" i="2"/>
  <c r="JR1174" i="2"/>
  <c r="JQ1174" i="2"/>
  <c r="JP1174" i="2"/>
  <c r="JO1174" i="2"/>
  <c r="JN1174" i="2"/>
  <c r="JM1174" i="2"/>
  <c r="JL1174" i="2"/>
  <c r="JK1174" i="2"/>
  <c r="JJ1174" i="2"/>
  <c r="JI1174" i="2"/>
  <c r="JH1174" i="2"/>
  <c r="JG1174" i="2"/>
  <c r="JF1174" i="2"/>
  <c r="JE1174" i="2"/>
  <c r="JD1174" i="2"/>
  <c r="JC1174" i="2"/>
  <c r="JB1174" i="2"/>
  <c r="JA1174" i="2"/>
  <c r="IZ1174" i="2"/>
  <c r="IY1174" i="2"/>
  <c r="IX1174" i="2"/>
  <c r="IW1174" i="2"/>
  <c r="IV1174" i="2"/>
  <c r="IU1174" i="2"/>
  <c r="IT1174" i="2"/>
  <c r="IS1174" i="2"/>
  <c r="LJ1173" i="2"/>
  <c r="LB1173" i="2"/>
  <c r="LA1173" i="2"/>
  <c r="KZ1173" i="2"/>
  <c r="KY1173" i="2"/>
  <c r="KX1173" i="2"/>
  <c r="KW1173" i="2"/>
  <c r="KV1173" i="2"/>
  <c r="KU1173" i="2"/>
  <c r="KT1173" i="2"/>
  <c r="KS1173" i="2"/>
  <c r="KR1173" i="2"/>
  <c r="KQ1173" i="2"/>
  <c r="KP1173" i="2"/>
  <c r="KO1173" i="2"/>
  <c r="KN1173" i="2"/>
  <c r="KM1173" i="2"/>
  <c r="KL1173" i="2"/>
  <c r="KK1173" i="2"/>
  <c r="KJ1173" i="2"/>
  <c r="KI1173" i="2"/>
  <c r="KH1173" i="2"/>
  <c r="KG1173" i="2"/>
  <c r="KF1173" i="2"/>
  <c r="KE1173" i="2"/>
  <c r="KD1173" i="2"/>
  <c r="KC1173" i="2"/>
  <c r="KB1173" i="2"/>
  <c r="KA1173" i="2"/>
  <c r="JZ1173" i="2"/>
  <c r="JY1173" i="2"/>
  <c r="JV1173" i="2"/>
  <c r="JU1173" i="2"/>
  <c r="JT1173" i="2"/>
  <c r="JS1173" i="2"/>
  <c r="JR1173" i="2"/>
  <c r="JQ1173" i="2"/>
  <c r="JP1173" i="2"/>
  <c r="JO1173" i="2"/>
  <c r="JN1173" i="2"/>
  <c r="JM1173" i="2"/>
  <c r="JL1173" i="2"/>
  <c r="JK1173" i="2"/>
  <c r="JJ1173" i="2"/>
  <c r="JI1173" i="2"/>
  <c r="JH1173" i="2"/>
  <c r="JG1173" i="2"/>
  <c r="JF1173" i="2"/>
  <c r="JE1173" i="2"/>
  <c r="JD1173" i="2"/>
  <c r="JC1173" i="2"/>
  <c r="JB1173" i="2"/>
  <c r="JA1173" i="2"/>
  <c r="IZ1173" i="2"/>
  <c r="IY1173" i="2"/>
  <c r="IX1173" i="2"/>
  <c r="IW1173" i="2"/>
  <c r="IV1173" i="2"/>
  <c r="IU1173" i="2"/>
  <c r="IT1173" i="2"/>
  <c r="IS1173" i="2"/>
  <c r="LJ1172" i="2"/>
  <c r="LB1172" i="2"/>
  <c r="LA1172" i="2"/>
  <c r="KZ1172" i="2"/>
  <c r="KY1172" i="2"/>
  <c r="KX1172" i="2"/>
  <c r="KW1172" i="2"/>
  <c r="KV1172" i="2"/>
  <c r="KU1172" i="2"/>
  <c r="KT1172" i="2"/>
  <c r="KS1172" i="2"/>
  <c r="KR1172" i="2"/>
  <c r="KQ1172" i="2"/>
  <c r="KP1172" i="2"/>
  <c r="KO1172" i="2"/>
  <c r="KN1172" i="2"/>
  <c r="KM1172" i="2"/>
  <c r="KL1172" i="2"/>
  <c r="KK1172" i="2"/>
  <c r="KJ1172" i="2"/>
  <c r="KI1172" i="2"/>
  <c r="KH1172" i="2"/>
  <c r="KG1172" i="2"/>
  <c r="KF1172" i="2"/>
  <c r="KE1172" i="2"/>
  <c r="KD1172" i="2"/>
  <c r="KC1172" i="2"/>
  <c r="KB1172" i="2"/>
  <c r="KA1172" i="2"/>
  <c r="JZ1172" i="2"/>
  <c r="JY1172" i="2"/>
  <c r="JV1172" i="2"/>
  <c r="JU1172" i="2"/>
  <c r="JT1172" i="2"/>
  <c r="JS1172" i="2"/>
  <c r="JR1172" i="2"/>
  <c r="JQ1172" i="2"/>
  <c r="JP1172" i="2"/>
  <c r="JO1172" i="2"/>
  <c r="JN1172" i="2"/>
  <c r="JM1172" i="2"/>
  <c r="JL1172" i="2"/>
  <c r="JK1172" i="2"/>
  <c r="JJ1172" i="2"/>
  <c r="JI1172" i="2"/>
  <c r="JH1172" i="2"/>
  <c r="JG1172" i="2"/>
  <c r="JF1172" i="2"/>
  <c r="JE1172" i="2"/>
  <c r="JD1172" i="2"/>
  <c r="JC1172" i="2"/>
  <c r="JB1172" i="2"/>
  <c r="JA1172" i="2"/>
  <c r="IZ1172" i="2"/>
  <c r="IY1172" i="2"/>
  <c r="IX1172" i="2"/>
  <c r="IW1172" i="2"/>
  <c r="IV1172" i="2"/>
  <c r="IU1172" i="2"/>
  <c r="IT1172" i="2"/>
  <c r="IS1172" i="2"/>
  <c r="LJ1171" i="2"/>
  <c r="LB1171" i="2"/>
  <c r="LA1171" i="2"/>
  <c r="KZ1171" i="2"/>
  <c r="KY1171" i="2"/>
  <c r="KX1171" i="2"/>
  <c r="KW1171" i="2"/>
  <c r="KV1171" i="2"/>
  <c r="KU1171" i="2"/>
  <c r="KT1171" i="2"/>
  <c r="KS1171" i="2"/>
  <c r="KR1171" i="2"/>
  <c r="KQ1171" i="2"/>
  <c r="KP1171" i="2"/>
  <c r="KO1171" i="2"/>
  <c r="KN1171" i="2"/>
  <c r="KM1171" i="2"/>
  <c r="KL1171" i="2"/>
  <c r="KK1171" i="2"/>
  <c r="KJ1171" i="2"/>
  <c r="KI1171" i="2"/>
  <c r="KH1171" i="2"/>
  <c r="KG1171" i="2"/>
  <c r="KF1171" i="2"/>
  <c r="KE1171" i="2"/>
  <c r="KD1171" i="2"/>
  <c r="KC1171" i="2"/>
  <c r="KB1171" i="2"/>
  <c r="KA1171" i="2"/>
  <c r="JZ1171" i="2"/>
  <c r="JY1171" i="2"/>
  <c r="JV1171" i="2"/>
  <c r="JU1171" i="2"/>
  <c r="JT1171" i="2"/>
  <c r="JS1171" i="2"/>
  <c r="JR1171" i="2"/>
  <c r="JQ1171" i="2"/>
  <c r="JP1171" i="2"/>
  <c r="JO1171" i="2"/>
  <c r="JN1171" i="2"/>
  <c r="JM1171" i="2"/>
  <c r="JL1171" i="2"/>
  <c r="JK1171" i="2"/>
  <c r="JJ1171" i="2"/>
  <c r="JI1171" i="2"/>
  <c r="JH1171" i="2"/>
  <c r="JG1171" i="2"/>
  <c r="JF1171" i="2"/>
  <c r="JE1171" i="2"/>
  <c r="JD1171" i="2"/>
  <c r="JC1171" i="2"/>
  <c r="JB1171" i="2"/>
  <c r="JA1171" i="2"/>
  <c r="IZ1171" i="2"/>
  <c r="IY1171" i="2"/>
  <c r="IX1171" i="2"/>
  <c r="IW1171" i="2"/>
  <c r="IV1171" i="2"/>
  <c r="IU1171" i="2"/>
  <c r="IT1171" i="2"/>
  <c r="IS1171" i="2"/>
  <c r="LJ1170" i="2"/>
  <c r="LB1170" i="2"/>
  <c r="LA1170" i="2"/>
  <c r="KZ1170" i="2"/>
  <c r="KY1170" i="2"/>
  <c r="KX1170" i="2"/>
  <c r="KW1170" i="2"/>
  <c r="KV1170" i="2"/>
  <c r="KU1170" i="2"/>
  <c r="KT1170" i="2"/>
  <c r="KS1170" i="2"/>
  <c r="KR1170" i="2"/>
  <c r="KQ1170" i="2"/>
  <c r="KP1170" i="2"/>
  <c r="KO1170" i="2"/>
  <c r="KN1170" i="2"/>
  <c r="KM1170" i="2"/>
  <c r="KL1170" i="2"/>
  <c r="KK1170" i="2"/>
  <c r="KJ1170" i="2"/>
  <c r="KI1170" i="2"/>
  <c r="KH1170" i="2"/>
  <c r="KG1170" i="2"/>
  <c r="KF1170" i="2"/>
  <c r="KE1170" i="2"/>
  <c r="KD1170" i="2"/>
  <c r="KC1170" i="2"/>
  <c r="KB1170" i="2"/>
  <c r="KA1170" i="2"/>
  <c r="JZ1170" i="2"/>
  <c r="JY1170" i="2"/>
  <c r="JV1170" i="2"/>
  <c r="JU1170" i="2"/>
  <c r="JT1170" i="2"/>
  <c r="JS1170" i="2"/>
  <c r="JR1170" i="2"/>
  <c r="JQ1170" i="2"/>
  <c r="JP1170" i="2"/>
  <c r="JO1170" i="2"/>
  <c r="JN1170" i="2"/>
  <c r="JM1170" i="2"/>
  <c r="JL1170" i="2"/>
  <c r="JK1170" i="2"/>
  <c r="JJ1170" i="2"/>
  <c r="JI1170" i="2"/>
  <c r="JH1170" i="2"/>
  <c r="JG1170" i="2"/>
  <c r="JF1170" i="2"/>
  <c r="JE1170" i="2"/>
  <c r="JD1170" i="2"/>
  <c r="JC1170" i="2"/>
  <c r="JB1170" i="2"/>
  <c r="JA1170" i="2"/>
  <c r="IZ1170" i="2"/>
  <c r="IY1170" i="2"/>
  <c r="IX1170" i="2"/>
  <c r="IW1170" i="2"/>
  <c r="IV1170" i="2"/>
  <c r="IU1170" i="2"/>
  <c r="IT1170" i="2"/>
  <c r="IS1170" i="2"/>
  <c r="LJ1169" i="2"/>
  <c r="LB1169" i="2"/>
  <c r="LA1169" i="2"/>
  <c r="KZ1169" i="2"/>
  <c r="KY1169" i="2"/>
  <c r="KX1169" i="2"/>
  <c r="KW1169" i="2"/>
  <c r="KV1169" i="2"/>
  <c r="KU1169" i="2"/>
  <c r="KT1169" i="2"/>
  <c r="KS1169" i="2"/>
  <c r="KR1169" i="2"/>
  <c r="KQ1169" i="2"/>
  <c r="KP1169" i="2"/>
  <c r="KO1169" i="2"/>
  <c r="KN1169" i="2"/>
  <c r="KM1169" i="2"/>
  <c r="KL1169" i="2"/>
  <c r="KK1169" i="2"/>
  <c r="KJ1169" i="2"/>
  <c r="KI1169" i="2"/>
  <c r="KH1169" i="2"/>
  <c r="KG1169" i="2"/>
  <c r="KF1169" i="2"/>
  <c r="KE1169" i="2"/>
  <c r="KD1169" i="2"/>
  <c r="KC1169" i="2"/>
  <c r="KB1169" i="2"/>
  <c r="KA1169" i="2"/>
  <c r="JZ1169" i="2"/>
  <c r="JY1169" i="2"/>
  <c r="JV1169" i="2"/>
  <c r="JU1169" i="2"/>
  <c r="JT1169" i="2"/>
  <c r="JS1169" i="2"/>
  <c r="JR1169" i="2"/>
  <c r="JQ1169" i="2"/>
  <c r="JP1169" i="2"/>
  <c r="JO1169" i="2"/>
  <c r="JN1169" i="2"/>
  <c r="JM1169" i="2"/>
  <c r="JL1169" i="2"/>
  <c r="JK1169" i="2"/>
  <c r="JJ1169" i="2"/>
  <c r="JI1169" i="2"/>
  <c r="JH1169" i="2"/>
  <c r="JG1169" i="2"/>
  <c r="JF1169" i="2"/>
  <c r="JE1169" i="2"/>
  <c r="JD1169" i="2"/>
  <c r="JC1169" i="2"/>
  <c r="JB1169" i="2"/>
  <c r="JA1169" i="2"/>
  <c r="IZ1169" i="2"/>
  <c r="IY1169" i="2"/>
  <c r="IX1169" i="2"/>
  <c r="IW1169" i="2"/>
  <c r="IV1169" i="2"/>
  <c r="IU1169" i="2"/>
  <c r="IT1169" i="2"/>
  <c r="IS1169" i="2"/>
  <c r="LJ1168" i="2"/>
  <c r="LB1168" i="2"/>
  <c r="LA1168" i="2"/>
  <c r="KZ1168" i="2"/>
  <c r="KY1168" i="2"/>
  <c r="KX1168" i="2"/>
  <c r="KW1168" i="2"/>
  <c r="KV1168" i="2"/>
  <c r="KU1168" i="2"/>
  <c r="KT1168" i="2"/>
  <c r="KS1168" i="2"/>
  <c r="KR1168" i="2"/>
  <c r="KQ1168" i="2"/>
  <c r="KP1168" i="2"/>
  <c r="KO1168" i="2"/>
  <c r="KN1168" i="2"/>
  <c r="KM1168" i="2"/>
  <c r="KL1168" i="2"/>
  <c r="KK1168" i="2"/>
  <c r="KJ1168" i="2"/>
  <c r="KI1168" i="2"/>
  <c r="KH1168" i="2"/>
  <c r="KG1168" i="2"/>
  <c r="KF1168" i="2"/>
  <c r="KE1168" i="2"/>
  <c r="KD1168" i="2"/>
  <c r="KC1168" i="2"/>
  <c r="KB1168" i="2"/>
  <c r="KA1168" i="2"/>
  <c r="JZ1168" i="2"/>
  <c r="JY1168" i="2"/>
  <c r="JV1168" i="2"/>
  <c r="JU1168" i="2"/>
  <c r="JT1168" i="2"/>
  <c r="JS1168" i="2"/>
  <c r="JR1168" i="2"/>
  <c r="JQ1168" i="2"/>
  <c r="JP1168" i="2"/>
  <c r="JO1168" i="2"/>
  <c r="JN1168" i="2"/>
  <c r="JM1168" i="2"/>
  <c r="JL1168" i="2"/>
  <c r="JK1168" i="2"/>
  <c r="JJ1168" i="2"/>
  <c r="JI1168" i="2"/>
  <c r="JH1168" i="2"/>
  <c r="JG1168" i="2"/>
  <c r="JF1168" i="2"/>
  <c r="JE1168" i="2"/>
  <c r="JD1168" i="2"/>
  <c r="JC1168" i="2"/>
  <c r="JB1168" i="2"/>
  <c r="JA1168" i="2"/>
  <c r="IZ1168" i="2"/>
  <c r="IY1168" i="2"/>
  <c r="IX1168" i="2"/>
  <c r="IW1168" i="2"/>
  <c r="IV1168" i="2"/>
  <c r="IU1168" i="2"/>
  <c r="IT1168" i="2"/>
  <c r="IS1168" i="2"/>
  <c r="LJ1167" i="2"/>
  <c r="LB1167" i="2"/>
  <c r="LA1167" i="2"/>
  <c r="KZ1167" i="2"/>
  <c r="KY1167" i="2"/>
  <c r="KX1167" i="2"/>
  <c r="KW1167" i="2"/>
  <c r="KV1167" i="2"/>
  <c r="KU1167" i="2"/>
  <c r="KT1167" i="2"/>
  <c r="KS1167" i="2"/>
  <c r="KR1167" i="2"/>
  <c r="KQ1167" i="2"/>
  <c r="KP1167" i="2"/>
  <c r="KO1167" i="2"/>
  <c r="KN1167" i="2"/>
  <c r="KM1167" i="2"/>
  <c r="KL1167" i="2"/>
  <c r="KK1167" i="2"/>
  <c r="KJ1167" i="2"/>
  <c r="KI1167" i="2"/>
  <c r="KH1167" i="2"/>
  <c r="KG1167" i="2"/>
  <c r="KF1167" i="2"/>
  <c r="KE1167" i="2"/>
  <c r="KD1167" i="2"/>
  <c r="KC1167" i="2"/>
  <c r="KB1167" i="2"/>
  <c r="KA1167" i="2"/>
  <c r="JZ1167" i="2"/>
  <c r="JY1167" i="2"/>
  <c r="JV1167" i="2"/>
  <c r="JU1167" i="2"/>
  <c r="JT1167" i="2"/>
  <c r="JS1167" i="2"/>
  <c r="JR1167" i="2"/>
  <c r="JQ1167" i="2"/>
  <c r="JP1167" i="2"/>
  <c r="JO1167" i="2"/>
  <c r="JN1167" i="2"/>
  <c r="JM1167" i="2"/>
  <c r="JL1167" i="2"/>
  <c r="JK1167" i="2"/>
  <c r="JJ1167" i="2"/>
  <c r="JI1167" i="2"/>
  <c r="JH1167" i="2"/>
  <c r="JG1167" i="2"/>
  <c r="JF1167" i="2"/>
  <c r="JE1167" i="2"/>
  <c r="JD1167" i="2"/>
  <c r="JC1167" i="2"/>
  <c r="JB1167" i="2"/>
  <c r="JA1167" i="2"/>
  <c r="IZ1167" i="2"/>
  <c r="IY1167" i="2"/>
  <c r="IX1167" i="2"/>
  <c r="IW1167" i="2"/>
  <c r="IV1167" i="2"/>
  <c r="IU1167" i="2"/>
  <c r="IT1167" i="2"/>
  <c r="IS1167" i="2"/>
  <c r="LJ1166" i="2"/>
  <c r="LB1166" i="2"/>
  <c r="LA1166" i="2"/>
  <c r="KZ1166" i="2"/>
  <c r="KY1166" i="2"/>
  <c r="KX1166" i="2"/>
  <c r="KW1166" i="2"/>
  <c r="KV1166" i="2"/>
  <c r="KU1166" i="2"/>
  <c r="KT1166" i="2"/>
  <c r="KS1166" i="2"/>
  <c r="KR1166" i="2"/>
  <c r="KQ1166" i="2"/>
  <c r="KP1166" i="2"/>
  <c r="KO1166" i="2"/>
  <c r="KN1166" i="2"/>
  <c r="KM1166" i="2"/>
  <c r="KL1166" i="2"/>
  <c r="KK1166" i="2"/>
  <c r="KJ1166" i="2"/>
  <c r="KI1166" i="2"/>
  <c r="KH1166" i="2"/>
  <c r="KG1166" i="2"/>
  <c r="KF1166" i="2"/>
  <c r="KE1166" i="2"/>
  <c r="KD1166" i="2"/>
  <c r="KC1166" i="2"/>
  <c r="KB1166" i="2"/>
  <c r="KA1166" i="2"/>
  <c r="JZ1166" i="2"/>
  <c r="JY1166" i="2"/>
  <c r="JV1166" i="2"/>
  <c r="JU1166" i="2"/>
  <c r="JT1166" i="2"/>
  <c r="JS1166" i="2"/>
  <c r="JR1166" i="2"/>
  <c r="JQ1166" i="2"/>
  <c r="JP1166" i="2"/>
  <c r="JO1166" i="2"/>
  <c r="JN1166" i="2"/>
  <c r="JM1166" i="2"/>
  <c r="JL1166" i="2"/>
  <c r="JK1166" i="2"/>
  <c r="JJ1166" i="2"/>
  <c r="JI1166" i="2"/>
  <c r="JH1166" i="2"/>
  <c r="JG1166" i="2"/>
  <c r="JF1166" i="2"/>
  <c r="JE1166" i="2"/>
  <c r="JD1166" i="2"/>
  <c r="JC1166" i="2"/>
  <c r="JB1166" i="2"/>
  <c r="JA1166" i="2"/>
  <c r="IZ1166" i="2"/>
  <c r="IY1166" i="2"/>
  <c r="IX1166" i="2"/>
  <c r="IW1166" i="2"/>
  <c r="IV1166" i="2"/>
  <c r="IU1166" i="2"/>
  <c r="IT1166" i="2"/>
  <c r="IS1166" i="2"/>
  <c r="LJ1165" i="2"/>
  <c r="LB1165" i="2"/>
  <c r="LA1165" i="2"/>
  <c r="KZ1165" i="2"/>
  <c r="KY1165" i="2"/>
  <c r="KX1165" i="2"/>
  <c r="KW1165" i="2"/>
  <c r="KV1165" i="2"/>
  <c r="KU1165" i="2"/>
  <c r="KT1165" i="2"/>
  <c r="KS1165" i="2"/>
  <c r="KR1165" i="2"/>
  <c r="KQ1165" i="2"/>
  <c r="KP1165" i="2"/>
  <c r="KO1165" i="2"/>
  <c r="KN1165" i="2"/>
  <c r="KM1165" i="2"/>
  <c r="KL1165" i="2"/>
  <c r="KK1165" i="2"/>
  <c r="KJ1165" i="2"/>
  <c r="KI1165" i="2"/>
  <c r="KH1165" i="2"/>
  <c r="KG1165" i="2"/>
  <c r="KF1165" i="2"/>
  <c r="KE1165" i="2"/>
  <c r="KD1165" i="2"/>
  <c r="KC1165" i="2"/>
  <c r="KB1165" i="2"/>
  <c r="KA1165" i="2"/>
  <c r="JZ1165" i="2"/>
  <c r="JY1165" i="2"/>
  <c r="JV1165" i="2"/>
  <c r="JU1165" i="2"/>
  <c r="JT1165" i="2"/>
  <c r="JS1165" i="2"/>
  <c r="JR1165" i="2"/>
  <c r="JQ1165" i="2"/>
  <c r="JP1165" i="2"/>
  <c r="JO1165" i="2"/>
  <c r="JN1165" i="2"/>
  <c r="JM1165" i="2"/>
  <c r="JL1165" i="2"/>
  <c r="JK1165" i="2"/>
  <c r="JJ1165" i="2"/>
  <c r="JI1165" i="2"/>
  <c r="JH1165" i="2"/>
  <c r="JG1165" i="2"/>
  <c r="JF1165" i="2"/>
  <c r="JE1165" i="2"/>
  <c r="JD1165" i="2"/>
  <c r="JC1165" i="2"/>
  <c r="JB1165" i="2"/>
  <c r="JA1165" i="2"/>
  <c r="IZ1165" i="2"/>
  <c r="IY1165" i="2"/>
  <c r="IX1165" i="2"/>
  <c r="IW1165" i="2"/>
  <c r="IV1165" i="2"/>
  <c r="IU1165" i="2"/>
  <c r="IT1165" i="2"/>
  <c r="IS1165" i="2"/>
  <c r="LJ1164" i="2"/>
  <c r="LB1164" i="2"/>
  <c r="LA1164" i="2"/>
  <c r="KZ1164" i="2"/>
  <c r="KY1164" i="2"/>
  <c r="KX1164" i="2"/>
  <c r="KW1164" i="2"/>
  <c r="KV1164" i="2"/>
  <c r="KU1164" i="2"/>
  <c r="KT1164" i="2"/>
  <c r="KS1164" i="2"/>
  <c r="KR1164" i="2"/>
  <c r="KQ1164" i="2"/>
  <c r="KP1164" i="2"/>
  <c r="KO1164" i="2"/>
  <c r="KN1164" i="2"/>
  <c r="KM1164" i="2"/>
  <c r="KL1164" i="2"/>
  <c r="KK1164" i="2"/>
  <c r="KJ1164" i="2"/>
  <c r="KI1164" i="2"/>
  <c r="KH1164" i="2"/>
  <c r="KG1164" i="2"/>
  <c r="KF1164" i="2"/>
  <c r="KE1164" i="2"/>
  <c r="KD1164" i="2"/>
  <c r="KC1164" i="2"/>
  <c r="KB1164" i="2"/>
  <c r="KA1164" i="2"/>
  <c r="JZ1164" i="2"/>
  <c r="JY1164" i="2"/>
  <c r="JV1164" i="2"/>
  <c r="JU1164" i="2"/>
  <c r="JT1164" i="2"/>
  <c r="JS1164" i="2"/>
  <c r="JR1164" i="2"/>
  <c r="JQ1164" i="2"/>
  <c r="JP1164" i="2"/>
  <c r="JO1164" i="2"/>
  <c r="JN1164" i="2"/>
  <c r="JM1164" i="2"/>
  <c r="JL1164" i="2"/>
  <c r="JK1164" i="2"/>
  <c r="JJ1164" i="2"/>
  <c r="JI1164" i="2"/>
  <c r="JH1164" i="2"/>
  <c r="JG1164" i="2"/>
  <c r="JF1164" i="2"/>
  <c r="JE1164" i="2"/>
  <c r="JD1164" i="2"/>
  <c r="JC1164" i="2"/>
  <c r="JB1164" i="2"/>
  <c r="JA1164" i="2"/>
  <c r="IZ1164" i="2"/>
  <c r="IY1164" i="2"/>
  <c r="IX1164" i="2"/>
  <c r="IW1164" i="2"/>
  <c r="IV1164" i="2"/>
  <c r="IU1164" i="2"/>
  <c r="IT1164" i="2"/>
  <c r="IS1164" i="2"/>
  <c r="LJ1163" i="2"/>
  <c r="LB1163" i="2"/>
  <c r="LA1163" i="2"/>
  <c r="KZ1163" i="2"/>
  <c r="KY1163" i="2"/>
  <c r="KX1163" i="2"/>
  <c r="KW1163" i="2"/>
  <c r="KV1163" i="2"/>
  <c r="KU1163" i="2"/>
  <c r="KT1163" i="2"/>
  <c r="KS1163" i="2"/>
  <c r="KR1163" i="2"/>
  <c r="KQ1163" i="2"/>
  <c r="KP1163" i="2"/>
  <c r="KO1163" i="2"/>
  <c r="KN1163" i="2"/>
  <c r="KM1163" i="2"/>
  <c r="KL1163" i="2"/>
  <c r="KK1163" i="2"/>
  <c r="KJ1163" i="2"/>
  <c r="KI1163" i="2"/>
  <c r="KH1163" i="2"/>
  <c r="KG1163" i="2"/>
  <c r="KF1163" i="2"/>
  <c r="KE1163" i="2"/>
  <c r="KD1163" i="2"/>
  <c r="KC1163" i="2"/>
  <c r="KB1163" i="2"/>
  <c r="KA1163" i="2"/>
  <c r="JZ1163" i="2"/>
  <c r="JY1163" i="2"/>
  <c r="JV1163" i="2"/>
  <c r="JU1163" i="2"/>
  <c r="JT1163" i="2"/>
  <c r="JS1163" i="2"/>
  <c r="JR1163" i="2"/>
  <c r="JQ1163" i="2"/>
  <c r="JP1163" i="2"/>
  <c r="JO1163" i="2"/>
  <c r="JN1163" i="2"/>
  <c r="JM1163" i="2"/>
  <c r="JL1163" i="2"/>
  <c r="JK1163" i="2"/>
  <c r="JJ1163" i="2"/>
  <c r="JI1163" i="2"/>
  <c r="JH1163" i="2"/>
  <c r="JG1163" i="2"/>
  <c r="JF1163" i="2"/>
  <c r="JE1163" i="2"/>
  <c r="JD1163" i="2"/>
  <c r="JC1163" i="2"/>
  <c r="JB1163" i="2"/>
  <c r="JA1163" i="2"/>
  <c r="IZ1163" i="2"/>
  <c r="IY1163" i="2"/>
  <c r="IX1163" i="2"/>
  <c r="IW1163" i="2"/>
  <c r="IV1163" i="2"/>
  <c r="IU1163" i="2"/>
  <c r="IT1163" i="2"/>
  <c r="IS1163" i="2"/>
  <c r="LJ1162" i="2"/>
  <c r="LB1162" i="2"/>
  <c r="LA1162" i="2"/>
  <c r="KZ1162" i="2"/>
  <c r="KY1162" i="2"/>
  <c r="KX1162" i="2"/>
  <c r="KW1162" i="2"/>
  <c r="KV1162" i="2"/>
  <c r="KU1162" i="2"/>
  <c r="KT1162" i="2"/>
  <c r="KS1162" i="2"/>
  <c r="KR1162" i="2"/>
  <c r="KQ1162" i="2"/>
  <c r="KP1162" i="2"/>
  <c r="KO1162" i="2"/>
  <c r="KN1162" i="2"/>
  <c r="KM1162" i="2"/>
  <c r="KL1162" i="2"/>
  <c r="KK1162" i="2"/>
  <c r="KJ1162" i="2"/>
  <c r="KI1162" i="2"/>
  <c r="KH1162" i="2"/>
  <c r="KG1162" i="2"/>
  <c r="KF1162" i="2"/>
  <c r="KE1162" i="2"/>
  <c r="KD1162" i="2"/>
  <c r="KC1162" i="2"/>
  <c r="KB1162" i="2"/>
  <c r="KA1162" i="2"/>
  <c r="JZ1162" i="2"/>
  <c r="JY1162" i="2"/>
  <c r="JV1162" i="2"/>
  <c r="JU1162" i="2"/>
  <c r="JT1162" i="2"/>
  <c r="JS1162" i="2"/>
  <c r="JR1162" i="2"/>
  <c r="JQ1162" i="2"/>
  <c r="JP1162" i="2"/>
  <c r="JO1162" i="2"/>
  <c r="JN1162" i="2"/>
  <c r="JM1162" i="2"/>
  <c r="JL1162" i="2"/>
  <c r="JK1162" i="2"/>
  <c r="JJ1162" i="2"/>
  <c r="JI1162" i="2"/>
  <c r="JH1162" i="2"/>
  <c r="JG1162" i="2"/>
  <c r="JF1162" i="2"/>
  <c r="JE1162" i="2"/>
  <c r="JD1162" i="2"/>
  <c r="JC1162" i="2"/>
  <c r="JB1162" i="2"/>
  <c r="JA1162" i="2"/>
  <c r="IZ1162" i="2"/>
  <c r="IY1162" i="2"/>
  <c r="IX1162" i="2"/>
  <c r="IW1162" i="2"/>
  <c r="IV1162" i="2"/>
  <c r="IU1162" i="2"/>
  <c r="IT1162" i="2"/>
  <c r="IS1162" i="2"/>
  <c r="LJ1161" i="2"/>
  <c r="LB1161" i="2"/>
  <c r="LA1161" i="2"/>
  <c r="KZ1161" i="2"/>
  <c r="KY1161" i="2"/>
  <c r="KX1161" i="2"/>
  <c r="KW1161" i="2"/>
  <c r="KV1161" i="2"/>
  <c r="KU1161" i="2"/>
  <c r="KT1161" i="2"/>
  <c r="KS1161" i="2"/>
  <c r="KR1161" i="2"/>
  <c r="KQ1161" i="2"/>
  <c r="KP1161" i="2"/>
  <c r="KO1161" i="2"/>
  <c r="KN1161" i="2"/>
  <c r="KM1161" i="2"/>
  <c r="KL1161" i="2"/>
  <c r="KK1161" i="2"/>
  <c r="KJ1161" i="2"/>
  <c r="KI1161" i="2"/>
  <c r="KH1161" i="2"/>
  <c r="KG1161" i="2"/>
  <c r="KF1161" i="2"/>
  <c r="KE1161" i="2"/>
  <c r="KD1161" i="2"/>
  <c r="KC1161" i="2"/>
  <c r="KB1161" i="2"/>
  <c r="KA1161" i="2"/>
  <c r="JZ1161" i="2"/>
  <c r="JY1161" i="2"/>
  <c r="JV1161" i="2"/>
  <c r="JU1161" i="2"/>
  <c r="JT1161" i="2"/>
  <c r="JS1161" i="2"/>
  <c r="JR1161" i="2"/>
  <c r="JQ1161" i="2"/>
  <c r="JP1161" i="2"/>
  <c r="JO1161" i="2"/>
  <c r="JN1161" i="2"/>
  <c r="JM1161" i="2"/>
  <c r="JL1161" i="2"/>
  <c r="JK1161" i="2"/>
  <c r="JJ1161" i="2"/>
  <c r="JI1161" i="2"/>
  <c r="JH1161" i="2"/>
  <c r="JG1161" i="2"/>
  <c r="JF1161" i="2"/>
  <c r="JE1161" i="2"/>
  <c r="JD1161" i="2"/>
  <c r="JC1161" i="2"/>
  <c r="JB1161" i="2"/>
  <c r="JA1161" i="2"/>
  <c r="IZ1161" i="2"/>
  <c r="IY1161" i="2"/>
  <c r="IX1161" i="2"/>
  <c r="IW1161" i="2"/>
  <c r="IV1161" i="2"/>
  <c r="IU1161" i="2"/>
  <c r="IT1161" i="2"/>
  <c r="IS1161" i="2"/>
  <c r="LJ1160" i="2"/>
  <c r="LB1160" i="2"/>
  <c r="LA1160" i="2"/>
  <c r="KZ1160" i="2"/>
  <c r="KY1160" i="2"/>
  <c r="KX1160" i="2"/>
  <c r="KW1160" i="2"/>
  <c r="KV1160" i="2"/>
  <c r="KU1160" i="2"/>
  <c r="KT1160" i="2"/>
  <c r="KS1160" i="2"/>
  <c r="KR1160" i="2"/>
  <c r="KQ1160" i="2"/>
  <c r="KP1160" i="2"/>
  <c r="KO1160" i="2"/>
  <c r="KN1160" i="2"/>
  <c r="KM1160" i="2"/>
  <c r="KL1160" i="2"/>
  <c r="KK1160" i="2"/>
  <c r="KJ1160" i="2"/>
  <c r="KI1160" i="2"/>
  <c r="KH1160" i="2"/>
  <c r="KG1160" i="2"/>
  <c r="KF1160" i="2"/>
  <c r="KE1160" i="2"/>
  <c r="KD1160" i="2"/>
  <c r="KC1160" i="2"/>
  <c r="KB1160" i="2"/>
  <c r="KA1160" i="2"/>
  <c r="JZ1160" i="2"/>
  <c r="JY1160" i="2"/>
  <c r="JV1160" i="2"/>
  <c r="JU1160" i="2"/>
  <c r="JT1160" i="2"/>
  <c r="JS1160" i="2"/>
  <c r="JR1160" i="2"/>
  <c r="JQ1160" i="2"/>
  <c r="JP1160" i="2"/>
  <c r="JO1160" i="2"/>
  <c r="JN1160" i="2"/>
  <c r="JM1160" i="2"/>
  <c r="JL1160" i="2"/>
  <c r="JK1160" i="2"/>
  <c r="JJ1160" i="2"/>
  <c r="JI1160" i="2"/>
  <c r="JH1160" i="2"/>
  <c r="JG1160" i="2"/>
  <c r="JF1160" i="2"/>
  <c r="JE1160" i="2"/>
  <c r="JD1160" i="2"/>
  <c r="JC1160" i="2"/>
  <c r="JB1160" i="2"/>
  <c r="JA1160" i="2"/>
  <c r="IZ1160" i="2"/>
  <c r="IY1160" i="2"/>
  <c r="IX1160" i="2"/>
  <c r="IW1160" i="2"/>
  <c r="IV1160" i="2"/>
  <c r="IU1160" i="2"/>
  <c r="IT1160" i="2"/>
  <c r="IS1160" i="2"/>
  <c r="LJ1159" i="2"/>
  <c r="LB1159" i="2"/>
  <c r="LA1159" i="2"/>
  <c r="KZ1159" i="2"/>
  <c r="KY1159" i="2"/>
  <c r="KX1159" i="2"/>
  <c r="KW1159" i="2"/>
  <c r="KV1159" i="2"/>
  <c r="KU1159" i="2"/>
  <c r="KT1159" i="2"/>
  <c r="KS1159" i="2"/>
  <c r="KR1159" i="2"/>
  <c r="KQ1159" i="2"/>
  <c r="KP1159" i="2"/>
  <c r="KO1159" i="2"/>
  <c r="KN1159" i="2"/>
  <c r="KM1159" i="2"/>
  <c r="KL1159" i="2"/>
  <c r="KK1159" i="2"/>
  <c r="KJ1159" i="2"/>
  <c r="KI1159" i="2"/>
  <c r="KH1159" i="2"/>
  <c r="KG1159" i="2"/>
  <c r="KF1159" i="2"/>
  <c r="KE1159" i="2"/>
  <c r="KD1159" i="2"/>
  <c r="KC1159" i="2"/>
  <c r="KB1159" i="2"/>
  <c r="KA1159" i="2"/>
  <c r="JZ1159" i="2"/>
  <c r="JY1159" i="2"/>
  <c r="JV1159" i="2"/>
  <c r="JU1159" i="2"/>
  <c r="JT1159" i="2"/>
  <c r="JS1159" i="2"/>
  <c r="JR1159" i="2"/>
  <c r="JQ1159" i="2"/>
  <c r="JP1159" i="2"/>
  <c r="JO1159" i="2"/>
  <c r="JN1159" i="2"/>
  <c r="JM1159" i="2"/>
  <c r="JL1159" i="2"/>
  <c r="JK1159" i="2"/>
  <c r="JJ1159" i="2"/>
  <c r="JI1159" i="2"/>
  <c r="JH1159" i="2"/>
  <c r="JG1159" i="2"/>
  <c r="JF1159" i="2"/>
  <c r="JE1159" i="2"/>
  <c r="JD1159" i="2"/>
  <c r="JC1159" i="2"/>
  <c r="JB1159" i="2"/>
  <c r="JA1159" i="2"/>
  <c r="IZ1159" i="2"/>
  <c r="IY1159" i="2"/>
  <c r="IX1159" i="2"/>
  <c r="IW1159" i="2"/>
  <c r="IV1159" i="2"/>
  <c r="IU1159" i="2"/>
  <c r="IT1159" i="2"/>
  <c r="IS1159" i="2"/>
  <c r="LJ1158" i="2"/>
  <c r="LB1158" i="2"/>
  <c r="LA1158" i="2"/>
  <c r="KZ1158" i="2"/>
  <c r="KY1158" i="2"/>
  <c r="KX1158" i="2"/>
  <c r="KW1158" i="2"/>
  <c r="KV1158" i="2"/>
  <c r="KU1158" i="2"/>
  <c r="KT1158" i="2"/>
  <c r="KS1158" i="2"/>
  <c r="KR1158" i="2"/>
  <c r="KQ1158" i="2"/>
  <c r="KP1158" i="2"/>
  <c r="KO1158" i="2"/>
  <c r="KN1158" i="2"/>
  <c r="KM1158" i="2"/>
  <c r="KL1158" i="2"/>
  <c r="KK1158" i="2"/>
  <c r="KJ1158" i="2"/>
  <c r="KI1158" i="2"/>
  <c r="KH1158" i="2"/>
  <c r="KG1158" i="2"/>
  <c r="KF1158" i="2"/>
  <c r="KE1158" i="2"/>
  <c r="KD1158" i="2"/>
  <c r="KC1158" i="2"/>
  <c r="KB1158" i="2"/>
  <c r="KA1158" i="2"/>
  <c r="JZ1158" i="2"/>
  <c r="JY1158" i="2"/>
  <c r="JV1158" i="2"/>
  <c r="JU1158" i="2"/>
  <c r="JT1158" i="2"/>
  <c r="JS1158" i="2"/>
  <c r="JR1158" i="2"/>
  <c r="JQ1158" i="2"/>
  <c r="JP1158" i="2"/>
  <c r="JO1158" i="2"/>
  <c r="JN1158" i="2"/>
  <c r="JM1158" i="2"/>
  <c r="JL1158" i="2"/>
  <c r="JK1158" i="2"/>
  <c r="JJ1158" i="2"/>
  <c r="JI1158" i="2"/>
  <c r="JH1158" i="2"/>
  <c r="JG1158" i="2"/>
  <c r="JF1158" i="2"/>
  <c r="JE1158" i="2"/>
  <c r="JD1158" i="2"/>
  <c r="JC1158" i="2"/>
  <c r="JB1158" i="2"/>
  <c r="JA1158" i="2"/>
  <c r="IZ1158" i="2"/>
  <c r="IY1158" i="2"/>
  <c r="IX1158" i="2"/>
  <c r="IW1158" i="2"/>
  <c r="IV1158" i="2"/>
  <c r="IU1158" i="2"/>
  <c r="IT1158" i="2"/>
  <c r="IS1158" i="2"/>
  <c r="LJ1157" i="2"/>
  <c r="LB1157" i="2"/>
  <c r="LA1157" i="2"/>
  <c r="KZ1157" i="2"/>
  <c r="KY1157" i="2"/>
  <c r="KX1157" i="2"/>
  <c r="KW1157" i="2"/>
  <c r="KV1157" i="2"/>
  <c r="KU1157" i="2"/>
  <c r="KT1157" i="2"/>
  <c r="KS1157" i="2"/>
  <c r="KR1157" i="2"/>
  <c r="KQ1157" i="2"/>
  <c r="KP1157" i="2"/>
  <c r="KO1157" i="2"/>
  <c r="KN1157" i="2"/>
  <c r="KM1157" i="2"/>
  <c r="KL1157" i="2"/>
  <c r="KK1157" i="2"/>
  <c r="KJ1157" i="2"/>
  <c r="KI1157" i="2"/>
  <c r="KH1157" i="2"/>
  <c r="KG1157" i="2"/>
  <c r="KF1157" i="2"/>
  <c r="KE1157" i="2"/>
  <c r="KD1157" i="2"/>
  <c r="KC1157" i="2"/>
  <c r="KB1157" i="2"/>
  <c r="KA1157" i="2"/>
  <c r="JZ1157" i="2"/>
  <c r="JY1157" i="2"/>
  <c r="JV1157" i="2"/>
  <c r="JU1157" i="2"/>
  <c r="JT1157" i="2"/>
  <c r="JS1157" i="2"/>
  <c r="JR1157" i="2"/>
  <c r="JQ1157" i="2"/>
  <c r="JP1157" i="2"/>
  <c r="JO1157" i="2"/>
  <c r="JN1157" i="2"/>
  <c r="JM1157" i="2"/>
  <c r="JL1157" i="2"/>
  <c r="JK1157" i="2"/>
  <c r="JJ1157" i="2"/>
  <c r="JI1157" i="2"/>
  <c r="JH1157" i="2"/>
  <c r="JG1157" i="2"/>
  <c r="JF1157" i="2"/>
  <c r="JE1157" i="2"/>
  <c r="JD1157" i="2"/>
  <c r="JC1157" i="2"/>
  <c r="JB1157" i="2"/>
  <c r="JA1157" i="2"/>
  <c r="IZ1157" i="2"/>
  <c r="IY1157" i="2"/>
  <c r="IX1157" i="2"/>
  <c r="IW1157" i="2"/>
  <c r="IV1157" i="2"/>
  <c r="IU1157" i="2"/>
  <c r="IT1157" i="2"/>
  <c r="IS1157" i="2"/>
  <c r="LJ1156" i="2"/>
  <c r="LB1156" i="2"/>
  <c r="LA1156" i="2"/>
  <c r="KZ1156" i="2"/>
  <c r="KY1156" i="2"/>
  <c r="KX1156" i="2"/>
  <c r="KW1156" i="2"/>
  <c r="KV1156" i="2"/>
  <c r="KU1156" i="2"/>
  <c r="KT1156" i="2"/>
  <c r="KS1156" i="2"/>
  <c r="KR1156" i="2"/>
  <c r="KQ1156" i="2"/>
  <c r="KP1156" i="2"/>
  <c r="KO1156" i="2"/>
  <c r="KN1156" i="2"/>
  <c r="KM1156" i="2"/>
  <c r="KL1156" i="2"/>
  <c r="KK1156" i="2"/>
  <c r="KJ1156" i="2"/>
  <c r="KI1156" i="2"/>
  <c r="KH1156" i="2"/>
  <c r="KG1156" i="2"/>
  <c r="KF1156" i="2"/>
  <c r="KE1156" i="2"/>
  <c r="KD1156" i="2"/>
  <c r="KC1156" i="2"/>
  <c r="KB1156" i="2"/>
  <c r="KA1156" i="2"/>
  <c r="JZ1156" i="2"/>
  <c r="JY1156" i="2"/>
  <c r="JV1156" i="2"/>
  <c r="JU1156" i="2"/>
  <c r="JT1156" i="2"/>
  <c r="JS1156" i="2"/>
  <c r="JR1156" i="2"/>
  <c r="JQ1156" i="2"/>
  <c r="JP1156" i="2"/>
  <c r="JO1156" i="2"/>
  <c r="JN1156" i="2"/>
  <c r="JM1156" i="2"/>
  <c r="JL1156" i="2"/>
  <c r="JK1156" i="2"/>
  <c r="JJ1156" i="2"/>
  <c r="JI1156" i="2"/>
  <c r="JH1156" i="2"/>
  <c r="JG1156" i="2"/>
  <c r="JF1156" i="2"/>
  <c r="JE1156" i="2"/>
  <c r="JD1156" i="2"/>
  <c r="JC1156" i="2"/>
  <c r="JB1156" i="2"/>
  <c r="JA1156" i="2"/>
  <c r="IZ1156" i="2"/>
  <c r="IY1156" i="2"/>
  <c r="IX1156" i="2"/>
  <c r="IW1156" i="2"/>
  <c r="IV1156" i="2"/>
  <c r="IU1156" i="2"/>
  <c r="IT1156" i="2"/>
  <c r="IS1156" i="2"/>
  <c r="LJ1155" i="2"/>
  <c r="LB1155" i="2"/>
  <c r="LA1155" i="2"/>
  <c r="KZ1155" i="2"/>
  <c r="KY1155" i="2"/>
  <c r="KX1155" i="2"/>
  <c r="KW1155" i="2"/>
  <c r="KV1155" i="2"/>
  <c r="KU1155" i="2"/>
  <c r="KT1155" i="2"/>
  <c r="KS1155" i="2"/>
  <c r="KR1155" i="2"/>
  <c r="KQ1155" i="2"/>
  <c r="KP1155" i="2"/>
  <c r="KO1155" i="2"/>
  <c r="KN1155" i="2"/>
  <c r="KM1155" i="2"/>
  <c r="KL1155" i="2"/>
  <c r="KK1155" i="2"/>
  <c r="KJ1155" i="2"/>
  <c r="KI1155" i="2"/>
  <c r="KH1155" i="2"/>
  <c r="KG1155" i="2"/>
  <c r="KF1155" i="2"/>
  <c r="KE1155" i="2"/>
  <c r="KD1155" i="2"/>
  <c r="KC1155" i="2"/>
  <c r="KB1155" i="2"/>
  <c r="KA1155" i="2"/>
  <c r="JZ1155" i="2"/>
  <c r="JY1155" i="2"/>
  <c r="JV1155" i="2"/>
  <c r="JU1155" i="2"/>
  <c r="JT1155" i="2"/>
  <c r="JS1155" i="2"/>
  <c r="JR1155" i="2"/>
  <c r="JQ1155" i="2"/>
  <c r="JP1155" i="2"/>
  <c r="JO1155" i="2"/>
  <c r="JN1155" i="2"/>
  <c r="JM1155" i="2"/>
  <c r="JL1155" i="2"/>
  <c r="JK1155" i="2"/>
  <c r="JJ1155" i="2"/>
  <c r="JI1155" i="2"/>
  <c r="JH1155" i="2"/>
  <c r="JG1155" i="2"/>
  <c r="JF1155" i="2"/>
  <c r="JE1155" i="2"/>
  <c r="JD1155" i="2"/>
  <c r="JC1155" i="2"/>
  <c r="JB1155" i="2"/>
  <c r="JA1155" i="2"/>
  <c r="IZ1155" i="2"/>
  <c r="IY1155" i="2"/>
  <c r="IX1155" i="2"/>
  <c r="IW1155" i="2"/>
  <c r="IV1155" i="2"/>
  <c r="IU1155" i="2"/>
  <c r="IT1155" i="2"/>
  <c r="IS1155" i="2"/>
  <c r="LJ1154" i="2"/>
  <c r="LB1154" i="2"/>
  <c r="LA1154" i="2"/>
  <c r="KZ1154" i="2"/>
  <c r="KY1154" i="2"/>
  <c r="KX1154" i="2"/>
  <c r="KW1154" i="2"/>
  <c r="KV1154" i="2"/>
  <c r="KU1154" i="2"/>
  <c r="KT1154" i="2"/>
  <c r="KS1154" i="2"/>
  <c r="KR1154" i="2"/>
  <c r="KQ1154" i="2"/>
  <c r="KP1154" i="2"/>
  <c r="KO1154" i="2"/>
  <c r="KN1154" i="2"/>
  <c r="KM1154" i="2"/>
  <c r="KL1154" i="2"/>
  <c r="KK1154" i="2"/>
  <c r="KJ1154" i="2"/>
  <c r="KI1154" i="2"/>
  <c r="KH1154" i="2"/>
  <c r="KG1154" i="2"/>
  <c r="KF1154" i="2"/>
  <c r="KE1154" i="2"/>
  <c r="KD1154" i="2"/>
  <c r="KC1154" i="2"/>
  <c r="KB1154" i="2"/>
  <c r="KA1154" i="2"/>
  <c r="JZ1154" i="2"/>
  <c r="JY1154" i="2"/>
  <c r="JV1154" i="2"/>
  <c r="JU1154" i="2"/>
  <c r="JT1154" i="2"/>
  <c r="JS1154" i="2"/>
  <c r="JR1154" i="2"/>
  <c r="JQ1154" i="2"/>
  <c r="JP1154" i="2"/>
  <c r="JO1154" i="2"/>
  <c r="JN1154" i="2"/>
  <c r="JM1154" i="2"/>
  <c r="JL1154" i="2"/>
  <c r="JK1154" i="2"/>
  <c r="JJ1154" i="2"/>
  <c r="JI1154" i="2"/>
  <c r="JH1154" i="2"/>
  <c r="JG1154" i="2"/>
  <c r="JF1154" i="2"/>
  <c r="JE1154" i="2"/>
  <c r="JD1154" i="2"/>
  <c r="JC1154" i="2"/>
  <c r="JB1154" i="2"/>
  <c r="JA1154" i="2"/>
  <c r="IZ1154" i="2"/>
  <c r="IY1154" i="2"/>
  <c r="IX1154" i="2"/>
  <c r="IW1154" i="2"/>
  <c r="IV1154" i="2"/>
  <c r="IU1154" i="2"/>
  <c r="IT1154" i="2"/>
  <c r="IS1154" i="2"/>
  <c r="LJ1153" i="2"/>
  <c r="LB1153" i="2"/>
  <c r="LA1153" i="2"/>
  <c r="KZ1153" i="2"/>
  <c r="KY1153" i="2"/>
  <c r="KX1153" i="2"/>
  <c r="KW1153" i="2"/>
  <c r="KV1153" i="2"/>
  <c r="KU1153" i="2"/>
  <c r="KT1153" i="2"/>
  <c r="KS1153" i="2"/>
  <c r="KR1153" i="2"/>
  <c r="KQ1153" i="2"/>
  <c r="KP1153" i="2"/>
  <c r="KO1153" i="2"/>
  <c r="KN1153" i="2"/>
  <c r="KM1153" i="2"/>
  <c r="KL1153" i="2"/>
  <c r="KK1153" i="2"/>
  <c r="KJ1153" i="2"/>
  <c r="KI1153" i="2"/>
  <c r="KH1153" i="2"/>
  <c r="KG1153" i="2"/>
  <c r="KF1153" i="2"/>
  <c r="KE1153" i="2"/>
  <c r="KD1153" i="2"/>
  <c r="KC1153" i="2"/>
  <c r="KB1153" i="2"/>
  <c r="KA1153" i="2"/>
  <c r="JZ1153" i="2"/>
  <c r="JY1153" i="2"/>
  <c r="JV1153" i="2"/>
  <c r="JU1153" i="2"/>
  <c r="JT1153" i="2"/>
  <c r="JS1153" i="2"/>
  <c r="JR1153" i="2"/>
  <c r="JQ1153" i="2"/>
  <c r="JP1153" i="2"/>
  <c r="JO1153" i="2"/>
  <c r="JN1153" i="2"/>
  <c r="JM1153" i="2"/>
  <c r="JL1153" i="2"/>
  <c r="JK1153" i="2"/>
  <c r="JJ1153" i="2"/>
  <c r="JI1153" i="2"/>
  <c r="JH1153" i="2"/>
  <c r="JG1153" i="2"/>
  <c r="JF1153" i="2"/>
  <c r="JE1153" i="2"/>
  <c r="JD1153" i="2"/>
  <c r="JC1153" i="2"/>
  <c r="JB1153" i="2"/>
  <c r="JA1153" i="2"/>
  <c r="IZ1153" i="2"/>
  <c r="IY1153" i="2"/>
  <c r="IX1153" i="2"/>
  <c r="IW1153" i="2"/>
  <c r="IV1153" i="2"/>
  <c r="IU1153" i="2"/>
  <c r="IT1153" i="2"/>
  <c r="IS1153" i="2"/>
  <c r="LJ1152" i="2"/>
  <c r="LB1152" i="2"/>
  <c r="LA1152" i="2"/>
  <c r="KZ1152" i="2"/>
  <c r="KY1152" i="2"/>
  <c r="KX1152" i="2"/>
  <c r="KW1152" i="2"/>
  <c r="KV1152" i="2"/>
  <c r="KU1152" i="2"/>
  <c r="KT1152" i="2"/>
  <c r="KS1152" i="2"/>
  <c r="KR1152" i="2"/>
  <c r="KQ1152" i="2"/>
  <c r="KP1152" i="2"/>
  <c r="KO1152" i="2"/>
  <c r="KN1152" i="2"/>
  <c r="KM1152" i="2"/>
  <c r="KL1152" i="2"/>
  <c r="KK1152" i="2"/>
  <c r="KJ1152" i="2"/>
  <c r="KI1152" i="2"/>
  <c r="KH1152" i="2"/>
  <c r="KG1152" i="2"/>
  <c r="KF1152" i="2"/>
  <c r="KE1152" i="2"/>
  <c r="KD1152" i="2"/>
  <c r="KC1152" i="2"/>
  <c r="KB1152" i="2"/>
  <c r="KA1152" i="2"/>
  <c r="JZ1152" i="2"/>
  <c r="JY1152" i="2"/>
  <c r="JV1152" i="2"/>
  <c r="JU1152" i="2"/>
  <c r="JT1152" i="2"/>
  <c r="JS1152" i="2"/>
  <c r="JR1152" i="2"/>
  <c r="JQ1152" i="2"/>
  <c r="JP1152" i="2"/>
  <c r="JO1152" i="2"/>
  <c r="JN1152" i="2"/>
  <c r="JM1152" i="2"/>
  <c r="JL1152" i="2"/>
  <c r="JK1152" i="2"/>
  <c r="JJ1152" i="2"/>
  <c r="JI1152" i="2"/>
  <c r="JH1152" i="2"/>
  <c r="JG1152" i="2"/>
  <c r="JF1152" i="2"/>
  <c r="JE1152" i="2"/>
  <c r="JD1152" i="2"/>
  <c r="JC1152" i="2"/>
  <c r="JB1152" i="2"/>
  <c r="JA1152" i="2"/>
  <c r="IZ1152" i="2"/>
  <c r="IY1152" i="2"/>
  <c r="IX1152" i="2"/>
  <c r="IW1152" i="2"/>
  <c r="IV1152" i="2"/>
  <c r="IU1152" i="2"/>
  <c r="IT1152" i="2"/>
  <c r="IS1152" i="2"/>
  <c r="LJ1151" i="2"/>
  <c r="LB1151" i="2"/>
  <c r="LA1151" i="2"/>
  <c r="KZ1151" i="2"/>
  <c r="KY1151" i="2"/>
  <c r="KX1151" i="2"/>
  <c r="KW1151" i="2"/>
  <c r="KV1151" i="2"/>
  <c r="KU1151" i="2"/>
  <c r="KT1151" i="2"/>
  <c r="KS1151" i="2"/>
  <c r="KR1151" i="2"/>
  <c r="KQ1151" i="2"/>
  <c r="KP1151" i="2"/>
  <c r="KO1151" i="2"/>
  <c r="KN1151" i="2"/>
  <c r="KM1151" i="2"/>
  <c r="KL1151" i="2"/>
  <c r="KK1151" i="2"/>
  <c r="KJ1151" i="2"/>
  <c r="KI1151" i="2"/>
  <c r="KH1151" i="2"/>
  <c r="KG1151" i="2"/>
  <c r="KF1151" i="2"/>
  <c r="KE1151" i="2"/>
  <c r="KD1151" i="2"/>
  <c r="KC1151" i="2"/>
  <c r="KB1151" i="2"/>
  <c r="KA1151" i="2"/>
  <c r="JZ1151" i="2"/>
  <c r="JY1151" i="2"/>
  <c r="JV1151" i="2"/>
  <c r="JU1151" i="2"/>
  <c r="JT1151" i="2"/>
  <c r="JS1151" i="2"/>
  <c r="JR1151" i="2"/>
  <c r="JQ1151" i="2"/>
  <c r="JP1151" i="2"/>
  <c r="JO1151" i="2"/>
  <c r="JN1151" i="2"/>
  <c r="JM1151" i="2"/>
  <c r="JL1151" i="2"/>
  <c r="JK1151" i="2"/>
  <c r="JJ1151" i="2"/>
  <c r="JI1151" i="2"/>
  <c r="JH1151" i="2"/>
  <c r="JG1151" i="2"/>
  <c r="JF1151" i="2"/>
  <c r="JE1151" i="2"/>
  <c r="JD1151" i="2"/>
  <c r="JC1151" i="2"/>
  <c r="JB1151" i="2"/>
  <c r="JA1151" i="2"/>
  <c r="IZ1151" i="2"/>
  <c r="IY1151" i="2"/>
  <c r="IX1151" i="2"/>
  <c r="IW1151" i="2"/>
  <c r="IV1151" i="2"/>
  <c r="IU1151" i="2"/>
  <c r="IT1151" i="2"/>
  <c r="IS1151" i="2"/>
  <c r="LJ1150" i="2"/>
  <c r="LB1150" i="2"/>
  <c r="LA1150" i="2"/>
  <c r="KZ1150" i="2"/>
  <c r="KY1150" i="2"/>
  <c r="KX1150" i="2"/>
  <c r="KW1150" i="2"/>
  <c r="KV1150" i="2"/>
  <c r="KU1150" i="2"/>
  <c r="KT1150" i="2"/>
  <c r="KS1150" i="2"/>
  <c r="KR1150" i="2"/>
  <c r="KQ1150" i="2"/>
  <c r="KP1150" i="2"/>
  <c r="KO1150" i="2"/>
  <c r="KN1150" i="2"/>
  <c r="KM1150" i="2"/>
  <c r="KL1150" i="2"/>
  <c r="KK1150" i="2"/>
  <c r="KJ1150" i="2"/>
  <c r="KI1150" i="2"/>
  <c r="KH1150" i="2"/>
  <c r="KG1150" i="2"/>
  <c r="KF1150" i="2"/>
  <c r="KE1150" i="2"/>
  <c r="KD1150" i="2"/>
  <c r="KC1150" i="2"/>
  <c r="KB1150" i="2"/>
  <c r="KA1150" i="2"/>
  <c r="JZ1150" i="2"/>
  <c r="JY1150" i="2"/>
  <c r="JV1150" i="2"/>
  <c r="JU1150" i="2"/>
  <c r="JT1150" i="2"/>
  <c r="JS1150" i="2"/>
  <c r="JR1150" i="2"/>
  <c r="JQ1150" i="2"/>
  <c r="JP1150" i="2"/>
  <c r="JO1150" i="2"/>
  <c r="JN1150" i="2"/>
  <c r="JM1150" i="2"/>
  <c r="JL1150" i="2"/>
  <c r="JK1150" i="2"/>
  <c r="JJ1150" i="2"/>
  <c r="JI1150" i="2"/>
  <c r="JH1150" i="2"/>
  <c r="JG1150" i="2"/>
  <c r="JF1150" i="2"/>
  <c r="JE1150" i="2"/>
  <c r="JD1150" i="2"/>
  <c r="JC1150" i="2"/>
  <c r="JB1150" i="2"/>
  <c r="JA1150" i="2"/>
  <c r="IZ1150" i="2"/>
  <c r="IY1150" i="2"/>
  <c r="IX1150" i="2"/>
  <c r="IW1150" i="2"/>
  <c r="IV1150" i="2"/>
  <c r="IU1150" i="2"/>
  <c r="IT1150" i="2"/>
  <c r="IS1150" i="2"/>
  <c r="LJ1149" i="2"/>
  <c r="LB1149" i="2"/>
  <c r="LA1149" i="2"/>
  <c r="KZ1149" i="2"/>
  <c r="KY1149" i="2"/>
  <c r="KX1149" i="2"/>
  <c r="KW1149" i="2"/>
  <c r="KV1149" i="2"/>
  <c r="KU1149" i="2"/>
  <c r="KT1149" i="2"/>
  <c r="KS1149" i="2"/>
  <c r="KR1149" i="2"/>
  <c r="KQ1149" i="2"/>
  <c r="KP1149" i="2"/>
  <c r="KO1149" i="2"/>
  <c r="KN1149" i="2"/>
  <c r="KM1149" i="2"/>
  <c r="KL1149" i="2"/>
  <c r="KK1149" i="2"/>
  <c r="KJ1149" i="2"/>
  <c r="KI1149" i="2"/>
  <c r="KH1149" i="2"/>
  <c r="KG1149" i="2"/>
  <c r="KF1149" i="2"/>
  <c r="KE1149" i="2"/>
  <c r="KD1149" i="2"/>
  <c r="KC1149" i="2"/>
  <c r="KB1149" i="2"/>
  <c r="KA1149" i="2"/>
  <c r="JZ1149" i="2"/>
  <c r="JY1149" i="2"/>
  <c r="JV1149" i="2"/>
  <c r="JU1149" i="2"/>
  <c r="JT1149" i="2"/>
  <c r="JS1149" i="2"/>
  <c r="JR1149" i="2"/>
  <c r="JQ1149" i="2"/>
  <c r="JP1149" i="2"/>
  <c r="JO1149" i="2"/>
  <c r="JN1149" i="2"/>
  <c r="JM1149" i="2"/>
  <c r="JL1149" i="2"/>
  <c r="JK1149" i="2"/>
  <c r="JJ1149" i="2"/>
  <c r="JI1149" i="2"/>
  <c r="JH1149" i="2"/>
  <c r="JG1149" i="2"/>
  <c r="JF1149" i="2"/>
  <c r="JE1149" i="2"/>
  <c r="JD1149" i="2"/>
  <c r="JC1149" i="2"/>
  <c r="JB1149" i="2"/>
  <c r="JA1149" i="2"/>
  <c r="IZ1149" i="2"/>
  <c r="IY1149" i="2"/>
  <c r="IX1149" i="2"/>
  <c r="IW1149" i="2"/>
  <c r="IV1149" i="2"/>
  <c r="IU1149" i="2"/>
  <c r="IT1149" i="2"/>
  <c r="IS1149" i="2"/>
  <c r="LJ1148" i="2"/>
  <c r="LB1148" i="2"/>
  <c r="LA1148" i="2"/>
  <c r="KZ1148" i="2"/>
  <c r="KY1148" i="2"/>
  <c r="KX1148" i="2"/>
  <c r="KW1148" i="2"/>
  <c r="KV1148" i="2"/>
  <c r="KU1148" i="2"/>
  <c r="KT1148" i="2"/>
  <c r="KS1148" i="2"/>
  <c r="KR1148" i="2"/>
  <c r="KQ1148" i="2"/>
  <c r="KP1148" i="2"/>
  <c r="KO1148" i="2"/>
  <c r="KN1148" i="2"/>
  <c r="KM1148" i="2"/>
  <c r="KL1148" i="2"/>
  <c r="KK1148" i="2"/>
  <c r="KJ1148" i="2"/>
  <c r="KI1148" i="2"/>
  <c r="KH1148" i="2"/>
  <c r="KG1148" i="2"/>
  <c r="KF1148" i="2"/>
  <c r="KE1148" i="2"/>
  <c r="KD1148" i="2"/>
  <c r="KC1148" i="2"/>
  <c r="KB1148" i="2"/>
  <c r="KA1148" i="2"/>
  <c r="JZ1148" i="2"/>
  <c r="JY1148" i="2"/>
  <c r="JV1148" i="2"/>
  <c r="JU1148" i="2"/>
  <c r="JT1148" i="2"/>
  <c r="JS1148" i="2"/>
  <c r="JR1148" i="2"/>
  <c r="JQ1148" i="2"/>
  <c r="JP1148" i="2"/>
  <c r="JO1148" i="2"/>
  <c r="JN1148" i="2"/>
  <c r="JM1148" i="2"/>
  <c r="JL1148" i="2"/>
  <c r="JK1148" i="2"/>
  <c r="JJ1148" i="2"/>
  <c r="JI1148" i="2"/>
  <c r="JH1148" i="2"/>
  <c r="JG1148" i="2"/>
  <c r="JF1148" i="2"/>
  <c r="JE1148" i="2"/>
  <c r="JD1148" i="2"/>
  <c r="JC1148" i="2"/>
  <c r="JB1148" i="2"/>
  <c r="JA1148" i="2"/>
  <c r="IZ1148" i="2"/>
  <c r="IY1148" i="2"/>
  <c r="IX1148" i="2"/>
  <c r="IW1148" i="2"/>
  <c r="IV1148" i="2"/>
  <c r="IU1148" i="2"/>
  <c r="IT1148" i="2"/>
  <c r="IS1148" i="2"/>
  <c r="LJ1147" i="2"/>
  <c r="LB1147" i="2"/>
  <c r="LA1147" i="2"/>
  <c r="KZ1147" i="2"/>
  <c r="KY1147" i="2"/>
  <c r="KX1147" i="2"/>
  <c r="KW1147" i="2"/>
  <c r="KV1147" i="2"/>
  <c r="KU1147" i="2"/>
  <c r="KT1147" i="2"/>
  <c r="KS1147" i="2"/>
  <c r="KR1147" i="2"/>
  <c r="KQ1147" i="2"/>
  <c r="KP1147" i="2"/>
  <c r="KO1147" i="2"/>
  <c r="KN1147" i="2"/>
  <c r="KM1147" i="2"/>
  <c r="KL1147" i="2"/>
  <c r="KK1147" i="2"/>
  <c r="KJ1147" i="2"/>
  <c r="KI1147" i="2"/>
  <c r="KH1147" i="2"/>
  <c r="KG1147" i="2"/>
  <c r="KF1147" i="2"/>
  <c r="KE1147" i="2"/>
  <c r="KD1147" i="2"/>
  <c r="KC1147" i="2"/>
  <c r="KB1147" i="2"/>
  <c r="KA1147" i="2"/>
  <c r="JZ1147" i="2"/>
  <c r="JY1147" i="2"/>
  <c r="JV1147" i="2"/>
  <c r="JU1147" i="2"/>
  <c r="JT1147" i="2"/>
  <c r="JS1147" i="2"/>
  <c r="JR1147" i="2"/>
  <c r="JQ1147" i="2"/>
  <c r="JP1147" i="2"/>
  <c r="JO1147" i="2"/>
  <c r="JN1147" i="2"/>
  <c r="JM1147" i="2"/>
  <c r="JL1147" i="2"/>
  <c r="JK1147" i="2"/>
  <c r="JJ1147" i="2"/>
  <c r="JI1147" i="2"/>
  <c r="JH1147" i="2"/>
  <c r="JG1147" i="2"/>
  <c r="JF1147" i="2"/>
  <c r="JE1147" i="2"/>
  <c r="JD1147" i="2"/>
  <c r="JC1147" i="2"/>
  <c r="JB1147" i="2"/>
  <c r="JA1147" i="2"/>
  <c r="IZ1147" i="2"/>
  <c r="IY1147" i="2"/>
  <c r="IX1147" i="2"/>
  <c r="IW1147" i="2"/>
  <c r="IV1147" i="2"/>
  <c r="IU1147" i="2"/>
  <c r="IT1147" i="2"/>
  <c r="IS1147" i="2"/>
  <c r="LJ1146" i="2"/>
  <c r="LB1146" i="2"/>
  <c r="LA1146" i="2"/>
  <c r="KZ1146" i="2"/>
  <c r="KY1146" i="2"/>
  <c r="KX1146" i="2"/>
  <c r="KW1146" i="2"/>
  <c r="KV1146" i="2"/>
  <c r="KU1146" i="2"/>
  <c r="KT1146" i="2"/>
  <c r="KS1146" i="2"/>
  <c r="KR1146" i="2"/>
  <c r="KQ1146" i="2"/>
  <c r="KP1146" i="2"/>
  <c r="KO1146" i="2"/>
  <c r="KN1146" i="2"/>
  <c r="KM1146" i="2"/>
  <c r="KL1146" i="2"/>
  <c r="KK1146" i="2"/>
  <c r="KJ1146" i="2"/>
  <c r="KI1146" i="2"/>
  <c r="KH1146" i="2"/>
  <c r="KG1146" i="2"/>
  <c r="KF1146" i="2"/>
  <c r="KE1146" i="2"/>
  <c r="KD1146" i="2"/>
  <c r="KC1146" i="2"/>
  <c r="KB1146" i="2"/>
  <c r="KA1146" i="2"/>
  <c r="JZ1146" i="2"/>
  <c r="JY1146" i="2"/>
  <c r="JV1146" i="2"/>
  <c r="JU1146" i="2"/>
  <c r="JT1146" i="2"/>
  <c r="JS1146" i="2"/>
  <c r="JR1146" i="2"/>
  <c r="JQ1146" i="2"/>
  <c r="JP1146" i="2"/>
  <c r="JO1146" i="2"/>
  <c r="JN1146" i="2"/>
  <c r="JM1146" i="2"/>
  <c r="JL1146" i="2"/>
  <c r="JK1146" i="2"/>
  <c r="JJ1146" i="2"/>
  <c r="JI1146" i="2"/>
  <c r="JH1146" i="2"/>
  <c r="JG1146" i="2"/>
  <c r="JF1146" i="2"/>
  <c r="JE1146" i="2"/>
  <c r="JD1146" i="2"/>
  <c r="JC1146" i="2"/>
  <c r="JB1146" i="2"/>
  <c r="JA1146" i="2"/>
  <c r="IZ1146" i="2"/>
  <c r="IY1146" i="2"/>
  <c r="IX1146" i="2"/>
  <c r="IW1146" i="2"/>
  <c r="IV1146" i="2"/>
  <c r="IU1146" i="2"/>
  <c r="IT1146" i="2"/>
  <c r="IS1146" i="2"/>
  <c r="LJ1145" i="2"/>
  <c r="LB1145" i="2"/>
  <c r="LA1145" i="2"/>
  <c r="KZ1145" i="2"/>
  <c r="KY1145" i="2"/>
  <c r="KX1145" i="2"/>
  <c r="KW1145" i="2"/>
  <c r="KV1145" i="2"/>
  <c r="KU1145" i="2"/>
  <c r="KT1145" i="2"/>
  <c r="KS1145" i="2"/>
  <c r="KR1145" i="2"/>
  <c r="KQ1145" i="2"/>
  <c r="KP1145" i="2"/>
  <c r="KO1145" i="2"/>
  <c r="KN1145" i="2"/>
  <c r="KM1145" i="2"/>
  <c r="KL1145" i="2"/>
  <c r="KK1145" i="2"/>
  <c r="KJ1145" i="2"/>
  <c r="KI1145" i="2"/>
  <c r="KH1145" i="2"/>
  <c r="KG1145" i="2"/>
  <c r="KF1145" i="2"/>
  <c r="KE1145" i="2"/>
  <c r="KD1145" i="2"/>
  <c r="KC1145" i="2"/>
  <c r="KB1145" i="2"/>
  <c r="KA1145" i="2"/>
  <c r="JZ1145" i="2"/>
  <c r="JY1145" i="2"/>
  <c r="JV1145" i="2"/>
  <c r="JU1145" i="2"/>
  <c r="JT1145" i="2"/>
  <c r="JS1145" i="2"/>
  <c r="JR1145" i="2"/>
  <c r="JQ1145" i="2"/>
  <c r="JP1145" i="2"/>
  <c r="JO1145" i="2"/>
  <c r="JN1145" i="2"/>
  <c r="JM1145" i="2"/>
  <c r="JL1145" i="2"/>
  <c r="JK1145" i="2"/>
  <c r="JJ1145" i="2"/>
  <c r="JI1145" i="2"/>
  <c r="JH1145" i="2"/>
  <c r="JG1145" i="2"/>
  <c r="JF1145" i="2"/>
  <c r="JE1145" i="2"/>
  <c r="JD1145" i="2"/>
  <c r="JC1145" i="2"/>
  <c r="JB1145" i="2"/>
  <c r="JA1145" i="2"/>
  <c r="IZ1145" i="2"/>
  <c r="IY1145" i="2"/>
  <c r="IX1145" i="2"/>
  <c r="IW1145" i="2"/>
  <c r="IV1145" i="2"/>
  <c r="IU1145" i="2"/>
  <c r="IT1145" i="2"/>
  <c r="IS1145" i="2"/>
  <c r="LJ1144" i="2"/>
  <c r="LB1144" i="2"/>
  <c r="LA1144" i="2"/>
  <c r="KZ1144" i="2"/>
  <c r="KY1144" i="2"/>
  <c r="KX1144" i="2"/>
  <c r="KW1144" i="2"/>
  <c r="KV1144" i="2"/>
  <c r="KU1144" i="2"/>
  <c r="KT1144" i="2"/>
  <c r="KS1144" i="2"/>
  <c r="KR1144" i="2"/>
  <c r="KQ1144" i="2"/>
  <c r="KP1144" i="2"/>
  <c r="KO1144" i="2"/>
  <c r="KN1144" i="2"/>
  <c r="KM1144" i="2"/>
  <c r="KL1144" i="2"/>
  <c r="KK1144" i="2"/>
  <c r="KJ1144" i="2"/>
  <c r="KI1144" i="2"/>
  <c r="KH1144" i="2"/>
  <c r="KG1144" i="2"/>
  <c r="KF1144" i="2"/>
  <c r="KE1144" i="2"/>
  <c r="KD1144" i="2"/>
  <c r="KC1144" i="2"/>
  <c r="KB1144" i="2"/>
  <c r="KA1144" i="2"/>
  <c r="JZ1144" i="2"/>
  <c r="JY1144" i="2"/>
  <c r="JV1144" i="2"/>
  <c r="JU1144" i="2"/>
  <c r="JT1144" i="2"/>
  <c r="JS1144" i="2"/>
  <c r="JR1144" i="2"/>
  <c r="JQ1144" i="2"/>
  <c r="JP1144" i="2"/>
  <c r="JO1144" i="2"/>
  <c r="JN1144" i="2"/>
  <c r="JM1144" i="2"/>
  <c r="JL1144" i="2"/>
  <c r="JK1144" i="2"/>
  <c r="JJ1144" i="2"/>
  <c r="JI1144" i="2"/>
  <c r="JH1144" i="2"/>
  <c r="JG1144" i="2"/>
  <c r="JF1144" i="2"/>
  <c r="JE1144" i="2"/>
  <c r="JD1144" i="2"/>
  <c r="JC1144" i="2"/>
  <c r="JB1144" i="2"/>
  <c r="JA1144" i="2"/>
  <c r="IZ1144" i="2"/>
  <c r="IY1144" i="2"/>
  <c r="IX1144" i="2"/>
  <c r="IW1144" i="2"/>
  <c r="IV1144" i="2"/>
  <c r="IU1144" i="2"/>
  <c r="IT1144" i="2"/>
  <c r="IS1144" i="2"/>
  <c r="LJ1143" i="2"/>
  <c r="LB1143" i="2"/>
  <c r="LA1143" i="2"/>
  <c r="KZ1143" i="2"/>
  <c r="KY1143" i="2"/>
  <c r="KX1143" i="2"/>
  <c r="KW1143" i="2"/>
  <c r="KV1143" i="2"/>
  <c r="KU1143" i="2"/>
  <c r="KT1143" i="2"/>
  <c r="KS1143" i="2"/>
  <c r="KR1143" i="2"/>
  <c r="KQ1143" i="2"/>
  <c r="KP1143" i="2"/>
  <c r="KO1143" i="2"/>
  <c r="KN1143" i="2"/>
  <c r="KM1143" i="2"/>
  <c r="KL1143" i="2"/>
  <c r="KK1143" i="2"/>
  <c r="KJ1143" i="2"/>
  <c r="KI1143" i="2"/>
  <c r="KH1143" i="2"/>
  <c r="KG1143" i="2"/>
  <c r="KF1143" i="2"/>
  <c r="KE1143" i="2"/>
  <c r="KD1143" i="2"/>
  <c r="KC1143" i="2"/>
  <c r="KB1143" i="2"/>
  <c r="KA1143" i="2"/>
  <c r="JZ1143" i="2"/>
  <c r="JY1143" i="2"/>
  <c r="JV1143" i="2"/>
  <c r="JU1143" i="2"/>
  <c r="JT1143" i="2"/>
  <c r="JS1143" i="2"/>
  <c r="JR1143" i="2"/>
  <c r="JQ1143" i="2"/>
  <c r="JP1143" i="2"/>
  <c r="JO1143" i="2"/>
  <c r="JN1143" i="2"/>
  <c r="JM1143" i="2"/>
  <c r="JL1143" i="2"/>
  <c r="JK1143" i="2"/>
  <c r="JJ1143" i="2"/>
  <c r="JI1143" i="2"/>
  <c r="JH1143" i="2"/>
  <c r="JG1143" i="2"/>
  <c r="JF1143" i="2"/>
  <c r="JE1143" i="2"/>
  <c r="JD1143" i="2"/>
  <c r="JC1143" i="2"/>
  <c r="JB1143" i="2"/>
  <c r="JA1143" i="2"/>
  <c r="IZ1143" i="2"/>
  <c r="IY1143" i="2"/>
  <c r="IX1143" i="2"/>
  <c r="IW1143" i="2"/>
  <c r="IV1143" i="2"/>
  <c r="IU1143" i="2"/>
  <c r="IT1143" i="2"/>
  <c r="IS1143" i="2"/>
  <c r="LJ1142" i="2"/>
  <c r="LB1142" i="2"/>
  <c r="LA1142" i="2"/>
  <c r="KZ1142" i="2"/>
  <c r="KY1142" i="2"/>
  <c r="KX1142" i="2"/>
  <c r="KW1142" i="2"/>
  <c r="KV1142" i="2"/>
  <c r="KU1142" i="2"/>
  <c r="KT1142" i="2"/>
  <c r="KS1142" i="2"/>
  <c r="KR1142" i="2"/>
  <c r="KQ1142" i="2"/>
  <c r="KP1142" i="2"/>
  <c r="KO1142" i="2"/>
  <c r="KN1142" i="2"/>
  <c r="KM1142" i="2"/>
  <c r="KL1142" i="2"/>
  <c r="KK1142" i="2"/>
  <c r="KJ1142" i="2"/>
  <c r="KI1142" i="2"/>
  <c r="KH1142" i="2"/>
  <c r="KG1142" i="2"/>
  <c r="KF1142" i="2"/>
  <c r="KE1142" i="2"/>
  <c r="KD1142" i="2"/>
  <c r="KC1142" i="2"/>
  <c r="KB1142" i="2"/>
  <c r="KA1142" i="2"/>
  <c r="JZ1142" i="2"/>
  <c r="JY1142" i="2"/>
  <c r="JV1142" i="2"/>
  <c r="JU1142" i="2"/>
  <c r="JT1142" i="2"/>
  <c r="JS1142" i="2"/>
  <c r="JR1142" i="2"/>
  <c r="JQ1142" i="2"/>
  <c r="JP1142" i="2"/>
  <c r="JO1142" i="2"/>
  <c r="JN1142" i="2"/>
  <c r="JM1142" i="2"/>
  <c r="JL1142" i="2"/>
  <c r="JK1142" i="2"/>
  <c r="JJ1142" i="2"/>
  <c r="JI1142" i="2"/>
  <c r="JH1142" i="2"/>
  <c r="JG1142" i="2"/>
  <c r="JF1142" i="2"/>
  <c r="JE1142" i="2"/>
  <c r="JD1142" i="2"/>
  <c r="JC1142" i="2"/>
  <c r="JB1142" i="2"/>
  <c r="JA1142" i="2"/>
  <c r="IZ1142" i="2"/>
  <c r="IY1142" i="2"/>
  <c r="IX1142" i="2"/>
  <c r="IW1142" i="2"/>
  <c r="IV1142" i="2"/>
  <c r="IU1142" i="2"/>
  <c r="IT1142" i="2"/>
  <c r="IS1142" i="2"/>
  <c r="LJ1141" i="2"/>
  <c r="LB1141" i="2"/>
  <c r="LA1141" i="2"/>
  <c r="KZ1141" i="2"/>
  <c r="KY1141" i="2"/>
  <c r="KX1141" i="2"/>
  <c r="KW1141" i="2"/>
  <c r="KV1141" i="2"/>
  <c r="KU1141" i="2"/>
  <c r="KT1141" i="2"/>
  <c r="KS1141" i="2"/>
  <c r="KR1141" i="2"/>
  <c r="KQ1141" i="2"/>
  <c r="KP1141" i="2"/>
  <c r="KO1141" i="2"/>
  <c r="KN1141" i="2"/>
  <c r="KM1141" i="2"/>
  <c r="KL1141" i="2"/>
  <c r="KK1141" i="2"/>
  <c r="KJ1141" i="2"/>
  <c r="KI1141" i="2"/>
  <c r="KH1141" i="2"/>
  <c r="KG1141" i="2"/>
  <c r="KF1141" i="2"/>
  <c r="KE1141" i="2"/>
  <c r="KD1141" i="2"/>
  <c r="KC1141" i="2"/>
  <c r="KB1141" i="2"/>
  <c r="KA1141" i="2"/>
  <c r="JZ1141" i="2"/>
  <c r="JY1141" i="2"/>
  <c r="JV1141" i="2"/>
  <c r="JU1141" i="2"/>
  <c r="JT1141" i="2"/>
  <c r="JS1141" i="2"/>
  <c r="JR1141" i="2"/>
  <c r="JQ1141" i="2"/>
  <c r="JP1141" i="2"/>
  <c r="JO1141" i="2"/>
  <c r="JN1141" i="2"/>
  <c r="JM1141" i="2"/>
  <c r="JL1141" i="2"/>
  <c r="JK1141" i="2"/>
  <c r="JJ1141" i="2"/>
  <c r="JI1141" i="2"/>
  <c r="JH1141" i="2"/>
  <c r="JG1141" i="2"/>
  <c r="JF1141" i="2"/>
  <c r="JE1141" i="2"/>
  <c r="JD1141" i="2"/>
  <c r="JC1141" i="2"/>
  <c r="JB1141" i="2"/>
  <c r="JA1141" i="2"/>
  <c r="IZ1141" i="2"/>
  <c r="IY1141" i="2"/>
  <c r="IX1141" i="2"/>
  <c r="IW1141" i="2"/>
  <c r="IV1141" i="2"/>
  <c r="IU1141" i="2"/>
  <c r="IT1141" i="2"/>
  <c r="IS1141" i="2"/>
  <c r="LJ1140" i="2"/>
  <c r="LB1140" i="2"/>
  <c r="LA1140" i="2"/>
  <c r="KZ1140" i="2"/>
  <c r="KY1140" i="2"/>
  <c r="KX1140" i="2"/>
  <c r="KW1140" i="2"/>
  <c r="KV1140" i="2"/>
  <c r="KU1140" i="2"/>
  <c r="KT1140" i="2"/>
  <c r="KS1140" i="2"/>
  <c r="KR1140" i="2"/>
  <c r="KQ1140" i="2"/>
  <c r="KP1140" i="2"/>
  <c r="KO1140" i="2"/>
  <c r="KN1140" i="2"/>
  <c r="KM1140" i="2"/>
  <c r="KL1140" i="2"/>
  <c r="KK1140" i="2"/>
  <c r="KJ1140" i="2"/>
  <c r="KI1140" i="2"/>
  <c r="KH1140" i="2"/>
  <c r="KG1140" i="2"/>
  <c r="KF1140" i="2"/>
  <c r="KE1140" i="2"/>
  <c r="KD1140" i="2"/>
  <c r="KC1140" i="2"/>
  <c r="KB1140" i="2"/>
  <c r="KA1140" i="2"/>
  <c r="JZ1140" i="2"/>
  <c r="JY1140" i="2"/>
  <c r="JV1140" i="2"/>
  <c r="JU1140" i="2"/>
  <c r="JT1140" i="2"/>
  <c r="JS1140" i="2"/>
  <c r="JR1140" i="2"/>
  <c r="JQ1140" i="2"/>
  <c r="JP1140" i="2"/>
  <c r="JO1140" i="2"/>
  <c r="JN1140" i="2"/>
  <c r="JM1140" i="2"/>
  <c r="JL1140" i="2"/>
  <c r="JK1140" i="2"/>
  <c r="JJ1140" i="2"/>
  <c r="JI1140" i="2"/>
  <c r="JH1140" i="2"/>
  <c r="JG1140" i="2"/>
  <c r="JF1140" i="2"/>
  <c r="JE1140" i="2"/>
  <c r="JD1140" i="2"/>
  <c r="JC1140" i="2"/>
  <c r="JB1140" i="2"/>
  <c r="JA1140" i="2"/>
  <c r="IZ1140" i="2"/>
  <c r="IY1140" i="2"/>
  <c r="IX1140" i="2"/>
  <c r="IW1140" i="2"/>
  <c r="IV1140" i="2"/>
  <c r="IU1140" i="2"/>
  <c r="IT1140" i="2"/>
  <c r="IS1140" i="2"/>
  <c r="LJ1139" i="2"/>
  <c r="LB1139" i="2"/>
  <c r="LA1139" i="2"/>
  <c r="KZ1139" i="2"/>
  <c r="KY1139" i="2"/>
  <c r="KX1139" i="2"/>
  <c r="KW1139" i="2"/>
  <c r="KV1139" i="2"/>
  <c r="KU1139" i="2"/>
  <c r="KT1139" i="2"/>
  <c r="KS1139" i="2"/>
  <c r="KR1139" i="2"/>
  <c r="KQ1139" i="2"/>
  <c r="KP1139" i="2"/>
  <c r="KO1139" i="2"/>
  <c r="KN1139" i="2"/>
  <c r="KM1139" i="2"/>
  <c r="KL1139" i="2"/>
  <c r="KK1139" i="2"/>
  <c r="KJ1139" i="2"/>
  <c r="KI1139" i="2"/>
  <c r="KH1139" i="2"/>
  <c r="KG1139" i="2"/>
  <c r="KF1139" i="2"/>
  <c r="KE1139" i="2"/>
  <c r="KD1139" i="2"/>
  <c r="KC1139" i="2"/>
  <c r="KB1139" i="2"/>
  <c r="KA1139" i="2"/>
  <c r="JZ1139" i="2"/>
  <c r="JY1139" i="2"/>
  <c r="JV1139" i="2"/>
  <c r="JU1139" i="2"/>
  <c r="JT1139" i="2"/>
  <c r="JS1139" i="2"/>
  <c r="JR1139" i="2"/>
  <c r="JQ1139" i="2"/>
  <c r="JP1139" i="2"/>
  <c r="JO1139" i="2"/>
  <c r="JN1139" i="2"/>
  <c r="JM1139" i="2"/>
  <c r="JL1139" i="2"/>
  <c r="JK1139" i="2"/>
  <c r="JJ1139" i="2"/>
  <c r="JI1139" i="2"/>
  <c r="JH1139" i="2"/>
  <c r="JG1139" i="2"/>
  <c r="JF1139" i="2"/>
  <c r="JE1139" i="2"/>
  <c r="JD1139" i="2"/>
  <c r="JC1139" i="2"/>
  <c r="JB1139" i="2"/>
  <c r="JA1139" i="2"/>
  <c r="IZ1139" i="2"/>
  <c r="IY1139" i="2"/>
  <c r="IX1139" i="2"/>
  <c r="IW1139" i="2"/>
  <c r="IV1139" i="2"/>
  <c r="IU1139" i="2"/>
  <c r="IT1139" i="2"/>
  <c r="IS1139" i="2"/>
  <c r="LJ1138" i="2"/>
  <c r="LB1138" i="2"/>
  <c r="LA1138" i="2"/>
  <c r="KZ1138" i="2"/>
  <c r="KY1138" i="2"/>
  <c r="KX1138" i="2"/>
  <c r="KW1138" i="2"/>
  <c r="KV1138" i="2"/>
  <c r="KU1138" i="2"/>
  <c r="KT1138" i="2"/>
  <c r="KS1138" i="2"/>
  <c r="KR1138" i="2"/>
  <c r="KQ1138" i="2"/>
  <c r="KP1138" i="2"/>
  <c r="KO1138" i="2"/>
  <c r="KN1138" i="2"/>
  <c r="KM1138" i="2"/>
  <c r="KL1138" i="2"/>
  <c r="KK1138" i="2"/>
  <c r="KJ1138" i="2"/>
  <c r="KI1138" i="2"/>
  <c r="KH1138" i="2"/>
  <c r="KG1138" i="2"/>
  <c r="KF1138" i="2"/>
  <c r="KE1138" i="2"/>
  <c r="KD1138" i="2"/>
  <c r="KC1138" i="2"/>
  <c r="KB1138" i="2"/>
  <c r="KA1138" i="2"/>
  <c r="JZ1138" i="2"/>
  <c r="JY1138" i="2"/>
  <c r="JV1138" i="2"/>
  <c r="JU1138" i="2"/>
  <c r="JT1138" i="2"/>
  <c r="JS1138" i="2"/>
  <c r="JR1138" i="2"/>
  <c r="JQ1138" i="2"/>
  <c r="JP1138" i="2"/>
  <c r="JO1138" i="2"/>
  <c r="JN1138" i="2"/>
  <c r="JM1138" i="2"/>
  <c r="JL1138" i="2"/>
  <c r="JK1138" i="2"/>
  <c r="JJ1138" i="2"/>
  <c r="JI1138" i="2"/>
  <c r="JH1138" i="2"/>
  <c r="JG1138" i="2"/>
  <c r="JF1138" i="2"/>
  <c r="JE1138" i="2"/>
  <c r="JD1138" i="2"/>
  <c r="JC1138" i="2"/>
  <c r="JB1138" i="2"/>
  <c r="JA1138" i="2"/>
  <c r="IZ1138" i="2"/>
  <c r="IY1138" i="2"/>
  <c r="IX1138" i="2"/>
  <c r="IW1138" i="2"/>
  <c r="IV1138" i="2"/>
  <c r="IU1138" i="2"/>
  <c r="IT1138" i="2"/>
  <c r="IS1138" i="2"/>
  <c r="LJ1137" i="2"/>
  <c r="LB1137" i="2"/>
  <c r="LA1137" i="2"/>
  <c r="KZ1137" i="2"/>
  <c r="KY1137" i="2"/>
  <c r="KX1137" i="2"/>
  <c r="KW1137" i="2"/>
  <c r="KV1137" i="2"/>
  <c r="KU1137" i="2"/>
  <c r="KT1137" i="2"/>
  <c r="KS1137" i="2"/>
  <c r="KR1137" i="2"/>
  <c r="KQ1137" i="2"/>
  <c r="KP1137" i="2"/>
  <c r="KO1137" i="2"/>
  <c r="KN1137" i="2"/>
  <c r="KM1137" i="2"/>
  <c r="KL1137" i="2"/>
  <c r="KK1137" i="2"/>
  <c r="KJ1137" i="2"/>
  <c r="KI1137" i="2"/>
  <c r="KH1137" i="2"/>
  <c r="KG1137" i="2"/>
  <c r="KF1137" i="2"/>
  <c r="KE1137" i="2"/>
  <c r="KD1137" i="2"/>
  <c r="KC1137" i="2"/>
  <c r="KB1137" i="2"/>
  <c r="KA1137" i="2"/>
  <c r="JZ1137" i="2"/>
  <c r="JY1137" i="2"/>
  <c r="JV1137" i="2"/>
  <c r="JU1137" i="2"/>
  <c r="JT1137" i="2"/>
  <c r="JS1137" i="2"/>
  <c r="JR1137" i="2"/>
  <c r="JQ1137" i="2"/>
  <c r="JP1137" i="2"/>
  <c r="JO1137" i="2"/>
  <c r="JN1137" i="2"/>
  <c r="JM1137" i="2"/>
  <c r="JL1137" i="2"/>
  <c r="JK1137" i="2"/>
  <c r="JJ1137" i="2"/>
  <c r="JI1137" i="2"/>
  <c r="JH1137" i="2"/>
  <c r="JG1137" i="2"/>
  <c r="JF1137" i="2"/>
  <c r="JE1137" i="2"/>
  <c r="JD1137" i="2"/>
  <c r="JC1137" i="2"/>
  <c r="JB1137" i="2"/>
  <c r="JA1137" i="2"/>
  <c r="IZ1137" i="2"/>
  <c r="IY1137" i="2"/>
  <c r="IX1137" i="2"/>
  <c r="IW1137" i="2"/>
  <c r="IV1137" i="2"/>
  <c r="IU1137" i="2"/>
  <c r="IT1137" i="2"/>
  <c r="IS1137" i="2"/>
  <c r="LJ1136" i="2"/>
  <c r="LB1136" i="2"/>
  <c r="LA1136" i="2"/>
  <c r="KZ1136" i="2"/>
  <c r="KY1136" i="2"/>
  <c r="KX1136" i="2"/>
  <c r="KW1136" i="2"/>
  <c r="KV1136" i="2"/>
  <c r="KU1136" i="2"/>
  <c r="KT1136" i="2"/>
  <c r="KS1136" i="2"/>
  <c r="KR1136" i="2"/>
  <c r="KQ1136" i="2"/>
  <c r="KP1136" i="2"/>
  <c r="KO1136" i="2"/>
  <c r="KN1136" i="2"/>
  <c r="KM1136" i="2"/>
  <c r="KL1136" i="2"/>
  <c r="KK1136" i="2"/>
  <c r="KJ1136" i="2"/>
  <c r="KI1136" i="2"/>
  <c r="KH1136" i="2"/>
  <c r="KG1136" i="2"/>
  <c r="KF1136" i="2"/>
  <c r="KE1136" i="2"/>
  <c r="KD1136" i="2"/>
  <c r="KC1136" i="2"/>
  <c r="KB1136" i="2"/>
  <c r="KA1136" i="2"/>
  <c r="JZ1136" i="2"/>
  <c r="JY1136" i="2"/>
  <c r="JV1136" i="2"/>
  <c r="JU1136" i="2"/>
  <c r="JT1136" i="2"/>
  <c r="JS1136" i="2"/>
  <c r="JR1136" i="2"/>
  <c r="JQ1136" i="2"/>
  <c r="JP1136" i="2"/>
  <c r="JO1136" i="2"/>
  <c r="JN1136" i="2"/>
  <c r="JM1136" i="2"/>
  <c r="JL1136" i="2"/>
  <c r="JK1136" i="2"/>
  <c r="JJ1136" i="2"/>
  <c r="JI1136" i="2"/>
  <c r="JH1136" i="2"/>
  <c r="JG1136" i="2"/>
  <c r="JF1136" i="2"/>
  <c r="JE1136" i="2"/>
  <c r="JD1136" i="2"/>
  <c r="JC1136" i="2"/>
  <c r="JB1136" i="2"/>
  <c r="JA1136" i="2"/>
  <c r="IZ1136" i="2"/>
  <c r="IY1136" i="2"/>
  <c r="IX1136" i="2"/>
  <c r="IW1136" i="2"/>
  <c r="IV1136" i="2"/>
  <c r="IU1136" i="2"/>
  <c r="IT1136" i="2"/>
  <c r="IS1136" i="2"/>
  <c r="LJ1135" i="2"/>
  <c r="LB1135" i="2"/>
  <c r="LA1135" i="2"/>
  <c r="KZ1135" i="2"/>
  <c r="KY1135" i="2"/>
  <c r="KX1135" i="2"/>
  <c r="KW1135" i="2"/>
  <c r="KV1135" i="2"/>
  <c r="KU1135" i="2"/>
  <c r="KT1135" i="2"/>
  <c r="KS1135" i="2"/>
  <c r="KR1135" i="2"/>
  <c r="KQ1135" i="2"/>
  <c r="KP1135" i="2"/>
  <c r="KO1135" i="2"/>
  <c r="KN1135" i="2"/>
  <c r="KM1135" i="2"/>
  <c r="KL1135" i="2"/>
  <c r="KK1135" i="2"/>
  <c r="KJ1135" i="2"/>
  <c r="KI1135" i="2"/>
  <c r="KH1135" i="2"/>
  <c r="KG1135" i="2"/>
  <c r="KF1135" i="2"/>
  <c r="KE1135" i="2"/>
  <c r="KD1135" i="2"/>
  <c r="KC1135" i="2"/>
  <c r="KB1135" i="2"/>
  <c r="KA1135" i="2"/>
  <c r="JZ1135" i="2"/>
  <c r="JY1135" i="2"/>
  <c r="JV1135" i="2"/>
  <c r="JU1135" i="2"/>
  <c r="JT1135" i="2"/>
  <c r="JS1135" i="2"/>
  <c r="JR1135" i="2"/>
  <c r="JQ1135" i="2"/>
  <c r="JP1135" i="2"/>
  <c r="JO1135" i="2"/>
  <c r="JN1135" i="2"/>
  <c r="JM1135" i="2"/>
  <c r="JL1135" i="2"/>
  <c r="JK1135" i="2"/>
  <c r="JJ1135" i="2"/>
  <c r="JI1135" i="2"/>
  <c r="JH1135" i="2"/>
  <c r="JG1135" i="2"/>
  <c r="JF1135" i="2"/>
  <c r="JE1135" i="2"/>
  <c r="JD1135" i="2"/>
  <c r="JC1135" i="2"/>
  <c r="JB1135" i="2"/>
  <c r="JA1135" i="2"/>
  <c r="IZ1135" i="2"/>
  <c r="IY1135" i="2"/>
  <c r="IX1135" i="2"/>
  <c r="IW1135" i="2"/>
  <c r="IV1135" i="2"/>
  <c r="IU1135" i="2"/>
  <c r="IT1135" i="2"/>
  <c r="IS1135" i="2"/>
  <c r="LJ1134" i="2"/>
  <c r="LB1134" i="2"/>
  <c r="LA1134" i="2"/>
  <c r="KZ1134" i="2"/>
  <c r="KY1134" i="2"/>
  <c r="KX1134" i="2"/>
  <c r="KW1134" i="2"/>
  <c r="KV1134" i="2"/>
  <c r="KU1134" i="2"/>
  <c r="KT1134" i="2"/>
  <c r="KS1134" i="2"/>
  <c r="KR1134" i="2"/>
  <c r="KQ1134" i="2"/>
  <c r="KP1134" i="2"/>
  <c r="KO1134" i="2"/>
  <c r="KN1134" i="2"/>
  <c r="KM1134" i="2"/>
  <c r="KL1134" i="2"/>
  <c r="KK1134" i="2"/>
  <c r="KJ1134" i="2"/>
  <c r="KI1134" i="2"/>
  <c r="KH1134" i="2"/>
  <c r="KG1134" i="2"/>
  <c r="KF1134" i="2"/>
  <c r="KE1134" i="2"/>
  <c r="KD1134" i="2"/>
  <c r="KC1134" i="2"/>
  <c r="KB1134" i="2"/>
  <c r="KA1134" i="2"/>
  <c r="JZ1134" i="2"/>
  <c r="JY1134" i="2"/>
  <c r="JV1134" i="2"/>
  <c r="JU1134" i="2"/>
  <c r="JT1134" i="2"/>
  <c r="JS1134" i="2"/>
  <c r="JR1134" i="2"/>
  <c r="JQ1134" i="2"/>
  <c r="JP1134" i="2"/>
  <c r="JO1134" i="2"/>
  <c r="JN1134" i="2"/>
  <c r="JM1134" i="2"/>
  <c r="JL1134" i="2"/>
  <c r="JK1134" i="2"/>
  <c r="JJ1134" i="2"/>
  <c r="JI1134" i="2"/>
  <c r="JH1134" i="2"/>
  <c r="JG1134" i="2"/>
  <c r="JF1134" i="2"/>
  <c r="JE1134" i="2"/>
  <c r="JD1134" i="2"/>
  <c r="JC1134" i="2"/>
  <c r="JB1134" i="2"/>
  <c r="JA1134" i="2"/>
  <c r="IZ1134" i="2"/>
  <c r="IY1134" i="2"/>
  <c r="IX1134" i="2"/>
  <c r="IW1134" i="2"/>
  <c r="IV1134" i="2"/>
  <c r="IU1134" i="2"/>
  <c r="IT1134" i="2"/>
  <c r="IS1134" i="2"/>
  <c r="LJ1133" i="2"/>
  <c r="LB1133" i="2"/>
  <c r="LA1133" i="2"/>
  <c r="KZ1133" i="2"/>
  <c r="KY1133" i="2"/>
  <c r="KX1133" i="2"/>
  <c r="KW1133" i="2"/>
  <c r="KV1133" i="2"/>
  <c r="KU1133" i="2"/>
  <c r="KT1133" i="2"/>
  <c r="KS1133" i="2"/>
  <c r="KR1133" i="2"/>
  <c r="KQ1133" i="2"/>
  <c r="KP1133" i="2"/>
  <c r="KO1133" i="2"/>
  <c r="KN1133" i="2"/>
  <c r="KM1133" i="2"/>
  <c r="KL1133" i="2"/>
  <c r="KK1133" i="2"/>
  <c r="KJ1133" i="2"/>
  <c r="KI1133" i="2"/>
  <c r="KH1133" i="2"/>
  <c r="KG1133" i="2"/>
  <c r="KF1133" i="2"/>
  <c r="KE1133" i="2"/>
  <c r="KD1133" i="2"/>
  <c r="KC1133" i="2"/>
  <c r="KB1133" i="2"/>
  <c r="KA1133" i="2"/>
  <c r="JZ1133" i="2"/>
  <c r="JY1133" i="2"/>
  <c r="JV1133" i="2"/>
  <c r="JU1133" i="2"/>
  <c r="JT1133" i="2"/>
  <c r="JS1133" i="2"/>
  <c r="JR1133" i="2"/>
  <c r="JQ1133" i="2"/>
  <c r="JP1133" i="2"/>
  <c r="JO1133" i="2"/>
  <c r="JN1133" i="2"/>
  <c r="JM1133" i="2"/>
  <c r="JL1133" i="2"/>
  <c r="JK1133" i="2"/>
  <c r="JJ1133" i="2"/>
  <c r="JI1133" i="2"/>
  <c r="JH1133" i="2"/>
  <c r="JG1133" i="2"/>
  <c r="JF1133" i="2"/>
  <c r="JE1133" i="2"/>
  <c r="JD1133" i="2"/>
  <c r="JC1133" i="2"/>
  <c r="JB1133" i="2"/>
  <c r="JA1133" i="2"/>
  <c r="IZ1133" i="2"/>
  <c r="IY1133" i="2"/>
  <c r="IX1133" i="2"/>
  <c r="IW1133" i="2"/>
  <c r="IV1133" i="2"/>
  <c r="IU1133" i="2"/>
  <c r="IT1133" i="2"/>
  <c r="IS1133" i="2"/>
  <c r="LJ1132" i="2"/>
  <c r="LB1132" i="2"/>
  <c r="LA1132" i="2"/>
  <c r="KZ1132" i="2"/>
  <c r="KY1132" i="2"/>
  <c r="KX1132" i="2"/>
  <c r="KW1132" i="2"/>
  <c r="KV1132" i="2"/>
  <c r="KU1132" i="2"/>
  <c r="KT1132" i="2"/>
  <c r="KS1132" i="2"/>
  <c r="KR1132" i="2"/>
  <c r="KQ1132" i="2"/>
  <c r="KP1132" i="2"/>
  <c r="KO1132" i="2"/>
  <c r="KN1132" i="2"/>
  <c r="KM1132" i="2"/>
  <c r="KL1132" i="2"/>
  <c r="KK1132" i="2"/>
  <c r="KJ1132" i="2"/>
  <c r="KI1132" i="2"/>
  <c r="KH1132" i="2"/>
  <c r="KG1132" i="2"/>
  <c r="KF1132" i="2"/>
  <c r="KE1132" i="2"/>
  <c r="KD1132" i="2"/>
  <c r="KC1132" i="2"/>
  <c r="KB1132" i="2"/>
  <c r="KA1132" i="2"/>
  <c r="JZ1132" i="2"/>
  <c r="JY1132" i="2"/>
  <c r="JV1132" i="2"/>
  <c r="JU1132" i="2"/>
  <c r="JT1132" i="2"/>
  <c r="JS1132" i="2"/>
  <c r="JR1132" i="2"/>
  <c r="JQ1132" i="2"/>
  <c r="JP1132" i="2"/>
  <c r="JO1132" i="2"/>
  <c r="JN1132" i="2"/>
  <c r="JM1132" i="2"/>
  <c r="JL1132" i="2"/>
  <c r="JK1132" i="2"/>
  <c r="JJ1132" i="2"/>
  <c r="JI1132" i="2"/>
  <c r="JH1132" i="2"/>
  <c r="JG1132" i="2"/>
  <c r="JF1132" i="2"/>
  <c r="JE1132" i="2"/>
  <c r="JD1132" i="2"/>
  <c r="JC1132" i="2"/>
  <c r="JB1132" i="2"/>
  <c r="JA1132" i="2"/>
  <c r="IZ1132" i="2"/>
  <c r="IY1132" i="2"/>
  <c r="IX1132" i="2"/>
  <c r="IW1132" i="2"/>
  <c r="IV1132" i="2"/>
  <c r="IU1132" i="2"/>
  <c r="IT1132" i="2"/>
  <c r="IS1132" i="2"/>
  <c r="LJ1131" i="2"/>
  <c r="LB1131" i="2"/>
  <c r="LA1131" i="2"/>
  <c r="KZ1131" i="2"/>
  <c r="KY1131" i="2"/>
  <c r="KX1131" i="2"/>
  <c r="KW1131" i="2"/>
  <c r="KV1131" i="2"/>
  <c r="KU1131" i="2"/>
  <c r="KT1131" i="2"/>
  <c r="KS1131" i="2"/>
  <c r="KR1131" i="2"/>
  <c r="KQ1131" i="2"/>
  <c r="KP1131" i="2"/>
  <c r="KO1131" i="2"/>
  <c r="KN1131" i="2"/>
  <c r="KM1131" i="2"/>
  <c r="KL1131" i="2"/>
  <c r="KK1131" i="2"/>
  <c r="KJ1131" i="2"/>
  <c r="KI1131" i="2"/>
  <c r="KH1131" i="2"/>
  <c r="KG1131" i="2"/>
  <c r="KF1131" i="2"/>
  <c r="KE1131" i="2"/>
  <c r="KD1131" i="2"/>
  <c r="KC1131" i="2"/>
  <c r="KB1131" i="2"/>
  <c r="KA1131" i="2"/>
  <c r="JZ1131" i="2"/>
  <c r="JY1131" i="2"/>
  <c r="JV1131" i="2"/>
  <c r="JU1131" i="2"/>
  <c r="JT1131" i="2"/>
  <c r="JS1131" i="2"/>
  <c r="JR1131" i="2"/>
  <c r="JQ1131" i="2"/>
  <c r="JP1131" i="2"/>
  <c r="JO1131" i="2"/>
  <c r="JN1131" i="2"/>
  <c r="JM1131" i="2"/>
  <c r="JL1131" i="2"/>
  <c r="JK1131" i="2"/>
  <c r="JJ1131" i="2"/>
  <c r="JI1131" i="2"/>
  <c r="JH1131" i="2"/>
  <c r="JG1131" i="2"/>
  <c r="JF1131" i="2"/>
  <c r="JE1131" i="2"/>
  <c r="JD1131" i="2"/>
  <c r="JC1131" i="2"/>
  <c r="JB1131" i="2"/>
  <c r="JA1131" i="2"/>
  <c r="IZ1131" i="2"/>
  <c r="IY1131" i="2"/>
  <c r="IX1131" i="2"/>
  <c r="IW1131" i="2"/>
  <c r="IV1131" i="2"/>
  <c r="IU1131" i="2"/>
  <c r="IT1131" i="2"/>
  <c r="IS1131" i="2"/>
  <c r="LJ1130" i="2"/>
  <c r="LB1130" i="2"/>
  <c r="LA1130" i="2"/>
  <c r="KZ1130" i="2"/>
  <c r="KY1130" i="2"/>
  <c r="KX1130" i="2"/>
  <c r="KW1130" i="2"/>
  <c r="KV1130" i="2"/>
  <c r="KU1130" i="2"/>
  <c r="KT1130" i="2"/>
  <c r="KS1130" i="2"/>
  <c r="KR1130" i="2"/>
  <c r="KQ1130" i="2"/>
  <c r="KP1130" i="2"/>
  <c r="KO1130" i="2"/>
  <c r="KN1130" i="2"/>
  <c r="KM1130" i="2"/>
  <c r="KL1130" i="2"/>
  <c r="KK1130" i="2"/>
  <c r="KJ1130" i="2"/>
  <c r="KI1130" i="2"/>
  <c r="KH1130" i="2"/>
  <c r="KG1130" i="2"/>
  <c r="KF1130" i="2"/>
  <c r="KE1130" i="2"/>
  <c r="KD1130" i="2"/>
  <c r="KC1130" i="2"/>
  <c r="KB1130" i="2"/>
  <c r="KA1130" i="2"/>
  <c r="JZ1130" i="2"/>
  <c r="JY1130" i="2"/>
  <c r="JV1130" i="2"/>
  <c r="JU1130" i="2"/>
  <c r="JT1130" i="2"/>
  <c r="JS1130" i="2"/>
  <c r="JR1130" i="2"/>
  <c r="JQ1130" i="2"/>
  <c r="JP1130" i="2"/>
  <c r="JO1130" i="2"/>
  <c r="JN1130" i="2"/>
  <c r="JM1130" i="2"/>
  <c r="JL1130" i="2"/>
  <c r="JK1130" i="2"/>
  <c r="JJ1130" i="2"/>
  <c r="JI1130" i="2"/>
  <c r="JH1130" i="2"/>
  <c r="JG1130" i="2"/>
  <c r="JF1130" i="2"/>
  <c r="JE1130" i="2"/>
  <c r="JD1130" i="2"/>
  <c r="JC1130" i="2"/>
  <c r="JB1130" i="2"/>
  <c r="JA1130" i="2"/>
  <c r="IZ1130" i="2"/>
  <c r="IY1130" i="2"/>
  <c r="IX1130" i="2"/>
  <c r="IW1130" i="2"/>
  <c r="IV1130" i="2"/>
  <c r="IU1130" i="2"/>
  <c r="IT1130" i="2"/>
  <c r="IS1130" i="2"/>
  <c r="LJ1129" i="2"/>
  <c r="LB1129" i="2"/>
  <c r="LA1129" i="2"/>
  <c r="KZ1129" i="2"/>
  <c r="KY1129" i="2"/>
  <c r="KX1129" i="2"/>
  <c r="KW1129" i="2"/>
  <c r="KV1129" i="2"/>
  <c r="KU1129" i="2"/>
  <c r="KT1129" i="2"/>
  <c r="KS1129" i="2"/>
  <c r="KR1129" i="2"/>
  <c r="KQ1129" i="2"/>
  <c r="KP1129" i="2"/>
  <c r="KO1129" i="2"/>
  <c r="KN1129" i="2"/>
  <c r="KM1129" i="2"/>
  <c r="KL1129" i="2"/>
  <c r="KK1129" i="2"/>
  <c r="KJ1129" i="2"/>
  <c r="KI1129" i="2"/>
  <c r="KH1129" i="2"/>
  <c r="KG1129" i="2"/>
  <c r="KF1129" i="2"/>
  <c r="KE1129" i="2"/>
  <c r="KD1129" i="2"/>
  <c r="KC1129" i="2"/>
  <c r="KB1129" i="2"/>
  <c r="KA1129" i="2"/>
  <c r="JZ1129" i="2"/>
  <c r="JY1129" i="2"/>
  <c r="JV1129" i="2"/>
  <c r="JU1129" i="2"/>
  <c r="JT1129" i="2"/>
  <c r="JS1129" i="2"/>
  <c r="JR1129" i="2"/>
  <c r="JQ1129" i="2"/>
  <c r="JP1129" i="2"/>
  <c r="JO1129" i="2"/>
  <c r="JN1129" i="2"/>
  <c r="JM1129" i="2"/>
  <c r="JL1129" i="2"/>
  <c r="JK1129" i="2"/>
  <c r="JJ1129" i="2"/>
  <c r="JI1129" i="2"/>
  <c r="JH1129" i="2"/>
  <c r="JG1129" i="2"/>
  <c r="JF1129" i="2"/>
  <c r="JE1129" i="2"/>
  <c r="JD1129" i="2"/>
  <c r="JC1129" i="2"/>
  <c r="JB1129" i="2"/>
  <c r="JA1129" i="2"/>
  <c r="IZ1129" i="2"/>
  <c r="IY1129" i="2"/>
  <c r="IX1129" i="2"/>
  <c r="IW1129" i="2"/>
  <c r="IV1129" i="2"/>
  <c r="IU1129" i="2"/>
  <c r="IT1129" i="2"/>
  <c r="IS1129" i="2"/>
  <c r="LJ1128" i="2"/>
  <c r="LB1128" i="2"/>
  <c r="LA1128" i="2"/>
  <c r="KZ1128" i="2"/>
  <c r="KY1128" i="2"/>
  <c r="KX1128" i="2"/>
  <c r="KW1128" i="2"/>
  <c r="KV1128" i="2"/>
  <c r="KU1128" i="2"/>
  <c r="KT1128" i="2"/>
  <c r="KS1128" i="2"/>
  <c r="KR1128" i="2"/>
  <c r="KQ1128" i="2"/>
  <c r="KP1128" i="2"/>
  <c r="KO1128" i="2"/>
  <c r="KN1128" i="2"/>
  <c r="KM1128" i="2"/>
  <c r="KL1128" i="2"/>
  <c r="KK1128" i="2"/>
  <c r="KJ1128" i="2"/>
  <c r="KI1128" i="2"/>
  <c r="KH1128" i="2"/>
  <c r="KG1128" i="2"/>
  <c r="KF1128" i="2"/>
  <c r="KE1128" i="2"/>
  <c r="KD1128" i="2"/>
  <c r="KC1128" i="2"/>
  <c r="KB1128" i="2"/>
  <c r="KA1128" i="2"/>
  <c r="JZ1128" i="2"/>
  <c r="JY1128" i="2"/>
  <c r="JV1128" i="2"/>
  <c r="JU1128" i="2"/>
  <c r="JT1128" i="2"/>
  <c r="JS1128" i="2"/>
  <c r="JR1128" i="2"/>
  <c r="JQ1128" i="2"/>
  <c r="JP1128" i="2"/>
  <c r="JO1128" i="2"/>
  <c r="JN1128" i="2"/>
  <c r="JM1128" i="2"/>
  <c r="JL1128" i="2"/>
  <c r="JK1128" i="2"/>
  <c r="JJ1128" i="2"/>
  <c r="JI1128" i="2"/>
  <c r="JH1128" i="2"/>
  <c r="JG1128" i="2"/>
  <c r="JF1128" i="2"/>
  <c r="JE1128" i="2"/>
  <c r="JD1128" i="2"/>
  <c r="JC1128" i="2"/>
  <c r="JB1128" i="2"/>
  <c r="JA1128" i="2"/>
  <c r="IZ1128" i="2"/>
  <c r="IY1128" i="2"/>
  <c r="IX1128" i="2"/>
  <c r="IW1128" i="2"/>
  <c r="IV1128" i="2"/>
  <c r="IU1128" i="2"/>
  <c r="IT1128" i="2"/>
  <c r="IS1128" i="2"/>
  <c r="LJ1127" i="2"/>
  <c r="LB1127" i="2"/>
  <c r="LA1127" i="2"/>
  <c r="KZ1127" i="2"/>
  <c r="KY1127" i="2"/>
  <c r="KX1127" i="2"/>
  <c r="KW1127" i="2"/>
  <c r="KV1127" i="2"/>
  <c r="KU1127" i="2"/>
  <c r="KT1127" i="2"/>
  <c r="KS1127" i="2"/>
  <c r="KR1127" i="2"/>
  <c r="KQ1127" i="2"/>
  <c r="KP1127" i="2"/>
  <c r="KO1127" i="2"/>
  <c r="KN1127" i="2"/>
  <c r="KM1127" i="2"/>
  <c r="KL1127" i="2"/>
  <c r="KK1127" i="2"/>
  <c r="KJ1127" i="2"/>
  <c r="KI1127" i="2"/>
  <c r="KH1127" i="2"/>
  <c r="KG1127" i="2"/>
  <c r="KF1127" i="2"/>
  <c r="KE1127" i="2"/>
  <c r="KD1127" i="2"/>
  <c r="KC1127" i="2"/>
  <c r="KB1127" i="2"/>
  <c r="KA1127" i="2"/>
  <c r="JZ1127" i="2"/>
  <c r="JY1127" i="2"/>
  <c r="JV1127" i="2"/>
  <c r="JU1127" i="2"/>
  <c r="JT1127" i="2"/>
  <c r="JS1127" i="2"/>
  <c r="JR1127" i="2"/>
  <c r="JQ1127" i="2"/>
  <c r="JP1127" i="2"/>
  <c r="JO1127" i="2"/>
  <c r="JN1127" i="2"/>
  <c r="JM1127" i="2"/>
  <c r="JL1127" i="2"/>
  <c r="JK1127" i="2"/>
  <c r="JJ1127" i="2"/>
  <c r="JI1127" i="2"/>
  <c r="JH1127" i="2"/>
  <c r="JG1127" i="2"/>
  <c r="JF1127" i="2"/>
  <c r="JE1127" i="2"/>
  <c r="JD1127" i="2"/>
  <c r="JC1127" i="2"/>
  <c r="JB1127" i="2"/>
  <c r="JA1127" i="2"/>
  <c r="IZ1127" i="2"/>
  <c r="IY1127" i="2"/>
  <c r="IX1127" i="2"/>
  <c r="IW1127" i="2"/>
  <c r="IV1127" i="2"/>
  <c r="IU1127" i="2"/>
  <c r="IT1127" i="2"/>
  <c r="IS1127" i="2"/>
  <c r="LJ1126" i="2"/>
  <c r="LB1126" i="2"/>
  <c r="LA1126" i="2"/>
  <c r="KZ1126" i="2"/>
  <c r="KY1126" i="2"/>
  <c r="KX1126" i="2"/>
  <c r="KW1126" i="2"/>
  <c r="KV1126" i="2"/>
  <c r="KU1126" i="2"/>
  <c r="KT1126" i="2"/>
  <c r="KS1126" i="2"/>
  <c r="KR1126" i="2"/>
  <c r="KQ1126" i="2"/>
  <c r="KP1126" i="2"/>
  <c r="KO1126" i="2"/>
  <c r="KN1126" i="2"/>
  <c r="KM1126" i="2"/>
  <c r="KL1126" i="2"/>
  <c r="KK1126" i="2"/>
  <c r="KJ1126" i="2"/>
  <c r="KI1126" i="2"/>
  <c r="KH1126" i="2"/>
  <c r="KG1126" i="2"/>
  <c r="KF1126" i="2"/>
  <c r="KE1126" i="2"/>
  <c r="KD1126" i="2"/>
  <c r="KC1126" i="2"/>
  <c r="KB1126" i="2"/>
  <c r="KA1126" i="2"/>
  <c r="JZ1126" i="2"/>
  <c r="JY1126" i="2"/>
  <c r="JV1126" i="2"/>
  <c r="JU1126" i="2"/>
  <c r="JT1126" i="2"/>
  <c r="JS1126" i="2"/>
  <c r="JR1126" i="2"/>
  <c r="JQ1126" i="2"/>
  <c r="JP1126" i="2"/>
  <c r="JO1126" i="2"/>
  <c r="JN1126" i="2"/>
  <c r="JM1126" i="2"/>
  <c r="JL1126" i="2"/>
  <c r="JK1126" i="2"/>
  <c r="JJ1126" i="2"/>
  <c r="JI1126" i="2"/>
  <c r="JH1126" i="2"/>
  <c r="JG1126" i="2"/>
  <c r="JF1126" i="2"/>
  <c r="JE1126" i="2"/>
  <c r="JD1126" i="2"/>
  <c r="JC1126" i="2"/>
  <c r="JB1126" i="2"/>
  <c r="JA1126" i="2"/>
  <c r="IZ1126" i="2"/>
  <c r="IY1126" i="2"/>
  <c r="IX1126" i="2"/>
  <c r="IW1126" i="2"/>
  <c r="IV1126" i="2"/>
  <c r="IU1126" i="2"/>
  <c r="IT1126" i="2"/>
  <c r="IS1126" i="2"/>
  <c r="LJ1125" i="2"/>
  <c r="LB1125" i="2"/>
  <c r="LA1125" i="2"/>
  <c r="KZ1125" i="2"/>
  <c r="KY1125" i="2"/>
  <c r="KX1125" i="2"/>
  <c r="KW1125" i="2"/>
  <c r="KV1125" i="2"/>
  <c r="KU1125" i="2"/>
  <c r="KT1125" i="2"/>
  <c r="KS1125" i="2"/>
  <c r="KR1125" i="2"/>
  <c r="KQ1125" i="2"/>
  <c r="KP1125" i="2"/>
  <c r="KO1125" i="2"/>
  <c r="KN1125" i="2"/>
  <c r="KM1125" i="2"/>
  <c r="KL1125" i="2"/>
  <c r="KK1125" i="2"/>
  <c r="KJ1125" i="2"/>
  <c r="KI1125" i="2"/>
  <c r="KH1125" i="2"/>
  <c r="KG1125" i="2"/>
  <c r="KF1125" i="2"/>
  <c r="KE1125" i="2"/>
  <c r="KD1125" i="2"/>
  <c r="KC1125" i="2"/>
  <c r="KB1125" i="2"/>
  <c r="KA1125" i="2"/>
  <c r="JZ1125" i="2"/>
  <c r="JY1125" i="2"/>
  <c r="JV1125" i="2"/>
  <c r="JU1125" i="2"/>
  <c r="JT1125" i="2"/>
  <c r="JS1125" i="2"/>
  <c r="JR1125" i="2"/>
  <c r="JQ1125" i="2"/>
  <c r="JP1125" i="2"/>
  <c r="JO1125" i="2"/>
  <c r="JN1125" i="2"/>
  <c r="JM1125" i="2"/>
  <c r="JL1125" i="2"/>
  <c r="JK1125" i="2"/>
  <c r="JJ1125" i="2"/>
  <c r="JI1125" i="2"/>
  <c r="JH1125" i="2"/>
  <c r="JG1125" i="2"/>
  <c r="JF1125" i="2"/>
  <c r="JE1125" i="2"/>
  <c r="JD1125" i="2"/>
  <c r="JC1125" i="2"/>
  <c r="JB1125" i="2"/>
  <c r="JA1125" i="2"/>
  <c r="IZ1125" i="2"/>
  <c r="IY1125" i="2"/>
  <c r="IX1125" i="2"/>
  <c r="IW1125" i="2"/>
  <c r="IV1125" i="2"/>
  <c r="IU1125" i="2"/>
  <c r="IT1125" i="2"/>
  <c r="IS1125" i="2"/>
  <c r="LJ1124" i="2"/>
  <c r="LB1124" i="2"/>
  <c r="LA1124" i="2"/>
  <c r="KZ1124" i="2"/>
  <c r="KY1124" i="2"/>
  <c r="KX1124" i="2"/>
  <c r="KW1124" i="2"/>
  <c r="KV1124" i="2"/>
  <c r="KU1124" i="2"/>
  <c r="KT1124" i="2"/>
  <c r="KS1124" i="2"/>
  <c r="KR1124" i="2"/>
  <c r="KQ1124" i="2"/>
  <c r="KP1124" i="2"/>
  <c r="KO1124" i="2"/>
  <c r="KN1124" i="2"/>
  <c r="KM1124" i="2"/>
  <c r="KL1124" i="2"/>
  <c r="KK1124" i="2"/>
  <c r="KJ1124" i="2"/>
  <c r="KI1124" i="2"/>
  <c r="KH1124" i="2"/>
  <c r="KG1124" i="2"/>
  <c r="KF1124" i="2"/>
  <c r="KE1124" i="2"/>
  <c r="KD1124" i="2"/>
  <c r="KC1124" i="2"/>
  <c r="KB1124" i="2"/>
  <c r="KA1124" i="2"/>
  <c r="JZ1124" i="2"/>
  <c r="JY1124" i="2"/>
  <c r="JV1124" i="2"/>
  <c r="JU1124" i="2"/>
  <c r="JT1124" i="2"/>
  <c r="JS1124" i="2"/>
  <c r="JR1124" i="2"/>
  <c r="JQ1124" i="2"/>
  <c r="JP1124" i="2"/>
  <c r="JO1124" i="2"/>
  <c r="JN1124" i="2"/>
  <c r="JM1124" i="2"/>
  <c r="JL1124" i="2"/>
  <c r="JK1124" i="2"/>
  <c r="JJ1124" i="2"/>
  <c r="JI1124" i="2"/>
  <c r="JH1124" i="2"/>
  <c r="JG1124" i="2"/>
  <c r="JF1124" i="2"/>
  <c r="JE1124" i="2"/>
  <c r="JD1124" i="2"/>
  <c r="JC1124" i="2"/>
  <c r="JB1124" i="2"/>
  <c r="JA1124" i="2"/>
  <c r="IZ1124" i="2"/>
  <c r="IY1124" i="2"/>
  <c r="IX1124" i="2"/>
  <c r="IW1124" i="2"/>
  <c r="IV1124" i="2"/>
  <c r="IU1124" i="2"/>
  <c r="IT1124" i="2"/>
  <c r="IS1124" i="2"/>
  <c r="LJ1123" i="2"/>
  <c r="LB1123" i="2"/>
  <c r="LA1123" i="2"/>
  <c r="KZ1123" i="2"/>
  <c r="KY1123" i="2"/>
  <c r="KX1123" i="2"/>
  <c r="KW1123" i="2"/>
  <c r="KV1123" i="2"/>
  <c r="KU1123" i="2"/>
  <c r="KT1123" i="2"/>
  <c r="KS1123" i="2"/>
  <c r="KR1123" i="2"/>
  <c r="KQ1123" i="2"/>
  <c r="KP1123" i="2"/>
  <c r="KO1123" i="2"/>
  <c r="KN1123" i="2"/>
  <c r="KM1123" i="2"/>
  <c r="KL1123" i="2"/>
  <c r="KK1123" i="2"/>
  <c r="KJ1123" i="2"/>
  <c r="KI1123" i="2"/>
  <c r="KH1123" i="2"/>
  <c r="KG1123" i="2"/>
  <c r="KF1123" i="2"/>
  <c r="KE1123" i="2"/>
  <c r="KD1123" i="2"/>
  <c r="KC1123" i="2"/>
  <c r="KB1123" i="2"/>
  <c r="KA1123" i="2"/>
  <c r="JZ1123" i="2"/>
  <c r="JY1123" i="2"/>
  <c r="JV1123" i="2"/>
  <c r="JU1123" i="2"/>
  <c r="JT1123" i="2"/>
  <c r="JS1123" i="2"/>
  <c r="JR1123" i="2"/>
  <c r="JQ1123" i="2"/>
  <c r="JP1123" i="2"/>
  <c r="JO1123" i="2"/>
  <c r="JN1123" i="2"/>
  <c r="JM1123" i="2"/>
  <c r="JL1123" i="2"/>
  <c r="JK1123" i="2"/>
  <c r="JJ1123" i="2"/>
  <c r="JI1123" i="2"/>
  <c r="JH1123" i="2"/>
  <c r="JG1123" i="2"/>
  <c r="JF1123" i="2"/>
  <c r="JE1123" i="2"/>
  <c r="JD1123" i="2"/>
  <c r="JC1123" i="2"/>
  <c r="JB1123" i="2"/>
  <c r="JA1123" i="2"/>
  <c r="IZ1123" i="2"/>
  <c r="IY1123" i="2"/>
  <c r="IX1123" i="2"/>
  <c r="IW1123" i="2"/>
  <c r="IV1123" i="2"/>
  <c r="IU1123" i="2"/>
  <c r="IT1123" i="2"/>
  <c r="IS1123" i="2"/>
  <c r="LJ1122" i="2"/>
  <c r="LB1122" i="2"/>
  <c r="LA1122" i="2"/>
  <c r="KZ1122" i="2"/>
  <c r="KY1122" i="2"/>
  <c r="KX1122" i="2"/>
  <c r="KW1122" i="2"/>
  <c r="KV1122" i="2"/>
  <c r="KU1122" i="2"/>
  <c r="KT1122" i="2"/>
  <c r="KS1122" i="2"/>
  <c r="KR1122" i="2"/>
  <c r="KQ1122" i="2"/>
  <c r="KP1122" i="2"/>
  <c r="KO1122" i="2"/>
  <c r="KN1122" i="2"/>
  <c r="KM1122" i="2"/>
  <c r="KL1122" i="2"/>
  <c r="KK1122" i="2"/>
  <c r="KJ1122" i="2"/>
  <c r="KI1122" i="2"/>
  <c r="KH1122" i="2"/>
  <c r="KG1122" i="2"/>
  <c r="KF1122" i="2"/>
  <c r="KE1122" i="2"/>
  <c r="KD1122" i="2"/>
  <c r="KC1122" i="2"/>
  <c r="KB1122" i="2"/>
  <c r="KA1122" i="2"/>
  <c r="JZ1122" i="2"/>
  <c r="JY1122" i="2"/>
  <c r="JV1122" i="2"/>
  <c r="JU1122" i="2"/>
  <c r="JT1122" i="2"/>
  <c r="JS1122" i="2"/>
  <c r="JR1122" i="2"/>
  <c r="JQ1122" i="2"/>
  <c r="JP1122" i="2"/>
  <c r="JO1122" i="2"/>
  <c r="JN1122" i="2"/>
  <c r="JM1122" i="2"/>
  <c r="JL1122" i="2"/>
  <c r="JK1122" i="2"/>
  <c r="JJ1122" i="2"/>
  <c r="JI1122" i="2"/>
  <c r="JH1122" i="2"/>
  <c r="JG1122" i="2"/>
  <c r="JF1122" i="2"/>
  <c r="JE1122" i="2"/>
  <c r="JD1122" i="2"/>
  <c r="JC1122" i="2"/>
  <c r="JB1122" i="2"/>
  <c r="JA1122" i="2"/>
  <c r="IZ1122" i="2"/>
  <c r="IY1122" i="2"/>
  <c r="IX1122" i="2"/>
  <c r="IW1122" i="2"/>
  <c r="IV1122" i="2"/>
  <c r="IU1122" i="2"/>
  <c r="IT1122" i="2"/>
  <c r="IS1122" i="2"/>
  <c r="LJ1121" i="2"/>
  <c r="LB1121" i="2"/>
  <c r="LA1121" i="2"/>
  <c r="KZ1121" i="2"/>
  <c r="KY1121" i="2"/>
  <c r="KX1121" i="2"/>
  <c r="KW1121" i="2"/>
  <c r="KV1121" i="2"/>
  <c r="KU1121" i="2"/>
  <c r="KT1121" i="2"/>
  <c r="KS1121" i="2"/>
  <c r="KR1121" i="2"/>
  <c r="KQ1121" i="2"/>
  <c r="KP1121" i="2"/>
  <c r="KO1121" i="2"/>
  <c r="KN1121" i="2"/>
  <c r="KM1121" i="2"/>
  <c r="KL1121" i="2"/>
  <c r="KK1121" i="2"/>
  <c r="KJ1121" i="2"/>
  <c r="KI1121" i="2"/>
  <c r="KH1121" i="2"/>
  <c r="KG1121" i="2"/>
  <c r="KF1121" i="2"/>
  <c r="KE1121" i="2"/>
  <c r="KD1121" i="2"/>
  <c r="KC1121" i="2"/>
  <c r="KB1121" i="2"/>
  <c r="KA1121" i="2"/>
  <c r="JZ1121" i="2"/>
  <c r="JY1121" i="2"/>
  <c r="JV1121" i="2"/>
  <c r="JU1121" i="2"/>
  <c r="JT1121" i="2"/>
  <c r="JS1121" i="2"/>
  <c r="JR1121" i="2"/>
  <c r="JQ1121" i="2"/>
  <c r="JP1121" i="2"/>
  <c r="JO1121" i="2"/>
  <c r="JN1121" i="2"/>
  <c r="JM1121" i="2"/>
  <c r="JL1121" i="2"/>
  <c r="JK1121" i="2"/>
  <c r="JJ1121" i="2"/>
  <c r="JI1121" i="2"/>
  <c r="JH1121" i="2"/>
  <c r="JG1121" i="2"/>
  <c r="JF1121" i="2"/>
  <c r="JE1121" i="2"/>
  <c r="JD1121" i="2"/>
  <c r="JC1121" i="2"/>
  <c r="JB1121" i="2"/>
  <c r="JA1121" i="2"/>
  <c r="IZ1121" i="2"/>
  <c r="IY1121" i="2"/>
  <c r="IX1121" i="2"/>
  <c r="IW1121" i="2"/>
  <c r="IV1121" i="2"/>
  <c r="IU1121" i="2"/>
  <c r="IT1121" i="2"/>
  <c r="IS1121" i="2"/>
  <c r="LJ1120" i="2"/>
  <c r="LB1120" i="2"/>
  <c r="LA1120" i="2"/>
  <c r="KZ1120" i="2"/>
  <c r="KY1120" i="2"/>
  <c r="KX1120" i="2"/>
  <c r="KW1120" i="2"/>
  <c r="KV1120" i="2"/>
  <c r="KU1120" i="2"/>
  <c r="KT1120" i="2"/>
  <c r="KS1120" i="2"/>
  <c r="KR1120" i="2"/>
  <c r="KQ1120" i="2"/>
  <c r="KP1120" i="2"/>
  <c r="KO1120" i="2"/>
  <c r="KN1120" i="2"/>
  <c r="KM1120" i="2"/>
  <c r="KL1120" i="2"/>
  <c r="KK1120" i="2"/>
  <c r="KJ1120" i="2"/>
  <c r="KI1120" i="2"/>
  <c r="KH1120" i="2"/>
  <c r="KG1120" i="2"/>
  <c r="KF1120" i="2"/>
  <c r="KE1120" i="2"/>
  <c r="KD1120" i="2"/>
  <c r="KC1120" i="2"/>
  <c r="KB1120" i="2"/>
  <c r="KA1120" i="2"/>
  <c r="JZ1120" i="2"/>
  <c r="JY1120" i="2"/>
  <c r="JV1120" i="2"/>
  <c r="JU1120" i="2"/>
  <c r="JT1120" i="2"/>
  <c r="JS1120" i="2"/>
  <c r="JR1120" i="2"/>
  <c r="JQ1120" i="2"/>
  <c r="JP1120" i="2"/>
  <c r="JO1120" i="2"/>
  <c r="JN1120" i="2"/>
  <c r="JM1120" i="2"/>
  <c r="JL1120" i="2"/>
  <c r="JK1120" i="2"/>
  <c r="JJ1120" i="2"/>
  <c r="JI1120" i="2"/>
  <c r="JH1120" i="2"/>
  <c r="JG1120" i="2"/>
  <c r="JF1120" i="2"/>
  <c r="JE1120" i="2"/>
  <c r="JD1120" i="2"/>
  <c r="JC1120" i="2"/>
  <c r="JB1120" i="2"/>
  <c r="JA1120" i="2"/>
  <c r="IZ1120" i="2"/>
  <c r="IY1120" i="2"/>
  <c r="IX1120" i="2"/>
  <c r="IW1120" i="2"/>
  <c r="IV1120" i="2"/>
  <c r="IU1120" i="2"/>
  <c r="IT1120" i="2"/>
  <c r="IS1120" i="2"/>
  <c r="LJ1119" i="2"/>
  <c r="LB1119" i="2"/>
  <c r="LA1119" i="2"/>
  <c r="KZ1119" i="2"/>
  <c r="KY1119" i="2"/>
  <c r="KX1119" i="2"/>
  <c r="KW1119" i="2"/>
  <c r="KV1119" i="2"/>
  <c r="KU1119" i="2"/>
  <c r="KT1119" i="2"/>
  <c r="KS1119" i="2"/>
  <c r="KR1119" i="2"/>
  <c r="KQ1119" i="2"/>
  <c r="KP1119" i="2"/>
  <c r="KO1119" i="2"/>
  <c r="KN1119" i="2"/>
  <c r="KM1119" i="2"/>
  <c r="KL1119" i="2"/>
  <c r="KK1119" i="2"/>
  <c r="KJ1119" i="2"/>
  <c r="KI1119" i="2"/>
  <c r="KH1119" i="2"/>
  <c r="KG1119" i="2"/>
  <c r="KF1119" i="2"/>
  <c r="KE1119" i="2"/>
  <c r="KD1119" i="2"/>
  <c r="KC1119" i="2"/>
  <c r="KB1119" i="2"/>
  <c r="KA1119" i="2"/>
  <c r="JZ1119" i="2"/>
  <c r="JY1119" i="2"/>
  <c r="JV1119" i="2"/>
  <c r="JU1119" i="2"/>
  <c r="JT1119" i="2"/>
  <c r="JS1119" i="2"/>
  <c r="JR1119" i="2"/>
  <c r="JQ1119" i="2"/>
  <c r="JP1119" i="2"/>
  <c r="JO1119" i="2"/>
  <c r="JN1119" i="2"/>
  <c r="JM1119" i="2"/>
  <c r="JL1119" i="2"/>
  <c r="JK1119" i="2"/>
  <c r="JJ1119" i="2"/>
  <c r="JI1119" i="2"/>
  <c r="JH1119" i="2"/>
  <c r="JG1119" i="2"/>
  <c r="JF1119" i="2"/>
  <c r="JE1119" i="2"/>
  <c r="JD1119" i="2"/>
  <c r="JC1119" i="2"/>
  <c r="JB1119" i="2"/>
  <c r="JA1119" i="2"/>
  <c r="IZ1119" i="2"/>
  <c r="IY1119" i="2"/>
  <c r="IX1119" i="2"/>
  <c r="IW1119" i="2"/>
  <c r="IV1119" i="2"/>
  <c r="IU1119" i="2"/>
  <c r="IT1119" i="2"/>
  <c r="IS1119" i="2"/>
  <c r="LJ1118" i="2"/>
  <c r="LB1118" i="2"/>
  <c r="LA1118" i="2"/>
  <c r="KZ1118" i="2"/>
  <c r="KY1118" i="2"/>
  <c r="KX1118" i="2"/>
  <c r="KW1118" i="2"/>
  <c r="KV1118" i="2"/>
  <c r="KU1118" i="2"/>
  <c r="KT1118" i="2"/>
  <c r="KS1118" i="2"/>
  <c r="KR1118" i="2"/>
  <c r="KQ1118" i="2"/>
  <c r="KP1118" i="2"/>
  <c r="KO1118" i="2"/>
  <c r="KN1118" i="2"/>
  <c r="KM1118" i="2"/>
  <c r="KL1118" i="2"/>
  <c r="KK1118" i="2"/>
  <c r="KJ1118" i="2"/>
  <c r="KI1118" i="2"/>
  <c r="KH1118" i="2"/>
  <c r="KG1118" i="2"/>
  <c r="KF1118" i="2"/>
  <c r="KE1118" i="2"/>
  <c r="KD1118" i="2"/>
  <c r="KC1118" i="2"/>
  <c r="KB1118" i="2"/>
  <c r="KA1118" i="2"/>
  <c r="JZ1118" i="2"/>
  <c r="JY1118" i="2"/>
  <c r="JV1118" i="2"/>
  <c r="JU1118" i="2"/>
  <c r="JT1118" i="2"/>
  <c r="JS1118" i="2"/>
  <c r="JR1118" i="2"/>
  <c r="JQ1118" i="2"/>
  <c r="JP1118" i="2"/>
  <c r="JO1118" i="2"/>
  <c r="JN1118" i="2"/>
  <c r="JM1118" i="2"/>
  <c r="JL1118" i="2"/>
  <c r="JK1118" i="2"/>
  <c r="JJ1118" i="2"/>
  <c r="JI1118" i="2"/>
  <c r="JH1118" i="2"/>
  <c r="JG1118" i="2"/>
  <c r="JF1118" i="2"/>
  <c r="JE1118" i="2"/>
  <c r="JD1118" i="2"/>
  <c r="JC1118" i="2"/>
  <c r="JB1118" i="2"/>
  <c r="JA1118" i="2"/>
  <c r="IZ1118" i="2"/>
  <c r="IY1118" i="2"/>
  <c r="IX1118" i="2"/>
  <c r="IW1118" i="2"/>
  <c r="IV1118" i="2"/>
  <c r="IU1118" i="2"/>
  <c r="IT1118" i="2"/>
  <c r="IS1118" i="2"/>
  <c r="LJ1117" i="2"/>
  <c r="LB1117" i="2"/>
  <c r="LA1117" i="2"/>
  <c r="KZ1117" i="2"/>
  <c r="KY1117" i="2"/>
  <c r="KX1117" i="2"/>
  <c r="KW1117" i="2"/>
  <c r="KV1117" i="2"/>
  <c r="KU1117" i="2"/>
  <c r="KT1117" i="2"/>
  <c r="KS1117" i="2"/>
  <c r="KR1117" i="2"/>
  <c r="KQ1117" i="2"/>
  <c r="KP1117" i="2"/>
  <c r="KO1117" i="2"/>
  <c r="KN1117" i="2"/>
  <c r="KM1117" i="2"/>
  <c r="KL1117" i="2"/>
  <c r="KK1117" i="2"/>
  <c r="KJ1117" i="2"/>
  <c r="KI1117" i="2"/>
  <c r="KH1117" i="2"/>
  <c r="KG1117" i="2"/>
  <c r="KF1117" i="2"/>
  <c r="KE1117" i="2"/>
  <c r="KD1117" i="2"/>
  <c r="KC1117" i="2"/>
  <c r="KB1117" i="2"/>
  <c r="KA1117" i="2"/>
  <c r="JZ1117" i="2"/>
  <c r="JY1117" i="2"/>
  <c r="JV1117" i="2"/>
  <c r="JU1117" i="2"/>
  <c r="JT1117" i="2"/>
  <c r="JS1117" i="2"/>
  <c r="JR1117" i="2"/>
  <c r="JQ1117" i="2"/>
  <c r="JP1117" i="2"/>
  <c r="JO1117" i="2"/>
  <c r="JN1117" i="2"/>
  <c r="JM1117" i="2"/>
  <c r="JL1117" i="2"/>
  <c r="JK1117" i="2"/>
  <c r="JJ1117" i="2"/>
  <c r="JI1117" i="2"/>
  <c r="JH1117" i="2"/>
  <c r="JG1117" i="2"/>
  <c r="JF1117" i="2"/>
  <c r="JE1117" i="2"/>
  <c r="JD1117" i="2"/>
  <c r="JC1117" i="2"/>
  <c r="JB1117" i="2"/>
  <c r="JA1117" i="2"/>
  <c r="IZ1117" i="2"/>
  <c r="IY1117" i="2"/>
  <c r="IX1117" i="2"/>
  <c r="IW1117" i="2"/>
  <c r="IV1117" i="2"/>
  <c r="IU1117" i="2"/>
  <c r="IT1117" i="2"/>
  <c r="IS1117" i="2"/>
  <c r="LJ1116" i="2"/>
  <c r="LB1116" i="2"/>
  <c r="LA1116" i="2"/>
  <c r="KZ1116" i="2"/>
  <c r="KY1116" i="2"/>
  <c r="KX1116" i="2"/>
  <c r="KW1116" i="2"/>
  <c r="KV1116" i="2"/>
  <c r="KU1116" i="2"/>
  <c r="KT1116" i="2"/>
  <c r="KS1116" i="2"/>
  <c r="KR1116" i="2"/>
  <c r="KQ1116" i="2"/>
  <c r="KP1116" i="2"/>
  <c r="KO1116" i="2"/>
  <c r="KN1116" i="2"/>
  <c r="KM1116" i="2"/>
  <c r="KL1116" i="2"/>
  <c r="KK1116" i="2"/>
  <c r="KJ1116" i="2"/>
  <c r="KI1116" i="2"/>
  <c r="KH1116" i="2"/>
  <c r="KG1116" i="2"/>
  <c r="KF1116" i="2"/>
  <c r="KE1116" i="2"/>
  <c r="KD1116" i="2"/>
  <c r="KC1116" i="2"/>
  <c r="KB1116" i="2"/>
  <c r="KA1116" i="2"/>
  <c r="JZ1116" i="2"/>
  <c r="JY1116" i="2"/>
  <c r="JV1116" i="2"/>
  <c r="JU1116" i="2"/>
  <c r="JT1116" i="2"/>
  <c r="JS1116" i="2"/>
  <c r="JR1116" i="2"/>
  <c r="JQ1116" i="2"/>
  <c r="JP1116" i="2"/>
  <c r="JO1116" i="2"/>
  <c r="JN1116" i="2"/>
  <c r="JM1116" i="2"/>
  <c r="JL1116" i="2"/>
  <c r="JK1116" i="2"/>
  <c r="JJ1116" i="2"/>
  <c r="JI1116" i="2"/>
  <c r="JH1116" i="2"/>
  <c r="JG1116" i="2"/>
  <c r="JF1116" i="2"/>
  <c r="JE1116" i="2"/>
  <c r="JD1116" i="2"/>
  <c r="JC1116" i="2"/>
  <c r="JB1116" i="2"/>
  <c r="JA1116" i="2"/>
  <c r="IZ1116" i="2"/>
  <c r="IY1116" i="2"/>
  <c r="IX1116" i="2"/>
  <c r="IW1116" i="2"/>
  <c r="IV1116" i="2"/>
  <c r="IU1116" i="2"/>
  <c r="IT1116" i="2"/>
  <c r="IS1116" i="2"/>
  <c r="LJ1115" i="2"/>
  <c r="LB1115" i="2"/>
  <c r="LA1115" i="2"/>
  <c r="KZ1115" i="2"/>
  <c r="KY1115" i="2"/>
  <c r="KX1115" i="2"/>
  <c r="KW1115" i="2"/>
  <c r="KV1115" i="2"/>
  <c r="KU1115" i="2"/>
  <c r="KT1115" i="2"/>
  <c r="KS1115" i="2"/>
  <c r="KR1115" i="2"/>
  <c r="KQ1115" i="2"/>
  <c r="KP1115" i="2"/>
  <c r="KO1115" i="2"/>
  <c r="KN1115" i="2"/>
  <c r="KM1115" i="2"/>
  <c r="KL1115" i="2"/>
  <c r="KK1115" i="2"/>
  <c r="KJ1115" i="2"/>
  <c r="KI1115" i="2"/>
  <c r="KH1115" i="2"/>
  <c r="KG1115" i="2"/>
  <c r="KF1115" i="2"/>
  <c r="KE1115" i="2"/>
  <c r="KD1115" i="2"/>
  <c r="KC1115" i="2"/>
  <c r="KB1115" i="2"/>
  <c r="KA1115" i="2"/>
  <c r="JZ1115" i="2"/>
  <c r="JY1115" i="2"/>
  <c r="JV1115" i="2"/>
  <c r="JU1115" i="2"/>
  <c r="JT1115" i="2"/>
  <c r="JS1115" i="2"/>
  <c r="JR1115" i="2"/>
  <c r="JQ1115" i="2"/>
  <c r="JP1115" i="2"/>
  <c r="JO1115" i="2"/>
  <c r="JN1115" i="2"/>
  <c r="JM1115" i="2"/>
  <c r="JL1115" i="2"/>
  <c r="JK1115" i="2"/>
  <c r="JJ1115" i="2"/>
  <c r="JI1115" i="2"/>
  <c r="JH1115" i="2"/>
  <c r="JG1115" i="2"/>
  <c r="JF1115" i="2"/>
  <c r="JE1115" i="2"/>
  <c r="JD1115" i="2"/>
  <c r="JC1115" i="2"/>
  <c r="JB1115" i="2"/>
  <c r="JA1115" i="2"/>
  <c r="IZ1115" i="2"/>
  <c r="IY1115" i="2"/>
  <c r="IX1115" i="2"/>
  <c r="IW1115" i="2"/>
  <c r="IV1115" i="2"/>
  <c r="IU1115" i="2"/>
  <c r="IT1115" i="2"/>
  <c r="IS1115" i="2"/>
  <c r="LJ1114" i="2"/>
  <c r="LB1114" i="2"/>
  <c r="LA1114" i="2"/>
  <c r="KZ1114" i="2"/>
  <c r="KY1114" i="2"/>
  <c r="KX1114" i="2"/>
  <c r="KW1114" i="2"/>
  <c r="KV1114" i="2"/>
  <c r="KU1114" i="2"/>
  <c r="KT1114" i="2"/>
  <c r="KS1114" i="2"/>
  <c r="KR1114" i="2"/>
  <c r="KQ1114" i="2"/>
  <c r="KP1114" i="2"/>
  <c r="KO1114" i="2"/>
  <c r="KN1114" i="2"/>
  <c r="KM1114" i="2"/>
  <c r="KL1114" i="2"/>
  <c r="KK1114" i="2"/>
  <c r="KJ1114" i="2"/>
  <c r="KI1114" i="2"/>
  <c r="KH1114" i="2"/>
  <c r="KG1114" i="2"/>
  <c r="KF1114" i="2"/>
  <c r="KE1114" i="2"/>
  <c r="KD1114" i="2"/>
  <c r="KC1114" i="2"/>
  <c r="KB1114" i="2"/>
  <c r="KA1114" i="2"/>
  <c r="JZ1114" i="2"/>
  <c r="JY1114" i="2"/>
  <c r="JV1114" i="2"/>
  <c r="JU1114" i="2"/>
  <c r="JT1114" i="2"/>
  <c r="JS1114" i="2"/>
  <c r="JR1114" i="2"/>
  <c r="JQ1114" i="2"/>
  <c r="JP1114" i="2"/>
  <c r="JO1114" i="2"/>
  <c r="JN1114" i="2"/>
  <c r="JM1114" i="2"/>
  <c r="JL1114" i="2"/>
  <c r="JK1114" i="2"/>
  <c r="JJ1114" i="2"/>
  <c r="JI1114" i="2"/>
  <c r="JH1114" i="2"/>
  <c r="JG1114" i="2"/>
  <c r="JF1114" i="2"/>
  <c r="JE1114" i="2"/>
  <c r="JD1114" i="2"/>
  <c r="JC1114" i="2"/>
  <c r="JB1114" i="2"/>
  <c r="JA1114" i="2"/>
  <c r="IZ1114" i="2"/>
  <c r="IY1114" i="2"/>
  <c r="IX1114" i="2"/>
  <c r="IW1114" i="2"/>
  <c r="IV1114" i="2"/>
  <c r="IU1114" i="2"/>
  <c r="IT1114" i="2"/>
  <c r="IS1114" i="2"/>
  <c r="LJ1113" i="2"/>
  <c r="LB1113" i="2"/>
  <c r="LA1113" i="2"/>
  <c r="KZ1113" i="2"/>
  <c r="KY1113" i="2"/>
  <c r="KX1113" i="2"/>
  <c r="KW1113" i="2"/>
  <c r="KV1113" i="2"/>
  <c r="KU1113" i="2"/>
  <c r="KT1113" i="2"/>
  <c r="KS1113" i="2"/>
  <c r="KR1113" i="2"/>
  <c r="KQ1113" i="2"/>
  <c r="KP1113" i="2"/>
  <c r="KO1113" i="2"/>
  <c r="KN1113" i="2"/>
  <c r="KM1113" i="2"/>
  <c r="KL1113" i="2"/>
  <c r="KK1113" i="2"/>
  <c r="KJ1113" i="2"/>
  <c r="KI1113" i="2"/>
  <c r="KH1113" i="2"/>
  <c r="KG1113" i="2"/>
  <c r="KF1113" i="2"/>
  <c r="KE1113" i="2"/>
  <c r="KD1113" i="2"/>
  <c r="KC1113" i="2"/>
  <c r="KB1113" i="2"/>
  <c r="KA1113" i="2"/>
  <c r="JZ1113" i="2"/>
  <c r="JY1113" i="2"/>
  <c r="JV1113" i="2"/>
  <c r="JU1113" i="2"/>
  <c r="JT1113" i="2"/>
  <c r="JS1113" i="2"/>
  <c r="JR1113" i="2"/>
  <c r="JQ1113" i="2"/>
  <c r="JP1113" i="2"/>
  <c r="JO1113" i="2"/>
  <c r="JN1113" i="2"/>
  <c r="JM1113" i="2"/>
  <c r="JL1113" i="2"/>
  <c r="JK1113" i="2"/>
  <c r="JJ1113" i="2"/>
  <c r="JI1113" i="2"/>
  <c r="JH1113" i="2"/>
  <c r="JG1113" i="2"/>
  <c r="JF1113" i="2"/>
  <c r="JE1113" i="2"/>
  <c r="JD1113" i="2"/>
  <c r="JC1113" i="2"/>
  <c r="JB1113" i="2"/>
  <c r="JA1113" i="2"/>
  <c r="IZ1113" i="2"/>
  <c r="IY1113" i="2"/>
  <c r="IX1113" i="2"/>
  <c r="IW1113" i="2"/>
  <c r="IV1113" i="2"/>
  <c r="IU1113" i="2"/>
  <c r="IT1113" i="2"/>
  <c r="IS1113" i="2"/>
  <c r="LJ1112" i="2"/>
  <c r="LB1112" i="2"/>
  <c r="LA1112" i="2"/>
  <c r="KZ1112" i="2"/>
  <c r="KY1112" i="2"/>
  <c r="KX1112" i="2"/>
  <c r="KW1112" i="2"/>
  <c r="KV1112" i="2"/>
  <c r="KU1112" i="2"/>
  <c r="KT1112" i="2"/>
  <c r="KS1112" i="2"/>
  <c r="KR1112" i="2"/>
  <c r="KQ1112" i="2"/>
  <c r="KP1112" i="2"/>
  <c r="KO1112" i="2"/>
  <c r="KN1112" i="2"/>
  <c r="KM1112" i="2"/>
  <c r="KL1112" i="2"/>
  <c r="KK1112" i="2"/>
  <c r="KJ1112" i="2"/>
  <c r="KI1112" i="2"/>
  <c r="KH1112" i="2"/>
  <c r="KG1112" i="2"/>
  <c r="KF1112" i="2"/>
  <c r="KE1112" i="2"/>
  <c r="KD1112" i="2"/>
  <c r="KC1112" i="2"/>
  <c r="KB1112" i="2"/>
  <c r="KA1112" i="2"/>
  <c r="JZ1112" i="2"/>
  <c r="JY1112" i="2"/>
  <c r="JV1112" i="2"/>
  <c r="JU1112" i="2"/>
  <c r="JT1112" i="2"/>
  <c r="JS1112" i="2"/>
  <c r="JR1112" i="2"/>
  <c r="JQ1112" i="2"/>
  <c r="JP1112" i="2"/>
  <c r="JO1112" i="2"/>
  <c r="JN1112" i="2"/>
  <c r="JM1112" i="2"/>
  <c r="JL1112" i="2"/>
  <c r="JK1112" i="2"/>
  <c r="JJ1112" i="2"/>
  <c r="JI1112" i="2"/>
  <c r="JH1112" i="2"/>
  <c r="JG1112" i="2"/>
  <c r="JF1112" i="2"/>
  <c r="JE1112" i="2"/>
  <c r="JD1112" i="2"/>
  <c r="JC1112" i="2"/>
  <c r="JB1112" i="2"/>
  <c r="JA1112" i="2"/>
  <c r="IZ1112" i="2"/>
  <c r="IY1112" i="2"/>
  <c r="IX1112" i="2"/>
  <c r="IW1112" i="2"/>
  <c r="IV1112" i="2"/>
  <c r="IU1112" i="2"/>
  <c r="IT1112" i="2"/>
  <c r="IS1112" i="2"/>
  <c r="LJ1111" i="2"/>
  <c r="LB1111" i="2"/>
  <c r="LA1111" i="2"/>
  <c r="KZ1111" i="2"/>
  <c r="KY1111" i="2"/>
  <c r="KX1111" i="2"/>
  <c r="KW1111" i="2"/>
  <c r="KV1111" i="2"/>
  <c r="KU1111" i="2"/>
  <c r="KT1111" i="2"/>
  <c r="KS1111" i="2"/>
  <c r="KR1111" i="2"/>
  <c r="KQ1111" i="2"/>
  <c r="KP1111" i="2"/>
  <c r="KO1111" i="2"/>
  <c r="KN1111" i="2"/>
  <c r="KM1111" i="2"/>
  <c r="KL1111" i="2"/>
  <c r="KK1111" i="2"/>
  <c r="KJ1111" i="2"/>
  <c r="KI1111" i="2"/>
  <c r="KH1111" i="2"/>
  <c r="KG1111" i="2"/>
  <c r="KF1111" i="2"/>
  <c r="KE1111" i="2"/>
  <c r="KD1111" i="2"/>
  <c r="KC1111" i="2"/>
  <c r="KB1111" i="2"/>
  <c r="KA1111" i="2"/>
  <c r="JZ1111" i="2"/>
  <c r="JY1111" i="2"/>
  <c r="JV1111" i="2"/>
  <c r="JU1111" i="2"/>
  <c r="JT1111" i="2"/>
  <c r="JS1111" i="2"/>
  <c r="JR1111" i="2"/>
  <c r="JQ1111" i="2"/>
  <c r="JP1111" i="2"/>
  <c r="JO1111" i="2"/>
  <c r="JN1111" i="2"/>
  <c r="JM1111" i="2"/>
  <c r="JL1111" i="2"/>
  <c r="JK1111" i="2"/>
  <c r="JJ1111" i="2"/>
  <c r="JI1111" i="2"/>
  <c r="JH1111" i="2"/>
  <c r="JG1111" i="2"/>
  <c r="JF1111" i="2"/>
  <c r="JE1111" i="2"/>
  <c r="JD1111" i="2"/>
  <c r="JC1111" i="2"/>
  <c r="JB1111" i="2"/>
  <c r="JA1111" i="2"/>
  <c r="IZ1111" i="2"/>
  <c r="IY1111" i="2"/>
  <c r="IX1111" i="2"/>
  <c r="IW1111" i="2"/>
  <c r="IV1111" i="2"/>
  <c r="IU1111" i="2"/>
  <c r="IT1111" i="2"/>
  <c r="IS1111" i="2"/>
  <c r="LJ1110" i="2"/>
  <c r="LB1110" i="2"/>
  <c r="LA1110" i="2"/>
  <c r="KZ1110" i="2"/>
  <c r="KY1110" i="2"/>
  <c r="KX1110" i="2"/>
  <c r="KW1110" i="2"/>
  <c r="KV1110" i="2"/>
  <c r="KU1110" i="2"/>
  <c r="KT1110" i="2"/>
  <c r="KS1110" i="2"/>
  <c r="KR1110" i="2"/>
  <c r="KQ1110" i="2"/>
  <c r="KP1110" i="2"/>
  <c r="KO1110" i="2"/>
  <c r="KN1110" i="2"/>
  <c r="KM1110" i="2"/>
  <c r="KL1110" i="2"/>
  <c r="KK1110" i="2"/>
  <c r="KJ1110" i="2"/>
  <c r="KI1110" i="2"/>
  <c r="KH1110" i="2"/>
  <c r="KG1110" i="2"/>
  <c r="KF1110" i="2"/>
  <c r="KE1110" i="2"/>
  <c r="KD1110" i="2"/>
  <c r="KC1110" i="2"/>
  <c r="KB1110" i="2"/>
  <c r="KA1110" i="2"/>
  <c r="JZ1110" i="2"/>
  <c r="JY1110" i="2"/>
  <c r="JV1110" i="2"/>
  <c r="JU1110" i="2"/>
  <c r="JT1110" i="2"/>
  <c r="JS1110" i="2"/>
  <c r="JR1110" i="2"/>
  <c r="JQ1110" i="2"/>
  <c r="JP1110" i="2"/>
  <c r="JO1110" i="2"/>
  <c r="JN1110" i="2"/>
  <c r="JM1110" i="2"/>
  <c r="JL1110" i="2"/>
  <c r="JK1110" i="2"/>
  <c r="JJ1110" i="2"/>
  <c r="JI1110" i="2"/>
  <c r="JH1110" i="2"/>
  <c r="JG1110" i="2"/>
  <c r="JF1110" i="2"/>
  <c r="JE1110" i="2"/>
  <c r="JD1110" i="2"/>
  <c r="JC1110" i="2"/>
  <c r="JB1110" i="2"/>
  <c r="JA1110" i="2"/>
  <c r="IZ1110" i="2"/>
  <c r="IY1110" i="2"/>
  <c r="IX1110" i="2"/>
  <c r="IW1110" i="2"/>
  <c r="IV1110" i="2"/>
  <c r="IU1110" i="2"/>
  <c r="IT1110" i="2"/>
  <c r="IS1110" i="2"/>
  <c r="LJ1109" i="2"/>
  <c r="LB1109" i="2"/>
  <c r="LA1109" i="2"/>
  <c r="KZ1109" i="2"/>
  <c r="KY1109" i="2"/>
  <c r="KX1109" i="2"/>
  <c r="KW1109" i="2"/>
  <c r="KV1109" i="2"/>
  <c r="KU1109" i="2"/>
  <c r="KT1109" i="2"/>
  <c r="KS1109" i="2"/>
  <c r="KR1109" i="2"/>
  <c r="KQ1109" i="2"/>
  <c r="KP1109" i="2"/>
  <c r="KO1109" i="2"/>
  <c r="KN1109" i="2"/>
  <c r="KM1109" i="2"/>
  <c r="KL1109" i="2"/>
  <c r="KK1109" i="2"/>
  <c r="KJ1109" i="2"/>
  <c r="KI1109" i="2"/>
  <c r="KH1109" i="2"/>
  <c r="KG1109" i="2"/>
  <c r="KF1109" i="2"/>
  <c r="KE1109" i="2"/>
  <c r="KD1109" i="2"/>
  <c r="KC1109" i="2"/>
  <c r="KB1109" i="2"/>
  <c r="KA1109" i="2"/>
  <c r="JZ1109" i="2"/>
  <c r="JY1109" i="2"/>
  <c r="JV1109" i="2"/>
  <c r="JU1109" i="2"/>
  <c r="JT1109" i="2"/>
  <c r="JS1109" i="2"/>
  <c r="JR1109" i="2"/>
  <c r="JQ1109" i="2"/>
  <c r="JP1109" i="2"/>
  <c r="JO1109" i="2"/>
  <c r="JN1109" i="2"/>
  <c r="JM1109" i="2"/>
  <c r="JL1109" i="2"/>
  <c r="JK1109" i="2"/>
  <c r="JJ1109" i="2"/>
  <c r="JI1109" i="2"/>
  <c r="JH1109" i="2"/>
  <c r="JG1109" i="2"/>
  <c r="JF1109" i="2"/>
  <c r="JE1109" i="2"/>
  <c r="JD1109" i="2"/>
  <c r="JC1109" i="2"/>
  <c r="JB1109" i="2"/>
  <c r="JA1109" i="2"/>
  <c r="IZ1109" i="2"/>
  <c r="IY1109" i="2"/>
  <c r="IX1109" i="2"/>
  <c r="IW1109" i="2"/>
  <c r="IV1109" i="2"/>
  <c r="IU1109" i="2"/>
  <c r="IT1109" i="2"/>
  <c r="IS1109" i="2"/>
  <c r="LJ1108" i="2"/>
  <c r="LB1108" i="2"/>
  <c r="LA1108" i="2"/>
  <c r="KZ1108" i="2"/>
  <c r="KY1108" i="2"/>
  <c r="KX1108" i="2"/>
  <c r="KW1108" i="2"/>
  <c r="KV1108" i="2"/>
  <c r="KU1108" i="2"/>
  <c r="KT1108" i="2"/>
  <c r="KS1108" i="2"/>
  <c r="KR1108" i="2"/>
  <c r="KQ1108" i="2"/>
  <c r="KP1108" i="2"/>
  <c r="KO1108" i="2"/>
  <c r="KN1108" i="2"/>
  <c r="KM1108" i="2"/>
  <c r="KL1108" i="2"/>
  <c r="KK1108" i="2"/>
  <c r="KJ1108" i="2"/>
  <c r="KI1108" i="2"/>
  <c r="KH1108" i="2"/>
  <c r="KG1108" i="2"/>
  <c r="KF1108" i="2"/>
  <c r="KE1108" i="2"/>
  <c r="KD1108" i="2"/>
  <c r="KC1108" i="2"/>
  <c r="KB1108" i="2"/>
  <c r="KA1108" i="2"/>
  <c r="JZ1108" i="2"/>
  <c r="JY1108" i="2"/>
  <c r="JV1108" i="2"/>
  <c r="JU1108" i="2"/>
  <c r="JT1108" i="2"/>
  <c r="JS1108" i="2"/>
  <c r="JR1108" i="2"/>
  <c r="JQ1108" i="2"/>
  <c r="JP1108" i="2"/>
  <c r="JO1108" i="2"/>
  <c r="JN1108" i="2"/>
  <c r="JM1108" i="2"/>
  <c r="JL1108" i="2"/>
  <c r="JK1108" i="2"/>
  <c r="JJ1108" i="2"/>
  <c r="JI1108" i="2"/>
  <c r="JH1108" i="2"/>
  <c r="JG1108" i="2"/>
  <c r="JF1108" i="2"/>
  <c r="JE1108" i="2"/>
  <c r="JD1108" i="2"/>
  <c r="JC1108" i="2"/>
  <c r="JB1108" i="2"/>
  <c r="JA1108" i="2"/>
  <c r="IZ1108" i="2"/>
  <c r="IY1108" i="2"/>
  <c r="IX1108" i="2"/>
  <c r="IW1108" i="2"/>
  <c r="IV1108" i="2"/>
  <c r="IU1108" i="2"/>
  <c r="IT1108" i="2"/>
  <c r="IS1108" i="2"/>
  <c r="LJ1107" i="2"/>
  <c r="LB1107" i="2"/>
  <c r="LA1107" i="2"/>
  <c r="KZ1107" i="2"/>
  <c r="KY1107" i="2"/>
  <c r="KX1107" i="2"/>
  <c r="KW1107" i="2"/>
  <c r="KV1107" i="2"/>
  <c r="KU1107" i="2"/>
  <c r="KT1107" i="2"/>
  <c r="KS1107" i="2"/>
  <c r="KR1107" i="2"/>
  <c r="KQ1107" i="2"/>
  <c r="KP1107" i="2"/>
  <c r="KO1107" i="2"/>
  <c r="KN1107" i="2"/>
  <c r="KM1107" i="2"/>
  <c r="KL1107" i="2"/>
  <c r="KK1107" i="2"/>
  <c r="KJ1107" i="2"/>
  <c r="KI1107" i="2"/>
  <c r="KH1107" i="2"/>
  <c r="KG1107" i="2"/>
  <c r="KF1107" i="2"/>
  <c r="KE1107" i="2"/>
  <c r="KD1107" i="2"/>
  <c r="KC1107" i="2"/>
  <c r="KB1107" i="2"/>
  <c r="KA1107" i="2"/>
  <c r="JZ1107" i="2"/>
  <c r="JY1107" i="2"/>
  <c r="JV1107" i="2"/>
  <c r="JU1107" i="2"/>
  <c r="JT1107" i="2"/>
  <c r="JS1107" i="2"/>
  <c r="JR1107" i="2"/>
  <c r="JQ1107" i="2"/>
  <c r="JP1107" i="2"/>
  <c r="JO1107" i="2"/>
  <c r="JN1107" i="2"/>
  <c r="JM1107" i="2"/>
  <c r="JL1107" i="2"/>
  <c r="JK1107" i="2"/>
  <c r="JJ1107" i="2"/>
  <c r="JI1107" i="2"/>
  <c r="JH1107" i="2"/>
  <c r="JG1107" i="2"/>
  <c r="JF1107" i="2"/>
  <c r="JE1107" i="2"/>
  <c r="JD1107" i="2"/>
  <c r="JC1107" i="2"/>
  <c r="JB1107" i="2"/>
  <c r="JA1107" i="2"/>
  <c r="IZ1107" i="2"/>
  <c r="IY1107" i="2"/>
  <c r="IX1107" i="2"/>
  <c r="IW1107" i="2"/>
  <c r="IV1107" i="2"/>
  <c r="IU1107" i="2"/>
  <c r="IT1107" i="2"/>
  <c r="IS1107" i="2"/>
  <c r="LJ1106" i="2"/>
  <c r="LB1106" i="2"/>
  <c r="LA1106" i="2"/>
  <c r="KZ1106" i="2"/>
  <c r="KY1106" i="2"/>
  <c r="KX1106" i="2"/>
  <c r="KW1106" i="2"/>
  <c r="KV1106" i="2"/>
  <c r="KU1106" i="2"/>
  <c r="KT1106" i="2"/>
  <c r="KS1106" i="2"/>
  <c r="KR1106" i="2"/>
  <c r="KQ1106" i="2"/>
  <c r="KP1106" i="2"/>
  <c r="KO1106" i="2"/>
  <c r="KN1106" i="2"/>
  <c r="KM1106" i="2"/>
  <c r="KL1106" i="2"/>
  <c r="KK1106" i="2"/>
  <c r="KJ1106" i="2"/>
  <c r="KI1106" i="2"/>
  <c r="KH1106" i="2"/>
  <c r="KG1106" i="2"/>
  <c r="KF1106" i="2"/>
  <c r="KE1106" i="2"/>
  <c r="KD1106" i="2"/>
  <c r="KC1106" i="2"/>
  <c r="KB1106" i="2"/>
  <c r="KA1106" i="2"/>
  <c r="JZ1106" i="2"/>
  <c r="JY1106" i="2"/>
  <c r="JV1106" i="2"/>
  <c r="JU1106" i="2"/>
  <c r="JT1106" i="2"/>
  <c r="JS1106" i="2"/>
  <c r="JR1106" i="2"/>
  <c r="JQ1106" i="2"/>
  <c r="JP1106" i="2"/>
  <c r="JO1106" i="2"/>
  <c r="JN1106" i="2"/>
  <c r="JM1106" i="2"/>
  <c r="JL1106" i="2"/>
  <c r="JK1106" i="2"/>
  <c r="JJ1106" i="2"/>
  <c r="JI1106" i="2"/>
  <c r="JH1106" i="2"/>
  <c r="JG1106" i="2"/>
  <c r="JF1106" i="2"/>
  <c r="JE1106" i="2"/>
  <c r="JD1106" i="2"/>
  <c r="JC1106" i="2"/>
  <c r="JB1106" i="2"/>
  <c r="JA1106" i="2"/>
  <c r="IZ1106" i="2"/>
  <c r="IY1106" i="2"/>
  <c r="IX1106" i="2"/>
  <c r="IW1106" i="2"/>
  <c r="IV1106" i="2"/>
  <c r="IU1106" i="2"/>
  <c r="IT1106" i="2"/>
  <c r="IS1106" i="2"/>
  <c r="LJ1105" i="2"/>
  <c r="LB1105" i="2"/>
  <c r="LA1105" i="2"/>
  <c r="KZ1105" i="2"/>
  <c r="KY1105" i="2"/>
  <c r="KX1105" i="2"/>
  <c r="KW1105" i="2"/>
  <c r="KV1105" i="2"/>
  <c r="KU1105" i="2"/>
  <c r="KT1105" i="2"/>
  <c r="KS1105" i="2"/>
  <c r="KR1105" i="2"/>
  <c r="KQ1105" i="2"/>
  <c r="KP1105" i="2"/>
  <c r="KO1105" i="2"/>
  <c r="KN1105" i="2"/>
  <c r="KM1105" i="2"/>
  <c r="KL1105" i="2"/>
  <c r="KK1105" i="2"/>
  <c r="KJ1105" i="2"/>
  <c r="KI1105" i="2"/>
  <c r="KH1105" i="2"/>
  <c r="KG1105" i="2"/>
  <c r="KF1105" i="2"/>
  <c r="KE1105" i="2"/>
  <c r="KD1105" i="2"/>
  <c r="KC1105" i="2"/>
  <c r="KB1105" i="2"/>
  <c r="KA1105" i="2"/>
  <c r="JZ1105" i="2"/>
  <c r="JY1105" i="2"/>
  <c r="JV1105" i="2"/>
  <c r="JU1105" i="2"/>
  <c r="JT1105" i="2"/>
  <c r="JS1105" i="2"/>
  <c r="JR1105" i="2"/>
  <c r="JQ1105" i="2"/>
  <c r="JP1105" i="2"/>
  <c r="JO1105" i="2"/>
  <c r="JN1105" i="2"/>
  <c r="JM1105" i="2"/>
  <c r="JL1105" i="2"/>
  <c r="JK1105" i="2"/>
  <c r="JJ1105" i="2"/>
  <c r="JI1105" i="2"/>
  <c r="JH1105" i="2"/>
  <c r="JG1105" i="2"/>
  <c r="JF1105" i="2"/>
  <c r="JE1105" i="2"/>
  <c r="JD1105" i="2"/>
  <c r="JC1105" i="2"/>
  <c r="JB1105" i="2"/>
  <c r="JA1105" i="2"/>
  <c r="IZ1105" i="2"/>
  <c r="IY1105" i="2"/>
  <c r="IX1105" i="2"/>
  <c r="IW1105" i="2"/>
  <c r="IV1105" i="2"/>
  <c r="IU1105" i="2"/>
  <c r="IT1105" i="2"/>
  <c r="IS1105" i="2"/>
  <c r="LJ1104" i="2"/>
  <c r="LB1104" i="2"/>
  <c r="LA1104" i="2"/>
  <c r="KZ1104" i="2"/>
  <c r="KY1104" i="2"/>
  <c r="KX1104" i="2"/>
  <c r="KW1104" i="2"/>
  <c r="KV1104" i="2"/>
  <c r="KU1104" i="2"/>
  <c r="KT1104" i="2"/>
  <c r="KS1104" i="2"/>
  <c r="KR1104" i="2"/>
  <c r="KQ1104" i="2"/>
  <c r="KP1104" i="2"/>
  <c r="KO1104" i="2"/>
  <c r="KN1104" i="2"/>
  <c r="KM1104" i="2"/>
  <c r="KL1104" i="2"/>
  <c r="KK1104" i="2"/>
  <c r="KJ1104" i="2"/>
  <c r="KI1104" i="2"/>
  <c r="KH1104" i="2"/>
  <c r="KG1104" i="2"/>
  <c r="KF1104" i="2"/>
  <c r="KE1104" i="2"/>
  <c r="KD1104" i="2"/>
  <c r="KC1104" i="2"/>
  <c r="KB1104" i="2"/>
  <c r="KA1104" i="2"/>
  <c r="JZ1104" i="2"/>
  <c r="JY1104" i="2"/>
  <c r="JV1104" i="2"/>
  <c r="JU1104" i="2"/>
  <c r="JT1104" i="2"/>
  <c r="JS1104" i="2"/>
  <c r="JR1104" i="2"/>
  <c r="JQ1104" i="2"/>
  <c r="JP1104" i="2"/>
  <c r="JO1104" i="2"/>
  <c r="JN1104" i="2"/>
  <c r="JM1104" i="2"/>
  <c r="JL1104" i="2"/>
  <c r="JK1104" i="2"/>
  <c r="JJ1104" i="2"/>
  <c r="JI1104" i="2"/>
  <c r="JH1104" i="2"/>
  <c r="JG1104" i="2"/>
  <c r="JF1104" i="2"/>
  <c r="JE1104" i="2"/>
  <c r="JD1104" i="2"/>
  <c r="JC1104" i="2"/>
  <c r="JB1104" i="2"/>
  <c r="JA1104" i="2"/>
  <c r="IZ1104" i="2"/>
  <c r="IY1104" i="2"/>
  <c r="IX1104" i="2"/>
  <c r="IW1104" i="2"/>
  <c r="IV1104" i="2"/>
  <c r="IU1104" i="2"/>
  <c r="IT1104" i="2"/>
  <c r="IS1104" i="2"/>
  <c r="LJ1103" i="2"/>
  <c r="LB1103" i="2"/>
  <c r="LA1103" i="2"/>
  <c r="KZ1103" i="2"/>
  <c r="KY1103" i="2"/>
  <c r="KX1103" i="2"/>
  <c r="KW1103" i="2"/>
  <c r="KV1103" i="2"/>
  <c r="KU1103" i="2"/>
  <c r="KT1103" i="2"/>
  <c r="KS1103" i="2"/>
  <c r="KR1103" i="2"/>
  <c r="KQ1103" i="2"/>
  <c r="KP1103" i="2"/>
  <c r="KO1103" i="2"/>
  <c r="KN1103" i="2"/>
  <c r="KM1103" i="2"/>
  <c r="KL1103" i="2"/>
  <c r="KK1103" i="2"/>
  <c r="KJ1103" i="2"/>
  <c r="KI1103" i="2"/>
  <c r="KH1103" i="2"/>
  <c r="KG1103" i="2"/>
  <c r="KF1103" i="2"/>
  <c r="KE1103" i="2"/>
  <c r="KD1103" i="2"/>
  <c r="KC1103" i="2"/>
  <c r="KB1103" i="2"/>
  <c r="KA1103" i="2"/>
  <c r="JZ1103" i="2"/>
  <c r="JY1103" i="2"/>
  <c r="JV1103" i="2"/>
  <c r="JU1103" i="2"/>
  <c r="JT1103" i="2"/>
  <c r="JS1103" i="2"/>
  <c r="JR1103" i="2"/>
  <c r="JQ1103" i="2"/>
  <c r="JP1103" i="2"/>
  <c r="JO1103" i="2"/>
  <c r="JN1103" i="2"/>
  <c r="JM1103" i="2"/>
  <c r="JL1103" i="2"/>
  <c r="JK1103" i="2"/>
  <c r="JJ1103" i="2"/>
  <c r="JI1103" i="2"/>
  <c r="JH1103" i="2"/>
  <c r="JG1103" i="2"/>
  <c r="JF1103" i="2"/>
  <c r="JE1103" i="2"/>
  <c r="JD1103" i="2"/>
  <c r="JC1103" i="2"/>
  <c r="JB1103" i="2"/>
  <c r="JA1103" i="2"/>
  <c r="IZ1103" i="2"/>
  <c r="IY1103" i="2"/>
  <c r="IX1103" i="2"/>
  <c r="IW1103" i="2"/>
  <c r="IV1103" i="2"/>
  <c r="IU1103" i="2"/>
  <c r="IT1103" i="2"/>
  <c r="IS1103" i="2"/>
  <c r="LJ1102" i="2"/>
  <c r="LB1102" i="2"/>
  <c r="LA1102" i="2"/>
  <c r="KZ1102" i="2"/>
  <c r="KY1102" i="2"/>
  <c r="KX1102" i="2"/>
  <c r="KW1102" i="2"/>
  <c r="KV1102" i="2"/>
  <c r="KU1102" i="2"/>
  <c r="KT1102" i="2"/>
  <c r="KS1102" i="2"/>
  <c r="KR1102" i="2"/>
  <c r="KQ1102" i="2"/>
  <c r="KP1102" i="2"/>
  <c r="KO1102" i="2"/>
  <c r="KN1102" i="2"/>
  <c r="KM1102" i="2"/>
  <c r="KL1102" i="2"/>
  <c r="KK1102" i="2"/>
  <c r="KJ1102" i="2"/>
  <c r="KI1102" i="2"/>
  <c r="KH1102" i="2"/>
  <c r="KG1102" i="2"/>
  <c r="KF1102" i="2"/>
  <c r="KE1102" i="2"/>
  <c r="KD1102" i="2"/>
  <c r="KC1102" i="2"/>
  <c r="KB1102" i="2"/>
  <c r="KA1102" i="2"/>
  <c r="JZ1102" i="2"/>
  <c r="JY1102" i="2"/>
  <c r="JV1102" i="2"/>
  <c r="JU1102" i="2"/>
  <c r="JT1102" i="2"/>
  <c r="JS1102" i="2"/>
  <c r="JR1102" i="2"/>
  <c r="JQ1102" i="2"/>
  <c r="JP1102" i="2"/>
  <c r="JO1102" i="2"/>
  <c r="JN1102" i="2"/>
  <c r="JM1102" i="2"/>
  <c r="JL1102" i="2"/>
  <c r="JK1102" i="2"/>
  <c r="JJ1102" i="2"/>
  <c r="JI1102" i="2"/>
  <c r="JH1102" i="2"/>
  <c r="JG1102" i="2"/>
  <c r="JF1102" i="2"/>
  <c r="JE1102" i="2"/>
  <c r="JD1102" i="2"/>
  <c r="JC1102" i="2"/>
  <c r="JB1102" i="2"/>
  <c r="JA1102" i="2"/>
  <c r="IZ1102" i="2"/>
  <c r="IY1102" i="2"/>
  <c r="IX1102" i="2"/>
  <c r="IW1102" i="2"/>
  <c r="IV1102" i="2"/>
  <c r="IU1102" i="2"/>
  <c r="IT1102" i="2"/>
  <c r="IS1102" i="2"/>
  <c r="LJ1101" i="2"/>
  <c r="LB1101" i="2"/>
  <c r="LA1101" i="2"/>
  <c r="KZ1101" i="2"/>
  <c r="KY1101" i="2"/>
  <c r="KX1101" i="2"/>
  <c r="KW1101" i="2"/>
  <c r="KV1101" i="2"/>
  <c r="KU1101" i="2"/>
  <c r="KT1101" i="2"/>
  <c r="KS1101" i="2"/>
  <c r="KR1101" i="2"/>
  <c r="KQ1101" i="2"/>
  <c r="KP1101" i="2"/>
  <c r="KO1101" i="2"/>
  <c r="KN1101" i="2"/>
  <c r="KM1101" i="2"/>
  <c r="KL1101" i="2"/>
  <c r="KK1101" i="2"/>
  <c r="KJ1101" i="2"/>
  <c r="KI1101" i="2"/>
  <c r="KH1101" i="2"/>
  <c r="KG1101" i="2"/>
  <c r="KF1101" i="2"/>
  <c r="KE1101" i="2"/>
  <c r="KD1101" i="2"/>
  <c r="KC1101" i="2"/>
  <c r="KB1101" i="2"/>
  <c r="KA1101" i="2"/>
  <c r="JZ1101" i="2"/>
  <c r="JY1101" i="2"/>
  <c r="JV1101" i="2"/>
  <c r="JU1101" i="2"/>
  <c r="JT1101" i="2"/>
  <c r="JS1101" i="2"/>
  <c r="JR1101" i="2"/>
  <c r="JQ1101" i="2"/>
  <c r="JP1101" i="2"/>
  <c r="JO1101" i="2"/>
  <c r="JN1101" i="2"/>
  <c r="JM1101" i="2"/>
  <c r="JL1101" i="2"/>
  <c r="JK1101" i="2"/>
  <c r="JJ1101" i="2"/>
  <c r="JI1101" i="2"/>
  <c r="JH1101" i="2"/>
  <c r="JG1101" i="2"/>
  <c r="JF1101" i="2"/>
  <c r="JE1101" i="2"/>
  <c r="JD1101" i="2"/>
  <c r="JC1101" i="2"/>
  <c r="JB1101" i="2"/>
  <c r="JA1101" i="2"/>
  <c r="IZ1101" i="2"/>
  <c r="IY1101" i="2"/>
  <c r="IX1101" i="2"/>
  <c r="IW1101" i="2"/>
  <c r="IV1101" i="2"/>
  <c r="IU1101" i="2"/>
  <c r="IT1101" i="2"/>
  <c r="IS1101" i="2"/>
  <c r="LJ1100" i="2"/>
  <c r="LB1100" i="2"/>
  <c r="LA1100" i="2"/>
  <c r="KZ1100" i="2"/>
  <c r="KY1100" i="2"/>
  <c r="KX1100" i="2"/>
  <c r="KW1100" i="2"/>
  <c r="KV1100" i="2"/>
  <c r="KU1100" i="2"/>
  <c r="KT1100" i="2"/>
  <c r="KS1100" i="2"/>
  <c r="KR1100" i="2"/>
  <c r="KQ1100" i="2"/>
  <c r="KP1100" i="2"/>
  <c r="KO1100" i="2"/>
  <c r="KN1100" i="2"/>
  <c r="KM1100" i="2"/>
  <c r="KL1100" i="2"/>
  <c r="KK1100" i="2"/>
  <c r="KJ1100" i="2"/>
  <c r="KI1100" i="2"/>
  <c r="KH1100" i="2"/>
  <c r="KG1100" i="2"/>
  <c r="KF1100" i="2"/>
  <c r="KE1100" i="2"/>
  <c r="KD1100" i="2"/>
  <c r="KC1100" i="2"/>
  <c r="KB1100" i="2"/>
  <c r="KA1100" i="2"/>
  <c r="JZ1100" i="2"/>
  <c r="JY1100" i="2"/>
  <c r="JV1100" i="2"/>
  <c r="JU1100" i="2"/>
  <c r="JT1100" i="2"/>
  <c r="JS1100" i="2"/>
  <c r="JR1100" i="2"/>
  <c r="JQ1100" i="2"/>
  <c r="JP1100" i="2"/>
  <c r="JO1100" i="2"/>
  <c r="JN1100" i="2"/>
  <c r="JM1100" i="2"/>
  <c r="JL1100" i="2"/>
  <c r="JK1100" i="2"/>
  <c r="JJ1100" i="2"/>
  <c r="JI1100" i="2"/>
  <c r="JH1100" i="2"/>
  <c r="JG1100" i="2"/>
  <c r="JF1100" i="2"/>
  <c r="JE1100" i="2"/>
  <c r="JD1100" i="2"/>
  <c r="JC1100" i="2"/>
  <c r="JB1100" i="2"/>
  <c r="JA1100" i="2"/>
  <c r="IZ1100" i="2"/>
  <c r="IY1100" i="2"/>
  <c r="IX1100" i="2"/>
  <c r="IW1100" i="2"/>
  <c r="IV1100" i="2"/>
  <c r="IU1100" i="2"/>
  <c r="IT1100" i="2"/>
  <c r="IS1100" i="2"/>
  <c r="LJ1099" i="2"/>
  <c r="LB1099" i="2"/>
  <c r="LA1099" i="2"/>
  <c r="KZ1099" i="2"/>
  <c r="KY1099" i="2"/>
  <c r="KX1099" i="2"/>
  <c r="KW1099" i="2"/>
  <c r="KV1099" i="2"/>
  <c r="KU1099" i="2"/>
  <c r="KT1099" i="2"/>
  <c r="KS1099" i="2"/>
  <c r="KR1099" i="2"/>
  <c r="KQ1099" i="2"/>
  <c r="KP1099" i="2"/>
  <c r="KO1099" i="2"/>
  <c r="KN1099" i="2"/>
  <c r="KM1099" i="2"/>
  <c r="KL1099" i="2"/>
  <c r="KK1099" i="2"/>
  <c r="KJ1099" i="2"/>
  <c r="KI1099" i="2"/>
  <c r="KH1099" i="2"/>
  <c r="KG1099" i="2"/>
  <c r="KF1099" i="2"/>
  <c r="KE1099" i="2"/>
  <c r="KD1099" i="2"/>
  <c r="KC1099" i="2"/>
  <c r="KB1099" i="2"/>
  <c r="KA1099" i="2"/>
  <c r="JZ1099" i="2"/>
  <c r="JY1099" i="2"/>
  <c r="JV1099" i="2"/>
  <c r="JU1099" i="2"/>
  <c r="JT1099" i="2"/>
  <c r="JS1099" i="2"/>
  <c r="JR1099" i="2"/>
  <c r="JQ1099" i="2"/>
  <c r="JP1099" i="2"/>
  <c r="JO1099" i="2"/>
  <c r="JN1099" i="2"/>
  <c r="JM1099" i="2"/>
  <c r="JL1099" i="2"/>
  <c r="JK1099" i="2"/>
  <c r="JJ1099" i="2"/>
  <c r="JI1099" i="2"/>
  <c r="JH1099" i="2"/>
  <c r="JG1099" i="2"/>
  <c r="JF1099" i="2"/>
  <c r="JE1099" i="2"/>
  <c r="JD1099" i="2"/>
  <c r="JC1099" i="2"/>
  <c r="JB1099" i="2"/>
  <c r="JA1099" i="2"/>
  <c r="IZ1099" i="2"/>
  <c r="IY1099" i="2"/>
  <c r="IX1099" i="2"/>
  <c r="IW1099" i="2"/>
  <c r="IV1099" i="2"/>
  <c r="IU1099" i="2"/>
  <c r="IT1099" i="2"/>
  <c r="IS1099" i="2"/>
  <c r="LJ1098" i="2"/>
  <c r="LB1098" i="2"/>
  <c r="LA1098" i="2"/>
  <c r="KZ1098" i="2"/>
  <c r="KY1098" i="2"/>
  <c r="KX1098" i="2"/>
  <c r="KW1098" i="2"/>
  <c r="KV1098" i="2"/>
  <c r="KU1098" i="2"/>
  <c r="KT1098" i="2"/>
  <c r="KS1098" i="2"/>
  <c r="KR1098" i="2"/>
  <c r="KQ1098" i="2"/>
  <c r="KP1098" i="2"/>
  <c r="KO1098" i="2"/>
  <c r="KN1098" i="2"/>
  <c r="KM1098" i="2"/>
  <c r="KL1098" i="2"/>
  <c r="KK1098" i="2"/>
  <c r="KJ1098" i="2"/>
  <c r="KI1098" i="2"/>
  <c r="KH1098" i="2"/>
  <c r="KG1098" i="2"/>
  <c r="KF1098" i="2"/>
  <c r="KE1098" i="2"/>
  <c r="KD1098" i="2"/>
  <c r="KC1098" i="2"/>
  <c r="KB1098" i="2"/>
  <c r="KA1098" i="2"/>
  <c r="JZ1098" i="2"/>
  <c r="JY1098" i="2"/>
  <c r="JV1098" i="2"/>
  <c r="JU1098" i="2"/>
  <c r="JT1098" i="2"/>
  <c r="JS1098" i="2"/>
  <c r="JR1098" i="2"/>
  <c r="JQ1098" i="2"/>
  <c r="JP1098" i="2"/>
  <c r="JO1098" i="2"/>
  <c r="JN1098" i="2"/>
  <c r="JM1098" i="2"/>
  <c r="JL1098" i="2"/>
  <c r="JK1098" i="2"/>
  <c r="JJ1098" i="2"/>
  <c r="JI1098" i="2"/>
  <c r="JH1098" i="2"/>
  <c r="JG1098" i="2"/>
  <c r="JF1098" i="2"/>
  <c r="JE1098" i="2"/>
  <c r="JD1098" i="2"/>
  <c r="JC1098" i="2"/>
  <c r="JB1098" i="2"/>
  <c r="JA1098" i="2"/>
  <c r="IZ1098" i="2"/>
  <c r="IY1098" i="2"/>
  <c r="IX1098" i="2"/>
  <c r="IW1098" i="2"/>
  <c r="IV1098" i="2"/>
  <c r="IU1098" i="2"/>
  <c r="IT1098" i="2"/>
  <c r="IS1098" i="2"/>
  <c r="LJ1097" i="2"/>
  <c r="LB1097" i="2"/>
  <c r="LA1097" i="2"/>
  <c r="KZ1097" i="2"/>
  <c r="KY1097" i="2"/>
  <c r="KX1097" i="2"/>
  <c r="KW1097" i="2"/>
  <c r="KV1097" i="2"/>
  <c r="KU1097" i="2"/>
  <c r="KT1097" i="2"/>
  <c r="KS1097" i="2"/>
  <c r="KR1097" i="2"/>
  <c r="KQ1097" i="2"/>
  <c r="KP1097" i="2"/>
  <c r="KO1097" i="2"/>
  <c r="KN1097" i="2"/>
  <c r="KM1097" i="2"/>
  <c r="KL1097" i="2"/>
  <c r="KK1097" i="2"/>
  <c r="KJ1097" i="2"/>
  <c r="KI1097" i="2"/>
  <c r="KH1097" i="2"/>
  <c r="KG1097" i="2"/>
  <c r="KF1097" i="2"/>
  <c r="KE1097" i="2"/>
  <c r="KD1097" i="2"/>
  <c r="KC1097" i="2"/>
  <c r="KB1097" i="2"/>
  <c r="KA1097" i="2"/>
  <c r="JZ1097" i="2"/>
  <c r="JY1097" i="2"/>
  <c r="JV1097" i="2"/>
  <c r="JU1097" i="2"/>
  <c r="JT1097" i="2"/>
  <c r="JS1097" i="2"/>
  <c r="JR1097" i="2"/>
  <c r="JQ1097" i="2"/>
  <c r="JP1097" i="2"/>
  <c r="JO1097" i="2"/>
  <c r="JN1097" i="2"/>
  <c r="JM1097" i="2"/>
  <c r="JL1097" i="2"/>
  <c r="JK1097" i="2"/>
  <c r="JJ1097" i="2"/>
  <c r="JI1097" i="2"/>
  <c r="JH1097" i="2"/>
  <c r="JG1097" i="2"/>
  <c r="JF1097" i="2"/>
  <c r="JE1097" i="2"/>
  <c r="JD1097" i="2"/>
  <c r="JC1097" i="2"/>
  <c r="JB1097" i="2"/>
  <c r="JA1097" i="2"/>
  <c r="IZ1097" i="2"/>
  <c r="IY1097" i="2"/>
  <c r="IX1097" i="2"/>
  <c r="IW1097" i="2"/>
  <c r="IV1097" i="2"/>
  <c r="IU1097" i="2"/>
  <c r="IT1097" i="2"/>
  <c r="IS1097" i="2"/>
  <c r="LJ1096" i="2"/>
  <c r="LB1096" i="2"/>
  <c r="LA1096" i="2"/>
  <c r="KZ1096" i="2"/>
  <c r="KY1096" i="2"/>
  <c r="KX1096" i="2"/>
  <c r="KW1096" i="2"/>
  <c r="KV1096" i="2"/>
  <c r="KU1096" i="2"/>
  <c r="KT1096" i="2"/>
  <c r="KS1096" i="2"/>
  <c r="KR1096" i="2"/>
  <c r="KQ1096" i="2"/>
  <c r="KP1096" i="2"/>
  <c r="KO1096" i="2"/>
  <c r="KN1096" i="2"/>
  <c r="KM1096" i="2"/>
  <c r="KL1096" i="2"/>
  <c r="KK1096" i="2"/>
  <c r="KJ1096" i="2"/>
  <c r="KI1096" i="2"/>
  <c r="KH1096" i="2"/>
  <c r="KG1096" i="2"/>
  <c r="KF1096" i="2"/>
  <c r="KE1096" i="2"/>
  <c r="KD1096" i="2"/>
  <c r="KC1096" i="2"/>
  <c r="KB1096" i="2"/>
  <c r="KA1096" i="2"/>
  <c r="JZ1096" i="2"/>
  <c r="JY1096" i="2"/>
  <c r="JV1096" i="2"/>
  <c r="JU1096" i="2"/>
  <c r="JT1096" i="2"/>
  <c r="JS1096" i="2"/>
  <c r="JR1096" i="2"/>
  <c r="JQ1096" i="2"/>
  <c r="JP1096" i="2"/>
  <c r="JO1096" i="2"/>
  <c r="JN1096" i="2"/>
  <c r="JM1096" i="2"/>
  <c r="JL1096" i="2"/>
  <c r="JK1096" i="2"/>
  <c r="JJ1096" i="2"/>
  <c r="JI1096" i="2"/>
  <c r="JH1096" i="2"/>
  <c r="JG1096" i="2"/>
  <c r="JF1096" i="2"/>
  <c r="JE1096" i="2"/>
  <c r="JD1096" i="2"/>
  <c r="JC1096" i="2"/>
  <c r="JB1096" i="2"/>
  <c r="JA1096" i="2"/>
  <c r="IZ1096" i="2"/>
  <c r="IY1096" i="2"/>
  <c r="IX1096" i="2"/>
  <c r="IW1096" i="2"/>
  <c r="IV1096" i="2"/>
  <c r="IU1096" i="2"/>
  <c r="IT1096" i="2"/>
  <c r="IS1096" i="2"/>
  <c r="LJ1095" i="2"/>
  <c r="LB1095" i="2"/>
  <c r="LA1095" i="2"/>
  <c r="KZ1095" i="2"/>
  <c r="KY1095" i="2"/>
  <c r="KX1095" i="2"/>
  <c r="KW1095" i="2"/>
  <c r="KV1095" i="2"/>
  <c r="KU1095" i="2"/>
  <c r="KT1095" i="2"/>
  <c r="KS1095" i="2"/>
  <c r="KR1095" i="2"/>
  <c r="KQ1095" i="2"/>
  <c r="KP1095" i="2"/>
  <c r="KO1095" i="2"/>
  <c r="KN1095" i="2"/>
  <c r="KM1095" i="2"/>
  <c r="KL1095" i="2"/>
  <c r="KK1095" i="2"/>
  <c r="KJ1095" i="2"/>
  <c r="KI1095" i="2"/>
  <c r="KH1095" i="2"/>
  <c r="KG1095" i="2"/>
  <c r="KF1095" i="2"/>
  <c r="KE1095" i="2"/>
  <c r="KD1095" i="2"/>
  <c r="KC1095" i="2"/>
  <c r="KB1095" i="2"/>
  <c r="KA1095" i="2"/>
  <c r="JZ1095" i="2"/>
  <c r="JY1095" i="2"/>
  <c r="JV1095" i="2"/>
  <c r="JU1095" i="2"/>
  <c r="JT1095" i="2"/>
  <c r="JS1095" i="2"/>
  <c r="JR1095" i="2"/>
  <c r="JQ1095" i="2"/>
  <c r="JP1095" i="2"/>
  <c r="JO1095" i="2"/>
  <c r="JN1095" i="2"/>
  <c r="JM1095" i="2"/>
  <c r="JL1095" i="2"/>
  <c r="JK1095" i="2"/>
  <c r="JJ1095" i="2"/>
  <c r="JI1095" i="2"/>
  <c r="JH1095" i="2"/>
  <c r="JG1095" i="2"/>
  <c r="JF1095" i="2"/>
  <c r="JE1095" i="2"/>
  <c r="JD1095" i="2"/>
  <c r="JC1095" i="2"/>
  <c r="JB1095" i="2"/>
  <c r="JA1095" i="2"/>
  <c r="IZ1095" i="2"/>
  <c r="IY1095" i="2"/>
  <c r="IX1095" i="2"/>
  <c r="IW1095" i="2"/>
  <c r="IV1095" i="2"/>
  <c r="IU1095" i="2"/>
  <c r="IT1095" i="2"/>
  <c r="IS1095" i="2"/>
  <c r="LJ1094" i="2"/>
  <c r="LB1094" i="2"/>
  <c r="LA1094" i="2"/>
  <c r="KZ1094" i="2"/>
  <c r="KY1094" i="2"/>
  <c r="KX1094" i="2"/>
  <c r="KW1094" i="2"/>
  <c r="KV1094" i="2"/>
  <c r="KU1094" i="2"/>
  <c r="KT1094" i="2"/>
  <c r="KS1094" i="2"/>
  <c r="KR1094" i="2"/>
  <c r="KQ1094" i="2"/>
  <c r="KP1094" i="2"/>
  <c r="KO1094" i="2"/>
  <c r="KN1094" i="2"/>
  <c r="KM1094" i="2"/>
  <c r="KL1094" i="2"/>
  <c r="KK1094" i="2"/>
  <c r="KJ1094" i="2"/>
  <c r="KI1094" i="2"/>
  <c r="KH1094" i="2"/>
  <c r="KG1094" i="2"/>
  <c r="KF1094" i="2"/>
  <c r="KE1094" i="2"/>
  <c r="KD1094" i="2"/>
  <c r="KC1094" i="2"/>
  <c r="KB1094" i="2"/>
  <c r="KA1094" i="2"/>
  <c r="JZ1094" i="2"/>
  <c r="JY1094" i="2"/>
  <c r="JV1094" i="2"/>
  <c r="JU1094" i="2"/>
  <c r="JT1094" i="2"/>
  <c r="JS1094" i="2"/>
  <c r="JR1094" i="2"/>
  <c r="JQ1094" i="2"/>
  <c r="JP1094" i="2"/>
  <c r="JO1094" i="2"/>
  <c r="JN1094" i="2"/>
  <c r="JM1094" i="2"/>
  <c r="JL1094" i="2"/>
  <c r="JK1094" i="2"/>
  <c r="JJ1094" i="2"/>
  <c r="JI1094" i="2"/>
  <c r="JH1094" i="2"/>
  <c r="JG1094" i="2"/>
  <c r="JF1094" i="2"/>
  <c r="JE1094" i="2"/>
  <c r="JD1094" i="2"/>
  <c r="JC1094" i="2"/>
  <c r="JB1094" i="2"/>
  <c r="JA1094" i="2"/>
  <c r="IZ1094" i="2"/>
  <c r="IY1094" i="2"/>
  <c r="IX1094" i="2"/>
  <c r="IW1094" i="2"/>
  <c r="IV1094" i="2"/>
  <c r="IU1094" i="2"/>
  <c r="IT1094" i="2"/>
  <c r="IS1094" i="2"/>
  <c r="LJ1093" i="2"/>
  <c r="LB1093" i="2"/>
  <c r="LA1093" i="2"/>
  <c r="KZ1093" i="2"/>
  <c r="KY1093" i="2"/>
  <c r="KX1093" i="2"/>
  <c r="KW1093" i="2"/>
  <c r="KV1093" i="2"/>
  <c r="KU1093" i="2"/>
  <c r="KT1093" i="2"/>
  <c r="KS1093" i="2"/>
  <c r="KR1093" i="2"/>
  <c r="KQ1093" i="2"/>
  <c r="KP1093" i="2"/>
  <c r="KO1093" i="2"/>
  <c r="KN1093" i="2"/>
  <c r="KM1093" i="2"/>
  <c r="KL1093" i="2"/>
  <c r="KK1093" i="2"/>
  <c r="KJ1093" i="2"/>
  <c r="KI1093" i="2"/>
  <c r="KH1093" i="2"/>
  <c r="KG1093" i="2"/>
  <c r="KF1093" i="2"/>
  <c r="KE1093" i="2"/>
  <c r="KD1093" i="2"/>
  <c r="KC1093" i="2"/>
  <c r="KB1093" i="2"/>
  <c r="KA1093" i="2"/>
  <c r="JZ1093" i="2"/>
  <c r="JY1093" i="2"/>
  <c r="JV1093" i="2"/>
  <c r="JU1093" i="2"/>
  <c r="JT1093" i="2"/>
  <c r="JS1093" i="2"/>
  <c r="JR1093" i="2"/>
  <c r="JQ1093" i="2"/>
  <c r="JP1093" i="2"/>
  <c r="JO1093" i="2"/>
  <c r="JN1093" i="2"/>
  <c r="JM1093" i="2"/>
  <c r="JL1093" i="2"/>
  <c r="JK1093" i="2"/>
  <c r="JJ1093" i="2"/>
  <c r="JI1093" i="2"/>
  <c r="JH1093" i="2"/>
  <c r="JG1093" i="2"/>
  <c r="JF1093" i="2"/>
  <c r="JE1093" i="2"/>
  <c r="JD1093" i="2"/>
  <c r="JC1093" i="2"/>
  <c r="JB1093" i="2"/>
  <c r="JA1093" i="2"/>
  <c r="IZ1093" i="2"/>
  <c r="IY1093" i="2"/>
  <c r="IX1093" i="2"/>
  <c r="IW1093" i="2"/>
  <c r="IV1093" i="2"/>
  <c r="IU1093" i="2"/>
  <c r="IT1093" i="2"/>
  <c r="IS1093" i="2"/>
  <c r="LJ1092" i="2"/>
  <c r="LB1092" i="2"/>
  <c r="LA1092" i="2"/>
  <c r="KZ1092" i="2"/>
  <c r="KY1092" i="2"/>
  <c r="KX1092" i="2"/>
  <c r="KW1092" i="2"/>
  <c r="KV1092" i="2"/>
  <c r="KU1092" i="2"/>
  <c r="KT1092" i="2"/>
  <c r="KS1092" i="2"/>
  <c r="KR1092" i="2"/>
  <c r="KQ1092" i="2"/>
  <c r="KP1092" i="2"/>
  <c r="KO1092" i="2"/>
  <c r="KN1092" i="2"/>
  <c r="KM1092" i="2"/>
  <c r="KL1092" i="2"/>
  <c r="KK1092" i="2"/>
  <c r="KJ1092" i="2"/>
  <c r="KI1092" i="2"/>
  <c r="KH1092" i="2"/>
  <c r="KG1092" i="2"/>
  <c r="KF1092" i="2"/>
  <c r="KE1092" i="2"/>
  <c r="KD1092" i="2"/>
  <c r="KC1092" i="2"/>
  <c r="KB1092" i="2"/>
  <c r="KA1092" i="2"/>
  <c r="JZ1092" i="2"/>
  <c r="JY1092" i="2"/>
  <c r="JV1092" i="2"/>
  <c r="JU1092" i="2"/>
  <c r="JT1092" i="2"/>
  <c r="JS1092" i="2"/>
  <c r="JR1092" i="2"/>
  <c r="JQ1092" i="2"/>
  <c r="JP1092" i="2"/>
  <c r="JO1092" i="2"/>
  <c r="JN1092" i="2"/>
  <c r="JM1092" i="2"/>
  <c r="JL1092" i="2"/>
  <c r="JK1092" i="2"/>
  <c r="JJ1092" i="2"/>
  <c r="JI1092" i="2"/>
  <c r="JH1092" i="2"/>
  <c r="JG1092" i="2"/>
  <c r="JF1092" i="2"/>
  <c r="JE1092" i="2"/>
  <c r="JD1092" i="2"/>
  <c r="JC1092" i="2"/>
  <c r="JB1092" i="2"/>
  <c r="JA1092" i="2"/>
  <c r="IZ1092" i="2"/>
  <c r="IY1092" i="2"/>
  <c r="IX1092" i="2"/>
  <c r="IW1092" i="2"/>
  <c r="IV1092" i="2"/>
  <c r="IU1092" i="2"/>
  <c r="IT1092" i="2"/>
  <c r="IS1092" i="2"/>
  <c r="LJ1091" i="2"/>
  <c r="LB1091" i="2"/>
  <c r="LA1091" i="2"/>
  <c r="KZ1091" i="2"/>
  <c r="KY1091" i="2"/>
  <c r="KX1091" i="2"/>
  <c r="KW1091" i="2"/>
  <c r="KV1091" i="2"/>
  <c r="KU1091" i="2"/>
  <c r="KT1091" i="2"/>
  <c r="KS1091" i="2"/>
  <c r="KR1091" i="2"/>
  <c r="KQ1091" i="2"/>
  <c r="KP1091" i="2"/>
  <c r="KO1091" i="2"/>
  <c r="KN1091" i="2"/>
  <c r="KM1091" i="2"/>
  <c r="KL1091" i="2"/>
  <c r="KK1091" i="2"/>
  <c r="KJ1091" i="2"/>
  <c r="KI1091" i="2"/>
  <c r="KH1091" i="2"/>
  <c r="KG1091" i="2"/>
  <c r="KF1091" i="2"/>
  <c r="KE1091" i="2"/>
  <c r="KD1091" i="2"/>
  <c r="KC1091" i="2"/>
  <c r="KB1091" i="2"/>
  <c r="KA1091" i="2"/>
  <c r="JZ1091" i="2"/>
  <c r="JY1091" i="2"/>
  <c r="JV1091" i="2"/>
  <c r="JU1091" i="2"/>
  <c r="JT1091" i="2"/>
  <c r="JS1091" i="2"/>
  <c r="JR1091" i="2"/>
  <c r="JQ1091" i="2"/>
  <c r="JP1091" i="2"/>
  <c r="JO1091" i="2"/>
  <c r="JN1091" i="2"/>
  <c r="JM1091" i="2"/>
  <c r="JL1091" i="2"/>
  <c r="JK1091" i="2"/>
  <c r="JJ1091" i="2"/>
  <c r="JI1091" i="2"/>
  <c r="JH1091" i="2"/>
  <c r="JG1091" i="2"/>
  <c r="JF1091" i="2"/>
  <c r="JE1091" i="2"/>
  <c r="JD1091" i="2"/>
  <c r="JC1091" i="2"/>
  <c r="JB1091" i="2"/>
  <c r="JA1091" i="2"/>
  <c r="IZ1091" i="2"/>
  <c r="IY1091" i="2"/>
  <c r="IX1091" i="2"/>
  <c r="IW1091" i="2"/>
  <c r="IV1091" i="2"/>
  <c r="IU1091" i="2"/>
  <c r="IT1091" i="2"/>
  <c r="IS1091" i="2"/>
  <c r="LJ1090" i="2"/>
  <c r="LB1090" i="2"/>
  <c r="LA1090" i="2"/>
  <c r="KZ1090" i="2"/>
  <c r="KY1090" i="2"/>
  <c r="KX1090" i="2"/>
  <c r="KW1090" i="2"/>
  <c r="KV1090" i="2"/>
  <c r="KU1090" i="2"/>
  <c r="KT1090" i="2"/>
  <c r="KS1090" i="2"/>
  <c r="KR1090" i="2"/>
  <c r="KQ1090" i="2"/>
  <c r="KP1090" i="2"/>
  <c r="KO1090" i="2"/>
  <c r="KN1090" i="2"/>
  <c r="KM1090" i="2"/>
  <c r="KL1090" i="2"/>
  <c r="KK1090" i="2"/>
  <c r="KJ1090" i="2"/>
  <c r="KI1090" i="2"/>
  <c r="KH1090" i="2"/>
  <c r="KG1090" i="2"/>
  <c r="KF1090" i="2"/>
  <c r="KE1090" i="2"/>
  <c r="KD1090" i="2"/>
  <c r="KC1090" i="2"/>
  <c r="KB1090" i="2"/>
  <c r="KA1090" i="2"/>
  <c r="JZ1090" i="2"/>
  <c r="JY1090" i="2"/>
  <c r="JV1090" i="2"/>
  <c r="JU1090" i="2"/>
  <c r="JT1090" i="2"/>
  <c r="JS1090" i="2"/>
  <c r="JR1090" i="2"/>
  <c r="JQ1090" i="2"/>
  <c r="JP1090" i="2"/>
  <c r="JO1090" i="2"/>
  <c r="JN1090" i="2"/>
  <c r="JM1090" i="2"/>
  <c r="JL1090" i="2"/>
  <c r="JK1090" i="2"/>
  <c r="JJ1090" i="2"/>
  <c r="JI1090" i="2"/>
  <c r="JH1090" i="2"/>
  <c r="JG1090" i="2"/>
  <c r="JF1090" i="2"/>
  <c r="JE1090" i="2"/>
  <c r="JD1090" i="2"/>
  <c r="JC1090" i="2"/>
  <c r="JB1090" i="2"/>
  <c r="JA1090" i="2"/>
  <c r="IZ1090" i="2"/>
  <c r="IY1090" i="2"/>
  <c r="IX1090" i="2"/>
  <c r="IW1090" i="2"/>
  <c r="IV1090" i="2"/>
  <c r="IU1090" i="2"/>
  <c r="IT1090" i="2"/>
  <c r="IS1090" i="2"/>
  <c r="LJ1089" i="2"/>
  <c r="LB1089" i="2"/>
  <c r="LA1089" i="2"/>
  <c r="KZ1089" i="2"/>
  <c r="KY1089" i="2"/>
  <c r="KX1089" i="2"/>
  <c r="KW1089" i="2"/>
  <c r="KV1089" i="2"/>
  <c r="KU1089" i="2"/>
  <c r="KT1089" i="2"/>
  <c r="KS1089" i="2"/>
  <c r="KR1089" i="2"/>
  <c r="KQ1089" i="2"/>
  <c r="KP1089" i="2"/>
  <c r="KO1089" i="2"/>
  <c r="KN1089" i="2"/>
  <c r="KM1089" i="2"/>
  <c r="KL1089" i="2"/>
  <c r="KK1089" i="2"/>
  <c r="KJ1089" i="2"/>
  <c r="KI1089" i="2"/>
  <c r="KH1089" i="2"/>
  <c r="KG1089" i="2"/>
  <c r="KF1089" i="2"/>
  <c r="KE1089" i="2"/>
  <c r="KD1089" i="2"/>
  <c r="KC1089" i="2"/>
  <c r="KB1089" i="2"/>
  <c r="KA1089" i="2"/>
  <c r="JZ1089" i="2"/>
  <c r="JY1089" i="2"/>
  <c r="JV1089" i="2"/>
  <c r="JU1089" i="2"/>
  <c r="JT1089" i="2"/>
  <c r="JS1089" i="2"/>
  <c r="JR1089" i="2"/>
  <c r="JQ1089" i="2"/>
  <c r="JP1089" i="2"/>
  <c r="JO1089" i="2"/>
  <c r="JN1089" i="2"/>
  <c r="JM1089" i="2"/>
  <c r="JL1089" i="2"/>
  <c r="JK1089" i="2"/>
  <c r="JJ1089" i="2"/>
  <c r="JI1089" i="2"/>
  <c r="JH1089" i="2"/>
  <c r="JG1089" i="2"/>
  <c r="JF1089" i="2"/>
  <c r="JE1089" i="2"/>
  <c r="JD1089" i="2"/>
  <c r="JC1089" i="2"/>
  <c r="JB1089" i="2"/>
  <c r="JA1089" i="2"/>
  <c r="IZ1089" i="2"/>
  <c r="IY1089" i="2"/>
  <c r="IX1089" i="2"/>
  <c r="IW1089" i="2"/>
  <c r="IV1089" i="2"/>
  <c r="IU1089" i="2"/>
  <c r="IT1089" i="2"/>
  <c r="IS1089" i="2"/>
  <c r="LJ1088" i="2"/>
  <c r="LB1088" i="2"/>
  <c r="LA1088" i="2"/>
  <c r="KZ1088" i="2"/>
  <c r="KY1088" i="2"/>
  <c r="KX1088" i="2"/>
  <c r="KW1088" i="2"/>
  <c r="KV1088" i="2"/>
  <c r="KU1088" i="2"/>
  <c r="KT1088" i="2"/>
  <c r="KS1088" i="2"/>
  <c r="KR1088" i="2"/>
  <c r="KQ1088" i="2"/>
  <c r="KP1088" i="2"/>
  <c r="KO1088" i="2"/>
  <c r="KN1088" i="2"/>
  <c r="KM1088" i="2"/>
  <c r="KL1088" i="2"/>
  <c r="KK1088" i="2"/>
  <c r="KJ1088" i="2"/>
  <c r="KI1088" i="2"/>
  <c r="KH1088" i="2"/>
  <c r="KG1088" i="2"/>
  <c r="KF1088" i="2"/>
  <c r="KE1088" i="2"/>
  <c r="KD1088" i="2"/>
  <c r="KC1088" i="2"/>
  <c r="KB1088" i="2"/>
  <c r="KA1088" i="2"/>
  <c r="JZ1088" i="2"/>
  <c r="JY1088" i="2"/>
  <c r="JV1088" i="2"/>
  <c r="JU1088" i="2"/>
  <c r="JT1088" i="2"/>
  <c r="JS1088" i="2"/>
  <c r="JR1088" i="2"/>
  <c r="JQ1088" i="2"/>
  <c r="JP1088" i="2"/>
  <c r="JO1088" i="2"/>
  <c r="JN1088" i="2"/>
  <c r="JM1088" i="2"/>
  <c r="JL1088" i="2"/>
  <c r="JK1088" i="2"/>
  <c r="JJ1088" i="2"/>
  <c r="JI1088" i="2"/>
  <c r="JH1088" i="2"/>
  <c r="JG1088" i="2"/>
  <c r="JF1088" i="2"/>
  <c r="JE1088" i="2"/>
  <c r="JD1088" i="2"/>
  <c r="JC1088" i="2"/>
  <c r="JB1088" i="2"/>
  <c r="JA1088" i="2"/>
  <c r="IZ1088" i="2"/>
  <c r="IY1088" i="2"/>
  <c r="IX1088" i="2"/>
  <c r="IW1088" i="2"/>
  <c r="IV1088" i="2"/>
  <c r="IU1088" i="2"/>
  <c r="IT1088" i="2"/>
  <c r="IS1088" i="2"/>
  <c r="LJ1087" i="2"/>
  <c r="LB1087" i="2"/>
  <c r="LA1087" i="2"/>
  <c r="KZ1087" i="2"/>
  <c r="KY1087" i="2"/>
  <c r="KX1087" i="2"/>
  <c r="KW1087" i="2"/>
  <c r="KV1087" i="2"/>
  <c r="KU1087" i="2"/>
  <c r="KT1087" i="2"/>
  <c r="KS1087" i="2"/>
  <c r="KR1087" i="2"/>
  <c r="KQ1087" i="2"/>
  <c r="KP1087" i="2"/>
  <c r="KO1087" i="2"/>
  <c r="KN1087" i="2"/>
  <c r="KM1087" i="2"/>
  <c r="KL1087" i="2"/>
  <c r="KK1087" i="2"/>
  <c r="KJ1087" i="2"/>
  <c r="KI1087" i="2"/>
  <c r="KH1087" i="2"/>
  <c r="KG1087" i="2"/>
  <c r="KF1087" i="2"/>
  <c r="KE1087" i="2"/>
  <c r="KD1087" i="2"/>
  <c r="KC1087" i="2"/>
  <c r="KB1087" i="2"/>
  <c r="KA1087" i="2"/>
  <c r="JZ1087" i="2"/>
  <c r="JY1087" i="2"/>
  <c r="JV1087" i="2"/>
  <c r="JU1087" i="2"/>
  <c r="JT1087" i="2"/>
  <c r="JS1087" i="2"/>
  <c r="JR1087" i="2"/>
  <c r="JQ1087" i="2"/>
  <c r="JP1087" i="2"/>
  <c r="JO1087" i="2"/>
  <c r="JN1087" i="2"/>
  <c r="JM1087" i="2"/>
  <c r="JL1087" i="2"/>
  <c r="JK1087" i="2"/>
  <c r="JJ1087" i="2"/>
  <c r="JI1087" i="2"/>
  <c r="JH1087" i="2"/>
  <c r="JG1087" i="2"/>
  <c r="JF1087" i="2"/>
  <c r="JE1087" i="2"/>
  <c r="JD1087" i="2"/>
  <c r="JC1087" i="2"/>
  <c r="JB1087" i="2"/>
  <c r="JA1087" i="2"/>
  <c r="IZ1087" i="2"/>
  <c r="IY1087" i="2"/>
  <c r="IX1087" i="2"/>
  <c r="IW1087" i="2"/>
  <c r="IV1087" i="2"/>
  <c r="IU1087" i="2"/>
  <c r="IT1087" i="2"/>
  <c r="IS1087" i="2"/>
  <c r="LJ1086" i="2"/>
  <c r="LB1086" i="2"/>
  <c r="LA1086" i="2"/>
  <c r="KZ1086" i="2"/>
  <c r="KY1086" i="2"/>
  <c r="KX1086" i="2"/>
  <c r="KW1086" i="2"/>
  <c r="KV1086" i="2"/>
  <c r="KU1086" i="2"/>
  <c r="KT1086" i="2"/>
  <c r="KS1086" i="2"/>
  <c r="KR1086" i="2"/>
  <c r="KQ1086" i="2"/>
  <c r="KP1086" i="2"/>
  <c r="KO1086" i="2"/>
  <c r="KN1086" i="2"/>
  <c r="KM1086" i="2"/>
  <c r="KL1086" i="2"/>
  <c r="KK1086" i="2"/>
  <c r="KJ1086" i="2"/>
  <c r="KI1086" i="2"/>
  <c r="KH1086" i="2"/>
  <c r="KG1086" i="2"/>
  <c r="KF1086" i="2"/>
  <c r="KE1086" i="2"/>
  <c r="KD1086" i="2"/>
  <c r="KC1086" i="2"/>
  <c r="KB1086" i="2"/>
  <c r="KA1086" i="2"/>
  <c r="JZ1086" i="2"/>
  <c r="JY1086" i="2"/>
  <c r="JV1086" i="2"/>
  <c r="JU1086" i="2"/>
  <c r="JT1086" i="2"/>
  <c r="JS1086" i="2"/>
  <c r="JR1086" i="2"/>
  <c r="JQ1086" i="2"/>
  <c r="JP1086" i="2"/>
  <c r="JO1086" i="2"/>
  <c r="JN1086" i="2"/>
  <c r="JM1086" i="2"/>
  <c r="JL1086" i="2"/>
  <c r="JK1086" i="2"/>
  <c r="JJ1086" i="2"/>
  <c r="JI1086" i="2"/>
  <c r="JH1086" i="2"/>
  <c r="JG1086" i="2"/>
  <c r="JF1086" i="2"/>
  <c r="JE1086" i="2"/>
  <c r="JD1086" i="2"/>
  <c r="JC1086" i="2"/>
  <c r="JB1086" i="2"/>
  <c r="JA1086" i="2"/>
  <c r="IZ1086" i="2"/>
  <c r="IY1086" i="2"/>
  <c r="IX1086" i="2"/>
  <c r="IW1086" i="2"/>
  <c r="IV1086" i="2"/>
  <c r="IU1086" i="2"/>
  <c r="IT1086" i="2"/>
  <c r="IS1086" i="2"/>
  <c r="LJ1085" i="2"/>
  <c r="LB1085" i="2"/>
  <c r="LA1085" i="2"/>
  <c r="KZ1085" i="2"/>
  <c r="KY1085" i="2"/>
  <c r="KX1085" i="2"/>
  <c r="KW1085" i="2"/>
  <c r="KV1085" i="2"/>
  <c r="KU1085" i="2"/>
  <c r="KT1085" i="2"/>
  <c r="KS1085" i="2"/>
  <c r="KR1085" i="2"/>
  <c r="KQ1085" i="2"/>
  <c r="KP1085" i="2"/>
  <c r="KO1085" i="2"/>
  <c r="KN1085" i="2"/>
  <c r="KM1085" i="2"/>
  <c r="KL1085" i="2"/>
  <c r="KK1085" i="2"/>
  <c r="KJ1085" i="2"/>
  <c r="KI1085" i="2"/>
  <c r="KH1085" i="2"/>
  <c r="KG1085" i="2"/>
  <c r="KF1085" i="2"/>
  <c r="KE1085" i="2"/>
  <c r="KD1085" i="2"/>
  <c r="KC1085" i="2"/>
  <c r="KB1085" i="2"/>
  <c r="KA1085" i="2"/>
  <c r="JZ1085" i="2"/>
  <c r="JY1085" i="2"/>
  <c r="JV1085" i="2"/>
  <c r="JU1085" i="2"/>
  <c r="JT1085" i="2"/>
  <c r="JS1085" i="2"/>
  <c r="JR1085" i="2"/>
  <c r="JQ1085" i="2"/>
  <c r="JP1085" i="2"/>
  <c r="JO1085" i="2"/>
  <c r="JN1085" i="2"/>
  <c r="JM1085" i="2"/>
  <c r="JL1085" i="2"/>
  <c r="JK1085" i="2"/>
  <c r="JJ1085" i="2"/>
  <c r="JI1085" i="2"/>
  <c r="JH1085" i="2"/>
  <c r="JG1085" i="2"/>
  <c r="JF1085" i="2"/>
  <c r="JE1085" i="2"/>
  <c r="JD1085" i="2"/>
  <c r="JC1085" i="2"/>
  <c r="JB1085" i="2"/>
  <c r="JA1085" i="2"/>
  <c r="IZ1085" i="2"/>
  <c r="IY1085" i="2"/>
  <c r="IX1085" i="2"/>
  <c r="IW1085" i="2"/>
  <c r="IV1085" i="2"/>
  <c r="IU1085" i="2"/>
  <c r="IT1085" i="2"/>
  <c r="IS1085" i="2"/>
  <c r="LJ1084" i="2"/>
  <c r="LB1084" i="2"/>
  <c r="LA1084" i="2"/>
  <c r="KZ1084" i="2"/>
  <c r="KY1084" i="2"/>
  <c r="KX1084" i="2"/>
  <c r="KW1084" i="2"/>
  <c r="KV1084" i="2"/>
  <c r="KU1084" i="2"/>
  <c r="KT1084" i="2"/>
  <c r="KS1084" i="2"/>
  <c r="KR1084" i="2"/>
  <c r="KQ1084" i="2"/>
  <c r="KP1084" i="2"/>
  <c r="KO1084" i="2"/>
  <c r="KN1084" i="2"/>
  <c r="KM1084" i="2"/>
  <c r="KL1084" i="2"/>
  <c r="KK1084" i="2"/>
  <c r="KJ1084" i="2"/>
  <c r="KI1084" i="2"/>
  <c r="KH1084" i="2"/>
  <c r="KG1084" i="2"/>
  <c r="KF1084" i="2"/>
  <c r="KE1084" i="2"/>
  <c r="KD1084" i="2"/>
  <c r="KC1084" i="2"/>
  <c r="KB1084" i="2"/>
  <c r="KA1084" i="2"/>
  <c r="JZ1084" i="2"/>
  <c r="JY1084" i="2"/>
  <c r="JV1084" i="2"/>
  <c r="JU1084" i="2"/>
  <c r="JT1084" i="2"/>
  <c r="JS1084" i="2"/>
  <c r="JR1084" i="2"/>
  <c r="JQ1084" i="2"/>
  <c r="JP1084" i="2"/>
  <c r="JO1084" i="2"/>
  <c r="JN1084" i="2"/>
  <c r="JM1084" i="2"/>
  <c r="JL1084" i="2"/>
  <c r="JK1084" i="2"/>
  <c r="JJ1084" i="2"/>
  <c r="JI1084" i="2"/>
  <c r="JH1084" i="2"/>
  <c r="JG1084" i="2"/>
  <c r="JF1084" i="2"/>
  <c r="JE1084" i="2"/>
  <c r="JD1084" i="2"/>
  <c r="JC1084" i="2"/>
  <c r="JB1084" i="2"/>
  <c r="JA1084" i="2"/>
  <c r="IZ1084" i="2"/>
  <c r="IY1084" i="2"/>
  <c r="IX1084" i="2"/>
  <c r="IW1084" i="2"/>
  <c r="IV1084" i="2"/>
  <c r="IU1084" i="2"/>
  <c r="IT1084" i="2"/>
  <c r="IS1084" i="2"/>
  <c r="LJ1083" i="2"/>
  <c r="LB1083" i="2"/>
  <c r="LA1083" i="2"/>
  <c r="KZ1083" i="2"/>
  <c r="KY1083" i="2"/>
  <c r="KX1083" i="2"/>
  <c r="KW1083" i="2"/>
  <c r="KV1083" i="2"/>
  <c r="KU1083" i="2"/>
  <c r="KT1083" i="2"/>
  <c r="KS1083" i="2"/>
  <c r="KR1083" i="2"/>
  <c r="KQ1083" i="2"/>
  <c r="KP1083" i="2"/>
  <c r="KO1083" i="2"/>
  <c r="KN1083" i="2"/>
  <c r="KM1083" i="2"/>
  <c r="KL1083" i="2"/>
  <c r="KK1083" i="2"/>
  <c r="KJ1083" i="2"/>
  <c r="KI1083" i="2"/>
  <c r="KH1083" i="2"/>
  <c r="KG1083" i="2"/>
  <c r="KF1083" i="2"/>
  <c r="KE1083" i="2"/>
  <c r="KD1083" i="2"/>
  <c r="KC1083" i="2"/>
  <c r="KB1083" i="2"/>
  <c r="KA1083" i="2"/>
  <c r="JZ1083" i="2"/>
  <c r="JY1083" i="2"/>
  <c r="JV1083" i="2"/>
  <c r="JU1083" i="2"/>
  <c r="JT1083" i="2"/>
  <c r="JS1083" i="2"/>
  <c r="JR1083" i="2"/>
  <c r="JQ1083" i="2"/>
  <c r="JP1083" i="2"/>
  <c r="JO1083" i="2"/>
  <c r="JN1083" i="2"/>
  <c r="JM1083" i="2"/>
  <c r="JL1083" i="2"/>
  <c r="JK1083" i="2"/>
  <c r="JJ1083" i="2"/>
  <c r="JI1083" i="2"/>
  <c r="JH1083" i="2"/>
  <c r="JG1083" i="2"/>
  <c r="JF1083" i="2"/>
  <c r="JE1083" i="2"/>
  <c r="JD1083" i="2"/>
  <c r="JC1083" i="2"/>
  <c r="JB1083" i="2"/>
  <c r="JA1083" i="2"/>
  <c r="IZ1083" i="2"/>
  <c r="IY1083" i="2"/>
  <c r="IX1083" i="2"/>
  <c r="IW1083" i="2"/>
  <c r="IV1083" i="2"/>
  <c r="IU1083" i="2"/>
  <c r="IT1083" i="2"/>
  <c r="IS1083" i="2"/>
  <c r="LJ1082" i="2"/>
  <c r="LB1082" i="2"/>
  <c r="LA1082" i="2"/>
  <c r="KZ1082" i="2"/>
  <c r="KY1082" i="2"/>
  <c r="KX1082" i="2"/>
  <c r="KW1082" i="2"/>
  <c r="KV1082" i="2"/>
  <c r="KU1082" i="2"/>
  <c r="KT1082" i="2"/>
  <c r="KS1082" i="2"/>
  <c r="KR1082" i="2"/>
  <c r="KQ1082" i="2"/>
  <c r="KP1082" i="2"/>
  <c r="KO1082" i="2"/>
  <c r="KN1082" i="2"/>
  <c r="KM1082" i="2"/>
  <c r="KL1082" i="2"/>
  <c r="KK1082" i="2"/>
  <c r="KJ1082" i="2"/>
  <c r="KI1082" i="2"/>
  <c r="KH1082" i="2"/>
  <c r="KG1082" i="2"/>
  <c r="KF1082" i="2"/>
  <c r="KE1082" i="2"/>
  <c r="KD1082" i="2"/>
  <c r="KC1082" i="2"/>
  <c r="KB1082" i="2"/>
  <c r="KA1082" i="2"/>
  <c r="JZ1082" i="2"/>
  <c r="JY1082" i="2"/>
  <c r="JV1082" i="2"/>
  <c r="JU1082" i="2"/>
  <c r="JT1082" i="2"/>
  <c r="JS1082" i="2"/>
  <c r="JR1082" i="2"/>
  <c r="JQ1082" i="2"/>
  <c r="JP1082" i="2"/>
  <c r="JO1082" i="2"/>
  <c r="JN1082" i="2"/>
  <c r="JM1082" i="2"/>
  <c r="JL1082" i="2"/>
  <c r="JK1082" i="2"/>
  <c r="JJ1082" i="2"/>
  <c r="JI1082" i="2"/>
  <c r="JH1082" i="2"/>
  <c r="JG1082" i="2"/>
  <c r="JF1082" i="2"/>
  <c r="JE1082" i="2"/>
  <c r="JD1082" i="2"/>
  <c r="JC1082" i="2"/>
  <c r="JB1082" i="2"/>
  <c r="JA1082" i="2"/>
  <c r="IZ1082" i="2"/>
  <c r="IY1082" i="2"/>
  <c r="IX1082" i="2"/>
  <c r="IW1082" i="2"/>
  <c r="IV1082" i="2"/>
  <c r="IU1082" i="2"/>
  <c r="IT1082" i="2"/>
  <c r="IS1082" i="2"/>
  <c r="LJ1081" i="2"/>
  <c r="LB1081" i="2"/>
  <c r="LA1081" i="2"/>
  <c r="KZ1081" i="2"/>
  <c r="KY1081" i="2"/>
  <c r="KX1081" i="2"/>
  <c r="KW1081" i="2"/>
  <c r="KV1081" i="2"/>
  <c r="KU1081" i="2"/>
  <c r="KT1081" i="2"/>
  <c r="KS1081" i="2"/>
  <c r="KR1081" i="2"/>
  <c r="KQ1081" i="2"/>
  <c r="KP1081" i="2"/>
  <c r="KO1081" i="2"/>
  <c r="KN1081" i="2"/>
  <c r="KM1081" i="2"/>
  <c r="KL1081" i="2"/>
  <c r="KK1081" i="2"/>
  <c r="KJ1081" i="2"/>
  <c r="KI1081" i="2"/>
  <c r="KH1081" i="2"/>
  <c r="KG1081" i="2"/>
  <c r="KF1081" i="2"/>
  <c r="KE1081" i="2"/>
  <c r="KD1081" i="2"/>
  <c r="KC1081" i="2"/>
  <c r="KB1081" i="2"/>
  <c r="KA1081" i="2"/>
  <c r="JZ1081" i="2"/>
  <c r="JY1081" i="2"/>
  <c r="JV1081" i="2"/>
  <c r="JU1081" i="2"/>
  <c r="JT1081" i="2"/>
  <c r="JS1081" i="2"/>
  <c r="JR1081" i="2"/>
  <c r="JQ1081" i="2"/>
  <c r="JP1081" i="2"/>
  <c r="JO1081" i="2"/>
  <c r="JN1081" i="2"/>
  <c r="JM1081" i="2"/>
  <c r="JL1081" i="2"/>
  <c r="JK1081" i="2"/>
  <c r="JJ1081" i="2"/>
  <c r="JI1081" i="2"/>
  <c r="JH1081" i="2"/>
  <c r="JG1081" i="2"/>
  <c r="JF1081" i="2"/>
  <c r="JE1081" i="2"/>
  <c r="JD1081" i="2"/>
  <c r="JC1081" i="2"/>
  <c r="JB1081" i="2"/>
  <c r="JA1081" i="2"/>
  <c r="IZ1081" i="2"/>
  <c r="IY1081" i="2"/>
  <c r="IX1081" i="2"/>
  <c r="IW1081" i="2"/>
  <c r="IV1081" i="2"/>
  <c r="IU1081" i="2"/>
  <c r="IT1081" i="2"/>
  <c r="IS1081" i="2"/>
  <c r="LJ1080" i="2"/>
  <c r="LB1080" i="2"/>
  <c r="LA1080" i="2"/>
  <c r="KZ1080" i="2"/>
  <c r="KY1080" i="2"/>
  <c r="KX1080" i="2"/>
  <c r="KW1080" i="2"/>
  <c r="KV1080" i="2"/>
  <c r="KU1080" i="2"/>
  <c r="KT1080" i="2"/>
  <c r="KS1080" i="2"/>
  <c r="KR1080" i="2"/>
  <c r="KQ1080" i="2"/>
  <c r="KP1080" i="2"/>
  <c r="KO1080" i="2"/>
  <c r="KN1080" i="2"/>
  <c r="KM1080" i="2"/>
  <c r="KL1080" i="2"/>
  <c r="KK1080" i="2"/>
  <c r="KJ1080" i="2"/>
  <c r="KI1080" i="2"/>
  <c r="KH1080" i="2"/>
  <c r="KG1080" i="2"/>
  <c r="KF1080" i="2"/>
  <c r="KE1080" i="2"/>
  <c r="KD1080" i="2"/>
  <c r="KC1080" i="2"/>
  <c r="KB1080" i="2"/>
  <c r="KA1080" i="2"/>
  <c r="JZ1080" i="2"/>
  <c r="JY1080" i="2"/>
  <c r="JV1080" i="2"/>
  <c r="JU1080" i="2"/>
  <c r="JT1080" i="2"/>
  <c r="JS1080" i="2"/>
  <c r="JR1080" i="2"/>
  <c r="JQ1080" i="2"/>
  <c r="JP1080" i="2"/>
  <c r="JO1080" i="2"/>
  <c r="JN1080" i="2"/>
  <c r="JM1080" i="2"/>
  <c r="JL1080" i="2"/>
  <c r="JK1080" i="2"/>
  <c r="JJ1080" i="2"/>
  <c r="JI1080" i="2"/>
  <c r="JH1080" i="2"/>
  <c r="JG1080" i="2"/>
  <c r="JF1080" i="2"/>
  <c r="JE1080" i="2"/>
  <c r="JD1080" i="2"/>
  <c r="JC1080" i="2"/>
  <c r="JB1080" i="2"/>
  <c r="JA1080" i="2"/>
  <c r="IZ1080" i="2"/>
  <c r="IY1080" i="2"/>
  <c r="IX1080" i="2"/>
  <c r="IW1080" i="2"/>
  <c r="IV1080" i="2"/>
  <c r="IU1080" i="2"/>
  <c r="IT1080" i="2"/>
  <c r="IS1080" i="2"/>
  <c r="LJ1079" i="2"/>
  <c r="LB1079" i="2"/>
  <c r="LA1079" i="2"/>
  <c r="KZ1079" i="2"/>
  <c r="KY1079" i="2"/>
  <c r="KX1079" i="2"/>
  <c r="KW1079" i="2"/>
  <c r="KV1079" i="2"/>
  <c r="KU1079" i="2"/>
  <c r="KT1079" i="2"/>
  <c r="KS1079" i="2"/>
  <c r="KR1079" i="2"/>
  <c r="KQ1079" i="2"/>
  <c r="KP1079" i="2"/>
  <c r="KO1079" i="2"/>
  <c r="KN1079" i="2"/>
  <c r="KM1079" i="2"/>
  <c r="KL1079" i="2"/>
  <c r="KK1079" i="2"/>
  <c r="KJ1079" i="2"/>
  <c r="KI1079" i="2"/>
  <c r="KH1079" i="2"/>
  <c r="KG1079" i="2"/>
  <c r="KF1079" i="2"/>
  <c r="KE1079" i="2"/>
  <c r="KD1079" i="2"/>
  <c r="KC1079" i="2"/>
  <c r="KB1079" i="2"/>
  <c r="KA1079" i="2"/>
  <c r="JZ1079" i="2"/>
  <c r="JY1079" i="2"/>
  <c r="JV1079" i="2"/>
  <c r="JU1079" i="2"/>
  <c r="JT1079" i="2"/>
  <c r="JS1079" i="2"/>
  <c r="JR1079" i="2"/>
  <c r="JQ1079" i="2"/>
  <c r="JP1079" i="2"/>
  <c r="JO1079" i="2"/>
  <c r="JN1079" i="2"/>
  <c r="JM1079" i="2"/>
  <c r="JL1079" i="2"/>
  <c r="JK1079" i="2"/>
  <c r="JJ1079" i="2"/>
  <c r="JI1079" i="2"/>
  <c r="JH1079" i="2"/>
  <c r="JG1079" i="2"/>
  <c r="JF1079" i="2"/>
  <c r="JE1079" i="2"/>
  <c r="JD1079" i="2"/>
  <c r="JC1079" i="2"/>
  <c r="JB1079" i="2"/>
  <c r="JA1079" i="2"/>
  <c r="IZ1079" i="2"/>
  <c r="IY1079" i="2"/>
  <c r="IX1079" i="2"/>
  <c r="IW1079" i="2"/>
  <c r="IV1079" i="2"/>
  <c r="IU1079" i="2"/>
  <c r="IT1079" i="2"/>
  <c r="IS1079" i="2"/>
  <c r="LJ1078" i="2"/>
  <c r="LB1078" i="2"/>
  <c r="LA1078" i="2"/>
  <c r="KZ1078" i="2"/>
  <c r="KY1078" i="2"/>
  <c r="KX1078" i="2"/>
  <c r="KW1078" i="2"/>
  <c r="KV1078" i="2"/>
  <c r="KU1078" i="2"/>
  <c r="KT1078" i="2"/>
  <c r="KS1078" i="2"/>
  <c r="KR1078" i="2"/>
  <c r="KQ1078" i="2"/>
  <c r="KP1078" i="2"/>
  <c r="KO1078" i="2"/>
  <c r="KN1078" i="2"/>
  <c r="KM1078" i="2"/>
  <c r="KL1078" i="2"/>
  <c r="KK1078" i="2"/>
  <c r="KJ1078" i="2"/>
  <c r="KI1078" i="2"/>
  <c r="KH1078" i="2"/>
  <c r="KG1078" i="2"/>
  <c r="KF1078" i="2"/>
  <c r="KE1078" i="2"/>
  <c r="KD1078" i="2"/>
  <c r="KC1078" i="2"/>
  <c r="KB1078" i="2"/>
  <c r="KA1078" i="2"/>
  <c r="JZ1078" i="2"/>
  <c r="JY1078" i="2"/>
  <c r="JV1078" i="2"/>
  <c r="JU1078" i="2"/>
  <c r="JT1078" i="2"/>
  <c r="JS1078" i="2"/>
  <c r="JR1078" i="2"/>
  <c r="JQ1078" i="2"/>
  <c r="JP1078" i="2"/>
  <c r="JO1078" i="2"/>
  <c r="JN1078" i="2"/>
  <c r="JM1078" i="2"/>
  <c r="JL1078" i="2"/>
  <c r="JK1078" i="2"/>
  <c r="JJ1078" i="2"/>
  <c r="JI1078" i="2"/>
  <c r="JH1078" i="2"/>
  <c r="JG1078" i="2"/>
  <c r="JF1078" i="2"/>
  <c r="JE1078" i="2"/>
  <c r="JD1078" i="2"/>
  <c r="JC1078" i="2"/>
  <c r="JB1078" i="2"/>
  <c r="JA1078" i="2"/>
  <c r="IZ1078" i="2"/>
  <c r="IY1078" i="2"/>
  <c r="IX1078" i="2"/>
  <c r="IW1078" i="2"/>
  <c r="IV1078" i="2"/>
  <c r="IU1078" i="2"/>
  <c r="IT1078" i="2"/>
  <c r="IS1078" i="2"/>
  <c r="LJ1077" i="2"/>
  <c r="LB1077" i="2"/>
  <c r="LA1077" i="2"/>
  <c r="KZ1077" i="2"/>
  <c r="KY1077" i="2"/>
  <c r="KX1077" i="2"/>
  <c r="KW1077" i="2"/>
  <c r="KV1077" i="2"/>
  <c r="KU1077" i="2"/>
  <c r="KT1077" i="2"/>
  <c r="KS1077" i="2"/>
  <c r="KR1077" i="2"/>
  <c r="KQ1077" i="2"/>
  <c r="KP1077" i="2"/>
  <c r="KO1077" i="2"/>
  <c r="KN1077" i="2"/>
  <c r="KM1077" i="2"/>
  <c r="KL1077" i="2"/>
  <c r="KK1077" i="2"/>
  <c r="KJ1077" i="2"/>
  <c r="KI1077" i="2"/>
  <c r="KH1077" i="2"/>
  <c r="KG1077" i="2"/>
  <c r="KF1077" i="2"/>
  <c r="KE1077" i="2"/>
  <c r="KD1077" i="2"/>
  <c r="KC1077" i="2"/>
  <c r="KB1077" i="2"/>
  <c r="KA1077" i="2"/>
  <c r="JZ1077" i="2"/>
  <c r="JY1077" i="2"/>
  <c r="JV1077" i="2"/>
  <c r="JU1077" i="2"/>
  <c r="JT1077" i="2"/>
  <c r="JS1077" i="2"/>
  <c r="JR1077" i="2"/>
  <c r="JQ1077" i="2"/>
  <c r="JP1077" i="2"/>
  <c r="JO1077" i="2"/>
  <c r="JN1077" i="2"/>
  <c r="JM1077" i="2"/>
  <c r="JL1077" i="2"/>
  <c r="JK1077" i="2"/>
  <c r="JJ1077" i="2"/>
  <c r="JI1077" i="2"/>
  <c r="JH1077" i="2"/>
  <c r="JG1077" i="2"/>
  <c r="JF1077" i="2"/>
  <c r="JE1077" i="2"/>
  <c r="JD1077" i="2"/>
  <c r="JC1077" i="2"/>
  <c r="JB1077" i="2"/>
  <c r="JA1077" i="2"/>
  <c r="IZ1077" i="2"/>
  <c r="IY1077" i="2"/>
  <c r="IX1077" i="2"/>
  <c r="IW1077" i="2"/>
  <c r="IV1077" i="2"/>
  <c r="IU1077" i="2"/>
  <c r="IT1077" i="2"/>
  <c r="IS1077" i="2"/>
  <c r="LJ1076" i="2"/>
  <c r="LB1076" i="2"/>
  <c r="LA1076" i="2"/>
  <c r="KZ1076" i="2"/>
  <c r="KY1076" i="2"/>
  <c r="KX1076" i="2"/>
  <c r="KW1076" i="2"/>
  <c r="KV1076" i="2"/>
  <c r="KU1076" i="2"/>
  <c r="KT1076" i="2"/>
  <c r="KS1076" i="2"/>
  <c r="KR1076" i="2"/>
  <c r="KQ1076" i="2"/>
  <c r="KP1076" i="2"/>
  <c r="KO1076" i="2"/>
  <c r="KN1076" i="2"/>
  <c r="KM1076" i="2"/>
  <c r="KL1076" i="2"/>
  <c r="KK1076" i="2"/>
  <c r="KJ1076" i="2"/>
  <c r="KI1076" i="2"/>
  <c r="KH1076" i="2"/>
  <c r="KG1076" i="2"/>
  <c r="KF1076" i="2"/>
  <c r="KE1076" i="2"/>
  <c r="KD1076" i="2"/>
  <c r="KC1076" i="2"/>
  <c r="KB1076" i="2"/>
  <c r="KA1076" i="2"/>
  <c r="JZ1076" i="2"/>
  <c r="JY1076" i="2"/>
  <c r="JV1076" i="2"/>
  <c r="JU1076" i="2"/>
  <c r="JT1076" i="2"/>
  <c r="JS1076" i="2"/>
  <c r="JR1076" i="2"/>
  <c r="JQ1076" i="2"/>
  <c r="JP1076" i="2"/>
  <c r="JO1076" i="2"/>
  <c r="JN1076" i="2"/>
  <c r="JM1076" i="2"/>
  <c r="JL1076" i="2"/>
  <c r="JK1076" i="2"/>
  <c r="JJ1076" i="2"/>
  <c r="JI1076" i="2"/>
  <c r="JH1076" i="2"/>
  <c r="JG1076" i="2"/>
  <c r="JF1076" i="2"/>
  <c r="JE1076" i="2"/>
  <c r="JD1076" i="2"/>
  <c r="JC1076" i="2"/>
  <c r="JB1076" i="2"/>
  <c r="JA1076" i="2"/>
  <c r="IZ1076" i="2"/>
  <c r="IY1076" i="2"/>
  <c r="IX1076" i="2"/>
  <c r="IW1076" i="2"/>
  <c r="IV1076" i="2"/>
  <c r="IU1076" i="2"/>
  <c r="IT1076" i="2"/>
  <c r="IS1076" i="2"/>
  <c r="LJ1075" i="2"/>
  <c r="LB1075" i="2"/>
  <c r="LA1075" i="2"/>
  <c r="KZ1075" i="2"/>
  <c r="KY1075" i="2"/>
  <c r="KX1075" i="2"/>
  <c r="KW1075" i="2"/>
  <c r="KV1075" i="2"/>
  <c r="KU1075" i="2"/>
  <c r="KT1075" i="2"/>
  <c r="KS1075" i="2"/>
  <c r="KR1075" i="2"/>
  <c r="KQ1075" i="2"/>
  <c r="KP1075" i="2"/>
  <c r="KO1075" i="2"/>
  <c r="KN1075" i="2"/>
  <c r="KM1075" i="2"/>
  <c r="KL1075" i="2"/>
  <c r="KK1075" i="2"/>
  <c r="KJ1075" i="2"/>
  <c r="KI1075" i="2"/>
  <c r="KH1075" i="2"/>
  <c r="KG1075" i="2"/>
  <c r="KF1075" i="2"/>
  <c r="KE1075" i="2"/>
  <c r="KD1075" i="2"/>
  <c r="KC1075" i="2"/>
  <c r="KB1075" i="2"/>
  <c r="KA1075" i="2"/>
  <c r="JZ1075" i="2"/>
  <c r="JY1075" i="2"/>
  <c r="JV1075" i="2"/>
  <c r="JU1075" i="2"/>
  <c r="JT1075" i="2"/>
  <c r="JS1075" i="2"/>
  <c r="JR1075" i="2"/>
  <c r="JQ1075" i="2"/>
  <c r="JP1075" i="2"/>
  <c r="JO1075" i="2"/>
  <c r="JN1075" i="2"/>
  <c r="JM1075" i="2"/>
  <c r="JL1075" i="2"/>
  <c r="JK1075" i="2"/>
  <c r="JJ1075" i="2"/>
  <c r="JI1075" i="2"/>
  <c r="JH1075" i="2"/>
  <c r="JG1075" i="2"/>
  <c r="JF1075" i="2"/>
  <c r="JE1075" i="2"/>
  <c r="JD1075" i="2"/>
  <c r="JC1075" i="2"/>
  <c r="JB1075" i="2"/>
  <c r="JA1075" i="2"/>
  <c r="IZ1075" i="2"/>
  <c r="IY1075" i="2"/>
  <c r="IX1075" i="2"/>
  <c r="IW1075" i="2"/>
  <c r="IV1075" i="2"/>
  <c r="IU1075" i="2"/>
  <c r="IT1075" i="2"/>
  <c r="IS1075" i="2"/>
  <c r="LJ1074" i="2"/>
  <c r="LB1074" i="2"/>
  <c r="LA1074" i="2"/>
  <c r="KZ1074" i="2"/>
  <c r="KY1074" i="2"/>
  <c r="KX1074" i="2"/>
  <c r="KW1074" i="2"/>
  <c r="KV1074" i="2"/>
  <c r="KU1074" i="2"/>
  <c r="KT1074" i="2"/>
  <c r="KS1074" i="2"/>
  <c r="KR1074" i="2"/>
  <c r="KQ1074" i="2"/>
  <c r="KP1074" i="2"/>
  <c r="KO1074" i="2"/>
  <c r="KN1074" i="2"/>
  <c r="KM1074" i="2"/>
  <c r="KL1074" i="2"/>
  <c r="KK1074" i="2"/>
  <c r="KJ1074" i="2"/>
  <c r="KI1074" i="2"/>
  <c r="KH1074" i="2"/>
  <c r="KG1074" i="2"/>
  <c r="KF1074" i="2"/>
  <c r="KE1074" i="2"/>
  <c r="KD1074" i="2"/>
  <c r="KC1074" i="2"/>
  <c r="KB1074" i="2"/>
  <c r="KA1074" i="2"/>
  <c r="JZ1074" i="2"/>
  <c r="JY1074" i="2"/>
  <c r="JV1074" i="2"/>
  <c r="JU1074" i="2"/>
  <c r="JT1074" i="2"/>
  <c r="JS1074" i="2"/>
  <c r="JR1074" i="2"/>
  <c r="JQ1074" i="2"/>
  <c r="JP1074" i="2"/>
  <c r="JO1074" i="2"/>
  <c r="JN1074" i="2"/>
  <c r="JM1074" i="2"/>
  <c r="JL1074" i="2"/>
  <c r="JK1074" i="2"/>
  <c r="JJ1074" i="2"/>
  <c r="JI1074" i="2"/>
  <c r="JH1074" i="2"/>
  <c r="JG1074" i="2"/>
  <c r="JF1074" i="2"/>
  <c r="JE1074" i="2"/>
  <c r="JD1074" i="2"/>
  <c r="JC1074" i="2"/>
  <c r="JB1074" i="2"/>
  <c r="JA1074" i="2"/>
  <c r="IZ1074" i="2"/>
  <c r="IY1074" i="2"/>
  <c r="IX1074" i="2"/>
  <c r="IW1074" i="2"/>
  <c r="IV1074" i="2"/>
  <c r="IU1074" i="2"/>
  <c r="IT1074" i="2"/>
  <c r="IS1074" i="2"/>
  <c r="LJ1073" i="2"/>
  <c r="LB1073" i="2"/>
  <c r="LA1073" i="2"/>
  <c r="KZ1073" i="2"/>
  <c r="KY1073" i="2"/>
  <c r="KX1073" i="2"/>
  <c r="KW1073" i="2"/>
  <c r="KV1073" i="2"/>
  <c r="KU1073" i="2"/>
  <c r="KT1073" i="2"/>
  <c r="KS1073" i="2"/>
  <c r="KR1073" i="2"/>
  <c r="KQ1073" i="2"/>
  <c r="KP1073" i="2"/>
  <c r="KO1073" i="2"/>
  <c r="KN1073" i="2"/>
  <c r="KM1073" i="2"/>
  <c r="KL1073" i="2"/>
  <c r="KK1073" i="2"/>
  <c r="KJ1073" i="2"/>
  <c r="KI1073" i="2"/>
  <c r="KH1073" i="2"/>
  <c r="KG1073" i="2"/>
  <c r="KF1073" i="2"/>
  <c r="KE1073" i="2"/>
  <c r="KD1073" i="2"/>
  <c r="KC1073" i="2"/>
  <c r="KB1073" i="2"/>
  <c r="KA1073" i="2"/>
  <c r="JZ1073" i="2"/>
  <c r="JY1073" i="2"/>
  <c r="JV1073" i="2"/>
  <c r="JU1073" i="2"/>
  <c r="JT1073" i="2"/>
  <c r="JS1073" i="2"/>
  <c r="JR1073" i="2"/>
  <c r="JQ1073" i="2"/>
  <c r="JP1073" i="2"/>
  <c r="JO1073" i="2"/>
  <c r="JN1073" i="2"/>
  <c r="JM1073" i="2"/>
  <c r="JL1073" i="2"/>
  <c r="JK1073" i="2"/>
  <c r="JJ1073" i="2"/>
  <c r="JI1073" i="2"/>
  <c r="JH1073" i="2"/>
  <c r="JG1073" i="2"/>
  <c r="JF1073" i="2"/>
  <c r="JE1073" i="2"/>
  <c r="JD1073" i="2"/>
  <c r="JC1073" i="2"/>
  <c r="JB1073" i="2"/>
  <c r="JA1073" i="2"/>
  <c r="IZ1073" i="2"/>
  <c r="IY1073" i="2"/>
  <c r="IX1073" i="2"/>
  <c r="IW1073" i="2"/>
  <c r="IV1073" i="2"/>
  <c r="IU1073" i="2"/>
  <c r="IT1073" i="2"/>
  <c r="IS1073" i="2"/>
  <c r="LJ1072" i="2"/>
  <c r="LB1072" i="2"/>
  <c r="LA1072" i="2"/>
  <c r="KZ1072" i="2"/>
  <c r="KY1072" i="2"/>
  <c r="KX1072" i="2"/>
  <c r="KW1072" i="2"/>
  <c r="KV1072" i="2"/>
  <c r="KU1072" i="2"/>
  <c r="KT1072" i="2"/>
  <c r="KS1072" i="2"/>
  <c r="KR1072" i="2"/>
  <c r="KQ1072" i="2"/>
  <c r="KP1072" i="2"/>
  <c r="KO1072" i="2"/>
  <c r="KN1072" i="2"/>
  <c r="KM1072" i="2"/>
  <c r="KL1072" i="2"/>
  <c r="KK1072" i="2"/>
  <c r="KJ1072" i="2"/>
  <c r="KI1072" i="2"/>
  <c r="KH1072" i="2"/>
  <c r="KG1072" i="2"/>
  <c r="KF1072" i="2"/>
  <c r="KE1072" i="2"/>
  <c r="KD1072" i="2"/>
  <c r="KC1072" i="2"/>
  <c r="KB1072" i="2"/>
  <c r="KA1072" i="2"/>
  <c r="JZ1072" i="2"/>
  <c r="JY1072" i="2"/>
  <c r="JV1072" i="2"/>
  <c r="JU1072" i="2"/>
  <c r="JT1072" i="2"/>
  <c r="JS1072" i="2"/>
  <c r="JR1072" i="2"/>
  <c r="JQ1072" i="2"/>
  <c r="JP1072" i="2"/>
  <c r="JO1072" i="2"/>
  <c r="JN1072" i="2"/>
  <c r="JM1072" i="2"/>
  <c r="JL1072" i="2"/>
  <c r="JK1072" i="2"/>
  <c r="JJ1072" i="2"/>
  <c r="JI1072" i="2"/>
  <c r="JH1072" i="2"/>
  <c r="JG1072" i="2"/>
  <c r="JF1072" i="2"/>
  <c r="JE1072" i="2"/>
  <c r="JD1072" i="2"/>
  <c r="JC1072" i="2"/>
  <c r="JB1072" i="2"/>
  <c r="JA1072" i="2"/>
  <c r="IZ1072" i="2"/>
  <c r="IY1072" i="2"/>
  <c r="IX1072" i="2"/>
  <c r="IW1072" i="2"/>
  <c r="IV1072" i="2"/>
  <c r="IU1072" i="2"/>
  <c r="IT1072" i="2"/>
  <c r="IS1072" i="2"/>
  <c r="LJ1071" i="2"/>
  <c r="LB1071" i="2"/>
  <c r="LA1071" i="2"/>
  <c r="KZ1071" i="2"/>
  <c r="KY1071" i="2"/>
  <c r="KX1071" i="2"/>
  <c r="KW1071" i="2"/>
  <c r="KV1071" i="2"/>
  <c r="KU1071" i="2"/>
  <c r="KT1071" i="2"/>
  <c r="KS1071" i="2"/>
  <c r="KR1071" i="2"/>
  <c r="KQ1071" i="2"/>
  <c r="KP1071" i="2"/>
  <c r="KO1071" i="2"/>
  <c r="KN1071" i="2"/>
  <c r="KM1071" i="2"/>
  <c r="KL1071" i="2"/>
  <c r="KK1071" i="2"/>
  <c r="KJ1071" i="2"/>
  <c r="KI1071" i="2"/>
  <c r="KH1071" i="2"/>
  <c r="KG1071" i="2"/>
  <c r="KF1071" i="2"/>
  <c r="KE1071" i="2"/>
  <c r="KD1071" i="2"/>
  <c r="KC1071" i="2"/>
  <c r="KB1071" i="2"/>
  <c r="KA1071" i="2"/>
  <c r="JZ1071" i="2"/>
  <c r="JY1071" i="2"/>
  <c r="JV1071" i="2"/>
  <c r="JU1071" i="2"/>
  <c r="JT1071" i="2"/>
  <c r="JS1071" i="2"/>
  <c r="JR1071" i="2"/>
  <c r="JQ1071" i="2"/>
  <c r="JP1071" i="2"/>
  <c r="JO1071" i="2"/>
  <c r="JN1071" i="2"/>
  <c r="JM1071" i="2"/>
  <c r="JL1071" i="2"/>
  <c r="JK1071" i="2"/>
  <c r="JJ1071" i="2"/>
  <c r="JI1071" i="2"/>
  <c r="JH1071" i="2"/>
  <c r="JG1071" i="2"/>
  <c r="JF1071" i="2"/>
  <c r="JE1071" i="2"/>
  <c r="JD1071" i="2"/>
  <c r="JC1071" i="2"/>
  <c r="JB1071" i="2"/>
  <c r="JA1071" i="2"/>
  <c r="IZ1071" i="2"/>
  <c r="IY1071" i="2"/>
  <c r="IX1071" i="2"/>
  <c r="IW1071" i="2"/>
  <c r="IV1071" i="2"/>
  <c r="IU1071" i="2"/>
  <c r="IT1071" i="2"/>
  <c r="IS1071" i="2"/>
  <c r="LJ1070" i="2"/>
  <c r="LB1070" i="2"/>
  <c r="LA1070" i="2"/>
  <c r="KZ1070" i="2"/>
  <c r="KY1070" i="2"/>
  <c r="KX1070" i="2"/>
  <c r="KW1070" i="2"/>
  <c r="KV1070" i="2"/>
  <c r="KU1070" i="2"/>
  <c r="KT1070" i="2"/>
  <c r="KS1070" i="2"/>
  <c r="KR1070" i="2"/>
  <c r="KQ1070" i="2"/>
  <c r="KP1070" i="2"/>
  <c r="KO1070" i="2"/>
  <c r="KN1070" i="2"/>
  <c r="KM1070" i="2"/>
  <c r="KL1070" i="2"/>
  <c r="KK1070" i="2"/>
  <c r="KJ1070" i="2"/>
  <c r="KI1070" i="2"/>
  <c r="KH1070" i="2"/>
  <c r="KG1070" i="2"/>
  <c r="KF1070" i="2"/>
  <c r="KE1070" i="2"/>
  <c r="KD1070" i="2"/>
  <c r="KC1070" i="2"/>
  <c r="KB1070" i="2"/>
  <c r="KA1070" i="2"/>
  <c r="JZ1070" i="2"/>
  <c r="JY1070" i="2"/>
  <c r="JV1070" i="2"/>
  <c r="JU1070" i="2"/>
  <c r="JT1070" i="2"/>
  <c r="JS1070" i="2"/>
  <c r="JR1070" i="2"/>
  <c r="JQ1070" i="2"/>
  <c r="JP1070" i="2"/>
  <c r="JO1070" i="2"/>
  <c r="JN1070" i="2"/>
  <c r="JM1070" i="2"/>
  <c r="JL1070" i="2"/>
  <c r="JK1070" i="2"/>
  <c r="JJ1070" i="2"/>
  <c r="JI1070" i="2"/>
  <c r="JH1070" i="2"/>
  <c r="JG1070" i="2"/>
  <c r="JF1070" i="2"/>
  <c r="JE1070" i="2"/>
  <c r="JD1070" i="2"/>
  <c r="JC1070" i="2"/>
  <c r="JB1070" i="2"/>
  <c r="JA1070" i="2"/>
  <c r="IZ1070" i="2"/>
  <c r="IY1070" i="2"/>
  <c r="IX1070" i="2"/>
  <c r="IW1070" i="2"/>
  <c r="IV1070" i="2"/>
  <c r="IU1070" i="2"/>
  <c r="IT1070" i="2"/>
  <c r="IS1070" i="2"/>
  <c r="LJ1069" i="2"/>
  <c r="LB1069" i="2"/>
  <c r="LA1069" i="2"/>
  <c r="KZ1069" i="2"/>
  <c r="KY1069" i="2"/>
  <c r="KX1069" i="2"/>
  <c r="KW1069" i="2"/>
  <c r="KV1069" i="2"/>
  <c r="KU1069" i="2"/>
  <c r="KT1069" i="2"/>
  <c r="KS1069" i="2"/>
  <c r="KR1069" i="2"/>
  <c r="KQ1069" i="2"/>
  <c r="KP1069" i="2"/>
  <c r="KO1069" i="2"/>
  <c r="KN1069" i="2"/>
  <c r="KM1069" i="2"/>
  <c r="KL1069" i="2"/>
  <c r="KK1069" i="2"/>
  <c r="KJ1069" i="2"/>
  <c r="KI1069" i="2"/>
  <c r="KH1069" i="2"/>
  <c r="KG1069" i="2"/>
  <c r="KF1069" i="2"/>
  <c r="KE1069" i="2"/>
  <c r="KD1069" i="2"/>
  <c r="KC1069" i="2"/>
  <c r="KB1069" i="2"/>
  <c r="KA1069" i="2"/>
  <c r="JZ1069" i="2"/>
  <c r="JY1069" i="2"/>
  <c r="JV1069" i="2"/>
  <c r="JU1069" i="2"/>
  <c r="JT1069" i="2"/>
  <c r="JS1069" i="2"/>
  <c r="JR1069" i="2"/>
  <c r="JQ1069" i="2"/>
  <c r="JP1069" i="2"/>
  <c r="JO1069" i="2"/>
  <c r="JN1069" i="2"/>
  <c r="JM1069" i="2"/>
  <c r="JL1069" i="2"/>
  <c r="JK1069" i="2"/>
  <c r="JJ1069" i="2"/>
  <c r="JI1069" i="2"/>
  <c r="JH1069" i="2"/>
  <c r="JG1069" i="2"/>
  <c r="JF1069" i="2"/>
  <c r="JE1069" i="2"/>
  <c r="JD1069" i="2"/>
  <c r="JC1069" i="2"/>
  <c r="JB1069" i="2"/>
  <c r="JA1069" i="2"/>
  <c r="IZ1069" i="2"/>
  <c r="IY1069" i="2"/>
  <c r="IX1069" i="2"/>
  <c r="IW1069" i="2"/>
  <c r="IV1069" i="2"/>
  <c r="IU1069" i="2"/>
  <c r="IT1069" i="2"/>
  <c r="IS1069" i="2"/>
  <c r="LJ1068" i="2"/>
  <c r="LB1068" i="2"/>
  <c r="LA1068" i="2"/>
  <c r="KZ1068" i="2"/>
  <c r="KY1068" i="2"/>
  <c r="KX1068" i="2"/>
  <c r="KW1068" i="2"/>
  <c r="KV1068" i="2"/>
  <c r="KU1068" i="2"/>
  <c r="KT1068" i="2"/>
  <c r="KS1068" i="2"/>
  <c r="KR1068" i="2"/>
  <c r="KQ1068" i="2"/>
  <c r="KP1068" i="2"/>
  <c r="KO1068" i="2"/>
  <c r="KN1068" i="2"/>
  <c r="KM1068" i="2"/>
  <c r="KL1068" i="2"/>
  <c r="KK1068" i="2"/>
  <c r="KJ1068" i="2"/>
  <c r="KI1068" i="2"/>
  <c r="KH1068" i="2"/>
  <c r="KG1068" i="2"/>
  <c r="KF1068" i="2"/>
  <c r="KE1068" i="2"/>
  <c r="KD1068" i="2"/>
  <c r="KC1068" i="2"/>
  <c r="KB1068" i="2"/>
  <c r="KA1068" i="2"/>
  <c r="JZ1068" i="2"/>
  <c r="JY1068" i="2"/>
  <c r="JV1068" i="2"/>
  <c r="JU1068" i="2"/>
  <c r="JT1068" i="2"/>
  <c r="JS1068" i="2"/>
  <c r="JR1068" i="2"/>
  <c r="JQ1068" i="2"/>
  <c r="JP1068" i="2"/>
  <c r="JO1068" i="2"/>
  <c r="JN1068" i="2"/>
  <c r="JM1068" i="2"/>
  <c r="JL1068" i="2"/>
  <c r="JK1068" i="2"/>
  <c r="JJ1068" i="2"/>
  <c r="JI1068" i="2"/>
  <c r="JH1068" i="2"/>
  <c r="JG1068" i="2"/>
  <c r="JF1068" i="2"/>
  <c r="JE1068" i="2"/>
  <c r="JD1068" i="2"/>
  <c r="JC1068" i="2"/>
  <c r="JB1068" i="2"/>
  <c r="JA1068" i="2"/>
  <c r="IZ1068" i="2"/>
  <c r="IY1068" i="2"/>
  <c r="IX1068" i="2"/>
  <c r="IW1068" i="2"/>
  <c r="IV1068" i="2"/>
  <c r="IU1068" i="2"/>
  <c r="IT1068" i="2"/>
  <c r="IS1068" i="2"/>
  <c r="LJ1067" i="2"/>
  <c r="LB1067" i="2"/>
  <c r="LA1067" i="2"/>
  <c r="KZ1067" i="2"/>
  <c r="KY1067" i="2"/>
  <c r="KX1067" i="2"/>
  <c r="KW1067" i="2"/>
  <c r="KV1067" i="2"/>
  <c r="KU1067" i="2"/>
  <c r="KT1067" i="2"/>
  <c r="KS1067" i="2"/>
  <c r="KR1067" i="2"/>
  <c r="KQ1067" i="2"/>
  <c r="KP1067" i="2"/>
  <c r="KO1067" i="2"/>
  <c r="KN1067" i="2"/>
  <c r="KM1067" i="2"/>
  <c r="KL1067" i="2"/>
  <c r="KK1067" i="2"/>
  <c r="KJ1067" i="2"/>
  <c r="KI1067" i="2"/>
  <c r="KH1067" i="2"/>
  <c r="KG1067" i="2"/>
  <c r="KF1067" i="2"/>
  <c r="KE1067" i="2"/>
  <c r="KD1067" i="2"/>
  <c r="KC1067" i="2"/>
  <c r="KB1067" i="2"/>
  <c r="KA1067" i="2"/>
  <c r="JZ1067" i="2"/>
  <c r="JY1067" i="2"/>
  <c r="JV1067" i="2"/>
  <c r="JU1067" i="2"/>
  <c r="JT1067" i="2"/>
  <c r="JS1067" i="2"/>
  <c r="JR1067" i="2"/>
  <c r="JQ1067" i="2"/>
  <c r="JP1067" i="2"/>
  <c r="JO1067" i="2"/>
  <c r="JN1067" i="2"/>
  <c r="JM1067" i="2"/>
  <c r="JL1067" i="2"/>
  <c r="JK1067" i="2"/>
  <c r="JJ1067" i="2"/>
  <c r="JI1067" i="2"/>
  <c r="JH1067" i="2"/>
  <c r="JG1067" i="2"/>
  <c r="JF1067" i="2"/>
  <c r="JE1067" i="2"/>
  <c r="JD1067" i="2"/>
  <c r="JC1067" i="2"/>
  <c r="JB1067" i="2"/>
  <c r="JA1067" i="2"/>
  <c r="IZ1067" i="2"/>
  <c r="IY1067" i="2"/>
  <c r="IX1067" i="2"/>
  <c r="IW1067" i="2"/>
  <c r="IV1067" i="2"/>
  <c r="IU1067" i="2"/>
  <c r="IT1067" i="2"/>
  <c r="IS1067" i="2"/>
  <c r="LJ1066" i="2"/>
  <c r="LB1066" i="2"/>
  <c r="LA1066" i="2"/>
  <c r="KZ1066" i="2"/>
  <c r="KY1066" i="2"/>
  <c r="KX1066" i="2"/>
  <c r="KW1066" i="2"/>
  <c r="KV1066" i="2"/>
  <c r="KU1066" i="2"/>
  <c r="KT1066" i="2"/>
  <c r="KS1066" i="2"/>
  <c r="KR1066" i="2"/>
  <c r="KQ1066" i="2"/>
  <c r="KP1066" i="2"/>
  <c r="KO1066" i="2"/>
  <c r="KN1066" i="2"/>
  <c r="KM1066" i="2"/>
  <c r="KL1066" i="2"/>
  <c r="KK1066" i="2"/>
  <c r="KJ1066" i="2"/>
  <c r="KI1066" i="2"/>
  <c r="KH1066" i="2"/>
  <c r="KG1066" i="2"/>
  <c r="KF1066" i="2"/>
  <c r="KE1066" i="2"/>
  <c r="KD1066" i="2"/>
  <c r="KC1066" i="2"/>
  <c r="KB1066" i="2"/>
  <c r="KA1066" i="2"/>
  <c r="JZ1066" i="2"/>
  <c r="JY1066" i="2"/>
  <c r="JV1066" i="2"/>
  <c r="JU1066" i="2"/>
  <c r="JT1066" i="2"/>
  <c r="JS1066" i="2"/>
  <c r="JR1066" i="2"/>
  <c r="JQ1066" i="2"/>
  <c r="JP1066" i="2"/>
  <c r="JO1066" i="2"/>
  <c r="JN1066" i="2"/>
  <c r="JM1066" i="2"/>
  <c r="JL1066" i="2"/>
  <c r="JK1066" i="2"/>
  <c r="JJ1066" i="2"/>
  <c r="JI1066" i="2"/>
  <c r="JH1066" i="2"/>
  <c r="JG1066" i="2"/>
  <c r="JF1066" i="2"/>
  <c r="JE1066" i="2"/>
  <c r="JD1066" i="2"/>
  <c r="JC1066" i="2"/>
  <c r="JB1066" i="2"/>
  <c r="JA1066" i="2"/>
  <c r="IZ1066" i="2"/>
  <c r="IY1066" i="2"/>
  <c r="IX1066" i="2"/>
  <c r="IW1066" i="2"/>
  <c r="IV1066" i="2"/>
  <c r="IU1066" i="2"/>
  <c r="IT1066" i="2"/>
  <c r="IS1066" i="2"/>
  <c r="LJ1065" i="2"/>
  <c r="LB1065" i="2"/>
  <c r="LA1065" i="2"/>
  <c r="KZ1065" i="2"/>
  <c r="KY1065" i="2"/>
  <c r="KX1065" i="2"/>
  <c r="KW1065" i="2"/>
  <c r="KV1065" i="2"/>
  <c r="KU1065" i="2"/>
  <c r="KT1065" i="2"/>
  <c r="KS1065" i="2"/>
  <c r="KR1065" i="2"/>
  <c r="KQ1065" i="2"/>
  <c r="KP1065" i="2"/>
  <c r="KO1065" i="2"/>
  <c r="KN1065" i="2"/>
  <c r="KM1065" i="2"/>
  <c r="KL1065" i="2"/>
  <c r="KK1065" i="2"/>
  <c r="KJ1065" i="2"/>
  <c r="KI1065" i="2"/>
  <c r="KH1065" i="2"/>
  <c r="KG1065" i="2"/>
  <c r="KF1065" i="2"/>
  <c r="KE1065" i="2"/>
  <c r="KD1065" i="2"/>
  <c r="KC1065" i="2"/>
  <c r="KB1065" i="2"/>
  <c r="KA1065" i="2"/>
  <c r="JZ1065" i="2"/>
  <c r="JY1065" i="2"/>
  <c r="JV1065" i="2"/>
  <c r="JU1065" i="2"/>
  <c r="JT1065" i="2"/>
  <c r="JS1065" i="2"/>
  <c r="JR1065" i="2"/>
  <c r="JQ1065" i="2"/>
  <c r="JP1065" i="2"/>
  <c r="JO1065" i="2"/>
  <c r="JN1065" i="2"/>
  <c r="JM1065" i="2"/>
  <c r="JL1065" i="2"/>
  <c r="JK1065" i="2"/>
  <c r="JJ1065" i="2"/>
  <c r="JI1065" i="2"/>
  <c r="JH1065" i="2"/>
  <c r="JG1065" i="2"/>
  <c r="JF1065" i="2"/>
  <c r="JE1065" i="2"/>
  <c r="JD1065" i="2"/>
  <c r="JC1065" i="2"/>
  <c r="JB1065" i="2"/>
  <c r="JA1065" i="2"/>
  <c r="IZ1065" i="2"/>
  <c r="IY1065" i="2"/>
  <c r="IX1065" i="2"/>
  <c r="IW1065" i="2"/>
  <c r="IV1065" i="2"/>
  <c r="IU1065" i="2"/>
  <c r="IT1065" i="2"/>
  <c r="IS1065" i="2"/>
  <c r="LJ1064" i="2"/>
  <c r="LB1064" i="2"/>
  <c r="LA1064" i="2"/>
  <c r="KZ1064" i="2"/>
  <c r="KY1064" i="2"/>
  <c r="KX1064" i="2"/>
  <c r="KW1064" i="2"/>
  <c r="KV1064" i="2"/>
  <c r="KU1064" i="2"/>
  <c r="KT1064" i="2"/>
  <c r="KS1064" i="2"/>
  <c r="KR1064" i="2"/>
  <c r="KQ1064" i="2"/>
  <c r="KP1064" i="2"/>
  <c r="KO1064" i="2"/>
  <c r="KN1064" i="2"/>
  <c r="KM1064" i="2"/>
  <c r="KL1064" i="2"/>
  <c r="KK1064" i="2"/>
  <c r="KJ1064" i="2"/>
  <c r="KI1064" i="2"/>
  <c r="KH1064" i="2"/>
  <c r="KG1064" i="2"/>
  <c r="KF1064" i="2"/>
  <c r="KE1064" i="2"/>
  <c r="KD1064" i="2"/>
  <c r="KC1064" i="2"/>
  <c r="KB1064" i="2"/>
  <c r="KA1064" i="2"/>
  <c r="JZ1064" i="2"/>
  <c r="JY1064" i="2"/>
  <c r="JV1064" i="2"/>
  <c r="JU1064" i="2"/>
  <c r="JT1064" i="2"/>
  <c r="JS1064" i="2"/>
  <c r="JR1064" i="2"/>
  <c r="JQ1064" i="2"/>
  <c r="JP1064" i="2"/>
  <c r="JO1064" i="2"/>
  <c r="JN1064" i="2"/>
  <c r="JM1064" i="2"/>
  <c r="JL1064" i="2"/>
  <c r="JK1064" i="2"/>
  <c r="JJ1064" i="2"/>
  <c r="JI1064" i="2"/>
  <c r="JH1064" i="2"/>
  <c r="JG1064" i="2"/>
  <c r="JF1064" i="2"/>
  <c r="JE1064" i="2"/>
  <c r="JD1064" i="2"/>
  <c r="JC1064" i="2"/>
  <c r="JB1064" i="2"/>
  <c r="JA1064" i="2"/>
  <c r="IZ1064" i="2"/>
  <c r="IY1064" i="2"/>
  <c r="IX1064" i="2"/>
  <c r="IW1064" i="2"/>
  <c r="IV1064" i="2"/>
  <c r="IU1064" i="2"/>
  <c r="IT1064" i="2"/>
  <c r="IS1064" i="2"/>
  <c r="LJ1063" i="2"/>
  <c r="LB1063" i="2"/>
  <c r="LA1063" i="2"/>
  <c r="KZ1063" i="2"/>
  <c r="KY1063" i="2"/>
  <c r="KX1063" i="2"/>
  <c r="KW1063" i="2"/>
  <c r="KV1063" i="2"/>
  <c r="KU1063" i="2"/>
  <c r="KT1063" i="2"/>
  <c r="KS1063" i="2"/>
  <c r="KR1063" i="2"/>
  <c r="KQ1063" i="2"/>
  <c r="KP1063" i="2"/>
  <c r="KO1063" i="2"/>
  <c r="KN1063" i="2"/>
  <c r="KM1063" i="2"/>
  <c r="KL1063" i="2"/>
  <c r="KK1063" i="2"/>
  <c r="KJ1063" i="2"/>
  <c r="KI1063" i="2"/>
  <c r="KH1063" i="2"/>
  <c r="KG1063" i="2"/>
  <c r="KF1063" i="2"/>
  <c r="KE1063" i="2"/>
  <c r="KD1063" i="2"/>
  <c r="KC1063" i="2"/>
  <c r="KB1063" i="2"/>
  <c r="KA1063" i="2"/>
  <c r="JZ1063" i="2"/>
  <c r="JY1063" i="2"/>
  <c r="JV1063" i="2"/>
  <c r="JU1063" i="2"/>
  <c r="JT1063" i="2"/>
  <c r="JS1063" i="2"/>
  <c r="JR1063" i="2"/>
  <c r="JQ1063" i="2"/>
  <c r="JP1063" i="2"/>
  <c r="JO1063" i="2"/>
  <c r="JN1063" i="2"/>
  <c r="JM1063" i="2"/>
  <c r="JL1063" i="2"/>
  <c r="JK1063" i="2"/>
  <c r="JJ1063" i="2"/>
  <c r="JI1063" i="2"/>
  <c r="JH1063" i="2"/>
  <c r="JG1063" i="2"/>
  <c r="JF1063" i="2"/>
  <c r="JE1063" i="2"/>
  <c r="JD1063" i="2"/>
  <c r="JC1063" i="2"/>
  <c r="JB1063" i="2"/>
  <c r="JA1063" i="2"/>
  <c r="IZ1063" i="2"/>
  <c r="IY1063" i="2"/>
  <c r="IX1063" i="2"/>
  <c r="IW1063" i="2"/>
  <c r="IV1063" i="2"/>
  <c r="IU1063" i="2"/>
  <c r="IT1063" i="2"/>
  <c r="IS1063" i="2"/>
  <c r="LJ1062" i="2"/>
  <c r="LB1062" i="2"/>
  <c r="LA1062" i="2"/>
  <c r="KZ1062" i="2"/>
  <c r="KY1062" i="2"/>
  <c r="KX1062" i="2"/>
  <c r="KW1062" i="2"/>
  <c r="KV1062" i="2"/>
  <c r="KU1062" i="2"/>
  <c r="KT1062" i="2"/>
  <c r="KS1062" i="2"/>
  <c r="KR1062" i="2"/>
  <c r="KQ1062" i="2"/>
  <c r="KP1062" i="2"/>
  <c r="KO1062" i="2"/>
  <c r="KN1062" i="2"/>
  <c r="KM1062" i="2"/>
  <c r="KL1062" i="2"/>
  <c r="KK1062" i="2"/>
  <c r="KJ1062" i="2"/>
  <c r="KI1062" i="2"/>
  <c r="KH1062" i="2"/>
  <c r="KG1062" i="2"/>
  <c r="KF1062" i="2"/>
  <c r="KE1062" i="2"/>
  <c r="KD1062" i="2"/>
  <c r="KC1062" i="2"/>
  <c r="KB1062" i="2"/>
  <c r="KA1062" i="2"/>
  <c r="JZ1062" i="2"/>
  <c r="JY1062" i="2"/>
  <c r="JV1062" i="2"/>
  <c r="JU1062" i="2"/>
  <c r="JT1062" i="2"/>
  <c r="JS1062" i="2"/>
  <c r="JR1062" i="2"/>
  <c r="JQ1062" i="2"/>
  <c r="JP1062" i="2"/>
  <c r="JO1062" i="2"/>
  <c r="JN1062" i="2"/>
  <c r="JM1062" i="2"/>
  <c r="JL1062" i="2"/>
  <c r="JK1062" i="2"/>
  <c r="JJ1062" i="2"/>
  <c r="JI1062" i="2"/>
  <c r="JH1062" i="2"/>
  <c r="JG1062" i="2"/>
  <c r="JF1062" i="2"/>
  <c r="JE1062" i="2"/>
  <c r="JD1062" i="2"/>
  <c r="JC1062" i="2"/>
  <c r="JB1062" i="2"/>
  <c r="JA1062" i="2"/>
  <c r="IZ1062" i="2"/>
  <c r="IY1062" i="2"/>
  <c r="IX1062" i="2"/>
  <c r="IW1062" i="2"/>
  <c r="IV1062" i="2"/>
  <c r="IU1062" i="2"/>
  <c r="IT1062" i="2"/>
  <c r="IS1062" i="2"/>
  <c r="LJ1061" i="2"/>
  <c r="LB1061" i="2"/>
  <c r="LA1061" i="2"/>
  <c r="KZ1061" i="2"/>
  <c r="KY1061" i="2"/>
  <c r="KX1061" i="2"/>
  <c r="KW1061" i="2"/>
  <c r="KV1061" i="2"/>
  <c r="KU1061" i="2"/>
  <c r="KT1061" i="2"/>
  <c r="KS1061" i="2"/>
  <c r="KR1061" i="2"/>
  <c r="KQ1061" i="2"/>
  <c r="KP1061" i="2"/>
  <c r="KO1061" i="2"/>
  <c r="KN1061" i="2"/>
  <c r="KM1061" i="2"/>
  <c r="KL1061" i="2"/>
  <c r="KK1061" i="2"/>
  <c r="KJ1061" i="2"/>
  <c r="KI1061" i="2"/>
  <c r="KH1061" i="2"/>
  <c r="KG1061" i="2"/>
  <c r="KF1061" i="2"/>
  <c r="KE1061" i="2"/>
  <c r="KD1061" i="2"/>
  <c r="KC1061" i="2"/>
  <c r="KB1061" i="2"/>
  <c r="KA1061" i="2"/>
  <c r="JZ1061" i="2"/>
  <c r="JY1061" i="2"/>
  <c r="JV1061" i="2"/>
  <c r="JU1061" i="2"/>
  <c r="JT1061" i="2"/>
  <c r="JS1061" i="2"/>
  <c r="JR1061" i="2"/>
  <c r="JQ1061" i="2"/>
  <c r="JP1061" i="2"/>
  <c r="JO1061" i="2"/>
  <c r="JN1061" i="2"/>
  <c r="JM1061" i="2"/>
  <c r="JL1061" i="2"/>
  <c r="JK1061" i="2"/>
  <c r="JJ1061" i="2"/>
  <c r="JI1061" i="2"/>
  <c r="JH1061" i="2"/>
  <c r="JG1061" i="2"/>
  <c r="JF1061" i="2"/>
  <c r="JE1061" i="2"/>
  <c r="JD1061" i="2"/>
  <c r="JC1061" i="2"/>
  <c r="JB1061" i="2"/>
  <c r="JA1061" i="2"/>
  <c r="IZ1061" i="2"/>
  <c r="IY1061" i="2"/>
  <c r="IX1061" i="2"/>
  <c r="IW1061" i="2"/>
  <c r="IV1061" i="2"/>
  <c r="IU1061" i="2"/>
  <c r="IT1061" i="2"/>
  <c r="IS1061" i="2"/>
  <c r="LJ1060" i="2"/>
  <c r="LB1060" i="2"/>
  <c r="LA1060" i="2"/>
  <c r="KZ1060" i="2"/>
  <c r="KY1060" i="2"/>
  <c r="KX1060" i="2"/>
  <c r="KW1060" i="2"/>
  <c r="KV1060" i="2"/>
  <c r="KU1060" i="2"/>
  <c r="KT1060" i="2"/>
  <c r="KS1060" i="2"/>
  <c r="KR1060" i="2"/>
  <c r="KQ1060" i="2"/>
  <c r="KP1060" i="2"/>
  <c r="KO1060" i="2"/>
  <c r="KN1060" i="2"/>
  <c r="KM1060" i="2"/>
  <c r="KL1060" i="2"/>
  <c r="KK1060" i="2"/>
  <c r="KJ1060" i="2"/>
  <c r="KI1060" i="2"/>
  <c r="KH1060" i="2"/>
  <c r="KG1060" i="2"/>
  <c r="KF1060" i="2"/>
  <c r="KE1060" i="2"/>
  <c r="KD1060" i="2"/>
  <c r="KC1060" i="2"/>
  <c r="KB1060" i="2"/>
  <c r="KA1060" i="2"/>
  <c r="JZ1060" i="2"/>
  <c r="JY1060" i="2"/>
  <c r="JV1060" i="2"/>
  <c r="JU1060" i="2"/>
  <c r="JT1060" i="2"/>
  <c r="JS1060" i="2"/>
  <c r="JR1060" i="2"/>
  <c r="JQ1060" i="2"/>
  <c r="JP1060" i="2"/>
  <c r="JO1060" i="2"/>
  <c r="JN1060" i="2"/>
  <c r="JM1060" i="2"/>
  <c r="JL1060" i="2"/>
  <c r="JK1060" i="2"/>
  <c r="JJ1060" i="2"/>
  <c r="JI1060" i="2"/>
  <c r="JH1060" i="2"/>
  <c r="JG1060" i="2"/>
  <c r="JF1060" i="2"/>
  <c r="JE1060" i="2"/>
  <c r="JD1060" i="2"/>
  <c r="JC1060" i="2"/>
  <c r="JB1060" i="2"/>
  <c r="JA1060" i="2"/>
  <c r="IZ1060" i="2"/>
  <c r="IY1060" i="2"/>
  <c r="IX1060" i="2"/>
  <c r="IW1060" i="2"/>
  <c r="IV1060" i="2"/>
  <c r="IU1060" i="2"/>
  <c r="IT1060" i="2"/>
  <c r="IS1060" i="2"/>
  <c r="LJ1059" i="2"/>
  <c r="LB1059" i="2"/>
  <c r="LA1059" i="2"/>
  <c r="KZ1059" i="2"/>
  <c r="KY1059" i="2"/>
  <c r="KX1059" i="2"/>
  <c r="KW1059" i="2"/>
  <c r="KV1059" i="2"/>
  <c r="KU1059" i="2"/>
  <c r="KT1059" i="2"/>
  <c r="KS1059" i="2"/>
  <c r="KR1059" i="2"/>
  <c r="KQ1059" i="2"/>
  <c r="KP1059" i="2"/>
  <c r="KO1059" i="2"/>
  <c r="KN1059" i="2"/>
  <c r="KM1059" i="2"/>
  <c r="KL1059" i="2"/>
  <c r="KK1059" i="2"/>
  <c r="KJ1059" i="2"/>
  <c r="KI1059" i="2"/>
  <c r="KH1059" i="2"/>
  <c r="KG1059" i="2"/>
  <c r="KF1059" i="2"/>
  <c r="KE1059" i="2"/>
  <c r="KD1059" i="2"/>
  <c r="KC1059" i="2"/>
  <c r="KB1059" i="2"/>
  <c r="KA1059" i="2"/>
  <c r="JZ1059" i="2"/>
  <c r="JY1059" i="2"/>
  <c r="JV1059" i="2"/>
  <c r="JU1059" i="2"/>
  <c r="JT1059" i="2"/>
  <c r="JS1059" i="2"/>
  <c r="JR1059" i="2"/>
  <c r="JQ1059" i="2"/>
  <c r="JP1059" i="2"/>
  <c r="JO1059" i="2"/>
  <c r="JN1059" i="2"/>
  <c r="JM1059" i="2"/>
  <c r="JL1059" i="2"/>
  <c r="JK1059" i="2"/>
  <c r="JJ1059" i="2"/>
  <c r="JI1059" i="2"/>
  <c r="JH1059" i="2"/>
  <c r="JG1059" i="2"/>
  <c r="JF1059" i="2"/>
  <c r="JE1059" i="2"/>
  <c r="JD1059" i="2"/>
  <c r="JC1059" i="2"/>
  <c r="JB1059" i="2"/>
  <c r="JA1059" i="2"/>
  <c r="IZ1059" i="2"/>
  <c r="IY1059" i="2"/>
  <c r="IX1059" i="2"/>
  <c r="IW1059" i="2"/>
  <c r="IV1059" i="2"/>
  <c r="IU1059" i="2"/>
  <c r="IT1059" i="2"/>
  <c r="IS1059" i="2"/>
  <c r="LJ1058" i="2"/>
  <c r="LB1058" i="2"/>
  <c r="LA1058" i="2"/>
  <c r="KZ1058" i="2"/>
  <c r="KY1058" i="2"/>
  <c r="KX1058" i="2"/>
  <c r="KW1058" i="2"/>
  <c r="KV1058" i="2"/>
  <c r="KU1058" i="2"/>
  <c r="KT1058" i="2"/>
  <c r="KS1058" i="2"/>
  <c r="KR1058" i="2"/>
  <c r="KQ1058" i="2"/>
  <c r="KP1058" i="2"/>
  <c r="KO1058" i="2"/>
  <c r="KN1058" i="2"/>
  <c r="KM1058" i="2"/>
  <c r="KL1058" i="2"/>
  <c r="KK1058" i="2"/>
  <c r="KJ1058" i="2"/>
  <c r="KI1058" i="2"/>
  <c r="KH1058" i="2"/>
  <c r="KG1058" i="2"/>
  <c r="KF1058" i="2"/>
  <c r="KE1058" i="2"/>
  <c r="KD1058" i="2"/>
  <c r="KC1058" i="2"/>
  <c r="KB1058" i="2"/>
  <c r="KA1058" i="2"/>
  <c r="JZ1058" i="2"/>
  <c r="JY1058" i="2"/>
  <c r="JV1058" i="2"/>
  <c r="JU1058" i="2"/>
  <c r="JT1058" i="2"/>
  <c r="JS1058" i="2"/>
  <c r="JR1058" i="2"/>
  <c r="JQ1058" i="2"/>
  <c r="JP1058" i="2"/>
  <c r="JO1058" i="2"/>
  <c r="JN1058" i="2"/>
  <c r="JM1058" i="2"/>
  <c r="JL1058" i="2"/>
  <c r="JK1058" i="2"/>
  <c r="JJ1058" i="2"/>
  <c r="JI1058" i="2"/>
  <c r="JH1058" i="2"/>
  <c r="JG1058" i="2"/>
  <c r="JF1058" i="2"/>
  <c r="JE1058" i="2"/>
  <c r="JD1058" i="2"/>
  <c r="JC1058" i="2"/>
  <c r="JB1058" i="2"/>
  <c r="JA1058" i="2"/>
  <c r="IZ1058" i="2"/>
  <c r="IY1058" i="2"/>
  <c r="IX1058" i="2"/>
  <c r="IW1058" i="2"/>
  <c r="IV1058" i="2"/>
  <c r="IU1058" i="2"/>
  <c r="IT1058" i="2"/>
  <c r="IS1058" i="2"/>
  <c r="LJ1057" i="2"/>
  <c r="LB1057" i="2"/>
  <c r="LA1057" i="2"/>
  <c r="KZ1057" i="2"/>
  <c r="KY1057" i="2"/>
  <c r="KX1057" i="2"/>
  <c r="KW1057" i="2"/>
  <c r="KV1057" i="2"/>
  <c r="KU1057" i="2"/>
  <c r="KT1057" i="2"/>
  <c r="KS1057" i="2"/>
  <c r="KR1057" i="2"/>
  <c r="KQ1057" i="2"/>
  <c r="KP1057" i="2"/>
  <c r="KO1057" i="2"/>
  <c r="KN1057" i="2"/>
  <c r="KM1057" i="2"/>
  <c r="KL1057" i="2"/>
  <c r="KK1057" i="2"/>
  <c r="KJ1057" i="2"/>
  <c r="KI1057" i="2"/>
  <c r="KH1057" i="2"/>
  <c r="KG1057" i="2"/>
  <c r="KF1057" i="2"/>
  <c r="KE1057" i="2"/>
  <c r="KD1057" i="2"/>
  <c r="KC1057" i="2"/>
  <c r="KB1057" i="2"/>
  <c r="KA1057" i="2"/>
  <c r="JZ1057" i="2"/>
  <c r="JY1057" i="2"/>
  <c r="JV1057" i="2"/>
  <c r="JU1057" i="2"/>
  <c r="JT1057" i="2"/>
  <c r="JS1057" i="2"/>
  <c r="JR1057" i="2"/>
  <c r="JQ1057" i="2"/>
  <c r="JP1057" i="2"/>
  <c r="JO1057" i="2"/>
  <c r="JN1057" i="2"/>
  <c r="JM1057" i="2"/>
  <c r="JL1057" i="2"/>
  <c r="JK1057" i="2"/>
  <c r="JJ1057" i="2"/>
  <c r="JI1057" i="2"/>
  <c r="JH1057" i="2"/>
  <c r="JG1057" i="2"/>
  <c r="JF1057" i="2"/>
  <c r="JE1057" i="2"/>
  <c r="JD1057" i="2"/>
  <c r="JC1057" i="2"/>
  <c r="JB1057" i="2"/>
  <c r="JA1057" i="2"/>
  <c r="IZ1057" i="2"/>
  <c r="IY1057" i="2"/>
  <c r="IX1057" i="2"/>
  <c r="IW1057" i="2"/>
  <c r="IV1057" i="2"/>
  <c r="IU1057" i="2"/>
  <c r="IT1057" i="2"/>
  <c r="IS1057" i="2"/>
  <c r="LJ1056" i="2"/>
  <c r="LB1056" i="2"/>
  <c r="LA1056" i="2"/>
  <c r="KZ1056" i="2"/>
  <c r="KY1056" i="2"/>
  <c r="KX1056" i="2"/>
  <c r="KW1056" i="2"/>
  <c r="KV1056" i="2"/>
  <c r="KU1056" i="2"/>
  <c r="KT1056" i="2"/>
  <c r="KS1056" i="2"/>
  <c r="KR1056" i="2"/>
  <c r="KQ1056" i="2"/>
  <c r="KP1056" i="2"/>
  <c r="KO1056" i="2"/>
  <c r="KN1056" i="2"/>
  <c r="KM1056" i="2"/>
  <c r="KL1056" i="2"/>
  <c r="KK1056" i="2"/>
  <c r="KJ1056" i="2"/>
  <c r="KI1056" i="2"/>
  <c r="KH1056" i="2"/>
  <c r="KG1056" i="2"/>
  <c r="KF1056" i="2"/>
  <c r="KE1056" i="2"/>
  <c r="KD1056" i="2"/>
  <c r="KC1056" i="2"/>
  <c r="KB1056" i="2"/>
  <c r="KA1056" i="2"/>
  <c r="JZ1056" i="2"/>
  <c r="JY1056" i="2"/>
  <c r="JV1056" i="2"/>
  <c r="JU1056" i="2"/>
  <c r="JT1056" i="2"/>
  <c r="JS1056" i="2"/>
  <c r="JR1056" i="2"/>
  <c r="JQ1056" i="2"/>
  <c r="JP1056" i="2"/>
  <c r="JO1056" i="2"/>
  <c r="JN1056" i="2"/>
  <c r="JM1056" i="2"/>
  <c r="JL1056" i="2"/>
  <c r="JK1056" i="2"/>
  <c r="JJ1056" i="2"/>
  <c r="JI1056" i="2"/>
  <c r="JH1056" i="2"/>
  <c r="JG1056" i="2"/>
  <c r="JF1056" i="2"/>
  <c r="JE1056" i="2"/>
  <c r="JD1056" i="2"/>
  <c r="JC1056" i="2"/>
  <c r="JB1056" i="2"/>
  <c r="JA1056" i="2"/>
  <c r="IZ1056" i="2"/>
  <c r="IY1056" i="2"/>
  <c r="IX1056" i="2"/>
  <c r="IW1056" i="2"/>
  <c r="IV1056" i="2"/>
  <c r="IU1056" i="2"/>
  <c r="IT1056" i="2"/>
  <c r="IS1056" i="2"/>
  <c r="LJ1055" i="2"/>
  <c r="LB1055" i="2"/>
  <c r="LA1055" i="2"/>
  <c r="KZ1055" i="2"/>
  <c r="KY1055" i="2"/>
  <c r="KX1055" i="2"/>
  <c r="KW1055" i="2"/>
  <c r="KV1055" i="2"/>
  <c r="KU1055" i="2"/>
  <c r="KT1055" i="2"/>
  <c r="KS1055" i="2"/>
  <c r="KR1055" i="2"/>
  <c r="KQ1055" i="2"/>
  <c r="KP1055" i="2"/>
  <c r="KO1055" i="2"/>
  <c r="KN1055" i="2"/>
  <c r="KM1055" i="2"/>
  <c r="KL1055" i="2"/>
  <c r="KK1055" i="2"/>
  <c r="KJ1055" i="2"/>
  <c r="KI1055" i="2"/>
  <c r="KH1055" i="2"/>
  <c r="KG1055" i="2"/>
  <c r="KF1055" i="2"/>
  <c r="KE1055" i="2"/>
  <c r="KD1055" i="2"/>
  <c r="KC1055" i="2"/>
  <c r="KB1055" i="2"/>
  <c r="KA1055" i="2"/>
  <c r="JZ1055" i="2"/>
  <c r="JY1055" i="2"/>
  <c r="JV1055" i="2"/>
  <c r="JU1055" i="2"/>
  <c r="JT1055" i="2"/>
  <c r="JS1055" i="2"/>
  <c r="JR1055" i="2"/>
  <c r="JQ1055" i="2"/>
  <c r="JP1055" i="2"/>
  <c r="JO1055" i="2"/>
  <c r="JN1055" i="2"/>
  <c r="JM1055" i="2"/>
  <c r="JL1055" i="2"/>
  <c r="JK1055" i="2"/>
  <c r="JJ1055" i="2"/>
  <c r="JI1055" i="2"/>
  <c r="JH1055" i="2"/>
  <c r="JG1055" i="2"/>
  <c r="JF1055" i="2"/>
  <c r="JE1055" i="2"/>
  <c r="JD1055" i="2"/>
  <c r="JC1055" i="2"/>
  <c r="JB1055" i="2"/>
  <c r="JA1055" i="2"/>
  <c r="IZ1055" i="2"/>
  <c r="IY1055" i="2"/>
  <c r="IX1055" i="2"/>
  <c r="IW1055" i="2"/>
  <c r="IV1055" i="2"/>
  <c r="IU1055" i="2"/>
  <c r="IT1055" i="2"/>
  <c r="IS1055" i="2"/>
  <c r="LJ1054" i="2"/>
  <c r="LB1054" i="2"/>
  <c r="LA1054" i="2"/>
  <c r="KZ1054" i="2"/>
  <c r="KY1054" i="2"/>
  <c r="KX1054" i="2"/>
  <c r="KW1054" i="2"/>
  <c r="KV1054" i="2"/>
  <c r="KU1054" i="2"/>
  <c r="KT1054" i="2"/>
  <c r="KS1054" i="2"/>
  <c r="KR1054" i="2"/>
  <c r="KQ1054" i="2"/>
  <c r="KP1054" i="2"/>
  <c r="KO1054" i="2"/>
  <c r="KN1054" i="2"/>
  <c r="KM1054" i="2"/>
  <c r="KL1054" i="2"/>
  <c r="KK1054" i="2"/>
  <c r="KJ1054" i="2"/>
  <c r="KI1054" i="2"/>
  <c r="KH1054" i="2"/>
  <c r="KG1054" i="2"/>
  <c r="KF1054" i="2"/>
  <c r="KE1054" i="2"/>
  <c r="KD1054" i="2"/>
  <c r="KC1054" i="2"/>
  <c r="KB1054" i="2"/>
  <c r="KA1054" i="2"/>
  <c r="JZ1054" i="2"/>
  <c r="JY1054" i="2"/>
  <c r="JV1054" i="2"/>
  <c r="JU1054" i="2"/>
  <c r="JT1054" i="2"/>
  <c r="JS1054" i="2"/>
  <c r="JR1054" i="2"/>
  <c r="JQ1054" i="2"/>
  <c r="JP1054" i="2"/>
  <c r="JO1054" i="2"/>
  <c r="JN1054" i="2"/>
  <c r="JM1054" i="2"/>
  <c r="JL1054" i="2"/>
  <c r="JK1054" i="2"/>
  <c r="JJ1054" i="2"/>
  <c r="JI1054" i="2"/>
  <c r="JH1054" i="2"/>
  <c r="JG1054" i="2"/>
  <c r="JF1054" i="2"/>
  <c r="JE1054" i="2"/>
  <c r="JD1054" i="2"/>
  <c r="JC1054" i="2"/>
  <c r="JB1054" i="2"/>
  <c r="JA1054" i="2"/>
  <c r="IZ1054" i="2"/>
  <c r="IY1054" i="2"/>
  <c r="IX1054" i="2"/>
  <c r="IW1054" i="2"/>
  <c r="IV1054" i="2"/>
  <c r="IU1054" i="2"/>
  <c r="IT1054" i="2"/>
  <c r="IS1054" i="2"/>
  <c r="LJ1053" i="2"/>
  <c r="LB1053" i="2"/>
  <c r="LA1053" i="2"/>
  <c r="KZ1053" i="2"/>
  <c r="KY1053" i="2"/>
  <c r="KX1053" i="2"/>
  <c r="KW1053" i="2"/>
  <c r="KV1053" i="2"/>
  <c r="KU1053" i="2"/>
  <c r="KT1053" i="2"/>
  <c r="KS1053" i="2"/>
  <c r="KR1053" i="2"/>
  <c r="KQ1053" i="2"/>
  <c r="KP1053" i="2"/>
  <c r="KO1053" i="2"/>
  <c r="KN1053" i="2"/>
  <c r="KM1053" i="2"/>
  <c r="KL1053" i="2"/>
  <c r="KK1053" i="2"/>
  <c r="KJ1053" i="2"/>
  <c r="KI1053" i="2"/>
  <c r="KH1053" i="2"/>
  <c r="KG1053" i="2"/>
  <c r="KF1053" i="2"/>
  <c r="KE1053" i="2"/>
  <c r="KD1053" i="2"/>
  <c r="KC1053" i="2"/>
  <c r="KB1053" i="2"/>
  <c r="KA1053" i="2"/>
  <c r="JZ1053" i="2"/>
  <c r="JY1053" i="2"/>
  <c r="JV1053" i="2"/>
  <c r="JU1053" i="2"/>
  <c r="JT1053" i="2"/>
  <c r="JS1053" i="2"/>
  <c r="JR1053" i="2"/>
  <c r="JQ1053" i="2"/>
  <c r="JP1053" i="2"/>
  <c r="JO1053" i="2"/>
  <c r="JN1053" i="2"/>
  <c r="JM1053" i="2"/>
  <c r="JL1053" i="2"/>
  <c r="JK1053" i="2"/>
  <c r="JJ1053" i="2"/>
  <c r="JI1053" i="2"/>
  <c r="JH1053" i="2"/>
  <c r="JG1053" i="2"/>
  <c r="JF1053" i="2"/>
  <c r="JE1053" i="2"/>
  <c r="JD1053" i="2"/>
  <c r="JC1053" i="2"/>
  <c r="JB1053" i="2"/>
  <c r="JA1053" i="2"/>
  <c r="IZ1053" i="2"/>
  <c r="IY1053" i="2"/>
  <c r="IX1053" i="2"/>
  <c r="IW1053" i="2"/>
  <c r="IV1053" i="2"/>
  <c r="IU1053" i="2"/>
  <c r="IT1053" i="2"/>
  <c r="IS1053" i="2"/>
  <c r="LJ1052" i="2"/>
  <c r="LB1052" i="2"/>
  <c r="LA1052" i="2"/>
  <c r="KZ1052" i="2"/>
  <c r="KY1052" i="2"/>
  <c r="KX1052" i="2"/>
  <c r="KW1052" i="2"/>
  <c r="KV1052" i="2"/>
  <c r="KU1052" i="2"/>
  <c r="KT1052" i="2"/>
  <c r="KS1052" i="2"/>
  <c r="KR1052" i="2"/>
  <c r="KQ1052" i="2"/>
  <c r="KP1052" i="2"/>
  <c r="KO1052" i="2"/>
  <c r="KN1052" i="2"/>
  <c r="KM1052" i="2"/>
  <c r="KL1052" i="2"/>
  <c r="KK1052" i="2"/>
  <c r="KJ1052" i="2"/>
  <c r="KI1052" i="2"/>
  <c r="KH1052" i="2"/>
  <c r="KG1052" i="2"/>
  <c r="KF1052" i="2"/>
  <c r="KE1052" i="2"/>
  <c r="KD1052" i="2"/>
  <c r="KC1052" i="2"/>
  <c r="KB1052" i="2"/>
  <c r="KA1052" i="2"/>
  <c r="JZ1052" i="2"/>
  <c r="JY1052" i="2"/>
  <c r="JV1052" i="2"/>
  <c r="JU1052" i="2"/>
  <c r="JT1052" i="2"/>
  <c r="JS1052" i="2"/>
  <c r="JR1052" i="2"/>
  <c r="JQ1052" i="2"/>
  <c r="JP1052" i="2"/>
  <c r="JO1052" i="2"/>
  <c r="JN1052" i="2"/>
  <c r="JM1052" i="2"/>
  <c r="JL1052" i="2"/>
  <c r="JK1052" i="2"/>
  <c r="JJ1052" i="2"/>
  <c r="JI1052" i="2"/>
  <c r="JH1052" i="2"/>
  <c r="JG1052" i="2"/>
  <c r="JF1052" i="2"/>
  <c r="JE1052" i="2"/>
  <c r="JD1052" i="2"/>
  <c r="JC1052" i="2"/>
  <c r="JB1052" i="2"/>
  <c r="JA1052" i="2"/>
  <c r="IZ1052" i="2"/>
  <c r="IY1052" i="2"/>
  <c r="IX1052" i="2"/>
  <c r="IW1052" i="2"/>
  <c r="IV1052" i="2"/>
  <c r="IU1052" i="2"/>
  <c r="IT1052" i="2"/>
  <c r="IS1052" i="2"/>
  <c r="LJ1051" i="2"/>
  <c r="LB1051" i="2"/>
  <c r="LA1051" i="2"/>
  <c r="KZ1051" i="2"/>
  <c r="KY1051" i="2"/>
  <c r="KX1051" i="2"/>
  <c r="KW1051" i="2"/>
  <c r="KV1051" i="2"/>
  <c r="KU1051" i="2"/>
  <c r="KT1051" i="2"/>
  <c r="KS1051" i="2"/>
  <c r="KR1051" i="2"/>
  <c r="KQ1051" i="2"/>
  <c r="KP1051" i="2"/>
  <c r="KO1051" i="2"/>
  <c r="KN1051" i="2"/>
  <c r="KM1051" i="2"/>
  <c r="KL1051" i="2"/>
  <c r="KK1051" i="2"/>
  <c r="KJ1051" i="2"/>
  <c r="KI1051" i="2"/>
  <c r="KH1051" i="2"/>
  <c r="KG1051" i="2"/>
  <c r="KF1051" i="2"/>
  <c r="KE1051" i="2"/>
  <c r="KD1051" i="2"/>
  <c r="KC1051" i="2"/>
  <c r="KB1051" i="2"/>
  <c r="KA1051" i="2"/>
  <c r="JZ1051" i="2"/>
  <c r="JY1051" i="2"/>
  <c r="JV1051" i="2"/>
  <c r="JU1051" i="2"/>
  <c r="JT1051" i="2"/>
  <c r="JS1051" i="2"/>
  <c r="JR1051" i="2"/>
  <c r="JQ1051" i="2"/>
  <c r="JP1051" i="2"/>
  <c r="JO1051" i="2"/>
  <c r="JN1051" i="2"/>
  <c r="JM1051" i="2"/>
  <c r="JL1051" i="2"/>
  <c r="JK1051" i="2"/>
  <c r="JJ1051" i="2"/>
  <c r="JI1051" i="2"/>
  <c r="JH1051" i="2"/>
  <c r="JG1051" i="2"/>
  <c r="JF1051" i="2"/>
  <c r="JE1051" i="2"/>
  <c r="JD1051" i="2"/>
  <c r="JC1051" i="2"/>
  <c r="JB1051" i="2"/>
  <c r="JA1051" i="2"/>
  <c r="IZ1051" i="2"/>
  <c r="IY1051" i="2"/>
  <c r="IX1051" i="2"/>
  <c r="IW1051" i="2"/>
  <c r="IV1051" i="2"/>
  <c r="IU1051" i="2"/>
  <c r="IT1051" i="2"/>
  <c r="IS1051" i="2"/>
  <c r="LJ1050" i="2"/>
  <c r="LB1050" i="2"/>
  <c r="LA1050" i="2"/>
  <c r="KZ1050" i="2"/>
  <c r="KY1050" i="2"/>
  <c r="KX1050" i="2"/>
  <c r="KW1050" i="2"/>
  <c r="KV1050" i="2"/>
  <c r="KU1050" i="2"/>
  <c r="KT1050" i="2"/>
  <c r="KS1050" i="2"/>
  <c r="KR1050" i="2"/>
  <c r="KQ1050" i="2"/>
  <c r="KP1050" i="2"/>
  <c r="KO1050" i="2"/>
  <c r="KN1050" i="2"/>
  <c r="KM1050" i="2"/>
  <c r="KL1050" i="2"/>
  <c r="KK1050" i="2"/>
  <c r="KJ1050" i="2"/>
  <c r="KI1050" i="2"/>
  <c r="KH1050" i="2"/>
  <c r="KG1050" i="2"/>
  <c r="KF1050" i="2"/>
  <c r="KE1050" i="2"/>
  <c r="KD1050" i="2"/>
  <c r="KC1050" i="2"/>
  <c r="KB1050" i="2"/>
  <c r="KA1050" i="2"/>
  <c r="JZ1050" i="2"/>
  <c r="JY1050" i="2"/>
  <c r="JV1050" i="2"/>
  <c r="JU1050" i="2"/>
  <c r="JT1050" i="2"/>
  <c r="JS1050" i="2"/>
  <c r="JR1050" i="2"/>
  <c r="JQ1050" i="2"/>
  <c r="JP1050" i="2"/>
  <c r="JO1050" i="2"/>
  <c r="JN1050" i="2"/>
  <c r="JM1050" i="2"/>
  <c r="JL1050" i="2"/>
  <c r="JK1050" i="2"/>
  <c r="JJ1050" i="2"/>
  <c r="JI1050" i="2"/>
  <c r="JH1050" i="2"/>
  <c r="JG1050" i="2"/>
  <c r="JF1050" i="2"/>
  <c r="JE1050" i="2"/>
  <c r="JD1050" i="2"/>
  <c r="JC1050" i="2"/>
  <c r="JB1050" i="2"/>
  <c r="JA1050" i="2"/>
  <c r="IZ1050" i="2"/>
  <c r="IY1050" i="2"/>
  <c r="IX1050" i="2"/>
  <c r="IW1050" i="2"/>
  <c r="IV1050" i="2"/>
  <c r="IU1050" i="2"/>
  <c r="IT1050" i="2"/>
  <c r="IS1050" i="2"/>
  <c r="LJ1049" i="2"/>
  <c r="LB1049" i="2"/>
  <c r="LA1049" i="2"/>
  <c r="KZ1049" i="2"/>
  <c r="KY1049" i="2"/>
  <c r="KX1049" i="2"/>
  <c r="KW1049" i="2"/>
  <c r="KV1049" i="2"/>
  <c r="KU1049" i="2"/>
  <c r="KT1049" i="2"/>
  <c r="KS1049" i="2"/>
  <c r="KR1049" i="2"/>
  <c r="KQ1049" i="2"/>
  <c r="KP1049" i="2"/>
  <c r="KO1049" i="2"/>
  <c r="KN1049" i="2"/>
  <c r="KM1049" i="2"/>
  <c r="KL1049" i="2"/>
  <c r="KK1049" i="2"/>
  <c r="KJ1049" i="2"/>
  <c r="KI1049" i="2"/>
  <c r="KH1049" i="2"/>
  <c r="KG1049" i="2"/>
  <c r="KF1049" i="2"/>
  <c r="KE1049" i="2"/>
  <c r="KD1049" i="2"/>
  <c r="KC1049" i="2"/>
  <c r="KB1049" i="2"/>
  <c r="KA1049" i="2"/>
  <c r="JZ1049" i="2"/>
  <c r="JY1049" i="2"/>
  <c r="JV1049" i="2"/>
  <c r="JU1049" i="2"/>
  <c r="JT1049" i="2"/>
  <c r="JS1049" i="2"/>
  <c r="JR1049" i="2"/>
  <c r="JQ1049" i="2"/>
  <c r="JP1049" i="2"/>
  <c r="JO1049" i="2"/>
  <c r="JN1049" i="2"/>
  <c r="JM1049" i="2"/>
  <c r="JL1049" i="2"/>
  <c r="JK1049" i="2"/>
  <c r="JJ1049" i="2"/>
  <c r="JI1049" i="2"/>
  <c r="JH1049" i="2"/>
  <c r="JG1049" i="2"/>
  <c r="JF1049" i="2"/>
  <c r="JE1049" i="2"/>
  <c r="JD1049" i="2"/>
  <c r="JC1049" i="2"/>
  <c r="JB1049" i="2"/>
  <c r="JA1049" i="2"/>
  <c r="IZ1049" i="2"/>
  <c r="IY1049" i="2"/>
  <c r="IX1049" i="2"/>
  <c r="IW1049" i="2"/>
  <c r="IV1049" i="2"/>
  <c r="IU1049" i="2"/>
  <c r="IT1049" i="2"/>
  <c r="IS1049" i="2"/>
  <c r="LJ1048" i="2"/>
  <c r="LB1048" i="2"/>
  <c r="LA1048" i="2"/>
  <c r="KZ1048" i="2"/>
  <c r="KY1048" i="2"/>
  <c r="KX1048" i="2"/>
  <c r="KW1048" i="2"/>
  <c r="KV1048" i="2"/>
  <c r="KU1048" i="2"/>
  <c r="KT1048" i="2"/>
  <c r="KS1048" i="2"/>
  <c r="KR1048" i="2"/>
  <c r="KQ1048" i="2"/>
  <c r="KP1048" i="2"/>
  <c r="KO1048" i="2"/>
  <c r="KN1048" i="2"/>
  <c r="KM1048" i="2"/>
  <c r="KL1048" i="2"/>
  <c r="KK1048" i="2"/>
  <c r="KJ1048" i="2"/>
  <c r="KI1048" i="2"/>
  <c r="KH1048" i="2"/>
  <c r="KG1048" i="2"/>
  <c r="KF1048" i="2"/>
  <c r="KE1048" i="2"/>
  <c r="KD1048" i="2"/>
  <c r="KC1048" i="2"/>
  <c r="KB1048" i="2"/>
  <c r="KA1048" i="2"/>
  <c r="JZ1048" i="2"/>
  <c r="JY1048" i="2"/>
  <c r="JV1048" i="2"/>
  <c r="JU1048" i="2"/>
  <c r="JT1048" i="2"/>
  <c r="JS1048" i="2"/>
  <c r="JR1048" i="2"/>
  <c r="JQ1048" i="2"/>
  <c r="JP1048" i="2"/>
  <c r="JO1048" i="2"/>
  <c r="JN1048" i="2"/>
  <c r="JM1048" i="2"/>
  <c r="JL1048" i="2"/>
  <c r="JK1048" i="2"/>
  <c r="JJ1048" i="2"/>
  <c r="JI1048" i="2"/>
  <c r="JH1048" i="2"/>
  <c r="JG1048" i="2"/>
  <c r="JF1048" i="2"/>
  <c r="JE1048" i="2"/>
  <c r="JD1048" i="2"/>
  <c r="JC1048" i="2"/>
  <c r="JB1048" i="2"/>
  <c r="JA1048" i="2"/>
  <c r="IZ1048" i="2"/>
  <c r="IY1048" i="2"/>
  <c r="IX1048" i="2"/>
  <c r="IW1048" i="2"/>
  <c r="IV1048" i="2"/>
  <c r="IU1048" i="2"/>
  <c r="IT1048" i="2"/>
  <c r="IS1048" i="2"/>
  <c r="LJ1047" i="2"/>
  <c r="LB1047" i="2"/>
  <c r="LA1047" i="2"/>
  <c r="KZ1047" i="2"/>
  <c r="KY1047" i="2"/>
  <c r="KX1047" i="2"/>
  <c r="KW1047" i="2"/>
  <c r="KV1047" i="2"/>
  <c r="KU1047" i="2"/>
  <c r="KT1047" i="2"/>
  <c r="KS1047" i="2"/>
  <c r="KR1047" i="2"/>
  <c r="KQ1047" i="2"/>
  <c r="KP1047" i="2"/>
  <c r="KO1047" i="2"/>
  <c r="KN1047" i="2"/>
  <c r="KM1047" i="2"/>
  <c r="KL1047" i="2"/>
  <c r="KK1047" i="2"/>
  <c r="KJ1047" i="2"/>
  <c r="KI1047" i="2"/>
  <c r="KH1047" i="2"/>
  <c r="KG1047" i="2"/>
  <c r="KF1047" i="2"/>
  <c r="KE1047" i="2"/>
  <c r="KD1047" i="2"/>
  <c r="KC1047" i="2"/>
  <c r="KB1047" i="2"/>
  <c r="KA1047" i="2"/>
  <c r="JZ1047" i="2"/>
  <c r="JY1047" i="2"/>
  <c r="JV1047" i="2"/>
  <c r="JU1047" i="2"/>
  <c r="JT1047" i="2"/>
  <c r="JS1047" i="2"/>
  <c r="JR1047" i="2"/>
  <c r="JQ1047" i="2"/>
  <c r="JP1047" i="2"/>
  <c r="JO1047" i="2"/>
  <c r="JN1047" i="2"/>
  <c r="JM1047" i="2"/>
  <c r="JL1047" i="2"/>
  <c r="JK1047" i="2"/>
  <c r="JJ1047" i="2"/>
  <c r="JI1047" i="2"/>
  <c r="JH1047" i="2"/>
  <c r="JG1047" i="2"/>
  <c r="JF1047" i="2"/>
  <c r="JE1047" i="2"/>
  <c r="JD1047" i="2"/>
  <c r="JC1047" i="2"/>
  <c r="JB1047" i="2"/>
  <c r="JA1047" i="2"/>
  <c r="IZ1047" i="2"/>
  <c r="IY1047" i="2"/>
  <c r="IX1047" i="2"/>
  <c r="IW1047" i="2"/>
  <c r="IV1047" i="2"/>
  <c r="IU1047" i="2"/>
  <c r="IT1047" i="2"/>
  <c r="IS1047" i="2"/>
  <c r="LJ1046" i="2"/>
  <c r="LB1046" i="2"/>
  <c r="LA1046" i="2"/>
  <c r="KZ1046" i="2"/>
  <c r="KY1046" i="2"/>
  <c r="KX1046" i="2"/>
  <c r="KW1046" i="2"/>
  <c r="KV1046" i="2"/>
  <c r="KU1046" i="2"/>
  <c r="KT1046" i="2"/>
  <c r="KS1046" i="2"/>
  <c r="KR1046" i="2"/>
  <c r="KQ1046" i="2"/>
  <c r="KP1046" i="2"/>
  <c r="KO1046" i="2"/>
  <c r="KN1046" i="2"/>
  <c r="KM1046" i="2"/>
  <c r="KL1046" i="2"/>
  <c r="KK1046" i="2"/>
  <c r="KJ1046" i="2"/>
  <c r="KI1046" i="2"/>
  <c r="KH1046" i="2"/>
  <c r="KG1046" i="2"/>
  <c r="KF1046" i="2"/>
  <c r="KE1046" i="2"/>
  <c r="KD1046" i="2"/>
  <c r="KC1046" i="2"/>
  <c r="KB1046" i="2"/>
  <c r="KA1046" i="2"/>
  <c r="JZ1046" i="2"/>
  <c r="JY1046" i="2"/>
  <c r="JV1046" i="2"/>
  <c r="JU1046" i="2"/>
  <c r="JT1046" i="2"/>
  <c r="JS1046" i="2"/>
  <c r="JR1046" i="2"/>
  <c r="JQ1046" i="2"/>
  <c r="JP1046" i="2"/>
  <c r="JO1046" i="2"/>
  <c r="JN1046" i="2"/>
  <c r="JM1046" i="2"/>
  <c r="JL1046" i="2"/>
  <c r="JK1046" i="2"/>
  <c r="JJ1046" i="2"/>
  <c r="JI1046" i="2"/>
  <c r="JH1046" i="2"/>
  <c r="JG1046" i="2"/>
  <c r="JF1046" i="2"/>
  <c r="JE1046" i="2"/>
  <c r="JD1046" i="2"/>
  <c r="JC1046" i="2"/>
  <c r="JB1046" i="2"/>
  <c r="JA1046" i="2"/>
  <c r="IZ1046" i="2"/>
  <c r="IY1046" i="2"/>
  <c r="IX1046" i="2"/>
  <c r="IW1046" i="2"/>
  <c r="IV1046" i="2"/>
  <c r="IU1046" i="2"/>
  <c r="IT1046" i="2"/>
  <c r="IS1046" i="2"/>
  <c r="LJ1045" i="2"/>
  <c r="LB1045" i="2"/>
  <c r="LA1045" i="2"/>
  <c r="KZ1045" i="2"/>
  <c r="KY1045" i="2"/>
  <c r="KX1045" i="2"/>
  <c r="KW1045" i="2"/>
  <c r="KV1045" i="2"/>
  <c r="KU1045" i="2"/>
  <c r="KT1045" i="2"/>
  <c r="KS1045" i="2"/>
  <c r="KR1045" i="2"/>
  <c r="KQ1045" i="2"/>
  <c r="KP1045" i="2"/>
  <c r="KO1045" i="2"/>
  <c r="KN1045" i="2"/>
  <c r="KM1045" i="2"/>
  <c r="KL1045" i="2"/>
  <c r="KK1045" i="2"/>
  <c r="KJ1045" i="2"/>
  <c r="KI1045" i="2"/>
  <c r="KH1045" i="2"/>
  <c r="KG1045" i="2"/>
  <c r="KF1045" i="2"/>
  <c r="KE1045" i="2"/>
  <c r="KD1045" i="2"/>
  <c r="KC1045" i="2"/>
  <c r="KB1045" i="2"/>
  <c r="KA1045" i="2"/>
  <c r="JZ1045" i="2"/>
  <c r="JY1045" i="2"/>
  <c r="JV1045" i="2"/>
  <c r="JU1045" i="2"/>
  <c r="JT1045" i="2"/>
  <c r="JS1045" i="2"/>
  <c r="JR1045" i="2"/>
  <c r="JQ1045" i="2"/>
  <c r="JP1045" i="2"/>
  <c r="JO1045" i="2"/>
  <c r="JN1045" i="2"/>
  <c r="JM1045" i="2"/>
  <c r="JL1045" i="2"/>
  <c r="JK1045" i="2"/>
  <c r="JJ1045" i="2"/>
  <c r="JI1045" i="2"/>
  <c r="JH1045" i="2"/>
  <c r="JG1045" i="2"/>
  <c r="JF1045" i="2"/>
  <c r="JE1045" i="2"/>
  <c r="JD1045" i="2"/>
  <c r="JC1045" i="2"/>
  <c r="JB1045" i="2"/>
  <c r="JA1045" i="2"/>
  <c r="IZ1045" i="2"/>
  <c r="IY1045" i="2"/>
  <c r="IX1045" i="2"/>
  <c r="IW1045" i="2"/>
  <c r="IV1045" i="2"/>
  <c r="IU1045" i="2"/>
  <c r="IT1045" i="2"/>
  <c r="IS1045" i="2"/>
  <c r="LJ1044" i="2"/>
  <c r="LB1044" i="2"/>
  <c r="LA1044" i="2"/>
  <c r="KZ1044" i="2"/>
  <c r="KY1044" i="2"/>
  <c r="KX1044" i="2"/>
  <c r="KW1044" i="2"/>
  <c r="KV1044" i="2"/>
  <c r="KU1044" i="2"/>
  <c r="KT1044" i="2"/>
  <c r="KS1044" i="2"/>
  <c r="KR1044" i="2"/>
  <c r="KQ1044" i="2"/>
  <c r="KP1044" i="2"/>
  <c r="KO1044" i="2"/>
  <c r="KN1044" i="2"/>
  <c r="KM1044" i="2"/>
  <c r="KL1044" i="2"/>
  <c r="KK1044" i="2"/>
  <c r="KJ1044" i="2"/>
  <c r="KI1044" i="2"/>
  <c r="KH1044" i="2"/>
  <c r="KG1044" i="2"/>
  <c r="KF1044" i="2"/>
  <c r="KE1044" i="2"/>
  <c r="KD1044" i="2"/>
  <c r="KC1044" i="2"/>
  <c r="KB1044" i="2"/>
  <c r="KA1044" i="2"/>
  <c r="JZ1044" i="2"/>
  <c r="JY1044" i="2"/>
  <c r="JV1044" i="2"/>
  <c r="JU1044" i="2"/>
  <c r="JT1044" i="2"/>
  <c r="JS1044" i="2"/>
  <c r="JR1044" i="2"/>
  <c r="JQ1044" i="2"/>
  <c r="JP1044" i="2"/>
  <c r="JO1044" i="2"/>
  <c r="JN1044" i="2"/>
  <c r="JM1044" i="2"/>
  <c r="JL1044" i="2"/>
  <c r="JK1044" i="2"/>
  <c r="JJ1044" i="2"/>
  <c r="JI1044" i="2"/>
  <c r="JH1044" i="2"/>
  <c r="JG1044" i="2"/>
  <c r="JF1044" i="2"/>
  <c r="JE1044" i="2"/>
  <c r="JD1044" i="2"/>
  <c r="JC1044" i="2"/>
  <c r="JB1044" i="2"/>
  <c r="JA1044" i="2"/>
  <c r="IZ1044" i="2"/>
  <c r="IY1044" i="2"/>
  <c r="IX1044" i="2"/>
  <c r="IW1044" i="2"/>
  <c r="IV1044" i="2"/>
  <c r="IU1044" i="2"/>
  <c r="IT1044" i="2"/>
  <c r="IS1044" i="2"/>
  <c r="LJ1043" i="2"/>
  <c r="LB1043" i="2"/>
  <c r="LA1043" i="2"/>
  <c r="KZ1043" i="2"/>
  <c r="KY1043" i="2"/>
  <c r="KX1043" i="2"/>
  <c r="KW1043" i="2"/>
  <c r="KV1043" i="2"/>
  <c r="KU1043" i="2"/>
  <c r="KT1043" i="2"/>
  <c r="KS1043" i="2"/>
  <c r="KR1043" i="2"/>
  <c r="KQ1043" i="2"/>
  <c r="KP1043" i="2"/>
  <c r="KO1043" i="2"/>
  <c r="KN1043" i="2"/>
  <c r="KM1043" i="2"/>
  <c r="KL1043" i="2"/>
  <c r="KK1043" i="2"/>
  <c r="KJ1043" i="2"/>
  <c r="KI1043" i="2"/>
  <c r="KH1043" i="2"/>
  <c r="KG1043" i="2"/>
  <c r="KF1043" i="2"/>
  <c r="KE1043" i="2"/>
  <c r="KD1043" i="2"/>
  <c r="KC1043" i="2"/>
  <c r="KB1043" i="2"/>
  <c r="KA1043" i="2"/>
  <c r="JZ1043" i="2"/>
  <c r="JY1043" i="2"/>
  <c r="JV1043" i="2"/>
  <c r="JU1043" i="2"/>
  <c r="JT1043" i="2"/>
  <c r="JS1043" i="2"/>
  <c r="JR1043" i="2"/>
  <c r="JQ1043" i="2"/>
  <c r="JP1043" i="2"/>
  <c r="JO1043" i="2"/>
  <c r="JN1043" i="2"/>
  <c r="JM1043" i="2"/>
  <c r="JL1043" i="2"/>
  <c r="JK1043" i="2"/>
  <c r="JJ1043" i="2"/>
  <c r="JI1043" i="2"/>
  <c r="JH1043" i="2"/>
  <c r="JG1043" i="2"/>
  <c r="JF1043" i="2"/>
  <c r="JE1043" i="2"/>
  <c r="JD1043" i="2"/>
  <c r="JC1043" i="2"/>
  <c r="JB1043" i="2"/>
  <c r="JA1043" i="2"/>
  <c r="IZ1043" i="2"/>
  <c r="IY1043" i="2"/>
  <c r="IX1043" i="2"/>
  <c r="IW1043" i="2"/>
  <c r="IV1043" i="2"/>
  <c r="IU1043" i="2"/>
  <c r="IT1043" i="2"/>
  <c r="IS1043" i="2"/>
  <c r="LJ1042" i="2"/>
  <c r="LB1042" i="2"/>
  <c r="LA1042" i="2"/>
  <c r="KZ1042" i="2"/>
  <c r="KY1042" i="2"/>
  <c r="KX1042" i="2"/>
  <c r="KW1042" i="2"/>
  <c r="KV1042" i="2"/>
  <c r="KU1042" i="2"/>
  <c r="KT1042" i="2"/>
  <c r="KS1042" i="2"/>
  <c r="KR1042" i="2"/>
  <c r="KQ1042" i="2"/>
  <c r="KP1042" i="2"/>
  <c r="KO1042" i="2"/>
  <c r="KN1042" i="2"/>
  <c r="KM1042" i="2"/>
  <c r="KL1042" i="2"/>
  <c r="KK1042" i="2"/>
  <c r="KJ1042" i="2"/>
  <c r="KI1042" i="2"/>
  <c r="KH1042" i="2"/>
  <c r="KG1042" i="2"/>
  <c r="KF1042" i="2"/>
  <c r="KE1042" i="2"/>
  <c r="KD1042" i="2"/>
  <c r="KC1042" i="2"/>
  <c r="KB1042" i="2"/>
  <c r="KA1042" i="2"/>
  <c r="JZ1042" i="2"/>
  <c r="JY1042" i="2"/>
  <c r="JV1042" i="2"/>
  <c r="JU1042" i="2"/>
  <c r="JT1042" i="2"/>
  <c r="JS1042" i="2"/>
  <c r="JR1042" i="2"/>
  <c r="JQ1042" i="2"/>
  <c r="JP1042" i="2"/>
  <c r="JO1042" i="2"/>
  <c r="JN1042" i="2"/>
  <c r="JM1042" i="2"/>
  <c r="JL1042" i="2"/>
  <c r="JK1042" i="2"/>
  <c r="JJ1042" i="2"/>
  <c r="JI1042" i="2"/>
  <c r="JH1042" i="2"/>
  <c r="JG1042" i="2"/>
  <c r="JF1042" i="2"/>
  <c r="JE1042" i="2"/>
  <c r="JD1042" i="2"/>
  <c r="JC1042" i="2"/>
  <c r="JB1042" i="2"/>
  <c r="JA1042" i="2"/>
  <c r="IZ1042" i="2"/>
  <c r="IY1042" i="2"/>
  <c r="IX1042" i="2"/>
  <c r="IW1042" i="2"/>
  <c r="IV1042" i="2"/>
  <c r="IU1042" i="2"/>
  <c r="IT1042" i="2"/>
  <c r="IS1042" i="2"/>
  <c r="LJ1041" i="2"/>
  <c r="LB1041" i="2"/>
  <c r="LA1041" i="2"/>
  <c r="KZ1041" i="2"/>
  <c r="KY1041" i="2"/>
  <c r="KX1041" i="2"/>
  <c r="KW1041" i="2"/>
  <c r="KV1041" i="2"/>
  <c r="KU1041" i="2"/>
  <c r="KT1041" i="2"/>
  <c r="KS1041" i="2"/>
  <c r="KR1041" i="2"/>
  <c r="KQ1041" i="2"/>
  <c r="KP1041" i="2"/>
  <c r="KO1041" i="2"/>
  <c r="KN1041" i="2"/>
  <c r="KM1041" i="2"/>
  <c r="KL1041" i="2"/>
  <c r="KK1041" i="2"/>
  <c r="KJ1041" i="2"/>
  <c r="KI1041" i="2"/>
  <c r="KH1041" i="2"/>
  <c r="KG1041" i="2"/>
  <c r="KF1041" i="2"/>
  <c r="KE1041" i="2"/>
  <c r="KD1041" i="2"/>
  <c r="KC1041" i="2"/>
  <c r="KB1041" i="2"/>
  <c r="KA1041" i="2"/>
  <c r="JZ1041" i="2"/>
  <c r="JY1041" i="2"/>
  <c r="JV1041" i="2"/>
  <c r="JU1041" i="2"/>
  <c r="JT1041" i="2"/>
  <c r="JS1041" i="2"/>
  <c r="JR1041" i="2"/>
  <c r="JQ1041" i="2"/>
  <c r="JP1041" i="2"/>
  <c r="JO1041" i="2"/>
  <c r="JN1041" i="2"/>
  <c r="JM1041" i="2"/>
  <c r="JL1041" i="2"/>
  <c r="JK1041" i="2"/>
  <c r="JJ1041" i="2"/>
  <c r="JI1041" i="2"/>
  <c r="JH1041" i="2"/>
  <c r="JG1041" i="2"/>
  <c r="JF1041" i="2"/>
  <c r="JE1041" i="2"/>
  <c r="JD1041" i="2"/>
  <c r="JC1041" i="2"/>
  <c r="JB1041" i="2"/>
  <c r="JA1041" i="2"/>
  <c r="IZ1041" i="2"/>
  <c r="IY1041" i="2"/>
  <c r="IX1041" i="2"/>
  <c r="IW1041" i="2"/>
  <c r="IV1041" i="2"/>
  <c r="IU1041" i="2"/>
  <c r="IT1041" i="2"/>
  <c r="IS1041" i="2"/>
  <c r="LJ1040" i="2"/>
  <c r="LB1040" i="2"/>
  <c r="LA1040" i="2"/>
  <c r="KZ1040" i="2"/>
  <c r="KY1040" i="2"/>
  <c r="KX1040" i="2"/>
  <c r="KW1040" i="2"/>
  <c r="KV1040" i="2"/>
  <c r="KU1040" i="2"/>
  <c r="KT1040" i="2"/>
  <c r="KS1040" i="2"/>
  <c r="KR1040" i="2"/>
  <c r="KQ1040" i="2"/>
  <c r="KP1040" i="2"/>
  <c r="KO1040" i="2"/>
  <c r="KN1040" i="2"/>
  <c r="KM1040" i="2"/>
  <c r="KL1040" i="2"/>
  <c r="KK1040" i="2"/>
  <c r="KJ1040" i="2"/>
  <c r="KI1040" i="2"/>
  <c r="KH1040" i="2"/>
  <c r="KG1040" i="2"/>
  <c r="KF1040" i="2"/>
  <c r="KE1040" i="2"/>
  <c r="KD1040" i="2"/>
  <c r="KC1040" i="2"/>
  <c r="KB1040" i="2"/>
  <c r="KA1040" i="2"/>
  <c r="JZ1040" i="2"/>
  <c r="JY1040" i="2"/>
  <c r="JV1040" i="2"/>
  <c r="JU1040" i="2"/>
  <c r="JT1040" i="2"/>
  <c r="JS1040" i="2"/>
  <c r="JR1040" i="2"/>
  <c r="JQ1040" i="2"/>
  <c r="JP1040" i="2"/>
  <c r="JO1040" i="2"/>
  <c r="JN1040" i="2"/>
  <c r="JM1040" i="2"/>
  <c r="JL1040" i="2"/>
  <c r="JK1040" i="2"/>
  <c r="JJ1040" i="2"/>
  <c r="JI1040" i="2"/>
  <c r="JH1040" i="2"/>
  <c r="JG1040" i="2"/>
  <c r="JF1040" i="2"/>
  <c r="JE1040" i="2"/>
  <c r="JD1040" i="2"/>
  <c r="JC1040" i="2"/>
  <c r="JB1040" i="2"/>
  <c r="JA1040" i="2"/>
  <c r="IZ1040" i="2"/>
  <c r="IY1040" i="2"/>
  <c r="IX1040" i="2"/>
  <c r="IW1040" i="2"/>
  <c r="IV1040" i="2"/>
  <c r="IU1040" i="2"/>
  <c r="IT1040" i="2"/>
  <c r="IS1040" i="2"/>
  <c r="LJ1039" i="2"/>
  <c r="LB1039" i="2"/>
  <c r="LA1039" i="2"/>
  <c r="KZ1039" i="2"/>
  <c r="KY1039" i="2"/>
  <c r="KX1039" i="2"/>
  <c r="KW1039" i="2"/>
  <c r="KV1039" i="2"/>
  <c r="KU1039" i="2"/>
  <c r="KT1039" i="2"/>
  <c r="KS1039" i="2"/>
  <c r="KR1039" i="2"/>
  <c r="KQ1039" i="2"/>
  <c r="KP1039" i="2"/>
  <c r="KO1039" i="2"/>
  <c r="KN1039" i="2"/>
  <c r="KM1039" i="2"/>
  <c r="KL1039" i="2"/>
  <c r="KK1039" i="2"/>
  <c r="KJ1039" i="2"/>
  <c r="KI1039" i="2"/>
  <c r="KH1039" i="2"/>
  <c r="KG1039" i="2"/>
  <c r="KF1039" i="2"/>
  <c r="KE1039" i="2"/>
  <c r="KD1039" i="2"/>
  <c r="KC1039" i="2"/>
  <c r="KB1039" i="2"/>
  <c r="KA1039" i="2"/>
  <c r="JZ1039" i="2"/>
  <c r="JY1039" i="2"/>
  <c r="JV1039" i="2"/>
  <c r="JU1039" i="2"/>
  <c r="JT1039" i="2"/>
  <c r="JS1039" i="2"/>
  <c r="JR1039" i="2"/>
  <c r="JQ1039" i="2"/>
  <c r="JP1039" i="2"/>
  <c r="JO1039" i="2"/>
  <c r="JN1039" i="2"/>
  <c r="JM1039" i="2"/>
  <c r="JL1039" i="2"/>
  <c r="JK1039" i="2"/>
  <c r="JJ1039" i="2"/>
  <c r="JI1039" i="2"/>
  <c r="JH1039" i="2"/>
  <c r="JG1039" i="2"/>
  <c r="JF1039" i="2"/>
  <c r="JE1039" i="2"/>
  <c r="JD1039" i="2"/>
  <c r="JC1039" i="2"/>
  <c r="JB1039" i="2"/>
  <c r="JA1039" i="2"/>
  <c r="IZ1039" i="2"/>
  <c r="IY1039" i="2"/>
  <c r="IX1039" i="2"/>
  <c r="IW1039" i="2"/>
  <c r="IV1039" i="2"/>
  <c r="IU1039" i="2"/>
  <c r="IT1039" i="2"/>
  <c r="IS1039" i="2"/>
  <c r="LJ1038" i="2"/>
  <c r="LB1038" i="2"/>
  <c r="LA1038" i="2"/>
  <c r="KZ1038" i="2"/>
  <c r="KY1038" i="2"/>
  <c r="KX1038" i="2"/>
  <c r="KW1038" i="2"/>
  <c r="KV1038" i="2"/>
  <c r="KU1038" i="2"/>
  <c r="KT1038" i="2"/>
  <c r="KS1038" i="2"/>
  <c r="KR1038" i="2"/>
  <c r="KQ1038" i="2"/>
  <c r="KP1038" i="2"/>
  <c r="KO1038" i="2"/>
  <c r="KN1038" i="2"/>
  <c r="KM1038" i="2"/>
  <c r="KL1038" i="2"/>
  <c r="KK1038" i="2"/>
  <c r="KJ1038" i="2"/>
  <c r="KI1038" i="2"/>
  <c r="KH1038" i="2"/>
  <c r="KG1038" i="2"/>
  <c r="KF1038" i="2"/>
  <c r="KE1038" i="2"/>
  <c r="KD1038" i="2"/>
  <c r="KC1038" i="2"/>
  <c r="KB1038" i="2"/>
  <c r="KA1038" i="2"/>
  <c r="JZ1038" i="2"/>
  <c r="JY1038" i="2"/>
  <c r="JV1038" i="2"/>
  <c r="JU1038" i="2"/>
  <c r="JT1038" i="2"/>
  <c r="JS1038" i="2"/>
  <c r="JR1038" i="2"/>
  <c r="JQ1038" i="2"/>
  <c r="JP1038" i="2"/>
  <c r="JO1038" i="2"/>
  <c r="JN1038" i="2"/>
  <c r="JM1038" i="2"/>
  <c r="JL1038" i="2"/>
  <c r="JK1038" i="2"/>
  <c r="JJ1038" i="2"/>
  <c r="JI1038" i="2"/>
  <c r="JH1038" i="2"/>
  <c r="JG1038" i="2"/>
  <c r="JF1038" i="2"/>
  <c r="JE1038" i="2"/>
  <c r="JD1038" i="2"/>
  <c r="JC1038" i="2"/>
  <c r="JB1038" i="2"/>
  <c r="JA1038" i="2"/>
  <c r="IZ1038" i="2"/>
  <c r="IY1038" i="2"/>
  <c r="IX1038" i="2"/>
  <c r="IW1038" i="2"/>
  <c r="IV1038" i="2"/>
  <c r="IU1038" i="2"/>
  <c r="IT1038" i="2"/>
  <c r="IS1038" i="2"/>
  <c r="LJ1037" i="2"/>
  <c r="LB1037" i="2"/>
  <c r="LA1037" i="2"/>
  <c r="KZ1037" i="2"/>
  <c r="KY1037" i="2"/>
  <c r="KX1037" i="2"/>
  <c r="KW1037" i="2"/>
  <c r="KV1037" i="2"/>
  <c r="KU1037" i="2"/>
  <c r="KT1037" i="2"/>
  <c r="KS1037" i="2"/>
  <c r="KR1037" i="2"/>
  <c r="KQ1037" i="2"/>
  <c r="KP1037" i="2"/>
  <c r="KO1037" i="2"/>
  <c r="KN1037" i="2"/>
  <c r="KM1037" i="2"/>
  <c r="KL1037" i="2"/>
  <c r="KK1037" i="2"/>
  <c r="KJ1037" i="2"/>
  <c r="KI1037" i="2"/>
  <c r="KH1037" i="2"/>
  <c r="KG1037" i="2"/>
  <c r="KF1037" i="2"/>
  <c r="KE1037" i="2"/>
  <c r="KD1037" i="2"/>
  <c r="KC1037" i="2"/>
  <c r="KB1037" i="2"/>
  <c r="KA1037" i="2"/>
  <c r="JZ1037" i="2"/>
  <c r="JY1037" i="2"/>
  <c r="JV1037" i="2"/>
  <c r="JU1037" i="2"/>
  <c r="JT1037" i="2"/>
  <c r="JS1037" i="2"/>
  <c r="JR1037" i="2"/>
  <c r="JQ1037" i="2"/>
  <c r="JP1037" i="2"/>
  <c r="JO1037" i="2"/>
  <c r="JN1037" i="2"/>
  <c r="JM1037" i="2"/>
  <c r="JL1037" i="2"/>
  <c r="JK1037" i="2"/>
  <c r="JJ1037" i="2"/>
  <c r="JI1037" i="2"/>
  <c r="JH1037" i="2"/>
  <c r="JG1037" i="2"/>
  <c r="JF1037" i="2"/>
  <c r="JE1037" i="2"/>
  <c r="JD1037" i="2"/>
  <c r="JC1037" i="2"/>
  <c r="JB1037" i="2"/>
  <c r="JA1037" i="2"/>
  <c r="IZ1037" i="2"/>
  <c r="IY1037" i="2"/>
  <c r="IX1037" i="2"/>
  <c r="IW1037" i="2"/>
  <c r="IV1037" i="2"/>
  <c r="IU1037" i="2"/>
  <c r="IT1037" i="2"/>
  <c r="IS1037" i="2"/>
  <c r="LJ1036" i="2"/>
  <c r="LB1036" i="2"/>
  <c r="LA1036" i="2"/>
  <c r="KZ1036" i="2"/>
  <c r="KY1036" i="2"/>
  <c r="KX1036" i="2"/>
  <c r="KW1036" i="2"/>
  <c r="KV1036" i="2"/>
  <c r="KU1036" i="2"/>
  <c r="KT1036" i="2"/>
  <c r="KS1036" i="2"/>
  <c r="KR1036" i="2"/>
  <c r="KQ1036" i="2"/>
  <c r="KP1036" i="2"/>
  <c r="KO1036" i="2"/>
  <c r="KN1036" i="2"/>
  <c r="KM1036" i="2"/>
  <c r="KL1036" i="2"/>
  <c r="KK1036" i="2"/>
  <c r="KJ1036" i="2"/>
  <c r="KI1036" i="2"/>
  <c r="KH1036" i="2"/>
  <c r="KG1036" i="2"/>
  <c r="KF1036" i="2"/>
  <c r="KE1036" i="2"/>
  <c r="KD1036" i="2"/>
  <c r="KC1036" i="2"/>
  <c r="KB1036" i="2"/>
  <c r="KA1036" i="2"/>
  <c r="JZ1036" i="2"/>
  <c r="JY1036" i="2"/>
  <c r="JV1036" i="2"/>
  <c r="JU1036" i="2"/>
  <c r="JT1036" i="2"/>
  <c r="JS1036" i="2"/>
  <c r="JR1036" i="2"/>
  <c r="JQ1036" i="2"/>
  <c r="JP1036" i="2"/>
  <c r="JO1036" i="2"/>
  <c r="JN1036" i="2"/>
  <c r="JM1036" i="2"/>
  <c r="JL1036" i="2"/>
  <c r="JK1036" i="2"/>
  <c r="JJ1036" i="2"/>
  <c r="JI1036" i="2"/>
  <c r="JH1036" i="2"/>
  <c r="JG1036" i="2"/>
  <c r="JF1036" i="2"/>
  <c r="JE1036" i="2"/>
  <c r="JD1036" i="2"/>
  <c r="JC1036" i="2"/>
  <c r="JB1036" i="2"/>
  <c r="JA1036" i="2"/>
  <c r="IZ1036" i="2"/>
  <c r="IY1036" i="2"/>
  <c r="IX1036" i="2"/>
  <c r="IW1036" i="2"/>
  <c r="IV1036" i="2"/>
  <c r="IU1036" i="2"/>
  <c r="IT1036" i="2"/>
  <c r="IS1036" i="2"/>
  <c r="LJ1035" i="2"/>
  <c r="LB1035" i="2"/>
  <c r="LA1035" i="2"/>
  <c r="KZ1035" i="2"/>
  <c r="KY1035" i="2"/>
  <c r="KX1035" i="2"/>
  <c r="KW1035" i="2"/>
  <c r="KV1035" i="2"/>
  <c r="KU1035" i="2"/>
  <c r="KT1035" i="2"/>
  <c r="KS1035" i="2"/>
  <c r="KR1035" i="2"/>
  <c r="KQ1035" i="2"/>
  <c r="KP1035" i="2"/>
  <c r="KO1035" i="2"/>
  <c r="KN1035" i="2"/>
  <c r="KM1035" i="2"/>
  <c r="KL1035" i="2"/>
  <c r="KK1035" i="2"/>
  <c r="KJ1035" i="2"/>
  <c r="KI1035" i="2"/>
  <c r="KH1035" i="2"/>
  <c r="KG1035" i="2"/>
  <c r="KF1035" i="2"/>
  <c r="KE1035" i="2"/>
  <c r="KD1035" i="2"/>
  <c r="KC1035" i="2"/>
  <c r="KB1035" i="2"/>
  <c r="KA1035" i="2"/>
  <c r="JZ1035" i="2"/>
  <c r="JY1035" i="2"/>
  <c r="JV1035" i="2"/>
  <c r="JU1035" i="2"/>
  <c r="JT1035" i="2"/>
  <c r="JS1035" i="2"/>
  <c r="JR1035" i="2"/>
  <c r="JQ1035" i="2"/>
  <c r="JP1035" i="2"/>
  <c r="JO1035" i="2"/>
  <c r="JN1035" i="2"/>
  <c r="JM1035" i="2"/>
  <c r="JL1035" i="2"/>
  <c r="JK1035" i="2"/>
  <c r="JJ1035" i="2"/>
  <c r="JI1035" i="2"/>
  <c r="JH1035" i="2"/>
  <c r="JG1035" i="2"/>
  <c r="JF1035" i="2"/>
  <c r="JE1035" i="2"/>
  <c r="JD1035" i="2"/>
  <c r="JC1035" i="2"/>
  <c r="JB1035" i="2"/>
  <c r="JA1035" i="2"/>
  <c r="IZ1035" i="2"/>
  <c r="IY1035" i="2"/>
  <c r="IX1035" i="2"/>
  <c r="IW1035" i="2"/>
  <c r="IV1035" i="2"/>
  <c r="IU1035" i="2"/>
  <c r="IT1035" i="2"/>
  <c r="IS1035" i="2"/>
  <c r="LJ1034" i="2"/>
  <c r="LB1034" i="2"/>
  <c r="LA1034" i="2"/>
  <c r="KZ1034" i="2"/>
  <c r="KY1034" i="2"/>
  <c r="KX1034" i="2"/>
  <c r="KW1034" i="2"/>
  <c r="KV1034" i="2"/>
  <c r="KU1034" i="2"/>
  <c r="KT1034" i="2"/>
  <c r="KS1034" i="2"/>
  <c r="KR1034" i="2"/>
  <c r="KQ1034" i="2"/>
  <c r="KP1034" i="2"/>
  <c r="KO1034" i="2"/>
  <c r="KN1034" i="2"/>
  <c r="KM1034" i="2"/>
  <c r="KL1034" i="2"/>
  <c r="KK1034" i="2"/>
  <c r="KJ1034" i="2"/>
  <c r="KI1034" i="2"/>
  <c r="KH1034" i="2"/>
  <c r="KG1034" i="2"/>
  <c r="KF1034" i="2"/>
  <c r="KE1034" i="2"/>
  <c r="KD1034" i="2"/>
  <c r="KC1034" i="2"/>
  <c r="KB1034" i="2"/>
  <c r="KA1034" i="2"/>
  <c r="JZ1034" i="2"/>
  <c r="JY1034" i="2"/>
  <c r="JV1034" i="2"/>
  <c r="JU1034" i="2"/>
  <c r="JT1034" i="2"/>
  <c r="JS1034" i="2"/>
  <c r="JR1034" i="2"/>
  <c r="JQ1034" i="2"/>
  <c r="JP1034" i="2"/>
  <c r="JO1034" i="2"/>
  <c r="JN1034" i="2"/>
  <c r="JM1034" i="2"/>
  <c r="JL1034" i="2"/>
  <c r="JK1034" i="2"/>
  <c r="JJ1034" i="2"/>
  <c r="JI1034" i="2"/>
  <c r="JH1034" i="2"/>
  <c r="JG1034" i="2"/>
  <c r="JF1034" i="2"/>
  <c r="JE1034" i="2"/>
  <c r="JD1034" i="2"/>
  <c r="JC1034" i="2"/>
  <c r="JB1034" i="2"/>
  <c r="JA1034" i="2"/>
  <c r="IZ1034" i="2"/>
  <c r="IY1034" i="2"/>
  <c r="IX1034" i="2"/>
  <c r="IW1034" i="2"/>
  <c r="IV1034" i="2"/>
  <c r="IU1034" i="2"/>
  <c r="IT1034" i="2"/>
  <c r="IS1034" i="2"/>
  <c r="LJ1033" i="2"/>
  <c r="LB1033" i="2"/>
  <c r="LA1033" i="2"/>
  <c r="KZ1033" i="2"/>
  <c r="KY1033" i="2"/>
  <c r="KX1033" i="2"/>
  <c r="KW1033" i="2"/>
  <c r="KV1033" i="2"/>
  <c r="KU1033" i="2"/>
  <c r="KT1033" i="2"/>
  <c r="KS1033" i="2"/>
  <c r="KR1033" i="2"/>
  <c r="KQ1033" i="2"/>
  <c r="KP1033" i="2"/>
  <c r="KO1033" i="2"/>
  <c r="KN1033" i="2"/>
  <c r="KM1033" i="2"/>
  <c r="KL1033" i="2"/>
  <c r="KK1033" i="2"/>
  <c r="KJ1033" i="2"/>
  <c r="KI1033" i="2"/>
  <c r="KH1033" i="2"/>
  <c r="KG1033" i="2"/>
  <c r="KF1033" i="2"/>
  <c r="KE1033" i="2"/>
  <c r="KD1033" i="2"/>
  <c r="KC1033" i="2"/>
  <c r="KB1033" i="2"/>
  <c r="KA1033" i="2"/>
  <c r="JZ1033" i="2"/>
  <c r="JY1033" i="2"/>
  <c r="JV1033" i="2"/>
  <c r="JU1033" i="2"/>
  <c r="JT1033" i="2"/>
  <c r="JS1033" i="2"/>
  <c r="JR1033" i="2"/>
  <c r="JQ1033" i="2"/>
  <c r="JP1033" i="2"/>
  <c r="JO1033" i="2"/>
  <c r="JN1033" i="2"/>
  <c r="JM1033" i="2"/>
  <c r="JL1033" i="2"/>
  <c r="JK1033" i="2"/>
  <c r="JJ1033" i="2"/>
  <c r="JI1033" i="2"/>
  <c r="JH1033" i="2"/>
  <c r="JG1033" i="2"/>
  <c r="JF1033" i="2"/>
  <c r="JE1033" i="2"/>
  <c r="JD1033" i="2"/>
  <c r="JC1033" i="2"/>
  <c r="JB1033" i="2"/>
  <c r="JA1033" i="2"/>
  <c r="IZ1033" i="2"/>
  <c r="IY1033" i="2"/>
  <c r="IX1033" i="2"/>
  <c r="IW1033" i="2"/>
  <c r="IV1033" i="2"/>
  <c r="IU1033" i="2"/>
  <c r="IT1033" i="2"/>
  <c r="IS1033" i="2"/>
  <c r="LJ1032" i="2"/>
  <c r="LB1032" i="2"/>
  <c r="LA1032" i="2"/>
  <c r="KZ1032" i="2"/>
  <c r="KY1032" i="2"/>
  <c r="KX1032" i="2"/>
  <c r="KW1032" i="2"/>
  <c r="KV1032" i="2"/>
  <c r="KU1032" i="2"/>
  <c r="KT1032" i="2"/>
  <c r="KS1032" i="2"/>
  <c r="KR1032" i="2"/>
  <c r="KQ1032" i="2"/>
  <c r="KP1032" i="2"/>
  <c r="KO1032" i="2"/>
  <c r="KN1032" i="2"/>
  <c r="KM1032" i="2"/>
  <c r="KL1032" i="2"/>
  <c r="KK1032" i="2"/>
  <c r="KJ1032" i="2"/>
  <c r="KI1032" i="2"/>
  <c r="KH1032" i="2"/>
  <c r="KG1032" i="2"/>
  <c r="KF1032" i="2"/>
  <c r="KE1032" i="2"/>
  <c r="KD1032" i="2"/>
  <c r="KC1032" i="2"/>
  <c r="KB1032" i="2"/>
  <c r="KA1032" i="2"/>
  <c r="JZ1032" i="2"/>
  <c r="JY1032" i="2"/>
  <c r="JV1032" i="2"/>
  <c r="JU1032" i="2"/>
  <c r="JT1032" i="2"/>
  <c r="JS1032" i="2"/>
  <c r="JR1032" i="2"/>
  <c r="JQ1032" i="2"/>
  <c r="JP1032" i="2"/>
  <c r="JO1032" i="2"/>
  <c r="JN1032" i="2"/>
  <c r="JM1032" i="2"/>
  <c r="JL1032" i="2"/>
  <c r="JK1032" i="2"/>
  <c r="JJ1032" i="2"/>
  <c r="JI1032" i="2"/>
  <c r="JH1032" i="2"/>
  <c r="JG1032" i="2"/>
  <c r="JF1032" i="2"/>
  <c r="JE1032" i="2"/>
  <c r="JD1032" i="2"/>
  <c r="JC1032" i="2"/>
  <c r="JB1032" i="2"/>
  <c r="JA1032" i="2"/>
  <c r="IZ1032" i="2"/>
  <c r="IY1032" i="2"/>
  <c r="IX1032" i="2"/>
  <c r="IW1032" i="2"/>
  <c r="IV1032" i="2"/>
  <c r="IU1032" i="2"/>
  <c r="IT1032" i="2"/>
  <c r="IS1032" i="2"/>
  <c r="LJ1031" i="2"/>
  <c r="LB1031" i="2"/>
  <c r="LA1031" i="2"/>
  <c r="KZ1031" i="2"/>
  <c r="KY1031" i="2"/>
  <c r="KX1031" i="2"/>
  <c r="KW1031" i="2"/>
  <c r="KV1031" i="2"/>
  <c r="KU1031" i="2"/>
  <c r="KT1031" i="2"/>
  <c r="KS1031" i="2"/>
  <c r="KR1031" i="2"/>
  <c r="KQ1031" i="2"/>
  <c r="KP1031" i="2"/>
  <c r="KO1031" i="2"/>
  <c r="KN1031" i="2"/>
  <c r="KM1031" i="2"/>
  <c r="KL1031" i="2"/>
  <c r="KK1031" i="2"/>
  <c r="KJ1031" i="2"/>
  <c r="KI1031" i="2"/>
  <c r="KH1031" i="2"/>
  <c r="KG1031" i="2"/>
  <c r="KF1031" i="2"/>
  <c r="KE1031" i="2"/>
  <c r="KD1031" i="2"/>
  <c r="KC1031" i="2"/>
  <c r="KB1031" i="2"/>
  <c r="KA1031" i="2"/>
  <c r="JZ1031" i="2"/>
  <c r="JY1031" i="2"/>
  <c r="JV1031" i="2"/>
  <c r="JU1031" i="2"/>
  <c r="JT1031" i="2"/>
  <c r="JS1031" i="2"/>
  <c r="JR1031" i="2"/>
  <c r="JQ1031" i="2"/>
  <c r="JP1031" i="2"/>
  <c r="JO1031" i="2"/>
  <c r="JN1031" i="2"/>
  <c r="JM1031" i="2"/>
  <c r="JL1031" i="2"/>
  <c r="JK1031" i="2"/>
  <c r="JJ1031" i="2"/>
  <c r="JI1031" i="2"/>
  <c r="JH1031" i="2"/>
  <c r="JG1031" i="2"/>
  <c r="JF1031" i="2"/>
  <c r="JE1031" i="2"/>
  <c r="JD1031" i="2"/>
  <c r="JC1031" i="2"/>
  <c r="JB1031" i="2"/>
  <c r="JA1031" i="2"/>
  <c r="IZ1031" i="2"/>
  <c r="IY1031" i="2"/>
  <c r="IX1031" i="2"/>
  <c r="IW1031" i="2"/>
  <c r="IV1031" i="2"/>
  <c r="IU1031" i="2"/>
  <c r="IT1031" i="2"/>
  <c r="IS1031" i="2"/>
  <c r="LJ1030" i="2"/>
  <c r="LB1030" i="2"/>
  <c r="LA1030" i="2"/>
  <c r="KZ1030" i="2"/>
  <c r="KY1030" i="2"/>
  <c r="KX1030" i="2"/>
  <c r="KW1030" i="2"/>
  <c r="KV1030" i="2"/>
  <c r="KU1030" i="2"/>
  <c r="KT1030" i="2"/>
  <c r="KS1030" i="2"/>
  <c r="KR1030" i="2"/>
  <c r="KQ1030" i="2"/>
  <c r="KP1030" i="2"/>
  <c r="KO1030" i="2"/>
  <c r="KN1030" i="2"/>
  <c r="KM1030" i="2"/>
  <c r="KL1030" i="2"/>
  <c r="KK1030" i="2"/>
  <c r="KJ1030" i="2"/>
  <c r="KI1030" i="2"/>
  <c r="KH1030" i="2"/>
  <c r="KG1030" i="2"/>
  <c r="KF1030" i="2"/>
  <c r="KE1030" i="2"/>
  <c r="KD1030" i="2"/>
  <c r="KC1030" i="2"/>
  <c r="KB1030" i="2"/>
  <c r="KA1030" i="2"/>
  <c r="JZ1030" i="2"/>
  <c r="JY1030" i="2"/>
  <c r="JV1030" i="2"/>
  <c r="JU1030" i="2"/>
  <c r="JT1030" i="2"/>
  <c r="JS1030" i="2"/>
  <c r="JR1030" i="2"/>
  <c r="JQ1030" i="2"/>
  <c r="JP1030" i="2"/>
  <c r="JO1030" i="2"/>
  <c r="JN1030" i="2"/>
  <c r="JM1030" i="2"/>
  <c r="JL1030" i="2"/>
  <c r="JK1030" i="2"/>
  <c r="JJ1030" i="2"/>
  <c r="JI1030" i="2"/>
  <c r="JH1030" i="2"/>
  <c r="JG1030" i="2"/>
  <c r="JF1030" i="2"/>
  <c r="JE1030" i="2"/>
  <c r="JD1030" i="2"/>
  <c r="JC1030" i="2"/>
  <c r="JB1030" i="2"/>
  <c r="JA1030" i="2"/>
  <c r="IZ1030" i="2"/>
  <c r="IY1030" i="2"/>
  <c r="IX1030" i="2"/>
  <c r="IW1030" i="2"/>
  <c r="IV1030" i="2"/>
  <c r="IU1030" i="2"/>
  <c r="IT1030" i="2"/>
  <c r="IS1030" i="2"/>
  <c r="LJ1029" i="2"/>
  <c r="LB1029" i="2"/>
  <c r="LA1029" i="2"/>
  <c r="KZ1029" i="2"/>
  <c r="KY1029" i="2"/>
  <c r="KX1029" i="2"/>
  <c r="KW1029" i="2"/>
  <c r="KV1029" i="2"/>
  <c r="KU1029" i="2"/>
  <c r="KT1029" i="2"/>
  <c r="KS1029" i="2"/>
  <c r="KR1029" i="2"/>
  <c r="KQ1029" i="2"/>
  <c r="KP1029" i="2"/>
  <c r="KO1029" i="2"/>
  <c r="KN1029" i="2"/>
  <c r="KM1029" i="2"/>
  <c r="KL1029" i="2"/>
  <c r="KK1029" i="2"/>
  <c r="KJ1029" i="2"/>
  <c r="KI1029" i="2"/>
  <c r="KH1029" i="2"/>
  <c r="KG1029" i="2"/>
  <c r="KF1029" i="2"/>
  <c r="KE1029" i="2"/>
  <c r="KD1029" i="2"/>
  <c r="KC1029" i="2"/>
  <c r="KB1029" i="2"/>
  <c r="KA1029" i="2"/>
  <c r="JZ1029" i="2"/>
  <c r="JY1029" i="2"/>
  <c r="JV1029" i="2"/>
  <c r="JU1029" i="2"/>
  <c r="JT1029" i="2"/>
  <c r="JS1029" i="2"/>
  <c r="JR1029" i="2"/>
  <c r="JQ1029" i="2"/>
  <c r="JP1029" i="2"/>
  <c r="JO1029" i="2"/>
  <c r="JN1029" i="2"/>
  <c r="JM1029" i="2"/>
  <c r="JL1029" i="2"/>
  <c r="JK1029" i="2"/>
  <c r="JJ1029" i="2"/>
  <c r="JI1029" i="2"/>
  <c r="JH1029" i="2"/>
  <c r="JG1029" i="2"/>
  <c r="JF1029" i="2"/>
  <c r="JE1029" i="2"/>
  <c r="JD1029" i="2"/>
  <c r="JC1029" i="2"/>
  <c r="JB1029" i="2"/>
  <c r="JA1029" i="2"/>
  <c r="IZ1029" i="2"/>
  <c r="IY1029" i="2"/>
  <c r="IX1029" i="2"/>
  <c r="IW1029" i="2"/>
  <c r="IV1029" i="2"/>
  <c r="IU1029" i="2"/>
  <c r="IT1029" i="2"/>
  <c r="IS1029" i="2"/>
  <c r="LJ1028" i="2"/>
  <c r="LB1028" i="2"/>
  <c r="LA1028" i="2"/>
  <c r="KZ1028" i="2"/>
  <c r="KY1028" i="2"/>
  <c r="KX1028" i="2"/>
  <c r="KW1028" i="2"/>
  <c r="KV1028" i="2"/>
  <c r="KU1028" i="2"/>
  <c r="KT1028" i="2"/>
  <c r="KS1028" i="2"/>
  <c r="KR1028" i="2"/>
  <c r="KQ1028" i="2"/>
  <c r="KP1028" i="2"/>
  <c r="KO1028" i="2"/>
  <c r="KN1028" i="2"/>
  <c r="KM1028" i="2"/>
  <c r="KL1028" i="2"/>
  <c r="KK1028" i="2"/>
  <c r="KJ1028" i="2"/>
  <c r="KI1028" i="2"/>
  <c r="KH1028" i="2"/>
  <c r="KG1028" i="2"/>
  <c r="KF1028" i="2"/>
  <c r="KE1028" i="2"/>
  <c r="KD1028" i="2"/>
  <c r="KC1028" i="2"/>
  <c r="KB1028" i="2"/>
  <c r="KA1028" i="2"/>
  <c r="JZ1028" i="2"/>
  <c r="JY1028" i="2"/>
  <c r="JV1028" i="2"/>
  <c r="JU1028" i="2"/>
  <c r="JT1028" i="2"/>
  <c r="JS1028" i="2"/>
  <c r="JR1028" i="2"/>
  <c r="JQ1028" i="2"/>
  <c r="JP1028" i="2"/>
  <c r="JO1028" i="2"/>
  <c r="JN1028" i="2"/>
  <c r="JM1028" i="2"/>
  <c r="JL1028" i="2"/>
  <c r="JK1028" i="2"/>
  <c r="JJ1028" i="2"/>
  <c r="JI1028" i="2"/>
  <c r="JH1028" i="2"/>
  <c r="JG1028" i="2"/>
  <c r="JF1028" i="2"/>
  <c r="JE1028" i="2"/>
  <c r="JD1028" i="2"/>
  <c r="JC1028" i="2"/>
  <c r="JB1028" i="2"/>
  <c r="JA1028" i="2"/>
  <c r="IZ1028" i="2"/>
  <c r="IY1028" i="2"/>
  <c r="IX1028" i="2"/>
  <c r="IW1028" i="2"/>
  <c r="IV1028" i="2"/>
  <c r="IU1028" i="2"/>
  <c r="IT1028" i="2"/>
  <c r="IS1028" i="2"/>
  <c r="LJ1027" i="2"/>
  <c r="LB1027" i="2"/>
  <c r="LA1027" i="2"/>
  <c r="KZ1027" i="2"/>
  <c r="KY1027" i="2"/>
  <c r="KX1027" i="2"/>
  <c r="KW1027" i="2"/>
  <c r="KV1027" i="2"/>
  <c r="KU1027" i="2"/>
  <c r="KT1027" i="2"/>
  <c r="KS1027" i="2"/>
  <c r="KR1027" i="2"/>
  <c r="KQ1027" i="2"/>
  <c r="KP1027" i="2"/>
  <c r="KO1027" i="2"/>
  <c r="KN1027" i="2"/>
  <c r="KM1027" i="2"/>
  <c r="KL1027" i="2"/>
  <c r="KK1027" i="2"/>
  <c r="KJ1027" i="2"/>
  <c r="KI1027" i="2"/>
  <c r="KH1027" i="2"/>
  <c r="KG1027" i="2"/>
  <c r="KF1027" i="2"/>
  <c r="KE1027" i="2"/>
  <c r="KD1027" i="2"/>
  <c r="KC1027" i="2"/>
  <c r="KB1027" i="2"/>
  <c r="KA1027" i="2"/>
  <c r="JZ1027" i="2"/>
  <c r="JY1027" i="2"/>
  <c r="JV1027" i="2"/>
  <c r="JU1027" i="2"/>
  <c r="JT1027" i="2"/>
  <c r="JS1027" i="2"/>
  <c r="JR1027" i="2"/>
  <c r="JQ1027" i="2"/>
  <c r="JP1027" i="2"/>
  <c r="JO1027" i="2"/>
  <c r="JN1027" i="2"/>
  <c r="JM1027" i="2"/>
  <c r="JL1027" i="2"/>
  <c r="JK1027" i="2"/>
  <c r="JJ1027" i="2"/>
  <c r="JI1027" i="2"/>
  <c r="JH1027" i="2"/>
  <c r="JG1027" i="2"/>
  <c r="JF1027" i="2"/>
  <c r="JE1027" i="2"/>
  <c r="JD1027" i="2"/>
  <c r="JC1027" i="2"/>
  <c r="JB1027" i="2"/>
  <c r="JA1027" i="2"/>
  <c r="IZ1027" i="2"/>
  <c r="IY1027" i="2"/>
  <c r="IX1027" i="2"/>
  <c r="IW1027" i="2"/>
  <c r="IV1027" i="2"/>
  <c r="IU1027" i="2"/>
  <c r="IT1027" i="2"/>
  <c r="IS1027" i="2"/>
  <c r="LJ1026" i="2"/>
  <c r="LB1026" i="2"/>
  <c r="LA1026" i="2"/>
  <c r="KZ1026" i="2"/>
  <c r="KY1026" i="2"/>
  <c r="KX1026" i="2"/>
  <c r="KW1026" i="2"/>
  <c r="KV1026" i="2"/>
  <c r="KU1026" i="2"/>
  <c r="KT1026" i="2"/>
  <c r="KS1026" i="2"/>
  <c r="KR1026" i="2"/>
  <c r="KQ1026" i="2"/>
  <c r="KP1026" i="2"/>
  <c r="KO1026" i="2"/>
  <c r="KN1026" i="2"/>
  <c r="KM1026" i="2"/>
  <c r="KL1026" i="2"/>
  <c r="KK1026" i="2"/>
  <c r="KJ1026" i="2"/>
  <c r="KI1026" i="2"/>
  <c r="KH1026" i="2"/>
  <c r="KG1026" i="2"/>
  <c r="KF1026" i="2"/>
  <c r="KE1026" i="2"/>
  <c r="KD1026" i="2"/>
  <c r="KC1026" i="2"/>
  <c r="KB1026" i="2"/>
  <c r="KA1026" i="2"/>
  <c r="JZ1026" i="2"/>
  <c r="JY1026" i="2"/>
  <c r="JV1026" i="2"/>
  <c r="JU1026" i="2"/>
  <c r="JT1026" i="2"/>
  <c r="JS1026" i="2"/>
  <c r="JR1026" i="2"/>
  <c r="JQ1026" i="2"/>
  <c r="JP1026" i="2"/>
  <c r="JO1026" i="2"/>
  <c r="JN1026" i="2"/>
  <c r="JM1026" i="2"/>
  <c r="JL1026" i="2"/>
  <c r="JK1026" i="2"/>
  <c r="JJ1026" i="2"/>
  <c r="JI1026" i="2"/>
  <c r="JH1026" i="2"/>
  <c r="JG1026" i="2"/>
  <c r="JF1026" i="2"/>
  <c r="JE1026" i="2"/>
  <c r="JD1026" i="2"/>
  <c r="JC1026" i="2"/>
  <c r="JB1026" i="2"/>
  <c r="JA1026" i="2"/>
  <c r="IZ1026" i="2"/>
  <c r="IY1026" i="2"/>
  <c r="IX1026" i="2"/>
  <c r="IW1026" i="2"/>
  <c r="IV1026" i="2"/>
  <c r="IU1026" i="2"/>
  <c r="IT1026" i="2"/>
  <c r="IS1026" i="2"/>
  <c r="LJ1025" i="2"/>
  <c r="LB1025" i="2"/>
  <c r="LA1025" i="2"/>
  <c r="KZ1025" i="2"/>
  <c r="KY1025" i="2"/>
  <c r="KX1025" i="2"/>
  <c r="KW1025" i="2"/>
  <c r="KV1025" i="2"/>
  <c r="KU1025" i="2"/>
  <c r="KT1025" i="2"/>
  <c r="KS1025" i="2"/>
  <c r="KR1025" i="2"/>
  <c r="KQ1025" i="2"/>
  <c r="KP1025" i="2"/>
  <c r="KO1025" i="2"/>
  <c r="KN1025" i="2"/>
  <c r="KM1025" i="2"/>
  <c r="KL1025" i="2"/>
  <c r="KK1025" i="2"/>
  <c r="KJ1025" i="2"/>
  <c r="KI1025" i="2"/>
  <c r="KH1025" i="2"/>
  <c r="KG1025" i="2"/>
  <c r="KF1025" i="2"/>
  <c r="KE1025" i="2"/>
  <c r="KD1025" i="2"/>
  <c r="KC1025" i="2"/>
  <c r="KB1025" i="2"/>
  <c r="KA1025" i="2"/>
  <c r="JZ1025" i="2"/>
  <c r="JY1025" i="2"/>
  <c r="JV1025" i="2"/>
  <c r="JU1025" i="2"/>
  <c r="JT1025" i="2"/>
  <c r="JS1025" i="2"/>
  <c r="JR1025" i="2"/>
  <c r="JQ1025" i="2"/>
  <c r="JP1025" i="2"/>
  <c r="JO1025" i="2"/>
  <c r="JN1025" i="2"/>
  <c r="JM1025" i="2"/>
  <c r="JL1025" i="2"/>
  <c r="JK1025" i="2"/>
  <c r="JJ1025" i="2"/>
  <c r="JI1025" i="2"/>
  <c r="JH1025" i="2"/>
  <c r="JG1025" i="2"/>
  <c r="JF1025" i="2"/>
  <c r="JE1025" i="2"/>
  <c r="JD1025" i="2"/>
  <c r="JC1025" i="2"/>
  <c r="JB1025" i="2"/>
  <c r="JA1025" i="2"/>
  <c r="IZ1025" i="2"/>
  <c r="IY1025" i="2"/>
  <c r="IX1025" i="2"/>
  <c r="IW1025" i="2"/>
  <c r="IV1025" i="2"/>
  <c r="IU1025" i="2"/>
  <c r="IT1025" i="2"/>
  <c r="IS1025" i="2"/>
  <c r="LJ1024" i="2"/>
  <c r="LB1024" i="2"/>
  <c r="LA1024" i="2"/>
  <c r="KZ1024" i="2"/>
  <c r="KY1024" i="2"/>
  <c r="KX1024" i="2"/>
  <c r="KW1024" i="2"/>
  <c r="KV1024" i="2"/>
  <c r="KU1024" i="2"/>
  <c r="KT1024" i="2"/>
  <c r="KS1024" i="2"/>
  <c r="KR1024" i="2"/>
  <c r="KQ1024" i="2"/>
  <c r="KP1024" i="2"/>
  <c r="KO1024" i="2"/>
  <c r="KN1024" i="2"/>
  <c r="KM1024" i="2"/>
  <c r="KL1024" i="2"/>
  <c r="KK1024" i="2"/>
  <c r="KJ1024" i="2"/>
  <c r="KI1024" i="2"/>
  <c r="KH1024" i="2"/>
  <c r="KG1024" i="2"/>
  <c r="KF1024" i="2"/>
  <c r="KE1024" i="2"/>
  <c r="KD1024" i="2"/>
  <c r="KC1024" i="2"/>
  <c r="KB1024" i="2"/>
  <c r="KA1024" i="2"/>
  <c r="JZ1024" i="2"/>
  <c r="JY1024" i="2"/>
  <c r="JV1024" i="2"/>
  <c r="JU1024" i="2"/>
  <c r="JT1024" i="2"/>
  <c r="JS1024" i="2"/>
  <c r="JR1024" i="2"/>
  <c r="JQ1024" i="2"/>
  <c r="JP1024" i="2"/>
  <c r="JO1024" i="2"/>
  <c r="JN1024" i="2"/>
  <c r="JM1024" i="2"/>
  <c r="JL1024" i="2"/>
  <c r="JK1024" i="2"/>
  <c r="JJ1024" i="2"/>
  <c r="JI1024" i="2"/>
  <c r="JH1024" i="2"/>
  <c r="JG1024" i="2"/>
  <c r="JF1024" i="2"/>
  <c r="JE1024" i="2"/>
  <c r="JD1024" i="2"/>
  <c r="JC1024" i="2"/>
  <c r="JB1024" i="2"/>
  <c r="JA1024" i="2"/>
  <c r="IZ1024" i="2"/>
  <c r="IY1024" i="2"/>
  <c r="IX1024" i="2"/>
  <c r="IW1024" i="2"/>
  <c r="IV1024" i="2"/>
  <c r="IU1024" i="2"/>
  <c r="IT1024" i="2"/>
  <c r="IS1024" i="2"/>
  <c r="LJ1023" i="2"/>
  <c r="LB1023" i="2"/>
  <c r="LA1023" i="2"/>
  <c r="KZ1023" i="2"/>
  <c r="KY1023" i="2"/>
  <c r="KX1023" i="2"/>
  <c r="KW1023" i="2"/>
  <c r="KV1023" i="2"/>
  <c r="KU1023" i="2"/>
  <c r="KT1023" i="2"/>
  <c r="KS1023" i="2"/>
  <c r="KR1023" i="2"/>
  <c r="KQ1023" i="2"/>
  <c r="KP1023" i="2"/>
  <c r="KO1023" i="2"/>
  <c r="KN1023" i="2"/>
  <c r="KM1023" i="2"/>
  <c r="KL1023" i="2"/>
  <c r="KK1023" i="2"/>
  <c r="KJ1023" i="2"/>
  <c r="KI1023" i="2"/>
  <c r="KH1023" i="2"/>
  <c r="KG1023" i="2"/>
  <c r="KF1023" i="2"/>
  <c r="KE1023" i="2"/>
  <c r="KD1023" i="2"/>
  <c r="KC1023" i="2"/>
  <c r="KB1023" i="2"/>
  <c r="KA1023" i="2"/>
  <c r="JZ1023" i="2"/>
  <c r="JY1023" i="2"/>
  <c r="JV1023" i="2"/>
  <c r="JU1023" i="2"/>
  <c r="JT1023" i="2"/>
  <c r="JS1023" i="2"/>
  <c r="JR1023" i="2"/>
  <c r="JQ1023" i="2"/>
  <c r="JP1023" i="2"/>
  <c r="JO1023" i="2"/>
  <c r="JN1023" i="2"/>
  <c r="JM1023" i="2"/>
  <c r="JL1023" i="2"/>
  <c r="JK1023" i="2"/>
  <c r="JJ1023" i="2"/>
  <c r="JI1023" i="2"/>
  <c r="JH1023" i="2"/>
  <c r="JG1023" i="2"/>
  <c r="JF1023" i="2"/>
  <c r="JE1023" i="2"/>
  <c r="JD1023" i="2"/>
  <c r="JC1023" i="2"/>
  <c r="JB1023" i="2"/>
  <c r="JA1023" i="2"/>
  <c r="IZ1023" i="2"/>
  <c r="IY1023" i="2"/>
  <c r="IX1023" i="2"/>
  <c r="IW1023" i="2"/>
  <c r="IV1023" i="2"/>
  <c r="IU1023" i="2"/>
  <c r="IT1023" i="2"/>
  <c r="IS1023" i="2"/>
  <c r="LJ1022" i="2"/>
  <c r="LB1022" i="2"/>
  <c r="LA1022" i="2"/>
  <c r="KZ1022" i="2"/>
  <c r="KY1022" i="2"/>
  <c r="KX1022" i="2"/>
  <c r="KW1022" i="2"/>
  <c r="KV1022" i="2"/>
  <c r="KU1022" i="2"/>
  <c r="KT1022" i="2"/>
  <c r="KS1022" i="2"/>
  <c r="KR1022" i="2"/>
  <c r="KQ1022" i="2"/>
  <c r="KP1022" i="2"/>
  <c r="KO1022" i="2"/>
  <c r="KN1022" i="2"/>
  <c r="KM1022" i="2"/>
  <c r="KL1022" i="2"/>
  <c r="KK1022" i="2"/>
  <c r="KJ1022" i="2"/>
  <c r="KI1022" i="2"/>
  <c r="KH1022" i="2"/>
  <c r="KG1022" i="2"/>
  <c r="KF1022" i="2"/>
  <c r="KE1022" i="2"/>
  <c r="KD1022" i="2"/>
  <c r="KC1022" i="2"/>
  <c r="KB1022" i="2"/>
  <c r="KA1022" i="2"/>
  <c r="JZ1022" i="2"/>
  <c r="JY1022" i="2"/>
  <c r="JV1022" i="2"/>
  <c r="JU1022" i="2"/>
  <c r="JT1022" i="2"/>
  <c r="JS1022" i="2"/>
  <c r="JR1022" i="2"/>
  <c r="JQ1022" i="2"/>
  <c r="JP1022" i="2"/>
  <c r="JO1022" i="2"/>
  <c r="JN1022" i="2"/>
  <c r="JM1022" i="2"/>
  <c r="JL1022" i="2"/>
  <c r="JK1022" i="2"/>
  <c r="JJ1022" i="2"/>
  <c r="JI1022" i="2"/>
  <c r="JH1022" i="2"/>
  <c r="JG1022" i="2"/>
  <c r="JF1022" i="2"/>
  <c r="JE1022" i="2"/>
  <c r="JD1022" i="2"/>
  <c r="JC1022" i="2"/>
  <c r="JB1022" i="2"/>
  <c r="JA1022" i="2"/>
  <c r="IZ1022" i="2"/>
  <c r="IY1022" i="2"/>
  <c r="IX1022" i="2"/>
  <c r="IW1022" i="2"/>
  <c r="IV1022" i="2"/>
  <c r="IU1022" i="2"/>
  <c r="IT1022" i="2"/>
  <c r="IS1022" i="2"/>
  <c r="LJ1021" i="2"/>
  <c r="LB1021" i="2"/>
  <c r="LA1021" i="2"/>
  <c r="KZ1021" i="2"/>
  <c r="KY1021" i="2"/>
  <c r="KX1021" i="2"/>
  <c r="KW1021" i="2"/>
  <c r="KV1021" i="2"/>
  <c r="KU1021" i="2"/>
  <c r="KT1021" i="2"/>
  <c r="KS1021" i="2"/>
  <c r="KR1021" i="2"/>
  <c r="KQ1021" i="2"/>
  <c r="KP1021" i="2"/>
  <c r="KO1021" i="2"/>
  <c r="KN1021" i="2"/>
  <c r="KM1021" i="2"/>
  <c r="KL1021" i="2"/>
  <c r="KK1021" i="2"/>
  <c r="KJ1021" i="2"/>
  <c r="KI1021" i="2"/>
  <c r="KH1021" i="2"/>
  <c r="KG1021" i="2"/>
  <c r="KF1021" i="2"/>
  <c r="KE1021" i="2"/>
  <c r="KD1021" i="2"/>
  <c r="KC1021" i="2"/>
  <c r="KB1021" i="2"/>
  <c r="KA1021" i="2"/>
  <c r="JZ1021" i="2"/>
  <c r="JY1021" i="2"/>
  <c r="JV1021" i="2"/>
  <c r="JU1021" i="2"/>
  <c r="JT1021" i="2"/>
  <c r="JS1021" i="2"/>
  <c r="JR1021" i="2"/>
  <c r="JQ1021" i="2"/>
  <c r="JP1021" i="2"/>
  <c r="JO1021" i="2"/>
  <c r="JN1021" i="2"/>
  <c r="JM1021" i="2"/>
  <c r="JL1021" i="2"/>
  <c r="JK1021" i="2"/>
  <c r="JJ1021" i="2"/>
  <c r="JI1021" i="2"/>
  <c r="JH1021" i="2"/>
  <c r="JG1021" i="2"/>
  <c r="JF1021" i="2"/>
  <c r="JE1021" i="2"/>
  <c r="JD1021" i="2"/>
  <c r="JC1021" i="2"/>
  <c r="JB1021" i="2"/>
  <c r="JA1021" i="2"/>
  <c r="IZ1021" i="2"/>
  <c r="IY1021" i="2"/>
  <c r="IX1021" i="2"/>
  <c r="IW1021" i="2"/>
  <c r="IV1021" i="2"/>
  <c r="IU1021" i="2"/>
  <c r="IT1021" i="2"/>
  <c r="IS1021" i="2"/>
  <c r="LJ1020" i="2"/>
  <c r="LB1020" i="2"/>
  <c r="LA1020" i="2"/>
  <c r="KZ1020" i="2"/>
  <c r="KY1020" i="2"/>
  <c r="KX1020" i="2"/>
  <c r="KW1020" i="2"/>
  <c r="KV1020" i="2"/>
  <c r="KU1020" i="2"/>
  <c r="KT1020" i="2"/>
  <c r="KS1020" i="2"/>
  <c r="KR1020" i="2"/>
  <c r="KQ1020" i="2"/>
  <c r="KP1020" i="2"/>
  <c r="KO1020" i="2"/>
  <c r="KN1020" i="2"/>
  <c r="KM1020" i="2"/>
  <c r="KL1020" i="2"/>
  <c r="KK1020" i="2"/>
  <c r="KJ1020" i="2"/>
  <c r="KI1020" i="2"/>
  <c r="KH1020" i="2"/>
  <c r="KG1020" i="2"/>
  <c r="KF1020" i="2"/>
  <c r="KE1020" i="2"/>
  <c r="KD1020" i="2"/>
  <c r="KC1020" i="2"/>
  <c r="KB1020" i="2"/>
  <c r="KA1020" i="2"/>
  <c r="JZ1020" i="2"/>
  <c r="JY1020" i="2"/>
  <c r="JV1020" i="2"/>
  <c r="JU1020" i="2"/>
  <c r="JT1020" i="2"/>
  <c r="JS1020" i="2"/>
  <c r="JR1020" i="2"/>
  <c r="JQ1020" i="2"/>
  <c r="JP1020" i="2"/>
  <c r="JO1020" i="2"/>
  <c r="JN1020" i="2"/>
  <c r="JM1020" i="2"/>
  <c r="JL1020" i="2"/>
  <c r="JK1020" i="2"/>
  <c r="JJ1020" i="2"/>
  <c r="JI1020" i="2"/>
  <c r="JH1020" i="2"/>
  <c r="JG1020" i="2"/>
  <c r="JF1020" i="2"/>
  <c r="JE1020" i="2"/>
  <c r="JD1020" i="2"/>
  <c r="JC1020" i="2"/>
  <c r="JB1020" i="2"/>
  <c r="JA1020" i="2"/>
  <c r="IZ1020" i="2"/>
  <c r="IY1020" i="2"/>
  <c r="IX1020" i="2"/>
  <c r="IW1020" i="2"/>
  <c r="IV1020" i="2"/>
  <c r="IU1020" i="2"/>
  <c r="IT1020" i="2"/>
  <c r="IS1020" i="2"/>
  <c r="LJ1019" i="2"/>
  <c r="LB1019" i="2"/>
  <c r="LA1019" i="2"/>
  <c r="KZ1019" i="2"/>
  <c r="KY1019" i="2"/>
  <c r="KX1019" i="2"/>
  <c r="KW1019" i="2"/>
  <c r="KV1019" i="2"/>
  <c r="KU1019" i="2"/>
  <c r="KT1019" i="2"/>
  <c r="KS1019" i="2"/>
  <c r="KR1019" i="2"/>
  <c r="KQ1019" i="2"/>
  <c r="KP1019" i="2"/>
  <c r="KO1019" i="2"/>
  <c r="KN1019" i="2"/>
  <c r="KM1019" i="2"/>
  <c r="KL1019" i="2"/>
  <c r="KK1019" i="2"/>
  <c r="KJ1019" i="2"/>
  <c r="KI1019" i="2"/>
  <c r="KH1019" i="2"/>
  <c r="KG1019" i="2"/>
  <c r="KF1019" i="2"/>
  <c r="KE1019" i="2"/>
  <c r="KD1019" i="2"/>
  <c r="KC1019" i="2"/>
  <c r="KB1019" i="2"/>
  <c r="KA1019" i="2"/>
  <c r="JZ1019" i="2"/>
  <c r="JY1019" i="2"/>
  <c r="JV1019" i="2"/>
  <c r="JU1019" i="2"/>
  <c r="JT1019" i="2"/>
  <c r="JS1019" i="2"/>
  <c r="JR1019" i="2"/>
  <c r="JQ1019" i="2"/>
  <c r="JP1019" i="2"/>
  <c r="JO1019" i="2"/>
  <c r="JN1019" i="2"/>
  <c r="JM1019" i="2"/>
  <c r="JL1019" i="2"/>
  <c r="JK1019" i="2"/>
  <c r="JJ1019" i="2"/>
  <c r="JI1019" i="2"/>
  <c r="JH1019" i="2"/>
  <c r="JG1019" i="2"/>
  <c r="JF1019" i="2"/>
  <c r="JE1019" i="2"/>
  <c r="JD1019" i="2"/>
  <c r="JC1019" i="2"/>
  <c r="JB1019" i="2"/>
  <c r="JA1019" i="2"/>
  <c r="IZ1019" i="2"/>
  <c r="IY1019" i="2"/>
  <c r="IX1019" i="2"/>
  <c r="IW1019" i="2"/>
  <c r="IV1019" i="2"/>
  <c r="IU1019" i="2"/>
  <c r="IT1019" i="2"/>
  <c r="IS1019" i="2"/>
  <c r="LJ1018" i="2"/>
  <c r="LB1018" i="2"/>
  <c r="LA1018" i="2"/>
  <c r="KZ1018" i="2"/>
  <c r="KY1018" i="2"/>
  <c r="KX1018" i="2"/>
  <c r="KW1018" i="2"/>
  <c r="KV1018" i="2"/>
  <c r="KU1018" i="2"/>
  <c r="KT1018" i="2"/>
  <c r="KS1018" i="2"/>
  <c r="KR1018" i="2"/>
  <c r="KQ1018" i="2"/>
  <c r="KP1018" i="2"/>
  <c r="KO1018" i="2"/>
  <c r="KN1018" i="2"/>
  <c r="KM1018" i="2"/>
  <c r="KL1018" i="2"/>
  <c r="KK1018" i="2"/>
  <c r="KJ1018" i="2"/>
  <c r="KI1018" i="2"/>
  <c r="KH1018" i="2"/>
  <c r="KG1018" i="2"/>
  <c r="KF1018" i="2"/>
  <c r="KE1018" i="2"/>
  <c r="KD1018" i="2"/>
  <c r="KC1018" i="2"/>
  <c r="KB1018" i="2"/>
  <c r="KA1018" i="2"/>
  <c r="JZ1018" i="2"/>
  <c r="JY1018" i="2"/>
  <c r="JV1018" i="2"/>
  <c r="JU1018" i="2"/>
  <c r="JT1018" i="2"/>
  <c r="JS1018" i="2"/>
  <c r="JR1018" i="2"/>
  <c r="JQ1018" i="2"/>
  <c r="JP1018" i="2"/>
  <c r="JO1018" i="2"/>
  <c r="JN1018" i="2"/>
  <c r="JM1018" i="2"/>
  <c r="JL1018" i="2"/>
  <c r="JK1018" i="2"/>
  <c r="JJ1018" i="2"/>
  <c r="JI1018" i="2"/>
  <c r="JH1018" i="2"/>
  <c r="JG1018" i="2"/>
  <c r="JF1018" i="2"/>
  <c r="JE1018" i="2"/>
  <c r="JD1018" i="2"/>
  <c r="JC1018" i="2"/>
  <c r="JB1018" i="2"/>
  <c r="JA1018" i="2"/>
  <c r="IZ1018" i="2"/>
  <c r="IY1018" i="2"/>
  <c r="IX1018" i="2"/>
  <c r="IW1018" i="2"/>
  <c r="IV1018" i="2"/>
  <c r="IU1018" i="2"/>
  <c r="IT1018" i="2"/>
  <c r="IS1018" i="2"/>
  <c r="LJ1017" i="2"/>
  <c r="LB1017" i="2"/>
  <c r="LA1017" i="2"/>
  <c r="KZ1017" i="2"/>
  <c r="KY1017" i="2"/>
  <c r="KX1017" i="2"/>
  <c r="KW1017" i="2"/>
  <c r="KV1017" i="2"/>
  <c r="KU1017" i="2"/>
  <c r="KT1017" i="2"/>
  <c r="KS1017" i="2"/>
  <c r="KR1017" i="2"/>
  <c r="KQ1017" i="2"/>
  <c r="KP1017" i="2"/>
  <c r="KO1017" i="2"/>
  <c r="KN1017" i="2"/>
  <c r="KM1017" i="2"/>
  <c r="KL1017" i="2"/>
  <c r="KK1017" i="2"/>
  <c r="KJ1017" i="2"/>
  <c r="KI1017" i="2"/>
  <c r="KH1017" i="2"/>
  <c r="KG1017" i="2"/>
  <c r="KF1017" i="2"/>
  <c r="KE1017" i="2"/>
  <c r="KD1017" i="2"/>
  <c r="KC1017" i="2"/>
  <c r="KB1017" i="2"/>
  <c r="KA1017" i="2"/>
  <c r="JZ1017" i="2"/>
  <c r="JY1017" i="2"/>
  <c r="JV1017" i="2"/>
  <c r="JU1017" i="2"/>
  <c r="JT1017" i="2"/>
  <c r="JS1017" i="2"/>
  <c r="JR1017" i="2"/>
  <c r="JQ1017" i="2"/>
  <c r="JP1017" i="2"/>
  <c r="JO1017" i="2"/>
  <c r="JN1017" i="2"/>
  <c r="JM1017" i="2"/>
  <c r="JL1017" i="2"/>
  <c r="JK1017" i="2"/>
  <c r="JJ1017" i="2"/>
  <c r="JI1017" i="2"/>
  <c r="JH1017" i="2"/>
  <c r="JG1017" i="2"/>
  <c r="JF1017" i="2"/>
  <c r="JE1017" i="2"/>
  <c r="JD1017" i="2"/>
  <c r="JC1017" i="2"/>
  <c r="JB1017" i="2"/>
  <c r="JA1017" i="2"/>
  <c r="IZ1017" i="2"/>
  <c r="IY1017" i="2"/>
  <c r="IX1017" i="2"/>
  <c r="IW1017" i="2"/>
  <c r="IV1017" i="2"/>
  <c r="IU1017" i="2"/>
  <c r="IT1017" i="2"/>
  <c r="IS1017" i="2"/>
  <c r="LJ1016" i="2"/>
  <c r="LB1016" i="2"/>
  <c r="LA1016" i="2"/>
  <c r="KZ1016" i="2"/>
  <c r="KY1016" i="2"/>
  <c r="KX1016" i="2"/>
  <c r="KW1016" i="2"/>
  <c r="KV1016" i="2"/>
  <c r="KU1016" i="2"/>
  <c r="KT1016" i="2"/>
  <c r="KS1016" i="2"/>
  <c r="KR1016" i="2"/>
  <c r="KQ1016" i="2"/>
  <c r="KP1016" i="2"/>
  <c r="KO1016" i="2"/>
  <c r="KN1016" i="2"/>
  <c r="KM1016" i="2"/>
  <c r="KL1016" i="2"/>
  <c r="KK1016" i="2"/>
  <c r="KJ1016" i="2"/>
  <c r="KI1016" i="2"/>
  <c r="KH1016" i="2"/>
  <c r="KG1016" i="2"/>
  <c r="KF1016" i="2"/>
  <c r="KE1016" i="2"/>
  <c r="KD1016" i="2"/>
  <c r="KC1016" i="2"/>
  <c r="KB1016" i="2"/>
  <c r="KA1016" i="2"/>
  <c r="JZ1016" i="2"/>
  <c r="JY1016" i="2"/>
  <c r="JV1016" i="2"/>
  <c r="JU1016" i="2"/>
  <c r="JT1016" i="2"/>
  <c r="JS1016" i="2"/>
  <c r="JR1016" i="2"/>
  <c r="JQ1016" i="2"/>
  <c r="JP1016" i="2"/>
  <c r="JO1016" i="2"/>
  <c r="JN1016" i="2"/>
  <c r="JM1016" i="2"/>
  <c r="JL1016" i="2"/>
  <c r="JK1016" i="2"/>
  <c r="JJ1016" i="2"/>
  <c r="JI1016" i="2"/>
  <c r="JH1016" i="2"/>
  <c r="JG1016" i="2"/>
  <c r="JF1016" i="2"/>
  <c r="JE1016" i="2"/>
  <c r="JD1016" i="2"/>
  <c r="JC1016" i="2"/>
  <c r="JB1016" i="2"/>
  <c r="JA1016" i="2"/>
  <c r="IZ1016" i="2"/>
  <c r="IY1016" i="2"/>
  <c r="IX1016" i="2"/>
  <c r="IW1016" i="2"/>
  <c r="IV1016" i="2"/>
  <c r="IU1016" i="2"/>
  <c r="IT1016" i="2"/>
  <c r="IS1016" i="2"/>
  <c r="LJ1015" i="2"/>
  <c r="LB1015" i="2"/>
  <c r="LA1015" i="2"/>
  <c r="KZ1015" i="2"/>
  <c r="KY1015" i="2"/>
  <c r="KX1015" i="2"/>
  <c r="KW1015" i="2"/>
  <c r="KV1015" i="2"/>
  <c r="KU1015" i="2"/>
  <c r="KT1015" i="2"/>
  <c r="KS1015" i="2"/>
  <c r="KR1015" i="2"/>
  <c r="KQ1015" i="2"/>
  <c r="KP1015" i="2"/>
  <c r="KO1015" i="2"/>
  <c r="KN1015" i="2"/>
  <c r="KM1015" i="2"/>
  <c r="KL1015" i="2"/>
  <c r="KK1015" i="2"/>
  <c r="KJ1015" i="2"/>
  <c r="KI1015" i="2"/>
  <c r="KH1015" i="2"/>
  <c r="KG1015" i="2"/>
  <c r="KF1015" i="2"/>
  <c r="KE1015" i="2"/>
  <c r="KD1015" i="2"/>
  <c r="KC1015" i="2"/>
  <c r="KB1015" i="2"/>
  <c r="KA1015" i="2"/>
  <c r="JZ1015" i="2"/>
  <c r="JY1015" i="2"/>
  <c r="JV1015" i="2"/>
  <c r="JU1015" i="2"/>
  <c r="JT1015" i="2"/>
  <c r="JS1015" i="2"/>
  <c r="JR1015" i="2"/>
  <c r="JQ1015" i="2"/>
  <c r="JP1015" i="2"/>
  <c r="JO1015" i="2"/>
  <c r="JN1015" i="2"/>
  <c r="JM1015" i="2"/>
  <c r="JL1015" i="2"/>
  <c r="JK1015" i="2"/>
  <c r="JJ1015" i="2"/>
  <c r="JI1015" i="2"/>
  <c r="JH1015" i="2"/>
  <c r="JG1015" i="2"/>
  <c r="JF1015" i="2"/>
  <c r="JE1015" i="2"/>
  <c r="JD1015" i="2"/>
  <c r="JC1015" i="2"/>
  <c r="JB1015" i="2"/>
  <c r="JA1015" i="2"/>
  <c r="IZ1015" i="2"/>
  <c r="IY1015" i="2"/>
  <c r="IX1015" i="2"/>
  <c r="IW1015" i="2"/>
  <c r="IV1015" i="2"/>
  <c r="IU1015" i="2"/>
  <c r="IT1015" i="2"/>
  <c r="IS1015" i="2"/>
  <c r="LJ1014" i="2"/>
  <c r="LB1014" i="2"/>
  <c r="LA1014" i="2"/>
  <c r="KZ1014" i="2"/>
  <c r="KY1014" i="2"/>
  <c r="KX1014" i="2"/>
  <c r="KW1014" i="2"/>
  <c r="KV1014" i="2"/>
  <c r="KU1014" i="2"/>
  <c r="KT1014" i="2"/>
  <c r="KS1014" i="2"/>
  <c r="KR1014" i="2"/>
  <c r="KQ1014" i="2"/>
  <c r="KP1014" i="2"/>
  <c r="KO1014" i="2"/>
  <c r="KN1014" i="2"/>
  <c r="KM1014" i="2"/>
  <c r="KL1014" i="2"/>
  <c r="KK1014" i="2"/>
  <c r="KJ1014" i="2"/>
  <c r="KI1014" i="2"/>
  <c r="KH1014" i="2"/>
  <c r="KG1014" i="2"/>
  <c r="KF1014" i="2"/>
  <c r="KE1014" i="2"/>
  <c r="KD1014" i="2"/>
  <c r="KC1014" i="2"/>
  <c r="KB1014" i="2"/>
  <c r="KA1014" i="2"/>
  <c r="JZ1014" i="2"/>
  <c r="JY1014" i="2"/>
  <c r="JV1014" i="2"/>
  <c r="JU1014" i="2"/>
  <c r="JT1014" i="2"/>
  <c r="JS1014" i="2"/>
  <c r="JR1014" i="2"/>
  <c r="JQ1014" i="2"/>
  <c r="JP1014" i="2"/>
  <c r="JO1014" i="2"/>
  <c r="JN1014" i="2"/>
  <c r="JM1014" i="2"/>
  <c r="JL1014" i="2"/>
  <c r="JK1014" i="2"/>
  <c r="JJ1014" i="2"/>
  <c r="JI1014" i="2"/>
  <c r="JH1014" i="2"/>
  <c r="JG1014" i="2"/>
  <c r="JF1014" i="2"/>
  <c r="JE1014" i="2"/>
  <c r="JD1014" i="2"/>
  <c r="JC1014" i="2"/>
  <c r="JB1014" i="2"/>
  <c r="JA1014" i="2"/>
  <c r="IZ1014" i="2"/>
  <c r="IY1014" i="2"/>
  <c r="IX1014" i="2"/>
  <c r="IW1014" i="2"/>
  <c r="IV1014" i="2"/>
  <c r="IU1014" i="2"/>
  <c r="IT1014" i="2"/>
  <c r="IS1014" i="2"/>
  <c r="LJ1013" i="2"/>
  <c r="LB1013" i="2"/>
  <c r="LA1013" i="2"/>
  <c r="KZ1013" i="2"/>
  <c r="KY1013" i="2"/>
  <c r="KX1013" i="2"/>
  <c r="KW1013" i="2"/>
  <c r="KV1013" i="2"/>
  <c r="KU1013" i="2"/>
  <c r="KT1013" i="2"/>
  <c r="KS1013" i="2"/>
  <c r="KR1013" i="2"/>
  <c r="KQ1013" i="2"/>
  <c r="KP1013" i="2"/>
  <c r="KO1013" i="2"/>
  <c r="KN1013" i="2"/>
  <c r="KM1013" i="2"/>
  <c r="KL1013" i="2"/>
  <c r="KK1013" i="2"/>
  <c r="KJ1013" i="2"/>
  <c r="KI1013" i="2"/>
  <c r="KH1013" i="2"/>
  <c r="KG1013" i="2"/>
  <c r="KF1013" i="2"/>
  <c r="KE1013" i="2"/>
  <c r="KD1013" i="2"/>
  <c r="KC1013" i="2"/>
  <c r="KB1013" i="2"/>
  <c r="KA1013" i="2"/>
  <c r="JZ1013" i="2"/>
  <c r="JY1013" i="2"/>
  <c r="JV1013" i="2"/>
  <c r="JU1013" i="2"/>
  <c r="JT1013" i="2"/>
  <c r="JS1013" i="2"/>
  <c r="JR1013" i="2"/>
  <c r="JQ1013" i="2"/>
  <c r="JP1013" i="2"/>
  <c r="JO1013" i="2"/>
  <c r="JN1013" i="2"/>
  <c r="JM1013" i="2"/>
  <c r="JL1013" i="2"/>
  <c r="JK1013" i="2"/>
  <c r="JJ1013" i="2"/>
  <c r="JI1013" i="2"/>
  <c r="JH1013" i="2"/>
  <c r="JG1013" i="2"/>
  <c r="JF1013" i="2"/>
  <c r="JE1013" i="2"/>
  <c r="JD1013" i="2"/>
  <c r="JC1013" i="2"/>
  <c r="JB1013" i="2"/>
  <c r="JA1013" i="2"/>
  <c r="IZ1013" i="2"/>
  <c r="IY1013" i="2"/>
  <c r="IX1013" i="2"/>
  <c r="IW1013" i="2"/>
  <c r="IV1013" i="2"/>
  <c r="IU1013" i="2"/>
  <c r="IT1013" i="2"/>
  <c r="IS1013" i="2"/>
  <c r="LJ1012" i="2"/>
  <c r="LB1012" i="2"/>
  <c r="LA1012" i="2"/>
  <c r="KZ1012" i="2"/>
  <c r="KY1012" i="2"/>
  <c r="KX1012" i="2"/>
  <c r="KW1012" i="2"/>
  <c r="KV1012" i="2"/>
  <c r="KU1012" i="2"/>
  <c r="KT1012" i="2"/>
  <c r="KS1012" i="2"/>
  <c r="KR1012" i="2"/>
  <c r="KQ1012" i="2"/>
  <c r="KP1012" i="2"/>
  <c r="KO1012" i="2"/>
  <c r="KN1012" i="2"/>
  <c r="KM1012" i="2"/>
  <c r="KL1012" i="2"/>
  <c r="KK1012" i="2"/>
  <c r="KJ1012" i="2"/>
  <c r="KI1012" i="2"/>
  <c r="KH1012" i="2"/>
  <c r="KG1012" i="2"/>
  <c r="KF1012" i="2"/>
  <c r="KE1012" i="2"/>
  <c r="KD1012" i="2"/>
  <c r="KC1012" i="2"/>
  <c r="KB1012" i="2"/>
  <c r="KA1012" i="2"/>
  <c r="JZ1012" i="2"/>
  <c r="JY1012" i="2"/>
  <c r="JV1012" i="2"/>
  <c r="JU1012" i="2"/>
  <c r="JT1012" i="2"/>
  <c r="JS1012" i="2"/>
  <c r="JR1012" i="2"/>
  <c r="JQ1012" i="2"/>
  <c r="JP1012" i="2"/>
  <c r="JO1012" i="2"/>
  <c r="JN1012" i="2"/>
  <c r="JM1012" i="2"/>
  <c r="JL1012" i="2"/>
  <c r="JK1012" i="2"/>
  <c r="JJ1012" i="2"/>
  <c r="JI1012" i="2"/>
  <c r="JH1012" i="2"/>
  <c r="JG1012" i="2"/>
  <c r="JF1012" i="2"/>
  <c r="JE1012" i="2"/>
  <c r="JD1012" i="2"/>
  <c r="JC1012" i="2"/>
  <c r="JB1012" i="2"/>
  <c r="JA1012" i="2"/>
  <c r="IZ1012" i="2"/>
  <c r="IY1012" i="2"/>
  <c r="IX1012" i="2"/>
  <c r="IW1012" i="2"/>
  <c r="IV1012" i="2"/>
  <c r="IU1012" i="2"/>
  <c r="IT1012" i="2"/>
  <c r="IS1012" i="2"/>
  <c r="LJ1011" i="2"/>
  <c r="LB1011" i="2"/>
  <c r="LA1011" i="2"/>
  <c r="KZ1011" i="2"/>
  <c r="KY1011" i="2"/>
  <c r="KX1011" i="2"/>
  <c r="KW1011" i="2"/>
  <c r="KV1011" i="2"/>
  <c r="KU1011" i="2"/>
  <c r="KT1011" i="2"/>
  <c r="KS1011" i="2"/>
  <c r="KR1011" i="2"/>
  <c r="KQ1011" i="2"/>
  <c r="KP1011" i="2"/>
  <c r="KO1011" i="2"/>
  <c r="KN1011" i="2"/>
  <c r="KM1011" i="2"/>
  <c r="KL1011" i="2"/>
  <c r="KK1011" i="2"/>
  <c r="KJ1011" i="2"/>
  <c r="KI1011" i="2"/>
  <c r="KH1011" i="2"/>
  <c r="KG1011" i="2"/>
  <c r="KF1011" i="2"/>
  <c r="KE1011" i="2"/>
  <c r="KD1011" i="2"/>
  <c r="KC1011" i="2"/>
  <c r="KB1011" i="2"/>
  <c r="KA1011" i="2"/>
  <c r="JZ1011" i="2"/>
  <c r="JY1011" i="2"/>
  <c r="JV1011" i="2"/>
  <c r="JU1011" i="2"/>
  <c r="JT1011" i="2"/>
  <c r="JS1011" i="2"/>
  <c r="JR1011" i="2"/>
  <c r="JQ1011" i="2"/>
  <c r="JP1011" i="2"/>
  <c r="JO1011" i="2"/>
  <c r="JN1011" i="2"/>
  <c r="JM1011" i="2"/>
  <c r="JL1011" i="2"/>
  <c r="JK1011" i="2"/>
  <c r="JJ1011" i="2"/>
  <c r="JI1011" i="2"/>
  <c r="JH1011" i="2"/>
  <c r="JG1011" i="2"/>
  <c r="JF1011" i="2"/>
  <c r="JE1011" i="2"/>
  <c r="JD1011" i="2"/>
  <c r="JC1011" i="2"/>
  <c r="JB1011" i="2"/>
  <c r="JA1011" i="2"/>
  <c r="IZ1011" i="2"/>
  <c r="IY1011" i="2"/>
  <c r="IX1011" i="2"/>
  <c r="IW1011" i="2"/>
  <c r="IV1011" i="2"/>
  <c r="IU1011" i="2"/>
  <c r="IT1011" i="2"/>
  <c r="IS1011" i="2"/>
  <c r="LJ1010" i="2"/>
  <c r="LB1010" i="2"/>
  <c r="LA1010" i="2"/>
  <c r="KZ1010" i="2"/>
  <c r="KY1010" i="2"/>
  <c r="KX1010" i="2"/>
  <c r="KW1010" i="2"/>
  <c r="KV1010" i="2"/>
  <c r="KU1010" i="2"/>
  <c r="KT1010" i="2"/>
  <c r="KS1010" i="2"/>
  <c r="KR1010" i="2"/>
  <c r="KQ1010" i="2"/>
  <c r="KP1010" i="2"/>
  <c r="KO1010" i="2"/>
  <c r="KN1010" i="2"/>
  <c r="KM1010" i="2"/>
  <c r="KL1010" i="2"/>
  <c r="KK1010" i="2"/>
  <c r="KJ1010" i="2"/>
  <c r="KI1010" i="2"/>
  <c r="KH1010" i="2"/>
  <c r="KG1010" i="2"/>
  <c r="KF1010" i="2"/>
  <c r="KE1010" i="2"/>
  <c r="KD1010" i="2"/>
  <c r="KC1010" i="2"/>
  <c r="KB1010" i="2"/>
  <c r="KA1010" i="2"/>
  <c r="JZ1010" i="2"/>
  <c r="JY1010" i="2"/>
  <c r="JV1010" i="2"/>
  <c r="JU1010" i="2"/>
  <c r="JT1010" i="2"/>
  <c r="JS1010" i="2"/>
  <c r="JR1010" i="2"/>
  <c r="JQ1010" i="2"/>
  <c r="JP1010" i="2"/>
  <c r="JO1010" i="2"/>
  <c r="JN1010" i="2"/>
  <c r="JM1010" i="2"/>
  <c r="JL1010" i="2"/>
  <c r="JK1010" i="2"/>
  <c r="JJ1010" i="2"/>
  <c r="JI1010" i="2"/>
  <c r="JH1010" i="2"/>
  <c r="JG1010" i="2"/>
  <c r="JF1010" i="2"/>
  <c r="JE1010" i="2"/>
  <c r="JD1010" i="2"/>
  <c r="JC1010" i="2"/>
  <c r="JB1010" i="2"/>
  <c r="JA1010" i="2"/>
  <c r="IZ1010" i="2"/>
  <c r="IY1010" i="2"/>
  <c r="IX1010" i="2"/>
  <c r="IW1010" i="2"/>
  <c r="IV1010" i="2"/>
  <c r="IU1010" i="2"/>
  <c r="IT1010" i="2"/>
  <c r="IS1010" i="2"/>
  <c r="LJ1009" i="2"/>
  <c r="LB1009" i="2"/>
  <c r="LA1009" i="2"/>
  <c r="KZ1009" i="2"/>
  <c r="KY1009" i="2"/>
  <c r="KX1009" i="2"/>
  <c r="KW1009" i="2"/>
  <c r="KV1009" i="2"/>
  <c r="KU1009" i="2"/>
  <c r="KT1009" i="2"/>
  <c r="KS1009" i="2"/>
  <c r="KR1009" i="2"/>
  <c r="KQ1009" i="2"/>
  <c r="KP1009" i="2"/>
  <c r="KO1009" i="2"/>
  <c r="KN1009" i="2"/>
  <c r="KM1009" i="2"/>
  <c r="KL1009" i="2"/>
  <c r="KK1009" i="2"/>
  <c r="KJ1009" i="2"/>
  <c r="KI1009" i="2"/>
  <c r="KH1009" i="2"/>
  <c r="KG1009" i="2"/>
  <c r="KF1009" i="2"/>
  <c r="KE1009" i="2"/>
  <c r="KD1009" i="2"/>
  <c r="KC1009" i="2"/>
  <c r="KB1009" i="2"/>
  <c r="KA1009" i="2"/>
  <c r="JZ1009" i="2"/>
  <c r="JY1009" i="2"/>
  <c r="JV1009" i="2"/>
  <c r="JU1009" i="2"/>
  <c r="JT1009" i="2"/>
  <c r="JS1009" i="2"/>
  <c r="JR1009" i="2"/>
  <c r="JQ1009" i="2"/>
  <c r="JP1009" i="2"/>
  <c r="JO1009" i="2"/>
  <c r="JN1009" i="2"/>
  <c r="JM1009" i="2"/>
  <c r="JL1009" i="2"/>
  <c r="JK1009" i="2"/>
  <c r="JJ1009" i="2"/>
  <c r="JI1009" i="2"/>
  <c r="JH1009" i="2"/>
  <c r="JG1009" i="2"/>
  <c r="JF1009" i="2"/>
  <c r="JE1009" i="2"/>
  <c r="JD1009" i="2"/>
  <c r="JC1009" i="2"/>
  <c r="JB1009" i="2"/>
  <c r="JA1009" i="2"/>
  <c r="IZ1009" i="2"/>
  <c r="IY1009" i="2"/>
  <c r="IX1009" i="2"/>
  <c r="IW1009" i="2"/>
  <c r="IV1009" i="2"/>
  <c r="IU1009" i="2"/>
  <c r="IT1009" i="2"/>
  <c r="IS1009" i="2"/>
  <c r="LJ1008" i="2"/>
  <c r="LB1008" i="2"/>
  <c r="LA1008" i="2"/>
  <c r="KZ1008" i="2"/>
  <c r="KY1008" i="2"/>
  <c r="KX1008" i="2"/>
  <c r="KW1008" i="2"/>
  <c r="KV1008" i="2"/>
  <c r="KU1008" i="2"/>
  <c r="KT1008" i="2"/>
  <c r="KS1008" i="2"/>
  <c r="KR1008" i="2"/>
  <c r="KQ1008" i="2"/>
  <c r="KP1008" i="2"/>
  <c r="KO1008" i="2"/>
  <c r="KN1008" i="2"/>
  <c r="KM1008" i="2"/>
  <c r="KL1008" i="2"/>
  <c r="KK1008" i="2"/>
  <c r="KJ1008" i="2"/>
  <c r="KI1008" i="2"/>
  <c r="KH1008" i="2"/>
  <c r="KG1008" i="2"/>
  <c r="KF1008" i="2"/>
  <c r="KE1008" i="2"/>
  <c r="KD1008" i="2"/>
  <c r="KC1008" i="2"/>
  <c r="KB1008" i="2"/>
  <c r="KA1008" i="2"/>
  <c r="JZ1008" i="2"/>
  <c r="JY1008" i="2"/>
  <c r="JV1008" i="2"/>
  <c r="JU1008" i="2"/>
  <c r="JT1008" i="2"/>
  <c r="JS1008" i="2"/>
  <c r="JR1008" i="2"/>
  <c r="JQ1008" i="2"/>
  <c r="JP1008" i="2"/>
  <c r="JO1008" i="2"/>
  <c r="JN1008" i="2"/>
  <c r="JM1008" i="2"/>
  <c r="JL1008" i="2"/>
  <c r="JK1008" i="2"/>
  <c r="JJ1008" i="2"/>
  <c r="JI1008" i="2"/>
  <c r="JH1008" i="2"/>
  <c r="JG1008" i="2"/>
  <c r="JF1008" i="2"/>
  <c r="JE1008" i="2"/>
  <c r="JD1008" i="2"/>
  <c r="JC1008" i="2"/>
  <c r="JB1008" i="2"/>
  <c r="JA1008" i="2"/>
  <c r="IZ1008" i="2"/>
  <c r="IY1008" i="2"/>
  <c r="IX1008" i="2"/>
  <c r="IW1008" i="2"/>
  <c r="IV1008" i="2"/>
  <c r="IU1008" i="2"/>
  <c r="IT1008" i="2"/>
  <c r="IS1008" i="2"/>
  <c r="LJ1007" i="2"/>
  <c r="LB1007" i="2"/>
  <c r="LA1007" i="2"/>
  <c r="KZ1007" i="2"/>
  <c r="KY1007" i="2"/>
  <c r="KX1007" i="2"/>
  <c r="KW1007" i="2"/>
  <c r="KV1007" i="2"/>
  <c r="KU1007" i="2"/>
  <c r="KT1007" i="2"/>
  <c r="KS1007" i="2"/>
  <c r="KR1007" i="2"/>
  <c r="KQ1007" i="2"/>
  <c r="KP1007" i="2"/>
  <c r="KO1007" i="2"/>
  <c r="KN1007" i="2"/>
  <c r="KM1007" i="2"/>
  <c r="KL1007" i="2"/>
  <c r="KK1007" i="2"/>
  <c r="KJ1007" i="2"/>
  <c r="KI1007" i="2"/>
  <c r="KH1007" i="2"/>
  <c r="KG1007" i="2"/>
  <c r="KF1007" i="2"/>
  <c r="KE1007" i="2"/>
  <c r="KD1007" i="2"/>
  <c r="KC1007" i="2"/>
  <c r="KB1007" i="2"/>
  <c r="KA1007" i="2"/>
  <c r="JZ1007" i="2"/>
  <c r="JY1007" i="2"/>
  <c r="JV1007" i="2"/>
  <c r="JU1007" i="2"/>
  <c r="JT1007" i="2"/>
  <c r="JS1007" i="2"/>
  <c r="JR1007" i="2"/>
  <c r="JQ1007" i="2"/>
  <c r="JP1007" i="2"/>
  <c r="JO1007" i="2"/>
  <c r="JN1007" i="2"/>
  <c r="JM1007" i="2"/>
  <c r="JL1007" i="2"/>
  <c r="JK1007" i="2"/>
  <c r="JJ1007" i="2"/>
  <c r="JI1007" i="2"/>
  <c r="JH1007" i="2"/>
  <c r="JG1007" i="2"/>
  <c r="JF1007" i="2"/>
  <c r="JE1007" i="2"/>
  <c r="JD1007" i="2"/>
  <c r="JC1007" i="2"/>
  <c r="JB1007" i="2"/>
  <c r="JA1007" i="2"/>
  <c r="IZ1007" i="2"/>
  <c r="IY1007" i="2"/>
  <c r="IX1007" i="2"/>
  <c r="IW1007" i="2"/>
  <c r="IV1007" i="2"/>
  <c r="IU1007" i="2"/>
  <c r="IT1007" i="2"/>
  <c r="IS1007" i="2"/>
  <c r="LJ1006" i="2"/>
  <c r="LB1006" i="2"/>
  <c r="LA1006" i="2"/>
  <c r="KZ1006" i="2"/>
  <c r="KY1006" i="2"/>
  <c r="KX1006" i="2"/>
  <c r="KW1006" i="2"/>
  <c r="KV1006" i="2"/>
  <c r="KU1006" i="2"/>
  <c r="KT1006" i="2"/>
  <c r="KS1006" i="2"/>
  <c r="KR1006" i="2"/>
  <c r="KQ1006" i="2"/>
  <c r="KP1006" i="2"/>
  <c r="KO1006" i="2"/>
  <c r="KN1006" i="2"/>
  <c r="KM1006" i="2"/>
  <c r="KL1006" i="2"/>
  <c r="KK1006" i="2"/>
  <c r="KJ1006" i="2"/>
  <c r="KI1006" i="2"/>
  <c r="KH1006" i="2"/>
  <c r="KG1006" i="2"/>
  <c r="KF1006" i="2"/>
  <c r="KE1006" i="2"/>
  <c r="KD1006" i="2"/>
  <c r="KC1006" i="2"/>
  <c r="KB1006" i="2"/>
  <c r="KA1006" i="2"/>
  <c r="JZ1006" i="2"/>
  <c r="JY1006" i="2"/>
  <c r="JV1006" i="2"/>
  <c r="JU1006" i="2"/>
  <c r="JT1006" i="2"/>
  <c r="JS1006" i="2"/>
  <c r="JR1006" i="2"/>
  <c r="JQ1006" i="2"/>
  <c r="JP1006" i="2"/>
  <c r="JO1006" i="2"/>
  <c r="JN1006" i="2"/>
  <c r="JM1006" i="2"/>
  <c r="JL1006" i="2"/>
  <c r="JK1006" i="2"/>
  <c r="JJ1006" i="2"/>
  <c r="JI1006" i="2"/>
  <c r="JH1006" i="2"/>
  <c r="JG1006" i="2"/>
  <c r="JF1006" i="2"/>
  <c r="JE1006" i="2"/>
  <c r="JD1006" i="2"/>
  <c r="JC1006" i="2"/>
  <c r="JB1006" i="2"/>
  <c r="JA1006" i="2"/>
  <c r="IZ1006" i="2"/>
  <c r="IY1006" i="2"/>
  <c r="IX1006" i="2"/>
  <c r="IW1006" i="2"/>
  <c r="IV1006" i="2"/>
  <c r="IU1006" i="2"/>
  <c r="IT1006" i="2"/>
  <c r="IS1006" i="2"/>
  <c r="LJ1005" i="2"/>
  <c r="LB1005" i="2"/>
  <c r="LA1005" i="2"/>
  <c r="KZ1005" i="2"/>
  <c r="KY1005" i="2"/>
  <c r="KX1005" i="2"/>
  <c r="KW1005" i="2"/>
  <c r="KV1005" i="2"/>
  <c r="KU1005" i="2"/>
  <c r="KT1005" i="2"/>
  <c r="KS1005" i="2"/>
  <c r="KR1005" i="2"/>
  <c r="KQ1005" i="2"/>
  <c r="KP1005" i="2"/>
  <c r="KO1005" i="2"/>
  <c r="KN1005" i="2"/>
  <c r="KM1005" i="2"/>
  <c r="KL1005" i="2"/>
  <c r="KK1005" i="2"/>
  <c r="KJ1005" i="2"/>
  <c r="KI1005" i="2"/>
  <c r="KH1005" i="2"/>
  <c r="KG1005" i="2"/>
  <c r="KF1005" i="2"/>
  <c r="KE1005" i="2"/>
  <c r="KD1005" i="2"/>
  <c r="KC1005" i="2"/>
  <c r="KB1005" i="2"/>
  <c r="KA1005" i="2"/>
  <c r="JZ1005" i="2"/>
  <c r="JY1005" i="2"/>
  <c r="JV1005" i="2"/>
  <c r="JU1005" i="2"/>
  <c r="JT1005" i="2"/>
  <c r="JS1005" i="2"/>
  <c r="JR1005" i="2"/>
  <c r="JQ1005" i="2"/>
  <c r="JP1005" i="2"/>
  <c r="JO1005" i="2"/>
  <c r="JN1005" i="2"/>
  <c r="JM1005" i="2"/>
  <c r="JL1005" i="2"/>
  <c r="JK1005" i="2"/>
  <c r="JJ1005" i="2"/>
  <c r="JI1005" i="2"/>
  <c r="JH1005" i="2"/>
  <c r="JG1005" i="2"/>
  <c r="JF1005" i="2"/>
  <c r="JE1005" i="2"/>
  <c r="JD1005" i="2"/>
  <c r="JC1005" i="2"/>
  <c r="JB1005" i="2"/>
  <c r="JA1005" i="2"/>
  <c r="IZ1005" i="2"/>
  <c r="IY1005" i="2"/>
  <c r="IX1005" i="2"/>
  <c r="IW1005" i="2"/>
  <c r="IV1005" i="2"/>
  <c r="IU1005" i="2"/>
  <c r="IT1005" i="2"/>
  <c r="IS1005" i="2"/>
  <c r="LJ1004" i="2"/>
  <c r="LB1004" i="2"/>
  <c r="LA1004" i="2"/>
  <c r="KZ1004" i="2"/>
  <c r="KY1004" i="2"/>
  <c r="KX1004" i="2"/>
  <c r="KW1004" i="2"/>
  <c r="KV1004" i="2"/>
  <c r="KU1004" i="2"/>
  <c r="KT1004" i="2"/>
  <c r="KS1004" i="2"/>
  <c r="KR1004" i="2"/>
  <c r="KQ1004" i="2"/>
  <c r="KP1004" i="2"/>
  <c r="KO1004" i="2"/>
  <c r="KN1004" i="2"/>
  <c r="KM1004" i="2"/>
  <c r="KL1004" i="2"/>
  <c r="KK1004" i="2"/>
  <c r="KJ1004" i="2"/>
  <c r="KI1004" i="2"/>
  <c r="KH1004" i="2"/>
  <c r="KG1004" i="2"/>
  <c r="KF1004" i="2"/>
  <c r="KE1004" i="2"/>
  <c r="KD1004" i="2"/>
  <c r="KC1004" i="2"/>
  <c r="KB1004" i="2"/>
  <c r="KA1004" i="2"/>
  <c r="JZ1004" i="2"/>
  <c r="JY1004" i="2"/>
  <c r="JV1004" i="2"/>
  <c r="JU1004" i="2"/>
  <c r="JT1004" i="2"/>
  <c r="JS1004" i="2"/>
  <c r="JR1004" i="2"/>
  <c r="JQ1004" i="2"/>
  <c r="JP1004" i="2"/>
  <c r="JO1004" i="2"/>
  <c r="JN1004" i="2"/>
  <c r="JM1004" i="2"/>
  <c r="JL1004" i="2"/>
  <c r="JK1004" i="2"/>
  <c r="JJ1004" i="2"/>
  <c r="JI1004" i="2"/>
  <c r="JH1004" i="2"/>
  <c r="JG1004" i="2"/>
  <c r="JF1004" i="2"/>
  <c r="JE1004" i="2"/>
  <c r="JD1004" i="2"/>
  <c r="JC1004" i="2"/>
  <c r="JB1004" i="2"/>
  <c r="JA1004" i="2"/>
  <c r="IZ1004" i="2"/>
  <c r="IY1004" i="2"/>
  <c r="IX1004" i="2"/>
  <c r="IW1004" i="2"/>
  <c r="IV1004" i="2"/>
  <c r="IU1004" i="2"/>
  <c r="IT1004" i="2"/>
  <c r="IS1004" i="2"/>
  <c r="LJ1003" i="2"/>
  <c r="LB1003" i="2"/>
  <c r="LA1003" i="2"/>
  <c r="KZ1003" i="2"/>
  <c r="KY1003" i="2"/>
  <c r="KX1003" i="2"/>
  <c r="KW1003" i="2"/>
  <c r="KV1003" i="2"/>
  <c r="KU1003" i="2"/>
  <c r="KT1003" i="2"/>
  <c r="KS1003" i="2"/>
  <c r="KR1003" i="2"/>
  <c r="KQ1003" i="2"/>
  <c r="KP1003" i="2"/>
  <c r="KO1003" i="2"/>
  <c r="KN1003" i="2"/>
  <c r="KM1003" i="2"/>
  <c r="KL1003" i="2"/>
  <c r="KK1003" i="2"/>
  <c r="KJ1003" i="2"/>
  <c r="KI1003" i="2"/>
  <c r="KH1003" i="2"/>
  <c r="KG1003" i="2"/>
  <c r="KF1003" i="2"/>
  <c r="KE1003" i="2"/>
  <c r="KD1003" i="2"/>
  <c r="KC1003" i="2"/>
  <c r="KB1003" i="2"/>
  <c r="KA1003" i="2"/>
  <c r="JZ1003" i="2"/>
  <c r="JY1003" i="2"/>
  <c r="JV1003" i="2"/>
  <c r="JU1003" i="2"/>
  <c r="JT1003" i="2"/>
  <c r="JS1003" i="2"/>
  <c r="JR1003" i="2"/>
  <c r="JQ1003" i="2"/>
  <c r="JP1003" i="2"/>
  <c r="JO1003" i="2"/>
  <c r="JN1003" i="2"/>
  <c r="JM1003" i="2"/>
  <c r="JL1003" i="2"/>
  <c r="JK1003" i="2"/>
  <c r="JJ1003" i="2"/>
  <c r="JI1003" i="2"/>
  <c r="JH1003" i="2"/>
  <c r="JG1003" i="2"/>
  <c r="JF1003" i="2"/>
  <c r="JE1003" i="2"/>
  <c r="JD1003" i="2"/>
  <c r="JC1003" i="2"/>
  <c r="JB1003" i="2"/>
  <c r="JA1003" i="2"/>
  <c r="IZ1003" i="2"/>
  <c r="IY1003" i="2"/>
  <c r="IX1003" i="2"/>
  <c r="IW1003" i="2"/>
  <c r="IV1003" i="2"/>
  <c r="IU1003" i="2"/>
  <c r="IT1003" i="2"/>
  <c r="IS1003" i="2"/>
  <c r="LJ1002" i="2"/>
  <c r="LB1002" i="2"/>
  <c r="LA1002" i="2"/>
  <c r="KZ1002" i="2"/>
  <c r="KY1002" i="2"/>
  <c r="KX1002" i="2"/>
  <c r="KW1002" i="2"/>
  <c r="KV1002" i="2"/>
  <c r="KU1002" i="2"/>
  <c r="KT1002" i="2"/>
  <c r="KS1002" i="2"/>
  <c r="KR1002" i="2"/>
  <c r="KQ1002" i="2"/>
  <c r="KP1002" i="2"/>
  <c r="KO1002" i="2"/>
  <c r="KN1002" i="2"/>
  <c r="KM1002" i="2"/>
  <c r="KL1002" i="2"/>
  <c r="KK1002" i="2"/>
  <c r="KJ1002" i="2"/>
  <c r="KI1002" i="2"/>
  <c r="KH1002" i="2"/>
  <c r="KG1002" i="2"/>
  <c r="KF1002" i="2"/>
  <c r="KE1002" i="2"/>
  <c r="KD1002" i="2"/>
  <c r="KC1002" i="2"/>
  <c r="KB1002" i="2"/>
  <c r="KA1002" i="2"/>
  <c r="JZ1002" i="2"/>
  <c r="JY1002" i="2"/>
  <c r="JV1002" i="2"/>
  <c r="JU1002" i="2"/>
  <c r="JT1002" i="2"/>
  <c r="JS1002" i="2"/>
  <c r="JR1002" i="2"/>
  <c r="JQ1002" i="2"/>
  <c r="JP1002" i="2"/>
  <c r="JO1002" i="2"/>
  <c r="JN1002" i="2"/>
  <c r="JM1002" i="2"/>
  <c r="JL1002" i="2"/>
  <c r="JK1002" i="2"/>
  <c r="JJ1002" i="2"/>
  <c r="JI1002" i="2"/>
  <c r="JH1002" i="2"/>
  <c r="JG1002" i="2"/>
  <c r="JF1002" i="2"/>
  <c r="JE1002" i="2"/>
  <c r="JD1002" i="2"/>
  <c r="JC1002" i="2"/>
  <c r="JB1002" i="2"/>
  <c r="JA1002" i="2"/>
  <c r="IZ1002" i="2"/>
  <c r="IY1002" i="2"/>
  <c r="IX1002" i="2"/>
  <c r="IW1002" i="2"/>
  <c r="IV1002" i="2"/>
  <c r="IU1002" i="2"/>
  <c r="IT1002" i="2"/>
  <c r="IS1002" i="2"/>
  <c r="LJ1001" i="2"/>
  <c r="LB1001" i="2"/>
  <c r="LA1001" i="2"/>
  <c r="KZ1001" i="2"/>
  <c r="KY1001" i="2"/>
  <c r="KX1001" i="2"/>
  <c r="KW1001" i="2"/>
  <c r="KV1001" i="2"/>
  <c r="KU1001" i="2"/>
  <c r="KT1001" i="2"/>
  <c r="KS1001" i="2"/>
  <c r="KR1001" i="2"/>
  <c r="KQ1001" i="2"/>
  <c r="KP1001" i="2"/>
  <c r="KO1001" i="2"/>
  <c r="KN1001" i="2"/>
  <c r="KM1001" i="2"/>
  <c r="KL1001" i="2"/>
  <c r="KK1001" i="2"/>
  <c r="KJ1001" i="2"/>
  <c r="KI1001" i="2"/>
  <c r="KH1001" i="2"/>
  <c r="KG1001" i="2"/>
  <c r="KF1001" i="2"/>
  <c r="KE1001" i="2"/>
  <c r="KD1001" i="2"/>
  <c r="KC1001" i="2"/>
  <c r="KB1001" i="2"/>
  <c r="KA1001" i="2"/>
  <c r="JZ1001" i="2"/>
  <c r="JY1001" i="2"/>
  <c r="JV1001" i="2"/>
  <c r="JU1001" i="2"/>
  <c r="JT1001" i="2"/>
  <c r="JS1001" i="2"/>
  <c r="JR1001" i="2"/>
  <c r="JQ1001" i="2"/>
  <c r="JP1001" i="2"/>
  <c r="JO1001" i="2"/>
  <c r="JN1001" i="2"/>
  <c r="JM1001" i="2"/>
  <c r="JL1001" i="2"/>
  <c r="JK1001" i="2"/>
  <c r="JJ1001" i="2"/>
  <c r="JI1001" i="2"/>
  <c r="JH1001" i="2"/>
  <c r="JG1001" i="2"/>
  <c r="JF1001" i="2"/>
  <c r="JE1001" i="2"/>
  <c r="JD1001" i="2"/>
  <c r="JC1001" i="2"/>
  <c r="JB1001" i="2"/>
  <c r="JA1001" i="2"/>
  <c r="IZ1001" i="2"/>
  <c r="IY1001" i="2"/>
  <c r="IX1001" i="2"/>
  <c r="IW1001" i="2"/>
  <c r="IV1001" i="2"/>
  <c r="IU1001" i="2"/>
  <c r="IT1001" i="2"/>
  <c r="IS1001" i="2"/>
  <c r="LJ1000" i="2"/>
  <c r="LB1000" i="2"/>
  <c r="LA1000" i="2"/>
  <c r="KZ1000" i="2"/>
  <c r="KY1000" i="2"/>
  <c r="KX1000" i="2"/>
  <c r="KW1000" i="2"/>
  <c r="KV1000" i="2"/>
  <c r="KU1000" i="2"/>
  <c r="KT1000" i="2"/>
  <c r="KS1000" i="2"/>
  <c r="KR1000" i="2"/>
  <c r="KQ1000" i="2"/>
  <c r="KP1000" i="2"/>
  <c r="KO1000" i="2"/>
  <c r="KN1000" i="2"/>
  <c r="KM1000" i="2"/>
  <c r="KL1000" i="2"/>
  <c r="KK1000" i="2"/>
  <c r="KJ1000" i="2"/>
  <c r="KI1000" i="2"/>
  <c r="KH1000" i="2"/>
  <c r="KG1000" i="2"/>
  <c r="KF1000" i="2"/>
  <c r="KE1000" i="2"/>
  <c r="KD1000" i="2"/>
  <c r="KC1000" i="2"/>
  <c r="KB1000" i="2"/>
  <c r="KA1000" i="2"/>
  <c r="JZ1000" i="2"/>
  <c r="JY1000" i="2"/>
  <c r="JV1000" i="2"/>
  <c r="JU1000" i="2"/>
  <c r="JT1000" i="2"/>
  <c r="JS1000" i="2"/>
  <c r="JR1000" i="2"/>
  <c r="JQ1000" i="2"/>
  <c r="JP1000" i="2"/>
  <c r="JO1000" i="2"/>
  <c r="JN1000" i="2"/>
  <c r="JM1000" i="2"/>
  <c r="JL1000" i="2"/>
  <c r="JK1000" i="2"/>
  <c r="JJ1000" i="2"/>
  <c r="JI1000" i="2"/>
  <c r="JH1000" i="2"/>
  <c r="JG1000" i="2"/>
  <c r="JF1000" i="2"/>
  <c r="JE1000" i="2"/>
  <c r="JD1000" i="2"/>
  <c r="JC1000" i="2"/>
  <c r="JB1000" i="2"/>
  <c r="JA1000" i="2"/>
  <c r="IZ1000" i="2"/>
  <c r="IY1000" i="2"/>
  <c r="IX1000" i="2"/>
  <c r="IW1000" i="2"/>
  <c r="IV1000" i="2"/>
  <c r="IU1000" i="2"/>
  <c r="IT1000" i="2"/>
  <c r="IS1000" i="2"/>
  <c r="LJ999" i="2"/>
  <c r="LB999" i="2"/>
  <c r="LA999" i="2"/>
  <c r="KZ999" i="2"/>
  <c r="KY999" i="2"/>
  <c r="KX999" i="2"/>
  <c r="KW999" i="2"/>
  <c r="KV999" i="2"/>
  <c r="KU999" i="2"/>
  <c r="KT999" i="2"/>
  <c r="KS999" i="2"/>
  <c r="KR999" i="2"/>
  <c r="KQ999" i="2"/>
  <c r="KP999" i="2"/>
  <c r="KO999" i="2"/>
  <c r="KN999" i="2"/>
  <c r="KM999" i="2"/>
  <c r="KL999" i="2"/>
  <c r="KK999" i="2"/>
  <c r="KJ999" i="2"/>
  <c r="KI999" i="2"/>
  <c r="KH999" i="2"/>
  <c r="KG999" i="2"/>
  <c r="KF999" i="2"/>
  <c r="KE999" i="2"/>
  <c r="KD999" i="2"/>
  <c r="KC999" i="2"/>
  <c r="KB999" i="2"/>
  <c r="KA999" i="2"/>
  <c r="JZ999" i="2"/>
  <c r="JY999" i="2"/>
  <c r="JV999" i="2"/>
  <c r="JU999" i="2"/>
  <c r="JT999" i="2"/>
  <c r="JS999" i="2"/>
  <c r="JR999" i="2"/>
  <c r="JQ999" i="2"/>
  <c r="JP999" i="2"/>
  <c r="JO999" i="2"/>
  <c r="JN999" i="2"/>
  <c r="JM999" i="2"/>
  <c r="JL999" i="2"/>
  <c r="JK999" i="2"/>
  <c r="JJ999" i="2"/>
  <c r="JI999" i="2"/>
  <c r="JH999" i="2"/>
  <c r="JG999" i="2"/>
  <c r="JF999" i="2"/>
  <c r="JE999" i="2"/>
  <c r="JD999" i="2"/>
  <c r="JC999" i="2"/>
  <c r="JB999" i="2"/>
  <c r="JA999" i="2"/>
  <c r="IZ999" i="2"/>
  <c r="IY999" i="2"/>
  <c r="IX999" i="2"/>
  <c r="IW999" i="2"/>
  <c r="IV999" i="2"/>
  <c r="IU999" i="2"/>
  <c r="IT999" i="2"/>
  <c r="IS999" i="2"/>
  <c r="LJ998" i="2"/>
  <c r="LB998" i="2"/>
  <c r="LA998" i="2"/>
  <c r="KZ998" i="2"/>
  <c r="KY998" i="2"/>
  <c r="KX998" i="2"/>
  <c r="KW998" i="2"/>
  <c r="KV998" i="2"/>
  <c r="KU998" i="2"/>
  <c r="KT998" i="2"/>
  <c r="KS998" i="2"/>
  <c r="KR998" i="2"/>
  <c r="KQ998" i="2"/>
  <c r="KP998" i="2"/>
  <c r="KO998" i="2"/>
  <c r="KN998" i="2"/>
  <c r="KM998" i="2"/>
  <c r="KL998" i="2"/>
  <c r="KK998" i="2"/>
  <c r="KJ998" i="2"/>
  <c r="KI998" i="2"/>
  <c r="KH998" i="2"/>
  <c r="KG998" i="2"/>
  <c r="KF998" i="2"/>
  <c r="KE998" i="2"/>
  <c r="KD998" i="2"/>
  <c r="KC998" i="2"/>
  <c r="KB998" i="2"/>
  <c r="KA998" i="2"/>
  <c r="JZ998" i="2"/>
  <c r="JY998" i="2"/>
  <c r="JV998" i="2"/>
  <c r="JU998" i="2"/>
  <c r="JT998" i="2"/>
  <c r="JS998" i="2"/>
  <c r="JR998" i="2"/>
  <c r="JQ998" i="2"/>
  <c r="JP998" i="2"/>
  <c r="JO998" i="2"/>
  <c r="JN998" i="2"/>
  <c r="JM998" i="2"/>
  <c r="JL998" i="2"/>
  <c r="JK998" i="2"/>
  <c r="JJ998" i="2"/>
  <c r="JI998" i="2"/>
  <c r="JH998" i="2"/>
  <c r="JG998" i="2"/>
  <c r="JF998" i="2"/>
  <c r="JE998" i="2"/>
  <c r="JD998" i="2"/>
  <c r="JC998" i="2"/>
  <c r="JB998" i="2"/>
  <c r="JA998" i="2"/>
  <c r="IZ998" i="2"/>
  <c r="IY998" i="2"/>
  <c r="IX998" i="2"/>
  <c r="IW998" i="2"/>
  <c r="IV998" i="2"/>
  <c r="IU998" i="2"/>
  <c r="IT998" i="2"/>
  <c r="IS998" i="2"/>
  <c r="LJ997" i="2"/>
  <c r="LB997" i="2"/>
  <c r="LA997" i="2"/>
  <c r="KZ997" i="2"/>
  <c r="KY997" i="2"/>
  <c r="KX997" i="2"/>
  <c r="KW997" i="2"/>
  <c r="KV997" i="2"/>
  <c r="KU997" i="2"/>
  <c r="KT997" i="2"/>
  <c r="KS997" i="2"/>
  <c r="KR997" i="2"/>
  <c r="KQ997" i="2"/>
  <c r="KP997" i="2"/>
  <c r="KO997" i="2"/>
  <c r="KN997" i="2"/>
  <c r="KM997" i="2"/>
  <c r="KL997" i="2"/>
  <c r="KK997" i="2"/>
  <c r="KJ997" i="2"/>
  <c r="KI997" i="2"/>
  <c r="KH997" i="2"/>
  <c r="KG997" i="2"/>
  <c r="KF997" i="2"/>
  <c r="KE997" i="2"/>
  <c r="KD997" i="2"/>
  <c r="KC997" i="2"/>
  <c r="KB997" i="2"/>
  <c r="KA997" i="2"/>
  <c r="JZ997" i="2"/>
  <c r="JY997" i="2"/>
  <c r="JV997" i="2"/>
  <c r="JU997" i="2"/>
  <c r="JT997" i="2"/>
  <c r="JS997" i="2"/>
  <c r="JR997" i="2"/>
  <c r="JQ997" i="2"/>
  <c r="JP997" i="2"/>
  <c r="JO997" i="2"/>
  <c r="JN997" i="2"/>
  <c r="JM997" i="2"/>
  <c r="JL997" i="2"/>
  <c r="JK997" i="2"/>
  <c r="JJ997" i="2"/>
  <c r="JI997" i="2"/>
  <c r="JH997" i="2"/>
  <c r="JG997" i="2"/>
  <c r="JF997" i="2"/>
  <c r="JE997" i="2"/>
  <c r="JD997" i="2"/>
  <c r="JC997" i="2"/>
  <c r="JB997" i="2"/>
  <c r="JA997" i="2"/>
  <c r="IZ997" i="2"/>
  <c r="IY997" i="2"/>
  <c r="IX997" i="2"/>
  <c r="IW997" i="2"/>
  <c r="IV997" i="2"/>
  <c r="IU997" i="2"/>
  <c r="IT997" i="2"/>
  <c r="IS997" i="2"/>
  <c r="LJ996" i="2"/>
  <c r="LB996" i="2"/>
  <c r="LA996" i="2"/>
  <c r="KZ996" i="2"/>
  <c r="KY996" i="2"/>
  <c r="KX996" i="2"/>
  <c r="KW996" i="2"/>
  <c r="KV996" i="2"/>
  <c r="KU996" i="2"/>
  <c r="KT996" i="2"/>
  <c r="KS996" i="2"/>
  <c r="KR996" i="2"/>
  <c r="KQ996" i="2"/>
  <c r="KP996" i="2"/>
  <c r="KO996" i="2"/>
  <c r="KN996" i="2"/>
  <c r="KM996" i="2"/>
  <c r="KL996" i="2"/>
  <c r="KK996" i="2"/>
  <c r="KJ996" i="2"/>
  <c r="KI996" i="2"/>
  <c r="KH996" i="2"/>
  <c r="KG996" i="2"/>
  <c r="KF996" i="2"/>
  <c r="KE996" i="2"/>
  <c r="KD996" i="2"/>
  <c r="KC996" i="2"/>
  <c r="KB996" i="2"/>
  <c r="KA996" i="2"/>
  <c r="JZ996" i="2"/>
  <c r="JY996" i="2"/>
  <c r="JV996" i="2"/>
  <c r="JU996" i="2"/>
  <c r="JT996" i="2"/>
  <c r="JS996" i="2"/>
  <c r="JR996" i="2"/>
  <c r="JQ996" i="2"/>
  <c r="JP996" i="2"/>
  <c r="JO996" i="2"/>
  <c r="JN996" i="2"/>
  <c r="JM996" i="2"/>
  <c r="JL996" i="2"/>
  <c r="JK996" i="2"/>
  <c r="JJ996" i="2"/>
  <c r="JI996" i="2"/>
  <c r="JH996" i="2"/>
  <c r="JG996" i="2"/>
  <c r="JF996" i="2"/>
  <c r="JE996" i="2"/>
  <c r="JD996" i="2"/>
  <c r="JC996" i="2"/>
  <c r="JB996" i="2"/>
  <c r="JA996" i="2"/>
  <c r="IZ996" i="2"/>
  <c r="IY996" i="2"/>
  <c r="IX996" i="2"/>
  <c r="IW996" i="2"/>
  <c r="IV996" i="2"/>
  <c r="IU996" i="2"/>
  <c r="IT996" i="2"/>
  <c r="IS996" i="2"/>
  <c r="LJ995" i="2"/>
  <c r="LB995" i="2"/>
  <c r="LA995" i="2"/>
  <c r="KZ995" i="2"/>
  <c r="KY995" i="2"/>
  <c r="KX995" i="2"/>
  <c r="KW995" i="2"/>
  <c r="KV995" i="2"/>
  <c r="KU995" i="2"/>
  <c r="KT995" i="2"/>
  <c r="KS995" i="2"/>
  <c r="KR995" i="2"/>
  <c r="KQ995" i="2"/>
  <c r="KP995" i="2"/>
  <c r="KO995" i="2"/>
  <c r="KN995" i="2"/>
  <c r="KM995" i="2"/>
  <c r="KL995" i="2"/>
  <c r="KK995" i="2"/>
  <c r="KJ995" i="2"/>
  <c r="KI995" i="2"/>
  <c r="KH995" i="2"/>
  <c r="KG995" i="2"/>
  <c r="KF995" i="2"/>
  <c r="KE995" i="2"/>
  <c r="KD995" i="2"/>
  <c r="KC995" i="2"/>
  <c r="KB995" i="2"/>
  <c r="KA995" i="2"/>
  <c r="JZ995" i="2"/>
  <c r="JY995" i="2"/>
  <c r="JV995" i="2"/>
  <c r="JU995" i="2"/>
  <c r="JT995" i="2"/>
  <c r="JS995" i="2"/>
  <c r="JR995" i="2"/>
  <c r="JQ995" i="2"/>
  <c r="JP995" i="2"/>
  <c r="JO995" i="2"/>
  <c r="JN995" i="2"/>
  <c r="JM995" i="2"/>
  <c r="JL995" i="2"/>
  <c r="JK995" i="2"/>
  <c r="JJ995" i="2"/>
  <c r="JI995" i="2"/>
  <c r="JH995" i="2"/>
  <c r="JG995" i="2"/>
  <c r="JF995" i="2"/>
  <c r="JE995" i="2"/>
  <c r="JD995" i="2"/>
  <c r="JC995" i="2"/>
  <c r="JB995" i="2"/>
  <c r="JA995" i="2"/>
  <c r="IZ995" i="2"/>
  <c r="IY995" i="2"/>
  <c r="IX995" i="2"/>
  <c r="IW995" i="2"/>
  <c r="IV995" i="2"/>
  <c r="IU995" i="2"/>
  <c r="IT995" i="2"/>
  <c r="IS995" i="2"/>
  <c r="LJ994" i="2"/>
  <c r="LB994" i="2"/>
  <c r="LA994" i="2"/>
  <c r="KZ994" i="2"/>
  <c r="KY994" i="2"/>
  <c r="KX994" i="2"/>
  <c r="KW994" i="2"/>
  <c r="KV994" i="2"/>
  <c r="KU994" i="2"/>
  <c r="KT994" i="2"/>
  <c r="KS994" i="2"/>
  <c r="KR994" i="2"/>
  <c r="KQ994" i="2"/>
  <c r="KP994" i="2"/>
  <c r="KO994" i="2"/>
  <c r="KN994" i="2"/>
  <c r="KM994" i="2"/>
  <c r="KL994" i="2"/>
  <c r="KK994" i="2"/>
  <c r="KJ994" i="2"/>
  <c r="KI994" i="2"/>
  <c r="KH994" i="2"/>
  <c r="KG994" i="2"/>
  <c r="KF994" i="2"/>
  <c r="KE994" i="2"/>
  <c r="KD994" i="2"/>
  <c r="KC994" i="2"/>
  <c r="KB994" i="2"/>
  <c r="KA994" i="2"/>
  <c r="JZ994" i="2"/>
  <c r="JY994" i="2"/>
  <c r="JV994" i="2"/>
  <c r="JU994" i="2"/>
  <c r="JT994" i="2"/>
  <c r="JS994" i="2"/>
  <c r="JR994" i="2"/>
  <c r="JQ994" i="2"/>
  <c r="JP994" i="2"/>
  <c r="JO994" i="2"/>
  <c r="JN994" i="2"/>
  <c r="JM994" i="2"/>
  <c r="JL994" i="2"/>
  <c r="JK994" i="2"/>
  <c r="JJ994" i="2"/>
  <c r="JI994" i="2"/>
  <c r="JH994" i="2"/>
  <c r="JG994" i="2"/>
  <c r="JF994" i="2"/>
  <c r="JE994" i="2"/>
  <c r="JD994" i="2"/>
  <c r="JC994" i="2"/>
  <c r="JB994" i="2"/>
  <c r="JA994" i="2"/>
  <c r="IZ994" i="2"/>
  <c r="IY994" i="2"/>
  <c r="IX994" i="2"/>
  <c r="IW994" i="2"/>
  <c r="IV994" i="2"/>
  <c r="IU994" i="2"/>
  <c r="IT994" i="2"/>
  <c r="IS994" i="2"/>
  <c r="LJ993" i="2"/>
  <c r="LB993" i="2"/>
  <c r="LA993" i="2"/>
  <c r="KZ993" i="2"/>
  <c r="KY993" i="2"/>
  <c r="KX993" i="2"/>
  <c r="KW993" i="2"/>
  <c r="KV993" i="2"/>
  <c r="KU993" i="2"/>
  <c r="KT993" i="2"/>
  <c r="KS993" i="2"/>
  <c r="KR993" i="2"/>
  <c r="KQ993" i="2"/>
  <c r="KP993" i="2"/>
  <c r="KO993" i="2"/>
  <c r="KN993" i="2"/>
  <c r="KM993" i="2"/>
  <c r="KL993" i="2"/>
  <c r="KK993" i="2"/>
  <c r="KJ993" i="2"/>
  <c r="KI993" i="2"/>
  <c r="KH993" i="2"/>
  <c r="KG993" i="2"/>
  <c r="KF993" i="2"/>
  <c r="KE993" i="2"/>
  <c r="KD993" i="2"/>
  <c r="KC993" i="2"/>
  <c r="KB993" i="2"/>
  <c r="KA993" i="2"/>
  <c r="JZ993" i="2"/>
  <c r="JY993" i="2"/>
  <c r="JV993" i="2"/>
  <c r="JU993" i="2"/>
  <c r="JT993" i="2"/>
  <c r="JS993" i="2"/>
  <c r="JR993" i="2"/>
  <c r="JQ993" i="2"/>
  <c r="JP993" i="2"/>
  <c r="JO993" i="2"/>
  <c r="JN993" i="2"/>
  <c r="JM993" i="2"/>
  <c r="JL993" i="2"/>
  <c r="JK993" i="2"/>
  <c r="JJ993" i="2"/>
  <c r="JI993" i="2"/>
  <c r="JH993" i="2"/>
  <c r="JG993" i="2"/>
  <c r="JF993" i="2"/>
  <c r="JE993" i="2"/>
  <c r="JD993" i="2"/>
  <c r="JC993" i="2"/>
  <c r="JB993" i="2"/>
  <c r="JA993" i="2"/>
  <c r="IZ993" i="2"/>
  <c r="IY993" i="2"/>
  <c r="IX993" i="2"/>
  <c r="IW993" i="2"/>
  <c r="IV993" i="2"/>
  <c r="IU993" i="2"/>
  <c r="IT993" i="2"/>
  <c r="IS993" i="2"/>
  <c r="LJ992" i="2"/>
  <c r="LB992" i="2"/>
  <c r="LA992" i="2"/>
  <c r="KZ992" i="2"/>
  <c r="KY992" i="2"/>
  <c r="KX992" i="2"/>
  <c r="KW992" i="2"/>
  <c r="KV992" i="2"/>
  <c r="KU992" i="2"/>
  <c r="KT992" i="2"/>
  <c r="KS992" i="2"/>
  <c r="KR992" i="2"/>
  <c r="KQ992" i="2"/>
  <c r="KP992" i="2"/>
  <c r="KO992" i="2"/>
  <c r="KN992" i="2"/>
  <c r="KM992" i="2"/>
  <c r="KL992" i="2"/>
  <c r="KK992" i="2"/>
  <c r="KJ992" i="2"/>
  <c r="KI992" i="2"/>
  <c r="KH992" i="2"/>
  <c r="KG992" i="2"/>
  <c r="KF992" i="2"/>
  <c r="KE992" i="2"/>
  <c r="KD992" i="2"/>
  <c r="KC992" i="2"/>
  <c r="KB992" i="2"/>
  <c r="KA992" i="2"/>
  <c r="JZ992" i="2"/>
  <c r="JY992" i="2"/>
  <c r="JV992" i="2"/>
  <c r="JU992" i="2"/>
  <c r="JT992" i="2"/>
  <c r="JS992" i="2"/>
  <c r="JR992" i="2"/>
  <c r="JQ992" i="2"/>
  <c r="JP992" i="2"/>
  <c r="JO992" i="2"/>
  <c r="JN992" i="2"/>
  <c r="JM992" i="2"/>
  <c r="JL992" i="2"/>
  <c r="JK992" i="2"/>
  <c r="JJ992" i="2"/>
  <c r="JI992" i="2"/>
  <c r="JH992" i="2"/>
  <c r="JG992" i="2"/>
  <c r="JF992" i="2"/>
  <c r="JE992" i="2"/>
  <c r="JD992" i="2"/>
  <c r="JC992" i="2"/>
  <c r="JB992" i="2"/>
  <c r="JA992" i="2"/>
  <c r="IZ992" i="2"/>
  <c r="IY992" i="2"/>
  <c r="IX992" i="2"/>
  <c r="IW992" i="2"/>
  <c r="IV992" i="2"/>
  <c r="IU992" i="2"/>
  <c r="IT992" i="2"/>
  <c r="IS992" i="2"/>
  <c r="LJ991" i="2"/>
  <c r="LB991" i="2"/>
  <c r="LA991" i="2"/>
  <c r="KZ991" i="2"/>
  <c r="KY991" i="2"/>
  <c r="KX991" i="2"/>
  <c r="KW991" i="2"/>
  <c r="KV991" i="2"/>
  <c r="KU991" i="2"/>
  <c r="KT991" i="2"/>
  <c r="KS991" i="2"/>
  <c r="KR991" i="2"/>
  <c r="KQ991" i="2"/>
  <c r="KP991" i="2"/>
  <c r="KO991" i="2"/>
  <c r="KN991" i="2"/>
  <c r="KM991" i="2"/>
  <c r="KL991" i="2"/>
  <c r="KK991" i="2"/>
  <c r="KJ991" i="2"/>
  <c r="KI991" i="2"/>
  <c r="KH991" i="2"/>
  <c r="KG991" i="2"/>
  <c r="KF991" i="2"/>
  <c r="KE991" i="2"/>
  <c r="KD991" i="2"/>
  <c r="KC991" i="2"/>
  <c r="KB991" i="2"/>
  <c r="KA991" i="2"/>
  <c r="JZ991" i="2"/>
  <c r="JY991" i="2"/>
  <c r="JV991" i="2"/>
  <c r="JU991" i="2"/>
  <c r="JT991" i="2"/>
  <c r="JS991" i="2"/>
  <c r="JR991" i="2"/>
  <c r="JQ991" i="2"/>
  <c r="JP991" i="2"/>
  <c r="JO991" i="2"/>
  <c r="JN991" i="2"/>
  <c r="JM991" i="2"/>
  <c r="JL991" i="2"/>
  <c r="JK991" i="2"/>
  <c r="JJ991" i="2"/>
  <c r="JI991" i="2"/>
  <c r="JH991" i="2"/>
  <c r="JG991" i="2"/>
  <c r="JF991" i="2"/>
  <c r="JE991" i="2"/>
  <c r="JD991" i="2"/>
  <c r="JC991" i="2"/>
  <c r="JB991" i="2"/>
  <c r="JA991" i="2"/>
  <c r="IZ991" i="2"/>
  <c r="IY991" i="2"/>
  <c r="IX991" i="2"/>
  <c r="IW991" i="2"/>
  <c r="IV991" i="2"/>
  <c r="IU991" i="2"/>
  <c r="IT991" i="2"/>
  <c r="IS991" i="2"/>
  <c r="LJ990" i="2"/>
  <c r="LB990" i="2"/>
  <c r="LA990" i="2"/>
  <c r="KZ990" i="2"/>
  <c r="KY990" i="2"/>
  <c r="KX990" i="2"/>
  <c r="KW990" i="2"/>
  <c r="KV990" i="2"/>
  <c r="KU990" i="2"/>
  <c r="KT990" i="2"/>
  <c r="KS990" i="2"/>
  <c r="KR990" i="2"/>
  <c r="KQ990" i="2"/>
  <c r="KP990" i="2"/>
  <c r="KO990" i="2"/>
  <c r="KN990" i="2"/>
  <c r="KM990" i="2"/>
  <c r="KL990" i="2"/>
  <c r="KK990" i="2"/>
  <c r="KJ990" i="2"/>
  <c r="KI990" i="2"/>
  <c r="KH990" i="2"/>
  <c r="KG990" i="2"/>
  <c r="KF990" i="2"/>
  <c r="KE990" i="2"/>
  <c r="KD990" i="2"/>
  <c r="KC990" i="2"/>
  <c r="KB990" i="2"/>
  <c r="KA990" i="2"/>
  <c r="JZ990" i="2"/>
  <c r="JY990" i="2"/>
  <c r="JV990" i="2"/>
  <c r="JU990" i="2"/>
  <c r="JT990" i="2"/>
  <c r="JS990" i="2"/>
  <c r="JR990" i="2"/>
  <c r="JQ990" i="2"/>
  <c r="JP990" i="2"/>
  <c r="JO990" i="2"/>
  <c r="JN990" i="2"/>
  <c r="JM990" i="2"/>
  <c r="JL990" i="2"/>
  <c r="JK990" i="2"/>
  <c r="JJ990" i="2"/>
  <c r="JI990" i="2"/>
  <c r="JH990" i="2"/>
  <c r="JG990" i="2"/>
  <c r="JF990" i="2"/>
  <c r="JE990" i="2"/>
  <c r="JD990" i="2"/>
  <c r="JC990" i="2"/>
  <c r="JB990" i="2"/>
  <c r="JA990" i="2"/>
  <c r="IZ990" i="2"/>
  <c r="IY990" i="2"/>
  <c r="IX990" i="2"/>
  <c r="IW990" i="2"/>
  <c r="IV990" i="2"/>
  <c r="IU990" i="2"/>
  <c r="IT990" i="2"/>
  <c r="IS990" i="2"/>
  <c r="LJ989" i="2"/>
  <c r="LB989" i="2"/>
  <c r="LA989" i="2"/>
  <c r="KZ989" i="2"/>
  <c r="KY989" i="2"/>
  <c r="KX989" i="2"/>
  <c r="KW989" i="2"/>
  <c r="KV989" i="2"/>
  <c r="KU989" i="2"/>
  <c r="KT989" i="2"/>
  <c r="KS989" i="2"/>
  <c r="KR989" i="2"/>
  <c r="KQ989" i="2"/>
  <c r="KP989" i="2"/>
  <c r="KO989" i="2"/>
  <c r="KN989" i="2"/>
  <c r="KM989" i="2"/>
  <c r="KL989" i="2"/>
  <c r="KK989" i="2"/>
  <c r="KJ989" i="2"/>
  <c r="KI989" i="2"/>
  <c r="KH989" i="2"/>
  <c r="KG989" i="2"/>
  <c r="KF989" i="2"/>
  <c r="KE989" i="2"/>
  <c r="KD989" i="2"/>
  <c r="KC989" i="2"/>
  <c r="KB989" i="2"/>
  <c r="KA989" i="2"/>
  <c r="JZ989" i="2"/>
  <c r="JY989" i="2"/>
  <c r="JV989" i="2"/>
  <c r="JU989" i="2"/>
  <c r="JT989" i="2"/>
  <c r="JS989" i="2"/>
  <c r="JR989" i="2"/>
  <c r="JQ989" i="2"/>
  <c r="JP989" i="2"/>
  <c r="JO989" i="2"/>
  <c r="JN989" i="2"/>
  <c r="JM989" i="2"/>
  <c r="JL989" i="2"/>
  <c r="JK989" i="2"/>
  <c r="JJ989" i="2"/>
  <c r="JI989" i="2"/>
  <c r="JH989" i="2"/>
  <c r="JG989" i="2"/>
  <c r="JF989" i="2"/>
  <c r="JE989" i="2"/>
  <c r="JD989" i="2"/>
  <c r="JC989" i="2"/>
  <c r="JB989" i="2"/>
  <c r="JA989" i="2"/>
  <c r="IZ989" i="2"/>
  <c r="IY989" i="2"/>
  <c r="IX989" i="2"/>
  <c r="IW989" i="2"/>
  <c r="IV989" i="2"/>
  <c r="IU989" i="2"/>
  <c r="IT989" i="2"/>
  <c r="IS989" i="2"/>
  <c r="LJ988" i="2"/>
  <c r="LB988" i="2"/>
  <c r="LA988" i="2"/>
  <c r="KZ988" i="2"/>
  <c r="KY988" i="2"/>
  <c r="KX988" i="2"/>
  <c r="KW988" i="2"/>
  <c r="KV988" i="2"/>
  <c r="KU988" i="2"/>
  <c r="KT988" i="2"/>
  <c r="KS988" i="2"/>
  <c r="KR988" i="2"/>
  <c r="KQ988" i="2"/>
  <c r="KP988" i="2"/>
  <c r="KO988" i="2"/>
  <c r="KN988" i="2"/>
  <c r="KM988" i="2"/>
  <c r="KL988" i="2"/>
  <c r="KK988" i="2"/>
  <c r="KJ988" i="2"/>
  <c r="KI988" i="2"/>
  <c r="KH988" i="2"/>
  <c r="KG988" i="2"/>
  <c r="KF988" i="2"/>
  <c r="KE988" i="2"/>
  <c r="KD988" i="2"/>
  <c r="KC988" i="2"/>
  <c r="KB988" i="2"/>
  <c r="KA988" i="2"/>
  <c r="JZ988" i="2"/>
  <c r="JY988" i="2"/>
  <c r="JV988" i="2"/>
  <c r="JU988" i="2"/>
  <c r="JT988" i="2"/>
  <c r="JS988" i="2"/>
  <c r="JR988" i="2"/>
  <c r="JQ988" i="2"/>
  <c r="JP988" i="2"/>
  <c r="JO988" i="2"/>
  <c r="JN988" i="2"/>
  <c r="JM988" i="2"/>
  <c r="JL988" i="2"/>
  <c r="JK988" i="2"/>
  <c r="JJ988" i="2"/>
  <c r="JI988" i="2"/>
  <c r="JH988" i="2"/>
  <c r="JG988" i="2"/>
  <c r="JF988" i="2"/>
  <c r="JE988" i="2"/>
  <c r="JD988" i="2"/>
  <c r="JC988" i="2"/>
  <c r="JB988" i="2"/>
  <c r="JA988" i="2"/>
  <c r="IZ988" i="2"/>
  <c r="IY988" i="2"/>
  <c r="IX988" i="2"/>
  <c r="IW988" i="2"/>
  <c r="IV988" i="2"/>
  <c r="IU988" i="2"/>
  <c r="IT988" i="2"/>
  <c r="IS988" i="2"/>
  <c r="LJ987" i="2"/>
  <c r="LB987" i="2"/>
  <c r="LA987" i="2"/>
  <c r="KZ987" i="2"/>
  <c r="KY987" i="2"/>
  <c r="KX987" i="2"/>
  <c r="KW987" i="2"/>
  <c r="KV987" i="2"/>
  <c r="KU987" i="2"/>
  <c r="KT987" i="2"/>
  <c r="KS987" i="2"/>
  <c r="KR987" i="2"/>
  <c r="KQ987" i="2"/>
  <c r="KP987" i="2"/>
  <c r="KO987" i="2"/>
  <c r="KN987" i="2"/>
  <c r="KM987" i="2"/>
  <c r="KL987" i="2"/>
  <c r="KK987" i="2"/>
  <c r="KJ987" i="2"/>
  <c r="KI987" i="2"/>
  <c r="KH987" i="2"/>
  <c r="KG987" i="2"/>
  <c r="KF987" i="2"/>
  <c r="KE987" i="2"/>
  <c r="KD987" i="2"/>
  <c r="KC987" i="2"/>
  <c r="KB987" i="2"/>
  <c r="KA987" i="2"/>
  <c r="JZ987" i="2"/>
  <c r="JY987" i="2"/>
  <c r="JV987" i="2"/>
  <c r="JU987" i="2"/>
  <c r="JT987" i="2"/>
  <c r="JS987" i="2"/>
  <c r="JR987" i="2"/>
  <c r="JQ987" i="2"/>
  <c r="JP987" i="2"/>
  <c r="JO987" i="2"/>
  <c r="JN987" i="2"/>
  <c r="JM987" i="2"/>
  <c r="JL987" i="2"/>
  <c r="JK987" i="2"/>
  <c r="JJ987" i="2"/>
  <c r="JI987" i="2"/>
  <c r="JH987" i="2"/>
  <c r="JG987" i="2"/>
  <c r="JF987" i="2"/>
  <c r="JE987" i="2"/>
  <c r="JD987" i="2"/>
  <c r="JC987" i="2"/>
  <c r="JB987" i="2"/>
  <c r="JA987" i="2"/>
  <c r="IZ987" i="2"/>
  <c r="IY987" i="2"/>
  <c r="IX987" i="2"/>
  <c r="IW987" i="2"/>
  <c r="IV987" i="2"/>
  <c r="IU987" i="2"/>
  <c r="IT987" i="2"/>
  <c r="IS987" i="2"/>
  <c r="LJ986" i="2"/>
  <c r="LB986" i="2"/>
  <c r="LA986" i="2"/>
  <c r="KZ986" i="2"/>
  <c r="KY986" i="2"/>
  <c r="KX986" i="2"/>
  <c r="KW986" i="2"/>
  <c r="KV986" i="2"/>
  <c r="KU986" i="2"/>
  <c r="KT986" i="2"/>
  <c r="KS986" i="2"/>
  <c r="KR986" i="2"/>
  <c r="KQ986" i="2"/>
  <c r="KP986" i="2"/>
  <c r="KO986" i="2"/>
  <c r="KN986" i="2"/>
  <c r="KM986" i="2"/>
  <c r="KL986" i="2"/>
  <c r="KK986" i="2"/>
  <c r="KJ986" i="2"/>
  <c r="KI986" i="2"/>
  <c r="KH986" i="2"/>
  <c r="KG986" i="2"/>
  <c r="KF986" i="2"/>
  <c r="KE986" i="2"/>
  <c r="KD986" i="2"/>
  <c r="KC986" i="2"/>
  <c r="KB986" i="2"/>
  <c r="KA986" i="2"/>
  <c r="JZ986" i="2"/>
  <c r="JY986" i="2"/>
  <c r="JV986" i="2"/>
  <c r="JU986" i="2"/>
  <c r="JT986" i="2"/>
  <c r="JS986" i="2"/>
  <c r="JR986" i="2"/>
  <c r="JQ986" i="2"/>
  <c r="JP986" i="2"/>
  <c r="JO986" i="2"/>
  <c r="JN986" i="2"/>
  <c r="JM986" i="2"/>
  <c r="JL986" i="2"/>
  <c r="JK986" i="2"/>
  <c r="JJ986" i="2"/>
  <c r="JI986" i="2"/>
  <c r="JH986" i="2"/>
  <c r="JG986" i="2"/>
  <c r="JF986" i="2"/>
  <c r="JE986" i="2"/>
  <c r="JD986" i="2"/>
  <c r="JC986" i="2"/>
  <c r="JB986" i="2"/>
  <c r="JA986" i="2"/>
  <c r="IZ986" i="2"/>
  <c r="IY986" i="2"/>
  <c r="IX986" i="2"/>
  <c r="IW986" i="2"/>
  <c r="IV986" i="2"/>
  <c r="IU986" i="2"/>
  <c r="IT986" i="2"/>
  <c r="IS986" i="2"/>
  <c r="LJ985" i="2"/>
  <c r="LB985" i="2"/>
  <c r="LA985" i="2"/>
  <c r="KZ985" i="2"/>
  <c r="KY985" i="2"/>
  <c r="KX985" i="2"/>
  <c r="KW985" i="2"/>
  <c r="KV985" i="2"/>
  <c r="KU985" i="2"/>
  <c r="KT985" i="2"/>
  <c r="KS985" i="2"/>
  <c r="KR985" i="2"/>
  <c r="KQ985" i="2"/>
  <c r="KP985" i="2"/>
  <c r="KO985" i="2"/>
  <c r="KN985" i="2"/>
  <c r="KM985" i="2"/>
  <c r="KL985" i="2"/>
  <c r="KK985" i="2"/>
  <c r="KJ985" i="2"/>
  <c r="KI985" i="2"/>
  <c r="KH985" i="2"/>
  <c r="KG985" i="2"/>
  <c r="KF985" i="2"/>
  <c r="KE985" i="2"/>
  <c r="KD985" i="2"/>
  <c r="KC985" i="2"/>
  <c r="KB985" i="2"/>
  <c r="KA985" i="2"/>
  <c r="JZ985" i="2"/>
  <c r="JY985" i="2"/>
  <c r="JV985" i="2"/>
  <c r="JU985" i="2"/>
  <c r="JT985" i="2"/>
  <c r="JS985" i="2"/>
  <c r="JR985" i="2"/>
  <c r="JQ985" i="2"/>
  <c r="JP985" i="2"/>
  <c r="JO985" i="2"/>
  <c r="JN985" i="2"/>
  <c r="JM985" i="2"/>
  <c r="JL985" i="2"/>
  <c r="JK985" i="2"/>
  <c r="JJ985" i="2"/>
  <c r="JI985" i="2"/>
  <c r="JH985" i="2"/>
  <c r="JG985" i="2"/>
  <c r="JF985" i="2"/>
  <c r="JE985" i="2"/>
  <c r="JD985" i="2"/>
  <c r="JC985" i="2"/>
  <c r="JB985" i="2"/>
  <c r="JA985" i="2"/>
  <c r="IZ985" i="2"/>
  <c r="IY985" i="2"/>
  <c r="IX985" i="2"/>
  <c r="IW985" i="2"/>
  <c r="IV985" i="2"/>
  <c r="IU985" i="2"/>
  <c r="IT985" i="2"/>
  <c r="IS985" i="2"/>
  <c r="LJ984" i="2"/>
  <c r="LB984" i="2"/>
  <c r="LA984" i="2"/>
  <c r="KZ984" i="2"/>
  <c r="KY984" i="2"/>
  <c r="KX984" i="2"/>
  <c r="KW984" i="2"/>
  <c r="KV984" i="2"/>
  <c r="KU984" i="2"/>
  <c r="KT984" i="2"/>
  <c r="KS984" i="2"/>
  <c r="KR984" i="2"/>
  <c r="KQ984" i="2"/>
  <c r="KP984" i="2"/>
  <c r="KO984" i="2"/>
  <c r="KN984" i="2"/>
  <c r="KM984" i="2"/>
  <c r="KL984" i="2"/>
  <c r="KK984" i="2"/>
  <c r="KJ984" i="2"/>
  <c r="KI984" i="2"/>
  <c r="KH984" i="2"/>
  <c r="KG984" i="2"/>
  <c r="KF984" i="2"/>
  <c r="KE984" i="2"/>
  <c r="KD984" i="2"/>
  <c r="KC984" i="2"/>
  <c r="KB984" i="2"/>
  <c r="KA984" i="2"/>
  <c r="JZ984" i="2"/>
  <c r="JY984" i="2"/>
  <c r="JV984" i="2"/>
  <c r="JU984" i="2"/>
  <c r="JT984" i="2"/>
  <c r="JS984" i="2"/>
  <c r="JR984" i="2"/>
  <c r="JQ984" i="2"/>
  <c r="JP984" i="2"/>
  <c r="JO984" i="2"/>
  <c r="JN984" i="2"/>
  <c r="JM984" i="2"/>
  <c r="JL984" i="2"/>
  <c r="JK984" i="2"/>
  <c r="JJ984" i="2"/>
  <c r="JI984" i="2"/>
  <c r="JH984" i="2"/>
  <c r="JG984" i="2"/>
  <c r="JF984" i="2"/>
  <c r="JE984" i="2"/>
  <c r="JD984" i="2"/>
  <c r="JC984" i="2"/>
  <c r="JB984" i="2"/>
  <c r="JA984" i="2"/>
  <c r="IZ984" i="2"/>
  <c r="IY984" i="2"/>
  <c r="IX984" i="2"/>
  <c r="IW984" i="2"/>
  <c r="IV984" i="2"/>
  <c r="IU984" i="2"/>
  <c r="IT984" i="2"/>
  <c r="IS984" i="2"/>
  <c r="LJ983" i="2"/>
  <c r="LB983" i="2"/>
  <c r="LA983" i="2"/>
  <c r="KZ983" i="2"/>
  <c r="KY983" i="2"/>
  <c r="KX983" i="2"/>
  <c r="KW983" i="2"/>
  <c r="KV983" i="2"/>
  <c r="KU983" i="2"/>
  <c r="KT983" i="2"/>
  <c r="KS983" i="2"/>
  <c r="KR983" i="2"/>
  <c r="KQ983" i="2"/>
  <c r="KP983" i="2"/>
  <c r="KO983" i="2"/>
  <c r="KN983" i="2"/>
  <c r="KM983" i="2"/>
  <c r="KL983" i="2"/>
  <c r="KK983" i="2"/>
  <c r="KJ983" i="2"/>
  <c r="KI983" i="2"/>
  <c r="KH983" i="2"/>
  <c r="KG983" i="2"/>
  <c r="KF983" i="2"/>
  <c r="KE983" i="2"/>
  <c r="KD983" i="2"/>
  <c r="KC983" i="2"/>
  <c r="KB983" i="2"/>
  <c r="KA983" i="2"/>
  <c r="JZ983" i="2"/>
  <c r="JY983" i="2"/>
  <c r="JV983" i="2"/>
  <c r="JU983" i="2"/>
  <c r="JT983" i="2"/>
  <c r="JS983" i="2"/>
  <c r="JR983" i="2"/>
  <c r="JQ983" i="2"/>
  <c r="JP983" i="2"/>
  <c r="JO983" i="2"/>
  <c r="JN983" i="2"/>
  <c r="JM983" i="2"/>
  <c r="JL983" i="2"/>
  <c r="JK983" i="2"/>
  <c r="JJ983" i="2"/>
  <c r="JI983" i="2"/>
  <c r="JH983" i="2"/>
  <c r="JG983" i="2"/>
  <c r="JF983" i="2"/>
  <c r="JE983" i="2"/>
  <c r="JD983" i="2"/>
  <c r="JC983" i="2"/>
  <c r="JB983" i="2"/>
  <c r="JA983" i="2"/>
  <c r="IZ983" i="2"/>
  <c r="IY983" i="2"/>
  <c r="IX983" i="2"/>
  <c r="IW983" i="2"/>
  <c r="IV983" i="2"/>
  <c r="IU983" i="2"/>
  <c r="IT983" i="2"/>
  <c r="IS983" i="2"/>
  <c r="LJ982" i="2"/>
  <c r="LB982" i="2"/>
  <c r="LA982" i="2"/>
  <c r="KZ982" i="2"/>
  <c r="KY982" i="2"/>
  <c r="KX982" i="2"/>
  <c r="KW982" i="2"/>
  <c r="KV982" i="2"/>
  <c r="KU982" i="2"/>
  <c r="KT982" i="2"/>
  <c r="KS982" i="2"/>
  <c r="KR982" i="2"/>
  <c r="KQ982" i="2"/>
  <c r="KP982" i="2"/>
  <c r="KO982" i="2"/>
  <c r="KN982" i="2"/>
  <c r="KM982" i="2"/>
  <c r="KL982" i="2"/>
  <c r="KK982" i="2"/>
  <c r="KJ982" i="2"/>
  <c r="KI982" i="2"/>
  <c r="KH982" i="2"/>
  <c r="KG982" i="2"/>
  <c r="KF982" i="2"/>
  <c r="KE982" i="2"/>
  <c r="KD982" i="2"/>
  <c r="KC982" i="2"/>
  <c r="KB982" i="2"/>
  <c r="KA982" i="2"/>
  <c r="JZ982" i="2"/>
  <c r="JY982" i="2"/>
  <c r="JV982" i="2"/>
  <c r="JU982" i="2"/>
  <c r="JT982" i="2"/>
  <c r="JS982" i="2"/>
  <c r="JR982" i="2"/>
  <c r="JQ982" i="2"/>
  <c r="JP982" i="2"/>
  <c r="JO982" i="2"/>
  <c r="JN982" i="2"/>
  <c r="JM982" i="2"/>
  <c r="JL982" i="2"/>
  <c r="JK982" i="2"/>
  <c r="JJ982" i="2"/>
  <c r="JI982" i="2"/>
  <c r="JH982" i="2"/>
  <c r="JG982" i="2"/>
  <c r="JF982" i="2"/>
  <c r="JE982" i="2"/>
  <c r="JD982" i="2"/>
  <c r="JC982" i="2"/>
  <c r="JB982" i="2"/>
  <c r="JA982" i="2"/>
  <c r="IZ982" i="2"/>
  <c r="IY982" i="2"/>
  <c r="IX982" i="2"/>
  <c r="IW982" i="2"/>
  <c r="IV982" i="2"/>
  <c r="IU982" i="2"/>
  <c r="IT982" i="2"/>
  <c r="IS982" i="2"/>
  <c r="LJ981" i="2"/>
  <c r="LB981" i="2"/>
  <c r="LA981" i="2"/>
  <c r="KZ981" i="2"/>
  <c r="KY981" i="2"/>
  <c r="KX981" i="2"/>
  <c r="KW981" i="2"/>
  <c r="KV981" i="2"/>
  <c r="KU981" i="2"/>
  <c r="KT981" i="2"/>
  <c r="KS981" i="2"/>
  <c r="KR981" i="2"/>
  <c r="KQ981" i="2"/>
  <c r="KP981" i="2"/>
  <c r="KO981" i="2"/>
  <c r="KN981" i="2"/>
  <c r="KM981" i="2"/>
  <c r="KL981" i="2"/>
  <c r="KK981" i="2"/>
  <c r="KJ981" i="2"/>
  <c r="KI981" i="2"/>
  <c r="KH981" i="2"/>
  <c r="KG981" i="2"/>
  <c r="KF981" i="2"/>
  <c r="KE981" i="2"/>
  <c r="KD981" i="2"/>
  <c r="KC981" i="2"/>
  <c r="KB981" i="2"/>
  <c r="KA981" i="2"/>
  <c r="JZ981" i="2"/>
  <c r="JY981" i="2"/>
  <c r="JV981" i="2"/>
  <c r="JU981" i="2"/>
  <c r="JT981" i="2"/>
  <c r="JS981" i="2"/>
  <c r="JR981" i="2"/>
  <c r="JQ981" i="2"/>
  <c r="JP981" i="2"/>
  <c r="JO981" i="2"/>
  <c r="JN981" i="2"/>
  <c r="JM981" i="2"/>
  <c r="JL981" i="2"/>
  <c r="JK981" i="2"/>
  <c r="JJ981" i="2"/>
  <c r="JI981" i="2"/>
  <c r="JH981" i="2"/>
  <c r="JG981" i="2"/>
  <c r="JF981" i="2"/>
  <c r="JE981" i="2"/>
  <c r="JD981" i="2"/>
  <c r="JC981" i="2"/>
  <c r="JB981" i="2"/>
  <c r="JA981" i="2"/>
  <c r="IZ981" i="2"/>
  <c r="IY981" i="2"/>
  <c r="IX981" i="2"/>
  <c r="IW981" i="2"/>
  <c r="IV981" i="2"/>
  <c r="IU981" i="2"/>
  <c r="IT981" i="2"/>
  <c r="IS981" i="2"/>
  <c r="LJ980" i="2"/>
  <c r="LB980" i="2"/>
  <c r="LA980" i="2"/>
  <c r="KZ980" i="2"/>
  <c r="KY980" i="2"/>
  <c r="KX980" i="2"/>
  <c r="KW980" i="2"/>
  <c r="KV980" i="2"/>
  <c r="KU980" i="2"/>
  <c r="KT980" i="2"/>
  <c r="KS980" i="2"/>
  <c r="KR980" i="2"/>
  <c r="KQ980" i="2"/>
  <c r="KP980" i="2"/>
  <c r="KO980" i="2"/>
  <c r="KN980" i="2"/>
  <c r="KM980" i="2"/>
  <c r="KL980" i="2"/>
  <c r="KK980" i="2"/>
  <c r="KJ980" i="2"/>
  <c r="KI980" i="2"/>
  <c r="KH980" i="2"/>
  <c r="KG980" i="2"/>
  <c r="KF980" i="2"/>
  <c r="KE980" i="2"/>
  <c r="KD980" i="2"/>
  <c r="KC980" i="2"/>
  <c r="KB980" i="2"/>
  <c r="KA980" i="2"/>
  <c r="JZ980" i="2"/>
  <c r="JY980" i="2"/>
  <c r="JV980" i="2"/>
  <c r="JU980" i="2"/>
  <c r="JT980" i="2"/>
  <c r="JS980" i="2"/>
  <c r="JR980" i="2"/>
  <c r="JQ980" i="2"/>
  <c r="JP980" i="2"/>
  <c r="JO980" i="2"/>
  <c r="JN980" i="2"/>
  <c r="JM980" i="2"/>
  <c r="JL980" i="2"/>
  <c r="JK980" i="2"/>
  <c r="JJ980" i="2"/>
  <c r="JI980" i="2"/>
  <c r="JH980" i="2"/>
  <c r="JG980" i="2"/>
  <c r="JF980" i="2"/>
  <c r="JE980" i="2"/>
  <c r="JD980" i="2"/>
  <c r="JC980" i="2"/>
  <c r="JB980" i="2"/>
  <c r="JA980" i="2"/>
  <c r="IZ980" i="2"/>
  <c r="IY980" i="2"/>
  <c r="IX980" i="2"/>
  <c r="IW980" i="2"/>
  <c r="IV980" i="2"/>
  <c r="IU980" i="2"/>
  <c r="IT980" i="2"/>
  <c r="IS980" i="2"/>
  <c r="LJ979" i="2"/>
  <c r="LB979" i="2"/>
  <c r="LA979" i="2"/>
  <c r="KZ979" i="2"/>
  <c r="KY979" i="2"/>
  <c r="KX979" i="2"/>
  <c r="KW979" i="2"/>
  <c r="KV979" i="2"/>
  <c r="KU979" i="2"/>
  <c r="KT979" i="2"/>
  <c r="KS979" i="2"/>
  <c r="KR979" i="2"/>
  <c r="KQ979" i="2"/>
  <c r="KP979" i="2"/>
  <c r="KO979" i="2"/>
  <c r="KN979" i="2"/>
  <c r="KM979" i="2"/>
  <c r="KL979" i="2"/>
  <c r="KK979" i="2"/>
  <c r="KJ979" i="2"/>
  <c r="KI979" i="2"/>
  <c r="KH979" i="2"/>
  <c r="KG979" i="2"/>
  <c r="KF979" i="2"/>
  <c r="KE979" i="2"/>
  <c r="KD979" i="2"/>
  <c r="KC979" i="2"/>
  <c r="KB979" i="2"/>
  <c r="KA979" i="2"/>
  <c r="JZ979" i="2"/>
  <c r="JY979" i="2"/>
  <c r="JV979" i="2"/>
  <c r="JU979" i="2"/>
  <c r="JT979" i="2"/>
  <c r="JS979" i="2"/>
  <c r="JR979" i="2"/>
  <c r="JQ979" i="2"/>
  <c r="JP979" i="2"/>
  <c r="JO979" i="2"/>
  <c r="JN979" i="2"/>
  <c r="JM979" i="2"/>
  <c r="JL979" i="2"/>
  <c r="JK979" i="2"/>
  <c r="JJ979" i="2"/>
  <c r="JI979" i="2"/>
  <c r="JH979" i="2"/>
  <c r="JG979" i="2"/>
  <c r="JF979" i="2"/>
  <c r="JE979" i="2"/>
  <c r="JD979" i="2"/>
  <c r="JC979" i="2"/>
  <c r="JB979" i="2"/>
  <c r="JA979" i="2"/>
  <c r="IZ979" i="2"/>
  <c r="IY979" i="2"/>
  <c r="IX979" i="2"/>
  <c r="IW979" i="2"/>
  <c r="IV979" i="2"/>
  <c r="IU979" i="2"/>
  <c r="IT979" i="2"/>
  <c r="IS979" i="2"/>
  <c r="LJ978" i="2"/>
  <c r="LB978" i="2"/>
  <c r="LA978" i="2"/>
  <c r="KZ978" i="2"/>
  <c r="KY978" i="2"/>
  <c r="KX978" i="2"/>
  <c r="KW978" i="2"/>
  <c r="KV978" i="2"/>
  <c r="KU978" i="2"/>
  <c r="KT978" i="2"/>
  <c r="KS978" i="2"/>
  <c r="KR978" i="2"/>
  <c r="KQ978" i="2"/>
  <c r="KP978" i="2"/>
  <c r="KO978" i="2"/>
  <c r="KN978" i="2"/>
  <c r="KM978" i="2"/>
  <c r="KL978" i="2"/>
  <c r="KK978" i="2"/>
  <c r="KJ978" i="2"/>
  <c r="KI978" i="2"/>
  <c r="KH978" i="2"/>
  <c r="KG978" i="2"/>
  <c r="KF978" i="2"/>
  <c r="KE978" i="2"/>
  <c r="KD978" i="2"/>
  <c r="KC978" i="2"/>
  <c r="KB978" i="2"/>
  <c r="KA978" i="2"/>
  <c r="JZ978" i="2"/>
  <c r="JY978" i="2"/>
  <c r="JV978" i="2"/>
  <c r="JU978" i="2"/>
  <c r="JT978" i="2"/>
  <c r="JS978" i="2"/>
  <c r="JR978" i="2"/>
  <c r="JQ978" i="2"/>
  <c r="JP978" i="2"/>
  <c r="JO978" i="2"/>
  <c r="JN978" i="2"/>
  <c r="JM978" i="2"/>
  <c r="JL978" i="2"/>
  <c r="JK978" i="2"/>
  <c r="JJ978" i="2"/>
  <c r="JI978" i="2"/>
  <c r="JH978" i="2"/>
  <c r="JG978" i="2"/>
  <c r="JF978" i="2"/>
  <c r="JE978" i="2"/>
  <c r="JD978" i="2"/>
  <c r="JC978" i="2"/>
  <c r="JB978" i="2"/>
  <c r="JA978" i="2"/>
  <c r="IZ978" i="2"/>
  <c r="IY978" i="2"/>
  <c r="IX978" i="2"/>
  <c r="IW978" i="2"/>
  <c r="IV978" i="2"/>
  <c r="IU978" i="2"/>
  <c r="IT978" i="2"/>
  <c r="IS978" i="2"/>
  <c r="LJ977" i="2"/>
  <c r="LB977" i="2"/>
  <c r="LA977" i="2"/>
  <c r="KZ977" i="2"/>
  <c r="KY977" i="2"/>
  <c r="KX977" i="2"/>
  <c r="KW977" i="2"/>
  <c r="KV977" i="2"/>
  <c r="KU977" i="2"/>
  <c r="KT977" i="2"/>
  <c r="KS977" i="2"/>
  <c r="KR977" i="2"/>
  <c r="KQ977" i="2"/>
  <c r="KP977" i="2"/>
  <c r="KO977" i="2"/>
  <c r="KN977" i="2"/>
  <c r="KM977" i="2"/>
  <c r="KL977" i="2"/>
  <c r="KK977" i="2"/>
  <c r="KJ977" i="2"/>
  <c r="KI977" i="2"/>
  <c r="KH977" i="2"/>
  <c r="KG977" i="2"/>
  <c r="KF977" i="2"/>
  <c r="KE977" i="2"/>
  <c r="KD977" i="2"/>
  <c r="KC977" i="2"/>
  <c r="KB977" i="2"/>
  <c r="KA977" i="2"/>
  <c r="JZ977" i="2"/>
  <c r="JY977" i="2"/>
  <c r="JV977" i="2"/>
  <c r="JU977" i="2"/>
  <c r="JT977" i="2"/>
  <c r="JS977" i="2"/>
  <c r="JR977" i="2"/>
  <c r="JQ977" i="2"/>
  <c r="JP977" i="2"/>
  <c r="JO977" i="2"/>
  <c r="JN977" i="2"/>
  <c r="JM977" i="2"/>
  <c r="JL977" i="2"/>
  <c r="JK977" i="2"/>
  <c r="JJ977" i="2"/>
  <c r="JI977" i="2"/>
  <c r="JH977" i="2"/>
  <c r="JG977" i="2"/>
  <c r="JF977" i="2"/>
  <c r="JE977" i="2"/>
  <c r="JD977" i="2"/>
  <c r="JC977" i="2"/>
  <c r="JB977" i="2"/>
  <c r="JA977" i="2"/>
  <c r="IZ977" i="2"/>
  <c r="IY977" i="2"/>
  <c r="IX977" i="2"/>
  <c r="IW977" i="2"/>
  <c r="IV977" i="2"/>
  <c r="IU977" i="2"/>
  <c r="IT977" i="2"/>
  <c r="IS977" i="2"/>
  <c r="LJ976" i="2"/>
  <c r="LB976" i="2"/>
  <c r="LA976" i="2"/>
  <c r="KZ976" i="2"/>
  <c r="KY976" i="2"/>
  <c r="KX976" i="2"/>
  <c r="KW976" i="2"/>
  <c r="KV976" i="2"/>
  <c r="KU976" i="2"/>
  <c r="KT976" i="2"/>
  <c r="KS976" i="2"/>
  <c r="KR976" i="2"/>
  <c r="KQ976" i="2"/>
  <c r="KP976" i="2"/>
  <c r="KO976" i="2"/>
  <c r="KN976" i="2"/>
  <c r="KM976" i="2"/>
  <c r="KL976" i="2"/>
  <c r="KK976" i="2"/>
  <c r="KJ976" i="2"/>
  <c r="KI976" i="2"/>
  <c r="KH976" i="2"/>
  <c r="KG976" i="2"/>
  <c r="KF976" i="2"/>
  <c r="KE976" i="2"/>
  <c r="KD976" i="2"/>
  <c r="KC976" i="2"/>
  <c r="KB976" i="2"/>
  <c r="KA976" i="2"/>
  <c r="JZ976" i="2"/>
  <c r="JY976" i="2"/>
  <c r="JV976" i="2"/>
  <c r="JU976" i="2"/>
  <c r="JT976" i="2"/>
  <c r="JS976" i="2"/>
  <c r="JR976" i="2"/>
  <c r="JQ976" i="2"/>
  <c r="JP976" i="2"/>
  <c r="JO976" i="2"/>
  <c r="JN976" i="2"/>
  <c r="JM976" i="2"/>
  <c r="JL976" i="2"/>
  <c r="JK976" i="2"/>
  <c r="JJ976" i="2"/>
  <c r="JI976" i="2"/>
  <c r="JH976" i="2"/>
  <c r="JG976" i="2"/>
  <c r="JF976" i="2"/>
  <c r="JE976" i="2"/>
  <c r="JD976" i="2"/>
  <c r="JC976" i="2"/>
  <c r="JB976" i="2"/>
  <c r="JA976" i="2"/>
  <c r="IZ976" i="2"/>
  <c r="IY976" i="2"/>
  <c r="IX976" i="2"/>
  <c r="IW976" i="2"/>
  <c r="IV976" i="2"/>
  <c r="IU976" i="2"/>
  <c r="IT976" i="2"/>
  <c r="IS976" i="2"/>
  <c r="LJ975" i="2"/>
  <c r="LB975" i="2"/>
  <c r="LA975" i="2"/>
  <c r="KZ975" i="2"/>
  <c r="KY975" i="2"/>
  <c r="KX975" i="2"/>
  <c r="KW975" i="2"/>
  <c r="KV975" i="2"/>
  <c r="KU975" i="2"/>
  <c r="KT975" i="2"/>
  <c r="KS975" i="2"/>
  <c r="KR975" i="2"/>
  <c r="KQ975" i="2"/>
  <c r="KP975" i="2"/>
  <c r="KO975" i="2"/>
  <c r="KN975" i="2"/>
  <c r="KM975" i="2"/>
  <c r="KL975" i="2"/>
  <c r="KK975" i="2"/>
  <c r="KJ975" i="2"/>
  <c r="KI975" i="2"/>
  <c r="KH975" i="2"/>
  <c r="KG975" i="2"/>
  <c r="KF975" i="2"/>
  <c r="KE975" i="2"/>
  <c r="KD975" i="2"/>
  <c r="KC975" i="2"/>
  <c r="KB975" i="2"/>
  <c r="KA975" i="2"/>
  <c r="JZ975" i="2"/>
  <c r="JY975" i="2"/>
  <c r="JV975" i="2"/>
  <c r="JU975" i="2"/>
  <c r="JT975" i="2"/>
  <c r="JS975" i="2"/>
  <c r="JR975" i="2"/>
  <c r="JQ975" i="2"/>
  <c r="JP975" i="2"/>
  <c r="JO975" i="2"/>
  <c r="JN975" i="2"/>
  <c r="JM975" i="2"/>
  <c r="JL975" i="2"/>
  <c r="JK975" i="2"/>
  <c r="JJ975" i="2"/>
  <c r="JI975" i="2"/>
  <c r="JH975" i="2"/>
  <c r="JG975" i="2"/>
  <c r="JF975" i="2"/>
  <c r="JE975" i="2"/>
  <c r="JD975" i="2"/>
  <c r="JC975" i="2"/>
  <c r="JB975" i="2"/>
  <c r="JA975" i="2"/>
  <c r="IZ975" i="2"/>
  <c r="IY975" i="2"/>
  <c r="IX975" i="2"/>
  <c r="IW975" i="2"/>
  <c r="IV975" i="2"/>
  <c r="IU975" i="2"/>
  <c r="IT975" i="2"/>
  <c r="IS975" i="2"/>
  <c r="LJ974" i="2"/>
  <c r="LB974" i="2"/>
  <c r="LA974" i="2"/>
  <c r="KZ974" i="2"/>
  <c r="KY974" i="2"/>
  <c r="KX974" i="2"/>
  <c r="KW974" i="2"/>
  <c r="KV974" i="2"/>
  <c r="KU974" i="2"/>
  <c r="KT974" i="2"/>
  <c r="KS974" i="2"/>
  <c r="KR974" i="2"/>
  <c r="KQ974" i="2"/>
  <c r="KP974" i="2"/>
  <c r="KO974" i="2"/>
  <c r="KN974" i="2"/>
  <c r="KM974" i="2"/>
  <c r="KL974" i="2"/>
  <c r="KK974" i="2"/>
  <c r="KJ974" i="2"/>
  <c r="KI974" i="2"/>
  <c r="KH974" i="2"/>
  <c r="KG974" i="2"/>
  <c r="KF974" i="2"/>
  <c r="KE974" i="2"/>
  <c r="KD974" i="2"/>
  <c r="KC974" i="2"/>
  <c r="KB974" i="2"/>
  <c r="KA974" i="2"/>
  <c r="JZ974" i="2"/>
  <c r="JY974" i="2"/>
  <c r="JV974" i="2"/>
  <c r="JU974" i="2"/>
  <c r="JT974" i="2"/>
  <c r="JS974" i="2"/>
  <c r="JR974" i="2"/>
  <c r="JQ974" i="2"/>
  <c r="JP974" i="2"/>
  <c r="JO974" i="2"/>
  <c r="JN974" i="2"/>
  <c r="JM974" i="2"/>
  <c r="JL974" i="2"/>
  <c r="JK974" i="2"/>
  <c r="JJ974" i="2"/>
  <c r="JI974" i="2"/>
  <c r="JH974" i="2"/>
  <c r="JG974" i="2"/>
  <c r="JF974" i="2"/>
  <c r="JE974" i="2"/>
  <c r="JD974" i="2"/>
  <c r="JC974" i="2"/>
  <c r="JB974" i="2"/>
  <c r="JA974" i="2"/>
  <c r="IZ974" i="2"/>
  <c r="IY974" i="2"/>
  <c r="IX974" i="2"/>
  <c r="IW974" i="2"/>
  <c r="IV974" i="2"/>
  <c r="IU974" i="2"/>
  <c r="IT974" i="2"/>
  <c r="IS974" i="2"/>
  <c r="LJ973" i="2"/>
  <c r="LB973" i="2"/>
  <c r="LA973" i="2"/>
  <c r="KZ973" i="2"/>
  <c r="KY973" i="2"/>
  <c r="KX973" i="2"/>
  <c r="KW973" i="2"/>
  <c r="KV973" i="2"/>
  <c r="KU973" i="2"/>
  <c r="KT973" i="2"/>
  <c r="KS973" i="2"/>
  <c r="KR973" i="2"/>
  <c r="KQ973" i="2"/>
  <c r="KP973" i="2"/>
  <c r="KO973" i="2"/>
  <c r="KN973" i="2"/>
  <c r="KM973" i="2"/>
  <c r="KL973" i="2"/>
  <c r="KK973" i="2"/>
  <c r="KJ973" i="2"/>
  <c r="KI973" i="2"/>
  <c r="KH973" i="2"/>
  <c r="KG973" i="2"/>
  <c r="KF973" i="2"/>
  <c r="KE973" i="2"/>
  <c r="KD973" i="2"/>
  <c r="KC973" i="2"/>
  <c r="KB973" i="2"/>
  <c r="KA973" i="2"/>
  <c r="JZ973" i="2"/>
  <c r="JY973" i="2"/>
  <c r="JV973" i="2"/>
  <c r="JU973" i="2"/>
  <c r="JT973" i="2"/>
  <c r="JS973" i="2"/>
  <c r="JR973" i="2"/>
  <c r="JQ973" i="2"/>
  <c r="JP973" i="2"/>
  <c r="JO973" i="2"/>
  <c r="JN973" i="2"/>
  <c r="JM973" i="2"/>
  <c r="JL973" i="2"/>
  <c r="JK973" i="2"/>
  <c r="JJ973" i="2"/>
  <c r="JI973" i="2"/>
  <c r="JH973" i="2"/>
  <c r="JG973" i="2"/>
  <c r="JF973" i="2"/>
  <c r="JE973" i="2"/>
  <c r="JD973" i="2"/>
  <c r="JC973" i="2"/>
  <c r="JB973" i="2"/>
  <c r="JA973" i="2"/>
  <c r="IZ973" i="2"/>
  <c r="IY973" i="2"/>
  <c r="IX973" i="2"/>
  <c r="IW973" i="2"/>
  <c r="IV973" i="2"/>
  <c r="IU973" i="2"/>
  <c r="IT973" i="2"/>
  <c r="IS973" i="2"/>
  <c r="LJ972" i="2"/>
  <c r="LB972" i="2"/>
  <c r="LA972" i="2"/>
  <c r="KZ972" i="2"/>
  <c r="KY972" i="2"/>
  <c r="KX972" i="2"/>
  <c r="KW972" i="2"/>
  <c r="KV972" i="2"/>
  <c r="KU972" i="2"/>
  <c r="KT972" i="2"/>
  <c r="KS972" i="2"/>
  <c r="KR972" i="2"/>
  <c r="KQ972" i="2"/>
  <c r="KP972" i="2"/>
  <c r="KO972" i="2"/>
  <c r="KN972" i="2"/>
  <c r="KM972" i="2"/>
  <c r="KL972" i="2"/>
  <c r="KK972" i="2"/>
  <c r="KJ972" i="2"/>
  <c r="KI972" i="2"/>
  <c r="KH972" i="2"/>
  <c r="KG972" i="2"/>
  <c r="KF972" i="2"/>
  <c r="KE972" i="2"/>
  <c r="KD972" i="2"/>
  <c r="KC972" i="2"/>
  <c r="KB972" i="2"/>
  <c r="KA972" i="2"/>
  <c r="JZ972" i="2"/>
  <c r="JY972" i="2"/>
  <c r="JV972" i="2"/>
  <c r="JU972" i="2"/>
  <c r="JT972" i="2"/>
  <c r="JS972" i="2"/>
  <c r="JR972" i="2"/>
  <c r="JQ972" i="2"/>
  <c r="JP972" i="2"/>
  <c r="JO972" i="2"/>
  <c r="JN972" i="2"/>
  <c r="JM972" i="2"/>
  <c r="JL972" i="2"/>
  <c r="JK972" i="2"/>
  <c r="JJ972" i="2"/>
  <c r="JI972" i="2"/>
  <c r="JH972" i="2"/>
  <c r="JG972" i="2"/>
  <c r="JF972" i="2"/>
  <c r="JE972" i="2"/>
  <c r="JD972" i="2"/>
  <c r="JC972" i="2"/>
  <c r="JB972" i="2"/>
  <c r="JA972" i="2"/>
  <c r="IZ972" i="2"/>
  <c r="IY972" i="2"/>
  <c r="IX972" i="2"/>
  <c r="IW972" i="2"/>
  <c r="IV972" i="2"/>
  <c r="IU972" i="2"/>
  <c r="IT972" i="2"/>
  <c r="IS972" i="2"/>
  <c r="LJ971" i="2"/>
  <c r="LB971" i="2"/>
  <c r="LA971" i="2"/>
  <c r="KZ971" i="2"/>
  <c r="KY971" i="2"/>
  <c r="KX971" i="2"/>
  <c r="KW971" i="2"/>
  <c r="KV971" i="2"/>
  <c r="KU971" i="2"/>
  <c r="KT971" i="2"/>
  <c r="KS971" i="2"/>
  <c r="KR971" i="2"/>
  <c r="KQ971" i="2"/>
  <c r="KP971" i="2"/>
  <c r="KO971" i="2"/>
  <c r="KN971" i="2"/>
  <c r="KM971" i="2"/>
  <c r="KL971" i="2"/>
  <c r="KK971" i="2"/>
  <c r="KJ971" i="2"/>
  <c r="KI971" i="2"/>
  <c r="KH971" i="2"/>
  <c r="KG971" i="2"/>
  <c r="KF971" i="2"/>
  <c r="KE971" i="2"/>
  <c r="KD971" i="2"/>
  <c r="KC971" i="2"/>
  <c r="KB971" i="2"/>
  <c r="KA971" i="2"/>
  <c r="JZ971" i="2"/>
  <c r="JY971" i="2"/>
  <c r="JV971" i="2"/>
  <c r="JU971" i="2"/>
  <c r="JT971" i="2"/>
  <c r="JS971" i="2"/>
  <c r="JR971" i="2"/>
  <c r="JQ971" i="2"/>
  <c r="JP971" i="2"/>
  <c r="JO971" i="2"/>
  <c r="JN971" i="2"/>
  <c r="JM971" i="2"/>
  <c r="JL971" i="2"/>
  <c r="JK971" i="2"/>
  <c r="JJ971" i="2"/>
  <c r="JI971" i="2"/>
  <c r="JH971" i="2"/>
  <c r="JG971" i="2"/>
  <c r="JF971" i="2"/>
  <c r="JE971" i="2"/>
  <c r="JD971" i="2"/>
  <c r="JC971" i="2"/>
  <c r="JB971" i="2"/>
  <c r="JA971" i="2"/>
  <c r="IZ971" i="2"/>
  <c r="IY971" i="2"/>
  <c r="IX971" i="2"/>
  <c r="IW971" i="2"/>
  <c r="IV971" i="2"/>
  <c r="IU971" i="2"/>
  <c r="IT971" i="2"/>
  <c r="IS971" i="2"/>
  <c r="LJ970" i="2"/>
  <c r="LB970" i="2"/>
  <c r="LA970" i="2"/>
  <c r="KZ970" i="2"/>
  <c r="KY970" i="2"/>
  <c r="KX970" i="2"/>
  <c r="KW970" i="2"/>
  <c r="KV970" i="2"/>
  <c r="KU970" i="2"/>
  <c r="KT970" i="2"/>
  <c r="KS970" i="2"/>
  <c r="KR970" i="2"/>
  <c r="KQ970" i="2"/>
  <c r="KP970" i="2"/>
  <c r="KO970" i="2"/>
  <c r="KN970" i="2"/>
  <c r="KM970" i="2"/>
  <c r="KL970" i="2"/>
  <c r="KK970" i="2"/>
  <c r="KJ970" i="2"/>
  <c r="KI970" i="2"/>
  <c r="KH970" i="2"/>
  <c r="KG970" i="2"/>
  <c r="KF970" i="2"/>
  <c r="KE970" i="2"/>
  <c r="KD970" i="2"/>
  <c r="KC970" i="2"/>
  <c r="KB970" i="2"/>
  <c r="KA970" i="2"/>
  <c r="JZ970" i="2"/>
  <c r="JY970" i="2"/>
  <c r="JV970" i="2"/>
  <c r="JU970" i="2"/>
  <c r="JT970" i="2"/>
  <c r="JS970" i="2"/>
  <c r="JR970" i="2"/>
  <c r="JQ970" i="2"/>
  <c r="JP970" i="2"/>
  <c r="JO970" i="2"/>
  <c r="JN970" i="2"/>
  <c r="JM970" i="2"/>
  <c r="JL970" i="2"/>
  <c r="JK970" i="2"/>
  <c r="JJ970" i="2"/>
  <c r="JI970" i="2"/>
  <c r="JH970" i="2"/>
  <c r="JG970" i="2"/>
  <c r="JF970" i="2"/>
  <c r="JE970" i="2"/>
  <c r="JD970" i="2"/>
  <c r="JC970" i="2"/>
  <c r="JB970" i="2"/>
  <c r="JA970" i="2"/>
  <c r="IZ970" i="2"/>
  <c r="IY970" i="2"/>
  <c r="IX970" i="2"/>
  <c r="IW970" i="2"/>
  <c r="IV970" i="2"/>
  <c r="IU970" i="2"/>
  <c r="IT970" i="2"/>
  <c r="IS970" i="2"/>
  <c r="LJ969" i="2"/>
  <c r="LB969" i="2"/>
  <c r="LA969" i="2"/>
  <c r="KZ969" i="2"/>
  <c r="KY969" i="2"/>
  <c r="KX969" i="2"/>
  <c r="KW969" i="2"/>
  <c r="KV969" i="2"/>
  <c r="KU969" i="2"/>
  <c r="KT969" i="2"/>
  <c r="KS969" i="2"/>
  <c r="KR969" i="2"/>
  <c r="KQ969" i="2"/>
  <c r="KP969" i="2"/>
  <c r="KO969" i="2"/>
  <c r="KN969" i="2"/>
  <c r="KM969" i="2"/>
  <c r="KL969" i="2"/>
  <c r="KK969" i="2"/>
  <c r="KJ969" i="2"/>
  <c r="KI969" i="2"/>
  <c r="KH969" i="2"/>
  <c r="KG969" i="2"/>
  <c r="KF969" i="2"/>
  <c r="KE969" i="2"/>
  <c r="KD969" i="2"/>
  <c r="KC969" i="2"/>
  <c r="KB969" i="2"/>
  <c r="KA969" i="2"/>
  <c r="JZ969" i="2"/>
  <c r="JY969" i="2"/>
  <c r="JV969" i="2"/>
  <c r="JU969" i="2"/>
  <c r="JT969" i="2"/>
  <c r="JS969" i="2"/>
  <c r="JR969" i="2"/>
  <c r="JQ969" i="2"/>
  <c r="JP969" i="2"/>
  <c r="JO969" i="2"/>
  <c r="JN969" i="2"/>
  <c r="JM969" i="2"/>
  <c r="JL969" i="2"/>
  <c r="JK969" i="2"/>
  <c r="JJ969" i="2"/>
  <c r="JI969" i="2"/>
  <c r="JH969" i="2"/>
  <c r="JG969" i="2"/>
  <c r="JF969" i="2"/>
  <c r="JE969" i="2"/>
  <c r="JD969" i="2"/>
  <c r="JC969" i="2"/>
  <c r="JB969" i="2"/>
  <c r="JA969" i="2"/>
  <c r="IZ969" i="2"/>
  <c r="IY969" i="2"/>
  <c r="IX969" i="2"/>
  <c r="IW969" i="2"/>
  <c r="IV969" i="2"/>
  <c r="IU969" i="2"/>
  <c r="IT969" i="2"/>
  <c r="IS969" i="2"/>
  <c r="LJ968" i="2"/>
  <c r="LB968" i="2"/>
  <c r="LA968" i="2"/>
  <c r="KZ968" i="2"/>
  <c r="KY968" i="2"/>
  <c r="KX968" i="2"/>
  <c r="KW968" i="2"/>
  <c r="KV968" i="2"/>
  <c r="KU968" i="2"/>
  <c r="KT968" i="2"/>
  <c r="KS968" i="2"/>
  <c r="KR968" i="2"/>
  <c r="KQ968" i="2"/>
  <c r="KP968" i="2"/>
  <c r="KO968" i="2"/>
  <c r="KN968" i="2"/>
  <c r="KM968" i="2"/>
  <c r="KL968" i="2"/>
  <c r="KK968" i="2"/>
  <c r="KJ968" i="2"/>
  <c r="KI968" i="2"/>
  <c r="KH968" i="2"/>
  <c r="KG968" i="2"/>
  <c r="KF968" i="2"/>
  <c r="KE968" i="2"/>
  <c r="KD968" i="2"/>
  <c r="KC968" i="2"/>
  <c r="KB968" i="2"/>
  <c r="KA968" i="2"/>
  <c r="JZ968" i="2"/>
  <c r="JY968" i="2"/>
  <c r="JV968" i="2"/>
  <c r="JU968" i="2"/>
  <c r="JT968" i="2"/>
  <c r="JS968" i="2"/>
  <c r="JR968" i="2"/>
  <c r="JQ968" i="2"/>
  <c r="JP968" i="2"/>
  <c r="JO968" i="2"/>
  <c r="JN968" i="2"/>
  <c r="JM968" i="2"/>
  <c r="JL968" i="2"/>
  <c r="JK968" i="2"/>
  <c r="JJ968" i="2"/>
  <c r="JI968" i="2"/>
  <c r="JH968" i="2"/>
  <c r="JG968" i="2"/>
  <c r="JF968" i="2"/>
  <c r="JE968" i="2"/>
  <c r="JD968" i="2"/>
  <c r="JC968" i="2"/>
  <c r="JB968" i="2"/>
  <c r="JA968" i="2"/>
  <c r="IZ968" i="2"/>
  <c r="IY968" i="2"/>
  <c r="IX968" i="2"/>
  <c r="IW968" i="2"/>
  <c r="IV968" i="2"/>
  <c r="IU968" i="2"/>
  <c r="IT968" i="2"/>
  <c r="IS968" i="2"/>
  <c r="LJ967" i="2"/>
  <c r="LB967" i="2"/>
  <c r="LA967" i="2"/>
  <c r="KZ967" i="2"/>
  <c r="KY967" i="2"/>
  <c r="KX967" i="2"/>
  <c r="KW967" i="2"/>
  <c r="KV967" i="2"/>
  <c r="KU967" i="2"/>
  <c r="KT967" i="2"/>
  <c r="KS967" i="2"/>
  <c r="KR967" i="2"/>
  <c r="KQ967" i="2"/>
  <c r="KP967" i="2"/>
  <c r="KO967" i="2"/>
  <c r="KN967" i="2"/>
  <c r="KM967" i="2"/>
  <c r="KL967" i="2"/>
  <c r="KK967" i="2"/>
  <c r="KJ967" i="2"/>
  <c r="KI967" i="2"/>
  <c r="KH967" i="2"/>
  <c r="KG967" i="2"/>
  <c r="KF967" i="2"/>
  <c r="KE967" i="2"/>
  <c r="KD967" i="2"/>
  <c r="KC967" i="2"/>
  <c r="KB967" i="2"/>
  <c r="KA967" i="2"/>
  <c r="JZ967" i="2"/>
  <c r="JY967" i="2"/>
  <c r="JV967" i="2"/>
  <c r="JU967" i="2"/>
  <c r="JT967" i="2"/>
  <c r="JS967" i="2"/>
  <c r="JR967" i="2"/>
  <c r="JQ967" i="2"/>
  <c r="JP967" i="2"/>
  <c r="JO967" i="2"/>
  <c r="JN967" i="2"/>
  <c r="JM967" i="2"/>
  <c r="JL967" i="2"/>
  <c r="JK967" i="2"/>
  <c r="JJ967" i="2"/>
  <c r="JI967" i="2"/>
  <c r="JH967" i="2"/>
  <c r="JG967" i="2"/>
  <c r="JF967" i="2"/>
  <c r="JE967" i="2"/>
  <c r="JD967" i="2"/>
  <c r="JC967" i="2"/>
  <c r="JB967" i="2"/>
  <c r="JA967" i="2"/>
  <c r="IZ967" i="2"/>
  <c r="IY967" i="2"/>
  <c r="IX967" i="2"/>
  <c r="IW967" i="2"/>
  <c r="IV967" i="2"/>
  <c r="IU967" i="2"/>
  <c r="IT967" i="2"/>
  <c r="IS967" i="2"/>
  <c r="LJ966" i="2"/>
  <c r="LB966" i="2"/>
  <c r="LA966" i="2"/>
  <c r="KZ966" i="2"/>
  <c r="KY966" i="2"/>
  <c r="KX966" i="2"/>
  <c r="KW966" i="2"/>
  <c r="KV966" i="2"/>
  <c r="KU966" i="2"/>
  <c r="KT966" i="2"/>
  <c r="KS966" i="2"/>
  <c r="KR966" i="2"/>
  <c r="KQ966" i="2"/>
  <c r="KP966" i="2"/>
  <c r="KO966" i="2"/>
  <c r="KN966" i="2"/>
  <c r="KM966" i="2"/>
  <c r="KL966" i="2"/>
  <c r="KK966" i="2"/>
  <c r="KJ966" i="2"/>
  <c r="KI966" i="2"/>
  <c r="KH966" i="2"/>
  <c r="KG966" i="2"/>
  <c r="KF966" i="2"/>
  <c r="KE966" i="2"/>
  <c r="KD966" i="2"/>
  <c r="KC966" i="2"/>
  <c r="KB966" i="2"/>
  <c r="KA966" i="2"/>
  <c r="JZ966" i="2"/>
  <c r="JY966" i="2"/>
  <c r="JV966" i="2"/>
  <c r="JU966" i="2"/>
  <c r="JT966" i="2"/>
  <c r="JS966" i="2"/>
  <c r="JR966" i="2"/>
  <c r="JQ966" i="2"/>
  <c r="JP966" i="2"/>
  <c r="JO966" i="2"/>
  <c r="JN966" i="2"/>
  <c r="JM966" i="2"/>
  <c r="JL966" i="2"/>
  <c r="JK966" i="2"/>
  <c r="JJ966" i="2"/>
  <c r="JI966" i="2"/>
  <c r="JH966" i="2"/>
  <c r="JG966" i="2"/>
  <c r="JF966" i="2"/>
  <c r="JE966" i="2"/>
  <c r="JD966" i="2"/>
  <c r="JC966" i="2"/>
  <c r="JB966" i="2"/>
  <c r="JA966" i="2"/>
  <c r="IZ966" i="2"/>
  <c r="IY966" i="2"/>
  <c r="IX966" i="2"/>
  <c r="IW966" i="2"/>
  <c r="IV966" i="2"/>
  <c r="IU966" i="2"/>
  <c r="IT966" i="2"/>
  <c r="IS966" i="2"/>
  <c r="LJ965" i="2"/>
  <c r="LB965" i="2"/>
  <c r="LA965" i="2"/>
  <c r="KZ965" i="2"/>
  <c r="KY965" i="2"/>
  <c r="KX965" i="2"/>
  <c r="KW965" i="2"/>
  <c r="KV965" i="2"/>
  <c r="KU965" i="2"/>
  <c r="KT965" i="2"/>
  <c r="KS965" i="2"/>
  <c r="KR965" i="2"/>
  <c r="KQ965" i="2"/>
  <c r="KP965" i="2"/>
  <c r="KO965" i="2"/>
  <c r="KN965" i="2"/>
  <c r="KM965" i="2"/>
  <c r="KL965" i="2"/>
  <c r="KK965" i="2"/>
  <c r="KJ965" i="2"/>
  <c r="KI965" i="2"/>
  <c r="KH965" i="2"/>
  <c r="KG965" i="2"/>
  <c r="KF965" i="2"/>
  <c r="KE965" i="2"/>
  <c r="KD965" i="2"/>
  <c r="KC965" i="2"/>
  <c r="KB965" i="2"/>
  <c r="KA965" i="2"/>
  <c r="JZ965" i="2"/>
  <c r="JY965" i="2"/>
  <c r="JV965" i="2"/>
  <c r="JU965" i="2"/>
  <c r="JT965" i="2"/>
  <c r="JS965" i="2"/>
  <c r="JR965" i="2"/>
  <c r="JQ965" i="2"/>
  <c r="JP965" i="2"/>
  <c r="JO965" i="2"/>
  <c r="JN965" i="2"/>
  <c r="JM965" i="2"/>
  <c r="JL965" i="2"/>
  <c r="JK965" i="2"/>
  <c r="JJ965" i="2"/>
  <c r="JI965" i="2"/>
  <c r="JH965" i="2"/>
  <c r="JG965" i="2"/>
  <c r="JF965" i="2"/>
  <c r="JE965" i="2"/>
  <c r="JD965" i="2"/>
  <c r="JC965" i="2"/>
  <c r="JB965" i="2"/>
  <c r="JA965" i="2"/>
  <c r="IZ965" i="2"/>
  <c r="IY965" i="2"/>
  <c r="IX965" i="2"/>
  <c r="IW965" i="2"/>
  <c r="IV965" i="2"/>
  <c r="IU965" i="2"/>
  <c r="IT965" i="2"/>
  <c r="IS965" i="2"/>
  <c r="LJ964" i="2"/>
  <c r="LB964" i="2"/>
  <c r="LA964" i="2"/>
  <c r="KZ964" i="2"/>
  <c r="KY964" i="2"/>
  <c r="KX964" i="2"/>
  <c r="KW964" i="2"/>
  <c r="KV964" i="2"/>
  <c r="KU964" i="2"/>
  <c r="KT964" i="2"/>
  <c r="KS964" i="2"/>
  <c r="KR964" i="2"/>
  <c r="KQ964" i="2"/>
  <c r="KP964" i="2"/>
  <c r="KO964" i="2"/>
  <c r="KN964" i="2"/>
  <c r="KM964" i="2"/>
  <c r="KL964" i="2"/>
  <c r="KK964" i="2"/>
  <c r="KJ964" i="2"/>
  <c r="KI964" i="2"/>
  <c r="KH964" i="2"/>
  <c r="KG964" i="2"/>
  <c r="KF964" i="2"/>
  <c r="KE964" i="2"/>
  <c r="KD964" i="2"/>
  <c r="KC964" i="2"/>
  <c r="KB964" i="2"/>
  <c r="KA964" i="2"/>
  <c r="JZ964" i="2"/>
  <c r="JY964" i="2"/>
  <c r="JV964" i="2"/>
  <c r="JU964" i="2"/>
  <c r="JT964" i="2"/>
  <c r="JS964" i="2"/>
  <c r="JR964" i="2"/>
  <c r="JQ964" i="2"/>
  <c r="JP964" i="2"/>
  <c r="JO964" i="2"/>
  <c r="JN964" i="2"/>
  <c r="JM964" i="2"/>
  <c r="JL964" i="2"/>
  <c r="JK964" i="2"/>
  <c r="JJ964" i="2"/>
  <c r="JI964" i="2"/>
  <c r="JH964" i="2"/>
  <c r="JG964" i="2"/>
  <c r="JF964" i="2"/>
  <c r="JE964" i="2"/>
  <c r="JD964" i="2"/>
  <c r="JC964" i="2"/>
  <c r="JB964" i="2"/>
  <c r="JA964" i="2"/>
  <c r="IZ964" i="2"/>
  <c r="IY964" i="2"/>
  <c r="IX964" i="2"/>
  <c r="IW964" i="2"/>
  <c r="IV964" i="2"/>
  <c r="IU964" i="2"/>
  <c r="IT964" i="2"/>
  <c r="IS964" i="2"/>
  <c r="LJ963" i="2"/>
  <c r="LB963" i="2"/>
  <c r="LA963" i="2"/>
  <c r="KZ963" i="2"/>
  <c r="KY963" i="2"/>
  <c r="KX963" i="2"/>
  <c r="KW963" i="2"/>
  <c r="KV963" i="2"/>
  <c r="KU963" i="2"/>
  <c r="KT963" i="2"/>
  <c r="KS963" i="2"/>
  <c r="KR963" i="2"/>
  <c r="KQ963" i="2"/>
  <c r="KP963" i="2"/>
  <c r="KO963" i="2"/>
  <c r="KN963" i="2"/>
  <c r="KM963" i="2"/>
  <c r="KL963" i="2"/>
  <c r="KK963" i="2"/>
  <c r="KJ963" i="2"/>
  <c r="KI963" i="2"/>
  <c r="KH963" i="2"/>
  <c r="KG963" i="2"/>
  <c r="KF963" i="2"/>
  <c r="KE963" i="2"/>
  <c r="KD963" i="2"/>
  <c r="KC963" i="2"/>
  <c r="KB963" i="2"/>
  <c r="KA963" i="2"/>
  <c r="JZ963" i="2"/>
  <c r="JY963" i="2"/>
  <c r="JV963" i="2"/>
  <c r="JU963" i="2"/>
  <c r="JT963" i="2"/>
  <c r="JS963" i="2"/>
  <c r="JR963" i="2"/>
  <c r="JQ963" i="2"/>
  <c r="JP963" i="2"/>
  <c r="JO963" i="2"/>
  <c r="JN963" i="2"/>
  <c r="JM963" i="2"/>
  <c r="JL963" i="2"/>
  <c r="JK963" i="2"/>
  <c r="JJ963" i="2"/>
  <c r="JI963" i="2"/>
  <c r="JH963" i="2"/>
  <c r="JG963" i="2"/>
  <c r="JF963" i="2"/>
  <c r="JE963" i="2"/>
  <c r="JD963" i="2"/>
  <c r="JC963" i="2"/>
  <c r="JB963" i="2"/>
  <c r="JA963" i="2"/>
  <c r="IZ963" i="2"/>
  <c r="IY963" i="2"/>
  <c r="IX963" i="2"/>
  <c r="IW963" i="2"/>
  <c r="IV963" i="2"/>
  <c r="IU963" i="2"/>
  <c r="IT963" i="2"/>
  <c r="IS963" i="2"/>
  <c r="LJ962" i="2"/>
  <c r="LB962" i="2"/>
  <c r="LA962" i="2"/>
  <c r="KZ962" i="2"/>
  <c r="KY962" i="2"/>
  <c r="KX962" i="2"/>
  <c r="KW962" i="2"/>
  <c r="KV962" i="2"/>
  <c r="KU962" i="2"/>
  <c r="KT962" i="2"/>
  <c r="KS962" i="2"/>
  <c r="KR962" i="2"/>
  <c r="KQ962" i="2"/>
  <c r="KP962" i="2"/>
  <c r="KO962" i="2"/>
  <c r="KN962" i="2"/>
  <c r="KM962" i="2"/>
  <c r="KL962" i="2"/>
  <c r="KK962" i="2"/>
  <c r="KJ962" i="2"/>
  <c r="KI962" i="2"/>
  <c r="KH962" i="2"/>
  <c r="KG962" i="2"/>
  <c r="KF962" i="2"/>
  <c r="KE962" i="2"/>
  <c r="KD962" i="2"/>
  <c r="KC962" i="2"/>
  <c r="KB962" i="2"/>
  <c r="KA962" i="2"/>
  <c r="JZ962" i="2"/>
  <c r="JY962" i="2"/>
  <c r="JV962" i="2"/>
  <c r="JU962" i="2"/>
  <c r="JT962" i="2"/>
  <c r="JS962" i="2"/>
  <c r="JR962" i="2"/>
  <c r="JQ962" i="2"/>
  <c r="JP962" i="2"/>
  <c r="JO962" i="2"/>
  <c r="JN962" i="2"/>
  <c r="JM962" i="2"/>
  <c r="JL962" i="2"/>
  <c r="JK962" i="2"/>
  <c r="JJ962" i="2"/>
  <c r="JI962" i="2"/>
  <c r="JH962" i="2"/>
  <c r="JG962" i="2"/>
  <c r="JF962" i="2"/>
  <c r="JE962" i="2"/>
  <c r="JD962" i="2"/>
  <c r="JC962" i="2"/>
  <c r="JB962" i="2"/>
  <c r="JA962" i="2"/>
  <c r="IZ962" i="2"/>
  <c r="IY962" i="2"/>
  <c r="IX962" i="2"/>
  <c r="IW962" i="2"/>
  <c r="IV962" i="2"/>
  <c r="IU962" i="2"/>
  <c r="IT962" i="2"/>
  <c r="IS962" i="2"/>
  <c r="LJ961" i="2"/>
  <c r="LB961" i="2"/>
  <c r="LA961" i="2"/>
  <c r="KZ961" i="2"/>
  <c r="KY961" i="2"/>
  <c r="KX961" i="2"/>
  <c r="KW961" i="2"/>
  <c r="KV961" i="2"/>
  <c r="KU961" i="2"/>
  <c r="KT961" i="2"/>
  <c r="KS961" i="2"/>
  <c r="KR961" i="2"/>
  <c r="KQ961" i="2"/>
  <c r="KP961" i="2"/>
  <c r="KO961" i="2"/>
  <c r="KN961" i="2"/>
  <c r="KM961" i="2"/>
  <c r="KL961" i="2"/>
  <c r="KK961" i="2"/>
  <c r="KJ961" i="2"/>
  <c r="KI961" i="2"/>
  <c r="KH961" i="2"/>
  <c r="KG961" i="2"/>
  <c r="KF961" i="2"/>
  <c r="KE961" i="2"/>
  <c r="KD961" i="2"/>
  <c r="KC961" i="2"/>
  <c r="KB961" i="2"/>
  <c r="KA961" i="2"/>
  <c r="JZ961" i="2"/>
  <c r="JY961" i="2"/>
  <c r="JV961" i="2"/>
  <c r="JU961" i="2"/>
  <c r="JT961" i="2"/>
  <c r="JS961" i="2"/>
  <c r="JR961" i="2"/>
  <c r="JQ961" i="2"/>
  <c r="JP961" i="2"/>
  <c r="JO961" i="2"/>
  <c r="JN961" i="2"/>
  <c r="JM961" i="2"/>
  <c r="JL961" i="2"/>
  <c r="JK961" i="2"/>
  <c r="JJ961" i="2"/>
  <c r="JI961" i="2"/>
  <c r="JH961" i="2"/>
  <c r="JG961" i="2"/>
  <c r="JF961" i="2"/>
  <c r="JE961" i="2"/>
  <c r="JD961" i="2"/>
  <c r="JC961" i="2"/>
  <c r="JB961" i="2"/>
  <c r="JA961" i="2"/>
  <c r="IZ961" i="2"/>
  <c r="IY961" i="2"/>
  <c r="IX961" i="2"/>
  <c r="IW961" i="2"/>
  <c r="IV961" i="2"/>
  <c r="IU961" i="2"/>
  <c r="IT961" i="2"/>
  <c r="IS961" i="2"/>
  <c r="LJ960" i="2"/>
  <c r="LB960" i="2"/>
  <c r="LA960" i="2"/>
  <c r="KZ960" i="2"/>
  <c r="KY960" i="2"/>
  <c r="KX960" i="2"/>
  <c r="KW960" i="2"/>
  <c r="KV960" i="2"/>
  <c r="KU960" i="2"/>
  <c r="KT960" i="2"/>
  <c r="KS960" i="2"/>
  <c r="KR960" i="2"/>
  <c r="KQ960" i="2"/>
  <c r="KP960" i="2"/>
  <c r="KO960" i="2"/>
  <c r="KN960" i="2"/>
  <c r="KM960" i="2"/>
  <c r="KL960" i="2"/>
  <c r="KK960" i="2"/>
  <c r="KJ960" i="2"/>
  <c r="KI960" i="2"/>
  <c r="KH960" i="2"/>
  <c r="KG960" i="2"/>
  <c r="KF960" i="2"/>
  <c r="KE960" i="2"/>
  <c r="KD960" i="2"/>
  <c r="KC960" i="2"/>
  <c r="KB960" i="2"/>
  <c r="KA960" i="2"/>
  <c r="JZ960" i="2"/>
  <c r="JY960" i="2"/>
  <c r="JV960" i="2"/>
  <c r="JU960" i="2"/>
  <c r="JT960" i="2"/>
  <c r="JS960" i="2"/>
  <c r="JR960" i="2"/>
  <c r="JQ960" i="2"/>
  <c r="JP960" i="2"/>
  <c r="JO960" i="2"/>
  <c r="JN960" i="2"/>
  <c r="JM960" i="2"/>
  <c r="JL960" i="2"/>
  <c r="JK960" i="2"/>
  <c r="JJ960" i="2"/>
  <c r="JI960" i="2"/>
  <c r="JH960" i="2"/>
  <c r="JG960" i="2"/>
  <c r="JF960" i="2"/>
  <c r="JE960" i="2"/>
  <c r="JD960" i="2"/>
  <c r="JC960" i="2"/>
  <c r="JB960" i="2"/>
  <c r="JA960" i="2"/>
  <c r="IZ960" i="2"/>
  <c r="IY960" i="2"/>
  <c r="IX960" i="2"/>
  <c r="IW960" i="2"/>
  <c r="IV960" i="2"/>
  <c r="IU960" i="2"/>
  <c r="IT960" i="2"/>
  <c r="IS960" i="2"/>
  <c r="LJ959" i="2"/>
  <c r="LB959" i="2"/>
  <c r="LA959" i="2"/>
  <c r="KZ959" i="2"/>
  <c r="KY959" i="2"/>
  <c r="KX959" i="2"/>
  <c r="KW959" i="2"/>
  <c r="KV959" i="2"/>
  <c r="KU959" i="2"/>
  <c r="KT959" i="2"/>
  <c r="KS959" i="2"/>
  <c r="KR959" i="2"/>
  <c r="KQ959" i="2"/>
  <c r="KP959" i="2"/>
  <c r="KO959" i="2"/>
  <c r="KN959" i="2"/>
  <c r="KM959" i="2"/>
  <c r="KL959" i="2"/>
  <c r="KK959" i="2"/>
  <c r="KJ959" i="2"/>
  <c r="KI959" i="2"/>
  <c r="KH959" i="2"/>
  <c r="KG959" i="2"/>
  <c r="KF959" i="2"/>
  <c r="KE959" i="2"/>
  <c r="KD959" i="2"/>
  <c r="KC959" i="2"/>
  <c r="KB959" i="2"/>
  <c r="KA959" i="2"/>
  <c r="JZ959" i="2"/>
  <c r="JY959" i="2"/>
  <c r="JV959" i="2"/>
  <c r="JU959" i="2"/>
  <c r="JT959" i="2"/>
  <c r="JS959" i="2"/>
  <c r="JR959" i="2"/>
  <c r="JQ959" i="2"/>
  <c r="JP959" i="2"/>
  <c r="JO959" i="2"/>
  <c r="JN959" i="2"/>
  <c r="JM959" i="2"/>
  <c r="JL959" i="2"/>
  <c r="JK959" i="2"/>
  <c r="JJ959" i="2"/>
  <c r="JI959" i="2"/>
  <c r="JH959" i="2"/>
  <c r="JG959" i="2"/>
  <c r="JF959" i="2"/>
  <c r="JE959" i="2"/>
  <c r="JD959" i="2"/>
  <c r="JC959" i="2"/>
  <c r="JB959" i="2"/>
  <c r="JA959" i="2"/>
  <c r="IZ959" i="2"/>
  <c r="IY959" i="2"/>
  <c r="IX959" i="2"/>
  <c r="IW959" i="2"/>
  <c r="IV959" i="2"/>
  <c r="IU959" i="2"/>
  <c r="IT959" i="2"/>
  <c r="IS959" i="2"/>
  <c r="LJ958" i="2"/>
  <c r="LB958" i="2"/>
  <c r="LA958" i="2"/>
  <c r="KZ958" i="2"/>
  <c r="KY958" i="2"/>
  <c r="KX958" i="2"/>
  <c r="KW958" i="2"/>
  <c r="KV958" i="2"/>
  <c r="KU958" i="2"/>
  <c r="KT958" i="2"/>
  <c r="KS958" i="2"/>
  <c r="KR958" i="2"/>
  <c r="KQ958" i="2"/>
  <c r="KP958" i="2"/>
  <c r="KO958" i="2"/>
  <c r="KN958" i="2"/>
  <c r="KM958" i="2"/>
  <c r="KL958" i="2"/>
  <c r="KK958" i="2"/>
  <c r="KJ958" i="2"/>
  <c r="KI958" i="2"/>
  <c r="KH958" i="2"/>
  <c r="KG958" i="2"/>
  <c r="KF958" i="2"/>
  <c r="KE958" i="2"/>
  <c r="KD958" i="2"/>
  <c r="KC958" i="2"/>
  <c r="KB958" i="2"/>
  <c r="KA958" i="2"/>
  <c r="JZ958" i="2"/>
  <c r="JY958" i="2"/>
  <c r="JV958" i="2"/>
  <c r="JU958" i="2"/>
  <c r="JT958" i="2"/>
  <c r="JS958" i="2"/>
  <c r="JR958" i="2"/>
  <c r="JQ958" i="2"/>
  <c r="JP958" i="2"/>
  <c r="JO958" i="2"/>
  <c r="JN958" i="2"/>
  <c r="JM958" i="2"/>
  <c r="JL958" i="2"/>
  <c r="JK958" i="2"/>
  <c r="JJ958" i="2"/>
  <c r="JI958" i="2"/>
  <c r="JH958" i="2"/>
  <c r="JG958" i="2"/>
  <c r="JF958" i="2"/>
  <c r="JE958" i="2"/>
  <c r="JD958" i="2"/>
  <c r="JC958" i="2"/>
  <c r="JB958" i="2"/>
  <c r="JA958" i="2"/>
  <c r="IZ958" i="2"/>
  <c r="IY958" i="2"/>
  <c r="IX958" i="2"/>
  <c r="IW958" i="2"/>
  <c r="IV958" i="2"/>
  <c r="IU958" i="2"/>
  <c r="IT958" i="2"/>
  <c r="IS958" i="2"/>
  <c r="LJ957" i="2"/>
  <c r="LB957" i="2"/>
  <c r="LA957" i="2"/>
  <c r="KZ957" i="2"/>
  <c r="KY957" i="2"/>
  <c r="KX957" i="2"/>
  <c r="KW957" i="2"/>
  <c r="KV957" i="2"/>
  <c r="KU957" i="2"/>
  <c r="KT957" i="2"/>
  <c r="KS957" i="2"/>
  <c r="KR957" i="2"/>
  <c r="KQ957" i="2"/>
  <c r="KP957" i="2"/>
  <c r="KO957" i="2"/>
  <c r="KN957" i="2"/>
  <c r="KM957" i="2"/>
  <c r="KL957" i="2"/>
  <c r="KK957" i="2"/>
  <c r="KJ957" i="2"/>
  <c r="KI957" i="2"/>
  <c r="KH957" i="2"/>
  <c r="KG957" i="2"/>
  <c r="KF957" i="2"/>
  <c r="KE957" i="2"/>
  <c r="KD957" i="2"/>
  <c r="KC957" i="2"/>
  <c r="KB957" i="2"/>
  <c r="KA957" i="2"/>
  <c r="JZ957" i="2"/>
  <c r="JY957" i="2"/>
  <c r="JV957" i="2"/>
  <c r="JU957" i="2"/>
  <c r="JT957" i="2"/>
  <c r="JS957" i="2"/>
  <c r="JR957" i="2"/>
  <c r="JQ957" i="2"/>
  <c r="JP957" i="2"/>
  <c r="JO957" i="2"/>
  <c r="JN957" i="2"/>
  <c r="JM957" i="2"/>
  <c r="JL957" i="2"/>
  <c r="JK957" i="2"/>
  <c r="JJ957" i="2"/>
  <c r="JI957" i="2"/>
  <c r="JH957" i="2"/>
  <c r="JG957" i="2"/>
  <c r="JF957" i="2"/>
  <c r="JE957" i="2"/>
  <c r="JD957" i="2"/>
  <c r="JC957" i="2"/>
  <c r="JB957" i="2"/>
  <c r="JA957" i="2"/>
  <c r="IZ957" i="2"/>
  <c r="IY957" i="2"/>
  <c r="IX957" i="2"/>
  <c r="IW957" i="2"/>
  <c r="IV957" i="2"/>
  <c r="IU957" i="2"/>
  <c r="IT957" i="2"/>
  <c r="IS957" i="2"/>
  <c r="LJ956" i="2"/>
  <c r="LB956" i="2"/>
  <c r="LA956" i="2"/>
  <c r="KZ956" i="2"/>
  <c r="KY956" i="2"/>
  <c r="KX956" i="2"/>
  <c r="KW956" i="2"/>
  <c r="KV956" i="2"/>
  <c r="KU956" i="2"/>
  <c r="KT956" i="2"/>
  <c r="KS956" i="2"/>
  <c r="KR956" i="2"/>
  <c r="KQ956" i="2"/>
  <c r="KP956" i="2"/>
  <c r="KO956" i="2"/>
  <c r="KN956" i="2"/>
  <c r="KM956" i="2"/>
  <c r="KL956" i="2"/>
  <c r="KK956" i="2"/>
  <c r="KJ956" i="2"/>
  <c r="KI956" i="2"/>
  <c r="KH956" i="2"/>
  <c r="KG956" i="2"/>
  <c r="KF956" i="2"/>
  <c r="KE956" i="2"/>
  <c r="KD956" i="2"/>
  <c r="KC956" i="2"/>
  <c r="KB956" i="2"/>
  <c r="KA956" i="2"/>
  <c r="JZ956" i="2"/>
  <c r="JY956" i="2"/>
  <c r="JV956" i="2"/>
  <c r="JU956" i="2"/>
  <c r="JT956" i="2"/>
  <c r="JS956" i="2"/>
  <c r="JR956" i="2"/>
  <c r="JQ956" i="2"/>
  <c r="JP956" i="2"/>
  <c r="JO956" i="2"/>
  <c r="JN956" i="2"/>
  <c r="JM956" i="2"/>
  <c r="JL956" i="2"/>
  <c r="JK956" i="2"/>
  <c r="JJ956" i="2"/>
  <c r="JI956" i="2"/>
  <c r="JH956" i="2"/>
  <c r="JG956" i="2"/>
  <c r="JF956" i="2"/>
  <c r="JE956" i="2"/>
  <c r="JD956" i="2"/>
  <c r="JC956" i="2"/>
  <c r="JB956" i="2"/>
  <c r="JA956" i="2"/>
  <c r="IZ956" i="2"/>
  <c r="IY956" i="2"/>
  <c r="IX956" i="2"/>
  <c r="IW956" i="2"/>
  <c r="IV956" i="2"/>
  <c r="IU956" i="2"/>
  <c r="IT956" i="2"/>
  <c r="IS956" i="2"/>
  <c r="LJ955" i="2"/>
  <c r="LB955" i="2"/>
  <c r="LA955" i="2"/>
  <c r="KZ955" i="2"/>
  <c r="KY955" i="2"/>
  <c r="KX955" i="2"/>
  <c r="KW955" i="2"/>
  <c r="KV955" i="2"/>
  <c r="KU955" i="2"/>
  <c r="KT955" i="2"/>
  <c r="KS955" i="2"/>
  <c r="KR955" i="2"/>
  <c r="KQ955" i="2"/>
  <c r="KP955" i="2"/>
  <c r="KO955" i="2"/>
  <c r="KN955" i="2"/>
  <c r="KM955" i="2"/>
  <c r="KL955" i="2"/>
  <c r="KK955" i="2"/>
  <c r="KJ955" i="2"/>
  <c r="KI955" i="2"/>
  <c r="KH955" i="2"/>
  <c r="KG955" i="2"/>
  <c r="KF955" i="2"/>
  <c r="KE955" i="2"/>
  <c r="KD955" i="2"/>
  <c r="KC955" i="2"/>
  <c r="KB955" i="2"/>
  <c r="KA955" i="2"/>
  <c r="JZ955" i="2"/>
  <c r="JY955" i="2"/>
  <c r="JV955" i="2"/>
  <c r="JU955" i="2"/>
  <c r="JT955" i="2"/>
  <c r="JS955" i="2"/>
  <c r="JR955" i="2"/>
  <c r="JQ955" i="2"/>
  <c r="JP955" i="2"/>
  <c r="JO955" i="2"/>
  <c r="JN955" i="2"/>
  <c r="JM955" i="2"/>
  <c r="JL955" i="2"/>
  <c r="JK955" i="2"/>
  <c r="JJ955" i="2"/>
  <c r="JI955" i="2"/>
  <c r="JH955" i="2"/>
  <c r="JG955" i="2"/>
  <c r="JF955" i="2"/>
  <c r="JE955" i="2"/>
  <c r="JD955" i="2"/>
  <c r="JC955" i="2"/>
  <c r="JB955" i="2"/>
  <c r="JA955" i="2"/>
  <c r="IZ955" i="2"/>
  <c r="IY955" i="2"/>
  <c r="IX955" i="2"/>
  <c r="IW955" i="2"/>
  <c r="IV955" i="2"/>
  <c r="IU955" i="2"/>
  <c r="IT955" i="2"/>
  <c r="IS955" i="2"/>
  <c r="LJ954" i="2"/>
  <c r="LB954" i="2"/>
  <c r="LA954" i="2"/>
  <c r="KZ954" i="2"/>
  <c r="KY954" i="2"/>
  <c r="KX954" i="2"/>
  <c r="KW954" i="2"/>
  <c r="KV954" i="2"/>
  <c r="KU954" i="2"/>
  <c r="KT954" i="2"/>
  <c r="KS954" i="2"/>
  <c r="KR954" i="2"/>
  <c r="KQ954" i="2"/>
  <c r="KP954" i="2"/>
  <c r="KO954" i="2"/>
  <c r="KN954" i="2"/>
  <c r="KM954" i="2"/>
  <c r="KL954" i="2"/>
  <c r="KK954" i="2"/>
  <c r="KJ954" i="2"/>
  <c r="KI954" i="2"/>
  <c r="KH954" i="2"/>
  <c r="KG954" i="2"/>
  <c r="KF954" i="2"/>
  <c r="KE954" i="2"/>
  <c r="KD954" i="2"/>
  <c r="KC954" i="2"/>
  <c r="KB954" i="2"/>
  <c r="KA954" i="2"/>
  <c r="JZ954" i="2"/>
  <c r="JY954" i="2"/>
  <c r="JV954" i="2"/>
  <c r="JU954" i="2"/>
  <c r="JT954" i="2"/>
  <c r="JS954" i="2"/>
  <c r="JR954" i="2"/>
  <c r="JQ954" i="2"/>
  <c r="JP954" i="2"/>
  <c r="JO954" i="2"/>
  <c r="JN954" i="2"/>
  <c r="JM954" i="2"/>
  <c r="JL954" i="2"/>
  <c r="JK954" i="2"/>
  <c r="JJ954" i="2"/>
  <c r="JI954" i="2"/>
  <c r="JH954" i="2"/>
  <c r="JG954" i="2"/>
  <c r="JF954" i="2"/>
  <c r="JE954" i="2"/>
  <c r="JD954" i="2"/>
  <c r="JC954" i="2"/>
  <c r="JB954" i="2"/>
  <c r="JA954" i="2"/>
  <c r="IZ954" i="2"/>
  <c r="IY954" i="2"/>
  <c r="IX954" i="2"/>
  <c r="IW954" i="2"/>
  <c r="IV954" i="2"/>
  <c r="IU954" i="2"/>
  <c r="IT954" i="2"/>
  <c r="IS954" i="2"/>
  <c r="LJ953" i="2"/>
  <c r="LB953" i="2"/>
  <c r="LA953" i="2"/>
  <c r="KZ953" i="2"/>
  <c r="KY953" i="2"/>
  <c r="KX953" i="2"/>
  <c r="KW953" i="2"/>
  <c r="KV953" i="2"/>
  <c r="KU953" i="2"/>
  <c r="KT953" i="2"/>
  <c r="KS953" i="2"/>
  <c r="KR953" i="2"/>
  <c r="KQ953" i="2"/>
  <c r="KP953" i="2"/>
  <c r="KO953" i="2"/>
  <c r="KN953" i="2"/>
  <c r="KM953" i="2"/>
  <c r="KL953" i="2"/>
  <c r="KK953" i="2"/>
  <c r="KJ953" i="2"/>
  <c r="KI953" i="2"/>
  <c r="KH953" i="2"/>
  <c r="KG953" i="2"/>
  <c r="KF953" i="2"/>
  <c r="KE953" i="2"/>
  <c r="KD953" i="2"/>
  <c r="KC953" i="2"/>
  <c r="KB953" i="2"/>
  <c r="KA953" i="2"/>
  <c r="JZ953" i="2"/>
  <c r="JY953" i="2"/>
  <c r="JV953" i="2"/>
  <c r="JU953" i="2"/>
  <c r="JT953" i="2"/>
  <c r="JS953" i="2"/>
  <c r="JR953" i="2"/>
  <c r="JQ953" i="2"/>
  <c r="JP953" i="2"/>
  <c r="JO953" i="2"/>
  <c r="JN953" i="2"/>
  <c r="JM953" i="2"/>
  <c r="JL953" i="2"/>
  <c r="JK953" i="2"/>
  <c r="JJ953" i="2"/>
  <c r="JI953" i="2"/>
  <c r="JH953" i="2"/>
  <c r="JG953" i="2"/>
  <c r="JF953" i="2"/>
  <c r="JE953" i="2"/>
  <c r="JD953" i="2"/>
  <c r="JC953" i="2"/>
  <c r="JB953" i="2"/>
  <c r="JA953" i="2"/>
  <c r="IZ953" i="2"/>
  <c r="IY953" i="2"/>
  <c r="IX953" i="2"/>
  <c r="IW953" i="2"/>
  <c r="IV953" i="2"/>
  <c r="IU953" i="2"/>
  <c r="IT953" i="2"/>
  <c r="IS953" i="2"/>
  <c r="LJ952" i="2"/>
  <c r="LB952" i="2"/>
  <c r="LA952" i="2"/>
  <c r="KZ952" i="2"/>
  <c r="KY952" i="2"/>
  <c r="KX952" i="2"/>
  <c r="KW952" i="2"/>
  <c r="KV952" i="2"/>
  <c r="KU952" i="2"/>
  <c r="KT952" i="2"/>
  <c r="KS952" i="2"/>
  <c r="KR952" i="2"/>
  <c r="KQ952" i="2"/>
  <c r="KP952" i="2"/>
  <c r="KO952" i="2"/>
  <c r="KN952" i="2"/>
  <c r="KM952" i="2"/>
  <c r="KL952" i="2"/>
  <c r="KK952" i="2"/>
  <c r="KJ952" i="2"/>
  <c r="KI952" i="2"/>
  <c r="KH952" i="2"/>
  <c r="KG952" i="2"/>
  <c r="KF952" i="2"/>
  <c r="KE952" i="2"/>
  <c r="KD952" i="2"/>
  <c r="KC952" i="2"/>
  <c r="KB952" i="2"/>
  <c r="KA952" i="2"/>
  <c r="JZ952" i="2"/>
  <c r="JY952" i="2"/>
  <c r="JV952" i="2"/>
  <c r="JU952" i="2"/>
  <c r="JT952" i="2"/>
  <c r="JS952" i="2"/>
  <c r="JR952" i="2"/>
  <c r="JQ952" i="2"/>
  <c r="JP952" i="2"/>
  <c r="JO952" i="2"/>
  <c r="JN952" i="2"/>
  <c r="JM952" i="2"/>
  <c r="JL952" i="2"/>
  <c r="JK952" i="2"/>
  <c r="JJ952" i="2"/>
  <c r="JI952" i="2"/>
  <c r="JH952" i="2"/>
  <c r="JG952" i="2"/>
  <c r="JF952" i="2"/>
  <c r="JE952" i="2"/>
  <c r="JD952" i="2"/>
  <c r="JC952" i="2"/>
  <c r="JB952" i="2"/>
  <c r="JA952" i="2"/>
  <c r="IZ952" i="2"/>
  <c r="IY952" i="2"/>
  <c r="IX952" i="2"/>
  <c r="IW952" i="2"/>
  <c r="IV952" i="2"/>
  <c r="IU952" i="2"/>
  <c r="IT952" i="2"/>
  <c r="IS952" i="2"/>
  <c r="LJ951" i="2"/>
  <c r="LB951" i="2"/>
  <c r="LA951" i="2"/>
  <c r="KZ951" i="2"/>
  <c r="KY951" i="2"/>
  <c r="KX951" i="2"/>
  <c r="KW951" i="2"/>
  <c r="KV951" i="2"/>
  <c r="KU951" i="2"/>
  <c r="KT951" i="2"/>
  <c r="KS951" i="2"/>
  <c r="KR951" i="2"/>
  <c r="KQ951" i="2"/>
  <c r="KP951" i="2"/>
  <c r="KO951" i="2"/>
  <c r="KN951" i="2"/>
  <c r="KM951" i="2"/>
  <c r="KL951" i="2"/>
  <c r="KK951" i="2"/>
  <c r="KJ951" i="2"/>
  <c r="KI951" i="2"/>
  <c r="KH951" i="2"/>
  <c r="KG951" i="2"/>
  <c r="KF951" i="2"/>
  <c r="KE951" i="2"/>
  <c r="KD951" i="2"/>
  <c r="KC951" i="2"/>
  <c r="KB951" i="2"/>
  <c r="KA951" i="2"/>
  <c r="JZ951" i="2"/>
  <c r="JY951" i="2"/>
  <c r="JV951" i="2"/>
  <c r="JU951" i="2"/>
  <c r="JT951" i="2"/>
  <c r="JS951" i="2"/>
  <c r="JR951" i="2"/>
  <c r="JQ951" i="2"/>
  <c r="JP951" i="2"/>
  <c r="JO951" i="2"/>
  <c r="JN951" i="2"/>
  <c r="JM951" i="2"/>
  <c r="JL951" i="2"/>
  <c r="JK951" i="2"/>
  <c r="JJ951" i="2"/>
  <c r="JI951" i="2"/>
  <c r="JH951" i="2"/>
  <c r="JG951" i="2"/>
  <c r="JF951" i="2"/>
  <c r="JE951" i="2"/>
  <c r="JD951" i="2"/>
  <c r="JC951" i="2"/>
  <c r="JB951" i="2"/>
  <c r="JA951" i="2"/>
  <c r="IZ951" i="2"/>
  <c r="IY951" i="2"/>
  <c r="IX951" i="2"/>
  <c r="IW951" i="2"/>
  <c r="IV951" i="2"/>
  <c r="IU951" i="2"/>
  <c r="IT951" i="2"/>
  <c r="IS951" i="2"/>
  <c r="LJ950" i="2"/>
  <c r="LB950" i="2"/>
  <c r="LA950" i="2"/>
  <c r="KZ950" i="2"/>
  <c r="KY950" i="2"/>
  <c r="KX950" i="2"/>
  <c r="KW950" i="2"/>
  <c r="KV950" i="2"/>
  <c r="KU950" i="2"/>
  <c r="KT950" i="2"/>
  <c r="KS950" i="2"/>
  <c r="KR950" i="2"/>
  <c r="KQ950" i="2"/>
  <c r="KP950" i="2"/>
  <c r="KO950" i="2"/>
  <c r="KN950" i="2"/>
  <c r="KM950" i="2"/>
  <c r="KL950" i="2"/>
  <c r="KK950" i="2"/>
  <c r="KJ950" i="2"/>
  <c r="KI950" i="2"/>
  <c r="KH950" i="2"/>
  <c r="KG950" i="2"/>
  <c r="KF950" i="2"/>
  <c r="KE950" i="2"/>
  <c r="KD950" i="2"/>
  <c r="KC950" i="2"/>
  <c r="KB950" i="2"/>
  <c r="KA950" i="2"/>
  <c r="JZ950" i="2"/>
  <c r="JY950" i="2"/>
  <c r="JV950" i="2"/>
  <c r="JU950" i="2"/>
  <c r="JT950" i="2"/>
  <c r="JS950" i="2"/>
  <c r="JR950" i="2"/>
  <c r="JQ950" i="2"/>
  <c r="JP950" i="2"/>
  <c r="JO950" i="2"/>
  <c r="JN950" i="2"/>
  <c r="JM950" i="2"/>
  <c r="JL950" i="2"/>
  <c r="JK950" i="2"/>
  <c r="JJ950" i="2"/>
  <c r="JI950" i="2"/>
  <c r="JH950" i="2"/>
  <c r="JG950" i="2"/>
  <c r="JF950" i="2"/>
  <c r="JE950" i="2"/>
  <c r="JD950" i="2"/>
  <c r="JC950" i="2"/>
  <c r="JB950" i="2"/>
  <c r="JA950" i="2"/>
  <c r="IZ950" i="2"/>
  <c r="IY950" i="2"/>
  <c r="IX950" i="2"/>
  <c r="IW950" i="2"/>
  <c r="IV950" i="2"/>
  <c r="IU950" i="2"/>
  <c r="IT950" i="2"/>
  <c r="IS950" i="2"/>
  <c r="LJ949" i="2"/>
  <c r="LB949" i="2"/>
  <c r="LA949" i="2"/>
  <c r="KZ949" i="2"/>
  <c r="KY949" i="2"/>
  <c r="KX949" i="2"/>
  <c r="KW949" i="2"/>
  <c r="KV949" i="2"/>
  <c r="KU949" i="2"/>
  <c r="KT949" i="2"/>
  <c r="KS949" i="2"/>
  <c r="KR949" i="2"/>
  <c r="KQ949" i="2"/>
  <c r="KP949" i="2"/>
  <c r="KO949" i="2"/>
  <c r="KN949" i="2"/>
  <c r="KM949" i="2"/>
  <c r="KL949" i="2"/>
  <c r="KK949" i="2"/>
  <c r="KJ949" i="2"/>
  <c r="KI949" i="2"/>
  <c r="KH949" i="2"/>
  <c r="KG949" i="2"/>
  <c r="KF949" i="2"/>
  <c r="KE949" i="2"/>
  <c r="KD949" i="2"/>
  <c r="KC949" i="2"/>
  <c r="KB949" i="2"/>
  <c r="KA949" i="2"/>
  <c r="JZ949" i="2"/>
  <c r="JY949" i="2"/>
  <c r="JV949" i="2"/>
  <c r="JU949" i="2"/>
  <c r="JT949" i="2"/>
  <c r="JS949" i="2"/>
  <c r="JR949" i="2"/>
  <c r="JQ949" i="2"/>
  <c r="JP949" i="2"/>
  <c r="JO949" i="2"/>
  <c r="JN949" i="2"/>
  <c r="JM949" i="2"/>
  <c r="JL949" i="2"/>
  <c r="JK949" i="2"/>
  <c r="JJ949" i="2"/>
  <c r="JI949" i="2"/>
  <c r="JH949" i="2"/>
  <c r="JG949" i="2"/>
  <c r="JF949" i="2"/>
  <c r="JE949" i="2"/>
  <c r="JD949" i="2"/>
  <c r="JC949" i="2"/>
  <c r="JB949" i="2"/>
  <c r="JA949" i="2"/>
  <c r="IZ949" i="2"/>
  <c r="IY949" i="2"/>
  <c r="IX949" i="2"/>
  <c r="IW949" i="2"/>
  <c r="IV949" i="2"/>
  <c r="IU949" i="2"/>
  <c r="IT949" i="2"/>
  <c r="IS949" i="2"/>
  <c r="LJ948" i="2"/>
  <c r="LB948" i="2"/>
  <c r="LA948" i="2"/>
  <c r="KZ948" i="2"/>
  <c r="KY948" i="2"/>
  <c r="KX948" i="2"/>
  <c r="KW948" i="2"/>
  <c r="KV948" i="2"/>
  <c r="KU948" i="2"/>
  <c r="KT948" i="2"/>
  <c r="KS948" i="2"/>
  <c r="KR948" i="2"/>
  <c r="KQ948" i="2"/>
  <c r="KP948" i="2"/>
  <c r="KO948" i="2"/>
  <c r="KN948" i="2"/>
  <c r="KM948" i="2"/>
  <c r="KL948" i="2"/>
  <c r="KK948" i="2"/>
  <c r="KJ948" i="2"/>
  <c r="KI948" i="2"/>
  <c r="KH948" i="2"/>
  <c r="KG948" i="2"/>
  <c r="KF948" i="2"/>
  <c r="KE948" i="2"/>
  <c r="KD948" i="2"/>
  <c r="KC948" i="2"/>
  <c r="KB948" i="2"/>
  <c r="KA948" i="2"/>
  <c r="JZ948" i="2"/>
  <c r="JY948" i="2"/>
  <c r="JV948" i="2"/>
  <c r="JU948" i="2"/>
  <c r="JT948" i="2"/>
  <c r="JS948" i="2"/>
  <c r="JR948" i="2"/>
  <c r="JQ948" i="2"/>
  <c r="JP948" i="2"/>
  <c r="JO948" i="2"/>
  <c r="JN948" i="2"/>
  <c r="JM948" i="2"/>
  <c r="JL948" i="2"/>
  <c r="JK948" i="2"/>
  <c r="JJ948" i="2"/>
  <c r="JI948" i="2"/>
  <c r="JH948" i="2"/>
  <c r="JG948" i="2"/>
  <c r="JF948" i="2"/>
  <c r="JE948" i="2"/>
  <c r="JD948" i="2"/>
  <c r="JC948" i="2"/>
  <c r="JB948" i="2"/>
  <c r="JA948" i="2"/>
  <c r="IZ948" i="2"/>
  <c r="IY948" i="2"/>
  <c r="IX948" i="2"/>
  <c r="IW948" i="2"/>
  <c r="IV948" i="2"/>
  <c r="IU948" i="2"/>
  <c r="IT948" i="2"/>
  <c r="IS948" i="2"/>
  <c r="LJ947" i="2"/>
  <c r="LB947" i="2"/>
  <c r="LA947" i="2"/>
  <c r="KZ947" i="2"/>
  <c r="KY947" i="2"/>
  <c r="KX947" i="2"/>
  <c r="KW947" i="2"/>
  <c r="KV947" i="2"/>
  <c r="KU947" i="2"/>
  <c r="KT947" i="2"/>
  <c r="KS947" i="2"/>
  <c r="KR947" i="2"/>
  <c r="KQ947" i="2"/>
  <c r="KP947" i="2"/>
  <c r="KO947" i="2"/>
  <c r="KN947" i="2"/>
  <c r="KM947" i="2"/>
  <c r="KL947" i="2"/>
  <c r="KK947" i="2"/>
  <c r="KJ947" i="2"/>
  <c r="KI947" i="2"/>
  <c r="KH947" i="2"/>
  <c r="KG947" i="2"/>
  <c r="KF947" i="2"/>
  <c r="KE947" i="2"/>
  <c r="KD947" i="2"/>
  <c r="KC947" i="2"/>
  <c r="KB947" i="2"/>
  <c r="KA947" i="2"/>
  <c r="JZ947" i="2"/>
  <c r="JY947" i="2"/>
  <c r="JV947" i="2"/>
  <c r="JU947" i="2"/>
  <c r="JT947" i="2"/>
  <c r="JS947" i="2"/>
  <c r="JR947" i="2"/>
  <c r="JQ947" i="2"/>
  <c r="JP947" i="2"/>
  <c r="JO947" i="2"/>
  <c r="JN947" i="2"/>
  <c r="JM947" i="2"/>
  <c r="JL947" i="2"/>
  <c r="JK947" i="2"/>
  <c r="JJ947" i="2"/>
  <c r="JI947" i="2"/>
  <c r="JH947" i="2"/>
  <c r="JG947" i="2"/>
  <c r="JF947" i="2"/>
  <c r="JE947" i="2"/>
  <c r="JD947" i="2"/>
  <c r="JC947" i="2"/>
  <c r="JB947" i="2"/>
  <c r="JA947" i="2"/>
  <c r="IZ947" i="2"/>
  <c r="IY947" i="2"/>
  <c r="IX947" i="2"/>
  <c r="IW947" i="2"/>
  <c r="IV947" i="2"/>
  <c r="IU947" i="2"/>
  <c r="IT947" i="2"/>
  <c r="IS947" i="2"/>
  <c r="LJ946" i="2"/>
  <c r="LB946" i="2"/>
  <c r="LA946" i="2"/>
  <c r="KZ946" i="2"/>
  <c r="KY946" i="2"/>
  <c r="KX946" i="2"/>
  <c r="KW946" i="2"/>
  <c r="KV946" i="2"/>
  <c r="KU946" i="2"/>
  <c r="KT946" i="2"/>
  <c r="KS946" i="2"/>
  <c r="KR946" i="2"/>
  <c r="KQ946" i="2"/>
  <c r="KP946" i="2"/>
  <c r="KO946" i="2"/>
  <c r="KN946" i="2"/>
  <c r="KM946" i="2"/>
  <c r="KL946" i="2"/>
  <c r="KK946" i="2"/>
  <c r="KJ946" i="2"/>
  <c r="KI946" i="2"/>
  <c r="KH946" i="2"/>
  <c r="KG946" i="2"/>
  <c r="KF946" i="2"/>
  <c r="KE946" i="2"/>
  <c r="KD946" i="2"/>
  <c r="KC946" i="2"/>
  <c r="KB946" i="2"/>
  <c r="KA946" i="2"/>
  <c r="JZ946" i="2"/>
  <c r="JY946" i="2"/>
  <c r="JV946" i="2"/>
  <c r="JU946" i="2"/>
  <c r="JT946" i="2"/>
  <c r="JS946" i="2"/>
  <c r="JR946" i="2"/>
  <c r="JQ946" i="2"/>
  <c r="JP946" i="2"/>
  <c r="JO946" i="2"/>
  <c r="JN946" i="2"/>
  <c r="JM946" i="2"/>
  <c r="JL946" i="2"/>
  <c r="JK946" i="2"/>
  <c r="JJ946" i="2"/>
  <c r="JI946" i="2"/>
  <c r="JH946" i="2"/>
  <c r="JG946" i="2"/>
  <c r="JF946" i="2"/>
  <c r="JE946" i="2"/>
  <c r="JD946" i="2"/>
  <c r="JC946" i="2"/>
  <c r="JB946" i="2"/>
  <c r="JA946" i="2"/>
  <c r="IZ946" i="2"/>
  <c r="IY946" i="2"/>
  <c r="IX946" i="2"/>
  <c r="IW946" i="2"/>
  <c r="IV946" i="2"/>
  <c r="IU946" i="2"/>
  <c r="IT946" i="2"/>
  <c r="IS946" i="2"/>
  <c r="LJ945" i="2"/>
  <c r="LB945" i="2"/>
  <c r="LA945" i="2"/>
  <c r="KZ945" i="2"/>
  <c r="KY945" i="2"/>
  <c r="KX945" i="2"/>
  <c r="KW945" i="2"/>
  <c r="KV945" i="2"/>
  <c r="KU945" i="2"/>
  <c r="KT945" i="2"/>
  <c r="KS945" i="2"/>
  <c r="KR945" i="2"/>
  <c r="KQ945" i="2"/>
  <c r="KP945" i="2"/>
  <c r="KO945" i="2"/>
  <c r="KN945" i="2"/>
  <c r="KM945" i="2"/>
  <c r="KL945" i="2"/>
  <c r="KK945" i="2"/>
  <c r="KJ945" i="2"/>
  <c r="KI945" i="2"/>
  <c r="KH945" i="2"/>
  <c r="KG945" i="2"/>
  <c r="KF945" i="2"/>
  <c r="KE945" i="2"/>
  <c r="KD945" i="2"/>
  <c r="KC945" i="2"/>
  <c r="KB945" i="2"/>
  <c r="KA945" i="2"/>
  <c r="JZ945" i="2"/>
  <c r="JY945" i="2"/>
  <c r="JV945" i="2"/>
  <c r="JU945" i="2"/>
  <c r="JT945" i="2"/>
  <c r="JS945" i="2"/>
  <c r="JR945" i="2"/>
  <c r="JQ945" i="2"/>
  <c r="JP945" i="2"/>
  <c r="JO945" i="2"/>
  <c r="JN945" i="2"/>
  <c r="JM945" i="2"/>
  <c r="JL945" i="2"/>
  <c r="JK945" i="2"/>
  <c r="JJ945" i="2"/>
  <c r="JI945" i="2"/>
  <c r="JH945" i="2"/>
  <c r="JG945" i="2"/>
  <c r="JF945" i="2"/>
  <c r="JE945" i="2"/>
  <c r="JD945" i="2"/>
  <c r="JC945" i="2"/>
  <c r="JB945" i="2"/>
  <c r="JA945" i="2"/>
  <c r="IZ945" i="2"/>
  <c r="IY945" i="2"/>
  <c r="IX945" i="2"/>
  <c r="IW945" i="2"/>
  <c r="IV945" i="2"/>
  <c r="IU945" i="2"/>
  <c r="IT945" i="2"/>
  <c r="IS945" i="2"/>
  <c r="LJ944" i="2"/>
  <c r="LB944" i="2"/>
  <c r="LA944" i="2"/>
  <c r="KZ944" i="2"/>
  <c r="KY944" i="2"/>
  <c r="KX944" i="2"/>
  <c r="KW944" i="2"/>
  <c r="KV944" i="2"/>
  <c r="KU944" i="2"/>
  <c r="KT944" i="2"/>
  <c r="KS944" i="2"/>
  <c r="KR944" i="2"/>
  <c r="KQ944" i="2"/>
  <c r="KP944" i="2"/>
  <c r="KO944" i="2"/>
  <c r="KN944" i="2"/>
  <c r="KM944" i="2"/>
  <c r="KL944" i="2"/>
  <c r="KK944" i="2"/>
  <c r="KJ944" i="2"/>
  <c r="KI944" i="2"/>
  <c r="KH944" i="2"/>
  <c r="KG944" i="2"/>
  <c r="KF944" i="2"/>
  <c r="KE944" i="2"/>
  <c r="KD944" i="2"/>
  <c r="KC944" i="2"/>
  <c r="KB944" i="2"/>
  <c r="KA944" i="2"/>
  <c r="JZ944" i="2"/>
  <c r="JY944" i="2"/>
  <c r="JV944" i="2"/>
  <c r="JU944" i="2"/>
  <c r="JT944" i="2"/>
  <c r="JS944" i="2"/>
  <c r="JR944" i="2"/>
  <c r="JQ944" i="2"/>
  <c r="JP944" i="2"/>
  <c r="JO944" i="2"/>
  <c r="JN944" i="2"/>
  <c r="JM944" i="2"/>
  <c r="JL944" i="2"/>
  <c r="JK944" i="2"/>
  <c r="JJ944" i="2"/>
  <c r="JI944" i="2"/>
  <c r="JH944" i="2"/>
  <c r="JG944" i="2"/>
  <c r="JF944" i="2"/>
  <c r="JE944" i="2"/>
  <c r="JD944" i="2"/>
  <c r="JC944" i="2"/>
  <c r="JB944" i="2"/>
  <c r="JA944" i="2"/>
  <c r="IZ944" i="2"/>
  <c r="IY944" i="2"/>
  <c r="IX944" i="2"/>
  <c r="IW944" i="2"/>
  <c r="IV944" i="2"/>
  <c r="IU944" i="2"/>
  <c r="IT944" i="2"/>
  <c r="IS944" i="2"/>
  <c r="LJ943" i="2"/>
  <c r="LB943" i="2"/>
  <c r="LA943" i="2"/>
  <c r="KZ943" i="2"/>
  <c r="KY943" i="2"/>
  <c r="KX943" i="2"/>
  <c r="KW943" i="2"/>
  <c r="KV943" i="2"/>
  <c r="KU943" i="2"/>
  <c r="KT943" i="2"/>
  <c r="KS943" i="2"/>
  <c r="KR943" i="2"/>
  <c r="KQ943" i="2"/>
  <c r="KP943" i="2"/>
  <c r="KO943" i="2"/>
  <c r="KN943" i="2"/>
  <c r="KM943" i="2"/>
  <c r="KL943" i="2"/>
  <c r="KK943" i="2"/>
  <c r="KJ943" i="2"/>
  <c r="KI943" i="2"/>
  <c r="KH943" i="2"/>
  <c r="KG943" i="2"/>
  <c r="KF943" i="2"/>
  <c r="KE943" i="2"/>
  <c r="KD943" i="2"/>
  <c r="KC943" i="2"/>
  <c r="KB943" i="2"/>
  <c r="KA943" i="2"/>
  <c r="JZ943" i="2"/>
  <c r="JY943" i="2"/>
  <c r="JV943" i="2"/>
  <c r="JU943" i="2"/>
  <c r="JT943" i="2"/>
  <c r="JS943" i="2"/>
  <c r="JR943" i="2"/>
  <c r="JQ943" i="2"/>
  <c r="JP943" i="2"/>
  <c r="JO943" i="2"/>
  <c r="JN943" i="2"/>
  <c r="JM943" i="2"/>
  <c r="JL943" i="2"/>
  <c r="JK943" i="2"/>
  <c r="JJ943" i="2"/>
  <c r="JI943" i="2"/>
  <c r="JH943" i="2"/>
  <c r="JG943" i="2"/>
  <c r="JF943" i="2"/>
  <c r="JE943" i="2"/>
  <c r="JD943" i="2"/>
  <c r="JC943" i="2"/>
  <c r="JB943" i="2"/>
  <c r="JA943" i="2"/>
  <c r="IZ943" i="2"/>
  <c r="IY943" i="2"/>
  <c r="IX943" i="2"/>
  <c r="IW943" i="2"/>
  <c r="IV943" i="2"/>
  <c r="IU943" i="2"/>
  <c r="IT943" i="2"/>
  <c r="IS943" i="2"/>
  <c r="LJ942" i="2"/>
  <c r="LB942" i="2"/>
  <c r="LA942" i="2"/>
  <c r="KZ942" i="2"/>
  <c r="KY942" i="2"/>
  <c r="KX942" i="2"/>
  <c r="KW942" i="2"/>
  <c r="KV942" i="2"/>
  <c r="KU942" i="2"/>
  <c r="KT942" i="2"/>
  <c r="KS942" i="2"/>
  <c r="KR942" i="2"/>
  <c r="KQ942" i="2"/>
  <c r="KP942" i="2"/>
  <c r="KO942" i="2"/>
  <c r="KN942" i="2"/>
  <c r="KM942" i="2"/>
  <c r="KL942" i="2"/>
  <c r="KK942" i="2"/>
  <c r="KJ942" i="2"/>
  <c r="KI942" i="2"/>
  <c r="KH942" i="2"/>
  <c r="KG942" i="2"/>
  <c r="KF942" i="2"/>
  <c r="KE942" i="2"/>
  <c r="KD942" i="2"/>
  <c r="KC942" i="2"/>
  <c r="KB942" i="2"/>
  <c r="KA942" i="2"/>
  <c r="JZ942" i="2"/>
  <c r="JY942" i="2"/>
  <c r="JV942" i="2"/>
  <c r="JU942" i="2"/>
  <c r="JT942" i="2"/>
  <c r="JS942" i="2"/>
  <c r="JR942" i="2"/>
  <c r="JQ942" i="2"/>
  <c r="JP942" i="2"/>
  <c r="JO942" i="2"/>
  <c r="JN942" i="2"/>
  <c r="JM942" i="2"/>
  <c r="JL942" i="2"/>
  <c r="JK942" i="2"/>
  <c r="JJ942" i="2"/>
  <c r="JI942" i="2"/>
  <c r="JH942" i="2"/>
  <c r="JG942" i="2"/>
  <c r="JF942" i="2"/>
  <c r="JE942" i="2"/>
  <c r="JD942" i="2"/>
  <c r="JC942" i="2"/>
  <c r="JB942" i="2"/>
  <c r="JA942" i="2"/>
  <c r="IZ942" i="2"/>
  <c r="IY942" i="2"/>
  <c r="IX942" i="2"/>
  <c r="IW942" i="2"/>
  <c r="IV942" i="2"/>
  <c r="IU942" i="2"/>
  <c r="IT942" i="2"/>
  <c r="IS942" i="2"/>
  <c r="LJ941" i="2"/>
  <c r="LB941" i="2"/>
  <c r="LA941" i="2"/>
  <c r="KZ941" i="2"/>
  <c r="KY941" i="2"/>
  <c r="KX941" i="2"/>
  <c r="KW941" i="2"/>
  <c r="KV941" i="2"/>
  <c r="KU941" i="2"/>
  <c r="KT941" i="2"/>
  <c r="KS941" i="2"/>
  <c r="KR941" i="2"/>
  <c r="KQ941" i="2"/>
  <c r="KP941" i="2"/>
  <c r="KO941" i="2"/>
  <c r="KN941" i="2"/>
  <c r="KM941" i="2"/>
  <c r="KL941" i="2"/>
  <c r="KK941" i="2"/>
  <c r="KJ941" i="2"/>
  <c r="KI941" i="2"/>
  <c r="KH941" i="2"/>
  <c r="KG941" i="2"/>
  <c r="KF941" i="2"/>
  <c r="KE941" i="2"/>
  <c r="KD941" i="2"/>
  <c r="KC941" i="2"/>
  <c r="KB941" i="2"/>
  <c r="KA941" i="2"/>
  <c r="JZ941" i="2"/>
  <c r="JY941" i="2"/>
  <c r="JV941" i="2"/>
  <c r="JU941" i="2"/>
  <c r="JT941" i="2"/>
  <c r="JS941" i="2"/>
  <c r="JR941" i="2"/>
  <c r="JQ941" i="2"/>
  <c r="JP941" i="2"/>
  <c r="JO941" i="2"/>
  <c r="JN941" i="2"/>
  <c r="JM941" i="2"/>
  <c r="JL941" i="2"/>
  <c r="JK941" i="2"/>
  <c r="JJ941" i="2"/>
  <c r="JI941" i="2"/>
  <c r="JH941" i="2"/>
  <c r="JG941" i="2"/>
  <c r="JF941" i="2"/>
  <c r="JE941" i="2"/>
  <c r="JD941" i="2"/>
  <c r="JC941" i="2"/>
  <c r="JB941" i="2"/>
  <c r="JA941" i="2"/>
  <c r="IZ941" i="2"/>
  <c r="IY941" i="2"/>
  <c r="IX941" i="2"/>
  <c r="IW941" i="2"/>
  <c r="IV941" i="2"/>
  <c r="IU941" i="2"/>
  <c r="IT941" i="2"/>
  <c r="IS941" i="2"/>
  <c r="LJ940" i="2"/>
  <c r="LB940" i="2"/>
  <c r="LA940" i="2"/>
  <c r="KZ940" i="2"/>
  <c r="KY940" i="2"/>
  <c r="KX940" i="2"/>
  <c r="KW940" i="2"/>
  <c r="KV940" i="2"/>
  <c r="KU940" i="2"/>
  <c r="KT940" i="2"/>
  <c r="KS940" i="2"/>
  <c r="KR940" i="2"/>
  <c r="KQ940" i="2"/>
  <c r="KP940" i="2"/>
  <c r="KO940" i="2"/>
  <c r="KN940" i="2"/>
  <c r="KM940" i="2"/>
  <c r="KL940" i="2"/>
  <c r="KK940" i="2"/>
  <c r="KJ940" i="2"/>
  <c r="KI940" i="2"/>
  <c r="KH940" i="2"/>
  <c r="KG940" i="2"/>
  <c r="KF940" i="2"/>
  <c r="KE940" i="2"/>
  <c r="KD940" i="2"/>
  <c r="KC940" i="2"/>
  <c r="KB940" i="2"/>
  <c r="KA940" i="2"/>
  <c r="JZ940" i="2"/>
  <c r="JY940" i="2"/>
  <c r="JV940" i="2"/>
  <c r="JU940" i="2"/>
  <c r="JT940" i="2"/>
  <c r="JS940" i="2"/>
  <c r="JR940" i="2"/>
  <c r="JQ940" i="2"/>
  <c r="JP940" i="2"/>
  <c r="JO940" i="2"/>
  <c r="JN940" i="2"/>
  <c r="JM940" i="2"/>
  <c r="JL940" i="2"/>
  <c r="JK940" i="2"/>
  <c r="JJ940" i="2"/>
  <c r="JI940" i="2"/>
  <c r="JH940" i="2"/>
  <c r="JG940" i="2"/>
  <c r="JF940" i="2"/>
  <c r="JE940" i="2"/>
  <c r="JD940" i="2"/>
  <c r="JC940" i="2"/>
  <c r="JB940" i="2"/>
  <c r="JA940" i="2"/>
  <c r="IZ940" i="2"/>
  <c r="IY940" i="2"/>
  <c r="IX940" i="2"/>
  <c r="IW940" i="2"/>
  <c r="IV940" i="2"/>
  <c r="IU940" i="2"/>
  <c r="IT940" i="2"/>
  <c r="IS940" i="2"/>
  <c r="LJ939" i="2"/>
  <c r="LB939" i="2"/>
  <c r="LA939" i="2"/>
  <c r="KZ939" i="2"/>
  <c r="KY939" i="2"/>
  <c r="KX939" i="2"/>
  <c r="KW939" i="2"/>
  <c r="KV939" i="2"/>
  <c r="KU939" i="2"/>
  <c r="KT939" i="2"/>
  <c r="KS939" i="2"/>
  <c r="KR939" i="2"/>
  <c r="KQ939" i="2"/>
  <c r="KP939" i="2"/>
  <c r="KO939" i="2"/>
  <c r="KN939" i="2"/>
  <c r="KM939" i="2"/>
  <c r="KL939" i="2"/>
  <c r="KK939" i="2"/>
  <c r="KJ939" i="2"/>
  <c r="KI939" i="2"/>
  <c r="KH939" i="2"/>
  <c r="KG939" i="2"/>
  <c r="KF939" i="2"/>
  <c r="KE939" i="2"/>
  <c r="KD939" i="2"/>
  <c r="KC939" i="2"/>
  <c r="KB939" i="2"/>
  <c r="KA939" i="2"/>
  <c r="JZ939" i="2"/>
  <c r="JY939" i="2"/>
  <c r="JV939" i="2"/>
  <c r="JU939" i="2"/>
  <c r="JT939" i="2"/>
  <c r="JS939" i="2"/>
  <c r="JR939" i="2"/>
  <c r="JQ939" i="2"/>
  <c r="JP939" i="2"/>
  <c r="JO939" i="2"/>
  <c r="JN939" i="2"/>
  <c r="JM939" i="2"/>
  <c r="JL939" i="2"/>
  <c r="JK939" i="2"/>
  <c r="JJ939" i="2"/>
  <c r="JI939" i="2"/>
  <c r="JH939" i="2"/>
  <c r="JG939" i="2"/>
  <c r="JF939" i="2"/>
  <c r="JE939" i="2"/>
  <c r="JD939" i="2"/>
  <c r="JC939" i="2"/>
  <c r="JB939" i="2"/>
  <c r="JA939" i="2"/>
  <c r="IZ939" i="2"/>
  <c r="IY939" i="2"/>
  <c r="IX939" i="2"/>
  <c r="IW939" i="2"/>
  <c r="IV939" i="2"/>
  <c r="IU939" i="2"/>
  <c r="IT939" i="2"/>
  <c r="IS939" i="2"/>
  <c r="LJ938" i="2"/>
  <c r="LB938" i="2"/>
  <c r="LA938" i="2"/>
  <c r="KZ938" i="2"/>
  <c r="KY938" i="2"/>
  <c r="KX938" i="2"/>
  <c r="KW938" i="2"/>
  <c r="KV938" i="2"/>
  <c r="KU938" i="2"/>
  <c r="KT938" i="2"/>
  <c r="KS938" i="2"/>
  <c r="KR938" i="2"/>
  <c r="KQ938" i="2"/>
  <c r="KP938" i="2"/>
  <c r="KO938" i="2"/>
  <c r="KN938" i="2"/>
  <c r="KM938" i="2"/>
  <c r="KL938" i="2"/>
  <c r="KK938" i="2"/>
  <c r="KJ938" i="2"/>
  <c r="KI938" i="2"/>
  <c r="KH938" i="2"/>
  <c r="KG938" i="2"/>
  <c r="KF938" i="2"/>
  <c r="KE938" i="2"/>
  <c r="KD938" i="2"/>
  <c r="KC938" i="2"/>
  <c r="KB938" i="2"/>
  <c r="KA938" i="2"/>
  <c r="JZ938" i="2"/>
  <c r="JY938" i="2"/>
  <c r="JV938" i="2"/>
  <c r="JU938" i="2"/>
  <c r="JT938" i="2"/>
  <c r="JS938" i="2"/>
  <c r="JR938" i="2"/>
  <c r="JQ938" i="2"/>
  <c r="JP938" i="2"/>
  <c r="JO938" i="2"/>
  <c r="JN938" i="2"/>
  <c r="JM938" i="2"/>
  <c r="JL938" i="2"/>
  <c r="JK938" i="2"/>
  <c r="JJ938" i="2"/>
  <c r="JI938" i="2"/>
  <c r="JH938" i="2"/>
  <c r="JG938" i="2"/>
  <c r="JF938" i="2"/>
  <c r="JE938" i="2"/>
  <c r="JD938" i="2"/>
  <c r="JC938" i="2"/>
  <c r="JB938" i="2"/>
  <c r="JA938" i="2"/>
  <c r="IZ938" i="2"/>
  <c r="IY938" i="2"/>
  <c r="IX938" i="2"/>
  <c r="IW938" i="2"/>
  <c r="IV938" i="2"/>
  <c r="IU938" i="2"/>
  <c r="IT938" i="2"/>
  <c r="IS938" i="2"/>
  <c r="LJ937" i="2"/>
  <c r="LB937" i="2"/>
  <c r="LA937" i="2"/>
  <c r="KZ937" i="2"/>
  <c r="KY937" i="2"/>
  <c r="KX937" i="2"/>
  <c r="KW937" i="2"/>
  <c r="KV937" i="2"/>
  <c r="KU937" i="2"/>
  <c r="KT937" i="2"/>
  <c r="KS937" i="2"/>
  <c r="KR937" i="2"/>
  <c r="KQ937" i="2"/>
  <c r="KP937" i="2"/>
  <c r="KO937" i="2"/>
  <c r="KN937" i="2"/>
  <c r="KM937" i="2"/>
  <c r="KL937" i="2"/>
  <c r="KK937" i="2"/>
  <c r="KJ937" i="2"/>
  <c r="KI937" i="2"/>
  <c r="KH937" i="2"/>
  <c r="KG937" i="2"/>
  <c r="KF937" i="2"/>
  <c r="KE937" i="2"/>
  <c r="KD937" i="2"/>
  <c r="KC937" i="2"/>
  <c r="KB937" i="2"/>
  <c r="KA937" i="2"/>
  <c r="JZ937" i="2"/>
  <c r="JY937" i="2"/>
  <c r="JV937" i="2"/>
  <c r="JU937" i="2"/>
  <c r="JT937" i="2"/>
  <c r="JS937" i="2"/>
  <c r="JR937" i="2"/>
  <c r="JQ937" i="2"/>
  <c r="JP937" i="2"/>
  <c r="JO937" i="2"/>
  <c r="JN937" i="2"/>
  <c r="JM937" i="2"/>
  <c r="JL937" i="2"/>
  <c r="JK937" i="2"/>
  <c r="JJ937" i="2"/>
  <c r="JI937" i="2"/>
  <c r="JH937" i="2"/>
  <c r="JG937" i="2"/>
  <c r="JF937" i="2"/>
  <c r="JE937" i="2"/>
  <c r="JD937" i="2"/>
  <c r="JC937" i="2"/>
  <c r="JB937" i="2"/>
  <c r="JA937" i="2"/>
  <c r="IZ937" i="2"/>
  <c r="IY937" i="2"/>
  <c r="IX937" i="2"/>
  <c r="IW937" i="2"/>
  <c r="IV937" i="2"/>
  <c r="IU937" i="2"/>
  <c r="IT937" i="2"/>
  <c r="IS937" i="2"/>
  <c r="LJ936" i="2"/>
  <c r="LB936" i="2"/>
  <c r="LA936" i="2"/>
  <c r="KZ936" i="2"/>
  <c r="KY936" i="2"/>
  <c r="KX936" i="2"/>
  <c r="KW936" i="2"/>
  <c r="KV936" i="2"/>
  <c r="KU936" i="2"/>
  <c r="KT936" i="2"/>
  <c r="KS936" i="2"/>
  <c r="KR936" i="2"/>
  <c r="KQ936" i="2"/>
  <c r="KP936" i="2"/>
  <c r="KO936" i="2"/>
  <c r="KN936" i="2"/>
  <c r="KM936" i="2"/>
  <c r="KL936" i="2"/>
  <c r="KK936" i="2"/>
  <c r="KJ936" i="2"/>
  <c r="KI936" i="2"/>
  <c r="KH936" i="2"/>
  <c r="KG936" i="2"/>
  <c r="KF936" i="2"/>
  <c r="KE936" i="2"/>
  <c r="KD936" i="2"/>
  <c r="KC936" i="2"/>
  <c r="KB936" i="2"/>
  <c r="KA936" i="2"/>
  <c r="JZ936" i="2"/>
  <c r="JY936" i="2"/>
  <c r="JV936" i="2"/>
  <c r="JU936" i="2"/>
  <c r="JT936" i="2"/>
  <c r="JS936" i="2"/>
  <c r="JR936" i="2"/>
  <c r="JQ936" i="2"/>
  <c r="JP936" i="2"/>
  <c r="JO936" i="2"/>
  <c r="JN936" i="2"/>
  <c r="JM936" i="2"/>
  <c r="JL936" i="2"/>
  <c r="JK936" i="2"/>
  <c r="JJ936" i="2"/>
  <c r="JI936" i="2"/>
  <c r="JH936" i="2"/>
  <c r="JG936" i="2"/>
  <c r="JF936" i="2"/>
  <c r="JE936" i="2"/>
  <c r="JD936" i="2"/>
  <c r="JC936" i="2"/>
  <c r="JB936" i="2"/>
  <c r="JA936" i="2"/>
  <c r="IZ936" i="2"/>
  <c r="IY936" i="2"/>
  <c r="IX936" i="2"/>
  <c r="IW936" i="2"/>
  <c r="IV936" i="2"/>
  <c r="IU936" i="2"/>
  <c r="IT936" i="2"/>
  <c r="IS936" i="2"/>
  <c r="LJ935" i="2"/>
  <c r="LB935" i="2"/>
  <c r="LA935" i="2"/>
  <c r="KZ935" i="2"/>
  <c r="KY935" i="2"/>
  <c r="KX935" i="2"/>
  <c r="KW935" i="2"/>
  <c r="KV935" i="2"/>
  <c r="KU935" i="2"/>
  <c r="KT935" i="2"/>
  <c r="KS935" i="2"/>
  <c r="KR935" i="2"/>
  <c r="KQ935" i="2"/>
  <c r="KP935" i="2"/>
  <c r="KO935" i="2"/>
  <c r="KN935" i="2"/>
  <c r="KM935" i="2"/>
  <c r="KL935" i="2"/>
  <c r="KK935" i="2"/>
  <c r="KJ935" i="2"/>
  <c r="KI935" i="2"/>
  <c r="KH935" i="2"/>
  <c r="KG935" i="2"/>
  <c r="KF935" i="2"/>
  <c r="KE935" i="2"/>
  <c r="KD935" i="2"/>
  <c r="KC935" i="2"/>
  <c r="KB935" i="2"/>
  <c r="KA935" i="2"/>
  <c r="JZ935" i="2"/>
  <c r="JY935" i="2"/>
  <c r="JV935" i="2"/>
  <c r="JU935" i="2"/>
  <c r="JT935" i="2"/>
  <c r="JS935" i="2"/>
  <c r="JR935" i="2"/>
  <c r="JQ935" i="2"/>
  <c r="JP935" i="2"/>
  <c r="JO935" i="2"/>
  <c r="JN935" i="2"/>
  <c r="JM935" i="2"/>
  <c r="JL935" i="2"/>
  <c r="JK935" i="2"/>
  <c r="JJ935" i="2"/>
  <c r="JI935" i="2"/>
  <c r="JH935" i="2"/>
  <c r="JG935" i="2"/>
  <c r="JF935" i="2"/>
  <c r="JE935" i="2"/>
  <c r="JD935" i="2"/>
  <c r="JC935" i="2"/>
  <c r="JB935" i="2"/>
  <c r="JA935" i="2"/>
  <c r="IZ935" i="2"/>
  <c r="IY935" i="2"/>
  <c r="IX935" i="2"/>
  <c r="IW935" i="2"/>
  <c r="IV935" i="2"/>
  <c r="IU935" i="2"/>
  <c r="IT935" i="2"/>
  <c r="IS935" i="2"/>
  <c r="LJ934" i="2"/>
  <c r="LB934" i="2"/>
  <c r="LA934" i="2"/>
  <c r="KZ934" i="2"/>
  <c r="KY934" i="2"/>
  <c r="KX934" i="2"/>
  <c r="KW934" i="2"/>
  <c r="KV934" i="2"/>
  <c r="KU934" i="2"/>
  <c r="KT934" i="2"/>
  <c r="KS934" i="2"/>
  <c r="KR934" i="2"/>
  <c r="KQ934" i="2"/>
  <c r="KP934" i="2"/>
  <c r="KO934" i="2"/>
  <c r="KN934" i="2"/>
  <c r="KM934" i="2"/>
  <c r="KL934" i="2"/>
  <c r="KK934" i="2"/>
  <c r="KJ934" i="2"/>
  <c r="KI934" i="2"/>
  <c r="KH934" i="2"/>
  <c r="KG934" i="2"/>
  <c r="KF934" i="2"/>
  <c r="KE934" i="2"/>
  <c r="KD934" i="2"/>
  <c r="KC934" i="2"/>
  <c r="KB934" i="2"/>
  <c r="KA934" i="2"/>
  <c r="JZ934" i="2"/>
  <c r="JY934" i="2"/>
  <c r="JV934" i="2"/>
  <c r="JU934" i="2"/>
  <c r="JT934" i="2"/>
  <c r="JS934" i="2"/>
  <c r="JR934" i="2"/>
  <c r="JQ934" i="2"/>
  <c r="JP934" i="2"/>
  <c r="JO934" i="2"/>
  <c r="JN934" i="2"/>
  <c r="JM934" i="2"/>
  <c r="JL934" i="2"/>
  <c r="JK934" i="2"/>
  <c r="JJ934" i="2"/>
  <c r="JI934" i="2"/>
  <c r="JH934" i="2"/>
  <c r="JG934" i="2"/>
  <c r="JF934" i="2"/>
  <c r="JE934" i="2"/>
  <c r="JD934" i="2"/>
  <c r="JC934" i="2"/>
  <c r="JB934" i="2"/>
  <c r="JA934" i="2"/>
  <c r="IZ934" i="2"/>
  <c r="IY934" i="2"/>
  <c r="IX934" i="2"/>
  <c r="IW934" i="2"/>
  <c r="IV934" i="2"/>
  <c r="IU934" i="2"/>
  <c r="IT934" i="2"/>
  <c r="IS934" i="2"/>
  <c r="LJ933" i="2"/>
  <c r="LB933" i="2"/>
  <c r="LA933" i="2"/>
  <c r="KZ933" i="2"/>
  <c r="KY933" i="2"/>
  <c r="KX933" i="2"/>
  <c r="KW933" i="2"/>
  <c r="KV933" i="2"/>
  <c r="KU933" i="2"/>
  <c r="KT933" i="2"/>
  <c r="KS933" i="2"/>
  <c r="KR933" i="2"/>
  <c r="KQ933" i="2"/>
  <c r="KP933" i="2"/>
  <c r="KO933" i="2"/>
  <c r="KN933" i="2"/>
  <c r="KM933" i="2"/>
  <c r="KL933" i="2"/>
  <c r="KK933" i="2"/>
  <c r="KJ933" i="2"/>
  <c r="KI933" i="2"/>
  <c r="KH933" i="2"/>
  <c r="KG933" i="2"/>
  <c r="KF933" i="2"/>
  <c r="KE933" i="2"/>
  <c r="KD933" i="2"/>
  <c r="KC933" i="2"/>
  <c r="KB933" i="2"/>
  <c r="KA933" i="2"/>
  <c r="JZ933" i="2"/>
  <c r="JY933" i="2"/>
  <c r="JV933" i="2"/>
  <c r="JU933" i="2"/>
  <c r="JT933" i="2"/>
  <c r="JS933" i="2"/>
  <c r="JR933" i="2"/>
  <c r="JQ933" i="2"/>
  <c r="JP933" i="2"/>
  <c r="JO933" i="2"/>
  <c r="JN933" i="2"/>
  <c r="JM933" i="2"/>
  <c r="JL933" i="2"/>
  <c r="JK933" i="2"/>
  <c r="JJ933" i="2"/>
  <c r="JI933" i="2"/>
  <c r="JH933" i="2"/>
  <c r="JG933" i="2"/>
  <c r="JF933" i="2"/>
  <c r="JE933" i="2"/>
  <c r="JD933" i="2"/>
  <c r="JC933" i="2"/>
  <c r="JB933" i="2"/>
  <c r="JA933" i="2"/>
  <c r="IZ933" i="2"/>
  <c r="IY933" i="2"/>
  <c r="IX933" i="2"/>
  <c r="IW933" i="2"/>
  <c r="IV933" i="2"/>
  <c r="IU933" i="2"/>
  <c r="IT933" i="2"/>
  <c r="IS933" i="2"/>
  <c r="LJ932" i="2"/>
  <c r="LB932" i="2"/>
  <c r="LA932" i="2"/>
  <c r="KZ932" i="2"/>
  <c r="KY932" i="2"/>
  <c r="KX932" i="2"/>
  <c r="KW932" i="2"/>
  <c r="KV932" i="2"/>
  <c r="KU932" i="2"/>
  <c r="KT932" i="2"/>
  <c r="KS932" i="2"/>
  <c r="KR932" i="2"/>
  <c r="KQ932" i="2"/>
  <c r="KP932" i="2"/>
  <c r="KO932" i="2"/>
  <c r="KN932" i="2"/>
  <c r="KM932" i="2"/>
  <c r="KL932" i="2"/>
  <c r="KK932" i="2"/>
  <c r="KJ932" i="2"/>
  <c r="KI932" i="2"/>
  <c r="KH932" i="2"/>
  <c r="KG932" i="2"/>
  <c r="KF932" i="2"/>
  <c r="KE932" i="2"/>
  <c r="KD932" i="2"/>
  <c r="KC932" i="2"/>
  <c r="KB932" i="2"/>
  <c r="KA932" i="2"/>
  <c r="JZ932" i="2"/>
  <c r="JY932" i="2"/>
  <c r="JV932" i="2"/>
  <c r="JU932" i="2"/>
  <c r="JT932" i="2"/>
  <c r="JS932" i="2"/>
  <c r="JR932" i="2"/>
  <c r="JQ932" i="2"/>
  <c r="JP932" i="2"/>
  <c r="JO932" i="2"/>
  <c r="JN932" i="2"/>
  <c r="JM932" i="2"/>
  <c r="JL932" i="2"/>
  <c r="JK932" i="2"/>
  <c r="JJ932" i="2"/>
  <c r="JI932" i="2"/>
  <c r="JH932" i="2"/>
  <c r="JG932" i="2"/>
  <c r="JF932" i="2"/>
  <c r="JE932" i="2"/>
  <c r="JD932" i="2"/>
  <c r="JC932" i="2"/>
  <c r="JB932" i="2"/>
  <c r="JA932" i="2"/>
  <c r="IZ932" i="2"/>
  <c r="IY932" i="2"/>
  <c r="IX932" i="2"/>
  <c r="IW932" i="2"/>
  <c r="IV932" i="2"/>
  <c r="IU932" i="2"/>
  <c r="IT932" i="2"/>
  <c r="IS932" i="2"/>
  <c r="LJ931" i="2"/>
  <c r="LB931" i="2"/>
  <c r="LA931" i="2"/>
  <c r="KZ931" i="2"/>
  <c r="KY931" i="2"/>
  <c r="KX931" i="2"/>
  <c r="KW931" i="2"/>
  <c r="KV931" i="2"/>
  <c r="KU931" i="2"/>
  <c r="KT931" i="2"/>
  <c r="KS931" i="2"/>
  <c r="KR931" i="2"/>
  <c r="KQ931" i="2"/>
  <c r="KP931" i="2"/>
  <c r="KO931" i="2"/>
  <c r="KN931" i="2"/>
  <c r="KM931" i="2"/>
  <c r="KL931" i="2"/>
  <c r="KK931" i="2"/>
  <c r="KJ931" i="2"/>
  <c r="KI931" i="2"/>
  <c r="KH931" i="2"/>
  <c r="KG931" i="2"/>
  <c r="KF931" i="2"/>
  <c r="KE931" i="2"/>
  <c r="KD931" i="2"/>
  <c r="KC931" i="2"/>
  <c r="KB931" i="2"/>
  <c r="KA931" i="2"/>
  <c r="JZ931" i="2"/>
  <c r="JY931" i="2"/>
  <c r="JV931" i="2"/>
  <c r="JU931" i="2"/>
  <c r="JT931" i="2"/>
  <c r="JS931" i="2"/>
  <c r="JR931" i="2"/>
  <c r="JQ931" i="2"/>
  <c r="JP931" i="2"/>
  <c r="JO931" i="2"/>
  <c r="JN931" i="2"/>
  <c r="JM931" i="2"/>
  <c r="JL931" i="2"/>
  <c r="JK931" i="2"/>
  <c r="JJ931" i="2"/>
  <c r="JI931" i="2"/>
  <c r="JH931" i="2"/>
  <c r="JG931" i="2"/>
  <c r="JF931" i="2"/>
  <c r="JE931" i="2"/>
  <c r="JD931" i="2"/>
  <c r="JC931" i="2"/>
  <c r="JB931" i="2"/>
  <c r="JA931" i="2"/>
  <c r="IZ931" i="2"/>
  <c r="IY931" i="2"/>
  <c r="IX931" i="2"/>
  <c r="IW931" i="2"/>
  <c r="IV931" i="2"/>
  <c r="IU931" i="2"/>
  <c r="IT931" i="2"/>
  <c r="IS931" i="2"/>
  <c r="LJ930" i="2"/>
  <c r="LB930" i="2"/>
  <c r="LA930" i="2"/>
  <c r="KZ930" i="2"/>
  <c r="KY930" i="2"/>
  <c r="KX930" i="2"/>
  <c r="KW930" i="2"/>
  <c r="KV930" i="2"/>
  <c r="KU930" i="2"/>
  <c r="KT930" i="2"/>
  <c r="KS930" i="2"/>
  <c r="KR930" i="2"/>
  <c r="KQ930" i="2"/>
  <c r="KP930" i="2"/>
  <c r="KO930" i="2"/>
  <c r="KN930" i="2"/>
  <c r="KM930" i="2"/>
  <c r="KL930" i="2"/>
  <c r="KK930" i="2"/>
  <c r="KJ930" i="2"/>
  <c r="KI930" i="2"/>
  <c r="KH930" i="2"/>
  <c r="KG930" i="2"/>
  <c r="KF930" i="2"/>
  <c r="KE930" i="2"/>
  <c r="KD930" i="2"/>
  <c r="KC930" i="2"/>
  <c r="KB930" i="2"/>
  <c r="KA930" i="2"/>
  <c r="JZ930" i="2"/>
  <c r="JY930" i="2"/>
  <c r="JV930" i="2"/>
  <c r="JU930" i="2"/>
  <c r="JT930" i="2"/>
  <c r="JS930" i="2"/>
  <c r="JR930" i="2"/>
  <c r="JQ930" i="2"/>
  <c r="JP930" i="2"/>
  <c r="JO930" i="2"/>
  <c r="JN930" i="2"/>
  <c r="JM930" i="2"/>
  <c r="JL930" i="2"/>
  <c r="JK930" i="2"/>
  <c r="JJ930" i="2"/>
  <c r="JI930" i="2"/>
  <c r="JH930" i="2"/>
  <c r="JG930" i="2"/>
  <c r="JF930" i="2"/>
  <c r="JE930" i="2"/>
  <c r="JD930" i="2"/>
  <c r="JC930" i="2"/>
  <c r="JB930" i="2"/>
  <c r="JA930" i="2"/>
  <c r="IZ930" i="2"/>
  <c r="IY930" i="2"/>
  <c r="IX930" i="2"/>
  <c r="IW930" i="2"/>
  <c r="IV930" i="2"/>
  <c r="IU930" i="2"/>
  <c r="IT930" i="2"/>
  <c r="IS930" i="2"/>
  <c r="LJ929" i="2"/>
  <c r="LB929" i="2"/>
  <c r="LA929" i="2"/>
  <c r="KZ929" i="2"/>
  <c r="KY929" i="2"/>
  <c r="KX929" i="2"/>
  <c r="KW929" i="2"/>
  <c r="KV929" i="2"/>
  <c r="KU929" i="2"/>
  <c r="KT929" i="2"/>
  <c r="KS929" i="2"/>
  <c r="KR929" i="2"/>
  <c r="KQ929" i="2"/>
  <c r="KP929" i="2"/>
  <c r="KO929" i="2"/>
  <c r="KN929" i="2"/>
  <c r="KM929" i="2"/>
  <c r="KL929" i="2"/>
  <c r="KK929" i="2"/>
  <c r="KJ929" i="2"/>
  <c r="KI929" i="2"/>
  <c r="KH929" i="2"/>
  <c r="KG929" i="2"/>
  <c r="KF929" i="2"/>
  <c r="KE929" i="2"/>
  <c r="KD929" i="2"/>
  <c r="KC929" i="2"/>
  <c r="KB929" i="2"/>
  <c r="KA929" i="2"/>
  <c r="JZ929" i="2"/>
  <c r="JY929" i="2"/>
  <c r="JV929" i="2"/>
  <c r="JU929" i="2"/>
  <c r="JT929" i="2"/>
  <c r="JS929" i="2"/>
  <c r="JR929" i="2"/>
  <c r="JQ929" i="2"/>
  <c r="JP929" i="2"/>
  <c r="JO929" i="2"/>
  <c r="JN929" i="2"/>
  <c r="JM929" i="2"/>
  <c r="JL929" i="2"/>
  <c r="JK929" i="2"/>
  <c r="JJ929" i="2"/>
  <c r="JI929" i="2"/>
  <c r="JH929" i="2"/>
  <c r="JG929" i="2"/>
  <c r="JF929" i="2"/>
  <c r="JE929" i="2"/>
  <c r="JD929" i="2"/>
  <c r="JC929" i="2"/>
  <c r="JB929" i="2"/>
  <c r="JA929" i="2"/>
  <c r="IZ929" i="2"/>
  <c r="IY929" i="2"/>
  <c r="IX929" i="2"/>
  <c r="IW929" i="2"/>
  <c r="IV929" i="2"/>
  <c r="IU929" i="2"/>
  <c r="IT929" i="2"/>
  <c r="IS929" i="2"/>
  <c r="LJ928" i="2"/>
  <c r="LB928" i="2"/>
  <c r="LA928" i="2"/>
  <c r="KZ928" i="2"/>
  <c r="KY928" i="2"/>
  <c r="KX928" i="2"/>
  <c r="KW928" i="2"/>
  <c r="KV928" i="2"/>
  <c r="KU928" i="2"/>
  <c r="KT928" i="2"/>
  <c r="KS928" i="2"/>
  <c r="KR928" i="2"/>
  <c r="KQ928" i="2"/>
  <c r="KP928" i="2"/>
  <c r="KO928" i="2"/>
  <c r="KN928" i="2"/>
  <c r="KM928" i="2"/>
  <c r="KL928" i="2"/>
  <c r="KK928" i="2"/>
  <c r="KJ928" i="2"/>
  <c r="KI928" i="2"/>
  <c r="KH928" i="2"/>
  <c r="KG928" i="2"/>
  <c r="KF928" i="2"/>
  <c r="KE928" i="2"/>
  <c r="KD928" i="2"/>
  <c r="KC928" i="2"/>
  <c r="KB928" i="2"/>
  <c r="KA928" i="2"/>
  <c r="JZ928" i="2"/>
  <c r="JY928" i="2"/>
  <c r="JV928" i="2"/>
  <c r="JU928" i="2"/>
  <c r="JT928" i="2"/>
  <c r="JS928" i="2"/>
  <c r="JR928" i="2"/>
  <c r="JQ928" i="2"/>
  <c r="JP928" i="2"/>
  <c r="JO928" i="2"/>
  <c r="JN928" i="2"/>
  <c r="JM928" i="2"/>
  <c r="JL928" i="2"/>
  <c r="JK928" i="2"/>
  <c r="JJ928" i="2"/>
  <c r="JI928" i="2"/>
  <c r="JH928" i="2"/>
  <c r="JG928" i="2"/>
  <c r="JF928" i="2"/>
  <c r="JE928" i="2"/>
  <c r="JD928" i="2"/>
  <c r="JC928" i="2"/>
  <c r="JB928" i="2"/>
  <c r="JA928" i="2"/>
  <c r="IZ928" i="2"/>
  <c r="IY928" i="2"/>
  <c r="IX928" i="2"/>
  <c r="IW928" i="2"/>
  <c r="IV928" i="2"/>
  <c r="IU928" i="2"/>
  <c r="IT928" i="2"/>
  <c r="IS928" i="2"/>
  <c r="LJ927" i="2"/>
  <c r="LB927" i="2"/>
  <c r="LA927" i="2"/>
  <c r="KZ927" i="2"/>
  <c r="KY927" i="2"/>
  <c r="KX927" i="2"/>
  <c r="KW927" i="2"/>
  <c r="KV927" i="2"/>
  <c r="KU927" i="2"/>
  <c r="KT927" i="2"/>
  <c r="KS927" i="2"/>
  <c r="KR927" i="2"/>
  <c r="KQ927" i="2"/>
  <c r="KP927" i="2"/>
  <c r="KO927" i="2"/>
  <c r="KN927" i="2"/>
  <c r="KM927" i="2"/>
  <c r="KL927" i="2"/>
  <c r="KK927" i="2"/>
  <c r="KJ927" i="2"/>
  <c r="KI927" i="2"/>
  <c r="KH927" i="2"/>
  <c r="KG927" i="2"/>
  <c r="KF927" i="2"/>
  <c r="KE927" i="2"/>
  <c r="KD927" i="2"/>
  <c r="KC927" i="2"/>
  <c r="KB927" i="2"/>
  <c r="KA927" i="2"/>
  <c r="JZ927" i="2"/>
  <c r="JY927" i="2"/>
  <c r="JV927" i="2"/>
  <c r="JU927" i="2"/>
  <c r="JT927" i="2"/>
  <c r="JS927" i="2"/>
  <c r="JR927" i="2"/>
  <c r="JQ927" i="2"/>
  <c r="JP927" i="2"/>
  <c r="JO927" i="2"/>
  <c r="JN927" i="2"/>
  <c r="JM927" i="2"/>
  <c r="JL927" i="2"/>
  <c r="JK927" i="2"/>
  <c r="JJ927" i="2"/>
  <c r="JI927" i="2"/>
  <c r="JH927" i="2"/>
  <c r="JG927" i="2"/>
  <c r="JF927" i="2"/>
  <c r="JE927" i="2"/>
  <c r="JD927" i="2"/>
  <c r="JC927" i="2"/>
  <c r="JB927" i="2"/>
  <c r="JA927" i="2"/>
  <c r="IZ927" i="2"/>
  <c r="IY927" i="2"/>
  <c r="IX927" i="2"/>
  <c r="IW927" i="2"/>
  <c r="IV927" i="2"/>
  <c r="IU927" i="2"/>
  <c r="IT927" i="2"/>
  <c r="IS927" i="2"/>
  <c r="LJ926" i="2"/>
  <c r="LB926" i="2"/>
  <c r="LA926" i="2"/>
  <c r="KZ926" i="2"/>
  <c r="KY926" i="2"/>
  <c r="KX926" i="2"/>
  <c r="KW926" i="2"/>
  <c r="KV926" i="2"/>
  <c r="KU926" i="2"/>
  <c r="KT926" i="2"/>
  <c r="KS926" i="2"/>
  <c r="KR926" i="2"/>
  <c r="KQ926" i="2"/>
  <c r="KP926" i="2"/>
  <c r="KO926" i="2"/>
  <c r="KN926" i="2"/>
  <c r="KM926" i="2"/>
  <c r="KL926" i="2"/>
  <c r="KK926" i="2"/>
  <c r="KJ926" i="2"/>
  <c r="KI926" i="2"/>
  <c r="KH926" i="2"/>
  <c r="KG926" i="2"/>
  <c r="KF926" i="2"/>
  <c r="KE926" i="2"/>
  <c r="KD926" i="2"/>
  <c r="KC926" i="2"/>
  <c r="KB926" i="2"/>
  <c r="KA926" i="2"/>
  <c r="JZ926" i="2"/>
  <c r="JY926" i="2"/>
  <c r="JV926" i="2"/>
  <c r="JU926" i="2"/>
  <c r="JT926" i="2"/>
  <c r="JS926" i="2"/>
  <c r="JR926" i="2"/>
  <c r="JQ926" i="2"/>
  <c r="JP926" i="2"/>
  <c r="JO926" i="2"/>
  <c r="JN926" i="2"/>
  <c r="JM926" i="2"/>
  <c r="JL926" i="2"/>
  <c r="JK926" i="2"/>
  <c r="JJ926" i="2"/>
  <c r="JI926" i="2"/>
  <c r="JH926" i="2"/>
  <c r="JG926" i="2"/>
  <c r="JF926" i="2"/>
  <c r="JE926" i="2"/>
  <c r="JD926" i="2"/>
  <c r="JC926" i="2"/>
  <c r="JB926" i="2"/>
  <c r="JA926" i="2"/>
  <c r="IZ926" i="2"/>
  <c r="IY926" i="2"/>
  <c r="IX926" i="2"/>
  <c r="IW926" i="2"/>
  <c r="IV926" i="2"/>
  <c r="IU926" i="2"/>
  <c r="IT926" i="2"/>
  <c r="IS926" i="2"/>
  <c r="LJ925" i="2"/>
  <c r="LB925" i="2"/>
  <c r="LA925" i="2"/>
  <c r="KZ925" i="2"/>
  <c r="KY925" i="2"/>
  <c r="KX925" i="2"/>
  <c r="KW925" i="2"/>
  <c r="KV925" i="2"/>
  <c r="KU925" i="2"/>
  <c r="KT925" i="2"/>
  <c r="KS925" i="2"/>
  <c r="KR925" i="2"/>
  <c r="KQ925" i="2"/>
  <c r="KP925" i="2"/>
  <c r="KO925" i="2"/>
  <c r="KN925" i="2"/>
  <c r="KM925" i="2"/>
  <c r="KL925" i="2"/>
  <c r="KK925" i="2"/>
  <c r="KJ925" i="2"/>
  <c r="KI925" i="2"/>
  <c r="KH925" i="2"/>
  <c r="KG925" i="2"/>
  <c r="KF925" i="2"/>
  <c r="KE925" i="2"/>
  <c r="KD925" i="2"/>
  <c r="KC925" i="2"/>
  <c r="KB925" i="2"/>
  <c r="KA925" i="2"/>
  <c r="JZ925" i="2"/>
  <c r="JY925" i="2"/>
  <c r="JV925" i="2"/>
  <c r="JU925" i="2"/>
  <c r="JT925" i="2"/>
  <c r="JS925" i="2"/>
  <c r="JR925" i="2"/>
  <c r="JQ925" i="2"/>
  <c r="JP925" i="2"/>
  <c r="JO925" i="2"/>
  <c r="JN925" i="2"/>
  <c r="JM925" i="2"/>
  <c r="JL925" i="2"/>
  <c r="JK925" i="2"/>
  <c r="JJ925" i="2"/>
  <c r="JI925" i="2"/>
  <c r="JH925" i="2"/>
  <c r="JG925" i="2"/>
  <c r="JF925" i="2"/>
  <c r="JE925" i="2"/>
  <c r="JD925" i="2"/>
  <c r="JC925" i="2"/>
  <c r="JB925" i="2"/>
  <c r="JA925" i="2"/>
  <c r="IZ925" i="2"/>
  <c r="IY925" i="2"/>
  <c r="IX925" i="2"/>
  <c r="IW925" i="2"/>
  <c r="IV925" i="2"/>
  <c r="IU925" i="2"/>
  <c r="IT925" i="2"/>
  <c r="IS925" i="2"/>
  <c r="LJ924" i="2"/>
  <c r="LB924" i="2"/>
  <c r="LA924" i="2"/>
  <c r="KZ924" i="2"/>
  <c r="KY924" i="2"/>
  <c r="KX924" i="2"/>
  <c r="KW924" i="2"/>
  <c r="KV924" i="2"/>
  <c r="KU924" i="2"/>
  <c r="KT924" i="2"/>
  <c r="KS924" i="2"/>
  <c r="KR924" i="2"/>
  <c r="KQ924" i="2"/>
  <c r="KP924" i="2"/>
  <c r="KO924" i="2"/>
  <c r="KN924" i="2"/>
  <c r="KM924" i="2"/>
  <c r="KL924" i="2"/>
  <c r="KK924" i="2"/>
  <c r="KJ924" i="2"/>
  <c r="KI924" i="2"/>
  <c r="KH924" i="2"/>
  <c r="KG924" i="2"/>
  <c r="KF924" i="2"/>
  <c r="KE924" i="2"/>
  <c r="KD924" i="2"/>
  <c r="KC924" i="2"/>
  <c r="KB924" i="2"/>
  <c r="KA924" i="2"/>
  <c r="JZ924" i="2"/>
  <c r="JY924" i="2"/>
  <c r="JV924" i="2"/>
  <c r="JU924" i="2"/>
  <c r="JT924" i="2"/>
  <c r="JS924" i="2"/>
  <c r="JR924" i="2"/>
  <c r="JQ924" i="2"/>
  <c r="JP924" i="2"/>
  <c r="JO924" i="2"/>
  <c r="JN924" i="2"/>
  <c r="JM924" i="2"/>
  <c r="JL924" i="2"/>
  <c r="JK924" i="2"/>
  <c r="JJ924" i="2"/>
  <c r="JI924" i="2"/>
  <c r="JH924" i="2"/>
  <c r="JG924" i="2"/>
  <c r="JF924" i="2"/>
  <c r="JE924" i="2"/>
  <c r="JD924" i="2"/>
  <c r="JC924" i="2"/>
  <c r="JB924" i="2"/>
  <c r="JA924" i="2"/>
  <c r="IZ924" i="2"/>
  <c r="IY924" i="2"/>
  <c r="IX924" i="2"/>
  <c r="IW924" i="2"/>
  <c r="IV924" i="2"/>
  <c r="IU924" i="2"/>
  <c r="IT924" i="2"/>
  <c r="IS924" i="2"/>
  <c r="LJ923" i="2"/>
  <c r="LB923" i="2"/>
  <c r="LA923" i="2"/>
  <c r="KZ923" i="2"/>
  <c r="KY923" i="2"/>
  <c r="KX923" i="2"/>
  <c r="KW923" i="2"/>
  <c r="KV923" i="2"/>
  <c r="KU923" i="2"/>
  <c r="KT923" i="2"/>
  <c r="KS923" i="2"/>
  <c r="KR923" i="2"/>
  <c r="KQ923" i="2"/>
  <c r="KP923" i="2"/>
  <c r="KO923" i="2"/>
  <c r="KN923" i="2"/>
  <c r="KM923" i="2"/>
  <c r="KL923" i="2"/>
  <c r="KK923" i="2"/>
  <c r="KJ923" i="2"/>
  <c r="KI923" i="2"/>
  <c r="KH923" i="2"/>
  <c r="KG923" i="2"/>
  <c r="KF923" i="2"/>
  <c r="KE923" i="2"/>
  <c r="KD923" i="2"/>
  <c r="KC923" i="2"/>
  <c r="KB923" i="2"/>
  <c r="KA923" i="2"/>
  <c r="JZ923" i="2"/>
  <c r="JY923" i="2"/>
  <c r="JV923" i="2"/>
  <c r="JU923" i="2"/>
  <c r="JT923" i="2"/>
  <c r="JS923" i="2"/>
  <c r="JR923" i="2"/>
  <c r="JQ923" i="2"/>
  <c r="JP923" i="2"/>
  <c r="JO923" i="2"/>
  <c r="JN923" i="2"/>
  <c r="JM923" i="2"/>
  <c r="JL923" i="2"/>
  <c r="JK923" i="2"/>
  <c r="JJ923" i="2"/>
  <c r="JI923" i="2"/>
  <c r="JH923" i="2"/>
  <c r="JG923" i="2"/>
  <c r="JF923" i="2"/>
  <c r="JE923" i="2"/>
  <c r="JD923" i="2"/>
  <c r="JC923" i="2"/>
  <c r="JB923" i="2"/>
  <c r="JA923" i="2"/>
  <c r="IZ923" i="2"/>
  <c r="IY923" i="2"/>
  <c r="IX923" i="2"/>
  <c r="IW923" i="2"/>
  <c r="IV923" i="2"/>
  <c r="IU923" i="2"/>
  <c r="IT923" i="2"/>
  <c r="IS923" i="2"/>
  <c r="LJ922" i="2"/>
  <c r="LB922" i="2"/>
  <c r="LA922" i="2"/>
  <c r="KZ922" i="2"/>
  <c r="KY922" i="2"/>
  <c r="KX922" i="2"/>
  <c r="KW922" i="2"/>
  <c r="KV922" i="2"/>
  <c r="KU922" i="2"/>
  <c r="KT922" i="2"/>
  <c r="KS922" i="2"/>
  <c r="KR922" i="2"/>
  <c r="KQ922" i="2"/>
  <c r="KP922" i="2"/>
  <c r="KO922" i="2"/>
  <c r="KN922" i="2"/>
  <c r="KM922" i="2"/>
  <c r="KL922" i="2"/>
  <c r="KK922" i="2"/>
  <c r="KJ922" i="2"/>
  <c r="KI922" i="2"/>
  <c r="KH922" i="2"/>
  <c r="KG922" i="2"/>
  <c r="KF922" i="2"/>
  <c r="KE922" i="2"/>
  <c r="KD922" i="2"/>
  <c r="KC922" i="2"/>
  <c r="KB922" i="2"/>
  <c r="KA922" i="2"/>
  <c r="JZ922" i="2"/>
  <c r="JY922" i="2"/>
  <c r="JV922" i="2"/>
  <c r="JU922" i="2"/>
  <c r="JT922" i="2"/>
  <c r="JS922" i="2"/>
  <c r="JR922" i="2"/>
  <c r="JQ922" i="2"/>
  <c r="JP922" i="2"/>
  <c r="JO922" i="2"/>
  <c r="JN922" i="2"/>
  <c r="JM922" i="2"/>
  <c r="JL922" i="2"/>
  <c r="JK922" i="2"/>
  <c r="JJ922" i="2"/>
  <c r="JI922" i="2"/>
  <c r="JH922" i="2"/>
  <c r="JG922" i="2"/>
  <c r="JF922" i="2"/>
  <c r="JE922" i="2"/>
  <c r="JD922" i="2"/>
  <c r="JC922" i="2"/>
  <c r="JB922" i="2"/>
  <c r="JA922" i="2"/>
  <c r="IZ922" i="2"/>
  <c r="IY922" i="2"/>
  <c r="IX922" i="2"/>
  <c r="IW922" i="2"/>
  <c r="IV922" i="2"/>
  <c r="IU922" i="2"/>
  <c r="IT922" i="2"/>
  <c r="IS922" i="2"/>
  <c r="LJ921" i="2"/>
  <c r="LB921" i="2"/>
  <c r="LA921" i="2"/>
  <c r="KZ921" i="2"/>
  <c r="KY921" i="2"/>
  <c r="KX921" i="2"/>
  <c r="KW921" i="2"/>
  <c r="KV921" i="2"/>
  <c r="KU921" i="2"/>
  <c r="KT921" i="2"/>
  <c r="KS921" i="2"/>
  <c r="KR921" i="2"/>
  <c r="KQ921" i="2"/>
  <c r="KP921" i="2"/>
  <c r="KO921" i="2"/>
  <c r="KN921" i="2"/>
  <c r="KM921" i="2"/>
  <c r="KL921" i="2"/>
  <c r="KK921" i="2"/>
  <c r="KJ921" i="2"/>
  <c r="KI921" i="2"/>
  <c r="KH921" i="2"/>
  <c r="KG921" i="2"/>
  <c r="KF921" i="2"/>
  <c r="KE921" i="2"/>
  <c r="KD921" i="2"/>
  <c r="KC921" i="2"/>
  <c r="KB921" i="2"/>
  <c r="KA921" i="2"/>
  <c r="JZ921" i="2"/>
  <c r="JY921" i="2"/>
  <c r="JV921" i="2"/>
  <c r="JU921" i="2"/>
  <c r="JT921" i="2"/>
  <c r="JS921" i="2"/>
  <c r="JR921" i="2"/>
  <c r="JQ921" i="2"/>
  <c r="JP921" i="2"/>
  <c r="JO921" i="2"/>
  <c r="JN921" i="2"/>
  <c r="JM921" i="2"/>
  <c r="JL921" i="2"/>
  <c r="JK921" i="2"/>
  <c r="JJ921" i="2"/>
  <c r="JI921" i="2"/>
  <c r="JH921" i="2"/>
  <c r="JG921" i="2"/>
  <c r="JF921" i="2"/>
  <c r="JE921" i="2"/>
  <c r="JD921" i="2"/>
  <c r="JC921" i="2"/>
  <c r="JB921" i="2"/>
  <c r="JA921" i="2"/>
  <c r="IZ921" i="2"/>
  <c r="IY921" i="2"/>
  <c r="IX921" i="2"/>
  <c r="IW921" i="2"/>
  <c r="IV921" i="2"/>
  <c r="IU921" i="2"/>
  <c r="IT921" i="2"/>
  <c r="IS921" i="2"/>
  <c r="LJ920" i="2"/>
  <c r="LB920" i="2"/>
  <c r="LA920" i="2"/>
  <c r="KZ920" i="2"/>
  <c r="KY920" i="2"/>
  <c r="KX920" i="2"/>
  <c r="KW920" i="2"/>
  <c r="KV920" i="2"/>
  <c r="KU920" i="2"/>
  <c r="KT920" i="2"/>
  <c r="KS920" i="2"/>
  <c r="KR920" i="2"/>
  <c r="KQ920" i="2"/>
  <c r="KP920" i="2"/>
  <c r="KO920" i="2"/>
  <c r="KN920" i="2"/>
  <c r="KM920" i="2"/>
  <c r="KL920" i="2"/>
  <c r="KK920" i="2"/>
  <c r="KJ920" i="2"/>
  <c r="KI920" i="2"/>
  <c r="KH920" i="2"/>
  <c r="KG920" i="2"/>
  <c r="KF920" i="2"/>
  <c r="KE920" i="2"/>
  <c r="KD920" i="2"/>
  <c r="KC920" i="2"/>
  <c r="KB920" i="2"/>
  <c r="KA920" i="2"/>
  <c r="JZ920" i="2"/>
  <c r="JY920" i="2"/>
  <c r="JV920" i="2"/>
  <c r="JU920" i="2"/>
  <c r="JT920" i="2"/>
  <c r="JS920" i="2"/>
  <c r="JR920" i="2"/>
  <c r="JQ920" i="2"/>
  <c r="JP920" i="2"/>
  <c r="JO920" i="2"/>
  <c r="JN920" i="2"/>
  <c r="JM920" i="2"/>
  <c r="JL920" i="2"/>
  <c r="JK920" i="2"/>
  <c r="JJ920" i="2"/>
  <c r="JI920" i="2"/>
  <c r="JH920" i="2"/>
  <c r="JG920" i="2"/>
  <c r="JF920" i="2"/>
  <c r="JE920" i="2"/>
  <c r="JD920" i="2"/>
  <c r="JC920" i="2"/>
  <c r="JB920" i="2"/>
  <c r="JA920" i="2"/>
  <c r="IZ920" i="2"/>
  <c r="IY920" i="2"/>
  <c r="IX920" i="2"/>
  <c r="IW920" i="2"/>
  <c r="IV920" i="2"/>
  <c r="IU920" i="2"/>
  <c r="IT920" i="2"/>
  <c r="IS920" i="2"/>
  <c r="LJ919" i="2"/>
  <c r="LB919" i="2"/>
  <c r="LA919" i="2"/>
  <c r="KZ919" i="2"/>
  <c r="KY919" i="2"/>
  <c r="KX919" i="2"/>
  <c r="KW919" i="2"/>
  <c r="KV919" i="2"/>
  <c r="KU919" i="2"/>
  <c r="KT919" i="2"/>
  <c r="KS919" i="2"/>
  <c r="KR919" i="2"/>
  <c r="KQ919" i="2"/>
  <c r="KP919" i="2"/>
  <c r="KO919" i="2"/>
  <c r="KN919" i="2"/>
  <c r="KM919" i="2"/>
  <c r="KL919" i="2"/>
  <c r="KK919" i="2"/>
  <c r="KJ919" i="2"/>
  <c r="KI919" i="2"/>
  <c r="KH919" i="2"/>
  <c r="KG919" i="2"/>
  <c r="KF919" i="2"/>
  <c r="KE919" i="2"/>
  <c r="KD919" i="2"/>
  <c r="KC919" i="2"/>
  <c r="KB919" i="2"/>
  <c r="KA919" i="2"/>
  <c r="JZ919" i="2"/>
  <c r="JY919" i="2"/>
  <c r="JV919" i="2"/>
  <c r="JU919" i="2"/>
  <c r="JT919" i="2"/>
  <c r="JS919" i="2"/>
  <c r="JR919" i="2"/>
  <c r="JQ919" i="2"/>
  <c r="JP919" i="2"/>
  <c r="JO919" i="2"/>
  <c r="JN919" i="2"/>
  <c r="JM919" i="2"/>
  <c r="JL919" i="2"/>
  <c r="JK919" i="2"/>
  <c r="JJ919" i="2"/>
  <c r="JI919" i="2"/>
  <c r="JH919" i="2"/>
  <c r="JG919" i="2"/>
  <c r="JF919" i="2"/>
  <c r="JE919" i="2"/>
  <c r="JD919" i="2"/>
  <c r="JC919" i="2"/>
  <c r="JB919" i="2"/>
  <c r="JA919" i="2"/>
  <c r="IZ919" i="2"/>
  <c r="IY919" i="2"/>
  <c r="IX919" i="2"/>
  <c r="IW919" i="2"/>
  <c r="IV919" i="2"/>
  <c r="IU919" i="2"/>
  <c r="IT919" i="2"/>
  <c r="IS919" i="2"/>
  <c r="LJ918" i="2"/>
  <c r="LB918" i="2"/>
  <c r="LA918" i="2"/>
  <c r="KZ918" i="2"/>
  <c r="KY918" i="2"/>
  <c r="KX918" i="2"/>
  <c r="KW918" i="2"/>
  <c r="KV918" i="2"/>
  <c r="KU918" i="2"/>
  <c r="KT918" i="2"/>
  <c r="KS918" i="2"/>
  <c r="KR918" i="2"/>
  <c r="KQ918" i="2"/>
  <c r="KP918" i="2"/>
  <c r="KO918" i="2"/>
  <c r="KN918" i="2"/>
  <c r="KM918" i="2"/>
  <c r="KL918" i="2"/>
  <c r="KK918" i="2"/>
  <c r="KJ918" i="2"/>
  <c r="KI918" i="2"/>
  <c r="KH918" i="2"/>
  <c r="KG918" i="2"/>
  <c r="KF918" i="2"/>
  <c r="KE918" i="2"/>
  <c r="KD918" i="2"/>
  <c r="KC918" i="2"/>
  <c r="KB918" i="2"/>
  <c r="KA918" i="2"/>
  <c r="JZ918" i="2"/>
  <c r="JY918" i="2"/>
  <c r="JV918" i="2"/>
  <c r="JU918" i="2"/>
  <c r="JT918" i="2"/>
  <c r="JS918" i="2"/>
  <c r="JR918" i="2"/>
  <c r="JQ918" i="2"/>
  <c r="JP918" i="2"/>
  <c r="JO918" i="2"/>
  <c r="JN918" i="2"/>
  <c r="JM918" i="2"/>
  <c r="JL918" i="2"/>
  <c r="JK918" i="2"/>
  <c r="JJ918" i="2"/>
  <c r="JI918" i="2"/>
  <c r="JH918" i="2"/>
  <c r="JG918" i="2"/>
  <c r="JF918" i="2"/>
  <c r="JE918" i="2"/>
  <c r="JD918" i="2"/>
  <c r="JC918" i="2"/>
  <c r="JB918" i="2"/>
  <c r="JA918" i="2"/>
  <c r="IZ918" i="2"/>
  <c r="IY918" i="2"/>
  <c r="IX918" i="2"/>
  <c r="IW918" i="2"/>
  <c r="IV918" i="2"/>
  <c r="IU918" i="2"/>
  <c r="IT918" i="2"/>
  <c r="IS918" i="2"/>
  <c r="LJ917" i="2"/>
  <c r="LB917" i="2"/>
  <c r="LA917" i="2"/>
  <c r="KZ917" i="2"/>
  <c r="KY917" i="2"/>
  <c r="KX917" i="2"/>
  <c r="KW917" i="2"/>
  <c r="KV917" i="2"/>
  <c r="KU917" i="2"/>
  <c r="KT917" i="2"/>
  <c r="KS917" i="2"/>
  <c r="KR917" i="2"/>
  <c r="KQ917" i="2"/>
  <c r="KP917" i="2"/>
  <c r="KO917" i="2"/>
  <c r="KN917" i="2"/>
  <c r="KM917" i="2"/>
  <c r="KL917" i="2"/>
  <c r="KK917" i="2"/>
  <c r="KJ917" i="2"/>
  <c r="KI917" i="2"/>
  <c r="KH917" i="2"/>
  <c r="KG917" i="2"/>
  <c r="KF917" i="2"/>
  <c r="KE917" i="2"/>
  <c r="KD917" i="2"/>
  <c r="KC917" i="2"/>
  <c r="KB917" i="2"/>
  <c r="KA917" i="2"/>
  <c r="JZ917" i="2"/>
  <c r="JY917" i="2"/>
  <c r="JV917" i="2"/>
  <c r="JU917" i="2"/>
  <c r="JT917" i="2"/>
  <c r="JS917" i="2"/>
  <c r="JR917" i="2"/>
  <c r="JQ917" i="2"/>
  <c r="JP917" i="2"/>
  <c r="JO917" i="2"/>
  <c r="JN917" i="2"/>
  <c r="JM917" i="2"/>
  <c r="JL917" i="2"/>
  <c r="JK917" i="2"/>
  <c r="JJ917" i="2"/>
  <c r="JI917" i="2"/>
  <c r="JH917" i="2"/>
  <c r="JG917" i="2"/>
  <c r="JF917" i="2"/>
  <c r="JE917" i="2"/>
  <c r="JD917" i="2"/>
  <c r="JC917" i="2"/>
  <c r="JB917" i="2"/>
  <c r="JA917" i="2"/>
  <c r="IZ917" i="2"/>
  <c r="IY917" i="2"/>
  <c r="IX917" i="2"/>
  <c r="IW917" i="2"/>
  <c r="IV917" i="2"/>
  <c r="IU917" i="2"/>
  <c r="IT917" i="2"/>
  <c r="IS917" i="2"/>
  <c r="LJ916" i="2"/>
  <c r="LB916" i="2"/>
  <c r="LA916" i="2"/>
  <c r="KZ916" i="2"/>
  <c r="KY916" i="2"/>
  <c r="KX916" i="2"/>
  <c r="KW916" i="2"/>
  <c r="KV916" i="2"/>
  <c r="KU916" i="2"/>
  <c r="KT916" i="2"/>
  <c r="KS916" i="2"/>
  <c r="KR916" i="2"/>
  <c r="KQ916" i="2"/>
  <c r="KP916" i="2"/>
  <c r="KO916" i="2"/>
  <c r="KN916" i="2"/>
  <c r="KM916" i="2"/>
  <c r="KL916" i="2"/>
  <c r="KK916" i="2"/>
  <c r="KJ916" i="2"/>
  <c r="KI916" i="2"/>
  <c r="KH916" i="2"/>
  <c r="KG916" i="2"/>
  <c r="KF916" i="2"/>
  <c r="KE916" i="2"/>
  <c r="KD916" i="2"/>
  <c r="KC916" i="2"/>
  <c r="KB916" i="2"/>
  <c r="KA916" i="2"/>
  <c r="JZ916" i="2"/>
  <c r="JY916" i="2"/>
  <c r="JV916" i="2"/>
  <c r="JU916" i="2"/>
  <c r="JT916" i="2"/>
  <c r="JS916" i="2"/>
  <c r="JR916" i="2"/>
  <c r="JQ916" i="2"/>
  <c r="JP916" i="2"/>
  <c r="JO916" i="2"/>
  <c r="JN916" i="2"/>
  <c r="JM916" i="2"/>
  <c r="JL916" i="2"/>
  <c r="JK916" i="2"/>
  <c r="JJ916" i="2"/>
  <c r="JI916" i="2"/>
  <c r="JH916" i="2"/>
  <c r="JG916" i="2"/>
  <c r="JF916" i="2"/>
  <c r="JE916" i="2"/>
  <c r="JD916" i="2"/>
  <c r="JC916" i="2"/>
  <c r="JB916" i="2"/>
  <c r="JA916" i="2"/>
  <c r="IZ916" i="2"/>
  <c r="IY916" i="2"/>
  <c r="IX916" i="2"/>
  <c r="IW916" i="2"/>
  <c r="IV916" i="2"/>
  <c r="IU916" i="2"/>
  <c r="IT916" i="2"/>
  <c r="IS916" i="2"/>
  <c r="LJ915" i="2"/>
  <c r="LB915" i="2"/>
  <c r="LA915" i="2"/>
  <c r="KZ915" i="2"/>
  <c r="KY915" i="2"/>
  <c r="KX915" i="2"/>
  <c r="KW915" i="2"/>
  <c r="KV915" i="2"/>
  <c r="KU915" i="2"/>
  <c r="KT915" i="2"/>
  <c r="KS915" i="2"/>
  <c r="KR915" i="2"/>
  <c r="KQ915" i="2"/>
  <c r="KP915" i="2"/>
  <c r="KO915" i="2"/>
  <c r="KN915" i="2"/>
  <c r="KM915" i="2"/>
  <c r="KL915" i="2"/>
  <c r="KK915" i="2"/>
  <c r="KJ915" i="2"/>
  <c r="KI915" i="2"/>
  <c r="KH915" i="2"/>
  <c r="KG915" i="2"/>
  <c r="KF915" i="2"/>
  <c r="KE915" i="2"/>
  <c r="KD915" i="2"/>
  <c r="KC915" i="2"/>
  <c r="KB915" i="2"/>
  <c r="KA915" i="2"/>
  <c r="JZ915" i="2"/>
  <c r="JY915" i="2"/>
  <c r="JV915" i="2"/>
  <c r="JU915" i="2"/>
  <c r="JT915" i="2"/>
  <c r="JS915" i="2"/>
  <c r="JR915" i="2"/>
  <c r="JQ915" i="2"/>
  <c r="JP915" i="2"/>
  <c r="JO915" i="2"/>
  <c r="JN915" i="2"/>
  <c r="JM915" i="2"/>
  <c r="JL915" i="2"/>
  <c r="JK915" i="2"/>
  <c r="JJ915" i="2"/>
  <c r="JI915" i="2"/>
  <c r="JH915" i="2"/>
  <c r="JG915" i="2"/>
  <c r="JF915" i="2"/>
  <c r="JE915" i="2"/>
  <c r="JD915" i="2"/>
  <c r="JC915" i="2"/>
  <c r="JB915" i="2"/>
  <c r="JA915" i="2"/>
  <c r="IZ915" i="2"/>
  <c r="IY915" i="2"/>
  <c r="IX915" i="2"/>
  <c r="IW915" i="2"/>
  <c r="IV915" i="2"/>
  <c r="IU915" i="2"/>
  <c r="IT915" i="2"/>
  <c r="IS915" i="2"/>
  <c r="LJ914" i="2"/>
  <c r="LB914" i="2"/>
  <c r="LA914" i="2"/>
  <c r="KZ914" i="2"/>
  <c r="KY914" i="2"/>
  <c r="KX914" i="2"/>
  <c r="KW914" i="2"/>
  <c r="KV914" i="2"/>
  <c r="KU914" i="2"/>
  <c r="KT914" i="2"/>
  <c r="KS914" i="2"/>
  <c r="KR914" i="2"/>
  <c r="KQ914" i="2"/>
  <c r="KP914" i="2"/>
  <c r="KO914" i="2"/>
  <c r="KN914" i="2"/>
  <c r="KM914" i="2"/>
  <c r="KL914" i="2"/>
  <c r="KK914" i="2"/>
  <c r="KJ914" i="2"/>
  <c r="KI914" i="2"/>
  <c r="KH914" i="2"/>
  <c r="KG914" i="2"/>
  <c r="KF914" i="2"/>
  <c r="KE914" i="2"/>
  <c r="KD914" i="2"/>
  <c r="KC914" i="2"/>
  <c r="KB914" i="2"/>
  <c r="KA914" i="2"/>
  <c r="JZ914" i="2"/>
  <c r="JY914" i="2"/>
  <c r="JV914" i="2"/>
  <c r="JU914" i="2"/>
  <c r="JT914" i="2"/>
  <c r="JS914" i="2"/>
  <c r="JR914" i="2"/>
  <c r="JQ914" i="2"/>
  <c r="JP914" i="2"/>
  <c r="JO914" i="2"/>
  <c r="JN914" i="2"/>
  <c r="JM914" i="2"/>
  <c r="JL914" i="2"/>
  <c r="JK914" i="2"/>
  <c r="JJ914" i="2"/>
  <c r="JI914" i="2"/>
  <c r="JH914" i="2"/>
  <c r="JG914" i="2"/>
  <c r="JF914" i="2"/>
  <c r="JE914" i="2"/>
  <c r="JD914" i="2"/>
  <c r="JC914" i="2"/>
  <c r="JB914" i="2"/>
  <c r="JA914" i="2"/>
  <c r="IZ914" i="2"/>
  <c r="IY914" i="2"/>
  <c r="IX914" i="2"/>
  <c r="IW914" i="2"/>
  <c r="IV914" i="2"/>
  <c r="IU914" i="2"/>
  <c r="IT914" i="2"/>
  <c r="IS914" i="2"/>
  <c r="LJ913" i="2"/>
  <c r="LB913" i="2"/>
  <c r="LA913" i="2"/>
  <c r="KZ913" i="2"/>
  <c r="KY913" i="2"/>
  <c r="KX913" i="2"/>
  <c r="KW913" i="2"/>
  <c r="KV913" i="2"/>
  <c r="KU913" i="2"/>
  <c r="KT913" i="2"/>
  <c r="KS913" i="2"/>
  <c r="KR913" i="2"/>
  <c r="KQ913" i="2"/>
  <c r="KP913" i="2"/>
  <c r="KO913" i="2"/>
  <c r="KN913" i="2"/>
  <c r="KM913" i="2"/>
  <c r="KL913" i="2"/>
  <c r="KK913" i="2"/>
  <c r="KJ913" i="2"/>
  <c r="KI913" i="2"/>
  <c r="KH913" i="2"/>
  <c r="KG913" i="2"/>
  <c r="KF913" i="2"/>
  <c r="KE913" i="2"/>
  <c r="KD913" i="2"/>
  <c r="KC913" i="2"/>
  <c r="KB913" i="2"/>
  <c r="KA913" i="2"/>
  <c r="JZ913" i="2"/>
  <c r="JY913" i="2"/>
  <c r="JV913" i="2"/>
  <c r="JU913" i="2"/>
  <c r="JT913" i="2"/>
  <c r="JS913" i="2"/>
  <c r="JR913" i="2"/>
  <c r="JQ913" i="2"/>
  <c r="JP913" i="2"/>
  <c r="JO913" i="2"/>
  <c r="JN913" i="2"/>
  <c r="JM913" i="2"/>
  <c r="JL913" i="2"/>
  <c r="JK913" i="2"/>
  <c r="JJ913" i="2"/>
  <c r="JI913" i="2"/>
  <c r="JH913" i="2"/>
  <c r="JG913" i="2"/>
  <c r="JF913" i="2"/>
  <c r="JE913" i="2"/>
  <c r="JD913" i="2"/>
  <c r="JC913" i="2"/>
  <c r="JB913" i="2"/>
  <c r="JA913" i="2"/>
  <c r="IZ913" i="2"/>
  <c r="IY913" i="2"/>
  <c r="IX913" i="2"/>
  <c r="IW913" i="2"/>
  <c r="IV913" i="2"/>
  <c r="IU913" i="2"/>
  <c r="IT913" i="2"/>
  <c r="IS913" i="2"/>
  <c r="LJ912" i="2"/>
  <c r="LB912" i="2"/>
  <c r="LA912" i="2"/>
  <c r="KZ912" i="2"/>
  <c r="KY912" i="2"/>
  <c r="KX912" i="2"/>
  <c r="KW912" i="2"/>
  <c r="KV912" i="2"/>
  <c r="KU912" i="2"/>
  <c r="KT912" i="2"/>
  <c r="KS912" i="2"/>
  <c r="KR912" i="2"/>
  <c r="KQ912" i="2"/>
  <c r="KP912" i="2"/>
  <c r="KO912" i="2"/>
  <c r="KN912" i="2"/>
  <c r="KM912" i="2"/>
  <c r="KL912" i="2"/>
  <c r="KK912" i="2"/>
  <c r="KJ912" i="2"/>
  <c r="KI912" i="2"/>
  <c r="KH912" i="2"/>
  <c r="KG912" i="2"/>
  <c r="KF912" i="2"/>
  <c r="KE912" i="2"/>
  <c r="KD912" i="2"/>
  <c r="KC912" i="2"/>
  <c r="KB912" i="2"/>
  <c r="KA912" i="2"/>
  <c r="JZ912" i="2"/>
  <c r="JY912" i="2"/>
  <c r="JV912" i="2"/>
  <c r="JU912" i="2"/>
  <c r="JT912" i="2"/>
  <c r="JS912" i="2"/>
  <c r="JR912" i="2"/>
  <c r="JQ912" i="2"/>
  <c r="JP912" i="2"/>
  <c r="JO912" i="2"/>
  <c r="JN912" i="2"/>
  <c r="JM912" i="2"/>
  <c r="JL912" i="2"/>
  <c r="JK912" i="2"/>
  <c r="JJ912" i="2"/>
  <c r="JI912" i="2"/>
  <c r="JH912" i="2"/>
  <c r="JG912" i="2"/>
  <c r="JF912" i="2"/>
  <c r="JE912" i="2"/>
  <c r="JD912" i="2"/>
  <c r="JC912" i="2"/>
  <c r="JB912" i="2"/>
  <c r="JA912" i="2"/>
  <c r="IZ912" i="2"/>
  <c r="IY912" i="2"/>
  <c r="IX912" i="2"/>
  <c r="IW912" i="2"/>
  <c r="IV912" i="2"/>
  <c r="IU912" i="2"/>
  <c r="IT912" i="2"/>
  <c r="IS912" i="2"/>
  <c r="LJ911" i="2"/>
  <c r="LB911" i="2"/>
  <c r="LA911" i="2"/>
  <c r="KZ911" i="2"/>
  <c r="KY911" i="2"/>
  <c r="KX911" i="2"/>
  <c r="KW911" i="2"/>
  <c r="KV911" i="2"/>
  <c r="KU911" i="2"/>
  <c r="KT911" i="2"/>
  <c r="KS911" i="2"/>
  <c r="KR911" i="2"/>
  <c r="KQ911" i="2"/>
  <c r="KP911" i="2"/>
  <c r="KO911" i="2"/>
  <c r="KN911" i="2"/>
  <c r="KM911" i="2"/>
  <c r="KL911" i="2"/>
  <c r="KK911" i="2"/>
  <c r="KJ911" i="2"/>
  <c r="KI911" i="2"/>
  <c r="KH911" i="2"/>
  <c r="KG911" i="2"/>
  <c r="KF911" i="2"/>
  <c r="KE911" i="2"/>
  <c r="KD911" i="2"/>
  <c r="KC911" i="2"/>
  <c r="KB911" i="2"/>
  <c r="KA911" i="2"/>
  <c r="JZ911" i="2"/>
  <c r="JY911" i="2"/>
  <c r="JV911" i="2"/>
  <c r="JU911" i="2"/>
  <c r="JT911" i="2"/>
  <c r="JS911" i="2"/>
  <c r="JR911" i="2"/>
  <c r="JQ911" i="2"/>
  <c r="JP911" i="2"/>
  <c r="JO911" i="2"/>
  <c r="JN911" i="2"/>
  <c r="JM911" i="2"/>
  <c r="JL911" i="2"/>
  <c r="JK911" i="2"/>
  <c r="JJ911" i="2"/>
  <c r="JI911" i="2"/>
  <c r="JH911" i="2"/>
  <c r="JG911" i="2"/>
  <c r="JF911" i="2"/>
  <c r="JE911" i="2"/>
  <c r="JD911" i="2"/>
  <c r="JC911" i="2"/>
  <c r="JB911" i="2"/>
  <c r="JA911" i="2"/>
  <c r="IZ911" i="2"/>
  <c r="IY911" i="2"/>
  <c r="IX911" i="2"/>
  <c r="IW911" i="2"/>
  <c r="IV911" i="2"/>
  <c r="IU911" i="2"/>
  <c r="IT911" i="2"/>
  <c r="IS911" i="2"/>
  <c r="LJ910" i="2"/>
  <c r="LB910" i="2"/>
  <c r="LA910" i="2"/>
  <c r="KZ910" i="2"/>
  <c r="KY910" i="2"/>
  <c r="KX910" i="2"/>
  <c r="KW910" i="2"/>
  <c r="KV910" i="2"/>
  <c r="KU910" i="2"/>
  <c r="KT910" i="2"/>
  <c r="KS910" i="2"/>
  <c r="KR910" i="2"/>
  <c r="KQ910" i="2"/>
  <c r="KP910" i="2"/>
  <c r="KO910" i="2"/>
  <c r="KN910" i="2"/>
  <c r="KM910" i="2"/>
  <c r="KL910" i="2"/>
  <c r="KK910" i="2"/>
  <c r="KJ910" i="2"/>
  <c r="KI910" i="2"/>
  <c r="KH910" i="2"/>
  <c r="KG910" i="2"/>
  <c r="KF910" i="2"/>
  <c r="KE910" i="2"/>
  <c r="KD910" i="2"/>
  <c r="KC910" i="2"/>
  <c r="KB910" i="2"/>
  <c r="KA910" i="2"/>
  <c r="JZ910" i="2"/>
  <c r="JY910" i="2"/>
  <c r="JV910" i="2"/>
  <c r="JU910" i="2"/>
  <c r="JT910" i="2"/>
  <c r="JS910" i="2"/>
  <c r="JR910" i="2"/>
  <c r="JQ910" i="2"/>
  <c r="JP910" i="2"/>
  <c r="JO910" i="2"/>
  <c r="JN910" i="2"/>
  <c r="JM910" i="2"/>
  <c r="JL910" i="2"/>
  <c r="JK910" i="2"/>
  <c r="JJ910" i="2"/>
  <c r="JI910" i="2"/>
  <c r="JH910" i="2"/>
  <c r="JG910" i="2"/>
  <c r="JF910" i="2"/>
  <c r="JE910" i="2"/>
  <c r="JD910" i="2"/>
  <c r="JC910" i="2"/>
  <c r="JB910" i="2"/>
  <c r="JA910" i="2"/>
  <c r="IZ910" i="2"/>
  <c r="IY910" i="2"/>
  <c r="IX910" i="2"/>
  <c r="IW910" i="2"/>
  <c r="IV910" i="2"/>
  <c r="IU910" i="2"/>
  <c r="IT910" i="2"/>
  <c r="IS910" i="2"/>
  <c r="LJ909" i="2"/>
  <c r="LB909" i="2"/>
  <c r="LA909" i="2"/>
  <c r="KZ909" i="2"/>
  <c r="KY909" i="2"/>
  <c r="KX909" i="2"/>
  <c r="KW909" i="2"/>
  <c r="KV909" i="2"/>
  <c r="KU909" i="2"/>
  <c r="KT909" i="2"/>
  <c r="KS909" i="2"/>
  <c r="KR909" i="2"/>
  <c r="KQ909" i="2"/>
  <c r="KP909" i="2"/>
  <c r="KO909" i="2"/>
  <c r="KN909" i="2"/>
  <c r="KM909" i="2"/>
  <c r="KL909" i="2"/>
  <c r="KK909" i="2"/>
  <c r="KJ909" i="2"/>
  <c r="KI909" i="2"/>
  <c r="KH909" i="2"/>
  <c r="KG909" i="2"/>
  <c r="KF909" i="2"/>
  <c r="KE909" i="2"/>
  <c r="KD909" i="2"/>
  <c r="KC909" i="2"/>
  <c r="KB909" i="2"/>
  <c r="KA909" i="2"/>
  <c r="JZ909" i="2"/>
  <c r="JY909" i="2"/>
  <c r="JV909" i="2"/>
  <c r="JU909" i="2"/>
  <c r="JT909" i="2"/>
  <c r="JS909" i="2"/>
  <c r="JR909" i="2"/>
  <c r="JQ909" i="2"/>
  <c r="JP909" i="2"/>
  <c r="JO909" i="2"/>
  <c r="JN909" i="2"/>
  <c r="JM909" i="2"/>
  <c r="JL909" i="2"/>
  <c r="JK909" i="2"/>
  <c r="JJ909" i="2"/>
  <c r="JI909" i="2"/>
  <c r="JH909" i="2"/>
  <c r="JG909" i="2"/>
  <c r="JF909" i="2"/>
  <c r="JE909" i="2"/>
  <c r="JD909" i="2"/>
  <c r="JC909" i="2"/>
  <c r="JB909" i="2"/>
  <c r="JA909" i="2"/>
  <c r="IZ909" i="2"/>
  <c r="IY909" i="2"/>
  <c r="IX909" i="2"/>
  <c r="IW909" i="2"/>
  <c r="IV909" i="2"/>
  <c r="IU909" i="2"/>
  <c r="IT909" i="2"/>
  <c r="IS909" i="2"/>
  <c r="LJ908" i="2"/>
  <c r="LB908" i="2"/>
  <c r="LA908" i="2"/>
  <c r="KZ908" i="2"/>
  <c r="KY908" i="2"/>
  <c r="KX908" i="2"/>
  <c r="KW908" i="2"/>
  <c r="KV908" i="2"/>
  <c r="KU908" i="2"/>
  <c r="KT908" i="2"/>
  <c r="KS908" i="2"/>
  <c r="KR908" i="2"/>
  <c r="KQ908" i="2"/>
  <c r="KP908" i="2"/>
  <c r="KO908" i="2"/>
  <c r="KN908" i="2"/>
  <c r="KM908" i="2"/>
  <c r="KL908" i="2"/>
  <c r="KK908" i="2"/>
  <c r="KJ908" i="2"/>
  <c r="KI908" i="2"/>
  <c r="KH908" i="2"/>
  <c r="KG908" i="2"/>
  <c r="KF908" i="2"/>
  <c r="KE908" i="2"/>
  <c r="KD908" i="2"/>
  <c r="KC908" i="2"/>
  <c r="KB908" i="2"/>
  <c r="KA908" i="2"/>
  <c r="JZ908" i="2"/>
  <c r="JY908" i="2"/>
  <c r="JV908" i="2"/>
  <c r="JU908" i="2"/>
  <c r="JT908" i="2"/>
  <c r="JS908" i="2"/>
  <c r="JR908" i="2"/>
  <c r="JQ908" i="2"/>
  <c r="JP908" i="2"/>
  <c r="JO908" i="2"/>
  <c r="JN908" i="2"/>
  <c r="JM908" i="2"/>
  <c r="JL908" i="2"/>
  <c r="JK908" i="2"/>
  <c r="JJ908" i="2"/>
  <c r="JI908" i="2"/>
  <c r="JH908" i="2"/>
  <c r="JG908" i="2"/>
  <c r="JF908" i="2"/>
  <c r="JE908" i="2"/>
  <c r="JD908" i="2"/>
  <c r="JC908" i="2"/>
  <c r="JB908" i="2"/>
  <c r="JA908" i="2"/>
  <c r="IZ908" i="2"/>
  <c r="IY908" i="2"/>
  <c r="IX908" i="2"/>
  <c r="IW908" i="2"/>
  <c r="IV908" i="2"/>
  <c r="IU908" i="2"/>
  <c r="IT908" i="2"/>
  <c r="IS908" i="2"/>
  <c r="LJ907" i="2"/>
  <c r="LB907" i="2"/>
  <c r="LA907" i="2"/>
  <c r="KZ907" i="2"/>
  <c r="KY907" i="2"/>
  <c r="KX907" i="2"/>
  <c r="KW907" i="2"/>
  <c r="KV907" i="2"/>
  <c r="KU907" i="2"/>
  <c r="KT907" i="2"/>
  <c r="KS907" i="2"/>
  <c r="KR907" i="2"/>
  <c r="KQ907" i="2"/>
  <c r="KP907" i="2"/>
  <c r="KO907" i="2"/>
  <c r="KN907" i="2"/>
  <c r="KM907" i="2"/>
  <c r="KL907" i="2"/>
  <c r="KK907" i="2"/>
  <c r="KJ907" i="2"/>
  <c r="KI907" i="2"/>
  <c r="KH907" i="2"/>
  <c r="KG907" i="2"/>
  <c r="KF907" i="2"/>
  <c r="KE907" i="2"/>
  <c r="KD907" i="2"/>
  <c r="KC907" i="2"/>
  <c r="KB907" i="2"/>
  <c r="KA907" i="2"/>
  <c r="JZ907" i="2"/>
  <c r="JY907" i="2"/>
  <c r="JV907" i="2"/>
  <c r="JU907" i="2"/>
  <c r="JT907" i="2"/>
  <c r="JS907" i="2"/>
  <c r="JR907" i="2"/>
  <c r="JQ907" i="2"/>
  <c r="JP907" i="2"/>
  <c r="JO907" i="2"/>
  <c r="JN907" i="2"/>
  <c r="JM907" i="2"/>
  <c r="JL907" i="2"/>
  <c r="JK907" i="2"/>
  <c r="JJ907" i="2"/>
  <c r="JI907" i="2"/>
  <c r="JH907" i="2"/>
  <c r="JG907" i="2"/>
  <c r="JF907" i="2"/>
  <c r="JE907" i="2"/>
  <c r="JD907" i="2"/>
  <c r="JC907" i="2"/>
  <c r="JB907" i="2"/>
  <c r="JA907" i="2"/>
  <c r="IZ907" i="2"/>
  <c r="IY907" i="2"/>
  <c r="IX907" i="2"/>
  <c r="IW907" i="2"/>
  <c r="IV907" i="2"/>
  <c r="IU907" i="2"/>
  <c r="IT907" i="2"/>
  <c r="IS907" i="2"/>
  <c r="LJ906" i="2"/>
  <c r="LB906" i="2"/>
  <c r="LA906" i="2"/>
  <c r="KZ906" i="2"/>
  <c r="KY906" i="2"/>
  <c r="KX906" i="2"/>
  <c r="KW906" i="2"/>
  <c r="KV906" i="2"/>
  <c r="KU906" i="2"/>
  <c r="KT906" i="2"/>
  <c r="KS906" i="2"/>
  <c r="KR906" i="2"/>
  <c r="KQ906" i="2"/>
  <c r="KP906" i="2"/>
  <c r="KO906" i="2"/>
  <c r="KN906" i="2"/>
  <c r="KM906" i="2"/>
  <c r="KL906" i="2"/>
  <c r="KK906" i="2"/>
  <c r="KJ906" i="2"/>
  <c r="KI906" i="2"/>
  <c r="KH906" i="2"/>
  <c r="KG906" i="2"/>
  <c r="KF906" i="2"/>
  <c r="KE906" i="2"/>
  <c r="KD906" i="2"/>
  <c r="KC906" i="2"/>
  <c r="KB906" i="2"/>
  <c r="KA906" i="2"/>
  <c r="JZ906" i="2"/>
  <c r="JY906" i="2"/>
  <c r="JV906" i="2"/>
  <c r="JU906" i="2"/>
  <c r="JT906" i="2"/>
  <c r="JS906" i="2"/>
  <c r="JR906" i="2"/>
  <c r="JQ906" i="2"/>
  <c r="JP906" i="2"/>
  <c r="JO906" i="2"/>
  <c r="JN906" i="2"/>
  <c r="JM906" i="2"/>
  <c r="JL906" i="2"/>
  <c r="JK906" i="2"/>
  <c r="JJ906" i="2"/>
  <c r="JI906" i="2"/>
  <c r="JH906" i="2"/>
  <c r="JG906" i="2"/>
  <c r="JF906" i="2"/>
  <c r="JE906" i="2"/>
  <c r="JD906" i="2"/>
  <c r="JC906" i="2"/>
  <c r="JB906" i="2"/>
  <c r="JA906" i="2"/>
  <c r="IZ906" i="2"/>
  <c r="IY906" i="2"/>
  <c r="IX906" i="2"/>
  <c r="IW906" i="2"/>
  <c r="IV906" i="2"/>
  <c r="IU906" i="2"/>
  <c r="IT906" i="2"/>
  <c r="IS906" i="2"/>
  <c r="LJ905" i="2"/>
  <c r="LB905" i="2"/>
  <c r="LA905" i="2"/>
  <c r="KZ905" i="2"/>
  <c r="KY905" i="2"/>
  <c r="KX905" i="2"/>
  <c r="KW905" i="2"/>
  <c r="KV905" i="2"/>
  <c r="KU905" i="2"/>
  <c r="KT905" i="2"/>
  <c r="KS905" i="2"/>
  <c r="KR905" i="2"/>
  <c r="KQ905" i="2"/>
  <c r="KP905" i="2"/>
  <c r="KO905" i="2"/>
  <c r="KN905" i="2"/>
  <c r="KM905" i="2"/>
  <c r="KL905" i="2"/>
  <c r="KK905" i="2"/>
  <c r="KJ905" i="2"/>
  <c r="KI905" i="2"/>
  <c r="KH905" i="2"/>
  <c r="KG905" i="2"/>
  <c r="KF905" i="2"/>
  <c r="KE905" i="2"/>
  <c r="KD905" i="2"/>
  <c r="KC905" i="2"/>
  <c r="KB905" i="2"/>
  <c r="KA905" i="2"/>
  <c r="JZ905" i="2"/>
  <c r="JY905" i="2"/>
  <c r="JV905" i="2"/>
  <c r="JU905" i="2"/>
  <c r="JT905" i="2"/>
  <c r="JS905" i="2"/>
  <c r="JR905" i="2"/>
  <c r="JQ905" i="2"/>
  <c r="JP905" i="2"/>
  <c r="JO905" i="2"/>
  <c r="JN905" i="2"/>
  <c r="JM905" i="2"/>
  <c r="JL905" i="2"/>
  <c r="JK905" i="2"/>
  <c r="JJ905" i="2"/>
  <c r="JI905" i="2"/>
  <c r="JH905" i="2"/>
  <c r="JG905" i="2"/>
  <c r="JF905" i="2"/>
  <c r="JE905" i="2"/>
  <c r="JD905" i="2"/>
  <c r="JC905" i="2"/>
  <c r="JB905" i="2"/>
  <c r="JA905" i="2"/>
  <c r="IZ905" i="2"/>
  <c r="IY905" i="2"/>
  <c r="IX905" i="2"/>
  <c r="IW905" i="2"/>
  <c r="IV905" i="2"/>
  <c r="IU905" i="2"/>
  <c r="IT905" i="2"/>
  <c r="IS905" i="2"/>
  <c r="LJ904" i="2"/>
  <c r="LB904" i="2"/>
  <c r="LA904" i="2"/>
  <c r="KZ904" i="2"/>
  <c r="KY904" i="2"/>
  <c r="KX904" i="2"/>
  <c r="KW904" i="2"/>
  <c r="KV904" i="2"/>
  <c r="KU904" i="2"/>
  <c r="KT904" i="2"/>
  <c r="KS904" i="2"/>
  <c r="KR904" i="2"/>
  <c r="KQ904" i="2"/>
  <c r="KP904" i="2"/>
  <c r="KO904" i="2"/>
  <c r="KN904" i="2"/>
  <c r="KM904" i="2"/>
  <c r="KL904" i="2"/>
  <c r="KK904" i="2"/>
  <c r="KJ904" i="2"/>
  <c r="KI904" i="2"/>
  <c r="KH904" i="2"/>
  <c r="KG904" i="2"/>
  <c r="KF904" i="2"/>
  <c r="KE904" i="2"/>
  <c r="KD904" i="2"/>
  <c r="KC904" i="2"/>
  <c r="KB904" i="2"/>
  <c r="KA904" i="2"/>
  <c r="JZ904" i="2"/>
  <c r="JY904" i="2"/>
  <c r="JV904" i="2"/>
  <c r="JU904" i="2"/>
  <c r="JT904" i="2"/>
  <c r="JS904" i="2"/>
  <c r="JR904" i="2"/>
  <c r="JQ904" i="2"/>
  <c r="JP904" i="2"/>
  <c r="JO904" i="2"/>
  <c r="JN904" i="2"/>
  <c r="JM904" i="2"/>
  <c r="JL904" i="2"/>
  <c r="JK904" i="2"/>
  <c r="JJ904" i="2"/>
  <c r="JI904" i="2"/>
  <c r="JH904" i="2"/>
  <c r="JG904" i="2"/>
  <c r="JF904" i="2"/>
  <c r="JE904" i="2"/>
  <c r="JD904" i="2"/>
  <c r="JC904" i="2"/>
  <c r="JB904" i="2"/>
  <c r="JA904" i="2"/>
  <c r="IZ904" i="2"/>
  <c r="IY904" i="2"/>
  <c r="IX904" i="2"/>
  <c r="IW904" i="2"/>
  <c r="IV904" i="2"/>
  <c r="IU904" i="2"/>
  <c r="IT904" i="2"/>
  <c r="IS904" i="2"/>
  <c r="LJ903" i="2"/>
  <c r="LB903" i="2"/>
  <c r="LA903" i="2"/>
  <c r="KZ903" i="2"/>
  <c r="KY903" i="2"/>
  <c r="KX903" i="2"/>
  <c r="KW903" i="2"/>
  <c r="KV903" i="2"/>
  <c r="KU903" i="2"/>
  <c r="KT903" i="2"/>
  <c r="KS903" i="2"/>
  <c r="KR903" i="2"/>
  <c r="KQ903" i="2"/>
  <c r="KP903" i="2"/>
  <c r="KO903" i="2"/>
  <c r="KN903" i="2"/>
  <c r="KM903" i="2"/>
  <c r="KL903" i="2"/>
  <c r="KK903" i="2"/>
  <c r="KJ903" i="2"/>
  <c r="KI903" i="2"/>
  <c r="KH903" i="2"/>
  <c r="KG903" i="2"/>
  <c r="KF903" i="2"/>
  <c r="KE903" i="2"/>
  <c r="KD903" i="2"/>
  <c r="KC903" i="2"/>
  <c r="KB903" i="2"/>
  <c r="KA903" i="2"/>
  <c r="JZ903" i="2"/>
  <c r="JY903" i="2"/>
  <c r="JV903" i="2"/>
  <c r="JU903" i="2"/>
  <c r="JT903" i="2"/>
  <c r="JS903" i="2"/>
  <c r="JR903" i="2"/>
  <c r="JQ903" i="2"/>
  <c r="JP903" i="2"/>
  <c r="JO903" i="2"/>
  <c r="JN903" i="2"/>
  <c r="JM903" i="2"/>
  <c r="JL903" i="2"/>
  <c r="JK903" i="2"/>
  <c r="JJ903" i="2"/>
  <c r="JI903" i="2"/>
  <c r="JH903" i="2"/>
  <c r="JG903" i="2"/>
  <c r="JF903" i="2"/>
  <c r="JE903" i="2"/>
  <c r="JD903" i="2"/>
  <c r="JC903" i="2"/>
  <c r="JB903" i="2"/>
  <c r="JA903" i="2"/>
  <c r="IZ903" i="2"/>
  <c r="IY903" i="2"/>
  <c r="IX903" i="2"/>
  <c r="IW903" i="2"/>
  <c r="IV903" i="2"/>
  <c r="IU903" i="2"/>
  <c r="IT903" i="2"/>
  <c r="IS903" i="2"/>
  <c r="LJ902" i="2"/>
  <c r="LB902" i="2"/>
  <c r="LA902" i="2"/>
  <c r="KZ902" i="2"/>
  <c r="KY902" i="2"/>
  <c r="KX902" i="2"/>
  <c r="KW902" i="2"/>
  <c r="KV902" i="2"/>
  <c r="KU902" i="2"/>
  <c r="KT902" i="2"/>
  <c r="KS902" i="2"/>
  <c r="KR902" i="2"/>
  <c r="KQ902" i="2"/>
  <c r="KP902" i="2"/>
  <c r="KO902" i="2"/>
  <c r="KN902" i="2"/>
  <c r="KM902" i="2"/>
  <c r="KL902" i="2"/>
  <c r="KK902" i="2"/>
  <c r="KJ902" i="2"/>
  <c r="KI902" i="2"/>
  <c r="KH902" i="2"/>
  <c r="KG902" i="2"/>
  <c r="KF902" i="2"/>
  <c r="KE902" i="2"/>
  <c r="KD902" i="2"/>
  <c r="KC902" i="2"/>
  <c r="KB902" i="2"/>
  <c r="KA902" i="2"/>
  <c r="JZ902" i="2"/>
  <c r="JY902" i="2"/>
  <c r="JV902" i="2"/>
  <c r="JU902" i="2"/>
  <c r="JT902" i="2"/>
  <c r="JS902" i="2"/>
  <c r="JR902" i="2"/>
  <c r="JQ902" i="2"/>
  <c r="JP902" i="2"/>
  <c r="JO902" i="2"/>
  <c r="JN902" i="2"/>
  <c r="JM902" i="2"/>
  <c r="JL902" i="2"/>
  <c r="JK902" i="2"/>
  <c r="JJ902" i="2"/>
  <c r="JI902" i="2"/>
  <c r="JH902" i="2"/>
  <c r="JG902" i="2"/>
  <c r="JF902" i="2"/>
  <c r="JE902" i="2"/>
  <c r="JD902" i="2"/>
  <c r="JC902" i="2"/>
  <c r="JB902" i="2"/>
  <c r="JA902" i="2"/>
  <c r="IZ902" i="2"/>
  <c r="IY902" i="2"/>
  <c r="IX902" i="2"/>
  <c r="IW902" i="2"/>
  <c r="IV902" i="2"/>
  <c r="IU902" i="2"/>
  <c r="IT902" i="2"/>
  <c r="IS902" i="2"/>
  <c r="LJ901" i="2"/>
  <c r="LB901" i="2"/>
  <c r="LA901" i="2"/>
  <c r="KZ901" i="2"/>
  <c r="KY901" i="2"/>
  <c r="KX901" i="2"/>
  <c r="KW901" i="2"/>
  <c r="KV901" i="2"/>
  <c r="KU901" i="2"/>
  <c r="KT901" i="2"/>
  <c r="KS901" i="2"/>
  <c r="KR901" i="2"/>
  <c r="KQ901" i="2"/>
  <c r="KP901" i="2"/>
  <c r="KO901" i="2"/>
  <c r="KN901" i="2"/>
  <c r="KM901" i="2"/>
  <c r="KL901" i="2"/>
  <c r="KK901" i="2"/>
  <c r="KJ901" i="2"/>
  <c r="KI901" i="2"/>
  <c r="KH901" i="2"/>
  <c r="KG901" i="2"/>
  <c r="KF901" i="2"/>
  <c r="KE901" i="2"/>
  <c r="KD901" i="2"/>
  <c r="KC901" i="2"/>
  <c r="KB901" i="2"/>
  <c r="KA901" i="2"/>
  <c r="JZ901" i="2"/>
  <c r="JY901" i="2"/>
  <c r="JV901" i="2"/>
  <c r="JU901" i="2"/>
  <c r="JT901" i="2"/>
  <c r="JS901" i="2"/>
  <c r="JR901" i="2"/>
  <c r="JQ901" i="2"/>
  <c r="JP901" i="2"/>
  <c r="JO901" i="2"/>
  <c r="JN901" i="2"/>
  <c r="JM901" i="2"/>
  <c r="JL901" i="2"/>
  <c r="JK901" i="2"/>
  <c r="JJ901" i="2"/>
  <c r="JI901" i="2"/>
  <c r="JH901" i="2"/>
  <c r="JG901" i="2"/>
  <c r="JF901" i="2"/>
  <c r="JE901" i="2"/>
  <c r="JD901" i="2"/>
  <c r="JC901" i="2"/>
  <c r="JB901" i="2"/>
  <c r="JA901" i="2"/>
  <c r="IZ901" i="2"/>
  <c r="IY901" i="2"/>
  <c r="IX901" i="2"/>
  <c r="IW901" i="2"/>
  <c r="IV901" i="2"/>
  <c r="IU901" i="2"/>
  <c r="IT901" i="2"/>
  <c r="IS901" i="2"/>
  <c r="LJ900" i="2"/>
  <c r="LB900" i="2"/>
  <c r="LA900" i="2"/>
  <c r="KZ900" i="2"/>
  <c r="KY900" i="2"/>
  <c r="KX900" i="2"/>
  <c r="KW900" i="2"/>
  <c r="KV900" i="2"/>
  <c r="KU900" i="2"/>
  <c r="KT900" i="2"/>
  <c r="KS900" i="2"/>
  <c r="KR900" i="2"/>
  <c r="KQ900" i="2"/>
  <c r="KP900" i="2"/>
  <c r="KO900" i="2"/>
  <c r="KN900" i="2"/>
  <c r="KM900" i="2"/>
  <c r="KL900" i="2"/>
  <c r="KK900" i="2"/>
  <c r="KJ900" i="2"/>
  <c r="KI900" i="2"/>
  <c r="KH900" i="2"/>
  <c r="KG900" i="2"/>
  <c r="KF900" i="2"/>
  <c r="KE900" i="2"/>
  <c r="KD900" i="2"/>
  <c r="KC900" i="2"/>
  <c r="KB900" i="2"/>
  <c r="KA900" i="2"/>
  <c r="JZ900" i="2"/>
  <c r="JY900" i="2"/>
  <c r="JV900" i="2"/>
  <c r="JU900" i="2"/>
  <c r="JT900" i="2"/>
  <c r="JS900" i="2"/>
  <c r="JR900" i="2"/>
  <c r="JQ900" i="2"/>
  <c r="JP900" i="2"/>
  <c r="JO900" i="2"/>
  <c r="JN900" i="2"/>
  <c r="JM900" i="2"/>
  <c r="JL900" i="2"/>
  <c r="JK900" i="2"/>
  <c r="JJ900" i="2"/>
  <c r="JI900" i="2"/>
  <c r="JH900" i="2"/>
  <c r="JG900" i="2"/>
  <c r="JF900" i="2"/>
  <c r="JE900" i="2"/>
  <c r="JD900" i="2"/>
  <c r="JC900" i="2"/>
  <c r="JB900" i="2"/>
  <c r="JA900" i="2"/>
  <c r="IZ900" i="2"/>
  <c r="IY900" i="2"/>
  <c r="IX900" i="2"/>
  <c r="IW900" i="2"/>
  <c r="IV900" i="2"/>
  <c r="IU900" i="2"/>
  <c r="IT900" i="2"/>
  <c r="IS900" i="2"/>
  <c r="LJ899" i="2"/>
  <c r="LB899" i="2"/>
  <c r="LA899" i="2"/>
  <c r="KZ899" i="2"/>
  <c r="KY899" i="2"/>
  <c r="KX899" i="2"/>
  <c r="KW899" i="2"/>
  <c r="KV899" i="2"/>
  <c r="KU899" i="2"/>
  <c r="KT899" i="2"/>
  <c r="KS899" i="2"/>
  <c r="KR899" i="2"/>
  <c r="KQ899" i="2"/>
  <c r="KP899" i="2"/>
  <c r="KO899" i="2"/>
  <c r="KN899" i="2"/>
  <c r="KM899" i="2"/>
  <c r="KL899" i="2"/>
  <c r="KK899" i="2"/>
  <c r="KJ899" i="2"/>
  <c r="KI899" i="2"/>
  <c r="KH899" i="2"/>
  <c r="KG899" i="2"/>
  <c r="KF899" i="2"/>
  <c r="KE899" i="2"/>
  <c r="KD899" i="2"/>
  <c r="KC899" i="2"/>
  <c r="KB899" i="2"/>
  <c r="KA899" i="2"/>
  <c r="JZ899" i="2"/>
  <c r="JY899" i="2"/>
  <c r="JV899" i="2"/>
  <c r="JU899" i="2"/>
  <c r="JT899" i="2"/>
  <c r="JS899" i="2"/>
  <c r="JR899" i="2"/>
  <c r="JQ899" i="2"/>
  <c r="JP899" i="2"/>
  <c r="JO899" i="2"/>
  <c r="JN899" i="2"/>
  <c r="JM899" i="2"/>
  <c r="JL899" i="2"/>
  <c r="JK899" i="2"/>
  <c r="JJ899" i="2"/>
  <c r="JI899" i="2"/>
  <c r="JH899" i="2"/>
  <c r="JG899" i="2"/>
  <c r="JF899" i="2"/>
  <c r="JE899" i="2"/>
  <c r="JD899" i="2"/>
  <c r="JC899" i="2"/>
  <c r="JB899" i="2"/>
  <c r="JA899" i="2"/>
  <c r="IZ899" i="2"/>
  <c r="IY899" i="2"/>
  <c r="IX899" i="2"/>
  <c r="IW899" i="2"/>
  <c r="IV899" i="2"/>
  <c r="IU899" i="2"/>
  <c r="IT899" i="2"/>
  <c r="IS899" i="2"/>
  <c r="LJ898" i="2"/>
  <c r="LB898" i="2"/>
  <c r="LA898" i="2"/>
  <c r="KZ898" i="2"/>
  <c r="KY898" i="2"/>
  <c r="KX898" i="2"/>
  <c r="KW898" i="2"/>
  <c r="KV898" i="2"/>
  <c r="KU898" i="2"/>
  <c r="KT898" i="2"/>
  <c r="KS898" i="2"/>
  <c r="KR898" i="2"/>
  <c r="KQ898" i="2"/>
  <c r="KP898" i="2"/>
  <c r="KO898" i="2"/>
  <c r="KN898" i="2"/>
  <c r="KM898" i="2"/>
  <c r="KL898" i="2"/>
  <c r="KK898" i="2"/>
  <c r="KJ898" i="2"/>
  <c r="KI898" i="2"/>
  <c r="KH898" i="2"/>
  <c r="KG898" i="2"/>
  <c r="KF898" i="2"/>
  <c r="KE898" i="2"/>
  <c r="KD898" i="2"/>
  <c r="KC898" i="2"/>
  <c r="KB898" i="2"/>
  <c r="KA898" i="2"/>
  <c r="JZ898" i="2"/>
  <c r="JY898" i="2"/>
  <c r="JV898" i="2"/>
  <c r="JU898" i="2"/>
  <c r="JT898" i="2"/>
  <c r="JS898" i="2"/>
  <c r="JR898" i="2"/>
  <c r="JQ898" i="2"/>
  <c r="JP898" i="2"/>
  <c r="JO898" i="2"/>
  <c r="JN898" i="2"/>
  <c r="JM898" i="2"/>
  <c r="JL898" i="2"/>
  <c r="JK898" i="2"/>
  <c r="JJ898" i="2"/>
  <c r="JI898" i="2"/>
  <c r="JH898" i="2"/>
  <c r="JG898" i="2"/>
  <c r="JF898" i="2"/>
  <c r="JE898" i="2"/>
  <c r="JD898" i="2"/>
  <c r="JC898" i="2"/>
  <c r="JB898" i="2"/>
  <c r="JA898" i="2"/>
  <c r="IZ898" i="2"/>
  <c r="IY898" i="2"/>
  <c r="IX898" i="2"/>
  <c r="IW898" i="2"/>
  <c r="IV898" i="2"/>
  <c r="IU898" i="2"/>
  <c r="IT898" i="2"/>
  <c r="IS898" i="2"/>
  <c r="LJ897" i="2"/>
  <c r="LB897" i="2"/>
  <c r="LA897" i="2"/>
  <c r="KZ897" i="2"/>
  <c r="KY897" i="2"/>
  <c r="KX897" i="2"/>
  <c r="KW897" i="2"/>
  <c r="KV897" i="2"/>
  <c r="KU897" i="2"/>
  <c r="KT897" i="2"/>
  <c r="KS897" i="2"/>
  <c r="KR897" i="2"/>
  <c r="KQ897" i="2"/>
  <c r="KP897" i="2"/>
  <c r="KO897" i="2"/>
  <c r="KN897" i="2"/>
  <c r="KM897" i="2"/>
  <c r="KL897" i="2"/>
  <c r="KK897" i="2"/>
  <c r="KJ897" i="2"/>
  <c r="KI897" i="2"/>
  <c r="KH897" i="2"/>
  <c r="KG897" i="2"/>
  <c r="KF897" i="2"/>
  <c r="KE897" i="2"/>
  <c r="KD897" i="2"/>
  <c r="KC897" i="2"/>
  <c r="KB897" i="2"/>
  <c r="KA897" i="2"/>
  <c r="JZ897" i="2"/>
  <c r="JY897" i="2"/>
  <c r="JV897" i="2"/>
  <c r="JU897" i="2"/>
  <c r="JT897" i="2"/>
  <c r="JS897" i="2"/>
  <c r="JR897" i="2"/>
  <c r="JQ897" i="2"/>
  <c r="JP897" i="2"/>
  <c r="JO897" i="2"/>
  <c r="JN897" i="2"/>
  <c r="JM897" i="2"/>
  <c r="JL897" i="2"/>
  <c r="JK897" i="2"/>
  <c r="JJ897" i="2"/>
  <c r="JI897" i="2"/>
  <c r="JH897" i="2"/>
  <c r="JG897" i="2"/>
  <c r="JF897" i="2"/>
  <c r="JE897" i="2"/>
  <c r="JD897" i="2"/>
  <c r="JC897" i="2"/>
  <c r="JB897" i="2"/>
  <c r="JA897" i="2"/>
  <c r="IZ897" i="2"/>
  <c r="IY897" i="2"/>
  <c r="IX897" i="2"/>
  <c r="IW897" i="2"/>
  <c r="IV897" i="2"/>
  <c r="IU897" i="2"/>
  <c r="IT897" i="2"/>
  <c r="IS897" i="2"/>
  <c r="LJ896" i="2"/>
  <c r="LB896" i="2"/>
  <c r="LA896" i="2"/>
  <c r="KZ896" i="2"/>
  <c r="KY896" i="2"/>
  <c r="KX896" i="2"/>
  <c r="KW896" i="2"/>
  <c r="KV896" i="2"/>
  <c r="KU896" i="2"/>
  <c r="KT896" i="2"/>
  <c r="KS896" i="2"/>
  <c r="KR896" i="2"/>
  <c r="KQ896" i="2"/>
  <c r="KP896" i="2"/>
  <c r="KO896" i="2"/>
  <c r="KN896" i="2"/>
  <c r="KM896" i="2"/>
  <c r="KL896" i="2"/>
  <c r="KK896" i="2"/>
  <c r="KJ896" i="2"/>
  <c r="KI896" i="2"/>
  <c r="KH896" i="2"/>
  <c r="KG896" i="2"/>
  <c r="KF896" i="2"/>
  <c r="KE896" i="2"/>
  <c r="KD896" i="2"/>
  <c r="KC896" i="2"/>
  <c r="KB896" i="2"/>
  <c r="KA896" i="2"/>
  <c r="JZ896" i="2"/>
  <c r="JY896" i="2"/>
  <c r="JV896" i="2"/>
  <c r="JU896" i="2"/>
  <c r="JT896" i="2"/>
  <c r="JS896" i="2"/>
  <c r="JR896" i="2"/>
  <c r="JQ896" i="2"/>
  <c r="JP896" i="2"/>
  <c r="JO896" i="2"/>
  <c r="JN896" i="2"/>
  <c r="JM896" i="2"/>
  <c r="JL896" i="2"/>
  <c r="JK896" i="2"/>
  <c r="JJ896" i="2"/>
  <c r="JI896" i="2"/>
  <c r="JH896" i="2"/>
  <c r="JG896" i="2"/>
  <c r="JF896" i="2"/>
  <c r="JE896" i="2"/>
  <c r="JD896" i="2"/>
  <c r="JC896" i="2"/>
  <c r="JB896" i="2"/>
  <c r="JA896" i="2"/>
  <c r="IZ896" i="2"/>
  <c r="IY896" i="2"/>
  <c r="IX896" i="2"/>
  <c r="IW896" i="2"/>
  <c r="IV896" i="2"/>
  <c r="IU896" i="2"/>
  <c r="IT896" i="2"/>
  <c r="IS896" i="2"/>
  <c r="LJ895" i="2"/>
  <c r="LB895" i="2"/>
  <c r="LA895" i="2"/>
  <c r="KZ895" i="2"/>
  <c r="KY895" i="2"/>
  <c r="KX895" i="2"/>
  <c r="KW895" i="2"/>
  <c r="KV895" i="2"/>
  <c r="KU895" i="2"/>
  <c r="KT895" i="2"/>
  <c r="KS895" i="2"/>
  <c r="KR895" i="2"/>
  <c r="KQ895" i="2"/>
  <c r="KP895" i="2"/>
  <c r="KO895" i="2"/>
  <c r="KN895" i="2"/>
  <c r="KM895" i="2"/>
  <c r="KL895" i="2"/>
  <c r="KK895" i="2"/>
  <c r="KJ895" i="2"/>
  <c r="KI895" i="2"/>
  <c r="KH895" i="2"/>
  <c r="KG895" i="2"/>
  <c r="KF895" i="2"/>
  <c r="KE895" i="2"/>
  <c r="KD895" i="2"/>
  <c r="KC895" i="2"/>
  <c r="KB895" i="2"/>
  <c r="KA895" i="2"/>
  <c r="JZ895" i="2"/>
  <c r="JY895" i="2"/>
  <c r="JV895" i="2"/>
  <c r="JU895" i="2"/>
  <c r="JT895" i="2"/>
  <c r="JS895" i="2"/>
  <c r="JR895" i="2"/>
  <c r="JQ895" i="2"/>
  <c r="JP895" i="2"/>
  <c r="JO895" i="2"/>
  <c r="JN895" i="2"/>
  <c r="JM895" i="2"/>
  <c r="JL895" i="2"/>
  <c r="JK895" i="2"/>
  <c r="JJ895" i="2"/>
  <c r="JI895" i="2"/>
  <c r="JH895" i="2"/>
  <c r="JG895" i="2"/>
  <c r="JF895" i="2"/>
  <c r="JE895" i="2"/>
  <c r="JD895" i="2"/>
  <c r="JC895" i="2"/>
  <c r="JB895" i="2"/>
  <c r="JA895" i="2"/>
  <c r="IZ895" i="2"/>
  <c r="IY895" i="2"/>
  <c r="IX895" i="2"/>
  <c r="IW895" i="2"/>
  <c r="IV895" i="2"/>
  <c r="IU895" i="2"/>
  <c r="IT895" i="2"/>
  <c r="IS895" i="2"/>
  <c r="LJ894" i="2"/>
  <c r="LB894" i="2"/>
  <c r="LA894" i="2"/>
  <c r="KZ894" i="2"/>
  <c r="KY894" i="2"/>
  <c r="KX894" i="2"/>
  <c r="KW894" i="2"/>
  <c r="KV894" i="2"/>
  <c r="KU894" i="2"/>
  <c r="KT894" i="2"/>
  <c r="KS894" i="2"/>
  <c r="KR894" i="2"/>
  <c r="KQ894" i="2"/>
  <c r="KP894" i="2"/>
  <c r="KO894" i="2"/>
  <c r="KN894" i="2"/>
  <c r="KM894" i="2"/>
  <c r="KL894" i="2"/>
  <c r="KK894" i="2"/>
  <c r="KJ894" i="2"/>
  <c r="KI894" i="2"/>
  <c r="KH894" i="2"/>
  <c r="KG894" i="2"/>
  <c r="KF894" i="2"/>
  <c r="KE894" i="2"/>
  <c r="KD894" i="2"/>
  <c r="KC894" i="2"/>
  <c r="KB894" i="2"/>
  <c r="KA894" i="2"/>
  <c r="JZ894" i="2"/>
  <c r="JY894" i="2"/>
  <c r="JV894" i="2"/>
  <c r="JU894" i="2"/>
  <c r="JT894" i="2"/>
  <c r="JS894" i="2"/>
  <c r="JR894" i="2"/>
  <c r="JQ894" i="2"/>
  <c r="JP894" i="2"/>
  <c r="JO894" i="2"/>
  <c r="JN894" i="2"/>
  <c r="JM894" i="2"/>
  <c r="JL894" i="2"/>
  <c r="JK894" i="2"/>
  <c r="JJ894" i="2"/>
  <c r="JI894" i="2"/>
  <c r="JH894" i="2"/>
  <c r="JG894" i="2"/>
  <c r="JF894" i="2"/>
  <c r="JE894" i="2"/>
  <c r="JD894" i="2"/>
  <c r="JC894" i="2"/>
  <c r="JB894" i="2"/>
  <c r="JA894" i="2"/>
  <c r="IZ894" i="2"/>
  <c r="IY894" i="2"/>
  <c r="IX894" i="2"/>
  <c r="IW894" i="2"/>
  <c r="IV894" i="2"/>
  <c r="IU894" i="2"/>
  <c r="IT894" i="2"/>
  <c r="IS894" i="2"/>
  <c r="LJ893" i="2"/>
  <c r="LB893" i="2"/>
  <c r="LA893" i="2"/>
  <c r="KZ893" i="2"/>
  <c r="KY893" i="2"/>
  <c r="KX893" i="2"/>
  <c r="KW893" i="2"/>
  <c r="KV893" i="2"/>
  <c r="KU893" i="2"/>
  <c r="KT893" i="2"/>
  <c r="KS893" i="2"/>
  <c r="KR893" i="2"/>
  <c r="KQ893" i="2"/>
  <c r="KP893" i="2"/>
  <c r="KO893" i="2"/>
  <c r="KN893" i="2"/>
  <c r="KM893" i="2"/>
  <c r="KL893" i="2"/>
  <c r="KK893" i="2"/>
  <c r="KJ893" i="2"/>
  <c r="KI893" i="2"/>
  <c r="KH893" i="2"/>
  <c r="KG893" i="2"/>
  <c r="KF893" i="2"/>
  <c r="KE893" i="2"/>
  <c r="KD893" i="2"/>
  <c r="KC893" i="2"/>
  <c r="KB893" i="2"/>
  <c r="KA893" i="2"/>
  <c r="JZ893" i="2"/>
  <c r="JY893" i="2"/>
  <c r="JV893" i="2"/>
  <c r="JU893" i="2"/>
  <c r="JT893" i="2"/>
  <c r="JS893" i="2"/>
  <c r="JR893" i="2"/>
  <c r="JQ893" i="2"/>
  <c r="JP893" i="2"/>
  <c r="JO893" i="2"/>
  <c r="JN893" i="2"/>
  <c r="JM893" i="2"/>
  <c r="JL893" i="2"/>
  <c r="JK893" i="2"/>
  <c r="JJ893" i="2"/>
  <c r="JI893" i="2"/>
  <c r="JH893" i="2"/>
  <c r="JG893" i="2"/>
  <c r="JF893" i="2"/>
  <c r="JE893" i="2"/>
  <c r="JD893" i="2"/>
  <c r="JC893" i="2"/>
  <c r="JB893" i="2"/>
  <c r="JA893" i="2"/>
  <c r="IZ893" i="2"/>
  <c r="IY893" i="2"/>
  <c r="IX893" i="2"/>
  <c r="IW893" i="2"/>
  <c r="IV893" i="2"/>
  <c r="IU893" i="2"/>
  <c r="IT893" i="2"/>
  <c r="IS893" i="2"/>
  <c r="LJ892" i="2"/>
  <c r="LB892" i="2"/>
  <c r="LA892" i="2"/>
  <c r="KZ892" i="2"/>
  <c r="KY892" i="2"/>
  <c r="KX892" i="2"/>
  <c r="KW892" i="2"/>
  <c r="KV892" i="2"/>
  <c r="KU892" i="2"/>
  <c r="KT892" i="2"/>
  <c r="KS892" i="2"/>
  <c r="KR892" i="2"/>
  <c r="KQ892" i="2"/>
  <c r="KP892" i="2"/>
  <c r="KO892" i="2"/>
  <c r="KN892" i="2"/>
  <c r="KM892" i="2"/>
  <c r="KL892" i="2"/>
  <c r="KK892" i="2"/>
  <c r="KJ892" i="2"/>
  <c r="KI892" i="2"/>
  <c r="KH892" i="2"/>
  <c r="KG892" i="2"/>
  <c r="KF892" i="2"/>
  <c r="KE892" i="2"/>
  <c r="KD892" i="2"/>
  <c r="KC892" i="2"/>
  <c r="KB892" i="2"/>
  <c r="KA892" i="2"/>
  <c r="JZ892" i="2"/>
  <c r="JY892" i="2"/>
  <c r="JV892" i="2"/>
  <c r="JU892" i="2"/>
  <c r="JT892" i="2"/>
  <c r="JS892" i="2"/>
  <c r="JR892" i="2"/>
  <c r="JQ892" i="2"/>
  <c r="JP892" i="2"/>
  <c r="JO892" i="2"/>
  <c r="JN892" i="2"/>
  <c r="JM892" i="2"/>
  <c r="JL892" i="2"/>
  <c r="JK892" i="2"/>
  <c r="JJ892" i="2"/>
  <c r="JI892" i="2"/>
  <c r="JH892" i="2"/>
  <c r="JG892" i="2"/>
  <c r="JF892" i="2"/>
  <c r="JE892" i="2"/>
  <c r="JD892" i="2"/>
  <c r="JC892" i="2"/>
  <c r="JB892" i="2"/>
  <c r="JA892" i="2"/>
  <c r="IZ892" i="2"/>
  <c r="IY892" i="2"/>
  <c r="IX892" i="2"/>
  <c r="IW892" i="2"/>
  <c r="IV892" i="2"/>
  <c r="IU892" i="2"/>
  <c r="IT892" i="2"/>
  <c r="IS892" i="2"/>
  <c r="LJ891" i="2"/>
  <c r="LB891" i="2"/>
  <c r="LA891" i="2"/>
  <c r="KZ891" i="2"/>
  <c r="KY891" i="2"/>
  <c r="KX891" i="2"/>
  <c r="KW891" i="2"/>
  <c r="KV891" i="2"/>
  <c r="KU891" i="2"/>
  <c r="KT891" i="2"/>
  <c r="KS891" i="2"/>
  <c r="KR891" i="2"/>
  <c r="KQ891" i="2"/>
  <c r="KP891" i="2"/>
  <c r="KO891" i="2"/>
  <c r="KN891" i="2"/>
  <c r="KM891" i="2"/>
  <c r="KL891" i="2"/>
  <c r="KK891" i="2"/>
  <c r="KJ891" i="2"/>
  <c r="KI891" i="2"/>
  <c r="KH891" i="2"/>
  <c r="KG891" i="2"/>
  <c r="KF891" i="2"/>
  <c r="KE891" i="2"/>
  <c r="KD891" i="2"/>
  <c r="KC891" i="2"/>
  <c r="KB891" i="2"/>
  <c r="KA891" i="2"/>
  <c r="JZ891" i="2"/>
  <c r="JY891" i="2"/>
  <c r="JV891" i="2"/>
  <c r="JU891" i="2"/>
  <c r="JT891" i="2"/>
  <c r="JS891" i="2"/>
  <c r="JR891" i="2"/>
  <c r="JQ891" i="2"/>
  <c r="JP891" i="2"/>
  <c r="JO891" i="2"/>
  <c r="JN891" i="2"/>
  <c r="JM891" i="2"/>
  <c r="JL891" i="2"/>
  <c r="JK891" i="2"/>
  <c r="JJ891" i="2"/>
  <c r="JI891" i="2"/>
  <c r="JH891" i="2"/>
  <c r="JG891" i="2"/>
  <c r="JF891" i="2"/>
  <c r="JE891" i="2"/>
  <c r="JD891" i="2"/>
  <c r="JC891" i="2"/>
  <c r="JB891" i="2"/>
  <c r="JA891" i="2"/>
  <c r="IZ891" i="2"/>
  <c r="IY891" i="2"/>
  <c r="IX891" i="2"/>
  <c r="IW891" i="2"/>
  <c r="IV891" i="2"/>
  <c r="IU891" i="2"/>
  <c r="IT891" i="2"/>
  <c r="IS891" i="2"/>
  <c r="LJ890" i="2"/>
  <c r="LB890" i="2"/>
  <c r="LA890" i="2"/>
  <c r="KZ890" i="2"/>
  <c r="KY890" i="2"/>
  <c r="KX890" i="2"/>
  <c r="KW890" i="2"/>
  <c r="KV890" i="2"/>
  <c r="KU890" i="2"/>
  <c r="KT890" i="2"/>
  <c r="KS890" i="2"/>
  <c r="KR890" i="2"/>
  <c r="KQ890" i="2"/>
  <c r="KP890" i="2"/>
  <c r="KO890" i="2"/>
  <c r="KN890" i="2"/>
  <c r="KM890" i="2"/>
  <c r="KL890" i="2"/>
  <c r="KK890" i="2"/>
  <c r="KJ890" i="2"/>
  <c r="KI890" i="2"/>
  <c r="KH890" i="2"/>
  <c r="KG890" i="2"/>
  <c r="KF890" i="2"/>
  <c r="KE890" i="2"/>
  <c r="KD890" i="2"/>
  <c r="KC890" i="2"/>
  <c r="KB890" i="2"/>
  <c r="KA890" i="2"/>
  <c r="JZ890" i="2"/>
  <c r="JY890" i="2"/>
  <c r="JV890" i="2"/>
  <c r="JU890" i="2"/>
  <c r="JT890" i="2"/>
  <c r="JS890" i="2"/>
  <c r="JR890" i="2"/>
  <c r="JQ890" i="2"/>
  <c r="JP890" i="2"/>
  <c r="JO890" i="2"/>
  <c r="JN890" i="2"/>
  <c r="JM890" i="2"/>
  <c r="JL890" i="2"/>
  <c r="JK890" i="2"/>
  <c r="JJ890" i="2"/>
  <c r="JI890" i="2"/>
  <c r="JH890" i="2"/>
  <c r="JG890" i="2"/>
  <c r="JF890" i="2"/>
  <c r="JE890" i="2"/>
  <c r="JD890" i="2"/>
  <c r="JC890" i="2"/>
  <c r="JB890" i="2"/>
  <c r="JA890" i="2"/>
  <c r="IZ890" i="2"/>
  <c r="IY890" i="2"/>
  <c r="IX890" i="2"/>
  <c r="IW890" i="2"/>
  <c r="IV890" i="2"/>
  <c r="IU890" i="2"/>
  <c r="IT890" i="2"/>
  <c r="IS890" i="2"/>
  <c r="LJ889" i="2"/>
  <c r="LB889" i="2"/>
  <c r="LA889" i="2"/>
  <c r="KZ889" i="2"/>
  <c r="KY889" i="2"/>
  <c r="KX889" i="2"/>
  <c r="KW889" i="2"/>
  <c r="KV889" i="2"/>
  <c r="KU889" i="2"/>
  <c r="KT889" i="2"/>
  <c r="KS889" i="2"/>
  <c r="KR889" i="2"/>
  <c r="KQ889" i="2"/>
  <c r="KP889" i="2"/>
  <c r="KO889" i="2"/>
  <c r="KN889" i="2"/>
  <c r="KM889" i="2"/>
  <c r="KL889" i="2"/>
  <c r="KK889" i="2"/>
  <c r="KJ889" i="2"/>
  <c r="KI889" i="2"/>
  <c r="KH889" i="2"/>
  <c r="KG889" i="2"/>
  <c r="KF889" i="2"/>
  <c r="KE889" i="2"/>
  <c r="KD889" i="2"/>
  <c r="KC889" i="2"/>
  <c r="KB889" i="2"/>
  <c r="KA889" i="2"/>
  <c r="JZ889" i="2"/>
  <c r="JY889" i="2"/>
  <c r="JV889" i="2"/>
  <c r="JU889" i="2"/>
  <c r="JT889" i="2"/>
  <c r="JS889" i="2"/>
  <c r="JR889" i="2"/>
  <c r="JQ889" i="2"/>
  <c r="JP889" i="2"/>
  <c r="JO889" i="2"/>
  <c r="JN889" i="2"/>
  <c r="JM889" i="2"/>
  <c r="JL889" i="2"/>
  <c r="JK889" i="2"/>
  <c r="JJ889" i="2"/>
  <c r="JI889" i="2"/>
  <c r="JH889" i="2"/>
  <c r="JG889" i="2"/>
  <c r="JF889" i="2"/>
  <c r="JE889" i="2"/>
  <c r="JD889" i="2"/>
  <c r="JC889" i="2"/>
  <c r="JB889" i="2"/>
  <c r="JA889" i="2"/>
  <c r="IZ889" i="2"/>
  <c r="IY889" i="2"/>
  <c r="IX889" i="2"/>
  <c r="IW889" i="2"/>
  <c r="IV889" i="2"/>
  <c r="IU889" i="2"/>
  <c r="IT889" i="2"/>
  <c r="IS889" i="2"/>
  <c r="LJ888" i="2"/>
  <c r="LB888" i="2"/>
  <c r="LA888" i="2"/>
  <c r="KZ888" i="2"/>
  <c r="KY888" i="2"/>
  <c r="KX888" i="2"/>
  <c r="KW888" i="2"/>
  <c r="KV888" i="2"/>
  <c r="KU888" i="2"/>
  <c r="KT888" i="2"/>
  <c r="KS888" i="2"/>
  <c r="KR888" i="2"/>
  <c r="KQ888" i="2"/>
  <c r="KP888" i="2"/>
  <c r="KO888" i="2"/>
  <c r="KN888" i="2"/>
  <c r="KM888" i="2"/>
  <c r="KL888" i="2"/>
  <c r="KK888" i="2"/>
  <c r="KJ888" i="2"/>
  <c r="KI888" i="2"/>
  <c r="KH888" i="2"/>
  <c r="KG888" i="2"/>
  <c r="KF888" i="2"/>
  <c r="KE888" i="2"/>
  <c r="KD888" i="2"/>
  <c r="KC888" i="2"/>
  <c r="KB888" i="2"/>
  <c r="KA888" i="2"/>
  <c r="JZ888" i="2"/>
  <c r="JY888" i="2"/>
  <c r="JV888" i="2"/>
  <c r="JU888" i="2"/>
  <c r="JT888" i="2"/>
  <c r="JS888" i="2"/>
  <c r="JR888" i="2"/>
  <c r="JQ888" i="2"/>
  <c r="JP888" i="2"/>
  <c r="JO888" i="2"/>
  <c r="JN888" i="2"/>
  <c r="JM888" i="2"/>
  <c r="JL888" i="2"/>
  <c r="JK888" i="2"/>
  <c r="JJ888" i="2"/>
  <c r="JI888" i="2"/>
  <c r="JH888" i="2"/>
  <c r="JG888" i="2"/>
  <c r="JF888" i="2"/>
  <c r="JE888" i="2"/>
  <c r="JD888" i="2"/>
  <c r="JC888" i="2"/>
  <c r="JB888" i="2"/>
  <c r="JA888" i="2"/>
  <c r="IZ888" i="2"/>
  <c r="IY888" i="2"/>
  <c r="IX888" i="2"/>
  <c r="IW888" i="2"/>
  <c r="IV888" i="2"/>
  <c r="IU888" i="2"/>
  <c r="IT888" i="2"/>
  <c r="IS888" i="2"/>
  <c r="LJ887" i="2"/>
  <c r="LB887" i="2"/>
  <c r="LA887" i="2"/>
  <c r="KZ887" i="2"/>
  <c r="KY887" i="2"/>
  <c r="KX887" i="2"/>
  <c r="KW887" i="2"/>
  <c r="KV887" i="2"/>
  <c r="KU887" i="2"/>
  <c r="KT887" i="2"/>
  <c r="KS887" i="2"/>
  <c r="KR887" i="2"/>
  <c r="KQ887" i="2"/>
  <c r="KP887" i="2"/>
  <c r="KO887" i="2"/>
  <c r="KN887" i="2"/>
  <c r="KM887" i="2"/>
  <c r="KL887" i="2"/>
  <c r="KK887" i="2"/>
  <c r="KJ887" i="2"/>
  <c r="KI887" i="2"/>
  <c r="KH887" i="2"/>
  <c r="KG887" i="2"/>
  <c r="KF887" i="2"/>
  <c r="KE887" i="2"/>
  <c r="KD887" i="2"/>
  <c r="KC887" i="2"/>
  <c r="KB887" i="2"/>
  <c r="KA887" i="2"/>
  <c r="JZ887" i="2"/>
  <c r="JY887" i="2"/>
  <c r="JV887" i="2"/>
  <c r="JU887" i="2"/>
  <c r="JT887" i="2"/>
  <c r="JS887" i="2"/>
  <c r="JR887" i="2"/>
  <c r="JQ887" i="2"/>
  <c r="JP887" i="2"/>
  <c r="JO887" i="2"/>
  <c r="JN887" i="2"/>
  <c r="JM887" i="2"/>
  <c r="JL887" i="2"/>
  <c r="JK887" i="2"/>
  <c r="JJ887" i="2"/>
  <c r="JI887" i="2"/>
  <c r="JH887" i="2"/>
  <c r="JG887" i="2"/>
  <c r="JF887" i="2"/>
  <c r="JE887" i="2"/>
  <c r="JD887" i="2"/>
  <c r="JC887" i="2"/>
  <c r="JB887" i="2"/>
  <c r="JA887" i="2"/>
  <c r="IZ887" i="2"/>
  <c r="IY887" i="2"/>
  <c r="IX887" i="2"/>
  <c r="IW887" i="2"/>
  <c r="IV887" i="2"/>
  <c r="IU887" i="2"/>
  <c r="IT887" i="2"/>
  <c r="IS887" i="2"/>
  <c r="LJ886" i="2"/>
  <c r="LB886" i="2"/>
  <c r="LA886" i="2"/>
  <c r="KZ886" i="2"/>
  <c r="KY886" i="2"/>
  <c r="KX886" i="2"/>
  <c r="KW886" i="2"/>
  <c r="KV886" i="2"/>
  <c r="KU886" i="2"/>
  <c r="KT886" i="2"/>
  <c r="KS886" i="2"/>
  <c r="KR886" i="2"/>
  <c r="KQ886" i="2"/>
  <c r="KP886" i="2"/>
  <c r="KO886" i="2"/>
  <c r="KN886" i="2"/>
  <c r="KM886" i="2"/>
  <c r="KL886" i="2"/>
  <c r="KK886" i="2"/>
  <c r="KJ886" i="2"/>
  <c r="KI886" i="2"/>
  <c r="KH886" i="2"/>
  <c r="KG886" i="2"/>
  <c r="KF886" i="2"/>
  <c r="KE886" i="2"/>
  <c r="KD886" i="2"/>
  <c r="KC886" i="2"/>
  <c r="KB886" i="2"/>
  <c r="KA886" i="2"/>
  <c r="JZ886" i="2"/>
  <c r="JY886" i="2"/>
  <c r="JV886" i="2"/>
  <c r="JU886" i="2"/>
  <c r="JT886" i="2"/>
  <c r="JS886" i="2"/>
  <c r="JR886" i="2"/>
  <c r="JQ886" i="2"/>
  <c r="JP886" i="2"/>
  <c r="JO886" i="2"/>
  <c r="JN886" i="2"/>
  <c r="JM886" i="2"/>
  <c r="JL886" i="2"/>
  <c r="JK886" i="2"/>
  <c r="JJ886" i="2"/>
  <c r="JI886" i="2"/>
  <c r="JH886" i="2"/>
  <c r="JG886" i="2"/>
  <c r="JF886" i="2"/>
  <c r="JE886" i="2"/>
  <c r="JD886" i="2"/>
  <c r="JC886" i="2"/>
  <c r="JB886" i="2"/>
  <c r="JA886" i="2"/>
  <c r="IZ886" i="2"/>
  <c r="IY886" i="2"/>
  <c r="IX886" i="2"/>
  <c r="IW886" i="2"/>
  <c r="IV886" i="2"/>
  <c r="IU886" i="2"/>
  <c r="IT886" i="2"/>
  <c r="IS886" i="2"/>
  <c r="LJ885" i="2"/>
  <c r="LB885" i="2"/>
  <c r="LA885" i="2"/>
  <c r="KZ885" i="2"/>
  <c r="KY885" i="2"/>
  <c r="KX885" i="2"/>
  <c r="KW885" i="2"/>
  <c r="KV885" i="2"/>
  <c r="KU885" i="2"/>
  <c r="KT885" i="2"/>
  <c r="KS885" i="2"/>
  <c r="KR885" i="2"/>
  <c r="KQ885" i="2"/>
  <c r="KP885" i="2"/>
  <c r="KO885" i="2"/>
  <c r="KN885" i="2"/>
  <c r="KM885" i="2"/>
  <c r="KL885" i="2"/>
  <c r="KK885" i="2"/>
  <c r="KJ885" i="2"/>
  <c r="KI885" i="2"/>
  <c r="KH885" i="2"/>
  <c r="KG885" i="2"/>
  <c r="KF885" i="2"/>
  <c r="KE885" i="2"/>
  <c r="KD885" i="2"/>
  <c r="KC885" i="2"/>
  <c r="KB885" i="2"/>
  <c r="KA885" i="2"/>
  <c r="JZ885" i="2"/>
  <c r="JY885" i="2"/>
  <c r="JV885" i="2"/>
  <c r="JU885" i="2"/>
  <c r="JT885" i="2"/>
  <c r="JS885" i="2"/>
  <c r="JR885" i="2"/>
  <c r="JQ885" i="2"/>
  <c r="JP885" i="2"/>
  <c r="JO885" i="2"/>
  <c r="JN885" i="2"/>
  <c r="JM885" i="2"/>
  <c r="JL885" i="2"/>
  <c r="JK885" i="2"/>
  <c r="JJ885" i="2"/>
  <c r="JI885" i="2"/>
  <c r="JH885" i="2"/>
  <c r="JG885" i="2"/>
  <c r="JF885" i="2"/>
  <c r="JE885" i="2"/>
  <c r="JD885" i="2"/>
  <c r="JC885" i="2"/>
  <c r="JB885" i="2"/>
  <c r="JA885" i="2"/>
  <c r="IZ885" i="2"/>
  <c r="IY885" i="2"/>
  <c r="IX885" i="2"/>
  <c r="IW885" i="2"/>
  <c r="IV885" i="2"/>
  <c r="IU885" i="2"/>
  <c r="IT885" i="2"/>
  <c r="IS885" i="2"/>
  <c r="LJ884" i="2"/>
  <c r="LB884" i="2"/>
  <c r="LA884" i="2"/>
  <c r="KZ884" i="2"/>
  <c r="KY884" i="2"/>
  <c r="KX884" i="2"/>
  <c r="KW884" i="2"/>
  <c r="KV884" i="2"/>
  <c r="KU884" i="2"/>
  <c r="KT884" i="2"/>
  <c r="KS884" i="2"/>
  <c r="KR884" i="2"/>
  <c r="KQ884" i="2"/>
  <c r="KP884" i="2"/>
  <c r="KO884" i="2"/>
  <c r="KN884" i="2"/>
  <c r="KM884" i="2"/>
  <c r="KL884" i="2"/>
  <c r="KK884" i="2"/>
  <c r="KJ884" i="2"/>
  <c r="KI884" i="2"/>
  <c r="KH884" i="2"/>
  <c r="KG884" i="2"/>
  <c r="KF884" i="2"/>
  <c r="KE884" i="2"/>
  <c r="KD884" i="2"/>
  <c r="KC884" i="2"/>
  <c r="KB884" i="2"/>
  <c r="KA884" i="2"/>
  <c r="JZ884" i="2"/>
  <c r="JY884" i="2"/>
  <c r="JV884" i="2"/>
  <c r="JU884" i="2"/>
  <c r="JT884" i="2"/>
  <c r="JS884" i="2"/>
  <c r="JR884" i="2"/>
  <c r="JQ884" i="2"/>
  <c r="JP884" i="2"/>
  <c r="JO884" i="2"/>
  <c r="JN884" i="2"/>
  <c r="JM884" i="2"/>
  <c r="JL884" i="2"/>
  <c r="JK884" i="2"/>
  <c r="JJ884" i="2"/>
  <c r="JI884" i="2"/>
  <c r="JH884" i="2"/>
  <c r="JG884" i="2"/>
  <c r="JF884" i="2"/>
  <c r="JE884" i="2"/>
  <c r="JD884" i="2"/>
  <c r="JC884" i="2"/>
  <c r="JB884" i="2"/>
  <c r="JA884" i="2"/>
  <c r="IZ884" i="2"/>
  <c r="IY884" i="2"/>
  <c r="IX884" i="2"/>
  <c r="IW884" i="2"/>
  <c r="IV884" i="2"/>
  <c r="IU884" i="2"/>
  <c r="IT884" i="2"/>
  <c r="IS884" i="2"/>
  <c r="LJ883" i="2"/>
  <c r="LB883" i="2"/>
  <c r="LA883" i="2"/>
  <c r="KZ883" i="2"/>
  <c r="KY883" i="2"/>
  <c r="KX883" i="2"/>
  <c r="KW883" i="2"/>
  <c r="KV883" i="2"/>
  <c r="KU883" i="2"/>
  <c r="KT883" i="2"/>
  <c r="KS883" i="2"/>
  <c r="KR883" i="2"/>
  <c r="KQ883" i="2"/>
  <c r="KP883" i="2"/>
  <c r="KO883" i="2"/>
  <c r="KN883" i="2"/>
  <c r="KM883" i="2"/>
  <c r="KL883" i="2"/>
  <c r="KK883" i="2"/>
  <c r="KJ883" i="2"/>
  <c r="KI883" i="2"/>
  <c r="KH883" i="2"/>
  <c r="KG883" i="2"/>
  <c r="KF883" i="2"/>
  <c r="KE883" i="2"/>
  <c r="KD883" i="2"/>
  <c r="KC883" i="2"/>
  <c r="KB883" i="2"/>
  <c r="KA883" i="2"/>
  <c r="JZ883" i="2"/>
  <c r="JY883" i="2"/>
  <c r="JV883" i="2"/>
  <c r="JU883" i="2"/>
  <c r="JT883" i="2"/>
  <c r="JS883" i="2"/>
  <c r="JR883" i="2"/>
  <c r="JQ883" i="2"/>
  <c r="JP883" i="2"/>
  <c r="JO883" i="2"/>
  <c r="JN883" i="2"/>
  <c r="JM883" i="2"/>
  <c r="JL883" i="2"/>
  <c r="JK883" i="2"/>
  <c r="JJ883" i="2"/>
  <c r="JI883" i="2"/>
  <c r="JH883" i="2"/>
  <c r="JG883" i="2"/>
  <c r="JF883" i="2"/>
  <c r="JE883" i="2"/>
  <c r="JD883" i="2"/>
  <c r="JC883" i="2"/>
  <c r="JB883" i="2"/>
  <c r="JA883" i="2"/>
  <c r="IZ883" i="2"/>
  <c r="IY883" i="2"/>
  <c r="IX883" i="2"/>
  <c r="IW883" i="2"/>
  <c r="IV883" i="2"/>
  <c r="IU883" i="2"/>
  <c r="IT883" i="2"/>
  <c r="IS883" i="2"/>
  <c r="LJ882" i="2"/>
  <c r="LB882" i="2"/>
  <c r="LA882" i="2"/>
  <c r="KZ882" i="2"/>
  <c r="KY882" i="2"/>
  <c r="KX882" i="2"/>
  <c r="KW882" i="2"/>
  <c r="KV882" i="2"/>
  <c r="KU882" i="2"/>
  <c r="KT882" i="2"/>
  <c r="KS882" i="2"/>
  <c r="KR882" i="2"/>
  <c r="KQ882" i="2"/>
  <c r="KP882" i="2"/>
  <c r="KO882" i="2"/>
  <c r="KN882" i="2"/>
  <c r="KM882" i="2"/>
  <c r="KL882" i="2"/>
  <c r="KK882" i="2"/>
  <c r="KJ882" i="2"/>
  <c r="KI882" i="2"/>
  <c r="KH882" i="2"/>
  <c r="KG882" i="2"/>
  <c r="KF882" i="2"/>
  <c r="KE882" i="2"/>
  <c r="KD882" i="2"/>
  <c r="KC882" i="2"/>
  <c r="KB882" i="2"/>
  <c r="KA882" i="2"/>
  <c r="JZ882" i="2"/>
  <c r="JY882" i="2"/>
  <c r="JV882" i="2"/>
  <c r="JU882" i="2"/>
  <c r="JT882" i="2"/>
  <c r="JS882" i="2"/>
  <c r="JR882" i="2"/>
  <c r="JQ882" i="2"/>
  <c r="JP882" i="2"/>
  <c r="JO882" i="2"/>
  <c r="JN882" i="2"/>
  <c r="JM882" i="2"/>
  <c r="JL882" i="2"/>
  <c r="JK882" i="2"/>
  <c r="JJ882" i="2"/>
  <c r="JI882" i="2"/>
  <c r="JH882" i="2"/>
  <c r="JG882" i="2"/>
  <c r="JF882" i="2"/>
  <c r="JE882" i="2"/>
  <c r="JD882" i="2"/>
  <c r="JC882" i="2"/>
  <c r="JB882" i="2"/>
  <c r="JA882" i="2"/>
  <c r="IZ882" i="2"/>
  <c r="IY882" i="2"/>
  <c r="IX882" i="2"/>
  <c r="IW882" i="2"/>
  <c r="IV882" i="2"/>
  <c r="IU882" i="2"/>
  <c r="IT882" i="2"/>
  <c r="IS882" i="2"/>
  <c r="LJ881" i="2"/>
  <c r="LB881" i="2"/>
  <c r="LA881" i="2"/>
  <c r="KZ881" i="2"/>
  <c r="KY881" i="2"/>
  <c r="KX881" i="2"/>
  <c r="KW881" i="2"/>
  <c r="KV881" i="2"/>
  <c r="KU881" i="2"/>
  <c r="KT881" i="2"/>
  <c r="KS881" i="2"/>
  <c r="KR881" i="2"/>
  <c r="KQ881" i="2"/>
  <c r="KP881" i="2"/>
  <c r="KO881" i="2"/>
  <c r="KN881" i="2"/>
  <c r="KM881" i="2"/>
  <c r="KL881" i="2"/>
  <c r="KK881" i="2"/>
  <c r="KJ881" i="2"/>
  <c r="KI881" i="2"/>
  <c r="KH881" i="2"/>
  <c r="KG881" i="2"/>
  <c r="KF881" i="2"/>
  <c r="KE881" i="2"/>
  <c r="KD881" i="2"/>
  <c r="KC881" i="2"/>
  <c r="KB881" i="2"/>
  <c r="KA881" i="2"/>
  <c r="JZ881" i="2"/>
  <c r="JY881" i="2"/>
  <c r="JV881" i="2"/>
  <c r="JU881" i="2"/>
  <c r="JT881" i="2"/>
  <c r="JS881" i="2"/>
  <c r="JR881" i="2"/>
  <c r="JQ881" i="2"/>
  <c r="JP881" i="2"/>
  <c r="JO881" i="2"/>
  <c r="JN881" i="2"/>
  <c r="JM881" i="2"/>
  <c r="JL881" i="2"/>
  <c r="JK881" i="2"/>
  <c r="JJ881" i="2"/>
  <c r="JI881" i="2"/>
  <c r="JH881" i="2"/>
  <c r="JG881" i="2"/>
  <c r="JF881" i="2"/>
  <c r="JE881" i="2"/>
  <c r="JD881" i="2"/>
  <c r="JC881" i="2"/>
  <c r="JB881" i="2"/>
  <c r="JA881" i="2"/>
  <c r="IZ881" i="2"/>
  <c r="IY881" i="2"/>
  <c r="IX881" i="2"/>
  <c r="IW881" i="2"/>
  <c r="IV881" i="2"/>
  <c r="IU881" i="2"/>
  <c r="IT881" i="2"/>
  <c r="IS881" i="2"/>
  <c r="LJ880" i="2"/>
  <c r="LB880" i="2"/>
  <c r="LA880" i="2"/>
  <c r="KZ880" i="2"/>
  <c r="KY880" i="2"/>
  <c r="KX880" i="2"/>
  <c r="KW880" i="2"/>
  <c r="KV880" i="2"/>
  <c r="KU880" i="2"/>
  <c r="KT880" i="2"/>
  <c r="KS880" i="2"/>
  <c r="KR880" i="2"/>
  <c r="KQ880" i="2"/>
  <c r="KP880" i="2"/>
  <c r="KO880" i="2"/>
  <c r="KN880" i="2"/>
  <c r="KM880" i="2"/>
  <c r="KL880" i="2"/>
  <c r="KK880" i="2"/>
  <c r="KJ880" i="2"/>
  <c r="KI880" i="2"/>
  <c r="KH880" i="2"/>
  <c r="KG880" i="2"/>
  <c r="KF880" i="2"/>
  <c r="KE880" i="2"/>
  <c r="KD880" i="2"/>
  <c r="KC880" i="2"/>
  <c r="KB880" i="2"/>
  <c r="KA880" i="2"/>
  <c r="JZ880" i="2"/>
  <c r="JY880" i="2"/>
  <c r="JV880" i="2"/>
  <c r="JU880" i="2"/>
  <c r="JT880" i="2"/>
  <c r="JS880" i="2"/>
  <c r="JR880" i="2"/>
  <c r="JQ880" i="2"/>
  <c r="JP880" i="2"/>
  <c r="JO880" i="2"/>
  <c r="JN880" i="2"/>
  <c r="JM880" i="2"/>
  <c r="JL880" i="2"/>
  <c r="JK880" i="2"/>
  <c r="JJ880" i="2"/>
  <c r="JI880" i="2"/>
  <c r="JH880" i="2"/>
  <c r="JG880" i="2"/>
  <c r="JF880" i="2"/>
  <c r="JE880" i="2"/>
  <c r="JD880" i="2"/>
  <c r="JC880" i="2"/>
  <c r="JB880" i="2"/>
  <c r="JA880" i="2"/>
  <c r="IZ880" i="2"/>
  <c r="IY880" i="2"/>
  <c r="IX880" i="2"/>
  <c r="IW880" i="2"/>
  <c r="IV880" i="2"/>
  <c r="IU880" i="2"/>
  <c r="IT880" i="2"/>
  <c r="IS880" i="2"/>
  <c r="LJ879" i="2"/>
  <c r="LB879" i="2"/>
  <c r="LA879" i="2"/>
  <c r="KZ879" i="2"/>
  <c r="KY879" i="2"/>
  <c r="KX879" i="2"/>
  <c r="KW879" i="2"/>
  <c r="KV879" i="2"/>
  <c r="KU879" i="2"/>
  <c r="KT879" i="2"/>
  <c r="KS879" i="2"/>
  <c r="KR879" i="2"/>
  <c r="KQ879" i="2"/>
  <c r="KP879" i="2"/>
  <c r="KO879" i="2"/>
  <c r="KN879" i="2"/>
  <c r="KM879" i="2"/>
  <c r="KL879" i="2"/>
  <c r="KK879" i="2"/>
  <c r="KJ879" i="2"/>
  <c r="KI879" i="2"/>
  <c r="KH879" i="2"/>
  <c r="KG879" i="2"/>
  <c r="KF879" i="2"/>
  <c r="KE879" i="2"/>
  <c r="KD879" i="2"/>
  <c r="KC879" i="2"/>
  <c r="KB879" i="2"/>
  <c r="KA879" i="2"/>
  <c r="JZ879" i="2"/>
  <c r="JY879" i="2"/>
  <c r="JV879" i="2"/>
  <c r="JU879" i="2"/>
  <c r="JT879" i="2"/>
  <c r="JS879" i="2"/>
  <c r="JR879" i="2"/>
  <c r="JQ879" i="2"/>
  <c r="JP879" i="2"/>
  <c r="JO879" i="2"/>
  <c r="JN879" i="2"/>
  <c r="JM879" i="2"/>
  <c r="JL879" i="2"/>
  <c r="JK879" i="2"/>
  <c r="JJ879" i="2"/>
  <c r="JI879" i="2"/>
  <c r="JH879" i="2"/>
  <c r="JG879" i="2"/>
  <c r="JF879" i="2"/>
  <c r="JE879" i="2"/>
  <c r="JD879" i="2"/>
  <c r="JC879" i="2"/>
  <c r="JB879" i="2"/>
  <c r="JA879" i="2"/>
  <c r="IZ879" i="2"/>
  <c r="IY879" i="2"/>
  <c r="IX879" i="2"/>
  <c r="IW879" i="2"/>
  <c r="IV879" i="2"/>
  <c r="IU879" i="2"/>
  <c r="IT879" i="2"/>
  <c r="IS879" i="2"/>
  <c r="LJ878" i="2"/>
  <c r="LB878" i="2"/>
  <c r="LA878" i="2"/>
  <c r="KZ878" i="2"/>
  <c r="KY878" i="2"/>
  <c r="KX878" i="2"/>
  <c r="KW878" i="2"/>
  <c r="KV878" i="2"/>
  <c r="KU878" i="2"/>
  <c r="KT878" i="2"/>
  <c r="KS878" i="2"/>
  <c r="KR878" i="2"/>
  <c r="KQ878" i="2"/>
  <c r="KP878" i="2"/>
  <c r="KO878" i="2"/>
  <c r="KN878" i="2"/>
  <c r="KM878" i="2"/>
  <c r="KL878" i="2"/>
  <c r="KK878" i="2"/>
  <c r="KJ878" i="2"/>
  <c r="KI878" i="2"/>
  <c r="KH878" i="2"/>
  <c r="KG878" i="2"/>
  <c r="KF878" i="2"/>
  <c r="KE878" i="2"/>
  <c r="KD878" i="2"/>
  <c r="KC878" i="2"/>
  <c r="KB878" i="2"/>
  <c r="KA878" i="2"/>
  <c r="JZ878" i="2"/>
  <c r="JY878" i="2"/>
  <c r="JV878" i="2"/>
  <c r="JU878" i="2"/>
  <c r="JT878" i="2"/>
  <c r="JS878" i="2"/>
  <c r="JR878" i="2"/>
  <c r="JQ878" i="2"/>
  <c r="JP878" i="2"/>
  <c r="JO878" i="2"/>
  <c r="JN878" i="2"/>
  <c r="JM878" i="2"/>
  <c r="JL878" i="2"/>
  <c r="JK878" i="2"/>
  <c r="JJ878" i="2"/>
  <c r="JI878" i="2"/>
  <c r="JH878" i="2"/>
  <c r="JG878" i="2"/>
  <c r="JF878" i="2"/>
  <c r="JE878" i="2"/>
  <c r="JD878" i="2"/>
  <c r="JC878" i="2"/>
  <c r="JB878" i="2"/>
  <c r="JA878" i="2"/>
  <c r="IZ878" i="2"/>
  <c r="IY878" i="2"/>
  <c r="IX878" i="2"/>
  <c r="IW878" i="2"/>
  <c r="IV878" i="2"/>
  <c r="IU878" i="2"/>
  <c r="IT878" i="2"/>
  <c r="IS878" i="2"/>
  <c r="LJ877" i="2"/>
  <c r="LB877" i="2"/>
  <c r="LA877" i="2"/>
  <c r="KZ877" i="2"/>
  <c r="KY877" i="2"/>
  <c r="KX877" i="2"/>
  <c r="KW877" i="2"/>
  <c r="KV877" i="2"/>
  <c r="KU877" i="2"/>
  <c r="KT877" i="2"/>
  <c r="KS877" i="2"/>
  <c r="KR877" i="2"/>
  <c r="KQ877" i="2"/>
  <c r="KP877" i="2"/>
  <c r="KO877" i="2"/>
  <c r="KN877" i="2"/>
  <c r="KM877" i="2"/>
  <c r="KL877" i="2"/>
  <c r="KK877" i="2"/>
  <c r="KJ877" i="2"/>
  <c r="KI877" i="2"/>
  <c r="KH877" i="2"/>
  <c r="KG877" i="2"/>
  <c r="KF877" i="2"/>
  <c r="KE877" i="2"/>
  <c r="KD877" i="2"/>
  <c r="KC877" i="2"/>
  <c r="KB877" i="2"/>
  <c r="KA877" i="2"/>
  <c r="JZ877" i="2"/>
  <c r="JY877" i="2"/>
  <c r="JV877" i="2"/>
  <c r="JU877" i="2"/>
  <c r="JT877" i="2"/>
  <c r="JS877" i="2"/>
  <c r="JR877" i="2"/>
  <c r="JQ877" i="2"/>
  <c r="JP877" i="2"/>
  <c r="JO877" i="2"/>
  <c r="JN877" i="2"/>
  <c r="JM877" i="2"/>
  <c r="JL877" i="2"/>
  <c r="JK877" i="2"/>
  <c r="JJ877" i="2"/>
  <c r="JI877" i="2"/>
  <c r="JH877" i="2"/>
  <c r="JG877" i="2"/>
  <c r="JF877" i="2"/>
  <c r="JE877" i="2"/>
  <c r="JD877" i="2"/>
  <c r="JC877" i="2"/>
  <c r="JB877" i="2"/>
  <c r="JA877" i="2"/>
  <c r="IZ877" i="2"/>
  <c r="IY877" i="2"/>
  <c r="IX877" i="2"/>
  <c r="IW877" i="2"/>
  <c r="IV877" i="2"/>
  <c r="IU877" i="2"/>
  <c r="IT877" i="2"/>
  <c r="IS877" i="2"/>
  <c r="LJ876" i="2"/>
  <c r="LB876" i="2"/>
  <c r="LA876" i="2"/>
  <c r="KZ876" i="2"/>
  <c r="KY876" i="2"/>
  <c r="KX876" i="2"/>
  <c r="KW876" i="2"/>
  <c r="KV876" i="2"/>
  <c r="KU876" i="2"/>
  <c r="KT876" i="2"/>
  <c r="KS876" i="2"/>
  <c r="KR876" i="2"/>
  <c r="KQ876" i="2"/>
  <c r="KP876" i="2"/>
  <c r="KO876" i="2"/>
  <c r="KN876" i="2"/>
  <c r="KM876" i="2"/>
  <c r="KL876" i="2"/>
  <c r="KK876" i="2"/>
  <c r="KJ876" i="2"/>
  <c r="KI876" i="2"/>
  <c r="KH876" i="2"/>
  <c r="KG876" i="2"/>
  <c r="KF876" i="2"/>
  <c r="KE876" i="2"/>
  <c r="KD876" i="2"/>
  <c r="KC876" i="2"/>
  <c r="KB876" i="2"/>
  <c r="KA876" i="2"/>
  <c r="JZ876" i="2"/>
  <c r="JY876" i="2"/>
  <c r="JV876" i="2"/>
  <c r="JU876" i="2"/>
  <c r="JT876" i="2"/>
  <c r="JS876" i="2"/>
  <c r="JR876" i="2"/>
  <c r="JQ876" i="2"/>
  <c r="JP876" i="2"/>
  <c r="JO876" i="2"/>
  <c r="JN876" i="2"/>
  <c r="JM876" i="2"/>
  <c r="JL876" i="2"/>
  <c r="JK876" i="2"/>
  <c r="JJ876" i="2"/>
  <c r="JI876" i="2"/>
  <c r="JH876" i="2"/>
  <c r="JG876" i="2"/>
  <c r="JF876" i="2"/>
  <c r="JE876" i="2"/>
  <c r="JD876" i="2"/>
  <c r="JC876" i="2"/>
  <c r="JB876" i="2"/>
  <c r="JA876" i="2"/>
  <c r="IZ876" i="2"/>
  <c r="IY876" i="2"/>
  <c r="IX876" i="2"/>
  <c r="IW876" i="2"/>
  <c r="IV876" i="2"/>
  <c r="IU876" i="2"/>
  <c r="IT876" i="2"/>
  <c r="IS876" i="2"/>
  <c r="LJ875" i="2"/>
  <c r="LB875" i="2"/>
  <c r="LA875" i="2"/>
  <c r="KZ875" i="2"/>
  <c r="KY875" i="2"/>
  <c r="KX875" i="2"/>
  <c r="KW875" i="2"/>
  <c r="KV875" i="2"/>
  <c r="KU875" i="2"/>
  <c r="KT875" i="2"/>
  <c r="KS875" i="2"/>
  <c r="KR875" i="2"/>
  <c r="KQ875" i="2"/>
  <c r="KP875" i="2"/>
  <c r="KO875" i="2"/>
  <c r="KN875" i="2"/>
  <c r="KM875" i="2"/>
  <c r="KL875" i="2"/>
  <c r="KK875" i="2"/>
  <c r="KJ875" i="2"/>
  <c r="KI875" i="2"/>
  <c r="KH875" i="2"/>
  <c r="KG875" i="2"/>
  <c r="KF875" i="2"/>
  <c r="KE875" i="2"/>
  <c r="KD875" i="2"/>
  <c r="KC875" i="2"/>
  <c r="KB875" i="2"/>
  <c r="KA875" i="2"/>
  <c r="JZ875" i="2"/>
  <c r="JY875" i="2"/>
  <c r="JV875" i="2"/>
  <c r="JU875" i="2"/>
  <c r="JT875" i="2"/>
  <c r="JS875" i="2"/>
  <c r="JR875" i="2"/>
  <c r="JQ875" i="2"/>
  <c r="JP875" i="2"/>
  <c r="JO875" i="2"/>
  <c r="JN875" i="2"/>
  <c r="JM875" i="2"/>
  <c r="JL875" i="2"/>
  <c r="JK875" i="2"/>
  <c r="JJ875" i="2"/>
  <c r="JI875" i="2"/>
  <c r="JH875" i="2"/>
  <c r="JG875" i="2"/>
  <c r="JF875" i="2"/>
  <c r="JE875" i="2"/>
  <c r="JD875" i="2"/>
  <c r="JC875" i="2"/>
  <c r="JB875" i="2"/>
  <c r="JA875" i="2"/>
  <c r="IZ875" i="2"/>
  <c r="IY875" i="2"/>
  <c r="IX875" i="2"/>
  <c r="IW875" i="2"/>
  <c r="IV875" i="2"/>
  <c r="IU875" i="2"/>
  <c r="IT875" i="2"/>
  <c r="IS875" i="2"/>
  <c r="LJ874" i="2"/>
  <c r="LB874" i="2"/>
  <c r="LA874" i="2"/>
  <c r="KZ874" i="2"/>
  <c r="KY874" i="2"/>
  <c r="KX874" i="2"/>
  <c r="KW874" i="2"/>
  <c r="KV874" i="2"/>
  <c r="KU874" i="2"/>
  <c r="KT874" i="2"/>
  <c r="KS874" i="2"/>
  <c r="KR874" i="2"/>
  <c r="KQ874" i="2"/>
  <c r="KP874" i="2"/>
  <c r="KO874" i="2"/>
  <c r="KN874" i="2"/>
  <c r="KM874" i="2"/>
  <c r="KL874" i="2"/>
  <c r="KK874" i="2"/>
  <c r="KJ874" i="2"/>
  <c r="KI874" i="2"/>
  <c r="KH874" i="2"/>
  <c r="KG874" i="2"/>
  <c r="KF874" i="2"/>
  <c r="KE874" i="2"/>
  <c r="KD874" i="2"/>
  <c r="KC874" i="2"/>
  <c r="KB874" i="2"/>
  <c r="KA874" i="2"/>
  <c r="JZ874" i="2"/>
  <c r="JY874" i="2"/>
  <c r="JV874" i="2"/>
  <c r="JU874" i="2"/>
  <c r="JT874" i="2"/>
  <c r="JS874" i="2"/>
  <c r="JR874" i="2"/>
  <c r="JQ874" i="2"/>
  <c r="JP874" i="2"/>
  <c r="JO874" i="2"/>
  <c r="JN874" i="2"/>
  <c r="JM874" i="2"/>
  <c r="JL874" i="2"/>
  <c r="JK874" i="2"/>
  <c r="JJ874" i="2"/>
  <c r="JI874" i="2"/>
  <c r="JH874" i="2"/>
  <c r="JG874" i="2"/>
  <c r="JF874" i="2"/>
  <c r="JE874" i="2"/>
  <c r="JD874" i="2"/>
  <c r="JC874" i="2"/>
  <c r="JB874" i="2"/>
  <c r="JA874" i="2"/>
  <c r="IZ874" i="2"/>
  <c r="IY874" i="2"/>
  <c r="IX874" i="2"/>
  <c r="IW874" i="2"/>
  <c r="IV874" i="2"/>
  <c r="IU874" i="2"/>
  <c r="IT874" i="2"/>
  <c r="IS874" i="2"/>
  <c r="LJ873" i="2"/>
  <c r="LB873" i="2"/>
  <c r="LA873" i="2"/>
  <c r="KZ873" i="2"/>
  <c r="KY873" i="2"/>
  <c r="KX873" i="2"/>
  <c r="KW873" i="2"/>
  <c r="KV873" i="2"/>
  <c r="KU873" i="2"/>
  <c r="KT873" i="2"/>
  <c r="KS873" i="2"/>
  <c r="KR873" i="2"/>
  <c r="KQ873" i="2"/>
  <c r="KP873" i="2"/>
  <c r="KO873" i="2"/>
  <c r="KN873" i="2"/>
  <c r="KM873" i="2"/>
  <c r="KL873" i="2"/>
  <c r="KK873" i="2"/>
  <c r="KJ873" i="2"/>
  <c r="KI873" i="2"/>
  <c r="KH873" i="2"/>
  <c r="KG873" i="2"/>
  <c r="KF873" i="2"/>
  <c r="KE873" i="2"/>
  <c r="KD873" i="2"/>
  <c r="KC873" i="2"/>
  <c r="KB873" i="2"/>
  <c r="KA873" i="2"/>
  <c r="JZ873" i="2"/>
  <c r="JY873" i="2"/>
  <c r="JV873" i="2"/>
  <c r="JU873" i="2"/>
  <c r="JT873" i="2"/>
  <c r="JS873" i="2"/>
  <c r="JR873" i="2"/>
  <c r="JQ873" i="2"/>
  <c r="JP873" i="2"/>
  <c r="JO873" i="2"/>
  <c r="JN873" i="2"/>
  <c r="JM873" i="2"/>
  <c r="JL873" i="2"/>
  <c r="JK873" i="2"/>
  <c r="JJ873" i="2"/>
  <c r="JI873" i="2"/>
  <c r="JH873" i="2"/>
  <c r="JG873" i="2"/>
  <c r="JF873" i="2"/>
  <c r="JE873" i="2"/>
  <c r="JD873" i="2"/>
  <c r="JC873" i="2"/>
  <c r="JB873" i="2"/>
  <c r="JA873" i="2"/>
  <c r="IZ873" i="2"/>
  <c r="IY873" i="2"/>
  <c r="IX873" i="2"/>
  <c r="IW873" i="2"/>
  <c r="IV873" i="2"/>
  <c r="IU873" i="2"/>
  <c r="IT873" i="2"/>
  <c r="IS873" i="2"/>
  <c r="LJ872" i="2"/>
  <c r="LB872" i="2"/>
  <c r="LA872" i="2"/>
  <c r="KZ872" i="2"/>
  <c r="KY872" i="2"/>
  <c r="KX872" i="2"/>
  <c r="KW872" i="2"/>
  <c r="KV872" i="2"/>
  <c r="KU872" i="2"/>
  <c r="KT872" i="2"/>
  <c r="KS872" i="2"/>
  <c r="KR872" i="2"/>
  <c r="KQ872" i="2"/>
  <c r="KP872" i="2"/>
  <c r="KO872" i="2"/>
  <c r="KN872" i="2"/>
  <c r="KM872" i="2"/>
  <c r="KL872" i="2"/>
  <c r="KK872" i="2"/>
  <c r="KJ872" i="2"/>
  <c r="KI872" i="2"/>
  <c r="KH872" i="2"/>
  <c r="KG872" i="2"/>
  <c r="KF872" i="2"/>
  <c r="KE872" i="2"/>
  <c r="KD872" i="2"/>
  <c r="KC872" i="2"/>
  <c r="KB872" i="2"/>
  <c r="KA872" i="2"/>
  <c r="JZ872" i="2"/>
  <c r="JY872" i="2"/>
  <c r="JV872" i="2"/>
  <c r="JU872" i="2"/>
  <c r="JT872" i="2"/>
  <c r="JS872" i="2"/>
  <c r="JR872" i="2"/>
  <c r="JQ872" i="2"/>
  <c r="JP872" i="2"/>
  <c r="JO872" i="2"/>
  <c r="JN872" i="2"/>
  <c r="JM872" i="2"/>
  <c r="JL872" i="2"/>
  <c r="JK872" i="2"/>
  <c r="JJ872" i="2"/>
  <c r="JI872" i="2"/>
  <c r="JH872" i="2"/>
  <c r="JG872" i="2"/>
  <c r="JF872" i="2"/>
  <c r="JE872" i="2"/>
  <c r="JD872" i="2"/>
  <c r="JC872" i="2"/>
  <c r="JB872" i="2"/>
  <c r="JA872" i="2"/>
  <c r="IZ872" i="2"/>
  <c r="IY872" i="2"/>
  <c r="IX872" i="2"/>
  <c r="IW872" i="2"/>
  <c r="IV872" i="2"/>
  <c r="IU872" i="2"/>
  <c r="IT872" i="2"/>
  <c r="IS872" i="2"/>
  <c r="LJ871" i="2"/>
  <c r="LB871" i="2"/>
  <c r="LA871" i="2"/>
  <c r="KZ871" i="2"/>
  <c r="KY871" i="2"/>
  <c r="KX871" i="2"/>
  <c r="KW871" i="2"/>
  <c r="KV871" i="2"/>
  <c r="KU871" i="2"/>
  <c r="KT871" i="2"/>
  <c r="KS871" i="2"/>
  <c r="KR871" i="2"/>
  <c r="KQ871" i="2"/>
  <c r="KP871" i="2"/>
  <c r="KO871" i="2"/>
  <c r="KN871" i="2"/>
  <c r="KM871" i="2"/>
  <c r="KL871" i="2"/>
  <c r="KK871" i="2"/>
  <c r="KJ871" i="2"/>
  <c r="KI871" i="2"/>
  <c r="KH871" i="2"/>
  <c r="KG871" i="2"/>
  <c r="KF871" i="2"/>
  <c r="KE871" i="2"/>
  <c r="KD871" i="2"/>
  <c r="KC871" i="2"/>
  <c r="KB871" i="2"/>
  <c r="KA871" i="2"/>
  <c r="JZ871" i="2"/>
  <c r="JY871" i="2"/>
  <c r="JV871" i="2"/>
  <c r="JU871" i="2"/>
  <c r="JT871" i="2"/>
  <c r="JS871" i="2"/>
  <c r="JR871" i="2"/>
  <c r="JQ871" i="2"/>
  <c r="JP871" i="2"/>
  <c r="JO871" i="2"/>
  <c r="JN871" i="2"/>
  <c r="JM871" i="2"/>
  <c r="JL871" i="2"/>
  <c r="JK871" i="2"/>
  <c r="JJ871" i="2"/>
  <c r="JI871" i="2"/>
  <c r="JH871" i="2"/>
  <c r="JG871" i="2"/>
  <c r="JF871" i="2"/>
  <c r="JE871" i="2"/>
  <c r="JD871" i="2"/>
  <c r="JC871" i="2"/>
  <c r="JB871" i="2"/>
  <c r="JA871" i="2"/>
  <c r="IZ871" i="2"/>
  <c r="IY871" i="2"/>
  <c r="IX871" i="2"/>
  <c r="IW871" i="2"/>
  <c r="IV871" i="2"/>
  <c r="IU871" i="2"/>
  <c r="IT871" i="2"/>
  <c r="IS871" i="2"/>
  <c r="LJ870" i="2"/>
  <c r="LB870" i="2"/>
  <c r="LA870" i="2"/>
  <c r="KZ870" i="2"/>
  <c r="KY870" i="2"/>
  <c r="KX870" i="2"/>
  <c r="KW870" i="2"/>
  <c r="KV870" i="2"/>
  <c r="KU870" i="2"/>
  <c r="KT870" i="2"/>
  <c r="KS870" i="2"/>
  <c r="KR870" i="2"/>
  <c r="KQ870" i="2"/>
  <c r="KP870" i="2"/>
  <c r="KO870" i="2"/>
  <c r="KN870" i="2"/>
  <c r="KM870" i="2"/>
  <c r="KL870" i="2"/>
  <c r="KK870" i="2"/>
  <c r="KJ870" i="2"/>
  <c r="KI870" i="2"/>
  <c r="KH870" i="2"/>
  <c r="KG870" i="2"/>
  <c r="KF870" i="2"/>
  <c r="KE870" i="2"/>
  <c r="KD870" i="2"/>
  <c r="KC870" i="2"/>
  <c r="KB870" i="2"/>
  <c r="KA870" i="2"/>
  <c r="JZ870" i="2"/>
  <c r="JY870" i="2"/>
  <c r="JV870" i="2"/>
  <c r="JU870" i="2"/>
  <c r="JT870" i="2"/>
  <c r="JS870" i="2"/>
  <c r="JR870" i="2"/>
  <c r="JQ870" i="2"/>
  <c r="JP870" i="2"/>
  <c r="JO870" i="2"/>
  <c r="JN870" i="2"/>
  <c r="JM870" i="2"/>
  <c r="JL870" i="2"/>
  <c r="JK870" i="2"/>
  <c r="JJ870" i="2"/>
  <c r="JI870" i="2"/>
  <c r="JH870" i="2"/>
  <c r="JG870" i="2"/>
  <c r="JF870" i="2"/>
  <c r="JE870" i="2"/>
  <c r="JD870" i="2"/>
  <c r="JC870" i="2"/>
  <c r="JB870" i="2"/>
  <c r="JA870" i="2"/>
  <c r="IZ870" i="2"/>
  <c r="IY870" i="2"/>
  <c r="IX870" i="2"/>
  <c r="IW870" i="2"/>
  <c r="IV870" i="2"/>
  <c r="IU870" i="2"/>
  <c r="IT870" i="2"/>
  <c r="IS870" i="2"/>
  <c r="LJ869" i="2"/>
  <c r="LB869" i="2"/>
  <c r="LA869" i="2"/>
  <c r="KZ869" i="2"/>
  <c r="KY869" i="2"/>
  <c r="KX869" i="2"/>
  <c r="KW869" i="2"/>
  <c r="KV869" i="2"/>
  <c r="KU869" i="2"/>
  <c r="KT869" i="2"/>
  <c r="KS869" i="2"/>
  <c r="KR869" i="2"/>
  <c r="KQ869" i="2"/>
  <c r="KP869" i="2"/>
  <c r="KO869" i="2"/>
  <c r="KN869" i="2"/>
  <c r="KM869" i="2"/>
  <c r="KL869" i="2"/>
  <c r="KK869" i="2"/>
  <c r="KJ869" i="2"/>
  <c r="KI869" i="2"/>
  <c r="KH869" i="2"/>
  <c r="KG869" i="2"/>
  <c r="KF869" i="2"/>
  <c r="KE869" i="2"/>
  <c r="KD869" i="2"/>
  <c r="KC869" i="2"/>
  <c r="KB869" i="2"/>
  <c r="KA869" i="2"/>
  <c r="JZ869" i="2"/>
  <c r="JY869" i="2"/>
  <c r="JV869" i="2"/>
  <c r="JU869" i="2"/>
  <c r="JT869" i="2"/>
  <c r="JS869" i="2"/>
  <c r="JR869" i="2"/>
  <c r="JQ869" i="2"/>
  <c r="JP869" i="2"/>
  <c r="JO869" i="2"/>
  <c r="JN869" i="2"/>
  <c r="JM869" i="2"/>
  <c r="JL869" i="2"/>
  <c r="JK869" i="2"/>
  <c r="JJ869" i="2"/>
  <c r="JI869" i="2"/>
  <c r="JH869" i="2"/>
  <c r="JG869" i="2"/>
  <c r="JF869" i="2"/>
  <c r="JE869" i="2"/>
  <c r="JD869" i="2"/>
  <c r="JC869" i="2"/>
  <c r="JB869" i="2"/>
  <c r="JA869" i="2"/>
  <c r="IZ869" i="2"/>
  <c r="IY869" i="2"/>
  <c r="IX869" i="2"/>
  <c r="IW869" i="2"/>
  <c r="IV869" i="2"/>
  <c r="IU869" i="2"/>
  <c r="IT869" i="2"/>
  <c r="IS869" i="2"/>
  <c r="LJ868" i="2"/>
  <c r="LB868" i="2"/>
  <c r="LA868" i="2"/>
  <c r="KZ868" i="2"/>
  <c r="KY868" i="2"/>
  <c r="KX868" i="2"/>
  <c r="KW868" i="2"/>
  <c r="KV868" i="2"/>
  <c r="KU868" i="2"/>
  <c r="KT868" i="2"/>
  <c r="KS868" i="2"/>
  <c r="KR868" i="2"/>
  <c r="KQ868" i="2"/>
  <c r="KP868" i="2"/>
  <c r="KO868" i="2"/>
  <c r="KN868" i="2"/>
  <c r="KM868" i="2"/>
  <c r="KL868" i="2"/>
  <c r="KK868" i="2"/>
  <c r="KJ868" i="2"/>
  <c r="KI868" i="2"/>
  <c r="KH868" i="2"/>
  <c r="KG868" i="2"/>
  <c r="KF868" i="2"/>
  <c r="KE868" i="2"/>
  <c r="KD868" i="2"/>
  <c r="KC868" i="2"/>
  <c r="KB868" i="2"/>
  <c r="KA868" i="2"/>
  <c r="JZ868" i="2"/>
  <c r="JY868" i="2"/>
  <c r="JV868" i="2"/>
  <c r="JU868" i="2"/>
  <c r="JT868" i="2"/>
  <c r="JS868" i="2"/>
  <c r="JR868" i="2"/>
  <c r="JQ868" i="2"/>
  <c r="JP868" i="2"/>
  <c r="JO868" i="2"/>
  <c r="JN868" i="2"/>
  <c r="JM868" i="2"/>
  <c r="JL868" i="2"/>
  <c r="JK868" i="2"/>
  <c r="JJ868" i="2"/>
  <c r="JI868" i="2"/>
  <c r="JH868" i="2"/>
  <c r="JG868" i="2"/>
  <c r="JF868" i="2"/>
  <c r="JE868" i="2"/>
  <c r="JD868" i="2"/>
  <c r="JC868" i="2"/>
  <c r="JB868" i="2"/>
  <c r="JA868" i="2"/>
  <c r="IZ868" i="2"/>
  <c r="IY868" i="2"/>
  <c r="IX868" i="2"/>
  <c r="IW868" i="2"/>
  <c r="IV868" i="2"/>
  <c r="IU868" i="2"/>
  <c r="IT868" i="2"/>
  <c r="IS868" i="2"/>
  <c r="LJ867" i="2"/>
  <c r="LB867" i="2"/>
  <c r="LA867" i="2"/>
  <c r="KZ867" i="2"/>
  <c r="KY867" i="2"/>
  <c r="KX867" i="2"/>
  <c r="KW867" i="2"/>
  <c r="KV867" i="2"/>
  <c r="KU867" i="2"/>
  <c r="KT867" i="2"/>
  <c r="KS867" i="2"/>
  <c r="KR867" i="2"/>
  <c r="KQ867" i="2"/>
  <c r="KP867" i="2"/>
  <c r="KO867" i="2"/>
  <c r="KN867" i="2"/>
  <c r="KM867" i="2"/>
  <c r="KL867" i="2"/>
  <c r="KK867" i="2"/>
  <c r="KJ867" i="2"/>
  <c r="KI867" i="2"/>
  <c r="KH867" i="2"/>
  <c r="KG867" i="2"/>
  <c r="KF867" i="2"/>
  <c r="KE867" i="2"/>
  <c r="KD867" i="2"/>
  <c r="KC867" i="2"/>
  <c r="KB867" i="2"/>
  <c r="KA867" i="2"/>
  <c r="JZ867" i="2"/>
  <c r="JY867" i="2"/>
  <c r="JV867" i="2"/>
  <c r="JU867" i="2"/>
  <c r="JT867" i="2"/>
  <c r="JS867" i="2"/>
  <c r="JR867" i="2"/>
  <c r="JQ867" i="2"/>
  <c r="JP867" i="2"/>
  <c r="JO867" i="2"/>
  <c r="JN867" i="2"/>
  <c r="JM867" i="2"/>
  <c r="JL867" i="2"/>
  <c r="JK867" i="2"/>
  <c r="JJ867" i="2"/>
  <c r="JI867" i="2"/>
  <c r="JH867" i="2"/>
  <c r="JG867" i="2"/>
  <c r="JF867" i="2"/>
  <c r="JE867" i="2"/>
  <c r="JD867" i="2"/>
  <c r="JC867" i="2"/>
  <c r="JB867" i="2"/>
  <c r="JA867" i="2"/>
  <c r="IZ867" i="2"/>
  <c r="IY867" i="2"/>
  <c r="IX867" i="2"/>
  <c r="IW867" i="2"/>
  <c r="IV867" i="2"/>
  <c r="IU867" i="2"/>
  <c r="IT867" i="2"/>
  <c r="IS867" i="2"/>
  <c r="LJ866" i="2"/>
  <c r="LB866" i="2"/>
  <c r="LA866" i="2"/>
  <c r="KZ866" i="2"/>
  <c r="KY866" i="2"/>
  <c r="KX866" i="2"/>
  <c r="KW866" i="2"/>
  <c r="KV866" i="2"/>
  <c r="KU866" i="2"/>
  <c r="KT866" i="2"/>
  <c r="KS866" i="2"/>
  <c r="KR866" i="2"/>
  <c r="KQ866" i="2"/>
  <c r="KP866" i="2"/>
  <c r="KO866" i="2"/>
  <c r="KN866" i="2"/>
  <c r="KM866" i="2"/>
  <c r="KL866" i="2"/>
  <c r="KK866" i="2"/>
  <c r="KJ866" i="2"/>
  <c r="KI866" i="2"/>
  <c r="KH866" i="2"/>
  <c r="KG866" i="2"/>
  <c r="KF866" i="2"/>
  <c r="KE866" i="2"/>
  <c r="KD866" i="2"/>
  <c r="KC866" i="2"/>
  <c r="KB866" i="2"/>
  <c r="KA866" i="2"/>
  <c r="JZ866" i="2"/>
  <c r="JY866" i="2"/>
  <c r="JV866" i="2"/>
  <c r="JU866" i="2"/>
  <c r="JT866" i="2"/>
  <c r="JS866" i="2"/>
  <c r="JR866" i="2"/>
  <c r="JQ866" i="2"/>
  <c r="JP866" i="2"/>
  <c r="JO866" i="2"/>
  <c r="JN866" i="2"/>
  <c r="JM866" i="2"/>
  <c r="JL866" i="2"/>
  <c r="JK866" i="2"/>
  <c r="JJ866" i="2"/>
  <c r="JI866" i="2"/>
  <c r="JH866" i="2"/>
  <c r="JG866" i="2"/>
  <c r="JF866" i="2"/>
  <c r="JE866" i="2"/>
  <c r="JD866" i="2"/>
  <c r="JC866" i="2"/>
  <c r="JB866" i="2"/>
  <c r="JA866" i="2"/>
  <c r="IZ866" i="2"/>
  <c r="IY866" i="2"/>
  <c r="IX866" i="2"/>
  <c r="IW866" i="2"/>
  <c r="IV866" i="2"/>
  <c r="IU866" i="2"/>
  <c r="IT866" i="2"/>
  <c r="IS866" i="2"/>
  <c r="LJ865" i="2"/>
  <c r="LB865" i="2"/>
  <c r="LA865" i="2"/>
  <c r="KZ865" i="2"/>
  <c r="KY865" i="2"/>
  <c r="KX865" i="2"/>
  <c r="KW865" i="2"/>
  <c r="KV865" i="2"/>
  <c r="KU865" i="2"/>
  <c r="KT865" i="2"/>
  <c r="KS865" i="2"/>
  <c r="KR865" i="2"/>
  <c r="KQ865" i="2"/>
  <c r="KP865" i="2"/>
  <c r="KO865" i="2"/>
  <c r="KN865" i="2"/>
  <c r="KM865" i="2"/>
  <c r="KL865" i="2"/>
  <c r="KK865" i="2"/>
  <c r="KJ865" i="2"/>
  <c r="KI865" i="2"/>
  <c r="KH865" i="2"/>
  <c r="KG865" i="2"/>
  <c r="KF865" i="2"/>
  <c r="KE865" i="2"/>
  <c r="KD865" i="2"/>
  <c r="KC865" i="2"/>
  <c r="KB865" i="2"/>
  <c r="KA865" i="2"/>
  <c r="JZ865" i="2"/>
  <c r="JY865" i="2"/>
  <c r="JV865" i="2"/>
  <c r="JU865" i="2"/>
  <c r="JT865" i="2"/>
  <c r="JS865" i="2"/>
  <c r="JR865" i="2"/>
  <c r="JQ865" i="2"/>
  <c r="JP865" i="2"/>
  <c r="JO865" i="2"/>
  <c r="JN865" i="2"/>
  <c r="JM865" i="2"/>
  <c r="JL865" i="2"/>
  <c r="JK865" i="2"/>
  <c r="JJ865" i="2"/>
  <c r="JI865" i="2"/>
  <c r="JH865" i="2"/>
  <c r="JG865" i="2"/>
  <c r="JF865" i="2"/>
  <c r="JE865" i="2"/>
  <c r="JD865" i="2"/>
  <c r="JC865" i="2"/>
  <c r="JB865" i="2"/>
  <c r="JA865" i="2"/>
  <c r="IZ865" i="2"/>
  <c r="IY865" i="2"/>
  <c r="IX865" i="2"/>
  <c r="IW865" i="2"/>
  <c r="IV865" i="2"/>
  <c r="IU865" i="2"/>
  <c r="IT865" i="2"/>
  <c r="IS865" i="2"/>
  <c r="LJ864" i="2"/>
  <c r="LB864" i="2"/>
  <c r="LA864" i="2"/>
  <c r="KZ864" i="2"/>
  <c r="KY864" i="2"/>
  <c r="KX864" i="2"/>
  <c r="KW864" i="2"/>
  <c r="KV864" i="2"/>
  <c r="KU864" i="2"/>
  <c r="KT864" i="2"/>
  <c r="KS864" i="2"/>
  <c r="KR864" i="2"/>
  <c r="KQ864" i="2"/>
  <c r="KP864" i="2"/>
  <c r="KO864" i="2"/>
  <c r="KN864" i="2"/>
  <c r="KM864" i="2"/>
  <c r="KL864" i="2"/>
  <c r="KK864" i="2"/>
  <c r="KJ864" i="2"/>
  <c r="KI864" i="2"/>
  <c r="KH864" i="2"/>
  <c r="KG864" i="2"/>
  <c r="KF864" i="2"/>
  <c r="KE864" i="2"/>
  <c r="KD864" i="2"/>
  <c r="KC864" i="2"/>
  <c r="KB864" i="2"/>
  <c r="KA864" i="2"/>
  <c r="JZ864" i="2"/>
  <c r="JY864" i="2"/>
  <c r="JV864" i="2"/>
  <c r="JU864" i="2"/>
  <c r="JT864" i="2"/>
  <c r="JS864" i="2"/>
  <c r="JR864" i="2"/>
  <c r="JQ864" i="2"/>
  <c r="JP864" i="2"/>
  <c r="JO864" i="2"/>
  <c r="JN864" i="2"/>
  <c r="JM864" i="2"/>
  <c r="JL864" i="2"/>
  <c r="JK864" i="2"/>
  <c r="JJ864" i="2"/>
  <c r="JI864" i="2"/>
  <c r="JH864" i="2"/>
  <c r="JG864" i="2"/>
  <c r="JF864" i="2"/>
  <c r="JE864" i="2"/>
  <c r="JD864" i="2"/>
  <c r="JC864" i="2"/>
  <c r="JB864" i="2"/>
  <c r="JA864" i="2"/>
  <c r="IZ864" i="2"/>
  <c r="IY864" i="2"/>
  <c r="IX864" i="2"/>
  <c r="IW864" i="2"/>
  <c r="IV864" i="2"/>
  <c r="IU864" i="2"/>
  <c r="IT864" i="2"/>
  <c r="IS864" i="2"/>
  <c r="LJ863" i="2"/>
  <c r="LB863" i="2"/>
  <c r="LA863" i="2"/>
  <c r="KZ863" i="2"/>
  <c r="KY863" i="2"/>
  <c r="KX863" i="2"/>
  <c r="KW863" i="2"/>
  <c r="KV863" i="2"/>
  <c r="KU863" i="2"/>
  <c r="KT863" i="2"/>
  <c r="KS863" i="2"/>
  <c r="KR863" i="2"/>
  <c r="KQ863" i="2"/>
  <c r="KP863" i="2"/>
  <c r="KO863" i="2"/>
  <c r="KN863" i="2"/>
  <c r="KM863" i="2"/>
  <c r="KL863" i="2"/>
  <c r="KK863" i="2"/>
  <c r="KJ863" i="2"/>
  <c r="KI863" i="2"/>
  <c r="KH863" i="2"/>
  <c r="KG863" i="2"/>
  <c r="KF863" i="2"/>
  <c r="KE863" i="2"/>
  <c r="KD863" i="2"/>
  <c r="KC863" i="2"/>
  <c r="KB863" i="2"/>
  <c r="KA863" i="2"/>
  <c r="JZ863" i="2"/>
  <c r="JY863" i="2"/>
  <c r="JV863" i="2"/>
  <c r="JU863" i="2"/>
  <c r="JT863" i="2"/>
  <c r="JS863" i="2"/>
  <c r="JR863" i="2"/>
  <c r="JQ863" i="2"/>
  <c r="JP863" i="2"/>
  <c r="JO863" i="2"/>
  <c r="JN863" i="2"/>
  <c r="JM863" i="2"/>
  <c r="JL863" i="2"/>
  <c r="JK863" i="2"/>
  <c r="JJ863" i="2"/>
  <c r="JI863" i="2"/>
  <c r="JH863" i="2"/>
  <c r="JG863" i="2"/>
  <c r="JF863" i="2"/>
  <c r="JE863" i="2"/>
  <c r="JD863" i="2"/>
  <c r="JC863" i="2"/>
  <c r="JB863" i="2"/>
  <c r="JA863" i="2"/>
  <c r="IZ863" i="2"/>
  <c r="IY863" i="2"/>
  <c r="IX863" i="2"/>
  <c r="IW863" i="2"/>
  <c r="IV863" i="2"/>
  <c r="IU863" i="2"/>
  <c r="IT863" i="2"/>
  <c r="IS863" i="2"/>
  <c r="LJ862" i="2"/>
  <c r="LB862" i="2"/>
  <c r="LA862" i="2"/>
  <c r="KZ862" i="2"/>
  <c r="KY862" i="2"/>
  <c r="KX862" i="2"/>
  <c r="KW862" i="2"/>
  <c r="KV862" i="2"/>
  <c r="KU862" i="2"/>
  <c r="KT862" i="2"/>
  <c r="KS862" i="2"/>
  <c r="KR862" i="2"/>
  <c r="KQ862" i="2"/>
  <c r="KP862" i="2"/>
  <c r="KO862" i="2"/>
  <c r="KN862" i="2"/>
  <c r="KM862" i="2"/>
  <c r="KL862" i="2"/>
  <c r="KK862" i="2"/>
  <c r="KJ862" i="2"/>
  <c r="KI862" i="2"/>
  <c r="KH862" i="2"/>
  <c r="KG862" i="2"/>
  <c r="KF862" i="2"/>
  <c r="KE862" i="2"/>
  <c r="KD862" i="2"/>
  <c r="KC862" i="2"/>
  <c r="KB862" i="2"/>
  <c r="KA862" i="2"/>
  <c r="JZ862" i="2"/>
  <c r="JY862" i="2"/>
  <c r="JV862" i="2"/>
  <c r="JU862" i="2"/>
  <c r="JT862" i="2"/>
  <c r="JS862" i="2"/>
  <c r="JR862" i="2"/>
  <c r="JQ862" i="2"/>
  <c r="JP862" i="2"/>
  <c r="JO862" i="2"/>
  <c r="JN862" i="2"/>
  <c r="JM862" i="2"/>
  <c r="JL862" i="2"/>
  <c r="JK862" i="2"/>
  <c r="JJ862" i="2"/>
  <c r="JI862" i="2"/>
  <c r="JH862" i="2"/>
  <c r="JG862" i="2"/>
  <c r="JF862" i="2"/>
  <c r="JE862" i="2"/>
  <c r="JD862" i="2"/>
  <c r="JC862" i="2"/>
  <c r="JB862" i="2"/>
  <c r="JA862" i="2"/>
  <c r="IZ862" i="2"/>
  <c r="IY862" i="2"/>
  <c r="IX862" i="2"/>
  <c r="IW862" i="2"/>
  <c r="IV862" i="2"/>
  <c r="IU862" i="2"/>
  <c r="IT862" i="2"/>
  <c r="IS862" i="2"/>
  <c r="LJ861" i="2"/>
  <c r="LB861" i="2"/>
  <c r="LA861" i="2"/>
  <c r="KZ861" i="2"/>
  <c r="KY861" i="2"/>
  <c r="KX861" i="2"/>
  <c r="KW861" i="2"/>
  <c r="KV861" i="2"/>
  <c r="KU861" i="2"/>
  <c r="KT861" i="2"/>
  <c r="KS861" i="2"/>
  <c r="KR861" i="2"/>
  <c r="KQ861" i="2"/>
  <c r="KP861" i="2"/>
  <c r="KO861" i="2"/>
  <c r="KN861" i="2"/>
  <c r="KM861" i="2"/>
  <c r="KL861" i="2"/>
  <c r="KK861" i="2"/>
  <c r="KJ861" i="2"/>
  <c r="KI861" i="2"/>
  <c r="KH861" i="2"/>
  <c r="KG861" i="2"/>
  <c r="KF861" i="2"/>
  <c r="KE861" i="2"/>
  <c r="KD861" i="2"/>
  <c r="KC861" i="2"/>
  <c r="KB861" i="2"/>
  <c r="KA861" i="2"/>
  <c r="JZ861" i="2"/>
  <c r="JY861" i="2"/>
  <c r="JV861" i="2"/>
  <c r="JU861" i="2"/>
  <c r="JT861" i="2"/>
  <c r="JS861" i="2"/>
  <c r="JR861" i="2"/>
  <c r="JQ861" i="2"/>
  <c r="JP861" i="2"/>
  <c r="JO861" i="2"/>
  <c r="JN861" i="2"/>
  <c r="JM861" i="2"/>
  <c r="JL861" i="2"/>
  <c r="JK861" i="2"/>
  <c r="JJ861" i="2"/>
  <c r="JI861" i="2"/>
  <c r="JH861" i="2"/>
  <c r="JG861" i="2"/>
  <c r="JF861" i="2"/>
  <c r="JE861" i="2"/>
  <c r="JD861" i="2"/>
  <c r="JC861" i="2"/>
  <c r="JB861" i="2"/>
  <c r="JA861" i="2"/>
  <c r="IZ861" i="2"/>
  <c r="IY861" i="2"/>
  <c r="IX861" i="2"/>
  <c r="IW861" i="2"/>
  <c r="IV861" i="2"/>
  <c r="IU861" i="2"/>
  <c r="IT861" i="2"/>
  <c r="IS861" i="2"/>
  <c r="LJ860" i="2"/>
  <c r="LB860" i="2"/>
  <c r="LA860" i="2"/>
  <c r="KZ860" i="2"/>
  <c r="KY860" i="2"/>
  <c r="KX860" i="2"/>
  <c r="KW860" i="2"/>
  <c r="KV860" i="2"/>
  <c r="KU860" i="2"/>
  <c r="KT860" i="2"/>
  <c r="KS860" i="2"/>
  <c r="KR860" i="2"/>
  <c r="KQ860" i="2"/>
  <c r="KP860" i="2"/>
  <c r="KO860" i="2"/>
  <c r="KN860" i="2"/>
  <c r="KM860" i="2"/>
  <c r="KL860" i="2"/>
  <c r="KK860" i="2"/>
  <c r="KJ860" i="2"/>
  <c r="KI860" i="2"/>
  <c r="KH860" i="2"/>
  <c r="KG860" i="2"/>
  <c r="KF860" i="2"/>
  <c r="KE860" i="2"/>
  <c r="KD860" i="2"/>
  <c r="KC860" i="2"/>
  <c r="KB860" i="2"/>
  <c r="KA860" i="2"/>
  <c r="JZ860" i="2"/>
  <c r="JY860" i="2"/>
  <c r="JV860" i="2"/>
  <c r="JU860" i="2"/>
  <c r="JT860" i="2"/>
  <c r="JS860" i="2"/>
  <c r="JR860" i="2"/>
  <c r="JQ860" i="2"/>
  <c r="JP860" i="2"/>
  <c r="JO860" i="2"/>
  <c r="JN860" i="2"/>
  <c r="JM860" i="2"/>
  <c r="JL860" i="2"/>
  <c r="JK860" i="2"/>
  <c r="JJ860" i="2"/>
  <c r="JI860" i="2"/>
  <c r="JH860" i="2"/>
  <c r="JG860" i="2"/>
  <c r="JF860" i="2"/>
  <c r="JE860" i="2"/>
  <c r="JD860" i="2"/>
  <c r="JC860" i="2"/>
  <c r="JB860" i="2"/>
  <c r="JA860" i="2"/>
  <c r="IZ860" i="2"/>
  <c r="IY860" i="2"/>
  <c r="IX860" i="2"/>
  <c r="IW860" i="2"/>
  <c r="IV860" i="2"/>
  <c r="IU860" i="2"/>
  <c r="IT860" i="2"/>
  <c r="IS860" i="2"/>
  <c r="LJ859" i="2"/>
  <c r="LB859" i="2"/>
  <c r="LA859" i="2"/>
  <c r="KZ859" i="2"/>
  <c r="KY859" i="2"/>
  <c r="KX859" i="2"/>
  <c r="KW859" i="2"/>
  <c r="KV859" i="2"/>
  <c r="KU859" i="2"/>
  <c r="KT859" i="2"/>
  <c r="KS859" i="2"/>
  <c r="KR859" i="2"/>
  <c r="KQ859" i="2"/>
  <c r="KP859" i="2"/>
  <c r="KO859" i="2"/>
  <c r="KN859" i="2"/>
  <c r="KM859" i="2"/>
  <c r="KL859" i="2"/>
  <c r="KK859" i="2"/>
  <c r="KJ859" i="2"/>
  <c r="KI859" i="2"/>
  <c r="KH859" i="2"/>
  <c r="KG859" i="2"/>
  <c r="KF859" i="2"/>
  <c r="KE859" i="2"/>
  <c r="KD859" i="2"/>
  <c r="KC859" i="2"/>
  <c r="KB859" i="2"/>
  <c r="KA859" i="2"/>
  <c r="JZ859" i="2"/>
  <c r="JY859" i="2"/>
  <c r="JV859" i="2"/>
  <c r="JU859" i="2"/>
  <c r="JT859" i="2"/>
  <c r="JS859" i="2"/>
  <c r="JR859" i="2"/>
  <c r="JQ859" i="2"/>
  <c r="JP859" i="2"/>
  <c r="JO859" i="2"/>
  <c r="JN859" i="2"/>
  <c r="JM859" i="2"/>
  <c r="JL859" i="2"/>
  <c r="JK859" i="2"/>
  <c r="JJ859" i="2"/>
  <c r="JI859" i="2"/>
  <c r="JH859" i="2"/>
  <c r="JG859" i="2"/>
  <c r="JF859" i="2"/>
  <c r="JE859" i="2"/>
  <c r="JD859" i="2"/>
  <c r="JC859" i="2"/>
  <c r="JB859" i="2"/>
  <c r="JA859" i="2"/>
  <c r="IZ859" i="2"/>
  <c r="IY859" i="2"/>
  <c r="IX859" i="2"/>
  <c r="IW859" i="2"/>
  <c r="IV859" i="2"/>
  <c r="IU859" i="2"/>
  <c r="IT859" i="2"/>
  <c r="IS859" i="2"/>
  <c r="LJ858" i="2"/>
  <c r="LB858" i="2"/>
  <c r="LA858" i="2"/>
  <c r="KZ858" i="2"/>
  <c r="KY858" i="2"/>
  <c r="KX858" i="2"/>
  <c r="KW858" i="2"/>
  <c r="KV858" i="2"/>
  <c r="KU858" i="2"/>
  <c r="KT858" i="2"/>
  <c r="KS858" i="2"/>
  <c r="KR858" i="2"/>
  <c r="KQ858" i="2"/>
  <c r="KP858" i="2"/>
  <c r="KO858" i="2"/>
  <c r="KN858" i="2"/>
  <c r="KM858" i="2"/>
  <c r="KL858" i="2"/>
  <c r="KK858" i="2"/>
  <c r="KJ858" i="2"/>
  <c r="KI858" i="2"/>
  <c r="KH858" i="2"/>
  <c r="KG858" i="2"/>
  <c r="KF858" i="2"/>
  <c r="KE858" i="2"/>
  <c r="KD858" i="2"/>
  <c r="KC858" i="2"/>
  <c r="KB858" i="2"/>
  <c r="KA858" i="2"/>
  <c r="JZ858" i="2"/>
  <c r="JY858" i="2"/>
  <c r="JV858" i="2"/>
  <c r="JU858" i="2"/>
  <c r="JT858" i="2"/>
  <c r="JS858" i="2"/>
  <c r="JR858" i="2"/>
  <c r="JQ858" i="2"/>
  <c r="JP858" i="2"/>
  <c r="JO858" i="2"/>
  <c r="JN858" i="2"/>
  <c r="JM858" i="2"/>
  <c r="JL858" i="2"/>
  <c r="JK858" i="2"/>
  <c r="JJ858" i="2"/>
  <c r="JI858" i="2"/>
  <c r="JH858" i="2"/>
  <c r="JG858" i="2"/>
  <c r="JF858" i="2"/>
  <c r="JE858" i="2"/>
  <c r="JD858" i="2"/>
  <c r="JC858" i="2"/>
  <c r="JB858" i="2"/>
  <c r="JA858" i="2"/>
  <c r="IZ858" i="2"/>
  <c r="IY858" i="2"/>
  <c r="IX858" i="2"/>
  <c r="IW858" i="2"/>
  <c r="IV858" i="2"/>
  <c r="IU858" i="2"/>
  <c r="IT858" i="2"/>
  <c r="IS858" i="2"/>
  <c r="LJ857" i="2"/>
  <c r="LB857" i="2"/>
  <c r="LA857" i="2"/>
  <c r="KZ857" i="2"/>
  <c r="KY857" i="2"/>
  <c r="KX857" i="2"/>
  <c r="KW857" i="2"/>
  <c r="KV857" i="2"/>
  <c r="KU857" i="2"/>
  <c r="KT857" i="2"/>
  <c r="KS857" i="2"/>
  <c r="KR857" i="2"/>
  <c r="KQ857" i="2"/>
  <c r="KP857" i="2"/>
  <c r="KO857" i="2"/>
  <c r="KN857" i="2"/>
  <c r="KM857" i="2"/>
  <c r="KL857" i="2"/>
  <c r="KK857" i="2"/>
  <c r="KJ857" i="2"/>
  <c r="KI857" i="2"/>
  <c r="KH857" i="2"/>
  <c r="KG857" i="2"/>
  <c r="KF857" i="2"/>
  <c r="KE857" i="2"/>
  <c r="KD857" i="2"/>
  <c r="KC857" i="2"/>
  <c r="KB857" i="2"/>
  <c r="KA857" i="2"/>
  <c r="JZ857" i="2"/>
  <c r="JY857" i="2"/>
  <c r="JV857" i="2"/>
  <c r="JU857" i="2"/>
  <c r="JT857" i="2"/>
  <c r="JS857" i="2"/>
  <c r="JR857" i="2"/>
  <c r="JQ857" i="2"/>
  <c r="JP857" i="2"/>
  <c r="JO857" i="2"/>
  <c r="JN857" i="2"/>
  <c r="JM857" i="2"/>
  <c r="JL857" i="2"/>
  <c r="JK857" i="2"/>
  <c r="JJ857" i="2"/>
  <c r="JI857" i="2"/>
  <c r="JH857" i="2"/>
  <c r="JG857" i="2"/>
  <c r="JF857" i="2"/>
  <c r="JE857" i="2"/>
  <c r="JD857" i="2"/>
  <c r="JC857" i="2"/>
  <c r="JB857" i="2"/>
  <c r="JA857" i="2"/>
  <c r="IZ857" i="2"/>
  <c r="IY857" i="2"/>
  <c r="IX857" i="2"/>
  <c r="IW857" i="2"/>
  <c r="IV857" i="2"/>
  <c r="IU857" i="2"/>
  <c r="IT857" i="2"/>
  <c r="IS857" i="2"/>
  <c r="LJ856" i="2"/>
  <c r="LB856" i="2"/>
  <c r="LA856" i="2"/>
  <c r="KZ856" i="2"/>
  <c r="KY856" i="2"/>
  <c r="KX856" i="2"/>
  <c r="KW856" i="2"/>
  <c r="KV856" i="2"/>
  <c r="KU856" i="2"/>
  <c r="KT856" i="2"/>
  <c r="KS856" i="2"/>
  <c r="KR856" i="2"/>
  <c r="KQ856" i="2"/>
  <c r="KP856" i="2"/>
  <c r="KO856" i="2"/>
  <c r="KN856" i="2"/>
  <c r="KM856" i="2"/>
  <c r="KL856" i="2"/>
  <c r="KK856" i="2"/>
  <c r="KJ856" i="2"/>
  <c r="KI856" i="2"/>
  <c r="KH856" i="2"/>
  <c r="KG856" i="2"/>
  <c r="KF856" i="2"/>
  <c r="KE856" i="2"/>
  <c r="KD856" i="2"/>
  <c r="KC856" i="2"/>
  <c r="KB856" i="2"/>
  <c r="KA856" i="2"/>
  <c r="JZ856" i="2"/>
  <c r="JY856" i="2"/>
  <c r="JV856" i="2"/>
  <c r="JU856" i="2"/>
  <c r="JT856" i="2"/>
  <c r="JS856" i="2"/>
  <c r="JR856" i="2"/>
  <c r="JQ856" i="2"/>
  <c r="JP856" i="2"/>
  <c r="JO856" i="2"/>
  <c r="JN856" i="2"/>
  <c r="JM856" i="2"/>
  <c r="JL856" i="2"/>
  <c r="JK856" i="2"/>
  <c r="JJ856" i="2"/>
  <c r="JI856" i="2"/>
  <c r="JH856" i="2"/>
  <c r="JG856" i="2"/>
  <c r="JF856" i="2"/>
  <c r="JE856" i="2"/>
  <c r="JD856" i="2"/>
  <c r="JC856" i="2"/>
  <c r="JB856" i="2"/>
  <c r="JA856" i="2"/>
  <c r="IZ856" i="2"/>
  <c r="IY856" i="2"/>
  <c r="IX856" i="2"/>
  <c r="IW856" i="2"/>
  <c r="IV856" i="2"/>
  <c r="IU856" i="2"/>
  <c r="IT856" i="2"/>
  <c r="IS856" i="2"/>
  <c r="LJ855" i="2"/>
  <c r="LB855" i="2"/>
  <c r="LA855" i="2"/>
  <c r="KZ855" i="2"/>
  <c r="KY855" i="2"/>
  <c r="KX855" i="2"/>
  <c r="KW855" i="2"/>
  <c r="KV855" i="2"/>
  <c r="KU855" i="2"/>
  <c r="KT855" i="2"/>
  <c r="KS855" i="2"/>
  <c r="KR855" i="2"/>
  <c r="KQ855" i="2"/>
  <c r="KP855" i="2"/>
  <c r="KO855" i="2"/>
  <c r="KN855" i="2"/>
  <c r="KM855" i="2"/>
  <c r="KL855" i="2"/>
  <c r="KK855" i="2"/>
  <c r="KJ855" i="2"/>
  <c r="KI855" i="2"/>
  <c r="KH855" i="2"/>
  <c r="KG855" i="2"/>
  <c r="KF855" i="2"/>
  <c r="KE855" i="2"/>
  <c r="KD855" i="2"/>
  <c r="KC855" i="2"/>
  <c r="KB855" i="2"/>
  <c r="KA855" i="2"/>
  <c r="JZ855" i="2"/>
  <c r="JY855" i="2"/>
  <c r="JV855" i="2"/>
  <c r="JU855" i="2"/>
  <c r="JT855" i="2"/>
  <c r="JS855" i="2"/>
  <c r="JR855" i="2"/>
  <c r="JQ855" i="2"/>
  <c r="JP855" i="2"/>
  <c r="JO855" i="2"/>
  <c r="JN855" i="2"/>
  <c r="JM855" i="2"/>
  <c r="JL855" i="2"/>
  <c r="JK855" i="2"/>
  <c r="JJ855" i="2"/>
  <c r="JI855" i="2"/>
  <c r="JH855" i="2"/>
  <c r="JG855" i="2"/>
  <c r="JF855" i="2"/>
  <c r="JE855" i="2"/>
  <c r="JD855" i="2"/>
  <c r="JC855" i="2"/>
  <c r="JB855" i="2"/>
  <c r="JA855" i="2"/>
  <c r="IZ855" i="2"/>
  <c r="IY855" i="2"/>
  <c r="IX855" i="2"/>
  <c r="IW855" i="2"/>
  <c r="IV855" i="2"/>
  <c r="IU855" i="2"/>
  <c r="IT855" i="2"/>
  <c r="IS855" i="2"/>
  <c r="LJ854" i="2"/>
  <c r="LB854" i="2"/>
  <c r="LA854" i="2"/>
  <c r="KZ854" i="2"/>
  <c r="KY854" i="2"/>
  <c r="KX854" i="2"/>
  <c r="KW854" i="2"/>
  <c r="KV854" i="2"/>
  <c r="KU854" i="2"/>
  <c r="KT854" i="2"/>
  <c r="KS854" i="2"/>
  <c r="KR854" i="2"/>
  <c r="KQ854" i="2"/>
  <c r="KP854" i="2"/>
  <c r="KO854" i="2"/>
  <c r="KN854" i="2"/>
  <c r="KM854" i="2"/>
  <c r="KL854" i="2"/>
  <c r="KK854" i="2"/>
  <c r="KJ854" i="2"/>
  <c r="KI854" i="2"/>
  <c r="KH854" i="2"/>
  <c r="KG854" i="2"/>
  <c r="KF854" i="2"/>
  <c r="KE854" i="2"/>
  <c r="KD854" i="2"/>
  <c r="KC854" i="2"/>
  <c r="KB854" i="2"/>
  <c r="KA854" i="2"/>
  <c r="JZ854" i="2"/>
  <c r="JY854" i="2"/>
  <c r="JV854" i="2"/>
  <c r="JU854" i="2"/>
  <c r="JT854" i="2"/>
  <c r="JS854" i="2"/>
  <c r="JR854" i="2"/>
  <c r="JQ854" i="2"/>
  <c r="JP854" i="2"/>
  <c r="JO854" i="2"/>
  <c r="JN854" i="2"/>
  <c r="JM854" i="2"/>
  <c r="JL854" i="2"/>
  <c r="JK854" i="2"/>
  <c r="JJ854" i="2"/>
  <c r="JI854" i="2"/>
  <c r="JH854" i="2"/>
  <c r="JG854" i="2"/>
  <c r="JF854" i="2"/>
  <c r="JE854" i="2"/>
  <c r="JD854" i="2"/>
  <c r="JC854" i="2"/>
  <c r="JB854" i="2"/>
  <c r="JA854" i="2"/>
  <c r="IZ854" i="2"/>
  <c r="IY854" i="2"/>
  <c r="IX854" i="2"/>
  <c r="IW854" i="2"/>
  <c r="IV854" i="2"/>
  <c r="IU854" i="2"/>
  <c r="IT854" i="2"/>
  <c r="IS854" i="2"/>
  <c r="LJ853" i="2"/>
  <c r="LB853" i="2"/>
  <c r="LA853" i="2"/>
  <c r="KZ853" i="2"/>
  <c r="KY853" i="2"/>
  <c r="KX853" i="2"/>
  <c r="KW853" i="2"/>
  <c r="KV853" i="2"/>
  <c r="KU853" i="2"/>
  <c r="KT853" i="2"/>
  <c r="KS853" i="2"/>
  <c r="KR853" i="2"/>
  <c r="KQ853" i="2"/>
  <c r="KP853" i="2"/>
  <c r="KO853" i="2"/>
  <c r="KN853" i="2"/>
  <c r="KM853" i="2"/>
  <c r="KL853" i="2"/>
  <c r="KK853" i="2"/>
  <c r="KJ853" i="2"/>
  <c r="KI853" i="2"/>
  <c r="KH853" i="2"/>
  <c r="KG853" i="2"/>
  <c r="KF853" i="2"/>
  <c r="KE853" i="2"/>
  <c r="KD853" i="2"/>
  <c r="KC853" i="2"/>
  <c r="KB853" i="2"/>
  <c r="KA853" i="2"/>
  <c r="JZ853" i="2"/>
  <c r="JY853" i="2"/>
  <c r="JV853" i="2"/>
  <c r="JU853" i="2"/>
  <c r="JT853" i="2"/>
  <c r="JS853" i="2"/>
  <c r="JR853" i="2"/>
  <c r="JQ853" i="2"/>
  <c r="JP853" i="2"/>
  <c r="JO853" i="2"/>
  <c r="JN853" i="2"/>
  <c r="JM853" i="2"/>
  <c r="JL853" i="2"/>
  <c r="JK853" i="2"/>
  <c r="JJ853" i="2"/>
  <c r="JI853" i="2"/>
  <c r="JH853" i="2"/>
  <c r="JG853" i="2"/>
  <c r="JF853" i="2"/>
  <c r="JE853" i="2"/>
  <c r="JD853" i="2"/>
  <c r="JC853" i="2"/>
  <c r="JB853" i="2"/>
  <c r="JA853" i="2"/>
  <c r="IZ853" i="2"/>
  <c r="IY853" i="2"/>
  <c r="IX853" i="2"/>
  <c r="IW853" i="2"/>
  <c r="IV853" i="2"/>
  <c r="IU853" i="2"/>
  <c r="IT853" i="2"/>
  <c r="IS853" i="2"/>
  <c r="LJ852" i="2"/>
  <c r="LB852" i="2"/>
  <c r="LA852" i="2"/>
  <c r="KZ852" i="2"/>
  <c r="KY852" i="2"/>
  <c r="KX852" i="2"/>
  <c r="KW852" i="2"/>
  <c r="KV852" i="2"/>
  <c r="KU852" i="2"/>
  <c r="KT852" i="2"/>
  <c r="KS852" i="2"/>
  <c r="KR852" i="2"/>
  <c r="KQ852" i="2"/>
  <c r="KP852" i="2"/>
  <c r="KO852" i="2"/>
  <c r="KN852" i="2"/>
  <c r="KM852" i="2"/>
  <c r="KL852" i="2"/>
  <c r="KK852" i="2"/>
  <c r="KJ852" i="2"/>
  <c r="KI852" i="2"/>
  <c r="KH852" i="2"/>
  <c r="KG852" i="2"/>
  <c r="KF852" i="2"/>
  <c r="KE852" i="2"/>
  <c r="KD852" i="2"/>
  <c r="KC852" i="2"/>
  <c r="KB852" i="2"/>
  <c r="KA852" i="2"/>
  <c r="JZ852" i="2"/>
  <c r="JY852" i="2"/>
  <c r="JV852" i="2"/>
  <c r="JU852" i="2"/>
  <c r="JT852" i="2"/>
  <c r="JS852" i="2"/>
  <c r="JR852" i="2"/>
  <c r="JQ852" i="2"/>
  <c r="JP852" i="2"/>
  <c r="JO852" i="2"/>
  <c r="JN852" i="2"/>
  <c r="JM852" i="2"/>
  <c r="JL852" i="2"/>
  <c r="JK852" i="2"/>
  <c r="JJ852" i="2"/>
  <c r="JI852" i="2"/>
  <c r="JH852" i="2"/>
  <c r="JG852" i="2"/>
  <c r="JF852" i="2"/>
  <c r="JE852" i="2"/>
  <c r="JD852" i="2"/>
  <c r="JC852" i="2"/>
  <c r="JB852" i="2"/>
  <c r="JA852" i="2"/>
  <c r="IZ852" i="2"/>
  <c r="IY852" i="2"/>
  <c r="IX852" i="2"/>
  <c r="IW852" i="2"/>
  <c r="IV852" i="2"/>
  <c r="IU852" i="2"/>
  <c r="IT852" i="2"/>
  <c r="IS852" i="2"/>
  <c r="LJ851" i="2"/>
  <c r="LB851" i="2"/>
  <c r="LA851" i="2"/>
  <c r="KZ851" i="2"/>
  <c r="KY851" i="2"/>
  <c r="KX851" i="2"/>
  <c r="KW851" i="2"/>
  <c r="KV851" i="2"/>
  <c r="KU851" i="2"/>
  <c r="KT851" i="2"/>
  <c r="KS851" i="2"/>
  <c r="KR851" i="2"/>
  <c r="KQ851" i="2"/>
  <c r="KP851" i="2"/>
  <c r="KO851" i="2"/>
  <c r="KN851" i="2"/>
  <c r="KM851" i="2"/>
  <c r="KL851" i="2"/>
  <c r="KK851" i="2"/>
  <c r="KJ851" i="2"/>
  <c r="KI851" i="2"/>
  <c r="KH851" i="2"/>
  <c r="KG851" i="2"/>
  <c r="KF851" i="2"/>
  <c r="KE851" i="2"/>
  <c r="KD851" i="2"/>
  <c r="KC851" i="2"/>
  <c r="KB851" i="2"/>
  <c r="KA851" i="2"/>
  <c r="JZ851" i="2"/>
  <c r="JY851" i="2"/>
  <c r="JV851" i="2"/>
  <c r="JU851" i="2"/>
  <c r="JT851" i="2"/>
  <c r="JS851" i="2"/>
  <c r="JR851" i="2"/>
  <c r="JQ851" i="2"/>
  <c r="JP851" i="2"/>
  <c r="JO851" i="2"/>
  <c r="JN851" i="2"/>
  <c r="JM851" i="2"/>
  <c r="JL851" i="2"/>
  <c r="JK851" i="2"/>
  <c r="JJ851" i="2"/>
  <c r="JI851" i="2"/>
  <c r="JH851" i="2"/>
  <c r="JG851" i="2"/>
  <c r="JF851" i="2"/>
  <c r="JE851" i="2"/>
  <c r="JD851" i="2"/>
  <c r="JC851" i="2"/>
  <c r="JB851" i="2"/>
  <c r="JA851" i="2"/>
  <c r="IZ851" i="2"/>
  <c r="IY851" i="2"/>
  <c r="IX851" i="2"/>
  <c r="IW851" i="2"/>
  <c r="IV851" i="2"/>
  <c r="IU851" i="2"/>
  <c r="IT851" i="2"/>
  <c r="IS851" i="2"/>
  <c r="LJ850" i="2"/>
  <c r="LB850" i="2"/>
  <c r="LA850" i="2"/>
  <c r="KZ850" i="2"/>
  <c r="KY850" i="2"/>
  <c r="KX850" i="2"/>
  <c r="KW850" i="2"/>
  <c r="KV850" i="2"/>
  <c r="KU850" i="2"/>
  <c r="KT850" i="2"/>
  <c r="KS850" i="2"/>
  <c r="KR850" i="2"/>
  <c r="KQ850" i="2"/>
  <c r="KP850" i="2"/>
  <c r="KO850" i="2"/>
  <c r="KN850" i="2"/>
  <c r="KM850" i="2"/>
  <c r="KL850" i="2"/>
  <c r="KK850" i="2"/>
  <c r="KJ850" i="2"/>
  <c r="KI850" i="2"/>
  <c r="KH850" i="2"/>
  <c r="KG850" i="2"/>
  <c r="KF850" i="2"/>
  <c r="KE850" i="2"/>
  <c r="KD850" i="2"/>
  <c r="KC850" i="2"/>
  <c r="KB850" i="2"/>
  <c r="KA850" i="2"/>
  <c r="JZ850" i="2"/>
  <c r="JY850" i="2"/>
  <c r="JV850" i="2"/>
  <c r="JU850" i="2"/>
  <c r="JT850" i="2"/>
  <c r="JS850" i="2"/>
  <c r="JR850" i="2"/>
  <c r="JQ850" i="2"/>
  <c r="JP850" i="2"/>
  <c r="JO850" i="2"/>
  <c r="JN850" i="2"/>
  <c r="JM850" i="2"/>
  <c r="JL850" i="2"/>
  <c r="JK850" i="2"/>
  <c r="JJ850" i="2"/>
  <c r="JI850" i="2"/>
  <c r="JH850" i="2"/>
  <c r="JG850" i="2"/>
  <c r="JF850" i="2"/>
  <c r="JE850" i="2"/>
  <c r="JD850" i="2"/>
  <c r="JC850" i="2"/>
  <c r="JB850" i="2"/>
  <c r="JA850" i="2"/>
  <c r="IZ850" i="2"/>
  <c r="IY850" i="2"/>
  <c r="IX850" i="2"/>
  <c r="IW850" i="2"/>
  <c r="IV850" i="2"/>
  <c r="IU850" i="2"/>
  <c r="IT850" i="2"/>
  <c r="IS850" i="2"/>
  <c r="LJ849" i="2"/>
  <c r="LB849" i="2"/>
  <c r="LA849" i="2"/>
  <c r="KZ849" i="2"/>
  <c r="KY849" i="2"/>
  <c r="KX849" i="2"/>
  <c r="KW849" i="2"/>
  <c r="KV849" i="2"/>
  <c r="KU849" i="2"/>
  <c r="KT849" i="2"/>
  <c r="KS849" i="2"/>
  <c r="KR849" i="2"/>
  <c r="KQ849" i="2"/>
  <c r="KP849" i="2"/>
  <c r="KO849" i="2"/>
  <c r="KN849" i="2"/>
  <c r="KM849" i="2"/>
  <c r="KL849" i="2"/>
  <c r="KK849" i="2"/>
  <c r="KJ849" i="2"/>
  <c r="KI849" i="2"/>
  <c r="KH849" i="2"/>
  <c r="KG849" i="2"/>
  <c r="KF849" i="2"/>
  <c r="KE849" i="2"/>
  <c r="KD849" i="2"/>
  <c r="KC849" i="2"/>
  <c r="KB849" i="2"/>
  <c r="KA849" i="2"/>
  <c r="JZ849" i="2"/>
  <c r="JY849" i="2"/>
  <c r="JV849" i="2"/>
  <c r="JU849" i="2"/>
  <c r="JT849" i="2"/>
  <c r="JS849" i="2"/>
  <c r="JR849" i="2"/>
  <c r="JQ849" i="2"/>
  <c r="JP849" i="2"/>
  <c r="JO849" i="2"/>
  <c r="JN849" i="2"/>
  <c r="JM849" i="2"/>
  <c r="JL849" i="2"/>
  <c r="JK849" i="2"/>
  <c r="JJ849" i="2"/>
  <c r="JI849" i="2"/>
  <c r="JH849" i="2"/>
  <c r="JG849" i="2"/>
  <c r="JF849" i="2"/>
  <c r="JE849" i="2"/>
  <c r="JD849" i="2"/>
  <c r="JC849" i="2"/>
  <c r="JB849" i="2"/>
  <c r="JA849" i="2"/>
  <c r="IZ849" i="2"/>
  <c r="IY849" i="2"/>
  <c r="IX849" i="2"/>
  <c r="IW849" i="2"/>
  <c r="IV849" i="2"/>
  <c r="IU849" i="2"/>
  <c r="IT849" i="2"/>
  <c r="IS849" i="2"/>
  <c r="LJ848" i="2"/>
  <c r="LB848" i="2"/>
  <c r="LA848" i="2"/>
  <c r="KZ848" i="2"/>
  <c r="KY848" i="2"/>
  <c r="KX848" i="2"/>
  <c r="KW848" i="2"/>
  <c r="KV848" i="2"/>
  <c r="KU848" i="2"/>
  <c r="KT848" i="2"/>
  <c r="KS848" i="2"/>
  <c r="KR848" i="2"/>
  <c r="KQ848" i="2"/>
  <c r="KP848" i="2"/>
  <c r="KO848" i="2"/>
  <c r="KN848" i="2"/>
  <c r="KM848" i="2"/>
  <c r="KL848" i="2"/>
  <c r="KK848" i="2"/>
  <c r="KJ848" i="2"/>
  <c r="KI848" i="2"/>
  <c r="KH848" i="2"/>
  <c r="KG848" i="2"/>
  <c r="KF848" i="2"/>
  <c r="KE848" i="2"/>
  <c r="KD848" i="2"/>
  <c r="KC848" i="2"/>
  <c r="KB848" i="2"/>
  <c r="KA848" i="2"/>
  <c r="JZ848" i="2"/>
  <c r="JY848" i="2"/>
  <c r="JV848" i="2"/>
  <c r="JU848" i="2"/>
  <c r="JT848" i="2"/>
  <c r="JS848" i="2"/>
  <c r="JR848" i="2"/>
  <c r="JQ848" i="2"/>
  <c r="JP848" i="2"/>
  <c r="JO848" i="2"/>
  <c r="JN848" i="2"/>
  <c r="JM848" i="2"/>
  <c r="JL848" i="2"/>
  <c r="JK848" i="2"/>
  <c r="JJ848" i="2"/>
  <c r="JI848" i="2"/>
  <c r="JH848" i="2"/>
  <c r="JG848" i="2"/>
  <c r="JF848" i="2"/>
  <c r="JE848" i="2"/>
  <c r="JD848" i="2"/>
  <c r="JC848" i="2"/>
  <c r="JB848" i="2"/>
  <c r="JA848" i="2"/>
  <c r="IZ848" i="2"/>
  <c r="IY848" i="2"/>
  <c r="IX848" i="2"/>
  <c r="IW848" i="2"/>
  <c r="IV848" i="2"/>
  <c r="IU848" i="2"/>
  <c r="IT848" i="2"/>
  <c r="IS848" i="2"/>
  <c r="LJ847" i="2"/>
  <c r="LB847" i="2"/>
  <c r="LA847" i="2"/>
  <c r="KZ847" i="2"/>
  <c r="KY847" i="2"/>
  <c r="KX847" i="2"/>
  <c r="KW847" i="2"/>
  <c r="KV847" i="2"/>
  <c r="KU847" i="2"/>
  <c r="KT847" i="2"/>
  <c r="KS847" i="2"/>
  <c r="KR847" i="2"/>
  <c r="KQ847" i="2"/>
  <c r="KP847" i="2"/>
  <c r="KO847" i="2"/>
  <c r="KN847" i="2"/>
  <c r="KM847" i="2"/>
  <c r="KL847" i="2"/>
  <c r="KK847" i="2"/>
  <c r="KJ847" i="2"/>
  <c r="KI847" i="2"/>
  <c r="KH847" i="2"/>
  <c r="KG847" i="2"/>
  <c r="KF847" i="2"/>
  <c r="KE847" i="2"/>
  <c r="KD847" i="2"/>
  <c r="KC847" i="2"/>
  <c r="KB847" i="2"/>
  <c r="KA847" i="2"/>
  <c r="JZ847" i="2"/>
  <c r="JY847" i="2"/>
  <c r="JV847" i="2"/>
  <c r="JU847" i="2"/>
  <c r="JT847" i="2"/>
  <c r="JS847" i="2"/>
  <c r="JR847" i="2"/>
  <c r="JQ847" i="2"/>
  <c r="JP847" i="2"/>
  <c r="JO847" i="2"/>
  <c r="JN847" i="2"/>
  <c r="JM847" i="2"/>
  <c r="JL847" i="2"/>
  <c r="JK847" i="2"/>
  <c r="JJ847" i="2"/>
  <c r="JI847" i="2"/>
  <c r="JH847" i="2"/>
  <c r="JG847" i="2"/>
  <c r="JF847" i="2"/>
  <c r="JE847" i="2"/>
  <c r="JD847" i="2"/>
  <c r="JC847" i="2"/>
  <c r="JB847" i="2"/>
  <c r="JA847" i="2"/>
  <c r="IZ847" i="2"/>
  <c r="IY847" i="2"/>
  <c r="IX847" i="2"/>
  <c r="IW847" i="2"/>
  <c r="IV847" i="2"/>
  <c r="IU847" i="2"/>
  <c r="IT847" i="2"/>
  <c r="IS847" i="2"/>
  <c r="LJ846" i="2"/>
  <c r="LB846" i="2"/>
  <c r="LA846" i="2"/>
  <c r="KZ846" i="2"/>
  <c r="KY846" i="2"/>
  <c r="KX846" i="2"/>
  <c r="KW846" i="2"/>
  <c r="KV846" i="2"/>
  <c r="KU846" i="2"/>
  <c r="KT846" i="2"/>
  <c r="KS846" i="2"/>
  <c r="KR846" i="2"/>
  <c r="KQ846" i="2"/>
  <c r="KP846" i="2"/>
  <c r="KO846" i="2"/>
  <c r="KN846" i="2"/>
  <c r="KM846" i="2"/>
  <c r="KL846" i="2"/>
  <c r="KK846" i="2"/>
  <c r="KJ846" i="2"/>
  <c r="KI846" i="2"/>
  <c r="KH846" i="2"/>
  <c r="KG846" i="2"/>
  <c r="KF846" i="2"/>
  <c r="KE846" i="2"/>
  <c r="KD846" i="2"/>
  <c r="KC846" i="2"/>
  <c r="KB846" i="2"/>
  <c r="KA846" i="2"/>
  <c r="JZ846" i="2"/>
  <c r="JY846" i="2"/>
  <c r="JV846" i="2"/>
  <c r="JU846" i="2"/>
  <c r="JT846" i="2"/>
  <c r="JS846" i="2"/>
  <c r="JR846" i="2"/>
  <c r="JQ846" i="2"/>
  <c r="JP846" i="2"/>
  <c r="JO846" i="2"/>
  <c r="JN846" i="2"/>
  <c r="JM846" i="2"/>
  <c r="JL846" i="2"/>
  <c r="JK846" i="2"/>
  <c r="JJ846" i="2"/>
  <c r="JI846" i="2"/>
  <c r="JH846" i="2"/>
  <c r="JG846" i="2"/>
  <c r="JF846" i="2"/>
  <c r="JE846" i="2"/>
  <c r="JD846" i="2"/>
  <c r="JC846" i="2"/>
  <c r="JB846" i="2"/>
  <c r="JA846" i="2"/>
  <c r="IZ846" i="2"/>
  <c r="IY846" i="2"/>
  <c r="IX846" i="2"/>
  <c r="IW846" i="2"/>
  <c r="IV846" i="2"/>
  <c r="IU846" i="2"/>
  <c r="IT846" i="2"/>
  <c r="IS846" i="2"/>
  <c r="LJ845" i="2"/>
  <c r="LB845" i="2"/>
  <c r="LA845" i="2"/>
  <c r="KZ845" i="2"/>
  <c r="KY845" i="2"/>
  <c r="KX845" i="2"/>
  <c r="KW845" i="2"/>
  <c r="KV845" i="2"/>
  <c r="KU845" i="2"/>
  <c r="KT845" i="2"/>
  <c r="KS845" i="2"/>
  <c r="KR845" i="2"/>
  <c r="KQ845" i="2"/>
  <c r="KP845" i="2"/>
  <c r="KO845" i="2"/>
  <c r="KN845" i="2"/>
  <c r="KM845" i="2"/>
  <c r="KL845" i="2"/>
  <c r="KK845" i="2"/>
  <c r="KJ845" i="2"/>
  <c r="KI845" i="2"/>
  <c r="KH845" i="2"/>
  <c r="KG845" i="2"/>
  <c r="KF845" i="2"/>
  <c r="KE845" i="2"/>
  <c r="KD845" i="2"/>
  <c r="KC845" i="2"/>
  <c r="KB845" i="2"/>
  <c r="KA845" i="2"/>
  <c r="JZ845" i="2"/>
  <c r="JY845" i="2"/>
  <c r="JV845" i="2"/>
  <c r="JU845" i="2"/>
  <c r="JT845" i="2"/>
  <c r="JS845" i="2"/>
  <c r="JR845" i="2"/>
  <c r="JQ845" i="2"/>
  <c r="JP845" i="2"/>
  <c r="JO845" i="2"/>
  <c r="JN845" i="2"/>
  <c r="JM845" i="2"/>
  <c r="JL845" i="2"/>
  <c r="JK845" i="2"/>
  <c r="JJ845" i="2"/>
  <c r="JI845" i="2"/>
  <c r="JH845" i="2"/>
  <c r="JG845" i="2"/>
  <c r="JF845" i="2"/>
  <c r="JE845" i="2"/>
  <c r="JD845" i="2"/>
  <c r="JC845" i="2"/>
  <c r="JB845" i="2"/>
  <c r="JA845" i="2"/>
  <c r="IZ845" i="2"/>
  <c r="IY845" i="2"/>
  <c r="IX845" i="2"/>
  <c r="IW845" i="2"/>
  <c r="IV845" i="2"/>
  <c r="IU845" i="2"/>
  <c r="IT845" i="2"/>
  <c r="IS845" i="2"/>
  <c r="LJ844" i="2"/>
  <c r="LB844" i="2"/>
  <c r="LA844" i="2"/>
  <c r="KZ844" i="2"/>
  <c r="KY844" i="2"/>
  <c r="KX844" i="2"/>
  <c r="KW844" i="2"/>
  <c r="KV844" i="2"/>
  <c r="KU844" i="2"/>
  <c r="KT844" i="2"/>
  <c r="KS844" i="2"/>
  <c r="KR844" i="2"/>
  <c r="KQ844" i="2"/>
  <c r="KP844" i="2"/>
  <c r="KO844" i="2"/>
  <c r="KN844" i="2"/>
  <c r="KM844" i="2"/>
  <c r="KL844" i="2"/>
  <c r="KK844" i="2"/>
  <c r="KJ844" i="2"/>
  <c r="KI844" i="2"/>
  <c r="KH844" i="2"/>
  <c r="KG844" i="2"/>
  <c r="KF844" i="2"/>
  <c r="KE844" i="2"/>
  <c r="KD844" i="2"/>
  <c r="KC844" i="2"/>
  <c r="KB844" i="2"/>
  <c r="KA844" i="2"/>
  <c r="JZ844" i="2"/>
  <c r="JY844" i="2"/>
  <c r="JV844" i="2"/>
  <c r="JU844" i="2"/>
  <c r="JT844" i="2"/>
  <c r="JS844" i="2"/>
  <c r="JR844" i="2"/>
  <c r="JQ844" i="2"/>
  <c r="JP844" i="2"/>
  <c r="JO844" i="2"/>
  <c r="JN844" i="2"/>
  <c r="JM844" i="2"/>
  <c r="JL844" i="2"/>
  <c r="JK844" i="2"/>
  <c r="JJ844" i="2"/>
  <c r="JI844" i="2"/>
  <c r="JH844" i="2"/>
  <c r="JG844" i="2"/>
  <c r="JF844" i="2"/>
  <c r="JE844" i="2"/>
  <c r="JD844" i="2"/>
  <c r="JC844" i="2"/>
  <c r="JB844" i="2"/>
  <c r="JA844" i="2"/>
  <c r="IZ844" i="2"/>
  <c r="IY844" i="2"/>
  <c r="IX844" i="2"/>
  <c r="IW844" i="2"/>
  <c r="IV844" i="2"/>
  <c r="IU844" i="2"/>
  <c r="IT844" i="2"/>
  <c r="IS844" i="2"/>
  <c r="LJ843" i="2"/>
  <c r="LB843" i="2"/>
  <c r="LA843" i="2"/>
  <c r="KZ843" i="2"/>
  <c r="KY843" i="2"/>
  <c r="KX843" i="2"/>
  <c r="KW843" i="2"/>
  <c r="KV843" i="2"/>
  <c r="KU843" i="2"/>
  <c r="KT843" i="2"/>
  <c r="KS843" i="2"/>
  <c r="KR843" i="2"/>
  <c r="KQ843" i="2"/>
  <c r="KP843" i="2"/>
  <c r="KO843" i="2"/>
  <c r="KN843" i="2"/>
  <c r="KM843" i="2"/>
  <c r="KL843" i="2"/>
  <c r="KK843" i="2"/>
  <c r="KJ843" i="2"/>
  <c r="KI843" i="2"/>
  <c r="KH843" i="2"/>
  <c r="KG843" i="2"/>
  <c r="KF843" i="2"/>
  <c r="KE843" i="2"/>
  <c r="KD843" i="2"/>
  <c r="KC843" i="2"/>
  <c r="KB843" i="2"/>
  <c r="KA843" i="2"/>
  <c r="JZ843" i="2"/>
  <c r="JY843" i="2"/>
  <c r="JV843" i="2"/>
  <c r="JU843" i="2"/>
  <c r="JT843" i="2"/>
  <c r="JS843" i="2"/>
  <c r="JR843" i="2"/>
  <c r="JQ843" i="2"/>
  <c r="JP843" i="2"/>
  <c r="JO843" i="2"/>
  <c r="JN843" i="2"/>
  <c r="JM843" i="2"/>
  <c r="JL843" i="2"/>
  <c r="JK843" i="2"/>
  <c r="JJ843" i="2"/>
  <c r="JI843" i="2"/>
  <c r="JH843" i="2"/>
  <c r="JG843" i="2"/>
  <c r="JF843" i="2"/>
  <c r="JE843" i="2"/>
  <c r="JD843" i="2"/>
  <c r="JC843" i="2"/>
  <c r="JB843" i="2"/>
  <c r="JA843" i="2"/>
  <c r="IZ843" i="2"/>
  <c r="IY843" i="2"/>
  <c r="IX843" i="2"/>
  <c r="IW843" i="2"/>
  <c r="IV843" i="2"/>
  <c r="IU843" i="2"/>
  <c r="IT843" i="2"/>
  <c r="IS843" i="2"/>
  <c r="LJ842" i="2"/>
  <c r="LB842" i="2"/>
  <c r="LA842" i="2"/>
  <c r="KZ842" i="2"/>
  <c r="KY842" i="2"/>
  <c r="KX842" i="2"/>
  <c r="KW842" i="2"/>
  <c r="KV842" i="2"/>
  <c r="KU842" i="2"/>
  <c r="KT842" i="2"/>
  <c r="KS842" i="2"/>
  <c r="KR842" i="2"/>
  <c r="KQ842" i="2"/>
  <c r="KP842" i="2"/>
  <c r="KO842" i="2"/>
  <c r="KN842" i="2"/>
  <c r="KM842" i="2"/>
  <c r="KL842" i="2"/>
  <c r="KK842" i="2"/>
  <c r="KJ842" i="2"/>
  <c r="KI842" i="2"/>
  <c r="KH842" i="2"/>
  <c r="KG842" i="2"/>
  <c r="KF842" i="2"/>
  <c r="KE842" i="2"/>
  <c r="KD842" i="2"/>
  <c r="KC842" i="2"/>
  <c r="KB842" i="2"/>
  <c r="KA842" i="2"/>
  <c r="JZ842" i="2"/>
  <c r="JY842" i="2"/>
  <c r="JV842" i="2"/>
  <c r="JU842" i="2"/>
  <c r="JT842" i="2"/>
  <c r="JS842" i="2"/>
  <c r="JR842" i="2"/>
  <c r="JQ842" i="2"/>
  <c r="JP842" i="2"/>
  <c r="JO842" i="2"/>
  <c r="JN842" i="2"/>
  <c r="JM842" i="2"/>
  <c r="JL842" i="2"/>
  <c r="JK842" i="2"/>
  <c r="JJ842" i="2"/>
  <c r="JI842" i="2"/>
  <c r="JH842" i="2"/>
  <c r="JG842" i="2"/>
  <c r="JF842" i="2"/>
  <c r="JE842" i="2"/>
  <c r="JD842" i="2"/>
  <c r="JC842" i="2"/>
  <c r="JB842" i="2"/>
  <c r="JA842" i="2"/>
  <c r="IZ842" i="2"/>
  <c r="IY842" i="2"/>
  <c r="IX842" i="2"/>
  <c r="IW842" i="2"/>
  <c r="IV842" i="2"/>
  <c r="IU842" i="2"/>
  <c r="IT842" i="2"/>
  <c r="IS842" i="2"/>
  <c r="LJ841" i="2"/>
  <c r="LB841" i="2"/>
  <c r="LA841" i="2"/>
  <c r="KZ841" i="2"/>
  <c r="KY841" i="2"/>
  <c r="KX841" i="2"/>
  <c r="KW841" i="2"/>
  <c r="KV841" i="2"/>
  <c r="KU841" i="2"/>
  <c r="KT841" i="2"/>
  <c r="KS841" i="2"/>
  <c r="KR841" i="2"/>
  <c r="KQ841" i="2"/>
  <c r="KP841" i="2"/>
  <c r="KO841" i="2"/>
  <c r="KN841" i="2"/>
  <c r="KM841" i="2"/>
  <c r="KL841" i="2"/>
  <c r="KK841" i="2"/>
  <c r="KJ841" i="2"/>
  <c r="KI841" i="2"/>
  <c r="KH841" i="2"/>
  <c r="KG841" i="2"/>
  <c r="KF841" i="2"/>
  <c r="KE841" i="2"/>
  <c r="KD841" i="2"/>
  <c r="KC841" i="2"/>
  <c r="KB841" i="2"/>
  <c r="KA841" i="2"/>
  <c r="JZ841" i="2"/>
  <c r="JY841" i="2"/>
  <c r="JV841" i="2"/>
  <c r="JU841" i="2"/>
  <c r="JT841" i="2"/>
  <c r="JS841" i="2"/>
  <c r="JR841" i="2"/>
  <c r="JQ841" i="2"/>
  <c r="JP841" i="2"/>
  <c r="JO841" i="2"/>
  <c r="JN841" i="2"/>
  <c r="JM841" i="2"/>
  <c r="JL841" i="2"/>
  <c r="JK841" i="2"/>
  <c r="JJ841" i="2"/>
  <c r="JI841" i="2"/>
  <c r="JH841" i="2"/>
  <c r="JG841" i="2"/>
  <c r="JF841" i="2"/>
  <c r="JE841" i="2"/>
  <c r="JD841" i="2"/>
  <c r="JC841" i="2"/>
  <c r="JB841" i="2"/>
  <c r="JA841" i="2"/>
  <c r="IZ841" i="2"/>
  <c r="IY841" i="2"/>
  <c r="IX841" i="2"/>
  <c r="IW841" i="2"/>
  <c r="IV841" i="2"/>
  <c r="IU841" i="2"/>
  <c r="IT841" i="2"/>
  <c r="IS841" i="2"/>
  <c r="LJ840" i="2"/>
  <c r="LB840" i="2"/>
  <c r="LA840" i="2"/>
  <c r="KZ840" i="2"/>
  <c r="KY840" i="2"/>
  <c r="KX840" i="2"/>
  <c r="KW840" i="2"/>
  <c r="KV840" i="2"/>
  <c r="KU840" i="2"/>
  <c r="KT840" i="2"/>
  <c r="KS840" i="2"/>
  <c r="KR840" i="2"/>
  <c r="KQ840" i="2"/>
  <c r="KP840" i="2"/>
  <c r="KO840" i="2"/>
  <c r="KN840" i="2"/>
  <c r="KM840" i="2"/>
  <c r="KL840" i="2"/>
  <c r="KK840" i="2"/>
  <c r="KJ840" i="2"/>
  <c r="KI840" i="2"/>
  <c r="KH840" i="2"/>
  <c r="KG840" i="2"/>
  <c r="KF840" i="2"/>
  <c r="KE840" i="2"/>
  <c r="KD840" i="2"/>
  <c r="KC840" i="2"/>
  <c r="KB840" i="2"/>
  <c r="KA840" i="2"/>
  <c r="JZ840" i="2"/>
  <c r="JY840" i="2"/>
  <c r="JV840" i="2"/>
  <c r="JU840" i="2"/>
  <c r="JT840" i="2"/>
  <c r="JS840" i="2"/>
  <c r="JR840" i="2"/>
  <c r="JQ840" i="2"/>
  <c r="JP840" i="2"/>
  <c r="JO840" i="2"/>
  <c r="JN840" i="2"/>
  <c r="JM840" i="2"/>
  <c r="JL840" i="2"/>
  <c r="JK840" i="2"/>
  <c r="JJ840" i="2"/>
  <c r="JI840" i="2"/>
  <c r="JH840" i="2"/>
  <c r="JG840" i="2"/>
  <c r="JF840" i="2"/>
  <c r="JE840" i="2"/>
  <c r="JD840" i="2"/>
  <c r="JC840" i="2"/>
  <c r="JB840" i="2"/>
  <c r="JA840" i="2"/>
  <c r="IZ840" i="2"/>
  <c r="IY840" i="2"/>
  <c r="IX840" i="2"/>
  <c r="IW840" i="2"/>
  <c r="IV840" i="2"/>
  <c r="IU840" i="2"/>
  <c r="IT840" i="2"/>
  <c r="IS840" i="2"/>
  <c r="LJ839" i="2"/>
  <c r="LB839" i="2"/>
  <c r="LA839" i="2"/>
  <c r="KZ839" i="2"/>
  <c r="KY839" i="2"/>
  <c r="KX839" i="2"/>
  <c r="KW839" i="2"/>
  <c r="KV839" i="2"/>
  <c r="KU839" i="2"/>
  <c r="KT839" i="2"/>
  <c r="KS839" i="2"/>
  <c r="KR839" i="2"/>
  <c r="KQ839" i="2"/>
  <c r="KP839" i="2"/>
  <c r="KO839" i="2"/>
  <c r="KN839" i="2"/>
  <c r="KM839" i="2"/>
  <c r="KL839" i="2"/>
  <c r="KK839" i="2"/>
  <c r="KJ839" i="2"/>
  <c r="KI839" i="2"/>
  <c r="KH839" i="2"/>
  <c r="KG839" i="2"/>
  <c r="KF839" i="2"/>
  <c r="KE839" i="2"/>
  <c r="KD839" i="2"/>
  <c r="KC839" i="2"/>
  <c r="KB839" i="2"/>
  <c r="KA839" i="2"/>
  <c r="JZ839" i="2"/>
  <c r="JY839" i="2"/>
  <c r="JV839" i="2"/>
  <c r="JU839" i="2"/>
  <c r="JT839" i="2"/>
  <c r="JS839" i="2"/>
  <c r="JR839" i="2"/>
  <c r="JQ839" i="2"/>
  <c r="JP839" i="2"/>
  <c r="JO839" i="2"/>
  <c r="JN839" i="2"/>
  <c r="JM839" i="2"/>
  <c r="JL839" i="2"/>
  <c r="JK839" i="2"/>
  <c r="JJ839" i="2"/>
  <c r="JI839" i="2"/>
  <c r="JH839" i="2"/>
  <c r="JG839" i="2"/>
  <c r="JF839" i="2"/>
  <c r="JE839" i="2"/>
  <c r="JD839" i="2"/>
  <c r="JC839" i="2"/>
  <c r="JB839" i="2"/>
  <c r="JA839" i="2"/>
  <c r="IZ839" i="2"/>
  <c r="IY839" i="2"/>
  <c r="IX839" i="2"/>
  <c r="IW839" i="2"/>
  <c r="IV839" i="2"/>
  <c r="IU839" i="2"/>
  <c r="IT839" i="2"/>
  <c r="IS839" i="2"/>
  <c r="LJ838" i="2"/>
  <c r="LB838" i="2"/>
  <c r="LA838" i="2"/>
  <c r="KZ838" i="2"/>
  <c r="KY838" i="2"/>
  <c r="KX838" i="2"/>
  <c r="KW838" i="2"/>
  <c r="KV838" i="2"/>
  <c r="KU838" i="2"/>
  <c r="KT838" i="2"/>
  <c r="KS838" i="2"/>
  <c r="KR838" i="2"/>
  <c r="KQ838" i="2"/>
  <c r="KP838" i="2"/>
  <c r="KO838" i="2"/>
  <c r="KN838" i="2"/>
  <c r="KM838" i="2"/>
  <c r="KL838" i="2"/>
  <c r="KK838" i="2"/>
  <c r="KJ838" i="2"/>
  <c r="KI838" i="2"/>
  <c r="KH838" i="2"/>
  <c r="KG838" i="2"/>
  <c r="KF838" i="2"/>
  <c r="KE838" i="2"/>
  <c r="KD838" i="2"/>
  <c r="KC838" i="2"/>
  <c r="KB838" i="2"/>
  <c r="KA838" i="2"/>
  <c r="JZ838" i="2"/>
  <c r="JY838" i="2"/>
  <c r="JV838" i="2"/>
  <c r="JU838" i="2"/>
  <c r="JT838" i="2"/>
  <c r="JS838" i="2"/>
  <c r="JR838" i="2"/>
  <c r="JQ838" i="2"/>
  <c r="JP838" i="2"/>
  <c r="JO838" i="2"/>
  <c r="JN838" i="2"/>
  <c r="JM838" i="2"/>
  <c r="JL838" i="2"/>
  <c r="JK838" i="2"/>
  <c r="JJ838" i="2"/>
  <c r="JI838" i="2"/>
  <c r="JH838" i="2"/>
  <c r="JG838" i="2"/>
  <c r="JF838" i="2"/>
  <c r="JE838" i="2"/>
  <c r="JD838" i="2"/>
  <c r="JC838" i="2"/>
  <c r="JB838" i="2"/>
  <c r="JA838" i="2"/>
  <c r="IZ838" i="2"/>
  <c r="IY838" i="2"/>
  <c r="IX838" i="2"/>
  <c r="IW838" i="2"/>
  <c r="IV838" i="2"/>
  <c r="IU838" i="2"/>
  <c r="IT838" i="2"/>
  <c r="IS838" i="2"/>
  <c r="LJ837" i="2"/>
  <c r="LB837" i="2"/>
  <c r="LA837" i="2"/>
  <c r="KZ837" i="2"/>
  <c r="KY837" i="2"/>
  <c r="KX837" i="2"/>
  <c r="KW837" i="2"/>
  <c r="KV837" i="2"/>
  <c r="KU837" i="2"/>
  <c r="KT837" i="2"/>
  <c r="KS837" i="2"/>
  <c r="KR837" i="2"/>
  <c r="KQ837" i="2"/>
  <c r="KP837" i="2"/>
  <c r="KO837" i="2"/>
  <c r="KN837" i="2"/>
  <c r="KM837" i="2"/>
  <c r="KL837" i="2"/>
  <c r="KK837" i="2"/>
  <c r="KJ837" i="2"/>
  <c r="KI837" i="2"/>
  <c r="KH837" i="2"/>
  <c r="KG837" i="2"/>
  <c r="KF837" i="2"/>
  <c r="KE837" i="2"/>
  <c r="KD837" i="2"/>
  <c r="KC837" i="2"/>
  <c r="KB837" i="2"/>
  <c r="KA837" i="2"/>
  <c r="JZ837" i="2"/>
  <c r="JY837" i="2"/>
  <c r="JV837" i="2"/>
  <c r="JU837" i="2"/>
  <c r="JT837" i="2"/>
  <c r="JS837" i="2"/>
  <c r="JR837" i="2"/>
  <c r="JQ837" i="2"/>
  <c r="JP837" i="2"/>
  <c r="JO837" i="2"/>
  <c r="JN837" i="2"/>
  <c r="JM837" i="2"/>
  <c r="JL837" i="2"/>
  <c r="JK837" i="2"/>
  <c r="JJ837" i="2"/>
  <c r="JI837" i="2"/>
  <c r="JH837" i="2"/>
  <c r="JG837" i="2"/>
  <c r="JF837" i="2"/>
  <c r="JE837" i="2"/>
  <c r="JD837" i="2"/>
  <c r="JC837" i="2"/>
  <c r="JB837" i="2"/>
  <c r="JA837" i="2"/>
  <c r="IZ837" i="2"/>
  <c r="IY837" i="2"/>
  <c r="IX837" i="2"/>
  <c r="IW837" i="2"/>
  <c r="IV837" i="2"/>
  <c r="IU837" i="2"/>
  <c r="IT837" i="2"/>
  <c r="IS837" i="2"/>
  <c r="LJ836" i="2"/>
  <c r="LB836" i="2"/>
  <c r="LA836" i="2"/>
  <c r="KZ836" i="2"/>
  <c r="KY836" i="2"/>
  <c r="KX836" i="2"/>
  <c r="KW836" i="2"/>
  <c r="KV836" i="2"/>
  <c r="KU836" i="2"/>
  <c r="KT836" i="2"/>
  <c r="KS836" i="2"/>
  <c r="KR836" i="2"/>
  <c r="KQ836" i="2"/>
  <c r="KP836" i="2"/>
  <c r="KO836" i="2"/>
  <c r="KN836" i="2"/>
  <c r="KM836" i="2"/>
  <c r="KL836" i="2"/>
  <c r="KK836" i="2"/>
  <c r="KJ836" i="2"/>
  <c r="KI836" i="2"/>
  <c r="KH836" i="2"/>
  <c r="KG836" i="2"/>
  <c r="KF836" i="2"/>
  <c r="KE836" i="2"/>
  <c r="KD836" i="2"/>
  <c r="KC836" i="2"/>
  <c r="KB836" i="2"/>
  <c r="KA836" i="2"/>
  <c r="JZ836" i="2"/>
  <c r="JY836" i="2"/>
  <c r="JV836" i="2"/>
  <c r="JU836" i="2"/>
  <c r="JT836" i="2"/>
  <c r="JS836" i="2"/>
  <c r="JR836" i="2"/>
  <c r="JQ836" i="2"/>
  <c r="JP836" i="2"/>
  <c r="JO836" i="2"/>
  <c r="JN836" i="2"/>
  <c r="JM836" i="2"/>
  <c r="JL836" i="2"/>
  <c r="JK836" i="2"/>
  <c r="JJ836" i="2"/>
  <c r="JI836" i="2"/>
  <c r="JH836" i="2"/>
  <c r="JG836" i="2"/>
  <c r="JF836" i="2"/>
  <c r="JE836" i="2"/>
  <c r="JD836" i="2"/>
  <c r="JC836" i="2"/>
  <c r="JB836" i="2"/>
  <c r="JA836" i="2"/>
  <c r="IZ836" i="2"/>
  <c r="IY836" i="2"/>
  <c r="IX836" i="2"/>
  <c r="IW836" i="2"/>
  <c r="IV836" i="2"/>
  <c r="IU836" i="2"/>
  <c r="IT836" i="2"/>
  <c r="IS836" i="2"/>
  <c r="LJ835" i="2"/>
  <c r="LB835" i="2"/>
  <c r="LA835" i="2"/>
  <c r="KZ835" i="2"/>
  <c r="KY835" i="2"/>
  <c r="KX835" i="2"/>
  <c r="KW835" i="2"/>
  <c r="KV835" i="2"/>
  <c r="KU835" i="2"/>
  <c r="KT835" i="2"/>
  <c r="KS835" i="2"/>
  <c r="KR835" i="2"/>
  <c r="KQ835" i="2"/>
  <c r="KP835" i="2"/>
  <c r="KO835" i="2"/>
  <c r="KN835" i="2"/>
  <c r="KM835" i="2"/>
  <c r="KL835" i="2"/>
  <c r="KK835" i="2"/>
  <c r="KJ835" i="2"/>
  <c r="KI835" i="2"/>
  <c r="KH835" i="2"/>
  <c r="KG835" i="2"/>
  <c r="KF835" i="2"/>
  <c r="KE835" i="2"/>
  <c r="KD835" i="2"/>
  <c r="KC835" i="2"/>
  <c r="KB835" i="2"/>
  <c r="KA835" i="2"/>
  <c r="JZ835" i="2"/>
  <c r="JY835" i="2"/>
  <c r="JV835" i="2"/>
  <c r="JU835" i="2"/>
  <c r="JT835" i="2"/>
  <c r="JS835" i="2"/>
  <c r="JR835" i="2"/>
  <c r="JQ835" i="2"/>
  <c r="JP835" i="2"/>
  <c r="JO835" i="2"/>
  <c r="JN835" i="2"/>
  <c r="JM835" i="2"/>
  <c r="JL835" i="2"/>
  <c r="JK835" i="2"/>
  <c r="JJ835" i="2"/>
  <c r="JI835" i="2"/>
  <c r="JH835" i="2"/>
  <c r="JG835" i="2"/>
  <c r="JF835" i="2"/>
  <c r="JE835" i="2"/>
  <c r="JD835" i="2"/>
  <c r="JC835" i="2"/>
  <c r="JB835" i="2"/>
  <c r="JA835" i="2"/>
  <c r="IZ835" i="2"/>
  <c r="IY835" i="2"/>
  <c r="IX835" i="2"/>
  <c r="IW835" i="2"/>
  <c r="IV835" i="2"/>
  <c r="IU835" i="2"/>
  <c r="IT835" i="2"/>
  <c r="IS835" i="2"/>
  <c r="LJ834" i="2"/>
  <c r="LB834" i="2"/>
  <c r="LA834" i="2"/>
  <c r="KZ834" i="2"/>
  <c r="KY834" i="2"/>
  <c r="KX834" i="2"/>
  <c r="KW834" i="2"/>
  <c r="KV834" i="2"/>
  <c r="KU834" i="2"/>
  <c r="KT834" i="2"/>
  <c r="KS834" i="2"/>
  <c r="KR834" i="2"/>
  <c r="KQ834" i="2"/>
  <c r="KP834" i="2"/>
  <c r="KO834" i="2"/>
  <c r="KN834" i="2"/>
  <c r="KM834" i="2"/>
  <c r="KL834" i="2"/>
  <c r="KK834" i="2"/>
  <c r="KJ834" i="2"/>
  <c r="KI834" i="2"/>
  <c r="KH834" i="2"/>
  <c r="KG834" i="2"/>
  <c r="KF834" i="2"/>
  <c r="KE834" i="2"/>
  <c r="KD834" i="2"/>
  <c r="KC834" i="2"/>
  <c r="KB834" i="2"/>
  <c r="KA834" i="2"/>
  <c r="JZ834" i="2"/>
  <c r="JY834" i="2"/>
  <c r="JV834" i="2"/>
  <c r="JU834" i="2"/>
  <c r="JT834" i="2"/>
  <c r="JS834" i="2"/>
  <c r="JR834" i="2"/>
  <c r="JQ834" i="2"/>
  <c r="JP834" i="2"/>
  <c r="JO834" i="2"/>
  <c r="JN834" i="2"/>
  <c r="JM834" i="2"/>
  <c r="JL834" i="2"/>
  <c r="JK834" i="2"/>
  <c r="JJ834" i="2"/>
  <c r="JI834" i="2"/>
  <c r="JH834" i="2"/>
  <c r="JG834" i="2"/>
  <c r="JF834" i="2"/>
  <c r="JE834" i="2"/>
  <c r="JD834" i="2"/>
  <c r="JC834" i="2"/>
  <c r="JB834" i="2"/>
  <c r="JA834" i="2"/>
  <c r="IZ834" i="2"/>
  <c r="IY834" i="2"/>
  <c r="IX834" i="2"/>
  <c r="IW834" i="2"/>
  <c r="IV834" i="2"/>
  <c r="IU834" i="2"/>
  <c r="IT834" i="2"/>
  <c r="IS834" i="2"/>
  <c r="LJ833" i="2"/>
  <c r="LB833" i="2"/>
  <c r="LA833" i="2"/>
  <c r="KZ833" i="2"/>
  <c r="KY833" i="2"/>
  <c r="KX833" i="2"/>
  <c r="KW833" i="2"/>
  <c r="KV833" i="2"/>
  <c r="KU833" i="2"/>
  <c r="KT833" i="2"/>
  <c r="KS833" i="2"/>
  <c r="KR833" i="2"/>
  <c r="KQ833" i="2"/>
  <c r="KP833" i="2"/>
  <c r="KO833" i="2"/>
  <c r="KN833" i="2"/>
  <c r="KM833" i="2"/>
  <c r="KL833" i="2"/>
  <c r="KK833" i="2"/>
  <c r="KJ833" i="2"/>
  <c r="KI833" i="2"/>
  <c r="KH833" i="2"/>
  <c r="KG833" i="2"/>
  <c r="KF833" i="2"/>
  <c r="KE833" i="2"/>
  <c r="KD833" i="2"/>
  <c r="KC833" i="2"/>
  <c r="KB833" i="2"/>
  <c r="KA833" i="2"/>
  <c r="JZ833" i="2"/>
  <c r="JY833" i="2"/>
  <c r="JV833" i="2"/>
  <c r="JU833" i="2"/>
  <c r="JT833" i="2"/>
  <c r="JS833" i="2"/>
  <c r="JR833" i="2"/>
  <c r="JQ833" i="2"/>
  <c r="JP833" i="2"/>
  <c r="JO833" i="2"/>
  <c r="JN833" i="2"/>
  <c r="JM833" i="2"/>
  <c r="JL833" i="2"/>
  <c r="JK833" i="2"/>
  <c r="JJ833" i="2"/>
  <c r="JI833" i="2"/>
  <c r="JH833" i="2"/>
  <c r="JG833" i="2"/>
  <c r="JF833" i="2"/>
  <c r="JE833" i="2"/>
  <c r="JD833" i="2"/>
  <c r="JC833" i="2"/>
  <c r="JB833" i="2"/>
  <c r="JA833" i="2"/>
  <c r="IZ833" i="2"/>
  <c r="IY833" i="2"/>
  <c r="IX833" i="2"/>
  <c r="IW833" i="2"/>
  <c r="IV833" i="2"/>
  <c r="IU833" i="2"/>
  <c r="IT833" i="2"/>
  <c r="IS833" i="2"/>
  <c r="LJ832" i="2"/>
  <c r="LB832" i="2"/>
  <c r="LA832" i="2"/>
  <c r="KZ832" i="2"/>
  <c r="KY832" i="2"/>
  <c r="KX832" i="2"/>
  <c r="KW832" i="2"/>
  <c r="KV832" i="2"/>
  <c r="KU832" i="2"/>
  <c r="KT832" i="2"/>
  <c r="KS832" i="2"/>
  <c r="KR832" i="2"/>
  <c r="KQ832" i="2"/>
  <c r="KP832" i="2"/>
  <c r="KO832" i="2"/>
  <c r="KN832" i="2"/>
  <c r="KM832" i="2"/>
  <c r="KL832" i="2"/>
  <c r="KK832" i="2"/>
  <c r="KJ832" i="2"/>
  <c r="KI832" i="2"/>
  <c r="KH832" i="2"/>
  <c r="KG832" i="2"/>
  <c r="KF832" i="2"/>
  <c r="KE832" i="2"/>
  <c r="KD832" i="2"/>
  <c r="KC832" i="2"/>
  <c r="KB832" i="2"/>
  <c r="KA832" i="2"/>
  <c r="JZ832" i="2"/>
  <c r="JY832" i="2"/>
  <c r="JV832" i="2"/>
  <c r="JU832" i="2"/>
  <c r="JT832" i="2"/>
  <c r="JS832" i="2"/>
  <c r="JR832" i="2"/>
  <c r="JQ832" i="2"/>
  <c r="JP832" i="2"/>
  <c r="JO832" i="2"/>
  <c r="JN832" i="2"/>
  <c r="JM832" i="2"/>
  <c r="JL832" i="2"/>
  <c r="JK832" i="2"/>
  <c r="JJ832" i="2"/>
  <c r="JI832" i="2"/>
  <c r="JH832" i="2"/>
  <c r="JG832" i="2"/>
  <c r="JF832" i="2"/>
  <c r="JE832" i="2"/>
  <c r="JD832" i="2"/>
  <c r="JC832" i="2"/>
  <c r="JB832" i="2"/>
  <c r="JA832" i="2"/>
  <c r="IZ832" i="2"/>
  <c r="IY832" i="2"/>
  <c r="IX832" i="2"/>
  <c r="IW832" i="2"/>
  <c r="IV832" i="2"/>
  <c r="IU832" i="2"/>
  <c r="IT832" i="2"/>
  <c r="IS832" i="2"/>
  <c r="LJ831" i="2"/>
  <c r="LB831" i="2"/>
  <c r="LA831" i="2"/>
  <c r="KZ831" i="2"/>
  <c r="KY831" i="2"/>
  <c r="KX831" i="2"/>
  <c r="KW831" i="2"/>
  <c r="KV831" i="2"/>
  <c r="KU831" i="2"/>
  <c r="KT831" i="2"/>
  <c r="KS831" i="2"/>
  <c r="KR831" i="2"/>
  <c r="KQ831" i="2"/>
  <c r="KP831" i="2"/>
  <c r="KO831" i="2"/>
  <c r="KN831" i="2"/>
  <c r="KM831" i="2"/>
  <c r="KL831" i="2"/>
  <c r="KK831" i="2"/>
  <c r="KJ831" i="2"/>
  <c r="KI831" i="2"/>
  <c r="KH831" i="2"/>
  <c r="KG831" i="2"/>
  <c r="KF831" i="2"/>
  <c r="KE831" i="2"/>
  <c r="KD831" i="2"/>
  <c r="KC831" i="2"/>
  <c r="KB831" i="2"/>
  <c r="KA831" i="2"/>
  <c r="JZ831" i="2"/>
  <c r="JY831" i="2"/>
  <c r="JV831" i="2"/>
  <c r="JU831" i="2"/>
  <c r="JT831" i="2"/>
  <c r="JS831" i="2"/>
  <c r="JR831" i="2"/>
  <c r="JQ831" i="2"/>
  <c r="JP831" i="2"/>
  <c r="JO831" i="2"/>
  <c r="JN831" i="2"/>
  <c r="JM831" i="2"/>
  <c r="JL831" i="2"/>
  <c r="JK831" i="2"/>
  <c r="JJ831" i="2"/>
  <c r="JI831" i="2"/>
  <c r="JH831" i="2"/>
  <c r="JG831" i="2"/>
  <c r="JF831" i="2"/>
  <c r="JE831" i="2"/>
  <c r="JD831" i="2"/>
  <c r="JC831" i="2"/>
  <c r="JB831" i="2"/>
  <c r="JA831" i="2"/>
  <c r="IZ831" i="2"/>
  <c r="IY831" i="2"/>
  <c r="IX831" i="2"/>
  <c r="IW831" i="2"/>
  <c r="IV831" i="2"/>
  <c r="IU831" i="2"/>
  <c r="IT831" i="2"/>
  <c r="IS831" i="2"/>
  <c r="LJ830" i="2"/>
  <c r="LB830" i="2"/>
  <c r="LA830" i="2"/>
  <c r="KZ830" i="2"/>
  <c r="KY830" i="2"/>
  <c r="KX830" i="2"/>
  <c r="KW830" i="2"/>
  <c r="KV830" i="2"/>
  <c r="KU830" i="2"/>
  <c r="KT830" i="2"/>
  <c r="KS830" i="2"/>
  <c r="KR830" i="2"/>
  <c r="KQ830" i="2"/>
  <c r="KP830" i="2"/>
  <c r="KO830" i="2"/>
  <c r="KN830" i="2"/>
  <c r="KM830" i="2"/>
  <c r="KL830" i="2"/>
  <c r="KK830" i="2"/>
  <c r="KJ830" i="2"/>
  <c r="KI830" i="2"/>
  <c r="KH830" i="2"/>
  <c r="KG830" i="2"/>
  <c r="KF830" i="2"/>
  <c r="KE830" i="2"/>
  <c r="KD830" i="2"/>
  <c r="KC830" i="2"/>
  <c r="KB830" i="2"/>
  <c r="KA830" i="2"/>
  <c r="JZ830" i="2"/>
  <c r="JY830" i="2"/>
  <c r="JV830" i="2"/>
  <c r="JU830" i="2"/>
  <c r="JT830" i="2"/>
  <c r="JS830" i="2"/>
  <c r="JR830" i="2"/>
  <c r="JQ830" i="2"/>
  <c r="JP830" i="2"/>
  <c r="JO830" i="2"/>
  <c r="JN830" i="2"/>
  <c r="JM830" i="2"/>
  <c r="JL830" i="2"/>
  <c r="JK830" i="2"/>
  <c r="JJ830" i="2"/>
  <c r="JI830" i="2"/>
  <c r="JH830" i="2"/>
  <c r="JG830" i="2"/>
  <c r="JF830" i="2"/>
  <c r="JE830" i="2"/>
  <c r="JD830" i="2"/>
  <c r="JC830" i="2"/>
  <c r="JB830" i="2"/>
  <c r="JA830" i="2"/>
  <c r="IZ830" i="2"/>
  <c r="IY830" i="2"/>
  <c r="IX830" i="2"/>
  <c r="IW830" i="2"/>
  <c r="IV830" i="2"/>
  <c r="IU830" i="2"/>
  <c r="IT830" i="2"/>
  <c r="IS830" i="2"/>
  <c r="LJ829" i="2"/>
  <c r="LB829" i="2"/>
  <c r="LA829" i="2"/>
  <c r="KZ829" i="2"/>
  <c r="KY829" i="2"/>
  <c r="KX829" i="2"/>
  <c r="KW829" i="2"/>
  <c r="KV829" i="2"/>
  <c r="KU829" i="2"/>
  <c r="KT829" i="2"/>
  <c r="KS829" i="2"/>
  <c r="KR829" i="2"/>
  <c r="KQ829" i="2"/>
  <c r="KP829" i="2"/>
  <c r="KO829" i="2"/>
  <c r="KN829" i="2"/>
  <c r="KM829" i="2"/>
  <c r="KL829" i="2"/>
  <c r="KK829" i="2"/>
  <c r="KJ829" i="2"/>
  <c r="KI829" i="2"/>
  <c r="KH829" i="2"/>
  <c r="KG829" i="2"/>
  <c r="KF829" i="2"/>
  <c r="KE829" i="2"/>
  <c r="KD829" i="2"/>
  <c r="KC829" i="2"/>
  <c r="KB829" i="2"/>
  <c r="KA829" i="2"/>
  <c r="JZ829" i="2"/>
  <c r="JY829" i="2"/>
  <c r="JV829" i="2"/>
  <c r="JU829" i="2"/>
  <c r="JT829" i="2"/>
  <c r="JS829" i="2"/>
  <c r="JR829" i="2"/>
  <c r="JQ829" i="2"/>
  <c r="JP829" i="2"/>
  <c r="JO829" i="2"/>
  <c r="JN829" i="2"/>
  <c r="JM829" i="2"/>
  <c r="JL829" i="2"/>
  <c r="JK829" i="2"/>
  <c r="JJ829" i="2"/>
  <c r="JI829" i="2"/>
  <c r="JH829" i="2"/>
  <c r="JG829" i="2"/>
  <c r="JF829" i="2"/>
  <c r="JE829" i="2"/>
  <c r="JD829" i="2"/>
  <c r="JC829" i="2"/>
  <c r="JB829" i="2"/>
  <c r="JA829" i="2"/>
  <c r="IZ829" i="2"/>
  <c r="IY829" i="2"/>
  <c r="IX829" i="2"/>
  <c r="IW829" i="2"/>
  <c r="IV829" i="2"/>
  <c r="IU829" i="2"/>
  <c r="IT829" i="2"/>
  <c r="IS829" i="2"/>
  <c r="LJ828" i="2"/>
  <c r="LB828" i="2"/>
  <c r="LA828" i="2"/>
  <c r="KZ828" i="2"/>
  <c r="KY828" i="2"/>
  <c r="KX828" i="2"/>
  <c r="KW828" i="2"/>
  <c r="KV828" i="2"/>
  <c r="KU828" i="2"/>
  <c r="KT828" i="2"/>
  <c r="KS828" i="2"/>
  <c r="KR828" i="2"/>
  <c r="KQ828" i="2"/>
  <c r="KP828" i="2"/>
  <c r="KO828" i="2"/>
  <c r="KN828" i="2"/>
  <c r="KM828" i="2"/>
  <c r="KL828" i="2"/>
  <c r="KK828" i="2"/>
  <c r="KJ828" i="2"/>
  <c r="KI828" i="2"/>
  <c r="KH828" i="2"/>
  <c r="KG828" i="2"/>
  <c r="KF828" i="2"/>
  <c r="KE828" i="2"/>
  <c r="KD828" i="2"/>
  <c r="KC828" i="2"/>
  <c r="KB828" i="2"/>
  <c r="KA828" i="2"/>
  <c r="JZ828" i="2"/>
  <c r="JY828" i="2"/>
  <c r="JV828" i="2"/>
  <c r="JU828" i="2"/>
  <c r="JT828" i="2"/>
  <c r="JS828" i="2"/>
  <c r="JR828" i="2"/>
  <c r="JQ828" i="2"/>
  <c r="JP828" i="2"/>
  <c r="JO828" i="2"/>
  <c r="JN828" i="2"/>
  <c r="JM828" i="2"/>
  <c r="JL828" i="2"/>
  <c r="JK828" i="2"/>
  <c r="JJ828" i="2"/>
  <c r="JI828" i="2"/>
  <c r="JH828" i="2"/>
  <c r="JG828" i="2"/>
  <c r="JF828" i="2"/>
  <c r="JE828" i="2"/>
  <c r="JD828" i="2"/>
  <c r="JC828" i="2"/>
  <c r="JB828" i="2"/>
  <c r="JA828" i="2"/>
  <c r="IZ828" i="2"/>
  <c r="IY828" i="2"/>
  <c r="IX828" i="2"/>
  <c r="IW828" i="2"/>
  <c r="IV828" i="2"/>
  <c r="IU828" i="2"/>
  <c r="IT828" i="2"/>
  <c r="IS828" i="2"/>
  <c r="LJ827" i="2"/>
  <c r="LB827" i="2"/>
  <c r="LA827" i="2"/>
  <c r="KZ827" i="2"/>
  <c r="KY827" i="2"/>
  <c r="KX827" i="2"/>
  <c r="KW827" i="2"/>
  <c r="KV827" i="2"/>
  <c r="KU827" i="2"/>
  <c r="KT827" i="2"/>
  <c r="KS827" i="2"/>
  <c r="KR827" i="2"/>
  <c r="KQ827" i="2"/>
  <c r="KP827" i="2"/>
  <c r="KO827" i="2"/>
  <c r="KN827" i="2"/>
  <c r="KM827" i="2"/>
  <c r="KL827" i="2"/>
  <c r="KK827" i="2"/>
  <c r="KJ827" i="2"/>
  <c r="KI827" i="2"/>
  <c r="KH827" i="2"/>
  <c r="KG827" i="2"/>
  <c r="KF827" i="2"/>
  <c r="KE827" i="2"/>
  <c r="KD827" i="2"/>
  <c r="KC827" i="2"/>
  <c r="KB827" i="2"/>
  <c r="KA827" i="2"/>
  <c r="JZ827" i="2"/>
  <c r="JY827" i="2"/>
  <c r="JV827" i="2"/>
  <c r="JU827" i="2"/>
  <c r="JT827" i="2"/>
  <c r="JS827" i="2"/>
  <c r="JR827" i="2"/>
  <c r="JQ827" i="2"/>
  <c r="JP827" i="2"/>
  <c r="JO827" i="2"/>
  <c r="JN827" i="2"/>
  <c r="JM827" i="2"/>
  <c r="JL827" i="2"/>
  <c r="JK827" i="2"/>
  <c r="JJ827" i="2"/>
  <c r="JI827" i="2"/>
  <c r="JH827" i="2"/>
  <c r="JG827" i="2"/>
  <c r="JF827" i="2"/>
  <c r="JE827" i="2"/>
  <c r="JD827" i="2"/>
  <c r="JC827" i="2"/>
  <c r="JB827" i="2"/>
  <c r="JA827" i="2"/>
  <c r="IZ827" i="2"/>
  <c r="IY827" i="2"/>
  <c r="IX827" i="2"/>
  <c r="IW827" i="2"/>
  <c r="IV827" i="2"/>
  <c r="IU827" i="2"/>
  <c r="IT827" i="2"/>
  <c r="IS827" i="2"/>
  <c r="LJ826" i="2"/>
  <c r="LB826" i="2"/>
  <c r="LA826" i="2"/>
  <c r="KZ826" i="2"/>
  <c r="KY826" i="2"/>
  <c r="KX826" i="2"/>
  <c r="KW826" i="2"/>
  <c r="KV826" i="2"/>
  <c r="KU826" i="2"/>
  <c r="KT826" i="2"/>
  <c r="KS826" i="2"/>
  <c r="KR826" i="2"/>
  <c r="KQ826" i="2"/>
  <c r="KP826" i="2"/>
  <c r="KO826" i="2"/>
  <c r="KN826" i="2"/>
  <c r="KM826" i="2"/>
  <c r="KL826" i="2"/>
  <c r="KK826" i="2"/>
  <c r="KJ826" i="2"/>
  <c r="KI826" i="2"/>
  <c r="KH826" i="2"/>
  <c r="KG826" i="2"/>
  <c r="KF826" i="2"/>
  <c r="KE826" i="2"/>
  <c r="KD826" i="2"/>
  <c r="KC826" i="2"/>
  <c r="KB826" i="2"/>
  <c r="KA826" i="2"/>
  <c r="JZ826" i="2"/>
  <c r="JY826" i="2"/>
  <c r="JV826" i="2"/>
  <c r="JU826" i="2"/>
  <c r="JT826" i="2"/>
  <c r="JS826" i="2"/>
  <c r="JR826" i="2"/>
  <c r="JQ826" i="2"/>
  <c r="JP826" i="2"/>
  <c r="JO826" i="2"/>
  <c r="JN826" i="2"/>
  <c r="JM826" i="2"/>
  <c r="JL826" i="2"/>
  <c r="JK826" i="2"/>
  <c r="JJ826" i="2"/>
  <c r="JI826" i="2"/>
  <c r="JH826" i="2"/>
  <c r="JG826" i="2"/>
  <c r="JF826" i="2"/>
  <c r="JE826" i="2"/>
  <c r="JD826" i="2"/>
  <c r="JC826" i="2"/>
  <c r="JB826" i="2"/>
  <c r="JA826" i="2"/>
  <c r="IZ826" i="2"/>
  <c r="IY826" i="2"/>
  <c r="IX826" i="2"/>
  <c r="IW826" i="2"/>
  <c r="IV826" i="2"/>
  <c r="IU826" i="2"/>
  <c r="IT826" i="2"/>
  <c r="IS826" i="2"/>
  <c r="LJ825" i="2"/>
  <c r="LB825" i="2"/>
  <c r="LA825" i="2"/>
  <c r="KZ825" i="2"/>
  <c r="KY825" i="2"/>
  <c r="KX825" i="2"/>
  <c r="KW825" i="2"/>
  <c r="KV825" i="2"/>
  <c r="KU825" i="2"/>
  <c r="KT825" i="2"/>
  <c r="KS825" i="2"/>
  <c r="KR825" i="2"/>
  <c r="KQ825" i="2"/>
  <c r="KP825" i="2"/>
  <c r="KO825" i="2"/>
  <c r="KN825" i="2"/>
  <c r="KM825" i="2"/>
  <c r="KL825" i="2"/>
  <c r="KK825" i="2"/>
  <c r="KJ825" i="2"/>
  <c r="KI825" i="2"/>
  <c r="KH825" i="2"/>
  <c r="KG825" i="2"/>
  <c r="KF825" i="2"/>
  <c r="KE825" i="2"/>
  <c r="KD825" i="2"/>
  <c r="KC825" i="2"/>
  <c r="KB825" i="2"/>
  <c r="KA825" i="2"/>
  <c r="JZ825" i="2"/>
  <c r="JY825" i="2"/>
  <c r="JV825" i="2"/>
  <c r="JU825" i="2"/>
  <c r="JT825" i="2"/>
  <c r="JS825" i="2"/>
  <c r="JR825" i="2"/>
  <c r="JQ825" i="2"/>
  <c r="JP825" i="2"/>
  <c r="JO825" i="2"/>
  <c r="JN825" i="2"/>
  <c r="JM825" i="2"/>
  <c r="JL825" i="2"/>
  <c r="JK825" i="2"/>
  <c r="JJ825" i="2"/>
  <c r="JI825" i="2"/>
  <c r="JH825" i="2"/>
  <c r="JG825" i="2"/>
  <c r="JF825" i="2"/>
  <c r="JE825" i="2"/>
  <c r="JD825" i="2"/>
  <c r="JC825" i="2"/>
  <c r="JB825" i="2"/>
  <c r="JA825" i="2"/>
  <c r="IZ825" i="2"/>
  <c r="IY825" i="2"/>
  <c r="IX825" i="2"/>
  <c r="IW825" i="2"/>
  <c r="IV825" i="2"/>
  <c r="IU825" i="2"/>
  <c r="IT825" i="2"/>
  <c r="IS825" i="2"/>
  <c r="LJ824" i="2"/>
  <c r="LB824" i="2"/>
  <c r="LA824" i="2"/>
  <c r="KZ824" i="2"/>
  <c r="KY824" i="2"/>
  <c r="KX824" i="2"/>
  <c r="KW824" i="2"/>
  <c r="KV824" i="2"/>
  <c r="KU824" i="2"/>
  <c r="KT824" i="2"/>
  <c r="KS824" i="2"/>
  <c r="KR824" i="2"/>
  <c r="KQ824" i="2"/>
  <c r="KP824" i="2"/>
  <c r="KO824" i="2"/>
  <c r="KN824" i="2"/>
  <c r="KM824" i="2"/>
  <c r="KL824" i="2"/>
  <c r="KK824" i="2"/>
  <c r="KJ824" i="2"/>
  <c r="KI824" i="2"/>
  <c r="KH824" i="2"/>
  <c r="KG824" i="2"/>
  <c r="KF824" i="2"/>
  <c r="KE824" i="2"/>
  <c r="KD824" i="2"/>
  <c r="KC824" i="2"/>
  <c r="KB824" i="2"/>
  <c r="KA824" i="2"/>
  <c r="JZ824" i="2"/>
  <c r="JY824" i="2"/>
  <c r="JV824" i="2"/>
  <c r="JU824" i="2"/>
  <c r="JT824" i="2"/>
  <c r="JS824" i="2"/>
  <c r="JR824" i="2"/>
  <c r="JQ824" i="2"/>
  <c r="JP824" i="2"/>
  <c r="JO824" i="2"/>
  <c r="JN824" i="2"/>
  <c r="JM824" i="2"/>
  <c r="JL824" i="2"/>
  <c r="JK824" i="2"/>
  <c r="JJ824" i="2"/>
  <c r="JI824" i="2"/>
  <c r="JH824" i="2"/>
  <c r="JG824" i="2"/>
  <c r="JF824" i="2"/>
  <c r="JE824" i="2"/>
  <c r="JD824" i="2"/>
  <c r="JC824" i="2"/>
  <c r="JB824" i="2"/>
  <c r="JA824" i="2"/>
  <c r="IZ824" i="2"/>
  <c r="IY824" i="2"/>
  <c r="IX824" i="2"/>
  <c r="IW824" i="2"/>
  <c r="IV824" i="2"/>
  <c r="IU824" i="2"/>
  <c r="IT824" i="2"/>
  <c r="IS824" i="2"/>
  <c r="LJ823" i="2"/>
  <c r="LB823" i="2"/>
  <c r="LA823" i="2"/>
  <c r="KZ823" i="2"/>
  <c r="KY823" i="2"/>
  <c r="KX823" i="2"/>
  <c r="KW823" i="2"/>
  <c r="KV823" i="2"/>
  <c r="KU823" i="2"/>
  <c r="KT823" i="2"/>
  <c r="KS823" i="2"/>
  <c r="KR823" i="2"/>
  <c r="KQ823" i="2"/>
  <c r="KP823" i="2"/>
  <c r="KO823" i="2"/>
  <c r="KN823" i="2"/>
  <c r="KM823" i="2"/>
  <c r="KL823" i="2"/>
  <c r="KK823" i="2"/>
  <c r="KJ823" i="2"/>
  <c r="KI823" i="2"/>
  <c r="KH823" i="2"/>
  <c r="KG823" i="2"/>
  <c r="KF823" i="2"/>
  <c r="KE823" i="2"/>
  <c r="KD823" i="2"/>
  <c r="KC823" i="2"/>
  <c r="KB823" i="2"/>
  <c r="KA823" i="2"/>
  <c r="JZ823" i="2"/>
  <c r="JY823" i="2"/>
  <c r="JV823" i="2"/>
  <c r="JU823" i="2"/>
  <c r="JT823" i="2"/>
  <c r="JS823" i="2"/>
  <c r="JR823" i="2"/>
  <c r="JQ823" i="2"/>
  <c r="JP823" i="2"/>
  <c r="JO823" i="2"/>
  <c r="JN823" i="2"/>
  <c r="JM823" i="2"/>
  <c r="JL823" i="2"/>
  <c r="JK823" i="2"/>
  <c r="JJ823" i="2"/>
  <c r="JI823" i="2"/>
  <c r="JH823" i="2"/>
  <c r="JG823" i="2"/>
  <c r="JF823" i="2"/>
  <c r="JE823" i="2"/>
  <c r="JD823" i="2"/>
  <c r="JC823" i="2"/>
  <c r="JB823" i="2"/>
  <c r="JA823" i="2"/>
  <c r="IZ823" i="2"/>
  <c r="IY823" i="2"/>
  <c r="IX823" i="2"/>
  <c r="IW823" i="2"/>
  <c r="IV823" i="2"/>
  <c r="IU823" i="2"/>
  <c r="IT823" i="2"/>
  <c r="IS823" i="2"/>
  <c r="LJ822" i="2"/>
  <c r="LB822" i="2"/>
  <c r="LA822" i="2"/>
  <c r="KZ822" i="2"/>
  <c r="KY822" i="2"/>
  <c r="KX822" i="2"/>
  <c r="KW822" i="2"/>
  <c r="KV822" i="2"/>
  <c r="KU822" i="2"/>
  <c r="KT822" i="2"/>
  <c r="KS822" i="2"/>
  <c r="KR822" i="2"/>
  <c r="KQ822" i="2"/>
  <c r="KP822" i="2"/>
  <c r="KO822" i="2"/>
  <c r="KN822" i="2"/>
  <c r="KM822" i="2"/>
  <c r="KL822" i="2"/>
  <c r="KK822" i="2"/>
  <c r="KJ822" i="2"/>
  <c r="KI822" i="2"/>
  <c r="KH822" i="2"/>
  <c r="KG822" i="2"/>
  <c r="KF822" i="2"/>
  <c r="KE822" i="2"/>
  <c r="KD822" i="2"/>
  <c r="KC822" i="2"/>
  <c r="KB822" i="2"/>
  <c r="KA822" i="2"/>
  <c r="JZ822" i="2"/>
  <c r="JY822" i="2"/>
  <c r="JV822" i="2"/>
  <c r="JU822" i="2"/>
  <c r="JT822" i="2"/>
  <c r="JS822" i="2"/>
  <c r="JR822" i="2"/>
  <c r="JQ822" i="2"/>
  <c r="JP822" i="2"/>
  <c r="JO822" i="2"/>
  <c r="JN822" i="2"/>
  <c r="JM822" i="2"/>
  <c r="JL822" i="2"/>
  <c r="JK822" i="2"/>
  <c r="JJ822" i="2"/>
  <c r="JI822" i="2"/>
  <c r="JH822" i="2"/>
  <c r="JG822" i="2"/>
  <c r="JF822" i="2"/>
  <c r="JE822" i="2"/>
  <c r="JD822" i="2"/>
  <c r="JC822" i="2"/>
  <c r="JB822" i="2"/>
  <c r="JA822" i="2"/>
  <c r="IZ822" i="2"/>
  <c r="IY822" i="2"/>
  <c r="IX822" i="2"/>
  <c r="IW822" i="2"/>
  <c r="IV822" i="2"/>
  <c r="IU822" i="2"/>
  <c r="IT822" i="2"/>
  <c r="IS822" i="2"/>
  <c r="LJ821" i="2"/>
  <c r="LB821" i="2"/>
  <c r="LA821" i="2"/>
  <c r="KZ821" i="2"/>
  <c r="KY821" i="2"/>
  <c r="KX821" i="2"/>
  <c r="KW821" i="2"/>
  <c r="KV821" i="2"/>
  <c r="KU821" i="2"/>
  <c r="KT821" i="2"/>
  <c r="KS821" i="2"/>
  <c r="KR821" i="2"/>
  <c r="KQ821" i="2"/>
  <c r="KP821" i="2"/>
  <c r="KO821" i="2"/>
  <c r="KN821" i="2"/>
  <c r="KM821" i="2"/>
  <c r="KL821" i="2"/>
  <c r="KK821" i="2"/>
  <c r="KJ821" i="2"/>
  <c r="KI821" i="2"/>
  <c r="KH821" i="2"/>
  <c r="KG821" i="2"/>
  <c r="KF821" i="2"/>
  <c r="KE821" i="2"/>
  <c r="KD821" i="2"/>
  <c r="KC821" i="2"/>
  <c r="KB821" i="2"/>
  <c r="KA821" i="2"/>
  <c r="JZ821" i="2"/>
  <c r="JY821" i="2"/>
  <c r="JV821" i="2"/>
  <c r="JU821" i="2"/>
  <c r="JT821" i="2"/>
  <c r="JS821" i="2"/>
  <c r="JR821" i="2"/>
  <c r="JQ821" i="2"/>
  <c r="JP821" i="2"/>
  <c r="JO821" i="2"/>
  <c r="JN821" i="2"/>
  <c r="JM821" i="2"/>
  <c r="JL821" i="2"/>
  <c r="JK821" i="2"/>
  <c r="JJ821" i="2"/>
  <c r="JI821" i="2"/>
  <c r="JH821" i="2"/>
  <c r="JG821" i="2"/>
  <c r="JF821" i="2"/>
  <c r="JE821" i="2"/>
  <c r="JD821" i="2"/>
  <c r="JC821" i="2"/>
  <c r="JB821" i="2"/>
  <c r="JA821" i="2"/>
  <c r="IZ821" i="2"/>
  <c r="IY821" i="2"/>
  <c r="IX821" i="2"/>
  <c r="IW821" i="2"/>
  <c r="IV821" i="2"/>
  <c r="IU821" i="2"/>
  <c r="IT821" i="2"/>
  <c r="IS821" i="2"/>
  <c r="LJ820" i="2"/>
  <c r="LB820" i="2"/>
  <c r="LA820" i="2"/>
  <c r="KZ820" i="2"/>
  <c r="KY820" i="2"/>
  <c r="KX820" i="2"/>
  <c r="KW820" i="2"/>
  <c r="KV820" i="2"/>
  <c r="KU820" i="2"/>
  <c r="KT820" i="2"/>
  <c r="KS820" i="2"/>
  <c r="KR820" i="2"/>
  <c r="KQ820" i="2"/>
  <c r="KP820" i="2"/>
  <c r="KO820" i="2"/>
  <c r="KN820" i="2"/>
  <c r="KM820" i="2"/>
  <c r="KL820" i="2"/>
  <c r="KK820" i="2"/>
  <c r="KJ820" i="2"/>
  <c r="KI820" i="2"/>
  <c r="KH820" i="2"/>
  <c r="KG820" i="2"/>
  <c r="KF820" i="2"/>
  <c r="KE820" i="2"/>
  <c r="KD820" i="2"/>
  <c r="KC820" i="2"/>
  <c r="KB820" i="2"/>
  <c r="KA820" i="2"/>
  <c r="JZ820" i="2"/>
  <c r="JY820" i="2"/>
  <c r="JV820" i="2"/>
  <c r="JU820" i="2"/>
  <c r="JT820" i="2"/>
  <c r="JS820" i="2"/>
  <c r="JR820" i="2"/>
  <c r="JQ820" i="2"/>
  <c r="JP820" i="2"/>
  <c r="JO820" i="2"/>
  <c r="JN820" i="2"/>
  <c r="JM820" i="2"/>
  <c r="JL820" i="2"/>
  <c r="JK820" i="2"/>
  <c r="JJ820" i="2"/>
  <c r="JI820" i="2"/>
  <c r="JH820" i="2"/>
  <c r="JG820" i="2"/>
  <c r="JF820" i="2"/>
  <c r="JE820" i="2"/>
  <c r="JD820" i="2"/>
  <c r="JC820" i="2"/>
  <c r="JB820" i="2"/>
  <c r="JA820" i="2"/>
  <c r="IZ820" i="2"/>
  <c r="IY820" i="2"/>
  <c r="IX820" i="2"/>
  <c r="IW820" i="2"/>
  <c r="IV820" i="2"/>
  <c r="IU820" i="2"/>
  <c r="IT820" i="2"/>
  <c r="IS820" i="2"/>
  <c r="LJ819" i="2"/>
  <c r="LB819" i="2"/>
  <c r="LA819" i="2"/>
  <c r="KZ819" i="2"/>
  <c r="KY819" i="2"/>
  <c r="KX819" i="2"/>
  <c r="KW819" i="2"/>
  <c r="KV819" i="2"/>
  <c r="KU819" i="2"/>
  <c r="KT819" i="2"/>
  <c r="KS819" i="2"/>
  <c r="KR819" i="2"/>
  <c r="KQ819" i="2"/>
  <c r="KP819" i="2"/>
  <c r="KO819" i="2"/>
  <c r="KN819" i="2"/>
  <c r="KM819" i="2"/>
  <c r="KL819" i="2"/>
  <c r="KK819" i="2"/>
  <c r="KJ819" i="2"/>
  <c r="KI819" i="2"/>
  <c r="KH819" i="2"/>
  <c r="KG819" i="2"/>
  <c r="KF819" i="2"/>
  <c r="KE819" i="2"/>
  <c r="KD819" i="2"/>
  <c r="KC819" i="2"/>
  <c r="KB819" i="2"/>
  <c r="KA819" i="2"/>
  <c r="JZ819" i="2"/>
  <c r="JY819" i="2"/>
  <c r="JV819" i="2"/>
  <c r="JU819" i="2"/>
  <c r="JT819" i="2"/>
  <c r="JS819" i="2"/>
  <c r="JR819" i="2"/>
  <c r="JQ819" i="2"/>
  <c r="JP819" i="2"/>
  <c r="JO819" i="2"/>
  <c r="JN819" i="2"/>
  <c r="JM819" i="2"/>
  <c r="JL819" i="2"/>
  <c r="JK819" i="2"/>
  <c r="JJ819" i="2"/>
  <c r="JI819" i="2"/>
  <c r="JH819" i="2"/>
  <c r="JG819" i="2"/>
  <c r="JF819" i="2"/>
  <c r="JE819" i="2"/>
  <c r="JD819" i="2"/>
  <c r="JC819" i="2"/>
  <c r="JB819" i="2"/>
  <c r="JA819" i="2"/>
  <c r="IZ819" i="2"/>
  <c r="IY819" i="2"/>
  <c r="IX819" i="2"/>
  <c r="IW819" i="2"/>
  <c r="IV819" i="2"/>
  <c r="IU819" i="2"/>
  <c r="IT819" i="2"/>
  <c r="IS819" i="2"/>
  <c r="LJ818" i="2"/>
  <c r="LB818" i="2"/>
  <c r="LA818" i="2"/>
  <c r="KZ818" i="2"/>
  <c r="KY818" i="2"/>
  <c r="KX818" i="2"/>
  <c r="KW818" i="2"/>
  <c r="KV818" i="2"/>
  <c r="KU818" i="2"/>
  <c r="KT818" i="2"/>
  <c r="KS818" i="2"/>
  <c r="KR818" i="2"/>
  <c r="KQ818" i="2"/>
  <c r="KP818" i="2"/>
  <c r="KO818" i="2"/>
  <c r="KN818" i="2"/>
  <c r="KM818" i="2"/>
  <c r="KL818" i="2"/>
  <c r="KK818" i="2"/>
  <c r="KJ818" i="2"/>
  <c r="KI818" i="2"/>
  <c r="KH818" i="2"/>
  <c r="KG818" i="2"/>
  <c r="KF818" i="2"/>
  <c r="KE818" i="2"/>
  <c r="KD818" i="2"/>
  <c r="KC818" i="2"/>
  <c r="KB818" i="2"/>
  <c r="KA818" i="2"/>
  <c r="JZ818" i="2"/>
  <c r="JY818" i="2"/>
  <c r="JV818" i="2"/>
  <c r="JU818" i="2"/>
  <c r="JT818" i="2"/>
  <c r="JS818" i="2"/>
  <c r="JR818" i="2"/>
  <c r="JQ818" i="2"/>
  <c r="JP818" i="2"/>
  <c r="JO818" i="2"/>
  <c r="JN818" i="2"/>
  <c r="JM818" i="2"/>
  <c r="JL818" i="2"/>
  <c r="JK818" i="2"/>
  <c r="JJ818" i="2"/>
  <c r="JI818" i="2"/>
  <c r="JH818" i="2"/>
  <c r="JG818" i="2"/>
  <c r="JF818" i="2"/>
  <c r="JE818" i="2"/>
  <c r="JD818" i="2"/>
  <c r="JC818" i="2"/>
  <c r="JB818" i="2"/>
  <c r="JA818" i="2"/>
  <c r="IZ818" i="2"/>
  <c r="IY818" i="2"/>
  <c r="IX818" i="2"/>
  <c r="IW818" i="2"/>
  <c r="IV818" i="2"/>
  <c r="IU818" i="2"/>
  <c r="IT818" i="2"/>
  <c r="IS818" i="2"/>
  <c r="LJ817" i="2"/>
  <c r="LB817" i="2"/>
  <c r="LA817" i="2"/>
  <c r="KZ817" i="2"/>
  <c r="KY817" i="2"/>
  <c r="KX817" i="2"/>
  <c r="KW817" i="2"/>
  <c r="KV817" i="2"/>
  <c r="KU817" i="2"/>
  <c r="KT817" i="2"/>
  <c r="KS817" i="2"/>
  <c r="KR817" i="2"/>
  <c r="KQ817" i="2"/>
  <c r="KP817" i="2"/>
  <c r="KO817" i="2"/>
  <c r="KN817" i="2"/>
  <c r="KM817" i="2"/>
  <c r="KL817" i="2"/>
  <c r="KK817" i="2"/>
  <c r="KJ817" i="2"/>
  <c r="KI817" i="2"/>
  <c r="KH817" i="2"/>
  <c r="KG817" i="2"/>
  <c r="KF817" i="2"/>
  <c r="KE817" i="2"/>
  <c r="KD817" i="2"/>
  <c r="KC817" i="2"/>
  <c r="KB817" i="2"/>
  <c r="KA817" i="2"/>
  <c r="JZ817" i="2"/>
  <c r="JY817" i="2"/>
  <c r="JV817" i="2"/>
  <c r="JU817" i="2"/>
  <c r="JT817" i="2"/>
  <c r="JS817" i="2"/>
  <c r="JR817" i="2"/>
  <c r="JQ817" i="2"/>
  <c r="JP817" i="2"/>
  <c r="JO817" i="2"/>
  <c r="JN817" i="2"/>
  <c r="JM817" i="2"/>
  <c r="JL817" i="2"/>
  <c r="JK817" i="2"/>
  <c r="JJ817" i="2"/>
  <c r="JI817" i="2"/>
  <c r="JH817" i="2"/>
  <c r="JG817" i="2"/>
  <c r="JF817" i="2"/>
  <c r="JE817" i="2"/>
  <c r="JD817" i="2"/>
  <c r="JC817" i="2"/>
  <c r="JB817" i="2"/>
  <c r="JA817" i="2"/>
  <c r="IZ817" i="2"/>
  <c r="IY817" i="2"/>
  <c r="IX817" i="2"/>
  <c r="IW817" i="2"/>
  <c r="IV817" i="2"/>
  <c r="IU817" i="2"/>
  <c r="IT817" i="2"/>
  <c r="IS817" i="2"/>
  <c r="LJ816" i="2"/>
  <c r="LB816" i="2"/>
  <c r="LA816" i="2"/>
  <c r="KZ816" i="2"/>
  <c r="KY816" i="2"/>
  <c r="KX816" i="2"/>
  <c r="KW816" i="2"/>
  <c r="KV816" i="2"/>
  <c r="KU816" i="2"/>
  <c r="KT816" i="2"/>
  <c r="KS816" i="2"/>
  <c r="KR816" i="2"/>
  <c r="KQ816" i="2"/>
  <c r="KP816" i="2"/>
  <c r="KO816" i="2"/>
  <c r="KN816" i="2"/>
  <c r="KM816" i="2"/>
  <c r="KL816" i="2"/>
  <c r="KK816" i="2"/>
  <c r="KJ816" i="2"/>
  <c r="KI816" i="2"/>
  <c r="KH816" i="2"/>
  <c r="KG816" i="2"/>
  <c r="KF816" i="2"/>
  <c r="KE816" i="2"/>
  <c r="KD816" i="2"/>
  <c r="KC816" i="2"/>
  <c r="KB816" i="2"/>
  <c r="KA816" i="2"/>
  <c r="JZ816" i="2"/>
  <c r="JY816" i="2"/>
  <c r="JV816" i="2"/>
  <c r="JU816" i="2"/>
  <c r="JT816" i="2"/>
  <c r="JS816" i="2"/>
  <c r="JR816" i="2"/>
  <c r="JQ816" i="2"/>
  <c r="JP816" i="2"/>
  <c r="JO816" i="2"/>
  <c r="JN816" i="2"/>
  <c r="JM816" i="2"/>
  <c r="JL816" i="2"/>
  <c r="JK816" i="2"/>
  <c r="JJ816" i="2"/>
  <c r="JI816" i="2"/>
  <c r="JH816" i="2"/>
  <c r="JG816" i="2"/>
  <c r="JF816" i="2"/>
  <c r="JE816" i="2"/>
  <c r="JD816" i="2"/>
  <c r="JC816" i="2"/>
  <c r="JB816" i="2"/>
  <c r="JA816" i="2"/>
  <c r="IZ816" i="2"/>
  <c r="IY816" i="2"/>
  <c r="IX816" i="2"/>
  <c r="IW816" i="2"/>
  <c r="IV816" i="2"/>
  <c r="IU816" i="2"/>
  <c r="IT816" i="2"/>
  <c r="IS816" i="2"/>
  <c r="LJ815" i="2"/>
  <c r="LB815" i="2"/>
  <c r="LA815" i="2"/>
  <c r="KZ815" i="2"/>
  <c r="KY815" i="2"/>
  <c r="KX815" i="2"/>
  <c r="KW815" i="2"/>
  <c r="KV815" i="2"/>
  <c r="KU815" i="2"/>
  <c r="KT815" i="2"/>
  <c r="KS815" i="2"/>
  <c r="KR815" i="2"/>
  <c r="KQ815" i="2"/>
  <c r="KP815" i="2"/>
  <c r="KO815" i="2"/>
  <c r="KN815" i="2"/>
  <c r="KM815" i="2"/>
  <c r="KL815" i="2"/>
  <c r="KK815" i="2"/>
  <c r="KJ815" i="2"/>
  <c r="KI815" i="2"/>
  <c r="KH815" i="2"/>
  <c r="KG815" i="2"/>
  <c r="KF815" i="2"/>
  <c r="KE815" i="2"/>
  <c r="KD815" i="2"/>
  <c r="KC815" i="2"/>
  <c r="KB815" i="2"/>
  <c r="KA815" i="2"/>
  <c r="JZ815" i="2"/>
  <c r="JY815" i="2"/>
  <c r="JV815" i="2"/>
  <c r="JU815" i="2"/>
  <c r="JT815" i="2"/>
  <c r="JS815" i="2"/>
  <c r="JR815" i="2"/>
  <c r="JQ815" i="2"/>
  <c r="JP815" i="2"/>
  <c r="JO815" i="2"/>
  <c r="JN815" i="2"/>
  <c r="JM815" i="2"/>
  <c r="JL815" i="2"/>
  <c r="JK815" i="2"/>
  <c r="JJ815" i="2"/>
  <c r="JI815" i="2"/>
  <c r="JH815" i="2"/>
  <c r="JG815" i="2"/>
  <c r="JF815" i="2"/>
  <c r="JE815" i="2"/>
  <c r="JD815" i="2"/>
  <c r="JC815" i="2"/>
  <c r="JB815" i="2"/>
  <c r="JA815" i="2"/>
  <c r="IZ815" i="2"/>
  <c r="IY815" i="2"/>
  <c r="IX815" i="2"/>
  <c r="IW815" i="2"/>
  <c r="IV815" i="2"/>
  <c r="IU815" i="2"/>
  <c r="IT815" i="2"/>
  <c r="IS815" i="2"/>
  <c r="LJ814" i="2"/>
  <c r="LB814" i="2"/>
  <c r="LA814" i="2"/>
  <c r="KZ814" i="2"/>
  <c r="KY814" i="2"/>
  <c r="KX814" i="2"/>
  <c r="KW814" i="2"/>
  <c r="KV814" i="2"/>
  <c r="KU814" i="2"/>
  <c r="KT814" i="2"/>
  <c r="KS814" i="2"/>
  <c r="KR814" i="2"/>
  <c r="KQ814" i="2"/>
  <c r="KP814" i="2"/>
  <c r="KO814" i="2"/>
  <c r="KN814" i="2"/>
  <c r="KM814" i="2"/>
  <c r="KL814" i="2"/>
  <c r="KK814" i="2"/>
  <c r="KJ814" i="2"/>
  <c r="KI814" i="2"/>
  <c r="KH814" i="2"/>
  <c r="KG814" i="2"/>
  <c r="KF814" i="2"/>
  <c r="KE814" i="2"/>
  <c r="KD814" i="2"/>
  <c r="KC814" i="2"/>
  <c r="KB814" i="2"/>
  <c r="KA814" i="2"/>
  <c r="JZ814" i="2"/>
  <c r="JY814" i="2"/>
  <c r="JV814" i="2"/>
  <c r="JU814" i="2"/>
  <c r="JT814" i="2"/>
  <c r="JS814" i="2"/>
  <c r="JR814" i="2"/>
  <c r="JQ814" i="2"/>
  <c r="JP814" i="2"/>
  <c r="JO814" i="2"/>
  <c r="JN814" i="2"/>
  <c r="JM814" i="2"/>
  <c r="JL814" i="2"/>
  <c r="JK814" i="2"/>
  <c r="JJ814" i="2"/>
  <c r="JI814" i="2"/>
  <c r="JH814" i="2"/>
  <c r="JG814" i="2"/>
  <c r="JF814" i="2"/>
  <c r="JE814" i="2"/>
  <c r="JD814" i="2"/>
  <c r="JC814" i="2"/>
  <c r="JB814" i="2"/>
  <c r="JA814" i="2"/>
  <c r="IZ814" i="2"/>
  <c r="IY814" i="2"/>
  <c r="IX814" i="2"/>
  <c r="IW814" i="2"/>
  <c r="IV814" i="2"/>
  <c r="IU814" i="2"/>
  <c r="IT814" i="2"/>
  <c r="IS814" i="2"/>
  <c r="LJ813" i="2"/>
  <c r="LB813" i="2"/>
  <c r="LA813" i="2"/>
  <c r="KZ813" i="2"/>
  <c r="KY813" i="2"/>
  <c r="KX813" i="2"/>
  <c r="KW813" i="2"/>
  <c r="KV813" i="2"/>
  <c r="KU813" i="2"/>
  <c r="KT813" i="2"/>
  <c r="KS813" i="2"/>
  <c r="KR813" i="2"/>
  <c r="KQ813" i="2"/>
  <c r="KP813" i="2"/>
  <c r="KO813" i="2"/>
  <c r="KN813" i="2"/>
  <c r="KM813" i="2"/>
  <c r="KL813" i="2"/>
  <c r="KK813" i="2"/>
  <c r="KJ813" i="2"/>
  <c r="KI813" i="2"/>
  <c r="KH813" i="2"/>
  <c r="KG813" i="2"/>
  <c r="KF813" i="2"/>
  <c r="KE813" i="2"/>
  <c r="KD813" i="2"/>
  <c r="KC813" i="2"/>
  <c r="KB813" i="2"/>
  <c r="KA813" i="2"/>
  <c r="JZ813" i="2"/>
  <c r="JY813" i="2"/>
  <c r="JV813" i="2"/>
  <c r="JU813" i="2"/>
  <c r="JT813" i="2"/>
  <c r="JS813" i="2"/>
  <c r="JR813" i="2"/>
  <c r="JQ813" i="2"/>
  <c r="JP813" i="2"/>
  <c r="JO813" i="2"/>
  <c r="JN813" i="2"/>
  <c r="JM813" i="2"/>
  <c r="JL813" i="2"/>
  <c r="JK813" i="2"/>
  <c r="JJ813" i="2"/>
  <c r="JI813" i="2"/>
  <c r="JH813" i="2"/>
  <c r="JG813" i="2"/>
  <c r="JF813" i="2"/>
  <c r="JE813" i="2"/>
  <c r="JD813" i="2"/>
  <c r="JC813" i="2"/>
  <c r="JB813" i="2"/>
  <c r="JA813" i="2"/>
  <c r="IZ813" i="2"/>
  <c r="IY813" i="2"/>
  <c r="IX813" i="2"/>
  <c r="IW813" i="2"/>
  <c r="IV813" i="2"/>
  <c r="IU813" i="2"/>
  <c r="IT813" i="2"/>
  <c r="IS813" i="2"/>
  <c r="LJ812" i="2"/>
  <c r="LB812" i="2"/>
  <c r="LA812" i="2"/>
  <c r="KZ812" i="2"/>
  <c r="KY812" i="2"/>
  <c r="KX812" i="2"/>
  <c r="KW812" i="2"/>
  <c r="KV812" i="2"/>
  <c r="KU812" i="2"/>
  <c r="KT812" i="2"/>
  <c r="KS812" i="2"/>
  <c r="KR812" i="2"/>
  <c r="KQ812" i="2"/>
  <c r="KP812" i="2"/>
  <c r="KO812" i="2"/>
  <c r="KN812" i="2"/>
  <c r="KM812" i="2"/>
  <c r="KL812" i="2"/>
  <c r="KK812" i="2"/>
  <c r="KJ812" i="2"/>
  <c r="KI812" i="2"/>
  <c r="KH812" i="2"/>
  <c r="KG812" i="2"/>
  <c r="KF812" i="2"/>
  <c r="KE812" i="2"/>
  <c r="KD812" i="2"/>
  <c r="KC812" i="2"/>
  <c r="KB812" i="2"/>
  <c r="KA812" i="2"/>
  <c r="JZ812" i="2"/>
  <c r="JY812" i="2"/>
  <c r="JV812" i="2"/>
  <c r="JU812" i="2"/>
  <c r="JT812" i="2"/>
  <c r="JS812" i="2"/>
  <c r="JR812" i="2"/>
  <c r="JQ812" i="2"/>
  <c r="JP812" i="2"/>
  <c r="JO812" i="2"/>
  <c r="JN812" i="2"/>
  <c r="JM812" i="2"/>
  <c r="JL812" i="2"/>
  <c r="JK812" i="2"/>
  <c r="JJ812" i="2"/>
  <c r="JI812" i="2"/>
  <c r="JH812" i="2"/>
  <c r="JG812" i="2"/>
  <c r="JF812" i="2"/>
  <c r="JE812" i="2"/>
  <c r="JD812" i="2"/>
  <c r="JC812" i="2"/>
  <c r="JB812" i="2"/>
  <c r="JA812" i="2"/>
  <c r="IZ812" i="2"/>
  <c r="IY812" i="2"/>
  <c r="IX812" i="2"/>
  <c r="IW812" i="2"/>
  <c r="IV812" i="2"/>
  <c r="IU812" i="2"/>
  <c r="IT812" i="2"/>
  <c r="IS812" i="2"/>
  <c r="LJ811" i="2"/>
  <c r="LB811" i="2"/>
  <c r="LA811" i="2"/>
  <c r="KZ811" i="2"/>
  <c r="KY811" i="2"/>
  <c r="KX811" i="2"/>
  <c r="KW811" i="2"/>
  <c r="KV811" i="2"/>
  <c r="KU811" i="2"/>
  <c r="KT811" i="2"/>
  <c r="KS811" i="2"/>
  <c r="KR811" i="2"/>
  <c r="KQ811" i="2"/>
  <c r="KP811" i="2"/>
  <c r="KO811" i="2"/>
  <c r="KN811" i="2"/>
  <c r="KM811" i="2"/>
  <c r="KL811" i="2"/>
  <c r="KK811" i="2"/>
  <c r="KJ811" i="2"/>
  <c r="KI811" i="2"/>
  <c r="KH811" i="2"/>
  <c r="KG811" i="2"/>
  <c r="KF811" i="2"/>
  <c r="KE811" i="2"/>
  <c r="KD811" i="2"/>
  <c r="KC811" i="2"/>
  <c r="KB811" i="2"/>
  <c r="KA811" i="2"/>
  <c r="JZ811" i="2"/>
  <c r="JY811" i="2"/>
  <c r="JV811" i="2"/>
  <c r="JU811" i="2"/>
  <c r="JT811" i="2"/>
  <c r="JS811" i="2"/>
  <c r="JR811" i="2"/>
  <c r="JQ811" i="2"/>
  <c r="JP811" i="2"/>
  <c r="JO811" i="2"/>
  <c r="JN811" i="2"/>
  <c r="JM811" i="2"/>
  <c r="JL811" i="2"/>
  <c r="JK811" i="2"/>
  <c r="JJ811" i="2"/>
  <c r="JI811" i="2"/>
  <c r="JH811" i="2"/>
  <c r="JG811" i="2"/>
  <c r="JF811" i="2"/>
  <c r="JE811" i="2"/>
  <c r="JD811" i="2"/>
  <c r="JC811" i="2"/>
  <c r="JB811" i="2"/>
  <c r="JA811" i="2"/>
  <c r="IZ811" i="2"/>
  <c r="IY811" i="2"/>
  <c r="IX811" i="2"/>
  <c r="IW811" i="2"/>
  <c r="IV811" i="2"/>
  <c r="IU811" i="2"/>
  <c r="IT811" i="2"/>
  <c r="IS811" i="2"/>
  <c r="LJ810" i="2"/>
  <c r="LB810" i="2"/>
  <c r="LA810" i="2"/>
  <c r="KZ810" i="2"/>
  <c r="KY810" i="2"/>
  <c r="KX810" i="2"/>
  <c r="KW810" i="2"/>
  <c r="KV810" i="2"/>
  <c r="KU810" i="2"/>
  <c r="KT810" i="2"/>
  <c r="KS810" i="2"/>
  <c r="KR810" i="2"/>
  <c r="KQ810" i="2"/>
  <c r="KP810" i="2"/>
  <c r="KO810" i="2"/>
  <c r="KN810" i="2"/>
  <c r="KM810" i="2"/>
  <c r="KL810" i="2"/>
  <c r="KK810" i="2"/>
  <c r="KJ810" i="2"/>
  <c r="KI810" i="2"/>
  <c r="KH810" i="2"/>
  <c r="KG810" i="2"/>
  <c r="KF810" i="2"/>
  <c r="KE810" i="2"/>
  <c r="KD810" i="2"/>
  <c r="KC810" i="2"/>
  <c r="KB810" i="2"/>
  <c r="KA810" i="2"/>
  <c r="JZ810" i="2"/>
  <c r="JY810" i="2"/>
  <c r="JV810" i="2"/>
  <c r="JU810" i="2"/>
  <c r="JT810" i="2"/>
  <c r="JS810" i="2"/>
  <c r="JR810" i="2"/>
  <c r="JQ810" i="2"/>
  <c r="JP810" i="2"/>
  <c r="JO810" i="2"/>
  <c r="JN810" i="2"/>
  <c r="JM810" i="2"/>
  <c r="JL810" i="2"/>
  <c r="JK810" i="2"/>
  <c r="JJ810" i="2"/>
  <c r="JI810" i="2"/>
  <c r="JH810" i="2"/>
  <c r="JG810" i="2"/>
  <c r="JF810" i="2"/>
  <c r="JE810" i="2"/>
  <c r="JD810" i="2"/>
  <c r="JC810" i="2"/>
  <c r="JB810" i="2"/>
  <c r="JA810" i="2"/>
  <c r="IZ810" i="2"/>
  <c r="IY810" i="2"/>
  <c r="IX810" i="2"/>
  <c r="IW810" i="2"/>
  <c r="IV810" i="2"/>
  <c r="IU810" i="2"/>
  <c r="IT810" i="2"/>
  <c r="IS810" i="2"/>
  <c r="LJ809" i="2"/>
  <c r="LB809" i="2"/>
  <c r="LA809" i="2"/>
  <c r="KZ809" i="2"/>
  <c r="KY809" i="2"/>
  <c r="KX809" i="2"/>
  <c r="KW809" i="2"/>
  <c r="KV809" i="2"/>
  <c r="KU809" i="2"/>
  <c r="KT809" i="2"/>
  <c r="KS809" i="2"/>
  <c r="KR809" i="2"/>
  <c r="KQ809" i="2"/>
  <c r="KP809" i="2"/>
  <c r="KO809" i="2"/>
  <c r="KN809" i="2"/>
  <c r="KM809" i="2"/>
  <c r="KL809" i="2"/>
  <c r="KK809" i="2"/>
  <c r="KJ809" i="2"/>
  <c r="KI809" i="2"/>
  <c r="KH809" i="2"/>
  <c r="KG809" i="2"/>
  <c r="KF809" i="2"/>
  <c r="KE809" i="2"/>
  <c r="KD809" i="2"/>
  <c r="KC809" i="2"/>
  <c r="KB809" i="2"/>
  <c r="KA809" i="2"/>
  <c r="JZ809" i="2"/>
  <c r="JY809" i="2"/>
  <c r="JV809" i="2"/>
  <c r="JU809" i="2"/>
  <c r="JT809" i="2"/>
  <c r="JS809" i="2"/>
  <c r="JR809" i="2"/>
  <c r="JQ809" i="2"/>
  <c r="JP809" i="2"/>
  <c r="JO809" i="2"/>
  <c r="JN809" i="2"/>
  <c r="JM809" i="2"/>
  <c r="JL809" i="2"/>
  <c r="JK809" i="2"/>
  <c r="JJ809" i="2"/>
  <c r="JI809" i="2"/>
  <c r="JH809" i="2"/>
  <c r="JG809" i="2"/>
  <c r="JF809" i="2"/>
  <c r="JE809" i="2"/>
  <c r="JD809" i="2"/>
  <c r="JC809" i="2"/>
  <c r="JB809" i="2"/>
  <c r="JA809" i="2"/>
  <c r="IZ809" i="2"/>
  <c r="IY809" i="2"/>
  <c r="IX809" i="2"/>
  <c r="IW809" i="2"/>
  <c r="IV809" i="2"/>
  <c r="IU809" i="2"/>
  <c r="IT809" i="2"/>
  <c r="IS809" i="2"/>
  <c r="LJ808" i="2"/>
  <c r="LB808" i="2"/>
  <c r="LA808" i="2"/>
  <c r="KZ808" i="2"/>
  <c r="KY808" i="2"/>
  <c r="KX808" i="2"/>
  <c r="KW808" i="2"/>
  <c r="KV808" i="2"/>
  <c r="KU808" i="2"/>
  <c r="KT808" i="2"/>
  <c r="KS808" i="2"/>
  <c r="KR808" i="2"/>
  <c r="KQ808" i="2"/>
  <c r="KP808" i="2"/>
  <c r="KO808" i="2"/>
  <c r="KN808" i="2"/>
  <c r="KM808" i="2"/>
  <c r="KL808" i="2"/>
  <c r="KK808" i="2"/>
  <c r="KJ808" i="2"/>
  <c r="KI808" i="2"/>
  <c r="KH808" i="2"/>
  <c r="KG808" i="2"/>
  <c r="KF808" i="2"/>
  <c r="KE808" i="2"/>
  <c r="KD808" i="2"/>
  <c r="KC808" i="2"/>
  <c r="KB808" i="2"/>
  <c r="KA808" i="2"/>
  <c r="JZ808" i="2"/>
  <c r="JY808" i="2"/>
  <c r="JV808" i="2"/>
  <c r="JU808" i="2"/>
  <c r="JT808" i="2"/>
  <c r="JS808" i="2"/>
  <c r="JR808" i="2"/>
  <c r="JQ808" i="2"/>
  <c r="JP808" i="2"/>
  <c r="JO808" i="2"/>
  <c r="JN808" i="2"/>
  <c r="JM808" i="2"/>
  <c r="JL808" i="2"/>
  <c r="JK808" i="2"/>
  <c r="JJ808" i="2"/>
  <c r="JI808" i="2"/>
  <c r="JH808" i="2"/>
  <c r="JG808" i="2"/>
  <c r="JF808" i="2"/>
  <c r="JE808" i="2"/>
  <c r="JD808" i="2"/>
  <c r="JC808" i="2"/>
  <c r="JB808" i="2"/>
  <c r="JA808" i="2"/>
  <c r="IZ808" i="2"/>
  <c r="IY808" i="2"/>
  <c r="IX808" i="2"/>
  <c r="IW808" i="2"/>
  <c r="IV808" i="2"/>
  <c r="IU808" i="2"/>
  <c r="IT808" i="2"/>
  <c r="IS808" i="2"/>
  <c r="LJ807" i="2"/>
  <c r="LB807" i="2"/>
  <c r="LA807" i="2"/>
  <c r="KZ807" i="2"/>
  <c r="KY807" i="2"/>
  <c r="KX807" i="2"/>
  <c r="KW807" i="2"/>
  <c r="KV807" i="2"/>
  <c r="KU807" i="2"/>
  <c r="KT807" i="2"/>
  <c r="KS807" i="2"/>
  <c r="KR807" i="2"/>
  <c r="KQ807" i="2"/>
  <c r="KP807" i="2"/>
  <c r="KO807" i="2"/>
  <c r="KN807" i="2"/>
  <c r="KM807" i="2"/>
  <c r="KL807" i="2"/>
  <c r="KK807" i="2"/>
  <c r="KJ807" i="2"/>
  <c r="KI807" i="2"/>
  <c r="KH807" i="2"/>
  <c r="KG807" i="2"/>
  <c r="KF807" i="2"/>
  <c r="KE807" i="2"/>
  <c r="KD807" i="2"/>
  <c r="KC807" i="2"/>
  <c r="KB807" i="2"/>
  <c r="KA807" i="2"/>
  <c r="JZ807" i="2"/>
  <c r="JY807" i="2"/>
  <c r="JV807" i="2"/>
  <c r="JU807" i="2"/>
  <c r="JT807" i="2"/>
  <c r="JS807" i="2"/>
  <c r="JR807" i="2"/>
  <c r="JQ807" i="2"/>
  <c r="JP807" i="2"/>
  <c r="JO807" i="2"/>
  <c r="JN807" i="2"/>
  <c r="JM807" i="2"/>
  <c r="JL807" i="2"/>
  <c r="JK807" i="2"/>
  <c r="JJ807" i="2"/>
  <c r="JI807" i="2"/>
  <c r="JH807" i="2"/>
  <c r="JG807" i="2"/>
  <c r="JF807" i="2"/>
  <c r="JE807" i="2"/>
  <c r="JD807" i="2"/>
  <c r="JC807" i="2"/>
  <c r="JB807" i="2"/>
  <c r="JA807" i="2"/>
  <c r="IZ807" i="2"/>
  <c r="IY807" i="2"/>
  <c r="IX807" i="2"/>
  <c r="IW807" i="2"/>
  <c r="IV807" i="2"/>
  <c r="IU807" i="2"/>
  <c r="IT807" i="2"/>
  <c r="IS807" i="2"/>
  <c r="LJ806" i="2"/>
  <c r="LB806" i="2"/>
  <c r="LA806" i="2"/>
  <c r="KZ806" i="2"/>
  <c r="KY806" i="2"/>
  <c r="KX806" i="2"/>
  <c r="KW806" i="2"/>
  <c r="KV806" i="2"/>
  <c r="KU806" i="2"/>
  <c r="KT806" i="2"/>
  <c r="KS806" i="2"/>
  <c r="KR806" i="2"/>
  <c r="KQ806" i="2"/>
  <c r="KP806" i="2"/>
  <c r="KO806" i="2"/>
  <c r="KN806" i="2"/>
  <c r="KM806" i="2"/>
  <c r="KL806" i="2"/>
  <c r="KK806" i="2"/>
  <c r="KJ806" i="2"/>
  <c r="KI806" i="2"/>
  <c r="KH806" i="2"/>
  <c r="KG806" i="2"/>
  <c r="KF806" i="2"/>
  <c r="KE806" i="2"/>
  <c r="KD806" i="2"/>
  <c r="KC806" i="2"/>
  <c r="KB806" i="2"/>
  <c r="KA806" i="2"/>
  <c r="JZ806" i="2"/>
  <c r="JY806" i="2"/>
  <c r="JV806" i="2"/>
  <c r="JU806" i="2"/>
  <c r="JT806" i="2"/>
  <c r="JS806" i="2"/>
  <c r="JR806" i="2"/>
  <c r="JQ806" i="2"/>
  <c r="JP806" i="2"/>
  <c r="JO806" i="2"/>
  <c r="JN806" i="2"/>
  <c r="JM806" i="2"/>
  <c r="JL806" i="2"/>
  <c r="JK806" i="2"/>
  <c r="JJ806" i="2"/>
  <c r="JI806" i="2"/>
  <c r="JH806" i="2"/>
  <c r="JG806" i="2"/>
  <c r="JF806" i="2"/>
  <c r="JE806" i="2"/>
  <c r="JD806" i="2"/>
  <c r="JC806" i="2"/>
  <c r="JB806" i="2"/>
  <c r="JA806" i="2"/>
  <c r="IZ806" i="2"/>
  <c r="IY806" i="2"/>
  <c r="IX806" i="2"/>
  <c r="IW806" i="2"/>
  <c r="IV806" i="2"/>
  <c r="IU806" i="2"/>
  <c r="IT806" i="2"/>
  <c r="IS806" i="2"/>
  <c r="LJ805" i="2"/>
  <c r="LB805" i="2"/>
  <c r="LA805" i="2"/>
  <c r="KZ805" i="2"/>
  <c r="KY805" i="2"/>
  <c r="KX805" i="2"/>
  <c r="KW805" i="2"/>
  <c r="KV805" i="2"/>
  <c r="KU805" i="2"/>
  <c r="KT805" i="2"/>
  <c r="KS805" i="2"/>
  <c r="KR805" i="2"/>
  <c r="KQ805" i="2"/>
  <c r="KP805" i="2"/>
  <c r="KO805" i="2"/>
  <c r="KN805" i="2"/>
  <c r="KM805" i="2"/>
  <c r="KL805" i="2"/>
  <c r="KK805" i="2"/>
  <c r="KJ805" i="2"/>
  <c r="KI805" i="2"/>
  <c r="KH805" i="2"/>
  <c r="KG805" i="2"/>
  <c r="KF805" i="2"/>
  <c r="KE805" i="2"/>
  <c r="KD805" i="2"/>
  <c r="KC805" i="2"/>
  <c r="KB805" i="2"/>
  <c r="KA805" i="2"/>
  <c r="JZ805" i="2"/>
  <c r="JY805" i="2"/>
  <c r="JV805" i="2"/>
  <c r="JU805" i="2"/>
  <c r="JT805" i="2"/>
  <c r="JS805" i="2"/>
  <c r="JR805" i="2"/>
  <c r="JQ805" i="2"/>
  <c r="JP805" i="2"/>
  <c r="JO805" i="2"/>
  <c r="JN805" i="2"/>
  <c r="JM805" i="2"/>
  <c r="JL805" i="2"/>
  <c r="JK805" i="2"/>
  <c r="JJ805" i="2"/>
  <c r="JI805" i="2"/>
  <c r="JH805" i="2"/>
  <c r="JG805" i="2"/>
  <c r="JF805" i="2"/>
  <c r="JE805" i="2"/>
  <c r="JD805" i="2"/>
  <c r="JC805" i="2"/>
  <c r="JB805" i="2"/>
  <c r="JA805" i="2"/>
  <c r="IZ805" i="2"/>
  <c r="IY805" i="2"/>
  <c r="IX805" i="2"/>
  <c r="IW805" i="2"/>
  <c r="IV805" i="2"/>
  <c r="IU805" i="2"/>
  <c r="IT805" i="2"/>
  <c r="IS805" i="2"/>
  <c r="LJ804" i="2"/>
  <c r="LB804" i="2"/>
  <c r="LA804" i="2"/>
  <c r="KZ804" i="2"/>
  <c r="KY804" i="2"/>
  <c r="KX804" i="2"/>
  <c r="KW804" i="2"/>
  <c r="KV804" i="2"/>
  <c r="KU804" i="2"/>
  <c r="KT804" i="2"/>
  <c r="KS804" i="2"/>
  <c r="KR804" i="2"/>
  <c r="KQ804" i="2"/>
  <c r="KP804" i="2"/>
  <c r="KO804" i="2"/>
  <c r="KN804" i="2"/>
  <c r="KM804" i="2"/>
  <c r="KL804" i="2"/>
  <c r="KK804" i="2"/>
  <c r="KJ804" i="2"/>
  <c r="KI804" i="2"/>
  <c r="KH804" i="2"/>
  <c r="KG804" i="2"/>
  <c r="KF804" i="2"/>
  <c r="KE804" i="2"/>
  <c r="KD804" i="2"/>
  <c r="KC804" i="2"/>
  <c r="KB804" i="2"/>
  <c r="KA804" i="2"/>
  <c r="JZ804" i="2"/>
  <c r="JY804" i="2"/>
  <c r="JV804" i="2"/>
  <c r="JU804" i="2"/>
  <c r="JT804" i="2"/>
  <c r="JS804" i="2"/>
  <c r="JR804" i="2"/>
  <c r="JQ804" i="2"/>
  <c r="JP804" i="2"/>
  <c r="JO804" i="2"/>
  <c r="JN804" i="2"/>
  <c r="JM804" i="2"/>
  <c r="JL804" i="2"/>
  <c r="JK804" i="2"/>
  <c r="JJ804" i="2"/>
  <c r="JI804" i="2"/>
  <c r="JH804" i="2"/>
  <c r="JG804" i="2"/>
  <c r="JF804" i="2"/>
  <c r="JE804" i="2"/>
  <c r="JD804" i="2"/>
  <c r="JC804" i="2"/>
  <c r="JB804" i="2"/>
  <c r="JA804" i="2"/>
  <c r="IZ804" i="2"/>
  <c r="IY804" i="2"/>
  <c r="IX804" i="2"/>
  <c r="IW804" i="2"/>
  <c r="IV804" i="2"/>
  <c r="IU804" i="2"/>
  <c r="IT804" i="2"/>
  <c r="IS804" i="2"/>
  <c r="LJ803" i="2"/>
  <c r="LB803" i="2"/>
  <c r="LA803" i="2"/>
  <c r="KZ803" i="2"/>
  <c r="KY803" i="2"/>
  <c r="KX803" i="2"/>
  <c r="KW803" i="2"/>
  <c r="KV803" i="2"/>
  <c r="KU803" i="2"/>
  <c r="KT803" i="2"/>
  <c r="KS803" i="2"/>
  <c r="KR803" i="2"/>
  <c r="KQ803" i="2"/>
  <c r="KP803" i="2"/>
  <c r="KO803" i="2"/>
  <c r="KN803" i="2"/>
  <c r="KM803" i="2"/>
  <c r="KL803" i="2"/>
  <c r="KK803" i="2"/>
  <c r="KJ803" i="2"/>
  <c r="KI803" i="2"/>
  <c r="KH803" i="2"/>
  <c r="KG803" i="2"/>
  <c r="KF803" i="2"/>
  <c r="KE803" i="2"/>
  <c r="KD803" i="2"/>
  <c r="KC803" i="2"/>
  <c r="KB803" i="2"/>
  <c r="KA803" i="2"/>
  <c r="JZ803" i="2"/>
  <c r="JY803" i="2"/>
  <c r="JV803" i="2"/>
  <c r="JU803" i="2"/>
  <c r="JT803" i="2"/>
  <c r="JS803" i="2"/>
  <c r="JR803" i="2"/>
  <c r="JQ803" i="2"/>
  <c r="JP803" i="2"/>
  <c r="JO803" i="2"/>
  <c r="JN803" i="2"/>
  <c r="JM803" i="2"/>
  <c r="JL803" i="2"/>
  <c r="JK803" i="2"/>
  <c r="JJ803" i="2"/>
  <c r="JI803" i="2"/>
  <c r="JH803" i="2"/>
  <c r="JG803" i="2"/>
  <c r="JF803" i="2"/>
  <c r="JE803" i="2"/>
  <c r="JD803" i="2"/>
  <c r="JC803" i="2"/>
  <c r="JB803" i="2"/>
  <c r="JA803" i="2"/>
  <c r="IZ803" i="2"/>
  <c r="IY803" i="2"/>
  <c r="IX803" i="2"/>
  <c r="IW803" i="2"/>
  <c r="IV803" i="2"/>
  <c r="IU803" i="2"/>
  <c r="IT803" i="2"/>
  <c r="IS803" i="2"/>
  <c r="LJ802" i="2"/>
  <c r="LB802" i="2"/>
  <c r="LA802" i="2"/>
  <c r="KZ802" i="2"/>
  <c r="KY802" i="2"/>
  <c r="KX802" i="2"/>
  <c r="KW802" i="2"/>
  <c r="KV802" i="2"/>
  <c r="KU802" i="2"/>
  <c r="KT802" i="2"/>
  <c r="KS802" i="2"/>
  <c r="KR802" i="2"/>
  <c r="KQ802" i="2"/>
  <c r="KP802" i="2"/>
  <c r="KO802" i="2"/>
  <c r="KN802" i="2"/>
  <c r="KM802" i="2"/>
  <c r="KL802" i="2"/>
  <c r="KK802" i="2"/>
  <c r="KJ802" i="2"/>
  <c r="KI802" i="2"/>
  <c r="KH802" i="2"/>
  <c r="KG802" i="2"/>
  <c r="KF802" i="2"/>
  <c r="KE802" i="2"/>
  <c r="KD802" i="2"/>
  <c r="KC802" i="2"/>
  <c r="KB802" i="2"/>
  <c r="KA802" i="2"/>
  <c r="JZ802" i="2"/>
  <c r="JY802" i="2"/>
  <c r="JV802" i="2"/>
  <c r="JU802" i="2"/>
  <c r="JT802" i="2"/>
  <c r="JS802" i="2"/>
  <c r="JR802" i="2"/>
  <c r="JQ802" i="2"/>
  <c r="JP802" i="2"/>
  <c r="JO802" i="2"/>
  <c r="JN802" i="2"/>
  <c r="JM802" i="2"/>
  <c r="JL802" i="2"/>
  <c r="JK802" i="2"/>
  <c r="JJ802" i="2"/>
  <c r="JI802" i="2"/>
  <c r="JH802" i="2"/>
  <c r="JG802" i="2"/>
  <c r="JF802" i="2"/>
  <c r="JE802" i="2"/>
  <c r="JD802" i="2"/>
  <c r="JC802" i="2"/>
  <c r="JB802" i="2"/>
  <c r="JA802" i="2"/>
  <c r="IZ802" i="2"/>
  <c r="IY802" i="2"/>
  <c r="IX802" i="2"/>
  <c r="IW802" i="2"/>
  <c r="IV802" i="2"/>
  <c r="IU802" i="2"/>
  <c r="IT802" i="2"/>
  <c r="IS802" i="2"/>
  <c r="LJ801" i="2"/>
  <c r="LB801" i="2"/>
  <c r="LA801" i="2"/>
  <c r="KZ801" i="2"/>
  <c r="KY801" i="2"/>
  <c r="KX801" i="2"/>
  <c r="KW801" i="2"/>
  <c r="KV801" i="2"/>
  <c r="KU801" i="2"/>
  <c r="KT801" i="2"/>
  <c r="KS801" i="2"/>
  <c r="KR801" i="2"/>
  <c r="KQ801" i="2"/>
  <c r="KP801" i="2"/>
  <c r="KO801" i="2"/>
  <c r="KN801" i="2"/>
  <c r="KM801" i="2"/>
  <c r="KL801" i="2"/>
  <c r="KK801" i="2"/>
  <c r="KJ801" i="2"/>
  <c r="KI801" i="2"/>
  <c r="KH801" i="2"/>
  <c r="KG801" i="2"/>
  <c r="KF801" i="2"/>
  <c r="KE801" i="2"/>
  <c r="KD801" i="2"/>
  <c r="KC801" i="2"/>
  <c r="KB801" i="2"/>
  <c r="KA801" i="2"/>
  <c r="JZ801" i="2"/>
  <c r="JY801" i="2"/>
  <c r="JV801" i="2"/>
  <c r="JU801" i="2"/>
  <c r="JT801" i="2"/>
  <c r="JS801" i="2"/>
  <c r="JR801" i="2"/>
  <c r="JQ801" i="2"/>
  <c r="JP801" i="2"/>
  <c r="JO801" i="2"/>
  <c r="JN801" i="2"/>
  <c r="JM801" i="2"/>
  <c r="JL801" i="2"/>
  <c r="JK801" i="2"/>
  <c r="JJ801" i="2"/>
  <c r="JI801" i="2"/>
  <c r="JH801" i="2"/>
  <c r="JG801" i="2"/>
  <c r="JF801" i="2"/>
  <c r="JE801" i="2"/>
  <c r="JD801" i="2"/>
  <c r="JC801" i="2"/>
  <c r="JB801" i="2"/>
  <c r="JA801" i="2"/>
  <c r="IZ801" i="2"/>
  <c r="IY801" i="2"/>
  <c r="IX801" i="2"/>
  <c r="IW801" i="2"/>
  <c r="IV801" i="2"/>
  <c r="IU801" i="2"/>
  <c r="IT801" i="2"/>
  <c r="IS801" i="2"/>
  <c r="LJ800" i="2"/>
  <c r="LB800" i="2"/>
  <c r="LA800" i="2"/>
  <c r="KZ800" i="2"/>
  <c r="KY800" i="2"/>
  <c r="KX800" i="2"/>
  <c r="KW800" i="2"/>
  <c r="KV800" i="2"/>
  <c r="KU800" i="2"/>
  <c r="KT800" i="2"/>
  <c r="KS800" i="2"/>
  <c r="KR800" i="2"/>
  <c r="KQ800" i="2"/>
  <c r="KP800" i="2"/>
  <c r="KO800" i="2"/>
  <c r="KN800" i="2"/>
  <c r="KM800" i="2"/>
  <c r="KL800" i="2"/>
  <c r="KK800" i="2"/>
  <c r="KJ800" i="2"/>
  <c r="KI800" i="2"/>
  <c r="KH800" i="2"/>
  <c r="KG800" i="2"/>
  <c r="KF800" i="2"/>
  <c r="KE800" i="2"/>
  <c r="KD800" i="2"/>
  <c r="KC800" i="2"/>
  <c r="KB800" i="2"/>
  <c r="KA800" i="2"/>
  <c r="JZ800" i="2"/>
  <c r="JY800" i="2"/>
  <c r="JV800" i="2"/>
  <c r="JU800" i="2"/>
  <c r="JT800" i="2"/>
  <c r="JS800" i="2"/>
  <c r="JR800" i="2"/>
  <c r="JQ800" i="2"/>
  <c r="JP800" i="2"/>
  <c r="JO800" i="2"/>
  <c r="JN800" i="2"/>
  <c r="JM800" i="2"/>
  <c r="JL800" i="2"/>
  <c r="JK800" i="2"/>
  <c r="JJ800" i="2"/>
  <c r="JI800" i="2"/>
  <c r="JH800" i="2"/>
  <c r="JG800" i="2"/>
  <c r="JF800" i="2"/>
  <c r="JE800" i="2"/>
  <c r="JD800" i="2"/>
  <c r="JC800" i="2"/>
  <c r="JB800" i="2"/>
  <c r="JA800" i="2"/>
  <c r="IZ800" i="2"/>
  <c r="IY800" i="2"/>
  <c r="IX800" i="2"/>
  <c r="IW800" i="2"/>
  <c r="IV800" i="2"/>
  <c r="IU800" i="2"/>
  <c r="IT800" i="2"/>
  <c r="IS800" i="2"/>
  <c r="LJ799" i="2"/>
  <c r="LB799" i="2"/>
  <c r="LA799" i="2"/>
  <c r="KZ799" i="2"/>
  <c r="KY799" i="2"/>
  <c r="KX799" i="2"/>
  <c r="KW799" i="2"/>
  <c r="KV799" i="2"/>
  <c r="KU799" i="2"/>
  <c r="KT799" i="2"/>
  <c r="KS799" i="2"/>
  <c r="KR799" i="2"/>
  <c r="KQ799" i="2"/>
  <c r="KP799" i="2"/>
  <c r="KO799" i="2"/>
  <c r="KN799" i="2"/>
  <c r="KM799" i="2"/>
  <c r="KL799" i="2"/>
  <c r="KK799" i="2"/>
  <c r="KJ799" i="2"/>
  <c r="KI799" i="2"/>
  <c r="KH799" i="2"/>
  <c r="KG799" i="2"/>
  <c r="KF799" i="2"/>
  <c r="KE799" i="2"/>
  <c r="KD799" i="2"/>
  <c r="KC799" i="2"/>
  <c r="KB799" i="2"/>
  <c r="KA799" i="2"/>
  <c r="JZ799" i="2"/>
  <c r="JY799" i="2"/>
  <c r="JV799" i="2"/>
  <c r="JU799" i="2"/>
  <c r="JT799" i="2"/>
  <c r="JS799" i="2"/>
  <c r="JR799" i="2"/>
  <c r="JQ799" i="2"/>
  <c r="JP799" i="2"/>
  <c r="JO799" i="2"/>
  <c r="JN799" i="2"/>
  <c r="JM799" i="2"/>
  <c r="JL799" i="2"/>
  <c r="JK799" i="2"/>
  <c r="JJ799" i="2"/>
  <c r="JI799" i="2"/>
  <c r="JH799" i="2"/>
  <c r="JG799" i="2"/>
  <c r="JF799" i="2"/>
  <c r="JE799" i="2"/>
  <c r="JD799" i="2"/>
  <c r="JC799" i="2"/>
  <c r="JB799" i="2"/>
  <c r="JA799" i="2"/>
  <c r="IZ799" i="2"/>
  <c r="IY799" i="2"/>
  <c r="IX799" i="2"/>
  <c r="IW799" i="2"/>
  <c r="IV799" i="2"/>
  <c r="IU799" i="2"/>
  <c r="IT799" i="2"/>
  <c r="IS799" i="2"/>
  <c r="LJ798" i="2"/>
  <c r="LB798" i="2"/>
  <c r="LA798" i="2"/>
  <c r="KZ798" i="2"/>
  <c r="KY798" i="2"/>
  <c r="KX798" i="2"/>
  <c r="KW798" i="2"/>
  <c r="KV798" i="2"/>
  <c r="KU798" i="2"/>
  <c r="KT798" i="2"/>
  <c r="KS798" i="2"/>
  <c r="KR798" i="2"/>
  <c r="KQ798" i="2"/>
  <c r="KP798" i="2"/>
  <c r="KO798" i="2"/>
  <c r="KN798" i="2"/>
  <c r="KM798" i="2"/>
  <c r="KL798" i="2"/>
  <c r="KK798" i="2"/>
  <c r="KJ798" i="2"/>
  <c r="KI798" i="2"/>
  <c r="KH798" i="2"/>
  <c r="KG798" i="2"/>
  <c r="KF798" i="2"/>
  <c r="KE798" i="2"/>
  <c r="KD798" i="2"/>
  <c r="KC798" i="2"/>
  <c r="KB798" i="2"/>
  <c r="KA798" i="2"/>
  <c r="JZ798" i="2"/>
  <c r="JY798" i="2"/>
  <c r="JV798" i="2"/>
  <c r="JU798" i="2"/>
  <c r="JT798" i="2"/>
  <c r="JS798" i="2"/>
  <c r="JR798" i="2"/>
  <c r="JQ798" i="2"/>
  <c r="JP798" i="2"/>
  <c r="JO798" i="2"/>
  <c r="JN798" i="2"/>
  <c r="JM798" i="2"/>
  <c r="JL798" i="2"/>
  <c r="JK798" i="2"/>
  <c r="JJ798" i="2"/>
  <c r="JI798" i="2"/>
  <c r="JH798" i="2"/>
  <c r="JG798" i="2"/>
  <c r="JF798" i="2"/>
  <c r="JE798" i="2"/>
  <c r="JD798" i="2"/>
  <c r="JC798" i="2"/>
  <c r="JB798" i="2"/>
  <c r="JA798" i="2"/>
  <c r="IZ798" i="2"/>
  <c r="IY798" i="2"/>
  <c r="IX798" i="2"/>
  <c r="IW798" i="2"/>
  <c r="IV798" i="2"/>
  <c r="IU798" i="2"/>
  <c r="IT798" i="2"/>
  <c r="IS798" i="2"/>
  <c r="LJ797" i="2"/>
  <c r="LB797" i="2"/>
  <c r="LA797" i="2"/>
  <c r="KZ797" i="2"/>
  <c r="KY797" i="2"/>
  <c r="KX797" i="2"/>
  <c r="KW797" i="2"/>
  <c r="KV797" i="2"/>
  <c r="KU797" i="2"/>
  <c r="KT797" i="2"/>
  <c r="KS797" i="2"/>
  <c r="KR797" i="2"/>
  <c r="KQ797" i="2"/>
  <c r="KP797" i="2"/>
  <c r="KO797" i="2"/>
  <c r="KN797" i="2"/>
  <c r="KM797" i="2"/>
  <c r="KL797" i="2"/>
  <c r="KK797" i="2"/>
  <c r="KJ797" i="2"/>
  <c r="KI797" i="2"/>
  <c r="KH797" i="2"/>
  <c r="KG797" i="2"/>
  <c r="KF797" i="2"/>
  <c r="KE797" i="2"/>
  <c r="KD797" i="2"/>
  <c r="KC797" i="2"/>
  <c r="KB797" i="2"/>
  <c r="KA797" i="2"/>
  <c r="JZ797" i="2"/>
  <c r="JY797" i="2"/>
  <c r="JV797" i="2"/>
  <c r="JU797" i="2"/>
  <c r="JT797" i="2"/>
  <c r="JS797" i="2"/>
  <c r="JR797" i="2"/>
  <c r="JQ797" i="2"/>
  <c r="JP797" i="2"/>
  <c r="JO797" i="2"/>
  <c r="JN797" i="2"/>
  <c r="JM797" i="2"/>
  <c r="JL797" i="2"/>
  <c r="JK797" i="2"/>
  <c r="JJ797" i="2"/>
  <c r="JI797" i="2"/>
  <c r="JH797" i="2"/>
  <c r="JG797" i="2"/>
  <c r="JF797" i="2"/>
  <c r="JE797" i="2"/>
  <c r="JD797" i="2"/>
  <c r="JC797" i="2"/>
  <c r="JB797" i="2"/>
  <c r="JA797" i="2"/>
  <c r="IZ797" i="2"/>
  <c r="IY797" i="2"/>
  <c r="IX797" i="2"/>
  <c r="IW797" i="2"/>
  <c r="IV797" i="2"/>
  <c r="IU797" i="2"/>
  <c r="IT797" i="2"/>
  <c r="IS797" i="2"/>
  <c r="LJ796" i="2"/>
  <c r="LB796" i="2"/>
  <c r="LA796" i="2"/>
  <c r="KZ796" i="2"/>
  <c r="KY796" i="2"/>
  <c r="KX796" i="2"/>
  <c r="KW796" i="2"/>
  <c r="KV796" i="2"/>
  <c r="KU796" i="2"/>
  <c r="KT796" i="2"/>
  <c r="KS796" i="2"/>
  <c r="KR796" i="2"/>
  <c r="KQ796" i="2"/>
  <c r="KP796" i="2"/>
  <c r="KO796" i="2"/>
  <c r="KN796" i="2"/>
  <c r="KM796" i="2"/>
  <c r="KL796" i="2"/>
  <c r="KK796" i="2"/>
  <c r="KJ796" i="2"/>
  <c r="KI796" i="2"/>
  <c r="KH796" i="2"/>
  <c r="KG796" i="2"/>
  <c r="KF796" i="2"/>
  <c r="KE796" i="2"/>
  <c r="KD796" i="2"/>
  <c r="KC796" i="2"/>
  <c r="KB796" i="2"/>
  <c r="KA796" i="2"/>
  <c r="JZ796" i="2"/>
  <c r="JY796" i="2"/>
  <c r="JV796" i="2"/>
  <c r="JU796" i="2"/>
  <c r="JT796" i="2"/>
  <c r="JS796" i="2"/>
  <c r="JR796" i="2"/>
  <c r="JQ796" i="2"/>
  <c r="JP796" i="2"/>
  <c r="JO796" i="2"/>
  <c r="JN796" i="2"/>
  <c r="JM796" i="2"/>
  <c r="JL796" i="2"/>
  <c r="JK796" i="2"/>
  <c r="JJ796" i="2"/>
  <c r="JI796" i="2"/>
  <c r="JH796" i="2"/>
  <c r="JG796" i="2"/>
  <c r="JF796" i="2"/>
  <c r="JE796" i="2"/>
  <c r="JD796" i="2"/>
  <c r="JC796" i="2"/>
  <c r="JB796" i="2"/>
  <c r="JA796" i="2"/>
  <c r="IZ796" i="2"/>
  <c r="IY796" i="2"/>
  <c r="IX796" i="2"/>
  <c r="IW796" i="2"/>
  <c r="IV796" i="2"/>
  <c r="IU796" i="2"/>
  <c r="IT796" i="2"/>
  <c r="IS796" i="2"/>
  <c r="LJ795" i="2"/>
  <c r="LB795" i="2"/>
  <c r="LA795" i="2"/>
  <c r="KZ795" i="2"/>
  <c r="KY795" i="2"/>
  <c r="KX795" i="2"/>
  <c r="KW795" i="2"/>
  <c r="KV795" i="2"/>
  <c r="KU795" i="2"/>
  <c r="KT795" i="2"/>
  <c r="KS795" i="2"/>
  <c r="KR795" i="2"/>
  <c r="KQ795" i="2"/>
  <c r="KP795" i="2"/>
  <c r="KO795" i="2"/>
  <c r="KN795" i="2"/>
  <c r="KM795" i="2"/>
  <c r="KL795" i="2"/>
  <c r="KK795" i="2"/>
  <c r="KJ795" i="2"/>
  <c r="KI795" i="2"/>
  <c r="KH795" i="2"/>
  <c r="KG795" i="2"/>
  <c r="KF795" i="2"/>
  <c r="KE795" i="2"/>
  <c r="KD795" i="2"/>
  <c r="KC795" i="2"/>
  <c r="KB795" i="2"/>
  <c r="KA795" i="2"/>
  <c r="JZ795" i="2"/>
  <c r="JY795" i="2"/>
  <c r="JV795" i="2"/>
  <c r="JU795" i="2"/>
  <c r="JT795" i="2"/>
  <c r="JS795" i="2"/>
  <c r="JR795" i="2"/>
  <c r="JQ795" i="2"/>
  <c r="JP795" i="2"/>
  <c r="JO795" i="2"/>
  <c r="JN795" i="2"/>
  <c r="JM795" i="2"/>
  <c r="JL795" i="2"/>
  <c r="JK795" i="2"/>
  <c r="JJ795" i="2"/>
  <c r="JI795" i="2"/>
  <c r="JH795" i="2"/>
  <c r="JG795" i="2"/>
  <c r="JF795" i="2"/>
  <c r="JE795" i="2"/>
  <c r="JD795" i="2"/>
  <c r="JC795" i="2"/>
  <c r="JB795" i="2"/>
  <c r="JA795" i="2"/>
  <c r="IZ795" i="2"/>
  <c r="IY795" i="2"/>
  <c r="IX795" i="2"/>
  <c r="IW795" i="2"/>
  <c r="IV795" i="2"/>
  <c r="IU795" i="2"/>
  <c r="IT795" i="2"/>
  <c r="IS795" i="2"/>
  <c r="LJ794" i="2"/>
  <c r="LB794" i="2"/>
  <c r="LA794" i="2"/>
  <c r="KZ794" i="2"/>
  <c r="KY794" i="2"/>
  <c r="KX794" i="2"/>
  <c r="KW794" i="2"/>
  <c r="KV794" i="2"/>
  <c r="KU794" i="2"/>
  <c r="KT794" i="2"/>
  <c r="KS794" i="2"/>
  <c r="KR794" i="2"/>
  <c r="KQ794" i="2"/>
  <c r="KP794" i="2"/>
  <c r="KO794" i="2"/>
  <c r="KN794" i="2"/>
  <c r="KM794" i="2"/>
  <c r="KL794" i="2"/>
  <c r="KK794" i="2"/>
  <c r="KJ794" i="2"/>
  <c r="KI794" i="2"/>
  <c r="KH794" i="2"/>
  <c r="KG794" i="2"/>
  <c r="KF794" i="2"/>
  <c r="KE794" i="2"/>
  <c r="KD794" i="2"/>
  <c r="KC794" i="2"/>
  <c r="KB794" i="2"/>
  <c r="KA794" i="2"/>
  <c r="JZ794" i="2"/>
  <c r="JY794" i="2"/>
  <c r="JV794" i="2"/>
  <c r="JU794" i="2"/>
  <c r="JT794" i="2"/>
  <c r="JS794" i="2"/>
  <c r="JR794" i="2"/>
  <c r="JQ794" i="2"/>
  <c r="JP794" i="2"/>
  <c r="JO794" i="2"/>
  <c r="JN794" i="2"/>
  <c r="JM794" i="2"/>
  <c r="JL794" i="2"/>
  <c r="JK794" i="2"/>
  <c r="JJ794" i="2"/>
  <c r="JI794" i="2"/>
  <c r="JH794" i="2"/>
  <c r="JG794" i="2"/>
  <c r="JF794" i="2"/>
  <c r="JE794" i="2"/>
  <c r="JD794" i="2"/>
  <c r="JC794" i="2"/>
  <c r="JB794" i="2"/>
  <c r="JA794" i="2"/>
  <c r="IZ794" i="2"/>
  <c r="IY794" i="2"/>
  <c r="IX794" i="2"/>
  <c r="IW794" i="2"/>
  <c r="IV794" i="2"/>
  <c r="IU794" i="2"/>
  <c r="IT794" i="2"/>
  <c r="IS794" i="2"/>
  <c r="LJ793" i="2"/>
  <c r="LB793" i="2"/>
  <c r="LA793" i="2"/>
  <c r="KZ793" i="2"/>
  <c r="KY793" i="2"/>
  <c r="KX793" i="2"/>
  <c r="KW793" i="2"/>
  <c r="KV793" i="2"/>
  <c r="KU793" i="2"/>
  <c r="KT793" i="2"/>
  <c r="KS793" i="2"/>
  <c r="KR793" i="2"/>
  <c r="KQ793" i="2"/>
  <c r="KP793" i="2"/>
  <c r="KO793" i="2"/>
  <c r="KN793" i="2"/>
  <c r="KM793" i="2"/>
  <c r="KL793" i="2"/>
  <c r="KK793" i="2"/>
  <c r="KJ793" i="2"/>
  <c r="KI793" i="2"/>
  <c r="KH793" i="2"/>
  <c r="KG793" i="2"/>
  <c r="KF793" i="2"/>
  <c r="KE793" i="2"/>
  <c r="KD793" i="2"/>
  <c r="KC793" i="2"/>
  <c r="KB793" i="2"/>
  <c r="KA793" i="2"/>
  <c r="JZ793" i="2"/>
  <c r="JY793" i="2"/>
  <c r="JV793" i="2"/>
  <c r="JU793" i="2"/>
  <c r="JT793" i="2"/>
  <c r="JS793" i="2"/>
  <c r="JR793" i="2"/>
  <c r="JQ793" i="2"/>
  <c r="JP793" i="2"/>
  <c r="JO793" i="2"/>
  <c r="JN793" i="2"/>
  <c r="JM793" i="2"/>
  <c r="JL793" i="2"/>
  <c r="JK793" i="2"/>
  <c r="JJ793" i="2"/>
  <c r="JI793" i="2"/>
  <c r="JH793" i="2"/>
  <c r="JG793" i="2"/>
  <c r="JF793" i="2"/>
  <c r="JE793" i="2"/>
  <c r="JD793" i="2"/>
  <c r="JC793" i="2"/>
  <c r="JB793" i="2"/>
  <c r="JA793" i="2"/>
  <c r="IZ793" i="2"/>
  <c r="IY793" i="2"/>
  <c r="IX793" i="2"/>
  <c r="IW793" i="2"/>
  <c r="IV793" i="2"/>
  <c r="IU793" i="2"/>
  <c r="IT793" i="2"/>
  <c r="IS793" i="2"/>
  <c r="LJ792" i="2"/>
  <c r="LB792" i="2"/>
  <c r="LA792" i="2"/>
  <c r="KZ792" i="2"/>
  <c r="KY792" i="2"/>
  <c r="KX792" i="2"/>
  <c r="KW792" i="2"/>
  <c r="KV792" i="2"/>
  <c r="KU792" i="2"/>
  <c r="KT792" i="2"/>
  <c r="KS792" i="2"/>
  <c r="KR792" i="2"/>
  <c r="KQ792" i="2"/>
  <c r="KP792" i="2"/>
  <c r="KO792" i="2"/>
  <c r="KN792" i="2"/>
  <c r="KM792" i="2"/>
  <c r="KL792" i="2"/>
  <c r="KK792" i="2"/>
  <c r="KJ792" i="2"/>
  <c r="KI792" i="2"/>
  <c r="KH792" i="2"/>
  <c r="KG792" i="2"/>
  <c r="KF792" i="2"/>
  <c r="KE792" i="2"/>
  <c r="KD792" i="2"/>
  <c r="KC792" i="2"/>
  <c r="KB792" i="2"/>
  <c r="KA792" i="2"/>
  <c r="JZ792" i="2"/>
  <c r="JY792" i="2"/>
  <c r="JV792" i="2"/>
  <c r="JU792" i="2"/>
  <c r="JT792" i="2"/>
  <c r="JS792" i="2"/>
  <c r="JR792" i="2"/>
  <c r="JQ792" i="2"/>
  <c r="JP792" i="2"/>
  <c r="JO792" i="2"/>
  <c r="JN792" i="2"/>
  <c r="JM792" i="2"/>
  <c r="JL792" i="2"/>
  <c r="JK792" i="2"/>
  <c r="JJ792" i="2"/>
  <c r="JI792" i="2"/>
  <c r="JH792" i="2"/>
  <c r="JG792" i="2"/>
  <c r="JF792" i="2"/>
  <c r="JE792" i="2"/>
  <c r="JD792" i="2"/>
  <c r="JC792" i="2"/>
  <c r="JB792" i="2"/>
  <c r="JA792" i="2"/>
  <c r="IZ792" i="2"/>
  <c r="IY792" i="2"/>
  <c r="IX792" i="2"/>
  <c r="IW792" i="2"/>
  <c r="IV792" i="2"/>
  <c r="IU792" i="2"/>
  <c r="IT792" i="2"/>
  <c r="IS792" i="2"/>
  <c r="LJ791" i="2"/>
  <c r="LB791" i="2"/>
  <c r="LA791" i="2"/>
  <c r="KZ791" i="2"/>
  <c r="KY791" i="2"/>
  <c r="KX791" i="2"/>
  <c r="KW791" i="2"/>
  <c r="KV791" i="2"/>
  <c r="KU791" i="2"/>
  <c r="KT791" i="2"/>
  <c r="KS791" i="2"/>
  <c r="KR791" i="2"/>
  <c r="KQ791" i="2"/>
  <c r="KP791" i="2"/>
  <c r="KO791" i="2"/>
  <c r="KN791" i="2"/>
  <c r="KM791" i="2"/>
  <c r="KL791" i="2"/>
  <c r="KK791" i="2"/>
  <c r="KJ791" i="2"/>
  <c r="KI791" i="2"/>
  <c r="KH791" i="2"/>
  <c r="KG791" i="2"/>
  <c r="KF791" i="2"/>
  <c r="KE791" i="2"/>
  <c r="KD791" i="2"/>
  <c r="KC791" i="2"/>
  <c r="KB791" i="2"/>
  <c r="KA791" i="2"/>
  <c r="JZ791" i="2"/>
  <c r="JY791" i="2"/>
  <c r="JV791" i="2"/>
  <c r="JU791" i="2"/>
  <c r="JT791" i="2"/>
  <c r="JS791" i="2"/>
  <c r="JR791" i="2"/>
  <c r="JQ791" i="2"/>
  <c r="JP791" i="2"/>
  <c r="JO791" i="2"/>
  <c r="JN791" i="2"/>
  <c r="JM791" i="2"/>
  <c r="JL791" i="2"/>
  <c r="JK791" i="2"/>
  <c r="JJ791" i="2"/>
  <c r="JI791" i="2"/>
  <c r="JH791" i="2"/>
  <c r="JG791" i="2"/>
  <c r="JF791" i="2"/>
  <c r="JE791" i="2"/>
  <c r="JD791" i="2"/>
  <c r="JC791" i="2"/>
  <c r="JB791" i="2"/>
  <c r="JA791" i="2"/>
  <c r="IZ791" i="2"/>
  <c r="IY791" i="2"/>
  <c r="IX791" i="2"/>
  <c r="IW791" i="2"/>
  <c r="IV791" i="2"/>
  <c r="IU791" i="2"/>
  <c r="IT791" i="2"/>
  <c r="IS791" i="2"/>
  <c r="LJ790" i="2"/>
  <c r="LB790" i="2"/>
  <c r="LA790" i="2"/>
  <c r="KZ790" i="2"/>
  <c r="KY790" i="2"/>
  <c r="KX790" i="2"/>
  <c r="KW790" i="2"/>
  <c r="KV790" i="2"/>
  <c r="KU790" i="2"/>
  <c r="KT790" i="2"/>
  <c r="KS790" i="2"/>
  <c r="KR790" i="2"/>
  <c r="KQ790" i="2"/>
  <c r="KP790" i="2"/>
  <c r="KO790" i="2"/>
  <c r="KN790" i="2"/>
  <c r="KM790" i="2"/>
  <c r="KL790" i="2"/>
  <c r="KK790" i="2"/>
  <c r="KJ790" i="2"/>
  <c r="KI790" i="2"/>
  <c r="KH790" i="2"/>
  <c r="KG790" i="2"/>
  <c r="KF790" i="2"/>
  <c r="KE790" i="2"/>
  <c r="KD790" i="2"/>
  <c r="KC790" i="2"/>
  <c r="KB790" i="2"/>
  <c r="KA790" i="2"/>
  <c r="JZ790" i="2"/>
  <c r="JY790" i="2"/>
  <c r="JV790" i="2"/>
  <c r="JU790" i="2"/>
  <c r="JT790" i="2"/>
  <c r="JS790" i="2"/>
  <c r="JR790" i="2"/>
  <c r="JQ790" i="2"/>
  <c r="JP790" i="2"/>
  <c r="JO790" i="2"/>
  <c r="JN790" i="2"/>
  <c r="JM790" i="2"/>
  <c r="JL790" i="2"/>
  <c r="JK790" i="2"/>
  <c r="JJ790" i="2"/>
  <c r="JI790" i="2"/>
  <c r="JH790" i="2"/>
  <c r="JG790" i="2"/>
  <c r="JF790" i="2"/>
  <c r="JE790" i="2"/>
  <c r="JD790" i="2"/>
  <c r="JC790" i="2"/>
  <c r="JB790" i="2"/>
  <c r="JA790" i="2"/>
  <c r="IZ790" i="2"/>
  <c r="IY790" i="2"/>
  <c r="IX790" i="2"/>
  <c r="IW790" i="2"/>
  <c r="IV790" i="2"/>
  <c r="IU790" i="2"/>
  <c r="IT790" i="2"/>
  <c r="IS790" i="2"/>
  <c r="LJ789" i="2"/>
  <c r="LB789" i="2"/>
  <c r="LA789" i="2"/>
  <c r="KZ789" i="2"/>
  <c r="KY789" i="2"/>
  <c r="KX789" i="2"/>
  <c r="KW789" i="2"/>
  <c r="KV789" i="2"/>
  <c r="KU789" i="2"/>
  <c r="KT789" i="2"/>
  <c r="KS789" i="2"/>
  <c r="KR789" i="2"/>
  <c r="KQ789" i="2"/>
  <c r="KP789" i="2"/>
  <c r="KO789" i="2"/>
  <c r="KN789" i="2"/>
  <c r="KM789" i="2"/>
  <c r="KL789" i="2"/>
  <c r="KK789" i="2"/>
  <c r="KJ789" i="2"/>
  <c r="KI789" i="2"/>
  <c r="KH789" i="2"/>
  <c r="KG789" i="2"/>
  <c r="KF789" i="2"/>
  <c r="KE789" i="2"/>
  <c r="KD789" i="2"/>
  <c r="KC789" i="2"/>
  <c r="KB789" i="2"/>
  <c r="KA789" i="2"/>
  <c r="JZ789" i="2"/>
  <c r="JY789" i="2"/>
  <c r="JV789" i="2"/>
  <c r="JU789" i="2"/>
  <c r="JT789" i="2"/>
  <c r="JS789" i="2"/>
  <c r="JR789" i="2"/>
  <c r="JQ789" i="2"/>
  <c r="JP789" i="2"/>
  <c r="JO789" i="2"/>
  <c r="JN789" i="2"/>
  <c r="JM789" i="2"/>
  <c r="JL789" i="2"/>
  <c r="JK789" i="2"/>
  <c r="JJ789" i="2"/>
  <c r="JI789" i="2"/>
  <c r="JH789" i="2"/>
  <c r="JG789" i="2"/>
  <c r="JF789" i="2"/>
  <c r="JE789" i="2"/>
  <c r="JD789" i="2"/>
  <c r="JC789" i="2"/>
  <c r="JB789" i="2"/>
  <c r="JA789" i="2"/>
  <c r="IZ789" i="2"/>
  <c r="IY789" i="2"/>
  <c r="IX789" i="2"/>
  <c r="IW789" i="2"/>
  <c r="IV789" i="2"/>
  <c r="IU789" i="2"/>
  <c r="IT789" i="2"/>
  <c r="IS789" i="2"/>
  <c r="LJ788" i="2"/>
  <c r="LB788" i="2"/>
  <c r="LA788" i="2"/>
  <c r="KZ788" i="2"/>
  <c r="KY788" i="2"/>
  <c r="KX788" i="2"/>
  <c r="KW788" i="2"/>
  <c r="KV788" i="2"/>
  <c r="KU788" i="2"/>
  <c r="KT788" i="2"/>
  <c r="KS788" i="2"/>
  <c r="KR788" i="2"/>
  <c r="KQ788" i="2"/>
  <c r="KP788" i="2"/>
  <c r="KO788" i="2"/>
  <c r="KN788" i="2"/>
  <c r="KM788" i="2"/>
  <c r="KL788" i="2"/>
  <c r="KK788" i="2"/>
  <c r="KJ788" i="2"/>
  <c r="KI788" i="2"/>
  <c r="KH788" i="2"/>
  <c r="KG788" i="2"/>
  <c r="KF788" i="2"/>
  <c r="KE788" i="2"/>
  <c r="KD788" i="2"/>
  <c r="KC788" i="2"/>
  <c r="KB788" i="2"/>
  <c r="KA788" i="2"/>
  <c r="JZ788" i="2"/>
  <c r="JY788" i="2"/>
  <c r="JV788" i="2"/>
  <c r="JU788" i="2"/>
  <c r="JT788" i="2"/>
  <c r="JS788" i="2"/>
  <c r="JR788" i="2"/>
  <c r="JQ788" i="2"/>
  <c r="JP788" i="2"/>
  <c r="JO788" i="2"/>
  <c r="JN788" i="2"/>
  <c r="JM788" i="2"/>
  <c r="JL788" i="2"/>
  <c r="JK788" i="2"/>
  <c r="JJ788" i="2"/>
  <c r="JI788" i="2"/>
  <c r="JH788" i="2"/>
  <c r="JG788" i="2"/>
  <c r="JF788" i="2"/>
  <c r="JE788" i="2"/>
  <c r="JD788" i="2"/>
  <c r="JC788" i="2"/>
  <c r="JB788" i="2"/>
  <c r="JA788" i="2"/>
  <c r="IZ788" i="2"/>
  <c r="IY788" i="2"/>
  <c r="IX788" i="2"/>
  <c r="IW788" i="2"/>
  <c r="IV788" i="2"/>
  <c r="IU788" i="2"/>
  <c r="IT788" i="2"/>
  <c r="IS788" i="2"/>
  <c r="LJ787" i="2"/>
  <c r="LB787" i="2"/>
  <c r="LA787" i="2"/>
  <c r="KZ787" i="2"/>
  <c r="KY787" i="2"/>
  <c r="KX787" i="2"/>
  <c r="KW787" i="2"/>
  <c r="KV787" i="2"/>
  <c r="KU787" i="2"/>
  <c r="KT787" i="2"/>
  <c r="KS787" i="2"/>
  <c r="KR787" i="2"/>
  <c r="KQ787" i="2"/>
  <c r="KP787" i="2"/>
  <c r="KO787" i="2"/>
  <c r="KN787" i="2"/>
  <c r="KM787" i="2"/>
  <c r="KL787" i="2"/>
  <c r="KK787" i="2"/>
  <c r="KJ787" i="2"/>
  <c r="KI787" i="2"/>
  <c r="KH787" i="2"/>
  <c r="KG787" i="2"/>
  <c r="KF787" i="2"/>
  <c r="KE787" i="2"/>
  <c r="KD787" i="2"/>
  <c r="KC787" i="2"/>
  <c r="KB787" i="2"/>
  <c r="KA787" i="2"/>
  <c r="JZ787" i="2"/>
  <c r="JY787" i="2"/>
  <c r="JV787" i="2"/>
  <c r="JU787" i="2"/>
  <c r="JT787" i="2"/>
  <c r="JS787" i="2"/>
  <c r="JR787" i="2"/>
  <c r="JQ787" i="2"/>
  <c r="JP787" i="2"/>
  <c r="JO787" i="2"/>
  <c r="JN787" i="2"/>
  <c r="JM787" i="2"/>
  <c r="JL787" i="2"/>
  <c r="JK787" i="2"/>
  <c r="JJ787" i="2"/>
  <c r="JI787" i="2"/>
  <c r="JH787" i="2"/>
  <c r="JG787" i="2"/>
  <c r="JF787" i="2"/>
  <c r="JE787" i="2"/>
  <c r="JD787" i="2"/>
  <c r="JC787" i="2"/>
  <c r="JB787" i="2"/>
  <c r="JA787" i="2"/>
  <c r="IZ787" i="2"/>
  <c r="IY787" i="2"/>
  <c r="IX787" i="2"/>
  <c r="IW787" i="2"/>
  <c r="IV787" i="2"/>
  <c r="IU787" i="2"/>
  <c r="IT787" i="2"/>
  <c r="IS787" i="2"/>
  <c r="LJ786" i="2"/>
  <c r="LB786" i="2"/>
  <c r="LA786" i="2"/>
  <c r="KZ786" i="2"/>
  <c r="KY786" i="2"/>
  <c r="KX786" i="2"/>
  <c r="KW786" i="2"/>
  <c r="KV786" i="2"/>
  <c r="KU786" i="2"/>
  <c r="KT786" i="2"/>
  <c r="KS786" i="2"/>
  <c r="KR786" i="2"/>
  <c r="KQ786" i="2"/>
  <c r="KP786" i="2"/>
  <c r="KO786" i="2"/>
  <c r="KN786" i="2"/>
  <c r="KM786" i="2"/>
  <c r="KL786" i="2"/>
  <c r="KK786" i="2"/>
  <c r="KJ786" i="2"/>
  <c r="KI786" i="2"/>
  <c r="KH786" i="2"/>
  <c r="KG786" i="2"/>
  <c r="KF786" i="2"/>
  <c r="KE786" i="2"/>
  <c r="KD786" i="2"/>
  <c r="KC786" i="2"/>
  <c r="KB786" i="2"/>
  <c r="KA786" i="2"/>
  <c r="JZ786" i="2"/>
  <c r="JY786" i="2"/>
  <c r="JV786" i="2"/>
  <c r="JU786" i="2"/>
  <c r="JT786" i="2"/>
  <c r="JS786" i="2"/>
  <c r="JR786" i="2"/>
  <c r="JQ786" i="2"/>
  <c r="JP786" i="2"/>
  <c r="JO786" i="2"/>
  <c r="JN786" i="2"/>
  <c r="JM786" i="2"/>
  <c r="JL786" i="2"/>
  <c r="JK786" i="2"/>
  <c r="JJ786" i="2"/>
  <c r="JI786" i="2"/>
  <c r="JH786" i="2"/>
  <c r="JG786" i="2"/>
  <c r="JF786" i="2"/>
  <c r="JE786" i="2"/>
  <c r="JD786" i="2"/>
  <c r="JC786" i="2"/>
  <c r="JB786" i="2"/>
  <c r="JA786" i="2"/>
  <c r="IZ786" i="2"/>
  <c r="IY786" i="2"/>
  <c r="IX786" i="2"/>
  <c r="IW786" i="2"/>
  <c r="IV786" i="2"/>
  <c r="IU786" i="2"/>
  <c r="IT786" i="2"/>
  <c r="IS786" i="2"/>
  <c r="LJ785" i="2"/>
  <c r="LB785" i="2"/>
  <c r="LA785" i="2"/>
  <c r="KZ785" i="2"/>
  <c r="KY785" i="2"/>
  <c r="KX785" i="2"/>
  <c r="KW785" i="2"/>
  <c r="KV785" i="2"/>
  <c r="KU785" i="2"/>
  <c r="KT785" i="2"/>
  <c r="KS785" i="2"/>
  <c r="KR785" i="2"/>
  <c r="KQ785" i="2"/>
  <c r="KP785" i="2"/>
  <c r="KO785" i="2"/>
  <c r="KN785" i="2"/>
  <c r="KM785" i="2"/>
  <c r="KL785" i="2"/>
  <c r="KK785" i="2"/>
  <c r="KJ785" i="2"/>
  <c r="KI785" i="2"/>
  <c r="KH785" i="2"/>
  <c r="KG785" i="2"/>
  <c r="KF785" i="2"/>
  <c r="KE785" i="2"/>
  <c r="KD785" i="2"/>
  <c r="KC785" i="2"/>
  <c r="KB785" i="2"/>
  <c r="KA785" i="2"/>
  <c r="JZ785" i="2"/>
  <c r="JY785" i="2"/>
  <c r="JV785" i="2"/>
  <c r="JU785" i="2"/>
  <c r="JT785" i="2"/>
  <c r="JS785" i="2"/>
  <c r="JR785" i="2"/>
  <c r="JQ785" i="2"/>
  <c r="JP785" i="2"/>
  <c r="JO785" i="2"/>
  <c r="JN785" i="2"/>
  <c r="JM785" i="2"/>
  <c r="JL785" i="2"/>
  <c r="JK785" i="2"/>
  <c r="JJ785" i="2"/>
  <c r="JI785" i="2"/>
  <c r="JH785" i="2"/>
  <c r="JG785" i="2"/>
  <c r="JF785" i="2"/>
  <c r="JE785" i="2"/>
  <c r="JD785" i="2"/>
  <c r="JC785" i="2"/>
  <c r="JB785" i="2"/>
  <c r="JA785" i="2"/>
  <c r="IZ785" i="2"/>
  <c r="IY785" i="2"/>
  <c r="IX785" i="2"/>
  <c r="IW785" i="2"/>
  <c r="IV785" i="2"/>
  <c r="IU785" i="2"/>
  <c r="IT785" i="2"/>
  <c r="IS785" i="2"/>
  <c r="LJ784" i="2"/>
  <c r="LB784" i="2"/>
  <c r="LA784" i="2"/>
  <c r="KZ784" i="2"/>
  <c r="KY784" i="2"/>
  <c r="KX784" i="2"/>
  <c r="KW784" i="2"/>
  <c r="KV784" i="2"/>
  <c r="KU784" i="2"/>
  <c r="KT784" i="2"/>
  <c r="KS784" i="2"/>
  <c r="KR784" i="2"/>
  <c r="KQ784" i="2"/>
  <c r="KP784" i="2"/>
  <c r="KO784" i="2"/>
  <c r="KN784" i="2"/>
  <c r="KM784" i="2"/>
  <c r="KL784" i="2"/>
  <c r="KK784" i="2"/>
  <c r="KJ784" i="2"/>
  <c r="KI784" i="2"/>
  <c r="KH784" i="2"/>
  <c r="KG784" i="2"/>
  <c r="KF784" i="2"/>
  <c r="KE784" i="2"/>
  <c r="KD784" i="2"/>
  <c r="KC784" i="2"/>
  <c r="KB784" i="2"/>
  <c r="KA784" i="2"/>
  <c r="JZ784" i="2"/>
  <c r="JY784" i="2"/>
  <c r="JV784" i="2"/>
  <c r="JU784" i="2"/>
  <c r="JT784" i="2"/>
  <c r="JS784" i="2"/>
  <c r="JR784" i="2"/>
  <c r="JQ784" i="2"/>
  <c r="JP784" i="2"/>
  <c r="JO784" i="2"/>
  <c r="JN784" i="2"/>
  <c r="JM784" i="2"/>
  <c r="JL784" i="2"/>
  <c r="JK784" i="2"/>
  <c r="JJ784" i="2"/>
  <c r="JI784" i="2"/>
  <c r="JH784" i="2"/>
  <c r="JG784" i="2"/>
  <c r="JF784" i="2"/>
  <c r="JE784" i="2"/>
  <c r="JD784" i="2"/>
  <c r="JC784" i="2"/>
  <c r="JB784" i="2"/>
  <c r="JA784" i="2"/>
  <c r="IZ784" i="2"/>
  <c r="IY784" i="2"/>
  <c r="IX784" i="2"/>
  <c r="IW784" i="2"/>
  <c r="IV784" i="2"/>
  <c r="IU784" i="2"/>
  <c r="IT784" i="2"/>
  <c r="IS784" i="2"/>
  <c r="LJ783" i="2"/>
  <c r="LB783" i="2"/>
  <c r="LA783" i="2"/>
  <c r="KZ783" i="2"/>
  <c r="KY783" i="2"/>
  <c r="KX783" i="2"/>
  <c r="KW783" i="2"/>
  <c r="KV783" i="2"/>
  <c r="KU783" i="2"/>
  <c r="KT783" i="2"/>
  <c r="KS783" i="2"/>
  <c r="KR783" i="2"/>
  <c r="KQ783" i="2"/>
  <c r="KP783" i="2"/>
  <c r="KO783" i="2"/>
  <c r="KN783" i="2"/>
  <c r="KM783" i="2"/>
  <c r="KL783" i="2"/>
  <c r="KK783" i="2"/>
  <c r="KJ783" i="2"/>
  <c r="KI783" i="2"/>
  <c r="KH783" i="2"/>
  <c r="KG783" i="2"/>
  <c r="KF783" i="2"/>
  <c r="KE783" i="2"/>
  <c r="KD783" i="2"/>
  <c r="KC783" i="2"/>
  <c r="KB783" i="2"/>
  <c r="KA783" i="2"/>
  <c r="JZ783" i="2"/>
  <c r="JY783" i="2"/>
  <c r="JV783" i="2"/>
  <c r="JU783" i="2"/>
  <c r="JT783" i="2"/>
  <c r="JS783" i="2"/>
  <c r="JR783" i="2"/>
  <c r="JQ783" i="2"/>
  <c r="JP783" i="2"/>
  <c r="JO783" i="2"/>
  <c r="JN783" i="2"/>
  <c r="JM783" i="2"/>
  <c r="JL783" i="2"/>
  <c r="JK783" i="2"/>
  <c r="JJ783" i="2"/>
  <c r="JI783" i="2"/>
  <c r="JH783" i="2"/>
  <c r="JG783" i="2"/>
  <c r="JF783" i="2"/>
  <c r="JE783" i="2"/>
  <c r="JD783" i="2"/>
  <c r="JC783" i="2"/>
  <c r="JB783" i="2"/>
  <c r="JA783" i="2"/>
  <c r="IZ783" i="2"/>
  <c r="IY783" i="2"/>
  <c r="IX783" i="2"/>
  <c r="IW783" i="2"/>
  <c r="IV783" i="2"/>
  <c r="IU783" i="2"/>
  <c r="IT783" i="2"/>
  <c r="IS783" i="2"/>
  <c r="LJ782" i="2"/>
  <c r="LB782" i="2"/>
  <c r="LA782" i="2"/>
  <c r="KZ782" i="2"/>
  <c r="KY782" i="2"/>
  <c r="KX782" i="2"/>
  <c r="KW782" i="2"/>
  <c r="KV782" i="2"/>
  <c r="KU782" i="2"/>
  <c r="KT782" i="2"/>
  <c r="KS782" i="2"/>
  <c r="KR782" i="2"/>
  <c r="KQ782" i="2"/>
  <c r="KP782" i="2"/>
  <c r="KO782" i="2"/>
  <c r="KN782" i="2"/>
  <c r="KM782" i="2"/>
  <c r="KL782" i="2"/>
  <c r="KK782" i="2"/>
  <c r="KJ782" i="2"/>
  <c r="KI782" i="2"/>
  <c r="KH782" i="2"/>
  <c r="KG782" i="2"/>
  <c r="KF782" i="2"/>
  <c r="KE782" i="2"/>
  <c r="KD782" i="2"/>
  <c r="KC782" i="2"/>
  <c r="KB782" i="2"/>
  <c r="KA782" i="2"/>
  <c r="JZ782" i="2"/>
  <c r="JY782" i="2"/>
  <c r="JV782" i="2"/>
  <c r="JU782" i="2"/>
  <c r="JT782" i="2"/>
  <c r="JS782" i="2"/>
  <c r="JR782" i="2"/>
  <c r="JQ782" i="2"/>
  <c r="JP782" i="2"/>
  <c r="JO782" i="2"/>
  <c r="JN782" i="2"/>
  <c r="JM782" i="2"/>
  <c r="JL782" i="2"/>
  <c r="JK782" i="2"/>
  <c r="JJ782" i="2"/>
  <c r="JI782" i="2"/>
  <c r="JH782" i="2"/>
  <c r="JG782" i="2"/>
  <c r="JF782" i="2"/>
  <c r="JE782" i="2"/>
  <c r="JD782" i="2"/>
  <c r="JC782" i="2"/>
  <c r="JB782" i="2"/>
  <c r="JA782" i="2"/>
  <c r="IZ782" i="2"/>
  <c r="IY782" i="2"/>
  <c r="IX782" i="2"/>
  <c r="IW782" i="2"/>
  <c r="IV782" i="2"/>
  <c r="IU782" i="2"/>
  <c r="IT782" i="2"/>
  <c r="IS782" i="2"/>
  <c r="LJ781" i="2"/>
  <c r="LB781" i="2"/>
  <c r="LA781" i="2"/>
  <c r="KZ781" i="2"/>
  <c r="KY781" i="2"/>
  <c r="KX781" i="2"/>
  <c r="KW781" i="2"/>
  <c r="KV781" i="2"/>
  <c r="KU781" i="2"/>
  <c r="KT781" i="2"/>
  <c r="KS781" i="2"/>
  <c r="KR781" i="2"/>
  <c r="KQ781" i="2"/>
  <c r="KP781" i="2"/>
  <c r="KO781" i="2"/>
  <c r="KN781" i="2"/>
  <c r="KM781" i="2"/>
  <c r="KL781" i="2"/>
  <c r="KK781" i="2"/>
  <c r="KJ781" i="2"/>
  <c r="KI781" i="2"/>
  <c r="KH781" i="2"/>
  <c r="KG781" i="2"/>
  <c r="KF781" i="2"/>
  <c r="KE781" i="2"/>
  <c r="KD781" i="2"/>
  <c r="KC781" i="2"/>
  <c r="KB781" i="2"/>
  <c r="KA781" i="2"/>
  <c r="JZ781" i="2"/>
  <c r="JY781" i="2"/>
  <c r="JV781" i="2"/>
  <c r="JU781" i="2"/>
  <c r="JT781" i="2"/>
  <c r="JS781" i="2"/>
  <c r="JR781" i="2"/>
  <c r="JQ781" i="2"/>
  <c r="JP781" i="2"/>
  <c r="JO781" i="2"/>
  <c r="JN781" i="2"/>
  <c r="JM781" i="2"/>
  <c r="JL781" i="2"/>
  <c r="JK781" i="2"/>
  <c r="JJ781" i="2"/>
  <c r="JI781" i="2"/>
  <c r="JH781" i="2"/>
  <c r="JG781" i="2"/>
  <c r="JF781" i="2"/>
  <c r="JE781" i="2"/>
  <c r="JD781" i="2"/>
  <c r="JC781" i="2"/>
  <c r="JB781" i="2"/>
  <c r="JA781" i="2"/>
  <c r="IZ781" i="2"/>
  <c r="IY781" i="2"/>
  <c r="IX781" i="2"/>
  <c r="IW781" i="2"/>
  <c r="IV781" i="2"/>
  <c r="IU781" i="2"/>
  <c r="IT781" i="2"/>
  <c r="IS781" i="2"/>
  <c r="LJ780" i="2"/>
  <c r="LB780" i="2"/>
  <c r="LA780" i="2"/>
  <c r="KZ780" i="2"/>
  <c r="KY780" i="2"/>
  <c r="KX780" i="2"/>
  <c r="KW780" i="2"/>
  <c r="KV780" i="2"/>
  <c r="KU780" i="2"/>
  <c r="KT780" i="2"/>
  <c r="KS780" i="2"/>
  <c r="KR780" i="2"/>
  <c r="KQ780" i="2"/>
  <c r="KP780" i="2"/>
  <c r="KO780" i="2"/>
  <c r="KN780" i="2"/>
  <c r="KM780" i="2"/>
  <c r="KL780" i="2"/>
  <c r="KK780" i="2"/>
  <c r="KJ780" i="2"/>
  <c r="KI780" i="2"/>
  <c r="KH780" i="2"/>
  <c r="KG780" i="2"/>
  <c r="KF780" i="2"/>
  <c r="KE780" i="2"/>
  <c r="KD780" i="2"/>
  <c r="KC780" i="2"/>
  <c r="KB780" i="2"/>
  <c r="KA780" i="2"/>
  <c r="JZ780" i="2"/>
  <c r="JY780" i="2"/>
  <c r="JV780" i="2"/>
  <c r="JU780" i="2"/>
  <c r="JT780" i="2"/>
  <c r="JS780" i="2"/>
  <c r="JR780" i="2"/>
  <c r="JQ780" i="2"/>
  <c r="JP780" i="2"/>
  <c r="JO780" i="2"/>
  <c r="JN780" i="2"/>
  <c r="JM780" i="2"/>
  <c r="JL780" i="2"/>
  <c r="JK780" i="2"/>
  <c r="JJ780" i="2"/>
  <c r="JI780" i="2"/>
  <c r="JH780" i="2"/>
  <c r="JG780" i="2"/>
  <c r="JF780" i="2"/>
  <c r="JE780" i="2"/>
  <c r="JD780" i="2"/>
  <c r="JC780" i="2"/>
  <c r="JB780" i="2"/>
  <c r="JA780" i="2"/>
  <c r="IZ780" i="2"/>
  <c r="IY780" i="2"/>
  <c r="IX780" i="2"/>
  <c r="IW780" i="2"/>
  <c r="IV780" i="2"/>
  <c r="IU780" i="2"/>
  <c r="IT780" i="2"/>
  <c r="IS780" i="2"/>
  <c r="LJ779" i="2"/>
  <c r="LB779" i="2"/>
  <c r="LA779" i="2"/>
  <c r="KZ779" i="2"/>
  <c r="KY779" i="2"/>
  <c r="KX779" i="2"/>
  <c r="KW779" i="2"/>
  <c r="KV779" i="2"/>
  <c r="KU779" i="2"/>
  <c r="KT779" i="2"/>
  <c r="KS779" i="2"/>
  <c r="KR779" i="2"/>
  <c r="KQ779" i="2"/>
  <c r="KP779" i="2"/>
  <c r="KO779" i="2"/>
  <c r="KN779" i="2"/>
  <c r="KM779" i="2"/>
  <c r="KL779" i="2"/>
  <c r="KK779" i="2"/>
  <c r="KJ779" i="2"/>
  <c r="KI779" i="2"/>
  <c r="KH779" i="2"/>
  <c r="KG779" i="2"/>
  <c r="KF779" i="2"/>
  <c r="KE779" i="2"/>
  <c r="KD779" i="2"/>
  <c r="KC779" i="2"/>
  <c r="KB779" i="2"/>
  <c r="KA779" i="2"/>
  <c r="JZ779" i="2"/>
  <c r="JY779" i="2"/>
  <c r="JV779" i="2"/>
  <c r="JU779" i="2"/>
  <c r="JT779" i="2"/>
  <c r="JS779" i="2"/>
  <c r="JR779" i="2"/>
  <c r="JQ779" i="2"/>
  <c r="JP779" i="2"/>
  <c r="JO779" i="2"/>
  <c r="JN779" i="2"/>
  <c r="JM779" i="2"/>
  <c r="JL779" i="2"/>
  <c r="JK779" i="2"/>
  <c r="JJ779" i="2"/>
  <c r="JI779" i="2"/>
  <c r="JH779" i="2"/>
  <c r="JG779" i="2"/>
  <c r="JF779" i="2"/>
  <c r="JE779" i="2"/>
  <c r="JD779" i="2"/>
  <c r="JC779" i="2"/>
  <c r="JB779" i="2"/>
  <c r="JA779" i="2"/>
  <c r="IZ779" i="2"/>
  <c r="IY779" i="2"/>
  <c r="IX779" i="2"/>
  <c r="IW779" i="2"/>
  <c r="IV779" i="2"/>
  <c r="IU779" i="2"/>
  <c r="IT779" i="2"/>
  <c r="IS779" i="2"/>
  <c r="LJ778" i="2"/>
  <c r="LB778" i="2"/>
  <c r="LA778" i="2"/>
  <c r="KZ778" i="2"/>
  <c r="KY778" i="2"/>
  <c r="KX778" i="2"/>
  <c r="KW778" i="2"/>
  <c r="KV778" i="2"/>
  <c r="KU778" i="2"/>
  <c r="KT778" i="2"/>
  <c r="KS778" i="2"/>
  <c r="KR778" i="2"/>
  <c r="KQ778" i="2"/>
  <c r="KP778" i="2"/>
  <c r="KO778" i="2"/>
  <c r="KN778" i="2"/>
  <c r="KM778" i="2"/>
  <c r="KL778" i="2"/>
  <c r="KK778" i="2"/>
  <c r="KJ778" i="2"/>
  <c r="KI778" i="2"/>
  <c r="KH778" i="2"/>
  <c r="KG778" i="2"/>
  <c r="KF778" i="2"/>
  <c r="KE778" i="2"/>
  <c r="KD778" i="2"/>
  <c r="KC778" i="2"/>
  <c r="KB778" i="2"/>
  <c r="KA778" i="2"/>
  <c r="JZ778" i="2"/>
  <c r="JY778" i="2"/>
  <c r="JV778" i="2"/>
  <c r="JU778" i="2"/>
  <c r="JT778" i="2"/>
  <c r="JS778" i="2"/>
  <c r="JR778" i="2"/>
  <c r="JQ778" i="2"/>
  <c r="JP778" i="2"/>
  <c r="JO778" i="2"/>
  <c r="JN778" i="2"/>
  <c r="JM778" i="2"/>
  <c r="JL778" i="2"/>
  <c r="JK778" i="2"/>
  <c r="JJ778" i="2"/>
  <c r="JI778" i="2"/>
  <c r="JH778" i="2"/>
  <c r="JG778" i="2"/>
  <c r="JF778" i="2"/>
  <c r="JE778" i="2"/>
  <c r="JD778" i="2"/>
  <c r="JC778" i="2"/>
  <c r="JB778" i="2"/>
  <c r="JA778" i="2"/>
  <c r="IZ778" i="2"/>
  <c r="IY778" i="2"/>
  <c r="IX778" i="2"/>
  <c r="IW778" i="2"/>
  <c r="IV778" i="2"/>
  <c r="IU778" i="2"/>
  <c r="IT778" i="2"/>
  <c r="IS778" i="2"/>
  <c r="LJ777" i="2"/>
  <c r="LB777" i="2"/>
  <c r="LA777" i="2"/>
  <c r="KZ777" i="2"/>
  <c r="KY777" i="2"/>
  <c r="KX777" i="2"/>
  <c r="KW777" i="2"/>
  <c r="KV777" i="2"/>
  <c r="KU777" i="2"/>
  <c r="KT777" i="2"/>
  <c r="KS777" i="2"/>
  <c r="KR777" i="2"/>
  <c r="KQ777" i="2"/>
  <c r="KP777" i="2"/>
  <c r="KO777" i="2"/>
  <c r="KN777" i="2"/>
  <c r="KM777" i="2"/>
  <c r="KL777" i="2"/>
  <c r="KK777" i="2"/>
  <c r="KJ777" i="2"/>
  <c r="KI777" i="2"/>
  <c r="KH777" i="2"/>
  <c r="KG777" i="2"/>
  <c r="KF777" i="2"/>
  <c r="KE777" i="2"/>
  <c r="KD777" i="2"/>
  <c r="KC777" i="2"/>
  <c r="KB777" i="2"/>
  <c r="KA777" i="2"/>
  <c r="JZ777" i="2"/>
  <c r="JY777" i="2"/>
  <c r="JV777" i="2"/>
  <c r="JU777" i="2"/>
  <c r="JT777" i="2"/>
  <c r="JS777" i="2"/>
  <c r="JR777" i="2"/>
  <c r="JQ777" i="2"/>
  <c r="JP777" i="2"/>
  <c r="JO777" i="2"/>
  <c r="JN777" i="2"/>
  <c r="JM777" i="2"/>
  <c r="JL777" i="2"/>
  <c r="JK777" i="2"/>
  <c r="JJ777" i="2"/>
  <c r="JI777" i="2"/>
  <c r="JH777" i="2"/>
  <c r="JG777" i="2"/>
  <c r="JF777" i="2"/>
  <c r="JE777" i="2"/>
  <c r="JD777" i="2"/>
  <c r="JC777" i="2"/>
  <c r="JB777" i="2"/>
  <c r="JA777" i="2"/>
  <c r="IZ777" i="2"/>
  <c r="IY777" i="2"/>
  <c r="IX777" i="2"/>
  <c r="IW777" i="2"/>
  <c r="IV777" i="2"/>
  <c r="IU777" i="2"/>
  <c r="IT777" i="2"/>
  <c r="IS777" i="2"/>
  <c r="LJ776" i="2"/>
  <c r="LB776" i="2"/>
  <c r="LA776" i="2"/>
  <c r="KZ776" i="2"/>
  <c r="KY776" i="2"/>
  <c r="KX776" i="2"/>
  <c r="KW776" i="2"/>
  <c r="KV776" i="2"/>
  <c r="KU776" i="2"/>
  <c r="KT776" i="2"/>
  <c r="KS776" i="2"/>
  <c r="KR776" i="2"/>
  <c r="KQ776" i="2"/>
  <c r="KP776" i="2"/>
  <c r="KO776" i="2"/>
  <c r="KN776" i="2"/>
  <c r="KM776" i="2"/>
  <c r="KL776" i="2"/>
  <c r="KK776" i="2"/>
  <c r="KJ776" i="2"/>
  <c r="KI776" i="2"/>
  <c r="KH776" i="2"/>
  <c r="KG776" i="2"/>
  <c r="KF776" i="2"/>
  <c r="KE776" i="2"/>
  <c r="KD776" i="2"/>
  <c r="KC776" i="2"/>
  <c r="KB776" i="2"/>
  <c r="KA776" i="2"/>
  <c r="JZ776" i="2"/>
  <c r="JY776" i="2"/>
  <c r="JV776" i="2"/>
  <c r="JU776" i="2"/>
  <c r="JT776" i="2"/>
  <c r="JS776" i="2"/>
  <c r="JR776" i="2"/>
  <c r="JQ776" i="2"/>
  <c r="JP776" i="2"/>
  <c r="JO776" i="2"/>
  <c r="JN776" i="2"/>
  <c r="JM776" i="2"/>
  <c r="JL776" i="2"/>
  <c r="JK776" i="2"/>
  <c r="JJ776" i="2"/>
  <c r="JI776" i="2"/>
  <c r="JH776" i="2"/>
  <c r="JG776" i="2"/>
  <c r="JF776" i="2"/>
  <c r="JE776" i="2"/>
  <c r="JD776" i="2"/>
  <c r="JC776" i="2"/>
  <c r="JB776" i="2"/>
  <c r="JA776" i="2"/>
  <c r="IZ776" i="2"/>
  <c r="IY776" i="2"/>
  <c r="IX776" i="2"/>
  <c r="IW776" i="2"/>
  <c r="IV776" i="2"/>
  <c r="IU776" i="2"/>
  <c r="IT776" i="2"/>
  <c r="IS776" i="2"/>
  <c r="LJ775" i="2"/>
  <c r="LB775" i="2"/>
  <c r="LA775" i="2"/>
  <c r="KZ775" i="2"/>
  <c r="KY775" i="2"/>
  <c r="KX775" i="2"/>
  <c r="KW775" i="2"/>
  <c r="KV775" i="2"/>
  <c r="KU775" i="2"/>
  <c r="KT775" i="2"/>
  <c r="KS775" i="2"/>
  <c r="KR775" i="2"/>
  <c r="KQ775" i="2"/>
  <c r="KP775" i="2"/>
  <c r="KO775" i="2"/>
  <c r="KN775" i="2"/>
  <c r="KM775" i="2"/>
  <c r="KL775" i="2"/>
  <c r="KK775" i="2"/>
  <c r="KJ775" i="2"/>
  <c r="KI775" i="2"/>
  <c r="KH775" i="2"/>
  <c r="KG775" i="2"/>
  <c r="KF775" i="2"/>
  <c r="KE775" i="2"/>
  <c r="KD775" i="2"/>
  <c r="KC775" i="2"/>
  <c r="KB775" i="2"/>
  <c r="KA775" i="2"/>
  <c r="JZ775" i="2"/>
  <c r="JY775" i="2"/>
  <c r="JV775" i="2"/>
  <c r="JU775" i="2"/>
  <c r="JT775" i="2"/>
  <c r="JS775" i="2"/>
  <c r="JR775" i="2"/>
  <c r="JQ775" i="2"/>
  <c r="JP775" i="2"/>
  <c r="JO775" i="2"/>
  <c r="JN775" i="2"/>
  <c r="JM775" i="2"/>
  <c r="JL775" i="2"/>
  <c r="JK775" i="2"/>
  <c r="JJ775" i="2"/>
  <c r="JI775" i="2"/>
  <c r="JH775" i="2"/>
  <c r="JG775" i="2"/>
  <c r="JF775" i="2"/>
  <c r="JE775" i="2"/>
  <c r="JD775" i="2"/>
  <c r="JC775" i="2"/>
  <c r="JB775" i="2"/>
  <c r="JA775" i="2"/>
  <c r="IZ775" i="2"/>
  <c r="IY775" i="2"/>
  <c r="IX775" i="2"/>
  <c r="IW775" i="2"/>
  <c r="IV775" i="2"/>
  <c r="IU775" i="2"/>
  <c r="IT775" i="2"/>
  <c r="IS775" i="2"/>
  <c r="LJ774" i="2"/>
  <c r="LB774" i="2"/>
  <c r="LA774" i="2"/>
  <c r="KZ774" i="2"/>
  <c r="KY774" i="2"/>
  <c r="KX774" i="2"/>
  <c r="KW774" i="2"/>
  <c r="KV774" i="2"/>
  <c r="KU774" i="2"/>
  <c r="KT774" i="2"/>
  <c r="KS774" i="2"/>
  <c r="KR774" i="2"/>
  <c r="KQ774" i="2"/>
  <c r="KP774" i="2"/>
  <c r="KO774" i="2"/>
  <c r="KN774" i="2"/>
  <c r="KM774" i="2"/>
  <c r="KL774" i="2"/>
  <c r="KK774" i="2"/>
  <c r="KJ774" i="2"/>
  <c r="KI774" i="2"/>
  <c r="KH774" i="2"/>
  <c r="KG774" i="2"/>
  <c r="KF774" i="2"/>
  <c r="KE774" i="2"/>
  <c r="KD774" i="2"/>
  <c r="KC774" i="2"/>
  <c r="KB774" i="2"/>
  <c r="KA774" i="2"/>
  <c r="JZ774" i="2"/>
  <c r="JY774" i="2"/>
  <c r="JV774" i="2"/>
  <c r="JU774" i="2"/>
  <c r="JT774" i="2"/>
  <c r="JS774" i="2"/>
  <c r="JR774" i="2"/>
  <c r="JQ774" i="2"/>
  <c r="JP774" i="2"/>
  <c r="JO774" i="2"/>
  <c r="JN774" i="2"/>
  <c r="JM774" i="2"/>
  <c r="JL774" i="2"/>
  <c r="JK774" i="2"/>
  <c r="JJ774" i="2"/>
  <c r="JI774" i="2"/>
  <c r="JH774" i="2"/>
  <c r="JG774" i="2"/>
  <c r="JF774" i="2"/>
  <c r="JE774" i="2"/>
  <c r="JD774" i="2"/>
  <c r="JC774" i="2"/>
  <c r="JB774" i="2"/>
  <c r="JA774" i="2"/>
  <c r="IZ774" i="2"/>
  <c r="IY774" i="2"/>
  <c r="IX774" i="2"/>
  <c r="IW774" i="2"/>
  <c r="IV774" i="2"/>
  <c r="IU774" i="2"/>
  <c r="IT774" i="2"/>
  <c r="IS774" i="2"/>
  <c r="LJ773" i="2"/>
  <c r="LB773" i="2"/>
  <c r="LA773" i="2"/>
  <c r="KZ773" i="2"/>
  <c r="KY773" i="2"/>
  <c r="KX773" i="2"/>
  <c r="KW773" i="2"/>
  <c r="KV773" i="2"/>
  <c r="KU773" i="2"/>
  <c r="KT773" i="2"/>
  <c r="KS773" i="2"/>
  <c r="KR773" i="2"/>
  <c r="KQ773" i="2"/>
  <c r="KP773" i="2"/>
  <c r="KO773" i="2"/>
  <c r="KN773" i="2"/>
  <c r="KM773" i="2"/>
  <c r="KL773" i="2"/>
  <c r="KK773" i="2"/>
  <c r="KJ773" i="2"/>
  <c r="KI773" i="2"/>
  <c r="KH773" i="2"/>
  <c r="KG773" i="2"/>
  <c r="KF773" i="2"/>
  <c r="KE773" i="2"/>
  <c r="KD773" i="2"/>
  <c r="KC773" i="2"/>
  <c r="KB773" i="2"/>
  <c r="KA773" i="2"/>
  <c r="JZ773" i="2"/>
  <c r="JY773" i="2"/>
  <c r="JV773" i="2"/>
  <c r="JU773" i="2"/>
  <c r="JT773" i="2"/>
  <c r="JS773" i="2"/>
  <c r="JR773" i="2"/>
  <c r="JQ773" i="2"/>
  <c r="JP773" i="2"/>
  <c r="JO773" i="2"/>
  <c r="JN773" i="2"/>
  <c r="JM773" i="2"/>
  <c r="JL773" i="2"/>
  <c r="JK773" i="2"/>
  <c r="JJ773" i="2"/>
  <c r="JI773" i="2"/>
  <c r="JH773" i="2"/>
  <c r="JG773" i="2"/>
  <c r="JF773" i="2"/>
  <c r="JE773" i="2"/>
  <c r="JD773" i="2"/>
  <c r="JC773" i="2"/>
  <c r="JB773" i="2"/>
  <c r="JA773" i="2"/>
  <c r="IZ773" i="2"/>
  <c r="IY773" i="2"/>
  <c r="IX773" i="2"/>
  <c r="IW773" i="2"/>
  <c r="IV773" i="2"/>
  <c r="IU773" i="2"/>
  <c r="IT773" i="2"/>
  <c r="IS773" i="2"/>
  <c r="LJ772" i="2"/>
  <c r="LB772" i="2"/>
  <c r="LA772" i="2"/>
  <c r="KZ772" i="2"/>
  <c r="KY772" i="2"/>
  <c r="KX772" i="2"/>
  <c r="KW772" i="2"/>
  <c r="KV772" i="2"/>
  <c r="KU772" i="2"/>
  <c r="KT772" i="2"/>
  <c r="KS772" i="2"/>
  <c r="KR772" i="2"/>
  <c r="KQ772" i="2"/>
  <c r="KP772" i="2"/>
  <c r="KO772" i="2"/>
  <c r="KN772" i="2"/>
  <c r="KM772" i="2"/>
  <c r="KL772" i="2"/>
  <c r="KK772" i="2"/>
  <c r="KJ772" i="2"/>
  <c r="KI772" i="2"/>
  <c r="KH772" i="2"/>
  <c r="KG772" i="2"/>
  <c r="KF772" i="2"/>
  <c r="KE772" i="2"/>
  <c r="KD772" i="2"/>
  <c r="KC772" i="2"/>
  <c r="KB772" i="2"/>
  <c r="KA772" i="2"/>
  <c r="JZ772" i="2"/>
  <c r="JY772" i="2"/>
  <c r="JV772" i="2"/>
  <c r="JU772" i="2"/>
  <c r="JT772" i="2"/>
  <c r="JS772" i="2"/>
  <c r="JR772" i="2"/>
  <c r="JQ772" i="2"/>
  <c r="JP772" i="2"/>
  <c r="JO772" i="2"/>
  <c r="JN772" i="2"/>
  <c r="JM772" i="2"/>
  <c r="JL772" i="2"/>
  <c r="JK772" i="2"/>
  <c r="JJ772" i="2"/>
  <c r="JI772" i="2"/>
  <c r="JH772" i="2"/>
  <c r="JG772" i="2"/>
  <c r="JF772" i="2"/>
  <c r="JE772" i="2"/>
  <c r="JD772" i="2"/>
  <c r="JC772" i="2"/>
  <c r="JB772" i="2"/>
  <c r="JA772" i="2"/>
  <c r="IZ772" i="2"/>
  <c r="IY772" i="2"/>
  <c r="IX772" i="2"/>
  <c r="IW772" i="2"/>
  <c r="IV772" i="2"/>
  <c r="IU772" i="2"/>
  <c r="IT772" i="2"/>
  <c r="IS772" i="2"/>
  <c r="LJ771" i="2"/>
  <c r="LB771" i="2"/>
  <c r="LA771" i="2"/>
  <c r="KZ771" i="2"/>
  <c r="KY771" i="2"/>
  <c r="KX771" i="2"/>
  <c r="KW771" i="2"/>
  <c r="KV771" i="2"/>
  <c r="KU771" i="2"/>
  <c r="KT771" i="2"/>
  <c r="KS771" i="2"/>
  <c r="KR771" i="2"/>
  <c r="KQ771" i="2"/>
  <c r="KP771" i="2"/>
  <c r="KO771" i="2"/>
  <c r="KN771" i="2"/>
  <c r="KM771" i="2"/>
  <c r="KL771" i="2"/>
  <c r="KK771" i="2"/>
  <c r="KJ771" i="2"/>
  <c r="KI771" i="2"/>
  <c r="KH771" i="2"/>
  <c r="KG771" i="2"/>
  <c r="KF771" i="2"/>
  <c r="KE771" i="2"/>
  <c r="KD771" i="2"/>
  <c r="KC771" i="2"/>
  <c r="KB771" i="2"/>
  <c r="KA771" i="2"/>
  <c r="JZ771" i="2"/>
  <c r="JY771" i="2"/>
  <c r="JV771" i="2"/>
  <c r="JU771" i="2"/>
  <c r="JT771" i="2"/>
  <c r="JS771" i="2"/>
  <c r="JR771" i="2"/>
  <c r="JQ771" i="2"/>
  <c r="JP771" i="2"/>
  <c r="JO771" i="2"/>
  <c r="JN771" i="2"/>
  <c r="JM771" i="2"/>
  <c r="JL771" i="2"/>
  <c r="JK771" i="2"/>
  <c r="JJ771" i="2"/>
  <c r="JI771" i="2"/>
  <c r="JH771" i="2"/>
  <c r="JG771" i="2"/>
  <c r="JF771" i="2"/>
  <c r="JE771" i="2"/>
  <c r="JD771" i="2"/>
  <c r="JC771" i="2"/>
  <c r="JB771" i="2"/>
  <c r="JA771" i="2"/>
  <c r="IZ771" i="2"/>
  <c r="IY771" i="2"/>
  <c r="IX771" i="2"/>
  <c r="IW771" i="2"/>
  <c r="IV771" i="2"/>
  <c r="IU771" i="2"/>
  <c r="IT771" i="2"/>
  <c r="IS771" i="2"/>
  <c r="LJ770" i="2"/>
  <c r="LB770" i="2"/>
  <c r="LA770" i="2"/>
  <c r="KZ770" i="2"/>
  <c r="KY770" i="2"/>
  <c r="KX770" i="2"/>
  <c r="KW770" i="2"/>
  <c r="KV770" i="2"/>
  <c r="KU770" i="2"/>
  <c r="KT770" i="2"/>
  <c r="KS770" i="2"/>
  <c r="KR770" i="2"/>
  <c r="KQ770" i="2"/>
  <c r="KP770" i="2"/>
  <c r="KO770" i="2"/>
  <c r="KN770" i="2"/>
  <c r="KM770" i="2"/>
  <c r="KL770" i="2"/>
  <c r="KK770" i="2"/>
  <c r="KJ770" i="2"/>
  <c r="KI770" i="2"/>
  <c r="KH770" i="2"/>
  <c r="KG770" i="2"/>
  <c r="KF770" i="2"/>
  <c r="KE770" i="2"/>
  <c r="KD770" i="2"/>
  <c r="KC770" i="2"/>
  <c r="KB770" i="2"/>
  <c r="KA770" i="2"/>
  <c r="JZ770" i="2"/>
  <c r="JY770" i="2"/>
  <c r="JV770" i="2"/>
  <c r="JU770" i="2"/>
  <c r="JT770" i="2"/>
  <c r="JS770" i="2"/>
  <c r="JR770" i="2"/>
  <c r="JQ770" i="2"/>
  <c r="JP770" i="2"/>
  <c r="JO770" i="2"/>
  <c r="JN770" i="2"/>
  <c r="JM770" i="2"/>
  <c r="JL770" i="2"/>
  <c r="JK770" i="2"/>
  <c r="JJ770" i="2"/>
  <c r="JI770" i="2"/>
  <c r="JH770" i="2"/>
  <c r="JG770" i="2"/>
  <c r="JF770" i="2"/>
  <c r="JE770" i="2"/>
  <c r="JD770" i="2"/>
  <c r="JC770" i="2"/>
  <c r="JB770" i="2"/>
  <c r="JA770" i="2"/>
  <c r="IZ770" i="2"/>
  <c r="IY770" i="2"/>
  <c r="IX770" i="2"/>
  <c r="IW770" i="2"/>
  <c r="IV770" i="2"/>
  <c r="IU770" i="2"/>
  <c r="IT770" i="2"/>
  <c r="IS770" i="2"/>
  <c r="LJ769" i="2"/>
  <c r="LB769" i="2"/>
  <c r="LA769" i="2"/>
  <c r="KZ769" i="2"/>
  <c r="KY769" i="2"/>
  <c r="KX769" i="2"/>
  <c r="KW769" i="2"/>
  <c r="KV769" i="2"/>
  <c r="KU769" i="2"/>
  <c r="KT769" i="2"/>
  <c r="KS769" i="2"/>
  <c r="KR769" i="2"/>
  <c r="KQ769" i="2"/>
  <c r="KP769" i="2"/>
  <c r="KO769" i="2"/>
  <c r="KN769" i="2"/>
  <c r="KM769" i="2"/>
  <c r="KL769" i="2"/>
  <c r="KK769" i="2"/>
  <c r="KJ769" i="2"/>
  <c r="KI769" i="2"/>
  <c r="KH769" i="2"/>
  <c r="KG769" i="2"/>
  <c r="KF769" i="2"/>
  <c r="KE769" i="2"/>
  <c r="KD769" i="2"/>
  <c r="KC769" i="2"/>
  <c r="KB769" i="2"/>
  <c r="KA769" i="2"/>
  <c r="JZ769" i="2"/>
  <c r="JY769" i="2"/>
  <c r="JV769" i="2"/>
  <c r="JU769" i="2"/>
  <c r="JT769" i="2"/>
  <c r="JS769" i="2"/>
  <c r="JR769" i="2"/>
  <c r="JQ769" i="2"/>
  <c r="JP769" i="2"/>
  <c r="JO769" i="2"/>
  <c r="JN769" i="2"/>
  <c r="JM769" i="2"/>
  <c r="JL769" i="2"/>
  <c r="JK769" i="2"/>
  <c r="JJ769" i="2"/>
  <c r="JI769" i="2"/>
  <c r="JH769" i="2"/>
  <c r="JG769" i="2"/>
  <c r="JF769" i="2"/>
  <c r="JE769" i="2"/>
  <c r="JD769" i="2"/>
  <c r="JC769" i="2"/>
  <c r="JB769" i="2"/>
  <c r="JA769" i="2"/>
  <c r="IZ769" i="2"/>
  <c r="IY769" i="2"/>
  <c r="IX769" i="2"/>
  <c r="IW769" i="2"/>
  <c r="IV769" i="2"/>
  <c r="IU769" i="2"/>
  <c r="IT769" i="2"/>
  <c r="IS769" i="2"/>
  <c r="LJ768" i="2"/>
  <c r="LB768" i="2"/>
  <c r="LA768" i="2"/>
  <c r="KZ768" i="2"/>
  <c r="KY768" i="2"/>
  <c r="KX768" i="2"/>
  <c r="KW768" i="2"/>
  <c r="KV768" i="2"/>
  <c r="KU768" i="2"/>
  <c r="KT768" i="2"/>
  <c r="KS768" i="2"/>
  <c r="KR768" i="2"/>
  <c r="KQ768" i="2"/>
  <c r="KP768" i="2"/>
  <c r="KO768" i="2"/>
  <c r="KN768" i="2"/>
  <c r="KM768" i="2"/>
  <c r="KL768" i="2"/>
  <c r="KK768" i="2"/>
  <c r="KJ768" i="2"/>
  <c r="KI768" i="2"/>
  <c r="KH768" i="2"/>
  <c r="KG768" i="2"/>
  <c r="KF768" i="2"/>
  <c r="KE768" i="2"/>
  <c r="KD768" i="2"/>
  <c r="KC768" i="2"/>
  <c r="KB768" i="2"/>
  <c r="KA768" i="2"/>
  <c r="JZ768" i="2"/>
  <c r="JY768" i="2"/>
  <c r="JV768" i="2"/>
  <c r="JU768" i="2"/>
  <c r="JT768" i="2"/>
  <c r="JS768" i="2"/>
  <c r="JR768" i="2"/>
  <c r="JQ768" i="2"/>
  <c r="JP768" i="2"/>
  <c r="JO768" i="2"/>
  <c r="JN768" i="2"/>
  <c r="JM768" i="2"/>
  <c r="JL768" i="2"/>
  <c r="JK768" i="2"/>
  <c r="JJ768" i="2"/>
  <c r="JI768" i="2"/>
  <c r="JH768" i="2"/>
  <c r="JG768" i="2"/>
  <c r="JF768" i="2"/>
  <c r="JE768" i="2"/>
  <c r="JD768" i="2"/>
  <c r="JC768" i="2"/>
  <c r="JB768" i="2"/>
  <c r="JA768" i="2"/>
  <c r="IZ768" i="2"/>
  <c r="IY768" i="2"/>
  <c r="IX768" i="2"/>
  <c r="IW768" i="2"/>
  <c r="IV768" i="2"/>
  <c r="IU768" i="2"/>
  <c r="IT768" i="2"/>
  <c r="IS768" i="2"/>
  <c r="LJ767" i="2"/>
  <c r="LB767" i="2"/>
  <c r="LA767" i="2"/>
  <c r="KZ767" i="2"/>
  <c r="KY767" i="2"/>
  <c r="KX767" i="2"/>
  <c r="KW767" i="2"/>
  <c r="KV767" i="2"/>
  <c r="KU767" i="2"/>
  <c r="KT767" i="2"/>
  <c r="KS767" i="2"/>
  <c r="KR767" i="2"/>
  <c r="KQ767" i="2"/>
  <c r="KP767" i="2"/>
  <c r="KO767" i="2"/>
  <c r="KN767" i="2"/>
  <c r="KM767" i="2"/>
  <c r="KL767" i="2"/>
  <c r="KK767" i="2"/>
  <c r="KJ767" i="2"/>
  <c r="KI767" i="2"/>
  <c r="KH767" i="2"/>
  <c r="KG767" i="2"/>
  <c r="KF767" i="2"/>
  <c r="KE767" i="2"/>
  <c r="KD767" i="2"/>
  <c r="KC767" i="2"/>
  <c r="KB767" i="2"/>
  <c r="KA767" i="2"/>
  <c r="JZ767" i="2"/>
  <c r="JY767" i="2"/>
  <c r="JV767" i="2"/>
  <c r="JU767" i="2"/>
  <c r="JT767" i="2"/>
  <c r="JS767" i="2"/>
  <c r="JR767" i="2"/>
  <c r="JQ767" i="2"/>
  <c r="JP767" i="2"/>
  <c r="JO767" i="2"/>
  <c r="JN767" i="2"/>
  <c r="JM767" i="2"/>
  <c r="JL767" i="2"/>
  <c r="JK767" i="2"/>
  <c r="JJ767" i="2"/>
  <c r="JI767" i="2"/>
  <c r="JH767" i="2"/>
  <c r="JG767" i="2"/>
  <c r="JF767" i="2"/>
  <c r="JE767" i="2"/>
  <c r="JD767" i="2"/>
  <c r="JC767" i="2"/>
  <c r="JB767" i="2"/>
  <c r="JA767" i="2"/>
  <c r="IZ767" i="2"/>
  <c r="IY767" i="2"/>
  <c r="IX767" i="2"/>
  <c r="IW767" i="2"/>
  <c r="IV767" i="2"/>
  <c r="IU767" i="2"/>
  <c r="IT767" i="2"/>
  <c r="IS767" i="2"/>
  <c r="LJ766" i="2"/>
  <c r="LB766" i="2"/>
  <c r="LA766" i="2"/>
  <c r="KZ766" i="2"/>
  <c r="KY766" i="2"/>
  <c r="KX766" i="2"/>
  <c r="KW766" i="2"/>
  <c r="KV766" i="2"/>
  <c r="KU766" i="2"/>
  <c r="KT766" i="2"/>
  <c r="KS766" i="2"/>
  <c r="KR766" i="2"/>
  <c r="KQ766" i="2"/>
  <c r="KP766" i="2"/>
  <c r="KO766" i="2"/>
  <c r="KN766" i="2"/>
  <c r="KM766" i="2"/>
  <c r="KL766" i="2"/>
  <c r="KK766" i="2"/>
  <c r="KJ766" i="2"/>
  <c r="KI766" i="2"/>
  <c r="KH766" i="2"/>
  <c r="KG766" i="2"/>
  <c r="KF766" i="2"/>
  <c r="KE766" i="2"/>
  <c r="KD766" i="2"/>
  <c r="KC766" i="2"/>
  <c r="KB766" i="2"/>
  <c r="KA766" i="2"/>
  <c r="JZ766" i="2"/>
  <c r="JY766" i="2"/>
  <c r="JV766" i="2"/>
  <c r="JU766" i="2"/>
  <c r="JT766" i="2"/>
  <c r="JS766" i="2"/>
  <c r="JR766" i="2"/>
  <c r="JQ766" i="2"/>
  <c r="JP766" i="2"/>
  <c r="JO766" i="2"/>
  <c r="JN766" i="2"/>
  <c r="JM766" i="2"/>
  <c r="JL766" i="2"/>
  <c r="JK766" i="2"/>
  <c r="JJ766" i="2"/>
  <c r="JI766" i="2"/>
  <c r="JH766" i="2"/>
  <c r="JG766" i="2"/>
  <c r="JF766" i="2"/>
  <c r="JE766" i="2"/>
  <c r="JD766" i="2"/>
  <c r="JC766" i="2"/>
  <c r="JB766" i="2"/>
  <c r="JA766" i="2"/>
  <c r="IZ766" i="2"/>
  <c r="IY766" i="2"/>
  <c r="IX766" i="2"/>
  <c r="IW766" i="2"/>
  <c r="IV766" i="2"/>
  <c r="IU766" i="2"/>
  <c r="IT766" i="2"/>
  <c r="IS766" i="2"/>
  <c r="LJ765" i="2"/>
  <c r="LB765" i="2"/>
  <c r="LA765" i="2"/>
  <c r="KZ765" i="2"/>
  <c r="KY765" i="2"/>
  <c r="KX765" i="2"/>
  <c r="KW765" i="2"/>
  <c r="KV765" i="2"/>
  <c r="KU765" i="2"/>
  <c r="KT765" i="2"/>
  <c r="KS765" i="2"/>
  <c r="KR765" i="2"/>
  <c r="KQ765" i="2"/>
  <c r="KP765" i="2"/>
  <c r="KO765" i="2"/>
  <c r="KN765" i="2"/>
  <c r="KM765" i="2"/>
  <c r="KL765" i="2"/>
  <c r="KK765" i="2"/>
  <c r="KJ765" i="2"/>
  <c r="KI765" i="2"/>
  <c r="KH765" i="2"/>
  <c r="KG765" i="2"/>
  <c r="KF765" i="2"/>
  <c r="KE765" i="2"/>
  <c r="KD765" i="2"/>
  <c r="KC765" i="2"/>
  <c r="KB765" i="2"/>
  <c r="KA765" i="2"/>
  <c r="JZ765" i="2"/>
  <c r="JY765" i="2"/>
  <c r="JV765" i="2"/>
  <c r="JU765" i="2"/>
  <c r="JT765" i="2"/>
  <c r="JS765" i="2"/>
  <c r="JR765" i="2"/>
  <c r="JQ765" i="2"/>
  <c r="JP765" i="2"/>
  <c r="JO765" i="2"/>
  <c r="JN765" i="2"/>
  <c r="JM765" i="2"/>
  <c r="JL765" i="2"/>
  <c r="JK765" i="2"/>
  <c r="JJ765" i="2"/>
  <c r="JI765" i="2"/>
  <c r="JH765" i="2"/>
  <c r="JG765" i="2"/>
  <c r="JF765" i="2"/>
  <c r="JE765" i="2"/>
  <c r="JD765" i="2"/>
  <c r="JC765" i="2"/>
  <c r="JB765" i="2"/>
  <c r="JA765" i="2"/>
  <c r="IZ765" i="2"/>
  <c r="IY765" i="2"/>
  <c r="IX765" i="2"/>
  <c r="IW765" i="2"/>
  <c r="IV765" i="2"/>
  <c r="IU765" i="2"/>
  <c r="IT765" i="2"/>
  <c r="IS765" i="2"/>
  <c r="LJ764" i="2"/>
  <c r="LB764" i="2"/>
  <c r="LA764" i="2"/>
  <c r="KZ764" i="2"/>
  <c r="KY764" i="2"/>
  <c r="KX764" i="2"/>
  <c r="KW764" i="2"/>
  <c r="KV764" i="2"/>
  <c r="KU764" i="2"/>
  <c r="KT764" i="2"/>
  <c r="KS764" i="2"/>
  <c r="KR764" i="2"/>
  <c r="KQ764" i="2"/>
  <c r="KP764" i="2"/>
  <c r="KO764" i="2"/>
  <c r="KN764" i="2"/>
  <c r="KM764" i="2"/>
  <c r="KL764" i="2"/>
  <c r="KK764" i="2"/>
  <c r="KJ764" i="2"/>
  <c r="KI764" i="2"/>
  <c r="KH764" i="2"/>
  <c r="KG764" i="2"/>
  <c r="KF764" i="2"/>
  <c r="KE764" i="2"/>
  <c r="KD764" i="2"/>
  <c r="KC764" i="2"/>
  <c r="KB764" i="2"/>
  <c r="KA764" i="2"/>
  <c r="JZ764" i="2"/>
  <c r="JY764" i="2"/>
  <c r="JV764" i="2"/>
  <c r="JU764" i="2"/>
  <c r="JT764" i="2"/>
  <c r="JS764" i="2"/>
  <c r="JR764" i="2"/>
  <c r="JQ764" i="2"/>
  <c r="JP764" i="2"/>
  <c r="JO764" i="2"/>
  <c r="JN764" i="2"/>
  <c r="JM764" i="2"/>
  <c r="JL764" i="2"/>
  <c r="JK764" i="2"/>
  <c r="JJ764" i="2"/>
  <c r="JI764" i="2"/>
  <c r="JH764" i="2"/>
  <c r="JG764" i="2"/>
  <c r="JF764" i="2"/>
  <c r="JE764" i="2"/>
  <c r="JD764" i="2"/>
  <c r="JC764" i="2"/>
  <c r="JB764" i="2"/>
  <c r="JA764" i="2"/>
  <c r="IZ764" i="2"/>
  <c r="IY764" i="2"/>
  <c r="IX764" i="2"/>
  <c r="IW764" i="2"/>
  <c r="IV764" i="2"/>
  <c r="IU764" i="2"/>
  <c r="IT764" i="2"/>
  <c r="IS764" i="2"/>
  <c r="LJ763" i="2"/>
  <c r="LB763" i="2"/>
  <c r="LA763" i="2"/>
  <c r="KZ763" i="2"/>
  <c r="KY763" i="2"/>
  <c r="KX763" i="2"/>
  <c r="KW763" i="2"/>
  <c r="KV763" i="2"/>
  <c r="KU763" i="2"/>
  <c r="KT763" i="2"/>
  <c r="KS763" i="2"/>
  <c r="KR763" i="2"/>
  <c r="KQ763" i="2"/>
  <c r="KP763" i="2"/>
  <c r="KO763" i="2"/>
  <c r="KN763" i="2"/>
  <c r="KM763" i="2"/>
  <c r="KL763" i="2"/>
  <c r="KK763" i="2"/>
  <c r="KJ763" i="2"/>
  <c r="KI763" i="2"/>
  <c r="KH763" i="2"/>
  <c r="KG763" i="2"/>
  <c r="KF763" i="2"/>
  <c r="KE763" i="2"/>
  <c r="KD763" i="2"/>
  <c r="KC763" i="2"/>
  <c r="KB763" i="2"/>
  <c r="KA763" i="2"/>
  <c r="JZ763" i="2"/>
  <c r="JY763" i="2"/>
  <c r="JV763" i="2"/>
  <c r="JU763" i="2"/>
  <c r="JT763" i="2"/>
  <c r="JS763" i="2"/>
  <c r="JR763" i="2"/>
  <c r="JQ763" i="2"/>
  <c r="JP763" i="2"/>
  <c r="JO763" i="2"/>
  <c r="JN763" i="2"/>
  <c r="JM763" i="2"/>
  <c r="JL763" i="2"/>
  <c r="JK763" i="2"/>
  <c r="JJ763" i="2"/>
  <c r="JI763" i="2"/>
  <c r="JH763" i="2"/>
  <c r="JG763" i="2"/>
  <c r="JF763" i="2"/>
  <c r="JE763" i="2"/>
  <c r="JD763" i="2"/>
  <c r="JC763" i="2"/>
  <c r="JB763" i="2"/>
  <c r="JA763" i="2"/>
  <c r="IZ763" i="2"/>
  <c r="IY763" i="2"/>
  <c r="IX763" i="2"/>
  <c r="IW763" i="2"/>
  <c r="IV763" i="2"/>
  <c r="IU763" i="2"/>
  <c r="IT763" i="2"/>
  <c r="IS763" i="2"/>
  <c r="LJ762" i="2"/>
  <c r="LB762" i="2"/>
  <c r="LA762" i="2"/>
  <c r="KZ762" i="2"/>
  <c r="KY762" i="2"/>
  <c r="KX762" i="2"/>
  <c r="KW762" i="2"/>
  <c r="KV762" i="2"/>
  <c r="KU762" i="2"/>
  <c r="KT762" i="2"/>
  <c r="KS762" i="2"/>
  <c r="KR762" i="2"/>
  <c r="KQ762" i="2"/>
  <c r="KP762" i="2"/>
  <c r="KO762" i="2"/>
  <c r="KN762" i="2"/>
  <c r="KM762" i="2"/>
  <c r="KL762" i="2"/>
  <c r="KK762" i="2"/>
  <c r="KJ762" i="2"/>
  <c r="KI762" i="2"/>
  <c r="KH762" i="2"/>
  <c r="KG762" i="2"/>
  <c r="KF762" i="2"/>
  <c r="KE762" i="2"/>
  <c r="KD762" i="2"/>
  <c r="KC762" i="2"/>
  <c r="KB762" i="2"/>
  <c r="KA762" i="2"/>
  <c r="JZ762" i="2"/>
  <c r="JY762" i="2"/>
  <c r="JV762" i="2"/>
  <c r="JU762" i="2"/>
  <c r="JT762" i="2"/>
  <c r="JS762" i="2"/>
  <c r="JR762" i="2"/>
  <c r="JQ762" i="2"/>
  <c r="JP762" i="2"/>
  <c r="JO762" i="2"/>
  <c r="JN762" i="2"/>
  <c r="JM762" i="2"/>
  <c r="JL762" i="2"/>
  <c r="JK762" i="2"/>
  <c r="JJ762" i="2"/>
  <c r="JI762" i="2"/>
  <c r="JH762" i="2"/>
  <c r="JG762" i="2"/>
  <c r="JF762" i="2"/>
  <c r="JE762" i="2"/>
  <c r="JD762" i="2"/>
  <c r="JC762" i="2"/>
  <c r="JB762" i="2"/>
  <c r="JA762" i="2"/>
  <c r="IZ762" i="2"/>
  <c r="IY762" i="2"/>
  <c r="IX762" i="2"/>
  <c r="IW762" i="2"/>
  <c r="IV762" i="2"/>
  <c r="IU762" i="2"/>
  <c r="IT762" i="2"/>
  <c r="IS762" i="2"/>
  <c r="LJ761" i="2"/>
  <c r="LB761" i="2"/>
  <c r="LA761" i="2"/>
  <c r="KZ761" i="2"/>
  <c r="KY761" i="2"/>
  <c r="KX761" i="2"/>
  <c r="KW761" i="2"/>
  <c r="KV761" i="2"/>
  <c r="KU761" i="2"/>
  <c r="KT761" i="2"/>
  <c r="KS761" i="2"/>
  <c r="KR761" i="2"/>
  <c r="KQ761" i="2"/>
  <c r="KP761" i="2"/>
  <c r="KO761" i="2"/>
  <c r="KN761" i="2"/>
  <c r="KM761" i="2"/>
  <c r="KL761" i="2"/>
  <c r="KK761" i="2"/>
  <c r="KJ761" i="2"/>
  <c r="KI761" i="2"/>
  <c r="KH761" i="2"/>
  <c r="KG761" i="2"/>
  <c r="KF761" i="2"/>
  <c r="KE761" i="2"/>
  <c r="KD761" i="2"/>
  <c r="KC761" i="2"/>
  <c r="KB761" i="2"/>
  <c r="KA761" i="2"/>
  <c r="JZ761" i="2"/>
  <c r="JY761" i="2"/>
  <c r="JV761" i="2"/>
  <c r="JU761" i="2"/>
  <c r="JT761" i="2"/>
  <c r="JS761" i="2"/>
  <c r="JR761" i="2"/>
  <c r="JQ761" i="2"/>
  <c r="JP761" i="2"/>
  <c r="JO761" i="2"/>
  <c r="JN761" i="2"/>
  <c r="JM761" i="2"/>
  <c r="JL761" i="2"/>
  <c r="JK761" i="2"/>
  <c r="JJ761" i="2"/>
  <c r="JI761" i="2"/>
  <c r="JH761" i="2"/>
  <c r="JG761" i="2"/>
  <c r="JF761" i="2"/>
  <c r="JE761" i="2"/>
  <c r="JD761" i="2"/>
  <c r="JC761" i="2"/>
  <c r="JB761" i="2"/>
  <c r="JA761" i="2"/>
  <c r="IZ761" i="2"/>
  <c r="IY761" i="2"/>
  <c r="IX761" i="2"/>
  <c r="IW761" i="2"/>
  <c r="IV761" i="2"/>
  <c r="IU761" i="2"/>
  <c r="IT761" i="2"/>
  <c r="IS761" i="2"/>
  <c r="LJ760" i="2"/>
  <c r="LB760" i="2"/>
  <c r="LA760" i="2"/>
  <c r="KZ760" i="2"/>
  <c r="KY760" i="2"/>
  <c r="KX760" i="2"/>
  <c r="KW760" i="2"/>
  <c r="KV760" i="2"/>
  <c r="KU760" i="2"/>
  <c r="KT760" i="2"/>
  <c r="KS760" i="2"/>
  <c r="KR760" i="2"/>
  <c r="KQ760" i="2"/>
  <c r="KP760" i="2"/>
  <c r="KO760" i="2"/>
  <c r="KN760" i="2"/>
  <c r="KM760" i="2"/>
  <c r="KL760" i="2"/>
  <c r="KK760" i="2"/>
  <c r="KJ760" i="2"/>
  <c r="KI760" i="2"/>
  <c r="KH760" i="2"/>
  <c r="KG760" i="2"/>
  <c r="KF760" i="2"/>
  <c r="KE760" i="2"/>
  <c r="KD760" i="2"/>
  <c r="KC760" i="2"/>
  <c r="KB760" i="2"/>
  <c r="KA760" i="2"/>
  <c r="JZ760" i="2"/>
  <c r="JY760" i="2"/>
  <c r="JV760" i="2"/>
  <c r="JU760" i="2"/>
  <c r="JT760" i="2"/>
  <c r="JS760" i="2"/>
  <c r="JR760" i="2"/>
  <c r="JQ760" i="2"/>
  <c r="JP760" i="2"/>
  <c r="JO760" i="2"/>
  <c r="JN760" i="2"/>
  <c r="JM760" i="2"/>
  <c r="JL760" i="2"/>
  <c r="JK760" i="2"/>
  <c r="JJ760" i="2"/>
  <c r="JI760" i="2"/>
  <c r="JH760" i="2"/>
  <c r="JG760" i="2"/>
  <c r="JF760" i="2"/>
  <c r="JE760" i="2"/>
  <c r="JD760" i="2"/>
  <c r="JC760" i="2"/>
  <c r="JB760" i="2"/>
  <c r="JA760" i="2"/>
  <c r="IZ760" i="2"/>
  <c r="IY760" i="2"/>
  <c r="IX760" i="2"/>
  <c r="IW760" i="2"/>
  <c r="IV760" i="2"/>
  <c r="IU760" i="2"/>
  <c r="IT760" i="2"/>
  <c r="IS760" i="2"/>
  <c r="LJ759" i="2"/>
  <c r="LB759" i="2"/>
  <c r="LA759" i="2"/>
  <c r="KZ759" i="2"/>
  <c r="KY759" i="2"/>
  <c r="KX759" i="2"/>
  <c r="KW759" i="2"/>
  <c r="KV759" i="2"/>
  <c r="KU759" i="2"/>
  <c r="KT759" i="2"/>
  <c r="KS759" i="2"/>
  <c r="KR759" i="2"/>
  <c r="KQ759" i="2"/>
  <c r="KP759" i="2"/>
  <c r="KO759" i="2"/>
  <c r="KN759" i="2"/>
  <c r="KM759" i="2"/>
  <c r="KL759" i="2"/>
  <c r="KK759" i="2"/>
  <c r="KJ759" i="2"/>
  <c r="KI759" i="2"/>
  <c r="KH759" i="2"/>
  <c r="KG759" i="2"/>
  <c r="KF759" i="2"/>
  <c r="KE759" i="2"/>
  <c r="KD759" i="2"/>
  <c r="KC759" i="2"/>
  <c r="KB759" i="2"/>
  <c r="KA759" i="2"/>
  <c r="JZ759" i="2"/>
  <c r="JY759" i="2"/>
  <c r="JV759" i="2"/>
  <c r="JU759" i="2"/>
  <c r="JT759" i="2"/>
  <c r="JS759" i="2"/>
  <c r="JR759" i="2"/>
  <c r="JQ759" i="2"/>
  <c r="JP759" i="2"/>
  <c r="JO759" i="2"/>
  <c r="JN759" i="2"/>
  <c r="JM759" i="2"/>
  <c r="JL759" i="2"/>
  <c r="JK759" i="2"/>
  <c r="JJ759" i="2"/>
  <c r="JI759" i="2"/>
  <c r="JH759" i="2"/>
  <c r="JG759" i="2"/>
  <c r="JF759" i="2"/>
  <c r="JE759" i="2"/>
  <c r="JD759" i="2"/>
  <c r="JC759" i="2"/>
  <c r="JB759" i="2"/>
  <c r="JA759" i="2"/>
  <c r="IZ759" i="2"/>
  <c r="IY759" i="2"/>
  <c r="IX759" i="2"/>
  <c r="IW759" i="2"/>
  <c r="IV759" i="2"/>
  <c r="IU759" i="2"/>
  <c r="IT759" i="2"/>
  <c r="IS759" i="2"/>
  <c r="LJ758" i="2"/>
  <c r="LB758" i="2"/>
  <c r="LA758" i="2"/>
  <c r="KZ758" i="2"/>
  <c r="KY758" i="2"/>
  <c r="KX758" i="2"/>
  <c r="KW758" i="2"/>
  <c r="KV758" i="2"/>
  <c r="KU758" i="2"/>
  <c r="KT758" i="2"/>
  <c r="KS758" i="2"/>
  <c r="KR758" i="2"/>
  <c r="KQ758" i="2"/>
  <c r="KP758" i="2"/>
  <c r="KO758" i="2"/>
  <c r="KN758" i="2"/>
  <c r="KM758" i="2"/>
  <c r="KL758" i="2"/>
  <c r="KK758" i="2"/>
  <c r="KJ758" i="2"/>
  <c r="KI758" i="2"/>
  <c r="KH758" i="2"/>
  <c r="KG758" i="2"/>
  <c r="KF758" i="2"/>
  <c r="KE758" i="2"/>
  <c r="KD758" i="2"/>
  <c r="KC758" i="2"/>
  <c r="KB758" i="2"/>
  <c r="KA758" i="2"/>
  <c r="JZ758" i="2"/>
  <c r="JY758" i="2"/>
  <c r="JV758" i="2"/>
  <c r="JU758" i="2"/>
  <c r="JT758" i="2"/>
  <c r="JS758" i="2"/>
  <c r="JR758" i="2"/>
  <c r="JQ758" i="2"/>
  <c r="JP758" i="2"/>
  <c r="JO758" i="2"/>
  <c r="JN758" i="2"/>
  <c r="JM758" i="2"/>
  <c r="JL758" i="2"/>
  <c r="JK758" i="2"/>
  <c r="JJ758" i="2"/>
  <c r="JI758" i="2"/>
  <c r="JH758" i="2"/>
  <c r="JG758" i="2"/>
  <c r="JF758" i="2"/>
  <c r="JE758" i="2"/>
  <c r="JD758" i="2"/>
  <c r="JC758" i="2"/>
  <c r="JB758" i="2"/>
  <c r="JA758" i="2"/>
  <c r="IZ758" i="2"/>
  <c r="IY758" i="2"/>
  <c r="IX758" i="2"/>
  <c r="IW758" i="2"/>
  <c r="IV758" i="2"/>
  <c r="IU758" i="2"/>
  <c r="IT758" i="2"/>
  <c r="IS758" i="2"/>
  <c r="LJ757" i="2"/>
  <c r="LB757" i="2"/>
  <c r="LA757" i="2"/>
  <c r="KZ757" i="2"/>
  <c r="KY757" i="2"/>
  <c r="KX757" i="2"/>
  <c r="KW757" i="2"/>
  <c r="KV757" i="2"/>
  <c r="KU757" i="2"/>
  <c r="KT757" i="2"/>
  <c r="KS757" i="2"/>
  <c r="KR757" i="2"/>
  <c r="KQ757" i="2"/>
  <c r="KP757" i="2"/>
  <c r="KO757" i="2"/>
  <c r="KN757" i="2"/>
  <c r="KM757" i="2"/>
  <c r="KL757" i="2"/>
  <c r="KK757" i="2"/>
  <c r="KJ757" i="2"/>
  <c r="KI757" i="2"/>
  <c r="KH757" i="2"/>
  <c r="KG757" i="2"/>
  <c r="KF757" i="2"/>
  <c r="KE757" i="2"/>
  <c r="KD757" i="2"/>
  <c r="KC757" i="2"/>
  <c r="KB757" i="2"/>
  <c r="KA757" i="2"/>
  <c r="JZ757" i="2"/>
  <c r="JY757" i="2"/>
  <c r="JV757" i="2"/>
  <c r="JU757" i="2"/>
  <c r="JT757" i="2"/>
  <c r="JS757" i="2"/>
  <c r="JR757" i="2"/>
  <c r="JQ757" i="2"/>
  <c r="JP757" i="2"/>
  <c r="JO757" i="2"/>
  <c r="JN757" i="2"/>
  <c r="JM757" i="2"/>
  <c r="JL757" i="2"/>
  <c r="JK757" i="2"/>
  <c r="JJ757" i="2"/>
  <c r="JI757" i="2"/>
  <c r="JH757" i="2"/>
  <c r="JG757" i="2"/>
  <c r="JF757" i="2"/>
  <c r="JE757" i="2"/>
  <c r="JD757" i="2"/>
  <c r="JC757" i="2"/>
  <c r="JB757" i="2"/>
  <c r="JA757" i="2"/>
  <c r="IZ757" i="2"/>
  <c r="IY757" i="2"/>
  <c r="IX757" i="2"/>
  <c r="IW757" i="2"/>
  <c r="IV757" i="2"/>
  <c r="IU757" i="2"/>
  <c r="IT757" i="2"/>
  <c r="IS757" i="2"/>
  <c r="LJ756" i="2"/>
  <c r="LB756" i="2"/>
  <c r="LA756" i="2"/>
  <c r="KZ756" i="2"/>
  <c r="KY756" i="2"/>
  <c r="KX756" i="2"/>
  <c r="KW756" i="2"/>
  <c r="KV756" i="2"/>
  <c r="KU756" i="2"/>
  <c r="KT756" i="2"/>
  <c r="KS756" i="2"/>
  <c r="KR756" i="2"/>
  <c r="KQ756" i="2"/>
  <c r="KP756" i="2"/>
  <c r="KO756" i="2"/>
  <c r="KN756" i="2"/>
  <c r="KM756" i="2"/>
  <c r="KL756" i="2"/>
  <c r="KK756" i="2"/>
  <c r="KJ756" i="2"/>
  <c r="KI756" i="2"/>
  <c r="KH756" i="2"/>
  <c r="KG756" i="2"/>
  <c r="KF756" i="2"/>
  <c r="KE756" i="2"/>
  <c r="KD756" i="2"/>
  <c r="KC756" i="2"/>
  <c r="KB756" i="2"/>
  <c r="KA756" i="2"/>
  <c r="JZ756" i="2"/>
  <c r="JY756" i="2"/>
  <c r="JV756" i="2"/>
  <c r="JU756" i="2"/>
  <c r="JT756" i="2"/>
  <c r="JS756" i="2"/>
  <c r="JR756" i="2"/>
  <c r="JQ756" i="2"/>
  <c r="JP756" i="2"/>
  <c r="JO756" i="2"/>
  <c r="JN756" i="2"/>
  <c r="JM756" i="2"/>
  <c r="JL756" i="2"/>
  <c r="JK756" i="2"/>
  <c r="JJ756" i="2"/>
  <c r="JI756" i="2"/>
  <c r="JH756" i="2"/>
  <c r="JG756" i="2"/>
  <c r="JF756" i="2"/>
  <c r="JE756" i="2"/>
  <c r="JD756" i="2"/>
  <c r="JC756" i="2"/>
  <c r="JB756" i="2"/>
  <c r="JA756" i="2"/>
  <c r="IZ756" i="2"/>
  <c r="IY756" i="2"/>
  <c r="IX756" i="2"/>
  <c r="IW756" i="2"/>
  <c r="IV756" i="2"/>
  <c r="IU756" i="2"/>
  <c r="IT756" i="2"/>
  <c r="IS756" i="2"/>
  <c r="LJ755" i="2"/>
  <c r="LB755" i="2"/>
  <c r="LA755" i="2"/>
  <c r="KZ755" i="2"/>
  <c r="KY755" i="2"/>
  <c r="KX755" i="2"/>
  <c r="KW755" i="2"/>
  <c r="KV755" i="2"/>
  <c r="KU755" i="2"/>
  <c r="KT755" i="2"/>
  <c r="KS755" i="2"/>
  <c r="KR755" i="2"/>
  <c r="KQ755" i="2"/>
  <c r="KP755" i="2"/>
  <c r="KO755" i="2"/>
  <c r="KN755" i="2"/>
  <c r="KM755" i="2"/>
  <c r="KL755" i="2"/>
  <c r="KK755" i="2"/>
  <c r="KJ755" i="2"/>
  <c r="KI755" i="2"/>
  <c r="KH755" i="2"/>
  <c r="KG755" i="2"/>
  <c r="KF755" i="2"/>
  <c r="KE755" i="2"/>
  <c r="KD755" i="2"/>
  <c r="KC755" i="2"/>
  <c r="KB755" i="2"/>
  <c r="KA755" i="2"/>
  <c r="JZ755" i="2"/>
  <c r="JY755" i="2"/>
  <c r="JV755" i="2"/>
  <c r="JU755" i="2"/>
  <c r="JT755" i="2"/>
  <c r="JS755" i="2"/>
  <c r="JR755" i="2"/>
  <c r="JQ755" i="2"/>
  <c r="JP755" i="2"/>
  <c r="JO755" i="2"/>
  <c r="JN755" i="2"/>
  <c r="JM755" i="2"/>
  <c r="JL755" i="2"/>
  <c r="JK755" i="2"/>
  <c r="JJ755" i="2"/>
  <c r="JI755" i="2"/>
  <c r="JH755" i="2"/>
  <c r="JG755" i="2"/>
  <c r="JF755" i="2"/>
  <c r="JE755" i="2"/>
  <c r="JD755" i="2"/>
  <c r="JC755" i="2"/>
  <c r="JB755" i="2"/>
  <c r="JA755" i="2"/>
  <c r="IZ755" i="2"/>
  <c r="IY755" i="2"/>
  <c r="IX755" i="2"/>
  <c r="IW755" i="2"/>
  <c r="IV755" i="2"/>
  <c r="IU755" i="2"/>
  <c r="IT755" i="2"/>
  <c r="IS755" i="2"/>
  <c r="LJ754" i="2"/>
  <c r="LB754" i="2"/>
  <c r="LA754" i="2"/>
  <c r="KZ754" i="2"/>
  <c r="KY754" i="2"/>
  <c r="KX754" i="2"/>
  <c r="KW754" i="2"/>
  <c r="KV754" i="2"/>
  <c r="KU754" i="2"/>
  <c r="KT754" i="2"/>
  <c r="KS754" i="2"/>
  <c r="KR754" i="2"/>
  <c r="KQ754" i="2"/>
  <c r="KP754" i="2"/>
  <c r="KO754" i="2"/>
  <c r="KN754" i="2"/>
  <c r="KM754" i="2"/>
  <c r="KL754" i="2"/>
  <c r="KK754" i="2"/>
  <c r="KJ754" i="2"/>
  <c r="KI754" i="2"/>
  <c r="KH754" i="2"/>
  <c r="KG754" i="2"/>
  <c r="KF754" i="2"/>
  <c r="KE754" i="2"/>
  <c r="KD754" i="2"/>
  <c r="KC754" i="2"/>
  <c r="KB754" i="2"/>
  <c r="KA754" i="2"/>
  <c r="JZ754" i="2"/>
  <c r="JY754" i="2"/>
  <c r="JV754" i="2"/>
  <c r="JU754" i="2"/>
  <c r="JT754" i="2"/>
  <c r="JS754" i="2"/>
  <c r="JR754" i="2"/>
  <c r="JQ754" i="2"/>
  <c r="JP754" i="2"/>
  <c r="JO754" i="2"/>
  <c r="JN754" i="2"/>
  <c r="JM754" i="2"/>
  <c r="JL754" i="2"/>
  <c r="JK754" i="2"/>
  <c r="JJ754" i="2"/>
  <c r="JI754" i="2"/>
  <c r="JH754" i="2"/>
  <c r="JG754" i="2"/>
  <c r="JF754" i="2"/>
  <c r="JE754" i="2"/>
  <c r="JD754" i="2"/>
  <c r="JC754" i="2"/>
  <c r="JB754" i="2"/>
  <c r="JA754" i="2"/>
  <c r="IZ754" i="2"/>
  <c r="IY754" i="2"/>
  <c r="IX754" i="2"/>
  <c r="IW754" i="2"/>
  <c r="IV754" i="2"/>
  <c r="IU754" i="2"/>
  <c r="IT754" i="2"/>
  <c r="IS754" i="2"/>
  <c r="LJ753" i="2"/>
  <c r="LB753" i="2"/>
  <c r="LA753" i="2"/>
  <c r="KZ753" i="2"/>
  <c r="KY753" i="2"/>
  <c r="KX753" i="2"/>
  <c r="KW753" i="2"/>
  <c r="KV753" i="2"/>
  <c r="KU753" i="2"/>
  <c r="KT753" i="2"/>
  <c r="KS753" i="2"/>
  <c r="KR753" i="2"/>
  <c r="KQ753" i="2"/>
  <c r="KP753" i="2"/>
  <c r="KO753" i="2"/>
  <c r="KN753" i="2"/>
  <c r="KM753" i="2"/>
  <c r="KL753" i="2"/>
  <c r="KK753" i="2"/>
  <c r="KJ753" i="2"/>
  <c r="KI753" i="2"/>
  <c r="KH753" i="2"/>
  <c r="KG753" i="2"/>
  <c r="KF753" i="2"/>
  <c r="KE753" i="2"/>
  <c r="KD753" i="2"/>
  <c r="KC753" i="2"/>
  <c r="KB753" i="2"/>
  <c r="KA753" i="2"/>
  <c r="JZ753" i="2"/>
  <c r="JY753" i="2"/>
  <c r="JV753" i="2"/>
  <c r="JU753" i="2"/>
  <c r="JT753" i="2"/>
  <c r="JS753" i="2"/>
  <c r="JR753" i="2"/>
  <c r="JQ753" i="2"/>
  <c r="JP753" i="2"/>
  <c r="JO753" i="2"/>
  <c r="JN753" i="2"/>
  <c r="JM753" i="2"/>
  <c r="JL753" i="2"/>
  <c r="JK753" i="2"/>
  <c r="JJ753" i="2"/>
  <c r="JI753" i="2"/>
  <c r="JH753" i="2"/>
  <c r="JG753" i="2"/>
  <c r="JF753" i="2"/>
  <c r="JE753" i="2"/>
  <c r="JD753" i="2"/>
  <c r="JC753" i="2"/>
  <c r="JB753" i="2"/>
  <c r="JA753" i="2"/>
  <c r="IZ753" i="2"/>
  <c r="IY753" i="2"/>
  <c r="IX753" i="2"/>
  <c r="IW753" i="2"/>
  <c r="IV753" i="2"/>
  <c r="IU753" i="2"/>
  <c r="IT753" i="2"/>
  <c r="IS753" i="2"/>
  <c r="LJ752" i="2"/>
  <c r="LB752" i="2"/>
  <c r="LA752" i="2"/>
  <c r="KZ752" i="2"/>
  <c r="KY752" i="2"/>
  <c r="KX752" i="2"/>
  <c r="KW752" i="2"/>
  <c r="KV752" i="2"/>
  <c r="KU752" i="2"/>
  <c r="KT752" i="2"/>
  <c r="KS752" i="2"/>
  <c r="KR752" i="2"/>
  <c r="KQ752" i="2"/>
  <c r="KP752" i="2"/>
  <c r="KO752" i="2"/>
  <c r="KN752" i="2"/>
  <c r="KM752" i="2"/>
  <c r="KL752" i="2"/>
  <c r="KK752" i="2"/>
  <c r="KJ752" i="2"/>
  <c r="KI752" i="2"/>
  <c r="KH752" i="2"/>
  <c r="KG752" i="2"/>
  <c r="KF752" i="2"/>
  <c r="KE752" i="2"/>
  <c r="KD752" i="2"/>
  <c r="KC752" i="2"/>
  <c r="KB752" i="2"/>
  <c r="KA752" i="2"/>
  <c r="JZ752" i="2"/>
  <c r="JY752" i="2"/>
  <c r="JV752" i="2"/>
  <c r="JU752" i="2"/>
  <c r="JT752" i="2"/>
  <c r="JS752" i="2"/>
  <c r="JR752" i="2"/>
  <c r="JQ752" i="2"/>
  <c r="JP752" i="2"/>
  <c r="JO752" i="2"/>
  <c r="JN752" i="2"/>
  <c r="JM752" i="2"/>
  <c r="JL752" i="2"/>
  <c r="JK752" i="2"/>
  <c r="JJ752" i="2"/>
  <c r="JI752" i="2"/>
  <c r="JH752" i="2"/>
  <c r="JG752" i="2"/>
  <c r="JF752" i="2"/>
  <c r="JE752" i="2"/>
  <c r="JD752" i="2"/>
  <c r="JC752" i="2"/>
  <c r="JB752" i="2"/>
  <c r="JA752" i="2"/>
  <c r="IZ752" i="2"/>
  <c r="IY752" i="2"/>
  <c r="IX752" i="2"/>
  <c r="IW752" i="2"/>
  <c r="IV752" i="2"/>
  <c r="IU752" i="2"/>
  <c r="IT752" i="2"/>
  <c r="IS752" i="2"/>
  <c r="LJ751" i="2"/>
  <c r="LB751" i="2"/>
  <c r="LA751" i="2"/>
  <c r="KZ751" i="2"/>
  <c r="KY751" i="2"/>
  <c r="KX751" i="2"/>
  <c r="KW751" i="2"/>
  <c r="KV751" i="2"/>
  <c r="KU751" i="2"/>
  <c r="KT751" i="2"/>
  <c r="KS751" i="2"/>
  <c r="KR751" i="2"/>
  <c r="KQ751" i="2"/>
  <c r="KP751" i="2"/>
  <c r="KO751" i="2"/>
  <c r="KN751" i="2"/>
  <c r="KM751" i="2"/>
  <c r="KL751" i="2"/>
  <c r="KK751" i="2"/>
  <c r="KJ751" i="2"/>
  <c r="KI751" i="2"/>
  <c r="KH751" i="2"/>
  <c r="KG751" i="2"/>
  <c r="KF751" i="2"/>
  <c r="KE751" i="2"/>
  <c r="KD751" i="2"/>
  <c r="KC751" i="2"/>
  <c r="KB751" i="2"/>
  <c r="KA751" i="2"/>
  <c r="JZ751" i="2"/>
  <c r="JY751" i="2"/>
  <c r="JV751" i="2"/>
  <c r="JU751" i="2"/>
  <c r="JT751" i="2"/>
  <c r="JS751" i="2"/>
  <c r="JR751" i="2"/>
  <c r="JQ751" i="2"/>
  <c r="JP751" i="2"/>
  <c r="JO751" i="2"/>
  <c r="JN751" i="2"/>
  <c r="JM751" i="2"/>
  <c r="JL751" i="2"/>
  <c r="JK751" i="2"/>
  <c r="JJ751" i="2"/>
  <c r="JI751" i="2"/>
  <c r="JH751" i="2"/>
  <c r="JG751" i="2"/>
  <c r="JF751" i="2"/>
  <c r="JE751" i="2"/>
  <c r="JD751" i="2"/>
  <c r="JC751" i="2"/>
  <c r="JB751" i="2"/>
  <c r="JA751" i="2"/>
  <c r="IZ751" i="2"/>
  <c r="IY751" i="2"/>
  <c r="IX751" i="2"/>
  <c r="IW751" i="2"/>
  <c r="IV751" i="2"/>
  <c r="IU751" i="2"/>
  <c r="IT751" i="2"/>
  <c r="IS751" i="2"/>
  <c r="LJ750" i="2"/>
  <c r="LB750" i="2"/>
  <c r="LA750" i="2"/>
  <c r="KZ750" i="2"/>
  <c r="KY750" i="2"/>
  <c r="KX750" i="2"/>
  <c r="KW750" i="2"/>
  <c r="KV750" i="2"/>
  <c r="KU750" i="2"/>
  <c r="KT750" i="2"/>
  <c r="KS750" i="2"/>
  <c r="KR750" i="2"/>
  <c r="KQ750" i="2"/>
  <c r="KP750" i="2"/>
  <c r="KO750" i="2"/>
  <c r="KN750" i="2"/>
  <c r="KM750" i="2"/>
  <c r="KL750" i="2"/>
  <c r="KK750" i="2"/>
  <c r="KJ750" i="2"/>
  <c r="KI750" i="2"/>
  <c r="KH750" i="2"/>
  <c r="KG750" i="2"/>
  <c r="KF750" i="2"/>
  <c r="KE750" i="2"/>
  <c r="KD750" i="2"/>
  <c r="KC750" i="2"/>
  <c r="KB750" i="2"/>
  <c r="KA750" i="2"/>
  <c r="JZ750" i="2"/>
  <c r="JY750" i="2"/>
  <c r="JV750" i="2"/>
  <c r="JU750" i="2"/>
  <c r="JT750" i="2"/>
  <c r="JS750" i="2"/>
  <c r="JR750" i="2"/>
  <c r="JQ750" i="2"/>
  <c r="JP750" i="2"/>
  <c r="JO750" i="2"/>
  <c r="JN750" i="2"/>
  <c r="JM750" i="2"/>
  <c r="JL750" i="2"/>
  <c r="JK750" i="2"/>
  <c r="JJ750" i="2"/>
  <c r="JI750" i="2"/>
  <c r="JH750" i="2"/>
  <c r="JG750" i="2"/>
  <c r="JF750" i="2"/>
  <c r="JE750" i="2"/>
  <c r="JD750" i="2"/>
  <c r="JC750" i="2"/>
  <c r="JB750" i="2"/>
  <c r="JA750" i="2"/>
  <c r="IZ750" i="2"/>
  <c r="IY750" i="2"/>
  <c r="IX750" i="2"/>
  <c r="IW750" i="2"/>
  <c r="IV750" i="2"/>
  <c r="IU750" i="2"/>
  <c r="IT750" i="2"/>
  <c r="IS750" i="2"/>
  <c r="LJ749" i="2"/>
  <c r="LB749" i="2"/>
  <c r="LA749" i="2"/>
  <c r="KZ749" i="2"/>
  <c r="KY749" i="2"/>
  <c r="KX749" i="2"/>
  <c r="KW749" i="2"/>
  <c r="KV749" i="2"/>
  <c r="KU749" i="2"/>
  <c r="KT749" i="2"/>
  <c r="KS749" i="2"/>
  <c r="KR749" i="2"/>
  <c r="KQ749" i="2"/>
  <c r="KP749" i="2"/>
  <c r="KO749" i="2"/>
  <c r="KN749" i="2"/>
  <c r="KM749" i="2"/>
  <c r="KL749" i="2"/>
  <c r="KK749" i="2"/>
  <c r="KJ749" i="2"/>
  <c r="KI749" i="2"/>
  <c r="KH749" i="2"/>
  <c r="KG749" i="2"/>
  <c r="KF749" i="2"/>
  <c r="KE749" i="2"/>
  <c r="KD749" i="2"/>
  <c r="KC749" i="2"/>
  <c r="KB749" i="2"/>
  <c r="KA749" i="2"/>
  <c r="JZ749" i="2"/>
  <c r="JY749" i="2"/>
  <c r="JV749" i="2"/>
  <c r="JU749" i="2"/>
  <c r="JT749" i="2"/>
  <c r="JS749" i="2"/>
  <c r="JR749" i="2"/>
  <c r="JQ749" i="2"/>
  <c r="JP749" i="2"/>
  <c r="JO749" i="2"/>
  <c r="JN749" i="2"/>
  <c r="JM749" i="2"/>
  <c r="JL749" i="2"/>
  <c r="JK749" i="2"/>
  <c r="JJ749" i="2"/>
  <c r="JI749" i="2"/>
  <c r="JH749" i="2"/>
  <c r="JG749" i="2"/>
  <c r="JF749" i="2"/>
  <c r="JE749" i="2"/>
  <c r="JD749" i="2"/>
  <c r="JC749" i="2"/>
  <c r="JB749" i="2"/>
  <c r="JA749" i="2"/>
  <c r="IZ749" i="2"/>
  <c r="IY749" i="2"/>
  <c r="IX749" i="2"/>
  <c r="IW749" i="2"/>
  <c r="IV749" i="2"/>
  <c r="IU749" i="2"/>
  <c r="IT749" i="2"/>
  <c r="IS749" i="2"/>
  <c r="LJ748" i="2"/>
  <c r="LB748" i="2"/>
  <c r="LA748" i="2"/>
  <c r="KZ748" i="2"/>
  <c r="KY748" i="2"/>
  <c r="KX748" i="2"/>
  <c r="KW748" i="2"/>
  <c r="KV748" i="2"/>
  <c r="KU748" i="2"/>
  <c r="KT748" i="2"/>
  <c r="KS748" i="2"/>
  <c r="KR748" i="2"/>
  <c r="KQ748" i="2"/>
  <c r="KP748" i="2"/>
  <c r="KO748" i="2"/>
  <c r="KN748" i="2"/>
  <c r="KM748" i="2"/>
  <c r="KL748" i="2"/>
  <c r="KK748" i="2"/>
  <c r="KJ748" i="2"/>
  <c r="KI748" i="2"/>
  <c r="KH748" i="2"/>
  <c r="KG748" i="2"/>
  <c r="KF748" i="2"/>
  <c r="KE748" i="2"/>
  <c r="KD748" i="2"/>
  <c r="KC748" i="2"/>
  <c r="KB748" i="2"/>
  <c r="KA748" i="2"/>
  <c r="JZ748" i="2"/>
  <c r="JY748" i="2"/>
  <c r="JV748" i="2"/>
  <c r="JU748" i="2"/>
  <c r="JT748" i="2"/>
  <c r="JS748" i="2"/>
  <c r="JR748" i="2"/>
  <c r="JQ748" i="2"/>
  <c r="JP748" i="2"/>
  <c r="JO748" i="2"/>
  <c r="JN748" i="2"/>
  <c r="JM748" i="2"/>
  <c r="JL748" i="2"/>
  <c r="JK748" i="2"/>
  <c r="JJ748" i="2"/>
  <c r="JI748" i="2"/>
  <c r="JH748" i="2"/>
  <c r="JG748" i="2"/>
  <c r="JF748" i="2"/>
  <c r="JE748" i="2"/>
  <c r="JD748" i="2"/>
  <c r="JC748" i="2"/>
  <c r="JB748" i="2"/>
  <c r="JA748" i="2"/>
  <c r="IZ748" i="2"/>
  <c r="IY748" i="2"/>
  <c r="IX748" i="2"/>
  <c r="IW748" i="2"/>
  <c r="IV748" i="2"/>
  <c r="IU748" i="2"/>
  <c r="IT748" i="2"/>
  <c r="IS748" i="2"/>
  <c r="LJ747" i="2"/>
  <c r="LB747" i="2"/>
  <c r="LA747" i="2"/>
  <c r="KZ747" i="2"/>
  <c r="KY747" i="2"/>
  <c r="KX747" i="2"/>
  <c r="KW747" i="2"/>
  <c r="KV747" i="2"/>
  <c r="KU747" i="2"/>
  <c r="KT747" i="2"/>
  <c r="KS747" i="2"/>
  <c r="KR747" i="2"/>
  <c r="KQ747" i="2"/>
  <c r="KP747" i="2"/>
  <c r="KO747" i="2"/>
  <c r="KN747" i="2"/>
  <c r="KM747" i="2"/>
  <c r="KL747" i="2"/>
  <c r="KK747" i="2"/>
  <c r="KJ747" i="2"/>
  <c r="KI747" i="2"/>
  <c r="KH747" i="2"/>
  <c r="KG747" i="2"/>
  <c r="KF747" i="2"/>
  <c r="KE747" i="2"/>
  <c r="KD747" i="2"/>
  <c r="KC747" i="2"/>
  <c r="KB747" i="2"/>
  <c r="KA747" i="2"/>
  <c r="JZ747" i="2"/>
  <c r="JY747" i="2"/>
  <c r="JV747" i="2"/>
  <c r="JU747" i="2"/>
  <c r="JT747" i="2"/>
  <c r="JS747" i="2"/>
  <c r="JR747" i="2"/>
  <c r="JQ747" i="2"/>
  <c r="JP747" i="2"/>
  <c r="JO747" i="2"/>
  <c r="JN747" i="2"/>
  <c r="JM747" i="2"/>
  <c r="JL747" i="2"/>
  <c r="JK747" i="2"/>
  <c r="JJ747" i="2"/>
  <c r="JI747" i="2"/>
  <c r="JH747" i="2"/>
  <c r="JG747" i="2"/>
  <c r="JF747" i="2"/>
  <c r="JE747" i="2"/>
  <c r="JD747" i="2"/>
  <c r="JC747" i="2"/>
  <c r="JB747" i="2"/>
  <c r="JA747" i="2"/>
  <c r="IZ747" i="2"/>
  <c r="IY747" i="2"/>
  <c r="IX747" i="2"/>
  <c r="IW747" i="2"/>
  <c r="IV747" i="2"/>
  <c r="IU747" i="2"/>
  <c r="IT747" i="2"/>
  <c r="IS747" i="2"/>
  <c r="LJ746" i="2"/>
  <c r="LB746" i="2"/>
  <c r="LA746" i="2"/>
  <c r="KZ746" i="2"/>
  <c r="KY746" i="2"/>
  <c r="KX746" i="2"/>
  <c r="KW746" i="2"/>
  <c r="KV746" i="2"/>
  <c r="KU746" i="2"/>
  <c r="KT746" i="2"/>
  <c r="KS746" i="2"/>
  <c r="KR746" i="2"/>
  <c r="KQ746" i="2"/>
  <c r="KP746" i="2"/>
  <c r="KO746" i="2"/>
  <c r="KN746" i="2"/>
  <c r="KM746" i="2"/>
  <c r="KL746" i="2"/>
  <c r="KK746" i="2"/>
  <c r="KJ746" i="2"/>
  <c r="KI746" i="2"/>
  <c r="KH746" i="2"/>
  <c r="KG746" i="2"/>
  <c r="KF746" i="2"/>
  <c r="KE746" i="2"/>
  <c r="KD746" i="2"/>
  <c r="KC746" i="2"/>
  <c r="KB746" i="2"/>
  <c r="KA746" i="2"/>
  <c r="JZ746" i="2"/>
  <c r="JY746" i="2"/>
  <c r="JV746" i="2"/>
  <c r="JU746" i="2"/>
  <c r="JT746" i="2"/>
  <c r="JS746" i="2"/>
  <c r="JR746" i="2"/>
  <c r="JQ746" i="2"/>
  <c r="JP746" i="2"/>
  <c r="JO746" i="2"/>
  <c r="JN746" i="2"/>
  <c r="JM746" i="2"/>
  <c r="JL746" i="2"/>
  <c r="JK746" i="2"/>
  <c r="JJ746" i="2"/>
  <c r="JI746" i="2"/>
  <c r="JH746" i="2"/>
  <c r="JG746" i="2"/>
  <c r="JF746" i="2"/>
  <c r="JE746" i="2"/>
  <c r="JD746" i="2"/>
  <c r="JC746" i="2"/>
  <c r="JB746" i="2"/>
  <c r="JA746" i="2"/>
  <c r="IZ746" i="2"/>
  <c r="IY746" i="2"/>
  <c r="IX746" i="2"/>
  <c r="IW746" i="2"/>
  <c r="IV746" i="2"/>
  <c r="IU746" i="2"/>
  <c r="IT746" i="2"/>
  <c r="IS746" i="2"/>
  <c r="LJ745" i="2"/>
  <c r="LB745" i="2"/>
  <c r="LA745" i="2"/>
  <c r="KZ745" i="2"/>
  <c r="KY745" i="2"/>
  <c r="KX745" i="2"/>
  <c r="KW745" i="2"/>
  <c r="KV745" i="2"/>
  <c r="KU745" i="2"/>
  <c r="KT745" i="2"/>
  <c r="KS745" i="2"/>
  <c r="KR745" i="2"/>
  <c r="KQ745" i="2"/>
  <c r="KP745" i="2"/>
  <c r="KO745" i="2"/>
  <c r="KN745" i="2"/>
  <c r="KM745" i="2"/>
  <c r="KL745" i="2"/>
  <c r="KK745" i="2"/>
  <c r="KJ745" i="2"/>
  <c r="KI745" i="2"/>
  <c r="KH745" i="2"/>
  <c r="KG745" i="2"/>
  <c r="KF745" i="2"/>
  <c r="KE745" i="2"/>
  <c r="KD745" i="2"/>
  <c r="KC745" i="2"/>
  <c r="KB745" i="2"/>
  <c r="KA745" i="2"/>
  <c r="JZ745" i="2"/>
  <c r="JY745" i="2"/>
  <c r="JV745" i="2"/>
  <c r="JU745" i="2"/>
  <c r="JT745" i="2"/>
  <c r="JS745" i="2"/>
  <c r="JR745" i="2"/>
  <c r="JQ745" i="2"/>
  <c r="JP745" i="2"/>
  <c r="JO745" i="2"/>
  <c r="JN745" i="2"/>
  <c r="JM745" i="2"/>
  <c r="JL745" i="2"/>
  <c r="JK745" i="2"/>
  <c r="JJ745" i="2"/>
  <c r="JI745" i="2"/>
  <c r="JH745" i="2"/>
  <c r="JG745" i="2"/>
  <c r="JF745" i="2"/>
  <c r="JE745" i="2"/>
  <c r="JD745" i="2"/>
  <c r="JC745" i="2"/>
  <c r="JB745" i="2"/>
  <c r="JA745" i="2"/>
  <c r="IZ745" i="2"/>
  <c r="IY745" i="2"/>
  <c r="IX745" i="2"/>
  <c r="IW745" i="2"/>
  <c r="IV745" i="2"/>
  <c r="IU745" i="2"/>
  <c r="IT745" i="2"/>
  <c r="IS745" i="2"/>
  <c r="LJ744" i="2"/>
  <c r="LB744" i="2"/>
  <c r="LA744" i="2"/>
  <c r="KZ744" i="2"/>
  <c r="KY744" i="2"/>
  <c r="KX744" i="2"/>
  <c r="KW744" i="2"/>
  <c r="KV744" i="2"/>
  <c r="KU744" i="2"/>
  <c r="KT744" i="2"/>
  <c r="KS744" i="2"/>
  <c r="KR744" i="2"/>
  <c r="KQ744" i="2"/>
  <c r="KP744" i="2"/>
  <c r="KO744" i="2"/>
  <c r="KN744" i="2"/>
  <c r="KM744" i="2"/>
  <c r="KL744" i="2"/>
  <c r="KK744" i="2"/>
  <c r="KJ744" i="2"/>
  <c r="KI744" i="2"/>
  <c r="KH744" i="2"/>
  <c r="KG744" i="2"/>
  <c r="KF744" i="2"/>
  <c r="KE744" i="2"/>
  <c r="KD744" i="2"/>
  <c r="KC744" i="2"/>
  <c r="KB744" i="2"/>
  <c r="KA744" i="2"/>
  <c r="JZ744" i="2"/>
  <c r="JY744" i="2"/>
  <c r="JV744" i="2"/>
  <c r="JU744" i="2"/>
  <c r="JT744" i="2"/>
  <c r="JS744" i="2"/>
  <c r="JR744" i="2"/>
  <c r="JQ744" i="2"/>
  <c r="JP744" i="2"/>
  <c r="JO744" i="2"/>
  <c r="JN744" i="2"/>
  <c r="JM744" i="2"/>
  <c r="JL744" i="2"/>
  <c r="JK744" i="2"/>
  <c r="JJ744" i="2"/>
  <c r="JI744" i="2"/>
  <c r="JH744" i="2"/>
  <c r="JG744" i="2"/>
  <c r="JF744" i="2"/>
  <c r="JE744" i="2"/>
  <c r="JD744" i="2"/>
  <c r="JC744" i="2"/>
  <c r="JB744" i="2"/>
  <c r="JA744" i="2"/>
  <c r="IZ744" i="2"/>
  <c r="IY744" i="2"/>
  <c r="IX744" i="2"/>
  <c r="IW744" i="2"/>
  <c r="IV744" i="2"/>
  <c r="IU744" i="2"/>
  <c r="IT744" i="2"/>
  <c r="IS744" i="2"/>
  <c r="LJ743" i="2"/>
  <c r="LB743" i="2"/>
  <c r="LA743" i="2"/>
  <c r="KZ743" i="2"/>
  <c r="KY743" i="2"/>
  <c r="KX743" i="2"/>
  <c r="KW743" i="2"/>
  <c r="KV743" i="2"/>
  <c r="KU743" i="2"/>
  <c r="KT743" i="2"/>
  <c r="KS743" i="2"/>
  <c r="KR743" i="2"/>
  <c r="KQ743" i="2"/>
  <c r="KP743" i="2"/>
  <c r="KO743" i="2"/>
  <c r="KN743" i="2"/>
  <c r="KM743" i="2"/>
  <c r="KL743" i="2"/>
  <c r="KK743" i="2"/>
  <c r="KJ743" i="2"/>
  <c r="KI743" i="2"/>
  <c r="KH743" i="2"/>
  <c r="KG743" i="2"/>
  <c r="KF743" i="2"/>
  <c r="KE743" i="2"/>
  <c r="KD743" i="2"/>
  <c r="KC743" i="2"/>
  <c r="KB743" i="2"/>
  <c r="KA743" i="2"/>
  <c r="JZ743" i="2"/>
  <c r="JY743" i="2"/>
  <c r="JV743" i="2"/>
  <c r="JU743" i="2"/>
  <c r="JT743" i="2"/>
  <c r="JS743" i="2"/>
  <c r="JR743" i="2"/>
  <c r="JQ743" i="2"/>
  <c r="JP743" i="2"/>
  <c r="JO743" i="2"/>
  <c r="JN743" i="2"/>
  <c r="JM743" i="2"/>
  <c r="JL743" i="2"/>
  <c r="JK743" i="2"/>
  <c r="JJ743" i="2"/>
  <c r="JI743" i="2"/>
  <c r="JH743" i="2"/>
  <c r="JG743" i="2"/>
  <c r="JF743" i="2"/>
  <c r="JE743" i="2"/>
  <c r="JD743" i="2"/>
  <c r="JC743" i="2"/>
  <c r="JB743" i="2"/>
  <c r="JA743" i="2"/>
  <c r="IZ743" i="2"/>
  <c r="IY743" i="2"/>
  <c r="IX743" i="2"/>
  <c r="IW743" i="2"/>
  <c r="IV743" i="2"/>
  <c r="IU743" i="2"/>
  <c r="IT743" i="2"/>
  <c r="IS743" i="2"/>
  <c r="LJ742" i="2"/>
  <c r="LB742" i="2"/>
  <c r="LA742" i="2"/>
  <c r="KZ742" i="2"/>
  <c r="KY742" i="2"/>
  <c r="KX742" i="2"/>
  <c r="KW742" i="2"/>
  <c r="KV742" i="2"/>
  <c r="KU742" i="2"/>
  <c r="KT742" i="2"/>
  <c r="KS742" i="2"/>
  <c r="KR742" i="2"/>
  <c r="KQ742" i="2"/>
  <c r="KP742" i="2"/>
  <c r="KO742" i="2"/>
  <c r="KN742" i="2"/>
  <c r="KM742" i="2"/>
  <c r="KL742" i="2"/>
  <c r="KK742" i="2"/>
  <c r="KJ742" i="2"/>
  <c r="KI742" i="2"/>
  <c r="KH742" i="2"/>
  <c r="KG742" i="2"/>
  <c r="KF742" i="2"/>
  <c r="KE742" i="2"/>
  <c r="KD742" i="2"/>
  <c r="KC742" i="2"/>
  <c r="KB742" i="2"/>
  <c r="KA742" i="2"/>
  <c r="JZ742" i="2"/>
  <c r="JY742" i="2"/>
  <c r="JV742" i="2"/>
  <c r="JU742" i="2"/>
  <c r="JT742" i="2"/>
  <c r="JS742" i="2"/>
  <c r="JR742" i="2"/>
  <c r="JQ742" i="2"/>
  <c r="JP742" i="2"/>
  <c r="JO742" i="2"/>
  <c r="JN742" i="2"/>
  <c r="JM742" i="2"/>
  <c r="JL742" i="2"/>
  <c r="JK742" i="2"/>
  <c r="JJ742" i="2"/>
  <c r="JI742" i="2"/>
  <c r="JH742" i="2"/>
  <c r="JG742" i="2"/>
  <c r="JF742" i="2"/>
  <c r="JE742" i="2"/>
  <c r="JD742" i="2"/>
  <c r="JC742" i="2"/>
  <c r="JB742" i="2"/>
  <c r="JA742" i="2"/>
  <c r="IZ742" i="2"/>
  <c r="IY742" i="2"/>
  <c r="IX742" i="2"/>
  <c r="IW742" i="2"/>
  <c r="IV742" i="2"/>
  <c r="IU742" i="2"/>
  <c r="IT742" i="2"/>
  <c r="IS742" i="2"/>
  <c r="LJ741" i="2"/>
  <c r="LB741" i="2"/>
  <c r="LA741" i="2"/>
  <c r="KZ741" i="2"/>
  <c r="KY741" i="2"/>
  <c r="KX741" i="2"/>
  <c r="KW741" i="2"/>
  <c r="KV741" i="2"/>
  <c r="KU741" i="2"/>
  <c r="KT741" i="2"/>
  <c r="KS741" i="2"/>
  <c r="KR741" i="2"/>
  <c r="KQ741" i="2"/>
  <c r="KP741" i="2"/>
  <c r="KO741" i="2"/>
  <c r="KN741" i="2"/>
  <c r="KM741" i="2"/>
  <c r="KL741" i="2"/>
  <c r="KK741" i="2"/>
  <c r="KJ741" i="2"/>
  <c r="KI741" i="2"/>
  <c r="KH741" i="2"/>
  <c r="KG741" i="2"/>
  <c r="KF741" i="2"/>
  <c r="KE741" i="2"/>
  <c r="KD741" i="2"/>
  <c r="KC741" i="2"/>
  <c r="KB741" i="2"/>
  <c r="KA741" i="2"/>
  <c r="JZ741" i="2"/>
  <c r="JY741" i="2"/>
  <c r="JV741" i="2"/>
  <c r="JU741" i="2"/>
  <c r="JT741" i="2"/>
  <c r="JS741" i="2"/>
  <c r="JR741" i="2"/>
  <c r="JQ741" i="2"/>
  <c r="JP741" i="2"/>
  <c r="JO741" i="2"/>
  <c r="JN741" i="2"/>
  <c r="JM741" i="2"/>
  <c r="JL741" i="2"/>
  <c r="JK741" i="2"/>
  <c r="JJ741" i="2"/>
  <c r="JI741" i="2"/>
  <c r="JH741" i="2"/>
  <c r="JG741" i="2"/>
  <c r="JF741" i="2"/>
  <c r="JE741" i="2"/>
  <c r="JD741" i="2"/>
  <c r="JC741" i="2"/>
  <c r="JB741" i="2"/>
  <c r="JA741" i="2"/>
  <c r="IZ741" i="2"/>
  <c r="IY741" i="2"/>
  <c r="IX741" i="2"/>
  <c r="IW741" i="2"/>
  <c r="IV741" i="2"/>
  <c r="IU741" i="2"/>
  <c r="IT741" i="2"/>
  <c r="IS741" i="2"/>
  <c r="LJ740" i="2"/>
  <c r="LB740" i="2"/>
  <c r="LA740" i="2"/>
  <c r="KZ740" i="2"/>
  <c r="KY740" i="2"/>
  <c r="KX740" i="2"/>
  <c r="KW740" i="2"/>
  <c r="KV740" i="2"/>
  <c r="KU740" i="2"/>
  <c r="KT740" i="2"/>
  <c r="KS740" i="2"/>
  <c r="KR740" i="2"/>
  <c r="KQ740" i="2"/>
  <c r="KP740" i="2"/>
  <c r="KO740" i="2"/>
  <c r="KN740" i="2"/>
  <c r="KM740" i="2"/>
  <c r="KL740" i="2"/>
  <c r="KK740" i="2"/>
  <c r="KJ740" i="2"/>
  <c r="KI740" i="2"/>
  <c r="KH740" i="2"/>
  <c r="KG740" i="2"/>
  <c r="KF740" i="2"/>
  <c r="KE740" i="2"/>
  <c r="KD740" i="2"/>
  <c r="KC740" i="2"/>
  <c r="KB740" i="2"/>
  <c r="KA740" i="2"/>
  <c r="JZ740" i="2"/>
  <c r="JY740" i="2"/>
  <c r="JV740" i="2"/>
  <c r="JU740" i="2"/>
  <c r="JT740" i="2"/>
  <c r="JS740" i="2"/>
  <c r="JR740" i="2"/>
  <c r="JQ740" i="2"/>
  <c r="JP740" i="2"/>
  <c r="JO740" i="2"/>
  <c r="JN740" i="2"/>
  <c r="JM740" i="2"/>
  <c r="JL740" i="2"/>
  <c r="JK740" i="2"/>
  <c r="JJ740" i="2"/>
  <c r="JI740" i="2"/>
  <c r="JH740" i="2"/>
  <c r="JG740" i="2"/>
  <c r="JF740" i="2"/>
  <c r="JE740" i="2"/>
  <c r="JD740" i="2"/>
  <c r="JC740" i="2"/>
  <c r="JB740" i="2"/>
  <c r="JA740" i="2"/>
  <c r="IZ740" i="2"/>
  <c r="IY740" i="2"/>
  <c r="IX740" i="2"/>
  <c r="IW740" i="2"/>
  <c r="IV740" i="2"/>
  <c r="IU740" i="2"/>
  <c r="IT740" i="2"/>
  <c r="IS740" i="2"/>
  <c r="LJ739" i="2"/>
  <c r="LB739" i="2"/>
  <c r="LA739" i="2"/>
  <c r="KZ739" i="2"/>
  <c r="KY739" i="2"/>
  <c r="KX739" i="2"/>
  <c r="KW739" i="2"/>
  <c r="KV739" i="2"/>
  <c r="KU739" i="2"/>
  <c r="KT739" i="2"/>
  <c r="KS739" i="2"/>
  <c r="KR739" i="2"/>
  <c r="KQ739" i="2"/>
  <c r="KP739" i="2"/>
  <c r="KO739" i="2"/>
  <c r="KN739" i="2"/>
  <c r="KM739" i="2"/>
  <c r="KL739" i="2"/>
  <c r="KK739" i="2"/>
  <c r="KJ739" i="2"/>
  <c r="KI739" i="2"/>
  <c r="KH739" i="2"/>
  <c r="KG739" i="2"/>
  <c r="KF739" i="2"/>
  <c r="KE739" i="2"/>
  <c r="KD739" i="2"/>
  <c r="KC739" i="2"/>
  <c r="KB739" i="2"/>
  <c r="KA739" i="2"/>
  <c r="JZ739" i="2"/>
  <c r="JY739" i="2"/>
  <c r="JV739" i="2"/>
  <c r="JU739" i="2"/>
  <c r="JT739" i="2"/>
  <c r="JS739" i="2"/>
  <c r="JR739" i="2"/>
  <c r="JQ739" i="2"/>
  <c r="JP739" i="2"/>
  <c r="JO739" i="2"/>
  <c r="JN739" i="2"/>
  <c r="JM739" i="2"/>
  <c r="JL739" i="2"/>
  <c r="JK739" i="2"/>
  <c r="JJ739" i="2"/>
  <c r="JI739" i="2"/>
  <c r="JH739" i="2"/>
  <c r="JG739" i="2"/>
  <c r="JF739" i="2"/>
  <c r="JE739" i="2"/>
  <c r="JD739" i="2"/>
  <c r="JC739" i="2"/>
  <c r="JB739" i="2"/>
  <c r="JA739" i="2"/>
  <c r="IZ739" i="2"/>
  <c r="IY739" i="2"/>
  <c r="IX739" i="2"/>
  <c r="IW739" i="2"/>
  <c r="IV739" i="2"/>
  <c r="IU739" i="2"/>
  <c r="IT739" i="2"/>
  <c r="IS739" i="2"/>
  <c r="LJ738" i="2"/>
  <c r="LB738" i="2"/>
  <c r="LA738" i="2"/>
  <c r="KZ738" i="2"/>
  <c r="KY738" i="2"/>
  <c r="KX738" i="2"/>
  <c r="KW738" i="2"/>
  <c r="KV738" i="2"/>
  <c r="KU738" i="2"/>
  <c r="KT738" i="2"/>
  <c r="KS738" i="2"/>
  <c r="KR738" i="2"/>
  <c r="KQ738" i="2"/>
  <c r="KP738" i="2"/>
  <c r="KO738" i="2"/>
  <c r="KN738" i="2"/>
  <c r="KM738" i="2"/>
  <c r="KL738" i="2"/>
  <c r="KK738" i="2"/>
  <c r="KJ738" i="2"/>
  <c r="KI738" i="2"/>
  <c r="KH738" i="2"/>
  <c r="KG738" i="2"/>
  <c r="KF738" i="2"/>
  <c r="KE738" i="2"/>
  <c r="KD738" i="2"/>
  <c r="KC738" i="2"/>
  <c r="KB738" i="2"/>
  <c r="KA738" i="2"/>
  <c r="JZ738" i="2"/>
  <c r="JY738" i="2"/>
  <c r="JV738" i="2"/>
  <c r="JU738" i="2"/>
  <c r="JT738" i="2"/>
  <c r="JS738" i="2"/>
  <c r="JR738" i="2"/>
  <c r="JQ738" i="2"/>
  <c r="JP738" i="2"/>
  <c r="JO738" i="2"/>
  <c r="JN738" i="2"/>
  <c r="JM738" i="2"/>
  <c r="JL738" i="2"/>
  <c r="JK738" i="2"/>
  <c r="JJ738" i="2"/>
  <c r="JI738" i="2"/>
  <c r="JH738" i="2"/>
  <c r="JG738" i="2"/>
  <c r="JF738" i="2"/>
  <c r="JE738" i="2"/>
  <c r="JD738" i="2"/>
  <c r="JC738" i="2"/>
  <c r="JB738" i="2"/>
  <c r="JA738" i="2"/>
  <c r="IZ738" i="2"/>
  <c r="IY738" i="2"/>
  <c r="IX738" i="2"/>
  <c r="IW738" i="2"/>
  <c r="IV738" i="2"/>
  <c r="IU738" i="2"/>
  <c r="IT738" i="2"/>
  <c r="IS738" i="2"/>
  <c r="LJ737" i="2"/>
  <c r="LB737" i="2"/>
  <c r="LA737" i="2"/>
  <c r="KZ737" i="2"/>
  <c r="KY737" i="2"/>
  <c r="KX737" i="2"/>
  <c r="KW737" i="2"/>
  <c r="KV737" i="2"/>
  <c r="KU737" i="2"/>
  <c r="KT737" i="2"/>
  <c r="KS737" i="2"/>
  <c r="KR737" i="2"/>
  <c r="KQ737" i="2"/>
  <c r="KP737" i="2"/>
  <c r="KO737" i="2"/>
  <c r="KN737" i="2"/>
  <c r="KM737" i="2"/>
  <c r="KL737" i="2"/>
  <c r="KK737" i="2"/>
  <c r="KJ737" i="2"/>
  <c r="KI737" i="2"/>
  <c r="KH737" i="2"/>
  <c r="KG737" i="2"/>
  <c r="KF737" i="2"/>
  <c r="KE737" i="2"/>
  <c r="KD737" i="2"/>
  <c r="KC737" i="2"/>
  <c r="KB737" i="2"/>
  <c r="KA737" i="2"/>
  <c r="JZ737" i="2"/>
  <c r="JY737" i="2"/>
  <c r="JV737" i="2"/>
  <c r="JU737" i="2"/>
  <c r="JT737" i="2"/>
  <c r="JS737" i="2"/>
  <c r="JR737" i="2"/>
  <c r="JQ737" i="2"/>
  <c r="JP737" i="2"/>
  <c r="JO737" i="2"/>
  <c r="JN737" i="2"/>
  <c r="JM737" i="2"/>
  <c r="JL737" i="2"/>
  <c r="JK737" i="2"/>
  <c r="JJ737" i="2"/>
  <c r="JI737" i="2"/>
  <c r="JH737" i="2"/>
  <c r="JG737" i="2"/>
  <c r="JF737" i="2"/>
  <c r="JE737" i="2"/>
  <c r="JD737" i="2"/>
  <c r="JC737" i="2"/>
  <c r="JB737" i="2"/>
  <c r="JA737" i="2"/>
  <c r="IZ737" i="2"/>
  <c r="IY737" i="2"/>
  <c r="IX737" i="2"/>
  <c r="IW737" i="2"/>
  <c r="IV737" i="2"/>
  <c r="IU737" i="2"/>
  <c r="IT737" i="2"/>
  <c r="IS737" i="2"/>
  <c r="LJ736" i="2"/>
  <c r="LB736" i="2"/>
  <c r="LA736" i="2"/>
  <c r="KZ736" i="2"/>
  <c r="KY736" i="2"/>
  <c r="KX736" i="2"/>
  <c r="KW736" i="2"/>
  <c r="KV736" i="2"/>
  <c r="KU736" i="2"/>
  <c r="KT736" i="2"/>
  <c r="KS736" i="2"/>
  <c r="KR736" i="2"/>
  <c r="KQ736" i="2"/>
  <c r="KP736" i="2"/>
  <c r="KO736" i="2"/>
  <c r="KN736" i="2"/>
  <c r="KM736" i="2"/>
  <c r="KL736" i="2"/>
  <c r="KK736" i="2"/>
  <c r="KJ736" i="2"/>
  <c r="KI736" i="2"/>
  <c r="KH736" i="2"/>
  <c r="KG736" i="2"/>
  <c r="KF736" i="2"/>
  <c r="KE736" i="2"/>
  <c r="KD736" i="2"/>
  <c r="KC736" i="2"/>
  <c r="KB736" i="2"/>
  <c r="KA736" i="2"/>
  <c r="JZ736" i="2"/>
  <c r="JY736" i="2"/>
  <c r="JV736" i="2"/>
  <c r="JU736" i="2"/>
  <c r="JT736" i="2"/>
  <c r="JS736" i="2"/>
  <c r="JR736" i="2"/>
  <c r="JQ736" i="2"/>
  <c r="JP736" i="2"/>
  <c r="JO736" i="2"/>
  <c r="JN736" i="2"/>
  <c r="JM736" i="2"/>
  <c r="JL736" i="2"/>
  <c r="JK736" i="2"/>
  <c r="JJ736" i="2"/>
  <c r="JI736" i="2"/>
  <c r="JH736" i="2"/>
  <c r="JG736" i="2"/>
  <c r="JF736" i="2"/>
  <c r="JE736" i="2"/>
  <c r="JD736" i="2"/>
  <c r="JC736" i="2"/>
  <c r="JB736" i="2"/>
  <c r="JA736" i="2"/>
  <c r="IZ736" i="2"/>
  <c r="IY736" i="2"/>
  <c r="IX736" i="2"/>
  <c r="IW736" i="2"/>
  <c r="IV736" i="2"/>
  <c r="IU736" i="2"/>
  <c r="IT736" i="2"/>
  <c r="IS736" i="2"/>
  <c r="LJ735" i="2"/>
  <c r="LB735" i="2"/>
  <c r="LA735" i="2"/>
  <c r="KZ735" i="2"/>
  <c r="KY735" i="2"/>
  <c r="KX735" i="2"/>
  <c r="KW735" i="2"/>
  <c r="KV735" i="2"/>
  <c r="KU735" i="2"/>
  <c r="KT735" i="2"/>
  <c r="KS735" i="2"/>
  <c r="KR735" i="2"/>
  <c r="KQ735" i="2"/>
  <c r="KP735" i="2"/>
  <c r="KO735" i="2"/>
  <c r="KN735" i="2"/>
  <c r="KM735" i="2"/>
  <c r="KL735" i="2"/>
  <c r="KK735" i="2"/>
  <c r="KJ735" i="2"/>
  <c r="KI735" i="2"/>
  <c r="KH735" i="2"/>
  <c r="KG735" i="2"/>
  <c r="KF735" i="2"/>
  <c r="KE735" i="2"/>
  <c r="KD735" i="2"/>
  <c r="KC735" i="2"/>
  <c r="KB735" i="2"/>
  <c r="KA735" i="2"/>
  <c r="JZ735" i="2"/>
  <c r="JY735" i="2"/>
  <c r="JV735" i="2"/>
  <c r="JU735" i="2"/>
  <c r="JT735" i="2"/>
  <c r="JS735" i="2"/>
  <c r="JR735" i="2"/>
  <c r="JQ735" i="2"/>
  <c r="JP735" i="2"/>
  <c r="JO735" i="2"/>
  <c r="JN735" i="2"/>
  <c r="JM735" i="2"/>
  <c r="JL735" i="2"/>
  <c r="JK735" i="2"/>
  <c r="JJ735" i="2"/>
  <c r="JI735" i="2"/>
  <c r="JH735" i="2"/>
  <c r="JG735" i="2"/>
  <c r="JF735" i="2"/>
  <c r="JE735" i="2"/>
  <c r="JD735" i="2"/>
  <c r="JC735" i="2"/>
  <c r="JB735" i="2"/>
  <c r="JA735" i="2"/>
  <c r="IZ735" i="2"/>
  <c r="IY735" i="2"/>
  <c r="IX735" i="2"/>
  <c r="IW735" i="2"/>
  <c r="IV735" i="2"/>
  <c r="IU735" i="2"/>
  <c r="IT735" i="2"/>
  <c r="IS735" i="2"/>
  <c r="LJ734" i="2"/>
  <c r="LB734" i="2"/>
  <c r="LA734" i="2"/>
  <c r="KZ734" i="2"/>
  <c r="KY734" i="2"/>
  <c r="KX734" i="2"/>
  <c r="KW734" i="2"/>
  <c r="KV734" i="2"/>
  <c r="KU734" i="2"/>
  <c r="KT734" i="2"/>
  <c r="KS734" i="2"/>
  <c r="KR734" i="2"/>
  <c r="KQ734" i="2"/>
  <c r="KP734" i="2"/>
  <c r="KO734" i="2"/>
  <c r="KN734" i="2"/>
  <c r="KM734" i="2"/>
  <c r="KL734" i="2"/>
  <c r="KK734" i="2"/>
  <c r="KJ734" i="2"/>
  <c r="KI734" i="2"/>
  <c r="KH734" i="2"/>
  <c r="KG734" i="2"/>
  <c r="KF734" i="2"/>
  <c r="KE734" i="2"/>
  <c r="KD734" i="2"/>
  <c r="KC734" i="2"/>
  <c r="KB734" i="2"/>
  <c r="KA734" i="2"/>
  <c r="JZ734" i="2"/>
  <c r="JY734" i="2"/>
  <c r="JV734" i="2"/>
  <c r="JU734" i="2"/>
  <c r="JT734" i="2"/>
  <c r="JS734" i="2"/>
  <c r="JR734" i="2"/>
  <c r="JQ734" i="2"/>
  <c r="JP734" i="2"/>
  <c r="JO734" i="2"/>
  <c r="JN734" i="2"/>
  <c r="JM734" i="2"/>
  <c r="JL734" i="2"/>
  <c r="JK734" i="2"/>
  <c r="JJ734" i="2"/>
  <c r="JI734" i="2"/>
  <c r="JH734" i="2"/>
  <c r="JG734" i="2"/>
  <c r="JF734" i="2"/>
  <c r="JE734" i="2"/>
  <c r="JD734" i="2"/>
  <c r="JC734" i="2"/>
  <c r="JB734" i="2"/>
  <c r="JA734" i="2"/>
  <c r="IZ734" i="2"/>
  <c r="IY734" i="2"/>
  <c r="IX734" i="2"/>
  <c r="IW734" i="2"/>
  <c r="IV734" i="2"/>
  <c r="IU734" i="2"/>
  <c r="IT734" i="2"/>
  <c r="IS734" i="2"/>
  <c r="LJ733" i="2"/>
  <c r="LB733" i="2"/>
  <c r="LA733" i="2"/>
  <c r="KZ733" i="2"/>
  <c r="KY733" i="2"/>
  <c r="KX733" i="2"/>
  <c r="KW733" i="2"/>
  <c r="KV733" i="2"/>
  <c r="KU733" i="2"/>
  <c r="KT733" i="2"/>
  <c r="KS733" i="2"/>
  <c r="KR733" i="2"/>
  <c r="KQ733" i="2"/>
  <c r="KP733" i="2"/>
  <c r="KO733" i="2"/>
  <c r="KN733" i="2"/>
  <c r="KM733" i="2"/>
  <c r="KL733" i="2"/>
  <c r="KK733" i="2"/>
  <c r="KJ733" i="2"/>
  <c r="KI733" i="2"/>
  <c r="KH733" i="2"/>
  <c r="KG733" i="2"/>
  <c r="KF733" i="2"/>
  <c r="KE733" i="2"/>
  <c r="KD733" i="2"/>
  <c r="KC733" i="2"/>
  <c r="KB733" i="2"/>
  <c r="KA733" i="2"/>
  <c r="JZ733" i="2"/>
  <c r="JY733" i="2"/>
  <c r="JV733" i="2"/>
  <c r="JU733" i="2"/>
  <c r="JT733" i="2"/>
  <c r="JS733" i="2"/>
  <c r="JR733" i="2"/>
  <c r="JQ733" i="2"/>
  <c r="JP733" i="2"/>
  <c r="JO733" i="2"/>
  <c r="JN733" i="2"/>
  <c r="JM733" i="2"/>
  <c r="JL733" i="2"/>
  <c r="JK733" i="2"/>
  <c r="JJ733" i="2"/>
  <c r="JI733" i="2"/>
  <c r="JH733" i="2"/>
  <c r="JG733" i="2"/>
  <c r="JF733" i="2"/>
  <c r="JE733" i="2"/>
  <c r="JD733" i="2"/>
  <c r="JC733" i="2"/>
  <c r="JB733" i="2"/>
  <c r="JA733" i="2"/>
  <c r="IZ733" i="2"/>
  <c r="IY733" i="2"/>
  <c r="IX733" i="2"/>
  <c r="IW733" i="2"/>
  <c r="IV733" i="2"/>
  <c r="IU733" i="2"/>
  <c r="IT733" i="2"/>
  <c r="IS733" i="2"/>
  <c r="LJ732" i="2"/>
  <c r="LB732" i="2"/>
  <c r="LA732" i="2"/>
  <c r="KZ732" i="2"/>
  <c r="KY732" i="2"/>
  <c r="KX732" i="2"/>
  <c r="KW732" i="2"/>
  <c r="KV732" i="2"/>
  <c r="KU732" i="2"/>
  <c r="KT732" i="2"/>
  <c r="KS732" i="2"/>
  <c r="KR732" i="2"/>
  <c r="KQ732" i="2"/>
  <c r="KP732" i="2"/>
  <c r="KO732" i="2"/>
  <c r="KN732" i="2"/>
  <c r="KM732" i="2"/>
  <c r="KL732" i="2"/>
  <c r="KK732" i="2"/>
  <c r="KJ732" i="2"/>
  <c r="KI732" i="2"/>
  <c r="KH732" i="2"/>
  <c r="KG732" i="2"/>
  <c r="KF732" i="2"/>
  <c r="KE732" i="2"/>
  <c r="KD732" i="2"/>
  <c r="KC732" i="2"/>
  <c r="KB732" i="2"/>
  <c r="KA732" i="2"/>
  <c r="JZ732" i="2"/>
  <c r="JY732" i="2"/>
  <c r="JV732" i="2"/>
  <c r="JU732" i="2"/>
  <c r="JT732" i="2"/>
  <c r="JS732" i="2"/>
  <c r="JR732" i="2"/>
  <c r="JQ732" i="2"/>
  <c r="JP732" i="2"/>
  <c r="JO732" i="2"/>
  <c r="JN732" i="2"/>
  <c r="JM732" i="2"/>
  <c r="JL732" i="2"/>
  <c r="JK732" i="2"/>
  <c r="JJ732" i="2"/>
  <c r="JI732" i="2"/>
  <c r="JH732" i="2"/>
  <c r="JG732" i="2"/>
  <c r="JF732" i="2"/>
  <c r="JE732" i="2"/>
  <c r="JD732" i="2"/>
  <c r="JC732" i="2"/>
  <c r="JB732" i="2"/>
  <c r="JA732" i="2"/>
  <c r="IZ732" i="2"/>
  <c r="IY732" i="2"/>
  <c r="IX732" i="2"/>
  <c r="IW732" i="2"/>
  <c r="IV732" i="2"/>
  <c r="IU732" i="2"/>
  <c r="IT732" i="2"/>
  <c r="IS732" i="2"/>
  <c r="LJ731" i="2"/>
  <c r="LB731" i="2"/>
  <c r="LA731" i="2"/>
  <c r="KZ731" i="2"/>
  <c r="KY731" i="2"/>
  <c r="KX731" i="2"/>
  <c r="KW731" i="2"/>
  <c r="KV731" i="2"/>
  <c r="KU731" i="2"/>
  <c r="KT731" i="2"/>
  <c r="KS731" i="2"/>
  <c r="KR731" i="2"/>
  <c r="KQ731" i="2"/>
  <c r="KP731" i="2"/>
  <c r="KO731" i="2"/>
  <c r="KN731" i="2"/>
  <c r="KM731" i="2"/>
  <c r="KL731" i="2"/>
  <c r="KK731" i="2"/>
  <c r="KJ731" i="2"/>
  <c r="KI731" i="2"/>
  <c r="KH731" i="2"/>
  <c r="KG731" i="2"/>
  <c r="KF731" i="2"/>
  <c r="KE731" i="2"/>
  <c r="KD731" i="2"/>
  <c r="KC731" i="2"/>
  <c r="KB731" i="2"/>
  <c r="KA731" i="2"/>
  <c r="JZ731" i="2"/>
  <c r="JY731" i="2"/>
  <c r="JV731" i="2"/>
  <c r="JU731" i="2"/>
  <c r="JT731" i="2"/>
  <c r="JS731" i="2"/>
  <c r="JR731" i="2"/>
  <c r="JQ731" i="2"/>
  <c r="JP731" i="2"/>
  <c r="JO731" i="2"/>
  <c r="JN731" i="2"/>
  <c r="JM731" i="2"/>
  <c r="JL731" i="2"/>
  <c r="JK731" i="2"/>
  <c r="JJ731" i="2"/>
  <c r="JI731" i="2"/>
  <c r="JH731" i="2"/>
  <c r="JG731" i="2"/>
  <c r="JF731" i="2"/>
  <c r="JE731" i="2"/>
  <c r="JD731" i="2"/>
  <c r="JC731" i="2"/>
  <c r="JB731" i="2"/>
  <c r="JA731" i="2"/>
  <c r="IZ731" i="2"/>
  <c r="IY731" i="2"/>
  <c r="IX731" i="2"/>
  <c r="IW731" i="2"/>
  <c r="IV731" i="2"/>
  <c r="IU731" i="2"/>
  <c r="IT731" i="2"/>
  <c r="IS731" i="2"/>
  <c r="LJ730" i="2"/>
  <c r="LB730" i="2"/>
  <c r="LA730" i="2"/>
  <c r="KZ730" i="2"/>
  <c r="KY730" i="2"/>
  <c r="KX730" i="2"/>
  <c r="KW730" i="2"/>
  <c r="KV730" i="2"/>
  <c r="KU730" i="2"/>
  <c r="KT730" i="2"/>
  <c r="KS730" i="2"/>
  <c r="KR730" i="2"/>
  <c r="KQ730" i="2"/>
  <c r="KP730" i="2"/>
  <c r="KO730" i="2"/>
  <c r="KN730" i="2"/>
  <c r="KM730" i="2"/>
  <c r="KL730" i="2"/>
  <c r="KK730" i="2"/>
  <c r="KJ730" i="2"/>
  <c r="KI730" i="2"/>
  <c r="KH730" i="2"/>
  <c r="KG730" i="2"/>
  <c r="KF730" i="2"/>
  <c r="KE730" i="2"/>
  <c r="KD730" i="2"/>
  <c r="KC730" i="2"/>
  <c r="KB730" i="2"/>
  <c r="KA730" i="2"/>
  <c r="JZ730" i="2"/>
  <c r="JY730" i="2"/>
  <c r="JV730" i="2"/>
  <c r="JU730" i="2"/>
  <c r="JT730" i="2"/>
  <c r="JS730" i="2"/>
  <c r="JR730" i="2"/>
  <c r="JQ730" i="2"/>
  <c r="JP730" i="2"/>
  <c r="JO730" i="2"/>
  <c r="JN730" i="2"/>
  <c r="JM730" i="2"/>
  <c r="JL730" i="2"/>
  <c r="JK730" i="2"/>
  <c r="JJ730" i="2"/>
  <c r="JI730" i="2"/>
  <c r="JH730" i="2"/>
  <c r="JG730" i="2"/>
  <c r="JF730" i="2"/>
  <c r="JE730" i="2"/>
  <c r="JD730" i="2"/>
  <c r="JC730" i="2"/>
  <c r="JB730" i="2"/>
  <c r="JA730" i="2"/>
  <c r="IZ730" i="2"/>
  <c r="IY730" i="2"/>
  <c r="IX730" i="2"/>
  <c r="IW730" i="2"/>
  <c r="IV730" i="2"/>
  <c r="IU730" i="2"/>
  <c r="IT730" i="2"/>
  <c r="IS730" i="2"/>
  <c r="LJ729" i="2"/>
  <c r="LB729" i="2"/>
  <c r="LA729" i="2"/>
  <c r="KZ729" i="2"/>
  <c r="KY729" i="2"/>
  <c r="KX729" i="2"/>
  <c r="KW729" i="2"/>
  <c r="KV729" i="2"/>
  <c r="KU729" i="2"/>
  <c r="KT729" i="2"/>
  <c r="KS729" i="2"/>
  <c r="KR729" i="2"/>
  <c r="KQ729" i="2"/>
  <c r="KP729" i="2"/>
  <c r="KO729" i="2"/>
  <c r="KN729" i="2"/>
  <c r="KM729" i="2"/>
  <c r="KL729" i="2"/>
  <c r="KK729" i="2"/>
  <c r="KJ729" i="2"/>
  <c r="KI729" i="2"/>
  <c r="KH729" i="2"/>
  <c r="KG729" i="2"/>
  <c r="KF729" i="2"/>
  <c r="KE729" i="2"/>
  <c r="KD729" i="2"/>
  <c r="KC729" i="2"/>
  <c r="KB729" i="2"/>
  <c r="KA729" i="2"/>
  <c r="JZ729" i="2"/>
  <c r="JY729" i="2"/>
  <c r="JV729" i="2"/>
  <c r="JU729" i="2"/>
  <c r="JT729" i="2"/>
  <c r="JS729" i="2"/>
  <c r="JR729" i="2"/>
  <c r="JQ729" i="2"/>
  <c r="JP729" i="2"/>
  <c r="JO729" i="2"/>
  <c r="JN729" i="2"/>
  <c r="JM729" i="2"/>
  <c r="JL729" i="2"/>
  <c r="JK729" i="2"/>
  <c r="JJ729" i="2"/>
  <c r="JI729" i="2"/>
  <c r="JH729" i="2"/>
  <c r="JG729" i="2"/>
  <c r="JF729" i="2"/>
  <c r="JE729" i="2"/>
  <c r="JD729" i="2"/>
  <c r="JC729" i="2"/>
  <c r="JB729" i="2"/>
  <c r="JA729" i="2"/>
  <c r="IZ729" i="2"/>
  <c r="IY729" i="2"/>
  <c r="IX729" i="2"/>
  <c r="IW729" i="2"/>
  <c r="IV729" i="2"/>
  <c r="IU729" i="2"/>
  <c r="IT729" i="2"/>
  <c r="IS729" i="2"/>
  <c r="LJ728" i="2"/>
  <c r="LB728" i="2"/>
  <c r="LA728" i="2"/>
  <c r="KZ728" i="2"/>
  <c r="KY728" i="2"/>
  <c r="KX728" i="2"/>
  <c r="KW728" i="2"/>
  <c r="KV728" i="2"/>
  <c r="KU728" i="2"/>
  <c r="KT728" i="2"/>
  <c r="KS728" i="2"/>
  <c r="KR728" i="2"/>
  <c r="KQ728" i="2"/>
  <c r="KP728" i="2"/>
  <c r="KO728" i="2"/>
  <c r="KN728" i="2"/>
  <c r="KM728" i="2"/>
  <c r="KL728" i="2"/>
  <c r="KK728" i="2"/>
  <c r="KJ728" i="2"/>
  <c r="KI728" i="2"/>
  <c r="KH728" i="2"/>
  <c r="KG728" i="2"/>
  <c r="KF728" i="2"/>
  <c r="KE728" i="2"/>
  <c r="KD728" i="2"/>
  <c r="KC728" i="2"/>
  <c r="KB728" i="2"/>
  <c r="KA728" i="2"/>
  <c r="JZ728" i="2"/>
  <c r="JY728" i="2"/>
  <c r="JV728" i="2"/>
  <c r="JU728" i="2"/>
  <c r="JT728" i="2"/>
  <c r="JS728" i="2"/>
  <c r="JR728" i="2"/>
  <c r="JQ728" i="2"/>
  <c r="JP728" i="2"/>
  <c r="JO728" i="2"/>
  <c r="JN728" i="2"/>
  <c r="JM728" i="2"/>
  <c r="JL728" i="2"/>
  <c r="JK728" i="2"/>
  <c r="JJ728" i="2"/>
  <c r="JI728" i="2"/>
  <c r="JH728" i="2"/>
  <c r="JG728" i="2"/>
  <c r="JF728" i="2"/>
  <c r="JE728" i="2"/>
  <c r="JD728" i="2"/>
  <c r="JC728" i="2"/>
  <c r="JB728" i="2"/>
  <c r="JA728" i="2"/>
  <c r="IZ728" i="2"/>
  <c r="IY728" i="2"/>
  <c r="IX728" i="2"/>
  <c r="IW728" i="2"/>
  <c r="IV728" i="2"/>
  <c r="IU728" i="2"/>
  <c r="IT728" i="2"/>
  <c r="IS728" i="2"/>
  <c r="LJ727" i="2"/>
  <c r="LB727" i="2"/>
  <c r="LA727" i="2"/>
  <c r="KZ727" i="2"/>
  <c r="KY727" i="2"/>
  <c r="KX727" i="2"/>
  <c r="KW727" i="2"/>
  <c r="KV727" i="2"/>
  <c r="KU727" i="2"/>
  <c r="KT727" i="2"/>
  <c r="KS727" i="2"/>
  <c r="KR727" i="2"/>
  <c r="KQ727" i="2"/>
  <c r="KP727" i="2"/>
  <c r="KO727" i="2"/>
  <c r="KN727" i="2"/>
  <c r="KM727" i="2"/>
  <c r="KL727" i="2"/>
  <c r="KK727" i="2"/>
  <c r="KJ727" i="2"/>
  <c r="KI727" i="2"/>
  <c r="KH727" i="2"/>
  <c r="KG727" i="2"/>
  <c r="KF727" i="2"/>
  <c r="KE727" i="2"/>
  <c r="KD727" i="2"/>
  <c r="KC727" i="2"/>
  <c r="KB727" i="2"/>
  <c r="KA727" i="2"/>
  <c r="JZ727" i="2"/>
  <c r="JY727" i="2"/>
  <c r="JV727" i="2"/>
  <c r="JU727" i="2"/>
  <c r="JT727" i="2"/>
  <c r="JS727" i="2"/>
  <c r="JR727" i="2"/>
  <c r="JQ727" i="2"/>
  <c r="JP727" i="2"/>
  <c r="JO727" i="2"/>
  <c r="JN727" i="2"/>
  <c r="JM727" i="2"/>
  <c r="JL727" i="2"/>
  <c r="JK727" i="2"/>
  <c r="JJ727" i="2"/>
  <c r="JI727" i="2"/>
  <c r="JH727" i="2"/>
  <c r="JG727" i="2"/>
  <c r="JF727" i="2"/>
  <c r="JE727" i="2"/>
  <c r="JD727" i="2"/>
  <c r="JC727" i="2"/>
  <c r="JB727" i="2"/>
  <c r="JA727" i="2"/>
  <c r="IZ727" i="2"/>
  <c r="IY727" i="2"/>
  <c r="IX727" i="2"/>
  <c r="IW727" i="2"/>
  <c r="IV727" i="2"/>
  <c r="IU727" i="2"/>
  <c r="IT727" i="2"/>
  <c r="IS727" i="2"/>
  <c r="LJ726" i="2"/>
  <c r="LB726" i="2"/>
  <c r="LA726" i="2"/>
  <c r="KZ726" i="2"/>
  <c r="KY726" i="2"/>
  <c r="KX726" i="2"/>
  <c r="KW726" i="2"/>
  <c r="KV726" i="2"/>
  <c r="KU726" i="2"/>
  <c r="KT726" i="2"/>
  <c r="KS726" i="2"/>
  <c r="KR726" i="2"/>
  <c r="KQ726" i="2"/>
  <c r="KP726" i="2"/>
  <c r="KO726" i="2"/>
  <c r="KN726" i="2"/>
  <c r="KM726" i="2"/>
  <c r="KL726" i="2"/>
  <c r="KK726" i="2"/>
  <c r="KJ726" i="2"/>
  <c r="KI726" i="2"/>
  <c r="KH726" i="2"/>
  <c r="KG726" i="2"/>
  <c r="KF726" i="2"/>
  <c r="KE726" i="2"/>
  <c r="KD726" i="2"/>
  <c r="KC726" i="2"/>
  <c r="KB726" i="2"/>
  <c r="KA726" i="2"/>
  <c r="JZ726" i="2"/>
  <c r="JY726" i="2"/>
  <c r="JV726" i="2"/>
  <c r="JU726" i="2"/>
  <c r="JT726" i="2"/>
  <c r="JS726" i="2"/>
  <c r="JR726" i="2"/>
  <c r="JQ726" i="2"/>
  <c r="JP726" i="2"/>
  <c r="JO726" i="2"/>
  <c r="JN726" i="2"/>
  <c r="JM726" i="2"/>
  <c r="JL726" i="2"/>
  <c r="JK726" i="2"/>
  <c r="JJ726" i="2"/>
  <c r="JI726" i="2"/>
  <c r="JH726" i="2"/>
  <c r="JG726" i="2"/>
  <c r="JF726" i="2"/>
  <c r="JE726" i="2"/>
  <c r="JD726" i="2"/>
  <c r="JC726" i="2"/>
  <c r="JB726" i="2"/>
  <c r="JA726" i="2"/>
  <c r="IZ726" i="2"/>
  <c r="IY726" i="2"/>
  <c r="IX726" i="2"/>
  <c r="IW726" i="2"/>
  <c r="IV726" i="2"/>
  <c r="IU726" i="2"/>
  <c r="IT726" i="2"/>
  <c r="IS726" i="2"/>
  <c r="LJ725" i="2"/>
  <c r="LB725" i="2"/>
  <c r="LA725" i="2"/>
  <c r="KZ725" i="2"/>
  <c r="KY725" i="2"/>
  <c r="KX725" i="2"/>
  <c r="KW725" i="2"/>
  <c r="KV725" i="2"/>
  <c r="KU725" i="2"/>
  <c r="KT725" i="2"/>
  <c r="KS725" i="2"/>
  <c r="KR725" i="2"/>
  <c r="KQ725" i="2"/>
  <c r="KP725" i="2"/>
  <c r="KO725" i="2"/>
  <c r="KN725" i="2"/>
  <c r="KM725" i="2"/>
  <c r="KL725" i="2"/>
  <c r="KK725" i="2"/>
  <c r="KJ725" i="2"/>
  <c r="KI725" i="2"/>
  <c r="KH725" i="2"/>
  <c r="KG725" i="2"/>
  <c r="KF725" i="2"/>
  <c r="KE725" i="2"/>
  <c r="KD725" i="2"/>
  <c r="KC725" i="2"/>
  <c r="KB725" i="2"/>
  <c r="KA725" i="2"/>
  <c r="JZ725" i="2"/>
  <c r="JY725" i="2"/>
  <c r="JV725" i="2"/>
  <c r="JU725" i="2"/>
  <c r="JT725" i="2"/>
  <c r="JS725" i="2"/>
  <c r="JR725" i="2"/>
  <c r="JQ725" i="2"/>
  <c r="JP725" i="2"/>
  <c r="JO725" i="2"/>
  <c r="JN725" i="2"/>
  <c r="JM725" i="2"/>
  <c r="JL725" i="2"/>
  <c r="JK725" i="2"/>
  <c r="JJ725" i="2"/>
  <c r="JI725" i="2"/>
  <c r="JH725" i="2"/>
  <c r="JG725" i="2"/>
  <c r="JF725" i="2"/>
  <c r="JE725" i="2"/>
  <c r="JD725" i="2"/>
  <c r="JC725" i="2"/>
  <c r="JB725" i="2"/>
  <c r="JA725" i="2"/>
  <c r="IZ725" i="2"/>
  <c r="IY725" i="2"/>
  <c r="IX725" i="2"/>
  <c r="IW725" i="2"/>
  <c r="IV725" i="2"/>
  <c r="IU725" i="2"/>
  <c r="IT725" i="2"/>
  <c r="IS725" i="2"/>
  <c r="LJ724" i="2"/>
  <c r="LB724" i="2"/>
  <c r="LA724" i="2"/>
  <c r="KZ724" i="2"/>
  <c r="KY724" i="2"/>
  <c r="KX724" i="2"/>
  <c r="KW724" i="2"/>
  <c r="KV724" i="2"/>
  <c r="KU724" i="2"/>
  <c r="KT724" i="2"/>
  <c r="KS724" i="2"/>
  <c r="KR724" i="2"/>
  <c r="KQ724" i="2"/>
  <c r="KP724" i="2"/>
  <c r="KO724" i="2"/>
  <c r="KN724" i="2"/>
  <c r="KM724" i="2"/>
  <c r="KL724" i="2"/>
  <c r="KK724" i="2"/>
  <c r="KJ724" i="2"/>
  <c r="KI724" i="2"/>
  <c r="KH724" i="2"/>
  <c r="KG724" i="2"/>
  <c r="KF724" i="2"/>
  <c r="KE724" i="2"/>
  <c r="KD724" i="2"/>
  <c r="KC724" i="2"/>
  <c r="KB724" i="2"/>
  <c r="KA724" i="2"/>
  <c r="JZ724" i="2"/>
  <c r="JY724" i="2"/>
  <c r="JV724" i="2"/>
  <c r="JU724" i="2"/>
  <c r="JT724" i="2"/>
  <c r="JS724" i="2"/>
  <c r="JR724" i="2"/>
  <c r="JQ724" i="2"/>
  <c r="JP724" i="2"/>
  <c r="JO724" i="2"/>
  <c r="JN724" i="2"/>
  <c r="JM724" i="2"/>
  <c r="JL724" i="2"/>
  <c r="JK724" i="2"/>
  <c r="JJ724" i="2"/>
  <c r="JI724" i="2"/>
  <c r="JH724" i="2"/>
  <c r="JG724" i="2"/>
  <c r="JF724" i="2"/>
  <c r="JE724" i="2"/>
  <c r="JD724" i="2"/>
  <c r="JC724" i="2"/>
  <c r="JB724" i="2"/>
  <c r="JA724" i="2"/>
  <c r="IZ724" i="2"/>
  <c r="IY724" i="2"/>
  <c r="IX724" i="2"/>
  <c r="IW724" i="2"/>
  <c r="IV724" i="2"/>
  <c r="IU724" i="2"/>
  <c r="IT724" i="2"/>
  <c r="IS724" i="2"/>
  <c r="LJ723" i="2"/>
  <c r="LB723" i="2"/>
  <c r="LA723" i="2"/>
  <c r="KZ723" i="2"/>
  <c r="KY723" i="2"/>
  <c r="KX723" i="2"/>
  <c r="KW723" i="2"/>
  <c r="KV723" i="2"/>
  <c r="KU723" i="2"/>
  <c r="KT723" i="2"/>
  <c r="KS723" i="2"/>
  <c r="KR723" i="2"/>
  <c r="KQ723" i="2"/>
  <c r="KP723" i="2"/>
  <c r="KO723" i="2"/>
  <c r="KN723" i="2"/>
  <c r="KM723" i="2"/>
  <c r="KL723" i="2"/>
  <c r="KK723" i="2"/>
  <c r="KJ723" i="2"/>
  <c r="KI723" i="2"/>
  <c r="KH723" i="2"/>
  <c r="KG723" i="2"/>
  <c r="KF723" i="2"/>
  <c r="KE723" i="2"/>
  <c r="KD723" i="2"/>
  <c r="KC723" i="2"/>
  <c r="KB723" i="2"/>
  <c r="KA723" i="2"/>
  <c r="JZ723" i="2"/>
  <c r="JY723" i="2"/>
  <c r="JV723" i="2"/>
  <c r="JU723" i="2"/>
  <c r="JT723" i="2"/>
  <c r="JS723" i="2"/>
  <c r="JR723" i="2"/>
  <c r="JQ723" i="2"/>
  <c r="JP723" i="2"/>
  <c r="JO723" i="2"/>
  <c r="JN723" i="2"/>
  <c r="JM723" i="2"/>
  <c r="JL723" i="2"/>
  <c r="JK723" i="2"/>
  <c r="JJ723" i="2"/>
  <c r="JI723" i="2"/>
  <c r="JH723" i="2"/>
  <c r="JG723" i="2"/>
  <c r="JF723" i="2"/>
  <c r="JE723" i="2"/>
  <c r="JD723" i="2"/>
  <c r="JC723" i="2"/>
  <c r="JB723" i="2"/>
  <c r="JA723" i="2"/>
  <c r="IZ723" i="2"/>
  <c r="IY723" i="2"/>
  <c r="IX723" i="2"/>
  <c r="IW723" i="2"/>
  <c r="IV723" i="2"/>
  <c r="IU723" i="2"/>
  <c r="IT723" i="2"/>
  <c r="IS723" i="2"/>
  <c r="LJ722" i="2"/>
  <c r="LB722" i="2"/>
  <c r="LA722" i="2"/>
  <c r="KZ722" i="2"/>
  <c r="KY722" i="2"/>
  <c r="KX722" i="2"/>
  <c r="KW722" i="2"/>
  <c r="KV722" i="2"/>
  <c r="KU722" i="2"/>
  <c r="KT722" i="2"/>
  <c r="KS722" i="2"/>
  <c r="KR722" i="2"/>
  <c r="KQ722" i="2"/>
  <c r="KP722" i="2"/>
  <c r="KO722" i="2"/>
  <c r="KN722" i="2"/>
  <c r="KM722" i="2"/>
  <c r="KL722" i="2"/>
  <c r="KK722" i="2"/>
  <c r="KJ722" i="2"/>
  <c r="KI722" i="2"/>
  <c r="KH722" i="2"/>
  <c r="KG722" i="2"/>
  <c r="KF722" i="2"/>
  <c r="KE722" i="2"/>
  <c r="KD722" i="2"/>
  <c r="KC722" i="2"/>
  <c r="KB722" i="2"/>
  <c r="KA722" i="2"/>
  <c r="JZ722" i="2"/>
  <c r="JY722" i="2"/>
  <c r="JV722" i="2"/>
  <c r="JU722" i="2"/>
  <c r="JT722" i="2"/>
  <c r="JS722" i="2"/>
  <c r="JR722" i="2"/>
  <c r="JQ722" i="2"/>
  <c r="JP722" i="2"/>
  <c r="JO722" i="2"/>
  <c r="JN722" i="2"/>
  <c r="JM722" i="2"/>
  <c r="JL722" i="2"/>
  <c r="JK722" i="2"/>
  <c r="JJ722" i="2"/>
  <c r="JI722" i="2"/>
  <c r="JH722" i="2"/>
  <c r="JG722" i="2"/>
  <c r="JF722" i="2"/>
  <c r="JE722" i="2"/>
  <c r="JD722" i="2"/>
  <c r="JC722" i="2"/>
  <c r="JB722" i="2"/>
  <c r="JA722" i="2"/>
  <c r="IZ722" i="2"/>
  <c r="IY722" i="2"/>
  <c r="IX722" i="2"/>
  <c r="IW722" i="2"/>
  <c r="IV722" i="2"/>
  <c r="IU722" i="2"/>
  <c r="IT722" i="2"/>
  <c r="IS722" i="2"/>
  <c r="LJ721" i="2"/>
  <c r="LB721" i="2"/>
  <c r="LA721" i="2"/>
  <c r="KZ721" i="2"/>
  <c r="KY721" i="2"/>
  <c r="KX721" i="2"/>
  <c r="KW721" i="2"/>
  <c r="KV721" i="2"/>
  <c r="KU721" i="2"/>
  <c r="KT721" i="2"/>
  <c r="KS721" i="2"/>
  <c r="KR721" i="2"/>
  <c r="KQ721" i="2"/>
  <c r="KP721" i="2"/>
  <c r="KO721" i="2"/>
  <c r="KN721" i="2"/>
  <c r="KM721" i="2"/>
  <c r="KL721" i="2"/>
  <c r="KK721" i="2"/>
  <c r="KJ721" i="2"/>
  <c r="KI721" i="2"/>
  <c r="KH721" i="2"/>
  <c r="KG721" i="2"/>
  <c r="KF721" i="2"/>
  <c r="KE721" i="2"/>
  <c r="KD721" i="2"/>
  <c r="KC721" i="2"/>
  <c r="KB721" i="2"/>
  <c r="KA721" i="2"/>
  <c r="JZ721" i="2"/>
  <c r="JY721" i="2"/>
  <c r="JV721" i="2"/>
  <c r="JU721" i="2"/>
  <c r="JT721" i="2"/>
  <c r="JS721" i="2"/>
  <c r="JR721" i="2"/>
  <c r="JQ721" i="2"/>
  <c r="JP721" i="2"/>
  <c r="JO721" i="2"/>
  <c r="JN721" i="2"/>
  <c r="JM721" i="2"/>
  <c r="JL721" i="2"/>
  <c r="JK721" i="2"/>
  <c r="JJ721" i="2"/>
  <c r="JI721" i="2"/>
  <c r="JH721" i="2"/>
  <c r="JG721" i="2"/>
  <c r="JF721" i="2"/>
  <c r="JE721" i="2"/>
  <c r="JD721" i="2"/>
  <c r="JC721" i="2"/>
  <c r="JB721" i="2"/>
  <c r="JA721" i="2"/>
  <c r="IZ721" i="2"/>
  <c r="IY721" i="2"/>
  <c r="IX721" i="2"/>
  <c r="IW721" i="2"/>
  <c r="IV721" i="2"/>
  <c r="IU721" i="2"/>
  <c r="IT721" i="2"/>
  <c r="IS721" i="2"/>
  <c r="LJ720" i="2"/>
  <c r="LB720" i="2"/>
  <c r="LA720" i="2"/>
  <c r="KZ720" i="2"/>
  <c r="KY720" i="2"/>
  <c r="KX720" i="2"/>
  <c r="KW720" i="2"/>
  <c r="KV720" i="2"/>
  <c r="KU720" i="2"/>
  <c r="KT720" i="2"/>
  <c r="KS720" i="2"/>
  <c r="KR720" i="2"/>
  <c r="KQ720" i="2"/>
  <c r="KP720" i="2"/>
  <c r="KO720" i="2"/>
  <c r="KN720" i="2"/>
  <c r="KM720" i="2"/>
  <c r="KL720" i="2"/>
  <c r="KK720" i="2"/>
  <c r="KJ720" i="2"/>
  <c r="KI720" i="2"/>
  <c r="KH720" i="2"/>
  <c r="KG720" i="2"/>
  <c r="KF720" i="2"/>
  <c r="KE720" i="2"/>
  <c r="KD720" i="2"/>
  <c r="KC720" i="2"/>
  <c r="KB720" i="2"/>
  <c r="KA720" i="2"/>
  <c r="JZ720" i="2"/>
  <c r="JY720" i="2"/>
  <c r="JV720" i="2"/>
  <c r="JU720" i="2"/>
  <c r="JT720" i="2"/>
  <c r="JS720" i="2"/>
  <c r="JR720" i="2"/>
  <c r="JQ720" i="2"/>
  <c r="JP720" i="2"/>
  <c r="JO720" i="2"/>
  <c r="JN720" i="2"/>
  <c r="JM720" i="2"/>
  <c r="JL720" i="2"/>
  <c r="JK720" i="2"/>
  <c r="JJ720" i="2"/>
  <c r="JI720" i="2"/>
  <c r="JH720" i="2"/>
  <c r="JG720" i="2"/>
  <c r="JF720" i="2"/>
  <c r="JE720" i="2"/>
  <c r="JD720" i="2"/>
  <c r="JC720" i="2"/>
  <c r="JB720" i="2"/>
  <c r="JA720" i="2"/>
  <c r="IZ720" i="2"/>
  <c r="IY720" i="2"/>
  <c r="IX720" i="2"/>
  <c r="IW720" i="2"/>
  <c r="IV720" i="2"/>
  <c r="IU720" i="2"/>
  <c r="IT720" i="2"/>
  <c r="IS720" i="2"/>
  <c r="LJ719" i="2"/>
  <c r="LB719" i="2"/>
  <c r="LA719" i="2"/>
  <c r="KZ719" i="2"/>
  <c r="KY719" i="2"/>
  <c r="KX719" i="2"/>
  <c r="KW719" i="2"/>
  <c r="KV719" i="2"/>
  <c r="KU719" i="2"/>
  <c r="KT719" i="2"/>
  <c r="KS719" i="2"/>
  <c r="KR719" i="2"/>
  <c r="KQ719" i="2"/>
  <c r="KP719" i="2"/>
  <c r="KO719" i="2"/>
  <c r="KN719" i="2"/>
  <c r="KM719" i="2"/>
  <c r="KL719" i="2"/>
  <c r="KK719" i="2"/>
  <c r="KJ719" i="2"/>
  <c r="KI719" i="2"/>
  <c r="KH719" i="2"/>
  <c r="KG719" i="2"/>
  <c r="KF719" i="2"/>
  <c r="KE719" i="2"/>
  <c r="KD719" i="2"/>
  <c r="KC719" i="2"/>
  <c r="KB719" i="2"/>
  <c r="KA719" i="2"/>
  <c r="JZ719" i="2"/>
  <c r="JY719" i="2"/>
  <c r="JV719" i="2"/>
  <c r="JU719" i="2"/>
  <c r="JT719" i="2"/>
  <c r="JS719" i="2"/>
  <c r="JR719" i="2"/>
  <c r="JQ719" i="2"/>
  <c r="JP719" i="2"/>
  <c r="JO719" i="2"/>
  <c r="JN719" i="2"/>
  <c r="JM719" i="2"/>
  <c r="JL719" i="2"/>
  <c r="JK719" i="2"/>
  <c r="JJ719" i="2"/>
  <c r="JI719" i="2"/>
  <c r="JH719" i="2"/>
  <c r="JG719" i="2"/>
  <c r="JF719" i="2"/>
  <c r="JE719" i="2"/>
  <c r="JD719" i="2"/>
  <c r="JC719" i="2"/>
  <c r="JB719" i="2"/>
  <c r="JA719" i="2"/>
  <c r="IZ719" i="2"/>
  <c r="IY719" i="2"/>
  <c r="IX719" i="2"/>
  <c r="IW719" i="2"/>
  <c r="IV719" i="2"/>
  <c r="IU719" i="2"/>
  <c r="IT719" i="2"/>
  <c r="IS719" i="2"/>
  <c r="LJ718" i="2"/>
  <c r="LB718" i="2"/>
  <c r="LA718" i="2"/>
  <c r="KZ718" i="2"/>
  <c r="KY718" i="2"/>
  <c r="KX718" i="2"/>
  <c r="KW718" i="2"/>
  <c r="KV718" i="2"/>
  <c r="KU718" i="2"/>
  <c r="KT718" i="2"/>
  <c r="KS718" i="2"/>
  <c r="KR718" i="2"/>
  <c r="KQ718" i="2"/>
  <c r="KP718" i="2"/>
  <c r="KO718" i="2"/>
  <c r="KN718" i="2"/>
  <c r="KM718" i="2"/>
  <c r="KL718" i="2"/>
  <c r="KK718" i="2"/>
  <c r="KJ718" i="2"/>
  <c r="KI718" i="2"/>
  <c r="KH718" i="2"/>
  <c r="KG718" i="2"/>
  <c r="KF718" i="2"/>
  <c r="KE718" i="2"/>
  <c r="KD718" i="2"/>
  <c r="KC718" i="2"/>
  <c r="KB718" i="2"/>
  <c r="KA718" i="2"/>
  <c r="JZ718" i="2"/>
  <c r="JY718" i="2"/>
  <c r="JV718" i="2"/>
  <c r="JU718" i="2"/>
  <c r="JT718" i="2"/>
  <c r="JS718" i="2"/>
  <c r="JR718" i="2"/>
  <c r="JQ718" i="2"/>
  <c r="JP718" i="2"/>
  <c r="JO718" i="2"/>
  <c r="JN718" i="2"/>
  <c r="JM718" i="2"/>
  <c r="JL718" i="2"/>
  <c r="JK718" i="2"/>
  <c r="JJ718" i="2"/>
  <c r="JI718" i="2"/>
  <c r="JH718" i="2"/>
  <c r="JG718" i="2"/>
  <c r="JF718" i="2"/>
  <c r="JE718" i="2"/>
  <c r="JD718" i="2"/>
  <c r="JC718" i="2"/>
  <c r="JB718" i="2"/>
  <c r="JA718" i="2"/>
  <c r="IZ718" i="2"/>
  <c r="IY718" i="2"/>
  <c r="IX718" i="2"/>
  <c r="IW718" i="2"/>
  <c r="IV718" i="2"/>
  <c r="IU718" i="2"/>
  <c r="IT718" i="2"/>
  <c r="IS718" i="2"/>
  <c r="LJ717" i="2"/>
  <c r="LB717" i="2"/>
  <c r="LA717" i="2"/>
  <c r="KZ717" i="2"/>
  <c r="KY717" i="2"/>
  <c r="KX717" i="2"/>
  <c r="KW717" i="2"/>
  <c r="KV717" i="2"/>
  <c r="KU717" i="2"/>
  <c r="KT717" i="2"/>
  <c r="KS717" i="2"/>
  <c r="KR717" i="2"/>
  <c r="KQ717" i="2"/>
  <c r="KP717" i="2"/>
  <c r="KO717" i="2"/>
  <c r="KN717" i="2"/>
  <c r="KM717" i="2"/>
  <c r="KL717" i="2"/>
  <c r="KK717" i="2"/>
  <c r="KJ717" i="2"/>
  <c r="KI717" i="2"/>
  <c r="KH717" i="2"/>
  <c r="KG717" i="2"/>
  <c r="KF717" i="2"/>
  <c r="KE717" i="2"/>
  <c r="KD717" i="2"/>
  <c r="KC717" i="2"/>
  <c r="KB717" i="2"/>
  <c r="KA717" i="2"/>
  <c r="JZ717" i="2"/>
  <c r="JY717" i="2"/>
  <c r="JV717" i="2"/>
  <c r="JU717" i="2"/>
  <c r="JT717" i="2"/>
  <c r="JS717" i="2"/>
  <c r="JR717" i="2"/>
  <c r="JQ717" i="2"/>
  <c r="JP717" i="2"/>
  <c r="JO717" i="2"/>
  <c r="JN717" i="2"/>
  <c r="JM717" i="2"/>
  <c r="JL717" i="2"/>
  <c r="JK717" i="2"/>
  <c r="JJ717" i="2"/>
  <c r="JI717" i="2"/>
  <c r="JH717" i="2"/>
  <c r="JG717" i="2"/>
  <c r="JF717" i="2"/>
  <c r="JE717" i="2"/>
  <c r="JD717" i="2"/>
  <c r="JC717" i="2"/>
  <c r="JB717" i="2"/>
  <c r="JA717" i="2"/>
  <c r="IZ717" i="2"/>
  <c r="IY717" i="2"/>
  <c r="IX717" i="2"/>
  <c r="IW717" i="2"/>
  <c r="IV717" i="2"/>
  <c r="IU717" i="2"/>
  <c r="IT717" i="2"/>
  <c r="IS717" i="2"/>
  <c r="LJ716" i="2"/>
  <c r="LB716" i="2"/>
  <c r="LA716" i="2"/>
  <c r="KZ716" i="2"/>
  <c r="KY716" i="2"/>
  <c r="KX716" i="2"/>
  <c r="KW716" i="2"/>
  <c r="KV716" i="2"/>
  <c r="KU716" i="2"/>
  <c r="KT716" i="2"/>
  <c r="KS716" i="2"/>
  <c r="KR716" i="2"/>
  <c r="KQ716" i="2"/>
  <c r="KP716" i="2"/>
  <c r="KO716" i="2"/>
  <c r="KN716" i="2"/>
  <c r="KM716" i="2"/>
  <c r="KL716" i="2"/>
  <c r="KK716" i="2"/>
  <c r="KJ716" i="2"/>
  <c r="KI716" i="2"/>
  <c r="KH716" i="2"/>
  <c r="KG716" i="2"/>
  <c r="KF716" i="2"/>
  <c r="KE716" i="2"/>
  <c r="KD716" i="2"/>
  <c r="KC716" i="2"/>
  <c r="KB716" i="2"/>
  <c r="KA716" i="2"/>
  <c r="JZ716" i="2"/>
  <c r="JY716" i="2"/>
  <c r="JV716" i="2"/>
  <c r="JU716" i="2"/>
  <c r="JT716" i="2"/>
  <c r="JS716" i="2"/>
  <c r="JR716" i="2"/>
  <c r="JQ716" i="2"/>
  <c r="JP716" i="2"/>
  <c r="JO716" i="2"/>
  <c r="JN716" i="2"/>
  <c r="JM716" i="2"/>
  <c r="JL716" i="2"/>
  <c r="JK716" i="2"/>
  <c r="JJ716" i="2"/>
  <c r="JI716" i="2"/>
  <c r="JH716" i="2"/>
  <c r="JG716" i="2"/>
  <c r="JF716" i="2"/>
  <c r="JE716" i="2"/>
  <c r="JD716" i="2"/>
  <c r="JC716" i="2"/>
  <c r="JB716" i="2"/>
  <c r="JA716" i="2"/>
  <c r="IZ716" i="2"/>
  <c r="IY716" i="2"/>
  <c r="IX716" i="2"/>
  <c r="IW716" i="2"/>
  <c r="IV716" i="2"/>
  <c r="IU716" i="2"/>
  <c r="IT716" i="2"/>
  <c r="IS716" i="2"/>
  <c r="LJ715" i="2"/>
  <c r="LB715" i="2"/>
  <c r="LA715" i="2"/>
  <c r="KZ715" i="2"/>
  <c r="KY715" i="2"/>
  <c r="KX715" i="2"/>
  <c r="KW715" i="2"/>
  <c r="KV715" i="2"/>
  <c r="KU715" i="2"/>
  <c r="KT715" i="2"/>
  <c r="KS715" i="2"/>
  <c r="KR715" i="2"/>
  <c r="KQ715" i="2"/>
  <c r="KP715" i="2"/>
  <c r="KO715" i="2"/>
  <c r="KN715" i="2"/>
  <c r="KM715" i="2"/>
  <c r="KL715" i="2"/>
  <c r="KK715" i="2"/>
  <c r="KJ715" i="2"/>
  <c r="KI715" i="2"/>
  <c r="KH715" i="2"/>
  <c r="KG715" i="2"/>
  <c r="KF715" i="2"/>
  <c r="KE715" i="2"/>
  <c r="KD715" i="2"/>
  <c r="KC715" i="2"/>
  <c r="KB715" i="2"/>
  <c r="KA715" i="2"/>
  <c r="JZ715" i="2"/>
  <c r="JY715" i="2"/>
  <c r="JV715" i="2"/>
  <c r="JU715" i="2"/>
  <c r="JT715" i="2"/>
  <c r="JS715" i="2"/>
  <c r="JR715" i="2"/>
  <c r="JQ715" i="2"/>
  <c r="JP715" i="2"/>
  <c r="JO715" i="2"/>
  <c r="JN715" i="2"/>
  <c r="JM715" i="2"/>
  <c r="JL715" i="2"/>
  <c r="JK715" i="2"/>
  <c r="JJ715" i="2"/>
  <c r="JI715" i="2"/>
  <c r="JH715" i="2"/>
  <c r="JG715" i="2"/>
  <c r="JF715" i="2"/>
  <c r="JE715" i="2"/>
  <c r="JD715" i="2"/>
  <c r="JC715" i="2"/>
  <c r="JB715" i="2"/>
  <c r="JA715" i="2"/>
  <c r="IZ715" i="2"/>
  <c r="IY715" i="2"/>
  <c r="IX715" i="2"/>
  <c r="IW715" i="2"/>
  <c r="IV715" i="2"/>
  <c r="IU715" i="2"/>
  <c r="IT715" i="2"/>
  <c r="IS715" i="2"/>
  <c r="LJ714" i="2"/>
  <c r="LB714" i="2"/>
  <c r="LA714" i="2"/>
  <c r="KZ714" i="2"/>
  <c r="KY714" i="2"/>
  <c r="KX714" i="2"/>
  <c r="KW714" i="2"/>
  <c r="KV714" i="2"/>
  <c r="KU714" i="2"/>
  <c r="KT714" i="2"/>
  <c r="KS714" i="2"/>
  <c r="KR714" i="2"/>
  <c r="KQ714" i="2"/>
  <c r="KP714" i="2"/>
  <c r="KO714" i="2"/>
  <c r="KN714" i="2"/>
  <c r="KM714" i="2"/>
  <c r="KL714" i="2"/>
  <c r="KK714" i="2"/>
  <c r="KJ714" i="2"/>
  <c r="KI714" i="2"/>
  <c r="KH714" i="2"/>
  <c r="KG714" i="2"/>
  <c r="KF714" i="2"/>
  <c r="KE714" i="2"/>
  <c r="KD714" i="2"/>
  <c r="KC714" i="2"/>
  <c r="KB714" i="2"/>
  <c r="KA714" i="2"/>
  <c r="JZ714" i="2"/>
  <c r="JY714" i="2"/>
  <c r="JV714" i="2"/>
  <c r="JU714" i="2"/>
  <c r="JT714" i="2"/>
  <c r="JS714" i="2"/>
  <c r="JR714" i="2"/>
  <c r="JQ714" i="2"/>
  <c r="JP714" i="2"/>
  <c r="JO714" i="2"/>
  <c r="JN714" i="2"/>
  <c r="JM714" i="2"/>
  <c r="JL714" i="2"/>
  <c r="JK714" i="2"/>
  <c r="JJ714" i="2"/>
  <c r="JI714" i="2"/>
  <c r="JH714" i="2"/>
  <c r="JG714" i="2"/>
  <c r="JF714" i="2"/>
  <c r="JE714" i="2"/>
  <c r="JD714" i="2"/>
  <c r="JC714" i="2"/>
  <c r="JB714" i="2"/>
  <c r="JA714" i="2"/>
  <c r="IZ714" i="2"/>
  <c r="IY714" i="2"/>
  <c r="IX714" i="2"/>
  <c r="IW714" i="2"/>
  <c r="IV714" i="2"/>
  <c r="IU714" i="2"/>
  <c r="IT714" i="2"/>
  <c r="IS714" i="2"/>
  <c r="LJ713" i="2"/>
  <c r="LB713" i="2"/>
  <c r="LA713" i="2"/>
  <c r="KZ713" i="2"/>
  <c r="KY713" i="2"/>
  <c r="KX713" i="2"/>
  <c r="KW713" i="2"/>
  <c r="KV713" i="2"/>
  <c r="KU713" i="2"/>
  <c r="KT713" i="2"/>
  <c r="KS713" i="2"/>
  <c r="KR713" i="2"/>
  <c r="KQ713" i="2"/>
  <c r="KP713" i="2"/>
  <c r="KO713" i="2"/>
  <c r="KN713" i="2"/>
  <c r="KM713" i="2"/>
  <c r="KL713" i="2"/>
  <c r="KK713" i="2"/>
  <c r="KJ713" i="2"/>
  <c r="KI713" i="2"/>
  <c r="KH713" i="2"/>
  <c r="KG713" i="2"/>
  <c r="KF713" i="2"/>
  <c r="KE713" i="2"/>
  <c r="KD713" i="2"/>
  <c r="KC713" i="2"/>
  <c r="KB713" i="2"/>
  <c r="KA713" i="2"/>
  <c r="JZ713" i="2"/>
  <c r="JY713" i="2"/>
  <c r="JV713" i="2"/>
  <c r="JU713" i="2"/>
  <c r="JT713" i="2"/>
  <c r="JS713" i="2"/>
  <c r="JR713" i="2"/>
  <c r="JQ713" i="2"/>
  <c r="JP713" i="2"/>
  <c r="JO713" i="2"/>
  <c r="JN713" i="2"/>
  <c r="JM713" i="2"/>
  <c r="JL713" i="2"/>
  <c r="JK713" i="2"/>
  <c r="JJ713" i="2"/>
  <c r="JI713" i="2"/>
  <c r="JH713" i="2"/>
  <c r="JG713" i="2"/>
  <c r="JF713" i="2"/>
  <c r="JE713" i="2"/>
  <c r="JD713" i="2"/>
  <c r="JC713" i="2"/>
  <c r="JB713" i="2"/>
  <c r="JA713" i="2"/>
  <c r="IZ713" i="2"/>
  <c r="IY713" i="2"/>
  <c r="IX713" i="2"/>
  <c r="IW713" i="2"/>
  <c r="IV713" i="2"/>
  <c r="IU713" i="2"/>
  <c r="IT713" i="2"/>
  <c r="IS713" i="2"/>
  <c r="LJ712" i="2"/>
  <c r="LB712" i="2"/>
  <c r="LA712" i="2"/>
  <c r="KZ712" i="2"/>
  <c r="KY712" i="2"/>
  <c r="KX712" i="2"/>
  <c r="KW712" i="2"/>
  <c r="KV712" i="2"/>
  <c r="KU712" i="2"/>
  <c r="KT712" i="2"/>
  <c r="KS712" i="2"/>
  <c r="KR712" i="2"/>
  <c r="KQ712" i="2"/>
  <c r="KP712" i="2"/>
  <c r="KO712" i="2"/>
  <c r="KN712" i="2"/>
  <c r="KM712" i="2"/>
  <c r="KL712" i="2"/>
  <c r="KK712" i="2"/>
  <c r="KJ712" i="2"/>
  <c r="KI712" i="2"/>
  <c r="KH712" i="2"/>
  <c r="KG712" i="2"/>
  <c r="KF712" i="2"/>
  <c r="KE712" i="2"/>
  <c r="KD712" i="2"/>
  <c r="KC712" i="2"/>
  <c r="KB712" i="2"/>
  <c r="KA712" i="2"/>
  <c r="JZ712" i="2"/>
  <c r="JY712" i="2"/>
  <c r="JV712" i="2"/>
  <c r="JU712" i="2"/>
  <c r="JT712" i="2"/>
  <c r="JS712" i="2"/>
  <c r="JR712" i="2"/>
  <c r="JQ712" i="2"/>
  <c r="JP712" i="2"/>
  <c r="JO712" i="2"/>
  <c r="JN712" i="2"/>
  <c r="JM712" i="2"/>
  <c r="JL712" i="2"/>
  <c r="JK712" i="2"/>
  <c r="JJ712" i="2"/>
  <c r="JI712" i="2"/>
  <c r="JH712" i="2"/>
  <c r="JG712" i="2"/>
  <c r="JF712" i="2"/>
  <c r="JE712" i="2"/>
  <c r="JD712" i="2"/>
  <c r="JC712" i="2"/>
  <c r="JB712" i="2"/>
  <c r="JA712" i="2"/>
  <c r="IZ712" i="2"/>
  <c r="IY712" i="2"/>
  <c r="IX712" i="2"/>
  <c r="IW712" i="2"/>
  <c r="IV712" i="2"/>
  <c r="IU712" i="2"/>
  <c r="IT712" i="2"/>
  <c r="IS712" i="2"/>
  <c r="LJ711" i="2"/>
  <c r="LB711" i="2"/>
  <c r="LA711" i="2"/>
  <c r="KZ711" i="2"/>
  <c r="KY711" i="2"/>
  <c r="KX711" i="2"/>
  <c r="KW711" i="2"/>
  <c r="KV711" i="2"/>
  <c r="KU711" i="2"/>
  <c r="KT711" i="2"/>
  <c r="KS711" i="2"/>
  <c r="KR711" i="2"/>
  <c r="KQ711" i="2"/>
  <c r="KP711" i="2"/>
  <c r="KO711" i="2"/>
  <c r="KN711" i="2"/>
  <c r="KM711" i="2"/>
  <c r="KL711" i="2"/>
  <c r="KK711" i="2"/>
  <c r="KJ711" i="2"/>
  <c r="KI711" i="2"/>
  <c r="KH711" i="2"/>
  <c r="KG711" i="2"/>
  <c r="KF711" i="2"/>
  <c r="KE711" i="2"/>
  <c r="KD711" i="2"/>
  <c r="KC711" i="2"/>
  <c r="KB711" i="2"/>
  <c r="KA711" i="2"/>
  <c r="JZ711" i="2"/>
  <c r="JY711" i="2"/>
  <c r="JV711" i="2"/>
  <c r="JU711" i="2"/>
  <c r="JT711" i="2"/>
  <c r="JS711" i="2"/>
  <c r="JR711" i="2"/>
  <c r="JQ711" i="2"/>
  <c r="JP711" i="2"/>
  <c r="JO711" i="2"/>
  <c r="JN711" i="2"/>
  <c r="JM711" i="2"/>
  <c r="JL711" i="2"/>
  <c r="JK711" i="2"/>
  <c r="JJ711" i="2"/>
  <c r="JI711" i="2"/>
  <c r="JH711" i="2"/>
  <c r="JG711" i="2"/>
  <c r="JF711" i="2"/>
  <c r="JE711" i="2"/>
  <c r="JD711" i="2"/>
  <c r="JC711" i="2"/>
  <c r="JB711" i="2"/>
  <c r="JA711" i="2"/>
  <c r="IZ711" i="2"/>
  <c r="IY711" i="2"/>
  <c r="IX711" i="2"/>
  <c r="IW711" i="2"/>
  <c r="IV711" i="2"/>
  <c r="IU711" i="2"/>
  <c r="IT711" i="2"/>
  <c r="IS711" i="2"/>
  <c r="LJ710" i="2"/>
  <c r="LB710" i="2"/>
  <c r="LA710" i="2"/>
  <c r="KZ710" i="2"/>
  <c r="KY710" i="2"/>
  <c r="KX710" i="2"/>
  <c r="KW710" i="2"/>
  <c r="KV710" i="2"/>
  <c r="KU710" i="2"/>
  <c r="KT710" i="2"/>
  <c r="KS710" i="2"/>
  <c r="KR710" i="2"/>
  <c r="KQ710" i="2"/>
  <c r="KP710" i="2"/>
  <c r="KO710" i="2"/>
  <c r="KN710" i="2"/>
  <c r="KM710" i="2"/>
  <c r="KL710" i="2"/>
  <c r="KK710" i="2"/>
  <c r="KJ710" i="2"/>
  <c r="KI710" i="2"/>
  <c r="KH710" i="2"/>
  <c r="KG710" i="2"/>
  <c r="KF710" i="2"/>
  <c r="KE710" i="2"/>
  <c r="KD710" i="2"/>
  <c r="KC710" i="2"/>
  <c r="KB710" i="2"/>
  <c r="KA710" i="2"/>
  <c r="JZ710" i="2"/>
  <c r="JY710" i="2"/>
  <c r="JV710" i="2"/>
  <c r="JU710" i="2"/>
  <c r="JT710" i="2"/>
  <c r="JS710" i="2"/>
  <c r="JR710" i="2"/>
  <c r="JQ710" i="2"/>
  <c r="JP710" i="2"/>
  <c r="JO710" i="2"/>
  <c r="JN710" i="2"/>
  <c r="JM710" i="2"/>
  <c r="JL710" i="2"/>
  <c r="JK710" i="2"/>
  <c r="JJ710" i="2"/>
  <c r="JI710" i="2"/>
  <c r="JH710" i="2"/>
  <c r="JG710" i="2"/>
  <c r="JF710" i="2"/>
  <c r="JE710" i="2"/>
  <c r="JD710" i="2"/>
  <c r="JC710" i="2"/>
  <c r="JB710" i="2"/>
  <c r="JA710" i="2"/>
  <c r="IZ710" i="2"/>
  <c r="IY710" i="2"/>
  <c r="IX710" i="2"/>
  <c r="IW710" i="2"/>
  <c r="IV710" i="2"/>
  <c r="IU710" i="2"/>
  <c r="IT710" i="2"/>
  <c r="IS710" i="2"/>
  <c r="LJ709" i="2"/>
  <c r="LB709" i="2"/>
  <c r="LA709" i="2"/>
  <c r="KZ709" i="2"/>
  <c r="KY709" i="2"/>
  <c r="KX709" i="2"/>
  <c r="KW709" i="2"/>
  <c r="KV709" i="2"/>
  <c r="KU709" i="2"/>
  <c r="KT709" i="2"/>
  <c r="KS709" i="2"/>
  <c r="KR709" i="2"/>
  <c r="KQ709" i="2"/>
  <c r="KP709" i="2"/>
  <c r="KO709" i="2"/>
  <c r="KN709" i="2"/>
  <c r="KM709" i="2"/>
  <c r="KL709" i="2"/>
  <c r="KK709" i="2"/>
  <c r="KJ709" i="2"/>
  <c r="KI709" i="2"/>
  <c r="KH709" i="2"/>
  <c r="KG709" i="2"/>
  <c r="KF709" i="2"/>
  <c r="KE709" i="2"/>
  <c r="KD709" i="2"/>
  <c r="KC709" i="2"/>
  <c r="KB709" i="2"/>
  <c r="KA709" i="2"/>
  <c r="JZ709" i="2"/>
  <c r="JY709" i="2"/>
  <c r="JV709" i="2"/>
  <c r="JU709" i="2"/>
  <c r="JT709" i="2"/>
  <c r="JS709" i="2"/>
  <c r="JR709" i="2"/>
  <c r="JQ709" i="2"/>
  <c r="JP709" i="2"/>
  <c r="JO709" i="2"/>
  <c r="JN709" i="2"/>
  <c r="JM709" i="2"/>
  <c r="JL709" i="2"/>
  <c r="JK709" i="2"/>
  <c r="JJ709" i="2"/>
  <c r="JI709" i="2"/>
  <c r="JH709" i="2"/>
  <c r="JG709" i="2"/>
  <c r="JF709" i="2"/>
  <c r="JE709" i="2"/>
  <c r="JD709" i="2"/>
  <c r="JC709" i="2"/>
  <c r="JB709" i="2"/>
  <c r="JA709" i="2"/>
  <c r="IZ709" i="2"/>
  <c r="IY709" i="2"/>
  <c r="IX709" i="2"/>
  <c r="IW709" i="2"/>
  <c r="IV709" i="2"/>
  <c r="IU709" i="2"/>
  <c r="IT709" i="2"/>
  <c r="IS709" i="2"/>
  <c r="LJ708" i="2"/>
  <c r="LB708" i="2"/>
  <c r="LA708" i="2"/>
  <c r="KZ708" i="2"/>
  <c r="KY708" i="2"/>
  <c r="KX708" i="2"/>
  <c r="KW708" i="2"/>
  <c r="KV708" i="2"/>
  <c r="KU708" i="2"/>
  <c r="KT708" i="2"/>
  <c r="KS708" i="2"/>
  <c r="KR708" i="2"/>
  <c r="KQ708" i="2"/>
  <c r="KP708" i="2"/>
  <c r="KO708" i="2"/>
  <c r="KN708" i="2"/>
  <c r="KM708" i="2"/>
  <c r="KL708" i="2"/>
  <c r="KK708" i="2"/>
  <c r="KJ708" i="2"/>
  <c r="KI708" i="2"/>
  <c r="KH708" i="2"/>
  <c r="KG708" i="2"/>
  <c r="KF708" i="2"/>
  <c r="KE708" i="2"/>
  <c r="KD708" i="2"/>
  <c r="KC708" i="2"/>
  <c r="KB708" i="2"/>
  <c r="KA708" i="2"/>
  <c r="JZ708" i="2"/>
  <c r="JY708" i="2"/>
  <c r="JV708" i="2"/>
  <c r="JU708" i="2"/>
  <c r="JT708" i="2"/>
  <c r="JS708" i="2"/>
  <c r="JR708" i="2"/>
  <c r="JQ708" i="2"/>
  <c r="JP708" i="2"/>
  <c r="JO708" i="2"/>
  <c r="JN708" i="2"/>
  <c r="JM708" i="2"/>
  <c r="JL708" i="2"/>
  <c r="JK708" i="2"/>
  <c r="JJ708" i="2"/>
  <c r="JI708" i="2"/>
  <c r="JH708" i="2"/>
  <c r="JG708" i="2"/>
  <c r="JF708" i="2"/>
  <c r="JE708" i="2"/>
  <c r="JD708" i="2"/>
  <c r="JC708" i="2"/>
  <c r="JB708" i="2"/>
  <c r="JA708" i="2"/>
  <c r="IZ708" i="2"/>
  <c r="IY708" i="2"/>
  <c r="IX708" i="2"/>
  <c r="IW708" i="2"/>
  <c r="IV708" i="2"/>
  <c r="IU708" i="2"/>
  <c r="IT708" i="2"/>
  <c r="IS708" i="2"/>
  <c r="LJ707" i="2"/>
  <c r="LB707" i="2"/>
  <c r="LA707" i="2"/>
  <c r="KZ707" i="2"/>
  <c r="KY707" i="2"/>
  <c r="KX707" i="2"/>
  <c r="KW707" i="2"/>
  <c r="KV707" i="2"/>
  <c r="KU707" i="2"/>
  <c r="KT707" i="2"/>
  <c r="KS707" i="2"/>
  <c r="KR707" i="2"/>
  <c r="KQ707" i="2"/>
  <c r="KP707" i="2"/>
  <c r="KO707" i="2"/>
  <c r="KN707" i="2"/>
  <c r="KM707" i="2"/>
  <c r="KL707" i="2"/>
  <c r="KK707" i="2"/>
  <c r="KJ707" i="2"/>
  <c r="KI707" i="2"/>
  <c r="KH707" i="2"/>
  <c r="KG707" i="2"/>
  <c r="KF707" i="2"/>
  <c r="KE707" i="2"/>
  <c r="KD707" i="2"/>
  <c r="KC707" i="2"/>
  <c r="KB707" i="2"/>
  <c r="KA707" i="2"/>
  <c r="JZ707" i="2"/>
  <c r="JY707" i="2"/>
  <c r="JV707" i="2"/>
  <c r="JU707" i="2"/>
  <c r="JT707" i="2"/>
  <c r="JS707" i="2"/>
  <c r="JR707" i="2"/>
  <c r="JQ707" i="2"/>
  <c r="JP707" i="2"/>
  <c r="JO707" i="2"/>
  <c r="JN707" i="2"/>
  <c r="JM707" i="2"/>
  <c r="JL707" i="2"/>
  <c r="JK707" i="2"/>
  <c r="JJ707" i="2"/>
  <c r="JI707" i="2"/>
  <c r="JH707" i="2"/>
  <c r="JG707" i="2"/>
  <c r="JF707" i="2"/>
  <c r="JE707" i="2"/>
  <c r="JD707" i="2"/>
  <c r="JC707" i="2"/>
  <c r="JB707" i="2"/>
  <c r="JA707" i="2"/>
  <c r="IZ707" i="2"/>
  <c r="IY707" i="2"/>
  <c r="IX707" i="2"/>
  <c r="IW707" i="2"/>
  <c r="IV707" i="2"/>
  <c r="IU707" i="2"/>
  <c r="IT707" i="2"/>
  <c r="IS707" i="2"/>
  <c r="LJ706" i="2"/>
  <c r="LB706" i="2"/>
  <c r="LA706" i="2"/>
  <c r="KZ706" i="2"/>
  <c r="KY706" i="2"/>
  <c r="KX706" i="2"/>
  <c r="KW706" i="2"/>
  <c r="KV706" i="2"/>
  <c r="KU706" i="2"/>
  <c r="KT706" i="2"/>
  <c r="KS706" i="2"/>
  <c r="KR706" i="2"/>
  <c r="KQ706" i="2"/>
  <c r="KP706" i="2"/>
  <c r="KO706" i="2"/>
  <c r="KN706" i="2"/>
  <c r="KM706" i="2"/>
  <c r="KL706" i="2"/>
  <c r="KK706" i="2"/>
  <c r="KJ706" i="2"/>
  <c r="KI706" i="2"/>
  <c r="KH706" i="2"/>
  <c r="KG706" i="2"/>
  <c r="KF706" i="2"/>
  <c r="KE706" i="2"/>
  <c r="KD706" i="2"/>
  <c r="KC706" i="2"/>
  <c r="KB706" i="2"/>
  <c r="KA706" i="2"/>
  <c r="JZ706" i="2"/>
  <c r="JY706" i="2"/>
  <c r="JV706" i="2"/>
  <c r="JU706" i="2"/>
  <c r="JT706" i="2"/>
  <c r="JS706" i="2"/>
  <c r="JR706" i="2"/>
  <c r="JQ706" i="2"/>
  <c r="JP706" i="2"/>
  <c r="JO706" i="2"/>
  <c r="JN706" i="2"/>
  <c r="JM706" i="2"/>
  <c r="JL706" i="2"/>
  <c r="JK706" i="2"/>
  <c r="JJ706" i="2"/>
  <c r="JI706" i="2"/>
  <c r="JH706" i="2"/>
  <c r="JG706" i="2"/>
  <c r="JF706" i="2"/>
  <c r="JE706" i="2"/>
  <c r="JD706" i="2"/>
  <c r="JC706" i="2"/>
  <c r="JB706" i="2"/>
  <c r="JA706" i="2"/>
  <c r="IZ706" i="2"/>
  <c r="IY706" i="2"/>
  <c r="IX706" i="2"/>
  <c r="IW706" i="2"/>
  <c r="IV706" i="2"/>
  <c r="IU706" i="2"/>
  <c r="IT706" i="2"/>
  <c r="IS706" i="2"/>
  <c r="LJ705" i="2"/>
  <c r="LB705" i="2"/>
  <c r="LA705" i="2"/>
  <c r="KZ705" i="2"/>
  <c r="KY705" i="2"/>
  <c r="KX705" i="2"/>
  <c r="KW705" i="2"/>
  <c r="KV705" i="2"/>
  <c r="KU705" i="2"/>
  <c r="KT705" i="2"/>
  <c r="KS705" i="2"/>
  <c r="KR705" i="2"/>
  <c r="KQ705" i="2"/>
  <c r="KP705" i="2"/>
  <c r="KO705" i="2"/>
  <c r="KN705" i="2"/>
  <c r="KM705" i="2"/>
  <c r="KL705" i="2"/>
  <c r="KK705" i="2"/>
  <c r="KJ705" i="2"/>
  <c r="KI705" i="2"/>
  <c r="KH705" i="2"/>
  <c r="KG705" i="2"/>
  <c r="KF705" i="2"/>
  <c r="KE705" i="2"/>
  <c r="KD705" i="2"/>
  <c r="KC705" i="2"/>
  <c r="KB705" i="2"/>
  <c r="KA705" i="2"/>
  <c r="JZ705" i="2"/>
  <c r="JY705" i="2"/>
  <c r="JV705" i="2"/>
  <c r="JU705" i="2"/>
  <c r="JT705" i="2"/>
  <c r="JS705" i="2"/>
  <c r="JR705" i="2"/>
  <c r="JQ705" i="2"/>
  <c r="JP705" i="2"/>
  <c r="JO705" i="2"/>
  <c r="JN705" i="2"/>
  <c r="JM705" i="2"/>
  <c r="JL705" i="2"/>
  <c r="JK705" i="2"/>
  <c r="JJ705" i="2"/>
  <c r="JI705" i="2"/>
  <c r="JH705" i="2"/>
  <c r="JG705" i="2"/>
  <c r="JF705" i="2"/>
  <c r="JE705" i="2"/>
  <c r="JD705" i="2"/>
  <c r="JC705" i="2"/>
  <c r="JB705" i="2"/>
  <c r="JA705" i="2"/>
  <c r="IZ705" i="2"/>
  <c r="IY705" i="2"/>
  <c r="IX705" i="2"/>
  <c r="IW705" i="2"/>
  <c r="IV705" i="2"/>
  <c r="IU705" i="2"/>
  <c r="IT705" i="2"/>
  <c r="IS705" i="2"/>
  <c r="LJ704" i="2"/>
  <c r="LB704" i="2"/>
  <c r="LA704" i="2"/>
  <c r="KZ704" i="2"/>
  <c r="KY704" i="2"/>
  <c r="KX704" i="2"/>
  <c r="KW704" i="2"/>
  <c r="KV704" i="2"/>
  <c r="KU704" i="2"/>
  <c r="KT704" i="2"/>
  <c r="KS704" i="2"/>
  <c r="KR704" i="2"/>
  <c r="KQ704" i="2"/>
  <c r="KP704" i="2"/>
  <c r="KO704" i="2"/>
  <c r="KN704" i="2"/>
  <c r="KM704" i="2"/>
  <c r="KL704" i="2"/>
  <c r="KK704" i="2"/>
  <c r="KJ704" i="2"/>
  <c r="KI704" i="2"/>
  <c r="KH704" i="2"/>
  <c r="KG704" i="2"/>
  <c r="KF704" i="2"/>
  <c r="KE704" i="2"/>
  <c r="KD704" i="2"/>
  <c r="KC704" i="2"/>
  <c r="KB704" i="2"/>
  <c r="KA704" i="2"/>
  <c r="JZ704" i="2"/>
  <c r="JY704" i="2"/>
  <c r="JV704" i="2"/>
  <c r="JU704" i="2"/>
  <c r="JT704" i="2"/>
  <c r="JS704" i="2"/>
  <c r="JR704" i="2"/>
  <c r="JQ704" i="2"/>
  <c r="JP704" i="2"/>
  <c r="JO704" i="2"/>
  <c r="JN704" i="2"/>
  <c r="JM704" i="2"/>
  <c r="JL704" i="2"/>
  <c r="JK704" i="2"/>
  <c r="JJ704" i="2"/>
  <c r="JI704" i="2"/>
  <c r="JH704" i="2"/>
  <c r="JG704" i="2"/>
  <c r="JF704" i="2"/>
  <c r="JE704" i="2"/>
  <c r="JD704" i="2"/>
  <c r="JC704" i="2"/>
  <c r="JB704" i="2"/>
  <c r="JA704" i="2"/>
  <c r="IZ704" i="2"/>
  <c r="IY704" i="2"/>
  <c r="IX704" i="2"/>
  <c r="IW704" i="2"/>
  <c r="IV704" i="2"/>
  <c r="IU704" i="2"/>
  <c r="IT704" i="2"/>
  <c r="IS704" i="2"/>
  <c r="LJ703" i="2"/>
  <c r="LB703" i="2"/>
  <c r="LA703" i="2"/>
  <c r="KZ703" i="2"/>
  <c r="KY703" i="2"/>
  <c r="KX703" i="2"/>
  <c r="KW703" i="2"/>
  <c r="KV703" i="2"/>
  <c r="KU703" i="2"/>
  <c r="KT703" i="2"/>
  <c r="KS703" i="2"/>
  <c r="KR703" i="2"/>
  <c r="KQ703" i="2"/>
  <c r="KP703" i="2"/>
  <c r="KO703" i="2"/>
  <c r="KN703" i="2"/>
  <c r="KM703" i="2"/>
  <c r="KL703" i="2"/>
  <c r="KK703" i="2"/>
  <c r="KJ703" i="2"/>
  <c r="KI703" i="2"/>
  <c r="KH703" i="2"/>
  <c r="KG703" i="2"/>
  <c r="KF703" i="2"/>
  <c r="KE703" i="2"/>
  <c r="KD703" i="2"/>
  <c r="KC703" i="2"/>
  <c r="KB703" i="2"/>
  <c r="KA703" i="2"/>
  <c r="JZ703" i="2"/>
  <c r="JY703" i="2"/>
  <c r="JV703" i="2"/>
  <c r="JU703" i="2"/>
  <c r="JT703" i="2"/>
  <c r="JS703" i="2"/>
  <c r="JR703" i="2"/>
  <c r="JQ703" i="2"/>
  <c r="JP703" i="2"/>
  <c r="JO703" i="2"/>
  <c r="JN703" i="2"/>
  <c r="JM703" i="2"/>
  <c r="JL703" i="2"/>
  <c r="JK703" i="2"/>
  <c r="JJ703" i="2"/>
  <c r="JI703" i="2"/>
  <c r="JH703" i="2"/>
  <c r="JG703" i="2"/>
  <c r="JF703" i="2"/>
  <c r="JE703" i="2"/>
  <c r="JD703" i="2"/>
  <c r="JC703" i="2"/>
  <c r="JB703" i="2"/>
  <c r="JA703" i="2"/>
  <c r="IZ703" i="2"/>
  <c r="IY703" i="2"/>
  <c r="IX703" i="2"/>
  <c r="IW703" i="2"/>
  <c r="IV703" i="2"/>
  <c r="IU703" i="2"/>
  <c r="IT703" i="2"/>
  <c r="IS703" i="2"/>
  <c r="LJ702" i="2"/>
  <c r="LB702" i="2"/>
  <c r="LA702" i="2"/>
  <c r="KZ702" i="2"/>
  <c r="KY702" i="2"/>
  <c r="KX702" i="2"/>
  <c r="KW702" i="2"/>
  <c r="KV702" i="2"/>
  <c r="KU702" i="2"/>
  <c r="KT702" i="2"/>
  <c r="KS702" i="2"/>
  <c r="KR702" i="2"/>
  <c r="KQ702" i="2"/>
  <c r="KP702" i="2"/>
  <c r="KO702" i="2"/>
  <c r="KN702" i="2"/>
  <c r="KM702" i="2"/>
  <c r="KL702" i="2"/>
  <c r="KK702" i="2"/>
  <c r="KJ702" i="2"/>
  <c r="KI702" i="2"/>
  <c r="KH702" i="2"/>
  <c r="KG702" i="2"/>
  <c r="KF702" i="2"/>
  <c r="KE702" i="2"/>
  <c r="KD702" i="2"/>
  <c r="KC702" i="2"/>
  <c r="KB702" i="2"/>
  <c r="KA702" i="2"/>
  <c r="JZ702" i="2"/>
  <c r="JY702" i="2"/>
  <c r="JV702" i="2"/>
  <c r="JU702" i="2"/>
  <c r="JT702" i="2"/>
  <c r="JS702" i="2"/>
  <c r="JR702" i="2"/>
  <c r="JQ702" i="2"/>
  <c r="JP702" i="2"/>
  <c r="JO702" i="2"/>
  <c r="JN702" i="2"/>
  <c r="JM702" i="2"/>
  <c r="JL702" i="2"/>
  <c r="JK702" i="2"/>
  <c r="JJ702" i="2"/>
  <c r="JI702" i="2"/>
  <c r="JH702" i="2"/>
  <c r="JG702" i="2"/>
  <c r="JF702" i="2"/>
  <c r="JE702" i="2"/>
  <c r="JD702" i="2"/>
  <c r="JC702" i="2"/>
  <c r="JB702" i="2"/>
  <c r="JA702" i="2"/>
  <c r="IZ702" i="2"/>
  <c r="IY702" i="2"/>
  <c r="IX702" i="2"/>
  <c r="IW702" i="2"/>
  <c r="IV702" i="2"/>
  <c r="IU702" i="2"/>
  <c r="IT702" i="2"/>
  <c r="IS702" i="2"/>
  <c r="LJ701" i="2"/>
  <c r="LB701" i="2"/>
  <c r="LA701" i="2"/>
  <c r="KZ701" i="2"/>
  <c r="KY701" i="2"/>
  <c r="KX701" i="2"/>
  <c r="KW701" i="2"/>
  <c r="KV701" i="2"/>
  <c r="KU701" i="2"/>
  <c r="KT701" i="2"/>
  <c r="KS701" i="2"/>
  <c r="KR701" i="2"/>
  <c r="KQ701" i="2"/>
  <c r="KP701" i="2"/>
  <c r="KO701" i="2"/>
  <c r="KN701" i="2"/>
  <c r="KM701" i="2"/>
  <c r="KL701" i="2"/>
  <c r="KK701" i="2"/>
  <c r="KJ701" i="2"/>
  <c r="KI701" i="2"/>
  <c r="KH701" i="2"/>
  <c r="KG701" i="2"/>
  <c r="KF701" i="2"/>
  <c r="KE701" i="2"/>
  <c r="KD701" i="2"/>
  <c r="KC701" i="2"/>
  <c r="KB701" i="2"/>
  <c r="KA701" i="2"/>
  <c r="JZ701" i="2"/>
  <c r="JY701" i="2"/>
  <c r="JV701" i="2"/>
  <c r="JU701" i="2"/>
  <c r="JT701" i="2"/>
  <c r="JS701" i="2"/>
  <c r="JR701" i="2"/>
  <c r="JQ701" i="2"/>
  <c r="JP701" i="2"/>
  <c r="JO701" i="2"/>
  <c r="JN701" i="2"/>
  <c r="JM701" i="2"/>
  <c r="JL701" i="2"/>
  <c r="JK701" i="2"/>
  <c r="JJ701" i="2"/>
  <c r="JI701" i="2"/>
  <c r="JH701" i="2"/>
  <c r="JG701" i="2"/>
  <c r="JF701" i="2"/>
  <c r="JE701" i="2"/>
  <c r="JD701" i="2"/>
  <c r="JC701" i="2"/>
  <c r="JB701" i="2"/>
  <c r="JA701" i="2"/>
  <c r="IZ701" i="2"/>
  <c r="IY701" i="2"/>
  <c r="IX701" i="2"/>
  <c r="IW701" i="2"/>
  <c r="IV701" i="2"/>
  <c r="IU701" i="2"/>
  <c r="IT701" i="2"/>
  <c r="IS701" i="2"/>
  <c r="LJ700" i="2"/>
  <c r="LB700" i="2"/>
  <c r="LA700" i="2"/>
  <c r="KZ700" i="2"/>
  <c r="KY700" i="2"/>
  <c r="KX700" i="2"/>
  <c r="KW700" i="2"/>
  <c r="KV700" i="2"/>
  <c r="KU700" i="2"/>
  <c r="KT700" i="2"/>
  <c r="KS700" i="2"/>
  <c r="KR700" i="2"/>
  <c r="KQ700" i="2"/>
  <c r="KP700" i="2"/>
  <c r="KO700" i="2"/>
  <c r="KN700" i="2"/>
  <c r="KM700" i="2"/>
  <c r="KL700" i="2"/>
  <c r="KK700" i="2"/>
  <c r="KJ700" i="2"/>
  <c r="KI700" i="2"/>
  <c r="KH700" i="2"/>
  <c r="KG700" i="2"/>
  <c r="KF700" i="2"/>
  <c r="KE700" i="2"/>
  <c r="KD700" i="2"/>
  <c r="KC700" i="2"/>
  <c r="KB700" i="2"/>
  <c r="KA700" i="2"/>
  <c r="JZ700" i="2"/>
  <c r="JY700" i="2"/>
  <c r="JV700" i="2"/>
  <c r="JU700" i="2"/>
  <c r="JT700" i="2"/>
  <c r="JS700" i="2"/>
  <c r="JR700" i="2"/>
  <c r="JQ700" i="2"/>
  <c r="JP700" i="2"/>
  <c r="JO700" i="2"/>
  <c r="JN700" i="2"/>
  <c r="JM700" i="2"/>
  <c r="JL700" i="2"/>
  <c r="JK700" i="2"/>
  <c r="JJ700" i="2"/>
  <c r="JI700" i="2"/>
  <c r="JH700" i="2"/>
  <c r="JG700" i="2"/>
  <c r="JF700" i="2"/>
  <c r="JE700" i="2"/>
  <c r="JD700" i="2"/>
  <c r="JC700" i="2"/>
  <c r="JB700" i="2"/>
  <c r="JA700" i="2"/>
  <c r="IZ700" i="2"/>
  <c r="IY700" i="2"/>
  <c r="IX700" i="2"/>
  <c r="IW700" i="2"/>
  <c r="IV700" i="2"/>
  <c r="IU700" i="2"/>
  <c r="IT700" i="2"/>
  <c r="IS700" i="2"/>
  <c r="LJ699" i="2"/>
  <c r="LB699" i="2"/>
  <c r="LA699" i="2"/>
  <c r="KZ699" i="2"/>
  <c r="KY699" i="2"/>
  <c r="KX699" i="2"/>
  <c r="KW699" i="2"/>
  <c r="KV699" i="2"/>
  <c r="KU699" i="2"/>
  <c r="KT699" i="2"/>
  <c r="KS699" i="2"/>
  <c r="KR699" i="2"/>
  <c r="KQ699" i="2"/>
  <c r="KP699" i="2"/>
  <c r="KO699" i="2"/>
  <c r="KN699" i="2"/>
  <c r="KM699" i="2"/>
  <c r="KL699" i="2"/>
  <c r="KK699" i="2"/>
  <c r="KJ699" i="2"/>
  <c r="KI699" i="2"/>
  <c r="KH699" i="2"/>
  <c r="KG699" i="2"/>
  <c r="KF699" i="2"/>
  <c r="KE699" i="2"/>
  <c r="KD699" i="2"/>
  <c r="KC699" i="2"/>
  <c r="KB699" i="2"/>
  <c r="KA699" i="2"/>
  <c r="JZ699" i="2"/>
  <c r="JY699" i="2"/>
  <c r="JV699" i="2"/>
  <c r="JU699" i="2"/>
  <c r="JT699" i="2"/>
  <c r="JS699" i="2"/>
  <c r="JR699" i="2"/>
  <c r="JQ699" i="2"/>
  <c r="JP699" i="2"/>
  <c r="JO699" i="2"/>
  <c r="JN699" i="2"/>
  <c r="JM699" i="2"/>
  <c r="JL699" i="2"/>
  <c r="JK699" i="2"/>
  <c r="JJ699" i="2"/>
  <c r="JI699" i="2"/>
  <c r="JH699" i="2"/>
  <c r="JG699" i="2"/>
  <c r="JF699" i="2"/>
  <c r="JE699" i="2"/>
  <c r="JD699" i="2"/>
  <c r="JC699" i="2"/>
  <c r="JB699" i="2"/>
  <c r="JA699" i="2"/>
  <c r="IZ699" i="2"/>
  <c r="IY699" i="2"/>
  <c r="IX699" i="2"/>
  <c r="IW699" i="2"/>
  <c r="IV699" i="2"/>
  <c r="IU699" i="2"/>
  <c r="IT699" i="2"/>
  <c r="IS699" i="2"/>
  <c r="LJ698" i="2"/>
  <c r="LB698" i="2"/>
  <c r="LA698" i="2"/>
  <c r="KZ698" i="2"/>
  <c r="KY698" i="2"/>
  <c r="KX698" i="2"/>
  <c r="KW698" i="2"/>
  <c r="KV698" i="2"/>
  <c r="KU698" i="2"/>
  <c r="KT698" i="2"/>
  <c r="KS698" i="2"/>
  <c r="KR698" i="2"/>
  <c r="KQ698" i="2"/>
  <c r="KP698" i="2"/>
  <c r="KO698" i="2"/>
  <c r="KN698" i="2"/>
  <c r="KM698" i="2"/>
  <c r="KL698" i="2"/>
  <c r="KK698" i="2"/>
  <c r="KJ698" i="2"/>
  <c r="KI698" i="2"/>
  <c r="KH698" i="2"/>
  <c r="KG698" i="2"/>
  <c r="KF698" i="2"/>
  <c r="KE698" i="2"/>
  <c r="KD698" i="2"/>
  <c r="KC698" i="2"/>
  <c r="KB698" i="2"/>
  <c r="KA698" i="2"/>
  <c r="JZ698" i="2"/>
  <c r="JY698" i="2"/>
  <c r="JV698" i="2"/>
  <c r="JU698" i="2"/>
  <c r="JT698" i="2"/>
  <c r="JS698" i="2"/>
  <c r="JR698" i="2"/>
  <c r="JQ698" i="2"/>
  <c r="JP698" i="2"/>
  <c r="JO698" i="2"/>
  <c r="JN698" i="2"/>
  <c r="JM698" i="2"/>
  <c r="JL698" i="2"/>
  <c r="JK698" i="2"/>
  <c r="JJ698" i="2"/>
  <c r="JI698" i="2"/>
  <c r="JH698" i="2"/>
  <c r="JG698" i="2"/>
  <c r="JF698" i="2"/>
  <c r="JE698" i="2"/>
  <c r="JD698" i="2"/>
  <c r="JC698" i="2"/>
  <c r="JB698" i="2"/>
  <c r="JA698" i="2"/>
  <c r="IZ698" i="2"/>
  <c r="IY698" i="2"/>
  <c r="IX698" i="2"/>
  <c r="IW698" i="2"/>
  <c r="IV698" i="2"/>
  <c r="IU698" i="2"/>
  <c r="IT698" i="2"/>
  <c r="IS698" i="2"/>
  <c r="LJ697" i="2"/>
  <c r="LB697" i="2"/>
  <c r="LA697" i="2"/>
  <c r="KZ697" i="2"/>
  <c r="KY697" i="2"/>
  <c r="KX697" i="2"/>
  <c r="KW697" i="2"/>
  <c r="KV697" i="2"/>
  <c r="KU697" i="2"/>
  <c r="KT697" i="2"/>
  <c r="KS697" i="2"/>
  <c r="KR697" i="2"/>
  <c r="KQ697" i="2"/>
  <c r="KP697" i="2"/>
  <c r="KO697" i="2"/>
  <c r="KN697" i="2"/>
  <c r="KM697" i="2"/>
  <c r="KL697" i="2"/>
  <c r="KK697" i="2"/>
  <c r="KJ697" i="2"/>
  <c r="KI697" i="2"/>
  <c r="KH697" i="2"/>
  <c r="KG697" i="2"/>
  <c r="KF697" i="2"/>
  <c r="KE697" i="2"/>
  <c r="KD697" i="2"/>
  <c r="KC697" i="2"/>
  <c r="KB697" i="2"/>
  <c r="KA697" i="2"/>
  <c r="JZ697" i="2"/>
  <c r="JY697" i="2"/>
  <c r="JV697" i="2"/>
  <c r="JU697" i="2"/>
  <c r="JT697" i="2"/>
  <c r="JS697" i="2"/>
  <c r="JR697" i="2"/>
  <c r="JQ697" i="2"/>
  <c r="JP697" i="2"/>
  <c r="JO697" i="2"/>
  <c r="JN697" i="2"/>
  <c r="JM697" i="2"/>
  <c r="JL697" i="2"/>
  <c r="JK697" i="2"/>
  <c r="JJ697" i="2"/>
  <c r="JI697" i="2"/>
  <c r="JH697" i="2"/>
  <c r="JG697" i="2"/>
  <c r="JF697" i="2"/>
  <c r="JE697" i="2"/>
  <c r="JD697" i="2"/>
  <c r="JC697" i="2"/>
  <c r="JB697" i="2"/>
  <c r="JA697" i="2"/>
  <c r="IZ697" i="2"/>
  <c r="IY697" i="2"/>
  <c r="IX697" i="2"/>
  <c r="IW697" i="2"/>
  <c r="IV697" i="2"/>
  <c r="IU697" i="2"/>
  <c r="IT697" i="2"/>
  <c r="IS697" i="2"/>
  <c r="LJ696" i="2"/>
  <c r="LB696" i="2"/>
  <c r="LA696" i="2"/>
  <c r="KZ696" i="2"/>
  <c r="KY696" i="2"/>
  <c r="KX696" i="2"/>
  <c r="KW696" i="2"/>
  <c r="KV696" i="2"/>
  <c r="KU696" i="2"/>
  <c r="KT696" i="2"/>
  <c r="KS696" i="2"/>
  <c r="KR696" i="2"/>
  <c r="KQ696" i="2"/>
  <c r="KP696" i="2"/>
  <c r="KO696" i="2"/>
  <c r="KN696" i="2"/>
  <c r="KM696" i="2"/>
  <c r="KL696" i="2"/>
  <c r="KK696" i="2"/>
  <c r="KJ696" i="2"/>
  <c r="KI696" i="2"/>
  <c r="KH696" i="2"/>
  <c r="KG696" i="2"/>
  <c r="KF696" i="2"/>
  <c r="KE696" i="2"/>
  <c r="KD696" i="2"/>
  <c r="KC696" i="2"/>
  <c r="KB696" i="2"/>
  <c r="KA696" i="2"/>
  <c r="JZ696" i="2"/>
  <c r="JY696" i="2"/>
  <c r="JV696" i="2"/>
  <c r="JU696" i="2"/>
  <c r="JT696" i="2"/>
  <c r="JS696" i="2"/>
  <c r="JR696" i="2"/>
  <c r="JQ696" i="2"/>
  <c r="JP696" i="2"/>
  <c r="JO696" i="2"/>
  <c r="JN696" i="2"/>
  <c r="JM696" i="2"/>
  <c r="JL696" i="2"/>
  <c r="JK696" i="2"/>
  <c r="JJ696" i="2"/>
  <c r="JI696" i="2"/>
  <c r="JH696" i="2"/>
  <c r="JG696" i="2"/>
  <c r="JF696" i="2"/>
  <c r="JE696" i="2"/>
  <c r="JD696" i="2"/>
  <c r="JC696" i="2"/>
  <c r="JB696" i="2"/>
  <c r="JA696" i="2"/>
  <c r="IZ696" i="2"/>
  <c r="IY696" i="2"/>
  <c r="IX696" i="2"/>
  <c r="IW696" i="2"/>
  <c r="IV696" i="2"/>
  <c r="IU696" i="2"/>
  <c r="IT696" i="2"/>
  <c r="IS696" i="2"/>
  <c r="LJ695" i="2"/>
  <c r="LB695" i="2"/>
  <c r="LA695" i="2"/>
  <c r="KZ695" i="2"/>
  <c r="KY695" i="2"/>
  <c r="KX695" i="2"/>
  <c r="KW695" i="2"/>
  <c r="KV695" i="2"/>
  <c r="KU695" i="2"/>
  <c r="KT695" i="2"/>
  <c r="KS695" i="2"/>
  <c r="KR695" i="2"/>
  <c r="KQ695" i="2"/>
  <c r="KP695" i="2"/>
  <c r="KO695" i="2"/>
  <c r="KN695" i="2"/>
  <c r="KM695" i="2"/>
  <c r="KL695" i="2"/>
  <c r="KK695" i="2"/>
  <c r="KJ695" i="2"/>
  <c r="KI695" i="2"/>
  <c r="KH695" i="2"/>
  <c r="KG695" i="2"/>
  <c r="KF695" i="2"/>
  <c r="KE695" i="2"/>
  <c r="KD695" i="2"/>
  <c r="KC695" i="2"/>
  <c r="KB695" i="2"/>
  <c r="KA695" i="2"/>
  <c r="JZ695" i="2"/>
  <c r="JY695" i="2"/>
  <c r="JV695" i="2"/>
  <c r="JU695" i="2"/>
  <c r="JT695" i="2"/>
  <c r="JS695" i="2"/>
  <c r="JR695" i="2"/>
  <c r="JQ695" i="2"/>
  <c r="JP695" i="2"/>
  <c r="JO695" i="2"/>
  <c r="JN695" i="2"/>
  <c r="JM695" i="2"/>
  <c r="JL695" i="2"/>
  <c r="JK695" i="2"/>
  <c r="JJ695" i="2"/>
  <c r="JI695" i="2"/>
  <c r="JH695" i="2"/>
  <c r="JG695" i="2"/>
  <c r="JF695" i="2"/>
  <c r="JE695" i="2"/>
  <c r="JD695" i="2"/>
  <c r="JC695" i="2"/>
  <c r="JB695" i="2"/>
  <c r="JA695" i="2"/>
  <c r="IZ695" i="2"/>
  <c r="IY695" i="2"/>
  <c r="IX695" i="2"/>
  <c r="IW695" i="2"/>
  <c r="IV695" i="2"/>
  <c r="IU695" i="2"/>
  <c r="IT695" i="2"/>
  <c r="IS695" i="2"/>
  <c r="LJ694" i="2"/>
  <c r="LB694" i="2"/>
  <c r="LA694" i="2"/>
  <c r="KZ694" i="2"/>
  <c r="KY694" i="2"/>
  <c r="KX694" i="2"/>
  <c r="KW694" i="2"/>
  <c r="KV694" i="2"/>
  <c r="KU694" i="2"/>
  <c r="KT694" i="2"/>
  <c r="KS694" i="2"/>
  <c r="KR694" i="2"/>
  <c r="KQ694" i="2"/>
  <c r="KP694" i="2"/>
  <c r="KO694" i="2"/>
  <c r="KN694" i="2"/>
  <c r="KM694" i="2"/>
  <c r="KL694" i="2"/>
  <c r="KK694" i="2"/>
  <c r="KJ694" i="2"/>
  <c r="KI694" i="2"/>
  <c r="KH694" i="2"/>
  <c r="KG694" i="2"/>
  <c r="KF694" i="2"/>
  <c r="KE694" i="2"/>
  <c r="KD694" i="2"/>
  <c r="KC694" i="2"/>
  <c r="KB694" i="2"/>
  <c r="KA694" i="2"/>
  <c r="JZ694" i="2"/>
  <c r="JY694" i="2"/>
  <c r="JV694" i="2"/>
  <c r="JU694" i="2"/>
  <c r="JT694" i="2"/>
  <c r="JS694" i="2"/>
  <c r="JR694" i="2"/>
  <c r="JQ694" i="2"/>
  <c r="JP694" i="2"/>
  <c r="JO694" i="2"/>
  <c r="JN694" i="2"/>
  <c r="JM694" i="2"/>
  <c r="JL694" i="2"/>
  <c r="JK694" i="2"/>
  <c r="JJ694" i="2"/>
  <c r="JI694" i="2"/>
  <c r="JH694" i="2"/>
  <c r="JG694" i="2"/>
  <c r="JF694" i="2"/>
  <c r="JE694" i="2"/>
  <c r="JD694" i="2"/>
  <c r="JC694" i="2"/>
  <c r="JB694" i="2"/>
  <c r="JA694" i="2"/>
  <c r="IZ694" i="2"/>
  <c r="IY694" i="2"/>
  <c r="IX694" i="2"/>
  <c r="IW694" i="2"/>
  <c r="IV694" i="2"/>
  <c r="IU694" i="2"/>
  <c r="IT694" i="2"/>
  <c r="IS694" i="2"/>
  <c r="LJ693" i="2"/>
  <c r="LB693" i="2"/>
  <c r="LA693" i="2"/>
  <c r="KZ693" i="2"/>
  <c r="KY693" i="2"/>
  <c r="KX693" i="2"/>
  <c r="KW693" i="2"/>
  <c r="KV693" i="2"/>
  <c r="KU693" i="2"/>
  <c r="KT693" i="2"/>
  <c r="KS693" i="2"/>
  <c r="KR693" i="2"/>
  <c r="KQ693" i="2"/>
  <c r="KP693" i="2"/>
  <c r="KO693" i="2"/>
  <c r="KN693" i="2"/>
  <c r="KM693" i="2"/>
  <c r="KL693" i="2"/>
  <c r="KK693" i="2"/>
  <c r="KJ693" i="2"/>
  <c r="KI693" i="2"/>
  <c r="KH693" i="2"/>
  <c r="KG693" i="2"/>
  <c r="KF693" i="2"/>
  <c r="KE693" i="2"/>
  <c r="KD693" i="2"/>
  <c r="KC693" i="2"/>
  <c r="KB693" i="2"/>
  <c r="KA693" i="2"/>
  <c r="JZ693" i="2"/>
  <c r="JY693" i="2"/>
  <c r="JV693" i="2"/>
  <c r="JU693" i="2"/>
  <c r="JT693" i="2"/>
  <c r="JS693" i="2"/>
  <c r="JR693" i="2"/>
  <c r="JQ693" i="2"/>
  <c r="JP693" i="2"/>
  <c r="JO693" i="2"/>
  <c r="JN693" i="2"/>
  <c r="JM693" i="2"/>
  <c r="JL693" i="2"/>
  <c r="JK693" i="2"/>
  <c r="JJ693" i="2"/>
  <c r="JI693" i="2"/>
  <c r="JH693" i="2"/>
  <c r="JG693" i="2"/>
  <c r="JF693" i="2"/>
  <c r="JE693" i="2"/>
  <c r="JD693" i="2"/>
  <c r="JC693" i="2"/>
  <c r="JB693" i="2"/>
  <c r="JA693" i="2"/>
  <c r="IZ693" i="2"/>
  <c r="IY693" i="2"/>
  <c r="IX693" i="2"/>
  <c r="IW693" i="2"/>
  <c r="IV693" i="2"/>
  <c r="IU693" i="2"/>
  <c r="IT693" i="2"/>
  <c r="IS693" i="2"/>
  <c r="LJ692" i="2"/>
  <c r="LB692" i="2"/>
  <c r="LA692" i="2"/>
  <c r="KZ692" i="2"/>
  <c r="KY692" i="2"/>
  <c r="KX692" i="2"/>
  <c r="KW692" i="2"/>
  <c r="KV692" i="2"/>
  <c r="KU692" i="2"/>
  <c r="KT692" i="2"/>
  <c r="KS692" i="2"/>
  <c r="KR692" i="2"/>
  <c r="KQ692" i="2"/>
  <c r="KP692" i="2"/>
  <c r="KO692" i="2"/>
  <c r="KN692" i="2"/>
  <c r="KM692" i="2"/>
  <c r="KL692" i="2"/>
  <c r="KK692" i="2"/>
  <c r="KJ692" i="2"/>
  <c r="KI692" i="2"/>
  <c r="KH692" i="2"/>
  <c r="KG692" i="2"/>
  <c r="KF692" i="2"/>
  <c r="KE692" i="2"/>
  <c r="KD692" i="2"/>
  <c r="KC692" i="2"/>
  <c r="KB692" i="2"/>
  <c r="KA692" i="2"/>
  <c r="JZ692" i="2"/>
  <c r="JY692" i="2"/>
  <c r="JV692" i="2"/>
  <c r="JU692" i="2"/>
  <c r="JT692" i="2"/>
  <c r="JS692" i="2"/>
  <c r="JR692" i="2"/>
  <c r="JQ692" i="2"/>
  <c r="JP692" i="2"/>
  <c r="JO692" i="2"/>
  <c r="JN692" i="2"/>
  <c r="JM692" i="2"/>
  <c r="JL692" i="2"/>
  <c r="JK692" i="2"/>
  <c r="JJ692" i="2"/>
  <c r="JI692" i="2"/>
  <c r="JH692" i="2"/>
  <c r="JG692" i="2"/>
  <c r="JF692" i="2"/>
  <c r="JE692" i="2"/>
  <c r="JD692" i="2"/>
  <c r="JC692" i="2"/>
  <c r="JB692" i="2"/>
  <c r="JA692" i="2"/>
  <c r="IZ692" i="2"/>
  <c r="IY692" i="2"/>
  <c r="IX692" i="2"/>
  <c r="IW692" i="2"/>
  <c r="IV692" i="2"/>
  <c r="IU692" i="2"/>
  <c r="IT692" i="2"/>
  <c r="IS692" i="2"/>
  <c r="LJ691" i="2"/>
  <c r="LB691" i="2"/>
  <c r="LA691" i="2"/>
  <c r="KZ691" i="2"/>
  <c r="KY691" i="2"/>
  <c r="KX691" i="2"/>
  <c r="KW691" i="2"/>
  <c r="KV691" i="2"/>
  <c r="KU691" i="2"/>
  <c r="KT691" i="2"/>
  <c r="KS691" i="2"/>
  <c r="KR691" i="2"/>
  <c r="KQ691" i="2"/>
  <c r="KP691" i="2"/>
  <c r="KO691" i="2"/>
  <c r="KN691" i="2"/>
  <c r="KM691" i="2"/>
  <c r="KL691" i="2"/>
  <c r="KK691" i="2"/>
  <c r="KJ691" i="2"/>
  <c r="KI691" i="2"/>
  <c r="KH691" i="2"/>
  <c r="KG691" i="2"/>
  <c r="KF691" i="2"/>
  <c r="KE691" i="2"/>
  <c r="KD691" i="2"/>
  <c r="KC691" i="2"/>
  <c r="KB691" i="2"/>
  <c r="KA691" i="2"/>
  <c r="JZ691" i="2"/>
  <c r="JY691" i="2"/>
  <c r="JV691" i="2"/>
  <c r="JU691" i="2"/>
  <c r="JT691" i="2"/>
  <c r="JS691" i="2"/>
  <c r="JR691" i="2"/>
  <c r="JQ691" i="2"/>
  <c r="JP691" i="2"/>
  <c r="JO691" i="2"/>
  <c r="JN691" i="2"/>
  <c r="JM691" i="2"/>
  <c r="JL691" i="2"/>
  <c r="JK691" i="2"/>
  <c r="JJ691" i="2"/>
  <c r="JI691" i="2"/>
  <c r="JH691" i="2"/>
  <c r="JG691" i="2"/>
  <c r="JF691" i="2"/>
  <c r="JE691" i="2"/>
  <c r="JD691" i="2"/>
  <c r="JC691" i="2"/>
  <c r="JB691" i="2"/>
  <c r="JA691" i="2"/>
  <c r="IZ691" i="2"/>
  <c r="IY691" i="2"/>
  <c r="IX691" i="2"/>
  <c r="IW691" i="2"/>
  <c r="IV691" i="2"/>
  <c r="IU691" i="2"/>
  <c r="IT691" i="2"/>
  <c r="IS691" i="2"/>
  <c r="LJ690" i="2"/>
  <c r="LB690" i="2"/>
  <c r="LA690" i="2"/>
  <c r="KZ690" i="2"/>
  <c r="KY690" i="2"/>
  <c r="KX690" i="2"/>
  <c r="KW690" i="2"/>
  <c r="KV690" i="2"/>
  <c r="KU690" i="2"/>
  <c r="KT690" i="2"/>
  <c r="KS690" i="2"/>
  <c r="KR690" i="2"/>
  <c r="KQ690" i="2"/>
  <c r="KP690" i="2"/>
  <c r="KO690" i="2"/>
  <c r="KN690" i="2"/>
  <c r="KM690" i="2"/>
  <c r="KL690" i="2"/>
  <c r="KK690" i="2"/>
  <c r="KJ690" i="2"/>
  <c r="KI690" i="2"/>
  <c r="KH690" i="2"/>
  <c r="KG690" i="2"/>
  <c r="KF690" i="2"/>
  <c r="KE690" i="2"/>
  <c r="KD690" i="2"/>
  <c r="KC690" i="2"/>
  <c r="KB690" i="2"/>
  <c r="KA690" i="2"/>
  <c r="JZ690" i="2"/>
  <c r="JY690" i="2"/>
  <c r="JV690" i="2"/>
  <c r="JU690" i="2"/>
  <c r="JT690" i="2"/>
  <c r="JS690" i="2"/>
  <c r="JR690" i="2"/>
  <c r="JQ690" i="2"/>
  <c r="JP690" i="2"/>
  <c r="JO690" i="2"/>
  <c r="JN690" i="2"/>
  <c r="JM690" i="2"/>
  <c r="JL690" i="2"/>
  <c r="JK690" i="2"/>
  <c r="JJ690" i="2"/>
  <c r="JI690" i="2"/>
  <c r="JH690" i="2"/>
  <c r="JG690" i="2"/>
  <c r="JF690" i="2"/>
  <c r="JE690" i="2"/>
  <c r="JD690" i="2"/>
  <c r="JC690" i="2"/>
  <c r="JB690" i="2"/>
  <c r="JA690" i="2"/>
  <c r="IZ690" i="2"/>
  <c r="IY690" i="2"/>
  <c r="IX690" i="2"/>
  <c r="IW690" i="2"/>
  <c r="IV690" i="2"/>
  <c r="IU690" i="2"/>
  <c r="IT690" i="2"/>
  <c r="IS690" i="2"/>
  <c r="LJ689" i="2"/>
  <c r="LB689" i="2"/>
  <c r="LA689" i="2"/>
  <c r="KZ689" i="2"/>
  <c r="KY689" i="2"/>
  <c r="KX689" i="2"/>
  <c r="KW689" i="2"/>
  <c r="KV689" i="2"/>
  <c r="KU689" i="2"/>
  <c r="KT689" i="2"/>
  <c r="KS689" i="2"/>
  <c r="KR689" i="2"/>
  <c r="KQ689" i="2"/>
  <c r="KP689" i="2"/>
  <c r="KO689" i="2"/>
  <c r="KN689" i="2"/>
  <c r="KM689" i="2"/>
  <c r="KL689" i="2"/>
  <c r="KK689" i="2"/>
  <c r="KJ689" i="2"/>
  <c r="KI689" i="2"/>
  <c r="KH689" i="2"/>
  <c r="KG689" i="2"/>
  <c r="KF689" i="2"/>
  <c r="KE689" i="2"/>
  <c r="KD689" i="2"/>
  <c r="KC689" i="2"/>
  <c r="KB689" i="2"/>
  <c r="KA689" i="2"/>
  <c r="JZ689" i="2"/>
  <c r="JY689" i="2"/>
  <c r="JV689" i="2"/>
  <c r="JU689" i="2"/>
  <c r="JT689" i="2"/>
  <c r="JS689" i="2"/>
  <c r="JR689" i="2"/>
  <c r="JQ689" i="2"/>
  <c r="JP689" i="2"/>
  <c r="JO689" i="2"/>
  <c r="JN689" i="2"/>
  <c r="JM689" i="2"/>
  <c r="JL689" i="2"/>
  <c r="JK689" i="2"/>
  <c r="JJ689" i="2"/>
  <c r="JI689" i="2"/>
  <c r="JH689" i="2"/>
  <c r="JG689" i="2"/>
  <c r="JF689" i="2"/>
  <c r="JE689" i="2"/>
  <c r="JD689" i="2"/>
  <c r="JC689" i="2"/>
  <c r="JB689" i="2"/>
  <c r="JA689" i="2"/>
  <c r="IZ689" i="2"/>
  <c r="IY689" i="2"/>
  <c r="IX689" i="2"/>
  <c r="IW689" i="2"/>
  <c r="IV689" i="2"/>
  <c r="IU689" i="2"/>
  <c r="IT689" i="2"/>
  <c r="IS689" i="2"/>
  <c r="LJ688" i="2"/>
  <c r="LB688" i="2"/>
  <c r="LA688" i="2"/>
  <c r="KZ688" i="2"/>
  <c r="KY688" i="2"/>
  <c r="KX688" i="2"/>
  <c r="KW688" i="2"/>
  <c r="KV688" i="2"/>
  <c r="KU688" i="2"/>
  <c r="KT688" i="2"/>
  <c r="KS688" i="2"/>
  <c r="KR688" i="2"/>
  <c r="KQ688" i="2"/>
  <c r="KP688" i="2"/>
  <c r="KO688" i="2"/>
  <c r="KN688" i="2"/>
  <c r="KM688" i="2"/>
  <c r="KL688" i="2"/>
  <c r="KK688" i="2"/>
  <c r="KJ688" i="2"/>
  <c r="KI688" i="2"/>
  <c r="KH688" i="2"/>
  <c r="KG688" i="2"/>
  <c r="KF688" i="2"/>
  <c r="KE688" i="2"/>
  <c r="KD688" i="2"/>
  <c r="KC688" i="2"/>
  <c r="KB688" i="2"/>
  <c r="KA688" i="2"/>
  <c r="JZ688" i="2"/>
  <c r="JY688" i="2"/>
  <c r="JV688" i="2"/>
  <c r="JU688" i="2"/>
  <c r="JT688" i="2"/>
  <c r="JS688" i="2"/>
  <c r="JR688" i="2"/>
  <c r="JQ688" i="2"/>
  <c r="JP688" i="2"/>
  <c r="JO688" i="2"/>
  <c r="JN688" i="2"/>
  <c r="JM688" i="2"/>
  <c r="JL688" i="2"/>
  <c r="JK688" i="2"/>
  <c r="JJ688" i="2"/>
  <c r="JI688" i="2"/>
  <c r="JH688" i="2"/>
  <c r="JG688" i="2"/>
  <c r="JF688" i="2"/>
  <c r="JE688" i="2"/>
  <c r="JD688" i="2"/>
  <c r="JC688" i="2"/>
  <c r="JB688" i="2"/>
  <c r="JA688" i="2"/>
  <c r="IZ688" i="2"/>
  <c r="IY688" i="2"/>
  <c r="IX688" i="2"/>
  <c r="IW688" i="2"/>
  <c r="IV688" i="2"/>
  <c r="IU688" i="2"/>
  <c r="IT688" i="2"/>
  <c r="IS688" i="2"/>
  <c r="LJ687" i="2"/>
  <c r="LB687" i="2"/>
  <c r="LA687" i="2"/>
  <c r="KZ687" i="2"/>
  <c r="KY687" i="2"/>
  <c r="KX687" i="2"/>
  <c r="KW687" i="2"/>
  <c r="KV687" i="2"/>
  <c r="KU687" i="2"/>
  <c r="KT687" i="2"/>
  <c r="KS687" i="2"/>
  <c r="KR687" i="2"/>
  <c r="KQ687" i="2"/>
  <c r="KP687" i="2"/>
  <c r="KO687" i="2"/>
  <c r="KN687" i="2"/>
  <c r="KM687" i="2"/>
  <c r="KL687" i="2"/>
  <c r="KK687" i="2"/>
  <c r="KJ687" i="2"/>
  <c r="KI687" i="2"/>
  <c r="KH687" i="2"/>
  <c r="KG687" i="2"/>
  <c r="KF687" i="2"/>
  <c r="KE687" i="2"/>
  <c r="KD687" i="2"/>
  <c r="KC687" i="2"/>
  <c r="KB687" i="2"/>
  <c r="KA687" i="2"/>
  <c r="JZ687" i="2"/>
  <c r="JY687" i="2"/>
  <c r="JV687" i="2"/>
  <c r="JU687" i="2"/>
  <c r="JT687" i="2"/>
  <c r="JS687" i="2"/>
  <c r="JR687" i="2"/>
  <c r="JQ687" i="2"/>
  <c r="JP687" i="2"/>
  <c r="JO687" i="2"/>
  <c r="JN687" i="2"/>
  <c r="JM687" i="2"/>
  <c r="JL687" i="2"/>
  <c r="JK687" i="2"/>
  <c r="JJ687" i="2"/>
  <c r="JI687" i="2"/>
  <c r="JH687" i="2"/>
  <c r="JG687" i="2"/>
  <c r="JF687" i="2"/>
  <c r="JE687" i="2"/>
  <c r="JD687" i="2"/>
  <c r="JC687" i="2"/>
  <c r="JB687" i="2"/>
  <c r="JA687" i="2"/>
  <c r="IZ687" i="2"/>
  <c r="IY687" i="2"/>
  <c r="IX687" i="2"/>
  <c r="IW687" i="2"/>
  <c r="IV687" i="2"/>
  <c r="IU687" i="2"/>
  <c r="IT687" i="2"/>
  <c r="IS687" i="2"/>
  <c r="LJ686" i="2"/>
  <c r="LB686" i="2"/>
  <c r="LA686" i="2"/>
  <c r="KZ686" i="2"/>
  <c r="KY686" i="2"/>
  <c r="KX686" i="2"/>
  <c r="KW686" i="2"/>
  <c r="KV686" i="2"/>
  <c r="KU686" i="2"/>
  <c r="KT686" i="2"/>
  <c r="KS686" i="2"/>
  <c r="KR686" i="2"/>
  <c r="KQ686" i="2"/>
  <c r="KP686" i="2"/>
  <c r="KO686" i="2"/>
  <c r="KN686" i="2"/>
  <c r="KM686" i="2"/>
  <c r="KL686" i="2"/>
  <c r="KK686" i="2"/>
  <c r="KJ686" i="2"/>
  <c r="KI686" i="2"/>
  <c r="KH686" i="2"/>
  <c r="KG686" i="2"/>
  <c r="KF686" i="2"/>
  <c r="KE686" i="2"/>
  <c r="KD686" i="2"/>
  <c r="KC686" i="2"/>
  <c r="KB686" i="2"/>
  <c r="KA686" i="2"/>
  <c r="JZ686" i="2"/>
  <c r="JY686" i="2"/>
  <c r="JV686" i="2"/>
  <c r="JU686" i="2"/>
  <c r="JT686" i="2"/>
  <c r="JS686" i="2"/>
  <c r="JR686" i="2"/>
  <c r="JQ686" i="2"/>
  <c r="JP686" i="2"/>
  <c r="JO686" i="2"/>
  <c r="JN686" i="2"/>
  <c r="JM686" i="2"/>
  <c r="JL686" i="2"/>
  <c r="JK686" i="2"/>
  <c r="JJ686" i="2"/>
  <c r="JI686" i="2"/>
  <c r="JH686" i="2"/>
  <c r="JG686" i="2"/>
  <c r="JF686" i="2"/>
  <c r="JE686" i="2"/>
  <c r="JD686" i="2"/>
  <c r="JC686" i="2"/>
  <c r="JB686" i="2"/>
  <c r="JA686" i="2"/>
  <c r="IZ686" i="2"/>
  <c r="IY686" i="2"/>
  <c r="IX686" i="2"/>
  <c r="IW686" i="2"/>
  <c r="IV686" i="2"/>
  <c r="IU686" i="2"/>
  <c r="IT686" i="2"/>
  <c r="IS686" i="2"/>
  <c r="LJ685" i="2"/>
  <c r="LB685" i="2"/>
  <c r="LA685" i="2"/>
  <c r="KZ685" i="2"/>
  <c r="KY685" i="2"/>
  <c r="KX685" i="2"/>
  <c r="KW685" i="2"/>
  <c r="KV685" i="2"/>
  <c r="KU685" i="2"/>
  <c r="KT685" i="2"/>
  <c r="KS685" i="2"/>
  <c r="KR685" i="2"/>
  <c r="KQ685" i="2"/>
  <c r="KP685" i="2"/>
  <c r="KO685" i="2"/>
  <c r="KN685" i="2"/>
  <c r="KM685" i="2"/>
  <c r="KL685" i="2"/>
  <c r="KK685" i="2"/>
  <c r="KJ685" i="2"/>
  <c r="KI685" i="2"/>
  <c r="KH685" i="2"/>
  <c r="KG685" i="2"/>
  <c r="KF685" i="2"/>
  <c r="KE685" i="2"/>
  <c r="KD685" i="2"/>
  <c r="KC685" i="2"/>
  <c r="KB685" i="2"/>
  <c r="KA685" i="2"/>
  <c r="JZ685" i="2"/>
  <c r="JY685" i="2"/>
  <c r="JV685" i="2"/>
  <c r="JU685" i="2"/>
  <c r="JT685" i="2"/>
  <c r="JS685" i="2"/>
  <c r="JR685" i="2"/>
  <c r="JQ685" i="2"/>
  <c r="JP685" i="2"/>
  <c r="JO685" i="2"/>
  <c r="JN685" i="2"/>
  <c r="JM685" i="2"/>
  <c r="JL685" i="2"/>
  <c r="JK685" i="2"/>
  <c r="JJ685" i="2"/>
  <c r="JI685" i="2"/>
  <c r="JH685" i="2"/>
  <c r="JG685" i="2"/>
  <c r="JF685" i="2"/>
  <c r="JE685" i="2"/>
  <c r="JD685" i="2"/>
  <c r="JC685" i="2"/>
  <c r="JB685" i="2"/>
  <c r="JA685" i="2"/>
  <c r="IZ685" i="2"/>
  <c r="IY685" i="2"/>
  <c r="IX685" i="2"/>
  <c r="IW685" i="2"/>
  <c r="IV685" i="2"/>
  <c r="IU685" i="2"/>
  <c r="IT685" i="2"/>
  <c r="IS685" i="2"/>
  <c r="LJ684" i="2"/>
  <c r="LB684" i="2"/>
  <c r="LA684" i="2"/>
  <c r="KZ684" i="2"/>
  <c r="KY684" i="2"/>
  <c r="KX684" i="2"/>
  <c r="KW684" i="2"/>
  <c r="KV684" i="2"/>
  <c r="KU684" i="2"/>
  <c r="KT684" i="2"/>
  <c r="KS684" i="2"/>
  <c r="KR684" i="2"/>
  <c r="KQ684" i="2"/>
  <c r="KP684" i="2"/>
  <c r="KO684" i="2"/>
  <c r="KN684" i="2"/>
  <c r="KM684" i="2"/>
  <c r="KL684" i="2"/>
  <c r="KK684" i="2"/>
  <c r="KJ684" i="2"/>
  <c r="KI684" i="2"/>
  <c r="KH684" i="2"/>
  <c r="KG684" i="2"/>
  <c r="KF684" i="2"/>
  <c r="KE684" i="2"/>
  <c r="KD684" i="2"/>
  <c r="KC684" i="2"/>
  <c r="KB684" i="2"/>
  <c r="KA684" i="2"/>
  <c r="JZ684" i="2"/>
  <c r="JY684" i="2"/>
  <c r="JV684" i="2"/>
  <c r="JU684" i="2"/>
  <c r="JT684" i="2"/>
  <c r="JS684" i="2"/>
  <c r="JR684" i="2"/>
  <c r="JQ684" i="2"/>
  <c r="JP684" i="2"/>
  <c r="JO684" i="2"/>
  <c r="JN684" i="2"/>
  <c r="JM684" i="2"/>
  <c r="JL684" i="2"/>
  <c r="JK684" i="2"/>
  <c r="JJ684" i="2"/>
  <c r="JI684" i="2"/>
  <c r="JH684" i="2"/>
  <c r="JG684" i="2"/>
  <c r="JF684" i="2"/>
  <c r="JE684" i="2"/>
  <c r="JD684" i="2"/>
  <c r="JC684" i="2"/>
  <c r="JB684" i="2"/>
  <c r="JA684" i="2"/>
  <c r="IZ684" i="2"/>
  <c r="IY684" i="2"/>
  <c r="IX684" i="2"/>
  <c r="IW684" i="2"/>
  <c r="IV684" i="2"/>
  <c r="IU684" i="2"/>
  <c r="IT684" i="2"/>
  <c r="IS684" i="2"/>
  <c r="LJ683" i="2"/>
  <c r="LB683" i="2"/>
  <c r="LA683" i="2"/>
  <c r="KZ683" i="2"/>
  <c r="KY683" i="2"/>
  <c r="KX683" i="2"/>
  <c r="KW683" i="2"/>
  <c r="KV683" i="2"/>
  <c r="KU683" i="2"/>
  <c r="KT683" i="2"/>
  <c r="KS683" i="2"/>
  <c r="KR683" i="2"/>
  <c r="KQ683" i="2"/>
  <c r="KP683" i="2"/>
  <c r="KO683" i="2"/>
  <c r="KN683" i="2"/>
  <c r="KM683" i="2"/>
  <c r="KL683" i="2"/>
  <c r="KK683" i="2"/>
  <c r="KJ683" i="2"/>
  <c r="KI683" i="2"/>
  <c r="KH683" i="2"/>
  <c r="KG683" i="2"/>
  <c r="KF683" i="2"/>
  <c r="KE683" i="2"/>
  <c r="KD683" i="2"/>
  <c r="KC683" i="2"/>
  <c r="KB683" i="2"/>
  <c r="KA683" i="2"/>
  <c r="JZ683" i="2"/>
  <c r="JY683" i="2"/>
  <c r="JV683" i="2"/>
  <c r="JU683" i="2"/>
  <c r="JT683" i="2"/>
  <c r="JS683" i="2"/>
  <c r="JR683" i="2"/>
  <c r="JQ683" i="2"/>
  <c r="JP683" i="2"/>
  <c r="JO683" i="2"/>
  <c r="JN683" i="2"/>
  <c r="JM683" i="2"/>
  <c r="JL683" i="2"/>
  <c r="JK683" i="2"/>
  <c r="JJ683" i="2"/>
  <c r="JI683" i="2"/>
  <c r="JH683" i="2"/>
  <c r="JG683" i="2"/>
  <c r="JF683" i="2"/>
  <c r="JE683" i="2"/>
  <c r="JD683" i="2"/>
  <c r="JC683" i="2"/>
  <c r="JB683" i="2"/>
  <c r="JA683" i="2"/>
  <c r="IZ683" i="2"/>
  <c r="IY683" i="2"/>
  <c r="IX683" i="2"/>
  <c r="IW683" i="2"/>
  <c r="IV683" i="2"/>
  <c r="IU683" i="2"/>
  <c r="IT683" i="2"/>
  <c r="IS683" i="2"/>
  <c r="LJ682" i="2"/>
  <c r="LB682" i="2"/>
  <c r="LA682" i="2"/>
  <c r="KZ682" i="2"/>
  <c r="KY682" i="2"/>
  <c r="KX682" i="2"/>
  <c r="KW682" i="2"/>
  <c r="KV682" i="2"/>
  <c r="KU682" i="2"/>
  <c r="KT682" i="2"/>
  <c r="KS682" i="2"/>
  <c r="KR682" i="2"/>
  <c r="KQ682" i="2"/>
  <c r="KP682" i="2"/>
  <c r="KO682" i="2"/>
  <c r="KN682" i="2"/>
  <c r="KM682" i="2"/>
  <c r="KL682" i="2"/>
  <c r="KK682" i="2"/>
  <c r="KJ682" i="2"/>
  <c r="KI682" i="2"/>
  <c r="KH682" i="2"/>
  <c r="KG682" i="2"/>
  <c r="KF682" i="2"/>
  <c r="KE682" i="2"/>
  <c r="KD682" i="2"/>
  <c r="KC682" i="2"/>
  <c r="KB682" i="2"/>
  <c r="KA682" i="2"/>
  <c r="JZ682" i="2"/>
  <c r="JY682" i="2"/>
  <c r="JV682" i="2"/>
  <c r="JU682" i="2"/>
  <c r="JT682" i="2"/>
  <c r="JS682" i="2"/>
  <c r="JR682" i="2"/>
  <c r="JQ682" i="2"/>
  <c r="JP682" i="2"/>
  <c r="JO682" i="2"/>
  <c r="JN682" i="2"/>
  <c r="JM682" i="2"/>
  <c r="JL682" i="2"/>
  <c r="JK682" i="2"/>
  <c r="JJ682" i="2"/>
  <c r="JI682" i="2"/>
  <c r="JH682" i="2"/>
  <c r="JG682" i="2"/>
  <c r="JF682" i="2"/>
  <c r="JE682" i="2"/>
  <c r="JD682" i="2"/>
  <c r="JC682" i="2"/>
  <c r="JB682" i="2"/>
  <c r="JA682" i="2"/>
  <c r="IZ682" i="2"/>
  <c r="IY682" i="2"/>
  <c r="IX682" i="2"/>
  <c r="IW682" i="2"/>
  <c r="IV682" i="2"/>
  <c r="IU682" i="2"/>
  <c r="IT682" i="2"/>
  <c r="IS682" i="2"/>
  <c r="LJ681" i="2"/>
  <c r="LB681" i="2"/>
  <c r="LA681" i="2"/>
  <c r="KZ681" i="2"/>
  <c r="KY681" i="2"/>
  <c r="KX681" i="2"/>
  <c r="KW681" i="2"/>
  <c r="KV681" i="2"/>
  <c r="KU681" i="2"/>
  <c r="KT681" i="2"/>
  <c r="KS681" i="2"/>
  <c r="KR681" i="2"/>
  <c r="KQ681" i="2"/>
  <c r="KP681" i="2"/>
  <c r="KO681" i="2"/>
  <c r="KN681" i="2"/>
  <c r="KM681" i="2"/>
  <c r="KL681" i="2"/>
  <c r="KK681" i="2"/>
  <c r="KJ681" i="2"/>
  <c r="KI681" i="2"/>
  <c r="KH681" i="2"/>
  <c r="KG681" i="2"/>
  <c r="KF681" i="2"/>
  <c r="KE681" i="2"/>
  <c r="KD681" i="2"/>
  <c r="KC681" i="2"/>
  <c r="KB681" i="2"/>
  <c r="KA681" i="2"/>
  <c r="JZ681" i="2"/>
  <c r="JY681" i="2"/>
  <c r="JV681" i="2"/>
  <c r="JU681" i="2"/>
  <c r="JT681" i="2"/>
  <c r="JS681" i="2"/>
  <c r="JR681" i="2"/>
  <c r="JQ681" i="2"/>
  <c r="JP681" i="2"/>
  <c r="JO681" i="2"/>
  <c r="JN681" i="2"/>
  <c r="JM681" i="2"/>
  <c r="JL681" i="2"/>
  <c r="JK681" i="2"/>
  <c r="JJ681" i="2"/>
  <c r="JI681" i="2"/>
  <c r="JH681" i="2"/>
  <c r="JG681" i="2"/>
  <c r="JF681" i="2"/>
  <c r="JE681" i="2"/>
  <c r="JD681" i="2"/>
  <c r="JC681" i="2"/>
  <c r="JB681" i="2"/>
  <c r="JA681" i="2"/>
  <c r="IZ681" i="2"/>
  <c r="IY681" i="2"/>
  <c r="IX681" i="2"/>
  <c r="IW681" i="2"/>
  <c r="IV681" i="2"/>
  <c r="IU681" i="2"/>
  <c r="IT681" i="2"/>
  <c r="IS681" i="2"/>
  <c r="LJ680" i="2"/>
  <c r="LB680" i="2"/>
  <c r="LA680" i="2"/>
  <c r="KZ680" i="2"/>
  <c r="KY680" i="2"/>
  <c r="KX680" i="2"/>
  <c r="KW680" i="2"/>
  <c r="KV680" i="2"/>
  <c r="KU680" i="2"/>
  <c r="KT680" i="2"/>
  <c r="KS680" i="2"/>
  <c r="KR680" i="2"/>
  <c r="KQ680" i="2"/>
  <c r="KP680" i="2"/>
  <c r="KO680" i="2"/>
  <c r="KN680" i="2"/>
  <c r="KM680" i="2"/>
  <c r="KL680" i="2"/>
  <c r="KK680" i="2"/>
  <c r="KJ680" i="2"/>
  <c r="KI680" i="2"/>
  <c r="KH680" i="2"/>
  <c r="KG680" i="2"/>
  <c r="KF680" i="2"/>
  <c r="KE680" i="2"/>
  <c r="KD680" i="2"/>
  <c r="KC680" i="2"/>
  <c r="KB680" i="2"/>
  <c r="KA680" i="2"/>
  <c r="JZ680" i="2"/>
  <c r="JY680" i="2"/>
  <c r="JV680" i="2"/>
  <c r="JU680" i="2"/>
  <c r="JT680" i="2"/>
  <c r="JS680" i="2"/>
  <c r="JR680" i="2"/>
  <c r="JQ680" i="2"/>
  <c r="JP680" i="2"/>
  <c r="JO680" i="2"/>
  <c r="JN680" i="2"/>
  <c r="JM680" i="2"/>
  <c r="JL680" i="2"/>
  <c r="JK680" i="2"/>
  <c r="JJ680" i="2"/>
  <c r="JI680" i="2"/>
  <c r="JH680" i="2"/>
  <c r="JG680" i="2"/>
  <c r="JF680" i="2"/>
  <c r="JE680" i="2"/>
  <c r="JD680" i="2"/>
  <c r="JC680" i="2"/>
  <c r="JB680" i="2"/>
  <c r="JA680" i="2"/>
  <c r="IZ680" i="2"/>
  <c r="IY680" i="2"/>
  <c r="IX680" i="2"/>
  <c r="IW680" i="2"/>
  <c r="IV680" i="2"/>
  <c r="IU680" i="2"/>
  <c r="IT680" i="2"/>
  <c r="IS680" i="2"/>
  <c r="LJ679" i="2"/>
  <c r="LB679" i="2"/>
  <c r="LA679" i="2"/>
  <c r="KZ679" i="2"/>
  <c r="KY679" i="2"/>
  <c r="KX679" i="2"/>
  <c r="KW679" i="2"/>
  <c r="KV679" i="2"/>
  <c r="KU679" i="2"/>
  <c r="KT679" i="2"/>
  <c r="KS679" i="2"/>
  <c r="KR679" i="2"/>
  <c r="KQ679" i="2"/>
  <c r="KP679" i="2"/>
  <c r="KO679" i="2"/>
  <c r="KN679" i="2"/>
  <c r="KM679" i="2"/>
  <c r="KL679" i="2"/>
  <c r="KK679" i="2"/>
  <c r="KJ679" i="2"/>
  <c r="KI679" i="2"/>
  <c r="KH679" i="2"/>
  <c r="KG679" i="2"/>
  <c r="KF679" i="2"/>
  <c r="KE679" i="2"/>
  <c r="KD679" i="2"/>
  <c r="KC679" i="2"/>
  <c r="KB679" i="2"/>
  <c r="KA679" i="2"/>
  <c r="JZ679" i="2"/>
  <c r="JY679" i="2"/>
  <c r="JV679" i="2"/>
  <c r="JU679" i="2"/>
  <c r="JT679" i="2"/>
  <c r="JS679" i="2"/>
  <c r="JR679" i="2"/>
  <c r="JQ679" i="2"/>
  <c r="JP679" i="2"/>
  <c r="JO679" i="2"/>
  <c r="JN679" i="2"/>
  <c r="JM679" i="2"/>
  <c r="JL679" i="2"/>
  <c r="JK679" i="2"/>
  <c r="JJ679" i="2"/>
  <c r="JI679" i="2"/>
  <c r="JH679" i="2"/>
  <c r="JG679" i="2"/>
  <c r="JF679" i="2"/>
  <c r="JE679" i="2"/>
  <c r="JD679" i="2"/>
  <c r="JC679" i="2"/>
  <c r="JB679" i="2"/>
  <c r="JA679" i="2"/>
  <c r="IZ679" i="2"/>
  <c r="IY679" i="2"/>
  <c r="IX679" i="2"/>
  <c r="IW679" i="2"/>
  <c r="IV679" i="2"/>
  <c r="IU679" i="2"/>
  <c r="IT679" i="2"/>
  <c r="IS679" i="2"/>
  <c r="LJ678" i="2"/>
  <c r="LB678" i="2"/>
  <c r="LA678" i="2"/>
  <c r="KZ678" i="2"/>
  <c r="KY678" i="2"/>
  <c r="KX678" i="2"/>
  <c r="KW678" i="2"/>
  <c r="KV678" i="2"/>
  <c r="KU678" i="2"/>
  <c r="KT678" i="2"/>
  <c r="KS678" i="2"/>
  <c r="KR678" i="2"/>
  <c r="KQ678" i="2"/>
  <c r="KP678" i="2"/>
  <c r="KO678" i="2"/>
  <c r="KN678" i="2"/>
  <c r="KM678" i="2"/>
  <c r="KL678" i="2"/>
  <c r="KK678" i="2"/>
  <c r="KJ678" i="2"/>
  <c r="KI678" i="2"/>
  <c r="KH678" i="2"/>
  <c r="KG678" i="2"/>
  <c r="KF678" i="2"/>
  <c r="KE678" i="2"/>
  <c r="KD678" i="2"/>
  <c r="KC678" i="2"/>
  <c r="KB678" i="2"/>
  <c r="KA678" i="2"/>
  <c r="JZ678" i="2"/>
  <c r="JY678" i="2"/>
  <c r="JV678" i="2"/>
  <c r="JU678" i="2"/>
  <c r="JT678" i="2"/>
  <c r="JS678" i="2"/>
  <c r="JR678" i="2"/>
  <c r="JQ678" i="2"/>
  <c r="JP678" i="2"/>
  <c r="JO678" i="2"/>
  <c r="JN678" i="2"/>
  <c r="JM678" i="2"/>
  <c r="JL678" i="2"/>
  <c r="JK678" i="2"/>
  <c r="JJ678" i="2"/>
  <c r="JI678" i="2"/>
  <c r="JH678" i="2"/>
  <c r="JG678" i="2"/>
  <c r="JF678" i="2"/>
  <c r="JE678" i="2"/>
  <c r="JD678" i="2"/>
  <c r="JC678" i="2"/>
  <c r="JB678" i="2"/>
  <c r="JA678" i="2"/>
  <c r="IZ678" i="2"/>
  <c r="IY678" i="2"/>
  <c r="IX678" i="2"/>
  <c r="IW678" i="2"/>
  <c r="IV678" i="2"/>
  <c r="IU678" i="2"/>
  <c r="IT678" i="2"/>
  <c r="IS678" i="2"/>
  <c r="LJ677" i="2"/>
  <c r="LB677" i="2"/>
  <c r="LA677" i="2"/>
  <c r="KZ677" i="2"/>
  <c r="KY677" i="2"/>
  <c r="KX677" i="2"/>
  <c r="KW677" i="2"/>
  <c r="KV677" i="2"/>
  <c r="KU677" i="2"/>
  <c r="KT677" i="2"/>
  <c r="KS677" i="2"/>
  <c r="KR677" i="2"/>
  <c r="KQ677" i="2"/>
  <c r="KP677" i="2"/>
  <c r="KO677" i="2"/>
  <c r="KN677" i="2"/>
  <c r="KM677" i="2"/>
  <c r="KL677" i="2"/>
  <c r="KK677" i="2"/>
  <c r="KJ677" i="2"/>
  <c r="KI677" i="2"/>
  <c r="KH677" i="2"/>
  <c r="KG677" i="2"/>
  <c r="KF677" i="2"/>
  <c r="KE677" i="2"/>
  <c r="KD677" i="2"/>
  <c r="KC677" i="2"/>
  <c r="KB677" i="2"/>
  <c r="KA677" i="2"/>
  <c r="JZ677" i="2"/>
  <c r="JY677" i="2"/>
  <c r="JV677" i="2"/>
  <c r="JU677" i="2"/>
  <c r="JT677" i="2"/>
  <c r="JS677" i="2"/>
  <c r="JR677" i="2"/>
  <c r="JQ677" i="2"/>
  <c r="JP677" i="2"/>
  <c r="JO677" i="2"/>
  <c r="JN677" i="2"/>
  <c r="JM677" i="2"/>
  <c r="JL677" i="2"/>
  <c r="JK677" i="2"/>
  <c r="JJ677" i="2"/>
  <c r="JI677" i="2"/>
  <c r="JH677" i="2"/>
  <c r="JG677" i="2"/>
  <c r="JF677" i="2"/>
  <c r="JE677" i="2"/>
  <c r="JD677" i="2"/>
  <c r="JC677" i="2"/>
  <c r="JB677" i="2"/>
  <c r="JA677" i="2"/>
  <c r="IZ677" i="2"/>
  <c r="IY677" i="2"/>
  <c r="IX677" i="2"/>
  <c r="IW677" i="2"/>
  <c r="IV677" i="2"/>
  <c r="IU677" i="2"/>
  <c r="IT677" i="2"/>
  <c r="IS677" i="2"/>
  <c r="LJ676" i="2"/>
  <c r="LB676" i="2"/>
  <c r="LA676" i="2"/>
  <c r="KZ676" i="2"/>
  <c r="KY676" i="2"/>
  <c r="KX676" i="2"/>
  <c r="KW676" i="2"/>
  <c r="KV676" i="2"/>
  <c r="KU676" i="2"/>
  <c r="KT676" i="2"/>
  <c r="KS676" i="2"/>
  <c r="KR676" i="2"/>
  <c r="KQ676" i="2"/>
  <c r="KP676" i="2"/>
  <c r="KO676" i="2"/>
  <c r="KN676" i="2"/>
  <c r="KM676" i="2"/>
  <c r="KL676" i="2"/>
  <c r="KK676" i="2"/>
  <c r="KJ676" i="2"/>
  <c r="KI676" i="2"/>
  <c r="KH676" i="2"/>
  <c r="KG676" i="2"/>
  <c r="KF676" i="2"/>
  <c r="KE676" i="2"/>
  <c r="KD676" i="2"/>
  <c r="KC676" i="2"/>
  <c r="KB676" i="2"/>
  <c r="KA676" i="2"/>
  <c r="JZ676" i="2"/>
  <c r="JY676" i="2"/>
  <c r="JV676" i="2"/>
  <c r="JU676" i="2"/>
  <c r="JT676" i="2"/>
  <c r="JS676" i="2"/>
  <c r="JR676" i="2"/>
  <c r="JQ676" i="2"/>
  <c r="JP676" i="2"/>
  <c r="JO676" i="2"/>
  <c r="JN676" i="2"/>
  <c r="JM676" i="2"/>
  <c r="JL676" i="2"/>
  <c r="JK676" i="2"/>
  <c r="JJ676" i="2"/>
  <c r="JI676" i="2"/>
  <c r="JH676" i="2"/>
  <c r="JG676" i="2"/>
  <c r="JF676" i="2"/>
  <c r="JE676" i="2"/>
  <c r="JD676" i="2"/>
  <c r="JC676" i="2"/>
  <c r="JB676" i="2"/>
  <c r="JA676" i="2"/>
  <c r="IZ676" i="2"/>
  <c r="IY676" i="2"/>
  <c r="IX676" i="2"/>
  <c r="IW676" i="2"/>
  <c r="IV676" i="2"/>
  <c r="IU676" i="2"/>
  <c r="IT676" i="2"/>
  <c r="IS676" i="2"/>
  <c r="LJ675" i="2"/>
  <c r="LB675" i="2"/>
  <c r="LA675" i="2"/>
  <c r="KZ675" i="2"/>
  <c r="KY675" i="2"/>
  <c r="KX675" i="2"/>
  <c r="KW675" i="2"/>
  <c r="KV675" i="2"/>
  <c r="KU675" i="2"/>
  <c r="KT675" i="2"/>
  <c r="KS675" i="2"/>
  <c r="KR675" i="2"/>
  <c r="KQ675" i="2"/>
  <c r="KP675" i="2"/>
  <c r="KO675" i="2"/>
  <c r="KN675" i="2"/>
  <c r="KM675" i="2"/>
  <c r="KL675" i="2"/>
  <c r="KK675" i="2"/>
  <c r="KJ675" i="2"/>
  <c r="KI675" i="2"/>
  <c r="KH675" i="2"/>
  <c r="KG675" i="2"/>
  <c r="KF675" i="2"/>
  <c r="KE675" i="2"/>
  <c r="KD675" i="2"/>
  <c r="KC675" i="2"/>
  <c r="KB675" i="2"/>
  <c r="KA675" i="2"/>
  <c r="JZ675" i="2"/>
  <c r="JY675" i="2"/>
  <c r="JV675" i="2"/>
  <c r="JU675" i="2"/>
  <c r="JT675" i="2"/>
  <c r="JS675" i="2"/>
  <c r="JR675" i="2"/>
  <c r="JQ675" i="2"/>
  <c r="JP675" i="2"/>
  <c r="JO675" i="2"/>
  <c r="JN675" i="2"/>
  <c r="JM675" i="2"/>
  <c r="JL675" i="2"/>
  <c r="JK675" i="2"/>
  <c r="JJ675" i="2"/>
  <c r="JI675" i="2"/>
  <c r="JH675" i="2"/>
  <c r="JG675" i="2"/>
  <c r="JF675" i="2"/>
  <c r="JE675" i="2"/>
  <c r="JD675" i="2"/>
  <c r="JC675" i="2"/>
  <c r="JB675" i="2"/>
  <c r="JA675" i="2"/>
  <c r="IZ675" i="2"/>
  <c r="IY675" i="2"/>
  <c r="IX675" i="2"/>
  <c r="IW675" i="2"/>
  <c r="IV675" i="2"/>
  <c r="IU675" i="2"/>
  <c r="IT675" i="2"/>
  <c r="IS675" i="2"/>
  <c r="LJ674" i="2"/>
  <c r="LB674" i="2"/>
  <c r="LA674" i="2"/>
  <c r="KZ674" i="2"/>
  <c r="KY674" i="2"/>
  <c r="KX674" i="2"/>
  <c r="KW674" i="2"/>
  <c r="KV674" i="2"/>
  <c r="KU674" i="2"/>
  <c r="KT674" i="2"/>
  <c r="KS674" i="2"/>
  <c r="KR674" i="2"/>
  <c r="KQ674" i="2"/>
  <c r="KP674" i="2"/>
  <c r="KO674" i="2"/>
  <c r="KN674" i="2"/>
  <c r="KM674" i="2"/>
  <c r="KL674" i="2"/>
  <c r="KK674" i="2"/>
  <c r="KJ674" i="2"/>
  <c r="KI674" i="2"/>
  <c r="KH674" i="2"/>
  <c r="KG674" i="2"/>
  <c r="KF674" i="2"/>
  <c r="KE674" i="2"/>
  <c r="KD674" i="2"/>
  <c r="KC674" i="2"/>
  <c r="KB674" i="2"/>
  <c r="KA674" i="2"/>
  <c r="JZ674" i="2"/>
  <c r="JY674" i="2"/>
  <c r="JV674" i="2"/>
  <c r="JU674" i="2"/>
  <c r="JT674" i="2"/>
  <c r="JS674" i="2"/>
  <c r="JR674" i="2"/>
  <c r="JQ674" i="2"/>
  <c r="JP674" i="2"/>
  <c r="JO674" i="2"/>
  <c r="JN674" i="2"/>
  <c r="JM674" i="2"/>
  <c r="JL674" i="2"/>
  <c r="JK674" i="2"/>
  <c r="JJ674" i="2"/>
  <c r="JI674" i="2"/>
  <c r="JH674" i="2"/>
  <c r="JG674" i="2"/>
  <c r="JF674" i="2"/>
  <c r="JE674" i="2"/>
  <c r="JD674" i="2"/>
  <c r="JC674" i="2"/>
  <c r="JB674" i="2"/>
  <c r="JA674" i="2"/>
  <c r="IZ674" i="2"/>
  <c r="IY674" i="2"/>
  <c r="IX674" i="2"/>
  <c r="IW674" i="2"/>
  <c r="IV674" i="2"/>
  <c r="IU674" i="2"/>
  <c r="IT674" i="2"/>
  <c r="IS674" i="2"/>
  <c r="LJ673" i="2"/>
  <c r="LB673" i="2"/>
  <c r="LA673" i="2"/>
  <c r="KZ673" i="2"/>
  <c r="KY673" i="2"/>
  <c r="KX673" i="2"/>
  <c r="KW673" i="2"/>
  <c r="KV673" i="2"/>
  <c r="KU673" i="2"/>
  <c r="KT673" i="2"/>
  <c r="KS673" i="2"/>
  <c r="KR673" i="2"/>
  <c r="KQ673" i="2"/>
  <c r="KP673" i="2"/>
  <c r="KO673" i="2"/>
  <c r="KN673" i="2"/>
  <c r="KM673" i="2"/>
  <c r="KL673" i="2"/>
  <c r="KK673" i="2"/>
  <c r="KJ673" i="2"/>
  <c r="KI673" i="2"/>
  <c r="KH673" i="2"/>
  <c r="KG673" i="2"/>
  <c r="KF673" i="2"/>
  <c r="KE673" i="2"/>
  <c r="KD673" i="2"/>
  <c r="KC673" i="2"/>
  <c r="KB673" i="2"/>
  <c r="KA673" i="2"/>
  <c r="JZ673" i="2"/>
  <c r="JY673" i="2"/>
  <c r="JV673" i="2"/>
  <c r="JU673" i="2"/>
  <c r="JT673" i="2"/>
  <c r="JS673" i="2"/>
  <c r="JR673" i="2"/>
  <c r="JQ673" i="2"/>
  <c r="JP673" i="2"/>
  <c r="JO673" i="2"/>
  <c r="JN673" i="2"/>
  <c r="JM673" i="2"/>
  <c r="JL673" i="2"/>
  <c r="JK673" i="2"/>
  <c r="JJ673" i="2"/>
  <c r="JI673" i="2"/>
  <c r="JH673" i="2"/>
  <c r="JG673" i="2"/>
  <c r="JF673" i="2"/>
  <c r="JE673" i="2"/>
  <c r="JD673" i="2"/>
  <c r="JC673" i="2"/>
  <c r="JB673" i="2"/>
  <c r="JA673" i="2"/>
  <c r="IZ673" i="2"/>
  <c r="IY673" i="2"/>
  <c r="IX673" i="2"/>
  <c r="IW673" i="2"/>
  <c r="IV673" i="2"/>
  <c r="IU673" i="2"/>
  <c r="IT673" i="2"/>
  <c r="IS673" i="2"/>
  <c r="LJ672" i="2"/>
  <c r="LB672" i="2"/>
  <c r="LA672" i="2"/>
  <c r="KZ672" i="2"/>
  <c r="KY672" i="2"/>
  <c r="KX672" i="2"/>
  <c r="KW672" i="2"/>
  <c r="KV672" i="2"/>
  <c r="KU672" i="2"/>
  <c r="KT672" i="2"/>
  <c r="KS672" i="2"/>
  <c r="KR672" i="2"/>
  <c r="KQ672" i="2"/>
  <c r="KP672" i="2"/>
  <c r="KO672" i="2"/>
  <c r="KN672" i="2"/>
  <c r="KM672" i="2"/>
  <c r="KL672" i="2"/>
  <c r="KK672" i="2"/>
  <c r="KJ672" i="2"/>
  <c r="KI672" i="2"/>
  <c r="KH672" i="2"/>
  <c r="KG672" i="2"/>
  <c r="KF672" i="2"/>
  <c r="KE672" i="2"/>
  <c r="KD672" i="2"/>
  <c r="KC672" i="2"/>
  <c r="KB672" i="2"/>
  <c r="KA672" i="2"/>
  <c r="JZ672" i="2"/>
  <c r="JY672" i="2"/>
  <c r="JV672" i="2"/>
  <c r="JU672" i="2"/>
  <c r="JT672" i="2"/>
  <c r="JS672" i="2"/>
  <c r="JR672" i="2"/>
  <c r="JQ672" i="2"/>
  <c r="JP672" i="2"/>
  <c r="JO672" i="2"/>
  <c r="JN672" i="2"/>
  <c r="JM672" i="2"/>
  <c r="JL672" i="2"/>
  <c r="JK672" i="2"/>
  <c r="JJ672" i="2"/>
  <c r="JI672" i="2"/>
  <c r="JH672" i="2"/>
  <c r="JG672" i="2"/>
  <c r="JF672" i="2"/>
  <c r="JE672" i="2"/>
  <c r="JD672" i="2"/>
  <c r="JC672" i="2"/>
  <c r="JB672" i="2"/>
  <c r="JA672" i="2"/>
  <c r="IZ672" i="2"/>
  <c r="IY672" i="2"/>
  <c r="IX672" i="2"/>
  <c r="IW672" i="2"/>
  <c r="IV672" i="2"/>
  <c r="IU672" i="2"/>
  <c r="IT672" i="2"/>
  <c r="IS672" i="2"/>
  <c r="LJ671" i="2"/>
  <c r="LB671" i="2"/>
  <c r="LA671" i="2"/>
  <c r="KZ671" i="2"/>
  <c r="KY671" i="2"/>
  <c r="KX671" i="2"/>
  <c r="KW671" i="2"/>
  <c r="KV671" i="2"/>
  <c r="KU671" i="2"/>
  <c r="KT671" i="2"/>
  <c r="KS671" i="2"/>
  <c r="KR671" i="2"/>
  <c r="KQ671" i="2"/>
  <c r="KP671" i="2"/>
  <c r="KO671" i="2"/>
  <c r="KN671" i="2"/>
  <c r="KM671" i="2"/>
  <c r="KL671" i="2"/>
  <c r="KK671" i="2"/>
  <c r="KJ671" i="2"/>
  <c r="KI671" i="2"/>
  <c r="KH671" i="2"/>
  <c r="KG671" i="2"/>
  <c r="KF671" i="2"/>
  <c r="KE671" i="2"/>
  <c r="KD671" i="2"/>
  <c r="KC671" i="2"/>
  <c r="KB671" i="2"/>
  <c r="KA671" i="2"/>
  <c r="JZ671" i="2"/>
  <c r="JY671" i="2"/>
  <c r="JV671" i="2"/>
  <c r="JU671" i="2"/>
  <c r="JT671" i="2"/>
  <c r="JS671" i="2"/>
  <c r="JR671" i="2"/>
  <c r="JQ671" i="2"/>
  <c r="JP671" i="2"/>
  <c r="JO671" i="2"/>
  <c r="JN671" i="2"/>
  <c r="JM671" i="2"/>
  <c r="JL671" i="2"/>
  <c r="JK671" i="2"/>
  <c r="JJ671" i="2"/>
  <c r="JI671" i="2"/>
  <c r="JH671" i="2"/>
  <c r="JG671" i="2"/>
  <c r="JF671" i="2"/>
  <c r="JE671" i="2"/>
  <c r="JD671" i="2"/>
  <c r="JC671" i="2"/>
  <c r="JB671" i="2"/>
  <c r="JA671" i="2"/>
  <c r="IZ671" i="2"/>
  <c r="IY671" i="2"/>
  <c r="IX671" i="2"/>
  <c r="IW671" i="2"/>
  <c r="IV671" i="2"/>
  <c r="IU671" i="2"/>
  <c r="IT671" i="2"/>
  <c r="IS671" i="2"/>
  <c r="LJ670" i="2"/>
  <c r="LB670" i="2"/>
  <c r="LA670" i="2"/>
  <c r="KZ670" i="2"/>
  <c r="KY670" i="2"/>
  <c r="KX670" i="2"/>
  <c r="KW670" i="2"/>
  <c r="KV670" i="2"/>
  <c r="KU670" i="2"/>
  <c r="KT670" i="2"/>
  <c r="KS670" i="2"/>
  <c r="KR670" i="2"/>
  <c r="KQ670" i="2"/>
  <c r="KP670" i="2"/>
  <c r="KO670" i="2"/>
  <c r="KN670" i="2"/>
  <c r="KM670" i="2"/>
  <c r="KL670" i="2"/>
  <c r="KK670" i="2"/>
  <c r="KJ670" i="2"/>
  <c r="KI670" i="2"/>
  <c r="KH670" i="2"/>
  <c r="KG670" i="2"/>
  <c r="KF670" i="2"/>
  <c r="KE670" i="2"/>
  <c r="KD670" i="2"/>
  <c r="KC670" i="2"/>
  <c r="KB670" i="2"/>
  <c r="KA670" i="2"/>
  <c r="JZ670" i="2"/>
  <c r="JY670" i="2"/>
  <c r="JV670" i="2"/>
  <c r="JU670" i="2"/>
  <c r="JT670" i="2"/>
  <c r="JS670" i="2"/>
  <c r="JR670" i="2"/>
  <c r="JQ670" i="2"/>
  <c r="JP670" i="2"/>
  <c r="JO670" i="2"/>
  <c r="JN670" i="2"/>
  <c r="JM670" i="2"/>
  <c r="JL670" i="2"/>
  <c r="JK670" i="2"/>
  <c r="JJ670" i="2"/>
  <c r="JI670" i="2"/>
  <c r="JH670" i="2"/>
  <c r="JG670" i="2"/>
  <c r="JF670" i="2"/>
  <c r="JE670" i="2"/>
  <c r="JD670" i="2"/>
  <c r="JC670" i="2"/>
  <c r="JB670" i="2"/>
  <c r="JA670" i="2"/>
  <c r="IZ670" i="2"/>
  <c r="IY670" i="2"/>
  <c r="IX670" i="2"/>
  <c r="IW670" i="2"/>
  <c r="IV670" i="2"/>
  <c r="IU670" i="2"/>
  <c r="IT670" i="2"/>
  <c r="IS670" i="2"/>
  <c r="LJ669" i="2"/>
  <c r="LB669" i="2"/>
  <c r="LA669" i="2"/>
  <c r="KZ669" i="2"/>
  <c r="KY669" i="2"/>
  <c r="KX669" i="2"/>
  <c r="KW669" i="2"/>
  <c r="KV669" i="2"/>
  <c r="KU669" i="2"/>
  <c r="KT669" i="2"/>
  <c r="KS669" i="2"/>
  <c r="KR669" i="2"/>
  <c r="KQ669" i="2"/>
  <c r="KP669" i="2"/>
  <c r="KO669" i="2"/>
  <c r="KN669" i="2"/>
  <c r="KM669" i="2"/>
  <c r="KL669" i="2"/>
  <c r="KK669" i="2"/>
  <c r="KJ669" i="2"/>
  <c r="KI669" i="2"/>
  <c r="KH669" i="2"/>
  <c r="KG669" i="2"/>
  <c r="KF669" i="2"/>
  <c r="KE669" i="2"/>
  <c r="KD669" i="2"/>
  <c r="KC669" i="2"/>
  <c r="KB669" i="2"/>
  <c r="KA669" i="2"/>
  <c r="JZ669" i="2"/>
  <c r="JY669" i="2"/>
  <c r="JV669" i="2"/>
  <c r="JU669" i="2"/>
  <c r="JT669" i="2"/>
  <c r="JS669" i="2"/>
  <c r="JR669" i="2"/>
  <c r="JQ669" i="2"/>
  <c r="JP669" i="2"/>
  <c r="JO669" i="2"/>
  <c r="JN669" i="2"/>
  <c r="JM669" i="2"/>
  <c r="JL669" i="2"/>
  <c r="JK669" i="2"/>
  <c r="JJ669" i="2"/>
  <c r="JI669" i="2"/>
  <c r="JH669" i="2"/>
  <c r="JG669" i="2"/>
  <c r="JF669" i="2"/>
  <c r="JE669" i="2"/>
  <c r="JD669" i="2"/>
  <c r="JC669" i="2"/>
  <c r="JB669" i="2"/>
  <c r="JA669" i="2"/>
  <c r="IZ669" i="2"/>
  <c r="IY669" i="2"/>
  <c r="IX669" i="2"/>
  <c r="IW669" i="2"/>
  <c r="IV669" i="2"/>
  <c r="IU669" i="2"/>
  <c r="IT669" i="2"/>
  <c r="IS669" i="2"/>
  <c r="LJ668" i="2"/>
  <c r="LB668" i="2"/>
  <c r="LA668" i="2"/>
  <c r="KZ668" i="2"/>
  <c r="KY668" i="2"/>
  <c r="KX668" i="2"/>
  <c r="KW668" i="2"/>
  <c r="KV668" i="2"/>
  <c r="KU668" i="2"/>
  <c r="KT668" i="2"/>
  <c r="KS668" i="2"/>
  <c r="KR668" i="2"/>
  <c r="KQ668" i="2"/>
  <c r="KP668" i="2"/>
  <c r="KO668" i="2"/>
  <c r="KN668" i="2"/>
  <c r="KM668" i="2"/>
  <c r="KL668" i="2"/>
  <c r="KK668" i="2"/>
  <c r="KJ668" i="2"/>
  <c r="KI668" i="2"/>
  <c r="KH668" i="2"/>
  <c r="KG668" i="2"/>
  <c r="KF668" i="2"/>
  <c r="KE668" i="2"/>
  <c r="KD668" i="2"/>
  <c r="KC668" i="2"/>
  <c r="KB668" i="2"/>
  <c r="KA668" i="2"/>
  <c r="JZ668" i="2"/>
  <c r="JY668" i="2"/>
  <c r="JV668" i="2"/>
  <c r="JU668" i="2"/>
  <c r="JT668" i="2"/>
  <c r="JS668" i="2"/>
  <c r="JR668" i="2"/>
  <c r="JQ668" i="2"/>
  <c r="JP668" i="2"/>
  <c r="JO668" i="2"/>
  <c r="JN668" i="2"/>
  <c r="JM668" i="2"/>
  <c r="JL668" i="2"/>
  <c r="JK668" i="2"/>
  <c r="JJ668" i="2"/>
  <c r="JI668" i="2"/>
  <c r="JH668" i="2"/>
  <c r="JG668" i="2"/>
  <c r="JF668" i="2"/>
  <c r="JE668" i="2"/>
  <c r="JD668" i="2"/>
  <c r="JC668" i="2"/>
  <c r="JB668" i="2"/>
  <c r="JA668" i="2"/>
  <c r="IZ668" i="2"/>
  <c r="IY668" i="2"/>
  <c r="IX668" i="2"/>
  <c r="IW668" i="2"/>
  <c r="IV668" i="2"/>
  <c r="IU668" i="2"/>
  <c r="IT668" i="2"/>
  <c r="IS668" i="2"/>
  <c r="LJ667" i="2"/>
  <c r="LB667" i="2"/>
  <c r="LA667" i="2"/>
  <c r="KZ667" i="2"/>
  <c r="KY667" i="2"/>
  <c r="KX667" i="2"/>
  <c r="KW667" i="2"/>
  <c r="KV667" i="2"/>
  <c r="KU667" i="2"/>
  <c r="KT667" i="2"/>
  <c r="KS667" i="2"/>
  <c r="KR667" i="2"/>
  <c r="KQ667" i="2"/>
  <c r="KP667" i="2"/>
  <c r="KO667" i="2"/>
  <c r="KN667" i="2"/>
  <c r="KM667" i="2"/>
  <c r="KL667" i="2"/>
  <c r="KK667" i="2"/>
  <c r="KJ667" i="2"/>
  <c r="KI667" i="2"/>
  <c r="KH667" i="2"/>
  <c r="KG667" i="2"/>
  <c r="KF667" i="2"/>
  <c r="KE667" i="2"/>
  <c r="KD667" i="2"/>
  <c r="KC667" i="2"/>
  <c r="KB667" i="2"/>
  <c r="KA667" i="2"/>
  <c r="JZ667" i="2"/>
  <c r="JY667" i="2"/>
  <c r="JV667" i="2"/>
  <c r="JU667" i="2"/>
  <c r="JT667" i="2"/>
  <c r="JS667" i="2"/>
  <c r="JR667" i="2"/>
  <c r="JQ667" i="2"/>
  <c r="JP667" i="2"/>
  <c r="JO667" i="2"/>
  <c r="JN667" i="2"/>
  <c r="JM667" i="2"/>
  <c r="JL667" i="2"/>
  <c r="JK667" i="2"/>
  <c r="JJ667" i="2"/>
  <c r="JI667" i="2"/>
  <c r="JH667" i="2"/>
  <c r="JG667" i="2"/>
  <c r="JF667" i="2"/>
  <c r="JE667" i="2"/>
  <c r="JD667" i="2"/>
  <c r="JC667" i="2"/>
  <c r="JB667" i="2"/>
  <c r="JA667" i="2"/>
  <c r="IZ667" i="2"/>
  <c r="IY667" i="2"/>
  <c r="IX667" i="2"/>
  <c r="IW667" i="2"/>
  <c r="IV667" i="2"/>
  <c r="IU667" i="2"/>
  <c r="IT667" i="2"/>
  <c r="IS667" i="2"/>
  <c r="LJ666" i="2"/>
  <c r="LB666" i="2"/>
  <c r="LA666" i="2"/>
  <c r="KZ666" i="2"/>
  <c r="KY666" i="2"/>
  <c r="KX666" i="2"/>
  <c r="KW666" i="2"/>
  <c r="KV666" i="2"/>
  <c r="KU666" i="2"/>
  <c r="KT666" i="2"/>
  <c r="KS666" i="2"/>
  <c r="KR666" i="2"/>
  <c r="KQ666" i="2"/>
  <c r="KP666" i="2"/>
  <c r="KO666" i="2"/>
  <c r="KN666" i="2"/>
  <c r="KM666" i="2"/>
  <c r="KL666" i="2"/>
  <c r="KK666" i="2"/>
  <c r="KJ666" i="2"/>
  <c r="KI666" i="2"/>
  <c r="KH666" i="2"/>
  <c r="KG666" i="2"/>
  <c r="KF666" i="2"/>
  <c r="KE666" i="2"/>
  <c r="KD666" i="2"/>
  <c r="KC666" i="2"/>
  <c r="KB666" i="2"/>
  <c r="KA666" i="2"/>
  <c r="JZ666" i="2"/>
  <c r="JY666" i="2"/>
  <c r="JV666" i="2"/>
  <c r="JU666" i="2"/>
  <c r="JT666" i="2"/>
  <c r="JS666" i="2"/>
  <c r="JR666" i="2"/>
  <c r="JQ666" i="2"/>
  <c r="JP666" i="2"/>
  <c r="JO666" i="2"/>
  <c r="JN666" i="2"/>
  <c r="JM666" i="2"/>
  <c r="JL666" i="2"/>
  <c r="JK666" i="2"/>
  <c r="JJ666" i="2"/>
  <c r="JI666" i="2"/>
  <c r="JH666" i="2"/>
  <c r="JG666" i="2"/>
  <c r="JF666" i="2"/>
  <c r="JE666" i="2"/>
  <c r="JD666" i="2"/>
  <c r="JC666" i="2"/>
  <c r="JB666" i="2"/>
  <c r="JA666" i="2"/>
  <c r="IZ666" i="2"/>
  <c r="IY666" i="2"/>
  <c r="IX666" i="2"/>
  <c r="IW666" i="2"/>
  <c r="IV666" i="2"/>
  <c r="IU666" i="2"/>
  <c r="IT666" i="2"/>
  <c r="IS666" i="2"/>
  <c r="LJ665" i="2"/>
  <c r="LB665" i="2"/>
  <c r="LA665" i="2"/>
  <c r="KZ665" i="2"/>
  <c r="KY665" i="2"/>
  <c r="KX665" i="2"/>
  <c r="KW665" i="2"/>
  <c r="KV665" i="2"/>
  <c r="KU665" i="2"/>
  <c r="KT665" i="2"/>
  <c r="KS665" i="2"/>
  <c r="KR665" i="2"/>
  <c r="KQ665" i="2"/>
  <c r="KP665" i="2"/>
  <c r="KO665" i="2"/>
  <c r="KN665" i="2"/>
  <c r="KM665" i="2"/>
  <c r="KL665" i="2"/>
  <c r="KK665" i="2"/>
  <c r="KJ665" i="2"/>
  <c r="KI665" i="2"/>
  <c r="KH665" i="2"/>
  <c r="KG665" i="2"/>
  <c r="KF665" i="2"/>
  <c r="KE665" i="2"/>
  <c r="KD665" i="2"/>
  <c r="KC665" i="2"/>
  <c r="KB665" i="2"/>
  <c r="KA665" i="2"/>
  <c r="JZ665" i="2"/>
  <c r="JY665" i="2"/>
  <c r="JV665" i="2"/>
  <c r="JU665" i="2"/>
  <c r="JT665" i="2"/>
  <c r="JS665" i="2"/>
  <c r="JR665" i="2"/>
  <c r="JQ665" i="2"/>
  <c r="JP665" i="2"/>
  <c r="JO665" i="2"/>
  <c r="JN665" i="2"/>
  <c r="JM665" i="2"/>
  <c r="JL665" i="2"/>
  <c r="JK665" i="2"/>
  <c r="JJ665" i="2"/>
  <c r="JI665" i="2"/>
  <c r="JH665" i="2"/>
  <c r="JG665" i="2"/>
  <c r="JF665" i="2"/>
  <c r="JE665" i="2"/>
  <c r="JD665" i="2"/>
  <c r="JC665" i="2"/>
  <c r="JB665" i="2"/>
  <c r="JA665" i="2"/>
  <c r="IZ665" i="2"/>
  <c r="IY665" i="2"/>
  <c r="IX665" i="2"/>
  <c r="IW665" i="2"/>
  <c r="IV665" i="2"/>
  <c r="IU665" i="2"/>
  <c r="IT665" i="2"/>
  <c r="IS665" i="2"/>
  <c r="LJ664" i="2"/>
  <c r="LB664" i="2"/>
  <c r="LA664" i="2"/>
  <c r="KZ664" i="2"/>
  <c r="KY664" i="2"/>
  <c r="KX664" i="2"/>
  <c r="KW664" i="2"/>
  <c r="KV664" i="2"/>
  <c r="KU664" i="2"/>
  <c r="KT664" i="2"/>
  <c r="KS664" i="2"/>
  <c r="KR664" i="2"/>
  <c r="KQ664" i="2"/>
  <c r="KP664" i="2"/>
  <c r="KO664" i="2"/>
  <c r="KN664" i="2"/>
  <c r="KM664" i="2"/>
  <c r="KL664" i="2"/>
  <c r="KK664" i="2"/>
  <c r="KJ664" i="2"/>
  <c r="KI664" i="2"/>
  <c r="KH664" i="2"/>
  <c r="KG664" i="2"/>
  <c r="KF664" i="2"/>
  <c r="KE664" i="2"/>
  <c r="KD664" i="2"/>
  <c r="KC664" i="2"/>
  <c r="KB664" i="2"/>
  <c r="KA664" i="2"/>
  <c r="JZ664" i="2"/>
  <c r="JY664" i="2"/>
  <c r="JV664" i="2"/>
  <c r="JU664" i="2"/>
  <c r="JT664" i="2"/>
  <c r="JS664" i="2"/>
  <c r="JR664" i="2"/>
  <c r="JQ664" i="2"/>
  <c r="JP664" i="2"/>
  <c r="JO664" i="2"/>
  <c r="JN664" i="2"/>
  <c r="JM664" i="2"/>
  <c r="JL664" i="2"/>
  <c r="JK664" i="2"/>
  <c r="JJ664" i="2"/>
  <c r="JI664" i="2"/>
  <c r="JH664" i="2"/>
  <c r="JG664" i="2"/>
  <c r="JF664" i="2"/>
  <c r="JE664" i="2"/>
  <c r="JD664" i="2"/>
  <c r="JC664" i="2"/>
  <c r="JB664" i="2"/>
  <c r="JA664" i="2"/>
  <c r="IZ664" i="2"/>
  <c r="IY664" i="2"/>
  <c r="IX664" i="2"/>
  <c r="IW664" i="2"/>
  <c r="IV664" i="2"/>
  <c r="IU664" i="2"/>
  <c r="IT664" i="2"/>
  <c r="IS664" i="2"/>
  <c r="LJ663" i="2"/>
  <c r="LB663" i="2"/>
  <c r="LA663" i="2"/>
  <c r="KZ663" i="2"/>
  <c r="KY663" i="2"/>
  <c r="KX663" i="2"/>
  <c r="KW663" i="2"/>
  <c r="KV663" i="2"/>
  <c r="KU663" i="2"/>
  <c r="KT663" i="2"/>
  <c r="KS663" i="2"/>
  <c r="KR663" i="2"/>
  <c r="KQ663" i="2"/>
  <c r="KP663" i="2"/>
  <c r="KO663" i="2"/>
  <c r="KN663" i="2"/>
  <c r="KM663" i="2"/>
  <c r="KL663" i="2"/>
  <c r="KK663" i="2"/>
  <c r="KJ663" i="2"/>
  <c r="KI663" i="2"/>
  <c r="KH663" i="2"/>
  <c r="KG663" i="2"/>
  <c r="KF663" i="2"/>
  <c r="KE663" i="2"/>
  <c r="KD663" i="2"/>
  <c r="KC663" i="2"/>
  <c r="KB663" i="2"/>
  <c r="KA663" i="2"/>
  <c r="JZ663" i="2"/>
  <c r="JY663" i="2"/>
  <c r="JV663" i="2"/>
  <c r="JU663" i="2"/>
  <c r="JT663" i="2"/>
  <c r="JS663" i="2"/>
  <c r="JR663" i="2"/>
  <c r="JQ663" i="2"/>
  <c r="JP663" i="2"/>
  <c r="JO663" i="2"/>
  <c r="JN663" i="2"/>
  <c r="JM663" i="2"/>
  <c r="JL663" i="2"/>
  <c r="JK663" i="2"/>
  <c r="JJ663" i="2"/>
  <c r="JI663" i="2"/>
  <c r="JH663" i="2"/>
  <c r="JG663" i="2"/>
  <c r="JF663" i="2"/>
  <c r="JE663" i="2"/>
  <c r="JD663" i="2"/>
  <c r="JC663" i="2"/>
  <c r="JB663" i="2"/>
  <c r="JA663" i="2"/>
  <c r="IZ663" i="2"/>
  <c r="IY663" i="2"/>
  <c r="IX663" i="2"/>
  <c r="IW663" i="2"/>
  <c r="IV663" i="2"/>
  <c r="IU663" i="2"/>
  <c r="IT663" i="2"/>
  <c r="IS663" i="2"/>
  <c r="LJ662" i="2"/>
  <c r="LB662" i="2"/>
  <c r="LA662" i="2"/>
  <c r="KZ662" i="2"/>
  <c r="KY662" i="2"/>
  <c r="KX662" i="2"/>
  <c r="KW662" i="2"/>
  <c r="KV662" i="2"/>
  <c r="KU662" i="2"/>
  <c r="KT662" i="2"/>
  <c r="KS662" i="2"/>
  <c r="KR662" i="2"/>
  <c r="KQ662" i="2"/>
  <c r="KP662" i="2"/>
  <c r="KO662" i="2"/>
  <c r="KN662" i="2"/>
  <c r="KM662" i="2"/>
  <c r="KL662" i="2"/>
  <c r="KK662" i="2"/>
  <c r="KJ662" i="2"/>
  <c r="KI662" i="2"/>
  <c r="KH662" i="2"/>
  <c r="KG662" i="2"/>
  <c r="KF662" i="2"/>
  <c r="KE662" i="2"/>
  <c r="KD662" i="2"/>
  <c r="KC662" i="2"/>
  <c r="KB662" i="2"/>
  <c r="KA662" i="2"/>
  <c r="JZ662" i="2"/>
  <c r="JY662" i="2"/>
  <c r="JV662" i="2"/>
  <c r="JU662" i="2"/>
  <c r="JT662" i="2"/>
  <c r="JS662" i="2"/>
  <c r="JR662" i="2"/>
  <c r="JQ662" i="2"/>
  <c r="JP662" i="2"/>
  <c r="JO662" i="2"/>
  <c r="JN662" i="2"/>
  <c r="JM662" i="2"/>
  <c r="JL662" i="2"/>
  <c r="JK662" i="2"/>
  <c r="JJ662" i="2"/>
  <c r="JI662" i="2"/>
  <c r="JH662" i="2"/>
  <c r="JG662" i="2"/>
  <c r="JF662" i="2"/>
  <c r="JE662" i="2"/>
  <c r="JD662" i="2"/>
  <c r="JC662" i="2"/>
  <c r="JB662" i="2"/>
  <c r="JA662" i="2"/>
  <c r="IZ662" i="2"/>
  <c r="IY662" i="2"/>
  <c r="IX662" i="2"/>
  <c r="IW662" i="2"/>
  <c r="IV662" i="2"/>
  <c r="IU662" i="2"/>
  <c r="IT662" i="2"/>
  <c r="IS662" i="2"/>
  <c r="LJ661" i="2"/>
  <c r="LB661" i="2"/>
  <c r="LA661" i="2"/>
  <c r="KZ661" i="2"/>
  <c r="KY661" i="2"/>
  <c r="KX661" i="2"/>
  <c r="KW661" i="2"/>
  <c r="KV661" i="2"/>
  <c r="KU661" i="2"/>
  <c r="KT661" i="2"/>
  <c r="KS661" i="2"/>
  <c r="KR661" i="2"/>
  <c r="KQ661" i="2"/>
  <c r="KP661" i="2"/>
  <c r="KO661" i="2"/>
  <c r="KN661" i="2"/>
  <c r="KM661" i="2"/>
  <c r="KL661" i="2"/>
  <c r="KK661" i="2"/>
  <c r="KJ661" i="2"/>
  <c r="KI661" i="2"/>
  <c r="KH661" i="2"/>
  <c r="KG661" i="2"/>
  <c r="KF661" i="2"/>
  <c r="KE661" i="2"/>
  <c r="KD661" i="2"/>
  <c r="KC661" i="2"/>
  <c r="KB661" i="2"/>
  <c r="KA661" i="2"/>
  <c r="JZ661" i="2"/>
  <c r="JY661" i="2"/>
  <c r="JV661" i="2"/>
  <c r="JU661" i="2"/>
  <c r="JT661" i="2"/>
  <c r="JS661" i="2"/>
  <c r="JR661" i="2"/>
  <c r="JQ661" i="2"/>
  <c r="JP661" i="2"/>
  <c r="JO661" i="2"/>
  <c r="JN661" i="2"/>
  <c r="JM661" i="2"/>
  <c r="JL661" i="2"/>
  <c r="JK661" i="2"/>
  <c r="JJ661" i="2"/>
  <c r="JI661" i="2"/>
  <c r="JH661" i="2"/>
  <c r="JG661" i="2"/>
  <c r="JF661" i="2"/>
  <c r="JE661" i="2"/>
  <c r="JD661" i="2"/>
  <c r="JC661" i="2"/>
  <c r="JB661" i="2"/>
  <c r="JA661" i="2"/>
  <c r="IZ661" i="2"/>
  <c r="IY661" i="2"/>
  <c r="IX661" i="2"/>
  <c r="IW661" i="2"/>
  <c r="IV661" i="2"/>
  <c r="IU661" i="2"/>
  <c r="IT661" i="2"/>
  <c r="IS661" i="2"/>
  <c r="LJ660" i="2"/>
  <c r="LB660" i="2"/>
  <c r="LA660" i="2"/>
  <c r="KZ660" i="2"/>
  <c r="KY660" i="2"/>
  <c r="KX660" i="2"/>
  <c r="KW660" i="2"/>
  <c r="KV660" i="2"/>
  <c r="KU660" i="2"/>
  <c r="KT660" i="2"/>
  <c r="KS660" i="2"/>
  <c r="KR660" i="2"/>
  <c r="KQ660" i="2"/>
  <c r="KP660" i="2"/>
  <c r="KO660" i="2"/>
  <c r="KN660" i="2"/>
  <c r="KM660" i="2"/>
  <c r="KL660" i="2"/>
  <c r="KK660" i="2"/>
  <c r="KJ660" i="2"/>
  <c r="KI660" i="2"/>
  <c r="KH660" i="2"/>
  <c r="KG660" i="2"/>
  <c r="KF660" i="2"/>
  <c r="KE660" i="2"/>
  <c r="KD660" i="2"/>
  <c r="KC660" i="2"/>
  <c r="KB660" i="2"/>
  <c r="KA660" i="2"/>
  <c r="JZ660" i="2"/>
  <c r="JY660" i="2"/>
  <c r="JV660" i="2"/>
  <c r="JU660" i="2"/>
  <c r="JT660" i="2"/>
  <c r="JS660" i="2"/>
  <c r="JR660" i="2"/>
  <c r="JQ660" i="2"/>
  <c r="JP660" i="2"/>
  <c r="JO660" i="2"/>
  <c r="JN660" i="2"/>
  <c r="JM660" i="2"/>
  <c r="JL660" i="2"/>
  <c r="JK660" i="2"/>
  <c r="JJ660" i="2"/>
  <c r="JI660" i="2"/>
  <c r="JH660" i="2"/>
  <c r="JG660" i="2"/>
  <c r="JF660" i="2"/>
  <c r="JE660" i="2"/>
  <c r="JD660" i="2"/>
  <c r="JC660" i="2"/>
  <c r="JB660" i="2"/>
  <c r="JA660" i="2"/>
  <c r="IZ660" i="2"/>
  <c r="IY660" i="2"/>
  <c r="IX660" i="2"/>
  <c r="IW660" i="2"/>
  <c r="IV660" i="2"/>
  <c r="IU660" i="2"/>
  <c r="IT660" i="2"/>
  <c r="IS660" i="2"/>
  <c r="LJ659" i="2"/>
  <c r="LB659" i="2"/>
  <c r="LA659" i="2"/>
  <c r="KZ659" i="2"/>
  <c r="KY659" i="2"/>
  <c r="KX659" i="2"/>
  <c r="KW659" i="2"/>
  <c r="KV659" i="2"/>
  <c r="KU659" i="2"/>
  <c r="KT659" i="2"/>
  <c r="KS659" i="2"/>
  <c r="KR659" i="2"/>
  <c r="KQ659" i="2"/>
  <c r="KP659" i="2"/>
  <c r="KO659" i="2"/>
  <c r="KN659" i="2"/>
  <c r="KM659" i="2"/>
  <c r="KL659" i="2"/>
  <c r="KK659" i="2"/>
  <c r="KJ659" i="2"/>
  <c r="KI659" i="2"/>
  <c r="KH659" i="2"/>
  <c r="KG659" i="2"/>
  <c r="KF659" i="2"/>
  <c r="KE659" i="2"/>
  <c r="KD659" i="2"/>
  <c r="KC659" i="2"/>
  <c r="KB659" i="2"/>
  <c r="KA659" i="2"/>
  <c r="JZ659" i="2"/>
  <c r="JY659" i="2"/>
  <c r="JV659" i="2"/>
  <c r="JU659" i="2"/>
  <c r="JT659" i="2"/>
  <c r="JS659" i="2"/>
  <c r="JR659" i="2"/>
  <c r="JQ659" i="2"/>
  <c r="JP659" i="2"/>
  <c r="JO659" i="2"/>
  <c r="JN659" i="2"/>
  <c r="JM659" i="2"/>
  <c r="JL659" i="2"/>
  <c r="JK659" i="2"/>
  <c r="JJ659" i="2"/>
  <c r="JI659" i="2"/>
  <c r="JH659" i="2"/>
  <c r="JG659" i="2"/>
  <c r="JF659" i="2"/>
  <c r="JE659" i="2"/>
  <c r="JD659" i="2"/>
  <c r="JC659" i="2"/>
  <c r="JB659" i="2"/>
  <c r="JA659" i="2"/>
  <c r="IZ659" i="2"/>
  <c r="IY659" i="2"/>
  <c r="IX659" i="2"/>
  <c r="IW659" i="2"/>
  <c r="IV659" i="2"/>
  <c r="IU659" i="2"/>
  <c r="IT659" i="2"/>
  <c r="IS659" i="2"/>
  <c r="LJ658" i="2"/>
  <c r="LB658" i="2"/>
  <c r="LA658" i="2"/>
  <c r="KZ658" i="2"/>
  <c r="KY658" i="2"/>
  <c r="KX658" i="2"/>
  <c r="KW658" i="2"/>
  <c r="KV658" i="2"/>
  <c r="KU658" i="2"/>
  <c r="KT658" i="2"/>
  <c r="KS658" i="2"/>
  <c r="KR658" i="2"/>
  <c r="KQ658" i="2"/>
  <c r="KP658" i="2"/>
  <c r="KO658" i="2"/>
  <c r="KN658" i="2"/>
  <c r="KM658" i="2"/>
  <c r="KL658" i="2"/>
  <c r="KK658" i="2"/>
  <c r="KJ658" i="2"/>
  <c r="KI658" i="2"/>
  <c r="KH658" i="2"/>
  <c r="KG658" i="2"/>
  <c r="KF658" i="2"/>
  <c r="KE658" i="2"/>
  <c r="KD658" i="2"/>
  <c r="KC658" i="2"/>
  <c r="KB658" i="2"/>
  <c r="KA658" i="2"/>
  <c r="JZ658" i="2"/>
  <c r="JY658" i="2"/>
  <c r="JV658" i="2"/>
  <c r="JU658" i="2"/>
  <c r="JT658" i="2"/>
  <c r="JS658" i="2"/>
  <c r="JR658" i="2"/>
  <c r="JQ658" i="2"/>
  <c r="JP658" i="2"/>
  <c r="JO658" i="2"/>
  <c r="JN658" i="2"/>
  <c r="JM658" i="2"/>
  <c r="JL658" i="2"/>
  <c r="JK658" i="2"/>
  <c r="JJ658" i="2"/>
  <c r="JI658" i="2"/>
  <c r="JH658" i="2"/>
  <c r="JG658" i="2"/>
  <c r="JF658" i="2"/>
  <c r="JE658" i="2"/>
  <c r="JD658" i="2"/>
  <c r="JC658" i="2"/>
  <c r="JB658" i="2"/>
  <c r="JA658" i="2"/>
  <c r="IZ658" i="2"/>
  <c r="IY658" i="2"/>
  <c r="IX658" i="2"/>
  <c r="IW658" i="2"/>
  <c r="IV658" i="2"/>
  <c r="IU658" i="2"/>
  <c r="IT658" i="2"/>
  <c r="IS658" i="2"/>
  <c r="LJ657" i="2"/>
  <c r="LB657" i="2"/>
  <c r="LA657" i="2"/>
  <c r="KZ657" i="2"/>
  <c r="KY657" i="2"/>
  <c r="KX657" i="2"/>
  <c r="KW657" i="2"/>
  <c r="KV657" i="2"/>
  <c r="KU657" i="2"/>
  <c r="KT657" i="2"/>
  <c r="KS657" i="2"/>
  <c r="KR657" i="2"/>
  <c r="KQ657" i="2"/>
  <c r="KP657" i="2"/>
  <c r="KO657" i="2"/>
  <c r="KN657" i="2"/>
  <c r="KM657" i="2"/>
  <c r="KL657" i="2"/>
  <c r="KK657" i="2"/>
  <c r="KJ657" i="2"/>
  <c r="KI657" i="2"/>
  <c r="KH657" i="2"/>
  <c r="KG657" i="2"/>
  <c r="KF657" i="2"/>
  <c r="KE657" i="2"/>
  <c r="KD657" i="2"/>
  <c r="KC657" i="2"/>
  <c r="KB657" i="2"/>
  <c r="KA657" i="2"/>
  <c r="JZ657" i="2"/>
  <c r="JY657" i="2"/>
  <c r="JV657" i="2"/>
  <c r="JU657" i="2"/>
  <c r="JT657" i="2"/>
  <c r="JS657" i="2"/>
  <c r="JR657" i="2"/>
  <c r="JQ657" i="2"/>
  <c r="JP657" i="2"/>
  <c r="JO657" i="2"/>
  <c r="JN657" i="2"/>
  <c r="JM657" i="2"/>
  <c r="JL657" i="2"/>
  <c r="JK657" i="2"/>
  <c r="JJ657" i="2"/>
  <c r="JI657" i="2"/>
  <c r="JH657" i="2"/>
  <c r="JG657" i="2"/>
  <c r="JF657" i="2"/>
  <c r="JE657" i="2"/>
  <c r="JD657" i="2"/>
  <c r="JC657" i="2"/>
  <c r="JB657" i="2"/>
  <c r="JA657" i="2"/>
  <c r="IZ657" i="2"/>
  <c r="IY657" i="2"/>
  <c r="IX657" i="2"/>
  <c r="IW657" i="2"/>
  <c r="IV657" i="2"/>
  <c r="IU657" i="2"/>
  <c r="IT657" i="2"/>
  <c r="IS657" i="2"/>
  <c r="LJ656" i="2"/>
  <c r="LB656" i="2"/>
  <c r="LA656" i="2"/>
  <c r="KZ656" i="2"/>
  <c r="KY656" i="2"/>
  <c r="KX656" i="2"/>
  <c r="KW656" i="2"/>
  <c r="KV656" i="2"/>
  <c r="KU656" i="2"/>
  <c r="KT656" i="2"/>
  <c r="KS656" i="2"/>
  <c r="KR656" i="2"/>
  <c r="KQ656" i="2"/>
  <c r="KP656" i="2"/>
  <c r="KO656" i="2"/>
  <c r="KN656" i="2"/>
  <c r="KM656" i="2"/>
  <c r="KL656" i="2"/>
  <c r="KK656" i="2"/>
  <c r="KJ656" i="2"/>
  <c r="KI656" i="2"/>
  <c r="KH656" i="2"/>
  <c r="KG656" i="2"/>
  <c r="KF656" i="2"/>
  <c r="KE656" i="2"/>
  <c r="KD656" i="2"/>
  <c r="KC656" i="2"/>
  <c r="KB656" i="2"/>
  <c r="KA656" i="2"/>
  <c r="JZ656" i="2"/>
  <c r="JY656" i="2"/>
  <c r="JV656" i="2"/>
  <c r="JU656" i="2"/>
  <c r="JT656" i="2"/>
  <c r="JS656" i="2"/>
  <c r="JR656" i="2"/>
  <c r="JQ656" i="2"/>
  <c r="JP656" i="2"/>
  <c r="JO656" i="2"/>
  <c r="JN656" i="2"/>
  <c r="JM656" i="2"/>
  <c r="JL656" i="2"/>
  <c r="JK656" i="2"/>
  <c r="JJ656" i="2"/>
  <c r="JI656" i="2"/>
  <c r="JH656" i="2"/>
  <c r="JG656" i="2"/>
  <c r="JF656" i="2"/>
  <c r="JE656" i="2"/>
  <c r="JD656" i="2"/>
  <c r="JC656" i="2"/>
  <c r="JB656" i="2"/>
  <c r="JA656" i="2"/>
  <c r="IZ656" i="2"/>
  <c r="IY656" i="2"/>
  <c r="IX656" i="2"/>
  <c r="IW656" i="2"/>
  <c r="IV656" i="2"/>
  <c r="IU656" i="2"/>
  <c r="IT656" i="2"/>
  <c r="IS656" i="2"/>
  <c r="LJ655" i="2"/>
  <c r="LB655" i="2"/>
  <c r="LA655" i="2"/>
  <c r="KZ655" i="2"/>
  <c r="KY655" i="2"/>
  <c r="KX655" i="2"/>
  <c r="KW655" i="2"/>
  <c r="KV655" i="2"/>
  <c r="KU655" i="2"/>
  <c r="KT655" i="2"/>
  <c r="KS655" i="2"/>
  <c r="KR655" i="2"/>
  <c r="KQ655" i="2"/>
  <c r="KP655" i="2"/>
  <c r="KO655" i="2"/>
  <c r="KN655" i="2"/>
  <c r="KM655" i="2"/>
  <c r="KL655" i="2"/>
  <c r="KK655" i="2"/>
  <c r="KJ655" i="2"/>
  <c r="KI655" i="2"/>
  <c r="KH655" i="2"/>
  <c r="KG655" i="2"/>
  <c r="KF655" i="2"/>
  <c r="KE655" i="2"/>
  <c r="KD655" i="2"/>
  <c r="KC655" i="2"/>
  <c r="KB655" i="2"/>
  <c r="KA655" i="2"/>
  <c r="JZ655" i="2"/>
  <c r="JY655" i="2"/>
  <c r="JV655" i="2"/>
  <c r="JU655" i="2"/>
  <c r="JT655" i="2"/>
  <c r="JS655" i="2"/>
  <c r="JR655" i="2"/>
  <c r="JQ655" i="2"/>
  <c r="JP655" i="2"/>
  <c r="JO655" i="2"/>
  <c r="JN655" i="2"/>
  <c r="JM655" i="2"/>
  <c r="JL655" i="2"/>
  <c r="JK655" i="2"/>
  <c r="JJ655" i="2"/>
  <c r="JI655" i="2"/>
  <c r="JH655" i="2"/>
  <c r="JG655" i="2"/>
  <c r="JF655" i="2"/>
  <c r="JE655" i="2"/>
  <c r="JD655" i="2"/>
  <c r="JC655" i="2"/>
  <c r="JB655" i="2"/>
  <c r="JA655" i="2"/>
  <c r="IZ655" i="2"/>
  <c r="IY655" i="2"/>
  <c r="IX655" i="2"/>
  <c r="IW655" i="2"/>
  <c r="IV655" i="2"/>
  <c r="IU655" i="2"/>
  <c r="IT655" i="2"/>
  <c r="IS655" i="2"/>
  <c r="LJ654" i="2"/>
  <c r="LB654" i="2"/>
  <c r="LA654" i="2"/>
  <c r="KZ654" i="2"/>
  <c r="KY654" i="2"/>
  <c r="KX654" i="2"/>
  <c r="KW654" i="2"/>
  <c r="KV654" i="2"/>
  <c r="KU654" i="2"/>
  <c r="KT654" i="2"/>
  <c r="KS654" i="2"/>
  <c r="KR654" i="2"/>
  <c r="KQ654" i="2"/>
  <c r="KP654" i="2"/>
  <c r="KO654" i="2"/>
  <c r="KN654" i="2"/>
  <c r="KM654" i="2"/>
  <c r="KL654" i="2"/>
  <c r="KK654" i="2"/>
  <c r="KJ654" i="2"/>
  <c r="KI654" i="2"/>
  <c r="KH654" i="2"/>
  <c r="KG654" i="2"/>
  <c r="KF654" i="2"/>
  <c r="KE654" i="2"/>
  <c r="KD654" i="2"/>
  <c r="KC654" i="2"/>
  <c r="KB654" i="2"/>
  <c r="KA654" i="2"/>
  <c r="JZ654" i="2"/>
  <c r="JY654" i="2"/>
  <c r="JV654" i="2"/>
  <c r="JU654" i="2"/>
  <c r="JT654" i="2"/>
  <c r="JS654" i="2"/>
  <c r="JR654" i="2"/>
  <c r="JQ654" i="2"/>
  <c r="JP654" i="2"/>
  <c r="JO654" i="2"/>
  <c r="JN654" i="2"/>
  <c r="JM654" i="2"/>
  <c r="JL654" i="2"/>
  <c r="JK654" i="2"/>
  <c r="JJ654" i="2"/>
  <c r="JI654" i="2"/>
  <c r="JH654" i="2"/>
  <c r="JG654" i="2"/>
  <c r="JF654" i="2"/>
  <c r="JE654" i="2"/>
  <c r="JD654" i="2"/>
  <c r="JC654" i="2"/>
  <c r="JB654" i="2"/>
  <c r="JA654" i="2"/>
  <c r="IZ654" i="2"/>
  <c r="IY654" i="2"/>
  <c r="IX654" i="2"/>
  <c r="IW654" i="2"/>
  <c r="IV654" i="2"/>
  <c r="IU654" i="2"/>
  <c r="IT654" i="2"/>
  <c r="IS654" i="2"/>
  <c r="LJ653" i="2"/>
  <c r="LB653" i="2"/>
  <c r="LA653" i="2"/>
  <c r="KZ653" i="2"/>
  <c r="KY653" i="2"/>
  <c r="KX653" i="2"/>
  <c r="KW653" i="2"/>
  <c r="KV653" i="2"/>
  <c r="KU653" i="2"/>
  <c r="KT653" i="2"/>
  <c r="KS653" i="2"/>
  <c r="KR653" i="2"/>
  <c r="KQ653" i="2"/>
  <c r="KP653" i="2"/>
  <c r="KO653" i="2"/>
  <c r="KN653" i="2"/>
  <c r="KM653" i="2"/>
  <c r="KL653" i="2"/>
  <c r="KK653" i="2"/>
  <c r="KJ653" i="2"/>
  <c r="KI653" i="2"/>
  <c r="KH653" i="2"/>
  <c r="KG653" i="2"/>
  <c r="KF653" i="2"/>
  <c r="KE653" i="2"/>
  <c r="KD653" i="2"/>
  <c r="KC653" i="2"/>
  <c r="KB653" i="2"/>
  <c r="KA653" i="2"/>
  <c r="JZ653" i="2"/>
  <c r="JY653" i="2"/>
  <c r="JV653" i="2"/>
  <c r="JU653" i="2"/>
  <c r="JT653" i="2"/>
  <c r="JS653" i="2"/>
  <c r="JR653" i="2"/>
  <c r="JQ653" i="2"/>
  <c r="JP653" i="2"/>
  <c r="JO653" i="2"/>
  <c r="JN653" i="2"/>
  <c r="JM653" i="2"/>
  <c r="JL653" i="2"/>
  <c r="JK653" i="2"/>
  <c r="JJ653" i="2"/>
  <c r="JI653" i="2"/>
  <c r="JH653" i="2"/>
  <c r="JG653" i="2"/>
  <c r="JF653" i="2"/>
  <c r="JE653" i="2"/>
  <c r="JD653" i="2"/>
  <c r="JC653" i="2"/>
  <c r="JB653" i="2"/>
  <c r="JA653" i="2"/>
  <c r="IZ653" i="2"/>
  <c r="IY653" i="2"/>
  <c r="IX653" i="2"/>
  <c r="IW653" i="2"/>
  <c r="IV653" i="2"/>
  <c r="IU653" i="2"/>
  <c r="IT653" i="2"/>
  <c r="IS653" i="2"/>
  <c r="LJ652" i="2"/>
  <c r="LB652" i="2"/>
  <c r="LA652" i="2"/>
  <c r="KZ652" i="2"/>
  <c r="KY652" i="2"/>
  <c r="KX652" i="2"/>
  <c r="KW652" i="2"/>
  <c r="KV652" i="2"/>
  <c r="KU652" i="2"/>
  <c r="KT652" i="2"/>
  <c r="KS652" i="2"/>
  <c r="KR652" i="2"/>
  <c r="KQ652" i="2"/>
  <c r="KP652" i="2"/>
  <c r="KO652" i="2"/>
  <c r="KN652" i="2"/>
  <c r="KM652" i="2"/>
  <c r="KL652" i="2"/>
  <c r="KK652" i="2"/>
  <c r="KJ652" i="2"/>
  <c r="KI652" i="2"/>
  <c r="KH652" i="2"/>
  <c r="KG652" i="2"/>
  <c r="KF652" i="2"/>
  <c r="KE652" i="2"/>
  <c r="KD652" i="2"/>
  <c r="KC652" i="2"/>
  <c r="KB652" i="2"/>
  <c r="KA652" i="2"/>
  <c r="JZ652" i="2"/>
  <c r="JY652" i="2"/>
  <c r="JV652" i="2"/>
  <c r="JU652" i="2"/>
  <c r="JT652" i="2"/>
  <c r="JS652" i="2"/>
  <c r="JR652" i="2"/>
  <c r="JQ652" i="2"/>
  <c r="JP652" i="2"/>
  <c r="JO652" i="2"/>
  <c r="JN652" i="2"/>
  <c r="JM652" i="2"/>
  <c r="JL652" i="2"/>
  <c r="JK652" i="2"/>
  <c r="JJ652" i="2"/>
  <c r="JI652" i="2"/>
  <c r="JH652" i="2"/>
  <c r="JG652" i="2"/>
  <c r="JF652" i="2"/>
  <c r="JE652" i="2"/>
  <c r="JD652" i="2"/>
  <c r="JC652" i="2"/>
  <c r="JB652" i="2"/>
  <c r="JA652" i="2"/>
  <c r="IZ652" i="2"/>
  <c r="IY652" i="2"/>
  <c r="IX652" i="2"/>
  <c r="IW652" i="2"/>
  <c r="IV652" i="2"/>
  <c r="IU652" i="2"/>
  <c r="IT652" i="2"/>
  <c r="IS652" i="2"/>
  <c r="LJ651" i="2"/>
  <c r="LB651" i="2"/>
  <c r="LA651" i="2"/>
  <c r="KZ651" i="2"/>
  <c r="KY651" i="2"/>
  <c r="KX651" i="2"/>
  <c r="KW651" i="2"/>
  <c r="KV651" i="2"/>
  <c r="KU651" i="2"/>
  <c r="KT651" i="2"/>
  <c r="KS651" i="2"/>
  <c r="KR651" i="2"/>
  <c r="KQ651" i="2"/>
  <c r="KP651" i="2"/>
  <c r="KO651" i="2"/>
  <c r="KN651" i="2"/>
  <c r="KM651" i="2"/>
  <c r="KL651" i="2"/>
  <c r="KK651" i="2"/>
  <c r="KJ651" i="2"/>
  <c r="KI651" i="2"/>
  <c r="KH651" i="2"/>
  <c r="KG651" i="2"/>
  <c r="KF651" i="2"/>
  <c r="KE651" i="2"/>
  <c r="KD651" i="2"/>
  <c r="KC651" i="2"/>
  <c r="KB651" i="2"/>
  <c r="KA651" i="2"/>
  <c r="JZ651" i="2"/>
  <c r="JY651" i="2"/>
  <c r="JV651" i="2"/>
  <c r="JU651" i="2"/>
  <c r="JT651" i="2"/>
  <c r="JS651" i="2"/>
  <c r="JR651" i="2"/>
  <c r="JQ651" i="2"/>
  <c r="JP651" i="2"/>
  <c r="JO651" i="2"/>
  <c r="JN651" i="2"/>
  <c r="JM651" i="2"/>
  <c r="JL651" i="2"/>
  <c r="JK651" i="2"/>
  <c r="JJ651" i="2"/>
  <c r="JI651" i="2"/>
  <c r="JH651" i="2"/>
  <c r="JG651" i="2"/>
  <c r="JF651" i="2"/>
  <c r="JE651" i="2"/>
  <c r="JD651" i="2"/>
  <c r="JC651" i="2"/>
  <c r="JB651" i="2"/>
  <c r="JA651" i="2"/>
  <c r="IZ651" i="2"/>
  <c r="IY651" i="2"/>
  <c r="IX651" i="2"/>
  <c r="IW651" i="2"/>
  <c r="IV651" i="2"/>
  <c r="IU651" i="2"/>
  <c r="IT651" i="2"/>
  <c r="IS651" i="2"/>
  <c r="LJ650" i="2"/>
  <c r="LB650" i="2"/>
  <c r="LA650" i="2"/>
  <c r="KZ650" i="2"/>
  <c r="KY650" i="2"/>
  <c r="KX650" i="2"/>
  <c r="KW650" i="2"/>
  <c r="KV650" i="2"/>
  <c r="KU650" i="2"/>
  <c r="KT650" i="2"/>
  <c r="KS650" i="2"/>
  <c r="KR650" i="2"/>
  <c r="KQ650" i="2"/>
  <c r="KP650" i="2"/>
  <c r="KO650" i="2"/>
  <c r="KN650" i="2"/>
  <c r="KM650" i="2"/>
  <c r="KL650" i="2"/>
  <c r="KK650" i="2"/>
  <c r="KJ650" i="2"/>
  <c r="KI650" i="2"/>
  <c r="KH650" i="2"/>
  <c r="KG650" i="2"/>
  <c r="KF650" i="2"/>
  <c r="KE650" i="2"/>
  <c r="KD650" i="2"/>
  <c r="KC650" i="2"/>
  <c r="KB650" i="2"/>
  <c r="KA650" i="2"/>
  <c r="JZ650" i="2"/>
  <c r="JY650" i="2"/>
  <c r="JV650" i="2"/>
  <c r="JU650" i="2"/>
  <c r="JT650" i="2"/>
  <c r="JS650" i="2"/>
  <c r="JR650" i="2"/>
  <c r="JQ650" i="2"/>
  <c r="JP650" i="2"/>
  <c r="JO650" i="2"/>
  <c r="JN650" i="2"/>
  <c r="JM650" i="2"/>
  <c r="JL650" i="2"/>
  <c r="JK650" i="2"/>
  <c r="JJ650" i="2"/>
  <c r="JI650" i="2"/>
  <c r="JH650" i="2"/>
  <c r="JG650" i="2"/>
  <c r="JF650" i="2"/>
  <c r="JE650" i="2"/>
  <c r="JD650" i="2"/>
  <c r="JC650" i="2"/>
  <c r="JB650" i="2"/>
  <c r="JA650" i="2"/>
  <c r="IZ650" i="2"/>
  <c r="IY650" i="2"/>
  <c r="IX650" i="2"/>
  <c r="IW650" i="2"/>
  <c r="IV650" i="2"/>
  <c r="IU650" i="2"/>
  <c r="IT650" i="2"/>
  <c r="IS650" i="2"/>
  <c r="LJ649" i="2"/>
  <c r="LB649" i="2"/>
  <c r="LA649" i="2"/>
  <c r="KZ649" i="2"/>
  <c r="KY649" i="2"/>
  <c r="KX649" i="2"/>
  <c r="KW649" i="2"/>
  <c r="KV649" i="2"/>
  <c r="KU649" i="2"/>
  <c r="KT649" i="2"/>
  <c r="KS649" i="2"/>
  <c r="KR649" i="2"/>
  <c r="KQ649" i="2"/>
  <c r="KP649" i="2"/>
  <c r="KO649" i="2"/>
  <c r="KN649" i="2"/>
  <c r="KM649" i="2"/>
  <c r="KL649" i="2"/>
  <c r="KK649" i="2"/>
  <c r="KJ649" i="2"/>
  <c r="KI649" i="2"/>
  <c r="KH649" i="2"/>
  <c r="KG649" i="2"/>
  <c r="KF649" i="2"/>
  <c r="KE649" i="2"/>
  <c r="KD649" i="2"/>
  <c r="KC649" i="2"/>
  <c r="KB649" i="2"/>
  <c r="KA649" i="2"/>
  <c r="JZ649" i="2"/>
  <c r="JY649" i="2"/>
  <c r="JV649" i="2"/>
  <c r="JU649" i="2"/>
  <c r="JT649" i="2"/>
  <c r="JS649" i="2"/>
  <c r="JR649" i="2"/>
  <c r="JQ649" i="2"/>
  <c r="JP649" i="2"/>
  <c r="JO649" i="2"/>
  <c r="JN649" i="2"/>
  <c r="JM649" i="2"/>
  <c r="JL649" i="2"/>
  <c r="JK649" i="2"/>
  <c r="JJ649" i="2"/>
  <c r="JI649" i="2"/>
  <c r="JH649" i="2"/>
  <c r="JG649" i="2"/>
  <c r="JF649" i="2"/>
  <c r="JE649" i="2"/>
  <c r="JD649" i="2"/>
  <c r="JC649" i="2"/>
  <c r="JB649" i="2"/>
  <c r="JA649" i="2"/>
  <c r="IZ649" i="2"/>
  <c r="IY649" i="2"/>
  <c r="IX649" i="2"/>
  <c r="IW649" i="2"/>
  <c r="IV649" i="2"/>
  <c r="IU649" i="2"/>
  <c r="IT649" i="2"/>
  <c r="IS649" i="2"/>
  <c r="LJ648" i="2"/>
  <c r="LB648" i="2"/>
  <c r="LA648" i="2"/>
  <c r="KZ648" i="2"/>
  <c r="KY648" i="2"/>
  <c r="KX648" i="2"/>
  <c r="KW648" i="2"/>
  <c r="KV648" i="2"/>
  <c r="KU648" i="2"/>
  <c r="KT648" i="2"/>
  <c r="KS648" i="2"/>
  <c r="KR648" i="2"/>
  <c r="KQ648" i="2"/>
  <c r="KP648" i="2"/>
  <c r="KO648" i="2"/>
  <c r="KN648" i="2"/>
  <c r="KM648" i="2"/>
  <c r="KL648" i="2"/>
  <c r="KK648" i="2"/>
  <c r="KJ648" i="2"/>
  <c r="KI648" i="2"/>
  <c r="KH648" i="2"/>
  <c r="KG648" i="2"/>
  <c r="KF648" i="2"/>
  <c r="KE648" i="2"/>
  <c r="KD648" i="2"/>
  <c r="KC648" i="2"/>
  <c r="KB648" i="2"/>
  <c r="KA648" i="2"/>
  <c r="JZ648" i="2"/>
  <c r="JY648" i="2"/>
  <c r="JV648" i="2"/>
  <c r="JU648" i="2"/>
  <c r="JT648" i="2"/>
  <c r="JS648" i="2"/>
  <c r="JR648" i="2"/>
  <c r="JQ648" i="2"/>
  <c r="JP648" i="2"/>
  <c r="JO648" i="2"/>
  <c r="JN648" i="2"/>
  <c r="JM648" i="2"/>
  <c r="JL648" i="2"/>
  <c r="JK648" i="2"/>
  <c r="JJ648" i="2"/>
  <c r="JI648" i="2"/>
  <c r="JH648" i="2"/>
  <c r="JG648" i="2"/>
  <c r="JF648" i="2"/>
  <c r="JE648" i="2"/>
  <c r="JD648" i="2"/>
  <c r="JC648" i="2"/>
  <c r="JB648" i="2"/>
  <c r="JA648" i="2"/>
  <c r="IZ648" i="2"/>
  <c r="IY648" i="2"/>
  <c r="IX648" i="2"/>
  <c r="IW648" i="2"/>
  <c r="IV648" i="2"/>
  <c r="IU648" i="2"/>
  <c r="IT648" i="2"/>
  <c r="IS648" i="2"/>
  <c r="LJ647" i="2"/>
  <c r="LB647" i="2"/>
  <c r="LA647" i="2"/>
  <c r="KZ647" i="2"/>
  <c r="KY647" i="2"/>
  <c r="KX647" i="2"/>
  <c r="KW647" i="2"/>
  <c r="KV647" i="2"/>
  <c r="KU647" i="2"/>
  <c r="KT647" i="2"/>
  <c r="KS647" i="2"/>
  <c r="KR647" i="2"/>
  <c r="KQ647" i="2"/>
  <c r="KP647" i="2"/>
  <c r="KO647" i="2"/>
  <c r="KN647" i="2"/>
  <c r="KM647" i="2"/>
  <c r="KL647" i="2"/>
  <c r="KK647" i="2"/>
  <c r="KJ647" i="2"/>
  <c r="KI647" i="2"/>
  <c r="KH647" i="2"/>
  <c r="KG647" i="2"/>
  <c r="KF647" i="2"/>
  <c r="KE647" i="2"/>
  <c r="KD647" i="2"/>
  <c r="KC647" i="2"/>
  <c r="KB647" i="2"/>
  <c r="KA647" i="2"/>
  <c r="JZ647" i="2"/>
  <c r="JY647" i="2"/>
  <c r="JV647" i="2"/>
  <c r="JU647" i="2"/>
  <c r="JT647" i="2"/>
  <c r="JS647" i="2"/>
  <c r="JR647" i="2"/>
  <c r="JQ647" i="2"/>
  <c r="JP647" i="2"/>
  <c r="JO647" i="2"/>
  <c r="JN647" i="2"/>
  <c r="JM647" i="2"/>
  <c r="JL647" i="2"/>
  <c r="JK647" i="2"/>
  <c r="JJ647" i="2"/>
  <c r="JI647" i="2"/>
  <c r="JH647" i="2"/>
  <c r="JG647" i="2"/>
  <c r="JF647" i="2"/>
  <c r="JE647" i="2"/>
  <c r="JD647" i="2"/>
  <c r="JC647" i="2"/>
  <c r="JB647" i="2"/>
  <c r="JA647" i="2"/>
  <c r="IZ647" i="2"/>
  <c r="IY647" i="2"/>
  <c r="IX647" i="2"/>
  <c r="IW647" i="2"/>
  <c r="IV647" i="2"/>
  <c r="IU647" i="2"/>
  <c r="IT647" i="2"/>
  <c r="IS647" i="2"/>
  <c r="LJ646" i="2"/>
  <c r="LB646" i="2"/>
  <c r="LA646" i="2"/>
  <c r="KZ646" i="2"/>
  <c r="KY646" i="2"/>
  <c r="KX646" i="2"/>
  <c r="KW646" i="2"/>
  <c r="KV646" i="2"/>
  <c r="KU646" i="2"/>
  <c r="KT646" i="2"/>
  <c r="KS646" i="2"/>
  <c r="KR646" i="2"/>
  <c r="KQ646" i="2"/>
  <c r="KP646" i="2"/>
  <c r="KO646" i="2"/>
  <c r="KN646" i="2"/>
  <c r="KM646" i="2"/>
  <c r="KL646" i="2"/>
  <c r="KK646" i="2"/>
  <c r="KJ646" i="2"/>
  <c r="KI646" i="2"/>
  <c r="KH646" i="2"/>
  <c r="KG646" i="2"/>
  <c r="KF646" i="2"/>
  <c r="KE646" i="2"/>
  <c r="KD646" i="2"/>
  <c r="KC646" i="2"/>
  <c r="KB646" i="2"/>
  <c r="KA646" i="2"/>
  <c r="JZ646" i="2"/>
  <c r="JY646" i="2"/>
  <c r="JV646" i="2"/>
  <c r="JU646" i="2"/>
  <c r="JT646" i="2"/>
  <c r="JS646" i="2"/>
  <c r="JR646" i="2"/>
  <c r="JQ646" i="2"/>
  <c r="JP646" i="2"/>
  <c r="JO646" i="2"/>
  <c r="JN646" i="2"/>
  <c r="JM646" i="2"/>
  <c r="JL646" i="2"/>
  <c r="JK646" i="2"/>
  <c r="JJ646" i="2"/>
  <c r="JI646" i="2"/>
  <c r="JH646" i="2"/>
  <c r="JG646" i="2"/>
  <c r="JF646" i="2"/>
  <c r="JE646" i="2"/>
  <c r="JD646" i="2"/>
  <c r="JC646" i="2"/>
  <c r="JB646" i="2"/>
  <c r="JA646" i="2"/>
  <c r="IZ646" i="2"/>
  <c r="IY646" i="2"/>
  <c r="IX646" i="2"/>
  <c r="IW646" i="2"/>
  <c r="IV646" i="2"/>
  <c r="IU646" i="2"/>
  <c r="IT646" i="2"/>
  <c r="IS646" i="2"/>
  <c r="LJ645" i="2"/>
  <c r="LB645" i="2"/>
  <c r="LA645" i="2"/>
  <c r="KZ645" i="2"/>
  <c r="KY645" i="2"/>
  <c r="KX645" i="2"/>
  <c r="KW645" i="2"/>
  <c r="KV645" i="2"/>
  <c r="KU645" i="2"/>
  <c r="KT645" i="2"/>
  <c r="KS645" i="2"/>
  <c r="KR645" i="2"/>
  <c r="KQ645" i="2"/>
  <c r="KP645" i="2"/>
  <c r="KO645" i="2"/>
  <c r="KN645" i="2"/>
  <c r="KM645" i="2"/>
  <c r="KL645" i="2"/>
  <c r="KK645" i="2"/>
  <c r="KJ645" i="2"/>
  <c r="KI645" i="2"/>
  <c r="KH645" i="2"/>
  <c r="KG645" i="2"/>
  <c r="KF645" i="2"/>
  <c r="KE645" i="2"/>
  <c r="KD645" i="2"/>
  <c r="KC645" i="2"/>
  <c r="KB645" i="2"/>
  <c r="KA645" i="2"/>
  <c r="JZ645" i="2"/>
  <c r="JY645" i="2"/>
  <c r="JV645" i="2"/>
  <c r="JU645" i="2"/>
  <c r="JT645" i="2"/>
  <c r="JS645" i="2"/>
  <c r="JR645" i="2"/>
  <c r="JQ645" i="2"/>
  <c r="JP645" i="2"/>
  <c r="JO645" i="2"/>
  <c r="JN645" i="2"/>
  <c r="JM645" i="2"/>
  <c r="JL645" i="2"/>
  <c r="JK645" i="2"/>
  <c r="JJ645" i="2"/>
  <c r="JI645" i="2"/>
  <c r="JH645" i="2"/>
  <c r="JG645" i="2"/>
  <c r="JF645" i="2"/>
  <c r="JE645" i="2"/>
  <c r="JD645" i="2"/>
  <c r="JC645" i="2"/>
  <c r="JB645" i="2"/>
  <c r="JA645" i="2"/>
  <c r="IZ645" i="2"/>
  <c r="IY645" i="2"/>
  <c r="IX645" i="2"/>
  <c r="IW645" i="2"/>
  <c r="IV645" i="2"/>
  <c r="IU645" i="2"/>
  <c r="IT645" i="2"/>
  <c r="IS645" i="2"/>
  <c r="LJ644" i="2"/>
  <c r="LB644" i="2"/>
  <c r="LA644" i="2"/>
  <c r="KZ644" i="2"/>
  <c r="KY644" i="2"/>
  <c r="KX644" i="2"/>
  <c r="KW644" i="2"/>
  <c r="KV644" i="2"/>
  <c r="KU644" i="2"/>
  <c r="KT644" i="2"/>
  <c r="KS644" i="2"/>
  <c r="KR644" i="2"/>
  <c r="KQ644" i="2"/>
  <c r="KP644" i="2"/>
  <c r="KO644" i="2"/>
  <c r="KN644" i="2"/>
  <c r="KM644" i="2"/>
  <c r="KL644" i="2"/>
  <c r="KK644" i="2"/>
  <c r="KJ644" i="2"/>
  <c r="KI644" i="2"/>
  <c r="KH644" i="2"/>
  <c r="KG644" i="2"/>
  <c r="KF644" i="2"/>
  <c r="KE644" i="2"/>
  <c r="KD644" i="2"/>
  <c r="KC644" i="2"/>
  <c r="KB644" i="2"/>
  <c r="KA644" i="2"/>
  <c r="JZ644" i="2"/>
  <c r="JY644" i="2"/>
  <c r="JV644" i="2"/>
  <c r="JU644" i="2"/>
  <c r="JT644" i="2"/>
  <c r="JS644" i="2"/>
  <c r="JR644" i="2"/>
  <c r="JQ644" i="2"/>
  <c r="JP644" i="2"/>
  <c r="JO644" i="2"/>
  <c r="JN644" i="2"/>
  <c r="JM644" i="2"/>
  <c r="JL644" i="2"/>
  <c r="JK644" i="2"/>
  <c r="JJ644" i="2"/>
  <c r="JI644" i="2"/>
  <c r="JH644" i="2"/>
  <c r="JG644" i="2"/>
  <c r="JF644" i="2"/>
  <c r="JE644" i="2"/>
  <c r="JD644" i="2"/>
  <c r="JC644" i="2"/>
  <c r="JB644" i="2"/>
  <c r="JA644" i="2"/>
  <c r="IZ644" i="2"/>
  <c r="IY644" i="2"/>
  <c r="IX644" i="2"/>
  <c r="IW644" i="2"/>
  <c r="IV644" i="2"/>
  <c r="IU644" i="2"/>
  <c r="IT644" i="2"/>
  <c r="IS644" i="2"/>
  <c r="LJ643" i="2"/>
  <c r="LB643" i="2"/>
  <c r="LA643" i="2"/>
  <c r="KZ643" i="2"/>
  <c r="KY643" i="2"/>
  <c r="KX643" i="2"/>
  <c r="KW643" i="2"/>
  <c r="KV643" i="2"/>
  <c r="KU643" i="2"/>
  <c r="KT643" i="2"/>
  <c r="KS643" i="2"/>
  <c r="KR643" i="2"/>
  <c r="KQ643" i="2"/>
  <c r="KP643" i="2"/>
  <c r="KO643" i="2"/>
  <c r="KN643" i="2"/>
  <c r="KM643" i="2"/>
  <c r="KL643" i="2"/>
  <c r="KK643" i="2"/>
  <c r="KJ643" i="2"/>
  <c r="KI643" i="2"/>
  <c r="KH643" i="2"/>
  <c r="KG643" i="2"/>
  <c r="KF643" i="2"/>
  <c r="KE643" i="2"/>
  <c r="KD643" i="2"/>
  <c r="KC643" i="2"/>
  <c r="KB643" i="2"/>
  <c r="KA643" i="2"/>
  <c r="JZ643" i="2"/>
  <c r="JY643" i="2"/>
  <c r="JV643" i="2"/>
  <c r="JU643" i="2"/>
  <c r="JT643" i="2"/>
  <c r="JS643" i="2"/>
  <c r="JR643" i="2"/>
  <c r="JQ643" i="2"/>
  <c r="JP643" i="2"/>
  <c r="JO643" i="2"/>
  <c r="JN643" i="2"/>
  <c r="JM643" i="2"/>
  <c r="JL643" i="2"/>
  <c r="JK643" i="2"/>
  <c r="JJ643" i="2"/>
  <c r="JI643" i="2"/>
  <c r="JH643" i="2"/>
  <c r="JG643" i="2"/>
  <c r="JF643" i="2"/>
  <c r="JE643" i="2"/>
  <c r="JD643" i="2"/>
  <c r="JC643" i="2"/>
  <c r="JB643" i="2"/>
  <c r="JA643" i="2"/>
  <c r="IZ643" i="2"/>
  <c r="IY643" i="2"/>
  <c r="IX643" i="2"/>
  <c r="IW643" i="2"/>
  <c r="IV643" i="2"/>
  <c r="IU643" i="2"/>
  <c r="IT643" i="2"/>
  <c r="IS643" i="2"/>
  <c r="LJ642" i="2"/>
  <c r="LB642" i="2"/>
  <c r="LA642" i="2"/>
  <c r="KZ642" i="2"/>
  <c r="KY642" i="2"/>
  <c r="KX642" i="2"/>
  <c r="KW642" i="2"/>
  <c r="KV642" i="2"/>
  <c r="KU642" i="2"/>
  <c r="KT642" i="2"/>
  <c r="KS642" i="2"/>
  <c r="KR642" i="2"/>
  <c r="KQ642" i="2"/>
  <c r="KP642" i="2"/>
  <c r="KO642" i="2"/>
  <c r="KN642" i="2"/>
  <c r="KM642" i="2"/>
  <c r="KL642" i="2"/>
  <c r="KK642" i="2"/>
  <c r="KJ642" i="2"/>
  <c r="KI642" i="2"/>
  <c r="KH642" i="2"/>
  <c r="KG642" i="2"/>
  <c r="KF642" i="2"/>
  <c r="KE642" i="2"/>
  <c r="KD642" i="2"/>
  <c r="KC642" i="2"/>
  <c r="KB642" i="2"/>
  <c r="KA642" i="2"/>
  <c r="JZ642" i="2"/>
  <c r="JY642" i="2"/>
  <c r="JV642" i="2"/>
  <c r="JU642" i="2"/>
  <c r="JT642" i="2"/>
  <c r="JS642" i="2"/>
  <c r="JR642" i="2"/>
  <c r="JQ642" i="2"/>
  <c r="JP642" i="2"/>
  <c r="JO642" i="2"/>
  <c r="JN642" i="2"/>
  <c r="JM642" i="2"/>
  <c r="JL642" i="2"/>
  <c r="JK642" i="2"/>
  <c r="JJ642" i="2"/>
  <c r="JI642" i="2"/>
  <c r="JH642" i="2"/>
  <c r="JG642" i="2"/>
  <c r="JF642" i="2"/>
  <c r="JE642" i="2"/>
  <c r="JD642" i="2"/>
  <c r="JC642" i="2"/>
  <c r="JB642" i="2"/>
  <c r="JA642" i="2"/>
  <c r="IZ642" i="2"/>
  <c r="IY642" i="2"/>
  <c r="IX642" i="2"/>
  <c r="IW642" i="2"/>
  <c r="IV642" i="2"/>
  <c r="IU642" i="2"/>
  <c r="IT642" i="2"/>
  <c r="IS642" i="2"/>
  <c r="LJ641" i="2"/>
  <c r="LB641" i="2"/>
  <c r="LA641" i="2"/>
  <c r="KZ641" i="2"/>
  <c r="KY641" i="2"/>
  <c r="KX641" i="2"/>
  <c r="KW641" i="2"/>
  <c r="KV641" i="2"/>
  <c r="KU641" i="2"/>
  <c r="KT641" i="2"/>
  <c r="KS641" i="2"/>
  <c r="KR641" i="2"/>
  <c r="KQ641" i="2"/>
  <c r="KP641" i="2"/>
  <c r="KO641" i="2"/>
  <c r="KN641" i="2"/>
  <c r="KM641" i="2"/>
  <c r="KL641" i="2"/>
  <c r="KK641" i="2"/>
  <c r="KJ641" i="2"/>
  <c r="KI641" i="2"/>
  <c r="KH641" i="2"/>
  <c r="KG641" i="2"/>
  <c r="KF641" i="2"/>
  <c r="KE641" i="2"/>
  <c r="KD641" i="2"/>
  <c r="KC641" i="2"/>
  <c r="KB641" i="2"/>
  <c r="KA641" i="2"/>
  <c r="JZ641" i="2"/>
  <c r="JY641" i="2"/>
  <c r="JV641" i="2"/>
  <c r="JU641" i="2"/>
  <c r="JT641" i="2"/>
  <c r="JS641" i="2"/>
  <c r="JR641" i="2"/>
  <c r="JQ641" i="2"/>
  <c r="JP641" i="2"/>
  <c r="JO641" i="2"/>
  <c r="JN641" i="2"/>
  <c r="JM641" i="2"/>
  <c r="JL641" i="2"/>
  <c r="JK641" i="2"/>
  <c r="JJ641" i="2"/>
  <c r="JI641" i="2"/>
  <c r="JH641" i="2"/>
  <c r="JG641" i="2"/>
  <c r="JF641" i="2"/>
  <c r="JE641" i="2"/>
  <c r="JD641" i="2"/>
  <c r="JC641" i="2"/>
  <c r="JB641" i="2"/>
  <c r="JA641" i="2"/>
  <c r="IZ641" i="2"/>
  <c r="IY641" i="2"/>
  <c r="IX641" i="2"/>
  <c r="IW641" i="2"/>
  <c r="IV641" i="2"/>
  <c r="IU641" i="2"/>
  <c r="IT641" i="2"/>
  <c r="IS641" i="2"/>
  <c r="LJ640" i="2"/>
  <c r="LB640" i="2"/>
  <c r="LA640" i="2"/>
  <c r="KZ640" i="2"/>
  <c r="KY640" i="2"/>
  <c r="KX640" i="2"/>
  <c r="KW640" i="2"/>
  <c r="KV640" i="2"/>
  <c r="KU640" i="2"/>
  <c r="KT640" i="2"/>
  <c r="KS640" i="2"/>
  <c r="KR640" i="2"/>
  <c r="KQ640" i="2"/>
  <c r="KP640" i="2"/>
  <c r="KO640" i="2"/>
  <c r="KN640" i="2"/>
  <c r="KM640" i="2"/>
  <c r="KL640" i="2"/>
  <c r="KK640" i="2"/>
  <c r="KJ640" i="2"/>
  <c r="KI640" i="2"/>
  <c r="KH640" i="2"/>
  <c r="KG640" i="2"/>
  <c r="KF640" i="2"/>
  <c r="KE640" i="2"/>
  <c r="KD640" i="2"/>
  <c r="KC640" i="2"/>
  <c r="KB640" i="2"/>
  <c r="KA640" i="2"/>
  <c r="JZ640" i="2"/>
  <c r="JY640" i="2"/>
  <c r="JV640" i="2"/>
  <c r="JU640" i="2"/>
  <c r="JT640" i="2"/>
  <c r="JS640" i="2"/>
  <c r="JR640" i="2"/>
  <c r="JQ640" i="2"/>
  <c r="JP640" i="2"/>
  <c r="JO640" i="2"/>
  <c r="JN640" i="2"/>
  <c r="JM640" i="2"/>
  <c r="JL640" i="2"/>
  <c r="JK640" i="2"/>
  <c r="JJ640" i="2"/>
  <c r="JI640" i="2"/>
  <c r="JH640" i="2"/>
  <c r="JG640" i="2"/>
  <c r="JF640" i="2"/>
  <c r="JE640" i="2"/>
  <c r="JD640" i="2"/>
  <c r="JC640" i="2"/>
  <c r="JB640" i="2"/>
  <c r="JA640" i="2"/>
  <c r="IZ640" i="2"/>
  <c r="IY640" i="2"/>
  <c r="IX640" i="2"/>
  <c r="IW640" i="2"/>
  <c r="IV640" i="2"/>
  <c r="IU640" i="2"/>
  <c r="IT640" i="2"/>
  <c r="IS640" i="2"/>
  <c r="LJ639" i="2"/>
  <c r="LB639" i="2"/>
  <c r="LA639" i="2"/>
  <c r="KZ639" i="2"/>
  <c r="KY639" i="2"/>
  <c r="KX639" i="2"/>
  <c r="KW639" i="2"/>
  <c r="KV639" i="2"/>
  <c r="KU639" i="2"/>
  <c r="KT639" i="2"/>
  <c r="KS639" i="2"/>
  <c r="KR639" i="2"/>
  <c r="KQ639" i="2"/>
  <c r="KP639" i="2"/>
  <c r="KO639" i="2"/>
  <c r="KN639" i="2"/>
  <c r="KM639" i="2"/>
  <c r="KL639" i="2"/>
  <c r="KK639" i="2"/>
  <c r="KJ639" i="2"/>
  <c r="KI639" i="2"/>
  <c r="KH639" i="2"/>
  <c r="KG639" i="2"/>
  <c r="KF639" i="2"/>
  <c r="KE639" i="2"/>
  <c r="KD639" i="2"/>
  <c r="KC639" i="2"/>
  <c r="KB639" i="2"/>
  <c r="KA639" i="2"/>
  <c r="JZ639" i="2"/>
  <c r="JY639" i="2"/>
  <c r="JV639" i="2"/>
  <c r="JU639" i="2"/>
  <c r="JT639" i="2"/>
  <c r="JS639" i="2"/>
  <c r="JR639" i="2"/>
  <c r="JQ639" i="2"/>
  <c r="JP639" i="2"/>
  <c r="JO639" i="2"/>
  <c r="JN639" i="2"/>
  <c r="JM639" i="2"/>
  <c r="JL639" i="2"/>
  <c r="JK639" i="2"/>
  <c r="JJ639" i="2"/>
  <c r="JI639" i="2"/>
  <c r="JH639" i="2"/>
  <c r="JG639" i="2"/>
  <c r="JF639" i="2"/>
  <c r="JE639" i="2"/>
  <c r="JD639" i="2"/>
  <c r="JC639" i="2"/>
  <c r="JB639" i="2"/>
  <c r="JA639" i="2"/>
  <c r="IZ639" i="2"/>
  <c r="IY639" i="2"/>
  <c r="IX639" i="2"/>
  <c r="IW639" i="2"/>
  <c r="IV639" i="2"/>
  <c r="IU639" i="2"/>
  <c r="IT639" i="2"/>
  <c r="IS639" i="2"/>
  <c r="LJ638" i="2"/>
  <c r="LB638" i="2"/>
  <c r="LA638" i="2"/>
  <c r="KZ638" i="2"/>
  <c r="KY638" i="2"/>
  <c r="KX638" i="2"/>
  <c r="KW638" i="2"/>
  <c r="KV638" i="2"/>
  <c r="KU638" i="2"/>
  <c r="KT638" i="2"/>
  <c r="KS638" i="2"/>
  <c r="KR638" i="2"/>
  <c r="KQ638" i="2"/>
  <c r="KP638" i="2"/>
  <c r="KO638" i="2"/>
  <c r="KN638" i="2"/>
  <c r="KM638" i="2"/>
  <c r="KL638" i="2"/>
  <c r="KK638" i="2"/>
  <c r="KJ638" i="2"/>
  <c r="KI638" i="2"/>
  <c r="KH638" i="2"/>
  <c r="KG638" i="2"/>
  <c r="KF638" i="2"/>
  <c r="KE638" i="2"/>
  <c r="KD638" i="2"/>
  <c r="KC638" i="2"/>
  <c r="KB638" i="2"/>
  <c r="KA638" i="2"/>
  <c r="JZ638" i="2"/>
  <c r="JY638" i="2"/>
  <c r="JV638" i="2"/>
  <c r="JU638" i="2"/>
  <c r="JT638" i="2"/>
  <c r="JS638" i="2"/>
  <c r="JR638" i="2"/>
  <c r="JQ638" i="2"/>
  <c r="JP638" i="2"/>
  <c r="JO638" i="2"/>
  <c r="JN638" i="2"/>
  <c r="JM638" i="2"/>
  <c r="JL638" i="2"/>
  <c r="JK638" i="2"/>
  <c r="JJ638" i="2"/>
  <c r="JI638" i="2"/>
  <c r="JH638" i="2"/>
  <c r="JG638" i="2"/>
  <c r="JF638" i="2"/>
  <c r="JE638" i="2"/>
  <c r="JD638" i="2"/>
  <c r="JC638" i="2"/>
  <c r="JB638" i="2"/>
  <c r="JA638" i="2"/>
  <c r="IZ638" i="2"/>
  <c r="IY638" i="2"/>
  <c r="IX638" i="2"/>
  <c r="IW638" i="2"/>
  <c r="IV638" i="2"/>
  <c r="IU638" i="2"/>
  <c r="IT638" i="2"/>
  <c r="IS638" i="2"/>
  <c r="LJ637" i="2"/>
  <c r="LB637" i="2"/>
  <c r="LA637" i="2"/>
  <c r="KZ637" i="2"/>
  <c r="KY637" i="2"/>
  <c r="KX637" i="2"/>
  <c r="KW637" i="2"/>
  <c r="KV637" i="2"/>
  <c r="KU637" i="2"/>
  <c r="KT637" i="2"/>
  <c r="KS637" i="2"/>
  <c r="KR637" i="2"/>
  <c r="KQ637" i="2"/>
  <c r="KP637" i="2"/>
  <c r="KO637" i="2"/>
  <c r="KN637" i="2"/>
  <c r="KM637" i="2"/>
  <c r="KL637" i="2"/>
  <c r="KK637" i="2"/>
  <c r="KJ637" i="2"/>
  <c r="KI637" i="2"/>
  <c r="KH637" i="2"/>
  <c r="KG637" i="2"/>
  <c r="KF637" i="2"/>
  <c r="KE637" i="2"/>
  <c r="KD637" i="2"/>
  <c r="KC637" i="2"/>
  <c r="KB637" i="2"/>
  <c r="KA637" i="2"/>
  <c r="JZ637" i="2"/>
  <c r="JY637" i="2"/>
  <c r="JV637" i="2"/>
  <c r="JU637" i="2"/>
  <c r="JT637" i="2"/>
  <c r="JS637" i="2"/>
  <c r="JR637" i="2"/>
  <c r="JQ637" i="2"/>
  <c r="JP637" i="2"/>
  <c r="JO637" i="2"/>
  <c r="JN637" i="2"/>
  <c r="JM637" i="2"/>
  <c r="JL637" i="2"/>
  <c r="JK637" i="2"/>
  <c r="JJ637" i="2"/>
  <c r="JI637" i="2"/>
  <c r="JH637" i="2"/>
  <c r="JG637" i="2"/>
  <c r="JF637" i="2"/>
  <c r="JE637" i="2"/>
  <c r="JD637" i="2"/>
  <c r="JC637" i="2"/>
  <c r="JB637" i="2"/>
  <c r="JA637" i="2"/>
  <c r="IZ637" i="2"/>
  <c r="IY637" i="2"/>
  <c r="IX637" i="2"/>
  <c r="IW637" i="2"/>
  <c r="IV637" i="2"/>
  <c r="IU637" i="2"/>
  <c r="IT637" i="2"/>
  <c r="IS637" i="2"/>
  <c r="LJ636" i="2"/>
  <c r="LB636" i="2"/>
  <c r="LA636" i="2"/>
  <c r="KZ636" i="2"/>
  <c r="KY636" i="2"/>
  <c r="KX636" i="2"/>
  <c r="KW636" i="2"/>
  <c r="KV636" i="2"/>
  <c r="KU636" i="2"/>
  <c r="KT636" i="2"/>
  <c r="KS636" i="2"/>
  <c r="KR636" i="2"/>
  <c r="KQ636" i="2"/>
  <c r="KP636" i="2"/>
  <c r="KO636" i="2"/>
  <c r="KN636" i="2"/>
  <c r="KM636" i="2"/>
  <c r="KL636" i="2"/>
  <c r="KK636" i="2"/>
  <c r="KJ636" i="2"/>
  <c r="KI636" i="2"/>
  <c r="KH636" i="2"/>
  <c r="KG636" i="2"/>
  <c r="KF636" i="2"/>
  <c r="KE636" i="2"/>
  <c r="KD636" i="2"/>
  <c r="KC636" i="2"/>
  <c r="KB636" i="2"/>
  <c r="KA636" i="2"/>
  <c r="JZ636" i="2"/>
  <c r="JY636" i="2"/>
  <c r="JV636" i="2"/>
  <c r="JU636" i="2"/>
  <c r="JT636" i="2"/>
  <c r="JS636" i="2"/>
  <c r="JR636" i="2"/>
  <c r="JQ636" i="2"/>
  <c r="JP636" i="2"/>
  <c r="JO636" i="2"/>
  <c r="JN636" i="2"/>
  <c r="JM636" i="2"/>
  <c r="JL636" i="2"/>
  <c r="JK636" i="2"/>
  <c r="JJ636" i="2"/>
  <c r="JI636" i="2"/>
  <c r="JH636" i="2"/>
  <c r="JG636" i="2"/>
  <c r="JF636" i="2"/>
  <c r="JE636" i="2"/>
  <c r="JD636" i="2"/>
  <c r="JC636" i="2"/>
  <c r="JB636" i="2"/>
  <c r="JA636" i="2"/>
  <c r="IZ636" i="2"/>
  <c r="IY636" i="2"/>
  <c r="IX636" i="2"/>
  <c r="IW636" i="2"/>
  <c r="IV636" i="2"/>
  <c r="IU636" i="2"/>
  <c r="IT636" i="2"/>
  <c r="IS636" i="2"/>
  <c r="LJ635" i="2"/>
  <c r="LB635" i="2"/>
  <c r="LA635" i="2"/>
  <c r="KZ635" i="2"/>
  <c r="KY635" i="2"/>
  <c r="KX635" i="2"/>
  <c r="KW635" i="2"/>
  <c r="KV635" i="2"/>
  <c r="KU635" i="2"/>
  <c r="KT635" i="2"/>
  <c r="KS635" i="2"/>
  <c r="KR635" i="2"/>
  <c r="KQ635" i="2"/>
  <c r="KP635" i="2"/>
  <c r="KO635" i="2"/>
  <c r="KN635" i="2"/>
  <c r="KM635" i="2"/>
  <c r="KL635" i="2"/>
  <c r="KK635" i="2"/>
  <c r="KJ635" i="2"/>
  <c r="KI635" i="2"/>
  <c r="KH635" i="2"/>
  <c r="KG635" i="2"/>
  <c r="KF635" i="2"/>
  <c r="KE635" i="2"/>
  <c r="KD635" i="2"/>
  <c r="KC635" i="2"/>
  <c r="KB635" i="2"/>
  <c r="KA635" i="2"/>
  <c r="JZ635" i="2"/>
  <c r="JY635" i="2"/>
  <c r="JV635" i="2"/>
  <c r="JU635" i="2"/>
  <c r="JT635" i="2"/>
  <c r="JS635" i="2"/>
  <c r="JR635" i="2"/>
  <c r="JQ635" i="2"/>
  <c r="JP635" i="2"/>
  <c r="JO635" i="2"/>
  <c r="JN635" i="2"/>
  <c r="JM635" i="2"/>
  <c r="JL635" i="2"/>
  <c r="JK635" i="2"/>
  <c r="JJ635" i="2"/>
  <c r="JI635" i="2"/>
  <c r="JH635" i="2"/>
  <c r="JG635" i="2"/>
  <c r="JF635" i="2"/>
  <c r="JE635" i="2"/>
  <c r="JD635" i="2"/>
  <c r="JC635" i="2"/>
  <c r="JB635" i="2"/>
  <c r="JA635" i="2"/>
  <c r="IZ635" i="2"/>
  <c r="IY635" i="2"/>
  <c r="IX635" i="2"/>
  <c r="IW635" i="2"/>
  <c r="IV635" i="2"/>
  <c r="IU635" i="2"/>
  <c r="IT635" i="2"/>
  <c r="IS635" i="2"/>
  <c r="LJ634" i="2"/>
  <c r="LB634" i="2"/>
  <c r="LA634" i="2"/>
  <c r="KZ634" i="2"/>
  <c r="KY634" i="2"/>
  <c r="KX634" i="2"/>
  <c r="KW634" i="2"/>
  <c r="KV634" i="2"/>
  <c r="KU634" i="2"/>
  <c r="KT634" i="2"/>
  <c r="KS634" i="2"/>
  <c r="KR634" i="2"/>
  <c r="KQ634" i="2"/>
  <c r="KP634" i="2"/>
  <c r="KO634" i="2"/>
  <c r="KN634" i="2"/>
  <c r="KM634" i="2"/>
  <c r="KL634" i="2"/>
  <c r="KK634" i="2"/>
  <c r="KJ634" i="2"/>
  <c r="KI634" i="2"/>
  <c r="KH634" i="2"/>
  <c r="KG634" i="2"/>
  <c r="KF634" i="2"/>
  <c r="KE634" i="2"/>
  <c r="KD634" i="2"/>
  <c r="KC634" i="2"/>
  <c r="KB634" i="2"/>
  <c r="KA634" i="2"/>
  <c r="JZ634" i="2"/>
  <c r="JY634" i="2"/>
  <c r="JV634" i="2"/>
  <c r="JU634" i="2"/>
  <c r="JT634" i="2"/>
  <c r="JS634" i="2"/>
  <c r="JR634" i="2"/>
  <c r="JQ634" i="2"/>
  <c r="JP634" i="2"/>
  <c r="JO634" i="2"/>
  <c r="JN634" i="2"/>
  <c r="JM634" i="2"/>
  <c r="JL634" i="2"/>
  <c r="JK634" i="2"/>
  <c r="JJ634" i="2"/>
  <c r="JI634" i="2"/>
  <c r="JH634" i="2"/>
  <c r="JG634" i="2"/>
  <c r="JF634" i="2"/>
  <c r="JE634" i="2"/>
  <c r="JD634" i="2"/>
  <c r="JC634" i="2"/>
  <c r="JB634" i="2"/>
  <c r="JA634" i="2"/>
  <c r="IZ634" i="2"/>
  <c r="IY634" i="2"/>
  <c r="IX634" i="2"/>
  <c r="IW634" i="2"/>
  <c r="IV634" i="2"/>
  <c r="IU634" i="2"/>
  <c r="IT634" i="2"/>
  <c r="IS634" i="2"/>
  <c r="LJ633" i="2"/>
  <c r="LB633" i="2"/>
  <c r="LA633" i="2"/>
  <c r="KZ633" i="2"/>
  <c r="KY633" i="2"/>
  <c r="KX633" i="2"/>
  <c r="KW633" i="2"/>
  <c r="KV633" i="2"/>
  <c r="KU633" i="2"/>
  <c r="KT633" i="2"/>
  <c r="KS633" i="2"/>
  <c r="KR633" i="2"/>
  <c r="KQ633" i="2"/>
  <c r="KP633" i="2"/>
  <c r="KO633" i="2"/>
  <c r="KN633" i="2"/>
  <c r="KM633" i="2"/>
  <c r="KL633" i="2"/>
  <c r="KK633" i="2"/>
  <c r="KJ633" i="2"/>
  <c r="KI633" i="2"/>
  <c r="KH633" i="2"/>
  <c r="KG633" i="2"/>
  <c r="KF633" i="2"/>
  <c r="KE633" i="2"/>
  <c r="KD633" i="2"/>
  <c r="KC633" i="2"/>
  <c r="KB633" i="2"/>
  <c r="KA633" i="2"/>
  <c r="JZ633" i="2"/>
  <c r="JY633" i="2"/>
  <c r="JV633" i="2"/>
  <c r="JU633" i="2"/>
  <c r="JT633" i="2"/>
  <c r="JS633" i="2"/>
  <c r="JR633" i="2"/>
  <c r="JQ633" i="2"/>
  <c r="JP633" i="2"/>
  <c r="JO633" i="2"/>
  <c r="JN633" i="2"/>
  <c r="JM633" i="2"/>
  <c r="JL633" i="2"/>
  <c r="JK633" i="2"/>
  <c r="JJ633" i="2"/>
  <c r="JI633" i="2"/>
  <c r="JH633" i="2"/>
  <c r="JG633" i="2"/>
  <c r="JF633" i="2"/>
  <c r="JE633" i="2"/>
  <c r="JD633" i="2"/>
  <c r="JC633" i="2"/>
  <c r="JB633" i="2"/>
  <c r="JA633" i="2"/>
  <c r="IZ633" i="2"/>
  <c r="IY633" i="2"/>
  <c r="IX633" i="2"/>
  <c r="IW633" i="2"/>
  <c r="IV633" i="2"/>
  <c r="IU633" i="2"/>
  <c r="IT633" i="2"/>
  <c r="IS633" i="2"/>
  <c r="LJ632" i="2"/>
  <c r="LB632" i="2"/>
  <c r="LA632" i="2"/>
  <c r="KZ632" i="2"/>
  <c r="KY632" i="2"/>
  <c r="KX632" i="2"/>
  <c r="KW632" i="2"/>
  <c r="KV632" i="2"/>
  <c r="KU632" i="2"/>
  <c r="KT632" i="2"/>
  <c r="KS632" i="2"/>
  <c r="KR632" i="2"/>
  <c r="KQ632" i="2"/>
  <c r="KP632" i="2"/>
  <c r="KO632" i="2"/>
  <c r="KN632" i="2"/>
  <c r="KM632" i="2"/>
  <c r="KL632" i="2"/>
  <c r="KK632" i="2"/>
  <c r="KJ632" i="2"/>
  <c r="KI632" i="2"/>
  <c r="KH632" i="2"/>
  <c r="KG632" i="2"/>
  <c r="KF632" i="2"/>
  <c r="KE632" i="2"/>
  <c r="KD632" i="2"/>
  <c r="KC632" i="2"/>
  <c r="KB632" i="2"/>
  <c r="KA632" i="2"/>
  <c r="JZ632" i="2"/>
  <c r="JY632" i="2"/>
  <c r="JV632" i="2"/>
  <c r="JU632" i="2"/>
  <c r="JT632" i="2"/>
  <c r="JS632" i="2"/>
  <c r="JR632" i="2"/>
  <c r="JQ632" i="2"/>
  <c r="JP632" i="2"/>
  <c r="JO632" i="2"/>
  <c r="JN632" i="2"/>
  <c r="JM632" i="2"/>
  <c r="JL632" i="2"/>
  <c r="JK632" i="2"/>
  <c r="JJ632" i="2"/>
  <c r="JI632" i="2"/>
  <c r="JH632" i="2"/>
  <c r="JG632" i="2"/>
  <c r="JF632" i="2"/>
  <c r="JE632" i="2"/>
  <c r="JD632" i="2"/>
  <c r="JC632" i="2"/>
  <c r="JB632" i="2"/>
  <c r="JA632" i="2"/>
  <c r="IZ632" i="2"/>
  <c r="IY632" i="2"/>
  <c r="IX632" i="2"/>
  <c r="IW632" i="2"/>
  <c r="IV632" i="2"/>
  <c r="IU632" i="2"/>
  <c r="IT632" i="2"/>
  <c r="IS632" i="2"/>
  <c r="LJ631" i="2"/>
  <c r="LB631" i="2"/>
  <c r="LA631" i="2"/>
  <c r="KZ631" i="2"/>
  <c r="KY631" i="2"/>
  <c r="KX631" i="2"/>
  <c r="KW631" i="2"/>
  <c r="KV631" i="2"/>
  <c r="KU631" i="2"/>
  <c r="KT631" i="2"/>
  <c r="KS631" i="2"/>
  <c r="KR631" i="2"/>
  <c r="KQ631" i="2"/>
  <c r="KP631" i="2"/>
  <c r="KO631" i="2"/>
  <c r="KN631" i="2"/>
  <c r="KM631" i="2"/>
  <c r="KL631" i="2"/>
  <c r="KK631" i="2"/>
  <c r="KJ631" i="2"/>
  <c r="KI631" i="2"/>
  <c r="KH631" i="2"/>
  <c r="KG631" i="2"/>
  <c r="KF631" i="2"/>
  <c r="KE631" i="2"/>
  <c r="KD631" i="2"/>
  <c r="KC631" i="2"/>
  <c r="KB631" i="2"/>
  <c r="KA631" i="2"/>
  <c r="JZ631" i="2"/>
  <c r="JY631" i="2"/>
  <c r="JV631" i="2"/>
  <c r="JU631" i="2"/>
  <c r="JT631" i="2"/>
  <c r="JS631" i="2"/>
  <c r="JR631" i="2"/>
  <c r="JQ631" i="2"/>
  <c r="JP631" i="2"/>
  <c r="JO631" i="2"/>
  <c r="JN631" i="2"/>
  <c r="JM631" i="2"/>
  <c r="JL631" i="2"/>
  <c r="JK631" i="2"/>
  <c r="JJ631" i="2"/>
  <c r="JI631" i="2"/>
  <c r="JH631" i="2"/>
  <c r="JG631" i="2"/>
  <c r="JF631" i="2"/>
  <c r="JE631" i="2"/>
  <c r="JD631" i="2"/>
  <c r="JC631" i="2"/>
  <c r="JB631" i="2"/>
  <c r="JA631" i="2"/>
  <c r="IZ631" i="2"/>
  <c r="IY631" i="2"/>
  <c r="IX631" i="2"/>
  <c r="IW631" i="2"/>
  <c r="IV631" i="2"/>
  <c r="IU631" i="2"/>
  <c r="IT631" i="2"/>
  <c r="IS631" i="2"/>
  <c r="LJ630" i="2"/>
  <c r="LB630" i="2"/>
  <c r="LA630" i="2"/>
  <c r="KZ630" i="2"/>
  <c r="KY630" i="2"/>
  <c r="KX630" i="2"/>
  <c r="KW630" i="2"/>
  <c r="KV630" i="2"/>
  <c r="KU630" i="2"/>
  <c r="KT630" i="2"/>
  <c r="KS630" i="2"/>
  <c r="KR630" i="2"/>
  <c r="KQ630" i="2"/>
  <c r="KP630" i="2"/>
  <c r="KO630" i="2"/>
  <c r="KN630" i="2"/>
  <c r="KM630" i="2"/>
  <c r="KL630" i="2"/>
  <c r="KK630" i="2"/>
  <c r="KJ630" i="2"/>
  <c r="KI630" i="2"/>
  <c r="KH630" i="2"/>
  <c r="KG630" i="2"/>
  <c r="KF630" i="2"/>
  <c r="KE630" i="2"/>
  <c r="KD630" i="2"/>
  <c r="KC630" i="2"/>
  <c r="KB630" i="2"/>
  <c r="KA630" i="2"/>
  <c r="JZ630" i="2"/>
  <c r="JY630" i="2"/>
  <c r="JV630" i="2"/>
  <c r="JU630" i="2"/>
  <c r="JT630" i="2"/>
  <c r="JS630" i="2"/>
  <c r="JR630" i="2"/>
  <c r="JQ630" i="2"/>
  <c r="JP630" i="2"/>
  <c r="JO630" i="2"/>
  <c r="JN630" i="2"/>
  <c r="JM630" i="2"/>
  <c r="JL630" i="2"/>
  <c r="JK630" i="2"/>
  <c r="JJ630" i="2"/>
  <c r="JI630" i="2"/>
  <c r="JH630" i="2"/>
  <c r="JG630" i="2"/>
  <c r="JF630" i="2"/>
  <c r="JE630" i="2"/>
  <c r="JD630" i="2"/>
  <c r="JC630" i="2"/>
  <c r="JB630" i="2"/>
  <c r="JA630" i="2"/>
  <c r="IZ630" i="2"/>
  <c r="IY630" i="2"/>
  <c r="IX630" i="2"/>
  <c r="IW630" i="2"/>
  <c r="IV630" i="2"/>
  <c r="IU630" i="2"/>
  <c r="IT630" i="2"/>
  <c r="IS630" i="2"/>
  <c r="LJ629" i="2"/>
  <c r="LB629" i="2"/>
  <c r="LA629" i="2"/>
  <c r="KZ629" i="2"/>
  <c r="KY629" i="2"/>
  <c r="KX629" i="2"/>
  <c r="KW629" i="2"/>
  <c r="KV629" i="2"/>
  <c r="KU629" i="2"/>
  <c r="KT629" i="2"/>
  <c r="KS629" i="2"/>
  <c r="KR629" i="2"/>
  <c r="KQ629" i="2"/>
  <c r="KP629" i="2"/>
  <c r="KO629" i="2"/>
  <c r="KN629" i="2"/>
  <c r="KM629" i="2"/>
  <c r="KL629" i="2"/>
  <c r="KK629" i="2"/>
  <c r="KJ629" i="2"/>
  <c r="KI629" i="2"/>
  <c r="KH629" i="2"/>
  <c r="KG629" i="2"/>
  <c r="KF629" i="2"/>
  <c r="KE629" i="2"/>
  <c r="KD629" i="2"/>
  <c r="KC629" i="2"/>
  <c r="KB629" i="2"/>
  <c r="KA629" i="2"/>
  <c r="JZ629" i="2"/>
  <c r="JY629" i="2"/>
  <c r="JV629" i="2"/>
  <c r="JU629" i="2"/>
  <c r="JT629" i="2"/>
  <c r="JS629" i="2"/>
  <c r="JR629" i="2"/>
  <c r="JQ629" i="2"/>
  <c r="JP629" i="2"/>
  <c r="JO629" i="2"/>
  <c r="JN629" i="2"/>
  <c r="JM629" i="2"/>
  <c r="JL629" i="2"/>
  <c r="JK629" i="2"/>
  <c r="JJ629" i="2"/>
  <c r="JI629" i="2"/>
  <c r="JH629" i="2"/>
  <c r="JG629" i="2"/>
  <c r="JF629" i="2"/>
  <c r="JE629" i="2"/>
  <c r="JD629" i="2"/>
  <c r="JC629" i="2"/>
  <c r="JB629" i="2"/>
  <c r="JA629" i="2"/>
  <c r="IZ629" i="2"/>
  <c r="IY629" i="2"/>
  <c r="IX629" i="2"/>
  <c r="IW629" i="2"/>
  <c r="IV629" i="2"/>
  <c r="IU629" i="2"/>
  <c r="IT629" i="2"/>
  <c r="IS629" i="2"/>
  <c r="LJ628" i="2"/>
  <c r="LB628" i="2"/>
  <c r="LA628" i="2"/>
  <c r="KZ628" i="2"/>
  <c r="KY628" i="2"/>
  <c r="KX628" i="2"/>
  <c r="KW628" i="2"/>
  <c r="KV628" i="2"/>
  <c r="KU628" i="2"/>
  <c r="KT628" i="2"/>
  <c r="KS628" i="2"/>
  <c r="KR628" i="2"/>
  <c r="KQ628" i="2"/>
  <c r="KP628" i="2"/>
  <c r="KO628" i="2"/>
  <c r="KN628" i="2"/>
  <c r="KM628" i="2"/>
  <c r="KL628" i="2"/>
  <c r="KK628" i="2"/>
  <c r="KJ628" i="2"/>
  <c r="KI628" i="2"/>
  <c r="KH628" i="2"/>
  <c r="KG628" i="2"/>
  <c r="KF628" i="2"/>
  <c r="KE628" i="2"/>
  <c r="KD628" i="2"/>
  <c r="KC628" i="2"/>
  <c r="KB628" i="2"/>
  <c r="KA628" i="2"/>
  <c r="JZ628" i="2"/>
  <c r="JY628" i="2"/>
  <c r="JV628" i="2"/>
  <c r="JU628" i="2"/>
  <c r="JT628" i="2"/>
  <c r="JS628" i="2"/>
  <c r="JR628" i="2"/>
  <c r="JQ628" i="2"/>
  <c r="JP628" i="2"/>
  <c r="JO628" i="2"/>
  <c r="JN628" i="2"/>
  <c r="JM628" i="2"/>
  <c r="JL628" i="2"/>
  <c r="JK628" i="2"/>
  <c r="JJ628" i="2"/>
  <c r="JI628" i="2"/>
  <c r="JH628" i="2"/>
  <c r="JG628" i="2"/>
  <c r="JF628" i="2"/>
  <c r="JE628" i="2"/>
  <c r="JD628" i="2"/>
  <c r="JC628" i="2"/>
  <c r="JB628" i="2"/>
  <c r="JA628" i="2"/>
  <c r="IZ628" i="2"/>
  <c r="IY628" i="2"/>
  <c r="IX628" i="2"/>
  <c r="IW628" i="2"/>
  <c r="IV628" i="2"/>
  <c r="IU628" i="2"/>
  <c r="IT628" i="2"/>
  <c r="IS628" i="2"/>
  <c r="LJ627" i="2"/>
  <c r="LB627" i="2"/>
  <c r="LA627" i="2"/>
  <c r="KZ627" i="2"/>
  <c r="KY627" i="2"/>
  <c r="KX627" i="2"/>
  <c r="KW627" i="2"/>
  <c r="KV627" i="2"/>
  <c r="KU627" i="2"/>
  <c r="KT627" i="2"/>
  <c r="KS627" i="2"/>
  <c r="KR627" i="2"/>
  <c r="KQ627" i="2"/>
  <c r="KP627" i="2"/>
  <c r="KO627" i="2"/>
  <c r="KN627" i="2"/>
  <c r="KM627" i="2"/>
  <c r="KL627" i="2"/>
  <c r="KK627" i="2"/>
  <c r="KJ627" i="2"/>
  <c r="KI627" i="2"/>
  <c r="KH627" i="2"/>
  <c r="KG627" i="2"/>
  <c r="KF627" i="2"/>
  <c r="KE627" i="2"/>
  <c r="KD627" i="2"/>
  <c r="KC627" i="2"/>
  <c r="KB627" i="2"/>
  <c r="KA627" i="2"/>
  <c r="JZ627" i="2"/>
  <c r="JY627" i="2"/>
  <c r="JV627" i="2"/>
  <c r="JU627" i="2"/>
  <c r="JT627" i="2"/>
  <c r="JS627" i="2"/>
  <c r="JR627" i="2"/>
  <c r="JQ627" i="2"/>
  <c r="JP627" i="2"/>
  <c r="JO627" i="2"/>
  <c r="JN627" i="2"/>
  <c r="JM627" i="2"/>
  <c r="JL627" i="2"/>
  <c r="JK627" i="2"/>
  <c r="JJ627" i="2"/>
  <c r="JI627" i="2"/>
  <c r="JH627" i="2"/>
  <c r="JG627" i="2"/>
  <c r="JF627" i="2"/>
  <c r="JE627" i="2"/>
  <c r="JD627" i="2"/>
  <c r="JC627" i="2"/>
  <c r="JB627" i="2"/>
  <c r="JA627" i="2"/>
  <c r="IZ627" i="2"/>
  <c r="IY627" i="2"/>
  <c r="IX627" i="2"/>
  <c r="IW627" i="2"/>
  <c r="IV627" i="2"/>
  <c r="IU627" i="2"/>
  <c r="IT627" i="2"/>
  <c r="IS627" i="2"/>
  <c r="LJ626" i="2"/>
  <c r="LB626" i="2"/>
  <c r="LA626" i="2"/>
  <c r="KZ626" i="2"/>
  <c r="KY626" i="2"/>
  <c r="KX626" i="2"/>
  <c r="KW626" i="2"/>
  <c r="KV626" i="2"/>
  <c r="KU626" i="2"/>
  <c r="KT626" i="2"/>
  <c r="KS626" i="2"/>
  <c r="KR626" i="2"/>
  <c r="KQ626" i="2"/>
  <c r="KP626" i="2"/>
  <c r="KO626" i="2"/>
  <c r="KN626" i="2"/>
  <c r="KM626" i="2"/>
  <c r="KL626" i="2"/>
  <c r="KK626" i="2"/>
  <c r="KJ626" i="2"/>
  <c r="KI626" i="2"/>
  <c r="KH626" i="2"/>
  <c r="KG626" i="2"/>
  <c r="KF626" i="2"/>
  <c r="KE626" i="2"/>
  <c r="KD626" i="2"/>
  <c r="KC626" i="2"/>
  <c r="KB626" i="2"/>
  <c r="KA626" i="2"/>
  <c r="JZ626" i="2"/>
  <c r="JY626" i="2"/>
  <c r="JV626" i="2"/>
  <c r="JU626" i="2"/>
  <c r="JT626" i="2"/>
  <c r="JS626" i="2"/>
  <c r="JR626" i="2"/>
  <c r="JQ626" i="2"/>
  <c r="JP626" i="2"/>
  <c r="JO626" i="2"/>
  <c r="JN626" i="2"/>
  <c r="JM626" i="2"/>
  <c r="JL626" i="2"/>
  <c r="JK626" i="2"/>
  <c r="JJ626" i="2"/>
  <c r="JI626" i="2"/>
  <c r="JH626" i="2"/>
  <c r="JG626" i="2"/>
  <c r="JF626" i="2"/>
  <c r="JE626" i="2"/>
  <c r="JD626" i="2"/>
  <c r="JC626" i="2"/>
  <c r="JB626" i="2"/>
  <c r="JA626" i="2"/>
  <c r="IZ626" i="2"/>
  <c r="IY626" i="2"/>
  <c r="IX626" i="2"/>
  <c r="IW626" i="2"/>
  <c r="IV626" i="2"/>
  <c r="IU626" i="2"/>
  <c r="IT626" i="2"/>
  <c r="IS626" i="2"/>
  <c r="LJ625" i="2"/>
  <c r="LB625" i="2"/>
  <c r="LA625" i="2"/>
  <c r="KZ625" i="2"/>
  <c r="KY625" i="2"/>
  <c r="KX625" i="2"/>
  <c r="KW625" i="2"/>
  <c r="KV625" i="2"/>
  <c r="KU625" i="2"/>
  <c r="KT625" i="2"/>
  <c r="KS625" i="2"/>
  <c r="KR625" i="2"/>
  <c r="KQ625" i="2"/>
  <c r="KP625" i="2"/>
  <c r="KO625" i="2"/>
  <c r="KN625" i="2"/>
  <c r="KM625" i="2"/>
  <c r="KL625" i="2"/>
  <c r="KK625" i="2"/>
  <c r="KJ625" i="2"/>
  <c r="KI625" i="2"/>
  <c r="KH625" i="2"/>
  <c r="KG625" i="2"/>
  <c r="KF625" i="2"/>
  <c r="KE625" i="2"/>
  <c r="KD625" i="2"/>
  <c r="KC625" i="2"/>
  <c r="KB625" i="2"/>
  <c r="KA625" i="2"/>
  <c r="JZ625" i="2"/>
  <c r="JY625" i="2"/>
  <c r="JV625" i="2"/>
  <c r="JU625" i="2"/>
  <c r="JT625" i="2"/>
  <c r="JS625" i="2"/>
  <c r="JR625" i="2"/>
  <c r="JQ625" i="2"/>
  <c r="JP625" i="2"/>
  <c r="JO625" i="2"/>
  <c r="JN625" i="2"/>
  <c r="JM625" i="2"/>
  <c r="JL625" i="2"/>
  <c r="JK625" i="2"/>
  <c r="JJ625" i="2"/>
  <c r="JI625" i="2"/>
  <c r="JH625" i="2"/>
  <c r="JG625" i="2"/>
  <c r="JF625" i="2"/>
  <c r="JE625" i="2"/>
  <c r="JD625" i="2"/>
  <c r="JC625" i="2"/>
  <c r="JB625" i="2"/>
  <c r="JA625" i="2"/>
  <c r="IZ625" i="2"/>
  <c r="IY625" i="2"/>
  <c r="IX625" i="2"/>
  <c r="IW625" i="2"/>
  <c r="IV625" i="2"/>
  <c r="IU625" i="2"/>
  <c r="IT625" i="2"/>
  <c r="IS625" i="2"/>
  <c r="LJ624" i="2"/>
  <c r="LB624" i="2"/>
  <c r="LA624" i="2"/>
  <c r="KZ624" i="2"/>
  <c r="KY624" i="2"/>
  <c r="KX624" i="2"/>
  <c r="KW624" i="2"/>
  <c r="KV624" i="2"/>
  <c r="KU624" i="2"/>
  <c r="KT624" i="2"/>
  <c r="KS624" i="2"/>
  <c r="KR624" i="2"/>
  <c r="KQ624" i="2"/>
  <c r="KP624" i="2"/>
  <c r="KO624" i="2"/>
  <c r="KN624" i="2"/>
  <c r="KM624" i="2"/>
  <c r="KL624" i="2"/>
  <c r="KK624" i="2"/>
  <c r="KJ624" i="2"/>
  <c r="KI624" i="2"/>
  <c r="KH624" i="2"/>
  <c r="KG624" i="2"/>
  <c r="KF624" i="2"/>
  <c r="KE624" i="2"/>
  <c r="KD624" i="2"/>
  <c r="KC624" i="2"/>
  <c r="KB624" i="2"/>
  <c r="KA624" i="2"/>
  <c r="JZ624" i="2"/>
  <c r="JY624" i="2"/>
  <c r="JV624" i="2"/>
  <c r="JU624" i="2"/>
  <c r="JT624" i="2"/>
  <c r="JS624" i="2"/>
  <c r="JR624" i="2"/>
  <c r="JQ624" i="2"/>
  <c r="JP624" i="2"/>
  <c r="JO624" i="2"/>
  <c r="JN624" i="2"/>
  <c r="JM624" i="2"/>
  <c r="JL624" i="2"/>
  <c r="JK624" i="2"/>
  <c r="JJ624" i="2"/>
  <c r="JI624" i="2"/>
  <c r="JH624" i="2"/>
  <c r="JG624" i="2"/>
  <c r="JF624" i="2"/>
  <c r="JE624" i="2"/>
  <c r="JD624" i="2"/>
  <c r="JC624" i="2"/>
  <c r="JB624" i="2"/>
  <c r="JA624" i="2"/>
  <c r="IZ624" i="2"/>
  <c r="IY624" i="2"/>
  <c r="IX624" i="2"/>
  <c r="IW624" i="2"/>
  <c r="IV624" i="2"/>
  <c r="IU624" i="2"/>
  <c r="IT624" i="2"/>
  <c r="IS624" i="2"/>
  <c r="LJ623" i="2"/>
  <c r="LB623" i="2"/>
  <c r="LA623" i="2"/>
  <c r="KZ623" i="2"/>
  <c r="KY623" i="2"/>
  <c r="KX623" i="2"/>
  <c r="KW623" i="2"/>
  <c r="KV623" i="2"/>
  <c r="KU623" i="2"/>
  <c r="KT623" i="2"/>
  <c r="KS623" i="2"/>
  <c r="KR623" i="2"/>
  <c r="KQ623" i="2"/>
  <c r="KP623" i="2"/>
  <c r="KO623" i="2"/>
  <c r="KN623" i="2"/>
  <c r="KM623" i="2"/>
  <c r="KL623" i="2"/>
  <c r="KK623" i="2"/>
  <c r="KJ623" i="2"/>
  <c r="KI623" i="2"/>
  <c r="KH623" i="2"/>
  <c r="KG623" i="2"/>
  <c r="KF623" i="2"/>
  <c r="KE623" i="2"/>
  <c r="KD623" i="2"/>
  <c r="KC623" i="2"/>
  <c r="KB623" i="2"/>
  <c r="KA623" i="2"/>
  <c r="JZ623" i="2"/>
  <c r="JY623" i="2"/>
  <c r="JV623" i="2"/>
  <c r="JU623" i="2"/>
  <c r="JT623" i="2"/>
  <c r="JS623" i="2"/>
  <c r="JR623" i="2"/>
  <c r="JQ623" i="2"/>
  <c r="JP623" i="2"/>
  <c r="JO623" i="2"/>
  <c r="JN623" i="2"/>
  <c r="JM623" i="2"/>
  <c r="JL623" i="2"/>
  <c r="JK623" i="2"/>
  <c r="JJ623" i="2"/>
  <c r="JI623" i="2"/>
  <c r="JH623" i="2"/>
  <c r="JG623" i="2"/>
  <c r="JF623" i="2"/>
  <c r="JE623" i="2"/>
  <c r="JD623" i="2"/>
  <c r="JC623" i="2"/>
  <c r="JB623" i="2"/>
  <c r="JA623" i="2"/>
  <c r="IZ623" i="2"/>
  <c r="IY623" i="2"/>
  <c r="IX623" i="2"/>
  <c r="IW623" i="2"/>
  <c r="IV623" i="2"/>
  <c r="IU623" i="2"/>
  <c r="IT623" i="2"/>
  <c r="IS623" i="2"/>
  <c r="LJ622" i="2"/>
  <c r="LB622" i="2"/>
  <c r="LA622" i="2"/>
  <c r="KZ622" i="2"/>
  <c r="KY622" i="2"/>
  <c r="KX622" i="2"/>
  <c r="KW622" i="2"/>
  <c r="KV622" i="2"/>
  <c r="KU622" i="2"/>
  <c r="KT622" i="2"/>
  <c r="KS622" i="2"/>
  <c r="KR622" i="2"/>
  <c r="KQ622" i="2"/>
  <c r="KP622" i="2"/>
  <c r="KO622" i="2"/>
  <c r="KN622" i="2"/>
  <c r="KM622" i="2"/>
  <c r="KL622" i="2"/>
  <c r="KK622" i="2"/>
  <c r="KJ622" i="2"/>
  <c r="KI622" i="2"/>
  <c r="KH622" i="2"/>
  <c r="KG622" i="2"/>
  <c r="KF622" i="2"/>
  <c r="KE622" i="2"/>
  <c r="KD622" i="2"/>
  <c r="KC622" i="2"/>
  <c r="KB622" i="2"/>
  <c r="KA622" i="2"/>
  <c r="JZ622" i="2"/>
  <c r="JY622" i="2"/>
  <c r="JV622" i="2"/>
  <c r="JU622" i="2"/>
  <c r="JT622" i="2"/>
  <c r="JS622" i="2"/>
  <c r="JR622" i="2"/>
  <c r="JQ622" i="2"/>
  <c r="JP622" i="2"/>
  <c r="JO622" i="2"/>
  <c r="JN622" i="2"/>
  <c r="JM622" i="2"/>
  <c r="JL622" i="2"/>
  <c r="JK622" i="2"/>
  <c r="JJ622" i="2"/>
  <c r="JI622" i="2"/>
  <c r="JH622" i="2"/>
  <c r="JG622" i="2"/>
  <c r="JF622" i="2"/>
  <c r="JE622" i="2"/>
  <c r="JD622" i="2"/>
  <c r="JC622" i="2"/>
  <c r="JB622" i="2"/>
  <c r="JA622" i="2"/>
  <c r="IZ622" i="2"/>
  <c r="IY622" i="2"/>
  <c r="IX622" i="2"/>
  <c r="IW622" i="2"/>
  <c r="IV622" i="2"/>
  <c r="IU622" i="2"/>
  <c r="IT622" i="2"/>
  <c r="IS622" i="2"/>
  <c r="LJ621" i="2"/>
  <c r="LB621" i="2"/>
  <c r="LA621" i="2"/>
  <c r="KZ621" i="2"/>
  <c r="KY621" i="2"/>
  <c r="KX621" i="2"/>
  <c r="KW621" i="2"/>
  <c r="KV621" i="2"/>
  <c r="KU621" i="2"/>
  <c r="KT621" i="2"/>
  <c r="KS621" i="2"/>
  <c r="KR621" i="2"/>
  <c r="KQ621" i="2"/>
  <c r="KP621" i="2"/>
  <c r="KO621" i="2"/>
  <c r="KN621" i="2"/>
  <c r="KM621" i="2"/>
  <c r="KL621" i="2"/>
  <c r="KK621" i="2"/>
  <c r="KJ621" i="2"/>
  <c r="KI621" i="2"/>
  <c r="KH621" i="2"/>
  <c r="KG621" i="2"/>
  <c r="KF621" i="2"/>
  <c r="KE621" i="2"/>
  <c r="KD621" i="2"/>
  <c r="KC621" i="2"/>
  <c r="KB621" i="2"/>
  <c r="KA621" i="2"/>
  <c r="JZ621" i="2"/>
  <c r="JY621" i="2"/>
  <c r="JV621" i="2"/>
  <c r="JU621" i="2"/>
  <c r="JT621" i="2"/>
  <c r="JS621" i="2"/>
  <c r="JR621" i="2"/>
  <c r="JQ621" i="2"/>
  <c r="JP621" i="2"/>
  <c r="JO621" i="2"/>
  <c r="JN621" i="2"/>
  <c r="JM621" i="2"/>
  <c r="JL621" i="2"/>
  <c r="JK621" i="2"/>
  <c r="JJ621" i="2"/>
  <c r="JI621" i="2"/>
  <c r="JH621" i="2"/>
  <c r="JG621" i="2"/>
  <c r="JF621" i="2"/>
  <c r="JE621" i="2"/>
  <c r="JD621" i="2"/>
  <c r="JC621" i="2"/>
  <c r="JB621" i="2"/>
  <c r="JA621" i="2"/>
  <c r="IZ621" i="2"/>
  <c r="IY621" i="2"/>
  <c r="IX621" i="2"/>
  <c r="IW621" i="2"/>
  <c r="IV621" i="2"/>
  <c r="IU621" i="2"/>
  <c r="IT621" i="2"/>
  <c r="IS621" i="2"/>
  <c r="LJ620" i="2"/>
  <c r="LB620" i="2"/>
  <c r="LA620" i="2"/>
  <c r="KZ620" i="2"/>
  <c r="KY620" i="2"/>
  <c r="KX620" i="2"/>
  <c r="KW620" i="2"/>
  <c r="KV620" i="2"/>
  <c r="KU620" i="2"/>
  <c r="KT620" i="2"/>
  <c r="KS620" i="2"/>
  <c r="KR620" i="2"/>
  <c r="KQ620" i="2"/>
  <c r="KP620" i="2"/>
  <c r="KO620" i="2"/>
  <c r="KN620" i="2"/>
  <c r="KM620" i="2"/>
  <c r="KL620" i="2"/>
  <c r="KK620" i="2"/>
  <c r="KJ620" i="2"/>
  <c r="KI620" i="2"/>
  <c r="KH620" i="2"/>
  <c r="KG620" i="2"/>
  <c r="KF620" i="2"/>
  <c r="KE620" i="2"/>
  <c r="KD620" i="2"/>
  <c r="KC620" i="2"/>
  <c r="KB620" i="2"/>
  <c r="KA620" i="2"/>
  <c r="JZ620" i="2"/>
  <c r="JY620" i="2"/>
  <c r="JV620" i="2"/>
  <c r="JU620" i="2"/>
  <c r="JT620" i="2"/>
  <c r="JS620" i="2"/>
  <c r="JR620" i="2"/>
  <c r="JQ620" i="2"/>
  <c r="JP620" i="2"/>
  <c r="JO620" i="2"/>
  <c r="JN620" i="2"/>
  <c r="JM620" i="2"/>
  <c r="JL620" i="2"/>
  <c r="JK620" i="2"/>
  <c r="JJ620" i="2"/>
  <c r="JI620" i="2"/>
  <c r="JH620" i="2"/>
  <c r="JG620" i="2"/>
  <c r="JF620" i="2"/>
  <c r="JE620" i="2"/>
  <c r="JD620" i="2"/>
  <c r="JC620" i="2"/>
  <c r="JB620" i="2"/>
  <c r="JA620" i="2"/>
  <c r="IZ620" i="2"/>
  <c r="IY620" i="2"/>
  <c r="IX620" i="2"/>
  <c r="IW620" i="2"/>
  <c r="IV620" i="2"/>
  <c r="IU620" i="2"/>
  <c r="IT620" i="2"/>
  <c r="IS620" i="2"/>
  <c r="LJ619" i="2"/>
  <c r="LB619" i="2"/>
  <c r="LA619" i="2"/>
  <c r="KZ619" i="2"/>
  <c r="KY619" i="2"/>
  <c r="KX619" i="2"/>
  <c r="KW619" i="2"/>
  <c r="KV619" i="2"/>
  <c r="KU619" i="2"/>
  <c r="KT619" i="2"/>
  <c r="KS619" i="2"/>
  <c r="KR619" i="2"/>
  <c r="KQ619" i="2"/>
  <c r="KP619" i="2"/>
  <c r="KO619" i="2"/>
  <c r="KN619" i="2"/>
  <c r="KM619" i="2"/>
  <c r="KL619" i="2"/>
  <c r="KK619" i="2"/>
  <c r="KJ619" i="2"/>
  <c r="KI619" i="2"/>
  <c r="KH619" i="2"/>
  <c r="KG619" i="2"/>
  <c r="KF619" i="2"/>
  <c r="KE619" i="2"/>
  <c r="KD619" i="2"/>
  <c r="KC619" i="2"/>
  <c r="KB619" i="2"/>
  <c r="KA619" i="2"/>
  <c r="JZ619" i="2"/>
  <c r="JY619" i="2"/>
  <c r="JV619" i="2"/>
  <c r="JU619" i="2"/>
  <c r="JT619" i="2"/>
  <c r="JS619" i="2"/>
  <c r="JR619" i="2"/>
  <c r="JQ619" i="2"/>
  <c r="JP619" i="2"/>
  <c r="JO619" i="2"/>
  <c r="JN619" i="2"/>
  <c r="JM619" i="2"/>
  <c r="JL619" i="2"/>
  <c r="JK619" i="2"/>
  <c r="JJ619" i="2"/>
  <c r="JI619" i="2"/>
  <c r="JH619" i="2"/>
  <c r="JG619" i="2"/>
  <c r="JF619" i="2"/>
  <c r="JE619" i="2"/>
  <c r="JD619" i="2"/>
  <c r="JC619" i="2"/>
  <c r="JB619" i="2"/>
  <c r="JA619" i="2"/>
  <c r="IZ619" i="2"/>
  <c r="IY619" i="2"/>
  <c r="IX619" i="2"/>
  <c r="IW619" i="2"/>
  <c r="IV619" i="2"/>
  <c r="IU619" i="2"/>
  <c r="IT619" i="2"/>
  <c r="IS619" i="2"/>
  <c r="LJ618" i="2"/>
  <c r="LB618" i="2"/>
  <c r="LA618" i="2"/>
  <c r="KZ618" i="2"/>
  <c r="KY618" i="2"/>
  <c r="KX618" i="2"/>
  <c r="KW618" i="2"/>
  <c r="KV618" i="2"/>
  <c r="KU618" i="2"/>
  <c r="KT618" i="2"/>
  <c r="KS618" i="2"/>
  <c r="KR618" i="2"/>
  <c r="KQ618" i="2"/>
  <c r="KP618" i="2"/>
  <c r="KO618" i="2"/>
  <c r="KN618" i="2"/>
  <c r="KM618" i="2"/>
  <c r="KL618" i="2"/>
  <c r="KK618" i="2"/>
  <c r="KJ618" i="2"/>
  <c r="KI618" i="2"/>
  <c r="KH618" i="2"/>
  <c r="KG618" i="2"/>
  <c r="KF618" i="2"/>
  <c r="KE618" i="2"/>
  <c r="KD618" i="2"/>
  <c r="KC618" i="2"/>
  <c r="KB618" i="2"/>
  <c r="KA618" i="2"/>
  <c r="JZ618" i="2"/>
  <c r="JY618" i="2"/>
  <c r="JV618" i="2"/>
  <c r="JU618" i="2"/>
  <c r="JT618" i="2"/>
  <c r="JS618" i="2"/>
  <c r="JR618" i="2"/>
  <c r="JQ618" i="2"/>
  <c r="JP618" i="2"/>
  <c r="JO618" i="2"/>
  <c r="JN618" i="2"/>
  <c r="JM618" i="2"/>
  <c r="JL618" i="2"/>
  <c r="JK618" i="2"/>
  <c r="JJ618" i="2"/>
  <c r="JI618" i="2"/>
  <c r="JH618" i="2"/>
  <c r="JG618" i="2"/>
  <c r="JF618" i="2"/>
  <c r="JE618" i="2"/>
  <c r="JD618" i="2"/>
  <c r="JC618" i="2"/>
  <c r="JB618" i="2"/>
  <c r="JA618" i="2"/>
  <c r="IZ618" i="2"/>
  <c r="IY618" i="2"/>
  <c r="IX618" i="2"/>
  <c r="IW618" i="2"/>
  <c r="IV618" i="2"/>
  <c r="IU618" i="2"/>
  <c r="IT618" i="2"/>
  <c r="IS618" i="2"/>
  <c r="LJ617" i="2"/>
  <c r="LB617" i="2"/>
  <c r="LA617" i="2"/>
  <c r="KZ617" i="2"/>
  <c r="KY617" i="2"/>
  <c r="KX617" i="2"/>
  <c r="KW617" i="2"/>
  <c r="KV617" i="2"/>
  <c r="KU617" i="2"/>
  <c r="KT617" i="2"/>
  <c r="KS617" i="2"/>
  <c r="KR617" i="2"/>
  <c r="KQ617" i="2"/>
  <c r="KP617" i="2"/>
  <c r="KO617" i="2"/>
  <c r="KN617" i="2"/>
  <c r="KM617" i="2"/>
  <c r="KL617" i="2"/>
  <c r="KK617" i="2"/>
  <c r="KJ617" i="2"/>
  <c r="KI617" i="2"/>
  <c r="KH617" i="2"/>
  <c r="KG617" i="2"/>
  <c r="KF617" i="2"/>
  <c r="KE617" i="2"/>
  <c r="KD617" i="2"/>
  <c r="KC617" i="2"/>
  <c r="KB617" i="2"/>
  <c r="KA617" i="2"/>
  <c r="JZ617" i="2"/>
  <c r="JY617" i="2"/>
  <c r="JV617" i="2"/>
  <c r="JU617" i="2"/>
  <c r="JT617" i="2"/>
  <c r="JS617" i="2"/>
  <c r="JR617" i="2"/>
  <c r="JQ617" i="2"/>
  <c r="JP617" i="2"/>
  <c r="JO617" i="2"/>
  <c r="JN617" i="2"/>
  <c r="JM617" i="2"/>
  <c r="JL617" i="2"/>
  <c r="JK617" i="2"/>
  <c r="JJ617" i="2"/>
  <c r="JI617" i="2"/>
  <c r="JH617" i="2"/>
  <c r="JG617" i="2"/>
  <c r="JF617" i="2"/>
  <c r="JE617" i="2"/>
  <c r="JD617" i="2"/>
  <c r="JC617" i="2"/>
  <c r="JB617" i="2"/>
  <c r="JA617" i="2"/>
  <c r="IZ617" i="2"/>
  <c r="IY617" i="2"/>
  <c r="IX617" i="2"/>
  <c r="IW617" i="2"/>
  <c r="IV617" i="2"/>
  <c r="IU617" i="2"/>
  <c r="IT617" i="2"/>
  <c r="IS617" i="2"/>
  <c r="LJ616" i="2"/>
  <c r="LB616" i="2"/>
  <c r="LA616" i="2"/>
  <c r="KZ616" i="2"/>
  <c r="KY616" i="2"/>
  <c r="KX616" i="2"/>
  <c r="KW616" i="2"/>
  <c r="KV616" i="2"/>
  <c r="KU616" i="2"/>
  <c r="KT616" i="2"/>
  <c r="KS616" i="2"/>
  <c r="KR616" i="2"/>
  <c r="KQ616" i="2"/>
  <c r="KP616" i="2"/>
  <c r="KO616" i="2"/>
  <c r="KN616" i="2"/>
  <c r="KM616" i="2"/>
  <c r="KL616" i="2"/>
  <c r="KK616" i="2"/>
  <c r="KJ616" i="2"/>
  <c r="KI616" i="2"/>
  <c r="KH616" i="2"/>
  <c r="KG616" i="2"/>
  <c r="KF616" i="2"/>
  <c r="KE616" i="2"/>
  <c r="KD616" i="2"/>
  <c r="KC616" i="2"/>
  <c r="KB616" i="2"/>
  <c r="KA616" i="2"/>
  <c r="JZ616" i="2"/>
  <c r="JY616" i="2"/>
  <c r="JV616" i="2"/>
  <c r="JU616" i="2"/>
  <c r="JT616" i="2"/>
  <c r="JS616" i="2"/>
  <c r="JR616" i="2"/>
  <c r="JQ616" i="2"/>
  <c r="JP616" i="2"/>
  <c r="JO616" i="2"/>
  <c r="JN616" i="2"/>
  <c r="JM616" i="2"/>
  <c r="JL616" i="2"/>
  <c r="JK616" i="2"/>
  <c r="JJ616" i="2"/>
  <c r="JI616" i="2"/>
  <c r="JH616" i="2"/>
  <c r="JG616" i="2"/>
  <c r="JF616" i="2"/>
  <c r="JE616" i="2"/>
  <c r="JD616" i="2"/>
  <c r="JC616" i="2"/>
  <c r="JB616" i="2"/>
  <c r="JA616" i="2"/>
  <c r="IZ616" i="2"/>
  <c r="IY616" i="2"/>
  <c r="IX616" i="2"/>
  <c r="IW616" i="2"/>
  <c r="IV616" i="2"/>
  <c r="IU616" i="2"/>
  <c r="IT616" i="2"/>
  <c r="IS616" i="2"/>
  <c r="LJ615" i="2"/>
  <c r="LB615" i="2"/>
  <c r="LA615" i="2"/>
  <c r="KZ615" i="2"/>
  <c r="KY615" i="2"/>
  <c r="KX615" i="2"/>
  <c r="KW615" i="2"/>
  <c r="KV615" i="2"/>
  <c r="KU615" i="2"/>
  <c r="KT615" i="2"/>
  <c r="KS615" i="2"/>
  <c r="KR615" i="2"/>
  <c r="KQ615" i="2"/>
  <c r="KP615" i="2"/>
  <c r="KO615" i="2"/>
  <c r="KN615" i="2"/>
  <c r="KM615" i="2"/>
  <c r="KL615" i="2"/>
  <c r="KK615" i="2"/>
  <c r="KJ615" i="2"/>
  <c r="KI615" i="2"/>
  <c r="KH615" i="2"/>
  <c r="KG615" i="2"/>
  <c r="KF615" i="2"/>
  <c r="KE615" i="2"/>
  <c r="KD615" i="2"/>
  <c r="KC615" i="2"/>
  <c r="KB615" i="2"/>
  <c r="KA615" i="2"/>
  <c r="JZ615" i="2"/>
  <c r="JY615" i="2"/>
  <c r="JV615" i="2"/>
  <c r="JU615" i="2"/>
  <c r="JT615" i="2"/>
  <c r="JS615" i="2"/>
  <c r="JR615" i="2"/>
  <c r="JQ615" i="2"/>
  <c r="JP615" i="2"/>
  <c r="JO615" i="2"/>
  <c r="JN615" i="2"/>
  <c r="JM615" i="2"/>
  <c r="JL615" i="2"/>
  <c r="JK615" i="2"/>
  <c r="JJ615" i="2"/>
  <c r="JI615" i="2"/>
  <c r="JH615" i="2"/>
  <c r="JG615" i="2"/>
  <c r="JF615" i="2"/>
  <c r="JE615" i="2"/>
  <c r="JD615" i="2"/>
  <c r="JC615" i="2"/>
  <c r="JB615" i="2"/>
  <c r="JA615" i="2"/>
  <c r="IZ615" i="2"/>
  <c r="IY615" i="2"/>
  <c r="IX615" i="2"/>
  <c r="IW615" i="2"/>
  <c r="IV615" i="2"/>
  <c r="IU615" i="2"/>
  <c r="IT615" i="2"/>
  <c r="IS615" i="2"/>
  <c r="LJ614" i="2"/>
  <c r="LB614" i="2"/>
  <c r="LA614" i="2"/>
  <c r="KZ614" i="2"/>
  <c r="KY614" i="2"/>
  <c r="KX614" i="2"/>
  <c r="KW614" i="2"/>
  <c r="KV614" i="2"/>
  <c r="KU614" i="2"/>
  <c r="KT614" i="2"/>
  <c r="KS614" i="2"/>
  <c r="KR614" i="2"/>
  <c r="KQ614" i="2"/>
  <c r="KP614" i="2"/>
  <c r="KO614" i="2"/>
  <c r="KN614" i="2"/>
  <c r="KM614" i="2"/>
  <c r="KL614" i="2"/>
  <c r="KK614" i="2"/>
  <c r="KJ614" i="2"/>
  <c r="KI614" i="2"/>
  <c r="KH614" i="2"/>
  <c r="KG614" i="2"/>
  <c r="KF614" i="2"/>
  <c r="KE614" i="2"/>
  <c r="KD614" i="2"/>
  <c r="KC614" i="2"/>
  <c r="KB614" i="2"/>
  <c r="KA614" i="2"/>
  <c r="JZ614" i="2"/>
  <c r="JY614" i="2"/>
  <c r="JV614" i="2"/>
  <c r="JU614" i="2"/>
  <c r="JT614" i="2"/>
  <c r="JS614" i="2"/>
  <c r="JR614" i="2"/>
  <c r="JQ614" i="2"/>
  <c r="JP614" i="2"/>
  <c r="JO614" i="2"/>
  <c r="JN614" i="2"/>
  <c r="JM614" i="2"/>
  <c r="JL614" i="2"/>
  <c r="JK614" i="2"/>
  <c r="JJ614" i="2"/>
  <c r="JI614" i="2"/>
  <c r="JH614" i="2"/>
  <c r="JG614" i="2"/>
  <c r="JF614" i="2"/>
  <c r="JE614" i="2"/>
  <c r="JD614" i="2"/>
  <c r="JC614" i="2"/>
  <c r="JB614" i="2"/>
  <c r="JA614" i="2"/>
  <c r="IZ614" i="2"/>
  <c r="IY614" i="2"/>
  <c r="IX614" i="2"/>
  <c r="IW614" i="2"/>
  <c r="IV614" i="2"/>
  <c r="IU614" i="2"/>
  <c r="IT614" i="2"/>
  <c r="IS614" i="2"/>
  <c r="LJ613" i="2"/>
  <c r="LB613" i="2"/>
  <c r="LA613" i="2"/>
  <c r="KZ613" i="2"/>
  <c r="KY613" i="2"/>
  <c r="KX613" i="2"/>
  <c r="KW613" i="2"/>
  <c r="KV613" i="2"/>
  <c r="KU613" i="2"/>
  <c r="KT613" i="2"/>
  <c r="KS613" i="2"/>
  <c r="KR613" i="2"/>
  <c r="KQ613" i="2"/>
  <c r="KP613" i="2"/>
  <c r="KO613" i="2"/>
  <c r="KN613" i="2"/>
  <c r="KM613" i="2"/>
  <c r="KL613" i="2"/>
  <c r="KK613" i="2"/>
  <c r="KJ613" i="2"/>
  <c r="KI613" i="2"/>
  <c r="KH613" i="2"/>
  <c r="KG613" i="2"/>
  <c r="KF613" i="2"/>
  <c r="KE613" i="2"/>
  <c r="KD613" i="2"/>
  <c r="KC613" i="2"/>
  <c r="KB613" i="2"/>
  <c r="KA613" i="2"/>
  <c r="JZ613" i="2"/>
  <c r="JY613" i="2"/>
  <c r="JV613" i="2"/>
  <c r="JU613" i="2"/>
  <c r="JT613" i="2"/>
  <c r="JS613" i="2"/>
  <c r="JR613" i="2"/>
  <c r="JQ613" i="2"/>
  <c r="JP613" i="2"/>
  <c r="JO613" i="2"/>
  <c r="JN613" i="2"/>
  <c r="JM613" i="2"/>
  <c r="JL613" i="2"/>
  <c r="JK613" i="2"/>
  <c r="JJ613" i="2"/>
  <c r="JI613" i="2"/>
  <c r="JH613" i="2"/>
  <c r="JG613" i="2"/>
  <c r="JF613" i="2"/>
  <c r="JE613" i="2"/>
  <c r="JD613" i="2"/>
  <c r="JC613" i="2"/>
  <c r="JB613" i="2"/>
  <c r="JA613" i="2"/>
  <c r="IZ613" i="2"/>
  <c r="IY613" i="2"/>
  <c r="IX613" i="2"/>
  <c r="IW613" i="2"/>
  <c r="IV613" i="2"/>
  <c r="IU613" i="2"/>
  <c r="IT613" i="2"/>
  <c r="IS613" i="2"/>
  <c r="LJ612" i="2"/>
  <c r="LB612" i="2"/>
  <c r="LA612" i="2"/>
  <c r="KZ612" i="2"/>
  <c r="KY612" i="2"/>
  <c r="KX612" i="2"/>
  <c r="KW612" i="2"/>
  <c r="KV612" i="2"/>
  <c r="KU612" i="2"/>
  <c r="KT612" i="2"/>
  <c r="KS612" i="2"/>
  <c r="KR612" i="2"/>
  <c r="KQ612" i="2"/>
  <c r="KP612" i="2"/>
  <c r="KO612" i="2"/>
  <c r="KN612" i="2"/>
  <c r="KM612" i="2"/>
  <c r="KL612" i="2"/>
  <c r="KK612" i="2"/>
  <c r="KJ612" i="2"/>
  <c r="KI612" i="2"/>
  <c r="KH612" i="2"/>
  <c r="KG612" i="2"/>
  <c r="KF612" i="2"/>
  <c r="KE612" i="2"/>
  <c r="KD612" i="2"/>
  <c r="KC612" i="2"/>
  <c r="KB612" i="2"/>
  <c r="KA612" i="2"/>
  <c r="JZ612" i="2"/>
  <c r="JY612" i="2"/>
  <c r="JV612" i="2"/>
  <c r="JU612" i="2"/>
  <c r="JT612" i="2"/>
  <c r="JS612" i="2"/>
  <c r="JR612" i="2"/>
  <c r="JQ612" i="2"/>
  <c r="JP612" i="2"/>
  <c r="JO612" i="2"/>
  <c r="JN612" i="2"/>
  <c r="JM612" i="2"/>
  <c r="JL612" i="2"/>
  <c r="JK612" i="2"/>
  <c r="JJ612" i="2"/>
  <c r="JI612" i="2"/>
  <c r="JH612" i="2"/>
  <c r="JG612" i="2"/>
  <c r="JF612" i="2"/>
  <c r="JE612" i="2"/>
  <c r="JD612" i="2"/>
  <c r="JC612" i="2"/>
  <c r="JB612" i="2"/>
  <c r="JA612" i="2"/>
  <c r="IZ612" i="2"/>
  <c r="IY612" i="2"/>
  <c r="IX612" i="2"/>
  <c r="IW612" i="2"/>
  <c r="IV612" i="2"/>
  <c r="IU612" i="2"/>
  <c r="IT612" i="2"/>
  <c r="IS612" i="2"/>
  <c r="LJ611" i="2"/>
  <c r="LB611" i="2"/>
  <c r="LA611" i="2"/>
  <c r="KZ611" i="2"/>
  <c r="KY611" i="2"/>
  <c r="KX611" i="2"/>
  <c r="KW611" i="2"/>
  <c r="KV611" i="2"/>
  <c r="KU611" i="2"/>
  <c r="KT611" i="2"/>
  <c r="KS611" i="2"/>
  <c r="KR611" i="2"/>
  <c r="KQ611" i="2"/>
  <c r="KP611" i="2"/>
  <c r="KO611" i="2"/>
  <c r="KN611" i="2"/>
  <c r="KM611" i="2"/>
  <c r="KL611" i="2"/>
  <c r="KK611" i="2"/>
  <c r="KJ611" i="2"/>
  <c r="KI611" i="2"/>
  <c r="KH611" i="2"/>
  <c r="KG611" i="2"/>
  <c r="KF611" i="2"/>
  <c r="KE611" i="2"/>
  <c r="KD611" i="2"/>
  <c r="KC611" i="2"/>
  <c r="KB611" i="2"/>
  <c r="KA611" i="2"/>
  <c r="JZ611" i="2"/>
  <c r="JY611" i="2"/>
  <c r="JV611" i="2"/>
  <c r="JU611" i="2"/>
  <c r="JT611" i="2"/>
  <c r="JS611" i="2"/>
  <c r="JR611" i="2"/>
  <c r="JQ611" i="2"/>
  <c r="JP611" i="2"/>
  <c r="JO611" i="2"/>
  <c r="JN611" i="2"/>
  <c r="JM611" i="2"/>
  <c r="JL611" i="2"/>
  <c r="JK611" i="2"/>
  <c r="JJ611" i="2"/>
  <c r="JI611" i="2"/>
  <c r="JH611" i="2"/>
  <c r="JG611" i="2"/>
  <c r="JF611" i="2"/>
  <c r="JE611" i="2"/>
  <c r="JD611" i="2"/>
  <c r="JC611" i="2"/>
  <c r="JB611" i="2"/>
  <c r="JA611" i="2"/>
  <c r="IZ611" i="2"/>
  <c r="IY611" i="2"/>
  <c r="IX611" i="2"/>
  <c r="IW611" i="2"/>
  <c r="IV611" i="2"/>
  <c r="IU611" i="2"/>
  <c r="IT611" i="2"/>
  <c r="IS611" i="2"/>
  <c r="LJ610" i="2"/>
  <c r="LB610" i="2"/>
  <c r="LA610" i="2"/>
  <c r="KZ610" i="2"/>
  <c r="KY610" i="2"/>
  <c r="KX610" i="2"/>
  <c r="KW610" i="2"/>
  <c r="KV610" i="2"/>
  <c r="KU610" i="2"/>
  <c r="KT610" i="2"/>
  <c r="KS610" i="2"/>
  <c r="KR610" i="2"/>
  <c r="KQ610" i="2"/>
  <c r="KP610" i="2"/>
  <c r="KO610" i="2"/>
  <c r="KN610" i="2"/>
  <c r="KM610" i="2"/>
  <c r="KL610" i="2"/>
  <c r="KK610" i="2"/>
  <c r="KJ610" i="2"/>
  <c r="KI610" i="2"/>
  <c r="KH610" i="2"/>
  <c r="KG610" i="2"/>
  <c r="KF610" i="2"/>
  <c r="KE610" i="2"/>
  <c r="KD610" i="2"/>
  <c r="KC610" i="2"/>
  <c r="KB610" i="2"/>
  <c r="KA610" i="2"/>
  <c r="JZ610" i="2"/>
  <c r="JY610" i="2"/>
  <c r="JV610" i="2"/>
  <c r="JU610" i="2"/>
  <c r="JT610" i="2"/>
  <c r="JS610" i="2"/>
  <c r="JR610" i="2"/>
  <c r="JQ610" i="2"/>
  <c r="JP610" i="2"/>
  <c r="JO610" i="2"/>
  <c r="JN610" i="2"/>
  <c r="JM610" i="2"/>
  <c r="JL610" i="2"/>
  <c r="JK610" i="2"/>
  <c r="JJ610" i="2"/>
  <c r="JI610" i="2"/>
  <c r="JH610" i="2"/>
  <c r="JG610" i="2"/>
  <c r="JF610" i="2"/>
  <c r="JE610" i="2"/>
  <c r="JD610" i="2"/>
  <c r="JC610" i="2"/>
  <c r="JB610" i="2"/>
  <c r="JA610" i="2"/>
  <c r="IZ610" i="2"/>
  <c r="IY610" i="2"/>
  <c r="IX610" i="2"/>
  <c r="IW610" i="2"/>
  <c r="IV610" i="2"/>
  <c r="IU610" i="2"/>
  <c r="IT610" i="2"/>
  <c r="IS610" i="2"/>
  <c r="LJ609" i="2"/>
  <c r="LB609" i="2"/>
  <c r="LA609" i="2"/>
  <c r="KZ609" i="2"/>
  <c r="KY609" i="2"/>
  <c r="KX609" i="2"/>
  <c r="KW609" i="2"/>
  <c r="KV609" i="2"/>
  <c r="KU609" i="2"/>
  <c r="KT609" i="2"/>
  <c r="KS609" i="2"/>
  <c r="KR609" i="2"/>
  <c r="KQ609" i="2"/>
  <c r="KP609" i="2"/>
  <c r="KO609" i="2"/>
  <c r="KN609" i="2"/>
  <c r="KM609" i="2"/>
  <c r="KL609" i="2"/>
  <c r="KK609" i="2"/>
  <c r="KJ609" i="2"/>
  <c r="KI609" i="2"/>
  <c r="KH609" i="2"/>
  <c r="KG609" i="2"/>
  <c r="KF609" i="2"/>
  <c r="KE609" i="2"/>
  <c r="KD609" i="2"/>
  <c r="KC609" i="2"/>
  <c r="KB609" i="2"/>
  <c r="KA609" i="2"/>
  <c r="JZ609" i="2"/>
  <c r="JY609" i="2"/>
  <c r="JV609" i="2"/>
  <c r="JU609" i="2"/>
  <c r="JT609" i="2"/>
  <c r="JS609" i="2"/>
  <c r="JR609" i="2"/>
  <c r="JQ609" i="2"/>
  <c r="JP609" i="2"/>
  <c r="JO609" i="2"/>
  <c r="JN609" i="2"/>
  <c r="JM609" i="2"/>
  <c r="JL609" i="2"/>
  <c r="JK609" i="2"/>
  <c r="JJ609" i="2"/>
  <c r="JI609" i="2"/>
  <c r="JH609" i="2"/>
  <c r="JG609" i="2"/>
  <c r="JF609" i="2"/>
  <c r="JE609" i="2"/>
  <c r="JD609" i="2"/>
  <c r="JC609" i="2"/>
  <c r="JB609" i="2"/>
  <c r="JA609" i="2"/>
  <c r="IZ609" i="2"/>
  <c r="IY609" i="2"/>
  <c r="IX609" i="2"/>
  <c r="IW609" i="2"/>
  <c r="IV609" i="2"/>
  <c r="IU609" i="2"/>
  <c r="IT609" i="2"/>
  <c r="IS609" i="2"/>
  <c r="LJ608" i="2"/>
  <c r="LB608" i="2"/>
  <c r="LA608" i="2"/>
  <c r="KZ608" i="2"/>
  <c r="KY608" i="2"/>
  <c r="KX608" i="2"/>
  <c r="KW608" i="2"/>
  <c r="KV608" i="2"/>
  <c r="KU608" i="2"/>
  <c r="KT608" i="2"/>
  <c r="KS608" i="2"/>
  <c r="KR608" i="2"/>
  <c r="KQ608" i="2"/>
  <c r="KP608" i="2"/>
  <c r="KO608" i="2"/>
  <c r="KN608" i="2"/>
  <c r="KM608" i="2"/>
  <c r="KL608" i="2"/>
  <c r="KK608" i="2"/>
  <c r="KJ608" i="2"/>
  <c r="KI608" i="2"/>
  <c r="KH608" i="2"/>
  <c r="KG608" i="2"/>
  <c r="KF608" i="2"/>
  <c r="KE608" i="2"/>
  <c r="KD608" i="2"/>
  <c r="KC608" i="2"/>
  <c r="KB608" i="2"/>
  <c r="KA608" i="2"/>
  <c r="JZ608" i="2"/>
  <c r="JY608" i="2"/>
  <c r="JV608" i="2"/>
  <c r="JU608" i="2"/>
  <c r="JT608" i="2"/>
  <c r="JS608" i="2"/>
  <c r="JR608" i="2"/>
  <c r="JQ608" i="2"/>
  <c r="JP608" i="2"/>
  <c r="JO608" i="2"/>
  <c r="JN608" i="2"/>
  <c r="JM608" i="2"/>
  <c r="JL608" i="2"/>
  <c r="JK608" i="2"/>
  <c r="JJ608" i="2"/>
  <c r="JI608" i="2"/>
  <c r="JH608" i="2"/>
  <c r="JG608" i="2"/>
  <c r="JF608" i="2"/>
  <c r="JE608" i="2"/>
  <c r="JD608" i="2"/>
  <c r="JC608" i="2"/>
  <c r="JB608" i="2"/>
  <c r="JA608" i="2"/>
  <c r="IZ608" i="2"/>
  <c r="IY608" i="2"/>
  <c r="IX608" i="2"/>
  <c r="IW608" i="2"/>
  <c r="IV608" i="2"/>
  <c r="IU608" i="2"/>
  <c r="IT608" i="2"/>
  <c r="IS608" i="2"/>
  <c r="LJ607" i="2"/>
  <c r="LB607" i="2"/>
  <c r="LA607" i="2"/>
  <c r="KZ607" i="2"/>
  <c r="KY607" i="2"/>
  <c r="KX607" i="2"/>
  <c r="KW607" i="2"/>
  <c r="KV607" i="2"/>
  <c r="KU607" i="2"/>
  <c r="KT607" i="2"/>
  <c r="KS607" i="2"/>
  <c r="KR607" i="2"/>
  <c r="KQ607" i="2"/>
  <c r="KP607" i="2"/>
  <c r="KO607" i="2"/>
  <c r="KN607" i="2"/>
  <c r="KM607" i="2"/>
  <c r="KL607" i="2"/>
  <c r="KK607" i="2"/>
  <c r="KJ607" i="2"/>
  <c r="KI607" i="2"/>
  <c r="KH607" i="2"/>
  <c r="KG607" i="2"/>
  <c r="KF607" i="2"/>
  <c r="KE607" i="2"/>
  <c r="KD607" i="2"/>
  <c r="KC607" i="2"/>
  <c r="KB607" i="2"/>
  <c r="KA607" i="2"/>
  <c r="JZ607" i="2"/>
  <c r="JY607" i="2"/>
  <c r="JV607" i="2"/>
  <c r="JU607" i="2"/>
  <c r="JT607" i="2"/>
  <c r="JS607" i="2"/>
  <c r="JR607" i="2"/>
  <c r="JQ607" i="2"/>
  <c r="JP607" i="2"/>
  <c r="JO607" i="2"/>
  <c r="JN607" i="2"/>
  <c r="JM607" i="2"/>
  <c r="JL607" i="2"/>
  <c r="JK607" i="2"/>
  <c r="JJ607" i="2"/>
  <c r="JI607" i="2"/>
  <c r="JH607" i="2"/>
  <c r="JG607" i="2"/>
  <c r="JF607" i="2"/>
  <c r="JE607" i="2"/>
  <c r="JD607" i="2"/>
  <c r="JC607" i="2"/>
  <c r="JB607" i="2"/>
  <c r="JA607" i="2"/>
  <c r="IZ607" i="2"/>
  <c r="IY607" i="2"/>
  <c r="IX607" i="2"/>
  <c r="IW607" i="2"/>
  <c r="IV607" i="2"/>
  <c r="IU607" i="2"/>
  <c r="IT607" i="2"/>
  <c r="IS607" i="2"/>
  <c r="LJ606" i="2"/>
  <c r="LB606" i="2"/>
  <c r="LA606" i="2"/>
  <c r="KZ606" i="2"/>
  <c r="KY606" i="2"/>
  <c r="KX606" i="2"/>
  <c r="KW606" i="2"/>
  <c r="KV606" i="2"/>
  <c r="KU606" i="2"/>
  <c r="KT606" i="2"/>
  <c r="KS606" i="2"/>
  <c r="KR606" i="2"/>
  <c r="KQ606" i="2"/>
  <c r="KP606" i="2"/>
  <c r="KO606" i="2"/>
  <c r="KN606" i="2"/>
  <c r="KM606" i="2"/>
  <c r="KL606" i="2"/>
  <c r="KK606" i="2"/>
  <c r="KJ606" i="2"/>
  <c r="KI606" i="2"/>
  <c r="KH606" i="2"/>
  <c r="KG606" i="2"/>
  <c r="KF606" i="2"/>
  <c r="KE606" i="2"/>
  <c r="KD606" i="2"/>
  <c r="KC606" i="2"/>
  <c r="KB606" i="2"/>
  <c r="KA606" i="2"/>
  <c r="JZ606" i="2"/>
  <c r="JY606" i="2"/>
  <c r="JV606" i="2"/>
  <c r="JU606" i="2"/>
  <c r="JT606" i="2"/>
  <c r="JS606" i="2"/>
  <c r="JR606" i="2"/>
  <c r="JQ606" i="2"/>
  <c r="JP606" i="2"/>
  <c r="JO606" i="2"/>
  <c r="JN606" i="2"/>
  <c r="JM606" i="2"/>
  <c r="JL606" i="2"/>
  <c r="JK606" i="2"/>
  <c r="JJ606" i="2"/>
  <c r="JI606" i="2"/>
  <c r="JH606" i="2"/>
  <c r="JG606" i="2"/>
  <c r="JF606" i="2"/>
  <c r="JE606" i="2"/>
  <c r="JD606" i="2"/>
  <c r="JC606" i="2"/>
  <c r="JB606" i="2"/>
  <c r="JA606" i="2"/>
  <c r="IZ606" i="2"/>
  <c r="IY606" i="2"/>
  <c r="IX606" i="2"/>
  <c r="IW606" i="2"/>
  <c r="IV606" i="2"/>
  <c r="IU606" i="2"/>
  <c r="IT606" i="2"/>
  <c r="IS606" i="2"/>
  <c r="LJ605" i="2"/>
  <c r="LB605" i="2"/>
  <c r="LA605" i="2"/>
  <c r="KZ605" i="2"/>
  <c r="KY605" i="2"/>
  <c r="KX605" i="2"/>
  <c r="KW605" i="2"/>
  <c r="KV605" i="2"/>
  <c r="KU605" i="2"/>
  <c r="KT605" i="2"/>
  <c r="KS605" i="2"/>
  <c r="KR605" i="2"/>
  <c r="KQ605" i="2"/>
  <c r="KP605" i="2"/>
  <c r="KO605" i="2"/>
  <c r="KN605" i="2"/>
  <c r="KM605" i="2"/>
  <c r="KL605" i="2"/>
  <c r="KK605" i="2"/>
  <c r="KJ605" i="2"/>
  <c r="KI605" i="2"/>
  <c r="KH605" i="2"/>
  <c r="KG605" i="2"/>
  <c r="KF605" i="2"/>
  <c r="KE605" i="2"/>
  <c r="KD605" i="2"/>
  <c r="KC605" i="2"/>
  <c r="KB605" i="2"/>
  <c r="KA605" i="2"/>
  <c r="JZ605" i="2"/>
  <c r="JY605" i="2"/>
  <c r="JV605" i="2"/>
  <c r="JU605" i="2"/>
  <c r="JT605" i="2"/>
  <c r="JS605" i="2"/>
  <c r="JR605" i="2"/>
  <c r="JQ605" i="2"/>
  <c r="JP605" i="2"/>
  <c r="JO605" i="2"/>
  <c r="JN605" i="2"/>
  <c r="JM605" i="2"/>
  <c r="JL605" i="2"/>
  <c r="JK605" i="2"/>
  <c r="JJ605" i="2"/>
  <c r="JI605" i="2"/>
  <c r="JH605" i="2"/>
  <c r="JG605" i="2"/>
  <c r="JF605" i="2"/>
  <c r="JE605" i="2"/>
  <c r="JD605" i="2"/>
  <c r="JC605" i="2"/>
  <c r="JB605" i="2"/>
  <c r="JA605" i="2"/>
  <c r="IZ605" i="2"/>
  <c r="IY605" i="2"/>
  <c r="IX605" i="2"/>
  <c r="IW605" i="2"/>
  <c r="IV605" i="2"/>
  <c r="IU605" i="2"/>
  <c r="IT605" i="2"/>
  <c r="IS605" i="2"/>
  <c r="LJ604" i="2"/>
  <c r="LB604" i="2"/>
  <c r="LA604" i="2"/>
  <c r="KZ604" i="2"/>
  <c r="KY604" i="2"/>
  <c r="KX604" i="2"/>
  <c r="KW604" i="2"/>
  <c r="KV604" i="2"/>
  <c r="KU604" i="2"/>
  <c r="KT604" i="2"/>
  <c r="KS604" i="2"/>
  <c r="KR604" i="2"/>
  <c r="KQ604" i="2"/>
  <c r="KP604" i="2"/>
  <c r="KO604" i="2"/>
  <c r="KN604" i="2"/>
  <c r="KM604" i="2"/>
  <c r="KL604" i="2"/>
  <c r="KK604" i="2"/>
  <c r="KJ604" i="2"/>
  <c r="KI604" i="2"/>
  <c r="KH604" i="2"/>
  <c r="KG604" i="2"/>
  <c r="KF604" i="2"/>
  <c r="KE604" i="2"/>
  <c r="KD604" i="2"/>
  <c r="KC604" i="2"/>
  <c r="KB604" i="2"/>
  <c r="KA604" i="2"/>
  <c r="JZ604" i="2"/>
  <c r="JY604" i="2"/>
  <c r="JV604" i="2"/>
  <c r="JU604" i="2"/>
  <c r="JT604" i="2"/>
  <c r="JS604" i="2"/>
  <c r="JR604" i="2"/>
  <c r="JQ604" i="2"/>
  <c r="JP604" i="2"/>
  <c r="JO604" i="2"/>
  <c r="JN604" i="2"/>
  <c r="JM604" i="2"/>
  <c r="JL604" i="2"/>
  <c r="JK604" i="2"/>
  <c r="JJ604" i="2"/>
  <c r="JI604" i="2"/>
  <c r="JH604" i="2"/>
  <c r="JG604" i="2"/>
  <c r="JF604" i="2"/>
  <c r="JE604" i="2"/>
  <c r="JD604" i="2"/>
  <c r="JC604" i="2"/>
  <c r="JB604" i="2"/>
  <c r="JA604" i="2"/>
  <c r="IZ604" i="2"/>
  <c r="IY604" i="2"/>
  <c r="IX604" i="2"/>
  <c r="IW604" i="2"/>
  <c r="IV604" i="2"/>
  <c r="IU604" i="2"/>
  <c r="IT604" i="2"/>
  <c r="IS604" i="2"/>
  <c r="LJ603" i="2"/>
  <c r="LB603" i="2"/>
  <c r="LA603" i="2"/>
  <c r="KZ603" i="2"/>
  <c r="KY603" i="2"/>
  <c r="KX603" i="2"/>
  <c r="KW603" i="2"/>
  <c r="KV603" i="2"/>
  <c r="KU603" i="2"/>
  <c r="KT603" i="2"/>
  <c r="KS603" i="2"/>
  <c r="KR603" i="2"/>
  <c r="KQ603" i="2"/>
  <c r="KP603" i="2"/>
  <c r="KO603" i="2"/>
  <c r="KN603" i="2"/>
  <c r="KM603" i="2"/>
  <c r="KL603" i="2"/>
  <c r="KK603" i="2"/>
  <c r="KJ603" i="2"/>
  <c r="KI603" i="2"/>
  <c r="KH603" i="2"/>
  <c r="KG603" i="2"/>
  <c r="KF603" i="2"/>
  <c r="KE603" i="2"/>
  <c r="KD603" i="2"/>
  <c r="KC603" i="2"/>
  <c r="KB603" i="2"/>
  <c r="KA603" i="2"/>
  <c r="JZ603" i="2"/>
  <c r="JY603" i="2"/>
  <c r="JV603" i="2"/>
  <c r="JU603" i="2"/>
  <c r="JT603" i="2"/>
  <c r="JS603" i="2"/>
  <c r="JR603" i="2"/>
  <c r="JQ603" i="2"/>
  <c r="JP603" i="2"/>
  <c r="JO603" i="2"/>
  <c r="JN603" i="2"/>
  <c r="JM603" i="2"/>
  <c r="JL603" i="2"/>
  <c r="JK603" i="2"/>
  <c r="JJ603" i="2"/>
  <c r="JI603" i="2"/>
  <c r="JH603" i="2"/>
  <c r="JG603" i="2"/>
  <c r="JF603" i="2"/>
  <c r="JE603" i="2"/>
  <c r="JD603" i="2"/>
  <c r="JC603" i="2"/>
  <c r="JB603" i="2"/>
  <c r="JA603" i="2"/>
  <c r="IZ603" i="2"/>
  <c r="IY603" i="2"/>
  <c r="IX603" i="2"/>
  <c r="IW603" i="2"/>
  <c r="IV603" i="2"/>
  <c r="IU603" i="2"/>
  <c r="IT603" i="2"/>
  <c r="IS603" i="2"/>
  <c r="LJ602" i="2"/>
  <c r="LB602" i="2"/>
  <c r="LA602" i="2"/>
  <c r="KZ602" i="2"/>
  <c r="KY602" i="2"/>
  <c r="KX602" i="2"/>
  <c r="KW602" i="2"/>
  <c r="KV602" i="2"/>
  <c r="KU602" i="2"/>
  <c r="KT602" i="2"/>
  <c r="KS602" i="2"/>
  <c r="KR602" i="2"/>
  <c r="KQ602" i="2"/>
  <c r="KP602" i="2"/>
  <c r="KO602" i="2"/>
  <c r="KN602" i="2"/>
  <c r="KM602" i="2"/>
  <c r="KL602" i="2"/>
  <c r="KK602" i="2"/>
  <c r="KJ602" i="2"/>
  <c r="KI602" i="2"/>
  <c r="KH602" i="2"/>
  <c r="KG602" i="2"/>
  <c r="KF602" i="2"/>
  <c r="KE602" i="2"/>
  <c r="KD602" i="2"/>
  <c r="KC602" i="2"/>
  <c r="KB602" i="2"/>
  <c r="KA602" i="2"/>
  <c r="JZ602" i="2"/>
  <c r="JY602" i="2"/>
  <c r="JV602" i="2"/>
  <c r="JU602" i="2"/>
  <c r="JT602" i="2"/>
  <c r="JS602" i="2"/>
  <c r="JR602" i="2"/>
  <c r="JQ602" i="2"/>
  <c r="JP602" i="2"/>
  <c r="JO602" i="2"/>
  <c r="JN602" i="2"/>
  <c r="JM602" i="2"/>
  <c r="JL602" i="2"/>
  <c r="JK602" i="2"/>
  <c r="JJ602" i="2"/>
  <c r="JI602" i="2"/>
  <c r="JH602" i="2"/>
  <c r="JG602" i="2"/>
  <c r="JF602" i="2"/>
  <c r="JE602" i="2"/>
  <c r="JD602" i="2"/>
  <c r="JC602" i="2"/>
  <c r="JB602" i="2"/>
  <c r="JA602" i="2"/>
  <c r="IZ602" i="2"/>
  <c r="IY602" i="2"/>
  <c r="IX602" i="2"/>
  <c r="IW602" i="2"/>
  <c r="IV602" i="2"/>
  <c r="IU602" i="2"/>
  <c r="IT602" i="2"/>
  <c r="IS602" i="2"/>
  <c r="LJ601" i="2"/>
  <c r="LB601" i="2"/>
  <c r="LA601" i="2"/>
  <c r="KZ601" i="2"/>
  <c r="KY601" i="2"/>
  <c r="KX601" i="2"/>
  <c r="KW601" i="2"/>
  <c r="KV601" i="2"/>
  <c r="KU601" i="2"/>
  <c r="KT601" i="2"/>
  <c r="KS601" i="2"/>
  <c r="KR601" i="2"/>
  <c r="KQ601" i="2"/>
  <c r="KP601" i="2"/>
  <c r="KO601" i="2"/>
  <c r="KN601" i="2"/>
  <c r="KM601" i="2"/>
  <c r="KL601" i="2"/>
  <c r="KK601" i="2"/>
  <c r="KJ601" i="2"/>
  <c r="KI601" i="2"/>
  <c r="KH601" i="2"/>
  <c r="KG601" i="2"/>
  <c r="KF601" i="2"/>
  <c r="KE601" i="2"/>
  <c r="KD601" i="2"/>
  <c r="KC601" i="2"/>
  <c r="KB601" i="2"/>
  <c r="KA601" i="2"/>
  <c r="JZ601" i="2"/>
  <c r="JY601" i="2"/>
  <c r="JV601" i="2"/>
  <c r="JU601" i="2"/>
  <c r="JT601" i="2"/>
  <c r="JS601" i="2"/>
  <c r="JR601" i="2"/>
  <c r="JQ601" i="2"/>
  <c r="JP601" i="2"/>
  <c r="JO601" i="2"/>
  <c r="JN601" i="2"/>
  <c r="JM601" i="2"/>
  <c r="JL601" i="2"/>
  <c r="JK601" i="2"/>
  <c r="JJ601" i="2"/>
  <c r="JI601" i="2"/>
  <c r="JH601" i="2"/>
  <c r="JG601" i="2"/>
  <c r="JF601" i="2"/>
  <c r="JE601" i="2"/>
  <c r="JD601" i="2"/>
  <c r="JC601" i="2"/>
  <c r="JB601" i="2"/>
  <c r="JA601" i="2"/>
  <c r="IZ601" i="2"/>
  <c r="IY601" i="2"/>
  <c r="IX601" i="2"/>
  <c r="IW601" i="2"/>
  <c r="IV601" i="2"/>
  <c r="IU601" i="2"/>
  <c r="IT601" i="2"/>
  <c r="IS601" i="2"/>
  <c r="LJ600" i="2"/>
  <c r="LB600" i="2"/>
  <c r="LA600" i="2"/>
  <c r="KZ600" i="2"/>
  <c r="KY600" i="2"/>
  <c r="KX600" i="2"/>
  <c r="KW600" i="2"/>
  <c r="KV600" i="2"/>
  <c r="KU600" i="2"/>
  <c r="KT600" i="2"/>
  <c r="KS600" i="2"/>
  <c r="KR600" i="2"/>
  <c r="KQ600" i="2"/>
  <c r="KP600" i="2"/>
  <c r="KO600" i="2"/>
  <c r="KN600" i="2"/>
  <c r="KM600" i="2"/>
  <c r="KL600" i="2"/>
  <c r="KK600" i="2"/>
  <c r="KJ600" i="2"/>
  <c r="KI600" i="2"/>
  <c r="KH600" i="2"/>
  <c r="KG600" i="2"/>
  <c r="KF600" i="2"/>
  <c r="KE600" i="2"/>
  <c r="KD600" i="2"/>
  <c r="KC600" i="2"/>
  <c r="KB600" i="2"/>
  <c r="KA600" i="2"/>
  <c r="JZ600" i="2"/>
  <c r="JY600" i="2"/>
  <c r="JV600" i="2"/>
  <c r="JU600" i="2"/>
  <c r="JT600" i="2"/>
  <c r="JS600" i="2"/>
  <c r="JR600" i="2"/>
  <c r="JQ600" i="2"/>
  <c r="JP600" i="2"/>
  <c r="JO600" i="2"/>
  <c r="JN600" i="2"/>
  <c r="JM600" i="2"/>
  <c r="JL600" i="2"/>
  <c r="JK600" i="2"/>
  <c r="JJ600" i="2"/>
  <c r="JI600" i="2"/>
  <c r="JH600" i="2"/>
  <c r="JG600" i="2"/>
  <c r="JF600" i="2"/>
  <c r="JE600" i="2"/>
  <c r="JD600" i="2"/>
  <c r="JC600" i="2"/>
  <c r="JB600" i="2"/>
  <c r="JA600" i="2"/>
  <c r="IZ600" i="2"/>
  <c r="IY600" i="2"/>
  <c r="IX600" i="2"/>
  <c r="IW600" i="2"/>
  <c r="IV600" i="2"/>
  <c r="IU600" i="2"/>
  <c r="IT600" i="2"/>
  <c r="IS600" i="2"/>
  <c r="LJ599" i="2"/>
  <c r="LB599" i="2"/>
  <c r="LA599" i="2"/>
  <c r="KZ599" i="2"/>
  <c r="KY599" i="2"/>
  <c r="KX599" i="2"/>
  <c r="KW599" i="2"/>
  <c r="KV599" i="2"/>
  <c r="KU599" i="2"/>
  <c r="KT599" i="2"/>
  <c r="KS599" i="2"/>
  <c r="KR599" i="2"/>
  <c r="KQ599" i="2"/>
  <c r="KP599" i="2"/>
  <c r="KO599" i="2"/>
  <c r="KN599" i="2"/>
  <c r="KM599" i="2"/>
  <c r="KL599" i="2"/>
  <c r="KK599" i="2"/>
  <c r="KJ599" i="2"/>
  <c r="KI599" i="2"/>
  <c r="KH599" i="2"/>
  <c r="KG599" i="2"/>
  <c r="KF599" i="2"/>
  <c r="KE599" i="2"/>
  <c r="KD599" i="2"/>
  <c r="KC599" i="2"/>
  <c r="KB599" i="2"/>
  <c r="KA599" i="2"/>
  <c r="JZ599" i="2"/>
  <c r="JY599" i="2"/>
  <c r="JV599" i="2"/>
  <c r="JU599" i="2"/>
  <c r="JT599" i="2"/>
  <c r="JS599" i="2"/>
  <c r="JR599" i="2"/>
  <c r="JQ599" i="2"/>
  <c r="JP599" i="2"/>
  <c r="JO599" i="2"/>
  <c r="JN599" i="2"/>
  <c r="JM599" i="2"/>
  <c r="JL599" i="2"/>
  <c r="JK599" i="2"/>
  <c r="JJ599" i="2"/>
  <c r="JI599" i="2"/>
  <c r="JH599" i="2"/>
  <c r="JG599" i="2"/>
  <c r="JF599" i="2"/>
  <c r="JE599" i="2"/>
  <c r="JD599" i="2"/>
  <c r="JC599" i="2"/>
  <c r="JB599" i="2"/>
  <c r="JA599" i="2"/>
  <c r="IZ599" i="2"/>
  <c r="IY599" i="2"/>
  <c r="IX599" i="2"/>
  <c r="IW599" i="2"/>
  <c r="IV599" i="2"/>
  <c r="IU599" i="2"/>
  <c r="IT599" i="2"/>
  <c r="IS599" i="2"/>
  <c r="LJ598" i="2"/>
  <c r="LB598" i="2"/>
  <c r="LA598" i="2"/>
  <c r="KZ598" i="2"/>
  <c r="KY598" i="2"/>
  <c r="KX598" i="2"/>
  <c r="KW598" i="2"/>
  <c r="KV598" i="2"/>
  <c r="KU598" i="2"/>
  <c r="KT598" i="2"/>
  <c r="KS598" i="2"/>
  <c r="KR598" i="2"/>
  <c r="KQ598" i="2"/>
  <c r="KP598" i="2"/>
  <c r="KO598" i="2"/>
  <c r="KN598" i="2"/>
  <c r="KM598" i="2"/>
  <c r="KL598" i="2"/>
  <c r="KK598" i="2"/>
  <c r="KJ598" i="2"/>
  <c r="KI598" i="2"/>
  <c r="KH598" i="2"/>
  <c r="KG598" i="2"/>
  <c r="KF598" i="2"/>
  <c r="KE598" i="2"/>
  <c r="KD598" i="2"/>
  <c r="KC598" i="2"/>
  <c r="KB598" i="2"/>
  <c r="KA598" i="2"/>
  <c r="JZ598" i="2"/>
  <c r="JY598" i="2"/>
  <c r="JV598" i="2"/>
  <c r="JU598" i="2"/>
  <c r="JT598" i="2"/>
  <c r="JS598" i="2"/>
  <c r="JR598" i="2"/>
  <c r="JQ598" i="2"/>
  <c r="JP598" i="2"/>
  <c r="JO598" i="2"/>
  <c r="JN598" i="2"/>
  <c r="JM598" i="2"/>
  <c r="JL598" i="2"/>
  <c r="JK598" i="2"/>
  <c r="JJ598" i="2"/>
  <c r="JI598" i="2"/>
  <c r="JH598" i="2"/>
  <c r="JG598" i="2"/>
  <c r="JF598" i="2"/>
  <c r="JE598" i="2"/>
  <c r="JD598" i="2"/>
  <c r="JC598" i="2"/>
  <c r="JB598" i="2"/>
  <c r="JA598" i="2"/>
  <c r="IZ598" i="2"/>
  <c r="IY598" i="2"/>
  <c r="IX598" i="2"/>
  <c r="IW598" i="2"/>
  <c r="IV598" i="2"/>
  <c r="IU598" i="2"/>
  <c r="IT598" i="2"/>
  <c r="IS598" i="2"/>
  <c r="LJ597" i="2"/>
  <c r="LB597" i="2"/>
  <c r="LA597" i="2"/>
  <c r="KZ597" i="2"/>
  <c r="KY597" i="2"/>
  <c r="KX597" i="2"/>
  <c r="KW597" i="2"/>
  <c r="KV597" i="2"/>
  <c r="KU597" i="2"/>
  <c r="KT597" i="2"/>
  <c r="KS597" i="2"/>
  <c r="KR597" i="2"/>
  <c r="KQ597" i="2"/>
  <c r="KP597" i="2"/>
  <c r="KO597" i="2"/>
  <c r="KN597" i="2"/>
  <c r="KM597" i="2"/>
  <c r="KL597" i="2"/>
  <c r="KK597" i="2"/>
  <c r="KJ597" i="2"/>
  <c r="KI597" i="2"/>
  <c r="KH597" i="2"/>
  <c r="KG597" i="2"/>
  <c r="KF597" i="2"/>
  <c r="KE597" i="2"/>
  <c r="KD597" i="2"/>
  <c r="KC597" i="2"/>
  <c r="KB597" i="2"/>
  <c r="KA597" i="2"/>
  <c r="JZ597" i="2"/>
  <c r="JY597" i="2"/>
  <c r="JV597" i="2"/>
  <c r="JU597" i="2"/>
  <c r="JT597" i="2"/>
  <c r="JS597" i="2"/>
  <c r="JR597" i="2"/>
  <c r="JQ597" i="2"/>
  <c r="JP597" i="2"/>
  <c r="JO597" i="2"/>
  <c r="JN597" i="2"/>
  <c r="JM597" i="2"/>
  <c r="JL597" i="2"/>
  <c r="JK597" i="2"/>
  <c r="JJ597" i="2"/>
  <c r="JI597" i="2"/>
  <c r="JH597" i="2"/>
  <c r="JG597" i="2"/>
  <c r="JF597" i="2"/>
  <c r="JE597" i="2"/>
  <c r="JD597" i="2"/>
  <c r="JC597" i="2"/>
  <c r="JB597" i="2"/>
  <c r="JA597" i="2"/>
  <c r="IZ597" i="2"/>
  <c r="IY597" i="2"/>
  <c r="IX597" i="2"/>
  <c r="IW597" i="2"/>
  <c r="IV597" i="2"/>
  <c r="IU597" i="2"/>
  <c r="IT597" i="2"/>
  <c r="IS597" i="2"/>
  <c r="LJ596" i="2"/>
  <c r="LB596" i="2"/>
  <c r="LA596" i="2"/>
  <c r="KZ596" i="2"/>
  <c r="KY596" i="2"/>
  <c r="KX596" i="2"/>
  <c r="KW596" i="2"/>
  <c r="KV596" i="2"/>
  <c r="KU596" i="2"/>
  <c r="KT596" i="2"/>
  <c r="KS596" i="2"/>
  <c r="KR596" i="2"/>
  <c r="KQ596" i="2"/>
  <c r="KP596" i="2"/>
  <c r="KO596" i="2"/>
  <c r="KN596" i="2"/>
  <c r="KM596" i="2"/>
  <c r="KL596" i="2"/>
  <c r="KK596" i="2"/>
  <c r="KJ596" i="2"/>
  <c r="KI596" i="2"/>
  <c r="KH596" i="2"/>
  <c r="KG596" i="2"/>
  <c r="KF596" i="2"/>
  <c r="KE596" i="2"/>
  <c r="KD596" i="2"/>
  <c r="KC596" i="2"/>
  <c r="KB596" i="2"/>
  <c r="KA596" i="2"/>
  <c r="JZ596" i="2"/>
  <c r="JY596" i="2"/>
  <c r="JV596" i="2"/>
  <c r="JU596" i="2"/>
  <c r="JT596" i="2"/>
  <c r="JS596" i="2"/>
  <c r="JR596" i="2"/>
  <c r="JQ596" i="2"/>
  <c r="JP596" i="2"/>
  <c r="JO596" i="2"/>
  <c r="JN596" i="2"/>
  <c r="JM596" i="2"/>
  <c r="JL596" i="2"/>
  <c r="JK596" i="2"/>
  <c r="JJ596" i="2"/>
  <c r="JI596" i="2"/>
  <c r="JH596" i="2"/>
  <c r="JG596" i="2"/>
  <c r="JF596" i="2"/>
  <c r="JE596" i="2"/>
  <c r="JD596" i="2"/>
  <c r="JC596" i="2"/>
  <c r="JB596" i="2"/>
  <c r="JA596" i="2"/>
  <c r="IZ596" i="2"/>
  <c r="IY596" i="2"/>
  <c r="IX596" i="2"/>
  <c r="IW596" i="2"/>
  <c r="IV596" i="2"/>
  <c r="IU596" i="2"/>
  <c r="IT596" i="2"/>
  <c r="IS596" i="2"/>
  <c r="LJ595" i="2"/>
  <c r="LB595" i="2"/>
  <c r="LA595" i="2"/>
  <c r="KZ595" i="2"/>
  <c r="KY595" i="2"/>
  <c r="KX595" i="2"/>
  <c r="KW595" i="2"/>
  <c r="KV595" i="2"/>
  <c r="KU595" i="2"/>
  <c r="KT595" i="2"/>
  <c r="KS595" i="2"/>
  <c r="KR595" i="2"/>
  <c r="KQ595" i="2"/>
  <c r="KP595" i="2"/>
  <c r="KO595" i="2"/>
  <c r="KN595" i="2"/>
  <c r="KM595" i="2"/>
  <c r="KL595" i="2"/>
  <c r="KK595" i="2"/>
  <c r="KJ595" i="2"/>
  <c r="KI595" i="2"/>
  <c r="KH595" i="2"/>
  <c r="KG595" i="2"/>
  <c r="KF595" i="2"/>
  <c r="KE595" i="2"/>
  <c r="KD595" i="2"/>
  <c r="KC595" i="2"/>
  <c r="KB595" i="2"/>
  <c r="KA595" i="2"/>
  <c r="JZ595" i="2"/>
  <c r="JY595" i="2"/>
  <c r="JV595" i="2"/>
  <c r="JU595" i="2"/>
  <c r="JT595" i="2"/>
  <c r="JS595" i="2"/>
  <c r="JR595" i="2"/>
  <c r="JQ595" i="2"/>
  <c r="JP595" i="2"/>
  <c r="JO595" i="2"/>
  <c r="JN595" i="2"/>
  <c r="JM595" i="2"/>
  <c r="JL595" i="2"/>
  <c r="JK595" i="2"/>
  <c r="JJ595" i="2"/>
  <c r="JI595" i="2"/>
  <c r="JH595" i="2"/>
  <c r="JG595" i="2"/>
  <c r="JF595" i="2"/>
  <c r="JE595" i="2"/>
  <c r="JD595" i="2"/>
  <c r="JC595" i="2"/>
  <c r="JB595" i="2"/>
  <c r="JA595" i="2"/>
  <c r="IZ595" i="2"/>
  <c r="IY595" i="2"/>
  <c r="IX595" i="2"/>
  <c r="IW595" i="2"/>
  <c r="IV595" i="2"/>
  <c r="IU595" i="2"/>
  <c r="IT595" i="2"/>
  <c r="IS595" i="2"/>
  <c r="LJ594" i="2"/>
  <c r="LB594" i="2"/>
  <c r="LA594" i="2"/>
  <c r="KZ594" i="2"/>
  <c r="KY594" i="2"/>
  <c r="KX594" i="2"/>
  <c r="KW594" i="2"/>
  <c r="KV594" i="2"/>
  <c r="KU594" i="2"/>
  <c r="KT594" i="2"/>
  <c r="KS594" i="2"/>
  <c r="KR594" i="2"/>
  <c r="KQ594" i="2"/>
  <c r="KP594" i="2"/>
  <c r="KO594" i="2"/>
  <c r="KN594" i="2"/>
  <c r="KM594" i="2"/>
  <c r="KL594" i="2"/>
  <c r="KK594" i="2"/>
  <c r="KJ594" i="2"/>
  <c r="KI594" i="2"/>
  <c r="KH594" i="2"/>
  <c r="KG594" i="2"/>
  <c r="KF594" i="2"/>
  <c r="KE594" i="2"/>
  <c r="KD594" i="2"/>
  <c r="KC594" i="2"/>
  <c r="KB594" i="2"/>
  <c r="KA594" i="2"/>
  <c r="JZ594" i="2"/>
  <c r="JY594" i="2"/>
  <c r="JV594" i="2"/>
  <c r="JU594" i="2"/>
  <c r="JT594" i="2"/>
  <c r="JS594" i="2"/>
  <c r="JR594" i="2"/>
  <c r="JQ594" i="2"/>
  <c r="JP594" i="2"/>
  <c r="JO594" i="2"/>
  <c r="JN594" i="2"/>
  <c r="JM594" i="2"/>
  <c r="JL594" i="2"/>
  <c r="JK594" i="2"/>
  <c r="JJ594" i="2"/>
  <c r="JI594" i="2"/>
  <c r="JH594" i="2"/>
  <c r="JG594" i="2"/>
  <c r="JF594" i="2"/>
  <c r="JE594" i="2"/>
  <c r="JD594" i="2"/>
  <c r="JC594" i="2"/>
  <c r="JB594" i="2"/>
  <c r="JA594" i="2"/>
  <c r="IZ594" i="2"/>
  <c r="IY594" i="2"/>
  <c r="IX594" i="2"/>
  <c r="IW594" i="2"/>
  <c r="IV594" i="2"/>
  <c r="IU594" i="2"/>
  <c r="IT594" i="2"/>
  <c r="IS594" i="2"/>
  <c r="LJ593" i="2"/>
  <c r="LB593" i="2"/>
  <c r="LA593" i="2"/>
  <c r="KZ593" i="2"/>
  <c r="KY593" i="2"/>
  <c r="KX593" i="2"/>
  <c r="KW593" i="2"/>
  <c r="KV593" i="2"/>
  <c r="KU593" i="2"/>
  <c r="KT593" i="2"/>
  <c r="KS593" i="2"/>
  <c r="KR593" i="2"/>
  <c r="KQ593" i="2"/>
  <c r="KP593" i="2"/>
  <c r="KO593" i="2"/>
  <c r="KN593" i="2"/>
  <c r="KM593" i="2"/>
  <c r="KL593" i="2"/>
  <c r="KK593" i="2"/>
  <c r="KJ593" i="2"/>
  <c r="KI593" i="2"/>
  <c r="KH593" i="2"/>
  <c r="KG593" i="2"/>
  <c r="KF593" i="2"/>
  <c r="KE593" i="2"/>
  <c r="KD593" i="2"/>
  <c r="KC593" i="2"/>
  <c r="KB593" i="2"/>
  <c r="KA593" i="2"/>
  <c r="JZ593" i="2"/>
  <c r="JY593" i="2"/>
  <c r="JV593" i="2"/>
  <c r="JU593" i="2"/>
  <c r="JT593" i="2"/>
  <c r="JS593" i="2"/>
  <c r="JR593" i="2"/>
  <c r="JQ593" i="2"/>
  <c r="JP593" i="2"/>
  <c r="JO593" i="2"/>
  <c r="JN593" i="2"/>
  <c r="JM593" i="2"/>
  <c r="JL593" i="2"/>
  <c r="JK593" i="2"/>
  <c r="JJ593" i="2"/>
  <c r="JI593" i="2"/>
  <c r="JH593" i="2"/>
  <c r="JG593" i="2"/>
  <c r="JF593" i="2"/>
  <c r="JE593" i="2"/>
  <c r="JD593" i="2"/>
  <c r="JC593" i="2"/>
  <c r="JB593" i="2"/>
  <c r="JA593" i="2"/>
  <c r="IZ593" i="2"/>
  <c r="IY593" i="2"/>
  <c r="IX593" i="2"/>
  <c r="IW593" i="2"/>
  <c r="IV593" i="2"/>
  <c r="IU593" i="2"/>
  <c r="IT593" i="2"/>
  <c r="IS593" i="2"/>
  <c r="LJ592" i="2"/>
  <c r="LB592" i="2"/>
  <c r="LA592" i="2"/>
  <c r="KZ592" i="2"/>
  <c r="KY592" i="2"/>
  <c r="KX592" i="2"/>
  <c r="KW592" i="2"/>
  <c r="KV592" i="2"/>
  <c r="KU592" i="2"/>
  <c r="KT592" i="2"/>
  <c r="KS592" i="2"/>
  <c r="KR592" i="2"/>
  <c r="KQ592" i="2"/>
  <c r="KP592" i="2"/>
  <c r="KO592" i="2"/>
  <c r="KN592" i="2"/>
  <c r="KM592" i="2"/>
  <c r="KL592" i="2"/>
  <c r="KK592" i="2"/>
  <c r="KJ592" i="2"/>
  <c r="KI592" i="2"/>
  <c r="KH592" i="2"/>
  <c r="KG592" i="2"/>
  <c r="KF592" i="2"/>
  <c r="KE592" i="2"/>
  <c r="KD592" i="2"/>
  <c r="KC592" i="2"/>
  <c r="KB592" i="2"/>
  <c r="KA592" i="2"/>
  <c r="JZ592" i="2"/>
  <c r="JY592" i="2"/>
  <c r="JV592" i="2"/>
  <c r="JU592" i="2"/>
  <c r="JT592" i="2"/>
  <c r="JS592" i="2"/>
  <c r="JR592" i="2"/>
  <c r="JQ592" i="2"/>
  <c r="JP592" i="2"/>
  <c r="JO592" i="2"/>
  <c r="JN592" i="2"/>
  <c r="JM592" i="2"/>
  <c r="JL592" i="2"/>
  <c r="JK592" i="2"/>
  <c r="JJ592" i="2"/>
  <c r="JI592" i="2"/>
  <c r="JH592" i="2"/>
  <c r="JG592" i="2"/>
  <c r="JF592" i="2"/>
  <c r="JE592" i="2"/>
  <c r="JD592" i="2"/>
  <c r="JC592" i="2"/>
  <c r="JB592" i="2"/>
  <c r="JA592" i="2"/>
  <c r="IZ592" i="2"/>
  <c r="IY592" i="2"/>
  <c r="IX592" i="2"/>
  <c r="IW592" i="2"/>
  <c r="IV592" i="2"/>
  <c r="IU592" i="2"/>
  <c r="IT592" i="2"/>
  <c r="IS592" i="2"/>
  <c r="LJ591" i="2"/>
  <c r="LB591" i="2"/>
  <c r="LA591" i="2"/>
  <c r="KZ591" i="2"/>
  <c r="KY591" i="2"/>
  <c r="KX591" i="2"/>
  <c r="KW591" i="2"/>
  <c r="KV591" i="2"/>
  <c r="KU591" i="2"/>
  <c r="KT591" i="2"/>
  <c r="KS591" i="2"/>
  <c r="KR591" i="2"/>
  <c r="KQ591" i="2"/>
  <c r="KP591" i="2"/>
  <c r="KO591" i="2"/>
  <c r="KN591" i="2"/>
  <c r="KM591" i="2"/>
  <c r="KL591" i="2"/>
  <c r="KK591" i="2"/>
  <c r="KJ591" i="2"/>
  <c r="KI591" i="2"/>
  <c r="KH591" i="2"/>
  <c r="KG591" i="2"/>
  <c r="KF591" i="2"/>
  <c r="KE591" i="2"/>
  <c r="KD591" i="2"/>
  <c r="KC591" i="2"/>
  <c r="KB591" i="2"/>
  <c r="KA591" i="2"/>
  <c r="JZ591" i="2"/>
  <c r="JY591" i="2"/>
  <c r="JV591" i="2"/>
  <c r="JU591" i="2"/>
  <c r="JT591" i="2"/>
  <c r="JS591" i="2"/>
  <c r="JR591" i="2"/>
  <c r="JQ591" i="2"/>
  <c r="JP591" i="2"/>
  <c r="JO591" i="2"/>
  <c r="JN591" i="2"/>
  <c r="JM591" i="2"/>
  <c r="JL591" i="2"/>
  <c r="JK591" i="2"/>
  <c r="JJ591" i="2"/>
  <c r="JI591" i="2"/>
  <c r="JH591" i="2"/>
  <c r="JG591" i="2"/>
  <c r="JF591" i="2"/>
  <c r="JE591" i="2"/>
  <c r="JD591" i="2"/>
  <c r="JC591" i="2"/>
  <c r="JB591" i="2"/>
  <c r="JA591" i="2"/>
  <c r="IZ591" i="2"/>
  <c r="IY591" i="2"/>
  <c r="IX591" i="2"/>
  <c r="IW591" i="2"/>
  <c r="IV591" i="2"/>
  <c r="IU591" i="2"/>
  <c r="IT591" i="2"/>
  <c r="IS591" i="2"/>
  <c r="LJ590" i="2"/>
  <c r="LB590" i="2"/>
  <c r="LA590" i="2"/>
  <c r="KZ590" i="2"/>
  <c r="KY590" i="2"/>
  <c r="KX590" i="2"/>
  <c r="KW590" i="2"/>
  <c r="KV590" i="2"/>
  <c r="KU590" i="2"/>
  <c r="KT590" i="2"/>
  <c r="KS590" i="2"/>
  <c r="KR590" i="2"/>
  <c r="KQ590" i="2"/>
  <c r="KP590" i="2"/>
  <c r="KO590" i="2"/>
  <c r="KN590" i="2"/>
  <c r="KM590" i="2"/>
  <c r="KL590" i="2"/>
  <c r="KK590" i="2"/>
  <c r="KJ590" i="2"/>
  <c r="KI590" i="2"/>
  <c r="KH590" i="2"/>
  <c r="KG590" i="2"/>
  <c r="KF590" i="2"/>
  <c r="KE590" i="2"/>
  <c r="KD590" i="2"/>
  <c r="KC590" i="2"/>
  <c r="KB590" i="2"/>
  <c r="KA590" i="2"/>
  <c r="JZ590" i="2"/>
  <c r="JY590" i="2"/>
  <c r="JV590" i="2"/>
  <c r="JU590" i="2"/>
  <c r="JT590" i="2"/>
  <c r="JS590" i="2"/>
  <c r="JR590" i="2"/>
  <c r="JQ590" i="2"/>
  <c r="JP590" i="2"/>
  <c r="JO590" i="2"/>
  <c r="JN590" i="2"/>
  <c r="JM590" i="2"/>
  <c r="JL590" i="2"/>
  <c r="JK590" i="2"/>
  <c r="JJ590" i="2"/>
  <c r="JI590" i="2"/>
  <c r="JH590" i="2"/>
  <c r="JG590" i="2"/>
  <c r="JF590" i="2"/>
  <c r="JE590" i="2"/>
  <c r="JD590" i="2"/>
  <c r="JC590" i="2"/>
  <c r="JB590" i="2"/>
  <c r="JA590" i="2"/>
  <c r="IZ590" i="2"/>
  <c r="IY590" i="2"/>
  <c r="IX590" i="2"/>
  <c r="IW590" i="2"/>
  <c r="IV590" i="2"/>
  <c r="IU590" i="2"/>
  <c r="IT590" i="2"/>
  <c r="IS590" i="2"/>
  <c r="LJ589" i="2"/>
  <c r="LB589" i="2"/>
  <c r="LA589" i="2"/>
  <c r="KZ589" i="2"/>
  <c r="KY589" i="2"/>
  <c r="KX589" i="2"/>
  <c r="KW589" i="2"/>
  <c r="KV589" i="2"/>
  <c r="KU589" i="2"/>
  <c r="KT589" i="2"/>
  <c r="KS589" i="2"/>
  <c r="KR589" i="2"/>
  <c r="KQ589" i="2"/>
  <c r="KP589" i="2"/>
  <c r="KO589" i="2"/>
  <c r="KN589" i="2"/>
  <c r="KM589" i="2"/>
  <c r="KL589" i="2"/>
  <c r="KK589" i="2"/>
  <c r="KJ589" i="2"/>
  <c r="KI589" i="2"/>
  <c r="KH589" i="2"/>
  <c r="KG589" i="2"/>
  <c r="KF589" i="2"/>
  <c r="KE589" i="2"/>
  <c r="KD589" i="2"/>
  <c r="KC589" i="2"/>
  <c r="KB589" i="2"/>
  <c r="KA589" i="2"/>
  <c r="JZ589" i="2"/>
  <c r="JY589" i="2"/>
  <c r="JV589" i="2"/>
  <c r="JU589" i="2"/>
  <c r="JT589" i="2"/>
  <c r="JS589" i="2"/>
  <c r="JR589" i="2"/>
  <c r="JQ589" i="2"/>
  <c r="JP589" i="2"/>
  <c r="JO589" i="2"/>
  <c r="JN589" i="2"/>
  <c r="JM589" i="2"/>
  <c r="JL589" i="2"/>
  <c r="JK589" i="2"/>
  <c r="JJ589" i="2"/>
  <c r="JI589" i="2"/>
  <c r="JH589" i="2"/>
  <c r="JG589" i="2"/>
  <c r="JF589" i="2"/>
  <c r="JE589" i="2"/>
  <c r="JD589" i="2"/>
  <c r="JC589" i="2"/>
  <c r="JB589" i="2"/>
  <c r="JA589" i="2"/>
  <c r="IZ589" i="2"/>
  <c r="IY589" i="2"/>
  <c r="IX589" i="2"/>
  <c r="IW589" i="2"/>
  <c r="IV589" i="2"/>
  <c r="IU589" i="2"/>
  <c r="IT589" i="2"/>
  <c r="IS589" i="2"/>
  <c r="LJ588" i="2"/>
  <c r="LB588" i="2"/>
  <c r="LA588" i="2"/>
  <c r="KZ588" i="2"/>
  <c r="KY588" i="2"/>
  <c r="KX588" i="2"/>
  <c r="KW588" i="2"/>
  <c r="KV588" i="2"/>
  <c r="KU588" i="2"/>
  <c r="KT588" i="2"/>
  <c r="KS588" i="2"/>
  <c r="KR588" i="2"/>
  <c r="KQ588" i="2"/>
  <c r="KP588" i="2"/>
  <c r="KO588" i="2"/>
  <c r="KN588" i="2"/>
  <c r="KM588" i="2"/>
  <c r="KL588" i="2"/>
  <c r="KK588" i="2"/>
  <c r="KJ588" i="2"/>
  <c r="KI588" i="2"/>
  <c r="KH588" i="2"/>
  <c r="KG588" i="2"/>
  <c r="KF588" i="2"/>
  <c r="KE588" i="2"/>
  <c r="KD588" i="2"/>
  <c r="KC588" i="2"/>
  <c r="KB588" i="2"/>
  <c r="KA588" i="2"/>
  <c r="JZ588" i="2"/>
  <c r="JY588" i="2"/>
  <c r="JV588" i="2"/>
  <c r="JU588" i="2"/>
  <c r="JT588" i="2"/>
  <c r="JS588" i="2"/>
  <c r="JR588" i="2"/>
  <c r="JQ588" i="2"/>
  <c r="JP588" i="2"/>
  <c r="JO588" i="2"/>
  <c r="JN588" i="2"/>
  <c r="JM588" i="2"/>
  <c r="JL588" i="2"/>
  <c r="JK588" i="2"/>
  <c r="JJ588" i="2"/>
  <c r="JI588" i="2"/>
  <c r="JH588" i="2"/>
  <c r="JG588" i="2"/>
  <c r="JF588" i="2"/>
  <c r="JE588" i="2"/>
  <c r="JD588" i="2"/>
  <c r="JC588" i="2"/>
  <c r="JB588" i="2"/>
  <c r="JA588" i="2"/>
  <c r="IZ588" i="2"/>
  <c r="IY588" i="2"/>
  <c r="IX588" i="2"/>
  <c r="IW588" i="2"/>
  <c r="IV588" i="2"/>
  <c r="IU588" i="2"/>
  <c r="IT588" i="2"/>
  <c r="IS588" i="2"/>
  <c r="LJ587" i="2"/>
  <c r="LB587" i="2"/>
  <c r="LA587" i="2"/>
  <c r="KZ587" i="2"/>
  <c r="KY587" i="2"/>
  <c r="KX587" i="2"/>
  <c r="KW587" i="2"/>
  <c r="KV587" i="2"/>
  <c r="KU587" i="2"/>
  <c r="KT587" i="2"/>
  <c r="KS587" i="2"/>
  <c r="KR587" i="2"/>
  <c r="KQ587" i="2"/>
  <c r="KP587" i="2"/>
  <c r="KO587" i="2"/>
  <c r="KN587" i="2"/>
  <c r="KM587" i="2"/>
  <c r="KL587" i="2"/>
  <c r="KK587" i="2"/>
  <c r="KJ587" i="2"/>
  <c r="KI587" i="2"/>
  <c r="KH587" i="2"/>
  <c r="KG587" i="2"/>
  <c r="KF587" i="2"/>
  <c r="KE587" i="2"/>
  <c r="KD587" i="2"/>
  <c r="KC587" i="2"/>
  <c r="KB587" i="2"/>
  <c r="KA587" i="2"/>
  <c r="JZ587" i="2"/>
  <c r="JY587" i="2"/>
  <c r="JV587" i="2"/>
  <c r="JU587" i="2"/>
  <c r="JT587" i="2"/>
  <c r="JS587" i="2"/>
  <c r="JR587" i="2"/>
  <c r="JQ587" i="2"/>
  <c r="JP587" i="2"/>
  <c r="JO587" i="2"/>
  <c r="JN587" i="2"/>
  <c r="JM587" i="2"/>
  <c r="JL587" i="2"/>
  <c r="JK587" i="2"/>
  <c r="JJ587" i="2"/>
  <c r="JI587" i="2"/>
  <c r="JH587" i="2"/>
  <c r="JG587" i="2"/>
  <c r="JF587" i="2"/>
  <c r="JE587" i="2"/>
  <c r="JD587" i="2"/>
  <c r="JC587" i="2"/>
  <c r="JB587" i="2"/>
  <c r="JA587" i="2"/>
  <c r="IZ587" i="2"/>
  <c r="IY587" i="2"/>
  <c r="IX587" i="2"/>
  <c r="IW587" i="2"/>
  <c r="IV587" i="2"/>
  <c r="IU587" i="2"/>
  <c r="IT587" i="2"/>
  <c r="IS587" i="2"/>
  <c r="LJ586" i="2"/>
  <c r="LB586" i="2"/>
  <c r="LA586" i="2"/>
  <c r="KZ586" i="2"/>
  <c r="KY586" i="2"/>
  <c r="KX586" i="2"/>
  <c r="KW586" i="2"/>
  <c r="KV586" i="2"/>
  <c r="KU586" i="2"/>
  <c r="KT586" i="2"/>
  <c r="KS586" i="2"/>
  <c r="KR586" i="2"/>
  <c r="KQ586" i="2"/>
  <c r="KP586" i="2"/>
  <c r="KO586" i="2"/>
  <c r="KN586" i="2"/>
  <c r="KM586" i="2"/>
  <c r="KL586" i="2"/>
  <c r="KK586" i="2"/>
  <c r="KJ586" i="2"/>
  <c r="KI586" i="2"/>
  <c r="KH586" i="2"/>
  <c r="KG586" i="2"/>
  <c r="KF586" i="2"/>
  <c r="KE586" i="2"/>
  <c r="KD586" i="2"/>
  <c r="KC586" i="2"/>
  <c r="KB586" i="2"/>
  <c r="KA586" i="2"/>
  <c r="JZ586" i="2"/>
  <c r="JY586" i="2"/>
  <c r="JV586" i="2"/>
  <c r="JU586" i="2"/>
  <c r="JT586" i="2"/>
  <c r="JS586" i="2"/>
  <c r="JR586" i="2"/>
  <c r="JQ586" i="2"/>
  <c r="JP586" i="2"/>
  <c r="JO586" i="2"/>
  <c r="JN586" i="2"/>
  <c r="JM586" i="2"/>
  <c r="JL586" i="2"/>
  <c r="JK586" i="2"/>
  <c r="JJ586" i="2"/>
  <c r="JI586" i="2"/>
  <c r="JH586" i="2"/>
  <c r="JG586" i="2"/>
  <c r="JF586" i="2"/>
  <c r="JE586" i="2"/>
  <c r="JD586" i="2"/>
  <c r="JC586" i="2"/>
  <c r="JB586" i="2"/>
  <c r="JA586" i="2"/>
  <c r="IZ586" i="2"/>
  <c r="IY586" i="2"/>
  <c r="IX586" i="2"/>
  <c r="IW586" i="2"/>
  <c r="IV586" i="2"/>
  <c r="IU586" i="2"/>
  <c r="IT586" i="2"/>
  <c r="IS586" i="2"/>
  <c r="LJ585" i="2"/>
  <c r="LB585" i="2"/>
  <c r="LA585" i="2"/>
  <c r="KZ585" i="2"/>
  <c r="KY585" i="2"/>
  <c r="KX585" i="2"/>
  <c r="KW585" i="2"/>
  <c r="KV585" i="2"/>
  <c r="KU585" i="2"/>
  <c r="KT585" i="2"/>
  <c r="KS585" i="2"/>
  <c r="KR585" i="2"/>
  <c r="KQ585" i="2"/>
  <c r="KP585" i="2"/>
  <c r="KO585" i="2"/>
  <c r="KN585" i="2"/>
  <c r="KM585" i="2"/>
  <c r="KL585" i="2"/>
  <c r="KK585" i="2"/>
  <c r="KJ585" i="2"/>
  <c r="KI585" i="2"/>
  <c r="KH585" i="2"/>
  <c r="KG585" i="2"/>
  <c r="KF585" i="2"/>
  <c r="KE585" i="2"/>
  <c r="KD585" i="2"/>
  <c r="KC585" i="2"/>
  <c r="KB585" i="2"/>
  <c r="KA585" i="2"/>
  <c r="JZ585" i="2"/>
  <c r="JY585" i="2"/>
  <c r="JV585" i="2"/>
  <c r="JU585" i="2"/>
  <c r="JT585" i="2"/>
  <c r="JS585" i="2"/>
  <c r="JR585" i="2"/>
  <c r="JQ585" i="2"/>
  <c r="JP585" i="2"/>
  <c r="JO585" i="2"/>
  <c r="JN585" i="2"/>
  <c r="JM585" i="2"/>
  <c r="JL585" i="2"/>
  <c r="JK585" i="2"/>
  <c r="JJ585" i="2"/>
  <c r="JI585" i="2"/>
  <c r="JH585" i="2"/>
  <c r="JG585" i="2"/>
  <c r="JF585" i="2"/>
  <c r="JE585" i="2"/>
  <c r="JD585" i="2"/>
  <c r="JC585" i="2"/>
  <c r="JB585" i="2"/>
  <c r="JA585" i="2"/>
  <c r="IZ585" i="2"/>
  <c r="IY585" i="2"/>
  <c r="IX585" i="2"/>
  <c r="IW585" i="2"/>
  <c r="IV585" i="2"/>
  <c r="IU585" i="2"/>
  <c r="IT585" i="2"/>
  <c r="IS585" i="2"/>
  <c r="LJ584" i="2"/>
  <c r="LB584" i="2"/>
  <c r="LA584" i="2"/>
  <c r="KZ584" i="2"/>
  <c r="KY584" i="2"/>
  <c r="KX584" i="2"/>
  <c r="KW584" i="2"/>
  <c r="KV584" i="2"/>
  <c r="KU584" i="2"/>
  <c r="KT584" i="2"/>
  <c r="KS584" i="2"/>
  <c r="KR584" i="2"/>
  <c r="KQ584" i="2"/>
  <c r="KP584" i="2"/>
  <c r="KO584" i="2"/>
  <c r="KN584" i="2"/>
  <c r="KM584" i="2"/>
  <c r="KL584" i="2"/>
  <c r="KK584" i="2"/>
  <c r="KJ584" i="2"/>
  <c r="KI584" i="2"/>
  <c r="KH584" i="2"/>
  <c r="KG584" i="2"/>
  <c r="KF584" i="2"/>
  <c r="KE584" i="2"/>
  <c r="KD584" i="2"/>
  <c r="KC584" i="2"/>
  <c r="KB584" i="2"/>
  <c r="KA584" i="2"/>
  <c r="JZ584" i="2"/>
  <c r="JY584" i="2"/>
  <c r="JV584" i="2"/>
  <c r="JU584" i="2"/>
  <c r="JT584" i="2"/>
  <c r="JS584" i="2"/>
  <c r="JR584" i="2"/>
  <c r="JQ584" i="2"/>
  <c r="JP584" i="2"/>
  <c r="JO584" i="2"/>
  <c r="JN584" i="2"/>
  <c r="JM584" i="2"/>
  <c r="JL584" i="2"/>
  <c r="JK584" i="2"/>
  <c r="JJ584" i="2"/>
  <c r="JI584" i="2"/>
  <c r="JH584" i="2"/>
  <c r="JG584" i="2"/>
  <c r="JF584" i="2"/>
  <c r="JE584" i="2"/>
  <c r="JD584" i="2"/>
  <c r="JC584" i="2"/>
  <c r="JB584" i="2"/>
  <c r="JA584" i="2"/>
  <c r="IZ584" i="2"/>
  <c r="IY584" i="2"/>
  <c r="IX584" i="2"/>
  <c r="IW584" i="2"/>
  <c r="IV584" i="2"/>
  <c r="IU584" i="2"/>
  <c r="IT584" i="2"/>
  <c r="IS584" i="2"/>
  <c r="LJ583" i="2"/>
  <c r="LB583" i="2"/>
  <c r="LA583" i="2"/>
  <c r="KZ583" i="2"/>
  <c r="KY583" i="2"/>
  <c r="KX583" i="2"/>
  <c r="KW583" i="2"/>
  <c r="KV583" i="2"/>
  <c r="KU583" i="2"/>
  <c r="KT583" i="2"/>
  <c r="KS583" i="2"/>
  <c r="KR583" i="2"/>
  <c r="KQ583" i="2"/>
  <c r="KP583" i="2"/>
  <c r="KO583" i="2"/>
  <c r="KN583" i="2"/>
  <c r="KM583" i="2"/>
  <c r="KL583" i="2"/>
  <c r="KK583" i="2"/>
  <c r="KJ583" i="2"/>
  <c r="KI583" i="2"/>
  <c r="KH583" i="2"/>
  <c r="KG583" i="2"/>
  <c r="KF583" i="2"/>
  <c r="KE583" i="2"/>
  <c r="KD583" i="2"/>
  <c r="KC583" i="2"/>
  <c r="KB583" i="2"/>
  <c r="KA583" i="2"/>
  <c r="JZ583" i="2"/>
  <c r="JY583" i="2"/>
  <c r="JV583" i="2"/>
  <c r="JU583" i="2"/>
  <c r="JT583" i="2"/>
  <c r="JS583" i="2"/>
  <c r="JR583" i="2"/>
  <c r="JQ583" i="2"/>
  <c r="JP583" i="2"/>
  <c r="JO583" i="2"/>
  <c r="JN583" i="2"/>
  <c r="JM583" i="2"/>
  <c r="JL583" i="2"/>
  <c r="JK583" i="2"/>
  <c r="JJ583" i="2"/>
  <c r="JI583" i="2"/>
  <c r="JH583" i="2"/>
  <c r="JG583" i="2"/>
  <c r="JF583" i="2"/>
  <c r="JE583" i="2"/>
  <c r="JD583" i="2"/>
  <c r="JC583" i="2"/>
  <c r="JB583" i="2"/>
  <c r="JA583" i="2"/>
  <c r="IZ583" i="2"/>
  <c r="IY583" i="2"/>
  <c r="IX583" i="2"/>
  <c r="IW583" i="2"/>
  <c r="IV583" i="2"/>
  <c r="IU583" i="2"/>
  <c r="IT583" i="2"/>
  <c r="IS583" i="2"/>
  <c r="LJ582" i="2"/>
  <c r="LB582" i="2"/>
  <c r="LA582" i="2"/>
  <c r="KZ582" i="2"/>
  <c r="KY582" i="2"/>
  <c r="KX582" i="2"/>
  <c r="KW582" i="2"/>
  <c r="KV582" i="2"/>
  <c r="KU582" i="2"/>
  <c r="KT582" i="2"/>
  <c r="KS582" i="2"/>
  <c r="KR582" i="2"/>
  <c r="KQ582" i="2"/>
  <c r="KP582" i="2"/>
  <c r="KO582" i="2"/>
  <c r="KN582" i="2"/>
  <c r="KM582" i="2"/>
  <c r="KL582" i="2"/>
  <c r="KK582" i="2"/>
  <c r="KJ582" i="2"/>
  <c r="KI582" i="2"/>
  <c r="KH582" i="2"/>
  <c r="KG582" i="2"/>
  <c r="KF582" i="2"/>
  <c r="KE582" i="2"/>
  <c r="KD582" i="2"/>
  <c r="KC582" i="2"/>
  <c r="KB582" i="2"/>
  <c r="KA582" i="2"/>
  <c r="JZ582" i="2"/>
  <c r="JY582" i="2"/>
  <c r="JV582" i="2"/>
  <c r="JU582" i="2"/>
  <c r="JT582" i="2"/>
  <c r="JS582" i="2"/>
  <c r="JR582" i="2"/>
  <c r="JQ582" i="2"/>
  <c r="JP582" i="2"/>
  <c r="JO582" i="2"/>
  <c r="JN582" i="2"/>
  <c r="JM582" i="2"/>
  <c r="JL582" i="2"/>
  <c r="JK582" i="2"/>
  <c r="JJ582" i="2"/>
  <c r="JI582" i="2"/>
  <c r="JH582" i="2"/>
  <c r="JG582" i="2"/>
  <c r="JF582" i="2"/>
  <c r="JE582" i="2"/>
  <c r="JD582" i="2"/>
  <c r="JC582" i="2"/>
  <c r="JB582" i="2"/>
  <c r="JA582" i="2"/>
  <c r="IZ582" i="2"/>
  <c r="IY582" i="2"/>
  <c r="IX582" i="2"/>
  <c r="IW582" i="2"/>
  <c r="IV582" i="2"/>
  <c r="IU582" i="2"/>
  <c r="IT582" i="2"/>
  <c r="IS582" i="2"/>
  <c r="LJ581" i="2"/>
  <c r="LB581" i="2"/>
  <c r="LA581" i="2"/>
  <c r="KZ581" i="2"/>
  <c r="KY581" i="2"/>
  <c r="KX581" i="2"/>
  <c r="KW581" i="2"/>
  <c r="KV581" i="2"/>
  <c r="KU581" i="2"/>
  <c r="KT581" i="2"/>
  <c r="KS581" i="2"/>
  <c r="KR581" i="2"/>
  <c r="KQ581" i="2"/>
  <c r="KP581" i="2"/>
  <c r="KO581" i="2"/>
  <c r="KN581" i="2"/>
  <c r="KM581" i="2"/>
  <c r="KL581" i="2"/>
  <c r="KK581" i="2"/>
  <c r="KJ581" i="2"/>
  <c r="KI581" i="2"/>
  <c r="KH581" i="2"/>
  <c r="KG581" i="2"/>
  <c r="KF581" i="2"/>
  <c r="KE581" i="2"/>
  <c r="KD581" i="2"/>
  <c r="KC581" i="2"/>
  <c r="KB581" i="2"/>
  <c r="KA581" i="2"/>
  <c r="JZ581" i="2"/>
  <c r="JY581" i="2"/>
  <c r="JV581" i="2"/>
  <c r="JU581" i="2"/>
  <c r="JT581" i="2"/>
  <c r="JS581" i="2"/>
  <c r="JR581" i="2"/>
  <c r="JQ581" i="2"/>
  <c r="JP581" i="2"/>
  <c r="JO581" i="2"/>
  <c r="JN581" i="2"/>
  <c r="JM581" i="2"/>
  <c r="JL581" i="2"/>
  <c r="JK581" i="2"/>
  <c r="JJ581" i="2"/>
  <c r="JI581" i="2"/>
  <c r="JH581" i="2"/>
  <c r="JG581" i="2"/>
  <c r="JF581" i="2"/>
  <c r="JE581" i="2"/>
  <c r="JD581" i="2"/>
  <c r="JC581" i="2"/>
  <c r="JB581" i="2"/>
  <c r="JA581" i="2"/>
  <c r="IZ581" i="2"/>
  <c r="IY581" i="2"/>
  <c r="IX581" i="2"/>
  <c r="IW581" i="2"/>
  <c r="IV581" i="2"/>
  <c r="IU581" i="2"/>
  <c r="IT581" i="2"/>
  <c r="IS581" i="2"/>
  <c r="LJ580" i="2"/>
  <c r="LB580" i="2"/>
  <c r="LA580" i="2"/>
  <c r="KZ580" i="2"/>
  <c r="KY580" i="2"/>
  <c r="KX580" i="2"/>
  <c r="KW580" i="2"/>
  <c r="KV580" i="2"/>
  <c r="KU580" i="2"/>
  <c r="KT580" i="2"/>
  <c r="KS580" i="2"/>
  <c r="KR580" i="2"/>
  <c r="KQ580" i="2"/>
  <c r="KP580" i="2"/>
  <c r="KO580" i="2"/>
  <c r="KN580" i="2"/>
  <c r="KM580" i="2"/>
  <c r="KL580" i="2"/>
  <c r="KK580" i="2"/>
  <c r="KJ580" i="2"/>
  <c r="KI580" i="2"/>
  <c r="KH580" i="2"/>
  <c r="KG580" i="2"/>
  <c r="KF580" i="2"/>
  <c r="KE580" i="2"/>
  <c r="KD580" i="2"/>
  <c r="KC580" i="2"/>
  <c r="KB580" i="2"/>
  <c r="KA580" i="2"/>
  <c r="JZ580" i="2"/>
  <c r="JY580" i="2"/>
  <c r="JV580" i="2"/>
  <c r="JU580" i="2"/>
  <c r="JT580" i="2"/>
  <c r="JS580" i="2"/>
  <c r="JR580" i="2"/>
  <c r="JQ580" i="2"/>
  <c r="JP580" i="2"/>
  <c r="JO580" i="2"/>
  <c r="JN580" i="2"/>
  <c r="JM580" i="2"/>
  <c r="JL580" i="2"/>
  <c r="JK580" i="2"/>
  <c r="JJ580" i="2"/>
  <c r="JI580" i="2"/>
  <c r="JH580" i="2"/>
  <c r="JG580" i="2"/>
  <c r="JF580" i="2"/>
  <c r="JE580" i="2"/>
  <c r="JD580" i="2"/>
  <c r="JC580" i="2"/>
  <c r="JB580" i="2"/>
  <c r="JA580" i="2"/>
  <c r="IZ580" i="2"/>
  <c r="IY580" i="2"/>
  <c r="IX580" i="2"/>
  <c r="IW580" i="2"/>
  <c r="IV580" i="2"/>
  <c r="IU580" i="2"/>
  <c r="IT580" i="2"/>
  <c r="IS580" i="2"/>
  <c r="LJ579" i="2"/>
  <c r="LB579" i="2"/>
  <c r="LA579" i="2"/>
  <c r="KZ579" i="2"/>
  <c r="KY579" i="2"/>
  <c r="KX579" i="2"/>
  <c r="KW579" i="2"/>
  <c r="KV579" i="2"/>
  <c r="KU579" i="2"/>
  <c r="KT579" i="2"/>
  <c r="KS579" i="2"/>
  <c r="KR579" i="2"/>
  <c r="KQ579" i="2"/>
  <c r="KP579" i="2"/>
  <c r="KO579" i="2"/>
  <c r="KN579" i="2"/>
  <c r="KM579" i="2"/>
  <c r="KL579" i="2"/>
  <c r="KK579" i="2"/>
  <c r="KJ579" i="2"/>
  <c r="KI579" i="2"/>
  <c r="KH579" i="2"/>
  <c r="KG579" i="2"/>
  <c r="KF579" i="2"/>
  <c r="KE579" i="2"/>
  <c r="KD579" i="2"/>
  <c r="KC579" i="2"/>
  <c r="KB579" i="2"/>
  <c r="KA579" i="2"/>
  <c r="JZ579" i="2"/>
  <c r="JY579" i="2"/>
  <c r="JV579" i="2"/>
  <c r="JU579" i="2"/>
  <c r="JT579" i="2"/>
  <c r="JS579" i="2"/>
  <c r="JR579" i="2"/>
  <c r="JQ579" i="2"/>
  <c r="JP579" i="2"/>
  <c r="JO579" i="2"/>
  <c r="JN579" i="2"/>
  <c r="JM579" i="2"/>
  <c r="JL579" i="2"/>
  <c r="JK579" i="2"/>
  <c r="JJ579" i="2"/>
  <c r="JI579" i="2"/>
  <c r="JH579" i="2"/>
  <c r="JG579" i="2"/>
  <c r="JF579" i="2"/>
  <c r="JE579" i="2"/>
  <c r="JD579" i="2"/>
  <c r="JC579" i="2"/>
  <c r="JB579" i="2"/>
  <c r="JA579" i="2"/>
  <c r="IZ579" i="2"/>
  <c r="IY579" i="2"/>
  <c r="IX579" i="2"/>
  <c r="IW579" i="2"/>
  <c r="IV579" i="2"/>
  <c r="IU579" i="2"/>
  <c r="IT579" i="2"/>
  <c r="IS579" i="2"/>
  <c r="LJ578" i="2"/>
  <c r="LB578" i="2"/>
  <c r="LA578" i="2"/>
  <c r="KZ578" i="2"/>
  <c r="KY578" i="2"/>
  <c r="KX578" i="2"/>
  <c r="KW578" i="2"/>
  <c r="KV578" i="2"/>
  <c r="KU578" i="2"/>
  <c r="KT578" i="2"/>
  <c r="KS578" i="2"/>
  <c r="KR578" i="2"/>
  <c r="KQ578" i="2"/>
  <c r="KP578" i="2"/>
  <c r="KO578" i="2"/>
  <c r="KN578" i="2"/>
  <c r="KM578" i="2"/>
  <c r="KL578" i="2"/>
  <c r="KK578" i="2"/>
  <c r="KJ578" i="2"/>
  <c r="KI578" i="2"/>
  <c r="KH578" i="2"/>
  <c r="KG578" i="2"/>
  <c r="KF578" i="2"/>
  <c r="KE578" i="2"/>
  <c r="KD578" i="2"/>
  <c r="KC578" i="2"/>
  <c r="KB578" i="2"/>
  <c r="KA578" i="2"/>
  <c r="JZ578" i="2"/>
  <c r="JY578" i="2"/>
  <c r="JV578" i="2"/>
  <c r="JU578" i="2"/>
  <c r="JT578" i="2"/>
  <c r="JS578" i="2"/>
  <c r="JR578" i="2"/>
  <c r="JQ578" i="2"/>
  <c r="JP578" i="2"/>
  <c r="JO578" i="2"/>
  <c r="JN578" i="2"/>
  <c r="JM578" i="2"/>
  <c r="JL578" i="2"/>
  <c r="JK578" i="2"/>
  <c r="JJ578" i="2"/>
  <c r="JI578" i="2"/>
  <c r="JH578" i="2"/>
  <c r="JG578" i="2"/>
  <c r="JF578" i="2"/>
  <c r="JE578" i="2"/>
  <c r="JD578" i="2"/>
  <c r="JC578" i="2"/>
  <c r="JB578" i="2"/>
  <c r="JA578" i="2"/>
  <c r="IZ578" i="2"/>
  <c r="IY578" i="2"/>
  <c r="IX578" i="2"/>
  <c r="IW578" i="2"/>
  <c r="IV578" i="2"/>
  <c r="IU578" i="2"/>
  <c r="IT578" i="2"/>
  <c r="IS578" i="2"/>
  <c r="LJ577" i="2"/>
  <c r="LB577" i="2"/>
  <c r="LA577" i="2"/>
  <c r="KZ577" i="2"/>
  <c r="KY577" i="2"/>
  <c r="KX577" i="2"/>
  <c r="KW577" i="2"/>
  <c r="KV577" i="2"/>
  <c r="KU577" i="2"/>
  <c r="KT577" i="2"/>
  <c r="KS577" i="2"/>
  <c r="KR577" i="2"/>
  <c r="KQ577" i="2"/>
  <c r="KP577" i="2"/>
  <c r="KO577" i="2"/>
  <c r="KN577" i="2"/>
  <c r="KM577" i="2"/>
  <c r="KL577" i="2"/>
  <c r="KK577" i="2"/>
  <c r="KJ577" i="2"/>
  <c r="KI577" i="2"/>
  <c r="KH577" i="2"/>
  <c r="KG577" i="2"/>
  <c r="KF577" i="2"/>
  <c r="KE577" i="2"/>
  <c r="KD577" i="2"/>
  <c r="KC577" i="2"/>
  <c r="KB577" i="2"/>
  <c r="KA577" i="2"/>
  <c r="JZ577" i="2"/>
  <c r="JY577" i="2"/>
  <c r="JV577" i="2"/>
  <c r="JU577" i="2"/>
  <c r="JT577" i="2"/>
  <c r="JS577" i="2"/>
  <c r="JR577" i="2"/>
  <c r="JQ577" i="2"/>
  <c r="JP577" i="2"/>
  <c r="JO577" i="2"/>
  <c r="JN577" i="2"/>
  <c r="JM577" i="2"/>
  <c r="JL577" i="2"/>
  <c r="JK577" i="2"/>
  <c r="JJ577" i="2"/>
  <c r="JI577" i="2"/>
  <c r="JH577" i="2"/>
  <c r="JG577" i="2"/>
  <c r="JF577" i="2"/>
  <c r="JE577" i="2"/>
  <c r="JD577" i="2"/>
  <c r="JC577" i="2"/>
  <c r="JB577" i="2"/>
  <c r="JA577" i="2"/>
  <c r="IZ577" i="2"/>
  <c r="IY577" i="2"/>
  <c r="IX577" i="2"/>
  <c r="IW577" i="2"/>
  <c r="IV577" i="2"/>
  <c r="IU577" i="2"/>
  <c r="IT577" i="2"/>
  <c r="IS577" i="2"/>
  <c r="LJ576" i="2"/>
  <c r="LB576" i="2"/>
  <c r="LA576" i="2"/>
  <c r="KZ576" i="2"/>
  <c r="KY576" i="2"/>
  <c r="KX576" i="2"/>
  <c r="KW576" i="2"/>
  <c r="KV576" i="2"/>
  <c r="KU576" i="2"/>
  <c r="KT576" i="2"/>
  <c r="KS576" i="2"/>
  <c r="KR576" i="2"/>
  <c r="KQ576" i="2"/>
  <c r="KP576" i="2"/>
  <c r="KO576" i="2"/>
  <c r="KN576" i="2"/>
  <c r="KM576" i="2"/>
  <c r="KL576" i="2"/>
  <c r="KK576" i="2"/>
  <c r="KJ576" i="2"/>
  <c r="KI576" i="2"/>
  <c r="KH576" i="2"/>
  <c r="KG576" i="2"/>
  <c r="KF576" i="2"/>
  <c r="KE576" i="2"/>
  <c r="KD576" i="2"/>
  <c r="KC576" i="2"/>
  <c r="KB576" i="2"/>
  <c r="KA576" i="2"/>
  <c r="JZ576" i="2"/>
  <c r="JY576" i="2"/>
  <c r="JV576" i="2"/>
  <c r="JU576" i="2"/>
  <c r="JT576" i="2"/>
  <c r="JS576" i="2"/>
  <c r="JR576" i="2"/>
  <c r="JQ576" i="2"/>
  <c r="JP576" i="2"/>
  <c r="JO576" i="2"/>
  <c r="JN576" i="2"/>
  <c r="JM576" i="2"/>
  <c r="JL576" i="2"/>
  <c r="JK576" i="2"/>
  <c r="JJ576" i="2"/>
  <c r="JI576" i="2"/>
  <c r="JH576" i="2"/>
  <c r="JG576" i="2"/>
  <c r="JF576" i="2"/>
  <c r="JE576" i="2"/>
  <c r="JD576" i="2"/>
  <c r="JC576" i="2"/>
  <c r="JB576" i="2"/>
  <c r="JA576" i="2"/>
  <c r="IZ576" i="2"/>
  <c r="IY576" i="2"/>
  <c r="IX576" i="2"/>
  <c r="IW576" i="2"/>
  <c r="IV576" i="2"/>
  <c r="IU576" i="2"/>
  <c r="IT576" i="2"/>
  <c r="IS576" i="2"/>
  <c r="LJ575" i="2"/>
  <c r="LB575" i="2"/>
  <c r="LA575" i="2"/>
  <c r="KZ575" i="2"/>
  <c r="KY575" i="2"/>
  <c r="KX575" i="2"/>
  <c r="KW575" i="2"/>
  <c r="KV575" i="2"/>
  <c r="KU575" i="2"/>
  <c r="KT575" i="2"/>
  <c r="KS575" i="2"/>
  <c r="KR575" i="2"/>
  <c r="KQ575" i="2"/>
  <c r="KP575" i="2"/>
  <c r="KO575" i="2"/>
  <c r="KN575" i="2"/>
  <c r="KM575" i="2"/>
  <c r="KL575" i="2"/>
  <c r="KK575" i="2"/>
  <c r="KJ575" i="2"/>
  <c r="KI575" i="2"/>
  <c r="KH575" i="2"/>
  <c r="KG575" i="2"/>
  <c r="KF575" i="2"/>
  <c r="KE575" i="2"/>
  <c r="KD575" i="2"/>
  <c r="KC575" i="2"/>
  <c r="KB575" i="2"/>
  <c r="KA575" i="2"/>
  <c r="JZ575" i="2"/>
  <c r="JY575" i="2"/>
  <c r="JV575" i="2"/>
  <c r="JU575" i="2"/>
  <c r="JT575" i="2"/>
  <c r="JS575" i="2"/>
  <c r="JR575" i="2"/>
  <c r="JQ575" i="2"/>
  <c r="JP575" i="2"/>
  <c r="JO575" i="2"/>
  <c r="JN575" i="2"/>
  <c r="JM575" i="2"/>
  <c r="JL575" i="2"/>
  <c r="JK575" i="2"/>
  <c r="JJ575" i="2"/>
  <c r="JI575" i="2"/>
  <c r="JH575" i="2"/>
  <c r="JG575" i="2"/>
  <c r="JF575" i="2"/>
  <c r="JE575" i="2"/>
  <c r="JD575" i="2"/>
  <c r="JC575" i="2"/>
  <c r="JB575" i="2"/>
  <c r="JA575" i="2"/>
  <c r="IZ575" i="2"/>
  <c r="IY575" i="2"/>
  <c r="IX575" i="2"/>
  <c r="IW575" i="2"/>
  <c r="IV575" i="2"/>
  <c r="IU575" i="2"/>
  <c r="IT575" i="2"/>
  <c r="IS575" i="2"/>
  <c r="LJ574" i="2"/>
  <c r="LB574" i="2"/>
  <c r="LA574" i="2"/>
  <c r="KZ574" i="2"/>
  <c r="KY574" i="2"/>
  <c r="KX574" i="2"/>
  <c r="KW574" i="2"/>
  <c r="KV574" i="2"/>
  <c r="KU574" i="2"/>
  <c r="KT574" i="2"/>
  <c r="KS574" i="2"/>
  <c r="KR574" i="2"/>
  <c r="KQ574" i="2"/>
  <c r="KP574" i="2"/>
  <c r="KO574" i="2"/>
  <c r="KN574" i="2"/>
  <c r="KM574" i="2"/>
  <c r="KL574" i="2"/>
  <c r="KK574" i="2"/>
  <c r="KJ574" i="2"/>
  <c r="KI574" i="2"/>
  <c r="KH574" i="2"/>
  <c r="KG574" i="2"/>
  <c r="KF574" i="2"/>
  <c r="KE574" i="2"/>
  <c r="KD574" i="2"/>
  <c r="KC574" i="2"/>
  <c r="KB574" i="2"/>
  <c r="KA574" i="2"/>
  <c r="JZ574" i="2"/>
  <c r="JY574" i="2"/>
  <c r="JV574" i="2"/>
  <c r="JU574" i="2"/>
  <c r="JT574" i="2"/>
  <c r="JS574" i="2"/>
  <c r="JR574" i="2"/>
  <c r="JQ574" i="2"/>
  <c r="JP574" i="2"/>
  <c r="JO574" i="2"/>
  <c r="JN574" i="2"/>
  <c r="JM574" i="2"/>
  <c r="JL574" i="2"/>
  <c r="JK574" i="2"/>
  <c r="JJ574" i="2"/>
  <c r="JI574" i="2"/>
  <c r="JH574" i="2"/>
  <c r="JG574" i="2"/>
  <c r="JF574" i="2"/>
  <c r="JE574" i="2"/>
  <c r="JD574" i="2"/>
  <c r="JC574" i="2"/>
  <c r="JB574" i="2"/>
  <c r="JA574" i="2"/>
  <c r="IZ574" i="2"/>
  <c r="IY574" i="2"/>
  <c r="IX574" i="2"/>
  <c r="IW574" i="2"/>
  <c r="IV574" i="2"/>
  <c r="IU574" i="2"/>
  <c r="IT574" i="2"/>
  <c r="IS574" i="2"/>
  <c r="LJ573" i="2"/>
  <c r="LB573" i="2"/>
  <c r="LA573" i="2"/>
  <c r="KZ573" i="2"/>
  <c r="KY573" i="2"/>
  <c r="KX573" i="2"/>
  <c r="KW573" i="2"/>
  <c r="KV573" i="2"/>
  <c r="KU573" i="2"/>
  <c r="KT573" i="2"/>
  <c r="KS573" i="2"/>
  <c r="KR573" i="2"/>
  <c r="KQ573" i="2"/>
  <c r="KP573" i="2"/>
  <c r="KO573" i="2"/>
  <c r="KN573" i="2"/>
  <c r="KM573" i="2"/>
  <c r="KL573" i="2"/>
  <c r="KK573" i="2"/>
  <c r="KJ573" i="2"/>
  <c r="KI573" i="2"/>
  <c r="KH573" i="2"/>
  <c r="KG573" i="2"/>
  <c r="KF573" i="2"/>
  <c r="KE573" i="2"/>
  <c r="KD573" i="2"/>
  <c r="KC573" i="2"/>
  <c r="KB573" i="2"/>
  <c r="KA573" i="2"/>
  <c r="JZ573" i="2"/>
  <c r="JY573" i="2"/>
  <c r="JV573" i="2"/>
  <c r="JU573" i="2"/>
  <c r="JT573" i="2"/>
  <c r="JS573" i="2"/>
  <c r="JR573" i="2"/>
  <c r="JQ573" i="2"/>
  <c r="JP573" i="2"/>
  <c r="JO573" i="2"/>
  <c r="JN573" i="2"/>
  <c r="JM573" i="2"/>
  <c r="JL573" i="2"/>
  <c r="JK573" i="2"/>
  <c r="JJ573" i="2"/>
  <c r="JI573" i="2"/>
  <c r="JH573" i="2"/>
  <c r="JG573" i="2"/>
  <c r="JF573" i="2"/>
  <c r="JE573" i="2"/>
  <c r="JD573" i="2"/>
  <c r="JC573" i="2"/>
  <c r="JB573" i="2"/>
  <c r="JA573" i="2"/>
  <c r="IZ573" i="2"/>
  <c r="IY573" i="2"/>
  <c r="IX573" i="2"/>
  <c r="IW573" i="2"/>
  <c r="IV573" i="2"/>
  <c r="IU573" i="2"/>
  <c r="IT573" i="2"/>
  <c r="IS573" i="2"/>
  <c r="LJ572" i="2"/>
  <c r="LB572" i="2"/>
  <c r="LA572" i="2"/>
  <c r="KZ572" i="2"/>
  <c r="KY572" i="2"/>
  <c r="KX572" i="2"/>
  <c r="KW572" i="2"/>
  <c r="KV572" i="2"/>
  <c r="KU572" i="2"/>
  <c r="KT572" i="2"/>
  <c r="KS572" i="2"/>
  <c r="KR572" i="2"/>
  <c r="KQ572" i="2"/>
  <c r="KP572" i="2"/>
  <c r="KO572" i="2"/>
  <c r="KN572" i="2"/>
  <c r="KM572" i="2"/>
  <c r="KL572" i="2"/>
  <c r="KK572" i="2"/>
  <c r="KJ572" i="2"/>
  <c r="KI572" i="2"/>
  <c r="KH572" i="2"/>
  <c r="KG572" i="2"/>
  <c r="KF572" i="2"/>
  <c r="KE572" i="2"/>
  <c r="KD572" i="2"/>
  <c r="KC572" i="2"/>
  <c r="KB572" i="2"/>
  <c r="KA572" i="2"/>
  <c r="JZ572" i="2"/>
  <c r="JY572" i="2"/>
  <c r="JV572" i="2"/>
  <c r="JU572" i="2"/>
  <c r="JT572" i="2"/>
  <c r="JS572" i="2"/>
  <c r="JR572" i="2"/>
  <c r="JQ572" i="2"/>
  <c r="JP572" i="2"/>
  <c r="JO572" i="2"/>
  <c r="JN572" i="2"/>
  <c r="JM572" i="2"/>
  <c r="JL572" i="2"/>
  <c r="JK572" i="2"/>
  <c r="JJ572" i="2"/>
  <c r="JI572" i="2"/>
  <c r="JH572" i="2"/>
  <c r="JG572" i="2"/>
  <c r="JF572" i="2"/>
  <c r="JE572" i="2"/>
  <c r="JD572" i="2"/>
  <c r="JC572" i="2"/>
  <c r="JB572" i="2"/>
  <c r="JA572" i="2"/>
  <c r="IZ572" i="2"/>
  <c r="IY572" i="2"/>
  <c r="IX572" i="2"/>
  <c r="IW572" i="2"/>
  <c r="IV572" i="2"/>
  <c r="IU572" i="2"/>
  <c r="IT572" i="2"/>
  <c r="IS572" i="2"/>
  <c r="LJ571" i="2"/>
  <c r="LB571" i="2"/>
  <c r="LA571" i="2"/>
  <c r="KZ571" i="2"/>
  <c r="KY571" i="2"/>
  <c r="KX571" i="2"/>
  <c r="KW571" i="2"/>
  <c r="KV571" i="2"/>
  <c r="KU571" i="2"/>
  <c r="KT571" i="2"/>
  <c r="KS571" i="2"/>
  <c r="KR571" i="2"/>
  <c r="KQ571" i="2"/>
  <c r="KP571" i="2"/>
  <c r="KO571" i="2"/>
  <c r="KN571" i="2"/>
  <c r="KM571" i="2"/>
  <c r="KL571" i="2"/>
  <c r="KK571" i="2"/>
  <c r="KJ571" i="2"/>
  <c r="KI571" i="2"/>
  <c r="KH571" i="2"/>
  <c r="KG571" i="2"/>
  <c r="KF571" i="2"/>
  <c r="KE571" i="2"/>
  <c r="KD571" i="2"/>
  <c r="KC571" i="2"/>
  <c r="KB571" i="2"/>
  <c r="KA571" i="2"/>
  <c r="JZ571" i="2"/>
  <c r="JY571" i="2"/>
  <c r="JV571" i="2"/>
  <c r="JU571" i="2"/>
  <c r="JT571" i="2"/>
  <c r="JS571" i="2"/>
  <c r="JR571" i="2"/>
  <c r="JQ571" i="2"/>
  <c r="JP571" i="2"/>
  <c r="JO571" i="2"/>
  <c r="JN571" i="2"/>
  <c r="JM571" i="2"/>
  <c r="JL571" i="2"/>
  <c r="JK571" i="2"/>
  <c r="JJ571" i="2"/>
  <c r="JI571" i="2"/>
  <c r="JH571" i="2"/>
  <c r="JG571" i="2"/>
  <c r="JF571" i="2"/>
  <c r="JE571" i="2"/>
  <c r="JD571" i="2"/>
  <c r="JC571" i="2"/>
  <c r="JB571" i="2"/>
  <c r="JA571" i="2"/>
  <c r="IZ571" i="2"/>
  <c r="IY571" i="2"/>
  <c r="IX571" i="2"/>
  <c r="IW571" i="2"/>
  <c r="IV571" i="2"/>
  <c r="IU571" i="2"/>
  <c r="IT571" i="2"/>
  <c r="IS571" i="2"/>
  <c r="LJ570" i="2"/>
  <c r="LB570" i="2"/>
  <c r="LA570" i="2"/>
  <c r="KZ570" i="2"/>
  <c r="KY570" i="2"/>
  <c r="KX570" i="2"/>
  <c r="KW570" i="2"/>
  <c r="KV570" i="2"/>
  <c r="KU570" i="2"/>
  <c r="KT570" i="2"/>
  <c r="KS570" i="2"/>
  <c r="KR570" i="2"/>
  <c r="KQ570" i="2"/>
  <c r="KP570" i="2"/>
  <c r="KO570" i="2"/>
  <c r="KN570" i="2"/>
  <c r="KM570" i="2"/>
  <c r="KL570" i="2"/>
  <c r="KK570" i="2"/>
  <c r="KJ570" i="2"/>
  <c r="KI570" i="2"/>
  <c r="KH570" i="2"/>
  <c r="KG570" i="2"/>
  <c r="KF570" i="2"/>
  <c r="KE570" i="2"/>
  <c r="KD570" i="2"/>
  <c r="KC570" i="2"/>
  <c r="KB570" i="2"/>
  <c r="KA570" i="2"/>
  <c r="JZ570" i="2"/>
  <c r="JY570" i="2"/>
  <c r="JV570" i="2"/>
  <c r="JU570" i="2"/>
  <c r="JT570" i="2"/>
  <c r="JS570" i="2"/>
  <c r="JR570" i="2"/>
  <c r="JQ570" i="2"/>
  <c r="JP570" i="2"/>
  <c r="JO570" i="2"/>
  <c r="JN570" i="2"/>
  <c r="JM570" i="2"/>
  <c r="JL570" i="2"/>
  <c r="JK570" i="2"/>
  <c r="JJ570" i="2"/>
  <c r="JI570" i="2"/>
  <c r="JH570" i="2"/>
  <c r="JG570" i="2"/>
  <c r="JF570" i="2"/>
  <c r="JE570" i="2"/>
  <c r="JD570" i="2"/>
  <c r="JC570" i="2"/>
  <c r="JB570" i="2"/>
  <c r="JA570" i="2"/>
  <c r="IZ570" i="2"/>
  <c r="IY570" i="2"/>
  <c r="IX570" i="2"/>
  <c r="IW570" i="2"/>
  <c r="IV570" i="2"/>
  <c r="IU570" i="2"/>
  <c r="IT570" i="2"/>
  <c r="IS570" i="2"/>
  <c r="LJ569" i="2"/>
  <c r="LB569" i="2"/>
  <c r="LA569" i="2"/>
  <c r="KZ569" i="2"/>
  <c r="KY569" i="2"/>
  <c r="KX569" i="2"/>
  <c r="KW569" i="2"/>
  <c r="KV569" i="2"/>
  <c r="KU569" i="2"/>
  <c r="KT569" i="2"/>
  <c r="KS569" i="2"/>
  <c r="KR569" i="2"/>
  <c r="KQ569" i="2"/>
  <c r="KP569" i="2"/>
  <c r="KO569" i="2"/>
  <c r="KN569" i="2"/>
  <c r="KM569" i="2"/>
  <c r="KL569" i="2"/>
  <c r="KK569" i="2"/>
  <c r="KJ569" i="2"/>
  <c r="KI569" i="2"/>
  <c r="KH569" i="2"/>
  <c r="KG569" i="2"/>
  <c r="KF569" i="2"/>
  <c r="KE569" i="2"/>
  <c r="KD569" i="2"/>
  <c r="KC569" i="2"/>
  <c r="KB569" i="2"/>
  <c r="KA569" i="2"/>
  <c r="JZ569" i="2"/>
  <c r="JY569" i="2"/>
  <c r="JV569" i="2"/>
  <c r="JU569" i="2"/>
  <c r="JT569" i="2"/>
  <c r="JS569" i="2"/>
  <c r="JR569" i="2"/>
  <c r="JQ569" i="2"/>
  <c r="JP569" i="2"/>
  <c r="JO569" i="2"/>
  <c r="JN569" i="2"/>
  <c r="JM569" i="2"/>
  <c r="JL569" i="2"/>
  <c r="JK569" i="2"/>
  <c r="JJ569" i="2"/>
  <c r="JI569" i="2"/>
  <c r="JH569" i="2"/>
  <c r="JG569" i="2"/>
  <c r="JF569" i="2"/>
  <c r="JE569" i="2"/>
  <c r="JD569" i="2"/>
  <c r="JC569" i="2"/>
  <c r="JB569" i="2"/>
  <c r="JA569" i="2"/>
  <c r="IZ569" i="2"/>
  <c r="IY569" i="2"/>
  <c r="IX569" i="2"/>
  <c r="IW569" i="2"/>
  <c r="IV569" i="2"/>
  <c r="IU569" i="2"/>
  <c r="IT569" i="2"/>
  <c r="IS569" i="2"/>
  <c r="LJ568" i="2"/>
  <c r="LB568" i="2"/>
  <c r="LA568" i="2"/>
  <c r="KZ568" i="2"/>
  <c r="KY568" i="2"/>
  <c r="KX568" i="2"/>
  <c r="KW568" i="2"/>
  <c r="KV568" i="2"/>
  <c r="KU568" i="2"/>
  <c r="KT568" i="2"/>
  <c r="KS568" i="2"/>
  <c r="KR568" i="2"/>
  <c r="KQ568" i="2"/>
  <c r="KP568" i="2"/>
  <c r="KO568" i="2"/>
  <c r="KN568" i="2"/>
  <c r="KM568" i="2"/>
  <c r="KL568" i="2"/>
  <c r="KK568" i="2"/>
  <c r="KJ568" i="2"/>
  <c r="KI568" i="2"/>
  <c r="KH568" i="2"/>
  <c r="KG568" i="2"/>
  <c r="KF568" i="2"/>
  <c r="KE568" i="2"/>
  <c r="KD568" i="2"/>
  <c r="KC568" i="2"/>
  <c r="KB568" i="2"/>
  <c r="KA568" i="2"/>
  <c r="JZ568" i="2"/>
  <c r="JY568" i="2"/>
  <c r="JV568" i="2"/>
  <c r="JU568" i="2"/>
  <c r="JT568" i="2"/>
  <c r="JS568" i="2"/>
  <c r="JR568" i="2"/>
  <c r="JQ568" i="2"/>
  <c r="JP568" i="2"/>
  <c r="JO568" i="2"/>
  <c r="JN568" i="2"/>
  <c r="JM568" i="2"/>
  <c r="JL568" i="2"/>
  <c r="JK568" i="2"/>
  <c r="JJ568" i="2"/>
  <c r="JI568" i="2"/>
  <c r="JH568" i="2"/>
  <c r="JG568" i="2"/>
  <c r="JF568" i="2"/>
  <c r="JE568" i="2"/>
  <c r="JD568" i="2"/>
  <c r="JC568" i="2"/>
  <c r="JB568" i="2"/>
  <c r="JA568" i="2"/>
  <c r="IZ568" i="2"/>
  <c r="IY568" i="2"/>
  <c r="IX568" i="2"/>
  <c r="IW568" i="2"/>
  <c r="IV568" i="2"/>
  <c r="IU568" i="2"/>
  <c r="IT568" i="2"/>
  <c r="IS568" i="2"/>
  <c r="LJ567" i="2"/>
  <c r="LB567" i="2"/>
  <c r="LA567" i="2"/>
  <c r="KZ567" i="2"/>
  <c r="KY567" i="2"/>
  <c r="KX567" i="2"/>
  <c r="KW567" i="2"/>
  <c r="KV567" i="2"/>
  <c r="KU567" i="2"/>
  <c r="KT567" i="2"/>
  <c r="KS567" i="2"/>
  <c r="KR567" i="2"/>
  <c r="KQ567" i="2"/>
  <c r="KP567" i="2"/>
  <c r="KO567" i="2"/>
  <c r="KN567" i="2"/>
  <c r="KM567" i="2"/>
  <c r="KL567" i="2"/>
  <c r="KK567" i="2"/>
  <c r="KJ567" i="2"/>
  <c r="KI567" i="2"/>
  <c r="KH567" i="2"/>
  <c r="KG567" i="2"/>
  <c r="KF567" i="2"/>
  <c r="KE567" i="2"/>
  <c r="KD567" i="2"/>
  <c r="KC567" i="2"/>
  <c r="KB567" i="2"/>
  <c r="KA567" i="2"/>
  <c r="JZ567" i="2"/>
  <c r="JY567" i="2"/>
  <c r="JV567" i="2"/>
  <c r="JU567" i="2"/>
  <c r="JT567" i="2"/>
  <c r="JS567" i="2"/>
  <c r="JR567" i="2"/>
  <c r="JQ567" i="2"/>
  <c r="JP567" i="2"/>
  <c r="JO567" i="2"/>
  <c r="JN567" i="2"/>
  <c r="JM567" i="2"/>
  <c r="JL567" i="2"/>
  <c r="JK567" i="2"/>
  <c r="JJ567" i="2"/>
  <c r="JI567" i="2"/>
  <c r="JH567" i="2"/>
  <c r="JG567" i="2"/>
  <c r="JF567" i="2"/>
  <c r="JE567" i="2"/>
  <c r="JD567" i="2"/>
  <c r="JC567" i="2"/>
  <c r="JB567" i="2"/>
  <c r="JA567" i="2"/>
  <c r="IZ567" i="2"/>
  <c r="IY567" i="2"/>
  <c r="IX567" i="2"/>
  <c r="IW567" i="2"/>
  <c r="IV567" i="2"/>
  <c r="IU567" i="2"/>
  <c r="IT567" i="2"/>
  <c r="IS567" i="2"/>
  <c r="LJ566" i="2"/>
  <c r="LB566" i="2"/>
  <c r="LA566" i="2"/>
  <c r="KZ566" i="2"/>
  <c r="KY566" i="2"/>
  <c r="KX566" i="2"/>
  <c r="KW566" i="2"/>
  <c r="KV566" i="2"/>
  <c r="KU566" i="2"/>
  <c r="KT566" i="2"/>
  <c r="KS566" i="2"/>
  <c r="KR566" i="2"/>
  <c r="KQ566" i="2"/>
  <c r="KP566" i="2"/>
  <c r="KO566" i="2"/>
  <c r="KN566" i="2"/>
  <c r="KM566" i="2"/>
  <c r="KL566" i="2"/>
  <c r="KK566" i="2"/>
  <c r="KJ566" i="2"/>
  <c r="KI566" i="2"/>
  <c r="KH566" i="2"/>
  <c r="KG566" i="2"/>
  <c r="KF566" i="2"/>
  <c r="KE566" i="2"/>
  <c r="KD566" i="2"/>
  <c r="KC566" i="2"/>
  <c r="KB566" i="2"/>
  <c r="KA566" i="2"/>
  <c r="JZ566" i="2"/>
  <c r="JY566" i="2"/>
  <c r="JV566" i="2"/>
  <c r="JU566" i="2"/>
  <c r="JT566" i="2"/>
  <c r="JS566" i="2"/>
  <c r="JR566" i="2"/>
  <c r="JQ566" i="2"/>
  <c r="JP566" i="2"/>
  <c r="JO566" i="2"/>
  <c r="JN566" i="2"/>
  <c r="JM566" i="2"/>
  <c r="JL566" i="2"/>
  <c r="JK566" i="2"/>
  <c r="JJ566" i="2"/>
  <c r="JI566" i="2"/>
  <c r="JH566" i="2"/>
  <c r="JG566" i="2"/>
  <c r="JF566" i="2"/>
  <c r="JE566" i="2"/>
  <c r="JD566" i="2"/>
  <c r="JC566" i="2"/>
  <c r="JB566" i="2"/>
  <c r="JA566" i="2"/>
  <c r="IZ566" i="2"/>
  <c r="IY566" i="2"/>
  <c r="IX566" i="2"/>
  <c r="IW566" i="2"/>
  <c r="IV566" i="2"/>
  <c r="IU566" i="2"/>
  <c r="IT566" i="2"/>
  <c r="IS566" i="2"/>
  <c r="LJ565" i="2"/>
  <c r="LB565" i="2"/>
  <c r="LA565" i="2"/>
  <c r="KZ565" i="2"/>
  <c r="KY565" i="2"/>
  <c r="KX565" i="2"/>
  <c r="KW565" i="2"/>
  <c r="KV565" i="2"/>
  <c r="KU565" i="2"/>
  <c r="KT565" i="2"/>
  <c r="KS565" i="2"/>
  <c r="KR565" i="2"/>
  <c r="KQ565" i="2"/>
  <c r="KP565" i="2"/>
  <c r="KO565" i="2"/>
  <c r="KN565" i="2"/>
  <c r="KM565" i="2"/>
  <c r="KL565" i="2"/>
  <c r="KK565" i="2"/>
  <c r="KJ565" i="2"/>
  <c r="KI565" i="2"/>
  <c r="KH565" i="2"/>
  <c r="KG565" i="2"/>
  <c r="KF565" i="2"/>
  <c r="KE565" i="2"/>
  <c r="KD565" i="2"/>
  <c r="KC565" i="2"/>
  <c r="KB565" i="2"/>
  <c r="KA565" i="2"/>
  <c r="JZ565" i="2"/>
  <c r="JY565" i="2"/>
  <c r="JV565" i="2"/>
  <c r="JU565" i="2"/>
  <c r="JT565" i="2"/>
  <c r="JS565" i="2"/>
  <c r="JR565" i="2"/>
  <c r="JQ565" i="2"/>
  <c r="JP565" i="2"/>
  <c r="JO565" i="2"/>
  <c r="JN565" i="2"/>
  <c r="JM565" i="2"/>
  <c r="JL565" i="2"/>
  <c r="JK565" i="2"/>
  <c r="JJ565" i="2"/>
  <c r="JI565" i="2"/>
  <c r="JH565" i="2"/>
  <c r="JG565" i="2"/>
  <c r="JF565" i="2"/>
  <c r="JE565" i="2"/>
  <c r="JD565" i="2"/>
  <c r="JC565" i="2"/>
  <c r="JB565" i="2"/>
  <c r="JA565" i="2"/>
  <c r="IZ565" i="2"/>
  <c r="IY565" i="2"/>
  <c r="IX565" i="2"/>
  <c r="IW565" i="2"/>
  <c r="IV565" i="2"/>
  <c r="IU565" i="2"/>
  <c r="IT565" i="2"/>
  <c r="IS565" i="2"/>
  <c r="LJ564" i="2"/>
  <c r="LB564" i="2"/>
  <c r="LA564" i="2"/>
  <c r="KZ564" i="2"/>
  <c r="KY564" i="2"/>
  <c r="KX564" i="2"/>
  <c r="KW564" i="2"/>
  <c r="KV564" i="2"/>
  <c r="KU564" i="2"/>
  <c r="KT564" i="2"/>
  <c r="KS564" i="2"/>
  <c r="KR564" i="2"/>
  <c r="KQ564" i="2"/>
  <c r="KP564" i="2"/>
  <c r="KO564" i="2"/>
  <c r="KN564" i="2"/>
  <c r="KM564" i="2"/>
  <c r="KL564" i="2"/>
  <c r="KK564" i="2"/>
  <c r="KJ564" i="2"/>
  <c r="KI564" i="2"/>
  <c r="KH564" i="2"/>
  <c r="KG564" i="2"/>
  <c r="KF564" i="2"/>
  <c r="KE564" i="2"/>
  <c r="KD564" i="2"/>
  <c r="KC564" i="2"/>
  <c r="KB564" i="2"/>
  <c r="KA564" i="2"/>
  <c r="JZ564" i="2"/>
  <c r="JY564" i="2"/>
  <c r="JV564" i="2"/>
  <c r="JU564" i="2"/>
  <c r="JT564" i="2"/>
  <c r="JS564" i="2"/>
  <c r="JR564" i="2"/>
  <c r="JQ564" i="2"/>
  <c r="JP564" i="2"/>
  <c r="JO564" i="2"/>
  <c r="JN564" i="2"/>
  <c r="JM564" i="2"/>
  <c r="JL564" i="2"/>
  <c r="JK564" i="2"/>
  <c r="JJ564" i="2"/>
  <c r="JI564" i="2"/>
  <c r="JH564" i="2"/>
  <c r="JG564" i="2"/>
  <c r="JF564" i="2"/>
  <c r="JE564" i="2"/>
  <c r="JD564" i="2"/>
  <c r="JC564" i="2"/>
  <c r="JB564" i="2"/>
  <c r="JA564" i="2"/>
  <c r="IZ564" i="2"/>
  <c r="IY564" i="2"/>
  <c r="IX564" i="2"/>
  <c r="IW564" i="2"/>
  <c r="IV564" i="2"/>
  <c r="IU564" i="2"/>
  <c r="IT564" i="2"/>
  <c r="IS564" i="2"/>
  <c r="LJ563" i="2"/>
  <c r="LB563" i="2"/>
  <c r="LA563" i="2"/>
  <c r="KZ563" i="2"/>
  <c r="KY563" i="2"/>
  <c r="KX563" i="2"/>
  <c r="KW563" i="2"/>
  <c r="KV563" i="2"/>
  <c r="KU563" i="2"/>
  <c r="KT563" i="2"/>
  <c r="KS563" i="2"/>
  <c r="KR563" i="2"/>
  <c r="KQ563" i="2"/>
  <c r="KP563" i="2"/>
  <c r="KO563" i="2"/>
  <c r="KN563" i="2"/>
  <c r="KM563" i="2"/>
  <c r="KL563" i="2"/>
  <c r="KK563" i="2"/>
  <c r="KJ563" i="2"/>
  <c r="KI563" i="2"/>
  <c r="KH563" i="2"/>
  <c r="KG563" i="2"/>
  <c r="KF563" i="2"/>
  <c r="KE563" i="2"/>
  <c r="KD563" i="2"/>
  <c r="KC563" i="2"/>
  <c r="KB563" i="2"/>
  <c r="KA563" i="2"/>
  <c r="JZ563" i="2"/>
  <c r="JY563" i="2"/>
  <c r="JV563" i="2"/>
  <c r="JU563" i="2"/>
  <c r="JT563" i="2"/>
  <c r="JS563" i="2"/>
  <c r="JR563" i="2"/>
  <c r="JQ563" i="2"/>
  <c r="JP563" i="2"/>
  <c r="JO563" i="2"/>
  <c r="JN563" i="2"/>
  <c r="JM563" i="2"/>
  <c r="JL563" i="2"/>
  <c r="JK563" i="2"/>
  <c r="JJ563" i="2"/>
  <c r="JI563" i="2"/>
  <c r="JH563" i="2"/>
  <c r="JG563" i="2"/>
  <c r="JF563" i="2"/>
  <c r="JE563" i="2"/>
  <c r="JD563" i="2"/>
  <c r="JC563" i="2"/>
  <c r="JB563" i="2"/>
  <c r="JA563" i="2"/>
  <c r="IZ563" i="2"/>
  <c r="IY563" i="2"/>
  <c r="IX563" i="2"/>
  <c r="IW563" i="2"/>
  <c r="IV563" i="2"/>
  <c r="IU563" i="2"/>
  <c r="IT563" i="2"/>
  <c r="IS563" i="2"/>
  <c r="LJ562" i="2"/>
  <c r="LB562" i="2"/>
  <c r="LA562" i="2"/>
  <c r="KZ562" i="2"/>
  <c r="KY562" i="2"/>
  <c r="KX562" i="2"/>
  <c r="KW562" i="2"/>
  <c r="KV562" i="2"/>
  <c r="KU562" i="2"/>
  <c r="KT562" i="2"/>
  <c r="KS562" i="2"/>
  <c r="KR562" i="2"/>
  <c r="KQ562" i="2"/>
  <c r="KP562" i="2"/>
  <c r="KO562" i="2"/>
  <c r="KN562" i="2"/>
  <c r="KM562" i="2"/>
  <c r="KL562" i="2"/>
  <c r="KK562" i="2"/>
  <c r="KJ562" i="2"/>
  <c r="KI562" i="2"/>
  <c r="KH562" i="2"/>
  <c r="KG562" i="2"/>
  <c r="KF562" i="2"/>
  <c r="KE562" i="2"/>
  <c r="KD562" i="2"/>
  <c r="KC562" i="2"/>
  <c r="KB562" i="2"/>
  <c r="KA562" i="2"/>
  <c r="JZ562" i="2"/>
  <c r="JY562" i="2"/>
  <c r="JV562" i="2"/>
  <c r="JU562" i="2"/>
  <c r="JT562" i="2"/>
  <c r="JS562" i="2"/>
  <c r="JR562" i="2"/>
  <c r="JQ562" i="2"/>
  <c r="JP562" i="2"/>
  <c r="JO562" i="2"/>
  <c r="JN562" i="2"/>
  <c r="JM562" i="2"/>
  <c r="JL562" i="2"/>
  <c r="JK562" i="2"/>
  <c r="JJ562" i="2"/>
  <c r="JI562" i="2"/>
  <c r="JH562" i="2"/>
  <c r="JG562" i="2"/>
  <c r="JF562" i="2"/>
  <c r="JE562" i="2"/>
  <c r="JD562" i="2"/>
  <c r="JC562" i="2"/>
  <c r="JB562" i="2"/>
  <c r="JA562" i="2"/>
  <c r="IZ562" i="2"/>
  <c r="IY562" i="2"/>
  <c r="IX562" i="2"/>
  <c r="IW562" i="2"/>
  <c r="IV562" i="2"/>
  <c r="IU562" i="2"/>
  <c r="IT562" i="2"/>
  <c r="IS562" i="2"/>
  <c r="LJ561" i="2"/>
  <c r="LB561" i="2"/>
  <c r="LA561" i="2"/>
  <c r="KZ561" i="2"/>
  <c r="KY561" i="2"/>
  <c r="KX561" i="2"/>
  <c r="KW561" i="2"/>
  <c r="KV561" i="2"/>
  <c r="KU561" i="2"/>
  <c r="KT561" i="2"/>
  <c r="KS561" i="2"/>
  <c r="KR561" i="2"/>
  <c r="KQ561" i="2"/>
  <c r="KP561" i="2"/>
  <c r="KO561" i="2"/>
  <c r="KN561" i="2"/>
  <c r="KM561" i="2"/>
  <c r="KL561" i="2"/>
  <c r="KK561" i="2"/>
  <c r="KJ561" i="2"/>
  <c r="KI561" i="2"/>
  <c r="KH561" i="2"/>
  <c r="KG561" i="2"/>
  <c r="KF561" i="2"/>
  <c r="KE561" i="2"/>
  <c r="KD561" i="2"/>
  <c r="KC561" i="2"/>
  <c r="KB561" i="2"/>
  <c r="KA561" i="2"/>
  <c r="JZ561" i="2"/>
  <c r="JY561" i="2"/>
  <c r="JV561" i="2"/>
  <c r="JU561" i="2"/>
  <c r="JT561" i="2"/>
  <c r="JS561" i="2"/>
  <c r="JR561" i="2"/>
  <c r="JQ561" i="2"/>
  <c r="JP561" i="2"/>
  <c r="JO561" i="2"/>
  <c r="JN561" i="2"/>
  <c r="JM561" i="2"/>
  <c r="JL561" i="2"/>
  <c r="JK561" i="2"/>
  <c r="JJ561" i="2"/>
  <c r="JI561" i="2"/>
  <c r="JH561" i="2"/>
  <c r="JG561" i="2"/>
  <c r="JF561" i="2"/>
  <c r="JE561" i="2"/>
  <c r="JD561" i="2"/>
  <c r="JC561" i="2"/>
  <c r="JB561" i="2"/>
  <c r="JA561" i="2"/>
  <c r="IZ561" i="2"/>
  <c r="IY561" i="2"/>
  <c r="IX561" i="2"/>
  <c r="IW561" i="2"/>
  <c r="IV561" i="2"/>
  <c r="IU561" i="2"/>
  <c r="IT561" i="2"/>
  <c r="IS561" i="2"/>
  <c r="LJ560" i="2"/>
  <c r="LB560" i="2"/>
  <c r="LA560" i="2"/>
  <c r="KZ560" i="2"/>
  <c r="KY560" i="2"/>
  <c r="KX560" i="2"/>
  <c r="KW560" i="2"/>
  <c r="KV560" i="2"/>
  <c r="KU560" i="2"/>
  <c r="KT560" i="2"/>
  <c r="KS560" i="2"/>
  <c r="KR560" i="2"/>
  <c r="KQ560" i="2"/>
  <c r="KP560" i="2"/>
  <c r="KO560" i="2"/>
  <c r="KN560" i="2"/>
  <c r="KM560" i="2"/>
  <c r="KL560" i="2"/>
  <c r="KK560" i="2"/>
  <c r="KJ560" i="2"/>
  <c r="KI560" i="2"/>
  <c r="KH560" i="2"/>
  <c r="KG560" i="2"/>
  <c r="KF560" i="2"/>
  <c r="KE560" i="2"/>
  <c r="KD560" i="2"/>
  <c r="KC560" i="2"/>
  <c r="KB560" i="2"/>
  <c r="KA560" i="2"/>
  <c r="JZ560" i="2"/>
  <c r="JY560" i="2"/>
  <c r="JV560" i="2"/>
  <c r="JU560" i="2"/>
  <c r="JT560" i="2"/>
  <c r="JS560" i="2"/>
  <c r="JR560" i="2"/>
  <c r="JQ560" i="2"/>
  <c r="JP560" i="2"/>
  <c r="JO560" i="2"/>
  <c r="JN560" i="2"/>
  <c r="JM560" i="2"/>
  <c r="JL560" i="2"/>
  <c r="JK560" i="2"/>
  <c r="JJ560" i="2"/>
  <c r="JI560" i="2"/>
  <c r="JH560" i="2"/>
  <c r="JG560" i="2"/>
  <c r="JF560" i="2"/>
  <c r="JE560" i="2"/>
  <c r="JD560" i="2"/>
  <c r="JC560" i="2"/>
  <c r="JB560" i="2"/>
  <c r="JA560" i="2"/>
  <c r="IZ560" i="2"/>
  <c r="IY560" i="2"/>
  <c r="IX560" i="2"/>
  <c r="IW560" i="2"/>
  <c r="IV560" i="2"/>
  <c r="IU560" i="2"/>
  <c r="IT560" i="2"/>
  <c r="IS560" i="2"/>
  <c r="LJ559" i="2"/>
  <c r="LB559" i="2"/>
  <c r="LA559" i="2"/>
  <c r="KZ559" i="2"/>
  <c r="KY559" i="2"/>
  <c r="KX559" i="2"/>
  <c r="KW559" i="2"/>
  <c r="KV559" i="2"/>
  <c r="KU559" i="2"/>
  <c r="KT559" i="2"/>
  <c r="KS559" i="2"/>
  <c r="KR559" i="2"/>
  <c r="KQ559" i="2"/>
  <c r="KP559" i="2"/>
  <c r="KO559" i="2"/>
  <c r="KN559" i="2"/>
  <c r="KM559" i="2"/>
  <c r="KL559" i="2"/>
  <c r="KK559" i="2"/>
  <c r="KJ559" i="2"/>
  <c r="KI559" i="2"/>
  <c r="KH559" i="2"/>
  <c r="KG559" i="2"/>
  <c r="KF559" i="2"/>
  <c r="KE559" i="2"/>
  <c r="KD559" i="2"/>
  <c r="KC559" i="2"/>
  <c r="KB559" i="2"/>
  <c r="KA559" i="2"/>
  <c r="JZ559" i="2"/>
  <c r="JY559" i="2"/>
  <c r="JV559" i="2"/>
  <c r="JU559" i="2"/>
  <c r="JT559" i="2"/>
  <c r="JS559" i="2"/>
  <c r="JR559" i="2"/>
  <c r="JQ559" i="2"/>
  <c r="JP559" i="2"/>
  <c r="JO559" i="2"/>
  <c r="JN559" i="2"/>
  <c r="JM559" i="2"/>
  <c r="JL559" i="2"/>
  <c r="JK559" i="2"/>
  <c r="JJ559" i="2"/>
  <c r="JI559" i="2"/>
  <c r="JH559" i="2"/>
  <c r="JG559" i="2"/>
  <c r="JF559" i="2"/>
  <c r="JE559" i="2"/>
  <c r="JD559" i="2"/>
  <c r="JC559" i="2"/>
  <c r="JB559" i="2"/>
  <c r="JA559" i="2"/>
  <c r="IZ559" i="2"/>
  <c r="IY559" i="2"/>
  <c r="IX559" i="2"/>
  <c r="IW559" i="2"/>
  <c r="IV559" i="2"/>
  <c r="IU559" i="2"/>
  <c r="IT559" i="2"/>
  <c r="IS559" i="2"/>
  <c r="LJ558" i="2"/>
  <c r="LB558" i="2"/>
  <c r="LA558" i="2"/>
  <c r="KZ558" i="2"/>
  <c r="KY558" i="2"/>
  <c r="KX558" i="2"/>
  <c r="KW558" i="2"/>
  <c r="KV558" i="2"/>
  <c r="KU558" i="2"/>
  <c r="KT558" i="2"/>
  <c r="KS558" i="2"/>
  <c r="KR558" i="2"/>
  <c r="KQ558" i="2"/>
  <c r="KP558" i="2"/>
  <c r="KO558" i="2"/>
  <c r="KN558" i="2"/>
  <c r="KM558" i="2"/>
  <c r="KL558" i="2"/>
  <c r="KK558" i="2"/>
  <c r="KJ558" i="2"/>
  <c r="KI558" i="2"/>
  <c r="KH558" i="2"/>
  <c r="KG558" i="2"/>
  <c r="KF558" i="2"/>
  <c r="KE558" i="2"/>
  <c r="KD558" i="2"/>
  <c r="KC558" i="2"/>
  <c r="KB558" i="2"/>
  <c r="KA558" i="2"/>
  <c r="JZ558" i="2"/>
  <c r="JY558" i="2"/>
  <c r="JV558" i="2"/>
  <c r="JU558" i="2"/>
  <c r="JT558" i="2"/>
  <c r="JS558" i="2"/>
  <c r="JR558" i="2"/>
  <c r="JQ558" i="2"/>
  <c r="JP558" i="2"/>
  <c r="JO558" i="2"/>
  <c r="JN558" i="2"/>
  <c r="JM558" i="2"/>
  <c r="JL558" i="2"/>
  <c r="JK558" i="2"/>
  <c r="JJ558" i="2"/>
  <c r="JI558" i="2"/>
  <c r="JH558" i="2"/>
  <c r="JG558" i="2"/>
  <c r="JF558" i="2"/>
  <c r="JE558" i="2"/>
  <c r="JD558" i="2"/>
  <c r="JC558" i="2"/>
  <c r="JB558" i="2"/>
  <c r="JA558" i="2"/>
  <c r="IZ558" i="2"/>
  <c r="IY558" i="2"/>
  <c r="IX558" i="2"/>
  <c r="IW558" i="2"/>
  <c r="IV558" i="2"/>
  <c r="IU558" i="2"/>
  <c r="IT558" i="2"/>
  <c r="IS558" i="2"/>
  <c r="LJ557" i="2"/>
  <c r="LB557" i="2"/>
  <c r="LA557" i="2"/>
  <c r="KZ557" i="2"/>
  <c r="KY557" i="2"/>
  <c r="KX557" i="2"/>
  <c r="KW557" i="2"/>
  <c r="KV557" i="2"/>
  <c r="KU557" i="2"/>
  <c r="KT557" i="2"/>
  <c r="KS557" i="2"/>
  <c r="KR557" i="2"/>
  <c r="KQ557" i="2"/>
  <c r="KP557" i="2"/>
  <c r="KO557" i="2"/>
  <c r="KN557" i="2"/>
  <c r="KM557" i="2"/>
  <c r="KL557" i="2"/>
  <c r="KK557" i="2"/>
  <c r="KJ557" i="2"/>
  <c r="KI557" i="2"/>
  <c r="KH557" i="2"/>
  <c r="KG557" i="2"/>
  <c r="KF557" i="2"/>
  <c r="KE557" i="2"/>
  <c r="KD557" i="2"/>
  <c r="KC557" i="2"/>
  <c r="KB557" i="2"/>
  <c r="KA557" i="2"/>
  <c r="JZ557" i="2"/>
  <c r="JY557" i="2"/>
  <c r="JV557" i="2"/>
  <c r="JU557" i="2"/>
  <c r="JT557" i="2"/>
  <c r="JS557" i="2"/>
  <c r="JR557" i="2"/>
  <c r="JQ557" i="2"/>
  <c r="JP557" i="2"/>
  <c r="JO557" i="2"/>
  <c r="JN557" i="2"/>
  <c r="JM557" i="2"/>
  <c r="JL557" i="2"/>
  <c r="JK557" i="2"/>
  <c r="JJ557" i="2"/>
  <c r="JI557" i="2"/>
  <c r="JH557" i="2"/>
  <c r="JG557" i="2"/>
  <c r="JF557" i="2"/>
  <c r="JE557" i="2"/>
  <c r="JD557" i="2"/>
  <c r="JC557" i="2"/>
  <c r="JB557" i="2"/>
  <c r="JA557" i="2"/>
  <c r="IZ557" i="2"/>
  <c r="IY557" i="2"/>
  <c r="IX557" i="2"/>
  <c r="IW557" i="2"/>
  <c r="IV557" i="2"/>
  <c r="IU557" i="2"/>
  <c r="IT557" i="2"/>
  <c r="IS557" i="2"/>
  <c r="LJ556" i="2"/>
  <c r="LB556" i="2"/>
  <c r="LA556" i="2"/>
  <c r="KZ556" i="2"/>
  <c r="KY556" i="2"/>
  <c r="KX556" i="2"/>
  <c r="KW556" i="2"/>
  <c r="KV556" i="2"/>
  <c r="KU556" i="2"/>
  <c r="KT556" i="2"/>
  <c r="KS556" i="2"/>
  <c r="KR556" i="2"/>
  <c r="KQ556" i="2"/>
  <c r="KP556" i="2"/>
  <c r="KO556" i="2"/>
  <c r="KN556" i="2"/>
  <c r="KM556" i="2"/>
  <c r="KL556" i="2"/>
  <c r="KK556" i="2"/>
  <c r="KJ556" i="2"/>
  <c r="KI556" i="2"/>
  <c r="KH556" i="2"/>
  <c r="KG556" i="2"/>
  <c r="KF556" i="2"/>
  <c r="KE556" i="2"/>
  <c r="KD556" i="2"/>
  <c r="KC556" i="2"/>
  <c r="KB556" i="2"/>
  <c r="KA556" i="2"/>
  <c r="JZ556" i="2"/>
  <c r="JY556" i="2"/>
  <c r="JV556" i="2"/>
  <c r="JU556" i="2"/>
  <c r="JT556" i="2"/>
  <c r="JS556" i="2"/>
  <c r="JR556" i="2"/>
  <c r="JQ556" i="2"/>
  <c r="JP556" i="2"/>
  <c r="JO556" i="2"/>
  <c r="JN556" i="2"/>
  <c r="JM556" i="2"/>
  <c r="JL556" i="2"/>
  <c r="JK556" i="2"/>
  <c r="JJ556" i="2"/>
  <c r="JI556" i="2"/>
  <c r="JH556" i="2"/>
  <c r="JG556" i="2"/>
  <c r="JF556" i="2"/>
  <c r="JE556" i="2"/>
  <c r="JD556" i="2"/>
  <c r="JC556" i="2"/>
  <c r="JB556" i="2"/>
  <c r="JA556" i="2"/>
  <c r="IZ556" i="2"/>
  <c r="IY556" i="2"/>
  <c r="IX556" i="2"/>
  <c r="IW556" i="2"/>
  <c r="IV556" i="2"/>
  <c r="IU556" i="2"/>
  <c r="IT556" i="2"/>
  <c r="IS556" i="2"/>
  <c r="LJ555" i="2"/>
  <c r="LB555" i="2"/>
  <c r="LA555" i="2"/>
  <c r="KZ555" i="2"/>
  <c r="KY555" i="2"/>
  <c r="KX555" i="2"/>
  <c r="KW555" i="2"/>
  <c r="KV555" i="2"/>
  <c r="KU555" i="2"/>
  <c r="KT555" i="2"/>
  <c r="KS555" i="2"/>
  <c r="KR555" i="2"/>
  <c r="KQ555" i="2"/>
  <c r="KP555" i="2"/>
  <c r="KO555" i="2"/>
  <c r="KN555" i="2"/>
  <c r="KM555" i="2"/>
  <c r="KL555" i="2"/>
  <c r="KK555" i="2"/>
  <c r="KJ555" i="2"/>
  <c r="KI555" i="2"/>
  <c r="KH555" i="2"/>
  <c r="KG555" i="2"/>
  <c r="KF555" i="2"/>
  <c r="KE555" i="2"/>
  <c r="KD555" i="2"/>
  <c r="KC555" i="2"/>
  <c r="KB555" i="2"/>
  <c r="KA555" i="2"/>
  <c r="JZ555" i="2"/>
  <c r="JY555" i="2"/>
  <c r="JV555" i="2"/>
  <c r="JU555" i="2"/>
  <c r="JT555" i="2"/>
  <c r="JS555" i="2"/>
  <c r="JR555" i="2"/>
  <c r="JQ555" i="2"/>
  <c r="JP555" i="2"/>
  <c r="JO555" i="2"/>
  <c r="JN555" i="2"/>
  <c r="JM555" i="2"/>
  <c r="JL555" i="2"/>
  <c r="JK555" i="2"/>
  <c r="JJ555" i="2"/>
  <c r="JI555" i="2"/>
  <c r="JH555" i="2"/>
  <c r="JG555" i="2"/>
  <c r="JF555" i="2"/>
  <c r="JE555" i="2"/>
  <c r="JD555" i="2"/>
  <c r="JC555" i="2"/>
  <c r="JB555" i="2"/>
  <c r="JA555" i="2"/>
  <c r="IZ555" i="2"/>
  <c r="IY555" i="2"/>
  <c r="IX555" i="2"/>
  <c r="IW555" i="2"/>
  <c r="IV555" i="2"/>
  <c r="IU555" i="2"/>
  <c r="IT555" i="2"/>
  <c r="IS555" i="2"/>
  <c r="LJ554" i="2"/>
  <c r="LB554" i="2"/>
  <c r="LA554" i="2"/>
  <c r="KZ554" i="2"/>
  <c r="KY554" i="2"/>
  <c r="KX554" i="2"/>
  <c r="KW554" i="2"/>
  <c r="KV554" i="2"/>
  <c r="KU554" i="2"/>
  <c r="KT554" i="2"/>
  <c r="KS554" i="2"/>
  <c r="KR554" i="2"/>
  <c r="KQ554" i="2"/>
  <c r="KP554" i="2"/>
  <c r="KO554" i="2"/>
  <c r="KN554" i="2"/>
  <c r="KM554" i="2"/>
  <c r="KL554" i="2"/>
  <c r="KK554" i="2"/>
  <c r="KJ554" i="2"/>
  <c r="KI554" i="2"/>
  <c r="KH554" i="2"/>
  <c r="KG554" i="2"/>
  <c r="KF554" i="2"/>
  <c r="KE554" i="2"/>
  <c r="KD554" i="2"/>
  <c r="KC554" i="2"/>
  <c r="KB554" i="2"/>
  <c r="KA554" i="2"/>
  <c r="JZ554" i="2"/>
  <c r="JY554" i="2"/>
  <c r="JV554" i="2"/>
  <c r="JU554" i="2"/>
  <c r="JT554" i="2"/>
  <c r="JS554" i="2"/>
  <c r="JR554" i="2"/>
  <c r="JQ554" i="2"/>
  <c r="JP554" i="2"/>
  <c r="JO554" i="2"/>
  <c r="JN554" i="2"/>
  <c r="JM554" i="2"/>
  <c r="JL554" i="2"/>
  <c r="JK554" i="2"/>
  <c r="JJ554" i="2"/>
  <c r="JI554" i="2"/>
  <c r="JH554" i="2"/>
  <c r="JG554" i="2"/>
  <c r="JF554" i="2"/>
  <c r="JE554" i="2"/>
  <c r="JD554" i="2"/>
  <c r="JC554" i="2"/>
  <c r="JB554" i="2"/>
  <c r="JA554" i="2"/>
  <c r="IZ554" i="2"/>
  <c r="IY554" i="2"/>
  <c r="IX554" i="2"/>
  <c r="IW554" i="2"/>
  <c r="IV554" i="2"/>
  <c r="IU554" i="2"/>
  <c r="IT554" i="2"/>
  <c r="IS554" i="2"/>
  <c r="LJ553" i="2"/>
  <c r="LB553" i="2"/>
  <c r="LA553" i="2"/>
  <c r="KZ553" i="2"/>
  <c r="KY553" i="2"/>
  <c r="KX553" i="2"/>
  <c r="KW553" i="2"/>
  <c r="KV553" i="2"/>
  <c r="KU553" i="2"/>
  <c r="KT553" i="2"/>
  <c r="KS553" i="2"/>
  <c r="KR553" i="2"/>
  <c r="KQ553" i="2"/>
  <c r="KP553" i="2"/>
  <c r="KO553" i="2"/>
  <c r="KN553" i="2"/>
  <c r="KM553" i="2"/>
  <c r="KL553" i="2"/>
  <c r="KK553" i="2"/>
  <c r="KJ553" i="2"/>
  <c r="KI553" i="2"/>
  <c r="KH553" i="2"/>
  <c r="KG553" i="2"/>
  <c r="KF553" i="2"/>
  <c r="KE553" i="2"/>
  <c r="KD553" i="2"/>
  <c r="KC553" i="2"/>
  <c r="KB553" i="2"/>
  <c r="KA553" i="2"/>
  <c r="JZ553" i="2"/>
  <c r="JY553" i="2"/>
  <c r="JV553" i="2"/>
  <c r="JU553" i="2"/>
  <c r="JT553" i="2"/>
  <c r="JS553" i="2"/>
  <c r="JR553" i="2"/>
  <c r="JQ553" i="2"/>
  <c r="JP553" i="2"/>
  <c r="JO553" i="2"/>
  <c r="JN553" i="2"/>
  <c r="JM553" i="2"/>
  <c r="JL553" i="2"/>
  <c r="JK553" i="2"/>
  <c r="JJ553" i="2"/>
  <c r="JI553" i="2"/>
  <c r="JH553" i="2"/>
  <c r="JG553" i="2"/>
  <c r="JF553" i="2"/>
  <c r="JE553" i="2"/>
  <c r="JD553" i="2"/>
  <c r="JC553" i="2"/>
  <c r="JB553" i="2"/>
  <c r="JA553" i="2"/>
  <c r="IZ553" i="2"/>
  <c r="IY553" i="2"/>
  <c r="IX553" i="2"/>
  <c r="IW553" i="2"/>
  <c r="IV553" i="2"/>
  <c r="IU553" i="2"/>
  <c r="IT553" i="2"/>
  <c r="IS553" i="2"/>
  <c r="LJ552" i="2"/>
  <c r="LB552" i="2"/>
  <c r="LA552" i="2"/>
  <c r="KZ552" i="2"/>
  <c r="KY552" i="2"/>
  <c r="KX552" i="2"/>
  <c r="KW552" i="2"/>
  <c r="KV552" i="2"/>
  <c r="KU552" i="2"/>
  <c r="KT552" i="2"/>
  <c r="KS552" i="2"/>
  <c r="KR552" i="2"/>
  <c r="KQ552" i="2"/>
  <c r="KP552" i="2"/>
  <c r="KO552" i="2"/>
  <c r="KN552" i="2"/>
  <c r="KM552" i="2"/>
  <c r="KL552" i="2"/>
  <c r="KK552" i="2"/>
  <c r="KJ552" i="2"/>
  <c r="KI552" i="2"/>
  <c r="KH552" i="2"/>
  <c r="KG552" i="2"/>
  <c r="KF552" i="2"/>
  <c r="KE552" i="2"/>
  <c r="KD552" i="2"/>
  <c r="KC552" i="2"/>
  <c r="KB552" i="2"/>
  <c r="KA552" i="2"/>
  <c r="JZ552" i="2"/>
  <c r="JY552" i="2"/>
  <c r="JV552" i="2"/>
  <c r="JU552" i="2"/>
  <c r="JT552" i="2"/>
  <c r="JS552" i="2"/>
  <c r="JR552" i="2"/>
  <c r="JQ552" i="2"/>
  <c r="JP552" i="2"/>
  <c r="JO552" i="2"/>
  <c r="JN552" i="2"/>
  <c r="JM552" i="2"/>
  <c r="JL552" i="2"/>
  <c r="JK552" i="2"/>
  <c r="JJ552" i="2"/>
  <c r="JI552" i="2"/>
  <c r="JH552" i="2"/>
  <c r="JG552" i="2"/>
  <c r="JF552" i="2"/>
  <c r="JE552" i="2"/>
  <c r="JD552" i="2"/>
  <c r="JC552" i="2"/>
  <c r="JB552" i="2"/>
  <c r="JA552" i="2"/>
  <c r="IZ552" i="2"/>
  <c r="IY552" i="2"/>
  <c r="IX552" i="2"/>
  <c r="IW552" i="2"/>
  <c r="IV552" i="2"/>
  <c r="IU552" i="2"/>
  <c r="IT552" i="2"/>
  <c r="IS552" i="2"/>
  <c r="LJ551" i="2"/>
  <c r="LB551" i="2"/>
  <c r="LA551" i="2"/>
  <c r="KZ551" i="2"/>
  <c r="KY551" i="2"/>
  <c r="KX551" i="2"/>
  <c r="KW551" i="2"/>
  <c r="KV551" i="2"/>
  <c r="KU551" i="2"/>
  <c r="KT551" i="2"/>
  <c r="KS551" i="2"/>
  <c r="KR551" i="2"/>
  <c r="KQ551" i="2"/>
  <c r="KP551" i="2"/>
  <c r="KO551" i="2"/>
  <c r="KN551" i="2"/>
  <c r="KM551" i="2"/>
  <c r="KL551" i="2"/>
  <c r="KK551" i="2"/>
  <c r="KJ551" i="2"/>
  <c r="KI551" i="2"/>
  <c r="KH551" i="2"/>
  <c r="KG551" i="2"/>
  <c r="KF551" i="2"/>
  <c r="KE551" i="2"/>
  <c r="KD551" i="2"/>
  <c r="KC551" i="2"/>
  <c r="KB551" i="2"/>
  <c r="KA551" i="2"/>
  <c r="JZ551" i="2"/>
  <c r="JY551" i="2"/>
  <c r="JV551" i="2"/>
  <c r="JU551" i="2"/>
  <c r="JT551" i="2"/>
  <c r="JS551" i="2"/>
  <c r="JR551" i="2"/>
  <c r="JQ551" i="2"/>
  <c r="JP551" i="2"/>
  <c r="JO551" i="2"/>
  <c r="JN551" i="2"/>
  <c r="JM551" i="2"/>
  <c r="JL551" i="2"/>
  <c r="JK551" i="2"/>
  <c r="JJ551" i="2"/>
  <c r="JI551" i="2"/>
  <c r="JH551" i="2"/>
  <c r="JG551" i="2"/>
  <c r="JF551" i="2"/>
  <c r="JE551" i="2"/>
  <c r="JD551" i="2"/>
  <c r="JC551" i="2"/>
  <c r="JB551" i="2"/>
  <c r="JA551" i="2"/>
  <c r="IZ551" i="2"/>
  <c r="IY551" i="2"/>
  <c r="IX551" i="2"/>
  <c r="IW551" i="2"/>
  <c r="IV551" i="2"/>
  <c r="IU551" i="2"/>
  <c r="IT551" i="2"/>
  <c r="IS551" i="2"/>
  <c r="LJ550" i="2"/>
  <c r="LB550" i="2"/>
  <c r="LA550" i="2"/>
  <c r="KZ550" i="2"/>
  <c r="KY550" i="2"/>
  <c r="KX550" i="2"/>
  <c r="KW550" i="2"/>
  <c r="KV550" i="2"/>
  <c r="KU550" i="2"/>
  <c r="KT550" i="2"/>
  <c r="KS550" i="2"/>
  <c r="KR550" i="2"/>
  <c r="KQ550" i="2"/>
  <c r="KP550" i="2"/>
  <c r="KO550" i="2"/>
  <c r="KN550" i="2"/>
  <c r="KM550" i="2"/>
  <c r="KL550" i="2"/>
  <c r="KK550" i="2"/>
  <c r="KJ550" i="2"/>
  <c r="KI550" i="2"/>
  <c r="KH550" i="2"/>
  <c r="KG550" i="2"/>
  <c r="KF550" i="2"/>
  <c r="KE550" i="2"/>
  <c r="KD550" i="2"/>
  <c r="KC550" i="2"/>
  <c r="KB550" i="2"/>
  <c r="KA550" i="2"/>
  <c r="JZ550" i="2"/>
  <c r="JY550" i="2"/>
  <c r="JV550" i="2"/>
  <c r="JU550" i="2"/>
  <c r="JT550" i="2"/>
  <c r="JS550" i="2"/>
  <c r="JR550" i="2"/>
  <c r="JQ550" i="2"/>
  <c r="JP550" i="2"/>
  <c r="JO550" i="2"/>
  <c r="JN550" i="2"/>
  <c r="JM550" i="2"/>
  <c r="JL550" i="2"/>
  <c r="JK550" i="2"/>
  <c r="JJ550" i="2"/>
  <c r="JI550" i="2"/>
  <c r="JH550" i="2"/>
  <c r="JG550" i="2"/>
  <c r="JF550" i="2"/>
  <c r="JE550" i="2"/>
  <c r="JD550" i="2"/>
  <c r="JC550" i="2"/>
  <c r="JB550" i="2"/>
  <c r="JA550" i="2"/>
  <c r="IZ550" i="2"/>
  <c r="IY550" i="2"/>
  <c r="IX550" i="2"/>
  <c r="IW550" i="2"/>
  <c r="IV550" i="2"/>
  <c r="IU550" i="2"/>
  <c r="IT550" i="2"/>
  <c r="IS550" i="2"/>
  <c r="LJ549" i="2"/>
  <c r="LB549" i="2"/>
  <c r="LA549" i="2"/>
  <c r="KZ549" i="2"/>
  <c r="KY549" i="2"/>
  <c r="KX549" i="2"/>
  <c r="KW549" i="2"/>
  <c r="KV549" i="2"/>
  <c r="KU549" i="2"/>
  <c r="KT549" i="2"/>
  <c r="KS549" i="2"/>
  <c r="KR549" i="2"/>
  <c r="KQ549" i="2"/>
  <c r="KP549" i="2"/>
  <c r="KO549" i="2"/>
  <c r="KN549" i="2"/>
  <c r="KM549" i="2"/>
  <c r="KL549" i="2"/>
  <c r="KK549" i="2"/>
  <c r="KJ549" i="2"/>
  <c r="KI549" i="2"/>
  <c r="KH549" i="2"/>
  <c r="KG549" i="2"/>
  <c r="KF549" i="2"/>
  <c r="KE549" i="2"/>
  <c r="KD549" i="2"/>
  <c r="KC549" i="2"/>
  <c r="KB549" i="2"/>
  <c r="KA549" i="2"/>
  <c r="JZ549" i="2"/>
  <c r="JY549" i="2"/>
  <c r="JV549" i="2"/>
  <c r="JU549" i="2"/>
  <c r="JT549" i="2"/>
  <c r="JS549" i="2"/>
  <c r="JR549" i="2"/>
  <c r="JQ549" i="2"/>
  <c r="JP549" i="2"/>
  <c r="JO549" i="2"/>
  <c r="JN549" i="2"/>
  <c r="JM549" i="2"/>
  <c r="JL549" i="2"/>
  <c r="JK549" i="2"/>
  <c r="JJ549" i="2"/>
  <c r="JI549" i="2"/>
  <c r="JH549" i="2"/>
  <c r="JG549" i="2"/>
  <c r="JF549" i="2"/>
  <c r="JE549" i="2"/>
  <c r="JD549" i="2"/>
  <c r="JC549" i="2"/>
  <c r="JB549" i="2"/>
  <c r="JA549" i="2"/>
  <c r="IZ549" i="2"/>
  <c r="IY549" i="2"/>
  <c r="IX549" i="2"/>
  <c r="IW549" i="2"/>
  <c r="IV549" i="2"/>
  <c r="IU549" i="2"/>
  <c r="IT549" i="2"/>
  <c r="IS549" i="2"/>
  <c r="LJ548" i="2"/>
  <c r="LB548" i="2"/>
  <c r="LA548" i="2"/>
  <c r="KZ548" i="2"/>
  <c r="KY548" i="2"/>
  <c r="KX548" i="2"/>
  <c r="KW548" i="2"/>
  <c r="KV548" i="2"/>
  <c r="KU548" i="2"/>
  <c r="KT548" i="2"/>
  <c r="KS548" i="2"/>
  <c r="KR548" i="2"/>
  <c r="KQ548" i="2"/>
  <c r="KP548" i="2"/>
  <c r="KO548" i="2"/>
  <c r="KN548" i="2"/>
  <c r="KM548" i="2"/>
  <c r="KL548" i="2"/>
  <c r="KK548" i="2"/>
  <c r="KJ548" i="2"/>
  <c r="KI548" i="2"/>
  <c r="KH548" i="2"/>
  <c r="KG548" i="2"/>
  <c r="KF548" i="2"/>
  <c r="KE548" i="2"/>
  <c r="KD548" i="2"/>
  <c r="KC548" i="2"/>
  <c r="KB548" i="2"/>
  <c r="KA548" i="2"/>
  <c r="JZ548" i="2"/>
  <c r="JY548" i="2"/>
  <c r="JV548" i="2"/>
  <c r="JU548" i="2"/>
  <c r="JT548" i="2"/>
  <c r="JS548" i="2"/>
  <c r="JR548" i="2"/>
  <c r="JQ548" i="2"/>
  <c r="JP548" i="2"/>
  <c r="JO548" i="2"/>
  <c r="JN548" i="2"/>
  <c r="JM548" i="2"/>
  <c r="JL548" i="2"/>
  <c r="JK548" i="2"/>
  <c r="JJ548" i="2"/>
  <c r="JI548" i="2"/>
  <c r="JH548" i="2"/>
  <c r="JG548" i="2"/>
  <c r="JF548" i="2"/>
  <c r="JE548" i="2"/>
  <c r="JD548" i="2"/>
  <c r="JC548" i="2"/>
  <c r="JB548" i="2"/>
  <c r="JA548" i="2"/>
  <c r="IZ548" i="2"/>
  <c r="IY548" i="2"/>
  <c r="IX548" i="2"/>
  <c r="IW548" i="2"/>
  <c r="IV548" i="2"/>
  <c r="IU548" i="2"/>
  <c r="IT548" i="2"/>
  <c r="IS548" i="2"/>
  <c r="LJ547" i="2"/>
  <c r="LB547" i="2"/>
  <c r="LA547" i="2"/>
  <c r="KZ547" i="2"/>
  <c r="KY547" i="2"/>
  <c r="KX547" i="2"/>
  <c r="KW547" i="2"/>
  <c r="KV547" i="2"/>
  <c r="KU547" i="2"/>
  <c r="KT547" i="2"/>
  <c r="KS547" i="2"/>
  <c r="KR547" i="2"/>
  <c r="KQ547" i="2"/>
  <c r="KP547" i="2"/>
  <c r="KO547" i="2"/>
  <c r="KN547" i="2"/>
  <c r="KM547" i="2"/>
  <c r="KL547" i="2"/>
  <c r="KK547" i="2"/>
  <c r="KJ547" i="2"/>
  <c r="KI547" i="2"/>
  <c r="KH547" i="2"/>
  <c r="KG547" i="2"/>
  <c r="KF547" i="2"/>
  <c r="KE547" i="2"/>
  <c r="KD547" i="2"/>
  <c r="KC547" i="2"/>
  <c r="KB547" i="2"/>
  <c r="KA547" i="2"/>
  <c r="JZ547" i="2"/>
  <c r="JY547" i="2"/>
  <c r="JV547" i="2"/>
  <c r="JU547" i="2"/>
  <c r="JT547" i="2"/>
  <c r="JS547" i="2"/>
  <c r="JR547" i="2"/>
  <c r="JQ547" i="2"/>
  <c r="JP547" i="2"/>
  <c r="JO547" i="2"/>
  <c r="JN547" i="2"/>
  <c r="JM547" i="2"/>
  <c r="JL547" i="2"/>
  <c r="JK547" i="2"/>
  <c r="JJ547" i="2"/>
  <c r="JI547" i="2"/>
  <c r="JH547" i="2"/>
  <c r="JG547" i="2"/>
  <c r="JF547" i="2"/>
  <c r="JE547" i="2"/>
  <c r="JD547" i="2"/>
  <c r="JC547" i="2"/>
  <c r="JB547" i="2"/>
  <c r="JA547" i="2"/>
  <c r="IZ547" i="2"/>
  <c r="IY547" i="2"/>
  <c r="IX547" i="2"/>
  <c r="IW547" i="2"/>
  <c r="IV547" i="2"/>
  <c r="IU547" i="2"/>
  <c r="IT547" i="2"/>
  <c r="IS547" i="2"/>
  <c r="LJ546" i="2"/>
  <c r="LB546" i="2"/>
  <c r="LA546" i="2"/>
  <c r="KZ546" i="2"/>
  <c r="KY546" i="2"/>
  <c r="KX546" i="2"/>
  <c r="KW546" i="2"/>
  <c r="KV546" i="2"/>
  <c r="KU546" i="2"/>
  <c r="KT546" i="2"/>
  <c r="KS546" i="2"/>
  <c r="KR546" i="2"/>
  <c r="KQ546" i="2"/>
  <c r="KP546" i="2"/>
  <c r="KO546" i="2"/>
  <c r="KN546" i="2"/>
  <c r="KM546" i="2"/>
  <c r="KL546" i="2"/>
  <c r="KK546" i="2"/>
  <c r="KJ546" i="2"/>
  <c r="KI546" i="2"/>
  <c r="KH546" i="2"/>
  <c r="KG546" i="2"/>
  <c r="KF546" i="2"/>
  <c r="KE546" i="2"/>
  <c r="KD546" i="2"/>
  <c r="KC546" i="2"/>
  <c r="KB546" i="2"/>
  <c r="KA546" i="2"/>
  <c r="JZ546" i="2"/>
  <c r="JY546" i="2"/>
  <c r="JV546" i="2"/>
  <c r="JU546" i="2"/>
  <c r="JT546" i="2"/>
  <c r="JS546" i="2"/>
  <c r="JR546" i="2"/>
  <c r="JQ546" i="2"/>
  <c r="JP546" i="2"/>
  <c r="JO546" i="2"/>
  <c r="JN546" i="2"/>
  <c r="JM546" i="2"/>
  <c r="JL546" i="2"/>
  <c r="JK546" i="2"/>
  <c r="JJ546" i="2"/>
  <c r="JI546" i="2"/>
  <c r="JH546" i="2"/>
  <c r="JG546" i="2"/>
  <c r="JF546" i="2"/>
  <c r="JE546" i="2"/>
  <c r="JD546" i="2"/>
  <c r="JC546" i="2"/>
  <c r="JB546" i="2"/>
  <c r="JA546" i="2"/>
  <c r="IZ546" i="2"/>
  <c r="IY546" i="2"/>
  <c r="IX546" i="2"/>
  <c r="IW546" i="2"/>
  <c r="IV546" i="2"/>
  <c r="IU546" i="2"/>
  <c r="IT546" i="2"/>
  <c r="IS546" i="2"/>
  <c r="LJ545" i="2"/>
  <c r="LB545" i="2"/>
  <c r="LA545" i="2"/>
  <c r="KZ545" i="2"/>
  <c r="KY545" i="2"/>
  <c r="KX545" i="2"/>
  <c r="KW545" i="2"/>
  <c r="KV545" i="2"/>
  <c r="KU545" i="2"/>
  <c r="KT545" i="2"/>
  <c r="KS545" i="2"/>
  <c r="KR545" i="2"/>
  <c r="KQ545" i="2"/>
  <c r="KP545" i="2"/>
  <c r="KO545" i="2"/>
  <c r="KN545" i="2"/>
  <c r="KM545" i="2"/>
  <c r="KL545" i="2"/>
  <c r="KK545" i="2"/>
  <c r="KJ545" i="2"/>
  <c r="KI545" i="2"/>
  <c r="KH545" i="2"/>
  <c r="KG545" i="2"/>
  <c r="KF545" i="2"/>
  <c r="KE545" i="2"/>
  <c r="KD545" i="2"/>
  <c r="KC545" i="2"/>
  <c r="KB545" i="2"/>
  <c r="KA545" i="2"/>
  <c r="JZ545" i="2"/>
  <c r="JY545" i="2"/>
  <c r="JV545" i="2"/>
  <c r="JU545" i="2"/>
  <c r="JT545" i="2"/>
  <c r="JS545" i="2"/>
  <c r="JR545" i="2"/>
  <c r="JQ545" i="2"/>
  <c r="JP545" i="2"/>
  <c r="JO545" i="2"/>
  <c r="JN545" i="2"/>
  <c r="JM545" i="2"/>
  <c r="JL545" i="2"/>
  <c r="JK545" i="2"/>
  <c r="JJ545" i="2"/>
  <c r="JI545" i="2"/>
  <c r="JH545" i="2"/>
  <c r="JG545" i="2"/>
  <c r="JF545" i="2"/>
  <c r="JE545" i="2"/>
  <c r="JD545" i="2"/>
  <c r="JC545" i="2"/>
  <c r="JB545" i="2"/>
  <c r="JA545" i="2"/>
  <c r="IZ545" i="2"/>
  <c r="IY545" i="2"/>
  <c r="IX545" i="2"/>
  <c r="IW545" i="2"/>
  <c r="IV545" i="2"/>
  <c r="IU545" i="2"/>
  <c r="IT545" i="2"/>
  <c r="IS545" i="2"/>
  <c r="LJ544" i="2"/>
  <c r="LB544" i="2"/>
  <c r="LA544" i="2"/>
  <c r="KZ544" i="2"/>
  <c r="KY544" i="2"/>
  <c r="KX544" i="2"/>
  <c r="KW544" i="2"/>
  <c r="KV544" i="2"/>
  <c r="KU544" i="2"/>
  <c r="KT544" i="2"/>
  <c r="KS544" i="2"/>
  <c r="KR544" i="2"/>
  <c r="KQ544" i="2"/>
  <c r="KP544" i="2"/>
  <c r="KO544" i="2"/>
  <c r="KN544" i="2"/>
  <c r="KM544" i="2"/>
  <c r="KL544" i="2"/>
  <c r="KK544" i="2"/>
  <c r="KJ544" i="2"/>
  <c r="KI544" i="2"/>
  <c r="KH544" i="2"/>
  <c r="KG544" i="2"/>
  <c r="KF544" i="2"/>
  <c r="KE544" i="2"/>
  <c r="KD544" i="2"/>
  <c r="KC544" i="2"/>
  <c r="KB544" i="2"/>
  <c r="KA544" i="2"/>
  <c r="JZ544" i="2"/>
  <c r="JY544" i="2"/>
  <c r="JV544" i="2"/>
  <c r="JU544" i="2"/>
  <c r="JT544" i="2"/>
  <c r="JS544" i="2"/>
  <c r="JR544" i="2"/>
  <c r="JQ544" i="2"/>
  <c r="JP544" i="2"/>
  <c r="JO544" i="2"/>
  <c r="JN544" i="2"/>
  <c r="JM544" i="2"/>
  <c r="JL544" i="2"/>
  <c r="JK544" i="2"/>
  <c r="JJ544" i="2"/>
  <c r="JI544" i="2"/>
  <c r="JH544" i="2"/>
  <c r="JG544" i="2"/>
  <c r="JF544" i="2"/>
  <c r="JE544" i="2"/>
  <c r="JD544" i="2"/>
  <c r="JC544" i="2"/>
  <c r="JB544" i="2"/>
  <c r="JA544" i="2"/>
  <c r="IZ544" i="2"/>
  <c r="IY544" i="2"/>
  <c r="IX544" i="2"/>
  <c r="IW544" i="2"/>
  <c r="IV544" i="2"/>
  <c r="IU544" i="2"/>
  <c r="IT544" i="2"/>
  <c r="IS544" i="2"/>
  <c r="LJ543" i="2"/>
  <c r="LB543" i="2"/>
  <c r="LA543" i="2"/>
  <c r="KZ543" i="2"/>
  <c r="KY543" i="2"/>
  <c r="KX543" i="2"/>
  <c r="KW543" i="2"/>
  <c r="KV543" i="2"/>
  <c r="KU543" i="2"/>
  <c r="KT543" i="2"/>
  <c r="KS543" i="2"/>
  <c r="KR543" i="2"/>
  <c r="KQ543" i="2"/>
  <c r="KP543" i="2"/>
  <c r="KO543" i="2"/>
  <c r="KN543" i="2"/>
  <c r="KM543" i="2"/>
  <c r="KL543" i="2"/>
  <c r="KK543" i="2"/>
  <c r="KJ543" i="2"/>
  <c r="KI543" i="2"/>
  <c r="KH543" i="2"/>
  <c r="KG543" i="2"/>
  <c r="KF543" i="2"/>
  <c r="KE543" i="2"/>
  <c r="KD543" i="2"/>
  <c r="KC543" i="2"/>
  <c r="KB543" i="2"/>
  <c r="KA543" i="2"/>
  <c r="JZ543" i="2"/>
  <c r="JY543" i="2"/>
  <c r="JV543" i="2"/>
  <c r="JU543" i="2"/>
  <c r="JT543" i="2"/>
  <c r="JS543" i="2"/>
  <c r="JR543" i="2"/>
  <c r="JQ543" i="2"/>
  <c r="JP543" i="2"/>
  <c r="JO543" i="2"/>
  <c r="JN543" i="2"/>
  <c r="JM543" i="2"/>
  <c r="JL543" i="2"/>
  <c r="JK543" i="2"/>
  <c r="JJ543" i="2"/>
  <c r="JI543" i="2"/>
  <c r="JH543" i="2"/>
  <c r="JG543" i="2"/>
  <c r="JF543" i="2"/>
  <c r="JE543" i="2"/>
  <c r="JD543" i="2"/>
  <c r="JC543" i="2"/>
  <c r="JB543" i="2"/>
  <c r="JA543" i="2"/>
  <c r="IZ543" i="2"/>
  <c r="IY543" i="2"/>
  <c r="IX543" i="2"/>
  <c r="IW543" i="2"/>
  <c r="IV543" i="2"/>
  <c r="IU543" i="2"/>
  <c r="IT543" i="2"/>
  <c r="IS543" i="2"/>
  <c r="LJ542" i="2"/>
  <c r="LB542" i="2"/>
  <c r="LA542" i="2"/>
  <c r="KZ542" i="2"/>
  <c r="KY542" i="2"/>
  <c r="KX542" i="2"/>
  <c r="KW542" i="2"/>
  <c r="KV542" i="2"/>
  <c r="KU542" i="2"/>
  <c r="KT542" i="2"/>
  <c r="KS542" i="2"/>
  <c r="KR542" i="2"/>
  <c r="KQ542" i="2"/>
  <c r="KP542" i="2"/>
  <c r="KO542" i="2"/>
  <c r="KN542" i="2"/>
  <c r="KM542" i="2"/>
  <c r="KL542" i="2"/>
  <c r="KK542" i="2"/>
  <c r="KJ542" i="2"/>
  <c r="KI542" i="2"/>
  <c r="KH542" i="2"/>
  <c r="KG542" i="2"/>
  <c r="KF542" i="2"/>
  <c r="KE542" i="2"/>
  <c r="KD542" i="2"/>
  <c r="KC542" i="2"/>
  <c r="KB542" i="2"/>
  <c r="KA542" i="2"/>
  <c r="JZ542" i="2"/>
  <c r="JY542" i="2"/>
  <c r="JV542" i="2"/>
  <c r="JU542" i="2"/>
  <c r="JT542" i="2"/>
  <c r="JS542" i="2"/>
  <c r="JR542" i="2"/>
  <c r="JQ542" i="2"/>
  <c r="JP542" i="2"/>
  <c r="JO542" i="2"/>
  <c r="JN542" i="2"/>
  <c r="JM542" i="2"/>
  <c r="JL542" i="2"/>
  <c r="JK542" i="2"/>
  <c r="JJ542" i="2"/>
  <c r="JI542" i="2"/>
  <c r="JH542" i="2"/>
  <c r="JG542" i="2"/>
  <c r="JF542" i="2"/>
  <c r="JE542" i="2"/>
  <c r="JD542" i="2"/>
  <c r="JC542" i="2"/>
  <c r="JB542" i="2"/>
  <c r="JA542" i="2"/>
  <c r="IZ542" i="2"/>
  <c r="IY542" i="2"/>
  <c r="IX542" i="2"/>
  <c r="IW542" i="2"/>
  <c r="IV542" i="2"/>
  <c r="IU542" i="2"/>
  <c r="IT542" i="2"/>
  <c r="IS542" i="2"/>
  <c r="LJ541" i="2"/>
  <c r="LB541" i="2"/>
  <c r="LA541" i="2"/>
  <c r="KZ541" i="2"/>
  <c r="KY541" i="2"/>
  <c r="KX541" i="2"/>
  <c r="KW541" i="2"/>
  <c r="KV541" i="2"/>
  <c r="KU541" i="2"/>
  <c r="KT541" i="2"/>
  <c r="KS541" i="2"/>
  <c r="KR541" i="2"/>
  <c r="KQ541" i="2"/>
  <c r="KP541" i="2"/>
  <c r="KO541" i="2"/>
  <c r="KN541" i="2"/>
  <c r="KM541" i="2"/>
  <c r="KL541" i="2"/>
  <c r="KK541" i="2"/>
  <c r="KJ541" i="2"/>
  <c r="KI541" i="2"/>
  <c r="KH541" i="2"/>
  <c r="KG541" i="2"/>
  <c r="KF541" i="2"/>
  <c r="KE541" i="2"/>
  <c r="KD541" i="2"/>
  <c r="KC541" i="2"/>
  <c r="KB541" i="2"/>
  <c r="KA541" i="2"/>
  <c r="JZ541" i="2"/>
  <c r="JY541" i="2"/>
  <c r="JV541" i="2"/>
  <c r="JU541" i="2"/>
  <c r="JT541" i="2"/>
  <c r="JS541" i="2"/>
  <c r="JR541" i="2"/>
  <c r="JQ541" i="2"/>
  <c r="JP541" i="2"/>
  <c r="JO541" i="2"/>
  <c r="JN541" i="2"/>
  <c r="JM541" i="2"/>
  <c r="JL541" i="2"/>
  <c r="JK541" i="2"/>
  <c r="JJ541" i="2"/>
  <c r="JI541" i="2"/>
  <c r="JH541" i="2"/>
  <c r="JG541" i="2"/>
  <c r="JF541" i="2"/>
  <c r="JE541" i="2"/>
  <c r="JD541" i="2"/>
  <c r="JC541" i="2"/>
  <c r="JB541" i="2"/>
  <c r="JA541" i="2"/>
  <c r="IZ541" i="2"/>
  <c r="IY541" i="2"/>
  <c r="IX541" i="2"/>
  <c r="IW541" i="2"/>
  <c r="IV541" i="2"/>
  <c r="IU541" i="2"/>
  <c r="IT541" i="2"/>
  <c r="IS541" i="2"/>
  <c r="LJ540" i="2"/>
  <c r="LB540" i="2"/>
  <c r="LA540" i="2"/>
  <c r="KZ540" i="2"/>
  <c r="KY540" i="2"/>
  <c r="KX540" i="2"/>
  <c r="KW540" i="2"/>
  <c r="KV540" i="2"/>
  <c r="KU540" i="2"/>
  <c r="KT540" i="2"/>
  <c r="KS540" i="2"/>
  <c r="KR540" i="2"/>
  <c r="KQ540" i="2"/>
  <c r="KP540" i="2"/>
  <c r="KO540" i="2"/>
  <c r="KN540" i="2"/>
  <c r="KM540" i="2"/>
  <c r="KL540" i="2"/>
  <c r="KK540" i="2"/>
  <c r="KJ540" i="2"/>
  <c r="KI540" i="2"/>
  <c r="KH540" i="2"/>
  <c r="KG540" i="2"/>
  <c r="KF540" i="2"/>
  <c r="KE540" i="2"/>
  <c r="KD540" i="2"/>
  <c r="KC540" i="2"/>
  <c r="KB540" i="2"/>
  <c r="KA540" i="2"/>
  <c r="JZ540" i="2"/>
  <c r="JY540" i="2"/>
  <c r="JV540" i="2"/>
  <c r="JU540" i="2"/>
  <c r="JT540" i="2"/>
  <c r="JS540" i="2"/>
  <c r="JR540" i="2"/>
  <c r="JQ540" i="2"/>
  <c r="JP540" i="2"/>
  <c r="JO540" i="2"/>
  <c r="JN540" i="2"/>
  <c r="JM540" i="2"/>
  <c r="JL540" i="2"/>
  <c r="JK540" i="2"/>
  <c r="JJ540" i="2"/>
  <c r="JI540" i="2"/>
  <c r="JH540" i="2"/>
  <c r="JG540" i="2"/>
  <c r="JF540" i="2"/>
  <c r="JE540" i="2"/>
  <c r="JD540" i="2"/>
  <c r="JC540" i="2"/>
  <c r="JB540" i="2"/>
  <c r="JA540" i="2"/>
  <c r="IZ540" i="2"/>
  <c r="IY540" i="2"/>
  <c r="IX540" i="2"/>
  <c r="IW540" i="2"/>
  <c r="IV540" i="2"/>
  <c r="IU540" i="2"/>
  <c r="IT540" i="2"/>
  <c r="IS540" i="2"/>
  <c r="LJ539" i="2"/>
  <c r="LB539" i="2"/>
  <c r="LA539" i="2"/>
  <c r="KZ539" i="2"/>
  <c r="KY539" i="2"/>
  <c r="KX539" i="2"/>
  <c r="KW539" i="2"/>
  <c r="KV539" i="2"/>
  <c r="KU539" i="2"/>
  <c r="KT539" i="2"/>
  <c r="KS539" i="2"/>
  <c r="KR539" i="2"/>
  <c r="KQ539" i="2"/>
  <c r="KP539" i="2"/>
  <c r="KO539" i="2"/>
  <c r="KN539" i="2"/>
  <c r="KM539" i="2"/>
  <c r="KL539" i="2"/>
  <c r="KK539" i="2"/>
  <c r="KJ539" i="2"/>
  <c r="KI539" i="2"/>
  <c r="KH539" i="2"/>
  <c r="KG539" i="2"/>
  <c r="KF539" i="2"/>
  <c r="KE539" i="2"/>
  <c r="KD539" i="2"/>
  <c r="KC539" i="2"/>
  <c r="KB539" i="2"/>
  <c r="KA539" i="2"/>
  <c r="JZ539" i="2"/>
  <c r="JY539" i="2"/>
  <c r="JV539" i="2"/>
  <c r="JU539" i="2"/>
  <c r="JT539" i="2"/>
  <c r="JS539" i="2"/>
  <c r="JR539" i="2"/>
  <c r="JQ539" i="2"/>
  <c r="JP539" i="2"/>
  <c r="JO539" i="2"/>
  <c r="JN539" i="2"/>
  <c r="JM539" i="2"/>
  <c r="JL539" i="2"/>
  <c r="JK539" i="2"/>
  <c r="JJ539" i="2"/>
  <c r="JI539" i="2"/>
  <c r="JH539" i="2"/>
  <c r="JG539" i="2"/>
  <c r="JF539" i="2"/>
  <c r="JE539" i="2"/>
  <c r="JD539" i="2"/>
  <c r="JC539" i="2"/>
  <c r="JB539" i="2"/>
  <c r="JA539" i="2"/>
  <c r="IZ539" i="2"/>
  <c r="IY539" i="2"/>
  <c r="IX539" i="2"/>
  <c r="IW539" i="2"/>
  <c r="IV539" i="2"/>
  <c r="IU539" i="2"/>
  <c r="IT539" i="2"/>
  <c r="IS539" i="2"/>
  <c r="LJ538" i="2"/>
  <c r="LB538" i="2"/>
  <c r="LA538" i="2"/>
  <c r="KZ538" i="2"/>
  <c r="KY538" i="2"/>
  <c r="KX538" i="2"/>
  <c r="KW538" i="2"/>
  <c r="KV538" i="2"/>
  <c r="KU538" i="2"/>
  <c r="KT538" i="2"/>
  <c r="KS538" i="2"/>
  <c r="KR538" i="2"/>
  <c r="KQ538" i="2"/>
  <c r="KP538" i="2"/>
  <c r="KO538" i="2"/>
  <c r="KN538" i="2"/>
  <c r="KM538" i="2"/>
  <c r="KL538" i="2"/>
  <c r="KK538" i="2"/>
  <c r="KJ538" i="2"/>
  <c r="KI538" i="2"/>
  <c r="KH538" i="2"/>
  <c r="KG538" i="2"/>
  <c r="KF538" i="2"/>
  <c r="KE538" i="2"/>
  <c r="KD538" i="2"/>
  <c r="KC538" i="2"/>
  <c r="KB538" i="2"/>
  <c r="KA538" i="2"/>
  <c r="JZ538" i="2"/>
  <c r="JY538" i="2"/>
  <c r="JV538" i="2"/>
  <c r="JU538" i="2"/>
  <c r="JT538" i="2"/>
  <c r="JS538" i="2"/>
  <c r="JR538" i="2"/>
  <c r="JQ538" i="2"/>
  <c r="JP538" i="2"/>
  <c r="JO538" i="2"/>
  <c r="JN538" i="2"/>
  <c r="JM538" i="2"/>
  <c r="JL538" i="2"/>
  <c r="JK538" i="2"/>
  <c r="JJ538" i="2"/>
  <c r="JI538" i="2"/>
  <c r="JH538" i="2"/>
  <c r="JG538" i="2"/>
  <c r="JF538" i="2"/>
  <c r="JE538" i="2"/>
  <c r="JD538" i="2"/>
  <c r="JC538" i="2"/>
  <c r="JB538" i="2"/>
  <c r="JA538" i="2"/>
  <c r="IZ538" i="2"/>
  <c r="IY538" i="2"/>
  <c r="IX538" i="2"/>
  <c r="IW538" i="2"/>
  <c r="IV538" i="2"/>
  <c r="IU538" i="2"/>
  <c r="IT538" i="2"/>
  <c r="IS538" i="2"/>
  <c r="LJ537" i="2"/>
  <c r="LB537" i="2"/>
  <c r="LA537" i="2"/>
  <c r="KZ537" i="2"/>
  <c r="KY537" i="2"/>
  <c r="KX537" i="2"/>
  <c r="KW537" i="2"/>
  <c r="KV537" i="2"/>
  <c r="KU537" i="2"/>
  <c r="KT537" i="2"/>
  <c r="KS537" i="2"/>
  <c r="KR537" i="2"/>
  <c r="KQ537" i="2"/>
  <c r="KP537" i="2"/>
  <c r="KO537" i="2"/>
  <c r="KN537" i="2"/>
  <c r="KM537" i="2"/>
  <c r="KL537" i="2"/>
  <c r="KK537" i="2"/>
  <c r="KJ537" i="2"/>
  <c r="KI537" i="2"/>
  <c r="KH537" i="2"/>
  <c r="KG537" i="2"/>
  <c r="KF537" i="2"/>
  <c r="KE537" i="2"/>
  <c r="KD537" i="2"/>
  <c r="KC537" i="2"/>
  <c r="KB537" i="2"/>
  <c r="KA537" i="2"/>
  <c r="JZ537" i="2"/>
  <c r="JY537" i="2"/>
  <c r="JV537" i="2"/>
  <c r="JU537" i="2"/>
  <c r="JT537" i="2"/>
  <c r="JS537" i="2"/>
  <c r="JR537" i="2"/>
  <c r="JQ537" i="2"/>
  <c r="JP537" i="2"/>
  <c r="JO537" i="2"/>
  <c r="JN537" i="2"/>
  <c r="JM537" i="2"/>
  <c r="JL537" i="2"/>
  <c r="JK537" i="2"/>
  <c r="JJ537" i="2"/>
  <c r="JI537" i="2"/>
  <c r="JH537" i="2"/>
  <c r="JG537" i="2"/>
  <c r="JF537" i="2"/>
  <c r="JE537" i="2"/>
  <c r="JD537" i="2"/>
  <c r="JC537" i="2"/>
  <c r="JB537" i="2"/>
  <c r="JA537" i="2"/>
  <c r="IZ537" i="2"/>
  <c r="IY537" i="2"/>
  <c r="IX537" i="2"/>
  <c r="IW537" i="2"/>
  <c r="IV537" i="2"/>
  <c r="IU537" i="2"/>
  <c r="IT537" i="2"/>
  <c r="IS537" i="2"/>
  <c r="LJ536" i="2"/>
  <c r="LB536" i="2"/>
  <c r="LA536" i="2"/>
  <c r="KZ536" i="2"/>
  <c r="KY536" i="2"/>
  <c r="KX536" i="2"/>
  <c r="KW536" i="2"/>
  <c r="KV536" i="2"/>
  <c r="KU536" i="2"/>
  <c r="KT536" i="2"/>
  <c r="KS536" i="2"/>
  <c r="KR536" i="2"/>
  <c r="KQ536" i="2"/>
  <c r="KP536" i="2"/>
  <c r="KO536" i="2"/>
  <c r="KN536" i="2"/>
  <c r="KM536" i="2"/>
  <c r="KL536" i="2"/>
  <c r="KK536" i="2"/>
  <c r="KJ536" i="2"/>
  <c r="KI536" i="2"/>
  <c r="KH536" i="2"/>
  <c r="KG536" i="2"/>
  <c r="KF536" i="2"/>
  <c r="KE536" i="2"/>
  <c r="KD536" i="2"/>
  <c r="KC536" i="2"/>
  <c r="KB536" i="2"/>
  <c r="KA536" i="2"/>
  <c r="JZ536" i="2"/>
  <c r="JY536" i="2"/>
  <c r="JV536" i="2"/>
  <c r="JU536" i="2"/>
  <c r="JT536" i="2"/>
  <c r="JS536" i="2"/>
  <c r="JR536" i="2"/>
  <c r="JQ536" i="2"/>
  <c r="JP536" i="2"/>
  <c r="JO536" i="2"/>
  <c r="JN536" i="2"/>
  <c r="JM536" i="2"/>
  <c r="JL536" i="2"/>
  <c r="JK536" i="2"/>
  <c r="JJ536" i="2"/>
  <c r="JI536" i="2"/>
  <c r="JH536" i="2"/>
  <c r="JG536" i="2"/>
  <c r="JF536" i="2"/>
  <c r="JE536" i="2"/>
  <c r="JD536" i="2"/>
  <c r="JC536" i="2"/>
  <c r="JB536" i="2"/>
  <c r="JA536" i="2"/>
  <c r="IZ536" i="2"/>
  <c r="IY536" i="2"/>
  <c r="IX536" i="2"/>
  <c r="IW536" i="2"/>
  <c r="IV536" i="2"/>
  <c r="IU536" i="2"/>
  <c r="IT536" i="2"/>
  <c r="IS536" i="2"/>
  <c r="LJ535" i="2"/>
  <c r="LB535" i="2"/>
  <c r="LA535" i="2"/>
  <c r="KZ535" i="2"/>
  <c r="KY535" i="2"/>
  <c r="KX535" i="2"/>
  <c r="KW535" i="2"/>
  <c r="KV535" i="2"/>
  <c r="KU535" i="2"/>
  <c r="KT535" i="2"/>
  <c r="KS535" i="2"/>
  <c r="KR535" i="2"/>
  <c r="KQ535" i="2"/>
  <c r="KP535" i="2"/>
  <c r="KO535" i="2"/>
  <c r="KN535" i="2"/>
  <c r="KM535" i="2"/>
  <c r="KL535" i="2"/>
  <c r="KK535" i="2"/>
  <c r="KJ535" i="2"/>
  <c r="KI535" i="2"/>
  <c r="KH535" i="2"/>
  <c r="KG535" i="2"/>
  <c r="KF535" i="2"/>
  <c r="KE535" i="2"/>
  <c r="KD535" i="2"/>
  <c r="KC535" i="2"/>
  <c r="KB535" i="2"/>
  <c r="KA535" i="2"/>
  <c r="JZ535" i="2"/>
  <c r="JY535" i="2"/>
  <c r="JV535" i="2"/>
  <c r="JU535" i="2"/>
  <c r="JT535" i="2"/>
  <c r="JS535" i="2"/>
  <c r="JR535" i="2"/>
  <c r="JQ535" i="2"/>
  <c r="JP535" i="2"/>
  <c r="JO535" i="2"/>
  <c r="JN535" i="2"/>
  <c r="JM535" i="2"/>
  <c r="JL535" i="2"/>
  <c r="JK535" i="2"/>
  <c r="JJ535" i="2"/>
  <c r="JI535" i="2"/>
  <c r="JH535" i="2"/>
  <c r="JG535" i="2"/>
  <c r="JF535" i="2"/>
  <c r="JE535" i="2"/>
  <c r="JD535" i="2"/>
  <c r="JC535" i="2"/>
  <c r="JB535" i="2"/>
  <c r="JA535" i="2"/>
  <c r="IZ535" i="2"/>
  <c r="IY535" i="2"/>
  <c r="IX535" i="2"/>
  <c r="IW535" i="2"/>
  <c r="IV535" i="2"/>
  <c r="IU535" i="2"/>
  <c r="IT535" i="2"/>
  <c r="IS535" i="2"/>
  <c r="LJ534" i="2"/>
  <c r="LB534" i="2"/>
  <c r="LA534" i="2"/>
  <c r="KZ534" i="2"/>
  <c r="KY534" i="2"/>
  <c r="KX534" i="2"/>
  <c r="KW534" i="2"/>
  <c r="KV534" i="2"/>
  <c r="KU534" i="2"/>
  <c r="KT534" i="2"/>
  <c r="KS534" i="2"/>
  <c r="KR534" i="2"/>
  <c r="KQ534" i="2"/>
  <c r="KP534" i="2"/>
  <c r="KO534" i="2"/>
  <c r="KN534" i="2"/>
  <c r="KM534" i="2"/>
  <c r="KL534" i="2"/>
  <c r="KK534" i="2"/>
  <c r="KJ534" i="2"/>
  <c r="KI534" i="2"/>
  <c r="KH534" i="2"/>
  <c r="KG534" i="2"/>
  <c r="KF534" i="2"/>
  <c r="KE534" i="2"/>
  <c r="KD534" i="2"/>
  <c r="KC534" i="2"/>
  <c r="KB534" i="2"/>
  <c r="KA534" i="2"/>
  <c r="JZ534" i="2"/>
  <c r="JY534" i="2"/>
  <c r="JV534" i="2"/>
  <c r="JU534" i="2"/>
  <c r="JT534" i="2"/>
  <c r="JS534" i="2"/>
  <c r="JR534" i="2"/>
  <c r="JQ534" i="2"/>
  <c r="JP534" i="2"/>
  <c r="JO534" i="2"/>
  <c r="JN534" i="2"/>
  <c r="JM534" i="2"/>
  <c r="JL534" i="2"/>
  <c r="JK534" i="2"/>
  <c r="JJ534" i="2"/>
  <c r="JI534" i="2"/>
  <c r="JH534" i="2"/>
  <c r="JG534" i="2"/>
  <c r="JF534" i="2"/>
  <c r="JE534" i="2"/>
  <c r="JD534" i="2"/>
  <c r="JC534" i="2"/>
  <c r="JB534" i="2"/>
  <c r="JA534" i="2"/>
  <c r="IZ534" i="2"/>
  <c r="IY534" i="2"/>
  <c r="IX534" i="2"/>
  <c r="IW534" i="2"/>
  <c r="IV534" i="2"/>
  <c r="IU534" i="2"/>
  <c r="IT534" i="2"/>
  <c r="IS534" i="2"/>
  <c r="LJ533" i="2"/>
  <c r="LB533" i="2"/>
  <c r="LA533" i="2"/>
  <c r="KZ533" i="2"/>
  <c r="KY533" i="2"/>
  <c r="KX533" i="2"/>
  <c r="KW533" i="2"/>
  <c r="KV533" i="2"/>
  <c r="KU533" i="2"/>
  <c r="KT533" i="2"/>
  <c r="KS533" i="2"/>
  <c r="KR533" i="2"/>
  <c r="KQ533" i="2"/>
  <c r="KP533" i="2"/>
  <c r="KO533" i="2"/>
  <c r="KN533" i="2"/>
  <c r="KM533" i="2"/>
  <c r="KL533" i="2"/>
  <c r="KK533" i="2"/>
  <c r="KJ533" i="2"/>
  <c r="KI533" i="2"/>
  <c r="KH533" i="2"/>
  <c r="KG533" i="2"/>
  <c r="KF533" i="2"/>
  <c r="KE533" i="2"/>
  <c r="KD533" i="2"/>
  <c r="KC533" i="2"/>
  <c r="KB533" i="2"/>
  <c r="KA533" i="2"/>
  <c r="JZ533" i="2"/>
  <c r="JY533" i="2"/>
  <c r="JV533" i="2"/>
  <c r="JU533" i="2"/>
  <c r="JT533" i="2"/>
  <c r="JS533" i="2"/>
  <c r="JR533" i="2"/>
  <c r="JQ533" i="2"/>
  <c r="JP533" i="2"/>
  <c r="JO533" i="2"/>
  <c r="JN533" i="2"/>
  <c r="JM533" i="2"/>
  <c r="JL533" i="2"/>
  <c r="JK533" i="2"/>
  <c r="JJ533" i="2"/>
  <c r="JI533" i="2"/>
  <c r="JH533" i="2"/>
  <c r="JG533" i="2"/>
  <c r="JF533" i="2"/>
  <c r="JE533" i="2"/>
  <c r="JD533" i="2"/>
  <c r="JC533" i="2"/>
  <c r="JB533" i="2"/>
  <c r="JA533" i="2"/>
  <c r="IZ533" i="2"/>
  <c r="IY533" i="2"/>
  <c r="IX533" i="2"/>
  <c r="IW533" i="2"/>
  <c r="IV533" i="2"/>
  <c r="IU533" i="2"/>
  <c r="IT533" i="2"/>
  <c r="IS533" i="2"/>
  <c r="LJ532" i="2"/>
  <c r="LB532" i="2"/>
  <c r="LA532" i="2"/>
  <c r="KZ532" i="2"/>
  <c r="KY532" i="2"/>
  <c r="KX532" i="2"/>
  <c r="KW532" i="2"/>
  <c r="KV532" i="2"/>
  <c r="KU532" i="2"/>
  <c r="KT532" i="2"/>
  <c r="KS532" i="2"/>
  <c r="KR532" i="2"/>
  <c r="KQ532" i="2"/>
  <c r="KP532" i="2"/>
  <c r="KO532" i="2"/>
  <c r="KN532" i="2"/>
  <c r="KM532" i="2"/>
  <c r="KL532" i="2"/>
  <c r="KK532" i="2"/>
  <c r="KJ532" i="2"/>
  <c r="KI532" i="2"/>
  <c r="KH532" i="2"/>
  <c r="KG532" i="2"/>
  <c r="KF532" i="2"/>
  <c r="KE532" i="2"/>
  <c r="KD532" i="2"/>
  <c r="KC532" i="2"/>
  <c r="KB532" i="2"/>
  <c r="KA532" i="2"/>
  <c r="JZ532" i="2"/>
  <c r="JY532" i="2"/>
  <c r="JV532" i="2"/>
  <c r="JU532" i="2"/>
  <c r="JT532" i="2"/>
  <c r="JS532" i="2"/>
  <c r="JR532" i="2"/>
  <c r="JQ532" i="2"/>
  <c r="JP532" i="2"/>
  <c r="JO532" i="2"/>
  <c r="JN532" i="2"/>
  <c r="JM532" i="2"/>
  <c r="JL532" i="2"/>
  <c r="JK532" i="2"/>
  <c r="JJ532" i="2"/>
  <c r="JI532" i="2"/>
  <c r="JH532" i="2"/>
  <c r="JG532" i="2"/>
  <c r="JF532" i="2"/>
  <c r="JE532" i="2"/>
  <c r="JD532" i="2"/>
  <c r="JC532" i="2"/>
  <c r="JB532" i="2"/>
  <c r="JA532" i="2"/>
  <c r="IZ532" i="2"/>
  <c r="IY532" i="2"/>
  <c r="IX532" i="2"/>
  <c r="IW532" i="2"/>
  <c r="IV532" i="2"/>
  <c r="IU532" i="2"/>
  <c r="IT532" i="2"/>
  <c r="IS532" i="2"/>
  <c r="LJ531" i="2"/>
  <c r="LB531" i="2"/>
  <c r="LA531" i="2"/>
  <c r="KZ531" i="2"/>
  <c r="KY531" i="2"/>
  <c r="KX531" i="2"/>
  <c r="KW531" i="2"/>
  <c r="KV531" i="2"/>
  <c r="KU531" i="2"/>
  <c r="KT531" i="2"/>
  <c r="KS531" i="2"/>
  <c r="KR531" i="2"/>
  <c r="KQ531" i="2"/>
  <c r="KP531" i="2"/>
  <c r="KO531" i="2"/>
  <c r="KN531" i="2"/>
  <c r="KM531" i="2"/>
  <c r="KL531" i="2"/>
  <c r="KK531" i="2"/>
  <c r="KJ531" i="2"/>
  <c r="KI531" i="2"/>
  <c r="KH531" i="2"/>
  <c r="KG531" i="2"/>
  <c r="KF531" i="2"/>
  <c r="KE531" i="2"/>
  <c r="KD531" i="2"/>
  <c r="KC531" i="2"/>
  <c r="KB531" i="2"/>
  <c r="KA531" i="2"/>
  <c r="JZ531" i="2"/>
  <c r="JY531" i="2"/>
  <c r="JV531" i="2"/>
  <c r="JU531" i="2"/>
  <c r="JT531" i="2"/>
  <c r="JS531" i="2"/>
  <c r="JR531" i="2"/>
  <c r="JQ531" i="2"/>
  <c r="JP531" i="2"/>
  <c r="JO531" i="2"/>
  <c r="JN531" i="2"/>
  <c r="JM531" i="2"/>
  <c r="JL531" i="2"/>
  <c r="JK531" i="2"/>
  <c r="JJ531" i="2"/>
  <c r="JI531" i="2"/>
  <c r="JH531" i="2"/>
  <c r="JG531" i="2"/>
  <c r="JF531" i="2"/>
  <c r="JE531" i="2"/>
  <c r="JD531" i="2"/>
  <c r="JC531" i="2"/>
  <c r="JB531" i="2"/>
  <c r="JA531" i="2"/>
  <c r="IZ531" i="2"/>
  <c r="IY531" i="2"/>
  <c r="IX531" i="2"/>
  <c r="IW531" i="2"/>
  <c r="IV531" i="2"/>
  <c r="IU531" i="2"/>
  <c r="IT531" i="2"/>
  <c r="IS531" i="2"/>
  <c r="LJ530" i="2"/>
  <c r="LB530" i="2"/>
  <c r="LA530" i="2"/>
  <c r="KZ530" i="2"/>
  <c r="KY530" i="2"/>
  <c r="KX530" i="2"/>
  <c r="KW530" i="2"/>
  <c r="KV530" i="2"/>
  <c r="KU530" i="2"/>
  <c r="KT530" i="2"/>
  <c r="KS530" i="2"/>
  <c r="KR530" i="2"/>
  <c r="KQ530" i="2"/>
  <c r="KP530" i="2"/>
  <c r="KO530" i="2"/>
  <c r="KN530" i="2"/>
  <c r="KM530" i="2"/>
  <c r="KL530" i="2"/>
  <c r="KK530" i="2"/>
  <c r="KJ530" i="2"/>
  <c r="KI530" i="2"/>
  <c r="KH530" i="2"/>
  <c r="KG530" i="2"/>
  <c r="KF530" i="2"/>
  <c r="KE530" i="2"/>
  <c r="KD530" i="2"/>
  <c r="KC530" i="2"/>
  <c r="KB530" i="2"/>
  <c r="KA530" i="2"/>
  <c r="JZ530" i="2"/>
  <c r="JY530" i="2"/>
  <c r="JV530" i="2"/>
  <c r="JU530" i="2"/>
  <c r="JT530" i="2"/>
  <c r="JS530" i="2"/>
  <c r="JR530" i="2"/>
  <c r="JQ530" i="2"/>
  <c r="JP530" i="2"/>
  <c r="JO530" i="2"/>
  <c r="JN530" i="2"/>
  <c r="JM530" i="2"/>
  <c r="JL530" i="2"/>
  <c r="JK530" i="2"/>
  <c r="JJ530" i="2"/>
  <c r="JI530" i="2"/>
  <c r="JH530" i="2"/>
  <c r="JG530" i="2"/>
  <c r="JF530" i="2"/>
  <c r="JE530" i="2"/>
  <c r="JD530" i="2"/>
  <c r="JC530" i="2"/>
  <c r="JB530" i="2"/>
  <c r="JA530" i="2"/>
  <c r="IZ530" i="2"/>
  <c r="IY530" i="2"/>
  <c r="IX530" i="2"/>
  <c r="IW530" i="2"/>
  <c r="IV530" i="2"/>
  <c r="IU530" i="2"/>
  <c r="IT530" i="2"/>
  <c r="IS530" i="2"/>
  <c r="LJ529" i="2"/>
  <c r="LB529" i="2"/>
  <c r="LA529" i="2"/>
  <c r="KZ529" i="2"/>
  <c r="KY529" i="2"/>
  <c r="KX529" i="2"/>
  <c r="KW529" i="2"/>
  <c r="KV529" i="2"/>
  <c r="KU529" i="2"/>
  <c r="KT529" i="2"/>
  <c r="KS529" i="2"/>
  <c r="KR529" i="2"/>
  <c r="KQ529" i="2"/>
  <c r="KP529" i="2"/>
  <c r="KO529" i="2"/>
  <c r="KN529" i="2"/>
  <c r="KM529" i="2"/>
  <c r="KL529" i="2"/>
  <c r="KK529" i="2"/>
  <c r="KJ529" i="2"/>
  <c r="KI529" i="2"/>
  <c r="KH529" i="2"/>
  <c r="KG529" i="2"/>
  <c r="KF529" i="2"/>
  <c r="KE529" i="2"/>
  <c r="KD529" i="2"/>
  <c r="KC529" i="2"/>
  <c r="KB529" i="2"/>
  <c r="KA529" i="2"/>
  <c r="JZ529" i="2"/>
  <c r="JY529" i="2"/>
  <c r="JV529" i="2"/>
  <c r="JU529" i="2"/>
  <c r="JT529" i="2"/>
  <c r="JS529" i="2"/>
  <c r="JR529" i="2"/>
  <c r="JQ529" i="2"/>
  <c r="JP529" i="2"/>
  <c r="JO529" i="2"/>
  <c r="JN529" i="2"/>
  <c r="JM529" i="2"/>
  <c r="JL529" i="2"/>
  <c r="JK529" i="2"/>
  <c r="JJ529" i="2"/>
  <c r="JI529" i="2"/>
  <c r="JH529" i="2"/>
  <c r="JG529" i="2"/>
  <c r="JF529" i="2"/>
  <c r="JE529" i="2"/>
  <c r="JD529" i="2"/>
  <c r="JC529" i="2"/>
  <c r="JB529" i="2"/>
  <c r="JA529" i="2"/>
  <c r="IZ529" i="2"/>
  <c r="IY529" i="2"/>
  <c r="IX529" i="2"/>
  <c r="IW529" i="2"/>
  <c r="IV529" i="2"/>
  <c r="IU529" i="2"/>
  <c r="IT529" i="2"/>
  <c r="IS529" i="2"/>
  <c r="LJ528" i="2"/>
  <c r="LB528" i="2"/>
  <c r="LA528" i="2"/>
  <c r="KZ528" i="2"/>
  <c r="KY528" i="2"/>
  <c r="KX528" i="2"/>
  <c r="KW528" i="2"/>
  <c r="KV528" i="2"/>
  <c r="KU528" i="2"/>
  <c r="KT528" i="2"/>
  <c r="KS528" i="2"/>
  <c r="KR528" i="2"/>
  <c r="KQ528" i="2"/>
  <c r="KP528" i="2"/>
  <c r="KO528" i="2"/>
  <c r="KN528" i="2"/>
  <c r="KM528" i="2"/>
  <c r="KL528" i="2"/>
  <c r="KK528" i="2"/>
  <c r="KJ528" i="2"/>
  <c r="KI528" i="2"/>
  <c r="KH528" i="2"/>
  <c r="KG528" i="2"/>
  <c r="KF528" i="2"/>
  <c r="KE528" i="2"/>
  <c r="KD528" i="2"/>
  <c r="KC528" i="2"/>
  <c r="KB528" i="2"/>
  <c r="KA528" i="2"/>
  <c r="JZ528" i="2"/>
  <c r="JY528" i="2"/>
  <c r="JV528" i="2"/>
  <c r="JU528" i="2"/>
  <c r="JT528" i="2"/>
  <c r="JS528" i="2"/>
  <c r="JR528" i="2"/>
  <c r="JQ528" i="2"/>
  <c r="JP528" i="2"/>
  <c r="JO528" i="2"/>
  <c r="JN528" i="2"/>
  <c r="JM528" i="2"/>
  <c r="JL528" i="2"/>
  <c r="JK528" i="2"/>
  <c r="JJ528" i="2"/>
  <c r="JI528" i="2"/>
  <c r="JH528" i="2"/>
  <c r="JG528" i="2"/>
  <c r="JF528" i="2"/>
  <c r="JE528" i="2"/>
  <c r="JD528" i="2"/>
  <c r="JC528" i="2"/>
  <c r="JB528" i="2"/>
  <c r="JA528" i="2"/>
  <c r="IZ528" i="2"/>
  <c r="IY528" i="2"/>
  <c r="IX528" i="2"/>
  <c r="IW528" i="2"/>
  <c r="IV528" i="2"/>
  <c r="IU528" i="2"/>
  <c r="IT528" i="2"/>
  <c r="IS528" i="2"/>
  <c r="LJ527" i="2"/>
  <c r="LB527" i="2"/>
  <c r="LA527" i="2"/>
  <c r="KZ527" i="2"/>
  <c r="KY527" i="2"/>
  <c r="KX527" i="2"/>
  <c r="KW527" i="2"/>
  <c r="KV527" i="2"/>
  <c r="KU527" i="2"/>
  <c r="KT527" i="2"/>
  <c r="KS527" i="2"/>
  <c r="KR527" i="2"/>
  <c r="KQ527" i="2"/>
  <c r="KP527" i="2"/>
  <c r="KO527" i="2"/>
  <c r="KN527" i="2"/>
  <c r="KM527" i="2"/>
  <c r="KL527" i="2"/>
  <c r="KK527" i="2"/>
  <c r="KJ527" i="2"/>
  <c r="KI527" i="2"/>
  <c r="KH527" i="2"/>
  <c r="KG527" i="2"/>
  <c r="KF527" i="2"/>
  <c r="KE527" i="2"/>
  <c r="KD527" i="2"/>
  <c r="KC527" i="2"/>
  <c r="KB527" i="2"/>
  <c r="KA527" i="2"/>
  <c r="JZ527" i="2"/>
  <c r="JY527" i="2"/>
  <c r="JV527" i="2"/>
  <c r="JU527" i="2"/>
  <c r="JT527" i="2"/>
  <c r="JS527" i="2"/>
  <c r="JR527" i="2"/>
  <c r="JQ527" i="2"/>
  <c r="JP527" i="2"/>
  <c r="JO527" i="2"/>
  <c r="JN527" i="2"/>
  <c r="JM527" i="2"/>
  <c r="JL527" i="2"/>
  <c r="JK527" i="2"/>
  <c r="JJ527" i="2"/>
  <c r="JI527" i="2"/>
  <c r="JH527" i="2"/>
  <c r="JG527" i="2"/>
  <c r="JF527" i="2"/>
  <c r="JE527" i="2"/>
  <c r="JD527" i="2"/>
  <c r="JC527" i="2"/>
  <c r="JB527" i="2"/>
  <c r="JA527" i="2"/>
  <c r="IZ527" i="2"/>
  <c r="IY527" i="2"/>
  <c r="IX527" i="2"/>
  <c r="IW527" i="2"/>
  <c r="IV527" i="2"/>
  <c r="IU527" i="2"/>
  <c r="IT527" i="2"/>
  <c r="IS527" i="2"/>
  <c r="LJ526" i="2"/>
  <c r="LB526" i="2"/>
  <c r="LA526" i="2"/>
  <c r="KZ526" i="2"/>
  <c r="KY526" i="2"/>
  <c r="KX526" i="2"/>
  <c r="KW526" i="2"/>
  <c r="KV526" i="2"/>
  <c r="KU526" i="2"/>
  <c r="KT526" i="2"/>
  <c r="KS526" i="2"/>
  <c r="KR526" i="2"/>
  <c r="KQ526" i="2"/>
  <c r="KP526" i="2"/>
  <c r="KO526" i="2"/>
  <c r="KN526" i="2"/>
  <c r="KM526" i="2"/>
  <c r="KL526" i="2"/>
  <c r="KK526" i="2"/>
  <c r="KJ526" i="2"/>
  <c r="KI526" i="2"/>
  <c r="KH526" i="2"/>
  <c r="KG526" i="2"/>
  <c r="KF526" i="2"/>
  <c r="KE526" i="2"/>
  <c r="KD526" i="2"/>
  <c r="KC526" i="2"/>
  <c r="KB526" i="2"/>
  <c r="KA526" i="2"/>
  <c r="JZ526" i="2"/>
  <c r="JY526" i="2"/>
  <c r="JV526" i="2"/>
  <c r="JU526" i="2"/>
  <c r="JT526" i="2"/>
  <c r="JS526" i="2"/>
  <c r="JR526" i="2"/>
  <c r="JQ526" i="2"/>
  <c r="JP526" i="2"/>
  <c r="JO526" i="2"/>
  <c r="JN526" i="2"/>
  <c r="JM526" i="2"/>
  <c r="JL526" i="2"/>
  <c r="JK526" i="2"/>
  <c r="JJ526" i="2"/>
  <c r="JI526" i="2"/>
  <c r="JH526" i="2"/>
  <c r="JG526" i="2"/>
  <c r="JF526" i="2"/>
  <c r="JE526" i="2"/>
  <c r="JD526" i="2"/>
  <c r="JC526" i="2"/>
  <c r="JB526" i="2"/>
  <c r="JA526" i="2"/>
  <c r="IZ526" i="2"/>
  <c r="IY526" i="2"/>
  <c r="IX526" i="2"/>
  <c r="IW526" i="2"/>
  <c r="IV526" i="2"/>
  <c r="IU526" i="2"/>
  <c r="IT526" i="2"/>
  <c r="IS526" i="2"/>
  <c r="LJ525" i="2"/>
  <c r="LB525" i="2"/>
  <c r="LA525" i="2"/>
  <c r="KZ525" i="2"/>
  <c r="KY525" i="2"/>
  <c r="KX525" i="2"/>
  <c r="KW525" i="2"/>
  <c r="KV525" i="2"/>
  <c r="KU525" i="2"/>
  <c r="KT525" i="2"/>
  <c r="KS525" i="2"/>
  <c r="KR525" i="2"/>
  <c r="KQ525" i="2"/>
  <c r="KP525" i="2"/>
  <c r="KO525" i="2"/>
  <c r="KN525" i="2"/>
  <c r="KM525" i="2"/>
  <c r="KL525" i="2"/>
  <c r="KK525" i="2"/>
  <c r="KJ525" i="2"/>
  <c r="KI525" i="2"/>
  <c r="KH525" i="2"/>
  <c r="KG525" i="2"/>
  <c r="KF525" i="2"/>
  <c r="KE525" i="2"/>
  <c r="KD525" i="2"/>
  <c r="KC525" i="2"/>
  <c r="KB525" i="2"/>
  <c r="KA525" i="2"/>
  <c r="JZ525" i="2"/>
  <c r="JY525" i="2"/>
  <c r="JV525" i="2"/>
  <c r="JU525" i="2"/>
  <c r="JT525" i="2"/>
  <c r="JS525" i="2"/>
  <c r="JR525" i="2"/>
  <c r="JQ525" i="2"/>
  <c r="JP525" i="2"/>
  <c r="JO525" i="2"/>
  <c r="JN525" i="2"/>
  <c r="JM525" i="2"/>
  <c r="JL525" i="2"/>
  <c r="JK525" i="2"/>
  <c r="JJ525" i="2"/>
  <c r="JI525" i="2"/>
  <c r="JH525" i="2"/>
  <c r="JG525" i="2"/>
  <c r="JF525" i="2"/>
  <c r="JE525" i="2"/>
  <c r="JD525" i="2"/>
  <c r="JC525" i="2"/>
  <c r="JB525" i="2"/>
  <c r="JA525" i="2"/>
  <c r="IZ525" i="2"/>
  <c r="IY525" i="2"/>
  <c r="IX525" i="2"/>
  <c r="IW525" i="2"/>
  <c r="IV525" i="2"/>
  <c r="IU525" i="2"/>
  <c r="IT525" i="2"/>
  <c r="IS525" i="2"/>
  <c r="LJ524" i="2"/>
  <c r="LB524" i="2"/>
  <c r="LA524" i="2"/>
  <c r="KZ524" i="2"/>
  <c r="KY524" i="2"/>
  <c r="KX524" i="2"/>
  <c r="KW524" i="2"/>
  <c r="KV524" i="2"/>
  <c r="KU524" i="2"/>
  <c r="KT524" i="2"/>
  <c r="KS524" i="2"/>
  <c r="KR524" i="2"/>
  <c r="KQ524" i="2"/>
  <c r="KP524" i="2"/>
  <c r="KO524" i="2"/>
  <c r="KN524" i="2"/>
  <c r="KM524" i="2"/>
  <c r="KL524" i="2"/>
  <c r="KK524" i="2"/>
  <c r="KJ524" i="2"/>
  <c r="KI524" i="2"/>
  <c r="KH524" i="2"/>
  <c r="KG524" i="2"/>
  <c r="KF524" i="2"/>
  <c r="KE524" i="2"/>
  <c r="KD524" i="2"/>
  <c r="KC524" i="2"/>
  <c r="KB524" i="2"/>
  <c r="KA524" i="2"/>
  <c r="JZ524" i="2"/>
  <c r="JY524" i="2"/>
  <c r="JV524" i="2"/>
  <c r="JU524" i="2"/>
  <c r="JT524" i="2"/>
  <c r="JS524" i="2"/>
  <c r="JR524" i="2"/>
  <c r="JQ524" i="2"/>
  <c r="JP524" i="2"/>
  <c r="JO524" i="2"/>
  <c r="JN524" i="2"/>
  <c r="JM524" i="2"/>
  <c r="JL524" i="2"/>
  <c r="JK524" i="2"/>
  <c r="JJ524" i="2"/>
  <c r="JI524" i="2"/>
  <c r="JH524" i="2"/>
  <c r="JG524" i="2"/>
  <c r="JF524" i="2"/>
  <c r="JE524" i="2"/>
  <c r="JD524" i="2"/>
  <c r="JC524" i="2"/>
  <c r="JB524" i="2"/>
  <c r="JA524" i="2"/>
  <c r="IZ524" i="2"/>
  <c r="IY524" i="2"/>
  <c r="IX524" i="2"/>
  <c r="IW524" i="2"/>
  <c r="IV524" i="2"/>
  <c r="IU524" i="2"/>
  <c r="IT524" i="2"/>
  <c r="IS524" i="2"/>
  <c r="LJ523" i="2"/>
  <c r="LB523" i="2"/>
  <c r="LA523" i="2"/>
  <c r="KZ523" i="2"/>
  <c r="KY523" i="2"/>
  <c r="KX523" i="2"/>
  <c r="KW523" i="2"/>
  <c r="KV523" i="2"/>
  <c r="KU523" i="2"/>
  <c r="KT523" i="2"/>
  <c r="KS523" i="2"/>
  <c r="KR523" i="2"/>
  <c r="KQ523" i="2"/>
  <c r="KP523" i="2"/>
  <c r="KO523" i="2"/>
  <c r="KN523" i="2"/>
  <c r="KM523" i="2"/>
  <c r="KL523" i="2"/>
  <c r="KK523" i="2"/>
  <c r="KJ523" i="2"/>
  <c r="KI523" i="2"/>
  <c r="KH523" i="2"/>
  <c r="KG523" i="2"/>
  <c r="KF523" i="2"/>
  <c r="KE523" i="2"/>
  <c r="KD523" i="2"/>
  <c r="KC523" i="2"/>
  <c r="KB523" i="2"/>
  <c r="KA523" i="2"/>
  <c r="JZ523" i="2"/>
  <c r="JY523" i="2"/>
  <c r="JV523" i="2"/>
  <c r="JU523" i="2"/>
  <c r="JT523" i="2"/>
  <c r="JS523" i="2"/>
  <c r="JR523" i="2"/>
  <c r="JQ523" i="2"/>
  <c r="JP523" i="2"/>
  <c r="JO523" i="2"/>
  <c r="JN523" i="2"/>
  <c r="JM523" i="2"/>
  <c r="JL523" i="2"/>
  <c r="JK523" i="2"/>
  <c r="JJ523" i="2"/>
  <c r="JI523" i="2"/>
  <c r="JH523" i="2"/>
  <c r="JG523" i="2"/>
  <c r="JF523" i="2"/>
  <c r="JE523" i="2"/>
  <c r="JD523" i="2"/>
  <c r="JC523" i="2"/>
  <c r="JB523" i="2"/>
  <c r="JA523" i="2"/>
  <c r="IZ523" i="2"/>
  <c r="IY523" i="2"/>
  <c r="IX523" i="2"/>
  <c r="IW523" i="2"/>
  <c r="IV523" i="2"/>
  <c r="IU523" i="2"/>
  <c r="IT523" i="2"/>
  <c r="IS523" i="2"/>
  <c r="LJ522" i="2"/>
  <c r="LB522" i="2"/>
  <c r="LA522" i="2"/>
  <c r="KZ522" i="2"/>
  <c r="KY522" i="2"/>
  <c r="KX522" i="2"/>
  <c r="KW522" i="2"/>
  <c r="KV522" i="2"/>
  <c r="KU522" i="2"/>
  <c r="KT522" i="2"/>
  <c r="KS522" i="2"/>
  <c r="KR522" i="2"/>
  <c r="KQ522" i="2"/>
  <c r="KP522" i="2"/>
  <c r="KO522" i="2"/>
  <c r="KN522" i="2"/>
  <c r="KM522" i="2"/>
  <c r="KL522" i="2"/>
  <c r="KK522" i="2"/>
  <c r="KJ522" i="2"/>
  <c r="KI522" i="2"/>
  <c r="KH522" i="2"/>
  <c r="KG522" i="2"/>
  <c r="KF522" i="2"/>
  <c r="KE522" i="2"/>
  <c r="KD522" i="2"/>
  <c r="KC522" i="2"/>
  <c r="KB522" i="2"/>
  <c r="KA522" i="2"/>
  <c r="JZ522" i="2"/>
  <c r="JY522" i="2"/>
  <c r="JV522" i="2"/>
  <c r="JU522" i="2"/>
  <c r="JT522" i="2"/>
  <c r="JS522" i="2"/>
  <c r="JR522" i="2"/>
  <c r="JQ522" i="2"/>
  <c r="JP522" i="2"/>
  <c r="JO522" i="2"/>
  <c r="JN522" i="2"/>
  <c r="JM522" i="2"/>
  <c r="JL522" i="2"/>
  <c r="JK522" i="2"/>
  <c r="JJ522" i="2"/>
  <c r="JI522" i="2"/>
  <c r="JH522" i="2"/>
  <c r="JG522" i="2"/>
  <c r="JF522" i="2"/>
  <c r="JE522" i="2"/>
  <c r="JD522" i="2"/>
  <c r="JC522" i="2"/>
  <c r="JB522" i="2"/>
  <c r="JA522" i="2"/>
  <c r="IZ522" i="2"/>
  <c r="IY522" i="2"/>
  <c r="IX522" i="2"/>
  <c r="IW522" i="2"/>
  <c r="IV522" i="2"/>
  <c r="IU522" i="2"/>
  <c r="IT522" i="2"/>
  <c r="IS522" i="2"/>
  <c r="LJ521" i="2"/>
  <c r="LB521" i="2"/>
  <c r="LA521" i="2"/>
  <c r="KZ521" i="2"/>
  <c r="KY521" i="2"/>
  <c r="KX521" i="2"/>
  <c r="KW521" i="2"/>
  <c r="KV521" i="2"/>
  <c r="KU521" i="2"/>
  <c r="KT521" i="2"/>
  <c r="KS521" i="2"/>
  <c r="KR521" i="2"/>
  <c r="KQ521" i="2"/>
  <c r="KP521" i="2"/>
  <c r="KO521" i="2"/>
  <c r="KN521" i="2"/>
  <c r="KM521" i="2"/>
  <c r="KL521" i="2"/>
  <c r="KK521" i="2"/>
  <c r="KJ521" i="2"/>
  <c r="KI521" i="2"/>
  <c r="KH521" i="2"/>
  <c r="KG521" i="2"/>
  <c r="KF521" i="2"/>
  <c r="KE521" i="2"/>
  <c r="KD521" i="2"/>
  <c r="KC521" i="2"/>
  <c r="KB521" i="2"/>
  <c r="KA521" i="2"/>
  <c r="JZ521" i="2"/>
  <c r="JY521" i="2"/>
  <c r="JV521" i="2"/>
  <c r="JU521" i="2"/>
  <c r="JT521" i="2"/>
  <c r="JS521" i="2"/>
  <c r="JR521" i="2"/>
  <c r="JQ521" i="2"/>
  <c r="JP521" i="2"/>
  <c r="JO521" i="2"/>
  <c r="JN521" i="2"/>
  <c r="JM521" i="2"/>
  <c r="JL521" i="2"/>
  <c r="JK521" i="2"/>
  <c r="JJ521" i="2"/>
  <c r="JI521" i="2"/>
  <c r="JH521" i="2"/>
  <c r="JG521" i="2"/>
  <c r="JF521" i="2"/>
  <c r="JE521" i="2"/>
  <c r="JD521" i="2"/>
  <c r="JC521" i="2"/>
  <c r="JB521" i="2"/>
  <c r="JA521" i="2"/>
  <c r="IZ521" i="2"/>
  <c r="IY521" i="2"/>
  <c r="IX521" i="2"/>
  <c r="IW521" i="2"/>
  <c r="IV521" i="2"/>
  <c r="IU521" i="2"/>
  <c r="IT521" i="2"/>
  <c r="IS521" i="2"/>
  <c r="LJ520" i="2"/>
  <c r="LB520" i="2"/>
  <c r="LA520" i="2"/>
  <c r="KZ520" i="2"/>
  <c r="KY520" i="2"/>
  <c r="KX520" i="2"/>
  <c r="KW520" i="2"/>
  <c r="KV520" i="2"/>
  <c r="KU520" i="2"/>
  <c r="KT520" i="2"/>
  <c r="KS520" i="2"/>
  <c r="KR520" i="2"/>
  <c r="KQ520" i="2"/>
  <c r="KP520" i="2"/>
  <c r="KO520" i="2"/>
  <c r="KN520" i="2"/>
  <c r="KM520" i="2"/>
  <c r="KL520" i="2"/>
  <c r="KK520" i="2"/>
  <c r="KJ520" i="2"/>
  <c r="KI520" i="2"/>
  <c r="KH520" i="2"/>
  <c r="KG520" i="2"/>
  <c r="KF520" i="2"/>
  <c r="KE520" i="2"/>
  <c r="KD520" i="2"/>
  <c r="KC520" i="2"/>
  <c r="KB520" i="2"/>
  <c r="KA520" i="2"/>
  <c r="JZ520" i="2"/>
  <c r="JY520" i="2"/>
  <c r="JV520" i="2"/>
  <c r="JU520" i="2"/>
  <c r="JT520" i="2"/>
  <c r="JS520" i="2"/>
  <c r="JR520" i="2"/>
  <c r="JQ520" i="2"/>
  <c r="JP520" i="2"/>
  <c r="JO520" i="2"/>
  <c r="JN520" i="2"/>
  <c r="JM520" i="2"/>
  <c r="JL520" i="2"/>
  <c r="JK520" i="2"/>
  <c r="JJ520" i="2"/>
  <c r="JI520" i="2"/>
  <c r="JH520" i="2"/>
  <c r="JG520" i="2"/>
  <c r="JF520" i="2"/>
  <c r="JE520" i="2"/>
  <c r="JD520" i="2"/>
  <c r="JC520" i="2"/>
  <c r="JB520" i="2"/>
  <c r="JA520" i="2"/>
  <c r="IZ520" i="2"/>
  <c r="IY520" i="2"/>
  <c r="IX520" i="2"/>
  <c r="IW520" i="2"/>
  <c r="IV520" i="2"/>
  <c r="IU520" i="2"/>
  <c r="IT520" i="2"/>
  <c r="IS520" i="2"/>
  <c r="LJ519" i="2"/>
  <c r="LB519" i="2"/>
  <c r="LA519" i="2"/>
  <c r="KZ519" i="2"/>
  <c r="KY519" i="2"/>
  <c r="KX519" i="2"/>
  <c r="KW519" i="2"/>
  <c r="KV519" i="2"/>
  <c r="KU519" i="2"/>
  <c r="KT519" i="2"/>
  <c r="KS519" i="2"/>
  <c r="KR519" i="2"/>
  <c r="KQ519" i="2"/>
  <c r="KP519" i="2"/>
  <c r="KO519" i="2"/>
  <c r="KN519" i="2"/>
  <c r="KM519" i="2"/>
  <c r="KL519" i="2"/>
  <c r="KK519" i="2"/>
  <c r="KJ519" i="2"/>
  <c r="KI519" i="2"/>
  <c r="KH519" i="2"/>
  <c r="KG519" i="2"/>
  <c r="KF519" i="2"/>
  <c r="KE519" i="2"/>
  <c r="KD519" i="2"/>
  <c r="KC519" i="2"/>
  <c r="KB519" i="2"/>
  <c r="KA519" i="2"/>
  <c r="JZ519" i="2"/>
  <c r="JY519" i="2"/>
  <c r="JV519" i="2"/>
  <c r="JU519" i="2"/>
  <c r="JT519" i="2"/>
  <c r="JS519" i="2"/>
  <c r="JR519" i="2"/>
  <c r="JQ519" i="2"/>
  <c r="JP519" i="2"/>
  <c r="JO519" i="2"/>
  <c r="JN519" i="2"/>
  <c r="JM519" i="2"/>
  <c r="JL519" i="2"/>
  <c r="JK519" i="2"/>
  <c r="JJ519" i="2"/>
  <c r="JI519" i="2"/>
  <c r="JH519" i="2"/>
  <c r="JG519" i="2"/>
  <c r="JF519" i="2"/>
  <c r="JE519" i="2"/>
  <c r="JD519" i="2"/>
  <c r="JC519" i="2"/>
  <c r="JB519" i="2"/>
  <c r="JA519" i="2"/>
  <c r="IZ519" i="2"/>
  <c r="IY519" i="2"/>
  <c r="IX519" i="2"/>
  <c r="IW519" i="2"/>
  <c r="IV519" i="2"/>
  <c r="IU519" i="2"/>
  <c r="IT519" i="2"/>
  <c r="IS519" i="2"/>
  <c r="LJ518" i="2"/>
  <c r="LB518" i="2"/>
  <c r="LA518" i="2"/>
  <c r="KZ518" i="2"/>
  <c r="KY518" i="2"/>
  <c r="KX518" i="2"/>
  <c r="KW518" i="2"/>
  <c r="KV518" i="2"/>
  <c r="KU518" i="2"/>
  <c r="KT518" i="2"/>
  <c r="KS518" i="2"/>
  <c r="KR518" i="2"/>
  <c r="KQ518" i="2"/>
  <c r="KP518" i="2"/>
  <c r="KO518" i="2"/>
  <c r="KN518" i="2"/>
  <c r="KM518" i="2"/>
  <c r="KL518" i="2"/>
  <c r="KK518" i="2"/>
  <c r="KJ518" i="2"/>
  <c r="KI518" i="2"/>
  <c r="KH518" i="2"/>
  <c r="KG518" i="2"/>
  <c r="KF518" i="2"/>
  <c r="KE518" i="2"/>
  <c r="KD518" i="2"/>
  <c r="KC518" i="2"/>
  <c r="KB518" i="2"/>
  <c r="KA518" i="2"/>
  <c r="JZ518" i="2"/>
  <c r="JY518" i="2"/>
  <c r="JV518" i="2"/>
  <c r="JU518" i="2"/>
  <c r="JT518" i="2"/>
  <c r="JS518" i="2"/>
  <c r="JR518" i="2"/>
  <c r="JQ518" i="2"/>
  <c r="JP518" i="2"/>
  <c r="JO518" i="2"/>
  <c r="JN518" i="2"/>
  <c r="JM518" i="2"/>
  <c r="JL518" i="2"/>
  <c r="JK518" i="2"/>
  <c r="JJ518" i="2"/>
  <c r="JI518" i="2"/>
  <c r="JH518" i="2"/>
  <c r="JG518" i="2"/>
  <c r="JF518" i="2"/>
  <c r="JE518" i="2"/>
  <c r="JD518" i="2"/>
  <c r="JC518" i="2"/>
  <c r="JB518" i="2"/>
  <c r="JA518" i="2"/>
  <c r="IZ518" i="2"/>
  <c r="IY518" i="2"/>
  <c r="IX518" i="2"/>
  <c r="IW518" i="2"/>
  <c r="IV518" i="2"/>
  <c r="IU518" i="2"/>
  <c r="IT518" i="2"/>
  <c r="IS518" i="2"/>
  <c r="LJ517" i="2"/>
  <c r="LB517" i="2"/>
  <c r="LA517" i="2"/>
  <c r="KZ517" i="2"/>
  <c r="KY517" i="2"/>
  <c r="KX517" i="2"/>
  <c r="KW517" i="2"/>
  <c r="KV517" i="2"/>
  <c r="KU517" i="2"/>
  <c r="KT517" i="2"/>
  <c r="KS517" i="2"/>
  <c r="KR517" i="2"/>
  <c r="KQ517" i="2"/>
  <c r="KP517" i="2"/>
  <c r="KO517" i="2"/>
  <c r="KN517" i="2"/>
  <c r="KM517" i="2"/>
  <c r="KL517" i="2"/>
  <c r="KK517" i="2"/>
  <c r="KJ517" i="2"/>
  <c r="KI517" i="2"/>
  <c r="KH517" i="2"/>
  <c r="KG517" i="2"/>
  <c r="KF517" i="2"/>
  <c r="KE517" i="2"/>
  <c r="KD517" i="2"/>
  <c r="KC517" i="2"/>
  <c r="KB517" i="2"/>
  <c r="KA517" i="2"/>
  <c r="JZ517" i="2"/>
  <c r="JY517" i="2"/>
  <c r="JV517" i="2"/>
  <c r="JU517" i="2"/>
  <c r="JT517" i="2"/>
  <c r="JS517" i="2"/>
  <c r="JR517" i="2"/>
  <c r="JQ517" i="2"/>
  <c r="JP517" i="2"/>
  <c r="JO517" i="2"/>
  <c r="JN517" i="2"/>
  <c r="JM517" i="2"/>
  <c r="JL517" i="2"/>
  <c r="JK517" i="2"/>
  <c r="JJ517" i="2"/>
  <c r="JI517" i="2"/>
  <c r="JH517" i="2"/>
  <c r="JG517" i="2"/>
  <c r="JF517" i="2"/>
  <c r="JE517" i="2"/>
  <c r="JD517" i="2"/>
  <c r="JC517" i="2"/>
  <c r="JB517" i="2"/>
  <c r="JA517" i="2"/>
  <c r="IZ517" i="2"/>
  <c r="IY517" i="2"/>
  <c r="IX517" i="2"/>
  <c r="IW517" i="2"/>
  <c r="IV517" i="2"/>
  <c r="IU517" i="2"/>
  <c r="IT517" i="2"/>
  <c r="IS517" i="2"/>
  <c r="LJ516" i="2"/>
  <c r="LB516" i="2"/>
  <c r="LA516" i="2"/>
  <c r="KZ516" i="2"/>
  <c r="KY516" i="2"/>
  <c r="KX516" i="2"/>
  <c r="KW516" i="2"/>
  <c r="KV516" i="2"/>
  <c r="KU516" i="2"/>
  <c r="KT516" i="2"/>
  <c r="KS516" i="2"/>
  <c r="KR516" i="2"/>
  <c r="KQ516" i="2"/>
  <c r="KP516" i="2"/>
  <c r="KO516" i="2"/>
  <c r="KN516" i="2"/>
  <c r="KM516" i="2"/>
  <c r="KL516" i="2"/>
  <c r="KK516" i="2"/>
  <c r="KJ516" i="2"/>
  <c r="KI516" i="2"/>
  <c r="KH516" i="2"/>
  <c r="KG516" i="2"/>
  <c r="KF516" i="2"/>
  <c r="KE516" i="2"/>
  <c r="KD516" i="2"/>
  <c r="KC516" i="2"/>
  <c r="KB516" i="2"/>
  <c r="KA516" i="2"/>
  <c r="JZ516" i="2"/>
  <c r="JY516" i="2"/>
  <c r="JV516" i="2"/>
  <c r="JU516" i="2"/>
  <c r="JT516" i="2"/>
  <c r="JS516" i="2"/>
  <c r="JR516" i="2"/>
  <c r="JQ516" i="2"/>
  <c r="JP516" i="2"/>
  <c r="JO516" i="2"/>
  <c r="JN516" i="2"/>
  <c r="JM516" i="2"/>
  <c r="JL516" i="2"/>
  <c r="JK516" i="2"/>
  <c r="JJ516" i="2"/>
  <c r="JI516" i="2"/>
  <c r="JH516" i="2"/>
  <c r="JG516" i="2"/>
  <c r="JF516" i="2"/>
  <c r="JE516" i="2"/>
  <c r="JD516" i="2"/>
  <c r="JC516" i="2"/>
  <c r="JB516" i="2"/>
  <c r="JA516" i="2"/>
  <c r="IZ516" i="2"/>
  <c r="IY516" i="2"/>
  <c r="IX516" i="2"/>
  <c r="IW516" i="2"/>
  <c r="IV516" i="2"/>
  <c r="IU516" i="2"/>
  <c r="IT516" i="2"/>
  <c r="IS516" i="2"/>
  <c r="LJ515" i="2"/>
  <c r="LB515" i="2"/>
  <c r="LA515" i="2"/>
  <c r="KZ515" i="2"/>
  <c r="KY515" i="2"/>
  <c r="KX515" i="2"/>
  <c r="KW515" i="2"/>
  <c r="KV515" i="2"/>
  <c r="KU515" i="2"/>
  <c r="KT515" i="2"/>
  <c r="KS515" i="2"/>
  <c r="KR515" i="2"/>
  <c r="KQ515" i="2"/>
  <c r="KP515" i="2"/>
  <c r="KO515" i="2"/>
  <c r="KN515" i="2"/>
  <c r="KM515" i="2"/>
  <c r="KL515" i="2"/>
  <c r="KK515" i="2"/>
  <c r="KJ515" i="2"/>
  <c r="KI515" i="2"/>
  <c r="KH515" i="2"/>
  <c r="KG515" i="2"/>
  <c r="KF515" i="2"/>
  <c r="KE515" i="2"/>
  <c r="KD515" i="2"/>
  <c r="KC515" i="2"/>
  <c r="KB515" i="2"/>
  <c r="KA515" i="2"/>
  <c r="JZ515" i="2"/>
  <c r="JY515" i="2"/>
  <c r="JV515" i="2"/>
  <c r="JU515" i="2"/>
  <c r="JT515" i="2"/>
  <c r="JS515" i="2"/>
  <c r="JR515" i="2"/>
  <c r="JQ515" i="2"/>
  <c r="JP515" i="2"/>
  <c r="JO515" i="2"/>
  <c r="JN515" i="2"/>
  <c r="JM515" i="2"/>
  <c r="JL515" i="2"/>
  <c r="JK515" i="2"/>
  <c r="JJ515" i="2"/>
  <c r="JI515" i="2"/>
  <c r="JH515" i="2"/>
  <c r="JG515" i="2"/>
  <c r="JF515" i="2"/>
  <c r="JE515" i="2"/>
  <c r="JD515" i="2"/>
  <c r="JC515" i="2"/>
  <c r="JB515" i="2"/>
  <c r="JA515" i="2"/>
  <c r="IZ515" i="2"/>
  <c r="IY515" i="2"/>
  <c r="IX515" i="2"/>
  <c r="IW515" i="2"/>
  <c r="IV515" i="2"/>
  <c r="IU515" i="2"/>
  <c r="IT515" i="2"/>
  <c r="IS515" i="2"/>
  <c r="LJ514" i="2"/>
  <c r="LB514" i="2"/>
  <c r="LA514" i="2"/>
  <c r="KZ514" i="2"/>
  <c r="KY514" i="2"/>
  <c r="KX514" i="2"/>
  <c r="KW514" i="2"/>
  <c r="KV514" i="2"/>
  <c r="KU514" i="2"/>
  <c r="KT514" i="2"/>
  <c r="KS514" i="2"/>
  <c r="KR514" i="2"/>
  <c r="KQ514" i="2"/>
  <c r="KP514" i="2"/>
  <c r="KO514" i="2"/>
  <c r="KN514" i="2"/>
  <c r="KM514" i="2"/>
  <c r="KL514" i="2"/>
  <c r="KK514" i="2"/>
  <c r="KJ514" i="2"/>
  <c r="KI514" i="2"/>
  <c r="KH514" i="2"/>
  <c r="KG514" i="2"/>
  <c r="KF514" i="2"/>
  <c r="KE514" i="2"/>
  <c r="KD514" i="2"/>
  <c r="KC514" i="2"/>
  <c r="KB514" i="2"/>
  <c r="KA514" i="2"/>
  <c r="JZ514" i="2"/>
  <c r="JY514" i="2"/>
  <c r="JV514" i="2"/>
  <c r="JU514" i="2"/>
  <c r="JT514" i="2"/>
  <c r="JS514" i="2"/>
  <c r="JR514" i="2"/>
  <c r="JQ514" i="2"/>
  <c r="JP514" i="2"/>
  <c r="JO514" i="2"/>
  <c r="JN514" i="2"/>
  <c r="JM514" i="2"/>
  <c r="JL514" i="2"/>
  <c r="JK514" i="2"/>
  <c r="JJ514" i="2"/>
  <c r="JI514" i="2"/>
  <c r="JH514" i="2"/>
  <c r="JG514" i="2"/>
  <c r="JF514" i="2"/>
  <c r="JE514" i="2"/>
  <c r="JD514" i="2"/>
  <c r="JC514" i="2"/>
  <c r="JB514" i="2"/>
  <c r="JA514" i="2"/>
  <c r="IZ514" i="2"/>
  <c r="IY514" i="2"/>
  <c r="IX514" i="2"/>
  <c r="IW514" i="2"/>
  <c r="IV514" i="2"/>
  <c r="IU514" i="2"/>
  <c r="IT514" i="2"/>
  <c r="IS514" i="2"/>
  <c r="LJ513" i="2"/>
  <c r="LB513" i="2"/>
  <c r="LA513" i="2"/>
  <c r="KZ513" i="2"/>
  <c r="KY513" i="2"/>
  <c r="KX513" i="2"/>
  <c r="KW513" i="2"/>
  <c r="KV513" i="2"/>
  <c r="KU513" i="2"/>
  <c r="KT513" i="2"/>
  <c r="KS513" i="2"/>
  <c r="KR513" i="2"/>
  <c r="KQ513" i="2"/>
  <c r="KP513" i="2"/>
  <c r="KO513" i="2"/>
  <c r="KN513" i="2"/>
  <c r="KM513" i="2"/>
  <c r="KL513" i="2"/>
  <c r="KK513" i="2"/>
  <c r="KJ513" i="2"/>
  <c r="KI513" i="2"/>
  <c r="KH513" i="2"/>
  <c r="KG513" i="2"/>
  <c r="KF513" i="2"/>
  <c r="KE513" i="2"/>
  <c r="KD513" i="2"/>
  <c r="KC513" i="2"/>
  <c r="KB513" i="2"/>
  <c r="KA513" i="2"/>
  <c r="JZ513" i="2"/>
  <c r="JY513" i="2"/>
  <c r="JV513" i="2"/>
  <c r="JU513" i="2"/>
  <c r="JT513" i="2"/>
  <c r="JS513" i="2"/>
  <c r="JR513" i="2"/>
  <c r="JQ513" i="2"/>
  <c r="JP513" i="2"/>
  <c r="JO513" i="2"/>
  <c r="JN513" i="2"/>
  <c r="JM513" i="2"/>
  <c r="JL513" i="2"/>
  <c r="JK513" i="2"/>
  <c r="JJ513" i="2"/>
  <c r="JI513" i="2"/>
  <c r="JH513" i="2"/>
  <c r="JG513" i="2"/>
  <c r="JF513" i="2"/>
  <c r="JE513" i="2"/>
  <c r="JD513" i="2"/>
  <c r="JC513" i="2"/>
  <c r="JB513" i="2"/>
  <c r="JA513" i="2"/>
  <c r="IZ513" i="2"/>
  <c r="IY513" i="2"/>
  <c r="IX513" i="2"/>
  <c r="IW513" i="2"/>
  <c r="IV513" i="2"/>
  <c r="IU513" i="2"/>
  <c r="IT513" i="2"/>
  <c r="IS513" i="2"/>
  <c r="LJ512" i="2"/>
  <c r="LB512" i="2"/>
  <c r="LA512" i="2"/>
  <c r="KZ512" i="2"/>
  <c r="KY512" i="2"/>
  <c r="KX512" i="2"/>
  <c r="KW512" i="2"/>
  <c r="KV512" i="2"/>
  <c r="KU512" i="2"/>
  <c r="KT512" i="2"/>
  <c r="KS512" i="2"/>
  <c r="KR512" i="2"/>
  <c r="KQ512" i="2"/>
  <c r="KP512" i="2"/>
  <c r="KO512" i="2"/>
  <c r="KN512" i="2"/>
  <c r="KM512" i="2"/>
  <c r="KL512" i="2"/>
  <c r="KK512" i="2"/>
  <c r="KJ512" i="2"/>
  <c r="KI512" i="2"/>
  <c r="KH512" i="2"/>
  <c r="KG512" i="2"/>
  <c r="KF512" i="2"/>
  <c r="KE512" i="2"/>
  <c r="KD512" i="2"/>
  <c r="KC512" i="2"/>
  <c r="KB512" i="2"/>
  <c r="KA512" i="2"/>
  <c r="JZ512" i="2"/>
  <c r="JY512" i="2"/>
  <c r="JV512" i="2"/>
  <c r="JU512" i="2"/>
  <c r="JT512" i="2"/>
  <c r="JS512" i="2"/>
  <c r="JR512" i="2"/>
  <c r="JQ512" i="2"/>
  <c r="JP512" i="2"/>
  <c r="JO512" i="2"/>
  <c r="JN512" i="2"/>
  <c r="JM512" i="2"/>
  <c r="JL512" i="2"/>
  <c r="JK512" i="2"/>
  <c r="JJ512" i="2"/>
  <c r="JI512" i="2"/>
  <c r="JH512" i="2"/>
  <c r="JG512" i="2"/>
  <c r="JF512" i="2"/>
  <c r="JE512" i="2"/>
  <c r="JD512" i="2"/>
  <c r="JC512" i="2"/>
  <c r="JB512" i="2"/>
  <c r="JA512" i="2"/>
  <c r="IZ512" i="2"/>
  <c r="IY512" i="2"/>
  <c r="IX512" i="2"/>
  <c r="IW512" i="2"/>
  <c r="IV512" i="2"/>
  <c r="IU512" i="2"/>
  <c r="IT512" i="2"/>
  <c r="IS512" i="2"/>
  <c r="LJ511" i="2"/>
  <c r="LB511" i="2"/>
  <c r="LA511" i="2"/>
  <c r="KZ511" i="2"/>
  <c r="KY511" i="2"/>
  <c r="KX511" i="2"/>
  <c r="KW511" i="2"/>
  <c r="KV511" i="2"/>
  <c r="KU511" i="2"/>
  <c r="KT511" i="2"/>
  <c r="KS511" i="2"/>
  <c r="KR511" i="2"/>
  <c r="KQ511" i="2"/>
  <c r="KP511" i="2"/>
  <c r="KO511" i="2"/>
  <c r="KN511" i="2"/>
  <c r="KM511" i="2"/>
  <c r="KL511" i="2"/>
  <c r="KK511" i="2"/>
  <c r="KJ511" i="2"/>
  <c r="KI511" i="2"/>
  <c r="KH511" i="2"/>
  <c r="KG511" i="2"/>
  <c r="KF511" i="2"/>
  <c r="KE511" i="2"/>
  <c r="KD511" i="2"/>
  <c r="KC511" i="2"/>
  <c r="KB511" i="2"/>
  <c r="KA511" i="2"/>
  <c r="JZ511" i="2"/>
  <c r="JY511" i="2"/>
  <c r="JV511" i="2"/>
  <c r="JU511" i="2"/>
  <c r="JT511" i="2"/>
  <c r="JS511" i="2"/>
  <c r="JR511" i="2"/>
  <c r="JQ511" i="2"/>
  <c r="JP511" i="2"/>
  <c r="JO511" i="2"/>
  <c r="JN511" i="2"/>
  <c r="JM511" i="2"/>
  <c r="JL511" i="2"/>
  <c r="JK511" i="2"/>
  <c r="JJ511" i="2"/>
  <c r="JI511" i="2"/>
  <c r="JH511" i="2"/>
  <c r="JG511" i="2"/>
  <c r="JF511" i="2"/>
  <c r="JE511" i="2"/>
  <c r="JD511" i="2"/>
  <c r="JC511" i="2"/>
  <c r="JB511" i="2"/>
  <c r="JA511" i="2"/>
  <c r="IZ511" i="2"/>
  <c r="IY511" i="2"/>
  <c r="IX511" i="2"/>
  <c r="IW511" i="2"/>
  <c r="IV511" i="2"/>
  <c r="IU511" i="2"/>
  <c r="IT511" i="2"/>
  <c r="IS511" i="2"/>
  <c r="LJ510" i="2"/>
  <c r="LB510" i="2"/>
  <c r="LA510" i="2"/>
  <c r="KZ510" i="2"/>
  <c r="KY510" i="2"/>
  <c r="KX510" i="2"/>
  <c r="KW510" i="2"/>
  <c r="KV510" i="2"/>
  <c r="KU510" i="2"/>
  <c r="KT510" i="2"/>
  <c r="KS510" i="2"/>
  <c r="KR510" i="2"/>
  <c r="KQ510" i="2"/>
  <c r="KP510" i="2"/>
  <c r="KO510" i="2"/>
  <c r="KN510" i="2"/>
  <c r="KM510" i="2"/>
  <c r="KL510" i="2"/>
  <c r="KK510" i="2"/>
  <c r="KJ510" i="2"/>
  <c r="KI510" i="2"/>
  <c r="KH510" i="2"/>
  <c r="KG510" i="2"/>
  <c r="KF510" i="2"/>
  <c r="KE510" i="2"/>
  <c r="KD510" i="2"/>
  <c r="KC510" i="2"/>
  <c r="KB510" i="2"/>
  <c r="KA510" i="2"/>
  <c r="JZ510" i="2"/>
  <c r="JY510" i="2"/>
  <c r="JV510" i="2"/>
  <c r="JU510" i="2"/>
  <c r="JT510" i="2"/>
  <c r="JS510" i="2"/>
  <c r="JR510" i="2"/>
  <c r="JQ510" i="2"/>
  <c r="JP510" i="2"/>
  <c r="JO510" i="2"/>
  <c r="JN510" i="2"/>
  <c r="JM510" i="2"/>
  <c r="JL510" i="2"/>
  <c r="JK510" i="2"/>
  <c r="JJ510" i="2"/>
  <c r="JI510" i="2"/>
  <c r="JH510" i="2"/>
  <c r="JG510" i="2"/>
  <c r="JF510" i="2"/>
  <c r="JE510" i="2"/>
  <c r="JD510" i="2"/>
  <c r="JC510" i="2"/>
  <c r="JB510" i="2"/>
  <c r="JA510" i="2"/>
  <c r="IZ510" i="2"/>
  <c r="IY510" i="2"/>
  <c r="IX510" i="2"/>
  <c r="IW510" i="2"/>
  <c r="IV510" i="2"/>
  <c r="IU510" i="2"/>
  <c r="IT510" i="2"/>
  <c r="IS510" i="2"/>
  <c r="LJ509" i="2"/>
  <c r="LB509" i="2"/>
  <c r="LA509" i="2"/>
  <c r="KZ509" i="2"/>
  <c r="KY509" i="2"/>
  <c r="KX509" i="2"/>
  <c r="KW509" i="2"/>
  <c r="KV509" i="2"/>
  <c r="KU509" i="2"/>
  <c r="KT509" i="2"/>
  <c r="KS509" i="2"/>
  <c r="KR509" i="2"/>
  <c r="KQ509" i="2"/>
  <c r="KP509" i="2"/>
  <c r="KO509" i="2"/>
  <c r="KN509" i="2"/>
  <c r="KM509" i="2"/>
  <c r="KL509" i="2"/>
  <c r="KK509" i="2"/>
  <c r="KJ509" i="2"/>
  <c r="KI509" i="2"/>
  <c r="KH509" i="2"/>
  <c r="KG509" i="2"/>
  <c r="KF509" i="2"/>
  <c r="KE509" i="2"/>
  <c r="KD509" i="2"/>
  <c r="KC509" i="2"/>
  <c r="KB509" i="2"/>
  <c r="KA509" i="2"/>
  <c r="JZ509" i="2"/>
  <c r="JY509" i="2"/>
  <c r="JV509" i="2"/>
  <c r="JU509" i="2"/>
  <c r="JT509" i="2"/>
  <c r="JS509" i="2"/>
  <c r="JR509" i="2"/>
  <c r="JQ509" i="2"/>
  <c r="JP509" i="2"/>
  <c r="JO509" i="2"/>
  <c r="JN509" i="2"/>
  <c r="JM509" i="2"/>
  <c r="JL509" i="2"/>
  <c r="JK509" i="2"/>
  <c r="JJ509" i="2"/>
  <c r="JI509" i="2"/>
  <c r="JH509" i="2"/>
  <c r="JG509" i="2"/>
  <c r="JF509" i="2"/>
  <c r="JE509" i="2"/>
  <c r="JD509" i="2"/>
  <c r="JC509" i="2"/>
  <c r="JB509" i="2"/>
  <c r="JA509" i="2"/>
  <c r="IZ509" i="2"/>
  <c r="IY509" i="2"/>
  <c r="IX509" i="2"/>
  <c r="IW509" i="2"/>
  <c r="IV509" i="2"/>
  <c r="IU509" i="2"/>
  <c r="IT509" i="2"/>
  <c r="IS509" i="2"/>
  <c r="LJ508" i="2"/>
  <c r="LB508" i="2"/>
  <c r="LA508" i="2"/>
  <c r="KZ508" i="2"/>
  <c r="KY508" i="2"/>
  <c r="KX508" i="2"/>
  <c r="KW508" i="2"/>
  <c r="KV508" i="2"/>
  <c r="KU508" i="2"/>
  <c r="KT508" i="2"/>
  <c r="KS508" i="2"/>
  <c r="KR508" i="2"/>
  <c r="KQ508" i="2"/>
  <c r="KP508" i="2"/>
  <c r="KO508" i="2"/>
  <c r="KN508" i="2"/>
  <c r="KM508" i="2"/>
  <c r="KL508" i="2"/>
  <c r="KK508" i="2"/>
  <c r="KJ508" i="2"/>
  <c r="KI508" i="2"/>
  <c r="KH508" i="2"/>
  <c r="KG508" i="2"/>
  <c r="KF508" i="2"/>
  <c r="KE508" i="2"/>
  <c r="KD508" i="2"/>
  <c r="KC508" i="2"/>
  <c r="KB508" i="2"/>
  <c r="KA508" i="2"/>
  <c r="JZ508" i="2"/>
  <c r="JY508" i="2"/>
  <c r="JV508" i="2"/>
  <c r="JU508" i="2"/>
  <c r="JT508" i="2"/>
  <c r="JS508" i="2"/>
  <c r="JR508" i="2"/>
  <c r="JQ508" i="2"/>
  <c r="JP508" i="2"/>
  <c r="JO508" i="2"/>
  <c r="JN508" i="2"/>
  <c r="JM508" i="2"/>
  <c r="JL508" i="2"/>
  <c r="JK508" i="2"/>
  <c r="JJ508" i="2"/>
  <c r="JI508" i="2"/>
  <c r="JH508" i="2"/>
  <c r="JG508" i="2"/>
  <c r="JF508" i="2"/>
  <c r="JE508" i="2"/>
  <c r="JD508" i="2"/>
  <c r="JC508" i="2"/>
  <c r="JB508" i="2"/>
  <c r="JA508" i="2"/>
  <c r="IZ508" i="2"/>
  <c r="IY508" i="2"/>
  <c r="IX508" i="2"/>
  <c r="IW508" i="2"/>
  <c r="IV508" i="2"/>
  <c r="IU508" i="2"/>
  <c r="IT508" i="2"/>
  <c r="IS508" i="2"/>
  <c r="LJ507" i="2"/>
  <c r="LB507" i="2"/>
  <c r="LA507" i="2"/>
  <c r="KZ507" i="2"/>
  <c r="KY507" i="2"/>
  <c r="KX507" i="2"/>
  <c r="KW507" i="2"/>
  <c r="KV507" i="2"/>
  <c r="KU507" i="2"/>
  <c r="KT507" i="2"/>
  <c r="KS507" i="2"/>
  <c r="KR507" i="2"/>
  <c r="KQ507" i="2"/>
  <c r="KP507" i="2"/>
  <c r="KO507" i="2"/>
  <c r="KN507" i="2"/>
  <c r="KM507" i="2"/>
  <c r="KL507" i="2"/>
  <c r="KK507" i="2"/>
  <c r="KJ507" i="2"/>
  <c r="KI507" i="2"/>
  <c r="KH507" i="2"/>
  <c r="KG507" i="2"/>
  <c r="KF507" i="2"/>
  <c r="KE507" i="2"/>
  <c r="KD507" i="2"/>
  <c r="KC507" i="2"/>
  <c r="KB507" i="2"/>
  <c r="KA507" i="2"/>
  <c r="JZ507" i="2"/>
  <c r="JY507" i="2"/>
  <c r="JV507" i="2"/>
  <c r="JU507" i="2"/>
  <c r="JT507" i="2"/>
  <c r="JS507" i="2"/>
  <c r="JR507" i="2"/>
  <c r="JQ507" i="2"/>
  <c r="JP507" i="2"/>
  <c r="JO507" i="2"/>
  <c r="JN507" i="2"/>
  <c r="JM507" i="2"/>
  <c r="JL507" i="2"/>
  <c r="JK507" i="2"/>
  <c r="JJ507" i="2"/>
  <c r="JI507" i="2"/>
  <c r="JH507" i="2"/>
  <c r="JG507" i="2"/>
  <c r="JF507" i="2"/>
  <c r="JE507" i="2"/>
  <c r="JD507" i="2"/>
  <c r="JC507" i="2"/>
  <c r="JB507" i="2"/>
  <c r="JA507" i="2"/>
  <c r="IZ507" i="2"/>
  <c r="IY507" i="2"/>
  <c r="IX507" i="2"/>
  <c r="IW507" i="2"/>
  <c r="IV507" i="2"/>
  <c r="IU507" i="2"/>
  <c r="IT507" i="2"/>
  <c r="IS507" i="2"/>
  <c r="LJ506" i="2"/>
  <c r="LB506" i="2"/>
  <c r="LA506" i="2"/>
  <c r="KZ506" i="2"/>
  <c r="KY506" i="2"/>
  <c r="KX506" i="2"/>
  <c r="KW506" i="2"/>
  <c r="KV506" i="2"/>
  <c r="KU506" i="2"/>
  <c r="KT506" i="2"/>
  <c r="KS506" i="2"/>
  <c r="KR506" i="2"/>
  <c r="KQ506" i="2"/>
  <c r="KP506" i="2"/>
  <c r="KO506" i="2"/>
  <c r="KN506" i="2"/>
  <c r="KM506" i="2"/>
  <c r="KL506" i="2"/>
  <c r="KK506" i="2"/>
  <c r="KJ506" i="2"/>
  <c r="KI506" i="2"/>
  <c r="KH506" i="2"/>
  <c r="KG506" i="2"/>
  <c r="KF506" i="2"/>
  <c r="KE506" i="2"/>
  <c r="KD506" i="2"/>
  <c r="KC506" i="2"/>
  <c r="KB506" i="2"/>
  <c r="KA506" i="2"/>
  <c r="JZ506" i="2"/>
  <c r="JY506" i="2"/>
  <c r="JV506" i="2"/>
  <c r="JU506" i="2"/>
  <c r="JT506" i="2"/>
  <c r="JS506" i="2"/>
  <c r="JR506" i="2"/>
  <c r="JQ506" i="2"/>
  <c r="JP506" i="2"/>
  <c r="JO506" i="2"/>
  <c r="JN506" i="2"/>
  <c r="JM506" i="2"/>
  <c r="JL506" i="2"/>
  <c r="JK506" i="2"/>
  <c r="JJ506" i="2"/>
  <c r="JI506" i="2"/>
  <c r="JH506" i="2"/>
  <c r="JG506" i="2"/>
  <c r="JF506" i="2"/>
  <c r="JE506" i="2"/>
  <c r="JD506" i="2"/>
  <c r="JC506" i="2"/>
  <c r="JB506" i="2"/>
  <c r="JA506" i="2"/>
  <c r="IZ506" i="2"/>
  <c r="IY506" i="2"/>
  <c r="IX506" i="2"/>
  <c r="IW506" i="2"/>
  <c r="IV506" i="2"/>
  <c r="IU506" i="2"/>
  <c r="IT506" i="2"/>
  <c r="IS506" i="2"/>
  <c r="LJ505" i="2"/>
  <c r="LB505" i="2"/>
  <c r="LA505" i="2"/>
  <c r="KZ505" i="2"/>
  <c r="KY505" i="2"/>
  <c r="KX505" i="2"/>
  <c r="KW505" i="2"/>
  <c r="KV505" i="2"/>
  <c r="KU505" i="2"/>
  <c r="KT505" i="2"/>
  <c r="KS505" i="2"/>
  <c r="KR505" i="2"/>
  <c r="KQ505" i="2"/>
  <c r="KP505" i="2"/>
  <c r="KO505" i="2"/>
  <c r="KN505" i="2"/>
  <c r="KM505" i="2"/>
  <c r="KL505" i="2"/>
  <c r="KK505" i="2"/>
  <c r="KJ505" i="2"/>
  <c r="KI505" i="2"/>
  <c r="KH505" i="2"/>
  <c r="KG505" i="2"/>
  <c r="KF505" i="2"/>
  <c r="KE505" i="2"/>
  <c r="KD505" i="2"/>
  <c r="KC505" i="2"/>
  <c r="KB505" i="2"/>
  <c r="KA505" i="2"/>
  <c r="JZ505" i="2"/>
  <c r="JY505" i="2"/>
  <c r="JV505" i="2"/>
  <c r="JU505" i="2"/>
  <c r="JT505" i="2"/>
  <c r="JS505" i="2"/>
  <c r="JR505" i="2"/>
  <c r="JQ505" i="2"/>
  <c r="JP505" i="2"/>
  <c r="JO505" i="2"/>
  <c r="JN505" i="2"/>
  <c r="JM505" i="2"/>
  <c r="JL505" i="2"/>
  <c r="JK505" i="2"/>
  <c r="JJ505" i="2"/>
  <c r="JI505" i="2"/>
  <c r="JH505" i="2"/>
  <c r="JG505" i="2"/>
  <c r="JF505" i="2"/>
  <c r="JE505" i="2"/>
  <c r="JD505" i="2"/>
  <c r="JC505" i="2"/>
  <c r="JB505" i="2"/>
  <c r="JA505" i="2"/>
  <c r="IZ505" i="2"/>
  <c r="IY505" i="2"/>
  <c r="IX505" i="2"/>
  <c r="IW505" i="2"/>
  <c r="IV505" i="2"/>
  <c r="IU505" i="2"/>
  <c r="IT505" i="2"/>
  <c r="IS505" i="2"/>
  <c r="LJ504" i="2"/>
  <c r="LB504" i="2"/>
  <c r="LA504" i="2"/>
  <c r="KZ504" i="2"/>
  <c r="KY504" i="2"/>
  <c r="KX504" i="2"/>
  <c r="KW504" i="2"/>
  <c r="KV504" i="2"/>
  <c r="KU504" i="2"/>
  <c r="KT504" i="2"/>
  <c r="KS504" i="2"/>
  <c r="KR504" i="2"/>
  <c r="KQ504" i="2"/>
  <c r="KP504" i="2"/>
  <c r="KO504" i="2"/>
  <c r="KN504" i="2"/>
  <c r="KM504" i="2"/>
  <c r="KL504" i="2"/>
  <c r="KK504" i="2"/>
  <c r="KJ504" i="2"/>
  <c r="KI504" i="2"/>
  <c r="KH504" i="2"/>
  <c r="KG504" i="2"/>
  <c r="KF504" i="2"/>
  <c r="KE504" i="2"/>
  <c r="KD504" i="2"/>
  <c r="KC504" i="2"/>
  <c r="KB504" i="2"/>
  <c r="KA504" i="2"/>
  <c r="JZ504" i="2"/>
  <c r="JY504" i="2"/>
  <c r="JV504" i="2"/>
  <c r="JU504" i="2"/>
  <c r="JT504" i="2"/>
  <c r="JS504" i="2"/>
  <c r="JR504" i="2"/>
  <c r="JQ504" i="2"/>
  <c r="JP504" i="2"/>
  <c r="JO504" i="2"/>
  <c r="JN504" i="2"/>
  <c r="JM504" i="2"/>
  <c r="JL504" i="2"/>
  <c r="JK504" i="2"/>
  <c r="JJ504" i="2"/>
  <c r="JI504" i="2"/>
  <c r="JH504" i="2"/>
  <c r="JG504" i="2"/>
  <c r="JF504" i="2"/>
  <c r="JE504" i="2"/>
  <c r="JD504" i="2"/>
  <c r="JC504" i="2"/>
  <c r="JB504" i="2"/>
  <c r="JA504" i="2"/>
  <c r="IZ504" i="2"/>
  <c r="IY504" i="2"/>
  <c r="IX504" i="2"/>
  <c r="IW504" i="2"/>
  <c r="IV504" i="2"/>
  <c r="IU504" i="2"/>
  <c r="IT504" i="2"/>
  <c r="IS504" i="2"/>
  <c r="LJ503" i="2"/>
  <c r="LB503" i="2"/>
  <c r="LA503" i="2"/>
  <c r="KZ503" i="2"/>
  <c r="KY503" i="2"/>
  <c r="KX503" i="2"/>
  <c r="KW503" i="2"/>
  <c r="KV503" i="2"/>
  <c r="KU503" i="2"/>
  <c r="KT503" i="2"/>
  <c r="KS503" i="2"/>
  <c r="KR503" i="2"/>
  <c r="KQ503" i="2"/>
  <c r="KP503" i="2"/>
  <c r="KO503" i="2"/>
  <c r="KN503" i="2"/>
  <c r="KM503" i="2"/>
  <c r="KL503" i="2"/>
  <c r="KK503" i="2"/>
  <c r="KJ503" i="2"/>
  <c r="KI503" i="2"/>
  <c r="KH503" i="2"/>
  <c r="KG503" i="2"/>
  <c r="KF503" i="2"/>
  <c r="KE503" i="2"/>
  <c r="KD503" i="2"/>
  <c r="KC503" i="2"/>
  <c r="KB503" i="2"/>
  <c r="KA503" i="2"/>
  <c r="JZ503" i="2"/>
  <c r="JY503" i="2"/>
  <c r="JV503" i="2"/>
  <c r="JU503" i="2"/>
  <c r="JT503" i="2"/>
  <c r="JS503" i="2"/>
  <c r="JR503" i="2"/>
  <c r="JQ503" i="2"/>
  <c r="JP503" i="2"/>
  <c r="JO503" i="2"/>
  <c r="JN503" i="2"/>
  <c r="JM503" i="2"/>
  <c r="JL503" i="2"/>
  <c r="JK503" i="2"/>
  <c r="JJ503" i="2"/>
  <c r="JI503" i="2"/>
  <c r="JH503" i="2"/>
  <c r="JG503" i="2"/>
  <c r="JF503" i="2"/>
  <c r="JE503" i="2"/>
  <c r="JD503" i="2"/>
  <c r="JC503" i="2"/>
  <c r="JB503" i="2"/>
  <c r="JA503" i="2"/>
  <c r="IZ503" i="2"/>
  <c r="IY503" i="2"/>
  <c r="IX503" i="2"/>
  <c r="IW503" i="2"/>
  <c r="IV503" i="2"/>
  <c r="IU503" i="2"/>
  <c r="IT503" i="2"/>
  <c r="IS503" i="2"/>
  <c r="LJ502" i="2"/>
  <c r="LB502" i="2"/>
  <c r="LA502" i="2"/>
  <c r="KZ502" i="2"/>
  <c r="KY502" i="2"/>
  <c r="KX502" i="2"/>
  <c r="KW502" i="2"/>
  <c r="KV502" i="2"/>
  <c r="KU502" i="2"/>
  <c r="KT502" i="2"/>
  <c r="KS502" i="2"/>
  <c r="KR502" i="2"/>
  <c r="KQ502" i="2"/>
  <c r="KP502" i="2"/>
  <c r="KO502" i="2"/>
  <c r="KN502" i="2"/>
  <c r="KM502" i="2"/>
  <c r="KL502" i="2"/>
  <c r="KK502" i="2"/>
  <c r="KJ502" i="2"/>
  <c r="KI502" i="2"/>
  <c r="KH502" i="2"/>
  <c r="KG502" i="2"/>
  <c r="KF502" i="2"/>
  <c r="KE502" i="2"/>
  <c r="KD502" i="2"/>
  <c r="KC502" i="2"/>
  <c r="KB502" i="2"/>
  <c r="KA502" i="2"/>
  <c r="JZ502" i="2"/>
  <c r="JY502" i="2"/>
  <c r="JV502" i="2"/>
  <c r="JU502" i="2"/>
  <c r="JT502" i="2"/>
  <c r="JS502" i="2"/>
  <c r="JR502" i="2"/>
  <c r="JQ502" i="2"/>
  <c r="JP502" i="2"/>
  <c r="JO502" i="2"/>
  <c r="JN502" i="2"/>
  <c r="JM502" i="2"/>
  <c r="JL502" i="2"/>
  <c r="JK502" i="2"/>
  <c r="JJ502" i="2"/>
  <c r="JI502" i="2"/>
  <c r="JH502" i="2"/>
  <c r="JG502" i="2"/>
  <c r="JF502" i="2"/>
  <c r="JE502" i="2"/>
  <c r="JD502" i="2"/>
  <c r="JC502" i="2"/>
  <c r="JB502" i="2"/>
  <c r="JA502" i="2"/>
  <c r="IZ502" i="2"/>
  <c r="IY502" i="2"/>
  <c r="IX502" i="2"/>
  <c r="IW502" i="2"/>
  <c r="IV502" i="2"/>
  <c r="IU502" i="2"/>
  <c r="IT502" i="2"/>
  <c r="IS502" i="2"/>
  <c r="LJ501" i="2"/>
  <c r="LB501" i="2"/>
  <c r="LA501" i="2"/>
  <c r="KZ501" i="2"/>
  <c r="KY501" i="2"/>
  <c r="KX501" i="2"/>
  <c r="KW501" i="2"/>
  <c r="KV501" i="2"/>
  <c r="KU501" i="2"/>
  <c r="KT501" i="2"/>
  <c r="KS501" i="2"/>
  <c r="KR501" i="2"/>
  <c r="KQ501" i="2"/>
  <c r="KP501" i="2"/>
  <c r="KO501" i="2"/>
  <c r="KN501" i="2"/>
  <c r="KM501" i="2"/>
  <c r="KL501" i="2"/>
  <c r="KK501" i="2"/>
  <c r="KJ501" i="2"/>
  <c r="KI501" i="2"/>
  <c r="KH501" i="2"/>
  <c r="KG501" i="2"/>
  <c r="KF501" i="2"/>
  <c r="KE501" i="2"/>
  <c r="KD501" i="2"/>
  <c r="KC501" i="2"/>
  <c r="KB501" i="2"/>
  <c r="KA501" i="2"/>
  <c r="JZ501" i="2"/>
  <c r="JY501" i="2"/>
  <c r="JV501" i="2"/>
  <c r="JU501" i="2"/>
  <c r="JT501" i="2"/>
  <c r="JS501" i="2"/>
  <c r="JR501" i="2"/>
  <c r="JQ501" i="2"/>
  <c r="JP501" i="2"/>
  <c r="JO501" i="2"/>
  <c r="JN501" i="2"/>
  <c r="JM501" i="2"/>
  <c r="JL501" i="2"/>
  <c r="JK501" i="2"/>
  <c r="JJ501" i="2"/>
  <c r="JI501" i="2"/>
  <c r="JH501" i="2"/>
  <c r="JG501" i="2"/>
  <c r="JF501" i="2"/>
  <c r="JE501" i="2"/>
  <c r="JD501" i="2"/>
  <c r="JC501" i="2"/>
  <c r="JB501" i="2"/>
  <c r="JA501" i="2"/>
  <c r="IZ501" i="2"/>
  <c r="IY501" i="2"/>
  <c r="IX501" i="2"/>
  <c r="IW501" i="2"/>
  <c r="IV501" i="2"/>
  <c r="IU501" i="2"/>
  <c r="IT501" i="2"/>
  <c r="IS501" i="2"/>
  <c r="LJ500" i="2"/>
  <c r="LB500" i="2"/>
  <c r="LA500" i="2"/>
  <c r="KZ500" i="2"/>
  <c r="KY500" i="2"/>
  <c r="KX500" i="2"/>
  <c r="KW500" i="2"/>
  <c r="KV500" i="2"/>
  <c r="KU500" i="2"/>
  <c r="KT500" i="2"/>
  <c r="KS500" i="2"/>
  <c r="KR500" i="2"/>
  <c r="KQ500" i="2"/>
  <c r="KP500" i="2"/>
  <c r="KO500" i="2"/>
  <c r="KN500" i="2"/>
  <c r="KM500" i="2"/>
  <c r="KL500" i="2"/>
  <c r="KK500" i="2"/>
  <c r="KJ500" i="2"/>
  <c r="KI500" i="2"/>
  <c r="KH500" i="2"/>
  <c r="KG500" i="2"/>
  <c r="KF500" i="2"/>
  <c r="KE500" i="2"/>
  <c r="KD500" i="2"/>
  <c r="KC500" i="2"/>
  <c r="KB500" i="2"/>
  <c r="KA500" i="2"/>
  <c r="JZ500" i="2"/>
  <c r="JY500" i="2"/>
  <c r="JV500" i="2"/>
  <c r="JU500" i="2"/>
  <c r="JT500" i="2"/>
  <c r="JS500" i="2"/>
  <c r="JR500" i="2"/>
  <c r="JQ500" i="2"/>
  <c r="JP500" i="2"/>
  <c r="JO500" i="2"/>
  <c r="JN500" i="2"/>
  <c r="JM500" i="2"/>
  <c r="JL500" i="2"/>
  <c r="JK500" i="2"/>
  <c r="JJ500" i="2"/>
  <c r="JI500" i="2"/>
  <c r="JH500" i="2"/>
  <c r="JG500" i="2"/>
  <c r="JF500" i="2"/>
  <c r="JE500" i="2"/>
  <c r="JD500" i="2"/>
  <c r="JC500" i="2"/>
  <c r="JB500" i="2"/>
  <c r="JA500" i="2"/>
  <c r="IZ500" i="2"/>
  <c r="IY500" i="2"/>
  <c r="IX500" i="2"/>
  <c r="IW500" i="2"/>
  <c r="IV500" i="2"/>
  <c r="IU500" i="2"/>
  <c r="IT500" i="2"/>
  <c r="IS500" i="2"/>
  <c r="LJ499" i="2"/>
  <c r="LB499" i="2"/>
  <c r="LA499" i="2"/>
  <c r="KZ499" i="2"/>
  <c r="KY499" i="2"/>
  <c r="KX499" i="2"/>
  <c r="KW499" i="2"/>
  <c r="KV499" i="2"/>
  <c r="KU499" i="2"/>
  <c r="KT499" i="2"/>
  <c r="KS499" i="2"/>
  <c r="KR499" i="2"/>
  <c r="KQ499" i="2"/>
  <c r="KP499" i="2"/>
  <c r="KO499" i="2"/>
  <c r="KN499" i="2"/>
  <c r="KM499" i="2"/>
  <c r="KL499" i="2"/>
  <c r="KK499" i="2"/>
  <c r="KJ499" i="2"/>
  <c r="KI499" i="2"/>
  <c r="KH499" i="2"/>
  <c r="KG499" i="2"/>
  <c r="KF499" i="2"/>
  <c r="KE499" i="2"/>
  <c r="KD499" i="2"/>
  <c r="KC499" i="2"/>
  <c r="KB499" i="2"/>
  <c r="KA499" i="2"/>
  <c r="JZ499" i="2"/>
  <c r="JY499" i="2"/>
  <c r="JV499" i="2"/>
  <c r="JU499" i="2"/>
  <c r="JT499" i="2"/>
  <c r="JS499" i="2"/>
  <c r="JR499" i="2"/>
  <c r="JQ499" i="2"/>
  <c r="JP499" i="2"/>
  <c r="JO499" i="2"/>
  <c r="JN499" i="2"/>
  <c r="JM499" i="2"/>
  <c r="JL499" i="2"/>
  <c r="JK499" i="2"/>
  <c r="JJ499" i="2"/>
  <c r="JI499" i="2"/>
  <c r="JH499" i="2"/>
  <c r="JG499" i="2"/>
  <c r="JF499" i="2"/>
  <c r="JE499" i="2"/>
  <c r="JD499" i="2"/>
  <c r="JC499" i="2"/>
  <c r="JB499" i="2"/>
  <c r="JA499" i="2"/>
  <c r="IZ499" i="2"/>
  <c r="IY499" i="2"/>
  <c r="IX499" i="2"/>
  <c r="IW499" i="2"/>
  <c r="IV499" i="2"/>
  <c r="IU499" i="2"/>
  <c r="IT499" i="2"/>
  <c r="IS499" i="2"/>
  <c r="LJ498" i="2"/>
  <c r="LB498" i="2"/>
  <c r="LA498" i="2"/>
  <c r="KZ498" i="2"/>
  <c r="KY498" i="2"/>
  <c r="KX498" i="2"/>
  <c r="KW498" i="2"/>
  <c r="KV498" i="2"/>
  <c r="KU498" i="2"/>
  <c r="KT498" i="2"/>
  <c r="KS498" i="2"/>
  <c r="KR498" i="2"/>
  <c r="KQ498" i="2"/>
  <c r="KP498" i="2"/>
  <c r="KO498" i="2"/>
  <c r="KN498" i="2"/>
  <c r="KM498" i="2"/>
  <c r="KL498" i="2"/>
  <c r="KK498" i="2"/>
  <c r="KJ498" i="2"/>
  <c r="KI498" i="2"/>
  <c r="KH498" i="2"/>
  <c r="KG498" i="2"/>
  <c r="KF498" i="2"/>
  <c r="KE498" i="2"/>
  <c r="KD498" i="2"/>
  <c r="KC498" i="2"/>
  <c r="KB498" i="2"/>
  <c r="KA498" i="2"/>
  <c r="JZ498" i="2"/>
  <c r="JY498" i="2"/>
  <c r="JV498" i="2"/>
  <c r="JU498" i="2"/>
  <c r="JT498" i="2"/>
  <c r="JS498" i="2"/>
  <c r="JR498" i="2"/>
  <c r="JQ498" i="2"/>
  <c r="JP498" i="2"/>
  <c r="JO498" i="2"/>
  <c r="JN498" i="2"/>
  <c r="JM498" i="2"/>
  <c r="JL498" i="2"/>
  <c r="JK498" i="2"/>
  <c r="JJ498" i="2"/>
  <c r="JI498" i="2"/>
  <c r="JH498" i="2"/>
  <c r="JG498" i="2"/>
  <c r="JF498" i="2"/>
  <c r="JE498" i="2"/>
  <c r="JD498" i="2"/>
  <c r="JC498" i="2"/>
  <c r="JB498" i="2"/>
  <c r="JA498" i="2"/>
  <c r="IZ498" i="2"/>
  <c r="IY498" i="2"/>
  <c r="IX498" i="2"/>
  <c r="IW498" i="2"/>
  <c r="IV498" i="2"/>
  <c r="IU498" i="2"/>
  <c r="IT498" i="2"/>
  <c r="IS498" i="2"/>
  <c r="LJ497" i="2"/>
  <c r="LB497" i="2"/>
  <c r="LA497" i="2"/>
  <c r="KZ497" i="2"/>
  <c r="KY497" i="2"/>
  <c r="KX497" i="2"/>
  <c r="KW497" i="2"/>
  <c r="KV497" i="2"/>
  <c r="KU497" i="2"/>
  <c r="KT497" i="2"/>
  <c r="KS497" i="2"/>
  <c r="KR497" i="2"/>
  <c r="KQ497" i="2"/>
  <c r="KP497" i="2"/>
  <c r="KO497" i="2"/>
  <c r="KN497" i="2"/>
  <c r="KM497" i="2"/>
  <c r="KL497" i="2"/>
  <c r="KK497" i="2"/>
  <c r="KJ497" i="2"/>
  <c r="KI497" i="2"/>
  <c r="KH497" i="2"/>
  <c r="KG497" i="2"/>
  <c r="KF497" i="2"/>
  <c r="KE497" i="2"/>
  <c r="KD497" i="2"/>
  <c r="KC497" i="2"/>
  <c r="KB497" i="2"/>
  <c r="KA497" i="2"/>
  <c r="JZ497" i="2"/>
  <c r="JY497" i="2"/>
  <c r="JV497" i="2"/>
  <c r="JU497" i="2"/>
  <c r="JT497" i="2"/>
  <c r="JS497" i="2"/>
  <c r="JR497" i="2"/>
  <c r="JQ497" i="2"/>
  <c r="JP497" i="2"/>
  <c r="JO497" i="2"/>
  <c r="JN497" i="2"/>
  <c r="JM497" i="2"/>
  <c r="JL497" i="2"/>
  <c r="JK497" i="2"/>
  <c r="JJ497" i="2"/>
  <c r="JI497" i="2"/>
  <c r="JH497" i="2"/>
  <c r="JG497" i="2"/>
  <c r="JF497" i="2"/>
  <c r="JE497" i="2"/>
  <c r="JD497" i="2"/>
  <c r="JC497" i="2"/>
  <c r="JB497" i="2"/>
  <c r="JA497" i="2"/>
  <c r="IZ497" i="2"/>
  <c r="IY497" i="2"/>
  <c r="IX497" i="2"/>
  <c r="IW497" i="2"/>
  <c r="IV497" i="2"/>
  <c r="IU497" i="2"/>
  <c r="IT497" i="2"/>
  <c r="IS497" i="2"/>
  <c r="LJ496" i="2"/>
  <c r="LB496" i="2"/>
  <c r="LA496" i="2"/>
  <c r="KZ496" i="2"/>
  <c r="KY496" i="2"/>
  <c r="KX496" i="2"/>
  <c r="KW496" i="2"/>
  <c r="KV496" i="2"/>
  <c r="KU496" i="2"/>
  <c r="KT496" i="2"/>
  <c r="KS496" i="2"/>
  <c r="KR496" i="2"/>
  <c r="KQ496" i="2"/>
  <c r="KP496" i="2"/>
  <c r="KO496" i="2"/>
  <c r="KN496" i="2"/>
  <c r="KM496" i="2"/>
  <c r="KL496" i="2"/>
  <c r="KK496" i="2"/>
  <c r="KJ496" i="2"/>
  <c r="KI496" i="2"/>
  <c r="KH496" i="2"/>
  <c r="KG496" i="2"/>
  <c r="KF496" i="2"/>
  <c r="KE496" i="2"/>
  <c r="KD496" i="2"/>
  <c r="KC496" i="2"/>
  <c r="KB496" i="2"/>
  <c r="KA496" i="2"/>
  <c r="JZ496" i="2"/>
  <c r="JY496" i="2"/>
  <c r="JV496" i="2"/>
  <c r="JU496" i="2"/>
  <c r="JT496" i="2"/>
  <c r="JS496" i="2"/>
  <c r="JR496" i="2"/>
  <c r="JQ496" i="2"/>
  <c r="JP496" i="2"/>
  <c r="JO496" i="2"/>
  <c r="JN496" i="2"/>
  <c r="JM496" i="2"/>
  <c r="JL496" i="2"/>
  <c r="JK496" i="2"/>
  <c r="JJ496" i="2"/>
  <c r="JI496" i="2"/>
  <c r="JH496" i="2"/>
  <c r="JG496" i="2"/>
  <c r="JF496" i="2"/>
  <c r="JE496" i="2"/>
  <c r="JD496" i="2"/>
  <c r="JC496" i="2"/>
  <c r="JB496" i="2"/>
  <c r="JA496" i="2"/>
  <c r="IZ496" i="2"/>
  <c r="IY496" i="2"/>
  <c r="IX496" i="2"/>
  <c r="IW496" i="2"/>
  <c r="IV496" i="2"/>
  <c r="IU496" i="2"/>
  <c r="IT496" i="2"/>
  <c r="IS496" i="2"/>
  <c r="LJ495" i="2"/>
  <c r="LB495" i="2"/>
  <c r="LA495" i="2"/>
  <c r="KZ495" i="2"/>
  <c r="KY495" i="2"/>
  <c r="KX495" i="2"/>
  <c r="KW495" i="2"/>
  <c r="KV495" i="2"/>
  <c r="KU495" i="2"/>
  <c r="KT495" i="2"/>
  <c r="KS495" i="2"/>
  <c r="KR495" i="2"/>
  <c r="KQ495" i="2"/>
  <c r="KP495" i="2"/>
  <c r="KO495" i="2"/>
  <c r="KN495" i="2"/>
  <c r="KM495" i="2"/>
  <c r="KL495" i="2"/>
  <c r="KK495" i="2"/>
  <c r="KJ495" i="2"/>
  <c r="KI495" i="2"/>
  <c r="KH495" i="2"/>
  <c r="KG495" i="2"/>
  <c r="KF495" i="2"/>
  <c r="KE495" i="2"/>
  <c r="KD495" i="2"/>
  <c r="KC495" i="2"/>
  <c r="KB495" i="2"/>
  <c r="KA495" i="2"/>
  <c r="JZ495" i="2"/>
  <c r="JY495" i="2"/>
  <c r="JV495" i="2"/>
  <c r="JU495" i="2"/>
  <c r="JT495" i="2"/>
  <c r="JS495" i="2"/>
  <c r="JR495" i="2"/>
  <c r="JQ495" i="2"/>
  <c r="JP495" i="2"/>
  <c r="JO495" i="2"/>
  <c r="JN495" i="2"/>
  <c r="JM495" i="2"/>
  <c r="JL495" i="2"/>
  <c r="JK495" i="2"/>
  <c r="JJ495" i="2"/>
  <c r="JI495" i="2"/>
  <c r="JH495" i="2"/>
  <c r="JG495" i="2"/>
  <c r="JF495" i="2"/>
  <c r="JE495" i="2"/>
  <c r="JD495" i="2"/>
  <c r="JC495" i="2"/>
  <c r="JB495" i="2"/>
  <c r="JA495" i="2"/>
  <c r="IZ495" i="2"/>
  <c r="IY495" i="2"/>
  <c r="IX495" i="2"/>
  <c r="IW495" i="2"/>
  <c r="IV495" i="2"/>
  <c r="IU495" i="2"/>
  <c r="IT495" i="2"/>
  <c r="IS495" i="2"/>
  <c r="LJ494" i="2"/>
  <c r="LB494" i="2"/>
  <c r="LA494" i="2"/>
  <c r="KZ494" i="2"/>
  <c r="KY494" i="2"/>
  <c r="KX494" i="2"/>
  <c r="KW494" i="2"/>
  <c r="KV494" i="2"/>
  <c r="KU494" i="2"/>
  <c r="KT494" i="2"/>
  <c r="KS494" i="2"/>
  <c r="KR494" i="2"/>
  <c r="KQ494" i="2"/>
  <c r="KP494" i="2"/>
  <c r="KO494" i="2"/>
  <c r="KN494" i="2"/>
  <c r="KM494" i="2"/>
  <c r="KL494" i="2"/>
  <c r="KK494" i="2"/>
  <c r="KJ494" i="2"/>
  <c r="KI494" i="2"/>
  <c r="KH494" i="2"/>
  <c r="KG494" i="2"/>
  <c r="KF494" i="2"/>
  <c r="KE494" i="2"/>
  <c r="KD494" i="2"/>
  <c r="KC494" i="2"/>
  <c r="KB494" i="2"/>
  <c r="KA494" i="2"/>
  <c r="JZ494" i="2"/>
  <c r="JY494" i="2"/>
  <c r="JV494" i="2"/>
  <c r="JU494" i="2"/>
  <c r="JT494" i="2"/>
  <c r="JS494" i="2"/>
  <c r="JR494" i="2"/>
  <c r="JQ494" i="2"/>
  <c r="JP494" i="2"/>
  <c r="JO494" i="2"/>
  <c r="JN494" i="2"/>
  <c r="JM494" i="2"/>
  <c r="JL494" i="2"/>
  <c r="JK494" i="2"/>
  <c r="JJ494" i="2"/>
  <c r="JI494" i="2"/>
  <c r="JH494" i="2"/>
  <c r="JG494" i="2"/>
  <c r="JF494" i="2"/>
  <c r="JE494" i="2"/>
  <c r="JD494" i="2"/>
  <c r="JC494" i="2"/>
  <c r="JB494" i="2"/>
  <c r="JA494" i="2"/>
  <c r="IZ494" i="2"/>
  <c r="IY494" i="2"/>
  <c r="IX494" i="2"/>
  <c r="IW494" i="2"/>
  <c r="IV494" i="2"/>
  <c r="IU494" i="2"/>
  <c r="IT494" i="2"/>
  <c r="IS494" i="2"/>
  <c r="LJ493" i="2"/>
  <c r="LB493" i="2"/>
  <c r="LA493" i="2"/>
  <c r="KZ493" i="2"/>
  <c r="KY493" i="2"/>
  <c r="KX493" i="2"/>
  <c r="KW493" i="2"/>
  <c r="KV493" i="2"/>
  <c r="KU493" i="2"/>
  <c r="KT493" i="2"/>
  <c r="KS493" i="2"/>
  <c r="KR493" i="2"/>
  <c r="KQ493" i="2"/>
  <c r="KP493" i="2"/>
  <c r="KO493" i="2"/>
  <c r="KN493" i="2"/>
  <c r="KM493" i="2"/>
  <c r="KL493" i="2"/>
  <c r="KK493" i="2"/>
  <c r="KJ493" i="2"/>
  <c r="KI493" i="2"/>
  <c r="KH493" i="2"/>
  <c r="KG493" i="2"/>
  <c r="KF493" i="2"/>
  <c r="KE493" i="2"/>
  <c r="KD493" i="2"/>
  <c r="KC493" i="2"/>
  <c r="KB493" i="2"/>
  <c r="KA493" i="2"/>
  <c r="JZ493" i="2"/>
  <c r="JY493" i="2"/>
  <c r="JV493" i="2"/>
  <c r="JU493" i="2"/>
  <c r="JT493" i="2"/>
  <c r="JS493" i="2"/>
  <c r="JR493" i="2"/>
  <c r="JQ493" i="2"/>
  <c r="JP493" i="2"/>
  <c r="JO493" i="2"/>
  <c r="JN493" i="2"/>
  <c r="JM493" i="2"/>
  <c r="JL493" i="2"/>
  <c r="JK493" i="2"/>
  <c r="JJ493" i="2"/>
  <c r="JI493" i="2"/>
  <c r="JH493" i="2"/>
  <c r="JG493" i="2"/>
  <c r="JF493" i="2"/>
  <c r="JE493" i="2"/>
  <c r="JD493" i="2"/>
  <c r="JC493" i="2"/>
  <c r="JB493" i="2"/>
  <c r="JA493" i="2"/>
  <c r="IZ493" i="2"/>
  <c r="IY493" i="2"/>
  <c r="IX493" i="2"/>
  <c r="IW493" i="2"/>
  <c r="IV493" i="2"/>
  <c r="IU493" i="2"/>
  <c r="IT493" i="2"/>
  <c r="IS493" i="2"/>
  <c r="LJ492" i="2"/>
  <c r="LB492" i="2"/>
  <c r="LA492" i="2"/>
  <c r="KZ492" i="2"/>
  <c r="KY492" i="2"/>
  <c r="KX492" i="2"/>
  <c r="KW492" i="2"/>
  <c r="KV492" i="2"/>
  <c r="KU492" i="2"/>
  <c r="KT492" i="2"/>
  <c r="KS492" i="2"/>
  <c r="KR492" i="2"/>
  <c r="KQ492" i="2"/>
  <c r="KP492" i="2"/>
  <c r="KO492" i="2"/>
  <c r="KN492" i="2"/>
  <c r="KM492" i="2"/>
  <c r="KL492" i="2"/>
  <c r="KK492" i="2"/>
  <c r="KJ492" i="2"/>
  <c r="KI492" i="2"/>
  <c r="KH492" i="2"/>
  <c r="KG492" i="2"/>
  <c r="KF492" i="2"/>
  <c r="KE492" i="2"/>
  <c r="KD492" i="2"/>
  <c r="KC492" i="2"/>
  <c r="KB492" i="2"/>
  <c r="KA492" i="2"/>
  <c r="JZ492" i="2"/>
  <c r="JY492" i="2"/>
  <c r="JV492" i="2"/>
  <c r="JU492" i="2"/>
  <c r="JT492" i="2"/>
  <c r="JS492" i="2"/>
  <c r="JR492" i="2"/>
  <c r="JQ492" i="2"/>
  <c r="JP492" i="2"/>
  <c r="JO492" i="2"/>
  <c r="JN492" i="2"/>
  <c r="JM492" i="2"/>
  <c r="JL492" i="2"/>
  <c r="JK492" i="2"/>
  <c r="JJ492" i="2"/>
  <c r="JI492" i="2"/>
  <c r="JH492" i="2"/>
  <c r="JG492" i="2"/>
  <c r="JF492" i="2"/>
  <c r="JE492" i="2"/>
  <c r="JD492" i="2"/>
  <c r="JC492" i="2"/>
  <c r="JB492" i="2"/>
  <c r="JA492" i="2"/>
  <c r="IZ492" i="2"/>
  <c r="IY492" i="2"/>
  <c r="IX492" i="2"/>
  <c r="IW492" i="2"/>
  <c r="IV492" i="2"/>
  <c r="IU492" i="2"/>
  <c r="IT492" i="2"/>
  <c r="IS492" i="2"/>
  <c r="LJ491" i="2"/>
  <c r="LB491" i="2"/>
  <c r="LA491" i="2"/>
  <c r="KZ491" i="2"/>
  <c r="KY491" i="2"/>
  <c r="KX491" i="2"/>
  <c r="KW491" i="2"/>
  <c r="KV491" i="2"/>
  <c r="KU491" i="2"/>
  <c r="KT491" i="2"/>
  <c r="KS491" i="2"/>
  <c r="KR491" i="2"/>
  <c r="KQ491" i="2"/>
  <c r="KP491" i="2"/>
  <c r="KO491" i="2"/>
  <c r="KN491" i="2"/>
  <c r="KM491" i="2"/>
  <c r="KL491" i="2"/>
  <c r="KK491" i="2"/>
  <c r="KJ491" i="2"/>
  <c r="KI491" i="2"/>
  <c r="KH491" i="2"/>
  <c r="KG491" i="2"/>
  <c r="KF491" i="2"/>
  <c r="KE491" i="2"/>
  <c r="KD491" i="2"/>
  <c r="KC491" i="2"/>
  <c r="KB491" i="2"/>
  <c r="KA491" i="2"/>
  <c r="JZ491" i="2"/>
  <c r="JY491" i="2"/>
  <c r="JV491" i="2"/>
  <c r="JU491" i="2"/>
  <c r="JT491" i="2"/>
  <c r="JS491" i="2"/>
  <c r="JR491" i="2"/>
  <c r="JQ491" i="2"/>
  <c r="JP491" i="2"/>
  <c r="JO491" i="2"/>
  <c r="JN491" i="2"/>
  <c r="JM491" i="2"/>
  <c r="JL491" i="2"/>
  <c r="JK491" i="2"/>
  <c r="JJ491" i="2"/>
  <c r="JI491" i="2"/>
  <c r="JH491" i="2"/>
  <c r="JG491" i="2"/>
  <c r="JF491" i="2"/>
  <c r="JE491" i="2"/>
  <c r="JD491" i="2"/>
  <c r="JC491" i="2"/>
  <c r="JB491" i="2"/>
  <c r="JA491" i="2"/>
  <c r="IZ491" i="2"/>
  <c r="IY491" i="2"/>
  <c r="IX491" i="2"/>
  <c r="IW491" i="2"/>
  <c r="IV491" i="2"/>
  <c r="IU491" i="2"/>
  <c r="IT491" i="2"/>
  <c r="IS491" i="2"/>
  <c r="LJ490" i="2"/>
  <c r="LB490" i="2"/>
  <c r="LA490" i="2"/>
  <c r="KZ490" i="2"/>
  <c r="KY490" i="2"/>
  <c r="KX490" i="2"/>
  <c r="KW490" i="2"/>
  <c r="KV490" i="2"/>
  <c r="KU490" i="2"/>
  <c r="KT490" i="2"/>
  <c r="KS490" i="2"/>
  <c r="KR490" i="2"/>
  <c r="KQ490" i="2"/>
  <c r="KP490" i="2"/>
  <c r="KO490" i="2"/>
  <c r="KN490" i="2"/>
  <c r="KM490" i="2"/>
  <c r="KL490" i="2"/>
  <c r="KK490" i="2"/>
  <c r="KJ490" i="2"/>
  <c r="KI490" i="2"/>
  <c r="KH490" i="2"/>
  <c r="KG490" i="2"/>
  <c r="KF490" i="2"/>
  <c r="KE490" i="2"/>
  <c r="KD490" i="2"/>
  <c r="KC490" i="2"/>
  <c r="KB490" i="2"/>
  <c r="KA490" i="2"/>
  <c r="JZ490" i="2"/>
  <c r="JY490" i="2"/>
  <c r="JV490" i="2"/>
  <c r="JU490" i="2"/>
  <c r="JT490" i="2"/>
  <c r="JS490" i="2"/>
  <c r="JR490" i="2"/>
  <c r="JQ490" i="2"/>
  <c r="JP490" i="2"/>
  <c r="JO490" i="2"/>
  <c r="JN490" i="2"/>
  <c r="JM490" i="2"/>
  <c r="JL490" i="2"/>
  <c r="JK490" i="2"/>
  <c r="JJ490" i="2"/>
  <c r="JI490" i="2"/>
  <c r="JH490" i="2"/>
  <c r="JG490" i="2"/>
  <c r="JF490" i="2"/>
  <c r="JE490" i="2"/>
  <c r="JD490" i="2"/>
  <c r="JC490" i="2"/>
  <c r="JB490" i="2"/>
  <c r="JA490" i="2"/>
  <c r="IZ490" i="2"/>
  <c r="IY490" i="2"/>
  <c r="IX490" i="2"/>
  <c r="IW490" i="2"/>
  <c r="IV490" i="2"/>
  <c r="IU490" i="2"/>
  <c r="IT490" i="2"/>
  <c r="IS490" i="2"/>
  <c r="LJ489" i="2"/>
  <c r="LB489" i="2"/>
  <c r="LA489" i="2"/>
  <c r="KZ489" i="2"/>
  <c r="KY489" i="2"/>
  <c r="KX489" i="2"/>
  <c r="KW489" i="2"/>
  <c r="KV489" i="2"/>
  <c r="KU489" i="2"/>
  <c r="KT489" i="2"/>
  <c r="KS489" i="2"/>
  <c r="KR489" i="2"/>
  <c r="KQ489" i="2"/>
  <c r="KP489" i="2"/>
  <c r="KO489" i="2"/>
  <c r="KN489" i="2"/>
  <c r="KM489" i="2"/>
  <c r="KL489" i="2"/>
  <c r="KK489" i="2"/>
  <c r="KJ489" i="2"/>
  <c r="KI489" i="2"/>
  <c r="KH489" i="2"/>
  <c r="KG489" i="2"/>
  <c r="KF489" i="2"/>
  <c r="KE489" i="2"/>
  <c r="KD489" i="2"/>
  <c r="KC489" i="2"/>
  <c r="KB489" i="2"/>
  <c r="KA489" i="2"/>
  <c r="JZ489" i="2"/>
  <c r="JY489" i="2"/>
  <c r="JV489" i="2"/>
  <c r="JU489" i="2"/>
  <c r="JT489" i="2"/>
  <c r="JS489" i="2"/>
  <c r="JR489" i="2"/>
  <c r="JQ489" i="2"/>
  <c r="JP489" i="2"/>
  <c r="JO489" i="2"/>
  <c r="JN489" i="2"/>
  <c r="JM489" i="2"/>
  <c r="JL489" i="2"/>
  <c r="JK489" i="2"/>
  <c r="JJ489" i="2"/>
  <c r="JI489" i="2"/>
  <c r="JH489" i="2"/>
  <c r="JG489" i="2"/>
  <c r="JF489" i="2"/>
  <c r="JE489" i="2"/>
  <c r="JD489" i="2"/>
  <c r="JC489" i="2"/>
  <c r="JB489" i="2"/>
  <c r="JA489" i="2"/>
  <c r="IZ489" i="2"/>
  <c r="IY489" i="2"/>
  <c r="IX489" i="2"/>
  <c r="IW489" i="2"/>
  <c r="IV489" i="2"/>
  <c r="IU489" i="2"/>
  <c r="IT489" i="2"/>
  <c r="IS489" i="2"/>
  <c r="LJ488" i="2"/>
  <c r="LB488" i="2"/>
  <c r="LA488" i="2"/>
  <c r="KZ488" i="2"/>
  <c r="KY488" i="2"/>
  <c r="KX488" i="2"/>
  <c r="KW488" i="2"/>
  <c r="KV488" i="2"/>
  <c r="KU488" i="2"/>
  <c r="KT488" i="2"/>
  <c r="KS488" i="2"/>
  <c r="KR488" i="2"/>
  <c r="KQ488" i="2"/>
  <c r="KP488" i="2"/>
  <c r="KO488" i="2"/>
  <c r="KN488" i="2"/>
  <c r="KM488" i="2"/>
  <c r="KL488" i="2"/>
  <c r="KK488" i="2"/>
  <c r="KJ488" i="2"/>
  <c r="KI488" i="2"/>
  <c r="KH488" i="2"/>
  <c r="KG488" i="2"/>
  <c r="KF488" i="2"/>
  <c r="KE488" i="2"/>
  <c r="KD488" i="2"/>
  <c r="KC488" i="2"/>
  <c r="KB488" i="2"/>
  <c r="KA488" i="2"/>
  <c r="JZ488" i="2"/>
  <c r="JY488" i="2"/>
  <c r="JV488" i="2"/>
  <c r="JU488" i="2"/>
  <c r="JT488" i="2"/>
  <c r="JS488" i="2"/>
  <c r="JR488" i="2"/>
  <c r="JQ488" i="2"/>
  <c r="JP488" i="2"/>
  <c r="JO488" i="2"/>
  <c r="JN488" i="2"/>
  <c r="JM488" i="2"/>
  <c r="JL488" i="2"/>
  <c r="JK488" i="2"/>
  <c r="JJ488" i="2"/>
  <c r="JI488" i="2"/>
  <c r="JH488" i="2"/>
  <c r="JG488" i="2"/>
  <c r="JF488" i="2"/>
  <c r="JE488" i="2"/>
  <c r="JD488" i="2"/>
  <c r="JC488" i="2"/>
  <c r="JB488" i="2"/>
  <c r="JA488" i="2"/>
  <c r="IZ488" i="2"/>
  <c r="IY488" i="2"/>
  <c r="IX488" i="2"/>
  <c r="IW488" i="2"/>
  <c r="IV488" i="2"/>
  <c r="IU488" i="2"/>
  <c r="IT488" i="2"/>
  <c r="IS488" i="2"/>
  <c r="LJ487" i="2"/>
  <c r="LB487" i="2"/>
  <c r="LA487" i="2"/>
  <c r="KZ487" i="2"/>
  <c r="KY487" i="2"/>
  <c r="KX487" i="2"/>
  <c r="KW487" i="2"/>
  <c r="KV487" i="2"/>
  <c r="KU487" i="2"/>
  <c r="KT487" i="2"/>
  <c r="KS487" i="2"/>
  <c r="KR487" i="2"/>
  <c r="KQ487" i="2"/>
  <c r="KP487" i="2"/>
  <c r="KO487" i="2"/>
  <c r="KN487" i="2"/>
  <c r="KM487" i="2"/>
  <c r="KL487" i="2"/>
  <c r="KK487" i="2"/>
  <c r="KJ487" i="2"/>
  <c r="KI487" i="2"/>
  <c r="KH487" i="2"/>
  <c r="KG487" i="2"/>
  <c r="KF487" i="2"/>
  <c r="KE487" i="2"/>
  <c r="KD487" i="2"/>
  <c r="KC487" i="2"/>
  <c r="KB487" i="2"/>
  <c r="KA487" i="2"/>
  <c r="JZ487" i="2"/>
  <c r="JY487" i="2"/>
  <c r="JV487" i="2"/>
  <c r="JU487" i="2"/>
  <c r="JT487" i="2"/>
  <c r="JS487" i="2"/>
  <c r="JR487" i="2"/>
  <c r="JQ487" i="2"/>
  <c r="JP487" i="2"/>
  <c r="JO487" i="2"/>
  <c r="JN487" i="2"/>
  <c r="JM487" i="2"/>
  <c r="JL487" i="2"/>
  <c r="JK487" i="2"/>
  <c r="JJ487" i="2"/>
  <c r="JI487" i="2"/>
  <c r="JH487" i="2"/>
  <c r="JG487" i="2"/>
  <c r="JF487" i="2"/>
  <c r="JE487" i="2"/>
  <c r="JD487" i="2"/>
  <c r="JC487" i="2"/>
  <c r="JB487" i="2"/>
  <c r="JA487" i="2"/>
  <c r="IZ487" i="2"/>
  <c r="IY487" i="2"/>
  <c r="IX487" i="2"/>
  <c r="IW487" i="2"/>
  <c r="IV487" i="2"/>
  <c r="IU487" i="2"/>
  <c r="IT487" i="2"/>
  <c r="IS487" i="2"/>
  <c r="LJ486" i="2"/>
  <c r="LB486" i="2"/>
  <c r="LA486" i="2"/>
  <c r="KZ486" i="2"/>
  <c r="KY486" i="2"/>
  <c r="KX486" i="2"/>
  <c r="KW486" i="2"/>
  <c r="KV486" i="2"/>
  <c r="KU486" i="2"/>
  <c r="KT486" i="2"/>
  <c r="KS486" i="2"/>
  <c r="KR486" i="2"/>
  <c r="KQ486" i="2"/>
  <c r="KP486" i="2"/>
  <c r="KO486" i="2"/>
  <c r="KN486" i="2"/>
  <c r="KM486" i="2"/>
  <c r="KL486" i="2"/>
  <c r="KK486" i="2"/>
  <c r="KJ486" i="2"/>
  <c r="KI486" i="2"/>
  <c r="KH486" i="2"/>
  <c r="KG486" i="2"/>
  <c r="KF486" i="2"/>
  <c r="KE486" i="2"/>
  <c r="KD486" i="2"/>
  <c r="KC486" i="2"/>
  <c r="KB486" i="2"/>
  <c r="KA486" i="2"/>
  <c r="JZ486" i="2"/>
  <c r="JY486" i="2"/>
  <c r="JV486" i="2"/>
  <c r="JU486" i="2"/>
  <c r="JT486" i="2"/>
  <c r="JS486" i="2"/>
  <c r="JR486" i="2"/>
  <c r="JQ486" i="2"/>
  <c r="JP486" i="2"/>
  <c r="JO486" i="2"/>
  <c r="JN486" i="2"/>
  <c r="JM486" i="2"/>
  <c r="JL486" i="2"/>
  <c r="JK486" i="2"/>
  <c r="JJ486" i="2"/>
  <c r="JI486" i="2"/>
  <c r="JH486" i="2"/>
  <c r="JG486" i="2"/>
  <c r="JF486" i="2"/>
  <c r="JE486" i="2"/>
  <c r="JD486" i="2"/>
  <c r="JC486" i="2"/>
  <c r="JB486" i="2"/>
  <c r="JA486" i="2"/>
  <c r="IZ486" i="2"/>
  <c r="IY486" i="2"/>
  <c r="IX486" i="2"/>
  <c r="IW486" i="2"/>
  <c r="IV486" i="2"/>
  <c r="IU486" i="2"/>
  <c r="IT486" i="2"/>
  <c r="IS486" i="2"/>
  <c r="LJ485" i="2"/>
  <c r="LB485" i="2"/>
  <c r="LA485" i="2"/>
  <c r="KZ485" i="2"/>
  <c r="KY485" i="2"/>
  <c r="KX485" i="2"/>
  <c r="KW485" i="2"/>
  <c r="KV485" i="2"/>
  <c r="KU485" i="2"/>
  <c r="KT485" i="2"/>
  <c r="KS485" i="2"/>
  <c r="KR485" i="2"/>
  <c r="KQ485" i="2"/>
  <c r="KP485" i="2"/>
  <c r="KO485" i="2"/>
  <c r="KN485" i="2"/>
  <c r="KM485" i="2"/>
  <c r="KL485" i="2"/>
  <c r="KK485" i="2"/>
  <c r="KJ485" i="2"/>
  <c r="KI485" i="2"/>
  <c r="KH485" i="2"/>
  <c r="KG485" i="2"/>
  <c r="KF485" i="2"/>
  <c r="KE485" i="2"/>
  <c r="KD485" i="2"/>
  <c r="KC485" i="2"/>
  <c r="KB485" i="2"/>
  <c r="KA485" i="2"/>
  <c r="JZ485" i="2"/>
  <c r="JY485" i="2"/>
  <c r="JV485" i="2"/>
  <c r="JU485" i="2"/>
  <c r="JT485" i="2"/>
  <c r="JS485" i="2"/>
  <c r="JR485" i="2"/>
  <c r="JQ485" i="2"/>
  <c r="JP485" i="2"/>
  <c r="JO485" i="2"/>
  <c r="JN485" i="2"/>
  <c r="JM485" i="2"/>
  <c r="JL485" i="2"/>
  <c r="JK485" i="2"/>
  <c r="JJ485" i="2"/>
  <c r="JI485" i="2"/>
  <c r="JH485" i="2"/>
  <c r="JG485" i="2"/>
  <c r="JF485" i="2"/>
  <c r="JE485" i="2"/>
  <c r="JD485" i="2"/>
  <c r="JC485" i="2"/>
  <c r="JB485" i="2"/>
  <c r="JA485" i="2"/>
  <c r="IZ485" i="2"/>
  <c r="IY485" i="2"/>
  <c r="IX485" i="2"/>
  <c r="IW485" i="2"/>
  <c r="IV485" i="2"/>
  <c r="IU485" i="2"/>
  <c r="IT485" i="2"/>
  <c r="IS485" i="2"/>
  <c r="LJ484" i="2"/>
  <c r="LB484" i="2"/>
  <c r="LA484" i="2"/>
  <c r="KZ484" i="2"/>
  <c r="KY484" i="2"/>
  <c r="KX484" i="2"/>
  <c r="KW484" i="2"/>
  <c r="KV484" i="2"/>
  <c r="KU484" i="2"/>
  <c r="KT484" i="2"/>
  <c r="KS484" i="2"/>
  <c r="KR484" i="2"/>
  <c r="KQ484" i="2"/>
  <c r="KP484" i="2"/>
  <c r="KO484" i="2"/>
  <c r="KN484" i="2"/>
  <c r="KM484" i="2"/>
  <c r="KL484" i="2"/>
  <c r="KK484" i="2"/>
  <c r="KJ484" i="2"/>
  <c r="KI484" i="2"/>
  <c r="KH484" i="2"/>
  <c r="KG484" i="2"/>
  <c r="KF484" i="2"/>
  <c r="KE484" i="2"/>
  <c r="KD484" i="2"/>
  <c r="KC484" i="2"/>
  <c r="KB484" i="2"/>
  <c r="KA484" i="2"/>
  <c r="JZ484" i="2"/>
  <c r="JY484" i="2"/>
  <c r="JV484" i="2"/>
  <c r="JU484" i="2"/>
  <c r="JT484" i="2"/>
  <c r="JS484" i="2"/>
  <c r="JR484" i="2"/>
  <c r="JQ484" i="2"/>
  <c r="JP484" i="2"/>
  <c r="JO484" i="2"/>
  <c r="JN484" i="2"/>
  <c r="JM484" i="2"/>
  <c r="JL484" i="2"/>
  <c r="JK484" i="2"/>
  <c r="JJ484" i="2"/>
  <c r="JI484" i="2"/>
  <c r="JH484" i="2"/>
  <c r="JG484" i="2"/>
  <c r="JF484" i="2"/>
  <c r="JE484" i="2"/>
  <c r="JD484" i="2"/>
  <c r="JC484" i="2"/>
  <c r="JB484" i="2"/>
  <c r="JA484" i="2"/>
  <c r="IZ484" i="2"/>
  <c r="IY484" i="2"/>
  <c r="IX484" i="2"/>
  <c r="IW484" i="2"/>
  <c r="IV484" i="2"/>
  <c r="IU484" i="2"/>
  <c r="IT484" i="2"/>
  <c r="IS484" i="2"/>
  <c r="LJ483" i="2"/>
  <c r="LB483" i="2"/>
  <c r="LA483" i="2"/>
  <c r="KZ483" i="2"/>
  <c r="KY483" i="2"/>
  <c r="KX483" i="2"/>
  <c r="KW483" i="2"/>
  <c r="KV483" i="2"/>
  <c r="KU483" i="2"/>
  <c r="KT483" i="2"/>
  <c r="KS483" i="2"/>
  <c r="KR483" i="2"/>
  <c r="KQ483" i="2"/>
  <c r="KP483" i="2"/>
  <c r="KO483" i="2"/>
  <c r="KN483" i="2"/>
  <c r="KM483" i="2"/>
  <c r="KL483" i="2"/>
  <c r="KK483" i="2"/>
  <c r="KJ483" i="2"/>
  <c r="KI483" i="2"/>
  <c r="KH483" i="2"/>
  <c r="KG483" i="2"/>
  <c r="KF483" i="2"/>
  <c r="KE483" i="2"/>
  <c r="KD483" i="2"/>
  <c r="KC483" i="2"/>
  <c r="KB483" i="2"/>
  <c r="KA483" i="2"/>
  <c r="JZ483" i="2"/>
  <c r="JY483" i="2"/>
  <c r="JV483" i="2"/>
  <c r="JU483" i="2"/>
  <c r="JT483" i="2"/>
  <c r="JS483" i="2"/>
  <c r="JR483" i="2"/>
  <c r="JQ483" i="2"/>
  <c r="JP483" i="2"/>
  <c r="JO483" i="2"/>
  <c r="JN483" i="2"/>
  <c r="JM483" i="2"/>
  <c r="JL483" i="2"/>
  <c r="JK483" i="2"/>
  <c r="JJ483" i="2"/>
  <c r="JI483" i="2"/>
  <c r="JH483" i="2"/>
  <c r="JG483" i="2"/>
  <c r="JF483" i="2"/>
  <c r="JE483" i="2"/>
  <c r="JD483" i="2"/>
  <c r="JC483" i="2"/>
  <c r="JB483" i="2"/>
  <c r="JA483" i="2"/>
  <c r="IZ483" i="2"/>
  <c r="IY483" i="2"/>
  <c r="IX483" i="2"/>
  <c r="IW483" i="2"/>
  <c r="IV483" i="2"/>
  <c r="IU483" i="2"/>
  <c r="IT483" i="2"/>
  <c r="IS483" i="2"/>
  <c r="LJ482" i="2"/>
  <c r="LB482" i="2"/>
  <c r="LA482" i="2"/>
  <c r="KZ482" i="2"/>
  <c r="KY482" i="2"/>
  <c r="KX482" i="2"/>
  <c r="KW482" i="2"/>
  <c r="KV482" i="2"/>
  <c r="KU482" i="2"/>
  <c r="KT482" i="2"/>
  <c r="KS482" i="2"/>
  <c r="KR482" i="2"/>
  <c r="KQ482" i="2"/>
  <c r="KP482" i="2"/>
  <c r="KO482" i="2"/>
  <c r="KN482" i="2"/>
  <c r="KM482" i="2"/>
  <c r="KL482" i="2"/>
  <c r="KK482" i="2"/>
  <c r="KJ482" i="2"/>
  <c r="KI482" i="2"/>
  <c r="KH482" i="2"/>
  <c r="KG482" i="2"/>
  <c r="KF482" i="2"/>
  <c r="KE482" i="2"/>
  <c r="KD482" i="2"/>
  <c r="KC482" i="2"/>
  <c r="KB482" i="2"/>
  <c r="KA482" i="2"/>
  <c r="JZ482" i="2"/>
  <c r="JY482" i="2"/>
  <c r="JV482" i="2"/>
  <c r="JU482" i="2"/>
  <c r="JT482" i="2"/>
  <c r="JS482" i="2"/>
  <c r="JR482" i="2"/>
  <c r="JQ482" i="2"/>
  <c r="JP482" i="2"/>
  <c r="JO482" i="2"/>
  <c r="JN482" i="2"/>
  <c r="JM482" i="2"/>
  <c r="JL482" i="2"/>
  <c r="JK482" i="2"/>
  <c r="JJ482" i="2"/>
  <c r="JI482" i="2"/>
  <c r="JH482" i="2"/>
  <c r="JG482" i="2"/>
  <c r="JF482" i="2"/>
  <c r="JE482" i="2"/>
  <c r="JD482" i="2"/>
  <c r="JC482" i="2"/>
  <c r="JB482" i="2"/>
  <c r="JA482" i="2"/>
  <c r="IZ482" i="2"/>
  <c r="IY482" i="2"/>
  <c r="IX482" i="2"/>
  <c r="IW482" i="2"/>
  <c r="IV482" i="2"/>
  <c r="IU482" i="2"/>
  <c r="IT482" i="2"/>
  <c r="IS482" i="2"/>
  <c r="LJ481" i="2"/>
  <c r="LB481" i="2"/>
  <c r="LA481" i="2"/>
  <c r="KZ481" i="2"/>
  <c r="KY481" i="2"/>
  <c r="KX481" i="2"/>
  <c r="KW481" i="2"/>
  <c r="KV481" i="2"/>
  <c r="KU481" i="2"/>
  <c r="KT481" i="2"/>
  <c r="KS481" i="2"/>
  <c r="KR481" i="2"/>
  <c r="KQ481" i="2"/>
  <c r="KP481" i="2"/>
  <c r="KO481" i="2"/>
  <c r="KN481" i="2"/>
  <c r="KM481" i="2"/>
  <c r="KL481" i="2"/>
  <c r="KK481" i="2"/>
  <c r="KJ481" i="2"/>
  <c r="KI481" i="2"/>
  <c r="KH481" i="2"/>
  <c r="KG481" i="2"/>
  <c r="KF481" i="2"/>
  <c r="KE481" i="2"/>
  <c r="KD481" i="2"/>
  <c r="KC481" i="2"/>
  <c r="KB481" i="2"/>
  <c r="KA481" i="2"/>
  <c r="JZ481" i="2"/>
  <c r="JY481" i="2"/>
  <c r="JV481" i="2"/>
  <c r="JU481" i="2"/>
  <c r="JT481" i="2"/>
  <c r="JS481" i="2"/>
  <c r="JR481" i="2"/>
  <c r="JQ481" i="2"/>
  <c r="JP481" i="2"/>
  <c r="JO481" i="2"/>
  <c r="JN481" i="2"/>
  <c r="JM481" i="2"/>
  <c r="JL481" i="2"/>
  <c r="JK481" i="2"/>
  <c r="JJ481" i="2"/>
  <c r="JI481" i="2"/>
  <c r="JH481" i="2"/>
  <c r="JG481" i="2"/>
  <c r="JF481" i="2"/>
  <c r="JE481" i="2"/>
  <c r="JD481" i="2"/>
  <c r="JC481" i="2"/>
  <c r="JB481" i="2"/>
  <c r="JA481" i="2"/>
  <c r="IZ481" i="2"/>
  <c r="IY481" i="2"/>
  <c r="IX481" i="2"/>
  <c r="IW481" i="2"/>
  <c r="IV481" i="2"/>
  <c r="IU481" i="2"/>
  <c r="IT481" i="2"/>
  <c r="IS481" i="2"/>
  <c r="LJ480" i="2"/>
  <c r="LB480" i="2"/>
  <c r="LA480" i="2"/>
  <c r="KZ480" i="2"/>
  <c r="KY480" i="2"/>
  <c r="KX480" i="2"/>
  <c r="KW480" i="2"/>
  <c r="KV480" i="2"/>
  <c r="KU480" i="2"/>
  <c r="KT480" i="2"/>
  <c r="KS480" i="2"/>
  <c r="KR480" i="2"/>
  <c r="KQ480" i="2"/>
  <c r="KP480" i="2"/>
  <c r="KO480" i="2"/>
  <c r="KN480" i="2"/>
  <c r="KM480" i="2"/>
  <c r="KL480" i="2"/>
  <c r="KK480" i="2"/>
  <c r="KJ480" i="2"/>
  <c r="KI480" i="2"/>
  <c r="KH480" i="2"/>
  <c r="KG480" i="2"/>
  <c r="KF480" i="2"/>
  <c r="KE480" i="2"/>
  <c r="KD480" i="2"/>
  <c r="KC480" i="2"/>
  <c r="KB480" i="2"/>
  <c r="KA480" i="2"/>
  <c r="JZ480" i="2"/>
  <c r="JY480" i="2"/>
  <c r="JV480" i="2"/>
  <c r="JU480" i="2"/>
  <c r="JT480" i="2"/>
  <c r="JS480" i="2"/>
  <c r="JR480" i="2"/>
  <c r="JQ480" i="2"/>
  <c r="JP480" i="2"/>
  <c r="JO480" i="2"/>
  <c r="JN480" i="2"/>
  <c r="JM480" i="2"/>
  <c r="JL480" i="2"/>
  <c r="JK480" i="2"/>
  <c r="JJ480" i="2"/>
  <c r="JI480" i="2"/>
  <c r="JH480" i="2"/>
  <c r="JG480" i="2"/>
  <c r="JF480" i="2"/>
  <c r="JE480" i="2"/>
  <c r="JD480" i="2"/>
  <c r="JC480" i="2"/>
  <c r="JB480" i="2"/>
  <c r="JA480" i="2"/>
  <c r="IZ480" i="2"/>
  <c r="IY480" i="2"/>
  <c r="IX480" i="2"/>
  <c r="IW480" i="2"/>
  <c r="IV480" i="2"/>
  <c r="IU480" i="2"/>
  <c r="IT480" i="2"/>
  <c r="IS480" i="2"/>
  <c r="LJ479" i="2"/>
  <c r="LB479" i="2"/>
  <c r="LA479" i="2"/>
  <c r="KZ479" i="2"/>
  <c r="KY479" i="2"/>
  <c r="KX479" i="2"/>
  <c r="KW479" i="2"/>
  <c r="KV479" i="2"/>
  <c r="KU479" i="2"/>
  <c r="KT479" i="2"/>
  <c r="KS479" i="2"/>
  <c r="KR479" i="2"/>
  <c r="KQ479" i="2"/>
  <c r="KP479" i="2"/>
  <c r="KO479" i="2"/>
  <c r="KN479" i="2"/>
  <c r="KM479" i="2"/>
  <c r="KL479" i="2"/>
  <c r="KK479" i="2"/>
  <c r="KJ479" i="2"/>
  <c r="KI479" i="2"/>
  <c r="KH479" i="2"/>
  <c r="KG479" i="2"/>
  <c r="KF479" i="2"/>
  <c r="KE479" i="2"/>
  <c r="KD479" i="2"/>
  <c r="KC479" i="2"/>
  <c r="KB479" i="2"/>
  <c r="KA479" i="2"/>
  <c r="JZ479" i="2"/>
  <c r="JY479" i="2"/>
  <c r="JV479" i="2"/>
  <c r="JU479" i="2"/>
  <c r="JT479" i="2"/>
  <c r="JS479" i="2"/>
  <c r="JR479" i="2"/>
  <c r="JQ479" i="2"/>
  <c r="JP479" i="2"/>
  <c r="JO479" i="2"/>
  <c r="JN479" i="2"/>
  <c r="JM479" i="2"/>
  <c r="JL479" i="2"/>
  <c r="JK479" i="2"/>
  <c r="JJ479" i="2"/>
  <c r="JI479" i="2"/>
  <c r="JH479" i="2"/>
  <c r="JG479" i="2"/>
  <c r="JF479" i="2"/>
  <c r="JE479" i="2"/>
  <c r="JD479" i="2"/>
  <c r="JC479" i="2"/>
  <c r="JB479" i="2"/>
  <c r="JA479" i="2"/>
  <c r="IZ479" i="2"/>
  <c r="IY479" i="2"/>
  <c r="IX479" i="2"/>
  <c r="IW479" i="2"/>
  <c r="IV479" i="2"/>
  <c r="IU479" i="2"/>
  <c r="IT479" i="2"/>
  <c r="IS479" i="2"/>
  <c r="LJ478" i="2"/>
  <c r="LB478" i="2"/>
  <c r="LA478" i="2"/>
  <c r="KZ478" i="2"/>
  <c r="KY478" i="2"/>
  <c r="KX478" i="2"/>
  <c r="KW478" i="2"/>
  <c r="KV478" i="2"/>
  <c r="KU478" i="2"/>
  <c r="KT478" i="2"/>
  <c r="KS478" i="2"/>
  <c r="KR478" i="2"/>
  <c r="KQ478" i="2"/>
  <c r="KP478" i="2"/>
  <c r="KO478" i="2"/>
  <c r="KN478" i="2"/>
  <c r="KM478" i="2"/>
  <c r="KL478" i="2"/>
  <c r="KK478" i="2"/>
  <c r="KJ478" i="2"/>
  <c r="KI478" i="2"/>
  <c r="KH478" i="2"/>
  <c r="KG478" i="2"/>
  <c r="KF478" i="2"/>
  <c r="KE478" i="2"/>
  <c r="KD478" i="2"/>
  <c r="KC478" i="2"/>
  <c r="KB478" i="2"/>
  <c r="KA478" i="2"/>
  <c r="JZ478" i="2"/>
  <c r="JY478" i="2"/>
  <c r="JV478" i="2"/>
  <c r="JU478" i="2"/>
  <c r="JT478" i="2"/>
  <c r="JS478" i="2"/>
  <c r="JR478" i="2"/>
  <c r="JQ478" i="2"/>
  <c r="JP478" i="2"/>
  <c r="JO478" i="2"/>
  <c r="JN478" i="2"/>
  <c r="JM478" i="2"/>
  <c r="JL478" i="2"/>
  <c r="JK478" i="2"/>
  <c r="JJ478" i="2"/>
  <c r="JI478" i="2"/>
  <c r="JH478" i="2"/>
  <c r="JG478" i="2"/>
  <c r="JF478" i="2"/>
  <c r="JE478" i="2"/>
  <c r="JD478" i="2"/>
  <c r="JC478" i="2"/>
  <c r="JB478" i="2"/>
  <c r="JA478" i="2"/>
  <c r="IZ478" i="2"/>
  <c r="IY478" i="2"/>
  <c r="IX478" i="2"/>
  <c r="IW478" i="2"/>
  <c r="IV478" i="2"/>
  <c r="IU478" i="2"/>
  <c r="IT478" i="2"/>
  <c r="IS478" i="2"/>
  <c r="LJ477" i="2"/>
  <c r="LB477" i="2"/>
  <c r="LA477" i="2"/>
  <c r="KZ477" i="2"/>
  <c r="KY477" i="2"/>
  <c r="KX477" i="2"/>
  <c r="KW477" i="2"/>
  <c r="KV477" i="2"/>
  <c r="KU477" i="2"/>
  <c r="KT477" i="2"/>
  <c r="KS477" i="2"/>
  <c r="KR477" i="2"/>
  <c r="KQ477" i="2"/>
  <c r="KP477" i="2"/>
  <c r="KO477" i="2"/>
  <c r="KN477" i="2"/>
  <c r="KM477" i="2"/>
  <c r="KL477" i="2"/>
  <c r="KK477" i="2"/>
  <c r="KJ477" i="2"/>
  <c r="KI477" i="2"/>
  <c r="KH477" i="2"/>
  <c r="KG477" i="2"/>
  <c r="KF477" i="2"/>
  <c r="KE477" i="2"/>
  <c r="KD477" i="2"/>
  <c r="KC477" i="2"/>
  <c r="KB477" i="2"/>
  <c r="KA477" i="2"/>
  <c r="JZ477" i="2"/>
  <c r="JY477" i="2"/>
  <c r="JV477" i="2"/>
  <c r="JU477" i="2"/>
  <c r="JT477" i="2"/>
  <c r="JS477" i="2"/>
  <c r="JR477" i="2"/>
  <c r="JQ477" i="2"/>
  <c r="JP477" i="2"/>
  <c r="JO477" i="2"/>
  <c r="JN477" i="2"/>
  <c r="JM477" i="2"/>
  <c r="JL477" i="2"/>
  <c r="JK477" i="2"/>
  <c r="JJ477" i="2"/>
  <c r="JI477" i="2"/>
  <c r="JH477" i="2"/>
  <c r="JG477" i="2"/>
  <c r="JF477" i="2"/>
  <c r="JE477" i="2"/>
  <c r="JD477" i="2"/>
  <c r="JC477" i="2"/>
  <c r="JB477" i="2"/>
  <c r="JA477" i="2"/>
  <c r="IZ477" i="2"/>
  <c r="IY477" i="2"/>
  <c r="IX477" i="2"/>
  <c r="IW477" i="2"/>
  <c r="IV477" i="2"/>
  <c r="IU477" i="2"/>
  <c r="IT477" i="2"/>
  <c r="IS477" i="2"/>
  <c r="LJ476" i="2"/>
  <c r="LB476" i="2"/>
  <c r="LA476" i="2"/>
  <c r="KZ476" i="2"/>
  <c r="KY476" i="2"/>
  <c r="KX476" i="2"/>
  <c r="KW476" i="2"/>
  <c r="KV476" i="2"/>
  <c r="KU476" i="2"/>
  <c r="KT476" i="2"/>
  <c r="KS476" i="2"/>
  <c r="KR476" i="2"/>
  <c r="KQ476" i="2"/>
  <c r="KP476" i="2"/>
  <c r="KO476" i="2"/>
  <c r="KN476" i="2"/>
  <c r="KM476" i="2"/>
  <c r="KL476" i="2"/>
  <c r="KK476" i="2"/>
  <c r="KJ476" i="2"/>
  <c r="KI476" i="2"/>
  <c r="KH476" i="2"/>
  <c r="KG476" i="2"/>
  <c r="KF476" i="2"/>
  <c r="KE476" i="2"/>
  <c r="KD476" i="2"/>
  <c r="KC476" i="2"/>
  <c r="KB476" i="2"/>
  <c r="KA476" i="2"/>
  <c r="JZ476" i="2"/>
  <c r="JY476" i="2"/>
  <c r="JV476" i="2"/>
  <c r="JU476" i="2"/>
  <c r="JT476" i="2"/>
  <c r="JS476" i="2"/>
  <c r="JR476" i="2"/>
  <c r="JQ476" i="2"/>
  <c r="JP476" i="2"/>
  <c r="JO476" i="2"/>
  <c r="JN476" i="2"/>
  <c r="JM476" i="2"/>
  <c r="JL476" i="2"/>
  <c r="JK476" i="2"/>
  <c r="JJ476" i="2"/>
  <c r="JI476" i="2"/>
  <c r="JH476" i="2"/>
  <c r="JG476" i="2"/>
  <c r="JF476" i="2"/>
  <c r="JE476" i="2"/>
  <c r="JD476" i="2"/>
  <c r="JC476" i="2"/>
  <c r="JB476" i="2"/>
  <c r="JA476" i="2"/>
  <c r="IZ476" i="2"/>
  <c r="IY476" i="2"/>
  <c r="IX476" i="2"/>
  <c r="IW476" i="2"/>
  <c r="IV476" i="2"/>
  <c r="IU476" i="2"/>
  <c r="IT476" i="2"/>
  <c r="IS476" i="2"/>
  <c r="LJ475" i="2"/>
  <c r="LB475" i="2"/>
  <c r="LA475" i="2"/>
  <c r="KZ475" i="2"/>
  <c r="KY475" i="2"/>
  <c r="KX475" i="2"/>
  <c r="KW475" i="2"/>
  <c r="KV475" i="2"/>
  <c r="KU475" i="2"/>
  <c r="KT475" i="2"/>
  <c r="KS475" i="2"/>
  <c r="KR475" i="2"/>
  <c r="KQ475" i="2"/>
  <c r="KP475" i="2"/>
  <c r="KO475" i="2"/>
  <c r="KN475" i="2"/>
  <c r="KM475" i="2"/>
  <c r="KL475" i="2"/>
  <c r="KK475" i="2"/>
  <c r="KJ475" i="2"/>
  <c r="KI475" i="2"/>
  <c r="KH475" i="2"/>
  <c r="KG475" i="2"/>
  <c r="KF475" i="2"/>
  <c r="KE475" i="2"/>
  <c r="KD475" i="2"/>
  <c r="KC475" i="2"/>
  <c r="KB475" i="2"/>
  <c r="KA475" i="2"/>
  <c r="JZ475" i="2"/>
  <c r="JY475" i="2"/>
  <c r="JV475" i="2"/>
  <c r="JU475" i="2"/>
  <c r="JT475" i="2"/>
  <c r="JS475" i="2"/>
  <c r="JR475" i="2"/>
  <c r="JQ475" i="2"/>
  <c r="JP475" i="2"/>
  <c r="JO475" i="2"/>
  <c r="JN475" i="2"/>
  <c r="JM475" i="2"/>
  <c r="JL475" i="2"/>
  <c r="JK475" i="2"/>
  <c r="JJ475" i="2"/>
  <c r="JI475" i="2"/>
  <c r="JH475" i="2"/>
  <c r="JG475" i="2"/>
  <c r="JF475" i="2"/>
  <c r="JE475" i="2"/>
  <c r="JD475" i="2"/>
  <c r="JC475" i="2"/>
  <c r="JB475" i="2"/>
  <c r="JA475" i="2"/>
  <c r="IZ475" i="2"/>
  <c r="IY475" i="2"/>
  <c r="IX475" i="2"/>
  <c r="IW475" i="2"/>
  <c r="IV475" i="2"/>
  <c r="IU475" i="2"/>
  <c r="IT475" i="2"/>
  <c r="IS475" i="2"/>
  <c r="LJ474" i="2"/>
  <c r="LB474" i="2"/>
  <c r="LA474" i="2"/>
  <c r="KZ474" i="2"/>
  <c r="KY474" i="2"/>
  <c r="KX474" i="2"/>
  <c r="KW474" i="2"/>
  <c r="KV474" i="2"/>
  <c r="KU474" i="2"/>
  <c r="KT474" i="2"/>
  <c r="KS474" i="2"/>
  <c r="KR474" i="2"/>
  <c r="KQ474" i="2"/>
  <c r="KP474" i="2"/>
  <c r="KO474" i="2"/>
  <c r="KN474" i="2"/>
  <c r="KM474" i="2"/>
  <c r="KL474" i="2"/>
  <c r="KK474" i="2"/>
  <c r="KJ474" i="2"/>
  <c r="KI474" i="2"/>
  <c r="KH474" i="2"/>
  <c r="KG474" i="2"/>
  <c r="KF474" i="2"/>
  <c r="KE474" i="2"/>
  <c r="KD474" i="2"/>
  <c r="KC474" i="2"/>
  <c r="KB474" i="2"/>
  <c r="KA474" i="2"/>
  <c r="JZ474" i="2"/>
  <c r="JY474" i="2"/>
  <c r="JV474" i="2"/>
  <c r="JU474" i="2"/>
  <c r="JT474" i="2"/>
  <c r="JS474" i="2"/>
  <c r="JR474" i="2"/>
  <c r="JQ474" i="2"/>
  <c r="JP474" i="2"/>
  <c r="JO474" i="2"/>
  <c r="JN474" i="2"/>
  <c r="JM474" i="2"/>
  <c r="JL474" i="2"/>
  <c r="JK474" i="2"/>
  <c r="JJ474" i="2"/>
  <c r="JI474" i="2"/>
  <c r="JH474" i="2"/>
  <c r="JG474" i="2"/>
  <c r="JF474" i="2"/>
  <c r="JE474" i="2"/>
  <c r="JD474" i="2"/>
  <c r="JC474" i="2"/>
  <c r="JB474" i="2"/>
  <c r="JA474" i="2"/>
  <c r="IZ474" i="2"/>
  <c r="IY474" i="2"/>
  <c r="IX474" i="2"/>
  <c r="IW474" i="2"/>
  <c r="IV474" i="2"/>
  <c r="IU474" i="2"/>
  <c r="IT474" i="2"/>
  <c r="IS474" i="2"/>
  <c r="LJ473" i="2"/>
  <c r="LB473" i="2"/>
  <c r="LA473" i="2"/>
  <c r="KZ473" i="2"/>
  <c r="KY473" i="2"/>
  <c r="KX473" i="2"/>
  <c r="KW473" i="2"/>
  <c r="KV473" i="2"/>
  <c r="KU473" i="2"/>
  <c r="KT473" i="2"/>
  <c r="KS473" i="2"/>
  <c r="KR473" i="2"/>
  <c r="KQ473" i="2"/>
  <c r="KP473" i="2"/>
  <c r="KO473" i="2"/>
  <c r="KN473" i="2"/>
  <c r="KM473" i="2"/>
  <c r="KL473" i="2"/>
  <c r="KK473" i="2"/>
  <c r="KJ473" i="2"/>
  <c r="KI473" i="2"/>
  <c r="KH473" i="2"/>
  <c r="KG473" i="2"/>
  <c r="KF473" i="2"/>
  <c r="KE473" i="2"/>
  <c r="KD473" i="2"/>
  <c r="KC473" i="2"/>
  <c r="KB473" i="2"/>
  <c r="KA473" i="2"/>
  <c r="JZ473" i="2"/>
  <c r="JY473" i="2"/>
  <c r="JV473" i="2"/>
  <c r="JU473" i="2"/>
  <c r="JT473" i="2"/>
  <c r="JS473" i="2"/>
  <c r="JR473" i="2"/>
  <c r="JQ473" i="2"/>
  <c r="JP473" i="2"/>
  <c r="JO473" i="2"/>
  <c r="JN473" i="2"/>
  <c r="JM473" i="2"/>
  <c r="JL473" i="2"/>
  <c r="JK473" i="2"/>
  <c r="JJ473" i="2"/>
  <c r="JI473" i="2"/>
  <c r="JH473" i="2"/>
  <c r="JG473" i="2"/>
  <c r="JF473" i="2"/>
  <c r="JE473" i="2"/>
  <c r="JD473" i="2"/>
  <c r="JC473" i="2"/>
  <c r="JB473" i="2"/>
  <c r="JA473" i="2"/>
  <c r="IZ473" i="2"/>
  <c r="IY473" i="2"/>
  <c r="IX473" i="2"/>
  <c r="IW473" i="2"/>
  <c r="IV473" i="2"/>
  <c r="IU473" i="2"/>
  <c r="IT473" i="2"/>
  <c r="IS473" i="2"/>
  <c r="LJ472" i="2"/>
  <c r="LB472" i="2"/>
  <c r="LA472" i="2"/>
  <c r="KZ472" i="2"/>
  <c r="KY472" i="2"/>
  <c r="KX472" i="2"/>
  <c r="KW472" i="2"/>
  <c r="KV472" i="2"/>
  <c r="KU472" i="2"/>
  <c r="KT472" i="2"/>
  <c r="KS472" i="2"/>
  <c r="KR472" i="2"/>
  <c r="KQ472" i="2"/>
  <c r="KP472" i="2"/>
  <c r="KO472" i="2"/>
  <c r="KN472" i="2"/>
  <c r="KM472" i="2"/>
  <c r="KL472" i="2"/>
  <c r="KK472" i="2"/>
  <c r="KJ472" i="2"/>
  <c r="KI472" i="2"/>
  <c r="KH472" i="2"/>
  <c r="KG472" i="2"/>
  <c r="KF472" i="2"/>
  <c r="KE472" i="2"/>
  <c r="KD472" i="2"/>
  <c r="KC472" i="2"/>
  <c r="KB472" i="2"/>
  <c r="KA472" i="2"/>
  <c r="JZ472" i="2"/>
  <c r="JY472" i="2"/>
  <c r="JV472" i="2"/>
  <c r="JU472" i="2"/>
  <c r="JT472" i="2"/>
  <c r="JS472" i="2"/>
  <c r="JR472" i="2"/>
  <c r="JQ472" i="2"/>
  <c r="JP472" i="2"/>
  <c r="JO472" i="2"/>
  <c r="JN472" i="2"/>
  <c r="JM472" i="2"/>
  <c r="JL472" i="2"/>
  <c r="JK472" i="2"/>
  <c r="JJ472" i="2"/>
  <c r="JI472" i="2"/>
  <c r="JH472" i="2"/>
  <c r="JG472" i="2"/>
  <c r="JF472" i="2"/>
  <c r="JE472" i="2"/>
  <c r="JD472" i="2"/>
  <c r="JC472" i="2"/>
  <c r="JB472" i="2"/>
  <c r="JA472" i="2"/>
  <c r="IZ472" i="2"/>
  <c r="IY472" i="2"/>
  <c r="IX472" i="2"/>
  <c r="IW472" i="2"/>
  <c r="IV472" i="2"/>
  <c r="IU472" i="2"/>
  <c r="IT472" i="2"/>
  <c r="IS472" i="2"/>
  <c r="LJ471" i="2"/>
  <c r="LB471" i="2"/>
  <c r="LA471" i="2"/>
  <c r="KZ471" i="2"/>
  <c r="KY471" i="2"/>
  <c r="KX471" i="2"/>
  <c r="KW471" i="2"/>
  <c r="KV471" i="2"/>
  <c r="KU471" i="2"/>
  <c r="KT471" i="2"/>
  <c r="KS471" i="2"/>
  <c r="KR471" i="2"/>
  <c r="KQ471" i="2"/>
  <c r="KP471" i="2"/>
  <c r="KO471" i="2"/>
  <c r="KN471" i="2"/>
  <c r="KM471" i="2"/>
  <c r="KL471" i="2"/>
  <c r="KK471" i="2"/>
  <c r="KJ471" i="2"/>
  <c r="KI471" i="2"/>
  <c r="KH471" i="2"/>
  <c r="KG471" i="2"/>
  <c r="KF471" i="2"/>
  <c r="KE471" i="2"/>
  <c r="KD471" i="2"/>
  <c r="KC471" i="2"/>
  <c r="KB471" i="2"/>
  <c r="KA471" i="2"/>
  <c r="JZ471" i="2"/>
  <c r="JY471" i="2"/>
  <c r="JV471" i="2"/>
  <c r="JU471" i="2"/>
  <c r="JT471" i="2"/>
  <c r="JS471" i="2"/>
  <c r="JR471" i="2"/>
  <c r="JQ471" i="2"/>
  <c r="JP471" i="2"/>
  <c r="JO471" i="2"/>
  <c r="JN471" i="2"/>
  <c r="JM471" i="2"/>
  <c r="JL471" i="2"/>
  <c r="JK471" i="2"/>
  <c r="JJ471" i="2"/>
  <c r="JI471" i="2"/>
  <c r="JH471" i="2"/>
  <c r="JG471" i="2"/>
  <c r="JF471" i="2"/>
  <c r="JE471" i="2"/>
  <c r="JD471" i="2"/>
  <c r="JC471" i="2"/>
  <c r="JB471" i="2"/>
  <c r="JA471" i="2"/>
  <c r="IZ471" i="2"/>
  <c r="IY471" i="2"/>
  <c r="IX471" i="2"/>
  <c r="IW471" i="2"/>
  <c r="IV471" i="2"/>
  <c r="IU471" i="2"/>
  <c r="IT471" i="2"/>
  <c r="IS471" i="2"/>
  <c r="LJ470" i="2"/>
  <c r="LB470" i="2"/>
  <c r="LA470" i="2"/>
  <c r="KZ470" i="2"/>
  <c r="KY470" i="2"/>
  <c r="KX470" i="2"/>
  <c r="KW470" i="2"/>
  <c r="KV470" i="2"/>
  <c r="KU470" i="2"/>
  <c r="KT470" i="2"/>
  <c r="KS470" i="2"/>
  <c r="KR470" i="2"/>
  <c r="KQ470" i="2"/>
  <c r="KP470" i="2"/>
  <c r="KO470" i="2"/>
  <c r="KN470" i="2"/>
  <c r="KM470" i="2"/>
  <c r="KL470" i="2"/>
  <c r="KK470" i="2"/>
  <c r="KJ470" i="2"/>
  <c r="KI470" i="2"/>
  <c r="KH470" i="2"/>
  <c r="KG470" i="2"/>
  <c r="KF470" i="2"/>
  <c r="KE470" i="2"/>
  <c r="KD470" i="2"/>
  <c r="KC470" i="2"/>
  <c r="KB470" i="2"/>
  <c r="KA470" i="2"/>
  <c r="JZ470" i="2"/>
  <c r="JY470" i="2"/>
  <c r="JV470" i="2"/>
  <c r="JU470" i="2"/>
  <c r="JT470" i="2"/>
  <c r="JS470" i="2"/>
  <c r="JR470" i="2"/>
  <c r="JQ470" i="2"/>
  <c r="JP470" i="2"/>
  <c r="JO470" i="2"/>
  <c r="JN470" i="2"/>
  <c r="JM470" i="2"/>
  <c r="JL470" i="2"/>
  <c r="JK470" i="2"/>
  <c r="JJ470" i="2"/>
  <c r="JI470" i="2"/>
  <c r="JH470" i="2"/>
  <c r="JG470" i="2"/>
  <c r="JF470" i="2"/>
  <c r="JE470" i="2"/>
  <c r="JD470" i="2"/>
  <c r="JC470" i="2"/>
  <c r="JB470" i="2"/>
  <c r="JA470" i="2"/>
  <c r="IZ470" i="2"/>
  <c r="IY470" i="2"/>
  <c r="IX470" i="2"/>
  <c r="IW470" i="2"/>
  <c r="IV470" i="2"/>
  <c r="IU470" i="2"/>
  <c r="IT470" i="2"/>
  <c r="IS470" i="2"/>
  <c r="LJ469" i="2"/>
  <c r="LB469" i="2"/>
  <c r="LA469" i="2"/>
  <c r="KZ469" i="2"/>
  <c r="KY469" i="2"/>
  <c r="KX469" i="2"/>
  <c r="KW469" i="2"/>
  <c r="KV469" i="2"/>
  <c r="KU469" i="2"/>
  <c r="KT469" i="2"/>
  <c r="KS469" i="2"/>
  <c r="KR469" i="2"/>
  <c r="KQ469" i="2"/>
  <c r="KP469" i="2"/>
  <c r="KO469" i="2"/>
  <c r="KN469" i="2"/>
  <c r="KM469" i="2"/>
  <c r="KL469" i="2"/>
  <c r="KK469" i="2"/>
  <c r="KJ469" i="2"/>
  <c r="KI469" i="2"/>
  <c r="KH469" i="2"/>
  <c r="KG469" i="2"/>
  <c r="KF469" i="2"/>
  <c r="KE469" i="2"/>
  <c r="KD469" i="2"/>
  <c r="KC469" i="2"/>
  <c r="KB469" i="2"/>
  <c r="KA469" i="2"/>
  <c r="JZ469" i="2"/>
  <c r="JY469" i="2"/>
  <c r="JV469" i="2"/>
  <c r="JU469" i="2"/>
  <c r="JT469" i="2"/>
  <c r="JS469" i="2"/>
  <c r="JR469" i="2"/>
  <c r="JQ469" i="2"/>
  <c r="JP469" i="2"/>
  <c r="JO469" i="2"/>
  <c r="JN469" i="2"/>
  <c r="JM469" i="2"/>
  <c r="JL469" i="2"/>
  <c r="JK469" i="2"/>
  <c r="JJ469" i="2"/>
  <c r="JI469" i="2"/>
  <c r="JH469" i="2"/>
  <c r="JG469" i="2"/>
  <c r="JF469" i="2"/>
  <c r="JE469" i="2"/>
  <c r="JD469" i="2"/>
  <c r="JC469" i="2"/>
  <c r="JB469" i="2"/>
  <c r="JA469" i="2"/>
  <c r="IZ469" i="2"/>
  <c r="IY469" i="2"/>
  <c r="IX469" i="2"/>
  <c r="IW469" i="2"/>
  <c r="IV469" i="2"/>
  <c r="IU469" i="2"/>
  <c r="IT469" i="2"/>
  <c r="IS469" i="2"/>
  <c r="LJ468" i="2"/>
  <c r="LB468" i="2"/>
  <c r="LA468" i="2"/>
  <c r="KZ468" i="2"/>
  <c r="KY468" i="2"/>
  <c r="KX468" i="2"/>
  <c r="KW468" i="2"/>
  <c r="KV468" i="2"/>
  <c r="KU468" i="2"/>
  <c r="KT468" i="2"/>
  <c r="KS468" i="2"/>
  <c r="KR468" i="2"/>
  <c r="KQ468" i="2"/>
  <c r="KP468" i="2"/>
  <c r="KO468" i="2"/>
  <c r="KN468" i="2"/>
  <c r="KM468" i="2"/>
  <c r="KL468" i="2"/>
  <c r="KK468" i="2"/>
  <c r="KJ468" i="2"/>
  <c r="KI468" i="2"/>
  <c r="KH468" i="2"/>
  <c r="KG468" i="2"/>
  <c r="KF468" i="2"/>
  <c r="KE468" i="2"/>
  <c r="KD468" i="2"/>
  <c r="KC468" i="2"/>
  <c r="KB468" i="2"/>
  <c r="KA468" i="2"/>
  <c r="JZ468" i="2"/>
  <c r="JY468" i="2"/>
  <c r="JV468" i="2"/>
  <c r="JU468" i="2"/>
  <c r="JT468" i="2"/>
  <c r="JS468" i="2"/>
  <c r="JR468" i="2"/>
  <c r="JQ468" i="2"/>
  <c r="JP468" i="2"/>
  <c r="JO468" i="2"/>
  <c r="JN468" i="2"/>
  <c r="JM468" i="2"/>
  <c r="JL468" i="2"/>
  <c r="JK468" i="2"/>
  <c r="JJ468" i="2"/>
  <c r="JI468" i="2"/>
  <c r="JH468" i="2"/>
  <c r="JG468" i="2"/>
  <c r="JF468" i="2"/>
  <c r="JE468" i="2"/>
  <c r="JD468" i="2"/>
  <c r="JC468" i="2"/>
  <c r="JB468" i="2"/>
  <c r="JA468" i="2"/>
  <c r="IZ468" i="2"/>
  <c r="IY468" i="2"/>
  <c r="IX468" i="2"/>
  <c r="IW468" i="2"/>
  <c r="IV468" i="2"/>
  <c r="IU468" i="2"/>
  <c r="IT468" i="2"/>
  <c r="IS468" i="2"/>
  <c r="LJ467" i="2"/>
  <c r="LB467" i="2"/>
  <c r="LA467" i="2"/>
  <c r="KZ467" i="2"/>
  <c r="KY467" i="2"/>
  <c r="KX467" i="2"/>
  <c r="KW467" i="2"/>
  <c r="KV467" i="2"/>
  <c r="KU467" i="2"/>
  <c r="KT467" i="2"/>
  <c r="KS467" i="2"/>
  <c r="KR467" i="2"/>
  <c r="KQ467" i="2"/>
  <c r="KP467" i="2"/>
  <c r="KO467" i="2"/>
  <c r="KN467" i="2"/>
  <c r="KM467" i="2"/>
  <c r="KL467" i="2"/>
  <c r="KK467" i="2"/>
  <c r="KJ467" i="2"/>
  <c r="KI467" i="2"/>
  <c r="KH467" i="2"/>
  <c r="KG467" i="2"/>
  <c r="KF467" i="2"/>
  <c r="KE467" i="2"/>
  <c r="KD467" i="2"/>
  <c r="KC467" i="2"/>
  <c r="KB467" i="2"/>
  <c r="KA467" i="2"/>
  <c r="JZ467" i="2"/>
  <c r="JY467" i="2"/>
  <c r="JV467" i="2"/>
  <c r="JU467" i="2"/>
  <c r="JT467" i="2"/>
  <c r="JS467" i="2"/>
  <c r="JR467" i="2"/>
  <c r="JQ467" i="2"/>
  <c r="JP467" i="2"/>
  <c r="JO467" i="2"/>
  <c r="JN467" i="2"/>
  <c r="JM467" i="2"/>
  <c r="JL467" i="2"/>
  <c r="JK467" i="2"/>
  <c r="JJ467" i="2"/>
  <c r="JI467" i="2"/>
  <c r="JH467" i="2"/>
  <c r="JG467" i="2"/>
  <c r="JF467" i="2"/>
  <c r="JE467" i="2"/>
  <c r="JD467" i="2"/>
  <c r="JC467" i="2"/>
  <c r="JB467" i="2"/>
  <c r="JA467" i="2"/>
  <c r="IZ467" i="2"/>
  <c r="IY467" i="2"/>
  <c r="IX467" i="2"/>
  <c r="IW467" i="2"/>
  <c r="IV467" i="2"/>
  <c r="IU467" i="2"/>
  <c r="IT467" i="2"/>
  <c r="IS467" i="2"/>
  <c r="LJ466" i="2"/>
  <c r="LB466" i="2"/>
  <c r="LA466" i="2"/>
  <c r="KZ466" i="2"/>
  <c r="KY466" i="2"/>
  <c r="KX466" i="2"/>
  <c r="KW466" i="2"/>
  <c r="KV466" i="2"/>
  <c r="KU466" i="2"/>
  <c r="KT466" i="2"/>
  <c r="KS466" i="2"/>
  <c r="KR466" i="2"/>
  <c r="KQ466" i="2"/>
  <c r="KP466" i="2"/>
  <c r="KO466" i="2"/>
  <c r="KN466" i="2"/>
  <c r="KM466" i="2"/>
  <c r="KL466" i="2"/>
  <c r="KK466" i="2"/>
  <c r="KJ466" i="2"/>
  <c r="KI466" i="2"/>
  <c r="KH466" i="2"/>
  <c r="KG466" i="2"/>
  <c r="KF466" i="2"/>
  <c r="KE466" i="2"/>
  <c r="KD466" i="2"/>
  <c r="KC466" i="2"/>
  <c r="KB466" i="2"/>
  <c r="KA466" i="2"/>
  <c r="JZ466" i="2"/>
  <c r="JY466" i="2"/>
  <c r="JV466" i="2"/>
  <c r="JU466" i="2"/>
  <c r="JT466" i="2"/>
  <c r="JS466" i="2"/>
  <c r="JR466" i="2"/>
  <c r="JQ466" i="2"/>
  <c r="JP466" i="2"/>
  <c r="JO466" i="2"/>
  <c r="JN466" i="2"/>
  <c r="JM466" i="2"/>
  <c r="JL466" i="2"/>
  <c r="JK466" i="2"/>
  <c r="JJ466" i="2"/>
  <c r="JI466" i="2"/>
  <c r="JH466" i="2"/>
  <c r="JG466" i="2"/>
  <c r="JF466" i="2"/>
  <c r="JE466" i="2"/>
  <c r="JD466" i="2"/>
  <c r="JC466" i="2"/>
  <c r="JB466" i="2"/>
  <c r="JA466" i="2"/>
  <c r="IZ466" i="2"/>
  <c r="IY466" i="2"/>
  <c r="IX466" i="2"/>
  <c r="IW466" i="2"/>
  <c r="IV466" i="2"/>
  <c r="IU466" i="2"/>
  <c r="IT466" i="2"/>
  <c r="IS466" i="2"/>
  <c r="LJ465" i="2"/>
  <c r="LB465" i="2"/>
  <c r="LA465" i="2"/>
  <c r="KZ465" i="2"/>
  <c r="KY465" i="2"/>
  <c r="KX465" i="2"/>
  <c r="KW465" i="2"/>
  <c r="KV465" i="2"/>
  <c r="KU465" i="2"/>
  <c r="KT465" i="2"/>
  <c r="KS465" i="2"/>
  <c r="KR465" i="2"/>
  <c r="KQ465" i="2"/>
  <c r="KP465" i="2"/>
  <c r="KO465" i="2"/>
  <c r="KN465" i="2"/>
  <c r="KM465" i="2"/>
  <c r="KL465" i="2"/>
  <c r="KK465" i="2"/>
  <c r="KJ465" i="2"/>
  <c r="KI465" i="2"/>
  <c r="KH465" i="2"/>
  <c r="KG465" i="2"/>
  <c r="KF465" i="2"/>
  <c r="KE465" i="2"/>
  <c r="KD465" i="2"/>
  <c r="KC465" i="2"/>
  <c r="KB465" i="2"/>
  <c r="KA465" i="2"/>
  <c r="JZ465" i="2"/>
  <c r="JY465" i="2"/>
  <c r="JV465" i="2"/>
  <c r="JU465" i="2"/>
  <c r="JT465" i="2"/>
  <c r="JS465" i="2"/>
  <c r="JR465" i="2"/>
  <c r="JQ465" i="2"/>
  <c r="JP465" i="2"/>
  <c r="JO465" i="2"/>
  <c r="JN465" i="2"/>
  <c r="JM465" i="2"/>
  <c r="JL465" i="2"/>
  <c r="JK465" i="2"/>
  <c r="JJ465" i="2"/>
  <c r="JI465" i="2"/>
  <c r="JH465" i="2"/>
  <c r="JG465" i="2"/>
  <c r="JF465" i="2"/>
  <c r="JE465" i="2"/>
  <c r="JD465" i="2"/>
  <c r="JC465" i="2"/>
  <c r="JB465" i="2"/>
  <c r="JA465" i="2"/>
  <c r="IZ465" i="2"/>
  <c r="IY465" i="2"/>
  <c r="IX465" i="2"/>
  <c r="IW465" i="2"/>
  <c r="IV465" i="2"/>
  <c r="IU465" i="2"/>
  <c r="IT465" i="2"/>
  <c r="IS465" i="2"/>
  <c r="LJ464" i="2"/>
  <c r="LB464" i="2"/>
  <c r="LA464" i="2"/>
  <c r="KZ464" i="2"/>
  <c r="KY464" i="2"/>
  <c r="KX464" i="2"/>
  <c r="KW464" i="2"/>
  <c r="KV464" i="2"/>
  <c r="KU464" i="2"/>
  <c r="KT464" i="2"/>
  <c r="KS464" i="2"/>
  <c r="KR464" i="2"/>
  <c r="KQ464" i="2"/>
  <c r="KP464" i="2"/>
  <c r="KO464" i="2"/>
  <c r="KN464" i="2"/>
  <c r="KM464" i="2"/>
  <c r="KL464" i="2"/>
  <c r="KK464" i="2"/>
  <c r="KJ464" i="2"/>
  <c r="KI464" i="2"/>
  <c r="KH464" i="2"/>
  <c r="KG464" i="2"/>
  <c r="KF464" i="2"/>
  <c r="KE464" i="2"/>
  <c r="KD464" i="2"/>
  <c r="KC464" i="2"/>
  <c r="KB464" i="2"/>
  <c r="KA464" i="2"/>
  <c r="JZ464" i="2"/>
  <c r="JY464" i="2"/>
  <c r="JV464" i="2"/>
  <c r="JU464" i="2"/>
  <c r="JT464" i="2"/>
  <c r="JS464" i="2"/>
  <c r="JR464" i="2"/>
  <c r="JQ464" i="2"/>
  <c r="JP464" i="2"/>
  <c r="JO464" i="2"/>
  <c r="JN464" i="2"/>
  <c r="JM464" i="2"/>
  <c r="JL464" i="2"/>
  <c r="JK464" i="2"/>
  <c r="JJ464" i="2"/>
  <c r="JI464" i="2"/>
  <c r="JH464" i="2"/>
  <c r="JG464" i="2"/>
  <c r="JF464" i="2"/>
  <c r="JE464" i="2"/>
  <c r="JD464" i="2"/>
  <c r="JC464" i="2"/>
  <c r="JB464" i="2"/>
  <c r="JA464" i="2"/>
  <c r="IZ464" i="2"/>
  <c r="IY464" i="2"/>
  <c r="IX464" i="2"/>
  <c r="IW464" i="2"/>
  <c r="IV464" i="2"/>
  <c r="IU464" i="2"/>
  <c r="IT464" i="2"/>
  <c r="IS464" i="2"/>
  <c r="LJ463" i="2"/>
  <c r="LB463" i="2"/>
  <c r="LA463" i="2"/>
  <c r="KZ463" i="2"/>
  <c r="KY463" i="2"/>
  <c r="KX463" i="2"/>
  <c r="KW463" i="2"/>
  <c r="KV463" i="2"/>
  <c r="KU463" i="2"/>
  <c r="KT463" i="2"/>
  <c r="KS463" i="2"/>
  <c r="KR463" i="2"/>
  <c r="KQ463" i="2"/>
  <c r="KP463" i="2"/>
  <c r="KO463" i="2"/>
  <c r="KN463" i="2"/>
  <c r="KM463" i="2"/>
  <c r="KL463" i="2"/>
  <c r="KK463" i="2"/>
  <c r="KJ463" i="2"/>
  <c r="KI463" i="2"/>
  <c r="KH463" i="2"/>
  <c r="KG463" i="2"/>
  <c r="KF463" i="2"/>
  <c r="KE463" i="2"/>
  <c r="KD463" i="2"/>
  <c r="KC463" i="2"/>
  <c r="KB463" i="2"/>
  <c r="KA463" i="2"/>
  <c r="JZ463" i="2"/>
  <c r="JY463" i="2"/>
  <c r="JV463" i="2"/>
  <c r="JU463" i="2"/>
  <c r="JT463" i="2"/>
  <c r="JS463" i="2"/>
  <c r="JR463" i="2"/>
  <c r="JQ463" i="2"/>
  <c r="JP463" i="2"/>
  <c r="JO463" i="2"/>
  <c r="JN463" i="2"/>
  <c r="JM463" i="2"/>
  <c r="JL463" i="2"/>
  <c r="JK463" i="2"/>
  <c r="JJ463" i="2"/>
  <c r="JI463" i="2"/>
  <c r="JH463" i="2"/>
  <c r="JG463" i="2"/>
  <c r="JF463" i="2"/>
  <c r="JE463" i="2"/>
  <c r="JD463" i="2"/>
  <c r="JC463" i="2"/>
  <c r="JB463" i="2"/>
  <c r="JA463" i="2"/>
  <c r="IZ463" i="2"/>
  <c r="IY463" i="2"/>
  <c r="IX463" i="2"/>
  <c r="IW463" i="2"/>
  <c r="IV463" i="2"/>
  <c r="IU463" i="2"/>
  <c r="IT463" i="2"/>
  <c r="IS463" i="2"/>
  <c r="LJ462" i="2"/>
  <c r="LB462" i="2"/>
  <c r="LA462" i="2"/>
  <c r="KZ462" i="2"/>
  <c r="KY462" i="2"/>
  <c r="KX462" i="2"/>
  <c r="KW462" i="2"/>
  <c r="KV462" i="2"/>
  <c r="KU462" i="2"/>
  <c r="KT462" i="2"/>
  <c r="KS462" i="2"/>
  <c r="KR462" i="2"/>
  <c r="KQ462" i="2"/>
  <c r="KP462" i="2"/>
  <c r="KO462" i="2"/>
  <c r="KN462" i="2"/>
  <c r="KM462" i="2"/>
  <c r="KL462" i="2"/>
  <c r="KK462" i="2"/>
  <c r="KJ462" i="2"/>
  <c r="KI462" i="2"/>
  <c r="KH462" i="2"/>
  <c r="KG462" i="2"/>
  <c r="KF462" i="2"/>
  <c r="KE462" i="2"/>
  <c r="KD462" i="2"/>
  <c r="KC462" i="2"/>
  <c r="KB462" i="2"/>
  <c r="KA462" i="2"/>
  <c r="JZ462" i="2"/>
  <c r="JY462" i="2"/>
  <c r="JV462" i="2"/>
  <c r="JU462" i="2"/>
  <c r="JT462" i="2"/>
  <c r="JS462" i="2"/>
  <c r="JR462" i="2"/>
  <c r="JQ462" i="2"/>
  <c r="JP462" i="2"/>
  <c r="JO462" i="2"/>
  <c r="JN462" i="2"/>
  <c r="JM462" i="2"/>
  <c r="JL462" i="2"/>
  <c r="JK462" i="2"/>
  <c r="JJ462" i="2"/>
  <c r="JI462" i="2"/>
  <c r="JH462" i="2"/>
  <c r="JG462" i="2"/>
  <c r="JF462" i="2"/>
  <c r="JE462" i="2"/>
  <c r="JD462" i="2"/>
  <c r="JC462" i="2"/>
  <c r="JB462" i="2"/>
  <c r="JA462" i="2"/>
  <c r="IZ462" i="2"/>
  <c r="IY462" i="2"/>
  <c r="IX462" i="2"/>
  <c r="IW462" i="2"/>
  <c r="IV462" i="2"/>
  <c r="IU462" i="2"/>
  <c r="IT462" i="2"/>
  <c r="IS462" i="2"/>
  <c r="LJ461" i="2"/>
  <c r="LB461" i="2"/>
  <c r="LA461" i="2"/>
  <c r="KZ461" i="2"/>
  <c r="KY461" i="2"/>
  <c r="KX461" i="2"/>
  <c r="KW461" i="2"/>
  <c r="KV461" i="2"/>
  <c r="KU461" i="2"/>
  <c r="KT461" i="2"/>
  <c r="KS461" i="2"/>
  <c r="KR461" i="2"/>
  <c r="KQ461" i="2"/>
  <c r="KP461" i="2"/>
  <c r="KO461" i="2"/>
  <c r="KN461" i="2"/>
  <c r="KM461" i="2"/>
  <c r="KL461" i="2"/>
  <c r="KK461" i="2"/>
  <c r="KJ461" i="2"/>
  <c r="KI461" i="2"/>
  <c r="KH461" i="2"/>
  <c r="KG461" i="2"/>
  <c r="KF461" i="2"/>
  <c r="KE461" i="2"/>
  <c r="KD461" i="2"/>
  <c r="KC461" i="2"/>
  <c r="KB461" i="2"/>
  <c r="KA461" i="2"/>
  <c r="JZ461" i="2"/>
  <c r="JY461" i="2"/>
  <c r="JV461" i="2"/>
  <c r="JU461" i="2"/>
  <c r="JT461" i="2"/>
  <c r="JS461" i="2"/>
  <c r="JR461" i="2"/>
  <c r="JQ461" i="2"/>
  <c r="JP461" i="2"/>
  <c r="JO461" i="2"/>
  <c r="JN461" i="2"/>
  <c r="JM461" i="2"/>
  <c r="JL461" i="2"/>
  <c r="JK461" i="2"/>
  <c r="JJ461" i="2"/>
  <c r="JI461" i="2"/>
  <c r="JH461" i="2"/>
  <c r="JG461" i="2"/>
  <c r="JF461" i="2"/>
  <c r="JE461" i="2"/>
  <c r="JD461" i="2"/>
  <c r="JC461" i="2"/>
  <c r="JB461" i="2"/>
  <c r="JA461" i="2"/>
  <c r="IZ461" i="2"/>
  <c r="IY461" i="2"/>
  <c r="IX461" i="2"/>
  <c r="IW461" i="2"/>
  <c r="IV461" i="2"/>
  <c r="IU461" i="2"/>
  <c r="IT461" i="2"/>
  <c r="IS461" i="2"/>
  <c r="LJ460" i="2"/>
  <c r="LB460" i="2"/>
  <c r="LA460" i="2"/>
  <c r="KZ460" i="2"/>
  <c r="KY460" i="2"/>
  <c r="KX460" i="2"/>
  <c r="KW460" i="2"/>
  <c r="KV460" i="2"/>
  <c r="KU460" i="2"/>
  <c r="KT460" i="2"/>
  <c r="KS460" i="2"/>
  <c r="KR460" i="2"/>
  <c r="KQ460" i="2"/>
  <c r="KP460" i="2"/>
  <c r="KO460" i="2"/>
  <c r="KN460" i="2"/>
  <c r="KM460" i="2"/>
  <c r="KL460" i="2"/>
  <c r="KK460" i="2"/>
  <c r="KJ460" i="2"/>
  <c r="KI460" i="2"/>
  <c r="KH460" i="2"/>
  <c r="KG460" i="2"/>
  <c r="KF460" i="2"/>
  <c r="KE460" i="2"/>
  <c r="KD460" i="2"/>
  <c r="KC460" i="2"/>
  <c r="KB460" i="2"/>
  <c r="KA460" i="2"/>
  <c r="JZ460" i="2"/>
  <c r="JY460" i="2"/>
  <c r="JV460" i="2"/>
  <c r="JU460" i="2"/>
  <c r="JT460" i="2"/>
  <c r="JS460" i="2"/>
  <c r="JR460" i="2"/>
  <c r="JQ460" i="2"/>
  <c r="JP460" i="2"/>
  <c r="JO460" i="2"/>
  <c r="JN460" i="2"/>
  <c r="JM460" i="2"/>
  <c r="JL460" i="2"/>
  <c r="JK460" i="2"/>
  <c r="JJ460" i="2"/>
  <c r="JI460" i="2"/>
  <c r="JH460" i="2"/>
  <c r="JG460" i="2"/>
  <c r="JF460" i="2"/>
  <c r="JE460" i="2"/>
  <c r="JD460" i="2"/>
  <c r="JC460" i="2"/>
  <c r="JB460" i="2"/>
  <c r="JA460" i="2"/>
  <c r="IZ460" i="2"/>
  <c r="IY460" i="2"/>
  <c r="IX460" i="2"/>
  <c r="IW460" i="2"/>
  <c r="IV460" i="2"/>
  <c r="IU460" i="2"/>
  <c r="IT460" i="2"/>
  <c r="IS460" i="2"/>
  <c r="LJ459" i="2"/>
  <c r="LB459" i="2"/>
  <c r="LA459" i="2"/>
  <c r="KZ459" i="2"/>
  <c r="KY459" i="2"/>
  <c r="KX459" i="2"/>
  <c r="KW459" i="2"/>
  <c r="KV459" i="2"/>
  <c r="KU459" i="2"/>
  <c r="KT459" i="2"/>
  <c r="KS459" i="2"/>
  <c r="KR459" i="2"/>
  <c r="KQ459" i="2"/>
  <c r="KP459" i="2"/>
  <c r="KO459" i="2"/>
  <c r="KN459" i="2"/>
  <c r="KM459" i="2"/>
  <c r="KL459" i="2"/>
  <c r="KK459" i="2"/>
  <c r="KJ459" i="2"/>
  <c r="KI459" i="2"/>
  <c r="KH459" i="2"/>
  <c r="KG459" i="2"/>
  <c r="KF459" i="2"/>
  <c r="KE459" i="2"/>
  <c r="KD459" i="2"/>
  <c r="KC459" i="2"/>
  <c r="KB459" i="2"/>
  <c r="KA459" i="2"/>
  <c r="JZ459" i="2"/>
  <c r="JY459" i="2"/>
  <c r="JV459" i="2"/>
  <c r="JU459" i="2"/>
  <c r="JT459" i="2"/>
  <c r="JS459" i="2"/>
  <c r="JR459" i="2"/>
  <c r="JQ459" i="2"/>
  <c r="JP459" i="2"/>
  <c r="JO459" i="2"/>
  <c r="JN459" i="2"/>
  <c r="JM459" i="2"/>
  <c r="JL459" i="2"/>
  <c r="JK459" i="2"/>
  <c r="JJ459" i="2"/>
  <c r="JI459" i="2"/>
  <c r="JH459" i="2"/>
  <c r="JG459" i="2"/>
  <c r="JF459" i="2"/>
  <c r="JE459" i="2"/>
  <c r="JD459" i="2"/>
  <c r="JC459" i="2"/>
  <c r="JB459" i="2"/>
  <c r="JA459" i="2"/>
  <c r="IZ459" i="2"/>
  <c r="IY459" i="2"/>
  <c r="IX459" i="2"/>
  <c r="IW459" i="2"/>
  <c r="IV459" i="2"/>
  <c r="IU459" i="2"/>
  <c r="IT459" i="2"/>
  <c r="IS459" i="2"/>
  <c r="LJ458" i="2"/>
  <c r="LB458" i="2"/>
  <c r="LA458" i="2"/>
  <c r="KZ458" i="2"/>
  <c r="KY458" i="2"/>
  <c r="KX458" i="2"/>
  <c r="KW458" i="2"/>
  <c r="KV458" i="2"/>
  <c r="KU458" i="2"/>
  <c r="KT458" i="2"/>
  <c r="KS458" i="2"/>
  <c r="KR458" i="2"/>
  <c r="KQ458" i="2"/>
  <c r="KP458" i="2"/>
  <c r="KO458" i="2"/>
  <c r="KN458" i="2"/>
  <c r="KM458" i="2"/>
  <c r="KL458" i="2"/>
  <c r="KK458" i="2"/>
  <c r="KJ458" i="2"/>
  <c r="KI458" i="2"/>
  <c r="KH458" i="2"/>
  <c r="KG458" i="2"/>
  <c r="KF458" i="2"/>
  <c r="KE458" i="2"/>
  <c r="KD458" i="2"/>
  <c r="KC458" i="2"/>
  <c r="KB458" i="2"/>
  <c r="KA458" i="2"/>
  <c r="JZ458" i="2"/>
  <c r="JY458" i="2"/>
  <c r="JV458" i="2"/>
  <c r="JU458" i="2"/>
  <c r="JT458" i="2"/>
  <c r="JS458" i="2"/>
  <c r="JR458" i="2"/>
  <c r="JQ458" i="2"/>
  <c r="JP458" i="2"/>
  <c r="JO458" i="2"/>
  <c r="JN458" i="2"/>
  <c r="JM458" i="2"/>
  <c r="JL458" i="2"/>
  <c r="JK458" i="2"/>
  <c r="JJ458" i="2"/>
  <c r="JI458" i="2"/>
  <c r="JH458" i="2"/>
  <c r="JG458" i="2"/>
  <c r="JF458" i="2"/>
  <c r="JE458" i="2"/>
  <c r="JD458" i="2"/>
  <c r="JC458" i="2"/>
  <c r="JB458" i="2"/>
  <c r="JA458" i="2"/>
  <c r="IZ458" i="2"/>
  <c r="IY458" i="2"/>
  <c r="IX458" i="2"/>
  <c r="IW458" i="2"/>
  <c r="IV458" i="2"/>
  <c r="IU458" i="2"/>
  <c r="IT458" i="2"/>
  <c r="IS458" i="2"/>
  <c r="LJ457" i="2"/>
  <c r="LB457" i="2"/>
  <c r="LA457" i="2"/>
  <c r="KZ457" i="2"/>
  <c r="KY457" i="2"/>
  <c r="KX457" i="2"/>
  <c r="KW457" i="2"/>
  <c r="KV457" i="2"/>
  <c r="KU457" i="2"/>
  <c r="KT457" i="2"/>
  <c r="KS457" i="2"/>
  <c r="KR457" i="2"/>
  <c r="KQ457" i="2"/>
  <c r="KP457" i="2"/>
  <c r="KO457" i="2"/>
  <c r="KN457" i="2"/>
  <c r="KM457" i="2"/>
  <c r="KL457" i="2"/>
  <c r="KK457" i="2"/>
  <c r="KJ457" i="2"/>
  <c r="KI457" i="2"/>
  <c r="KH457" i="2"/>
  <c r="KG457" i="2"/>
  <c r="KF457" i="2"/>
  <c r="KE457" i="2"/>
  <c r="KD457" i="2"/>
  <c r="KC457" i="2"/>
  <c r="KB457" i="2"/>
  <c r="KA457" i="2"/>
  <c r="JZ457" i="2"/>
  <c r="JY457" i="2"/>
  <c r="JV457" i="2"/>
  <c r="JU457" i="2"/>
  <c r="JT457" i="2"/>
  <c r="JS457" i="2"/>
  <c r="JR457" i="2"/>
  <c r="JQ457" i="2"/>
  <c r="JP457" i="2"/>
  <c r="JO457" i="2"/>
  <c r="JN457" i="2"/>
  <c r="JM457" i="2"/>
  <c r="JL457" i="2"/>
  <c r="JK457" i="2"/>
  <c r="JJ457" i="2"/>
  <c r="JI457" i="2"/>
  <c r="JH457" i="2"/>
  <c r="JG457" i="2"/>
  <c r="JF457" i="2"/>
  <c r="JE457" i="2"/>
  <c r="JD457" i="2"/>
  <c r="JC457" i="2"/>
  <c r="JB457" i="2"/>
  <c r="JA457" i="2"/>
  <c r="IZ457" i="2"/>
  <c r="IY457" i="2"/>
  <c r="IX457" i="2"/>
  <c r="IW457" i="2"/>
  <c r="IV457" i="2"/>
  <c r="IU457" i="2"/>
  <c r="IT457" i="2"/>
  <c r="IS457" i="2"/>
  <c r="LJ456" i="2"/>
  <c r="LB456" i="2"/>
  <c r="LA456" i="2"/>
  <c r="KZ456" i="2"/>
  <c r="KY456" i="2"/>
  <c r="KX456" i="2"/>
  <c r="KW456" i="2"/>
  <c r="KV456" i="2"/>
  <c r="KU456" i="2"/>
  <c r="KT456" i="2"/>
  <c r="KS456" i="2"/>
  <c r="KR456" i="2"/>
  <c r="KQ456" i="2"/>
  <c r="KP456" i="2"/>
  <c r="KO456" i="2"/>
  <c r="KN456" i="2"/>
  <c r="KM456" i="2"/>
  <c r="KL456" i="2"/>
  <c r="KK456" i="2"/>
  <c r="KJ456" i="2"/>
  <c r="KI456" i="2"/>
  <c r="KH456" i="2"/>
  <c r="KG456" i="2"/>
  <c r="KF456" i="2"/>
  <c r="KE456" i="2"/>
  <c r="KD456" i="2"/>
  <c r="KC456" i="2"/>
  <c r="KB456" i="2"/>
  <c r="KA456" i="2"/>
  <c r="JZ456" i="2"/>
  <c r="JY456" i="2"/>
  <c r="JV456" i="2"/>
  <c r="JU456" i="2"/>
  <c r="JT456" i="2"/>
  <c r="JS456" i="2"/>
  <c r="JR456" i="2"/>
  <c r="JQ456" i="2"/>
  <c r="JP456" i="2"/>
  <c r="JO456" i="2"/>
  <c r="JN456" i="2"/>
  <c r="JM456" i="2"/>
  <c r="JL456" i="2"/>
  <c r="JK456" i="2"/>
  <c r="JJ456" i="2"/>
  <c r="JI456" i="2"/>
  <c r="JH456" i="2"/>
  <c r="JG456" i="2"/>
  <c r="JF456" i="2"/>
  <c r="JE456" i="2"/>
  <c r="JD456" i="2"/>
  <c r="JC456" i="2"/>
  <c r="JB456" i="2"/>
  <c r="JA456" i="2"/>
  <c r="IZ456" i="2"/>
  <c r="IY456" i="2"/>
  <c r="IX456" i="2"/>
  <c r="IW456" i="2"/>
  <c r="IV456" i="2"/>
  <c r="IU456" i="2"/>
  <c r="IT456" i="2"/>
  <c r="IS456" i="2"/>
  <c r="LJ455" i="2"/>
  <c r="LB455" i="2"/>
  <c r="LA455" i="2"/>
  <c r="KZ455" i="2"/>
  <c r="KY455" i="2"/>
  <c r="KX455" i="2"/>
  <c r="KW455" i="2"/>
  <c r="KV455" i="2"/>
  <c r="KU455" i="2"/>
  <c r="KT455" i="2"/>
  <c r="KS455" i="2"/>
  <c r="KR455" i="2"/>
  <c r="KQ455" i="2"/>
  <c r="KP455" i="2"/>
  <c r="KO455" i="2"/>
  <c r="KN455" i="2"/>
  <c r="KM455" i="2"/>
  <c r="KL455" i="2"/>
  <c r="KK455" i="2"/>
  <c r="KJ455" i="2"/>
  <c r="KI455" i="2"/>
  <c r="KH455" i="2"/>
  <c r="KG455" i="2"/>
  <c r="KF455" i="2"/>
  <c r="KE455" i="2"/>
  <c r="KD455" i="2"/>
  <c r="KC455" i="2"/>
  <c r="KB455" i="2"/>
  <c r="KA455" i="2"/>
  <c r="JZ455" i="2"/>
  <c r="JY455" i="2"/>
  <c r="JV455" i="2"/>
  <c r="JU455" i="2"/>
  <c r="JT455" i="2"/>
  <c r="JS455" i="2"/>
  <c r="JR455" i="2"/>
  <c r="JQ455" i="2"/>
  <c r="JP455" i="2"/>
  <c r="JO455" i="2"/>
  <c r="JN455" i="2"/>
  <c r="JM455" i="2"/>
  <c r="JL455" i="2"/>
  <c r="JK455" i="2"/>
  <c r="JJ455" i="2"/>
  <c r="JI455" i="2"/>
  <c r="JH455" i="2"/>
  <c r="JG455" i="2"/>
  <c r="JF455" i="2"/>
  <c r="JE455" i="2"/>
  <c r="JD455" i="2"/>
  <c r="JC455" i="2"/>
  <c r="JB455" i="2"/>
  <c r="JA455" i="2"/>
  <c r="IZ455" i="2"/>
  <c r="IY455" i="2"/>
  <c r="IX455" i="2"/>
  <c r="IW455" i="2"/>
  <c r="IV455" i="2"/>
  <c r="IU455" i="2"/>
  <c r="IT455" i="2"/>
  <c r="IS455" i="2"/>
  <c r="LJ454" i="2"/>
  <c r="LB454" i="2"/>
  <c r="LA454" i="2"/>
  <c r="KZ454" i="2"/>
  <c r="KY454" i="2"/>
  <c r="KX454" i="2"/>
  <c r="KW454" i="2"/>
  <c r="KV454" i="2"/>
  <c r="KU454" i="2"/>
  <c r="KT454" i="2"/>
  <c r="KS454" i="2"/>
  <c r="KR454" i="2"/>
  <c r="KQ454" i="2"/>
  <c r="KP454" i="2"/>
  <c r="KO454" i="2"/>
  <c r="KN454" i="2"/>
  <c r="KM454" i="2"/>
  <c r="KL454" i="2"/>
  <c r="KK454" i="2"/>
  <c r="KJ454" i="2"/>
  <c r="KI454" i="2"/>
  <c r="KH454" i="2"/>
  <c r="KG454" i="2"/>
  <c r="KF454" i="2"/>
  <c r="KE454" i="2"/>
  <c r="KD454" i="2"/>
  <c r="KC454" i="2"/>
  <c r="KB454" i="2"/>
  <c r="KA454" i="2"/>
  <c r="JZ454" i="2"/>
  <c r="JY454" i="2"/>
  <c r="JV454" i="2"/>
  <c r="JU454" i="2"/>
  <c r="JT454" i="2"/>
  <c r="JS454" i="2"/>
  <c r="JR454" i="2"/>
  <c r="JQ454" i="2"/>
  <c r="JP454" i="2"/>
  <c r="JO454" i="2"/>
  <c r="JN454" i="2"/>
  <c r="JM454" i="2"/>
  <c r="JL454" i="2"/>
  <c r="JK454" i="2"/>
  <c r="JJ454" i="2"/>
  <c r="JI454" i="2"/>
  <c r="JH454" i="2"/>
  <c r="JG454" i="2"/>
  <c r="JF454" i="2"/>
  <c r="JE454" i="2"/>
  <c r="JD454" i="2"/>
  <c r="JC454" i="2"/>
  <c r="JB454" i="2"/>
  <c r="JA454" i="2"/>
  <c r="IZ454" i="2"/>
  <c r="IY454" i="2"/>
  <c r="IX454" i="2"/>
  <c r="IW454" i="2"/>
  <c r="IV454" i="2"/>
  <c r="IU454" i="2"/>
  <c r="IT454" i="2"/>
  <c r="IS454" i="2"/>
  <c r="LJ453" i="2"/>
  <c r="LB453" i="2"/>
  <c r="LA453" i="2"/>
  <c r="KZ453" i="2"/>
  <c r="KY453" i="2"/>
  <c r="KX453" i="2"/>
  <c r="KW453" i="2"/>
  <c r="KV453" i="2"/>
  <c r="KU453" i="2"/>
  <c r="KT453" i="2"/>
  <c r="KS453" i="2"/>
  <c r="KR453" i="2"/>
  <c r="KQ453" i="2"/>
  <c r="KP453" i="2"/>
  <c r="KO453" i="2"/>
  <c r="KN453" i="2"/>
  <c r="KM453" i="2"/>
  <c r="KL453" i="2"/>
  <c r="KK453" i="2"/>
  <c r="KJ453" i="2"/>
  <c r="KI453" i="2"/>
  <c r="KH453" i="2"/>
  <c r="KG453" i="2"/>
  <c r="KF453" i="2"/>
  <c r="KE453" i="2"/>
  <c r="KD453" i="2"/>
  <c r="KC453" i="2"/>
  <c r="KB453" i="2"/>
  <c r="KA453" i="2"/>
  <c r="JZ453" i="2"/>
  <c r="JY453" i="2"/>
  <c r="JV453" i="2"/>
  <c r="JU453" i="2"/>
  <c r="JT453" i="2"/>
  <c r="JS453" i="2"/>
  <c r="JR453" i="2"/>
  <c r="JQ453" i="2"/>
  <c r="JP453" i="2"/>
  <c r="JO453" i="2"/>
  <c r="JN453" i="2"/>
  <c r="JM453" i="2"/>
  <c r="JL453" i="2"/>
  <c r="JK453" i="2"/>
  <c r="JJ453" i="2"/>
  <c r="JI453" i="2"/>
  <c r="JH453" i="2"/>
  <c r="JG453" i="2"/>
  <c r="JF453" i="2"/>
  <c r="JE453" i="2"/>
  <c r="JD453" i="2"/>
  <c r="JC453" i="2"/>
  <c r="JB453" i="2"/>
  <c r="JA453" i="2"/>
  <c r="IZ453" i="2"/>
  <c r="IY453" i="2"/>
  <c r="IX453" i="2"/>
  <c r="IW453" i="2"/>
  <c r="IV453" i="2"/>
  <c r="IU453" i="2"/>
  <c r="IT453" i="2"/>
  <c r="IS453" i="2"/>
  <c r="LJ452" i="2"/>
  <c r="LB452" i="2"/>
  <c r="LA452" i="2"/>
  <c r="KZ452" i="2"/>
  <c r="KY452" i="2"/>
  <c r="KX452" i="2"/>
  <c r="KW452" i="2"/>
  <c r="KV452" i="2"/>
  <c r="KU452" i="2"/>
  <c r="KT452" i="2"/>
  <c r="KS452" i="2"/>
  <c r="KR452" i="2"/>
  <c r="KQ452" i="2"/>
  <c r="KP452" i="2"/>
  <c r="KO452" i="2"/>
  <c r="KN452" i="2"/>
  <c r="KM452" i="2"/>
  <c r="KL452" i="2"/>
  <c r="KK452" i="2"/>
  <c r="KJ452" i="2"/>
  <c r="KI452" i="2"/>
  <c r="KH452" i="2"/>
  <c r="KG452" i="2"/>
  <c r="KF452" i="2"/>
  <c r="KE452" i="2"/>
  <c r="KD452" i="2"/>
  <c r="KC452" i="2"/>
  <c r="KB452" i="2"/>
  <c r="KA452" i="2"/>
  <c r="JZ452" i="2"/>
  <c r="JY452" i="2"/>
  <c r="JV452" i="2"/>
  <c r="JU452" i="2"/>
  <c r="JT452" i="2"/>
  <c r="JS452" i="2"/>
  <c r="JR452" i="2"/>
  <c r="JQ452" i="2"/>
  <c r="JP452" i="2"/>
  <c r="JO452" i="2"/>
  <c r="JN452" i="2"/>
  <c r="JM452" i="2"/>
  <c r="JL452" i="2"/>
  <c r="JK452" i="2"/>
  <c r="JJ452" i="2"/>
  <c r="JI452" i="2"/>
  <c r="JH452" i="2"/>
  <c r="JG452" i="2"/>
  <c r="JF452" i="2"/>
  <c r="JE452" i="2"/>
  <c r="JD452" i="2"/>
  <c r="JC452" i="2"/>
  <c r="JB452" i="2"/>
  <c r="JA452" i="2"/>
  <c r="IZ452" i="2"/>
  <c r="IY452" i="2"/>
  <c r="IX452" i="2"/>
  <c r="IW452" i="2"/>
  <c r="IV452" i="2"/>
  <c r="IU452" i="2"/>
  <c r="IT452" i="2"/>
  <c r="IS452" i="2"/>
  <c r="LJ451" i="2"/>
  <c r="LB451" i="2"/>
  <c r="LA451" i="2"/>
  <c r="KZ451" i="2"/>
  <c r="KY451" i="2"/>
  <c r="KX451" i="2"/>
  <c r="KW451" i="2"/>
  <c r="KV451" i="2"/>
  <c r="KU451" i="2"/>
  <c r="KT451" i="2"/>
  <c r="KS451" i="2"/>
  <c r="KR451" i="2"/>
  <c r="KQ451" i="2"/>
  <c r="KP451" i="2"/>
  <c r="KO451" i="2"/>
  <c r="KN451" i="2"/>
  <c r="KM451" i="2"/>
  <c r="KL451" i="2"/>
  <c r="KK451" i="2"/>
  <c r="KJ451" i="2"/>
  <c r="KI451" i="2"/>
  <c r="KH451" i="2"/>
  <c r="KG451" i="2"/>
  <c r="KF451" i="2"/>
  <c r="KE451" i="2"/>
  <c r="KD451" i="2"/>
  <c r="KC451" i="2"/>
  <c r="KB451" i="2"/>
  <c r="KA451" i="2"/>
  <c r="JZ451" i="2"/>
  <c r="JY451" i="2"/>
  <c r="JV451" i="2"/>
  <c r="JU451" i="2"/>
  <c r="JT451" i="2"/>
  <c r="JS451" i="2"/>
  <c r="JR451" i="2"/>
  <c r="JQ451" i="2"/>
  <c r="JP451" i="2"/>
  <c r="JO451" i="2"/>
  <c r="JN451" i="2"/>
  <c r="JM451" i="2"/>
  <c r="JL451" i="2"/>
  <c r="JK451" i="2"/>
  <c r="JJ451" i="2"/>
  <c r="JI451" i="2"/>
  <c r="JH451" i="2"/>
  <c r="JG451" i="2"/>
  <c r="JF451" i="2"/>
  <c r="JE451" i="2"/>
  <c r="JD451" i="2"/>
  <c r="JC451" i="2"/>
  <c r="JB451" i="2"/>
  <c r="JA451" i="2"/>
  <c r="IZ451" i="2"/>
  <c r="IY451" i="2"/>
  <c r="IX451" i="2"/>
  <c r="IW451" i="2"/>
  <c r="IV451" i="2"/>
  <c r="IU451" i="2"/>
  <c r="IT451" i="2"/>
  <c r="IS451" i="2"/>
  <c r="LJ450" i="2"/>
  <c r="LB450" i="2"/>
  <c r="LA450" i="2"/>
  <c r="KZ450" i="2"/>
  <c r="KY450" i="2"/>
  <c r="KX450" i="2"/>
  <c r="KW450" i="2"/>
  <c r="KV450" i="2"/>
  <c r="KU450" i="2"/>
  <c r="KT450" i="2"/>
  <c r="KS450" i="2"/>
  <c r="KR450" i="2"/>
  <c r="KQ450" i="2"/>
  <c r="KP450" i="2"/>
  <c r="KO450" i="2"/>
  <c r="KN450" i="2"/>
  <c r="KM450" i="2"/>
  <c r="KL450" i="2"/>
  <c r="KK450" i="2"/>
  <c r="KJ450" i="2"/>
  <c r="KI450" i="2"/>
  <c r="KH450" i="2"/>
  <c r="KG450" i="2"/>
  <c r="KF450" i="2"/>
  <c r="KE450" i="2"/>
  <c r="KD450" i="2"/>
  <c r="KC450" i="2"/>
  <c r="KB450" i="2"/>
  <c r="KA450" i="2"/>
  <c r="JZ450" i="2"/>
  <c r="JY450" i="2"/>
  <c r="JV450" i="2"/>
  <c r="JU450" i="2"/>
  <c r="JT450" i="2"/>
  <c r="JS450" i="2"/>
  <c r="JR450" i="2"/>
  <c r="JQ450" i="2"/>
  <c r="JP450" i="2"/>
  <c r="JO450" i="2"/>
  <c r="JN450" i="2"/>
  <c r="JM450" i="2"/>
  <c r="JL450" i="2"/>
  <c r="JK450" i="2"/>
  <c r="JJ450" i="2"/>
  <c r="JI450" i="2"/>
  <c r="JH450" i="2"/>
  <c r="JG450" i="2"/>
  <c r="JF450" i="2"/>
  <c r="JE450" i="2"/>
  <c r="JD450" i="2"/>
  <c r="JC450" i="2"/>
  <c r="JB450" i="2"/>
  <c r="JA450" i="2"/>
  <c r="IZ450" i="2"/>
  <c r="IY450" i="2"/>
  <c r="IX450" i="2"/>
  <c r="IW450" i="2"/>
  <c r="IV450" i="2"/>
  <c r="IU450" i="2"/>
  <c r="IT450" i="2"/>
  <c r="IS450" i="2"/>
  <c r="LJ449" i="2"/>
  <c r="LB449" i="2"/>
  <c r="LA449" i="2"/>
  <c r="KZ449" i="2"/>
  <c r="KY449" i="2"/>
  <c r="KX449" i="2"/>
  <c r="KW449" i="2"/>
  <c r="KV449" i="2"/>
  <c r="KU449" i="2"/>
  <c r="KT449" i="2"/>
  <c r="KS449" i="2"/>
  <c r="KR449" i="2"/>
  <c r="KQ449" i="2"/>
  <c r="KP449" i="2"/>
  <c r="KO449" i="2"/>
  <c r="KN449" i="2"/>
  <c r="KM449" i="2"/>
  <c r="KL449" i="2"/>
  <c r="KK449" i="2"/>
  <c r="KJ449" i="2"/>
  <c r="KI449" i="2"/>
  <c r="KH449" i="2"/>
  <c r="KG449" i="2"/>
  <c r="KF449" i="2"/>
  <c r="KE449" i="2"/>
  <c r="KD449" i="2"/>
  <c r="KC449" i="2"/>
  <c r="KB449" i="2"/>
  <c r="KA449" i="2"/>
  <c r="JZ449" i="2"/>
  <c r="JY449" i="2"/>
  <c r="JV449" i="2"/>
  <c r="JU449" i="2"/>
  <c r="JT449" i="2"/>
  <c r="JS449" i="2"/>
  <c r="JR449" i="2"/>
  <c r="JQ449" i="2"/>
  <c r="JP449" i="2"/>
  <c r="JO449" i="2"/>
  <c r="JN449" i="2"/>
  <c r="JM449" i="2"/>
  <c r="JL449" i="2"/>
  <c r="JK449" i="2"/>
  <c r="JJ449" i="2"/>
  <c r="JI449" i="2"/>
  <c r="JH449" i="2"/>
  <c r="JG449" i="2"/>
  <c r="JF449" i="2"/>
  <c r="JE449" i="2"/>
  <c r="JD449" i="2"/>
  <c r="JC449" i="2"/>
  <c r="JB449" i="2"/>
  <c r="JA449" i="2"/>
  <c r="IZ449" i="2"/>
  <c r="IY449" i="2"/>
  <c r="IX449" i="2"/>
  <c r="IW449" i="2"/>
  <c r="IV449" i="2"/>
  <c r="IU449" i="2"/>
  <c r="IT449" i="2"/>
  <c r="IS449" i="2"/>
  <c r="LJ448" i="2"/>
  <c r="LB448" i="2"/>
  <c r="LA448" i="2"/>
  <c r="KZ448" i="2"/>
  <c r="KY448" i="2"/>
  <c r="KX448" i="2"/>
  <c r="KW448" i="2"/>
  <c r="KV448" i="2"/>
  <c r="KU448" i="2"/>
  <c r="KT448" i="2"/>
  <c r="KS448" i="2"/>
  <c r="KR448" i="2"/>
  <c r="KQ448" i="2"/>
  <c r="KP448" i="2"/>
  <c r="KO448" i="2"/>
  <c r="KN448" i="2"/>
  <c r="KM448" i="2"/>
  <c r="KL448" i="2"/>
  <c r="KK448" i="2"/>
  <c r="KJ448" i="2"/>
  <c r="KI448" i="2"/>
  <c r="KH448" i="2"/>
  <c r="KG448" i="2"/>
  <c r="KF448" i="2"/>
  <c r="KE448" i="2"/>
  <c r="KD448" i="2"/>
  <c r="KC448" i="2"/>
  <c r="KB448" i="2"/>
  <c r="KA448" i="2"/>
  <c r="JZ448" i="2"/>
  <c r="JY448" i="2"/>
  <c r="JV448" i="2"/>
  <c r="JU448" i="2"/>
  <c r="JT448" i="2"/>
  <c r="JS448" i="2"/>
  <c r="JR448" i="2"/>
  <c r="JQ448" i="2"/>
  <c r="JP448" i="2"/>
  <c r="JO448" i="2"/>
  <c r="JN448" i="2"/>
  <c r="JM448" i="2"/>
  <c r="JL448" i="2"/>
  <c r="JK448" i="2"/>
  <c r="JJ448" i="2"/>
  <c r="JI448" i="2"/>
  <c r="JH448" i="2"/>
  <c r="JG448" i="2"/>
  <c r="JF448" i="2"/>
  <c r="JE448" i="2"/>
  <c r="JD448" i="2"/>
  <c r="JC448" i="2"/>
  <c r="JB448" i="2"/>
  <c r="JA448" i="2"/>
  <c r="IZ448" i="2"/>
  <c r="IY448" i="2"/>
  <c r="IX448" i="2"/>
  <c r="IW448" i="2"/>
  <c r="IV448" i="2"/>
  <c r="IU448" i="2"/>
  <c r="IT448" i="2"/>
  <c r="IS448" i="2"/>
  <c r="LJ447" i="2"/>
  <c r="LB447" i="2"/>
  <c r="LA447" i="2"/>
  <c r="KZ447" i="2"/>
  <c r="KY447" i="2"/>
  <c r="KX447" i="2"/>
  <c r="KW447" i="2"/>
  <c r="KV447" i="2"/>
  <c r="KU447" i="2"/>
  <c r="KT447" i="2"/>
  <c r="KS447" i="2"/>
  <c r="KR447" i="2"/>
  <c r="KQ447" i="2"/>
  <c r="KP447" i="2"/>
  <c r="KO447" i="2"/>
  <c r="KN447" i="2"/>
  <c r="KM447" i="2"/>
  <c r="KL447" i="2"/>
  <c r="KK447" i="2"/>
  <c r="KJ447" i="2"/>
  <c r="KI447" i="2"/>
  <c r="KH447" i="2"/>
  <c r="KG447" i="2"/>
  <c r="KF447" i="2"/>
  <c r="KE447" i="2"/>
  <c r="KD447" i="2"/>
  <c r="KC447" i="2"/>
  <c r="KB447" i="2"/>
  <c r="KA447" i="2"/>
  <c r="JZ447" i="2"/>
  <c r="JY447" i="2"/>
  <c r="JV447" i="2"/>
  <c r="JU447" i="2"/>
  <c r="JT447" i="2"/>
  <c r="JS447" i="2"/>
  <c r="JR447" i="2"/>
  <c r="JQ447" i="2"/>
  <c r="JP447" i="2"/>
  <c r="JO447" i="2"/>
  <c r="JN447" i="2"/>
  <c r="JM447" i="2"/>
  <c r="JL447" i="2"/>
  <c r="JK447" i="2"/>
  <c r="JJ447" i="2"/>
  <c r="JI447" i="2"/>
  <c r="JH447" i="2"/>
  <c r="JG447" i="2"/>
  <c r="JF447" i="2"/>
  <c r="JE447" i="2"/>
  <c r="JD447" i="2"/>
  <c r="JC447" i="2"/>
  <c r="JB447" i="2"/>
  <c r="JA447" i="2"/>
  <c r="IZ447" i="2"/>
  <c r="IY447" i="2"/>
  <c r="IX447" i="2"/>
  <c r="IW447" i="2"/>
  <c r="IV447" i="2"/>
  <c r="IU447" i="2"/>
  <c r="IT447" i="2"/>
  <c r="IS447" i="2"/>
  <c r="LJ446" i="2"/>
  <c r="LB446" i="2"/>
  <c r="LA446" i="2"/>
  <c r="KZ446" i="2"/>
  <c r="KY446" i="2"/>
  <c r="KX446" i="2"/>
  <c r="KW446" i="2"/>
  <c r="KV446" i="2"/>
  <c r="KU446" i="2"/>
  <c r="KT446" i="2"/>
  <c r="KS446" i="2"/>
  <c r="KR446" i="2"/>
  <c r="KQ446" i="2"/>
  <c r="KP446" i="2"/>
  <c r="KO446" i="2"/>
  <c r="KN446" i="2"/>
  <c r="KM446" i="2"/>
  <c r="KL446" i="2"/>
  <c r="KK446" i="2"/>
  <c r="KJ446" i="2"/>
  <c r="KI446" i="2"/>
  <c r="KH446" i="2"/>
  <c r="KG446" i="2"/>
  <c r="KF446" i="2"/>
  <c r="KE446" i="2"/>
  <c r="KD446" i="2"/>
  <c r="KC446" i="2"/>
  <c r="KB446" i="2"/>
  <c r="KA446" i="2"/>
  <c r="JZ446" i="2"/>
  <c r="JY446" i="2"/>
  <c r="JV446" i="2"/>
  <c r="JU446" i="2"/>
  <c r="JT446" i="2"/>
  <c r="JS446" i="2"/>
  <c r="JR446" i="2"/>
  <c r="JQ446" i="2"/>
  <c r="JP446" i="2"/>
  <c r="JO446" i="2"/>
  <c r="JN446" i="2"/>
  <c r="JM446" i="2"/>
  <c r="JL446" i="2"/>
  <c r="JK446" i="2"/>
  <c r="JJ446" i="2"/>
  <c r="JI446" i="2"/>
  <c r="JH446" i="2"/>
  <c r="JG446" i="2"/>
  <c r="JF446" i="2"/>
  <c r="JE446" i="2"/>
  <c r="JD446" i="2"/>
  <c r="JC446" i="2"/>
  <c r="JB446" i="2"/>
  <c r="JA446" i="2"/>
  <c r="IZ446" i="2"/>
  <c r="IY446" i="2"/>
  <c r="IX446" i="2"/>
  <c r="IW446" i="2"/>
  <c r="IV446" i="2"/>
  <c r="IU446" i="2"/>
  <c r="IT446" i="2"/>
  <c r="IS446" i="2"/>
  <c r="LJ445" i="2"/>
  <c r="LB445" i="2"/>
  <c r="LA445" i="2"/>
  <c r="KZ445" i="2"/>
  <c r="KY445" i="2"/>
  <c r="KX445" i="2"/>
  <c r="KW445" i="2"/>
  <c r="KV445" i="2"/>
  <c r="KU445" i="2"/>
  <c r="KT445" i="2"/>
  <c r="KS445" i="2"/>
  <c r="KR445" i="2"/>
  <c r="KQ445" i="2"/>
  <c r="KP445" i="2"/>
  <c r="KO445" i="2"/>
  <c r="KN445" i="2"/>
  <c r="KM445" i="2"/>
  <c r="KL445" i="2"/>
  <c r="KK445" i="2"/>
  <c r="KJ445" i="2"/>
  <c r="KI445" i="2"/>
  <c r="KH445" i="2"/>
  <c r="KG445" i="2"/>
  <c r="KF445" i="2"/>
  <c r="KE445" i="2"/>
  <c r="KD445" i="2"/>
  <c r="KC445" i="2"/>
  <c r="KB445" i="2"/>
  <c r="KA445" i="2"/>
  <c r="JZ445" i="2"/>
  <c r="JY445" i="2"/>
  <c r="JV445" i="2"/>
  <c r="JU445" i="2"/>
  <c r="JT445" i="2"/>
  <c r="JS445" i="2"/>
  <c r="JR445" i="2"/>
  <c r="JQ445" i="2"/>
  <c r="JP445" i="2"/>
  <c r="JO445" i="2"/>
  <c r="JN445" i="2"/>
  <c r="JM445" i="2"/>
  <c r="JL445" i="2"/>
  <c r="JK445" i="2"/>
  <c r="JJ445" i="2"/>
  <c r="JI445" i="2"/>
  <c r="JH445" i="2"/>
  <c r="JG445" i="2"/>
  <c r="JF445" i="2"/>
  <c r="JE445" i="2"/>
  <c r="JD445" i="2"/>
  <c r="JC445" i="2"/>
  <c r="JB445" i="2"/>
  <c r="JA445" i="2"/>
  <c r="IZ445" i="2"/>
  <c r="IY445" i="2"/>
  <c r="IX445" i="2"/>
  <c r="IW445" i="2"/>
  <c r="IV445" i="2"/>
  <c r="IU445" i="2"/>
  <c r="IT445" i="2"/>
  <c r="IS445" i="2"/>
  <c r="LJ444" i="2"/>
  <c r="LB444" i="2"/>
  <c r="LA444" i="2"/>
  <c r="KZ444" i="2"/>
  <c r="KY444" i="2"/>
  <c r="KX444" i="2"/>
  <c r="KW444" i="2"/>
  <c r="KV444" i="2"/>
  <c r="KU444" i="2"/>
  <c r="KT444" i="2"/>
  <c r="KS444" i="2"/>
  <c r="KR444" i="2"/>
  <c r="KQ444" i="2"/>
  <c r="KP444" i="2"/>
  <c r="KO444" i="2"/>
  <c r="KN444" i="2"/>
  <c r="KM444" i="2"/>
  <c r="KL444" i="2"/>
  <c r="KK444" i="2"/>
  <c r="KJ444" i="2"/>
  <c r="KI444" i="2"/>
  <c r="KH444" i="2"/>
  <c r="KG444" i="2"/>
  <c r="KF444" i="2"/>
  <c r="KE444" i="2"/>
  <c r="KD444" i="2"/>
  <c r="KC444" i="2"/>
  <c r="KB444" i="2"/>
  <c r="KA444" i="2"/>
  <c r="JZ444" i="2"/>
  <c r="JY444" i="2"/>
  <c r="JV444" i="2"/>
  <c r="JU444" i="2"/>
  <c r="JT444" i="2"/>
  <c r="JS444" i="2"/>
  <c r="JR444" i="2"/>
  <c r="JQ444" i="2"/>
  <c r="JP444" i="2"/>
  <c r="JO444" i="2"/>
  <c r="JN444" i="2"/>
  <c r="JM444" i="2"/>
  <c r="JL444" i="2"/>
  <c r="JK444" i="2"/>
  <c r="JJ444" i="2"/>
  <c r="JI444" i="2"/>
  <c r="JH444" i="2"/>
  <c r="JG444" i="2"/>
  <c r="JF444" i="2"/>
  <c r="JE444" i="2"/>
  <c r="JD444" i="2"/>
  <c r="JC444" i="2"/>
  <c r="JB444" i="2"/>
  <c r="JA444" i="2"/>
  <c r="IZ444" i="2"/>
  <c r="IY444" i="2"/>
  <c r="IX444" i="2"/>
  <c r="IW444" i="2"/>
  <c r="IV444" i="2"/>
  <c r="IU444" i="2"/>
  <c r="IT444" i="2"/>
  <c r="IS444" i="2"/>
  <c r="LJ443" i="2"/>
  <c r="LB443" i="2"/>
  <c r="LA443" i="2"/>
  <c r="KZ443" i="2"/>
  <c r="KY443" i="2"/>
  <c r="KX443" i="2"/>
  <c r="KW443" i="2"/>
  <c r="KV443" i="2"/>
  <c r="KU443" i="2"/>
  <c r="KT443" i="2"/>
  <c r="KS443" i="2"/>
  <c r="KR443" i="2"/>
  <c r="KQ443" i="2"/>
  <c r="KP443" i="2"/>
  <c r="KO443" i="2"/>
  <c r="KN443" i="2"/>
  <c r="KM443" i="2"/>
  <c r="KL443" i="2"/>
  <c r="KK443" i="2"/>
  <c r="KJ443" i="2"/>
  <c r="KI443" i="2"/>
  <c r="KH443" i="2"/>
  <c r="KG443" i="2"/>
  <c r="KF443" i="2"/>
  <c r="KE443" i="2"/>
  <c r="KD443" i="2"/>
  <c r="KC443" i="2"/>
  <c r="KB443" i="2"/>
  <c r="KA443" i="2"/>
  <c r="JZ443" i="2"/>
  <c r="JY443" i="2"/>
  <c r="JV443" i="2"/>
  <c r="JU443" i="2"/>
  <c r="JT443" i="2"/>
  <c r="JS443" i="2"/>
  <c r="JR443" i="2"/>
  <c r="JQ443" i="2"/>
  <c r="JP443" i="2"/>
  <c r="JO443" i="2"/>
  <c r="JN443" i="2"/>
  <c r="JM443" i="2"/>
  <c r="JL443" i="2"/>
  <c r="JK443" i="2"/>
  <c r="JJ443" i="2"/>
  <c r="JI443" i="2"/>
  <c r="JH443" i="2"/>
  <c r="JG443" i="2"/>
  <c r="JF443" i="2"/>
  <c r="JE443" i="2"/>
  <c r="JD443" i="2"/>
  <c r="JC443" i="2"/>
  <c r="JB443" i="2"/>
  <c r="JA443" i="2"/>
  <c r="IZ443" i="2"/>
  <c r="IY443" i="2"/>
  <c r="IX443" i="2"/>
  <c r="IW443" i="2"/>
  <c r="IV443" i="2"/>
  <c r="IU443" i="2"/>
  <c r="IT443" i="2"/>
  <c r="IS443" i="2"/>
  <c r="LJ442" i="2"/>
  <c r="LB442" i="2"/>
  <c r="LA442" i="2"/>
  <c r="KZ442" i="2"/>
  <c r="KY442" i="2"/>
  <c r="KX442" i="2"/>
  <c r="KW442" i="2"/>
  <c r="KV442" i="2"/>
  <c r="KU442" i="2"/>
  <c r="KT442" i="2"/>
  <c r="KS442" i="2"/>
  <c r="KR442" i="2"/>
  <c r="KQ442" i="2"/>
  <c r="KP442" i="2"/>
  <c r="KO442" i="2"/>
  <c r="KN442" i="2"/>
  <c r="KM442" i="2"/>
  <c r="KL442" i="2"/>
  <c r="KK442" i="2"/>
  <c r="KJ442" i="2"/>
  <c r="KI442" i="2"/>
  <c r="KH442" i="2"/>
  <c r="KG442" i="2"/>
  <c r="KF442" i="2"/>
  <c r="KE442" i="2"/>
  <c r="KD442" i="2"/>
  <c r="KC442" i="2"/>
  <c r="KB442" i="2"/>
  <c r="KA442" i="2"/>
  <c r="JZ442" i="2"/>
  <c r="JY442" i="2"/>
  <c r="JV442" i="2"/>
  <c r="JU442" i="2"/>
  <c r="JT442" i="2"/>
  <c r="JS442" i="2"/>
  <c r="JR442" i="2"/>
  <c r="JQ442" i="2"/>
  <c r="JP442" i="2"/>
  <c r="JO442" i="2"/>
  <c r="JN442" i="2"/>
  <c r="JM442" i="2"/>
  <c r="JL442" i="2"/>
  <c r="JK442" i="2"/>
  <c r="JJ442" i="2"/>
  <c r="JI442" i="2"/>
  <c r="JH442" i="2"/>
  <c r="JG442" i="2"/>
  <c r="JF442" i="2"/>
  <c r="JE442" i="2"/>
  <c r="JD442" i="2"/>
  <c r="JC442" i="2"/>
  <c r="JB442" i="2"/>
  <c r="JA442" i="2"/>
  <c r="IZ442" i="2"/>
  <c r="IY442" i="2"/>
  <c r="IX442" i="2"/>
  <c r="IW442" i="2"/>
  <c r="IV442" i="2"/>
  <c r="IU442" i="2"/>
  <c r="IT442" i="2"/>
  <c r="IS442" i="2"/>
  <c r="LJ441" i="2"/>
  <c r="LB441" i="2"/>
  <c r="LA441" i="2"/>
  <c r="KZ441" i="2"/>
  <c r="KY441" i="2"/>
  <c r="KX441" i="2"/>
  <c r="KW441" i="2"/>
  <c r="KV441" i="2"/>
  <c r="KU441" i="2"/>
  <c r="KT441" i="2"/>
  <c r="KS441" i="2"/>
  <c r="KR441" i="2"/>
  <c r="KQ441" i="2"/>
  <c r="KP441" i="2"/>
  <c r="KO441" i="2"/>
  <c r="KN441" i="2"/>
  <c r="KM441" i="2"/>
  <c r="KL441" i="2"/>
  <c r="KK441" i="2"/>
  <c r="KJ441" i="2"/>
  <c r="KI441" i="2"/>
  <c r="KH441" i="2"/>
  <c r="KG441" i="2"/>
  <c r="KF441" i="2"/>
  <c r="KE441" i="2"/>
  <c r="KD441" i="2"/>
  <c r="KC441" i="2"/>
  <c r="KB441" i="2"/>
  <c r="KA441" i="2"/>
  <c r="JZ441" i="2"/>
  <c r="JY441" i="2"/>
  <c r="JV441" i="2"/>
  <c r="JU441" i="2"/>
  <c r="JT441" i="2"/>
  <c r="JS441" i="2"/>
  <c r="JR441" i="2"/>
  <c r="JQ441" i="2"/>
  <c r="JP441" i="2"/>
  <c r="JO441" i="2"/>
  <c r="JN441" i="2"/>
  <c r="JM441" i="2"/>
  <c r="JL441" i="2"/>
  <c r="JK441" i="2"/>
  <c r="JJ441" i="2"/>
  <c r="JI441" i="2"/>
  <c r="JH441" i="2"/>
  <c r="JG441" i="2"/>
  <c r="JF441" i="2"/>
  <c r="JE441" i="2"/>
  <c r="JD441" i="2"/>
  <c r="JC441" i="2"/>
  <c r="JB441" i="2"/>
  <c r="JA441" i="2"/>
  <c r="IZ441" i="2"/>
  <c r="IY441" i="2"/>
  <c r="IX441" i="2"/>
  <c r="IW441" i="2"/>
  <c r="IV441" i="2"/>
  <c r="IU441" i="2"/>
  <c r="IT441" i="2"/>
  <c r="IS441" i="2"/>
  <c r="LJ440" i="2"/>
  <c r="LB440" i="2"/>
  <c r="LA440" i="2"/>
  <c r="KZ440" i="2"/>
  <c r="KY440" i="2"/>
  <c r="KX440" i="2"/>
  <c r="KW440" i="2"/>
  <c r="KV440" i="2"/>
  <c r="KU440" i="2"/>
  <c r="KT440" i="2"/>
  <c r="KS440" i="2"/>
  <c r="KR440" i="2"/>
  <c r="KQ440" i="2"/>
  <c r="KP440" i="2"/>
  <c r="KO440" i="2"/>
  <c r="KN440" i="2"/>
  <c r="KM440" i="2"/>
  <c r="KL440" i="2"/>
  <c r="KK440" i="2"/>
  <c r="KJ440" i="2"/>
  <c r="KI440" i="2"/>
  <c r="KH440" i="2"/>
  <c r="KG440" i="2"/>
  <c r="KF440" i="2"/>
  <c r="KE440" i="2"/>
  <c r="KD440" i="2"/>
  <c r="KC440" i="2"/>
  <c r="KB440" i="2"/>
  <c r="KA440" i="2"/>
  <c r="JZ440" i="2"/>
  <c r="JY440" i="2"/>
  <c r="JV440" i="2"/>
  <c r="JU440" i="2"/>
  <c r="JT440" i="2"/>
  <c r="JS440" i="2"/>
  <c r="JR440" i="2"/>
  <c r="JQ440" i="2"/>
  <c r="JP440" i="2"/>
  <c r="JO440" i="2"/>
  <c r="JN440" i="2"/>
  <c r="JM440" i="2"/>
  <c r="JL440" i="2"/>
  <c r="JK440" i="2"/>
  <c r="JJ440" i="2"/>
  <c r="JI440" i="2"/>
  <c r="JH440" i="2"/>
  <c r="JG440" i="2"/>
  <c r="JF440" i="2"/>
  <c r="JE440" i="2"/>
  <c r="JD440" i="2"/>
  <c r="JC440" i="2"/>
  <c r="JB440" i="2"/>
  <c r="JA440" i="2"/>
  <c r="IZ440" i="2"/>
  <c r="IY440" i="2"/>
  <c r="IX440" i="2"/>
  <c r="IW440" i="2"/>
  <c r="IV440" i="2"/>
  <c r="IU440" i="2"/>
  <c r="IT440" i="2"/>
  <c r="IS440" i="2"/>
  <c r="LJ439" i="2"/>
  <c r="LB439" i="2"/>
  <c r="LA439" i="2"/>
  <c r="KZ439" i="2"/>
  <c r="KY439" i="2"/>
  <c r="KX439" i="2"/>
  <c r="KW439" i="2"/>
  <c r="KV439" i="2"/>
  <c r="KU439" i="2"/>
  <c r="KT439" i="2"/>
  <c r="KS439" i="2"/>
  <c r="KR439" i="2"/>
  <c r="KQ439" i="2"/>
  <c r="KP439" i="2"/>
  <c r="KO439" i="2"/>
  <c r="KN439" i="2"/>
  <c r="KM439" i="2"/>
  <c r="KL439" i="2"/>
  <c r="KK439" i="2"/>
  <c r="KJ439" i="2"/>
  <c r="KI439" i="2"/>
  <c r="KH439" i="2"/>
  <c r="KG439" i="2"/>
  <c r="KF439" i="2"/>
  <c r="KE439" i="2"/>
  <c r="KD439" i="2"/>
  <c r="KC439" i="2"/>
  <c r="KB439" i="2"/>
  <c r="KA439" i="2"/>
  <c r="JZ439" i="2"/>
  <c r="JY439" i="2"/>
  <c r="JV439" i="2"/>
  <c r="JU439" i="2"/>
  <c r="JT439" i="2"/>
  <c r="JS439" i="2"/>
  <c r="JR439" i="2"/>
  <c r="JQ439" i="2"/>
  <c r="JP439" i="2"/>
  <c r="JO439" i="2"/>
  <c r="JN439" i="2"/>
  <c r="JM439" i="2"/>
  <c r="JL439" i="2"/>
  <c r="JK439" i="2"/>
  <c r="JJ439" i="2"/>
  <c r="JI439" i="2"/>
  <c r="JH439" i="2"/>
  <c r="JG439" i="2"/>
  <c r="JF439" i="2"/>
  <c r="JE439" i="2"/>
  <c r="JD439" i="2"/>
  <c r="JC439" i="2"/>
  <c r="JB439" i="2"/>
  <c r="JA439" i="2"/>
  <c r="IZ439" i="2"/>
  <c r="IY439" i="2"/>
  <c r="IX439" i="2"/>
  <c r="IW439" i="2"/>
  <c r="IV439" i="2"/>
  <c r="IU439" i="2"/>
  <c r="IT439" i="2"/>
  <c r="IS439" i="2"/>
  <c r="LJ438" i="2"/>
  <c r="LB438" i="2"/>
  <c r="LA438" i="2"/>
  <c r="KZ438" i="2"/>
  <c r="KY438" i="2"/>
  <c r="KX438" i="2"/>
  <c r="KW438" i="2"/>
  <c r="KV438" i="2"/>
  <c r="KU438" i="2"/>
  <c r="KT438" i="2"/>
  <c r="KS438" i="2"/>
  <c r="KR438" i="2"/>
  <c r="KQ438" i="2"/>
  <c r="KP438" i="2"/>
  <c r="KO438" i="2"/>
  <c r="KN438" i="2"/>
  <c r="KM438" i="2"/>
  <c r="KL438" i="2"/>
  <c r="KK438" i="2"/>
  <c r="KJ438" i="2"/>
  <c r="KI438" i="2"/>
  <c r="KH438" i="2"/>
  <c r="KG438" i="2"/>
  <c r="KF438" i="2"/>
  <c r="KE438" i="2"/>
  <c r="KD438" i="2"/>
  <c r="KC438" i="2"/>
  <c r="KB438" i="2"/>
  <c r="KA438" i="2"/>
  <c r="JZ438" i="2"/>
  <c r="JY438" i="2"/>
  <c r="JV438" i="2"/>
  <c r="JU438" i="2"/>
  <c r="JT438" i="2"/>
  <c r="JS438" i="2"/>
  <c r="JR438" i="2"/>
  <c r="JQ438" i="2"/>
  <c r="JP438" i="2"/>
  <c r="JO438" i="2"/>
  <c r="JN438" i="2"/>
  <c r="JM438" i="2"/>
  <c r="JL438" i="2"/>
  <c r="JK438" i="2"/>
  <c r="JJ438" i="2"/>
  <c r="JI438" i="2"/>
  <c r="JH438" i="2"/>
  <c r="JG438" i="2"/>
  <c r="JF438" i="2"/>
  <c r="JE438" i="2"/>
  <c r="JD438" i="2"/>
  <c r="JC438" i="2"/>
  <c r="JB438" i="2"/>
  <c r="JA438" i="2"/>
  <c r="IZ438" i="2"/>
  <c r="IY438" i="2"/>
  <c r="IX438" i="2"/>
  <c r="IW438" i="2"/>
  <c r="IV438" i="2"/>
  <c r="IU438" i="2"/>
  <c r="IT438" i="2"/>
  <c r="IS438" i="2"/>
  <c r="LJ437" i="2"/>
  <c r="LB437" i="2"/>
  <c r="LA437" i="2"/>
  <c r="KZ437" i="2"/>
  <c r="KY437" i="2"/>
  <c r="KX437" i="2"/>
  <c r="KW437" i="2"/>
  <c r="KV437" i="2"/>
  <c r="KU437" i="2"/>
  <c r="KT437" i="2"/>
  <c r="KS437" i="2"/>
  <c r="KR437" i="2"/>
  <c r="KQ437" i="2"/>
  <c r="KP437" i="2"/>
  <c r="KO437" i="2"/>
  <c r="KN437" i="2"/>
  <c r="KM437" i="2"/>
  <c r="KL437" i="2"/>
  <c r="KK437" i="2"/>
  <c r="KJ437" i="2"/>
  <c r="KI437" i="2"/>
  <c r="KH437" i="2"/>
  <c r="KG437" i="2"/>
  <c r="KF437" i="2"/>
  <c r="KE437" i="2"/>
  <c r="KD437" i="2"/>
  <c r="KC437" i="2"/>
  <c r="KB437" i="2"/>
  <c r="KA437" i="2"/>
  <c r="JZ437" i="2"/>
  <c r="JY437" i="2"/>
  <c r="JV437" i="2"/>
  <c r="JU437" i="2"/>
  <c r="JT437" i="2"/>
  <c r="JS437" i="2"/>
  <c r="JR437" i="2"/>
  <c r="JQ437" i="2"/>
  <c r="JP437" i="2"/>
  <c r="JO437" i="2"/>
  <c r="JN437" i="2"/>
  <c r="JM437" i="2"/>
  <c r="JL437" i="2"/>
  <c r="JK437" i="2"/>
  <c r="JJ437" i="2"/>
  <c r="JI437" i="2"/>
  <c r="JH437" i="2"/>
  <c r="JG437" i="2"/>
  <c r="JF437" i="2"/>
  <c r="JE437" i="2"/>
  <c r="JD437" i="2"/>
  <c r="JC437" i="2"/>
  <c r="JB437" i="2"/>
  <c r="JA437" i="2"/>
  <c r="IZ437" i="2"/>
  <c r="IY437" i="2"/>
  <c r="IX437" i="2"/>
  <c r="IW437" i="2"/>
  <c r="IV437" i="2"/>
  <c r="IU437" i="2"/>
  <c r="IT437" i="2"/>
  <c r="IS437" i="2"/>
  <c r="LJ436" i="2"/>
  <c r="LB436" i="2"/>
  <c r="LA436" i="2"/>
  <c r="KZ436" i="2"/>
  <c r="KY436" i="2"/>
  <c r="KX436" i="2"/>
  <c r="KW436" i="2"/>
  <c r="KV436" i="2"/>
  <c r="KU436" i="2"/>
  <c r="KT436" i="2"/>
  <c r="KS436" i="2"/>
  <c r="KR436" i="2"/>
  <c r="KQ436" i="2"/>
  <c r="KP436" i="2"/>
  <c r="KO436" i="2"/>
  <c r="KN436" i="2"/>
  <c r="KM436" i="2"/>
  <c r="KL436" i="2"/>
  <c r="KK436" i="2"/>
  <c r="KJ436" i="2"/>
  <c r="KI436" i="2"/>
  <c r="KH436" i="2"/>
  <c r="KG436" i="2"/>
  <c r="KF436" i="2"/>
  <c r="KE436" i="2"/>
  <c r="KD436" i="2"/>
  <c r="KC436" i="2"/>
  <c r="KB436" i="2"/>
  <c r="KA436" i="2"/>
  <c r="JZ436" i="2"/>
  <c r="JY436" i="2"/>
  <c r="JV436" i="2"/>
  <c r="JU436" i="2"/>
  <c r="JT436" i="2"/>
  <c r="JS436" i="2"/>
  <c r="JR436" i="2"/>
  <c r="JQ436" i="2"/>
  <c r="JP436" i="2"/>
  <c r="JO436" i="2"/>
  <c r="JN436" i="2"/>
  <c r="JM436" i="2"/>
  <c r="JL436" i="2"/>
  <c r="JK436" i="2"/>
  <c r="JJ436" i="2"/>
  <c r="JI436" i="2"/>
  <c r="JH436" i="2"/>
  <c r="JG436" i="2"/>
  <c r="JF436" i="2"/>
  <c r="JE436" i="2"/>
  <c r="JD436" i="2"/>
  <c r="JC436" i="2"/>
  <c r="JB436" i="2"/>
  <c r="JA436" i="2"/>
  <c r="IZ436" i="2"/>
  <c r="IY436" i="2"/>
  <c r="IX436" i="2"/>
  <c r="IW436" i="2"/>
  <c r="IV436" i="2"/>
  <c r="IU436" i="2"/>
  <c r="IT436" i="2"/>
  <c r="IS436" i="2"/>
  <c r="LJ435" i="2"/>
  <c r="LB435" i="2"/>
  <c r="LA435" i="2"/>
  <c r="KZ435" i="2"/>
  <c r="KY435" i="2"/>
  <c r="KX435" i="2"/>
  <c r="KW435" i="2"/>
  <c r="KV435" i="2"/>
  <c r="KU435" i="2"/>
  <c r="KT435" i="2"/>
  <c r="KS435" i="2"/>
  <c r="KR435" i="2"/>
  <c r="KQ435" i="2"/>
  <c r="KP435" i="2"/>
  <c r="KO435" i="2"/>
  <c r="KN435" i="2"/>
  <c r="KM435" i="2"/>
  <c r="KL435" i="2"/>
  <c r="KK435" i="2"/>
  <c r="KJ435" i="2"/>
  <c r="KI435" i="2"/>
  <c r="KH435" i="2"/>
  <c r="KG435" i="2"/>
  <c r="KF435" i="2"/>
  <c r="KE435" i="2"/>
  <c r="KD435" i="2"/>
  <c r="KC435" i="2"/>
  <c r="KB435" i="2"/>
  <c r="KA435" i="2"/>
  <c r="JZ435" i="2"/>
  <c r="JY435" i="2"/>
  <c r="JV435" i="2"/>
  <c r="JU435" i="2"/>
  <c r="JT435" i="2"/>
  <c r="JS435" i="2"/>
  <c r="JR435" i="2"/>
  <c r="JQ435" i="2"/>
  <c r="JP435" i="2"/>
  <c r="JO435" i="2"/>
  <c r="JN435" i="2"/>
  <c r="JM435" i="2"/>
  <c r="JL435" i="2"/>
  <c r="JK435" i="2"/>
  <c r="JJ435" i="2"/>
  <c r="JI435" i="2"/>
  <c r="JH435" i="2"/>
  <c r="JG435" i="2"/>
  <c r="JF435" i="2"/>
  <c r="JE435" i="2"/>
  <c r="JD435" i="2"/>
  <c r="JC435" i="2"/>
  <c r="JB435" i="2"/>
  <c r="JA435" i="2"/>
  <c r="IZ435" i="2"/>
  <c r="IY435" i="2"/>
  <c r="IX435" i="2"/>
  <c r="IW435" i="2"/>
  <c r="IV435" i="2"/>
  <c r="IU435" i="2"/>
  <c r="IT435" i="2"/>
  <c r="IS435" i="2"/>
  <c r="LJ434" i="2"/>
  <c r="LB434" i="2"/>
  <c r="LA434" i="2"/>
  <c r="KZ434" i="2"/>
  <c r="KY434" i="2"/>
  <c r="KX434" i="2"/>
  <c r="KW434" i="2"/>
  <c r="KV434" i="2"/>
  <c r="KU434" i="2"/>
  <c r="KT434" i="2"/>
  <c r="KS434" i="2"/>
  <c r="KR434" i="2"/>
  <c r="KQ434" i="2"/>
  <c r="KP434" i="2"/>
  <c r="KO434" i="2"/>
  <c r="KN434" i="2"/>
  <c r="KM434" i="2"/>
  <c r="KL434" i="2"/>
  <c r="KK434" i="2"/>
  <c r="KJ434" i="2"/>
  <c r="KI434" i="2"/>
  <c r="KH434" i="2"/>
  <c r="KG434" i="2"/>
  <c r="KF434" i="2"/>
  <c r="KE434" i="2"/>
  <c r="KD434" i="2"/>
  <c r="KC434" i="2"/>
  <c r="KB434" i="2"/>
  <c r="KA434" i="2"/>
  <c r="JZ434" i="2"/>
  <c r="JY434" i="2"/>
  <c r="JV434" i="2"/>
  <c r="JU434" i="2"/>
  <c r="JT434" i="2"/>
  <c r="JS434" i="2"/>
  <c r="JR434" i="2"/>
  <c r="JQ434" i="2"/>
  <c r="JP434" i="2"/>
  <c r="JO434" i="2"/>
  <c r="JN434" i="2"/>
  <c r="JM434" i="2"/>
  <c r="JL434" i="2"/>
  <c r="JK434" i="2"/>
  <c r="JJ434" i="2"/>
  <c r="JI434" i="2"/>
  <c r="JH434" i="2"/>
  <c r="JG434" i="2"/>
  <c r="JF434" i="2"/>
  <c r="JE434" i="2"/>
  <c r="JD434" i="2"/>
  <c r="JC434" i="2"/>
  <c r="JB434" i="2"/>
  <c r="JA434" i="2"/>
  <c r="IZ434" i="2"/>
  <c r="IY434" i="2"/>
  <c r="IX434" i="2"/>
  <c r="IW434" i="2"/>
  <c r="IV434" i="2"/>
  <c r="IU434" i="2"/>
  <c r="IT434" i="2"/>
  <c r="IS434" i="2"/>
  <c r="LJ433" i="2"/>
  <c r="LB433" i="2"/>
  <c r="LA433" i="2"/>
  <c r="KZ433" i="2"/>
  <c r="KY433" i="2"/>
  <c r="KX433" i="2"/>
  <c r="KW433" i="2"/>
  <c r="KV433" i="2"/>
  <c r="KU433" i="2"/>
  <c r="KT433" i="2"/>
  <c r="KS433" i="2"/>
  <c r="KR433" i="2"/>
  <c r="KQ433" i="2"/>
  <c r="KP433" i="2"/>
  <c r="KO433" i="2"/>
  <c r="KN433" i="2"/>
  <c r="KM433" i="2"/>
  <c r="KL433" i="2"/>
  <c r="KK433" i="2"/>
  <c r="KJ433" i="2"/>
  <c r="KI433" i="2"/>
  <c r="KH433" i="2"/>
  <c r="KG433" i="2"/>
  <c r="KF433" i="2"/>
  <c r="KE433" i="2"/>
  <c r="KD433" i="2"/>
  <c r="KC433" i="2"/>
  <c r="KB433" i="2"/>
  <c r="KA433" i="2"/>
  <c r="JZ433" i="2"/>
  <c r="JY433" i="2"/>
  <c r="JV433" i="2"/>
  <c r="JU433" i="2"/>
  <c r="JT433" i="2"/>
  <c r="JS433" i="2"/>
  <c r="JR433" i="2"/>
  <c r="JQ433" i="2"/>
  <c r="JP433" i="2"/>
  <c r="JO433" i="2"/>
  <c r="JN433" i="2"/>
  <c r="JM433" i="2"/>
  <c r="JL433" i="2"/>
  <c r="JK433" i="2"/>
  <c r="JJ433" i="2"/>
  <c r="JI433" i="2"/>
  <c r="JH433" i="2"/>
  <c r="JG433" i="2"/>
  <c r="JF433" i="2"/>
  <c r="JE433" i="2"/>
  <c r="JD433" i="2"/>
  <c r="JC433" i="2"/>
  <c r="JB433" i="2"/>
  <c r="JA433" i="2"/>
  <c r="IZ433" i="2"/>
  <c r="IY433" i="2"/>
  <c r="IX433" i="2"/>
  <c r="IW433" i="2"/>
  <c r="IV433" i="2"/>
  <c r="IU433" i="2"/>
  <c r="IT433" i="2"/>
  <c r="IS433" i="2"/>
  <c r="LJ432" i="2"/>
  <c r="LB432" i="2"/>
  <c r="LA432" i="2"/>
  <c r="KZ432" i="2"/>
  <c r="KY432" i="2"/>
  <c r="KX432" i="2"/>
  <c r="KW432" i="2"/>
  <c r="KV432" i="2"/>
  <c r="KU432" i="2"/>
  <c r="KT432" i="2"/>
  <c r="KS432" i="2"/>
  <c r="KR432" i="2"/>
  <c r="KQ432" i="2"/>
  <c r="KP432" i="2"/>
  <c r="KO432" i="2"/>
  <c r="KN432" i="2"/>
  <c r="KM432" i="2"/>
  <c r="KL432" i="2"/>
  <c r="KK432" i="2"/>
  <c r="KJ432" i="2"/>
  <c r="KI432" i="2"/>
  <c r="KH432" i="2"/>
  <c r="KG432" i="2"/>
  <c r="KF432" i="2"/>
  <c r="KE432" i="2"/>
  <c r="KD432" i="2"/>
  <c r="KC432" i="2"/>
  <c r="KB432" i="2"/>
  <c r="KA432" i="2"/>
  <c r="JZ432" i="2"/>
  <c r="JY432" i="2"/>
  <c r="JV432" i="2"/>
  <c r="JU432" i="2"/>
  <c r="JT432" i="2"/>
  <c r="JS432" i="2"/>
  <c r="JR432" i="2"/>
  <c r="JQ432" i="2"/>
  <c r="JP432" i="2"/>
  <c r="JO432" i="2"/>
  <c r="JN432" i="2"/>
  <c r="JM432" i="2"/>
  <c r="JL432" i="2"/>
  <c r="JK432" i="2"/>
  <c r="JJ432" i="2"/>
  <c r="JI432" i="2"/>
  <c r="JH432" i="2"/>
  <c r="JG432" i="2"/>
  <c r="JF432" i="2"/>
  <c r="JE432" i="2"/>
  <c r="JD432" i="2"/>
  <c r="JC432" i="2"/>
  <c r="JB432" i="2"/>
  <c r="JA432" i="2"/>
  <c r="IZ432" i="2"/>
  <c r="IY432" i="2"/>
  <c r="IX432" i="2"/>
  <c r="IW432" i="2"/>
  <c r="IV432" i="2"/>
  <c r="IU432" i="2"/>
  <c r="IT432" i="2"/>
  <c r="IS432" i="2"/>
  <c r="LJ431" i="2"/>
  <c r="LB431" i="2"/>
  <c r="LA431" i="2"/>
  <c r="KZ431" i="2"/>
  <c r="KY431" i="2"/>
  <c r="KX431" i="2"/>
  <c r="KW431" i="2"/>
  <c r="KV431" i="2"/>
  <c r="KU431" i="2"/>
  <c r="KT431" i="2"/>
  <c r="KS431" i="2"/>
  <c r="KR431" i="2"/>
  <c r="KQ431" i="2"/>
  <c r="KP431" i="2"/>
  <c r="KO431" i="2"/>
  <c r="KN431" i="2"/>
  <c r="KM431" i="2"/>
  <c r="KL431" i="2"/>
  <c r="KK431" i="2"/>
  <c r="KJ431" i="2"/>
  <c r="KI431" i="2"/>
  <c r="KH431" i="2"/>
  <c r="KG431" i="2"/>
  <c r="KF431" i="2"/>
  <c r="KE431" i="2"/>
  <c r="KD431" i="2"/>
  <c r="KC431" i="2"/>
  <c r="KB431" i="2"/>
  <c r="KA431" i="2"/>
  <c r="JZ431" i="2"/>
  <c r="JY431" i="2"/>
  <c r="JV431" i="2"/>
  <c r="JU431" i="2"/>
  <c r="JT431" i="2"/>
  <c r="JS431" i="2"/>
  <c r="JR431" i="2"/>
  <c r="JQ431" i="2"/>
  <c r="JP431" i="2"/>
  <c r="JO431" i="2"/>
  <c r="JN431" i="2"/>
  <c r="JM431" i="2"/>
  <c r="JL431" i="2"/>
  <c r="JK431" i="2"/>
  <c r="JJ431" i="2"/>
  <c r="JI431" i="2"/>
  <c r="JH431" i="2"/>
  <c r="JG431" i="2"/>
  <c r="JF431" i="2"/>
  <c r="JE431" i="2"/>
  <c r="JD431" i="2"/>
  <c r="JC431" i="2"/>
  <c r="JB431" i="2"/>
  <c r="JA431" i="2"/>
  <c r="IZ431" i="2"/>
  <c r="IY431" i="2"/>
  <c r="IX431" i="2"/>
  <c r="IW431" i="2"/>
  <c r="IV431" i="2"/>
  <c r="IU431" i="2"/>
  <c r="IT431" i="2"/>
  <c r="IS431" i="2"/>
  <c r="LJ430" i="2"/>
  <c r="LB430" i="2"/>
  <c r="LA430" i="2"/>
  <c r="KZ430" i="2"/>
  <c r="KY430" i="2"/>
  <c r="KX430" i="2"/>
  <c r="KW430" i="2"/>
  <c r="KV430" i="2"/>
  <c r="KU430" i="2"/>
  <c r="KT430" i="2"/>
  <c r="KS430" i="2"/>
  <c r="KR430" i="2"/>
  <c r="KQ430" i="2"/>
  <c r="KP430" i="2"/>
  <c r="KO430" i="2"/>
  <c r="KN430" i="2"/>
  <c r="KM430" i="2"/>
  <c r="KL430" i="2"/>
  <c r="KK430" i="2"/>
  <c r="KJ430" i="2"/>
  <c r="KI430" i="2"/>
  <c r="KH430" i="2"/>
  <c r="KG430" i="2"/>
  <c r="KF430" i="2"/>
  <c r="KE430" i="2"/>
  <c r="KD430" i="2"/>
  <c r="KC430" i="2"/>
  <c r="KB430" i="2"/>
  <c r="KA430" i="2"/>
  <c r="JZ430" i="2"/>
  <c r="JY430" i="2"/>
  <c r="JV430" i="2"/>
  <c r="JU430" i="2"/>
  <c r="JT430" i="2"/>
  <c r="JS430" i="2"/>
  <c r="JR430" i="2"/>
  <c r="JQ430" i="2"/>
  <c r="JP430" i="2"/>
  <c r="JO430" i="2"/>
  <c r="JN430" i="2"/>
  <c r="JM430" i="2"/>
  <c r="JL430" i="2"/>
  <c r="JK430" i="2"/>
  <c r="JJ430" i="2"/>
  <c r="JI430" i="2"/>
  <c r="JH430" i="2"/>
  <c r="JG430" i="2"/>
  <c r="JF430" i="2"/>
  <c r="JE430" i="2"/>
  <c r="JD430" i="2"/>
  <c r="JC430" i="2"/>
  <c r="JB430" i="2"/>
  <c r="JA430" i="2"/>
  <c r="IZ430" i="2"/>
  <c r="IY430" i="2"/>
  <c r="IX430" i="2"/>
  <c r="IW430" i="2"/>
  <c r="IV430" i="2"/>
  <c r="IU430" i="2"/>
  <c r="IT430" i="2"/>
  <c r="IS430" i="2"/>
  <c r="LJ429" i="2"/>
  <c r="LB429" i="2"/>
  <c r="LA429" i="2"/>
  <c r="KZ429" i="2"/>
  <c r="KY429" i="2"/>
  <c r="KX429" i="2"/>
  <c r="KW429" i="2"/>
  <c r="KV429" i="2"/>
  <c r="KU429" i="2"/>
  <c r="KT429" i="2"/>
  <c r="KS429" i="2"/>
  <c r="KR429" i="2"/>
  <c r="KQ429" i="2"/>
  <c r="KP429" i="2"/>
  <c r="KO429" i="2"/>
  <c r="KN429" i="2"/>
  <c r="KM429" i="2"/>
  <c r="KL429" i="2"/>
  <c r="KK429" i="2"/>
  <c r="KJ429" i="2"/>
  <c r="KI429" i="2"/>
  <c r="KH429" i="2"/>
  <c r="KG429" i="2"/>
  <c r="KF429" i="2"/>
  <c r="KE429" i="2"/>
  <c r="KD429" i="2"/>
  <c r="KC429" i="2"/>
  <c r="KB429" i="2"/>
  <c r="KA429" i="2"/>
  <c r="JZ429" i="2"/>
  <c r="JY429" i="2"/>
  <c r="JV429" i="2"/>
  <c r="JU429" i="2"/>
  <c r="JT429" i="2"/>
  <c r="JS429" i="2"/>
  <c r="JR429" i="2"/>
  <c r="JQ429" i="2"/>
  <c r="JP429" i="2"/>
  <c r="JO429" i="2"/>
  <c r="JN429" i="2"/>
  <c r="JM429" i="2"/>
  <c r="JL429" i="2"/>
  <c r="JK429" i="2"/>
  <c r="JJ429" i="2"/>
  <c r="JI429" i="2"/>
  <c r="JH429" i="2"/>
  <c r="JG429" i="2"/>
  <c r="JF429" i="2"/>
  <c r="JE429" i="2"/>
  <c r="JD429" i="2"/>
  <c r="JC429" i="2"/>
  <c r="JB429" i="2"/>
  <c r="JA429" i="2"/>
  <c r="IZ429" i="2"/>
  <c r="IY429" i="2"/>
  <c r="IX429" i="2"/>
  <c r="IW429" i="2"/>
  <c r="IV429" i="2"/>
  <c r="IU429" i="2"/>
  <c r="IT429" i="2"/>
  <c r="IS429" i="2"/>
  <c r="LJ428" i="2"/>
  <c r="LB428" i="2"/>
  <c r="LA428" i="2"/>
  <c r="KZ428" i="2"/>
  <c r="KY428" i="2"/>
  <c r="KX428" i="2"/>
  <c r="KW428" i="2"/>
  <c r="KV428" i="2"/>
  <c r="KU428" i="2"/>
  <c r="KT428" i="2"/>
  <c r="KS428" i="2"/>
  <c r="KR428" i="2"/>
  <c r="KQ428" i="2"/>
  <c r="KP428" i="2"/>
  <c r="KO428" i="2"/>
  <c r="KN428" i="2"/>
  <c r="KM428" i="2"/>
  <c r="KL428" i="2"/>
  <c r="KK428" i="2"/>
  <c r="KJ428" i="2"/>
  <c r="KI428" i="2"/>
  <c r="KH428" i="2"/>
  <c r="KG428" i="2"/>
  <c r="KF428" i="2"/>
  <c r="KE428" i="2"/>
  <c r="KD428" i="2"/>
  <c r="KC428" i="2"/>
  <c r="KB428" i="2"/>
  <c r="KA428" i="2"/>
  <c r="JZ428" i="2"/>
  <c r="JY428" i="2"/>
  <c r="JV428" i="2"/>
  <c r="JU428" i="2"/>
  <c r="JT428" i="2"/>
  <c r="JS428" i="2"/>
  <c r="JR428" i="2"/>
  <c r="JQ428" i="2"/>
  <c r="JP428" i="2"/>
  <c r="JO428" i="2"/>
  <c r="JN428" i="2"/>
  <c r="JM428" i="2"/>
  <c r="JL428" i="2"/>
  <c r="JK428" i="2"/>
  <c r="JJ428" i="2"/>
  <c r="JI428" i="2"/>
  <c r="JH428" i="2"/>
  <c r="JG428" i="2"/>
  <c r="JF428" i="2"/>
  <c r="JE428" i="2"/>
  <c r="JD428" i="2"/>
  <c r="JC428" i="2"/>
  <c r="JB428" i="2"/>
  <c r="JA428" i="2"/>
  <c r="IZ428" i="2"/>
  <c r="IY428" i="2"/>
  <c r="IX428" i="2"/>
  <c r="IW428" i="2"/>
  <c r="IV428" i="2"/>
  <c r="IU428" i="2"/>
  <c r="IT428" i="2"/>
  <c r="IS428" i="2"/>
  <c r="LJ427" i="2"/>
  <c r="LB427" i="2"/>
  <c r="LA427" i="2"/>
  <c r="KZ427" i="2"/>
  <c r="KY427" i="2"/>
  <c r="KX427" i="2"/>
  <c r="KW427" i="2"/>
  <c r="KV427" i="2"/>
  <c r="KU427" i="2"/>
  <c r="KT427" i="2"/>
  <c r="KS427" i="2"/>
  <c r="KR427" i="2"/>
  <c r="KQ427" i="2"/>
  <c r="KP427" i="2"/>
  <c r="KO427" i="2"/>
  <c r="KN427" i="2"/>
  <c r="KM427" i="2"/>
  <c r="KL427" i="2"/>
  <c r="KK427" i="2"/>
  <c r="KJ427" i="2"/>
  <c r="KI427" i="2"/>
  <c r="KH427" i="2"/>
  <c r="KG427" i="2"/>
  <c r="KF427" i="2"/>
  <c r="KE427" i="2"/>
  <c r="KD427" i="2"/>
  <c r="KC427" i="2"/>
  <c r="KB427" i="2"/>
  <c r="KA427" i="2"/>
  <c r="JZ427" i="2"/>
  <c r="JY427" i="2"/>
  <c r="JV427" i="2"/>
  <c r="JU427" i="2"/>
  <c r="JT427" i="2"/>
  <c r="JS427" i="2"/>
  <c r="JR427" i="2"/>
  <c r="JQ427" i="2"/>
  <c r="JP427" i="2"/>
  <c r="JO427" i="2"/>
  <c r="JN427" i="2"/>
  <c r="JM427" i="2"/>
  <c r="JL427" i="2"/>
  <c r="JK427" i="2"/>
  <c r="JJ427" i="2"/>
  <c r="JI427" i="2"/>
  <c r="JH427" i="2"/>
  <c r="JG427" i="2"/>
  <c r="JF427" i="2"/>
  <c r="JE427" i="2"/>
  <c r="JD427" i="2"/>
  <c r="JC427" i="2"/>
  <c r="JB427" i="2"/>
  <c r="JA427" i="2"/>
  <c r="IZ427" i="2"/>
  <c r="IY427" i="2"/>
  <c r="IX427" i="2"/>
  <c r="IW427" i="2"/>
  <c r="IV427" i="2"/>
  <c r="IU427" i="2"/>
  <c r="IT427" i="2"/>
  <c r="IS427" i="2"/>
  <c r="LJ426" i="2"/>
  <c r="LB426" i="2"/>
  <c r="LA426" i="2"/>
  <c r="KZ426" i="2"/>
  <c r="KY426" i="2"/>
  <c r="KX426" i="2"/>
  <c r="KW426" i="2"/>
  <c r="KV426" i="2"/>
  <c r="KU426" i="2"/>
  <c r="KT426" i="2"/>
  <c r="KS426" i="2"/>
  <c r="KR426" i="2"/>
  <c r="KQ426" i="2"/>
  <c r="KP426" i="2"/>
  <c r="KO426" i="2"/>
  <c r="KN426" i="2"/>
  <c r="KM426" i="2"/>
  <c r="KL426" i="2"/>
  <c r="KK426" i="2"/>
  <c r="KJ426" i="2"/>
  <c r="KI426" i="2"/>
  <c r="KH426" i="2"/>
  <c r="KG426" i="2"/>
  <c r="KF426" i="2"/>
  <c r="KE426" i="2"/>
  <c r="KD426" i="2"/>
  <c r="KC426" i="2"/>
  <c r="KB426" i="2"/>
  <c r="KA426" i="2"/>
  <c r="JZ426" i="2"/>
  <c r="JY426" i="2"/>
  <c r="JV426" i="2"/>
  <c r="JU426" i="2"/>
  <c r="JT426" i="2"/>
  <c r="JS426" i="2"/>
  <c r="JR426" i="2"/>
  <c r="JQ426" i="2"/>
  <c r="JP426" i="2"/>
  <c r="JO426" i="2"/>
  <c r="JN426" i="2"/>
  <c r="JM426" i="2"/>
  <c r="JL426" i="2"/>
  <c r="JK426" i="2"/>
  <c r="JJ426" i="2"/>
  <c r="JI426" i="2"/>
  <c r="JH426" i="2"/>
  <c r="JG426" i="2"/>
  <c r="JF426" i="2"/>
  <c r="JE426" i="2"/>
  <c r="JD426" i="2"/>
  <c r="JC426" i="2"/>
  <c r="JB426" i="2"/>
  <c r="JA426" i="2"/>
  <c r="IZ426" i="2"/>
  <c r="IY426" i="2"/>
  <c r="IX426" i="2"/>
  <c r="IW426" i="2"/>
  <c r="IV426" i="2"/>
  <c r="IU426" i="2"/>
  <c r="IT426" i="2"/>
  <c r="IS426" i="2"/>
  <c r="LJ425" i="2"/>
  <c r="LB425" i="2"/>
  <c r="LA425" i="2"/>
  <c r="KZ425" i="2"/>
  <c r="KY425" i="2"/>
  <c r="KX425" i="2"/>
  <c r="KW425" i="2"/>
  <c r="KV425" i="2"/>
  <c r="KU425" i="2"/>
  <c r="KT425" i="2"/>
  <c r="KS425" i="2"/>
  <c r="KR425" i="2"/>
  <c r="KQ425" i="2"/>
  <c r="KP425" i="2"/>
  <c r="KO425" i="2"/>
  <c r="KN425" i="2"/>
  <c r="KM425" i="2"/>
  <c r="KL425" i="2"/>
  <c r="KK425" i="2"/>
  <c r="KJ425" i="2"/>
  <c r="KI425" i="2"/>
  <c r="KH425" i="2"/>
  <c r="KG425" i="2"/>
  <c r="KF425" i="2"/>
  <c r="KE425" i="2"/>
  <c r="KD425" i="2"/>
  <c r="KC425" i="2"/>
  <c r="KB425" i="2"/>
  <c r="KA425" i="2"/>
  <c r="JZ425" i="2"/>
  <c r="JY425" i="2"/>
  <c r="JV425" i="2"/>
  <c r="JU425" i="2"/>
  <c r="JT425" i="2"/>
  <c r="JS425" i="2"/>
  <c r="JR425" i="2"/>
  <c r="JQ425" i="2"/>
  <c r="JP425" i="2"/>
  <c r="JO425" i="2"/>
  <c r="JN425" i="2"/>
  <c r="JM425" i="2"/>
  <c r="JL425" i="2"/>
  <c r="JK425" i="2"/>
  <c r="JJ425" i="2"/>
  <c r="JI425" i="2"/>
  <c r="JH425" i="2"/>
  <c r="JG425" i="2"/>
  <c r="JF425" i="2"/>
  <c r="JE425" i="2"/>
  <c r="JD425" i="2"/>
  <c r="JC425" i="2"/>
  <c r="JB425" i="2"/>
  <c r="JA425" i="2"/>
  <c r="IZ425" i="2"/>
  <c r="IY425" i="2"/>
  <c r="IX425" i="2"/>
  <c r="IW425" i="2"/>
  <c r="IV425" i="2"/>
  <c r="IU425" i="2"/>
  <c r="IT425" i="2"/>
  <c r="IS425" i="2"/>
  <c r="LJ424" i="2"/>
  <c r="LB424" i="2"/>
  <c r="LA424" i="2"/>
  <c r="KZ424" i="2"/>
  <c r="KY424" i="2"/>
  <c r="KX424" i="2"/>
  <c r="KW424" i="2"/>
  <c r="KV424" i="2"/>
  <c r="KU424" i="2"/>
  <c r="KT424" i="2"/>
  <c r="KS424" i="2"/>
  <c r="KR424" i="2"/>
  <c r="KQ424" i="2"/>
  <c r="KP424" i="2"/>
  <c r="KO424" i="2"/>
  <c r="KN424" i="2"/>
  <c r="KM424" i="2"/>
  <c r="KL424" i="2"/>
  <c r="KK424" i="2"/>
  <c r="KJ424" i="2"/>
  <c r="KI424" i="2"/>
  <c r="KH424" i="2"/>
  <c r="KG424" i="2"/>
  <c r="KF424" i="2"/>
  <c r="KE424" i="2"/>
  <c r="KD424" i="2"/>
  <c r="KC424" i="2"/>
  <c r="KB424" i="2"/>
  <c r="KA424" i="2"/>
  <c r="JZ424" i="2"/>
  <c r="JY424" i="2"/>
  <c r="JV424" i="2"/>
  <c r="JU424" i="2"/>
  <c r="JT424" i="2"/>
  <c r="JS424" i="2"/>
  <c r="JR424" i="2"/>
  <c r="JQ424" i="2"/>
  <c r="JP424" i="2"/>
  <c r="JO424" i="2"/>
  <c r="JN424" i="2"/>
  <c r="JM424" i="2"/>
  <c r="JL424" i="2"/>
  <c r="JK424" i="2"/>
  <c r="JJ424" i="2"/>
  <c r="JI424" i="2"/>
  <c r="JH424" i="2"/>
  <c r="JG424" i="2"/>
  <c r="JF424" i="2"/>
  <c r="JE424" i="2"/>
  <c r="JD424" i="2"/>
  <c r="JC424" i="2"/>
  <c r="JB424" i="2"/>
  <c r="JA424" i="2"/>
  <c r="IZ424" i="2"/>
  <c r="IY424" i="2"/>
  <c r="IX424" i="2"/>
  <c r="IW424" i="2"/>
  <c r="IV424" i="2"/>
  <c r="IU424" i="2"/>
  <c r="IT424" i="2"/>
  <c r="IS424" i="2"/>
  <c r="LJ423" i="2"/>
  <c r="LB423" i="2"/>
  <c r="LA423" i="2"/>
  <c r="KZ423" i="2"/>
  <c r="KY423" i="2"/>
  <c r="KX423" i="2"/>
  <c r="KW423" i="2"/>
  <c r="KV423" i="2"/>
  <c r="KU423" i="2"/>
  <c r="KT423" i="2"/>
  <c r="KS423" i="2"/>
  <c r="KR423" i="2"/>
  <c r="KQ423" i="2"/>
  <c r="KP423" i="2"/>
  <c r="KO423" i="2"/>
  <c r="KN423" i="2"/>
  <c r="KM423" i="2"/>
  <c r="KL423" i="2"/>
  <c r="KK423" i="2"/>
  <c r="KJ423" i="2"/>
  <c r="KI423" i="2"/>
  <c r="KH423" i="2"/>
  <c r="KG423" i="2"/>
  <c r="KF423" i="2"/>
  <c r="KE423" i="2"/>
  <c r="KD423" i="2"/>
  <c r="KC423" i="2"/>
  <c r="KB423" i="2"/>
  <c r="KA423" i="2"/>
  <c r="JZ423" i="2"/>
  <c r="JY423" i="2"/>
  <c r="JV423" i="2"/>
  <c r="JU423" i="2"/>
  <c r="JT423" i="2"/>
  <c r="JS423" i="2"/>
  <c r="JR423" i="2"/>
  <c r="JQ423" i="2"/>
  <c r="JP423" i="2"/>
  <c r="JO423" i="2"/>
  <c r="JN423" i="2"/>
  <c r="JM423" i="2"/>
  <c r="JL423" i="2"/>
  <c r="JK423" i="2"/>
  <c r="JJ423" i="2"/>
  <c r="JI423" i="2"/>
  <c r="JH423" i="2"/>
  <c r="JG423" i="2"/>
  <c r="JF423" i="2"/>
  <c r="JE423" i="2"/>
  <c r="JD423" i="2"/>
  <c r="JC423" i="2"/>
  <c r="JB423" i="2"/>
  <c r="JA423" i="2"/>
  <c r="IZ423" i="2"/>
  <c r="IY423" i="2"/>
  <c r="IX423" i="2"/>
  <c r="IW423" i="2"/>
  <c r="IV423" i="2"/>
  <c r="IU423" i="2"/>
  <c r="IT423" i="2"/>
  <c r="IS423" i="2"/>
  <c r="LJ422" i="2"/>
  <c r="LB422" i="2"/>
  <c r="LA422" i="2"/>
  <c r="KZ422" i="2"/>
  <c r="KY422" i="2"/>
  <c r="KX422" i="2"/>
  <c r="KW422" i="2"/>
  <c r="KV422" i="2"/>
  <c r="KU422" i="2"/>
  <c r="KT422" i="2"/>
  <c r="KS422" i="2"/>
  <c r="KR422" i="2"/>
  <c r="KQ422" i="2"/>
  <c r="KP422" i="2"/>
  <c r="KO422" i="2"/>
  <c r="KN422" i="2"/>
  <c r="KM422" i="2"/>
  <c r="KL422" i="2"/>
  <c r="KK422" i="2"/>
  <c r="KJ422" i="2"/>
  <c r="KI422" i="2"/>
  <c r="KH422" i="2"/>
  <c r="KG422" i="2"/>
  <c r="KF422" i="2"/>
  <c r="KE422" i="2"/>
  <c r="KD422" i="2"/>
  <c r="KC422" i="2"/>
  <c r="KB422" i="2"/>
  <c r="KA422" i="2"/>
  <c r="JZ422" i="2"/>
  <c r="JY422" i="2"/>
  <c r="JV422" i="2"/>
  <c r="JU422" i="2"/>
  <c r="JT422" i="2"/>
  <c r="JS422" i="2"/>
  <c r="JR422" i="2"/>
  <c r="JQ422" i="2"/>
  <c r="JP422" i="2"/>
  <c r="JO422" i="2"/>
  <c r="JN422" i="2"/>
  <c r="JM422" i="2"/>
  <c r="JL422" i="2"/>
  <c r="JK422" i="2"/>
  <c r="JJ422" i="2"/>
  <c r="JI422" i="2"/>
  <c r="JH422" i="2"/>
  <c r="JG422" i="2"/>
  <c r="JF422" i="2"/>
  <c r="JE422" i="2"/>
  <c r="JD422" i="2"/>
  <c r="JC422" i="2"/>
  <c r="JB422" i="2"/>
  <c r="JA422" i="2"/>
  <c r="IZ422" i="2"/>
  <c r="IY422" i="2"/>
  <c r="IX422" i="2"/>
  <c r="IW422" i="2"/>
  <c r="IV422" i="2"/>
  <c r="IU422" i="2"/>
  <c r="IT422" i="2"/>
  <c r="IS422" i="2"/>
  <c r="LJ421" i="2"/>
  <c r="LB421" i="2"/>
  <c r="LA421" i="2"/>
  <c r="KZ421" i="2"/>
  <c r="KY421" i="2"/>
  <c r="KX421" i="2"/>
  <c r="KW421" i="2"/>
  <c r="KV421" i="2"/>
  <c r="KU421" i="2"/>
  <c r="KT421" i="2"/>
  <c r="KS421" i="2"/>
  <c r="KR421" i="2"/>
  <c r="KQ421" i="2"/>
  <c r="KP421" i="2"/>
  <c r="KO421" i="2"/>
  <c r="KN421" i="2"/>
  <c r="KM421" i="2"/>
  <c r="KL421" i="2"/>
  <c r="KK421" i="2"/>
  <c r="KJ421" i="2"/>
  <c r="KI421" i="2"/>
  <c r="KH421" i="2"/>
  <c r="KG421" i="2"/>
  <c r="KF421" i="2"/>
  <c r="KE421" i="2"/>
  <c r="KD421" i="2"/>
  <c r="KC421" i="2"/>
  <c r="KB421" i="2"/>
  <c r="KA421" i="2"/>
  <c r="JZ421" i="2"/>
  <c r="JY421" i="2"/>
  <c r="JV421" i="2"/>
  <c r="JU421" i="2"/>
  <c r="JT421" i="2"/>
  <c r="JS421" i="2"/>
  <c r="JR421" i="2"/>
  <c r="JQ421" i="2"/>
  <c r="JP421" i="2"/>
  <c r="JO421" i="2"/>
  <c r="JN421" i="2"/>
  <c r="JM421" i="2"/>
  <c r="JL421" i="2"/>
  <c r="JK421" i="2"/>
  <c r="JJ421" i="2"/>
  <c r="JI421" i="2"/>
  <c r="JH421" i="2"/>
  <c r="JG421" i="2"/>
  <c r="JF421" i="2"/>
  <c r="JE421" i="2"/>
  <c r="JD421" i="2"/>
  <c r="JC421" i="2"/>
  <c r="JB421" i="2"/>
  <c r="JA421" i="2"/>
  <c r="IZ421" i="2"/>
  <c r="IY421" i="2"/>
  <c r="IX421" i="2"/>
  <c r="IW421" i="2"/>
  <c r="IV421" i="2"/>
  <c r="IU421" i="2"/>
  <c r="IT421" i="2"/>
  <c r="IS421" i="2"/>
  <c r="LJ420" i="2"/>
  <c r="LB420" i="2"/>
  <c r="LA420" i="2"/>
  <c r="KZ420" i="2"/>
  <c r="KY420" i="2"/>
  <c r="KX420" i="2"/>
  <c r="KW420" i="2"/>
  <c r="KV420" i="2"/>
  <c r="KU420" i="2"/>
  <c r="KT420" i="2"/>
  <c r="KS420" i="2"/>
  <c r="KR420" i="2"/>
  <c r="KQ420" i="2"/>
  <c r="KP420" i="2"/>
  <c r="KO420" i="2"/>
  <c r="KN420" i="2"/>
  <c r="KM420" i="2"/>
  <c r="KL420" i="2"/>
  <c r="KK420" i="2"/>
  <c r="KJ420" i="2"/>
  <c r="KI420" i="2"/>
  <c r="KH420" i="2"/>
  <c r="KG420" i="2"/>
  <c r="KF420" i="2"/>
  <c r="KE420" i="2"/>
  <c r="KD420" i="2"/>
  <c r="KC420" i="2"/>
  <c r="KB420" i="2"/>
  <c r="KA420" i="2"/>
  <c r="JZ420" i="2"/>
  <c r="JY420" i="2"/>
  <c r="JV420" i="2"/>
  <c r="JU420" i="2"/>
  <c r="JT420" i="2"/>
  <c r="JS420" i="2"/>
  <c r="JR420" i="2"/>
  <c r="JQ420" i="2"/>
  <c r="JP420" i="2"/>
  <c r="JO420" i="2"/>
  <c r="JN420" i="2"/>
  <c r="JM420" i="2"/>
  <c r="JL420" i="2"/>
  <c r="JK420" i="2"/>
  <c r="JJ420" i="2"/>
  <c r="JI420" i="2"/>
  <c r="JH420" i="2"/>
  <c r="JG420" i="2"/>
  <c r="JF420" i="2"/>
  <c r="JE420" i="2"/>
  <c r="JD420" i="2"/>
  <c r="JC420" i="2"/>
  <c r="JB420" i="2"/>
  <c r="JA420" i="2"/>
  <c r="IZ420" i="2"/>
  <c r="IY420" i="2"/>
  <c r="IX420" i="2"/>
  <c r="IW420" i="2"/>
  <c r="IV420" i="2"/>
  <c r="IU420" i="2"/>
  <c r="IT420" i="2"/>
  <c r="IS420" i="2"/>
  <c r="LJ419" i="2"/>
  <c r="LB419" i="2"/>
  <c r="LA419" i="2"/>
  <c r="KZ419" i="2"/>
  <c r="KY419" i="2"/>
  <c r="KX419" i="2"/>
  <c r="KW419" i="2"/>
  <c r="KV419" i="2"/>
  <c r="KU419" i="2"/>
  <c r="KT419" i="2"/>
  <c r="KS419" i="2"/>
  <c r="KR419" i="2"/>
  <c r="KQ419" i="2"/>
  <c r="KP419" i="2"/>
  <c r="KO419" i="2"/>
  <c r="KN419" i="2"/>
  <c r="KM419" i="2"/>
  <c r="KL419" i="2"/>
  <c r="KK419" i="2"/>
  <c r="KJ419" i="2"/>
  <c r="KI419" i="2"/>
  <c r="KH419" i="2"/>
  <c r="KG419" i="2"/>
  <c r="KF419" i="2"/>
  <c r="KE419" i="2"/>
  <c r="KD419" i="2"/>
  <c r="KC419" i="2"/>
  <c r="KB419" i="2"/>
  <c r="KA419" i="2"/>
  <c r="JZ419" i="2"/>
  <c r="JY419" i="2"/>
  <c r="JV419" i="2"/>
  <c r="JU419" i="2"/>
  <c r="JT419" i="2"/>
  <c r="JS419" i="2"/>
  <c r="JR419" i="2"/>
  <c r="JQ419" i="2"/>
  <c r="JP419" i="2"/>
  <c r="JO419" i="2"/>
  <c r="JN419" i="2"/>
  <c r="JM419" i="2"/>
  <c r="JL419" i="2"/>
  <c r="JK419" i="2"/>
  <c r="JJ419" i="2"/>
  <c r="JI419" i="2"/>
  <c r="JH419" i="2"/>
  <c r="JG419" i="2"/>
  <c r="JF419" i="2"/>
  <c r="JE419" i="2"/>
  <c r="JD419" i="2"/>
  <c r="JC419" i="2"/>
  <c r="JB419" i="2"/>
  <c r="JA419" i="2"/>
  <c r="IZ419" i="2"/>
  <c r="IY419" i="2"/>
  <c r="IX419" i="2"/>
  <c r="IW419" i="2"/>
  <c r="IV419" i="2"/>
  <c r="IU419" i="2"/>
  <c r="IT419" i="2"/>
  <c r="IS419" i="2"/>
  <c r="LJ418" i="2"/>
  <c r="LB418" i="2"/>
  <c r="LA418" i="2"/>
  <c r="KZ418" i="2"/>
  <c r="KY418" i="2"/>
  <c r="KX418" i="2"/>
  <c r="KW418" i="2"/>
  <c r="KV418" i="2"/>
  <c r="KU418" i="2"/>
  <c r="KT418" i="2"/>
  <c r="KS418" i="2"/>
  <c r="KR418" i="2"/>
  <c r="KQ418" i="2"/>
  <c r="KP418" i="2"/>
  <c r="KO418" i="2"/>
  <c r="KN418" i="2"/>
  <c r="KM418" i="2"/>
  <c r="KL418" i="2"/>
  <c r="KK418" i="2"/>
  <c r="KJ418" i="2"/>
  <c r="KI418" i="2"/>
  <c r="KH418" i="2"/>
  <c r="KG418" i="2"/>
  <c r="KF418" i="2"/>
  <c r="KE418" i="2"/>
  <c r="KD418" i="2"/>
  <c r="KC418" i="2"/>
  <c r="KB418" i="2"/>
  <c r="KA418" i="2"/>
  <c r="JZ418" i="2"/>
  <c r="JY418" i="2"/>
  <c r="JV418" i="2"/>
  <c r="JU418" i="2"/>
  <c r="JT418" i="2"/>
  <c r="JS418" i="2"/>
  <c r="JR418" i="2"/>
  <c r="JQ418" i="2"/>
  <c r="JP418" i="2"/>
  <c r="JO418" i="2"/>
  <c r="JN418" i="2"/>
  <c r="JM418" i="2"/>
  <c r="JL418" i="2"/>
  <c r="JK418" i="2"/>
  <c r="JJ418" i="2"/>
  <c r="JI418" i="2"/>
  <c r="JH418" i="2"/>
  <c r="JG418" i="2"/>
  <c r="JF418" i="2"/>
  <c r="JE418" i="2"/>
  <c r="JD418" i="2"/>
  <c r="JC418" i="2"/>
  <c r="JB418" i="2"/>
  <c r="JA418" i="2"/>
  <c r="IZ418" i="2"/>
  <c r="IY418" i="2"/>
  <c r="IX418" i="2"/>
  <c r="IW418" i="2"/>
  <c r="IV418" i="2"/>
  <c r="IU418" i="2"/>
  <c r="IT418" i="2"/>
  <c r="IS418" i="2"/>
  <c r="LJ417" i="2"/>
  <c r="LB417" i="2"/>
  <c r="LA417" i="2"/>
  <c r="KZ417" i="2"/>
  <c r="KY417" i="2"/>
  <c r="KX417" i="2"/>
  <c r="KW417" i="2"/>
  <c r="KV417" i="2"/>
  <c r="KU417" i="2"/>
  <c r="KT417" i="2"/>
  <c r="KS417" i="2"/>
  <c r="KR417" i="2"/>
  <c r="KQ417" i="2"/>
  <c r="KP417" i="2"/>
  <c r="KO417" i="2"/>
  <c r="KN417" i="2"/>
  <c r="KM417" i="2"/>
  <c r="KL417" i="2"/>
  <c r="KK417" i="2"/>
  <c r="KJ417" i="2"/>
  <c r="KI417" i="2"/>
  <c r="KH417" i="2"/>
  <c r="KG417" i="2"/>
  <c r="KF417" i="2"/>
  <c r="KE417" i="2"/>
  <c r="KD417" i="2"/>
  <c r="KC417" i="2"/>
  <c r="KB417" i="2"/>
  <c r="KA417" i="2"/>
  <c r="JZ417" i="2"/>
  <c r="JY417" i="2"/>
  <c r="JV417" i="2"/>
  <c r="JU417" i="2"/>
  <c r="JT417" i="2"/>
  <c r="JS417" i="2"/>
  <c r="JR417" i="2"/>
  <c r="JQ417" i="2"/>
  <c r="JP417" i="2"/>
  <c r="JO417" i="2"/>
  <c r="JN417" i="2"/>
  <c r="JM417" i="2"/>
  <c r="JL417" i="2"/>
  <c r="JK417" i="2"/>
  <c r="JJ417" i="2"/>
  <c r="JI417" i="2"/>
  <c r="JH417" i="2"/>
  <c r="JG417" i="2"/>
  <c r="JF417" i="2"/>
  <c r="JE417" i="2"/>
  <c r="JD417" i="2"/>
  <c r="JC417" i="2"/>
  <c r="JB417" i="2"/>
  <c r="JA417" i="2"/>
  <c r="IZ417" i="2"/>
  <c r="IY417" i="2"/>
  <c r="IX417" i="2"/>
  <c r="IW417" i="2"/>
  <c r="IV417" i="2"/>
  <c r="IU417" i="2"/>
  <c r="IT417" i="2"/>
  <c r="IS417" i="2"/>
  <c r="LJ416" i="2"/>
  <c r="LB416" i="2"/>
  <c r="LA416" i="2"/>
  <c r="KZ416" i="2"/>
  <c r="KY416" i="2"/>
  <c r="KX416" i="2"/>
  <c r="KW416" i="2"/>
  <c r="KV416" i="2"/>
  <c r="KU416" i="2"/>
  <c r="KT416" i="2"/>
  <c r="KS416" i="2"/>
  <c r="KR416" i="2"/>
  <c r="KQ416" i="2"/>
  <c r="KP416" i="2"/>
  <c r="KO416" i="2"/>
  <c r="KN416" i="2"/>
  <c r="KM416" i="2"/>
  <c r="KL416" i="2"/>
  <c r="KK416" i="2"/>
  <c r="KJ416" i="2"/>
  <c r="KI416" i="2"/>
  <c r="KH416" i="2"/>
  <c r="KG416" i="2"/>
  <c r="KF416" i="2"/>
  <c r="KE416" i="2"/>
  <c r="KD416" i="2"/>
  <c r="KC416" i="2"/>
  <c r="KB416" i="2"/>
  <c r="KA416" i="2"/>
  <c r="JZ416" i="2"/>
  <c r="JY416" i="2"/>
  <c r="JV416" i="2"/>
  <c r="JU416" i="2"/>
  <c r="JT416" i="2"/>
  <c r="JS416" i="2"/>
  <c r="JR416" i="2"/>
  <c r="JQ416" i="2"/>
  <c r="JP416" i="2"/>
  <c r="JO416" i="2"/>
  <c r="JN416" i="2"/>
  <c r="JM416" i="2"/>
  <c r="JL416" i="2"/>
  <c r="JK416" i="2"/>
  <c r="JJ416" i="2"/>
  <c r="JI416" i="2"/>
  <c r="JH416" i="2"/>
  <c r="JG416" i="2"/>
  <c r="JF416" i="2"/>
  <c r="JE416" i="2"/>
  <c r="JD416" i="2"/>
  <c r="JC416" i="2"/>
  <c r="JB416" i="2"/>
  <c r="JA416" i="2"/>
  <c r="IZ416" i="2"/>
  <c r="IY416" i="2"/>
  <c r="IX416" i="2"/>
  <c r="IW416" i="2"/>
  <c r="IV416" i="2"/>
  <c r="IU416" i="2"/>
  <c r="IT416" i="2"/>
  <c r="IS416" i="2"/>
  <c r="LJ415" i="2"/>
  <c r="LB415" i="2"/>
  <c r="LA415" i="2"/>
  <c r="KZ415" i="2"/>
  <c r="KY415" i="2"/>
  <c r="KX415" i="2"/>
  <c r="KW415" i="2"/>
  <c r="KV415" i="2"/>
  <c r="KU415" i="2"/>
  <c r="KT415" i="2"/>
  <c r="KS415" i="2"/>
  <c r="KR415" i="2"/>
  <c r="KQ415" i="2"/>
  <c r="KP415" i="2"/>
  <c r="KO415" i="2"/>
  <c r="KN415" i="2"/>
  <c r="KM415" i="2"/>
  <c r="KL415" i="2"/>
  <c r="KK415" i="2"/>
  <c r="KJ415" i="2"/>
  <c r="KI415" i="2"/>
  <c r="KH415" i="2"/>
  <c r="KG415" i="2"/>
  <c r="KF415" i="2"/>
  <c r="KE415" i="2"/>
  <c r="KD415" i="2"/>
  <c r="KC415" i="2"/>
  <c r="KB415" i="2"/>
  <c r="KA415" i="2"/>
  <c r="JZ415" i="2"/>
  <c r="JY415" i="2"/>
  <c r="JV415" i="2"/>
  <c r="JU415" i="2"/>
  <c r="JT415" i="2"/>
  <c r="JS415" i="2"/>
  <c r="JR415" i="2"/>
  <c r="JQ415" i="2"/>
  <c r="JP415" i="2"/>
  <c r="JO415" i="2"/>
  <c r="JN415" i="2"/>
  <c r="JM415" i="2"/>
  <c r="JL415" i="2"/>
  <c r="JK415" i="2"/>
  <c r="JJ415" i="2"/>
  <c r="JI415" i="2"/>
  <c r="JH415" i="2"/>
  <c r="JG415" i="2"/>
  <c r="JF415" i="2"/>
  <c r="JE415" i="2"/>
  <c r="JD415" i="2"/>
  <c r="JC415" i="2"/>
  <c r="JB415" i="2"/>
  <c r="JA415" i="2"/>
  <c r="IZ415" i="2"/>
  <c r="IY415" i="2"/>
  <c r="IX415" i="2"/>
  <c r="IW415" i="2"/>
  <c r="IV415" i="2"/>
  <c r="IU415" i="2"/>
  <c r="IT415" i="2"/>
  <c r="IS415" i="2"/>
  <c r="LJ414" i="2"/>
  <c r="LB414" i="2"/>
  <c r="LA414" i="2"/>
  <c r="KZ414" i="2"/>
  <c r="KY414" i="2"/>
  <c r="KX414" i="2"/>
  <c r="KW414" i="2"/>
  <c r="KV414" i="2"/>
  <c r="KU414" i="2"/>
  <c r="KT414" i="2"/>
  <c r="KS414" i="2"/>
  <c r="KR414" i="2"/>
  <c r="KQ414" i="2"/>
  <c r="KP414" i="2"/>
  <c r="KO414" i="2"/>
  <c r="KN414" i="2"/>
  <c r="KM414" i="2"/>
  <c r="KL414" i="2"/>
  <c r="KK414" i="2"/>
  <c r="KJ414" i="2"/>
  <c r="KI414" i="2"/>
  <c r="KH414" i="2"/>
  <c r="KG414" i="2"/>
  <c r="KF414" i="2"/>
  <c r="KE414" i="2"/>
  <c r="KD414" i="2"/>
  <c r="KC414" i="2"/>
  <c r="KB414" i="2"/>
  <c r="KA414" i="2"/>
  <c r="JZ414" i="2"/>
  <c r="JY414" i="2"/>
  <c r="JV414" i="2"/>
  <c r="JU414" i="2"/>
  <c r="JT414" i="2"/>
  <c r="JS414" i="2"/>
  <c r="JR414" i="2"/>
  <c r="JQ414" i="2"/>
  <c r="JP414" i="2"/>
  <c r="JO414" i="2"/>
  <c r="JN414" i="2"/>
  <c r="JM414" i="2"/>
  <c r="JL414" i="2"/>
  <c r="JK414" i="2"/>
  <c r="JJ414" i="2"/>
  <c r="JI414" i="2"/>
  <c r="JH414" i="2"/>
  <c r="JG414" i="2"/>
  <c r="JF414" i="2"/>
  <c r="JE414" i="2"/>
  <c r="JD414" i="2"/>
  <c r="JC414" i="2"/>
  <c r="JB414" i="2"/>
  <c r="JA414" i="2"/>
  <c r="IZ414" i="2"/>
  <c r="IY414" i="2"/>
  <c r="IX414" i="2"/>
  <c r="IW414" i="2"/>
  <c r="IV414" i="2"/>
  <c r="IU414" i="2"/>
  <c r="IT414" i="2"/>
  <c r="IS414" i="2"/>
  <c r="LJ413" i="2"/>
  <c r="LB413" i="2"/>
  <c r="LA413" i="2"/>
  <c r="KZ413" i="2"/>
  <c r="KY413" i="2"/>
  <c r="KX413" i="2"/>
  <c r="KW413" i="2"/>
  <c r="KV413" i="2"/>
  <c r="KU413" i="2"/>
  <c r="KT413" i="2"/>
  <c r="KS413" i="2"/>
  <c r="KR413" i="2"/>
  <c r="KQ413" i="2"/>
  <c r="KP413" i="2"/>
  <c r="KO413" i="2"/>
  <c r="KN413" i="2"/>
  <c r="KM413" i="2"/>
  <c r="KL413" i="2"/>
  <c r="KK413" i="2"/>
  <c r="KJ413" i="2"/>
  <c r="KI413" i="2"/>
  <c r="KH413" i="2"/>
  <c r="KG413" i="2"/>
  <c r="KF413" i="2"/>
  <c r="KE413" i="2"/>
  <c r="KD413" i="2"/>
  <c r="KC413" i="2"/>
  <c r="KB413" i="2"/>
  <c r="KA413" i="2"/>
  <c r="JZ413" i="2"/>
  <c r="JY413" i="2"/>
  <c r="JV413" i="2"/>
  <c r="JU413" i="2"/>
  <c r="JT413" i="2"/>
  <c r="JS413" i="2"/>
  <c r="JR413" i="2"/>
  <c r="JQ413" i="2"/>
  <c r="JP413" i="2"/>
  <c r="JO413" i="2"/>
  <c r="JN413" i="2"/>
  <c r="JM413" i="2"/>
  <c r="JL413" i="2"/>
  <c r="JK413" i="2"/>
  <c r="JJ413" i="2"/>
  <c r="JI413" i="2"/>
  <c r="JH413" i="2"/>
  <c r="JG413" i="2"/>
  <c r="JF413" i="2"/>
  <c r="JE413" i="2"/>
  <c r="JD413" i="2"/>
  <c r="JC413" i="2"/>
  <c r="JB413" i="2"/>
  <c r="JA413" i="2"/>
  <c r="IZ413" i="2"/>
  <c r="IY413" i="2"/>
  <c r="IX413" i="2"/>
  <c r="IW413" i="2"/>
  <c r="IV413" i="2"/>
  <c r="IU413" i="2"/>
  <c r="IT413" i="2"/>
  <c r="IS413" i="2"/>
  <c r="LJ412" i="2"/>
  <c r="LB412" i="2"/>
  <c r="LA412" i="2"/>
  <c r="KZ412" i="2"/>
  <c r="KY412" i="2"/>
  <c r="KX412" i="2"/>
  <c r="KW412" i="2"/>
  <c r="KV412" i="2"/>
  <c r="KU412" i="2"/>
  <c r="KT412" i="2"/>
  <c r="KS412" i="2"/>
  <c r="KR412" i="2"/>
  <c r="KQ412" i="2"/>
  <c r="KP412" i="2"/>
  <c r="KO412" i="2"/>
  <c r="KN412" i="2"/>
  <c r="KM412" i="2"/>
  <c r="KL412" i="2"/>
  <c r="KK412" i="2"/>
  <c r="KJ412" i="2"/>
  <c r="KI412" i="2"/>
  <c r="KH412" i="2"/>
  <c r="KG412" i="2"/>
  <c r="KF412" i="2"/>
  <c r="KE412" i="2"/>
  <c r="KD412" i="2"/>
  <c r="KC412" i="2"/>
  <c r="KB412" i="2"/>
  <c r="KA412" i="2"/>
  <c r="JZ412" i="2"/>
  <c r="JY412" i="2"/>
  <c r="JV412" i="2"/>
  <c r="JU412" i="2"/>
  <c r="JT412" i="2"/>
  <c r="JS412" i="2"/>
  <c r="JR412" i="2"/>
  <c r="JQ412" i="2"/>
  <c r="JP412" i="2"/>
  <c r="JO412" i="2"/>
  <c r="JN412" i="2"/>
  <c r="JM412" i="2"/>
  <c r="JL412" i="2"/>
  <c r="JK412" i="2"/>
  <c r="JJ412" i="2"/>
  <c r="JI412" i="2"/>
  <c r="JH412" i="2"/>
  <c r="JG412" i="2"/>
  <c r="JF412" i="2"/>
  <c r="JE412" i="2"/>
  <c r="JD412" i="2"/>
  <c r="JC412" i="2"/>
  <c r="JB412" i="2"/>
  <c r="JA412" i="2"/>
  <c r="IZ412" i="2"/>
  <c r="IY412" i="2"/>
  <c r="IX412" i="2"/>
  <c r="IW412" i="2"/>
  <c r="IV412" i="2"/>
  <c r="IU412" i="2"/>
  <c r="IT412" i="2"/>
  <c r="IS412" i="2"/>
  <c r="LJ411" i="2"/>
  <c r="LB411" i="2"/>
  <c r="LA411" i="2"/>
  <c r="KZ411" i="2"/>
  <c r="KY411" i="2"/>
  <c r="KX411" i="2"/>
  <c r="KW411" i="2"/>
  <c r="KV411" i="2"/>
  <c r="KU411" i="2"/>
  <c r="KT411" i="2"/>
  <c r="KS411" i="2"/>
  <c r="KR411" i="2"/>
  <c r="KQ411" i="2"/>
  <c r="KP411" i="2"/>
  <c r="KO411" i="2"/>
  <c r="KN411" i="2"/>
  <c r="KM411" i="2"/>
  <c r="KL411" i="2"/>
  <c r="KK411" i="2"/>
  <c r="KJ411" i="2"/>
  <c r="KI411" i="2"/>
  <c r="KH411" i="2"/>
  <c r="KG411" i="2"/>
  <c r="KF411" i="2"/>
  <c r="KE411" i="2"/>
  <c r="KD411" i="2"/>
  <c r="KC411" i="2"/>
  <c r="KB411" i="2"/>
  <c r="KA411" i="2"/>
  <c r="JZ411" i="2"/>
  <c r="JY411" i="2"/>
  <c r="JV411" i="2"/>
  <c r="JU411" i="2"/>
  <c r="JT411" i="2"/>
  <c r="JS411" i="2"/>
  <c r="JR411" i="2"/>
  <c r="JQ411" i="2"/>
  <c r="JP411" i="2"/>
  <c r="JO411" i="2"/>
  <c r="JN411" i="2"/>
  <c r="JM411" i="2"/>
  <c r="JL411" i="2"/>
  <c r="JK411" i="2"/>
  <c r="JJ411" i="2"/>
  <c r="JI411" i="2"/>
  <c r="JH411" i="2"/>
  <c r="JG411" i="2"/>
  <c r="JF411" i="2"/>
  <c r="JE411" i="2"/>
  <c r="JD411" i="2"/>
  <c r="JC411" i="2"/>
  <c r="JB411" i="2"/>
  <c r="JA411" i="2"/>
  <c r="IZ411" i="2"/>
  <c r="IY411" i="2"/>
  <c r="IX411" i="2"/>
  <c r="IW411" i="2"/>
  <c r="IV411" i="2"/>
  <c r="IU411" i="2"/>
  <c r="IT411" i="2"/>
  <c r="IS411" i="2"/>
  <c r="LJ410" i="2"/>
  <c r="LB410" i="2"/>
  <c r="LA410" i="2"/>
  <c r="KZ410" i="2"/>
  <c r="KY410" i="2"/>
  <c r="KX410" i="2"/>
  <c r="KW410" i="2"/>
  <c r="KV410" i="2"/>
  <c r="KU410" i="2"/>
  <c r="KT410" i="2"/>
  <c r="KS410" i="2"/>
  <c r="KR410" i="2"/>
  <c r="KQ410" i="2"/>
  <c r="KP410" i="2"/>
  <c r="KO410" i="2"/>
  <c r="KN410" i="2"/>
  <c r="KM410" i="2"/>
  <c r="KL410" i="2"/>
  <c r="KK410" i="2"/>
  <c r="KJ410" i="2"/>
  <c r="KI410" i="2"/>
  <c r="KH410" i="2"/>
  <c r="KG410" i="2"/>
  <c r="KF410" i="2"/>
  <c r="KE410" i="2"/>
  <c r="KD410" i="2"/>
  <c r="KC410" i="2"/>
  <c r="KB410" i="2"/>
  <c r="KA410" i="2"/>
  <c r="JZ410" i="2"/>
  <c r="JY410" i="2"/>
  <c r="JV410" i="2"/>
  <c r="JU410" i="2"/>
  <c r="JT410" i="2"/>
  <c r="JS410" i="2"/>
  <c r="JR410" i="2"/>
  <c r="JQ410" i="2"/>
  <c r="JP410" i="2"/>
  <c r="JO410" i="2"/>
  <c r="JN410" i="2"/>
  <c r="JM410" i="2"/>
  <c r="JL410" i="2"/>
  <c r="JK410" i="2"/>
  <c r="JJ410" i="2"/>
  <c r="JI410" i="2"/>
  <c r="JH410" i="2"/>
  <c r="JG410" i="2"/>
  <c r="JF410" i="2"/>
  <c r="JE410" i="2"/>
  <c r="JD410" i="2"/>
  <c r="JC410" i="2"/>
  <c r="JB410" i="2"/>
  <c r="JA410" i="2"/>
  <c r="IZ410" i="2"/>
  <c r="IY410" i="2"/>
  <c r="IX410" i="2"/>
  <c r="IW410" i="2"/>
  <c r="IV410" i="2"/>
  <c r="IU410" i="2"/>
  <c r="IT410" i="2"/>
  <c r="IS410" i="2"/>
  <c r="LJ409" i="2"/>
  <c r="LB409" i="2"/>
  <c r="LA409" i="2"/>
  <c r="KZ409" i="2"/>
  <c r="KY409" i="2"/>
  <c r="KX409" i="2"/>
  <c r="KW409" i="2"/>
  <c r="KV409" i="2"/>
  <c r="KU409" i="2"/>
  <c r="KT409" i="2"/>
  <c r="KS409" i="2"/>
  <c r="KR409" i="2"/>
  <c r="KQ409" i="2"/>
  <c r="KP409" i="2"/>
  <c r="KO409" i="2"/>
  <c r="KN409" i="2"/>
  <c r="KM409" i="2"/>
  <c r="KL409" i="2"/>
  <c r="KK409" i="2"/>
  <c r="KJ409" i="2"/>
  <c r="KI409" i="2"/>
  <c r="KH409" i="2"/>
  <c r="KG409" i="2"/>
  <c r="KF409" i="2"/>
  <c r="KE409" i="2"/>
  <c r="KD409" i="2"/>
  <c r="KC409" i="2"/>
  <c r="KB409" i="2"/>
  <c r="KA409" i="2"/>
  <c r="JZ409" i="2"/>
  <c r="JY409" i="2"/>
  <c r="JV409" i="2"/>
  <c r="JU409" i="2"/>
  <c r="JT409" i="2"/>
  <c r="JS409" i="2"/>
  <c r="JR409" i="2"/>
  <c r="JQ409" i="2"/>
  <c r="JP409" i="2"/>
  <c r="JO409" i="2"/>
  <c r="JN409" i="2"/>
  <c r="JM409" i="2"/>
  <c r="JL409" i="2"/>
  <c r="JK409" i="2"/>
  <c r="JJ409" i="2"/>
  <c r="JI409" i="2"/>
  <c r="JH409" i="2"/>
  <c r="JG409" i="2"/>
  <c r="JF409" i="2"/>
  <c r="JE409" i="2"/>
  <c r="JD409" i="2"/>
  <c r="JC409" i="2"/>
  <c r="JB409" i="2"/>
  <c r="JA409" i="2"/>
  <c r="IZ409" i="2"/>
  <c r="IY409" i="2"/>
  <c r="IX409" i="2"/>
  <c r="IW409" i="2"/>
  <c r="IV409" i="2"/>
  <c r="IU409" i="2"/>
  <c r="IT409" i="2"/>
  <c r="IS409" i="2"/>
  <c r="LJ408" i="2"/>
  <c r="LB408" i="2"/>
  <c r="LA408" i="2"/>
  <c r="KZ408" i="2"/>
  <c r="KY408" i="2"/>
  <c r="KX408" i="2"/>
  <c r="KW408" i="2"/>
  <c r="KV408" i="2"/>
  <c r="KU408" i="2"/>
  <c r="KT408" i="2"/>
  <c r="KS408" i="2"/>
  <c r="KR408" i="2"/>
  <c r="KQ408" i="2"/>
  <c r="KP408" i="2"/>
  <c r="KO408" i="2"/>
  <c r="KN408" i="2"/>
  <c r="KM408" i="2"/>
  <c r="KL408" i="2"/>
  <c r="KK408" i="2"/>
  <c r="KJ408" i="2"/>
  <c r="KI408" i="2"/>
  <c r="KH408" i="2"/>
  <c r="KG408" i="2"/>
  <c r="KF408" i="2"/>
  <c r="KE408" i="2"/>
  <c r="KD408" i="2"/>
  <c r="KC408" i="2"/>
  <c r="KB408" i="2"/>
  <c r="KA408" i="2"/>
  <c r="JZ408" i="2"/>
  <c r="JY408" i="2"/>
  <c r="JV408" i="2"/>
  <c r="JU408" i="2"/>
  <c r="JT408" i="2"/>
  <c r="JS408" i="2"/>
  <c r="JR408" i="2"/>
  <c r="JQ408" i="2"/>
  <c r="JP408" i="2"/>
  <c r="JO408" i="2"/>
  <c r="JN408" i="2"/>
  <c r="JM408" i="2"/>
  <c r="JL408" i="2"/>
  <c r="JK408" i="2"/>
  <c r="JJ408" i="2"/>
  <c r="JI408" i="2"/>
  <c r="JH408" i="2"/>
  <c r="JG408" i="2"/>
  <c r="JF408" i="2"/>
  <c r="JE408" i="2"/>
  <c r="JD408" i="2"/>
  <c r="JC408" i="2"/>
  <c r="JB408" i="2"/>
  <c r="JA408" i="2"/>
  <c r="IZ408" i="2"/>
  <c r="IY408" i="2"/>
  <c r="IX408" i="2"/>
  <c r="IW408" i="2"/>
  <c r="IV408" i="2"/>
  <c r="IU408" i="2"/>
  <c r="IT408" i="2"/>
  <c r="IS408" i="2"/>
  <c r="LJ407" i="2"/>
  <c r="LB407" i="2"/>
  <c r="LA407" i="2"/>
  <c r="KZ407" i="2"/>
  <c r="KY407" i="2"/>
  <c r="KX407" i="2"/>
  <c r="KW407" i="2"/>
  <c r="KV407" i="2"/>
  <c r="KU407" i="2"/>
  <c r="KT407" i="2"/>
  <c r="KS407" i="2"/>
  <c r="KR407" i="2"/>
  <c r="KQ407" i="2"/>
  <c r="KP407" i="2"/>
  <c r="KO407" i="2"/>
  <c r="KN407" i="2"/>
  <c r="KM407" i="2"/>
  <c r="KL407" i="2"/>
  <c r="KK407" i="2"/>
  <c r="KJ407" i="2"/>
  <c r="KI407" i="2"/>
  <c r="KH407" i="2"/>
  <c r="KG407" i="2"/>
  <c r="KF407" i="2"/>
  <c r="KE407" i="2"/>
  <c r="KD407" i="2"/>
  <c r="KC407" i="2"/>
  <c r="KB407" i="2"/>
  <c r="KA407" i="2"/>
  <c r="JZ407" i="2"/>
  <c r="JY407" i="2"/>
  <c r="JV407" i="2"/>
  <c r="JU407" i="2"/>
  <c r="JT407" i="2"/>
  <c r="JS407" i="2"/>
  <c r="JR407" i="2"/>
  <c r="JQ407" i="2"/>
  <c r="JP407" i="2"/>
  <c r="JO407" i="2"/>
  <c r="JN407" i="2"/>
  <c r="JM407" i="2"/>
  <c r="JL407" i="2"/>
  <c r="JK407" i="2"/>
  <c r="JJ407" i="2"/>
  <c r="JI407" i="2"/>
  <c r="JH407" i="2"/>
  <c r="JG407" i="2"/>
  <c r="JF407" i="2"/>
  <c r="JE407" i="2"/>
  <c r="JD407" i="2"/>
  <c r="JC407" i="2"/>
  <c r="JB407" i="2"/>
  <c r="JA407" i="2"/>
  <c r="IZ407" i="2"/>
  <c r="IY407" i="2"/>
  <c r="IX407" i="2"/>
  <c r="IW407" i="2"/>
  <c r="IV407" i="2"/>
  <c r="IU407" i="2"/>
  <c r="IT407" i="2"/>
  <c r="IS407" i="2"/>
  <c r="LJ406" i="2"/>
  <c r="LB406" i="2"/>
  <c r="LA406" i="2"/>
  <c r="KZ406" i="2"/>
  <c r="KY406" i="2"/>
  <c r="KX406" i="2"/>
  <c r="KW406" i="2"/>
  <c r="KV406" i="2"/>
  <c r="KU406" i="2"/>
  <c r="KT406" i="2"/>
  <c r="KS406" i="2"/>
  <c r="KR406" i="2"/>
  <c r="KQ406" i="2"/>
  <c r="KP406" i="2"/>
  <c r="KO406" i="2"/>
  <c r="KN406" i="2"/>
  <c r="KM406" i="2"/>
  <c r="KL406" i="2"/>
  <c r="KK406" i="2"/>
  <c r="KJ406" i="2"/>
  <c r="KI406" i="2"/>
  <c r="KH406" i="2"/>
  <c r="KG406" i="2"/>
  <c r="KF406" i="2"/>
  <c r="KE406" i="2"/>
  <c r="KD406" i="2"/>
  <c r="KC406" i="2"/>
  <c r="KB406" i="2"/>
  <c r="KA406" i="2"/>
  <c r="JZ406" i="2"/>
  <c r="JY406" i="2"/>
  <c r="JV406" i="2"/>
  <c r="JU406" i="2"/>
  <c r="JT406" i="2"/>
  <c r="JS406" i="2"/>
  <c r="JR406" i="2"/>
  <c r="JQ406" i="2"/>
  <c r="JP406" i="2"/>
  <c r="JO406" i="2"/>
  <c r="JN406" i="2"/>
  <c r="JM406" i="2"/>
  <c r="JL406" i="2"/>
  <c r="JK406" i="2"/>
  <c r="JJ406" i="2"/>
  <c r="JI406" i="2"/>
  <c r="JH406" i="2"/>
  <c r="JG406" i="2"/>
  <c r="JF406" i="2"/>
  <c r="JE406" i="2"/>
  <c r="JD406" i="2"/>
  <c r="JC406" i="2"/>
  <c r="JB406" i="2"/>
  <c r="JA406" i="2"/>
  <c r="IZ406" i="2"/>
  <c r="IY406" i="2"/>
  <c r="IX406" i="2"/>
  <c r="IW406" i="2"/>
  <c r="IV406" i="2"/>
  <c r="IU406" i="2"/>
  <c r="IT406" i="2"/>
  <c r="IS406" i="2"/>
  <c r="LJ405" i="2"/>
  <c r="LB405" i="2"/>
  <c r="LA405" i="2"/>
  <c r="KZ405" i="2"/>
  <c r="KY405" i="2"/>
  <c r="KX405" i="2"/>
  <c r="KW405" i="2"/>
  <c r="KV405" i="2"/>
  <c r="KU405" i="2"/>
  <c r="KT405" i="2"/>
  <c r="KS405" i="2"/>
  <c r="KR405" i="2"/>
  <c r="KQ405" i="2"/>
  <c r="KP405" i="2"/>
  <c r="KO405" i="2"/>
  <c r="KN405" i="2"/>
  <c r="KM405" i="2"/>
  <c r="KL405" i="2"/>
  <c r="KK405" i="2"/>
  <c r="KJ405" i="2"/>
  <c r="KI405" i="2"/>
  <c r="KH405" i="2"/>
  <c r="KG405" i="2"/>
  <c r="KF405" i="2"/>
  <c r="KE405" i="2"/>
  <c r="KD405" i="2"/>
  <c r="KC405" i="2"/>
  <c r="KB405" i="2"/>
  <c r="KA405" i="2"/>
  <c r="JZ405" i="2"/>
  <c r="JY405" i="2"/>
  <c r="JV405" i="2"/>
  <c r="JU405" i="2"/>
  <c r="JT405" i="2"/>
  <c r="JS405" i="2"/>
  <c r="JR405" i="2"/>
  <c r="JQ405" i="2"/>
  <c r="JP405" i="2"/>
  <c r="JO405" i="2"/>
  <c r="JN405" i="2"/>
  <c r="JM405" i="2"/>
  <c r="JL405" i="2"/>
  <c r="JK405" i="2"/>
  <c r="JJ405" i="2"/>
  <c r="JI405" i="2"/>
  <c r="JH405" i="2"/>
  <c r="JG405" i="2"/>
  <c r="JF405" i="2"/>
  <c r="JE405" i="2"/>
  <c r="JD405" i="2"/>
  <c r="JC405" i="2"/>
  <c r="JB405" i="2"/>
  <c r="JA405" i="2"/>
  <c r="IZ405" i="2"/>
  <c r="IY405" i="2"/>
  <c r="IX405" i="2"/>
  <c r="IW405" i="2"/>
  <c r="IV405" i="2"/>
  <c r="IU405" i="2"/>
  <c r="IT405" i="2"/>
  <c r="IS405" i="2"/>
  <c r="LJ404" i="2"/>
  <c r="LB404" i="2"/>
  <c r="LA404" i="2"/>
  <c r="KZ404" i="2"/>
  <c r="KY404" i="2"/>
  <c r="KX404" i="2"/>
  <c r="KW404" i="2"/>
  <c r="KV404" i="2"/>
  <c r="KU404" i="2"/>
  <c r="KT404" i="2"/>
  <c r="KS404" i="2"/>
  <c r="KR404" i="2"/>
  <c r="KQ404" i="2"/>
  <c r="KP404" i="2"/>
  <c r="KO404" i="2"/>
  <c r="KN404" i="2"/>
  <c r="KM404" i="2"/>
  <c r="KL404" i="2"/>
  <c r="KK404" i="2"/>
  <c r="KJ404" i="2"/>
  <c r="KI404" i="2"/>
  <c r="KH404" i="2"/>
  <c r="KG404" i="2"/>
  <c r="KF404" i="2"/>
  <c r="KE404" i="2"/>
  <c r="KD404" i="2"/>
  <c r="KC404" i="2"/>
  <c r="KB404" i="2"/>
  <c r="KA404" i="2"/>
  <c r="JZ404" i="2"/>
  <c r="JY404" i="2"/>
  <c r="JV404" i="2"/>
  <c r="JU404" i="2"/>
  <c r="JT404" i="2"/>
  <c r="JS404" i="2"/>
  <c r="JR404" i="2"/>
  <c r="JQ404" i="2"/>
  <c r="JP404" i="2"/>
  <c r="JO404" i="2"/>
  <c r="JN404" i="2"/>
  <c r="JM404" i="2"/>
  <c r="JL404" i="2"/>
  <c r="JK404" i="2"/>
  <c r="JJ404" i="2"/>
  <c r="JI404" i="2"/>
  <c r="JH404" i="2"/>
  <c r="JG404" i="2"/>
  <c r="JF404" i="2"/>
  <c r="JE404" i="2"/>
  <c r="JD404" i="2"/>
  <c r="JC404" i="2"/>
  <c r="JB404" i="2"/>
  <c r="JA404" i="2"/>
  <c r="IZ404" i="2"/>
  <c r="IY404" i="2"/>
  <c r="IX404" i="2"/>
  <c r="IW404" i="2"/>
  <c r="IV404" i="2"/>
  <c r="IU404" i="2"/>
  <c r="IT404" i="2"/>
  <c r="IS404" i="2"/>
  <c r="LJ403" i="2"/>
  <c r="LB403" i="2"/>
  <c r="LA403" i="2"/>
  <c r="KZ403" i="2"/>
  <c r="KY403" i="2"/>
  <c r="KX403" i="2"/>
  <c r="KW403" i="2"/>
  <c r="KV403" i="2"/>
  <c r="KU403" i="2"/>
  <c r="KT403" i="2"/>
  <c r="KS403" i="2"/>
  <c r="KR403" i="2"/>
  <c r="KQ403" i="2"/>
  <c r="KP403" i="2"/>
  <c r="KO403" i="2"/>
  <c r="KN403" i="2"/>
  <c r="KM403" i="2"/>
  <c r="KL403" i="2"/>
  <c r="KK403" i="2"/>
  <c r="KJ403" i="2"/>
  <c r="KI403" i="2"/>
  <c r="KH403" i="2"/>
  <c r="KG403" i="2"/>
  <c r="KF403" i="2"/>
  <c r="KE403" i="2"/>
  <c r="KD403" i="2"/>
  <c r="KC403" i="2"/>
  <c r="KB403" i="2"/>
  <c r="KA403" i="2"/>
  <c r="JZ403" i="2"/>
  <c r="JY403" i="2"/>
  <c r="JV403" i="2"/>
  <c r="JU403" i="2"/>
  <c r="JT403" i="2"/>
  <c r="JS403" i="2"/>
  <c r="JR403" i="2"/>
  <c r="JQ403" i="2"/>
  <c r="JP403" i="2"/>
  <c r="JO403" i="2"/>
  <c r="JN403" i="2"/>
  <c r="JM403" i="2"/>
  <c r="JL403" i="2"/>
  <c r="JK403" i="2"/>
  <c r="JJ403" i="2"/>
  <c r="JI403" i="2"/>
  <c r="JH403" i="2"/>
  <c r="JG403" i="2"/>
  <c r="JF403" i="2"/>
  <c r="JE403" i="2"/>
  <c r="JD403" i="2"/>
  <c r="JC403" i="2"/>
  <c r="JB403" i="2"/>
  <c r="JA403" i="2"/>
  <c r="IZ403" i="2"/>
  <c r="IY403" i="2"/>
  <c r="IX403" i="2"/>
  <c r="IW403" i="2"/>
  <c r="IV403" i="2"/>
  <c r="IU403" i="2"/>
  <c r="IT403" i="2"/>
  <c r="IS403" i="2"/>
  <c r="LJ402" i="2"/>
  <c r="LB402" i="2"/>
  <c r="LA402" i="2"/>
  <c r="KZ402" i="2"/>
  <c r="KY402" i="2"/>
  <c r="KX402" i="2"/>
  <c r="KW402" i="2"/>
  <c r="KV402" i="2"/>
  <c r="KU402" i="2"/>
  <c r="KT402" i="2"/>
  <c r="KS402" i="2"/>
  <c r="KR402" i="2"/>
  <c r="KQ402" i="2"/>
  <c r="KP402" i="2"/>
  <c r="KO402" i="2"/>
  <c r="KN402" i="2"/>
  <c r="KM402" i="2"/>
  <c r="KL402" i="2"/>
  <c r="KK402" i="2"/>
  <c r="KJ402" i="2"/>
  <c r="KI402" i="2"/>
  <c r="KH402" i="2"/>
  <c r="KG402" i="2"/>
  <c r="KF402" i="2"/>
  <c r="KE402" i="2"/>
  <c r="KD402" i="2"/>
  <c r="KC402" i="2"/>
  <c r="KB402" i="2"/>
  <c r="KA402" i="2"/>
  <c r="JZ402" i="2"/>
  <c r="JY402" i="2"/>
  <c r="JV402" i="2"/>
  <c r="JU402" i="2"/>
  <c r="JT402" i="2"/>
  <c r="JS402" i="2"/>
  <c r="JR402" i="2"/>
  <c r="JQ402" i="2"/>
  <c r="JP402" i="2"/>
  <c r="JO402" i="2"/>
  <c r="JN402" i="2"/>
  <c r="JM402" i="2"/>
  <c r="JL402" i="2"/>
  <c r="JK402" i="2"/>
  <c r="JJ402" i="2"/>
  <c r="JI402" i="2"/>
  <c r="JH402" i="2"/>
  <c r="JG402" i="2"/>
  <c r="JF402" i="2"/>
  <c r="JE402" i="2"/>
  <c r="JD402" i="2"/>
  <c r="JC402" i="2"/>
  <c r="JB402" i="2"/>
  <c r="JA402" i="2"/>
  <c r="IZ402" i="2"/>
  <c r="IY402" i="2"/>
  <c r="IX402" i="2"/>
  <c r="IW402" i="2"/>
  <c r="IV402" i="2"/>
  <c r="IU402" i="2"/>
  <c r="IT402" i="2"/>
  <c r="IS402" i="2"/>
  <c r="LJ401" i="2"/>
  <c r="LB401" i="2"/>
  <c r="LA401" i="2"/>
  <c r="KZ401" i="2"/>
  <c r="KY401" i="2"/>
  <c r="KX401" i="2"/>
  <c r="KW401" i="2"/>
  <c r="KV401" i="2"/>
  <c r="KU401" i="2"/>
  <c r="KT401" i="2"/>
  <c r="KS401" i="2"/>
  <c r="KR401" i="2"/>
  <c r="KQ401" i="2"/>
  <c r="KP401" i="2"/>
  <c r="KO401" i="2"/>
  <c r="KN401" i="2"/>
  <c r="KM401" i="2"/>
  <c r="KL401" i="2"/>
  <c r="KK401" i="2"/>
  <c r="KJ401" i="2"/>
  <c r="KI401" i="2"/>
  <c r="KH401" i="2"/>
  <c r="KG401" i="2"/>
  <c r="KF401" i="2"/>
  <c r="KE401" i="2"/>
  <c r="KD401" i="2"/>
  <c r="KC401" i="2"/>
  <c r="KB401" i="2"/>
  <c r="KA401" i="2"/>
  <c r="JZ401" i="2"/>
  <c r="JY401" i="2"/>
  <c r="JV401" i="2"/>
  <c r="JU401" i="2"/>
  <c r="JT401" i="2"/>
  <c r="JS401" i="2"/>
  <c r="JR401" i="2"/>
  <c r="JQ401" i="2"/>
  <c r="JP401" i="2"/>
  <c r="JO401" i="2"/>
  <c r="JN401" i="2"/>
  <c r="JM401" i="2"/>
  <c r="JL401" i="2"/>
  <c r="JK401" i="2"/>
  <c r="JJ401" i="2"/>
  <c r="JI401" i="2"/>
  <c r="JH401" i="2"/>
  <c r="JG401" i="2"/>
  <c r="JF401" i="2"/>
  <c r="JE401" i="2"/>
  <c r="JD401" i="2"/>
  <c r="JC401" i="2"/>
  <c r="JB401" i="2"/>
  <c r="JA401" i="2"/>
  <c r="IZ401" i="2"/>
  <c r="IY401" i="2"/>
  <c r="IX401" i="2"/>
  <c r="IW401" i="2"/>
  <c r="IV401" i="2"/>
  <c r="IU401" i="2"/>
  <c r="IT401" i="2"/>
  <c r="IS401" i="2"/>
  <c r="LJ400" i="2"/>
  <c r="LB400" i="2"/>
  <c r="LA400" i="2"/>
  <c r="KZ400" i="2"/>
  <c r="KY400" i="2"/>
  <c r="KX400" i="2"/>
  <c r="KW400" i="2"/>
  <c r="KV400" i="2"/>
  <c r="KU400" i="2"/>
  <c r="KT400" i="2"/>
  <c r="KS400" i="2"/>
  <c r="KR400" i="2"/>
  <c r="KQ400" i="2"/>
  <c r="KP400" i="2"/>
  <c r="KO400" i="2"/>
  <c r="KN400" i="2"/>
  <c r="KM400" i="2"/>
  <c r="KL400" i="2"/>
  <c r="KK400" i="2"/>
  <c r="KJ400" i="2"/>
  <c r="KI400" i="2"/>
  <c r="KH400" i="2"/>
  <c r="KG400" i="2"/>
  <c r="KF400" i="2"/>
  <c r="KE400" i="2"/>
  <c r="KD400" i="2"/>
  <c r="KC400" i="2"/>
  <c r="KB400" i="2"/>
  <c r="KA400" i="2"/>
  <c r="JZ400" i="2"/>
  <c r="JY400" i="2"/>
  <c r="JV400" i="2"/>
  <c r="JU400" i="2"/>
  <c r="JT400" i="2"/>
  <c r="JS400" i="2"/>
  <c r="JR400" i="2"/>
  <c r="JQ400" i="2"/>
  <c r="JP400" i="2"/>
  <c r="JO400" i="2"/>
  <c r="JN400" i="2"/>
  <c r="JM400" i="2"/>
  <c r="JL400" i="2"/>
  <c r="JK400" i="2"/>
  <c r="JJ400" i="2"/>
  <c r="JI400" i="2"/>
  <c r="JH400" i="2"/>
  <c r="JG400" i="2"/>
  <c r="JF400" i="2"/>
  <c r="JE400" i="2"/>
  <c r="JD400" i="2"/>
  <c r="JC400" i="2"/>
  <c r="JB400" i="2"/>
  <c r="JA400" i="2"/>
  <c r="IZ400" i="2"/>
  <c r="IY400" i="2"/>
  <c r="IX400" i="2"/>
  <c r="IW400" i="2"/>
  <c r="IV400" i="2"/>
  <c r="IU400" i="2"/>
  <c r="IT400" i="2"/>
  <c r="IS400" i="2"/>
  <c r="LJ399" i="2"/>
  <c r="LB399" i="2"/>
  <c r="LA399" i="2"/>
  <c r="KZ399" i="2"/>
  <c r="KY399" i="2"/>
  <c r="KX399" i="2"/>
  <c r="KW399" i="2"/>
  <c r="KV399" i="2"/>
  <c r="KU399" i="2"/>
  <c r="KT399" i="2"/>
  <c r="KS399" i="2"/>
  <c r="KR399" i="2"/>
  <c r="KQ399" i="2"/>
  <c r="KP399" i="2"/>
  <c r="KO399" i="2"/>
  <c r="KN399" i="2"/>
  <c r="KM399" i="2"/>
  <c r="KL399" i="2"/>
  <c r="KK399" i="2"/>
  <c r="KJ399" i="2"/>
  <c r="KI399" i="2"/>
  <c r="KH399" i="2"/>
  <c r="KG399" i="2"/>
  <c r="KF399" i="2"/>
  <c r="KE399" i="2"/>
  <c r="KD399" i="2"/>
  <c r="KC399" i="2"/>
  <c r="KB399" i="2"/>
  <c r="KA399" i="2"/>
  <c r="JZ399" i="2"/>
  <c r="JY399" i="2"/>
  <c r="JV399" i="2"/>
  <c r="JU399" i="2"/>
  <c r="JT399" i="2"/>
  <c r="JS399" i="2"/>
  <c r="JR399" i="2"/>
  <c r="JQ399" i="2"/>
  <c r="JP399" i="2"/>
  <c r="JO399" i="2"/>
  <c r="JN399" i="2"/>
  <c r="JM399" i="2"/>
  <c r="JL399" i="2"/>
  <c r="JK399" i="2"/>
  <c r="JJ399" i="2"/>
  <c r="JI399" i="2"/>
  <c r="JH399" i="2"/>
  <c r="JG399" i="2"/>
  <c r="JF399" i="2"/>
  <c r="JE399" i="2"/>
  <c r="JD399" i="2"/>
  <c r="JC399" i="2"/>
  <c r="JB399" i="2"/>
  <c r="JA399" i="2"/>
  <c r="IZ399" i="2"/>
  <c r="IY399" i="2"/>
  <c r="IX399" i="2"/>
  <c r="IW399" i="2"/>
  <c r="IV399" i="2"/>
  <c r="IU399" i="2"/>
  <c r="IT399" i="2"/>
  <c r="IS399" i="2"/>
  <c r="LJ398" i="2"/>
  <c r="LB398" i="2"/>
  <c r="LA398" i="2"/>
  <c r="KZ398" i="2"/>
  <c r="KY398" i="2"/>
  <c r="KX398" i="2"/>
  <c r="KW398" i="2"/>
  <c r="KV398" i="2"/>
  <c r="KU398" i="2"/>
  <c r="KT398" i="2"/>
  <c r="KS398" i="2"/>
  <c r="KR398" i="2"/>
  <c r="KQ398" i="2"/>
  <c r="KP398" i="2"/>
  <c r="KO398" i="2"/>
  <c r="KN398" i="2"/>
  <c r="KM398" i="2"/>
  <c r="KL398" i="2"/>
  <c r="KK398" i="2"/>
  <c r="KJ398" i="2"/>
  <c r="KI398" i="2"/>
  <c r="KH398" i="2"/>
  <c r="KG398" i="2"/>
  <c r="KF398" i="2"/>
  <c r="KE398" i="2"/>
  <c r="KD398" i="2"/>
  <c r="KC398" i="2"/>
  <c r="KB398" i="2"/>
  <c r="KA398" i="2"/>
  <c r="JZ398" i="2"/>
  <c r="JY398" i="2"/>
  <c r="JV398" i="2"/>
  <c r="JU398" i="2"/>
  <c r="JT398" i="2"/>
  <c r="JS398" i="2"/>
  <c r="JR398" i="2"/>
  <c r="JQ398" i="2"/>
  <c r="JP398" i="2"/>
  <c r="JO398" i="2"/>
  <c r="JN398" i="2"/>
  <c r="JM398" i="2"/>
  <c r="JL398" i="2"/>
  <c r="JK398" i="2"/>
  <c r="JJ398" i="2"/>
  <c r="JI398" i="2"/>
  <c r="JH398" i="2"/>
  <c r="JG398" i="2"/>
  <c r="JF398" i="2"/>
  <c r="JE398" i="2"/>
  <c r="JD398" i="2"/>
  <c r="JC398" i="2"/>
  <c r="JB398" i="2"/>
  <c r="JA398" i="2"/>
  <c r="IZ398" i="2"/>
  <c r="IY398" i="2"/>
  <c r="IX398" i="2"/>
  <c r="IW398" i="2"/>
  <c r="IV398" i="2"/>
  <c r="IU398" i="2"/>
  <c r="IT398" i="2"/>
  <c r="IS398" i="2"/>
  <c r="LJ397" i="2"/>
  <c r="LB397" i="2"/>
  <c r="LA397" i="2"/>
  <c r="KZ397" i="2"/>
  <c r="KY397" i="2"/>
  <c r="KX397" i="2"/>
  <c r="KW397" i="2"/>
  <c r="KV397" i="2"/>
  <c r="KU397" i="2"/>
  <c r="KT397" i="2"/>
  <c r="KS397" i="2"/>
  <c r="KR397" i="2"/>
  <c r="KQ397" i="2"/>
  <c r="KP397" i="2"/>
  <c r="KO397" i="2"/>
  <c r="KN397" i="2"/>
  <c r="KM397" i="2"/>
  <c r="KL397" i="2"/>
  <c r="KK397" i="2"/>
  <c r="KJ397" i="2"/>
  <c r="KI397" i="2"/>
  <c r="KH397" i="2"/>
  <c r="KG397" i="2"/>
  <c r="KF397" i="2"/>
  <c r="KE397" i="2"/>
  <c r="KD397" i="2"/>
  <c r="KC397" i="2"/>
  <c r="KB397" i="2"/>
  <c r="KA397" i="2"/>
  <c r="JZ397" i="2"/>
  <c r="JY397" i="2"/>
  <c r="JV397" i="2"/>
  <c r="JU397" i="2"/>
  <c r="JT397" i="2"/>
  <c r="JS397" i="2"/>
  <c r="JR397" i="2"/>
  <c r="JQ397" i="2"/>
  <c r="JP397" i="2"/>
  <c r="JO397" i="2"/>
  <c r="JN397" i="2"/>
  <c r="JM397" i="2"/>
  <c r="JL397" i="2"/>
  <c r="JK397" i="2"/>
  <c r="JJ397" i="2"/>
  <c r="JI397" i="2"/>
  <c r="JH397" i="2"/>
  <c r="JG397" i="2"/>
  <c r="JF397" i="2"/>
  <c r="JE397" i="2"/>
  <c r="JD397" i="2"/>
  <c r="JC397" i="2"/>
  <c r="JB397" i="2"/>
  <c r="JA397" i="2"/>
  <c r="IZ397" i="2"/>
  <c r="IY397" i="2"/>
  <c r="IX397" i="2"/>
  <c r="IW397" i="2"/>
  <c r="IV397" i="2"/>
  <c r="IU397" i="2"/>
  <c r="IT397" i="2"/>
  <c r="IS397" i="2"/>
  <c r="LJ396" i="2"/>
  <c r="LB396" i="2"/>
  <c r="LA396" i="2"/>
  <c r="KZ396" i="2"/>
  <c r="KY396" i="2"/>
  <c r="KX396" i="2"/>
  <c r="KW396" i="2"/>
  <c r="KV396" i="2"/>
  <c r="KU396" i="2"/>
  <c r="KT396" i="2"/>
  <c r="KS396" i="2"/>
  <c r="KR396" i="2"/>
  <c r="KQ396" i="2"/>
  <c r="KP396" i="2"/>
  <c r="KO396" i="2"/>
  <c r="KN396" i="2"/>
  <c r="KM396" i="2"/>
  <c r="KL396" i="2"/>
  <c r="KK396" i="2"/>
  <c r="KJ396" i="2"/>
  <c r="KI396" i="2"/>
  <c r="KH396" i="2"/>
  <c r="KG396" i="2"/>
  <c r="KF396" i="2"/>
  <c r="KE396" i="2"/>
  <c r="KD396" i="2"/>
  <c r="KC396" i="2"/>
  <c r="KB396" i="2"/>
  <c r="KA396" i="2"/>
  <c r="JZ396" i="2"/>
  <c r="JY396" i="2"/>
  <c r="JV396" i="2"/>
  <c r="JU396" i="2"/>
  <c r="JT396" i="2"/>
  <c r="JS396" i="2"/>
  <c r="JR396" i="2"/>
  <c r="JQ396" i="2"/>
  <c r="JP396" i="2"/>
  <c r="JO396" i="2"/>
  <c r="JN396" i="2"/>
  <c r="JM396" i="2"/>
  <c r="JL396" i="2"/>
  <c r="JK396" i="2"/>
  <c r="JJ396" i="2"/>
  <c r="JI396" i="2"/>
  <c r="JH396" i="2"/>
  <c r="JG396" i="2"/>
  <c r="JF396" i="2"/>
  <c r="JE396" i="2"/>
  <c r="JD396" i="2"/>
  <c r="JC396" i="2"/>
  <c r="JB396" i="2"/>
  <c r="JA396" i="2"/>
  <c r="IZ396" i="2"/>
  <c r="IY396" i="2"/>
  <c r="IX396" i="2"/>
  <c r="IW396" i="2"/>
  <c r="IV396" i="2"/>
  <c r="IU396" i="2"/>
  <c r="IT396" i="2"/>
  <c r="IS396" i="2"/>
  <c r="LJ395" i="2"/>
  <c r="LB395" i="2"/>
  <c r="LA395" i="2"/>
  <c r="KZ395" i="2"/>
  <c r="KY395" i="2"/>
  <c r="KX395" i="2"/>
  <c r="KW395" i="2"/>
  <c r="KV395" i="2"/>
  <c r="KU395" i="2"/>
  <c r="KT395" i="2"/>
  <c r="KS395" i="2"/>
  <c r="KR395" i="2"/>
  <c r="KQ395" i="2"/>
  <c r="KP395" i="2"/>
  <c r="KO395" i="2"/>
  <c r="KN395" i="2"/>
  <c r="KM395" i="2"/>
  <c r="KL395" i="2"/>
  <c r="KK395" i="2"/>
  <c r="KJ395" i="2"/>
  <c r="KI395" i="2"/>
  <c r="KH395" i="2"/>
  <c r="KG395" i="2"/>
  <c r="KF395" i="2"/>
  <c r="KE395" i="2"/>
  <c r="KD395" i="2"/>
  <c r="KC395" i="2"/>
  <c r="KB395" i="2"/>
  <c r="KA395" i="2"/>
  <c r="JZ395" i="2"/>
  <c r="JY395" i="2"/>
  <c r="JV395" i="2"/>
  <c r="JU395" i="2"/>
  <c r="JT395" i="2"/>
  <c r="JS395" i="2"/>
  <c r="JR395" i="2"/>
  <c r="JQ395" i="2"/>
  <c r="JP395" i="2"/>
  <c r="JO395" i="2"/>
  <c r="JN395" i="2"/>
  <c r="JM395" i="2"/>
  <c r="JL395" i="2"/>
  <c r="JK395" i="2"/>
  <c r="JJ395" i="2"/>
  <c r="JI395" i="2"/>
  <c r="JH395" i="2"/>
  <c r="JG395" i="2"/>
  <c r="JF395" i="2"/>
  <c r="JE395" i="2"/>
  <c r="JD395" i="2"/>
  <c r="JC395" i="2"/>
  <c r="JB395" i="2"/>
  <c r="JA395" i="2"/>
  <c r="IZ395" i="2"/>
  <c r="IY395" i="2"/>
  <c r="IX395" i="2"/>
  <c r="IW395" i="2"/>
  <c r="IV395" i="2"/>
  <c r="IU395" i="2"/>
  <c r="IT395" i="2"/>
  <c r="IS395" i="2"/>
  <c r="LJ394" i="2"/>
  <c r="LB394" i="2"/>
  <c r="LA394" i="2"/>
  <c r="KZ394" i="2"/>
  <c r="KY394" i="2"/>
  <c r="KX394" i="2"/>
  <c r="KW394" i="2"/>
  <c r="KV394" i="2"/>
  <c r="KU394" i="2"/>
  <c r="KT394" i="2"/>
  <c r="KS394" i="2"/>
  <c r="KR394" i="2"/>
  <c r="KQ394" i="2"/>
  <c r="KP394" i="2"/>
  <c r="KO394" i="2"/>
  <c r="KN394" i="2"/>
  <c r="KM394" i="2"/>
  <c r="KL394" i="2"/>
  <c r="KK394" i="2"/>
  <c r="KJ394" i="2"/>
  <c r="KI394" i="2"/>
  <c r="KH394" i="2"/>
  <c r="KG394" i="2"/>
  <c r="KF394" i="2"/>
  <c r="KE394" i="2"/>
  <c r="KD394" i="2"/>
  <c r="KC394" i="2"/>
  <c r="KB394" i="2"/>
  <c r="KA394" i="2"/>
  <c r="JZ394" i="2"/>
  <c r="JY394" i="2"/>
  <c r="JV394" i="2"/>
  <c r="JU394" i="2"/>
  <c r="JT394" i="2"/>
  <c r="JS394" i="2"/>
  <c r="JR394" i="2"/>
  <c r="JQ394" i="2"/>
  <c r="JP394" i="2"/>
  <c r="JO394" i="2"/>
  <c r="JN394" i="2"/>
  <c r="JM394" i="2"/>
  <c r="JL394" i="2"/>
  <c r="JK394" i="2"/>
  <c r="JJ394" i="2"/>
  <c r="JI394" i="2"/>
  <c r="JH394" i="2"/>
  <c r="JG394" i="2"/>
  <c r="JF394" i="2"/>
  <c r="JE394" i="2"/>
  <c r="JD394" i="2"/>
  <c r="JC394" i="2"/>
  <c r="JB394" i="2"/>
  <c r="JA394" i="2"/>
  <c r="IZ394" i="2"/>
  <c r="IY394" i="2"/>
  <c r="IX394" i="2"/>
  <c r="IW394" i="2"/>
  <c r="IV394" i="2"/>
  <c r="IU394" i="2"/>
  <c r="IT394" i="2"/>
  <c r="IS394" i="2"/>
  <c r="LJ393" i="2"/>
  <c r="LB393" i="2"/>
  <c r="LA393" i="2"/>
  <c r="KZ393" i="2"/>
  <c r="KY393" i="2"/>
  <c r="KX393" i="2"/>
  <c r="KW393" i="2"/>
  <c r="KV393" i="2"/>
  <c r="KU393" i="2"/>
  <c r="KT393" i="2"/>
  <c r="KS393" i="2"/>
  <c r="KR393" i="2"/>
  <c r="KQ393" i="2"/>
  <c r="KP393" i="2"/>
  <c r="KO393" i="2"/>
  <c r="KN393" i="2"/>
  <c r="KM393" i="2"/>
  <c r="KL393" i="2"/>
  <c r="KK393" i="2"/>
  <c r="KJ393" i="2"/>
  <c r="KI393" i="2"/>
  <c r="KH393" i="2"/>
  <c r="KG393" i="2"/>
  <c r="KF393" i="2"/>
  <c r="KE393" i="2"/>
  <c r="KD393" i="2"/>
  <c r="KC393" i="2"/>
  <c r="KB393" i="2"/>
  <c r="KA393" i="2"/>
  <c r="JZ393" i="2"/>
  <c r="JY393" i="2"/>
  <c r="JV393" i="2"/>
  <c r="JU393" i="2"/>
  <c r="JT393" i="2"/>
  <c r="JS393" i="2"/>
  <c r="JR393" i="2"/>
  <c r="JQ393" i="2"/>
  <c r="JP393" i="2"/>
  <c r="JO393" i="2"/>
  <c r="JN393" i="2"/>
  <c r="JM393" i="2"/>
  <c r="JL393" i="2"/>
  <c r="JK393" i="2"/>
  <c r="JJ393" i="2"/>
  <c r="JI393" i="2"/>
  <c r="JH393" i="2"/>
  <c r="JG393" i="2"/>
  <c r="JF393" i="2"/>
  <c r="JE393" i="2"/>
  <c r="JD393" i="2"/>
  <c r="JC393" i="2"/>
  <c r="JB393" i="2"/>
  <c r="JA393" i="2"/>
  <c r="IZ393" i="2"/>
  <c r="IY393" i="2"/>
  <c r="IX393" i="2"/>
  <c r="IW393" i="2"/>
  <c r="IV393" i="2"/>
  <c r="IU393" i="2"/>
  <c r="IT393" i="2"/>
  <c r="IS393" i="2"/>
  <c r="LJ392" i="2"/>
  <c r="LB392" i="2"/>
  <c r="LA392" i="2"/>
  <c r="KZ392" i="2"/>
  <c r="KY392" i="2"/>
  <c r="KX392" i="2"/>
  <c r="KW392" i="2"/>
  <c r="KV392" i="2"/>
  <c r="KU392" i="2"/>
  <c r="KT392" i="2"/>
  <c r="KS392" i="2"/>
  <c r="KR392" i="2"/>
  <c r="KQ392" i="2"/>
  <c r="KP392" i="2"/>
  <c r="KO392" i="2"/>
  <c r="KN392" i="2"/>
  <c r="KM392" i="2"/>
  <c r="KL392" i="2"/>
  <c r="KK392" i="2"/>
  <c r="KJ392" i="2"/>
  <c r="KI392" i="2"/>
  <c r="KH392" i="2"/>
  <c r="KG392" i="2"/>
  <c r="KF392" i="2"/>
  <c r="KE392" i="2"/>
  <c r="KD392" i="2"/>
  <c r="KC392" i="2"/>
  <c r="KB392" i="2"/>
  <c r="KA392" i="2"/>
  <c r="JZ392" i="2"/>
  <c r="JY392" i="2"/>
  <c r="JV392" i="2"/>
  <c r="JU392" i="2"/>
  <c r="JT392" i="2"/>
  <c r="JS392" i="2"/>
  <c r="JR392" i="2"/>
  <c r="JQ392" i="2"/>
  <c r="JP392" i="2"/>
  <c r="JO392" i="2"/>
  <c r="JN392" i="2"/>
  <c r="JM392" i="2"/>
  <c r="JL392" i="2"/>
  <c r="JK392" i="2"/>
  <c r="JJ392" i="2"/>
  <c r="JI392" i="2"/>
  <c r="JH392" i="2"/>
  <c r="JG392" i="2"/>
  <c r="JF392" i="2"/>
  <c r="JE392" i="2"/>
  <c r="JD392" i="2"/>
  <c r="JC392" i="2"/>
  <c r="JB392" i="2"/>
  <c r="JA392" i="2"/>
  <c r="IZ392" i="2"/>
  <c r="IY392" i="2"/>
  <c r="IX392" i="2"/>
  <c r="IW392" i="2"/>
  <c r="IV392" i="2"/>
  <c r="IU392" i="2"/>
  <c r="IT392" i="2"/>
  <c r="IS392" i="2"/>
  <c r="LJ391" i="2"/>
  <c r="LB391" i="2"/>
  <c r="LA391" i="2"/>
  <c r="KZ391" i="2"/>
  <c r="KY391" i="2"/>
  <c r="KX391" i="2"/>
  <c r="KW391" i="2"/>
  <c r="KV391" i="2"/>
  <c r="KU391" i="2"/>
  <c r="KT391" i="2"/>
  <c r="KS391" i="2"/>
  <c r="KR391" i="2"/>
  <c r="KQ391" i="2"/>
  <c r="KP391" i="2"/>
  <c r="KO391" i="2"/>
  <c r="KN391" i="2"/>
  <c r="KM391" i="2"/>
  <c r="KL391" i="2"/>
  <c r="KK391" i="2"/>
  <c r="KJ391" i="2"/>
  <c r="KI391" i="2"/>
  <c r="KH391" i="2"/>
  <c r="KG391" i="2"/>
  <c r="KF391" i="2"/>
  <c r="KE391" i="2"/>
  <c r="KD391" i="2"/>
  <c r="KC391" i="2"/>
  <c r="KB391" i="2"/>
  <c r="KA391" i="2"/>
  <c r="JZ391" i="2"/>
  <c r="JY391" i="2"/>
  <c r="JV391" i="2"/>
  <c r="JU391" i="2"/>
  <c r="JT391" i="2"/>
  <c r="JS391" i="2"/>
  <c r="JR391" i="2"/>
  <c r="JQ391" i="2"/>
  <c r="JP391" i="2"/>
  <c r="JO391" i="2"/>
  <c r="JN391" i="2"/>
  <c r="JM391" i="2"/>
  <c r="JL391" i="2"/>
  <c r="JK391" i="2"/>
  <c r="JJ391" i="2"/>
  <c r="JI391" i="2"/>
  <c r="JH391" i="2"/>
  <c r="JG391" i="2"/>
  <c r="JF391" i="2"/>
  <c r="JE391" i="2"/>
  <c r="JD391" i="2"/>
  <c r="JC391" i="2"/>
  <c r="JB391" i="2"/>
  <c r="JA391" i="2"/>
  <c r="IZ391" i="2"/>
  <c r="IY391" i="2"/>
  <c r="IX391" i="2"/>
  <c r="IW391" i="2"/>
  <c r="IV391" i="2"/>
  <c r="IU391" i="2"/>
  <c r="IT391" i="2"/>
  <c r="IS391" i="2"/>
  <c r="LJ390" i="2"/>
  <c r="LB390" i="2"/>
  <c r="LA390" i="2"/>
  <c r="KZ390" i="2"/>
  <c r="KY390" i="2"/>
  <c r="KX390" i="2"/>
  <c r="KW390" i="2"/>
  <c r="KV390" i="2"/>
  <c r="KU390" i="2"/>
  <c r="KT390" i="2"/>
  <c r="KS390" i="2"/>
  <c r="KR390" i="2"/>
  <c r="KQ390" i="2"/>
  <c r="KP390" i="2"/>
  <c r="KO390" i="2"/>
  <c r="KN390" i="2"/>
  <c r="KM390" i="2"/>
  <c r="KL390" i="2"/>
  <c r="KK390" i="2"/>
  <c r="KJ390" i="2"/>
  <c r="KI390" i="2"/>
  <c r="KH390" i="2"/>
  <c r="KG390" i="2"/>
  <c r="KF390" i="2"/>
  <c r="KE390" i="2"/>
  <c r="KD390" i="2"/>
  <c r="KC390" i="2"/>
  <c r="KB390" i="2"/>
  <c r="KA390" i="2"/>
  <c r="JZ390" i="2"/>
  <c r="JY390" i="2"/>
  <c r="JV390" i="2"/>
  <c r="JU390" i="2"/>
  <c r="JT390" i="2"/>
  <c r="JS390" i="2"/>
  <c r="JR390" i="2"/>
  <c r="JQ390" i="2"/>
  <c r="JP390" i="2"/>
  <c r="JO390" i="2"/>
  <c r="JN390" i="2"/>
  <c r="JM390" i="2"/>
  <c r="JL390" i="2"/>
  <c r="JK390" i="2"/>
  <c r="JJ390" i="2"/>
  <c r="JI390" i="2"/>
  <c r="JH390" i="2"/>
  <c r="JG390" i="2"/>
  <c r="JF390" i="2"/>
  <c r="JE390" i="2"/>
  <c r="JD390" i="2"/>
  <c r="JC390" i="2"/>
  <c r="JB390" i="2"/>
  <c r="JA390" i="2"/>
  <c r="IZ390" i="2"/>
  <c r="IY390" i="2"/>
  <c r="IX390" i="2"/>
  <c r="IW390" i="2"/>
  <c r="IV390" i="2"/>
  <c r="IU390" i="2"/>
  <c r="IT390" i="2"/>
  <c r="IS390" i="2"/>
  <c r="LJ389" i="2"/>
  <c r="LB389" i="2"/>
  <c r="LA389" i="2"/>
  <c r="KZ389" i="2"/>
  <c r="KY389" i="2"/>
  <c r="KX389" i="2"/>
  <c r="KW389" i="2"/>
  <c r="KV389" i="2"/>
  <c r="KU389" i="2"/>
  <c r="KT389" i="2"/>
  <c r="KS389" i="2"/>
  <c r="KR389" i="2"/>
  <c r="KQ389" i="2"/>
  <c r="KP389" i="2"/>
  <c r="KO389" i="2"/>
  <c r="KN389" i="2"/>
  <c r="KM389" i="2"/>
  <c r="KL389" i="2"/>
  <c r="KK389" i="2"/>
  <c r="KJ389" i="2"/>
  <c r="KI389" i="2"/>
  <c r="KH389" i="2"/>
  <c r="KG389" i="2"/>
  <c r="KF389" i="2"/>
  <c r="KE389" i="2"/>
  <c r="KD389" i="2"/>
  <c r="KC389" i="2"/>
  <c r="KB389" i="2"/>
  <c r="KA389" i="2"/>
  <c r="JZ389" i="2"/>
  <c r="JY389" i="2"/>
  <c r="JV389" i="2"/>
  <c r="JU389" i="2"/>
  <c r="JT389" i="2"/>
  <c r="JS389" i="2"/>
  <c r="JR389" i="2"/>
  <c r="JQ389" i="2"/>
  <c r="JP389" i="2"/>
  <c r="JO389" i="2"/>
  <c r="JN389" i="2"/>
  <c r="JM389" i="2"/>
  <c r="JL389" i="2"/>
  <c r="JK389" i="2"/>
  <c r="JJ389" i="2"/>
  <c r="JI389" i="2"/>
  <c r="JH389" i="2"/>
  <c r="JG389" i="2"/>
  <c r="JF389" i="2"/>
  <c r="JE389" i="2"/>
  <c r="JD389" i="2"/>
  <c r="JC389" i="2"/>
  <c r="JB389" i="2"/>
  <c r="JA389" i="2"/>
  <c r="IZ389" i="2"/>
  <c r="IY389" i="2"/>
  <c r="IX389" i="2"/>
  <c r="IW389" i="2"/>
  <c r="IV389" i="2"/>
  <c r="IU389" i="2"/>
  <c r="IT389" i="2"/>
  <c r="IS389" i="2"/>
  <c r="LJ388" i="2"/>
  <c r="LB388" i="2"/>
  <c r="LA388" i="2"/>
  <c r="KZ388" i="2"/>
  <c r="KY388" i="2"/>
  <c r="KX388" i="2"/>
  <c r="KW388" i="2"/>
  <c r="KV388" i="2"/>
  <c r="KU388" i="2"/>
  <c r="KT388" i="2"/>
  <c r="KS388" i="2"/>
  <c r="KR388" i="2"/>
  <c r="KQ388" i="2"/>
  <c r="KP388" i="2"/>
  <c r="KO388" i="2"/>
  <c r="KN388" i="2"/>
  <c r="KM388" i="2"/>
  <c r="KL388" i="2"/>
  <c r="KK388" i="2"/>
  <c r="KJ388" i="2"/>
  <c r="KI388" i="2"/>
  <c r="KH388" i="2"/>
  <c r="KG388" i="2"/>
  <c r="KF388" i="2"/>
  <c r="KE388" i="2"/>
  <c r="KD388" i="2"/>
  <c r="KC388" i="2"/>
  <c r="KB388" i="2"/>
  <c r="KA388" i="2"/>
  <c r="JZ388" i="2"/>
  <c r="JY388" i="2"/>
  <c r="JV388" i="2"/>
  <c r="JU388" i="2"/>
  <c r="JT388" i="2"/>
  <c r="JS388" i="2"/>
  <c r="JR388" i="2"/>
  <c r="JQ388" i="2"/>
  <c r="JP388" i="2"/>
  <c r="JO388" i="2"/>
  <c r="JN388" i="2"/>
  <c r="JM388" i="2"/>
  <c r="JL388" i="2"/>
  <c r="JK388" i="2"/>
  <c r="JJ388" i="2"/>
  <c r="JI388" i="2"/>
  <c r="JH388" i="2"/>
  <c r="JG388" i="2"/>
  <c r="JF388" i="2"/>
  <c r="JE388" i="2"/>
  <c r="JD388" i="2"/>
  <c r="JC388" i="2"/>
  <c r="JB388" i="2"/>
  <c r="JA388" i="2"/>
  <c r="IZ388" i="2"/>
  <c r="IY388" i="2"/>
  <c r="IX388" i="2"/>
  <c r="IW388" i="2"/>
  <c r="IV388" i="2"/>
  <c r="IU388" i="2"/>
  <c r="IT388" i="2"/>
  <c r="IS388" i="2"/>
  <c r="LJ387" i="2"/>
  <c r="LB387" i="2"/>
  <c r="LA387" i="2"/>
  <c r="KZ387" i="2"/>
  <c r="KY387" i="2"/>
  <c r="KX387" i="2"/>
  <c r="KW387" i="2"/>
  <c r="KV387" i="2"/>
  <c r="KU387" i="2"/>
  <c r="KT387" i="2"/>
  <c r="KS387" i="2"/>
  <c r="KR387" i="2"/>
  <c r="KQ387" i="2"/>
  <c r="KP387" i="2"/>
  <c r="KO387" i="2"/>
  <c r="KN387" i="2"/>
  <c r="KM387" i="2"/>
  <c r="KL387" i="2"/>
  <c r="KK387" i="2"/>
  <c r="KJ387" i="2"/>
  <c r="KI387" i="2"/>
  <c r="KH387" i="2"/>
  <c r="KG387" i="2"/>
  <c r="KF387" i="2"/>
  <c r="KE387" i="2"/>
  <c r="KD387" i="2"/>
  <c r="KC387" i="2"/>
  <c r="KB387" i="2"/>
  <c r="KA387" i="2"/>
  <c r="JZ387" i="2"/>
  <c r="JY387" i="2"/>
  <c r="JV387" i="2"/>
  <c r="JU387" i="2"/>
  <c r="JT387" i="2"/>
  <c r="JS387" i="2"/>
  <c r="JR387" i="2"/>
  <c r="JQ387" i="2"/>
  <c r="JP387" i="2"/>
  <c r="JO387" i="2"/>
  <c r="JN387" i="2"/>
  <c r="JM387" i="2"/>
  <c r="JL387" i="2"/>
  <c r="JK387" i="2"/>
  <c r="JJ387" i="2"/>
  <c r="JI387" i="2"/>
  <c r="JH387" i="2"/>
  <c r="JG387" i="2"/>
  <c r="JF387" i="2"/>
  <c r="JE387" i="2"/>
  <c r="JD387" i="2"/>
  <c r="JC387" i="2"/>
  <c r="JB387" i="2"/>
  <c r="JA387" i="2"/>
  <c r="IZ387" i="2"/>
  <c r="IY387" i="2"/>
  <c r="IX387" i="2"/>
  <c r="IW387" i="2"/>
  <c r="IV387" i="2"/>
  <c r="IU387" i="2"/>
  <c r="IT387" i="2"/>
  <c r="IS387" i="2"/>
  <c r="LJ386" i="2"/>
  <c r="LB386" i="2"/>
  <c r="LA386" i="2"/>
  <c r="KZ386" i="2"/>
  <c r="KY386" i="2"/>
  <c r="KX386" i="2"/>
  <c r="KW386" i="2"/>
  <c r="KV386" i="2"/>
  <c r="KU386" i="2"/>
  <c r="KT386" i="2"/>
  <c r="KS386" i="2"/>
  <c r="KR386" i="2"/>
  <c r="KQ386" i="2"/>
  <c r="KP386" i="2"/>
  <c r="KO386" i="2"/>
  <c r="KN386" i="2"/>
  <c r="KM386" i="2"/>
  <c r="KL386" i="2"/>
  <c r="KK386" i="2"/>
  <c r="KJ386" i="2"/>
  <c r="KI386" i="2"/>
  <c r="KH386" i="2"/>
  <c r="KG386" i="2"/>
  <c r="KF386" i="2"/>
  <c r="KE386" i="2"/>
  <c r="KD386" i="2"/>
  <c r="KC386" i="2"/>
  <c r="KB386" i="2"/>
  <c r="KA386" i="2"/>
  <c r="JZ386" i="2"/>
  <c r="JY386" i="2"/>
  <c r="JV386" i="2"/>
  <c r="JU386" i="2"/>
  <c r="JT386" i="2"/>
  <c r="JS386" i="2"/>
  <c r="JR386" i="2"/>
  <c r="JQ386" i="2"/>
  <c r="JP386" i="2"/>
  <c r="JO386" i="2"/>
  <c r="JN386" i="2"/>
  <c r="JM386" i="2"/>
  <c r="JL386" i="2"/>
  <c r="JK386" i="2"/>
  <c r="JJ386" i="2"/>
  <c r="JI386" i="2"/>
  <c r="JH386" i="2"/>
  <c r="JG386" i="2"/>
  <c r="JF386" i="2"/>
  <c r="JE386" i="2"/>
  <c r="JD386" i="2"/>
  <c r="JC386" i="2"/>
  <c r="JB386" i="2"/>
  <c r="JA386" i="2"/>
  <c r="IZ386" i="2"/>
  <c r="IY386" i="2"/>
  <c r="IX386" i="2"/>
  <c r="IW386" i="2"/>
  <c r="IV386" i="2"/>
  <c r="IU386" i="2"/>
  <c r="IT386" i="2"/>
  <c r="IS386" i="2"/>
  <c r="LJ385" i="2"/>
  <c r="LB385" i="2"/>
  <c r="LA385" i="2"/>
  <c r="KZ385" i="2"/>
  <c r="KY385" i="2"/>
  <c r="KX385" i="2"/>
  <c r="KW385" i="2"/>
  <c r="KV385" i="2"/>
  <c r="KU385" i="2"/>
  <c r="KT385" i="2"/>
  <c r="KS385" i="2"/>
  <c r="KR385" i="2"/>
  <c r="KQ385" i="2"/>
  <c r="KP385" i="2"/>
  <c r="KO385" i="2"/>
  <c r="KN385" i="2"/>
  <c r="KM385" i="2"/>
  <c r="KL385" i="2"/>
  <c r="KK385" i="2"/>
  <c r="KJ385" i="2"/>
  <c r="KI385" i="2"/>
  <c r="KH385" i="2"/>
  <c r="KG385" i="2"/>
  <c r="KF385" i="2"/>
  <c r="KE385" i="2"/>
  <c r="KD385" i="2"/>
  <c r="KC385" i="2"/>
  <c r="KB385" i="2"/>
  <c r="KA385" i="2"/>
  <c r="JZ385" i="2"/>
  <c r="JY385" i="2"/>
  <c r="JV385" i="2"/>
  <c r="JU385" i="2"/>
  <c r="JT385" i="2"/>
  <c r="JS385" i="2"/>
  <c r="JR385" i="2"/>
  <c r="JQ385" i="2"/>
  <c r="JP385" i="2"/>
  <c r="JO385" i="2"/>
  <c r="JN385" i="2"/>
  <c r="JM385" i="2"/>
  <c r="JL385" i="2"/>
  <c r="JK385" i="2"/>
  <c r="JJ385" i="2"/>
  <c r="JI385" i="2"/>
  <c r="JH385" i="2"/>
  <c r="JG385" i="2"/>
  <c r="JF385" i="2"/>
  <c r="JE385" i="2"/>
  <c r="JD385" i="2"/>
  <c r="JC385" i="2"/>
  <c r="JB385" i="2"/>
  <c r="JA385" i="2"/>
  <c r="IZ385" i="2"/>
  <c r="IY385" i="2"/>
  <c r="IX385" i="2"/>
  <c r="IW385" i="2"/>
  <c r="IV385" i="2"/>
  <c r="IU385" i="2"/>
  <c r="IT385" i="2"/>
  <c r="IS385" i="2"/>
  <c r="LJ384" i="2"/>
  <c r="LB384" i="2"/>
  <c r="LA384" i="2"/>
  <c r="KZ384" i="2"/>
  <c r="KY384" i="2"/>
  <c r="KX384" i="2"/>
  <c r="KW384" i="2"/>
  <c r="KV384" i="2"/>
  <c r="KU384" i="2"/>
  <c r="KT384" i="2"/>
  <c r="KS384" i="2"/>
  <c r="KR384" i="2"/>
  <c r="KQ384" i="2"/>
  <c r="KP384" i="2"/>
  <c r="KO384" i="2"/>
  <c r="KN384" i="2"/>
  <c r="KM384" i="2"/>
  <c r="KL384" i="2"/>
  <c r="KK384" i="2"/>
  <c r="KJ384" i="2"/>
  <c r="KI384" i="2"/>
  <c r="KH384" i="2"/>
  <c r="KG384" i="2"/>
  <c r="KF384" i="2"/>
  <c r="KE384" i="2"/>
  <c r="KD384" i="2"/>
  <c r="KC384" i="2"/>
  <c r="KB384" i="2"/>
  <c r="KA384" i="2"/>
  <c r="JZ384" i="2"/>
  <c r="JY384" i="2"/>
  <c r="JV384" i="2"/>
  <c r="JU384" i="2"/>
  <c r="JT384" i="2"/>
  <c r="JS384" i="2"/>
  <c r="JR384" i="2"/>
  <c r="JQ384" i="2"/>
  <c r="JP384" i="2"/>
  <c r="JO384" i="2"/>
  <c r="JN384" i="2"/>
  <c r="JM384" i="2"/>
  <c r="JL384" i="2"/>
  <c r="JK384" i="2"/>
  <c r="JJ384" i="2"/>
  <c r="JI384" i="2"/>
  <c r="JH384" i="2"/>
  <c r="JG384" i="2"/>
  <c r="JF384" i="2"/>
  <c r="JE384" i="2"/>
  <c r="JD384" i="2"/>
  <c r="JC384" i="2"/>
  <c r="JB384" i="2"/>
  <c r="JA384" i="2"/>
  <c r="IZ384" i="2"/>
  <c r="IY384" i="2"/>
  <c r="IX384" i="2"/>
  <c r="IW384" i="2"/>
  <c r="IV384" i="2"/>
  <c r="IU384" i="2"/>
  <c r="IT384" i="2"/>
  <c r="IS384" i="2"/>
  <c r="LJ383" i="2"/>
  <c r="LB383" i="2"/>
  <c r="LA383" i="2"/>
  <c r="KZ383" i="2"/>
  <c r="KY383" i="2"/>
  <c r="KX383" i="2"/>
  <c r="KW383" i="2"/>
  <c r="KV383" i="2"/>
  <c r="KU383" i="2"/>
  <c r="KT383" i="2"/>
  <c r="KS383" i="2"/>
  <c r="KR383" i="2"/>
  <c r="KQ383" i="2"/>
  <c r="KP383" i="2"/>
  <c r="KO383" i="2"/>
  <c r="KN383" i="2"/>
  <c r="KM383" i="2"/>
  <c r="KL383" i="2"/>
  <c r="KK383" i="2"/>
  <c r="KJ383" i="2"/>
  <c r="KI383" i="2"/>
  <c r="KH383" i="2"/>
  <c r="KG383" i="2"/>
  <c r="KF383" i="2"/>
  <c r="KE383" i="2"/>
  <c r="KD383" i="2"/>
  <c r="KC383" i="2"/>
  <c r="KB383" i="2"/>
  <c r="KA383" i="2"/>
  <c r="JZ383" i="2"/>
  <c r="JY383" i="2"/>
  <c r="JV383" i="2"/>
  <c r="JU383" i="2"/>
  <c r="JT383" i="2"/>
  <c r="JS383" i="2"/>
  <c r="JR383" i="2"/>
  <c r="JQ383" i="2"/>
  <c r="JP383" i="2"/>
  <c r="JO383" i="2"/>
  <c r="JN383" i="2"/>
  <c r="JM383" i="2"/>
  <c r="JL383" i="2"/>
  <c r="JK383" i="2"/>
  <c r="JJ383" i="2"/>
  <c r="JI383" i="2"/>
  <c r="JH383" i="2"/>
  <c r="JG383" i="2"/>
  <c r="JF383" i="2"/>
  <c r="JE383" i="2"/>
  <c r="JD383" i="2"/>
  <c r="JC383" i="2"/>
  <c r="JB383" i="2"/>
  <c r="JA383" i="2"/>
  <c r="IZ383" i="2"/>
  <c r="IY383" i="2"/>
  <c r="IX383" i="2"/>
  <c r="IW383" i="2"/>
  <c r="IV383" i="2"/>
  <c r="IU383" i="2"/>
  <c r="IT383" i="2"/>
  <c r="IS383" i="2"/>
  <c r="LJ382" i="2"/>
  <c r="LB382" i="2"/>
  <c r="LA382" i="2"/>
  <c r="KZ382" i="2"/>
  <c r="KY382" i="2"/>
  <c r="KX382" i="2"/>
  <c r="KW382" i="2"/>
  <c r="KV382" i="2"/>
  <c r="KU382" i="2"/>
  <c r="KT382" i="2"/>
  <c r="KS382" i="2"/>
  <c r="KR382" i="2"/>
  <c r="KQ382" i="2"/>
  <c r="KP382" i="2"/>
  <c r="KO382" i="2"/>
  <c r="KN382" i="2"/>
  <c r="KM382" i="2"/>
  <c r="KL382" i="2"/>
  <c r="KK382" i="2"/>
  <c r="KJ382" i="2"/>
  <c r="KI382" i="2"/>
  <c r="KH382" i="2"/>
  <c r="KG382" i="2"/>
  <c r="KF382" i="2"/>
  <c r="KE382" i="2"/>
  <c r="KD382" i="2"/>
  <c r="KC382" i="2"/>
  <c r="KB382" i="2"/>
  <c r="KA382" i="2"/>
  <c r="JZ382" i="2"/>
  <c r="JY382" i="2"/>
  <c r="JV382" i="2"/>
  <c r="JU382" i="2"/>
  <c r="JT382" i="2"/>
  <c r="JS382" i="2"/>
  <c r="JR382" i="2"/>
  <c r="JQ382" i="2"/>
  <c r="JP382" i="2"/>
  <c r="JO382" i="2"/>
  <c r="JN382" i="2"/>
  <c r="JM382" i="2"/>
  <c r="JL382" i="2"/>
  <c r="JK382" i="2"/>
  <c r="JJ382" i="2"/>
  <c r="JI382" i="2"/>
  <c r="JH382" i="2"/>
  <c r="JG382" i="2"/>
  <c r="JF382" i="2"/>
  <c r="JE382" i="2"/>
  <c r="JD382" i="2"/>
  <c r="JC382" i="2"/>
  <c r="JB382" i="2"/>
  <c r="JA382" i="2"/>
  <c r="IZ382" i="2"/>
  <c r="IY382" i="2"/>
  <c r="IX382" i="2"/>
  <c r="IW382" i="2"/>
  <c r="IV382" i="2"/>
  <c r="IU382" i="2"/>
  <c r="IT382" i="2"/>
  <c r="IS382" i="2"/>
  <c r="LJ381" i="2"/>
  <c r="LB381" i="2"/>
  <c r="LA381" i="2"/>
  <c r="KZ381" i="2"/>
  <c r="KY381" i="2"/>
  <c r="KX381" i="2"/>
  <c r="KW381" i="2"/>
  <c r="KV381" i="2"/>
  <c r="KU381" i="2"/>
  <c r="KT381" i="2"/>
  <c r="KS381" i="2"/>
  <c r="KR381" i="2"/>
  <c r="KQ381" i="2"/>
  <c r="KP381" i="2"/>
  <c r="KO381" i="2"/>
  <c r="KN381" i="2"/>
  <c r="KM381" i="2"/>
  <c r="KL381" i="2"/>
  <c r="KK381" i="2"/>
  <c r="KJ381" i="2"/>
  <c r="KI381" i="2"/>
  <c r="KH381" i="2"/>
  <c r="KG381" i="2"/>
  <c r="KF381" i="2"/>
  <c r="KE381" i="2"/>
  <c r="KD381" i="2"/>
  <c r="KC381" i="2"/>
  <c r="KB381" i="2"/>
  <c r="KA381" i="2"/>
  <c r="JZ381" i="2"/>
  <c r="JY381" i="2"/>
  <c r="JV381" i="2"/>
  <c r="JU381" i="2"/>
  <c r="JT381" i="2"/>
  <c r="JS381" i="2"/>
  <c r="JR381" i="2"/>
  <c r="JQ381" i="2"/>
  <c r="JP381" i="2"/>
  <c r="JO381" i="2"/>
  <c r="JN381" i="2"/>
  <c r="JM381" i="2"/>
  <c r="JL381" i="2"/>
  <c r="JK381" i="2"/>
  <c r="JJ381" i="2"/>
  <c r="JI381" i="2"/>
  <c r="JH381" i="2"/>
  <c r="JG381" i="2"/>
  <c r="JF381" i="2"/>
  <c r="JE381" i="2"/>
  <c r="JD381" i="2"/>
  <c r="JC381" i="2"/>
  <c r="JB381" i="2"/>
  <c r="JA381" i="2"/>
  <c r="IZ381" i="2"/>
  <c r="IY381" i="2"/>
  <c r="IX381" i="2"/>
  <c r="IW381" i="2"/>
  <c r="IV381" i="2"/>
  <c r="IU381" i="2"/>
  <c r="IT381" i="2"/>
  <c r="IS381" i="2"/>
  <c r="LJ380" i="2"/>
  <c r="LB380" i="2"/>
  <c r="LA380" i="2"/>
  <c r="KZ380" i="2"/>
  <c r="KY380" i="2"/>
  <c r="KX380" i="2"/>
  <c r="KW380" i="2"/>
  <c r="KV380" i="2"/>
  <c r="KU380" i="2"/>
  <c r="KT380" i="2"/>
  <c r="KS380" i="2"/>
  <c r="KR380" i="2"/>
  <c r="KQ380" i="2"/>
  <c r="KP380" i="2"/>
  <c r="KO380" i="2"/>
  <c r="KN380" i="2"/>
  <c r="KM380" i="2"/>
  <c r="KL380" i="2"/>
  <c r="KK380" i="2"/>
  <c r="KJ380" i="2"/>
  <c r="KI380" i="2"/>
  <c r="KH380" i="2"/>
  <c r="KG380" i="2"/>
  <c r="KF380" i="2"/>
  <c r="KE380" i="2"/>
  <c r="KD380" i="2"/>
  <c r="KC380" i="2"/>
  <c r="KB380" i="2"/>
  <c r="KA380" i="2"/>
  <c r="JZ380" i="2"/>
  <c r="JY380" i="2"/>
  <c r="JV380" i="2"/>
  <c r="JU380" i="2"/>
  <c r="JT380" i="2"/>
  <c r="JS380" i="2"/>
  <c r="JR380" i="2"/>
  <c r="JQ380" i="2"/>
  <c r="JP380" i="2"/>
  <c r="JO380" i="2"/>
  <c r="JN380" i="2"/>
  <c r="JM380" i="2"/>
  <c r="JL380" i="2"/>
  <c r="JK380" i="2"/>
  <c r="JJ380" i="2"/>
  <c r="JI380" i="2"/>
  <c r="JH380" i="2"/>
  <c r="JG380" i="2"/>
  <c r="JF380" i="2"/>
  <c r="JE380" i="2"/>
  <c r="JD380" i="2"/>
  <c r="JC380" i="2"/>
  <c r="JB380" i="2"/>
  <c r="JA380" i="2"/>
  <c r="IZ380" i="2"/>
  <c r="IY380" i="2"/>
  <c r="IX380" i="2"/>
  <c r="IW380" i="2"/>
  <c r="IV380" i="2"/>
  <c r="IU380" i="2"/>
  <c r="IT380" i="2"/>
  <c r="IS380" i="2"/>
  <c r="LJ379" i="2"/>
  <c r="LB379" i="2"/>
  <c r="LA379" i="2"/>
  <c r="KZ379" i="2"/>
  <c r="KY379" i="2"/>
  <c r="KX379" i="2"/>
  <c r="KW379" i="2"/>
  <c r="KV379" i="2"/>
  <c r="KU379" i="2"/>
  <c r="KT379" i="2"/>
  <c r="KS379" i="2"/>
  <c r="KR379" i="2"/>
  <c r="KQ379" i="2"/>
  <c r="KP379" i="2"/>
  <c r="KO379" i="2"/>
  <c r="KN379" i="2"/>
  <c r="KM379" i="2"/>
  <c r="KL379" i="2"/>
  <c r="KK379" i="2"/>
  <c r="KJ379" i="2"/>
  <c r="KI379" i="2"/>
  <c r="KH379" i="2"/>
  <c r="KG379" i="2"/>
  <c r="KF379" i="2"/>
  <c r="KE379" i="2"/>
  <c r="KD379" i="2"/>
  <c r="KC379" i="2"/>
  <c r="KB379" i="2"/>
  <c r="KA379" i="2"/>
  <c r="JZ379" i="2"/>
  <c r="JY379" i="2"/>
  <c r="JV379" i="2"/>
  <c r="JU379" i="2"/>
  <c r="JT379" i="2"/>
  <c r="JS379" i="2"/>
  <c r="JR379" i="2"/>
  <c r="JQ379" i="2"/>
  <c r="JP379" i="2"/>
  <c r="JO379" i="2"/>
  <c r="JN379" i="2"/>
  <c r="JM379" i="2"/>
  <c r="JL379" i="2"/>
  <c r="JK379" i="2"/>
  <c r="JJ379" i="2"/>
  <c r="JI379" i="2"/>
  <c r="JH379" i="2"/>
  <c r="JG379" i="2"/>
  <c r="JF379" i="2"/>
  <c r="JE379" i="2"/>
  <c r="JD379" i="2"/>
  <c r="JC379" i="2"/>
  <c r="JB379" i="2"/>
  <c r="JA379" i="2"/>
  <c r="IZ379" i="2"/>
  <c r="IY379" i="2"/>
  <c r="IX379" i="2"/>
  <c r="IW379" i="2"/>
  <c r="IV379" i="2"/>
  <c r="IU379" i="2"/>
  <c r="IT379" i="2"/>
  <c r="IS379" i="2"/>
  <c r="LJ378" i="2"/>
  <c r="LB378" i="2"/>
  <c r="LA378" i="2"/>
  <c r="KZ378" i="2"/>
  <c r="KY378" i="2"/>
  <c r="KX378" i="2"/>
  <c r="KW378" i="2"/>
  <c r="KV378" i="2"/>
  <c r="KU378" i="2"/>
  <c r="KT378" i="2"/>
  <c r="KS378" i="2"/>
  <c r="KR378" i="2"/>
  <c r="KQ378" i="2"/>
  <c r="KP378" i="2"/>
  <c r="KO378" i="2"/>
  <c r="KN378" i="2"/>
  <c r="KM378" i="2"/>
  <c r="KL378" i="2"/>
  <c r="KK378" i="2"/>
  <c r="KJ378" i="2"/>
  <c r="KI378" i="2"/>
  <c r="KH378" i="2"/>
  <c r="KG378" i="2"/>
  <c r="KF378" i="2"/>
  <c r="KE378" i="2"/>
  <c r="KD378" i="2"/>
  <c r="KC378" i="2"/>
  <c r="KB378" i="2"/>
  <c r="KA378" i="2"/>
  <c r="JZ378" i="2"/>
  <c r="JY378" i="2"/>
  <c r="JV378" i="2"/>
  <c r="JU378" i="2"/>
  <c r="JT378" i="2"/>
  <c r="JS378" i="2"/>
  <c r="JR378" i="2"/>
  <c r="JQ378" i="2"/>
  <c r="JP378" i="2"/>
  <c r="JO378" i="2"/>
  <c r="JN378" i="2"/>
  <c r="JM378" i="2"/>
  <c r="JL378" i="2"/>
  <c r="JK378" i="2"/>
  <c r="JJ378" i="2"/>
  <c r="JI378" i="2"/>
  <c r="JH378" i="2"/>
  <c r="JG378" i="2"/>
  <c r="JF378" i="2"/>
  <c r="JE378" i="2"/>
  <c r="JD378" i="2"/>
  <c r="JC378" i="2"/>
  <c r="JB378" i="2"/>
  <c r="JA378" i="2"/>
  <c r="IZ378" i="2"/>
  <c r="IY378" i="2"/>
  <c r="IX378" i="2"/>
  <c r="IW378" i="2"/>
  <c r="IV378" i="2"/>
  <c r="IU378" i="2"/>
  <c r="IT378" i="2"/>
  <c r="IS378" i="2"/>
  <c r="LJ377" i="2"/>
  <c r="LB377" i="2"/>
  <c r="LA377" i="2"/>
  <c r="KZ377" i="2"/>
  <c r="KY377" i="2"/>
  <c r="KX377" i="2"/>
  <c r="KW377" i="2"/>
  <c r="KV377" i="2"/>
  <c r="KU377" i="2"/>
  <c r="KT377" i="2"/>
  <c r="KS377" i="2"/>
  <c r="KR377" i="2"/>
  <c r="KQ377" i="2"/>
  <c r="KP377" i="2"/>
  <c r="KO377" i="2"/>
  <c r="KN377" i="2"/>
  <c r="KM377" i="2"/>
  <c r="KL377" i="2"/>
  <c r="KK377" i="2"/>
  <c r="KJ377" i="2"/>
  <c r="KI377" i="2"/>
  <c r="KH377" i="2"/>
  <c r="KG377" i="2"/>
  <c r="KF377" i="2"/>
  <c r="KE377" i="2"/>
  <c r="KD377" i="2"/>
  <c r="KC377" i="2"/>
  <c r="KB377" i="2"/>
  <c r="KA377" i="2"/>
  <c r="JZ377" i="2"/>
  <c r="JY377" i="2"/>
  <c r="JV377" i="2"/>
  <c r="JU377" i="2"/>
  <c r="JT377" i="2"/>
  <c r="JS377" i="2"/>
  <c r="JR377" i="2"/>
  <c r="JQ377" i="2"/>
  <c r="JP377" i="2"/>
  <c r="JO377" i="2"/>
  <c r="JN377" i="2"/>
  <c r="JM377" i="2"/>
  <c r="JL377" i="2"/>
  <c r="JK377" i="2"/>
  <c r="JJ377" i="2"/>
  <c r="JI377" i="2"/>
  <c r="JH377" i="2"/>
  <c r="JG377" i="2"/>
  <c r="JF377" i="2"/>
  <c r="JE377" i="2"/>
  <c r="JD377" i="2"/>
  <c r="JC377" i="2"/>
  <c r="JB377" i="2"/>
  <c r="JA377" i="2"/>
  <c r="IZ377" i="2"/>
  <c r="IY377" i="2"/>
  <c r="IX377" i="2"/>
  <c r="IW377" i="2"/>
  <c r="IV377" i="2"/>
  <c r="IU377" i="2"/>
  <c r="IT377" i="2"/>
  <c r="IS377" i="2"/>
  <c r="LJ376" i="2"/>
  <c r="LB376" i="2"/>
  <c r="LA376" i="2"/>
  <c r="KZ376" i="2"/>
  <c r="KY376" i="2"/>
  <c r="KX376" i="2"/>
  <c r="KW376" i="2"/>
  <c r="KV376" i="2"/>
  <c r="KU376" i="2"/>
  <c r="KT376" i="2"/>
  <c r="KS376" i="2"/>
  <c r="KR376" i="2"/>
  <c r="KQ376" i="2"/>
  <c r="KP376" i="2"/>
  <c r="KO376" i="2"/>
  <c r="KN376" i="2"/>
  <c r="KM376" i="2"/>
  <c r="KL376" i="2"/>
  <c r="KK376" i="2"/>
  <c r="KJ376" i="2"/>
  <c r="KI376" i="2"/>
  <c r="KH376" i="2"/>
  <c r="KG376" i="2"/>
  <c r="KF376" i="2"/>
  <c r="KE376" i="2"/>
  <c r="KD376" i="2"/>
  <c r="KC376" i="2"/>
  <c r="KB376" i="2"/>
  <c r="KA376" i="2"/>
  <c r="JZ376" i="2"/>
  <c r="JY376" i="2"/>
  <c r="JV376" i="2"/>
  <c r="JU376" i="2"/>
  <c r="JT376" i="2"/>
  <c r="JS376" i="2"/>
  <c r="JR376" i="2"/>
  <c r="JQ376" i="2"/>
  <c r="JP376" i="2"/>
  <c r="JO376" i="2"/>
  <c r="JN376" i="2"/>
  <c r="JM376" i="2"/>
  <c r="JL376" i="2"/>
  <c r="JK376" i="2"/>
  <c r="JJ376" i="2"/>
  <c r="JI376" i="2"/>
  <c r="JH376" i="2"/>
  <c r="JG376" i="2"/>
  <c r="JF376" i="2"/>
  <c r="JE376" i="2"/>
  <c r="JD376" i="2"/>
  <c r="JC376" i="2"/>
  <c r="JB376" i="2"/>
  <c r="JA376" i="2"/>
  <c r="IZ376" i="2"/>
  <c r="IY376" i="2"/>
  <c r="IX376" i="2"/>
  <c r="IW376" i="2"/>
  <c r="IV376" i="2"/>
  <c r="IU376" i="2"/>
  <c r="IT376" i="2"/>
  <c r="IS376" i="2"/>
  <c r="LJ375" i="2"/>
  <c r="LB375" i="2"/>
  <c r="LA375" i="2"/>
  <c r="KZ375" i="2"/>
  <c r="KY375" i="2"/>
  <c r="KX375" i="2"/>
  <c r="KW375" i="2"/>
  <c r="KV375" i="2"/>
  <c r="KU375" i="2"/>
  <c r="KT375" i="2"/>
  <c r="KS375" i="2"/>
  <c r="KR375" i="2"/>
  <c r="KQ375" i="2"/>
  <c r="KP375" i="2"/>
  <c r="KO375" i="2"/>
  <c r="KN375" i="2"/>
  <c r="KM375" i="2"/>
  <c r="KL375" i="2"/>
  <c r="KK375" i="2"/>
  <c r="KJ375" i="2"/>
  <c r="KI375" i="2"/>
  <c r="KH375" i="2"/>
  <c r="KG375" i="2"/>
  <c r="KF375" i="2"/>
  <c r="KE375" i="2"/>
  <c r="KD375" i="2"/>
  <c r="KC375" i="2"/>
  <c r="KB375" i="2"/>
  <c r="KA375" i="2"/>
  <c r="JZ375" i="2"/>
  <c r="JY375" i="2"/>
  <c r="JV375" i="2"/>
  <c r="JU375" i="2"/>
  <c r="JT375" i="2"/>
  <c r="JS375" i="2"/>
  <c r="JR375" i="2"/>
  <c r="JQ375" i="2"/>
  <c r="JP375" i="2"/>
  <c r="JO375" i="2"/>
  <c r="JN375" i="2"/>
  <c r="JM375" i="2"/>
  <c r="JL375" i="2"/>
  <c r="JK375" i="2"/>
  <c r="JJ375" i="2"/>
  <c r="JI375" i="2"/>
  <c r="JH375" i="2"/>
  <c r="JG375" i="2"/>
  <c r="JF375" i="2"/>
  <c r="JE375" i="2"/>
  <c r="JD375" i="2"/>
  <c r="JC375" i="2"/>
  <c r="JB375" i="2"/>
  <c r="JA375" i="2"/>
  <c r="IZ375" i="2"/>
  <c r="IY375" i="2"/>
  <c r="IX375" i="2"/>
  <c r="IW375" i="2"/>
  <c r="IV375" i="2"/>
  <c r="IU375" i="2"/>
  <c r="IT375" i="2"/>
  <c r="IS375" i="2"/>
  <c r="LJ374" i="2"/>
  <c r="LB374" i="2"/>
  <c r="LA374" i="2"/>
  <c r="KZ374" i="2"/>
  <c r="KY374" i="2"/>
  <c r="KX374" i="2"/>
  <c r="KW374" i="2"/>
  <c r="KV374" i="2"/>
  <c r="KU374" i="2"/>
  <c r="KT374" i="2"/>
  <c r="KS374" i="2"/>
  <c r="KR374" i="2"/>
  <c r="KQ374" i="2"/>
  <c r="KP374" i="2"/>
  <c r="KO374" i="2"/>
  <c r="KN374" i="2"/>
  <c r="KM374" i="2"/>
  <c r="KL374" i="2"/>
  <c r="KK374" i="2"/>
  <c r="KJ374" i="2"/>
  <c r="KI374" i="2"/>
  <c r="KH374" i="2"/>
  <c r="KG374" i="2"/>
  <c r="KF374" i="2"/>
  <c r="KE374" i="2"/>
  <c r="KD374" i="2"/>
  <c r="KC374" i="2"/>
  <c r="KB374" i="2"/>
  <c r="KA374" i="2"/>
  <c r="JZ374" i="2"/>
  <c r="JY374" i="2"/>
  <c r="JV374" i="2"/>
  <c r="JU374" i="2"/>
  <c r="JT374" i="2"/>
  <c r="JS374" i="2"/>
  <c r="JR374" i="2"/>
  <c r="JQ374" i="2"/>
  <c r="JP374" i="2"/>
  <c r="JO374" i="2"/>
  <c r="JN374" i="2"/>
  <c r="JM374" i="2"/>
  <c r="JL374" i="2"/>
  <c r="JK374" i="2"/>
  <c r="JJ374" i="2"/>
  <c r="JI374" i="2"/>
  <c r="JH374" i="2"/>
  <c r="JG374" i="2"/>
  <c r="JF374" i="2"/>
  <c r="JE374" i="2"/>
  <c r="JD374" i="2"/>
  <c r="JC374" i="2"/>
  <c r="JB374" i="2"/>
  <c r="JA374" i="2"/>
  <c r="IZ374" i="2"/>
  <c r="IY374" i="2"/>
  <c r="IX374" i="2"/>
  <c r="IW374" i="2"/>
  <c r="IV374" i="2"/>
  <c r="IU374" i="2"/>
  <c r="IT374" i="2"/>
  <c r="IS374" i="2"/>
  <c r="LJ373" i="2"/>
  <c r="LB373" i="2"/>
  <c r="LA373" i="2"/>
  <c r="KZ373" i="2"/>
  <c r="KY373" i="2"/>
  <c r="KX373" i="2"/>
  <c r="KW373" i="2"/>
  <c r="KV373" i="2"/>
  <c r="KU373" i="2"/>
  <c r="KT373" i="2"/>
  <c r="KS373" i="2"/>
  <c r="KR373" i="2"/>
  <c r="KQ373" i="2"/>
  <c r="KP373" i="2"/>
  <c r="KO373" i="2"/>
  <c r="KN373" i="2"/>
  <c r="KM373" i="2"/>
  <c r="KL373" i="2"/>
  <c r="KK373" i="2"/>
  <c r="KJ373" i="2"/>
  <c r="KI373" i="2"/>
  <c r="KH373" i="2"/>
  <c r="KG373" i="2"/>
  <c r="KF373" i="2"/>
  <c r="KE373" i="2"/>
  <c r="KD373" i="2"/>
  <c r="KC373" i="2"/>
  <c r="KB373" i="2"/>
  <c r="KA373" i="2"/>
  <c r="JZ373" i="2"/>
  <c r="JY373" i="2"/>
  <c r="JV373" i="2"/>
  <c r="JU373" i="2"/>
  <c r="JT373" i="2"/>
  <c r="JS373" i="2"/>
  <c r="JR373" i="2"/>
  <c r="JQ373" i="2"/>
  <c r="JP373" i="2"/>
  <c r="JO373" i="2"/>
  <c r="JN373" i="2"/>
  <c r="JM373" i="2"/>
  <c r="JL373" i="2"/>
  <c r="JK373" i="2"/>
  <c r="JJ373" i="2"/>
  <c r="JI373" i="2"/>
  <c r="JH373" i="2"/>
  <c r="JG373" i="2"/>
  <c r="JF373" i="2"/>
  <c r="JE373" i="2"/>
  <c r="JD373" i="2"/>
  <c r="JC373" i="2"/>
  <c r="JB373" i="2"/>
  <c r="JA373" i="2"/>
  <c r="IZ373" i="2"/>
  <c r="IY373" i="2"/>
  <c r="IX373" i="2"/>
  <c r="IW373" i="2"/>
  <c r="IV373" i="2"/>
  <c r="IU373" i="2"/>
  <c r="IT373" i="2"/>
  <c r="IS373" i="2"/>
  <c r="LJ372" i="2"/>
  <c r="LB372" i="2"/>
  <c r="LA372" i="2"/>
  <c r="KZ372" i="2"/>
  <c r="KY372" i="2"/>
  <c r="KX372" i="2"/>
  <c r="KW372" i="2"/>
  <c r="KV372" i="2"/>
  <c r="KU372" i="2"/>
  <c r="KT372" i="2"/>
  <c r="KS372" i="2"/>
  <c r="KR372" i="2"/>
  <c r="KQ372" i="2"/>
  <c r="KP372" i="2"/>
  <c r="KO372" i="2"/>
  <c r="KN372" i="2"/>
  <c r="KM372" i="2"/>
  <c r="KL372" i="2"/>
  <c r="KK372" i="2"/>
  <c r="KJ372" i="2"/>
  <c r="KI372" i="2"/>
  <c r="KH372" i="2"/>
  <c r="KG372" i="2"/>
  <c r="KF372" i="2"/>
  <c r="KE372" i="2"/>
  <c r="KD372" i="2"/>
  <c r="KC372" i="2"/>
  <c r="KB372" i="2"/>
  <c r="KA372" i="2"/>
  <c r="JZ372" i="2"/>
  <c r="JY372" i="2"/>
  <c r="JV372" i="2"/>
  <c r="JU372" i="2"/>
  <c r="JT372" i="2"/>
  <c r="JS372" i="2"/>
  <c r="JR372" i="2"/>
  <c r="JQ372" i="2"/>
  <c r="JP372" i="2"/>
  <c r="JO372" i="2"/>
  <c r="JN372" i="2"/>
  <c r="JM372" i="2"/>
  <c r="JL372" i="2"/>
  <c r="JK372" i="2"/>
  <c r="JJ372" i="2"/>
  <c r="JI372" i="2"/>
  <c r="JH372" i="2"/>
  <c r="JG372" i="2"/>
  <c r="JF372" i="2"/>
  <c r="JE372" i="2"/>
  <c r="JD372" i="2"/>
  <c r="JC372" i="2"/>
  <c r="JB372" i="2"/>
  <c r="JA372" i="2"/>
  <c r="IZ372" i="2"/>
  <c r="IY372" i="2"/>
  <c r="IX372" i="2"/>
  <c r="IW372" i="2"/>
  <c r="IV372" i="2"/>
  <c r="IU372" i="2"/>
  <c r="IT372" i="2"/>
  <c r="IS372" i="2"/>
  <c r="LJ371" i="2"/>
  <c r="LB371" i="2"/>
  <c r="LA371" i="2"/>
  <c r="KZ371" i="2"/>
  <c r="KY371" i="2"/>
  <c r="KX371" i="2"/>
  <c r="KW371" i="2"/>
  <c r="KV371" i="2"/>
  <c r="KU371" i="2"/>
  <c r="KT371" i="2"/>
  <c r="KS371" i="2"/>
  <c r="KR371" i="2"/>
  <c r="KQ371" i="2"/>
  <c r="KP371" i="2"/>
  <c r="KO371" i="2"/>
  <c r="KN371" i="2"/>
  <c r="KM371" i="2"/>
  <c r="KL371" i="2"/>
  <c r="KK371" i="2"/>
  <c r="KJ371" i="2"/>
  <c r="KI371" i="2"/>
  <c r="KH371" i="2"/>
  <c r="KG371" i="2"/>
  <c r="KF371" i="2"/>
  <c r="KE371" i="2"/>
  <c r="KD371" i="2"/>
  <c r="KC371" i="2"/>
  <c r="KB371" i="2"/>
  <c r="KA371" i="2"/>
  <c r="JZ371" i="2"/>
  <c r="JY371" i="2"/>
  <c r="JV371" i="2"/>
  <c r="JU371" i="2"/>
  <c r="JT371" i="2"/>
  <c r="JS371" i="2"/>
  <c r="JR371" i="2"/>
  <c r="JQ371" i="2"/>
  <c r="JP371" i="2"/>
  <c r="JO371" i="2"/>
  <c r="JN371" i="2"/>
  <c r="JM371" i="2"/>
  <c r="JL371" i="2"/>
  <c r="JK371" i="2"/>
  <c r="JJ371" i="2"/>
  <c r="JI371" i="2"/>
  <c r="JH371" i="2"/>
  <c r="JG371" i="2"/>
  <c r="JF371" i="2"/>
  <c r="JE371" i="2"/>
  <c r="JD371" i="2"/>
  <c r="JC371" i="2"/>
  <c r="JB371" i="2"/>
  <c r="JA371" i="2"/>
  <c r="IZ371" i="2"/>
  <c r="IY371" i="2"/>
  <c r="IX371" i="2"/>
  <c r="IW371" i="2"/>
  <c r="IV371" i="2"/>
  <c r="IU371" i="2"/>
  <c r="IT371" i="2"/>
  <c r="IS371" i="2"/>
  <c r="LJ370" i="2"/>
  <c r="LB370" i="2"/>
  <c r="LA370" i="2"/>
  <c r="KZ370" i="2"/>
  <c r="KY370" i="2"/>
  <c r="KX370" i="2"/>
  <c r="KW370" i="2"/>
  <c r="KV370" i="2"/>
  <c r="KU370" i="2"/>
  <c r="KT370" i="2"/>
  <c r="KS370" i="2"/>
  <c r="KR370" i="2"/>
  <c r="KQ370" i="2"/>
  <c r="KP370" i="2"/>
  <c r="KO370" i="2"/>
  <c r="KN370" i="2"/>
  <c r="KM370" i="2"/>
  <c r="KL370" i="2"/>
  <c r="KK370" i="2"/>
  <c r="KJ370" i="2"/>
  <c r="KI370" i="2"/>
  <c r="KH370" i="2"/>
  <c r="KG370" i="2"/>
  <c r="KF370" i="2"/>
  <c r="KE370" i="2"/>
  <c r="KD370" i="2"/>
  <c r="KC370" i="2"/>
  <c r="KB370" i="2"/>
  <c r="KA370" i="2"/>
  <c r="JZ370" i="2"/>
  <c r="JY370" i="2"/>
  <c r="JV370" i="2"/>
  <c r="JU370" i="2"/>
  <c r="JT370" i="2"/>
  <c r="JS370" i="2"/>
  <c r="JR370" i="2"/>
  <c r="JQ370" i="2"/>
  <c r="JP370" i="2"/>
  <c r="JO370" i="2"/>
  <c r="JN370" i="2"/>
  <c r="JM370" i="2"/>
  <c r="JL370" i="2"/>
  <c r="JK370" i="2"/>
  <c r="JJ370" i="2"/>
  <c r="JI370" i="2"/>
  <c r="JH370" i="2"/>
  <c r="JG370" i="2"/>
  <c r="JF370" i="2"/>
  <c r="JE370" i="2"/>
  <c r="JD370" i="2"/>
  <c r="JC370" i="2"/>
  <c r="JB370" i="2"/>
  <c r="JA370" i="2"/>
  <c r="IZ370" i="2"/>
  <c r="IY370" i="2"/>
  <c r="IX370" i="2"/>
  <c r="IW370" i="2"/>
  <c r="IV370" i="2"/>
  <c r="IU370" i="2"/>
  <c r="IT370" i="2"/>
  <c r="IS370" i="2"/>
  <c r="LJ369" i="2"/>
  <c r="LB369" i="2"/>
  <c r="LA369" i="2"/>
  <c r="KZ369" i="2"/>
  <c r="KY369" i="2"/>
  <c r="KX369" i="2"/>
  <c r="KW369" i="2"/>
  <c r="KV369" i="2"/>
  <c r="KU369" i="2"/>
  <c r="KT369" i="2"/>
  <c r="KS369" i="2"/>
  <c r="KR369" i="2"/>
  <c r="KQ369" i="2"/>
  <c r="KP369" i="2"/>
  <c r="KO369" i="2"/>
  <c r="KN369" i="2"/>
  <c r="KM369" i="2"/>
  <c r="KL369" i="2"/>
  <c r="KK369" i="2"/>
  <c r="KJ369" i="2"/>
  <c r="KI369" i="2"/>
  <c r="KH369" i="2"/>
  <c r="KG369" i="2"/>
  <c r="KF369" i="2"/>
  <c r="KE369" i="2"/>
  <c r="KD369" i="2"/>
  <c r="KC369" i="2"/>
  <c r="KB369" i="2"/>
  <c r="KA369" i="2"/>
  <c r="JZ369" i="2"/>
  <c r="JY369" i="2"/>
  <c r="JV369" i="2"/>
  <c r="JU369" i="2"/>
  <c r="JT369" i="2"/>
  <c r="JS369" i="2"/>
  <c r="JR369" i="2"/>
  <c r="JQ369" i="2"/>
  <c r="JP369" i="2"/>
  <c r="JO369" i="2"/>
  <c r="JN369" i="2"/>
  <c r="JM369" i="2"/>
  <c r="JL369" i="2"/>
  <c r="JK369" i="2"/>
  <c r="JJ369" i="2"/>
  <c r="JI369" i="2"/>
  <c r="JH369" i="2"/>
  <c r="JG369" i="2"/>
  <c r="JF369" i="2"/>
  <c r="JE369" i="2"/>
  <c r="JD369" i="2"/>
  <c r="JC369" i="2"/>
  <c r="JB369" i="2"/>
  <c r="JA369" i="2"/>
  <c r="IZ369" i="2"/>
  <c r="IY369" i="2"/>
  <c r="IX369" i="2"/>
  <c r="IW369" i="2"/>
  <c r="IV369" i="2"/>
  <c r="IU369" i="2"/>
  <c r="IT369" i="2"/>
  <c r="IS369" i="2"/>
  <c r="LJ368" i="2"/>
  <c r="LB368" i="2"/>
  <c r="LA368" i="2"/>
  <c r="KZ368" i="2"/>
  <c r="KY368" i="2"/>
  <c r="KX368" i="2"/>
  <c r="KW368" i="2"/>
  <c r="KV368" i="2"/>
  <c r="KU368" i="2"/>
  <c r="KT368" i="2"/>
  <c r="KS368" i="2"/>
  <c r="KR368" i="2"/>
  <c r="KQ368" i="2"/>
  <c r="KP368" i="2"/>
  <c r="KO368" i="2"/>
  <c r="KN368" i="2"/>
  <c r="KM368" i="2"/>
  <c r="KL368" i="2"/>
  <c r="KK368" i="2"/>
  <c r="KJ368" i="2"/>
  <c r="KI368" i="2"/>
  <c r="KH368" i="2"/>
  <c r="KG368" i="2"/>
  <c r="KF368" i="2"/>
  <c r="KE368" i="2"/>
  <c r="KD368" i="2"/>
  <c r="KC368" i="2"/>
  <c r="KB368" i="2"/>
  <c r="KA368" i="2"/>
  <c r="JZ368" i="2"/>
  <c r="JY368" i="2"/>
  <c r="JV368" i="2"/>
  <c r="JU368" i="2"/>
  <c r="JT368" i="2"/>
  <c r="JS368" i="2"/>
  <c r="JR368" i="2"/>
  <c r="JQ368" i="2"/>
  <c r="JP368" i="2"/>
  <c r="JO368" i="2"/>
  <c r="JN368" i="2"/>
  <c r="JM368" i="2"/>
  <c r="JL368" i="2"/>
  <c r="JK368" i="2"/>
  <c r="JJ368" i="2"/>
  <c r="JI368" i="2"/>
  <c r="JH368" i="2"/>
  <c r="JG368" i="2"/>
  <c r="JF368" i="2"/>
  <c r="JE368" i="2"/>
  <c r="JD368" i="2"/>
  <c r="JC368" i="2"/>
  <c r="JB368" i="2"/>
  <c r="JA368" i="2"/>
  <c r="IZ368" i="2"/>
  <c r="IY368" i="2"/>
  <c r="IX368" i="2"/>
  <c r="IW368" i="2"/>
  <c r="IV368" i="2"/>
  <c r="IU368" i="2"/>
  <c r="IT368" i="2"/>
  <c r="IS368" i="2"/>
  <c r="LJ367" i="2"/>
  <c r="LB367" i="2"/>
  <c r="LA367" i="2"/>
  <c r="KZ367" i="2"/>
  <c r="KY367" i="2"/>
  <c r="KX367" i="2"/>
  <c r="KW367" i="2"/>
  <c r="KV367" i="2"/>
  <c r="KU367" i="2"/>
  <c r="KT367" i="2"/>
  <c r="KS367" i="2"/>
  <c r="KR367" i="2"/>
  <c r="KQ367" i="2"/>
  <c r="KP367" i="2"/>
  <c r="KO367" i="2"/>
  <c r="KN367" i="2"/>
  <c r="KM367" i="2"/>
  <c r="KL367" i="2"/>
  <c r="KK367" i="2"/>
  <c r="KJ367" i="2"/>
  <c r="KI367" i="2"/>
  <c r="KH367" i="2"/>
  <c r="KG367" i="2"/>
  <c r="KF367" i="2"/>
  <c r="KE367" i="2"/>
  <c r="KD367" i="2"/>
  <c r="KC367" i="2"/>
  <c r="KB367" i="2"/>
  <c r="KA367" i="2"/>
  <c r="JZ367" i="2"/>
  <c r="JY367" i="2"/>
  <c r="JV367" i="2"/>
  <c r="JU367" i="2"/>
  <c r="JT367" i="2"/>
  <c r="JS367" i="2"/>
  <c r="JR367" i="2"/>
  <c r="JQ367" i="2"/>
  <c r="JP367" i="2"/>
  <c r="JO367" i="2"/>
  <c r="JN367" i="2"/>
  <c r="JM367" i="2"/>
  <c r="JL367" i="2"/>
  <c r="JK367" i="2"/>
  <c r="JJ367" i="2"/>
  <c r="JI367" i="2"/>
  <c r="JH367" i="2"/>
  <c r="JG367" i="2"/>
  <c r="JF367" i="2"/>
  <c r="JE367" i="2"/>
  <c r="JD367" i="2"/>
  <c r="JC367" i="2"/>
  <c r="JB367" i="2"/>
  <c r="JA367" i="2"/>
  <c r="IZ367" i="2"/>
  <c r="IY367" i="2"/>
  <c r="IX367" i="2"/>
  <c r="IW367" i="2"/>
  <c r="IV367" i="2"/>
  <c r="IU367" i="2"/>
  <c r="IT367" i="2"/>
  <c r="IS367" i="2"/>
  <c r="LJ366" i="2"/>
  <c r="LB366" i="2"/>
  <c r="LA366" i="2"/>
  <c r="KZ366" i="2"/>
  <c r="KY366" i="2"/>
  <c r="KX366" i="2"/>
  <c r="KW366" i="2"/>
  <c r="KV366" i="2"/>
  <c r="KU366" i="2"/>
  <c r="KT366" i="2"/>
  <c r="KS366" i="2"/>
  <c r="KR366" i="2"/>
  <c r="KQ366" i="2"/>
  <c r="KP366" i="2"/>
  <c r="KO366" i="2"/>
  <c r="KN366" i="2"/>
  <c r="KM366" i="2"/>
  <c r="KL366" i="2"/>
  <c r="KK366" i="2"/>
  <c r="KJ366" i="2"/>
  <c r="KI366" i="2"/>
  <c r="KH366" i="2"/>
  <c r="KG366" i="2"/>
  <c r="KF366" i="2"/>
  <c r="KE366" i="2"/>
  <c r="KD366" i="2"/>
  <c r="KC366" i="2"/>
  <c r="KB366" i="2"/>
  <c r="KA366" i="2"/>
  <c r="JZ366" i="2"/>
  <c r="JY366" i="2"/>
  <c r="JV366" i="2"/>
  <c r="JU366" i="2"/>
  <c r="JT366" i="2"/>
  <c r="JS366" i="2"/>
  <c r="JR366" i="2"/>
  <c r="JQ366" i="2"/>
  <c r="JP366" i="2"/>
  <c r="JO366" i="2"/>
  <c r="JN366" i="2"/>
  <c r="JM366" i="2"/>
  <c r="JL366" i="2"/>
  <c r="JK366" i="2"/>
  <c r="JJ366" i="2"/>
  <c r="JI366" i="2"/>
  <c r="JH366" i="2"/>
  <c r="JG366" i="2"/>
  <c r="JF366" i="2"/>
  <c r="JE366" i="2"/>
  <c r="JD366" i="2"/>
  <c r="JC366" i="2"/>
  <c r="JB366" i="2"/>
  <c r="JA366" i="2"/>
  <c r="IZ366" i="2"/>
  <c r="IY366" i="2"/>
  <c r="IX366" i="2"/>
  <c r="IW366" i="2"/>
  <c r="IV366" i="2"/>
  <c r="IU366" i="2"/>
  <c r="IT366" i="2"/>
  <c r="IS366" i="2"/>
  <c r="LJ365" i="2"/>
  <c r="LB365" i="2"/>
  <c r="LA365" i="2"/>
  <c r="KZ365" i="2"/>
  <c r="KY365" i="2"/>
  <c r="KX365" i="2"/>
  <c r="KW365" i="2"/>
  <c r="KV365" i="2"/>
  <c r="KU365" i="2"/>
  <c r="KT365" i="2"/>
  <c r="KS365" i="2"/>
  <c r="KR365" i="2"/>
  <c r="KQ365" i="2"/>
  <c r="KP365" i="2"/>
  <c r="KO365" i="2"/>
  <c r="KN365" i="2"/>
  <c r="KM365" i="2"/>
  <c r="KL365" i="2"/>
  <c r="KK365" i="2"/>
  <c r="KJ365" i="2"/>
  <c r="KI365" i="2"/>
  <c r="KH365" i="2"/>
  <c r="KG365" i="2"/>
  <c r="KF365" i="2"/>
  <c r="KE365" i="2"/>
  <c r="KD365" i="2"/>
  <c r="KC365" i="2"/>
  <c r="KB365" i="2"/>
  <c r="KA365" i="2"/>
  <c r="JZ365" i="2"/>
  <c r="JY365" i="2"/>
  <c r="JV365" i="2"/>
  <c r="JU365" i="2"/>
  <c r="JT365" i="2"/>
  <c r="JS365" i="2"/>
  <c r="JR365" i="2"/>
  <c r="JQ365" i="2"/>
  <c r="JP365" i="2"/>
  <c r="JO365" i="2"/>
  <c r="JN365" i="2"/>
  <c r="JM365" i="2"/>
  <c r="JL365" i="2"/>
  <c r="JK365" i="2"/>
  <c r="JJ365" i="2"/>
  <c r="JI365" i="2"/>
  <c r="JH365" i="2"/>
  <c r="JG365" i="2"/>
  <c r="JF365" i="2"/>
  <c r="JE365" i="2"/>
  <c r="JD365" i="2"/>
  <c r="JC365" i="2"/>
  <c r="JB365" i="2"/>
  <c r="JA365" i="2"/>
  <c r="IZ365" i="2"/>
  <c r="IY365" i="2"/>
  <c r="IX365" i="2"/>
  <c r="IW365" i="2"/>
  <c r="IV365" i="2"/>
  <c r="IU365" i="2"/>
  <c r="IT365" i="2"/>
  <c r="IS365" i="2"/>
  <c r="LJ364" i="2"/>
  <c r="LB364" i="2"/>
  <c r="LA364" i="2"/>
  <c r="KZ364" i="2"/>
  <c r="KY364" i="2"/>
  <c r="KX364" i="2"/>
  <c r="KW364" i="2"/>
  <c r="KV364" i="2"/>
  <c r="KU364" i="2"/>
  <c r="KT364" i="2"/>
  <c r="KS364" i="2"/>
  <c r="KR364" i="2"/>
  <c r="KQ364" i="2"/>
  <c r="KP364" i="2"/>
  <c r="KO364" i="2"/>
  <c r="KN364" i="2"/>
  <c r="KM364" i="2"/>
  <c r="KL364" i="2"/>
  <c r="KK364" i="2"/>
  <c r="KJ364" i="2"/>
  <c r="KI364" i="2"/>
  <c r="KH364" i="2"/>
  <c r="KG364" i="2"/>
  <c r="KF364" i="2"/>
  <c r="KE364" i="2"/>
  <c r="KD364" i="2"/>
  <c r="KC364" i="2"/>
  <c r="KB364" i="2"/>
  <c r="KA364" i="2"/>
  <c r="JZ364" i="2"/>
  <c r="JY364" i="2"/>
  <c r="JV364" i="2"/>
  <c r="JU364" i="2"/>
  <c r="JT364" i="2"/>
  <c r="JS364" i="2"/>
  <c r="JR364" i="2"/>
  <c r="JQ364" i="2"/>
  <c r="JP364" i="2"/>
  <c r="JO364" i="2"/>
  <c r="JN364" i="2"/>
  <c r="JM364" i="2"/>
  <c r="JL364" i="2"/>
  <c r="JK364" i="2"/>
  <c r="JJ364" i="2"/>
  <c r="JI364" i="2"/>
  <c r="JH364" i="2"/>
  <c r="JG364" i="2"/>
  <c r="JF364" i="2"/>
  <c r="JE364" i="2"/>
  <c r="JD364" i="2"/>
  <c r="JC364" i="2"/>
  <c r="JB364" i="2"/>
  <c r="JA364" i="2"/>
  <c r="IZ364" i="2"/>
  <c r="IY364" i="2"/>
  <c r="IX364" i="2"/>
  <c r="IW364" i="2"/>
  <c r="IV364" i="2"/>
  <c r="IU364" i="2"/>
  <c r="IT364" i="2"/>
  <c r="IS364" i="2"/>
  <c r="LJ363" i="2"/>
  <c r="LB363" i="2"/>
  <c r="LA363" i="2"/>
  <c r="KZ363" i="2"/>
  <c r="KY363" i="2"/>
  <c r="KX363" i="2"/>
  <c r="KW363" i="2"/>
  <c r="KV363" i="2"/>
  <c r="KU363" i="2"/>
  <c r="KT363" i="2"/>
  <c r="KS363" i="2"/>
  <c r="KR363" i="2"/>
  <c r="KQ363" i="2"/>
  <c r="KP363" i="2"/>
  <c r="KO363" i="2"/>
  <c r="KN363" i="2"/>
  <c r="KM363" i="2"/>
  <c r="KL363" i="2"/>
  <c r="KK363" i="2"/>
  <c r="KJ363" i="2"/>
  <c r="KI363" i="2"/>
  <c r="KH363" i="2"/>
  <c r="KG363" i="2"/>
  <c r="KF363" i="2"/>
  <c r="KE363" i="2"/>
  <c r="KD363" i="2"/>
  <c r="KC363" i="2"/>
  <c r="KB363" i="2"/>
  <c r="KA363" i="2"/>
  <c r="JZ363" i="2"/>
  <c r="JY363" i="2"/>
  <c r="JV363" i="2"/>
  <c r="JU363" i="2"/>
  <c r="JT363" i="2"/>
  <c r="JS363" i="2"/>
  <c r="JR363" i="2"/>
  <c r="JQ363" i="2"/>
  <c r="JP363" i="2"/>
  <c r="JO363" i="2"/>
  <c r="JN363" i="2"/>
  <c r="JM363" i="2"/>
  <c r="JL363" i="2"/>
  <c r="JK363" i="2"/>
  <c r="JJ363" i="2"/>
  <c r="JI363" i="2"/>
  <c r="JH363" i="2"/>
  <c r="JG363" i="2"/>
  <c r="JF363" i="2"/>
  <c r="JE363" i="2"/>
  <c r="JD363" i="2"/>
  <c r="JC363" i="2"/>
  <c r="JB363" i="2"/>
  <c r="JA363" i="2"/>
  <c r="IZ363" i="2"/>
  <c r="IY363" i="2"/>
  <c r="IX363" i="2"/>
  <c r="IW363" i="2"/>
  <c r="IV363" i="2"/>
  <c r="IU363" i="2"/>
  <c r="IT363" i="2"/>
  <c r="IS363" i="2"/>
  <c r="LJ362" i="2"/>
  <c r="LB362" i="2"/>
  <c r="LA362" i="2"/>
  <c r="KZ362" i="2"/>
  <c r="KY362" i="2"/>
  <c r="KX362" i="2"/>
  <c r="KW362" i="2"/>
  <c r="KV362" i="2"/>
  <c r="KU362" i="2"/>
  <c r="KT362" i="2"/>
  <c r="KS362" i="2"/>
  <c r="KR362" i="2"/>
  <c r="KQ362" i="2"/>
  <c r="KP362" i="2"/>
  <c r="KO362" i="2"/>
  <c r="KN362" i="2"/>
  <c r="KM362" i="2"/>
  <c r="KL362" i="2"/>
  <c r="KK362" i="2"/>
  <c r="KJ362" i="2"/>
  <c r="KI362" i="2"/>
  <c r="KH362" i="2"/>
  <c r="KG362" i="2"/>
  <c r="KF362" i="2"/>
  <c r="KE362" i="2"/>
  <c r="KD362" i="2"/>
  <c r="KC362" i="2"/>
  <c r="KB362" i="2"/>
  <c r="KA362" i="2"/>
  <c r="JZ362" i="2"/>
  <c r="JY362" i="2"/>
  <c r="JV362" i="2"/>
  <c r="JU362" i="2"/>
  <c r="JT362" i="2"/>
  <c r="JS362" i="2"/>
  <c r="JR362" i="2"/>
  <c r="JQ362" i="2"/>
  <c r="JP362" i="2"/>
  <c r="JO362" i="2"/>
  <c r="JN362" i="2"/>
  <c r="JM362" i="2"/>
  <c r="JL362" i="2"/>
  <c r="JK362" i="2"/>
  <c r="JJ362" i="2"/>
  <c r="JI362" i="2"/>
  <c r="JH362" i="2"/>
  <c r="JG362" i="2"/>
  <c r="JF362" i="2"/>
  <c r="JE362" i="2"/>
  <c r="JD362" i="2"/>
  <c r="JC362" i="2"/>
  <c r="JB362" i="2"/>
  <c r="JA362" i="2"/>
  <c r="IZ362" i="2"/>
  <c r="IY362" i="2"/>
  <c r="IX362" i="2"/>
  <c r="IW362" i="2"/>
  <c r="IV362" i="2"/>
  <c r="IU362" i="2"/>
  <c r="IT362" i="2"/>
  <c r="IS362" i="2"/>
  <c r="LJ361" i="2"/>
  <c r="LB361" i="2"/>
  <c r="LA361" i="2"/>
  <c r="KZ361" i="2"/>
  <c r="KY361" i="2"/>
  <c r="KX361" i="2"/>
  <c r="KW361" i="2"/>
  <c r="KV361" i="2"/>
  <c r="KU361" i="2"/>
  <c r="KT361" i="2"/>
  <c r="KS361" i="2"/>
  <c r="KR361" i="2"/>
  <c r="KQ361" i="2"/>
  <c r="KP361" i="2"/>
  <c r="KO361" i="2"/>
  <c r="KN361" i="2"/>
  <c r="KM361" i="2"/>
  <c r="KL361" i="2"/>
  <c r="KK361" i="2"/>
  <c r="KJ361" i="2"/>
  <c r="KI361" i="2"/>
  <c r="KH361" i="2"/>
  <c r="KG361" i="2"/>
  <c r="KF361" i="2"/>
  <c r="KE361" i="2"/>
  <c r="KD361" i="2"/>
  <c r="KC361" i="2"/>
  <c r="KB361" i="2"/>
  <c r="KA361" i="2"/>
  <c r="JZ361" i="2"/>
  <c r="JY361" i="2"/>
  <c r="JV361" i="2"/>
  <c r="JU361" i="2"/>
  <c r="JT361" i="2"/>
  <c r="JS361" i="2"/>
  <c r="JR361" i="2"/>
  <c r="JQ361" i="2"/>
  <c r="JP361" i="2"/>
  <c r="JO361" i="2"/>
  <c r="JN361" i="2"/>
  <c r="JM361" i="2"/>
  <c r="JL361" i="2"/>
  <c r="JK361" i="2"/>
  <c r="JJ361" i="2"/>
  <c r="JI361" i="2"/>
  <c r="JH361" i="2"/>
  <c r="JG361" i="2"/>
  <c r="JF361" i="2"/>
  <c r="JE361" i="2"/>
  <c r="JD361" i="2"/>
  <c r="JC361" i="2"/>
  <c r="JB361" i="2"/>
  <c r="JA361" i="2"/>
  <c r="IZ361" i="2"/>
  <c r="IY361" i="2"/>
  <c r="IX361" i="2"/>
  <c r="IW361" i="2"/>
  <c r="IV361" i="2"/>
  <c r="IU361" i="2"/>
  <c r="IT361" i="2"/>
  <c r="IS361" i="2"/>
  <c r="LJ360" i="2"/>
  <c r="LB360" i="2"/>
  <c r="LA360" i="2"/>
  <c r="KZ360" i="2"/>
  <c r="KY360" i="2"/>
  <c r="KX360" i="2"/>
  <c r="KW360" i="2"/>
  <c r="KV360" i="2"/>
  <c r="KU360" i="2"/>
  <c r="KT360" i="2"/>
  <c r="KS360" i="2"/>
  <c r="KR360" i="2"/>
  <c r="KQ360" i="2"/>
  <c r="KP360" i="2"/>
  <c r="KO360" i="2"/>
  <c r="KN360" i="2"/>
  <c r="KM360" i="2"/>
  <c r="KL360" i="2"/>
  <c r="KK360" i="2"/>
  <c r="KJ360" i="2"/>
  <c r="KI360" i="2"/>
  <c r="KH360" i="2"/>
  <c r="KG360" i="2"/>
  <c r="KF360" i="2"/>
  <c r="KE360" i="2"/>
  <c r="KD360" i="2"/>
  <c r="KC360" i="2"/>
  <c r="KB360" i="2"/>
  <c r="KA360" i="2"/>
  <c r="JZ360" i="2"/>
  <c r="JY360" i="2"/>
  <c r="JV360" i="2"/>
  <c r="JU360" i="2"/>
  <c r="JT360" i="2"/>
  <c r="JS360" i="2"/>
  <c r="JR360" i="2"/>
  <c r="JQ360" i="2"/>
  <c r="JP360" i="2"/>
  <c r="JO360" i="2"/>
  <c r="JN360" i="2"/>
  <c r="JM360" i="2"/>
  <c r="JL360" i="2"/>
  <c r="JK360" i="2"/>
  <c r="JJ360" i="2"/>
  <c r="JI360" i="2"/>
  <c r="JH360" i="2"/>
  <c r="JG360" i="2"/>
  <c r="JF360" i="2"/>
  <c r="JE360" i="2"/>
  <c r="JD360" i="2"/>
  <c r="JC360" i="2"/>
  <c r="JB360" i="2"/>
  <c r="JA360" i="2"/>
  <c r="IZ360" i="2"/>
  <c r="IY360" i="2"/>
  <c r="IX360" i="2"/>
  <c r="IW360" i="2"/>
  <c r="IV360" i="2"/>
  <c r="IU360" i="2"/>
  <c r="IT360" i="2"/>
  <c r="IS360" i="2"/>
  <c r="LJ359" i="2"/>
  <c r="LB359" i="2"/>
  <c r="LA359" i="2"/>
  <c r="KZ359" i="2"/>
  <c r="KY359" i="2"/>
  <c r="KX359" i="2"/>
  <c r="KW359" i="2"/>
  <c r="KV359" i="2"/>
  <c r="KU359" i="2"/>
  <c r="KT359" i="2"/>
  <c r="KS359" i="2"/>
  <c r="KR359" i="2"/>
  <c r="KQ359" i="2"/>
  <c r="KP359" i="2"/>
  <c r="KO359" i="2"/>
  <c r="KN359" i="2"/>
  <c r="KM359" i="2"/>
  <c r="KL359" i="2"/>
  <c r="KK359" i="2"/>
  <c r="KJ359" i="2"/>
  <c r="KI359" i="2"/>
  <c r="KH359" i="2"/>
  <c r="KG359" i="2"/>
  <c r="KF359" i="2"/>
  <c r="KE359" i="2"/>
  <c r="KD359" i="2"/>
  <c r="KC359" i="2"/>
  <c r="KB359" i="2"/>
  <c r="KA359" i="2"/>
  <c r="JZ359" i="2"/>
  <c r="JY359" i="2"/>
  <c r="JV359" i="2"/>
  <c r="JU359" i="2"/>
  <c r="JT359" i="2"/>
  <c r="JS359" i="2"/>
  <c r="JR359" i="2"/>
  <c r="JQ359" i="2"/>
  <c r="JP359" i="2"/>
  <c r="JO359" i="2"/>
  <c r="JN359" i="2"/>
  <c r="JM359" i="2"/>
  <c r="JL359" i="2"/>
  <c r="JK359" i="2"/>
  <c r="JJ359" i="2"/>
  <c r="JI359" i="2"/>
  <c r="JH359" i="2"/>
  <c r="JG359" i="2"/>
  <c r="JF359" i="2"/>
  <c r="JE359" i="2"/>
  <c r="JD359" i="2"/>
  <c r="JC359" i="2"/>
  <c r="JB359" i="2"/>
  <c r="JA359" i="2"/>
  <c r="IZ359" i="2"/>
  <c r="IY359" i="2"/>
  <c r="IX359" i="2"/>
  <c r="IW359" i="2"/>
  <c r="IV359" i="2"/>
  <c r="IU359" i="2"/>
  <c r="IT359" i="2"/>
  <c r="IS359" i="2"/>
  <c r="LJ358" i="2"/>
  <c r="LB358" i="2"/>
  <c r="LA358" i="2"/>
  <c r="KZ358" i="2"/>
  <c r="KY358" i="2"/>
  <c r="KX358" i="2"/>
  <c r="KW358" i="2"/>
  <c r="KV358" i="2"/>
  <c r="KU358" i="2"/>
  <c r="KT358" i="2"/>
  <c r="KS358" i="2"/>
  <c r="KR358" i="2"/>
  <c r="KQ358" i="2"/>
  <c r="KP358" i="2"/>
  <c r="KO358" i="2"/>
  <c r="KN358" i="2"/>
  <c r="KM358" i="2"/>
  <c r="KL358" i="2"/>
  <c r="KK358" i="2"/>
  <c r="KJ358" i="2"/>
  <c r="KI358" i="2"/>
  <c r="KH358" i="2"/>
  <c r="KG358" i="2"/>
  <c r="KF358" i="2"/>
  <c r="KE358" i="2"/>
  <c r="KD358" i="2"/>
  <c r="KC358" i="2"/>
  <c r="KB358" i="2"/>
  <c r="KA358" i="2"/>
  <c r="JZ358" i="2"/>
  <c r="JY358" i="2"/>
  <c r="JV358" i="2"/>
  <c r="JU358" i="2"/>
  <c r="JT358" i="2"/>
  <c r="JS358" i="2"/>
  <c r="JR358" i="2"/>
  <c r="JQ358" i="2"/>
  <c r="JP358" i="2"/>
  <c r="JO358" i="2"/>
  <c r="JN358" i="2"/>
  <c r="JM358" i="2"/>
  <c r="JL358" i="2"/>
  <c r="JK358" i="2"/>
  <c r="JJ358" i="2"/>
  <c r="JI358" i="2"/>
  <c r="JH358" i="2"/>
  <c r="JG358" i="2"/>
  <c r="JF358" i="2"/>
  <c r="JE358" i="2"/>
  <c r="JD358" i="2"/>
  <c r="JC358" i="2"/>
  <c r="JB358" i="2"/>
  <c r="JA358" i="2"/>
  <c r="IZ358" i="2"/>
  <c r="IY358" i="2"/>
  <c r="IX358" i="2"/>
  <c r="IW358" i="2"/>
  <c r="IV358" i="2"/>
  <c r="IU358" i="2"/>
  <c r="IT358" i="2"/>
  <c r="IS358" i="2"/>
  <c r="LJ357" i="2"/>
  <c r="LB357" i="2"/>
  <c r="LA357" i="2"/>
  <c r="KZ357" i="2"/>
  <c r="KY357" i="2"/>
  <c r="KX357" i="2"/>
  <c r="KW357" i="2"/>
  <c r="KV357" i="2"/>
  <c r="KU357" i="2"/>
  <c r="KT357" i="2"/>
  <c r="KS357" i="2"/>
  <c r="KR357" i="2"/>
  <c r="KQ357" i="2"/>
  <c r="KP357" i="2"/>
  <c r="KO357" i="2"/>
  <c r="KN357" i="2"/>
  <c r="KM357" i="2"/>
  <c r="KL357" i="2"/>
  <c r="KK357" i="2"/>
  <c r="KJ357" i="2"/>
  <c r="KI357" i="2"/>
  <c r="KH357" i="2"/>
  <c r="KG357" i="2"/>
  <c r="KF357" i="2"/>
  <c r="KE357" i="2"/>
  <c r="KD357" i="2"/>
  <c r="KC357" i="2"/>
  <c r="KB357" i="2"/>
  <c r="KA357" i="2"/>
  <c r="JZ357" i="2"/>
  <c r="JY357" i="2"/>
  <c r="JV357" i="2"/>
  <c r="JU357" i="2"/>
  <c r="JT357" i="2"/>
  <c r="JS357" i="2"/>
  <c r="JR357" i="2"/>
  <c r="JQ357" i="2"/>
  <c r="JP357" i="2"/>
  <c r="JO357" i="2"/>
  <c r="JN357" i="2"/>
  <c r="JM357" i="2"/>
  <c r="JL357" i="2"/>
  <c r="JK357" i="2"/>
  <c r="JJ357" i="2"/>
  <c r="JI357" i="2"/>
  <c r="JH357" i="2"/>
  <c r="JG357" i="2"/>
  <c r="JF357" i="2"/>
  <c r="JE357" i="2"/>
  <c r="JD357" i="2"/>
  <c r="JC357" i="2"/>
  <c r="JB357" i="2"/>
  <c r="JA357" i="2"/>
  <c r="IZ357" i="2"/>
  <c r="IY357" i="2"/>
  <c r="IX357" i="2"/>
  <c r="IW357" i="2"/>
  <c r="IV357" i="2"/>
  <c r="IU357" i="2"/>
  <c r="IT357" i="2"/>
  <c r="IS357" i="2"/>
  <c r="LJ356" i="2"/>
  <c r="LB356" i="2"/>
  <c r="LA356" i="2"/>
  <c r="KZ356" i="2"/>
  <c r="KY356" i="2"/>
  <c r="KX356" i="2"/>
  <c r="KW356" i="2"/>
  <c r="KV356" i="2"/>
  <c r="KU356" i="2"/>
  <c r="KT356" i="2"/>
  <c r="KS356" i="2"/>
  <c r="KR356" i="2"/>
  <c r="KQ356" i="2"/>
  <c r="KP356" i="2"/>
  <c r="KO356" i="2"/>
  <c r="KN356" i="2"/>
  <c r="KM356" i="2"/>
  <c r="KL356" i="2"/>
  <c r="KK356" i="2"/>
  <c r="KJ356" i="2"/>
  <c r="KI356" i="2"/>
  <c r="KH356" i="2"/>
  <c r="KG356" i="2"/>
  <c r="KF356" i="2"/>
  <c r="KE356" i="2"/>
  <c r="KD356" i="2"/>
  <c r="KC356" i="2"/>
  <c r="KB356" i="2"/>
  <c r="KA356" i="2"/>
  <c r="JZ356" i="2"/>
  <c r="JY356" i="2"/>
  <c r="JV356" i="2"/>
  <c r="JU356" i="2"/>
  <c r="JT356" i="2"/>
  <c r="JS356" i="2"/>
  <c r="JR356" i="2"/>
  <c r="JQ356" i="2"/>
  <c r="JP356" i="2"/>
  <c r="JO356" i="2"/>
  <c r="JN356" i="2"/>
  <c r="JM356" i="2"/>
  <c r="JL356" i="2"/>
  <c r="JK356" i="2"/>
  <c r="JJ356" i="2"/>
  <c r="JI356" i="2"/>
  <c r="JH356" i="2"/>
  <c r="JG356" i="2"/>
  <c r="JF356" i="2"/>
  <c r="JE356" i="2"/>
  <c r="JD356" i="2"/>
  <c r="JC356" i="2"/>
  <c r="JB356" i="2"/>
  <c r="JA356" i="2"/>
  <c r="IZ356" i="2"/>
  <c r="IY356" i="2"/>
  <c r="IX356" i="2"/>
  <c r="IW356" i="2"/>
  <c r="IV356" i="2"/>
  <c r="IU356" i="2"/>
  <c r="IT356" i="2"/>
  <c r="IS356" i="2"/>
  <c r="LJ355" i="2"/>
  <c r="LB355" i="2"/>
  <c r="LA355" i="2"/>
  <c r="KZ355" i="2"/>
  <c r="KY355" i="2"/>
  <c r="KX355" i="2"/>
  <c r="KW355" i="2"/>
  <c r="KV355" i="2"/>
  <c r="KU355" i="2"/>
  <c r="KT355" i="2"/>
  <c r="KS355" i="2"/>
  <c r="KR355" i="2"/>
  <c r="KQ355" i="2"/>
  <c r="KP355" i="2"/>
  <c r="KO355" i="2"/>
  <c r="KN355" i="2"/>
  <c r="KM355" i="2"/>
  <c r="KL355" i="2"/>
  <c r="KK355" i="2"/>
  <c r="KJ355" i="2"/>
  <c r="KI355" i="2"/>
  <c r="KH355" i="2"/>
  <c r="KG355" i="2"/>
  <c r="KF355" i="2"/>
  <c r="KE355" i="2"/>
  <c r="KD355" i="2"/>
  <c r="KC355" i="2"/>
  <c r="KB355" i="2"/>
  <c r="KA355" i="2"/>
  <c r="JZ355" i="2"/>
  <c r="JY355" i="2"/>
  <c r="JV355" i="2"/>
  <c r="JU355" i="2"/>
  <c r="JT355" i="2"/>
  <c r="JS355" i="2"/>
  <c r="JR355" i="2"/>
  <c r="JQ355" i="2"/>
  <c r="JP355" i="2"/>
  <c r="JO355" i="2"/>
  <c r="JN355" i="2"/>
  <c r="JM355" i="2"/>
  <c r="JL355" i="2"/>
  <c r="JK355" i="2"/>
  <c r="JJ355" i="2"/>
  <c r="JI355" i="2"/>
  <c r="JH355" i="2"/>
  <c r="JG355" i="2"/>
  <c r="JF355" i="2"/>
  <c r="JE355" i="2"/>
  <c r="JD355" i="2"/>
  <c r="JC355" i="2"/>
  <c r="JB355" i="2"/>
  <c r="JA355" i="2"/>
  <c r="IZ355" i="2"/>
  <c r="IY355" i="2"/>
  <c r="IX355" i="2"/>
  <c r="IW355" i="2"/>
  <c r="IV355" i="2"/>
  <c r="IU355" i="2"/>
  <c r="IT355" i="2"/>
  <c r="IS355" i="2"/>
  <c r="LJ354" i="2"/>
  <c r="LB354" i="2"/>
  <c r="LA354" i="2"/>
  <c r="KZ354" i="2"/>
  <c r="KY354" i="2"/>
  <c r="KX354" i="2"/>
  <c r="KW354" i="2"/>
  <c r="KV354" i="2"/>
  <c r="KU354" i="2"/>
  <c r="KT354" i="2"/>
  <c r="KS354" i="2"/>
  <c r="KR354" i="2"/>
  <c r="KQ354" i="2"/>
  <c r="KP354" i="2"/>
  <c r="KO354" i="2"/>
  <c r="KN354" i="2"/>
  <c r="KM354" i="2"/>
  <c r="KL354" i="2"/>
  <c r="KK354" i="2"/>
  <c r="KJ354" i="2"/>
  <c r="KI354" i="2"/>
  <c r="KH354" i="2"/>
  <c r="KG354" i="2"/>
  <c r="KF354" i="2"/>
  <c r="KE354" i="2"/>
  <c r="KD354" i="2"/>
  <c r="KC354" i="2"/>
  <c r="KB354" i="2"/>
  <c r="KA354" i="2"/>
  <c r="JZ354" i="2"/>
  <c r="JY354" i="2"/>
  <c r="JV354" i="2"/>
  <c r="JU354" i="2"/>
  <c r="JT354" i="2"/>
  <c r="JS354" i="2"/>
  <c r="JR354" i="2"/>
  <c r="JQ354" i="2"/>
  <c r="JP354" i="2"/>
  <c r="JO354" i="2"/>
  <c r="JN354" i="2"/>
  <c r="JM354" i="2"/>
  <c r="JL354" i="2"/>
  <c r="JK354" i="2"/>
  <c r="JJ354" i="2"/>
  <c r="JI354" i="2"/>
  <c r="JH354" i="2"/>
  <c r="JG354" i="2"/>
  <c r="JF354" i="2"/>
  <c r="JE354" i="2"/>
  <c r="JD354" i="2"/>
  <c r="JC354" i="2"/>
  <c r="JB354" i="2"/>
  <c r="JA354" i="2"/>
  <c r="IZ354" i="2"/>
  <c r="IY354" i="2"/>
  <c r="IX354" i="2"/>
  <c r="IW354" i="2"/>
  <c r="IV354" i="2"/>
  <c r="IU354" i="2"/>
  <c r="IT354" i="2"/>
  <c r="IS354" i="2"/>
  <c r="LJ353" i="2"/>
  <c r="LB353" i="2"/>
  <c r="LA353" i="2"/>
  <c r="KZ353" i="2"/>
  <c r="KY353" i="2"/>
  <c r="KX353" i="2"/>
  <c r="KW353" i="2"/>
  <c r="KV353" i="2"/>
  <c r="KU353" i="2"/>
  <c r="KT353" i="2"/>
  <c r="KS353" i="2"/>
  <c r="KR353" i="2"/>
  <c r="KQ353" i="2"/>
  <c r="KP353" i="2"/>
  <c r="KO353" i="2"/>
  <c r="KN353" i="2"/>
  <c r="KM353" i="2"/>
  <c r="KL353" i="2"/>
  <c r="KK353" i="2"/>
  <c r="KJ353" i="2"/>
  <c r="KI353" i="2"/>
  <c r="KH353" i="2"/>
  <c r="KG353" i="2"/>
  <c r="KF353" i="2"/>
  <c r="KE353" i="2"/>
  <c r="KD353" i="2"/>
  <c r="KC353" i="2"/>
  <c r="KB353" i="2"/>
  <c r="KA353" i="2"/>
  <c r="JZ353" i="2"/>
  <c r="JY353" i="2"/>
  <c r="JV353" i="2"/>
  <c r="JU353" i="2"/>
  <c r="JT353" i="2"/>
  <c r="JS353" i="2"/>
  <c r="JR353" i="2"/>
  <c r="JQ353" i="2"/>
  <c r="JP353" i="2"/>
  <c r="JO353" i="2"/>
  <c r="JN353" i="2"/>
  <c r="JM353" i="2"/>
  <c r="JL353" i="2"/>
  <c r="JK353" i="2"/>
  <c r="JJ353" i="2"/>
  <c r="JI353" i="2"/>
  <c r="JH353" i="2"/>
  <c r="JG353" i="2"/>
  <c r="JF353" i="2"/>
  <c r="JE353" i="2"/>
  <c r="JD353" i="2"/>
  <c r="JC353" i="2"/>
  <c r="JB353" i="2"/>
  <c r="JA353" i="2"/>
  <c r="IZ353" i="2"/>
  <c r="IY353" i="2"/>
  <c r="IX353" i="2"/>
  <c r="IW353" i="2"/>
  <c r="IV353" i="2"/>
  <c r="IU353" i="2"/>
  <c r="IT353" i="2"/>
  <c r="IS353" i="2"/>
  <c r="LJ352" i="2"/>
  <c r="LB352" i="2"/>
  <c r="LA352" i="2"/>
  <c r="KZ352" i="2"/>
  <c r="KY352" i="2"/>
  <c r="KX352" i="2"/>
  <c r="KW352" i="2"/>
  <c r="KV352" i="2"/>
  <c r="KU352" i="2"/>
  <c r="KT352" i="2"/>
  <c r="KS352" i="2"/>
  <c r="KR352" i="2"/>
  <c r="KQ352" i="2"/>
  <c r="KP352" i="2"/>
  <c r="KO352" i="2"/>
  <c r="KN352" i="2"/>
  <c r="KM352" i="2"/>
  <c r="KL352" i="2"/>
  <c r="KK352" i="2"/>
  <c r="KJ352" i="2"/>
  <c r="KI352" i="2"/>
  <c r="KH352" i="2"/>
  <c r="KG352" i="2"/>
  <c r="KF352" i="2"/>
  <c r="KE352" i="2"/>
  <c r="KD352" i="2"/>
  <c r="KC352" i="2"/>
  <c r="KB352" i="2"/>
  <c r="KA352" i="2"/>
  <c r="JZ352" i="2"/>
  <c r="JY352" i="2"/>
  <c r="JV352" i="2"/>
  <c r="JU352" i="2"/>
  <c r="JT352" i="2"/>
  <c r="JS352" i="2"/>
  <c r="JR352" i="2"/>
  <c r="JQ352" i="2"/>
  <c r="JP352" i="2"/>
  <c r="JO352" i="2"/>
  <c r="JN352" i="2"/>
  <c r="JM352" i="2"/>
  <c r="JL352" i="2"/>
  <c r="JK352" i="2"/>
  <c r="JJ352" i="2"/>
  <c r="JI352" i="2"/>
  <c r="JH352" i="2"/>
  <c r="JG352" i="2"/>
  <c r="JF352" i="2"/>
  <c r="JE352" i="2"/>
  <c r="JD352" i="2"/>
  <c r="JC352" i="2"/>
  <c r="JB352" i="2"/>
  <c r="JA352" i="2"/>
  <c r="IZ352" i="2"/>
  <c r="IY352" i="2"/>
  <c r="IX352" i="2"/>
  <c r="IW352" i="2"/>
  <c r="IV352" i="2"/>
  <c r="IU352" i="2"/>
  <c r="IT352" i="2"/>
  <c r="IS352" i="2"/>
  <c r="LJ351" i="2"/>
  <c r="LB351" i="2"/>
  <c r="LA351" i="2"/>
  <c r="KZ351" i="2"/>
  <c r="KY351" i="2"/>
  <c r="KX351" i="2"/>
  <c r="KW351" i="2"/>
  <c r="KV351" i="2"/>
  <c r="KU351" i="2"/>
  <c r="KT351" i="2"/>
  <c r="KS351" i="2"/>
  <c r="KR351" i="2"/>
  <c r="KQ351" i="2"/>
  <c r="KP351" i="2"/>
  <c r="KO351" i="2"/>
  <c r="KN351" i="2"/>
  <c r="KM351" i="2"/>
  <c r="KL351" i="2"/>
  <c r="KK351" i="2"/>
  <c r="KJ351" i="2"/>
  <c r="KI351" i="2"/>
  <c r="KH351" i="2"/>
  <c r="KG351" i="2"/>
  <c r="KF351" i="2"/>
  <c r="KE351" i="2"/>
  <c r="KD351" i="2"/>
  <c r="KC351" i="2"/>
  <c r="KB351" i="2"/>
  <c r="KA351" i="2"/>
  <c r="JZ351" i="2"/>
  <c r="JY351" i="2"/>
  <c r="JV351" i="2"/>
  <c r="JU351" i="2"/>
  <c r="JT351" i="2"/>
  <c r="JS351" i="2"/>
  <c r="JR351" i="2"/>
  <c r="JQ351" i="2"/>
  <c r="JP351" i="2"/>
  <c r="JO351" i="2"/>
  <c r="JN351" i="2"/>
  <c r="JM351" i="2"/>
  <c r="JL351" i="2"/>
  <c r="JK351" i="2"/>
  <c r="JJ351" i="2"/>
  <c r="JI351" i="2"/>
  <c r="JH351" i="2"/>
  <c r="JG351" i="2"/>
  <c r="JF351" i="2"/>
  <c r="JE351" i="2"/>
  <c r="JD351" i="2"/>
  <c r="JC351" i="2"/>
  <c r="JB351" i="2"/>
  <c r="JA351" i="2"/>
  <c r="IZ351" i="2"/>
  <c r="IY351" i="2"/>
  <c r="IX351" i="2"/>
  <c r="IW351" i="2"/>
  <c r="IV351" i="2"/>
  <c r="IU351" i="2"/>
  <c r="IT351" i="2"/>
  <c r="IS351" i="2"/>
  <c r="LJ350" i="2"/>
  <c r="LB350" i="2"/>
  <c r="LA350" i="2"/>
  <c r="KZ350" i="2"/>
  <c r="KY350" i="2"/>
  <c r="KX350" i="2"/>
  <c r="KW350" i="2"/>
  <c r="KV350" i="2"/>
  <c r="KU350" i="2"/>
  <c r="KT350" i="2"/>
  <c r="KS350" i="2"/>
  <c r="KR350" i="2"/>
  <c r="KQ350" i="2"/>
  <c r="KP350" i="2"/>
  <c r="KO350" i="2"/>
  <c r="KN350" i="2"/>
  <c r="KM350" i="2"/>
  <c r="KL350" i="2"/>
  <c r="KK350" i="2"/>
  <c r="KJ350" i="2"/>
  <c r="KI350" i="2"/>
  <c r="KH350" i="2"/>
  <c r="KG350" i="2"/>
  <c r="KF350" i="2"/>
  <c r="KE350" i="2"/>
  <c r="KD350" i="2"/>
  <c r="KC350" i="2"/>
  <c r="KB350" i="2"/>
  <c r="KA350" i="2"/>
  <c r="JZ350" i="2"/>
  <c r="JY350" i="2"/>
  <c r="JV350" i="2"/>
  <c r="JU350" i="2"/>
  <c r="JT350" i="2"/>
  <c r="JS350" i="2"/>
  <c r="JR350" i="2"/>
  <c r="JQ350" i="2"/>
  <c r="JP350" i="2"/>
  <c r="JO350" i="2"/>
  <c r="JN350" i="2"/>
  <c r="JM350" i="2"/>
  <c r="JL350" i="2"/>
  <c r="JK350" i="2"/>
  <c r="JJ350" i="2"/>
  <c r="JI350" i="2"/>
  <c r="JH350" i="2"/>
  <c r="JG350" i="2"/>
  <c r="JF350" i="2"/>
  <c r="JE350" i="2"/>
  <c r="JD350" i="2"/>
  <c r="JC350" i="2"/>
  <c r="JB350" i="2"/>
  <c r="JA350" i="2"/>
  <c r="IZ350" i="2"/>
  <c r="IY350" i="2"/>
  <c r="IX350" i="2"/>
  <c r="IW350" i="2"/>
  <c r="IV350" i="2"/>
  <c r="IU350" i="2"/>
  <c r="IT350" i="2"/>
  <c r="IS350" i="2"/>
  <c r="LJ349" i="2"/>
  <c r="LB349" i="2"/>
  <c r="LA349" i="2"/>
  <c r="KZ349" i="2"/>
  <c r="KY349" i="2"/>
  <c r="KX349" i="2"/>
  <c r="KW349" i="2"/>
  <c r="KV349" i="2"/>
  <c r="KU349" i="2"/>
  <c r="KT349" i="2"/>
  <c r="KS349" i="2"/>
  <c r="KR349" i="2"/>
  <c r="KQ349" i="2"/>
  <c r="KP349" i="2"/>
  <c r="KO349" i="2"/>
  <c r="KN349" i="2"/>
  <c r="KM349" i="2"/>
  <c r="KL349" i="2"/>
  <c r="KK349" i="2"/>
  <c r="KJ349" i="2"/>
  <c r="KI349" i="2"/>
  <c r="KH349" i="2"/>
  <c r="KG349" i="2"/>
  <c r="KF349" i="2"/>
  <c r="KE349" i="2"/>
  <c r="KD349" i="2"/>
  <c r="KC349" i="2"/>
  <c r="KB349" i="2"/>
  <c r="KA349" i="2"/>
  <c r="JZ349" i="2"/>
  <c r="JY349" i="2"/>
  <c r="JV349" i="2"/>
  <c r="JU349" i="2"/>
  <c r="JT349" i="2"/>
  <c r="JS349" i="2"/>
  <c r="JR349" i="2"/>
  <c r="JQ349" i="2"/>
  <c r="JP349" i="2"/>
  <c r="JO349" i="2"/>
  <c r="JN349" i="2"/>
  <c r="JM349" i="2"/>
  <c r="JL349" i="2"/>
  <c r="JK349" i="2"/>
  <c r="JJ349" i="2"/>
  <c r="JI349" i="2"/>
  <c r="JH349" i="2"/>
  <c r="JG349" i="2"/>
  <c r="JF349" i="2"/>
  <c r="JE349" i="2"/>
  <c r="JD349" i="2"/>
  <c r="JC349" i="2"/>
  <c r="JB349" i="2"/>
  <c r="JA349" i="2"/>
  <c r="IZ349" i="2"/>
  <c r="IY349" i="2"/>
  <c r="IX349" i="2"/>
  <c r="IW349" i="2"/>
  <c r="IV349" i="2"/>
  <c r="IU349" i="2"/>
  <c r="IT349" i="2"/>
  <c r="IS349" i="2"/>
  <c r="LJ348" i="2"/>
  <c r="LB348" i="2"/>
  <c r="LA348" i="2"/>
  <c r="KZ348" i="2"/>
  <c r="KY348" i="2"/>
  <c r="KX348" i="2"/>
  <c r="KW348" i="2"/>
  <c r="KV348" i="2"/>
  <c r="KU348" i="2"/>
  <c r="KT348" i="2"/>
  <c r="KS348" i="2"/>
  <c r="KR348" i="2"/>
  <c r="KQ348" i="2"/>
  <c r="KP348" i="2"/>
  <c r="KO348" i="2"/>
  <c r="KN348" i="2"/>
  <c r="KM348" i="2"/>
  <c r="KL348" i="2"/>
  <c r="KK348" i="2"/>
  <c r="KJ348" i="2"/>
  <c r="KI348" i="2"/>
  <c r="KH348" i="2"/>
  <c r="KG348" i="2"/>
  <c r="KF348" i="2"/>
  <c r="KE348" i="2"/>
  <c r="KD348" i="2"/>
  <c r="KC348" i="2"/>
  <c r="KB348" i="2"/>
  <c r="KA348" i="2"/>
  <c r="JZ348" i="2"/>
  <c r="JY348" i="2"/>
  <c r="JV348" i="2"/>
  <c r="JU348" i="2"/>
  <c r="JT348" i="2"/>
  <c r="JS348" i="2"/>
  <c r="JR348" i="2"/>
  <c r="JQ348" i="2"/>
  <c r="JP348" i="2"/>
  <c r="JO348" i="2"/>
  <c r="JN348" i="2"/>
  <c r="JM348" i="2"/>
  <c r="JL348" i="2"/>
  <c r="JK348" i="2"/>
  <c r="JJ348" i="2"/>
  <c r="JI348" i="2"/>
  <c r="JH348" i="2"/>
  <c r="JG348" i="2"/>
  <c r="JF348" i="2"/>
  <c r="JE348" i="2"/>
  <c r="JD348" i="2"/>
  <c r="JC348" i="2"/>
  <c r="JB348" i="2"/>
  <c r="JA348" i="2"/>
  <c r="IZ348" i="2"/>
  <c r="IY348" i="2"/>
  <c r="IX348" i="2"/>
  <c r="IW348" i="2"/>
  <c r="IV348" i="2"/>
  <c r="IU348" i="2"/>
  <c r="IT348" i="2"/>
  <c r="IS348" i="2"/>
  <c r="LJ347" i="2"/>
  <c r="LB347" i="2"/>
  <c r="LA347" i="2"/>
  <c r="KZ347" i="2"/>
  <c r="KY347" i="2"/>
  <c r="KX347" i="2"/>
  <c r="KW347" i="2"/>
  <c r="KV347" i="2"/>
  <c r="KU347" i="2"/>
  <c r="KT347" i="2"/>
  <c r="KS347" i="2"/>
  <c r="KR347" i="2"/>
  <c r="KQ347" i="2"/>
  <c r="KP347" i="2"/>
  <c r="KO347" i="2"/>
  <c r="KN347" i="2"/>
  <c r="KM347" i="2"/>
  <c r="KL347" i="2"/>
  <c r="KK347" i="2"/>
  <c r="KJ347" i="2"/>
  <c r="KI347" i="2"/>
  <c r="KH347" i="2"/>
  <c r="KG347" i="2"/>
  <c r="KF347" i="2"/>
  <c r="KE347" i="2"/>
  <c r="KD347" i="2"/>
  <c r="KC347" i="2"/>
  <c r="KB347" i="2"/>
  <c r="KA347" i="2"/>
  <c r="JZ347" i="2"/>
  <c r="JY347" i="2"/>
  <c r="JV347" i="2"/>
  <c r="JU347" i="2"/>
  <c r="JT347" i="2"/>
  <c r="JS347" i="2"/>
  <c r="JR347" i="2"/>
  <c r="JQ347" i="2"/>
  <c r="JP347" i="2"/>
  <c r="JO347" i="2"/>
  <c r="JN347" i="2"/>
  <c r="JM347" i="2"/>
  <c r="JL347" i="2"/>
  <c r="JK347" i="2"/>
  <c r="JJ347" i="2"/>
  <c r="JI347" i="2"/>
  <c r="JH347" i="2"/>
  <c r="JG347" i="2"/>
  <c r="JF347" i="2"/>
  <c r="JE347" i="2"/>
  <c r="JD347" i="2"/>
  <c r="JC347" i="2"/>
  <c r="JB347" i="2"/>
  <c r="JA347" i="2"/>
  <c r="IZ347" i="2"/>
  <c r="IY347" i="2"/>
  <c r="IX347" i="2"/>
  <c r="IW347" i="2"/>
  <c r="IV347" i="2"/>
  <c r="IU347" i="2"/>
  <c r="IT347" i="2"/>
  <c r="IS347" i="2"/>
  <c r="LJ346" i="2"/>
  <c r="LB346" i="2"/>
  <c r="LA346" i="2"/>
  <c r="KZ346" i="2"/>
  <c r="KY346" i="2"/>
  <c r="KX346" i="2"/>
  <c r="KW346" i="2"/>
  <c r="KV346" i="2"/>
  <c r="KU346" i="2"/>
  <c r="KT346" i="2"/>
  <c r="KS346" i="2"/>
  <c r="KR346" i="2"/>
  <c r="KQ346" i="2"/>
  <c r="KP346" i="2"/>
  <c r="KO346" i="2"/>
  <c r="KN346" i="2"/>
  <c r="KM346" i="2"/>
  <c r="KL346" i="2"/>
  <c r="KK346" i="2"/>
  <c r="KJ346" i="2"/>
  <c r="KI346" i="2"/>
  <c r="KH346" i="2"/>
  <c r="KG346" i="2"/>
  <c r="KF346" i="2"/>
  <c r="KE346" i="2"/>
  <c r="KD346" i="2"/>
  <c r="KC346" i="2"/>
  <c r="KB346" i="2"/>
  <c r="KA346" i="2"/>
  <c r="JZ346" i="2"/>
  <c r="JY346" i="2"/>
  <c r="JV346" i="2"/>
  <c r="JU346" i="2"/>
  <c r="JT346" i="2"/>
  <c r="JS346" i="2"/>
  <c r="JR346" i="2"/>
  <c r="JQ346" i="2"/>
  <c r="JP346" i="2"/>
  <c r="JO346" i="2"/>
  <c r="JN346" i="2"/>
  <c r="JM346" i="2"/>
  <c r="JL346" i="2"/>
  <c r="JK346" i="2"/>
  <c r="JJ346" i="2"/>
  <c r="JI346" i="2"/>
  <c r="JH346" i="2"/>
  <c r="JG346" i="2"/>
  <c r="JF346" i="2"/>
  <c r="JE346" i="2"/>
  <c r="JD346" i="2"/>
  <c r="JC346" i="2"/>
  <c r="JB346" i="2"/>
  <c r="JA346" i="2"/>
  <c r="IZ346" i="2"/>
  <c r="IY346" i="2"/>
  <c r="IX346" i="2"/>
  <c r="IW346" i="2"/>
  <c r="IV346" i="2"/>
  <c r="IU346" i="2"/>
  <c r="IT346" i="2"/>
  <c r="IS346" i="2"/>
  <c r="LJ345" i="2"/>
  <c r="LB345" i="2"/>
  <c r="LA345" i="2"/>
  <c r="KZ345" i="2"/>
  <c r="KY345" i="2"/>
  <c r="KX345" i="2"/>
  <c r="KW345" i="2"/>
  <c r="KV345" i="2"/>
  <c r="KU345" i="2"/>
  <c r="KT345" i="2"/>
  <c r="KS345" i="2"/>
  <c r="KR345" i="2"/>
  <c r="KQ345" i="2"/>
  <c r="KP345" i="2"/>
  <c r="KO345" i="2"/>
  <c r="KN345" i="2"/>
  <c r="KM345" i="2"/>
  <c r="KL345" i="2"/>
  <c r="KK345" i="2"/>
  <c r="KJ345" i="2"/>
  <c r="KI345" i="2"/>
  <c r="KH345" i="2"/>
  <c r="KG345" i="2"/>
  <c r="KF345" i="2"/>
  <c r="KE345" i="2"/>
  <c r="KD345" i="2"/>
  <c r="KC345" i="2"/>
  <c r="KB345" i="2"/>
  <c r="KA345" i="2"/>
  <c r="JZ345" i="2"/>
  <c r="JY345" i="2"/>
  <c r="JV345" i="2"/>
  <c r="JU345" i="2"/>
  <c r="JT345" i="2"/>
  <c r="JS345" i="2"/>
  <c r="JR345" i="2"/>
  <c r="JQ345" i="2"/>
  <c r="JP345" i="2"/>
  <c r="JO345" i="2"/>
  <c r="JN345" i="2"/>
  <c r="JM345" i="2"/>
  <c r="JL345" i="2"/>
  <c r="JK345" i="2"/>
  <c r="JJ345" i="2"/>
  <c r="JI345" i="2"/>
  <c r="JH345" i="2"/>
  <c r="JG345" i="2"/>
  <c r="JF345" i="2"/>
  <c r="JE345" i="2"/>
  <c r="JD345" i="2"/>
  <c r="JC345" i="2"/>
  <c r="JB345" i="2"/>
  <c r="JA345" i="2"/>
  <c r="IZ345" i="2"/>
  <c r="IY345" i="2"/>
  <c r="IX345" i="2"/>
  <c r="IW345" i="2"/>
  <c r="IV345" i="2"/>
  <c r="IU345" i="2"/>
  <c r="IT345" i="2"/>
  <c r="IS345" i="2"/>
  <c r="LJ344" i="2"/>
  <c r="LB344" i="2"/>
  <c r="LA344" i="2"/>
  <c r="KZ344" i="2"/>
  <c r="KY344" i="2"/>
  <c r="KX344" i="2"/>
  <c r="KW344" i="2"/>
  <c r="KV344" i="2"/>
  <c r="KU344" i="2"/>
  <c r="KT344" i="2"/>
  <c r="KS344" i="2"/>
  <c r="KR344" i="2"/>
  <c r="KQ344" i="2"/>
  <c r="KP344" i="2"/>
  <c r="KO344" i="2"/>
  <c r="KN344" i="2"/>
  <c r="KM344" i="2"/>
  <c r="KL344" i="2"/>
  <c r="KK344" i="2"/>
  <c r="KJ344" i="2"/>
  <c r="KI344" i="2"/>
  <c r="KH344" i="2"/>
  <c r="KG344" i="2"/>
  <c r="KF344" i="2"/>
  <c r="KE344" i="2"/>
  <c r="KD344" i="2"/>
  <c r="KC344" i="2"/>
  <c r="KB344" i="2"/>
  <c r="KA344" i="2"/>
  <c r="JZ344" i="2"/>
  <c r="JY344" i="2"/>
  <c r="JV344" i="2"/>
  <c r="JU344" i="2"/>
  <c r="JT344" i="2"/>
  <c r="JS344" i="2"/>
  <c r="JR344" i="2"/>
  <c r="JQ344" i="2"/>
  <c r="JP344" i="2"/>
  <c r="JO344" i="2"/>
  <c r="JN344" i="2"/>
  <c r="JM344" i="2"/>
  <c r="JL344" i="2"/>
  <c r="JK344" i="2"/>
  <c r="JJ344" i="2"/>
  <c r="JI344" i="2"/>
  <c r="JH344" i="2"/>
  <c r="JG344" i="2"/>
  <c r="JF344" i="2"/>
  <c r="JE344" i="2"/>
  <c r="JD344" i="2"/>
  <c r="JC344" i="2"/>
  <c r="JB344" i="2"/>
  <c r="JA344" i="2"/>
  <c r="IZ344" i="2"/>
  <c r="IY344" i="2"/>
  <c r="IX344" i="2"/>
  <c r="IW344" i="2"/>
  <c r="IV344" i="2"/>
  <c r="IU344" i="2"/>
  <c r="IT344" i="2"/>
  <c r="IS344" i="2"/>
  <c r="LJ343" i="2"/>
  <c r="LB343" i="2"/>
  <c r="LA343" i="2"/>
  <c r="KZ343" i="2"/>
  <c r="KY343" i="2"/>
  <c r="KX343" i="2"/>
  <c r="KW343" i="2"/>
  <c r="KV343" i="2"/>
  <c r="KU343" i="2"/>
  <c r="KT343" i="2"/>
  <c r="KS343" i="2"/>
  <c r="KR343" i="2"/>
  <c r="KQ343" i="2"/>
  <c r="KP343" i="2"/>
  <c r="KO343" i="2"/>
  <c r="KN343" i="2"/>
  <c r="KM343" i="2"/>
  <c r="KL343" i="2"/>
  <c r="KK343" i="2"/>
  <c r="KJ343" i="2"/>
  <c r="KI343" i="2"/>
  <c r="KH343" i="2"/>
  <c r="KG343" i="2"/>
  <c r="KF343" i="2"/>
  <c r="KE343" i="2"/>
  <c r="KD343" i="2"/>
  <c r="KC343" i="2"/>
  <c r="KB343" i="2"/>
  <c r="KA343" i="2"/>
  <c r="JZ343" i="2"/>
  <c r="JY343" i="2"/>
  <c r="JV343" i="2"/>
  <c r="JU343" i="2"/>
  <c r="JT343" i="2"/>
  <c r="JS343" i="2"/>
  <c r="JR343" i="2"/>
  <c r="JQ343" i="2"/>
  <c r="JP343" i="2"/>
  <c r="JO343" i="2"/>
  <c r="JN343" i="2"/>
  <c r="JM343" i="2"/>
  <c r="JL343" i="2"/>
  <c r="JK343" i="2"/>
  <c r="JJ343" i="2"/>
  <c r="JI343" i="2"/>
  <c r="JH343" i="2"/>
  <c r="JG343" i="2"/>
  <c r="JF343" i="2"/>
  <c r="JE343" i="2"/>
  <c r="JD343" i="2"/>
  <c r="JC343" i="2"/>
  <c r="JB343" i="2"/>
  <c r="JA343" i="2"/>
  <c r="IZ343" i="2"/>
  <c r="IY343" i="2"/>
  <c r="IX343" i="2"/>
  <c r="IW343" i="2"/>
  <c r="IV343" i="2"/>
  <c r="IU343" i="2"/>
  <c r="IT343" i="2"/>
  <c r="IS343" i="2"/>
  <c r="LJ342" i="2"/>
  <c r="LB342" i="2"/>
  <c r="LA342" i="2"/>
  <c r="KZ342" i="2"/>
  <c r="KY342" i="2"/>
  <c r="KX342" i="2"/>
  <c r="KW342" i="2"/>
  <c r="KV342" i="2"/>
  <c r="KU342" i="2"/>
  <c r="KT342" i="2"/>
  <c r="KS342" i="2"/>
  <c r="KR342" i="2"/>
  <c r="KQ342" i="2"/>
  <c r="KP342" i="2"/>
  <c r="KO342" i="2"/>
  <c r="KN342" i="2"/>
  <c r="KM342" i="2"/>
  <c r="KL342" i="2"/>
  <c r="KK342" i="2"/>
  <c r="KJ342" i="2"/>
  <c r="KI342" i="2"/>
  <c r="KH342" i="2"/>
  <c r="KG342" i="2"/>
  <c r="KF342" i="2"/>
  <c r="KE342" i="2"/>
  <c r="KD342" i="2"/>
  <c r="KC342" i="2"/>
  <c r="KB342" i="2"/>
  <c r="KA342" i="2"/>
  <c r="JZ342" i="2"/>
  <c r="JY342" i="2"/>
  <c r="JV342" i="2"/>
  <c r="JU342" i="2"/>
  <c r="JT342" i="2"/>
  <c r="JS342" i="2"/>
  <c r="JR342" i="2"/>
  <c r="JQ342" i="2"/>
  <c r="JP342" i="2"/>
  <c r="JO342" i="2"/>
  <c r="JN342" i="2"/>
  <c r="JM342" i="2"/>
  <c r="JL342" i="2"/>
  <c r="JK342" i="2"/>
  <c r="JJ342" i="2"/>
  <c r="JI342" i="2"/>
  <c r="JH342" i="2"/>
  <c r="JG342" i="2"/>
  <c r="JF342" i="2"/>
  <c r="JE342" i="2"/>
  <c r="JD342" i="2"/>
  <c r="JC342" i="2"/>
  <c r="JB342" i="2"/>
  <c r="JA342" i="2"/>
  <c r="IZ342" i="2"/>
  <c r="IY342" i="2"/>
  <c r="IX342" i="2"/>
  <c r="IW342" i="2"/>
  <c r="IV342" i="2"/>
  <c r="IU342" i="2"/>
  <c r="IT342" i="2"/>
  <c r="IS342" i="2"/>
  <c r="LJ341" i="2"/>
  <c r="LB341" i="2"/>
  <c r="LA341" i="2"/>
  <c r="KZ341" i="2"/>
  <c r="KY341" i="2"/>
  <c r="KX341" i="2"/>
  <c r="KW341" i="2"/>
  <c r="KV341" i="2"/>
  <c r="KU341" i="2"/>
  <c r="KT341" i="2"/>
  <c r="KS341" i="2"/>
  <c r="KR341" i="2"/>
  <c r="KQ341" i="2"/>
  <c r="KP341" i="2"/>
  <c r="KO341" i="2"/>
  <c r="KN341" i="2"/>
  <c r="KM341" i="2"/>
  <c r="KL341" i="2"/>
  <c r="KK341" i="2"/>
  <c r="KJ341" i="2"/>
  <c r="KI341" i="2"/>
  <c r="KH341" i="2"/>
  <c r="KG341" i="2"/>
  <c r="KF341" i="2"/>
  <c r="KE341" i="2"/>
  <c r="KD341" i="2"/>
  <c r="KC341" i="2"/>
  <c r="KB341" i="2"/>
  <c r="KA341" i="2"/>
  <c r="JZ341" i="2"/>
  <c r="JY341" i="2"/>
  <c r="JV341" i="2"/>
  <c r="JU341" i="2"/>
  <c r="JT341" i="2"/>
  <c r="JS341" i="2"/>
  <c r="JR341" i="2"/>
  <c r="JQ341" i="2"/>
  <c r="JP341" i="2"/>
  <c r="JO341" i="2"/>
  <c r="JN341" i="2"/>
  <c r="JM341" i="2"/>
  <c r="JL341" i="2"/>
  <c r="JK341" i="2"/>
  <c r="JJ341" i="2"/>
  <c r="JI341" i="2"/>
  <c r="JH341" i="2"/>
  <c r="JG341" i="2"/>
  <c r="JF341" i="2"/>
  <c r="JE341" i="2"/>
  <c r="JD341" i="2"/>
  <c r="JC341" i="2"/>
  <c r="JB341" i="2"/>
  <c r="JA341" i="2"/>
  <c r="IZ341" i="2"/>
  <c r="IY341" i="2"/>
  <c r="IX341" i="2"/>
  <c r="IW341" i="2"/>
  <c r="IV341" i="2"/>
  <c r="IU341" i="2"/>
  <c r="IT341" i="2"/>
  <c r="IS341" i="2"/>
  <c r="LJ340" i="2"/>
  <c r="LB340" i="2"/>
  <c r="LA340" i="2"/>
  <c r="KZ340" i="2"/>
  <c r="KY340" i="2"/>
  <c r="KX340" i="2"/>
  <c r="KW340" i="2"/>
  <c r="KV340" i="2"/>
  <c r="KU340" i="2"/>
  <c r="KT340" i="2"/>
  <c r="KS340" i="2"/>
  <c r="KR340" i="2"/>
  <c r="KQ340" i="2"/>
  <c r="KP340" i="2"/>
  <c r="KO340" i="2"/>
  <c r="KN340" i="2"/>
  <c r="KM340" i="2"/>
  <c r="KL340" i="2"/>
  <c r="KK340" i="2"/>
  <c r="KJ340" i="2"/>
  <c r="KI340" i="2"/>
  <c r="KH340" i="2"/>
  <c r="KG340" i="2"/>
  <c r="KF340" i="2"/>
  <c r="KE340" i="2"/>
  <c r="KD340" i="2"/>
  <c r="KC340" i="2"/>
  <c r="KB340" i="2"/>
  <c r="KA340" i="2"/>
  <c r="JZ340" i="2"/>
  <c r="JY340" i="2"/>
  <c r="JV340" i="2"/>
  <c r="JU340" i="2"/>
  <c r="JT340" i="2"/>
  <c r="JS340" i="2"/>
  <c r="JR340" i="2"/>
  <c r="JQ340" i="2"/>
  <c r="JP340" i="2"/>
  <c r="JO340" i="2"/>
  <c r="JN340" i="2"/>
  <c r="JM340" i="2"/>
  <c r="JL340" i="2"/>
  <c r="JK340" i="2"/>
  <c r="JJ340" i="2"/>
  <c r="JI340" i="2"/>
  <c r="JH340" i="2"/>
  <c r="JG340" i="2"/>
  <c r="JF340" i="2"/>
  <c r="JE340" i="2"/>
  <c r="JD340" i="2"/>
  <c r="JC340" i="2"/>
  <c r="JB340" i="2"/>
  <c r="JA340" i="2"/>
  <c r="IZ340" i="2"/>
  <c r="IY340" i="2"/>
  <c r="IX340" i="2"/>
  <c r="IW340" i="2"/>
  <c r="IV340" i="2"/>
  <c r="IU340" i="2"/>
  <c r="IT340" i="2"/>
  <c r="IS340" i="2"/>
  <c r="LJ339" i="2"/>
  <c r="LB339" i="2"/>
  <c r="LA339" i="2"/>
  <c r="KZ339" i="2"/>
  <c r="KY339" i="2"/>
  <c r="KX339" i="2"/>
  <c r="KW339" i="2"/>
  <c r="KV339" i="2"/>
  <c r="KU339" i="2"/>
  <c r="KT339" i="2"/>
  <c r="KS339" i="2"/>
  <c r="KR339" i="2"/>
  <c r="KQ339" i="2"/>
  <c r="KP339" i="2"/>
  <c r="KO339" i="2"/>
  <c r="KN339" i="2"/>
  <c r="KM339" i="2"/>
  <c r="KL339" i="2"/>
  <c r="KK339" i="2"/>
  <c r="KJ339" i="2"/>
  <c r="KI339" i="2"/>
  <c r="KH339" i="2"/>
  <c r="KG339" i="2"/>
  <c r="KF339" i="2"/>
  <c r="KE339" i="2"/>
  <c r="KD339" i="2"/>
  <c r="KC339" i="2"/>
  <c r="KB339" i="2"/>
  <c r="KA339" i="2"/>
  <c r="JZ339" i="2"/>
  <c r="JY339" i="2"/>
  <c r="JV339" i="2"/>
  <c r="JU339" i="2"/>
  <c r="JT339" i="2"/>
  <c r="JS339" i="2"/>
  <c r="JR339" i="2"/>
  <c r="JQ339" i="2"/>
  <c r="JP339" i="2"/>
  <c r="JO339" i="2"/>
  <c r="JN339" i="2"/>
  <c r="JM339" i="2"/>
  <c r="JL339" i="2"/>
  <c r="JK339" i="2"/>
  <c r="JJ339" i="2"/>
  <c r="JI339" i="2"/>
  <c r="JH339" i="2"/>
  <c r="JG339" i="2"/>
  <c r="JF339" i="2"/>
  <c r="JE339" i="2"/>
  <c r="JD339" i="2"/>
  <c r="JC339" i="2"/>
  <c r="JB339" i="2"/>
  <c r="JA339" i="2"/>
  <c r="IZ339" i="2"/>
  <c r="IY339" i="2"/>
  <c r="IX339" i="2"/>
  <c r="IW339" i="2"/>
  <c r="IV339" i="2"/>
  <c r="IU339" i="2"/>
  <c r="IT339" i="2"/>
  <c r="IS339" i="2"/>
  <c r="LJ338" i="2"/>
  <c r="LB338" i="2"/>
  <c r="LA338" i="2"/>
  <c r="KZ338" i="2"/>
  <c r="KY338" i="2"/>
  <c r="KX338" i="2"/>
  <c r="KW338" i="2"/>
  <c r="KV338" i="2"/>
  <c r="KU338" i="2"/>
  <c r="KT338" i="2"/>
  <c r="KS338" i="2"/>
  <c r="KR338" i="2"/>
  <c r="KQ338" i="2"/>
  <c r="KP338" i="2"/>
  <c r="KO338" i="2"/>
  <c r="KN338" i="2"/>
  <c r="KM338" i="2"/>
  <c r="KL338" i="2"/>
  <c r="KK338" i="2"/>
  <c r="KJ338" i="2"/>
  <c r="KI338" i="2"/>
  <c r="KH338" i="2"/>
  <c r="KG338" i="2"/>
  <c r="KF338" i="2"/>
  <c r="KE338" i="2"/>
  <c r="KD338" i="2"/>
  <c r="KC338" i="2"/>
  <c r="KB338" i="2"/>
  <c r="KA338" i="2"/>
  <c r="JZ338" i="2"/>
  <c r="JY338" i="2"/>
  <c r="JV338" i="2"/>
  <c r="JU338" i="2"/>
  <c r="JT338" i="2"/>
  <c r="JS338" i="2"/>
  <c r="JR338" i="2"/>
  <c r="JQ338" i="2"/>
  <c r="JP338" i="2"/>
  <c r="JO338" i="2"/>
  <c r="JN338" i="2"/>
  <c r="JM338" i="2"/>
  <c r="JL338" i="2"/>
  <c r="JK338" i="2"/>
  <c r="JJ338" i="2"/>
  <c r="JI338" i="2"/>
  <c r="JH338" i="2"/>
  <c r="JG338" i="2"/>
  <c r="JF338" i="2"/>
  <c r="JE338" i="2"/>
  <c r="JD338" i="2"/>
  <c r="JC338" i="2"/>
  <c r="JB338" i="2"/>
  <c r="JA338" i="2"/>
  <c r="IZ338" i="2"/>
  <c r="IY338" i="2"/>
  <c r="IX338" i="2"/>
  <c r="IW338" i="2"/>
  <c r="IV338" i="2"/>
  <c r="IU338" i="2"/>
  <c r="IT338" i="2"/>
  <c r="IS338" i="2"/>
  <c r="LJ337" i="2"/>
  <c r="LB337" i="2"/>
  <c r="LA337" i="2"/>
  <c r="KZ337" i="2"/>
  <c r="KY337" i="2"/>
  <c r="KX337" i="2"/>
  <c r="KW337" i="2"/>
  <c r="KV337" i="2"/>
  <c r="KU337" i="2"/>
  <c r="KT337" i="2"/>
  <c r="KS337" i="2"/>
  <c r="KR337" i="2"/>
  <c r="KQ337" i="2"/>
  <c r="KP337" i="2"/>
  <c r="KO337" i="2"/>
  <c r="KN337" i="2"/>
  <c r="KM337" i="2"/>
  <c r="KL337" i="2"/>
  <c r="KK337" i="2"/>
  <c r="KJ337" i="2"/>
  <c r="KI337" i="2"/>
  <c r="KH337" i="2"/>
  <c r="KG337" i="2"/>
  <c r="KF337" i="2"/>
  <c r="KE337" i="2"/>
  <c r="KD337" i="2"/>
  <c r="KC337" i="2"/>
  <c r="KB337" i="2"/>
  <c r="KA337" i="2"/>
  <c r="JZ337" i="2"/>
  <c r="JY337" i="2"/>
  <c r="JV337" i="2"/>
  <c r="JU337" i="2"/>
  <c r="JT337" i="2"/>
  <c r="JS337" i="2"/>
  <c r="JR337" i="2"/>
  <c r="JQ337" i="2"/>
  <c r="JP337" i="2"/>
  <c r="JO337" i="2"/>
  <c r="JN337" i="2"/>
  <c r="JM337" i="2"/>
  <c r="JL337" i="2"/>
  <c r="JK337" i="2"/>
  <c r="JJ337" i="2"/>
  <c r="JI337" i="2"/>
  <c r="JH337" i="2"/>
  <c r="JG337" i="2"/>
  <c r="JF337" i="2"/>
  <c r="JE337" i="2"/>
  <c r="JD337" i="2"/>
  <c r="JC337" i="2"/>
  <c r="JB337" i="2"/>
  <c r="JA337" i="2"/>
  <c r="IZ337" i="2"/>
  <c r="IY337" i="2"/>
  <c r="IX337" i="2"/>
  <c r="IW337" i="2"/>
  <c r="IV337" i="2"/>
  <c r="IU337" i="2"/>
  <c r="IT337" i="2"/>
  <c r="IS337" i="2"/>
  <c r="LJ336" i="2"/>
  <c r="LB336" i="2"/>
  <c r="LA336" i="2"/>
  <c r="KZ336" i="2"/>
  <c r="KY336" i="2"/>
  <c r="KX336" i="2"/>
  <c r="KW336" i="2"/>
  <c r="KV336" i="2"/>
  <c r="KU336" i="2"/>
  <c r="KT336" i="2"/>
  <c r="KS336" i="2"/>
  <c r="KR336" i="2"/>
  <c r="KQ336" i="2"/>
  <c r="KP336" i="2"/>
  <c r="KO336" i="2"/>
  <c r="KN336" i="2"/>
  <c r="KM336" i="2"/>
  <c r="KL336" i="2"/>
  <c r="KK336" i="2"/>
  <c r="KJ336" i="2"/>
  <c r="KI336" i="2"/>
  <c r="KH336" i="2"/>
  <c r="KG336" i="2"/>
  <c r="KF336" i="2"/>
  <c r="KE336" i="2"/>
  <c r="KD336" i="2"/>
  <c r="KC336" i="2"/>
  <c r="KB336" i="2"/>
  <c r="KA336" i="2"/>
  <c r="JZ336" i="2"/>
  <c r="JY336" i="2"/>
  <c r="JV336" i="2"/>
  <c r="JU336" i="2"/>
  <c r="JT336" i="2"/>
  <c r="JS336" i="2"/>
  <c r="JR336" i="2"/>
  <c r="JQ336" i="2"/>
  <c r="JP336" i="2"/>
  <c r="JO336" i="2"/>
  <c r="JN336" i="2"/>
  <c r="JM336" i="2"/>
  <c r="JL336" i="2"/>
  <c r="JK336" i="2"/>
  <c r="JJ336" i="2"/>
  <c r="JI336" i="2"/>
  <c r="JH336" i="2"/>
  <c r="JG336" i="2"/>
  <c r="JF336" i="2"/>
  <c r="JE336" i="2"/>
  <c r="JD336" i="2"/>
  <c r="JC336" i="2"/>
  <c r="JB336" i="2"/>
  <c r="JA336" i="2"/>
  <c r="IZ336" i="2"/>
  <c r="IY336" i="2"/>
  <c r="IX336" i="2"/>
  <c r="IW336" i="2"/>
  <c r="IV336" i="2"/>
  <c r="IU336" i="2"/>
  <c r="IT336" i="2"/>
  <c r="IS336" i="2"/>
  <c r="LJ335" i="2"/>
  <c r="LB335" i="2"/>
  <c r="LA335" i="2"/>
  <c r="KZ335" i="2"/>
  <c r="KY335" i="2"/>
  <c r="KX335" i="2"/>
  <c r="KW335" i="2"/>
  <c r="KV335" i="2"/>
  <c r="KU335" i="2"/>
  <c r="KT335" i="2"/>
  <c r="KS335" i="2"/>
  <c r="KR335" i="2"/>
  <c r="KQ335" i="2"/>
  <c r="KP335" i="2"/>
  <c r="KO335" i="2"/>
  <c r="KN335" i="2"/>
  <c r="KM335" i="2"/>
  <c r="KL335" i="2"/>
  <c r="KK335" i="2"/>
  <c r="KJ335" i="2"/>
  <c r="KI335" i="2"/>
  <c r="KH335" i="2"/>
  <c r="KG335" i="2"/>
  <c r="KF335" i="2"/>
  <c r="KE335" i="2"/>
  <c r="KD335" i="2"/>
  <c r="KC335" i="2"/>
  <c r="KB335" i="2"/>
  <c r="KA335" i="2"/>
  <c r="JZ335" i="2"/>
  <c r="JY335" i="2"/>
  <c r="JV335" i="2"/>
  <c r="JU335" i="2"/>
  <c r="JT335" i="2"/>
  <c r="JS335" i="2"/>
  <c r="JR335" i="2"/>
  <c r="JQ335" i="2"/>
  <c r="JP335" i="2"/>
  <c r="JO335" i="2"/>
  <c r="JN335" i="2"/>
  <c r="JM335" i="2"/>
  <c r="JL335" i="2"/>
  <c r="JK335" i="2"/>
  <c r="JJ335" i="2"/>
  <c r="JI335" i="2"/>
  <c r="JH335" i="2"/>
  <c r="JG335" i="2"/>
  <c r="JF335" i="2"/>
  <c r="JE335" i="2"/>
  <c r="JD335" i="2"/>
  <c r="JC335" i="2"/>
  <c r="JB335" i="2"/>
  <c r="JA335" i="2"/>
  <c r="IZ335" i="2"/>
  <c r="IY335" i="2"/>
  <c r="IX335" i="2"/>
  <c r="IW335" i="2"/>
  <c r="IV335" i="2"/>
  <c r="IU335" i="2"/>
  <c r="IT335" i="2"/>
  <c r="IS335" i="2"/>
  <c r="LJ334" i="2"/>
  <c r="LB334" i="2"/>
  <c r="LA334" i="2"/>
  <c r="KZ334" i="2"/>
  <c r="KY334" i="2"/>
  <c r="KX334" i="2"/>
  <c r="KW334" i="2"/>
  <c r="KV334" i="2"/>
  <c r="KU334" i="2"/>
  <c r="KT334" i="2"/>
  <c r="KS334" i="2"/>
  <c r="KR334" i="2"/>
  <c r="KQ334" i="2"/>
  <c r="KP334" i="2"/>
  <c r="KO334" i="2"/>
  <c r="KN334" i="2"/>
  <c r="KM334" i="2"/>
  <c r="KL334" i="2"/>
  <c r="KK334" i="2"/>
  <c r="KJ334" i="2"/>
  <c r="KI334" i="2"/>
  <c r="KH334" i="2"/>
  <c r="KG334" i="2"/>
  <c r="KF334" i="2"/>
  <c r="KE334" i="2"/>
  <c r="KD334" i="2"/>
  <c r="KC334" i="2"/>
  <c r="KB334" i="2"/>
  <c r="KA334" i="2"/>
  <c r="JZ334" i="2"/>
  <c r="JY334" i="2"/>
  <c r="JV334" i="2"/>
  <c r="JU334" i="2"/>
  <c r="JT334" i="2"/>
  <c r="JS334" i="2"/>
  <c r="JR334" i="2"/>
  <c r="JQ334" i="2"/>
  <c r="JP334" i="2"/>
  <c r="JO334" i="2"/>
  <c r="JN334" i="2"/>
  <c r="JM334" i="2"/>
  <c r="JL334" i="2"/>
  <c r="JK334" i="2"/>
  <c r="JJ334" i="2"/>
  <c r="JI334" i="2"/>
  <c r="JH334" i="2"/>
  <c r="JG334" i="2"/>
  <c r="JF334" i="2"/>
  <c r="JE334" i="2"/>
  <c r="JD334" i="2"/>
  <c r="JC334" i="2"/>
  <c r="JB334" i="2"/>
  <c r="JA334" i="2"/>
  <c r="IZ334" i="2"/>
  <c r="IY334" i="2"/>
  <c r="IX334" i="2"/>
  <c r="IW334" i="2"/>
  <c r="IV334" i="2"/>
  <c r="IU334" i="2"/>
  <c r="IT334" i="2"/>
  <c r="IS334" i="2"/>
  <c r="LJ333" i="2"/>
  <c r="LB333" i="2"/>
  <c r="LA333" i="2"/>
  <c r="KZ333" i="2"/>
  <c r="KY333" i="2"/>
  <c r="KX333" i="2"/>
  <c r="KW333" i="2"/>
  <c r="KV333" i="2"/>
  <c r="KU333" i="2"/>
  <c r="KT333" i="2"/>
  <c r="KS333" i="2"/>
  <c r="KR333" i="2"/>
  <c r="KQ333" i="2"/>
  <c r="KP333" i="2"/>
  <c r="KO333" i="2"/>
  <c r="KN333" i="2"/>
  <c r="KM333" i="2"/>
  <c r="KL333" i="2"/>
  <c r="KK333" i="2"/>
  <c r="KJ333" i="2"/>
  <c r="KI333" i="2"/>
  <c r="KH333" i="2"/>
  <c r="KG333" i="2"/>
  <c r="KF333" i="2"/>
  <c r="KE333" i="2"/>
  <c r="KD333" i="2"/>
  <c r="KC333" i="2"/>
  <c r="KB333" i="2"/>
  <c r="KA333" i="2"/>
  <c r="JZ333" i="2"/>
  <c r="JY333" i="2"/>
  <c r="JV333" i="2"/>
  <c r="JU333" i="2"/>
  <c r="JT333" i="2"/>
  <c r="JS333" i="2"/>
  <c r="JR333" i="2"/>
  <c r="JQ333" i="2"/>
  <c r="JP333" i="2"/>
  <c r="JO333" i="2"/>
  <c r="JN333" i="2"/>
  <c r="JM333" i="2"/>
  <c r="JL333" i="2"/>
  <c r="JK333" i="2"/>
  <c r="JJ333" i="2"/>
  <c r="JI333" i="2"/>
  <c r="JH333" i="2"/>
  <c r="JG333" i="2"/>
  <c r="JF333" i="2"/>
  <c r="JE333" i="2"/>
  <c r="JD333" i="2"/>
  <c r="JC333" i="2"/>
  <c r="JB333" i="2"/>
  <c r="JA333" i="2"/>
  <c r="IZ333" i="2"/>
  <c r="IY333" i="2"/>
  <c r="IX333" i="2"/>
  <c r="IW333" i="2"/>
  <c r="IV333" i="2"/>
  <c r="IU333" i="2"/>
  <c r="IT333" i="2"/>
  <c r="IS333" i="2"/>
  <c r="LJ332" i="2"/>
  <c r="LB332" i="2"/>
  <c r="LA332" i="2"/>
  <c r="KZ332" i="2"/>
  <c r="KY332" i="2"/>
  <c r="KX332" i="2"/>
  <c r="KW332" i="2"/>
  <c r="KV332" i="2"/>
  <c r="KU332" i="2"/>
  <c r="KT332" i="2"/>
  <c r="KS332" i="2"/>
  <c r="KR332" i="2"/>
  <c r="KQ332" i="2"/>
  <c r="KP332" i="2"/>
  <c r="KO332" i="2"/>
  <c r="KN332" i="2"/>
  <c r="KM332" i="2"/>
  <c r="KL332" i="2"/>
  <c r="KK332" i="2"/>
  <c r="KJ332" i="2"/>
  <c r="KI332" i="2"/>
  <c r="KH332" i="2"/>
  <c r="KG332" i="2"/>
  <c r="KF332" i="2"/>
  <c r="KE332" i="2"/>
  <c r="KD332" i="2"/>
  <c r="KC332" i="2"/>
  <c r="KB332" i="2"/>
  <c r="KA332" i="2"/>
  <c r="JZ332" i="2"/>
  <c r="JY332" i="2"/>
  <c r="JV332" i="2"/>
  <c r="JU332" i="2"/>
  <c r="JT332" i="2"/>
  <c r="JS332" i="2"/>
  <c r="JR332" i="2"/>
  <c r="JQ332" i="2"/>
  <c r="JP332" i="2"/>
  <c r="JO332" i="2"/>
  <c r="JN332" i="2"/>
  <c r="JM332" i="2"/>
  <c r="JL332" i="2"/>
  <c r="JK332" i="2"/>
  <c r="JJ332" i="2"/>
  <c r="JI332" i="2"/>
  <c r="JH332" i="2"/>
  <c r="JG332" i="2"/>
  <c r="JF332" i="2"/>
  <c r="JE332" i="2"/>
  <c r="JD332" i="2"/>
  <c r="JC332" i="2"/>
  <c r="JB332" i="2"/>
  <c r="JA332" i="2"/>
  <c r="IZ332" i="2"/>
  <c r="IY332" i="2"/>
  <c r="IX332" i="2"/>
  <c r="IW332" i="2"/>
  <c r="IV332" i="2"/>
  <c r="IU332" i="2"/>
  <c r="IT332" i="2"/>
  <c r="IS332" i="2"/>
  <c r="LJ331" i="2"/>
  <c r="LB331" i="2"/>
  <c r="LA331" i="2"/>
  <c r="KZ331" i="2"/>
  <c r="KY331" i="2"/>
  <c r="KX331" i="2"/>
  <c r="KW331" i="2"/>
  <c r="KV331" i="2"/>
  <c r="KU331" i="2"/>
  <c r="KT331" i="2"/>
  <c r="KS331" i="2"/>
  <c r="KR331" i="2"/>
  <c r="KQ331" i="2"/>
  <c r="KP331" i="2"/>
  <c r="KO331" i="2"/>
  <c r="KN331" i="2"/>
  <c r="KM331" i="2"/>
  <c r="KL331" i="2"/>
  <c r="KK331" i="2"/>
  <c r="KJ331" i="2"/>
  <c r="KI331" i="2"/>
  <c r="KH331" i="2"/>
  <c r="KG331" i="2"/>
  <c r="KF331" i="2"/>
  <c r="KE331" i="2"/>
  <c r="KD331" i="2"/>
  <c r="KC331" i="2"/>
  <c r="KB331" i="2"/>
  <c r="KA331" i="2"/>
  <c r="JZ331" i="2"/>
  <c r="JY331" i="2"/>
  <c r="JV331" i="2"/>
  <c r="JU331" i="2"/>
  <c r="JT331" i="2"/>
  <c r="JS331" i="2"/>
  <c r="JR331" i="2"/>
  <c r="JQ331" i="2"/>
  <c r="JP331" i="2"/>
  <c r="JO331" i="2"/>
  <c r="JN331" i="2"/>
  <c r="JM331" i="2"/>
  <c r="JL331" i="2"/>
  <c r="JK331" i="2"/>
  <c r="JJ331" i="2"/>
  <c r="JI331" i="2"/>
  <c r="JH331" i="2"/>
  <c r="JG331" i="2"/>
  <c r="JF331" i="2"/>
  <c r="JE331" i="2"/>
  <c r="JD331" i="2"/>
  <c r="JC331" i="2"/>
  <c r="JB331" i="2"/>
  <c r="JA331" i="2"/>
  <c r="IZ331" i="2"/>
  <c r="IY331" i="2"/>
  <c r="IX331" i="2"/>
  <c r="IW331" i="2"/>
  <c r="IV331" i="2"/>
  <c r="IU331" i="2"/>
  <c r="IT331" i="2"/>
  <c r="IS331" i="2"/>
  <c r="LJ330" i="2"/>
  <c r="LB330" i="2"/>
  <c r="LA330" i="2"/>
  <c r="KZ330" i="2"/>
  <c r="KY330" i="2"/>
  <c r="KX330" i="2"/>
  <c r="KW330" i="2"/>
  <c r="KV330" i="2"/>
  <c r="KU330" i="2"/>
  <c r="KT330" i="2"/>
  <c r="KS330" i="2"/>
  <c r="KR330" i="2"/>
  <c r="KQ330" i="2"/>
  <c r="KP330" i="2"/>
  <c r="KO330" i="2"/>
  <c r="KN330" i="2"/>
  <c r="KM330" i="2"/>
  <c r="KL330" i="2"/>
  <c r="KK330" i="2"/>
  <c r="KJ330" i="2"/>
  <c r="KI330" i="2"/>
  <c r="KH330" i="2"/>
  <c r="KG330" i="2"/>
  <c r="KF330" i="2"/>
  <c r="KE330" i="2"/>
  <c r="KD330" i="2"/>
  <c r="KC330" i="2"/>
  <c r="KB330" i="2"/>
  <c r="KA330" i="2"/>
  <c r="JZ330" i="2"/>
  <c r="JY330" i="2"/>
  <c r="JV330" i="2"/>
  <c r="JU330" i="2"/>
  <c r="JT330" i="2"/>
  <c r="JS330" i="2"/>
  <c r="JR330" i="2"/>
  <c r="JQ330" i="2"/>
  <c r="JP330" i="2"/>
  <c r="JO330" i="2"/>
  <c r="JN330" i="2"/>
  <c r="JM330" i="2"/>
  <c r="JL330" i="2"/>
  <c r="JK330" i="2"/>
  <c r="JJ330" i="2"/>
  <c r="JI330" i="2"/>
  <c r="JH330" i="2"/>
  <c r="JG330" i="2"/>
  <c r="JF330" i="2"/>
  <c r="JE330" i="2"/>
  <c r="JD330" i="2"/>
  <c r="JC330" i="2"/>
  <c r="JB330" i="2"/>
  <c r="JA330" i="2"/>
  <c r="IZ330" i="2"/>
  <c r="IY330" i="2"/>
  <c r="IX330" i="2"/>
  <c r="IW330" i="2"/>
  <c r="IV330" i="2"/>
  <c r="IU330" i="2"/>
  <c r="IT330" i="2"/>
  <c r="IS330" i="2"/>
  <c r="LJ329" i="2"/>
  <c r="LB329" i="2"/>
  <c r="LA329" i="2"/>
  <c r="KZ329" i="2"/>
  <c r="KY329" i="2"/>
  <c r="KX329" i="2"/>
  <c r="KW329" i="2"/>
  <c r="KV329" i="2"/>
  <c r="KU329" i="2"/>
  <c r="KT329" i="2"/>
  <c r="KS329" i="2"/>
  <c r="KR329" i="2"/>
  <c r="KQ329" i="2"/>
  <c r="KP329" i="2"/>
  <c r="KO329" i="2"/>
  <c r="KN329" i="2"/>
  <c r="KM329" i="2"/>
  <c r="KL329" i="2"/>
  <c r="KK329" i="2"/>
  <c r="KJ329" i="2"/>
  <c r="KI329" i="2"/>
  <c r="KH329" i="2"/>
  <c r="KG329" i="2"/>
  <c r="KF329" i="2"/>
  <c r="KE329" i="2"/>
  <c r="KD329" i="2"/>
  <c r="KC329" i="2"/>
  <c r="KB329" i="2"/>
  <c r="KA329" i="2"/>
  <c r="JZ329" i="2"/>
  <c r="JY329" i="2"/>
  <c r="JV329" i="2"/>
  <c r="JU329" i="2"/>
  <c r="JT329" i="2"/>
  <c r="JS329" i="2"/>
  <c r="JR329" i="2"/>
  <c r="JQ329" i="2"/>
  <c r="JP329" i="2"/>
  <c r="JO329" i="2"/>
  <c r="JN329" i="2"/>
  <c r="JM329" i="2"/>
  <c r="JL329" i="2"/>
  <c r="JK329" i="2"/>
  <c r="JJ329" i="2"/>
  <c r="JI329" i="2"/>
  <c r="JH329" i="2"/>
  <c r="JG329" i="2"/>
  <c r="JF329" i="2"/>
  <c r="JE329" i="2"/>
  <c r="JD329" i="2"/>
  <c r="JC329" i="2"/>
  <c r="JB329" i="2"/>
  <c r="JA329" i="2"/>
  <c r="IZ329" i="2"/>
  <c r="IY329" i="2"/>
  <c r="IX329" i="2"/>
  <c r="IW329" i="2"/>
  <c r="IV329" i="2"/>
  <c r="IU329" i="2"/>
  <c r="IT329" i="2"/>
  <c r="IS329" i="2"/>
  <c r="LJ328" i="2"/>
  <c r="LB328" i="2"/>
  <c r="LA328" i="2"/>
  <c r="KZ328" i="2"/>
  <c r="KY328" i="2"/>
  <c r="KX328" i="2"/>
  <c r="KW328" i="2"/>
  <c r="KV328" i="2"/>
  <c r="KU328" i="2"/>
  <c r="KT328" i="2"/>
  <c r="KS328" i="2"/>
  <c r="KR328" i="2"/>
  <c r="KQ328" i="2"/>
  <c r="KP328" i="2"/>
  <c r="KO328" i="2"/>
  <c r="KN328" i="2"/>
  <c r="KM328" i="2"/>
  <c r="KL328" i="2"/>
  <c r="KK328" i="2"/>
  <c r="KJ328" i="2"/>
  <c r="KI328" i="2"/>
  <c r="KH328" i="2"/>
  <c r="KG328" i="2"/>
  <c r="KF328" i="2"/>
  <c r="KE328" i="2"/>
  <c r="KD328" i="2"/>
  <c r="KC328" i="2"/>
  <c r="KB328" i="2"/>
  <c r="KA328" i="2"/>
  <c r="JZ328" i="2"/>
  <c r="JY328" i="2"/>
  <c r="JV328" i="2"/>
  <c r="JU328" i="2"/>
  <c r="JT328" i="2"/>
  <c r="JS328" i="2"/>
  <c r="JR328" i="2"/>
  <c r="JQ328" i="2"/>
  <c r="JP328" i="2"/>
  <c r="JO328" i="2"/>
  <c r="JN328" i="2"/>
  <c r="JM328" i="2"/>
  <c r="JL328" i="2"/>
  <c r="JK328" i="2"/>
  <c r="JJ328" i="2"/>
  <c r="JI328" i="2"/>
  <c r="JH328" i="2"/>
  <c r="JG328" i="2"/>
  <c r="JF328" i="2"/>
  <c r="JE328" i="2"/>
  <c r="JD328" i="2"/>
  <c r="JC328" i="2"/>
  <c r="JB328" i="2"/>
  <c r="JA328" i="2"/>
  <c r="IZ328" i="2"/>
  <c r="IY328" i="2"/>
  <c r="IX328" i="2"/>
  <c r="IW328" i="2"/>
  <c r="IV328" i="2"/>
  <c r="IU328" i="2"/>
  <c r="IT328" i="2"/>
  <c r="IS328" i="2"/>
  <c r="LJ327" i="2"/>
  <c r="LB327" i="2"/>
  <c r="LA327" i="2"/>
  <c r="KZ327" i="2"/>
  <c r="KY327" i="2"/>
  <c r="KX327" i="2"/>
  <c r="KW327" i="2"/>
  <c r="KV327" i="2"/>
  <c r="KU327" i="2"/>
  <c r="KT327" i="2"/>
  <c r="KS327" i="2"/>
  <c r="KR327" i="2"/>
  <c r="KQ327" i="2"/>
  <c r="KP327" i="2"/>
  <c r="KO327" i="2"/>
  <c r="KN327" i="2"/>
  <c r="KM327" i="2"/>
  <c r="KL327" i="2"/>
  <c r="KK327" i="2"/>
  <c r="KJ327" i="2"/>
  <c r="KI327" i="2"/>
  <c r="KH327" i="2"/>
  <c r="KG327" i="2"/>
  <c r="KF327" i="2"/>
  <c r="KE327" i="2"/>
  <c r="KD327" i="2"/>
  <c r="KC327" i="2"/>
  <c r="KB327" i="2"/>
  <c r="KA327" i="2"/>
  <c r="JZ327" i="2"/>
  <c r="JY327" i="2"/>
  <c r="JV327" i="2"/>
  <c r="JU327" i="2"/>
  <c r="JT327" i="2"/>
  <c r="JS327" i="2"/>
  <c r="JR327" i="2"/>
  <c r="JQ327" i="2"/>
  <c r="JP327" i="2"/>
  <c r="JO327" i="2"/>
  <c r="JN327" i="2"/>
  <c r="JM327" i="2"/>
  <c r="JL327" i="2"/>
  <c r="JK327" i="2"/>
  <c r="JJ327" i="2"/>
  <c r="JI327" i="2"/>
  <c r="JH327" i="2"/>
  <c r="JG327" i="2"/>
  <c r="JF327" i="2"/>
  <c r="JE327" i="2"/>
  <c r="JD327" i="2"/>
  <c r="JC327" i="2"/>
  <c r="JB327" i="2"/>
  <c r="JA327" i="2"/>
  <c r="IZ327" i="2"/>
  <c r="IY327" i="2"/>
  <c r="IX327" i="2"/>
  <c r="IW327" i="2"/>
  <c r="IV327" i="2"/>
  <c r="IU327" i="2"/>
  <c r="IT327" i="2"/>
  <c r="IS327" i="2"/>
  <c r="LJ326" i="2"/>
  <c r="LB326" i="2"/>
  <c r="LA326" i="2"/>
  <c r="KZ326" i="2"/>
  <c r="KY326" i="2"/>
  <c r="KX326" i="2"/>
  <c r="KW326" i="2"/>
  <c r="KV326" i="2"/>
  <c r="KU326" i="2"/>
  <c r="KT326" i="2"/>
  <c r="KS326" i="2"/>
  <c r="KR326" i="2"/>
  <c r="KQ326" i="2"/>
  <c r="KP326" i="2"/>
  <c r="KO326" i="2"/>
  <c r="KN326" i="2"/>
  <c r="KM326" i="2"/>
  <c r="KL326" i="2"/>
  <c r="KK326" i="2"/>
  <c r="KJ326" i="2"/>
  <c r="KI326" i="2"/>
  <c r="KH326" i="2"/>
  <c r="KG326" i="2"/>
  <c r="KF326" i="2"/>
  <c r="KE326" i="2"/>
  <c r="KD326" i="2"/>
  <c r="KC326" i="2"/>
  <c r="KB326" i="2"/>
  <c r="KA326" i="2"/>
  <c r="JZ326" i="2"/>
  <c r="JY326" i="2"/>
  <c r="JV326" i="2"/>
  <c r="JU326" i="2"/>
  <c r="JT326" i="2"/>
  <c r="JS326" i="2"/>
  <c r="JR326" i="2"/>
  <c r="JQ326" i="2"/>
  <c r="JP326" i="2"/>
  <c r="JO326" i="2"/>
  <c r="JN326" i="2"/>
  <c r="JM326" i="2"/>
  <c r="JL326" i="2"/>
  <c r="JK326" i="2"/>
  <c r="JJ326" i="2"/>
  <c r="JI326" i="2"/>
  <c r="JH326" i="2"/>
  <c r="JG326" i="2"/>
  <c r="JF326" i="2"/>
  <c r="JE326" i="2"/>
  <c r="JD326" i="2"/>
  <c r="JC326" i="2"/>
  <c r="JB326" i="2"/>
  <c r="JA326" i="2"/>
  <c r="IZ326" i="2"/>
  <c r="IY326" i="2"/>
  <c r="IX326" i="2"/>
  <c r="IW326" i="2"/>
  <c r="IV326" i="2"/>
  <c r="IU326" i="2"/>
  <c r="IT326" i="2"/>
  <c r="IS326" i="2"/>
  <c r="LJ325" i="2"/>
  <c r="LB325" i="2"/>
  <c r="LA325" i="2"/>
  <c r="KZ325" i="2"/>
  <c r="KY325" i="2"/>
  <c r="KX325" i="2"/>
  <c r="KW325" i="2"/>
  <c r="KV325" i="2"/>
  <c r="KU325" i="2"/>
  <c r="KT325" i="2"/>
  <c r="KS325" i="2"/>
  <c r="KR325" i="2"/>
  <c r="KQ325" i="2"/>
  <c r="KP325" i="2"/>
  <c r="KO325" i="2"/>
  <c r="KN325" i="2"/>
  <c r="KM325" i="2"/>
  <c r="KL325" i="2"/>
  <c r="KK325" i="2"/>
  <c r="KJ325" i="2"/>
  <c r="KI325" i="2"/>
  <c r="KH325" i="2"/>
  <c r="KG325" i="2"/>
  <c r="KF325" i="2"/>
  <c r="KE325" i="2"/>
  <c r="KD325" i="2"/>
  <c r="KC325" i="2"/>
  <c r="KB325" i="2"/>
  <c r="KA325" i="2"/>
  <c r="JZ325" i="2"/>
  <c r="JY325" i="2"/>
  <c r="JV325" i="2"/>
  <c r="JU325" i="2"/>
  <c r="JT325" i="2"/>
  <c r="JS325" i="2"/>
  <c r="JR325" i="2"/>
  <c r="JQ325" i="2"/>
  <c r="JP325" i="2"/>
  <c r="JO325" i="2"/>
  <c r="JN325" i="2"/>
  <c r="JM325" i="2"/>
  <c r="JL325" i="2"/>
  <c r="JK325" i="2"/>
  <c r="JJ325" i="2"/>
  <c r="JI325" i="2"/>
  <c r="JH325" i="2"/>
  <c r="JG325" i="2"/>
  <c r="JF325" i="2"/>
  <c r="JE325" i="2"/>
  <c r="JD325" i="2"/>
  <c r="JC325" i="2"/>
  <c r="JB325" i="2"/>
  <c r="JA325" i="2"/>
  <c r="IZ325" i="2"/>
  <c r="IY325" i="2"/>
  <c r="IX325" i="2"/>
  <c r="IW325" i="2"/>
  <c r="IV325" i="2"/>
  <c r="IU325" i="2"/>
  <c r="IT325" i="2"/>
  <c r="IS325" i="2"/>
  <c r="LJ324" i="2"/>
  <c r="LB324" i="2"/>
  <c r="LA324" i="2"/>
  <c r="KZ324" i="2"/>
  <c r="KY324" i="2"/>
  <c r="KX324" i="2"/>
  <c r="KW324" i="2"/>
  <c r="KV324" i="2"/>
  <c r="KU324" i="2"/>
  <c r="KT324" i="2"/>
  <c r="KS324" i="2"/>
  <c r="KR324" i="2"/>
  <c r="KQ324" i="2"/>
  <c r="KP324" i="2"/>
  <c r="KO324" i="2"/>
  <c r="KN324" i="2"/>
  <c r="KM324" i="2"/>
  <c r="KL324" i="2"/>
  <c r="KK324" i="2"/>
  <c r="KJ324" i="2"/>
  <c r="KI324" i="2"/>
  <c r="KH324" i="2"/>
  <c r="KG324" i="2"/>
  <c r="KF324" i="2"/>
  <c r="KE324" i="2"/>
  <c r="KD324" i="2"/>
  <c r="KC324" i="2"/>
  <c r="KB324" i="2"/>
  <c r="KA324" i="2"/>
  <c r="JZ324" i="2"/>
  <c r="JY324" i="2"/>
  <c r="JV324" i="2"/>
  <c r="JU324" i="2"/>
  <c r="JT324" i="2"/>
  <c r="JS324" i="2"/>
  <c r="JR324" i="2"/>
  <c r="JQ324" i="2"/>
  <c r="JP324" i="2"/>
  <c r="JO324" i="2"/>
  <c r="JN324" i="2"/>
  <c r="JM324" i="2"/>
  <c r="JL324" i="2"/>
  <c r="JK324" i="2"/>
  <c r="JJ324" i="2"/>
  <c r="JI324" i="2"/>
  <c r="JH324" i="2"/>
  <c r="JG324" i="2"/>
  <c r="JF324" i="2"/>
  <c r="JE324" i="2"/>
  <c r="JD324" i="2"/>
  <c r="JC324" i="2"/>
  <c r="JB324" i="2"/>
  <c r="JA324" i="2"/>
  <c r="IZ324" i="2"/>
  <c r="IY324" i="2"/>
  <c r="IX324" i="2"/>
  <c r="IW324" i="2"/>
  <c r="IV324" i="2"/>
  <c r="IU324" i="2"/>
  <c r="IT324" i="2"/>
  <c r="IS324" i="2"/>
  <c r="LJ323" i="2"/>
  <c r="LB323" i="2"/>
  <c r="LA323" i="2"/>
  <c r="KZ323" i="2"/>
  <c r="KY323" i="2"/>
  <c r="KX323" i="2"/>
  <c r="KW323" i="2"/>
  <c r="KV323" i="2"/>
  <c r="KU323" i="2"/>
  <c r="KT323" i="2"/>
  <c r="KS323" i="2"/>
  <c r="KR323" i="2"/>
  <c r="KQ323" i="2"/>
  <c r="KP323" i="2"/>
  <c r="KO323" i="2"/>
  <c r="KN323" i="2"/>
  <c r="KM323" i="2"/>
  <c r="KL323" i="2"/>
  <c r="KK323" i="2"/>
  <c r="KJ323" i="2"/>
  <c r="KI323" i="2"/>
  <c r="KH323" i="2"/>
  <c r="KG323" i="2"/>
  <c r="KF323" i="2"/>
  <c r="KE323" i="2"/>
  <c r="KD323" i="2"/>
  <c r="KC323" i="2"/>
  <c r="KB323" i="2"/>
  <c r="KA323" i="2"/>
  <c r="JZ323" i="2"/>
  <c r="JY323" i="2"/>
  <c r="JV323" i="2"/>
  <c r="JU323" i="2"/>
  <c r="JT323" i="2"/>
  <c r="JS323" i="2"/>
  <c r="JR323" i="2"/>
  <c r="JQ323" i="2"/>
  <c r="JP323" i="2"/>
  <c r="JO323" i="2"/>
  <c r="JN323" i="2"/>
  <c r="JM323" i="2"/>
  <c r="JL323" i="2"/>
  <c r="JK323" i="2"/>
  <c r="JJ323" i="2"/>
  <c r="JI323" i="2"/>
  <c r="JH323" i="2"/>
  <c r="JG323" i="2"/>
  <c r="JF323" i="2"/>
  <c r="JE323" i="2"/>
  <c r="JD323" i="2"/>
  <c r="JC323" i="2"/>
  <c r="JB323" i="2"/>
  <c r="JA323" i="2"/>
  <c r="IZ323" i="2"/>
  <c r="IY323" i="2"/>
  <c r="IX323" i="2"/>
  <c r="IW323" i="2"/>
  <c r="IV323" i="2"/>
  <c r="IU323" i="2"/>
  <c r="IT323" i="2"/>
  <c r="IS323" i="2"/>
  <c r="LJ322" i="2"/>
  <c r="LB322" i="2"/>
  <c r="LA322" i="2"/>
  <c r="KZ322" i="2"/>
  <c r="KY322" i="2"/>
  <c r="KX322" i="2"/>
  <c r="KW322" i="2"/>
  <c r="KV322" i="2"/>
  <c r="KU322" i="2"/>
  <c r="KT322" i="2"/>
  <c r="KS322" i="2"/>
  <c r="KR322" i="2"/>
  <c r="KQ322" i="2"/>
  <c r="KP322" i="2"/>
  <c r="KO322" i="2"/>
  <c r="KN322" i="2"/>
  <c r="KM322" i="2"/>
  <c r="KL322" i="2"/>
  <c r="KK322" i="2"/>
  <c r="KJ322" i="2"/>
  <c r="KI322" i="2"/>
  <c r="KH322" i="2"/>
  <c r="KG322" i="2"/>
  <c r="KF322" i="2"/>
  <c r="KE322" i="2"/>
  <c r="KD322" i="2"/>
  <c r="KC322" i="2"/>
  <c r="KB322" i="2"/>
  <c r="KA322" i="2"/>
  <c r="JZ322" i="2"/>
  <c r="JY322" i="2"/>
  <c r="JV322" i="2"/>
  <c r="JU322" i="2"/>
  <c r="JT322" i="2"/>
  <c r="JS322" i="2"/>
  <c r="JR322" i="2"/>
  <c r="JQ322" i="2"/>
  <c r="JP322" i="2"/>
  <c r="JO322" i="2"/>
  <c r="JN322" i="2"/>
  <c r="JM322" i="2"/>
  <c r="JL322" i="2"/>
  <c r="JK322" i="2"/>
  <c r="JJ322" i="2"/>
  <c r="JI322" i="2"/>
  <c r="JH322" i="2"/>
  <c r="JG322" i="2"/>
  <c r="JF322" i="2"/>
  <c r="JE322" i="2"/>
  <c r="JD322" i="2"/>
  <c r="JC322" i="2"/>
  <c r="JB322" i="2"/>
  <c r="JA322" i="2"/>
  <c r="IZ322" i="2"/>
  <c r="IY322" i="2"/>
  <c r="IX322" i="2"/>
  <c r="IW322" i="2"/>
  <c r="IV322" i="2"/>
  <c r="IU322" i="2"/>
  <c r="IT322" i="2"/>
  <c r="IS322" i="2"/>
  <c r="LJ321" i="2"/>
  <c r="LB321" i="2"/>
  <c r="LA321" i="2"/>
  <c r="KZ321" i="2"/>
  <c r="KY321" i="2"/>
  <c r="KX321" i="2"/>
  <c r="KW321" i="2"/>
  <c r="KV321" i="2"/>
  <c r="KU321" i="2"/>
  <c r="KT321" i="2"/>
  <c r="KS321" i="2"/>
  <c r="KR321" i="2"/>
  <c r="KQ321" i="2"/>
  <c r="KP321" i="2"/>
  <c r="KO321" i="2"/>
  <c r="KN321" i="2"/>
  <c r="KM321" i="2"/>
  <c r="KL321" i="2"/>
  <c r="KK321" i="2"/>
  <c r="KJ321" i="2"/>
  <c r="KI321" i="2"/>
  <c r="KH321" i="2"/>
  <c r="KG321" i="2"/>
  <c r="KF321" i="2"/>
  <c r="KE321" i="2"/>
  <c r="KD321" i="2"/>
  <c r="KC321" i="2"/>
  <c r="KB321" i="2"/>
  <c r="KA321" i="2"/>
  <c r="JZ321" i="2"/>
  <c r="JY321" i="2"/>
  <c r="JV321" i="2"/>
  <c r="JU321" i="2"/>
  <c r="JT321" i="2"/>
  <c r="JS321" i="2"/>
  <c r="JR321" i="2"/>
  <c r="JQ321" i="2"/>
  <c r="JP321" i="2"/>
  <c r="JO321" i="2"/>
  <c r="JN321" i="2"/>
  <c r="JM321" i="2"/>
  <c r="JL321" i="2"/>
  <c r="JK321" i="2"/>
  <c r="JJ321" i="2"/>
  <c r="JI321" i="2"/>
  <c r="JH321" i="2"/>
  <c r="JG321" i="2"/>
  <c r="JF321" i="2"/>
  <c r="JE321" i="2"/>
  <c r="JD321" i="2"/>
  <c r="JC321" i="2"/>
  <c r="JB321" i="2"/>
  <c r="JA321" i="2"/>
  <c r="IZ321" i="2"/>
  <c r="IY321" i="2"/>
  <c r="IX321" i="2"/>
  <c r="IW321" i="2"/>
  <c r="IV321" i="2"/>
  <c r="IU321" i="2"/>
  <c r="IT321" i="2"/>
  <c r="IS321" i="2"/>
  <c r="LJ320" i="2"/>
  <c r="LB320" i="2"/>
  <c r="LA320" i="2"/>
  <c r="KZ320" i="2"/>
  <c r="KY320" i="2"/>
  <c r="KX320" i="2"/>
  <c r="KW320" i="2"/>
  <c r="KV320" i="2"/>
  <c r="KU320" i="2"/>
  <c r="KT320" i="2"/>
  <c r="KS320" i="2"/>
  <c r="KR320" i="2"/>
  <c r="KQ320" i="2"/>
  <c r="KP320" i="2"/>
  <c r="KO320" i="2"/>
  <c r="KN320" i="2"/>
  <c r="KM320" i="2"/>
  <c r="KL320" i="2"/>
  <c r="KK320" i="2"/>
  <c r="KJ320" i="2"/>
  <c r="KI320" i="2"/>
  <c r="KH320" i="2"/>
  <c r="KG320" i="2"/>
  <c r="KF320" i="2"/>
  <c r="KE320" i="2"/>
  <c r="KD320" i="2"/>
  <c r="KC320" i="2"/>
  <c r="KB320" i="2"/>
  <c r="KA320" i="2"/>
  <c r="JZ320" i="2"/>
  <c r="JY320" i="2"/>
  <c r="JV320" i="2"/>
  <c r="JU320" i="2"/>
  <c r="JT320" i="2"/>
  <c r="JS320" i="2"/>
  <c r="JR320" i="2"/>
  <c r="JQ320" i="2"/>
  <c r="JP320" i="2"/>
  <c r="JO320" i="2"/>
  <c r="JN320" i="2"/>
  <c r="JM320" i="2"/>
  <c r="JL320" i="2"/>
  <c r="JK320" i="2"/>
  <c r="JJ320" i="2"/>
  <c r="JI320" i="2"/>
  <c r="JH320" i="2"/>
  <c r="JG320" i="2"/>
  <c r="JF320" i="2"/>
  <c r="JE320" i="2"/>
  <c r="JD320" i="2"/>
  <c r="JC320" i="2"/>
  <c r="JB320" i="2"/>
  <c r="JA320" i="2"/>
  <c r="IZ320" i="2"/>
  <c r="IY320" i="2"/>
  <c r="IX320" i="2"/>
  <c r="IW320" i="2"/>
  <c r="IV320" i="2"/>
  <c r="IU320" i="2"/>
  <c r="IT320" i="2"/>
  <c r="IS320" i="2"/>
  <c r="LJ319" i="2"/>
  <c r="LB319" i="2"/>
  <c r="LA319" i="2"/>
  <c r="KZ319" i="2"/>
  <c r="KY319" i="2"/>
  <c r="KX319" i="2"/>
  <c r="KW319" i="2"/>
  <c r="KV319" i="2"/>
  <c r="KU319" i="2"/>
  <c r="KT319" i="2"/>
  <c r="KS319" i="2"/>
  <c r="KR319" i="2"/>
  <c r="KQ319" i="2"/>
  <c r="KP319" i="2"/>
  <c r="KO319" i="2"/>
  <c r="KN319" i="2"/>
  <c r="KM319" i="2"/>
  <c r="KL319" i="2"/>
  <c r="KK319" i="2"/>
  <c r="KJ319" i="2"/>
  <c r="KI319" i="2"/>
  <c r="KH319" i="2"/>
  <c r="KG319" i="2"/>
  <c r="KF319" i="2"/>
  <c r="KE319" i="2"/>
  <c r="KD319" i="2"/>
  <c r="KC319" i="2"/>
  <c r="KB319" i="2"/>
  <c r="KA319" i="2"/>
  <c r="JZ319" i="2"/>
  <c r="JY319" i="2"/>
  <c r="JV319" i="2"/>
  <c r="JU319" i="2"/>
  <c r="JT319" i="2"/>
  <c r="JS319" i="2"/>
  <c r="JR319" i="2"/>
  <c r="JQ319" i="2"/>
  <c r="JP319" i="2"/>
  <c r="JO319" i="2"/>
  <c r="JN319" i="2"/>
  <c r="JM319" i="2"/>
  <c r="JL319" i="2"/>
  <c r="JK319" i="2"/>
  <c r="JJ319" i="2"/>
  <c r="JI319" i="2"/>
  <c r="JH319" i="2"/>
  <c r="JG319" i="2"/>
  <c r="JF319" i="2"/>
  <c r="JE319" i="2"/>
  <c r="JD319" i="2"/>
  <c r="JC319" i="2"/>
  <c r="JB319" i="2"/>
  <c r="JA319" i="2"/>
  <c r="IZ319" i="2"/>
  <c r="IY319" i="2"/>
  <c r="IX319" i="2"/>
  <c r="IW319" i="2"/>
  <c r="IV319" i="2"/>
  <c r="IU319" i="2"/>
  <c r="IT319" i="2"/>
  <c r="IS319" i="2"/>
  <c r="LJ318" i="2"/>
  <c r="LB318" i="2"/>
  <c r="LA318" i="2"/>
  <c r="KZ318" i="2"/>
  <c r="KY318" i="2"/>
  <c r="KX318" i="2"/>
  <c r="KW318" i="2"/>
  <c r="KV318" i="2"/>
  <c r="KU318" i="2"/>
  <c r="KT318" i="2"/>
  <c r="KS318" i="2"/>
  <c r="KR318" i="2"/>
  <c r="KQ318" i="2"/>
  <c r="KP318" i="2"/>
  <c r="KO318" i="2"/>
  <c r="KN318" i="2"/>
  <c r="KM318" i="2"/>
  <c r="KL318" i="2"/>
  <c r="KK318" i="2"/>
  <c r="KJ318" i="2"/>
  <c r="KI318" i="2"/>
  <c r="KH318" i="2"/>
  <c r="KG318" i="2"/>
  <c r="KF318" i="2"/>
  <c r="KE318" i="2"/>
  <c r="KD318" i="2"/>
  <c r="KC318" i="2"/>
  <c r="KB318" i="2"/>
  <c r="KA318" i="2"/>
  <c r="JZ318" i="2"/>
  <c r="JY318" i="2"/>
  <c r="JV318" i="2"/>
  <c r="JU318" i="2"/>
  <c r="JT318" i="2"/>
  <c r="JS318" i="2"/>
  <c r="JR318" i="2"/>
  <c r="JQ318" i="2"/>
  <c r="JP318" i="2"/>
  <c r="JO318" i="2"/>
  <c r="JN318" i="2"/>
  <c r="JM318" i="2"/>
  <c r="JL318" i="2"/>
  <c r="JK318" i="2"/>
  <c r="JJ318" i="2"/>
  <c r="JI318" i="2"/>
  <c r="JH318" i="2"/>
  <c r="JG318" i="2"/>
  <c r="JF318" i="2"/>
  <c r="JE318" i="2"/>
  <c r="JD318" i="2"/>
  <c r="JC318" i="2"/>
  <c r="JB318" i="2"/>
  <c r="JA318" i="2"/>
  <c r="IZ318" i="2"/>
  <c r="IY318" i="2"/>
  <c r="IX318" i="2"/>
  <c r="IW318" i="2"/>
  <c r="IV318" i="2"/>
  <c r="IU318" i="2"/>
  <c r="IT318" i="2"/>
  <c r="IS318" i="2"/>
  <c r="LJ317" i="2"/>
  <c r="LB317" i="2"/>
  <c r="LA317" i="2"/>
  <c r="KZ317" i="2"/>
  <c r="KY317" i="2"/>
  <c r="KX317" i="2"/>
  <c r="KW317" i="2"/>
  <c r="KV317" i="2"/>
  <c r="KU317" i="2"/>
  <c r="KT317" i="2"/>
  <c r="KS317" i="2"/>
  <c r="KR317" i="2"/>
  <c r="KQ317" i="2"/>
  <c r="KP317" i="2"/>
  <c r="KO317" i="2"/>
  <c r="KN317" i="2"/>
  <c r="KM317" i="2"/>
  <c r="KL317" i="2"/>
  <c r="KK317" i="2"/>
  <c r="KJ317" i="2"/>
  <c r="KI317" i="2"/>
  <c r="KH317" i="2"/>
  <c r="KG317" i="2"/>
  <c r="KF317" i="2"/>
  <c r="KE317" i="2"/>
  <c r="KD317" i="2"/>
  <c r="KC317" i="2"/>
  <c r="KB317" i="2"/>
  <c r="KA317" i="2"/>
  <c r="JZ317" i="2"/>
  <c r="JY317" i="2"/>
  <c r="JV317" i="2"/>
  <c r="JU317" i="2"/>
  <c r="JT317" i="2"/>
  <c r="JS317" i="2"/>
  <c r="JR317" i="2"/>
  <c r="JQ317" i="2"/>
  <c r="JP317" i="2"/>
  <c r="JO317" i="2"/>
  <c r="JN317" i="2"/>
  <c r="JM317" i="2"/>
  <c r="JL317" i="2"/>
  <c r="JK317" i="2"/>
  <c r="JJ317" i="2"/>
  <c r="JI317" i="2"/>
  <c r="JH317" i="2"/>
  <c r="JG317" i="2"/>
  <c r="JF317" i="2"/>
  <c r="JE317" i="2"/>
  <c r="JD317" i="2"/>
  <c r="JC317" i="2"/>
  <c r="JB317" i="2"/>
  <c r="JA317" i="2"/>
  <c r="IZ317" i="2"/>
  <c r="IY317" i="2"/>
  <c r="IX317" i="2"/>
  <c r="IW317" i="2"/>
  <c r="IV317" i="2"/>
  <c r="IU317" i="2"/>
  <c r="IT317" i="2"/>
  <c r="IS317" i="2"/>
  <c r="LJ316" i="2"/>
  <c r="LB316" i="2"/>
  <c r="LA316" i="2"/>
  <c r="KZ316" i="2"/>
  <c r="KY316" i="2"/>
  <c r="KX316" i="2"/>
  <c r="KW316" i="2"/>
  <c r="KV316" i="2"/>
  <c r="KU316" i="2"/>
  <c r="KT316" i="2"/>
  <c r="KS316" i="2"/>
  <c r="KR316" i="2"/>
  <c r="KQ316" i="2"/>
  <c r="KP316" i="2"/>
  <c r="KO316" i="2"/>
  <c r="KN316" i="2"/>
  <c r="KM316" i="2"/>
  <c r="KL316" i="2"/>
  <c r="KK316" i="2"/>
  <c r="KJ316" i="2"/>
  <c r="KI316" i="2"/>
  <c r="KH316" i="2"/>
  <c r="KG316" i="2"/>
  <c r="KF316" i="2"/>
  <c r="KE316" i="2"/>
  <c r="KD316" i="2"/>
  <c r="KC316" i="2"/>
  <c r="KB316" i="2"/>
  <c r="KA316" i="2"/>
  <c r="JZ316" i="2"/>
  <c r="JY316" i="2"/>
  <c r="JV316" i="2"/>
  <c r="JU316" i="2"/>
  <c r="JT316" i="2"/>
  <c r="JS316" i="2"/>
  <c r="JR316" i="2"/>
  <c r="JQ316" i="2"/>
  <c r="JP316" i="2"/>
  <c r="JO316" i="2"/>
  <c r="JN316" i="2"/>
  <c r="JM316" i="2"/>
  <c r="JL316" i="2"/>
  <c r="JK316" i="2"/>
  <c r="JJ316" i="2"/>
  <c r="JI316" i="2"/>
  <c r="JH316" i="2"/>
  <c r="JG316" i="2"/>
  <c r="JF316" i="2"/>
  <c r="JE316" i="2"/>
  <c r="JD316" i="2"/>
  <c r="JC316" i="2"/>
  <c r="JB316" i="2"/>
  <c r="JA316" i="2"/>
  <c r="IZ316" i="2"/>
  <c r="IY316" i="2"/>
  <c r="IX316" i="2"/>
  <c r="IW316" i="2"/>
  <c r="IV316" i="2"/>
  <c r="IU316" i="2"/>
  <c r="IT316" i="2"/>
  <c r="IS316" i="2"/>
  <c r="LJ315" i="2"/>
  <c r="LB315" i="2"/>
  <c r="LA315" i="2"/>
  <c r="KZ315" i="2"/>
  <c r="KY315" i="2"/>
  <c r="KX315" i="2"/>
  <c r="KW315" i="2"/>
  <c r="KV315" i="2"/>
  <c r="KU315" i="2"/>
  <c r="KT315" i="2"/>
  <c r="KS315" i="2"/>
  <c r="KR315" i="2"/>
  <c r="KQ315" i="2"/>
  <c r="KP315" i="2"/>
  <c r="KO315" i="2"/>
  <c r="KN315" i="2"/>
  <c r="KM315" i="2"/>
  <c r="KL315" i="2"/>
  <c r="KK315" i="2"/>
  <c r="KJ315" i="2"/>
  <c r="KI315" i="2"/>
  <c r="KH315" i="2"/>
  <c r="KG315" i="2"/>
  <c r="KF315" i="2"/>
  <c r="KE315" i="2"/>
  <c r="KD315" i="2"/>
  <c r="KC315" i="2"/>
  <c r="KB315" i="2"/>
  <c r="KA315" i="2"/>
  <c r="JZ315" i="2"/>
  <c r="JY315" i="2"/>
  <c r="JV315" i="2"/>
  <c r="JU315" i="2"/>
  <c r="JT315" i="2"/>
  <c r="JS315" i="2"/>
  <c r="JR315" i="2"/>
  <c r="JQ315" i="2"/>
  <c r="JP315" i="2"/>
  <c r="JO315" i="2"/>
  <c r="JN315" i="2"/>
  <c r="JM315" i="2"/>
  <c r="JL315" i="2"/>
  <c r="JK315" i="2"/>
  <c r="JJ315" i="2"/>
  <c r="JI315" i="2"/>
  <c r="JH315" i="2"/>
  <c r="JG315" i="2"/>
  <c r="JF315" i="2"/>
  <c r="JE315" i="2"/>
  <c r="JD315" i="2"/>
  <c r="JC315" i="2"/>
  <c r="JB315" i="2"/>
  <c r="JA315" i="2"/>
  <c r="IZ315" i="2"/>
  <c r="IY315" i="2"/>
  <c r="IX315" i="2"/>
  <c r="IW315" i="2"/>
  <c r="IV315" i="2"/>
  <c r="IU315" i="2"/>
  <c r="IT315" i="2"/>
  <c r="IS315" i="2"/>
  <c r="LJ314" i="2"/>
  <c r="LB314" i="2"/>
  <c r="LA314" i="2"/>
  <c r="KZ314" i="2"/>
  <c r="KY314" i="2"/>
  <c r="KX314" i="2"/>
  <c r="KW314" i="2"/>
  <c r="KV314" i="2"/>
  <c r="KU314" i="2"/>
  <c r="KT314" i="2"/>
  <c r="KS314" i="2"/>
  <c r="KR314" i="2"/>
  <c r="KQ314" i="2"/>
  <c r="KP314" i="2"/>
  <c r="KO314" i="2"/>
  <c r="KN314" i="2"/>
  <c r="KM314" i="2"/>
  <c r="KL314" i="2"/>
  <c r="KK314" i="2"/>
  <c r="KJ314" i="2"/>
  <c r="KI314" i="2"/>
  <c r="KH314" i="2"/>
  <c r="KG314" i="2"/>
  <c r="KF314" i="2"/>
  <c r="KE314" i="2"/>
  <c r="KD314" i="2"/>
  <c r="KC314" i="2"/>
  <c r="KB314" i="2"/>
  <c r="KA314" i="2"/>
  <c r="JZ314" i="2"/>
  <c r="JY314" i="2"/>
  <c r="JV314" i="2"/>
  <c r="JU314" i="2"/>
  <c r="JT314" i="2"/>
  <c r="JS314" i="2"/>
  <c r="JR314" i="2"/>
  <c r="JQ314" i="2"/>
  <c r="JP314" i="2"/>
  <c r="JO314" i="2"/>
  <c r="JN314" i="2"/>
  <c r="JM314" i="2"/>
  <c r="JL314" i="2"/>
  <c r="JK314" i="2"/>
  <c r="JJ314" i="2"/>
  <c r="JI314" i="2"/>
  <c r="JH314" i="2"/>
  <c r="JG314" i="2"/>
  <c r="JF314" i="2"/>
  <c r="JE314" i="2"/>
  <c r="JD314" i="2"/>
  <c r="JC314" i="2"/>
  <c r="JB314" i="2"/>
  <c r="JA314" i="2"/>
  <c r="IZ314" i="2"/>
  <c r="IY314" i="2"/>
  <c r="IX314" i="2"/>
  <c r="IW314" i="2"/>
  <c r="IV314" i="2"/>
  <c r="IU314" i="2"/>
  <c r="IT314" i="2"/>
  <c r="IS314" i="2"/>
  <c r="LJ313" i="2"/>
  <c r="LB313" i="2"/>
  <c r="LA313" i="2"/>
  <c r="KZ313" i="2"/>
  <c r="KY313" i="2"/>
  <c r="KX313" i="2"/>
  <c r="KW313" i="2"/>
  <c r="KV313" i="2"/>
  <c r="KU313" i="2"/>
  <c r="KT313" i="2"/>
  <c r="KS313" i="2"/>
  <c r="KR313" i="2"/>
  <c r="KQ313" i="2"/>
  <c r="KP313" i="2"/>
  <c r="KO313" i="2"/>
  <c r="KN313" i="2"/>
  <c r="KM313" i="2"/>
  <c r="KL313" i="2"/>
  <c r="KK313" i="2"/>
  <c r="KJ313" i="2"/>
  <c r="KI313" i="2"/>
  <c r="KH313" i="2"/>
  <c r="KG313" i="2"/>
  <c r="KF313" i="2"/>
  <c r="KE313" i="2"/>
  <c r="KD313" i="2"/>
  <c r="KC313" i="2"/>
  <c r="KB313" i="2"/>
  <c r="KA313" i="2"/>
  <c r="JZ313" i="2"/>
  <c r="JY313" i="2"/>
  <c r="JV313" i="2"/>
  <c r="JU313" i="2"/>
  <c r="JT313" i="2"/>
  <c r="JS313" i="2"/>
  <c r="JR313" i="2"/>
  <c r="JQ313" i="2"/>
  <c r="JP313" i="2"/>
  <c r="JO313" i="2"/>
  <c r="JN313" i="2"/>
  <c r="JM313" i="2"/>
  <c r="JL313" i="2"/>
  <c r="JK313" i="2"/>
  <c r="JJ313" i="2"/>
  <c r="JI313" i="2"/>
  <c r="JH313" i="2"/>
  <c r="JG313" i="2"/>
  <c r="JF313" i="2"/>
  <c r="JE313" i="2"/>
  <c r="JD313" i="2"/>
  <c r="JC313" i="2"/>
  <c r="JB313" i="2"/>
  <c r="JA313" i="2"/>
  <c r="IZ313" i="2"/>
  <c r="IY313" i="2"/>
  <c r="IX313" i="2"/>
  <c r="IW313" i="2"/>
  <c r="IV313" i="2"/>
  <c r="IU313" i="2"/>
  <c r="IT313" i="2"/>
  <c r="IS313" i="2"/>
  <c r="LJ312" i="2"/>
  <c r="LB312" i="2"/>
  <c r="LA312" i="2"/>
  <c r="KZ312" i="2"/>
  <c r="KY312" i="2"/>
  <c r="KX312" i="2"/>
  <c r="KW312" i="2"/>
  <c r="KV312" i="2"/>
  <c r="KU312" i="2"/>
  <c r="KT312" i="2"/>
  <c r="KS312" i="2"/>
  <c r="KR312" i="2"/>
  <c r="KQ312" i="2"/>
  <c r="KP312" i="2"/>
  <c r="KO312" i="2"/>
  <c r="KN312" i="2"/>
  <c r="KM312" i="2"/>
  <c r="KL312" i="2"/>
  <c r="KK312" i="2"/>
  <c r="KJ312" i="2"/>
  <c r="KI312" i="2"/>
  <c r="KH312" i="2"/>
  <c r="KG312" i="2"/>
  <c r="KF312" i="2"/>
  <c r="KE312" i="2"/>
  <c r="KD312" i="2"/>
  <c r="KC312" i="2"/>
  <c r="KB312" i="2"/>
  <c r="KA312" i="2"/>
  <c r="JZ312" i="2"/>
  <c r="JY312" i="2"/>
  <c r="JV312" i="2"/>
  <c r="JU312" i="2"/>
  <c r="JT312" i="2"/>
  <c r="JS312" i="2"/>
  <c r="JR312" i="2"/>
  <c r="JQ312" i="2"/>
  <c r="JP312" i="2"/>
  <c r="JO312" i="2"/>
  <c r="JN312" i="2"/>
  <c r="JM312" i="2"/>
  <c r="JL312" i="2"/>
  <c r="JK312" i="2"/>
  <c r="JJ312" i="2"/>
  <c r="JI312" i="2"/>
  <c r="JH312" i="2"/>
  <c r="JG312" i="2"/>
  <c r="JF312" i="2"/>
  <c r="JE312" i="2"/>
  <c r="JD312" i="2"/>
  <c r="JC312" i="2"/>
  <c r="JB312" i="2"/>
  <c r="JA312" i="2"/>
  <c r="IZ312" i="2"/>
  <c r="IY312" i="2"/>
  <c r="IX312" i="2"/>
  <c r="IW312" i="2"/>
  <c r="IV312" i="2"/>
  <c r="IU312" i="2"/>
  <c r="IT312" i="2"/>
  <c r="IS312" i="2"/>
  <c r="LJ311" i="2"/>
  <c r="LB311" i="2"/>
  <c r="LA311" i="2"/>
  <c r="KZ311" i="2"/>
  <c r="KY311" i="2"/>
  <c r="KX311" i="2"/>
  <c r="KW311" i="2"/>
  <c r="KV311" i="2"/>
  <c r="KU311" i="2"/>
  <c r="KT311" i="2"/>
  <c r="KS311" i="2"/>
  <c r="KR311" i="2"/>
  <c r="KQ311" i="2"/>
  <c r="KP311" i="2"/>
  <c r="KO311" i="2"/>
  <c r="KN311" i="2"/>
  <c r="KM311" i="2"/>
  <c r="KL311" i="2"/>
  <c r="KK311" i="2"/>
  <c r="KJ311" i="2"/>
  <c r="KI311" i="2"/>
  <c r="KH311" i="2"/>
  <c r="KG311" i="2"/>
  <c r="KF311" i="2"/>
  <c r="KE311" i="2"/>
  <c r="KD311" i="2"/>
  <c r="KC311" i="2"/>
  <c r="KB311" i="2"/>
  <c r="KA311" i="2"/>
  <c r="JZ311" i="2"/>
  <c r="JY311" i="2"/>
  <c r="JV311" i="2"/>
  <c r="JU311" i="2"/>
  <c r="JT311" i="2"/>
  <c r="JS311" i="2"/>
  <c r="JR311" i="2"/>
  <c r="JQ311" i="2"/>
  <c r="JP311" i="2"/>
  <c r="JO311" i="2"/>
  <c r="JN311" i="2"/>
  <c r="JM311" i="2"/>
  <c r="JL311" i="2"/>
  <c r="JK311" i="2"/>
  <c r="JJ311" i="2"/>
  <c r="JI311" i="2"/>
  <c r="JH311" i="2"/>
  <c r="JG311" i="2"/>
  <c r="JF311" i="2"/>
  <c r="JE311" i="2"/>
  <c r="JD311" i="2"/>
  <c r="JC311" i="2"/>
  <c r="JB311" i="2"/>
  <c r="JA311" i="2"/>
  <c r="IZ311" i="2"/>
  <c r="IY311" i="2"/>
  <c r="IX311" i="2"/>
  <c r="IW311" i="2"/>
  <c r="IV311" i="2"/>
  <c r="IU311" i="2"/>
  <c r="IT311" i="2"/>
  <c r="IS311" i="2"/>
  <c r="LJ310" i="2"/>
  <c r="LB310" i="2"/>
  <c r="LA310" i="2"/>
  <c r="KZ310" i="2"/>
  <c r="KY310" i="2"/>
  <c r="KX310" i="2"/>
  <c r="KW310" i="2"/>
  <c r="KV310" i="2"/>
  <c r="KU310" i="2"/>
  <c r="KT310" i="2"/>
  <c r="KS310" i="2"/>
  <c r="KR310" i="2"/>
  <c r="KQ310" i="2"/>
  <c r="KP310" i="2"/>
  <c r="KO310" i="2"/>
  <c r="KN310" i="2"/>
  <c r="KM310" i="2"/>
  <c r="KL310" i="2"/>
  <c r="KK310" i="2"/>
  <c r="KJ310" i="2"/>
  <c r="KI310" i="2"/>
  <c r="KH310" i="2"/>
  <c r="KG310" i="2"/>
  <c r="KF310" i="2"/>
  <c r="KE310" i="2"/>
  <c r="KD310" i="2"/>
  <c r="KC310" i="2"/>
  <c r="KB310" i="2"/>
  <c r="KA310" i="2"/>
  <c r="JZ310" i="2"/>
  <c r="JY310" i="2"/>
  <c r="JV310" i="2"/>
  <c r="JU310" i="2"/>
  <c r="JT310" i="2"/>
  <c r="JS310" i="2"/>
  <c r="JR310" i="2"/>
  <c r="JQ310" i="2"/>
  <c r="JP310" i="2"/>
  <c r="JO310" i="2"/>
  <c r="JN310" i="2"/>
  <c r="JM310" i="2"/>
  <c r="JL310" i="2"/>
  <c r="JK310" i="2"/>
  <c r="JJ310" i="2"/>
  <c r="JI310" i="2"/>
  <c r="JH310" i="2"/>
  <c r="JG310" i="2"/>
  <c r="JF310" i="2"/>
  <c r="JE310" i="2"/>
  <c r="JD310" i="2"/>
  <c r="JC310" i="2"/>
  <c r="JB310" i="2"/>
  <c r="JA310" i="2"/>
  <c r="IZ310" i="2"/>
  <c r="IY310" i="2"/>
  <c r="IX310" i="2"/>
  <c r="IW310" i="2"/>
  <c r="IV310" i="2"/>
  <c r="IU310" i="2"/>
  <c r="IT310" i="2"/>
  <c r="IS310" i="2"/>
  <c r="LJ309" i="2"/>
  <c r="LB309" i="2"/>
  <c r="LA309" i="2"/>
  <c r="KZ309" i="2"/>
  <c r="KY309" i="2"/>
  <c r="KX309" i="2"/>
  <c r="KW309" i="2"/>
  <c r="KV309" i="2"/>
  <c r="KU309" i="2"/>
  <c r="KT309" i="2"/>
  <c r="KS309" i="2"/>
  <c r="KR309" i="2"/>
  <c r="KQ309" i="2"/>
  <c r="KP309" i="2"/>
  <c r="KO309" i="2"/>
  <c r="KN309" i="2"/>
  <c r="KM309" i="2"/>
  <c r="KL309" i="2"/>
  <c r="KK309" i="2"/>
  <c r="KJ309" i="2"/>
  <c r="KI309" i="2"/>
  <c r="KH309" i="2"/>
  <c r="KG309" i="2"/>
  <c r="KF309" i="2"/>
  <c r="KE309" i="2"/>
  <c r="KD309" i="2"/>
  <c r="KC309" i="2"/>
  <c r="KB309" i="2"/>
  <c r="KA309" i="2"/>
  <c r="JZ309" i="2"/>
  <c r="JY309" i="2"/>
  <c r="JV309" i="2"/>
  <c r="JU309" i="2"/>
  <c r="JT309" i="2"/>
  <c r="JS309" i="2"/>
  <c r="JR309" i="2"/>
  <c r="JQ309" i="2"/>
  <c r="JP309" i="2"/>
  <c r="JO309" i="2"/>
  <c r="JN309" i="2"/>
  <c r="JM309" i="2"/>
  <c r="JL309" i="2"/>
  <c r="JK309" i="2"/>
  <c r="JJ309" i="2"/>
  <c r="JI309" i="2"/>
  <c r="JH309" i="2"/>
  <c r="JG309" i="2"/>
  <c r="JF309" i="2"/>
  <c r="JE309" i="2"/>
  <c r="JD309" i="2"/>
  <c r="JC309" i="2"/>
  <c r="JB309" i="2"/>
  <c r="JA309" i="2"/>
  <c r="IZ309" i="2"/>
  <c r="IY309" i="2"/>
  <c r="IX309" i="2"/>
  <c r="IW309" i="2"/>
  <c r="IV309" i="2"/>
  <c r="IU309" i="2"/>
  <c r="IT309" i="2"/>
  <c r="IS309" i="2"/>
  <c r="LJ308" i="2"/>
  <c r="LB308" i="2"/>
  <c r="LA308" i="2"/>
  <c r="KZ308" i="2"/>
  <c r="KY308" i="2"/>
  <c r="KX308" i="2"/>
  <c r="KW308" i="2"/>
  <c r="KV308" i="2"/>
  <c r="KU308" i="2"/>
  <c r="KT308" i="2"/>
  <c r="KS308" i="2"/>
  <c r="KR308" i="2"/>
  <c r="KQ308" i="2"/>
  <c r="KP308" i="2"/>
  <c r="KO308" i="2"/>
  <c r="KN308" i="2"/>
  <c r="KM308" i="2"/>
  <c r="KL308" i="2"/>
  <c r="KK308" i="2"/>
  <c r="KJ308" i="2"/>
  <c r="KI308" i="2"/>
  <c r="KH308" i="2"/>
  <c r="KG308" i="2"/>
  <c r="KF308" i="2"/>
  <c r="KE308" i="2"/>
  <c r="KD308" i="2"/>
  <c r="KC308" i="2"/>
  <c r="KB308" i="2"/>
  <c r="KA308" i="2"/>
  <c r="JZ308" i="2"/>
  <c r="JY308" i="2"/>
  <c r="JV308" i="2"/>
  <c r="JU308" i="2"/>
  <c r="JT308" i="2"/>
  <c r="JS308" i="2"/>
  <c r="JR308" i="2"/>
  <c r="JQ308" i="2"/>
  <c r="JP308" i="2"/>
  <c r="JO308" i="2"/>
  <c r="JN308" i="2"/>
  <c r="JM308" i="2"/>
  <c r="JL308" i="2"/>
  <c r="JK308" i="2"/>
  <c r="JJ308" i="2"/>
  <c r="JI308" i="2"/>
  <c r="JH308" i="2"/>
  <c r="JG308" i="2"/>
  <c r="JF308" i="2"/>
  <c r="JE308" i="2"/>
  <c r="JD308" i="2"/>
  <c r="JC308" i="2"/>
  <c r="JB308" i="2"/>
  <c r="JA308" i="2"/>
  <c r="IZ308" i="2"/>
  <c r="IY308" i="2"/>
  <c r="IX308" i="2"/>
  <c r="IW308" i="2"/>
  <c r="IV308" i="2"/>
  <c r="IU308" i="2"/>
  <c r="IT308" i="2"/>
  <c r="IS308" i="2"/>
  <c r="LJ307" i="2"/>
  <c r="LB307" i="2"/>
  <c r="LA307" i="2"/>
  <c r="KZ307" i="2"/>
  <c r="KY307" i="2"/>
  <c r="KX307" i="2"/>
  <c r="KW307" i="2"/>
  <c r="KV307" i="2"/>
  <c r="KU307" i="2"/>
  <c r="KT307" i="2"/>
  <c r="KS307" i="2"/>
  <c r="KR307" i="2"/>
  <c r="KQ307" i="2"/>
  <c r="KP307" i="2"/>
  <c r="KO307" i="2"/>
  <c r="KN307" i="2"/>
  <c r="KM307" i="2"/>
  <c r="KL307" i="2"/>
  <c r="KK307" i="2"/>
  <c r="KJ307" i="2"/>
  <c r="KI307" i="2"/>
  <c r="KH307" i="2"/>
  <c r="KG307" i="2"/>
  <c r="KF307" i="2"/>
  <c r="KE307" i="2"/>
  <c r="KD307" i="2"/>
  <c r="KC307" i="2"/>
  <c r="KB307" i="2"/>
  <c r="KA307" i="2"/>
  <c r="JZ307" i="2"/>
  <c r="JY307" i="2"/>
  <c r="JV307" i="2"/>
  <c r="JU307" i="2"/>
  <c r="JT307" i="2"/>
  <c r="JS307" i="2"/>
  <c r="JR307" i="2"/>
  <c r="JQ307" i="2"/>
  <c r="JP307" i="2"/>
  <c r="JO307" i="2"/>
  <c r="JN307" i="2"/>
  <c r="JM307" i="2"/>
  <c r="JL307" i="2"/>
  <c r="JK307" i="2"/>
  <c r="JJ307" i="2"/>
  <c r="JI307" i="2"/>
  <c r="JH307" i="2"/>
  <c r="JG307" i="2"/>
  <c r="JF307" i="2"/>
  <c r="JE307" i="2"/>
  <c r="JD307" i="2"/>
  <c r="JC307" i="2"/>
  <c r="JB307" i="2"/>
  <c r="JA307" i="2"/>
  <c r="IZ307" i="2"/>
  <c r="IY307" i="2"/>
  <c r="IX307" i="2"/>
  <c r="IW307" i="2"/>
  <c r="IV307" i="2"/>
  <c r="IU307" i="2"/>
  <c r="IT307" i="2"/>
  <c r="IS307" i="2"/>
  <c r="LJ306" i="2"/>
  <c r="LB306" i="2"/>
  <c r="LA306" i="2"/>
  <c r="KZ306" i="2"/>
  <c r="KY306" i="2"/>
  <c r="KX306" i="2"/>
  <c r="KW306" i="2"/>
  <c r="KV306" i="2"/>
  <c r="KU306" i="2"/>
  <c r="KT306" i="2"/>
  <c r="KS306" i="2"/>
  <c r="KR306" i="2"/>
  <c r="KQ306" i="2"/>
  <c r="KP306" i="2"/>
  <c r="KO306" i="2"/>
  <c r="KN306" i="2"/>
  <c r="KM306" i="2"/>
  <c r="KL306" i="2"/>
  <c r="KK306" i="2"/>
  <c r="KJ306" i="2"/>
  <c r="KI306" i="2"/>
  <c r="KH306" i="2"/>
  <c r="KG306" i="2"/>
  <c r="KF306" i="2"/>
  <c r="KE306" i="2"/>
  <c r="KD306" i="2"/>
  <c r="KC306" i="2"/>
  <c r="KB306" i="2"/>
  <c r="KA306" i="2"/>
  <c r="JZ306" i="2"/>
  <c r="JY306" i="2"/>
  <c r="JV306" i="2"/>
  <c r="JU306" i="2"/>
  <c r="JT306" i="2"/>
  <c r="JS306" i="2"/>
  <c r="JR306" i="2"/>
  <c r="JQ306" i="2"/>
  <c r="JP306" i="2"/>
  <c r="JO306" i="2"/>
  <c r="JN306" i="2"/>
  <c r="JM306" i="2"/>
  <c r="JL306" i="2"/>
  <c r="JK306" i="2"/>
  <c r="JJ306" i="2"/>
  <c r="JI306" i="2"/>
  <c r="JH306" i="2"/>
  <c r="JG306" i="2"/>
  <c r="JF306" i="2"/>
  <c r="JE306" i="2"/>
  <c r="JD306" i="2"/>
  <c r="JC306" i="2"/>
  <c r="JB306" i="2"/>
  <c r="JA306" i="2"/>
  <c r="IZ306" i="2"/>
  <c r="IY306" i="2"/>
  <c r="IX306" i="2"/>
  <c r="IW306" i="2"/>
  <c r="IV306" i="2"/>
  <c r="IU306" i="2"/>
  <c r="IT306" i="2"/>
  <c r="IS306" i="2"/>
  <c r="LJ305" i="2"/>
  <c r="LB305" i="2"/>
  <c r="LA305" i="2"/>
  <c r="KZ305" i="2"/>
  <c r="KY305" i="2"/>
  <c r="KX305" i="2"/>
  <c r="KW305" i="2"/>
  <c r="KV305" i="2"/>
  <c r="KU305" i="2"/>
  <c r="KT305" i="2"/>
  <c r="KS305" i="2"/>
  <c r="KR305" i="2"/>
  <c r="KQ305" i="2"/>
  <c r="KP305" i="2"/>
  <c r="KO305" i="2"/>
  <c r="KN305" i="2"/>
  <c r="KM305" i="2"/>
  <c r="KL305" i="2"/>
  <c r="KK305" i="2"/>
  <c r="KJ305" i="2"/>
  <c r="KI305" i="2"/>
  <c r="KH305" i="2"/>
  <c r="KG305" i="2"/>
  <c r="KF305" i="2"/>
  <c r="KE305" i="2"/>
  <c r="KD305" i="2"/>
  <c r="KC305" i="2"/>
  <c r="KB305" i="2"/>
  <c r="KA305" i="2"/>
  <c r="JZ305" i="2"/>
  <c r="JY305" i="2"/>
  <c r="JV305" i="2"/>
  <c r="JU305" i="2"/>
  <c r="JT305" i="2"/>
  <c r="JS305" i="2"/>
  <c r="JR305" i="2"/>
  <c r="JQ305" i="2"/>
  <c r="JP305" i="2"/>
  <c r="JO305" i="2"/>
  <c r="JN305" i="2"/>
  <c r="JM305" i="2"/>
  <c r="JL305" i="2"/>
  <c r="JK305" i="2"/>
  <c r="JJ305" i="2"/>
  <c r="JI305" i="2"/>
  <c r="JH305" i="2"/>
  <c r="JG305" i="2"/>
  <c r="JF305" i="2"/>
  <c r="JE305" i="2"/>
  <c r="JD305" i="2"/>
  <c r="JC305" i="2"/>
  <c r="JB305" i="2"/>
  <c r="JA305" i="2"/>
  <c r="IZ305" i="2"/>
  <c r="IY305" i="2"/>
  <c r="IX305" i="2"/>
  <c r="IW305" i="2"/>
  <c r="IV305" i="2"/>
  <c r="IU305" i="2"/>
  <c r="IT305" i="2"/>
  <c r="IS305" i="2"/>
  <c r="LJ304" i="2"/>
  <c r="LB304" i="2"/>
  <c r="LA304" i="2"/>
  <c r="KZ304" i="2"/>
  <c r="KY304" i="2"/>
  <c r="KX304" i="2"/>
  <c r="KW304" i="2"/>
  <c r="KV304" i="2"/>
  <c r="KU304" i="2"/>
  <c r="KT304" i="2"/>
  <c r="KS304" i="2"/>
  <c r="KR304" i="2"/>
  <c r="KQ304" i="2"/>
  <c r="KP304" i="2"/>
  <c r="KO304" i="2"/>
  <c r="KN304" i="2"/>
  <c r="KM304" i="2"/>
  <c r="KL304" i="2"/>
  <c r="KK304" i="2"/>
  <c r="KJ304" i="2"/>
  <c r="KI304" i="2"/>
  <c r="KH304" i="2"/>
  <c r="KG304" i="2"/>
  <c r="KF304" i="2"/>
  <c r="KE304" i="2"/>
  <c r="KD304" i="2"/>
  <c r="KC304" i="2"/>
  <c r="KB304" i="2"/>
  <c r="KA304" i="2"/>
  <c r="JZ304" i="2"/>
  <c r="JY304" i="2"/>
  <c r="JV304" i="2"/>
  <c r="JU304" i="2"/>
  <c r="JT304" i="2"/>
  <c r="JS304" i="2"/>
  <c r="JR304" i="2"/>
  <c r="JQ304" i="2"/>
  <c r="JP304" i="2"/>
  <c r="JO304" i="2"/>
  <c r="JN304" i="2"/>
  <c r="JM304" i="2"/>
  <c r="JL304" i="2"/>
  <c r="JK304" i="2"/>
  <c r="JJ304" i="2"/>
  <c r="JI304" i="2"/>
  <c r="JH304" i="2"/>
  <c r="JG304" i="2"/>
  <c r="JF304" i="2"/>
  <c r="JE304" i="2"/>
  <c r="JD304" i="2"/>
  <c r="JC304" i="2"/>
  <c r="JB304" i="2"/>
  <c r="JA304" i="2"/>
  <c r="IZ304" i="2"/>
  <c r="IY304" i="2"/>
  <c r="IX304" i="2"/>
  <c r="IW304" i="2"/>
  <c r="IV304" i="2"/>
  <c r="IU304" i="2"/>
  <c r="IT304" i="2"/>
  <c r="IS304" i="2"/>
  <c r="LJ303" i="2"/>
  <c r="LB303" i="2"/>
  <c r="LA303" i="2"/>
  <c r="KZ303" i="2"/>
  <c r="KY303" i="2"/>
  <c r="KX303" i="2"/>
  <c r="KW303" i="2"/>
  <c r="KV303" i="2"/>
  <c r="KU303" i="2"/>
  <c r="KT303" i="2"/>
  <c r="KS303" i="2"/>
  <c r="KR303" i="2"/>
  <c r="KQ303" i="2"/>
  <c r="KP303" i="2"/>
  <c r="KO303" i="2"/>
  <c r="KN303" i="2"/>
  <c r="KM303" i="2"/>
  <c r="KL303" i="2"/>
  <c r="KK303" i="2"/>
  <c r="KJ303" i="2"/>
  <c r="KI303" i="2"/>
  <c r="KH303" i="2"/>
  <c r="KG303" i="2"/>
  <c r="KF303" i="2"/>
  <c r="KE303" i="2"/>
  <c r="KD303" i="2"/>
  <c r="KC303" i="2"/>
  <c r="KB303" i="2"/>
  <c r="KA303" i="2"/>
  <c r="JZ303" i="2"/>
  <c r="JY303" i="2"/>
  <c r="JV303" i="2"/>
  <c r="JU303" i="2"/>
  <c r="JT303" i="2"/>
  <c r="JS303" i="2"/>
  <c r="JR303" i="2"/>
  <c r="JQ303" i="2"/>
  <c r="JP303" i="2"/>
  <c r="JO303" i="2"/>
  <c r="JN303" i="2"/>
  <c r="JM303" i="2"/>
  <c r="JL303" i="2"/>
  <c r="JK303" i="2"/>
  <c r="JJ303" i="2"/>
  <c r="JI303" i="2"/>
  <c r="JH303" i="2"/>
  <c r="JG303" i="2"/>
  <c r="JF303" i="2"/>
  <c r="JE303" i="2"/>
  <c r="JD303" i="2"/>
  <c r="JC303" i="2"/>
  <c r="JB303" i="2"/>
  <c r="JA303" i="2"/>
  <c r="IZ303" i="2"/>
  <c r="IY303" i="2"/>
  <c r="IX303" i="2"/>
  <c r="IW303" i="2"/>
  <c r="IV303" i="2"/>
  <c r="IU303" i="2"/>
  <c r="IT303" i="2"/>
  <c r="IS303" i="2"/>
  <c r="LJ302" i="2"/>
  <c r="LB302" i="2"/>
  <c r="LA302" i="2"/>
  <c r="KZ302" i="2"/>
  <c r="KY302" i="2"/>
  <c r="KX302" i="2"/>
  <c r="KW302" i="2"/>
  <c r="KV302" i="2"/>
  <c r="KU302" i="2"/>
  <c r="KT302" i="2"/>
  <c r="KS302" i="2"/>
  <c r="KR302" i="2"/>
  <c r="KQ302" i="2"/>
  <c r="KP302" i="2"/>
  <c r="KO302" i="2"/>
  <c r="KN302" i="2"/>
  <c r="KM302" i="2"/>
  <c r="KL302" i="2"/>
  <c r="KK302" i="2"/>
  <c r="KJ302" i="2"/>
  <c r="KI302" i="2"/>
  <c r="KH302" i="2"/>
  <c r="KG302" i="2"/>
  <c r="KF302" i="2"/>
  <c r="KE302" i="2"/>
  <c r="KD302" i="2"/>
  <c r="KC302" i="2"/>
  <c r="KB302" i="2"/>
  <c r="KA302" i="2"/>
  <c r="JZ302" i="2"/>
  <c r="JY302" i="2"/>
  <c r="JV302" i="2"/>
  <c r="JU302" i="2"/>
  <c r="JT302" i="2"/>
  <c r="JS302" i="2"/>
  <c r="JR302" i="2"/>
  <c r="JQ302" i="2"/>
  <c r="JP302" i="2"/>
  <c r="JO302" i="2"/>
  <c r="JN302" i="2"/>
  <c r="JM302" i="2"/>
  <c r="JL302" i="2"/>
  <c r="JK302" i="2"/>
  <c r="JJ302" i="2"/>
  <c r="JI302" i="2"/>
  <c r="JH302" i="2"/>
  <c r="JG302" i="2"/>
  <c r="JF302" i="2"/>
  <c r="JE302" i="2"/>
  <c r="JD302" i="2"/>
  <c r="JC302" i="2"/>
  <c r="JB302" i="2"/>
  <c r="JA302" i="2"/>
  <c r="IZ302" i="2"/>
  <c r="IY302" i="2"/>
  <c r="IX302" i="2"/>
  <c r="IW302" i="2"/>
  <c r="IV302" i="2"/>
  <c r="IU302" i="2"/>
  <c r="IT302" i="2"/>
  <c r="IS302" i="2"/>
  <c r="LJ301" i="2"/>
  <c r="LB301" i="2"/>
  <c r="LA301" i="2"/>
  <c r="KZ301" i="2"/>
  <c r="KY301" i="2"/>
  <c r="KX301" i="2"/>
  <c r="KW301" i="2"/>
  <c r="KV301" i="2"/>
  <c r="KU301" i="2"/>
  <c r="KT301" i="2"/>
  <c r="KS301" i="2"/>
  <c r="KR301" i="2"/>
  <c r="KQ301" i="2"/>
  <c r="KP301" i="2"/>
  <c r="KO301" i="2"/>
  <c r="KN301" i="2"/>
  <c r="KM301" i="2"/>
  <c r="KL301" i="2"/>
  <c r="KK301" i="2"/>
  <c r="KJ301" i="2"/>
  <c r="KI301" i="2"/>
  <c r="KH301" i="2"/>
  <c r="KG301" i="2"/>
  <c r="KF301" i="2"/>
  <c r="KE301" i="2"/>
  <c r="KD301" i="2"/>
  <c r="KC301" i="2"/>
  <c r="KB301" i="2"/>
  <c r="KA301" i="2"/>
  <c r="JZ301" i="2"/>
  <c r="JY301" i="2"/>
  <c r="JV301" i="2"/>
  <c r="JU301" i="2"/>
  <c r="JT301" i="2"/>
  <c r="JS301" i="2"/>
  <c r="JR301" i="2"/>
  <c r="JQ301" i="2"/>
  <c r="JP301" i="2"/>
  <c r="JO301" i="2"/>
  <c r="JN301" i="2"/>
  <c r="JM301" i="2"/>
  <c r="JL301" i="2"/>
  <c r="JK301" i="2"/>
  <c r="JJ301" i="2"/>
  <c r="JI301" i="2"/>
  <c r="JH301" i="2"/>
  <c r="JG301" i="2"/>
  <c r="JF301" i="2"/>
  <c r="JE301" i="2"/>
  <c r="JD301" i="2"/>
  <c r="JC301" i="2"/>
  <c r="JB301" i="2"/>
  <c r="JA301" i="2"/>
  <c r="IZ301" i="2"/>
  <c r="IY301" i="2"/>
  <c r="IX301" i="2"/>
  <c r="IW301" i="2"/>
  <c r="IV301" i="2"/>
  <c r="IU301" i="2"/>
  <c r="IT301" i="2"/>
  <c r="IS301" i="2"/>
  <c r="LJ300" i="2"/>
  <c r="LB300" i="2"/>
  <c r="LA300" i="2"/>
  <c r="KZ300" i="2"/>
  <c r="KY300" i="2"/>
  <c r="KX300" i="2"/>
  <c r="KW300" i="2"/>
  <c r="KV300" i="2"/>
  <c r="KU300" i="2"/>
  <c r="KT300" i="2"/>
  <c r="KS300" i="2"/>
  <c r="KR300" i="2"/>
  <c r="KQ300" i="2"/>
  <c r="KP300" i="2"/>
  <c r="KO300" i="2"/>
  <c r="KN300" i="2"/>
  <c r="KM300" i="2"/>
  <c r="KL300" i="2"/>
  <c r="KK300" i="2"/>
  <c r="KJ300" i="2"/>
  <c r="KI300" i="2"/>
  <c r="KH300" i="2"/>
  <c r="KG300" i="2"/>
  <c r="KF300" i="2"/>
  <c r="KE300" i="2"/>
  <c r="KD300" i="2"/>
  <c r="KC300" i="2"/>
  <c r="KB300" i="2"/>
  <c r="KA300" i="2"/>
  <c r="JZ300" i="2"/>
  <c r="JY300" i="2"/>
  <c r="JV300" i="2"/>
  <c r="JU300" i="2"/>
  <c r="JT300" i="2"/>
  <c r="JS300" i="2"/>
  <c r="JR300" i="2"/>
  <c r="JQ300" i="2"/>
  <c r="JP300" i="2"/>
  <c r="JO300" i="2"/>
  <c r="JN300" i="2"/>
  <c r="JM300" i="2"/>
  <c r="JL300" i="2"/>
  <c r="JK300" i="2"/>
  <c r="JJ300" i="2"/>
  <c r="JI300" i="2"/>
  <c r="JH300" i="2"/>
  <c r="JG300" i="2"/>
  <c r="JF300" i="2"/>
  <c r="JE300" i="2"/>
  <c r="JD300" i="2"/>
  <c r="JC300" i="2"/>
  <c r="JB300" i="2"/>
  <c r="JA300" i="2"/>
  <c r="IZ300" i="2"/>
  <c r="IY300" i="2"/>
  <c r="IX300" i="2"/>
  <c r="IW300" i="2"/>
  <c r="IV300" i="2"/>
  <c r="IU300" i="2"/>
  <c r="IT300" i="2"/>
  <c r="IS300" i="2"/>
  <c r="LJ299" i="2"/>
  <c r="LB299" i="2"/>
  <c r="LA299" i="2"/>
  <c r="KZ299" i="2"/>
  <c r="KY299" i="2"/>
  <c r="KX299" i="2"/>
  <c r="KW299" i="2"/>
  <c r="KV299" i="2"/>
  <c r="KU299" i="2"/>
  <c r="KT299" i="2"/>
  <c r="KS299" i="2"/>
  <c r="KR299" i="2"/>
  <c r="KQ299" i="2"/>
  <c r="KP299" i="2"/>
  <c r="KO299" i="2"/>
  <c r="KN299" i="2"/>
  <c r="KM299" i="2"/>
  <c r="KL299" i="2"/>
  <c r="KK299" i="2"/>
  <c r="KJ299" i="2"/>
  <c r="KI299" i="2"/>
  <c r="KH299" i="2"/>
  <c r="KG299" i="2"/>
  <c r="KF299" i="2"/>
  <c r="KE299" i="2"/>
  <c r="KD299" i="2"/>
  <c r="KC299" i="2"/>
  <c r="KB299" i="2"/>
  <c r="KA299" i="2"/>
  <c r="JZ299" i="2"/>
  <c r="JY299" i="2"/>
  <c r="JV299" i="2"/>
  <c r="JU299" i="2"/>
  <c r="JT299" i="2"/>
  <c r="JS299" i="2"/>
  <c r="JR299" i="2"/>
  <c r="JQ299" i="2"/>
  <c r="JP299" i="2"/>
  <c r="JO299" i="2"/>
  <c r="JN299" i="2"/>
  <c r="JM299" i="2"/>
  <c r="JL299" i="2"/>
  <c r="JK299" i="2"/>
  <c r="JJ299" i="2"/>
  <c r="JI299" i="2"/>
  <c r="JH299" i="2"/>
  <c r="JG299" i="2"/>
  <c r="JF299" i="2"/>
  <c r="JE299" i="2"/>
  <c r="JD299" i="2"/>
  <c r="JC299" i="2"/>
  <c r="JB299" i="2"/>
  <c r="JA299" i="2"/>
  <c r="IZ299" i="2"/>
  <c r="IY299" i="2"/>
  <c r="IX299" i="2"/>
  <c r="IW299" i="2"/>
  <c r="IV299" i="2"/>
  <c r="IU299" i="2"/>
  <c r="IT299" i="2"/>
  <c r="IS299" i="2"/>
  <c r="LJ298" i="2"/>
  <c r="LB298" i="2"/>
  <c r="LA298" i="2"/>
  <c r="KZ298" i="2"/>
  <c r="KY298" i="2"/>
  <c r="KX298" i="2"/>
  <c r="KW298" i="2"/>
  <c r="KV298" i="2"/>
  <c r="KU298" i="2"/>
  <c r="KT298" i="2"/>
  <c r="KS298" i="2"/>
  <c r="KR298" i="2"/>
  <c r="KQ298" i="2"/>
  <c r="KP298" i="2"/>
  <c r="KO298" i="2"/>
  <c r="KN298" i="2"/>
  <c r="KM298" i="2"/>
  <c r="KL298" i="2"/>
  <c r="KK298" i="2"/>
  <c r="KJ298" i="2"/>
  <c r="KI298" i="2"/>
  <c r="KH298" i="2"/>
  <c r="KG298" i="2"/>
  <c r="KF298" i="2"/>
  <c r="KE298" i="2"/>
  <c r="KD298" i="2"/>
  <c r="KC298" i="2"/>
  <c r="KB298" i="2"/>
  <c r="KA298" i="2"/>
  <c r="JZ298" i="2"/>
  <c r="JY298" i="2"/>
  <c r="JV298" i="2"/>
  <c r="JU298" i="2"/>
  <c r="JT298" i="2"/>
  <c r="JS298" i="2"/>
  <c r="JR298" i="2"/>
  <c r="JQ298" i="2"/>
  <c r="JP298" i="2"/>
  <c r="JO298" i="2"/>
  <c r="JN298" i="2"/>
  <c r="JM298" i="2"/>
  <c r="JL298" i="2"/>
  <c r="JK298" i="2"/>
  <c r="JJ298" i="2"/>
  <c r="JI298" i="2"/>
  <c r="JH298" i="2"/>
  <c r="JG298" i="2"/>
  <c r="JF298" i="2"/>
  <c r="JE298" i="2"/>
  <c r="JD298" i="2"/>
  <c r="JC298" i="2"/>
  <c r="JB298" i="2"/>
  <c r="JA298" i="2"/>
  <c r="IZ298" i="2"/>
  <c r="IY298" i="2"/>
  <c r="IX298" i="2"/>
  <c r="IW298" i="2"/>
  <c r="IV298" i="2"/>
  <c r="IU298" i="2"/>
  <c r="IT298" i="2"/>
  <c r="IS298" i="2"/>
  <c r="LJ297" i="2"/>
  <c r="LB297" i="2"/>
  <c r="LA297" i="2"/>
  <c r="KZ297" i="2"/>
  <c r="KY297" i="2"/>
  <c r="KX297" i="2"/>
  <c r="KW297" i="2"/>
  <c r="KV297" i="2"/>
  <c r="KU297" i="2"/>
  <c r="KT297" i="2"/>
  <c r="KS297" i="2"/>
  <c r="KR297" i="2"/>
  <c r="KQ297" i="2"/>
  <c r="KP297" i="2"/>
  <c r="KO297" i="2"/>
  <c r="KN297" i="2"/>
  <c r="KM297" i="2"/>
  <c r="KL297" i="2"/>
  <c r="KK297" i="2"/>
  <c r="KJ297" i="2"/>
  <c r="KI297" i="2"/>
  <c r="KH297" i="2"/>
  <c r="KG297" i="2"/>
  <c r="KF297" i="2"/>
  <c r="KE297" i="2"/>
  <c r="KD297" i="2"/>
  <c r="KC297" i="2"/>
  <c r="KB297" i="2"/>
  <c r="KA297" i="2"/>
  <c r="JZ297" i="2"/>
  <c r="JY297" i="2"/>
  <c r="JV297" i="2"/>
  <c r="JU297" i="2"/>
  <c r="JT297" i="2"/>
  <c r="JS297" i="2"/>
  <c r="JR297" i="2"/>
  <c r="JQ297" i="2"/>
  <c r="JP297" i="2"/>
  <c r="JO297" i="2"/>
  <c r="JN297" i="2"/>
  <c r="JM297" i="2"/>
  <c r="JL297" i="2"/>
  <c r="JK297" i="2"/>
  <c r="JJ297" i="2"/>
  <c r="JI297" i="2"/>
  <c r="JH297" i="2"/>
  <c r="JG297" i="2"/>
  <c r="JF297" i="2"/>
  <c r="JE297" i="2"/>
  <c r="JD297" i="2"/>
  <c r="JC297" i="2"/>
  <c r="JB297" i="2"/>
  <c r="JA297" i="2"/>
  <c r="IZ297" i="2"/>
  <c r="IY297" i="2"/>
  <c r="IX297" i="2"/>
  <c r="IW297" i="2"/>
  <c r="IV297" i="2"/>
  <c r="IU297" i="2"/>
  <c r="IT297" i="2"/>
  <c r="IS297" i="2"/>
  <c r="LJ296" i="2"/>
  <c r="LB296" i="2"/>
  <c r="LA296" i="2"/>
  <c r="KZ296" i="2"/>
  <c r="KY296" i="2"/>
  <c r="KX296" i="2"/>
  <c r="KW296" i="2"/>
  <c r="KV296" i="2"/>
  <c r="KU296" i="2"/>
  <c r="KT296" i="2"/>
  <c r="KS296" i="2"/>
  <c r="KR296" i="2"/>
  <c r="KQ296" i="2"/>
  <c r="KP296" i="2"/>
  <c r="KO296" i="2"/>
  <c r="KN296" i="2"/>
  <c r="KM296" i="2"/>
  <c r="KL296" i="2"/>
  <c r="KK296" i="2"/>
  <c r="KJ296" i="2"/>
  <c r="KI296" i="2"/>
  <c r="KH296" i="2"/>
  <c r="KG296" i="2"/>
  <c r="KF296" i="2"/>
  <c r="KE296" i="2"/>
  <c r="KD296" i="2"/>
  <c r="KC296" i="2"/>
  <c r="KB296" i="2"/>
  <c r="KA296" i="2"/>
  <c r="JZ296" i="2"/>
  <c r="JY296" i="2"/>
  <c r="JV296" i="2"/>
  <c r="JU296" i="2"/>
  <c r="JT296" i="2"/>
  <c r="JS296" i="2"/>
  <c r="JR296" i="2"/>
  <c r="JQ296" i="2"/>
  <c r="JP296" i="2"/>
  <c r="JO296" i="2"/>
  <c r="JN296" i="2"/>
  <c r="JM296" i="2"/>
  <c r="JL296" i="2"/>
  <c r="JK296" i="2"/>
  <c r="JJ296" i="2"/>
  <c r="JI296" i="2"/>
  <c r="JH296" i="2"/>
  <c r="JG296" i="2"/>
  <c r="JF296" i="2"/>
  <c r="JE296" i="2"/>
  <c r="JD296" i="2"/>
  <c r="JC296" i="2"/>
  <c r="JB296" i="2"/>
  <c r="JA296" i="2"/>
  <c r="IZ296" i="2"/>
  <c r="IY296" i="2"/>
  <c r="IX296" i="2"/>
  <c r="IW296" i="2"/>
  <c r="IV296" i="2"/>
  <c r="IU296" i="2"/>
  <c r="IT296" i="2"/>
  <c r="IS296" i="2"/>
  <c r="LJ295" i="2"/>
  <c r="LB295" i="2"/>
  <c r="LA295" i="2"/>
  <c r="KZ295" i="2"/>
  <c r="KY295" i="2"/>
  <c r="KX295" i="2"/>
  <c r="KW295" i="2"/>
  <c r="KV295" i="2"/>
  <c r="KU295" i="2"/>
  <c r="KT295" i="2"/>
  <c r="KS295" i="2"/>
  <c r="KR295" i="2"/>
  <c r="KQ295" i="2"/>
  <c r="KP295" i="2"/>
  <c r="KO295" i="2"/>
  <c r="KN295" i="2"/>
  <c r="KM295" i="2"/>
  <c r="KL295" i="2"/>
  <c r="KK295" i="2"/>
  <c r="KJ295" i="2"/>
  <c r="KI295" i="2"/>
  <c r="KH295" i="2"/>
  <c r="KG295" i="2"/>
  <c r="KF295" i="2"/>
  <c r="KE295" i="2"/>
  <c r="KD295" i="2"/>
  <c r="KC295" i="2"/>
  <c r="KB295" i="2"/>
  <c r="KA295" i="2"/>
  <c r="JZ295" i="2"/>
  <c r="JY295" i="2"/>
  <c r="JV295" i="2"/>
  <c r="JU295" i="2"/>
  <c r="JT295" i="2"/>
  <c r="JS295" i="2"/>
  <c r="JR295" i="2"/>
  <c r="JQ295" i="2"/>
  <c r="JP295" i="2"/>
  <c r="JO295" i="2"/>
  <c r="JN295" i="2"/>
  <c r="JM295" i="2"/>
  <c r="JL295" i="2"/>
  <c r="JK295" i="2"/>
  <c r="JJ295" i="2"/>
  <c r="JI295" i="2"/>
  <c r="JH295" i="2"/>
  <c r="JG295" i="2"/>
  <c r="JF295" i="2"/>
  <c r="JE295" i="2"/>
  <c r="JD295" i="2"/>
  <c r="JC295" i="2"/>
  <c r="JB295" i="2"/>
  <c r="JA295" i="2"/>
  <c r="IZ295" i="2"/>
  <c r="IY295" i="2"/>
  <c r="IX295" i="2"/>
  <c r="IW295" i="2"/>
  <c r="IV295" i="2"/>
  <c r="IU295" i="2"/>
  <c r="IT295" i="2"/>
  <c r="IS295" i="2"/>
  <c r="LJ294" i="2"/>
  <c r="LB294" i="2"/>
  <c r="LA294" i="2"/>
  <c r="KZ294" i="2"/>
  <c r="KY294" i="2"/>
  <c r="KX294" i="2"/>
  <c r="KW294" i="2"/>
  <c r="KV294" i="2"/>
  <c r="KU294" i="2"/>
  <c r="KT294" i="2"/>
  <c r="KS294" i="2"/>
  <c r="KR294" i="2"/>
  <c r="KQ294" i="2"/>
  <c r="KP294" i="2"/>
  <c r="KO294" i="2"/>
  <c r="KN294" i="2"/>
  <c r="KM294" i="2"/>
  <c r="KL294" i="2"/>
  <c r="KK294" i="2"/>
  <c r="KJ294" i="2"/>
  <c r="KI294" i="2"/>
  <c r="KH294" i="2"/>
  <c r="KG294" i="2"/>
  <c r="KF294" i="2"/>
  <c r="KE294" i="2"/>
  <c r="KD294" i="2"/>
  <c r="KC294" i="2"/>
  <c r="KB294" i="2"/>
  <c r="KA294" i="2"/>
  <c r="JZ294" i="2"/>
  <c r="JY294" i="2"/>
  <c r="JV294" i="2"/>
  <c r="JU294" i="2"/>
  <c r="JT294" i="2"/>
  <c r="JS294" i="2"/>
  <c r="JR294" i="2"/>
  <c r="JQ294" i="2"/>
  <c r="JP294" i="2"/>
  <c r="JO294" i="2"/>
  <c r="JN294" i="2"/>
  <c r="JM294" i="2"/>
  <c r="JL294" i="2"/>
  <c r="JK294" i="2"/>
  <c r="JJ294" i="2"/>
  <c r="JI294" i="2"/>
  <c r="JH294" i="2"/>
  <c r="JG294" i="2"/>
  <c r="JF294" i="2"/>
  <c r="JE294" i="2"/>
  <c r="JD294" i="2"/>
  <c r="JC294" i="2"/>
  <c r="JB294" i="2"/>
  <c r="JA294" i="2"/>
  <c r="IZ294" i="2"/>
  <c r="IY294" i="2"/>
  <c r="IX294" i="2"/>
  <c r="IW294" i="2"/>
  <c r="IV294" i="2"/>
  <c r="IU294" i="2"/>
  <c r="IT294" i="2"/>
  <c r="IS294" i="2"/>
  <c r="LJ293" i="2"/>
  <c r="LB293" i="2"/>
  <c r="LA293" i="2"/>
  <c r="KZ293" i="2"/>
  <c r="KY293" i="2"/>
  <c r="KX293" i="2"/>
  <c r="KW293" i="2"/>
  <c r="KV293" i="2"/>
  <c r="KU293" i="2"/>
  <c r="KT293" i="2"/>
  <c r="KS293" i="2"/>
  <c r="KR293" i="2"/>
  <c r="KQ293" i="2"/>
  <c r="KP293" i="2"/>
  <c r="KO293" i="2"/>
  <c r="KN293" i="2"/>
  <c r="KM293" i="2"/>
  <c r="KL293" i="2"/>
  <c r="KK293" i="2"/>
  <c r="KJ293" i="2"/>
  <c r="KI293" i="2"/>
  <c r="KH293" i="2"/>
  <c r="KG293" i="2"/>
  <c r="KF293" i="2"/>
  <c r="KE293" i="2"/>
  <c r="KD293" i="2"/>
  <c r="KC293" i="2"/>
  <c r="KB293" i="2"/>
  <c r="KA293" i="2"/>
  <c r="JZ293" i="2"/>
  <c r="JY293" i="2"/>
  <c r="JV293" i="2"/>
  <c r="JU293" i="2"/>
  <c r="JT293" i="2"/>
  <c r="JS293" i="2"/>
  <c r="JR293" i="2"/>
  <c r="JQ293" i="2"/>
  <c r="JP293" i="2"/>
  <c r="JO293" i="2"/>
  <c r="JN293" i="2"/>
  <c r="JM293" i="2"/>
  <c r="JL293" i="2"/>
  <c r="JK293" i="2"/>
  <c r="JJ293" i="2"/>
  <c r="JI293" i="2"/>
  <c r="JH293" i="2"/>
  <c r="JG293" i="2"/>
  <c r="JF293" i="2"/>
  <c r="JE293" i="2"/>
  <c r="JD293" i="2"/>
  <c r="JC293" i="2"/>
  <c r="JB293" i="2"/>
  <c r="JA293" i="2"/>
  <c r="IZ293" i="2"/>
  <c r="IY293" i="2"/>
  <c r="IX293" i="2"/>
  <c r="IW293" i="2"/>
  <c r="IV293" i="2"/>
  <c r="IU293" i="2"/>
  <c r="IT293" i="2"/>
  <c r="IS293" i="2"/>
  <c r="LJ292" i="2"/>
  <c r="LB292" i="2"/>
  <c r="LA292" i="2"/>
  <c r="KZ292" i="2"/>
  <c r="KY292" i="2"/>
  <c r="KX292" i="2"/>
  <c r="KW292" i="2"/>
  <c r="KV292" i="2"/>
  <c r="KU292" i="2"/>
  <c r="KT292" i="2"/>
  <c r="KS292" i="2"/>
  <c r="KR292" i="2"/>
  <c r="KQ292" i="2"/>
  <c r="KP292" i="2"/>
  <c r="KO292" i="2"/>
  <c r="KN292" i="2"/>
  <c r="KM292" i="2"/>
  <c r="KL292" i="2"/>
  <c r="KK292" i="2"/>
  <c r="KJ292" i="2"/>
  <c r="KI292" i="2"/>
  <c r="KH292" i="2"/>
  <c r="KG292" i="2"/>
  <c r="KF292" i="2"/>
  <c r="KE292" i="2"/>
  <c r="KD292" i="2"/>
  <c r="KC292" i="2"/>
  <c r="KB292" i="2"/>
  <c r="KA292" i="2"/>
  <c r="JZ292" i="2"/>
  <c r="JY292" i="2"/>
  <c r="JV292" i="2"/>
  <c r="JU292" i="2"/>
  <c r="JT292" i="2"/>
  <c r="JS292" i="2"/>
  <c r="JR292" i="2"/>
  <c r="JQ292" i="2"/>
  <c r="JP292" i="2"/>
  <c r="JO292" i="2"/>
  <c r="JN292" i="2"/>
  <c r="JM292" i="2"/>
  <c r="JL292" i="2"/>
  <c r="JK292" i="2"/>
  <c r="JJ292" i="2"/>
  <c r="JI292" i="2"/>
  <c r="JH292" i="2"/>
  <c r="JG292" i="2"/>
  <c r="JF292" i="2"/>
  <c r="JE292" i="2"/>
  <c r="JD292" i="2"/>
  <c r="JC292" i="2"/>
  <c r="JB292" i="2"/>
  <c r="JA292" i="2"/>
  <c r="IZ292" i="2"/>
  <c r="IY292" i="2"/>
  <c r="IX292" i="2"/>
  <c r="IW292" i="2"/>
  <c r="IV292" i="2"/>
  <c r="IU292" i="2"/>
  <c r="IT292" i="2"/>
  <c r="IS292" i="2"/>
  <c r="LJ291" i="2"/>
  <c r="LB291" i="2"/>
  <c r="LA291" i="2"/>
  <c r="KZ291" i="2"/>
  <c r="KY291" i="2"/>
  <c r="KX291" i="2"/>
  <c r="KW291" i="2"/>
  <c r="KV291" i="2"/>
  <c r="KU291" i="2"/>
  <c r="KT291" i="2"/>
  <c r="KS291" i="2"/>
  <c r="KR291" i="2"/>
  <c r="KQ291" i="2"/>
  <c r="KP291" i="2"/>
  <c r="KO291" i="2"/>
  <c r="KN291" i="2"/>
  <c r="KM291" i="2"/>
  <c r="KL291" i="2"/>
  <c r="KK291" i="2"/>
  <c r="KJ291" i="2"/>
  <c r="KI291" i="2"/>
  <c r="KH291" i="2"/>
  <c r="KG291" i="2"/>
  <c r="KF291" i="2"/>
  <c r="KE291" i="2"/>
  <c r="KD291" i="2"/>
  <c r="KC291" i="2"/>
  <c r="KB291" i="2"/>
  <c r="KA291" i="2"/>
  <c r="JZ291" i="2"/>
  <c r="JY291" i="2"/>
  <c r="JV291" i="2"/>
  <c r="JU291" i="2"/>
  <c r="JT291" i="2"/>
  <c r="JS291" i="2"/>
  <c r="JR291" i="2"/>
  <c r="JQ291" i="2"/>
  <c r="JP291" i="2"/>
  <c r="JO291" i="2"/>
  <c r="JN291" i="2"/>
  <c r="JM291" i="2"/>
  <c r="JL291" i="2"/>
  <c r="JK291" i="2"/>
  <c r="JJ291" i="2"/>
  <c r="JI291" i="2"/>
  <c r="JH291" i="2"/>
  <c r="JG291" i="2"/>
  <c r="JF291" i="2"/>
  <c r="JE291" i="2"/>
  <c r="JD291" i="2"/>
  <c r="JC291" i="2"/>
  <c r="JB291" i="2"/>
  <c r="JA291" i="2"/>
  <c r="IZ291" i="2"/>
  <c r="IY291" i="2"/>
  <c r="IX291" i="2"/>
  <c r="IW291" i="2"/>
  <c r="IV291" i="2"/>
  <c r="IU291" i="2"/>
  <c r="IT291" i="2"/>
  <c r="IS291" i="2"/>
  <c r="LJ290" i="2"/>
  <c r="LB290" i="2"/>
  <c r="LA290" i="2"/>
  <c r="KZ290" i="2"/>
  <c r="KY290" i="2"/>
  <c r="KX290" i="2"/>
  <c r="KW290" i="2"/>
  <c r="KV290" i="2"/>
  <c r="KU290" i="2"/>
  <c r="KT290" i="2"/>
  <c r="KS290" i="2"/>
  <c r="KR290" i="2"/>
  <c r="KQ290" i="2"/>
  <c r="KP290" i="2"/>
  <c r="KO290" i="2"/>
  <c r="KN290" i="2"/>
  <c r="KM290" i="2"/>
  <c r="KL290" i="2"/>
  <c r="KK290" i="2"/>
  <c r="KJ290" i="2"/>
  <c r="KI290" i="2"/>
  <c r="KH290" i="2"/>
  <c r="KG290" i="2"/>
  <c r="KF290" i="2"/>
  <c r="KE290" i="2"/>
  <c r="KD290" i="2"/>
  <c r="KC290" i="2"/>
  <c r="KB290" i="2"/>
  <c r="KA290" i="2"/>
  <c r="JZ290" i="2"/>
  <c r="JY290" i="2"/>
  <c r="JV290" i="2"/>
  <c r="JU290" i="2"/>
  <c r="JT290" i="2"/>
  <c r="JS290" i="2"/>
  <c r="JR290" i="2"/>
  <c r="JQ290" i="2"/>
  <c r="JP290" i="2"/>
  <c r="JO290" i="2"/>
  <c r="JN290" i="2"/>
  <c r="JM290" i="2"/>
  <c r="JL290" i="2"/>
  <c r="JK290" i="2"/>
  <c r="JJ290" i="2"/>
  <c r="JI290" i="2"/>
  <c r="JH290" i="2"/>
  <c r="JG290" i="2"/>
  <c r="JF290" i="2"/>
  <c r="JE290" i="2"/>
  <c r="JD290" i="2"/>
  <c r="JC290" i="2"/>
  <c r="JB290" i="2"/>
  <c r="JA290" i="2"/>
  <c r="IZ290" i="2"/>
  <c r="IY290" i="2"/>
  <c r="IX290" i="2"/>
  <c r="IW290" i="2"/>
  <c r="IV290" i="2"/>
  <c r="IU290" i="2"/>
  <c r="IT290" i="2"/>
  <c r="IS290" i="2"/>
  <c r="LJ289" i="2"/>
  <c r="LB289" i="2"/>
  <c r="LA289" i="2"/>
  <c r="KZ289" i="2"/>
  <c r="KY289" i="2"/>
  <c r="KX289" i="2"/>
  <c r="KW289" i="2"/>
  <c r="KV289" i="2"/>
  <c r="KU289" i="2"/>
  <c r="KT289" i="2"/>
  <c r="KS289" i="2"/>
  <c r="KR289" i="2"/>
  <c r="KQ289" i="2"/>
  <c r="KP289" i="2"/>
  <c r="KO289" i="2"/>
  <c r="KN289" i="2"/>
  <c r="KM289" i="2"/>
  <c r="KL289" i="2"/>
  <c r="KK289" i="2"/>
  <c r="KJ289" i="2"/>
  <c r="KI289" i="2"/>
  <c r="KH289" i="2"/>
  <c r="KG289" i="2"/>
  <c r="KF289" i="2"/>
  <c r="KE289" i="2"/>
  <c r="KD289" i="2"/>
  <c r="KC289" i="2"/>
  <c r="KB289" i="2"/>
  <c r="KA289" i="2"/>
  <c r="JZ289" i="2"/>
  <c r="JY289" i="2"/>
  <c r="JV289" i="2"/>
  <c r="JU289" i="2"/>
  <c r="JT289" i="2"/>
  <c r="JS289" i="2"/>
  <c r="JR289" i="2"/>
  <c r="JQ289" i="2"/>
  <c r="JP289" i="2"/>
  <c r="JO289" i="2"/>
  <c r="JN289" i="2"/>
  <c r="JM289" i="2"/>
  <c r="JL289" i="2"/>
  <c r="JK289" i="2"/>
  <c r="JJ289" i="2"/>
  <c r="JI289" i="2"/>
  <c r="JH289" i="2"/>
  <c r="JG289" i="2"/>
  <c r="JF289" i="2"/>
  <c r="JE289" i="2"/>
  <c r="JD289" i="2"/>
  <c r="JC289" i="2"/>
  <c r="JB289" i="2"/>
  <c r="JA289" i="2"/>
  <c r="IZ289" i="2"/>
  <c r="IY289" i="2"/>
  <c r="IX289" i="2"/>
  <c r="IW289" i="2"/>
  <c r="IV289" i="2"/>
  <c r="IU289" i="2"/>
  <c r="IT289" i="2"/>
  <c r="IS289" i="2"/>
  <c r="LJ288" i="2"/>
  <c r="LB288" i="2"/>
  <c r="LA288" i="2"/>
  <c r="KZ288" i="2"/>
  <c r="KY288" i="2"/>
  <c r="KX288" i="2"/>
  <c r="KW288" i="2"/>
  <c r="KV288" i="2"/>
  <c r="KU288" i="2"/>
  <c r="KT288" i="2"/>
  <c r="KS288" i="2"/>
  <c r="KR288" i="2"/>
  <c r="KQ288" i="2"/>
  <c r="KP288" i="2"/>
  <c r="KO288" i="2"/>
  <c r="KN288" i="2"/>
  <c r="KM288" i="2"/>
  <c r="KL288" i="2"/>
  <c r="KK288" i="2"/>
  <c r="KJ288" i="2"/>
  <c r="KI288" i="2"/>
  <c r="KH288" i="2"/>
  <c r="KG288" i="2"/>
  <c r="KF288" i="2"/>
  <c r="KE288" i="2"/>
  <c r="KD288" i="2"/>
  <c r="KC288" i="2"/>
  <c r="KB288" i="2"/>
  <c r="KA288" i="2"/>
  <c r="JZ288" i="2"/>
  <c r="JY288" i="2"/>
  <c r="JV288" i="2"/>
  <c r="JU288" i="2"/>
  <c r="JT288" i="2"/>
  <c r="JS288" i="2"/>
  <c r="JR288" i="2"/>
  <c r="JQ288" i="2"/>
  <c r="JP288" i="2"/>
  <c r="JO288" i="2"/>
  <c r="JN288" i="2"/>
  <c r="JM288" i="2"/>
  <c r="JL288" i="2"/>
  <c r="JK288" i="2"/>
  <c r="JJ288" i="2"/>
  <c r="JI288" i="2"/>
  <c r="JH288" i="2"/>
  <c r="JG288" i="2"/>
  <c r="JF288" i="2"/>
  <c r="JE288" i="2"/>
  <c r="JD288" i="2"/>
  <c r="JC288" i="2"/>
  <c r="JB288" i="2"/>
  <c r="JA288" i="2"/>
  <c r="IZ288" i="2"/>
  <c r="IY288" i="2"/>
  <c r="IX288" i="2"/>
  <c r="IW288" i="2"/>
  <c r="IV288" i="2"/>
  <c r="IU288" i="2"/>
  <c r="IT288" i="2"/>
  <c r="IS288" i="2"/>
  <c r="LJ287" i="2"/>
  <c r="LB287" i="2"/>
  <c r="LA287" i="2"/>
  <c r="KZ287" i="2"/>
  <c r="KY287" i="2"/>
  <c r="KX287" i="2"/>
  <c r="KW287" i="2"/>
  <c r="KV287" i="2"/>
  <c r="KU287" i="2"/>
  <c r="KT287" i="2"/>
  <c r="KS287" i="2"/>
  <c r="KR287" i="2"/>
  <c r="KQ287" i="2"/>
  <c r="KP287" i="2"/>
  <c r="KO287" i="2"/>
  <c r="KN287" i="2"/>
  <c r="KM287" i="2"/>
  <c r="KL287" i="2"/>
  <c r="KK287" i="2"/>
  <c r="KJ287" i="2"/>
  <c r="KI287" i="2"/>
  <c r="KH287" i="2"/>
  <c r="KG287" i="2"/>
  <c r="KF287" i="2"/>
  <c r="KE287" i="2"/>
  <c r="KD287" i="2"/>
  <c r="KC287" i="2"/>
  <c r="KB287" i="2"/>
  <c r="KA287" i="2"/>
  <c r="JZ287" i="2"/>
  <c r="JY287" i="2"/>
  <c r="JV287" i="2"/>
  <c r="JU287" i="2"/>
  <c r="JT287" i="2"/>
  <c r="JS287" i="2"/>
  <c r="JR287" i="2"/>
  <c r="JQ287" i="2"/>
  <c r="JP287" i="2"/>
  <c r="JO287" i="2"/>
  <c r="JN287" i="2"/>
  <c r="JM287" i="2"/>
  <c r="JL287" i="2"/>
  <c r="JK287" i="2"/>
  <c r="JJ287" i="2"/>
  <c r="JI287" i="2"/>
  <c r="JH287" i="2"/>
  <c r="JG287" i="2"/>
  <c r="JF287" i="2"/>
  <c r="JE287" i="2"/>
  <c r="JD287" i="2"/>
  <c r="JC287" i="2"/>
  <c r="JB287" i="2"/>
  <c r="JA287" i="2"/>
  <c r="IZ287" i="2"/>
  <c r="IY287" i="2"/>
  <c r="IX287" i="2"/>
  <c r="IW287" i="2"/>
  <c r="IV287" i="2"/>
  <c r="IU287" i="2"/>
  <c r="IT287" i="2"/>
  <c r="IS287" i="2"/>
  <c r="LJ286" i="2"/>
  <c r="LB286" i="2"/>
  <c r="LA286" i="2"/>
  <c r="KZ286" i="2"/>
  <c r="KY286" i="2"/>
  <c r="KX286" i="2"/>
  <c r="KW286" i="2"/>
  <c r="KV286" i="2"/>
  <c r="KU286" i="2"/>
  <c r="KT286" i="2"/>
  <c r="KS286" i="2"/>
  <c r="KR286" i="2"/>
  <c r="KQ286" i="2"/>
  <c r="KP286" i="2"/>
  <c r="KO286" i="2"/>
  <c r="KN286" i="2"/>
  <c r="KM286" i="2"/>
  <c r="KL286" i="2"/>
  <c r="KK286" i="2"/>
  <c r="KJ286" i="2"/>
  <c r="KI286" i="2"/>
  <c r="KH286" i="2"/>
  <c r="KG286" i="2"/>
  <c r="KF286" i="2"/>
  <c r="KE286" i="2"/>
  <c r="KD286" i="2"/>
  <c r="KC286" i="2"/>
  <c r="KB286" i="2"/>
  <c r="KA286" i="2"/>
  <c r="JZ286" i="2"/>
  <c r="JY286" i="2"/>
  <c r="JV286" i="2"/>
  <c r="JU286" i="2"/>
  <c r="JT286" i="2"/>
  <c r="JS286" i="2"/>
  <c r="JR286" i="2"/>
  <c r="JQ286" i="2"/>
  <c r="JP286" i="2"/>
  <c r="JO286" i="2"/>
  <c r="JN286" i="2"/>
  <c r="JM286" i="2"/>
  <c r="JL286" i="2"/>
  <c r="JK286" i="2"/>
  <c r="JJ286" i="2"/>
  <c r="JI286" i="2"/>
  <c r="JH286" i="2"/>
  <c r="JG286" i="2"/>
  <c r="JF286" i="2"/>
  <c r="JE286" i="2"/>
  <c r="JD286" i="2"/>
  <c r="JC286" i="2"/>
  <c r="JB286" i="2"/>
  <c r="JA286" i="2"/>
  <c r="IZ286" i="2"/>
  <c r="IY286" i="2"/>
  <c r="IX286" i="2"/>
  <c r="IW286" i="2"/>
  <c r="IV286" i="2"/>
  <c r="IU286" i="2"/>
  <c r="IT286" i="2"/>
  <c r="IS286" i="2"/>
  <c r="LJ285" i="2"/>
  <c r="LB285" i="2"/>
  <c r="LA285" i="2"/>
  <c r="KZ285" i="2"/>
  <c r="KY285" i="2"/>
  <c r="KX285" i="2"/>
  <c r="KW285" i="2"/>
  <c r="KV285" i="2"/>
  <c r="KU285" i="2"/>
  <c r="KT285" i="2"/>
  <c r="KS285" i="2"/>
  <c r="KR285" i="2"/>
  <c r="KQ285" i="2"/>
  <c r="KP285" i="2"/>
  <c r="KO285" i="2"/>
  <c r="KN285" i="2"/>
  <c r="KM285" i="2"/>
  <c r="KL285" i="2"/>
  <c r="KK285" i="2"/>
  <c r="KJ285" i="2"/>
  <c r="KI285" i="2"/>
  <c r="KH285" i="2"/>
  <c r="KG285" i="2"/>
  <c r="KF285" i="2"/>
  <c r="KE285" i="2"/>
  <c r="KD285" i="2"/>
  <c r="KC285" i="2"/>
  <c r="KB285" i="2"/>
  <c r="KA285" i="2"/>
  <c r="JZ285" i="2"/>
  <c r="JY285" i="2"/>
  <c r="JV285" i="2"/>
  <c r="JU285" i="2"/>
  <c r="JT285" i="2"/>
  <c r="JS285" i="2"/>
  <c r="JR285" i="2"/>
  <c r="JQ285" i="2"/>
  <c r="JP285" i="2"/>
  <c r="JO285" i="2"/>
  <c r="JN285" i="2"/>
  <c r="JM285" i="2"/>
  <c r="JL285" i="2"/>
  <c r="JK285" i="2"/>
  <c r="JJ285" i="2"/>
  <c r="JI285" i="2"/>
  <c r="JH285" i="2"/>
  <c r="JG285" i="2"/>
  <c r="JF285" i="2"/>
  <c r="JE285" i="2"/>
  <c r="JD285" i="2"/>
  <c r="JC285" i="2"/>
  <c r="JB285" i="2"/>
  <c r="JA285" i="2"/>
  <c r="IZ285" i="2"/>
  <c r="IY285" i="2"/>
  <c r="IX285" i="2"/>
  <c r="IW285" i="2"/>
  <c r="IV285" i="2"/>
  <c r="IU285" i="2"/>
  <c r="IT285" i="2"/>
  <c r="IS285" i="2"/>
  <c r="LJ284" i="2"/>
  <c r="LB284" i="2"/>
  <c r="LA284" i="2"/>
  <c r="KZ284" i="2"/>
  <c r="KY284" i="2"/>
  <c r="KX284" i="2"/>
  <c r="KW284" i="2"/>
  <c r="KV284" i="2"/>
  <c r="KU284" i="2"/>
  <c r="KT284" i="2"/>
  <c r="KS284" i="2"/>
  <c r="KR284" i="2"/>
  <c r="KQ284" i="2"/>
  <c r="KP284" i="2"/>
  <c r="KO284" i="2"/>
  <c r="KN284" i="2"/>
  <c r="KM284" i="2"/>
  <c r="KL284" i="2"/>
  <c r="KK284" i="2"/>
  <c r="KJ284" i="2"/>
  <c r="KI284" i="2"/>
  <c r="KH284" i="2"/>
  <c r="KG284" i="2"/>
  <c r="KF284" i="2"/>
  <c r="KE284" i="2"/>
  <c r="KD284" i="2"/>
  <c r="KC284" i="2"/>
  <c r="KB284" i="2"/>
  <c r="KA284" i="2"/>
  <c r="JZ284" i="2"/>
  <c r="JY284" i="2"/>
  <c r="JV284" i="2"/>
  <c r="JU284" i="2"/>
  <c r="JT284" i="2"/>
  <c r="JS284" i="2"/>
  <c r="JR284" i="2"/>
  <c r="JQ284" i="2"/>
  <c r="JP284" i="2"/>
  <c r="JO284" i="2"/>
  <c r="JN284" i="2"/>
  <c r="JM284" i="2"/>
  <c r="JL284" i="2"/>
  <c r="JK284" i="2"/>
  <c r="JJ284" i="2"/>
  <c r="JI284" i="2"/>
  <c r="JH284" i="2"/>
  <c r="JG284" i="2"/>
  <c r="JF284" i="2"/>
  <c r="JE284" i="2"/>
  <c r="JD284" i="2"/>
  <c r="JC284" i="2"/>
  <c r="JB284" i="2"/>
  <c r="JA284" i="2"/>
  <c r="IZ284" i="2"/>
  <c r="IY284" i="2"/>
  <c r="IX284" i="2"/>
  <c r="IW284" i="2"/>
  <c r="IV284" i="2"/>
  <c r="IU284" i="2"/>
  <c r="IT284" i="2"/>
  <c r="IS284" i="2"/>
  <c r="LJ283" i="2"/>
  <c r="LB283" i="2"/>
  <c r="LA283" i="2"/>
  <c r="KZ283" i="2"/>
  <c r="KY283" i="2"/>
  <c r="KX283" i="2"/>
  <c r="KW283" i="2"/>
  <c r="KV283" i="2"/>
  <c r="KU283" i="2"/>
  <c r="KT283" i="2"/>
  <c r="KS283" i="2"/>
  <c r="KR283" i="2"/>
  <c r="KQ283" i="2"/>
  <c r="KP283" i="2"/>
  <c r="KO283" i="2"/>
  <c r="KN283" i="2"/>
  <c r="KM283" i="2"/>
  <c r="KL283" i="2"/>
  <c r="KK283" i="2"/>
  <c r="KJ283" i="2"/>
  <c r="KI283" i="2"/>
  <c r="KH283" i="2"/>
  <c r="KG283" i="2"/>
  <c r="KF283" i="2"/>
  <c r="KE283" i="2"/>
  <c r="KD283" i="2"/>
  <c r="KC283" i="2"/>
  <c r="KB283" i="2"/>
  <c r="KA283" i="2"/>
  <c r="JZ283" i="2"/>
  <c r="JY283" i="2"/>
  <c r="JV283" i="2"/>
  <c r="JU283" i="2"/>
  <c r="JT283" i="2"/>
  <c r="JS283" i="2"/>
  <c r="JR283" i="2"/>
  <c r="JQ283" i="2"/>
  <c r="JP283" i="2"/>
  <c r="JO283" i="2"/>
  <c r="JN283" i="2"/>
  <c r="JM283" i="2"/>
  <c r="JL283" i="2"/>
  <c r="JK283" i="2"/>
  <c r="JJ283" i="2"/>
  <c r="JI283" i="2"/>
  <c r="JH283" i="2"/>
  <c r="JG283" i="2"/>
  <c r="JF283" i="2"/>
  <c r="JE283" i="2"/>
  <c r="JD283" i="2"/>
  <c r="JC283" i="2"/>
  <c r="JB283" i="2"/>
  <c r="JA283" i="2"/>
  <c r="IZ283" i="2"/>
  <c r="IY283" i="2"/>
  <c r="IX283" i="2"/>
  <c r="IW283" i="2"/>
  <c r="IV283" i="2"/>
  <c r="IU283" i="2"/>
  <c r="IT283" i="2"/>
  <c r="IS283" i="2"/>
  <c r="LJ282" i="2"/>
  <c r="LB282" i="2"/>
  <c r="LA282" i="2"/>
  <c r="KZ282" i="2"/>
  <c r="KY282" i="2"/>
  <c r="KX282" i="2"/>
  <c r="KW282" i="2"/>
  <c r="KV282" i="2"/>
  <c r="KU282" i="2"/>
  <c r="KT282" i="2"/>
  <c r="KS282" i="2"/>
  <c r="KR282" i="2"/>
  <c r="KQ282" i="2"/>
  <c r="KP282" i="2"/>
  <c r="KO282" i="2"/>
  <c r="KN282" i="2"/>
  <c r="KM282" i="2"/>
  <c r="KL282" i="2"/>
  <c r="KK282" i="2"/>
  <c r="KJ282" i="2"/>
  <c r="KI282" i="2"/>
  <c r="KH282" i="2"/>
  <c r="KG282" i="2"/>
  <c r="KF282" i="2"/>
  <c r="KE282" i="2"/>
  <c r="KD282" i="2"/>
  <c r="KC282" i="2"/>
  <c r="KB282" i="2"/>
  <c r="KA282" i="2"/>
  <c r="JZ282" i="2"/>
  <c r="JY282" i="2"/>
  <c r="JV282" i="2"/>
  <c r="JU282" i="2"/>
  <c r="JT282" i="2"/>
  <c r="JS282" i="2"/>
  <c r="JR282" i="2"/>
  <c r="JQ282" i="2"/>
  <c r="JP282" i="2"/>
  <c r="JO282" i="2"/>
  <c r="JN282" i="2"/>
  <c r="JM282" i="2"/>
  <c r="JL282" i="2"/>
  <c r="JK282" i="2"/>
  <c r="JJ282" i="2"/>
  <c r="JI282" i="2"/>
  <c r="JH282" i="2"/>
  <c r="JG282" i="2"/>
  <c r="JF282" i="2"/>
  <c r="JE282" i="2"/>
  <c r="JD282" i="2"/>
  <c r="JC282" i="2"/>
  <c r="JB282" i="2"/>
  <c r="JA282" i="2"/>
  <c r="IZ282" i="2"/>
  <c r="IY282" i="2"/>
  <c r="IX282" i="2"/>
  <c r="IW282" i="2"/>
  <c r="IV282" i="2"/>
  <c r="IU282" i="2"/>
  <c r="IT282" i="2"/>
  <c r="IS282" i="2"/>
  <c r="LJ281" i="2"/>
  <c r="LB281" i="2"/>
  <c r="LA281" i="2"/>
  <c r="KZ281" i="2"/>
  <c r="KY281" i="2"/>
  <c r="KX281" i="2"/>
  <c r="KW281" i="2"/>
  <c r="KV281" i="2"/>
  <c r="KU281" i="2"/>
  <c r="KT281" i="2"/>
  <c r="KS281" i="2"/>
  <c r="KR281" i="2"/>
  <c r="KQ281" i="2"/>
  <c r="KP281" i="2"/>
  <c r="KO281" i="2"/>
  <c r="KN281" i="2"/>
  <c r="KM281" i="2"/>
  <c r="KL281" i="2"/>
  <c r="KK281" i="2"/>
  <c r="KJ281" i="2"/>
  <c r="KI281" i="2"/>
  <c r="KH281" i="2"/>
  <c r="KG281" i="2"/>
  <c r="KF281" i="2"/>
  <c r="KE281" i="2"/>
  <c r="KD281" i="2"/>
  <c r="KC281" i="2"/>
  <c r="KB281" i="2"/>
  <c r="KA281" i="2"/>
  <c r="JZ281" i="2"/>
  <c r="JY281" i="2"/>
  <c r="JV281" i="2"/>
  <c r="JU281" i="2"/>
  <c r="JT281" i="2"/>
  <c r="JS281" i="2"/>
  <c r="JR281" i="2"/>
  <c r="JQ281" i="2"/>
  <c r="JP281" i="2"/>
  <c r="JO281" i="2"/>
  <c r="JN281" i="2"/>
  <c r="JM281" i="2"/>
  <c r="JL281" i="2"/>
  <c r="JK281" i="2"/>
  <c r="JJ281" i="2"/>
  <c r="JI281" i="2"/>
  <c r="JH281" i="2"/>
  <c r="JG281" i="2"/>
  <c r="JF281" i="2"/>
  <c r="JE281" i="2"/>
  <c r="JD281" i="2"/>
  <c r="JC281" i="2"/>
  <c r="JB281" i="2"/>
  <c r="JA281" i="2"/>
  <c r="IZ281" i="2"/>
  <c r="IY281" i="2"/>
  <c r="IX281" i="2"/>
  <c r="IW281" i="2"/>
  <c r="IV281" i="2"/>
  <c r="IU281" i="2"/>
  <c r="IT281" i="2"/>
  <c r="IS281" i="2"/>
  <c r="LJ280" i="2"/>
  <c r="LB280" i="2"/>
  <c r="LA280" i="2"/>
  <c r="KZ280" i="2"/>
  <c r="KY280" i="2"/>
  <c r="KX280" i="2"/>
  <c r="KW280" i="2"/>
  <c r="KV280" i="2"/>
  <c r="KU280" i="2"/>
  <c r="KT280" i="2"/>
  <c r="KS280" i="2"/>
  <c r="KR280" i="2"/>
  <c r="KQ280" i="2"/>
  <c r="KP280" i="2"/>
  <c r="KO280" i="2"/>
  <c r="KN280" i="2"/>
  <c r="KM280" i="2"/>
  <c r="KL280" i="2"/>
  <c r="KK280" i="2"/>
  <c r="KJ280" i="2"/>
  <c r="KI280" i="2"/>
  <c r="KH280" i="2"/>
  <c r="KG280" i="2"/>
  <c r="KF280" i="2"/>
  <c r="KE280" i="2"/>
  <c r="KD280" i="2"/>
  <c r="KC280" i="2"/>
  <c r="KB280" i="2"/>
  <c r="KA280" i="2"/>
  <c r="JZ280" i="2"/>
  <c r="JY280" i="2"/>
  <c r="JV280" i="2"/>
  <c r="JU280" i="2"/>
  <c r="JT280" i="2"/>
  <c r="JS280" i="2"/>
  <c r="JR280" i="2"/>
  <c r="JQ280" i="2"/>
  <c r="JP280" i="2"/>
  <c r="JO280" i="2"/>
  <c r="JN280" i="2"/>
  <c r="JM280" i="2"/>
  <c r="JL280" i="2"/>
  <c r="JK280" i="2"/>
  <c r="JJ280" i="2"/>
  <c r="JI280" i="2"/>
  <c r="JH280" i="2"/>
  <c r="JG280" i="2"/>
  <c r="JF280" i="2"/>
  <c r="JE280" i="2"/>
  <c r="JD280" i="2"/>
  <c r="JC280" i="2"/>
  <c r="JB280" i="2"/>
  <c r="JA280" i="2"/>
  <c r="IZ280" i="2"/>
  <c r="IY280" i="2"/>
  <c r="IX280" i="2"/>
  <c r="IW280" i="2"/>
  <c r="IV280" i="2"/>
  <c r="IU280" i="2"/>
  <c r="IT280" i="2"/>
  <c r="IS280" i="2"/>
  <c r="LJ279" i="2"/>
  <c r="LB279" i="2"/>
  <c r="LA279" i="2"/>
  <c r="KZ279" i="2"/>
  <c r="KY279" i="2"/>
  <c r="KX279" i="2"/>
  <c r="KW279" i="2"/>
  <c r="KV279" i="2"/>
  <c r="KU279" i="2"/>
  <c r="KT279" i="2"/>
  <c r="KS279" i="2"/>
  <c r="KR279" i="2"/>
  <c r="KQ279" i="2"/>
  <c r="KP279" i="2"/>
  <c r="KO279" i="2"/>
  <c r="KN279" i="2"/>
  <c r="KM279" i="2"/>
  <c r="KL279" i="2"/>
  <c r="KK279" i="2"/>
  <c r="KJ279" i="2"/>
  <c r="KI279" i="2"/>
  <c r="KH279" i="2"/>
  <c r="KG279" i="2"/>
  <c r="KF279" i="2"/>
  <c r="KE279" i="2"/>
  <c r="KD279" i="2"/>
  <c r="KC279" i="2"/>
  <c r="KB279" i="2"/>
  <c r="KA279" i="2"/>
  <c r="JZ279" i="2"/>
  <c r="JY279" i="2"/>
  <c r="JV279" i="2"/>
  <c r="JU279" i="2"/>
  <c r="JT279" i="2"/>
  <c r="JS279" i="2"/>
  <c r="JR279" i="2"/>
  <c r="JQ279" i="2"/>
  <c r="JP279" i="2"/>
  <c r="JO279" i="2"/>
  <c r="JN279" i="2"/>
  <c r="JM279" i="2"/>
  <c r="JL279" i="2"/>
  <c r="JK279" i="2"/>
  <c r="JJ279" i="2"/>
  <c r="JI279" i="2"/>
  <c r="JH279" i="2"/>
  <c r="JG279" i="2"/>
  <c r="JF279" i="2"/>
  <c r="JE279" i="2"/>
  <c r="JD279" i="2"/>
  <c r="JC279" i="2"/>
  <c r="JB279" i="2"/>
  <c r="JA279" i="2"/>
  <c r="IZ279" i="2"/>
  <c r="IY279" i="2"/>
  <c r="IX279" i="2"/>
  <c r="IW279" i="2"/>
  <c r="IV279" i="2"/>
  <c r="IU279" i="2"/>
  <c r="IT279" i="2"/>
  <c r="IS279" i="2"/>
  <c r="LJ278" i="2"/>
  <c r="LB278" i="2"/>
  <c r="LA278" i="2"/>
  <c r="KZ278" i="2"/>
  <c r="KY278" i="2"/>
  <c r="KX278" i="2"/>
  <c r="KW278" i="2"/>
  <c r="KV278" i="2"/>
  <c r="KU278" i="2"/>
  <c r="KT278" i="2"/>
  <c r="KS278" i="2"/>
  <c r="KR278" i="2"/>
  <c r="KQ278" i="2"/>
  <c r="KP278" i="2"/>
  <c r="KO278" i="2"/>
  <c r="KN278" i="2"/>
  <c r="KM278" i="2"/>
  <c r="KL278" i="2"/>
  <c r="KK278" i="2"/>
  <c r="KJ278" i="2"/>
  <c r="KI278" i="2"/>
  <c r="KH278" i="2"/>
  <c r="KG278" i="2"/>
  <c r="KF278" i="2"/>
  <c r="KE278" i="2"/>
  <c r="KD278" i="2"/>
  <c r="KC278" i="2"/>
  <c r="KB278" i="2"/>
  <c r="KA278" i="2"/>
  <c r="JZ278" i="2"/>
  <c r="JY278" i="2"/>
  <c r="JV278" i="2"/>
  <c r="JU278" i="2"/>
  <c r="JT278" i="2"/>
  <c r="JS278" i="2"/>
  <c r="JR278" i="2"/>
  <c r="JQ278" i="2"/>
  <c r="JP278" i="2"/>
  <c r="JO278" i="2"/>
  <c r="JN278" i="2"/>
  <c r="JM278" i="2"/>
  <c r="JL278" i="2"/>
  <c r="JK278" i="2"/>
  <c r="JJ278" i="2"/>
  <c r="JI278" i="2"/>
  <c r="JH278" i="2"/>
  <c r="JG278" i="2"/>
  <c r="JF278" i="2"/>
  <c r="JE278" i="2"/>
  <c r="JD278" i="2"/>
  <c r="JC278" i="2"/>
  <c r="JB278" i="2"/>
  <c r="JA278" i="2"/>
  <c r="IZ278" i="2"/>
  <c r="IY278" i="2"/>
  <c r="IX278" i="2"/>
  <c r="IW278" i="2"/>
  <c r="IV278" i="2"/>
  <c r="IU278" i="2"/>
  <c r="IT278" i="2"/>
  <c r="IS278" i="2"/>
  <c r="LJ277" i="2"/>
  <c r="LB277" i="2"/>
  <c r="LA277" i="2"/>
  <c r="KZ277" i="2"/>
  <c r="KY277" i="2"/>
  <c r="KX277" i="2"/>
  <c r="KW277" i="2"/>
  <c r="KV277" i="2"/>
  <c r="KU277" i="2"/>
  <c r="KT277" i="2"/>
  <c r="KS277" i="2"/>
  <c r="KR277" i="2"/>
  <c r="KQ277" i="2"/>
  <c r="KP277" i="2"/>
  <c r="KO277" i="2"/>
  <c r="KN277" i="2"/>
  <c r="KM277" i="2"/>
  <c r="KL277" i="2"/>
  <c r="KK277" i="2"/>
  <c r="KJ277" i="2"/>
  <c r="KI277" i="2"/>
  <c r="KH277" i="2"/>
  <c r="KG277" i="2"/>
  <c r="KF277" i="2"/>
  <c r="KE277" i="2"/>
  <c r="KD277" i="2"/>
  <c r="KC277" i="2"/>
  <c r="KB277" i="2"/>
  <c r="KA277" i="2"/>
  <c r="JZ277" i="2"/>
  <c r="JY277" i="2"/>
  <c r="JV277" i="2"/>
  <c r="JU277" i="2"/>
  <c r="JT277" i="2"/>
  <c r="JS277" i="2"/>
  <c r="JR277" i="2"/>
  <c r="JQ277" i="2"/>
  <c r="JP277" i="2"/>
  <c r="JO277" i="2"/>
  <c r="JN277" i="2"/>
  <c r="JM277" i="2"/>
  <c r="JL277" i="2"/>
  <c r="JK277" i="2"/>
  <c r="JJ277" i="2"/>
  <c r="JI277" i="2"/>
  <c r="JH277" i="2"/>
  <c r="JG277" i="2"/>
  <c r="JF277" i="2"/>
  <c r="JE277" i="2"/>
  <c r="JD277" i="2"/>
  <c r="JC277" i="2"/>
  <c r="JB277" i="2"/>
  <c r="JA277" i="2"/>
  <c r="IZ277" i="2"/>
  <c r="IY277" i="2"/>
  <c r="IX277" i="2"/>
  <c r="IW277" i="2"/>
  <c r="IV277" i="2"/>
  <c r="IU277" i="2"/>
  <c r="IT277" i="2"/>
  <c r="IS277" i="2"/>
  <c r="LJ276" i="2"/>
  <c r="LB276" i="2"/>
  <c r="LA276" i="2"/>
  <c r="KZ276" i="2"/>
  <c r="KY276" i="2"/>
  <c r="KX276" i="2"/>
  <c r="KW276" i="2"/>
  <c r="KV276" i="2"/>
  <c r="KU276" i="2"/>
  <c r="KT276" i="2"/>
  <c r="KS276" i="2"/>
  <c r="KR276" i="2"/>
  <c r="KQ276" i="2"/>
  <c r="KP276" i="2"/>
  <c r="KO276" i="2"/>
  <c r="KN276" i="2"/>
  <c r="KM276" i="2"/>
  <c r="KL276" i="2"/>
  <c r="KK276" i="2"/>
  <c r="KJ276" i="2"/>
  <c r="KI276" i="2"/>
  <c r="KH276" i="2"/>
  <c r="KG276" i="2"/>
  <c r="KF276" i="2"/>
  <c r="KE276" i="2"/>
  <c r="KD276" i="2"/>
  <c r="KC276" i="2"/>
  <c r="KB276" i="2"/>
  <c r="KA276" i="2"/>
  <c r="JZ276" i="2"/>
  <c r="JY276" i="2"/>
  <c r="JV276" i="2"/>
  <c r="JU276" i="2"/>
  <c r="JT276" i="2"/>
  <c r="JS276" i="2"/>
  <c r="JR276" i="2"/>
  <c r="JQ276" i="2"/>
  <c r="JP276" i="2"/>
  <c r="JO276" i="2"/>
  <c r="JN276" i="2"/>
  <c r="JM276" i="2"/>
  <c r="JL276" i="2"/>
  <c r="JK276" i="2"/>
  <c r="JJ276" i="2"/>
  <c r="JI276" i="2"/>
  <c r="JH276" i="2"/>
  <c r="JG276" i="2"/>
  <c r="JF276" i="2"/>
  <c r="JE276" i="2"/>
  <c r="JD276" i="2"/>
  <c r="JC276" i="2"/>
  <c r="JB276" i="2"/>
  <c r="JA276" i="2"/>
  <c r="IZ276" i="2"/>
  <c r="IY276" i="2"/>
  <c r="IX276" i="2"/>
  <c r="IW276" i="2"/>
  <c r="IV276" i="2"/>
  <c r="IU276" i="2"/>
  <c r="IT276" i="2"/>
  <c r="IS276" i="2"/>
  <c r="LJ275" i="2"/>
  <c r="LB275" i="2"/>
  <c r="LA275" i="2"/>
  <c r="KZ275" i="2"/>
  <c r="KY275" i="2"/>
  <c r="KX275" i="2"/>
  <c r="KW275" i="2"/>
  <c r="KV275" i="2"/>
  <c r="KU275" i="2"/>
  <c r="KT275" i="2"/>
  <c r="KS275" i="2"/>
  <c r="KR275" i="2"/>
  <c r="KQ275" i="2"/>
  <c r="KP275" i="2"/>
  <c r="KO275" i="2"/>
  <c r="KN275" i="2"/>
  <c r="KM275" i="2"/>
  <c r="KL275" i="2"/>
  <c r="KK275" i="2"/>
  <c r="KJ275" i="2"/>
  <c r="KI275" i="2"/>
  <c r="KH275" i="2"/>
  <c r="KG275" i="2"/>
  <c r="KF275" i="2"/>
  <c r="KE275" i="2"/>
  <c r="KD275" i="2"/>
  <c r="KC275" i="2"/>
  <c r="KB275" i="2"/>
  <c r="KA275" i="2"/>
  <c r="JZ275" i="2"/>
  <c r="JY275" i="2"/>
  <c r="JV275" i="2"/>
  <c r="JU275" i="2"/>
  <c r="JT275" i="2"/>
  <c r="JS275" i="2"/>
  <c r="JR275" i="2"/>
  <c r="JQ275" i="2"/>
  <c r="JP275" i="2"/>
  <c r="JO275" i="2"/>
  <c r="JN275" i="2"/>
  <c r="JM275" i="2"/>
  <c r="JL275" i="2"/>
  <c r="JK275" i="2"/>
  <c r="JJ275" i="2"/>
  <c r="JI275" i="2"/>
  <c r="JH275" i="2"/>
  <c r="JG275" i="2"/>
  <c r="JF275" i="2"/>
  <c r="JE275" i="2"/>
  <c r="JD275" i="2"/>
  <c r="JC275" i="2"/>
  <c r="JB275" i="2"/>
  <c r="JA275" i="2"/>
  <c r="IZ275" i="2"/>
  <c r="IY275" i="2"/>
  <c r="IX275" i="2"/>
  <c r="IW275" i="2"/>
  <c r="IV275" i="2"/>
  <c r="IU275" i="2"/>
  <c r="IT275" i="2"/>
  <c r="IS275" i="2"/>
  <c r="LJ274" i="2"/>
  <c r="LB274" i="2"/>
  <c r="LA274" i="2"/>
  <c r="KZ274" i="2"/>
  <c r="KY274" i="2"/>
  <c r="KX274" i="2"/>
  <c r="KW274" i="2"/>
  <c r="KV274" i="2"/>
  <c r="KU274" i="2"/>
  <c r="KT274" i="2"/>
  <c r="KS274" i="2"/>
  <c r="KR274" i="2"/>
  <c r="KQ274" i="2"/>
  <c r="KP274" i="2"/>
  <c r="KO274" i="2"/>
  <c r="KN274" i="2"/>
  <c r="KM274" i="2"/>
  <c r="KL274" i="2"/>
  <c r="KK274" i="2"/>
  <c r="KJ274" i="2"/>
  <c r="KI274" i="2"/>
  <c r="KH274" i="2"/>
  <c r="KG274" i="2"/>
  <c r="KF274" i="2"/>
  <c r="KE274" i="2"/>
  <c r="KD274" i="2"/>
  <c r="KC274" i="2"/>
  <c r="KB274" i="2"/>
  <c r="KA274" i="2"/>
  <c r="JZ274" i="2"/>
  <c r="JY274" i="2"/>
  <c r="JV274" i="2"/>
  <c r="JU274" i="2"/>
  <c r="JT274" i="2"/>
  <c r="JS274" i="2"/>
  <c r="JR274" i="2"/>
  <c r="JQ274" i="2"/>
  <c r="JP274" i="2"/>
  <c r="JO274" i="2"/>
  <c r="JN274" i="2"/>
  <c r="JM274" i="2"/>
  <c r="JL274" i="2"/>
  <c r="JK274" i="2"/>
  <c r="JJ274" i="2"/>
  <c r="JI274" i="2"/>
  <c r="JH274" i="2"/>
  <c r="JG274" i="2"/>
  <c r="JF274" i="2"/>
  <c r="JE274" i="2"/>
  <c r="JD274" i="2"/>
  <c r="JC274" i="2"/>
  <c r="JB274" i="2"/>
  <c r="JA274" i="2"/>
  <c r="IZ274" i="2"/>
  <c r="IY274" i="2"/>
  <c r="IX274" i="2"/>
  <c r="IW274" i="2"/>
  <c r="IV274" i="2"/>
  <c r="IU274" i="2"/>
  <c r="IT274" i="2"/>
  <c r="IS274" i="2"/>
  <c r="LJ273" i="2"/>
  <c r="LB273" i="2"/>
  <c r="LA273" i="2"/>
  <c r="KZ273" i="2"/>
  <c r="KY273" i="2"/>
  <c r="KX273" i="2"/>
  <c r="KW273" i="2"/>
  <c r="KV273" i="2"/>
  <c r="KU273" i="2"/>
  <c r="KT273" i="2"/>
  <c r="KS273" i="2"/>
  <c r="KR273" i="2"/>
  <c r="KQ273" i="2"/>
  <c r="KP273" i="2"/>
  <c r="KO273" i="2"/>
  <c r="KN273" i="2"/>
  <c r="KM273" i="2"/>
  <c r="KL273" i="2"/>
  <c r="KK273" i="2"/>
  <c r="KJ273" i="2"/>
  <c r="KI273" i="2"/>
  <c r="KH273" i="2"/>
  <c r="KG273" i="2"/>
  <c r="KF273" i="2"/>
  <c r="KE273" i="2"/>
  <c r="KD273" i="2"/>
  <c r="KC273" i="2"/>
  <c r="KB273" i="2"/>
  <c r="KA273" i="2"/>
  <c r="JZ273" i="2"/>
  <c r="JY273" i="2"/>
  <c r="JV273" i="2"/>
  <c r="JU273" i="2"/>
  <c r="JT273" i="2"/>
  <c r="JS273" i="2"/>
  <c r="JR273" i="2"/>
  <c r="JQ273" i="2"/>
  <c r="JP273" i="2"/>
  <c r="JO273" i="2"/>
  <c r="JN273" i="2"/>
  <c r="JM273" i="2"/>
  <c r="JL273" i="2"/>
  <c r="JK273" i="2"/>
  <c r="JJ273" i="2"/>
  <c r="JI273" i="2"/>
  <c r="JH273" i="2"/>
  <c r="JG273" i="2"/>
  <c r="JF273" i="2"/>
  <c r="JE273" i="2"/>
  <c r="JD273" i="2"/>
  <c r="JC273" i="2"/>
  <c r="JB273" i="2"/>
  <c r="JA273" i="2"/>
  <c r="IZ273" i="2"/>
  <c r="IY273" i="2"/>
  <c r="IX273" i="2"/>
  <c r="IW273" i="2"/>
  <c r="IV273" i="2"/>
  <c r="IU273" i="2"/>
  <c r="IT273" i="2"/>
  <c r="IS273" i="2"/>
  <c r="LJ272" i="2"/>
  <c r="LB272" i="2"/>
  <c r="LA272" i="2"/>
  <c r="KZ272" i="2"/>
  <c r="KY272" i="2"/>
  <c r="KX272" i="2"/>
  <c r="KW272" i="2"/>
  <c r="KV272" i="2"/>
  <c r="KU272" i="2"/>
  <c r="KT272" i="2"/>
  <c r="KS272" i="2"/>
  <c r="KR272" i="2"/>
  <c r="KQ272" i="2"/>
  <c r="KP272" i="2"/>
  <c r="KO272" i="2"/>
  <c r="KN272" i="2"/>
  <c r="KM272" i="2"/>
  <c r="KL272" i="2"/>
  <c r="KK272" i="2"/>
  <c r="KJ272" i="2"/>
  <c r="KI272" i="2"/>
  <c r="KH272" i="2"/>
  <c r="KG272" i="2"/>
  <c r="KF272" i="2"/>
  <c r="KE272" i="2"/>
  <c r="KD272" i="2"/>
  <c r="KC272" i="2"/>
  <c r="KB272" i="2"/>
  <c r="KA272" i="2"/>
  <c r="JZ272" i="2"/>
  <c r="JY272" i="2"/>
  <c r="JV272" i="2"/>
  <c r="JU272" i="2"/>
  <c r="JT272" i="2"/>
  <c r="JS272" i="2"/>
  <c r="JR272" i="2"/>
  <c r="JQ272" i="2"/>
  <c r="JP272" i="2"/>
  <c r="JO272" i="2"/>
  <c r="JN272" i="2"/>
  <c r="JM272" i="2"/>
  <c r="JL272" i="2"/>
  <c r="JK272" i="2"/>
  <c r="JJ272" i="2"/>
  <c r="JI272" i="2"/>
  <c r="JH272" i="2"/>
  <c r="JG272" i="2"/>
  <c r="JF272" i="2"/>
  <c r="JE272" i="2"/>
  <c r="JD272" i="2"/>
  <c r="JC272" i="2"/>
  <c r="JB272" i="2"/>
  <c r="JA272" i="2"/>
  <c r="IZ272" i="2"/>
  <c r="IY272" i="2"/>
  <c r="IX272" i="2"/>
  <c r="IW272" i="2"/>
  <c r="IV272" i="2"/>
  <c r="IU272" i="2"/>
  <c r="IT272" i="2"/>
  <c r="IS272" i="2"/>
  <c r="LJ271" i="2"/>
  <c r="LB271" i="2"/>
  <c r="LA271" i="2"/>
  <c r="KZ271" i="2"/>
  <c r="KY271" i="2"/>
  <c r="KX271" i="2"/>
  <c r="KW271" i="2"/>
  <c r="KV271" i="2"/>
  <c r="KU271" i="2"/>
  <c r="KT271" i="2"/>
  <c r="KS271" i="2"/>
  <c r="KR271" i="2"/>
  <c r="KQ271" i="2"/>
  <c r="KP271" i="2"/>
  <c r="KO271" i="2"/>
  <c r="KN271" i="2"/>
  <c r="KM271" i="2"/>
  <c r="KL271" i="2"/>
  <c r="KK271" i="2"/>
  <c r="KJ271" i="2"/>
  <c r="KI271" i="2"/>
  <c r="KH271" i="2"/>
  <c r="KG271" i="2"/>
  <c r="KF271" i="2"/>
  <c r="KE271" i="2"/>
  <c r="KD271" i="2"/>
  <c r="KC271" i="2"/>
  <c r="KB271" i="2"/>
  <c r="KA271" i="2"/>
  <c r="JZ271" i="2"/>
  <c r="JY271" i="2"/>
  <c r="JV271" i="2"/>
  <c r="JU271" i="2"/>
  <c r="JT271" i="2"/>
  <c r="JS271" i="2"/>
  <c r="JR271" i="2"/>
  <c r="JQ271" i="2"/>
  <c r="JP271" i="2"/>
  <c r="JO271" i="2"/>
  <c r="JN271" i="2"/>
  <c r="JM271" i="2"/>
  <c r="JL271" i="2"/>
  <c r="JK271" i="2"/>
  <c r="JJ271" i="2"/>
  <c r="JI271" i="2"/>
  <c r="JH271" i="2"/>
  <c r="JG271" i="2"/>
  <c r="JF271" i="2"/>
  <c r="JE271" i="2"/>
  <c r="JD271" i="2"/>
  <c r="JC271" i="2"/>
  <c r="JB271" i="2"/>
  <c r="JA271" i="2"/>
  <c r="IZ271" i="2"/>
  <c r="IY271" i="2"/>
  <c r="IX271" i="2"/>
  <c r="IW271" i="2"/>
  <c r="IV271" i="2"/>
  <c r="IU271" i="2"/>
  <c r="IT271" i="2"/>
  <c r="IS271" i="2"/>
  <c r="LJ270" i="2"/>
  <c r="LB270" i="2"/>
  <c r="LA270" i="2"/>
  <c r="KZ270" i="2"/>
  <c r="KY270" i="2"/>
  <c r="KX270" i="2"/>
  <c r="KW270" i="2"/>
  <c r="KV270" i="2"/>
  <c r="KU270" i="2"/>
  <c r="KT270" i="2"/>
  <c r="KS270" i="2"/>
  <c r="KR270" i="2"/>
  <c r="KQ270" i="2"/>
  <c r="KP270" i="2"/>
  <c r="KO270" i="2"/>
  <c r="KN270" i="2"/>
  <c r="KM270" i="2"/>
  <c r="KL270" i="2"/>
  <c r="KK270" i="2"/>
  <c r="KJ270" i="2"/>
  <c r="KI270" i="2"/>
  <c r="KH270" i="2"/>
  <c r="KG270" i="2"/>
  <c r="KF270" i="2"/>
  <c r="KE270" i="2"/>
  <c r="KD270" i="2"/>
  <c r="KC270" i="2"/>
  <c r="KB270" i="2"/>
  <c r="KA270" i="2"/>
  <c r="JZ270" i="2"/>
  <c r="JY270" i="2"/>
  <c r="JV270" i="2"/>
  <c r="JU270" i="2"/>
  <c r="JT270" i="2"/>
  <c r="JS270" i="2"/>
  <c r="JR270" i="2"/>
  <c r="JQ270" i="2"/>
  <c r="JP270" i="2"/>
  <c r="JO270" i="2"/>
  <c r="JN270" i="2"/>
  <c r="JM270" i="2"/>
  <c r="JL270" i="2"/>
  <c r="JK270" i="2"/>
  <c r="JJ270" i="2"/>
  <c r="JI270" i="2"/>
  <c r="JH270" i="2"/>
  <c r="JG270" i="2"/>
  <c r="JF270" i="2"/>
  <c r="JE270" i="2"/>
  <c r="JD270" i="2"/>
  <c r="JC270" i="2"/>
  <c r="JB270" i="2"/>
  <c r="JA270" i="2"/>
  <c r="IZ270" i="2"/>
  <c r="IY270" i="2"/>
  <c r="IX270" i="2"/>
  <c r="IW270" i="2"/>
  <c r="IV270" i="2"/>
  <c r="IU270" i="2"/>
  <c r="IT270" i="2"/>
  <c r="IS270" i="2"/>
  <c r="LJ269" i="2"/>
  <c r="LB269" i="2"/>
  <c r="LA269" i="2"/>
  <c r="KZ269" i="2"/>
  <c r="KY269" i="2"/>
  <c r="KX269" i="2"/>
  <c r="KW269" i="2"/>
  <c r="KV269" i="2"/>
  <c r="KU269" i="2"/>
  <c r="KT269" i="2"/>
  <c r="KS269" i="2"/>
  <c r="KR269" i="2"/>
  <c r="KQ269" i="2"/>
  <c r="KP269" i="2"/>
  <c r="KO269" i="2"/>
  <c r="KN269" i="2"/>
  <c r="KM269" i="2"/>
  <c r="KL269" i="2"/>
  <c r="KK269" i="2"/>
  <c r="KJ269" i="2"/>
  <c r="KI269" i="2"/>
  <c r="KH269" i="2"/>
  <c r="KG269" i="2"/>
  <c r="KF269" i="2"/>
  <c r="KE269" i="2"/>
  <c r="KD269" i="2"/>
  <c r="KC269" i="2"/>
  <c r="KB269" i="2"/>
  <c r="KA269" i="2"/>
  <c r="JZ269" i="2"/>
  <c r="JY269" i="2"/>
  <c r="JV269" i="2"/>
  <c r="JU269" i="2"/>
  <c r="JT269" i="2"/>
  <c r="JS269" i="2"/>
  <c r="JR269" i="2"/>
  <c r="JQ269" i="2"/>
  <c r="JP269" i="2"/>
  <c r="JO269" i="2"/>
  <c r="JN269" i="2"/>
  <c r="JM269" i="2"/>
  <c r="JL269" i="2"/>
  <c r="JK269" i="2"/>
  <c r="JJ269" i="2"/>
  <c r="JI269" i="2"/>
  <c r="JH269" i="2"/>
  <c r="JG269" i="2"/>
  <c r="JF269" i="2"/>
  <c r="JE269" i="2"/>
  <c r="JD269" i="2"/>
  <c r="JC269" i="2"/>
  <c r="JB269" i="2"/>
  <c r="JA269" i="2"/>
  <c r="IZ269" i="2"/>
  <c r="IY269" i="2"/>
  <c r="IX269" i="2"/>
  <c r="IW269" i="2"/>
  <c r="IV269" i="2"/>
  <c r="IU269" i="2"/>
  <c r="IT269" i="2"/>
  <c r="IS269" i="2"/>
  <c r="LJ268" i="2"/>
  <c r="LB268" i="2"/>
  <c r="LA268" i="2"/>
  <c r="KZ268" i="2"/>
  <c r="KY268" i="2"/>
  <c r="KX268" i="2"/>
  <c r="KW268" i="2"/>
  <c r="KV268" i="2"/>
  <c r="KU268" i="2"/>
  <c r="KT268" i="2"/>
  <c r="KS268" i="2"/>
  <c r="KR268" i="2"/>
  <c r="KQ268" i="2"/>
  <c r="KP268" i="2"/>
  <c r="KO268" i="2"/>
  <c r="KN268" i="2"/>
  <c r="KM268" i="2"/>
  <c r="KL268" i="2"/>
  <c r="KK268" i="2"/>
  <c r="KJ268" i="2"/>
  <c r="KI268" i="2"/>
  <c r="KH268" i="2"/>
  <c r="KG268" i="2"/>
  <c r="KF268" i="2"/>
  <c r="KE268" i="2"/>
  <c r="KD268" i="2"/>
  <c r="KC268" i="2"/>
  <c r="KB268" i="2"/>
  <c r="KA268" i="2"/>
  <c r="JZ268" i="2"/>
  <c r="JY268" i="2"/>
  <c r="JV268" i="2"/>
  <c r="JU268" i="2"/>
  <c r="JT268" i="2"/>
  <c r="JS268" i="2"/>
  <c r="JR268" i="2"/>
  <c r="JQ268" i="2"/>
  <c r="JP268" i="2"/>
  <c r="JO268" i="2"/>
  <c r="JN268" i="2"/>
  <c r="JM268" i="2"/>
  <c r="JL268" i="2"/>
  <c r="JK268" i="2"/>
  <c r="JJ268" i="2"/>
  <c r="JI268" i="2"/>
  <c r="JH268" i="2"/>
  <c r="JG268" i="2"/>
  <c r="JF268" i="2"/>
  <c r="JE268" i="2"/>
  <c r="JD268" i="2"/>
  <c r="JC268" i="2"/>
  <c r="JB268" i="2"/>
  <c r="JA268" i="2"/>
  <c r="IZ268" i="2"/>
  <c r="IY268" i="2"/>
  <c r="IX268" i="2"/>
  <c r="IW268" i="2"/>
  <c r="IV268" i="2"/>
  <c r="IU268" i="2"/>
  <c r="IT268" i="2"/>
  <c r="IS268" i="2"/>
  <c r="LJ267" i="2"/>
  <c r="LB267" i="2"/>
  <c r="LA267" i="2"/>
  <c r="KZ267" i="2"/>
  <c r="KY267" i="2"/>
  <c r="KX267" i="2"/>
  <c r="KW267" i="2"/>
  <c r="KV267" i="2"/>
  <c r="KU267" i="2"/>
  <c r="KT267" i="2"/>
  <c r="KS267" i="2"/>
  <c r="KR267" i="2"/>
  <c r="KQ267" i="2"/>
  <c r="KP267" i="2"/>
  <c r="KO267" i="2"/>
  <c r="KN267" i="2"/>
  <c r="KM267" i="2"/>
  <c r="KL267" i="2"/>
  <c r="KK267" i="2"/>
  <c r="KJ267" i="2"/>
  <c r="KI267" i="2"/>
  <c r="KH267" i="2"/>
  <c r="KG267" i="2"/>
  <c r="KF267" i="2"/>
  <c r="KE267" i="2"/>
  <c r="KD267" i="2"/>
  <c r="KC267" i="2"/>
  <c r="KB267" i="2"/>
  <c r="KA267" i="2"/>
  <c r="JZ267" i="2"/>
  <c r="JY267" i="2"/>
  <c r="JV267" i="2"/>
  <c r="JU267" i="2"/>
  <c r="JT267" i="2"/>
  <c r="JS267" i="2"/>
  <c r="JR267" i="2"/>
  <c r="JQ267" i="2"/>
  <c r="JP267" i="2"/>
  <c r="JO267" i="2"/>
  <c r="JN267" i="2"/>
  <c r="JM267" i="2"/>
  <c r="JL267" i="2"/>
  <c r="JK267" i="2"/>
  <c r="JJ267" i="2"/>
  <c r="JI267" i="2"/>
  <c r="JH267" i="2"/>
  <c r="JG267" i="2"/>
  <c r="JF267" i="2"/>
  <c r="JE267" i="2"/>
  <c r="JD267" i="2"/>
  <c r="JC267" i="2"/>
  <c r="JB267" i="2"/>
  <c r="JA267" i="2"/>
  <c r="IZ267" i="2"/>
  <c r="IY267" i="2"/>
  <c r="IX267" i="2"/>
  <c r="IW267" i="2"/>
  <c r="IV267" i="2"/>
  <c r="IU267" i="2"/>
  <c r="IT267" i="2"/>
  <c r="IS267" i="2"/>
  <c r="LJ266" i="2"/>
  <c r="LB266" i="2"/>
  <c r="LA266" i="2"/>
  <c r="KZ266" i="2"/>
  <c r="KY266" i="2"/>
  <c r="KX266" i="2"/>
  <c r="KW266" i="2"/>
  <c r="KV266" i="2"/>
  <c r="KU266" i="2"/>
  <c r="KT266" i="2"/>
  <c r="KS266" i="2"/>
  <c r="KR266" i="2"/>
  <c r="KQ266" i="2"/>
  <c r="KP266" i="2"/>
  <c r="KO266" i="2"/>
  <c r="KN266" i="2"/>
  <c r="KM266" i="2"/>
  <c r="KL266" i="2"/>
  <c r="KK266" i="2"/>
  <c r="KJ266" i="2"/>
  <c r="KI266" i="2"/>
  <c r="KH266" i="2"/>
  <c r="KG266" i="2"/>
  <c r="KF266" i="2"/>
  <c r="KE266" i="2"/>
  <c r="KD266" i="2"/>
  <c r="KC266" i="2"/>
  <c r="KB266" i="2"/>
  <c r="KA266" i="2"/>
  <c r="JZ266" i="2"/>
  <c r="JY266" i="2"/>
  <c r="JV266" i="2"/>
  <c r="JU266" i="2"/>
  <c r="JT266" i="2"/>
  <c r="JS266" i="2"/>
  <c r="JR266" i="2"/>
  <c r="JQ266" i="2"/>
  <c r="JP266" i="2"/>
  <c r="JO266" i="2"/>
  <c r="JN266" i="2"/>
  <c r="JM266" i="2"/>
  <c r="JL266" i="2"/>
  <c r="JK266" i="2"/>
  <c r="JJ266" i="2"/>
  <c r="JI266" i="2"/>
  <c r="JH266" i="2"/>
  <c r="JG266" i="2"/>
  <c r="JF266" i="2"/>
  <c r="JE266" i="2"/>
  <c r="JD266" i="2"/>
  <c r="JC266" i="2"/>
  <c r="JB266" i="2"/>
  <c r="JA266" i="2"/>
  <c r="IZ266" i="2"/>
  <c r="IY266" i="2"/>
  <c r="IX266" i="2"/>
  <c r="IW266" i="2"/>
  <c r="IV266" i="2"/>
  <c r="IU266" i="2"/>
  <c r="IT266" i="2"/>
  <c r="IS266" i="2"/>
  <c r="LJ265" i="2"/>
  <c r="LB265" i="2"/>
  <c r="LA265" i="2"/>
  <c r="KZ265" i="2"/>
  <c r="KY265" i="2"/>
  <c r="KX265" i="2"/>
  <c r="KW265" i="2"/>
  <c r="KV265" i="2"/>
  <c r="KU265" i="2"/>
  <c r="KT265" i="2"/>
  <c r="KS265" i="2"/>
  <c r="KR265" i="2"/>
  <c r="KQ265" i="2"/>
  <c r="KP265" i="2"/>
  <c r="KO265" i="2"/>
  <c r="KN265" i="2"/>
  <c r="KM265" i="2"/>
  <c r="KL265" i="2"/>
  <c r="KK265" i="2"/>
  <c r="KJ265" i="2"/>
  <c r="KI265" i="2"/>
  <c r="KH265" i="2"/>
  <c r="KG265" i="2"/>
  <c r="KF265" i="2"/>
  <c r="KE265" i="2"/>
  <c r="KD265" i="2"/>
  <c r="KC265" i="2"/>
  <c r="KB265" i="2"/>
  <c r="KA265" i="2"/>
  <c r="JZ265" i="2"/>
  <c r="JY265" i="2"/>
  <c r="JV265" i="2"/>
  <c r="JU265" i="2"/>
  <c r="JT265" i="2"/>
  <c r="JS265" i="2"/>
  <c r="JR265" i="2"/>
  <c r="JQ265" i="2"/>
  <c r="JP265" i="2"/>
  <c r="JO265" i="2"/>
  <c r="JN265" i="2"/>
  <c r="JM265" i="2"/>
  <c r="JL265" i="2"/>
  <c r="JK265" i="2"/>
  <c r="JJ265" i="2"/>
  <c r="JI265" i="2"/>
  <c r="JH265" i="2"/>
  <c r="JG265" i="2"/>
  <c r="JF265" i="2"/>
  <c r="JE265" i="2"/>
  <c r="JD265" i="2"/>
  <c r="JC265" i="2"/>
  <c r="JB265" i="2"/>
  <c r="JA265" i="2"/>
  <c r="IZ265" i="2"/>
  <c r="IY265" i="2"/>
  <c r="IX265" i="2"/>
  <c r="IW265" i="2"/>
  <c r="IV265" i="2"/>
  <c r="IU265" i="2"/>
  <c r="IT265" i="2"/>
  <c r="IS265" i="2"/>
  <c r="LJ264" i="2"/>
  <c r="LB264" i="2"/>
  <c r="LA264" i="2"/>
  <c r="KZ264" i="2"/>
  <c r="KY264" i="2"/>
  <c r="KX264" i="2"/>
  <c r="KW264" i="2"/>
  <c r="KV264" i="2"/>
  <c r="KU264" i="2"/>
  <c r="KT264" i="2"/>
  <c r="KS264" i="2"/>
  <c r="KR264" i="2"/>
  <c r="KQ264" i="2"/>
  <c r="KP264" i="2"/>
  <c r="KO264" i="2"/>
  <c r="KN264" i="2"/>
  <c r="KM264" i="2"/>
  <c r="KL264" i="2"/>
  <c r="KK264" i="2"/>
  <c r="KJ264" i="2"/>
  <c r="KI264" i="2"/>
  <c r="KH264" i="2"/>
  <c r="KG264" i="2"/>
  <c r="KF264" i="2"/>
  <c r="KE264" i="2"/>
  <c r="KD264" i="2"/>
  <c r="KC264" i="2"/>
  <c r="KB264" i="2"/>
  <c r="KA264" i="2"/>
  <c r="JZ264" i="2"/>
  <c r="JY264" i="2"/>
  <c r="JV264" i="2"/>
  <c r="JU264" i="2"/>
  <c r="JT264" i="2"/>
  <c r="JS264" i="2"/>
  <c r="JR264" i="2"/>
  <c r="JQ264" i="2"/>
  <c r="JP264" i="2"/>
  <c r="JO264" i="2"/>
  <c r="JN264" i="2"/>
  <c r="JM264" i="2"/>
  <c r="JL264" i="2"/>
  <c r="JK264" i="2"/>
  <c r="JJ264" i="2"/>
  <c r="JI264" i="2"/>
  <c r="JH264" i="2"/>
  <c r="JG264" i="2"/>
  <c r="JF264" i="2"/>
  <c r="JE264" i="2"/>
  <c r="JD264" i="2"/>
  <c r="JC264" i="2"/>
  <c r="JB264" i="2"/>
  <c r="JA264" i="2"/>
  <c r="IZ264" i="2"/>
  <c r="IY264" i="2"/>
  <c r="IX264" i="2"/>
  <c r="IW264" i="2"/>
  <c r="IV264" i="2"/>
  <c r="IU264" i="2"/>
  <c r="IT264" i="2"/>
  <c r="IS264" i="2"/>
  <c r="LJ263" i="2"/>
  <c r="LB263" i="2"/>
  <c r="LA263" i="2"/>
  <c r="KZ263" i="2"/>
  <c r="KY263" i="2"/>
  <c r="KX263" i="2"/>
  <c r="KW263" i="2"/>
  <c r="KV263" i="2"/>
  <c r="KU263" i="2"/>
  <c r="KT263" i="2"/>
  <c r="KS263" i="2"/>
  <c r="KR263" i="2"/>
  <c r="KQ263" i="2"/>
  <c r="KP263" i="2"/>
  <c r="KO263" i="2"/>
  <c r="KN263" i="2"/>
  <c r="KM263" i="2"/>
  <c r="KL263" i="2"/>
  <c r="KK263" i="2"/>
  <c r="KJ263" i="2"/>
  <c r="KI263" i="2"/>
  <c r="KH263" i="2"/>
  <c r="KG263" i="2"/>
  <c r="KF263" i="2"/>
  <c r="KE263" i="2"/>
  <c r="KD263" i="2"/>
  <c r="KC263" i="2"/>
  <c r="KB263" i="2"/>
  <c r="KA263" i="2"/>
  <c r="JZ263" i="2"/>
  <c r="JY263" i="2"/>
  <c r="JV263" i="2"/>
  <c r="JU263" i="2"/>
  <c r="JT263" i="2"/>
  <c r="JS263" i="2"/>
  <c r="JR263" i="2"/>
  <c r="JQ263" i="2"/>
  <c r="JP263" i="2"/>
  <c r="JO263" i="2"/>
  <c r="JN263" i="2"/>
  <c r="JM263" i="2"/>
  <c r="JL263" i="2"/>
  <c r="JK263" i="2"/>
  <c r="JJ263" i="2"/>
  <c r="JI263" i="2"/>
  <c r="JH263" i="2"/>
  <c r="JG263" i="2"/>
  <c r="JF263" i="2"/>
  <c r="JE263" i="2"/>
  <c r="JD263" i="2"/>
  <c r="JC263" i="2"/>
  <c r="JB263" i="2"/>
  <c r="JA263" i="2"/>
  <c r="IZ263" i="2"/>
  <c r="IY263" i="2"/>
  <c r="IX263" i="2"/>
  <c r="IW263" i="2"/>
  <c r="IV263" i="2"/>
  <c r="IU263" i="2"/>
  <c r="IT263" i="2"/>
  <c r="IS263" i="2"/>
  <c r="LJ262" i="2"/>
  <c r="LB262" i="2"/>
  <c r="LA262" i="2"/>
  <c r="KZ262" i="2"/>
  <c r="KY262" i="2"/>
  <c r="KX262" i="2"/>
  <c r="KW262" i="2"/>
  <c r="KV262" i="2"/>
  <c r="KU262" i="2"/>
  <c r="KT262" i="2"/>
  <c r="KS262" i="2"/>
  <c r="KR262" i="2"/>
  <c r="KQ262" i="2"/>
  <c r="KP262" i="2"/>
  <c r="KO262" i="2"/>
  <c r="KN262" i="2"/>
  <c r="KM262" i="2"/>
  <c r="KL262" i="2"/>
  <c r="KK262" i="2"/>
  <c r="KJ262" i="2"/>
  <c r="KI262" i="2"/>
  <c r="KH262" i="2"/>
  <c r="KG262" i="2"/>
  <c r="KF262" i="2"/>
  <c r="KE262" i="2"/>
  <c r="KD262" i="2"/>
  <c r="KC262" i="2"/>
  <c r="KB262" i="2"/>
  <c r="KA262" i="2"/>
  <c r="JZ262" i="2"/>
  <c r="JY262" i="2"/>
  <c r="JV262" i="2"/>
  <c r="JU262" i="2"/>
  <c r="JT262" i="2"/>
  <c r="JS262" i="2"/>
  <c r="JR262" i="2"/>
  <c r="JQ262" i="2"/>
  <c r="JP262" i="2"/>
  <c r="JO262" i="2"/>
  <c r="JN262" i="2"/>
  <c r="JM262" i="2"/>
  <c r="JL262" i="2"/>
  <c r="JK262" i="2"/>
  <c r="JJ262" i="2"/>
  <c r="JI262" i="2"/>
  <c r="JH262" i="2"/>
  <c r="JG262" i="2"/>
  <c r="JF262" i="2"/>
  <c r="JE262" i="2"/>
  <c r="JD262" i="2"/>
  <c r="JC262" i="2"/>
  <c r="JB262" i="2"/>
  <c r="JA262" i="2"/>
  <c r="IZ262" i="2"/>
  <c r="IY262" i="2"/>
  <c r="IX262" i="2"/>
  <c r="IW262" i="2"/>
  <c r="IV262" i="2"/>
  <c r="IU262" i="2"/>
  <c r="IT262" i="2"/>
  <c r="IS262" i="2"/>
  <c r="LJ261" i="2"/>
  <c r="LB261" i="2"/>
  <c r="LA261" i="2"/>
  <c r="KZ261" i="2"/>
  <c r="KY261" i="2"/>
  <c r="KX261" i="2"/>
  <c r="KW261" i="2"/>
  <c r="KV261" i="2"/>
  <c r="KU261" i="2"/>
  <c r="KT261" i="2"/>
  <c r="KS261" i="2"/>
  <c r="KR261" i="2"/>
  <c r="KQ261" i="2"/>
  <c r="KP261" i="2"/>
  <c r="KO261" i="2"/>
  <c r="KN261" i="2"/>
  <c r="KM261" i="2"/>
  <c r="KL261" i="2"/>
  <c r="KK261" i="2"/>
  <c r="KJ261" i="2"/>
  <c r="KI261" i="2"/>
  <c r="KH261" i="2"/>
  <c r="KG261" i="2"/>
  <c r="KF261" i="2"/>
  <c r="KE261" i="2"/>
  <c r="KD261" i="2"/>
  <c r="KC261" i="2"/>
  <c r="KB261" i="2"/>
  <c r="KA261" i="2"/>
  <c r="JZ261" i="2"/>
  <c r="JY261" i="2"/>
  <c r="JV261" i="2"/>
  <c r="JU261" i="2"/>
  <c r="JT261" i="2"/>
  <c r="JS261" i="2"/>
  <c r="JR261" i="2"/>
  <c r="JQ261" i="2"/>
  <c r="JP261" i="2"/>
  <c r="JO261" i="2"/>
  <c r="JN261" i="2"/>
  <c r="JM261" i="2"/>
  <c r="JL261" i="2"/>
  <c r="JK261" i="2"/>
  <c r="JJ261" i="2"/>
  <c r="JI261" i="2"/>
  <c r="JH261" i="2"/>
  <c r="JG261" i="2"/>
  <c r="JF261" i="2"/>
  <c r="JE261" i="2"/>
  <c r="JD261" i="2"/>
  <c r="JC261" i="2"/>
  <c r="JB261" i="2"/>
  <c r="JA261" i="2"/>
  <c r="IZ261" i="2"/>
  <c r="IY261" i="2"/>
  <c r="IX261" i="2"/>
  <c r="IW261" i="2"/>
  <c r="IV261" i="2"/>
  <c r="IU261" i="2"/>
  <c r="IT261" i="2"/>
  <c r="IS261" i="2"/>
  <c r="LJ260" i="2"/>
  <c r="LB260" i="2"/>
  <c r="LA260" i="2"/>
  <c r="KZ260" i="2"/>
  <c r="KY260" i="2"/>
  <c r="KX260" i="2"/>
  <c r="KW260" i="2"/>
  <c r="KV260" i="2"/>
  <c r="KU260" i="2"/>
  <c r="KT260" i="2"/>
  <c r="KS260" i="2"/>
  <c r="KR260" i="2"/>
  <c r="KQ260" i="2"/>
  <c r="KP260" i="2"/>
  <c r="KO260" i="2"/>
  <c r="KN260" i="2"/>
  <c r="KM260" i="2"/>
  <c r="KL260" i="2"/>
  <c r="KK260" i="2"/>
  <c r="KJ260" i="2"/>
  <c r="KI260" i="2"/>
  <c r="KH260" i="2"/>
  <c r="KG260" i="2"/>
  <c r="KF260" i="2"/>
  <c r="KE260" i="2"/>
  <c r="KD260" i="2"/>
  <c r="KC260" i="2"/>
  <c r="KB260" i="2"/>
  <c r="KA260" i="2"/>
  <c r="JZ260" i="2"/>
  <c r="JY260" i="2"/>
  <c r="JV260" i="2"/>
  <c r="JU260" i="2"/>
  <c r="JT260" i="2"/>
  <c r="JS260" i="2"/>
  <c r="JR260" i="2"/>
  <c r="JQ260" i="2"/>
  <c r="JP260" i="2"/>
  <c r="JO260" i="2"/>
  <c r="JN260" i="2"/>
  <c r="JM260" i="2"/>
  <c r="JL260" i="2"/>
  <c r="JK260" i="2"/>
  <c r="JJ260" i="2"/>
  <c r="JI260" i="2"/>
  <c r="JH260" i="2"/>
  <c r="JG260" i="2"/>
  <c r="JF260" i="2"/>
  <c r="JE260" i="2"/>
  <c r="JD260" i="2"/>
  <c r="JC260" i="2"/>
  <c r="JB260" i="2"/>
  <c r="JA260" i="2"/>
  <c r="IZ260" i="2"/>
  <c r="IY260" i="2"/>
  <c r="IX260" i="2"/>
  <c r="IW260" i="2"/>
  <c r="IV260" i="2"/>
  <c r="IU260" i="2"/>
  <c r="IT260" i="2"/>
  <c r="IS260" i="2"/>
  <c r="LJ259" i="2"/>
  <c r="LB259" i="2"/>
  <c r="LA259" i="2"/>
  <c r="KZ259" i="2"/>
  <c r="KY259" i="2"/>
  <c r="KX259" i="2"/>
  <c r="KW259" i="2"/>
  <c r="KV259" i="2"/>
  <c r="KU259" i="2"/>
  <c r="KT259" i="2"/>
  <c r="KS259" i="2"/>
  <c r="KR259" i="2"/>
  <c r="KQ259" i="2"/>
  <c r="KP259" i="2"/>
  <c r="KO259" i="2"/>
  <c r="KN259" i="2"/>
  <c r="KM259" i="2"/>
  <c r="KL259" i="2"/>
  <c r="KK259" i="2"/>
  <c r="KJ259" i="2"/>
  <c r="KI259" i="2"/>
  <c r="KH259" i="2"/>
  <c r="KG259" i="2"/>
  <c r="KF259" i="2"/>
  <c r="KE259" i="2"/>
  <c r="KD259" i="2"/>
  <c r="KC259" i="2"/>
  <c r="KB259" i="2"/>
  <c r="KA259" i="2"/>
  <c r="JZ259" i="2"/>
  <c r="JY259" i="2"/>
  <c r="JV259" i="2"/>
  <c r="JU259" i="2"/>
  <c r="JT259" i="2"/>
  <c r="JS259" i="2"/>
  <c r="JR259" i="2"/>
  <c r="JQ259" i="2"/>
  <c r="JP259" i="2"/>
  <c r="JO259" i="2"/>
  <c r="JN259" i="2"/>
  <c r="JM259" i="2"/>
  <c r="JL259" i="2"/>
  <c r="JK259" i="2"/>
  <c r="JJ259" i="2"/>
  <c r="JI259" i="2"/>
  <c r="JH259" i="2"/>
  <c r="JG259" i="2"/>
  <c r="JF259" i="2"/>
  <c r="JE259" i="2"/>
  <c r="JD259" i="2"/>
  <c r="JC259" i="2"/>
  <c r="JB259" i="2"/>
  <c r="JA259" i="2"/>
  <c r="IZ259" i="2"/>
  <c r="IY259" i="2"/>
  <c r="IX259" i="2"/>
  <c r="IW259" i="2"/>
  <c r="IV259" i="2"/>
  <c r="IU259" i="2"/>
  <c r="IT259" i="2"/>
  <c r="IS259" i="2"/>
  <c r="LJ258" i="2"/>
  <c r="LB258" i="2"/>
  <c r="LA258" i="2"/>
  <c r="KZ258" i="2"/>
  <c r="KY258" i="2"/>
  <c r="KX258" i="2"/>
  <c r="KW258" i="2"/>
  <c r="KV258" i="2"/>
  <c r="KU258" i="2"/>
  <c r="KT258" i="2"/>
  <c r="KS258" i="2"/>
  <c r="KR258" i="2"/>
  <c r="KQ258" i="2"/>
  <c r="KP258" i="2"/>
  <c r="KO258" i="2"/>
  <c r="KN258" i="2"/>
  <c r="KM258" i="2"/>
  <c r="KL258" i="2"/>
  <c r="KK258" i="2"/>
  <c r="KJ258" i="2"/>
  <c r="KI258" i="2"/>
  <c r="KH258" i="2"/>
  <c r="KG258" i="2"/>
  <c r="KF258" i="2"/>
  <c r="KE258" i="2"/>
  <c r="KD258" i="2"/>
  <c r="KC258" i="2"/>
  <c r="KB258" i="2"/>
  <c r="KA258" i="2"/>
  <c r="JZ258" i="2"/>
  <c r="JY258" i="2"/>
  <c r="JV258" i="2"/>
  <c r="JU258" i="2"/>
  <c r="JT258" i="2"/>
  <c r="JS258" i="2"/>
  <c r="JR258" i="2"/>
  <c r="JQ258" i="2"/>
  <c r="JP258" i="2"/>
  <c r="JO258" i="2"/>
  <c r="JN258" i="2"/>
  <c r="JM258" i="2"/>
  <c r="JL258" i="2"/>
  <c r="JK258" i="2"/>
  <c r="JJ258" i="2"/>
  <c r="JI258" i="2"/>
  <c r="JH258" i="2"/>
  <c r="JG258" i="2"/>
  <c r="JF258" i="2"/>
  <c r="JE258" i="2"/>
  <c r="JD258" i="2"/>
  <c r="JC258" i="2"/>
  <c r="JB258" i="2"/>
  <c r="JA258" i="2"/>
  <c r="IZ258" i="2"/>
  <c r="IY258" i="2"/>
  <c r="IX258" i="2"/>
  <c r="IW258" i="2"/>
  <c r="IV258" i="2"/>
  <c r="IU258" i="2"/>
  <c r="IT258" i="2"/>
  <c r="IS258" i="2"/>
  <c r="LJ257" i="2"/>
  <c r="LB257" i="2"/>
  <c r="LA257" i="2"/>
  <c r="KZ257" i="2"/>
  <c r="KY257" i="2"/>
  <c r="KX257" i="2"/>
  <c r="KW257" i="2"/>
  <c r="KV257" i="2"/>
  <c r="KU257" i="2"/>
  <c r="KT257" i="2"/>
  <c r="KS257" i="2"/>
  <c r="KR257" i="2"/>
  <c r="KQ257" i="2"/>
  <c r="KP257" i="2"/>
  <c r="KO257" i="2"/>
  <c r="KN257" i="2"/>
  <c r="KM257" i="2"/>
  <c r="KL257" i="2"/>
  <c r="KK257" i="2"/>
  <c r="KJ257" i="2"/>
  <c r="KI257" i="2"/>
  <c r="KH257" i="2"/>
  <c r="KG257" i="2"/>
  <c r="KF257" i="2"/>
  <c r="KE257" i="2"/>
  <c r="KD257" i="2"/>
  <c r="KC257" i="2"/>
  <c r="KB257" i="2"/>
  <c r="KA257" i="2"/>
  <c r="JZ257" i="2"/>
  <c r="JY257" i="2"/>
  <c r="JV257" i="2"/>
  <c r="JU257" i="2"/>
  <c r="JT257" i="2"/>
  <c r="JS257" i="2"/>
  <c r="JR257" i="2"/>
  <c r="JQ257" i="2"/>
  <c r="JP257" i="2"/>
  <c r="JO257" i="2"/>
  <c r="JN257" i="2"/>
  <c r="JM257" i="2"/>
  <c r="JL257" i="2"/>
  <c r="JK257" i="2"/>
  <c r="JJ257" i="2"/>
  <c r="JI257" i="2"/>
  <c r="JH257" i="2"/>
  <c r="JG257" i="2"/>
  <c r="JF257" i="2"/>
  <c r="JE257" i="2"/>
  <c r="JD257" i="2"/>
  <c r="JC257" i="2"/>
  <c r="JB257" i="2"/>
  <c r="JA257" i="2"/>
  <c r="IZ257" i="2"/>
  <c r="IY257" i="2"/>
  <c r="IX257" i="2"/>
  <c r="IW257" i="2"/>
  <c r="IV257" i="2"/>
  <c r="IU257" i="2"/>
  <c r="IT257" i="2"/>
  <c r="IS257" i="2"/>
  <c r="LJ256" i="2"/>
  <c r="LB256" i="2"/>
  <c r="LA256" i="2"/>
  <c r="KZ256" i="2"/>
  <c r="KY256" i="2"/>
  <c r="KX256" i="2"/>
  <c r="KW256" i="2"/>
  <c r="KV256" i="2"/>
  <c r="KU256" i="2"/>
  <c r="KT256" i="2"/>
  <c r="KS256" i="2"/>
  <c r="KR256" i="2"/>
  <c r="KQ256" i="2"/>
  <c r="KP256" i="2"/>
  <c r="KO256" i="2"/>
  <c r="KN256" i="2"/>
  <c r="KM256" i="2"/>
  <c r="KL256" i="2"/>
  <c r="KK256" i="2"/>
  <c r="KJ256" i="2"/>
  <c r="KI256" i="2"/>
  <c r="KH256" i="2"/>
  <c r="KG256" i="2"/>
  <c r="KF256" i="2"/>
  <c r="KE256" i="2"/>
  <c r="KD256" i="2"/>
  <c r="KC256" i="2"/>
  <c r="KB256" i="2"/>
  <c r="KA256" i="2"/>
  <c r="JZ256" i="2"/>
  <c r="JY256" i="2"/>
  <c r="JV256" i="2"/>
  <c r="JU256" i="2"/>
  <c r="JT256" i="2"/>
  <c r="JS256" i="2"/>
  <c r="JR256" i="2"/>
  <c r="JQ256" i="2"/>
  <c r="JP256" i="2"/>
  <c r="JO256" i="2"/>
  <c r="JN256" i="2"/>
  <c r="JM256" i="2"/>
  <c r="JL256" i="2"/>
  <c r="JK256" i="2"/>
  <c r="JJ256" i="2"/>
  <c r="JI256" i="2"/>
  <c r="JH256" i="2"/>
  <c r="JG256" i="2"/>
  <c r="JF256" i="2"/>
  <c r="JE256" i="2"/>
  <c r="JD256" i="2"/>
  <c r="JC256" i="2"/>
  <c r="JB256" i="2"/>
  <c r="JA256" i="2"/>
  <c r="IZ256" i="2"/>
  <c r="IY256" i="2"/>
  <c r="IX256" i="2"/>
  <c r="IW256" i="2"/>
  <c r="IV256" i="2"/>
  <c r="IU256" i="2"/>
  <c r="IT256" i="2"/>
  <c r="IS256" i="2"/>
  <c r="LJ255" i="2"/>
  <c r="LB255" i="2"/>
  <c r="LA255" i="2"/>
  <c r="KZ255" i="2"/>
  <c r="KY255" i="2"/>
  <c r="KX255" i="2"/>
  <c r="KW255" i="2"/>
  <c r="KV255" i="2"/>
  <c r="KU255" i="2"/>
  <c r="KT255" i="2"/>
  <c r="KS255" i="2"/>
  <c r="KR255" i="2"/>
  <c r="KQ255" i="2"/>
  <c r="KP255" i="2"/>
  <c r="KO255" i="2"/>
  <c r="KN255" i="2"/>
  <c r="KM255" i="2"/>
  <c r="KL255" i="2"/>
  <c r="KK255" i="2"/>
  <c r="KJ255" i="2"/>
  <c r="KI255" i="2"/>
  <c r="KH255" i="2"/>
  <c r="KG255" i="2"/>
  <c r="KF255" i="2"/>
  <c r="KE255" i="2"/>
  <c r="KD255" i="2"/>
  <c r="KC255" i="2"/>
  <c r="KB255" i="2"/>
  <c r="KA255" i="2"/>
  <c r="JZ255" i="2"/>
  <c r="JY255" i="2"/>
  <c r="JV255" i="2"/>
  <c r="JU255" i="2"/>
  <c r="JT255" i="2"/>
  <c r="JS255" i="2"/>
  <c r="JR255" i="2"/>
  <c r="JQ255" i="2"/>
  <c r="JP255" i="2"/>
  <c r="JO255" i="2"/>
  <c r="JN255" i="2"/>
  <c r="JM255" i="2"/>
  <c r="JL255" i="2"/>
  <c r="JK255" i="2"/>
  <c r="JJ255" i="2"/>
  <c r="JI255" i="2"/>
  <c r="JH255" i="2"/>
  <c r="JG255" i="2"/>
  <c r="JF255" i="2"/>
  <c r="JE255" i="2"/>
  <c r="JD255" i="2"/>
  <c r="JC255" i="2"/>
  <c r="JB255" i="2"/>
  <c r="JA255" i="2"/>
  <c r="IZ255" i="2"/>
  <c r="IY255" i="2"/>
  <c r="IX255" i="2"/>
  <c r="IW255" i="2"/>
  <c r="IV255" i="2"/>
  <c r="IU255" i="2"/>
  <c r="IT255" i="2"/>
  <c r="IS255" i="2"/>
  <c r="LJ254" i="2"/>
  <c r="LB254" i="2"/>
  <c r="LA254" i="2"/>
  <c r="KZ254" i="2"/>
  <c r="KY254" i="2"/>
  <c r="KX254" i="2"/>
  <c r="KW254" i="2"/>
  <c r="KV254" i="2"/>
  <c r="KU254" i="2"/>
  <c r="KT254" i="2"/>
  <c r="KS254" i="2"/>
  <c r="KR254" i="2"/>
  <c r="KQ254" i="2"/>
  <c r="KP254" i="2"/>
  <c r="KO254" i="2"/>
  <c r="KN254" i="2"/>
  <c r="KM254" i="2"/>
  <c r="KL254" i="2"/>
  <c r="KK254" i="2"/>
  <c r="KJ254" i="2"/>
  <c r="KI254" i="2"/>
  <c r="KH254" i="2"/>
  <c r="KG254" i="2"/>
  <c r="KF254" i="2"/>
  <c r="KE254" i="2"/>
  <c r="KD254" i="2"/>
  <c r="KC254" i="2"/>
  <c r="KB254" i="2"/>
  <c r="KA254" i="2"/>
  <c r="JZ254" i="2"/>
  <c r="JY254" i="2"/>
  <c r="JV254" i="2"/>
  <c r="JU254" i="2"/>
  <c r="JT254" i="2"/>
  <c r="JS254" i="2"/>
  <c r="JR254" i="2"/>
  <c r="JQ254" i="2"/>
  <c r="JP254" i="2"/>
  <c r="JO254" i="2"/>
  <c r="JN254" i="2"/>
  <c r="JM254" i="2"/>
  <c r="JL254" i="2"/>
  <c r="JK254" i="2"/>
  <c r="JJ254" i="2"/>
  <c r="JI254" i="2"/>
  <c r="JH254" i="2"/>
  <c r="JG254" i="2"/>
  <c r="JF254" i="2"/>
  <c r="JE254" i="2"/>
  <c r="JD254" i="2"/>
  <c r="JC254" i="2"/>
  <c r="JB254" i="2"/>
  <c r="JA254" i="2"/>
  <c r="IZ254" i="2"/>
  <c r="IY254" i="2"/>
  <c r="IX254" i="2"/>
  <c r="IW254" i="2"/>
  <c r="IV254" i="2"/>
  <c r="IU254" i="2"/>
  <c r="IT254" i="2"/>
  <c r="IS254" i="2"/>
  <c r="LJ253" i="2"/>
  <c r="LB253" i="2"/>
  <c r="LA253" i="2"/>
  <c r="KZ253" i="2"/>
  <c r="KY253" i="2"/>
  <c r="KX253" i="2"/>
  <c r="KW253" i="2"/>
  <c r="KV253" i="2"/>
  <c r="KU253" i="2"/>
  <c r="KT253" i="2"/>
  <c r="KS253" i="2"/>
  <c r="KR253" i="2"/>
  <c r="KQ253" i="2"/>
  <c r="KP253" i="2"/>
  <c r="KO253" i="2"/>
  <c r="KN253" i="2"/>
  <c r="KM253" i="2"/>
  <c r="KL253" i="2"/>
  <c r="KK253" i="2"/>
  <c r="KJ253" i="2"/>
  <c r="KI253" i="2"/>
  <c r="KH253" i="2"/>
  <c r="KG253" i="2"/>
  <c r="KF253" i="2"/>
  <c r="KE253" i="2"/>
  <c r="KD253" i="2"/>
  <c r="KC253" i="2"/>
  <c r="KB253" i="2"/>
  <c r="KA253" i="2"/>
  <c r="JZ253" i="2"/>
  <c r="JY253" i="2"/>
  <c r="JV253" i="2"/>
  <c r="JU253" i="2"/>
  <c r="JT253" i="2"/>
  <c r="JS253" i="2"/>
  <c r="JR253" i="2"/>
  <c r="JQ253" i="2"/>
  <c r="JP253" i="2"/>
  <c r="JO253" i="2"/>
  <c r="JN253" i="2"/>
  <c r="JM253" i="2"/>
  <c r="JL253" i="2"/>
  <c r="JK253" i="2"/>
  <c r="JJ253" i="2"/>
  <c r="JI253" i="2"/>
  <c r="JH253" i="2"/>
  <c r="JG253" i="2"/>
  <c r="JF253" i="2"/>
  <c r="JE253" i="2"/>
  <c r="JD253" i="2"/>
  <c r="JC253" i="2"/>
  <c r="JB253" i="2"/>
  <c r="JA253" i="2"/>
  <c r="IZ253" i="2"/>
  <c r="IY253" i="2"/>
  <c r="IX253" i="2"/>
  <c r="IW253" i="2"/>
  <c r="IV253" i="2"/>
  <c r="IU253" i="2"/>
  <c r="IT253" i="2"/>
  <c r="IS253" i="2"/>
  <c r="LJ252" i="2"/>
  <c r="LB252" i="2"/>
  <c r="LA252" i="2"/>
  <c r="KZ252" i="2"/>
  <c r="KY252" i="2"/>
  <c r="KX252" i="2"/>
  <c r="KW252" i="2"/>
  <c r="KV252" i="2"/>
  <c r="KU252" i="2"/>
  <c r="KT252" i="2"/>
  <c r="KS252" i="2"/>
  <c r="KR252" i="2"/>
  <c r="KQ252" i="2"/>
  <c r="KP252" i="2"/>
  <c r="KO252" i="2"/>
  <c r="KN252" i="2"/>
  <c r="KM252" i="2"/>
  <c r="KL252" i="2"/>
  <c r="KK252" i="2"/>
  <c r="KJ252" i="2"/>
  <c r="KI252" i="2"/>
  <c r="KH252" i="2"/>
  <c r="KG252" i="2"/>
  <c r="KF252" i="2"/>
  <c r="KE252" i="2"/>
  <c r="KD252" i="2"/>
  <c r="KC252" i="2"/>
  <c r="KB252" i="2"/>
  <c r="KA252" i="2"/>
  <c r="JZ252" i="2"/>
  <c r="JY252" i="2"/>
  <c r="JV252" i="2"/>
  <c r="JU252" i="2"/>
  <c r="JT252" i="2"/>
  <c r="JS252" i="2"/>
  <c r="JR252" i="2"/>
  <c r="JQ252" i="2"/>
  <c r="JP252" i="2"/>
  <c r="JO252" i="2"/>
  <c r="JN252" i="2"/>
  <c r="JM252" i="2"/>
  <c r="JL252" i="2"/>
  <c r="JK252" i="2"/>
  <c r="JJ252" i="2"/>
  <c r="JI252" i="2"/>
  <c r="JH252" i="2"/>
  <c r="JG252" i="2"/>
  <c r="JF252" i="2"/>
  <c r="JE252" i="2"/>
  <c r="JD252" i="2"/>
  <c r="JC252" i="2"/>
  <c r="JB252" i="2"/>
  <c r="JA252" i="2"/>
  <c r="IZ252" i="2"/>
  <c r="IY252" i="2"/>
  <c r="IX252" i="2"/>
  <c r="IW252" i="2"/>
  <c r="IV252" i="2"/>
  <c r="IU252" i="2"/>
  <c r="IT252" i="2"/>
  <c r="IS252" i="2"/>
  <c r="LJ251" i="2"/>
  <c r="LB251" i="2"/>
  <c r="LA251" i="2"/>
  <c r="KZ251" i="2"/>
  <c r="KY251" i="2"/>
  <c r="KX251" i="2"/>
  <c r="KW251" i="2"/>
  <c r="KV251" i="2"/>
  <c r="KU251" i="2"/>
  <c r="KT251" i="2"/>
  <c r="KS251" i="2"/>
  <c r="KR251" i="2"/>
  <c r="KQ251" i="2"/>
  <c r="KP251" i="2"/>
  <c r="KO251" i="2"/>
  <c r="KN251" i="2"/>
  <c r="KM251" i="2"/>
  <c r="KL251" i="2"/>
  <c r="KK251" i="2"/>
  <c r="KJ251" i="2"/>
  <c r="KI251" i="2"/>
  <c r="KH251" i="2"/>
  <c r="KG251" i="2"/>
  <c r="KF251" i="2"/>
  <c r="KE251" i="2"/>
  <c r="KD251" i="2"/>
  <c r="KC251" i="2"/>
  <c r="KB251" i="2"/>
  <c r="KA251" i="2"/>
  <c r="JZ251" i="2"/>
  <c r="JY251" i="2"/>
  <c r="JV251" i="2"/>
  <c r="JU251" i="2"/>
  <c r="JT251" i="2"/>
  <c r="JS251" i="2"/>
  <c r="JR251" i="2"/>
  <c r="JQ251" i="2"/>
  <c r="JP251" i="2"/>
  <c r="JO251" i="2"/>
  <c r="JN251" i="2"/>
  <c r="JM251" i="2"/>
  <c r="JL251" i="2"/>
  <c r="JK251" i="2"/>
  <c r="JJ251" i="2"/>
  <c r="JI251" i="2"/>
  <c r="JH251" i="2"/>
  <c r="JG251" i="2"/>
  <c r="JF251" i="2"/>
  <c r="JE251" i="2"/>
  <c r="JD251" i="2"/>
  <c r="JC251" i="2"/>
  <c r="JB251" i="2"/>
  <c r="JA251" i="2"/>
  <c r="IZ251" i="2"/>
  <c r="IY251" i="2"/>
  <c r="IX251" i="2"/>
  <c r="IW251" i="2"/>
  <c r="IV251" i="2"/>
  <c r="IU251" i="2"/>
  <c r="IT251" i="2"/>
  <c r="IS251" i="2"/>
  <c r="LJ250" i="2"/>
  <c r="LB250" i="2"/>
  <c r="LA250" i="2"/>
  <c r="KZ250" i="2"/>
  <c r="KY250" i="2"/>
  <c r="KX250" i="2"/>
  <c r="KW250" i="2"/>
  <c r="KV250" i="2"/>
  <c r="KU250" i="2"/>
  <c r="KT250" i="2"/>
  <c r="KS250" i="2"/>
  <c r="KR250" i="2"/>
  <c r="KQ250" i="2"/>
  <c r="KP250" i="2"/>
  <c r="KO250" i="2"/>
  <c r="KN250" i="2"/>
  <c r="KM250" i="2"/>
  <c r="KL250" i="2"/>
  <c r="KK250" i="2"/>
  <c r="KJ250" i="2"/>
  <c r="KI250" i="2"/>
  <c r="KH250" i="2"/>
  <c r="KG250" i="2"/>
  <c r="KF250" i="2"/>
  <c r="KE250" i="2"/>
  <c r="KD250" i="2"/>
  <c r="KC250" i="2"/>
  <c r="KB250" i="2"/>
  <c r="KA250" i="2"/>
  <c r="JZ250" i="2"/>
  <c r="JY250" i="2"/>
  <c r="JV250" i="2"/>
  <c r="JU250" i="2"/>
  <c r="JT250" i="2"/>
  <c r="JS250" i="2"/>
  <c r="JR250" i="2"/>
  <c r="JQ250" i="2"/>
  <c r="JP250" i="2"/>
  <c r="JO250" i="2"/>
  <c r="JN250" i="2"/>
  <c r="JM250" i="2"/>
  <c r="JL250" i="2"/>
  <c r="JK250" i="2"/>
  <c r="JJ250" i="2"/>
  <c r="JI250" i="2"/>
  <c r="JH250" i="2"/>
  <c r="JG250" i="2"/>
  <c r="JF250" i="2"/>
  <c r="JE250" i="2"/>
  <c r="JD250" i="2"/>
  <c r="JC250" i="2"/>
  <c r="JB250" i="2"/>
  <c r="JA250" i="2"/>
  <c r="IZ250" i="2"/>
  <c r="IY250" i="2"/>
  <c r="IX250" i="2"/>
  <c r="IW250" i="2"/>
  <c r="IV250" i="2"/>
  <c r="IU250" i="2"/>
  <c r="IT250" i="2"/>
  <c r="IS250" i="2"/>
  <c r="LJ249" i="2"/>
  <c r="LB249" i="2"/>
  <c r="LA249" i="2"/>
  <c r="KZ249" i="2"/>
  <c r="KY249" i="2"/>
  <c r="KX249" i="2"/>
  <c r="KW249" i="2"/>
  <c r="KV249" i="2"/>
  <c r="KU249" i="2"/>
  <c r="KT249" i="2"/>
  <c r="KS249" i="2"/>
  <c r="KR249" i="2"/>
  <c r="KQ249" i="2"/>
  <c r="KP249" i="2"/>
  <c r="KO249" i="2"/>
  <c r="KN249" i="2"/>
  <c r="KM249" i="2"/>
  <c r="KL249" i="2"/>
  <c r="KK249" i="2"/>
  <c r="KJ249" i="2"/>
  <c r="KI249" i="2"/>
  <c r="KH249" i="2"/>
  <c r="KG249" i="2"/>
  <c r="KF249" i="2"/>
  <c r="KE249" i="2"/>
  <c r="KD249" i="2"/>
  <c r="KC249" i="2"/>
  <c r="KB249" i="2"/>
  <c r="KA249" i="2"/>
  <c r="JZ249" i="2"/>
  <c r="JY249" i="2"/>
  <c r="JV249" i="2"/>
  <c r="JU249" i="2"/>
  <c r="JT249" i="2"/>
  <c r="JS249" i="2"/>
  <c r="JR249" i="2"/>
  <c r="JQ249" i="2"/>
  <c r="JP249" i="2"/>
  <c r="JO249" i="2"/>
  <c r="JN249" i="2"/>
  <c r="JM249" i="2"/>
  <c r="JL249" i="2"/>
  <c r="JK249" i="2"/>
  <c r="JJ249" i="2"/>
  <c r="JI249" i="2"/>
  <c r="JH249" i="2"/>
  <c r="JG249" i="2"/>
  <c r="JF249" i="2"/>
  <c r="JE249" i="2"/>
  <c r="JD249" i="2"/>
  <c r="JC249" i="2"/>
  <c r="JB249" i="2"/>
  <c r="JA249" i="2"/>
  <c r="IZ249" i="2"/>
  <c r="IY249" i="2"/>
  <c r="IX249" i="2"/>
  <c r="IW249" i="2"/>
  <c r="IV249" i="2"/>
  <c r="IU249" i="2"/>
  <c r="IT249" i="2"/>
  <c r="IS249" i="2"/>
  <c r="LJ248" i="2"/>
  <c r="LB248" i="2"/>
  <c r="LA248" i="2"/>
  <c r="KZ248" i="2"/>
  <c r="KY248" i="2"/>
  <c r="KX248" i="2"/>
  <c r="KW248" i="2"/>
  <c r="KV248" i="2"/>
  <c r="KU248" i="2"/>
  <c r="KT248" i="2"/>
  <c r="KS248" i="2"/>
  <c r="KR248" i="2"/>
  <c r="KQ248" i="2"/>
  <c r="KP248" i="2"/>
  <c r="KO248" i="2"/>
  <c r="KN248" i="2"/>
  <c r="KM248" i="2"/>
  <c r="KL248" i="2"/>
  <c r="KK248" i="2"/>
  <c r="KJ248" i="2"/>
  <c r="KI248" i="2"/>
  <c r="KH248" i="2"/>
  <c r="KG248" i="2"/>
  <c r="KF248" i="2"/>
  <c r="KE248" i="2"/>
  <c r="KD248" i="2"/>
  <c r="KC248" i="2"/>
  <c r="KB248" i="2"/>
  <c r="KA248" i="2"/>
  <c r="JZ248" i="2"/>
  <c r="JY248" i="2"/>
  <c r="JV248" i="2"/>
  <c r="JU248" i="2"/>
  <c r="JT248" i="2"/>
  <c r="JS248" i="2"/>
  <c r="JR248" i="2"/>
  <c r="JQ248" i="2"/>
  <c r="JP248" i="2"/>
  <c r="JO248" i="2"/>
  <c r="JN248" i="2"/>
  <c r="JM248" i="2"/>
  <c r="JL248" i="2"/>
  <c r="JK248" i="2"/>
  <c r="JJ248" i="2"/>
  <c r="JI248" i="2"/>
  <c r="JH248" i="2"/>
  <c r="JG248" i="2"/>
  <c r="JF248" i="2"/>
  <c r="JE248" i="2"/>
  <c r="JD248" i="2"/>
  <c r="JC248" i="2"/>
  <c r="JB248" i="2"/>
  <c r="JA248" i="2"/>
  <c r="IZ248" i="2"/>
  <c r="IY248" i="2"/>
  <c r="IX248" i="2"/>
  <c r="IW248" i="2"/>
  <c r="IV248" i="2"/>
  <c r="IU248" i="2"/>
  <c r="IT248" i="2"/>
  <c r="IS248" i="2"/>
  <c r="LJ247" i="2"/>
  <c r="LB247" i="2"/>
  <c r="LA247" i="2"/>
  <c r="KZ247" i="2"/>
  <c r="KY247" i="2"/>
  <c r="KX247" i="2"/>
  <c r="KW247" i="2"/>
  <c r="KV247" i="2"/>
  <c r="KU247" i="2"/>
  <c r="KT247" i="2"/>
  <c r="KS247" i="2"/>
  <c r="KR247" i="2"/>
  <c r="KQ247" i="2"/>
  <c r="KP247" i="2"/>
  <c r="KO247" i="2"/>
  <c r="KN247" i="2"/>
  <c r="KM247" i="2"/>
  <c r="KL247" i="2"/>
  <c r="KK247" i="2"/>
  <c r="KJ247" i="2"/>
  <c r="KI247" i="2"/>
  <c r="KH247" i="2"/>
  <c r="KG247" i="2"/>
  <c r="KF247" i="2"/>
  <c r="KE247" i="2"/>
  <c r="KD247" i="2"/>
  <c r="KC247" i="2"/>
  <c r="KB247" i="2"/>
  <c r="KA247" i="2"/>
  <c r="JZ247" i="2"/>
  <c r="JY247" i="2"/>
  <c r="JV247" i="2"/>
  <c r="JU247" i="2"/>
  <c r="JT247" i="2"/>
  <c r="JS247" i="2"/>
  <c r="JR247" i="2"/>
  <c r="JQ247" i="2"/>
  <c r="JP247" i="2"/>
  <c r="JO247" i="2"/>
  <c r="JN247" i="2"/>
  <c r="JM247" i="2"/>
  <c r="JL247" i="2"/>
  <c r="JK247" i="2"/>
  <c r="JJ247" i="2"/>
  <c r="JI247" i="2"/>
  <c r="JH247" i="2"/>
  <c r="JG247" i="2"/>
  <c r="JF247" i="2"/>
  <c r="JE247" i="2"/>
  <c r="JD247" i="2"/>
  <c r="JC247" i="2"/>
  <c r="JB247" i="2"/>
  <c r="JA247" i="2"/>
  <c r="IZ247" i="2"/>
  <c r="IY247" i="2"/>
  <c r="IX247" i="2"/>
  <c r="IW247" i="2"/>
  <c r="IV247" i="2"/>
  <c r="IU247" i="2"/>
  <c r="IT247" i="2"/>
  <c r="IS247" i="2"/>
  <c r="LJ246" i="2"/>
  <c r="LB246" i="2"/>
  <c r="LA246" i="2"/>
  <c r="KZ246" i="2"/>
  <c r="KY246" i="2"/>
  <c r="KX246" i="2"/>
  <c r="KW246" i="2"/>
  <c r="KV246" i="2"/>
  <c r="KU246" i="2"/>
  <c r="KT246" i="2"/>
  <c r="KS246" i="2"/>
  <c r="KR246" i="2"/>
  <c r="KQ246" i="2"/>
  <c r="KP246" i="2"/>
  <c r="KO246" i="2"/>
  <c r="KN246" i="2"/>
  <c r="KM246" i="2"/>
  <c r="KL246" i="2"/>
  <c r="KK246" i="2"/>
  <c r="KJ246" i="2"/>
  <c r="KI246" i="2"/>
  <c r="KH246" i="2"/>
  <c r="KG246" i="2"/>
  <c r="KF246" i="2"/>
  <c r="KE246" i="2"/>
  <c r="KD246" i="2"/>
  <c r="KC246" i="2"/>
  <c r="KB246" i="2"/>
  <c r="KA246" i="2"/>
  <c r="JZ246" i="2"/>
  <c r="JY246" i="2"/>
  <c r="JV246" i="2"/>
  <c r="JU246" i="2"/>
  <c r="JT246" i="2"/>
  <c r="JS246" i="2"/>
  <c r="JR246" i="2"/>
  <c r="JQ246" i="2"/>
  <c r="JP246" i="2"/>
  <c r="JO246" i="2"/>
  <c r="JN246" i="2"/>
  <c r="JM246" i="2"/>
  <c r="JL246" i="2"/>
  <c r="JK246" i="2"/>
  <c r="JJ246" i="2"/>
  <c r="JI246" i="2"/>
  <c r="JH246" i="2"/>
  <c r="JG246" i="2"/>
  <c r="JF246" i="2"/>
  <c r="JE246" i="2"/>
  <c r="JD246" i="2"/>
  <c r="JC246" i="2"/>
  <c r="JB246" i="2"/>
  <c r="JA246" i="2"/>
  <c r="IZ246" i="2"/>
  <c r="IY246" i="2"/>
  <c r="IX246" i="2"/>
  <c r="IW246" i="2"/>
  <c r="IV246" i="2"/>
  <c r="IU246" i="2"/>
  <c r="IT246" i="2"/>
  <c r="IS246" i="2"/>
  <c r="LJ245" i="2"/>
  <c r="LB245" i="2"/>
  <c r="LA245" i="2"/>
  <c r="KZ245" i="2"/>
  <c r="KY245" i="2"/>
  <c r="KX245" i="2"/>
  <c r="KW245" i="2"/>
  <c r="KV245" i="2"/>
  <c r="KU245" i="2"/>
  <c r="KT245" i="2"/>
  <c r="KS245" i="2"/>
  <c r="KR245" i="2"/>
  <c r="KQ245" i="2"/>
  <c r="KP245" i="2"/>
  <c r="KO245" i="2"/>
  <c r="KN245" i="2"/>
  <c r="KM245" i="2"/>
  <c r="KL245" i="2"/>
  <c r="KK245" i="2"/>
  <c r="KJ245" i="2"/>
  <c r="KI245" i="2"/>
  <c r="KH245" i="2"/>
  <c r="KG245" i="2"/>
  <c r="KF245" i="2"/>
  <c r="KE245" i="2"/>
  <c r="KD245" i="2"/>
  <c r="KC245" i="2"/>
  <c r="KB245" i="2"/>
  <c r="KA245" i="2"/>
  <c r="JZ245" i="2"/>
  <c r="JY245" i="2"/>
  <c r="JV245" i="2"/>
  <c r="JU245" i="2"/>
  <c r="JT245" i="2"/>
  <c r="JS245" i="2"/>
  <c r="JR245" i="2"/>
  <c r="JQ245" i="2"/>
  <c r="JP245" i="2"/>
  <c r="JO245" i="2"/>
  <c r="JN245" i="2"/>
  <c r="JM245" i="2"/>
  <c r="JL245" i="2"/>
  <c r="JK245" i="2"/>
  <c r="JJ245" i="2"/>
  <c r="JI245" i="2"/>
  <c r="JH245" i="2"/>
  <c r="JG245" i="2"/>
  <c r="JF245" i="2"/>
  <c r="JE245" i="2"/>
  <c r="JD245" i="2"/>
  <c r="JC245" i="2"/>
  <c r="JB245" i="2"/>
  <c r="JA245" i="2"/>
  <c r="IZ245" i="2"/>
  <c r="IY245" i="2"/>
  <c r="IX245" i="2"/>
  <c r="IW245" i="2"/>
  <c r="IV245" i="2"/>
  <c r="IU245" i="2"/>
  <c r="IT245" i="2"/>
  <c r="IS245" i="2"/>
  <c r="LJ244" i="2"/>
  <c r="LB244" i="2"/>
  <c r="LA244" i="2"/>
  <c r="KZ244" i="2"/>
  <c r="KY244" i="2"/>
  <c r="KX244" i="2"/>
  <c r="KW244" i="2"/>
  <c r="KV244" i="2"/>
  <c r="KU244" i="2"/>
  <c r="KT244" i="2"/>
  <c r="KS244" i="2"/>
  <c r="KR244" i="2"/>
  <c r="KQ244" i="2"/>
  <c r="KP244" i="2"/>
  <c r="KO244" i="2"/>
  <c r="KN244" i="2"/>
  <c r="KM244" i="2"/>
  <c r="KL244" i="2"/>
  <c r="KK244" i="2"/>
  <c r="KJ244" i="2"/>
  <c r="KI244" i="2"/>
  <c r="KH244" i="2"/>
  <c r="KG244" i="2"/>
  <c r="KF244" i="2"/>
  <c r="KE244" i="2"/>
  <c r="KD244" i="2"/>
  <c r="KC244" i="2"/>
  <c r="KB244" i="2"/>
  <c r="KA244" i="2"/>
  <c r="JZ244" i="2"/>
  <c r="JY244" i="2"/>
  <c r="JV244" i="2"/>
  <c r="JU244" i="2"/>
  <c r="JT244" i="2"/>
  <c r="JS244" i="2"/>
  <c r="JR244" i="2"/>
  <c r="JQ244" i="2"/>
  <c r="JP244" i="2"/>
  <c r="JO244" i="2"/>
  <c r="JN244" i="2"/>
  <c r="JM244" i="2"/>
  <c r="JL244" i="2"/>
  <c r="JK244" i="2"/>
  <c r="JJ244" i="2"/>
  <c r="JI244" i="2"/>
  <c r="JH244" i="2"/>
  <c r="JG244" i="2"/>
  <c r="JF244" i="2"/>
  <c r="JE244" i="2"/>
  <c r="JD244" i="2"/>
  <c r="JC244" i="2"/>
  <c r="JB244" i="2"/>
  <c r="JA244" i="2"/>
  <c r="IZ244" i="2"/>
  <c r="IY244" i="2"/>
  <c r="IX244" i="2"/>
  <c r="IW244" i="2"/>
  <c r="IV244" i="2"/>
  <c r="IU244" i="2"/>
  <c r="IT244" i="2"/>
  <c r="IS244" i="2"/>
  <c r="LJ243" i="2"/>
  <c r="LB243" i="2"/>
  <c r="LA243" i="2"/>
  <c r="KZ243" i="2"/>
  <c r="KY243" i="2"/>
  <c r="KX243" i="2"/>
  <c r="KW243" i="2"/>
  <c r="KV243" i="2"/>
  <c r="KU243" i="2"/>
  <c r="KT243" i="2"/>
  <c r="KS243" i="2"/>
  <c r="KR243" i="2"/>
  <c r="KQ243" i="2"/>
  <c r="KP243" i="2"/>
  <c r="KO243" i="2"/>
  <c r="KN243" i="2"/>
  <c r="KM243" i="2"/>
  <c r="KL243" i="2"/>
  <c r="KK243" i="2"/>
  <c r="KJ243" i="2"/>
  <c r="KI243" i="2"/>
  <c r="KH243" i="2"/>
  <c r="KG243" i="2"/>
  <c r="KF243" i="2"/>
  <c r="KE243" i="2"/>
  <c r="KD243" i="2"/>
  <c r="KC243" i="2"/>
  <c r="KB243" i="2"/>
  <c r="KA243" i="2"/>
  <c r="JZ243" i="2"/>
  <c r="JY243" i="2"/>
  <c r="JV243" i="2"/>
  <c r="JU243" i="2"/>
  <c r="JT243" i="2"/>
  <c r="JS243" i="2"/>
  <c r="JR243" i="2"/>
  <c r="JQ243" i="2"/>
  <c r="JP243" i="2"/>
  <c r="JO243" i="2"/>
  <c r="JN243" i="2"/>
  <c r="JM243" i="2"/>
  <c r="JL243" i="2"/>
  <c r="JK243" i="2"/>
  <c r="JJ243" i="2"/>
  <c r="JI243" i="2"/>
  <c r="JH243" i="2"/>
  <c r="JG243" i="2"/>
  <c r="JF243" i="2"/>
  <c r="JE243" i="2"/>
  <c r="JD243" i="2"/>
  <c r="JC243" i="2"/>
  <c r="JB243" i="2"/>
  <c r="JA243" i="2"/>
  <c r="IZ243" i="2"/>
  <c r="IY243" i="2"/>
  <c r="IX243" i="2"/>
  <c r="IW243" i="2"/>
  <c r="IV243" i="2"/>
  <c r="IU243" i="2"/>
  <c r="IT243" i="2"/>
  <c r="IS243" i="2"/>
  <c r="LJ242" i="2"/>
  <c r="LB242" i="2"/>
  <c r="LA242" i="2"/>
  <c r="KZ242" i="2"/>
  <c r="KY242" i="2"/>
  <c r="KX242" i="2"/>
  <c r="KW242" i="2"/>
  <c r="KV242" i="2"/>
  <c r="KU242" i="2"/>
  <c r="KT242" i="2"/>
  <c r="KS242" i="2"/>
  <c r="KR242" i="2"/>
  <c r="KQ242" i="2"/>
  <c r="KP242" i="2"/>
  <c r="KO242" i="2"/>
  <c r="KN242" i="2"/>
  <c r="KM242" i="2"/>
  <c r="KL242" i="2"/>
  <c r="KK242" i="2"/>
  <c r="KJ242" i="2"/>
  <c r="KI242" i="2"/>
  <c r="KH242" i="2"/>
  <c r="KG242" i="2"/>
  <c r="KF242" i="2"/>
  <c r="KE242" i="2"/>
  <c r="KD242" i="2"/>
  <c r="KC242" i="2"/>
  <c r="KB242" i="2"/>
  <c r="KA242" i="2"/>
  <c r="JZ242" i="2"/>
  <c r="JY242" i="2"/>
  <c r="JV242" i="2"/>
  <c r="JU242" i="2"/>
  <c r="JT242" i="2"/>
  <c r="JS242" i="2"/>
  <c r="JR242" i="2"/>
  <c r="JQ242" i="2"/>
  <c r="JP242" i="2"/>
  <c r="JO242" i="2"/>
  <c r="JN242" i="2"/>
  <c r="JM242" i="2"/>
  <c r="JL242" i="2"/>
  <c r="JK242" i="2"/>
  <c r="JJ242" i="2"/>
  <c r="JI242" i="2"/>
  <c r="JH242" i="2"/>
  <c r="JG242" i="2"/>
  <c r="JF242" i="2"/>
  <c r="JE242" i="2"/>
  <c r="JD242" i="2"/>
  <c r="JC242" i="2"/>
  <c r="JB242" i="2"/>
  <c r="JA242" i="2"/>
  <c r="IZ242" i="2"/>
  <c r="IY242" i="2"/>
  <c r="IX242" i="2"/>
  <c r="IW242" i="2"/>
  <c r="IV242" i="2"/>
  <c r="IU242" i="2"/>
  <c r="IT242" i="2"/>
  <c r="IS242" i="2"/>
  <c r="LJ241" i="2"/>
  <c r="LB241" i="2"/>
  <c r="LA241" i="2"/>
  <c r="KZ241" i="2"/>
  <c r="KY241" i="2"/>
  <c r="KX241" i="2"/>
  <c r="KW241" i="2"/>
  <c r="KV241" i="2"/>
  <c r="KU241" i="2"/>
  <c r="KT241" i="2"/>
  <c r="KS241" i="2"/>
  <c r="KR241" i="2"/>
  <c r="KQ241" i="2"/>
  <c r="KP241" i="2"/>
  <c r="KO241" i="2"/>
  <c r="KN241" i="2"/>
  <c r="KM241" i="2"/>
  <c r="KL241" i="2"/>
  <c r="KK241" i="2"/>
  <c r="KJ241" i="2"/>
  <c r="KI241" i="2"/>
  <c r="KH241" i="2"/>
  <c r="KG241" i="2"/>
  <c r="KF241" i="2"/>
  <c r="KE241" i="2"/>
  <c r="KD241" i="2"/>
  <c r="KC241" i="2"/>
  <c r="KB241" i="2"/>
  <c r="KA241" i="2"/>
  <c r="JZ241" i="2"/>
  <c r="JY241" i="2"/>
  <c r="JV241" i="2"/>
  <c r="JU241" i="2"/>
  <c r="JT241" i="2"/>
  <c r="JS241" i="2"/>
  <c r="JR241" i="2"/>
  <c r="JQ241" i="2"/>
  <c r="JP241" i="2"/>
  <c r="JO241" i="2"/>
  <c r="JN241" i="2"/>
  <c r="JM241" i="2"/>
  <c r="JL241" i="2"/>
  <c r="JK241" i="2"/>
  <c r="JJ241" i="2"/>
  <c r="JI241" i="2"/>
  <c r="JH241" i="2"/>
  <c r="JG241" i="2"/>
  <c r="JF241" i="2"/>
  <c r="JE241" i="2"/>
  <c r="JD241" i="2"/>
  <c r="JC241" i="2"/>
  <c r="JB241" i="2"/>
  <c r="JA241" i="2"/>
  <c r="IZ241" i="2"/>
  <c r="IY241" i="2"/>
  <c r="IX241" i="2"/>
  <c r="IW241" i="2"/>
  <c r="IV241" i="2"/>
  <c r="IU241" i="2"/>
  <c r="IT241" i="2"/>
  <c r="IS241" i="2"/>
  <c r="LJ240" i="2"/>
  <c r="LB240" i="2"/>
  <c r="LA240" i="2"/>
  <c r="KZ240" i="2"/>
  <c r="KY240" i="2"/>
  <c r="KX240" i="2"/>
  <c r="KW240" i="2"/>
  <c r="KV240" i="2"/>
  <c r="KU240" i="2"/>
  <c r="KT240" i="2"/>
  <c r="KS240" i="2"/>
  <c r="KR240" i="2"/>
  <c r="KQ240" i="2"/>
  <c r="KP240" i="2"/>
  <c r="KO240" i="2"/>
  <c r="KN240" i="2"/>
  <c r="KM240" i="2"/>
  <c r="KL240" i="2"/>
  <c r="KK240" i="2"/>
  <c r="KJ240" i="2"/>
  <c r="KI240" i="2"/>
  <c r="KH240" i="2"/>
  <c r="KG240" i="2"/>
  <c r="KF240" i="2"/>
  <c r="KE240" i="2"/>
  <c r="KD240" i="2"/>
  <c r="KC240" i="2"/>
  <c r="KB240" i="2"/>
  <c r="KA240" i="2"/>
  <c r="JZ240" i="2"/>
  <c r="JY240" i="2"/>
  <c r="JV240" i="2"/>
  <c r="JU240" i="2"/>
  <c r="JT240" i="2"/>
  <c r="JS240" i="2"/>
  <c r="JR240" i="2"/>
  <c r="JQ240" i="2"/>
  <c r="JP240" i="2"/>
  <c r="JO240" i="2"/>
  <c r="JN240" i="2"/>
  <c r="JM240" i="2"/>
  <c r="JL240" i="2"/>
  <c r="JK240" i="2"/>
  <c r="JJ240" i="2"/>
  <c r="JI240" i="2"/>
  <c r="JH240" i="2"/>
  <c r="JG240" i="2"/>
  <c r="JF240" i="2"/>
  <c r="JE240" i="2"/>
  <c r="JD240" i="2"/>
  <c r="JC240" i="2"/>
  <c r="JB240" i="2"/>
  <c r="JA240" i="2"/>
  <c r="IZ240" i="2"/>
  <c r="IY240" i="2"/>
  <c r="IX240" i="2"/>
  <c r="IW240" i="2"/>
  <c r="IV240" i="2"/>
  <c r="IU240" i="2"/>
  <c r="IT240" i="2"/>
  <c r="IS240" i="2"/>
  <c r="LJ239" i="2"/>
  <c r="LB239" i="2"/>
  <c r="LA239" i="2"/>
  <c r="KZ239" i="2"/>
  <c r="KY239" i="2"/>
  <c r="KX239" i="2"/>
  <c r="KW239" i="2"/>
  <c r="KV239" i="2"/>
  <c r="KU239" i="2"/>
  <c r="KT239" i="2"/>
  <c r="KS239" i="2"/>
  <c r="KR239" i="2"/>
  <c r="KQ239" i="2"/>
  <c r="KP239" i="2"/>
  <c r="KO239" i="2"/>
  <c r="KN239" i="2"/>
  <c r="KM239" i="2"/>
  <c r="KL239" i="2"/>
  <c r="KK239" i="2"/>
  <c r="KJ239" i="2"/>
  <c r="KI239" i="2"/>
  <c r="KH239" i="2"/>
  <c r="KG239" i="2"/>
  <c r="KF239" i="2"/>
  <c r="KE239" i="2"/>
  <c r="KD239" i="2"/>
  <c r="KC239" i="2"/>
  <c r="KB239" i="2"/>
  <c r="KA239" i="2"/>
  <c r="JZ239" i="2"/>
  <c r="JY239" i="2"/>
  <c r="JV239" i="2"/>
  <c r="JU239" i="2"/>
  <c r="JT239" i="2"/>
  <c r="JS239" i="2"/>
  <c r="JR239" i="2"/>
  <c r="JQ239" i="2"/>
  <c r="JP239" i="2"/>
  <c r="JO239" i="2"/>
  <c r="JN239" i="2"/>
  <c r="JM239" i="2"/>
  <c r="JL239" i="2"/>
  <c r="JK239" i="2"/>
  <c r="JJ239" i="2"/>
  <c r="JI239" i="2"/>
  <c r="JH239" i="2"/>
  <c r="JG239" i="2"/>
  <c r="JF239" i="2"/>
  <c r="JE239" i="2"/>
  <c r="JD239" i="2"/>
  <c r="JC239" i="2"/>
  <c r="JB239" i="2"/>
  <c r="JA239" i="2"/>
  <c r="IZ239" i="2"/>
  <c r="IY239" i="2"/>
  <c r="IX239" i="2"/>
  <c r="IW239" i="2"/>
  <c r="IV239" i="2"/>
  <c r="IU239" i="2"/>
  <c r="IT239" i="2"/>
  <c r="IS239" i="2"/>
  <c r="LJ238" i="2"/>
  <c r="LB238" i="2"/>
  <c r="LA238" i="2"/>
  <c r="KZ238" i="2"/>
  <c r="KY238" i="2"/>
  <c r="KX238" i="2"/>
  <c r="KW238" i="2"/>
  <c r="KV238" i="2"/>
  <c r="KU238" i="2"/>
  <c r="KT238" i="2"/>
  <c r="KS238" i="2"/>
  <c r="KR238" i="2"/>
  <c r="KQ238" i="2"/>
  <c r="KP238" i="2"/>
  <c r="KO238" i="2"/>
  <c r="KN238" i="2"/>
  <c r="KM238" i="2"/>
  <c r="KL238" i="2"/>
  <c r="KK238" i="2"/>
  <c r="KJ238" i="2"/>
  <c r="KI238" i="2"/>
  <c r="KH238" i="2"/>
  <c r="KG238" i="2"/>
  <c r="KF238" i="2"/>
  <c r="KE238" i="2"/>
  <c r="KD238" i="2"/>
  <c r="KC238" i="2"/>
  <c r="KB238" i="2"/>
  <c r="KA238" i="2"/>
  <c r="JZ238" i="2"/>
  <c r="JY238" i="2"/>
  <c r="JV238" i="2"/>
  <c r="JU238" i="2"/>
  <c r="JT238" i="2"/>
  <c r="JS238" i="2"/>
  <c r="JR238" i="2"/>
  <c r="JQ238" i="2"/>
  <c r="JP238" i="2"/>
  <c r="JO238" i="2"/>
  <c r="JN238" i="2"/>
  <c r="JM238" i="2"/>
  <c r="JL238" i="2"/>
  <c r="JK238" i="2"/>
  <c r="JJ238" i="2"/>
  <c r="JI238" i="2"/>
  <c r="JH238" i="2"/>
  <c r="JG238" i="2"/>
  <c r="JF238" i="2"/>
  <c r="JE238" i="2"/>
  <c r="JD238" i="2"/>
  <c r="JC238" i="2"/>
  <c r="JB238" i="2"/>
  <c r="JA238" i="2"/>
  <c r="IZ238" i="2"/>
  <c r="IY238" i="2"/>
  <c r="IX238" i="2"/>
  <c r="IW238" i="2"/>
  <c r="IV238" i="2"/>
  <c r="IU238" i="2"/>
  <c r="IT238" i="2"/>
  <c r="IS238" i="2"/>
  <c r="LJ237" i="2"/>
  <c r="LB237" i="2"/>
  <c r="LA237" i="2"/>
  <c r="KZ237" i="2"/>
  <c r="KY237" i="2"/>
  <c r="KX237" i="2"/>
  <c r="KW237" i="2"/>
  <c r="KV237" i="2"/>
  <c r="KU237" i="2"/>
  <c r="KT237" i="2"/>
  <c r="KS237" i="2"/>
  <c r="KR237" i="2"/>
  <c r="KQ237" i="2"/>
  <c r="KP237" i="2"/>
  <c r="KO237" i="2"/>
  <c r="KN237" i="2"/>
  <c r="KM237" i="2"/>
  <c r="KL237" i="2"/>
  <c r="KK237" i="2"/>
  <c r="KJ237" i="2"/>
  <c r="KI237" i="2"/>
  <c r="KH237" i="2"/>
  <c r="KG237" i="2"/>
  <c r="KF237" i="2"/>
  <c r="KE237" i="2"/>
  <c r="KD237" i="2"/>
  <c r="KC237" i="2"/>
  <c r="KB237" i="2"/>
  <c r="KA237" i="2"/>
  <c r="JZ237" i="2"/>
  <c r="JY237" i="2"/>
  <c r="JV237" i="2"/>
  <c r="JU237" i="2"/>
  <c r="JT237" i="2"/>
  <c r="JS237" i="2"/>
  <c r="JR237" i="2"/>
  <c r="JQ237" i="2"/>
  <c r="JP237" i="2"/>
  <c r="JO237" i="2"/>
  <c r="JN237" i="2"/>
  <c r="JM237" i="2"/>
  <c r="JL237" i="2"/>
  <c r="JK237" i="2"/>
  <c r="JJ237" i="2"/>
  <c r="JI237" i="2"/>
  <c r="JH237" i="2"/>
  <c r="JG237" i="2"/>
  <c r="JF237" i="2"/>
  <c r="JE237" i="2"/>
  <c r="JD237" i="2"/>
  <c r="JC237" i="2"/>
  <c r="JB237" i="2"/>
  <c r="JA237" i="2"/>
  <c r="IZ237" i="2"/>
  <c r="IY237" i="2"/>
  <c r="IX237" i="2"/>
  <c r="IW237" i="2"/>
  <c r="IV237" i="2"/>
  <c r="IU237" i="2"/>
  <c r="IT237" i="2"/>
  <c r="IS237" i="2"/>
  <c r="LJ236" i="2"/>
  <c r="LB236" i="2"/>
  <c r="LA236" i="2"/>
  <c r="KZ236" i="2"/>
  <c r="KY236" i="2"/>
  <c r="KX236" i="2"/>
  <c r="KW236" i="2"/>
  <c r="KV236" i="2"/>
  <c r="KU236" i="2"/>
  <c r="KT236" i="2"/>
  <c r="KS236" i="2"/>
  <c r="KR236" i="2"/>
  <c r="KQ236" i="2"/>
  <c r="KP236" i="2"/>
  <c r="KO236" i="2"/>
  <c r="KN236" i="2"/>
  <c r="KM236" i="2"/>
  <c r="KL236" i="2"/>
  <c r="KK236" i="2"/>
  <c r="KJ236" i="2"/>
  <c r="KI236" i="2"/>
  <c r="KH236" i="2"/>
  <c r="KG236" i="2"/>
  <c r="KF236" i="2"/>
  <c r="KE236" i="2"/>
  <c r="KD236" i="2"/>
  <c r="KC236" i="2"/>
  <c r="KB236" i="2"/>
  <c r="KA236" i="2"/>
  <c r="JZ236" i="2"/>
  <c r="JY236" i="2"/>
  <c r="JV236" i="2"/>
  <c r="JU236" i="2"/>
  <c r="JT236" i="2"/>
  <c r="JS236" i="2"/>
  <c r="JR236" i="2"/>
  <c r="JQ236" i="2"/>
  <c r="JP236" i="2"/>
  <c r="JO236" i="2"/>
  <c r="JN236" i="2"/>
  <c r="JM236" i="2"/>
  <c r="JL236" i="2"/>
  <c r="JK236" i="2"/>
  <c r="JJ236" i="2"/>
  <c r="JI236" i="2"/>
  <c r="JH236" i="2"/>
  <c r="JG236" i="2"/>
  <c r="JF236" i="2"/>
  <c r="JE236" i="2"/>
  <c r="JD236" i="2"/>
  <c r="JC236" i="2"/>
  <c r="JB236" i="2"/>
  <c r="JA236" i="2"/>
  <c r="IZ236" i="2"/>
  <c r="IY236" i="2"/>
  <c r="IX236" i="2"/>
  <c r="IW236" i="2"/>
  <c r="IV236" i="2"/>
  <c r="IU236" i="2"/>
  <c r="IT236" i="2"/>
  <c r="IS236" i="2"/>
  <c r="LJ235" i="2"/>
  <c r="LB235" i="2"/>
  <c r="LA235" i="2"/>
  <c r="KZ235" i="2"/>
  <c r="KY235" i="2"/>
  <c r="KX235" i="2"/>
  <c r="KW235" i="2"/>
  <c r="KV235" i="2"/>
  <c r="KU235" i="2"/>
  <c r="KT235" i="2"/>
  <c r="KS235" i="2"/>
  <c r="KR235" i="2"/>
  <c r="KQ235" i="2"/>
  <c r="KP235" i="2"/>
  <c r="KO235" i="2"/>
  <c r="KN235" i="2"/>
  <c r="KM235" i="2"/>
  <c r="KL235" i="2"/>
  <c r="KK235" i="2"/>
  <c r="KJ235" i="2"/>
  <c r="KI235" i="2"/>
  <c r="KH235" i="2"/>
  <c r="KG235" i="2"/>
  <c r="KF235" i="2"/>
  <c r="KE235" i="2"/>
  <c r="KD235" i="2"/>
  <c r="KC235" i="2"/>
  <c r="KB235" i="2"/>
  <c r="KA235" i="2"/>
  <c r="JZ235" i="2"/>
  <c r="JY235" i="2"/>
  <c r="JV235" i="2"/>
  <c r="JU235" i="2"/>
  <c r="JT235" i="2"/>
  <c r="JS235" i="2"/>
  <c r="JR235" i="2"/>
  <c r="JQ235" i="2"/>
  <c r="JP235" i="2"/>
  <c r="JO235" i="2"/>
  <c r="JN235" i="2"/>
  <c r="JM235" i="2"/>
  <c r="JL235" i="2"/>
  <c r="JK235" i="2"/>
  <c r="JJ235" i="2"/>
  <c r="JI235" i="2"/>
  <c r="JH235" i="2"/>
  <c r="JG235" i="2"/>
  <c r="JF235" i="2"/>
  <c r="JE235" i="2"/>
  <c r="JD235" i="2"/>
  <c r="JC235" i="2"/>
  <c r="JB235" i="2"/>
  <c r="JA235" i="2"/>
  <c r="IZ235" i="2"/>
  <c r="IY235" i="2"/>
  <c r="IX235" i="2"/>
  <c r="IW235" i="2"/>
  <c r="IV235" i="2"/>
  <c r="IU235" i="2"/>
  <c r="IT235" i="2"/>
  <c r="IS235" i="2"/>
  <c r="LJ234" i="2"/>
  <c r="LB234" i="2"/>
  <c r="LA234" i="2"/>
  <c r="KZ234" i="2"/>
  <c r="KY234" i="2"/>
  <c r="KX234" i="2"/>
  <c r="KW234" i="2"/>
  <c r="KV234" i="2"/>
  <c r="KU234" i="2"/>
  <c r="KT234" i="2"/>
  <c r="KS234" i="2"/>
  <c r="KR234" i="2"/>
  <c r="KQ234" i="2"/>
  <c r="KP234" i="2"/>
  <c r="KO234" i="2"/>
  <c r="KN234" i="2"/>
  <c r="KM234" i="2"/>
  <c r="KL234" i="2"/>
  <c r="KK234" i="2"/>
  <c r="KJ234" i="2"/>
  <c r="KI234" i="2"/>
  <c r="KH234" i="2"/>
  <c r="KG234" i="2"/>
  <c r="KF234" i="2"/>
  <c r="KE234" i="2"/>
  <c r="KD234" i="2"/>
  <c r="KC234" i="2"/>
  <c r="KB234" i="2"/>
  <c r="KA234" i="2"/>
  <c r="JZ234" i="2"/>
  <c r="JY234" i="2"/>
  <c r="JV234" i="2"/>
  <c r="JU234" i="2"/>
  <c r="JT234" i="2"/>
  <c r="JS234" i="2"/>
  <c r="JR234" i="2"/>
  <c r="JQ234" i="2"/>
  <c r="JP234" i="2"/>
  <c r="JO234" i="2"/>
  <c r="JN234" i="2"/>
  <c r="JM234" i="2"/>
  <c r="JL234" i="2"/>
  <c r="JK234" i="2"/>
  <c r="JJ234" i="2"/>
  <c r="JI234" i="2"/>
  <c r="JH234" i="2"/>
  <c r="JG234" i="2"/>
  <c r="JF234" i="2"/>
  <c r="JE234" i="2"/>
  <c r="JD234" i="2"/>
  <c r="JC234" i="2"/>
  <c r="JB234" i="2"/>
  <c r="JA234" i="2"/>
  <c r="IZ234" i="2"/>
  <c r="IY234" i="2"/>
  <c r="IX234" i="2"/>
  <c r="IW234" i="2"/>
  <c r="IV234" i="2"/>
  <c r="IU234" i="2"/>
  <c r="IT234" i="2"/>
  <c r="IS234" i="2"/>
  <c r="LJ233" i="2"/>
  <c r="LB233" i="2"/>
  <c r="LA233" i="2"/>
  <c r="KZ233" i="2"/>
  <c r="KY233" i="2"/>
  <c r="KX233" i="2"/>
  <c r="KW233" i="2"/>
  <c r="KV233" i="2"/>
  <c r="KU233" i="2"/>
  <c r="KT233" i="2"/>
  <c r="KS233" i="2"/>
  <c r="KR233" i="2"/>
  <c r="KQ233" i="2"/>
  <c r="KP233" i="2"/>
  <c r="KO233" i="2"/>
  <c r="KN233" i="2"/>
  <c r="KM233" i="2"/>
  <c r="KL233" i="2"/>
  <c r="KK233" i="2"/>
  <c r="KJ233" i="2"/>
  <c r="KI233" i="2"/>
  <c r="KH233" i="2"/>
  <c r="KG233" i="2"/>
  <c r="KF233" i="2"/>
  <c r="KE233" i="2"/>
  <c r="KD233" i="2"/>
  <c r="KC233" i="2"/>
  <c r="KB233" i="2"/>
  <c r="KA233" i="2"/>
  <c r="JZ233" i="2"/>
  <c r="JY233" i="2"/>
  <c r="JV233" i="2"/>
  <c r="JU233" i="2"/>
  <c r="JT233" i="2"/>
  <c r="JS233" i="2"/>
  <c r="JR233" i="2"/>
  <c r="JQ233" i="2"/>
  <c r="JP233" i="2"/>
  <c r="JO233" i="2"/>
  <c r="JN233" i="2"/>
  <c r="JM233" i="2"/>
  <c r="JL233" i="2"/>
  <c r="JK233" i="2"/>
  <c r="JJ233" i="2"/>
  <c r="JI233" i="2"/>
  <c r="JH233" i="2"/>
  <c r="JG233" i="2"/>
  <c r="JF233" i="2"/>
  <c r="JE233" i="2"/>
  <c r="JD233" i="2"/>
  <c r="JC233" i="2"/>
  <c r="JB233" i="2"/>
  <c r="JA233" i="2"/>
  <c r="IZ233" i="2"/>
  <c r="IY233" i="2"/>
  <c r="IX233" i="2"/>
  <c r="IW233" i="2"/>
  <c r="IV233" i="2"/>
  <c r="IU233" i="2"/>
  <c r="IT233" i="2"/>
  <c r="IS233" i="2"/>
  <c r="LJ232" i="2"/>
  <c r="LB232" i="2"/>
  <c r="LA232" i="2"/>
  <c r="KZ232" i="2"/>
  <c r="KY232" i="2"/>
  <c r="KX232" i="2"/>
  <c r="KW232" i="2"/>
  <c r="KV232" i="2"/>
  <c r="KU232" i="2"/>
  <c r="KT232" i="2"/>
  <c r="KS232" i="2"/>
  <c r="KR232" i="2"/>
  <c r="KQ232" i="2"/>
  <c r="KP232" i="2"/>
  <c r="KO232" i="2"/>
  <c r="KN232" i="2"/>
  <c r="KM232" i="2"/>
  <c r="KL232" i="2"/>
  <c r="KK232" i="2"/>
  <c r="KJ232" i="2"/>
  <c r="KI232" i="2"/>
  <c r="KH232" i="2"/>
  <c r="KG232" i="2"/>
  <c r="KF232" i="2"/>
  <c r="KE232" i="2"/>
  <c r="KD232" i="2"/>
  <c r="KC232" i="2"/>
  <c r="KB232" i="2"/>
  <c r="KA232" i="2"/>
  <c r="JZ232" i="2"/>
  <c r="JY232" i="2"/>
  <c r="JV232" i="2"/>
  <c r="JU232" i="2"/>
  <c r="JT232" i="2"/>
  <c r="JS232" i="2"/>
  <c r="JR232" i="2"/>
  <c r="JQ232" i="2"/>
  <c r="JP232" i="2"/>
  <c r="JO232" i="2"/>
  <c r="JN232" i="2"/>
  <c r="JM232" i="2"/>
  <c r="JL232" i="2"/>
  <c r="JK232" i="2"/>
  <c r="JJ232" i="2"/>
  <c r="JI232" i="2"/>
  <c r="JH232" i="2"/>
  <c r="JG232" i="2"/>
  <c r="JF232" i="2"/>
  <c r="JE232" i="2"/>
  <c r="JD232" i="2"/>
  <c r="JC232" i="2"/>
  <c r="JB232" i="2"/>
  <c r="JA232" i="2"/>
  <c r="IZ232" i="2"/>
  <c r="IY232" i="2"/>
  <c r="IX232" i="2"/>
  <c r="IW232" i="2"/>
  <c r="IV232" i="2"/>
  <c r="IU232" i="2"/>
  <c r="IT232" i="2"/>
  <c r="IS232" i="2"/>
  <c r="LJ231" i="2"/>
  <c r="LB231" i="2"/>
  <c r="LA231" i="2"/>
  <c r="KZ231" i="2"/>
  <c r="KY231" i="2"/>
  <c r="KX231" i="2"/>
  <c r="KW231" i="2"/>
  <c r="KV231" i="2"/>
  <c r="KU231" i="2"/>
  <c r="KT231" i="2"/>
  <c r="KS231" i="2"/>
  <c r="KR231" i="2"/>
  <c r="KQ231" i="2"/>
  <c r="KP231" i="2"/>
  <c r="KO231" i="2"/>
  <c r="KN231" i="2"/>
  <c r="KM231" i="2"/>
  <c r="KL231" i="2"/>
  <c r="KK231" i="2"/>
  <c r="KJ231" i="2"/>
  <c r="KI231" i="2"/>
  <c r="KH231" i="2"/>
  <c r="KG231" i="2"/>
  <c r="KF231" i="2"/>
  <c r="KE231" i="2"/>
  <c r="KD231" i="2"/>
  <c r="KC231" i="2"/>
  <c r="KB231" i="2"/>
  <c r="KA231" i="2"/>
  <c r="JZ231" i="2"/>
  <c r="JY231" i="2"/>
  <c r="JV231" i="2"/>
  <c r="JU231" i="2"/>
  <c r="JT231" i="2"/>
  <c r="JS231" i="2"/>
  <c r="JR231" i="2"/>
  <c r="JQ231" i="2"/>
  <c r="JP231" i="2"/>
  <c r="JO231" i="2"/>
  <c r="JN231" i="2"/>
  <c r="JM231" i="2"/>
  <c r="JL231" i="2"/>
  <c r="JK231" i="2"/>
  <c r="JJ231" i="2"/>
  <c r="JI231" i="2"/>
  <c r="JH231" i="2"/>
  <c r="JG231" i="2"/>
  <c r="JF231" i="2"/>
  <c r="JE231" i="2"/>
  <c r="JD231" i="2"/>
  <c r="JC231" i="2"/>
  <c r="JB231" i="2"/>
  <c r="JA231" i="2"/>
  <c r="IZ231" i="2"/>
  <c r="IY231" i="2"/>
  <c r="IX231" i="2"/>
  <c r="IW231" i="2"/>
  <c r="IV231" i="2"/>
  <c r="IU231" i="2"/>
  <c r="IT231" i="2"/>
  <c r="IS231" i="2"/>
  <c r="LJ230" i="2"/>
  <c r="LB230" i="2"/>
  <c r="LA230" i="2"/>
  <c r="KZ230" i="2"/>
  <c r="KY230" i="2"/>
  <c r="KX230" i="2"/>
  <c r="KW230" i="2"/>
  <c r="KV230" i="2"/>
  <c r="KU230" i="2"/>
  <c r="KT230" i="2"/>
  <c r="KS230" i="2"/>
  <c r="KR230" i="2"/>
  <c r="KQ230" i="2"/>
  <c r="KP230" i="2"/>
  <c r="KO230" i="2"/>
  <c r="KN230" i="2"/>
  <c r="KM230" i="2"/>
  <c r="KL230" i="2"/>
  <c r="KK230" i="2"/>
  <c r="KJ230" i="2"/>
  <c r="KI230" i="2"/>
  <c r="KH230" i="2"/>
  <c r="KG230" i="2"/>
  <c r="KF230" i="2"/>
  <c r="KE230" i="2"/>
  <c r="KD230" i="2"/>
  <c r="KC230" i="2"/>
  <c r="KB230" i="2"/>
  <c r="KA230" i="2"/>
  <c r="JZ230" i="2"/>
  <c r="JY230" i="2"/>
  <c r="JV230" i="2"/>
  <c r="JU230" i="2"/>
  <c r="JT230" i="2"/>
  <c r="JS230" i="2"/>
  <c r="JR230" i="2"/>
  <c r="JQ230" i="2"/>
  <c r="JP230" i="2"/>
  <c r="JO230" i="2"/>
  <c r="JN230" i="2"/>
  <c r="JM230" i="2"/>
  <c r="JL230" i="2"/>
  <c r="JK230" i="2"/>
  <c r="JJ230" i="2"/>
  <c r="JI230" i="2"/>
  <c r="JH230" i="2"/>
  <c r="JG230" i="2"/>
  <c r="JF230" i="2"/>
  <c r="JE230" i="2"/>
  <c r="JD230" i="2"/>
  <c r="JC230" i="2"/>
  <c r="JB230" i="2"/>
  <c r="JA230" i="2"/>
  <c r="IZ230" i="2"/>
  <c r="IY230" i="2"/>
  <c r="IX230" i="2"/>
  <c r="IW230" i="2"/>
  <c r="IV230" i="2"/>
  <c r="IU230" i="2"/>
  <c r="IT230" i="2"/>
  <c r="IS230" i="2"/>
  <c r="LJ229" i="2"/>
  <c r="LB229" i="2"/>
  <c r="LA229" i="2"/>
  <c r="KZ229" i="2"/>
  <c r="KY229" i="2"/>
  <c r="KX229" i="2"/>
  <c r="KW229" i="2"/>
  <c r="KV229" i="2"/>
  <c r="KU229" i="2"/>
  <c r="KT229" i="2"/>
  <c r="KS229" i="2"/>
  <c r="KR229" i="2"/>
  <c r="KQ229" i="2"/>
  <c r="KP229" i="2"/>
  <c r="KO229" i="2"/>
  <c r="KN229" i="2"/>
  <c r="KM229" i="2"/>
  <c r="KL229" i="2"/>
  <c r="KK229" i="2"/>
  <c r="KJ229" i="2"/>
  <c r="KI229" i="2"/>
  <c r="KH229" i="2"/>
  <c r="KG229" i="2"/>
  <c r="KF229" i="2"/>
  <c r="KE229" i="2"/>
  <c r="KD229" i="2"/>
  <c r="KC229" i="2"/>
  <c r="KB229" i="2"/>
  <c r="KA229" i="2"/>
  <c r="JZ229" i="2"/>
  <c r="JY229" i="2"/>
  <c r="JV229" i="2"/>
  <c r="JU229" i="2"/>
  <c r="JT229" i="2"/>
  <c r="JS229" i="2"/>
  <c r="JR229" i="2"/>
  <c r="JQ229" i="2"/>
  <c r="JP229" i="2"/>
  <c r="JO229" i="2"/>
  <c r="JN229" i="2"/>
  <c r="JM229" i="2"/>
  <c r="JL229" i="2"/>
  <c r="JK229" i="2"/>
  <c r="JJ229" i="2"/>
  <c r="JI229" i="2"/>
  <c r="JH229" i="2"/>
  <c r="JG229" i="2"/>
  <c r="JF229" i="2"/>
  <c r="JE229" i="2"/>
  <c r="JD229" i="2"/>
  <c r="JC229" i="2"/>
  <c r="JB229" i="2"/>
  <c r="JA229" i="2"/>
  <c r="IZ229" i="2"/>
  <c r="IY229" i="2"/>
  <c r="IX229" i="2"/>
  <c r="IW229" i="2"/>
  <c r="IV229" i="2"/>
  <c r="IU229" i="2"/>
  <c r="IT229" i="2"/>
  <c r="IS229" i="2"/>
  <c r="LJ228" i="2"/>
  <c r="LB228" i="2"/>
  <c r="LA228" i="2"/>
  <c r="KZ228" i="2"/>
  <c r="KY228" i="2"/>
  <c r="KX228" i="2"/>
  <c r="KW228" i="2"/>
  <c r="KV228" i="2"/>
  <c r="KU228" i="2"/>
  <c r="KT228" i="2"/>
  <c r="KS228" i="2"/>
  <c r="KR228" i="2"/>
  <c r="KQ228" i="2"/>
  <c r="KP228" i="2"/>
  <c r="KO228" i="2"/>
  <c r="KN228" i="2"/>
  <c r="KM228" i="2"/>
  <c r="KL228" i="2"/>
  <c r="KK228" i="2"/>
  <c r="KJ228" i="2"/>
  <c r="KI228" i="2"/>
  <c r="KH228" i="2"/>
  <c r="KG228" i="2"/>
  <c r="KF228" i="2"/>
  <c r="KE228" i="2"/>
  <c r="KD228" i="2"/>
  <c r="KC228" i="2"/>
  <c r="KB228" i="2"/>
  <c r="KA228" i="2"/>
  <c r="JZ228" i="2"/>
  <c r="JY228" i="2"/>
  <c r="JV228" i="2"/>
  <c r="JU228" i="2"/>
  <c r="JT228" i="2"/>
  <c r="JS228" i="2"/>
  <c r="JR228" i="2"/>
  <c r="JQ228" i="2"/>
  <c r="JP228" i="2"/>
  <c r="JO228" i="2"/>
  <c r="JN228" i="2"/>
  <c r="JM228" i="2"/>
  <c r="JL228" i="2"/>
  <c r="JK228" i="2"/>
  <c r="JJ228" i="2"/>
  <c r="JI228" i="2"/>
  <c r="JH228" i="2"/>
  <c r="JG228" i="2"/>
  <c r="JF228" i="2"/>
  <c r="JE228" i="2"/>
  <c r="JD228" i="2"/>
  <c r="JC228" i="2"/>
  <c r="JB228" i="2"/>
  <c r="JA228" i="2"/>
  <c r="IZ228" i="2"/>
  <c r="IY228" i="2"/>
  <c r="IX228" i="2"/>
  <c r="IW228" i="2"/>
  <c r="IV228" i="2"/>
  <c r="IU228" i="2"/>
  <c r="IT228" i="2"/>
  <c r="IS228" i="2"/>
  <c r="LJ227" i="2"/>
  <c r="LB227" i="2"/>
  <c r="LA227" i="2"/>
  <c r="KZ227" i="2"/>
  <c r="KY227" i="2"/>
  <c r="KX227" i="2"/>
  <c r="KW227" i="2"/>
  <c r="KV227" i="2"/>
  <c r="KU227" i="2"/>
  <c r="KT227" i="2"/>
  <c r="KS227" i="2"/>
  <c r="KR227" i="2"/>
  <c r="KQ227" i="2"/>
  <c r="KP227" i="2"/>
  <c r="KO227" i="2"/>
  <c r="KN227" i="2"/>
  <c r="KM227" i="2"/>
  <c r="KL227" i="2"/>
  <c r="KK227" i="2"/>
  <c r="KJ227" i="2"/>
  <c r="KI227" i="2"/>
  <c r="KH227" i="2"/>
  <c r="KG227" i="2"/>
  <c r="KF227" i="2"/>
  <c r="KE227" i="2"/>
  <c r="KD227" i="2"/>
  <c r="KC227" i="2"/>
  <c r="KB227" i="2"/>
  <c r="KA227" i="2"/>
  <c r="JZ227" i="2"/>
  <c r="JY227" i="2"/>
  <c r="JV227" i="2"/>
  <c r="JU227" i="2"/>
  <c r="JT227" i="2"/>
  <c r="JS227" i="2"/>
  <c r="JR227" i="2"/>
  <c r="JQ227" i="2"/>
  <c r="JP227" i="2"/>
  <c r="JO227" i="2"/>
  <c r="JN227" i="2"/>
  <c r="JM227" i="2"/>
  <c r="JL227" i="2"/>
  <c r="JK227" i="2"/>
  <c r="JJ227" i="2"/>
  <c r="JI227" i="2"/>
  <c r="JH227" i="2"/>
  <c r="JG227" i="2"/>
  <c r="JF227" i="2"/>
  <c r="JE227" i="2"/>
  <c r="JD227" i="2"/>
  <c r="JC227" i="2"/>
  <c r="JB227" i="2"/>
  <c r="JA227" i="2"/>
  <c r="IZ227" i="2"/>
  <c r="IY227" i="2"/>
  <c r="IX227" i="2"/>
  <c r="IW227" i="2"/>
  <c r="IV227" i="2"/>
  <c r="IU227" i="2"/>
  <c r="IT227" i="2"/>
  <c r="IS227" i="2"/>
  <c r="LJ226" i="2"/>
  <c r="LB226" i="2"/>
  <c r="LA226" i="2"/>
  <c r="KZ226" i="2"/>
  <c r="KY226" i="2"/>
  <c r="KX226" i="2"/>
  <c r="KW226" i="2"/>
  <c r="KV226" i="2"/>
  <c r="KU226" i="2"/>
  <c r="KT226" i="2"/>
  <c r="KS226" i="2"/>
  <c r="KR226" i="2"/>
  <c r="KQ226" i="2"/>
  <c r="KP226" i="2"/>
  <c r="KO226" i="2"/>
  <c r="KN226" i="2"/>
  <c r="KM226" i="2"/>
  <c r="KL226" i="2"/>
  <c r="KK226" i="2"/>
  <c r="KJ226" i="2"/>
  <c r="KI226" i="2"/>
  <c r="KH226" i="2"/>
  <c r="KG226" i="2"/>
  <c r="KF226" i="2"/>
  <c r="KE226" i="2"/>
  <c r="KD226" i="2"/>
  <c r="KC226" i="2"/>
  <c r="KB226" i="2"/>
  <c r="KA226" i="2"/>
  <c r="JZ226" i="2"/>
  <c r="JY226" i="2"/>
  <c r="JV226" i="2"/>
  <c r="JU226" i="2"/>
  <c r="JT226" i="2"/>
  <c r="JS226" i="2"/>
  <c r="JR226" i="2"/>
  <c r="JQ226" i="2"/>
  <c r="JP226" i="2"/>
  <c r="JO226" i="2"/>
  <c r="JN226" i="2"/>
  <c r="JM226" i="2"/>
  <c r="JL226" i="2"/>
  <c r="JK226" i="2"/>
  <c r="JJ226" i="2"/>
  <c r="JI226" i="2"/>
  <c r="JH226" i="2"/>
  <c r="JG226" i="2"/>
  <c r="JF226" i="2"/>
  <c r="JE226" i="2"/>
  <c r="JD226" i="2"/>
  <c r="JC226" i="2"/>
  <c r="JB226" i="2"/>
  <c r="JA226" i="2"/>
  <c r="IZ226" i="2"/>
  <c r="IY226" i="2"/>
  <c r="IX226" i="2"/>
  <c r="IW226" i="2"/>
  <c r="IV226" i="2"/>
  <c r="IU226" i="2"/>
  <c r="IT226" i="2"/>
  <c r="IS226" i="2"/>
  <c r="LJ225" i="2"/>
  <c r="LB225" i="2"/>
  <c r="LA225" i="2"/>
  <c r="KZ225" i="2"/>
  <c r="KY225" i="2"/>
  <c r="KX225" i="2"/>
  <c r="KW225" i="2"/>
  <c r="KV225" i="2"/>
  <c r="KU225" i="2"/>
  <c r="KT225" i="2"/>
  <c r="KS225" i="2"/>
  <c r="KR225" i="2"/>
  <c r="KQ225" i="2"/>
  <c r="KP225" i="2"/>
  <c r="KO225" i="2"/>
  <c r="KN225" i="2"/>
  <c r="KM225" i="2"/>
  <c r="KL225" i="2"/>
  <c r="KK225" i="2"/>
  <c r="KJ225" i="2"/>
  <c r="KI225" i="2"/>
  <c r="KH225" i="2"/>
  <c r="KG225" i="2"/>
  <c r="KF225" i="2"/>
  <c r="KE225" i="2"/>
  <c r="KD225" i="2"/>
  <c r="KC225" i="2"/>
  <c r="KB225" i="2"/>
  <c r="KA225" i="2"/>
  <c r="JZ225" i="2"/>
  <c r="JY225" i="2"/>
  <c r="JV225" i="2"/>
  <c r="JU225" i="2"/>
  <c r="JT225" i="2"/>
  <c r="JS225" i="2"/>
  <c r="JR225" i="2"/>
  <c r="JQ225" i="2"/>
  <c r="JP225" i="2"/>
  <c r="JO225" i="2"/>
  <c r="JN225" i="2"/>
  <c r="JM225" i="2"/>
  <c r="JL225" i="2"/>
  <c r="JK225" i="2"/>
  <c r="JJ225" i="2"/>
  <c r="JI225" i="2"/>
  <c r="JH225" i="2"/>
  <c r="JG225" i="2"/>
  <c r="JF225" i="2"/>
  <c r="JE225" i="2"/>
  <c r="JD225" i="2"/>
  <c r="JC225" i="2"/>
  <c r="JB225" i="2"/>
  <c r="JA225" i="2"/>
  <c r="IZ225" i="2"/>
  <c r="IY225" i="2"/>
  <c r="IX225" i="2"/>
  <c r="IW225" i="2"/>
  <c r="IV225" i="2"/>
  <c r="IU225" i="2"/>
  <c r="IT225" i="2"/>
  <c r="IS225" i="2"/>
  <c r="LJ224" i="2"/>
  <c r="LB224" i="2"/>
  <c r="LA224" i="2"/>
  <c r="KZ224" i="2"/>
  <c r="KY224" i="2"/>
  <c r="KX224" i="2"/>
  <c r="KW224" i="2"/>
  <c r="KV224" i="2"/>
  <c r="KU224" i="2"/>
  <c r="KT224" i="2"/>
  <c r="KS224" i="2"/>
  <c r="KR224" i="2"/>
  <c r="KQ224" i="2"/>
  <c r="KP224" i="2"/>
  <c r="KO224" i="2"/>
  <c r="KN224" i="2"/>
  <c r="KM224" i="2"/>
  <c r="KL224" i="2"/>
  <c r="KK224" i="2"/>
  <c r="KJ224" i="2"/>
  <c r="KI224" i="2"/>
  <c r="KH224" i="2"/>
  <c r="KG224" i="2"/>
  <c r="KF224" i="2"/>
  <c r="KE224" i="2"/>
  <c r="KD224" i="2"/>
  <c r="KC224" i="2"/>
  <c r="KB224" i="2"/>
  <c r="KA224" i="2"/>
  <c r="JZ224" i="2"/>
  <c r="JY224" i="2"/>
  <c r="JV224" i="2"/>
  <c r="JU224" i="2"/>
  <c r="JT224" i="2"/>
  <c r="JS224" i="2"/>
  <c r="JR224" i="2"/>
  <c r="JQ224" i="2"/>
  <c r="JP224" i="2"/>
  <c r="JO224" i="2"/>
  <c r="JN224" i="2"/>
  <c r="JM224" i="2"/>
  <c r="JL224" i="2"/>
  <c r="JK224" i="2"/>
  <c r="JJ224" i="2"/>
  <c r="JI224" i="2"/>
  <c r="JH224" i="2"/>
  <c r="JG224" i="2"/>
  <c r="JF224" i="2"/>
  <c r="JE224" i="2"/>
  <c r="JD224" i="2"/>
  <c r="JC224" i="2"/>
  <c r="JB224" i="2"/>
  <c r="JA224" i="2"/>
  <c r="IZ224" i="2"/>
  <c r="IY224" i="2"/>
  <c r="IX224" i="2"/>
  <c r="IW224" i="2"/>
  <c r="IV224" i="2"/>
  <c r="IU224" i="2"/>
  <c r="IT224" i="2"/>
  <c r="IS224" i="2"/>
  <c r="LJ223" i="2"/>
  <c r="LB223" i="2"/>
  <c r="LA223" i="2"/>
  <c r="KZ223" i="2"/>
  <c r="KY223" i="2"/>
  <c r="KX223" i="2"/>
  <c r="KW223" i="2"/>
  <c r="KV223" i="2"/>
  <c r="KU223" i="2"/>
  <c r="KT223" i="2"/>
  <c r="KS223" i="2"/>
  <c r="KR223" i="2"/>
  <c r="KQ223" i="2"/>
  <c r="KP223" i="2"/>
  <c r="KO223" i="2"/>
  <c r="KN223" i="2"/>
  <c r="KM223" i="2"/>
  <c r="KL223" i="2"/>
  <c r="KK223" i="2"/>
  <c r="KJ223" i="2"/>
  <c r="KI223" i="2"/>
  <c r="KH223" i="2"/>
  <c r="KG223" i="2"/>
  <c r="KF223" i="2"/>
  <c r="KE223" i="2"/>
  <c r="KD223" i="2"/>
  <c r="KC223" i="2"/>
  <c r="KB223" i="2"/>
  <c r="KA223" i="2"/>
  <c r="JZ223" i="2"/>
  <c r="JY223" i="2"/>
  <c r="JV223" i="2"/>
  <c r="JU223" i="2"/>
  <c r="JT223" i="2"/>
  <c r="JS223" i="2"/>
  <c r="JR223" i="2"/>
  <c r="JQ223" i="2"/>
  <c r="JP223" i="2"/>
  <c r="JO223" i="2"/>
  <c r="JN223" i="2"/>
  <c r="JM223" i="2"/>
  <c r="JL223" i="2"/>
  <c r="JK223" i="2"/>
  <c r="JJ223" i="2"/>
  <c r="JI223" i="2"/>
  <c r="JH223" i="2"/>
  <c r="JG223" i="2"/>
  <c r="JF223" i="2"/>
  <c r="JE223" i="2"/>
  <c r="JD223" i="2"/>
  <c r="JC223" i="2"/>
  <c r="JB223" i="2"/>
  <c r="JA223" i="2"/>
  <c r="IZ223" i="2"/>
  <c r="IY223" i="2"/>
  <c r="IX223" i="2"/>
  <c r="IW223" i="2"/>
  <c r="IV223" i="2"/>
  <c r="IU223" i="2"/>
  <c r="IT223" i="2"/>
  <c r="IS223" i="2"/>
  <c r="LJ222" i="2"/>
  <c r="LB222" i="2"/>
  <c r="LA222" i="2"/>
  <c r="KZ222" i="2"/>
  <c r="KY222" i="2"/>
  <c r="KX222" i="2"/>
  <c r="KW222" i="2"/>
  <c r="KV222" i="2"/>
  <c r="KU222" i="2"/>
  <c r="KT222" i="2"/>
  <c r="KS222" i="2"/>
  <c r="KR222" i="2"/>
  <c r="KQ222" i="2"/>
  <c r="KP222" i="2"/>
  <c r="KO222" i="2"/>
  <c r="KN222" i="2"/>
  <c r="KM222" i="2"/>
  <c r="KL222" i="2"/>
  <c r="KK222" i="2"/>
  <c r="KJ222" i="2"/>
  <c r="KI222" i="2"/>
  <c r="KH222" i="2"/>
  <c r="KG222" i="2"/>
  <c r="KF222" i="2"/>
  <c r="KE222" i="2"/>
  <c r="KD222" i="2"/>
  <c r="KC222" i="2"/>
  <c r="KB222" i="2"/>
  <c r="KA222" i="2"/>
  <c r="JZ222" i="2"/>
  <c r="JY222" i="2"/>
  <c r="JV222" i="2"/>
  <c r="JU222" i="2"/>
  <c r="JT222" i="2"/>
  <c r="JS222" i="2"/>
  <c r="JR222" i="2"/>
  <c r="JQ222" i="2"/>
  <c r="JP222" i="2"/>
  <c r="JO222" i="2"/>
  <c r="JN222" i="2"/>
  <c r="JM222" i="2"/>
  <c r="JL222" i="2"/>
  <c r="JK222" i="2"/>
  <c r="JJ222" i="2"/>
  <c r="JI222" i="2"/>
  <c r="JH222" i="2"/>
  <c r="JG222" i="2"/>
  <c r="JF222" i="2"/>
  <c r="JE222" i="2"/>
  <c r="JD222" i="2"/>
  <c r="JC222" i="2"/>
  <c r="JB222" i="2"/>
  <c r="JA222" i="2"/>
  <c r="IZ222" i="2"/>
  <c r="IY222" i="2"/>
  <c r="IX222" i="2"/>
  <c r="IW222" i="2"/>
  <c r="IV222" i="2"/>
  <c r="IU222" i="2"/>
  <c r="IT222" i="2"/>
  <c r="IS222" i="2"/>
  <c r="LJ221" i="2"/>
  <c r="LB221" i="2"/>
  <c r="LA221" i="2"/>
  <c r="KZ221" i="2"/>
  <c r="KY221" i="2"/>
  <c r="KX221" i="2"/>
  <c r="KW221" i="2"/>
  <c r="KV221" i="2"/>
  <c r="KU221" i="2"/>
  <c r="KT221" i="2"/>
  <c r="KS221" i="2"/>
  <c r="KR221" i="2"/>
  <c r="KQ221" i="2"/>
  <c r="KP221" i="2"/>
  <c r="KO221" i="2"/>
  <c r="KN221" i="2"/>
  <c r="KM221" i="2"/>
  <c r="KL221" i="2"/>
  <c r="KK221" i="2"/>
  <c r="KJ221" i="2"/>
  <c r="KI221" i="2"/>
  <c r="KH221" i="2"/>
  <c r="KG221" i="2"/>
  <c r="KF221" i="2"/>
  <c r="KE221" i="2"/>
  <c r="KD221" i="2"/>
  <c r="KC221" i="2"/>
  <c r="KB221" i="2"/>
  <c r="KA221" i="2"/>
  <c r="JZ221" i="2"/>
  <c r="JY221" i="2"/>
  <c r="JV221" i="2"/>
  <c r="JU221" i="2"/>
  <c r="JT221" i="2"/>
  <c r="JS221" i="2"/>
  <c r="JR221" i="2"/>
  <c r="JQ221" i="2"/>
  <c r="JP221" i="2"/>
  <c r="JO221" i="2"/>
  <c r="JN221" i="2"/>
  <c r="JM221" i="2"/>
  <c r="JL221" i="2"/>
  <c r="JK221" i="2"/>
  <c r="JJ221" i="2"/>
  <c r="JI221" i="2"/>
  <c r="JH221" i="2"/>
  <c r="JG221" i="2"/>
  <c r="JF221" i="2"/>
  <c r="JE221" i="2"/>
  <c r="JD221" i="2"/>
  <c r="JC221" i="2"/>
  <c r="JB221" i="2"/>
  <c r="JA221" i="2"/>
  <c r="IZ221" i="2"/>
  <c r="IY221" i="2"/>
  <c r="IX221" i="2"/>
  <c r="IW221" i="2"/>
  <c r="IV221" i="2"/>
  <c r="IU221" i="2"/>
  <c r="IT221" i="2"/>
  <c r="IS221" i="2"/>
  <c r="LJ220" i="2"/>
  <c r="LB220" i="2"/>
  <c r="LA220" i="2"/>
  <c r="KZ220" i="2"/>
  <c r="KY220" i="2"/>
  <c r="KX220" i="2"/>
  <c r="KW220" i="2"/>
  <c r="KV220" i="2"/>
  <c r="KU220" i="2"/>
  <c r="KT220" i="2"/>
  <c r="KS220" i="2"/>
  <c r="KR220" i="2"/>
  <c r="KQ220" i="2"/>
  <c r="KP220" i="2"/>
  <c r="KO220" i="2"/>
  <c r="KN220" i="2"/>
  <c r="KM220" i="2"/>
  <c r="KL220" i="2"/>
  <c r="KK220" i="2"/>
  <c r="KJ220" i="2"/>
  <c r="KI220" i="2"/>
  <c r="KH220" i="2"/>
  <c r="KG220" i="2"/>
  <c r="KF220" i="2"/>
  <c r="KE220" i="2"/>
  <c r="KD220" i="2"/>
  <c r="KC220" i="2"/>
  <c r="KB220" i="2"/>
  <c r="KA220" i="2"/>
  <c r="JZ220" i="2"/>
  <c r="JY220" i="2"/>
  <c r="JV220" i="2"/>
  <c r="JU220" i="2"/>
  <c r="JT220" i="2"/>
  <c r="JS220" i="2"/>
  <c r="JR220" i="2"/>
  <c r="JQ220" i="2"/>
  <c r="JP220" i="2"/>
  <c r="JO220" i="2"/>
  <c r="JN220" i="2"/>
  <c r="JM220" i="2"/>
  <c r="JL220" i="2"/>
  <c r="JK220" i="2"/>
  <c r="JJ220" i="2"/>
  <c r="JI220" i="2"/>
  <c r="JH220" i="2"/>
  <c r="JG220" i="2"/>
  <c r="JF220" i="2"/>
  <c r="JE220" i="2"/>
  <c r="JD220" i="2"/>
  <c r="JC220" i="2"/>
  <c r="JB220" i="2"/>
  <c r="JA220" i="2"/>
  <c r="IZ220" i="2"/>
  <c r="IY220" i="2"/>
  <c r="IX220" i="2"/>
  <c r="IW220" i="2"/>
  <c r="IV220" i="2"/>
  <c r="IU220" i="2"/>
  <c r="IT220" i="2"/>
  <c r="IS220" i="2"/>
  <c r="LJ219" i="2"/>
  <c r="LB219" i="2"/>
  <c r="LA219" i="2"/>
  <c r="KZ219" i="2"/>
  <c r="KY219" i="2"/>
  <c r="KX219" i="2"/>
  <c r="KW219" i="2"/>
  <c r="KV219" i="2"/>
  <c r="KU219" i="2"/>
  <c r="KT219" i="2"/>
  <c r="KS219" i="2"/>
  <c r="KR219" i="2"/>
  <c r="KQ219" i="2"/>
  <c r="KP219" i="2"/>
  <c r="KO219" i="2"/>
  <c r="KN219" i="2"/>
  <c r="KM219" i="2"/>
  <c r="KL219" i="2"/>
  <c r="KK219" i="2"/>
  <c r="KJ219" i="2"/>
  <c r="KI219" i="2"/>
  <c r="KH219" i="2"/>
  <c r="KG219" i="2"/>
  <c r="KF219" i="2"/>
  <c r="KE219" i="2"/>
  <c r="KD219" i="2"/>
  <c r="KC219" i="2"/>
  <c r="KB219" i="2"/>
  <c r="KA219" i="2"/>
  <c r="JZ219" i="2"/>
  <c r="JY219" i="2"/>
  <c r="JV219" i="2"/>
  <c r="JU219" i="2"/>
  <c r="JT219" i="2"/>
  <c r="JS219" i="2"/>
  <c r="JR219" i="2"/>
  <c r="JQ219" i="2"/>
  <c r="JP219" i="2"/>
  <c r="JO219" i="2"/>
  <c r="JN219" i="2"/>
  <c r="JM219" i="2"/>
  <c r="JL219" i="2"/>
  <c r="JK219" i="2"/>
  <c r="JJ219" i="2"/>
  <c r="JI219" i="2"/>
  <c r="JH219" i="2"/>
  <c r="JG219" i="2"/>
  <c r="JF219" i="2"/>
  <c r="JE219" i="2"/>
  <c r="JD219" i="2"/>
  <c r="JC219" i="2"/>
  <c r="JB219" i="2"/>
  <c r="JA219" i="2"/>
  <c r="IZ219" i="2"/>
  <c r="IY219" i="2"/>
  <c r="IX219" i="2"/>
  <c r="IW219" i="2"/>
  <c r="IV219" i="2"/>
  <c r="IU219" i="2"/>
  <c r="IT219" i="2"/>
  <c r="IS219" i="2"/>
  <c r="LJ218" i="2"/>
  <c r="LB218" i="2"/>
  <c r="LA218" i="2"/>
  <c r="KZ218" i="2"/>
  <c r="KY218" i="2"/>
  <c r="KX218" i="2"/>
  <c r="KW218" i="2"/>
  <c r="KV218" i="2"/>
  <c r="KU218" i="2"/>
  <c r="KT218" i="2"/>
  <c r="KS218" i="2"/>
  <c r="KR218" i="2"/>
  <c r="KQ218" i="2"/>
  <c r="KP218" i="2"/>
  <c r="KO218" i="2"/>
  <c r="KN218" i="2"/>
  <c r="KM218" i="2"/>
  <c r="KL218" i="2"/>
  <c r="KK218" i="2"/>
  <c r="KJ218" i="2"/>
  <c r="KI218" i="2"/>
  <c r="KH218" i="2"/>
  <c r="KG218" i="2"/>
  <c r="KF218" i="2"/>
  <c r="KE218" i="2"/>
  <c r="KD218" i="2"/>
  <c r="KC218" i="2"/>
  <c r="KB218" i="2"/>
  <c r="KA218" i="2"/>
  <c r="JZ218" i="2"/>
  <c r="JY218" i="2"/>
  <c r="JV218" i="2"/>
  <c r="JU218" i="2"/>
  <c r="JT218" i="2"/>
  <c r="JS218" i="2"/>
  <c r="JR218" i="2"/>
  <c r="JQ218" i="2"/>
  <c r="JP218" i="2"/>
  <c r="JO218" i="2"/>
  <c r="JN218" i="2"/>
  <c r="JM218" i="2"/>
  <c r="JL218" i="2"/>
  <c r="JK218" i="2"/>
  <c r="JJ218" i="2"/>
  <c r="JI218" i="2"/>
  <c r="JH218" i="2"/>
  <c r="JG218" i="2"/>
  <c r="JF218" i="2"/>
  <c r="JE218" i="2"/>
  <c r="JD218" i="2"/>
  <c r="JC218" i="2"/>
  <c r="JB218" i="2"/>
  <c r="JA218" i="2"/>
  <c r="IZ218" i="2"/>
  <c r="IY218" i="2"/>
  <c r="IX218" i="2"/>
  <c r="IW218" i="2"/>
  <c r="IV218" i="2"/>
  <c r="IU218" i="2"/>
  <c r="IT218" i="2"/>
  <c r="IS218" i="2"/>
  <c r="LJ217" i="2"/>
  <c r="LB217" i="2"/>
  <c r="LA217" i="2"/>
  <c r="KZ217" i="2"/>
  <c r="KY217" i="2"/>
  <c r="KX217" i="2"/>
  <c r="KW217" i="2"/>
  <c r="KV217" i="2"/>
  <c r="KU217" i="2"/>
  <c r="KT217" i="2"/>
  <c r="KS217" i="2"/>
  <c r="KR217" i="2"/>
  <c r="KQ217" i="2"/>
  <c r="KP217" i="2"/>
  <c r="KO217" i="2"/>
  <c r="KN217" i="2"/>
  <c r="KM217" i="2"/>
  <c r="KL217" i="2"/>
  <c r="KK217" i="2"/>
  <c r="KJ217" i="2"/>
  <c r="KI217" i="2"/>
  <c r="KH217" i="2"/>
  <c r="KG217" i="2"/>
  <c r="KF217" i="2"/>
  <c r="KE217" i="2"/>
  <c r="KD217" i="2"/>
  <c r="KC217" i="2"/>
  <c r="KB217" i="2"/>
  <c r="KA217" i="2"/>
  <c r="JZ217" i="2"/>
  <c r="JY217" i="2"/>
  <c r="JV217" i="2"/>
  <c r="JU217" i="2"/>
  <c r="JT217" i="2"/>
  <c r="JS217" i="2"/>
  <c r="JR217" i="2"/>
  <c r="JQ217" i="2"/>
  <c r="JP217" i="2"/>
  <c r="JO217" i="2"/>
  <c r="JN217" i="2"/>
  <c r="JM217" i="2"/>
  <c r="JL217" i="2"/>
  <c r="JK217" i="2"/>
  <c r="JJ217" i="2"/>
  <c r="JI217" i="2"/>
  <c r="JH217" i="2"/>
  <c r="JG217" i="2"/>
  <c r="JF217" i="2"/>
  <c r="JE217" i="2"/>
  <c r="JD217" i="2"/>
  <c r="JC217" i="2"/>
  <c r="JB217" i="2"/>
  <c r="JA217" i="2"/>
  <c r="IZ217" i="2"/>
  <c r="IY217" i="2"/>
  <c r="IX217" i="2"/>
  <c r="IW217" i="2"/>
  <c r="IV217" i="2"/>
  <c r="IU217" i="2"/>
  <c r="IT217" i="2"/>
  <c r="IS217" i="2"/>
  <c r="LJ216" i="2"/>
  <c r="LB216" i="2"/>
  <c r="LA216" i="2"/>
  <c r="KZ216" i="2"/>
  <c r="KY216" i="2"/>
  <c r="KX216" i="2"/>
  <c r="KW216" i="2"/>
  <c r="KV216" i="2"/>
  <c r="KU216" i="2"/>
  <c r="KT216" i="2"/>
  <c r="KS216" i="2"/>
  <c r="KR216" i="2"/>
  <c r="KQ216" i="2"/>
  <c r="KP216" i="2"/>
  <c r="KO216" i="2"/>
  <c r="KN216" i="2"/>
  <c r="KM216" i="2"/>
  <c r="KL216" i="2"/>
  <c r="KK216" i="2"/>
  <c r="KJ216" i="2"/>
  <c r="KI216" i="2"/>
  <c r="KH216" i="2"/>
  <c r="KG216" i="2"/>
  <c r="KF216" i="2"/>
  <c r="KE216" i="2"/>
  <c r="KD216" i="2"/>
  <c r="KC216" i="2"/>
  <c r="KB216" i="2"/>
  <c r="KA216" i="2"/>
  <c r="JZ216" i="2"/>
  <c r="JY216" i="2"/>
  <c r="JV216" i="2"/>
  <c r="JU216" i="2"/>
  <c r="JT216" i="2"/>
  <c r="JS216" i="2"/>
  <c r="JR216" i="2"/>
  <c r="JQ216" i="2"/>
  <c r="JP216" i="2"/>
  <c r="JO216" i="2"/>
  <c r="JN216" i="2"/>
  <c r="JM216" i="2"/>
  <c r="JL216" i="2"/>
  <c r="JK216" i="2"/>
  <c r="JJ216" i="2"/>
  <c r="JI216" i="2"/>
  <c r="JH216" i="2"/>
  <c r="JG216" i="2"/>
  <c r="JF216" i="2"/>
  <c r="JE216" i="2"/>
  <c r="JD216" i="2"/>
  <c r="JC216" i="2"/>
  <c r="JB216" i="2"/>
  <c r="JA216" i="2"/>
  <c r="IZ216" i="2"/>
  <c r="IY216" i="2"/>
  <c r="IX216" i="2"/>
  <c r="IW216" i="2"/>
  <c r="IV216" i="2"/>
  <c r="IU216" i="2"/>
  <c r="IT216" i="2"/>
  <c r="IS216" i="2"/>
  <c r="LJ215" i="2"/>
  <c r="LB215" i="2"/>
  <c r="LA215" i="2"/>
  <c r="KZ215" i="2"/>
  <c r="KY215" i="2"/>
  <c r="KX215" i="2"/>
  <c r="KW215" i="2"/>
  <c r="KV215" i="2"/>
  <c r="KU215" i="2"/>
  <c r="KT215" i="2"/>
  <c r="KS215" i="2"/>
  <c r="KR215" i="2"/>
  <c r="KQ215" i="2"/>
  <c r="KP215" i="2"/>
  <c r="KO215" i="2"/>
  <c r="KN215" i="2"/>
  <c r="KM215" i="2"/>
  <c r="KL215" i="2"/>
  <c r="KK215" i="2"/>
  <c r="KJ215" i="2"/>
  <c r="KI215" i="2"/>
  <c r="KH215" i="2"/>
  <c r="KG215" i="2"/>
  <c r="KF215" i="2"/>
  <c r="KE215" i="2"/>
  <c r="KD215" i="2"/>
  <c r="KC215" i="2"/>
  <c r="KB215" i="2"/>
  <c r="KA215" i="2"/>
  <c r="JZ215" i="2"/>
  <c r="JY215" i="2"/>
  <c r="JV215" i="2"/>
  <c r="JU215" i="2"/>
  <c r="JT215" i="2"/>
  <c r="JS215" i="2"/>
  <c r="JR215" i="2"/>
  <c r="JQ215" i="2"/>
  <c r="JP215" i="2"/>
  <c r="JO215" i="2"/>
  <c r="JN215" i="2"/>
  <c r="JM215" i="2"/>
  <c r="JL215" i="2"/>
  <c r="JK215" i="2"/>
  <c r="JJ215" i="2"/>
  <c r="JI215" i="2"/>
  <c r="JH215" i="2"/>
  <c r="JG215" i="2"/>
  <c r="JF215" i="2"/>
  <c r="JE215" i="2"/>
  <c r="JD215" i="2"/>
  <c r="JC215" i="2"/>
  <c r="JB215" i="2"/>
  <c r="JA215" i="2"/>
  <c r="IZ215" i="2"/>
  <c r="IY215" i="2"/>
  <c r="IX215" i="2"/>
  <c r="IW215" i="2"/>
  <c r="IV215" i="2"/>
  <c r="IU215" i="2"/>
  <c r="IT215" i="2"/>
  <c r="IS215" i="2"/>
  <c r="LJ214" i="2"/>
  <c r="LB214" i="2"/>
  <c r="LA214" i="2"/>
  <c r="KZ214" i="2"/>
  <c r="KY214" i="2"/>
  <c r="KX214" i="2"/>
  <c r="KW214" i="2"/>
  <c r="KV214" i="2"/>
  <c r="KU214" i="2"/>
  <c r="KT214" i="2"/>
  <c r="KS214" i="2"/>
  <c r="KR214" i="2"/>
  <c r="KQ214" i="2"/>
  <c r="KP214" i="2"/>
  <c r="KO214" i="2"/>
  <c r="KN214" i="2"/>
  <c r="KM214" i="2"/>
  <c r="KL214" i="2"/>
  <c r="KK214" i="2"/>
  <c r="KJ214" i="2"/>
  <c r="KI214" i="2"/>
  <c r="KH214" i="2"/>
  <c r="KG214" i="2"/>
  <c r="KF214" i="2"/>
  <c r="KE214" i="2"/>
  <c r="KD214" i="2"/>
  <c r="KC214" i="2"/>
  <c r="KB214" i="2"/>
  <c r="KA214" i="2"/>
  <c r="JZ214" i="2"/>
  <c r="JY214" i="2"/>
  <c r="JV214" i="2"/>
  <c r="JU214" i="2"/>
  <c r="JT214" i="2"/>
  <c r="JS214" i="2"/>
  <c r="JR214" i="2"/>
  <c r="JQ214" i="2"/>
  <c r="JP214" i="2"/>
  <c r="JO214" i="2"/>
  <c r="JN214" i="2"/>
  <c r="JM214" i="2"/>
  <c r="JL214" i="2"/>
  <c r="JK214" i="2"/>
  <c r="JJ214" i="2"/>
  <c r="JI214" i="2"/>
  <c r="JH214" i="2"/>
  <c r="JG214" i="2"/>
  <c r="JF214" i="2"/>
  <c r="JE214" i="2"/>
  <c r="JD214" i="2"/>
  <c r="JC214" i="2"/>
  <c r="JB214" i="2"/>
  <c r="JA214" i="2"/>
  <c r="IZ214" i="2"/>
  <c r="IY214" i="2"/>
  <c r="IX214" i="2"/>
  <c r="IW214" i="2"/>
  <c r="IV214" i="2"/>
  <c r="IU214" i="2"/>
  <c r="IT214" i="2"/>
  <c r="IS214" i="2"/>
  <c r="LJ213" i="2"/>
  <c r="LB213" i="2"/>
  <c r="LA213" i="2"/>
  <c r="KZ213" i="2"/>
  <c r="KY213" i="2"/>
  <c r="KX213" i="2"/>
  <c r="KW213" i="2"/>
  <c r="KV213" i="2"/>
  <c r="KU213" i="2"/>
  <c r="KT213" i="2"/>
  <c r="KS213" i="2"/>
  <c r="KR213" i="2"/>
  <c r="KQ213" i="2"/>
  <c r="KP213" i="2"/>
  <c r="KO213" i="2"/>
  <c r="KN213" i="2"/>
  <c r="KM213" i="2"/>
  <c r="KL213" i="2"/>
  <c r="KK213" i="2"/>
  <c r="KJ213" i="2"/>
  <c r="KI213" i="2"/>
  <c r="KH213" i="2"/>
  <c r="KG213" i="2"/>
  <c r="KF213" i="2"/>
  <c r="KE213" i="2"/>
  <c r="KD213" i="2"/>
  <c r="KC213" i="2"/>
  <c r="KB213" i="2"/>
  <c r="KA213" i="2"/>
  <c r="JZ213" i="2"/>
  <c r="JY213" i="2"/>
  <c r="JV213" i="2"/>
  <c r="JU213" i="2"/>
  <c r="JT213" i="2"/>
  <c r="JS213" i="2"/>
  <c r="JR213" i="2"/>
  <c r="JQ213" i="2"/>
  <c r="JP213" i="2"/>
  <c r="JO213" i="2"/>
  <c r="JN213" i="2"/>
  <c r="JM213" i="2"/>
  <c r="JL213" i="2"/>
  <c r="JK213" i="2"/>
  <c r="JJ213" i="2"/>
  <c r="JI213" i="2"/>
  <c r="JH213" i="2"/>
  <c r="JG213" i="2"/>
  <c r="JF213" i="2"/>
  <c r="JE213" i="2"/>
  <c r="JD213" i="2"/>
  <c r="JC213" i="2"/>
  <c r="JB213" i="2"/>
  <c r="JA213" i="2"/>
  <c r="IZ213" i="2"/>
  <c r="IY213" i="2"/>
  <c r="IX213" i="2"/>
  <c r="IW213" i="2"/>
  <c r="IV213" i="2"/>
  <c r="IU213" i="2"/>
  <c r="IT213" i="2"/>
  <c r="IS213" i="2"/>
  <c r="LJ212" i="2"/>
  <c r="LB212" i="2"/>
  <c r="LA212" i="2"/>
  <c r="KZ212" i="2"/>
  <c r="KY212" i="2"/>
  <c r="KX212" i="2"/>
  <c r="KW212" i="2"/>
  <c r="KV212" i="2"/>
  <c r="KU212" i="2"/>
  <c r="KT212" i="2"/>
  <c r="KS212" i="2"/>
  <c r="KR212" i="2"/>
  <c r="KQ212" i="2"/>
  <c r="KP212" i="2"/>
  <c r="KO212" i="2"/>
  <c r="KN212" i="2"/>
  <c r="KM212" i="2"/>
  <c r="KL212" i="2"/>
  <c r="KK212" i="2"/>
  <c r="KJ212" i="2"/>
  <c r="KI212" i="2"/>
  <c r="KH212" i="2"/>
  <c r="KG212" i="2"/>
  <c r="KF212" i="2"/>
  <c r="KE212" i="2"/>
  <c r="KD212" i="2"/>
  <c r="KC212" i="2"/>
  <c r="KB212" i="2"/>
  <c r="KA212" i="2"/>
  <c r="JZ212" i="2"/>
  <c r="JY212" i="2"/>
  <c r="JV212" i="2"/>
  <c r="JU212" i="2"/>
  <c r="JT212" i="2"/>
  <c r="JS212" i="2"/>
  <c r="JR212" i="2"/>
  <c r="JQ212" i="2"/>
  <c r="JP212" i="2"/>
  <c r="JO212" i="2"/>
  <c r="JN212" i="2"/>
  <c r="JM212" i="2"/>
  <c r="JL212" i="2"/>
  <c r="JK212" i="2"/>
  <c r="JJ212" i="2"/>
  <c r="JI212" i="2"/>
  <c r="JH212" i="2"/>
  <c r="JG212" i="2"/>
  <c r="JF212" i="2"/>
  <c r="JE212" i="2"/>
  <c r="JD212" i="2"/>
  <c r="JC212" i="2"/>
  <c r="JB212" i="2"/>
  <c r="JA212" i="2"/>
  <c r="IZ212" i="2"/>
  <c r="IY212" i="2"/>
  <c r="IX212" i="2"/>
  <c r="IW212" i="2"/>
  <c r="IV212" i="2"/>
  <c r="IU212" i="2"/>
  <c r="IT212" i="2"/>
  <c r="IS212" i="2"/>
  <c r="LJ211" i="2"/>
  <c r="LB211" i="2"/>
  <c r="LA211" i="2"/>
  <c r="KZ211" i="2"/>
  <c r="KY211" i="2"/>
  <c r="KX211" i="2"/>
  <c r="KW211" i="2"/>
  <c r="KV211" i="2"/>
  <c r="KU211" i="2"/>
  <c r="KT211" i="2"/>
  <c r="KS211" i="2"/>
  <c r="KR211" i="2"/>
  <c r="KQ211" i="2"/>
  <c r="KP211" i="2"/>
  <c r="KO211" i="2"/>
  <c r="KN211" i="2"/>
  <c r="KM211" i="2"/>
  <c r="KL211" i="2"/>
  <c r="KK211" i="2"/>
  <c r="KJ211" i="2"/>
  <c r="KI211" i="2"/>
  <c r="KH211" i="2"/>
  <c r="KG211" i="2"/>
  <c r="KF211" i="2"/>
  <c r="KE211" i="2"/>
  <c r="KD211" i="2"/>
  <c r="KC211" i="2"/>
  <c r="KB211" i="2"/>
  <c r="KA211" i="2"/>
  <c r="JZ211" i="2"/>
  <c r="JY211" i="2"/>
  <c r="JV211" i="2"/>
  <c r="JU211" i="2"/>
  <c r="JT211" i="2"/>
  <c r="JS211" i="2"/>
  <c r="JR211" i="2"/>
  <c r="JQ211" i="2"/>
  <c r="JP211" i="2"/>
  <c r="JO211" i="2"/>
  <c r="JN211" i="2"/>
  <c r="JM211" i="2"/>
  <c r="JL211" i="2"/>
  <c r="JK211" i="2"/>
  <c r="JJ211" i="2"/>
  <c r="JI211" i="2"/>
  <c r="JH211" i="2"/>
  <c r="JG211" i="2"/>
  <c r="JF211" i="2"/>
  <c r="JE211" i="2"/>
  <c r="JD211" i="2"/>
  <c r="JC211" i="2"/>
  <c r="JB211" i="2"/>
  <c r="JA211" i="2"/>
  <c r="IZ211" i="2"/>
  <c r="IY211" i="2"/>
  <c r="IX211" i="2"/>
  <c r="IW211" i="2"/>
  <c r="IV211" i="2"/>
  <c r="IU211" i="2"/>
  <c r="IT211" i="2"/>
  <c r="IS211" i="2"/>
  <c r="LJ210" i="2"/>
  <c r="LB210" i="2"/>
  <c r="LA210" i="2"/>
  <c r="KZ210" i="2"/>
  <c r="KY210" i="2"/>
  <c r="KX210" i="2"/>
  <c r="KW210" i="2"/>
  <c r="KV210" i="2"/>
  <c r="KU210" i="2"/>
  <c r="KT210" i="2"/>
  <c r="KS210" i="2"/>
  <c r="KR210" i="2"/>
  <c r="KQ210" i="2"/>
  <c r="KP210" i="2"/>
  <c r="KO210" i="2"/>
  <c r="KN210" i="2"/>
  <c r="KM210" i="2"/>
  <c r="KL210" i="2"/>
  <c r="KK210" i="2"/>
  <c r="KJ210" i="2"/>
  <c r="KI210" i="2"/>
  <c r="KH210" i="2"/>
  <c r="KG210" i="2"/>
  <c r="KF210" i="2"/>
  <c r="KE210" i="2"/>
  <c r="KD210" i="2"/>
  <c r="KC210" i="2"/>
  <c r="KB210" i="2"/>
  <c r="KA210" i="2"/>
  <c r="JZ210" i="2"/>
  <c r="JY210" i="2"/>
  <c r="JV210" i="2"/>
  <c r="JU210" i="2"/>
  <c r="JT210" i="2"/>
  <c r="JS210" i="2"/>
  <c r="JR210" i="2"/>
  <c r="JQ210" i="2"/>
  <c r="JP210" i="2"/>
  <c r="JO210" i="2"/>
  <c r="JN210" i="2"/>
  <c r="JM210" i="2"/>
  <c r="JL210" i="2"/>
  <c r="JK210" i="2"/>
  <c r="JJ210" i="2"/>
  <c r="JI210" i="2"/>
  <c r="JH210" i="2"/>
  <c r="JG210" i="2"/>
  <c r="JF210" i="2"/>
  <c r="JE210" i="2"/>
  <c r="JD210" i="2"/>
  <c r="JC210" i="2"/>
  <c r="JB210" i="2"/>
  <c r="JA210" i="2"/>
  <c r="IZ210" i="2"/>
  <c r="IY210" i="2"/>
  <c r="IX210" i="2"/>
  <c r="IW210" i="2"/>
  <c r="IV210" i="2"/>
  <c r="IU210" i="2"/>
  <c r="IT210" i="2"/>
  <c r="IS210" i="2"/>
  <c r="LJ209" i="2"/>
  <c r="LB209" i="2"/>
  <c r="LA209" i="2"/>
  <c r="KZ209" i="2"/>
  <c r="KY209" i="2"/>
  <c r="KX209" i="2"/>
  <c r="KW209" i="2"/>
  <c r="KV209" i="2"/>
  <c r="KU209" i="2"/>
  <c r="KT209" i="2"/>
  <c r="KS209" i="2"/>
  <c r="KR209" i="2"/>
  <c r="KQ209" i="2"/>
  <c r="KP209" i="2"/>
  <c r="KO209" i="2"/>
  <c r="KN209" i="2"/>
  <c r="KM209" i="2"/>
  <c r="KL209" i="2"/>
  <c r="KK209" i="2"/>
  <c r="KJ209" i="2"/>
  <c r="KI209" i="2"/>
  <c r="KH209" i="2"/>
  <c r="KG209" i="2"/>
  <c r="KF209" i="2"/>
  <c r="KE209" i="2"/>
  <c r="KD209" i="2"/>
  <c r="KC209" i="2"/>
  <c r="KB209" i="2"/>
  <c r="KA209" i="2"/>
  <c r="JZ209" i="2"/>
  <c r="JY209" i="2"/>
  <c r="JV209" i="2"/>
  <c r="JU209" i="2"/>
  <c r="JT209" i="2"/>
  <c r="JS209" i="2"/>
  <c r="JR209" i="2"/>
  <c r="JQ209" i="2"/>
  <c r="JP209" i="2"/>
  <c r="JO209" i="2"/>
  <c r="JN209" i="2"/>
  <c r="JM209" i="2"/>
  <c r="JL209" i="2"/>
  <c r="JK209" i="2"/>
  <c r="JJ209" i="2"/>
  <c r="JI209" i="2"/>
  <c r="JH209" i="2"/>
  <c r="JG209" i="2"/>
  <c r="JF209" i="2"/>
  <c r="JE209" i="2"/>
  <c r="JD209" i="2"/>
  <c r="JC209" i="2"/>
  <c r="JB209" i="2"/>
  <c r="JA209" i="2"/>
  <c r="IZ209" i="2"/>
  <c r="IY209" i="2"/>
  <c r="IX209" i="2"/>
  <c r="IW209" i="2"/>
  <c r="IV209" i="2"/>
  <c r="IU209" i="2"/>
  <c r="IT209" i="2"/>
  <c r="IS209" i="2"/>
  <c r="LJ208" i="2"/>
  <c r="LB208" i="2"/>
  <c r="LA208" i="2"/>
  <c r="KZ208" i="2"/>
  <c r="KY208" i="2"/>
  <c r="KX208" i="2"/>
  <c r="KW208" i="2"/>
  <c r="KV208" i="2"/>
  <c r="KU208" i="2"/>
  <c r="KT208" i="2"/>
  <c r="KS208" i="2"/>
  <c r="KR208" i="2"/>
  <c r="KQ208" i="2"/>
  <c r="KP208" i="2"/>
  <c r="KO208" i="2"/>
  <c r="KN208" i="2"/>
  <c r="KM208" i="2"/>
  <c r="KL208" i="2"/>
  <c r="KK208" i="2"/>
  <c r="KJ208" i="2"/>
  <c r="KI208" i="2"/>
  <c r="KH208" i="2"/>
  <c r="KG208" i="2"/>
  <c r="KF208" i="2"/>
  <c r="KE208" i="2"/>
  <c r="KD208" i="2"/>
  <c r="KC208" i="2"/>
  <c r="KB208" i="2"/>
  <c r="KA208" i="2"/>
  <c r="JZ208" i="2"/>
  <c r="JY208" i="2"/>
  <c r="JV208" i="2"/>
  <c r="JU208" i="2"/>
  <c r="JT208" i="2"/>
  <c r="JS208" i="2"/>
  <c r="JR208" i="2"/>
  <c r="JQ208" i="2"/>
  <c r="JP208" i="2"/>
  <c r="JO208" i="2"/>
  <c r="JN208" i="2"/>
  <c r="JM208" i="2"/>
  <c r="JL208" i="2"/>
  <c r="JK208" i="2"/>
  <c r="JJ208" i="2"/>
  <c r="JI208" i="2"/>
  <c r="JH208" i="2"/>
  <c r="JG208" i="2"/>
  <c r="JF208" i="2"/>
  <c r="JE208" i="2"/>
  <c r="JD208" i="2"/>
  <c r="JC208" i="2"/>
  <c r="JB208" i="2"/>
  <c r="JA208" i="2"/>
  <c r="IZ208" i="2"/>
  <c r="IY208" i="2"/>
  <c r="IX208" i="2"/>
  <c r="IW208" i="2"/>
  <c r="IV208" i="2"/>
  <c r="IU208" i="2"/>
  <c r="IT208" i="2"/>
  <c r="IS208" i="2"/>
  <c r="LJ207" i="2"/>
  <c r="LB207" i="2"/>
  <c r="LA207" i="2"/>
  <c r="KZ207" i="2"/>
  <c r="KY207" i="2"/>
  <c r="KX207" i="2"/>
  <c r="KW207" i="2"/>
  <c r="KV207" i="2"/>
  <c r="KU207" i="2"/>
  <c r="KT207" i="2"/>
  <c r="KS207" i="2"/>
  <c r="KR207" i="2"/>
  <c r="KQ207" i="2"/>
  <c r="KP207" i="2"/>
  <c r="KO207" i="2"/>
  <c r="KN207" i="2"/>
  <c r="KM207" i="2"/>
  <c r="KL207" i="2"/>
  <c r="KK207" i="2"/>
  <c r="KJ207" i="2"/>
  <c r="KI207" i="2"/>
  <c r="KH207" i="2"/>
  <c r="KG207" i="2"/>
  <c r="KF207" i="2"/>
  <c r="KE207" i="2"/>
  <c r="KD207" i="2"/>
  <c r="KC207" i="2"/>
  <c r="KB207" i="2"/>
  <c r="KA207" i="2"/>
  <c r="JZ207" i="2"/>
  <c r="JY207" i="2"/>
  <c r="JV207" i="2"/>
  <c r="JU207" i="2"/>
  <c r="JT207" i="2"/>
  <c r="JS207" i="2"/>
  <c r="JR207" i="2"/>
  <c r="JQ207" i="2"/>
  <c r="JP207" i="2"/>
  <c r="JO207" i="2"/>
  <c r="JN207" i="2"/>
  <c r="JM207" i="2"/>
  <c r="JL207" i="2"/>
  <c r="JK207" i="2"/>
  <c r="JJ207" i="2"/>
  <c r="JI207" i="2"/>
  <c r="JH207" i="2"/>
  <c r="JG207" i="2"/>
  <c r="JF207" i="2"/>
  <c r="JE207" i="2"/>
  <c r="JD207" i="2"/>
  <c r="JC207" i="2"/>
  <c r="JB207" i="2"/>
  <c r="JA207" i="2"/>
  <c r="IZ207" i="2"/>
  <c r="IY207" i="2"/>
  <c r="IX207" i="2"/>
  <c r="IW207" i="2"/>
  <c r="IV207" i="2"/>
  <c r="IU207" i="2"/>
  <c r="IT207" i="2"/>
  <c r="IS207" i="2"/>
  <c r="LJ206" i="2"/>
  <c r="LB206" i="2"/>
  <c r="LA206" i="2"/>
  <c r="KZ206" i="2"/>
  <c r="KY206" i="2"/>
  <c r="KX206" i="2"/>
  <c r="KW206" i="2"/>
  <c r="KV206" i="2"/>
  <c r="KU206" i="2"/>
  <c r="KT206" i="2"/>
  <c r="KS206" i="2"/>
  <c r="KR206" i="2"/>
  <c r="KQ206" i="2"/>
  <c r="KP206" i="2"/>
  <c r="KO206" i="2"/>
  <c r="KN206" i="2"/>
  <c r="KM206" i="2"/>
  <c r="KL206" i="2"/>
  <c r="KK206" i="2"/>
  <c r="KJ206" i="2"/>
  <c r="KI206" i="2"/>
  <c r="KH206" i="2"/>
  <c r="KG206" i="2"/>
  <c r="KF206" i="2"/>
  <c r="KE206" i="2"/>
  <c r="KD206" i="2"/>
  <c r="KC206" i="2"/>
  <c r="KB206" i="2"/>
  <c r="KA206" i="2"/>
  <c r="JZ206" i="2"/>
  <c r="JY206" i="2"/>
  <c r="JV206" i="2"/>
  <c r="JU206" i="2"/>
  <c r="JT206" i="2"/>
  <c r="JS206" i="2"/>
  <c r="JR206" i="2"/>
  <c r="JQ206" i="2"/>
  <c r="JP206" i="2"/>
  <c r="JO206" i="2"/>
  <c r="JN206" i="2"/>
  <c r="JM206" i="2"/>
  <c r="JL206" i="2"/>
  <c r="JK206" i="2"/>
  <c r="JJ206" i="2"/>
  <c r="JI206" i="2"/>
  <c r="JH206" i="2"/>
  <c r="JG206" i="2"/>
  <c r="JF206" i="2"/>
  <c r="JE206" i="2"/>
  <c r="JD206" i="2"/>
  <c r="JC206" i="2"/>
  <c r="JB206" i="2"/>
  <c r="JA206" i="2"/>
  <c r="IZ206" i="2"/>
  <c r="IY206" i="2"/>
  <c r="IX206" i="2"/>
  <c r="IW206" i="2"/>
  <c r="IV206" i="2"/>
  <c r="IU206" i="2"/>
  <c r="IT206" i="2"/>
  <c r="IS206" i="2"/>
  <c r="LJ205" i="2"/>
  <c r="LB205" i="2"/>
  <c r="LA205" i="2"/>
  <c r="KZ205" i="2"/>
  <c r="KY205" i="2"/>
  <c r="KX205" i="2"/>
  <c r="KW205" i="2"/>
  <c r="KV205" i="2"/>
  <c r="KU205" i="2"/>
  <c r="KT205" i="2"/>
  <c r="KS205" i="2"/>
  <c r="KR205" i="2"/>
  <c r="KQ205" i="2"/>
  <c r="KP205" i="2"/>
  <c r="KO205" i="2"/>
  <c r="KN205" i="2"/>
  <c r="KM205" i="2"/>
  <c r="KL205" i="2"/>
  <c r="KK205" i="2"/>
  <c r="KJ205" i="2"/>
  <c r="KI205" i="2"/>
  <c r="KH205" i="2"/>
  <c r="KG205" i="2"/>
  <c r="KF205" i="2"/>
  <c r="KE205" i="2"/>
  <c r="KD205" i="2"/>
  <c r="KC205" i="2"/>
  <c r="KB205" i="2"/>
  <c r="KA205" i="2"/>
  <c r="JZ205" i="2"/>
  <c r="JY205" i="2"/>
  <c r="JV205" i="2"/>
  <c r="JU205" i="2"/>
  <c r="JT205" i="2"/>
  <c r="JS205" i="2"/>
  <c r="JR205" i="2"/>
  <c r="JQ205" i="2"/>
  <c r="JP205" i="2"/>
  <c r="JO205" i="2"/>
  <c r="JN205" i="2"/>
  <c r="JM205" i="2"/>
  <c r="JL205" i="2"/>
  <c r="JK205" i="2"/>
  <c r="JJ205" i="2"/>
  <c r="JI205" i="2"/>
  <c r="JH205" i="2"/>
  <c r="JG205" i="2"/>
  <c r="JF205" i="2"/>
  <c r="JE205" i="2"/>
  <c r="JD205" i="2"/>
  <c r="JC205" i="2"/>
  <c r="JB205" i="2"/>
  <c r="JA205" i="2"/>
  <c r="IZ205" i="2"/>
  <c r="IY205" i="2"/>
  <c r="IX205" i="2"/>
  <c r="IW205" i="2"/>
  <c r="IV205" i="2"/>
  <c r="IU205" i="2"/>
  <c r="IT205" i="2"/>
  <c r="IS205" i="2"/>
  <c r="LJ204" i="2"/>
  <c r="LB204" i="2"/>
  <c r="LA204" i="2"/>
  <c r="KZ204" i="2"/>
  <c r="KY204" i="2"/>
  <c r="KX204" i="2"/>
  <c r="KW204" i="2"/>
  <c r="KV204" i="2"/>
  <c r="KU204" i="2"/>
  <c r="KT204" i="2"/>
  <c r="KS204" i="2"/>
  <c r="KR204" i="2"/>
  <c r="KQ204" i="2"/>
  <c r="KP204" i="2"/>
  <c r="KO204" i="2"/>
  <c r="KN204" i="2"/>
  <c r="KM204" i="2"/>
  <c r="KL204" i="2"/>
  <c r="KK204" i="2"/>
  <c r="KJ204" i="2"/>
  <c r="KI204" i="2"/>
  <c r="KH204" i="2"/>
  <c r="KG204" i="2"/>
  <c r="KF204" i="2"/>
  <c r="KE204" i="2"/>
  <c r="KD204" i="2"/>
  <c r="KC204" i="2"/>
  <c r="KB204" i="2"/>
  <c r="KA204" i="2"/>
  <c r="JZ204" i="2"/>
  <c r="JY204" i="2"/>
  <c r="JV204" i="2"/>
  <c r="JU204" i="2"/>
  <c r="JT204" i="2"/>
  <c r="JS204" i="2"/>
  <c r="JR204" i="2"/>
  <c r="JQ204" i="2"/>
  <c r="JP204" i="2"/>
  <c r="JO204" i="2"/>
  <c r="JN204" i="2"/>
  <c r="JM204" i="2"/>
  <c r="JL204" i="2"/>
  <c r="JK204" i="2"/>
  <c r="JJ204" i="2"/>
  <c r="JI204" i="2"/>
  <c r="JH204" i="2"/>
  <c r="JG204" i="2"/>
  <c r="JF204" i="2"/>
  <c r="JE204" i="2"/>
  <c r="JD204" i="2"/>
  <c r="JC204" i="2"/>
  <c r="JB204" i="2"/>
  <c r="JA204" i="2"/>
  <c r="IZ204" i="2"/>
  <c r="IY204" i="2"/>
  <c r="IX204" i="2"/>
  <c r="IW204" i="2"/>
  <c r="IV204" i="2"/>
  <c r="IU204" i="2"/>
  <c r="IT204" i="2"/>
  <c r="IS204" i="2"/>
  <c r="LJ203" i="2"/>
  <c r="LB203" i="2"/>
  <c r="LA203" i="2"/>
  <c r="KZ203" i="2"/>
  <c r="KY203" i="2"/>
  <c r="KX203" i="2"/>
  <c r="KW203" i="2"/>
  <c r="KV203" i="2"/>
  <c r="KU203" i="2"/>
  <c r="KT203" i="2"/>
  <c r="KS203" i="2"/>
  <c r="KR203" i="2"/>
  <c r="KQ203" i="2"/>
  <c r="KP203" i="2"/>
  <c r="KO203" i="2"/>
  <c r="KN203" i="2"/>
  <c r="KM203" i="2"/>
  <c r="KL203" i="2"/>
  <c r="KK203" i="2"/>
  <c r="KJ203" i="2"/>
  <c r="KI203" i="2"/>
  <c r="KH203" i="2"/>
  <c r="KG203" i="2"/>
  <c r="KF203" i="2"/>
  <c r="KE203" i="2"/>
  <c r="KD203" i="2"/>
  <c r="KC203" i="2"/>
  <c r="KB203" i="2"/>
  <c r="KA203" i="2"/>
  <c r="JZ203" i="2"/>
  <c r="JY203" i="2"/>
  <c r="JV203" i="2"/>
  <c r="JU203" i="2"/>
  <c r="JT203" i="2"/>
  <c r="JS203" i="2"/>
  <c r="JR203" i="2"/>
  <c r="JQ203" i="2"/>
  <c r="JP203" i="2"/>
  <c r="JO203" i="2"/>
  <c r="JN203" i="2"/>
  <c r="JM203" i="2"/>
  <c r="JL203" i="2"/>
  <c r="JK203" i="2"/>
  <c r="JJ203" i="2"/>
  <c r="JI203" i="2"/>
  <c r="JH203" i="2"/>
  <c r="JG203" i="2"/>
  <c r="JF203" i="2"/>
  <c r="JE203" i="2"/>
  <c r="JD203" i="2"/>
  <c r="JC203" i="2"/>
  <c r="JB203" i="2"/>
  <c r="JA203" i="2"/>
  <c r="IZ203" i="2"/>
  <c r="IY203" i="2"/>
  <c r="IX203" i="2"/>
  <c r="IW203" i="2"/>
  <c r="IV203" i="2"/>
  <c r="IU203" i="2"/>
  <c r="IT203" i="2"/>
  <c r="IS203" i="2"/>
  <c r="LJ202" i="2"/>
  <c r="LB202" i="2"/>
  <c r="LA202" i="2"/>
  <c r="KZ202" i="2"/>
  <c r="KY202" i="2"/>
  <c r="KX202" i="2"/>
  <c r="KW202" i="2"/>
  <c r="KV202" i="2"/>
  <c r="KU202" i="2"/>
  <c r="KT202" i="2"/>
  <c r="KS202" i="2"/>
  <c r="KR202" i="2"/>
  <c r="KQ202" i="2"/>
  <c r="KP202" i="2"/>
  <c r="KO202" i="2"/>
  <c r="KN202" i="2"/>
  <c r="KM202" i="2"/>
  <c r="KL202" i="2"/>
  <c r="KK202" i="2"/>
  <c r="KJ202" i="2"/>
  <c r="KI202" i="2"/>
  <c r="KH202" i="2"/>
  <c r="KG202" i="2"/>
  <c r="KF202" i="2"/>
  <c r="KE202" i="2"/>
  <c r="KD202" i="2"/>
  <c r="KC202" i="2"/>
  <c r="KB202" i="2"/>
  <c r="KA202" i="2"/>
  <c r="JZ202" i="2"/>
  <c r="JY202" i="2"/>
  <c r="JV202" i="2"/>
  <c r="JU202" i="2"/>
  <c r="JT202" i="2"/>
  <c r="JS202" i="2"/>
  <c r="JR202" i="2"/>
  <c r="JQ202" i="2"/>
  <c r="JP202" i="2"/>
  <c r="JO202" i="2"/>
  <c r="JN202" i="2"/>
  <c r="JM202" i="2"/>
  <c r="JL202" i="2"/>
  <c r="JK202" i="2"/>
  <c r="JJ202" i="2"/>
  <c r="JI202" i="2"/>
  <c r="JH202" i="2"/>
  <c r="JG202" i="2"/>
  <c r="JF202" i="2"/>
  <c r="JE202" i="2"/>
  <c r="JD202" i="2"/>
  <c r="JC202" i="2"/>
  <c r="JB202" i="2"/>
  <c r="JA202" i="2"/>
  <c r="IZ202" i="2"/>
  <c r="IY202" i="2"/>
  <c r="IX202" i="2"/>
  <c r="IW202" i="2"/>
  <c r="IV202" i="2"/>
  <c r="IU202" i="2"/>
  <c r="IT202" i="2"/>
  <c r="IS202" i="2"/>
  <c r="LJ201" i="2"/>
  <c r="LB201" i="2"/>
  <c r="LA201" i="2"/>
  <c r="KZ201" i="2"/>
  <c r="KY201" i="2"/>
  <c r="KX201" i="2"/>
  <c r="KW201" i="2"/>
  <c r="KV201" i="2"/>
  <c r="KU201" i="2"/>
  <c r="KT201" i="2"/>
  <c r="KS201" i="2"/>
  <c r="KR201" i="2"/>
  <c r="KQ201" i="2"/>
  <c r="KP201" i="2"/>
  <c r="KO201" i="2"/>
  <c r="KN201" i="2"/>
  <c r="KM201" i="2"/>
  <c r="KL201" i="2"/>
  <c r="KK201" i="2"/>
  <c r="KJ201" i="2"/>
  <c r="KI201" i="2"/>
  <c r="KH201" i="2"/>
  <c r="KG201" i="2"/>
  <c r="KF201" i="2"/>
  <c r="KE201" i="2"/>
  <c r="KD201" i="2"/>
  <c r="KC201" i="2"/>
  <c r="KB201" i="2"/>
  <c r="KA201" i="2"/>
  <c r="JZ201" i="2"/>
  <c r="JY201" i="2"/>
  <c r="JV201" i="2"/>
  <c r="JU201" i="2"/>
  <c r="JT201" i="2"/>
  <c r="JS201" i="2"/>
  <c r="JR201" i="2"/>
  <c r="JQ201" i="2"/>
  <c r="JP201" i="2"/>
  <c r="JO201" i="2"/>
  <c r="JN201" i="2"/>
  <c r="JM201" i="2"/>
  <c r="JL201" i="2"/>
  <c r="JK201" i="2"/>
  <c r="JJ201" i="2"/>
  <c r="JI201" i="2"/>
  <c r="JH201" i="2"/>
  <c r="JG201" i="2"/>
  <c r="JF201" i="2"/>
  <c r="JE201" i="2"/>
  <c r="JD201" i="2"/>
  <c r="JC201" i="2"/>
  <c r="JB201" i="2"/>
  <c r="JA201" i="2"/>
  <c r="IZ201" i="2"/>
  <c r="IY201" i="2"/>
  <c r="IX201" i="2"/>
  <c r="IW201" i="2"/>
  <c r="IV201" i="2"/>
  <c r="IU201" i="2"/>
  <c r="IT201" i="2"/>
  <c r="IS201" i="2"/>
  <c r="LJ200" i="2"/>
  <c r="LB200" i="2"/>
  <c r="LA200" i="2"/>
  <c r="KZ200" i="2"/>
  <c r="KY200" i="2"/>
  <c r="KX200" i="2"/>
  <c r="KW200" i="2"/>
  <c r="KV200" i="2"/>
  <c r="KU200" i="2"/>
  <c r="KT200" i="2"/>
  <c r="KS200" i="2"/>
  <c r="KR200" i="2"/>
  <c r="KQ200" i="2"/>
  <c r="KP200" i="2"/>
  <c r="KO200" i="2"/>
  <c r="KN200" i="2"/>
  <c r="KM200" i="2"/>
  <c r="KL200" i="2"/>
  <c r="KK200" i="2"/>
  <c r="KJ200" i="2"/>
  <c r="KI200" i="2"/>
  <c r="KH200" i="2"/>
  <c r="KG200" i="2"/>
  <c r="KF200" i="2"/>
  <c r="KE200" i="2"/>
  <c r="KD200" i="2"/>
  <c r="KC200" i="2"/>
  <c r="KB200" i="2"/>
  <c r="KA200" i="2"/>
  <c r="JZ200" i="2"/>
  <c r="JY200" i="2"/>
  <c r="JV200" i="2"/>
  <c r="JU200" i="2"/>
  <c r="JT200" i="2"/>
  <c r="JS200" i="2"/>
  <c r="JR200" i="2"/>
  <c r="JQ200" i="2"/>
  <c r="JP200" i="2"/>
  <c r="JO200" i="2"/>
  <c r="JN200" i="2"/>
  <c r="JM200" i="2"/>
  <c r="JL200" i="2"/>
  <c r="JK200" i="2"/>
  <c r="JJ200" i="2"/>
  <c r="JI200" i="2"/>
  <c r="JH200" i="2"/>
  <c r="JG200" i="2"/>
  <c r="JF200" i="2"/>
  <c r="JE200" i="2"/>
  <c r="JD200" i="2"/>
  <c r="JC200" i="2"/>
  <c r="JB200" i="2"/>
  <c r="JA200" i="2"/>
  <c r="IZ200" i="2"/>
  <c r="IY200" i="2"/>
  <c r="IX200" i="2"/>
  <c r="IW200" i="2"/>
  <c r="IV200" i="2"/>
  <c r="IU200" i="2"/>
  <c r="IT200" i="2"/>
  <c r="IS200" i="2"/>
  <c r="LJ199" i="2"/>
  <c r="LB199" i="2"/>
  <c r="LA199" i="2"/>
  <c r="KZ199" i="2"/>
  <c r="KY199" i="2"/>
  <c r="KX199" i="2"/>
  <c r="KW199" i="2"/>
  <c r="KV199" i="2"/>
  <c r="KU199" i="2"/>
  <c r="KT199" i="2"/>
  <c r="KS199" i="2"/>
  <c r="KR199" i="2"/>
  <c r="KQ199" i="2"/>
  <c r="KP199" i="2"/>
  <c r="KO199" i="2"/>
  <c r="KN199" i="2"/>
  <c r="KM199" i="2"/>
  <c r="KL199" i="2"/>
  <c r="KK199" i="2"/>
  <c r="KJ199" i="2"/>
  <c r="KI199" i="2"/>
  <c r="KH199" i="2"/>
  <c r="KG199" i="2"/>
  <c r="KF199" i="2"/>
  <c r="KE199" i="2"/>
  <c r="KD199" i="2"/>
  <c r="KC199" i="2"/>
  <c r="KB199" i="2"/>
  <c r="KA199" i="2"/>
  <c r="JZ199" i="2"/>
  <c r="JY199" i="2"/>
  <c r="JV199" i="2"/>
  <c r="JU199" i="2"/>
  <c r="JT199" i="2"/>
  <c r="JS199" i="2"/>
  <c r="JR199" i="2"/>
  <c r="JQ199" i="2"/>
  <c r="JP199" i="2"/>
  <c r="JO199" i="2"/>
  <c r="JN199" i="2"/>
  <c r="JM199" i="2"/>
  <c r="JL199" i="2"/>
  <c r="JK199" i="2"/>
  <c r="JJ199" i="2"/>
  <c r="JI199" i="2"/>
  <c r="JH199" i="2"/>
  <c r="JG199" i="2"/>
  <c r="JF199" i="2"/>
  <c r="JE199" i="2"/>
  <c r="JD199" i="2"/>
  <c r="JC199" i="2"/>
  <c r="JB199" i="2"/>
  <c r="JA199" i="2"/>
  <c r="IZ199" i="2"/>
  <c r="IY199" i="2"/>
  <c r="IX199" i="2"/>
  <c r="IW199" i="2"/>
  <c r="IV199" i="2"/>
  <c r="IU199" i="2"/>
  <c r="IT199" i="2"/>
  <c r="IS199" i="2"/>
  <c r="LJ198" i="2"/>
  <c r="LB198" i="2"/>
  <c r="LA198" i="2"/>
  <c r="KZ198" i="2"/>
  <c r="KY198" i="2"/>
  <c r="KX198" i="2"/>
  <c r="KW198" i="2"/>
  <c r="KV198" i="2"/>
  <c r="KU198" i="2"/>
  <c r="KT198" i="2"/>
  <c r="KS198" i="2"/>
  <c r="KR198" i="2"/>
  <c r="KQ198" i="2"/>
  <c r="KP198" i="2"/>
  <c r="KO198" i="2"/>
  <c r="KN198" i="2"/>
  <c r="KM198" i="2"/>
  <c r="KL198" i="2"/>
  <c r="KK198" i="2"/>
  <c r="KJ198" i="2"/>
  <c r="KI198" i="2"/>
  <c r="KH198" i="2"/>
  <c r="KG198" i="2"/>
  <c r="KF198" i="2"/>
  <c r="KE198" i="2"/>
  <c r="KD198" i="2"/>
  <c r="KC198" i="2"/>
  <c r="KB198" i="2"/>
  <c r="KA198" i="2"/>
  <c r="JZ198" i="2"/>
  <c r="JY198" i="2"/>
  <c r="JV198" i="2"/>
  <c r="JU198" i="2"/>
  <c r="JT198" i="2"/>
  <c r="JS198" i="2"/>
  <c r="JR198" i="2"/>
  <c r="JQ198" i="2"/>
  <c r="JP198" i="2"/>
  <c r="JO198" i="2"/>
  <c r="JN198" i="2"/>
  <c r="JM198" i="2"/>
  <c r="JL198" i="2"/>
  <c r="JK198" i="2"/>
  <c r="JJ198" i="2"/>
  <c r="JI198" i="2"/>
  <c r="JH198" i="2"/>
  <c r="JG198" i="2"/>
  <c r="JF198" i="2"/>
  <c r="JE198" i="2"/>
  <c r="JD198" i="2"/>
  <c r="JC198" i="2"/>
  <c r="JB198" i="2"/>
  <c r="JA198" i="2"/>
  <c r="IZ198" i="2"/>
  <c r="IY198" i="2"/>
  <c r="IX198" i="2"/>
  <c r="IW198" i="2"/>
  <c r="IV198" i="2"/>
  <c r="IU198" i="2"/>
  <c r="IT198" i="2"/>
  <c r="IS198" i="2"/>
  <c r="LJ197" i="2"/>
  <c r="LB197" i="2"/>
  <c r="LA197" i="2"/>
  <c r="KZ197" i="2"/>
  <c r="KY197" i="2"/>
  <c r="KX197" i="2"/>
  <c r="KW197" i="2"/>
  <c r="KV197" i="2"/>
  <c r="KU197" i="2"/>
  <c r="KT197" i="2"/>
  <c r="KS197" i="2"/>
  <c r="KR197" i="2"/>
  <c r="KQ197" i="2"/>
  <c r="KP197" i="2"/>
  <c r="KO197" i="2"/>
  <c r="KN197" i="2"/>
  <c r="KM197" i="2"/>
  <c r="KL197" i="2"/>
  <c r="KK197" i="2"/>
  <c r="KJ197" i="2"/>
  <c r="KI197" i="2"/>
  <c r="KH197" i="2"/>
  <c r="KG197" i="2"/>
  <c r="KF197" i="2"/>
  <c r="KE197" i="2"/>
  <c r="KD197" i="2"/>
  <c r="KC197" i="2"/>
  <c r="KB197" i="2"/>
  <c r="KA197" i="2"/>
  <c r="JZ197" i="2"/>
  <c r="JY197" i="2"/>
  <c r="JV197" i="2"/>
  <c r="JU197" i="2"/>
  <c r="JT197" i="2"/>
  <c r="JS197" i="2"/>
  <c r="JR197" i="2"/>
  <c r="JQ197" i="2"/>
  <c r="JP197" i="2"/>
  <c r="JO197" i="2"/>
  <c r="JN197" i="2"/>
  <c r="JM197" i="2"/>
  <c r="JL197" i="2"/>
  <c r="JK197" i="2"/>
  <c r="JJ197" i="2"/>
  <c r="JI197" i="2"/>
  <c r="JH197" i="2"/>
  <c r="JG197" i="2"/>
  <c r="JF197" i="2"/>
  <c r="JE197" i="2"/>
  <c r="JD197" i="2"/>
  <c r="JC197" i="2"/>
  <c r="JB197" i="2"/>
  <c r="JA197" i="2"/>
  <c r="IZ197" i="2"/>
  <c r="IY197" i="2"/>
  <c r="IX197" i="2"/>
  <c r="IW197" i="2"/>
  <c r="IV197" i="2"/>
  <c r="IU197" i="2"/>
  <c r="IT197" i="2"/>
  <c r="IS197" i="2"/>
  <c r="LJ196" i="2"/>
  <c r="LB196" i="2"/>
  <c r="LA196" i="2"/>
  <c r="KZ196" i="2"/>
  <c r="KY196" i="2"/>
  <c r="KX196" i="2"/>
  <c r="KW196" i="2"/>
  <c r="KV196" i="2"/>
  <c r="KU196" i="2"/>
  <c r="KT196" i="2"/>
  <c r="KS196" i="2"/>
  <c r="KR196" i="2"/>
  <c r="KQ196" i="2"/>
  <c r="KP196" i="2"/>
  <c r="KO196" i="2"/>
  <c r="KN196" i="2"/>
  <c r="KM196" i="2"/>
  <c r="KL196" i="2"/>
  <c r="KK196" i="2"/>
  <c r="KJ196" i="2"/>
  <c r="KI196" i="2"/>
  <c r="KH196" i="2"/>
  <c r="KG196" i="2"/>
  <c r="KF196" i="2"/>
  <c r="KE196" i="2"/>
  <c r="KD196" i="2"/>
  <c r="KC196" i="2"/>
  <c r="KB196" i="2"/>
  <c r="KA196" i="2"/>
  <c r="JZ196" i="2"/>
  <c r="JY196" i="2"/>
  <c r="JV196" i="2"/>
  <c r="JU196" i="2"/>
  <c r="JT196" i="2"/>
  <c r="JS196" i="2"/>
  <c r="JR196" i="2"/>
  <c r="JQ196" i="2"/>
  <c r="JP196" i="2"/>
  <c r="JO196" i="2"/>
  <c r="JN196" i="2"/>
  <c r="JM196" i="2"/>
  <c r="JL196" i="2"/>
  <c r="JK196" i="2"/>
  <c r="JJ196" i="2"/>
  <c r="JI196" i="2"/>
  <c r="JH196" i="2"/>
  <c r="JG196" i="2"/>
  <c r="JF196" i="2"/>
  <c r="JE196" i="2"/>
  <c r="JD196" i="2"/>
  <c r="JC196" i="2"/>
  <c r="JB196" i="2"/>
  <c r="JA196" i="2"/>
  <c r="IZ196" i="2"/>
  <c r="IY196" i="2"/>
  <c r="IX196" i="2"/>
  <c r="IW196" i="2"/>
  <c r="IV196" i="2"/>
  <c r="IU196" i="2"/>
  <c r="IT196" i="2"/>
  <c r="IS196" i="2"/>
  <c r="LJ195" i="2"/>
  <c r="LB195" i="2"/>
  <c r="LA195" i="2"/>
  <c r="KZ195" i="2"/>
  <c r="KY195" i="2"/>
  <c r="KX195" i="2"/>
  <c r="KW195" i="2"/>
  <c r="KV195" i="2"/>
  <c r="KU195" i="2"/>
  <c r="KT195" i="2"/>
  <c r="KS195" i="2"/>
  <c r="KR195" i="2"/>
  <c r="KQ195" i="2"/>
  <c r="KP195" i="2"/>
  <c r="KO195" i="2"/>
  <c r="KN195" i="2"/>
  <c r="KM195" i="2"/>
  <c r="KL195" i="2"/>
  <c r="KK195" i="2"/>
  <c r="KJ195" i="2"/>
  <c r="KI195" i="2"/>
  <c r="KH195" i="2"/>
  <c r="KG195" i="2"/>
  <c r="KF195" i="2"/>
  <c r="KE195" i="2"/>
  <c r="KD195" i="2"/>
  <c r="KC195" i="2"/>
  <c r="KB195" i="2"/>
  <c r="KA195" i="2"/>
  <c r="JZ195" i="2"/>
  <c r="JY195" i="2"/>
  <c r="JV195" i="2"/>
  <c r="JU195" i="2"/>
  <c r="JT195" i="2"/>
  <c r="JS195" i="2"/>
  <c r="JR195" i="2"/>
  <c r="JQ195" i="2"/>
  <c r="JP195" i="2"/>
  <c r="JO195" i="2"/>
  <c r="JN195" i="2"/>
  <c r="JM195" i="2"/>
  <c r="JL195" i="2"/>
  <c r="JK195" i="2"/>
  <c r="JJ195" i="2"/>
  <c r="JI195" i="2"/>
  <c r="JH195" i="2"/>
  <c r="JG195" i="2"/>
  <c r="JF195" i="2"/>
  <c r="JE195" i="2"/>
  <c r="JD195" i="2"/>
  <c r="JC195" i="2"/>
  <c r="JB195" i="2"/>
  <c r="JA195" i="2"/>
  <c r="IZ195" i="2"/>
  <c r="IY195" i="2"/>
  <c r="IX195" i="2"/>
  <c r="IW195" i="2"/>
  <c r="IV195" i="2"/>
  <c r="IU195" i="2"/>
  <c r="IT195" i="2"/>
  <c r="IS195" i="2"/>
  <c r="LJ194" i="2"/>
  <c r="LB194" i="2"/>
  <c r="LA194" i="2"/>
  <c r="KZ194" i="2"/>
  <c r="KY194" i="2"/>
  <c r="KX194" i="2"/>
  <c r="KW194" i="2"/>
  <c r="KV194" i="2"/>
  <c r="KU194" i="2"/>
  <c r="KT194" i="2"/>
  <c r="KS194" i="2"/>
  <c r="KR194" i="2"/>
  <c r="KQ194" i="2"/>
  <c r="KP194" i="2"/>
  <c r="KO194" i="2"/>
  <c r="KN194" i="2"/>
  <c r="KM194" i="2"/>
  <c r="KL194" i="2"/>
  <c r="KK194" i="2"/>
  <c r="KJ194" i="2"/>
  <c r="KI194" i="2"/>
  <c r="KH194" i="2"/>
  <c r="KG194" i="2"/>
  <c r="KF194" i="2"/>
  <c r="KE194" i="2"/>
  <c r="KD194" i="2"/>
  <c r="KC194" i="2"/>
  <c r="KB194" i="2"/>
  <c r="KA194" i="2"/>
  <c r="JZ194" i="2"/>
  <c r="JY194" i="2"/>
  <c r="JV194" i="2"/>
  <c r="JU194" i="2"/>
  <c r="JT194" i="2"/>
  <c r="JS194" i="2"/>
  <c r="JR194" i="2"/>
  <c r="JQ194" i="2"/>
  <c r="JP194" i="2"/>
  <c r="JO194" i="2"/>
  <c r="JN194" i="2"/>
  <c r="JM194" i="2"/>
  <c r="JL194" i="2"/>
  <c r="JK194" i="2"/>
  <c r="JJ194" i="2"/>
  <c r="JI194" i="2"/>
  <c r="JH194" i="2"/>
  <c r="JG194" i="2"/>
  <c r="JF194" i="2"/>
  <c r="JE194" i="2"/>
  <c r="JD194" i="2"/>
  <c r="JC194" i="2"/>
  <c r="JB194" i="2"/>
  <c r="JA194" i="2"/>
  <c r="IZ194" i="2"/>
  <c r="IY194" i="2"/>
  <c r="IX194" i="2"/>
  <c r="IW194" i="2"/>
  <c r="IV194" i="2"/>
  <c r="IU194" i="2"/>
  <c r="IT194" i="2"/>
  <c r="IS194" i="2"/>
  <c r="LJ193" i="2"/>
  <c r="LB193" i="2"/>
  <c r="LA193" i="2"/>
  <c r="KZ193" i="2"/>
  <c r="KY193" i="2"/>
  <c r="KX193" i="2"/>
  <c r="KW193" i="2"/>
  <c r="KV193" i="2"/>
  <c r="KU193" i="2"/>
  <c r="KT193" i="2"/>
  <c r="KS193" i="2"/>
  <c r="KR193" i="2"/>
  <c r="KQ193" i="2"/>
  <c r="KP193" i="2"/>
  <c r="KO193" i="2"/>
  <c r="KN193" i="2"/>
  <c r="KM193" i="2"/>
  <c r="KL193" i="2"/>
  <c r="KK193" i="2"/>
  <c r="KJ193" i="2"/>
  <c r="KI193" i="2"/>
  <c r="KH193" i="2"/>
  <c r="KG193" i="2"/>
  <c r="KF193" i="2"/>
  <c r="KE193" i="2"/>
  <c r="KD193" i="2"/>
  <c r="KC193" i="2"/>
  <c r="KB193" i="2"/>
  <c r="KA193" i="2"/>
  <c r="JZ193" i="2"/>
  <c r="JY193" i="2"/>
  <c r="JV193" i="2"/>
  <c r="JU193" i="2"/>
  <c r="JT193" i="2"/>
  <c r="JS193" i="2"/>
  <c r="JR193" i="2"/>
  <c r="JQ193" i="2"/>
  <c r="JP193" i="2"/>
  <c r="JO193" i="2"/>
  <c r="JN193" i="2"/>
  <c r="JM193" i="2"/>
  <c r="JL193" i="2"/>
  <c r="JK193" i="2"/>
  <c r="JJ193" i="2"/>
  <c r="JI193" i="2"/>
  <c r="JH193" i="2"/>
  <c r="JG193" i="2"/>
  <c r="JF193" i="2"/>
  <c r="JE193" i="2"/>
  <c r="JD193" i="2"/>
  <c r="JC193" i="2"/>
  <c r="JB193" i="2"/>
  <c r="JA193" i="2"/>
  <c r="IZ193" i="2"/>
  <c r="IY193" i="2"/>
  <c r="IX193" i="2"/>
  <c r="IW193" i="2"/>
  <c r="IV193" i="2"/>
  <c r="IU193" i="2"/>
  <c r="IT193" i="2"/>
  <c r="IS193" i="2"/>
  <c r="LJ192" i="2"/>
  <c r="LB192" i="2"/>
  <c r="LA192" i="2"/>
  <c r="KZ192" i="2"/>
  <c r="KY192" i="2"/>
  <c r="KX192" i="2"/>
  <c r="KW192" i="2"/>
  <c r="KV192" i="2"/>
  <c r="KU192" i="2"/>
  <c r="KT192" i="2"/>
  <c r="KS192" i="2"/>
  <c r="KR192" i="2"/>
  <c r="KQ192" i="2"/>
  <c r="KP192" i="2"/>
  <c r="KO192" i="2"/>
  <c r="KN192" i="2"/>
  <c r="KM192" i="2"/>
  <c r="KL192" i="2"/>
  <c r="KK192" i="2"/>
  <c r="KJ192" i="2"/>
  <c r="KI192" i="2"/>
  <c r="KH192" i="2"/>
  <c r="KG192" i="2"/>
  <c r="KF192" i="2"/>
  <c r="KE192" i="2"/>
  <c r="KD192" i="2"/>
  <c r="KC192" i="2"/>
  <c r="KB192" i="2"/>
  <c r="KA192" i="2"/>
  <c r="JZ192" i="2"/>
  <c r="JY192" i="2"/>
  <c r="JV192" i="2"/>
  <c r="JU192" i="2"/>
  <c r="JT192" i="2"/>
  <c r="JS192" i="2"/>
  <c r="JR192" i="2"/>
  <c r="JQ192" i="2"/>
  <c r="JP192" i="2"/>
  <c r="JO192" i="2"/>
  <c r="JN192" i="2"/>
  <c r="JM192" i="2"/>
  <c r="JL192" i="2"/>
  <c r="JK192" i="2"/>
  <c r="JJ192" i="2"/>
  <c r="JI192" i="2"/>
  <c r="JH192" i="2"/>
  <c r="JG192" i="2"/>
  <c r="JF192" i="2"/>
  <c r="JE192" i="2"/>
  <c r="JD192" i="2"/>
  <c r="JC192" i="2"/>
  <c r="JB192" i="2"/>
  <c r="JA192" i="2"/>
  <c r="IZ192" i="2"/>
  <c r="IY192" i="2"/>
  <c r="IX192" i="2"/>
  <c r="IW192" i="2"/>
  <c r="IV192" i="2"/>
  <c r="IU192" i="2"/>
  <c r="IT192" i="2"/>
  <c r="IS192" i="2"/>
  <c r="LJ191" i="2"/>
  <c r="LB191" i="2"/>
  <c r="LA191" i="2"/>
  <c r="KZ191" i="2"/>
  <c r="KY191" i="2"/>
  <c r="KX191" i="2"/>
  <c r="KW191" i="2"/>
  <c r="KV191" i="2"/>
  <c r="KU191" i="2"/>
  <c r="KT191" i="2"/>
  <c r="KS191" i="2"/>
  <c r="KR191" i="2"/>
  <c r="KQ191" i="2"/>
  <c r="KP191" i="2"/>
  <c r="KO191" i="2"/>
  <c r="KN191" i="2"/>
  <c r="KM191" i="2"/>
  <c r="KL191" i="2"/>
  <c r="KK191" i="2"/>
  <c r="KJ191" i="2"/>
  <c r="KI191" i="2"/>
  <c r="KH191" i="2"/>
  <c r="KG191" i="2"/>
  <c r="KF191" i="2"/>
  <c r="KE191" i="2"/>
  <c r="KD191" i="2"/>
  <c r="KC191" i="2"/>
  <c r="KB191" i="2"/>
  <c r="KA191" i="2"/>
  <c r="JZ191" i="2"/>
  <c r="JY191" i="2"/>
  <c r="JV191" i="2"/>
  <c r="JU191" i="2"/>
  <c r="JT191" i="2"/>
  <c r="JS191" i="2"/>
  <c r="JR191" i="2"/>
  <c r="JQ191" i="2"/>
  <c r="JP191" i="2"/>
  <c r="JO191" i="2"/>
  <c r="JN191" i="2"/>
  <c r="JM191" i="2"/>
  <c r="JL191" i="2"/>
  <c r="JK191" i="2"/>
  <c r="JJ191" i="2"/>
  <c r="JI191" i="2"/>
  <c r="JH191" i="2"/>
  <c r="JG191" i="2"/>
  <c r="JF191" i="2"/>
  <c r="JE191" i="2"/>
  <c r="JD191" i="2"/>
  <c r="JC191" i="2"/>
  <c r="JB191" i="2"/>
  <c r="JA191" i="2"/>
  <c r="IZ191" i="2"/>
  <c r="IY191" i="2"/>
  <c r="IX191" i="2"/>
  <c r="IW191" i="2"/>
  <c r="IV191" i="2"/>
  <c r="IU191" i="2"/>
  <c r="IT191" i="2"/>
  <c r="IS191" i="2"/>
  <c r="LJ190" i="2"/>
  <c r="LB190" i="2"/>
  <c r="LA190" i="2"/>
  <c r="KZ190" i="2"/>
  <c r="KY190" i="2"/>
  <c r="KX190" i="2"/>
  <c r="KW190" i="2"/>
  <c r="KV190" i="2"/>
  <c r="KU190" i="2"/>
  <c r="KT190" i="2"/>
  <c r="KS190" i="2"/>
  <c r="KR190" i="2"/>
  <c r="KQ190" i="2"/>
  <c r="KP190" i="2"/>
  <c r="KO190" i="2"/>
  <c r="KN190" i="2"/>
  <c r="KM190" i="2"/>
  <c r="KL190" i="2"/>
  <c r="KK190" i="2"/>
  <c r="KJ190" i="2"/>
  <c r="KI190" i="2"/>
  <c r="KH190" i="2"/>
  <c r="KG190" i="2"/>
  <c r="KF190" i="2"/>
  <c r="KE190" i="2"/>
  <c r="KD190" i="2"/>
  <c r="KC190" i="2"/>
  <c r="KB190" i="2"/>
  <c r="KA190" i="2"/>
  <c r="JZ190" i="2"/>
  <c r="JY190" i="2"/>
  <c r="JV190" i="2"/>
  <c r="JU190" i="2"/>
  <c r="JT190" i="2"/>
  <c r="JS190" i="2"/>
  <c r="JR190" i="2"/>
  <c r="JQ190" i="2"/>
  <c r="JP190" i="2"/>
  <c r="JO190" i="2"/>
  <c r="JN190" i="2"/>
  <c r="JM190" i="2"/>
  <c r="JL190" i="2"/>
  <c r="JK190" i="2"/>
  <c r="JJ190" i="2"/>
  <c r="JI190" i="2"/>
  <c r="JH190" i="2"/>
  <c r="JG190" i="2"/>
  <c r="JF190" i="2"/>
  <c r="JE190" i="2"/>
  <c r="JD190" i="2"/>
  <c r="JC190" i="2"/>
  <c r="JB190" i="2"/>
  <c r="JA190" i="2"/>
  <c r="IZ190" i="2"/>
  <c r="IY190" i="2"/>
  <c r="IX190" i="2"/>
  <c r="IW190" i="2"/>
  <c r="IV190" i="2"/>
  <c r="IU190" i="2"/>
  <c r="IT190" i="2"/>
  <c r="IS190" i="2"/>
  <c r="LJ189" i="2"/>
  <c r="LB189" i="2"/>
  <c r="LA189" i="2"/>
  <c r="KZ189" i="2"/>
  <c r="KY189" i="2"/>
  <c r="KX189" i="2"/>
  <c r="KW189" i="2"/>
  <c r="KV189" i="2"/>
  <c r="KU189" i="2"/>
  <c r="KT189" i="2"/>
  <c r="KS189" i="2"/>
  <c r="KR189" i="2"/>
  <c r="KQ189" i="2"/>
  <c r="KP189" i="2"/>
  <c r="KO189" i="2"/>
  <c r="KN189" i="2"/>
  <c r="KM189" i="2"/>
  <c r="KL189" i="2"/>
  <c r="KK189" i="2"/>
  <c r="KJ189" i="2"/>
  <c r="KI189" i="2"/>
  <c r="KH189" i="2"/>
  <c r="KG189" i="2"/>
  <c r="KF189" i="2"/>
  <c r="KE189" i="2"/>
  <c r="KD189" i="2"/>
  <c r="KC189" i="2"/>
  <c r="KB189" i="2"/>
  <c r="KA189" i="2"/>
  <c r="JZ189" i="2"/>
  <c r="JY189" i="2"/>
  <c r="JV189" i="2"/>
  <c r="JU189" i="2"/>
  <c r="JT189" i="2"/>
  <c r="JS189" i="2"/>
  <c r="JR189" i="2"/>
  <c r="JQ189" i="2"/>
  <c r="JP189" i="2"/>
  <c r="JO189" i="2"/>
  <c r="JN189" i="2"/>
  <c r="JM189" i="2"/>
  <c r="JL189" i="2"/>
  <c r="JK189" i="2"/>
  <c r="JJ189" i="2"/>
  <c r="JI189" i="2"/>
  <c r="JH189" i="2"/>
  <c r="JG189" i="2"/>
  <c r="JF189" i="2"/>
  <c r="JE189" i="2"/>
  <c r="JD189" i="2"/>
  <c r="JC189" i="2"/>
  <c r="JB189" i="2"/>
  <c r="JA189" i="2"/>
  <c r="IZ189" i="2"/>
  <c r="IY189" i="2"/>
  <c r="IX189" i="2"/>
  <c r="IW189" i="2"/>
  <c r="IV189" i="2"/>
  <c r="IU189" i="2"/>
  <c r="IT189" i="2"/>
  <c r="IS189" i="2"/>
  <c r="LJ188" i="2"/>
  <c r="LB188" i="2"/>
  <c r="LA188" i="2"/>
  <c r="KZ188" i="2"/>
  <c r="KY188" i="2"/>
  <c r="KX188" i="2"/>
  <c r="KW188" i="2"/>
  <c r="KV188" i="2"/>
  <c r="KU188" i="2"/>
  <c r="KT188" i="2"/>
  <c r="KS188" i="2"/>
  <c r="KR188" i="2"/>
  <c r="KQ188" i="2"/>
  <c r="KP188" i="2"/>
  <c r="KO188" i="2"/>
  <c r="KN188" i="2"/>
  <c r="KM188" i="2"/>
  <c r="KL188" i="2"/>
  <c r="KK188" i="2"/>
  <c r="KJ188" i="2"/>
  <c r="KI188" i="2"/>
  <c r="KH188" i="2"/>
  <c r="KG188" i="2"/>
  <c r="KF188" i="2"/>
  <c r="KE188" i="2"/>
  <c r="KD188" i="2"/>
  <c r="KC188" i="2"/>
  <c r="KB188" i="2"/>
  <c r="KA188" i="2"/>
  <c r="JZ188" i="2"/>
  <c r="JY188" i="2"/>
  <c r="JV188" i="2"/>
  <c r="JU188" i="2"/>
  <c r="JT188" i="2"/>
  <c r="JS188" i="2"/>
  <c r="JR188" i="2"/>
  <c r="JQ188" i="2"/>
  <c r="JP188" i="2"/>
  <c r="JO188" i="2"/>
  <c r="JN188" i="2"/>
  <c r="JM188" i="2"/>
  <c r="JL188" i="2"/>
  <c r="JK188" i="2"/>
  <c r="JJ188" i="2"/>
  <c r="JI188" i="2"/>
  <c r="JH188" i="2"/>
  <c r="JG188" i="2"/>
  <c r="JF188" i="2"/>
  <c r="JE188" i="2"/>
  <c r="JD188" i="2"/>
  <c r="JC188" i="2"/>
  <c r="JB188" i="2"/>
  <c r="JA188" i="2"/>
  <c r="IZ188" i="2"/>
  <c r="IY188" i="2"/>
  <c r="IX188" i="2"/>
  <c r="IW188" i="2"/>
  <c r="IV188" i="2"/>
  <c r="IU188" i="2"/>
  <c r="IT188" i="2"/>
  <c r="IS188" i="2"/>
  <c r="LJ187" i="2"/>
  <c r="LB187" i="2"/>
  <c r="LA187" i="2"/>
  <c r="KZ187" i="2"/>
  <c r="KY187" i="2"/>
  <c r="KX187" i="2"/>
  <c r="KW187" i="2"/>
  <c r="KV187" i="2"/>
  <c r="KU187" i="2"/>
  <c r="KT187" i="2"/>
  <c r="KS187" i="2"/>
  <c r="KR187" i="2"/>
  <c r="KQ187" i="2"/>
  <c r="KP187" i="2"/>
  <c r="KO187" i="2"/>
  <c r="KN187" i="2"/>
  <c r="KM187" i="2"/>
  <c r="KL187" i="2"/>
  <c r="KK187" i="2"/>
  <c r="KJ187" i="2"/>
  <c r="KI187" i="2"/>
  <c r="KH187" i="2"/>
  <c r="KG187" i="2"/>
  <c r="KF187" i="2"/>
  <c r="KE187" i="2"/>
  <c r="KD187" i="2"/>
  <c r="KC187" i="2"/>
  <c r="KB187" i="2"/>
  <c r="KA187" i="2"/>
  <c r="JZ187" i="2"/>
  <c r="JY187" i="2"/>
  <c r="JV187" i="2"/>
  <c r="JU187" i="2"/>
  <c r="JT187" i="2"/>
  <c r="JS187" i="2"/>
  <c r="JR187" i="2"/>
  <c r="JQ187" i="2"/>
  <c r="JP187" i="2"/>
  <c r="JO187" i="2"/>
  <c r="JN187" i="2"/>
  <c r="JM187" i="2"/>
  <c r="JL187" i="2"/>
  <c r="JK187" i="2"/>
  <c r="JJ187" i="2"/>
  <c r="JI187" i="2"/>
  <c r="JH187" i="2"/>
  <c r="JG187" i="2"/>
  <c r="JF187" i="2"/>
  <c r="JE187" i="2"/>
  <c r="JD187" i="2"/>
  <c r="JC187" i="2"/>
  <c r="JB187" i="2"/>
  <c r="JA187" i="2"/>
  <c r="IZ187" i="2"/>
  <c r="IY187" i="2"/>
  <c r="IX187" i="2"/>
  <c r="IW187" i="2"/>
  <c r="IV187" i="2"/>
  <c r="IU187" i="2"/>
  <c r="IT187" i="2"/>
  <c r="IS187" i="2"/>
  <c r="LJ186" i="2"/>
  <c r="LB186" i="2"/>
  <c r="LA186" i="2"/>
  <c r="KZ186" i="2"/>
  <c r="KY186" i="2"/>
  <c r="KX186" i="2"/>
  <c r="KW186" i="2"/>
  <c r="KV186" i="2"/>
  <c r="KU186" i="2"/>
  <c r="KT186" i="2"/>
  <c r="KS186" i="2"/>
  <c r="KR186" i="2"/>
  <c r="KQ186" i="2"/>
  <c r="KP186" i="2"/>
  <c r="KO186" i="2"/>
  <c r="KN186" i="2"/>
  <c r="KM186" i="2"/>
  <c r="KL186" i="2"/>
  <c r="KK186" i="2"/>
  <c r="KJ186" i="2"/>
  <c r="KI186" i="2"/>
  <c r="KH186" i="2"/>
  <c r="KG186" i="2"/>
  <c r="KF186" i="2"/>
  <c r="KE186" i="2"/>
  <c r="KD186" i="2"/>
  <c r="KC186" i="2"/>
  <c r="KB186" i="2"/>
  <c r="KA186" i="2"/>
  <c r="JZ186" i="2"/>
  <c r="JY186" i="2"/>
  <c r="JV186" i="2"/>
  <c r="JU186" i="2"/>
  <c r="JT186" i="2"/>
  <c r="JS186" i="2"/>
  <c r="JR186" i="2"/>
  <c r="JQ186" i="2"/>
  <c r="JP186" i="2"/>
  <c r="JO186" i="2"/>
  <c r="JN186" i="2"/>
  <c r="JM186" i="2"/>
  <c r="JL186" i="2"/>
  <c r="JK186" i="2"/>
  <c r="JJ186" i="2"/>
  <c r="JI186" i="2"/>
  <c r="JH186" i="2"/>
  <c r="JG186" i="2"/>
  <c r="JF186" i="2"/>
  <c r="JE186" i="2"/>
  <c r="JD186" i="2"/>
  <c r="JC186" i="2"/>
  <c r="JB186" i="2"/>
  <c r="JA186" i="2"/>
  <c r="IZ186" i="2"/>
  <c r="IY186" i="2"/>
  <c r="IX186" i="2"/>
  <c r="IW186" i="2"/>
  <c r="IV186" i="2"/>
  <c r="IU186" i="2"/>
  <c r="IT186" i="2"/>
  <c r="IS186" i="2"/>
  <c r="LJ185" i="2"/>
  <c r="LB185" i="2"/>
  <c r="LA185" i="2"/>
  <c r="KZ185" i="2"/>
  <c r="KY185" i="2"/>
  <c r="KX185" i="2"/>
  <c r="KW185" i="2"/>
  <c r="KV185" i="2"/>
  <c r="KU185" i="2"/>
  <c r="KT185" i="2"/>
  <c r="KS185" i="2"/>
  <c r="KR185" i="2"/>
  <c r="KQ185" i="2"/>
  <c r="KP185" i="2"/>
  <c r="KO185" i="2"/>
  <c r="KN185" i="2"/>
  <c r="KM185" i="2"/>
  <c r="KL185" i="2"/>
  <c r="KK185" i="2"/>
  <c r="KJ185" i="2"/>
  <c r="KI185" i="2"/>
  <c r="KH185" i="2"/>
  <c r="KG185" i="2"/>
  <c r="KF185" i="2"/>
  <c r="KE185" i="2"/>
  <c r="KD185" i="2"/>
  <c r="KC185" i="2"/>
  <c r="KB185" i="2"/>
  <c r="KA185" i="2"/>
  <c r="JZ185" i="2"/>
  <c r="JY185" i="2"/>
  <c r="JV185" i="2"/>
  <c r="JU185" i="2"/>
  <c r="JT185" i="2"/>
  <c r="JS185" i="2"/>
  <c r="JR185" i="2"/>
  <c r="JQ185" i="2"/>
  <c r="JP185" i="2"/>
  <c r="JO185" i="2"/>
  <c r="JN185" i="2"/>
  <c r="JM185" i="2"/>
  <c r="JL185" i="2"/>
  <c r="JK185" i="2"/>
  <c r="JJ185" i="2"/>
  <c r="JI185" i="2"/>
  <c r="JH185" i="2"/>
  <c r="JG185" i="2"/>
  <c r="JF185" i="2"/>
  <c r="JE185" i="2"/>
  <c r="JD185" i="2"/>
  <c r="JC185" i="2"/>
  <c r="JB185" i="2"/>
  <c r="JA185" i="2"/>
  <c r="IZ185" i="2"/>
  <c r="IY185" i="2"/>
  <c r="IX185" i="2"/>
  <c r="IW185" i="2"/>
  <c r="IV185" i="2"/>
  <c r="IU185" i="2"/>
  <c r="IT185" i="2"/>
  <c r="IS185" i="2"/>
  <c r="LJ184" i="2"/>
  <c r="LB184" i="2"/>
  <c r="LA184" i="2"/>
  <c r="KZ184" i="2"/>
  <c r="KY184" i="2"/>
  <c r="KX184" i="2"/>
  <c r="KW184" i="2"/>
  <c r="KV184" i="2"/>
  <c r="KU184" i="2"/>
  <c r="KT184" i="2"/>
  <c r="KS184" i="2"/>
  <c r="KR184" i="2"/>
  <c r="KQ184" i="2"/>
  <c r="KP184" i="2"/>
  <c r="KO184" i="2"/>
  <c r="KN184" i="2"/>
  <c r="KM184" i="2"/>
  <c r="KL184" i="2"/>
  <c r="KK184" i="2"/>
  <c r="KJ184" i="2"/>
  <c r="KI184" i="2"/>
  <c r="KH184" i="2"/>
  <c r="KG184" i="2"/>
  <c r="KF184" i="2"/>
  <c r="KE184" i="2"/>
  <c r="KD184" i="2"/>
  <c r="KC184" i="2"/>
  <c r="KB184" i="2"/>
  <c r="KA184" i="2"/>
  <c r="JZ184" i="2"/>
  <c r="JY184" i="2"/>
  <c r="JV184" i="2"/>
  <c r="JU184" i="2"/>
  <c r="JT184" i="2"/>
  <c r="JS184" i="2"/>
  <c r="JR184" i="2"/>
  <c r="JQ184" i="2"/>
  <c r="JP184" i="2"/>
  <c r="JO184" i="2"/>
  <c r="JN184" i="2"/>
  <c r="JM184" i="2"/>
  <c r="JL184" i="2"/>
  <c r="JK184" i="2"/>
  <c r="JJ184" i="2"/>
  <c r="JI184" i="2"/>
  <c r="JH184" i="2"/>
  <c r="JG184" i="2"/>
  <c r="JF184" i="2"/>
  <c r="JE184" i="2"/>
  <c r="JD184" i="2"/>
  <c r="JC184" i="2"/>
  <c r="JB184" i="2"/>
  <c r="JA184" i="2"/>
  <c r="IZ184" i="2"/>
  <c r="IY184" i="2"/>
  <c r="IX184" i="2"/>
  <c r="IW184" i="2"/>
  <c r="IV184" i="2"/>
  <c r="IU184" i="2"/>
  <c r="IT184" i="2"/>
  <c r="IS184" i="2"/>
  <c r="LJ183" i="2"/>
  <c r="LB183" i="2"/>
  <c r="LA183" i="2"/>
  <c r="KZ183" i="2"/>
  <c r="KY183" i="2"/>
  <c r="KX183" i="2"/>
  <c r="KW183" i="2"/>
  <c r="KV183" i="2"/>
  <c r="KU183" i="2"/>
  <c r="KT183" i="2"/>
  <c r="KS183" i="2"/>
  <c r="KR183" i="2"/>
  <c r="KQ183" i="2"/>
  <c r="KP183" i="2"/>
  <c r="KO183" i="2"/>
  <c r="KN183" i="2"/>
  <c r="KM183" i="2"/>
  <c r="KL183" i="2"/>
  <c r="KK183" i="2"/>
  <c r="KJ183" i="2"/>
  <c r="KI183" i="2"/>
  <c r="KH183" i="2"/>
  <c r="KG183" i="2"/>
  <c r="KF183" i="2"/>
  <c r="KE183" i="2"/>
  <c r="KD183" i="2"/>
  <c r="KC183" i="2"/>
  <c r="KB183" i="2"/>
  <c r="KA183" i="2"/>
  <c r="JZ183" i="2"/>
  <c r="JY183" i="2"/>
  <c r="JV183" i="2"/>
  <c r="JU183" i="2"/>
  <c r="JT183" i="2"/>
  <c r="JS183" i="2"/>
  <c r="JR183" i="2"/>
  <c r="JQ183" i="2"/>
  <c r="JP183" i="2"/>
  <c r="JO183" i="2"/>
  <c r="JN183" i="2"/>
  <c r="JM183" i="2"/>
  <c r="JL183" i="2"/>
  <c r="JK183" i="2"/>
  <c r="JJ183" i="2"/>
  <c r="JI183" i="2"/>
  <c r="JH183" i="2"/>
  <c r="JG183" i="2"/>
  <c r="JF183" i="2"/>
  <c r="JE183" i="2"/>
  <c r="JD183" i="2"/>
  <c r="JC183" i="2"/>
  <c r="JB183" i="2"/>
  <c r="JA183" i="2"/>
  <c r="IZ183" i="2"/>
  <c r="IY183" i="2"/>
  <c r="IX183" i="2"/>
  <c r="IW183" i="2"/>
  <c r="IV183" i="2"/>
  <c r="IU183" i="2"/>
  <c r="IT183" i="2"/>
  <c r="IS183" i="2"/>
  <c r="LJ182" i="2"/>
  <c r="LB182" i="2"/>
  <c r="LA182" i="2"/>
  <c r="KZ182" i="2"/>
  <c r="KY182" i="2"/>
  <c r="KX182" i="2"/>
  <c r="KW182" i="2"/>
  <c r="KV182" i="2"/>
  <c r="KU182" i="2"/>
  <c r="KT182" i="2"/>
  <c r="KS182" i="2"/>
  <c r="KR182" i="2"/>
  <c r="KQ182" i="2"/>
  <c r="KP182" i="2"/>
  <c r="KO182" i="2"/>
  <c r="KN182" i="2"/>
  <c r="KM182" i="2"/>
  <c r="KL182" i="2"/>
  <c r="KK182" i="2"/>
  <c r="KJ182" i="2"/>
  <c r="KI182" i="2"/>
  <c r="KH182" i="2"/>
  <c r="KG182" i="2"/>
  <c r="KF182" i="2"/>
  <c r="KE182" i="2"/>
  <c r="KD182" i="2"/>
  <c r="KC182" i="2"/>
  <c r="KB182" i="2"/>
  <c r="KA182" i="2"/>
  <c r="JZ182" i="2"/>
  <c r="JY182" i="2"/>
  <c r="JV182" i="2"/>
  <c r="JU182" i="2"/>
  <c r="JT182" i="2"/>
  <c r="JS182" i="2"/>
  <c r="JR182" i="2"/>
  <c r="JQ182" i="2"/>
  <c r="JP182" i="2"/>
  <c r="JO182" i="2"/>
  <c r="JN182" i="2"/>
  <c r="JM182" i="2"/>
  <c r="JL182" i="2"/>
  <c r="JK182" i="2"/>
  <c r="JJ182" i="2"/>
  <c r="JI182" i="2"/>
  <c r="JH182" i="2"/>
  <c r="JG182" i="2"/>
  <c r="JF182" i="2"/>
  <c r="JE182" i="2"/>
  <c r="JD182" i="2"/>
  <c r="JC182" i="2"/>
  <c r="JB182" i="2"/>
  <c r="JA182" i="2"/>
  <c r="IZ182" i="2"/>
  <c r="IY182" i="2"/>
  <c r="IX182" i="2"/>
  <c r="IW182" i="2"/>
  <c r="IV182" i="2"/>
  <c r="IU182" i="2"/>
  <c r="IT182" i="2"/>
  <c r="IS182" i="2"/>
  <c r="LJ181" i="2"/>
  <c r="LB181" i="2"/>
  <c r="LA181" i="2"/>
  <c r="KZ181" i="2"/>
  <c r="KY181" i="2"/>
  <c r="KX181" i="2"/>
  <c r="KW181" i="2"/>
  <c r="KV181" i="2"/>
  <c r="KU181" i="2"/>
  <c r="KT181" i="2"/>
  <c r="KS181" i="2"/>
  <c r="KR181" i="2"/>
  <c r="KQ181" i="2"/>
  <c r="KP181" i="2"/>
  <c r="KO181" i="2"/>
  <c r="KN181" i="2"/>
  <c r="KM181" i="2"/>
  <c r="KL181" i="2"/>
  <c r="KK181" i="2"/>
  <c r="KJ181" i="2"/>
  <c r="KI181" i="2"/>
  <c r="KH181" i="2"/>
  <c r="KG181" i="2"/>
  <c r="KF181" i="2"/>
  <c r="KE181" i="2"/>
  <c r="KD181" i="2"/>
  <c r="KC181" i="2"/>
  <c r="KB181" i="2"/>
  <c r="KA181" i="2"/>
  <c r="JZ181" i="2"/>
  <c r="JY181" i="2"/>
  <c r="JV181" i="2"/>
  <c r="JU181" i="2"/>
  <c r="JT181" i="2"/>
  <c r="JS181" i="2"/>
  <c r="JR181" i="2"/>
  <c r="JQ181" i="2"/>
  <c r="JP181" i="2"/>
  <c r="JO181" i="2"/>
  <c r="JN181" i="2"/>
  <c r="JM181" i="2"/>
  <c r="JL181" i="2"/>
  <c r="JK181" i="2"/>
  <c r="JJ181" i="2"/>
  <c r="JI181" i="2"/>
  <c r="JH181" i="2"/>
  <c r="JG181" i="2"/>
  <c r="JF181" i="2"/>
  <c r="JE181" i="2"/>
  <c r="JD181" i="2"/>
  <c r="JC181" i="2"/>
  <c r="JB181" i="2"/>
  <c r="JA181" i="2"/>
  <c r="IZ181" i="2"/>
  <c r="IY181" i="2"/>
  <c r="IX181" i="2"/>
  <c r="IW181" i="2"/>
  <c r="IV181" i="2"/>
  <c r="IU181" i="2"/>
  <c r="IT181" i="2"/>
  <c r="IS181" i="2"/>
  <c r="LJ180" i="2"/>
  <c r="LB180" i="2"/>
  <c r="LA180" i="2"/>
  <c r="KZ180" i="2"/>
  <c r="KY180" i="2"/>
  <c r="KX180" i="2"/>
  <c r="KW180" i="2"/>
  <c r="KV180" i="2"/>
  <c r="KU180" i="2"/>
  <c r="KT180" i="2"/>
  <c r="KS180" i="2"/>
  <c r="KR180" i="2"/>
  <c r="KQ180" i="2"/>
  <c r="KP180" i="2"/>
  <c r="KO180" i="2"/>
  <c r="KN180" i="2"/>
  <c r="KM180" i="2"/>
  <c r="KL180" i="2"/>
  <c r="KK180" i="2"/>
  <c r="KJ180" i="2"/>
  <c r="KI180" i="2"/>
  <c r="KH180" i="2"/>
  <c r="KG180" i="2"/>
  <c r="KF180" i="2"/>
  <c r="KE180" i="2"/>
  <c r="KD180" i="2"/>
  <c r="KC180" i="2"/>
  <c r="KB180" i="2"/>
  <c r="KA180" i="2"/>
  <c r="JZ180" i="2"/>
  <c r="JY180" i="2"/>
  <c r="JV180" i="2"/>
  <c r="JU180" i="2"/>
  <c r="JT180" i="2"/>
  <c r="JS180" i="2"/>
  <c r="JR180" i="2"/>
  <c r="JQ180" i="2"/>
  <c r="JP180" i="2"/>
  <c r="JO180" i="2"/>
  <c r="JN180" i="2"/>
  <c r="JM180" i="2"/>
  <c r="JL180" i="2"/>
  <c r="JK180" i="2"/>
  <c r="JJ180" i="2"/>
  <c r="JI180" i="2"/>
  <c r="JH180" i="2"/>
  <c r="JG180" i="2"/>
  <c r="JF180" i="2"/>
  <c r="JE180" i="2"/>
  <c r="JD180" i="2"/>
  <c r="JC180" i="2"/>
  <c r="JB180" i="2"/>
  <c r="JA180" i="2"/>
  <c r="IZ180" i="2"/>
  <c r="IY180" i="2"/>
  <c r="IX180" i="2"/>
  <c r="IW180" i="2"/>
  <c r="IV180" i="2"/>
  <c r="IU180" i="2"/>
  <c r="IT180" i="2"/>
  <c r="IS180" i="2"/>
  <c r="LJ179" i="2"/>
  <c r="LB179" i="2"/>
  <c r="LA179" i="2"/>
  <c r="KZ179" i="2"/>
  <c r="KY179" i="2"/>
  <c r="KX179" i="2"/>
  <c r="KW179" i="2"/>
  <c r="KV179" i="2"/>
  <c r="KU179" i="2"/>
  <c r="KT179" i="2"/>
  <c r="KS179" i="2"/>
  <c r="KR179" i="2"/>
  <c r="KQ179" i="2"/>
  <c r="KP179" i="2"/>
  <c r="KO179" i="2"/>
  <c r="KN179" i="2"/>
  <c r="KM179" i="2"/>
  <c r="KL179" i="2"/>
  <c r="KK179" i="2"/>
  <c r="KJ179" i="2"/>
  <c r="KI179" i="2"/>
  <c r="KH179" i="2"/>
  <c r="KG179" i="2"/>
  <c r="KF179" i="2"/>
  <c r="KE179" i="2"/>
  <c r="KD179" i="2"/>
  <c r="KC179" i="2"/>
  <c r="KB179" i="2"/>
  <c r="KA179" i="2"/>
  <c r="JZ179" i="2"/>
  <c r="JY179" i="2"/>
  <c r="JV179" i="2"/>
  <c r="JU179" i="2"/>
  <c r="JT179" i="2"/>
  <c r="JS179" i="2"/>
  <c r="JR179" i="2"/>
  <c r="JQ179" i="2"/>
  <c r="JP179" i="2"/>
  <c r="JO179" i="2"/>
  <c r="JN179" i="2"/>
  <c r="JM179" i="2"/>
  <c r="JL179" i="2"/>
  <c r="JK179" i="2"/>
  <c r="JJ179" i="2"/>
  <c r="JI179" i="2"/>
  <c r="JH179" i="2"/>
  <c r="JG179" i="2"/>
  <c r="JF179" i="2"/>
  <c r="JE179" i="2"/>
  <c r="JD179" i="2"/>
  <c r="JC179" i="2"/>
  <c r="JB179" i="2"/>
  <c r="JA179" i="2"/>
  <c r="IZ179" i="2"/>
  <c r="IY179" i="2"/>
  <c r="IX179" i="2"/>
  <c r="IW179" i="2"/>
  <c r="IV179" i="2"/>
  <c r="IU179" i="2"/>
  <c r="IT179" i="2"/>
  <c r="IS179" i="2"/>
  <c r="LJ178" i="2"/>
  <c r="LB178" i="2"/>
  <c r="LA178" i="2"/>
  <c r="KZ178" i="2"/>
  <c r="KY178" i="2"/>
  <c r="KX178" i="2"/>
  <c r="KW178" i="2"/>
  <c r="KV178" i="2"/>
  <c r="KU178" i="2"/>
  <c r="KT178" i="2"/>
  <c r="KS178" i="2"/>
  <c r="KR178" i="2"/>
  <c r="KQ178" i="2"/>
  <c r="KP178" i="2"/>
  <c r="KO178" i="2"/>
  <c r="KN178" i="2"/>
  <c r="KM178" i="2"/>
  <c r="KL178" i="2"/>
  <c r="KK178" i="2"/>
  <c r="KJ178" i="2"/>
  <c r="KI178" i="2"/>
  <c r="KH178" i="2"/>
  <c r="KG178" i="2"/>
  <c r="KF178" i="2"/>
  <c r="KE178" i="2"/>
  <c r="KD178" i="2"/>
  <c r="KC178" i="2"/>
  <c r="KB178" i="2"/>
  <c r="KA178" i="2"/>
  <c r="JZ178" i="2"/>
  <c r="JY178" i="2"/>
  <c r="JV178" i="2"/>
  <c r="JU178" i="2"/>
  <c r="JT178" i="2"/>
  <c r="JS178" i="2"/>
  <c r="JR178" i="2"/>
  <c r="JQ178" i="2"/>
  <c r="JP178" i="2"/>
  <c r="JO178" i="2"/>
  <c r="JN178" i="2"/>
  <c r="JM178" i="2"/>
  <c r="JL178" i="2"/>
  <c r="JK178" i="2"/>
  <c r="JJ178" i="2"/>
  <c r="JI178" i="2"/>
  <c r="JH178" i="2"/>
  <c r="JG178" i="2"/>
  <c r="JF178" i="2"/>
  <c r="JE178" i="2"/>
  <c r="JD178" i="2"/>
  <c r="JC178" i="2"/>
  <c r="JB178" i="2"/>
  <c r="JA178" i="2"/>
  <c r="IZ178" i="2"/>
  <c r="IY178" i="2"/>
  <c r="IX178" i="2"/>
  <c r="IW178" i="2"/>
  <c r="IV178" i="2"/>
  <c r="IU178" i="2"/>
  <c r="IT178" i="2"/>
  <c r="IS178" i="2"/>
  <c r="LJ177" i="2"/>
  <c r="LB177" i="2"/>
  <c r="LA177" i="2"/>
  <c r="KZ177" i="2"/>
  <c r="KY177" i="2"/>
  <c r="KX177" i="2"/>
  <c r="KW177" i="2"/>
  <c r="KV177" i="2"/>
  <c r="KU177" i="2"/>
  <c r="KT177" i="2"/>
  <c r="KS177" i="2"/>
  <c r="KR177" i="2"/>
  <c r="KQ177" i="2"/>
  <c r="KP177" i="2"/>
  <c r="KO177" i="2"/>
  <c r="KN177" i="2"/>
  <c r="KM177" i="2"/>
  <c r="KL177" i="2"/>
  <c r="KK177" i="2"/>
  <c r="KJ177" i="2"/>
  <c r="KI177" i="2"/>
  <c r="KH177" i="2"/>
  <c r="KG177" i="2"/>
  <c r="KF177" i="2"/>
  <c r="KE177" i="2"/>
  <c r="KD177" i="2"/>
  <c r="KC177" i="2"/>
  <c r="KB177" i="2"/>
  <c r="KA177" i="2"/>
  <c r="JZ177" i="2"/>
  <c r="JY177" i="2"/>
  <c r="JV177" i="2"/>
  <c r="JU177" i="2"/>
  <c r="JT177" i="2"/>
  <c r="JS177" i="2"/>
  <c r="JR177" i="2"/>
  <c r="JQ177" i="2"/>
  <c r="JP177" i="2"/>
  <c r="JO177" i="2"/>
  <c r="JN177" i="2"/>
  <c r="JM177" i="2"/>
  <c r="JL177" i="2"/>
  <c r="JK177" i="2"/>
  <c r="JJ177" i="2"/>
  <c r="JI177" i="2"/>
  <c r="JH177" i="2"/>
  <c r="JG177" i="2"/>
  <c r="JF177" i="2"/>
  <c r="JE177" i="2"/>
  <c r="JD177" i="2"/>
  <c r="JC177" i="2"/>
  <c r="JB177" i="2"/>
  <c r="JA177" i="2"/>
  <c r="IZ177" i="2"/>
  <c r="IY177" i="2"/>
  <c r="IX177" i="2"/>
  <c r="IW177" i="2"/>
  <c r="IV177" i="2"/>
  <c r="IU177" i="2"/>
  <c r="IT177" i="2"/>
  <c r="IS177" i="2"/>
  <c r="LJ176" i="2"/>
  <c r="LB176" i="2"/>
  <c r="LA176" i="2"/>
  <c r="KZ176" i="2"/>
  <c r="KY176" i="2"/>
  <c r="KX176" i="2"/>
  <c r="KW176" i="2"/>
  <c r="KV176" i="2"/>
  <c r="KU176" i="2"/>
  <c r="KT176" i="2"/>
  <c r="KS176" i="2"/>
  <c r="KR176" i="2"/>
  <c r="KQ176" i="2"/>
  <c r="KP176" i="2"/>
  <c r="KO176" i="2"/>
  <c r="KN176" i="2"/>
  <c r="KM176" i="2"/>
  <c r="KL176" i="2"/>
  <c r="KK176" i="2"/>
  <c r="KJ176" i="2"/>
  <c r="KI176" i="2"/>
  <c r="KH176" i="2"/>
  <c r="KG176" i="2"/>
  <c r="KF176" i="2"/>
  <c r="KE176" i="2"/>
  <c r="KD176" i="2"/>
  <c r="KC176" i="2"/>
  <c r="KB176" i="2"/>
  <c r="KA176" i="2"/>
  <c r="JZ176" i="2"/>
  <c r="JY176" i="2"/>
  <c r="JV176" i="2"/>
  <c r="JU176" i="2"/>
  <c r="JT176" i="2"/>
  <c r="JS176" i="2"/>
  <c r="JR176" i="2"/>
  <c r="JQ176" i="2"/>
  <c r="JP176" i="2"/>
  <c r="JO176" i="2"/>
  <c r="JN176" i="2"/>
  <c r="JM176" i="2"/>
  <c r="JL176" i="2"/>
  <c r="JK176" i="2"/>
  <c r="JJ176" i="2"/>
  <c r="JI176" i="2"/>
  <c r="JH176" i="2"/>
  <c r="JG176" i="2"/>
  <c r="JF176" i="2"/>
  <c r="JE176" i="2"/>
  <c r="JD176" i="2"/>
  <c r="JC176" i="2"/>
  <c r="JB176" i="2"/>
  <c r="JA176" i="2"/>
  <c r="IZ176" i="2"/>
  <c r="IY176" i="2"/>
  <c r="IX176" i="2"/>
  <c r="IW176" i="2"/>
  <c r="IV176" i="2"/>
  <c r="IU176" i="2"/>
  <c r="IT176" i="2"/>
  <c r="IS176" i="2"/>
  <c r="LJ175" i="2"/>
  <c r="LB175" i="2"/>
  <c r="LA175" i="2"/>
  <c r="KZ175" i="2"/>
  <c r="KY175" i="2"/>
  <c r="KX175" i="2"/>
  <c r="KW175" i="2"/>
  <c r="KV175" i="2"/>
  <c r="KU175" i="2"/>
  <c r="KT175" i="2"/>
  <c r="KS175" i="2"/>
  <c r="KR175" i="2"/>
  <c r="KQ175" i="2"/>
  <c r="KP175" i="2"/>
  <c r="KO175" i="2"/>
  <c r="KN175" i="2"/>
  <c r="KM175" i="2"/>
  <c r="KL175" i="2"/>
  <c r="KK175" i="2"/>
  <c r="KJ175" i="2"/>
  <c r="KI175" i="2"/>
  <c r="KH175" i="2"/>
  <c r="KG175" i="2"/>
  <c r="KF175" i="2"/>
  <c r="KE175" i="2"/>
  <c r="KD175" i="2"/>
  <c r="KC175" i="2"/>
  <c r="KB175" i="2"/>
  <c r="KA175" i="2"/>
  <c r="JZ175" i="2"/>
  <c r="JY175" i="2"/>
  <c r="JV175" i="2"/>
  <c r="JU175" i="2"/>
  <c r="JT175" i="2"/>
  <c r="JS175" i="2"/>
  <c r="JR175" i="2"/>
  <c r="JQ175" i="2"/>
  <c r="JP175" i="2"/>
  <c r="JO175" i="2"/>
  <c r="JN175" i="2"/>
  <c r="JM175" i="2"/>
  <c r="JL175" i="2"/>
  <c r="JK175" i="2"/>
  <c r="JJ175" i="2"/>
  <c r="JI175" i="2"/>
  <c r="JH175" i="2"/>
  <c r="JG175" i="2"/>
  <c r="JF175" i="2"/>
  <c r="JE175" i="2"/>
  <c r="JD175" i="2"/>
  <c r="JC175" i="2"/>
  <c r="JB175" i="2"/>
  <c r="JA175" i="2"/>
  <c r="IZ175" i="2"/>
  <c r="IY175" i="2"/>
  <c r="IX175" i="2"/>
  <c r="IW175" i="2"/>
  <c r="IV175" i="2"/>
  <c r="IU175" i="2"/>
  <c r="IT175" i="2"/>
  <c r="IS175" i="2"/>
  <c r="LJ174" i="2"/>
  <c r="LB174" i="2"/>
  <c r="LA174" i="2"/>
  <c r="KZ174" i="2"/>
  <c r="KY174" i="2"/>
  <c r="KX174" i="2"/>
  <c r="KW174" i="2"/>
  <c r="KV174" i="2"/>
  <c r="KU174" i="2"/>
  <c r="KT174" i="2"/>
  <c r="KS174" i="2"/>
  <c r="KR174" i="2"/>
  <c r="KQ174" i="2"/>
  <c r="KP174" i="2"/>
  <c r="KO174" i="2"/>
  <c r="KN174" i="2"/>
  <c r="KM174" i="2"/>
  <c r="KL174" i="2"/>
  <c r="KK174" i="2"/>
  <c r="KJ174" i="2"/>
  <c r="KI174" i="2"/>
  <c r="KH174" i="2"/>
  <c r="KG174" i="2"/>
  <c r="KF174" i="2"/>
  <c r="KE174" i="2"/>
  <c r="KD174" i="2"/>
  <c r="KC174" i="2"/>
  <c r="KB174" i="2"/>
  <c r="KA174" i="2"/>
  <c r="JZ174" i="2"/>
  <c r="JY174" i="2"/>
  <c r="JV174" i="2"/>
  <c r="JU174" i="2"/>
  <c r="JT174" i="2"/>
  <c r="JS174" i="2"/>
  <c r="JR174" i="2"/>
  <c r="JQ174" i="2"/>
  <c r="JP174" i="2"/>
  <c r="JO174" i="2"/>
  <c r="JN174" i="2"/>
  <c r="JM174" i="2"/>
  <c r="JL174" i="2"/>
  <c r="JK174" i="2"/>
  <c r="JJ174" i="2"/>
  <c r="JI174" i="2"/>
  <c r="JH174" i="2"/>
  <c r="JG174" i="2"/>
  <c r="JF174" i="2"/>
  <c r="JE174" i="2"/>
  <c r="JD174" i="2"/>
  <c r="JC174" i="2"/>
  <c r="JB174" i="2"/>
  <c r="JA174" i="2"/>
  <c r="IZ174" i="2"/>
  <c r="IY174" i="2"/>
  <c r="IX174" i="2"/>
  <c r="IW174" i="2"/>
  <c r="IV174" i="2"/>
  <c r="IU174" i="2"/>
  <c r="IT174" i="2"/>
  <c r="IS174" i="2"/>
  <c r="LJ173" i="2"/>
  <c r="LB173" i="2"/>
  <c r="LA173" i="2"/>
  <c r="KZ173" i="2"/>
  <c r="KY173" i="2"/>
  <c r="KX173" i="2"/>
  <c r="KW173" i="2"/>
  <c r="KV173" i="2"/>
  <c r="KU173" i="2"/>
  <c r="KT173" i="2"/>
  <c r="KS173" i="2"/>
  <c r="KR173" i="2"/>
  <c r="KQ173" i="2"/>
  <c r="KP173" i="2"/>
  <c r="KO173" i="2"/>
  <c r="KN173" i="2"/>
  <c r="KM173" i="2"/>
  <c r="KL173" i="2"/>
  <c r="KK173" i="2"/>
  <c r="KJ173" i="2"/>
  <c r="KI173" i="2"/>
  <c r="KH173" i="2"/>
  <c r="KG173" i="2"/>
  <c r="KF173" i="2"/>
  <c r="KE173" i="2"/>
  <c r="KD173" i="2"/>
  <c r="KC173" i="2"/>
  <c r="KB173" i="2"/>
  <c r="KA173" i="2"/>
  <c r="JZ173" i="2"/>
  <c r="JY173" i="2"/>
  <c r="JV173" i="2"/>
  <c r="JU173" i="2"/>
  <c r="JT173" i="2"/>
  <c r="JS173" i="2"/>
  <c r="JR173" i="2"/>
  <c r="JQ173" i="2"/>
  <c r="JP173" i="2"/>
  <c r="JO173" i="2"/>
  <c r="JN173" i="2"/>
  <c r="JM173" i="2"/>
  <c r="JL173" i="2"/>
  <c r="JK173" i="2"/>
  <c r="JJ173" i="2"/>
  <c r="JI173" i="2"/>
  <c r="JH173" i="2"/>
  <c r="JG173" i="2"/>
  <c r="JF173" i="2"/>
  <c r="JE173" i="2"/>
  <c r="JD173" i="2"/>
  <c r="JC173" i="2"/>
  <c r="JB173" i="2"/>
  <c r="JA173" i="2"/>
  <c r="IZ173" i="2"/>
  <c r="IY173" i="2"/>
  <c r="IX173" i="2"/>
  <c r="IW173" i="2"/>
  <c r="IV173" i="2"/>
  <c r="IU173" i="2"/>
  <c r="IT173" i="2"/>
  <c r="IS173" i="2"/>
  <c r="LJ172" i="2"/>
  <c r="LB172" i="2"/>
  <c r="LA172" i="2"/>
  <c r="KZ172" i="2"/>
  <c r="KY172" i="2"/>
  <c r="KX172" i="2"/>
  <c r="KW172" i="2"/>
  <c r="KV172" i="2"/>
  <c r="KU172" i="2"/>
  <c r="KT172" i="2"/>
  <c r="KS172" i="2"/>
  <c r="KR172" i="2"/>
  <c r="KQ172" i="2"/>
  <c r="KP172" i="2"/>
  <c r="KO172" i="2"/>
  <c r="KN172" i="2"/>
  <c r="KM172" i="2"/>
  <c r="KL172" i="2"/>
  <c r="KK172" i="2"/>
  <c r="KJ172" i="2"/>
  <c r="KI172" i="2"/>
  <c r="KH172" i="2"/>
  <c r="KG172" i="2"/>
  <c r="KF172" i="2"/>
  <c r="KE172" i="2"/>
  <c r="KD172" i="2"/>
  <c r="KC172" i="2"/>
  <c r="KB172" i="2"/>
  <c r="KA172" i="2"/>
  <c r="JZ172" i="2"/>
  <c r="JY172" i="2"/>
  <c r="JV172" i="2"/>
  <c r="JU172" i="2"/>
  <c r="JT172" i="2"/>
  <c r="JS172" i="2"/>
  <c r="JR172" i="2"/>
  <c r="JQ172" i="2"/>
  <c r="JP172" i="2"/>
  <c r="JO172" i="2"/>
  <c r="JN172" i="2"/>
  <c r="JM172" i="2"/>
  <c r="JL172" i="2"/>
  <c r="JK172" i="2"/>
  <c r="JJ172" i="2"/>
  <c r="JI172" i="2"/>
  <c r="JH172" i="2"/>
  <c r="JG172" i="2"/>
  <c r="JF172" i="2"/>
  <c r="JE172" i="2"/>
  <c r="JD172" i="2"/>
  <c r="JC172" i="2"/>
  <c r="JB172" i="2"/>
  <c r="JA172" i="2"/>
  <c r="IZ172" i="2"/>
  <c r="IY172" i="2"/>
  <c r="IX172" i="2"/>
  <c r="IW172" i="2"/>
  <c r="IV172" i="2"/>
  <c r="IU172" i="2"/>
  <c r="IT172" i="2"/>
  <c r="IS172" i="2"/>
  <c r="LJ171" i="2"/>
  <c r="LB171" i="2"/>
  <c r="LA171" i="2"/>
  <c r="KZ171" i="2"/>
  <c r="KY171" i="2"/>
  <c r="KX171" i="2"/>
  <c r="KW171" i="2"/>
  <c r="KV171" i="2"/>
  <c r="KU171" i="2"/>
  <c r="KT171" i="2"/>
  <c r="KS171" i="2"/>
  <c r="KR171" i="2"/>
  <c r="KQ171" i="2"/>
  <c r="KP171" i="2"/>
  <c r="KO171" i="2"/>
  <c r="KN171" i="2"/>
  <c r="KM171" i="2"/>
  <c r="KL171" i="2"/>
  <c r="KK171" i="2"/>
  <c r="KJ171" i="2"/>
  <c r="KI171" i="2"/>
  <c r="KH171" i="2"/>
  <c r="KG171" i="2"/>
  <c r="KF171" i="2"/>
  <c r="KE171" i="2"/>
  <c r="KD171" i="2"/>
  <c r="KC171" i="2"/>
  <c r="KB171" i="2"/>
  <c r="KA171" i="2"/>
  <c r="JZ171" i="2"/>
  <c r="JY171" i="2"/>
  <c r="JV171" i="2"/>
  <c r="JU171" i="2"/>
  <c r="JT171" i="2"/>
  <c r="JS171" i="2"/>
  <c r="JR171" i="2"/>
  <c r="JQ171" i="2"/>
  <c r="JP171" i="2"/>
  <c r="JO171" i="2"/>
  <c r="JN171" i="2"/>
  <c r="JM171" i="2"/>
  <c r="JL171" i="2"/>
  <c r="JK171" i="2"/>
  <c r="JJ171" i="2"/>
  <c r="JI171" i="2"/>
  <c r="JH171" i="2"/>
  <c r="JG171" i="2"/>
  <c r="JF171" i="2"/>
  <c r="JE171" i="2"/>
  <c r="JD171" i="2"/>
  <c r="JC171" i="2"/>
  <c r="JB171" i="2"/>
  <c r="JA171" i="2"/>
  <c r="IZ171" i="2"/>
  <c r="IY171" i="2"/>
  <c r="IX171" i="2"/>
  <c r="IW171" i="2"/>
  <c r="IV171" i="2"/>
  <c r="IU171" i="2"/>
  <c r="IT171" i="2"/>
  <c r="IS171" i="2"/>
  <c r="LJ170" i="2"/>
  <c r="LB170" i="2"/>
  <c r="LA170" i="2"/>
  <c r="KZ170" i="2"/>
  <c r="KY170" i="2"/>
  <c r="KX170" i="2"/>
  <c r="KW170" i="2"/>
  <c r="KV170" i="2"/>
  <c r="KU170" i="2"/>
  <c r="KT170" i="2"/>
  <c r="KS170" i="2"/>
  <c r="KR170" i="2"/>
  <c r="KQ170" i="2"/>
  <c r="KP170" i="2"/>
  <c r="KO170" i="2"/>
  <c r="KN170" i="2"/>
  <c r="KM170" i="2"/>
  <c r="KL170" i="2"/>
  <c r="KK170" i="2"/>
  <c r="KJ170" i="2"/>
  <c r="KI170" i="2"/>
  <c r="KH170" i="2"/>
  <c r="KG170" i="2"/>
  <c r="KF170" i="2"/>
  <c r="KE170" i="2"/>
  <c r="KD170" i="2"/>
  <c r="KC170" i="2"/>
  <c r="KB170" i="2"/>
  <c r="KA170" i="2"/>
  <c r="JZ170" i="2"/>
  <c r="JY170" i="2"/>
  <c r="JV170" i="2"/>
  <c r="JU170" i="2"/>
  <c r="JT170" i="2"/>
  <c r="JS170" i="2"/>
  <c r="JR170" i="2"/>
  <c r="JQ170" i="2"/>
  <c r="JP170" i="2"/>
  <c r="JO170" i="2"/>
  <c r="JN170" i="2"/>
  <c r="JM170" i="2"/>
  <c r="JL170" i="2"/>
  <c r="JK170" i="2"/>
  <c r="JJ170" i="2"/>
  <c r="JI170" i="2"/>
  <c r="JH170" i="2"/>
  <c r="JG170" i="2"/>
  <c r="JF170" i="2"/>
  <c r="JE170" i="2"/>
  <c r="JD170" i="2"/>
  <c r="JC170" i="2"/>
  <c r="JB170" i="2"/>
  <c r="JA170" i="2"/>
  <c r="IZ170" i="2"/>
  <c r="IY170" i="2"/>
  <c r="IX170" i="2"/>
  <c r="IW170" i="2"/>
  <c r="IV170" i="2"/>
  <c r="IU170" i="2"/>
  <c r="IT170" i="2"/>
  <c r="IS170" i="2"/>
  <c r="LJ169" i="2"/>
  <c r="LB169" i="2"/>
  <c r="LA169" i="2"/>
  <c r="KZ169" i="2"/>
  <c r="KY169" i="2"/>
  <c r="KX169" i="2"/>
  <c r="KW169" i="2"/>
  <c r="KV169" i="2"/>
  <c r="KU169" i="2"/>
  <c r="KT169" i="2"/>
  <c r="KS169" i="2"/>
  <c r="KR169" i="2"/>
  <c r="KQ169" i="2"/>
  <c r="KP169" i="2"/>
  <c r="KO169" i="2"/>
  <c r="KN169" i="2"/>
  <c r="KM169" i="2"/>
  <c r="KL169" i="2"/>
  <c r="KK169" i="2"/>
  <c r="KJ169" i="2"/>
  <c r="KI169" i="2"/>
  <c r="KH169" i="2"/>
  <c r="KG169" i="2"/>
  <c r="KF169" i="2"/>
  <c r="KE169" i="2"/>
  <c r="KD169" i="2"/>
  <c r="KC169" i="2"/>
  <c r="KB169" i="2"/>
  <c r="KA169" i="2"/>
  <c r="JZ169" i="2"/>
  <c r="JY169" i="2"/>
  <c r="JV169" i="2"/>
  <c r="JU169" i="2"/>
  <c r="JT169" i="2"/>
  <c r="JS169" i="2"/>
  <c r="JR169" i="2"/>
  <c r="JQ169" i="2"/>
  <c r="JP169" i="2"/>
  <c r="JO169" i="2"/>
  <c r="JN169" i="2"/>
  <c r="JM169" i="2"/>
  <c r="JL169" i="2"/>
  <c r="JK169" i="2"/>
  <c r="JJ169" i="2"/>
  <c r="JI169" i="2"/>
  <c r="JH169" i="2"/>
  <c r="JG169" i="2"/>
  <c r="JF169" i="2"/>
  <c r="JE169" i="2"/>
  <c r="JD169" i="2"/>
  <c r="JC169" i="2"/>
  <c r="JB169" i="2"/>
  <c r="JA169" i="2"/>
  <c r="IZ169" i="2"/>
  <c r="IY169" i="2"/>
  <c r="IX169" i="2"/>
  <c r="IW169" i="2"/>
  <c r="IV169" i="2"/>
  <c r="IU169" i="2"/>
  <c r="IT169" i="2"/>
  <c r="IS169" i="2"/>
  <c r="LJ168" i="2"/>
  <c r="LB168" i="2"/>
  <c r="LA168" i="2"/>
  <c r="KZ168" i="2"/>
  <c r="KY168" i="2"/>
  <c r="KX168" i="2"/>
  <c r="KW168" i="2"/>
  <c r="KV168" i="2"/>
  <c r="KU168" i="2"/>
  <c r="KT168" i="2"/>
  <c r="KS168" i="2"/>
  <c r="KR168" i="2"/>
  <c r="KQ168" i="2"/>
  <c r="KP168" i="2"/>
  <c r="KO168" i="2"/>
  <c r="KN168" i="2"/>
  <c r="KM168" i="2"/>
  <c r="KL168" i="2"/>
  <c r="KK168" i="2"/>
  <c r="KJ168" i="2"/>
  <c r="KI168" i="2"/>
  <c r="KH168" i="2"/>
  <c r="KG168" i="2"/>
  <c r="KF168" i="2"/>
  <c r="KE168" i="2"/>
  <c r="KD168" i="2"/>
  <c r="KC168" i="2"/>
  <c r="KB168" i="2"/>
  <c r="KA168" i="2"/>
  <c r="JZ168" i="2"/>
  <c r="JY168" i="2"/>
  <c r="JV168" i="2"/>
  <c r="JU168" i="2"/>
  <c r="JT168" i="2"/>
  <c r="JS168" i="2"/>
  <c r="JR168" i="2"/>
  <c r="JQ168" i="2"/>
  <c r="JP168" i="2"/>
  <c r="JO168" i="2"/>
  <c r="JN168" i="2"/>
  <c r="JM168" i="2"/>
  <c r="JL168" i="2"/>
  <c r="JK168" i="2"/>
  <c r="JJ168" i="2"/>
  <c r="JI168" i="2"/>
  <c r="JH168" i="2"/>
  <c r="JG168" i="2"/>
  <c r="JF168" i="2"/>
  <c r="JE168" i="2"/>
  <c r="JD168" i="2"/>
  <c r="JC168" i="2"/>
  <c r="JB168" i="2"/>
  <c r="JA168" i="2"/>
  <c r="IZ168" i="2"/>
  <c r="IY168" i="2"/>
  <c r="IX168" i="2"/>
  <c r="IW168" i="2"/>
  <c r="IV168" i="2"/>
  <c r="IU168" i="2"/>
  <c r="IT168" i="2"/>
  <c r="IS168" i="2"/>
  <c r="LJ167" i="2"/>
  <c r="LB167" i="2"/>
  <c r="LA167" i="2"/>
  <c r="KZ167" i="2"/>
  <c r="KY167" i="2"/>
  <c r="KX167" i="2"/>
  <c r="KW167" i="2"/>
  <c r="KV167" i="2"/>
  <c r="KU167" i="2"/>
  <c r="KT167" i="2"/>
  <c r="KS167" i="2"/>
  <c r="KR167" i="2"/>
  <c r="KQ167" i="2"/>
  <c r="KP167" i="2"/>
  <c r="KO167" i="2"/>
  <c r="KN167" i="2"/>
  <c r="KM167" i="2"/>
  <c r="KL167" i="2"/>
  <c r="KK167" i="2"/>
  <c r="KJ167" i="2"/>
  <c r="KI167" i="2"/>
  <c r="KH167" i="2"/>
  <c r="KG167" i="2"/>
  <c r="KF167" i="2"/>
  <c r="KE167" i="2"/>
  <c r="KD167" i="2"/>
  <c r="KC167" i="2"/>
  <c r="KB167" i="2"/>
  <c r="KA167" i="2"/>
  <c r="JZ167" i="2"/>
  <c r="JY167" i="2"/>
  <c r="JV167" i="2"/>
  <c r="JU167" i="2"/>
  <c r="JT167" i="2"/>
  <c r="JS167" i="2"/>
  <c r="JR167" i="2"/>
  <c r="JQ167" i="2"/>
  <c r="JP167" i="2"/>
  <c r="JO167" i="2"/>
  <c r="JN167" i="2"/>
  <c r="JM167" i="2"/>
  <c r="JL167" i="2"/>
  <c r="JK167" i="2"/>
  <c r="JJ167" i="2"/>
  <c r="JI167" i="2"/>
  <c r="JH167" i="2"/>
  <c r="JG167" i="2"/>
  <c r="JF167" i="2"/>
  <c r="JE167" i="2"/>
  <c r="JD167" i="2"/>
  <c r="JC167" i="2"/>
  <c r="JB167" i="2"/>
  <c r="JA167" i="2"/>
  <c r="IZ167" i="2"/>
  <c r="IY167" i="2"/>
  <c r="IX167" i="2"/>
  <c r="IW167" i="2"/>
  <c r="IV167" i="2"/>
  <c r="IU167" i="2"/>
  <c r="IT167" i="2"/>
  <c r="IS167" i="2"/>
  <c r="LJ166" i="2"/>
  <c r="LB166" i="2"/>
  <c r="LA166" i="2"/>
  <c r="KZ166" i="2"/>
  <c r="KY166" i="2"/>
  <c r="KX166" i="2"/>
  <c r="KW166" i="2"/>
  <c r="KV166" i="2"/>
  <c r="KU166" i="2"/>
  <c r="KT166" i="2"/>
  <c r="KS166" i="2"/>
  <c r="KR166" i="2"/>
  <c r="KQ166" i="2"/>
  <c r="KP166" i="2"/>
  <c r="KO166" i="2"/>
  <c r="KN166" i="2"/>
  <c r="KM166" i="2"/>
  <c r="KL166" i="2"/>
  <c r="KK166" i="2"/>
  <c r="KJ166" i="2"/>
  <c r="KI166" i="2"/>
  <c r="KH166" i="2"/>
  <c r="KG166" i="2"/>
  <c r="KF166" i="2"/>
  <c r="KE166" i="2"/>
  <c r="KD166" i="2"/>
  <c r="KC166" i="2"/>
  <c r="KB166" i="2"/>
  <c r="KA166" i="2"/>
  <c r="JZ166" i="2"/>
  <c r="JY166" i="2"/>
  <c r="JV166" i="2"/>
  <c r="JU166" i="2"/>
  <c r="JT166" i="2"/>
  <c r="JS166" i="2"/>
  <c r="JR166" i="2"/>
  <c r="JQ166" i="2"/>
  <c r="JP166" i="2"/>
  <c r="JO166" i="2"/>
  <c r="JN166" i="2"/>
  <c r="JM166" i="2"/>
  <c r="JL166" i="2"/>
  <c r="JK166" i="2"/>
  <c r="JJ166" i="2"/>
  <c r="JI166" i="2"/>
  <c r="JH166" i="2"/>
  <c r="JG166" i="2"/>
  <c r="JF166" i="2"/>
  <c r="JE166" i="2"/>
  <c r="JD166" i="2"/>
  <c r="JC166" i="2"/>
  <c r="JB166" i="2"/>
  <c r="JA166" i="2"/>
  <c r="IZ166" i="2"/>
  <c r="IY166" i="2"/>
  <c r="IX166" i="2"/>
  <c r="IW166" i="2"/>
  <c r="IV166" i="2"/>
  <c r="IU166" i="2"/>
  <c r="IT166" i="2"/>
  <c r="IS166" i="2"/>
  <c r="LJ165" i="2"/>
  <c r="LB165" i="2"/>
  <c r="LA165" i="2"/>
  <c r="KZ165" i="2"/>
  <c r="KY165" i="2"/>
  <c r="KX165" i="2"/>
  <c r="KW165" i="2"/>
  <c r="KV165" i="2"/>
  <c r="KU165" i="2"/>
  <c r="KT165" i="2"/>
  <c r="KS165" i="2"/>
  <c r="KR165" i="2"/>
  <c r="KQ165" i="2"/>
  <c r="KP165" i="2"/>
  <c r="KO165" i="2"/>
  <c r="KN165" i="2"/>
  <c r="KM165" i="2"/>
  <c r="KL165" i="2"/>
  <c r="KK165" i="2"/>
  <c r="KJ165" i="2"/>
  <c r="KI165" i="2"/>
  <c r="KH165" i="2"/>
  <c r="KG165" i="2"/>
  <c r="KF165" i="2"/>
  <c r="KE165" i="2"/>
  <c r="KD165" i="2"/>
  <c r="KC165" i="2"/>
  <c r="KB165" i="2"/>
  <c r="KA165" i="2"/>
  <c r="JZ165" i="2"/>
  <c r="JY165" i="2"/>
  <c r="JV165" i="2"/>
  <c r="JU165" i="2"/>
  <c r="JT165" i="2"/>
  <c r="JS165" i="2"/>
  <c r="JR165" i="2"/>
  <c r="JQ165" i="2"/>
  <c r="JP165" i="2"/>
  <c r="JO165" i="2"/>
  <c r="JN165" i="2"/>
  <c r="JM165" i="2"/>
  <c r="JL165" i="2"/>
  <c r="JK165" i="2"/>
  <c r="JJ165" i="2"/>
  <c r="JI165" i="2"/>
  <c r="JH165" i="2"/>
  <c r="JG165" i="2"/>
  <c r="JF165" i="2"/>
  <c r="JE165" i="2"/>
  <c r="JD165" i="2"/>
  <c r="JC165" i="2"/>
  <c r="JB165" i="2"/>
  <c r="JA165" i="2"/>
  <c r="IZ165" i="2"/>
  <c r="IY165" i="2"/>
  <c r="IX165" i="2"/>
  <c r="IW165" i="2"/>
  <c r="IV165" i="2"/>
  <c r="IU165" i="2"/>
  <c r="IT165" i="2"/>
  <c r="IS165" i="2"/>
  <c r="LJ164" i="2"/>
  <c r="LB164" i="2"/>
  <c r="LA164" i="2"/>
  <c r="KZ164" i="2"/>
  <c r="KY164" i="2"/>
  <c r="KX164" i="2"/>
  <c r="KW164" i="2"/>
  <c r="KV164" i="2"/>
  <c r="KU164" i="2"/>
  <c r="KT164" i="2"/>
  <c r="KS164" i="2"/>
  <c r="KR164" i="2"/>
  <c r="KQ164" i="2"/>
  <c r="KP164" i="2"/>
  <c r="KO164" i="2"/>
  <c r="KN164" i="2"/>
  <c r="KM164" i="2"/>
  <c r="KL164" i="2"/>
  <c r="KK164" i="2"/>
  <c r="KJ164" i="2"/>
  <c r="KI164" i="2"/>
  <c r="KH164" i="2"/>
  <c r="KG164" i="2"/>
  <c r="KF164" i="2"/>
  <c r="KE164" i="2"/>
  <c r="KD164" i="2"/>
  <c r="KC164" i="2"/>
  <c r="KB164" i="2"/>
  <c r="KA164" i="2"/>
  <c r="JZ164" i="2"/>
  <c r="JY164" i="2"/>
  <c r="JV164" i="2"/>
  <c r="JU164" i="2"/>
  <c r="JT164" i="2"/>
  <c r="JS164" i="2"/>
  <c r="JR164" i="2"/>
  <c r="JQ164" i="2"/>
  <c r="JP164" i="2"/>
  <c r="JO164" i="2"/>
  <c r="JN164" i="2"/>
  <c r="JM164" i="2"/>
  <c r="JL164" i="2"/>
  <c r="JK164" i="2"/>
  <c r="JJ164" i="2"/>
  <c r="JI164" i="2"/>
  <c r="JH164" i="2"/>
  <c r="JG164" i="2"/>
  <c r="JF164" i="2"/>
  <c r="JE164" i="2"/>
  <c r="JD164" i="2"/>
  <c r="JC164" i="2"/>
  <c r="JB164" i="2"/>
  <c r="JA164" i="2"/>
  <c r="IZ164" i="2"/>
  <c r="IY164" i="2"/>
  <c r="IX164" i="2"/>
  <c r="IW164" i="2"/>
  <c r="IV164" i="2"/>
  <c r="IU164" i="2"/>
  <c r="IT164" i="2"/>
  <c r="IS164" i="2"/>
  <c r="LJ163" i="2"/>
  <c r="LB163" i="2"/>
  <c r="LA163" i="2"/>
  <c r="KZ163" i="2"/>
  <c r="KY163" i="2"/>
  <c r="KX163" i="2"/>
  <c r="KW163" i="2"/>
  <c r="KV163" i="2"/>
  <c r="KU163" i="2"/>
  <c r="KT163" i="2"/>
  <c r="KS163" i="2"/>
  <c r="KR163" i="2"/>
  <c r="KQ163" i="2"/>
  <c r="KP163" i="2"/>
  <c r="KO163" i="2"/>
  <c r="KN163" i="2"/>
  <c r="KM163" i="2"/>
  <c r="KL163" i="2"/>
  <c r="KK163" i="2"/>
  <c r="KJ163" i="2"/>
  <c r="KI163" i="2"/>
  <c r="KH163" i="2"/>
  <c r="KG163" i="2"/>
  <c r="KF163" i="2"/>
  <c r="KE163" i="2"/>
  <c r="KD163" i="2"/>
  <c r="KC163" i="2"/>
  <c r="KB163" i="2"/>
  <c r="KA163" i="2"/>
  <c r="JZ163" i="2"/>
  <c r="JY163" i="2"/>
  <c r="JV163" i="2"/>
  <c r="JU163" i="2"/>
  <c r="JT163" i="2"/>
  <c r="JS163" i="2"/>
  <c r="JR163" i="2"/>
  <c r="JQ163" i="2"/>
  <c r="JP163" i="2"/>
  <c r="JO163" i="2"/>
  <c r="JN163" i="2"/>
  <c r="JM163" i="2"/>
  <c r="JL163" i="2"/>
  <c r="JK163" i="2"/>
  <c r="JJ163" i="2"/>
  <c r="JI163" i="2"/>
  <c r="JH163" i="2"/>
  <c r="JG163" i="2"/>
  <c r="JF163" i="2"/>
  <c r="JE163" i="2"/>
  <c r="JD163" i="2"/>
  <c r="JC163" i="2"/>
  <c r="JB163" i="2"/>
  <c r="JA163" i="2"/>
  <c r="IZ163" i="2"/>
  <c r="IY163" i="2"/>
  <c r="IX163" i="2"/>
  <c r="IW163" i="2"/>
  <c r="IV163" i="2"/>
  <c r="IU163" i="2"/>
  <c r="IT163" i="2"/>
  <c r="IS163" i="2"/>
  <c r="LJ162" i="2"/>
  <c r="LB162" i="2"/>
  <c r="LA162" i="2"/>
  <c r="KZ162" i="2"/>
  <c r="KY162" i="2"/>
  <c r="KX162" i="2"/>
  <c r="KW162" i="2"/>
  <c r="KV162" i="2"/>
  <c r="KU162" i="2"/>
  <c r="KT162" i="2"/>
  <c r="KS162" i="2"/>
  <c r="KR162" i="2"/>
  <c r="KQ162" i="2"/>
  <c r="KP162" i="2"/>
  <c r="KO162" i="2"/>
  <c r="KN162" i="2"/>
  <c r="KM162" i="2"/>
  <c r="KL162" i="2"/>
  <c r="KK162" i="2"/>
  <c r="KJ162" i="2"/>
  <c r="KI162" i="2"/>
  <c r="KH162" i="2"/>
  <c r="KG162" i="2"/>
  <c r="KF162" i="2"/>
  <c r="KE162" i="2"/>
  <c r="KD162" i="2"/>
  <c r="KC162" i="2"/>
  <c r="KB162" i="2"/>
  <c r="KA162" i="2"/>
  <c r="JZ162" i="2"/>
  <c r="JY162" i="2"/>
  <c r="JV162" i="2"/>
  <c r="JU162" i="2"/>
  <c r="JT162" i="2"/>
  <c r="JS162" i="2"/>
  <c r="JR162" i="2"/>
  <c r="JQ162" i="2"/>
  <c r="JP162" i="2"/>
  <c r="JO162" i="2"/>
  <c r="JN162" i="2"/>
  <c r="JM162" i="2"/>
  <c r="JL162" i="2"/>
  <c r="JK162" i="2"/>
  <c r="JJ162" i="2"/>
  <c r="JI162" i="2"/>
  <c r="JH162" i="2"/>
  <c r="JG162" i="2"/>
  <c r="JF162" i="2"/>
  <c r="JE162" i="2"/>
  <c r="JD162" i="2"/>
  <c r="JC162" i="2"/>
  <c r="JB162" i="2"/>
  <c r="JA162" i="2"/>
  <c r="IZ162" i="2"/>
  <c r="IY162" i="2"/>
  <c r="IX162" i="2"/>
  <c r="IW162" i="2"/>
  <c r="IV162" i="2"/>
  <c r="IU162" i="2"/>
  <c r="IT162" i="2"/>
  <c r="IS162" i="2"/>
  <c r="LJ161" i="2"/>
  <c r="LB161" i="2"/>
  <c r="LA161" i="2"/>
  <c r="KZ161" i="2"/>
  <c r="KY161" i="2"/>
  <c r="KX161" i="2"/>
  <c r="KW161" i="2"/>
  <c r="KV161" i="2"/>
  <c r="KU161" i="2"/>
  <c r="KT161" i="2"/>
  <c r="KS161" i="2"/>
  <c r="KR161" i="2"/>
  <c r="KQ161" i="2"/>
  <c r="KP161" i="2"/>
  <c r="KO161" i="2"/>
  <c r="KN161" i="2"/>
  <c r="KM161" i="2"/>
  <c r="KL161" i="2"/>
  <c r="KK161" i="2"/>
  <c r="KJ161" i="2"/>
  <c r="KI161" i="2"/>
  <c r="KH161" i="2"/>
  <c r="KG161" i="2"/>
  <c r="KF161" i="2"/>
  <c r="KE161" i="2"/>
  <c r="KD161" i="2"/>
  <c r="KC161" i="2"/>
  <c r="KB161" i="2"/>
  <c r="KA161" i="2"/>
  <c r="JZ161" i="2"/>
  <c r="JY161" i="2"/>
  <c r="JV161" i="2"/>
  <c r="JU161" i="2"/>
  <c r="JT161" i="2"/>
  <c r="JS161" i="2"/>
  <c r="JR161" i="2"/>
  <c r="JQ161" i="2"/>
  <c r="JP161" i="2"/>
  <c r="JO161" i="2"/>
  <c r="JN161" i="2"/>
  <c r="JM161" i="2"/>
  <c r="JL161" i="2"/>
  <c r="JK161" i="2"/>
  <c r="JJ161" i="2"/>
  <c r="JI161" i="2"/>
  <c r="JH161" i="2"/>
  <c r="JG161" i="2"/>
  <c r="JF161" i="2"/>
  <c r="JE161" i="2"/>
  <c r="JD161" i="2"/>
  <c r="JC161" i="2"/>
  <c r="JB161" i="2"/>
  <c r="JA161" i="2"/>
  <c r="IZ161" i="2"/>
  <c r="IY161" i="2"/>
  <c r="IX161" i="2"/>
  <c r="IW161" i="2"/>
  <c r="IV161" i="2"/>
  <c r="IU161" i="2"/>
  <c r="IT161" i="2"/>
  <c r="IS161" i="2"/>
  <c r="LJ160" i="2"/>
  <c r="LB160" i="2"/>
  <c r="LA160" i="2"/>
  <c r="KZ160" i="2"/>
  <c r="KY160" i="2"/>
  <c r="KX160" i="2"/>
  <c r="KW160" i="2"/>
  <c r="KV160" i="2"/>
  <c r="KU160" i="2"/>
  <c r="KT160" i="2"/>
  <c r="KS160" i="2"/>
  <c r="KR160" i="2"/>
  <c r="KQ160" i="2"/>
  <c r="KP160" i="2"/>
  <c r="KO160" i="2"/>
  <c r="KN160" i="2"/>
  <c r="KM160" i="2"/>
  <c r="KL160" i="2"/>
  <c r="KK160" i="2"/>
  <c r="KJ160" i="2"/>
  <c r="KI160" i="2"/>
  <c r="KH160" i="2"/>
  <c r="KG160" i="2"/>
  <c r="KF160" i="2"/>
  <c r="KE160" i="2"/>
  <c r="KD160" i="2"/>
  <c r="KC160" i="2"/>
  <c r="KB160" i="2"/>
  <c r="KA160" i="2"/>
  <c r="JZ160" i="2"/>
  <c r="JY160" i="2"/>
  <c r="JV160" i="2"/>
  <c r="JU160" i="2"/>
  <c r="JT160" i="2"/>
  <c r="JS160" i="2"/>
  <c r="JR160" i="2"/>
  <c r="JQ160" i="2"/>
  <c r="JP160" i="2"/>
  <c r="JO160" i="2"/>
  <c r="JN160" i="2"/>
  <c r="JM160" i="2"/>
  <c r="JL160" i="2"/>
  <c r="JK160" i="2"/>
  <c r="JJ160" i="2"/>
  <c r="JI160" i="2"/>
  <c r="JH160" i="2"/>
  <c r="JG160" i="2"/>
  <c r="JF160" i="2"/>
  <c r="JE160" i="2"/>
  <c r="JD160" i="2"/>
  <c r="JC160" i="2"/>
  <c r="JB160" i="2"/>
  <c r="JA160" i="2"/>
  <c r="IZ160" i="2"/>
  <c r="IY160" i="2"/>
  <c r="IX160" i="2"/>
  <c r="IW160" i="2"/>
  <c r="IV160" i="2"/>
  <c r="IU160" i="2"/>
  <c r="IT160" i="2"/>
  <c r="IS160" i="2"/>
  <c r="LJ159" i="2"/>
  <c r="LB159" i="2"/>
  <c r="LA159" i="2"/>
  <c r="KZ159" i="2"/>
  <c r="KY159" i="2"/>
  <c r="KX159" i="2"/>
  <c r="KW159" i="2"/>
  <c r="KV159" i="2"/>
  <c r="KU159" i="2"/>
  <c r="KT159" i="2"/>
  <c r="KS159" i="2"/>
  <c r="KR159" i="2"/>
  <c r="KQ159" i="2"/>
  <c r="KP159" i="2"/>
  <c r="KO159" i="2"/>
  <c r="KN159" i="2"/>
  <c r="KM159" i="2"/>
  <c r="KL159" i="2"/>
  <c r="KK159" i="2"/>
  <c r="KJ159" i="2"/>
  <c r="KI159" i="2"/>
  <c r="KH159" i="2"/>
  <c r="KG159" i="2"/>
  <c r="KF159" i="2"/>
  <c r="KE159" i="2"/>
  <c r="KD159" i="2"/>
  <c r="KC159" i="2"/>
  <c r="KB159" i="2"/>
  <c r="KA159" i="2"/>
  <c r="JZ159" i="2"/>
  <c r="JY159" i="2"/>
  <c r="JV159" i="2"/>
  <c r="JU159" i="2"/>
  <c r="JT159" i="2"/>
  <c r="JS159" i="2"/>
  <c r="JR159" i="2"/>
  <c r="JQ159" i="2"/>
  <c r="JP159" i="2"/>
  <c r="JO159" i="2"/>
  <c r="JN159" i="2"/>
  <c r="JM159" i="2"/>
  <c r="JL159" i="2"/>
  <c r="JK159" i="2"/>
  <c r="JJ159" i="2"/>
  <c r="JI159" i="2"/>
  <c r="JH159" i="2"/>
  <c r="JG159" i="2"/>
  <c r="JF159" i="2"/>
  <c r="JE159" i="2"/>
  <c r="JD159" i="2"/>
  <c r="JC159" i="2"/>
  <c r="JB159" i="2"/>
  <c r="JA159" i="2"/>
  <c r="IZ159" i="2"/>
  <c r="IY159" i="2"/>
  <c r="IX159" i="2"/>
  <c r="IW159" i="2"/>
  <c r="IV159" i="2"/>
  <c r="IU159" i="2"/>
  <c r="IT159" i="2"/>
  <c r="IS159" i="2"/>
  <c r="LJ158" i="2"/>
  <c r="LB158" i="2"/>
  <c r="LA158" i="2"/>
  <c r="KZ158" i="2"/>
  <c r="KY158" i="2"/>
  <c r="KX158" i="2"/>
  <c r="KW158" i="2"/>
  <c r="KV158" i="2"/>
  <c r="KU158" i="2"/>
  <c r="KT158" i="2"/>
  <c r="KS158" i="2"/>
  <c r="KR158" i="2"/>
  <c r="KQ158" i="2"/>
  <c r="KP158" i="2"/>
  <c r="KO158" i="2"/>
  <c r="KN158" i="2"/>
  <c r="KM158" i="2"/>
  <c r="KL158" i="2"/>
  <c r="KK158" i="2"/>
  <c r="KJ158" i="2"/>
  <c r="KI158" i="2"/>
  <c r="KH158" i="2"/>
  <c r="KG158" i="2"/>
  <c r="KF158" i="2"/>
  <c r="KE158" i="2"/>
  <c r="KD158" i="2"/>
  <c r="KC158" i="2"/>
  <c r="KB158" i="2"/>
  <c r="KA158" i="2"/>
  <c r="JZ158" i="2"/>
  <c r="JY158" i="2"/>
  <c r="JV158" i="2"/>
  <c r="JU158" i="2"/>
  <c r="JT158" i="2"/>
  <c r="JS158" i="2"/>
  <c r="JR158" i="2"/>
  <c r="JQ158" i="2"/>
  <c r="JP158" i="2"/>
  <c r="JO158" i="2"/>
  <c r="JN158" i="2"/>
  <c r="JM158" i="2"/>
  <c r="JL158" i="2"/>
  <c r="JK158" i="2"/>
  <c r="JJ158" i="2"/>
  <c r="JI158" i="2"/>
  <c r="JH158" i="2"/>
  <c r="JG158" i="2"/>
  <c r="JF158" i="2"/>
  <c r="JE158" i="2"/>
  <c r="JD158" i="2"/>
  <c r="JC158" i="2"/>
  <c r="JB158" i="2"/>
  <c r="JA158" i="2"/>
  <c r="IZ158" i="2"/>
  <c r="IY158" i="2"/>
  <c r="IX158" i="2"/>
  <c r="IW158" i="2"/>
  <c r="IV158" i="2"/>
  <c r="IU158" i="2"/>
  <c r="IT158" i="2"/>
  <c r="IS158" i="2"/>
  <c r="LJ157" i="2"/>
  <c r="LB157" i="2"/>
  <c r="LA157" i="2"/>
  <c r="KZ157" i="2"/>
  <c r="KY157" i="2"/>
  <c r="KX157" i="2"/>
  <c r="KW157" i="2"/>
  <c r="KV157" i="2"/>
  <c r="KU157" i="2"/>
  <c r="KT157" i="2"/>
  <c r="KS157" i="2"/>
  <c r="KR157" i="2"/>
  <c r="KQ157" i="2"/>
  <c r="KP157" i="2"/>
  <c r="KO157" i="2"/>
  <c r="KN157" i="2"/>
  <c r="KM157" i="2"/>
  <c r="KL157" i="2"/>
  <c r="KK157" i="2"/>
  <c r="KJ157" i="2"/>
  <c r="KI157" i="2"/>
  <c r="KH157" i="2"/>
  <c r="KG157" i="2"/>
  <c r="KF157" i="2"/>
  <c r="KE157" i="2"/>
  <c r="KD157" i="2"/>
  <c r="KC157" i="2"/>
  <c r="KB157" i="2"/>
  <c r="KA157" i="2"/>
  <c r="JZ157" i="2"/>
  <c r="JY157" i="2"/>
  <c r="JV157" i="2"/>
  <c r="JU157" i="2"/>
  <c r="JT157" i="2"/>
  <c r="JS157" i="2"/>
  <c r="JR157" i="2"/>
  <c r="JQ157" i="2"/>
  <c r="JP157" i="2"/>
  <c r="JO157" i="2"/>
  <c r="JN157" i="2"/>
  <c r="JM157" i="2"/>
  <c r="JL157" i="2"/>
  <c r="JK157" i="2"/>
  <c r="JJ157" i="2"/>
  <c r="JI157" i="2"/>
  <c r="JH157" i="2"/>
  <c r="JG157" i="2"/>
  <c r="JF157" i="2"/>
  <c r="JE157" i="2"/>
  <c r="JD157" i="2"/>
  <c r="JC157" i="2"/>
  <c r="JB157" i="2"/>
  <c r="JA157" i="2"/>
  <c r="IZ157" i="2"/>
  <c r="IY157" i="2"/>
  <c r="IX157" i="2"/>
  <c r="IW157" i="2"/>
  <c r="IV157" i="2"/>
  <c r="IU157" i="2"/>
  <c r="IT157" i="2"/>
  <c r="IS157" i="2"/>
  <c r="LJ156" i="2"/>
  <c r="LB156" i="2"/>
  <c r="LA156" i="2"/>
  <c r="KZ156" i="2"/>
  <c r="KY156" i="2"/>
  <c r="KX156" i="2"/>
  <c r="KW156" i="2"/>
  <c r="KV156" i="2"/>
  <c r="KU156" i="2"/>
  <c r="KT156" i="2"/>
  <c r="KS156" i="2"/>
  <c r="KR156" i="2"/>
  <c r="KQ156" i="2"/>
  <c r="KP156" i="2"/>
  <c r="KO156" i="2"/>
  <c r="KN156" i="2"/>
  <c r="KM156" i="2"/>
  <c r="KL156" i="2"/>
  <c r="KK156" i="2"/>
  <c r="KJ156" i="2"/>
  <c r="KI156" i="2"/>
  <c r="KH156" i="2"/>
  <c r="KG156" i="2"/>
  <c r="KF156" i="2"/>
  <c r="KE156" i="2"/>
  <c r="KD156" i="2"/>
  <c r="KC156" i="2"/>
  <c r="KB156" i="2"/>
  <c r="KA156" i="2"/>
  <c r="JZ156" i="2"/>
  <c r="JY156" i="2"/>
  <c r="JV156" i="2"/>
  <c r="JU156" i="2"/>
  <c r="JT156" i="2"/>
  <c r="JS156" i="2"/>
  <c r="JR156" i="2"/>
  <c r="JQ156" i="2"/>
  <c r="JP156" i="2"/>
  <c r="JO156" i="2"/>
  <c r="JN156" i="2"/>
  <c r="JM156" i="2"/>
  <c r="JL156" i="2"/>
  <c r="JK156" i="2"/>
  <c r="JJ156" i="2"/>
  <c r="JI156" i="2"/>
  <c r="JH156" i="2"/>
  <c r="JG156" i="2"/>
  <c r="JF156" i="2"/>
  <c r="JE156" i="2"/>
  <c r="JD156" i="2"/>
  <c r="JC156" i="2"/>
  <c r="JB156" i="2"/>
  <c r="JA156" i="2"/>
  <c r="IZ156" i="2"/>
  <c r="IY156" i="2"/>
  <c r="IX156" i="2"/>
  <c r="IW156" i="2"/>
  <c r="IV156" i="2"/>
  <c r="IU156" i="2"/>
  <c r="IT156" i="2"/>
  <c r="IS156" i="2"/>
  <c r="LJ155" i="2"/>
  <c r="LB155" i="2"/>
  <c r="LA155" i="2"/>
  <c r="KZ155" i="2"/>
  <c r="KY155" i="2"/>
  <c r="KX155" i="2"/>
  <c r="KW155" i="2"/>
  <c r="KV155" i="2"/>
  <c r="KU155" i="2"/>
  <c r="KT155" i="2"/>
  <c r="KS155" i="2"/>
  <c r="KR155" i="2"/>
  <c r="KQ155" i="2"/>
  <c r="KP155" i="2"/>
  <c r="KO155" i="2"/>
  <c r="KN155" i="2"/>
  <c r="KM155" i="2"/>
  <c r="KL155" i="2"/>
  <c r="KK155" i="2"/>
  <c r="KJ155" i="2"/>
  <c r="KI155" i="2"/>
  <c r="KH155" i="2"/>
  <c r="KG155" i="2"/>
  <c r="KF155" i="2"/>
  <c r="KE155" i="2"/>
  <c r="KD155" i="2"/>
  <c r="KC155" i="2"/>
  <c r="KB155" i="2"/>
  <c r="KA155" i="2"/>
  <c r="JZ155" i="2"/>
  <c r="JY155" i="2"/>
  <c r="JV155" i="2"/>
  <c r="JU155" i="2"/>
  <c r="JT155" i="2"/>
  <c r="JS155" i="2"/>
  <c r="JR155" i="2"/>
  <c r="JQ155" i="2"/>
  <c r="JP155" i="2"/>
  <c r="JO155" i="2"/>
  <c r="JN155" i="2"/>
  <c r="JM155" i="2"/>
  <c r="JL155" i="2"/>
  <c r="JK155" i="2"/>
  <c r="JJ155" i="2"/>
  <c r="JI155" i="2"/>
  <c r="JH155" i="2"/>
  <c r="JG155" i="2"/>
  <c r="JF155" i="2"/>
  <c r="JE155" i="2"/>
  <c r="JD155" i="2"/>
  <c r="JC155" i="2"/>
  <c r="JB155" i="2"/>
  <c r="JA155" i="2"/>
  <c r="IZ155" i="2"/>
  <c r="IY155" i="2"/>
  <c r="IX155" i="2"/>
  <c r="IW155" i="2"/>
  <c r="IV155" i="2"/>
  <c r="IU155" i="2"/>
  <c r="IT155" i="2"/>
  <c r="IS155" i="2"/>
  <c r="LJ154" i="2"/>
  <c r="LB154" i="2"/>
  <c r="LA154" i="2"/>
  <c r="KZ154" i="2"/>
  <c r="KY154" i="2"/>
  <c r="KX154" i="2"/>
  <c r="KW154" i="2"/>
  <c r="KV154" i="2"/>
  <c r="KU154" i="2"/>
  <c r="KT154" i="2"/>
  <c r="KS154" i="2"/>
  <c r="KR154" i="2"/>
  <c r="KQ154" i="2"/>
  <c r="KP154" i="2"/>
  <c r="KO154" i="2"/>
  <c r="KN154" i="2"/>
  <c r="KM154" i="2"/>
  <c r="KL154" i="2"/>
  <c r="KK154" i="2"/>
  <c r="KJ154" i="2"/>
  <c r="KI154" i="2"/>
  <c r="KH154" i="2"/>
  <c r="KG154" i="2"/>
  <c r="KF154" i="2"/>
  <c r="KE154" i="2"/>
  <c r="KD154" i="2"/>
  <c r="KC154" i="2"/>
  <c r="KB154" i="2"/>
  <c r="KA154" i="2"/>
  <c r="JZ154" i="2"/>
  <c r="JY154" i="2"/>
  <c r="JV154" i="2"/>
  <c r="JU154" i="2"/>
  <c r="JT154" i="2"/>
  <c r="JS154" i="2"/>
  <c r="JR154" i="2"/>
  <c r="JQ154" i="2"/>
  <c r="JP154" i="2"/>
  <c r="JO154" i="2"/>
  <c r="JN154" i="2"/>
  <c r="JM154" i="2"/>
  <c r="JL154" i="2"/>
  <c r="JK154" i="2"/>
  <c r="JJ154" i="2"/>
  <c r="JI154" i="2"/>
  <c r="JH154" i="2"/>
  <c r="JG154" i="2"/>
  <c r="JF154" i="2"/>
  <c r="JE154" i="2"/>
  <c r="JD154" i="2"/>
  <c r="JC154" i="2"/>
  <c r="JB154" i="2"/>
  <c r="JA154" i="2"/>
  <c r="IZ154" i="2"/>
  <c r="IY154" i="2"/>
  <c r="IX154" i="2"/>
  <c r="IW154" i="2"/>
  <c r="IV154" i="2"/>
  <c r="IU154" i="2"/>
  <c r="IT154" i="2"/>
  <c r="IS154" i="2"/>
  <c r="LJ153" i="2"/>
  <c r="LB153" i="2"/>
  <c r="LA153" i="2"/>
  <c r="KZ153" i="2"/>
  <c r="KY153" i="2"/>
  <c r="KX153" i="2"/>
  <c r="KW153" i="2"/>
  <c r="KV153" i="2"/>
  <c r="KU153" i="2"/>
  <c r="KT153" i="2"/>
  <c r="KS153" i="2"/>
  <c r="KR153" i="2"/>
  <c r="KQ153" i="2"/>
  <c r="KP153" i="2"/>
  <c r="KO153" i="2"/>
  <c r="KN153" i="2"/>
  <c r="KM153" i="2"/>
  <c r="KL153" i="2"/>
  <c r="KK153" i="2"/>
  <c r="KJ153" i="2"/>
  <c r="KI153" i="2"/>
  <c r="KH153" i="2"/>
  <c r="KG153" i="2"/>
  <c r="KF153" i="2"/>
  <c r="KE153" i="2"/>
  <c r="KD153" i="2"/>
  <c r="KC153" i="2"/>
  <c r="KB153" i="2"/>
  <c r="KA153" i="2"/>
  <c r="JZ153" i="2"/>
  <c r="JY153" i="2"/>
  <c r="JV153" i="2"/>
  <c r="JU153" i="2"/>
  <c r="JT153" i="2"/>
  <c r="JS153" i="2"/>
  <c r="JR153" i="2"/>
  <c r="JQ153" i="2"/>
  <c r="JP153" i="2"/>
  <c r="JO153" i="2"/>
  <c r="JN153" i="2"/>
  <c r="JM153" i="2"/>
  <c r="JL153" i="2"/>
  <c r="JK153" i="2"/>
  <c r="JJ153" i="2"/>
  <c r="JI153" i="2"/>
  <c r="JH153" i="2"/>
  <c r="JG153" i="2"/>
  <c r="JF153" i="2"/>
  <c r="JE153" i="2"/>
  <c r="JD153" i="2"/>
  <c r="JC153" i="2"/>
  <c r="JB153" i="2"/>
  <c r="JA153" i="2"/>
  <c r="IZ153" i="2"/>
  <c r="IY153" i="2"/>
  <c r="IX153" i="2"/>
  <c r="IW153" i="2"/>
  <c r="IV153" i="2"/>
  <c r="IU153" i="2"/>
  <c r="IT153" i="2"/>
  <c r="IS153" i="2"/>
  <c r="LJ152" i="2"/>
  <c r="LB152" i="2"/>
  <c r="LA152" i="2"/>
  <c r="KZ152" i="2"/>
  <c r="KY152" i="2"/>
  <c r="KX152" i="2"/>
  <c r="KW152" i="2"/>
  <c r="KV152" i="2"/>
  <c r="KU152" i="2"/>
  <c r="KT152" i="2"/>
  <c r="KS152" i="2"/>
  <c r="KR152" i="2"/>
  <c r="KQ152" i="2"/>
  <c r="KP152" i="2"/>
  <c r="KO152" i="2"/>
  <c r="KN152" i="2"/>
  <c r="KM152" i="2"/>
  <c r="KL152" i="2"/>
  <c r="KK152" i="2"/>
  <c r="KJ152" i="2"/>
  <c r="KI152" i="2"/>
  <c r="KH152" i="2"/>
  <c r="KG152" i="2"/>
  <c r="KF152" i="2"/>
  <c r="KE152" i="2"/>
  <c r="KD152" i="2"/>
  <c r="KC152" i="2"/>
  <c r="KB152" i="2"/>
  <c r="KA152" i="2"/>
  <c r="JZ152" i="2"/>
  <c r="JY152" i="2"/>
  <c r="JV152" i="2"/>
  <c r="JU152" i="2"/>
  <c r="JT152" i="2"/>
  <c r="JS152" i="2"/>
  <c r="JR152" i="2"/>
  <c r="JQ152" i="2"/>
  <c r="JP152" i="2"/>
  <c r="JO152" i="2"/>
  <c r="JN152" i="2"/>
  <c r="JM152" i="2"/>
  <c r="JL152" i="2"/>
  <c r="JK152" i="2"/>
  <c r="JJ152" i="2"/>
  <c r="JI152" i="2"/>
  <c r="JH152" i="2"/>
  <c r="JG152" i="2"/>
  <c r="JF152" i="2"/>
  <c r="JE152" i="2"/>
  <c r="JD152" i="2"/>
  <c r="JC152" i="2"/>
  <c r="JB152" i="2"/>
  <c r="JA152" i="2"/>
  <c r="IZ152" i="2"/>
  <c r="IY152" i="2"/>
  <c r="IX152" i="2"/>
  <c r="IW152" i="2"/>
  <c r="IV152" i="2"/>
  <c r="IU152" i="2"/>
  <c r="IT152" i="2"/>
  <c r="IS152" i="2"/>
  <c r="LJ151" i="2"/>
  <c r="LB151" i="2"/>
  <c r="LA151" i="2"/>
  <c r="KZ151" i="2"/>
  <c r="KY151" i="2"/>
  <c r="KX151" i="2"/>
  <c r="KW151" i="2"/>
  <c r="KV151" i="2"/>
  <c r="KU151" i="2"/>
  <c r="KT151" i="2"/>
  <c r="KS151" i="2"/>
  <c r="KR151" i="2"/>
  <c r="KQ151" i="2"/>
  <c r="KP151" i="2"/>
  <c r="KO151" i="2"/>
  <c r="KN151" i="2"/>
  <c r="KM151" i="2"/>
  <c r="KL151" i="2"/>
  <c r="KK151" i="2"/>
  <c r="KJ151" i="2"/>
  <c r="KI151" i="2"/>
  <c r="KH151" i="2"/>
  <c r="KG151" i="2"/>
  <c r="KF151" i="2"/>
  <c r="KE151" i="2"/>
  <c r="KD151" i="2"/>
  <c r="KC151" i="2"/>
  <c r="KB151" i="2"/>
  <c r="KA151" i="2"/>
  <c r="JZ151" i="2"/>
  <c r="JY151" i="2"/>
  <c r="JV151" i="2"/>
  <c r="JU151" i="2"/>
  <c r="JT151" i="2"/>
  <c r="JS151" i="2"/>
  <c r="JR151" i="2"/>
  <c r="JQ151" i="2"/>
  <c r="JP151" i="2"/>
  <c r="JO151" i="2"/>
  <c r="JN151" i="2"/>
  <c r="JM151" i="2"/>
  <c r="JL151" i="2"/>
  <c r="JK151" i="2"/>
  <c r="JJ151" i="2"/>
  <c r="JI151" i="2"/>
  <c r="JH151" i="2"/>
  <c r="JG151" i="2"/>
  <c r="JF151" i="2"/>
  <c r="JE151" i="2"/>
  <c r="JD151" i="2"/>
  <c r="JC151" i="2"/>
  <c r="JB151" i="2"/>
  <c r="JA151" i="2"/>
  <c r="IZ151" i="2"/>
  <c r="IY151" i="2"/>
  <c r="IX151" i="2"/>
  <c r="IW151" i="2"/>
  <c r="IV151" i="2"/>
  <c r="IU151" i="2"/>
  <c r="IT151" i="2"/>
  <c r="IS151" i="2"/>
  <c r="LJ150" i="2"/>
  <c r="LB150" i="2"/>
  <c r="LA150" i="2"/>
  <c r="KZ150" i="2"/>
  <c r="KY150" i="2"/>
  <c r="KX150" i="2"/>
  <c r="KW150" i="2"/>
  <c r="KV150" i="2"/>
  <c r="KU150" i="2"/>
  <c r="KT150" i="2"/>
  <c r="KS150" i="2"/>
  <c r="KR150" i="2"/>
  <c r="KQ150" i="2"/>
  <c r="KP150" i="2"/>
  <c r="KO150" i="2"/>
  <c r="KN150" i="2"/>
  <c r="KM150" i="2"/>
  <c r="KL150" i="2"/>
  <c r="KK150" i="2"/>
  <c r="KJ150" i="2"/>
  <c r="KI150" i="2"/>
  <c r="KH150" i="2"/>
  <c r="KG150" i="2"/>
  <c r="KF150" i="2"/>
  <c r="KE150" i="2"/>
  <c r="KD150" i="2"/>
  <c r="KC150" i="2"/>
  <c r="KB150" i="2"/>
  <c r="KA150" i="2"/>
  <c r="JZ150" i="2"/>
  <c r="JY150" i="2"/>
  <c r="JV150" i="2"/>
  <c r="JU150" i="2"/>
  <c r="JT150" i="2"/>
  <c r="JS150" i="2"/>
  <c r="JR150" i="2"/>
  <c r="JQ150" i="2"/>
  <c r="JP150" i="2"/>
  <c r="JO150" i="2"/>
  <c r="JN150" i="2"/>
  <c r="JM150" i="2"/>
  <c r="JL150" i="2"/>
  <c r="JK150" i="2"/>
  <c r="JJ150" i="2"/>
  <c r="JI150" i="2"/>
  <c r="JH150" i="2"/>
  <c r="JG150" i="2"/>
  <c r="JF150" i="2"/>
  <c r="JE150" i="2"/>
  <c r="JD150" i="2"/>
  <c r="JC150" i="2"/>
  <c r="JB150" i="2"/>
  <c r="JA150" i="2"/>
  <c r="IZ150" i="2"/>
  <c r="IY150" i="2"/>
  <c r="IX150" i="2"/>
  <c r="IW150" i="2"/>
  <c r="IV150" i="2"/>
  <c r="IU150" i="2"/>
  <c r="IT150" i="2"/>
  <c r="IS150" i="2"/>
  <c r="LJ149" i="2"/>
  <c r="LB149" i="2"/>
  <c r="LA149" i="2"/>
  <c r="KZ149" i="2"/>
  <c r="KY149" i="2"/>
  <c r="KX149" i="2"/>
  <c r="KW149" i="2"/>
  <c r="KV149" i="2"/>
  <c r="KU149" i="2"/>
  <c r="KT149" i="2"/>
  <c r="KS149" i="2"/>
  <c r="KR149" i="2"/>
  <c r="KQ149" i="2"/>
  <c r="KP149" i="2"/>
  <c r="KO149" i="2"/>
  <c r="KN149" i="2"/>
  <c r="KM149" i="2"/>
  <c r="KL149" i="2"/>
  <c r="KK149" i="2"/>
  <c r="KJ149" i="2"/>
  <c r="KI149" i="2"/>
  <c r="KH149" i="2"/>
  <c r="KG149" i="2"/>
  <c r="KF149" i="2"/>
  <c r="KE149" i="2"/>
  <c r="KD149" i="2"/>
  <c r="KC149" i="2"/>
  <c r="KB149" i="2"/>
  <c r="KA149" i="2"/>
  <c r="JZ149" i="2"/>
  <c r="JY149" i="2"/>
  <c r="JV149" i="2"/>
  <c r="JU149" i="2"/>
  <c r="JT149" i="2"/>
  <c r="JS149" i="2"/>
  <c r="JR149" i="2"/>
  <c r="JQ149" i="2"/>
  <c r="JP149" i="2"/>
  <c r="JO149" i="2"/>
  <c r="JN149" i="2"/>
  <c r="JM149" i="2"/>
  <c r="JL149" i="2"/>
  <c r="JK149" i="2"/>
  <c r="JJ149" i="2"/>
  <c r="JI149" i="2"/>
  <c r="JH149" i="2"/>
  <c r="JG149" i="2"/>
  <c r="JF149" i="2"/>
  <c r="JE149" i="2"/>
  <c r="JD149" i="2"/>
  <c r="JC149" i="2"/>
  <c r="JB149" i="2"/>
  <c r="JA149" i="2"/>
  <c r="IZ149" i="2"/>
  <c r="IY149" i="2"/>
  <c r="IX149" i="2"/>
  <c r="IW149" i="2"/>
  <c r="IV149" i="2"/>
  <c r="IU149" i="2"/>
  <c r="IT149" i="2"/>
  <c r="IS149" i="2"/>
  <c r="LJ148" i="2"/>
  <c r="LB148" i="2"/>
  <c r="LA148" i="2"/>
  <c r="KZ148" i="2"/>
  <c r="KY148" i="2"/>
  <c r="KX148" i="2"/>
  <c r="KW148" i="2"/>
  <c r="KV148" i="2"/>
  <c r="KU148" i="2"/>
  <c r="KT148" i="2"/>
  <c r="KS148" i="2"/>
  <c r="KR148" i="2"/>
  <c r="KQ148" i="2"/>
  <c r="KP148" i="2"/>
  <c r="KO148" i="2"/>
  <c r="KN148" i="2"/>
  <c r="KM148" i="2"/>
  <c r="KL148" i="2"/>
  <c r="KK148" i="2"/>
  <c r="KJ148" i="2"/>
  <c r="KI148" i="2"/>
  <c r="KH148" i="2"/>
  <c r="KG148" i="2"/>
  <c r="KF148" i="2"/>
  <c r="KE148" i="2"/>
  <c r="KD148" i="2"/>
  <c r="KC148" i="2"/>
  <c r="KB148" i="2"/>
  <c r="KA148" i="2"/>
  <c r="JZ148" i="2"/>
  <c r="JY148" i="2"/>
  <c r="JV148" i="2"/>
  <c r="JU148" i="2"/>
  <c r="JT148" i="2"/>
  <c r="JS148" i="2"/>
  <c r="JR148" i="2"/>
  <c r="JQ148" i="2"/>
  <c r="JP148" i="2"/>
  <c r="JO148" i="2"/>
  <c r="JN148" i="2"/>
  <c r="JM148" i="2"/>
  <c r="JL148" i="2"/>
  <c r="JK148" i="2"/>
  <c r="JJ148" i="2"/>
  <c r="JI148" i="2"/>
  <c r="JH148" i="2"/>
  <c r="JG148" i="2"/>
  <c r="JF148" i="2"/>
  <c r="JE148" i="2"/>
  <c r="JD148" i="2"/>
  <c r="JC148" i="2"/>
  <c r="JB148" i="2"/>
  <c r="JA148" i="2"/>
  <c r="IZ148" i="2"/>
  <c r="IY148" i="2"/>
  <c r="IX148" i="2"/>
  <c r="IW148" i="2"/>
  <c r="IV148" i="2"/>
  <c r="IU148" i="2"/>
  <c r="IT148" i="2"/>
  <c r="IS148" i="2"/>
  <c r="LJ147" i="2"/>
  <c r="LB147" i="2"/>
  <c r="LA147" i="2"/>
  <c r="KZ147" i="2"/>
  <c r="KY147" i="2"/>
  <c r="KX147" i="2"/>
  <c r="KW147" i="2"/>
  <c r="KV147" i="2"/>
  <c r="KU147" i="2"/>
  <c r="KT147" i="2"/>
  <c r="KS147" i="2"/>
  <c r="KR147" i="2"/>
  <c r="KQ147" i="2"/>
  <c r="KP147" i="2"/>
  <c r="KO147" i="2"/>
  <c r="KN147" i="2"/>
  <c r="KM147" i="2"/>
  <c r="KL147" i="2"/>
  <c r="KK147" i="2"/>
  <c r="KJ147" i="2"/>
  <c r="KI147" i="2"/>
  <c r="KH147" i="2"/>
  <c r="KG147" i="2"/>
  <c r="KF147" i="2"/>
  <c r="KE147" i="2"/>
  <c r="KD147" i="2"/>
  <c r="KC147" i="2"/>
  <c r="KB147" i="2"/>
  <c r="KA147" i="2"/>
  <c r="JZ147" i="2"/>
  <c r="JY147" i="2"/>
  <c r="JV147" i="2"/>
  <c r="JU147" i="2"/>
  <c r="JT147" i="2"/>
  <c r="JS147" i="2"/>
  <c r="JR147" i="2"/>
  <c r="JQ147" i="2"/>
  <c r="JP147" i="2"/>
  <c r="JO147" i="2"/>
  <c r="JN147" i="2"/>
  <c r="JM147" i="2"/>
  <c r="JL147" i="2"/>
  <c r="JK147" i="2"/>
  <c r="JJ147" i="2"/>
  <c r="JI147" i="2"/>
  <c r="JH147" i="2"/>
  <c r="JG147" i="2"/>
  <c r="JF147" i="2"/>
  <c r="JE147" i="2"/>
  <c r="JD147" i="2"/>
  <c r="JC147" i="2"/>
  <c r="JB147" i="2"/>
  <c r="JA147" i="2"/>
  <c r="IZ147" i="2"/>
  <c r="IY147" i="2"/>
  <c r="IX147" i="2"/>
  <c r="IW147" i="2"/>
  <c r="IV147" i="2"/>
  <c r="IU147" i="2"/>
  <c r="IT147" i="2"/>
  <c r="IS147" i="2"/>
  <c r="LJ146" i="2"/>
  <c r="LB146" i="2"/>
  <c r="LA146" i="2"/>
  <c r="KZ146" i="2"/>
  <c r="KY146" i="2"/>
  <c r="KX146" i="2"/>
  <c r="KW146" i="2"/>
  <c r="KV146" i="2"/>
  <c r="KU146" i="2"/>
  <c r="KT146" i="2"/>
  <c r="KS146" i="2"/>
  <c r="KR146" i="2"/>
  <c r="KQ146" i="2"/>
  <c r="KP146" i="2"/>
  <c r="KO146" i="2"/>
  <c r="KN146" i="2"/>
  <c r="KM146" i="2"/>
  <c r="KL146" i="2"/>
  <c r="KK146" i="2"/>
  <c r="KJ146" i="2"/>
  <c r="KI146" i="2"/>
  <c r="KH146" i="2"/>
  <c r="KG146" i="2"/>
  <c r="KF146" i="2"/>
  <c r="KE146" i="2"/>
  <c r="KD146" i="2"/>
  <c r="KC146" i="2"/>
  <c r="KB146" i="2"/>
  <c r="KA146" i="2"/>
  <c r="JZ146" i="2"/>
  <c r="JY146" i="2"/>
  <c r="JV146" i="2"/>
  <c r="JU146" i="2"/>
  <c r="JT146" i="2"/>
  <c r="JS146" i="2"/>
  <c r="JR146" i="2"/>
  <c r="JQ146" i="2"/>
  <c r="JP146" i="2"/>
  <c r="JO146" i="2"/>
  <c r="JN146" i="2"/>
  <c r="JM146" i="2"/>
  <c r="JL146" i="2"/>
  <c r="JK146" i="2"/>
  <c r="JJ146" i="2"/>
  <c r="JI146" i="2"/>
  <c r="JH146" i="2"/>
  <c r="JG146" i="2"/>
  <c r="JF146" i="2"/>
  <c r="JE146" i="2"/>
  <c r="JD146" i="2"/>
  <c r="JC146" i="2"/>
  <c r="JB146" i="2"/>
  <c r="JA146" i="2"/>
  <c r="IZ146" i="2"/>
  <c r="IY146" i="2"/>
  <c r="IX146" i="2"/>
  <c r="IW146" i="2"/>
  <c r="IV146" i="2"/>
  <c r="IU146" i="2"/>
  <c r="IT146" i="2"/>
  <c r="IS146" i="2"/>
  <c r="LJ145" i="2"/>
  <c r="LB145" i="2"/>
  <c r="LA145" i="2"/>
  <c r="KZ145" i="2"/>
  <c r="KY145" i="2"/>
  <c r="KX145" i="2"/>
  <c r="KW145" i="2"/>
  <c r="KV145" i="2"/>
  <c r="KU145" i="2"/>
  <c r="KT145" i="2"/>
  <c r="KS145" i="2"/>
  <c r="KR145" i="2"/>
  <c r="KQ145" i="2"/>
  <c r="KP145" i="2"/>
  <c r="KO145" i="2"/>
  <c r="KN145" i="2"/>
  <c r="KM145" i="2"/>
  <c r="KL145" i="2"/>
  <c r="KK145" i="2"/>
  <c r="KJ145" i="2"/>
  <c r="KI145" i="2"/>
  <c r="KH145" i="2"/>
  <c r="KG145" i="2"/>
  <c r="KF145" i="2"/>
  <c r="KE145" i="2"/>
  <c r="KD145" i="2"/>
  <c r="KC145" i="2"/>
  <c r="KB145" i="2"/>
  <c r="KA145" i="2"/>
  <c r="JZ145" i="2"/>
  <c r="JY145" i="2"/>
  <c r="JV145" i="2"/>
  <c r="JU145" i="2"/>
  <c r="JT145" i="2"/>
  <c r="JS145" i="2"/>
  <c r="JR145" i="2"/>
  <c r="JQ145" i="2"/>
  <c r="JP145" i="2"/>
  <c r="JO145" i="2"/>
  <c r="JN145" i="2"/>
  <c r="JM145" i="2"/>
  <c r="JL145" i="2"/>
  <c r="JK145" i="2"/>
  <c r="JJ145" i="2"/>
  <c r="JI145" i="2"/>
  <c r="JH145" i="2"/>
  <c r="JG145" i="2"/>
  <c r="JF145" i="2"/>
  <c r="JE145" i="2"/>
  <c r="JD145" i="2"/>
  <c r="JC145" i="2"/>
  <c r="JB145" i="2"/>
  <c r="JA145" i="2"/>
  <c r="IZ145" i="2"/>
  <c r="IY145" i="2"/>
  <c r="IX145" i="2"/>
  <c r="IW145" i="2"/>
  <c r="IV145" i="2"/>
  <c r="IU145" i="2"/>
  <c r="IT145" i="2"/>
  <c r="IS145" i="2"/>
  <c r="LJ144" i="2"/>
  <c r="LB144" i="2"/>
  <c r="LA144" i="2"/>
  <c r="KZ144" i="2"/>
  <c r="KY144" i="2"/>
  <c r="KX144" i="2"/>
  <c r="KW144" i="2"/>
  <c r="KV144" i="2"/>
  <c r="KU144" i="2"/>
  <c r="KT144" i="2"/>
  <c r="KS144" i="2"/>
  <c r="KR144" i="2"/>
  <c r="KQ144" i="2"/>
  <c r="KP144" i="2"/>
  <c r="KO144" i="2"/>
  <c r="KN144" i="2"/>
  <c r="KM144" i="2"/>
  <c r="KL144" i="2"/>
  <c r="KK144" i="2"/>
  <c r="KJ144" i="2"/>
  <c r="KI144" i="2"/>
  <c r="KH144" i="2"/>
  <c r="KG144" i="2"/>
  <c r="KF144" i="2"/>
  <c r="KE144" i="2"/>
  <c r="KD144" i="2"/>
  <c r="KC144" i="2"/>
  <c r="KB144" i="2"/>
  <c r="KA144" i="2"/>
  <c r="JZ144" i="2"/>
  <c r="JY144" i="2"/>
  <c r="JV144" i="2"/>
  <c r="JU144" i="2"/>
  <c r="JT144" i="2"/>
  <c r="JS144" i="2"/>
  <c r="JR144" i="2"/>
  <c r="JQ144" i="2"/>
  <c r="JP144" i="2"/>
  <c r="JO144" i="2"/>
  <c r="JN144" i="2"/>
  <c r="JM144" i="2"/>
  <c r="JL144" i="2"/>
  <c r="JK144" i="2"/>
  <c r="JJ144" i="2"/>
  <c r="JI144" i="2"/>
  <c r="JH144" i="2"/>
  <c r="JG144" i="2"/>
  <c r="JF144" i="2"/>
  <c r="JE144" i="2"/>
  <c r="JD144" i="2"/>
  <c r="JC144" i="2"/>
  <c r="JB144" i="2"/>
  <c r="JA144" i="2"/>
  <c r="IZ144" i="2"/>
  <c r="IY144" i="2"/>
  <c r="IX144" i="2"/>
  <c r="IW144" i="2"/>
  <c r="IV144" i="2"/>
  <c r="IU144" i="2"/>
  <c r="IT144" i="2"/>
  <c r="IS144" i="2"/>
  <c r="LJ143" i="2"/>
  <c r="LB143" i="2"/>
  <c r="LA143" i="2"/>
  <c r="KZ143" i="2"/>
  <c r="KY143" i="2"/>
  <c r="KX143" i="2"/>
  <c r="KW143" i="2"/>
  <c r="KV143" i="2"/>
  <c r="KU143" i="2"/>
  <c r="KT143" i="2"/>
  <c r="KS143" i="2"/>
  <c r="KR143" i="2"/>
  <c r="KQ143" i="2"/>
  <c r="KP143" i="2"/>
  <c r="KO143" i="2"/>
  <c r="KN143" i="2"/>
  <c r="KM143" i="2"/>
  <c r="KL143" i="2"/>
  <c r="KK143" i="2"/>
  <c r="KJ143" i="2"/>
  <c r="KI143" i="2"/>
  <c r="KH143" i="2"/>
  <c r="KG143" i="2"/>
  <c r="KF143" i="2"/>
  <c r="KE143" i="2"/>
  <c r="KD143" i="2"/>
  <c r="KC143" i="2"/>
  <c r="KB143" i="2"/>
  <c r="KA143" i="2"/>
  <c r="JZ143" i="2"/>
  <c r="JY143" i="2"/>
  <c r="JV143" i="2"/>
  <c r="JU143" i="2"/>
  <c r="JT143" i="2"/>
  <c r="JS143" i="2"/>
  <c r="JR143" i="2"/>
  <c r="JQ143" i="2"/>
  <c r="JP143" i="2"/>
  <c r="JO143" i="2"/>
  <c r="JN143" i="2"/>
  <c r="JM143" i="2"/>
  <c r="JL143" i="2"/>
  <c r="JK143" i="2"/>
  <c r="JJ143" i="2"/>
  <c r="JI143" i="2"/>
  <c r="JH143" i="2"/>
  <c r="JG143" i="2"/>
  <c r="JF143" i="2"/>
  <c r="JE143" i="2"/>
  <c r="JD143" i="2"/>
  <c r="JC143" i="2"/>
  <c r="JB143" i="2"/>
  <c r="JA143" i="2"/>
  <c r="IZ143" i="2"/>
  <c r="IY143" i="2"/>
  <c r="IX143" i="2"/>
  <c r="IW143" i="2"/>
  <c r="IV143" i="2"/>
  <c r="IU143" i="2"/>
  <c r="IT143" i="2"/>
  <c r="IS143" i="2"/>
  <c r="LJ142" i="2"/>
  <c r="LB142" i="2"/>
  <c r="LA142" i="2"/>
  <c r="KZ142" i="2"/>
  <c r="KY142" i="2"/>
  <c r="KX142" i="2"/>
  <c r="KW142" i="2"/>
  <c r="KV142" i="2"/>
  <c r="KU142" i="2"/>
  <c r="KT142" i="2"/>
  <c r="KS142" i="2"/>
  <c r="KR142" i="2"/>
  <c r="KQ142" i="2"/>
  <c r="KP142" i="2"/>
  <c r="KO142" i="2"/>
  <c r="KN142" i="2"/>
  <c r="KM142" i="2"/>
  <c r="KL142" i="2"/>
  <c r="KK142" i="2"/>
  <c r="KJ142" i="2"/>
  <c r="KI142" i="2"/>
  <c r="KH142" i="2"/>
  <c r="KG142" i="2"/>
  <c r="KF142" i="2"/>
  <c r="KE142" i="2"/>
  <c r="KD142" i="2"/>
  <c r="KC142" i="2"/>
  <c r="KB142" i="2"/>
  <c r="KA142" i="2"/>
  <c r="JZ142" i="2"/>
  <c r="JY142" i="2"/>
  <c r="JV142" i="2"/>
  <c r="JU142" i="2"/>
  <c r="JT142" i="2"/>
  <c r="JS142" i="2"/>
  <c r="JR142" i="2"/>
  <c r="JQ142" i="2"/>
  <c r="JP142" i="2"/>
  <c r="JO142" i="2"/>
  <c r="JN142" i="2"/>
  <c r="JM142" i="2"/>
  <c r="JL142" i="2"/>
  <c r="JK142" i="2"/>
  <c r="JJ142" i="2"/>
  <c r="JI142" i="2"/>
  <c r="JH142" i="2"/>
  <c r="JG142" i="2"/>
  <c r="JF142" i="2"/>
  <c r="JE142" i="2"/>
  <c r="JD142" i="2"/>
  <c r="JC142" i="2"/>
  <c r="JB142" i="2"/>
  <c r="JA142" i="2"/>
  <c r="IZ142" i="2"/>
  <c r="IY142" i="2"/>
  <c r="IX142" i="2"/>
  <c r="IW142" i="2"/>
  <c r="IV142" i="2"/>
  <c r="IU142" i="2"/>
  <c r="IT142" i="2"/>
  <c r="IS142" i="2"/>
  <c r="LJ141" i="2"/>
  <c r="LB141" i="2"/>
  <c r="LA141" i="2"/>
  <c r="KZ141" i="2"/>
  <c r="KY141" i="2"/>
  <c r="KX141" i="2"/>
  <c r="KW141" i="2"/>
  <c r="KV141" i="2"/>
  <c r="KU141" i="2"/>
  <c r="KT141" i="2"/>
  <c r="KS141" i="2"/>
  <c r="KR141" i="2"/>
  <c r="KQ141" i="2"/>
  <c r="KP141" i="2"/>
  <c r="KO141" i="2"/>
  <c r="KN141" i="2"/>
  <c r="KM141" i="2"/>
  <c r="KL141" i="2"/>
  <c r="KK141" i="2"/>
  <c r="KJ141" i="2"/>
  <c r="KI141" i="2"/>
  <c r="KH141" i="2"/>
  <c r="KG141" i="2"/>
  <c r="KF141" i="2"/>
  <c r="KE141" i="2"/>
  <c r="KD141" i="2"/>
  <c r="KC141" i="2"/>
  <c r="KB141" i="2"/>
  <c r="KA141" i="2"/>
  <c r="JZ141" i="2"/>
  <c r="JY141" i="2"/>
  <c r="JV141" i="2"/>
  <c r="JU141" i="2"/>
  <c r="JT141" i="2"/>
  <c r="JS141" i="2"/>
  <c r="JR141" i="2"/>
  <c r="JQ141" i="2"/>
  <c r="JP141" i="2"/>
  <c r="JO141" i="2"/>
  <c r="JN141" i="2"/>
  <c r="JM141" i="2"/>
  <c r="JL141" i="2"/>
  <c r="JK141" i="2"/>
  <c r="JJ141" i="2"/>
  <c r="JI141" i="2"/>
  <c r="JH141" i="2"/>
  <c r="JG141" i="2"/>
  <c r="JF141" i="2"/>
  <c r="JE141" i="2"/>
  <c r="JD141" i="2"/>
  <c r="JC141" i="2"/>
  <c r="JB141" i="2"/>
  <c r="JA141" i="2"/>
  <c r="IZ141" i="2"/>
  <c r="IY141" i="2"/>
  <c r="IX141" i="2"/>
  <c r="IW141" i="2"/>
  <c r="IV141" i="2"/>
  <c r="IU141" i="2"/>
  <c r="IT141" i="2"/>
  <c r="IS141" i="2"/>
  <c r="LJ140" i="2"/>
  <c r="LB140" i="2"/>
  <c r="LA140" i="2"/>
  <c r="KZ140" i="2"/>
  <c r="KY140" i="2"/>
  <c r="KX140" i="2"/>
  <c r="KW140" i="2"/>
  <c r="KV140" i="2"/>
  <c r="KU140" i="2"/>
  <c r="KT140" i="2"/>
  <c r="KS140" i="2"/>
  <c r="KR140" i="2"/>
  <c r="KQ140" i="2"/>
  <c r="KP140" i="2"/>
  <c r="KO140" i="2"/>
  <c r="KN140" i="2"/>
  <c r="KM140" i="2"/>
  <c r="KL140" i="2"/>
  <c r="KK140" i="2"/>
  <c r="KJ140" i="2"/>
  <c r="KI140" i="2"/>
  <c r="KH140" i="2"/>
  <c r="KG140" i="2"/>
  <c r="KF140" i="2"/>
  <c r="KE140" i="2"/>
  <c r="KD140" i="2"/>
  <c r="KC140" i="2"/>
  <c r="KB140" i="2"/>
  <c r="KA140" i="2"/>
  <c r="JZ140" i="2"/>
  <c r="JY140" i="2"/>
  <c r="JV140" i="2"/>
  <c r="JU140" i="2"/>
  <c r="JT140" i="2"/>
  <c r="JS140" i="2"/>
  <c r="JR140" i="2"/>
  <c r="JQ140" i="2"/>
  <c r="JP140" i="2"/>
  <c r="JO140" i="2"/>
  <c r="JN140" i="2"/>
  <c r="JM140" i="2"/>
  <c r="JL140" i="2"/>
  <c r="JK140" i="2"/>
  <c r="JJ140" i="2"/>
  <c r="JI140" i="2"/>
  <c r="JH140" i="2"/>
  <c r="JG140" i="2"/>
  <c r="JF140" i="2"/>
  <c r="JE140" i="2"/>
  <c r="JD140" i="2"/>
  <c r="JC140" i="2"/>
  <c r="JB140" i="2"/>
  <c r="JA140" i="2"/>
  <c r="IZ140" i="2"/>
  <c r="IY140" i="2"/>
  <c r="IX140" i="2"/>
  <c r="IW140" i="2"/>
  <c r="IV140" i="2"/>
  <c r="IU140" i="2"/>
  <c r="IT140" i="2"/>
  <c r="IS140" i="2"/>
  <c r="LJ139" i="2"/>
  <c r="LB139" i="2"/>
  <c r="LA139" i="2"/>
  <c r="KZ139" i="2"/>
  <c r="KY139" i="2"/>
  <c r="KX139" i="2"/>
  <c r="KW139" i="2"/>
  <c r="KV139" i="2"/>
  <c r="KU139" i="2"/>
  <c r="KT139" i="2"/>
  <c r="KS139" i="2"/>
  <c r="KR139" i="2"/>
  <c r="KQ139" i="2"/>
  <c r="KP139" i="2"/>
  <c r="KO139" i="2"/>
  <c r="KN139" i="2"/>
  <c r="KM139" i="2"/>
  <c r="KL139" i="2"/>
  <c r="KK139" i="2"/>
  <c r="KJ139" i="2"/>
  <c r="KI139" i="2"/>
  <c r="KH139" i="2"/>
  <c r="KG139" i="2"/>
  <c r="KF139" i="2"/>
  <c r="KE139" i="2"/>
  <c r="KD139" i="2"/>
  <c r="KC139" i="2"/>
  <c r="KB139" i="2"/>
  <c r="KA139" i="2"/>
  <c r="JZ139" i="2"/>
  <c r="JY139" i="2"/>
  <c r="JV139" i="2"/>
  <c r="JU139" i="2"/>
  <c r="JT139" i="2"/>
  <c r="JS139" i="2"/>
  <c r="JR139" i="2"/>
  <c r="JQ139" i="2"/>
  <c r="JP139" i="2"/>
  <c r="JO139" i="2"/>
  <c r="JN139" i="2"/>
  <c r="JM139" i="2"/>
  <c r="JL139" i="2"/>
  <c r="JK139" i="2"/>
  <c r="JJ139" i="2"/>
  <c r="JI139" i="2"/>
  <c r="JH139" i="2"/>
  <c r="JG139" i="2"/>
  <c r="JF139" i="2"/>
  <c r="JE139" i="2"/>
  <c r="JD139" i="2"/>
  <c r="JC139" i="2"/>
  <c r="JB139" i="2"/>
  <c r="JA139" i="2"/>
  <c r="IZ139" i="2"/>
  <c r="IY139" i="2"/>
  <c r="IX139" i="2"/>
  <c r="IW139" i="2"/>
  <c r="IV139" i="2"/>
  <c r="IU139" i="2"/>
  <c r="IT139" i="2"/>
  <c r="IS139" i="2"/>
  <c r="LJ138" i="2"/>
  <c r="LB138" i="2"/>
  <c r="LA138" i="2"/>
  <c r="KZ138" i="2"/>
  <c r="KY138" i="2"/>
  <c r="KX138" i="2"/>
  <c r="KW138" i="2"/>
  <c r="KV138" i="2"/>
  <c r="KU138" i="2"/>
  <c r="KT138" i="2"/>
  <c r="KS138" i="2"/>
  <c r="KR138" i="2"/>
  <c r="KQ138" i="2"/>
  <c r="KP138" i="2"/>
  <c r="KO138" i="2"/>
  <c r="KN138" i="2"/>
  <c r="KM138" i="2"/>
  <c r="KL138" i="2"/>
  <c r="KK138" i="2"/>
  <c r="KJ138" i="2"/>
  <c r="KI138" i="2"/>
  <c r="KH138" i="2"/>
  <c r="KG138" i="2"/>
  <c r="KF138" i="2"/>
  <c r="KE138" i="2"/>
  <c r="KD138" i="2"/>
  <c r="KC138" i="2"/>
  <c r="KB138" i="2"/>
  <c r="KA138" i="2"/>
  <c r="JZ138" i="2"/>
  <c r="JY138" i="2"/>
  <c r="JV138" i="2"/>
  <c r="JU138" i="2"/>
  <c r="JT138" i="2"/>
  <c r="JS138" i="2"/>
  <c r="JR138" i="2"/>
  <c r="JQ138" i="2"/>
  <c r="JP138" i="2"/>
  <c r="JO138" i="2"/>
  <c r="JN138" i="2"/>
  <c r="JM138" i="2"/>
  <c r="JL138" i="2"/>
  <c r="JK138" i="2"/>
  <c r="JJ138" i="2"/>
  <c r="JI138" i="2"/>
  <c r="JH138" i="2"/>
  <c r="JG138" i="2"/>
  <c r="JF138" i="2"/>
  <c r="JE138" i="2"/>
  <c r="JD138" i="2"/>
  <c r="JC138" i="2"/>
  <c r="JB138" i="2"/>
  <c r="JA138" i="2"/>
  <c r="IZ138" i="2"/>
  <c r="IY138" i="2"/>
  <c r="IX138" i="2"/>
  <c r="IW138" i="2"/>
  <c r="IV138" i="2"/>
  <c r="IU138" i="2"/>
  <c r="IT138" i="2"/>
  <c r="IS138" i="2"/>
  <c r="LJ137" i="2"/>
  <c r="LB137" i="2"/>
  <c r="LA137" i="2"/>
  <c r="KZ137" i="2"/>
  <c r="KY137" i="2"/>
  <c r="KX137" i="2"/>
  <c r="KW137" i="2"/>
  <c r="KV137" i="2"/>
  <c r="KU137" i="2"/>
  <c r="KT137" i="2"/>
  <c r="KS137" i="2"/>
  <c r="KR137" i="2"/>
  <c r="KQ137" i="2"/>
  <c r="KP137" i="2"/>
  <c r="KO137" i="2"/>
  <c r="KN137" i="2"/>
  <c r="KM137" i="2"/>
  <c r="KL137" i="2"/>
  <c r="KK137" i="2"/>
  <c r="KJ137" i="2"/>
  <c r="KI137" i="2"/>
  <c r="KH137" i="2"/>
  <c r="KG137" i="2"/>
  <c r="KF137" i="2"/>
  <c r="KE137" i="2"/>
  <c r="KD137" i="2"/>
  <c r="KC137" i="2"/>
  <c r="KB137" i="2"/>
  <c r="KA137" i="2"/>
  <c r="JZ137" i="2"/>
  <c r="JY137" i="2"/>
  <c r="JV137" i="2"/>
  <c r="JU137" i="2"/>
  <c r="JT137" i="2"/>
  <c r="JS137" i="2"/>
  <c r="JR137" i="2"/>
  <c r="JQ137" i="2"/>
  <c r="JP137" i="2"/>
  <c r="JO137" i="2"/>
  <c r="JN137" i="2"/>
  <c r="JM137" i="2"/>
  <c r="JL137" i="2"/>
  <c r="JK137" i="2"/>
  <c r="JJ137" i="2"/>
  <c r="JI137" i="2"/>
  <c r="JH137" i="2"/>
  <c r="JG137" i="2"/>
  <c r="JF137" i="2"/>
  <c r="JE137" i="2"/>
  <c r="JD137" i="2"/>
  <c r="JC137" i="2"/>
  <c r="JB137" i="2"/>
  <c r="JA137" i="2"/>
  <c r="IZ137" i="2"/>
  <c r="IY137" i="2"/>
  <c r="IX137" i="2"/>
  <c r="IW137" i="2"/>
  <c r="IV137" i="2"/>
  <c r="IU137" i="2"/>
  <c r="IT137" i="2"/>
  <c r="IS137" i="2"/>
  <c r="LJ136" i="2"/>
  <c r="LB136" i="2"/>
  <c r="LA136" i="2"/>
  <c r="KZ136" i="2"/>
  <c r="KY136" i="2"/>
  <c r="KX136" i="2"/>
  <c r="KW136" i="2"/>
  <c r="KV136" i="2"/>
  <c r="KU136" i="2"/>
  <c r="KT136" i="2"/>
  <c r="KS136" i="2"/>
  <c r="KR136" i="2"/>
  <c r="KQ136" i="2"/>
  <c r="KP136" i="2"/>
  <c r="KO136" i="2"/>
  <c r="KN136" i="2"/>
  <c r="KM136" i="2"/>
  <c r="KL136" i="2"/>
  <c r="KK136" i="2"/>
  <c r="KJ136" i="2"/>
  <c r="KI136" i="2"/>
  <c r="KH136" i="2"/>
  <c r="KG136" i="2"/>
  <c r="KF136" i="2"/>
  <c r="KE136" i="2"/>
  <c r="KD136" i="2"/>
  <c r="KC136" i="2"/>
  <c r="KB136" i="2"/>
  <c r="KA136" i="2"/>
  <c r="JZ136" i="2"/>
  <c r="JY136" i="2"/>
  <c r="JV136" i="2"/>
  <c r="JU136" i="2"/>
  <c r="JT136" i="2"/>
  <c r="JS136" i="2"/>
  <c r="JR136" i="2"/>
  <c r="JQ136" i="2"/>
  <c r="JP136" i="2"/>
  <c r="JO136" i="2"/>
  <c r="JN136" i="2"/>
  <c r="JM136" i="2"/>
  <c r="JL136" i="2"/>
  <c r="JK136" i="2"/>
  <c r="JJ136" i="2"/>
  <c r="JI136" i="2"/>
  <c r="JH136" i="2"/>
  <c r="JG136" i="2"/>
  <c r="JF136" i="2"/>
  <c r="JE136" i="2"/>
  <c r="JD136" i="2"/>
  <c r="JC136" i="2"/>
  <c r="JB136" i="2"/>
  <c r="JA136" i="2"/>
  <c r="IZ136" i="2"/>
  <c r="IY136" i="2"/>
  <c r="IX136" i="2"/>
  <c r="IW136" i="2"/>
  <c r="IV136" i="2"/>
  <c r="IU136" i="2"/>
  <c r="IT136" i="2"/>
  <c r="IS136" i="2"/>
  <c r="LJ135" i="2"/>
  <c r="LB135" i="2"/>
  <c r="LA135" i="2"/>
  <c r="KZ135" i="2"/>
  <c r="KY135" i="2"/>
  <c r="KX135" i="2"/>
  <c r="KW135" i="2"/>
  <c r="KV135" i="2"/>
  <c r="KU135" i="2"/>
  <c r="KT135" i="2"/>
  <c r="KS135" i="2"/>
  <c r="KR135" i="2"/>
  <c r="KQ135" i="2"/>
  <c r="KP135" i="2"/>
  <c r="KO135" i="2"/>
  <c r="KN135" i="2"/>
  <c r="KM135" i="2"/>
  <c r="KL135" i="2"/>
  <c r="KK135" i="2"/>
  <c r="KJ135" i="2"/>
  <c r="KI135" i="2"/>
  <c r="KH135" i="2"/>
  <c r="KG135" i="2"/>
  <c r="KF135" i="2"/>
  <c r="KE135" i="2"/>
  <c r="KD135" i="2"/>
  <c r="KC135" i="2"/>
  <c r="KB135" i="2"/>
  <c r="KA135" i="2"/>
  <c r="JZ135" i="2"/>
  <c r="JY135" i="2"/>
  <c r="JV135" i="2"/>
  <c r="JU135" i="2"/>
  <c r="JT135" i="2"/>
  <c r="JS135" i="2"/>
  <c r="JR135" i="2"/>
  <c r="JQ135" i="2"/>
  <c r="JP135" i="2"/>
  <c r="JO135" i="2"/>
  <c r="JN135" i="2"/>
  <c r="JM135" i="2"/>
  <c r="JL135" i="2"/>
  <c r="JK135" i="2"/>
  <c r="JJ135" i="2"/>
  <c r="JI135" i="2"/>
  <c r="JH135" i="2"/>
  <c r="JG135" i="2"/>
  <c r="JF135" i="2"/>
  <c r="JE135" i="2"/>
  <c r="JD135" i="2"/>
  <c r="JC135" i="2"/>
  <c r="JB135" i="2"/>
  <c r="JA135" i="2"/>
  <c r="IZ135" i="2"/>
  <c r="IY135" i="2"/>
  <c r="IX135" i="2"/>
  <c r="IW135" i="2"/>
  <c r="IV135" i="2"/>
  <c r="IU135" i="2"/>
  <c r="IT135" i="2"/>
  <c r="IS135" i="2"/>
  <c r="LJ134" i="2"/>
  <c r="LB134" i="2"/>
  <c r="LA134" i="2"/>
  <c r="KZ134" i="2"/>
  <c r="KY134" i="2"/>
  <c r="KX134" i="2"/>
  <c r="KW134" i="2"/>
  <c r="KV134" i="2"/>
  <c r="KU134" i="2"/>
  <c r="KT134" i="2"/>
  <c r="KS134" i="2"/>
  <c r="KR134" i="2"/>
  <c r="KQ134" i="2"/>
  <c r="KP134" i="2"/>
  <c r="KO134" i="2"/>
  <c r="KN134" i="2"/>
  <c r="KM134" i="2"/>
  <c r="KL134" i="2"/>
  <c r="KK134" i="2"/>
  <c r="KJ134" i="2"/>
  <c r="KI134" i="2"/>
  <c r="KH134" i="2"/>
  <c r="KG134" i="2"/>
  <c r="KF134" i="2"/>
  <c r="KE134" i="2"/>
  <c r="KD134" i="2"/>
  <c r="KC134" i="2"/>
  <c r="KB134" i="2"/>
  <c r="KA134" i="2"/>
  <c r="JZ134" i="2"/>
  <c r="JY134" i="2"/>
  <c r="JV134" i="2"/>
  <c r="JU134" i="2"/>
  <c r="JT134" i="2"/>
  <c r="JS134" i="2"/>
  <c r="JR134" i="2"/>
  <c r="JQ134" i="2"/>
  <c r="JP134" i="2"/>
  <c r="JO134" i="2"/>
  <c r="JN134" i="2"/>
  <c r="JM134" i="2"/>
  <c r="JL134" i="2"/>
  <c r="JK134" i="2"/>
  <c r="JJ134" i="2"/>
  <c r="JI134" i="2"/>
  <c r="JH134" i="2"/>
  <c r="JG134" i="2"/>
  <c r="JF134" i="2"/>
  <c r="JE134" i="2"/>
  <c r="JD134" i="2"/>
  <c r="JC134" i="2"/>
  <c r="JB134" i="2"/>
  <c r="JA134" i="2"/>
  <c r="IZ134" i="2"/>
  <c r="IY134" i="2"/>
  <c r="IX134" i="2"/>
  <c r="IW134" i="2"/>
  <c r="IV134" i="2"/>
  <c r="IU134" i="2"/>
  <c r="IT134" i="2"/>
  <c r="IS134" i="2"/>
  <c r="LJ133" i="2"/>
  <c r="LB133" i="2"/>
  <c r="LA133" i="2"/>
  <c r="KZ133" i="2"/>
  <c r="KY133" i="2"/>
  <c r="KX133" i="2"/>
  <c r="KW133" i="2"/>
  <c r="KV133" i="2"/>
  <c r="KU133" i="2"/>
  <c r="KT133" i="2"/>
  <c r="KS133" i="2"/>
  <c r="KR133" i="2"/>
  <c r="KQ133" i="2"/>
  <c r="KP133" i="2"/>
  <c r="KO133" i="2"/>
  <c r="KN133" i="2"/>
  <c r="KM133" i="2"/>
  <c r="KL133" i="2"/>
  <c r="KK133" i="2"/>
  <c r="KJ133" i="2"/>
  <c r="KI133" i="2"/>
  <c r="KH133" i="2"/>
  <c r="KG133" i="2"/>
  <c r="KF133" i="2"/>
  <c r="KE133" i="2"/>
  <c r="KD133" i="2"/>
  <c r="KC133" i="2"/>
  <c r="KB133" i="2"/>
  <c r="KA133" i="2"/>
  <c r="JZ133" i="2"/>
  <c r="JY133" i="2"/>
  <c r="JV133" i="2"/>
  <c r="JU133" i="2"/>
  <c r="JT133" i="2"/>
  <c r="JS133" i="2"/>
  <c r="JR133" i="2"/>
  <c r="JQ133" i="2"/>
  <c r="JP133" i="2"/>
  <c r="JO133" i="2"/>
  <c r="JN133" i="2"/>
  <c r="JM133" i="2"/>
  <c r="JL133" i="2"/>
  <c r="JK133" i="2"/>
  <c r="JJ133" i="2"/>
  <c r="JI133" i="2"/>
  <c r="JH133" i="2"/>
  <c r="JG133" i="2"/>
  <c r="JF133" i="2"/>
  <c r="JE133" i="2"/>
  <c r="JD133" i="2"/>
  <c r="JC133" i="2"/>
  <c r="JB133" i="2"/>
  <c r="JA133" i="2"/>
  <c r="IZ133" i="2"/>
  <c r="IY133" i="2"/>
  <c r="IX133" i="2"/>
  <c r="IW133" i="2"/>
  <c r="IV133" i="2"/>
  <c r="IU133" i="2"/>
  <c r="IT133" i="2"/>
  <c r="IS133" i="2"/>
  <c r="LJ132" i="2"/>
  <c r="LB132" i="2"/>
  <c r="LA132" i="2"/>
  <c r="KZ132" i="2"/>
  <c r="KY132" i="2"/>
  <c r="KX132" i="2"/>
  <c r="KW132" i="2"/>
  <c r="KV132" i="2"/>
  <c r="KU132" i="2"/>
  <c r="KT132" i="2"/>
  <c r="KS132" i="2"/>
  <c r="KR132" i="2"/>
  <c r="KQ132" i="2"/>
  <c r="KP132" i="2"/>
  <c r="KO132" i="2"/>
  <c r="KN132" i="2"/>
  <c r="KM132" i="2"/>
  <c r="KL132" i="2"/>
  <c r="KK132" i="2"/>
  <c r="KJ132" i="2"/>
  <c r="KI132" i="2"/>
  <c r="KH132" i="2"/>
  <c r="KG132" i="2"/>
  <c r="KF132" i="2"/>
  <c r="KE132" i="2"/>
  <c r="KD132" i="2"/>
  <c r="KC132" i="2"/>
  <c r="KB132" i="2"/>
  <c r="KA132" i="2"/>
  <c r="JZ132" i="2"/>
  <c r="JY132" i="2"/>
  <c r="JV132" i="2"/>
  <c r="JU132" i="2"/>
  <c r="JT132" i="2"/>
  <c r="JS132" i="2"/>
  <c r="JR132" i="2"/>
  <c r="JQ132" i="2"/>
  <c r="JP132" i="2"/>
  <c r="JO132" i="2"/>
  <c r="JN132" i="2"/>
  <c r="JM132" i="2"/>
  <c r="JL132" i="2"/>
  <c r="JK132" i="2"/>
  <c r="JJ132" i="2"/>
  <c r="JI132" i="2"/>
  <c r="JH132" i="2"/>
  <c r="JG132" i="2"/>
  <c r="JF132" i="2"/>
  <c r="JE132" i="2"/>
  <c r="JD132" i="2"/>
  <c r="JC132" i="2"/>
  <c r="JB132" i="2"/>
  <c r="JA132" i="2"/>
  <c r="IZ132" i="2"/>
  <c r="IY132" i="2"/>
  <c r="IX132" i="2"/>
  <c r="IW132" i="2"/>
  <c r="IV132" i="2"/>
  <c r="IU132" i="2"/>
  <c r="IT132" i="2"/>
  <c r="IS132" i="2"/>
  <c r="LJ131" i="2"/>
  <c r="LB131" i="2"/>
  <c r="LA131" i="2"/>
  <c r="KZ131" i="2"/>
  <c r="KY131" i="2"/>
  <c r="KX131" i="2"/>
  <c r="KW131" i="2"/>
  <c r="KV131" i="2"/>
  <c r="KU131" i="2"/>
  <c r="KT131" i="2"/>
  <c r="KS131" i="2"/>
  <c r="KR131" i="2"/>
  <c r="KQ131" i="2"/>
  <c r="KP131" i="2"/>
  <c r="KO131" i="2"/>
  <c r="KN131" i="2"/>
  <c r="KM131" i="2"/>
  <c r="KL131" i="2"/>
  <c r="KK131" i="2"/>
  <c r="KJ131" i="2"/>
  <c r="KI131" i="2"/>
  <c r="KH131" i="2"/>
  <c r="KG131" i="2"/>
  <c r="KF131" i="2"/>
  <c r="KE131" i="2"/>
  <c r="KD131" i="2"/>
  <c r="KC131" i="2"/>
  <c r="KB131" i="2"/>
  <c r="KA131" i="2"/>
  <c r="JZ131" i="2"/>
  <c r="JY131" i="2"/>
  <c r="JV131" i="2"/>
  <c r="JU131" i="2"/>
  <c r="JT131" i="2"/>
  <c r="JS131" i="2"/>
  <c r="JR131" i="2"/>
  <c r="JQ131" i="2"/>
  <c r="JP131" i="2"/>
  <c r="JO131" i="2"/>
  <c r="JN131" i="2"/>
  <c r="JM131" i="2"/>
  <c r="JL131" i="2"/>
  <c r="JK131" i="2"/>
  <c r="JJ131" i="2"/>
  <c r="JI131" i="2"/>
  <c r="JH131" i="2"/>
  <c r="JG131" i="2"/>
  <c r="JF131" i="2"/>
  <c r="JE131" i="2"/>
  <c r="JD131" i="2"/>
  <c r="JC131" i="2"/>
  <c r="JB131" i="2"/>
  <c r="JA131" i="2"/>
  <c r="IZ131" i="2"/>
  <c r="IY131" i="2"/>
  <c r="IX131" i="2"/>
  <c r="IW131" i="2"/>
  <c r="IV131" i="2"/>
  <c r="IU131" i="2"/>
  <c r="IT131" i="2"/>
  <c r="IS131" i="2"/>
  <c r="LJ130" i="2"/>
  <c r="LB130" i="2"/>
  <c r="LA130" i="2"/>
  <c r="KZ130" i="2"/>
  <c r="KY130" i="2"/>
  <c r="KX130" i="2"/>
  <c r="KW130" i="2"/>
  <c r="KV130" i="2"/>
  <c r="KU130" i="2"/>
  <c r="KT130" i="2"/>
  <c r="KS130" i="2"/>
  <c r="KR130" i="2"/>
  <c r="KQ130" i="2"/>
  <c r="KP130" i="2"/>
  <c r="KO130" i="2"/>
  <c r="KN130" i="2"/>
  <c r="KM130" i="2"/>
  <c r="KL130" i="2"/>
  <c r="KK130" i="2"/>
  <c r="KJ130" i="2"/>
  <c r="KI130" i="2"/>
  <c r="KH130" i="2"/>
  <c r="KG130" i="2"/>
  <c r="KF130" i="2"/>
  <c r="KE130" i="2"/>
  <c r="KD130" i="2"/>
  <c r="KC130" i="2"/>
  <c r="KB130" i="2"/>
  <c r="KA130" i="2"/>
  <c r="JZ130" i="2"/>
  <c r="JY130" i="2"/>
  <c r="JV130" i="2"/>
  <c r="JU130" i="2"/>
  <c r="JT130" i="2"/>
  <c r="JS130" i="2"/>
  <c r="JR130" i="2"/>
  <c r="JQ130" i="2"/>
  <c r="JP130" i="2"/>
  <c r="JO130" i="2"/>
  <c r="JN130" i="2"/>
  <c r="JM130" i="2"/>
  <c r="JL130" i="2"/>
  <c r="JK130" i="2"/>
  <c r="JJ130" i="2"/>
  <c r="JI130" i="2"/>
  <c r="JH130" i="2"/>
  <c r="JG130" i="2"/>
  <c r="JF130" i="2"/>
  <c r="JE130" i="2"/>
  <c r="JD130" i="2"/>
  <c r="JC130" i="2"/>
  <c r="JB130" i="2"/>
  <c r="JA130" i="2"/>
  <c r="IZ130" i="2"/>
  <c r="IY130" i="2"/>
  <c r="IX130" i="2"/>
  <c r="IW130" i="2"/>
  <c r="IV130" i="2"/>
  <c r="IU130" i="2"/>
  <c r="IT130" i="2"/>
  <c r="IS130" i="2"/>
  <c r="LJ129" i="2"/>
  <c r="LB129" i="2"/>
  <c r="LA129" i="2"/>
  <c r="KZ129" i="2"/>
  <c r="KY129" i="2"/>
  <c r="KX129" i="2"/>
  <c r="KW129" i="2"/>
  <c r="KV129" i="2"/>
  <c r="KU129" i="2"/>
  <c r="KT129" i="2"/>
  <c r="KS129" i="2"/>
  <c r="KR129" i="2"/>
  <c r="KQ129" i="2"/>
  <c r="KP129" i="2"/>
  <c r="KO129" i="2"/>
  <c r="KN129" i="2"/>
  <c r="KM129" i="2"/>
  <c r="KL129" i="2"/>
  <c r="KK129" i="2"/>
  <c r="KJ129" i="2"/>
  <c r="KI129" i="2"/>
  <c r="KH129" i="2"/>
  <c r="KG129" i="2"/>
  <c r="KF129" i="2"/>
  <c r="KE129" i="2"/>
  <c r="KD129" i="2"/>
  <c r="KC129" i="2"/>
  <c r="KB129" i="2"/>
  <c r="KA129" i="2"/>
  <c r="JZ129" i="2"/>
  <c r="JY129" i="2"/>
  <c r="JV129" i="2"/>
  <c r="JU129" i="2"/>
  <c r="JT129" i="2"/>
  <c r="JS129" i="2"/>
  <c r="JR129" i="2"/>
  <c r="JQ129" i="2"/>
  <c r="JP129" i="2"/>
  <c r="JO129" i="2"/>
  <c r="JN129" i="2"/>
  <c r="JM129" i="2"/>
  <c r="JL129" i="2"/>
  <c r="JK129" i="2"/>
  <c r="JJ129" i="2"/>
  <c r="JI129" i="2"/>
  <c r="JH129" i="2"/>
  <c r="JG129" i="2"/>
  <c r="JF129" i="2"/>
  <c r="JE129" i="2"/>
  <c r="JD129" i="2"/>
  <c r="JC129" i="2"/>
  <c r="JB129" i="2"/>
  <c r="JA129" i="2"/>
  <c r="IZ129" i="2"/>
  <c r="IY129" i="2"/>
  <c r="IX129" i="2"/>
  <c r="IW129" i="2"/>
  <c r="IV129" i="2"/>
  <c r="IU129" i="2"/>
  <c r="IT129" i="2"/>
  <c r="IS129" i="2"/>
  <c r="LJ128" i="2"/>
  <c r="LB128" i="2"/>
  <c r="LA128" i="2"/>
  <c r="KZ128" i="2"/>
  <c r="KY128" i="2"/>
  <c r="KX128" i="2"/>
  <c r="KW128" i="2"/>
  <c r="KV128" i="2"/>
  <c r="KU128" i="2"/>
  <c r="KT128" i="2"/>
  <c r="KS128" i="2"/>
  <c r="KR128" i="2"/>
  <c r="KQ128" i="2"/>
  <c r="KP128" i="2"/>
  <c r="KO128" i="2"/>
  <c r="KN128" i="2"/>
  <c r="KM128" i="2"/>
  <c r="KL128" i="2"/>
  <c r="KK128" i="2"/>
  <c r="KJ128" i="2"/>
  <c r="KI128" i="2"/>
  <c r="KH128" i="2"/>
  <c r="KG128" i="2"/>
  <c r="KF128" i="2"/>
  <c r="KE128" i="2"/>
  <c r="KD128" i="2"/>
  <c r="KC128" i="2"/>
  <c r="KB128" i="2"/>
  <c r="KA128" i="2"/>
  <c r="JZ128" i="2"/>
  <c r="JY128" i="2"/>
  <c r="JV128" i="2"/>
  <c r="JU128" i="2"/>
  <c r="JT128" i="2"/>
  <c r="JS128" i="2"/>
  <c r="JR128" i="2"/>
  <c r="JQ128" i="2"/>
  <c r="JP128" i="2"/>
  <c r="JO128" i="2"/>
  <c r="JN128" i="2"/>
  <c r="JM128" i="2"/>
  <c r="JL128" i="2"/>
  <c r="JK128" i="2"/>
  <c r="JJ128" i="2"/>
  <c r="JI128" i="2"/>
  <c r="JH128" i="2"/>
  <c r="JG128" i="2"/>
  <c r="JF128" i="2"/>
  <c r="JE128" i="2"/>
  <c r="JD128" i="2"/>
  <c r="JC128" i="2"/>
  <c r="JB128" i="2"/>
  <c r="JA128" i="2"/>
  <c r="IZ128" i="2"/>
  <c r="IY128" i="2"/>
  <c r="IX128" i="2"/>
  <c r="IW128" i="2"/>
  <c r="IV128" i="2"/>
  <c r="IU128" i="2"/>
  <c r="IT128" i="2"/>
  <c r="IS128" i="2"/>
  <c r="LJ127" i="2"/>
  <c r="LB127" i="2"/>
  <c r="LA127" i="2"/>
  <c r="KZ127" i="2"/>
  <c r="KY127" i="2"/>
  <c r="KX127" i="2"/>
  <c r="KW127" i="2"/>
  <c r="KV127" i="2"/>
  <c r="KU127" i="2"/>
  <c r="KT127" i="2"/>
  <c r="KS127" i="2"/>
  <c r="KR127" i="2"/>
  <c r="KQ127" i="2"/>
  <c r="KP127" i="2"/>
  <c r="KO127" i="2"/>
  <c r="KN127" i="2"/>
  <c r="KM127" i="2"/>
  <c r="KL127" i="2"/>
  <c r="KK127" i="2"/>
  <c r="KJ127" i="2"/>
  <c r="KI127" i="2"/>
  <c r="KH127" i="2"/>
  <c r="KG127" i="2"/>
  <c r="KF127" i="2"/>
  <c r="KE127" i="2"/>
  <c r="KD127" i="2"/>
  <c r="KC127" i="2"/>
  <c r="KB127" i="2"/>
  <c r="KA127" i="2"/>
  <c r="JZ127" i="2"/>
  <c r="JY127" i="2"/>
  <c r="JV127" i="2"/>
  <c r="JU127" i="2"/>
  <c r="JT127" i="2"/>
  <c r="JS127" i="2"/>
  <c r="JR127" i="2"/>
  <c r="JQ127" i="2"/>
  <c r="JP127" i="2"/>
  <c r="JO127" i="2"/>
  <c r="JN127" i="2"/>
  <c r="JM127" i="2"/>
  <c r="JL127" i="2"/>
  <c r="JK127" i="2"/>
  <c r="JJ127" i="2"/>
  <c r="JI127" i="2"/>
  <c r="JH127" i="2"/>
  <c r="JG127" i="2"/>
  <c r="JF127" i="2"/>
  <c r="JE127" i="2"/>
  <c r="JD127" i="2"/>
  <c r="JC127" i="2"/>
  <c r="JB127" i="2"/>
  <c r="JA127" i="2"/>
  <c r="IZ127" i="2"/>
  <c r="IY127" i="2"/>
  <c r="IX127" i="2"/>
  <c r="IW127" i="2"/>
  <c r="IV127" i="2"/>
  <c r="IU127" i="2"/>
  <c r="IT127" i="2"/>
  <c r="IS127" i="2"/>
  <c r="LJ126" i="2"/>
  <c r="LB126" i="2"/>
  <c r="LA126" i="2"/>
  <c r="KZ126" i="2"/>
  <c r="KY126" i="2"/>
  <c r="KX126" i="2"/>
  <c r="KW126" i="2"/>
  <c r="KV126" i="2"/>
  <c r="KU126" i="2"/>
  <c r="KT126" i="2"/>
  <c r="KS126" i="2"/>
  <c r="KR126" i="2"/>
  <c r="KQ126" i="2"/>
  <c r="KP126" i="2"/>
  <c r="KO126" i="2"/>
  <c r="KN126" i="2"/>
  <c r="KM126" i="2"/>
  <c r="KL126" i="2"/>
  <c r="KK126" i="2"/>
  <c r="KJ126" i="2"/>
  <c r="KI126" i="2"/>
  <c r="KH126" i="2"/>
  <c r="KG126" i="2"/>
  <c r="KF126" i="2"/>
  <c r="KE126" i="2"/>
  <c r="KD126" i="2"/>
  <c r="KC126" i="2"/>
  <c r="KB126" i="2"/>
  <c r="KA126" i="2"/>
  <c r="JZ126" i="2"/>
  <c r="JY126" i="2"/>
  <c r="JV126" i="2"/>
  <c r="JU126" i="2"/>
  <c r="JT126" i="2"/>
  <c r="JS126" i="2"/>
  <c r="JR126" i="2"/>
  <c r="JQ126" i="2"/>
  <c r="JP126" i="2"/>
  <c r="JO126" i="2"/>
  <c r="JN126" i="2"/>
  <c r="JM126" i="2"/>
  <c r="JL126" i="2"/>
  <c r="JK126" i="2"/>
  <c r="JJ126" i="2"/>
  <c r="JI126" i="2"/>
  <c r="JH126" i="2"/>
  <c r="JG126" i="2"/>
  <c r="JF126" i="2"/>
  <c r="JE126" i="2"/>
  <c r="JD126" i="2"/>
  <c r="JC126" i="2"/>
  <c r="JB126" i="2"/>
  <c r="JA126" i="2"/>
  <c r="IZ126" i="2"/>
  <c r="IY126" i="2"/>
  <c r="IX126" i="2"/>
  <c r="IW126" i="2"/>
  <c r="IV126" i="2"/>
  <c r="IU126" i="2"/>
  <c r="IT126" i="2"/>
  <c r="IS126" i="2"/>
  <c r="LJ125" i="2"/>
  <c r="LB125" i="2"/>
  <c r="LA125" i="2"/>
  <c r="KZ125" i="2"/>
  <c r="KY125" i="2"/>
  <c r="KX125" i="2"/>
  <c r="KW125" i="2"/>
  <c r="KV125" i="2"/>
  <c r="KU125" i="2"/>
  <c r="KT125" i="2"/>
  <c r="KS125" i="2"/>
  <c r="KR125" i="2"/>
  <c r="KQ125" i="2"/>
  <c r="KP125" i="2"/>
  <c r="KO125" i="2"/>
  <c r="KN125" i="2"/>
  <c r="KM125" i="2"/>
  <c r="KL125" i="2"/>
  <c r="KK125" i="2"/>
  <c r="KJ125" i="2"/>
  <c r="KI125" i="2"/>
  <c r="KH125" i="2"/>
  <c r="KG125" i="2"/>
  <c r="KF125" i="2"/>
  <c r="KE125" i="2"/>
  <c r="KD125" i="2"/>
  <c r="KC125" i="2"/>
  <c r="KB125" i="2"/>
  <c r="KA125" i="2"/>
  <c r="JZ125" i="2"/>
  <c r="JY125" i="2"/>
  <c r="JV125" i="2"/>
  <c r="JU125" i="2"/>
  <c r="JT125" i="2"/>
  <c r="JS125" i="2"/>
  <c r="JR125" i="2"/>
  <c r="JQ125" i="2"/>
  <c r="JP125" i="2"/>
  <c r="JO125" i="2"/>
  <c r="JN125" i="2"/>
  <c r="JM125" i="2"/>
  <c r="JL125" i="2"/>
  <c r="JK125" i="2"/>
  <c r="JJ125" i="2"/>
  <c r="JI125" i="2"/>
  <c r="JH125" i="2"/>
  <c r="JG125" i="2"/>
  <c r="JF125" i="2"/>
  <c r="JE125" i="2"/>
  <c r="JD125" i="2"/>
  <c r="JC125" i="2"/>
  <c r="JB125" i="2"/>
  <c r="JA125" i="2"/>
  <c r="IZ125" i="2"/>
  <c r="IY125" i="2"/>
  <c r="IX125" i="2"/>
  <c r="IW125" i="2"/>
  <c r="IV125" i="2"/>
  <c r="IU125" i="2"/>
  <c r="IT125" i="2"/>
  <c r="IS125" i="2"/>
  <c r="LJ124" i="2"/>
  <c r="LB124" i="2"/>
  <c r="LA124" i="2"/>
  <c r="KZ124" i="2"/>
  <c r="KY124" i="2"/>
  <c r="KX124" i="2"/>
  <c r="KW124" i="2"/>
  <c r="KV124" i="2"/>
  <c r="KU124" i="2"/>
  <c r="KT124" i="2"/>
  <c r="KS124" i="2"/>
  <c r="KR124" i="2"/>
  <c r="KQ124" i="2"/>
  <c r="KP124" i="2"/>
  <c r="KO124" i="2"/>
  <c r="KN124" i="2"/>
  <c r="KM124" i="2"/>
  <c r="KL124" i="2"/>
  <c r="KK124" i="2"/>
  <c r="KJ124" i="2"/>
  <c r="KI124" i="2"/>
  <c r="KH124" i="2"/>
  <c r="KG124" i="2"/>
  <c r="KF124" i="2"/>
  <c r="KE124" i="2"/>
  <c r="KD124" i="2"/>
  <c r="KC124" i="2"/>
  <c r="KB124" i="2"/>
  <c r="KA124" i="2"/>
  <c r="JZ124" i="2"/>
  <c r="JY124" i="2"/>
  <c r="JV124" i="2"/>
  <c r="JU124" i="2"/>
  <c r="JT124" i="2"/>
  <c r="JS124" i="2"/>
  <c r="JR124" i="2"/>
  <c r="JQ124" i="2"/>
  <c r="JP124" i="2"/>
  <c r="JO124" i="2"/>
  <c r="JN124" i="2"/>
  <c r="JM124" i="2"/>
  <c r="JL124" i="2"/>
  <c r="JK124" i="2"/>
  <c r="JJ124" i="2"/>
  <c r="JI124" i="2"/>
  <c r="JH124" i="2"/>
  <c r="JG124" i="2"/>
  <c r="JF124" i="2"/>
  <c r="JE124" i="2"/>
  <c r="JD124" i="2"/>
  <c r="JC124" i="2"/>
  <c r="JB124" i="2"/>
  <c r="JA124" i="2"/>
  <c r="IZ124" i="2"/>
  <c r="IY124" i="2"/>
  <c r="IX124" i="2"/>
  <c r="IW124" i="2"/>
  <c r="IV124" i="2"/>
  <c r="IU124" i="2"/>
  <c r="IT124" i="2"/>
  <c r="IS124" i="2"/>
  <c r="LJ123" i="2"/>
  <c r="LB123" i="2"/>
  <c r="LA123" i="2"/>
  <c r="KZ123" i="2"/>
  <c r="KY123" i="2"/>
  <c r="KX123" i="2"/>
  <c r="KW123" i="2"/>
  <c r="KV123" i="2"/>
  <c r="KU123" i="2"/>
  <c r="KT123" i="2"/>
  <c r="KS123" i="2"/>
  <c r="KR123" i="2"/>
  <c r="KQ123" i="2"/>
  <c r="KP123" i="2"/>
  <c r="KO123" i="2"/>
  <c r="KN123" i="2"/>
  <c r="KM123" i="2"/>
  <c r="KL123" i="2"/>
  <c r="KK123" i="2"/>
  <c r="KJ123" i="2"/>
  <c r="KI123" i="2"/>
  <c r="KH123" i="2"/>
  <c r="KG123" i="2"/>
  <c r="KF123" i="2"/>
  <c r="KE123" i="2"/>
  <c r="KD123" i="2"/>
  <c r="KC123" i="2"/>
  <c r="KB123" i="2"/>
  <c r="KA123" i="2"/>
  <c r="JZ123" i="2"/>
  <c r="JY123" i="2"/>
  <c r="JV123" i="2"/>
  <c r="JU123" i="2"/>
  <c r="JT123" i="2"/>
  <c r="JS123" i="2"/>
  <c r="JR123" i="2"/>
  <c r="JQ123" i="2"/>
  <c r="JP123" i="2"/>
  <c r="JO123" i="2"/>
  <c r="JN123" i="2"/>
  <c r="JM123" i="2"/>
  <c r="JL123" i="2"/>
  <c r="JK123" i="2"/>
  <c r="JJ123" i="2"/>
  <c r="JI123" i="2"/>
  <c r="JH123" i="2"/>
  <c r="JG123" i="2"/>
  <c r="JF123" i="2"/>
  <c r="JE123" i="2"/>
  <c r="JD123" i="2"/>
  <c r="JC123" i="2"/>
  <c r="JB123" i="2"/>
  <c r="JA123" i="2"/>
  <c r="IZ123" i="2"/>
  <c r="IY123" i="2"/>
  <c r="IX123" i="2"/>
  <c r="IW123" i="2"/>
  <c r="IV123" i="2"/>
  <c r="IU123" i="2"/>
  <c r="IT123" i="2"/>
  <c r="IS123" i="2"/>
  <c r="LJ122" i="2"/>
  <c r="LB122" i="2"/>
  <c r="LA122" i="2"/>
  <c r="KZ122" i="2"/>
  <c r="KY122" i="2"/>
  <c r="KX122" i="2"/>
  <c r="KW122" i="2"/>
  <c r="KV122" i="2"/>
  <c r="KU122" i="2"/>
  <c r="KT122" i="2"/>
  <c r="KS122" i="2"/>
  <c r="KR122" i="2"/>
  <c r="KQ122" i="2"/>
  <c r="KP122" i="2"/>
  <c r="KO122" i="2"/>
  <c r="KN122" i="2"/>
  <c r="KM122" i="2"/>
  <c r="KL122" i="2"/>
  <c r="KK122" i="2"/>
  <c r="KJ122" i="2"/>
  <c r="KI122" i="2"/>
  <c r="KH122" i="2"/>
  <c r="KG122" i="2"/>
  <c r="KF122" i="2"/>
  <c r="KE122" i="2"/>
  <c r="KD122" i="2"/>
  <c r="KC122" i="2"/>
  <c r="KB122" i="2"/>
  <c r="KA122" i="2"/>
  <c r="JZ122" i="2"/>
  <c r="JY122" i="2"/>
  <c r="JV122" i="2"/>
  <c r="JU122" i="2"/>
  <c r="JT122" i="2"/>
  <c r="JS122" i="2"/>
  <c r="JR122" i="2"/>
  <c r="JQ122" i="2"/>
  <c r="JP122" i="2"/>
  <c r="JO122" i="2"/>
  <c r="JN122" i="2"/>
  <c r="JM122" i="2"/>
  <c r="JL122" i="2"/>
  <c r="JK122" i="2"/>
  <c r="JJ122" i="2"/>
  <c r="JI122" i="2"/>
  <c r="JH122" i="2"/>
  <c r="JG122" i="2"/>
  <c r="JF122" i="2"/>
  <c r="JE122" i="2"/>
  <c r="JD122" i="2"/>
  <c r="JC122" i="2"/>
  <c r="JB122" i="2"/>
  <c r="JA122" i="2"/>
  <c r="IZ122" i="2"/>
  <c r="IY122" i="2"/>
  <c r="IX122" i="2"/>
  <c r="IW122" i="2"/>
  <c r="IV122" i="2"/>
  <c r="IU122" i="2"/>
  <c r="IT122" i="2"/>
  <c r="IS122" i="2"/>
  <c r="LJ121" i="2"/>
  <c r="LB121" i="2"/>
  <c r="LA121" i="2"/>
  <c r="KZ121" i="2"/>
  <c r="KY121" i="2"/>
  <c r="KX121" i="2"/>
  <c r="KW121" i="2"/>
  <c r="KV121" i="2"/>
  <c r="KU121" i="2"/>
  <c r="KT121" i="2"/>
  <c r="KS121" i="2"/>
  <c r="KR121" i="2"/>
  <c r="KQ121" i="2"/>
  <c r="KP121" i="2"/>
  <c r="KO121" i="2"/>
  <c r="KN121" i="2"/>
  <c r="KM121" i="2"/>
  <c r="KL121" i="2"/>
  <c r="KK121" i="2"/>
  <c r="KJ121" i="2"/>
  <c r="KI121" i="2"/>
  <c r="KH121" i="2"/>
  <c r="KG121" i="2"/>
  <c r="KF121" i="2"/>
  <c r="KE121" i="2"/>
  <c r="KD121" i="2"/>
  <c r="KC121" i="2"/>
  <c r="KB121" i="2"/>
  <c r="KA121" i="2"/>
  <c r="JZ121" i="2"/>
  <c r="JY121" i="2"/>
  <c r="JV121" i="2"/>
  <c r="JU121" i="2"/>
  <c r="JT121" i="2"/>
  <c r="JS121" i="2"/>
  <c r="JR121" i="2"/>
  <c r="JQ121" i="2"/>
  <c r="JP121" i="2"/>
  <c r="JO121" i="2"/>
  <c r="JN121" i="2"/>
  <c r="JM121" i="2"/>
  <c r="JL121" i="2"/>
  <c r="JK121" i="2"/>
  <c r="JJ121" i="2"/>
  <c r="JI121" i="2"/>
  <c r="JH121" i="2"/>
  <c r="JG121" i="2"/>
  <c r="JF121" i="2"/>
  <c r="JE121" i="2"/>
  <c r="JD121" i="2"/>
  <c r="JC121" i="2"/>
  <c r="JB121" i="2"/>
  <c r="JA121" i="2"/>
  <c r="IZ121" i="2"/>
  <c r="IY121" i="2"/>
  <c r="IX121" i="2"/>
  <c r="IW121" i="2"/>
  <c r="IV121" i="2"/>
  <c r="IU121" i="2"/>
  <c r="IT121" i="2"/>
  <c r="IS121" i="2"/>
  <c r="LJ120" i="2"/>
  <c r="LB120" i="2"/>
  <c r="LA120" i="2"/>
  <c r="KZ120" i="2"/>
  <c r="KY120" i="2"/>
  <c r="KX120" i="2"/>
  <c r="KW120" i="2"/>
  <c r="KV120" i="2"/>
  <c r="KU120" i="2"/>
  <c r="KT120" i="2"/>
  <c r="KS120" i="2"/>
  <c r="KR120" i="2"/>
  <c r="KQ120" i="2"/>
  <c r="KP120" i="2"/>
  <c r="KO120" i="2"/>
  <c r="KN120" i="2"/>
  <c r="KM120" i="2"/>
  <c r="KL120" i="2"/>
  <c r="KK120" i="2"/>
  <c r="KJ120" i="2"/>
  <c r="KI120" i="2"/>
  <c r="KH120" i="2"/>
  <c r="KG120" i="2"/>
  <c r="KF120" i="2"/>
  <c r="KE120" i="2"/>
  <c r="KD120" i="2"/>
  <c r="KC120" i="2"/>
  <c r="KB120" i="2"/>
  <c r="KA120" i="2"/>
  <c r="JZ120" i="2"/>
  <c r="JY120" i="2"/>
  <c r="JV120" i="2"/>
  <c r="JU120" i="2"/>
  <c r="JT120" i="2"/>
  <c r="JS120" i="2"/>
  <c r="JR120" i="2"/>
  <c r="JQ120" i="2"/>
  <c r="JP120" i="2"/>
  <c r="JO120" i="2"/>
  <c r="JN120" i="2"/>
  <c r="JM120" i="2"/>
  <c r="JL120" i="2"/>
  <c r="JK120" i="2"/>
  <c r="JJ120" i="2"/>
  <c r="JI120" i="2"/>
  <c r="JH120" i="2"/>
  <c r="JG120" i="2"/>
  <c r="JF120" i="2"/>
  <c r="JE120" i="2"/>
  <c r="JD120" i="2"/>
  <c r="JC120" i="2"/>
  <c r="JB120" i="2"/>
  <c r="JA120" i="2"/>
  <c r="IZ120" i="2"/>
  <c r="IY120" i="2"/>
  <c r="IX120" i="2"/>
  <c r="IW120" i="2"/>
  <c r="IV120" i="2"/>
  <c r="IU120" i="2"/>
  <c r="IT120" i="2"/>
  <c r="IS120" i="2"/>
  <c r="LJ119" i="2"/>
  <c r="LB119" i="2"/>
  <c r="LA119" i="2"/>
  <c r="KZ119" i="2"/>
  <c r="KY119" i="2"/>
  <c r="KX119" i="2"/>
  <c r="KW119" i="2"/>
  <c r="KV119" i="2"/>
  <c r="KU119" i="2"/>
  <c r="KT119" i="2"/>
  <c r="KS119" i="2"/>
  <c r="KR119" i="2"/>
  <c r="KQ119" i="2"/>
  <c r="KP119" i="2"/>
  <c r="KO119" i="2"/>
  <c r="KN119" i="2"/>
  <c r="KM119" i="2"/>
  <c r="KL119" i="2"/>
  <c r="KK119" i="2"/>
  <c r="KJ119" i="2"/>
  <c r="KI119" i="2"/>
  <c r="KH119" i="2"/>
  <c r="KG119" i="2"/>
  <c r="KF119" i="2"/>
  <c r="KE119" i="2"/>
  <c r="KD119" i="2"/>
  <c r="KC119" i="2"/>
  <c r="KB119" i="2"/>
  <c r="KA119" i="2"/>
  <c r="JZ119" i="2"/>
  <c r="JY119" i="2"/>
  <c r="JV119" i="2"/>
  <c r="JU119" i="2"/>
  <c r="JT119" i="2"/>
  <c r="JS119" i="2"/>
  <c r="JR119" i="2"/>
  <c r="JQ119" i="2"/>
  <c r="JP119" i="2"/>
  <c r="JO119" i="2"/>
  <c r="JN119" i="2"/>
  <c r="JM119" i="2"/>
  <c r="JL119" i="2"/>
  <c r="JK119" i="2"/>
  <c r="JJ119" i="2"/>
  <c r="JI119" i="2"/>
  <c r="JH119" i="2"/>
  <c r="JG119" i="2"/>
  <c r="JF119" i="2"/>
  <c r="JE119" i="2"/>
  <c r="JD119" i="2"/>
  <c r="JC119" i="2"/>
  <c r="JB119" i="2"/>
  <c r="JA119" i="2"/>
  <c r="IZ119" i="2"/>
  <c r="IY119" i="2"/>
  <c r="IX119" i="2"/>
  <c r="IW119" i="2"/>
  <c r="IV119" i="2"/>
  <c r="IU119" i="2"/>
  <c r="IT119" i="2"/>
  <c r="IS119" i="2"/>
  <c r="LJ118" i="2"/>
  <c r="LB118" i="2"/>
  <c r="LA118" i="2"/>
  <c r="KZ118" i="2"/>
  <c r="KY118" i="2"/>
  <c r="KX118" i="2"/>
  <c r="KW118" i="2"/>
  <c r="KV118" i="2"/>
  <c r="KU118" i="2"/>
  <c r="KT118" i="2"/>
  <c r="KS118" i="2"/>
  <c r="KR118" i="2"/>
  <c r="KQ118" i="2"/>
  <c r="KP118" i="2"/>
  <c r="KO118" i="2"/>
  <c r="KN118" i="2"/>
  <c r="KM118" i="2"/>
  <c r="KL118" i="2"/>
  <c r="KK118" i="2"/>
  <c r="KJ118" i="2"/>
  <c r="KI118" i="2"/>
  <c r="KH118" i="2"/>
  <c r="KG118" i="2"/>
  <c r="KF118" i="2"/>
  <c r="KE118" i="2"/>
  <c r="KD118" i="2"/>
  <c r="KC118" i="2"/>
  <c r="KB118" i="2"/>
  <c r="KA118" i="2"/>
  <c r="JZ118" i="2"/>
  <c r="JY118" i="2"/>
  <c r="JV118" i="2"/>
  <c r="JU118" i="2"/>
  <c r="JT118" i="2"/>
  <c r="JS118" i="2"/>
  <c r="JR118" i="2"/>
  <c r="JQ118" i="2"/>
  <c r="JP118" i="2"/>
  <c r="JO118" i="2"/>
  <c r="JN118" i="2"/>
  <c r="JM118" i="2"/>
  <c r="JL118" i="2"/>
  <c r="JK118" i="2"/>
  <c r="JJ118" i="2"/>
  <c r="JI118" i="2"/>
  <c r="JH118" i="2"/>
  <c r="JG118" i="2"/>
  <c r="JF118" i="2"/>
  <c r="JE118" i="2"/>
  <c r="JD118" i="2"/>
  <c r="JC118" i="2"/>
  <c r="JB118" i="2"/>
  <c r="JA118" i="2"/>
  <c r="IZ118" i="2"/>
  <c r="IY118" i="2"/>
  <c r="IX118" i="2"/>
  <c r="IW118" i="2"/>
  <c r="IV118" i="2"/>
  <c r="IU118" i="2"/>
  <c r="IT118" i="2"/>
  <c r="IS118" i="2"/>
  <c r="LJ117" i="2"/>
  <c r="LB117" i="2"/>
  <c r="LA117" i="2"/>
  <c r="KZ117" i="2"/>
  <c r="KY117" i="2"/>
  <c r="KX117" i="2"/>
  <c r="KW117" i="2"/>
  <c r="KV117" i="2"/>
  <c r="KU117" i="2"/>
  <c r="KT117" i="2"/>
  <c r="KS117" i="2"/>
  <c r="KR117" i="2"/>
  <c r="KQ117" i="2"/>
  <c r="KP117" i="2"/>
  <c r="KO117" i="2"/>
  <c r="KN117" i="2"/>
  <c r="KM117" i="2"/>
  <c r="KL117" i="2"/>
  <c r="KK117" i="2"/>
  <c r="KJ117" i="2"/>
  <c r="KI117" i="2"/>
  <c r="KH117" i="2"/>
  <c r="KG117" i="2"/>
  <c r="KF117" i="2"/>
  <c r="KE117" i="2"/>
  <c r="KD117" i="2"/>
  <c r="KC117" i="2"/>
  <c r="KB117" i="2"/>
  <c r="KA117" i="2"/>
  <c r="JZ117" i="2"/>
  <c r="JY117" i="2"/>
  <c r="JV117" i="2"/>
  <c r="JU117" i="2"/>
  <c r="JT117" i="2"/>
  <c r="JS117" i="2"/>
  <c r="JR117" i="2"/>
  <c r="JQ117" i="2"/>
  <c r="JP117" i="2"/>
  <c r="JO117" i="2"/>
  <c r="JN117" i="2"/>
  <c r="JM117" i="2"/>
  <c r="JL117" i="2"/>
  <c r="JK117" i="2"/>
  <c r="JJ117" i="2"/>
  <c r="JI117" i="2"/>
  <c r="JH117" i="2"/>
  <c r="JG117" i="2"/>
  <c r="JF117" i="2"/>
  <c r="JE117" i="2"/>
  <c r="JD117" i="2"/>
  <c r="JC117" i="2"/>
  <c r="JB117" i="2"/>
  <c r="JA117" i="2"/>
  <c r="IZ117" i="2"/>
  <c r="IY117" i="2"/>
  <c r="IX117" i="2"/>
  <c r="IW117" i="2"/>
  <c r="IV117" i="2"/>
  <c r="IU117" i="2"/>
  <c r="IT117" i="2"/>
  <c r="IS117" i="2"/>
  <c r="LJ116" i="2"/>
  <c r="LB116" i="2"/>
  <c r="LA116" i="2"/>
  <c r="KZ116" i="2"/>
  <c r="KY116" i="2"/>
  <c r="KX116" i="2"/>
  <c r="KW116" i="2"/>
  <c r="KV116" i="2"/>
  <c r="KU116" i="2"/>
  <c r="KT116" i="2"/>
  <c r="KS116" i="2"/>
  <c r="KR116" i="2"/>
  <c r="KQ116" i="2"/>
  <c r="KP116" i="2"/>
  <c r="KO116" i="2"/>
  <c r="KN116" i="2"/>
  <c r="KM116" i="2"/>
  <c r="KL116" i="2"/>
  <c r="KK116" i="2"/>
  <c r="KJ116" i="2"/>
  <c r="KI116" i="2"/>
  <c r="KH116" i="2"/>
  <c r="KG116" i="2"/>
  <c r="KF116" i="2"/>
  <c r="KE116" i="2"/>
  <c r="KD116" i="2"/>
  <c r="KC116" i="2"/>
  <c r="KB116" i="2"/>
  <c r="KA116" i="2"/>
  <c r="JZ116" i="2"/>
  <c r="JY116" i="2"/>
  <c r="JV116" i="2"/>
  <c r="JU116" i="2"/>
  <c r="JT116" i="2"/>
  <c r="JS116" i="2"/>
  <c r="JR116" i="2"/>
  <c r="JQ116" i="2"/>
  <c r="JP116" i="2"/>
  <c r="JO116" i="2"/>
  <c r="JN116" i="2"/>
  <c r="JM116" i="2"/>
  <c r="JL116" i="2"/>
  <c r="JK116" i="2"/>
  <c r="JJ116" i="2"/>
  <c r="JI116" i="2"/>
  <c r="JH116" i="2"/>
  <c r="JG116" i="2"/>
  <c r="JF116" i="2"/>
  <c r="JE116" i="2"/>
  <c r="JD116" i="2"/>
  <c r="JC116" i="2"/>
  <c r="JB116" i="2"/>
  <c r="JA116" i="2"/>
  <c r="IZ116" i="2"/>
  <c r="IY116" i="2"/>
  <c r="IX116" i="2"/>
  <c r="IW116" i="2"/>
  <c r="IV116" i="2"/>
  <c r="IU116" i="2"/>
  <c r="IT116" i="2"/>
  <c r="IS116" i="2"/>
  <c r="LJ115" i="2"/>
  <c r="LB115" i="2"/>
  <c r="LA115" i="2"/>
  <c r="KZ115" i="2"/>
  <c r="KY115" i="2"/>
  <c r="KX115" i="2"/>
  <c r="KW115" i="2"/>
  <c r="KV115" i="2"/>
  <c r="KU115" i="2"/>
  <c r="KT115" i="2"/>
  <c r="KS115" i="2"/>
  <c r="KR115" i="2"/>
  <c r="KQ115" i="2"/>
  <c r="KP115" i="2"/>
  <c r="KO115" i="2"/>
  <c r="KN115" i="2"/>
  <c r="KM115" i="2"/>
  <c r="KL115" i="2"/>
  <c r="KK115" i="2"/>
  <c r="KJ115" i="2"/>
  <c r="KI115" i="2"/>
  <c r="KH115" i="2"/>
  <c r="KG115" i="2"/>
  <c r="KF115" i="2"/>
  <c r="KE115" i="2"/>
  <c r="KD115" i="2"/>
  <c r="KC115" i="2"/>
  <c r="KB115" i="2"/>
  <c r="KA115" i="2"/>
  <c r="JZ115" i="2"/>
  <c r="JY115" i="2"/>
  <c r="JV115" i="2"/>
  <c r="JU115" i="2"/>
  <c r="JT115" i="2"/>
  <c r="JS115" i="2"/>
  <c r="JR115" i="2"/>
  <c r="JQ115" i="2"/>
  <c r="JP115" i="2"/>
  <c r="JO115" i="2"/>
  <c r="JN115" i="2"/>
  <c r="JM115" i="2"/>
  <c r="JL115" i="2"/>
  <c r="JK115" i="2"/>
  <c r="JJ115" i="2"/>
  <c r="JI115" i="2"/>
  <c r="JH115" i="2"/>
  <c r="JG115" i="2"/>
  <c r="JF115" i="2"/>
  <c r="JE115" i="2"/>
  <c r="JD115" i="2"/>
  <c r="JC115" i="2"/>
  <c r="JB115" i="2"/>
  <c r="JA115" i="2"/>
  <c r="IZ115" i="2"/>
  <c r="IY115" i="2"/>
  <c r="IX115" i="2"/>
  <c r="IW115" i="2"/>
  <c r="IV115" i="2"/>
  <c r="IU115" i="2"/>
  <c r="IT115" i="2"/>
  <c r="IS115" i="2"/>
  <c r="LJ114" i="2"/>
  <c r="LB114" i="2"/>
  <c r="LA114" i="2"/>
  <c r="KZ114" i="2"/>
  <c r="KY114" i="2"/>
  <c r="KX114" i="2"/>
  <c r="KW114" i="2"/>
  <c r="KV114" i="2"/>
  <c r="KU114" i="2"/>
  <c r="KT114" i="2"/>
  <c r="KS114" i="2"/>
  <c r="KR114" i="2"/>
  <c r="KQ114" i="2"/>
  <c r="KP114" i="2"/>
  <c r="KO114" i="2"/>
  <c r="KN114" i="2"/>
  <c r="KM114" i="2"/>
  <c r="KL114" i="2"/>
  <c r="KK114" i="2"/>
  <c r="KJ114" i="2"/>
  <c r="KI114" i="2"/>
  <c r="KH114" i="2"/>
  <c r="KG114" i="2"/>
  <c r="KF114" i="2"/>
  <c r="KE114" i="2"/>
  <c r="KD114" i="2"/>
  <c r="KC114" i="2"/>
  <c r="KB114" i="2"/>
  <c r="KA114" i="2"/>
  <c r="JZ114" i="2"/>
  <c r="JY114" i="2"/>
  <c r="JV114" i="2"/>
  <c r="JU114" i="2"/>
  <c r="JT114" i="2"/>
  <c r="JS114" i="2"/>
  <c r="JR114" i="2"/>
  <c r="JQ114" i="2"/>
  <c r="JP114" i="2"/>
  <c r="JO114" i="2"/>
  <c r="JN114" i="2"/>
  <c r="JM114" i="2"/>
  <c r="JL114" i="2"/>
  <c r="JK114" i="2"/>
  <c r="JJ114" i="2"/>
  <c r="JI114" i="2"/>
  <c r="JH114" i="2"/>
  <c r="JG114" i="2"/>
  <c r="JF114" i="2"/>
  <c r="JE114" i="2"/>
  <c r="JD114" i="2"/>
  <c r="JC114" i="2"/>
  <c r="JB114" i="2"/>
  <c r="JA114" i="2"/>
  <c r="IZ114" i="2"/>
  <c r="IY114" i="2"/>
  <c r="IX114" i="2"/>
  <c r="IW114" i="2"/>
  <c r="IV114" i="2"/>
  <c r="IU114" i="2"/>
  <c r="IT114" i="2"/>
  <c r="IS114" i="2"/>
  <c r="LJ113" i="2"/>
  <c r="LB113" i="2"/>
  <c r="LA113" i="2"/>
  <c r="KZ113" i="2"/>
  <c r="KY113" i="2"/>
  <c r="KX113" i="2"/>
  <c r="KW113" i="2"/>
  <c r="KV113" i="2"/>
  <c r="KU113" i="2"/>
  <c r="KT113" i="2"/>
  <c r="KS113" i="2"/>
  <c r="KR113" i="2"/>
  <c r="KQ113" i="2"/>
  <c r="KP113" i="2"/>
  <c r="KO113" i="2"/>
  <c r="KN113" i="2"/>
  <c r="KM113" i="2"/>
  <c r="KL113" i="2"/>
  <c r="KK113" i="2"/>
  <c r="KJ113" i="2"/>
  <c r="KI113" i="2"/>
  <c r="KH113" i="2"/>
  <c r="KG113" i="2"/>
  <c r="KF113" i="2"/>
  <c r="KE113" i="2"/>
  <c r="KD113" i="2"/>
  <c r="KC113" i="2"/>
  <c r="KB113" i="2"/>
  <c r="KA113" i="2"/>
  <c r="JZ113" i="2"/>
  <c r="JY113" i="2"/>
  <c r="JV113" i="2"/>
  <c r="JU113" i="2"/>
  <c r="JT113" i="2"/>
  <c r="JS113" i="2"/>
  <c r="JR113" i="2"/>
  <c r="JQ113" i="2"/>
  <c r="JP113" i="2"/>
  <c r="JO113" i="2"/>
  <c r="JN113" i="2"/>
  <c r="JM113" i="2"/>
  <c r="JL113" i="2"/>
  <c r="JK113" i="2"/>
  <c r="JJ113" i="2"/>
  <c r="JI113" i="2"/>
  <c r="JH113" i="2"/>
  <c r="JG113" i="2"/>
  <c r="JF113" i="2"/>
  <c r="JE113" i="2"/>
  <c r="JD113" i="2"/>
  <c r="JC113" i="2"/>
  <c r="JB113" i="2"/>
  <c r="JA113" i="2"/>
  <c r="IZ113" i="2"/>
  <c r="IY113" i="2"/>
  <c r="IX113" i="2"/>
  <c r="IW113" i="2"/>
  <c r="IV113" i="2"/>
  <c r="IU113" i="2"/>
  <c r="IT113" i="2"/>
  <c r="IS113" i="2"/>
  <c r="LJ112" i="2"/>
  <c r="LB112" i="2"/>
  <c r="LA112" i="2"/>
  <c r="KZ112" i="2"/>
  <c r="KY112" i="2"/>
  <c r="KX112" i="2"/>
  <c r="KW112" i="2"/>
  <c r="KV112" i="2"/>
  <c r="KU112" i="2"/>
  <c r="KT112" i="2"/>
  <c r="KS112" i="2"/>
  <c r="KR112" i="2"/>
  <c r="KQ112" i="2"/>
  <c r="KP112" i="2"/>
  <c r="KO112" i="2"/>
  <c r="KN112" i="2"/>
  <c r="KM112" i="2"/>
  <c r="KL112" i="2"/>
  <c r="KK112" i="2"/>
  <c r="KJ112" i="2"/>
  <c r="KI112" i="2"/>
  <c r="KH112" i="2"/>
  <c r="KG112" i="2"/>
  <c r="KF112" i="2"/>
  <c r="KE112" i="2"/>
  <c r="KD112" i="2"/>
  <c r="KC112" i="2"/>
  <c r="KB112" i="2"/>
  <c r="KA112" i="2"/>
  <c r="JZ112" i="2"/>
  <c r="JY112" i="2"/>
  <c r="JV112" i="2"/>
  <c r="JU112" i="2"/>
  <c r="JT112" i="2"/>
  <c r="JS112" i="2"/>
  <c r="JR112" i="2"/>
  <c r="JQ112" i="2"/>
  <c r="JP112" i="2"/>
  <c r="JO112" i="2"/>
  <c r="JN112" i="2"/>
  <c r="JM112" i="2"/>
  <c r="JL112" i="2"/>
  <c r="JK112" i="2"/>
  <c r="JJ112" i="2"/>
  <c r="JI112" i="2"/>
  <c r="JH112" i="2"/>
  <c r="JG112" i="2"/>
  <c r="JF112" i="2"/>
  <c r="JE112" i="2"/>
  <c r="JD112" i="2"/>
  <c r="JC112" i="2"/>
  <c r="JB112" i="2"/>
  <c r="JA112" i="2"/>
  <c r="IZ112" i="2"/>
  <c r="IY112" i="2"/>
  <c r="IX112" i="2"/>
  <c r="IW112" i="2"/>
  <c r="IV112" i="2"/>
  <c r="IU112" i="2"/>
  <c r="IT112" i="2"/>
  <c r="IS112" i="2"/>
  <c r="LJ111" i="2"/>
  <c r="LB111" i="2"/>
  <c r="LA111" i="2"/>
  <c r="KZ111" i="2"/>
  <c r="KY111" i="2"/>
  <c r="KX111" i="2"/>
  <c r="KW111" i="2"/>
  <c r="KV111" i="2"/>
  <c r="KU111" i="2"/>
  <c r="KT111" i="2"/>
  <c r="KS111" i="2"/>
  <c r="KR111" i="2"/>
  <c r="KQ111" i="2"/>
  <c r="KP111" i="2"/>
  <c r="KO111" i="2"/>
  <c r="KN111" i="2"/>
  <c r="KM111" i="2"/>
  <c r="KL111" i="2"/>
  <c r="KK111" i="2"/>
  <c r="KJ111" i="2"/>
  <c r="KI111" i="2"/>
  <c r="KH111" i="2"/>
  <c r="KG111" i="2"/>
  <c r="KF111" i="2"/>
  <c r="KE111" i="2"/>
  <c r="KD111" i="2"/>
  <c r="KC111" i="2"/>
  <c r="KB111" i="2"/>
  <c r="KA111" i="2"/>
  <c r="JZ111" i="2"/>
  <c r="JY111" i="2"/>
  <c r="JV111" i="2"/>
  <c r="JU111" i="2"/>
  <c r="JT111" i="2"/>
  <c r="JS111" i="2"/>
  <c r="JR111" i="2"/>
  <c r="JQ111" i="2"/>
  <c r="JP111" i="2"/>
  <c r="JO111" i="2"/>
  <c r="JN111" i="2"/>
  <c r="JM111" i="2"/>
  <c r="JL111" i="2"/>
  <c r="JK111" i="2"/>
  <c r="JJ111" i="2"/>
  <c r="JI111" i="2"/>
  <c r="JH111" i="2"/>
  <c r="JG111" i="2"/>
  <c r="JF111" i="2"/>
  <c r="JE111" i="2"/>
  <c r="JD111" i="2"/>
  <c r="JC111" i="2"/>
  <c r="JB111" i="2"/>
  <c r="JA111" i="2"/>
  <c r="IZ111" i="2"/>
  <c r="IY111" i="2"/>
  <c r="IX111" i="2"/>
  <c r="IW111" i="2"/>
  <c r="IV111" i="2"/>
  <c r="IU111" i="2"/>
  <c r="IT111" i="2"/>
  <c r="IS111" i="2"/>
  <c r="LJ110" i="2"/>
  <c r="LB110" i="2"/>
  <c r="LA110" i="2"/>
  <c r="KZ110" i="2"/>
  <c r="KY110" i="2"/>
  <c r="KX110" i="2"/>
  <c r="KW110" i="2"/>
  <c r="KV110" i="2"/>
  <c r="KU110" i="2"/>
  <c r="KT110" i="2"/>
  <c r="KS110" i="2"/>
  <c r="KR110" i="2"/>
  <c r="KQ110" i="2"/>
  <c r="KP110" i="2"/>
  <c r="KO110" i="2"/>
  <c r="KN110" i="2"/>
  <c r="KM110" i="2"/>
  <c r="KL110" i="2"/>
  <c r="KK110" i="2"/>
  <c r="KJ110" i="2"/>
  <c r="KI110" i="2"/>
  <c r="KH110" i="2"/>
  <c r="KG110" i="2"/>
  <c r="KF110" i="2"/>
  <c r="KE110" i="2"/>
  <c r="KD110" i="2"/>
  <c r="KC110" i="2"/>
  <c r="KB110" i="2"/>
  <c r="KA110" i="2"/>
  <c r="JZ110" i="2"/>
  <c r="JY110" i="2"/>
  <c r="JV110" i="2"/>
  <c r="JU110" i="2"/>
  <c r="JT110" i="2"/>
  <c r="JS110" i="2"/>
  <c r="JR110" i="2"/>
  <c r="JQ110" i="2"/>
  <c r="JP110" i="2"/>
  <c r="JO110" i="2"/>
  <c r="JN110" i="2"/>
  <c r="JM110" i="2"/>
  <c r="JL110" i="2"/>
  <c r="JK110" i="2"/>
  <c r="JJ110" i="2"/>
  <c r="JI110" i="2"/>
  <c r="JH110" i="2"/>
  <c r="JG110" i="2"/>
  <c r="JF110" i="2"/>
  <c r="JE110" i="2"/>
  <c r="JD110" i="2"/>
  <c r="JC110" i="2"/>
  <c r="JB110" i="2"/>
  <c r="JA110" i="2"/>
  <c r="IZ110" i="2"/>
  <c r="IY110" i="2"/>
  <c r="IX110" i="2"/>
  <c r="IW110" i="2"/>
  <c r="IV110" i="2"/>
  <c r="IU110" i="2"/>
  <c r="IT110" i="2"/>
  <c r="IS110" i="2"/>
  <c r="LJ109" i="2"/>
  <c r="LB109" i="2"/>
  <c r="LA109" i="2"/>
  <c r="KZ109" i="2"/>
  <c r="KY109" i="2"/>
  <c r="KX109" i="2"/>
  <c r="KW109" i="2"/>
  <c r="KV109" i="2"/>
  <c r="KU109" i="2"/>
  <c r="KT109" i="2"/>
  <c r="KS109" i="2"/>
  <c r="KR109" i="2"/>
  <c r="KQ109" i="2"/>
  <c r="KP109" i="2"/>
  <c r="KO109" i="2"/>
  <c r="KN109" i="2"/>
  <c r="KM109" i="2"/>
  <c r="KL109" i="2"/>
  <c r="KK109" i="2"/>
  <c r="KJ109" i="2"/>
  <c r="KI109" i="2"/>
  <c r="KH109" i="2"/>
  <c r="KG109" i="2"/>
  <c r="KF109" i="2"/>
  <c r="KE109" i="2"/>
  <c r="KD109" i="2"/>
  <c r="KC109" i="2"/>
  <c r="KB109" i="2"/>
  <c r="KA109" i="2"/>
  <c r="JZ109" i="2"/>
  <c r="JY109" i="2"/>
  <c r="JV109" i="2"/>
  <c r="JU109" i="2"/>
  <c r="JT109" i="2"/>
  <c r="JS109" i="2"/>
  <c r="JR109" i="2"/>
  <c r="JQ109" i="2"/>
  <c r="JP109" i="2"/>
  <c r="JO109" i="2"/>
  <c r="JN109" i="2"/>
  <c r="JM109" i="2"/>
  <c r="JL109" i="2"/>
  <c r="JK109" i="2"/>
  <c r="JJ109" i="2"/>
  <c r="JI109" i="2"/>
  <c r="JH109" i="2"/>
  <c r="JG109" i="2"/>
  <c r="JF109" i="2"/>
  <c r="JE109" i="2"/>
  <c r="JD109" i="2"/>
  <c r="JC109" i="2"/>
  <c r="JB109" i="2"/>
  <c r="JA109" i="2"/>
  <c r="IZ109" i="2"/>
  <c r="IY109" i="2"/>
  <c r="IX109" i="2"/>
  <c r="IW109" i="2"/>
  <c r="IV109" i="2"/>
  <c r="IU109" i="2"/>
  <c r="IT109" i="2"/>
  <c r="IS109" i="2"/>
  <c r="LJ108" i="2"/>
  <c r="LB108" i="2"/>
  <c r="LA108" i="2"/>
  <c r="KZ108" i="2"/>
  <c r="KY108" i="2"/>
  <c r="KX108" i="2"/>
  <c r="KW108" i="2"/>
  <c r="KV108" i="2"/>
  <c r="KU108" i="2"/>
  <c r="KT108" i="2"/>
  <c r="KS108" i="2"/>
  <c r="KR108" i="2"/>
  <c r="KQ108" i="2"/>
  <c r="KP108" i="2"/>
  <c r="KO108" i="2"/>
  <c r="KN108" i="2"/>
  <c r="KM108" i="2"/>
  <c r="KL108" i="2"/>
  <c r="KK108" i="2"/>
  <c r="KJ108" i="2"/>
  <c r="KI108" i="2"/>
  <c r="KH108" i="2"/>
  <c r="KG108" i="2"/>
  <c r="KF108" i="2"/>
  <c r="KE108" i="2"/>
  <c r="KD108" i="2"/>
  <c r="KC108" i="2"/>
  <c r="KB108" i="2"/>
  <c r="KA108" i="2"/>
  <c r="JZ108" i="2"/>
  <c r="JY108" i="2"/>
  <c r="JV108" i="2"/>
  <c r="JU108" i="2"/>
  <c r="JT108" i="2"/>
  <c r="JS108" i="2"/>
  <c r="JR108" i="2"/>
  <c r="JQ108" i="2"/>
  <c r="JP108" i="2"/>
  <c r="JO108" i="2"/>
  <c r="JN108" i="2"/>
  <c r="JM108" i="2"/>
  <c r="JL108" i="2"/>
  <c r="JK108" i="2"/>
  <c r="JJ108" i="2"/>
  <c r="JI108" i="2"/>
  <c r="JH108" i="2"/>
  <c r="JG108" i="2"/>
  <c r="JF108" i="2"/>
  <c r="JE108" i="2"/>
  <c r="JD108" i="2"/>
  <c r="JC108" i="2"/>
  <c r="JB108" i="2"/>
  <c r="JA108" i="2"/>
  <c r="IZ108" i="2"/>
  <c r="IY108" i="2"/>
  <c r="IX108" i="2"/>
  <c r="IW108" i="2"/>
  <c r="IV108" i="2"/>
  <c r="IU108" i="2"/>
  <c r="IT108" i="2"/>
  <c r="IS108" i="2"/>
  <c r="LJ107" i="2"/>
  <c r="LB107" i="2"/>
  <c r="LA107" i="2"/>
  <c r="KZ107" i="2"/>
  <c r="KY107" i="2"/>
  <c r="KX107" i="2"/>
  <c r="KW107" i="2"/>
  <c r="KV107" i="2"/>
  <c r="KU107" i="2"/>
  <c r="KT107" i="2"/>
  <c r="KS107" i="2"/>
  <c r="KR107" i="2"/>
  <c r="KQ107" i="2"/>
  <c r="KP107" i="2"/>
  <c r="KO107" i="2"/>
  <c r="KN107" i="2"/>
  <c r="KM107" i="2"/>
  <c r="KL107" i="2"/>
  <c r="KK107" i="2"/>
  <c r="KJ107" i="2"/>
  <c r="KI107" i="2"/>
  <c r="KH107" i="2"/>
  <c r="KG107" i="2"/>
  <c r="KF107" i="2"/>
  <c r="KE107" i="2"/>
  <c r="KD107" i="2"/>
  <c r="KC107" i="2"/>
  <c r="KB107" i="2"/>
  <c r="KA107" i="2"/>
  <c r="JZ107" i="2"/>
  <c r="JY107" i="2"/>
  <c r="JV107" i="2"/>
  <c r="JU107" i="2"/>
  <c r="JT107" i="2"/>
  <c r="JS107" i="2"/>
  <c r="JR107" i="2"/>
  <c r="JQ107" i="2"/>
  <c r="JP107" i="2"/>
  <c r="JO107" i="2"/>
  <c r="JN107" i="2"/>
  <c r="JM107" i="2"/>
  <c r="JL107" i="2"/>
  <c r="JK107" i="2"/>
  <c r="JJ107" i="2"/>
  <c r="JI107" i="2"/>
  <c r="JH107" i="2"/>
  <c r="JG107" i="2"/>
  <c r="JF107" i="2"/>
  <c r="JE107" i="2"/>
  <c r="JD107" i="2"/>
  <c r="JC107" i="2"/>
  <c r="JB107" i="2"/>
  <c r="JA107" i="2"/>
  <c r="IZ107" i="2"/>
  <c r="IY107" i="2"/>
  <c r="IX107" i="2"/>
  <c r="IW107" i="2"/>
  <c r="IV107" i="2"/>
  <c r="IU107" i="2"/>
  <c r="IT107" i="2"/>
  <c r="IS107" i="2"/>
  <c r="LJ106" i="2"/>
  <c r="LB106" i="2"/>
  <c r="LA106" i="2"/>
  <c r="KZ106" i="2"/>
  <c r="KY106" i="2"/>
  <c r="KX106" i="2"/>
  <c r="KW106" i="2"/>
  <c r="KV106" i="2"/>
  <c r="KU106" i="2"/>
  <c r="KT106" i="2"/>
  <c r="KS106" i="2"/>
  <c r="KR106" i="2"/>
  <c r="KQ106" i="2"/>
  <c r="KP106" i="2"/>
  <c r="KO106" i="2"/>
  <c r="KN106" i="2"/>
  <c r="KM106" i="2"/>
  <c r="KL106" i="2"/>
  <c r="KK106" i="2"/>
  <c r="KJ106" i="2"/>
  <c r="KI106" i="2"/>
  <c r="KH106" i="2"/>
  <c r="KG106" i="2"/>
  <c r="KF106" i="2"/>
  <c r="KE106" i="2"/>
  <c r="KD106" i="2"/>
  <c r="KC106" i="2"/>
  <c r="KB106" i="2"/>
  <c r="KA106" i="2"/>
  <c r="JZ106" i="2"/>
  <c r="JY106" i="2"/>
  <c r="JV106" i="2"/>
  <c r="JU106" i="2"/>
  <c r="JT106" i="2"/>
  <c r="JS106" i="2"/>
  <c r="JR106" i="2"/>
  <c r="JQ106" i="2"/>
  <c r="JP106" i="2"/>
  <c r="JO106" i="2"/>
  <c r="JN106" i="2"/>
  <c r="JM106" i="2"/>
  <c r="JL106" i="2"/>
  <c r="JK106" i="2"/>
  <c r="JJ106" i="2"/>
  <c r="JI106" i="2"/>
  <c r="JH106" i="2"/>
  <c r="JG106" i="2"/>
  <c r="JF106" i="2"/>
  <c r="JE106" i="2"/>
  <c r="JD106" i="2"/>
  <c r="JC106" i="2"/>
  <c r="JB106" i="2"/>
  <c r="JA106" i="2"/>
  <c r="IZ106" i="2"/>
  <c r="IY106" i="2"/>
  <c r="IX106" i="2"/>
  <c r="IW106" i="2"/>
  <c r="IV106" i="2"/>
  <c r="IU106" i="2"/>
  <c r="IT106" i="2"/>
  <c r="IS106" i="2"/>
  <c r="LJ105" i="2"/>
  <c r="LB105" i="2"/>
  <c r="LA105" i="2"/>
  <c r="KZ105" i="2"/>
  <c r="KY105" i="2"/>
  <c r="KX105" i="2"/>
  <c r="KW105" i="2"/>
  <c r="KV105" i="2"/>
  <c r="KU105" i="2"/>
  <c r="KT105" i="2"/>
  <c r="KS105" i="2"/>
  <c r="KR105" i="2"/>
  <c r="KQ105" i="2"/>
  <c r="KP105" i="2"/>
  <c r="KO105" i="2"/>
  <c r="KN105" i="2"/>
  <c r="KM105" i="2"/>
  <c r="KL105" i="2"/>
  <c r="KK105" i="2"/>
  <c r="KJ105" i="2"/>
  <c r="KI105" i="2"/>
  <c r="KH105" i="2"/>
  <c r="KG105" i="2"/>
  <c r="KF105" i="2"/>
  <c r="KE105" i="2"/>
  <c r="KD105" i="2"/>
  <c r="KC105" i="2"/>
  <c r="KB105" i="2"/>
  <c r="KA105" i="2"/>
  <c r="JZ105" i="2"/>
  <c r="JY105" i="2"/>
  <c r="JV105" i="2"/>
  <c r="JU105" i="2"/>
  <c r="JT105" i="2"/>
  <c r="JS105" i="2"/>
  <c r="JR105" i="2"/>
  <c r="JQ105" i="2"/>
  <c r="JP105" i="2"/>
  <c r="JO105" i="2"/>
  <c r="JN105" i="2"/>
  <c r="JM105" i="2"/>
  <c r="JL105" i="2"/>
  <c r="JK105" i="2"/>
  <c r="JJ105" i="2"/>
  <c r="JI105" i="2"/>
  <c r="JH105" i="2"/>
  <c r="JG105" i="2"/>
  <c r="JF105" i="2"/>
  <c r="JE105" i="2"/>
  <c r="JD105" i="2"/>
  <c r="JC105" i="2"/>
  <c r="JB105" i="2"/>
  <c r="JA105" i="2"/>
  <c r="IZ105" i="2"/>
  <c r="IY105" i="2"/>
  <c r="IX105" i="2"/>
  <c r="IW105" i="2"/>
  <c r="IV105" i="2"/>
  <c r="IU105" i="2"/>
  <c r="IT105" i="2"/>
  <c r="IS105" i="2"/>
  <c r="LJ104" i="2"/>
  <c r="LB104" i="2"/>
  <c r="LA104" i="2"/>
  <c r="KZ104" i="2"/>
  <c r="KY104" i="2"/>
  <c r="KX104" i="2"/>
  <c r="KW104" i="2"/>
  <c r="KV104" i="2"/>
  <c r="KU104" i="2"/>
  <c r="KT104" i="2"/>
  <c r="KS104" i="2"/>
  <c r="KR104" i="2"/>
  <c r="KQ104" i="2"/>
  <c r="KP104" i="2"/>
  <c r="KO104" i="2"/>
  <c r="KN104" i="2"/>
  <c r="KM104" i="2"/>
  <c r="KL104" i="2"/>
  <c r="KK104" i="2"/>
  <c r="KJ104" i="2"/>
  <c r="KI104" i="2"/>
  <c r="KH104" i="2"/>
  <c r="KG104" i="2"/>
  <c r="KF104" i="2"/>
  <c r="KE104" i="2"/>
  <c r="KD104" i="2"/>
  <c r="KC104" i="2"/>
  <c r="KB104" i="2"/>
  <c r="KA104" i="2"/>
  <c r="JZ104" i="2"/>
  <c r="JY104" i="2"/>
  <c r="JV104" i="2"/>
  <c r="JU104" i="2"/>
  <c r="JT104" i="2"/>
  <c r="JS104" i="2"/>
  <c r="JR104" i="2"/>
  <c r="JQ104" i="2"/>
  <c r="JP104" i="2"/>
  <c r="JO104" i="2"/>
  <c r="JN104" i="2"/>
  <c r="JM104" i="2"/>
  <c r="JL104" i="2"/>
  <c r="JK104" i="2"/>
  <c r="JJ104" i="2"/>
  <c r="JI104" i="2"/>
  <c r="JH104" i="2"/>
  <c r="JG104" i="2"/>
  <c r="JF104" i="2"/>
  <c r="JE104" i="2"/>
  <c r="JD104" i="2"/>
  <c r="JC104" i="2"/>
  <c r="JB104" i="2"/>
  <c r="JA104" i="2"/>
  <c r="IZ104" i="2"/>
  <c r="IY104" i="2"/>
  <c r="IX104" i="2"/>
  <c r="IW104" i="2"/>
  <c r="IV104" i="2"/>
  <c r="IU104" i="2"/>
  <c r="IT104" i="2"/>
  <c r="IS104" i="2"/>
  <c r="LJ103" i="2"/>
  <c r="LB103" i="2"/>
  <c r="LA103" i="2"/>
  <c r="KZ103" i="2"/>
  <c r="KY103" i="2"/>
  <c r="KX103" i="2"/>
  <c r="KW103" i="2"/>
  <c r="KV103" i="2"/>
  <c r="KU103" i="2"/>
  <c r="KT103" i="2"/>
  <c r="KS103" i="2"/>
  <c r="KR103" i="2"/>
  <c r="KQ103" i="2"/>
  <c r="KP103" i="2"/>
  <c r="KO103" i="2"/>
  <c r="KN103" i="2"/>
  <c r="KM103" i="2"/>
  <c r="KL103" i="2"/>
  <c r="KK103" i="2"/>
  <c r="KJ103" i="2"/>
  <c r="KI103" i="2"/>
  <c r="KH103" i="2"/>
  <c r="KG103" i="2"/>
  <c r="KF103" i="2"/>
  <c r="KE103" i="2"/>
  <c r="KD103" i="2"/>
  <c r="KC103" i="2"/>
  <c r="KB103" i="2"/>
  <c r="KA103" i="2"/>
  <c r="JZ103" i="2"/>
  <c r="JY103" i="2"/>
  <c r="JV103" i="2"/>
  <c r="JU103" i="2"/>
  <c r="JT103" i="2"/>
  <c r="JS103" i="2"/>
  <c r="JR103" i="2"/>
  <c r="JQ103" i="2"/>
  <c r="JP103" i="2"/>
  <c r="JO103" i="2"/>
  <c r="JN103" i="2"/>
  <c r="JM103" i="2"/>
  <c r="JL103" i="2"/>
  <c r="JK103" i="2"/>
  <c r="JJ103" i="2"/>
  <c r="JI103" i="2"/>
  <c r="JH103" i="2"/>
  <c r="JG103" i="2"/>
  <c r="JF103" i="2"/>
  <c r="JE103" i="2"/>
  <c r="JD103" i="2"/>
  <c r="JC103" i="2"/>
  <c r="JB103" i="2"/>
  <c r="JA103" i="2"/>
  <c r="IZ103" i="2"/>
  <c r="IY103" i="2"/>
  <c r="IX103" i="2"/>
  <c r="IW103" i="2"/>
  <c r="IV103" i="2"/>
  <c r="IU103" i="2"/>
  <c r="IT103" i="2"/>
  <c r="IS103" i="2"/>
  <c r="LJ102" i="2"/>
  <c r="LB102" i="2"/>
  <c r="LA102" i="2"/>
  <c r="KZ102" i="2"/>
  <c r="KY102" i="2"/>
  <c r="KX102" i="2"/>
  <c r="KW102" i="2"/>
  <c r="KV102" i="2"/>
  <c r="KU102" i="2"/>
  <c r="KT102" i="2"/>
  <c r="KS102" i="2"/>
  <c r="KR102" i="2"/>
  <c r="KQ102" i="2"/>
  <c r="KP102" i="2"/>
  <c r="KO102" i="2"/>
  <c r="KN102" i="2"/>
  <c r="KM102" i="2"/>
  <c r="KL102" i="2"/>
  <c r="KK102" i="2"/>
  <c r="KJ102" i="2"/>
  <c r="KI102" i="2"/>
  <c r="KH102" i="2"/>
  <c r="KG102" i="2"/>
  <c r="KF102" i="2"/>
  <c r="KE102" i="2"/>
  <c r="KD102" i="2"/>
  <c r="KC102" i="2"/>
  <c r="KB102" i="2"/>
  <c r="KA102" i="2"/>
  <c r="JZ102" i="2"/>
  <c r="JY102" i="2"/>
  <c r="JV102" i="2"/>
  <c r="JU102" i="2"/>
  <c r="JT102" i="2"/>
  <c r="JS102" i="2"/>
  <c r="JR102" i="2"/>
  <c r="JQ102" i="2"/>
  <c r="JP102" i="2"/>
  <c r="JO102" i="2"/>
  <c r="JN102" i="2"/>
  <c r="JM102" i="2"/>
  <c r="JL102" i="2"/>
  <c r="JK102" i="2"/>
  <c r="JJ102" i="2"/>
  <c r="JI102" i="2"/>
  <c r="JH102" i="2"/>
  <c r="JG102" i="2"/>
  <c r="JF102" i="2"/>
  <c r="JE102" i="2"/>
  <c r="JD102" i="2"/>
  <c r="JC102" i="2"/>
  <c r="JB102" i="2"/>
  <c r="JA102" i="2"/>
  <c r="IZ102" i="2"/>
  <c r="IY102" i="2"/>
  <c r="IX102" i="2"/>
  <c r="IW102" i="2"/>
  <c r="IV102" i="2"/>
  <c r="IU102" i="2"/>
  <c r="IT102" i="2"/>
  <c r="IS102" i="2"/>
  <c r="LJ101" i="2"/>
  <c r="LB101" i="2"/>
  <c r="LA101" i="2"/>
  <c r="KZ101" i="2"/>
  <c r="KY101" i="2"/>
  <c r="KX101" i="2"/>
  <c r="KW101" i="2"/>
  <c r="KV101" i="2"/>
  <c r="KU101" i="2"/>
  <c r="KT101" i="2"/>
  <c r="KS101" i="2"/>
  <c r="KR101" i="2"/>
  <c r="KQ101" i="2"/>
  <c r="KP101" i="2"/>
  <c r="KO101" i="2"/>
  <c r="KN101" i="2"/>
  <c r="KM101" i="2"/>
  <c r="KL101" i="2"/>
  <c r="KK101" i="2"/>
  <c r="KJ101" i="2"/>
  <c r="KI101" i="2"/>
  <c r="KH101" i="2"/>
  <c r="KG101" i="2"/>
  <c r="KF101" i="2"/>
  <c r="KE101" i="2"/>
  <c r="KD101" i="2"/>
  <c r="KC101" i="2"/>
  <c r="KB101" i="2"/>
  <c r="KA101" i="2"/>
  <c r="JZ101" i="2"/>
  <c r="JY101" i="2"/>
  <c r="JV101" i="2"/>
  <c r="JU101" i="2"/>
  <c r="JT101" i="2"/>
  <c r="JS101" i="2"/>
  <c r="JR101" i="2"/>
  <c r="JQ101" i="2"/>
  <c r="JP101" i="2"/>
  <c r="JO101" i="2"/>
  <c r="JN101" i="2"/>
  <c r="JM101" i="2"/>
  <c r="JL101" i="2"/>
  <c r="JK101" i="2"/>
  <c r="JJ101" i="2"/>
  <c r="JI101" i="2"/>
  <c r="JH101" i="2"/>
  <c r="JG101" i="2"/>
  <c r="JF101" i="2"/>
  <c r="JE101" i="2"/>
  <c r="JD101" i="2"/>
  <c r="JC101" i="2"/>
  <c r="JB101" i="2"/>
  <c r="JA101" i="2"/>
  <c r="IZ101" i="2"/>
  <c r="IY101" i="2"/>
  <c r="IX101" i="2"/>
  <c r="IW101" i="2"/>
  <c r="IV101" i="2"/>
  <c r="IU101" i="2"/>
  <c r="IT101" i="2"/>
  <c r="IS101" i="2"/>
  <c r="LJ100" i="2"/>
  <c r="LB100" i="2"/>
  <c r="LA100" i="2"/>
  <c r="KZ100" i="2"/>
  <c r="KY100" i="2"/>
  <c r="KX100" i="2"/>
  <c r="KW100" i="2"/>
  <c r="KV100" i="2"/>
  <c r="KU100" i="2"/>
  <c r="KT100" i="2"/>
  <c r="KS100" i="2"/>
  <c r="KR100" i="2"/>
  <c r="KQ100" i="2"/>
  <c r="KP100" i="2"/>
  <c r="KO100" i="2"/>
  <c r="KN100" i="2"/>
  <c r="KM100" i="2"/>
  <c r="KL100" i="2"/>
  <c r="KK100" i="2"/>
  <c r="KJ100" i="2"/>
  <c r="KI100" i="2"/>
  <c r="KH100" i="2"/>
  <c r="KG100" i="2"/>
  <c r="KF100" i="2"/>
  <c r="KE100" i="2"/>
  <c r="KD100" i="2"/>
  <c r="KC100" i="2"/>
  <c r="KB100" i="2"/>
  <c r="KA100" i="2"/>
  <c r="JZ100" i="2"/>
  <c r="JY100" i="2"/>
  <c r="JV100" i="2"/>
  <c r="JU100" i="2"/>
  <c r="JT100" i="2"/>
  <c r="JS100" i="2"/>
  <c r="JR100" i="2"/>
  <c r="JQ100" i="2"/>
  <c r="JP100" i="2"/>
  <c r="JO100" i="2"/>
  <c r="JN100" i="2"/>
  <c r="JM100" i="2"/>
  <c r="JL100" i="2"/>
  <c r="JK100" i="2"/>
  <c r="JJ100" i="2"/>
  <c r="JI100" i="2"/>
  <c r="JH100" i="2"/>
  <c r="JG100" i="2"/>
  <c r="JF100" i="2"/>
  <c r="JE100" i="2"/>
  <c r="JD100" i="2"/>
  <c r="JC100" i="2"/>
  <c r="JB100" i="2"/>
  <c r="JA100" i="2"/>
  <c r="IZ100" i="2"/>
  <c r="IY100" i="2"/>
  <c r="IX100" i="2"/>
  <c r="IW100" i="2"/>
  <c r="IV100" i="2"/>
  <c r="IU100" i="2"/>
  <c r="IT100" i="2"/>
  <c r="IS100" i="2"/>
  <c r="LJ99" i="2"/>
  <c r="LB99" i="2"/>
  <c r="LA99" i="2"/>
  <c r="KZ99" i="2"/>
  <c r="KY99" i="2"/>
  <c r="KX99" i="2"/>
  <c r="KW99" i="2"/>
  <c r="KV99" i="2"/>
  <c r="KU99" i="2"/>
  <c r="KT99" i="2"/>
  <c r="KS99" i="2"/>
  <c r="KR99" i="2"/>
  <c r="KQ99" i="2"/>
  <c r="KP99" i="2"/>
  <c r="KO99" i="2"/>
  <c r="KN99" i="2"/>
  <c r="KM99" i="2"/>
  <c r="KL99" i="2"/>
  <c r="KK99" i="2"/>
  <c r="KJ99" i="2"/>
  <c r="KI99" i="2"/>
  <c r="KH99" i="2"/>
  <c r="KG99" i="2"/>
  <c r="KF99" i="2"/>
  <c r="KE99" i="2"/>
  <c r="KD99" i="2"/>
  <c r="KC99" i="2"/>
  <c r="KB99" i="2"/>
  <c r="KA99" i="2"/>
  <c r="JZ99" i="2"/>
  <c r="JY99" i="2"/>
  <c r="JV99" i="2"/>
  <c r="JU99" i="2"/>
  <c r="JT99" i="2"/>
  <c r="JS99" i="2"/>
  <c r="JR99" i="2"/>
  <c r="JQ99" i="2"/>
  <c r="JP99" i="2"/>
  <c r="JO99" i="2"/>
  <c r="JN99" i="2"/>
  <c r="JM99" i="2"/>
  <c r="JL99" i="2"/>
  <c r="JK99" i="2"/>
  <c r="JJ99" i="2"/>
  <c r="JI99" i="2"/>
  <c r="JH99" i="2"/>
  <c r="JG99" i="2"/>
  <c r="JF99" i="2"/>
  <c r="JE99" i="2"/>
  <c r="JD99" i="2"/>
  <c r="JC99" i="2"/>
  <c r="JB99" i="2"/>
  <c r="JA99" i="2"/>
  <c r="IZ99" i="2"/>
  <c r="IY99" i="2"/>
  <c r="IX99" i="2"/>
  <c r="IW99" i="2"/>
  <c r="IV99" i="2"/>
  <c r="IU99" i="2"/>
  <c r="IT99" i="2"/>
  <c r="IS99" i="2"/>
  <c r="LJ98" i="2"/>
  <c r="LB98" i="2"/>
  <c r="LA98" i="2"/>
  <c r="KZ98" i="2"/>
  <c r="KY98" i="2"/>
  <c r="KX98" i="2"/>
  <c r="KW98" i="2"/>
  <c r="KV98" i="2"/>
  <c r="KU98" i="2"/>
  <c r="KT98" i="2"/>
  <c r="KS98" i="2"/>
  <c r="KR98" i="2"/>
  <c r="KQ98" i="2"/>
  <c r="KP98" i="2"/>
  <c r="KO98" i="2"/>
  <c r="KN98" i="2"/>
  <c r="KM98" i="2"/>
  <c r="KL98" i="2"/>
  <c r="KK98" i="2"/>
  <c r="KJ98" i="2"/>
  <c r="KI98" i="2"/>
  <c r="KH98" i="2"/>
  <c r="KG98" i="2"/>
  <c r="KF98" i="2"/>
  <c r="KE98" i="2"/>
  <c r="KD98" i="2"/>
  <c r="KC98" i="2"/>
  <c r="KB98" i="2"/>
  <c r="KA98" i="2"/>
  <c r="JZ98" i="2"/>
  <c r="JY98" i="2"/>
  <c r="JV98" i="2"/>
  <c r="JU98" i="2"/>
  <c r="JT98" i="2"/>
  <c r="JS98" i="2"/>
  <c r="JR98" i="2"/>
  <c r="JQ98" i="2"/>
  <c r="JP98" i="2"/>
  <c r="JO98" i="2"/>
  <c r="JN98" i="2"/>
  <c r="JM98" i="2"/>
  <c r="JL98" i="2"/>
  <c r="JK98" i="2"/>
  <c r="JJ98" i="2"/>
  <c r="JI98" i="2"/>
  <c r="JH98" i="2"/>
  <c r="JG98" i="2"/>
  <c r="JF98" i="2"/>
  <c r="JE98" i="2"/>
  <c r="JD98" i="2"/>
  <c r="JC98" i="2"/>
  <c r="JB98" i="2"/>
  <c r="JA98" i="2"/>
  <c r="IZ98" i="2"/>
  <c r="IY98" i="2"/>
  <c r="IX98" i="2"/>
  <c r="IW98" i="2"/>
  <c r="IV98" i="2"/>
  <c r="IU98" i="2"/>
  <c r="IT98" i="2"/>
  <c r="IS98" i="2"/>
  <c r="LJ97" i="2"/>
  <c r="LB97" i="2"/>
  <c r="LA97" i="2"/>
  <c r="KZ97" i="2"/>
  <c r="KY97" i="2"/>
  <c r="KX97" i="2"/>
  <c r="KW97" i="2"/>
  <c r="KV97" i="2"/>
  <c r="KU97" i="2"/>
  <c r="KT97" i="2"/>
  <c r="KS97" i="2"/>
  <c r="KR97" i="2"/>
  <c r="KQ97" i="2"/>
  <c r="KP97" i="2"/>
  <c r="KO97" i="2"/>
  <c r="KN97" i="2"/>
  <c r="KM97" i="2"/>
  <c r="KL97" i="2"/>
  <c r="KK97" i="2"/>
  <c r="KJ97" i="2"/>
  <c r="KI97" i="2"/>
  <c r="KH97" i="2"/>
  <c r="KG97" i="2"/>
  <c r="KF97" i="2"/>
  <c r="KE97" i="2"/>
  <c r="KD97" i="2"/>
  <c r="KC97" i="2"/>
  <c r="KB97" i="2"/>
  <c r="KA97" i="2"/>
  <c r="JZ97" i="2"/>
  <c r="JY97" i="2"/>
  <c r="JV97" i="2"/>
  <c r="JU97" i="2"/>
  <c r="JT97" i="2"/>
  <c r="JS97" i="2"/>
  <c r="JR97" i="2"/>
  <c r="JQ97" i="2"/>
  <c r="JP97" i="2"/>
  <c r="JO97" i="2"/>
  <c r="JN97" i="2"/>
  <c r="JM97" i="2"/>
  <c r="JL97" i="2"/>
  <c r="JK97" i="2"/>
  <c r="JJ97" i="2"/>
  <c r="JI97" i="2"/>
  <c r="JH97" i="2"/>
  <c r="JG97" i="2"/>
  <c r="JF97" i="2"/>
  <c r="JE97" i="2"/>
  <c r="JD97" i="2"/>
  <c r="JC97" i="2"/>
  <c r="JB97" i="2"/>
  <c r="JA97" i="2"/>
  <c r="IZ97" i="2"/>
  <c r="IY97" i="2"/>
  <c r="IX97" i="2"/>
  <c r="IW97" i="2"/>
  <c r="IV97" i="2"/>
  <c r="IU97" i="2"/>
  <c r="IT97" i="2"/>
  <c r="IS97" i="2"/>
  <c r="LJ96" i="2"/>
  <c r="LB96" i="2"/>
  <c r="LA96" i="2"/>
  <c r="KZ96" i="2"/>
  <c r="KY96" i="2"/>
  <c r="KX96" i="2"/>
  <c r="KW96" i="2"/>
  <c r="KV96" i="2"/>
  <c r="KU96" i="2"/>
  <c r="KT96" i="2"/>
  <c r="KS96" i="2"/>
  <c r="KR96" i="2"/>
  <c r="KQ96" i="2"/>
  <c r="KP96" i="2"/>
  <c r="KO96" i="2"/>
  <c r="KN96" i="2"/>
  <c r="KM96" i="2"/>
  <c r="KL96" i="2"/>
  <c r="KK96" i="2"/>
  <c r="KJ96" i="2"/>
  <c r="KI96" i="2"/>
  <c r="KH96" i="2"/>
  <c r="KG96" i="2"/>
  <c r="KF96" i="2"/>
  <c r="KE96" i="2"/>
  <c r="KD96" i="2"/>
  <c r="KC96" i="2"/>
  <c r="KB96" i="2"/>
  <c r="KA96" i="2"/>
  <c r="JZ96" i="2"/>
  <c r="JY96" i="2"/>
  <c r="JV96" i="2"/>
  <c r="JU96" i="2"/>
  <c r="JT96" i="2"/>
  <c r="JS96" i="2"/>
  <c r="JR96" i="2"/>
  <c r="JQ96" i="2"/>
  <c r="JP96" i="2"/>
  <c r="JO96" i="2"/>
  <c r="JN96" i="2"/>
  <c r="JM96" i="2"/>
  <c r="JL96" i="2"/>
  <c r="JK96" i="2"/>
  <c r="JJ96" i="2"/>
  <c r="JI96" i="2"/>
  <c r="JH96" i="2"/>
  <c r="JG96" i="2"/>
  <c r="JF96" i="2"/>
  <c r="JE96" i="2"/>
  <c r="JD96" i="2"/>
  <c r="JC96" i="2"/>
  <c r="JB96" i="2"/>
  <c r="JA96" i="2"/>
  <c r="IZ96" i="2"/>
  <c r="IY96" i="2"/>
  <c r="IX96" i="2"/>
  <c r="IW96" i="2"/>
  <c r="IV96" i="2"/>
  <c r="IU96" i="2"/>
  <c r="IT96" i="2"/>
  <c r="IS96" i="2"/>
  <c r="LJ95" i="2"/>
  <c r="LB95" i="2"/>
  <c r="LA95" i="2"/>
  <c r="KZ95" i="2"/>
  <c r="KY95" i="2"/>
  <c r="KX95" i="2"/>
  <c r="KW95" i="2"/>
  <c r="KV95" i="2"/>
  <c r="KU95" i="2"/>
  <c r="KT95" i="2"/>
  <c r="KS95" i="2"/>
  <c r="KR95" i="2"/>
  <c r="KQ95" i="2"/>
  <c r="KP95" i="2"/>
  <c r="KO95" i="2"/>
  <c r="KN95" i="2"/>
  <c r="KM95" i="2"/>
  <c r="KL95" i="2"/>
  <c r="KK95" i="2"/>
  <c r="KJ95" i="2"/>
  <c r="KI95" i="2"/>
  <c r="KH95" i="2"/>
  <c r="KG95" i="2"/>
  <c r="KF95" i="2"/>
  <c r="KE95" i="2"/>
  <c r="KD95" i="2"/>
  <c r="KC95" i="2"/>
  <c r="KB95" i="2"/>
  <c r="KA95" i="2"/>
  <c r="JZ95" i="2"/>
  <c r="JY95" i="2"/>
  <c r="JV95" i="2"/>
  <c r="JU95" i="2"/>
  <c r="JT95" i="2"/>
  <c r="JS95" i="2"/>
  <c r="JR95" i="2"/>
  <c r="JQ95" i="2"/>
  <c r="JP95" i="2"/>
  <c r="JO95" i="2"/>
  <c r="JN95" i="2"/>
  <c r="JM95" i="2"/>
  <c r="JL95" i="2"/>
  <c r="JK95" i="2"/>
  <c r="JJ95" i="2"/>
  <c r="JI95" i="2"/>
  <c r="JH95" i="2"/>
  <c r="JG95" i="2"/>
  <c r="JF95" i="2"/>
  <c r="JE95" i="2"/>
  <c r="JD95" i="2"/>
  <c r="JC95" i="2"/>
  <c r="JB95" i="2"/>
  <c r="JA95" i="2"/>
  <c r="IZ95" i="2"/>
  <c r="IY95" i="2"/>
  <c r="IX95" i="2"/>
  <c r="IW95" i="2"/>
  <c r="IV95" i="2"/>
  <c r="IU95" i="2"/>
  <c r="IT95" i="2"/>
  <c r="IS95" i="2"/>
  <c r="LJ94" i="2"/>
  <c r="LB94" i="2"/>
  <c r="LA94" i="2"/>
  <c r="KZ94" i="2"/>
  <c r="KY94" i="2"/>
  <c r="KX94" i="2"/>
  <c r="KW94" i="2"/>
  <c r="KV94" i="2"/>
  <c r="KU94" i="2"/>
  <c r="KT94" i="2"/>
  <c r="KS94" i="2"/>
  <c r="KR94" i="2"/>
  <c r="KQ94" i="2"/>
  <c r="KP94" i="2"/>
  <c r="KO94" i="2"/>
  <c r="KN94" i="2"/>
  <c r="KM94" i="2"/>
  <c r="KL94" i="2"/>
  <c r="KK94" i="2"/>
  <c r="KJ94" i="2"/>
  <c r="KI94" i="2"/>
  <c r="KH94" i="2"/>
  <c r="KG94" i="2"/>
  <c r="KF94" i="2"/>
  <c r="KE94" i="2"/>
  <c r="KD94" i="2"/>
  <c r="KC94" i="2"/>
  <c r="KB94" i="2"/>
  <c r="KA94" i="2"/>
  <c r="JZ94" i="2"/>
  <c r="JY94" i="2"/>
  <c r="JV94" i="2"/>
  <c r="JU94" i="2"/>
  <c r="JT94" i="2"/>
  <c r="JS94" i="2"/>
  <c r="JR94" i="2"/>
  <c r="JQ94" i="2"/>
  <c r="JP94" i="2"/>
  <c r="JO94" i="2"/>
  <c r="JN94" i="2"/>
  <c r="JM94" i="2"/>
  <c r="JL94" i="2"/>
  <c r="JK94" i="2"/>
  <c r="JJ94" i="2"/>
  <c r="JI94" i="2"/>
  <c r="JH94" i="2"/>
  <c r="JG94" i="2"/>
  <c r="JF94" i="2"/>
  <c r="JE94" i="2"/>
  <c r="JD94" i="2"/>
  <c r="JC94" i="2"/>
  <c r="JB94" i="2"/>
  <c r="JA94" i="2"/>
  <c r="IZ94" i="2"/>
  <c r="IY94" i="2"/>
  <c r="IX94" i="2"/>
  <c r="IW94" i="2"/>
  <c r="IV94" i="2"/>
  <c r="IU94" i="2"/>
  <c r="IT94" i="2"/>
  <c r="IS94" i="2"/>
  <c r="LJ93" i="2"/>
  <c r="LB93" i="2"/>
  <c r="LA93" i="2"/>
  <c r="KZ93" i="2"/>
  <c r="KY93" i="2"/>
  <c r="KX93" i="2"/>
  <c r="KW93" i="2"/>
  <c r="KV93" i="2"/>
  <c r="KU93" i="2"/>
  <c r="KT93" i="2"/>
  <c r="KS93" i="2"/>
  <c r="KR93" i="2"/>
  <c r="KQ93" i="2"/>
  <c r="KP93" i="2"/>
  <c r="KO93" i="2"/>
  <c r="KN93" i="2"/>
  <c r="KM93" i="2"/>
  <c r="KL93" i="2"/>
  <c r="KK93" i="2"/>
  <c r="KJ93" i="2"/>
  <c r="KI93" i="2"/>
  <c r="KH93" i="2"/>
  <c r="KG93" i="2"/>
  <c r="KF93" i="2"/>
  <c r="KE93" i="2"/>
  <c r="KD93" i="2"/>
  <c r="KC93" i="2"/>
  <c r="KB93" i="2"/>
  <c r="KA93" i="2"/>
  <c r="JZ93" i="2"/>
  <c r="JY93" i="2"/>
  <c r="JV93" i="2"/>
  <c r="JU93" i="2"/>
  <c r="JT93" i="2"/>
  <c r="JS93" i="2"/>
  <c r="JR93" i="2"/>
  <c r="JQ93" i="2"/>
  <c r="JP93" i="2"/>
  <c r="JO93" i="2"/>
  <c r="JN93" i="2"/>
  <c r="JM93" i="2"/>
  <c r="JL93" i="2"/>
  <c r="JK93" i="2"/>
  <c r="JJ93" i="2"/>
  <c r="JI93" i="2"/>
  <c r="JH93" i="2"/>
  <c r="JG93" i="2"/>
  <c r="JF93" i="2"/>
  <c r="JE93" i="2"/>
  <c r="JD93" i="2"/>
  <c r="JC93" i="2"/>
  <c r="JB93" i="2"/>
  <c r="JA93" i="2"/>
  <c r="IZ93" i="2"/>
  <c r="IY93" i="2"/>
  <c r="IX93" i="2"/>
  <c r="IW93" i="2"/>
  <c r="IV93" i="2"/>
  <c r="IU93" i="2"/>
  <c r="IT93" i="2"/>
  <c r="IS93" i="2"/>
  <c r="LJ92" i="2"/>
  <c r="LB92" i="2"/>
  <c r="LA92" i="2"/>
  <c r="KZ92" i="2"/>
  <c r="KY92" i="2"/>
  <c r="KX92" i="2"/>
  <c r="KW92" i="2"/>
  <c r="KV92" i="2"/>
  <c r="KU92" i="2"/>
  <c r="KT92" i="2"/>
  <c r="KS92" i="2"/>
  <c r="KR92" i="2"/>
  <c r="KQ92" i="2"/>
  <c r="KP92" i="2"/>
  <c r="KO92" i="2"/>
  <c r="KN92" i="2"/>
  <c r="KM92" i="2"/>
  <c r="KL92" i="2"/>
  <c r="KK92" i="2"/>
  <c r="KJ92" i="2"/>
  <c r="KI92" i="2"/>
  <c r="KH92" i="2"/>
  <c r="KG92" i="2"/>
  <c r="KF92" i="2"/>
  <c r="KE92" i="2"/>
  <c r="KD92" i="2"/>
  <c r="KC92" i="2"/>
  <c r="KB92" i="2"/>
  <c r="KA92" i="2"/>
  <c r="JZ92" i="2"/>
  <c r="JY92" i="2"/>
  <c r="JV92" i="2"/>
  <c r="JU92" i="2"/>
  <c r="JT92" i="2"/>
  <c r="JS92" i="2"/>
  <c r="JR92" i="2"/>
  <c r="JQ92" i="2"/>
  <c r="JP92" i="2"/>
  <c r="JO92" i="2"/>
  <c r="JN92" i="2"/>
  <c r="JM92" i="2"/>
  <c r="JL92" i="2"/>
  <c r="JK92" i="2"/>
  <c r="JJ92" i="2"/>
  <c r="JI92" i="2"/>
  <c r="JH92" i="2"/>
  <c r="JG92" i="2"/>
  <c r="JF92" i="2"/>
  <c r="JE92" i="2"/>
  <c r="JD92" i="2"/>
  <c r="JC92" i="2"/>
  <c r="JB92" i="2"/>
  <c r="JA92" i="2"/>
  <c r="IZ92" i="2"/>
  <c r="IY92" i="2"/>
  <c r="IX92" i="2"/>
  <c r="IW92" i="2"/>
  <c r="IV92" i="2"/>
  <c r="IU92" i="2"/>
  <c r="IT92" i="2"/>
  <c r="IS92" i="2"/>
  <c r="LJ91" i="2"/>
  <c r="LB91" i="2"/>
  <c r="LA91" i="2"/>
  <c r="KZ91" i="2"/>
  <c r="KY91" i="2"/>
  <c r="KX91" i="2"/>
  <c r="KW91" i="2"/>
  <c r="KV91" i="2"/>
  <c r="KU91" i="2"/>
  <c r="KT91" i="2"/>
  <c r="KS91" i="2"/>
  <c r="KR91" i="2"/>
  <c r="KQ91" i="2"/>
  <c r="KP91" i="2"/>
  <c r="KO91" i="2"/>
  <c r="KN91" i="2"/>
  <c r="KM91" i="2"/>
  <c r="KL91" i="2"/>
  <c r="KK91" i="2"/>
  <c r="KJ91" i="2"/>
  <c r="KI91" i="2"/>
  <c r="KH91" i="2"/>
  <c r="KG91" i="2"/>
  <c r="KF91" i="2"/>
  <c r="KE91" i="2"/>
  <c r="KD91" i="2"/>
  <c r="KC91" i="2"/>
  <c r="KB91" i="2"/>
  <c r="KA91" i="2"/>
  <c r="JZ91" i="2"/>
  <c r="JY91" i="2"/>
  <c r="JV91" i="2"/>
  <c r="JU91" i="2"/>
  <c r="JT91" i="2"/>
  <c r="JS91" i="2"/>
  <c r="JR91" i="2"/>
  <c r="JQ91" i="2"/>
  <c r="JP91" i="2"/>
  <c r="JO91" i="2"/>
  <c r="JN91" i="2"/>
  <c r="JM91" i="2"/>
  <c r="JL91" i="2"/>
  <c r="JK91" i="2"/>
  <c r="JJ91" i="2"/>
  <c r="JI91" i="2"/>
  <c r="JH91" i="2"/>
  <c r="JG91" i="2"/>
  <c r="JF91" i="2"/>
  <c r="JE91" i="2"/>
  <c r="JD91" i="2"/>
  <c r="JC91" i="2"/>
  <c r="JB91" i="2"/>
  <c r="JA91" i="2"/>
  <c r="IZ91" i="2"/>
  <c r="IY91" i="2"/>
  <c r="IX91" i="2"/>
  <c r="IW91" i="2"/>
  <c r="IV91" i="2"/>
  <c r="IU91" i="2"/>
  <c r="IT91" i="2"/>
  <c r="IS91" i="2"/>
  <c r="LJ90" i="2"/>
  <c r="LB90" i="2"/>
  <c r="LA90" i="2"/>
  <c r="KZ90" i="2"/>
  <c r="KY90" i="2"/>
  <c r="KX90" i="2"/>
  <c r="KW90" i="2"/>
  <c r="KV90" i="2"/>
  <c r="KU90" i="2"/>
  <c r="KT90" i="2"/>
  <c r="KS90" i="2"/>
  <c r="KR90" i="2"/>
  <c r="KQ90" i="2"/>
  <c r="KP90" i="2"/>
  <c r="KO90" i="2"/>
  <c r="KN90" i="2"/>
  <c r="KM90" i="2"/>
  <c r="KL90" i="2"/>
  <c r="KK90" i="2"/>
  <c r="KJ90" i="2"/>
  <c r="KI90" i="2"/>
  <c r="KH90" i="2"/>
  <c r="KG90" i="2"/>
  <c r="KF90" i="2"/>
  <c r="KE90" i="2"/>
  <c r="KD90" i="2"/>
  <c r="KC90" i="2"/>
  <c r="KB90" i="2"/>
  <c r="KA90" i="2"/>
  <c r="JZ90" i="2"/>
  <c r="JY90" i="2"/>
  <c r="JV90" i="2"/>
  <c r="JU90" i="2"/>
  <c r="JT90" i="2"/>
  <c r="JS90" i="2"/>
  <c r="JR90" i="2"/>
  <c r="JQ90" i="2"/>
  <c r="JP90" i="2"/>
  <c r="JO90" i="2"/>
  <c r="JN90" i="2"/>
  <c r="JM90" i="2"/>
  <c r="JL90" i="2"/>
  <c r="JK90" i="2"/>
  <c r="JJ90" i="2"/>
  <c r="JI90" i="2"/>
  <c r="JH90" i="2"/>
  <c r="JG90" i="2"/>
  <c r="JF90" i="2"/>
  <c r="JE90" i="2"/>
  <c r="JD90" i="2"/>
  <c r="JC90" i="2"/>
  <c r="JB90" i="2"/>
  <c r="JA90" i="2"/>
  <c r="IZ90" i="2"/>
  <c r="IY90" i="2"/>
  <c r="IX90" i="2"/>
  <c r="IW90" i="2"/>
  <c r="IV90" i="2"/>
  <c r="IU90" i="2"/>
  <c r="IT90" i="2"/>
  <c r="IS90" i="2"/>
  <c r="LJ89" i="2"/>
  <c r="LB89" i="2"/>
  <c r="LA89" i="2"/>
  <c r="KZ89" i="2"/>
  <c r="KY89" i="2"/>
  <c r="KX89" i="2"/>
  <c r="KW89" i="2"/>
  <c r="KV89" i="2"/>
  <c r="KU89" i="2"/>
  <c r="KT89" i="2"/>
  <c r="KS89" i="2"/>
  <c r="KR89" i="2"/>
  <c r="KQ89" i="2"/>
  <c r="KP89" i="2"/>
  <c r="KO89" i="2"/>
  <c r="KN89" i="2"/>
  <c r="KM89" i="2"/>
  <c r="KL89" i="2"/>
  <c r="KK89" i="2"/>
  <c r="KJ89" i="2"/>
  <c r="KI89" i="2"/>
  <c r="KH89" i="2"/>
  <c r="KG89" i="2"/>
  <c r="KF89" i="2"/>
  <c r="KE89" i="2"/>
  <c r="KD89" i="2"/>
  <c r="KC89" i="2"/>
  <c r="KB89" i="2"/>
  <c r="KA89" i="2"/>
  <c r="JZ89" i="2"/>
  <c r="JY89" i="2"/>
  <c r="JV89" i="2"/>
  <c r="JU89" i="2"/>
  <c r="JT89" i="2"/>
  <c r="JS89" i="2"/>
  <c r="JR89" i="2"/>
  <c r="JQ89" i="2"/>
  <c r="JP89" i="2"/>
  <c r="JO89" i="2"/>
  <c r="JN89" i="2"/>
  <c r="JM89" i="2"/>
  <c r="JL89" i="2"/>
  <c r="JK89" i="2"/>
  <c r="JJ89" i="2"/>
  <c r="JI89" i="2"/>
  <c r="JH89" i="2"/>
  <c r="JG89" i="2"/>
  <c r="JF89" i="2"/>
  <c r="JE89" i="2"/>
  <c r="JD89" i="2"/>
  <c r="JC89" i="2"/>
  <c r="JB89" i="2"/>
  <c r="JA89" i="2"/>
  <c r="IZ89" i="2"/>
  <c r="IY89" i="2"/>
  <c r="IX89" i="2"/>
  <c r="IW89" i="2"/>
  <c r="IV89" i="2"/>
  <c r="IU89" i="2"/>
  <c r="IT89" i="2"/>
  <c r="IS89" i="2"/>
  <c r="LJ88" i="2"/>
  <c r="LB88" i="2"/>
  <c r="LA88" i="2"/>
  <c r="KZ88" i="2"/>
  <c r="KY88" i="2"/>
  <c r="KX88" i="2"/>
  <c r="KW88" i="2"/>
  <c r="KV88" i="2"/>
  <c r="KU88" i="2"/>
  <c r="KT88" i="2"/>
  <c r="KS88" i="2"/>
  <c r="KR88" i="2"/>
  <c r="KQ88" i="2"/>
  <c r="KP88" i="2"/>
  <c r="KO88" i="2"/>
  <c r="KN88" i="2"/>
  <c r="KM88" i="2"/>
  <c r="KL88" i="2"/>
  <c r="KK88" i="2"/>
  <c r="KJ88" i="2"/>
  <c r="KI88" i="2"/>
  <c r="KH88" i="2"/>
  <c r="KG88" i="2"/>
  <c r="KF88" i="2"/>
  <c r="KE88" i="2"/>
  <c r="KD88" i="2"/>
  <c r="KC88" i="2"/>
  <c r="KB88" i="2"/>
  <c r="KA88" i="2"/>
  <c r="JZ88" i="2"/>
  <c r="JY88" i="2"/>
  <c r="JV88" i="2"/>
  <c r="JU88" i="2"/>
  <c r="JT88" i="2"/>
  <c r="JS88" i="2"/>
  <c r="JR88" i="2"/>
  <c r="JQ88" i="2"/>
  <c r="JP88" i="2"/>
  <c r="JO88" i="2"/>
  <c r="JN88" i="2"/>
  <c r="JM88" i="2"/>
  <c r="JL88" i="2"/>
  <c r="JK88" i="2"/>
  <c r="JJ88" i="2"/>
  <c r="JI88" i="2"/>
  <c r="JH88" i="2"/>
  <c r="JG88" i="2"/>
  <c r="JF88" i="2"/>
  <c r="JE88" i="2"/>
  <c r="JD88" i="2"/>
  <c r="JC88" i="2"/>
  <c r="JB88" i="2"/>
  <c r="JA88" i="2"/>
  <c r="IZ88" i="2"/>
  <c r="IY88" i="2"/>
  <c r="IX88" i="2"/>
  <c r="IW88" i="2"/>
  <c r="IV88" i="2"/>
  <c r="IU88" i="2"/>
  <c r="IT88" i="2"/>
  <c r="IS88" i="2"/>
  <c r="LJ87" i="2"/>
  <c r="LB87" i="2"/>
  <c r="LA87" i="2"/>
  <c r="KZ87" i="2"/>
  <c r="KY87" i="2"/>
  <c r="KX87" i="2"/>
  <c r="KW87" i="2"/>
  <c r="KV87" i="2"/>
  <c r="KU87" i="2"/>
  <c r="KT87" i="2"/>
  <c r="KS87" i="2"/>
  <c r="KR87" i="2"/>
  <c r="KQ87" i="2"/>
  <c r="KP87" i="2"/>
  <c r="KO87" i="2"/>
  <c r="KN87" i="2"/>
  <c r="KM87" i="2"/>
  <c r="KL87" i="2"/>
  <c r="KK87" i="2"/>
  <c r="KJ87" i="2"/>
  <c r="KI87" i="2"/>
  <c r="KH87" i="2"/>
  <c r="KG87" i="2"/>
  <c r="KF87" i="2"/>
  <c r="KE87" i="2"/>
  <c r="KD87" i="2"/>
  <c r="KC87" i="2"/>
  <c r="KB87" i="2"/>
  <c r="KA87" i="2"/>
  <c r="JZ87" i="2"/>
  <c r="JY87" i="2"/>
  <c r="JV87" i="2"/>
  <c r="JU87" i="2"/>
  <c r="JT87" i="2"/>
  <c r="JS87" i="2"/>
  <c r="JR87" i="2"/>
  <c r="JQ87" i="2"/>
  <c r="JP87" i="2"/>
  <c r="JO87" i="2"/>
  <c r="JN87" i="2"/>
  <c r="JM87" i="2"/>
  <c r="JL87" i="2"/>
  <c r="JK87" i="2"/>
  <c r="JJ87" i="2"/>
  <c r="JI87" i="2"/>
  <c r="JH87" i="2"/>
  <c r="JG87" i="2"/>
  <c r="JF87" i="2"/>
  <c r="JE87" i="2"/>
  <c r="JD87" i="2"/>
  <c r="JC87" i="2"/>
  <c r="JB87" i="2"/>
  <c r="JA87" i="2"/>
  <c r="IZ87" i="2"/>
  <c r="IY87" i="2"/>
  <c r="IX87" i="2"/>
  <c r="IW87" i="2"/>
  <c r="IV87" i="2"/>
  <c r="IU87" i="2"/>
  <c r="IT87" i="2"/>
  <c r="IS87" i="2"/>
  <c r="LJ86" i="2"/>
  <c r="LB86" i="2"/>
  <c r="LA86" i="2"/>
  <c r="KZ86" i="2"/>
  <c r="KY86" i="2"/>
  <c r="KX86" i="2"/>
  <c r="KW86" i="2"/>
  <c r="KV86" i="2"/>
  <c r="KU86" i="2"/>
  <c r="KT86" i="2"/>
  <c r="KS86" i="2"/>
  <c r="KR86" i="2"/>
  <c r="KQ86" i="2"/>
  <c r="KP86" i="2"/>
  <c r="KO86" i="2"/>
  <c r="KN86" i="2"/>
  <c r="KM86" i="2"/>
  <c r="KL86" i="2"/>
  <c r="KK86" i="2"/>
  <c r="KJ86" i="2"/>
  <c r="KI86" i="2"/>
  <c r="KH86" i="2"/>
  <c r="KG86" i="2"/>
  <c r="KF86" i="2"/>
  <c r="KE86" i="2"/>
  <c r="KD86" i="2"/>
  <c r="KC86" i="2"/>
  <c r="KB86" i="2"/>
  <c r="KA86" i="2"/>
  <c r="JZ86" i="2"/>
  <c r="JY86" i="2"/>
  <c r="JV86" i="2"/>
  <c r="JU86" i="2"/>
  <c r="JT86" i="2"/>
  <c r="JS86" i="2"/>
  <c r="JR86" i="2"/>
  <c r="JQ86" i="2"/>
  <c r="JP86" i="2"/>
  <c r="JO86" i="2"/>
  <c r="JN86" i="2"/>
  <c r="JM86" i="2"/>
  <c r="JL86" i="2"/>
  <c r="JK86" i="2"/>
  <c r="JJ86" i="2"/>
  <c r="JI86" i="2"/>
  <c r="JH86" i="2"/>
  <c r="JG86" i="2"/>
  <c r="JF86" i="2"/>
  <c r="JE86" i="2"/>
  <c r="JD86" i="2"/>
  <c r="JC86" i="2"/>
  <c r="JB86" i="2"/>
  <c r="JA86" i="2"/>
  <c r="IZ86" i="2"/>
  <c r="IY86" i="2"/>
  <c r="IX86" i="2"/>
  <c r="IW86" i="2"/>
  <c r="IV86" i="2"/>
  <c r="IU86" i="2"/>
  <c r="IT86" i="2"/>
  <c r="IS86" i="2"/>
  <c r="LJ85" i="2"/>
  <c r="LB85" i="2"/>
  <c r="LA85" i="2"/>
  <c r="KZ85" i="2"/>
  <c r="KY85" i="2"/>
  <c r="KX85" i="2"/>
  <c r="KW85" i="2"/>
  <c r="KV85" i="2"/>
  <c r="KU85" i="2"/>
  <c r="KT85" i="2"/>
  <c r="KS85" i="2"/>
  <c r="KR85" i="2"/>
  <c r="KQ85" i="2"/>
  <c r="KP85" i="2"/>
  <c r="KO85" i="2"/>
  <c r="KN85" i="2"/>
  <c r="KM85" i="2"/>
  <c r="KL85" i="2"/>
  <c r="KK85" i="2"/>
  <c r="KJ85" i="2"/>
  <c r="KI85" i="2"/>
  <c r="KH85" i="2"/>
  <c r="KG85" i="2"/>
  <c r="KF85" i="2"/>
  <c r="KE85" i="2"/>
  <c r="KD85" i="2"/>
  <c r="KC85" i="2"/>
  <c r="KB85" i="2"/>
  <c r="KA85" i="2"/>
  <c r="JZ85" i="2"/>
  <c r="JY85" i="2"/>
  <c r="JV85" i="2"/>
  <c r="JU85" i="2"/>
  <c r="JT85" i="2"/>
  <c r="JS85" i="2"/>
  <c r="JR85" i="2"/>
  <c r="JQ85" i="2"/>
  <c r="JP85" i="2"/>
  <c r="JO85" i="2"/>
  <c r="JN85" i="2"/>
  <c r="JM85" i="2"/>
  <c r="JL85" i="2"/>
  <c r="JK85" i="2"/>
  <c r="JJ85" i="2"/>
  <c r="JI85" i="2"/>
  <c r="JH85" i="2"/>
  <c r="JG85" i="2"/>
  <c r="JF85" i="2"/>
  <c r="JE85" i="2"/>
  <c r="JD85" i="2"/>
  <c r="JC85" i="2"/>
  <c r="JB85" i="2"/>
  <c r="JA85" i="2"/>
  <c r="IZ85" i="2"/>
  <c r="IY85" i="2"/>
  <c r="IX85" i="2"/>
  <c r="IW85" i="2"/>
  <c r="IV85" i="2"/>
  <c r="IU85" i="2"/>
  <c r="IT85" i="2"/>
  <c r="IS85" i="2"/>
  <c r="LJ84" i="2"/>
  <c r="LB84" i="2"/>
  <c r="LA84" i="2"/>
  <c r="KZ84" i="2"/>
  <c r="KY84" i="2"/>
  <c r="KX84" i="2"/>
  <c r="KW84" i="2"/>
  <c r="KV84" i="2"/>
  <c r="KU84" i="2"/>
  <c r="KT84" i="2"/>
  <c r="KS84" i="2"/>
  <c r="KR84" i="2"/>
  <c r="KQ84" i="2"/>
  <c r="KP84" i="2"/>
  <c r="KO84" i="2"/>
  <c r="KN84" i="2"/>
  <c r="KM84" i="2"/>
  <c r="KL84" i="2"/>
  <c r="KK84" i="2"/>
  <c r="KJ84" i="2"/>
  <c r="KI84" i="2"/>
  <c r="KH84" i="2"/>
  <c r="KG84" i="2"/>
  <c r="KF84" i="2"/>
  <c r="KE84" i="2"/>
  <c r="KD84" i="2"/>
  <c r="KC84" i="2"/>
  <c r="KB84" i="2"/>
  <c r="KA84" i="2"/>
  <c r="JZ84" i="2"/>
  <c r="JY84" i="2"/>
  <c r="JV84" i="2"/>
  <c r="JU84" i="2"/>
  <c r="JT84" i="2"/>
  <c r="JS84" i="2"/>
  <c r="JR84" i="2"/>
  <c r="JQ84" i="2"/>
  <c r="JP84" i="2"/>
  <c r="JO84" i="2"/>
  <c r="JN84" i="2"/>
  <c r="JM84" i="2"/>
  <c r="JL84" i="2"/>
  <c r="JK84" i="2"/>
  <c r="JJ84" i="2"/>
  <c r="JI84" i="2"/>
  <c r="JH84" i="2"/>
  <c r="JG84" i="2"/>
  <c r="JF84" i="2"/>
  <c r="JE84" i="2"/>
  <c r="JD84" i="2"/>
  <c r="JC84" i="2"/>
  <c r="JB84" i="2"/>
  <c r="JA84" i="2"/>
  <c r="IZ84" i="2"/>
  <c r="IY84" i="2"/>
  <c r="IX84" i="2"/>
  <c r="IW84" i="2"/>
  <c r="IV84" i="2"/>
  <c r="IU84" i="2"/>
  <c r="IT84" i="2"/>
  <c r="IS84" i="2"/>
  <c r="LJ83" i="2"/>
  <c r="LB83" i="2"/>
  <c r="LA83" i="2"/>
  <c r="KZ83" i="2"/>
  <c r="KY83" i="2"/>
  <c r="KX83" i="2"/>
  <c r="KW83" i="2"/>
  <c r="KV83" i="2"/>
  <c r="KU83" i="2"/>
  <c r="KT83" i="2"/>
  <c r="KS83" i="2"/>
  <c r="KR83" i="2"/>
  <c r="KQ83" i="2"/>
  <c r="KP83" i="2"/>
  <c r="KO83" i="2"/>
  <c r="KN83" i="2"/>
  <c r="KM83" i="2"/>
  <c r="KL83" i="2"/>
  <c r="KK83" i="2"/>
  <c r="KJ83" i="2"/>
  <c r="KI83" i="2"/>
  <c r="KH83" i="2"/>
  <c r="KG83" i="2"/>
  <c r="KF83" i="2"/>
  <c r="KE83" i="2"/>
  <c r="KD83" i="2"/>
  <c r="KC83" i="2"/>
  <c r="KB83" i="2"/>
  <c r="KA83" i="2"/>
  <c r="JZ83" i="2"/>
  <c r="JY83" i="2"/>
  <c r="JV83" i="2"/>
  <c r="JU83" i="2"/>
  <c r="JT83" i="2"/>
  <c r="JS83" i="2"/>
  <c r="JR83" i="2"/>
  <c r="JQ83" i="2"/>
  <c r="JP83" i="2"/>
  <c r="JO83" i="2"/>
  <c r="JN83" i="2"/>
  <c r="JM83" i="2"/>
  <c r="JL83" i="2"/>
  <c r="JK83" i="2"/>
  <c r="JJ83" i="2"/>
  <c r="JI83" i="2"/>
  <c r="JH83" i="2"/>
  <c r="JG83" i="2"/>
  <c r="JF83" i="2"/>
  <c r="JE83" i="2"/>
  <c r="JD83" i="2"/>
  <c r="JC83" i="2"/>
  <c r="JB83" i="2"/>
  <c r="JA83" i="2"/>
  <c r="IZ83" i="2"/>
  <c r="IY83" i="2"/>
  <c r="IX83" i="2"/>
  <c r="IW83" i="2"/>
  <c r="IV83" i="2"/>
  <c r="IU83" i="2"/>
  <c r="IT83" i="2"/>
  <c r="IS83" i="2"/>
  <c r="LJ82" i="2"/>
  <c r="LB82" i="2"/>
  <c r="LA82" i="2"/>
  <c r="KZ82" i="2"/>
  <c r="KY82" i="2"/>
  <c r="KX82" i="2"/>
  <c r="KW82" i="2"/>
  <c r="KV82" i="2"/>
  <c r="KU82" i="2"/>
  <c r="KT82" i="2"/>
  <c r="KS82" i="2"/>
  <c r="KR82" i="2"/>
  <c r="KQ82" i="2"/>
  <c r="KP82" i="2"/>
  <c r="KO82" i="2"/>
  <c r="KN82" i="2"/>
  <c r="KM82" i="2"/>
  <c r="KL82" i="2"/>
  <c r="KK82" i="2"/>
  <c r="KJ82" i="2"/>
  <c r="KI82" i="2"/>
  <c r="KH82" i="2"/>
  <c r="KG82" i="2"/>
  <c r="KF82" i="2"/>
  <c r="KE82" i="2"/>
  <c r="KD82" i="2"/>
  <c r="KC82" i="2"/>
  <c r="KB82" i="2"/>
  <c r="KA82" i="2"/>
  <c r="JZ82" i="2"/>
  <c r="JY82" i="2"/>
  <c r="JV82" i="2"/>
  <c r="JU82" i="2"/>
  <c r="JT82" i="2"/>
  <c r="JS82" i="2"/>
  <c r="JR82" i="2"/>
  <c r="JQ82" i="2"/>
  <c r="JP82" i="2"/>
  <c r="JO82" i="2"/>
  <c r="JN82" i="2"/>
  <c r="JM82" i="2"/>
  <c r="JL82" i="2"/>
  <c r="JK82" i="2"/>
  <c r="JJ82" i="2"/>
  <c r="JI82" i="2"/>
  <c r="JH82" i="2"/>
  <c r="JG82" i="2"/>
  <c r="JF82" i="2"/>
  <c r="JE82" i="2"/>
  <c r="JD82" i="2"/>
  <c r="JC82" i="2"/>
  <c r="JB82" i="2"/>
  <c r="JA82" i="2"/>
  <c r="IZ82" i="2"/>
  <c r="IY82" i="2"/>
  <c r="IX82" i="2"/>
  <c r="IW82" i="2"/>
  <c r="IV82" i="2"/>
  <c r="IU82" i="2"/>
  <c r="IT82" i="2"/>
  <c r="IS82" i="2"/>
  <c r="LJ81" i="2"/>
  <c r="LB81" i="2"/>
  <c r="LA81" i="2"/>
  <c r="KZ81" i="2"/>
  <c r="KY81" i="2"/>
  <c r="KX81" i="2"/>
  <c r="KW81" i="2"/>
  <c r="KV81" i="2"/>
  <c r="KU81" i="2"/>
  <c r="KT81" i="2"/>
  <c r="KS81" i="2"/>
  <c r="KR81" i="2"/>
  <c r="KQ81" i="2"/>
  <c r="KP81" i="2"/>
  <c r="KO81" i="2"/>
  <c r="KN81" i="2"/>
  <c r="KM81" i="2"/>
  <c r="KL81" i="2"/>
  <c r="KK81" i="2"/>
  <c r="KJ81" i="2"/>
  <c r="KI81" i="2"/>
  <c r="KH81" i="2"/>
  <c r="KG81" i="2"/>
  <c r="KF81" i="2"/>
  <c r="KE81" i="2"/>
  <c r="KD81" i="2"/>
  <c r="KC81" i="2"/>
  <c r="KB81" i="2"/>
  <c r="KA81" i="2"/>
  <c r="JZ81" i="2"/>
  <c r="JY81" i="2"/>
  <c r="JV81" i="2"/>
  <c r="JU81" i="2"/>
  <c r="JT81" i="2"/>
  <c r="JS81" i="2"/>
  <c r="JR81" i="2"/>
  <c r="JQ81" i="2"/>
  <c r="JP81" i="2"/>
  <c r="JO81" i="2"/>
  <c r="JN81" i="2"/>
  <c r="JM81" i="2"/>
  <c r="JL81" i="2"/>
  <c r="JK81" i="2"/>
  <c r="JJ81" i="2"/>
  <c r="JI81" i="2"/>
  <c r="JH81" i="2"/>
  <c r="JG81" i="2"/>
  <c r="JF81" i="2"/>
  <c r="JE81" i="2"/>
  <c r="JD81" i="2"/>
  <c r="JC81" i="2"/>
  <c r="JB81" i="2"/>
  <c r="JA81" i="2"/>
  <c r="IZ81" i="2"/>
  <c r="IY81" i="2"/>
  <c r="IX81" i="2"/>
  <c r="IW81" i="2"/>
  <c r="IV81" i="2"/>
  <c r="IU81" i="2"/>
  <c r="IT81" i="2"/>
  <c r="IS81" i="2"/>
  <c r="LJ80" i="2"/>
  <c r="LB80" i="2"/>
  <c r="LA80" i="2"/>
  <c r="KZ80" i="2"/>
  <c r="KY80" i="2"/>
  <c r="KX80" i="2"/>
  <c r="KW80" i="2"/>
  <c r="KV80" i="2"/>
  <c r="KU80" i="2"/>
  <c r="KT80" i="2"/>
  <c r="KS80" i="2"/>
  <c r="KR80" i="2"/>
  <c r="KQ80" i="2"/>
  <c r="KP80" i="2"/>
  <c r="KO80" i="2"/>
  <c r="KN80" i="2"/>
  <c r="KM80" i="2"/>
  <c r="KL80" i="2"/>
  <c r="KK80" i="2"/>
  <c r="KJ80" i="2"/>
  <c r="KI80" i="2"/>
  <c r="KH80" i="2"/>
  <c r="KG80" i="2"/>
  <c r="KF80" i="2"/>
  <c r="KE80" i="2"/>
  <c r="KD80" i="2"/>
  <c r="KC80" i="2"/>
  <c r="KB80" i="2"/>
  <c r="KA80" i="2"/>
  <c r="JZ80" i="2"/>
  <c r="JY80" i="2"/>
  <c r="JV80" i="2"/>
  <c r="JU80" i="2"/>
  <c r="JT80" i="2"/>
  <c r="JS80" i="2"/>
  <c r="JR80" i="2"/>
  <c r="JQ80" i="2"/>
  <c r="JP80" i="2"/>
  <c r="JO80" i="2"/>
  <c r="JN80" i="2"/>
  <c r="JM80" i="2"/>
  <c r="JL80" i="2"/>
  <c r="JK80" i="2"/>
  <c r="JJ80" i="2"/>
  <c r="JI80" i="2"/>
  <c r="JH80" i="2"/>
  <c r="JG80" i="2"/>
  <c r="JF80" i="2"/>
  <c r="JE80" i="2"/>
  <c r="JD80" i="2"/>
  <c r="JC80" i="2"/>
  <c r="JB80" i="2"/>
  <c r="JA80" i="2"/>
  <c r="IZ80" i="2"/>
  <c r="IY80" i="2"/>
  <c r="IX80" i="2"/>
  <c r="IW80" i="2"/>
  <c r="IV80" i="2"/>
  <c r="IU80" i="2"/>
  <c r="IT80" i="2"/>
  <c r="IS80" i="2"/>
  <c r="LJ79" i="2"/>
  <c r="LB79" i="2"/>
  <c r="LA79" i="2"/>
  <c r="KZ79" i="2"/>
  <c r="KY79" i="2"/>
  <c r="KX79" i="2"/>
  <c r="KW79" i="2"/>
  <c r="KV79" i="2"/>
  <c r="KU79" i="2"/>
  <c r="KT79" i="2"/>
  <c r="KS79" i="2"/>
  <c r="KR79" i="2"/>
  <c r="KQ79" i="2"/>
  <c r="KP79" i="2"/>
  <c r="KO79" i="2"/>
  <c r="KN79" i="2"/>
  <c r="KM79" i="2"/>
  <c r="KL79" i="2"/>
  <c r="KK79" i="2"/>
  <c r="KJ79" i="2"/>
  <c r="KI79" i="2"/>
  <c r="KH79" i="2"/>
  <c r="KG79" i="2"/>
  <c r="KF79" i="2"/>
  <c r="KE79" i="2"/>
  <c r="KD79" i="2"/>
  <c r="KC79" i="2"/>
  <c r="KB79" i="2"/>
  <c r="KA79" i="2"/>
  <c r="JZ79" i="2"/>
  <c r="JY79" i="2"/>
  <c r="JV79" i="2"/>
  <c r="JU79" i="2"/>
  <c r="JT79" i="2"/>
  <c r="JS79" i="2"/>
  <c r="JR79" i="2"/>
  <c r="JQ79" i="2"/>
  <c r="JP79" i="2"/>
  <c r="JO79" i="2"/>
  <c r="JN79" i="2"/>
  <c r="JM79" i="2"/>
  <c r="JL79" i="2"/>
  <c r="JK79" i="2"/>
  <c r="JJ79" i="2"/>
  <c r="JI79" i="2"/>
  <c r="JH79" i="2"/>
  <c r="JG79" i="2"/>
  <c r="JF79" i="2"/>
  <c r="JE79" i="2"/>
  <c r="JD79" i="2"/>
  <c r="JC79" i="2"/>
  <c r="JB79" i="2"/>
  <c r="JA79" i="2"/>
  <c r="IZ79" i="2"/>
  <c r="IY79" i="2"/>
  <c r="IX79" i="2"/>
  <c r="IW79" i="2"/>
  <c r="IV79" i="2"/>
  <c r="IU79" i="2"/>
  <c r="IT79" i="2"/>
  <c r="IS79" i="2"/>
  <c r="LJ78" i="2"/>
  <c r="LB78" i="2"/>
  <c r="LA78" i="2"/>
  <c r="KZ78" i="2"/>
  <c r="KY78" i="2"/>
  <c r="KX78" i="2"/>
  <c r="KW78" i="2"/>
  <c r="KV78" i="2"/>
  <c r="KU78" i="2"/>
  <c r="KT78" i="2"/>
  <c r="KS78" i="2"/>
  <c r="KR78" i="2"/>
  <c r="KQ78" i="2"/>
  <c r="KP78" i="2"/>
  <c r="KO78" i="2"/>
  <c r="KN78" i="2"/>
  <c r="KM78" i="2"/>
  <c r="KL78" i="2"/>
  <c r="KK78" i="2"/>
  <c r="KJ78" i="2"/>
  <c r="KI78" i="2"/>
  <c r="KH78" i="2"/>
  <c r="KG78" i="2"/>
  <c r="KF78" i="2"/>
  <c r="KE78" i="2"/>
  <c r="KD78" i="2"/>
  <c r="KC78" i="2"/>
  <c r="KB78" i="2"/>
  <c r="KA78" i="2"/>
  <c r="JZ78" i="2"/>
  <c r="JY78" i="2"/>
  <c r="JV78" i="2"/>
  <c r="JU78" i="2"/>
  <c r="JT78" i="2"/>
  <c r="JS78" i="2"/>
  <c r="JR78" i="2"/>
  <c r="JQ78" i="2"/>
  <c r="JP78" i="2"/>
  <c r="JO78" i="2"/>
  <c r="JN78" i="2"/>
  <c r="JM78" i="2"/>
  <c r="JL78" i="2"/>
  <c r="JK78" i="2"/>
  <c r="JJ78" i="2"/>
  <c r="JI78" i="2"/>
  <c r="JH78" i="2"/>
  <c r="JG78" i="2"/>
  <c r="JF78" i="2"/>
  <c r="JE78" i="2"/>
  <c r="JD78" i="2"/>
  <c r="JC78" i="2"/>
  <c r="JB78" i="2"/>
  <c r="JA78" i="2"/>
  <c r="IZ78" i="2"/>
  <c r="IY78" i="2"/>
  <c r="IX78" i="2"/>
  <c r="IW78" i="2"/>
  <c r="IV78" i="2"/>
  <c r="IU78" i="2"/>
  <c r="IT78" i="2"/>
  <c r="IS78" i="2"/>
  <c r="LJ77" i="2"/>
  <c r="LB77" i="2"/>
  <c r="LA77" i="2"/>
  <c r="KZ77" i="2"/>
  <c r="KY77" i="2"/>
  <c r="KX77" i="2"/>
  <c r="KW77" i="2"/>
  <c r="KV77" i="2"/>
  <c r="KU77" i="2"/>
  <c r="KT77" i="2"/>
  <c r="KS77" i="2"/>
  <c r="KR77" i="2"/>
  <c r="KQ77" i="2"/>
  <c r="KP77" i="2"/>
  <c r="KO77" i="2"/>
  <c r="KN77" i="2"/>
  <c r="KM77" i="2"/>
  <c r="KL77" i="2"/>
  <c r="KK77" i="2"/>
  <c r="KJ77" i="2"/>
  <c r="KI77" i="2"/>
  <c r="KH77" i="2"/>
  <c r="KG77" i="2"/>
  <c r="KF77" i="2"/>
  <c r="KE77" i="2"/>
  <c r="KD77" i="2"/>
  <c r="KC77" i="2"/>
  <c r="KB77" i="2"/>
  <c r="KA77" i="2"/>
  <c r="JZ77" i="2"/>
  <c r="JY77" i="2"/>
  <c r="JV77" i="2"/>
  <c r="JU77" i="2"/>
  <c r="JT77" i="2"/>
  <c r="JS77" i="2"/>
  <c r="JR77" i="2"/>
  <c r="JQ77" i="2"/>
  <c r="JP77" i="2"/>
  <c r="JO77" i="2"/>
  <c r="JN77" i="2"/>
  <c r="JM77" i="2"/>
  <c r="JL77" i="2"/>
  <c r="JK77" i="2"/>
  <c r="JJ77" i="2"/>
  <c r="JI77" i="2"/>
  <c r="JH77" i="2"/>
  <c r="JG77" i="2"/>
  <c r="JF77" i="2"/>
  <c r="JE77" i="2"/>
  <c r="JD77" i="2"/>
  <c r="JC77" i="2"/>
  <c r="JB77" i="2"/>
  <c r="JA77" i="2"/>
  <c r="IZ77" i="2"/>
  <c r="IY77" i="2"/>
  <c r="IX77" i="2"/>
  <c r="IW77" i="2"/>
  <c r="IV77" i="2"/>
  <c r="IU77" i="2"/>
  <c r="IT77" i="2"/>
  <c r="IS77" i="2"/>
  <c r="LJ76" i="2"/>
  <c r="LB76" i="2"/>
  <c r="LA76" i="2"/>
  <c r="KZ76" i="2"/>
  <c r="KY76" i="2"/>
  <c r="KX76" i="2"/>
  <c r="KW76" i="2"/>
  <c r="KV76" i="2"/>
  <c r="KU76" i="2"/>
  <c r="KT76" i="2"/>
  <c r="KS76" i="2"/>
  <c r="KR76" i="2"/>
  <c r="KQ76" i="2"/>
  <c r="KP76" i="2"/>
  <c r="KO76" i="2"/>
  <c r="KN76" i="2"/>
  <c r="KM76" i="2"/>
  <c r="KL76" i="2"/>
  <c r="KK76" i="2"/>
  <c r="KJ76" i="2"/>
  <c r="KI76" i="2"/>
  <c r="KH76" i="2"/>
  <c r="KG76" i="2"/>
  <c r="KF76" i="2"/>
  <c r="KE76" i="2"/>
  <c r="KD76" i="2"/>
  <c r="KC76" i="2"/>
  <c r="KB76" i="2"/>
  <c r="KA76" i="2"/>
  <c r="JZ76" i="2"/>
  <c r="JY76" i="2"/>
  <c r="JV76" i="2"/>
  <c r="JU76" i="2"/>
  <c r="JT76" i="2"/>
  <c r="JS76" i="2"/>
  <c r="JR76" i="2"/>
  <c r="JQ76" i="2"/>
  <c r="JP76" i="2"/>
  <c r="JO76" i="2"/>
  <c r="JN76" i="2"/>
  <c r="JM76" i="2"/>
  <c r="JL76" i="2"/>
  <c r="JK76" i="2"/>
  <c r="JJ76" i="2"/>
  <c r="JI76" i="2"/>
  <c r="JH76" i="2"/>
  <c r="JG76" i="2"/>
  <c r="JF76" i="2"/>
  <c r="JE76" i="2"/>
  <c r="JD76" i="2"/>
  <c r="JC76" i="2"/>
  <c r="JB76" i="2"/>
  <c r="JA76" i="2"/>
  <c r="IZ76" i="2"/>
  <c r="IY76" i="2"/>
  <c r="IX76" i="2"/>
  <c r="IW76" i="2"/>
  <c r="IV76" i="2"/>
  <c r="IU76" i="2"/>
  <c r="IT76" i="2"/>
  <c r="IS76" i="2"/>
  <c r="LJ75" i="2"/>
  <c r="LB75" i="2"/>
  <c r="LA75" i="2"/>
  <c r="KZ75" i="2"/>
  <c r="KY75" i="2"/>
  <c r="KX75" i="2"/>
  <c r="KW75" i="2"/>
  <c r="KV75" i="2"/>
  <c r="KU75" i="2"/>
  <c r="KT75" i="2"/>
  <c r="KS75" i="2"/>
  <c r="KR75" i="2"/>
  <c r="KQ75" i="2"/>
  <c r="KP75" i="2"/>
  <c r="KO75" i="2"/>
  <c r="KN75" i="2"/>
  <c r="KM75" i="2"/>
  <c r="KL75" i="2"/>
  <c r="KK75" i="2"/>
  <c r="KJ75" i="2"/>
  <c r="KI75" i="2"/>
  <c r="KH75" i="2"/>
  <c r="KG75" i="2"/>
  <c r="KF75" i="2"/>
  <c r="KE75" i="2"/>
  <c r="KD75" i="2"/>
  <c r="KC75" i="2"/>
  <c r="KB75" i="2"/>
  <c r="KA75" i="2"/>
  <c r="JZ75" i="2"/>
  <c r="JY75" i="2"/>
  <c r="JV75" i="2"/>
  <c r="JU75" i="2"/>
  <c r="JT75" i="2"/>
  <c r="JS75" i="2"/>
  <c r="JR75" i="2"/>
  <c r="JQ75" i="2"/>
  <c r="JP75" i="2"/>
  <c r="JO75" i="2"/>
  <c r="JN75" i="2"/>
  <c r="JM75" i="2"/>
  <c r="JL75" i="2"/>
  <c r="JK75" i="2"/>
  <c r="JJ75" i="2"/>
  <c r="JI75" i="2"/>
  <c r="JH75" i="2"/>
  <c r="JG75" i="2"/>
  <c r="JF75" i="2"/>
  <c r="JE75" i="2"/>
  <c r="JD75" i="2"/>
  <c r="JC75" i="2"/>
  <c r="JB75" i="2"/>
  <c r="JA75" i="2"/>
  <c r="IZ75" i="2"/>
  <c r="IY75" i="2"/>
  <c r="IX75" i="2"/>
  <c r="IW75" i="2"/>
  <c r="IV75" i="2"/>
  <c r="IU75" i="2"/>
  <c r="IT75" i="2"/>
  <c r="IS75" i="2"/>
  <c r="LJ74" i="2"/>
  <c r="LB74" i="2"/>
  <c r="LA74" i="2"/>
  <c r="KZ74" i="2"/>
  <c r="KY74" i="2"/>
  <c r="KX74" i="2"/>
  <c r="KW74" i="2"/>
  <c r="KV74" i="2"/>
  <c r="KU74" i="2"/>
  <c r="KT74" i="2"/>
  <c r="KS74" i="2"/>
  <c r="KR74" i="2"/>
  <c r="KQ74" i="2"/>
  <c r="KP74" i="2"/>
  <c r="KO74" i="2"/>
  <c r="KN74" i="2"/>
  <c r="KM74" i="2"/>
  <c r="KL74" i="2"/>
  <c r="KK74" i="2"/>
  <c r="KJ74" i="2"/>
  <c r="KI74" i="2"/>
  <c r="KH74" i="2"/>
  <c r="KG74" i="2"/>
  <c r="KF74" i="2"/>
  <c r="KE74" i="2"/>
  <c r="KD74" i="2"/>
  <c r="KC74" i="2"/>
  <c r="KB74" i="2"/>
  <c r="KA74" i="2"/>
  <c r="JZ74" i="2"/>
  <c r="JY74" i="2"/>
  <c r="JV74" i="2"/>
  <c r="JU74" i="2"/>
  <c r="JT74" i="2"/>
  <c r="JS74" i="2"/>
  <c r="JR74" i="2"/>
  <c r="JQ74" i="2"/>
  <c r="JP74" i="2"/>
  <c r="JO74" i="2"/>
  <c r="JN74" i="2"/>
  <c r="JM74" i="2"/>
  <c r="JL74" i="2"/>
  <c r="JK74" i="2"/>
  <c r="JJ74" i="2"/>
  <c r="JI74" i="2"/>
  <c r="JH74" i="2"/>
  <c r="JG74" i="2"/>
  <c r="JF74" i="2"/>
  <c r="JE74" i="2"/>
  <c r="JD74" i="2"/>
  <c r="JC74" i="2"/>
  <c r="JB74" i="2"/>
  <c r="JA74" i="2"/>
  <c r="IZ74" i="2"/>
  <c r="IY74" i="2"/>
  <c r="IX74" i="2"/>
  <c r="IW74" i="2"/>
  <c r="IV74" i="2"/>
  <c r="IU74" i="2"/>
  <c r="IT74" i="2"/>
  <c r="IS74" i="2"/>
  <c r="LJ73" i="2"/>
  <c r="LB73" i="2"/>
  <c r="LA73" i="2"/>
  <c r="KZ73" i="2"/>
  <c r="KY73" i="2"/>
  <c r="KX73" i="2"/>
  <c r="KW73" i="2"/>
  <c r="KV73" i="2"/>
  <c r="KU73" i="2"/>
  <c r="KT73" i="2"/>
  <c r="KS73" i="2"/>
  <c r="KR73" i="2"/>
  <c r="KQ73" i="2"/>
  <c r="KP73" i="2"/>
  <c r="KO73" i="2"/>
  <c r="KN73" i="2"/>
  <c r="KM73" i="2"/>
  <c r="KL73" i="2"/>
  <c r="KK73" i="2"/>
  <c r="KJ73" i="2"/>
  <c r="KI73" i="2"/>
  <c r="KH73" i="2"/>
  <c r="KG73" i="2"/>
  <c r="KF73" i="2"/>
  <c r="KE73" i="2"/>
  <c r="KD73" i="2"/>
  <c r="KC73" i="2"/>
  <c r="KB73" i="2"/>
  <c r="KA73" i="2"/>
  <c r="JZ73" i="2"/>
  <c r="JY73" i="2"/>
  <c r="JV73" i="2"/>
  <c r="JU73" i="2"/>
  <c r="JT73" i="2"/>
  <c r="JS73" i="2"/>
  <c r="JR73" i="2"/>
  <c r="JQ73" i="2"/>
  <c r="JP73" i="2"/>
  <c r="JO73" i="2"/>
  <c r="JN73" i="2"/>
  <c r="JM73" i="2"/>
  <c r="JL73" i="2"/>
  <c r="JK73" i="2"/>
  <c r="JJ73" i="2"/>
  <c r="JI73" i="2"/>
  <c r="JH73" i="2"/>
  <c r="JG73" i="2"/>
  <c r="JF73" i="2"/>
  <c r="JE73" i="2"/>
  <c r="JD73" i="2"/>
  <c r="JC73" i="2"/>
  <c r="JB73" i="2"/>
  <c r="JA73" i="2"/>
  <c r="IZ73" i="2"/>
  <c r="IY73" i="2"/>
  <c r="IX73" i="2"/>
  <c r="IW73" i="2"/>
  <c r="IV73" i="2"/>
  <c r="IU73" i="2"/>
  <c r="IT73" i="2"/>
  <c r="IS73" i="2"/>
  <c r="LJ72" i="2"/>
  <c r="LB72" i="2"/>
  <c r="LA72" i="2"/>
  <c r="KZ72" i="2"/>
  <c r="KY72" i="2"/>
  <c r="KX72" i="2"/>
  <c r="KW72" i="2"/>
  <c r="KV72" i="2"/>
  <c r="KU72" i="2"/>
  <c r="KT72" i="2"/>
  <c r="KS72" i="2"/>
  <c r="KR72" i="2"/>
  <c r="KQ72" i="2"/>
  <c r="KP72" i="2"/>
  <c r="KO72" i="2"/>
  <c r="KN72" i="2"/>
  <c r="KM72" i="2"/>
  <c r="KL72" i="2"/>
  <c r="KK72" i="2"/>
  <c r="KJ72" i="2"/>
  <c r="KI72" i="2"/>
  <c r="KH72" i="2"/>
  <c r="KG72" i="2"/>
  <c r="KF72" i="2"/>
  <c r="KE72" i="2"/>
  <c r="KD72" i="2"/>
  <c r="KC72" i="2"/>
  <c r="KB72" i="2"/>
  <c r="KA72" i="2"/>
  <c r="JZ72" i="2"/>
  <c r="JY72" i="2"/>
  <c r="JV72" i="2"/>
  <c r="JU72" i="2"/>
  <c r="JT72" i="2"/>
  <c r="JS72" i="2"/>
  <c r="JR72" i="2"/>
  <c r="JQ72" i="2"/>
  <c r="JP72" i="2"/>
  <c r="JO72" i="2"/>
  <c r="JN72" i="2"/>
  <c r="JM72" i="2"/>
  <c r="JL72" i="2"/>
  <c r="JK72" i="2"/>
  <c r="JJ72" i="2"/>
  <c r="JI72" i="2"/>
  <c r="JH72" i="2"/>
  <c r="JG72" i="2"/>
  <c r="JF72" i="2"/>
  <c r="JE72" i="2"/>
  <c r="JD72" i="2"/>
  <c r="JC72" i="2"/>
  <c r="JB72" i="2"/>
  <c r="JA72" i="2"/>
  <c r="IZ72" i="2"/>
  <c r="IY72" i="2"/>
  <c r="IX72" i="2"/>
  <c r="IW72" i="2"/>
  <c r="IV72" i="2"/>
  <c r="IU72" i="2"/>
  <c r="IT72" i="2"/>
  <c r="IS72" i="2"/>
  <c r="LJ71" i="2"/>
  <c r="LB71" i="2"/>
  <c r="LA71" i="2"/>
  <c r="KZ71" i="2"/>
  <c r="KY71" i="2"/>
  <c r="KX71" i="2"/>
  <c r="KW71" i="2"/>
  <c r="KV71" i="2"/>
  <c r="KU71" i="2"/>
  <c r="KT71" i="2"/>
  <c r="KS71" i="2"/>
  <c r="KR71" i="2"/>
  <c r="KQ71" i="2"/>
  <c r="KP71" i="2"/>
  <c r="KO71" i="2"/>
  <c r="KN71" i="2"/>
  <c r="KM71" i="2"/>
  <c r="KL71" i="2"/>
  <c r="KK71" i="2"/>
  <c r="KJ71" i="2"/>
  <c r="KI71" i="2"/>
  <c r="KH71" i="2"/>
  <c r="KG71" i="2"/>
  <c r="KF71" i="2"/>
  <c r="KE71" i="2"/>
  <c r="KD71" i="2"/>
  <c r="KC71" i="2"/>
  <c r="KB71" i="2"/>
  <c r="KA71" i="2"/>
  <c r="JZ71" i="2"/>
  <c r="JY71" i="2"/>
  <c r="JV71" i="2"/>
  <c r="JU71" i="2"/>
  <c r="JT71" i="2"/>
  <c r="JS71" i="2"/>
  <c r="JR71" i="2"/>
  <c r="JQ71" i="2"/>
  <c r="JP71" i="2"/>
  <c r="JO71" i="2"/>
  <c r="JN71" i="2"/>
  <c r="JM71" i="2"/>
  <c r="JL71" i="2"/>
  <c r="JK71" i="2"/>
  <c r="JJ71" i="2"/>
  <c r="JI71" i="2"/>
  <c r="JH71" i="2"/>
  <c r="JG71" i="2"/>
  <c r="JF71" i="2"/>
  <c r="JE71" i="2"/>
  <c r="JD71" i="2"/>
  <c r="JC71" i="2"/>
  <c r="JB71" i="2"/>
  <c r="JA71" i="2"/>
  <c r="IZ71" i="2"/>
  <c r="IY71" i="2"/>
  <c r="IX71" i="2"/>
  <c r="IW71" i="2"/>
  <c r="IV71" i="2"/>
  <c r="IU71" i="2"/>
  <c r="IT71" i="2"/>
  <c r="IS71" i="2"/>
  <c r="LJ70" i="2"/>
  <c r="LB70" i="2"/>
  <c r="LA70" i="2"/>
  <c r="KZ70" i="2"/>
  <c r="KY70" i="2"/>
  <c r="KX70" i="2"/>
  <c r="KW70" i="2"/>
  <c r="KV70" i="2"/>
  <c r="KU70" i="2"/>
  <c r="KT70" i="2"/>
  <c r="KS70" i="2"/>
  <c r="KR70" i="2"/>
  <c r="KQ70" i="2"/>
  <c r="KP70" i="2"/>
  <c r="KO70" i="2"/>
  <c r="KN70" i="2"/>
  <c r="KM70" i="2"/>
  <c r="KL70" i="2"/>
  <c r="KK70" i="2"/>
  <c r="KJ70" i="2"/>
  <c r="KI70" i="2"/>
  <c r="KH70" i="2"/>
  <c r="KG70" i="2"/>
  <c r="KF70" i="2"/>
  <c r="KE70" i="2"/>
  <c r="KD70" i="2"/>
  <c r="KC70" i="2"/>
  <c r="KB70" i="2"/>
  <c r="KA70" i="2"/>
  <c r="JZ70" i="2"/>
  <c r="JY70" i="2"/>
  <c r="JV70" i="2"/>
  <c r="JU70" i="2"/>
  <c r="JT70" i="2"/>
  <c r="JS70" i="2"/>
  <c r="JR70" i="2"/>
  <c r="JQ70" i="2"/>
  <c r="JP70" i="2"/>
  <c r="JO70" i="2"/>
  <c r="JN70" i="2"/>
  <c r="JM70" i="2"/>
  <c r="JL70" i="2"/>
  <c r="JK70" i="2"/>
  <c r="JJ70" i="2"/>
  <c r="JI70" i="2"/>
  <c r="JH70" i="2"/>
  <c r="JG70" i="2"/>
  <c r="JF70" i="2"/>
  <c r="JE70" i="2"/>
  <c r="JD70" i="2"/>
  <c r="JC70" i="2"/>
  <c r="JB70" i="2"/>
  <c r="JA70" i="2"/>
  <c r="IZ70" i="2"/>
  <c r="IY70" i="2"/>
  <c r="IX70" i="2"/>
  <c r="IW70" i="2"/>
  <c r="IV70" i="2"/>
  <c r="IU70" i="2"/>
  <c r="IT70" i="2"/>
  <c r="IS70" i="2"/>
  <c r="LJ69" i="2"/>
  <c r="LB69" i="2"/>
  <c r="LA69" i="2"/>
  <c r="KZ69" i="2"/>
  <c r="KY69" i="2"/>
  <c r="KX69" i="2"/>
  <c r="KW69" i="2"/>
  <c r="KV69" i="2"/>
  <c r="KU69" i="2"/>
  <c r="KT69" i="2"/>
  <c r="KS69" i="2"/>
  <c r="KR69" i="2"/>
  <c r="KQ69" i="2"/>
  <c r="KP69" i="2"/>
  <c r="KO69" i="2"/>
  <c r="KN69" i="2"/>
  <c r="KM69" i="2"/>
  <c r="KL69" i="2"/>
  <c r="KK69" i="2"/>
  <c r="KJ69" i="2"/>
  <c r="KI69" i="2"/>
  <c r="KH69" i="2"/>
  <c r="KG69" i="2"/>
  <c r="KF69" i="2"/>
  <c r="KE69" i="2"/>
  <c r="KD69" i="2"/>
  <c r="KC69" i="2"/>
  <c r="KB69" i="2"/>
  <c r="KA69" i="2"/>
  <c r="JZ69" i="2"/>
  <c r="JY69" i="2"/>
  <c r="JV69" i="2"/>
  <c r="JU69" i="2"/>
  <c r="JT69" i="2"/>
  <c r="JS69" i="2"/>
  <c r="JR69" i="2"/>
  <c r="JQ69" i="2"/>
  <c r="JP69" i="2"/>
  <c r="JO69" i="2"/>
  <c r="JN69" i="2"/>
  <c r="JM69" i="2"/>
  <c r="JL69" i="2"/>
  <c r="JK69" i="2"/>
  <c r="JJ69" i="2"/>
  <c r="JI69" i="2"/>
  <c r="JH69" i="2"/>
  <c r="JG69" i="2"/>
  <c r="JF69" i="2"/>
  <c r="JE69" i="2"/>
  <c r="JD69" i="2"/>
  <c r="JC69" i="2"/>
  <c r="JB69" i="2"/>
  <c r="JA69" i="2"/>
  <c r="IZ69" i="2"/>
  <c r="IY69" i="2"/>
  <c r="IX69" i="2"/>
  <c r="IW69" i="2"/>
  <c r="IV69" i="2"/>
  <c r="IU69" i="2"/>
  <c r="IT69" i="2"/>
  <c r="IS69" i="2"/>
  <c r="LJ68" i="2"/>
  <c r="LB68" i="2"/>
  <c r="LA68" i="2"/>
  <c r="KZ68" i="2"/>
  <c r="KY68" i="2"/>
  <c r="KX68" i="2"/>
  <c r="KW68" i="2"/>
  <c r="KV68" i="2"/>
  <c r="KU68" i="2"/>
  <c r="KT68" i="2"/>
  <c r="KS68" i="2"/>
  <c r="KR68" i="2"/>
  <c r="KQ68" i="2"/>
  <c r="KP68" i="2"/>
  <c r="KO68" i="2"/>
  <c r="KN68" i="2"/>
  <c r="KM68" i="2"/>
  <c r="KL68" i="2"/>
  <c r="KK68" i="2"/>
  <c r="KJ68" i="2"/>
  <c r="KI68" i="2"/>
  <c r="KH68" i="2"/>
  <c r="KG68" i="2"/>
  <c r="KF68" i="2"/>
  <c r="KE68" i="2"/>
  <c r="KD68" i="2"/>
  <c r="KC68" i="2"/>
  <c r="KB68" i="2"/>
  <c r="KA68" i="2"/>
  <c r="JZ68" i="2"/>
  <c r="JY68" i="2"/>
  <c r="JV68" i="2"/>
  <c r="JU68" i="2"/>
  <c r="JT68" i="2"/>
  <c r="JS68" i="2"/>
  <c r="JR68" i="2"/>
  <c r="JQ68" i="2"/>
  <c r="JP68" i="2"/>
  <c r="JO68" i="2"/>
  <c r="JN68" i="2"/>
  <c r="JM68" i="2"/>
  <c r="JL68" i="2"/>
  <c r="JK68" i="2"/>
  <c r="JJ68" i="2"/>
  <c r="JI68" i="2"/>
  <c r="JH68" i="2"/>
  <c r="JG68" i="2"/>
  <c r="JF68" i="2"/>
  <c r="JE68" i="2"/>
  <c r="JD68" i="2"/>
  <c r="JC68" i="2"/>
  <c r="JB68" i="2"/>
  <c r="JA68" i="2"/>
  <c r="IZ68" i="2"/>
  <c r="IY68" i="2"/>
  <c r="IX68" i="2"/>
  <c r="IW68" i="2"/>
  <c r="IV68" i="2"/>
  <c r="IU68" i="2"/>
  <c r="IT68" i="2"/>
  <c r="IS68" i="2"/>
  <c r="LJ67" i="2"/>
  <c r="LB67" i="2"/>
  <c r="LA67" i="2"/>
  <c r="KZ67" i="2"/>
  <c r="KY67" i="2"/>
  <c r="KX67" i="2"/>
  <c r="KW67" i="2"/>
  <c r="KV67" i="2"/>
  <c r="KU67" i="2"/>
  <c r="KT67" i="2"/>
  <c r="KS67" i="2"/>
  <c r="KR67" i="2"/>
  <c r="KQ67" i="2"/>
  <c r="KP67" i="2"/>
  <c r="KO67" i="2"/>
  <c r="KN67" i="2"/>
  <c r="KM67" i="2"/>
  <c r="KL67" i="2"/>
  <c r="KK67" i="2"/>
  <c r="KJ67" i="2"/>
  <c r="KI67" i="2"/>
  <c r="KH67" i="2"/>
  <c r="KG67" i="2"/>
  <c r="KF67" i="2"/>
  <c r="KE67" i="2"/>
  <c r="KD67" i="2"/>
  <c r="KC67" i="2"/>
  <c r="KB67" i="2"/>
  <c r="KA67" i="2"/>
  <c r="JZ67" i="2"/>
  <c r="JY67" i="2"/>
  <c r="JV67" i="2"/>
  <c r="JU67" i="2"/>
  <c r="JT67" i="2"/>
  <c r="JS67" i="2"/>
  <c r="JR67" i="2"/>
  <c r="JQ67" i="2"/>
  <c r="JP67" i="2"/>
  <c r="JO67" i="2"/>
  <c r="JN67" i="2"/>
  <c r="JM67" i="2"/>
  <c r="JL67" i="2"/>
  <c r="JK67" i="2"/>
  <c r="JJ67" i="2"/>
  <c r="JI67" i="2"/>
  <c r="JH67" i="2"/>
  <c r="JG67" i="2"/>
  <c r="JF67" i="2"/>
  <c r="JE67" i="2"/>
  <c r="JD67" i="2"/>
  <c r="JC67" i="2"/>
  <c r="JB67" i="2"/>
  <c r="JA67" i="2"/>
  <c r="IZ67" i="2"/>
  <c r="IY67" i="2"/>
  <c r="IX67" i="2"/>
  <c r="IW67" i="2"/>
  <c r="IV67" i="2"/>
  <c r="IU67" i="2"/>
  <c r="IT67" i="2"/>
  <c r="IS67" i="2"/>
  <c r="LJ66" i="2"/>
  <c r="LB66" i="2"/>
  <c r="LA66" i="2"/>
  <c r="KZ66" i="2"/>
  <c r="KY66" i="2"/>
  <c r="KX66" i="2"/>
  <c r="KW66" i="2"/>
  <c r="KV66" i="2"/>
  <c r="KU66" i="2"/>
  <c r="KT66" i="2"/>
  <c r="KS66" i="2"/>
  <c r="KR66" i="2"/>
  <c r="KQ66" i="2"/>
  <c r="KP66" i="2"/>
  <c r="KO66" i="2"/>
  <c r="KN66" i="2"/>
  <c r="KM66" i="2"/>
  <c r="KL66" i="2"/>
  <c r="KK66" i="2"/>
  <c r="KJ66" i="2"/>
  <c r="KI66" i="2"/>
  <c r="KH66" i="2"/>
  <c r="KG66" i="2"/>
  <c r="KF66" i="2"/>
  <c r="KE66" i="2"/>
  <c r="KD66" i="2"/>
  <c r="KC66" i="2"/>
  <c r="KB66" i="2"/>
  <c r="KA66" i="2"/>
  <c r="JZ66" i="2"/>
  <c r="JY66" i="2"/>
  <c r="JV66" i="2"/>
  <c r="JU66" i="2"/>
  <c r="JT66" i="2"/>
  <c r="JS66" i="2"/>
  <c r="JR66" i="2"/>
  <c r="JQ66" i="2"/>
  <c r="JP66" i="2"/>
  <c r="JO66" i="2"/>
  <c r="JN66" i="2"/>
  <c r="JM66" i="2"/>
  <c r="JL66" i="2"/>
  <c r="JK66" i="2"/>
  <c r="JJ66" i="2"/>
  <c r="JI66" i="2"/>
  <c r="JH66" i="2"/>
  <c r="JG66" i="2"/>
  <c r="JF66" i="2"/>
  <c r="JE66" i="2"/>
  <c r="JD66" i="2"/>
  <c r="JC66" i="2"/>
  <c r="JB66" i="2"/>
  <c r="JA66" i="2"/>
  <c r="IZ66" i="2"/>
  <c r="IY66" i="2"/>
  <c r="IX66" i="2"/>
  <c r="IW66" i="2"/>
  <c r="IV66" i="2"/>
  <c r="IU66" i="2"/>
  <c r="IT66" i="2"/>
  <c r="IS66" i="2"/>
  <c r="LJ65" i="2"/>
  <c r="LB65" i="2"/>
  <c r="LA65" i="2"/>
  <c r="KZ65" i="2"/>
  <c r="KY65" i="2"/>
  <c r="KX65" i="2"/>
  <c r="KW65" i="2"/>
  <c r="KV65" i="2"/>
  <c r="KU65" i="2"/>
  <c r="KT65" i="2"/>
  <c r="KS65" i="2"/>
  <c r="KR65" i="2"/>
  <c r="KQ65" i="2"/>
  <c r="KP65" i="2"/>
  <c r="KO65" i="2"/>
  <c r="KN65" i="2"/>
  <c r="KM65" i="2"/>
  <c r="KL65" i="2"/>
  <c r="KK65" i="2"/>
  <c r="KJ65" i="2"/>
  <c r="KI65" i="2"/>
  <c r="KH65" i="2"/>
  <c r="KG65" i="2"/>
  <c r="KF65" i="2"/>
  <c r="KE65" i="2"/>
  <c r="KD65" i="2"/>
  <c r="KC65" i="2"/>
  <c r="KB65" i="2"/>
  <c r="KA65" i="2"/>
  <c r="JZ65" i="2"/>
  <c r="JY65" i="2"/>
  <c r="JV65" i="2"/>
  <c r="JU65" i="2"/>
  <c r="JT65" i="2"/>
  <c r="JS65" i="2"/>
  <c r="JR65" i="2"/>
  <c r="JQ65" i="2"/>
  <c r="JP65" i="2"/>
  <c r="JO65" i="2"/>
  <c r="JN65" i="2"/>
  <c r="JM65" i="2"/>
  <c r="JL65" i="2"/>
  <c r="JK65" i="2"/>
  <c r="JJ65" i="2"/>
  <c r="JI65" i="2"/>
  <c r="JH65" i="2"/>
  <c r="JG65" i="2"/>
  <c r="JF65" i="2"/>
  <c r="JE65" i="2"/>
  <c r="JD65" i="2"/>
  <c r="JC65" i="2"/>
  <c r="JB65" i="2"/>
  <c r="JA65" i="2"/>
  <c r="IZ65" i="2"/>
  <c r="IY65" i="2"/>
  <c r="IX65" i="2"/>
  <c r="IW65" i="2"/>
  <c r="IV65" i="2"/>
  <c r="IU65" i="2"/>
  <c r="IT65" i="2"/>
  <c r="IS65" i="2"/>
  <c r="LJ64" i="2"/>
  <c r="LB64" i="2"/>
  <c r="LA64" i="2"/>
  <c r="KZ64" i="2"/>
  <c r="KY64" i="2"/>
  <c r="KX64" i="2"/>
  <c r="KW64" i="2"/>
  <c r="KV64" i="2"/>
  <c r="KU64" i="2"/>
  <c r="KT64" i="2"/>
  <c r="KS64" i="2"/>
  <c r="KR64" i="2"/>
  <c r="KQ64" i="2"/>
  <c r="KP64" i="2"/>
  <c r="KO64" i="2"/>
  <c r="KN64" i="2"/>
  <c r="KM64" i="2"/>
  <c r="KL64" i="2"/>
  <c r="KK64" i="2"/>
  <c r="KJ64" i="2"/>
  <c r="KI64" i="2"/>
  <c r="KH64" i="2"/>
  <c r="KG64" i="2"/>
  <c r="KF64" i="2"/>
  <c r="KE64" i="2"/>
  <c r="KD64" i="2"/>
  <c r="KC64" i="2"/>
  <c r="KB64" i="2"/>
  <c r="KA64" i="2"/>
  <c r="JZ64" i="2"/>
  <c r="JY64" i="2"/>
  <c r="JV64" i="2"/>
  <c r="JU64" i="2"/>
  <c r="JT64" i="2"/>
  <c r="JS64" i="2"/>
  <c r="JR64" i="2"/>
  <c r="JQ64" i="2"/>
  <c r="JP64" i="2"/>
  <c r="JO64" i="2"/>
  <c r="JN64" i="2"/>
  <c r="JM64" i="2"/>
  <c r="JL64" i="2"/>
  <c r="JK64" i="2"/>
  <c r="JJ64" i="2"/>
  <c r="JI64" i="2"/>
  <c r="JH64" i="2"/>
  <c r="JG64" i="2"/>
  <c r="JF64" i="2"/>
  <c r="JE64" i="2"/>
  <c r="JD64" i="2"/>
  <c r="JC64" i="2"/>
  <c r="JB64" i="2"/>
  <c r="JA64" i="2"/>
  <c r="IZ64" i="2"/>
  <c r="IY64" i="2"/>
  <c r="IX64" i="2"/>
  <c r="IW64" i="2"/>
  <c r="IV64" i="2"/>
  <c r="IU64" i="2"/>
  <c r="IT64" i="2"/>
  <c r="IS64" i="2"/>
  <c r="LJ63" i="2"/>
  <c r="LB63" i="2"/>
  <c r="LA63" i="2"/>
  <c r="KZ63" i="2"/>
  <c r="KY63" i="2"/>
  <c r="KX63" i="2"/>
  <c r="KW63" i="2"/>
  <c r="KV63" i="2"/>
  <c r="KU63" i="2"/>
  <c r="KT63" i="2"/>
  <c r="KS63" i="2"/>
  <c r="KR63" i="2"/>
  <c r="KQ63" i="2"/>
  <c r="KP63" i="2"/>
  <c r="KO63" i="2"/>
  <c r="KN63" i="2"/>
  <c r="KM63" i="2"/>
  <c r="KL63" i="2"/>
  <c r="KK63" i="2"/>
  <c r="KJ63" i="2"/>
  <c r="KI63" i="2"/>
  <c r="KH63" i="2"/>
  <c r="KG63" i="2"/>
  <c r="KF63" i="2"/>
  <c r="KE63" i="2"/>
  <c r="KD63" i="2"/>
  <c r="KC63" i="2"/>
  <c r="KB63" i="2"/>
  <c r="KA63" i="2"/>
  <c r="JZ63" i="2"/>
  <c r="JY63" i="2"/>
  <c r="JV63" i="2"/>
  <c r="JU63" i="2"/>
  <c r="JT63" i="2"/>
  <c r="JS63" i="2"/>
  <c r="JR63" i="2"/>
  <c r="JQ63" i="2"/>
  <c r="JP63" i="2"/>
  <c r="JO63" i="2"/>
  <c r="JN63" i="2"/>
  <c r="JM63" i="2"/>
  <c r="JL63" i="2"/>
  <c r="JK63" i="2"/>
  <c r="JJ63" i="2"/>
  <c r="JI63" i="2"/>
  <c r="JH63" i="2"/>
  <c r="JG63" i="2"/>
  <c r="JF63" i="2"/>
  <c r="JE63" i="2"/>
  <c r="JD63" i="2"/>
  <c r="JC63" i="2"/>
  <c r="JB63" i="2"/>
  <c r="JA63" i="2"/>
  <c r="IZ63" i="2"/>
  <c r="IY63" i="2"/>
  <c r="IX63" i="2"/>
  <c r="IW63" i="2"/>
  <c r="IV63" i="2"/>
  <c r="IU63" i="2"/>
  <c r="IT63" i="2"/>
  <c r="IS63" i="2"/>
  <c r="LJ62" i="2"/>
  <c r="LB62" i="2"/>
  <c r="LA62" i="2"/>
  <c r="KZ62" i="2"/>
  <c r="KY62" i="2"/>
  <c r="KX62" i="2"/>
  <c r="KW62" i="2"/>
  <c r="KV62" i="2"/>
  <c r="KU62" i="2"/>
  <c r="KT62" i="2"/>
  <c r="KS62" i="2"/>
  <c r="KR62" i="2"/>
  <c r="KQ62" i="2"/>
  <c r="KP62" i="2"/>
  <c r="KO62" i="2"/>
  <c r="KN62" i="2"/>
  <c r="KM62" i="2"/>
  <c r="KL62" i="2"/>
  <c r="KK62" i="2"/>
  <c r="KJ62" i="2"/>
  <c r="KI62" i="2"/>
  <c r="KH62" i="2"/>
  <c r="KG62" i="2"/>
  <c r="KF62" i="2"/>
  <c r="KE62" i="2"/>
  <c r="KD62" i="2"/>
  <c r="KC62" i="2"/>
  <c r="KB62" i="2"/>
  <c r="KA62" i="2"/>
  <c r="JZ62" i="2"/>
  <c r="JY62" i="2"/>
  <c r="JV62" i="2"/>
  <c r="JU62" i="2"/>
  <c r="JT62" i="2"/>
  <c r="JS62" i="2"/>
  <c r="JR62" i="2"/>
  <c r="JQ62" i="2"/>
  <c r="JP62" i="2"/>
  <c r="JO62" i="2"/>
  <c r="JN62" i="2"/>
  <c r="JM62" i="2"/>
  <c r="JL62" i="2"/>
  <c r="JK62" i="2"/>
  <c r="JJ62" i="2"/>
  <c r="JI62" i="2"/>
  <c r="JH62" i="2"/>
  <c r="JG62" i="2"/>
  <c r="JF62" i="2"/>
  <c r="JE62" i="2"/>
  <c r="JD62" i="2"/>
  <c r="JC62" i="2"/>
  <c r="JB62" i="2"/>
  <c r="JA62" i="2"/>
  <c r="IZ62" i="2"/>
  <c r="IY62" i="2"/>
  <c r="IX62" i="2"/>
  <c r="IW62" i="2"/>
  <c r="IV62" i="2"/>
  <c r="IU62" i="2"/>
  <c r="IT62" i="2"/>
  <c r="IS62" i="2"/>
  <c r="LJ61" i="2"/>
  <c r="LB61" i="2"/>
  <c r="LA61" i="2"/>
  <c r="KZ61" i="2"/>
  <c r="KY61" i="2"/>
  <c r="KX61" i="2"/>
  <c r="KW61" i="2"/>
  <c r="KV61" i="2"/>
  <c r="KU61" i="2"/>
  <c r="KT61" i="2"/>
  <c r="KS61" i="2"/>
  <c r="KR61" i="2"/>
  <c r="KQ61" i="2"/>
  <c r="KP61" i="2"/>
  <c r="KO61" i="2"/>
  <c r="KN61" i="2"/>
  <c r="KM61" i="2"/>
  <c r="KL61" i="2"/>
  <c r="KK61" i="2"/>
  <c r="KJ61" i="2"/>
  <c r="KI61" i="2"/>
  <c r="KH61" i="2"/>
  <c r="KG61" i="2"/>
  <c r="KF61" i="2"/>
  <c r="KE61" i="2"/>
  <c r="KD61" i="2"/>
  <c r="KC61" i="2"/>
  <c r="KB61" i="2"/>
  <c r="KA61" i="2"/>
  <c r="JZ61" i="2"/>
  <c r="JY61" i="2"/>
  <c r="JV61" i="2"/>
  <c r="JU61" i="2"/>
  <c r="JT61" i="2"/>
  <c r="JS61" i="2"/>
  <c r="JR61" i="2"/>
  <c r="JQ61" i="2"/>
  <c r="JP61" i="2"/>
  <c r="JO61" i="2"/>
  <c r="JN61" i="2"/>
  <c r="JM61" i="2"/>
  <c r="JL61" i="2"/>
  <c r="JK61" i="2"/>
  <c r="JJ61" i="2"/>
  <c r="JI61" i="2"/>
  <c r="JH61" i="2"/>
  <c r="JG61" i="2"/>
  <c r="JF61" i="2"/>
  <c r="JE61" i="2"/>
  <c r="JD61" i="2"/>
  <c r="JC61" i="2"/>
  <c r="JB61" i="2"/>
  <c r="JA61" i="2"/>
  <c r="IZ61" i="2"/>
  <c r="IY61" i="2"/>
  <c r="IX61" i="2"/>
  <c r="IW61" i="2"/>
  <c r="IV61" i="2"/>
  <c r="IU61" i="2"/>
  <c r="IT61" i="2"/>
  <c r="IS61" i="2"/>
  <c r="LJ60" i="2"/>
  <c r="LB60" i="2"/>
  <c r="LA60" i="2"/>
  <c r="KZ60" i="2"/>
  <c r="KY60" i="2"/>
  <c r="KX60" i="2"/>
  <c r="KW60" i="2"/>
  <c r="KV60" i="2"/>
  <c r="KU60" i="2"/>
  <c r="KT60" i="2"/>
  <c r="KS60" i="2"/>
  <c r="KR60" i="2"/>
  <c r="KQ60" i="2"/>
  <c r="KP60" i="2"/>
  <c r="KO60" i="2"/>
  <c r="KN60" i="2"/>
  <c r="KM60" i="2"/>
  <c r="KL60" i="2"/>
  <c r="KK60" i="2"/>
  <c r="KJ60" i="2"/>
  <c r="KI60" i="2"/>
  <c r="KH60" i="2"/>
  <c r="KG60" i="2"/>
  <c r="KF60" i="2"/>
  <c r="KE60" i="2"/>
  <c r="KD60" i="2"/>
  <c r="KC60" i="2"/>
  <c r="KB60" i="2"/>
  <c r="KA60" i="2"/>
  <c r="JZ60" i="2"/>
  <c r="JY60" i="2"/>
  <c r="JV60" i="2"/>
  <c r="JU60" i="2"/>
  <c r="JT60" i="2"/>
  <c r="JS60" i="2"/>
  <c r="JR60" i="2"/>
  <c r="JQ60" i="2"/>
  <c r="JP60" i="2"/>
  <c r="JO60" i="2"/>
  <c r="JN60" i="2"/>
  <c r="JM60" i="2"/>
  <c r="JL60" i="2"/>
  <c r="JK60" i="2"/>
  <c r="JJ60" i="2"/>
  <c r="JI60" i="2"/>
  <c r="JH60" i="2"/>
  <c r="JG60" i="2"/>
  <c r="JF60" i="2"/>
  <c r="JE60" i="2"/>
  <c r="JD60" i="2"/>
  <c r="JC60" i="2"/>
  <c r="JB60" i="2"/>
  <c r="JA60" i="2"/>
  <c r="IZ60" i="2"/>
  <c r="IY60" i="2"/>
  <c r="IX60" i="2"/>
  <c r="IW60" i="2"/>
  <c r="IV60" i="2"/>
  <c r="IU60" i="2"/>
  <c r="IT60" i="2"/>
  <c r="IS60" i="2"/>
  <c r="LJ59" i="2"/>
  <c r="LB59" i="2"/>
  <c r="LA59" i="2"/>
  <c r="KZ59" i="2"/>
  <c r="KY59" i="2"/>
  <c r="KX59" i="2"/>
  <c r="KW59" i="2"/>
  <c r="KV59" i="2"/>
  <c r="KU59" i="2"/>
  <c r="KT59" i="2"/>
  <c r="KS59" i="2"/>
  <c r="KR59" i="2"/>
  <c r="KQ59" i="2"/>
  <c r="KP59" i="2"/>
  <c r="KO59" i="2"/>
  <c r="KN59" i="2"/>
  <c r="KM59" i="2"/>
  <c r="KL59" i="2"/>
  <c r="KK59" i="2"/>
  <c r="KJ59" i="2"/>
  <c r="KI59" i="2"/>
  <c r="KH59" i="2"/>
  <c r="KG59" i="2"/>
  <c r="KF59" i="2"/>
  <c r="KE59" i="2"/>
  <c r="KD59" i="2"/>
  <c r="KC59" i="2"/>
  <c r="KB59" i="2"/>
  <c r="KA59" i="2"/>
  <c r="JZ59" i="2"/>
  <c r="JY59" i="2"/>
  <c r="JV59" i="2"/>
  <c r="JU59" i="2"/>
  <c r="JT59" i="2"/>
  <c r="JS59" i="2"/>
  <c r="JR59" i="2"/>
  <c r="JQ59" i="2"/>
  <c r="JP59" i="2"/>
  <c r="JO59" i="2"/>
  <c r="JN59" i="2"/>
  <c r="JM59" i="2"/>
  <c r="JL59" i="2"/>
  <c r="JK59" i="2"/>
  <c r="JJ59" i="2"/>
  <c r="JI59" i="2"/>
  <c r="JH59" i="2"/>
  <c r="JG59" i="2"/>
  <c r="JF59" i="2"/>
  <c r="JE59" i="2"/>
  <c r="JD59" i="2"/>
  <c r="JC59" i="2"/>
  <c r="JB59" i="2"/>
  <c r="JA59" i="2"/>
  <c r="IZ59" i="2"/>
  <c r="IY59" i="2"/>
  <c r="IX59" i="2"/>
  <c r="IW59" i="2"/>
  <c r="IV59" i="2"/>
  <c r="IU59" i="2"/>
  <c r="IT59" i="2"/>
  <c r="IS59" i="2"/>
  <c r="LJ58" i="2"/>
  <c r="LB58" i="2"/>
  <c r="LA58" i="2"/>
  <c r="KZ58" i="2"/>
  <c r="KY58" i="2"/>
  <c r="KX58" i="2"/>
  <c r="KW58" i="2"/>
  <c r="KV58" i="2"/>
  <c r="KU58" i="2"/>
  <c r="KT58" i="2"/>
  <c r="KS58" i="2"/>
  <c r="KR58" i="2"/>
  <c r="KQ58" i="2"/>
  <c r="KP58" i="2"/>
  <c r="KO58" i="2"/>
  <c r="KN58" i="2"/>
  <c r="KM58" i="2"/>
  <c r="KL58" i="2"/>
  <c r="KK58" i="2"/>
  <c r="KJ58" i="2"/>
  <c r="KI58" i="2"/>
  <c r="KH58" i="2"/>
  <c r="KG58" i="2"/>
  <c r="KF58" i="2"/>
  <c r="KE58" i="2"/>
  <c r="KD58" i="2"/>
  <c r="KC58" i="2"/>
  <c r="KB58" i="2"/>
  <c r="KA58" i="2"/>
  <c r="JZ58" i="2"/>
  <c r="JY58" i="2"/>
  <c r="JV58" i="2"/>
  <c r="JU58" i="2"/>
  <c r="JT58" i="2"/>
  <c r="JS58" i="2"/>
  <c r="JR58" i="2"/>
  <c r="JQ58" i="2"/>
  <c r="JP58" i="2"/>
  <c r="JO58" i="2"/>
  <c r="JN58" i="2"/>
  <c r="JM58" i="2"/>
  <c r="JL58" i="2"/>
  <c r="JK58" i="2"/>
  <c r="JJ58" i="2"/>
  <c r="JI58" i="2"/>
  <c r="JH58" i="2"/>
  <c r="JG58" i="2"/>
  <c r="JF58" i="2"/>
  <c r="JE58" i="2"/>
  <c r="JD58" i="2"/>
  <c r="JC58" i="2"/>
  <c r="JB58" i="2"/>
  <c r="JA58" i="2"/>
  <c r="IZ58" i="2"/>
  <c r="IY58" i="2"/>
  <c r="IX58" i="2"/>
  <c r="IW58" i="2"/>
  <c r="IV58" i="2"/>
  <c r="IU58" i="2"/>
  <c r="IT58" i="2"/>
  <c r="IS58" i="2"/>
  <c r="LJ57" i="2"/>
  <c r="LB57" i="2"/>
  <c r="LA57" i="2"/>
  <c r="KZ57" i="2"/>
  <c r="KY57" i="2"/>
  <c r="KX57" i="2"/>
  <c r="KW57" i="2"/>
  <c r="KV57" i="2"/>
  <c r="KU57" i="2"/>
  <c r="KT57" i="2"/>
  <c r="KS57" i="2"/>
  <c r="KR57" i="2"/>
  <c r="KQ57" i="2"/>
  <c r="KP57" i="2"/>
  <c r="KO57" i="2"/>
  <c r="KN57" i="2"/>
  <c r="KM57" i="2"/>
  <c r="KL57" i="2"/>
  <c r="KK57" i="2"/>
  <c r="KJ57" i="2"/>
  <c r="KI57" i="2"/>
  <c r="KH57" i="2"/>
  <c r="KG57" i="2"/>
  <c r="KF57" i="2"/>
  <c r="KE57" i="2"/>
  <c r="KD57" i="2"/>
  <c r="KC57" i="2"/>
  <c r="KB57" i="2"/>
  <c r="KA57" i="2"/>
  <c r="JZ57" i="2"/>
  <c r="JY57" i="2"/>
  <c r="JV57" i="2"/>
  <c r="JU57" i="2"/>
  <c r="JT57" i="2"/>
  <c r="JS57" i="2"/>
  <c r="JR57" i="2"/>
  <c r="JQ57" i="2"/>
  <c r="JP57" i="2"/>
  <c r="JO57" i="2"/>
  <c r="JN57" i="2"/>
  <c r="JM57" i="2"/>
  <c r="JL57" i="2"/>
  <c r="JK57" i="2"/>
  <c r="JJ57" i="2"/>
  <c r="JI57" i="2"/>
  <c r="JH57" i="2"/>
  <c r="JG57" i="2"/>
  <c r="JF57" i="2"/>
  <c r="JE57" i="2"/>
  <c r="JD57" i="2"/>
  <c r="JC57" i="2"/>
  <c r="JB57" i="2"/>
  <c r="JA57" i="2"/>
  <c r="IZ57" i="2"/>
  <c r="IY57" i="2"/>
  <c r="IX57" i="2"/>
  <c r="IW57" i="2"/>
  <c r="IV57" i="2"/>
  <c r="IU57" i="2"/>
  <c r="IT57" i="2"/>
  <c r="IS57" i="2"/>
  <c r="LJ56" i="2"/>
  <c r="LB56" i="2"/>
  <c r="LA56" i="2"/>
  <c r="KZ56" i="2"/>
  <c r="KY56" i="2"/>
  <c r="KX56" i="2"/>
  <c r="KW56" i="2"/>
  <c r="KV56" i="2"/>
  <c r="KU56" i="2"/>
  <c r="KT56" i="2"/>
  <c r="KS56" i="2"/>
  <c r="KR56" i="2"/>
  <c r="KQ56" i="2"/>
  <c r="KP56" i="2"/>
  <c r="KO56" i="2"/>
  <c r="KN56" i="2"/>
  <c r="KM56" i="2"/>
  <c r="KL56" i="2"/>
  <c r="KK56" i="2"/>
  <c r="KJ56" i="2"/>
  <c r="KI56" i="2"/>
  <c r="KH56" i="2"/>
  <c r="KG56" i="2"/>
  <c r="KF56" i="2"/>
  <c r="KE56" i="2"/>
  <c r="KD56" i="2"/>
  <c r="KC56" i="2"/>
  <c r="KB56" i="2"/>
  <c r="KA56" i="2"/>
  <c r="JZ56" i="2"/>
  <c r="JY56" i="2"/>
  <c r="JV56" i="2"/>
  <c r="JU56" i="2"/>
  <c r="JT56" i="2"/>
  <c r="JS56" i="2"/>
  <c r="JR56" i="2"/>
  <c r="JQ56" i="2"/>
  <c r="JP56" i="2"/>
  <c r="JO56" i="2"/>
  <c r="JN56" i="2"/>
  <c r="JM56" i="2"/>
  <c r="JL56" i="2"/>
  <c r="JK56" i="2"/>
  <c r="JJ56" i="2"/>
  <c r="JI56" i="2"/>
  <c r="JH56" i="2"/>
  <c r="JG56" i="2"/>
  <c r="JF56" i="2"/>
  <c r="JE56" i="2"/>
  <c r="JD56" i="2"/>
  <c r="JC56" i="2"/>
  <c r="JB56" i="2"/>
  <c r="JA56" i="2"/>
  <c r="IZ56" i="2"/>
  <c r="IY56" i="2"/>
  <c r="IX56" i="2"/>
  <c r="IW56" i="2"/>
  <c r="IV56" i="2"/>
  <c r="IU56" i="2"/>
  <c r="IT56" i="2"/>
  <c r="IS56" i="2"/>
  <c r="LJ55" i="2"/>
  <c r="LB55" i="2"/>
  <c r="LA55" i="2"/>
  <c r="KZ55" i="2"/>
  <c r="KY55" i="2"/>
  <c r="KX55" i="2"/>
  <c r="KW55" i="2"/>
  <c r="KV55" i="2"/>
  <c r="KU55" i="2"/>
  <c r="KT55" i="2"/>
  <c r="KS55" i="2"/>
  <c r="KR55" i="2"/>
  <c r="KQ55" i="2"/>
  <c r="KP55" i="2"/>
  <c r="KO55" i="2"/>
  <c r="KN55" i="2"/>
  <c r="KM55" i="2"/>
  <c r="KL55" i="2"/>
  <c r="KK55" i="2"/>
  <c r="KJ55" i="2"/>
  <c r="KI55" i="2"/>
  <c r="KH55" i="2"/>
  <c r="KG55" i="2"/>
  <c r="KF55" i="2"/>
  <c r="KE55" i="2"/>
  <c r="KD55" i="2"/>
  <c r="KC55" i="2"/>
  <c r="KB55" i="2"/>
  <c r="KA55" i="2"/>
  <c r="JZ55" i="2"/>
  <c r="JY55" i="2"/>
  <c r="JV55" i="2"/>
  <c r="JU55" i="2"/>
  <c r="JT55" i="2"/>
  <c r="JS55" i="2"/>
  <c r="JR55" i="2"/>
  <c r="JQ55" i="2"/>
  <c r="JP55" i="2"/>
  <c r="JO55" i="2"/>
  <c r="JN55" i="2"/>
  <c r="JM55" i="2"/>
  <c r="JL55" i="2"/>
  <c r="JK55" i="2"/>
  <c r="JJ55" i="2"/>
  <c r="JI55" i="2"/>
  <c r="JH55" i="2"/>
  <c r="JG55" i="2"/>
  <c r="JF55" i="2"/>
  <c r="JE55" i="2"/>
  <c r="JD55" i="2"/>
  <c r="JC55" i="2"/>
  <c r="JB55" i="2"/>
  <c r="JA55" i="2"/>
  <c r="IZ55" i="2"/>
  <c r="IY55" i="2"/>
  <c r="IX55" i="2"/>
  <c r="IW55" i="2"/>
  <c r="IV55" i="2"/>
  <c r="IU55" i="2"/>
  <c r="IT55" i="2"/>
  <c r="IS55" i="2"/>
  <c r="LJ54" i="2"/>
  <c r="LB54" i="2"/>
  <c r="LA54" i="2"/>
  <c r="KZ54" i="2"/>
  <c r="KY54" i="2"/>
  <c r="KX54" i="2"/>
  <c r="KW54" i="2"/>
  <c r="KV54" i="2"/>
  <c r="KU54" i="2"/>
  <c r="KT54" i="2"/>
  <c r="KS54" i="2"/>
  <c r="KR54" i="2"/>
  <c r="KQ54" i="2"/>
  <c r="KP54" i="2"/>
  <c r="KO54" i="2"/>
  <c r="KN54" i="2"/>
  <c r="KM54" i="2"/>
  <c r="KL54" i="2"/>
  <c r="KK54" i="2"/>
  <c r="KJ54" i="2"/>
  <c r="KI54" i="2"/>
  <c r="KH54" i="2"/>
  <c r="KG54" i="2"/>
  <c r="KF54" i="2"/>
  <c r="KE54" i="2"/>
  <c r="KD54" i="2"/>
  <c r="KC54" i="2"/>
  <c r="KB54" i="2"/>
  <c r="KA54" i="2"/>
  <c r="JZ54" i="2"/>
  <c r="JY54" i="2"/>
  <c r="JV54" i="2"/>
  <c r="JU54" i="2"/>
  <c r="JT54" i="2"/>
  <c r="JS54" i="2"/>
  <c r="JR54" i="2"/>
  <c r="JQ54" i="2"/>
  <c r="JP54" i="2"/>
  <c r="JO54" i="2"/>
  <c r="JN54" i="2"/>
  <c r="JM54" i="2"/>
  <c r="JL54" i="2"/>
  <c r="JK54" i="2"/>
  <c r="JJ54" i="2"/>
  <c r="JI54" i="2"/>
  <c r="JH54" i="2"/>
  <c r="JG54" i="2"/>
  <c r="JF54" i="2"/>
  <c r="JE54" i="2"/>
  <c r="JD54" i="2"/>
  <c r="JC54" i="2"/>
  <c r="JB54" i="2"/>
  <c r="JA54" i="2"/>
  <c r="IZ54" i="2"/>
  <c r="IY54" i="2"/>
  <c r="IX54" i="2"/>
  <c r="IW54" i="2"/>
  <c r="IV54" i="2"/>
  <c r="IU54" i="2"/>
  <c r="IT54" i="2"/>
  <c r="IS54" i="2"/>
  <c r="LJ53" i="2"/>
  <c r="LB53" i="2"/>
  <c r="LA53" i="2"/>
  <c r="KZ53" i="2"/>
  <c r="KY53" i="2"/>
  <c r="KX53" i="2"/>
  <c r="KW53" i="2"/>
  <c r="KV53" i="2"/>
  <c r="KU53" i="2"/>
  <c r="KT53" i="2"/>
  <c r="KS53" i="2"/>
  <c r="KR53" i="2"/>
  <c r="KQ53" i="2"/>
  <c r="KP53" i="2"/>
  <c r="KO53" i="2"/>
  <c r="KN53" i="2"/>
  <c r="KM53" i="2"/>
  <c r="KL53" i="2"/>
  <c r="KK53" i="2"/>
  <c r="KJ53" i="2"/>
  <c r="KI53" i="2"/>
  <c r="KH53" i="2"/>
  <c r="KG53" i="2"/>
  <c r="KF53" i="2"/>
  <c r="KE53" i="2"/>
  <c r="KD53" i="2"/>
  <c r="KC53" i="2"/>
  <c r="KB53" i="2"/>
  <c r="KA53" i="2"/>
  <c r="JZ53" i="2"/>
  <c r="JY53" i="2"/>
  <c r="JV53" i="2"/>
  <c r="JU53" i="2"/>
  <c r="JT53" i="2"/>
  <c r="JS53" i="2"/>
  <c r="JR53" i="2"/>
  <c r="JQ53" i="2"/>
  <c r="JP53" i="2"/>
  <c r="JO53" i="2"/>
  <c r="JN53" i="2"/>
  <c r="JM53" i="2"/>
  <c r="JL53" i="2"/>
  <c r="JK53" i="2"/>
  <c r="JJ53" i="2"/>
  <c r="JI53" i="2"/>
  <c r="JH53" i="2"/>
  <c r="JG53" i="2"/>
  <c r="JF53" i="2"/>
  <c r="JE53" i="2"/>
  <c r="JD53" i="2"/>
  <c r="JC53" i="2"/>
  <c r="JB53" i="2"/>
  <c r="JA53" i="2"/>
  <c r="IZ53" i="2"/>
  <c r="IY53" i="2"/>
  <c r="IX53" i="2"/>
  <c r="IW53" i="2"/>
  <c r="IV53" i="2"/>
  <c r="IU53" i="2"/>
  <c r="IT53" i="2"/>
  <c r="IS53" i="2"/>
  <c r="LJ52" i="2"/>
  <c r="LB52" i="2"/>
  <c r="LA52" i="2"/>
  <c r="KZ52" i="2"/>
  <c r="KY52" i="2"/>
  <c r="KX52" i="2"/>
  <c r="KW52" i="2"/>
  <c r="KV52" i="2"/>
  <c r="KU52" i="2"/>
  <c r="KT52" i="2"/>
  <c r="KS52" i="2"/>
  <c r="KR52" i="2"/>
  <c r="KQ52" i="2"/>
  <c r="KP52" i="2"/>
  <c r="KO52" i="2"/>
  <c r="KN52" i="2"/>
  <c r="KM52" i="2"/>
  <c r="KL52" i="2"/>
  <c r="KK52" i="2"/>
  <c r="KJ52" i="2"/>
  <c r="KI52" i="2"/>
  <c r="KH52" i="2"/>
  <c r="KG52" i="2"/>
  <c r="KF52" i="2"/>
  <c r="KE52" i="2"/>
  <c r="KD52" i="2"/>
  <c r="KC52" i="2"/>
  <c r="KB52" i="2"/>
  <c r="KA52" i="2"/>
  <c r="JZ52" i="2"/>
  <c r="JY52" i="2"/>
  <c r="JV52" i="2"/>
  <c r="JU52" i="2"/>
  <c r="JT52" i="2"/>
  <c r="JS52" i="2"/>
  <c r="JR52" i="2"/>
  <c r="JQ52" i="2"/>
  <c r="JP52" i="2"/>
  <c r="JO52" i="2"/>
  <c r="JN52" i="2"/>
  <c r="JM52" i="2"/>
  <c r="JL52" i="2"/>
  <c r="JK52" i="2"/>
  <c r="JJ52" i="2"/>
  <c r="JI52" i="2"/>
  <c r="JH52" i="2"/>
  <c r="JG52" i="2"/>
  <c r="JF52" i="2"/>
  <c r="JE52" i="2"/>
  <c r="JD52" i="2"/>
  <c r="JC52" i="2"/>
  <c r="JB52" i="2"/>
  <c r="JA52" i="2"/>
  <c r="IZ52" i="2"/>
  <c r="IY52" i="2"/>
  <c r="IX52" i="2"/>
  <c r="IW52" i="2"/>
  <c r="IV52" i="2"/>
  <c r="IU52" i="2"/>
  <c r="IT52" i="2"/>
  <c r="IS52" i="2"/>
  <c r="LJ51" i="2"/>
  <c r="LB51" i="2"/>
  <c r="LA51" i="2"/>
  <c r="KZ51" i="2"/>
  <c r="KY51" i="2"/>
  <c r="KX51" i="2"/>
  <c r="KW51" i="2"/>
  <c r="KV51" i="2"/>
  <c r="KU51" i="2"/>
  <c r="KT51" i="2"/>
  <c r="KS51" i="2"/>
  <c r="KR51" i="2"/>
  <c r="KQ51" i="2"/>
  <c r="KP51" i="2"/>
  <c r="KO51" i="2"/>
  <c r="KN51" i="2"/>
  <c r="KM51" i="2"/>
  <c r="KL51" i="2"/>
  <c r="KK51" i="2"/>
  <c r="KJ51" i="2"/>
  <c r="KI51" i="2"/>
  <c r="KH51" i="2"/>
  <c r="KG51" i="2"/>
  <c r="KF51" i="2"/>
  <c r="KE51" i="2"/>
  <c r="KD51" i="2"/>
  <c r="KC51" i="2"/>
  <c r="KB51" i="2"/>
  <c r="KA51" i="2"/>
  <c r="JZ51" i="2"/>
  <c r="JY51" i="2"/>
  <c r="JV51" i="2"/>
  <c r="JU51" i="2"/>
  <c r="JT51" i="2"/>
  <c r="JS51" i="2"/>
  <c r="JR51" i="2"/>
  <c r="JQ51" i="2"/>
  <c r="JP51" i="2"/>
  <c r="JO51" i="2"/>
  <c r="JN51" i="2"/>
  <c r="JM51" i="2"/>
  <c r="JL51" i="2"/>
  <c r="JK51" i="2"/>
  <c r="JJ51" i="2"/>
  <c r="JI51" i="2"/>
  <c r="JH51" i="2"/>
  <c r="JG51" i="2"/>
  <c r="JF51" i="2"/>
  <c r="JE51" i="2"/>
  <c r="JD51" i="2"/>
  <c r="JC51" i="2"/>
  <c r="JB51" i="2"/>
  <c r="JA51" i="2"/>
  <c r="IZ51" i="2"/>
  <c r="IY51" i="2"/>
  <c r="IX51" i="2"/>
  <c r="IW51" i="2"/>
  <c r="IV51" i="2"/>
  <c r="IU51" i="2"/>
  <c r="IT51" i="2"/>
  <c r="IS51" i="2"/>
  <c r="LJ50" i="2"/>
  <c r="LB50" i="2"/>
  <c r="LA50" i="2"/>
  <c r="KZ50" i="2"/>
  <c r="KY50" i="2"/>
  <c r="KX50" i="2"/>
  <c r="KW50" i="2"/>
  <c r="KV50" i="2"/>
  <c r="KU50" i="2"/>
  <c r="KT50" i="2"/>
  <c r="KS50" i="2"/>
  <c r="KR50" i="2"/>
  <c r="KQ50" i="2"/>
  <c r="KP50" i="2"/>
  <c r="KO50" i="2"/>
  <c r="KN50" i="2"/>
  <c r="KM50" i="2"/>
  <c r="KL50" i="2"/>
  <c r="KK50" i="2"/>
  <c r="KJ50" i="2"/>
  <c r="KI50" i="2"/>
  <c r="KH50" i="2"/>
  <c r="KG50" i="2"/>
  <c r="KF50" i="2"/>
  <c r="KE50" i="2"/>
  <c r="KD50" i="2"/>
  <c r="KC50" i="2"/>
  <c r="KB50" i="2"/>
  <c r="KA50" i="2"/>
  <c r="JZ50" i="2"/>
  <c r="JY50" i="2"/>
  <c r="JV50" i="2"/>
  <c r="JU50" i="2"/>
  <c r="JT50" i="2"/>
  <c r="JS50" i="2"/>
  <c r="JR50" i="2"/>
  <c r="JQ50" i="2"/>
  <c r="JP50" i="2"/>
  <c r="JO50" i="2"/>
  <c r="JN50" i="2"/>
  <c r="JM50" i="2"/>
  <c r="JL50" i="2"/>
  <c r="JK50" i="2"/>
  <c r="JJ50" i="2"/>
  <c r="JI50" i="2"/>
  <c r="JH50" i="2"/>
  <c r="JG50" i="2"/>
  <c r="JF50" i="2"/>
  <c r="JE50" i="2"/>
  <c r="JD50" i="2"/>
  <c r="JC50" i="2"/>
  <c r="JB50" i="2"/>
  <c r="JA50" i="2"/>
  <c r="IZ50" i="2"/>
  <c r="IY50" i="2"/>
  <c r="IX50" i="2"/>
  <c r="IW50" i="2"/>
  <c r="IV50" i="2"/>
  <c r="IU50" i="2"/>
  <c r="IT50" i="2"/>
  <c r="IS50" i="2"/>
  <c r="LJ49" i="2"/>
  <c r="LB49" i="2"/>
  <c r="LA49" i="2"/>
  <c r="KZ49" i="2"/>
  <c r="KY49" i="2"/>
  <c r="KX49" i="2"/>
  <c r="KW49" i="2"/>
  <c r="KV49" i="2"/>
  <c r="KU49" i="2"/>
  <c r="KT49" i="2"/>
  <c r="KS49" i="2"/>
  <c r="KR49" i="2"/>
  <c r="KQ49" i="2"/>
  <c r="KP49" i="2"/>
  <c r="KO49" i="2"/>
  <c r="KN49" i="2"/>
  <c r="KM49" i="2"/>
  <c r="KL49" i="2"/>
  <c r="KK49" i="2"/>
  <c r="KJ49" i="2"/>
  <c r="KI49" i="2"/>
  <c r="KH49" i="2"/>
  <c r="KG49" i="2"/>
  <c r="KF49" i="2"/>
  <c r="KE49" i="2"/>
  <c r="KD49" i="2"/>
  <c r="KC49" i="2"/>
  <c r="KB49" i="2"/>
  <c r="KA49" i="2"/>
  <c r="JZ49" i="2"/>
  <c r="JY49" i="2"/>
  <c r="JV49" i="2"/>
  <c r="JU49" i="2"/>
  <c r="JT49" i="2"/>
  <c r="JS49" i="2"/>
  <c r="JR49" i="2"/>
  <c r="JQ49" i="2"/>
  <c r="JP49" i="2"/>
  <c r="JO49" i="2"/>
  <c r="JN49" i="2"/>
  <c r="JM49" i="2"/>
  <c r="JL49" i="2"/>
  <c r="JK49" i="2"/>
  <c r="JJ49" i="2"/>
  <c r="JI49" i="2"/>
  <c r="JH49" i="2"/>
  <c r="JG49" i="2"/>
  <c r="JF49" i="2"/>
  <c r="JE49" i="2"/>
  <c r="JD49" i="2"/>
  <c r="JC49" i="2"/>
  <c r="JB49" i="2"/>
  <c r="JA49" i="2"/>
  <c r="IZ49" i="2"/>
  <c r="IY49" i="2"/>
  <c r="IX49" i="2"/>
  <c r="IW49" i="2"/>
  <c r="IV49" i="2"/>
  <c r="IU49" i="2"/>
  <c r="IT49" i="2"/>
  <c r="IS49" i="2"/>
  <c r="LJ48" i="2"/>
  <c r="LB48" i="2"/>
  <c r="LA48" i="2"/>
  <c r="KZ48" i="2"/>
  <c r="KY48" i="2"/>
  <c r="KX48" i="2"/>
  <c r="KW48" i="2"/>
  <c r="KV48" i="2"/>
  <c r="KU48" i="2"/>
  <c r="KT48" i="2"/>
  <c r="KS48" i="2"/>
  <c r="KR48" i="2"/>
  <c r="KQ48" i="2"/>
  <c r="KP48" i="2"/>
  <c r="KO48" i="2"/>
  <c r="KN48" i="2"/>
  <c r="KM48" i="2"/>
  <c r="KL48" i="2"/>
  <c r="KK48" i="2"/>
  <c r="KJ48" i="2"/>
  <c r="KI48" i="2"/>
  <c r="KH48" i="2"/>
  <c r="KG48" i="2"/>
  <c r="KF48" i="2"/>
  <c r="KE48" i="2"/>
  <c r="KD48" i="2"/>
  <c r="KC48" i="2"/>
  <c r="KB48" i="2"/>
  <c r="KA48" i="2"/>
  <c r="JZ48" i="2"/>
  <c r="JY48" i="2"/>
  <c r="JV48" i="2"/>
  <c r="JU48" i="2"/>
  <c r="JT48" i="2"/>
  <c r="JS48" i="2"/>
  <c r="JR48" i="2"/>
  <c r="JQ48" i="2"/>
  <c r="JP48" i="2"/>
  <c r="JO48" i="2"/>
  <c r="JN48" i="2"/>
  <c r="JM48" i="2"/>
  <c r="JL48" i="2"/>
  <c r="JK48" i="2"/>
  <c r="JJ48" i="2"/>
  <c r="JI48" i="2"/>
  <c r="JH48" i="2"/>
  <c r="JG48" i="2"/>
  <c r="JF48" i="2"/>
  <c r="JE48" i="2"/>
  <c r="JD48" i="2"/>
  <c r="JC48" i="2"/>
  <c r="JB48" i="2"/>
  <c r="JA48" i="2"/>
  <c r="IZ48" i="2"/>
  <c r="IY48" i="2"/>
  <c r="IX48" i="2"/>
  <c r="IW48" i="2"/>
  <c r="IV48" i="2"/>
  <c r="IU48" i="2"/>
  <c r="IT48" i="2"/>
  <c r="IS48" i="2"/>
  <c r="LJ47" i="2"/>
  <c r="LB47" i="2"/>
  <c r="LA47" i="2"/>
  <c r="KZ47" i="2"/>
  <c r="KY47" i="2"/>
  <c r="KX47" i="2"/>
  <c r="KW47" i="2"/>
  <c r="KV47" i="2"/>
  <c r="KU47" i="2"/>
  <c r="KT47" i="2"/>
  <c r="KS47" i="2"/>
  <c r="KR47" i="2"/>
  <c r="KQ47" i="2"/>
  <c r="KP47" i="2"/>
  <c r="KO47" i="2"/>
  <c r="KN47" i="2"/>
  <c r="KM47" i="2"/>
  <c r="KL47" i="2"/>
  <c r="KK47" i="2"/>
  <c r="KJ47" i="2"/>
  <c r="KI47" i="2"/>
  <c r="KH47" i="2"/>
  <c r="KG47" i="2"/>
  <c r="KF47" i="2"/>
  <c r="KE47" i="2"/>
  <c r="KD47" i="2"/>
  <c r="KC47" i="2"/>
  <c r="KB47" i="2"/>
  <c r="KA47" i="2"/>
  <c r="JZ47" i="2"/>
  <c r="JY47" i="2"/>
  <c r="JV47" i="2"/>
  <c r="JU47" i="2"/>
  <c r="JT47" i="2"/>
  <c r="JS47" i="2"/>
  <c r="JR47" i="2"/>
  <c r="JQ47" i="2"/>
  <c r="JP47" i="2"/>
  <c r="JO47" i="2"/>
  <c r="JN47" i="2"/>
  <c r="JM47" i="2"/>
  <c r="JL47" i="2"/>
  <c r="JK47" i="2"/>
  <c r="JJ47" i="2"/>
  <c r="JI47" i="2"/>
  <c r="JH47" i="2"/>
  <c r="JG47" i="2"/>
  <c r="JF47" i="2"/>
  <c r="JE47" i="2"/>
  <c r="JD47" i="2"/>
  <c r="JC47" i="2"/>
  <c r="JB47" i="2"/>
  <c r="JA47" i="2"/>
  <c r="IZ47" i="2"/>
  <c r="IY47" i="2"/>
  <c r="IX47" i="2"/>
  <c r="IW47" i="2"/>
  <c r="IV47" i="2"/>
  <c r="IU47" i="2"/>
  <c r="IT47" i="2"/>
  <c r="IS47" i="2"/>
  <c r="LJ46" i="2"/>
  <c r="LB46" i="2"/>
  <c r="LA46" i="2"/>
  <c r="KZ46" i="2"/>
  <c r="KY46" i="2"/>
  <c r="KX46" i="2"/>
  <c r="KW46" i="2"/>
  <c r="KV46" i="2"/>
  <c r="KU46" i="2"/>
  <c r="KT46" i="2"/>
  <c r="KS46" i="2"/>
  <c r="KR46" i="2"/>
  <c r="KQ46" i="2"/>
  <c r="KP46" i="2"/>
  <c r="KO46" i="2"/>
  <c r="KN46" i="2"/>
  <c r="KM46" i="2"/>
  <c r="KL46" i="2"/>
  <c r="KK46" i="2"/>
  <c r="KJ46" i="2"/>
  <c r="KI46" i="2"/>
  <c r="KH46" i="2"/>
  <c r="KG46" i="2"/>
  <c r="KF46" i="2"/>
  <c r="KE46" i="2"/>
  <c r="KD46" i="2"/>
  <c r="KC46" i="2"/>
  <c r="KB46" i="2"/>
  <c r="KA46" i="2"/>
  <c r="JZ46" i="2"/>
  <c r="JY46" i="2"/>
  <c r="JV46" i="2"/>
  <c r="JU46" i="2"/>
  <c r="JT46" i="2"/>
  <c r="JS46" i="2"/>
  <c r="JR46" i="2"/>
  <c r="JQ46" i="2"/>
  <c r="JP46" i="2"/>
  <c r="JO46" i="2"/>
  <c r="JN46" i="2"/>
  <c r="JM46" i="2"/>
  <c r="JL46" i="2"/>
  <c r="JK46" i="2"/>
  <c r="JJ46" i="2"/>
  <c r="JI46" i="2"/>
  <c r="JH46" i="2"/>
  <c r="JG46" i="2"/>
  <c r="JF46" i="2"/>
  <c r="JE46" i="2"/>
  <c r="JD46" i="2"/>
  <c r="JC46" i="2"/>
  <c r="JB46" i="2"/>
  <c r="JA46" i="2"/>
  <c r="IZ46" i="2"/>
  <c r="IY46" i="2"/>
  <c r="IX46" i="2"/>
  <c r="IW46" i="2"/>
  <c r="IV46" i="2"/>
  <c r="IU46" i="2"/>
  <c r="IT46" i="2"/>
  <c r="IS46" i="2"/>
  <c r="LJ45" i="2"/>
  <c r="LB45" i="2"/>
  <c r="LA45" i="2"/>
  <c r="KZ45" i="2"/>
  <c r="KY45" i="2"/>
  <c r="KX45" i="2"/>
  <c r="KW45" i="2"/>
  <c r="KV45" i="2"/>
  <c r="KU45" i="2"/>
  <c r="KT45" i="2"/>
  <c r="KS45" i="2"/>
  <c r="KR45" i="2"/>
  <c r="KQ45" i="2"/>
  <c r="KP45" i="2"/>
  <c r="KO45" i="2"/>
  <c r="KN45" i="2"/>
  <c r="KM45" i="2"/>
  <c r="KL45" i="2"/>
  <c r="KK45" i="2"/>
  <c r="KJ45" i="2"/>
  <c r="KI45" i="2"/>
  <c r="KH45" i="2"/>
  <c r="KG45" i="2"/>
  <c r="KF45" i="2"/>
  <c r="KE45" i="2"/>
  <c r="KD45" i="2"/>
  <c r="KC45" i="2"/>
  <c r="KB45" i="2"/>
  <c r="KA45" i="2"/>
  <c r="JZ45" i="2"/>
  <c r="JY45" i="2"/>
  <c r="JV45" i="2"/>
  <c r="JU45" i="2"/>
  <c r="JT45" i="2"/>
  <c r="JS45" i="2"/>
  <c r="JR45" i="2"/>
  <c r="JQ45" i="2"/>
  <c r="JP45" i="2"/>
  <c r="JO45" i="2"/>
  <c r="JN45" i="2"/>
  <c r="JM45" i="2"/>
  <c r="JL45" i="2"/>
  <c r="JK45" i="2"/>
  <c r="JJ45" i="2"/>
  <c r="JI45" i="2"/>
  <c r="JH45" i="2"/>
  <c r="JG45" i="2"/>
  <c r="JF45" i="2"/>
  <c r="JE45" i="2"/>
  <c r="JD45" i="2"/>
  <c r="JC45" i="2"/>
  <c r="JB45" i="2"/>
  <c r="JA45" i="2"/>
  <c r="IZ45" i="2"/>
  <c r="IY45" i="2"/>
  <c r="IX45" i="2"/>
  <c r="IW45" i="2"/>
  <c r="IV45" i="2"/>
  <c r="IU45" i="2"/>
  <c r="IT45" i="2"/>
  <c r="IS45" i="2"/>
  <c r="LJ44" i="2"/>
  <c r="LB44" i="2"/>
  <c r="LA44" i="2"/>
  <c r="KZ44" i="2"/>
  <c r="KY44" i="2"/>
  <c r="KX44" i="2"/>
  <c r="KW44" i="2"/>
  <c r="KV44" i="2"/>
  <c r="KU44" i="2"/>
  <c r="KT44" i="2"/>
  <c r="KS44" i="2"/>
  <c r="KR44" i="2"/>
  <c r="KQ44" i="2"/>
  <c r="KP44" i="2"/>
  <c r="KO44" i="2"/>
  <c r="KN44" i="2"/>
  <c r="KM44" i="2"/>
  <c r="KL44" i="2"/>
  <c r="KK44" i="2"/>
  <c r="KJ44" i="2"/>
  <c r="KI44" i="2"/>
  <c r="KH44" i="2"/>
  <c r="KG44" i="2"/>
  <c r="KF44" i="2"/>
  <c r="KE44" i="2"/>
  <c r="KD44" i="2"/>
  <c r="KC44" i="2"/>
  <c r="KB44" i="2"/>
  <c r="KA44" i="2"/>
  <c r="JZ44" i="2"/>
  <c r="JY44" i="2"/>
  <c r="JV44" i="2"/>
  <c r="JU44" i="2"/>
  <c r="JT44" i="2"/>
  <c r="JS44" i="2"/>
  <c r="JR44" i="2"/>
  <c r="JQ44" i="2"/>
  <c r="JP44" i="2"/>
  <c r="JO44" i="2"/>
  <c r="JN44" i="2"/>
  <c r="JM44" i="2"/>
  <c r="JL44" i="2"/>
  <c r="JK44" i="2"/>
  <c r="JJ44" i="2"/>
  <c r="JI44" i="2"/>
  <c r="JH44" i="2"/>
  <c r="JG44" i="2"/>
  <c r="JF44" i="2"/>
  <c r="JE44" i="2"/>
  <c r="JD44" i="2"/>
  <c r="JC44" i="2"/>
  <c r="JB44" i="2"/>
  <c r="JA44" i="2"/>
  <c r="IZ44" i="2"/>
  <c r="IY44" i="2"/>
  <c r="IX44" i="2"/>
  <c r="IW44" i="2"/>
  <c r="IV44" i="2"/>
  <c r="IU44" i="2"/>
  <c r="IT44" i="2"/>
  <c r="IS44" i="2"/>
  <c r="LJ43" i="2"/>
  <c r="LB43" i="2"/>
  <c r="LA43" i="2"/>
  <c r="KZ43" i="2"/>
  <c r="KY43" i="2"/>
  <c r="KX43" i="2"/>
  <c r="KW43" i="2"/>
  <c r="KV43" i="2"/>
  <c r="KU43" i="2"/>
  <c r="KT43" i="2"/>
  <c r="KS43" i="2"/>
  <c r="KR43" i="2"/>
  <c r="KQ43" i="2"/>
  <c r="KP43" i="2"/>
  <c r="KO43" i="2"/>
  <c r="KN43" i="2"/>
  <c r="KM43" i="2"/>
  <c r="KL43" i="2"/>
  <c r="KK43" i="2"/>
  <c r="KJ43" i="2"/>
  <c r="KI43" i="2"/>
  <c r="KH43" i="2"/>
  <c r="KG43" i="2"/>
  <c r="KF43" i="2"/>
  <c r="KE43" i="2"/>
  <c r="KD43" i="2"/>
  <c r="KC43" i="2"/>
  <c r="KB43" i="2"/>
  <c r="KA43" i="2"/>
  <c r="JZ43" i="2"/>
  <c r="JY43" i="2"/>
  <c r="JV43" i="2"/>
  <c r="JU43" i="2"/>
  <c r="JT43" i="2"/>
  <c r="JS43" i="2"/>
  <c r="JR43" i="2"/>
  <c r="JQ43" i="2"/>
  <c r="JP43" i="2"/>
  <c r="JO43" i="2"/>
  <c r="JN43" i="2"/>
  <c r="JM43" i="2"/>
  <c r="JL43" i="2"/>
  <c r="JK43" i="2"/>
  <c r="JJ43" i="2"/>
  <c r="JI43" i="2"/>
  <c r="JH43" i="2"/>
  <c r="JG43" i="2"/>
  <c r="JF43" i="2"/>
  <c r="JE43" i="2"/>
  <c r="JD43" i="2"/>
  <c r="JC43" i="2"/>
  <c r="JB43" i="2"/>
  <c r="JA43" i="2"/>
  <c r="IZ43" i="2"/>
  <c r="IY43" i="2"/>
  <c r="IX43" i="2"/>
  <c r="IW43" i="2"/>
  <c r="IV43" i="2"/>
  <c r="IU43" i="2"/>
  <c r="IT43" i="2"/>
  <c r="IS43" i="2"/>
  <c r="LJ42" i="2"/>
  <c r="LB42" i="2"/>
  <c r="LA42" i="2"/>
  <c r="KZ42" i="2"/>
  <c r="KY42" i="2"/>
  <c r="KX42" i="2"/>
  <c r="KW42" i="2"/>
  <c r="KV42" i="2"/>
  <c r="KU42" i="2"/>
  <c r="KT42" i="2"/>
  <c r="KS42" i="2"/>
  <c r="KR42" i="2"/>
  <c r="KQ42" i="2"/>
  <c r="KP42" i="2"/>
  <c r="KO42" i="2"/>
  <c r="KN42" i="2"/>
  <c r="KM42" i="2"/>
  <c r="KL42" i="2"/>
  <c r="KK42" i="2"/>
  <c r="KJ42" i="2"/>
  <c r="KI42" i="2"/>
  <c r="KH42" i="2"/>
  <c r="KG42" i="2"/>
  <c r="KF42" i="2"/>
  <c r="KE42" i="2"/>
  <c r="KD42" i="2"/>
  <c r="KC42" i="2"/>
  <c r="KB42" i="2"/>
  <c r="KA42" i="2"/>
  <c r="JZ42" i="2"/>
  <c r="JY42" i="2"/>
  <c r="JV42" i="2"/>
  <c r="JU42" i="2"/>
  <c r="JT42" i="2"/>
  <c r="JS42" i="2"/>
  <c r="JR42" i="2"/>
  <c r="JQ42" i="2"/>
  <c r="JP42" i="2"/>
  <c r="JO42" i="2"/>
  <c r="JN42" i="2"/>
  <c r="JM42" i="2"/>
  <c r="JL42" i="2"/>
  <c r="JK42" i="2"/>
  <c r="JJ42" i="2"/>
  <c r="JI42" i="2"/>
  <c r="JH42" i="2"/>
  <c r="JG42" i="2"/>
  <c r="JF42" i="2"/>
  <c r="JE42" i="2"/>
  <c r="JD42" i="2"/>
  <c r="JC42" i="2"/>
  <c r="JB42" i="2"/>
  <c r="JA42" i="2"/>
  <c r="IZ42" i="2"/>
  <c r="IY42" i="2"/>
  <c r="IX42" i="2"/>
  <c r="IW42" i="2"/>
  <c r="IV42" i="2"/>
  <c r="IU42" i="2"/>
  <c r="IT42" i="2"/>
  <c r="IS42" i="2"/>
  <c r="LJ41" i="2"/>
  <c r="LB41" i="2"/>
  <c r="LA41" i="2"/>
  <c r="KZ41" i="2"/>
  <c r="KY41" i="2"/>
  <c r="KX41" i="2"/>
  <c r="KW41" i="2"/>
  <c r="KV41" i="2"/>
  <c r="KU41" i="2"/>
  <c r="KT41" i="2"/>
  <c r="KS41" i="2"/>
  <c r="KR41" i="2"/>
  <c r="KQ41" i="2"/>
  <c r="KP41" i="2"/>
  <c r="KO41" i="2"/>
  <c r="KN41" i="2"/>
  <c r="KM41" i="2"/>
  <c r="KL41" i="2"/>
  <c r="KK41" i="2"/>
  <c r="KJ41" i="2"/>
  <c r="KI41" i="2"/>
  <c r="KH41" i="2"/>
  <c r="KG41" i="2"/>
  <c r="KF41" i="2"/>
  <c r="KE41" i="2"/>
  <c r="KD41" i="2"/>
  <c r="KC41" i="2"/>
  <c r="KB41" i="2"/>
  <c r="KA41" i="2"/>
  <c r="JZ41" i="2"/>
  <c r="JY41" i="2"/>
  <c r="JV41" i="2"/>
  <c r="JU41" i="2"/>
  <c r="JT41" i="2"/>
  <c r="JS41" i="2"/>
  <c r="JR41" i="2"/>
  <c r="JQ41" i="2"/>
  <c r="JP41" i="2"/>
  <c r="JO41" i="2"/>
  <c r="JN41" i="2"/>
  <c r="JM41" i="2"/>
  <c r="JL41" i="2"/>
  <c r="JK41" i="2"/>
  <c r="JJ41" i="2"/>
  <c r="JI41" i="2"/>
  <c r="JH41" i="2"/>
  <c r="JG41" i="2"/>
  <c r="JF41" i="2"/>
  <c r="JE41" i="2"/>
  <c r="JD41" i="2"/>
  <c r="JC41" i="2"/>
  <c r="JB41" i="2"/>
  <c r="JA41" i="2"/>
  <c r="IZ41" i="2"/>
  <c r="IY41" i="2"/>
  <c r="IX41" i="2"/>
  <c r="IW41" i="2"/>
  <c r="IV41" i="2"/>
  <c r="IU41" i="2"/>
  <c r="IT41" i="2"/>
  <c r="IS41" i="2"/>
  <c r="LJ40" i="2"/>
  <c r="LB40" i="2"/>
  <c r="LA40" i="2"/>
  <c r="KZ40" i="2"/>
  <c r="KY40" i="2"/>
  <c r="KX40" i="2"/>
  <c r="KW40" i="2"/>
  <c r="KV40" i="2"/>
  <c r="KU40" i="2"/>
  <c r="KT40" i="2"/>
  <c r="KS40" i="2"/>
  <c r="KR40" i="2"/>
  <c r="KQ40" i="2"/>
  <c r="KP40" i="2"/>
  <c r="KO40" i="2"/>
  <c r="KN40" i="2"/>
  <c r="KM40" i="2"/>
  <c r="KL40" i="2"/>
  <c r="KK40" i="2"/>
  <c r="KJ40" i="2"/>
  <c r="KI40" i="2"/>
  <c r="KH40" i="2"/>
  <c r="KG40" i="2"/>
  <c r="KF40" i="2"/>
  <c r="KE40" i="2"/>
  <c r="KD40" i="2"/>
  <c r="KC40" i="2"/>
  <c r="KB40" i="2"/>
  <c r="KA40" i="2"/>
  <c r="JZ40" i="2"/>
  <c r="JY40" i="2"/>
  <c r="JV40" i="2"/>
  <c r="JU40" i="2"/>
  <c r="JT40" i="2"/>
  <c r="JS40" i="2"/>
  <c r="JR40" i="2"/>
  <c r="JQ40" i="2"/>
  <c r="JP40" i="2"/>
  <c r="JO40" i="2"/>
  <c r="JN40" i="2"/>
  <c r="JM40" i="2"/>
  <c r="JL40" i="2"/>
  <c r="JK40" i="2"/>
  <c r="JJ40" i="2"/>
  <c r="JI40" i="2"/>
  <c r="JH40" i="2"/>
  <c r="JG40" i="2"/>
  <c r="JF40" i="2"/>
  <c r="JE40" i="2"/>
  <c r="JD40" i="2"/>
  <c r="JC40" i="2"/>
  <c r="JB40" i="2"/>
  <c r="JA40" i="2"/>
  <c r="IZ40" i="2"/>
  <c r="IY40" i="2"/>
  <c r="IX40" i="2"/>
  <c r="IW40" i="2"/>
  <c r="IV40" i="2"/>
  <c r="IU40" i="2"/>
  <c r="IT40" i="2"/>
  <c r="IS40" i="2"/>
  <c r="LJ39" i="2"/>
  <c r="LB39" i="2"/>
  <c r="LA39" i="2"/>
  <c r="KZ39" i="2"/>
  <c r="KY39" i="2"/>
  <c r="KX39" i="2"/>
  <c r="KW39" i="2"/>
  <c r="KV39" i="2"/>
  <c r="KU39" i="2"/>
  <c r="KT39" i="2"/>
  <c r="KS39" i="2"/>
  <c r="KR39" i="2"/>
  <c r="KQ39" i="2"/>
  <c r="KP39" i="2"/>
  <c r="KO39" i="2"/>
  <c r="KN39" i="2"/>
  <c r="KM39" i="2"/>
  <c r="KL39" i="2"/>
  <c r="KK39" i="2"/>
  <c r="KJ39" i="2"/>
  <c r="KI39" i="2"/>
  <c r="KH39" i="2"/>
  <c r="KG39" i="2"/>
  <c r="KF39" i="2"/>
  <c r="KE39" i="2"/>
  <c r="KD39" i="2"/>
  <c r="KC39" i="2"/>
  <c r="KB39" i="2"/>
  <c r="KA39" i="2"/>
  <c r="JZ39" i="2"/>
  <c r="JY39" i="2"/>
  <c r="JV39" i="2"/>
  <c r="JU39" i="2"/>
  <c r="JT39" i="2"/>
  <c r="JS39" i="2"/>
  <c r="JR39" i="2"/>
  <c r="JQ39" i="2"/>
  <c r="JP39" i="2"/>
  <c r="JO39" i="2"/>
  <c r="JN39" i="2"/>
  <c r="JM39" i="2"/>
  <c r="JL39" i="2"/>
  <c r="JK39" i="2"/>
  <c r="JJ39" i="2"/>
  <c r="JI39" i="2"/>
  <c r="JH39" i="2"/>
  <c r="JG39" i="2"/>
  <c r="JF39" i="2"/>
  <c r="JE39" i="2"/>
  <c r="JD39" i="2"/>
  <c r="JC39" i="2"/>
  <c r="JB39" i="2"/>
  <c r="JA39" i="2"/>
  <c r="IZ39" i="2"/>
  <c r="IY39" i="2"/>
  <c r="IX39" i="2"/>
  <c r="IW39" i="2"/>
  <c r="IV39" i="2"/>
  <c r="IU39" i="2"/>
  <c r="IT39" i="2"/>
  <c r="IS39" i="2"/>
  <c r="LJ38" i="2"/>
  <c r="LB38" i="2"/>
  <c r="LA38" i="2"/>
  <c r="KZ38" i="2"/>
  <c r="KY38" i="2"/>
  <c r="KX38" i="2"/>
  <c r="KW38" i="2"/>
  <c r="KV38" i="2"/>
  <c r="KU38" i="2"/>
  <c r="KT38" i="2"/>
  <c r="KS38" i="2"/>
  <c r="KR38" i="2"/>
  <c r="KQ38" i="2"/>
  <c r="KP38" i="2"/>
  <c r="KO38" i="2"/>
  <c r="KN38" i="2"/>
  <c r="KM38" i="2"/>
  <c r="KL38" i="2"/>
  <c r="KK38" i="2"/>
  <c r="KJ38" i="2"/>
  <c r="KI38" i="2"/>
  <c r="KH38" i="2"/>
  <c r="KG38" i="2"/>
  <c r="KF38" i="2"/>
  <c r="KE38" i="2"/>
  <c r="KD38" i="2"/>
  <c r="KC38" i="2"/>
  <c r="KB38" i="2"/>
  <c r="KA38" i="2"/>
  <c r="JZ38" i="2"/>
  <c r="JY38" i="2"/>
  <c r="JV38" i="2"/>
  <c r="JU38" i="2"/>
  <c r="JT38" i="2"/>
  <c r="JS38" i="2"/>
  <c r="JR38" i="2"/>
  <c r="JQ38" i="2"/>
  <c r="JP38" i="2"/>
  <c r="JO38" i="2"/>
  <c r="JN38" i="2"/>
  <c r="JM38" i="2"/>
  <c r="JL38" i="2"/>
  <c r="JK38" i="2"/>
  <c r="JJ38" i="2"/>
  <c r="JI38" i="2"/>
  <c r="JH38" i="2"/>
  <c r="JG38" i="2"/>
  <c r="JF38" i="2"/>
  <c r="JE38" i="2"/>
  <c r="JD38" i="2"/>
  <c r="JC38" i="2"/>
  <c r="JB38" i="2"/>
  <c r="JA38" i="2"/>
  <c r="IZ38" i="2"/>
  <c r="IY38" i="2"/>
  <c r="IX38" i="2"/>
  <c r="IW38" i="2"/>
  <c r="IV38" i="2"/>
  <c r="IU38" i="2"/>
  <c r="IT38" i="2"/>
  <c r="IS38" i="2"/>
  <c r="LJ37" i="2"/>
  <c r="LB37" i="2"/>
  <c r="LA37" i="2"/>
  <c r="KZ37" i="2"/>
  <c r="KY37" i="2"/>
  <c r="KX37" i="2"/>
  <c r="KW37" i="2"/>
  <c r="KV37" i="2"/>
  <c r="KU37" i="2"/>
  <c r="KT37" i="2"/>
  <c r="KS37" i="2"/>
  <c r="KR37" i="2"/>
  <c r="KQ37" i="2"/>
  <c r="KP37" i="2"/>
  <c r="KO37" i="2"/>
  <c r="KN37" i="2"/>
  <c r="KM37" i="2"/>
  <c r="KL37" i="2"/>
  <c r="KK37" i="2"/>
  <c r="KJ37" i="2"/>
  <c r="KI37" i="2"/>
  <c r="KH37" i="2"/>
  <c r="KG37" i="2"/>
  <c r="KF37" i="2"/>
  <c r="KE37" i="2"/>
  <c r="KD37" i="2"/>
  <c r="KC37" i="2"/>
  <c r="KB37" i="2"/>
  <c r="KA37" i="2"/>
  <c r="JZ37" i="2"/>
  <c r="JY37" i="2"/>
  <c r="JV37" i="2"/>
  <c r="JU37" i="2"/>
  <c r="JT37" i="2"/>
  <c r="JS37" i="2"/>
  <c r="JR37" i="2"/>
  <c r="JQ37" i="2"/>
  <c r="JP37" i="2"/>
  <c r="JO37" i="2"/>
  <c r="JN37" i="2"/>
  <c r="JM37" i="2"/>
  <c r="JL37" i="2"/>
  <c r="JK37" i="2"/>
  <c r="JJ37" i="2"/>
  <c r="JI37" i="2"/>
  <c r="JH37" i="2"/>
  <c r="JG37" i="2"/>
  <c r="JF37" i="2"/>
  <c r="JE37" i="2"/>
  <c r="JD37" i="2"/>
  <c r="JC37" i="2"/>
  <c r="JB37" i="2"/>
  <c r="JA37" i="2"/>
  <c r="IZ37" i="2"/>
  <c r="IY37" i="2"/>
  <c r="IX37" i="2"/>
  <c r="IW37" i="2"/>
  <c r="IV37" i="2"/>
  <c r="IU37" i="2"/>
  <c r="IT37" i="2"/>
  <c r="IS37" i="2"/>
  <c r="LJ36" i="2"/>
  <c r="LB36" i="2"/>
  <c r="LA36" i="2"/>
  <c r="KZ36" i="2"/>
  <c r="KY36" i="2"/>
  <c r="KX36" i="2"/>
  <c r="KW36" i="2"/>
  <c r="KV36" i="2"/>
  <c r="KU36" i="2"/>
  <c r="KT36" i="2"/>
  <c r="KS36" i="2"/>
  <c r="KR36" i="2"/>
  <c r="KQ36" i="2"/>
  <c r="KP36" i="2"/>
  <c r="KO36" i="2"/>
  <c r="KN36" i="2"/>
  <c r="KM36" i="2"/>
  <c r="KL36" i="2"/>
  <c r="KK36" i="2"/>
  <c r="KJ36" i="2"/>
  <c r="KI36" i="2"/>
  <c r="KH36" i="2"/>
  <c r="KG36" i="2"/>
  <c r="KF36" i="2"/>
  <c r="KE36" i="2"/>
  <c r="KD36" i="2"/>
  <c r="KC36" i="2"/>
  <c r="KB36" i="2"/>
  <c r="KA36" i="2"/>
  <c r="JZ36" i="2"/>
  <c r="JY36" i="2"/>
  <c r="JV36" i="2"/>
  <c r="JU36" i="2"/>
  <c r="JT36" i="2"/>
  <c r="JS36" i="2"/>
  <c r="JR36" i="2"/>
  <c r="JQ36" i="2"/>
  <c r="JP36" i="2"/>
  <c r="JO36" i="2"/>
  <c r="JN36" i="2"/>
  <c r="JM36" i="2"/>
  <c r="JL36" i="2"/>
  <c r="JK36" i="2"/>
  <c r="JJ36" i="2"/>
  <c r="JI36" i="2"/>
  <c r="JH36" i="2"/>
  <c r="JG36" i="2"/>
  <c r="JF36" i="2"/>
  <c r="JE36" i="2"/>
  <c r="JD36" i="2"/>
  <c r="JC36" i="2"/>
  <c r="JB36" i="2"/>
  <c r="JA36" i="2"/>
  <c r="IZ36" i="2"/>
  <c r="IY36" i="2"/>
  <c r="IX36" i="2"/>
  <c r="IW36" i="2"/>
  <c r="IV36" i="2"/>
  <c r="IU36" i="2"/>
  <c r="IT36" i="2"/>
  <c r="IS36" i="2"/>
  <c r="LJ35" i="2"/>
  <c r="LB35" i="2"/>
  <c r="LA35" i="2"/>
  <c r="KZ35" i="2"/>
  <c r="KY35" i="2"/>
  <c r="KX35" i="2"/>
  <c r="KW35" i="2"/>
  <c r="KV35" i="2"/>
  <c r="KU35" i="2"/>
  <c r="KT35" i="2"/>
  <c r="KS35" i="2"/>
  <c r="KR35" i="2"/>
  <c r="KQ35" i="2"/>
  <c r="KP35" i="2"/>
  <c r="KO35" i="2"/>
  <c r="KN35" i="2"/>
  <c r="KM35" i="2"/>
  <c r="KL35" i="2"/>
  <c r="KK35" i="2"/>
  <c r="KJ35" i="2"/>
  <c r="KI35" i="2"/>
  <c r="KH35" i="2"/>
  <c r="KG35" i="2"/>
  <c r="KF35" i="2"/>
  <c r="KE35" i="2"/>
  <c r="KD35" i="2"/>
  <c r="KC35" i="2"/>
  <c r="KB35" i="2"/>
  <c r="KA35" i="2"/>
  <c r="JZ35" i="2"/>
  <c r="JY35" i="2"/>
  <c r="JV35" i="2"/>
  <c r="JU35" i="2"/>
  <c r="JT35" i="2"/>
  <c r="JS35" i="2"/>
  <c r="JR35" i="2"/>
  <c r="JQ35" i="2"/>
  <c r="JP35" i="2"/>
  <c r="JO35" i="2"/>
  <c r="JN35" i="2"/>
  <c r="JM35" i="2"/>
  <c r="JL35" i="2"/>
  <c r="JK35" i="2"/>
  <c r="JJ35" i="2"/>
  <c r="JI35" i="2"/>
  <c r="JH35" i="2"/>
  <c r="JG35" i="2"/>
  <c r="JF35" i="2"/>
  <c r="JE35" i="2"/>
  <c r="JD35" i="2"/>
  <c r="JC35" i="2"/>
  <c r="JB35" i="2"/>
  <c r="JA35" i="2"/>
  <c r="IZ35" i="2"/>
  <c r="IY35" i="2"/>
  <c r="IX35" i="2"/>
  <c r="IW35" i="2"/>
  <c r="IV35" i="2"/>
  <c r="IU35" i="2"/>
  <c r="IT35" i="2"/>
  <c r="IS35" i="2"/>
  <c r="LJ34" i="2"/>
  <c r="LB34" i="2"/>
  <c r="LA34" i="2"/>
  <c r="KZ34" i="2"/>
  <c r="KY34" i="2"/>
  <c r="KX34" i="2"/>
  <c r="KW34" i="2"/>
  <c r="KV34" i="2"/>
  <c r="KU34" i="2"/>
  <c r="KT34" i="2"/>
  <c r="KS34" i="2"/>
  <c r="KR34" i="2"/>
  <c r="KQ34" i="2"/>
  <c r="KP34" i="2"/>
  <c r="KO34" i="2"/>
  <c r="KN34" i="2"/>
  <c r="KM34" i="2"/>
  <c r="KL34" i="2"/>
  <c r="KK34" i="2"/>
  <c r="KJ34" i="2"/>
  <c r="KI34" i="2"/>
  <c r="KH34" i="2"/>
  <c r="KG34" i="2"/>
  <c r="KF34" i="2"/>
  <c r="KE34" i="2"/>
  <c r="KD34" i="2"/>
  <c r="KC34" i="2"/>
  <c r="KB34" i="2"/>
  <c r="KA34" i="2"/>
  <c r="JZ34" i="2"/>
  <c r="JY34" i="2"/>
  <c r="JV34" i="2"/>
  <c r="JU34" i="2"/>
  <c r="JT34" i="2"/>
  <c r="JS34" i="2"/>
  <c r="JR34" i="2"/>
  <c r="JQ34" i="2"/>
  <c r="JP34" i="2"/>
  <c r="JO34" i="2"/>
  <c r="JN34" i="2"/>
  <c r="JM34" i="2"/>
  <c r="JL34" i="2"/>
  <c r="JK34" i="2"/>
  <c r="JJ34" i="2"/>
  <c r="JI34" i="2"/>
  <c r="JH34" i="2"/>
  <c r="JG34" i="2"/>
  <c r="JF34" i="2"/>
  <c r="JE34" i="2"/>
  <c r="JD34" i="2"/>
  <c r="JC34" i="2"/>
  <c r="JB34" i="2"/>
  <c r="JA34" i="2"/>
  <c r="IZ34" i="2"/>
  <c r="IY34" i="2"/>
  <c r="IX34" i="2"/>
  <c r="IW34" i="2"/>
  <c r="IV34" i="2"/>
  <c r="IU34" i="2"/>
  <c r="IT34" i="2"/>
  <c r="IS34" i="2"/>
  <c r="LJ33" i="2"/>
  <c r="LB33" i="2"/>
  <c r="LA33" i="2"/>
  <c r="KZ33" i="2"/>
  <c r="KY33" i="2"/>
  <c r="KX33" i="2"/>
  <c r="KW33" i="2"/>
  <c r="KV33" i="2"/>
  <c r="KU33" i="2"/>
  <c r="KT33" i="2"/>
  <c r="KS33" i="2"/>
  <c r="KR33" i="2"/>
  <c r="KQ33" i="2"/>
  <c r="KP33" i="2"/>
  <c r="KO33" i="2"/>
  <c r="KN33" i="2"/>
  <c r="KM33" i="2"/>
  <c r="KL33" i="2"/>
  <c r="KK33" i="2"/>
  <c r="KJ33" i="2"/>
  <c r="KI33" i="2"/>
  <c r="KH33" i="2"/>
  <c r="KG33" i="2"/>
  <c r="KF33" i="2"/>
  <c r="KE33" i="2"/>
  <c r="KD33" i="2"/>
  <c r="KC33" i="2"/>
  <c r="KB33" i="2"/>
  <c r="KA33" i="2"/>
  <c r="JZ33" i="2"/>
  <c r="JY33" i="2"/>
  <c r="JV33" i="2"/>
  <c r="JU33" i="2"/>
  <c r="JT33" i="2"/>
  <c r="JS33" i="2"/>
  <c r="JR33" i="2"/>
  <c r="JQ33" i="2"/>
  <c r="JP33" i="2"/>
  <c r="JO33" i="2"/>
  <c r="JN33" i="2"/>
  <c r="JM33" i="2"/>
  <c r="JL33" i="2"/>
  <c r="JK33" i="2"/>
  <c r="JJ33" i="2"/>
  <c r="JI33" i="2"/>
  <c r="JH33" i="2"/>
  <c r="JG33" i="2"/>
  <c r="JF33" i="2"/>
  <c r="JE33" i="2"/>
  <c r="JD33" i="2"/>
  <c r="JC33" i="2"/>
  <c r="JB33" i="2"/>
  <c r="JA33" i="2"/>
  <c r="IZ33" i="2"/>
  <c r="IY33" i="2"/>
  <c r="IX33" i="2"/>
  <c r="IW33" i="2"/>
  <c r="IV33" i="2"/>
  <c r="IU33" i="2"/>
  <c r="IT33" i="2"/>
  <c r="IS33" i="2"/>
  <c r="LJ32" i="2"/>
  <c r="LB32" i="2"/>
  <c r="LA32" i="2"/>
  <c r="KZ32" i="2"/>
  <c r="KY32" i="2"/>
  <c r="KX32" i="2"/>
  <c r="KW32" i="2"/>
  <c r="KV32" i="2"/>
  <c r="KU32" i="2"/>
  <c r="KT32" i="2"/>
  <c r="KS32" i="2"/>
  <c r="KR32" i="2"/>
  <c r="KQ32" i="2"/>
  <c r="KP32" i="2"/>
  <c r="KO32" i="2"/>
  <c r="KN32" i="2"/>
  <c r="KM32" i="2"/>
  <c r="KL32" i="2"/>
  <c r="KK32" i="2"/>
  <c r="KJ32" i="2"/>
  <c r="KI32" i="2"/>
  <c r="KH32" i="2"/>
  <c r="KG32" i="2"/>
  <c r="KF32" i="2"/>
  <c r="KE32" i="2"/>
  <c r="KD32" i="2"/>
  <c r="KC32" i="2"/>
  <c r="KB32" i="2"/>
  <c r="KA32" i="2"/>
  <c r="JZ32" i="2"/>
  <c r="JY32" i="2"/>
  <c r="JV32" i="2"/>
  <c r="JU32" i="2"/>
  <c r="JT32" i="2"/>
  <c r="JS32" i="2"/>
  <c r="JR32" i="2"/>
  <c r="JQ32" i="2"/>
  <c r="JP32" i="2"/>
  <c r="JO32" i="2"/>
  <c r="JN32" i="2"/>
  <c r="JM32" i="2"/>
  <c r="JL32" i="2"/>
  <c r="JK32" i="2"/>
  <c r="JJ32" i="2"/>
  <c r="JI32" i="2"/>
  <c r="JH32" i="2"/>
  <c r="JG32" i="2"/>
  <c r="JF32" i="2"/>
  <c r="JE32" i="2"/>
  <c r="JD32" i="2"/>
  <c r="JC32" i="2"/>
  <c r="JB32" i="2"/>
  <c r="JA32" i="2"/>
  <c r="IZ32" i="2"/>
  <c r="IY32" i="2"/>
  <c r="IX32" i="2"/>
  <c r="IW32" i="2"/>
  <c r="IV32" i="2"/>
  <c r="IU32" i="2"/>
  <c r="IT32" i="2"/>
  <c r="IS32" i="2"/>
  <c r="LJ31" i="2"/>
  <c r="LB31" i="2"/>
  <c r="LA31" i="2"/>
  <c r="KZ31" i="2"/>
  <c r="KY31" i="2"/>
  <c r="KX31" i="2"/>
  <c r="KW31" i="2"/>
  <c r="KV31" i="2"/>
  <c r="KU31" i="2"/>
  <c r="KT31" i="2"/>
  <c r="KS31" i="2"/>
  <c r="KR31" i="2"/>
  <c r="KQ31" i="2"/>
  <c r="KP31" i="2"/>
  <c r="KO31" i="2"/>
  <c r="KN31" i="2"/>
  <c r="KM31" i="2"/>
  <c r="KL31" i="2"/>
  <c r="KK31" i="2"/>
  <c r="KJ31" i="2"/>
  <c r="KI31" i="2"/>
  <c r="KH31" i="2"/>
  <c r="KG31" i="2"/>
  <c r="KF31" i="2"/>
  <c r="KE31" i="2"/>
  <c r="KD31" i="2"/>
  <c r="KC31" i="2"/>
  <c r="KB31" i="2"/>
  <c r="KA31" i="2"/>
  <c r="JZ31" i="2"/>
  <c r="JY31" i="2"/>
  <c r="JV31" i="2"/>
  <c r="JU31" i="2"/>
  <c r="JT31" i="2"/>
  <c r="JS31" i="2"/>
  <c r="JR31" i="2"/>
  <c r="JQ31" i="2"/>
  <c r="JP31" i="2"/>
  <c r="JO31" i="2"/>
  <c r="JN31" i="2"/>
  <c r="JM31" i="2"/>
  <c r="JL31" i="2"/>
  <c r="JK31" i="2"/>
  <c r="JJ31" i="2"/>
  <c r="JI31" i="2"/>
  <c r="JH31" i="2"/>
  <c r="JG31" i="2"/>
  <c r="JF31" i="2"/>
  <c r="JE31" i="2"/>
  <c r="JD31" i="2"/>
  <c r="JC31" i="2"/>
  <c r="JB31" i="2"/>
  <c r="JA31" i="2"/>
  <c r="IZ31" i="2"/>
  <c r="IY31" i="2"/>
  <c r="IX31" i="2"/>
  <c r="IW31" i="2"/>
  <c r="IV31" i="2"/>
  <c r="IU31" i="2"/>
  <c r="IT31" i="2"/>
  <c r="IS31" i="2"/>
  <c r="LJ30" i="2"/>
  <c r="LB30" i="2"/>
  <c r="LA30" i="2"/>
  <c r="KZ30" i="2"/>
  <c r="KY30" i="2"/>
  <c r="KX30" i="2"/>
  <c r="KW30" i="2"/>
  <c r="KV30" i="2"/>
  <c r="KU30" i="2"/>
  <c r="KT30" i="2"/>
  <c r="KS30" i="2"/>
  <c r="KR30" i="2"/>
  <c r="KQ30" i="2"/>
  <c r="KP30" i="2"/>
  <c r="KO30" i="2"/>
  <c r="KN30" i="2"/>
  <c r="KM30" i="2"/>
  <c r="KL30" i="2"/>
  <c r="KK30" i="2"/>
  <c r="KJ30" i="2"/>
  <c r="KI30" i="2"/>
  <c r="KH30" i="2"/>
  <c r="KG30" i="2"/>
  <c r="KF30" i="2"/>
  <c r="KE30" i="2"/>
  <c r="KD30" i="2"/>
  <c r="KC30" i="2"/>
  <c r="KB30" i="2"/>
  <c r="KA30" i="2"/>
  <c r="JZ30" i="2"/>
  <c r="JY30" i="2"/>
  <c r="JV30" i="2"/>
  <c r="JU30" i="2"/>
  <c r="JT30" i="2"/>
  <c r="JS30" i="2"/>
  <c r="JR30" i="2"/>
  <c r="JQ30" i="2"/>
  <c r="JP30" i="2"/>
  <c r="JO30" i="2"/>
  <c r="JN30" i="2"/>
  <c r="JM30" i="2"/>
  <c r="JL30" i="2"/>
  <c r="JK30" i="2"/>
  <c r="JJ30" i="2"/>
  <c r="JI30" i="2"/>
  <c r="JH30" i="2"/>
  <c r="JG30" i="2"/>
  <c r="JF30" i="2"/>
  <c r="JE30" i="2"/>
  <c r="JD30" i="2"/>
  <c r="JC30" i="2"/>
  <c r="JB30" i="2"/>
  <c r="JA30" i="2"/>
  <c r="IZ30" i="2"/>
  <c r="IY30" i="2"/>
  <c r="IX30" i="2"/>
  <c r="IW30" i="2"/>
  <c r="IV30" i="2"/>
  <c r="IU30" i="2"/>
  <c r="IT30" i="2"/>
  <c r="IS30" i="2"/>
  <c r="LJ29" i="2"/>
  <c r="LB29" i="2"/>
  <c r="LA29" i="2"/>
  <c r="KZ29" i="2"/>
  <c r="KY29" i="2"/>
  <c r="KX29" i="2"/>
  <c r="KW29" i="2"/>
  <c r="KV29" i="2"/>
  <c r="KU29" i="2"/>
  <c r="KT29" i="2"/>
  <c r="KS29" i="2"/>
  <c r="KR29" i="2"/>
  <c r="KQ29" i="2"/>
  <c r="KP29" i="2"/>
  <c r="KO29" i="2"/>
  <c r="KN29" i="2"/>
  <c r="KM29" i="2"/>
  <c r="KL29" i="2"/>
  <c r="KK29" i="2"/>
  <c r="KJ29" i="2"/>
  <c r="KI29" i="2"/>
  <c r="KH29" i="2"/>
  <c r="KG29" i="2"/>
  <c r="KF29" i="2"/>
  <c r="KE29" i="2"/>
  <c r="KD29" i="2"/>
  <c r="KC29" i="2"/>
  <c r="KB29" i="2"/>
  <c r="KA29" i="2"/>
  <c r="JZ29" i="2"/>
  <c r="JY29" i="2"/>
  <c r="JV29" i="2"/>
  <c r="JU29" i="2"/>
  <c r="JT29" i="2"/>
  <c r="JS29" i="2"/>
  <c r="JR29" i="2"/>
  <c r="JQ29" i="2"/>
  <c r="JP29" i="2"/>
  <c r="JO29" i="2"/>
  <c r="JN29" i="2"/>
  <c r="JM29" i="2"/>
  <c r="JL29" i="2"/>
  <c r="JK29" i="2"/>
  <c r="JJ29" i="2"/>
  <c r="JI29" i="2"/>
  <c r="JH29" i="2"/>
  <c r="JG29" i="2"/>
  <c r="JF29" i="2"/>
  <c r="JE29" i="2"/>
  <c r="JD29" i="2"/>
  <c r="JC29" i="2"/>
  <c r="JB29" i="2"/>
  <c r="JA29" i="2"/>
  <c r="IZ29" i="2"/>
  <c r="IY29" i="2"/>
  <c r="IX29" i="2"/>
  <c r="IW29" i="2"/>
  <c r="IV29" i="2"/>
  <c r="IU29" i="2"/>
  <c r="IT29" i="2"/>
  <c r="IS29" i="2"/>
  <c r="LJ28" i="2"/>
  <c r="LB28" i="2"/>
  <c r="LA28" i="2"/>
  <c r="KZ28" i="2"/>
  <c r="KY28" i="2"/>
  <c r="KX28" i="2"/>
  <c r="KW28" i="2"/>
  <c r="KV28" i="2"/>
  <c r="KU28" i="2"/>
  <c r="KT28" i="2"/>
  <c r="KS28" i="2"/>
  <c r="KR28" i="2"/>
  <c r="KQ28" i="2"/>
  <c r="KP28" i="2"/>
  <c r="KO28" i="2"/>
  <c r="KN28" i="2"/>
  <c r="KM28" i="2"/>
  <c r="KL28" i="2"/>
  <c r="KK28" i="2"/>
  <c r="KJ28" i="2"/>
  <c r="KI28" i="2"/>
  <c r="KH28" i="2"/>
  <c r="KG28" i="2"/>
  <c r="KF28" i="2"/>
  <c r="KE28" i="2"/>
  <c r="KD28" i="2"/>
  <c r="KC28" i="2"/>
  <c r="KB28" i="2"/>
  <c r="KA28" i="2"/>
  <c r="JZ28" i="2"/>
  <c r="JY28" i="2"/>
  <c r="JV28" i="2"/>
  <c r="JU28" i="2"/>
  <c r="JT28" i="2"/>
  <c r="JS28" i="2"/>
  <c r="JR28" i="2"/>
  <c r="JQ28" i="2"/>
  <c r="JP28" i="2"/>
  <c r="JO28" i="2"/>
  <c r="JN28" i="2"/>
  <c r="JM28" i="2"/>
  <c r="JL28" i="2"/>
  <c r="JK28" i="2"/>
  <c r="JJ28" i="2"/>
  <c r="JI28" i="2"/>
  <c r="JH28" i="2"/>
  <c r="JG28" i="2"/>
  <c r="JF28" i="2"/>
  <c r="JE28" i="2"/>
  <c r="JD28" i="2"/>
  <c r="JC28" i="2"/>
  <c r="JB28" i="2"/>
  <c r="JA28" i="2"/>
  <c r="IZ28" i="2"/>
  <c r="IY28" i="2"/>
  <c r="IX28" i="2"/>
  <c r="IW28" i="2"/>
  <c r="IV28" i="2"/>
  <c r="IU28" i="2"/>
  <c r="IT28" i="2"/>
  <c r="IS28" i="2"/>
  <c r="LJ27" i="2"/>
  <c r="LB27" i="2"/>
  <c r="LA27" i="2"/>
  <c r="KZ27" i="2"/>
  <c r="KY27" i="2"/>
  <c r="KX27" i="2"/>
  <c r="KW27" i="2"/>
  <c r="KV27" i="2"/>
  <c r="KU27" i="2"/>
  <c r="KT27" i="2"/>
  <c r="KS27" i="2"/>
  <c r="KR27" i="2"/>
  <c r="KQ27" i="2"/>
  <c r="KP27" i="2"/>
  <c r="KO27" i="2"/>
  <c r="KN27" i="2"/>
  <c r="KM27" i="2"/>
  <c r="KL27" i="2"/>
  <c r="KK27" i="2"/>
  <c r="KJ27" i="2"/>
  <c r="KI27" i="2"/>
  <c r="KH27" i="2"/>
  <c r="KG27" i="2"/>
  <c r="KF27" i="2"/>
  <c r="KE27" i="2"/>
  <c r="KD27" i="2"/>
  <c r="KC27" i="2"/>
  <c r="KB27" i="2"/>
  <c r="KA27" i="2"/>
  <c r="JZ27" i="2"/>
  <c r="JY27" i="2"/>
  <c r="JV27" i="2"/>
  <c r="JU27" i="2"/>
  <c r="JT27" i="2"/>
  <c r="JS27" i="2"/>
  <c r="JR27" i="2"/>
  <c r="JQ27" i="2"/>
  <c r="JP27" i="2"/>
  <c r="JO27" i="2"/>
  <c r="JN27" i="2"/>
  <c r="JM27" i="2"/>
  <c r="JL27" i="2"/>
  <c r="JK27" i="2"/>
  <c r="JJ27" i="2"/>
  <c r="JI27" i="2"/>
  <c r="JH27" i="2"/>
  <c r="JG27" i="2"/>
  <c r="JF27" i="2"/>
  <c r="JE27" i="2"/>
  <c r="JD27" i="2"/>
  <c r="JC27" i="2"/>
  <c r="JB27" i="2"/>
  <c r="JA27" i="2"/>
  <c r="IZ27" i="2"/>
  <c r="IY27" i="2"/>
  <c r="IX27" i="2"/>
  <c r="IW27" i="2"/>
  <c r="IV27" i="2"/>
  <c r="IU27" i="2"/>
  <c r="IT27" i="2"/>
  <c r="IS27" i="2"/>
  <c r="LJ26" i="2"/>
  <c r="LB26" i="2"/>
  <c r="LA26" i="2"/>
  <c r="KZ26" i="2"/>
  <c r="KY26" i="2"/>
  <c r="KX26" i="2"/>
  <c r="KW26" i="2"/>
  <c r="KV26" i="2"/>
  <c r="KU26" i="2"/>
  <c r="KT26" i="2"/>
  <c r="KS26" i="2"/>
  <c r="KR26" i="2"/>
  <c r="KQ26" i="2"/>
  <c r="KP26" i="2"/>
  <c r="KO26" i="2"/>
  <c r="KN26" i="2"/>
  <c r="KM26" i="2"/>
  <c r="KL26" i="2"/>
  <c r="KK26" i="2"/>
  <c r="KJ26" i="2"/>
  <c r="KI26" i="2"/>
  <c r="KH26" i="2"/>
  <c r="KG26" i="2"/>
  <c r="KF26" i="2"/>
  <c r="KE26" i="2"/>
  <c r="KD26" i="2"/>
  <c r="KC26" i="2"/>
  <c r="KB26" i="2"/>
  <c r="KA26" i="2"/>
  <c r="JZ26" i="2"/>
  <c r="JY26" i="2"/>
  <c r="JV26" i="2"/>
  <c r="JU26" i="2"/>
  <c r="JT26" i="2"/>
  <c r="JS26" i="2"/>
  <c r="JR26" i="2"/>
  <c r="JQ26" i="2"/>
  <c r="JP26" i="2"/>
  <c r="JO26" i="2"/>
  <c r="JN26" i="2"/>
  <c r="JM26" i="2"/>
  <c r="JL26" i="2"/>
  <c r="JK26" i="2"/>
  <c r="JJ26" i="2"/>
  <c r="JI26" i="2"/>
  <c r="JH26" i="2"/>
  <c r="JG26" i="2"/>
  <c r="JF26" i="2"/>
  <c r="JE26" i="2"/>
  <c r="JD26" i="2"/>
  <c r="JC26" i="2"/>
  <c r="JB26" i="2"/>
  <c r="JA26" i="2"/>
  <c r="IZ26" i="2"/>
  <c r="IY26" i="2"/>
  <c r="IX26" i="2"/>
  <c r="IW26" i="2"/>
  <c r="IV26" i="2"/>
  <c r="IU26" i="2"/>
  <c r="IT26" i="2"/>
  <c r="IS26" i="2"/>
  <c r="LJ25" i="2"/>
  <c r="LB25" i="2"/>
  <c r="LA25" i="2"/>
  <c r="KZ25" i="2"/>
  <c r="KY25" i="2"/>
  <c r="KX25" i="2"/>
  <c r="KW25" i="2"/>
  <c r="KV25" i="2"/>
  <c r="KU25" i="2"/>
  <c r="KT25" i="2"/>
  <c r="KS25" i="2"/>
  <c r="KR25" i="2"/>
  <c r="KQ25" i="2"/>
  <c r="KP25" i="2"/>
  <c r="KO25" i="2"/>
  <c r="KN25" i="2"/>
  <c r="KM25" i="2"/>
  <c r="KL25" i="2"/>
  <c r="KK25" i="2"/>
  <c r="KJ25" i="2"/>
  <c r="KI25" i="2"/>
  <c r="KH25" i="2"/>
  <c r="KG25" i="2"/>
  <c r="KF25" i="2"/>
  <c r="KE25" i="2"/>
  <c r="KD25" i="2"/>
  <c r="KC25" i="2"/>
  <c r="KB25" i="2"/>
  <c r="KA25" i="2"/>
  <c r="JZ25" i="2"/>
  <c r="JY25" i="2"/>
  <c r="JV25" i="2"/>
  <c r="JU25" i="2"/>
  <c r="JT25" i="2"/>
  <c r="JS25" i="2"/>
  <c r="JR25" i="2"/>
  <c r="JQ25" i="2"/>
  <c r="JP25" i="2"/>
  <c r="JO25" i="2"/>
  <c r="JN25" i="2"/>
  <c r="JM25" i="2"/>
  <c r="JL25" i="2"/>
  <c r="JK25" i="2"/>
  <c r="JJ25" i="2"/>
  <c r="JI25" i="2"/>
  <c r="JH25" i="2"/>
  <c r="JG25" i="2"/>
  <c r="JF25" i="2"/>
  <c r="JE25" i="2"/>
  <c r="JD25" i="2"/>
  <c r="JC25" i="2"/>
  <c r="JB25" i="2"/>
  <c r="JA25" i="2"/>
  <c r="IZ25" i="2"/>
  <c r="IY25" i="2"/>
  <c r="IX25" i="2"/>
  <c r="IW25" i="2"/>
  <c r="IV25" i="2"/>
  <c r="IU25" i="2"/>
  <c r="IT25" i="2"/>
  <c r="IS25" i="2"/>
  <c r="LJ24" i="2"/>
  <c r="LB24" i="2"/>
  <c r="LA24" i="2"/>
  <c r="KZ24" i="2"/>
  <c r="KY24" i="2"/>
  <c r="KX24" i="2"/>
  <c r="KW24" i="2"/>
  <c r="KV24" i="2"/>
  <c r="KU24" i="2"/>
  <c r="KT24" i="2"/>
  <c r="KS24" i="2"/>
  <c r="KR24" i="2"/>
  <c r="KQ24" i="2"/>
  <c r="KP24" i="2"/>
  <c r="KO24" i="2"/>
  <c r="KN24" i="2"/>
  <c r="KM24" i="2"/>
  <c r="KL24" i="2"/>
  <c r="KK24" i="2"/>
  <c r="KJ24" i="2"/>
  <c r="KI24" i="2"/>
  <c r="KH24" i="2"/>
  <c r="KG24" i="2"/>
  <c r="KF24" i="2"/>
  <c r="KE24" i="2"/>
  <c r="KD24" i="2"/>
  <c r="KC24" i="2"/>
  <c r="KB24" i="2"/>
  <c r="KA24" i="2"/>
  <c r="JZ24" i="2"/>
  <c r="JY24" i="2"/>
  <c r="JV24" i="2"/>
  <c r="JU24" i="2"/>
  <c r="JT24" i="2"/>
  <c r="JS24" i="2"/>
  <c r="JR24" i="2"/>
  <c r="JQ24" i="2"/>
  <c r="JP24" i="2"/>
  <c r="JO24" i="2"/>
  <c r="JN24" i="2"/>
  <c r="JM24" i="2"/>
  <c r="JL24" i="2"/>
  <c r="JK24" i="2"/>
  <c r="JJ24" i="2"/>
  <c r="JI24" i="2"/>
  <c r="JH24" i="2"/>
  <c r="JG24" i="2"/>
  <c r="JF24" i="2"/>
  <c r="JE24" i="2"/>
  <c r="JD24" i="2"/>
  <c r="JC24" i="2"/>
  <c r="JB24" i="2"/>
  <c r="JA24" i="2"/>
  <c r="IZ24" i="2"/>
  <c r="IY24" i="2"/>
  <c r="IX24" i="2"/>
  <c r="IW24" i="2"/>
  <c r="IV24" i="2"/>
  <c r="IU24" i="2"/>
  <c r="IT24" i="2"/>
  <c r="IS24" i="2"/>
  <c r="LJ23" i="2"/>
  <c r="LB23" i="2"/>
  <c r="LA23" i="2"/>
  <c r="KZ23" i="2"/>
  <c r="KY23" i="2"/>
  <c r="KX23" i="2"/>
  <c r="KW23" i="2"/>
  <c r="KV23" i="2"/>
  <c r="KU23" i="2"/>
  <c r="KT23" i="2"/>
  <c r="KS23" i="2"/>
  <c r="KR23" i="2"/>
  <c r="KQ23" i="2"/>
  <c r="KP23" i="2"/>
  <c r="KO23" i="2"/>
  <c r="KN23" i="2"/>
  <c r="KM23" i="2"/>
  <c r="KL23" i="2"/>
  <c r="KK23" i="2"/>
  <c r="KJ23" i="2"/>
  <c r="KI23" i="2"/>
  <c r="KH23" i="2"/>
  <c r="KG23" i="2"/>
  <c r="KF23" i="2"/>
  <c r="KE23" i="2"/>
  <c r="KD23" i="2"/>
  <c r="KC23" i="2"/>
  <c r="KB23" i="2"/>
  <c r="KA23" i="2"/>
  <c r="JZ23" i="2"/>
  <c r="JY23" i="2"/>
  <c r="JV23" i="2"/>
  <c r="JU23" i="2"/>
  <c r="JT23" i="2"/>
  <c r="JS23" i="2"/>
  <c r="JR23" i="2"/>
  <c r="JQ23" i="2"/>
  <c r="JP23" i="2"/>
  <c r="JO23" i="2"/>
  <c r="JN23" i="2"/>
  <c r="JM23" i="2"/>
  <c r="JL23" i="2"/>
  <c r="JK23" i="2"/>
  <c r="JJ23" i="2"/>
  <c r="JI23" i="2"/>
  <c r="JH23" i="2"/>
  <c r="JG23" i="2"/>
  <c r="JF23" i="2"/>
  <c r="JE23" i="2"/>
  <c r="JD23" i="2"/>
  <c r="JC23" i="2"/>
  <c r="JB23" i="2"/>
  <c r="JA23" i="2"/>
  <c r="IZ23" i="2"/>
  <c r="IY23" i="2"/>
  <c r="IX23" i="2"/>
  <c r="IW23" i="2"/>
  <c r="IV23" i="2"/>
  <c r="IU23" i="2"/>
  <c r="IT23" i="2"/>
  <c r="IS23" i="2"/>
  <c r="LJ22" i="2"/>
  <c r="LB22" i="2"/>
  <c r="LA22" i="2"/>
  <c r="KZ22" i="2"/>
  <c r="KY22" i="2"/>
  <c r="KX22" i="2"/>
  <c r="KW22" i="2"/>
  <c r="KV22" i="2"/>
  <c r="KU22" i="2"/>
  <c r="KT22" i="2"/>
  <c r="KS22" i="2"/>
  <c r="KR22" i="2"/>
  <c r="KQ22" i="2"/>
  <c r="KP22" i="2"/>
  <c r="KO22" i="2"/>
  <c r="KN22" i="2"/>
  <c r="KM22" i="2"/>
  <c r="KL22" i="2"/>
  <c r="KK22" i="2"/>
  <c r="KJ22" i="2"/>
  <c r="KI22" i="2"/>
  <c r="KH22" i="2"/>
  <c r="KG22" i="2"/>
  <c r="KF22" i="2"/>
  <c r="KE22" i="2"/>
  <c r="KD22" i="2"/>
  <c r="KC22" i="2"/>
  <c r="KB22" i="2"/>
  <c r="KA22" i="2"/>
  <c r="JZ22" i="2"/>
  <c r="JY22" i="2"/>
  <c r="JV22" i="2"/>
  <c r="JU22" i="2"/>
  <c r="JT22" i="2"/>
  <c r="JS22" i="2"/>
  <c r="JR22" i="2"/>
  <c r="JQ22" i="2"/>
  <c r="JP22" i="2"/>
  <c r="JO22" i="2"/>
  <c r="JN22" i="2"/>
  <c r="JM22" i="2"/>
  <c r="JL22" i="2"/>
  <c r="JK22" i="2"/>
  <c r="JJ22" i="2"/>
  <c r="JI22" i="2"/>
  <c r="JH22" i="2"/>
  <c r="JG22" i="2"/>
  <c r="JF22" i="2"/>
  <c r="JE22" i="2"/>
  <c r="JD22" i="2"/>
  <c r="JC22" i="2"/>
  <c r="JB22" i="2"/>
  <c r="JA22" i="2"/>
  <c r="IZ22" i="2"/>
  <c r="IY22" i="2"/>
  <c r="IX22" i="2"/>
  <c r="IW22" i="2"/>
  <c r="IV22" i="2"/>
  <c r="IU22" i="2"/>
  <c r="IT22" i="2"/>
  <c r="IS22" i="2"/>
  <c r="LJ21" i="2"/>
  <c r="LB21" i="2"/>
  <c r="LA21" i="2"/>
  <c r="KZ21" i="2"/>
  <c r="KY21" i="2"/>
  <c r="KX21" i="2"/>
  <c r="KW21" i="2"/>
  <c r="KV21" i="2"/>
  <c r="KU21" i="2"/>
  <c r="KT21" i="2"/>
  <c r="KS21" i="2"/>
  <c r="KR21" i="2"/>
  <c r="KQ21" i="2"/>
  <c r="KP21" i="2"/>
  <c r="KO21" i="2"/>
  <c r="KN21" i="2"/>
  <c r="KM21" i="2"/>
  <c r="KL21" i="2"/>
  <c r="KK21" i="2"/>
  <c r="KJ21" i="2"/>
  <c r="KI21" i="2"/>
  <c r="KH21" i="2"/>
  <c r="KG21" i="2"/>
  <c r="KF21" i="2"/>
  <c r="KE21" i="2"/>
  <c r="KD21" i="2"/>
  <c r="KC21" i="2"/>
  <c r="KB21" i="2"/>
  <c r="KA21" i="2"/>
  <c r="JZ21" i="2"/>
  <c r="JY21" i="2"/>
  <c r="JV21" i="2"/>
  <c r="JU21" i="2"/>
  <c r="JT21" i="2"/>
  <c r="JS21" i="2"/>
  <c r="JR21" i="2"/>
  <c r="JQ21" i="2"/>
  <c r="JP21" i="2"/>
  <c r="JO21" i="2"/>
  <c r="JN21" i="2"/>
  <c r="JM21" i="2"/>
  <c r="JL21" i="2"/>
  <c r="JK21" i="2"/>
  <c r="JJ21" i="2"/>
  <c r="JI21" i="2"/>
  <c r="JH21" i="2"/>
  <c r="JG21" i="2"/>
  <c r="JF21" i="2"/>
  <c r="JE21" i="2"/>
  <c r="JD21" i="2"/>
  <c r="JC21" i="2"/>
  <c r="JB21" i="2"/>
  <c r="JA21" i="2"/>
  <c r="IZ21" i="2"/>
  <c r="IY21" i="2"/>
  <c r="IX21" i="2"/>
  <c r="IW21" i="2"/>
  <c r="IV21" i="2"/>
  <c r="IU21" i="2"/>
  <c r="IT21" i="2"/>
  <c r="IS21" i="2"/>
  <c r="LJ20" i="2"/>
  <c r="LB20" i="2"/>
  <c r="LA20" i="2"/>
  <c r="KZ20" i="2"/>
  <c r="KY20" i="2"/>
  <c r="KX20" i="2"/>
  <c r="KW20" i="2"/>
  <c r="KV20" i="2"/>
  <c r="KU20" i="2"/>
  <c r="KT20" i="2"/>
  <c r="KS20" i="2"/>
  <c r="KR20" i="2"/>
  <c r="KQ20" i="2"/>
  <c r="KP20" i="2"/>
  <c r="KO20" i="2"/>
  <c r="KN20" i="2"/>
  <c r="KM20" i="2"/>
  <c r="KL20" i="2"/>
  <c r="KK20" i="2"/>
  <c r="KJ20" i="2"/>
  <c r="KI20" i="2"/>
  <c r="KH20" i="2"/>
  <c r="KG20" i="2"/>
  <c r="KF20" i="2"/>
  <c r="KE20" i="2"/>
  <c r="KD20" i="2"/>
  <c r="KC20" i="2"/>
  <c r="KB20" i="2"/>
  <c r="KA20" i="2"/>
  <c r="JZ20" i="2"/>
  <c r="JY20" i="2"/>
  <c r="JV20" i="2"/>
  <c r="JU20" i="2"/>
  <c r="JT20" i="2"/>
  <c r="JS20" i="2"/>
  <c r="JR20" i="2"/>
  <c r="JQ20" i="2"/>
  <c r="JP20" i="2"/>
  <c r="JO20" i="2"/>
  <c r="JN20" i="2"/>
  <c r="JM20" i="2"/>
  <c r="JL20" i="2"/>
  <c r="JK20" i="2"/>
  <c r="JJ20" i="2"/>
  <c r="JI20" i="2"/>
  <c r="JH20" i="2"/>
  <c r="JG20" i="2"/>
  <c r="JF20" i="2"/>
  <c r="JE20" i="2"/>
  <c r="JD20" i="2"/>
  <c r="JC20" i="2"/>
  <c r="JB20" i="2"/>
  <c r="JA20" i="2"/>
  <c r="IZ20" i="2"/>
  <c r="IY20" i="2"/>
  <c r="IX20" i="2"/>
  <c r="IW20" i="2"/>
  <c r="IV20" i="2"/>
  <c r="IU20" i="2"/>
  <c r="IT20" i="2"/>
  <c r="IS20" i="2"/>
  <c r="LJ19" i="2"/>
  <c r="LB19" i="2"/>
  <c r="LA19" i="2"/>
  <c r="KZ19" i="2"/>
  <c r="KY19" i="2"/>
  <c r="KX19" i="2"/>
  <c r="KW19" i="2"/>
  <c r="KV19" i="2"/>
  <c r="KU19" i="2"/>
  <c r="KT19" i="2"/>
  <c r="KS19" i="2"/>
  <c r="KR19" i="2"/>
  <c r="KQ19" i="2"/>
  <c r="KP19" i="2"/>
  <c r="KO19" i="2"/>
  <c r="KN19" i="2"/>
  <c r="KM19" i="2"/>
  <c r="KL19" i="2"/>
  <c r="KK19" i="2"/>
  <c r="KJ19" i="2"/>
  <c r="KI19" i="2"/>
  <c r="KH19" i="2"/>
  <c r="KG19" i="2"/>
  <c r="KF19" i="2"/>
  <c r="KE19" i="2"/>
  <c r="KD19" i="2"/>
  <c r="KC19" i="2"/>
  <c r="KB19" i="2"/>
  <c r="KA19" i="2"/>
  <c r="JZ19" i="2"/>
  <c r="JY19" i="2"/>
  <c r="JV19" i="2"/>
  <c r="JU19" i="2"/>
  <c r="JT19" i="2"/>
  <c r="JS19" i="2"/>
  <c r="JR19" i="2"/>
  <c r="JQ19" i="2"/>
  <c r="JP19" i="2"/>
  <c r="JO19" i="2"/>
  <c r="JN19" i="2"/>
  <c r="JM19" i="2"/>
  <c r="JL19" i="2"/>
  <c r="JK19" i="2"/>
  <c r="JJ19" i="2"/>
  <c r="JI19" i="2"/>
  <c r="JH19" i="2"/>
  <c r="JG19" i="2"/>
  <c r="JF19" i="2"/>
  <c r="JE19" i="2"/>
  <c r="JD19" i="2"/>
  <c r="JC19" i="2"/>
  <c r="JB19" i="2"/>
  <c r="JA19" i="2"/>
  <c r="IZ19" i="2"/>
  <c r="IY19" i="2"/>
  <c r="IX19" i="2"/>
  <c r="IW19" i="2"/>
  <c r="IV19" i="2"/>
  <c r="IU19" i="2"/>
  <c r="IT19" i="2"/>
  <c r="IS19" i="2"/>
  <c r="LJ18" i="2"/>
  <c r="LB18" i="2"/>
  <c r="LA18" i="2"/>
  <c r="KZ18" i="2"/>
  <c r="KY18" i="2"/>
  <c r="KX18" i="2"/>
  <c r="KW18" i="2"/>
  <c r="KV18" i="2"/>
  <c r="KU18" i="2"/>
  <c r="KT18" i="2"/>
  <c r="KS18" i="2"/>
  <c r="KR18" i="2"/>
  <c r="KQ18" i="2"/>
  <c r="KP18" i="2"/>
  <c r="KO18" i="2"/>
  <c r="KN18" i="2"/>
  <c r="KM18" i="2"/>
  <c r="KL18" i="2"/>
  <c r="KK18" i="2"/>
  <c r="KJ18" i="2"/>
  <c r="KI18" i="2"/>
  <c r="KH18" i="2"/>
  <c r="KG18" i="2"/>
  <c r="KF18" i="2"/>
  <c r="KE18" i="2"/>
  <c r="KD18" i="2"/>
  <c r="KC18" i="2"/>
  <c r="KB18" i="2"/>
  <c r="KA18" i="2"/>
  <c r="JZ18" i="2"/>
  <c r="JY18" i="2"/>
  <c r="JV18" i="2"/>
  <c r="JU18" i="2"/>
  <c r="JT18" i="2"/>
  <c r="JS18" i="2"/>
  <c r="JR18" i="2"/>
  <c r="JQ18" i="2"/>
  <c r="JP18" i="2"/>
  <c r="JO18" i="2"/>
  <c r="JN18" i="2"/>
  <c r="JM18" i="2"/>
  <c r="JL18" i="2"/>
  <c r="JK18" i="2"/>
  <c r="JJ18" i="2"/>
  <c r="JI18" i="2"/>
  <c r="JH18" i="2"/>
  <c r="JG18" i="2"/>
  <c r="JF18" i="2"/>
  <c r="JE18" i="2"/>
  <c r="JD18" i="2"/>
  <c r="JC18" i="2"/>
  <c r="JB18" i="2"/>
  <c r="JA18" i="2"/>
  <c r="IZ18" i="2"/>
  <c r="IY18" i="2"/>
  <c r="IX18" i="2"/>
  <c r="IW18" i="2"/>
  <c r="IV18" i="2"/>
  <c r="IU18" i="2"/>
  <c r="IT18" i="2"/>
  <c r="IS18" i="2"/>
  <c r="LJ17" i="2"/>
  <c r="LB17" i="2"/>
  <c r="LA17" i="2"/>
  <c r="KZ17" i="2"/>
  <c r="KY17" i="2"/>
  <c r="KX17" i="2"/>
  <c r="KW17" i="2"/>
  <c r="KV17" i="2"/>
  <c r="KU17" i="2"/>
  <c r="KT17" i="2"/>
  <c r="KS17" i="2"/>
  <c r="KR17" i="2"/>
  <c r="KQ17" i="2"/>
  <c r="KP17" i="2"/>
  <c r="KO17" i="2"/>
  <c r="KN17" i="2"/>
  <c r="KM17" i="2"/>
  <c r="KL17" i="2"/>
  <c r="KK17" i="2"/>
  <c r="KJ17" i="2"/>
  <c r="KI17" i="2"/>
  <c r="KH17" i="2"/>
  <c r="KG17" i="2"/>
  <c r="KF17" i="2"/>
  <c r="KE17" i="2"/>
  <c r="KD17" i="2"/>
  <c r="KC17" i="2"/>
  <c r="KB17" i="2"/>
  <c r="KA17" i="2"/>
  <c r="JZ17" i="2"/>
  <c r="JY17" i="2"/>
  <c r="JV17" i="2"/>
  <c r="JU17" i="2"/>
  <c r="JT17" i="2"/>
  <c r="JS17" i="2"/>
  <c r="JR17" i="2"/>
  <c r="JQ17" i="2"/>
  <c r="JP17" i="2"/>
  <c r="JO17" i="2"/>
  <c r="JN17" i="2"/>
  <c r="JM17" i="2"/>
  <c r="JL17" i="2"/>
  <c r="JK17" i="2"/>
  <c r="JJ17" i="2"/>
  <c r="JI17" i="2"/>
  <c r="JH17" i="2"/>
  <c r="JG17" i="2"/>
  <c r="JF17" i="2"/>
  <c r="JE17" i="2"/>
  <c r="JD17" i="2"/>
  <c r="JC17" i="2"/>
  <c r="JB17" i="2"/>
  <c r="JA17" i="2"/>
  <c r="IZ17" i="2"/>
  <c r="IY17" i="2"/>
  <c r="IX17" i="2"/>
  <c r="IW17" i="2"/>
  <c r="IV17" i="2"/>
  <c r="IU17" i="2"/>
  <c r="IT17" i="2"/>
  <c r="IS17" i="2"/>
  <c r="LJ16" i="2"/>
  <c r="LB16" i="2"/>
  <c r="LA16" i="2"/>
  <c r="KZ16" i="2"/>
  <c r="KY16" i="2"/>
  <c r="KX16" i="2"/>
  <c r="KW16" i="2"/>
  <c r="KV16" i="2"/>
  <c r="KU16" i="2"/>
  <c r="KT16" i="2"/>
  <c r="KS16" i="2"/>
  <c r="KR16" i="2"/>
  <c r="KQ16" i="2"/>
  <c r="KP16" i="2"/>
  <c r="KO16" i="2"/>
  <c r="KN16" i="2"/>
  <c r="KM16" i="2"/>
  <c r="KL16" i="2"/>
  <c r="KK16" i="2"/>
  <c r="KJ16" i="2"/>
  <c r="KI16" i="2"/>
  <c r="KH16" i="2"/>
  <c r="KG16" i="2"/>
  <c r="KF16" i="2"/>
  <c r="KE16" i="2"/>
  <c r="KD16" i="2"/>
  <c r="KC16" i="2"/>
  <c r="KB16" i="2"/>
  <c r="KA16" i="2"/>
  <c r="JZ16" i="2"/>
  <c r="JY16" i="2"/>
  <c r="JV16" i="2"/>
  <c r="JU16" i="2"/>
  <c r="JT16" i="2"/>
  <c r="JS16" i="2"/>
  <c r="JR16" i="2"/>
  <c r="JQ16" i="2"/>
  <c r="JP16" i="2"/>
  <c r="JO16" i="2"/>
  <c r="JN16" i="2"/>
  <c r="JM16" i="2"/>
  <c r="JL16" i="2"/>
  <c r="JK16" i="2"/>
  <c r="JJ16" i="2"/>
  <c r="JI16" i="2"/>
  <c r="JH16" i="2"/>
  <c r="JG16" i="2"/>
  <c r="JF16" i="2"/>
  <c r="JE16" i="2"/>
  <c r="JD16" i="2"/>
  <c r="JC16" i="2"/>
  <c r="JB16" i="2"/>
  <c r="JA16" i="2"/>
  <c r="IZ16" i="2"/>
  <c r="IY16" i="2"/>
  <c r="IX16" i="2"/>
  <c r="IW16" i="2"/>
  <c r="IV16" i="2"/>
  <c r="IU16" i="2"/>
  <c r="IT16" i="2"/>
  <c r="IS16" i="2"/>
  <c r="LJ15" i="2"/>
  <c r="LB15" i="2"/>
  <c r="LA15" i="2"/>
  <c r="KZ15" i="2"/>
  <c r="KY15" i="2"/>
  <c r="KX15" i="2"/>
  <c r="KW15" i="2"/>
  <c r="KV15" i="2"/>
  <c r="KU15" i="2"/>
  <c r="KT15" i="2"/>
  <c r="KS15" i="2"/>
  <c r="KR15" i="2"/>
  <c r="KQ15" i="2"/>
  <c r="KP15" i="2"/>
  <c r="KO15" i="2"/>
  <c r="KN15" i="2"/>
  <c r="KM15" i="2"/>
  <c r="KL15" i="2"/>
  <c r="KK15" i="2"/>
  <c r="KJ15" i="2"/>
  <c r="KI15" i="2"/>
  <c r="KH15" i="2"/>
  <c r="KG15" i="2"/>
  <c r="KF15" i="2"/>
  <c r="KE15" i="2"/>
  <c r="KD15" i="2"/>
  <c r="KC15" i="2"/>
  <c r="KB15" i="2"/>
  <c r="KA15" i="2"/>
  <c r="JZ15" i="2"/>
  <c r="JY15" i="2"/>
  <c r="JV15" i="2"/>
  <c r="JU15" i="2"/>
  <c r="JT15" i="2"/>
  <c r="JS15" i="2"/>
  <c r="JR15" i="2"/>
  <c r="JQ15" i="2"/>
  <c r="JP15" i="2"/>
  <c r="JO15" i="2"/>
  <c r="JN15" i="2"/>
  <c r="JM15" i="2"/>
  <c r="JL15" i="2"/>
  <c r="JK15" i="2"/>
  <c r="JJ15" i="2"/>
  <c r="JI15" i="2"/>
  <c r="JH15" i="2"/>
  <c r="JG15" i="2"/>
  <c r="JF15" i="2"/>
  <c r="JE15" i="2"/>
  <c r="JD15" i="2"/>
  <c r="JC15" i="2"/>
  <c r="JB15" i="2"/>
  <c r="JA15" i="2"/>
  <c r="IZ15" i="2"/>
  <c r="IY15" i="2"/>
  <c r="IX15" i="2"/>
  <c r="IW15" i="2"/>
  <c r="IV15" i="2"/>
  <c r="IU15" i="2"/>
  <c r="IT15" i="2"/>
  <c r="IS15" i="2"/>
  <c r="LJ14" i="2"/>
  <c r="LB14" i="2"/>
  <c r="LA14" i="2"/>
  <c r="KZ14" i="2"/>
  <c r="KY14" i="2"/>
  <c r="KX14" i="2"/>
  <c r="KW14" i="2"/>
  <c r="KV14" i="2"/>
  <c r="KU14" i="2"/>
  <c r="KT14" i="2"/>
  <c r="KS14" i="2"/>
  <c r="KR14" i="2"/>
  <c r="KQ14" i="2"/>
  <c r="KP14" i="2"/>
  <c r="KO14" i="2"/>
  <c r="KN14" i="2"/>
  <c r="KM14" i="2"/>
  <c r="KL14" i="2"/>
  <c r="KK14" i="2"/>
  <c r="KJ14" i="2"/>
  <c r="KI14" i="2"/>
  <c r="KH14" i="2"/>
  <c r="KG14" i="2"/>
  <c r="KF14" i="2"/>
  <c r="KE14" i="2"/>
  <c r="KD14" i="2"/>
  <c r="KC14" i="2"/>
  <c r="KB14" i="2"/>
  <c r="KA14" i="2"/>
  <c r="JZ14" i="2"/>
  <c r="JY14" i="2"/>
  <c r="JV14" i="2"/>
  <c r="JU14" i="2"/>
  <c r="JT14" i="2"/>
  <c r="JS14" i="2"/>
  <c r="JR14" i="2"/>
  <c r="JQ14" i="2"/>
  <c r="JP14" i="2"/>
  <c r="JO14" i="2"/>
  <c r="JN14" i="2"/>
  <c r="JM14" i="2"/>
  <c r="JL14" i="2"/>
  <c r="JK14" i="2"/>
  <c r="JJ14" i="2"/>
  <c r="JI14" i="2"/>
  <c r="JH14" i="2"/>
  <c r="JG14" i="2"/>
  <c r="JF14" i="2"/>
  <c r="JE14" i="2"/>
  <c r="JD14" i="2"/>
  <c r="JC14" i="2"/>
  <c r="JB14" i="2"/>
  <c r="JA14" i="2"/>
  <c r="IZ14" i="2"/>
  <c r="IY14" i="2"/>
  <c r="IX14" i="2"/>
  <c r="IW14" i="2"/>
  <c r="IV14" i="2"/>
  <c r="IU14" i="2"/>
  <c r="IT14" i="2"/>
  <c r="IS14" i="2"/>
  <c r="LJ13" i="2"/>
  <c r="LB13" i="2"/>
  <c r="LA13" i="2"/>
  <c r="KZ13" i="2"/>
  <c r="KY13" i="2"/>
  <c r="KX13" i="2"/>
  <c r="KW13" i="2"/>
  <c r="KV13" i="2"/>
  <c r="KU13" i="2"/>
  <c r="KT13" i="2"/>
  <c r="KS13" i="2"/>
  <c r="KR13" i="2"/>
  <c r="KQ13" i="2"/>
  <c r="KP13" i="2"/>
  <c r="KO13" i="2"/>
  <c r="KN13" i="2"/>
  <c r="KM13" i="2"/>
  <c r="KL13" i="2"/>
  <c r="KK13" i="2"/>
  <c r="KJ13" i="2"/>
  <c r="KI13" i="2"/>
  <c r="KH13" i="2"/>
  <c r="KG13" i="2"/>
  <c r="KF13" i="2"/>
  <c r="KE13" i="2"/>
  <c r="KD13" i="2"/>
  <c r="KC13" i="2"/>
  <c r="KB13" i="2"/>
  <c r="KA13" i="2"/>
  <c r="JZ13" i="2"/>
  <c r="JY13" i="2"/>
  <c r="JV13" i="2"/>
  <c r="JU13" i="2"/>
  <c r="JT13" i="2"/>
  <c r="JS13" i="2"/>
  <c r="JR13" i="2"/>
  <c r="JQ13" i="2"/>
  <c r="JP13" i="2"/>
  <c r="JO13" i="2"/>
  <c r="JN13" i="2"/>
  <c r="JM13" i="2"/>
  <c r="JL13" i="2"/>
  <c r="JK13" i="2"/>
  <c r="JJ13" i="2"/>
  <c r="JI13" i="2"/>
  <c r="JH13" i="2"/>
  <c r="JG13" i="2"/>
  <c r="JF13" i="2"/>
  <c r="JE13" i="2"/>
  <c r="JD13" i="2"/>
  <c r="JC13" i="2"/>
  <c r="JB13" i="2"/>
  <c r="JA13" i="2"/>
  <c r="IZ13" i="2"/>
  <c r="IY13" i="2"/>
  <c r="IX13" i="2"/>
  <c r="IW13" i="2"/>
  <c r="IV13" i="2"/>
  <c r="IU13" i="2"/>
  <c r="IT13" i="2"/>
  <c r="IS13" i="2"/>
  <c r="LJ12" i="2"/>
  <c r="LB12" i="2"/>
  <c r="LA12" i="2"/>
  <c r="KZ12" i="2"/>
  <c r="KY12" i="2"/>
  <c r="KX12" i="2"/>
  <c r="KW12" i="2"/>
  <c r="KV12" i="2"/>
  <c r="KU12" i="2"/>
  <c r="KT12" i="2"/>
  <c r="KS12" i="2"/>
  <c r="KR12" i="2"/>
  <c r="KQ12" i="2"/>
  <c r="KP12" i="2"/>
  <c r="KO12" i="2"/>
  <c r="KN12" i="2"/>
  <c r="KM12" i="2"/>
  <c r="KL12" i="2"/>
  <c r="KK12" i="2"/>
  <c r="KJ12" i="2"/>
  <c r="KI12" i="2"/>
  <c r="KH12" i="2"/>
  <c r="KG12" i="2"/>
  <c r="KF12" i="2"/>
  <c r="KE12" i="2"/>
  <c r="KD12" i="2"/>
  <c r="KC12" i="2"/>
  <c r="KB12" i="2"/>
  <c r="KA12" i="2"/>
  <c r="JZ12" i="2"/>
  <c r="JY12" i="2"/>
  <c r="JV12" i="2"/>
  <c r="JU12" i="2"/>
  <c r="JT12" i="2"/>
  <c r="JS12" i="2"/>
  <c r="JR12" i="2"/>
  <c r="JQ12" i="2"/>
  <c r="JP12" i="2"/>
  <c r="JO12" i="2"/>
  <c r="JN12" i="2"/>
  <c r="JM12" i="2"/>
  <c r="JL12" i="2"/>
  <c r="JK12" i="2"/>
  <c r="JJ12" i="2"/>
  <c r="JI12" i="2"/>
  <c r="JH12" i="2"/>
  <c r="JG12" i="2"/>
  <c r="JF12" i="2"/>
  <c r="JE12" i="2"/>
  <c r="JD12" i="2"/>
  <c r="JC12" i="2"/>
  <c r="JB12" i="2"/>
  <c r="JA12" i="2"/>
  <c r="IZ12" i="2"/>
  <c r="IY12" i="2"/>
  <c r="IX12" i="2"/>
  <c r="IW12" i="2"/>
  <c r="IV12" i="2"/>
  <c r="IU12" i="2"/>
  <c r="IT12" i="2"/>
  <c r="IS12" i="2"/>
  <c r="LJ11" i="2"/>
  <c r="LB11" i="2"/>
  <c r="LA11" i="2"/>
  <c r="KZ11" i="2"/>
  <c r="KY11" i="2"/>
  <c r="KX11" i="2"/>
  <c r="KW11" i="2"/>
  <c r="KV11" i="2"/>
  <c r="KU11" i="2"/>
  <c r="KT11" i="2"/>
  <c r="KS11" i="2"/>
  <c r="KR11" i="2"/>
  <c r="KQ11" i="2"/>
  <c r="KP11" i="2"/>
  <c r="KO11" i="2"/>
  <c r="KN11" i="2"/>
  <c r="KM11" i="2"/>
  <c r="KL11" i="2"/>
  <c r="KK11" i="2"/>
  <c r="KJ11" i="2"/>
  <c r="KI11" i="2"/>
  <c r="KH11" i="2"/>
  <c r="KG11" i="2"/>
  <c r="KF11" i="2"/>
  <c r="KE11" i="2"/>
  <c r="KD11" i="2"/>
  <c r="KC11" i="2"/>
  <c r="KB11" i="2"/>
  <c r="KA11" i="2"/>
  <c r="JZ11" i="2"/>
  <c r="JY11" i="2"/>
  <c r="JV11" i="2"/>
  <c r="JU11" i="2"/>
  <c r="JT11" i="2"/>
  <c r="JS11" i="2"/>
  <c r="JR11" i="2"/>
  <c r="JQ11" i="2"/>
  <c r="JP11" i="2"/>
  <c r="JO11" i="2"/>
  <c r="JN11" i="2"/>
  <c r="JM11" i="2"/>
  <c r="JL11" i="2"/>
  <c r="JK11" i="2"/>
  <c r="JJ11" i="2"/>
  <c r="JI11" i="2"/>
  <c r="JH11" i="2"/>
  <c r="JG11" i="2"/>
  <c r="JF11" i="2"/>
  <c r="JE11" i="2"/>
  <c r="JD11" i="2"/>
  <c r="JC11" i="2"/>
  <c r="JB11" i="2"/>
  <c r="JA11" i="2"/>
  <c r="IZ11" i="2"/>
  <c r="IY11" i="2"/>
  <c r="IX11" i="2"/>
  <c r="IW11" i="2"/>
  <c r="IV11" i="2"/>
  <c r="IU11" i="2"/>
  <c r="IT11" i="2"/>
  <c r="IS11" i="2"/>
  <c r="LJ10" i="2"/>
  <c r="LB10" i="2"/>
  <c r="LA10" i="2"/>
  <c r="KZ10" i="2"/>
  <c r="KY10" i="2"/>
  <c r="KX10" i="2"/>
  <c r="KW10" i="2"/>
  <c r="KV10" i="2"/>
  <c r="KU10" i="2"/>
  <c r="KT10" i="2"/>
  <c r="KS10" i="2"/>
  <c r="KR10" i="2"/>
  <c r="KQ10" i="2"/>
  <c r="KP10" i="2"/>
  <c r="KO10" i="2"/>
  <c r="KN10" i="2"/>
  <c r="KM10" i="2"/>
  <c r="KL10" i="2"/>
  <c r="KK10" i="2"/>
  <c r="KJ10" i="2"/>
  <c r="KI10" i="2"/>
  <c r="KH10" i="2"/>
  <c r="KG10" i="2"/>
  <c r="KF10" i="2"/>
  <c r="KE10" i="2"/>
  <c r="KD10" i="2"/>
  <c r="KC10" i="2"/>
  <c r="KB10" i="2"/>
  <c r="KA10" i="2"/>
  <c r="JZ10" i="2"/>
  <c r="JY10" i="2"/>
  <c r="JV10" i="2"/>
  <c r="JU10" i="2"/>
  <c r="JT10" i="2"/>
  <c r="JS10" i="2"/>
  <c r="JR10" i="2"/>
  <c r="JQ10" i="2"/>
  <c r="JP10" i="2"/>
  <c r="JO10" i="2"/>
  <c r="JN10" i="2"/>
  <c r="JM10" i="2"/>
  <c r="JL10" i="2"/>
  <c r="JK10" i="2"/>
  <c r="JJ10" i="2"/>
  <c r="JI10" i="2"/>
  <c r="JH10" i="2"/>
  <c r="JG10" i="2"/>
  <c r="JF10" i="2"/>
  <c r="JE10" i="2"/>
  <c r="JD10" i="2"/>
  <c r="JC10" i="2"/>
  <c r="JB10" i="2"/>
  <c r="JA10" i="2"/>
  <c r="IZ10" i="2"/>
  <c r="IY10" i="2"/>
  <c r="IX10" i="2"/>
  <c r="IW10" i="2"/>
  <c r="IV10" i="2"/>
  <c r="IU10" i="2"/>
  <c r="IT10" i="2"/>
  <c r="IS10" i="2"/>
  <c r="LJ9" i="2"/>
  <c r="LB9" i="2"/>
  <c r="LA9" i="2"/>
  <c r="KZ9" i="2"/>
  <c r="KY9" i="2"/>
  <c r="KX9" i="2"/>
  <c r="KW9" i="2"/>
  <c r="KV9" i="2"/>
  <c r="KU9" i="2"/>
  <c r="KT9" i="2"/>
  <c r="KS9" i="2"/>
  <c r="KR9" i="2"/>
  <c r="KQ9" i="2"/>
  <c r="KP9" i="2"/>
  <c r="KO9" i="2"/>
  <c r="KN9" i="2"/>
  <c r="KM9" i="2"/>
  <c r="KL9" i="2"/>
  <c r="KK9" i="2"/>
  <c r="KJ9" i="2"/>
  <c r="KI9" i="2"/>
  <c r="KH9" i="2"/>
  <c r="KG9" i="2"/>
  <c r="KF9" i="2"/>
  <c r="KE9" i="2"/>
  <c r="KD9" i="2"/>
  <c r="KC9" i="2"/>
  <c r="KB9" i="2"/>
  <c r="KA9" i="2"/>
  <c r="JZ9" i="2"/>
  <c r="JY9" i="2"/>
  <c r="JV9" i="2"/>
  <c r="JU9" i="2"/>
  <c r="JT9" i="2"/>
  <c r="JS9" i="2"/>
  <c r="JR9" i="2"/>
  <c r="JQ9" i="2"/>
  <c r="JP9" i="2"/>
  <c r="JO9" i="2"/>
  <c r="JN9" i="2"/>
  <c r="JM9" i="2"/>
  <c r="JL9" i="2"/>
  <c r="JK9" i="2"/>
  <c r="JJ9" i="2"/>
  <c r="JI9" i="2"/>
  <c r="JH9" i="2"/>
  <c r="JG9" i="2"/>
  <c r="JF9" i="2"/>
  <c r="JE9" i="2"/>
  <c r="JD9" i="2"/>
  <c r="JC9" i="2"/>
  <c r="JB9" i="2"/>
  <c r="JA9" i="2"/>
  <c r="IZ9" i="2"/>
  <c r="IY9" i="2"/>
  <c r="IX9" i="2"/>
  <c r="IW9" i="2"/>
  <c r="IV9" i="2"/>
  <c r="IU9" i="2"/>
  <c r="IT9" i="2"/>
  <c r="IS9" i="2"/>
  <c r="LJ8" i="2"/>
  <c r="LB8" i="2"/>
  <c r="LA8" i="2"/>
  <c r="KZ8" i="2"/>
  <c r="KY8" i="2"/>
  <c r="KX8" i="2"/>
  <c r="KW8" i="2"/>
  <c r="KV8" i="2"/>
  <c r="KU8" i="2"/>
  <c r="KT8" i="2"/>
  <c r="KS8" i="2"/>
  <c r="KR8" i="2"/>
  <c r="KQ8" i="2"/>
  <c r="KP8" i="2"/>
  <c r="KO8" i="2"/>
  <c r="KN8" i="2"/>
  <c r="KM8" i="2"/>
  <c r="KL8" i="2"/>
  <c r="KK8" i="2"/>
  <c r="KJ8" i="2"/>
  <c r="KI8" i="2"/>
  <c r="KH8" i="2"/>
  <c r="KG8" i="2"/>
  <c r="KF8" i="2"/>
  <c r="KE8" i="2"/>
  <c r="KD8" i="2"/>
  <c r="KC8" i="2"/>
  <c r="KB8" i="2"/>
  <c r="KA8" i="2"/>
  <c r="JZ8" i="2"/>
  <c r="JY8" i="2"/>
  <c r="JV8" i="2"/>
  <c r="JU8" i="2"/>
  <c r="JT8" i="2"/>
  <c r="JS8" i="2"/>
  <c r="JR8" i="2"/>
  <c r="JQ8" i="2"/>
  <c r="JP8" i="2"/>
  <c r="JO8" i="2"/>
  <c r="JN8" i="2"/>
  <c r="JM8" i="2"/>
  <c r="JL8" i="2"/>
  <c r="JK8" i="2"/>
  <c r="JJ8" i="2"/>
  <c r="JI8" i="2"/>
  <c r="JH8" i="2"/>
  <c r="JG8" i="2"/>
  <c r="JF8" i="2"/>
  <c r="JE8" i="2"/>
  <c r="JD8" i="2"/>
  <c r="JC8" i="2"/>
  <c r="JB8" i="2"/>
  <c r="JA8" i="2"/>
  <c r="IZ8" i="2"/>
  <c r="IY8" i="2"/>
  <c r="IX8" i="2"/>
  <c r="IW8" i="2"/>
  <c r="IV8" i="2"/>
  <c r="IU8" i="2"/>
  <c r="IT8" i="2"/>
  <c r="IS8" i="2"/>
  <c r="LJ7" i="2"/>
  <c r="LB7" i="2"/>
  <c r="LA7" i="2"/>
  <c r="KZ7" i="2"/>
  <c r="KY7" i="2"/>
  <c r="KX7" i="2"/>
  <c r="KW7" i="2"/>
  <c r="KV7" i="2"/>
  <c r="KU7" i="2"/>
  <c r="KT7" i="2"/>
  <c r="KS7" i="2"/>
  <c r="KR7" i="2"/>
  <c r="KQ7" i="2"/>
  <c r="KP7" i="2"/>
  <c r="KO7" i="2"/>
  <c r="KN7" i="2"/>
  <c r="KM7" i="2"/>
  <c r="KL7" i="2"/>
  <c r="KK7" i="2"/>
  <c r="KJ7" i="2"/>
  <c r="KI7" i="2"/>
  <c r="KH7" i="2"/>
  <c r="KG7" i="2"/>
  <c r="KF7" i="2"/>
  <c r="KE7" i="2"/>
  <c r="KD7" i="2"/>
  <c r="KC7" i="2"/>
  <c r="KB7" i="2"/>
  <c r="KA7" i="2"/>
  <c r="JZ7" i="2"/>
  <c r="JY7" i="2"/>
  <c r="JV7" i="2"/>
  <c r="JU7" i="2"/>
  <c r="JT7" i="2"/>
  <c r="JS7" i="2"/>
  <c r="JR7" i="2"/>
  <c r="JQ7" i="2"/>
  <c r="JP7" i="2"/>
  <c r="JO7" i="2"/>
  <c r="JN7" i="2"/>
  <c r="JM7" i="2"/>
  <c r="JL7" i="2"/>
  <c r="JK7" i="2"/>
  <c r="JJ7" i="2"/>
  <c r="JI7" i="2"/>
  <c r="JH7" i="2"/>
  <c r="JG7" i="2"/>
  <c r="JF7" i="2"/>
  <c r="JE7" i="2"/>
  <c r="JD7" i="2"/>
  <c r="JC7" i="2"/>
  <c r="JB7" i="2"/>
  <c r="JA7" i="2"/>
  <c r="IZ7" i="2"/>
  <c r="IY7" i="2"/>
  <c r="IX7" i="2"/>
  <c r="IW7" i="2"/>
  <c r="IV7" i="2"/>
  <c r="IU7" i="2"/>
  <c r="IT7" i="2"/>
  <c r="IS7" i="2"/>
  <c r="LJ6" i="2"/>
  <c r="LB6" i="2"/>
  <c r="LA6" i="2"/>
  <c r="KZ6" i="2"/>
  <c r="KY6" i="2"/>
  <c r="KX6" i="2"/>
  <c r="KW6" i="2"/>
  <c r="KV6" i="2"/>
  <c r="KU6" i="2"/>
  <c r="KT6" i="2"/>
  <c r="KS6" i="2"/>
  <c r="KR6" i="2"/>
  <c r="KQ6" i="2"/>
  <c r="KP6" i="2"/>
  <c r="KO6" i="2"/>
  <c r="KN6" i="2"/>
  <c r="KM6" i="2"/>
  <c r="KL6" i="2"/>
  <c r="KK6" i="2"/>
  <c r="KJ6" i="2"/>
  <c r="KI6" i="2"/>
  <c r="KH6" i="2"/>
  <c r="KG6" i="2"/>
  <c r="KF6" i="2"/>
  <c r="KE6" i="2"/>
  <c r="KD6" i="2"/>
  <c r="KC6" i="2"/>
  <c r="KB6" i="2"/>
  <c r="KA6" i="2"/>
  <c r="JZ6" i="2"/>
  <c r="JY6" i="2"/>
  <c r="JV6" i="2"/>
  <c r="JU6" i="2"/>
  <c r="JT6" i="2"/>
  <c r="JS6" i="2"/>
  <c r="JR6" i="2"/>
  <c r="JQ6" i="2"/>
  <c r="JP6" i="2"/>
  <c r="JO6" i="2"/>
  <c r="JN6" i="2"/>
  <c r="JM6" i="2"/>
  <c r="JL6" i="2"/>
  <c r="JK6" i="2"/>
  <c r="JJ6" i="2"/>
  <c r="JI6" i="2"/>
  <c r="JH6" i="2"/>
  <c r="JG6" i="2"/>
  <c r="JF6" i="2"/>
  <c r="JE6" i="2"/>
  <c r="JD6" i="2"/>
  <c r="JC6" i="2"/>
  <c r="JB6" i="2"/>
  <c r="JA6" i="2"/>
  <c r="IZ6" i="2"/>
  <c r="IY6" i="2"/>
  <c r="IX6" i="2"/>
  <c r="IW6" i="2"/>
  <c r="IV6" i="2"/>
  <c r="IU6" i="2"/>
  <c r="IT6" i="2"/>
  <c r="IS6" i="2"/>
  <c r="LJ5" i="2"/>
  <c r="LB5" i="2"/>
  <c r="LA5" i="2"/>
  <c r="KZ5" i="2"/>
  <c r="KY5" i="2"/>
  <c r="KX5" i="2"/>
  <c r="KW5" i="2"/>
  <c r="KV5" i="2"/>
  <c r="KU5" i="2"/>
  <c r="KT5" i="2"/>
  <c r="KS5" i="2"/>
  <c r="KR5" i="2"/>
  <c r="KQ5" i="2"/>
  <c r="KP5" i="2"/>
  <c r="KO5" i="2"/>
  <c r="KN5" i="2"/>
  <c r="KM5" i="2"/>
  <c r="KL5" i="2"/>
  <c r="KK5" i="2"/>
  <c r="KJ5" i="2"/>
  <c r="KI5" i="2"/>
  <c r="KH5" i="2"/>
  <c r="KG5" i="2"/>
  <c r="KF5" i="2"/>
  <c r="KE5" i="2"/>
  <c r="KD5" i="2"/>
  <c r="KC5" i="2"/>
  <c r="KB5" i="2"/>
  <c r="KA5" i="2"/>
  <c r="JZ5" i="2"/>
  <c r="JY5" i="2"/>
  <c r="JV5" i="2"/>
  <c r="JU5" i="2"/>
  <c r="JT5" i="2"/>
  <c r="JS5" i="2"/>
  <c r="JR5" i="2"/>
  <c r="JQ5" i="2"/>
  <c r="JP5" i="2"/>
  <c r="JO5" i="2"/>
  <c r="JN5" i="2"/>
  <c r="JM5" i="2"/>
  <c r="JL5" i="2"/>
  <c r="JK5" i="2"/>
  <c r="JJ5" i="2"/>
  <c r="JI5" i="2"/>
  <c r="JH5" i="2"/>
  <c r="JG5" i="2"/>
  <c r="JF5" i="2"/>
  <c r="JE5" i="2"/>
  <c r="JD5" i="2"/>
  <c r="JC5" i="2"/>
  <c r="JB5" i="2"/>
  <c r="JA5" i="2"/>
  <c r="IZ5" i="2"/>
  <c r="IY5" i="2"/>
  <c r="IX5" i="2"/>
  <c r="IW5" i="2"/>
  <c r="IV5" i="2"/>
  <c r="IU5" i="2"/>
  <c r="IT5" i="2"/>
  <c r="IS5" i="2"/>
  <c r="LJ4" i="2"/>
  <c r="LB4" i="2"/>
  <c r="LA4" i="2"/>
  <c r="KZ4" i="2"/>
  <c r="KY4" i="2"/>
  <c r="KX4" i="2"/>
  <c r="KW4" i="2"/>
  <c r="KV4" i="2"/>
  <c r="KU4" i="2"/>
  <c r="KT4" i="2"/>
  <c r="KS4" i="2"/>
  <c r="KR4" i="2"/>
  <c r="KQ4" i="2"/>
  <c r="KP4" i="2"/>
  <c r="KO4" i="2"/>
  <c r="KN4" i="2"/>
  <c r="KM4" i="2"/>
  <c r="KL4" i="2"/>
  <c r="KK4" i="2"/>
  <c r="KJ4" i="2"/>
  <c r="KI4" i="2"/>
  <c r="KH4" i="2"/>
  <c r="KG4" i="2"/>
  <c r="KF4" i="2"/>
  <c r="KE4" i="2"/>
  <c r="KD4" i="2"/>
  <c r="KC4" i="2"/>
  <c r="KB4" i="2"/>
  <c r="KA4" i="2"/>
  <c r="JZ4" i="2"/>
  <c r="JY4" i="2"/>
  <c r="JV4" i="2"/>
  <c r="JU4" i="2"/>
  <c r="JT4" i="2"/>
  <c r="JS4" i="2"/>
  <c r="JR4" i="2"/>
  <c r="JQ4" i="2"/>
  <c r="JP4" i="2"/>
  <c r="JO4" i="2"/>
  <c r="JN4" i="2"/>
  <c r="JM4" i="2"/>
  <c r="JL4" i="2"/>
  <c r="JK4" i="2"/>
  <c r="JJ4" i="2"/>
  <c r="JI4" i="2"/>
  <c r="JH4" i="2"/>
  <c r="JG4" i="2"/>
  <c r="JF4" i="2"/>
  <c r="JE4" i="2"/>
  <c r="JD4" i="2"/>
  <c r="JC4" i="2"/>
  <c r="JB4" i="2"/>
  <c r="JA4" i="2"/>
  <c r="IZ4" i="2"/>
  <c r="IY4" i="2"/>
  <c r="IX4" i="2"/>
  <c r="IW4" i="2"/>
  <c r="IV4" i="2"/>
  <c r="IU4" i="2"/>
  <c r="IT4" i="2"/>
  <c r="IS4" i="2"/>
  <c r="LC1362" i="2" l="1"/>
  <c r="JW331" i="2"/>
  <c r="LH331" i="2" s="1"/>
  <c r="JW339" i="2"/>
  <c r="LC491" i="2"/>
  <c r="LC523" i="2"/>
  <c r="LI523" i="2" s="1"/>
  <c r="LC531" i="2"/>
  <c r="LI531" i="2" s="1"/>
  <c r="LC539" i="2"/>
  <c r="LI539" i="2" s="1"/>
  <c r="JW493" i="2"/>
  <c r="LH493" i="2" s="1"/>
  <c r="JW525" i="2"/>
  <c r="LH525" i="2" s="1"/>
  <c r="LC89" i="2"/>
  <c r="LI89" i="2" s="1"/>
  <c r="LC337" i="2"/>
  <c r="LC1361" i="2"/>
  <c r="JW1364" i="2"/>
  <c r="LH1364" i="2" s="1"/>
  <c r="LF4" i="2"/>
  <c r="JW24" i="2"/>
  <c r="LH24" i="2" s="1"/>
  <c r="LC36" i="2"/>
  <c r="LI36" i="2" s="1"/>
  <c r="LC44" i="2"/>
  <c r="LI44" i="2" s="1"/>
  <c r="LC76" i="2"/>
  <c r="LI76" i="2" s="1"/>
  <c r="LC84" i="2"/>
  <c r="LI84" i="2" s="1"/>
  <c r="LC180" i="2"/>
  <c r="LC188" i="2"/>
  <c r="LI188" i="2" s="1"/>
  <c r="LC204" i="2"/>
  <c r="LI204" i="2" s="1"/>
  <c r="LC236" i="2"/>
  <c r="LI236" i="2" s="1"/>
  <c r="LC244" i="2"/>
  <c r="LI244" i="2" s="1"/>
  <c r="LC395" i="2"/>
  <c r="LI395" i="2" s="1"/>
  <c r="JW397" i="2"/>
  <c r="LH397" i="2" s="1"/>
  <c r="JW1345" i="2"/>
  <c r="LH1345" i="2" s="1"/>
  <c r="JW11" i="2"/>
  <c r="LH11" i="2" s="1"/>
  <c r="JW19" i="2"/>
  <c r="LH19" i="2" s="1"/>
  <c r="LC91" i="2"/>
  <c r="LI91" i="2" s="1"/>
  <c r="LC622" i="2"/>
  <c r="LI622" i="2" s="1"/>
  <c r="JW681" i="2"/>
  <c r="LH681" i="2" s="1"/>
  <c r="LC682" i="2"/>
  <c r="LI682" i="2" s="1"/>
  <c r="LC686" i="2"/>
  <c r="LI686" i="2" s="1"/>
  <c r="JW688" i="2"/>
  <c r="LH688" i="2" s="1"/>
  <c r="JW741" i="2"/>
  <c r="JW809" i="2"/>
  <c r="LH809" i="2" s="1"/>
  <c r="LC815" i="2"/>
  <c r="LI815" i="2" s="1"/>
  <c r="JW817" i="2"/>
  <c r="LH817" i="2" s="1"/>
  <c r="LC823" i="2"/>
  <c r="LI823" i="2" s="1"/>
  <c r="JW825" i="2"/>
  <c r="LH825" i="2" s="1"/>
  <c r="JW833" i="2"/>
  <c r="LH833" i="2" s="1"/>
  <c r="LC863" i="2"/>
  <c r="LI863" i="2" s="1"/>
  <c r="LC1160" i="2"/>
  <c r="LC1200" i="2"/>
  <c r="LI1200" i="2" s="1"/>
  <c r="JW1205" i="2"/>
  <c r="LH1205" i="2" s="1"/>
  <c r="LC1290" i="2"/>
  <c r="LI1290" i="2" s="1"/>
  <c r="LC1363" i="2"/>
  <c r="LI1363" i="2" s="1"/>
  <c r="LC21" i="2"/>
  <c r="LI21" i="2" s="1"/>
  <c r="LC25" i="2"/>
  <c r="LI25" i="2" s="1"/>
  <c r="JW206" i="2"/>
  <c r="LH206" i="2" s="1"/>
  <c r="JW1020" i="2"/>
  <c r="LC70" i="2"/>
  <c r="LI70" i="2" s="1"/>
  <c r="LC86" i="2"/>
  <c r="LI86" i="2" s="1"/>
  <c r="JW402" i="2"/>
  <c r="LH402" i="2" s="1"/>
  <c r="LC409" i="2"/>
  <c r="LI409" i="2" s="1"/>
  <c r="LC439" i="2"/>
  <c r="LI439" i="2" s="1"/>
  <c r="JW441" i="2"/>
  <c r="LH441" i="2" s="1"/>
  <c r="LC447" i="2"/>
  <c r="LI447" i="2" s="1"/>
  <c r="JW973" i="2"/>
  <c r="LH973" i="2" s="1"/>
  <c r="LC1019" i="2"/>
  <c r="LI1019" i="2" s="1"/>
  <c r="LC1027" i="2"/>
  <c r="LI1027" i="2" s="1"/>
  <c r="LC1083" i="2"/>
  <c r="LI1083" i="2" s="1"/>
  <c r="JW1085" i="2"/>
  <c r="LH1085" i="2" s="1"/>
  <c r="LC1099" i="2"/>
  <c r="LI1099" i="2" s="1"/>
  <c r="LC1336" i="2"/>
  <c r="LI1336" i="2" s="1"/>
  <c r="LC1350" i="2"/>
  <c r="LI1350" i="2" s="1"/>
  <c r="LC1070" i="2"/>
  <c r="LI1070" i="2" s="1"/>
  <c r="LC1102" i="2"/>
  <c r="LI1102" i="2" s="1"/>
  <c r="JW1128" i="2"/>
  <c r="LH1128" i="2" s="1"/>
  <c r="JW73" i="2"/>
  <c r="LH73" i="2" s="1"/>
  <c r="LC456" i="2"/>
  <c r="LI456" i="2" s="1"/>
  <c r="LC478" i="2"/>
  <c r="LI478" i="2" s="1"/>
  <c r="LC486" i="2"/>
  <c r="LI486" i="2" s="1"/>
  <c r="LC545" i="2"/>
  <c r="LI545" i="2" s="1"/>
  <c r="LC719" i="2"/>
  <c r="LC547" i="2"/>
  <c r="LI547" i="2" s="1"/>
  <c r="JW549" i="2"/>
  <c r="LH549" i="2" s="1"/>
  <c r="JW682" i="2"/>
  <c r="LH682" i="2" s="1"/>
  <c r="LC885" i="2"/>
  <c r="LI885" i="2" s="1"/>
  <c r="JW922" i="2"/>
  <c r="LH922" i="2" s="1"/>
  <c r="LC928" i="2"/>
  <c r="LI928" i="2" s="1"/>
  <c r="LC942" i="2"/>
  <c r="LI942" i="2" s="1"/>
  <c r="JW960" i="2"/>
  <c r="LH960" i="2" s="1"/>
  <c r="LC6" i="2"/>
  <c r="LI6" i="2" s="1"/>
  <c r="LC642" i="2"/>
  <c r="LI642" i="2" s="1"/>
  <c r="JW705" i="2"/>
  <c r="LH705" i="2" s="1"/>
  <c r="LC1044" i="2"/>
  <c r="LI1044" i="2" s="1"/>
  <c r="LC1148" i="2"/>
  <c r="LI1148" i="2" s="1"/>
  <c r="LC1164" i="2"/>
  <c r="LI1164" i="2" s="1"/>
  <c r="JW1288" i="2"/>
  <c r="LH1288" i="2" s="1"/>
  <c r="JW585" i="2"/>
  <c r="LH585" i="2" s="1"/>
  <c r="LC594" i="2"/>
  <c r="LI594" i="2" s="1"/>
  <c r="LC757" i="2"/>
  <c r="LI757" i="2" s="1"/>
  <c r="LC773" i="2"/>
  <c r="LI773" i="2" s="1"/>
  <c r="JW775" i="2"/>
  <c r="LH775" i="2" s="1"/>
  <c r="LC784" i="2"/>
  <c r="LI784" i="2" s="1"/>
  <c r="JW786" i="2"/>
  <c r="LH786" i="2" s="1"/>
  <c r="LC830" i="2"/>
  <c r="LI830" i="2" s="1"/>
  <c r="LC838" i="2"/>
  <c r="LI838" i="2" s="1"/>
  <c r="JW896" i="2"/>
  <c r="LH896" i="2" s="1"/>
  <c r="LC1031" i="2"/>
  <c r="LI1031" i="2" s="1"/>
  <c r="LC1087" i="2"/>
  <c r="LI1087" i="2" s="1"/>
  <c r="JW1238" i="2"/>
  <c r="LH1238" i="2" s="1"/>
  <c r="JW1255" i="2"/>
  <c r="LH1255" i="2" s="1"/>
  <c r="JW1287" i="2"/>
  <c r="LH1287" i="2" s="1"/>
  <c r="JW216" i="2"/>
  <c r="LH216" i="2" s="1"/>
  <c r="JW9" i="2"/>
  <c r="LH9" i="2" s="1"/>
  <c r="JW57" i="2"/>
  <c r="LH57" i="2" s="1"/>
  <c r="JW81" i="2"/>
  <c r="LH81" i="2" s="1"/>
  <c r="JW89" i="2"/>
  <c r="LH89" i="2" s="1"/>
  <c r="JW480" i="2"/>
  <c r="LH480" i="2" s="1"/>
  <c r="JW1054" i="2"/>
  <c r="LH1054" i="2" s="1"/>
  <c r="JW1070" i="2"/>
  <c r="LH1070" i="2" s="1"/>
  <c r="JW1091" i="2"/>
  <c r="LH1091" i="2" s="1"/>
  <c r="LC222" i="2"/>
  <c r="LI222" i="2" s="1"/>
  <c r="JW252" i="2"/>
  <c r="LH252" i="2" s="1"/>
  <c r="LC258" i="2"/>
  <c r="LI258" i="2" s="1"/>
  <c r="LC361" i="2"/>
  <c r="LI361" i="2" s="1"/>
  <c r="JW398" i="2"/>
  <c r="LH398" i="2" s="1"/>
  <c r="JW103" i="2"/>
  <c r="LH103" i="2" s="1"/>
  <c r="LC109" i="2"/>
  <c r="LI109" i="2" s="1"/>
  <c r="JW111" i="2"/>
  <c r="LH111" i="2" s="1"/>
  <c r="LC117" i="2"/>
  <c r="LI117" i="2" s="1"/>
  <c r="JW119" i="2"/>
  <c r="LH119" i="2" s="1"/>
  <c r="LC125" i="2"/>
  <c r="LI125" i="2" s="1"/>
  <c r="JW127" i="2"/>
  <c r="LH127" i="2" s="1"/>
  <c r="JW159" i="2"/>
  <c r="LH159" i="2" s="1"/>
  <c r="LC173" i="2"/>
  <c r="LI173" i="2" s="1"/>
  <c r="LC197" i="2"/>
  <c r="LI197" i="2" s="1"/>
  <c r="JW199" i="2"/>
  <c r="LH199" i="2" s="1"/>
  <c r="LC221" i="2"/>
  <c r="LI221" i="2" s="1"/>
  <c r="JW223" i="2"/>
  <c r="JW247" i="2"/>
  <c r="LH247" i="2" s="1"/>
  <c r="JW421" i="2"/>
  <c r="LH421" i="2" s="1"/>
  <c r="JW424" i="2"/>
  <c r="LH424" i="2" s="1"/>
  <c r="LC495" i="2"/>
  <c r="LI495" i="2" s="1"/>
  <c r="LC562" i="2"/>
  <c r="LI562" i="2" s="1"/>
  <c r="LC1289" i="2"/>
  <c r="LI1289" i="2" s="1"/>
  <c r="LC1346" i="2"/>
  <c r="LI1346" i="2" s="1"/>
  <c r="JW66" i="2"/>
  <c r="LH66" i="2" s="1"/>
  <c r="LC192" i="2"/>
  <c r="LI192" i="2" s="1"/>
  <c r="LC208" i="2"/>
  <c r="LI208" i="2" s="1"/>
  <c r="LC216" i="2"/>
  <c r="LI216" i="2" s="1"/>
  <c r="JW218" i="2"/>
  <c r="LH218" i="2" s="1"/>
  <c r="JW179" i="2"/>
  <c r="LH179" i="2" s="1"/>
  <c r="JW1082" i="2"/>
  <c r="LH1082" i="2" s="1"/>
  <c r="LC29" i="2"/>
  <c r="LI29" i="2" s="1"/>
  <c r="JW31" i="2"/>
  <c r="LH31" i="2" s="1"/>
  <c r="LC37" i="2"/>
  <c r="LI37" i="2" s="1"/>
  <c r="JW39" i="2"/>
  <c r="LH39" i="2" s="1"/>
  <c r="LC45" i="2"/>
  <c r="LI45" i="2" s="1"/>
  <c r="LC53" i="2"/>
  <c r="LI53" i="2" s="1"/>
  <c r="JW55" i="2"/>
  <c r="LH55" i="2" s="1"/>
  <c r="JW84" i="2"/>
  <c r="LH84" i="2" s="1"/>
  <c r="JW87" i="2"/>
  <c r="LH87" i="2" s="1"/>
  <c r="LC90" i="2"/>
  <c r="LI90" i="2" s="1"/>
  <c r="LC98" i="2"/>
  <c r="LI98" i="2" s="1"/>
  <c r="JW100" i="2"/>
  <c r="LH100" i="2" s="1"/>
  <c r="LC162" i="2"/>
  <c r="LI162" i="2" s="1"/>
  <c r="LC170" i="2"/>
  <c r="LI170" i="2" s="1"/>
  <c r="LC234" i="2"/>
  <c r="LI234" i="2" s="1"/>
  <c r="LC239" i="2"/>
  <c r="LI239" i="2" s="1"/>
  <c r="JW244" i="2"/>
  <c r="LH244" i="2" s="1"/>
  <c r="JW246" i="2"/>
  <c r="LH246" i="2" s="1"/>
  <c r="JW265" i="2"/>
  <c r="LH265" i="2" s="1"/>
  <c r="JW297" i="2"/>
  <c r="LH297" i="2" s="1"/>
  <c r="JW313" i="2"/>
  <c r="LH313" i="2" s="1"/>
  <c r="JW352" i="2"/>
  <c r="LH352" i="2" s="1"/>
  <c r="JW434" i="2"/>
  <c r="LH434" i="2" s="1"/>
  <c r="JW496" i="2"/>
  <c r="LH496" i="2" s="1"/>
  <c r="JW512" i="2"/>
  <c r="LH512" i="2" s="1"/>
  <c r="LC518" i="2"/>
  <c r="LI518" i="2" s="1"/>
  <c r="LC623" i="2"/>
  <c r="LI623" i="2" s="1"/>
  <c r="LC647" i="2"/>
  <c r="LI647" i="2" s="1"/>
  <c r="LC655" i="2"/>
  <c r="LI655" i="2" s="1"/>
  <c r="JW657" i="2"/>
  <c r="LH657" i="2" s="1"/>
  <c r="LC671" i="2"/>
  <c r="LI671" i="2" s="1"/>
  <c r="JW673" i="2"/>
  <c r="LH673" i="2" s="1"/>
  <c r="LC674" i="2"/>
  <c r="LI674" i="2" s="1"/>
  <c r="JW676" i="2"/>
  <c r="LH676" i="2" s="1"/>
  <c r="LC864" i="2"/>
  <c r="LI864" i="2" s="1"/>
  <c r="LC1169" i="2"/>
  <c r="LI1169" i="2" s="1"/>
  <c r="JW1171" i="2"/>
  <c r="LH1171" i="2" s="1"/>
  <c r="LC1204" i="2"/>
  <c r="LI1204" i="2" s="1"/>
  <c r="JW1206" i="2"/>
  <c r="LH1206" i="2" s="1"/>
  <c r="JW1214" i="2"/>
  <c r="LH1214" i="2" s="1"/>
  <c r="JW1222" i="2"/>
  <c r="LH1222" i="2" s="1"/>
  <c r="LC1236" i="2"/>
  <c r="LI1236" i="2" s="1"/>
  <c r="LC1288" i="2"/>
  <c r="LI1288" i="2" s="1"/>
  <c r="LC858" i="2"/>
  <c r="LI858" i="2" s="1"/>
  <c r="JW93" i="2"/>
  <c r="LH93" i="2" s="1"/>
  <c r="LC99" i="2"/>
  <c r="LI99" i="2" s="1"/>
  <c r="LC163" i="2"/>
  <c r="LI163" i="2" s="1"/>
  <c r="LC171" i="2"/>
  <c r="LI171" i="2" s="1"/>
  <c r="LC179" i="2"/>
  <c r="LI179" i="2" s="1"/>
  <c r="LC203" i="2"/>
  <c r="LI203" i="2" s="1"/>
  <c r="LC211" i="2"/>
  <c r="LI211" i="2" s="1"/>
  <c r="JW213" i="2"/>
  <c r="LH213" i="2" s="1"/>
  <c r="LC219" i="2"/>
  <c r="LI219" i="2" s="1"/>
  <c r="LC280" i="2"/>
  <c r="LI280" i="2" s="1"/>
  <c r="JW314" i="2"/>
  <c r="LH314" i="2" s="1"/>
  <c r="JW322" i="2"/>
  <c r="LH322" i="2" s="1"/>
  <c r="LC336" i="2"/>
  <c r="LI336" i="2" s="1"/>
  <c r="LC344" i="2"/>
  <c r="LI344" i="2" s="1"/>
  <c r="JW347" i="2"/>
  <c r="LH347" i="2" s="1"/>
  <c r="LC348" i="2"/>
  <c r="LI348" i="2" s="1"/>
  <c r="LC351" i="2"/>
  <c r="LI351" i="2" s="1"/>
  <c r="LC359" i="2"/>
  <c r="LI359" i="2" s="1"/>
  <c r="JW361" i="2"/>
  <c r="LH361" i="2" s="1"/>
  <c r="LC390" i="2"/>
  <c r="LI390" i="2" s="1"/>
  <c r="JW497" i="2"/>
  <c r="LH497" i="2" s="1"/>
  <c r="LC565" i="2"/>
  <c r="LI565" i="2" s="1"/>
  <c r="LC589" i="2"/>
  <c r="LI589" i="2" s="1"/>
  <c r="LC616" i="2"/>
  <c r="LI616" i="2" s="1"/>
  <c r="JW666" i="2"/>
  <c r="LH666" i="2" s="1"/>
  <c r="LC701" i="2"/>
  <c r="LI701" i="2" s="1"/>
  <c r="LC924" i="2"/>
  <c r="LI924" i="2" s="1"/>
  <c r="LC932" i="2"/>
  <c r="LI932" i="2" s="1"/>
  <c r="JW1169" i="2"/>
  <c r="LH1169" i="2" s="1"/>
  <c r="LC1170" i="2"/>
  <c r="LI1170" i="2" s="1"/>
  <c r="JW1180" i="2"/>
  <c r="LH1180" i="2" s="1"/>
  <c r="LC1199" i="2"/>
  <c r="LI1199" i="2" s="1"/>
  <c r="JW1237" i="2"/>
  <c r="LH1237" i="2" s="1"/>
  <c r="JW12" i="2"/>
  <c r="LH12" i="2" s="1"/>
  <c r="LC13" i="2"/>
  <c r="LI13" i="2" s="1"/>
  <c r="JW16" i="2"/>
  <c r="LH16" i="2" s="1"/>
  <c r="JW1055" i="2"/>
  <c r="LH1055" i="2" s="1"/>
  <c r="JW1063" i="2"/>
  <c r="LH1063" i="2" s="1"/>
  <c r="JW474" i="2"/>
  <c r="LH474" i="2" s="1"/>
  <c r="JW482" i="2"/>
  <c r="LH482" i="2" s="1"/>
  <c r="LC697" i="2"/>
  <c r="LI697" i="2" s="1"/>
  <c r="LC748" i="2"/>
  <c r="LI748" i="2" s="1"/>
  <c r="JW756" i="2"/>
  <c r="LH756" i="2" s="1"/>
  <c r="JW842" i="2"/>
  <c r="LC843" i="2"/>
  <c r="LI843" i="2" s="1"/>
  <c r="LC915" i="2"/>
  <c r="LI915" i="2" s="1"/>
  <c r="LC918" i="2"/>
  <c r="LI918" i="2" s="1"/>
  <c r="JW925" i="2"/>
  <c r="LH925" i="2" s="1"/>
  <c r="JW963" i="2"/>
  <c r="LH963" i="2" s="1"/>
  <c r="LC974" i="2"/>
  <c r="LI974" i="2" s="1"/>
  <c r="JW995" i="2"/>
  <c r="LH995" i="2" s="1"/>
  <c r="LC1033" i="2"/>
  <c r="LI1033" i="2" s="1"/>
  <c r="JW1035" i="2"/>
  <c r="LH1035" i="2" s="1"/>
  <c r="LC1065" i="2"/>
  <c r="LI1065" i="2" s="1"/>
  <c r="LC1081" i="2"/>
  <c r="LI1081" i="2" s="1"/>
  <c r="LC1239" i="2"/>
  <c r="LI1239" i="2" s="1"/>
  <c r="JW1290" i="2"/>
  <c r="LH1290" i="2" s="1"/>
  <c r="JW1322" i="2"/>
  <c r="LH1322" i="2" s="1"/>
  <c r="JW1344" i="2"/>
  <c r="LH1344" i="2" s="1"/>
  <c r="LC1358" i="2"/>
  <c r="LI1358" i="2" s="1"/>
  <c r="LC298" i="2"/>
  <c r="LI298" i="2" s="1"/>
  <c r="LC314" i="2"/>
  <c r="LI314" i="2" s="1"/>
  <c r="LC322" i="2"/>
  <c r="LI322" i="2" s="1"/>
  <c r="JW507" i="2"/>
  <c r="LH507" i="2" s="1"/>
  <c r="JW515" i="2"/>
  <c r="LH515" i="2" s="1"/>
  <c r="LC1334" i="2"/>
  <c r="LI1334" i="2" s="1"/>
  <c r="LC1345" i="2"/>
  <c r="LI1345" i="2" s="1"/>
  <c r="JW815" i="2"/>
  <c r="LH815" i="2" s="1"/>
  <c r="LC306" i="2"/>
  <c r="LI306" i="2" s="1"/>
  <c r="JW412" i="2"/>
  <c r="LH412" i="2" s="1"/>
  <c r="JW69" i="2"/>
  <c r="LH69" i="2" s="1"/>
  <c r="LC33" i="2"/>
  <c r="LI33" i="2" s="1"/>
  <c r="JW35" i="2"/>
  <c r="LH35" i="2" s="1"/>
  <c r="LC41" i="2"/>
  <c r="LI41" i="2" s="1"/>
  <c r="JW51" i="2"/>
  <c r="LH51" i="2" s="1"/>
  <c r="LC57" i="2"/>
  <c r="LI57" i="2" s="1"/>
  <c r="JW59" i="2"/>
  <c r="LH59" i="2" s="1"/>
  <c r="LC126" i="2"/>
  <c r="LI126" i="2" s="1"/>
  <c r="JW136" i="2"/>
  <c r="LH136" i="2" s="1"/>
  <c r="LC142" i="2"/>
  <c r="LI142" i="2" s="1"/>
  <c r="LC150" i="2"/>
  <c r="LI150" i="2" s="1"/>
  <c r="JW152" i="2"/>
  <c r="LH152" i="2" s="1"/>
  <c r="LC158" i="2"/>
  <c r="LI158" i="2" s="1"/>
  <c r="JW176" i="2"/>
  <c r="LH176" i="2" s="1"/>
  <c r="LC275" i="2"/>
  <c r="LI275" i="2" s="1"/>
  <c r="JW277" i="2"/>
  <c r="LH277" i="2" s="1"/>
  <c r="LC489" i="2"/>
  <c r="LI489" i="2" s="1"/>
  <c r="JW537" i="2"/>
  <c r="LH537" i="2" s="1"/>
  <c r="JW553" i="2"/>
  <c r="LH553" i="2" s="1"/>
  <c r="JW631" i="2"/>
  <c r="LH631" i="2" s="1"/>
  <c r="LC653" i="2"/>
  <c r="LI653" i="2" s="1"/>
  <c r="LC669" i="2"/>
  <c r="LI669" i="2" s="1"/>
  <c r="JW864" i="2"/>
  <c r="JW867" i="2"/>
  <c r="LH867" i="2" s="1"/>
  <c r="JW940" i="2"/>
  <c r="LH940" i="2" s="1"/>
  <c r="JW1001" i="2"/>
  <c r="LH1001" i="2" s="1"/>
  <c r="LC1100" i="2"/>
  <c r="LI1100" i="2" s="1"/>
  <c r="LC1259" i="2"/>
  <c r="LI1259" i="2" s="1"/>
  <c r="JW1363" i="2"/>
  <c r="LH1363" i="2" s="1"/>
  <c r="JW855" i="2"/>
  <c r="LH855" i="2" s="1"/>
  <c r="LC121" i="2"/>
  <c r="LI121" i="2" s="1"/>
  <c r="LC129" i="2"/>
  <c r="LI129" i="2" s="1"/>
  <c r="JW131" i="2"/>
  <c r="LH131" i="2" s="1"/>
  <c r="LC137" i="2"/>
  <c r="LI137" i="2" s="1"/>
  <c r="LC233" i="2"/>
  <c r="LI233" i="2" s="1"/>
  <c r="LC402" i="2"/>
  <c r="LI402" i="2" s="1"/>
  <c r="JW408" i="2"/>
  <c r="LH408" i="2" s="1"/>
  <c r="LC428" i="2"/>
  <c r="LI428" i="2" s="1"/>
  <c r="JW430" i="2"/>
  <c r="LH430" i="2" s="1"/>
  <c r="JW489" i="2"/>
  <c r="LH489" i="2" s="1"/>
  <c r="LC506" i="2"/>
  <c r="LI506" i="2" s="1"/>
  <c r="JW508" i="2"/>
  <c r="LH508" i="2" s="1"/>
  <c r="LC514" i="2"/>
  <c r="LI514" i="2" s="1"/>
  <c r="JW516" i="2"/>
  <c r="LH516" i="2" s="1"/>
  <c r="JW626" i="2"/>
  <c r="LH626" i="2" s="1"/>
  <c r="LC627" i="2"/>
  <c r="LI627" i="2" s="1"/>
  <c r="JW629" i="2"/>
  <c r="JW645" i="2"/>
  <c r="LH645" i="2" s="1"/>
  <c r="LC704" i="2"/>
  <c r="LI704" i="2" s="1"/>
  <c r="JW706" i="2"/>
  <c r="LH706" i="2" s="1"/>
  <c r="LC712" i="2"/>
  <c r="LI712" i="2" s="1"/>
  <c r="JW714" i="2"/>
  <c r="LH714" i="2" s="1"/>
  <c r="LC728" i="2"/>
  <c r="LI728" i="2" s="1"/>
  <c r="JW730" i="2"/>
  <c r="LH730" i="2" s="1"/>
  <c r="LC744" i="2"/>
  <c r="LI744" i="2" s="1"/>
  <c r="LC768" i="2"/>
  <c r="LI768" i="2" s="1"/>
  <c r="LC771" i="2"/>
  <c r="LI771" i="2" s="1"/>
  <c r="LC779" i="2"/>
  <c r="LI779" i="2" s="1"/>
  <c r="JW803" i="2"/>
  <c r="LH803" i="2" s="1"/>
  <c r="LC804" i="2"/>
  <c r="LI804" i="2" s="1"/>
  <c r="LC809" i="2"/>
  <c r="LI809" i="2" s="1"/>
  <c r="LC812" i="2"/>
  <c r="JW814" i="2"/>
  <c r="LH814" i="2" s="1"/>
  <c r="LC868" i="2"/>
  <c r="LI868" i="2" s="1"/>
  <c r="JW878" i="2"/>
  <c r="LH878" i="2" s="1"/>
  <c r="JW1129" i="2"/>
  <c r="LH1129" i="2" s="1"/>
  <c r="JW1259" i="2"/>
  <c r="LH1259" i="2" s="1"/>
  <c r="JW1267" i="2"/>
  <c r="LH1267" i="2" s="1"/>
  <c r="LC1359" i="2"/>
  <c r="LI1359" i="2" s="1"/>
  <c r="JW715" i="2"/>
  <c r="LH715" i="2" s="1"/>
  <c r="JW161" i="2"/>
  <c r="LH161" i="2" s="1"/>
  <c r="JW166" i="2"/>
  <c r="LH166" i="2" s="1"/>
  <c r="LC167" i="2"/>
  <c r="LI167" i="2" s="1"/>
  <c r="JW169" i="2"/>
  <c r="LH169" i="2" s="1"/>
  <c r="LC175" i="2"/>
  <c r="LI175" i="2" s="1"/>
  <c r="JW201" i="2"/>
  <c r="LH201" i="2" s="1"/>
  <c r="LC223" i="2"/>
  <c r="LI223" i="2" s="1"/>
  <c r="JW233" i="2"/>
  <c r="LH233" i="2" s="1"/>
  <c r="LC252" i="2"/>
  <c r="LI252" i="2" s="1"/>
  <c r="JW275" i="2"/>
  <c r="LH275" i="2" s="1"/>
  <c r="JW345" i="2"/>
  <c r="LH345" i="2" s="1"/>
  <c r="JW349" i="2"/>
  <c r="LH349" i="2" s="1"/>
  <c r="JW357" i="2"/>
  <c r="LH357" i="2" s="1"/>
  <c r="JW554" i="2"/>
  <c r="LH554" i="2" s="1"/>
  <c r="JW557" i="2"/>
  <c r="LH557" i="2" s="1"/>
  <c r="LC563" i="2"/>
  <c r="LI563" i="2" s="1"/>
  <c r="JW580" i="2"/>
  <c r="LH580" i="2" s="1"/>
  <c r="LC584" i="2"/>
  <c r="LI584" i="2" s="1"/>
  <c r="LC587" i="2"/>
  <c r="LI587" i="2" s="1"/>
  <c r="JW619" i="2"/>
  <c r="LH619" i="2" s="1"/>
  <c r="JW667" i="2"/>
  <c r="LH667" i="2" s="1"/>
  <c r="LC676" i="2"/>
  <c r="LI676" i="2" s="1"/>
  <c r="LC702" i="2"/>
  <c r="LI702" i="2" s="1"/>
  <c r="LC750" i="2"/>
  <c r="LI750" i="2" s="1"/>
  <c r="JW755" i="2"/>
  <c r="LH755" i="2" s="1"/>
  <c r="JW865" i="2"/>
  <c r="LH865" i="2" s="1"/>
  <c r="LC882" i="2"/>
  <c r="LI882" i="2" s="1"/>
  <c r="LC930" i="2"/>
  <c r="LI930" i="2" s="1"/>
  <c r="LC933" i="2"/>
  <c r="LI933" i="2" s="1"/>
  <c r="JW938" i="2"/>
  <c r="LH938" i="2" s="1"/>
  <c r="JW941" i="2"/>
  <c r="LH941" i="2" s="1"/>
  <c r="LC960" i="2"/>
  <c r="LI960" i="2" s="1"/>
  <c r="JW962" i="2"/>
  <c r="LH962" i="2" s="1"/>
  <c r="JW1010" i="2"/>
  <c r="LH1010" i="2" s="1"/>
  <c r="LC1013" i="2"/>
  <c r="LI1013" i="2" s="1"/>
  <c r="JW1015" i="2"/>
  <c r="LH1015" i="2" s="1"/>
  <c r="LC1016" i="2"/>
  <c r="LI1016" i="2" s="1"/>
  <c r="JW1018" i="2"/>
  <c r="LH1018" i="2" s="1"/>
  <c r="JW1031" i="2"/>
  <c r="LH1031" i="2" s="1"/>
  <c r="JW1034" i="2"/>
  <c r="LH1034" i="2" s="1"/>
  <c r="LC1040" i="2"/>
  <c r="LI1040" i="2" s="1"/>
  <c r="LC1048" i="2"/>
  <c r="LI1048" i="2" s="1"/>
  <c r="LC1088" i="2"/>
  <c r="LI1088" i="2" s="1"/>
  <c r="JW1090" i="2"/>
  <c r="LH1090" i="2" s="1"/>
  <c r="LC1112" i="2"/>
  <c r="LI1112" i="2" s="1"/>
  <c r="JW1114" i="2"/>
  <c r="LH1114" i="2" s="1"/>
  <c r="LC1120" i="2"/>
  <c r="LI1120" i="2" s="1"/>
  <c r="LC1146" i="2"/>
  <c r="LI1146" i="2" s="1"/>
  <c r="LC1157" i="2"/>
  <c r="LI1157" i="2" s="1"/>
  <c r="JW1159" i="2"/>
  <c r="LH1159" i="2" s="1"/>
  <c r="LC1260" i="2"/>
  <c r="LI1260" i="2" s="1"/>
  <c r="LC1268" i="2"/>
  <c r="LI1268" i="2" s="1"/>
  <c r="JW1324" i="2"/>
  <c r="LH1324" i="2" s="1"/>
  <c r="JW4" i="2"/>
  <c r="LH4" i="2" s="1"/>
  <c r="JW555" i="2"/>
  <c r="LH555" i="2" s="1"/>
  <c r="LF579" i="2"/>
  <c r="LC628" i="2"/>
  <c r="LI628" i="2" s="1"/>
  <c r="JW630" i="2"/>
  <c r="LH630" i="2" s="1"/>
  <c r="LC736" i="2"/>
  <c r="LI736" i="2" s="1"/>
  <c r="LC857" i="2"/>
  <c r="LI857" i="2" s="1"/>
  <c r="JW880" i="2"/>
  <c r="LH880" i="2" s="1"/>
  <c r="JW885" i="2"/>
  <c r="LH885" i="2" s="1"/>
  <c r="LC891" i="2"/>
  <c r="LI891" i="2" s="1"/>
  <c r="LC910" i="2"/>
  <c r="LI910" i="2" s="1"/>
  <c r="JW912" i="2"/>
  <c r="LH912" i="2" s="1"/>
  <c r="LC985" i="2"/>
  <c r="LI985" i="2" s="1"/>
  <c r="LC1328" i="2"/>
  <c r="LI1328" i="2" s="1"/>
  <c r="JW1338" i="2"/>
  <c r="LH1338" i="2" s="1"/>
  <c r="JW1362" i="2"/>
  <c r="LH1362" i="2" s="1"/>
  <c r="JW302" i="2"/>
  <c r="LH302" i="2" s="1"/>
  <c r="LC548" i="2"/>
  <c r="LI548" i="2" s="1"/>
  <c r="LC696" i="2"/>
  <c r="LI696" i="2" s="1"/>
  <c r="JW749" i="2"/>
  <c r="LC881" i="2"/>
  <c r="LI881" i="2" s="1"/>
  <c r="LC964" i="2"/>
  <c r="LI964" i="2" s="1"/>
  <c r="JW966" i="2"/>
  <c r="LH966" i="2" s="1"/>
  <c r="LC972" i="2"/>
  <c r="LI972" i="2" s="1"/>
  <c r="JW1043" i="2"/>
  <c r="LH1043" i="2" s="1"/>
  <c r="LC1091" i="2"/>
  <c r="LI1091" i="2" s="1"/>
  <c r="JW1125" i="2"/>
  <c r="LH1125" i="2" s="1"/>
  <c r="JW1183" i="2"/>
  <c r="LH1183" i="2" s="1"/>
  <c r="LC1208" i="2"/>
  <c r="LI1208" i="2" s="1"/>
  <c r="LC1331" i="2"/>
  <c r="LI1331" i="2" s="1"/>
  <c r="JW1336" i="2"/>
  <c r="LH1336" i="2" s="1"/>
  <c r="JW1352" i="2"/>
  <c r="LH1352" i="2" s="1"/>
  <c r="JW1357" i="2"/>
  <c r="LH1357" i="2" s="1"/>
  <c r="JW1360" i="2"/>
  <c r="LH1360" i="2" s="1"/>
  <c r="LC190" i="2"/>
  <c r="LI190" i="2" s="1"/>
  <c r="JW192" i="2"/>
  <c r="LH192" i="2" s="1"/>
  <c r="JW200" i="2"/>
  <c r="LH200" i="2" s="1"/>
  <c r="LC214" i="2"/>
  <c r="LI214" i="2" s="1"/>
  <c r="JW221" i="2"/>
  <c r="LH221" i="2" s="1"/>
  <c r="JW263" i="2"/>
  <c r="LH263" i="2" s="1"/>
  <c r="LC269" i="2"/>
  <c r="LI269" i="2" s="1"/>
  <c r="JW271" i="2"/>
  <c r="LH271" i="2" s="1"/>
  <c r="JW346" i="2"/>
  <c r="LH346" i="2" s="1"/>
  <c r="LC350" i="2"/>
  <c r="LI350" i="2" s="1"/>
  <c r="LC415" i="2"/>
  <c r="LI415" i="2" s="1"/>
  <c r="JW417" i="2"/>
  <c r="LH417" i="2" s="1"/>
  <c r="JW457" i="2"/>
  <c r="LH457" i="2" s="1"/>
  <c r="JW465" i="2"/>
  <c r="LH465" i="2" s="1"/>
  <c r="JW468" i="2"/>
  <c r="LH468" i="2" s="1"/>
  <c r="JW471" i="2"/>
  <c r="LH471" i="2" s="1"/>
  <c r="LC498" i="2"/>
  <c r="LI498" i="2" s="1"/>
  <c r="LC525" i="2"/>
  <c r="LI525" i="2" s="1"/>
  <c r="JW527" i="2"/>
  <c r="LH527" i="2" s="1"/>
  <c r="LC533" i="2"/>
  <c r="LI533" i="2" s="1"/>
  <c r="JW535" i="2"/>
  <c r="LH535" i="2" s="1"/>
  <c r="JW545" i="2"/>
  <c r="LH545" i="2" s="1"/>
  <c r="JW556" i="2"/>
  <c r="LH556" i="2" s="1"/>
  <c r="JW559" i="2"/>
  <c r="LH559" i="2" s="1"/>
  <c r="LC574" i="2"/>
  <c r="LI574" i="2" s="1"/>
  <c r="JW576" i="2"/>
  <c r="LH576" i="2" s="1"/>
  <c r="JW597" i="2"/>
  <c r="LH597" i="2" s="1"/>
  <c r="JW602" i="2"/>
  <c r="LH602" i="2" s="1"/>
  <c r="LC603" i="2"/>
  <c r="LI603" i="2" s="1"/>
  <c r="JW605" i="2"/>
  <c r="LH605" i="2" s="1"/>
  <c r="LC611" i="2"/>
  <c r="LI611" i="2" s="1"/>
  <c r="JW613" i="2"/>
  <c r="LH613" i="2" s="1"/>
  <c r="JW668" i="2"/>
  <c r="LH668" i="2" s="1"/>
  <c r="JW679" i="2"/>
  <c r="LC687" i="2"/>
  <c r="LI687" i="2" s="1"/>
  <c r="JW689" i="2"/>
  <c r="LH689" i="2" s="1"/>
  <c r="LC690" i="2"/>
  <c r="LI690" i="2" s="1"/>
  <c r="LC737" i="2"/>
  <c r="LI737" i="2" s="1"/>
  <c r="LC745" i="2"/>
  <c r="LI745" i="2" s="1"/>
  <c r="JW747" i="2"/>
  <c r="LH747" i="2" s="1"/>
  <c r="JW798" i="2"/>
  <c r="LH798" i="2" s="1"/>
  <c r="LC834" i="2"/>
  <c r="LI834" i="2" s="1"/>
  <c r="JW849" i="2"/>
  <c r="LH849" i="2" s="1"/>
  <c r="LC850" i="2"/>
  <c r="LI850" i="2" s="1"/>
  <c r="LC879" i="2"/>
  <c r="LI879" i="2" s="1"/>
  <c r="JW881" i="2"/>
  <c r="LH881" i="2" s="1"/>
  <c r="JW886" i="2"/>
  <c r="LH886" i="2" s="1"/>
  <c r="LC889" i="2"/>
  <c r="LI889" i="2" s="1"/>
  <c r="LC905" i="2"/>
  <c r="LI905" i="2" s="1"/>
  <c r="LC911" i="2"/>
  <c r="LI911" i="2" s="1"/>
  <c r="JW929" i="2"/>
  <c r="LH929" i="2" s="1"/>
  <c r="LC957" i="2"/>
  <c r="LI957" i="2" s="1"/>
  <c r="JW959" i="2"/>
  <c r="LH959" i="2" s="1"/>
  <c r="JW964" i="2"/>
  <c r="LH964" i="2" s="1"/>
  <c r="LC1010" i="2"/>
  <c r="LI1010" i="2" s="1"/>
  <c r="LC1047" i="2"/>
  <c r="LI1047" i="2" s="1"/>
  <c r="LC1052" i="2"/>
  <c r="LI1052" i="2" s="1"/>
  <c r="LC1068" i="2"/>
  <c r="JW1123" i="2"/>
  <c r="LH1123" i="2" s="1"/>
  <c r="JW1181" i="2"/>
  <c r="LH1181" i="2" s="1"/>
  <c r="LC1187" i="2"/>
  <c r="LI1187" i="2" s="1"/>
  <c r="JW1189" i="2"/>
  <c r="LH1189" i="2" s="1"/>
  <c r="LC1192" i="2"/>
  <c r="LI1192" i="2" s="1"/>
  <c r="LC1195" i="2"/>
  <c r="LI1195" i="2" s="1"/>
  <c r="LC1244" i="2"/>
  <c r="LI1244" i="2" s="1"/>
  <c r="JW1291" i="2"/>
  <c r="LH1291" i="2" s="1"/>
  <c r="JW1315" i="2"/>
  <c r="LH1315" i="2" s="1"/>
  <c r="LC1326" i="2"/>
  <c r="LI1326" i="2" s="1"/>
  <c r="JW1328" i="2"/>
  <c r="LH1328" i="2" s="1"/>
  <c r="LC1329" i="2"/>
  <c r="LI1329" i="2" s="1"/>
  <c r="JW1331" i="2"/>
  <c r="LH1331" i="2" s="1"/>
  <c r="LF586" i="2"/>
  <c r="JW202" i="2"/>
  <c r="LH202" i="2" s="1"/>
  <c r="LC39" i="2"/>
  <c r="LI39" i="2" s="1"/>
  <c r="LC42" i="2"/>
  <c r="LI42" i="2" s="1"/>
  <c r="LC50" i="2"/>
  <c r="LI50" i="2" s="1"/>
  <c r="JW52" i="2"/>
  <c r="LH52" i="2" s="1"/>
  <c r="LC58" i="2"/>
  <c r="LI58" i="2" s="1"/>
  <c r="LC66" i="2"/>
  <c r="LI66" i="2" s="1"/>
  <c r="JW105" i="2"/>
  <c r="LH105" i="2" s="1"/>
  <c r="JW113" i="2"/>
  <c r="LH113" i="2" s="1"/>
  <c r="JW121" i="2"/>
  <c r="LH121" i="2" s="1"/>
  <c r="JW126" i="2"/>
  <c r="LH126" i="2" s="1"/>
  <c r="LC143" i="2"/>
  <c r="LI143" i="2" s="1"/>
  <c r="LC151" i="2"/>
  <c r="LI151" i="2" s="1"/>
  <c r="JW153" i="2"/>
  <c r="LH153" i="2" s="1"/>
  <c r="JW158" i="2"/>
  <c r="LH158" i="2" s="1"/>
  <c r="JW163" i="2"/>
  <c r="LH163" i="2" s="1"/>
  <c r="LC185" i="2"/>
  <c r="LI185" i="2" s="1"/>
  <c r="JW187" i="2"/>
  <c r="LH187" i="2" s="1"/>
  <c r="LC193" i="2"/>
  <c r="LI193" i="2" s="1"/>
  <c r="LC225" i="2"/>
  <c r="LI225" i="2" s="1"/>
  <c r="LC248" i="2"/>
  <c r="LI248" i="2" s="1"/>
  <c r="LC333" i="2"/>
  <c r="LI333" i="2" s="1"/>
  <c r="JW335" i="2"/>
  <c r="LH335" i="2" s="1"/>
  <c r="JW343" i="2"/>
  <c r="LH343" i="2" s="1"/>
  <c r="LF345" i="2"/>
  <c r="JW350" i="2"/>
  <c r="LH350" i="2" s="1"/>
  <c r="LC373" i="2"/>
  <c r="LI373" i="2" s="1"/>
  <c r="LC377" i="2"/>
  <c r="LI377" i="2" s="1"/>
  <c r="LC418" i="2"/>
  <c r="LI418" i="2" s="1"/>
  <c r="JW447" i="2"/>
  <c r="LH447" i="2" s="1"/>
  <c r="LC450" i="2"/>
  <c r="LI450" i="2" s="1"/>
  <c r="JW452" i="2"/>
  <c r="LH452" i="2" s="1"/>
  <c r="LC504" i="2"/>
  <c r="LI504" i="2" s="1"/>
  <c r="LC512" i="2"/>
  <c r="LI512" i="2" s="1"/>
  <c r="JW514" i="2"/>
  <c r="LH514" i="2" s="1"/>
  <c r="LC520" i="2"/>
  <c r="LI520" i="2" s="1"/>
  <c r="JW522" i="2"/>
  <c r="LH522" i="2" s="1"/>
  <c r="LC606" i="2"/>
  <c r="LI606" i="2" s="1"/>
  <c r="LC759" i="2"/>
  <c r="LI759" i="2" s="1"/>
  <c r="LC767" i="2"/>
  <c r="LI767" i="2" s="1"/>
  <c r="JW788" i="2"/>
  <c r="LH788" i="2" s="1"/>
  <c r="LC840" i="2"/>
  <c r="LI840" i="2" s="1"/>
  <c r="LG871" i="2"/>
  <c r="LC874" i="2"/>
  <c r="LI874" i="2" s="1"/>
  <c r="JW876" i="2"/>
  <c r="LH876" i="2" s="1"/>
  <c r="LC895" i="2"/>
  <c r="LI895" i="2" s="1"/>
  <c r="JW897" i="2"/>
  <c r="LH897" i="2" s="1"/>
  <c r="LC903" i="2"/>
  <c r="LI903" i="2" s="1"/>
  <c r="JW975" i="2"/>
  <c r="LH975" i="2" s="1"/>
  <c r="JW991" i="2"/>
  <c r="LC1084" i="2"/>
  <c r="LI1084" i="2" s="1"/>
  <c r="LC1108" i="2"/>
  <c r="LI1108" i="2" s="1"/>
  <c r="LC1129" i="2"/>
  <c r="LI1129" i="2" s="1"/>
  <c r="JW1131" i="2"/>
  <c r="LH1131" i="2" s="1"/>
  <c r="JW1160" i="2"/>
  <c r="LH1160" i="2" s="1"/>
  <c r="LC1182" i="2"/>
  <c r="LI1182" i="2" s="1"/>
  <c r="LC1263" i="2"/>
  <c r="LI1263" i="2" s="1"/>
  <c r="JW1265" i="2"/>
  <c r="LH1265" i="2" s="1"/>
  <c r="LC1271" i="2"/>
  <c r="LI1271" i="2" s="1"/>
  <c r="LC1292" i="2"/>
  <c r="LI1292" i="2" s="1"/>
  <c r="LC1311" i="2"/>
  <c r="LI1311" i="2" s="1"/>
  <c r="JW1313" i="2"/>
  <c r="LH1313" i="2" s="1"/>
  <c r="LC564" i="2"/>
  <c r="LI564" i="2" s="1"/>
  <c r="JW20" i="2"/>
  <c r="LH20" i="2" s="1"/>
  <c r="JW109" i="2"/>
  <c r="LH109" i="2" s="1"/>
  <c r="LC139" i="2"/>
  <c r="LC289" i="2"/>
  <c r="LI289" i="2" s="1"/>
  <c r="JW575" i="2"/>
  <c r="LH575" i="2" s="1"/>
  <c r="LC102" i="2"/>
  <c r="LI102" i="2" s="1"/>
  <c r="JW116" i="2"/>
  <c r="LH116" i="2" s="1"/>
  <c r="LC384" i="2"/>
  <c r="LI384" i="2" s="1"/>
  <c r="LC396" i="2"/>
  <c r="LI396" i="2" s="1"/>
  <c r="LF419" i="2"/>
  <c r="JW611" i="2"/>
  <c r="LH611" i="2" s="1"/>
  <c r="JW700" i="2"/>
  <c r="LH700" i="2" s="1"/>
  <c r="JW772" i="2"/>
  <c r="LH772" i="2" s="1"/>
  <c r="LC827" i="2"/>
  <c r="LI827" i="2" s="1"/>
  <c r="JW871" i="2"/>
  <c r="LH871" i="2" s="1"/>
  <c r="LC877" i="2"/>
  <c r="LI877" i="2" s="1"/>
  <c r="JW879" i="2"/>
  <c r="LH879" i="2" s="1"/>
  <c r="LC890" i="2"/>
  <c r="LI890" i="2" s="1"/>
  <c r="LC992" i="2"/>
  <c r="LI992" i="2" s="1"/>
  <c r="LC1000" i="2"/>
  <c r="LI1000" i="2" s="1"/>
  <c r="JW1026" i="2"/>
  <c r="LH1026" i="2" s="1"/>
  <c r="LC1095" i="2"/>
  <c r="LI1095" i="2" s="1"/>
  <c r="JW1113" i="2"/>
  <c r="LH1113" i="2" s="1"/>
  <c r="LC1119" i="2"/>
  <c r="LI1119" i="2" s="1"/>
  <c r="JW1121" i="2"/>
  <c r="LH1121" i="2" s="1"/>
  <c r="LC1127" i="2"/>
  <c r="LI1127" i="2" s="1"/>
  <c r="JW1134" i="2"/>
  <c r="LG1135" i="2"/>
  <c r="JW1163" i="2"/>
  <c r="LH1163" i="2" s="1"/>
  <c r="JW1289" i="2"/>
  <c r="LH1289" i="2" s="1"/>
  <c r="JW604" i="2"/>
  <c r="LH604" i="2" s="1"/>
  <c r="LC20" i="2"/>
  <c r="LI20" i="2" s="1"/>
  <c r="JW37" i="2"/>
  <c r="LH37" i="2" s="1"/>
  <c r="JW45" i="2"/>
  <c r="LH45" i="2" s="1"/>
  <c r="LC51" i="2"/>
  <c r="LI51" i="2" s="1"/>
  <c r="LC75" i="2"/>
  <c r="LI75" i="2" s="1"/>
  <c r="LC83" i="2"/>
  <c r="LI83" i="2" s="1"/>
  <c r="LC104" i="2"/>
  <c r="LI104" i="2" s="1"/>
  <c r="JW114" i="2"/>
  <c r="LH114" i="2" s="1"/>
  <c r="LC202" i="2"/>
  <c r="LI202" i="2" s="1"/>
  <c r="JW212" i="2"/>
  <c r="LH212" i="2" s="1"/>
  <c r="LC257" i="2"/>
  <c r="LI257" i="2" s="1"/>
  <c r="JW267" i="2"/>
  <c r="JW288" i="2"/>
  <c r="LH288" i="2" s="1"/>
  <c r="LC345" i="2"/>
  <c r="LI345" i="2" s="1"/>
  <c r="LC370" i="2"/>
  <c r="LI370" i="2" s="1"/>
  <c r="LC408" i="2"/>
  <c r="LI408" i="2" s="1"/>
  <c r="LC411" i="2"/>
  <c r="LI411" i="2" s="1"/>
  <c r="LC416" i="2"/>
  <c r="LI416" i="2" s="1"/>
  <c r="LG418" i="2"/>
  <c r="LC419" i="2"/>
  <c r="LC433" i="2"/>
  <c r="LI433" i="2" s="1"/>
  <c r="LC459" i="2"/>
  <c r="LI459" i="2" s="1"/>
  <c r="LC467" i="2"/>
  <c r="LI467" i="2" s="1"/>
  <c r="LC481" i="2"/>
  <c r="LI481" i="2" s="1"/>
  <c r="LC529" i="2"/>
  <c r="LI529" i="2" s="1"/>
  <c r="LC542" i="2"/>
  <c r="LI542" i="2" s="1"/>
  <c r="JW544" i="2"/>
  <c r="LH544" i="2" s="1"/>
  <c r="LC561" i="2"/>
  <c r="LI561" i="2" s="1"/>
  <c r="JW581" i="2"/>
  <c r="LH581" i="2" s="1"/>
  <c r="LC585" i="2"/>
  <c r="LI585" i="2" s="1"/>
  <c r="JW587" i="2"/>
  <c r="LH587" i="2" s="1"/>
  <c r="JW598" i="2"/>
  <c r="LH598" i="2" s="1"/>
  <c r="LC599" i="2"/>
  <c r="LI599" i="2" s="1"/>
  <c r="LC612" i="2"/>
  <c r="LI612" i="2" s="1"/>
  <c r="LC620" i="2"/>
  <c r="LI620" i="2" s="1"/>
  <c r="LC670" i="2"/>
  <c r="LI670" i="2" s="1"/>
  <c r="JW672" i="2"/>
  <c r="LH672" i="2" s="1"/>
  <c r="JW675" i="2"/>
  <c r="LH675" i="2" s="1"/>
  <c r="JW698" i="2"/>
  <c r="LH698" i="2" s="1"/>
  <c r="LC714" i="2"/>
  <c r="LI714" i="2" s="1"/>
  <c r="LC717" i="2"/>
  <c r="LI717" i="2" s="1"/>
  <c r="JW740" i="2"/>
  <c r="LH740" i="2" s="1"/>
  <c r="JW743" i="2"/>
  <c r="LH743" i="2" s="1"/>
  <c r="LC846" i="2"/>
  <c r="LC896" i="2"/>
  <c r="LI896" i="2" s="1"/>
  <c r="JW898" i="2"/>
  <c r="LH898" i="2" s="1"/>
  <c r="JW909" i="2"/>
  <c r="LH909" i="2" s="1"/>
  <c r="JW981" i="2"/>
  <c r="LH981" i="2" s="1"/>
  <c r="JW1008" i="2"/>
  <c r="LH1008" i="2" s="1"/>
  <c r="LC1022" i="2"/>
  <c r="LI1022" i="2" s="1"/>
  <c r="JW1045" i="2"/>
  <c r="LH1045" i="2" s="1"/>
  <c r="JW1066" i="2"/>
  <c r="LH1066" i="2" s="1"/>
  <c r="JW1069" i="2"/>
  <c r="LH1069" i="2" s="1"/>
  <c r="JW1074" i="2"/>
  <c r="LH1074" i="2" s="1"/>
  <c r="LC1093" i="2"/>
  <c r="LI1093" i="2" s="1"/>
  <c r="JW1127" i="2"/>
  <c r="LH1127" i="2" s="1"/>
  <c r="JW1161" i="2"/>
  <c r="LH1161" i="2" s="1"/>
  <c r="JW1185" i="2"/>
  <c r="LH1185" i="2" s="1"/>
  <c r="JW1235" i="2"/>
  <c r="LH1235" i="2" s="1"/>
  <c r="LC1251" i="2"/>
  <c r="LI1251" i="2" s="1"/>
  <c r="JW1282" i="2"/>
  <c r="LH1282" i="2" s="1"/>
  <c r="JW1292" i="2"/>
  <c r="LH1292" i="2" s="1"/>
  <c r="LC1293" i="2"/>
  <c r="LI1293" i="2" s="1"/>
  <c r="JW1295" i="2"/>
  <c r="LH1295" i="2" s="1"/>
  <c r="LC1304" i="2"/>
  <c r="LI1304" i="2" s="1"/>
  <c r="JW1314" i="2"/>
  <c r="LH1314" i="2" s="1"/>
  <c r="JW1327" i="2"/>
  <c r="JW1332" i="2"/>
  <c r="LH1332" i="2" s="1"/>
  <c r="LF508" i="2"/>
  <c r="LG508" i="2"/>
  <c r="LG509" i="2"/>
  <c r="LG88" i="2"/>
  <c r="LF213" i="2"/>
  <c r="LG213" i="2"/>
  <c r="JW23" i="2"/>
  <c r="LH23" i="2" s="1"/>
  <c r="JW32" i="2"/>
  <c r="LH32" i="2" s="1"/>
  <c r="LC38" i="2"/>
  <c r="LI38" i="2" s="1"/>
  <c r="LC46" i="2"/>
  <c r="LI46" i="2" s="1"/>
  <c r="LC54" i="2"/>
  <c r="LI54" i="2" s="1"/>
  <c r="LC72" i="2"/>
  <c r="LI72" i="2" s="1"/>
  <c r="JW82" i="2"/>
  <c r="LC85" i="2"/>
  <c r="LI85" i="2" s="1"/>
  <c r="LC93" i="2"/>
  <c r="LI93" i="2" s="1"/>
  <c r="LC122" i="2"/>
  <c r="LI122" i="2" s="1"/>
  <c r="LC138" i="2"/>
  <c r="LI138" i="2" s="1"/>
  <c r="LC154" i="2"/>
  <c r="LI154" i="2" s="1"/>
  <c r="LC182" i="2"/>
  <c r="LI182" i="2" s="1"/>
  <c r="JW189" i="2"/>
  <c r="LH189" i="2" s="1"/>
  <c r="LC210" i="2"/>
  <c r="LC218" i="2"/>
  <c r="LI218" i="2" s="1"/>
  <c r="LC226" i="2"/>
  <c r="LI226" i="2" s="1"/>
  <c r="JW228" i="2"/>
  <c r="LH228" i="2" s="1"/>
  <c r="LC254" i="2"/>
  <c r="LI254" i="2" s="1"/>
  <c r="JW256" i="2"/>
  <c r="LH256" i="2" s="1"/>
  <c r="LC264" i="2"/>
  <c r="LI264" i="2" s="1"/>
  <c r="LC282" i="2"/>
  <c r="LI282" i="2" s="1"/>
  <c r="LC285" i="2"/>
  <c r="LI285" i="2" s="1"/>
  <c r="JW287" i="2"/>
  <c r="LH287" i="2" s="1"/>
  <c r="LC319" i="2"/>
  <c r="LI319" i="2" s="1"/>
  <c r="JW321" i="2"/>
  <c r="LH321" i="2" s="1"/>
  <c r="LC327" i="2"/>
  <c r="LI327" i="2" s="1"/>
  <c r="JW387" i="2"/>
  <c r="LH387" i="2" s="1"/>
  <c r="JW407" i="2"/>
  <c r="LH407" i="2" s="1"/>
  <c r="JW429" i="2"/>
  <c r="LH429" i="2" s="1"/>
  <c r="JW439" i="2"/>
  <c r="LC440" i="2"/>
  <c r="LI440" i="2" s="1"/>
  <c r="LC490" i="2"/>
  <c r="LI490" i="2" s="1"/>
  <c r="LC509" i="2"/>
  <c r="LI509" i="2" s="1"/>
  <c r="LC517" i="2"/>
  <c r="LI517" i="2" s="1"/>
  <c r="LC522" i="2"/>
  <c r="LI522" i="2" s="1"/>
  <c r="LC530" i="2"/>
  <c r="LI530" i="2" s="1"/>
  <c r="JW563" i="2"/>
  <c r="LH563" i="2" s="1"/>
  <c r="LC573" i="2"/>
  <c r="LI573" i="2" s="1"/>
  <c r="LG668" i="2"/>
  <c r="LC695" i="2"/>
  <c r="LI695" i="2" s="1"/>
  <c r="LC743" i="2"/>
  <c r="LI743" i="2" s="1"/>
  <c r="JW753" i="2"/>
  <c r="LH753" i="2" s="1"/>
  <c r="LC756" i="2"/>
  <c r="LI756" i="2" s="1"/>
  <c r="JW758" i="2"/>
  <c r="LH758" i="2" s="1"/>
  <c r="LC772" i="2"/>
  <c r="LI772" i="2" s="1"/>
  <c r="JW774" i="2"/>
  <c r="LH774" i="2" s="1"/>
  <c r="JW807" i="2"/>
  <c r="LH807" i="2" s="1"/>
  <c r="LC829" i="2"/>
  <c r="JW831" i="2"/>
  <c r="LH831" i="2" s="1"/>
  <c r="JW839" i="2"/>
  <c r="LH839" i="2" s="1"/>
  <c r="LC842" i="2"/>
  <c r="LI842" i="2" s="1"/>
  <c r="JW404" i="2"/>
  <c r="LH404" i="2" s="1"/>
  <c r="LC448" i="2"/>
  <c r="LI448" i="2" s="1"/>
  <c r="LC475" i="2"/>
  <c r="LI475" i="2" s="1"/>
  <c r="LC725" i="2"/>
  <c r="LI725" i="2" s="1"/>
  <c r="LG579" i="2"/>
  <c r="LC11" i="2"/>
  <c r="LI11" i="2" s="1"/>
  <c r="LC15" i="2"/>
  <c r="LI15" i="2" s="1"/>
  <c r="JW18" i="2"/>
  <c r="LH18" i="2" s="1"/>
  <c r="JW30" i="2"/>
  <c r="LH30" i="2" s="1"/>
  <c r="JW33" i="2"/>
  <c r="LH33" i="2" s="1"/>
  <c r="JW38" i="2"/>
  <c r="LH38" i="2" s="1"/>
  <c r="JW46" i="2"/>
  <c r="LH46" i="2" s="1"/>
  <c r="LC60" i="2"/>
  <c r="LI60" i="2" s="1"/>
  <c r="JW75" i="2"/>
  <c r="JW83" i="2"/>
  <c r="LH83" i="2" s="1"/>
  <c r="LC94" i="2"/>
  <c r="LI94" i="2" s="1"/>
  <c r="LC107" i="2"/>
  <c r="LI107" i="2" s="1"/>
  <c r="LC115" i="2"/>
  <c r="LI115" i="2" s="1"/>
  <c r="JW117" i="2"/>
  <c r="JW138" i="2"/>
  <c r="LH138" i="2" s="1"/>
  <c r="JW149" i="2"/>
  <c r="LF153" i="2"/>
  <c r="LC155" i="2"/>
  <c r="LI155" i="2" s="1"/>
  <c r="JW167" i="2"/>
  <c r="LH167" i="2" s="1"/>
  <c r="JW172" i="2"/>
  <c r="LH172" i="2" s="1"/>
  <c r="LC178" i="2"/>
  <c r="LI178" i="2" s="1"/>
  <c r="JW185" i="2"/>
  <c r="LH185" i="2" s="1"/>
  <c r="JW195" i="2"/>
  <c r="LH195" i="2" s="1"/>
  <c r="LC198" i="2"/>
  <c r="LI198" i="2" s="1"/>
  <c r="JW208" i="2"/>
  <c r="LH208" i="2" s="1"/>
  <c r="JW226" i="2"/>
  <c r="LH226" i="2" s="1"/>
  <c r="LC247" i="2"/>
  <c r="LI247" i="2" s="1"/>
  <c r="LF271" i="2"/>
  <c r="LC304" i="2"/>
  <c r="LI304" i="2" s="1"/>
  <c r="LG307" i="2"/>
  <c r="JW440" i="2"/>
  <c r="LH440" i="2" s="1"/>
  <c r="LG459" i="2"/>
  <c r="JW530" i="2"/>
  <c r="LH530" i="2" s="1"/>
  <c r="JW701" i="2"/>
  <c r="LH701" i="2" s="1"/>
  <c r="JW988" i="2"/>
  <c r="LH988" i="2" s="1"/>
  <c r="LF1261" i="2"/>
  <c r="LF63" i="2"/>
  <c r="LG406" i="2"/>
  <c r="LG409" i="2"/>
  <c r="JW620" i="2"/>
  <c r="LC639" i="2"/>
  <c r="LI639" i="2" s="1"/>
  <c r="JW193" i="2"/>
  <c r="LH193" i="2" s="1"/>
  <c r="LC209" i="2"/>
  <c r="LI209" i="2" s="1"/>
  <c r="LC235" i="2"/>
  <c r="LI235" i="2" s="1"/>
  <c r="LC240" i="2"/>
  <c r="LI240" i="2" s="1"/>
  <c r="LF261" i="2"/>
  <c r="LC268" i="2"/>
  <c r="LI268" i="2" s="1"/>
  <c r="JW280" i="2"/>
  <c r="LH280" i="2" s="1"/>
  <c r="JW283" i="2"/>
  <c r="LH283" i="2" s="1"/>
  <c r="LC310" i="2"/>
  <c r="LI310" i="2" s="1"/>
  <c r="LC386" i="2"/>
  <c r="LI386" i="2" s="1"/>
  <c r="LC389" i="2"/>
  <c r="LI389" i="2" s="1"/>
  <c r="LC398" i="2"/>
  <c r="LI398" i="2" s="1"/>
  <c r="LC423" i="2"/>
  <c r="LI423" i="2" s="1"/>
  <c r="JW446" i="2"/>
  <c r="LH446" i="2" s="1"/>
  <c r="LC473" i="2"/>
  <c r="JW491" i="2"/>
  <c r="LH491" i="2" s="1"/>
  <c r="JW562" i="2"/>
  <c r="LH562" i="2" s="1"/>
  <c r="LC566" i="2"/>
  <c r="LI566" i="2" s="1"/>
  <c r="JW568" i="2"/>
  <c r="LH568" i="2" s="1"/>
  <c r="JW571" i="2"/>
  <c r="LH571" i="2" s="1"/>
  <c r="JW634" i="2"/>
  <c r="LH634" i="2" s="1"/>
  <c r="JW642" i="2"/>
  <c r="LH642" i="2" s="1"/>
  <c r="LC661" i="2"/>
  <c r="LG63" i="2"/>
  <c r="LF409" i="2"/>
  <c r="LC483" i="2"/>
  <c r="LI483" i="2" s="1"/>
  <c r="JW570" i="2"/>
  <c r="LH570" i="2" s="1"/>
  <c r="LC26" i="2"/>
  <c r="LI26" i="2" s="1"/>
  <c r="JW36" i="2"/>
  <c r="LH36" i="2" s="1"/>
  <c r="LG362" i="2"/>
  <c r="JW957" i="2"/>
  <c r="LH957" i="2" s="1"/>
  <c r="JW432" i="2"/>
  <c r="LH432" i="2" s="1"/>
  <c r="LF653" i="2"/>
  <c r="LG136" i="2"/>
  <c r="LC23" i="2"/>
  <c r="LI23" i="2" s="1"/>
  <c r="LC32" i="2"/>
  <c r="LI32" i="2" s="1"/>
  <c r="LC61" i="2"/>
  <c r="LI61" i="2" s="1"/>
  <c r="LC69" i="2"/>
  <c r="LI69" i="2" s="1"/>
  <c r="LC108" i="2"/>
  <c r="LI108" i="2" s="1"/>
  <c r="LF114" i="2"/>
  <c r="LC116" i="2"/>
  <c r="LI116" i="2" s="1"/>
  <c r="JW142" i="2"/>
  <c r="LH142" i="2" s="1"/>
  <c r="JW146" i="2"/>
  <c r="LH146" i="2" s="1"/>
  <c r="JW150" i="2"/>
  <c r="LH150" i="2" s="1"/>
  <c r="JW155" i="2"/>
  <c r="LH155" i="2" s="1"/>
  <c r="LC161" i="2"/>
  <c r="LI161" i="2" s="1"/>
  <c r="JW186" i="2"/>
  <c r="LH186" i="2" s="1"/>
  <c r="LC194" i="2"/>
  <c r="LI194" i="2" s="1"/>
  <c r="JW196" i="2"/>
  <c r="LH196" i="2" s="1"/>
  <c r="JW217" i="2"/>
  <c r="LH217" i="2" s="1"/>
  <c r="JW222" i="2"/>
  <c r="LH222" i="2" s="1"/>
  <c r="JW243" i="2"/>
  <c r="LH243" i="2" s="1"/>
  <c r="LC246" i="2"/>
  <c r="LI246" i="2" s="1"/>
  <c r="JW255" i="2"/>
  <c r="LH255" i="2" s="1"/>
  <c r="LC256" i="2"/>
  <c r="JW273" i="2"/>
  <c r="LH273" i="2" s="1"/>
  <c r="LC274" i="2"/>
  <c r="LI274" i="2" s="1"/>
  <c r="JW278" i="2"/>
  <c r="LH278" i="2" s="1"/>
  <c r="JW286" i="2"/>
  <c r="LH286" i="2" s="1"/>
  <c r="LF314" i="2"/>
  <c r="LF327" i="2"/>
  <c r="JW351" i="2"/>
  <c r="LH351" i="2" s="1"/>
  <c r="JW403" i="2"/>
  <c r="LH403" i="2" s="1"/>
  <c r="JW406" i="2"/>
  <c r="LH406" i="2" s="1"/>
  <c r="LC410" i="2"/>
  <c r="LI410" i="2" s="1"/>
  <c r="JW431" i="2"/>
  <c r="LH431" i="2" s="1"/>
  <c r="LG432" i="2"/>
  <c r="LC434" i="2"/>
  <c r="LI434" i="2" s="1"/>
  <c r="LC482" i="2"/>
  <c r="LI482" i="2" s="1"/>
  <c r="JW484" i="2"/>
  <c r="LH484" i="2" s="1"/>
  <c r="JW534" i="2"/>
  <c r="LH534" i="2" s="1"/>
  <c r="LC550" i="2"/>
  <c r="LI550" i="2" s="1"/>
  <c r="JW569" i="2"/>
  <c r="LH569" i="2" s="1"/>
  <c r="JW574" i="2"/>
  <c r="LH574" i="2" s="1"/>
  <c r="LC604" i="2"/>
  <c r="LI604" i="2" s="1"/>
  <c r="JW606" i="2"/>
  <c r="LH606" i="2" s="1"/>
  <c r="JW614" i="2"/>
  <c r="LH614" i="2" s="1"/>
  <c r="LC732" i="2"/>
  <c r="LI732" i="2" s="1"/>
  <c r="JW757" i="2"/>
  <c r="JW765" i="2"/>
  <c r="LH765" i="2" s="1"/>
  <c r="JW781" i="2"/>
  <c r="LH781" i="2" s="1"/>
  <c r="LF784" i="2"/>
  <c r="JW784" i="2"/>
  <c r="LH784" i="2" s="1"/>
  <c r="LF821" i="2"/>
  <c r="JW895" i="2"/>
  <c r="LH895" i="2" s="1"/>
  <c r="LF980" i="2"/>
  <c r="LC1043" i="2"/>
  <c r="LF1118" i="2"/>
  <c r="LC841" i="2"/>
  <c r="LI841" i="2" s="1"/>
  <c r="JW848" i="2"/>
  <c r="LH848" i="2" s="1"/>
  <c r="JW874" i="2"/>
  <c r="LH874" i="2" s="1"/>
  <c r="LG896" i="2"/>
  <c r="LC1072" i="2"/>
  <c r="LI1072" i="2" s="1"/>
  <c r="LC1216" i="2"/>
  <c r="LI1216" i="2" s="1"/>
  <c r="JW1223" i="2"/>
  <c r="JW1236" i="2"/>
  <c r="LH1236" i="2" s="1"/>
  <c r="LC1240" i="2"/>
  <c r="LI1240" i="2" s="1"/>
  <c r="LC1256" i="2"/>
  <c r="LI1256" i="2" s="1"/>
  <c r="LC1269" i="2"/>
  <c r="LI1269" i="2" s="1"/>
  <c r="JW1279" i="2"/>
  <c r="LH1279" i="2" s="1"/>
  <c r="LC1347" i="2"/>
  <c r="LI1347" i="2" s="1"/>
  <c r="LG1362" i="2"/>
  <c r="LC601" i="2"/>
  <c r="LF604" i="2"/>
  <c r="LC609" i="2"/>
  <c r="LI609" i="2" s="1"/>
  <c r="JW616" i="2"/>
  <c r="LH616" i="2" s="1"/>
  <c r="JW618" i="2"/>
  <c r="LH618" i="2" s="1"/>
  <c r="LC621" i="2"/>
  <c r="LI621" i="2" s="1"/>
  <c r="JW628" i="2"/>
  <c r="LH628" i="2" s="1"/>
  <c r="LC658" i="2"/>
  <c r="LI658" i="2" s="1"/>
  <c r="JW660" i="2"/>
  <c r="LC663" i="2"/>
  <c r="LI663" i="2" s="1"/>
  <c r="JW665" i="2"/>
  <c r="LH665" i="2" s="1"/>
  <c r="JW678" i="2"/>
  <c r="LH678" i="2" s="1"/>
  <c r="LC679" i="2"/>
  <c r="LI679" i="2" s="1"/>
  <c r="JW685" i="2"/>
  <c r="LH685" i="2" s="1"/>
  <c r="LC706" i="2"/>
  <c r="LI706" i="2" s="1"/>
  <c r="JW708" i="2"/>
  <c r="LH708" i="2" s="1"/>
  <c r="LC727" i="2"/>
  <c r="LI727" i="2" s="1"/>
  <c r="LC735" i="2"/>
  <c r="LI735" i="2" s="1"/>
  <c r="JW737" i="2"/>
  <c r="LH737" i="2" s="1"/>
  <c r="JW869" i="2"/>
  <c r="LH869" i="2" s="1"/>
  <c r="JW872" i="2"/>
  <c r="LH872" i="2" s="1"/>
  <c r="JW905" i="2"/>
  <c r="LH905" i="2" s="1"/>
  <c r="LC906" i="2"/>
  <c r="LI906" i="2" s="1"/>
  <c r="JW913" i="2"/>
  <c r="LH913" i="2" s="1"/>
  <c r="LC914" i="2"/>
  <c r="JW921" i="2"/>
  <c r="LH921" i="2" s="1"/>
  <c r="LC944" i="2"/>
  <c r="LI944" i="2" s="1"/>
  <c r="JW946" i="2"/>
  <c r="LH946" i="2" s="1"/>
  <c r="LG955" i="2"/>
  <c r="LC965" i="2"/>
  <c r="LI965" i="2" s="1"/>
  <c r="JW967" i="2"/>
  <c r="LH967" i="2" s="1"/>
  <c r="JW980" i="2"/>
  <c r="LH980" i="2" s="1"/>
  <c r="LC1012" i="2"/>
  <c r="JW1019" i="2"/>
  <c r="LH1019" i="2" s="1"/>
  <c r="JW1067" i="2"/>
  <c r="LH1067" i="2" s="1"/>
  <c r="JW1077" i="2"/>
  <c r="LH1077" i="2" s="1"/>
  <c r="JW1094" i="2"/>
  <c r="LH1094" i="2" s="1"/>
  <c r="LF1105" i="2"/>
  <c r="LG1105" i="2"/>
  <c r="LC1105" i="2"/>
  <c r="LI1105" i="2" s="1"/>
  <c r="LC1110" i="2"/>
  <c r="JW1112" i="2"/>
  <c r="LH1112" i="2" s="1"/>
  <c r="LC1118" i="2"/>
  <c r="LI1118" i="2" s="1"/>
  <c r="LC1138" i="2"/>
  <c r="LI1138" i="2" s="1"/>
  <c r="JW1153" i="2"/>
  <c r="LH1153" i="2" s="1"/>
  <c r="LC1159" i="2"/>
  <c r="LI1159" i="2" s="1"/>
  <c r="LG1172" i="2"/>
  <c r="JW1177" i="2"/>
  <c r="LH1177" i="2" s="1"/>
  <c r="LG1183" i="2"/>
  <c r="LG1184" i="2"/>
  <c r="LF1185" i="2"/>
  <c r="LC1190" i="2"/>
  <c r="LI1190" i="2" s="1"/>
  <c r="JW1195" i="2"/>
  <c r="LH1195" i="2" s="1"/>
  <c r="LC1198" i="2"/>
  <c r="LI1198" i="2" s="1"/>
  <c r="JW1203" i="2"/>
  <c r="LH1203" i="2" s="1"/>
  <c r="LC1209" i="2"/>
  <c r="LI1209" i="2" s="1"/>
  <c r="JW1211" i="2"/>
  <c r="LC1214" i="2"/>
  <c r="LI1214" i="2" s="1"/>
  <c r="JW1216" i="2"/>
  <c r="LH1216" i="2" s="1"/>
  <c r="LC1225" i="2"/>
  <c r="LI1225" i="2" s="1"/>
  <c r="JW1231" i="2"/>
  <c r="LH1231" i="2" s="1"/>
  <c r="JW1240" i="2"/>
  <c r="LH1240" i="2" s="1"/>
  <c r="JW1243" i="2"/>
  <c r="LH1243" i="2" s="1"/>
  <c r="LC1246" i="2"/>
  <c r="LI1246" i="2" s="1"/>
  <c r="LC1249" i="2"/>
  <c r="JW1251" i="2"/>
  <c r="LH1251" i="2" s="1"/>
  <c r="LC1264" i="2"/>
  <c r="LI1264" i="2" s="1"/>
  <c r="LC1272" i="2"/>
  <c r="LI1272" i="2" s="1"/>
  <c r="JW1274" i="2"/>
  <c r="LH1274" i="2" s="1"/>
  <c r="LC1275" i="2"/>
  <c r="LI1275" i="2" s="1"/>
  <c r="LC1283" i="2"/>
  <c r="LI1283" i="2" s="1"/>
  <c r="JW1300" i="2"/>
  <c r="LH1300" i="2" s="1"/>
  <c r="LC1309" i="2"/>
  <c r="LI1309" i="2" s="1"/>
  <c r="JW1311" i="2"/>
  <c r="LH1311" i="2" s="1"/>
  <c r="LC1078" i="2"/>
  <c r="LI1078" i="2" s="1"/>
  <c r="LC1121" i="2"/>
  <c r="LI1121" i="2" s="1"/>
  <c r="JW1306" i="2"/>
  <c r="LH1306" i="2" s="1"/>
  <c r="JW593" i="2"/>
  <c r="LH593" i="2" s="1"/>
  <c r="LC607" i="2"/>
  <c r="LI607" i="2" s="1"/>
  <c r="LC610" i="2"/>
  <c r="LI610" i="2" s="1"/>
  <c r="LC651" i="2"/>
  <c r="JW653" i="2"/>
  <c r="LH653" i="2" s="1"/>
  <c r="JW658" i="2"/>
  <c r="LH658" i="2" s="1"/>
  <c r="LC659" i="2"/>
  <c r="LI659" i="2" s="1"/>
  <c r="JW661" i="2"/>
  <c r="LH661" i="2" s="1"/>
  <c r="JW663" i="2"/>
  <c r="LH663" i="2" s="1"/>
  <c r="LC677" i="2"/>
  <c r="LI677" i="2" s="1"/>
  <c r="LC684" i="2"/>
  <c r="LI684" i="2" s="1"/>
  <c r="LC707" i="2"/>
  <c r="LC715" i="2"/>
  <c r="LI715" i="2" s="1"/>
  <c r="JW717" i="2"/>
  <c r="LH717" i="2" s="1"/>
  <c r="LC762" i="2"/>
  <c r="LI762" i="2" s="1"/>
  <c r="JW783" i="2"/>
  <c r="LH783" i="2" s="1"/>
  <c r="JW791" i="2"/>
  <c r="LH791" i="2" s="1"/>
  <c r="JW799" i="2"/>
  <c r="LH799" i="2" s="1"/>
  <c r="JW810" i="2"/>
  <c r="LH810" i="2" s="1"/>
  <c r="LC811" i="2"/>
  <c r="JW818" i="2"/>
  <c r="LH818" i="2" s="1"/>
  <c r="LC824" i="2"/>
  <c r="LI824" i="2" s="1"/>
  <c r="LC832" i="2"/>
  <c r="LI832" i="2" s="1"/>
  <c r="JW834" i="2"/>
  <c r="LH834" i="2" s="1"/>
  <c r="LC845" i="2"/>
  <c r="LI845" i="2" s="1"/>
  <c r="JW847" i="2"/>
  <c r="LH847" i="2" s="1"/>
  <c r="LC853" i="2"/>
  <c r="LI853" i="2" s="1"/>
  <c r="LC871" i="2"/>
  <c r="JW873" i="2"/>
  <c r="LH873" i="2" s="1"/>
  <c r="JW914" i="2"/>
  <c r="LH914" i="2" s="1"/>
  <c r="LC931" i="2"/>
  <c r="LI931" i="2" s="1"/>
  <c r="JW939" i="2"/>
  <c r="LH939" i="2" s="1"/>
  <c r="JW965" i="2"/>
  <c r="LH965" i="2" s="1"/>
  <c r="LC966" i="2"/>
  <c r="LI966" i="2" s="1"/>
  <c r="JW968" i="2"/>
  <c r="LH968" i="2" s="1"/>
  <c r="JW986" i="2"/>
  <c r="LC989" i="2"/>
  <c r="LI989" i="2" s="1"/>
  <c r="JW994" i="2"/>
  <c r="LH994" i="2" s="1"/>
  <c r="LC997" i="2"/>
  <c r="LI997" i="2" s="1"/>
  <c r="JW1004" i="2"/>
  <c r="LH1004" i="2" s="1"/>
  <c r="JW1007" i="2"/>
  <c r="LH1007" i="2" s="1"/>
  <c r="LC1018" i="2"/>
  <c r="LI1018" i="2" s="1"/>
  <c r="LC1026" i="2"/>
  <c r="LI1026" i="2" s="1"/>
  <c r="JW1053" i="2"/>
  <c r="LF1061" i="2"/>
  <c r="LG1061" i="2"/>
  <c r="LC1076" i="2"/>
  <c r="LI1076" i="2" s="1"/>
  <c r="JW1083" i="2"/>
  <c r="LH1083" i="2" s="1"/>
  <c r="JW1110" i="2"/>
  <c r="LH1110" i="2" s="1"/>
  <c r="JW1118" i="2"/>
  <c r="LH1118" i="2" s="1"/>
  <c r="JW1136" i="2"/>
  <c r="LH1136" i="2" s="1"/>
  <c r="JW1144" i="2"/>
  <c r="LC1191" i="2"/>
  <c r="LI1191" i="2" s="1"/>
  <c r="JW1198" i="2"/>
  <c r="LH1198" i="2" s="1"/>
  <c r="JW1225" i="2"/>
  <c r="LH1225" i="2" s="1"/>
  <c r="JW1246" i="2"/>
  <c r="LH1246" i="2" s="1"/>
  <c r="JW1249" i="2"/>
  <c r="LH1249" i="2" s="1"/>
  <c r="JW1252" i="2"/>
  <c r="LH1252" i="2" s="1"/>
  <c r="LC1255" i="2"/>
  <c r="LI1255" i="2" s="1"/>
  <c r="LC1276" i="2"/>
  <c r="LI1276" i="2" s="1"/>
  <c r="JW1278" i="2"/>
  <c r="LH1278" i="2" s="1"/>
  <c r="LC1284" i="2"/>
  <c r="LI1284" i="2" s="1"/>
  <c r="JW1286" i="2"/>
  <c r="LH1286" i="2" s="1"/>
  <c r="LC1296" i="2"/>
  <c r="LI1296" i="2" s="1"/>
  <c r="LC1315" i="2"/>
  <c r="LI1315" i="2" s="1"/>
  <c r="JW1317" i="2"/>
  <c r="LH1317" i="2" s="1"/>
  <c r="LC1325" i="2"/>
  <c r="LI1325" i="2" s="1"/>
  <c r="LC1333" i="2"/>
  <c r="JW1353" i="2"/>
  <c r="LH1353" i="2" s="1"/>
  <c r="JW591" i="2"/>
  <c r="LH591" i="2" s="1"/>
  <c r="JW599" i="2"/>
  <c r="LH599" i="2" s="1"/>
  <c r="JW610" i="2"/>
  <c r="LH610" i="2" s="1"/>
  <c r="JW615" i="2"/>
  <c r="LH615" i="2" s="1"/>
  <c r="LC636" i="2"/>
  <c r="LI636" i="2" s="1"/>
  <c r="JW638" i="2"/>
  <c r="LH638" i="2" s="1"/>
  <c r="LC644" i="2"/>
  <c r="JW651" i="2"/>
  <c r="LH651" i="2" s="1"/>
  <c r="JW659" i="2"/>
  <c r="LH659" i="2" s="1"/>
  <c r="LC662" i="2"/>
  <c r="LI662" i="2" s="1"/>
  <c r="LC667" i="2"/>
  <c r="LI667" i="2" s="1"/>
  <c r="JW677" i="2"/>
  <c r="LH677" i="2" s="1"/>
  <c r="LC678" i="2"/>
  <c r="LI678" i="2" s="1"/>
  <c r="JW680" i="2"/>
  <c r="LH680" i="2" s="1"/>
  <c r="LC685" i="2"/>
  <c r="JW687" i="2"/>
  <c r="LH687" i="2" s="1"/>
  <c r="LC694" i="2"/>
  <c r="LI694" i="2" s="1"/>
  <c r="JW697" i="2"/>
  <c r="LH697" i="2" s="1"/>
  <c r="LC698" i="2"/>
  <c r="LI698" i="2" s="1"/>
  <c r="JW723" i="2"/>
  <c r="LH723" i="2" s="1"/>
  <c r="LC729" i="2"/>
  <c r="LI729" i="2" s="1"/>
  <c r="JW731" i="2"/>
  <c r="LH731" i="2" s="1"/>
  <c r="JW759" i="2"/>
  <c r="JW762" i="2"/>
  <c r="LH762" i="2" s="1"/>
  <c r="LC800" i="2"/>
  <c r="LI800" i="2" s="1"/>
  <c r="JW850" i="2"/>
  <c r="LH850" i="2" s="1"/>
  <c r="JW853" i="2"/>
  <c r="LH853" i="2" s="1"/>
  <c r="LC856" i="2"/>
  <c r="LI856" i="2" s="1"/>
  <c r="JW904" i="2"/>
  <c r="LH904" i="2" s="1"/>
  <c r="LC921" i="2"/>
  <c r="LI921" i="2" s="1"/>
  <c r="JW923" i="2"/>
  <c r="JW928" i="2"/>
  <c r="LH928" i="2" s="1"/>
  <c r="LC943" i="2"/>
  <c r="LI943" i="2" s="1"/>
  <c r="JW945" i="2"/>
  <c r="LH945" i="2" s="1"/>
  <c r="LC948" i="2"/>
  <c r="LI948" i="2" s="1"/>
  <c r="JW971" i="2"/>
  <c r="LH971" i="2" s="1"/>
  <c r="LC977" i="2"/>
  <c r="LI977" i="2" s="1"/>
  <c r="JW979" i="2"/>
  <c r="LH979" i="2" s="1"/>
  <c r="JW1000" i="2"/>
  <c r="LH1000" i="2" s="1"/>
  <c r="LC1003" i="2"/>
  <c r="LI1003" i="2" s="1"/>
  <c r="LC1008" i="2"/>
  <c r="LI1008" i="2" s="1"/>
  <c r="JW1013" i="2"/>
  <c r="LH1013" i="2" s="1"/>
  <c r="LC1021" i="2"/>
  <c r="LI1021" i="2" s="1"/>
  <c r="LC1024" i="2"/>
  <c r="LI1024" i="2" s="1"/>
  <c r="JW1056" i="2"/>
  <c r="LH1056" i="2" s="1"/>
  <c r="LC1062" i="2"/>
  <c r="LI1062" i="2" s="1"/>
  <c r="LC1067" i="2"/>
  <c r="JW1071" i="2"/>
  <c r="LH1071" i="2" s="1"/>
  <c r="LC1074" i="2"/>
  <c r="LI1074" i="2" s="1"/>
  <c r="JW1101" i="2"/>
  <c r="LH1101" i="2" s="1"/>
  <c r="LF1138" i="2"/>
  <c r="LC1140" i="2"/>
  <c r="LI1140" i="2" s="1"/>
  <c r="LC1145" i="2"/>
  <c r="LI1145" i="2" s="1"/>
  <c r="LG1150" i="2"/>
  <c r="LC1153" i="2"/>
  <c r="LI1153" i="2" s="1"/>
  <c r="JW1155" i="2"/>
  <c r="LH1155" i="2" s="1"/>
  <c r="JW1207" i="2"/>
  <c r="LH1207" i="2" s="1"/>
  <c r="LC1227" i="2"/>
  <c r="LI1227" i="2" s="1"/>
  <c r="LC1233" i="2"/>
  <c r="LI1233" i="2" s="1"/>
  <c r="JW1250" i="2"/>
  <c r="LH1250" i="2" s="1"/>
  <c r="JW1260" i="2"/>
  <c r="LH1260" i="2" s="1"/>
  <c r="JW1268" i="2"/>
  <c r="LH1268" i="2" s="1"/>
  <c r="JW1296" i="2"/>
  <c r="LH1296" i="2" s="1"/>
  <c r="JW1299" i="2"/>
  <c r="LH1299" i="2" s="1"/>
  <c r="LC1308" i="2"/>
  <c r="LI1308" i="2" s="1"/>
  <c r="LF1316" i="2"/>
  <c r="LG1316" i="2"/>
  <c r="LC1321" i="2"/>
  <c r="LI1321" i="2" s="1"/>
  <c r="LC1352" i="2"/>
  <c r="LI1352" i="2" s="1"/>
  <c r="JW1354" i="2"/>
  <c r="LH1354" i="2" s="1"/>
  <c r="JW1359" i="2"/>
  <c r="LH1359" i="2" s="1"/>
  <c r="LC1360" i="2"/>
  <c r="LI1360" i="2" s="1"/>
  <c r="JW5" i="2"/>
  <c r="LH5" i="2" s="1"/>
  <c r="LG11" i="2"/>
  <c r="LF24" i="2"/>
  <c r="LG24" i="2"/>
  <c r="LF37" i="2"/>
  <c r="LG37" i="2"/>
  <c r="JW44" i="2"/>
  <c r="LH44" i="2" s="1"/>
  <c r="JW47" i="2"/>
  <c r="LH47" i="2" s="1"/>
  <c r="JW54" i="2"/>
  <c r="LH54" i="2" s="1"/>
  <c r="JW92" i="2"/>
  <c r="LH92" i="2" s="1"/>
  <c r="JW110" i="2"/>
  <c r="LH110" i="2" s="1"/>
  <c r="LF112" i="2"/>
  <c r="LG126" i="2"/>
  <c r="LG132" i="2"/>
  <c r="LC147" i="2"/>
  <c r="LI147" i="2" s="1"/>
  <c r="JW171" i="2"/>
  <c r="LH171" i="2" s="1"/>
  <c r="LF175" i="2"/>
  <c r="LG192" i="2"/>
  <c r="JW198" i="2"/>
  <c r="LH198" i="2" s="1"/>
  <c r="LC201" i="2"/>
  <c r="LI201" i="2" s="1"/>
  <c r="JW205" i="2"/>
  <c r="LH205" i="2" s="1"/>
  <c r="LC238" i="2"/>
  <c r="LI238" i="2" s="1"/>
  <c r="JW240" i="2"/>
  <c r="LH240" i="2" s="1"/>
  <c r="LF250" i="2"/>
  <c r="LC281" i="2"/>
  <c r="LI281" i="2" s="1"/>
  <c r="JW296" i="2"/>
  <c r="LH296" i="2" s="1"/>
  <c r="JW438" i="2"/>
  <c r="LH438" i="2" s="1"/>
  <c r="JW6" i="2"/>
  <c r="LH6" i="2" s="1"/>
  <c r="LC7" i="2"/>
  <c r="LI7" i="2" s="1"/>
  <c r="JW10" i="2"/>
  <c r="LH10" i="2" s="1"/>
  <c r="JW13" i="2"/>
  <c r="LH13" i="2" s="1"/>
  <c r="LC14" i="2"/>
  <c r="LI14" i="2" s="1"/>
  <c r="JW17" i="2"/>
  <c r="LH17" i="2" s="1"/>
  <c r="LC24" i="2"/>
  <c r="LI24" i="2" s="1"/>
  <c r="LC27" i="2"/>
  <c r="LI27" i="2" s="1"/>
  <c r="JW29" i="2"/>
  <c r="LH29" i="2" s="1"/>
  <c r="LC40" i="2"/>
  <c r="LI40" i="2" s="1"/>
  <c r="JW42" i="2"/>
  <c r="LH42" i="2" s="1"/>
  <c r="LC48" i="2"/>
  <c r="LI48" i="2" s="1"/>
  <c r="LF60" i="2"/>
  <c r="LG60" i="2"/>
  <c r="JW65" i="2"/>
  <c r="LH65" i="2" s="1"/>
  <c r="JW77" i="2"/>
  <c r="LH77" i="2" s="1"/>
  <c r="LC78" i="2"/>
  <c r="LI78" i="2" s="1"/>
  <c r="JW80" i="2"/>
  <c r="LH80" i="2" s="1"/>
  <c r="JW85" i="2"/>
  <c r="LH85" i="2" s="1"/>
  <c r="LF89" i="2"/>
  <c r="JW90" i="2"/>
  <c r="LH90" i="2" s="1"/>
  <c r="JW98" i="2"/>
  <c r="LH98" i="2" s="1"/>
  <c r="LF99" i="2"/>
  <c r="LC101" i="2"/>
  <c r="LI101" i="2" s="1"/>
  <c r="LC106" i="2"/>
  <c r="LI106" i="2" s="1"/>
  <c r="JW108" i="2"/>
  <c r="LH108" i="2" s="1"/>
  <c r="LC114" i="2"/>
  <c r="LI114" i="2" s="1"/>
  <c r="LG124" i="2"/>
  <c r="LC124" i="2"/>
  <c r="LI124" i="2" s="1"/>
  <c r="LC132" i="2"/>
  <c r="LI132" i="2" s="1"/>
  <c r="JW134" i="2"/>
  <c r="LH134" i="2" s="1"/>
  <c r="LC140" i="2"/>
  <c r="LI140" i="2" s="1"/>
  <c r="JW147" i="2"/>
  <c r="LH147" i="2" s="1"/>
  <c r="LF154" i="2"/>
  <c r="JW162" i="2"/>
  <c r="LH162" i="2" s="1"/>
  <c r="LC165" i="2"/>
  <c r="LI165" i="2" s="1"/>
  <c r="LC172" i="2"/>
  <c r="LI172" i="2" s="1"/>
  <c r="JW174" i="2"/>
  <c r="LH174" i="2" s="1"/>
  <c r="LC187" i="2"/>
  <c r="LI187" i="2" s="1"/>
  <c r="JW203" i="2"/>
  <c r="LH203" i="2" s="1"/>
  <c r="LC206" i="2"/>
  <c r="LI206" i="2" s="1"/>
  <c r="JW210" i="2"/>
  <c r="LH210" i="2" s="1"/>
  <c r="LC213" i="2"/>
  <c r="LI213" i="2" s="1"/>
  <c r="JW215" i="2"/>
  <c r="LH215" i="2" s="1"/>
  <c r="LG241" i="2"/>
  <c r="JW603" i="2"/>
  <c r="LH603" i="2" s="1"/>
  <c r="LG33" i="2"/>
  <c r="LG56" i="2"/>
  <c r="LF71" i="2"/>
  <c r="LG71" i="2"/>
  <c r="LG83" i="2"/>
  <c r="LF97" i="2"/>
  <c r="LC4" i="2"/>
  <c r="LI4" i="2" s="1"/>
  <c r="JW7" i="2"/>
  <c r="LH7" i="2" s="1"/>
  <c r="LF8" i="2"/>
  <c r="LC8" i="2"/>
  <c r="LI8" i="2" s="1"/>
  <c r="LC30" i="2"/>
  <c r="LI30" i="2" s="1"/>
  <c r="JW48" i="2"/>
  <c r="LH48" i="2" s="1"/>
  <c r="JW53" i="2"/>
  <c r="LH53" i="2" s="1"/>
  <c r="LF59" i="2"/>
  <c r="JW60" i="2"/>
  <c r="LH60" i="2" s="1"/>
  <c r="LF82" i="2"/>
  <c r="LG122" i="2"/>
  <c r="JW124" i="2"/>
  <c r="LH124" i="2" s="1"/>
  <c r="LC127" i="2"/>
  <c r="LI127" i="2" s="1"/>
  <c r="LC135" i="2"/>
  <c r="LI135" i="2" s="1"/>
  <c r="JW137" i="2"/>
  <c r="LH137" i="2" s="1"/>
  <c r="LG143" i="2"/>
  <c r="JW145" i="2"/>
  <c r="LH145" i="2" s="1"/>
  <c r="JW177" i="2"/>
  <c r="LH177" i="2" s="1"/>
  <c r="JW182" i="2"/>
  <c r="LH182" i="2" s="1"/>
  <c r="LG302" i="2"/>
  <c r="LF312" i="2"/>
  <c r="JW14" i="2"/>
  <c r="LH14" i="2" s="1"/>
  <c r="LC19" i="2"/>
  <c r="LI19" i="2" s="1"/>
  <c r="JW21" i="2"/>
  <c r="LH21" i="2" s="1"/>
  <c r="LC22" i="2"/>
  <c r="LI22" i="2" s="1"/>
  <c r="LG51" i="2"/>
  <c r="LF57" i="2"/>
  <c r="JW58" i="2"/>
  <c r="LH58" i="2" s="1"/>
  <c r="LF67" i="2"/>
  <c r="JW68" i="2"/>
  <c r="LH68" i="2" s="1"/>
  <c r="JW78" i="2"/>
  <c r="LH78" i="2" s="1"/>
  <c r="LF80" i="2"/>
  <c r="LF95" i="2"/>
  <c r="LG95" i="2"/>
  <c r="JW101" i="2"/>
  <c r="LH101" i="2" s="1"/>
  <c r="LC130" i="2"/>
  <c r="LI130" i="2" s="1"/>
  <c r="LC156" i="2"/>
  <c r="LI156" i="2" s="1"/>
  <c r="LF169" i="2"/>
  <c r="LC183" i="2"/>
  <c r="LI183" i="2" s="1"/>
  <c r="JW194" i="2"/>
  <c r="LH194" i="2" s="1"/>
  <c r="LG232" i="2"/>
  <c r="LC588" i="2"/>
  <c r="LI588" i="2" s="1"/>
  <c r="LC5" i="2"/>
  <c r="LI5" i="2" s="1"/>
  <c r="JW8" i="2"/>
  <c r="LH8" i="2" s="1"/>
  <c r="LC12" i="2"/>
  <c r="LI12" i="2" s="1"/>
  <c r="JW15" i="2"/>
  <c r="LH15" i="2" s="1"/>
  <c r="LF16" i="2"/>
  <c r="LC16" i="2"/>
  <c r="LI16" i="2" s="1"/>
  <c r="JW25" i="2"/>
  <c r="LH25" i="2" s="1"/>
  <c r="LF50" i="2"/>
  <c r="JW56" i="2"/>
  <c r="LH56" i="2" s="1"/>
  <c r="LC59" i="2"/>
  <c r="LI59" i="2" s="1"/>
  <c r="JW61" i="2"/>
  <c r="LH61" i="2" s="1"/>
  <c r="LF65" i="2"/>
  <c r="LC74" i="2"/>
  <c r="LI74" i="2" s="1"/>
  <c r="JW76" i="2"/>
  <c r="LH76" i="2" s="1"/>
  <c r="LC82" i="2"/>
  <c r="LI82" i="2" s="1"/>
  <c r="LC92" i="2"/>
  <c r="LI92" i="2" s="1"/>
  <c r="JW99" i="2"/>
  <c r="LH99" i="2" s="1"/>
  <c r="LC110" i="2"/>
  <c r="LI110" i="2" s="1"/>
  <c r="JW112" i="2"/>
  <c r="LH112" i="2" s="1"/>
  <c r="JW122" i="2"/>
  <c r="LH122" i="2" s="1"/>
  <c r="JW130" i="2"/>
  <c r="LH130" i="2" s="1"/>
  <c r="LF149" i="2"/>
  <c r="LC159" i="2"/>
  <c r="LI159" i="2" s="1"/>
  <c r="LC166" i="2"/>
  <c r="LI166" i="2" s="1"/>
  <c r="JW178" i="2"/>
  <c r="LH178" i="2" s="1"/>
  <c r="LC181" i="2"/>
  <c r="LI181" i="2" s="1"/>
  <c r="JW183" i="2"/>
  <c r="LH183" i="2" s="1"/>
  <c r="LF185" i="2"/>
  <c r="LC195" i="2"/>
  <c r="LI195" i="2" s="1"/>
  <c r="JW197" i="2"/>
  <c r="LH197" i="2" s="1"/>
  <c r="LC205" i="2"/>
  <c r="LI205" i="2" s="1"/>
  <c r="JW209" i="2"/>
  <c r="LH209" i="2" s="1"/>
  <c r="LC212" i="2"/>
  <c r="LI212" i="2" s="1"/>
  <c r="JW239" i="2"/>
  <c r="LH239" i="2" s="1"/>
  <c r="LF246" i="2"/>
  <c r="JW295" i="2"/>
  <c r="LH295" i="2" s="1"/>
  <c r="JW28" i="2"/>
  <c r="LH28" i="2" s="1"/>
  <c r="LC34" i="2"/>
  <c r="LI34" i="2" s="1"/>
  <c r="JW41" i="2"/>
  <c r="LH41" i="2" s="1"/>
  <c r="LF48" i="2"/>
  <c r="JW49" i="2"/>
  <c r="LH49" i="2" s="1"/>
  <c r="LC52" i="2"/>
  <c r="LI52" i="2" s="1"/>
  <c r="LC62" i="2"/>
  <c r="LI62" i="2" s="1"/>
  <c r="LC67" i="2"/>
  <c r="LI67" i="2" s="1"/>
  <c r="JW71" i="2"/>
  <c r="LH71" i="2" s="1"/>
  <c r="LC77" i="2"/>
  <c r="LI77" i="2" s="1"/>
  <c r="JW79" i="2"/>
  <c r="LH79" i="2" s="1"/>
  <c r="LF92" i="2"/>
  <c r="LG92" i="2"/>
  <c r="JW97" i="2"/>
  <c r="LH97" i="2" s="1"/>
  <c r="LF103" i="2"/>
  <c r="LG103" i="2"/>
  <c r="JW107" i="2"/>
  <c r="LH107" i="2" s="1"/>
  <c r="LG115" i="2"/>
  <c r="JW115" i="2"/>
  <c r="LH115" i="2" s="1"/>
  <c r="LC118" i="2"/>
  <c r="LI118" i="2" s="1"/>
  <c r="LC123" i="2"/>
  <c r="LI123" i="2" s="1"/>
  <c r="LF129" i="2"/>
  <c r="JW133" i="2"/>
  <c r="LH133" i="2" s="1"/>
  <c r="JW154" i="2"/>
  <c r="LH154" i="2" s="1"/>
  <c r="LG155" i="2"/>
  <c r="LC164" i="2"/>
  <c r="LI164" i="2" s="1"/>
  <c r="LC169" i="2"/>
  <c r="LI169" i="2" s="1"/>
  <c r="JW173" i="2"/>
  <c r="LH173" i="2" s="1"/>
  <c r="LF177" i="2"/>
  <c r="LC184" i="2"/>
  <c r="LI184" i="2" s="1"/>
  <c r="LC186" i="2"/>
  <c r="LI186" i="2" s="1"/>
  <c r="JW188" i="2"/>
  <c r="LH188" i="2" s="1"/>
  <c r="LC191" i="2"/>
  <c r="LI191" i="2" s="1"/>
  <c r="JW207" i="2"/>
  <c r="LH207" i="2" s="1"/>
  <c r="LG215" i="2"/>
  <c r="LC217" i="2"/>
  <c r="LI217" i="2" s="1"/>
  <c r="JW219" i="2"/>
  <c r="LH219" i="2" s="1"/>
  <c r="JW272" i="2"/>
  <c r="LH272" i="2" s="1"/>
  <c r="LC400" i="2"/>
  <c r="LI400" i="2" s="1"/>
  <c r="JW472" i="2"/>
  <c r="LH472" i="2" s="1"/>
  <c r="JW225" i="2"/>
  <c r="LH225" i="2" s="1"/>
  <c r="LC228" i="2"/>
  <c r="LI228" i="2" s="1"/>
  <c r="LG235" i="2"/>
  <c r="LF236" i="2"/>
  <c r="JW237" i="2"/>
  <c r="LH237" i="2" s="1"/>
  <c r="LF242" i="2"/>
  <c r="JW251" i="2"/>
  <c r="LH251" i="2" s="1"/>
  <c r="LF255" i="2"/>
  <c r="LC262" i="2"/>
  <c r="LI262" i="2" s="1"/>
  <c r="JW281" i="2"/>
  <c r="LH281" i="2" s="1"/>
  <c r="LF282" i="2"/>
  <c r="LG294" i="2"/>
  <c r="LF295" i="2"/>
  <c r="LC303" i="2"/>
  <c r="LI303" i="2" s="1"/>
  <c r="JW305" i="2"/>
  <c r="LH305" i="2" s="1"/>
  <c r="LC311" i="2"/>
  <c r="LI311" i="2" s="1"/>
  <c r="JW318" i="2"/>
  <c r="LH318" i="2" s="1"/>
  <c r="JW329" i="2"/>
  <c r="LH329" i="2" s="1"/>
  <c r="LC332" i="2"/>
  <c r="LI332" i="2" s="1"/>
  <c r="JW342" i="2"/>
  <c r="LH342" i="2" s="1"/>
  <c r="LC358" i="2"/>
  <c r="LI358" i="2" s="1"/>
  <c r="JW360" i="2"/>
  <c r="LH360" i="2" s="1"/>
  <c r="JW378" i="2"/>
  <c r="LH378" i="2" s="1"/>
  <c r="LC388" i="2"/>
  <c r="LI388" i="2" s="1"/>
  <c r="JW392" i="2"/>
  <c r="LH392" i="2" s="1"/>
  <c r="LF397" i="2"/>
  <c r="LG397" i="2"/>
  <c r="LC399" i="2"/>
  <c r="LI399" i="2" s="1"/>
  <c r="LF400" i="2"/>
  <c r="JW401" i="2"/>
  <c r="LH401" i="2" s="1"/>
  <c r="JW425" i="2"/>
  <c r="LH425" i="2" s="1"/>
  <c r="JW428" i="2"/>
  <c r="LH428" i="2" s="1"/>
  <c r="LC453" i="2"/>
  <c r="LI453" i="2" s="1"/>
  <c r="JW455" i="2"/>
  <c r="LH455" i="2" s="1"/>
  <c r="LC469" i="2"/>
  <c r="LI469" i="2" s="1"/>
  <c r="LC474" i="2"/>
  <c r="LI474" i="2" s="1"/>
  <c r="JW479" i="2"/>
  <c r="LH479" i="2" s="1"/>
  <c r="LF488" i="2"/>
  <c r="LF489" i="2"/>
  <c r="LG489" i="2"/>
  <c r="JW492" i="2"/>
  <c r="LH492" i="2" s="1"/>
  <c r="JW499" i="2"/>
  <c r="LH499" i="2" s="1"/>
  <c r="JW502" i="2"/>
  <c r="LH502" i="2" s="1"/>
  <c r="LF530" i="2"/>
  <c r="LG530" i="2"/>
  <c r="JW538" i="2"/>
  <c r="LH538" i="2" s="1"/>
  <c r="LC541" i="2"/>
  <c r="LI541" i="2" s="1"/>
  <c r="JW543" i="2"/>
  <c r="LH543" i="2" s="1"/>
  <c r="LC546" i="2"/>
  <c r="LI546" i="2" s="1"/>
  <c r="JW548" i="2"/>
  <c r="LH548" i="2" s="1"/>
  <c r="LC556" i="2"/>
  <c r="LI556" i="2" s="1"/>
  <c r="JW566" i="2"/>
  <c r="LH566" i="2" s="1"/>
  <c r="LC570" i="2"/>
  <c r="LI570" i="2" s="1"/>
  <c r="LC575" i="2"/>
  <c r="LI575" i="2" s="1"/>
  <c r="LC578" i="2"/>
  <c r="LI578" i="2" s="1"/>
  <c r="LC582" i="2"/>
  <c r="LI582" i="2" s="1"/>
  <c r="JW584" i="2"/>
  <c r="LH584" i="2" s="1"/>
  <c r="JW589" i="2"/>
  <c r="LH589" i="2" s="1"/>
  <c r="JW592" i="2"/>
  <c r="LH592" i="2" s="1"/>
  <c r="LC595" i="2"/>
  <c r="LI595" i="2" s="1"/>
  <c r="LC598" i="2"/>
  <c r="LI598" i="2" s="1"/>
  <c r="LC605" i="2"/>
  <c r="LI605" i="2" s="1"/>
  <c r="JW607" i="2"/>
  <c r="LH607" i="2" s="1"/>
  <c r="LF613" i="2"/>
  <c r="LC619" i="2"/>
  <c r="LI619" i="2" s="1"/>
  <c r="LH620" i="2"/>
  <c r="JW621" i="2"/>
  <c r="LH621" i="2" s="1"/>
  <c r="LC631" i="2"/>
  <c r="LI631" i="2" s="1"/>
  <c r="JW633" i="2"/>
  <c r="LH633" i="2" s="1"/>
  <c r="JW641" i="2"/>
  <c r="LH641" i="2" s="1"/>
  <c r="JW646" i="2"/>
  <c r="LH646" i="2" s="1"/>
  <c r="LC790" i="2"/>
  <c r="LI790" i="2" s="1"/>
  <c r="JW249" i="2"/>
  <c r="LH249" i="2" s="1"/>
  <c r="JW259" i="2"/>
  <c r="LH259" i="2" s="1"/>
  <c r="JW264" i="2"/>
  <c r="LH264" i="2" s="1"/>
  <c r="LC267" i="2"/>
  <c r="LI267" i="2" s="1"/>
  <c r="JW269" i="2"/>
  <c r="LH269" i="2" s="1"/>
  <c r="LG270" i="2"/>
  <c r="LC272" i="2"/>
  <c r="LI272" i="2" s="1"/>
  <c r="LC277" i="2"/>
  <c r="LI277" i="2" s="1"/>
  <c r="JW279" i="2"/>
  <c r="LH279" i="2" s="1"/>
  <c r="LC294" i="2"/>
  <c r="LI294" i="2" s="1"/>
  <c r="LC296" i="2"/>
  <c r="LI296" i="2" s="1"/>
  <c r="JW303" i="2"/>
  <c r="LH303" i="2" s="1"/>
  <c r="JW311" i="2"/>
  <c r="LH311" i="2" s="1"/>
  <c r="LG321" i="2"/>
  <c r="JW348" i="2"/>
  <c r="LH348" i="2" s="1"/>
  <c r="JW355" i="2"/>
  <c r="LH355" i="2" s="1"/>
  <c r="LG356" i="2"/>
  <c r="LF386" i="2"/>
  <c r="LF391" i="2"/>
  <c r="LG391" i="2"/>
  <c r="LC394" i="2"/>
  <c r="LI394" i="2" s="1"/>
  <c r="LF395" i="2"/>
  <c r="LC397" i="2"/>
  <c r="LI397" i="2" s="1"/>
  <c r="JW399" i="2"/>
  <c r="LH399" i="2" s="1"/>
  <c r="JW410" i="2"/>
  <c r="LH410" i="2" s="1"/>
  <c r="LF411" i="2"/>
  <c r="LC413" i="2"/>
  <c r="LI413" i="2" s="1"/>
  <c r="JW420" i="2"/>
  <c r="LH420" i="2" s="1"/>
  <c r="JW423" i="2"/>
  <c r="LH423" i="2" s="1"/>
  <c r="LC431" i="2"/>
  <c r="LI431" i="2" s="1"/>
  <c r="LF433" i="2"/>
  <c r="LG433" i="2"/>
  <c r="JW433" i="2"/>
  <c r="LH433" i="2" s="1"/>
  <c r="JW435" i="2"/>
  <c r="LH435" i="2" s="1"/>
  <c r="LC438" i="2"/>
  <c r="LI438" i="2" s="1"/>
  <c r="JW450" i="2"/>
  <c r="LH450" i="2" s="1"/>
  <c r="JW463" i="2"/>
  <c r="LH463" i="2" s="1"/>
  <c r="LC472" i="2"/>
  <c r="LI472" i="2" s="1"/>
  <c r="LF478" i="2"/>
  <c r="LC480" i="2"/>
  <c r="LI480" i="2" s="1"/>
  <c r="LC488" i="2"/>
  <c r="LI488" i="2" s="1"/>
  <c r="JW505" i="2"/>
  <c r="LH505" i="2" s="1"/>
  <c r="JW510" i="2"/>
  <c r="LH510" i="2" s="1"/>
  <c r="JW518" i="2"/>
  <c r="LH518" i="2" s="1"/>
  <c r="LG519" i="2"/>
  <c r="LF263" i="2"/>
  <c r="LC265" i="2"/>
  <c r="LI265" i="2" s="1"/>
  <c r="LC270" i="2"/>
  <c r="LI270" i="2" s="1"/>
  <c r="JW291" i="2"/>
  <c r="LH291" i="2" s="1"/>
  <c r="LF302" i="2"/>
  <c r="LC312" i="2"/>
  <c r="LI312" i="2" s="1"/>
  <c r="JW319" i="2"/>
  <c r="LH319" i="2" s="1"/>
  <c r="JW327" i="2"/>
  <c r="LH327" i="2" s="1"/>
  <c r="LC346" i="2"/>
  <c r="LI346" i="2" s="1"/>
  <c r="LC349" i="2"/>
  <c r="LI349" i="2" s="1"/>
  <c r="LC356" i="2"/>
  <c r="LI356" i="2" s="1"/>
  <c r="JW358" i="2"/>
  <c r="LH358" i="2" s="1"/>
  <c r="JW364" i="2"/>
  <c r="LH364" i="2" s="1"/>
  <c r="LC365" i="2"/>
  <c r="LI365" i="2" s="1"/>
  <c r="LC369" i="2"/>
  <c r="LI369" i="2" s="1"/>
  <c r="LC383" i="2"/>
  <c r="LI383" i="2" s="1"/>
  <c r="JW385" i="2"/>
  <c r="LH385" i="2" s="1"/>
  <c r="JW418" i="2"/>
  <c r="LH418" i="2" s="1"/>
  <c r="LC421" i="2"/>
  <c r="LI421" i="2" s="1"/>
  <c r="LC429" i="2"/>
  <c r="LI429" i="2" s="1"/>
  <c r="LF432" i="2"/>
  <c r="LC436" i="2"/>
  <c r="LI436" i="2" s="1"/>
  <c r="JW443" i="2"/>
  <c r="LH443" i="2" s="1"/>
  <c r="JW453" i="2"/>
  <c r="LH453" i="2" s="1"/>
  <c r="LC464" i="2"/>
  <c r="LI464" i="2" s="1"/>
  <c r="JW469" i="2"/>
  <c r="LH469" i="2" s="1"/>
  <c r="LG474" i="2"/>
  <c r="LC496" i="2"/>
  <c r="LI496" i="2" s="1"/>
  <c r="JW500" i="2"/>
  <c r="LH500" i="2" s="1"/>
  <c r="JW513" i="2"/>
  <c r="LH513" i="2" s="1"/>
  <c r="JW521" i="2"/>
  <c r="LH521" i="2" s="1"/>
  <c r="JW523" i="2"/>
  <c r="LH523" i="2" s="1"/>
  <c r="JW526" i="2"/>
  <c r="LH526" i="2" s="1"/>
  <c r="LG534" i="2"/>
  <c r="LC534" i="2"/>
  <c r="LI534" i="2" s="1"/>
  <c r="JW546" i="2"/>
  <c r="LH546" i="2" s="1"/>
  <c r="LF549" i="2"/>
  <c r="LG549" i="2"/>
  <c r="LF550" i="2"/>
  <c r="LC554" i="2"/>
  <c r="LI554" i="2" s="1"/>
  <c r="LC560" i="2"/>
  <c r="LI560" i="2" s="1"/>
  <c r="JW567" i="2"/>
  <c r="LH567" i="2" s="1"/>
  <c r="LC579" i="2"/>
  <c r="LI579" i="2" s="1"/>
  <c r="JW582" i="2"/>
  <c r="LH582" i="2" s="1"/>
  <c r="JW595" i="2"/>
  <c r="LH595" i="2" s="1"/>
  <c r="LC615" i="2"/>
  <c r="LI615" i="2" s="1"/>
  <c r="LG620" i="2"/>
  <c r="JW624" i="2"/>
  <c r="LH624" i="2" s="1"/>
  <c r="LG628" i="2"/>
  <c r="JW644" i="2"/>
  <c r="LH644" i="2" s="1"/>
  <c r="LF645" i="2"/>
  <c r="JW662" i="2"/>
  <c r="LH662" i="2" s="1"/>
  <c r="LG735" i="2"/>
  <c r="LG815" i="2"/>
  <c r="LF808" i="2"/>
  <c r="JW238" i="2"/>
  <c r="LH238" i="2" s="1"/>
  <c r="LC273" i="2"/>
  <c r="LI273" i="2" s="1"/>
  <c r="LF288" i="2"/>
  <c r="LG288" i="2"/>
  <c r="JW304" i="2"/>
  <c r="LH304" i="2" s="1"/>
  <c r="JW312" i="2"/>
  <c r="LH312" i="2" s="1"/>
  <c r="LC315" i="2"/>
  <c r="LI315" i="2" s="1"/>
  <c r="JW317" i="2"/>
  <c r="LH317" i="2" s="1"/>
  <c r="LG318" i="2"/>
  <c r="LC320" i="2"/>
  <c r="LI320" i="2" s="1"/>
  <c r="LC323" i="2"/>
  <c r="LI323" i="2" s="1"/>
  <c r="JW325" i="2"/>
  <c r="LH325" i="2" s="1"/>
  <c r="LC328" i="2"/>
  <c r="LI328" i="2" s="1"/>
  <c r="LF330" i="2"/>
  <c r="JW338" i="2"/>
  <c r="LH338" i="2" s="1"/>
  <c r="LC362" i="2"/>
  <c r="LI362" i="2" s="1"/>
  <c r="JW365" i="2"/>
  <c r="LH365" i="2" s="1"/>
  <c r="LC366" i="2"/>
  <c r="LI366" i="2" s="1"/>
  <c r="JW369" i="2"/>
  <c r="LH369" i="2" s="1"/>
  <c r="LF388" i="2"/>
  <c r="LF401" i="2"/>
  <c r="LF417" i="2"/>
  <c r="LG417" i="2"/>
  <c r="LG425" i="2"/>
  <c r="LG442" i="2"/>
  <c r="JW448" i="2"/>
  <c r="LH448" i="2" s="1"/>
  <c r="JW488" i="2"/>
  <c r="LH488" i="2" s="1"/>
  <c r="JW490" i="2"/>
  <c r="LH490" i="2" s="1"/>
  <c r="JW498" i="2"/>
  <c r="LH498" i="2" s="1"/>
  <c r="JW511" i="2"/>
  <c r="LH511" i="2" s="1"/>
  <c r="LF528" i="2"/>
  <c r="LG528" i="2"/>
  <c r="JW529" i="2"/>
  <c r="LH529" i="2" s="1"/>
  <c r="JW552" i="2"/>
  <c r="LH552" i="2" s="1"/>
  <c r="LC555" i="2"/>
  <c r="LI555" i="2" s="1"/>
  <c r="LC558" i="2"/>
  <c r="LI558" i="2" s="1"/>
  <c r="LF562" i="2"/>
  <c r="JW579" i="2"/>
  <c r="LH579" i="2" s="1"/>
  <c r="LC580" i="2"/>
  <c r="LI580" i="2" s="1"/>
  <c r="LC596" i="2"/>
  <c r="LI596" i="2" s="1"/>
  <c r="LF602" i="2"/>
  <c r="LG603" i="2"/>
  <c r="JW622" i="2"/>
  <c r="LH622" i="2" s="1"/>
  <c r="JW627" i="2"/>
  <c r="LH627" i="2" s="1"/>
  <c r="LC640" i="2"/>
  <c r="LI640" i="2" s="1"/>
  <c r="LF641" i="2"/>
  <c r="LF765" i="2"/>
  <c r="JW224" i="2"/>
  <c r="LH224" i="2" s="1"/>
  <c r="LC227" i="2"/>
  <c r="LI227" i="2" s="1"/>
  <c r="JW229" i="2"/>
  <c r="LH229" i="2" s="1"/>
  <c r="JW234" i="2"/>
  <c r="LH234" i="2" s="1"/>
  <c r="JW248" i="2"/>
  <c r="LH248" i="2" s="1"/>
  <c r="LC263" i="2"/>
  <c r="LI263" i="2" s="1"/>
  <c r="LF266" i="2"/>
  <c r="LF279" i="2"/>
  <c r="LC290" i="2"/>
  <c r="LI290" i="2" s="1"/>
  <c r="LC297" i="2"/>
  <c r="LI297" i="2" s="1"/>
  <c r="JW299" i="2"/>
  <c r="LH299" i="2" s="1"/>
  <c r="LC305" i="2"/>
  <c r="LI305" i="2" s="1"/>
  <c r="JW307" i="2"/>
  <c r="LH307" i="2" s="1"/>
  <c r="JW320" i="2"/>
  <c r="LH320" i="2" s="1"/>
  <c r="LC326" i="2"/>
  <c r="LI326" i="2" s="1"/>
  <c r="JW328" i="2"/>
  <c r="LH328" i="2" s="1"/>
  <c r="LC331" i="2"/>
  <c r="LI331" i="2" s="1"/>
  <c r="JW333" i="2"/>
  <c r="LH333" i="2" s="1"/>
  <c r="LG339" i="2"/>
  <c r="LC339" i="2"/>
  <c r="LI339" i="2" s="1"/>
  <c r="JW341" i="2"/>
  <c r="LH341" i="2" s="1"/>
  <c r="LC347" i="2"/>
  <c r="LI347" i="2" s="1"/>
  <c r="LC381" i="2"/>
  <c r="LI381" i="2" s="1"/>
  <c r="JW386" i="2"/>
  <c r="LH386" i="2" s="1"/>
  <c r="LG387" i="2"/>
  <c r="LC387" i="2"/>
  <c r="LI387" i="2" s="1"/>
  <c r="JW389" i="2"/>
  <c r="LH389" i="2" s="1"/>
  <c r="LC392" i="2"/>
  <c r="LI392" i="2" s="1"/>
  <c r="JW405" i="2"/>
  <c r="LH405" i="2" s="1"/>
  <c r="JW411" i="2"/>
  <c r="LH411" i="2" s="1"/>
  <c r="LF415" i="2"/>
  <c r="LC417" i="2"/>
  <c r="LI417" i="2" s="1"/>
  <c r="JW427" i="2"/>
  <c r="LH427" i="2" s="1"/>
  <c r="LG431" i="2"/>
  <c r="LC432" i="2"/>
  <c r="LI432" i="2" s="1"/>
  <c r="LC449" i="2"/>
  <c r="LI449" i="2" s="1"/>
  <c r="JW454" i="2"/>
  <c r="LH454" i="2" s="1"/>
  <c r="JW459" i="2"/>
  <c r="LH459" i="2" s="1"/>
  <c r="LC471" i="2"/>
  <c r="LI471" i="2" s="1"/>
  <c r="LG472" i="2"/>
  <c r="LC476" i="2"/>
  <c r="LI476" i="2" s="1"/>
  <c r="JW478" i="2"/>
  <c r="LH478" i="2" s="1"/>
  <c r="LC484" i="2"/>
  <c r="LI484" i="2" s="1"/>
  <c r="JW486" i="2"/>
  <c r="LH486" i="2" s="1"/>
  <c r="LC499" i="2"/>
  <c r="LI499" i="2" s="1"/>
  <c r="JW501" i="2"/>
  <c r="LH501" i="2" s="1"/>
  <c r="JW506" i="2"/>
  <c r="LH506" i="2" s="1"/>
  <c r="LF513" i="2"/>
  <c r="LG513" i="2"/>
  <c r="LF521" i="2"/>
  <c r="LG521" i="2"/>
  <c r="LG561" i="2"/>
  <c r="LG572" i="2"/>
  <c r="LC602" i="2"/>
  <c r="LI602" i="2" s="1"/>
  <c r="JW625" i="2"/>
  <c r="LH625" i="2" s="1"/>
  <c r="LC630" i="2"/>
  <c r="LI630" i="2" s="1"/>
  <c r="LC635" i="2"/>
  <c r="LI635" i="2" s="1"/>
  <c r="JW637" i="2"/>
  <c r="LH637" i="2" s="1"/>
  <c r="LC638" i="2"/>
  <c r="LI638" i="2" s="1"/>
  <c r="LC648" i="2"/>
  <c r="LI648" i="2" s="1"/>
  <c r="JW650" i="2"/>
  <c r="LH650" i="2" s="1"/>
  <c r="LG677" i="2"/>
  <c r="JW683" i="2"/>
  <c r="LH683" i="2" s="1"/>
  <c r="JW780" i="2"/>
  <c r="LH780" i="2" s="1"/>
  <c r="LC230" i="2"/>
  <c r="LI230" i="2" s="1"/>
  <c r="JW232" i="2"/>
  <c r="LH232" i="2" s="1"/>
  <c r="LC237" i="2"/>
  <c r="LI237" i="2" s="1"/>
  <c r="JW241" i="2"/>
  <c r="LH241" i="2" s="1"/>
  <c r="LG249" i="2"/>
  <c r="LG254" i="2"/>
  <c r="LC276" i="2"/>
  <c r="LI276" i="2" s="1"/>
  <c r="LG286" i="2"/>
  <c r="LC286" i="2"/>
  <c r="LI286" i="2" s="1"/>
  <c r="LC288" i="2"/>
  <c r="LI288" i="2" s="1"/>
  <c r="LC293" i="2"/>
  <c r="LI293" i="2" s="1"/>
  <c r="LF298" i="2"/>
  <c r="LF311" i="2"/>
  <c r="LC313" i="2"/>
  <c r="LI313" i="2" s="1"/>
  <c r="JW315" i="2"/>
  <c r="LH315" i="2" s="1"/>
  <c r="LF316" i="2"/>
  <c r="LC321" i="2"/>
  <c r="LI321" i="2" s="1"/>
  <c r="JW323" i="2"/>
  <c r="LH323" i="2" s="1"/>
  <c r="JW336" i="2"/>
  <c r="LH336" i="2" s="1"/>
  <c r="LC342" i="2"/>
  <c r="LI342" i="2" s="1"/>
  <c r="JW344" i="2"/>
  <c r="LH344" i="2" s="1"/>
  <c r="JW354" i="2"/>
  <c r="LH354" i="2" s="1"/>
  <c r="LC360" i="2"/>
  <c r="LI360" i="2" s="1"/>
  <c r="JW362" i="2"/>
  <c r="LH362" i="2" s="1"/>
  <c r="JW370" i="2"/>
  <c r="LH370" i="2" s="1"/>
  <c r="LC374" i="2"/>
  <c r="LI374" i="2" s="1"/>
  <c r="LC378" i="2"/>
  <c r="LI378" i="2" s="1"/>
  <c r="JW409" i="2"/>
  <c r="LH409" i="2" s="1"/>
  <c r="LC412" i="2"/>
  <c r="LI412" i="2" s="1"/>
  <c r="JW419" i="2"/>
  <c r="LH419" i="2" s="1"/>
  <c r="JW422" i="2"/>
  <c r="LH422" i="2" s="1"/>
  <c r="LF453" i="2"/>
  <c r="LG453" i="2"/>
  <c r="LC455" i="2"/>
  <c r="LI455" i="2" s="1"/>
  <c r="JW462" i="2"/>
  <c r="LH462" i="2" s="1"/>
  <c r="LG470" i="2"/>
  <c r="JW473" i="2"/>
  <c r="LH473" i="2" s="1"/>
  <c r="JW481" i="2"/>
  <c r="LH481" i="2" s="1"/>
  <c r="LC487" i="2"/>
  <c r="LI487" i="2" s="1"/>
  <c r="LC497" i="2"/>
  <c r="LI497" i="2" s="1"/>
  <c r="JW504" i="2"/>
  <c r="LH504" i="2" s="1"/>
  <c r="JW509" i="2"/>
  <c r="LH509" i="2" s="1"/>
  <c r="JW517" i="2"/>
  <c r="LH517" i="2" s="1"/>
  <c r="LC528" i="2"/>
  <c r="LI528" i="2" s="1"/>
  <c r="LC540" i="2"/>
  <c r="LI540" i="2" s="1"/>
  <c r="LC543" i="2"/>
  <c r="LI543" i="2" s="1"/>
  <c r="LC553" i="2"/>
  <c r="LI553" i="2" s="1"/>
  <c r="JW558" i="2"/>
  <c r="LH558" i="2" s="1"/>
  <c r="LC572" i="2"/>
  <c r="LI572" i="2" s="1"/>
  <c r="LC581" i="2"/>
  <c r="LI581" i="2" s="1"/>
  <c r="JW586" i="2"/>
  <c r="LH586" i="2" s="1"/>
  <c r="JW594" i="2"/>
  <c r="LH594" i="2" s="1"/>
  <c r="LC597" i="2"/>
  <c r="LI597" i="2" s="1"/>
  <c r="LC600" i="2"/>
  <c r="LI600" i="2" s="1"/>
  <c r="LC614" i="2"/>
  <c r="LI614" i="2" s="1"/>
  <c r="LG619" i="2"/>
  <c r="JW635" i="2"/>
  <c r="LH635" i="2" s="1"/>
  <c r="LG636" i="2"/>
  <c r="LC641" i="2"/>
  <c r="LI641" i="2" s="1"/>
  <c r="JW643" i="2"/>
  <c r="LH643" i="2" s="1"/>
  <c r="LC646" i="2"/>
  <c r="LI646" i="2" s="1"/>
  <c r="LF748" i="2"/>
  <c r="LG412" i="2"/>
  <c r="LG435" i="2"/>
  <c r="LG450" i="2"/>
  <c r="LF465" i="2"/>
  <c r="LG465" i="2"/>
  <c r="LF472" i="2"/>
  <c r="LF480" i="2"/>
  <c r="LF503" i="2"/>
  <c r="LF522" i="2"/>
  <c r="LG522" i="2"/>
  <c r="JW540" i="2"/>
  <c r="LH540" i="2" s="1"/>
  <c r="LC551" i="2"/>
  <c r="LI551" i="2" s="1"/>
  <c r="LG555" i="2"/>
  <c r="LF617" i="2"/>
  <c r="LF629" i="2"/>
  <c r="LG652" i="2"/>
  <c r="LG660" i="2"/>
  <c r="LG678" i="2"/>
  <c r="LC652" i="2"/>
  <c r="LI652" i="2" s="1"/>
  <c r="JW654" i="2"/>
  <c r="LH654" i="2" s="1"/>
  <c r="LF658" i="2"/>
  <c r="LC660" i="2"/>
  <c r="LI660" i="2" s="1"/>
  <c r="JW669" i="2"/>
  <c r="LH669" i="2" s="1"/>
  <c r="JW671" i="2"/>
  <c r="LH671" i="2" s="1"/>
  <c r="LC675" i="2"/>
  <c r="LI675" i="2" s="1"/>
  <c r="LC680" i="2"/>
  <c r="LI680" i="2" s="1"/>
  <c r="LC683" i="2"/>
  <c r="LI683" i="2" s="1"/>
  <c r="JW695" i="2"/>
  <c r="LH695" i="2" s="1"/>
  <c r="LC699" i="2"/>
  <c r="LI699" i="2" s="1"/>
  <c r="JW707" i="2"/>
  <c r="LH707" i="2" s="1"/>
  <c r="LC710" i="2"/>
  <c r="LI710" i="2" s="1"/>
  <c r="LC713" i="2"/>
  <c r="LI713" i="2" s="1"/>
  <c r="LF716" i="2"/>
  <c r="LC718" i="2"/>
  <c r="LI718" i="2" s="1"/>
  <c r="LC723" i="2"/>
  <c r="LI723" i="2" s="1"/>
  <c r="LC731" i="2"/>
  <c r="LI731" i="2" s="1"/>
  <c r="LC733" i="2"/>
  <c r="LI733" i="2" s="1"/>
  <c r="JW738" i="2"/>
  <c r="LH738" i="2" s="1"/>
  <c r="LC746" i="2"/>
  <c r="LI746" i="2" s="1"/>
  <c r="LF750" i="2"/>
  <c r="JW750" i="2"/>
  <c r="LH750" i="2" s="1"/>
  <c r="LC754" i="2"/>
  <c r="LI754" i="2" s="1"/>
  <c r="JW763" i="2"/>
  <c r="LH763" i="2" s="1"/>
  <c r="LC766" i="2"/>
  <c r="LI766" i="2" s="1"/>
  <c r="JW768" i="2"/>
  <c r="LH768" i="2" s="1"/>
  <c r="JW773" i="2"/>
  <c r="LC782" i="2"/>
  <c r="LI782" i="2" s="1"/>
  <c r="LG789" i="2"/>
  <c r="JW789" i="2"/>
  <c r="LH789" i="2" s="1"/>
  <c r="LC792" i="2"/>
  <c r="LI792" i="2" s="1"/>
  <c r="JW794" i="2"/>
  <c r="LH794" i="2" s="1"/>
  <c r="LC806" i="2"/>
  <c r="LI806" i="2" s="1"/>
  <c r="LC816" i="2"/>
  <c r="LI816" i="2" s="1"/>
  <c r="JW823" i="2"/>
  <c r="LH823" i="2" s="1"/>
  <c r="JW826" i="2"/>
  <c r="LH826" i="2" s="1"/>
  <c r="JW854" i="2"/>
  <c r="LH854" i="2" s="1"/>
  <c r="LC859" i="2"/>
  <c r="LI859" i="2" s="1"/>
  <c r="LC862" i="2"/>
  <c r="LI862" i="2" s="1"/>
  <c r="LC867" i="2"/>
  <c r="LI867" i="2" s="1"/>
  <c r="LC872" i="2"/>
  <c r="LI872" i="2" s="1"/>
  <c r="LC883" i="2"/>
  <c r="LI883" i="2" s="1"/>
  <c r="JW888" i="2"/>
  <c r="LH888" i="2" s="1"/>
  <c r="LF889" i="2"/>
  <c r="LC898" i="2"/>
  <c r="LI898" i="2" s="1"/>
  <c r="JW900" i="2"/>
  <c r="LH900" i="2" s="1"/>
  <c r="LG915" i="2"/>
  <c r="JW919" i="2"/>
  <c r="LH919" i="2" s="1"/>
  <c r="LC922" i="2"/>
  <c r="LI922" i="2" s="1"/>
  <c r="LG929" i="2"/>
  <c r="LF935" i="2"/>
  <c r="LC937" i="2"/>
  <c r="LI937" i="2" s="1"/>
  <c r="LC940" i="2"/>
  <c r="LI940" i="2" s="1"/>
  <c r="JW947" i="2"/>
  <c r="LH947" i="2" s="1"/>
  <c r="LC950" i="2"/>
  <c r="LI950" i="2" s="1"/>
  <c r="LC953" i="2"/>
  <c r="LI953" i="2" s="1"/>
  <c r="JW955" i="2"/>
  <c r="LH955" i="2" s="1"/>
  <c r="LC958" i="2"/>
  <c r="LI958" i="2" s="1"/>
  <c r="LG971" i="2"/>
  <c r="LC975" i="2"/>
  <c r="LI975" i="2" s="1"/>
  <c r="LC980" i="2"/>
  <c r="LI980" i="2" s="1"/>
  <c r="JW987" i="2"/>
  <c r="LH987" i="2" s="1"/>
  <c r="LC995" i="2"/>
  <c r="LI995" i="2" s="1"/>
  <c r="LC1028" i="2"/>
  <c r="LI1028" i="2" s="1"/>
  <c r="LF1225" i="2"/>
  <c r="LG1232" i="2"/>
  <c r="LC1306" i="2"/>
  <c r="LI1306" i="2" s="1"/>
  <c r="JW686" i="2"/>
  <c r="LH686" i="2" s="1"/>
  <c r="JW692" i="2"/>
  <c r="LH692" i="2" s="1"/>
  <c r="JW703" i="2"/>
  <c r="LH703" i="2" s="1"/>
  <c r="LC721" i="2"/>
  <c r="LI721" i="2" s="1"/>
  <c r="LC726" i="2"/>
  <c r="LI726" i="2" s="1"/>
  <c r="LF732" i="2"/>
  <c r="JW733" i="2"/>
  <c r="LH733" i="2" s="1"/>
  <c r="LC739" i="2"/>
  <c r="LI739" i="2" s="1"/>
  <c r="JW766" i="2"/>
  <c r="LH766" i="2" s="1"/>
  <c r="LG797" i="2"/>
  <c r="JW797" i="2"/>
  <c r="LH797" i="2" s="1"/>
  <c r="JW821" i="2"/>
  <c r="LH821" i="2" s="1"/>
  <c r="JW829" i="2"/>
  <c r="LH829" i="2" s="1"/>
  <c r="JW837" i="2"/>
  <c r="LH837" i="2" s="1"/>
  <c r="LG847" i="2"/>
  <c r="LC847" i="2"/>
  <c r="LG906" i="2"/>
  <c r="LC913" i="2"/>
  <c r="LI913" i="2" s="1"/>
  <c r="LC929" i="2"/>
  <c r="LI929" i="2" s="1"/>
  <c r="JW931" i="2"/>
  <c r="LH931" i="2" s="1"/>
  <c r="JW934" i="2"/>
  <c r="LH934" i="2" s="1"/>
  <c r="LC956" i="2"/>
  <c r="LI956" i="2" s="1"/>
  <c r="LF964" i="2"/>
  <c r="LG1081" i="2"/>
  <c r="JW1182" i="2"/>
  <c r="LH1182" i="2" s="1"/>
  <c r="LF864" i="2"/>
  <c r="LG874" i="2"/>
  <c r="LF881" i="2"/>
  <c r="LG887" i="2"/>
  <c r="LG904" i="2"/>
  <c r="LF921" i="2"/>
  <c r="LG921" i="2"/>
  <c r="LF972" i="2"/>
  <c r="LC983" i="2"/>
  <c r="LI983" i="2" s="1"/>
  <c r="LF984" i="2"/>
  <c r="LC988" i="2"/>
  <c r="LI988" i="2" s="1"/>
  <c r="LG1013" i="2"/>
  <c r="JW1023" i="2"/>
  <c r="LH1023" i="2" s="1"/>
  <c r="LG1067" i="2"/>
  <c r="LC1071" i="2"/>
  <c r="LI1071" i="2" s="1"/>
  <c r="LC1155" i="2"/>
  <c r="LI1155" i="2" s="1"/>
  <c r="JW1157" i="2"/>
  <c r="LH1157" i="2" s="1"/>
  <c r="LC1281" i="2"/>
  <c r="LI1281" i="2" s="1"/>
  <c r="LF1293" i="2"/>
  <c r="JW647" i="2"/>
  <c r="LH647" i="2" s="1"/>
  <c r="JW652" i="2"/>
  <c r="LH652" i="2" s="1"/>
  <c r="JW655" i="2"/>
  <c r="LH655" i="2" s="1"/>
  <c r="LC668" i="2"/>
  <c r="LI668" i="2" s="1"/>
  <c r="LC673" i="2"/>
  <c r="LI673" i="2" s="1"/>
  <c r="LC681" i="2"/>
  <c r="LI681" i="2" s="1"/>
  <c r="JW696" i="2"/>
  <c r="LH696" i="2" s="1"/>
  <c r="JW699" i="2"/>
  <c r="LH699" i="2" s="1"/>
  <c r="LC711" i="2"/>
  <c r="LI711" i="2" s="1"/>
  <c r="JW713" i="2"/>
  <c r="LH713" i="2" s="1"/>
  <c r="LC716" i="2"/>
  <c r="LI716" i="2" s="1"/>
  <c r="JW718" i="2"/>
  <c r="LH718" i="2" s="1"/>
  <c r="JW721" i="2"/>
  <c r="LH721" i="2" s="1"/>
  <c r="LC724" i="2"/>
  <c r="LI724" i="2" s="1"/>
  <c r="LC734" i="2"/>
  <c r="LI734" i="2" s="1"/>
  <c r="LG737" i="2"/>
  <c r="JW739" i="2"/>
  <c r="LH739" i="2" s="1"/>
  <c r="LC742" i="2"/>
  <c r="LI742" i="2" s="1"/>
  <c r="LC747" i="2"/>
  <c r="LI747" i="2" s="1"/>
  <c r="LC752" i="2"/>
  <c r="LI752" i="2" s="1"/>
  <c r="JW764" i="2"/>
  <c r="LH764" i="2" s="1"/>
  <c r="JW769" i="2"/>
  <c r="LH769" i="2" s="1"/>
  <c r="LF773" i="2"/>
  <c r="JW782" i="2"/>
  <c r="LH782" i="2" s="1"/>
  <c r="LC785" i="2"/>
  <c r="LI785" i="2" s="1"/>
  <c r="LC793" i="2"/>
  <c r="LI793" i="2" s="1"/>
  <c r="LC798" i="2"/>
  <c r="LI798" i="2" s="1"/>
  <c r="LF823" i="2"/>
  <c r="LG823" i="2"/>
  <c r="JW824" i="2"/>
  <c r="LH824" i="2" s="1"/>
  <c r="JW832" i="2"/>
  <c r="LH832" i="2" s="1"/>
  <c r="JW835" i="2"/>
  <c r="LH835" i="2" s="1"/>
  <c r="JW840" i="2"/>
  <c r="LH840" i="2" s="1"/>
  <c r="JW857" i="2"/>
  <c r="LH857" i="2" s="1"/>
  <c r="LC865" i="2"/>
  <c r="LI865" i="2" s="1"/>
  <c r="JW870" i="2"/>
  <c r="LH870" i="2" s="1"/>
  <c r="LC880" i="2"/>
  <c r="LI880" i="2" s="1"/>
  <c r="LC887" i="2"/>
  <c r="LI887" i="2" s="1"/>
  <c r="JW889" i="2"/>
  <c r="LH889" i="2" s="1"/>
  <c r="LC899" i="2"/>
  <c r="LI899" i="2" s="1"/>
  <c r="JW901" i="2"/>
  <c r="LH901" i="2" s="1"/>
  <c r="LC904" i="2"/>
  <c r="LI904" i="2" s="1"/>
  <c r="JW908" i="2"/>
  <c r="LH908" i="2" s="1"/>
  <c r="LC909" i="2"/>
  <c r="LI909" i="2" s="1"/>
  <c r="JW915" i="2"/>
  <c r="LH915" i="2" s="1"/>
  <c r="JW920" i="2"/>
  <c r="LH920" i="2" s="1"/>
  <c r="LF930" i="2"/>
  <c r="LC938" i="2"/>
  <c r="LI938" i="2" s="1"/>
  <c r="JW948" i="2"/>
  <c r="LH948" i="2" s="1"/>
  <c r="LC951" i="2"/>
  <c r="LI951" i="2" s="1"/>
  <c r="LF952" i="2"/>
  <c r="JW958" i="2"/>
  <c r="LH958" i="2" s="1"/>
  <c r="LC981" i="2"/>
  <c r="LI981" i="2" s="1"/>
  <c r="JW983" i="2"/>
  <c r="LH983" i="2" s="1"/>
  <c r="LC986" i="2"/>
  <c r="LI986" i="2" s="1"/>
  <c r="LF994" i="2"/>
  <c r="LG659" i="2"/>
  <c r="LC666" i="2"/>
  <c r="LI666" i="2" s="1"/>
  <c r="JW670" i="2"/>
  <c r="LH670" i="2" s="1"/>
  <c r="JW684" i="2"/>
  <c r="LH684" i="2" s="1"/>
  <c r="JW693" i="2"/>
  <c r="LH693" i="2" s="1"/>
  <c r="LF695" i="2"/>
  <c r="LC709" i="2"/>
  <c r="LI709" i="2" s="1"/>
  <c r="JW716" i="2"/>
  <c r="LH716" i="2" s="1"/>
  <c r="LC722" i="2"/>
  <c r="LI722" i="2" s="1"/>
  <c r="JW729" i="2"/>
  <c r="LH729" i="2" s="1"/>
  <c r="LC740" i="2"/>
  <c r="LI740" i="2" s="1"/>
  <c r="JW744" i="2"/>
  <c r="LH744" i="2" s="1"/>
  <c r="LC765" i="2"/>
  <c r="LI765" i="2" s="1"/>
  <c r="JW767" i="2"/>
  <c r="LH767" i="2" s="1"/>
  <c r="LC770" i="2"/>
  <c r="LI770" i="2" s="1"/>
  <c r="LC775" i="2"/>
  <c r="LI775" i="2" s="1"/>
  <c r="LC778" i="2"/>
  <c r="LI778" i="2" s="1"/>
  <c r="LF781" i="2"/>
  <c r="LC801" i="2"/>
  <c r="LI801" i="2" s="1"/>
  <c r="JW804" i="2"/>
  <c r="LH804" i="2" s="1"/>
  <c r="LC810" i="2"/>
  <c r="LI810" i="2" s="1"/>
  <c r="LC817" i="2"/>
  <c r="LI817" i="2" s="1"/>
  <c r="LC825" i="2"/>
  <c r="LI825" i="2" s="1"/>
  <c r="LC828" i="2"/>
  <c r="LI828" i="2" s="1"/>
  <c r="JW830" i="2"/>
  <c r="LH830" i="2" s="1"/>
  <c r="LG831" i="2"/>
  <c r="LC833" i="2"/>
  <c r="LI833" i="2" s="1"/>
  <c r="LG839" i="2"/>
  <c r="LI846" i="2"/>
  <c r="LC848" i="2"/>
  <c r="LI848" i="2" s="1"/>
  <c r="JW860" i="2"/>
  <c r="LH860" i="2" s="1"/>
  <c r="LC873" i="2"/>
  <c r="LI873" i="2" s="1"/>
  <c r="LF879" i="2"/>
  <c r="LF888" i="2"/>
  <c r="JW906" i="2"/>
  <c r="LH906" i="2" s="1"/>
  <c r="LC916" i="2"/>
  <c r="LI916" i="2" s="1"/>
  <c r="JW918" i="2"/>
  <c r="LH918" i="2" s="1"/>
  <c r="LF919" i="2"/>
  <c r="LC923" i="2"/>
  <c r="LI923" i="2" s="1"/>
  <c r="LG939" i="2"/>
  <c r="LC941" i="2"/>
  <c r="LI941" i="2" s="1"/>
  <c r="LF947" i="2"/>
  <c r="LG947" i="2"/>
  <c r="LC949" i="2"/>
  <c r="LI949" i="2" s="1"/>
  <c r="JW951" i="2"/>
  <c r="LH951" i="2" s="1"/>
  <c r="LC979" i="2"/>
  <c r="LI979" i="2" s="1"/>
  <c r="LC984" i="2"/>
  <c r="LI984" i="2" s="1"/>
  <c r="JW993" i="2"/>
  <c r="LH993" i="2" s="1"/>
  <c r="LF1002" i="2"/>
  <c r="LC1004" i="2"/>
  <c r="LI1004" i="2" s="1"/>
  <c r="JW1006" i="2"/>
  <c r="LH1006" i="2" s="1"/>
  <c r="JW1011" i="2"/>
  <c r="LH1011" i="2" s="1"/>
  <c r="JW1016" i="2"/>
  <c r="LH1016" i="2" s="1"/>
  <c r="LF1045" i="2"/>
  <c r="LF1047" i="2"/>
  <c r="JW1329" i="2"/>
  <c r="LH1329" i="2" s="1"/>
  <c r="LG992" i="2"/>
  <c r="LF1010" i="2"/>
  <c r="LC1032" i="2"/>
  <c r="LI1032" i="2" s="1"/>
  <c r="JW1052" i="2"/>
  <c r="LH1052" i="2" s="1"/>
  <c r="JW1142" i="2"/>
  <c r="LH1142" i="2" s="1"/>
  <c r="LG1143" i="2"/>
  <c r="LF1326" i="2"/>
  <c r="LC654" i="2"/>
  <c r="LI654" i="2" s="1"/>
  <c r="JW691" i="2"/>
  <c r="LH691" i="2" s="1"/>
  <c r="JW694" i="2"/>
  <c r="LH694" i="2" s="1"/>
  <c r="JW702" i="2"/>
  <c r="LH702" i="2" s="1"/>
  <c r="LC705" i="2"/>
  <c r="LI705" i="2" s="1"/>
  <c r="JW709" i="2"/>
  <c r="LH709" i="2" s="1"/>
  <c r="LG715" i="2"/>
  <c r="LC720" i="2"/>
  <c r="LI720" i="2" s="1"/>
  <c r="LG723" i="2"/>
  <c r="JW724" i="2"/>
  <c r="LH724" i="2" s="1"/>
  <c r="JW727" i="2"/>
  <c r="LH727" i="2" s="1"/>
  <c r="LF742" i="2"/>
  <c r="JW742" i="2"/>
  <c r="LH742" i="2" s="1"/>
  <c r="LC758" i="2"/>
  <c r="LI758" i="2" s="1"/>
  <c r="JW770" i="2"/>
  <c r="LH770" i="2" s="1"/>
  <c r="JW778" i="2"/>
  <c r="LH778" i="2" s="1"/>
  <c r="LG780" i="2"/>
  <c r="LC781" i="2"/>
  <c r="LI781" i="2" s="1"/>
  <c r="LG790" i="2"/>
  <c r="LC791" i="2"/>
  <c r="LI791" i="2" s="1"/>
  <c r="LC794" i="2"/>
  <c r="LI794" i="2" s="1"/>
  <c r="JW796" i="2"/>
  <c r="LH796" i="2" s="1"/>
  <c r="LC808" i="2"/>
  <c r="LI808" i="2" s="1"/>
  <c r="LC813" i="2"/>
  <c r="LI813" i="2" s="1"/>
  <c r="LC818" i="2"/>
  <c r="LI818" i="2" s="1"/>
  <c r="JW820" i="2"/>
  <c r="LH820" i="2" s="1"/>
  <c r="LC826" i="2"/>
  <c r="LI826" i="2" s="1"/>
  <c r="JW828" i="2"/>
  <c r="LH828" i="2" s="1"/>
  <c r="JW836" i="2"/>
  <c r="LH836" i="2" s="1"/>
  <c r="JW841" i="2"/>
  <c r="LH841" i="2" s="1"/>
  <c r="LC854" i="2"/>
  <c r="LI854" i="2" s="1"/>
  <c r="JW858" i="2"/>
  <c r="LH858" i="2" s="1"/>
  <c r="JW863" i="2"/>
  <c r="LH863" i="2" s="1"/>
  <c r="LC869" i="2"/>
  <c r="LI869" i="2" s="1"/>
  <c r="LC893" i="2"/>
  <c r="LI893" i="2" s="1"/>
  <c r="LC897" i="2"/>
  <c r="LI897" i="2" s="1"/>
  <c r="LC907" i="2"/>
  <c r="LI907" i="2" s="1"/>
  <c r="LC912" i="2"/>
  <c r="LI912" i="2" s="1"/>
  <c r="LC926" i="2"/>
  <c r="LI926" i="2" s="1"/>
  <c r="JW930" i="2"/>
  <c r="LH930" i="2" s="1"/>
  <c r="JW933" i="2"/>
  <c r="LH933" i="2" s="1"/>
  <c r="JW949" i="2"/>
  <c r="LH949" i="2" s="1"/>
  <c r="LC955" i="2"/>
  <c r="LI955" i="2" s="1"/>
  <c r="LF963" i="2"/>
  <c r="JW972" i="2"/>
  <c r="LH972" i="2" s="1"/>
  <c r="LC982" i="2"/>
  <c r="LI982" i="2" s="1"/>
  <c r="JW984" i="2"/>
  <c r="LH984" i="2" s="1"/>
  <c r="LG989" i="2"/>
  <c r="JW989" i="2"/>
  <c r="LH989" i="2" s="1"/>
  <c r="LC1025" i="2"/>
  <c r="LI1025" i="2" s="1"/>
  <c r="JW1027" i="2"/>
  <c r="LH1027" i="2" s="1"/>
  <c r="LC1035" i="2"/>
  <c r="LI1035" i="2" s="1"/>
  <c r="JW1042" i="2"/>
  <c r="LH1042" i="2" s="1"/>
  <c r="JW1047" i="2"/>
  <c r="LH1047" i="2" s="1"/>
  <c r="JW1109" i="2"/>
  <c r="LH1109" i="2" s="1"/>
  <c r="LC1135" i="2"/>
  <c r="JW1258" i="2"/>
  <c r="LH1258" i="2" s="1"/>
  <c r="LF708" i="2"/>
  <c r="LF790" i="2"/>
  <c r="LG816" i="2"/>
  <c r="LF840" i="2"/>
  <c r="LG879" i="2"/>
  <c r="LF901" i="2"/>
  <c r="LG963" i="2"/>
  <c r="LC1020" i="2"/>
  <c r="LI1020" i="2" s="1"/>
  <c r="JW1022" i="2"/>
  <c r="LH1022" i="2" s="1"/>
  <c r="LC1090" i="2"/>
  <c r="LI1090" i="2" s="1"/>
  <c r="LG1091" i="2"/>
  <c r="LC1323" i="2"/>
  <c r="LI1323" i="2" s="1"/>
  <c r="JW1337" i="2"/>
  <c r="LH1337" i="2" s="1"/>
  <c r="LF1341" i="2"/>
  <c r="LC1353" i="2"/>
  <c r="LI1353" i="2" s="1"/>
  <c r="LF1359" i="2"/>
  <c r="JW996" i="2"/>
  <c r="LH996" i="2" s="1"/>
  <c r="JW999" i="2"/>
  <c r="LH999" i="2" s="1"/>
  <c r="LG1000" i="2"/>
  <c r="LC1002" i="2"/>
  <c r="JW1009" i="2"/>
  <c r="LH1009" i="2" s="1"/>
  <c r="LG1051" i="2"/>
  <c r="LF1052" i="2"/>
  <c r="JW1059" i="2"/>
  <c r="LH1059" i="2" s="1"/>
  <c r="LG1064" i="2"/>
  <c r="JW1078" i="2"/>
  <c r="LH1078" i="2" s="1"/>
  <c r="LF1116" i="2"/>
  <c r="LC1130" i="2"/>
  <c r="LI1130" i="2" s="1"/>
  <c r="JW1132" i="2"/>
  <c r="LH1132" i="2" s="1"/>
  <c r="JW1135" i="2"/>
  <c r="LH1135" i="2" s="1"/>
  <c r="JW1137" i="2"/>
  <c r="LH1137" i="2" s="1"/>
  <c r="JW1145" i="2"/>
  <c r="LH1145" i="2" s="1"/>
  <c r="JW1150" i="2"/>
  <c r="LH1150" i="2" s="1"/>
  <c r="LC1165" i="2"/>
  <c r="LI1165" i="2" s="1"/>
  <c r="JW1190" i="2"/>
  <c r="LH1190" i="2" s="1"/>
  <c r="JW1193" i="2"/>
  <c r="LH1193" i="2" s="1"/>
  <c r="LC1196" i="2"/>
  <c r="LI1196" i="2" s="1"/>
  <c r="LC1207" i="2"/>
  <c r="LI1207" i="2" s="1"/>
  <c r="LC1212" i="2"/>
  <c r="LI1212" i="2" s="1"/>
  <c r="LC1217" i="2"/>
  <c r="LI1217" i="2" s="1"/>
  <c r="JW1219" i="2"/>
  <c r="LH1219" i="2" s="1"/>
  <c r="LC1222" i="2"/>
  <c r="LI1222" i="2" s="1"/>
  <c r="JW1224" i="2"/>
  <c r="LH1224" i="2" s="1"/>
  <c r="LC1232" i="2"/>
  <c r="LI1232" i="2" s="1"/>
  <c r="LC1238" i="2"/>
  <c r="LI1238" i="2" s="1"/>
  <c r="JW1256" i="2"/>
  <c r="LH1256" i="2" s="1"/>
  <c r="LF1258" i="2"/>
  <c r="JW1263" i="2"/>
  <c r="LH1263" i="2" s="1"/>
  <c r="JW1273" i="2"/>
  <c r="LH1273" i="2" s="1"/>
  <c r="LC1274" i="2"/>
  <c r="LI1274" i="2" s="1"/>
  <c r="LC1279" i="2"/>
  <c r="LI1279" i="2" s="1"/>
  <c r="JW1281" i="2"/>
  <c r="LH1281" i="2" s="1"/>
  <c r="LF1285" i="2"/>
  <c r="LC1291" i="2"/>
  <c r="LI1291" i="2" s="1"/>
  <c r="JW1298" i="2"/>
  <c r="LH1298" i="2" s="1"/>
  <c r="LC1301" i="2"/>
  <c r="LI1301" i="2" s="1"/>
  <c r="LG1314" i="2"/>
  <c r="LC1314" i="2"/>
  <c r="LI1314" i="2" s="1"/>
  <c r="JW1323" i="2"/>
  <c r="LH1323" i="2" s="1"/>
  <c r="LC1330" i="2"/>
  <c r="JW1335" i="2"/>
  <c r="LH1335" i="2" s="1"/>
  <c r="LC1338" i="2"/>
  <c r="LI1338" i="2" s="1"/>
  <c r="JW1340" i="2"/>
  <c r="LH1340" i="2" s="1"/>
  <c r="JW1343" i="2"/>
  <c r="LH1343" i="2" s="1"/>
  <c r="LG1351" i="2"/>
  <c r="JW1358" i="2"/>
  <c r="LH1358" i="2" s="1"/>
  <c r="LG1008" i="2"/>
  <c r="LG1022" i="2"/>
  <c r="LC1036" i="2"/>
  <c r="LI1036" i="2" s="1"/>
  <c r="JW1038" i="2"/>
  <c r="LH1038" i="2" s="1"/>
  <c r="LF1039" i="2"/>
  <c r="LG1039" i="2"/>
  <c r="LC1041" i="2"/>
  <c r="LI1041" i="2" s="1"/>
  <c r="JW1048" i="2"/>
  <c r="LH1048" i="2" s="1"/>
  <c r="LC1051" i="2"/>
  <c r="LI1051" i="2" s="1"/>
  <c r="JW1057" i="2"/>
  <c r="LH1057" i="2" s="1"/>
  <c r="LC1060" i="2"/>
  <c r="LI1060" i="2" s="1"/>
  <c r="JW1062" i="2"/>
  <c r="LH1062" i="2" s="1"/>
  <c r="LC1079" i="2"/>
  <c r="LI1079" i="2" s="1"/>
  <c r="JW1081" i="2"/>
  <c r="LH1081" i="2" s="1"/>
  <c r="LG1084" i="2"/>
  <c r="LC1086" i="2"/>
  <c r="LI1086" i="2" s="1"/>
  <c r="LC1096" i="2"/>
  <c r="LI1096" i="2" s="1"/>
  <c r="JW1098" i="2"/>
  <c r="LH1098" i="2" s="1"/>
  <c r="JW1105" i="2"/>
  <c r="LH1105" i="2" s="1"/>
  <c r="LC1113" i="2"/>
  <c r="LI1113" i="2" s="1"/>
  <c r="LG1127" i="2"/>
  <c r="LC1128" i="2"/>
  <c r="LI1128" i="2" s="1"/>
  <c r="JW1130" i="2"/>
  <c r="LH1130" i="2" s="1"/>
  <c r="LC1156" i="2"/>
  <c r="LI1156" i="2" s="1"/>
  <c r="LC1163" i="2"/>
  <c r="LI1163" i="2" s="1"/>
  <c r="LC1176" i="2"/>
  <c r="LI1176" i="2" s="1"/>
  <c r="JW1178" i="2"/>
  <c r="LH1178" i="2" s="1"/>
  <c r="LC1181" i="2"/>
  <c r="LI1181" i="2" s="1"/>
  <c r="LC1194" i="2"/>
  <c r="LI1194" i="2" s="1"/>
  <c r="JW1201" i="2"/>
  <c r="LH1201" i="2" s="1"/>
  <c r="LF1202" i="2"/>
  <c r="LC1202" i="2"/>
  <c r="LI1202" i="2" s="1"/>
  <c r="LF1215" i="2"/>
  <c r="LC1226" i="2"/>
  <c r="LI1226" i="2" s="1"/>
  <c r="JW1229" i="2"/>
  <c r="LH1229" i="2" s="1"/>
  <c r="LG1250" i="2"/>
  <c r="JW1254" i="2"/>
  <c r="LH1254" i="2" s="1"/>
  <c r="LC1257" i="2"/>
  <c r="LI1257" i="2" s="1"/>
  <c r="JW1266" i="2"/>
  <c r="LH1266" i="2" s="1"/>
  <c r="LC1277" i="2"/>
  <c r="LI1277" i="2" s="1"/>
  <c r="JW1284" i="2"/>
  <c r="LH1284" i="2" s="1"/>
  <c r="LC1287" i="2"/>
  <c r="LI1287" i="2" s="1"/>
  <c r="JW1301" i="2"/>
  <c r="LH1301" i="2" s="1"/>
  <c r="LC1307" i="2"/>
  <c r="LI1307" i="2" s="1"/>
  <c r="LG1312" i="2"/>
  <c r="LC1312" i="2"/>
  <c r="LI1312" i="2" s="1"/>
  <c r="JW1316" i="2"/>
  <c r="LH1316" i="2" s="1"/>
  <c r="JW1330" i="2"/>
  <c r="LH1330" i="2" s="1"/>
  <c r="LF1357" i="2"/>
  <c r="JW1361" i="2"/>
  <c r="LH1361" i="2" s="1"/>
  <c r="JW1002" i="2"/>
  <c r="LH1002" i="2" s="1"/>
  <c r="LC1005" i="2"/>
  <c r="LI1005" i="2" s="1"/>
  <c r="LF1019" i="2"/>
  <c r="JW1024" i="2"/>
  <c r="LH1024" i="2" s="1"/>
  <c r="LC1039" i="2"/>
  <c r="LI1039" i="2" s="1"/>
  <c r="LG1049" i="2"/>
  <c r="LC1063" i="2"/>
  <c r="LI1063" i="2" s="1"/>
  <c r="JW1065" i="2"/>
  <c r="LH1065" i="2" s="1"/>
  <c r="LF1076" i="2"/>
  <c r="JW1088" i="2"/>
  <c r="LH1088" i="2" s="1"/>
  <c r="JW1093" i="2"/>
  <c r="LH1093" i="2" s="1"/>
  <c r="JW1108" i="2"/>
  <c r="LH1108" i="2" s="1"/>
  <c r="LF1110" i="2"/>
  <c r="LG1111" i="2"/>
  <c r="LC1116" i="2"/>
  <c r="LI1116" i="2" s="1"/>
  <c r="LC1126" i="2"/>
  <c r="LI1126" i="2" s="1"/>
  <c r="JW1133" i="2"/>
  <c r="LH1133" i="2" s="1"/>
  <c r="JW1146" i="2"/>
  <c r="LH1146" i="2" s="1"/>
  <c r="JW1151" i="2"/>
  <c r="LH1151" i="2" s="1"/>
  <c r="LF1152" i="2"/>
  <c r="LC1161" i="2"/>
  <c r="LI1161" i="2" s="1"/>
  <c r="JW1168" i="2"/>
  <c r="LH1168" i="2" s="1"/>
  <c r="LG1169" i="2"/>
  <c r="JW1173" i="2"/>
  <c r="LH1173" i="2" s="1"/>
  <c r="LC1179" i="2"/>
  <c r="LI1179" i="2" s="1"/>
  <c r="JW1191" i="2"/>
  <c r="LH1191" i="2" s="1"/>
  <c r="LF1200" i="2"/>
  <c r="LC1205" i="2"/>
  <c r="LI1205" i="2" s="1"/>
  <c r="LF1213" i="2"/>
  <c r="LG1213" i="2"/>
  <c r="LC1215" i="2"/>
  <c r="LI1215" i="2" s="1"/>
  <c r="JW1217" i="2"/>
  <c r="LH1217" i="2" s="1"/>
  <c r="LF1223" i="2"/>
  <c r="LF1224" i="2"/>
  <c r="LG1228" i="2"/>
  <c r="LG1230" i="2"/>
  <c r="LC1230" i="2"/>
  <c r="LI1230" i="2" s="1"/>
  <c r="JW1232" i="2"/>
  <c r="LH1232" i="2" s="1"/>
  <c r="JW1241" i="2"/>
  <c r="LH1241" i="2" s="1"/>
  <c r="JW1269" i="2"/>
  <c r="LH1269" i="2" s="1"/>
  <c r="LC1285" i="2"/>
  <c r="LI1285" i="2" s="1"/>
  <c r="LC1310" i="2"/>
  <c r="LI1310" i="2" s="1"/>
  <c r="LG1315" i="2"/>
  <c r="JW1319" i="2"/>
  <c r="LH1319" i="2" s="1"/>
  <c r="JW1326" i="2"/>
  <c r="LH1326" i="2" s="1"/>
  <c r="JW1333" i="2"/>
  <c r="LH1333" i="2" s="1"/>
  <c r="LC1341" i="2"/>
  <c r="LI1341" i="2" s="1"/>
  <c r="LC1344" i="2"/>
  <c r="LI1344" i="2" s="1"/>
  <c r="JW1348" i="2"/>
  <c r="LH1348" i="2" s="1"/>
  <c r="LC1354" i="2"/>
  <c r="LI1354" i="2" s="1"/>
  <c r="JW1041" i="2"/>
  <c r="LH1041" i="2" s="1"/>
  <c r="LC1049" i="2"/>
  <c r="LI1049" i="2" s="1"/>
  <c r="JW1051" i="2"/>
  <c r="LH1051" i="2" s="1"/>
  <c r="LC1061" i="2"/>
  <c r="LI1061" i="2" s="1"/>
  <c r="LC1075" i="2"/>
  <c r="LI1075" i="2" s="1"/>
  <c r="JW1079" i="2"/>
  <c r="LH1079" i="2" s="1"/>
  <c r="JW1084" i="2"/>
  <c r="LH1084" i="2" s="1"/>
  <c r="JW1086" i="2"/>
  <c r="LH1086" i="2" s="1"/>
  <c r="LC1094" i="2"/>
  <c r="LI1094" i="2" s="1"/>
  <c r="JW1096" i="2"/>
  <c r="LH1096" i="2" s="1"/>
  <c r="LC1111" i="2"/>
  <c r="LI1111" i="2" s="1"/>
  <c r="LG1123" i="2"/>
  <c r="LC1124" i="2"/>
  <c r="LI1124" i="2" s="1"/>
  <c r="LF1127" i="2"/>
  <c r="LG1129" i="2"/>
  <c r="LC1134" i="2"/>
  <c r="LI1134" i="2" s="1"/>
  <c r="JW1141" i="2"/>
  <c r="LH1141" i="2" s="1"/>
  <c r="LF1162" i="2"/>
  <c r="LF1167" i="2"/>
  <c r="LC1174" i="2"/>
  <c r="LI1174" i="2" s="1"/>
  <c r="JW1176" i="2"/>
  <c r="LH1176" i="2" s="1"/>
  <c r="LC1184" i="2"/>
  <c r="JW1186" i="2"/>
  <c r="LH1186" i="2" s="1"/>
  <c r="LG1187" i="2"/>
  <c r="JW1194" i="2"/>
  <c r="LH1194" i="2" s="1"/>
  <c r="LG1197" i="2"/>
  <c r="JW1199" i="2"/>
  <c r="LH1199" i="2" s="1"/>
  <c r="JW1202" i="2"/>
  <c r="LH1202" i="2" s="1"/>
  <c r="JW1210" i="2"/>
  <c r="LH1210" i="2" s="1"/>
  <c r="LG1222" i="2"/>
  <c r="LC1223" i="2"/>
  <c r="LI1223" i="2" s="1"/>
  <c r="LG1239" i="2"/>
  <c r="LF1243" i="2"/>
  <c r="LF1273" i="2"/>
  <c r="LG1278" i="2"/>
  <c r="LF1291" i="2"/>
  <c r="LF1313" i="2"/>
  <c r="LG1313" i="2"/>
  <c r="LF1321" i="2"/>
  <c r="LG1321" i="2"/>
  <c r="JW1346" i="2"/>
  <c r="LH1346" i="2" s="1"/>
  <c r="LF1347" i="2"/>
  <c r="JW1351" i="2"/>
  <c r="LH1351" i="2" s="1"/>
  <c r="LG1352" i="2"/>
  <c r="LC1357" i="2"/>
  <c r="LI1357" i="2" s="1"/>
  <c r="LG1110" i="2"/>
  <c r="LG1164" i="2"/>
  <c r="LF1227" i="2"/>
  <c r="LF1233" i="2"/>
  <c r="LC1242" i="2"/>
  <c r="LI1242" i="2" s="1"/>
  <c r="LF1267" i="2"/>
  <c r="LC1305" i="2"/>
  <c r="LI1305" i="2" s="1"/>
  <c r="LF1306" i="2"/>
  <c r="JW1307" i="2"/>
  <c r="LH1307" i="2" s="1"/>
  <c r="LG1311" i="2"/>
  <c r="JW1312" i="2"/>
  <c r="LH1312" i="2" s="1"/>
  <c r="LG1346" i="2"/>
  <c r="LF1364" i="2"/>
  <c r="LC996" i="2"/>
  <c r="LI996" i="2" s="1"/>
  <c r="JW1003" i="2"/>
  <c r="LH1003" i="2" s="1"/>
  <c r="LF1012" i="2"/>
  <c r="LC1023" i="2"/>
  <c r="LI1023" i="2" s="1"/>
  <c r="JW1032" i="2"/>
  <c r="LH1032" i="2" s="1"/>
  <c r="JW1039" i="2"/>
  <c r="LH1039" i="2" s="1"/>
  <c r="JW1049" i="2"/>
  <c r="LH1049" i="2" s="1"/>
  <c r="LC1059" i="2"/>
  <c r="LI1059" i="2" s="1"/>
  <c r="JW1061" i="2"/>
  <c r="LH1061" i="2" s="1"/>
  <c r="LF1070" i="2"/>
  <c r="LF1071" i="2"/>
  <c r="LG1071" i="2"/>
  <c r="JW1075" i="2"/>
  <c r="LH1075" i="2" s="1"/>
  <c r="LG1083" i="2"/>
  <c r="LC1092" i="2"/>
  <c r="LI1092" i="2" s="1"/>
  <c r="JW1099" i="2"/>
  <c r="LH1099" i="2" s="1"/>
  <c r="JW1106" i="2"/>
  <c r="LH1106" i="2" s="1"/>
  <c r="LC1107" i="2"/>
  <c r="LI1107" i="2" s="1"/>
  <c r="JW1111" i="2"/>
  <c r="LH1111" i="2" s="1"/>
  <c r="LC1114" i="2"/>
  <c r="LI1114" i="2" s="1"/>
  <c r="LC1122" i="2"/>
  <c r="LI1122" i="2" s="1"/>
  <c r="LC1132" i="2"/>
  <c r="LI1132" i="2" s="1"/>
  <c r="LF1135" i="2"/>
  <c r="JW1139" i="2"/>
  <c r="LH1139" i="2" s="1"/>
  <c r="LG1147" i="2"/>
  <c r="LG1151" i="2"/>
  <c r="JW1152" i="2"/>
  <c r="LH1152" i="2" s="1"/>
  <c r="LC1162" i="2"/>
  <c r="LI1162" i="2" s="1"/>
  <c r="JW1166" i="2"/>
  <c r="LH1166" i="2" s="1"/>
  <c r="JW1174" i="2"/>
  <c r="LH1174" i="2" s="1"/>
  <c r="LF1188" i="2"/>
  <c r="JW1197" i="2"/>
  <c r="LH1197" i="2" s="1"/>
  <c r="JW1208" i="2"/>
  <c r="LH1208" i="2" s="1"/>
  <c r="LC1211" i="2"/>
  <c r="LI1211" i="2" s="1"/>
  <c r="JW1213" i="2"/>
  <c r="LH1213" i="2" s="1"/>
  <c r="LF1222" i="2"/>
  <c r="LC1224" i="2"/>
  <c r="LI1224" i="2" s="1"/>
  <c r="LC1228" i="2"/>
  <c r="LI1228" i="2" s="1"/>
  <c r="LC1234" i="2"/>
  <c r="LI1234" i="2" s="1"/>
  <c r="LC1237" i="2"/>
  <c r="LI1237" i="2" s="1"/>
  <c r="JW1239" i="2"/>
  <c r="LH1239" i="2" s="1"/>
  <c r="LC1243" i="2"/>
  <c r="LI1243" i="2" s="1"/>
  <c r="LC1248" i="2"/>
  <c r="LI1248" i="2" s="1"/>
  <c r="LF1249" i="2"/>
  <c r="LG1249" i="2"/>
  <c r="LC1258" i="2"/>
  <c r="LI1258" i="2" s="1"/>
  <c r="LG1261" i="2"/>
  <c r="JW1262" i="2"/>
  <c r="LH1262" i="2" s="1"/>
  <c r="JW1270" i="2"/>
  <c r="LH1270" i="2" s="1"/>
  <c r="LC1273" i="2"/>
  <c r="LI1273" i="2" s="1"/>
  <c r="LC1278" i="2"/>
  <c r="LI1278" i="2" s="1"/>
  <c r="JW1280" i="2"/>
  <c r="LH1280" i="2" s="1"/>
  <c r="LC1286" i="2"/>
  <c r="LI1286" i="2" s="1"/>
  <c r="JW1294" i="2"/>
  <c r="LH1294" i="2" s="1"/>
  <c r="LC1295" i="2"/>
  <c r="LI1295" i="2" s="1"/>
  <c r="LF1297" i="2"/>
  <c r="JW1297" i="2"/>
  <c r="LH1297" i="2" s="1"/>
  <c r="LC1300" i="2"/>
  <c r="LI1300" i="2" s="1"/>
  <c r="LC1303" i="2"/>
  <c r="LI1303" i="2" s="1"/>
  <c r="LC1313" i="2"/>
  <c r="LI1313" i="2" s="1"/>
  <c r="LC1318" i="2"/>
  <c r="LI1318" i="2" s="1"/>
  <c r="JW1320" i="2"/>
  <c r="LH1320" i="2" s="1"/>
  <c r="LC1332" i="2"/>
  <c r="LI1332" i="2" s="1"/>
  <c r="LC1337" i="2"/>
  <c r="LI1337" i="2" s="1"/>
  <c r="JW1339" i="2"/>
  <c r="LH1339" i="2" s="1"/>
  <c r="LG1343" i="2"/>
  <c r="JW1349" i="2"/>
  <c r="LH1349" i="2" s="1"/>
  <c r="LC1355" i="2"/>
  <c r="LI1355" i="2" s="1"/>
  <c r="LG4" i="2"/>
  <c r="LF9" i="2"/>
  <c r="LG12" i="2"/>
  <c r="LF17" i="2"/>
  <c r="LG25" i="2"/>
  <c r="LF32" i="2"/>
  <c r="LF34" i="2"/>
  <c r="LG35" i="2"/>
  <c r="LG40" i="2"/>
  <c r="LF44" i="2"/>
  <c r="LG44" i="2"/>
  <c r="LF46" i="2"/>
  <c r="LG46" i="2"/>
  <c r="LG57" i="2"/>
  <c r="LF61" i="2"/>
  <c r="LG61" i="2"/>
  <c r="JW62" i="2"/>
  <c r="LH62" i="2" s="1"/>
  <c r="LC65" i="2"/>
  <c r="LI65" i="2" s="1"/>
  <c r="LC71" i="2"/>
  <c r="LI71" i="2" s="1"/>
  <c r="LG74" i="2"/>
  <c r="LF78" i="2"/>
  <c r="LG78" i="2"/>
  <c r="LC80" i="2"/>
  <c r="LI80" i="2" s="1"/>
  <c r="JW88" i="2"/>
  <c r="LH88" i="2" s="1"/>
  <c r="LG89" i="2"/>
  <c r="LF93" i="2"/>
  <c r="LG93" i="2"/>
  <c r="JW94" i="2"/>
  <c r="LH94" i="2" s="1"/>
  <c r="LC97" i="2"/>
  <c r="LI97" i="2" s="1"/>
  <c r="LC103" i="2"/>
  <c r="LI103" i="2" s="1"/>
  <c r="LG106" i="2"/>
  <c r="LF110" i="2"/>
  <c r="LG110" i="2"/>
  <c r="LG112" i="2"/>
  <c r="LC112" i="2"/>
  <c r="LI112" i="2" s="1"/>
  <c r="JW120" i="2"/>
  <c r="LH120" i="2" s="1"/>
  <c r="LF121" i="2"/>
  <c r="LG121" i="2"/>
  <c r="LF125" i="2"/>
  <c r="LG125" i="2"/>
  <c r="LG129" i="2"/>
  <c r="LC131" i="2"/>
  <c r="LI131" i="2" s="1"/>
  <c r="JW135" i="2"/>
  <c r="LH135" i="2" s="1"/>
  <c r="JW139" i="2"/>
  <c r="LH139" i="2" s="1"/>
  <c r="JW141" i="2"/>
  <c r="JW143" i="2"/>
  <c r="LH143" i="2" s="1"/>
  <c r="LF144" i="2"/>
  <c r="LG7" i="2"/>
  <c r="LC9" i="2"/>
  <c r="LI9" i="2" s="1"/>
  <c r="LF12" i="2"/>
  <c r="LG15" i="2"/>
  <c r="LC17" i="2"/>
  <c r="LI17" i="2" s="1"/>
  <c r="LG20" i="2"/>
  <c r="LC31" i="2"/>
  <c r="LI31" i="2" s="1"/>
  <c r="LG34" i="2"/>
  <c r="LF38" i="2"/>
  <c r="LG38" i="2"/>
  <c r="LF49" i="2"/>
  <c r="JW50" i="2"/>
  <c r="LH50" i="2" s="1"/>
  <c r="LF51" i="2"/>
  <c r="LF55" i="2"/>
  <c r="LG55" i="2"/>
  <c r="LF64" i="2"/>
  <c r="LF66" i="2"/>
  <c r="LG67" i="2"/>
  <c r="JW67" i="2"/>
  <c r="LH67" i="2" s="1"/>
  <c r="LG72" i="2"/>
  <c r="LF76" i="2"/>
  <c r="LG76" i="2"/>
  <c r="LF81" i="2"/>
  <c r="LF83" i="2"/>
  <c r="LF87" i="2"/>
  <c r="LG87" i="2"/>
  <c r="LF96" i="2"/>
  <c r="LF98" i="2"/>
  <c r="LG99" i="2"/>
  <c r="LG104" i="2"/>
  <c r="LF108" i="2"/>
  <c r="LG108" i="2"/>
  <c r="LF115" i="2"/>
  <c r="LF119" i="2"/>
  <c r="LG119" i="2"/>
  <c r="LF136" i="2"/>
  <c r="LF145" i="2"/>
  <c r="LF156" i="2"/>
  <c r="LG156" i="2"/>
  <c r="LF7" i="2"/>
  <c r="LG10" i="2"/>
  <c r="LF15" i="2"/>
  <c r="JW22" i="2"/>
  <c r="LH22" i="2" s="1"/>
  <c r="LF23" i="2"/>
  <c r="LG23" i="2"/>
  <c r="LF26" i="2"/>
  <c r="LG27" i="2"/>
  <c r="JW27" i="2"/>
  <c r="LH27" i="2" s="1"/>
  <c r="LG32" i="2"/>
  <c r="LF36" i="2"/>
  <c r="LG36" i="2"/>
  <c r="LF41" i="2"/>
  <c r="LF43" i="2"/>
  <c r="LG49" i="2"/>
  <c r="LF53" i="2"/>
  <c r="LG53" i="2"/>
  <c r="LC63" i="2"/>
  <c r="LI63" i="2" s="1"/>
  <c r="LG66" i="2"/>
  <c r="LF70" i="2"/>
  <c r="LG70" i="2"/>
  <c r="LG81" i="2"/>
  <c r="LH82" i="2"/>
  <c r="LF85" i="2"/>
  <c r="LG85" i="2"/>
  <c r="JW86" i="2"/>
  <c r="LH86" i="2" s="1"/>
  <c r="LC95" i="2"/>
  <c r="LI95" i="2" s="1"/>
  <c r="LG98" i="2"/>
  <c r="LF102" i="2"/>
  <c r="LG102" i="2"/>
  <c r="LF113" i="2"/>
  <c r="LG113" i="2"/>
  <c r="LF117" i="2"/>
  <c r="LG117" i="2"/>
  <c r="JW118" i="2"/>
  <c r="LH118" i="2" s="1"/>
  <c r="LF128" i="2"/>
  <c r="JW129" i="2"/>
  <c r="LH129" i="2" s="1"/>
  <c r="LF137" i="2"/>
  <c r="LG145" i="2"/>
  <c r="LG5" i="2"/>
  <c r="LF10" i="2"/>
  <c r="LG13" i="2"/>
  <c r="LF18" i="2"/>
  <c r="LG18" i="2"/>
  <c r="LG26" i="2"/>
  <c r="LF30" i="2"/>
  <c r="LG30" i="2"/>
  <c r="JW40" i="2"/>
  <c r="LH40" i="2" s="1"/>
  <c r="LF45" i="2"/>
  <c r="LG45" i="2"/>
  <c r="LF47" i="2"/>
  <c r="LG47" i="2"/>
  <c r="LF56" i="2"/>
  <c r="LF58" i="2"/>
  <c r="LG59" i="2"/>
  <c r="JW63" i="2"/>
  <c r="LH63" i="2" s="1"/>
  <c r="LG64" i="2"/>
  <c r="LF68" i="2"/>
  <c r="LG68" i="2"/>
  <c r="LC68" i="2"/>
  <c r="LI68" i="2" s="1"/>
  <c r="LF73" i="2"/>
  <c r="JW74" i="2"/>
  <c r="LH74" i="2" s="1"/>
  <c r="LF75" i="2"/>
  <c r="LF79" i="2"/>
  <c r="LG79" i="2"/>
  <c r="LF88" i="2"/>
  <c r="LF90" i="2"/>
  <c r="LG91" i="2"/>
  <c r="JW91" i="2"/>
  <c r="LH91" i="2" s="1"/>
  <c r="JW95" i="2"/>
  <c r="LH95" i="2" s="1"/>
  <c r="LG96" i="2"/>
  <c r="LF100" i="2"/>
  <c r="LG100" i="2"/>
  <c r="LC100" i="2"/>
  <c r="LI100" i="2" s="1"/>
  <c r="LF105" i="2"/>
  <c r="JW106" i="2"/>
  <c r="LH106" i="2" s="1"/>
  <c r="LF107" i="2"/>
  <c r="LF111" i="2"/>
  <c r="LG111" i="2"/>
  <c r="LF120" i="2"/>
  <c r="LF122" i="2"/>
  <c r="JW123" i="2"/>
  <c r="LH123" i="2" s="1"/>
  <c r="JW125" i="2"/>
  <c r="LH125" i="2" s="1"/>
  <c r="LG128" i="2"/>
  <c r="LF130" i="2"/>
  <c r="LC134" i="2"/>
  <c r="LI134" i="2" s="1"/>
  <c r="LG137" i="2"/>
  <c r="LG140" i="2"/>
  <c r="LF146" i="2"/>
  <c r="LG148" i="2"/>
  <c r="LC148" i="2"/>
  <c r="LI148" i="2" s="1"/>
  <c r="LG151" i="2"/>
  <c r="JW170" i="2"/>
  <c r="LH170" i="2" s="1"/>
  <c r="LF5" i="2"/>
  <c r="LG8" i="2"/>
  <c r="LC10" i="2"/>
  <c r="LI10" i="2" s="1"/>
  <c r="LF13" i="2"/>
  <c r="LG16" i="2"/>
  <c r="LC18" i="2"/>
  <c r="LI18" i="2" s="1"/>
  <c r="LF21" i="2"/>
  <c r="LG21" i="2"/>
  <c r="LF28" i="2"/>
  <c r="LG28" i="2"/>
  <c r="LC28" i="2"/>
  <c r="LI28" i="2" s="1"/>
  <c r="LF33" i="2"/>
  <c r="JW34" i="2"/>
  <c r="LH34" i="2" s="1"/>
  <c r="LF35" i="2"/>
  <c r="LF39" i="2"/>
  <c r="LG39" i="2"/>
  <c r="LG41" i="2"/>
  <c r="LC43" i="2"/>
  <c r="LI43" i="2" s="1"/>
  <c r="LC49" i="2"/>
  <c r="LI49" i="2" s="1"/>
  <c r="LC55" i="2"/>
  <c r="LI55" i="2" s="1"/>
  <c r="LG58" i="2"/>
  <c r="LF62" i="2"/>
  <c r="LG62" i="2"/>
  <c r="LC64" i="2"/>
  <c r="LI64" i="2" s="1"/>
  <c r="JW72" i="2"/>
  <c r="LH72" i="2" s="1"/>
  <c r="LG73" i="2"/>
  <c r="LF77" i="2"/>
  <c r="LG77" i="2"/>
  <c r="LC81" i="2"/>
  <c r="LI81" i="2" s="1"/>
  <c r="LC87" i="2"/>
  <c r="LI87" i="2" s="1"/>
  <c r="LG90" i="2"/>
  <c r="LF94" i="2"/>
  <c r="LG94" i="2"/>
  <c r="LC96" i="2"/>
  <c r="LI96" i="2" s="1"/>
  <c r="JW104" i="2"/>
  <c r="LH104" i="2" s="1"/>
  <c r="LG105" i="2"/>
  <c r="LF109" i="2"/>
  <c r="LG109" i="2"/>
  <c r="LC113" i="2"/>
  <c r="LI113" i="2" s="1"/>
  <c r="LC119" i="2"/>
  <c r="LI119" i="2" s="1"/>
  <c r="JW132" i="2"/>
  <c r="LH132" i="2" s="1"/>
  <c r="JW140" i="2"/>
  <c r="LH140" i="2" s="1"/>
  <c r="LG144" i="2"/>
  <c r="JW144" i="2"/>
  <c r="LH144" i="2" s="1"/>
  <c r="LG153" i="2"/>
  <c r="LC153" i="2"/>
  <c r="LI153" i="2" s="1"/>
  <c r="LF162" i="2"/>
  <c r="LH117" i="2"/>
  <c r="LG6" i="2"/>
  <c r="LF11" i="2"/>
  <c r="LG14" i="2"/>
  <c r="LF19" i="2"/>
  <c r="LG19" i="2"/>
  <c r="JW26" i="2"/>
  <c r="LH26" i="2" s="1"/>
  <c r="LF27" i="2"/>
  <c r="LF31" i="2"/>
  <c r="LG31" i="2"/>
  <c r="LC35" i="2"/>
  <c r="LI35" i="2" s="1"/>
  <c r="LF40" i="2"/>
  <c r="LF42" i="2"/>
  <c r="LG43" i="2"/>
  <c r="JW43" i="2"/>
  <c r="LH43" i="2" s="1"/>
  <c r="LC47" i="2"/>
  <c r="LI47" i="2" s="1"/>
  <c r="LG50" i="2"/>
  <c r="LF54" i="2"/>
  <c r="LG54" i="2"/>
  <c r="LC56" i="2"/>
  <c r="LI56" i="2" s="1"/>
  <c r="JW64" i="2"/>
  <c r="LH64" i="2" s="1"/>
  <c r="LG65" i="2"/>
  <c r="LF69" i="2"/>
  <c r="LG69" i="2"/>
  <c r="JW70" i="2"/>
  <c r="LH70" i="2" s="1"/>
  <c r="LC73" i="2"/>
  <c r="LI73" i="2" s="1"/>
  <c r="LC79" i="2"/>
  <c r="LI79" i="2" s="1"/>
  <c r="LG82" i="2"/>
  <c r="LF86" i="2"/>
  <c r="LG86" i="2"/>
  <c r="LC88" i="2"/>
  <c r="LI88" i="2" s="1"/>
  <c r="JW96" i="2"/>
  <c r="LH96" i="2" s="1"/>
  <c r="LG97" i="2"/>
  <c r="LF101" i="2"/>
  <c r="LG101" i="2"/>
  <c r="JW102" i="2"/>
  <c r="LH102" i="2" s="1"/>
  <c r="LC105" i="2"/>
  <c r="LI105" i="2" s="1"/>
  <c r="LC111" i="2"/>
  <c r="LI111" i="2" s="1"/>
  <c r="LG114" i="2"/>
  <c r="LF118" i="2"/>
  <c r="LG118" i="2"/>
  <c r="LG120" i="2"/>
  <c r="LC120" i="2"/>
  <c r="LI120" i="2" s="1"/>
  <c r="LF127" i="2"/>
  <c r="JW128" i="2"/>
  <c r="LH128" i="2" s="1"/>
  <c r="LF133" i="2"/>
  <c r="LG135" i="2"/>
  <c r="LF141" i="2"/>
  <c r="LC141" i="2"/>
  <c r="LI141" i="2" s="1"/>
  <c r="LC145" i="2"/>
  <c r="LI145" i="2" s="1"/>
  <c r="LC146" i="2"/>
  <c r="LI146" i="2" s="1"/>
  <c r="JW151" i="2"/>
  <c r="LH151" i="2" s="1"/>
  <c r="LF152" i="2"/>
  <c r="LF6" i="2"/>
  <c r="LG9" i="2"/>
  <c r="LF14" i="2"/>
  <c r="LG17" i="2"/>
  <c r="LF20" i="2"/>
  <c r="LF22" i="2"/>
  <c r="LG22" i="2"/>
  <c r="LF25" i="2"/>
  <c r="LF29" i="2"/>
  <c r="LG29" i="2"/>
  <c r="LG42" i="2"/>
  <c r="LG48" i="2"/>
  <c r="LF52" i="2"/>
  <c r="LG52" i="2"/>
  <c r="LF72" i="2"/>
  <c r="LF74" i="2"/>
  <c r="LG75" i="2"/>
  <c r="LH75" i="2"/>
  <c r="LG80" i="2"/>
  <c r="LF84" i="2"/>
  <c r="LG84" i="2"/>
  <c r="LF91" i="2"/>
  <c r="LF104" i="2"/>
  <c r="LF106" i="2"/>
  <c r="LG107" i="2"/>
  <c r="LF116" i="2"/>
  <c r="LG116" i="2"/>
  <c r="LG127" i="2"/>
  <c r="LF138" i="2"/>
  <c r="LG152" i="2"/>
  <c r="LG169" i="2"/>
  <c r="LG176" i="2"/>
  <c r="LF189" i="2"/>
  <c r="LF199" i="2"/>
  <c r="LF209" i="2"/>
  <c r="LG222" i="2"/>
  <c r="LF244" i="2"/>
  <c r="LG244" i="2"/>
  <c r="LF252" i="2"/>
  <c r="LG252" i="2"/>
  <c r="LF256" i="2"/>
  <c r="LG256" i="2"/>
  <c r="LG262" i="2"/>
  <c r="LF309" i="2"/>
  <c r="JW160" i="2"/>
  <c r="LH160" i="2" s="1"/>
  <c r="LF167" i="2"/>
  <c r="JW168" i="2"/>
  <c r="LH168" i="2" s="1"/>
  <c r="LC176" i="2"/>
  <c r="LI176" i="2" s="1"/>
  <c r="LF186" i="2"/>
  <c r="LF197" i="2"/>
  <c r="LG197" i="2"/>
  <c r="LG199" i="2"/>
  <c r="LF217" i="2"/>
  <c r="JW231" i="2"/>
  <c r="LH231" i="2" s="1"/>
  <c r="LF232" i="2"/>
  <c r="LG247" i="2"/>
  <c r="LG257" i="2"/>
  <c r="JW257" i="2"/>
  <c r="LH257" i="2" s="1"/>
  <c r="LG263" i="2"/>
  <c r="LF272" i="2"/>
  <c r="LG272" i="2"/>
  <c r="LG278" i="2"/>
  <c r="LF286" i="2"/>
  <c r="LC287" i="2"/>
  <c r="LI287" i="2" s="1"/>
  <c r="LG291" i="2"/>
  <c r="LC295" i="2"/>
  <c r="LI295" i="2" s="1"/>
  <c r="LF296" i="2"/>
  <c r="JW298" i="2"/>
  <c r="LH298" i="2" s="1"/>
  <c r="LG303" i="2"/>
  <c r="LF306" i="2"/>
  <c r="JW306" i="2"/>
  <c r="LH306" i="2" s="1"/>
  <c r="LG309" i="2"/>
  <c r="JW310" i="2"/>
  <c r="LH310" i="2" s="1"/>
  <c r="LG311" i="2"/>
  <c r="LC316" i="2"/>
  <c r="LI316" i="2" s="1"/>
  <c r="LF319" i="2"/>
  <c r="LC324" i="2"/>
  <c r="LI324" i="2" s="1"/>
  <c r="LF335" i="2"/>
  <c r="LF343" i="2"/>
  <c r="LG164" i="2"/>
  <c r="JW164" i="2"/>
  <c r="LH164" i="2" s="1"/>
  <c r="LG167" i="2"/>
  <c r="LC174" i="2"/>
  <c r="LI174" i="2" s="1"/>
  <c r="LG177" i="2"/>
  <c r="JW181" i="2"/>
  <c r="LH181" i="2" s="1"/>
  <c r="LG184" i="2"/>
  <c r="LC189" i="2"/>
  <c r="LI189" i="2" s="1"/>
  <c r="JW191" i="2"/>
  <c r="LH191" i="2" s="1"/>
  <c r="LF194" i="2"/>
  <c r="LC199" i="2"/>
  <c r="LI199" i="2" s="1"/>
  <c r="LF203" i="2"/>
  <c r="JW204" i="2"/>
  <c r="LH204" i="2" s="1"/>
  <c r="LF205" i="2"/>
  <c r="LG205" i="2"/>
  <c r="JW214" i="2"/>
  <c r="LH214" i="2" s="1"/>
  <c r="LF215" i="2"/>
  <c r="LC220" i="2"/>
  <c r="LI220" i="2" s="1"/>
  <c r="LC224" i="2"/>
  <c r="LI224" i="2" s="1"/>
  <c r="LF225" i="2"/>
  <c r="LF239" i="2"/>
  <c r="LC250" i="2"/>
  <c r="LI250" i="2" s="1"/>
  <c r="LC260" i="2"/>
  <c r="LI260" i="2" s="1"/>
  <c r="LF268" i="2"/>
  <c r="LG268" i="2"/>
  <c r="LG273" i="2"/>
  <c r="LC278" i="2"/>
  <c r="LI278" i="2" s="1"/>
  <c r="LG279" i="2"/>
  <c r="LC283" i="2"/>
  <c r="LI283" i="2" s="1"/>
  <c r="JW285" i="2"/>
  <c r="LH285" i="2" s="1"/>
  <c r="LC291" i="2"/>
  <c r="LI291" i="2" s="1"/>
  <c r="JW293" i="2"/>
  <c r="LH293" i="2" s="1"/>
  <c r="LC301" i="2"/>
  <c r="LI301" i="2" s="1"/>
  <c r="LC309" i="2"/>
  <c r="LI309" i="2" s="1"/>
  <c r="LG319" i="2"/>
  <c r="LF322" i="2"/>
  <c r="LG325" i="2"/>
  <c r="JW326" i="2"/>
  <c r="LH326" i="2" s="1"/>
  <c r="LG327" i="2"/>
  <c r="LF341" i="2"/>
  <c r="LF351" i="2"/>
  <c r="LG175" i="2"/>
  <c r="LG185" i="2"/>
  <c r="LF200" i="2"/>
  <c r="LG200" i="2"/>
  <c r="LC207" i="2"/>
  <c r="LI207" i="2" s="1"/>
  <c r="LC215" i="2"/>
  <c r="LI215" i="2" s="1"/>
  <c r="LF219" i="2"/>
  <c r="JW220" i="2"/>
  <c r="LH220" i="2" s="1"/>
  <c r="LF221" i="2"/>
  <c r="LG221" i="2"/>
  <c r="LG225" i="2"/>
  <c r="JW230" i="2"/>
  <c r="LH230" i="2" s="1"/>
  <c r="LC232" i="2"/>
  <c r="LI232" i="2" s="1"/>
  <c r="JW235" i="2"/>
  <c r="LH235" i="2" s="1"/>
  <c r="LG245" i="2"/>
  <c r="LF247" i="2"/>
  <c r="LF248" i="2"/>
  <c r="LG253" i="2"/>
  <c r="JW254" i="2"/>
  <c r="LH254" i="2" s="1"/>
  <c r="LF258" i="2"/>
  <c r="JW258" i="2"/>
  <c r="LH258" i="2" s="1"/>
  <c r="LG261" i="2"/>
  <c r="JW262" i="2"/>
  <c r="LH262" i="2" s="1"/>
  <c r="LC266" i="2"/>
  <c r="LI266" i="2" s="1"/>
  <c r="JW270" i="2"/>
  <c r="LH270" i="2" s="1"/>
  <c r="LF277" i="2"/>
  <c r="LF284" i="2"/>
  <c r="LG284" i="2"/>
  <c r="LG289" i="2"/>
  <c r="JW289" i="2"/>
  <c r="LH289" i="2" s="1"/>
  <c r="LG295" i="2"/>
  <c r="LC299" i="2"/>
  <c r="LI299" i="2" s="1"/>
  <c r="JW301" i="2"/>
  <c r="LH301" i="2" s="1"/>
  <c r="LC307" i="2"/>
  <c r="LI307" i="2" s="1"/>
  <c r="JW309" i="2"/>
  <c r="LH309" i="2" s="1"/>
  <c r="LC317" i="2"/>
  <c r="LI317" i="2" s="1"/>
  <c r="LC325" i="2"/>
  <c r="LI325" i="2" s="1"/>
  <c r="LC338" i="2"/>
  <c r="LI338" i="2" s="1"/>
  <c r="LF157" i="2"/>
  <c r="LG162" i="2"/>
  <c r="LF170" i="2"/>
  <c r="LF183" i="2"/>
  <c r="JW184" i="2"/>
  <c r="LH184" i="2" s="1"/>
  <c r="LF193" i="2"/>
  <c r="LG193" i="2"/>
  <c r="LF208" i="2"/>
  <c r="LG208" i="2"/>
  <c r="LG223" i="2"/>
  <c r="LH223" i="2"/>
  <c r="LF229" i="2"/>
  <c r="LG229" i="2"/>
  <c r="LF231" i="2"/>
  <c r="LF233" i="2"/>
  <c r="LG255" i="2"/>
  <c r="LC261" i="2"/>
  <c r="LI261" i="2" s="1"/>
  <c r="JW266" i="2"/>
  <c r="LH266" i="2" s="1"/>
  <c r="LG271" i="2"/>
  <c r="LF274" i="2"/>
  <c r="JW274" i="2"/>
  <c r="LH274" i="2" s="1"/>
  <c r="LG277" i="2"/>
  <c r="LC284" i="2"/>
  <c r="LI284" i="2" s="1"/>
  <c r="LF287" i="2"/>
  <c r="LC292" i="2"/>
  <c r="LI292" i="2" s="1"/>
  <c r="LG297" i="2"/>
  <c r="LC302" i="2"/>
  <c r="LI302" i="2" s="1"/>
  <c r="LF304" i="2"/>
  <c r="LG304" i="2"/>
  <c r="LG310" i="2"/>
  <c r="LF318" i="2"/>
  <c r="LG323" i="2"/>
  <c r="LF328" i="2"/>
  <c r="JW157" i="2"/>
  <c r="LH157" i="2" s="1"/>
  <c r="LG160" i="2"/>
  <c r="JW165" i="2"/>
  <c r="LH165" i="2" s="1"/>
  <c r="LG168" i="2"/>
  <c r="LC177" i="2"/>
  <c r="LI177" i="2" s="1"/>
  <c r="JW180" i="2"/>
  <c r="LH180" i="2" s="1"/>
  <c r="LG183" i="2"/>
  <c r="LG206" i="2"/>
  <c r="LF216" i="2"/>
  <c r="LG216" i="2"/>
  <c r="LG231" i="2"/>
  <c r="LF238" i="2"/>
  <c r="LF240" i="2"/>
  <c r="LG259" i="2"/>
  <c r="LF264" i="2"/>
  <c r="LF300" i="2"/>
  <c r="LG300" i="2"/>
  <c r="LG305" i="2"/>
  <c r="LC160" i="2"/>
  <c r="LI160" i="2" s="1"/>
  <c r="LF161" i="2"/>
  <c r="LG161" i="2"/>
  <c r="LC168" i="2"/>
  <c r="LI168" i="2" s="1"/>
  <c r="JW175" i="2"/>
  <c r="LH175" i="2" s="1"/>
  <c r="LF178" i="2"/>
  <c r="JW190" i="2"/>
  <c r="LH190" i="2" s="1"/>
  <c r="LG191" i="2"/>
  <c r="LC196" i="2"/>
  <c r="LI196" i="2" s="1"/>
  <c r="LC200" i="2"/>
  <c r="LI200" i="2" s="1"/>
  <c r="LF201" i="2"/>
  <c r="LG210" i="2"/>
  <c r="LF224" i="2"/>
  <c r="LG224" i="2"/>
  <c r="LC229" i="2"/>
  <c r="LI229" i="2" s="1"/>
  <c r="LC231" i="2"/>
  <c r="LI231" i="2" s="1"/>
  <c r="LG237" i="2"/>
  <c r="LC241" i="2"/>
  <c r="LI241" i="2" s="1"/>
  <c r="JW245" i="2"/>
  <c r="LH245" i="2" s="1"/>
  <c r="LG246" i="2"/>
  <c r="LC249" i="2"/>
  <c r="LI249" i="2" s="1"/>
  <c r="JW253" i="2"/>
  <c r="LH253" i="2" s="1"/>
  <c r="LF254" i="2"/>
  <c r="LC255" i="2"/>
  <c r="LI255" i="2" s="1"/>
  <c r="LC259" i="2"/>
  <c r="LI259" i="2" s="1"/>
  <c r="JW261" i="2"/>
  <c r="LH261" i="2" s="1"/>
  <c r="LF270" i="2"/>
  <c r="LC271" i="2"/>
  <c r="LI271" i="2" s="1"/>
  <c r="LG275" i="2"/>
  <c r="LC279" i="2"/>
  <c r="LI279" i="2" s="1"/>
  <c r="LF280" i="2"/>
  <c r="JW282" i="2"/>
  <c r="LH282" i="2" s="1"/>
  <c r="LG287" i="2"/>
  <c r="LF290" i="2"/>
  <c r="JW290" i="2"/>
  <c r="LH290" i="2" s="1"/>
  <c r="LG293" i="2"/>
  <c r="JW294" i="2"/>
  <c r="LH294" i="2" s="1"/>
  <c r="LC300" i="2"/>
  <c r="LI300" i="2" s="1"/>
  <c r="LF303" i="2"/>
  <c r="LC308" i="2"/>
  <c r="LI308" i="2" s="1"/>
  <c r="LG313" i="2"/>
  <c r="LC318" i="2"/>
  <c r="LI318" i="2" s="1"/>
  <c r="LF320" i="2"/>
  <c r="LG320" i="2"/>
  <c r="LG326" i="2"/>
  <c r="LC329" i="2"/>
  <c r="LI329" i="2" s="1"/>
  <c r="LG334" i="2"/>
  <c r="LF368" i="2"/>
  <c r="LC368" i="2"/>
  <c r="LI368" i="2" s="1"/>
  <c r="LC371" i="2"/>
  <c r="LI371" i="2" s="1"/>
  <c r="JW377" i="2"/>
  <c r="LH377" i="2" s="1"/>
  <c r="LG378" i="2"/>
  <c r="JW380" i="2"/>
  <c r="LH380" i="2" s="1"/>
  <c r="LF384" i="2"/>
  <c r="LG384" i="2"/>
  <c r="LC391" i="2"/>
  <c r="LI391" i="2" s="1"/>
  <c r="JW393" i="2"/>
  <c r="LH393" i="2" s="1"/>
  <c r="LC406" i="2"/>
  <c r="LI406" i="2" s="1"/>
  <c r="LG411" i="2"/>
  <c r="JW414" i="2"/>
  <c r="LH414" i="2" s="1"/>
  <c r="LG415" i="2"/>
  <c r="LG420" i="2"/>
  <c r="LC420" i="2"/>
  <c r="LI420" i="2" s="1"/>
  <c r="LF421" i="2"/>
  <c r="LC425" i="2"/>
  <c r="LI425" i="2" s="1"/>
  <c r="LC427" i="2"/>
  <c r="LI427" i="2" s="1"/>
  <c r="LG429" i="2"/>
  <c r="LF431" i="2"/>
  <c r="LC435" i="2"/>
  <c r="LI435" i="2" s="1"/>
  <c r="JW437" i="2"/>
  <c r="LH437" i="2" s="1"/>
  <c r="LF438" i="2"/>
  <c r="LC441" i="2"/>
  <c r="LI441" i="2" s="1"/>
  <c r="LC444" i="2"/>
  <c r="LI444" i="2" s="1"/>
  <c r="LC446" i="2"/>
  <c r="LI446" i="2" s="1"/>
  <c r="LF450" i="2"/>
  <c r="LF451" i="2"/>
  <c r="LF456" i="2"/>
  <c r="LG456" i="2"/>
  <c r="JW456" i="2"/>
  <c r="LH456" i="2" s="1"/>
  <c r="LF460" i="2"/>
  <c r="JW461" i="2"/>
  <c r="LH461" i="2" s="1"/>
  <c r="LC466" i="2"/>
  <c r="LI466" i="2" s="1"/>
  <c r="LG469" i="2"/>
  <c r="JW477" i="2"/>
  <c r="LH477" i="2" s="1"/>
  <c r="LG478" i="2"/>
  <c r="LF483" i="2"/>
  <c r="LG483" i="2"/>
  <c r="JW483" i="2"/>
  <c r="LH483" i="2" s="1"/>
  <c r="LG484" i="2"/>
  <c r="LC492" i="2"/>
  <c r="LI492" i="2" s="1"/>
  <c r="LC507" i="2"/>
  <c r="LI507" i="2" s="1"/>
  <c r="LG510" i="2"/>
  <c r="LC515" i="2"/>
  <c r="LI515" i="2" s="1"/>
  <c r="LC538" i="2"/>
  <c r="LI538" i="2" s="1"/>
  <c r="LC330" i="2"/>
  <c r="LI330" i="2" s="1"/>
  <c r="JW334" i="2"/>
  <c r="LH334" i="2" s="1"/>
  <c r="LF338" i="2"/>
  <c r="LG341" i="2"/>
  <c r="LG343" i="2"/>
  <c r="LF349" i="2"/>
  <c r="LG354" i="2"/>
  <c r="LF360" i="2"/>
  <c r="LF362" i="2"/>
  <c r="LG375" i="2"/>
  <c r="LF378" i="2"/>
  <c r="LF423" i="2"/>
  <c r="LG423" i="2"/>
  <c r="LG441" i="2"/>
  <c r="LG451" i="2"/>
  <c r="LF454" i="2"/>
  <c r="LG454" i="2"/>
  <c r="LG460" i="2"/>
  <c r="LF463" i="2"/>
  <c r="LG463" i="2"/>
  <c r="LF466" i="2"/>
  <c r="LG466" i="2"/>
  <c r="LF481" i="2"/>
  <c r="LG481" i="2"/>
  <c r="LF487" i="2"/>
  <c r="LG487" i="2"/>
  <c r="LF491" i="2"/>
  <c r="LF492" i="2"/>
  <c r="LG492" i="2"/>
  <c r="JW330" i="2"/>
  <c r="LH330" i="2" s="1"/>
  <c r="LG335" i="2"/>
  <c r="LC341" i="2"/>
  <c r="LI341" i="2" s="1"/>
  <c r="LC343" i="2"/>
  <c r="LI343" i="2" s="1"/>
  <c r="LF347" i="2"/>
  <c r="LG347" i="2"/>
  <c r="LC354" i="2"/>
  <c r="LI354" i="2" s="1"/>
  <c r="LF359" i="2"/>
  <c r="JW368" i="2"/>
  <c r="LH368" i="2" s="1"/>
  <c r="LC372" i="2"/>
  <c r="LI372" i="2" s="1"/>
  <c r="LF375" i="2"/>
  <c r="LC375" i="2"/>
  <c r="LI375" i="2" s="1"/>
  <c r="JW383" i="2"/>
  <c r="LH383" i="2" s="1"/>
  <c r="LF385" i="2"/>
  <c r="JW391" i="2"/>
  <c r="LH391" i="2" s="1"/>
  <c r="LG392" i="2"/>
  <c r="JW394" i="2"/>
  <c r="LH394" i="2" s="1"/>
  <c r="LF396" i="2"/>
  <c r="LF398" i="2"/>
  <c r="LG398" i="2"/>
  <c r="LG401" i="2"/>
  <c r="LC401" i="2"/>
  <c r="LI401" i="2" s="1"/>
  <c r="LF404" i="2"/>
  <c r="LC407" i="2"/>
  <c r="LI407" i="2" s="1"/>
  <c r="LF410" i="2"/>
  <c r="LG410" i="2"/>
  <c r="LF413" i="2"/>
  <c r="LG413" i="2"/>
  <c r="LF418" i="2"/>
  <c r="LF428" i="2"/>
  <c r="LG428" i="2"/>
  <c r="LC442" i="2"/>
  <c r="LI442" i="2" s="1"/>
  <c r="JW444" i="2"/>
  <c r="LH444" i="2" s="1"/>
  <c r="LF445" i="2"/>
  <c r="LG445" i="2"/>
  <c r="LC451" i="2"/>
  <c r="LI451" i="2" s="1"/>
  <c r="LC457" i="2"/>
  <c r="LI457" i="2" s="1"/>
  <c r="LC460" i="2"/>
  <c r="LI460" i="2" s="1"/>
  <c r="LC462" i="2"/>
  <c r="LI462" i="2" s="1"/>
  <c r="JW466" i="2"/>
  <c r="LH466" i="2" s="1"/>
  <c r="LF470" i="2"/>
  <c r="LF474" i="2"/>
  <c r="LF475" i="2"/>
  <c r="LG475" i="2"/>
  <c r="JW475" i="2"/>
  <c r="LH475" i="2" s="1"/>
  <c r="LG476" i="2"/>
  <c r="LF484" i="2"/>
  <c r="LC493" i="2"/>
  <c r="LI493" i="2" s="1"/>
  <c r="LG499" i="2"/>
  <c r="JW356" i="2"/>
  <c r="LH356" i="2" s="1"/>
  <c r="LF387" i="2"/>
  <c r="LG400" i="2"/>
  <c r="LG404" i="2"/>
  <c r="LF408" i="2"/>
  <c r="LG421" i="2"/>
  <c r="LF422" i="2"/>
  <c r="LG426" i="2"/>
  <c r="LF430" i="2"/>
  <c r="LF439" i="2"/>
  <c r="LF442" i="2"/>
  <c r="LF443" i="2"/>
  <c r="LF448" i="2"/>
  <c r="LG448" i="2"/>
  <c r="LF452" i="2"/>
  <c r="LF457" i="2"/>
  <c r="LG457" i="2"/>
  <c r="LF467" i="2"/>
  <c r="LF473" i="2"/>
  <c r="LG473" i="2"/>
  <c r="LF479" i="2"/>
  <c r="LG479" i="2"/>
  <c r="LG488" i="2"/>
  <c r="LF490" i="2"/>
  <c r="LG490" i="2"/>
  <c r="LF493" i="2"/>
  <c r="LG493" i="2"/>
  <c r="LF494" i="2"/>
  <c r="LF334" i="2"/>
  <c r="LC335" i="2"/>
  <c r="LI335" i="2" s="1"/>
  <c r="LG360" i="2"/>
  <c r="LC363" i="2"/>
  <c r="LI363" i="2" s="1"/>
  <c r="LG370" i="2"/>
  <c r="JW372" i="2"/>
  <c r="LH372" i="2" s="1"/>
  <c r="LF376" i="2"/>
  <c r="LC376" i="2"/>
  <c r="LI376" i="2" s="1"/>
  <c r="LC379" i="2"/>
  <c r="LI379" i="2" s="1"/>
  <c r="JW384" i="2"/>
  <c r="LH384" i="2" s="1"/>
  <c r="JW395" i="2"/>
  <c r="LH395" i="2" s="1"/>
  <c r="LG396" i="2"/>
  <c r="LC404" i="2"/>
  <c r="LI404" i="2" s="1"/>
  <c r="LF405" i="2"/>
  <c r="LF412" i="2"/>
  <c r="JW413" i="2"/>
  <c r="LH413" i="2" s="1"/>
  <c r="JW415" i="2"/>
  <c r="LH415" i="2" s="1"/>
  <c r="LG416" i="2"/>
  <c r="LC426" i="2"/>
  <c r="LI426" i="2" s="1"/>
  <c r="JW436" i="2"/>
  <c r="LH436" i="2" s="1"/>
  <c r="LF437" i="2"/>
  <c r="LG437" i="2"/>
  <c r="JW442" i="2"/>
  <c r="LH442" i="2" s="1"/>
  <c r="LG443" i="2"/>
  <c r="LC445" i="2"/>
  <c r="LI445" i="2" s="1"/>
  <c r="LF446" i="2"/>
  <c r="LG446" i="2"/>
  <c r="JW451" i="2"/>
  <c r="LH451" i="2" s="1"/>
  <c r="LG452" i="2"/>
  <c r="LF455" i="2"/>
  <c r="LG455" i="2"/>
  <c r="LC458" i="2"/>
  <c r="LI458" i="2" s="1"/>
  <c r="JW460" i="2"/>
  <c r="LH460" i="2" s="1"/>
  <c r="LF461" i="2"/>
  <c r="LG461" i="2"/>
  <c r="LF464" i="2"/>
  <c r="LG464" i="2"/>
  <c r="JW464" i="2"/>
  <c r="LH464" i="2" s="1"/>
  <c r="LG468" i="2"/>
  <c r="LC470" i="2"/>
  <c r="LI470" i="2" s="1"/>
  <c r="LF476" i="2"/>
  <c r="LC485" i="2"/>
  <c r="LI485" i="2" s="1"/>
  <c r="LG494" i="2"/>
  <c r="LF500" i="2"/>
  <c r="LG500" i="2"/>
  <c r="LG501" i="2"/>
  <c r="LG527" i="2"/>
  <c r="LF336" i="2"/>
  <c r="LG336" i="2"/>
  <c r="LG342" i="2"/>
  <c r="LF344" i="2"/>
  <c r="LG351" i="2"/>
  <c r="LG355" i="2"/>
  <c r="LF357" i="2"/>
  <c r="LG357" i="2"/>
  <c r="LG367" i="2"/>
  <c r="LF370" i="2"/>
  <c r="LF383" i="2"/>
  <c r="LG386" i="2"/>
  <c r="LC393" i="2"/>
  <c r="LI393" i="2" s="1"/>
  <c r="LF399" i="2"/>
  <c r="LG399" i="2"/>
  <c r="LG408" i="2"/>
  <c r="JW426" i="2"/>
  <c r="LH426" i="2" s="1"/>
  <c r="LG430" i="2"/>
  <c r="LF434" i="2"/>
  <c r="LC443" i="2"/>
  <c r="LI443" i="2" s="1"/>
  <c r="LC452" i="2"/>
  <c r="LI452" i="2" s="1"/>
  <c r="LC454" i="2"/>
  <c r="LI454" i="2" s="1"/>
  <c r="LF458" i="2"/>
  <c r="LG458" i="2"/>
  <c r="LF459" i="2"/>
  <c r="JW467" i="2"/>
  <c r="LH467" i="2" s="1"/>
  <c r="LC468" i="2"/>
  <c r="LI468" i="2" s="1"/>
  <c r="LF471" i="2"/>
  <c r="LG471" i="2"/>
  <c r="JW476" i="2"/>
  <c r="LH476" i="2" s="1"/>
  <c r="LC479" i="2"/>
  <c r="LI479" i="2" s="1"/>
  <c r="LG480" i="2"/>
  <c r="LF482" i="2"/>
  <c r="LG482" i="2"/>
  <c r="LF486" i="2"/>
  <c r="JW487" i="2"/>
  <c r="LH487" i="2" s="1"/>
  <c r="LC334" i="2"/>
  <c r="LI334" i="2" s="1"/>
  <c r="LG337" i="2"/>
  <c r="JW337" i="2"/>
  <c r="LH337" i="2" s="1"/>
  <c r="LF346" i="2"/>
  <c r="LG346" i="2"/>
  <c r="LF348" i="2"/>
  <c r="LG353" i="2"/>
  <c r="LC355" i="2"/>
  <c r="LI355" i="2" s="1"/>
  <c r="LG358" i="2"/>
  <c r="LC364" i="2"/>
  <c r="LI364" i="2" s="1"/>
  <c r="LF367" i="2"/>
  <c r="LC367" i="2"/>
  <c r="LI367" i="2" s="1"/>
  <c r="JW373" i="2"/>
  <c r="LH373" i="2" s="1"/>
  <c r="JW376" i="2"/>
  <c r="LH376" i="2" s="1"/>
  <c r="LC380" i="2"/>
  <c r="LI380" i="2" s="1"/>
  <c r="JW382" i="2"/>
  <c r="LH382" i="2" s="1"/>
  <c r="LC385" i="2"/>
  <c r="LI385" i="2" s="1"/>
  <c r="LF389" i="2"/>
  <c r="LG394" i="2"/>
  <c r="JW396" i="2"/>
  <c r="LH396" i="2" s="1"/>
  <c r="JW400" i="2"/>
  <c r="LH400" i="2" s="1"/>
  <c r="LC405" i="2"/>
  <c r="LI405" i="2" s="1"/>
  <c r="JW416" i="2"/>
  <c r="LH416" i="2" s="1"/>
  <c r="LI419" i="2"/>
  <c r="LG422" i="2"/>
  <c r="LC422" i="2"/>
  <c r="LI422" i="2" s="1"/>
  <c r="LF425" i="2"/>
  <c r="LF427" i="2"/>
  <c r="LG427" i="2"/>
  <c r="LF429" i="2"/>
  <c r="LC430" i="2"/>
  <c r="LI430" i="2" s="1"/>
  <c r="LC437" i="2"/>
  <c r="LI437" i="2" s="1"/>
  <c r="LF440" i="2"/>
  <c r="LG440" i="2"/>
  <c r="LF444" i="2"/>
  <c r="JW445" i="2"/>
  <c r="LH445" i="2" s="1"/>
  <c r="LF449" i="2"/>
  <c r="LG449" i="2"/>
  <c r="JW449" i="2"/>
  <c r="LH449" i="2" s="1"/>
  <c r="JW458" i="2"/>
  <c r="LH458" i="2" s="1"/>
  <c r="LC461" i="2"/>
  <c r="LI461" i="2" s="1"/>
  <c r="LF462" i="2"/>
  <c r="LG462" i="2"/>
  <c r="LC463" i="2"/>
  <c r="LI463" i="2" s="1"/>
  <c r="LC465" i="2"/>
  <c r="LI465" i="2" s="1"/>
  <c r="JW470" i="2"/>
  <c r="LH470" i="2" s="1"/>
  <c r="LC477" i="2"/>
  <c r="LI477" i="2" s="1"/>
  <c r="JW485" i="2"/>
  <c r="LH485" i="2" s="1"/>
  <c r="LG486" i="2"/>
  <c r="LG491" i="2"/>
  <c r="LF495" i="2"/>
  <c r="LC340" i="2"/>
  <c r="LI340" i="2" s="1"/>
  <c r="LF350" i="2"/>
  <c r="LG350" i="2"/>
  <c r="LF353" i="2"/>
  <c r="LC353" i="2"/>
  <c r="LI353" i="2" s="1"/>
  <c r="LC357" i="2"/>
  <c r="LI357" i="2" s="1"/>
  <c r="LG438" i="2"/>
  <c r="LG444" i="2"/>
  <c r="LF447" i="2"/>
  <c r="LG447" i="2"/>
  <c r="LI491" i="2"/>
  <c r="JW494" i="2"/>
  <c r="LH494" i="2" s="1"/>
  <c r="LG495" i="2"/>
  <c r="LF498" i="2"/>
  <c r="LG498" i="2"/>
  <c r="LC501" i="2"/>
  <c r="LI501" i="2" s="1"/>
  <c r="JW503" i="2"/>
  <c r="LH503" i="2" s="1"/>
  <c r="LF504" i="2"/>
  <c r="LG504" i="2"/>
  <c r="LC510" i="2"/>
  <c r="LI510" i="2" s="1"/>
  <c r="LC516" i="2"/>
  <c r="LI516" i="2" s="1"/>
  <c r="LC519" i="2"/>
  <c r="LI519" i="2" s="1"/>
  <c r="LC521" i="2"/>
  <c r="LI521" i="2" s="1"/>
  <c r="LF525" i="2"/>
  <c r="LG525" i="2"/>
  <c r="LF526" i="2"/>
  <c r="LG531" i="2"/>
  <c r="JW531" i="2"/>
  <c r="LH531" i="2" s="1"/>
  <c r="LF535" i="2"/>
  <c r="JW536" i="2"/>
  <c r="LH536" i="2" s="1"/>
  <c r="LF540" i="2"/>
  <c r="LG540" i="2"/>
  <c r="LG541" i="2"/>
  <c r="LG550" i="2"/>
  <c r="LC552" i="2"/>
  <c r="LI552" i="2" s="1"/>
  <c r="LF553" i="2"/>
  <c r="LG553" i="2"/>
  <c r="LC559" i="2"/>
  <c r="LI559" i="2" s="1"/>
  <c r="LG562" i="2"/>
  <c r="LG564" i="2"/>
  <c r="JW564" i="2"/>
  <c r="LH564" i="2" s="1"/>
  <c r="LC567" i="2"/>
  <c r="LI567" i="2" s="1"/>
  <c r="LC576" i="2"/>
  <c r="LI576" i="2" s="1"/>
  <c r="LF582" i="2"/>
  <c r="LG582" i="2"/>
  <c r="LF585" i="2"/>
  <c r="LG585" i="2"/>
  <c r="LG587" i="2"/>
  <c r="LG588" i="2"/>
  <c r="JW588" i="2"/>
  <c r="LH588" i="2" s="1"/>
  <c r="LF591" i="2"/>
  <c r="LG591" i="2"/>
  <c r="LC591" i="2"/>
  <c r="LI591" i="2" s="1"/>
  <c r="LG598" i="2"/>
  <c r="LF612" i="2"/>
  <c r="LC613" i="2"/>
  <c r="LI613" i="2" s="1"/>
  <c r="LF614" i="2"/>
  <c r="LF624" i="2"/>
  <c r="LC632" i="2"/>
  <c r="LI632" i="2" s="1"/>
  <c r="LF501" i="2"/>
  <c r="LF502" i="2"/>
  <c r="LG507" i="2"/>
  <c r="LF511" i="2"/>
  <c r="LF516" i="2"/>
  <c r="LG516" i="2"/>
  <c r="LG526" i="2"/>
  <c r="LF529" i="2"/>
  <c r="LG529" i="2"/>
  <c r="LG535" i="2"/>
  <c r="LF538" i="2"/>
  <c r="LG538" i="2"/>
  <c r="LF544" i="2"/>
  <c r="LG544" i="2"/>
  <c r="JW561" i="2"/>
  <c r="LH561" i="2" s="1"/>
  <c r="LF566" i="2"/>
  <c r="LF567" i="2"/>
  <c r="LG567" i="2"/>
  <c r="LF570" i="2"/>
  <c r="LF573" i="2"/>
  <c r="LG573" i="2"/>
  <c r="LF575" i="2"/>
  <c r="LF576" i="2"/>
  <c r="LG576" i="2"/>
  <c r="LG595" i="2"/>
  <c r="LF597" i="2"/>
  <c r="LG597" i="2"/>
  <c r="LI601" i="2"/>
  <c r="LF605" i="2"/>
  <c r="LG612" i="2"/>
  <c r="LG617" i="2"/>
  <c r="LC617" i="2"/>
  <c r="LI617" i="2" s="1"/>
  <c r="JW623" i="2"/>
  <c r="LH623" i="2" s="1"/>
  <c r="LG624" i="2"/>
  <c r="LC626" i="2"/>
  <c r="LI626" i="2" s="1"/>
  <c r="LF628" i="2"/>
  <c r="LG635" i="2"/>
  <c r="LG502" i="2"/>
  <c r="LF505" i="2"/>
  <c r="LG505" i="2"/>
  <c r="LG511" i="2"/>
  <c r="LF514" i="2"/>
  <c r="LG514" i="2"/>
  <c r="JW519" i="2"/>
  <c r="LH519" i="2" s="1"/>
  <c r="LF520" i="2"/>
  <c r="LG520" i="2"/>
  <c r="LC526" i="2"/>
  <c r="LI526" i="2" s="1"/>
  <c r="LC532" i="2"/>
  <c r="LI532" i="2" s="1"/>
  <c r="LC535" i="2"/>
  <c r="LI535" i="2" s="1"/>
  <c r="LC537" i="2"/>
  <c r="LI537" i="2" s="1"/>
  <c r="LF541" i="2"/>
  <c r="LF542" i="2"/>
  <c r="LG547" i="2"/>
  <c r="JW547" i="2"/>
  <c r="LH547" i="2" s="1"/>
  <c r="LF551" i="2"/>
  <c r="LF555" i="2"/>
  <c r="LF556" i="2"/>
  <c r="LG556" i="2"/>
  <c r="JW572" i="2"/>
  <c r="LH572" i="2" s="1"/>
  <c r="LC577" i="2"/>
  <c r="LI577" i="2" s="1"/>
  <c r="LF580" i="2"/>
  <c r="LG580" i="2"/>
  <c r="LG586" i="2"/>
  <c r="LG593" i="2"/>
  <c r="LF595" i="2"/>
  <c r="LF598" i="2"/>
  <c r="JW600" i="2"/>
  <c r="LH600" i="2" s="1"/>
  <c r="LF601" i="2"/>
  <c r="LG605" i="2"/>
  <c r="LC608" i="2"/>
  <c r="LI608" i="2" s="1"/>
  <c r="LG621" i="2"/>
  <c r="LF627" i="2"/>
  <c r="LF630" i="2"/>
  <c r="LF637" i="2"/>
  <c r="LF642" i="2"/>
  <c r="LG642" i="2"/>
  <c r="JW495" i="2"/>
  <c r="LH495" i="2" s="1"/>
  <c r="LF496" i="2"/>
  <c r="LG496" i="2"/>
  <c r="LC502" i="2"/>
  <c r="LI502" i="2" s="1"/>
  <c r="LC508" i="2"/>
  <c r="LI508" i="2" s="1"/>
  <c r="LC511" i="2"/>
  <c r="LI511" i="2" s="1"/>
  <c r="LC513" i="2"/>
  <c r="LI513" i="2" s="1"/>
  <c r="LF517" i="2"/>
  <c r="LG517" i="2"/>
  <c r="LF518" i="2"/>
  <c r="LG523" i="2"/>
  <c r="LF527" i="2"/>
  <c r="JW528" i="2"/>
  <c r="LH528" i="2" s="1"/>
  <c r="LF532" i="2"/>
  <c r="LG532" i="2"/>
  <c r="JW532" i="2"/>
  <c r="LH532" i="2" s="1"/>
  <c r="LG533" i="2"/>
  <c r="JW541" i="2"/>
  <c r="LH541" i="2" s="1"/>
  <c r="LC544" i="2"/>
  <c r="LI544" i="2" s="1"/>
  <c r="LF545" i="2"/>
  <c r="LG545" i="2"/>
  <c r="JW550" i="2"/>
  <c r="LH550" i="2" s="1"/>
  <c r="LG551" i="2"/>
  <c r="LF554" i="2"/>
  <c r="LG554" i="2"/>
  <c r="LC557" i="2"/>
  <c r="LI557" i="2" s="1"/>
  <c r="LG560" i="2"/>
  <c r="LF564" i="2"/>
  <c r="LG565" i="2"/>
  <c r="JW565" i="2"/>
  <c r="LH565" i="2" s="1"/>
  <c r="LF568" i="2"/>
  <c r="LG568" i="2"/>
  <c r="LC568" i="2"/>
  <c r="LI568" i="2" s="1"/>
  <c r="LF574" i="2"/>
  <c r="LF577" i="2"/>
  <c r="LG577" i="2"/>
  <c r="JW577" i="2"/>
  <c r="LH577" i="2" s="1"/>
  <c r="LF583" i="2"/>
  <c r="LG583" i="2"/>
  <c r="LC583" i="2"/>
  <c r="LI583" i="2" s="1"/>
  <c r="LG589" i="2"/>
  <c r="LF592" i="2"/>
  <c r="LG592" i="2"/>
  <c r="LF593" i="2"/>
  <c r="JW608" i="2"/>
  <c r="LH608" i="2" s="1"/>
  <c r="LG613" i="2"/>
  <c r="JW617" i="2"/>
  <c r="LH617" i="2" s="1"/>
  <c r="LF621" i="2"/>
  <c r="LC624" i="2"/>
  <c r="LI624" i="2" s="1"/>
  <c r="LG627" i="2"/>
  <c r="LC629" i="2"/>
  <c r="LI629" i="2" s="1"/>
  <c r="LF536" i="2"/>
  <c r="LG536" i="2"/>
  <c r="LG542" i="2"/>
  <c r="LF557" i="2"/>
  <c r="LG557" i="2"/>
  <c r="LF563" i="2"/>
  <c r="LG571" i="2"/>
  <c r="LF584" i="2"/>
  <c r="LG601" i="2"/>
  <c r="LF607" i="2"/>
  <c r="LG609" i="2"/>
  <c r="LG616" i="2"/>
  <c r="LF634" i="2"/>
  <c r="LG634" i="2"/>
  <c r="LF497" i="2"/>
  <c r="LG497" i="2"/>
  <c r="LG503" i="2"/>
  <c r="LF506" i="2"/>
  <c r="LG506" i="2"/>
  <c r="LF512" i="2"/>
  <c r="LG512" i="2"/>
  <c r="LG518" i="2"/>
  <c r="LC524" i="2"/>
  <c r="LI524" i="2" s="1"/>
  <c r="LC527" i="2"/>
  <c r="LI527" i="2" s="1"/>
  <c r="LF533" i="2"/>
  <c r="LF534" i="2"/>
  <c r="LG539" i="2"/>
  <c r="JW539" i="2"/>
  <c r="LH539" i="2" s="1"/>
  <c r="LF543" i="2"/>
  <c r="LF547" i="2"/>
  <c r="LF548" i="2"/>
  <c r="LG548" i="2"/>
  <c r="LF561" i="2"/>
  <c r="LC571" i="2"/>
  <c r="LI571" i="2" s="1"/>
  <c r="LF578" i="2"/>
  <c r="LG578" i="2"/>
  <c r="JW578" i="2"/>
  <c r="LH578" i="2" s="1"/>
  <c r="LF581" i="2"/>
  <c r="LG581" i="2"/>
  <c r="LG584" i="2"/>
  <c r="LC586" i="2"/>
  <c r="LI586" i="2" s="1"/>
  <c r="LF587" i="2"/>
  <c r="LC590" i="2"/>
  <c r="LI590" i="2" s="1"/>
  <c r="LF596" i="2"/>
  <c r="LG596" i="2"/>
  <c r="JW596" i="2"/>
  <c r="LH596" i="2" s="1"/>
  <c r="LG604" i="2"/>
  <c r="LF606" i="2"/>
  <c r="LG607" i="2"/>
  <c r="JW612" i="2"/>
  <c r="LH612" i="2" s="1"/>
  <c r="LC618" i="2"/>
  <c r="LI618" i="2" s="1"/>
  <c r="LF620" i="2"/>
  <c r="LF622" i="2"/>
  <c r="LG630" i="2"/>
  <c r="LI651" i="2"/>
  <c r="LC494" i="2"/>
  <c r="LI494" i="2" s="1"/>
  <c r="LC500" i="2"/>
  <c r="LI500" i="2" s="1"/>
  <c r="LC503" i="2"/>
  <c r="LI503" i="2" s="1"/>
  <c r="LC505" i="2"/>
  <c r="LI505" i="2" s="1"/>
  <c r="LF509" i="2"/>
  <c r="LF510" i="2"/>
  <c r="LG515" i="2"/>
  <c r="LF519" i="2"/>
  <c r="JW520" i="2"/>
  <c r="LH520" i="2" s="1"/>
  <c r="LF524" i="2"/>
  <c r="LG524" i="2"/>
  <c r="JW524" i="2"/>
  <c r="LH524" i="2" s="1"/>
  <c r="JW533" i="2"/>
  <c r="LH533" i="2" s="1"/>
  <c r="LC536" i="2"/>
  <c r="LI536" i="2" s="1"/>
  <c r="LF537" i="2"/>
  <c r="LG537" i="2"/>
  <c r="JW542" i="2"/>
  <c r="LH542" i="2" s="1"/>
  <c r="LG543" i="2"/>
  <c r="LF546" i="2"/>
  <c r="LG546" i="2"/>
  <c r="LC549" i="2"/>
  <c r="LI549" i="2" s="1"/>
  <c r="JW551" i="2"/>
  <c r="LH551" i="2" s="1"/>
  <c r="LF552" i="2"/>
  <c r="LG552" i="2"/>
  <c r="LF558" i="2"/>
  <c r="LG558" i="2"/>
  <c r="JW560" i="2"/>
  <c r="LH560" i="2" s="1"/>
  <c r="LF565" i="2"/>
  <c r="LG566" i="2"/>
  <c r="LF569" i="2"/>
  <c r="LG569" i="2"/>
  <c r="LC569" i="2"/>
  <c r="LI569" i="2" s="1"/>
  <c r="LF572" i="2"/>
  <c r="JW573" i="2"/>
  <c r="LH573" i="2" s="1"/>
  <c r="LG575" i="2"/>
  <c r="JW583" i="2"/>
  <c r="LH583" i="2" s="1"/>
  <c r="LF589" i="2"/>
  <c r="LF590" i="2"/>
  <c r="LG590" i="2"/>
  <c r="JW590" i="2"/>
  <c r="LH590" i="2" s="1"/>
  <c r="LC593" i="2"/>
  <c r="LI593" i="2" s="1"/>
  <c r="LF594" i="2"/>
  <c r="LG594" i="2"/>
  <c r="JW601" i="2"/>
  <c r="LH601" i="2" s="1"/>
  <c r="JW609" i="2"/>
  <c r="LH609" i="2" s="1"/>
  <c r="LF610" i="2"/>
  <c r="LG610" i="2"/>
  <c r="LF619" i="2"/>
  <c r="LG629" i="2"/>
  <c r="LC634" i="2"/>
  <c r="LI634" i="2" s="1"/>
  <c r="LC643" i="2"/>
  <c r="LI643" i="2" s="1"/>
  <c r="LC637" i="2"/>
  <c r="LI637" i="2" s="1"/>
  <c r="LF651" i="2"/>
  <c r="LF661" i="2"/>
  <c r="LF670" i="2"/>
  <c r="LG671" i="2"/>
  <c r="LF679" i="2"/>
  <c r="LG679" i="2"/>
  <c r="LF681" i="2"/>
  <c r="LF683" i="2"/>
  <c r="LF685" i="2"/>
  <c r="LG688" i="2"/>
  <c r="JW690" i="2"/>
  <c r="LH690" i="2" s="1"/>
  <c r="LC691" i="2"/>
  <c r="LI691" i="2" s="1"/>
  <c r="LF696" i="2"/>
  <c r="LF699" i="2"/>
  <c r="LG699" i="2"/>
  <c r="LC700" i="2"/>
  <c r="LI700" i="2" s="1"/>
  <c r="JW704" i="2"/>
  <c r="LH704" i="2" s="1"/>
  <c r="LF705" i="2"/>
  <c r="LG705" i="2"/>
  <c r="LF707" i="2"/>
  <c r="LG707" i="2"/>
  <c r="LC708" i="2"/>
  <c r="LI708" i="2" s="1"/>
  <c r="LG710" i="2"/>
  <c r="LF715" i="2"/>
  <c r="LF717" i="2"/>
  <c r="JW719" i="2"/>
  <c r="LH719" i="2" s="1"/>
  <c r="LF720" i="2"/>
  <c r="LF724" i="2"/>
  <c r="LG725" i="2"/>
  <c r="JW725" i="2"/>
  <c r="LH725" i="2" s="1"/>
  <c r="LF730" i="2"/>
  <c r="LG730" i="2"/>
  <c r="JW735" i="2"/>
  <c r="LH735" i="2" s="1"/>
  <c r="LC738" i="2"/>
  <c r="LI738" i="2" s="1"/>
  <c r="LF740" i="2"/>
  <c r="LC741" i="2"/>
  <c r="LI741" i="2" s="1"/>
  <c r="JW745" i="2"/>
  <c r="LH745" i="2" s="1"/>
  <c r="LG748" i="2"/>
  <c r="LC749" i="2"/>
  <c r="LI749" i="2" s="1"/>
  <c r="JW751" i="2"/>
  <c r="LH751" i="2" s="1"/>
  <c r="JW754" i="2"/>
  <c r="LH754" i="2" s="1"/>
  <c r="LF757" i="2"/>
  <c r="LC760" i="2"/>
  <c r="LI760" i="2" s="1"/>
  <c r="LC763" i="2"/>
  <c r="LI763" i="2" s="1"/>
  <c r="LF774" i="2"/>
  <c r="LC777" i="2"/>
  <c r="LI777" i="2" s="1"/>
  <c r="JW779" i="2"/>
  <c r="LH779" i="2" s="1"/>
  <c r="LF782" i="2"/>
  <c r="LC783" i="2"/>
  <c r="LI783" i="2" s="1"/>
  <c r="JW785" i="2"/>
  <c r="LH785" i="2" s="1"/>
  <c r="LC788" i="2"/>
  <c r="LI788" i="2" s="1"/>
  <c r="LF794" i="2"/>
  <c r="LG794" i="2"/>
  <c r="LC796" i="2"/>
  <c r="LI796" i="2" s="1"/>
  <c r="LF799" i="2"/>
  <c r="LG799" i="2"/>
  <c r="LF803" i="2"/>
  <c r="LG803" i="2"/>
  <c r="JW805" i="2"/>
  <c r="LH805" i="2" s="1"/>
  <c r="LF649" i="2"/>
  <c r="LG651" i="2"/>
  <c r="LC664" i="2"/>
  <c r="LI664" i="2" s="1"/>
  <c r="LG674" i="2"/>
  <c r="LG676" i="2"/>
  <c r="LI685" i="2"/>
  <c r="LF694" i="2"/>
  <c r="LG696" i="2"/>
  <c r="JW712" i="2"/>
  <c r="LH712" i="2" s="1"/>
  <c r="LG718" i="2"/>
  <c r="LG721" i="2"/>
  <c r="LG724" i="2"/>
  <c r="LF728" i="2"/>
  <c r="LG728" i="2"/>
  <c r="LC730" i="2"/>
  <c r="LI730" i="2" s="1"/>
  <c r="LF733" i="2"/>
  <c r="LG733" i="2"/>
  <c r="LG740" i="2"/>
  <c r="LF746" i="2"/>
  <c r="LG746" i="2"/>
  <c r="LC755" i="2"/>
  <c r="LI755" i="2" s="1"/>
  <c r="LF761" i="2"/>
  <c r="LG761" i="2"/>
  <c r="LF770" i="2"/>
  <c r="JW771" i="2"/>
  <c r="LH771" i="2" s="1"/>
  <c r="LG772" i="2"/>
  <c r="LG775" i="2"/>
  <c r="LF778" i="2"/>
  <c r="LC786" i="2"/>
  <c r="LI786" i="2" s="1"/>
  <c r="LF789" i="2"/>
  <c r="LF791" i="2"/>
  <c r="LF797" i="2"/>
  <c r="JW802" i="2"/>
  <c r="LH802" i="2" s="1"/>
  <c r="LC803" i="2"/>
  <c r="LI803" i="2" s="1"/>
  <c r="LF646" i="2"/>
  <c r="JW648" i="2"/>
  <c r="LH648" i="2" s="1"/>
  <c r="LF656" i="2"/>
  <c r="LF660" i="2"/>
  <c r="LH660" i="2"/>
  <c r="LF663" i="2"/>
  <c r="LG665" i="2"/>
  <c r="LC688" i="2"/>
  <c r="LI688" i="2" s="1"/>
  <c r="LF689" i="2"/>
  <c r="LF692" i="2"/>
  <c r="LG692" i="2"/>
  <c r="LC693" i="2"/>
  <c r="LI693" i="2" s="1"/>
  <c r="LG694" i="2"/>
  <c r="LF698" i="2"/>
  <c r="LG703" i="2"/>
  <c r="LF711" i="2"/>
  <c r="LF722" i="2"/>
  <c r="LF726" i="2"/>
  <c r="LF744" i="2"/>
  <c r="LG744" i="2"/>
  <c r="LF749" i="2"/>
  <c r="LG749" i="2"/>
  <c r="LF758" i="2"/>
  <c r="LG764" i="2"/>
  <c r="JW777" i="2"/>
  <c r="LH777" i="2" s="1"/>
  <c r="LC780" i="2"/>
  <c r="LI780" i="2" s="1"/>
  <c r="LF783" i="2"/>
  <c r="LG783" i="2"/>
  <c r="LG792" i="2"/>
  <c r="LF801" i="2"/>
  <c r="LG637" i="2"/>
  <c r="JW639" i="2"/>
  <c r="LH639" i="2" s="1"/>
  <c r="LF644" i="2"/>
  <c r="LC645" i="2"/>
  <c r="LI645" i="2" s="1"/>
  <c r="LG649" i="2"/>
  <c r="LC649" i="2"/>
  <c r="LI649" i="2" s="1"/>
  <c r="LG653" i="2"/>
  <c r="LG656" i="2"/>
  <c r="LF662" i="2"/>
  <c r="LC665" i="2"/>
  <c r="LI665" i="2" s="1"/>
  <c r="LG670" i="2"/>
  <c r="LF675" i="2"/>
  <c r="LF678" i="2"/>
  <c r="LG698" i="2"/>
  <c r="LF700" i="2"/>
  <c r="LG700" i="2"/>
  <c r="LG708" i="2"/>
  <c r="JW710" i="2"/>
  <c r="LH710" i="2" s="1"/>
  <c r="LG711" i="2"/>
  <c r="LF714" i="2"/>
  <c r="LF727" i="2"/>
  <c r="LG731" i="2"/>
  <c r="JW732" i="2"/>
  <c r="LH732" i="2" s="1"/>
  <c r="LF739" i="2"/>
  <c r="LG741" i="2"/>
  <c r="LG770" i="2"/>
  <c r="LG778" i="2"/>
  <c r="LG784" i="2"/>
  <c r="JW790" i="2"/>
  <c r="LH790" i="2" s="1"/>
  <c r="LF800" i="2"/>
  <c r="JW800" i="2"/>
  <c r="LH800" i="2" s="1"/>
  <c r="LF807" i="2"/>
  <c r="JW636" i="2"/>
  <c r="LH636" i="2" s="1"/>
  <c r="LG663" i="2"/>
  <c r="LF666" i="2"/>
  <c r="LF669" i="2"/>
  <c r="LG669" i="2"/>
  <c r="JW674" i="2"/>
  <c r="LH674" i="2" s="1"/>
  <c r="LF680" i="2"/>
  <c r="LF682" i="2"/>
  <c r="LF684" i="2"/>
  <c r="LF686" i="2"/>
  <c r="LG689" i="2"/>
  <c r="LC689" i="2"/>
  <c r="LI689" i="2" s="1"/>
  <c r="LC692" i="2"/>
  <c r="LI692" i="2" s="1"/>
  <c r="LC703" i="2"/>
  <c r="LI703" i="2" s="1"/>
  <c r="LF704" i="2"/>
  <c r="LG706" i="2"/>
  <c r="LG714" i="2"/>
  <c r="LG716" i="2"/>
  <c r="JW720" i="2"/>
  <c r="LH720" i="2" s="1"/>
  <c r="JW722" i="2"/>
  <c r="LH722" i="2" s="1"/>
  <c r="LF725" i="2"/>
  <c r="JW726" i="2"/>
  <c r="LH726" i="2" s="1"/>
  <c r="JW728" i="2"/>
  <c r="LH728" i="2" s="1"/>
  <c r="JW734" i="2"/>
  <c r="LH734" i="2" s="1"/>
  <c r="LF741" i="2"/>
  <c r="JW746" i="2"/>
  <c r="LH746" i="2" s="1"/>
  <c r="LG747" i="2"/>
  <c r="JW748" i="2"/>
  <c r="LH748" i="2" s="1"/>
  <c r="LF756" i="2"/>
  <c r="JW761" i="2"/>
  <c r="LH761" i="2" s="1"/>
  <c r="LC764" i="2"/>
  <c r="LI764" i="2" s="1"/>
  <c r="LG765" i="2"/>
  <c r="LG773" i="2"/>
  <c r="LH773" i="2"/>
  <c r="LC787" i="2"/>
  <c r="LI787" i="2" s="1"/>
  <c r="LC789" i="2"/>
  <c r="LI789" i="2" s="1"/>
  <c r="LF792" i="2"/>
  <c r="JW792" i="2"/>
  <c r="LH792" i="2" s="1"/>
  <c r="LC795" i="2"/>
  <c r="LI795" i="2" s="1"/>
  <c r="LC797" i="2"/>
  <c r="LI797" i="2" s="1"/>
  <c r="LG801" i="2"/>
  <c r="JW806" i="2"/>
  <c r="LH806" i="2" s="1"/>
  <c r="LG807" i="2"/>
  <c r="JW649" i="2"/>
  <c r="LH649" i="2" s="1"/>
  <c r="LC656" i="2"/>
  <c r="LI656" i="2" s="1"/>
  <c r="LG798" i="2"/>
  <c r="LF639" i="2"/>
  <c r="LG643" i="2"/>
  <c r="LG645" i="2"/>
  <c r="LF654" i="2"/>
  <c r="LC672" i="2"/>
  <c r="LI672" i="2" s="1"/>
  <c r="LF677" i="2"/>
  <c r="LG690" i="2"/>
  <c r="LF691" i="2"/>
  <c r="LF693" i="2"/>
  <c r="LG695" i="2"/>
  <c r="LG697" i="2"/>
  <c r="LF701" i="2"/>
  <c r="LG704" i="2"/>
  <c r="LI707" i="2"/>
  <c r="JW711" i="2"/>
  <c r="LH711" i="2" s="1"/>
  <c r="LF734" i="2"/>
  <c r="LF752" i="2"/>
  <c r="LG754" i="2"/>
  <c r="LF771" i="2"/>
  <c r="LG771" i="2"/>
  <c r="LC774" i="2"/>
  <c r="LI774" i="2" s="1"/>
  <c r="LC776" i="2"/>
  <c r="LI776" i="2" s="1"/>
  <c r="JW787" i="2"/>
  <c r="LH787" i="2" s="1"/>
  <c r="JW795" i="2"/>
  <c r="LH795" i="2" s="1"/>
  <c r="LF798" i="2"/>
  <c r="LC799" i="2"/>
  <c r="LI799" i="2" s="1"/>
  <c r="JW801" i="2"/>
  <c r="LH801" i="2" s="1"/>
  <c r="LC805" i="2"/>
  <c r="LI805" i="2" s="1"/>
  <c r="LF636" i="2"/>
  <c r="LF638" i="2"/>
  <c r="LG639" i="2"/>
  <c r="LG641" i="2"/>
  <c r="LG648" i="2"/>
  <c r="LC650" i="2"/>
  <c r="LI650" i="2" s="1"/>
  <c r="LF652" i="2"/>
  <c r="LG661" i="2"/>
  <c r="LI661" i="2"/>
  <c r="LF668" i="2"/>
  <c r="LF671" i="2"/>
  <c r="LG673" i="2"/>
  <c r="LG680" i="2"/>
  <c r="LG682" i="2"/>
  <c r="LG684" i="2"/>
  <c r="LG686" i="2"/>
  <c r="LF688" i="2"/>
  <c r="LG693" i="2"/>
  <c r="LF709" i="2"/>
  <c r="LG712" i="2"/>
  <c r="LF718" i="2"/>
  <c r="LG732" i="2"/>
  <c r="LC751" i="2"/>
  <c r="LI751" i="2" s="1"/>
  <c r="LG757" i="2"/>
  <c r="LG760" i="2"/>
  <c r="LF766" i="2"/>
  <c r="LG766" i="2"/>
  <c r="LF769" i="2"/>
  <c r="LG769" i="2"/>
  <c r="LG782" i="2"/>
  <c r="LF788" i="2"/>
  <c r="LG788" i="2"/>
  <c r="LC807" i="2"/>
  <c r="LI807" i="2" s="1"/>
  <c r="JW808" i="2"/>
  <c r="LH808" i="2" s="1"/>
  <c r="JW812" i="2"/>
  <c r="LH812" i="2" s="1"/>
  <c r="JW816" i="2"/>
  <c r="LH816" i="2" s="1"/>
  <c r="LF819" i="2"/>
  <c r="LC821" i="2"/>
  <c r="LI821" i="2" s="1"/>
  <c r="LG824" i="2"/>
  <c r="LG827" i="2"/>
  <c r="LC831" i="2"/>
  <c r="LI831" i="2" s="1"/>
  <c r="LF832" i="2"/>
  <c r="LG832" i="2"/>
  <c r="LC835" i="2"/>
  <c r="LI835" i="2" s="1"/>
  <c r="LF838" i="2"/>
  <c r="LG838" i="2"/>
  <c r="JW845" i="2"/>
  <c r="LH845" i="2" s="1"/>
  <c r="LC849" i="2"/>
  <c r="LI849" i="2" s="1"/>
  <c r="LF855" i="2"/>
  <c r="LG855" i="2"/>
  <c r="JW862" i="2"/>
  <c r="LH862" i="2" s="1"/>
  <c r="LC866" i="2"/>
  <c r="LI866" i="2" s="1"/>
  <c r="JW868" i="2"/>
  <c r="LH868" i="2" s="1"/>
  <c r="JW884" i="2"/>
  <c r="LH884" i="2" s="1"/>
  <c r="LG885" i="2"/>
  <c r="LF894" i="2"/>
  <c r="LC901" i="2"/>
  <c r="LI901" i="2" s="1"/>
  <c r="JW903" i="2"/>
  <c r="LH903" i="2" s="1"/>
  <c r="JW911" i="2"/>
  <c r="LH911" i="2" s="1"/>
  <c r="LG912" i="2"/>
  <c r="LF916" i="2"/>
  <c r="LC919" i="2"/>
  <c r="LI919" i="2" s="1"/>
  <c r="LF925" i="2"/>
  <c r="JW926" i="2"/>
  <c r="LH926" i="2" s="1"/>
  <c r="LF927" i="2"/>
  <c r="LF934" i="2"/>
  <c r="LG934" i="2"/>
  <c r="LC934" i="2"/>
  <c r="LI934" i="2" s="1"/>
  <c r="JW936" i="2"/>
  <c r="LH936" i="2" s="1"/>
  <c r="LG937" i="2"/>
  <c r="LC939" i="2"/>
  <c r="LI939" i="2" s="1"/>
  <c r="JW944" i="2"/>
  <c r="LH944" i="2" s="1"/>
  <c r="LC945" i="2"/>
  <c r="LI945" i="2" s="1"/>
  <c r="LC947" i="2"/>
  <c r="LI947" i="2" s="1"/>
  <c r="LF948" i="2"/>
  <c r="LF951" i="2"/>
  <c r="LG951" i="2"/>
  <c r="JW953" i="2"/>
  <c r="LH953" i="2" s="1"/>
  <c r="LF954" i="2"/>
  <c r="LG954" i="2"/>
  <c r="LC962" i="2"/>
  <c r="LI962" i="2" s="1"/>
  <c r="LC968" i="2"/>
  <c r="LI968" i="2" s="1"/>
  <c r="JW970" i="2"/>
  <c r="LH970" i="2" s="1"/>
  <c r="LF971" i="2"/>
  <c r="LG974" i="2"/>
  <c r="JW976" i="2"/>
  <c r="LH976" i="2" s="1"/>
  <c r="LF810" i="2"/>
  <c r="LG813" i="2"/>
  <c r="LF818" i="2"/>
  <c r="LF824" i="2"/>
  <c r="LF892" i="2"/>
  <c r="LG894" i="2"/>
  <c r="LF906" i="2"/>
  <c r="LF914" i="2"/>
  <c r="LG914" i="2"/>
  <c r="LG917" i="2"/>
  <c r="LF920" i="2"/>
  <c r="LF924" i="2"/>
  <c r="LG927" i="2"/>
  <c r="LF933" i="2"/>
  <c r="LF940" i="2"/>
  <c r="LF942" i="2"/>
  <c r="LG808" i="2"/>
  <c r="LG819" i="2"/>
  <c r="LF844" i="2"/>
  <c r="LG844" i="2"/>
  <c r="LF849" i="2"/>
  <c r="LF853" i="2"/>
  <c r="JW856" i="2"/>
  <c r="LH856" i="2" s="1"/>
  <c r="LF865" i="2"/>
  <c r="LF872" i="2"/>
  <c r="LF880" i="2"/>
  <c r="LG880" i="2"/>
  <c r="JW882" i="2"/>
  <c r="LH882" i="2" s="1"/>
  <c r="JW887" i="2"/>
  <c r="LH887" i="2" s="1"/>
  <c r="LF898" i="2"/>
  <c r="LG898" i="2"/>
  <c r="LG899" i="2"/>
  <c r="LG907" i="2"/>
  <c r="LF931" i="2"/>
  <c r="LG931" i="2"/>
  <c r="LG932" i="2"/>
  <c r="LG935" i="2"/>
  <c r="LF943" i="2"/>
  <c r="LG943" i="2"/>
  <c r="LF946" i="2"/>
  <c r="LG952" i="2"/>
  <c r="LC954" i="2"/>
  <c r="LI954" i="2" s="1"/>
  <c r="LF955" i="2"/>
  <c r="LG966" i="2"/>
  <c r="LG972" i="2"/>
  <c r="LF806" i="2"/>
  <c r="LG806" i="2"/>
  <c r="JW813" i="2"/>
  <c r="LH813" i="2" s="1"/>
  <c r="LF816" i="2"/>
  <c r="LC819" i="2"/>
  <c r="LI819" i="2" s="1"/>
  <c r="LC822" i="2"/>
  <c r="LI822" i="2" s="1"/>
  <c r="LF825" i="2"/>
  <c r="LF833" i="2"/>
  <c r="LG833" i="2"/>
  <c r="JW838" i="2"/>
  <c r="LH838" i="2" s="1"/>
  <c r="LC844" i="2"/>
  <c r="LI844" i="2" s="1"/>
  <c r="JW852" i="2"/>
  <c r="LH852" i="2" s="1"/>
  <c r="LC855" i="2"/>
  <c r="LI855" i="2" s="1"/>
  <c r="LG861" i="2"/>
  <c r="LC861" i="2"/>
  <c r="LI861" i="2" s="1"/>
  <c r="LF870" i="2"/>
  <c r="LC875" i="2"/>
  <c r="LI875" i="2" s="1"/>
  <c r="JW877" i="2"/>
  <c r="LH877" i="2" s="1"/>
  <c r="LG888" i="2"/>
  <c r="LF891" i="2"/>
  <c r="LG892" i="2"/>
  <c r="LF905" i="2"/>
  <c r="JW917" i="2"/>
  <c r="LH917" i="2" s="1"/>
  <c r="LF922" i="2"/>
  <c r="LG922" i="2"/>
  <c r="LH923" i="2"/>
  <c r="LC925" i="2"/>
  <c r="LI925" i="2" s="1"/>
  <c r="JW932" i="2"/>
  <c r="LH932" i="2" s="1"/>
  <c r="LC935" i="2"/>
  <c r="LI935" i="2" s="1"/>
  <c r="JW937" i="2"/>
  <c r="LH937" i="2" s="1"/>
  <c r="LG940" i="2"/>
  <c r="LF944" i="2"/>
  <c r="LG946" i="2"/>
  <c r="LC952" i="2"/>
  <c r="LI952" i="2" s="1"/>
  <c r="JW954" i="2"/>
  <c r="LH954" i="2" s="1"/>
  <c r="JW956" i="2"/>
  <c r="LH956" i="2" s="1"/>
  <c r="LG964" i="2"/>
  <c r="LG969" i="2"/>
  <c r="LC969" i="2"/>
  <c r="LI969" i="2" s="1"/>
  <c r="LC971" i="2"/>
  <c r="LI971" i="2" s="1"/>
  <c r="LG834" i="2"/>
  <c r="LG842" i="2"/>
  <c r="JW846" i="2"/>
  <c r="LH846" i="2" s="1"/>
  <c r="LF851" i="2"/>
  <c r="LG856" i="2"/>
  <c r="LF859" i="2"/>
  <c r="LG859" i="2"/>
  <c r="LG870" i="2"/>
  <c r="LG872" i="2"/>
  <c r="LG883" i="2"/>
  <c r="LC888" i="2"/>
  <c r="LI888" i="2" s="1"/>
  <c r="JW894" i="2"/>
  <c r="LH894" i="2" s="1"/>
  <c r="LF897" i="2"/>
  <c r="LF899" i="2"/>
  <c r="LF903" i="2"/>
  <c r="LF907" i="2"/>
  <c r="LF913" i="2"/>
  <c r="LC920" i="2"/>
  <c r="LI920" i="2" s="1"/>
  <c r="JW927" i="2"/>
  <c r="LH927" i="2" s="1"/>
  <c r="LF932" i="2"/>
  <c r="LG938" i="2"/>
  <c r="JW943" i="2"/>
  <c r="LH943" i="2" s="1"/>
  <c r="LC946" i="2"/>
  <c r="LI946" i="2" s="1"/>
  <c r="LG949" i="2"/>
  <c r="LG956" i="2"/>
  <c r="LG957" i="2"/>
  <c r="LG961" i="2"/>
  <c r="LC961" i="2"/>
  <c r="LI961" i="2" s="1"/>
  <c r="LC963" i="2"/>
  <c r="LI963" i="2" s="1"/>
  <c r="LG965" i="2"/>
  <c r="LG967" i="2"/>
  <c r="LG810" i="2"/>
  <c r="LF812" i="2"/>
  <c r="LG812" i="2"/>
  <c r="LC814" i="2"/>
  <c r="LI814" i="2" s="1"/>
  <c r="JW822" i="2"/>
  <c r="LH822" i="2" s="1"/>
  <c r="LC837" i="2"/>
  <c r="LI837" i="2" s="1"/>
  <c r="LC839" i="2"/>
  <c r="LI839" i="2" s="1"/>
  <c r="JW844" i="2"/>
  <c r="LH844" i="2" s="1"/>
  <c r="LF850" i="2"/>
  <c r="LF856" i="2"/>
  <c r="JW861" i="2"/>
  <c r="LH861" i="2" s="1"/>
  <c r="LG864" i="2"/>
  <c r="LF873" i="2"/>
  <c r="LC876" i="2"/>
  <c r="LI876" i="2" s="1"/>
  <c r="LC878" i="2"/>
  <c r="LI878" i="2" s="1"/>
  <c r="LF882" i="2"/>
  <c r="LG882" i="2"/>
  <c r="LF883" i="2"/>
  <c r="LF887" i="2"/>
  <c r="JW892" i="2"/>
  <c r="LH892" i="2" s="1"/>
  <c r="JW902" i="2"/>
  <c r="LH902" i="2" s="1"/>
  <c r="LG903" i="2"/>
  <c r="LG911" i="2"/>
  <c r="LF915" i="2"/>
  <c r="LG923" i="2"/>
  <c r="LF939" i="2"/>
  <c r="LG941" i="2"/>
  <c r="LF959" i="2"/>
  <c r="LG959" i="2"/>
  <c r="LF970" i="2"/>
  <c r="LG970" i="2"/>
  <c r="LF817" i="2"/>
  <c r="LG817" i="2"/>
  <c r="LF827" i="2"/>
  <c r="LF834" i="2"/>
  <c r="LF842" i="2"/>
  <c r="LG845" i="2"/>
  <c r="LG851" i="2"/>
  <c r="LF877" i="2"/>
  <c r="LG930" i="2"/>
  <c r="LF945" i="2"/>
  <c r="LF949" i="2"/>
  <c r="JW952" i="2"/>
  <c r="LH952" i="2" s="1"/>
  <c r="LG953" i="2"/>
  <c r="LF956" i="2"/>
  <c r="LC959" i="2"/>
  <c r="LI959" i="2" s="1"/>
  <c r="LF960" i="2"/>
  <c r="LF962" i="2"/>
  <c r="LG962" i="2"/>
  <c r="LC967" i="2"/>
  <c r="LI967" i="2" s="1"/>
  <c r="LF968" i="2"/>
  <c r="JW969" i="2"/>
  <c r="LH969" i="2" s="1"/>
  <c r="LG829" i="2"/>
  <c r="LG840" i="2"/>
  <c r="LG848" i="2"/>
  <c r="LC851" i="2"/>
  <c r="LI851" i="2" s="1"/>
  <c r="LF857" i="2"/>
  <c r="LF860" i="2"/>
  <c r="LG860" i="2"/>
  <c r="LF867" i="2"/>
  <c r="LF885" i="2"/>
  <c r="LG890" i="2"/>
  <c r="JW890" i="2"/>
  <c r="LH890" i="2" s="1"/>
  <c r="LF896" i="2"/>
  <c r="LG901" i="2"/>
  <c r="LF904" i="2"/>
  <c r="LG909" i="2"/>
  <c r="LF917" i="2"/>
  <c r="LG919" i="2"/>
  <c r="LF929" i="2"/>
  <c r="LF937" i="2"/>
  <c r="LG945" i="2"/>
  <c r="LF950" i="2"/>
  <c r="JW950" i="2"/>
  <c r="LH950" i="2" s="1"/>
  <c r="LF957" i="2"/>
  <c r="LG960" i="2"/>
  <c r="JW961" i="2"/>
  <c r="LH961" i="2" s="1"/>
  <c r="LF965" i="2"/>
  <c r="LG968" i="2"/>
  <c r="LC970" i="2"/>
  <c r="LI970" i="2" s="1"/>
  <c r="LC973" i="2"/>
  <c r="LI973" i="2" s="1"/>
  <c r="LF976" i="2"/>
  <c r="LF978" i="2"/>
  <c r="LG978" i="2"/>
  <c r="LF981" i="2"/>
  <c r="LG984" i="2"/>
  <c r="LF998" i="2"/>
  <c r="LG998" i="2"/>
  <c r="LF1006" i="2"/>
  <c r="LG1006" i="2"/>
  <c r="JW1014" i="2"/>
  <c r="LH1014" i="2" s="1"/>
  <c r="LG1015" i="2"/>
  <c r="LF1021" i="2"/>
  <c r="LG1025" i="2"/>
  <c r="JW1028" i="2"/>
  <c r="LH1028" i="2" s="1"/>
  <c r="LG1034" i="2"/>
  <c r="LF1042" i="2"/>
  <c r="LC1045" i="2"/>
  <c r="LI1045" i="2" s="1"/>
  <c r="LC1055" i="2"/>
  <c r="LI1055" i="2" s="1"/>
  <c r="LF1058" i="2"/>
  <c r="LG1058" i="2"/>
  <c r="LF1060" i="2"/>
  <c r="LG1060" i="2"/>
  <c r="LF1066" i="2"/>
  <c r="LG1089" i="2"/>
  <c r="LC1089" i="2"/>
  <c r="LI1089" i="2" s="1"/>
  <c r="JW1092" i="2"/>
  <c r="LH1092" i="2" s="1"/>
  <c r="LG1097" i="2"/>
  <c r="LC1097" i="2"/>
  <c r="LI1097" i="2" s="1"/>
  <c r="LC1101" i="2"/>
  <c r="LI1101" i="2" s="1"/>
  <c r="LC1103" i="2"/>
  <c r="LI1103" i="2" s="1"/>
  <c r="LF1104" i="2"/>
  <c r="JW1107" i="2"/>
  <c r="LH1107" i="2" s="1"/>
  <c r="LF1114" i="2"/>
  <c r="JW1124" i="2"/>
  <c r="LH1124" i="2" s="1"/>
  <c r="LF1125" i="2"/>
  <c r="LG1125" i="2"/>
  <c r="JW1126" i="2"/>
  <c r="LH1126" i="2" s="1"/>
  <c r="LF973" i="2"/>
  <c r="LG976" i="2"/>
  <c r="JW977" i="2"/>
  <c r="LH977" i="2" s="1"/>
  <c r="LF990" i="2"/>
  <c r="JW990" i="2"/>
  <c r="LH990" i="2" s="1"/>
  <c r="JW992" i="2"/>
  <c r="LH992" i="2" s="1"/>
  <c r="LF993" i="2"/>
  <c r="JW998" i="2"/>
  <c r="LH998" i="2" s="1"/>
  <c r="LF1001" i="2"/>
  <c r="LG1001" i="2"/>
  <c r="LF1009" i="2"/>
  <c r="LG1009" i="2"/>
  <c r="LF1013" i="2"/>
  <c r="LG1017" i="2"/>
  <c r="LG1026" i="2"/>
  <c r="LF1034" i="2"/>
  <c r="LC1037" i="2"/>
  <c r="LI1037" i="2" s="1"/>
  <c r="LF1044" i="2"/>
  <c r="LG1045" i="2"/>
  <c r="LC1050" i="2"/>
  <c r="LI1050" i="2" s="1"/>
  <c r="LC1064" i="2"/>
  <c r="LI1064" i="2" s="1"/>
  <c r="LC1066" i="2"/>
  <c r="LI1066" i="2" s="1"/>
  <c r="LI1067" i="2"/>
  <c r="LG1069" i="2"/>
  <c r="LF1077" i="2"/>
  <c r="LG1077" i="2"/>
  <c r="LG1078" i="2"/>
  <c r="LC1082" i="2"/>
  <c r="LI1082" i="2" s="1"/>
  <c r="LF1084" i="2"/>
  <c r="LC1085" i="2"/>
  <c r="LI1085" i="2" s="1"/>
  <c r="LF1094" i="2"/>
  <c r="LF1095" i="2"/>
  <c r="LG1095" i="2"/>
  <c r="LF1100" i="2"/>
  <c r="LG1100" i="2"/>
  <c r="JW1103" i="2"/>
  <c r="LH1103" i="2" s="1"/>
  <c r="LC1106" i="2"/>
  <c r="LI1106" i="2" s="1"/>
  <c r="LF1112" i="2"/>
  <c r="LG1112" i="2"/>
  <c r="JW1116" i="2"/>
  <c r="LH1116" i="2" s="1"/>
  <c r="JW1120" i="2"/>
  <c r="LH1120" i="2" s="1"/>
  <c r="LF1122" i="2"/>
  <c r="LF1154" i="2"/>
  <c r="LC978" i="2"/>
  <c r="LI978" i="2" s="1"/>
  <c r="LF979" i="2"/>
  <c r="LG979" i="2"/>
  <c r="LF987" i="2"/>
  <c r="LG987" i="2"/>
  <c r="JW1012" i="2"/>
  <c r="LH1012" i="2" s="1"/>
  <c r="LC1015" i="2"/>
  <c r="LI1015" i="2" s="1"/>
  <c r="LC1017" i="2"/>
  <c r="LI1017" i="2" s="1"/>
  <c r="LG1018" i="2"/>
  <c r="LF1026" i="2"/>
  <c r="LC1029" i="2"/>
  <c r="LI1029" i="2" s="1"/>
  <c r="JW1033" i="2"/>
  <c r="LH1033" i="2" s="1"/>
  <c r="LF1036" i="2"/>
  <c r="LG1037" i="2"/>
  <c r="JW1037" i="2"/>
  <c r="LH1037" i="2" s="1"/>
  <c r="LF1043" i="2"/>
  <c r="LG1046" i="2"/>
  <c r="LC1046" i="2"/>
  <c r="LI1046" i="2" s="1"/>
  <c r="LF1053" i="2"/>
  <c r="LF1055" i="2"/>
  <c r="LF1073" i="2"/>
  <c r="LG1075" i="2"/>
  <c r="JW1076" i="2"/>
  <c r="LH1076" i="2" s="1"/>
  <c r="LC1080" i="2"/>
  <c r="LI1080" i="2" s="1"/>
  <c r="JW1089" i="2"/>
  <c r="LH1089" i="2" s="1"/>
  <c r="JW1097" i="2"/>
  <c r="LH1097" i="2" s="1"/>
  <c r="LF1098" i="2"/>
  <c r="LG1098" i="2"/>
  <c r="LC1104" i="2"/>
  <c r="LI1104" i="2" s="1"/>
  <c r="LG1109" i="2"/>
  <c r="LG1121" i="2"/>
  <c r="LC1123" i="2"/>
  <c r="LI1123" i="2" s="1"/>
  <c r="LC1125" i="2"/>
  <c r="LI1125" i="2" s="1"/>
  <c r="LF1137" i="2"/>
  <c r="LF1142" i="2"/>
  <c r="LF1146" i="2"/>
  <c r="LG1161" i="2"/>
  <c r="LC976" i="2"/>
  <c r="LI976" i="2" s="1"/>
  <c r="JW978" i="2"/>
  <c r="LH978" i="2" s="1"/>
  <c r="LG980" i="2"/>
  <c r="LG981" i="2"/>
  <c r="LG982" i="2"/>
  <c r="JW982" i="2"/>
  <c r="LH982" i="2" s="1"/>
  <c r="LG983" i="2"/>
  <c r="LF985" i="2"/>
  <c r="LG985" i="2"/>
  <c r="LC991" i="2"/>
  <c r="LI991" i="2" s="1"/>
  <c r="LC993" i="2"/>
  <c r="LI993" i="2" s="1"/>
  <c r="LG994" i="2"/>
  <c r="LC999" i="2"/>
  <c r="LI999" i="2" s="1"/>
  <c r="LC1001" i="2"/>
  <c r="LI1001" i="2" s="1"/>
  <c r="LG1002" i="2"/>
  <c r="LC1007" i="2"/>
  <c r="LI1007" i="2" s="1"/>
  <c r="LC1009" i="2"/>
  <c r="LI1009" i="2" s="1"/>
  <c r="LG1010" i="2"/>
  <c r="LF1018" i="2"/>
  <c r="JW1025" i="2"/>
  <c r="LH1025" i="2" s="1"/>
  <c r="LF1028" i="2"/>
  <c r="LG1029" i="2"/>
  <c r="JW1029" i="2"/>
  <c r="LH1029" i="2" s="1"/>
  <c r="LF1035" i="2"/>
  <c r="LG1038" i="2"/>
  <c r="LC1038" i="2"/>
  <c r="LI1038" i="2" s="1"/>
  <c r="LC1042" i="2"/>
  <c r="LI1042" i="2" s="1"/>
  <c r="JW1050" i="2"/>
  <c r="LH1050" i="2" s="1"/>
  <c r="LC1054" i="2"/>
  <c r="LI1054" i="2" s="1"/>
  <c r="LC1056" i="2"/>
  <c r="LI1056" i="2" s="1"/>
  <c r="LG1057" i="2"/>
  <c r="JW1058" i="2"/>
  <c r="LH1058" i="2" s="1"/>
  <c r="LG1059" i="2"/>
  <c r="LF1062" i="2"/>
  <c r="LF1065" i="2"/>
  <c r="JW1068" i="2"/>
  <c r="LH1068" i="2" s="1"/>
  <c r="LF1069" i="2"/>
  <c r="JW1072" i="2"/>
  <c r="LH1072" i="2" s="1"/>
  <c r="LF1083" i="2"/>
  <c r="JW1087" i="2"/>
  <c r="LH1087" i="2" s="1"/>
  <c r="LF1088" i="2"/>
  <c r="LF1090" i="2"/>
  <c r="LG1090" i="2"/>
  <c r="LF1096" i="2"/>
  <c r="LF1101" i="2"/>
  <c r="LG1101" i="2"/>
  <c r="LG1104" i="2"/>
  <c r="LF1107" i="2"/>
  <c r="LG1107" i="2"/>
  <c r="LF1124" i="2"/>
  <c r="LF1130" i="2"/>
  <c r="LG1137" i="2"/>
  <c r="LG1142" i="2"/>
  <c r="LC1154" i="2"/>
  <c r="LI1154" i="2" s="1"/>
  <c r="LF977" i="2"/>
  <c r="LH986" i="2"/>
  <c r="LC987" i="2"/>
  <c r="LI987" i="2" s="1"/>
  <c r="LC1011" i="2"/>
  <c r="LI1011" i="2" s="1"/>
  <c r="JW1017" i="2"/>
  <c r="LH1017" i="2" s="1"/>
  <c r="LF1020" i="2"/>
  <c r="LG1021" i="2"/>
  <c r="JW1021" i="2"/>
  <c r="LH1021" i="2" s="1"/>
  <c r="LF1027" i="2"/>
  <c r="LG1030" i="2"/>
  <c r="LC1030" i="2"/>
  <c r="LI1030" i="2" s="1"/>
  <c r="LC1034" i="2"/>
  <c r="LI1034" i="2" s="1"/>
  <c r="JW1040" i="2"/>
  <c r="LH1040" i="2" s="1"/>
  <c r="JW1046" i="2"/>
  <c r="LH1046" i="2" s="1"/>
  <c r="LG1047" i="2"/>
  <c r="LF1068" i="2"/>
  <c r="LF1078" i="2"/>
  <c r="LG1086" i="2"/>
  <c r="LF1092" i="2"/>
  <c r="JW1095" i="2"/>
  <c r="LH1095" i="2" s="1"/>
  <c r="LC1098" i="2"/>
  <c r="LI1098" i="2" s="1"/>
  <c r="JW1104" i="2"/>
  <c r="LH1104" i="2" s="1"/>
  <c r="LI1110" i="2"/>
  <c r="LG1116" i="2"/>
  <c r="LF1119" i="2"/>
  <c r="LG1119" i="2"/>
  <c r="LC1133" i="2"/>
  <c r="LI1133" i="2" s="1"/>
  <c r="LF1136" i="2"/>
  <c r="LC1137" i="2"/>
  <c r="LI1137" i="2" s="1"/>
  <c r="LG973" i="2"/>
  <c r="JW974" i="2"/>
  <c r="LH974" i="2" s="1"/>
  <c r="LG975" i="2"/>
  <c r="LG977" i="2"/>
  <c r="LF983" i="2"/>
  <c r="JW985" i="2"/>
  <c r="LH985" i="2" s="1"/>
  <c r="LF986" i="2"/>
  <c r="LG986" i="2"/>
  <c r="LF996" i="2"/>
  <c r="LF1004" i="2"/>
  <c r="LC1014" i="2"/>
  <c r="LI1014" i="2" s="1"/>
  <c r="JW1030" i="2"/>
  <c r="LH1030" i="2" s="1"/>
  <c r="LF1037" i="2"/>
  <c r="LG1041" i="2"/>
  <c r="JW1044" i="2"/>
  <c r="LH1044" i="2" s="1"/>
  <c r="LG1050" i="2"/>
  <c r="LF1054" i="2"/>
  <c r="LG1056" i="2"/>
  <c r="LC1057" i="2"/>
  <c r="LI1057" i="2" s="1"/>
  <c r="LG1068" i="2"/>
  <c r="LC1069" i="2"/>
  <c r="LI1069" i="2" s="1"/>
  <c r="JW1073" i="2"/>
  <c r="LH1073" i="2" s="1"/>
  <c r="LC1077" i="2"/>
  <c r="LI1077" i="2" s="1"/>
  <c r="LF1085" i="2"/>
  <c r="LF1089" i="2"/>
  <c r="LF1091" i="2"/>
  <c r="LF1093" i="2"/>
  <c r="LG1093" i="2"/>
  <c r="LG1096" i="2"/>
  <c r="LF1099" i="2"/>
  <c r="LG1099" i="2"/>
  <c r="JW1100" i="2"/>
  <c r="LH1100" i="2" s="1"/>
  <c r="LF1102" i="2"/>
  <c r="JW1102" i="2"/>
  <c r="LH1102" i="2" s="1"/>
  <c r="LF1103" i="2"/>
  <c r="LG1103" i="2"/>
  <c r="LG1108" i="2"/>
  <c r="LG1113" i="2"/>
  <c r="LG1115" i="2"/>
  <c r="JW1115" i="2"/>
  <c r="LH1115" i="2" s="1"/>
  <c r="JW1117" i="2"/>
  <c r="LH1117" i="2" s="1"/>
  <c r="JW1119" i="2"/>
  <c r="LH1119" i="2" s="1"/>
  <c r="LF1120" i="2"/>
  <c r="LF1134" i="2"/>
  <c r="LH1134" i="2"/>
  <c r="LC990" i="2"/>
  <c r="LI990" i="2" s="1"/>
  <c r="LC994" i="2"/>
  <c r="LI994" i="2" s="1"/>
  <c r="LF995" i="2"/>
  <c r="LF1003" i="2"/>
  <c r="LF1011" i="2"/>
  <c r="LG1023" i="2"/>
  <c r="LF1029" i="2"/>
  <c r="LG1031" i="2"/>
  <c r="LG1033" i="2"/>
  <c r="JW1036" i="2"/>
  <c r="LH1036" i="2" s="1"/>
  <c r="LG1042" i="2"/>
  <c r="LF1064" i="2"/>
  <c r="LG1076" i="2"/>
  <c r="LF1082" i="2"/>
  <c r="LG1082" i="2"/>
  <c r="LF1086" i="2"/>
  <c r="LF1106" i="2"/>
  <c r="LG1106" i="2"/>
  <c r="LI1135" i="2"/>
  <c r="LF1132" i="2"/>
  <c r="LG1132" i="2"/>
  <c r="LG1138" i="2"/>
  <c r="LF1140" i="2"/>
  <c r="LG1140" i="2"/>
  <c r="LF1143" i="2"/>
  <c r="LF1149" i="2"/>
  <c r="LG1149" i="2"/>
  <c r="LF1160" i="2"/>
  <c r="LG1160" i="2"/>
  <c r="JW1164" i="2"/>
  <c r="LH1164" i="2" s="1"/>
  <c r="LC1167" i="2"/>
  <c r="LI1167" i="2" s="1"/>
  <c r="LG1173" i="2"/>
  <c r="LF1177" i="2"/>
  <c r="LC1183" i="2"/>
  <c r="LI1183" i="2" s="1"/>
  <c r="LF1184" i="2"/>
  <c r="LG1190" i="2"/>
  <c r="LF1197" i="2"/>
  <c r="LG1200" i="2"/>
  <c r="JW1215" i="2"/>
  <c r="LH1215" i="2" s="1"/>
  <c r="LG1227" i="2"/>
  <c r="JW1228" i="2"/>
  <c r="LH1228" i="2" s="1"/>
  <c r="LG1229" i="2"/>
  <c r="LG1233" i="2"/>
  <c r="JW1234" i="2"/>
  <c r="LH1234" i="2" s="1"/>
  <c r="LG1238" i="2"/>
  <c r="LG1247" i="2"/>
  <c r="LF1251" i="2"/>
  <c r="LG1251" i="2"/>
  <c r="LF1253" i="2"/>
  <c r="LG1255" i="2"/>
  <c r="LF1263" i="2"/>
  <c r="LG1268" i="2"/>
  <c r="JW1275" i="2"/>
  <c r="LH1275" i="2" s="1"/>
  <c r="LF1284" i="2"/>
  <c r="LF1286" i="2"/>
  <c r="LF1290" i="2"/>
  <c r="LF1298" i="2"/>
  <c r="LF1322" i="2"/>
  <c r="LC1136" i="2"/>
  <c r="LI1136" i="2" s="1"/>
  <c r="LH1144" i="2"/>
  <c r="LC1147" i="2"/>
  <c r="LI1147" i="2" s="1"/>
  <c r="LC1149" i="2"/>
  <c r="LI1149" i="2" s="1"/>
  <c r="LC1151" i="2"/>
  <c r="LI1151" i="2" s="1"/>
  <c r="JW1167" i="2"/>
  <c r="LH1167" i="2" s="1"/>
  <c r="LF1168" i="2"/>
  <c r="LG1168" i="2"/>
  <c r="LF1170" i="2"/>
  <c r="LC1171" i="2"/>
  <c r="LI1171" i="2" s="1"/>
  <c r="LC1173" i="2"/>
  <c r="LI1173" i="2" s="1"/>
  <c r="LG1175" i="2"/>
  <c r="LF1180" i="2"/>
  <c r="LG1180" i="2"/>
  <c r="LF1182" i="2"/>
  <c r="LC1186" i="2"/>
  <c r="LI1186" i="2" s="1"/>
  <c r="LC1188" i="2"/>
  <c r="LI1188" i="2" s="1"/>
  <c r="JW1196" i="2"/>
  <c r="LH1196" i="2" s="1"/>
  <c r="LC1203" i="2"/>
  <c r="LI1203" i="2" s="1"/>
  <c r="LF1206" i="2"/>
  <c r="LG1206" i="2"/>
  <c r="LF1208" i="2"/>
  <c r="JW1209" i="2"/>
  <c r="LH1209" i="2" s="1"/>
  <c r="LG1220" i="2"/>
  <c r="LC1220" i="2"/>
  <c r="LI1220" i="2" s="1"/>
  <c r="LF1241" i="2"/>
  <c r="LC1247" i="2"/>
  <c r="LI1247" i="2" s="1"/>
  <c r="LF1250" i="2"/>
  <c r="LC1262" i="2"/>
  <c r="LI1262" i="2" s="1"/>
  <c r="LC1266" i="2"/>
  <c r="LI1266" i="2" s="1"/>
  <c r="LF1277" i="2"/>
  <c r="LF1282" i="2"/>
  <c r="LG1282" i="2"/>
  <c r="JW1283" i="2"/>
  <c r="LH1283" i="2" s="1"/>
  <c r="JW1325" i="2"/>
  <c r="LH1325" i="2" s="1"/>
  <c r="LG1329" i="2"/>
  <c r="LG1333" i="2"/>
  <c r="LF1172" i="2"/>
  <c r="LF1187" i="2"/>
  <c r="LF1204" i="2"/>
  <c r="LG1210" i="2"/>
  <c r="LG1212" i="2"/>
  <c r="LF1232" i="2"/>
  <c r="LF1234" i="2"/>
  <c r="LF1244" i="2"/>
  <c r="LF1245" i="2"/>
  <c r="LF1256" i="2"/>
  <c r="LG1256" i="2"/>
  <c r="LF1266" i="2"/>
  <c r="LF1272" i="2"/>
  <c r="LG1274" i="2"/>
  <c r="LG1277" i="2"/>
  <c r="LG1292" i="2"/>
  <c r="LF1305" i="2"/>
  <c r="LG1307" i="2"/>
  <c r="LF1327" i="2"/>
  <c r="LG1327" i="2"/>
  <c r="LH1327" i="2"/>
  <c r="JW1138" i="2"/>
  <c r="LH1138" i="2" s="1"/>
  <c r="LC1143" i="2"/>
  <c r="LI1143" i="2" s="1"/>
  <c r="JW1147" i="2"/>
  <c r="LH1147" i="2" s="1"/>
  <c r="JW1149" i="2"/>
  <c r="LH1149" i="2" s="1"/>
  <c r="LG1153" i="2"/>
  <c r="LC1158" i="2"/>
  <c r="LI1158" i="2" s="1"/>
  <c r="LG1162" i="2"/>
  <c r="LG1163" i="2"/>
  <c r="JW1165" i="2"/>
  <c r="LH1165" i="2" s="1"/>
  <c r="LG1166" i="2"/>
  <c r="LC1168" i="2"/>
  <c r="LI1168" i="2" s="1"/>
  <c r="LF1174" i="2"/>
  <c r="LG1174" i="2"/>
  <c r="LC1175" i="2"/>
  <c r="LI1175" i="2" s="1"/>
  <c r="LF1176" i="2"/>
  <c r="LC1180" i="2"/>
  <c r="LI1180" i="2" s="1"/>
  <c r="JW1188" i="2"/>
  <c r="LH1188" i="2" s="1"/>
  <c r="LF1189" i="2"/>
  <c r="JW1192" i="2"/>
  <c r="LH1192" i="2" s="1"/>
  <c r="LF1221" i="2"/>
  <c r="LG1221" i="2"/>
  <c r="LG1223" i="2"/>
  <c r="LF1226" i="2"/>
  <c r="LF1230" i="2"/>
  <c r="LC1235" i="2"/>
  <c r="LI1235" i="2" s="1"/>
  <c r="LF1239" i="2"/>
  <c r="LC1253" i="2"/>
  <c r="LI1253" i="2" s="1"/>
  <c r="LF1254" i="2"/>
  <c r="LG1269" i="2"/>
  <c r="LF1271" i="2"/>
  <c r="JW1271" i="2"/>
  <c r="LH1271" i="2" s="1"/>
  <c r="JW1276" i="2"/>
  <c r="LH1276" i="2" s="1"/>
  <c r="LF1280" i="2"/>
  <c r="LF1289" i="2"/>
  <c r="LF1294" i="2"/>
  <c r="LG1294" i="2"/>
  <c r="LF1299" i="2"/>
  <c r="LF1304" i="2"/>
  <c r="JW1304" i="2"/>
  <c r="LH1304" i="2" s="1"/>
  <c r="LG1305" i="2"/>
  <c r="JW1309" i="2"/>
  <c r="LH1309" i="2" s="1"/>
  <c r="LF1318" i="2"/>
  <c r="LF1320" i="2"/>
  <c r="JW1321" i="2"/>
  <c r="LH1321" i="2" s="1"/>
  <c r="LF1330" i="2"/>
  <c r="JW1143" i="2"/>
  <c r="LH1143" i="2" s="1"/>
  <c r="LF1144" i="2"/>
  <c r="LG1144" i="2"/>
  <c r="LG1145" i="2"/>
  <c r="LC1150" i="2"/>
  <c r="LI1150" i="2" s="1"/>
  <c r="LC1152" i="2"/>
  <c r="LI1152" i="2" s="1"/>
  <c r="LF1161" i="2"/>
  <c r="LC1166" i="2"/>
  <c r="LI1166" i="2" s="1"/>
  <c r="LF1169" i="2"/>
  <c r="JW1175" i="2"/>
  <c r="LH1175" i="2" s="1"/>
  <c r="LC1178" i="2"/>
  <c r="LI1178" i="2" s="1"/>
  <c r="LF1190" i="2"/>
  <c r="LF1198" i="2"/>
  <c r="LG1204" i="2"/>
  <c r="LC1206" i="2"/>
  <c r="LI1206" i="2" s="1"/>
  <c r="LF1207" i="2"/>
  <c r="JW1212" i="2"/>
  <c r="LH1212" i="2" s="1"/>
  <c r="LG1215" i="2"/>
  <c r="LF1217" i="2"/>
  <c r="JW1218" i="2"/>
  <c r="LH1218" i="2" s="1"/>
  <c r="LC1221" i="2"/>
  <c r="LI1221" i="2" s="1"/>
  <c r="JW1227" i="2"/>
  <c r="LH1227" i="2" s="1"/>
  <c r="JW1233" i="2"/>
  <c r="LH1233" i="2" s="1"/>
  <c r="LF1240" i="2"/>
  <c r="LG1242" i="2"/>
  <c r="JW1242" i="2"/>
  <c r="LH1242" i="2" s="1"/>
  <c r="LC1245" i="2"/>
  <c r="LI1245" i="2" s="1"/>
  <c r="JW1247" i="2"/>
  <c r="LH1247" i="2" s="1"/>
  <c r="LC1250" i="2"/>
  <c r="LI1250" i="2" s="1"/>
  <c r="LG1252" i="2"/>
  <c r="JW1257" i="2"/>
  <c r="LH1257" i="2" s="1"/>
  <c r="LG1260" i="2"/>
  <c r="LC1282" i="2"/>
  <c r="LI1282" i="2" s="1"/>
  <c r="LF1287" i="2"/>
  <c r="LG1287" i="2"/>
  <c r="LC1297" i="2"/>
  <c r="LI1297" i="2" s="1"/>
  <c r="LG1302" i="2"/>
  <c r="JW1302" i="2"/>
  <c r="LH1302" i="2" s="1"/>
  <c r="LG1303" i="2"/>
  <c r="LF1315" i="2"/>
  <c r="LC1316" i="2"/>
  <c r="LI1316" i="2" s="1"/>
  <c r="LG1318" i="2"/>
  <c r="LG1320" i="2"/>
  <c r="LG1237" i="2"/>
  <c r="LC1142" i="2"/>
  <c r="LI1142" i="2" s="1"/>
  <c r="LC1144" i="2"/>
  <c r="LI1144" i="2" s="1"/>
  <c r="JW1148" i="2"/>
  <c r="LH1148" i="2" s="1"/>
  <c r="JW1154" i="2"/>
  <c r="LH1154" i="2" s="1"/>
  <c r="JW1158" i="2"/>
  <c r="LH1158" i="2" s="1"/>
  <c r="LG1159" i="2"/>
  <c r="JW1162" i="2"/>
  <c r="LH1162" i="2" s="1"/>
  <c r="JW1170" i="2"/>
  <c r="LH1170" i="2" s="1"/>
  <c r="JW1172" i="2"/>
  <c r="LH1172" i="2" s="1"/>
  <c r="LF1173" i="2"/>
  <c r="LG1179" i="2"/>
  <c r="LG1181" i="2"/>
  <c r="JW1187" i="2"/>
  <c r="LH1187" i="2" s="1"/>
  <c r="LC1189" i="2"/>
  <c r="LI1189" i="2" s="1"/>
  <c r="LF1196" i="2"/>
  <c r="LG1196" i="2"/>
  <c r="LG1198" i="2"/>
  <c r="LF1203" i="2"/>
  <c r="JW1204" i="2"/>
  <c r="LH1204" i="2" s="1"/>
  <c r="LC1213" i="2"/>
  <c r="LI1213" i="2" s="1"/>
  <c r="LC1219" i="2"/>
  <c r="LI1219" i="2" s="1"/>
  <c r="JW1221" i="2"/>
  <c r="LH1221" i="2" s="1"/>
  <c r="LF1229" i="2"/>
  <c r="LF1231" i="2"/>
  <c r="LC1241" i="2"/>
  <c r="LI1241" i="2" s="1"/>
  <c r="LG1258" i="2"/>
  <c r="LC1265" i="2"/>
  <c r="LI1265" i="2" s="1"/>
  <c r="LG1272" i="2"/>
  <c r="JW1272" i="2"/>
  <c r="LH1272" i="2" s="1"/>
  <c r="LG1273" i="2"/>
  <c r="LC1280" i="2"/>
  <c r="LI1280" i="2" s="1"/>
  <c r="LF1281" i="2"/>
  <c r="LG1281" i="2"/>
  <c r="LF1283" i="2"/>
  <c r="LG1283" i="2"/>
  <c r="LG1289" i="2"/>
  <c r="LG1290" i="2"/>
  <c r="LG1298" i="2"/>
  <c r="LG1300" i="2"/>
  <c r="LF1331" i="2"/>
  <c r="LF1157" i="2"/>
  <c r="LG1157" i="2"/>
  <c r="LG1167" i="2"/>
  <c r="LG1171" i="2"/>
  <c r="LG1176" i="2"/>
  <c r="LF1186" i="2"/>
  <c r="LG1186" i="2"/>
  <c r="LF1192" i="2"/>
  <c r="LG1203" i="2"/>
  <c r="LF1205" i="2"/>
  <c r="LG1205" i="2"/>
  <c r="LF1214" i="2"/>
  <c r="LG1214" i="2"/>
  <c r="LF1235" i="2"/>
  <c r="LF1238" i="2"/>
  <c r="LF1247" i="2"/>
  <c r="LF1255" i="2"/>
  <c r="LF1259" i="2"/>
  <c r="LF1265" i="2"/>
  <c r="LF1269" i="2"/>
  <c r="LG1270" i="2"/>
  <c r="LG1271" i="2"/>
  <c r="LF1288" i="2"/>
  <c r="LG1288" i="2"/>
  <c r="LG1293" i="2"/>
  <c r="LF1295" i="2"/>
  <c r="LG1304" i="2"/>
  <c r="LF1314" i="2"/>
  <c r="LG1317" i="2"/>
  <c r="LG1319" i="2"/>
  <c r="LF1324" i="2"/>
  <c r="LI1333" i="2"/>
  <c r="LF1338" i="2"/>
  <c r="LF1339" i="2"/>
  <c r="LF1345" i="2"/>
  <c r="LI1362" i="2"/>
  <c r="LG1301" i="2"/>
  <c r="LF1302" i="2"/>
  <c r="LF1303" i="2"/>
  <c r="JW1303" i="2"/>
  <c r="LH1303" i="2" s="1"/>
  <c r="LG1306" i="2"/>
  <c r="JW1308" i="2"/>
  <c r="LH1308" i="2" s="1"/>
  <c r="LC1322" i="2"/>
  <c r="LI1322" i="2" s="1"/>
  <c r="LC1324" i="2"/>
  <c r="LI1324" i="2" s="1"/>
  <c r="LF1333" i="2"/>
  <c r="LF1337" i="2"/>
  <c r="LG1337" i="2"/>
  <c r="LG1342" i="2"/>
  <c r="LG1355" i="2"/>
  <c r="JW1355" i="2"/>
  <c r="LH1355" i="2" s="1"/>
  <c r="LF1362" i="2"/>
  <c r="LG1296" i="2"/>
  <c r="LG1297" i="2"/>
  <c r="LC1299" i="2"/>
  <c r="LI1299" i="2" s="1"/>
  <c r="LC1317" i="2"/>
  <c r="LI1317" i="2" s="1"/>
  <c r="LC1319" i="2"/>
  <c r="LI1319" i="2" s="1"/>
  <c r="JW1334" i="2"/>
  <c r="LH1334" i="2" s="1"/>
  <c r="LF1335" i="2"/>
  <c r="LG1335" i="2"/>
  <c r="LC1340" i="2"/>
  <c r="LI1340" i="2" s="1"/>
  <c r="LC1342" i="2"/>
  <c r="LI1342" i="2" s="1"/>
  <c r="JW1350" i="2"/>
  <c r="LH1350" i="2" s="1"/>
  <c r="LF1351" i="2"/>
  <c r="LF1353" i="2"/>
  <c r="LC1356" i="2"/>
  <c r="LI1356" i="2" s="1"/>
  <c r="LF1361" i="2"/>
  <c r="LG1361" i="2"/>
  <c r="LI1361" i="2"/>
  <c r="LG1363" i="2"/>
  <c r="LG1326" i="2"/>
  <c r="LF1328" i="2"/>
  <c r="LG1341" i="2"/>
  <c r="JW1342" i="2"/>
  <c r="LH1342" i="2" s="1"/>
  <c r="LC1343" i="2"/>
  <c r="LI1343" i="2" s="1"/>
  <c r="LC1351" i="2"/>
  <c r="LI1351" i="2" s="1"/>
  <c r="LG1353" i="2"/>
  <c r="LF1355" i="2"/>
  <c r="LF1356" i="2"/>
  <c r="LG1356" i="2"/>
  <c r="JW1356" i="2"/>
  <c r="LH1356" i="2" s="1"/>
  <c r="LG1357" i="2"/>
  <c r="LG1359" i="2"/>
  <c r="LG1334" i="2"/>
  <c r="LC1335" i="2"/>
  <c r="LI1335" i="2" s="1"/>
  <c r="LF1336" i="2"/>
  <c r="LG1336" i="2"/>
  <c r="LG1338" i="2"/>
  <c r="LF1344" i="2"/>
  <c r="LG1344" i="2"/>
  <c r="LC1349" i="2"/>
  <c r="LI1349" i="2" s="1"/>
  <c r="LG1354" i="2"/>
  <c r="LF1334" i="2"/>
  <c r="LF1346" i="2"/>
  <c r="LF1350" i="2"/>
  <c r="LF1352" i="2"/>
  <c r="LF1363" i="2"/>
  <c r="LG1195" i="2"/>
  <c r="LC1197" i="2"/>
  <c r="LI1197" i="2" s="1"/>
  <c r="LC1201" i="2"/>
  <c r="LI1201" i="2" s="1"/>
  <c r="LF1210" i="2"/>
  <c r="LC1210" i="2"/>
  <c r="LI1210" i="2" s="1"/>
  <c r="JW1220" i="2"/>
  <c r="LH1220" i="2" s="1"/>
  <c r="LG1225" i="2"/>
  <c r="JW1226" i="2"/>
  <c r="LH1226" i="2" s="1"/>
  <c r="LC1229" i="2"/>
  <c r="LI1229" i="2" s="1"/>
  <c r="LC1231" i="2"/>
  <c r="LI1231" i="2" s="1"/>
  <c r="LF1236" i="2"/>
  <c r="LG1240" i="2"/>
  <c r="JW1245" i="2"/>
  <c r="LH1245" i="2" s="1"/>
  <c r="LG1246" i="2"/>
  <c r="JW1248" i="2"/>
  <c r="LH1248" i="2" s="1"/>
  <c r="LC1252" i="2"/>
  <c r="LI1252" i="2" s="1"/>
  <c r="LC1254" i="2"/>
  <c r="LI1254" i="2" s="1"/>
  <c r="LC1261" i="2"/>
  <c r="LI1261" i="2" s="1"/>
  <c r="LF1262" i="2"/>
  <c r="LG1262" i="2"/>
  <c r="LG1264" i="2"/>
  <c r="JW1264" i="2"/>
  <c r="LH1264" i="2" s="1"/>
  <c r="LG1265" i="2"/>
  <c r="LC1267" i="2"/>
  <c r="LI1267" i="2" s="1"/>
  <c r="LF1275" i="2"/>
  <c r="LF1278" i="2"/>
  <c r="LG1280" i="2"/>
  <c r="LG1284" i="2"/>
  <c r="LC1298" i="2"/>
  <c r="LI1298" i="2" s="1"/>
  <c r="JW1305" i="2"/>
  <c r="LH1305" i="2" s="1"/>
  <c r="LF1317" i="2"/>
  <c r="LF1319" i="2"/>
  <c r="LC1320" i="2"/>
  <c r="LI1320" i="2" s="1"/>
  <c r="LF1323" i="2"/>
  <c r="LG1325" i="2"/>
  <c r="LG1328" i="2"/>
  <c r="LF1332" i="2"/>
  <c r="LG1339" i="2"/>
  <c r="JW1341" i="2"/>
  <c r="LH1341" i="2" s="1"/>
  <c r="LF1360" i="2"/>
  <c r="LG1360" i="2"/>
  <c r="LF124" i="2"/>
  <c r="LF131" i="2"/>
  <c r="LF135" i="2"/>
  <c r="LF140" i="2"/>
  <c r="LF143" i="2"/>
  <c r="LG146" i="2"/>
  <c r="LH149" i="2"/>
  <c r="LG154" i="2"/>
  <c r="JW156" i="2"/>
  <c r="LH156" i="2" s="1"/>
  <c r="LF160" i="2"/>
  <c r="LF168" i="2"/>
  <c r="LF176" i="2"/>
  <c r="LF184" i="2"/>
  <c r="LF196" i="2"/>
  <c r="LG196" i="2"/>
  <c r="LG209" i="2"/>
  <c r="LF212" i="2"/>
  <c r="LG212" i="2"/>
  <c r="LF228" i="2"/>
  <c r="LG228" i="2"/>
  <c r="LG131" i="2"/>
  <c r="LC136" i="2"/>
  <c r="LI136" i="2" s="1"/>
  <c r="LI139" i="2"/>
  <c r="LH141" i="2"/>
  <c r="LC144" i="2"/>
  <c r="LI144" i="2" s="1"/>
  <c r="LF147" i="2"/>
  <c r="LF150" i="2"/>
  <c r="LF163" i="2"/>
  <c r="LF171" i="2"/>
  <c r="LG172" i="2"/>
  <c r="LF179" i="2"/>
  <c r="LG180" i="2"/>
  <c r="LF187" i="2"/>
  <c r="LG188" i="2"/>
  <c r="LF191" i="2"/>
  <c r="LF195" i="2"/>
  <c r="LF202" i="2"/>
  <c r="LG203" i="2"/>
  <c r="LF206" i="2"/>
  <c r="LF218" i="2"/>
  <c r="LG219" i="2"/>
  <c r="LF222" i="2"/>
  <c r="LF234" i="2"/>
  <c r="LC242" i="2"/>
  <c r="LI242" i="2" s="1"/>
  <c r="LG207" i="2"/>
  <c r="LF123" i="2"/>
  <c r="LF134" i="2"/>
  <c r="LF139" i="2"/>
  <c r="LF142" i="2"/>
  <c r="LG147" i="2"/>
  <c r="LG150" i="2"/>
  <c r="LG157" i="2"/>
  <c r="LF159" i="2"/>
  <c r="LG163" i="2"/>
  <c r="LG171" i="2"/>
  <c r="LG179" i="2"/>
  <c r="LG187" i="2"/>
  <c r="LF211" i="2"/>
  <c r="LG218" i="2"/>
  <c r="LF227" i="2"/>
  <c r="LG234" i="2"/>
  <c r="LG123" i="2"/>
  <c r="LG130" i="2"/>
  <c r="LG134" i="2"/>
  <c r="LG139" i="2"/>
  <c r="LG142" i="2"/>
  <c r="JW148" i="2"/>
  <c r="LH148" i="2" s="1"/>
  <c r="LC157" i="2"/>
  <c r="LI157" i="2" s="1"/>
  <c r="LG159" i="2"/>
  <c r="LG165" i="2"/>
  <c r="LG173" i="2"/>
  <c r="LG181" i="2"/>
  <c r="LG189" i="2"/>
  <c r="LG238" i="2"/>
  <c r="LF148" i="2"/>
  <c r="LF126" i="2"/>
  <c r="LG170" i="2"/>
  <c r="LF173" i="2"/>
  <c r="LF181" i="2"/>
  <c r="LG186" i="2"/>
  <c r="LG194" i="2"/>
  <c r="LG195" i="2"/>
  <c r="LG201" i="2"/>
  <c r="LF204" i="2"/>
  <c r="LG204" i="2"/>
  <c r="LI210" i="2"/>
  <c r="LG217" i="2"/>
  <c r="LF220" i="2"/>
  <c r="LG220" i="2"/>
  <c r="LG233" i="2"/>
  <c r="LG265" i="2"/>
  <c r="LG329" i="2"/>
  <c r="LG133" i="2"/>
  <c r="LG138" i="2"/>
  <c r="LG149" i="2"/>
  <c r="LF158" i="2"/>
  <c r="LF165" i="2"/>
  <c r="LF166" i="2"/>
  <c r="LF174" i="2"/>
  <c r="LG178" i="2"/>
  <c r="LI180" i="2"/>
  <c r="LF182" i="2"/>
  <c r="LF190" i="2"/>
  <c r="LF198" i="2"/>
  <c r="LG202" i="2"/>
  <c r="LF210" i="2"/>
  <c r="LG211" i="2"/>
  <c r="LF214" i="2"/>
  <c r="LF226" i="2"/>
  <c r="LG227" i="2"/>
  <c r="LF230" i="2"/>
  <c r="LC128" i="2"/>
  <c r="LI128" i="2" s="1"/>
  <c r="LF132" i="2"/>
  <c r="LC133" i="2"/>
  <c r="LI133" i="2" s="1"/>
  <c r="LG141" i="2"/>
  <c r="LC149" i="2"/>
  <c r="LI149" i="2" s="1"/>
  <c r="LF151" i="2"/>
  <c r="LC152" i="2"/>
  <c r="LI152" i="2" s="1"/>
  <c r="LF155" i="2"/>
  <c r="LG158" i="2"/>
  <c r="LF164" i="2"/>
  <c r="LG166" i="2"/>
  <c r="LF172" i="2"/>
  <c r="LG174" i="2"/>
  <c r="LF180" i="2"/>
  <c r="LG182" i="2"/>
  <c r="LF188" i="2"/>
  <c r="LG190" i="2"/>
  <c r="LF192" i="2"/>
  <c r="LG198" i="2"/>
  <c r="LF207" i="2"/>
  <c r="JW211" i="2"/>
  <c r="LH211" i="2" s="1"/>
  <c r="LG214" i="2"/>
  <c r="LF223" i="2"/>
  <c r="LG226" i="2"/>
  <c r="JW227" i="2"/>
  <c r="LH227" i="2" s="1"/>
  <c r="LG230" i="2"/>
  <c r="LG239" i="2"/>
  <c r="LG281" i="2"/>
  <c r="LF237" i="2"/>
  <c r="LG240" i="2"/>
  <c r="JW242" i="2"/>
  <c r="LH242" i="2" s="1"/>
  <c r="LG248" i="2"/>
  <c r="JW250" i="2"/>
  <c r="LH250" i="2" s="1"/>
  <c r="LF259" i="2"/>
  <c r="JW260" i="2"/>
  <c r="LH260" i="2" s="1"/>
  <c r="LG266" i="2"/>
  <c r="LH267" i="2"/>
  <c r="LF275" i="2"/>
  <c r="JW276" i="2"/>
  <c r="LH276" i="2" s="1"/>
  <c r="LG282" i="2"/>
  <c r="LF291" i="2"/>
  <c r="JW292" i="2"/>
  <c r="LH292" i="2" s="1"/>
  <c r="LG298" i="2"/>
  <c r="LF307" i="2"/>
  <c r="JW308" i="2"/>
  <c r="LH308" i="2" s="1"/>
  <c r="LG314" i="2"/>
  <c r="LF323" i="2"/>
  <c r="JW324" i="2"/>
  <c r="LH324" i="2" s="1"/>
  <c r="LG330" i="2"/>
  <c r="LF339" i="2"/>
  <c r="JW340" i="2"/>
  <c r="LH340" i="2" s="1"/>
  <c r="LG365" i="2"/>
  <c r="LG373" i="2"/>
  <c r="LG381" i="2"/>
  <c r="LG383" i="2"/>
  <c r="LG395" i="2"/>
  <c r="LF402" i="2"/>
  <c r="LG402" i="2"/>
  <c r="LG405" i="2"/>
  <c r="LF416" i="2"/>
  <c r="LG419" i="2"/>
  <c r="LF426" i="2"/>
  <c r="LF243" i="2"/>
  <c r="LF251" i="2"/>
  <c r="LF265" i="2"/>
  <c r="LF281" i="2"/>
  <c r="LF293" i="2"/>
  <c r="LF297" i="2"/>
  <c r="LF313" i="2"/>
  <c r="LG316" i="2"/>
  <c r="LF325" i="2"/>
  <c r="LF329" i="2"/>
  <c r="LF332" i="2"/>
  <c r="LG332" i="2"/>
  <c r="LG345" i="2"/>
  <c r="LG349" i="2"/>
  <c r="LF352" i="2"/>
  <c r="JW353" i="2"/>
  <c r="LH353" i="2" s="1"/>
  <c r="LF354" i="2"/>
  <c r="LF356" i="2"/>
  <c r="LF365" i="2"/>
  <c r="JW367" i="2"/>
  <c r="LH367" i="2" s="1"/>
  <c r="LG368" i="2"/>
  <c r="LF373" i="2"/>
  <c r="JW375" i="2"/>
  <c r="LH375" i="2" s="1"/>
  <c r="LG376" i="2"/>
  <c r="LF381" i="2"/>
  <c r="LG385" i="2"/>
  <c r="LG389" i="2"/>
  <c r="LF392" i="2"/>
  <c r="LF406" i="2"/>
  <c r="LF235" i="2"/>
  <c r="LG236" i="2"/>
  <c r="LG363" i="2"/>
  <c r="LG371" i="2"/>
  <c r="LG379" i="2"/>
  <c r="LG388" i="2"/>
  <c r="LG243" i="2"/>
  <c r="LG251" i="2"/>
  <c r="LG264" i="2"/>
  <c r="LG280" i="2"/>
  <c r="LG296" i="2"/>
  <c r="LG312" i="2"/>
  <c r="LG328" i="2"/>
  <c r="LG344" i="2"/>
  <c r="LG348" i="2"/>
  <c r="LG359" i="2"/>
  <c r="LF363" i="2"/>
  <c r="LG366" i="2"/>
  <c r="LF371" i="2"/>
  <c r="LG374" i="2"/>
  <c r="LF379" i="2"/>
  <c r="JW381" i="2"/>
  <c r="LH381" i="2" s="1"/>
  <c r="LF382" i="2"/>
  <c r="LF393" i="2"/>
  <c r="LF403" i="2"/>
  <c r="LG403" i="2"/>
  <c r="LF407" i="2"/>
  <c r="LF414" i="2"/>
  <c r="LG414" i="2"/>
  <c r="LF424" i="2"/>
  <c r="LG424" i="2"/>
  <c r="LC243" i="2"/>
  <c r="LI243" i="2" s="1"/>
  <c r="LF245" i="2"/>
  <c r="LC251" i="2"/>
  <c r="LI251" i="2" s="1"/>
  <c r="LF253" i="2"/>
  <c r="LG258" i="2"/>
  <c r="LF267" i="2"/>
  <c r="JW268" i="2"/>
  <c r="LH268" i="2" s="1"/>
  <c r="LG274" i="2"/>
  <c r="LF283" i="2"/>
  <c r="JW284" i="2"/>
  <c r="LH284" i="2" s="1"/>
  <c r="LG290" i="2"/>
  <c r="LF299" i="2"/>
  <c r="JW300" i="2"/>
  <c r="LH300" i="2" s="1"/>
  <c r="LG306" i="2"/>
  <c r="LF315" i="2"/>
  <c r="JW316" i="2"/>
  <c r="LH316" i="2" s="1"/>
  <c r="LG322" i="2"/>
  <c r="LF331" i="2"/>
  <c r="JW332" i="2"/>
  <c r="LH332" i="2" s="1"/>
  <c r="LG338" i="2"/>
  <c r="LH339" i="2"/>
  <c r="LG352" i="2"/>
  <c r="LC352" i="2"/>
  <c r="LI352" i="2" s="1"/>
  <c r="LF358" i="2"/>
  <c r="LG361" i="2"/>
  <c r="LF366" i="2"/>
  <c r="LG369" i="2"/>
  <c r="LF374" i="2"/>
  <c r="LG377" i="2"/>
  <c r="LG382" i="2"/>
  <c r="LF390" i="2"/>
  <c r="LG390" i="2"/>
  <c r="LG393" i="2"/>
  <c r="LC403" i="2"/>
  <c r="LI403" i="2" s="1"/>
  <c r="LG407" i="2"/>
  <c r="LC414" i="2"/>
  <c r="LI414" i="2" s="1"/>
  <c r="LF420" i="2"/>
  <c r="LC424" i="2"/>
  <c r="LI424" i="2" s="1"/>
  <c r="JW236" i="2"/>
  <c r="LH236" i="2" s="1"/>
  <c r="LG242" i="2"/>
  <c r="LG250" i="2"/>
  <c r="LI256" i="2"/>
  <c r="LF257" i="2"/>
  <c r="LF260" i="2"/>
  <c r="LG260" i="2"/>
  <c r="LF269" i="2"/>
  <c r="LF273" i="2"/>
  <c r="LF276" i="2"/>
  <c r="LG276" i="2"/>
  <c r="LF285" i="2"/>
  <c r="LF289" i="2"/>
  <c r="LF292" i="2"/>
  <c r="LG292" i="2"/>
  <c r="LF301" i="2"/>
  <c r="LF305" i="2"/>
  <c r="LF308" i="2"/>
  <c r="LG308" i="2"/>
  <c r="LF317" i="2"/>
  <c r="LF321" i="2"/>
  <c r="LF324" i="2"/>
  <c r="LG324" i="2"/>
  <c r="LF333" i="2"/>
  <c r="LF337" i="2"/>
  <c r="LI337" i="2"/>
  <c r="LF340" i="2"/>
  <c r="LG340" i="2"/>
  <c r="LF355" i="2"/>
  <c r="LF361" i="2"/>
  <c r="JW363" i="2"/>
  <c r="LH363" i="2" s="1"/>
  <c r="LG364" i="2"/>
  <c r="LF369" i="2"/>
  <c r="JW371" i="2"/>
  <c r="LH371" i="2" s="1"/>
  <c r="LG372" i="2"/>
  <c r="LF377" i="2"/>
  <c r="JW379" i="2"/>
  <c r="LH379" i="2" s="1"/>
  <c r="LG380" i="2"/>
  <c r="LC382" i="2"/>
  <c r="LI382" i="2" s="1"/>
  <c r="JW388" i="2"/>
  <c r="LH388" i="2" s="1"/>
  <c r="LF394" i="2"/>
  <c r="LF241" i="2"/>
  <c r="LC245" i="2"/>
  <c r="LI245" i="2" s="1"/>
  <c r="LF249" i="2"/>
  <c r="LC253" i="2"/>
  <c r="LI253" i="2" s="1"/>
  <c r="LF262" i="2"/>
  <c r="LG267" i="2"/>
  <c r="LG269" i="2"/>
  <c r="LF278" i="2"/>
  <c r="LG283" i="2"/>
  <c r="LG285" i="2"/>
  <c r="LF294" i="2"/>
  <c r="LG299" i="2"/>
  <c r="LG301" i="2"/>
  <c r="LF310" i="2"/>
  <c r="LG315" i="2"/>
  <c r="LG317" i="2"/>
  <c r="LF326" i="2"/>
  <c r="LG331" i="2"/>
  <c r="LG333" i="2"/>
  <c r="LF342" i="2"/>
  <c r="JW359" i="2"/>
  <c r="LH359" i="2" s="1"/>
  <c r="LF364" i="2"/>
  <c r="JW366" i="2"/>
  <c r="LH366" i="2" s="1"/>
  <c r="LF372" i="2"/>
  <c r="JW374" i="2"/>
  <c r="LH374" i="2" s="1"/>
  <c r="LF380" i="2"/>
  <c r="JW390" i="2"/>
  <c r="LH390" i="2" s="1"/>
  <c r="LG434" i="2"/>
  <c r="LF441" i="2"/>
  <c r="LF468" i="2"/>
  <c r="LF559" i="2"/>
  <c r="LG559" i="2"/>
  <c r="LG563" i="2"/>
  <c r="LF588" i="2"/>
  <c r="LG644" i="2"/>
  <c r="LF436" i="2"/>
  <c r="LI473" i="2"/>
  <c r="LF477" i="2"/>
  <c r="LF485" i="2"/>
  <c r="LG570" i="2"/>
  <c r="LG574" i="2"/>
  <c r="LG436" i="2"/>
  <c r="LG439" i="2"/>
  <c r="LH439" i="2"/>
  <c r="LF469" i="2"/>
  <c r="LG477" i="2"/>
  <c r="LG485" i="2"/>
  <c r="LF499" i="2"/>
  <c r="LF507" i="2"/>
  <c r="LF515" i="2"/>
  <c r="LF523" i="2"/>
  <c r="LF531" i="2"/>
  <c r="LF539" i="2"/>
  <c r="LF560" i="2"/>
  <c r="LF435" i="2"/>
  <c r="LG467" i="2"/>
  <c r="LF571" i="2"/>
  <c r="LF609" i="2"/>
  <c r="LF611" i="2"/>
  <c r="LF626" i="2"/>
  <c r="LG626" i="2"/>
  <c r="LG633" i="2"/>
  <c r="LC633" i="2"/>
  <c r="LI633" i="2" s="1"/>
  <c r="JW640" i="2"/>
  <c r="LH640" i="2" s="1"/>
  <c r="LF643" i="2"/>
  <c r="LG658" i="2"/>
  <c r="JW664" i="2"/>
  <c r="LH664" i="2" s="1"/>
  <c r="LF665" i="2"/>
  <c r="LF667" i="2"/>
  <c r="LF674" i="2"/>
  <c r="LF676" i="2"/>
  <c r="LF697" i="2"/>
  <c r="LG756" i="2"/>
  <c r="LG781" i="2"/>
  <c r="LG611" i="2"/>
  <c r="LF615" i="2"/>
  <c r="LF647" i="2"/>
  <c r="LG667" i="2"/>
  <c r="LG691" i="2"/>
  <c r="LF706" i="2"/>
  <c r="LF713" i="2"/>
  <c r="LG713" i="2"/>
  <c r="LF809" i="2"/>
  <c r="LI829" i="2"/>
  <c r="LG606" i="2"/>
  <c r="LG615" i="2"/>
  <c r="LF632" i="2"/>
  <c r="LG638" i="2"/>
  <c r="LG647" i="2"/>
  <c r="LG662" i="2"/>
  <c r="LF702" i="2"/>
  <c r="LG709" i="2"/>
  <c r="LF600" i="2"/>
  <c r="LF623" i="2"/>
  <c r="LG632" i="2"/>
  <c r="LF655" i="2"/>
  <c r="LF672" i="2"/>
  <c r="LI719" i="2"/>
  <c r="LF848" i="2"/>
  <c r="LG600" i="2"/>
  <c r="LF603" i="2"/>
  <c r="LF608" i="2"/>
  <c r="LG614" i="2"/>
  <c r="LG623" i="2"/>
  <c r="LF625" i="2"/>
  <c r="LF640" i="2"/>
  <c r="LG646" i="2"/>
  <c r="LG655" i="2"/>
  <c r="JW656" i="2"/>
  <c r="LH656" i="2" s="1"/>
  <c r="LF657" i="2"/>
  <c r="LF659" i="2"/>
  <c r="LF664" i="2"/>
  <c r="LG666" i="2"/>
  <c r="LG672" i="2"/>
  <c r="LG675" i="2"/>
  <c r="LG681" i="2"/>
  <c r="LG683" i="2"/>
  <c r="LG685" i="2"/>
  <c r="LF687" i="2"/>
  <c r="LG702" i="2"/>
  <c r="LG717" i="2"/>
  <c r="LF719" i="2"/>
  <c r="LF599" i="2"/>
  <c r="LG608" i="2"/>
  <c r="LH629" i="2"/>
  <c r="LF631" i="2"/>
  <c r="LG640" i="2"/>
  <c r="LI644" i="2"/>
  <c r="LG664" i="2"/>
  <c r="LH679" i="2"/>
  <c r="LF690" i="2"/>
  <c r="LF712" i="2"/>
  <c r="LC592" i="2"/>
  <c r="LI592" i="2" s="1"/>
  <c r="LG599" i="2"/>
  <c r="LG602" i="2"/>
  <c r="LF616" i="2"/>
  <c r="LF618" i="2"/>
  <c r="LG618" i="2"/>
  <c r="LG622" i="2"/>
  <c r="LG625" i="2"/>
  <c r="LC625" i="2"/>
  <c r="LI625" i="2" s="1"/>
  <c r="LG631" i="2"/>
  <c r="JW632" i="2"/>
  <c r="LH632" i="2" s="1"/>
  <c r="LF633" i="2"/>
  <c r="LF635" i="2"/>
  <c r="LF648" i="2"/>
  <c r="LF650" i="2"/>
  <c r="LG650" i="2"/>
  <c r="LG654" i="2"/>
  <c r="LG657" i="2"/>
  <c r="LC657" i="2"/>
  <c r="LI657" i="2" s="1"/>
  <c r="LF673" i="2"/>
  <c r="LG687" i="2"/>
  <c r="LG701" i="2"/>
  <c r="LF703" i="2"/>
  <c r="LF710" i="2"/>
  <c r="LG719" i="2"/>
  <c r="LG739" i="2"/>
  <c r="LF841" i="2"/>
  <c r="LF721" i="2"/>
  <c r="LG722" i="2"/>
  <c r="LH741" i="2"/>
  <c r="LG752" i="2"/>
  <c r="LG758" i="2"/>
  <c r="JW760" i="2"/>
  <c r="LH760" i="2" s="1"/>
  <c r="LF763" i="2"/>
  <c r="LG763" i="2"/>
  <c r="LG767" i="2"/>
  <c r="LC769" i="2"/>
  <c r="LI769" i="2" s="1"/>
  <c r="LF775" i="2"/>
  <c r="LF776" i="2"/>
  <c r="LF780" i="2"/>
  <c r="LF786" i="2"/>
  <c r="LG786" i="2"/>
  <c r="LF795" i="2"/>
  <c r="LF804" i="2"/>
  <c r="LG804" i="2"/>
  <c r="LF813" i="2"/>
  <c r="LG821" i="2"/>
  <c r="LF836" i="2"/>
  <c r="LG836" i="2"/>
  <c r="LF845" i="2"/>
  <c r="LG853" i="2"/>
  <c r="LC936" i="2"/>
  <c r="LI936" i="2" s="1"/>
  <c r="LG727" i="2"/>
  <c r="LF729" i="2"/>
  <c r="LG734" i="2"/>
  <c r="LF745" i="2"/>
  <c r="LG750" i="2"/>
  <c r="LF793" i="2"/>
  <c r="LF811" i="2"/>
  <c r="LF815" i="2"/>
  <c r="LG825" i="2"/>
  <c r="JW827" i="2"/>
  <c r="LH827" i="2" s="1"/>
  <c r="LF830" i="2"/>
  <c r="LG830" i="2"/>
  <c r="LC836" i="2"/>
  <c r="LI836" i="2" s="1"/>
  <c r="LH842" i="2"/>
  <c r="LF843" i="2"/>
  <c r="LF847" i="2"/>
  <c r="LI847" i="2"/>
  <c r="LG857" i="2"/>
  <c r="JW859" i="2"/>
  <c r="LH859" i="2" s="1"/>
  <c r="LF862" i="2"/>
  <c r="LG862" i="2"/>
  <c r="JW924" i="2"/>
  <c r="LH924" i="2" s="1"/>
  <c r="LG720" i="2"/>
  <c r="LF731" i="2"/>
  <c r="LF736" i="2"/>
  <c r="LG736" i="2"/>
  <c r="LF738" i="2"/>
  <c r="LG738" i="2"/>
  <c r="LF743" i="2"/>
  <c r="LG743" i="2"/>
  <c r="LF747" i="2"/>
  <c r="JW752" i="2"/>
  <c r="LH752" i="2" s="1"/>
  <c r="LF755" i="2"/>
  <c r="LG755" i="2"/>
  <c r="LG759" i="2"/>
  <c r="LC761" i="2"/>
  <c r="LI761" i="2" s="1"/>
  <c r="LF767" i="2"/>
  <c r="LF768" i="2"/>
  <c r="LF772" i="2"/>
  <c r="LG776" i="2"/>
  <c r="LF787" i="2"/>
  <c r="LG795" i="2"/>
  <c r="LF805" i="2"/>
  <c r="LI811" i="2"/>
  <c r="LF828" i="2"/>
  <c r="LG828" i="2"/>
  <c r="LF837" i="2"/>
  <c r="LG729" i="2"/>
  <c r="LG745" i="2"/>
  <c r="LF753" i="2"/>
  <c r="LG753" i="2"/>
  <c r="LH757" i="2"/>
  <c r="LF762" i="2"/>
  <c r="LF785" i="2"/>
  <c r="LG793" i="2"/>
  <c r="LG811" i="2"/>
  <c r="LI812" i="2"/>
  <c r="JW819" i="2"/>
  <c r="LH819" i="2" s="1"/>
  <c r="LF822" i="2"/>
  <c r="LG822" i="2"/>
  <c r="LG826" i="2"/>
  <c r="LF835" i="2"/>
  <c r="LF839" i="2"/>
  <c r="LG843" i="2"/>
  <c r="LG849" i="2"/>
  <c r="JW851" i="2"/>
  <c r="LH851" i="2" s="1"/>
  <c r="LF854" i="2"/>
  <c r="LG854" i="2"/>
  <c r="LG858" i="2"/>
  <c r="LC860" i="2"/>
  <c r="LI860" i="2" s="1"/>
  <c r="LF863" i="2"/>
  <c r="LG868" i="2"/>
  <c r="LG878" i="2"/>
  <c r="JW893" i="2"/>
  <c r="LH893" i="2" s="1"/>
  <c r="LG726" i="2"/>
  <c r="LF735" i="2"/>
  <c r="LH749" i="2"/>
  <c r="LC753" i="2"/>
  <c r="LI753" i="2" s="1"/>
  <c r="LF759" i="2"/>
  <c r="LH759" i="2"/>
  <c r="LF760" i="2"/>
  <c r="LF764" i="2"/>
  <c r="LG768" i="2"/>
  <c r="LG774" i="2"/>
  <c r="JW776" i="2"/>
  <c r="LH776" i="2" s="1"/>
  <c r="LF779" i="2"/>
  <c r="LG779" i="2"/>
  <c r="LG787" i="2"/>
  <c r="LF802" i="2"/>
  <c r="LG802" i="2"/>
  <c r="LG805" i="2"/>
  <c r="LF820" i="2"/>
  <c r="LG820" i="2"/>
  <c r="LF829" i="2"/>
  <c r="LG837" i="2"/>
  <c r="LF852" i="2"/>
  <c r="LG852" i="2"/>
  <c r="LF861" i="2"/>
  <c r="LG863" i="2"/>
  <c r="LF875" i="2"/>
  <c r="LF723" i="2"/>
  <c r="JW736" i="2"/>
  <c r="LH736" i="2" s="1"/>
  <c r="LF737" i="2"/>
  <c r="LG742" i="2"/>
  <c r="LF751" i="2"/>
  <c r="LG751" i="2"/>
  <c r="LF754" i="2"/>
  <c r="LG762" i="2"/>
  <c r="LF777" i="2"/>
  <c r="LG777" i="2"/>
  <c r="LG785" i="2"/>
  <c r="LG791" i="2"/>
  <c r="JW793" i="2"/>
  <c r="LH793" i="2" s="1"/>
  <c r="LF796" i="2"/>
  <c r="LG796" i="2"/>
  <c r="LG800" i="2"/>
  <c r="LC802" i="2"/>
  <c r="LI802" i="2" s="1"/>
  <c r="LG809" i="2"/>
  <c r="JW811" i="2"/>
  <c r="LH811" i="2" s="1"/>
  <c r="LF814" i="2"/>
  <c r="LG814" i="2"/>
  <c r="LG818" i="2"/>
  <c r="LC820" i="2"/>
  <c r="LI820" i="2" s="1"/>
  <c r="LF826" i="2"/>
  <c r="LF831" i="2"/>
  <c r="LG835" i="2"/>
  <c r="LG841" i="2"/>
  <c r="JW843" i="2"/>
  <c r="LH843" i="2" s="1"/>
  <c r="LF846" i="2"/>
  <c r="LG846" i="2"/>
  <c r="LG850" i="2"/>
  <c r="LC852" i="2"/>
  <c r="LI852" i="2" s="1"/>
  <c r="LF858" i="2"/>
  <c r="LG866" i="2"/>
  <c r="JW866" i="2"/>
  <c r="LH866" i="2" s="1"/>
  <c r="LG913" i="2"/>
  <c r="LG875" i="2"/>
  <c r="LH864" i="2"/>
  <c r="LC870" i="2"/>
  <c r="LI870" i="2" s="1"/>
  <c r="LF874" i="2"/>
  <c r="LG877" i="2"/>
  <c r="LG881" i="2"/>
  <c r="JW883" i="2"/>
  <c r="LH883" i="2" s="1"/>
  <c r="LC892" i="2"/>
  <c r="LI892" i="2" s="1"/>
  <c r="LC894" i="2"/>
  <c r="LI894" i="2" s="1"/>
  <c r="LG897" i="2"/>
  <c r="JW899" i="2"/>
  <c r="LH899" i="2" s="1"/>
  <c r="LG905" i="2"/>
  <c r="JW907" i="2"/>
  <c r="LH907" i="2" s="1"/>
  <c r="LF910" i="2"/>
  <c r="LF912" i="2"/>
  <c r="LC917" i="2"/>
  <c r="LI917" i="2" s="1"/>
  <c r="LG925" i="2"/>
  <c r="LC927" i="2"/>
  <c r="LI927" i="2" s="1"/>
  <c r="LG944" i="2"/>
  <c r="LG948" i="2"/>
  <c r="LF967" i="2"/>
  <c r="LF975" i="2"/>
  <c r="LG993" i="2"/>
  <c r="LF1051" i="2"/>
  <c r="LF866" i="2"/>
  <c r="LF869" i="2"/>
  <c r="LF884" i="2"/>
  <c r="LF893" i="2"/>
  <c r="LF900" i="2"/>
  <c r="LF902" i="2"/>
  <c r="LG910" i="2"/>
  <c r="LF918" i="2"/>
  <c r="LG933" i="2"/>
  <c r="LF958" i="2"/>
  <c r="LG867" i="2"/>
  <c r="LG869" i="2"/>
  <c r="LI871" i="2"/>
  <c r="LG873" i="2"/>
  <c r="JW875" i="2"/>
  <c r="LH875" i="2" s="1"/>
  <c r="LF886" i="2"/>
  <c r="LF890" i="2"/>
  <c r="LG893" i="2"/>
  <c r="LG902" i="2"/>
  <c r="LI914" i="2"/>
  <c r="LG918" i="2"/>
  <c r="LG920" i="2"/>
  <c r="LF926" i="2"/>
  <c r="LF928" i="2"/>
  <c r="LF966" i="2"/>
  <c r="LF974" i="2"/>
  <c r="LF982" i="2"/>
  <c r="LG865" i="2"/>
  <c r="LF871" i="2"/>
  <c r="LF876" i="2"/>
  <c r="LG884" i="2"/>
  <c r="LG886" i="2"/>
  <c r="LG891" i="2"/>
  <c r="LF895" i="2"/>
  <c r="LG900" i="2"/>
  <c r="LC902" i="2"/>
  <c r="LI902" i="2" s="1"/>
  <c r="LF908" i="2"/>
  <c r="LG908" i="2"/>
  <c r="LG916" i="2"/>
  <c r="LF923" i="2"/>
  <c r="LG926" i="2"/>
  <c r="LG928" i="2"/>
  <c r="JW935" i="2"/>
  <c r="LH935" i="2" s="1"/>
  <c r="LF936" i="2"/>
  <c r="LF938" i="2"/>
  <c r="LF941" i="2"/>
  <c r="LG942" i="2"/>
  <c r="LF953" i="2"/>
  <c r="LF868" i="2"/>
  <c r="LG876" i="2"/>
  <c r="LF878" i="2"/>
  <c r="LC884" i="2"/>
  <c r="LI884" i="2" s="1"/>
  <c r="LC886" i="2"/>
  <c r="LI886" i="2" s="1"/>
  <c r="LG889" i="2"/>
  <c r="JW891" i="2"/>
  <c r="LH891" i="2" s="1"/>
  <c r="LG895" i="2"/>
  <c r="LC900" i="2"/>
  <c r="LI900" i="2" s="1"/>
  <c r="LC908" i="2"/>
  <c r="LI908" i="2" s="1"/>
  <c r="LF909" i="2"/>
  <c r="JW910" i="2"/>
  <c r="LH910" i="2" s="1"/>
  <c r="LF911" i="2"/>
  <c r="JW916" i="2"/>
  <c r="LH916" i="2" s="1"/>
  <c r="LG924" i="2"/>
  <c r="LG936" i="2"/>
  <c r="JW942" i="2"/>
  <c r="LH942" i="2" s="1"/>
  <c r="LG950" i="2"/>
  <c r="LG958" i="2"/>
  <c r="LF961" i="2"/>
  <c r="LF969" i="2"/>
  <c r="LH991" i="2"/>
  <c r="LG1012" i="2"/>
  <c r="LF1016" i="2"/>
  <c r="LG1020" i="2"/>
  <c r="LF1024" i="2"/>
  <c r="LG1028" i="2"/>
  <c r="LF1032" i="2"/>
  <c r="LG1036" i="2"/>
  <c r="LF1040" i="2"/>
  <c r="LI1043" i="2"/>
  <c r="LG1044" i="2"/>
  <c r="LF1048" i="2"/>
  <c r="LG1052" i="2"/>
  <c r="LF1057" i="2"/>
  <c r="LF992" i="2"/>
  <c r="LG996" i="2"/>
  <c r="LG997" i="2"/>
  <c r="JW997" i="2"/>
  <c r="LH997" i="2" s="1"/>
  <c r="LF1000" i="2"/>
  <c r="LG1004" i="2"/>
  <c r="LG1005" i="2"/>
  <c r="JW1005" i="2"/>
  <c r="LH1005" i="2" s="1"/>
  <c r="LF1008" i="2"/>
  <c r="LG1014" i="2"/>
  <c r="LG1016" i="2"/>
  <c r="LG1024" i="2"/>
  <c r="LG1032" i="2"/>
  <c r="LG1040" i="2"/>
  <c r="LG1048" i="2"/>
  <c r="LH1053" i="2"/>
  <c r="LG1019" i="2"/>
  <c r="LG1027" i="2"/>
  <c r="LF989" i="2"/>
  <c r="LG990" i="2"/>
  <c r="LG995" i="2"/>
  <c r="LC998" i="2"/>
  <c r="LI998" i="2" s="1"/>
  <c r="LI1002" i="2"/>
  <c r="LG1003" i="2"/>
  <c r="LC1006" i="2"/>
  <c r="LI1006" i="2" s="1"/>
  <c r="LG1011" i="2"/>
  <c r="LF1014" i="2"/>
  <c r="LF1015" i="2"/>
  <c r="LF1022" i="2"/>
  <c r="LF1023" i="2"/>
  <c r="LF1030" i="2"/>
  <c r="LF1031" i="2"/>
  <c r="LG1035" i="2"/>
  <c r="LF1038" i="2"/>
  <c r="LG1043" i="2"/>
  <c r="LF1046" i="2"/>
  <c r="LF1050" i="2"/>
  <c r="LG1054" i="2"/>
  <c r="LF991" i="2"/>
  <c r="LF999" i="2"/>
  <c r="LF1007" i="2"/>
  <c r="LH1020" i="2"/>
  <c r="LF988" i="2"/>
  <c r="LF997" i="2"/>
  <c r="LF1005" i="2"/>
  <c r="LG1053" i="2"/>
  <c r="LG1065" i="2"/>
  <c r="LG1085" i="2"/>
  <c r="LG988" i="2"/>
  <c r="LG991" i="2"/>
  <c r="LG999" i="2"/>
  <c r="LG1007" i="2"/>
  <c r="LI1012" i="2"/>
  <c r="LF1017" i="2"/>
  <c r="LF1025" i="2"/>
  <c r="LF1033" i="2"/>
  <c r="LF1041" i="2"/>
  <c r="LF1049" i="2"/>
  <c r="LG1134" i="2"/>
  <c r="LF1056" i="2"/>
  <c r="LF1109" i="2"/>
  <c r="LG1055" i="2"/>
  <c r="LC1058" i="2"/>
  <c r="LI1058" i="2" s="1"/>
  <c r="JW1060" i="2"/>
  <c r="LH1060" i="2" s="1"/>
  <c r="LI1068" i="2"/>
  <c r="LG1073" i="2"/>
  <c r="LC1073" i="2"/>
  <c r="LI1073" i="2" s="1"/>
  <c r="LF1075" i="2"/>
  <c r="LF1080" i="2"/>
  <c r="LG1088" i="2"/>
  <c r="LG1092" i="2"/>
  <c r="LF1111" i="2"/>
  <c r="LF1117" i="2"/>
  <c r="LF1063" i="2"/>
  <c r="LG1063" i="2"/>
  <c r="LG1070" i="2"/>
  <c r="LG1080" i="2"/>
  <c r="LF1067" i="2"/>
  <c r="LF1072" i="2"/>
  <c r="LF1087" i="2"/>
  <c r="LG1087" i="2"/>
  <c r="LF1108" i="2"/>
  <c r="LC1053" i="2"/>
  <c r="LI1053" i="2" s="1"/>
  <c r="LG1062" i="2"/>
  <c r="JW1064" i="2"/>
  <c r="LH1064" i="2" s="1"/>
  <c r="LG1072" i="2"/>
  <c r="LF1074" i="2"/>
  <c r="LG1074" i="2"/>
  <c r="LG1126" i="2"/>
  <c r="LF1059" i="2"/>
  <c r="LG1066" i="2"/>
  <c r="LF1079" i="2"/>
  <c r="LG1079" i="2"/>
  <c r="JW1080" i="2"/>
  <c r="LH1080" i="2" s="1"/>
  <c r="LF1081" i="2"/>
  <c r="LG1094" i="2"/>
  <c r="LF1097" i="2"/>
  <c r="LG1102" i="2"/>
  <c r="LG1118" i="2"/>
  <c r="LG1124" i="2"/>
  <c r="LF1128" i="2"/>
  <c r="LF1151" i="2"/>
  <c r="LG1117" i="2"/>
  <c r="LF1123" i="2"/>
  <c r="LG1128" i="2"/>
  <c r="LF1131" i="2"/>
  <c r="LG1146" i="2"/>
  <c r="LG1170" i="2"/>
  <c r="LF1145" i="2"/>
  <c r="LG1154" i="2"/>
  <c r="LG1155" i="2"/>
  <c r="LF1158" i="2"/>
  <c r="LI1160" i="2"/>
  <c r="LF1164" i="2"/>
  <c r="LC1109" i="2"/>
  <c r="LI1109" i="2" s="1"/>
  <c r="LF1115" i="2"/>
  <c r="LC1117" i="2"/>
  <c r="LI1117" i="2" s="1"/>
  <c r="LF1121" i="2"/>
  <c r="LG1122" i="2"/>
  <c r="LF1133" i="2"/>
  <c r="LG1133" i="2"/>
  <c r="LG1136" i="2"/>
  <c r="LF1139" i="2"/>
  <c r="JW1140" i="2"/>
  <c r="LH1140" i="2" s="1"/>
  <c r="LF1148" i="2"/>
  <c r="LG1148" i="2"/>
  <c r="LF1150" i="2"/>
  <c r="LF1153" i="2"/>
  <c r="LG1158" i="2"/>
  <c r="LF1163" i="2"/>
  <c r="LG1189" i="2"/>
  <c r="LF1126" i="2"/>
  <c r="LG1131" i="2"/>
  <c r="LC1131" i="2"/>
  <c r="LI1131" i="2" s="1"/>
  <c r="LG1156" i="2"/>
  <c r="LF1165" i="2"/>
  <c r="LG1165" i="2"/>
  <c r="LF1113" i="2"/>
  <c r="LG1114" i="2"/>
  <c r="LG1130" i="2"/>
  <c r="LF1141" i="2"/>
  <c r="LG1141" i="2"/>
  <c r="LF1147" i="2"/>
  <c r="LF1156" i="2"/>
  <c r="LF1181" i="2"/>
  <c r="LC1115" i="2"/>
  <c r="LI1115" i="2" s="1"/>
  <c r="LG1120" i="2"/>
  <c r="JW1122" i="2"/>
  <c r="LH1122" i="2" s="1"/>
  <c r="LF1129" i="2"/>
  <c r="LG1139" i="2"/>
  <c r="LC1139" i="2"/>
  <c r="LI1139" i="2" s="1"/>
  <c r="LC1141" i="2"/>
  <c r="LI1141" i="2" s="1"/>
  <c r="LG1152" i="2"/>
  <c r="LF1155" i="2"/>
  <c r="JW1156" i="2"/>
  <c r="LH1156" i="2" s="1"/>
  <c r="LF1159" i="2"/>
  <c r="LF1166" i="2"/>
  <c r="LF1179" i="2"/>
  <c r="LI1184" i="2"/>
  <c r="LG1192" i="2"/>
  <c r="LF1195" i="2"/>
  <c r="LG1208" i="2"/>
  <c r="LG1217" i="2"/>
  <c r="LF1220" i="2"/>
  <c r="LF1237" i="2"/>
  <c r="LF1171" i="2"/>
  <c r="LF1191" i="2"/>
  <c r="LF1216" i="2"/>
  <c r="LG1231" i="2"/>
  <c r="LF1178" i="2"/>
  <c r="LG1178" i="2"/>
  <c r="LG1185" i="2"/>
  <c r="LG1191" i="2"/>
  <c r="LF1211" i="2"/>
  <c r="LG1216" i="2"/>
  <c r="LG1218" i="2"/>
  <c r="LC1172" i="2"/>
  <c r="LI1172" i="2" s="1"/>
  <c r="LC1185" i="2"/>
  <c r="LI1185" i="2" s="1"/>
  <c r="LG1188" i="2"/>
  <c r="LF1193" i="2"/>
  <c r="LG1193" i="2"/>
  <c r="LC1193" i="2"/>
  <c r="LI1193" i="2" s="1"/>
  <c r="LF1199" i="2"/>
  <c r="JW1200" i="2"/>
  <c r="LH1200" i="2" s="1"/>
  <c r="LG1207" i="2"/>
  <c r="LF1209" i="2"/>
  <c r="LG1211" i="2"/>
  <c r="LH1211" i="2"/>
  <c r="LF1218" i="2"/>
  <c r="LC1218" i="2"/>
  <c r="LI1218" i="2" s="1"/>
  <c r="LH1223" i="2"/>
  <c r="LG1224" i="2"/>
  <c r="LG1226" i="2"/>
  <c r="LG1235" i="2"/>
  <c r="JW1179" i="2"/>
  <c r="LH1179" i="2" s="1"/>
  <c r="LF1183" i="2"/>
  <c r="LG1199" i="2"/>
  <c r="LG1201" i="2"/>
  <c r="LF1219" i="2"/>
  <c r="LG1177" i="2"/>
  <c r="LG1182" i="2"/>
  <c r="LF1194" i="2"/>
  <c r="LG1194" i="2"/>
  <c r="LF1201" i="2"/>
  <c r="LG1219" i="2"/>
  <c r="LF1175" i="2"/>
  <c r="LC1177" i="2"/>
  <c r="LI1177" i="2" s="1"/>
  <c r="JW1184" i="2"/>
  <c r="LH1184" i="2" s="1"/>
  <c r="LG1202" i="2"/>
  <c r="LG1209" i="2"/>
  <c r="LF1212" i="2"/>
  <c r="LG1234" i="2"/>
  <c r="LG1236" i="2"/>
  <c r="LG1243" i="2"/>
  <c r="LF1228" i="2"/>
  <c r="LG1254" i="2"/>
  <c r="LF1257" i="2"/>
  <c r="LG1263" i="2"/>
  <c r="LF1270" i="2"/>
  <c r="LF1296" i="2"/>
  <c r="LF1301" i="2"/>
  <c r="LF1308" i="2"/>
  <c r="LF1311" i="2"/>
  <c r="JW1244" i="2"/>
  <c r="LH1244" i="2" s="1"/>
  <c r="LG1330" i="2"/>
  <c r="LF1242" i="2"/>
  <c r="LG1285" i="2"/>
  <c r="LF1329" i="2"/>
  <c r="JW1230" i="2"/>
  <c r="LH1230" i="2" s="1"/>
  <c r="LG1245" i="2"/>
  <c r="LG1253" i="2"/>
  <c r="LG1257" i="2"/>
  <c r="LG1309" i="2"/>
  <c r="LG1323" i="2"/>
  <c r="LG1331" i="2"/>
  <c r="LG1241" i="2"/>
  <c r="LF1252" i="2"/>
  <c r="LF1264" i="2"/>
  <c r="LG1276" i="2"/>
  <c r="LG1295" i="2"/>
  <c r="LF1307" i="2"/>
  <c r="LF1312" i="2"/>
  <c r="LG1322" i="2"/>
  <c r="LF1248" i="2"/>
  <c r="LF1274" i="2"/>
  <c r="LF1279" i="2"/>
  <c r="LF1310" i="2"/>
  <c r="LG1244" i="2"/>
  <c r="LF1246" i="2"/>
  <c r="LG1248" i="2"/>
  <c r="LG1266" i="2"/>
  <c r="LG1279" i="2"/>
  <c r="LG1286" i="2"/>
  <c r="LG1310" i="2"/>
  <c r="LF1260" i="2"/>
  <c r="JW1277" i="2"/>
  <c r="LH1277" i="2" s="1"/>
  <c r="LF1292" i="2"/>
  <c r="JW1310" i="2"/>
  <c r="LH1310" i="2" s="1"/>
  <c r="LF1325" i="2"/>
  <c r="LF1343" i="2"/>
  <c r="LG1347" i="2"/>
  <c r="JW1347" i="2"/>
  <c r="LH1347" i="2" s="1"/>
  <c r="LG1350" i="2"/>
  <c r="LG1259" i="2"/>
  <c r="LG1291" i="2"/>
  <c r="LG1324" i="2"/>
  <c r="LI1330" i="2"/>
  <c r="LG1364" i="2"/>
  <c r="JW1253" i="2"/>
  <c r="LH1253" i="2" s="1"/>
  <c r="LF1268" i="2"/>
  <c r="JW1285" i="2"/>
  <c r="LH1285" i="2" s="1"/>
  <c r="LF1300" i="2"/>
  <c r="JW1318" i="2"/>
  <c r="LH1318" i="2" s="1"/>
  <c r="LG1345" i="2"/>
  <c r="LG1348" i="2"/>
  <c r="LC1348" i="2"/>
  <c r="LI1348" i="2" s="1"/>
  <c r="LF1354" i="2"/>
  <c r="LF1358" i="2"/>
  <c r="LC1364" i="2"/>
  <c r="LI1364" i="2" s="1"/>
  <c r="LG1267" i="2"/>
  <c r="LC1294" i="2"/>
  <c r="LI1294" i="2" s="1"/>
  <c r="LG1299" i="2"/>
  <c r="LC1327" i="2"/>
  <c r="LI1327" i="2" s="1"/>
  <c r="LG1332" i="2"/>
  <c r="LC1339" i="2"/>
  <c r="LI1339" i="2" s="1"/>
  <c r="LF1348" i="2"/>
  <c r="LG1358" i="2"/>
  <c r="JW1261" i="2"/>
  <c r="LH1261" i="2" s="1"/>
  <c r="LF1276" i="2"/>
  <c r="JW1293" i="2"/>
  <c r="LH1293" i="2" s="1"/>
  <c r="LF1309" i="2"/>
  <c r="LF1349" i="2"/>
  <c r="LG1349" i="2"/>
  <c r="LI1249" i="2"/>
  <c r="LC1270" i="2"/>
  <c r="LI1270" i="2" s="1"/>
  <c r="LG1275" i="2"/>
  <c r="LC1302" i="2"/>
  <c r="LI1302" i="2" s="1"/>
  <c r="LG1308" i="2"/>
  <c r="LF1340" i="2"/>
  <c r="LG1340" i="2"/>
  <c r="LF1342" i="2"/>
  <c r="LK3" i="2" l="1"/>
  <c r="LL3" i="2"/>
  <c r="LM3" i="2" l="1"/>
</calcChain>
</file>

<file path=xl/sharedStrings.xml><?xml version="1.0" encoding="utf-8"?>
<sst xmlns="http://schemas.openxmlformats.org/spreadsheetml/2006/main" count="248662" uniqueCount="6997">
  <si>
    <t>Calcul</t>
  </si>
  <si>
    <t xml:space="preserve">RSS % </t>
  </si>
  <si>
    <t>Recodification des variables en points</t>
  </si>
  <si>
    <t>Ponderation dimensionelle des valeurs</t>
  </si>
  <si>
    <t>Ponderation Composite</t>
  </si>
  <si>
    <t>Reintegration Score</t>
  </si>
  <si>
    <t>Nombre de réponses RSS Score&gt;= 0,5</t>
  </si>
  <si>
    <t>Nombre de répondants</t>
  </si>
  <si>
    <t>Code Mimosa Corrigé</t>
  </si>
  <si>
    <t>Special</t>
  </si>
  <si>
    <t>MigrantClassification</t>
  </si>
  <si>
    <t>UMINOR</t>
  </si>
  <si>
    <t>Mission OIM</t>
  </si>
  <si>
    <t>Pays de retour</t>
  </si>
  <si>
    <t>Sexe</t>
  </si>
  <si>
    <t>Age</t>
  </si>
  <si>
    <t>Projet Bis</t>
  </si>
  <si>
    <t>Type d'assistance à la reintégration reçu</t>
  </si>
  <si>
    <t>Temps d'enquete</t>
  </si>
  <si>
    <t>Nom de l'énumérateur</t>
  </si>
  <si>
    <t>Retour dans communauté d'origine</t>
  </si>
  <si>
    <t>Durée de l’absence du pays d’origine   (Mettre 0 si moins d'un an, sinon mettre le nombre d'année)</t>
  </si>
  <si>
    <t>Le questionnaire de durabilité de la réintégration a déjà été collecté auprès de cette personne</t>
  </si>
  <si>
    <t>Type d'entretien</t>
  </si>
  <si>
    <t>Où vivez vous actuellement?</t>
  </si>
  <si>
    <t>Région ou gouvernorat</t>
  </si>
  <si>
    <t>Departement</t>
  </si>
  <si>
    <t>Ville ou village</t>
  </si>
  <si>
    <t>Etes-vous retourné dans la communauté où vous résidiez avant la migration?</t>
  </si>
  <si>
    <t>Pourquoi êtes vous retourné dans une communauté différente?</t>
  </si>
  <si>
    <t xml:space="preserve">Veuillez expliquer la raison </t>
  </si>
  <si>
    <t>Quelle est l'endroit où vous résidiez avant la migration?</t>
  </si>
  <si>
    <t>Vivez-vous actuellement dans la même communauté que celle où vous résidiez juste après votre retour?</t>
  </si>
  <si>
    <t>Pourquoi avez-vous déménagé?</t>
  </si>
  <si>
    <t>Please_specify</t>
  </si>
  <si>
    <t>Depuis combien de temps (en mois) êtes vous installé dans votre communauté actuelle?</t>
  </si>
  <si>
    <t>Prévoyez vous de déménager dans une autre communauté?</t>
  </si>
  <si>
    <t>Pour quelle raison prévoyez-vous de déménager?</t>
  </si>
  <si>
    <t>Veuillez expliquer :</t>
  </si>
  <si>
    <t>1r . Si je vous avais posè la même question juste après votre retour, comment auriez-vous répondu?</t>
  </si>
  <si>
    <t>1a. Quelle a été la principale raison de votre retour ?</t>
  </si>
  <si>
    <t>Rs_econ_1a_other</t>
  </si>
  <si>
    <t>1b. Avez-vous appris des compétences pendant votre migration ?</t>
  </si>
  <si>
    <t>Veuillez décrire ces autres compétences acquises au cours de votre migration</t>
  </si>
  <si>
    <t>1c. Quel est le plus haut niveau d’éducation que vous avez obtenu?</t>
  </si>
  <si>
    <t>1d. Quel est le plus haut niveau de scolarité obtenu dans votre ménage?</t>
  </si>
  <si>
    <t>2. A quelle fréquence avez-vous dû réduire la quantité ou la qualité des aliments que vous mangez en raison de leur coût au cours du mois passe (des 30 derniers jours)?</t>
  </si>
  <si>
    <t>2r.Si je vous avais posè la même question juste après votre retour, comment auriez-vous répondu?</t>
  </si>
  <si>
    <t>3. Avez vous la possibilité emprunter de l’argent si vous en avez besoin?
(Perception de la disponibilité du crédit, quelle que soit la source - banque, famille, amis, système de prêts traditionnel, microcrédit, etc. - et peu importe si le répondant prend effectivement des prêts ou non)</t>
  </si>
  <si>
    <t>3r.Si je vous avais posè la même question juste après votre retour, comment auriez-vous répondu?</t>
  </si>
  <si>
    <t>4. Empruntez-vous de l’argent? À quelle fréquence?
(Comportement autodéclaré par le répondant, peu importe la source du crédit et le montant – même les très petits montants comptent)</t>
  </si>
  <si>
    <t>4r.Si je vous avais posè la même question juste après votre retour, comment auriez-vous répondu?</t>
  </si>
  <si>
    <t>4a. Pouvez-vous répondre à vos besoins fondamentaux avec votre revenu?
(Cette question porte sur les besoins fondamentaux comme la nourriture, le logement, les soins de santé, l’éducation des enfants, etc. La dette contractée pour l’acquisition d’actifs ou des besoins non essentiels n’est pas prise en compte ici)</t>
  </si>
  <si>
    <t>4ar.Si je vous avais posè la même question juste après votre retour, comment auriez-vous répondu?</t>
  </si>
  <si>
    <t>4b. Avez-vous actuellement une dette à rembourser?
(Peu importe si la dette a été contractée par le répondant ou si le répondant rembourse la dette contractée par quelqu’un d’autre.)</t>
  </si>
  <si>
    <t>4br.Aviez-vous une dette à rembourser juste après votre retour?</t>
  </si>
  <si>
    <t>5. En moyenne, quel est le montant le plus élevé : vos dépenses chaque mois ou votre dette</t>
  </si>
  <si>
    <t>5r.Si je vous avais posè la même question : « En moyenne, quel est le montant le plus élevé : vos dépenses tous les mois ou votre dette? » comment auriez-vous réagi ?</t>
  </si>
  <si>
    <t>5a.  Avez-vous emprunté de l’argent pour votre parcours migratoire ?</t>
  </si>
  <si>
    <t>5b.  Lequel des énoncés suivants décrit le mieux votre situation d’endettement actuelle en raison de l’argent emprunté pour votre parcours migratoire?</t>
  </si>
  <si>
    <t>Rs_econ_5b_other</t>
  </si>
  <si>
    <t>5br.Si je vous avais posè la même question juste après votre retour, comment auriez-vous répondu?</t>
  </si>
  <si>
    <t>Rs_econ_5b_retro_other</t>
  </si>
  <si>
    <t>5c. Au cours des 3 derniers mois, comment votre ménage a-t-il subvenant à ses besoins?</t>
  </si>
  <si>
    <t>Rs_econ_5c_other</t>
  </si>
  <si>
    <t>6. Comment évalueriez-vous votre accès aux possibilités (emploi et formation)?</t>
  </si>
  <si>
    <t>6r.Si je vous avais posè la même question juste après votre retour, comment auriez-vous répondu?</t>
  </si>
  <si>
    <t>7. Travaillez-vous actuellement?
(Emploi formel ou informel; travail indépendant; propre entreprise ou exploitation agricole. Si l’intimé suit actuellement une formation non rémunérée ou fréquente l’école, sélectionnez « Sans objet ».)</t>
  </si>
  <si>
    <t>7r.Travailliez-vous juste après votre retour?</t>
  </si>
  <si>
    <t>7a.Avez-vous actuellement des revenus/ressources (même faibles) provenant d'une activité économique ou d'un travail ?</t>
  </si>
  <si>
    <t>8. Possédez-vous l’un des actifs productifs suivants?</t>
  </si>
  <si>
    <t>Veuillez préciser d’autres éléments :</t>
  </si>
  <si>
    <t>8r.Si je vous avais posè la même question juste après votre retour, comment auriez-vous répondu?</t>
  </si>
  <si>
    <t>Veuillez préciser d’autres éléments</t>
  </si>
  <si>
    <t>9. Êtes-vous actuellement à la recherche d’un emploi?</t>
  </si>
  <si>
    <t>9r.Étiez-vous à la recherche d’un emploi juste  après votre retour?</t>
  </si>
  <si>
    <t>10. Pourquoi êtes-vous actuellement à la recherche d’un emploi?</t>
  </si>
  <si>
    <t>11. Comment évalueriez-vous votre accès au logement dans votre collectivité?</t>
  </si>
  <si>
    <t>11r.  Si je vous avais posè  la même question juste après votre retour, comment auriez-vous répondu? Essayez de vous demander si l’accès au logement dans votre collectivité a changé ou non depuis, si cela vous aide à vous en souvenir.</t>
  </si>
  <si>
    <t>11a. Comment décririez-vous votre situation actuelle en matière de logement?</t>
  </si>
  <si>
    <t>12. Comment évalueriez-vous la condition du logement dans lequelle vous vivez aujourd’hui?</t>
  </si>
  <si>
    <t>12r.  Si je vous avais posè la même question juste après votre retour, comment auriez-vous répondu? Essayez de penser si vous pensez si votre condition de logement a changé ou non depuis, si cela vous aide à vous rappeler.</t>
  </si>
  <si>
    <t>13. Comment évalueriez-vous l’accès à l’éducation dans votre coommunauté?</t>
  </si>
  <si>
    <t>13r.  Si je vous avais posè la même question juste après votre retour, comment auriez-vous répondu? Essayez de penser si vous pensez si l’accès à l’éducation dans votre communauté a changé ou non depuis, si cela vous aide à vous rappeler.</t>
  </si>
  <si>
    <t>13a. Y a-t-il des enfants d’âge scolaire dans votre ménage?</t>
  </si>
  <si>
    <t>13ar. Y avait-il des enfants d’âge scolaire dans votre ménage juste après votre retour?</t>
  </si>
  <si>
    <t>14. Tous les enfants d’âge scolaire de votre ménage fréquentent-ils actuellement l’école?
(Cela comprend les enfants dont le répondant est un parent ou un tuteur, ainsi que les autres enfants du ménage des répondants.)</t>
  </si>
  <si>
    <t>14a. Veuillez expliquer pourquoi aucun enfant d’âge scolaire de votre ménage ou certains d’entre eux ne sont pas scolarisés :</t>
  </si>
  <si>
    <t>14r.  Si je vous avais posè la même question : « Est-ce que tous les enfants d’âge scolaire de votre ménage fréquentent actuellement l’école? (Cela comprend les enfants dont le répondant est un parent ou un tuteur, ainsi que les autres enfants du ménage des répondants.) 3 mois après votre retour, comment auriez-vous réagi?</t>
  </si>
  <si>
    <t>14ar. Veuillez expliquer pourquoi aucun enfant d’âge scolaire de votre ménage ou certains d’entre eux n’étaient pas scolarisés à ce moment-là :</t>
  </si>
  <si>
    <t>15. Comment évalueriez-vous l’accès à la justice et à l’application de la loi dans votre collectivité?
(tribunaux, police, armée, etc.)</t>
  </si>
  <si>
    <t>15r.  Si je vous avais posè la même question juste après votre retour, comment auriez-vous répondu? Essayez de penser si vous pensez si l’accès à la justice et à l’application de la loi dans votre situation communautaire a changé ou non depuis, si cela vous aide à vous rappeler.</t>
  </si>
  <si>
    <t>15a. Dans quelle mesure êtes-vous d’accord ou en désaccord avec l’énoncé suivant : S’il y a un conflit ou si je suis menacé, je peux demander de l’aide à la police ou aux tribunaux?</t>
  </si>
  <si>
    <t>15ar.  Si je vous avais posè la même question juste après votre retour, comment auriez-vous répondu?</t>
  </si>
  <si>
    <t>15b. Dans quelle mesure êtes-vous d’accord ou en désaccord avec l’affirmation suivante : S’il y a un conflit ou si je suis menacé, je peux me tourner vers les autorités informelles locales pour obtenir de l’aide?</t>
  </si>
  <si>
    <t>15br.  Si je vous avais posè la même question juste après votre retour, comment auriez-vous répondu?</t>
  </si>
  <si>
    <t>16. Avez-vous au moins une pièce d’identité?
(passeport, document d’identification national ou local, certificat de naissance, etc.)</t>
  </si>
  <si>
    <t>16r.  Aviez-vous au moins une pièce d’identité juste après votre retour?</t>
  </si>
  <si>
    <t>17. Comment évalueriez-vous l’accès aux documents (pièce d’identité personnelle, certificats de naissance, etc.) dans votre collectivité?</t>
  </si>
  <si>
    <t>17r.  Si je vous avais posè la même question juste après votre retour, comment auriez-vous répondu? Essayez de penser si vous pensez si l’accès à la documentation dans votre communauté a changé ou non depuis, si cela vous aide à vous rappeler.</t>
  </si>
  <si>
    <t>18. Comment évalueriez-vous l’accès à l’eau potable dans votre collectivité?</t>
  </si>
  <si>
    <t>18r.  Si je vous avais posè la même question juste après votre retour, comment auriez-vous répondu? Essayez de vous demander si l’accès à l’eau potable dans votre collectivité a changé ou non depuis, si cela vous aide à vous rappeler.</t>
  </si>
  <si>
    <t>18a. Combien de temps faut-il pour se rendre de votre maison à la source d’eau potable la plus proche?</t>
  </si>
  <si>
    <t>18ar.  Si je vous avais posè la même question juste après votre retour, comment auriez-vous répondu?</t>
  </si>
  <si>
    <t>19. Comment évalueriez-vous l’accès aux soins de santé dans votre collectivité?</t>
  </si>
  <si>
    <t>19a. Veuillez expliquer la principale raison pour laquelle les soins de santé ne vous sont pas facilement accessibles</t>
  </si>
  <si>
    <t>Veuillez expliquer pourquoi les soins de santé ne vous sont pas facilement accessibles :</t>
  </si>
  <si>
    <t>19r.  Si je vous avais posè la même question : « Comment évalueriez-vous l’accès aux soins de santé dans votre collectivité? » juste après votre retour, comment auriez-vous réagi ? Essayez de penser si vous pensez si l’accès aux soins de santé dans votre communauté a changé ou non depuis, si cela vous aide à vous rappeler.</t>
  </si>
  <si>
    <t>20 . Quelle est la qualité des services de santé auquels vous avez accès?</t>
  </si>
  <si>
    <t>20r. Si je vous avais posè la même question : « Quelle est la qualité des services de santé auquels vous avez accès?» juste après votre retour, comment auriez-vous réagi ? Essayez de penser si vous pensez si la qualité des soins de santé dans votre communauté a changé ou non depuis, si cela vous aide à vous rappeler.</t>
  </si>
  <si>
    <t>22. À quelle fréquence êtes-vous invité ou participez-vous à des activités sociales (célébrations, mariages, autres événements) au sein de votre communauté?</t>
  </si>
  <si>
    <t>22r.  Si je vous avais posè la même question juste après votre retour, comment auriez-vous répondu? Essayez de penser si pensez si la fréquence d’être invité à des activités sociales a changé ou non depuis, si cela vous aide à vous rappeler.</t>
  </si>
  <si>
    <t>23. Que pensez-vous de votre réseau de soutien? Pouvez-vous compter sur le soutien du réseau?
(Réseau de soutien qui peut fournir une aide émotionnelle ou pratique en cas de besoin, peu importe le type factuel, la taille ou la force du soutien)</t>
  </si>
  <si>
    <t>23r.  Si je vous avais posè la même question sur votre réseau de soutien juste après votre retour, comment auriez-vous répondu?</t>
  </si>
  <si>
    <t>23a. Y a-t-il des personnes de la collectivité où vous résidez actuellement a qui vous ou les membres de votre ménage demandent des conseils ou de l'information?</t>
  </si>
  <si>
    <t>23ar.  Si je vous avais posè la même question juste après votre retour, comment auriez-vous répondu?</t>
  </si>
  <si>
    <t>23b. Y a-t-il des gens de la collectivité où vous résidez actuellement qui vous demandent, à vous ou aux membres de votre ménage, des conseils ou de l’information?</t>
  </si>
  <si>
    <t>23br.  Si je vous avais posè la même question juste après votre retour, comment auriez-vous répondu?</t>
  </si>
  <si>
    <t>24. Avez-vous l’impression de faire partie de la collectivité où vous vivez actuellement?</t>
  </si>
  <si>
    <t>24r.  Si je vous avais posè la même question juste après votre retour, comment auriez-vous répondu? Essayez de penser si pensez si votre sentiment d’appartenance a changé ou non depuis, si cela vous aide à vous rappeler.</t>
  </si>
  <si>
    <t>24a. Êtes-vous actuellement séparé de tout membre de votre famille proche vivant dans le pays d’où vous êtes revenu?</t>
  </si>
  <si>
    <t>24ar.  Si je vous avais posè la même question juste après votre retour, comment auriez-vous répondu?</t>
  </si>
  <si>
    <t>24b. De quels membres de votre famille proche êtes-vous actuellement séparé?</t>
  </si>
  <si>
    <t>Rs_pss_24b_other</t>
  </si>
  <si>
    <t>24c. Quand avez-vous été séparé de ces membres de votre famille proche ?</t>
  </si>
  <si>
    <t>Rs_pss_24c_other</t>
  </si>
  <si>
    <t>24d. Êtes-vous actuellement séparé de tout membre de votre famille proche  vivant dans ce pays et  avec lequel vous préféreriez vivre?</t>
  </si>
  <si>
    <t>24e. Quels membres de votre famille proche préférez-vous vivre dans ce pays?</t>
  </si>
  <si>
    <t>Rs_pss_24e_other</t>
  </si>
  <si>
    <t>24f. Pourquoi les membres de votre famille proche vivent-ils ailleurs au pays?</t>
  </si>
  <si>
    <t>Rs_pss_24f_other</t>
  </si>
  <si>
    <t>25. Dans quelle mesure vous sentez-vous en sécurité physiquement pour vous-même et votre famille pendant vos activités quotidiennes à l’extérieur? 
(Perception de la sécurité physique contre la violence et la persécution et/ou d’autres formes d’insécurité. Peut être lié à l’appartenance à un groupe social ou au statut de rapatrié seul.)</t>
  </si>
  <si>
    <t>25r.  Si je vous avais posè la même question juste après votre retour, comment auriez-vous répondu? Essayez de penser si pensez si votre sentiment de sécurité a changé ou non depuis, si cela vous aide à vous rappeler.</t>
  </si>
  <si>
    <t>26. À quelle fréquence avez-vous connu des tensions ou des conflits importants entre vous et votre famille depuis votre retour?</t>
  </si>
  <si>
    <t>26r.  Si je vous avais posè la même question juste après votre retour, comment auriez-vous répondu? Essayez de penser si pensez si la fréquence des tensions ou des conflits avec votre famille a changé ou non depuis, si cela vous aide à vous rappeler.</t>
  </si>
  <si>
    <t>27. Vous êtes-vous senti victime de discrimination depuis votre retour?
Définition: la discrimination implique l’impossibilité de jouir de droits et de libertés sans distinction aucune, telle que la race, la couleur, le sexe, la langue, la religion, l’opinion politique ou toute autre opinion, l’origine nationale ou sociale, la propriété, la naissance ou toute autre situation.</t>
  </si>
  <si>
    <t>Si parfois ou très souvent, veuillez expliquer:</t>
  </si>
  <si>
    <t>27r.  Si je vous avais posè la même question juste après votre retour, comment auriez-vous répondu? Essayez de penser si vous pensez si votre sentiment d’être victime de discrimination a changé ou non depuis, si cela vous aide à vous rappeler.</t>
  </si>
  <si>
    <t>28. Souffrez-vous souvent de l’un des éléments suivants? 
- Se sentir en colère 
- Se sentir triste 
- Avoir peur 
- Se sentir stressé 
- Se sentir seul 
- Se sentir faible estime de soi 
- Difficulté à se concentrer</t>
  </si>
  <si>
    <t>28r.  Si je vous avais posè la même question juste après votre retour, comment auriez-vous répondu? Essayez de penser si pensez si la fréquence des sentiments négatifs a changé ou non depuis, si cela vous aide à vous rappeler.</t>
  </si>
  <si>
    <t>28a. Avez-vous des souvenirs soudains ou des cauchemars liés à vos expériences de migration?</t>
  </si>
  <si>
    <t>28ar.  Si je vous avais posè la même question juste après votre retour, comment auriez-vous répondu? Essayez de penser si pensez si la fréquence d’avoir des souvenirs soudains ou des cauchemars liés à votre expérience de migration a changé ou non depuis lors, si cela vous aide à vous rappeler.</t>
  </si>
  <si>
    <t>28b. Vous est-il déjà déjà ressenti des douleurs soudaines, de la transpiration ou des tremblements?</t>
  </si>
  <si>
    <t>28br.  Si je vous avais posè la même question juste après votre retour, comment auriez-vous répondu? Essayez de penser si pensez si la fréquence d’avoir des douleurs soudaines, de transpirer ou de trembler a changé ou non depuis, si cela vous aide à vous rappeler.</t>
  </si>
  <si>
    <t>29. Souhaitez-vous recevoir un soutien psychologique spécialisé</t>
  </si>
  <si>
    <t>29r.  Si je vous avais posè la même question juste après votre retour, comment auriez-vous répondu?</t>
  </si>
  <si>
    <t>30a. Si vous considérez que la réinsertion sociale comprend votre bien-être économique, social, psychosocial et mental, dans quelle mesure avez-vous actuellement le sentiment d’être réintégré dans cette collectivité?</t>
  </si>
  <si>
    <t>30ar.  Si je vous avais posè la même question juste après votre retour, comment auriez-vous répondu? Essayez de penser si pensez si votre sentiment général d’être réintégré a changé ou non depuis lors, si cela vous aide à vous rappeler.</t>
  </si>
  <si>
    <t>30b. Et dans quelle mesure avez-vous eu le sentiment d’avoir été réintégré dans cette communauté il y a 1 mois?</t>
  </si>
  <si>
    <t>30 . Sentez-vous que vous êtes en mesure de rester et de vivre dans ce pays?</t>
  </si>
  <si>
    <t>31. Qu’est-ce qui vous fait ressentir cela?</t>
  </si>
  <si>
    <t>30r.  Si je vous avais posè la même question : « Sentez-vous que vous êtes en mesure de rester et de vivre dans ce pays? »   juste après votre retour, comment auriez-vous réagi ?</t>
  </si>
  <si>
    <t>31r. Qu’est-ce qui vous a fait ressentir cela ?</t>
  </si>
  <si>
    <t>31a. Sur une échelle de 1 à 5, quelle est la probabilité que vous migrez à nouveau ?</t>
  </si>
  <si>
    <t>31ar. Et si je vous avais posè cette même question juste aprés votre retour, sur une échelle de 1 à 5, quelle est la probabilité que vous émigriez à nouveau, comment auriez-vous répondu?</t>
  </si>
  <si>
    <t>32. Qui sont les personnes ou les organismes qui vous soutiennent dans cette communauté?</t>
  </si>
  <si>
    <t>33.S’il y a des sentiments de méfiance entre des groupes au sein de votre collectivité, quels sont les groupes touchés par cette situation?</t>
  </si>
  <si>
    <t>Rs_pss_33_other</t>
  </si>
  <si>
    <t>Pendant l'entretien, lorsque je vous posais des questions liées au passé (question ou vous deviez vous rappeler de la situation juste après le retour), à quel point était-il facile ou difficile de se souvenir de votre situation à l'époque et de répondre aux questions?</t>
  </si>
  <si>
    <t>Pensez-vous que votre situation globale a changé de manière significative depuis le retour?</t>
  </si>
  <si>
    <t>Diriez-vous que votre situation globale s’est améliorée ou s’est aggravée depuis  le retour?</t>
  </si>
  <si>
    <t>Pourquoi votre situation s’est-elle aggravée ?</t>
  </si>
  <si>
    <t>L’aide fournie par l’OIM a-t-elle joué un rôle positif ou négatif dans votre vie après votre retour ?</t>
  </si>
  <si>
    <t>Expliquer en quoi l’aide reçue par l’OIM a joué un rôle négatif :</t>
  </si>
  <si>
    <t>Merci beaucoup de nous avoir aidés à approfondir notre compréhension de l’impact du programme de réintégration en répondant à ces questions.  Votre coopération et votre patience sont très appréciées.  Je tiens à vous rappeler une fois de plus que tout ce que vous avez dit ici n’affectera en rien vos droits au programme et que vos données individuelles ne seront pas partagées au-delà de notre organisation.</t>
  </si>
  <si>
    <t>Avez-vous des questions à poser avant la clôture?</t>
  </si>
  <si>
    <t>Veuillez consigner les questions posées par le répondant.</t>
  </si>
  <si>
    <t>1.Satisfation situation economique actuelle</t>
  </si>
  <si>
    <t>2.Reduction quantité ou qualité d'aliment</t>
  </si>
  <si>
    <t xml:space="preserve">3.Capacité d'emprunt </t>
  </si>
  <si>
    <t xml:space="preserve">4. Empruntez-vous de l’argent? </t>
  </si>
  <si>
    <t>5. Montant depenses/dettes</t>
  </si>
  <si>
    <t>6.Acces aux possibilités</t>
  </si>
  <si>
    <t>7. Travail</t>
  </si>
  <si>
    <t>9.Recherche d'emploi</t>
  </si>
  <si>
    <t>10.Accés logement</t>
  </si>
  <si>
    <t>11.Condition Logement</t>
  </si>
  <si>
    <t>12.Acces education</t>
  </si>
  <si>
    <t>13.Acces à l'education pour enfants</t>
  </si>
  <si>
    <t>14. Acces justice</t>
  </si>
  <si>
    <t>15.Piece d'identité</t>
  </si>
  <si>
    <t>16.Acces document</t>
  </si>
  <si>
    <t>17.Acces à l'eau</t>
  </si>
  <si>
    <t>18.Accés à la sante</t>
  </si>
  <si>
    <t>19. Qualite santé</t>
  </si>
  <si>
    <t>20: Acces service public</t>
  </si>
  <si>
    <t>21.Participation activité sociale</t>
  </si>
  <si>
    <t>22. Reseau de soutien</t>
  </si>
  <si>
    <t>23.Appartenance à la communauté</t>
  </si>
  <si>
    <t>24. Perception de securite</t>
  </si>
  <si>
    <t>25.Frequence tension</t>
  </si>
  <si>
    <t>26. Discrimination</t>
  </si>
  <si>
    <t>27. Detresse psychosocial</t>
  </si>
  <si>
    <t>28. Souhait aide PSS</t>
  </si>
  <si>
    <t>29. Rester vivre dans pays</t>
  </si>
  <si>
    <t xml:space="preserve">30. Raison </t>
  </si>
  <si>
    <t>NB : " je ne sais pas " " je ne souhaite pas répondre''</t>
  </si>
  <si>
    <t>29 &amp; 30</t>
  </si>
  <si>
    <t>Mission</t>
  </si>
  <si>
    <t>Economic reintegration Score</t>
  </si>
  <si>
    <t>Social reintegration score</t>
  </si>
  <si>
    <t>Psychosocial reintegration score</t>
  </si>
  <si>
    <t>Composite reintegration score</t>
  </si>
  <si>
    <t>Nombre de ''je sais pas/ je ne souhaite pas répondre"</t>
  </si>
  <si>
    <t>-</t>
  </si>
  <si>
    <t>Pas de code Mimosa</t>
  </si>
  <si>
    <t>Gambie</t>
  </si>
  <si>
    <t>Niger</t>
  </si>
  <si>
    <t>Homme</t>
  </si>
  <si>
    <t>19</t>
  </si>
  <si>
    <t>SMP</t>
  </si>
  <si>
    <t>Assistance économique Assistance sociale</t>
  </si>
  <si>
    <t>Endline (9 à 18 Mois) - Fin du SMP</t>
  </si>
  <si>
    <t>Modou Mbye</t>
  </si>
  <si>
    <t>Oui</t>
  </si>
  <si>
    <t>2</t>
  </si>
  <si>
    <t>Au téléphone</t>
  </si>
  <si>
    <t>Brikama</t>
  </si>
  <si>
    <t>Jamisa</t>
  </si>
  <si>
    <t>Non</t>
  </si>
  <si>
    <t>Insatisfait</t>
  </si>
  <si>
    <t>Is hard on my side my business is closed</t>
  </si>
  <si>
    <t>j'ai été détenu</t>
  </si>
  <si>
    <t>J'ai appris de nouvelles compétences liées aux moyens de subsistance J'ai amélioré mes compétences en langues étrangères</t>
  </si>
  <si>
    <t>Collège</t>
  </si>
  <si>
    <t>Lycée</t>
  </si>
  <si>
    <t>Très souvent ( plusieurs fois dans la semaine/chaque jours)</t>
  </si>
  <si>
    <t>Jamais</t>
  </si>
  <si>
    <t>Non - mes besoins (nourriture, santé, logement) restent insatisfaits.</t>
  </si>
  <si>
    <t>La dette est plus grande</t>
  </si>
  <si>
    <t>Les dépenses sont plus importantes</t>
  </si>
  <si>
    <t>Je ne sais pas quand je pourrai rembourser ma dette contractée pour mon parcours migratoire.</t>
  </si>
  <si>
    <t>Assistance formelle - ONG, groupes confessionnels, etc.</t>
  </si>
  <si>
    <t>Faible</t>
  </si>
  <si>
    <t>Non , Je n'ai pas de sources de revenu</t>
  </si>
  <si>
    <t>Aucun actif détenu</t>
  </si>
  <si>
    <t>sans emploi</t>
  </si>
  <si>
    <t>Acceptable</t>
  </si>
  <si>
    <t>Appartement ou maison, pas adéquat</t>
  </si>
  <si>
    <t>Je ne sais pas</t>
  </si>
  <si>
    <t>Totalement d'accord</t>
  </si>
  <si>
    <t xml:space="preserve"> </t>
  </si>
  <si>
    <t>Bien</t>
  </si>
  <si>
    <t>A la maison</t>
  </si>
  <si>
    <t>Rarement( Une fois le mois ou pas tous les mois)</t>
  </si>
  <si>
    <t>je suis un peu d'accord</t>
  </si>
  <si>
    <t>Conjoint</t>
  </si>
  <si>
    <t>Séparé après mon retour</t>
  </si>
  <si>
    <t>Je me sens en sécurité la plupart du temps</t>
  </si>
  <si>
    <t>Rarement discriminé( C'est arrivé une fois)</t>
  </si>
  <si>
    <t>Des fois ( 2 ou 3 fois le mois)</t>
  </si>
  <si>
    <t>Quelque peu intégré</t>
  </si>
  <si>
    <t>4 - Assez probable</t>
  </si>
  <si>
    <t>5- Très probable</t>
  </si>
  <si>
    <t>Famille OIM</t>
  </si>
  <si>
    <t>Am satisfied with the interview</t>
  </si>
  <si>
    <t>SD1022001003</t>
  </si>
  <si>
    <t>F</t>
  </si>
  <si>
    <t>Return (AVR/AVRR)</t>
  </si>
  <si>
    <t>Irregular Migrant</t>
  </si>
  <si>
    <t>Sudan</t>
  </si>
  <si>
    <t>No</t>
  </si>
  <si>
    <t>NULL</t>
  </si>
  <si>
    <t>Yes</t>
  </si>
  <si>
    <t>Individual</t>
  </si>
  <si>
    <t>IOM Direct Assistance</t>
  </si>
  <si>
    <t>KIT BOUTIQUE</t>
  </si>
  <si>
    <t>Business in Running</t>
  </si>
  <si>
    <t>Collective</t>
  </si>
  <si>
    <t>Business development/management training</t>
  </si>
  <si>
    <t>Successful</t>
  </si>
  <si>
    <t>Soudan</t>
  </si>
  <si>
    <t>Femme</t>
  </si>
  <si>
    <t>27</t>
  </si>
  <si>
    <t>Assistance économique Assistance sociale Assistance psychosociale</t>
  </si>
  <si>
    <t>Issaka Mossi Kabirou</t>
  </si>
  <si>
    <t>4</t>
  </si>
  <si>
    <t>Oui, au départ</t>
  </si>
  <si>
    <t>Zinder</t>
  </si>
  <si>
    <t>Magaria</t>
  </si>
  <si>
    <t>Kwaya\bido</t>
  </si>
  <si>
    <t>Elle a été souffrante, elle a dû prendre dans ses économies pour ses traitements</t>
  </si>
  <si>
    <t>Ma famille, mes amis, mes proches m'ont manqué</t>
  </si>
  <si>
    <t>je n'ai pas acquis d'autres compétences</t>
  </si>
  <si>
    <t>Primaire</t>
  </si>
  <si>
    <t>Premier cycle supérieur (licence)</t>
  </si>
  <si>
    <t>Souvent( au moins une fois la semaine)</t>
  </si>
  <si>
    <t>Oui - Je peux généralement répondre à mes besoins de base (nourriture, logement, soins de santé, éducation des enfants, etc.) avec mes revenus</t>
  </si>
  <si>
    <t>Oui , J'ai des revenus de l'activité de reintegration economique que j'ai recu</t>
  </si>
  <si>
    <t>Terre Actifs reçus de l'OIM</t>
  </si>
  <si>
    <t>A plus d'une heure de marche</t>
  </si>
  <si>
    <t>Aucun établissement de santé n'existe à proximité</t>
  </si>
  <si>
    <t>Je suis d'accord - je sens fortement que je fais partie de la communauté</t>
  </si>
  <si>
    <t>Jamais discriminé</t>
  </si>
  <si>
    <t>Très bon niveau d’intégration</t>
  </si>
  <si>
    <t>Bon niveau d’intégration</t>
  </si>
  <si>
    <t>3- Je ne sais pas à ce stade</t>
  </si>
  <si>
    <t>1- Très peu probable</t>
  </si>
  <si>
    <t>Il n'y a pas de méfiance entre les groupes</t>
  </si>
  <si>
    <t>Ras</t>
  </si>
  <si>
    <t>SD1022001008</t>
  </si>
  <si>
    <t>55</t>
  </si>
  <si>
    <t>5</t>
  </si>
  <si>
    <t>Kwaya\ toki malamai</t>
  </si>
  <si>
    <t>Très satisfait</t>
  </si>
  <si>
    <t>On arrive à subvenir aux besoins de la famille</t>
  </si>
  <si>
    <t>J'ai appris de nouvelles compétences liées aux moyens de subsistance</t>
  </si>
  <si>
    <t>Aucun</t>
  </si>
  <si>
    <t>Terre</t>
  </si>
  <si>
    <t>On avait encore été bien sensibiliser sur la scolarisation des enfants</t>
  </si>
  <si>
    <t>A moins de 15 minutes à pied</t>
  </si>
  <si>
    <t>Enfants other</t>
  </si>
  <si>
    <t>Amie</t>
  </si>
  <si>
    <t>Je ne me sens pas en sécurité la plupart du temps</t>
  </si>
  <si>
    <t>Famille Amis OIM</t>
  </si>
  <si>
    <t>Facile à se rappeler</t>
  </si>
  <si>
    <t>Beaucoup de choses ont changé</t>
  </si>
  <si>
    <t>Ma situation est un peu meilleure</t>
  </si>
  <si>
    <t>C'était à cause des difficultés liées à la pauvreté</t>
  </si>
  <si>
    <t>Très positif</t>
  </si>
  <si>
    <t>NE1021X051838</t>
  </si>
  <si>
    <t>M</t>
  </si>
  <si>
    <t>Stranded Migrant</t>
  </si>
  <si>
    <t>Gambia, The</t>
  </si>
  <si>
    <t>Completed</t>
  </si>
  <si>
    <t>Tailoring workshop as micro-business for reintegration</t>
  </si>
  <si>
    <t>KND</t>
  </si>
  <si>
    <t>EUR</t>
  </si>
  <si>
    <t>28</t>
  </si>
  <si>
    <t>Assistance économique</t>
  </si>
  <si>
    <t>Nfamara Kinteh</t>
  </si>
  <si>
    <t>0</t>
  </si>
  <si>
    <t>Sur le terrain</t>
  </si>
  <si>
    <t>Satisafait</t>
  </si>
  <si>
    <t>increase in my income</t>
  </si>
  <si>
    <t>Neutre</t>
  </si>
  <si>
    <t>Je n'ai pas pu rester dans mon pays d'accueil en raison de mon statut migratoire</t>
  </si>
  <si>
    <t>Je rembourserai la totalité de ma dette contractée pour mon voyage migratoire au cours des 12 prochains mois.</t>
  </si>
  <si>
    <t>Travail et entreprise (y compris travail formel et informel, petit commerce, artisanat, services, etc.)</t>
  </si>
  <si>
    <t>Terre Bâtiments et structures Actifs reçus de l'OIM</t>
  </si>
  <si>
    <t>Bâtiments et structures</t>
  </si>
  <si>
    <t>Je me sens très en sécurité tout le temps</t>
  </si>
  <si>
    <t>Se sentir pleinement intégré</t>
  </si>
  <si>
    <t>Ma situation est mieux</t>
  </si>
  <si>
    <t>NE1022X000094</t>
  </si>
  <si>
    <t xml:space="preserve">GROCERY STORE </t>
  </si>
  <si>
    <t>34</t>
  </si>
  <si>
    <t>Tijan Njie</t>
  </si>
  <si>
    <t>1</t>
  </si>
  <si>
    <t>Fatoto</t>
  </si>
  <si>
    <t>Fatato</t>
  </si>
  <si>
    <t>Economically depress due to business closure</t>
  </si>
  <si>
    <t>Très insatisafait</t>
  </si>
  <si>
    <t>Non - Ma famille me permet de subvenir à mes besoins de base</t>
  </si>
  <si>
    <t>Assistance formelle - ONG, groupes confessionnels, etc. Travail et entreprise (y compris travail formel et informel, petit commerce, artisanat, services, etc.)</t>
  </si>
  <si>
    <t>Terre Arbres ( fruits</t>
  </si>
  <si>
    <t>Arbres ( fruits, noix, etc…)</t>
  </si>
  <si>
    <t>Je souhaite ne pas répondre</t>
  </si>
  <si>
    <t>Tres bon - un très fort réseau</t>
  </si>
  <si>
    <t>Famille Amis Membre du même réseau OIM Autres retournés</t>
  </si>
  <si>
    <t>Difficile à se rappeler</t>
  </si>
  <si>
    <t>Certaines choses ont changé, mais pas beaucoup</t>
  </si>
  <si>
    <t>Positif</t>
  </si>
  <si>
    <t>NE1022X000095</t>
  </si>
  <si>
    <t>GROCERIES</t>
  </si>
  <si>
    <t>35</t>
  </si>
  <si>
    <t>Bansang</t>
  </si>
  <si>
    <t>Not happy with my current economic condition</t>
  </si>
  <si>
    <t>j'ai progressé dans mes études</t>
  </si>
  <si>
    <t>Classes d'alphabétisation</t>
  </si>
  <si>
    <t>Formation professionnelle (BTS ou equivalent)</t>
  </si>
  <si>
    <t>Assistance formelle - ONG, groupes confessionnels, etc. Emprunter de l'argent Envois de fonds/apports en argent/en nature donnés par des amis ou des parents à l'étranger</t>
  </si>
  <si>
    <t>Très faible</t>
  </si>
  <si>
    <t>Famille Organisations et dirigeants relgieux OIM Autres retournés</t>
  </si>
  <si>
    <t>NE1022X000096</t>
  </si>
  <si>
    <t xml:space="preserve">grocery store </t>
  </si>
  <si>
    <t>Basse</t>
  </si>
  <si>
    <t>My business is not going as usual</t>
  </si>
  <si>
    <t>J'ai amélioré mes compétences en langues étrangères</t>
  </si>
  <si>
    <t>Emprunter de l'argent Travail et entreprise (y compris travail formel et informel, petit commerce, artisanat, services, etc.)</t>
  </si>
  <si>
    <t>Bétails Arbres ( fruits</t>
  </si>
  <si>
    <t>Famille Membre du même réseau Autres retournés</t>
  </si>
  <si>
    <t>NE1022X000097</t>
  </si>
  <si>
    <t>Grocery shop</t>
  </si>
  <si>
    <t>30</t>
  </si>
  <si>
    <t>Barra</t>
  </si>
  <si>
    <t>Not happy with my economic situation</t>
  </si>
  <si>
    <t>Assistance formelle - ONG, groupes confessionnels, etc. Emprunter de l'argent Envois de fonds/contributions en argent/en nature données par des amis ou des parents dans ce pays</t>
  </si>
  <si>
    <t>Bétails</t>
  </si>
  <si>
    <t>Très bien</t>
  </si>
  <si>
    <t>Correct</t>
  </si>
  <si>
    <t>NE1022X001430</t>
  </si>
  <si>
    <t>Requested</t>
  </si>
  <si>
    <t>Sheep Rearing</t>
  </si>
  <si>
    <t>18</t>
  </si>
  <si>
    <t>Kanifing</t>
  </si>
  <si>
    <t>A block</t>
  </si>
  <si>
    <t>Is getting compared to when I just came</t>
  </si>
  <si>
    <t>N/A</t>
  </si>
  <si>
    <t>Actifs reçus de l'OIM</t>
  </si>
  <si>
    <t>Appartement ou maison, adéquat</t>
  </si>
  <si>
    <t>Plutôt pas d'accord</t>
  </si>
  <si>
    <t>Je ne sait pas</t>
  </si>
  <si>
    <t>je suis un peu en désaccord</t>
  </si>
  <si>
    <t>2- Peu probable</t>
  </si>
  <si>
    <t>No thanks am satisfied with the session</t>
  </si>
  <si>
    <t>NE1022001078</t>
  </si>
  <si>
    <t xml:space="preserve">Animal Breeding </t>
  </si>
  <si>
    <t>22</t>
  </si>
  <si>
    <t>Nfamara kinteh</t>
  </si>
  <si>
    <t>Peut rester dans l'ancienne communauté mais souhaite rechercher de meilleures opportunités économiques et sociales dans la nouvelle communauté.</t>
  </si>
  <si>
    <t>I have a very limited  source of income currently</t>
  </si>
  <si>
    <t>Il était impossible de continuer</t>
  </si>
  <si>
    <t>Ecole religieuse</t>
  </si>
  <si>
    <t>Oui , J'ai des revenus/ressources mais d'une autre source que la réintégration économique</t>
  </si>
  <si>
    <t>Terre Bétails Actifs reçus de l'OIM</t>
  </si>
  <si>
    <t>Bâtiments et structures Actifs reçus de l'OIM</t>
  </si>
  <si>
    <t>I feel sad and stressed for the hardship and lost of resourcs i have gone through</t>
  </si>
  <si>
    <t>Iwould like to know If IOM can provide additionnal support on top of our reintegration assistance</t>
  </si>
  <si>
    <t>NE1022X002063</t>
  </si>
  <si>
    <t>24</t>
  </si>
  <si>
    <t>Am not acquiring much income right mow.</t>
  </si>
  <si>
    <t>Je n'ai pas pu atteindre mon pays de destination</t>
  </si>
  <si>
    <t>je n'ai pas acquis d'autres compétences J'ai amélioré mes compétences en langues étrangères</t>
  </si>
  <si>
    <t>Emprunter de l'argent Envois de fonds/contributions en argent/en nature données par des amis ou des parents dans ce pays Travail et entreprise (y compris travail formel et informel, petit commerce, artisanat, services, etc.)</t>
  </si>
  <si>
    <t>Terre Bétails Équipement et outils</t>
  </si>
  <si>
    <t>Aucun actif détenu Terre</t>
  </si>
  <si>
    <t>sans emploi Autre (veuillez préciser)</t>
  </si>
  <si>
    <t>Unhappy with my income</t>
  </si>
  <si>
    <t>Ni mieux ni pire</t>
  </si>
  <si>
    <t>I would like to know if IOM can support in providing additonal to reintegration assistance.</t>
  </si>
  <si>
    <t>NE1022X002699</t>
  </si>
  <si>
    <t>CEMENT STORE</t>
  </si>
  <si>
    <t>Yundum</t>
  </si>
  <si>
    <t>Central</t>
  </si>
  <si>
    <t>Am managing with because is not really easy on my side</t>
  </si>
  <si>
    <t>Famille ONGs</t>
  </si>
  <si>
    <t>Can I have another support from iom to restore my business</t>
  </si>
  <si>
    <t>NE1022001340</t>
  </si>
  <si>
    <t>Animal breeding as micro-business ( Cattle)</t>
  </si>
  <si>
    <t>21</t>
  </si>
  <si>
    <t>I am not acquiring any income instead am dependent on my parents</t>
  </si>
  <si>
    <t>Économies précédentes Envois de fonds/contributions en argent/en nature données par des amis ou des parents dans ce pays Travail et entreprise (y compris travail formel et informel, petit commerce, artisanat, services, etc.)</t>
  </si>
  <si>
    <t>Bétails Actifs reçus de l'OIM</t>
  </si>
  <si>
    <t>I dont like to interact with people sometime, all i do is to be by myself.</t>
  </si>
  <si>
    <t>NE1022X003408</t>
  </si>
  <si>
    <t>Community</t>
  </si>
  <si>
    <t xml:space="preserve">Grocery shop as micro-business </t>
  </si>
  <si>
    <t>25</t>
  </si>
  <si>
    <t>I could provide for some of our needs from my income.</t>
  </si>
  <si>
    <t>Non - J'ai généralement besoin d'emprunter de l'argent pour répondre à mes besoins de base (nourriture, logement, soins de santé, éducation des enfants, etc.)</t>
  </si>
  <si>
    <t>Vendre des actifs Travail et entreprise (y compris travail formel et informel, petit commerce, artisanat, services, etc.)</t>
  </si>
  <si>
    <t>Autre (veuillez préciser)</t>
  </si>
  <si>
    <t>Increase my income</t>
  </si>
  <si>
    <t>NE1022X003413</t>
  </si>
  <si>
    <t>Grocery</t>
  </si>
  <si>
    <t>20</t>
  </si>
  <si>
    <t>Dippa kunda</t>
  </si>
  <si>
    <t>My economy situation is getting better compared to when I just came</t>
  </si>
  <si>
    <t>Insatisfait du salaire de l'emploi actue</t>
  </si>
  <si>
    <t>Pas du tout d'accord</t>
  </si>
  <si>
    <t>je ne suis pas d'accord ou pas d'accord</t>
  </si>
  <si>
    <t>No thanks</t>
  </si>
  <si>
    <t>NE1022X003414</t>
  </si>
  <si>
    <t>Carpentry materials</t>
  </si>
  <si>
    <t>Lamin kerewan</t>
  </si>
  <si>
    <t>Is really rough on my side because I haven't receive any support from iom as promised before coming</t>
  </si>
  <si>
    <t>sans emploi Insatisfait du salaire de l'emploi actue</t>
  </si>
  <si>
    <t>No am satisfied with the session</t>
  </si>
  <si>
    <t>AU1022001355</t>
  </si>
  <si>
    <t>Papua New Guinea</t>
  </si>
  <si>
    <t>Cameroon</t>
  </si>
  <si>
    <t>COVID-19: CAFE- RESTO</t>
  </si>
  <si>
    <t>CAS</t>
  </si>
  <si>
    <t>XAF</t>
  </si>
  <si>
    <t>Cameroun</t>
  </si>
  <si>
    <t>Inde</t>
  </si>
  <si>
    <t>37</t>
  </si>
  <si>
    <t>NGA SERGE INNOCENT</t>
  </si>
  <si>
    <t>Yaoundé</t>
  </si>
  <si>
    <t>Region</t>
  </si>
  <si>
    <t>Mfoundi</t>
  </si>
  <si>
    <t>Ville</t>
  </si>
  <si>
    <t>L' argent est petit</t>
  </si>
  <si>
    <t>Envois de fonds/contributions en argent/en nature données par des amis ou des parents dans ce pays</t>
  </si>
  <si>
    <t>Hébergé temporairement par des amis, la famille, la communauté/un groupe confessionnel ou un refuge d'urgence</t>
  </si>
  <si>
    <t>Plutôt d'accord</t>
  </si>
  <si>
    <t>Parent(s)</t>
  </si>
  <si>
    <t>Séparés pendant le voyage de migration</t>
  </si>
  <si>
    <t>Conjoint Enfants Parent(s)</t>
  </si>
  <si>
    <t>Prendre soin de la ferme</t>
  </si>
  <si>
    <t>OIM</t>
  </si>
  <si>
    <t>non</t>
  </si>
  <si>
    <t>L'aide  nous aide au quotidien</t>
  </si>
  <si>
    <t>NE1021X051662</t>
  </si>
  <si>
    <t>Tailoring shop as micro business for reintegration support.</t>
  </si>
  <si>
    <t>Manque de moyens pour survivre dans l'ancienne communauté Autre raison</t>
  </si>
  <si>
    <t>I have benefitted financial gains from the business i am doing through which i can provide for my basic needs.</t>
  </si>
  <si>
    <t>Autres compétences</t>
  </si>
  <si>
    <t>Welding</t>
  </si>
  <si>
    <t>other</t>
  </si>
  <si>
    <t>I dont owe anyone</t>
  </si>
  <si>
    <t>Bétails Bâtiments et structures Équipement et outils Actifs reçus de l'OIM</t>
  </si>
  <si>
    <t>Bâtiments et structures Équipement et outils</t>
  </si>
  <si>
    <t>My situation has improve positively</t>
  </si>
  <si>
    <t>I have more materials to do more works.</t>
  </si>
  <si>
    <t>i would like to be provided with more support to impove and expand my business more</t>
  </si>
  <si>
    <t>NE1022X000090</t>
  </si>
  <si>
    <t xml:space="preserve">Cattle breeding </t>
  </si>
  <si>
    <t>Libye</t>
  </si>
  <si>
    <t>33</t>
  </si>
  <si>
    <t>Peut rester dans l'ancienne communauté mais souhaite rechercher de meilleures opportunités économiques et sociales dans la nouvelle communauté. Autre raison</t>
  </si>
  <si>
    <t>i was supported to return to my country and provided with reintegration assistance which has being helpul in providing for some of my basic needs</t>
  </si>
  <si>
    <t>I didnt owe anyone</t>
  </si>
  <si>
    <t>Bétails Équipement et outils Actifs reçus de l'OIM</t>
  </si>
  <si>
    <t>Aucun actif détenu Bétails</t>
  </si>
  <si>
    <t>I feel sad rembering the amount of money I lost and the hardship I faced during my journey</t>
  </si>
  <si>
    <t>Plus ou moins la même situation</t>
  </si>
  <si>
    <t>My situation is better as compareed to the time I immediately returned</t>
  </si>
  <si>
    <t>my situation would have been worst without the support from IOM</t>
  </si>
  <si>
    <t>NE1022X002061</t>
  </si>
  <si>
    <t xml:space="preserve">Grocery shop as micro-business for individual assistance </t>
  </si>
  <si>
    <t>23</t>
  </si>
  <si>
    <t>I was able to start up a business from which I can earn my livelihood.</t>
  </si>
  <si>
    <t>I did not owe anyone</t>
  </si>
  <si>
    <t>Aucun actif détenu Bâtiments et structures</t>
  </si>
  <si>
    <t>I have had positive changes in my life through the reintegartion i received from IOM..</t>
  </si>
  <si>
    <t>The reintegration assistance is helpful</t>
  </si>
  <si>
    <t>NE1022X003370</t>
  </si>
  <si>
    <t>26</t>
  </si>
  <si>
    <t>Yarambamba</t>
  </si>
  <si>
    <t>Still managing because my business is still struggling</t>
  </si>
  <si>
    <t>je ne souhaite pas répondre</t>
  </si>
  <si>
    <t>No comments</t>
  </si>
  <si>
    <t>LY1019001143</t>
  </si>
  <si>
    <t>Code MiMOSA erroné</t>
  </si>
  <si>
    <t>Burkina Faso</t>
  </si>
  <si>
    <t>43</t>
  </si>
  <si>
    <t>DIDIER GWETH</t>
  </si>
  <si>
    <t>16</t>
  </si>
  <si>
    <t>Autre raison</t>
  </si>
  <si>
    <t>J'étais malade</t>
  </si>
  <si>
    <t>3</t>
  </si>
  <si>
    <t>Au moins je ne compte sur personne</t>
  </si>
  <si>
    <t>Commerce</t>
  </si>
  <si>
    <t>Troisième cycle supérieur (Masters or PhD)</t>
  </si>
  <si>
    <t>J'ai remboursé la totalité de ma dette contractée pour mon voyage migratoire.</t>
  </si>
  <si>
    <t>Très mauvais - un réseau très faible</t>
  </si>
  <si>
    <t>Mauvais</t>
  </si>
  <si>
    <t>Je me sens très en danger tout le temps</t>
  </si>
  <si>
    <t>Très souvent discriminé(Chaque semaine / Chaque jour)</t>
  </si>
  <si>
    <t>Je n'ai plus de ressources comme avant</t>
  </si>
  <si>
    <t>Les problèmes avec la voiture.</t>
  </si>
  <si>
    <t>Pas du tout intégré</t>
  </si>
  <si>
    <t>CH1022X000306</t>
  </si>
  <si>
    <t>Sierra Leone</t>
  </si>
  <si>
    <t>SUPPORT TO MICRO BUSSINESS IN ASSORTED DRINKS</t>
  </si>
  <si>
    <t>Mercy Oguama</t>
  </si>
  <si>
    <t>Goderich</t>
  </si>
  <si>
    <t>Freetown</t>
  </si>
  <si>
    <t>Business</t>
  </si>
  <si>
    <t>Kambia</t>
  </si>
  <si>
    <t>I am coping</t>
  </si>
  <si>
    <t>Entre 3  minutes et une heure de marche</t>
  </si>
  <si>
    <t>Nous n’avons jamais vécu ensemble</t>
  </si>
  <si>
    <t>Parfois discriminé(C'est arrrivé plusieurs fois)</t>
  </si>
  <si>
    <t>People making of fun of me for not succeeding</t>
  </si>
  <si>
    <t>Personne</t>
  </si>
  <si>
    <t>What is the need for the interview</t>
  </si>
  <si>
    <t>CH1022X000307</t>
  </si>
  <si>
    <t>SUPPORT TO MICRO BUSINESS IN DRINKS AND BEVERAGES</t>
  </si>
  <si>
    <t>Algérie</t>
  </si>
  <si>
    <t>Bungbuna</t>
  </si>
  <si>
    <t>Tonkolili Dstrict</t>
  </si>
  <si>
    <t>Currently have a job</t>
  </si>
  <si>
    <t>BESOIN DE PARTIR - Par exemple, le manque d’emplois; le manque de sécurité; faibles revenus; le manque de services essentiels; la pression familiale; etc.</t>
  </si>
  <si>
    <t>CH1022X000328</t>
  </si>
  <si>
    <t>MICRO BUSINESS SUPPORT IN ASSORTED DRINKS</t>
  </si>
  <si>
    <t>Wellington</t>
  </si>
  <si>
    <t>I am student who works as a driver</t>
  </si>
  <si>
    <t>Entre 15 et 3  minutes de marche</t>
  </si>
  <si>
    <t>CH1022X000329</t>
  </si>
  <si>
    <t>SUPPORT TO MICROBUSINESS SUPPORT IN DRINKS AND BEVERAGES</t>
  </si>
  <si>
    <t>Assistance psychosociale</t>
  </si>
  <si>
    <t>Rokupa</t>
  </si>
  <si>
    <t>Western Area Rural</t>
  </si>
  <si>
    <t>Unable to start</t>
  </si>
  <si>
    <t>Emprunter de l'argent</t>
  </si>
  <si>
    <t>L'établissement de santé existe mais ne fait pas confiance à sa qualité</t>
  </si>
  <si>
    <t>Je ne suis pas du tout d’accord - je n’ai pas du tout l’impression de faire partie de la communauté</t>
  </si>
  <si>
    <t>Ma situation est un peu pire maintenant</t>
  </si>
  <si>
    <t>Struggling to provide for myself</t>
  </si>
  <si>
    <t>When will I get my package</t>
  </si>
  <si>
    <t>CH1022X000337</t>
  </si>
  <si>
    <t>SUPPORT TO MICRO BUSINESS IN USED TYRES</t>
  </si>
  <si>
    <t>Waterloo</t>
  </si>
  <si>
    <t>Business is helping me</t>
  </si>
  <si>
    <t>CH1022X000546</t>
  </si>
  <si>
    <t>Guinea</t>
  </si>
  <si>
    <t>Paiement de la première tranche au bénéficiaire</t>
  </si>
  <si>
    <t>CAS, KND</t>
  </si>
  <si>
    <t>GNF</t>
  </si>
  <si>
    <t>Other</t>
  </si>
  <si>
    <t>Guinee Conakry</t>
  </si>
  <si>
    <t>Mamadou Yero BARRY</t>
  </si>
  <si>
    <t>Kankan</t>
  </si>
  <si>
    <t>Pour l'instant je suis satisfait avec à l'assistance de L'IOM j'arrive à subvenir à mes besoins. j'ai reçu une moto pour mon assistance à la réintégration  étant donné que j'ai repris les cours au lycée alors  j'ai donné la moto à un parent pour faire le transport urbain et les recettes permettent de payer mes frais de scolarité et rembourser l'agent  emprunté  pour mon parcours migratoire.</t>
  </si>
  <si>
    <t>Envois de fonds/contributions en argent/en nature données par des amis ou des parents dans ce pays Travail et entreprise (y compris travail formel et informel, petit commerce, artisanat, services, etc.)</t>
  </si>
  <si>
    <t>SOUHAITAIS PARTIR - Par exemple, mes amis / membres de ma famille me manquent ailleurs; les facteurs culturels; souhaite poursuivre des études à l’étranger; etc.</t>
  </si>
  <si>
    <t>Famille</t>
  </si>
  <si>
    <t>CH1022X000634</t>
  </si>
  <si>
    <t>Vente pièces moto/ COVID-19/ Cash support</t>
  </si>
  <si>
    <t>Closed Down</t>
  </si>
  <si>
    <t>TOUNKARA Mamadou Sanou</t>
  </si>
  <si>
    <t>NZerekore</t>
  </si>
  <si>
    <t>Beyla</t>
  </si>
  <si>
    <t>Sinko</t>
  </si>
  <si>
    <t>j'avais reçu des pièce de moto</t>
  </si>
  <si>
    <t>Maçonnerie</t>
  </si>
  <si>
    <t>Je suis un retourné malade depuis le pays de depart et je ne me sens toujours pas bien.</t>
  </si>
  <si>
    <t>Amis Membre du même réseau</t>
  </si>
  <si>
    <t>Je suis toujours malade, est ce que OIM peut toujours me prendre en charge</t>
  </si>
  <si>
    <t>CH1022X000635</t>
  </si>
  <si>
    <t>KANKAN</t>
  </si>
  <si>
    <t>Je suis tres content</t>
  </si>
  <si>
    <t>Économies précédentes</t>
  </si>
  <si>
    <t>Famille Amis</t>
  </si>
  <si>
    <t>Je suis vraiment content de l'appelle, je me rend compte que l'OIM pense toujours à moi et ça me va droit au couer</t>
  </si>
  <si>
    <t>CH1022X000640</t>
  </si>
  <si>
    <t>Projet Individuel de Teinture</t>
  </si>
  <si>
    <t>KOULIBALY Mamadou Korka</t>
  </si>
  <si>
    <t>Sonfonia</t>
  </si>
  <si>
    <t>Conakry</t>
  </si>
  <si>
    <t>Ratoma</t>
  </si>
  <si>
    <t>Mon projet de teinture ne marche pas bien à l'heure là</t>
  </si>
  <si>
    <t>Je suis rapatrié de l'Algérie vers le Niger</t>
  </si>
  <si>
    <t>Économies précédentes Travail et entreprise (y compris travail formel et informel, petit commerce, artisanat, services, etc.)</t>
  </si>
  <si>
    <t>Je demande s'il y a une aide supplémentaire possibilité?</t>
  </si>
  <si>
    <t>Bah Mamadou Cellou</t>
  </si>
  <si>
    <t>CH1022X000654</t>
  </si>
  <si>
    <t xml:space="preserve">Projet de réintégration (vente de sac de riz) </t>
  </si>
  <si>
    <t>Kabelen</t>
  </si>
  <si>
    <t>Dubreka</t>
  </si>
  <si>
    <t>Grâce l'assistance de L'IOM,j'ai ouvert une boutique pour vendre des matériels de  couture qui est gérée par ma femme. Parallèlement je gagne aussi ma vie grâce à mon métier de maçonnerie.</t>
  </si>
  <si>
    <t>J'ai manqué d'argent</t>
  </si>
  <si>
    <t>CH1022X000682</t>
  </si>
  <si>
    <t>projet de reintegration</t>
  </si>
  <si>
    <t>Briquiterie</t>
  </si>
  <si>
    <t>J'ai beaucoup aimé</t>
  </si>
  <si>
    <t>Si possible de m'aider à avoir une moto pour faciliter mon déplacement dans les village pour l'achat des vaches.</t>
  </si>
  <si>
    <t>CH1022X001055</t>
  </si>
  <si>
    <t xml:space="preserve">COVID-19 / CASH SUPPORT  </t>
  </si>
  <si>
    <t>SYLLA MAMADOU</t>
  </si>
  <si>
    <t>GUINEE</t>
  </si>
  <si>
    <t>N'ZEREKORE</t>
  </si>
  <si>
    <t>N'ZEREKORE CENTRE</t>
  </si>
  <si>
    <t>Mon activité me rapporte peu</t>
  </si>
  <si>
    <t>Amis OIM</t>
  </si>
  <si>
    <t>Puis-je bénéficié d'une assistance économique supplémentaire</t>
  </si>
  <si>
    <t>CH1022X001067</t>
  </si>
  <si>
    <t>Paiement 1ère tranche de l'assistance à la réintégration</t>
  </si>
  <si>
    <t>Koloma</t>
  </si>
  <si>
    <t>Je suis content parce ce que cela m'a donné un depart</t>
  </si>
  <si>
    <t>arrêté et rapatrié</t>
  </si>
  <si>
    <t>Actifs reçus de l'OIM Autre (veuillez préciser)</t>
  </si>
  <si>
    <t>j'ai une Boutique</t>
  </si>
  <si>
    <t>J'avais une Boutique</t>
  </si>
  <si>
    <t>Certains amis</t>
  </si>
  <si>
    <t>J'ai repris les activités au sein de ma boutique grace à l'appui de l'OIM</t>
  </si>
  <si>
    <t>l'OIM a renforcé ma Boutique en terme de marchandises</t>
  </si>
  <si>
    <t>Yaura-t-il autre aide supplémentaire?</t>
  </si>
  <si>
    <t>CH1022X001452/EUTFGIN25201</t>
  </si>
  <si>
    <t>Projet de reintegration</t>
  </si>
  <si>
    <t>NIger</t>
  </si>
  <si>
    <t>Quartier Hamdallaye</t>
  </si>
  <si>
    <t>Je suis satisfait</t>
  </si>
  <si>
    <t>Mécanique Camion, Peinture</t>
  </si>
  <si>
    <t>C'est trop cher</t>
  </si>
  <si>
    <t>Famille Amis Membre du même réseau</t>
  </si>
  <si>
    <t>CH1022X001480</t>
  </si>
  <si>
    <t>kankan</t>
  </si>
  <si>
    <t>Quartier Sogbe</t>
  </si>
  <si>
    <t>Je suis toujours en formation en Informatique</t>
  </si>
  <si>
    <t>RAS</t>
  </si>
  <si>
    <t>CH1022X001811X1</t>
  </si>
  <si>
    <t>Mali</t>
  </si>
  <si>
    <t>Quincaillerie</t>
  </si>
  <si>
    <t>XOF</t>
  </si>
  <si>
    <t>MODIBO COULIBALY</t>
  </si>
  <si>
    <t>Kayes</t>
  </si>
  <si>
    <t>Kita</t>
  </si>
  <si>
    <t>Koumakiri</t>
  </si>
  <si>
    <t>Le commerce divers s'est éffondré</t>
  </si>
  <si>
    <t>CH1022X001825X1</t>
  </si>
  <si>
    <t>Commerce divers</t>
  </si>
  <si>
    <t>29</t>
  </si>
  <si>
    <t>Tombouctou</t>
  </si>
  <si>
    <t>je maintiens mon commerce à table.</t>
  </si>
  <si>
    <t>Pour augmenter le revenue</t>
  </si>
  <si>
    <t>CH1022X001829X1</t>
  </si>
  <si>
    <t>Bamako</t>
  </si>
  <si>
    <t>Commune II</t>
  </si>
  <si>
    <t>Madina koura</t>
  </si>
  <si>
    <t>J'ai mis mon kit divers dans la boutique de mon grand frère. J'ai pas eu de boutique en location.</t>
  </si>
  <si>
    <t>CH1022X001844X1</t>
  </si>
  <si>
    <t xml:space="preserve">Commerce </t>
  </si>
  <si>
    <t>Koulikoro</t>
  </si>
  <si>
    <t>Kati</t>
  </si>
  <si>
    <t>Kalaban koro</t>
  </si>
  <si>
    <t>Ouelessebougou</t>
  </si>
  <si>
    <t>Il y a peu de marché maintenant.</t>
  </si>
  <si>
    <t>Envois de fonds/apports en argent/en nature donnés par des amis ou des parents à l'étranger</t>
  </si>
  <si>
    <t>NA</t>
  </si>
  <si>
    <t>CH1022X001878X1</t>
  </si>
  <si>
    <t>Commune VI</t>
  </si>
  <si>
    <t>Sénou</t>
  </si>
  <si>
    <t>Mon commerce de vente de vente de chaussure est parti en faillite</t>
  </si>
  <si>
    <t>CH1022X001884X1</t>
  </si>
  <si>
    <t>31</t>
  </si>
  <si>
    <t>Daoudabougou</t>
  </si>
  <si>
    <t>Il y a très peu de marché ces temps ci</t>
  </si>
  <si>
    <t>Je rembourserai la totalité de ma dette contractée pour mon voyage migratoire en plus de 12 mois.</t>
  </si>
  <si>
    <t>Un enfant non inscrit pour faute de moyen.</t>
  </si>
  <si>
    <t>CH1022X002046</t>
  </si>
  <si>
    <t>Quartier Bordeau</t>
  </si>
  <si>
    <t>je n'ai pas acquis d'autres compétences Autres compétences</t>
  </si>
  <si>
    <t>Restauration</t>
  </si>
  <si>
    <t>J'aimerais que vous m'aider pour que je puisse terminer mes études. Il fait actuellement la 1 e année</t>
  </si>
  <si>
    <t>CH1022X002198X1</t>
  </si>
  <si>
    <t xml:space="preserve">Commerce divers </t>
  </si>
  <si>
    <t>Commune III</t>
  </si>
  <si>
    <t>Hypodrome</t>
  </si>
  <si>
    <t>J'ai remis les céréales du kit à mes parents et j'ai vendu le reste.</t>
  </si>
  <si>
    <t>Par  faute de moyen pour payer la scolarité</t>
  </si>
  <si>
    <t>CH1022X002213X1</t>
  </si>
  <si>
    <t>32</t>
  </si>
  <si>
    <t>9</t>
  </si>
  <si>
    <t>Sikasso</t>
  </si>
  <si>
    <t>Yanfila</t>
  </si>
  <si>
    <t>Madinadiassa</t>
  </si>
  <si>
    <t>J'ai vendu mon kit pour payer 11 moutons (10 femelles et 1 male). Aujourd'hui j'ai 20 moutons.</t>
  </si>
  <si>
    <t>Terre Bétails</t>
  </si>
  <si>
    <t>CH1022X002224X1</t>
  </si>
  <si>
    <t>Yelemani</t>
  </si>
  <si>
    <t>Kirané</t>
  </si>
  <si>
    <t>Quand j'ai commencé mon activité de commerce ma mère est tombé malade après ma femme j'ai vendu une grande partie de mon kit pour repondre à ces situation.</t>
  </si>
  <si>
    <t>Insatisfait du travail à l'emploi actuel</t>
  </si>
  <si>
    <t>CH1022X002238X1</t>
  </si>
  <si>
    <t>6</t>
  </si>
  <si>
    <t>Kati/Mandé</t>
  </si>
  <si>
    <t>Kanadjiguila</t>
  </si>
  <si>
    <t>Le commerce est parti en faillite. Je fais des travaux de chantiers pour subvenir à mes bésoins</t>
  </si>
  <si>
    <t>CH1022X002258X1</t>
  </si>
  <si>
    <t>7</t>
  </si>
  <si>
    <t>Kéniéba</t>
  </si>
  <si>
    <t>Sanfanto</t>
  </si>
  <si>
    <t>Le commerce divers est confié à mon grand frère à Kita, le migrant fait l'orpaillage à kéniéba</t>
  </si>
  <si>
    <t>CH1022X002280X1</t>
  </si>
  <si>
    <t>Commerce de pièces détachées motos</t>
  </si>
  <si>
    <t>Faladiè</t>
  </si>
  <si>
    <t>La vente de pièce de moto marche petit à petit</t>
  </si>
  <si>
    <t>CH1022X002292X1</t>
  </si>
  <si>
    <t>Diéma</t>
  </si>
  <si>
    <t>Séféto</t>
  </si>
  <si>
    <t>Le commerce marche petit à petit</t>
  </si>
  <si>
    <t>CH1022X002296X1</t>
  </si>
  <si>
    <t>13</t>
  </si>
  <si>
    <t>Je vends du poisson frais, j'ai vendu mon kit pour comencer cette activité</t>
  </si>
  <si>
    <t>J'ai pas emprunté</t>
  </si>
  <si>
    <t>C'est dû au manque de moyen que mon enfant a quitté l'école.</t>
  </si>
  <si>
    <t>CH1022X002307X1</t>
  </si>
  <si>
    <t>Commune IV</t>
  </si>
  <si>
    <t>Sébénikoro</t>
  </si>
  <si>
    <t>Mon commerce divers marche pétit à petit</t>
  </si>
  <si>
    <t>CH1022X002333X1</t>
  </si>
  <si>
    <t>46</t>
  </si>
  <si>
    <t>Commune I</t>
  </si>
  <si>
    <t>Banconi plateau</t>
  </si>
  <si>
    <t>Le commerce n'a pas reussi pour moi. La boutique est parti en faillite. Je travaille dans les chantiers comme manoeuvre.</t>
  </si>
  <si>
    <t>Insatisfait des conditions de travail (lieu, horaires de travail, etc.) Insatisfait du salaire de l'emploi actue</t>
  </si>
  <si>
    <t>CH1022X002556X1</t>
  </si>
  <si>
    <t>Les charges de la famille sont trop importantes</t>
  </si>
  <si>
    <t>Vendre des actifs</t>
  </si>
  <si>
    <t>CH1022X002558X1</t>
  </si>
  <si>
    <t>Saranbougou</t>
  </si>
  <si>
    <t>La vente de pièce au debut à été difficile mais ça va maintenant petit à petit.</t>
  </si>
  <si>
    <t>CH1022X002567X1</t>
  </si>
  <si>
    <t>Kaala</t>
  </si>
  <si>
    <t>La quincaillerie marche petit à petit</t>
  </si>
  <si>
    <t>Envois de fonds/apports en argent/en nature donnés par des amis ou des parents à l'étranger Travail et entreprise (y compris travail formel et informel, petit commerce, artisanat, services, etc.)</t>
  </si>
  <si>
    <t>Entre les personnes déplacées à l'intérieur du pays et les communautés hôtes Entre les personnes déplacées à l'intérieur du pays et les personnes de retour Entre les personnes de retour et les communautés</t>
  </si>
  <si>
    <t>CH1022X002570X1</t>
  </si>
  <si>
    <t>39</t>
  </si>
  <si>
    <t>Yanfoila</t>
  </si>
  <si>
    <t>Wassada</t>
  </si>
  <si>
    <t>Pour suivre ou rejoindre de la famille ou des amis</t>
  </si>
  <si>
    <t>La boutique tient mais les clients sont un peu rares</t>
  </si>
  <si>
    <t>CH1022X002580X1</t>
  </si>
  <si>
    <t xml:space="preserve">Quincaillerie </t>
  </si>
  <si>
    <t>Guadiaga</t>
  </si>
  <si>
    <t>La boutique est, car j'ai vendu mon kit à 300 000 et je me suis marié avec 250 000, j'utilise les 50 000 pour mes deplacements. Je travaille comme manoeuvre maintenant.</t>
  </si>
  <si>
    <t>CH1022X002587X1</t>
  </si>
  <si>
    <t>Commerce Divers</t>
  </si>
  <si>
    <t>Manakoto</t>
  </si>
  <si>
    <t>Les dépenses sont trop importantes.</t>
  </si>
  <si>
    <t>Exercer le metier de carrelage appris à Alger.</t>
  </si>
  <si>
    <t>CH1022X002597X1</t>
  </si>
  <si>
    <t>Diagaridia/ Silamè</t>
  </si>
  <si>
    <t>Je suis seule travailleur à la maison, je partage mon temps entre la boutique et le champs. Les clients sont assez rares</t>
  </si>
  <si>
    <t>Pouvons nous avoir un suivi poste financement et un appui supplementaire.</t>
  </si>
  <si>
    <t>CH1022X002598X1</t>
  </si>
  <si>
    <t>Namala</t>
  </si>
  <si>
    <t>La boutique ne marche pas dans notre village.</t>
  </si>
  <si>
    <t>CH1022X002608X1</t>
  </si>
  <si>
    <t>Magnambougou</t>
  </si>
  <si>
    <t>J'ai transformé ma quincaillerie en boutique de vente de chaussures.</t>
  </si>
  <si>
    <t>Pour augmenter le revenue.</t>
  </si>
  <si>
    <t>CH1022X002643X1</t>
  </si>
  <si>
    <t>Somankidi</t>
  </si>
  <si>
    <t>Je suis mécanicien, j'ia bénéficier d'un kit de commerce de pièce de moto. ça marche bien pour moi.</t>
  </si>
  <si>
    <t>CH1022X002683X1</t>
  </si>
  <si>
    <t>8</t>
  </si>
  <si>
    <t>Karta</t>
  </si>
  <si>
    <t>Mon commerce divers m'a permis de construire ma maison, aujourd'hui tout est réposé actuellement sur la production agricole.</t>
  </si>
  <si>
    <t>CH1022X002685X1</t>
  </si>
  <si>
    <t>La valeur de mon kit tour autour de 300000f je m'attendais à un kit de 500 000.</t>
  </si>
  <si>
    <t>CH1022X002698X1</t>
  </si>
  <si>
    <t>Gao</t>
  </si>
  <si>
    <t>Pour augmenter le revenue (MINUSMA GAO)</t>
  </si>
  <si>
    <t>CH1022X002732X10</t>
  </si>
  <si>
    <t>38</t>
  </si>
  <si>
    <t>Gorigopela</t>
  </si>
  <si>
    <t>Les charges etaient rrop importantes pour mon commerce. Je fais la pêche maintenant</t>
  </si>
  <si>
    <t>CH1022X002737X1</t>
  </si>
  <si>
    <t>Gourma Rarous</t>
  </si>
  <si>
    <t>Binguile</t>
  </si>
  <si>
    <t>J'ai vendu mon kit d ecommerce. Je fais la pêche maintenant</t>
  </si>
  <si>
    <t>CH1022X002744X1</t>
  </si>
  <si>
    <t>Mopti</t>
  </si>
  <si>
    <t>Djénné</t>
  </si>
  <si>
    <t>Sanratomo</t>
  </si>
  <si>
    <t>J'ai confié mon kit à mon frère à Bamako et je suis rentré au village.</t>
  </si>
  <si>
    <t>CH1022X002766X1</t>
  </si>
  <si>
    <t>Kayenera</t>
  </si>
  <si>
    <t>Je continue de vendre une table de vente divers</t>
  </si>
  <si>
    <t>CH1022X002946X1</t>
  </si>
  <si>
    <t>La quincaillerie est partie en faillite. Pour des frais de soins.</t>
  </si>
  <si>
    <t>Emprunter de l'argent Envois de fonds/contributions en argent/en nature données par des amis ou des parents dans ce pays</t>
  </si>
  <si>
    <t>CH1022X002986X1</t>
  </si>
  <si>
    <t>Sotuba</t>
  </si>
  <si>
    <t>Je me suis associé a un grand frère qui avait déjà une boutique. Je fais parallèlement le manoeuvre</t>
  </si>
  <si>
    <t>CH1022X002998X1</t>
  </si>
  <si>
    <t>Assistance économique Assistance psychosociale</t>
  </si>
  <si>
    <t>Diema</t>
  </si>
  <si>
    <t>Bambaramadinè</t>
  </si>
  <si>
    <t>Mes revenus ne couvrent pas mes besoins.</t>
  </si>
  <si>
    <t>J'ai pas emprunté pour aller en migration</t>
  </si>
  <si>
    <t>CH1022X003006X1</t>
  </si>
  <si>
    <t>Bairako</t>
  </si>
  <si>
    <t>Manque de moyens pour survivre dans l'ancienne communauté</t>
  </si>
  <si>
    <t>Je me debrouille mais je parviens pas à faire d'économie</t>
  </si>
  <si>
    <t>Abri de fortune (cabane, kiosque, véhicule)/Abri impropre à une habitation sûre</t>
  </si>
  <si>
    <t>Aura t'il des suivis pour les migrants qui veulent allé plus loin dans leur activité. Pourquoi ce questionnaire?</t>
  </si>
  <si>
    <t>CH1022X003007X1</t>
  </si>
  <si>
    <t>Commune CV</t>
  </si>
  <si>
    <t>Lafiabougou Taliko2</t>
  </si>
  <si>
    <t>Le kit que l'OIM nous a donné n'a pas pu être suffisant pour mes activité. J'avais bésoin de liquidé en plus du kit pour payer la location de la boutique et la confection de kiosque.</t>
  </si>
  <si>
    <t>je n'ai pas acquis d'autres compétences J'ai appris de nouvelles compétences liées aux moyens de subsistance</t>
  </si>
  <si>
    <t>Pas fait de prêt pour le parcourt</t>
  </si>
  <si>
    <t>Équipement et outils</t>
  </si>
  <si>
    <t>Insatisfait des conditions de travail (lieu, horaires de travail, etc.)</t>
  </si>
  <si>
    <t>Est ce que que peux avoir un autre financement pour mettre en route mon projet.</t>
  </si>
  <si>
    <t>CH1022X003017X1</t>
  </si>
  <si>
    <t>Prêt à porter</t>
  </si>
  <si>
    <t>10</t>
  </si>
  <si>
    <t>Kénioroba</t>
  </si>
  <si>
    <t>Les articles sont assez cher au marché.</t>
  </si>
  <si>
    <t>Car j'ai pas les moyens de payer la mensualité</t>
  </si>
  <si>
    <t>CH1022X003041X1</t>
  </si>
  <si>
    <t>La quincaillerie est allé en faillite depuis 3 mois.</t>
  </si>
  <si>
    <t>CH1022X003113X1</t>
  </si>
  <si>
    <t>Sénou SIbiribabougou</t>
  </si>
  <si>
    <t>J'ai vendu mon kit pour me marié. je travaille dans une entreprise de sécurité.</t>
  </si>
  <si>
    <t>Neutre - ni facile ni difficile à se rappeler</t>
  </si>
  <si>
    <t>CH1022X003139X1</t>
  </si>
  <si>
    <t>Kabala</t>
  </si>
  <si>
    <t>J'ai vendu le kit de cainquaillerie à 290 000f et je me suis marié avec le montant. Actuellement je suis mançon.</t>
  </si>
  <si>
    <t>CH1022X003160X1</t>
  </si>
  <si>
    <t>Elevage ovin</t>
  </si>
  <si>
    <t>Bafoulabé</t>
  </si>
  <si>
    <t>Kéwaleya</t>
  </si>
  <si>
    <t>Les animaux que j'ai reçu sont morts (5 morts sur 6 obtenus en mouton)</t>
  </si>
  <si>
    <t>Non - quelques uns mais pas tous</t>
  </si>
  <si>
    <t>J'ai pas les moyens pour payer les frais scolaires.</t>
  </si>
  <si>
    <t>CH1022X003200X1</t>
  </si>
  <si>
    <t>Keniéba</t>
  </si>
  <si>
    <t>La boutique marche au village avec mon jeune frère et jes suis venu sur le site d'orpaillage</t>
  </si>
  <si>
    <t>J'étais ferrailleur en Algérie , est ce que l'OIM peut m'aider à trouver du marché.</t>
  </si>
  <si>
    <t>CH1022X003203X1</t>
  </si>
  <si>
    <t>J'ai confié ma boutique à mon jeune frère.</t>
  </si>
  <si>
    <t>CH1022X003235X1</t>
  </si>
  <si>
    <t>Fadougou</t>
  </si>
  <si>
    <t>Faraba</t>
  </si>
  <si>
    <t>J'ai trouvé le kit insuffisant. Je l'ai donné à ma tante maternelle pour gestion, on se partage les bénéfices. Je travaille dans le site d'orpaillage</t>
  </si>
  <si>
    <t>CH1022X003789X1</t>
  </si>
  <si>
    <t>Mécanique auto</t>
  </si>
  <si>
    <t>Niamanan</t>
  </si>
  <si>
    <t>J'ai ouvert un garage mecanique auto qui marche bien.</t>
  </si>
  <si>
    <t>CH1022X003790X1</t>
  </si>
  <si>
    <t>Je vend de condiments de cuisine au marché de Sénou.</t>
  </si>
  <si>
    <t>CH1022X003796X1</t>
  </si>
  <si>
    <t>Séféto/Néguebougou</t>
  </si>
  <si>
    <t>J'ai toujours mon commerce et ça avance bien.</t>
  </si>
  <si>
    <t>CH1022X003805X1</t>
  </si>
  <si>
    <t>Bayagafaga</t>
  </si>
  <si>
    <t>Le commerce est en bon état</t>
  </si>
  <si>
    <t>Travail et entreprise (y compris travail formel et informel, petit commerce, artisanat, services, etc.) other</t>
  </si>
  <si>
    <t>Production de maïs et d'arachide</t>
  </si>
  <si>
    <t>CH1022X003817X1</t>
  </si>
  <si>
    <t>Lafiabougou</t>
  </si>
  <si>
    <t>J'ai vendu mon kit. J'ai payé 4 motons (3 femelles et un mâle).</t>
  </si>
  <si>
    <t>Je manque de moyen pour les envoyés à l'école.</t>
  </si>
  <si>
    <t>CH1022X003853X1</t>
  </si>
  <si>
    <t>Tambaga</t>
  </si>
  <si>
    <t>Je vend mes articles, j'ai bien suivi la formation et ma boutique avance.</t>
  </si>
  <si>
    <t>Entre les personnes de retour et les communautés</t>
  </si>
  <si>
    <t>CH1022X003864X1</t>
  </si>
  <si>
    <t xml:space="preserve">Equipement électricité </t>
  </si>
  <si>
    <t>J'ai été équipé en materiel d'électricien je je gagne bien.</t>
  </si>
  <si>
    <t>CH1022X004534X1</t>
  </si>
  <si>
    <t>Gouni</t>
  </si>
  <si>
    <t>La boutique marche timidement.</t>
  </si>
  <si>
    <t>Dans notre école communautaire, aucune nouvelle inscription n'a été enrégistré. L'école prend les nouveaux chaque 52 ans.</t>
  </si>
  <si>
    <t>Quand je me retrouve seul je regrette ce que j'ai perdu là-bas.</t>
  </si>
  <si>
    <t>CH1022X004536X1</t>
  </si>
  <si>
    <t>Sokorodji</t>
  </si>
  <si>
    <t>Je fais des ventes pour subvenir à mes bésoin</t>
  </si>
  <si>
    <t>CH1022X004558X1</t>
  </si>
  <si>
    <t>Les charges de la familles affaiblissent la boutique</t>
  </si>
  <si>
    <t>L'OIM peut elle m'appuyé à agrandir mon commerce.</t>
  </si>
  <si>
    <t>CH1022X004572X1</t>
  </si>
  <si>
    <t>Bolibana</t>
  </si>
  <si>
    <t>J'ai une table de vente d'une valeur de 500 000 f cfaenviron</t>
  </si>
  <si>
    <t>CH1022X004577X1</t>
  </si>
  <si>
    <t>Magambougou</t>
  </si>
  <si>
    <t>Ma cainquaillerie est ouverte mais le marché est un difficile</t>
  </si>
  <si>
    <t>CH1022X004587X1</t>
  </si>
  <si>
    <t>MALI</t>
  </si>
  <si>
    <t>Commune CVI</t>
  </si>
  <si>
    <t>Niamakoro kôkô</t>
  </si>
  <si>
    <t>Ma boutique est toujours opérationnelle et je fais fais des ventes</t>
  </si>
  <si>
    <t>J'ai pas emprunté d'argent</t>
  </si>
  <si>
    <t>Entre les personnes déplacées à l'intérieur du pays et les personnes de retour</t>
  </si>
  <si>
    <t>CH1022X004626X1</t>
  </si>
  <si>
    <t xml:space="preserve">Commerce Divers </t>
  </si>
  <si>
    <t>Bougouni</t>
  </si>
  <si>
    <t>J'ai confié mon commerce à mon grand frère. je suis actuellement manoeuvre .</t>
  </si>
  <si>
    <t>CH1022X004632X1</t>
  </si>
  <si>
    <t>J'ai vendu le kit de commerce, j'ai mis cet argent de coté.</t>
  </si>
  <si>
    <t>L'OIM peut augmenter la augmenter la quantité de son kit?</t>
  </si>
  <si>
    <t>CH1022X004656X1</t>
  </si>
  <si>
    <t>Tora/ Babougou</t>
  </si>
  <si>
    <t>La boutique est toujours en marche</t>
  </si>
  <si>
    <t>CH1022X004674X1</t>
  </si>
  <si>
    <t>Bougaribaya</t>
  </si>
  <si>
    <t>Mon kit de quincaillerie je l'ai utilisé pour construire ma maison.</t>
  </si>
  <si>
    <t>Est ce que l'OIM peut m'aider à soigner ma maman qui a une maladie mentale?</t>
  </si>
  <si>
    <t>CH1022X004675X1</t>
  </si>
  <si>
    <t>Kolokani</t>
  </si>
  <si>
    <t>Didiéni</t>
  </si>
  <si>
    <t>Le commerce est parti en faillite suite au poids des depenses de ma famille.</t>
  </si>
  <si>
    <t>CH1022X008017X1</t>
  </si>
  <si>
    <t>Madigasako</t>
  </si>
  <si>
    <t>Mon commerce avance bien</t>
  </si>
  <si>
    <t>Vendre des actifs Envois de fonds/apports en argent/en nature donnés par des amis ou des parents à l'étranger</t>
  </si>
  <si>
    <t>Est ce que l'OIM donnera un autre appui aux bénéficiaires qui ont déjà eu un premier appui à la réintégration.</t>
  </si>
  <si>
    <t>CH1022X008030X1</t>
  </si>
  <si>
    <t>koulikoro</t>
  </si>
  <si>
    <t>Djalakorobougou</t>
  </si>
  <si>
    <t>La boutique marche assez bien</t>
  </si>
  <si>
    <t>CH1022X008048X1</t>
  </si>
  <si>
    <t>Commune V</t>
  </si>
  <si>
    <t>Sabalibougou</t>
  </si>
  <si>
    <t>J'ai vendu le kit et j'ai achété les équipement pour l'électricité (je suis electricien)..</t>
  </si>
  <si>
    <t>CH1022X008056X1</t>
  </si>
  <si>
    <t xml:space="preserve">Pret a porter </t>
  </si>
  <si>
    <t>Yelemanie</t>
  </si>
  <si>
    <t>Yaguiné</t>
  </si>
  <si>
    <t>Je subvient a mes besoin grâce à cette boutique</t>
  </si>
  <si>
    <t>CH1022X008060X1</t>
  </si>
  <si>
    <t>Mon activité de commerce continue.</t>
  </si>
  <si>
    <t>Souvent je pense à tout ce que j'ai perdu pendant ce voyage et ça rend triste</t>
  </si>
  <si>
    <t>CH1022X008073X1</t>
  </si>
  <si>
    <t xml:space="preserve">Maçonnerie </t>
  </si>
  <si>
    <t>Vocational training</t>
  </si>
  <si>
    <t>Alassane DEMBELE</t>
  </si>
  <si>
    <t>Monsonbougou</t>
  </si>
  <si>
    <t>Nioro</t>
  </si>
  <si>
    <t>je travaille avec cela</t>
  </si>
  <si>
    <t>Économies précédentes Envois de fonds/contributions en argent/en nature données par des amis ou des parents dans ce pays</t>
  </si>
  <si>
    <t>Terre Bâtiments et structures Équipement et outils Actifs reçus de l'OIM</t>
  </si>
  <si>
    <t>CH1022X008080X1</t>
  </si>
  <si>
    <t>Soudure</t>
  </si>
  <si>
    <t>Le materiel de soudure me permet de faire des revenus.</t>
  </si>
  <si>
    <t>CH1022X008092X1</t>
  </si>
  <si>
    <t>Bafoulaba/ Oussoubidjandjan</t>
  </si>
  <si>
    <t>Maréna</t>
  </si>
  <si>
    <t>Le contenu du kit est trop peu pour un demarrage rapide du commerce</t>
  </si>
  <si>
    <t>CH1022X008097X1</t>
  </si>
  <si>
    <t>Faradjéto</t>
  </si>
  <si>
    <t>Le commerce marche un peut et j'ai même augmenter les articles</t>
  </si>
  <si>
    <t>CH1022X008109X1</t>
  </si>
  <si>
    <t>Insatisfait des conditions de travail (lieu, horaires de travail, etc.) Autre (veuillez préciser)</t>
  </si>
  <si>
    <t>Je travaille pour les parents</t>
  </si>
  <si>
    <t>CH1022X008143X1</t>
  </si>
  <si>
    <t>Tougare</t>
  </si>
  <si>
    <t>à aider mes parents</t>
  </si>
  <si>
    <t>Terre Équipement et outils</t>
  </si>
  <si>
    <t>Je travaille avec mon père</t>
  </si>
  <si>
    <t>CH1022X008501</t>
  </si>
  <si>
    <t>Siguiri</t>
  </si>
  <si>
    <t>je remercie Dieu, Grâce à l'assistance de L'IOM je vends des habits et chaussures friperies.cela me rapport de l'argent pour subvenir à mes besoins et épargner de l'argent. Ma satisfaction n'a pas de limite puisque grâce à mes épargnes je compte me marier le mois de janvier 2023.</t>
  </si>
  <si>
    <t>Famille Amis Dirigeants communautaires</t>
  </si>
  <si>
    <t>CH1022X008522X1</t>
  </si>
  <si>
    <t>Hamdalaye</t>
  </si>
  <si>
    <t>Le kit était trop peu pour moi. J'ai pas pu ouvrir de boutique.</t>
  </si>
  <si>
    <t>CH1022X008524X1</t>
  </si>
  <si>
    <t>La période de la reception de mon kit a coinsidé avec la maladie de ma mère. J'ai tout mis dans ses soins</t>
  </si>
  <si>
    <t>CH1022X008534X1</t>
  </si>
  <si>
    <t>Djidjan</t>
  </si>
  <si>
    <t>J'ai confié ma quincaillerie à mon, grand frère et je me suis rendu dans un site d'orpaillage à Kayes</t>
  </si>
  <si>
    <t>CH1022X008542X1</t>
  </si>
  <si>
    <t>Commerce de sucre</t>
  </si>
  <si>
    <t>Torokoro</t>
  </si>
  <si>
    <t>J'ai vendu mon kit de commerce dès la reception.</t>
  </si>
  <si>
    <t>J'ai rembourssé la moitié de cette dette</t>
  </si>
  <si>
    <t>CH1022X008561X1</t>
  </si>
  <si>
    <t>La location de la boutique à fait tombé la boutique</t>
  </si>
  <si>
    <t>CH1022X008609X1</t>
  </si>
  <si>
    <t>Commerce de prêt à porter</t>
  </si>
  <si>
    <t>Kankaba</t>
  </si>
  <si>
    <t>Dioila</t>
  </si>
  <si>
    <t>Fana</t>
  </si>
  <si>
    <t>Aujourd'hui j'ai de la peine à nourrire ma famille, le kit reçu a été utilisé comme nourriture</t>
  </si>
  <si>
    <t>CH1022X008616X1</t>
  </si>
  <si>
    <t xml:space="preserve">Carrelage </t>
  </si>
  <si>
    <t>Baco Djocoroni</t>
  </si>
  <si>
    <t>Je fais le metier de carrelage, et je gagne ma vie.</t>
  </si>
  <si>
    <t>CH1022X008620X1</t>
  </si>
  <si>
    <t>Commune</t>
  </si>
  <si>
    <t>J'ai vendu mon kit pour envoyé l'argent à mes parent au village.</t>
  </si>
  <si>
    <t>CH1022X008650X1</t>
  </si>
  <si>
    <t>J'ai transformormé mon kit en cafétariat. Quelques articles sont resté comme tel. Je vends pétit à pétit.</t>
  </si>
  <si>
    <t>CH1022X008657X1</t>
  </si>
  <si>
    <t>Djékala</t>
  </si>
  <si>
    <t>La boutique marche moins, j'ai associé la vente d'essence.</t>
  </si>
  <si>
    <t>Envois de fonds/contributions en argent/en nature données par des amis ou des parents dans ce pays Envois de fonds/apports en argent/en nature donnés par des amis ou des parents à l'étranger</t>
  </si>
  <si>
    <t>Insatisfait du travail à l'emploi actuel Insatisfait du salaire de l'emploi actue</t>
  </si>
  <si>
    <t>CH1022X008834X1</t>
  </si>
  <si>
    <t>J'ai échangé mon kit de commerce contre la nourriture pour ma famille</t>
  </si>
  <si>
    <t>CH1022X008905X1</t>
  </si>
  <si>
    <t>kolondé</t>
  </si>
  <si>
    <t>Le commerce divers avance bien pour moi.</t>
  </si>
  <si>
    <t>L'OIM pourra t'elle nous aider à agrandire notre commerce?</t>
  </si>
  <si>
    <t>CH1022X008924X1</t>
  </si>
  <si>
    <t>Koro</t>
  </si>
  <si>
    <t>Samani</t>
  </si>
  <si>
    <t>La boutique est toujours en activité, je fais de l'agriculture à coté pour joindre les deux bouts.</t>
  </si>
  <si>
    <t>CH1022X008929X1</t>
  </si>
  <si>
    <t>Boubouya</t>
  </si>
  <si>
    <t>Mon commerce marche comme je veux.</t>
  </si>
  <si>
    <t>Augmenter le revenue</t>
  </si>
  <si>
    <t>CH1022X009711</t>
  </si>
  <si>
    <t xml:space="preserve">Projet de transport urbain, taxi moto. </t>
  </si>
  <si>
    <t>J'arrive à gagner de l'argent actuellement.</t>
  </si>
  <si>
    <t>CH1022X009950</t>
  </si>
  <si>
    <t>Plus ou moins</t>
  </si>
  <si>
    <t>Est-ce possible de bénéficier d'un appui supplémentaire?</t>
  </si>
  <si>
    <t>CH1022X010035</t>
  </si>
  <si>
    <t>Projet individuel de Reintegration</t>
  </si>
  <si>
    <t>Après mon retour de l'algerie, j'etais à la charge de ma famille . Aujoud'huit,grace à l'assitance de L'IOM je fais le transport urbain à Conakry et cette activité  me rapporte un peu d'argent pour subvenir à mes besoins donc suis satisfait.</t>
  </si>
  <si>
    <t>je ne sais pas / ne me souviens pas</t>
  </si>
  <si>
    <t>Famille Amis Collègues de travail</t>
  </si>
  <si>
    <t>CH1022X011977X1</t>
  </si>
  <si>
    <t>Nouba</t>
  </si>
  <si>
    <t>djoulafolo</t>
  </si>
  <si>
    <t>J'ai donné mon kit a mon grand frère et je m'occupe du champ</t>
  </si>
  <si>
    <t>CH1022X011985X1</t>
  </si>
  <si>
    <t>Badalabougou</t>
  </si>
  <si>
    <t>Mon commerce marche comme je veux</t>
  </si>
  <si>
    <t>CH1022X012000X1</t>
  </si>
  <si>
    <t>COMMERCE  divers articles</t>
  </si>
  <si>
    <t>Youri</t>
  </si>
  <si>
    <t>J'ai ouvert ma boutique et sa marche un peu</t>
  </si>
  <si>
    <t>L'OIM peut elle appuyer à nouveau les bénéficiaires même si c'est à crédit.</t>
  </si>
  <si>
    <t>CH5017X039018</t>
  </si>
  <si>
    <t>Return (VHR)</t>
  </si>
  <si>
    <t>Libya</t>
  </si>
  <si>
    <t xml:space="preserve">COVID - 19 RESTAURATION </t>
  </si>
  <si>
    <t>Cancelled Travel</t>
  </si>
  <si>
    <t>Douala</t>
  </si>
  <si>
    <t>Littoral</t>
  </si>
  <si>
    <t>Wouri</t>
  </si>
  <si>
    <t>opportunité économique</t>
  </si>
  <si>
    <t>Centre</t>
  </si>
  <si>
    <t>Je peux m'occuper de ma famille desormais</t>
  </si>
  <si>
    <t>Grand(s)-parent(s)</t>
  </si>
  <si>
    <t>Elle est morte</t>
  </si>
  <si>
    <t>CH5018X013663</t>
  </si>
  <si>
    <t xml:space="preserve">COVID 19: Discothèque </t>
  </si>
  <si>
    <t>DEKOU Leopaul</t>
  </si>
  <si>
    <t>A cause de la vie chère et mon champ n'a pas produit comme je voulais.</t>
  </si>
  <si>
    <t>Refoulement.</t>
  </si>
  <si>
    <t>On jongle</t>
  </si>
  <si>
    <t>Enfants</t>
  </si>
  <si>
    <t>La mère de mon enfant s'est marié avec une autre personne</t>
  </si>
  <si>
    <t>Pouvez-vous me faire une aide supplémentaire pour finir mon projet d'installation ?</t>
  </si>
  <si>
    <t>CH5018X013695</t>
  </si>
  <si>
    <t>Ouverture d'un atelier de couture</t>
  </si>
  <si>
    <t>Egypte</t>
  </si>
  <si>
    <t>Dans les bureaux de l'OIM</t>
  </si>
  <si>
    <t>Je vague déjà à mes occupations</t>
  </si>
  <si>
    <t>je n'ai pas emprunté de l'argent</t>
  </si>
  <si>
    <t>je veux être stable économiquement</t>
  </si>
  <si>
    <t>Prendre soin du bétail</t>
  </si>
  <si>
    <t>je en constante progression</t>
  </si>
  <si>
    <t>Je me suis relancé socialement</t>
  </si>
  <si>
    <t>Est-ce possible d'être à nouveau financier par Oim</t>
  </si>
  <si>
    <t>CH5019X026317X1</t>
  </si>
  <si>
    <t>Nigeria</t>
  </si>
  <si>
    <t>OREDO FISH FARMING</t>
  </si>
  <si>
    <t>Beguedo</t>
  </si>
  <si>
    <t>Centre Est</t>
  </si>
  <si>
    <t>Je me débrouille actuellement comme docker. J'accompagne les propriétaires des tricycles dans le transport de marchandises. Souvent, j'accompagne mon accompagné mon ami dans la vente des accès de téléphones portables.</t>
  </si>
  <si>
    <t>Est ce que l'OIM peut accélérer le traitement de mon dossier d'assistance à la  réintégration économique ?</t>
  </si>
  <si>
    <t>CH5019X026318X1</t>
  </si>
  <si>
    <t>VOT (IOM screened)</t>
  </si>
  <si>
    <t xml:space="preserve">shop rent, provision, foodstuff, soft drinks  </t>
  </si>
  <si>
    <t>Wasn't my place</t>
  </si>
  <si>
    <t>Helena</t>
  </si>
  <si>
    <t>Lot of responsibilities</t>
  </si>
  <si>
    <t>People made fun of me because I did not make  money</t>
  </si>
  <si>
    <t>No one to support me financially</t>
  </si>
  <si>
    <t>Help me find job or start a business</t>
  </si>
  <si>
    <t>CH5020X003145</t>
  </si>
  <si>
    <t xml:space="preserve">COVID 19: Ouverture d'un salon d'esthétique et vente des vêtement </t>
  </si>
  <si>
    <t>J'arrive à manger normalement, je fais mes cotisations</t>
  </si>
  <si>
    <t>J'étais fatiguée</t>
  </si>
  <si>
    <t>J'ai déjà l'expérience de la migration</t>
  </si>
  <si>
    <t>Équipement et outils Actifs reçus de l'OIM</t>
  </si>
  <si>
    <t>CH5021X011416X1</t>
  </si>
  <si>
    <t>Réticence à affronter la famille dans l'ancienne communauté</t>
  </si>
  <si>
    <t>Kolondièba</t>
  </si>
  <si>
    <t>Zambougou</t>
  </si>
  <si>
    <t>Le commerce divers est fortement affaibli, il fait le ferrage comme métier pour joindre les deux bouts</t>
  </si>
  <si>
    <t>L'OIM peut m'aider à construire ma maison? Ou m'aider à augmenter les articles de mon commerce?</t>
  </si>
  <si>
    <t>CH5021X011435X1</t>
  </si>
  <si>
    <t>commune II</t>
  </si>
  <si>
    <t>Korofina</t>
  </si>
  <si>
    <t>les choses allait bien les 5 premiers mois mais maintenant c'est timide.</t>
  </si>
  <si>
    <t>CH5021X011437X1</t>
  </si>
  <si>
    <t>Yirimadio</t>
  </si>
  <si>
    <t>Le commerce continue petit à petit</t>
  </si>
  <si>
    <t>CH5021X011438X1</t>
  </si>
  <si>
    <t>Region de Ségou/ commune dougabougou/ village dougabougou</t>
  </si>
  <si>
    <t>Ségou</t>
  </si>
  <si>
    <t>Dougabougou</t>
  </si>
  <si>
    <t>Je parviens à subvenir à mes besoins essentiels</t>
  </si>
  <si>
    <t>Que faire pour les migrants de retour qui demandent des assistances sans succès? Une personnes ayant bénéficier d'un appui financier peut elle faire une dexième demande?</t>
  </si>
  <si>
    <t>CH5021X011468X1</t>
  </si>
  <si>
    <t>Lafiabougou Taliko</t>
  </si>
  <si>
    <t>Je fais des ventes de céréales, de poissson frais, et une moto taxi pour moi même.</t>
  </si>
  <si>
    <t>Bétails véhicules Actifs reçus de l'OIM</t>
  </si>
  <si>
    <t>CH5021X011478X1</t>
  </si>
  <si>
    <t>Mouroudjan</t>
  </si>
  <si>
    <t>J'ai remis le kit de commerce à ma mère et je fais le commerce de bétail et ça marche très bien pour moi.</t>
  </si>
  <si>
    <t>CH5021X011635</t>
  </si>
  <si>
    <t>Frais de fonctionnement pour la mise en place du projet de réintégration</t>
  </si>
  <si>
    <t>RATOMA</t>
  </si>
  <si>
    <t>RATOMA CENTRE</t>
  </si>
  <si>
    <t>Je manque souvent d'argent</t>
  </si>
  <si>
    <t>CH5021X011656</t>
  </si>
  <si>
    <t xml:space="preserve">Frais de fonctionnement pour la mise en place du projet de réintégration </t>
  </si>
  <si>
    <t>Koulibaly Aminata</t>
  </si>
  <si>
    <t>Coyah</t>
  </si>
  <si>
    <t>Kindia</t>
  </si>
  <si>
    <t>Difficultés de trouver un loyer</t>
  </si>
  <si>
    <t>Je parviens à subvenir à mes besoins</t>
  </si>
  <si>
    <t>Manque de moyen</t>
  </si>
  <si>
    <t>Je ne vis pas avec mes parents il y a très longtemps de cela</t>
  </si>
  <si>
    <t>Déménagé ailleurs pour trouver une source de revenu</t>
  </si>
  <si>
    <t>Quand je m'isole les souvenirs de mon voyage me reviennent</t>
  </si>
  <si>
    <t>Amis Collègues de travail</t>
  </si>
  <si>
    <t>CH5021X011664</t>
  </si>
  <si>
    <t xml:space="preserve">Frais de fonctionnement et mise en place du projet de réintégration </t>
  </si>
  <si>
    <t>je suis très satisfait de ma situation économique actuelle. j'ai reçu une Moto pour mon assistance à la réintégration. je fais le transport urbain à Conakry et cette activité me permet de subvenir à mes besoins et aider ma maman.  elle m'a aussi permis d'acheté une seconde Moto pour le transport urbain .</t>
  </si>
  <si>
    <t>Famille Amis Membre du même réseau Collègues de travail</t>
  </si>
  <si>
    <t>CH5021X011665</t>
  </si>
  <si>
    <t>Mali Yembering</t>
  </si>
  <si>
    <t>Labé</t>
  </si>
  <si>
    <t>Je voulais avoir toute l'aide que l'OIM m'a donnée en argent.</t>
  </si>
  <si>
    <t>J'ai été rapatrié de l'Algérie pour le Niger</t>
  </si>
  <si>
    <t>Certains personnes de la communauté pensent que j'ai eu beaucoup d'argent et je refuse d'en partager avec eux.</t>
  </si>
  <si>
    <t>Est-ce que l'OIM pourrait donner toute l'aide à la réintégration en espèce?</t>
  </si>
  <si>
    <t>Ch5021x011667</t>
  </si>
  <si>
    <t>Soloprimo</t>
  </si>
  <si>
    <t>J'arrive à subvenir à mes besoins</t>
  </si>
  <si>
    <t>Rapatrier</t>
  </si>
  <si>
    <t>Sans logement</t>
  </si>
  <si>
    <t>CH5021X011688</t>
  </si>
  <si>
    <t>KINDIA</t>
  </si>
  <si>
    <t>COYAH</t>
  </si>
  <si>
    <t>COYAH CENTRE</t>
  </si>
  <si>
    <t>L'assistance de l'OIM m'aide beaucoup</t>
  </si>
  <si>
    <t>Je n'ai pas de travail</t>
  </si>
  <si>
    <t>Quel est l'objectif de cette enquête?</t>
  </si>
  <si>
    <t>CH5021X011691</t>
  </si>
  <si>
    <t>Projet Individuel Taxi moto Covid19 Cash support</t>
  </si>
  <si>
    <t>je parviens à subvenir à mes besoins</t>
  </si>
  <si>
    <t>travail de la maman</t>
  </si>
  <si>
    <t>CH5021X011693</t>
  </si>
  <si>
    <t xml:space="preserve">PROJET TAXI MOTO  </t>
  </si>
  <si>
    <t>J'aurai préférer qu'on me donne de l'argent en espèce</t>
  </si>
  <si>
    <t>CH5021X011698</t>
  </si>
  <si>
    <t>Koundara</t>
  </si>
  <si>
    <t>Akadassou</t>
  </si>
  <si>
    <t>je parviens à subvenir à mes besoins de bases</t>
  </si>
  <si>
    <t>possibilité d'augmenter l'assistance</t>
  </si>
  <si>
    <t>CH5021X011705</t>
  </si>
  <si>
    <t>Maroc</t>
  </si>
  <si>
    <t>Cosa</t>
  </si>
  <si>
    <t>Je ne suis pas habitué à faire le transport Moto-taxi, mais comme OIM m'en a donnée, je travaille avec ça.</t>
  </si>
  <si>
    <t>je suis attrapé et rapatrié</t>
  </si>
  <si>
    <t>J'ai appris de nouvelles compétences liées aux moyens de subsistance Autres compétences</t>
  </si>
  <si>
    <t>Les métiers de main d'oeuvre maçonnerie</t>
  </si>
  <si>
    <t>Économies précédentes Travail et entreprise (y compris travail formel et informel, petit commerce, artisanat, services, etc.) other</t>
  </si>
  <si>
    <t>Par soutien de mon papa</t>
  </si>
  <si>
    <t>CH5021X011706</t>
  </si>
  <si>
    <t>Taouya</t>
  </si>
  <si>
    <t xml:space="preserve">Crainte de stigmatisation ou de discrimination dans l'ancienne communauté
</t>
  </si>
  <si>
    <t>Macenta Ville</t>
  </si>
  <si>
    <t>N'Zérékoré</t>
  </si>
  <si>
    <t>Macenta</t>
  </si>
  <si>
    <t>Actuellement tout est bon, je fais le commerce</t>
  </si>
  <si>
    <t>Je suis rapatrié de l'Algérie</t>
  </si>
  <si>
    <t>J'ai appris le moulcousse (peintre)</t>
  </si>
  <si>
    <t>CH5021X011734</t>
  </si>
  <si>
    <t xml:space="preserve">PROJET TAXI MOTO </t>
  </si>
  <si>
    <t>CONAKRY</t>
  </si>
  <si>
    <t>L'assistance de OIM m'aide</t>
  </si>
  <si>
    <t>Est-ce que je peux bénéficier d'une assistance supplémentaire?</t>
  </si>
  <si>
    <t>CH5021X011746</t>
  </si>
  <si>
    <t>Projet individuel Salon de Coiffure Homme</t>
  </si>
  <si>
    <t>Labe Centre (Nthiolou)</t>
  </si>
  <si>
    <t>Labe</t>
  </si>
  <si>
    <t>Commune urbaine</t>
  </si>
  <si>
    <t>Je satisfait avec l'aide de l'OIM</t>
  </si>
  <si>
    <t>J'ai été rapatrié par la Police de l'Algérie vers le Niger</t>
  </si>
  <si>
    <t>Ils n'avaient l'âge scolaire</t>
  </si>
  <si>
    <t>De fois il y a des choses qui se passent devant moi que je n'aime pas. Exemple dispute entre mon frère et les autres</t>
  </si>
  <si>
    <t>CH5021X011750</t>
  </si>
  <si>
    <t>MATOTO</t>
  </si>
  <si>
    <t>LANSANAYAH BARRAGE</t>
  </si>
  <si>
    <t>De meilleures opportunités dans mon pays d'origine</t>
  </si>
  <si>
    <t>Quelle est la finalité de cette enquête?</t>
  </si>
  <si>
    <t>CH5021X011756</t>
  </si>
  <si>
    <t>Mise en place d'un projet de transport (Taxi moto)</t>
  </si>
  <si>
    <t>Forecariah</t>
  </si>
  <si>
    <t>J'ai quitté ma communauté pour chercher du travail</t>
  </si>
  <si>
    <t>N'Zerekore</t>
  </si>
  <si>
    <t>Pour le travail</t>
  </si>
  <si>
    <t>j'ai reçu 3 million et une moto sans blaque</t>
  </si>
  <si>
    <t>Terre Bétails Bâtiments et structures Actifs reçus de l'OIM</t>
  </si>
  <si>
    <t>CH5021X011764X1</t>
  </si>
  <si>
    <t>RETIOM</t>
  </si>
  <si>
    <t>Diré</t>
  </si>
  <si>
    <t>Danka</t>
  </si>
  <si>
    <t>J'ai mis mon kit de commerce dans la boutique de mon ami et on travaille ensemble</t>
  </si>
  <si>
    <t>ONGs</t>
  </si>
  <si>
    <t>CH5021X011789</t>
  </si>
  <si>
    <t xml:space="preserve">Couture </t>
  </si>
  <si>
    <t>Lambanyi</t>
  </si>
  <si>
    <t>Ma situation n'a pas changé,  il n'y a pas de grande amélioration</t>
  </si>
  <si>
    <t>Je ne gagne pas assez dans mon activité</t>
  </si>
  <si>
    <t>Quand je me connecte je vois mes amis qui on réussi à entrer en Europe, j'ai l'impression d'avoir échoué</t>
  </si>
  <si>
    <t>CH5021X011791X1</t>
  </si>
  <si>
    <t>Doumanzana</t>
  </si>
  <si>
    <t>Le migrant gère son atelier de couture et il subvient à ses besoins grace à ce don de l'OIM</t>
  </si>
  <si>
    <t>Est ce qu'on peut appuyer un migrant déjà financé dans l'agrandissement de son activité.</t>
  </si>
  <si>
    <t>CH5021X011824X1</t>
  </si>
  <si>
    <t>Malgré un demarrage dificile aujourd'hui ça va bien par la grace de Dieu</t>
  </si>
  <si>
    <t>CH5021X011845X1</t>
  </si>
  <si>
    <t>Kalaban coura</t>
  </si>
  <si>
    <t>La boutique de commerce divers marche petit à petit.</t>
  </si>
  <si>
    <t>CH5021X011846X1</t>
  </si>
  <si>
    <t>Le commerce est parti en faillite, je fais l'intermediaire de vente au grand marché.</t>
  </si>
  <si>
    <t>CH5021X011871</t>
  </si>
  <si>
    <t>Projet individuel de Reintegration /COVID-19</t>
  </si>
  <si>
    <t>kaporo</t>
  </si>
  <si>
    <t>Koporo</t>
  </si>
  <si>
    <t>je parviens à vivre</t>
  </si>
  <si>
    <t>CH5021X011873</t>
  </si>
  <si>
    <t>Projet Individuel Taxi moto Covid19 Cash Support</t>
  </si>
  <si>
    <t>Lelouma</t>
  </si>
  <si>
    <t>Tigui</t>
  </si>
  <si>
    <t>y'a t'il possibilité d'augmenter l'assistance ?</t>
  </si>
  <si>
    <t>CH5021X011885</t>
  </si>
  <si>
    <t>Tabalé</t>
  </si>
  <si>
    <t>y'a t'il possibilité d'augmenter l'assistance</t>
  </si>
  <si>
    <t>Ch5021x011890</t>
  </si>
  <si>
    <t>Je parviens à m'en sortir</t>
  </si>
  <si>
    <t>Les questions que vous m'avez posées viennent elles de l'OIM ?</t>
  </si>
  <si>
    <t>CH5021X011897</t>
  </si>
  <si>
    <t>Hore fello</t>
  </si>
  <si>
    <t>Mamou</t>
  </si>
  <si>
    <t>Quartier Hore fello</t>
  </si>
  <si>
    <t>Le travail ne marche pas bien</t>
  </si>
  <si>
    <t>J'ai été rapatrié</t>
  </si>
  <si>
    <t>Les choses anormales que je vois devant moi</t>
  </si>
  <si>
    <t>OIM ONGs</t>
  </si>
  <si>
    <t>CH5021X011917</t>
  </si>
  <si>
    <t>KOUNTIA</t>
  </si>
  <si>
    <t>La charge familiale es élevée</t>
  </si>
  <si>
    <t>Manque de moyens</t>
  </si>
  <si>
    <t>Pouvez-vous m'accorder une assistance économique supplémentaire?</t>
  </si>
  <si>
    <t>CH5021X011921</t>
  </si>
  <si>
    <t>L'assistance de l'OIM m'a aidé</t>
  </si>
  <si>
    <t>Y a t-il une possibilité d'emploi à OIM pour les migrants retournés?</t>
  </si>
  <si>
    <t>CH5021X011929</t>
  </si>
  <si>
    <t>DUBREKA</t>
  </si>
  <si>
    <t>KEITAYAH</t>
  </si>
  <si>
    <t>CH5021X011941</t>
  </si>
  <si>
    <t>Projet individuel de taxi moto Covid19 Cash Support</t>
  </si>
  <si>
    <t>Missihindhe</t>
  </si>
  <si>
    <t>je vie bien</t>
  </si>
  <si>
    <t>Ma situation est bien pire maintenant</t>
  </si>
  <si>
    <t>je travaillais bien</t>
  </si>
  <si>
    <t>CH5021X011966</t>
  </si>
  <si>
    <t>Lola</t>
  </si>
  <si>
    <t>Avant je faisais le transport urbain mais je n'arrivais pas à faire profits. Alors j'ai décidé de revendre ma moto et me lancer dans le commerce. Grâce à Dieu j'arrive maintenant à subvenir à mes besoins,aider ma famille et mettre de l'argent de côté.</t>
  </si>
  <si>
    <t>Le métier peintre</t>
  </si>
  <si>
    <t>CH5021X011977</t>
  </si>
  <si>
    <t>Projet Individuel Taxi moto</t>
  </si>
  <si>
    <t>Ce que je gagne ne couvre pas tous mes besoins</t>
  </si>
  <si>
    <t>Rapatrié</t>
  </si>
  <si>
    <t>J'ai du mal à joindre les deux bouts avec ce que je gagne</t>
  </si>
  <si>
    <t>Pouvez vous m'aider à avoir du travail ?</t>
  </si>
  <si>
    <t>CH5021X012196X1</t>
  </si>
  <si>
    <t>Le kit de commerce divers a été vendu et le migrant s'est lancé la production avicole.</t>
  </si>
  <si>
    <t>Après le premier appui est ce qu'on peut avoir un autre appui? On a placé du fer dans mon tibia après une fracture du pied, l'OIM peut m'aider à extraire ce fer car mon pied est guerri et le fer me fait mal.</t>
  </si>
  <si>
    <t>CH5021X012203X1</t>
  </si>
  <si>
    <t>Rarous</t>
  </si>
  <si>
    <t>Salakoira</t>
  </si>
  <si>
    <t>Segou</t>
  </si>
  <si>
    <t>San</t>
  </si>
  <si>
    <t>J'ai vendu le kit de commerce divers et j'ai crée le commerce de tissus</t>
  </si>
  <si>
    <t>CH5021X012206X1</t>
  </si>
  <si>
    <t>Gourma rarous</t>
  </si>
  <si>
    <t>Gossi</t>
  </si>
  <si>
    <t>Le commerce a été épuisé par les charges alimentaires de ma famille. Il reste très peu d'article dans la boutique.</t>
  </si>
  <si>
    <t>Ch5021x012270</t>
  </si>
  <si>
    <t>Chad</t>
  </si>
  <si>
    <t>KITS EMBOUCHE/BETAILS GROS RUMINANTS</t>
  </si>
  <si>
    <t>Tchad</t>
  </si>
  <si>
    <t>Manomi</t>
  </si>
  <si>
    <t>Je mange à ma faim</t>
  </si>
  <si>
    <t>Manque de Mayenne de vivre ailleurs</t>
  </si>
  <si>
    <t>Brochettes et cordonnerie</t>
  </si>
  <si>
    <t>Abandonné</t>
  </si>
  <si>
    <t>Ne pouvait pas se permettre de déplacer tous les membres de la famille</t>
  </si>
  <si>
    <t>Pourquoi tout ces questions ?</t>
  </si>
  <si>
    <t>Ch5021x012283</t>
  </si>
  <si>
    <t>KITS BOUTIQUE</t>
  </si>
  <si>
    <t>52</t>
  </si>
  <si>
    <t>216</t>
  </si>
  <si>
    <t>J'arrive à subvenir aux besoin de mes enfants grâce aux dons de l'OIM</t>
  </si>
  <si>
    <t>Pas de dette</t>
  </si>
  <si>
    <t>Aide d'une tiers personne</t>
  </si>
  <si>
    <t>Conjoint Enfants</t>
  </si>
  <si>
    <t>Besoin d'être accompagné davantage</t>
  </si>
  <si>
    <t>CH5021X012283</t>
  </si>
  <si>
    <t>Abdou Abdou Mahamane Moctar</t>
  </si>
  <si>
    <t>CH5021x012283</t>
  </si>
  <si>
    <t>40</t>
  </si>
  <si>
    <t>Hamza</t>
  </si>
  <si>
    <t>CH5021X012288</t>
  </si>
  <si>
    <t>kit boutique</t>
  </si>
  <si>
    <t>62</t>
  </si>
  <si>
    <t>Souleymane</t>
  </si>
  <si>
    <t>360</t>
  </si>
  <si>
    <t>J'ai m'en sors</t>
  </si>
  <si>
    <t>Autre actifs</t>
  </si>
  <si>
    <t>Manque</t>
  </si>
  <si>
    <t>Je ne rien</t>
  </si>
  <si>
    <t>CH5021X012290</t>
  </si>
  <si>
    <t>45</t>
  </si>
  <si>
    <t>Économies précédentes Envois de fonds/apports en argent/en nature donnés par des amis ou des parents à l'étranger</t>
  </si>
  <si>
    <t>R.a.s</t>
  </si>
  <si>
    <t>Vous allez nous offrir d'autre aide?</t>
  </si>
  <si>
    <t>Ch5021x012292</t>
  </si>
  <si>
    <t>Je fais mon petit commerce et tout va pour le mieux</t>
  </si>
  <si>
    <t>Ils n'ont pas des pièces d'identité</t>
  </si>
  <si>
    <t>Famille Amis Membre du même réseau OIM</t>
  </si>
  <si>
    <t>CH5021X012293</t>
  </si>
  <si>
    <t>Déménagé dans une autre communauté en raison d'un mariage</t>
  </si>
  <si>
    <t>Vendeuse de repas</t>
  </si>
  <si>
    <t>Vendre des actifs Économies précédentes</t>
  </si>
  <si>
    <t>Je m'en sors</t>
  </si>
  <si>
    <t>Je vais une aide pour vous</t>
  </si>
  <si>
    <t>Ch5021x012296</t>
  </si>
  <si>
    <t>KIT EMBOUCHE</t>
  </si>
  <si>
    <t>84</t>
  </si>
  <si>
    <t>Ils ont abandonné</t>
  </si>
  <si>
    <t>Lors de la distribution des kits pour quoi ne pas nous laisser choisir les kits ?</t>
  </si>
  <si>
    <t>CH5021X012296</t>
  </si>
  <si>
    <t>59</t>
  </si>
  <si>
    <t>CH5021x012298</t>
  </si>
  <si>
    <t>KIT GERME</t>
  </si>
  <si>
    <t>Je préfére ne pas répondre</t>
  </si>
  <si>
    <t>Situation précaire</t>
  </si>
  <si>
    <t>sans emploi Insatisfait du travail à l'emploi actuel Insatisfait des conditions de travail (lieu, horaires de travail, etc.) Insatisfait du salaire de l'emploi actue</t>
  </si>
  <si>
    <t>Manque de situation</t>
  </si>
  <si>
    <t>Besoin d'assistance davantage</t>
  </si>
  <si>
    <t>CH5021X012298</t>
  </si>
  <si>
    <t>Ch5021x012300</t>
  </si>
  <si>
    <t>Kits Germe</t>
  </si>
  <si>
    <t>41</t>
  </si>
  <si>
    <t>Je me suis remariée</t>
  </si>
  <si>
    <t>Nos activités marchent bien</t>
  </si>
  <si>
    <t>Je n'ai pas emprunter de l'argent</t>
  </si>
  <si>
    <t>Enfants Petits-enfants</t>
  </si>
  <si>
    <t>CH5021X012481X1</t>
  </si>
  <si>
    <t>Toumbouctou</t>
  </si>
  <si>
    <t>Gourma-Rarous</t>
  </si>
  <si>
    <t>Mon commerce marche bien</t>
  </si>
  <si>
    <t>CH5021X012655</t>
  </si>
  <si>
    <t xml:space="preserve">Projet individuel de Reintegration </t>
  </si>
  <si>
    <t>Dalaba</t>
  </si>
  <si>
    <t>Hermakono</t>
  </si>
  <si>
    <t>je satisfais mes besoins de bases</t>
  </si>
  <si>
    <t>y'a t'il de possibilité d'augmenter l'assistance</t>
  </si>
  <si>
    <t>CH5021X012668</t>
  </si>
  <si>
    <t>Not Completed</t>
  </si>
  <si>
    <t>MOMOU</t>
  </si>
  <si>
    <t>J'ai reçu mon assistance</t>
  </si>
  <si>
    <t>J'étais malade et j'avais besoin de soins</t>
  </si>
  <si>
    <t>CH5021X012698</t>
  </si>
  <si>
    <t>mise en oeuvre d'un projet de commerce.</t>
  </si>
  <si>
    <t>OIM a financé mon projet, je parviens à subvenir à mes besoins. Je suis satisfait de l'assistance reçu</t>
  </si>
  <si>
    <t>CH5021X012699</t>
  </si>
  <si>
    <t>conakry</t>
  </si>
  <si>
    <t>kindia</t>
  </si>
  <si>
    <t>Actuellement,j'apprends le métier d'électricien bâtiment auprès d'un proche mais ma situation économique n'a pas changé.  j'arrive difficilement à subvenir à mes besoins.</t>
  </si>
  <si>
    <t>je suis souvent en colère puisque je ne travaille pas et ma situation économique ne s'est pas améliorée</t>
  </si>
  <si>
    <t>CH5021X012704</t>
  </si>
  <si>
    <t>MAMOU</t>
  </si>
  <si>
    <t>Je travaille</t>
  </si>
  <si>
    <t>est-ce possible d'augmenter l'assistance ?</t>
  </si>
  <si>
    <t>CH5021X012748</t>
  </si>
  <si>
    <t>Lancement du Projet Moto-taxi du Bénéficiaire.</t>
  </si>
  <si>
    <t>KINDIA CENTRE</t>
  </si>
  <si>
    <t>J'ai pu faire des épargnes grâce à l'assistance de l'OIM</t>
  </si>
  <si>
    <t>CH5021X012749</t>
  </si>
  <si>
    <t>Poudrière</t>
  </si>
  <si>
    <t>Quartier Poudrière</t>
  </si>
  <si>
    <t>Kaporo</t>
  </si>
  <si>
    <t>Quartier Kaporo</t>
  </si>
  <si>
    <t>Je travaille sur mon projet, ce qui me satisfait ma situation économique actuelle</t>
  </si>
  <si>
    <t>CH5021X012753</t>
  </si>
  <si>
    <t>Peut rester dans l'ancienne communauté mais souhaite rechercher de meilleures opportunités économiques et sociales dans la nouvelle communauté. Pour suivre ou rejoindre de la famille ou des amis</t>
  </si>
  <si>
    <t>je suis très satisfait de ma situation économique actuelle.Grâce à Dieu j'ai reçu une Moto pour mon assistance à la réintégration. je fais le transport urbain à Mamou et cette activité me permet de subvenir à mes besoins et aider mes parents. Au bout cinq (5) mois de travail j'ai épargné un montant de 3.000.000 GNF .</t>
  </si>
  <si>
    <t>le Métier de carrelage</t>
  </si>
  <si>
    <t>CH5021X012755</t>
  </si>
  <si>
    <t>Covid-19 cash support</t>
  </si>
  <si>
    <t>A mon arrivé du niger, j'ai reçu une assistance de L'IOM ensuite j'ai completé de l'argent pour m'achété un vehicule pour faire le transport ineterurbaine.Au bout de quelque mois le vehicule est tombé en panne de moteur,jai depensé  toutes mes economies pour réparé le moteur mais malheurement il me faut un nouveau. Actuellement je ne travaille pas et je n'arrive pas à subvenir à mes besoins cependant suis pas trop satisfait de ma situation économique  actuelle.</t>
  </si>
  <si>
    <t>véhicules</t>
  </si>
  <si>
    <t>CH5021X013241</t>
  </si>
  <si>
    <t>Projet Individuel Taxi Moto Covid19 Cash Support</t>
  </si>
  <si>
    <t>Madina</t>
  </si>
  <si>
    <t>j'ai travaillé et acheté une nouvelle moto</t>
  </si>
  <si>
    <t>CH5021X013283</t>
  </si>
  <si>
    <t>Mamou Centre, Télico</t>
  </si>
  <si>
    <t>Télico</t>
  </si>
  <si>
    <t>Macenta Centre</t>
  </si>
  <si>
    <t>Je suis en apprentissage de vitrerie</t>
  </si>
  <si>
    <t>Travaille des parents</t>
  </si>
  <si>
    <t>Est-ce qu'il y a une opportunité de formation métier rapide? Par exemple comme le fait Intégra?</t>
  </si>
  <si>
    <t>CH5021X013337</t>
  </si>
  <si>
    <t>Ballé</t>
  </si>
  <si>
    <t>je travaille</t>
  </si>
  <si>
    <t>CH5021X013353</t>
  </si>
  <si>
    <t>Quartier Horé Fello</t>
  </si>
  <si>
    <t>Je travaille avec ma Moto reçue de l'OIM et je suis une formation Integra</t>
  </si>
  <si>
    <t>J'ai été attrapé à la frontière avec le Maroc puis rapatrié, finalement rentré volontairement</t>
  </si>
  <si>
    <t>Il n' y a pas de délai pour le remboursement de la totalité</t>
  </si>
  <si>
    <t>Mon petit frère n'a recommencé cette année vue sa maman n'est pas en bonne santé</t>
  </si>
  <si>
    <t>Famille Amis OIM ONGs</t>
  </si>
  <si>
    <t>CH5021X013377</t>
  </si>
  <si>
    <t>Dalako</t>
  </si>
  <si>
    <t>j'ai repris les cours à l'université après mon retour de l'Algérie et suis satisfait de ma situation économique actuelle grâce à l'assistance reçue de l'OIM. Je  fais le transport Urbain après les cours à Kankan et cette activité me permet de subvenir à mes besoins .</t>
  </si>
  <si>
    <t>j'ai appris le carrelage</t>
  </si>
  <si>
    <t>CH5021X013379</t>
  </si>
  <si>
    <t>Quartier Petel</t>
  </si>
  <si>
    <t>Ma situation économique actuelle est satisfaite comme je travaille</t>
  </si>
  <si>
    <t>Terre Bâtiments et structures</t>
  </si>
  <si>
    <t>CH5021X013386</t>
  </si>
  <si>
    <t>MICRO BUSINESS IN PHONES</t>
  </si>
  <si>
    <t>SLL</t>
  </si>
  <si>
    <t>The economic support from IOM made me to repay my loan.</t>
  </si>
  <si>
    <t>je n'ai pas acquis d'autres compétences J'ai appris de nouvelles compétences liées aux moyens de subsistance J'ai amélioré mes compétences en langues étrangères</t>
  </si>
  <si>
    <t>The country is hard to leave in</t>
  </si>
  <si>
    <t>My life before migration was quite better</t>
  </si>
  <si>
    <t>I WAS expecting IOM to give us sustainable skills. The business support was not the right approach in my own case</t>
  </si>
  <si>
    <t>CH5021X013390</t>
  </si>
  <si>
    <t>SALES IN BUILDING MATERIALS</t>
  </si>
  <si>
    <t>Still struggling</t>
  </si>
  <si>
    <t>Making fun of him being deported</t>
  </si>
  <si>
    <t>Had alot of family responsibilities</t>
  </si>
  <si>
    <t>Need assistance</t>
  </si>
  <si>
    <t>CH5021X013397</t>
  </si>
  <si>
    <t>RA for set-up of mobile phone business</t>
  </si>
  <si>
    <t>Kabala Town</t>
  </si>
  <si>
    <t>Kenema District</t>
  </si>
  <si>
    <t>Kenema</t>
  </si>
  <si>
    <t>Still struggling with my situation</t>
  </si>
  <si>
    <t>People make mockery of my situation</t>
  </si>
  <si>
    <t>I want to go to Europe</t>
  </si>
  <si>
    <t>I don't have a job</t>
  </si>
  <si>
    <t>Asking</t>
  </si>
  <si>
    <t>CH5021X013398</t>
  </si>
  <si>
    <t>RA for the set-up of mobile phones</t>
  </si>
  <si>
    <t>Business is not working out for me and I have alot of bills</t>
  </si>
  <si>
    <t>Cannot afford to pay for my brother</t>
  </si>
  <si>
    <t>Cannot afford to pay for brother</t>
  </si>
  <si>
    <t>Bribery is alot</t>
  </si>
  <si>
    <t>My family expected me to provide for them</t>
  </si>
  <si>
    <t>I normally think of the experience I went through</t>
  </si>
  <si>
    <t>Don't have even enough money to provide myself and family</t>
  </si>
  <si>
    <t>Wants to learn a new skill that IOM can train me</t>
  </si>
  <si>
    <t>CH5021X013401</t>
  </si>
  <si>
    <t>RA for the set-up of building material bsuiness</t>
  </si>
  <si>
    <t>Lumely(Regent road</t>
  </si>
  <si>
    <t>Increase in prices</t>
  </si>
  <si>
    <t>Increase wealth</t>
  </si>
  <si>
    <t>Lack of finance</t>
  </si>
  <si>
    <t>Je ne veux pas répondre</t>
  </si>
  <si>
    <t>CH5021X013408</t>
  </si>
  <si>
    <t>sales in building materials</t>
  </si>
  <si>
    <t>5 Rotifunk</t>
  </si>
  <si>
    <t>LUIGI</t>
  </si>
  <si>
    <t>Owns a barber shop</t>
  </si>
  <si>
    <t>My wife left me</t>
  </si>
  <si>
    <t>Making fun me not succeeding</t>
  </si>
  <si>
    <t>I feel frustrated</t>
  </si>
  <si>
    <t>No one to support me</t>
  </si>
  <si>
    <t>Can IOM employ migrants</t>
  </si>
  <si>
    <t>CH5021X013412</t>
  </si>
  <si>
    <t>RA for the set-up of building material business</t>
  </si>
  <si>
    <t>Content with what I have</t>
  </si>
  <si>
    <t>sans emploi Insatisfait des conditions de travail (lieu, horaires de travail, etc.)</t>
  </si>
  <si>
    <t>They will be making fun of my situation when I got deported</t>
  </si>
  <si>
    <t>Still not content with my situation</t>
  </si>
  <si>
    <t>Famille Amis Organisations et dirigeants relgieux</t>
  </si>
  <si>
    <t>Will there be any more support IOM will give me</t>
  </si>
  <si>
    <t>CH5021X013414</t>
  </si>
  <si>
    <t>MICRO BUSINESS SUPPORT IN MOBILE PHONES</t>
  </si>
  <si>
    <t>17 Railway Line</t>
  </si>
  <si>
    <t>Met a lot of problems such as family responsibilities</t>
  </si>
  <si>
    <t>Only child is going to school but the other is not old enough</t>
  </si>
  <si>
    <t>People make fun of my situation</t>
  </si>
  <si>
    <t>Many family responsibilites</t>
  </si>
  <si>
    <t>CH5021X013415</t>
  </si>
  <si>
    <t>SALES IN MOBILE PHONES AND ASSESSORIES</t>
  </si>
  <si>
    <t>Increase in the cost of living</t>
  </si>
  <si>
    <t>CH5021X013417</t>
  </si>
  <si>
    <t>SALES OF BUILDING MATERIALS</t>
  </si>
  <si>
    <t>Koinadugu</t>
  </si>
  <si>
    <t>My business and farm is helping me out</t>
  </si>
  <si>
    <t>CH5021X013418</t>
  </si>
  <si>
    <t>RA for the set-up of building materials</t>
  </si>
  <si>
    <t>Emprunter de l'argent Vendre des actifs</t>
  </si>
  <si>
    <t>People call me a criminal and my family have abandoned me</t>
  </si>
  <si>
    <t>I have no one to support</t>
  </si>
  <si>
    <t>Amis</t>
  </si>
  <si>
    <t>No support system and no finances to sustain myself</t>
  </si>
  <si>
    <t>IOM to help me start a business so that I do not migrate again</t>
  </si>
  <si>
    <t>CH5021X013421</t>
  </si>
  <si>
    <t>REINTEGRATION SUPPORT IN BUILDING MATERIALS</t>
  </si>
  <si>
    <t>36</t>
  </si>
  <si>
    <t>7 Blackcole Road</t>
  </si>
  <si>
    <t>Business is going on well due to the reintegration</t>
  </si>
  <si>
    <t>I was scammed</t>
  </si>
  <si>
    <t>To visit my business location and to understand his problems</t>
  </si>
  <si>
    <t>CH5021X013437</t>
  </si>
  <si>
    <t>RA for microbusiness</t>
  </si>
  <si>
    <t>Shell</t>
  </si>
  <si>
    <t>Freetown but the Eastern part</t>
  </si>
  <si>
    <t>No job to sustain me</t>
  </si>
  <si>
    <t>Looking for a driving job or a personal car</t>
  </si>
  <si>
    <t>CH5021X013438</t>
  </si>
  <si>
    <t>sales in mobile phones and assessories</t>
  </si>
  <si>
    <t>Calaba Town</t>
  </si>
  <si>
    <t>Used the money to further his education</t>
  </si>
  <si>
    <t>Family</t>
  </si>
  <si>
    <t>CH5021X013444</t>
  </si>
  <si>
    <t>RA for the set-up of mobile phone business</t>
  </si>
  <si>
    <t>No support</t>
  </si>
  <si>
    <t>Asking for assistance</t>
  </si>
  <si>
    <t>CH5021X013447</t>
  </si>
  <si>
    <t>SALE OF BUILDING MATERIALS</t>
  </si>
  <si>
    <t>Wellingotn</t>
  </si>
  <si>
    <t>Business is helping me greatly</t>
  </si>
  <si>
    <t>CH5021X013455</t>
  </si>
  <si>
    <t>Business is going on well</t>
  </si>
  <si>
    <t>CH5021X013466</t>
  </si>
  <si>
    <t>MICRO BUSSINESSIN PHONES</t>
  </si>
  <si>
    <t>Rokel</t>
  </si>
  <si>
    <t>Lost my father</t>
  </si>
  <si>
    <t>Want to continue my studies</t>
  </si>
  <si>
    <t>Only have my mum to support me</t>
  </si>
  <si>
    <t>Asking for support to further her education</t>
  </si>
  <si>
    <t>CH5021X013469</t>
  </si>
  <si>
    <t>RA for set-up of grocery business</t>
  </si>
  <si>
    <t>Bo</t>
  </si>
  <si>
    <t>Don't have money to support msyelf</t>
  </si>
  <si>
    <t>CH5021X013470</t>
  </si>
  <si>
    <t>Peninsular</t>
  </si>
  <si>
    <t>Tombo</t>
  </si>
  <si>
    <t>CH5021X013471</t>
  </si>
  <si>
    <t>SUPPORT IN MICRO BUSINESS IN BUILDING MATERIALS</t>
  </si>
  <si>
    <t>City Road</t>
  </si>
  <si>
    <t>Still managing IOM money</t>
  </si>
  <si>
    <t>Why I didn't make money</t>
  </si>
  <si>
    <t>Asking for more assistance</t>
  </si>
  <si>
    <t>CH5021X013479</t>
  </si>
  <si>
    <t>SALE IN BUILDING MATERIALS</t>
  </si>
  <si>
    <t>CH5021X013482</t>
  </si>
  <si>
    <t>SALE OF MOBILE PHONES AND ASSESSORIES</t>
  </si>
  <si>
    <t>Banga Farm</t>
  </si>
  <si>
    <t>The reintegration package is helping</t>
  </si>
  <si>
    <t>CH5021X013484</t>
  </si>
  <si>
    <t>Kamawie</t>
  </si>
  <si>
    <t>Karani District</t>
  </si>
  <si>
    <t>Family issues</t>
  </si>
  <si>
    <t>Emprunter de l'argent other</t>
  </si>
  <si>
    <t>Help people sell their products</t>
  </si>
  <si>
    <t>People make fun of me for not being successful</t>
  </si>
  <si>
    <t>Asking for another assistance from IOM</t>
  </si>
  <si>
    <t>CH5021X013485</t>
  </si>
  <si>
    <t>Self business and building project</t>
  </si>
  <si>
    <t>House</t>
  </si>
  <si>
    <t>Self-employed</t>
  </si>
  <si>
    <t>People thought I was dead</t>
  </si>
  <si>
    <t>Looking for job to have a sustainable income</t>
  </si>
  <si>
    <t>CH5021X013491</t>
  </si>
  <si>
    <t>support to micro business in phones</t>
  </si>
  <si>
    <t>Fourah Bah Road</t>
  </si>
  <si>
    <t>Business is running</t>
  </si>
  <si>
    <t>CH5021X013492</t>
  </si>
  <si>
    <t>RA for set-up of building material business</t>
  </si>
  <si>
    <t>He is doing well with his shoe business</t>
  </si>
  <si>
    <t>Business is not making much</t>
  </si>
  <si>
    <t>CH5021X013493</t>
  </si>
  <si>
    <t>Makeni</t>
  </si>
  <si>
    <t>Congo town</t>
  </si>
  <si>
    <t>Business sales is slow</t>
  </si>
  <si>
    <t>CH5021X013494</t>
  </si>
  <si>
    <t>I started a church</t>
  </si>
  <si>
    <t>CH5021X013495</t>
  </si>
  <si>
    <t>SALE OF BUILDING MATEROIALS</t>
  </si>
  <si>
    <t>Lumley</t>
  </si>
  <si>
    <t>My business is helping me</t>
  </si>
  <si>
    <t>He will be enrolled next year</t>
  </si>
  <si>
    <t>CH5021X0135012</t>
  </si>
  <si>
    <t>RA set-up of building material business</t>
  </si>
  <si>
    <t>He is content</t>
  </si>
  <si>
    <t>People said I didn't succeed</t>
  </si>
  <si>
    <t>Asking for financial support</t>
  </si>
  <si>
    <t>CH5021X013502</t>
  </si>
  <si>
    <t>Portee</t>
  </si>
  <si>
    <t>I am OK with what I have</t>
  </si>
  <si>
    <t>People made mockery of me</t>
  </si>
  <si>
    <t>I get angry most of the time</t>
  </si>
  <si>
    <t>Still needs finances to grow business</t>
  </si>
  <si>
    <t>CH5021X013507</t>
  </si>
  <si>
    <t>Stole money</t>
  </si>
  <si>
    <t>Still struggling with daily activities</t>
  </si>
  <si>
    <t>Sibling</t>
  </si>
  <si>
    <t>Got separated after the migration journey</t>
  </si>
  <si>
    <t>Will there be any assistance for those who are looking for a job or to start a business</t>
  </si>
  <si>
    <t>CH5021X013966X1</t>
  </si>
  <si>
    <t xml:space="preserve">Photo de remise de materiel de Quincaillerie </t>
  </si>
  <si>
    <t>Kenieba</t>
  </si>
  <si>
    <t>Hamdalay</t>
  </si>
  <si>
    <t>Ce que je gagnais en Algerie en une semaine je le gagne pas ici en un mois.</t>
  </si>
  <si>
    <t>Je travail maintenant dans l'orpaillage, la boutique que l'OIM m'a donné est parti en faillite.</t>
  </si>
  <si>
    <t>L'OIM peut elle me trouvé des marché de carélage pour je quitte le site d'orpaillage</t>
  </si>
  <si>
    <t>CH5021X013969X1</t>
  </si>
  <si>
    <t>Didjan</t>
  </si>
  <si>
    <t>Je vend regulièrement et je m'en sors pas mal.</t>
  </si>
  <si>
    <t>véhicules Actifs reçus de l'OIM</t>
  </si>
  <si>
    <t>CH5021X013996X1</t>
  </si>
  <si>
    <t>Djalakorodji</t>
  </si>
  <si>
    <t>La quincaillerie n'a pas pu tenir face aux charges de construction de ma maison. J'ai utilisé le kit pour construire ma maison.</t>
  </si>
  <si>
    <t>Il fait l'aide mançon pour avoir de l'argent</t>
  </si>
  <si>
    <t>CH5021X014685</t>
  </si>
  <si>
    <t>Première tranche de l'assistance à la réintégration en cash transfert pour l'aménagement du site du bénéficiaire SMP.</t>
  </si>
  <si>
    <t>BOKE</t>
  </si>
  <si>
    <t>Boké</t>
  </si>
  <si>
    <t>BOKE CENTRE</t>
  </si>
  <si>
    <t>On a volé mes matériels de travail</t>
  </si>
  <si>
    <t>J'ai perdu des clients</t>
  </si>
  <si>
    <t>Pouvez-vous m'aider à avoir un atelier où travailler?</t>
  </si>
  <si>
    <t>CH5021X014738</t>
  </si>
  <si>
    <t>Petel</t>
  </si>
  <si>
    <t>Quartier Sabou</t>
  </si>
  <si>
    <t>Je n'ai pas d'abord mon propre atelier</t>
  </si>
  <si>
    <t>On m'a attrapé et rapatrié vers Niger</t>
  </si>
  <si>
    <t>Famille Amis OIM Autre (veuillez préciser)</t>
  </si>
  <si>
    <t>Autres collègues d'apprentissage</t>
  </si>
  <si>
    <t>CH5021X014759</t>
  </si>
  <si>
    <t>In Process</t>
  </si>
  <si>
    <t xml:space="preserve">Projet de réintégration du bénéficiaire  </t>
  </si>
  <si>
    <t>Village Djigui</t>
  </si>
  <si>
    <t>Je suis satisfait, j'avais reçu 3 Million et 37 Bidons d'huile de moteur</t>
  </si>
  <si>
    <t>CH5021X014940</t>
  </si>
  <si>
    <t>Mamou Centre</t>
  </si>
  <si>
    <t>Je fais le commerce à Kounsitel</t>
  </si>
  <si>
    <t>On m'a attrapé et rapatrié de l'Algérie</t>
  </si>
  <si>
    <t>Ma situation actuelle n'est pas favorable, je souffre de maux de ventre</t>
  </si>
  <si>
    <t>Depuis que l'Enfant a atteint l'âge scolaire, ma situation n'est pas favorable, je soufre de maux de ventre</t>
  </si>
  <si>
    <t>Est ce OIM peut me donner un emploi renumeré?</t>
  </si>
  <si>
    <t>CH5021X014951</t>
  </si>
  <si>
    <t>Matoto</t>
  </si>
  <si>
    <t>Mon frère parvient à travailler avec la moto fournie</t>
  </si>
  <si>
    <t>CH5021X015031</t>
  </si>
  <si>
    <t xml:space="preserve">Transport/Taxi-motos </t>
  </si>
  <si>
    <t>MANDIANA</t>
  </si>
  <si>
    <t>MANDIANA CENTRE</t>
  </si>
  <si>
    <t>Je n'ai pas atteint mes objectifs</t>
  </si>
  <si>
    <t>Parent(s) Grand(s)-parent(s)</t>
  </si>
  <si>
    <t>CH5021X015039</t>
  </si>
  <si>
    <t>Crainte de stigmatisation ou de discrimination dans l'ancienne communauté
 Manque de moyens pour survivre dans l'ancienne communauté Peut rester dans l'ancienne communauté mais souhaite rechercher de meilleures opportunités économiques et sociales dans la nouvelle communauté.</t>
  </si>
  <si>
    <t>je fais une formation en patisserie et je n'ai pas les moyens de mettre en place mon business</t>
  </si>
  <si>
    <t>j'ai été rapatrié</t>
  </si>
  <si>
    <t>Mon frère était obligé d'abandonner l'école pour assister mon pere dans son atelier de couture</t>
  </si>
  <si>
    <t>Mon père a un atelier de couture il m'a dit de demander des machines à coudre pour son atelier qu'il allait m'aider à monter mon business. L'OIM m'a donné ces machines mais mon père n'a pas financé mon projet. je n'ai rien actuellement, je veux faire de la patisserie et je n'ai personne pour m'assister</t>
  </si>
  <si>
    <t>Est il possible que l'OIM m'aide a emprunter de l'argent à la banque pour lancer mon business ?</t>
  </si>
  <si>
    <t>CH5021X015040</t>
  </si>
  <si>
    <t>BOFFE</t>
  </si>
  <si>
    <t>TOUYINFILI</t>
  </si>
  <si>
    <t>Je manque d'argent parfois</t>
  </si>
  <si>
    <t>Pouvez-vous m'aider à obtenir un emploi?</t>
  </si>
  <si>
    <t>CH5021X015050</t>
  </si>
  <si>
    <t>Première tranche en cash transfert de l'assistance pour l'aménagement du site de mise oeuvre du projet de réintégration du bénéficiaire SMP.</t>
  </si>
  <si>
    <t>KOLABOUI</t>
  </si>
  <si>
    <t>On a volé la moto que j'ai reçu</t>
  </si>
  <si>
    <t>j'ai n'ai pas d'emploi</t>
  </si>
  <si>
    <t>Puis-je bénéficier d'une assistance supplémentaire?</t>
  </si>
  <si>
    <t>CH5021X015407X1</t>
  </si>
  <si>
    <t>peinture en bâtiment</t>
  </si>
  <si>
    <t>Kalaban coura terminus</t>
  </si>
  <si>
    <t>Le migrant fait la peinture actuellement, sa boutique de vente de peinture ne marche plus.</t>
  </si>
  <si>
    <t>CH5021X13486</t>
  </si>
  <si>
    <t>7 Jui New Site</t>
  </si>
  <si>
    <t>Unable to do business</t>
  </si>
  <si>
    <t>Struggling to take care of my children</t>
  </si>
  <si>
    <t>Asking to support him and his family</t>
  </si>
  <si>
    <t>CH5022X000306</t>
  </si>
  <si>
    <t>TOUNKARA MAMADOU SANOU</t>
  </si>
  <si>
    <t>KM36</t>
  </si>
  <si>
    <t>OIM m'a aider à rentrer chez moi. Je suis très content de OIM. Mille merci</t>
  </si>
  <si>
    <t>CH5022X000319</t>
  </si>
  <si>
    <t xml:space="preserve">Projet de Commerce </t>
  </si>
  <si>
    <t>Dombie</t>
  </si>
  <si>
    <t>je parviens à subvenir à mes besoins primaire</t>
  </si>
  <si>
    <t>Pourrai-je avoir d'autre assistance ?</t>
  </si>
  <si>
    <t>CH5022X000325</t>
  </si>
  <si>
    <t>Mamou Centre, Quartier Abattoir</t>
  </si>
  <si>
    <t>Abattoir</t>
  </si>
  <si>
    <t>Peu satisfait ,selon le contexte actuel du pays</t>
  </si>
  <si>
    <t>CH5022X000352</t>
  </si>
  <si>
    <t>Tunisie</t>
  </si>
  <si>
    <t>Mamou Ville</t>
  </si>
  <si>
    <t>Centre ville</t>
  </si>
  <si>
    <t>Vu la situation actuelle du pays, ça varie</t>
  </si>
  <si>
    <t>J'ai été rapatrié de l'Algérie vers le Niger</t>
  </si>
  <si>
    <t>Le fait d'avoir abandonné les études</t>
  </si>
  <si>
    <t>CH5022X000370</t>
  </si>
  <si>
    <t>Carellage</t>
  </si>
  <si>
    <t>Quel est l'objectif de ces questions? Puis je avoir une aide supplémentaire?</t>
  </si>
  <si>
    <t>CH5022X000401</t>
  </si>
  <si>
    <t>Je me suis séparé avec les membres de ma famille depuis avant la migration</t>
  </si>
  <si>
    <t>CH5022X000434</t>
  </si>
  <si>
    <t>Projet Individuel Vente des œufs</t>
  </si>
  <si>
    <t>Garambe</t>
  </si>
  <si>
    <t>je vie correctement</t>
  </si>
  <si>
    <t>je n'ai pas de ménage</t>
  </si>
  <si>
    <t>CH5022X000435</t>
  </si>
  <si>
    <t>Nzerekore</t>
  </si>
  <si>
    <t>je suis pas tres content</t>
  </si>
  <si>
    <t>maçonnerie</t>
  </si>
  <si>
    <t>J'aimerais avoir une aide supplementaire de la part de OIM, je me suis lancé dans l'agriculture</t>
  </si>
  <si>
    <t>CI1021001184</t>
  </si>
  <si>
    <t>VULNERABLE</t>
  </si>
  <si>
    <t>Côte d'Ivoire</t>
  </si>
  <si>
    <t>Provisions Business</t>
  </si>
  <si>
    <t>Cote d'ivoire</t>
  </si>
  <si>
    <t>John OLAHAN</t>
  </si>
  <si>
    <t>Lagos</t>
  </si>
  <si>
    <t>Ajah</t>
  </si>
  <si>
    <t>A friend she used to stay with was no longer at the city</t>
  </si>
  <si>
    <t>Warri, Delta State</t>
  </si>
  <si>
    <t>Warri</t>
  </si>
  <si>
    <t>Generating income from micro business set up through reintegration assistance received from IOM</t>
  </si>
  <si>
    <t>because she was diss</t>
  </si>
  <si>
    <t>Je ne voulais pas quitter le lieu d’origine</t>
  </si>
  <si>
    <t>CI1022001008</t>
  </si>
  <si>
    <t>Migrant</t>
  </si>
  <si>
    <t>MOTO TAXI</t>
  </si>
  <si>
    <t>MANELLA HORTENCE</t>
  </si>
  <si>
    <t>Massaguet</t>
  </si>
  <si>
    <t>village</t>
  </si>
  <si>
    <t>je depends financierement de moi meme.</t>
  </si>
  <si>
    <t>Pour elargir mes affaires .</t>
  </si>
  <si>
    <t>il y a bcp de probleme financier .</t>
  </si>
  <si>
    <t>L'établissement de santé existe mais doit attendre trop longtemps pour être vu</t>
  </si>
  <si>
    <t>Ma situation financiere est mieux maintenant</t>
  </si>
  <si>
    <t>CM1020002660</t>
  </si>
  <si>
    <t xml:space="preserve">Aucune activité de réintégration </t>
  </si>
  <si>
    <t>J'ai d'énormes responsabilités à gérer</t>
  </si>
  <si>
    <t>je ne trouve pas d'emploi</t>
  </si>
  <si>
    <t>Frère</t>
  </si>
  <si>
    <t>Entre les personnes déplacées à l'intérieur du pays et les communautés hôtes</t>
  </si>
  <si>
    <t>parce que je me sens un peu a l'aise je ne manque pratiquement de rien juste le problème d'emploi qui me derange</t>
  </si>
  <si>
    <t>l'aide reçue de l'oim m'a permis de retrouver ma dignité humaine</t>
  </si>
  <si>
    <t>Y'a t-il un moyen que OIM accompagne à nouveau les migrants ?</t>
  </si>
  <si>
    <t>DZ1021002372</t>
  </si>
  <si>
    <t>Algeria</t>
  </si>
  <si>
    <t>Not Requested</t>
  </si>
  <si>
    <t xml:space="preserve">Mise en œuvre d’un projet de pneumatique </t>
  </si>
  <si>
    <t>Boke</t>
  </si>
  <si>
    <t>Sangarédji</t>
  </si>
  <si>
    <t>DZ1021003428</t>
  </si>
  <si>
    <t>I am earning from my business which am able to provide for my basic needs</t>
  </si>
  <si>
    <t>DZ1021003429</t>
  </si>
  <si>
    <t>I am able to acquire some income from my business</t>
  </si>
  <si>
    <t>Envois de fonds/contributions en argent/en nature données par des amis ou des parents dans ce pays Envois de fonds/apports en argent/en nature donnés par des amis ou des parents à l'étranger Travail et entreprise (y compris travail formel et informel, petit commerce, artisanat, services, etc.)</t>
  </si>
  <si>
    <t>Bétails Bâtiments et structures</t>
  </si>
  <si>
    <t>Famille Amis OIM Autres retournés</t>
  </si>
  <si>
    <t>DZ1021003687</t>
  </si>
  <si>
    <t>Lamin</t>
  </si>
  <si>
    <t>Struggling to make ends meet.</t>
  </si>
  <si>
    <t>Assistance formelle - ONG, groupes confessionnels, etc. Vendre des actifs Envois de fonds/contributions en argent/en nature données par des amis ou des parents dans ce pays Travail et entreprise (y compris travail formel et informel, petit commerce, artisanat, services, etc.)</t>
  </si>
  <si>
    <t>Arbres ( fruits</t>
  </si>
  <si>
    <t>Famille Amis Membre du même réseau Organisations et dirigeants relgieux OIM Autres retournés</t>
  </si>
  <si>
    <t>Is IOM going to provide additional funds for me?</t>
  </si>
  <si>
    <t>DZ1021004026</t>
  </si>
  <si>
    <t>Dabola</t>
  </si>
  <si>
    <t>Grâce à l'assistance à la réintégration de l'OIM, je fais le transport urbain à Dabola (Taxi Moto). cette activité permet de subvenir à certains de mes besoins et m'a permis d'épargner de l'argent pour ouvrir une boutique. je ne peux que remercier OIM pour cette assistance car suis très Satisfait</t>
  </si>
  <si>
    <t>DZ1021004747</t>
  </si>
  <si>
    <t>Pita</t>
  </si>
  <si>
    <t>Timbi Madina</t>
  </si>
  <si>
    <t>Je suis unpeu content</t>
  </si>
  <si>
    <t>Main d'ouevre maçon</t>
  </si>
  <si>
    <t>C'etait l'argent de ma maman</t>
  </si>
  <si>
    <t>Est-il possible d'avoir une aide supplementaire?</t>
  </si>
  <si>
    <t>DZ1021004750/EUTFGIN25593</t>
  </si>
  <si>
    <t>Je suis content d'avoir reçu la moto</t>
  </si>
  <si>
    <t>Ferailleur, Maçonnerie</t>
  </si>
  <si>
    <t>DZ1021004900</t>
  </si>
  <si>
    <t>Quartier Almamya Dinez</t>
  </si>
  <si>
    <t>Je transfert avec ma Moto reçue de l'OIM</t>
  </si>
  <si>
    <t>DZ1021004954</t>
  </si>
  <si>
    <t>Tanènè</t>
  </si>
  <si>
    <t>Amarayah</t>
  </si>
  <si>
    <t>Mandiana</t>
  </si>
  <si>
    <t>Je ne parviens pas à subvenir à tous mes besoin</t>
  </si>
  <si>
    <t>Il n'ya pas d'ecole proche de nous, ici les enfants font au champ avec les parents</t>
  </si>
  <si>
    <t>Je suis à la recherche d'un emploi, je suis venu à tanènè pour travailler mais je n'ai pas encore eu cet emploi</t>
  </si>
  <si>
    <t>Je suis conducteur de machine, pouvez vous m'aider à avoir un emploi ?</t>
  </si>
  <si>
    <t>DZ1021005075</t>
  </si>
  <si>
    <t>N'zérékoré</t>
  </si>
  <si>
    <t>je revends des habits pour hommes au marché mais je n'arrive pas à faire profits. les clients se font rares contenus de la cherté de la vie. Pour le moment  j'ai du mal à subvenir à mes besoins,même pour payer mon loyer de ce mois je suis obligé de prendre des dettes auprès des amis ou de ma famille.</t>
  </si>
  <si>
    <t>ferrailleur</t>
  </si>
  <si>
    <t>DZ1021005284</t>
  </si>
  <si>
    <t>Manque de moyens pour survivre dans l'ancienne communauté Peut rester dans l'ancienne communauté mais souhaite rechercher de meilleures opportunités économiques et sociales dans la nouvelle communauté.</t>
  </si>
  <si>
    <t>Grâce l'assistance de L'IOM, j'ai investi mon argent dans la boutique de mon petit frère dans l'espoir de faire des profits  pour subvenir à mes besoins. Au bout quelques mois il a fait faillite.Actuellement je ne travaille  pas et je n'ai personne pour me venir en aide.</t>
  </si>
  <si>
    <t>Conjoint Parent(s)</t>
  </si>
  <si>
    <t>je n'ai aucun revenu pour subvenir aux besoins et ma famille et je ne trouve pas de travail</t>
  </si>
  <si>
    <t>DZ1021005516</t>
  </si>
  <si>
    <t xml:space="preserve">Covid-19 cash support  PROJET TAXI MOTO </t>
  </si>
  <si>
    <t>A mon retour de l'Algerie,j'ai reçu une Moto pour mon assistance à la réintégration. Ne sachant pas conduire, j'ai donné la Moto à mon jeune frère  pour faire le transport urbain.Au bout de trois(3) mois il a gâté la moto et je me suis retrouvé sans aucune source de revenus. j'arrivais à subvenir à mes besoins grâce au bénéfice produite par cette Moto et maintenant je n'ai plus rien,je ne travaille pas et ma famille compte sur moi.</t>
  </si>
  <si>
    <t>carrelage,peintre</t>
  </si>
  <si>
    <t>Pourriez-vous m'assister une nouvelle fois compte tenu de ma situation économique actuelle ?</t>
  </si>
  <si>
    <t>DZ1021005628</t>
  </si>
  <si>
    <t>Ferme avicole à Daloa</t>
  </si>
  <si>
    <t>AKE Djama</t>
  </si>
  <si>
    <t>Daloa</t>
  </si>
  <si>
    <t>Haut Sassandra</t>
  </si>
  <si>
    <t>Yopougon</t>
  </si>
  <si>
    <t>District Autonome d'Abidjan</t>
  </si>
  <si>
    <t>Abidjan</t>
  </si>
  <si>
    <t>j'ai réussi à mettre mon activité en place</t>
  </si>
  <si>
    <t>DZ1021005671</t>
  </si>
  <si>
    <t>Projet Individuel de Carrelage Covid19 Cash Support</t>
  </si>
  <si>
    <t>Lélouma Centre</t>
  </si>
  <si>
    <t>Commune urbaine Lelouma</t>
  </si>
  <si>
    <t>Le travail n'avance pas bien, pas de revenus</t>
  </si>
  <si>
    <t>Attrapé, emprisonné, chicotté</t>
  </si>
  <si>
    <t>Terre Bâtiments et structures Actifs reçus de l'OIM Autre (veuillez préciser)</t>
  </si>
  <si>
    <t>Une moto</t>
  </si>
  <si>
    <t>Famille Amis Collègues de travail OIM</t>
  </si>
  <si>
    <t>Je demande s'il y a une autre aide supplémentaire?</t>
  </si>
  <si>
    <t>DZ1021005722</t>
  </si>
  <si>
    <t>COVID19 - Ouverture d'un atelier de soudure à Yopougon</t>
  </si>
  <si>
    <t>yopougon</t>
  </si>
  <si>
    <t>District d'Abidjan</t>
  </si>
  <si>
    <t>je n'ai pas pu installer mon projet comme il se doit et les choses roulent au ralenti</t>
  </si>
  <si>
    <t>J'ai appris de nouvelles compétences liées aux moyens de subsistance j'ai progressé dans mes études</t>
  </si>
  <si>
    <t>DZ1021005727</t>
  </si>
  <si>
    <t>COVID-19: VENTE DES PIECES DETACHEES</t>
  </si>
  <si>
    <t>Ma situation économique est en évolution</t>
  </si>
  <si>
    <t>je suis rentrée sans rien</t>
  </si>
  <si>
    <t>DZ1021005746</t>
  </si>
  <si>
    <t xml:space="preserve">projet de commerce </t>
  </si>
  <si>
    <t>Grâce à mon projet de réintégration je revends des habits et chaussures pour hommes dans la ville de Siguiri et cela me rapporte de l'argent car depuis que suis ici je paie mon loyer,ma nourriture sans demander de l'aide auprès d'un parent et j'épargne aussi de l'argent pour me marier donc suis très satisfait de ma situation économique.</t>
  </si>
  <si>
    <t>DZ1021006144</t>
  </si>
  <si>
    <t>Am struggling to make ends meet</t>
  </si>
  <si>
    <t>DZ1021006413</t>
  </si>
  <si>
    <t>Ouverture d'un restaurant à Grand Lahou</t>
  </si>
  <si>
    <t>Flora Gleoulou</t>
  </si>
  <si>
    <t>Grand Lahou</t>
  </si>
  <si>
    <t>Région des grands-Ponts</t>
  </si>
  <si>
    <t>District autonome d'Abidjan</t>
  </si>
  <si>
    <t>j'ai mis en place mon activité grâce à l'assistance à l'aide</t>
  </si>
  <si>
    <t>Aucun actif détenu Actifs reçus de l'OIM</t>
  </si>
  <si>
    <t>Amis Organisations et dirigeants relgieux OIM</t>
  </si>
  <si>
    <t>DZ1021006672</t>
  </si>
  <si>
    <t>Vente Produit Agricol</t>
  </si>
  <si>
    <t>GOUECKE</t>
  </si>
  <si>
    <t>Je gagne un peu d'argent</t>
  </si>
  <si>
    <t>DZ1021006698</t>
  </si>
  <si>
    <t>Kolifaya</t>
  </si>
  <si>
    <t>je travaille correctement</t>
  </si>
  <si>
    <t>DZ1021006957</t>
  </si>
  <si>
    <t xml:space="preserve">Projet individuel de réintégration   </t>
  </si>
  <si>
    <t>12</t>
  </si>
  <si>
    <t>Ma situation économique a beaucoup évolué grâce à l'assistance de L'OIM j'arrive  subvenir à certains de mes besoins et épargner de l'argent.</t>
  </si>
  <si>
    <t>DZ1021007019</t>
  </si>
  <si>
    <t>Je suis à l'Hôpital de Donka</t>
  </si>
  <si>
    <t>Dixinn</t>
  </si>
  <si>
    <t>Je me traite à l'Hôpital Donka à Conakry après un accident de circulation</t>
  </si>
  <si>
    <t>Quartier Kimbeli</t>
  </si>
  <si>
    <t>En traitement à l'Hôpital à Conakry</t>
  </si>
  <si>
    <t>Pour suivre ou rejoindre de la famille ou des amis Autre raison</t>
  </si>
  <si>
    <t>Je suis hospitalisé il y a 5 mois comme ça</t>
  </si>
  <si>
    <t>Retour volontaire</t>
  </si>
  <si>
    <t>l'hospitalisation</t>
  </si>
  <si>
    <t>J'ai fait un accident de circulation avec la Moto que j'ai eu comme Projet de réintégration.</t>
  </si>
  <si>
    <t>Très négatif</t>
  </si>
  <si>
    <t>Je suis victime d'un accident de circulation avec la Moto que j'ai eu comme Projet de réintégration.</t>
  </si>
  <si>
    <t>Je demande si OIM peut m'accorder une aide supplémentaire?</t>
  </si>
  <si>
    <t>DZ1021007029</t>
  </si>
  <si>
    <t>Kenien</t>
  </si>
  <si>
    <t>Avec mon activité de commerce à madina (vente de chaussures), je suis très satisfait de ma situation économique puisque j'arrive à subvenir à mes besoins: nourriture, logement et épargner de l'argent pour mon mariage.</t>
  </si>
  <si>
    <t>DZ1021007045</t>
  </si>
  <si>
    <t>COnakry</t>
  </si>
  <si>
    <t>mon travail ne me convient pas</t>
  </si>
  <si>
    <t>avant je travaillais</t>
  </si>
  <si>
    <t>Augmenter l'assistance</t>
  </si>
  <si>
    <t>DZ1021007074</t>
  </si>
  <si>
    <t>Senegal</t>
  </si>
  <si>
    <t>Commerce boutique alimentaire</t>
  </si>
  <si>
    <t>Abdoulaye SY</t>
  </si>
  <si>
    <t>SANELA</t>
  </si>
  <si>
    <t>KEDOUGOU</t>
  </si>
  <si>
    <t>SARAYA</t>
  </si>
  <si>
    <t>Je peux réaliser certaines choses sans l'aide de personne</t>
  </si>
  <si>
    <t>Terre Autre (veuillez préciser)</t>
  </si>
  <si>
    <t>Moto</t>
  </si>
  <si>
    <t>L'enfant qui ne fréquente pas l'école est malade.</t>
  </si>
  <si>
    <t>L'enfant qui ne fréquente pas l'école est malade</t>
  </si>
  <si>
    <t>Pas de question pour le moment</t>
  </si>
  <si>
    <t>DZ1021007093</t>
  </si>
  <si>
    <t xml:space="preserve">Boutique Alimentation </t>
  </si>
  <si>
    <t>TOUNKARA Mamadou SAnou</t>
  </si>
  <si>
    <t>J'avais reçu les pieces moto que j'ai revendu pour me lancer dans le commerce apres</t>
  </si>
  <si>
    <t>DZ1021007276</t>
  </si>
  <si>
    <t>Kamsar</t>
  </si>
  <si>
    <t>DZ1021007278</t>
  </si>
  <si>
    <t xml:space="preserve">Taxi Moto / COVID-19 Cash support </t>
  </si>
  <si>
    <t>J'ai des problèmes financiers</t>
  </si>
  <si>
    <t>L'OIM peut-elle m'accompagner durant la formation que je suis présentement</t>
  </si>
  <si>
    <t>DZ1021007279</t>
  </si>
  <si>
    <t xml:space="preserve">Aviculture / COVID-19 Cash support </t>
  </si>
  <si>
    <t>Kissidougou</t>
  </si>
  <si>
    <t>Faranah</t>
  </si>
  <si>
    <t>Kissidougou (M'ballia)</t>
  </si>
  <si>
    <t>Je n'ai pas reçu la totalité de ma réintegration, j'ai eu un conteneur de 2 million ils m'ont dit que c'est 3 million. Pour mes marchandises, j'ai fait un devis de 10 million et j'ai reçu des marchandises d'une valeur de 4 million</t>
  </si>
  <si>
    <t>manque de moyen</t>
  </si>
  <si>
    <t>Pourquoi je n'ai pas reçu le devis que j'avais fait ? Mon projet de réintegration était 13 million, pourqoui je n'ai pas reçu ce montant ?</t>
  </si>
  <si>
    <t>DZ1021007303</t>
  </si>
  <si>
    <t xml:space="preserve">Prejet vente Ustensil </t>
  </si>
  <si>
    <t>Dorota</t>
  </si>
  <si>
    <t>je parviens un peu à subvenir à mes besoin</t>
  </si>
  <si>
    <t>L'activité que je fais n'est pas très rentable</t>
  </si>
  <si>
    <t>Je ne gagne pas assez d'argent, la commerce ne marche pas bien</t>
  </si>
  <si>
    <t>Je veux que l'OIM m'aide a subvenir à mes besoins et ceux de ma famille</t>
  </si>
  <si>
    <t>DZ1021007814</t>
  </si>
  <si>
    <t>VENTE DE MATERIAUX DE CONSTRUCTION.</t>
  </si>
  <si>
    <t>Razak Amadou Oumarou</t>
  </si>
  <si>
    <t>J'arrive à subvenir à mes besoins.</t>
  </si>
  <si>
    <t>Insuffisance de moyens.</t>
  </si>
  <si>
    <t>Ma situation s'est améliorée.</t>
  </si>
  <si>
    <t>L'aide a joué un rôle positif.</t>
  </si>
  <si>
    <t>Est-il possible d'augmenter les aides pour améliorer nos conditions de vie (logement, ...)? ?</t>
  </si>
  <si>
    <t>DZ1021007827</t>
  </si>
  <si>
    <t>Wanindara</t>
  </si>
  <si>
    <t>Dar-es-salam</t>
  </si>
  <si>
    <t>Quartier Dar-es-salam</t>
  </si>
  <si>
    <t>ma situation économique actuelle est satisfaite</t>
  </si>
  <si>
    <t>je suis rentré volontairement au pays</t>
  </si>
  <si>
    <t>J'ai appris le métier de peinture et ferrailleur</t>
  </si>
  <si>
    <t>Est-ce qu'il y a une possibilité d'aide supplémentaire?</t>
  </si>
  <si>
    <t>DZ1021008059</t>
  </si>
  <si>
    <t>YIMBAYA</t>
  </si>
  <si>
    <t>BONFI</t>
  </si>
  <si>
    <t>La famille a utilisé l'argent que j'ai laissé ici</t>
  </si>
  <si>
    <t>Des moment où je n'arrive pas à entretenir ma famille</t>
  </si>
  <si>
    <t>Puis-je bénéficiaires d'autre assistances économiques supplémentaires?</t>
  </si>
  <si>
    <t>DZ102107F17DFA068E</t>
  </si>
  <si>
    <t>Commerce De Prêt à porter</t>
  </si>
  <si>
    <t>Sekouna</t>
  </si>
  <si>
    <t>Je fais les ventes par moment à cause dela santé de ma mère</t>
  </si>
  <si>
    <t>DZ10212F261AE738CF</t>
  </si>
  <si>
    <t>Referral</t>
  </si>
  <si>
    <t>Assistance Provided</t>
  </si>
  <si>
    <t>Oumar AYA</t>
  </si>
  <si>
    <t>Beaucoup de problème après retour, reste beaucoup à résoudre encore.</t>
  </si>
  <si>
    <t>J'ai appris des petits travaux de main d'oeuvre tel que le maçonnerie</t>
  </si>
  <si>
    <t>pas pris de dette</t>
  </si>
  <si>
    <t>Bétails Actifs reçus de l'OIM Autre (veuillez préciser)</t>
  </si>
  <si>
    <t>moto</t>
  </si>
  <si>
    <t>Famille Amis Membre du même réseau Collègues de travail OIM</t>
  </si>
  <si>
    <t>Ma situation s'est améliorée un peu mais il reste beaucoup de choses encore du coté economique</t>
  </si>
  <si>
    <t>J'étais en situation de détresse mis quand j'ai reçu l'ai de l'OIM j'ai pu resoudre beaucoup de problèmes</t>
  </si>
  <si>
    <t>De mon retour de l'Algérie mes valises sont restés à l'aéroport de Senou-Bamako, mais je n'ai pas encore recu cette valise tandisque j'ai de choses dedans. Est-ce possible d'avoir cette valise ?</t>
  </si>
  <si>
    <t>DZ102131902281F0A4</t>
  </si>
  <si>
    <t>Alimentation générale</t>
  </si>
  <si>
    <t>Ndiaye Sarr DIENG</t>
  </si>
  <si>
    <t>Wouro Maham</t>
  </si>
  <si>
    <t>Saint Louis</t>
  </si>
  <si>
    <t>Podor</t>
  </si>
  <si>
    <t>le projet de réintégration est depuis les premiers mois, je suis actuellement dans des difficultés dans mon ménage</t>
  </si>
  <si>
    <t>les besoins du ménage sont assuré par la famille</t>
  </si>
  <si>
    <t>mon projet de réintégration est en faillite depuis presque 5 mois</t>
  </si>
  <si>
    <t>actuellement je suis trop stréssé je suis souvent en colére et je pense meme de retourner en émigration</t>
  </si>
  <si>
    <t>je ne suis pas en mesure de gérer ma famille financiérement, je pense meme à retouner  meme si les conditions sont difficiles</t>
  </si>
  <si>
    <t>Malgrés la réintégration que j'ai recu de l'OIM, je n'arrive à m'en sortir du fait de la charge que j'ai sur ma charge</t>
  </si>
  <si>
    <t>DZ10213E5004660D8A</t>
  </si>
  <si>
    <t>Commerce (boutique, vetements, etc,)</t>
  </si>
  <si>
    <t>Simbandi balante</t>
  </si>
  <si>
    <t>Sédhiou</t>
  </si>
  <si>
    <t>Goudomp</t>
  </si>
  <si>
    <t>je me débrouille avec ma réintégration</t>
  </si>
  <si>
    <t>sans emploi Insatisfait du salaire de l'emploi actue Autre (veuillez préciser)</t>
  </si>
  <si>
    <t>le manque de moyens pour subvenir à mes besoins</t>
  </si>
  <si>
    <t>létablissement de santé est entre 1  ou 15 km de la localité</t>
  </si>
  <si>
    <t>quand tu n'as de boulot et que la famille ne te soutientc'est trés difficile</t>
  </si>
  <si>
    <t>Comment OIM pourrait aider les migrant dans des situations comme je vie actuellement</t>
  </si>
  <si>
    <t>DZ10213EF2D13699A8</t>
  </si>
  <si>
    <t>Commerce Prêt à Porter</t>
  </si>
  <si>
    <t>Le commerce marche pétit à pétit</t>
  </si>
  <si>
    <t>DZ102142343A0BBE6F</t>
  </si>
  <si>
    <t>Diago</t>
  </si>
  <si>
    <t>Mon commerce dives un peu mais j'ai trop de dépenses à faire.</t>
  </si>
  <si>
    <t>J'ai pas les moyens de payer les frais de scolrité</t>
  </si>
  <si>
    <t>DZ10214B6283D9E13B</t>
  </si>
  <si>
    <t xml:space="preserve">Vente de vaisselles </t>
  </si>
  <si>
    <t>Yeumbeul route de Boune</t>
  </si>
  <si>
    <t>Dakar</t>
  </si>
  <si>
    <t>Keur Massar</t>
  </si>
  <si>
    <t>Parce que quand je suis de retour ,je n'arrive pas retrouver mon métier de carroleur</t>
  </si>
  <si>
    <t xml:space="preserve">ce que j'avais comme réintégration </t>
  </si>
  <si>
    <t>ce que j'avais comme réintégration , je l'ai revendu a cause des problémes d'ordonnannce de ma femme</t>
  </si>
  <si>
    <t>je suis rester pendant presque 1 mois sans avoir de travail avec mon métier de carroleur</t>
  </si>
  <si>
    <t>Parent(s) other</t>
  </si>
  <si>
    <t>mon neveu est toujours coincé la ba</t>
  </si>
  <si>
    <t>quand tu ne travaille pas et tu n'as pas d'argent tu passes  tout le temps à penser</t>
  </si>
  <si>
    <t>c'est difficile pour , les enfants sont sous ma charge et je ne peux gagner aucun sous pour subvenir à mes besoins</t>
  </si>
  <si>
    <t>DZ1021547C12F53ED5</t>
  </si>
  <si>
    <t>Hypodrome 2</t>
  </si>
  <si>
    <t>Le kit que j'ai reçu ne m'a pas permis de m'installé, j'ai vendu le kit.</t>
  </si>
  <si>
    <t>DZ10215A0C72D5185C</t>
  </si>
  <si>
    <t>FORMILSATION A LA CHAMBRE DE COMMERCE DE THIES</t>
  </si>
  <si>
    <t>Thiés</t>
  </si>
  <si>
    <t>Noto gouye Diama</t>
  </si>
  <si>
    <t>parce que je suis en train de faire mon poulailler et subvenir à mes besoins</t>
  </si>
  <si>
    <t>42</t>
  </si>
  <si>
    <t>DZ10215A423638C118</t>
  </si>
  <si>
    <t xml:space="preserve">Prestation de services </t>
  </si>
  <si>
    <t>Castor</t>
  </si>
  <si>
    <t>mais il est difficile parce que ma réintégration ne me convient pas , je suis un menuisier métallique de profession</t>
  </si>
  <si>
    <t>J'ai appris de nouvelles compétences liées aux moyens de subsistance J'ai amélioré mes compétences en langues étrangères Autres compétences</t>
  </si>
  <si>
    <t>j'ai  appris beaucoup d'expériences de la vie, et dans le cadre des moyens de subsistance comme lapatisserie</t>
  </si>
  <si>
    <t>je collabore avec la maman pour subvenir aux besoins familiaux</t>
  </si>
  <si>
    <t>Insatisfait du travail à l'emploi actuel Autre (veuillez préciser)</t>
  </si>
  <si>
    <t>le travail que je suis en train de faire ne couvre pas tous mes besoins</t>
  </si>
  <si>
    <t>DZ10215BCC36DDBD50</t>
  </si>
  <si>
    <t>La boutique est tombé en faillite.</t>
  </si>
  <si>
    <t>DZ102162BB7CD2E2E1</t>
  </si>
  <si>
    <t>Le commerce marche mais j'ai besoin de plus d'article.</t>
  </si>
  <si>
    <t>DZ1021689F23E4647F</t>
  </si>
  <si>
    <t>Yirimadio/Bakorobabougou</t>
  </si>
  <si>
    <t>Banguinéda</t>
  </si>
  <si>
    <t>NIenyélé</t>
  </si>
  <si>
    <t>J'ai vendu mon kit de commerce, pour crée une activité de vente de téléphone.</t>
  </si>
  <si>
    <t>L'OIM peut m'aider à agradir mon commerce de téléphone et accéssoire?</t>
  </si>
  <si>
    <t>DZ102189353FD84D5C</t>
  </si>
  <si>
    <t>Diatoula</t>
  </si>
  <si>
    <t>Kadiana/ Donkerila</t>
  </si>
  <si>
    <t>Pour le coût élévé de la location des magazins, le migrants a utilisé l'argent de son kit pour payer 5 béliers et 2 moutons.</t>
  </si>
  <si>
    <t>Mon enfant ne va pas à l'école parce que j'ai pas une source de révenus garantis.</t>
  </si>
  <si>
    <t>Mon enfant n'allait pas à l'école parce que j'avais pas de source de révenus garantis.</t>
  </si>
  <si>
    <t>DZ1021C9D4E2775F0B</t>
  </si>
  <si>
    <t>Niaréla</t>
  </si>
  <si>
    <t>Le montant du financement était trop faible pour moi, j'ai pas pu méné l'activité.</t>
  </si>
  <si>
    <t>J'ai atteint mes objectifs et je voulais revenir</t>
  </si>
  <si>
    <t>DZ1021CEF062F174CB</t>
  </si>
  <si>
    <t>Lafiabougoo</t>
  </si>
  <si>
    <t>La Quincaillerie du bénéficiaire est couplée à celle de sont grand frère qui est installé depuis 7 ans dans le domaine</t>
  </si>
  <si>
    <t>DZ1022001084</t>
  </si>
  <si>
    <t>Vente de jus naturels à Yopougon</t>
  </si>
  <si>
    <t>Gagnoa</t>
  </si>
  <si>
    <t>Région du Gôh</t>
  </si>
  <si>
    <t>Je suis reconnaissante à l'OIM qui a faciliter mon retour</t>
  </si>
  <si>
    <t>DZ1022001202</t>
  </si>
  <si>
    <t>Tokonou</t>
  </si>
  <si>
    <t>Je suis content</t>
  </si>
  <si>
    <t>A cause de ma maladie, Je souffre d'un mal de dos</t>
  </si>
  <si>
    <t>A cause de ma maladie</t>
  </si>
  <si>
    <t>Le bénéficiaire demande s'il y'a possibilité de l'accorder une prise en charge medicale. Il a ete retourné malade et il n'a reçu aucune assistance medicale dans ce sens</t>
  </si>
  <si>
    <t>DZ1022001341</t>
  </si>
  <si>
    <t>Extremely Vulnerable Migrant</t>
  </si>
  <si>
    <t xml:space="preserve">Ouvrir un pressing à San Pedro </t>
  </si>
  <si>
    <t>San Pedro</t>
  </si>
  <si>
    <t>mon épouse et moi avons pu mettre nos différentes activités en place. Et cela vraiment , nous permet de  subvenir à nos besoins fondamentaux</t>
  </si>
  <si>
    <t>les activités personnelles ne marchent plus trop</t>
  </si>
  <si>
    <t>OIM Personne</t>
  </si>
  <si>
    <t>DZ1022001616</t>
  </si>
  <si>
    <t>Culture de riz.</t>
  </si>
  <si>
    <t>Grâce à OIM j'ai une activité</t>
  </si>
  <si>
    <t>DZ1022002388</t>
  </si>
  <si>
    <t>j'ai perdu la moto fournie par OIM</t>
  </si>
  <si>
    <t>y'a t'il possibilité d'avoir une nouvelle moto ?</t>
  </si>
  <si>
    <t>DZ10222FFB2DD3D59A</t>
  </si>
  <si>
    <t xml:space="preserve">Embouche ovine </t>
  </si>
  <si>
    <t>Hélène BENGA</t>
  </si>
  <si>
    <t>Commune Parcelles Assainies</t>
  </si>
  <si>
    <t>Parcelles Assainies</t>
  </si>
  <si>
    <t>il est resté longtemps absent, donc il fallait qu'il retourne au village pour voir sa famille</t>
  </si>
  <si>
    <t>pour l'instant je ne peux pas dire que je suis content parce que ce que demande la nouvelle activité comme moyens je ne l'ai pas. J'avais même sollicité une connaissance pour qu'il me prête de l'argent pour  pouvoir acheter du matériel avec mon propre argent et travailler de manière rentable, mais je ne l'ai pas eu</t>
  </si>
  <si>
    <t>Je travaillais en Algérie dans une usine de fabrication de colle ciment. Mais ce que je gagnais ne me permattait pas de subvenir convenablemant aux besoins de ma famille. J'ai pris la décision de rentrer et de me battre ici, car au moins, je vis avec ma famillesoins gnou lay giss</t>
  </si>
  <si>
    <t>j'ai appris à conduire une voiture poids léger</t>
  </si>
  <si>
    <t>je suis jeune et j'ai praitiquement échoué dans mes objectifs quand je partais pour la migration et qui étaient de venir en aide à mes parents. Donc ça me crée des soucis.</t>
  </si>
  <si>
    <t>est-ce que je peux avoir un financement supplémentaire de OIM</t>
  </si>
  <si>
    <t>DZ10225978988608AC</t>
  </si>
  <si>
    <t>J'ai vendu mon kit de commerce pour commencer le commerce d'arachide</t>
  </si>
  <si>
    <t>L'école est trop loin de chez moi</t>
  </si>
  <si>
    <t>DZ102268A01A812AFD</t>
  </si>
  <si>
    <t>Sirakoro Méguétana</t>
  </si>
  <si>
    <t>Koullikoro</t>
  </si>
  <si>
    <t>Nonkon</t>
  </si>
  <si>
    <t>J'ai vendu le kit et j'ai paye la nourriture pour ma famille. Aujourd'hui je suis mançon.</t>
  </si>
  <si>
    <t>Le fait que les dépenses augmentent, je suis stréssé</t>
  </si>
  <si>
    <t>L'OIM peut nous aider à trouver un emploi dans une usine ou une entreprise?</t>
  </si>
  <si>
    <t>DZ10228DB2795F83B1</t>
  </si>
  <si>
    <t>Diamou</t>
  </si>
  <si>
    <t>Mon équipement de maraichage que j'ai reçu de l'OIM m'a hissé vers l'avant.</t>
  </si>
  <si>
    <t>DZ1022C55CB288F741</t>
  </si>
  <si>
    <t>Animateur  d'événements (Dj)</t>
  </si>
  <si>
    <t>Kathié Manding</t>
  </si>
  <si>
    <t>Kolda</t>
  </si>
  <si>
    <t>actuellemnt la situation s'améliore bien, je me débrouille bien  avec ma réintégration</t>
  </si>
  <si>
    <t>j'ai appris le métier de boulanger</t>
  </si>
  <si>
    <t>DZ1022C5E07B09FE91</t>
  </si>
  <si>
    <t>appareils Bluetooth</t>
  </si>
  <si>
    <t>HLM Fass</t>
  </si>
  <si>
    <t>HLMFass</t>
  </si>
  <si>
    <t>la situation est trés critique surtout avec les charges familiaux qui sont sous ma responsabilité</t>
  </si>
  <si>
    <t>J'ai appris de nouvelles compétences liées aux moyens de subsistance j'ai progressé dans mes études J'ai amélioré mes compétences en langues étrangères Autres compétences</t>
  </si>
  <si>
    <t>jai améliorer mes connnaissances dans le domaine de l'hotellerie</t>
  </si>
  <si>
    <t>Insatisfait du travail à l'emploi actuel Insatisfait des conditions de travail (lieu, horaires de travail, etc.)</t>
  </si>
  <si>
    <t>Esce que pourra OIM pourra faire quelque chose pour les migrants de retour , Esce possible et faire l'appui psycologique pour ceux qui n'ont pas l'occasion de le faire</t>
  </si>
  <si>
    <t>ET1022001671</t>
  </si>
  <si>
    <t>Ethiopia</t>
  </si>
  <si>
    <t xml:space="preserve">COVID 19 - QUINCAILLERIE </t>
  </si>
  <si>
    <t>Obobogo</t>
  </si>
  <si>
    <t>J'ai voulu changer d'air</t>
  </si>
  <si>
    <t>Nsimeyon</t>
  </si>
  <si>
    <t>Maintenant l'aide que j'ai permet mon insertion</t>
  </si>
  <si>
    <t>je n'ai pas emprunter</t>
  </si>
  <si>
    <t>Sur mon niveau d'étucation</t>
  </si>
  <si>
    <t>Elle s'est améliorée</t>
  </si>
  <si>
    <t>je me suis facilement inserré grâce à l'aide</t>
  </si>
  <si>
    <t>OIM peut-il accompagner à nouveau ces bénéfiaires?</t>
  </si>
  <si>
    <t>ML1021002000</t>
  </si>
  <si>
    <t>cement shop</t>
  </si>
  <si>
    <t>Farato</t>
  </si>
  <si>
    <t>Things are tough as it stands</t>
  </si>
  <si>
    <t>Assistance formelle - ONG, groupes confessionnels, etc. Emprunter de l'argent Vendre des actifs Envois de fonds/apports en argent/en nature donnés par des amis ou des parents à l'étranger</t>
  </si>
  <si>
    <t>Famille Amis Organisations et dirigeants relgieux OIM Autres retournés</t>
  </si>
  <si>
    <t>ML1021002492</t>
  </si>
  <si>
    <t xml:space="preserve">Cement shop as micro-business for individual assistance </t>
  </si>
  <si>
    <t>Sukuta</t>
  </si>
  <si>
    <t>Inflation has really disturb my business and currently struggling to.put food on the table</t>
  </si>
  <si>
    <t>ML1021002448</t>
  </si>
  <si>
    <t>Individual reintegration support: Grocery shop as micro business</t>
  </si>
  <si>
    <t>I am able to provide for some of my basic needs</t>
  </si>
  <si>
    <t>Bétails Bâtiments et structures Actifs reçus de l'OIM</t>
  </si>
  <si>
    <t>ML1022001452</t>
  </si>
  <si>
    <t>grocery shop</t>
  </si>
  <si>
    <t>Am able to provide for some of my basic needs</t>
  </si>
  <si>
    <t>Amis OIM Autres retournés</t>
  </si>
  <si>
    <t>I am able to provide for some of my basic needs through my reintegration assistance i received.</t>
  </si>
  <si>
    <t>The amount of reintegration assistance am provide is less than what i was promised and this has affected my busines growth.</t>
  </si>
  <si>
    <t>ML1022001453</t>
  </si>
  <si>
    <t>Am at least able to provide for some of my basic needs.</t>
  </si>
  <si>
    <t>I dont have to repay any dept</t>
  </si>
  <si>
    <t>To be able to meet up all of my basic needs hence the reintegraion assistance cannot provide for all my needs</t>
  </si>
  <si>
    <t>I sometimes feel unhappy about my situation</t>
  </si>
  <si>
    <t>My situation is improving a little</t>
  </si>
  <si>
    <t>The reeintegartion assistance has been helpful to me.</t>
  </si>
  <si>
    <t>GM1021001372</t>
  </si>
  <si>
    <t>DUBREKA CENTRE</t>
  </si>
  <si>
    <t>Les dépenses de mon voyage ont coutées plus chères que mon budget de réintégration</t>
  </si>
  <si>
    <t>Pouvez-vous m'assister d'avantage pour une formation?</t>
  </si>
  <si>
    <t>GM10212C46DE86FC26</t>
  </si>
  <si>
    <t>Vente de marchandises_covid19</t>
  </si>
  <si>
    <t>LONFO Abdoul Aziz</t>
  </si>
  <si>
    <t>La Côte d'Ivoire</t>
  </si>
  <si>
    <t>Soubré</t>
  </si>
  <si>
    <t>Je n'arrive pas à subvenir à mes besoins</t>
  </si>
  <si>
    <t>Pas applicable</t>
  </si>
  <si>
    <t>Je me suis retrouvé au Burkina après ma migration</t>
  </si>
  <si>
    <t>GM102193F739A1794A</t>
  </si>
  <si>
    <t>Restauration_COVID</t>
  </si>
  <si>
    <t>Côté d'Ivoire</t>
  </si>
  <si>
    <t>Je n'arrive pas à couvrir mes besoins</t>
  </si>
  <si>
    <t>Le métier d'aide maçon</t>
  </si>
  <si>
    <t>Ne pouvait pas se permettre de déplacer tous les membres de la famille Déménagé ailleurs pour trouver une source de revenu</t>
  </si>
  <si>
    <t>Est ce que l'OIM peut nous accompagner au delà de l'aide financière qui nous a été alloué ? J'estime de montant alloué est faible.</t>
  </si>
  <si>
    <t>GM1021X000788</t>
  </si>
  <si>
    <t xml:space="preserve">Frais de fonctionnement pour la mise en place du projet de réintégration   </t>
  </si>
  <si>
    <t>Simbaya Gare</t>
  </si>
  <si>
    <t>Je suis tres content de la moto reçu à OIM</t>
  </si>
  <si>
    <t>Ils ont migré vers une autre partie du pays avant mon retour</t>
  </si>
  <si>
    <t>GM1021X000789</t>
  </si>
  <si>
    <t>Paiement cash transfert premiere tranche pour l'amenagement du site du mise en oeuvre du projet de reintegration du beneficiaire SMP</t>
  </si>
  <si>
    <t>boke</t>
  </si>
  <si>
    <t>Liminiya</t>
  </si>
  <si>
    <t>GM1021X000790</t>
  </si>
  <si>
    <t>Grâce à l'assistance de L'IOM,je revends des habits pour femme au marché de Kissosso. Cela me rapporte un peu d'argent  pour subvenir à mes besoins sans demander de l'aide auprès des parents donc je dirai que je suis satisfait de ma situation économique actuelle.</t>
  </si>
  <si>
    <t>Gm1021x000803</t>
  </si>
  <si>
    <t>Matam</t>
  </si>
  <si>
    <t>Bonfi</t>
  </si>
  <si>
    <t>Crainte de stigmatisation ou de discrimination dans l'ancienne communauté
 Autre raison</t>
  </si>
  <si>
    <t>J'avais dit à ma famille et aux voisins que je partais à l'étranger</t>
  </si>
  <si>
    <t>J'avais appris que j'aurais 30.000.000 gnf mais à mon retour je n'ai reçu que 13.000.000 gnf</t>
  </si>
  <si>
    <t>Je vois sur les réseaux sociaux des amis qui on réussit à rentrer en Europe</t>
  </si>
  <si>
    <t>Gm1021x000807</t>
  </si>
  <si>
    <t>Je me débrouille plutôt bien. Je travaille dans une société minière et j'ai la moto que j'ai reçu pour ma réintégration en taxi</t>
  </si>
  <si>
    <t>Insatisfait du travail à l'emploi actuel Insatisfait du salaire de l'emploi actue Autre (veuillez préciser)</t>
  </si>
  <si>
    <t>Le paiement de mon salaire retarde, je travaille sans contrat,  sans assurance.</t>
  </si>
  <si>
    <t>J'ai mal de savoir que mon entourage pense que j'ai échoué</t>
  </si>
  <si>
    <t>OIM peut elle m'aider à avoir un travail ?</t>
  </si>
  <si>
    <t>Gm1021x000814</t>
  </si>
  <si>
    <t>Aminata Koulibaly</t>
  </si>
  <si>
    <t>J'ai perdu la moto que j'avais reçu pour ma réintégration,  pouvez-vous m'aider à avoir un travail ?</t>
  </si>
  <si>
    <t>GM1021X000825</t>
  </si>
  <si>
    <t xml:space="preserve">Projet de reintegration  </t>
  </si>
  <si>
    <t>Yimbayah</t>
  </si>
  <si>
    <t>Je ne gagne pas assez d'argent</t>
  </si>
  <si>
    <t>J'ai perdu beaucoup d'argent et j'y pense à chaque,  c'est pas facile</t>
  </si>
  <si>
    <t>GM1021X000836</t>
  </si>
  <si>
    <t>Avec mon activité de transport (Taxi Moto), j'arrive à subvenir à certains de mes besoins par exemple la nourriture et le logement mais  honnêtement je n'arrive pas à faire des économies pour venir en aide ma famille puisque la situation actuelle est très compliquée.</t>
  </si>
  <si>
    <t>GM1022001164</t>
  </si>
  <si>
    <t>Reintegration (forced returns)</t>
  </si>
  <si>
    <t>Returnee (forced)</t>
  </si>
  <si>
    <t>Italy</t>
  </si>
  <si>
    <t>Cement</t>
  </si>
  <si>
    <t>Italie</t>
  </si>
  <si>
    <t>Banjul</t>
  </si>
  <si>
    <t>Still struggling to meet some of my basic needs</t>
  </si>
  <si>
    <t>Emprunter de l'argent Économies précédentes Travail et entreprise (y compris travail formel et informel, petit commerce, artisanat, services, etc.)</t>
  </si>
  <si>
    <t>Because I came home empty-handed.</t>
  </si>
  <si>
    <t>GM1021001400</t>
  </si>
  <si>
    <t>Sweden</t>
  </si>
  <si>
    <t>Soma</t>
  </si>
  <si>
    <t>Difficult to make ends meet because am not working currently</t>
  </si>
  <si>
    <t>Emprunter de l'argent Vendre des actifs Envois de fonds/contributions en argent/en nature données par des amis ou des parents dans ce pays Travail et entreprise (y compris travail formel et informel, petit commerce, artisanat, services, etc.)</t>
  </si>
  <si>
    <t>Terre Bétails Arbres ( fruits</t>
  </si>
  <si>
    <t>Bétails Arbres ( fruits, noix, etc…)</t>
  </si>
  <si>
    <t>Amis Collègues de travail Autres retournés</t>
  </si>
  <si>
    <t>GM1021001373</t>
  </si>
  <si>
    <t>BUNDUNG</t>
  </si>
  <si>
    <t>It's tough but managing to make ends meet</t>
  </si>
  <si>
    <t>Amis Collègues de travail OIM ONGs</t>
  </si>
  <si>
    <t>GM1021001409</t>
  </si>
  <si>
    <t>Germany</t>
  </si>
  <si>
    <t>Bakau</t>
  </si>
  <si>
    <t>Getting little income for family upkeep</t>
  </si>
  <si>
    <t>j'ai progressé dans mes études J'ai amélioré mes compétences en langues étrangères</t>
  </si>
  <si>
    <t>Emprunter de l'argent Envois de fonds/contributions en argent/en nature données par des amis ou des parents dans ce pays Envois de fonds/apports en argent/en nature donnés par des amis ou des parents à l'étranger</t>
  </si>
  <si>
    <t>Terre Arbres ( fruits, noix, etc…)</t>
  </si>
  <si>
    <t>sans emploi Insatisfait du travail à l'emploi actuel</t>
  </si>
  <si>
    <t>GM1022001033</t>
  </si>
  <si>
    <t>Old Yundum</t>
  </si>
  <si>
    <t>Kombo north</t>
  </si>
  <si>
    <t>Is okay now compare to when I just came</t>
  </si>
  <si>
    <t>Close relatives</t>
  </si>
  <si>
    <t>Just something so of my close relatives sees me as a loser now</t>
  </si>
  <si>
    <t>Can I get another help from iom again to expand my business?</t>
  </si>
  <si>
    <t>GM1022001046</t>
  </si>
  <si>
    <t>My income is steady and am able to make some saviings and expanded my business</t>
  </si>
  <si>
    <t>J'ai appris de nouvelles compétences liées aux moyens de subsistance j'ai progressé dans mes études J'ai amélioré mes compétences en langues étrangères</t>
  </si>
  <si>
    <t>I didnt take debt</t>
  </si>
  <si>
    <t>My business is ongoing and am able to provide for my needs.</t>
  </si>
  <si>
    <t>The assistance has helped in enhancing my livelihood</t>
  </si>
  <si>
    <t>GM1022001094</t>
  </si>
  <si>
    <t>Denmark</t>
  </si>
  <si>
    <t>47</t>
  </si>
  <si>
    <t>New Yundum</t>
  </si>
  <si>
    <t>Still finding it difficult to settle</t>
  </si>
  <si>
    <t>Assistance formelle - ONG, groupes confessionnels, etc. Envois de fonds/apports en argent/en nature donnés par des amis ou des parents à l'étranger Travail et entreprise (y compris travail formel et informel, petit commerce, artisanat, services, etc.)</t>
  </si>
  <si>
    <t>GM1022001098</t>
  </si>
  <si>
    <t>IOM have improved my living standard a little bit</t>
  </si>
  <si>
    <t>Vendre des actifs Envois de fonds/contributions en argent/en nature données par des amis ou des parents dans ce pays Envois de fonds/apports en argent/en nature donnés par des amis ou des parents à l'étranger Travail et entreprise (y compris travail formel et informel, petit commerce, artisanat, services, etc.)</t>
  </si>
  <si>
    <t>Arbres ( fruits, noix, etc…) Bâtiments et structures Actifs reçus de l'OIM</t>
  </si>
  <si>
    <t>Assistance sociale</t>
  </si>
  <si>
    <t>GM1022001101</t>
  </si>
  <si>
    <t xml:space="preserve">Animal Husbandry </t>
  </si>
  <si>
    <t>Finding it difficult to settle down</t>
  </si>
  <si>
    <t>GM1022001103</t>
  </si>
  <si>
    <t>New Jeshwang</t>
  </si>
  <si>
    <t>Because With the help of iom is better</t>
  </si>
  <si>
    <t>Because we cannot afford the school fees for all of them</t>
  </si>
  <si>
    <t>I do feel stressed and sad because of the discrimination I get sometimes</t>
  </si>
  <si>
    <t>The interview clear and understood</t>
  </si>
  <si>
    <t>GM1022001108</t>
  </si>
  <si>
    <t>Difficult to meet the basic needs</t>
  </si>
  <si>
    <t>Emprunter de l'argent Vendre des actifs Envois de fonds/contributions en argent/en nature données par des amis ou des parents dans ce pays Envois de fonds/apports en argent/en nature donnés par des amis ou des parents à l'étranger</t>
  </si>
  <si>
    <t>Terre Arbres ( fruits, noix, etc…) Actifs reçus de l'OIM</t>
  </si>
  <si>
    <t>Famille Amis OIM ONGs Autres retournés</t>
  </si>
  <si>
    <t>Will IOM provide additional support to me?</t>
  </si>
  <si>
    <t>GM1022001170</t>
  </si>
  <si>
    <t>Allemagne</t>
  </si>
  <si>
    <t>Ebo Town</t>
  </si>
  <si>
    <t>Because am still in facing economics problem because am not engaged in anything</t>
  </si>
  <si>
    <t>Sometimes I get discriminated even from my own family because am living in an extended family</t>
  </si>
  <si>
    <t>C block</t>
  </si>
  <si>
    <t>Am struggling to fit in because i wasn’t around for a while now</t>
  </si>
  <si>
    <t>Am satisfied</t>
  </si>
  <si>
    <t>GM1022001174</t>
  </si>
  <si>
    <t>Grocery Items</t>
  </si>
  <si>
    <t>Did not meet all my basic needs</t>
  </si>
  <si>
    <t>Vendre des actifs Envois de fonds/contributions en argent/en nature données par des amis ou des parents dans ce pays</t>
  </si>
  <si>
    <t>Famille Amis Dirigeants communautaires OIM Autres retournés</t>
  </si>
  <si>
    <t>LY1022001879</t>
  </si>
  <si>
    <t>COMMERCE DE PRODUITS ALIMENTAIRES</t>
  </si>
  <si>
    <t>Je suis très satisfait de l'aide de l'OIwm.</t>
  </si>
  <si>
    <t>Fabrication des bidons de jus.</t>
  </si>
  <si>
    <t>L'aide est positive.</t>
  </si>
  <si>
    <t>LY1021008343</t>
  </si>
  <si>
    <t>Ghana</t>
  </si>
  <si>
    <t>Groceries</t>
  </si>
  <si>
    <t>GHS</t>
  </si>
  <si>
    <t>PRINCE AHINAKWAH-WILSON</t>
  </si>
  <si>
    <t>The business started not too long ago and am looking forward to making it big</t>
  </si>
  <si>
    <t>The conflicts and the hardship was beyond me and I could jot take it no longer</t>
  </si>
  <si>
    <t>MA1021005021</t>
  </si>
  <si>
    <t>Morocco</t>
  </si>
  <si>
    <t xml:space="preserve">COVID 19 - VENTE DE VETEMENTS </t>
  </si>
  <si>
    <t>Songmahop</t>
  </si>
  <si>
    <t>Je me débrouille avec ce que j'ai sous la main</t>
  </si>
  <si>
    <t>je souhaite avoir un emploi décent</t>
  </si>
  <si>
    <t>Pétit frère</t>
  </si>
  <si>
    <t>S’occuper d’un membre de la famille (p. ex. malade ou âgé)</t>
  </si>
  <si>
    <t>Les gens sont envieux</t>
  </si>
  <si>
    <t>Par rapport a mon périple migratoire</t>
  </si>
  <si>
    <t>je suis dans une situation plus ou moin stable</t>
  </si>
  <si>
    <t>Car l'aide m'a permis d'espérér</t>
  </si>
  <si>
    <t>est-ce possible d'être toujours accompagné?</t>
  </si>
  <si>
    <t>LY1019003553</t>
  </si>
  <si>
    <t>quincaillerie</t>
  </si>
  <si>
    <t>51</t>
  </si>
  <si>
    <t>Bargny</t>
  </si>
  <si>
    <t>Rufisque</t>
  </si>
  <si>
    <t>Je ne travaille pas pour le moment.</t>
  </si>
  <si>
    <t>Je suis âgée, je ne peux plus faire certains métiers.</t>
  </si>
  <si>
    <t>Je dépends de la famille de ma tante</t>
  </si>
  <si>
    <t>L'enfant qui ne fréquente pas l'école est âgé, je veux couturir</t>
  </si>
  <si>
    <t>Hjh</t>
  </si>
  <si>
    <t>Est-ce qu'il y aura d'autres financement ?</t>
  </si>
  <si>
    <t>LY1019007852</t>
  </si>
  <si>
    <t>COVID19 - Ouverture d'un commerce de friperie à Abobo</t>
  </si>
  <si>
    <t>Danielle MOMO</t>
  </si>
  <si>
    <t>Korhogo</t>
  </si>
  <si>
    <t>ville</t>
  </si>
  <si>
    <t>J'ai dû retourner vivre en famille. Je ne pouvais plus me permettre de vivre seule comme avant par manque de moyens financiers.</t>
  </si>
  <si>
    <t>Insatisfait du travail à l'emploi actuel Insatisfait des conditions de travail (lieu, horaires de travail, etc.) Insatisfait du salaire de l'emploi actue</t>
  </si>
  <si>
    <t>LY1019007857</t>
  </si>
  <si>
    <t>COVID19 - SMP _ Boutique de téléphones et accessoires à Yopougon</t>
  </si>
  <si>
    <t>J'ai utilisé mon assistance pour prendre une maison et le reste n'a pas suffit pour faire tout ce que je voulais</t>
  </si>
  <si>
    <t>Quand tu ne réussis pas l'aventure, à ton retour les gens ne sont pas bien avec toi. Mais moi ça ne me dit rien</t>
  </si>
  <si>
    <t>LY1019008021</t>
  </si>
  <si>
    <t>Ndonrong</t>
  </si>
  <si>
    <t>Kaolack</t>
  </si>
  <si>
    <t>Ndorong</t>
  </si>
  <si>
    <t>L'insécurité grandissante et incontrôlable</t>
  </si>
  <si>
    <t>Emprunter de l'argent Vendre des actifs Envois de fonds/apports en argent/en nature donnés par des amis ou des parents à l'étranger Travail et entreprise (y compris travail formel et informel, petit commerce, artisanat, services, etc.)</t>
  </si>
  <si>
    <t>Bétails Équipement et outils</t>
  </si>
  <si>
    <t>Manque de moyens, les enfants fréquentent école coranique</t>
  </si>
  <si>
    <t>Je remercie OIM pour l'accompagnement</t>
  </si>
  <si>
    <t>LY1019DB2D3AFF1948</t>
  </si>
  <si>
    <t>Elevage Bovins</t>
  </si>
  <si>
    <t>Mballa xounda prés  Saré Konko</t>
  </si>
  <si>
    <t>je ne peux pas dire que c'est satisfait ou pas mais l'essentiel que c'est difficile pour moi</t>
  </si>
  <si>
    <t>comme j'ai pas de boulot je passe toute la journée à penser</t>
  </si>
  <si>
    <t>comment OIM pourrait  pourrait appuyer à nouveau les projets des migrants qui sont en faillite</t>
  </si>
  <si>
    <t>LY1020007105</t>
  </si>
  <si>
    <t>GMD</t>
  </si>
  <si>
    <t>I am not into business and i have no source of income.</t>
  </si>
  <si>
    <t>Emprunter de l'argent Envois de fonds/apports en argent/en nature donnés par des amis ou des parents à l'étranger Travail et entreprise (y compris travail formel et informel, petit commerce, artisanat, services, etc.)</t>
  </si>
  <si>
    <t>not enough income to pay for their school fees</t>
  </si>
  <si>
    <t>LY1020001291</t>
  </si>
  <si>
    <t>Commerce de vêtements pour hommes</t>
  </si>
  <si>
    <t>Divo</t>
  </si>
  <si>
    <t>Mes problèmes de santé ont fait que mon projet n'a pas pu aboutir. Je dois toujours acheter des médicaments</t>
  </si>
  <si>
    <t>Nous sommes en Afrique, les gens ont changé envers moi. Surotout que je suis malade et sans argent. Mais Tout ce que Dieu fait est bon</t>
  </si>
  <si>
    <t>Vu mon état de santé et ma femme qui m'a abandonné, je ne sais pas comment faire. Je me demande si un jour je vais redevenir comme avant. Ma sonde est entrain de s'infecter. Je n'ai pas l'esprit tranquil</t>
  </si>
  <si>
    <t>Je suis très malade, je n'ai pas de travail je ne sais pas comment m'en sortir.</t>
  </si>
  <si>
    <t>LY1020001750</t>
  </si>
  <si>
    <t>Micro business</t>
  </si>
  <si>
    <t>John Olahan</t>
  </si>
  <si>
    <t>Ibadan</t>
  </si>
  <si>
    <t>Crainte de stigmatisation ou de discrimination dans l'ancienne communauté
 Réticence à affronter la famille dans l'ancienne communauté</t>
  </si>
  <si>
    <t>Abuja</t>
  </si>
  <si>
    <t>Have something doing. Business</t>
  </si>
  <si>
    <t>To begin micro business and meeting some of the basic needs</t>
  </si>
  <si>
    <t>LY1020002736</t>
  </si>
  <si>
    <t>1. Electronics 2. Foodstuff</t>
  </si>
  <si>
    <t>11</t>
  </si>
  <si>
    <t>meeting up provision of basics needs</t>
  </si>
  <si>
    <t>Income from work (Teaching)</t>
  </si>
  <si>
    <t>Due to finance challenges in meeting up with payment of school fees</t>
  </si>
  <si>
    <t>Return to Nigeria with no income</t>
  </si>
  <si>
    <t>family members</t>
  </si>
  <si>
    <t>Because of struggling in taking care of children in the household</t>
  </si>
  <si>
    <t>Famille Amis Organisations et dirigeants relgieux OIM</t>
  </si>
  <si>
    <t>Beneficiary asked if she could get an additional support because she is finding it difficult in meeting up with payment of children school fees and their basic needs</t>
  </si>
  <si>
    <t>LY1020004181</t>
  </si>
  <si>
    <t>Cyril Lamptey</t>
  </si>
  <si>
    <t>Things are still difficult for me</t>
  </si>
  <si>
    <t>Things were not stable in the co</t>
  </si>
  <si>
    <t>I miss my spouse and also I don't have enough to fend for myself</t>
  </si>
  <si>
    <t>Is there any way IOM can support me economically again</t>
  </si>
  <si>
    <t>LY1020006387</t>
  </si>
  <si>
    <t>Médina Gounass</t>
  </si>
  <si>
    <t>Tambacounda</t>
  </si>
  <si>
    <t>Je fais du transport (moto taxi), je règle mes affaires en toute discrétion.</t>
  </si>
  <si>
    <t>Emprunter de l'argent Vendre des actifs Travail et entreprise (y compris travail formel et informel, petit commerce, artisanat, services, etc.)</t>
  </si>
  <si>
    <t>Certains enfants fréquentent l'école coranique</t>
  </si>
  <si>
    <t>Mes amis ont fait la formation avec OIM, est-ce que je peux en bénéficier? Est-ce qu'il  y aura un autre financement?</t>
  </si>
  <si>
    <t>LY1021008217</t>
  </si>
  <si>
    <t>Agro-products</t>
  </si>
  <si>
    <t>I had to to locate because the shop where I was workihadbeen taken away and coud not survive</t>
  </si>
  <si>
    <t>Kumasi</t>
  </si>
  <si>
    <t>I have started my business and it is gradually working very for me</t>
  </si>
  <si>
    <t>I was arrested after going to work for somebody and I always thinking about my basic family as well</t>
  </si>
  <si>
    <t>LY1021008243</t>
  </si>
  <si>
    <t xml:space="preserve">Agrochemicals </t>
  </si>
  <si>
    <t>The venture is very good and am expecting good to happen</t>
  </si>
  <si>
    <t>Life situation was become unbearable</t>
  </si>
  <si>
    <t>LY1021008512</t>
  </si>
  <si>
    <t>Poultry</t>
  </si>
  <si>
    <t>Dormaa Ahenkro</t>
  </si>
  <si>
    <t>I have poultry farming and it gradually growing</t>
  </si>
  <si>
    <t>LY1020B2F0E5675DC0</t>
  </si>
  <si>
    <t>Mampatim; Saré Yéro Ousou</t>
  </si>
  <si>
    <t>Département de Kolda</t>
  </si>
  <si>
    <t>Saré Yéro Ousou</t>
  </si>
  <si>
    <t>parceque la vie est chére , les rendements des récoltes ne sont plus bonnes et ya pas d'autres activités</t>
  </si>
  <si>
    <t>Insatisfait du salaire de l'emploi actue Autre (veuillez préciser)</t>
  </si>
  <si>
    <t>pour subvenir aux besoins de la famille</t>
  </si>
  <si>
    <t>Entre les personnes déplacées à l'intérieur du pays et les personnes de retour Entre les personnes de retour et les communautés</t>
  </si>
  <si>
    <t>Comment Oim compte faire pour financer les projets des migrants de retour; comment pouvoir bénéficier de fonds pour avoir des matériaux pour pouvoir travail dans la peinture</t>
  </si>
  <si>
    <t>LY1021001397</t>
  </si>
  <si>
    <t>No movement</t>
  </si>
  <si>
    <t xml:space="preserve">COVID-19 VENTE DES ACCESSOIRES DE TELEPHONES  VENTE DES ACCESSOIRES DE TELEPHONES  </t>
  </si>
  <si>
    <t>Ndogbong</t>
  </si>
  <si>
    <t>Ngousso</t>
  </si>
  <si>
    <t>Je voulais être autonome</t>
  </si>
  <si>
    <t>Je réussie à sortir pour me battre</t>
  </si>
  <si>
    <t>non; elle ne s'est pas aggravée</t>
  </si>
  <si>
    <t>Grâce à cette aide je parviens à subvenir à mes besoins primaire</t>
  </si>
  <si>
    <t>Est-ce possible d'augmenter le financement afin de booster nos business?</t>
  </si>
  <si>
    <t>TD1021001484</t>
  </si>
  <si>
    <t>Koirapel</t>
  </si>
  <si>
    <t>Tahoua</t>
  </si>
  <si>
    <t>Bagagichiri</t>
  </si>
  <si>
    <t>LY1021002195</t>
  </si>
  <si>
    <t>Foodstuffs Business</t>
  </si>
  <si>
    <t>Ikirun, Osun</t>
  </si>
  <si>
    <t>Ikirun</t>
  </si>
  <si>
    <t>Can easily meet up with provision of basic needs with little support from her mother</t>
  </si>
  <si>
    <t>If return migrant could benefit an additional business skills training</t>
  </si>
  <si>
    <t>LY1021002499</t>
  </si>
  <si>
    <t>TANSPORT DES BIENS A L'AIDE D'UN TRICYCLE</t>
  </si>
  <si>
    <t>Je subviens à mes besoins.</t>
  </si>
  <si>
    <t>Ils étudient bdans une madersa ( école coranique)</t>
  </si>
  <si>
    <t>Ma situation s'est améliorée</t>
  </si>
  <si>
    <t>Pourquoi l'OIM pose toutes ces questions ?</t>
  </si>
  <si>
    <t>Ly1021002503</t>
  </si>
  <si>
    <t>KITS POUR EMBOUCHE/BETAILS PETITS RUMINANTS</t>
  </si>
  <si>
    <t>Ma boutique marché bien</t>
  </si>
  <si>
    <t>Voulais juste revenir à la maison</t>
  </si>
  <si>
    <t>Préfère l'école religieuse</t>
  </si>
  <si>
    <t>LY1021002735</t>
  </si>
  <si>
    <t>FOOD ITEMS</t>
  </si>
  <si>
    <t>Meeting her basic needs to some extent</t>
  </si>
  <si>
    <t>Thinking about the past</t>
  </si>
  <si>
    <t>LY1021002758</t>
  </si>
  <si>
    <t>Pas inscrit</t>
  </si>
  <si>
    <t>LY1021002760</t>
  </si>
  <si>
    <t>KIT EMBOUCHE/BETAILS GROS RUMINANT</t>
  </si>
  <si>
    <t>Taza</t>
  </si>
  <si>
    <t>Région</t>
  </si>
  <si>
    <t>Je remercie OIM</t>
  </si>
  <si>
    <t>LY1022003610</t>
  </si>
  <si>
    <t>I have not achieved my dreams, but my life is far better than when I returned without the reintegration support</t>
  </si>
  <si>
    <t>I have been maltreated and suffered various inhuman treatment. I was not even paid when I worked do not see why I should continue to stay I the  country at my disadvantage</t>
  </si>
  <si>
    <t>People ty to look down on you because you return to Ghana with nothing and had to restart your life</t>
  </si>
  <si>
    <t>LY1022003784</t>
  </si>
  <si>
    <t>Wamanafo</t>
  </si>
  <si>
    <t>Times are difficult and making businesses development tough but we are working to make it work</t>
  </si>
  <si>
    <t>The country is not stable at all and my life was at risk</t>
  </si>
  <si>
    <t>LY1021004005</t>
  </si>
  <si>
    <t>BOUTIQUE</t>
  </si>
  <si>
    <t>Kalfou</t>
  </si>
  <si>
    <t>Terre Équipement et outils Actifs reçus de l'OIM</t>
  </si>
  <si>
    <t>On rend grâce à dieu</t>
  </si>
  <si>
    <t>Sa ma beaucoup aider</t>
  </si>
  <si>
    <t>LY1021004042</t>
  </si>
  <si>
    <t>Grâce à l'aide fournie par l'OIM j'arrive à subvenir à mes besoins</t>
  </si>
  <si>
    <t>Sans ménage</t>
  </si>
  <si>
    <t>LY1021004045</t>
  </si>
  <si>
    <t>LY1021004050</t>
  </si>
  <si>
    <t>Les autres ont abandonné</t>
  </si>
  <si>
    <t>LY1021004051</t>
  </si>
  <si>
    <t>KITS POUR BOUTIQUE</t>
  </si>
  <si>
    <t>48</t>
  </si>
  <si>
    <t>J'ai amélioré mes compétences en langues étrangères Autres compétences</t>
  </si>
  <si>
    <t>Sa nous a aider à ne pas retourner dans les pays dure</t>
  </si>
  <si>
    <t>Est ce qu'ont peu encore nous aider</t>
  </si>
  <si>
    <t>Ly1021004055</t>
  </si>
  <si>
    <t>Je m'en sort grâce à ma boutique</t>
  </si>
  <si>
    <t>Non loin de la zone rouge</t>
  </si>
  <si>
    <t>Le marché est difficile ce dernier temps</t>
  </si>
  <si>
    <t>Besoin de soutien davantage</t>
  </si>
  <si>
    <t>LY1021004058</t>
  </si>
  <si>
    <t>J'arrive à gérer ma famille et moi même</t>
  </si>
  <si>
    <t>Vous allez nous apporter d'autres aides ?</t>
  </si>
  <si>
    <t>Ly1021004066</t>
  </si>
  <si>
    <t>68</t>
  </si>
  <si>
    <t>Mon commerce me permet de m'en sortir</t>
  </si>
  <si>
    <t>Quand est ce que on aura une nouvelle aide?</t>
  </si>
  <si>
    <t>Ly1021004069</t>
  </si>
  <si>
    <t>Grâce à ma boutique</t>
  </si>
  <si>
    <t>Certains ont déjà arrêtés l'école</t>
  </si>
  <si>
    <t>Ils ont abandonnés pour prendre soin des bétais</t>
  </si>
  <si>
    <t>Les bandits attaques des fois dans la localité</t>
  </si>
  <si>
    <t>Ras s</t>
  </si>
  <si>
    <t>Es qu'on peut nous aider davantage ?</t>
  </si>
  <si>
    <t>LY1021004074</t>
  </si>
  <si>
    <t>Boutique</t>
  </si>
  <si>
    <t>Ly1021004085</t>
  </si>
  <si>
    <t>72</t>
  </si>
  <si>
    <t>Besoin de changement</t>
  </si>
  <si>
    <t>Trop durée</t>
  </si>
  <si>
    <t>Emprunter de l'argent Vendre des actifs Envois de fonds/apports en argent/en nature donnés par des amis ou des parents à l'étranger</t>
  </si>
  <si>
    <t>Petit frère</t>
  </si>
  <si>
    <t>Recherche d'une vie meilleure</t>
  </si>
  <si>
    <t>Besoin d'être assisté</t>
  </si>
  <si>
    <t>Ly1021004096</t>
  </si>
  <si>
    <t>GERME</t>
  </si>
  <si>
    <t>Gamdi</t>
  </si>
  <si>
    <t>Entre les personnes déplacées à l'intérieur du pays et les communautés hôtes Entre les personnes déplacées à l'intérieur du pays et les personnes de retour</t>
  </si>
  <si>
    <t>Pourquoi ces questions ?</t>
  </si>
  <si>
    <t>LY1021004097</t>
  </si>
  <si>
    <t>KITS EMBOUCHE/BETAILS PETITS RUMINANTS</t>
  </si>
  <si>
    <t>La culture était mauvais</t>
  </si>
  <si>
    <t>Travaux champêtre</t>
  </si>
  <si>
    <t>Abandon</t>
  </si>
  <si>
    <t>Quelle est le but décès questions ?</t>
  </si>
  <si>
    <t>LY1021004098</t>
  </si>
  <si>
    <t>Parceque j'arrive géré ma famille</t>
  </si>
  <si>
    <t>Pourquoi ces questions ? Vous allez nous apporter d'autres aides ?</t>
  </si>
  <si>
    <t>LY1021004136</t>
  </si>
  <si>
    <t>Emprunter de l'argent Vendre des actifs Économies précédentes</t>
  </si>
  <si>
    <t>On mange à nos faims</t>
  </si>
  <si>
    <t>LY1021004171</t>
  </si>
  <si>
    <t>Ly1021004100</t>
  </si>
  <si>
    <t>EMBOUCHE DE PETITS RUMINANTS</t>
  </si>
  <si>
    <t>Kouraye</t>
  </si>
  <si>
    <t>Débrouillard seulement pas d'activité permanente</t>
  </si>
  <si>
    <t>Les bêtes reçus de la part de l'OIM sont majoritairement mortes</t>
  </si>
  <si>
    <t>Es qu'on va nous assistés davantage</t>
  </si>
  <si>
    <t>LY1021004104</t>
  </si>
  <si>
    <t>Gamdie</t>
  </si>
  <si>
    <t>Parceque je suis dans la famille</t>
  </si>
  <si>
    <t>Sans dette</t>
  </si>
  <si>
    <t>LY1021004107</t>
  </si>
  <si>
    <t>PETITS RUMINANTS</t>
  </si>
  <si>
    <t>LY1021004109</t>
  </si>
  <si>
    <t>Il arrive à s'en sortir</t>
  </si>
  <si>
    <t>J'aimerais savoir si c'est une aide financière que vous allez nous faire ? faire</t>
  </si>
  <si>
    <t>Ly1021004116</t>
  </si>
  <si>
    <t>Trop durer en exode</t>
  </si>
  <si>
    <t>Toro</t>
  </si>
  <si>
    <t>Je me débrouille pas mal et ça marche</t>
  </si>
  <si>
    <t>Trop durée en exode</t>
  </si>
  <si>
    <t>Arrive à s'en sortir</t>
  </si>
  <si>
    <t>Pouvez vous continuez à nous soutenir davantage ?</t>
  </si>
  <si>
    <t>Ly1021004117</t>
  </si>
  <si>
    <t>Besoin d'assistance davantage si possible</t>
  </si>
  <si>
    <t>LY1021004121</t>
  </si>
  <si>
    <t>Le retour à la famille</t>
  </si>
  <si>
    <t>Y'a t'il d'autres aides ??</t>
  </si>
  <si>
    <t>Ly1021004124</t>
  </si>
  <si>
    <t>Travail main d'oeuvre</t>
  </si>
  <si>
    <t>De nous aider</t>
  </si>
  <si>
    <t>LY1021004131</t>
  </si>
  <si>
    <t>kit boutique COLLECTIVE</t>
  </si>
  <si>
    <t>86</t>
  </si>
  <si>
    <t>LY1021004134</t>
  </si>
  <si>
    <t>kkit germe</t>
  </si>
  <si>
    <t>Rien</t>
  </si>
  <si>
    <t>Manque d'argent</t>
  </si>
  <si>
    <t>Ly1021004136</t>
  </si>
  <si>
    <t>Peut de Revenu</t>
  </si>
  <si>
    <t>Mon mariage</t>
  </si>
  <si>
    <t>Entre les personnes déplacées à l'intérieur du pays et les communautés hôtes Il n'y a pas de méfiance entre les groupes</t>
  </si>
  <si>
    <t>Besoin d'aide pour renforcer les betailes</t>
  </si>
  <si>
    <t>LY1021004137</t>
  </si>
  <si>
    <t>La vie au village n'est pas facile</t>
  </si>
  <si>
    <t>Pourquoi ces questionnaires ?</t>
  </si>
  <si>
    <t>LY1021004143</t>
  </si>
  <si>
    <t>Non je m'en sors</t>
  </si>
  <si>
    <t>Ly1021004159</t>
  </si>
  <si>
    <t>Je me retrouve</t>
  </si>
  <si>
    <t>LY1021004161</t>
  </si>
  <si>
    <t>Je suis dans ma famille</t>
  </si>
  <si>
    <t>Situation de la vie</t>
  </si>
  <si>
    <t>LY1021004167</t>
  </si>
  <si>
    <t>60</t>
  </si>
  <si>
    <t>J'arrive à géré mes besoins</t>
  </si>
  <si>
    <t>Vendre des actifs Économies précédentes Envois de fonds/apports en argent/en nature donnés par des amis ou des parents à l'étranger</t>
  </si>
  <si>
    <t>Pouvais vous nous donner d'autres aides ?</t>
  </si>
  <si>
    <t>Ly1021004177</t>
  </si>
  <si>
    <t>Ly1021004181</t>
  </si>
  <si>
    <t>Arriive à s'en sortir grâce à sa boutique</t>
  </si>
  <si>
    <t>Pouvez vous nous soutenir davantage ?</t>
  </si>
  <si>
    <t>LY1021004182</t>
  </si>
  <si>
    <t>KIT ELEVAGE</t>
  </si>
  <si>
    <t>LY1021004185</t>
  </si>
  <si>
    <t>LY1021004188</t>
  </si>
  <si>
    <t>J'arrive à me gérer</t>
  </si>
  <si>
    <t>Dockers</t>
  </si>
  <si>
    <t>Il ont pas l'age</t>
  </si>
  <si>
    <t>Enfants Parent(s)</t>
  </si>
  <si>
    <t>Ly1021004196</t>
  </si>
  <si>
    <t>KITS EMBOUCHE/ BETAILS PETITS RUMINANTS</t>
  </si>
  <si>
    <t>Arrive à s'en sortir grâce au revenu de son activité.</t>
  </si>
  <si>
    <t>Désillusion dans la réalisation des objectifs fixés</t>
  </si>
  <si>
    <t>Freres</t>
  </si>
  <si>
    <t>Demande s'il peut être assisté à nouveau ?</t>
  </si>
  <si>
    <t>Ly1021004197</t>
  </si>
  <si>
    <t>Je travaille pas parce que je suis malade</t>
  </si>
  <si>
    <t>Manque de soutien</t>
  </si>
  <si>
    <t>Que des remerciements !</t>
  </si>
  <si>
    <t>Ly1021004200</t>
  </si>
  <si>
    <t>Terre Bétails Autre (veuillez préciser)</t>
  </si>
  <si>
    <t>LY1021004203</t>
  </si>
  <si>
    <t>Ça va juste</t>
  </si>
  <si>
    <t>Es ce que je peut avoir un autre soutient</t>
  </si>
  <si>
    <t>LY1021004204</t>
  </si>
  <si>
    <t>Ly1021004205</t>
  </si>
  <si>
    <t>Est ce que on auras encore de l'aide?</t>
  </si>
  <si>
    <t>LY1021004206</t>
  </si>
  <si>
    <t>Ly1021004206</t>
  </si>
  <si>
    <t>LY1021004212</t>
  </si>
  <si>
    <t>R.as</t>
  </si>
  <si>
    <t>Ly1021004213</t>
  </si>
  <si>
    <t>Les restes du bétail meurt à cause de la famine</t>
  </si>
  <si>
    <t>Vente des manger au bord de la route</t>
  </si>
  <si>
    <t>LY1021004215</t>
  </si>
  <si>
    <t>KIT POUR EMBOUCHE/BETAILS PETITS RUMINANTS</t>
  </si>
  <si>
    <t>Ly1021004228</t>
  </si>
  <si>
    <t>ELEVAGE</t>
  </si>
  <si>
    <t>'Jarrive am'ensortir</t>
  </si>
  <si>
    <t>Entre les personnes déplacées à l'intérieur du pays et les personnes de retour Il n'y a pas de méfiance entre les groupes</t>
  </si>
  <si>
    <t>Problème de gérance des betailes en raison du déplacement depuis tahoua</t>
  </si>
  <si>
    <t>LY1021004229</t>
  </si>
  <si>
    <t>Je préfère vivre dans mon pays</t>
  </si>
  <si>
    <t>La épreuves de la vie</t>
  </si>
  <si>
    <t>Pourquoi ces questionnaires ?? Vous allez nous apporter d'autres aides ?</t>
  </si>
  <si>
    <t>Ly1021004232</t>
  </si>
  <si>
    <t>Juste comme ça</t>
  </si>
  <si>
    <t>Juste comme ça parce qu'on préfère l'école coranique</t>
  </si>
  <si>
    <t>Ly1021004235</t>
  </si>
  <si>
    <t>Manque d'emploi</t>
  </si>
  <si>
    <t>Travail du mois</t>
  </si>
  <si>
    <t>Moi ce que j'ai de nous aider de resté dans notre pays</t>
  </si>
  <si>
    <t>LY1021004236</t>
  </si>
  <si>
    <t>Le fait de rentrer à la maison</t>
  </si>
  <si>
    <t>LY1021004239</t>
  </si>
  <si>
    <t>Je m'en sors quelques soit la situation</t>
  </si>
  <si>
    <t>Donné nous de travail</t>
  </si>
  <si>
    <t>Ly1021004279</t>
  </si>
  <si>
    <t>Difficile d'accès aux outils moderne</t>
  </si>
  <si>
    <t>Installation des tôles</t>
  </si>
  <si>
    <t>Le manque d'emplois</t>
  </si>
  <si>
    <t>Comment nous aider à nouveau ?</t>
  </si>
  <si>
    <t>LY1021004283</t>
  </si>
  <si>
    <t>EMBOUCHE GROS RUMINANTS</t>
  </si>
  <si>
    <t>Se sent un peu plus en sécurité grâce</t>
  </si>
  <si>
    <t>Ça n'avance pas dans le pays d'accueil.</t>
  </si>
  <si>
    <t>Ça fait partie de la vie ,le stress ne manque pas</t>
  </si>
  <si>
    <t>Je ne sais pas je ne souhaite pas répondre</t>
  </si>
  <si>
    <t>Es que ya une aide financière que l'OIM va nous amenés pour nous soutenir davantage.</t>
  </si>
  <si>
    <t>LY1021004285</t>
  </si>
  <si>
    <t>On gagne pas dans le village</t>
  </si>
  <si>
    <t>LY1021008505</t>
  </si>
  <si>
    <t>KIT EMBOUCHE/ BETAILS PETITS RUMINANTS</t>
  </si>
  <si>
    <t>Akoukou</t>
  </si>
  <si>
    <t>Dieu merci</t>
  </si>
  <si>
    <t>En quoi on vas nous aider à nouveau</t>
  </si>
  <si>
    <t>LY1021005087</t>
  </si>
  <si>
    <t xml:space="preserve">COVID 19: SALON DE COIFFURE </t>
  </si>
  <si>
    <t>Ekounou</t>
  </si>
  <si>
    <t>Yaounde</t>
  </si>
  <si>
    <t>Autonomie</t>
  </si>
  <si>
    <t>Mvan</t>
  </si>
  <si>
    <t>Pour être autonome</t>
  </si>
  <si>
    <t>Le business tourne au ralenti</t>
  </si>
  <si>
    <t>je n'ai pas de dette</t>
  </si>
  <si>
    <t>Mon activité tourne au ralenti</t>
  </si>
  <si>
    <t>J'ai peur du lendemain car les activités sont dures</t>
  </si>
  <si>
    <t>Ma situation est en amélioration continue</t>
  </si>
  <si>
    <t>je suis en activité</t>
  </si>
  <si>
    <t>Y'a t-il un moyen de nous suivre en permanence?</t>
  </si>
  <si>
    <t>LY1021005755</t>
  </si>
  <si>
    <t>Danielle Momo</t>
  </si>
  <si>
    <t>Je suis en formation actuellement mais je Gagne de l'argent aussi</t>
  </si>
  <si>
    <t>J'ai appris le metier de vitrier</t>
  </si>
  <si>
    <t>Ma tante se charge de tout</t>
  </si>
  <si>
    <t>Ma mère s'est remariée et a eu d'autres enfants</t>
  </si>
  <si>
    <t>LY1021006098</t>
  </si>
  <si>
    <t>J'arrive à satisfaire mes besoins.</t>
  </si>
  <si>
    <t>J'ai pas emprunté de l'argent lors de mon parcours.</t>
  </si>
  <si>
    <t>La situation s'est améliorée.</t>
  </si>
  <si>
    <t>L'aide apportée est positive.</t>
  </si>
  <si>
    <t>LY1021006480</t>
  </si>
  <si>
    <t xml:space="preserve">Porcherie / COVID-19 Cash support </t>
  </si>
  <si>
    <t>Bounouma</t>
  </si>
  <si>
    <t>Ne peut pas rembourser une dette dans l'ancienne communauté Manque de moyens pour survivre dans l'ancienne communauté</t>
  </si>
  <si>
    <t>Ma situation en libye n'etait pas facile, Grace à l'OIM mes conditions de vie se sont un peu améliorées</t>
  </si>
  <si>
    <t>Patisserie, carrelage</t>
  </si>
  <si>
    <t>Terre Bétails Arbres ( fruits, noix, etc…) Actifs reçus de l'OIM</t>
  </si>
  <si>
    <t>Integrer la fonction publique, faire aussi le business</t>
  </si>
  <si>
    <t>Je pense que je suis en retard maintenant, je n'ai pas encore ce que je veux gagner</t>
  </si>
  <si>
    <t>Est ce que OIM peut encore nous soutenir ? Est il possible pour un migrant comme moi de travailler au sein de l'OIM ?</t>
  </si>
  <si>
    <t>LY1021006487</t>
  </si>
  <si>
    <t>Projet Individuel de Taxi Moto Covid19 Cash Support</t>
  </si>
  <si>
    <t>Popodara</t>
  </si>
  <si>
    <t>je viens à survivre</t>
  </si>
  <si>
    <t>je travaillais</t>
  </si>
  <si>
    <t>LY1021006649</t>
  </si>
  <si>
    <t>Benin City</t>
  </si>
  <si>
    <t>Benin</t>
  </si>
  <si>
    <t>I'm able to manage the business and taking care of my basic needs</t>
  </si>
  <si>
    <t>Was sold to slavery. Worked for her traffickers throughout her stay</t>
  </si>
  <si>
    <t>Not borrow money for her migration journey</t>
  </si>
  <si>
    <t>Supports from the family members</t>
  </si>
  <si>
    <t>Her shop was burgle</t>
  </si>
  <si>
    <t>Some of the old friends disassociate with her</t>
  </si>
  <si>
    <t>She asked if IOM could provided a little support to her to start a business, even its a small one</t>
  </si>
  <si>
    <t>LY1021006756</t>
  </si>
  <si>
    <t>GROCERY STORE</t>
  </si>
  <si>
    <t>I am able to provide for my basic needs</t>
  </si>
  <si>
    <t>To increase my income level</t>
  </si>
  <si>
    <t>LY1021006769</t>
  </si>
  <si>
    <t xml:space="preserve">To rent shop and purchase saloon items for business set up </t>
  </si>
  <si>
    <t>Auchi, Edo State, Nigeria</t>
  </si>
  <si>
    <t>Auchi</t>
  </si>
  <si>
    <t>He could take care of one of his major needs, feeding</t>
  </si>
  <si>
    <t>Was living from hand to mouth while in Libya and no freedom</t>
  </si>
  <si>
    <t>That is there based in Edo State</t>
  </si>
  <si>
    <t>Disrespect from friends and family because he is operating at the level below his standard before migration</t>
  </si>
  <si>
    <t>Operation below level he was before travel</t>
  </si>
  <si>
    <t>None</t>
  </si>
  <si>
    <t>LY1021006863</t>
  </si>
  <si>
    <t>Commerce (Vente de prêt-à-porter)</t>
  </si>
  <si>
    <t>kEUR</t>
  </si>
  <si>
    <t>KEUR MASSAR</t>
  </si>
  <si>
    <t>MARIAGE</t>
  </si>
  <si>
    <t>J'étais malade, j'ai dépensé tout mon argent pour me soigner</t>
  </si>
  <si>
    <t>défaut de moyen</t>
  </si>
  <si>
    <t>pas de question</t>
  </si>
  <si>
    <t>LY1021007249</t>
  </si>
  <si>
    <t>The reintegration package was small and the business could not earn me much income though am able to take care of some my needs</t>
  </si>
  <si>
    <t>Not being able to acheive my dreams of reaching europe and the hardship of the backway journey</t>
  </si>
  <si>
    <t>LY1021007457</t>
  </si>
  <si>
    <t>Textile Materials Sales Business</t>
  </si>
  <si>
    <t>Bello Shariff</t>
  </si>
  <si>
    <t>Kano</t>
  </si>
  <si>
    <t>Kofar Wambai Rd, Kano, Dala, Kano</t>
  </si>
  <si>
    <t>Able to secure her own house through the assistance received</t>
  </si>
  <si>
    <t>LY1021007512</t>
  </si>
  <si>
    <t>Tailoring business</t>
  </si>
  <si>
    <t>Still staying with her parents.  Her parents providing most of the necessary support to her and her child</t>
  </si>
  <si>
    <t>Paid the balance within few months upon return</t>
  </si>
  <si>
    <t>Her daughter could not start school immediately she return.</t>
  </si>
  <si>
    <t>Especially when there is economic challenges</t>
  </si>
  <si>
    <t>Famille OIM Autre (veuillez préciser)</t>
  </si>
  <si>
    <t>Her tutor.  S</t>
  </si>
  <si>
    <t>Je ne sais pas other</t>
  </si>
  <si>
    <t>Her tutor. She is learning tailoring</t>
  </si>
  <si>
    <t>I have freedom and about finish in tailoring school</t>
  </si>
  <si>
    <t>Has all the necessary equipment to start her tailoring business</t>
  </si>
  <si>
    <t>LY1021007514</t>
  </si>
  <si>
    <t>SMP _  Hair Salon Business</t>
  </si>
  <si>
    <t>Kefas David</t>
  </si>
  <si>
    <t>Enugu</t>
  </si>
  <si>
    <t>Crainte de stigmatisation ou de discrimination dans l'ancienne communauté
 Peut rester dans l'ancienne communauté mais souhaite rechercher de meilleures opportunités économiques et sociales dans la nouvelle communauté.</t>
  </si>
  <si>
    <t>Because even though she is able to cater for her needs, the profit from the business isn’t enough</t>
  </si>
  <si>
    <t>LY1021007541</t>
  </si>
  <si>
    <t>PROVISION BUSINESS</t>
  </si>
  <si>
    <t>Owerri</t>
  </si>
  <si>
    <t>Owerri, Imo State</t>
  </si>
  <si>
    <t>High cost of commodities</t>
  </si>
  <si>
    <t>Conjoint Parent(s) Grand(s)-parent(s)</t>
  </si>
  <si>
    <t>Je ne voulais pas quitter le lieu d’origine other</t>
  </si>
  <si>
    <t>Her husband returned to Libya</t>
  </si>
  <si>
    <t>Bad economic and husdand travelled back to Libya</t>
  </si>
  <si>
    <t>She asked if she could get additional support and boost her business</t>
  </si>
  <si>
    <t>LY1021007767</t>
  </si>
  <si>
    <t>SMP _  Foodstuff Business</t>
  </si>
  <si>
    <t>Ikotun Lagos</t>
  </si>
  <si>
    <t>Ikotun</t>
  </si>
  <si>
    <t>Sold all the goods received for his economic reintegration to settle the debt incurred on his migration journey because the mother that borrowed the money was facing too much pressure to repay</t>
  </si>
  <si>
    <t>Through informal works</t>
  </si>
  <si>
    <t>The business has closed</t>
  </si>
  <si>
    <t>LY1021007775</t>
  </si>
  <si>
    <t>SMP _  Sales of Foodstuff Business</t>
  </si>
  <si>
    <t>Egor, Benin City</t>
  </si>
  <si>
    <t>Still struggling economically</t>
  </si>
  <si>
    <t>Need source of income</t>
  </si>
  <si>
    <t>No financial capacity to send them to school</t>
  </si>
  <si>
    <t>Due to bad economic situation in the household</t>
  </si>
  <si>
    <t>LY1021007803</t>
  </si>
  <si>
    <t>Soft Drinks and shop rent</t>
  </si>
  <si>
    <t>Ovia</t>
  </si>
  <si>
    <t>Benin city</t>
  </si>
  <si>
    <t>The business is struggling</t>
  </si>
  <si>
    <t>Farming</t>
  </si>
  <si>
    <t>Friends</t>
  </si>
  <si>
    <t>Bad economic situation</t>
  </si>
  <si>
    <t>Have</t>
  </si>
  <si>
    <t>LY1021008004</t>
  </si>
  <si>
    <t xml:space="preserve">Hair Dressing Materials </t>
  </si>
  <si>
    <t>I am able to provide for myself and my child</t>
  </si>
  <si>
    <t>They are not old enough to attend school</t>
  </si>
  <si>
    <t>LY1021008069</t>
  </si>
  <si>
    <t>Hardware items</t>
  </si>
  <si>
    <t>Prince AHINAKWAH-WILSON</t>
  </si>
  <si>
    <t>Kwatiri</t>
  </si>
  <si>
    <t>My economic life is far better off than before</t>
  </si>
  <si>
    <t>The maltreatment was becoming unbearable. I have my freedom here</t>
  </si>
  <si>
    <t>We separated before I travelled</t>
  </si>
  <si>
    <t>Living with the mother who has re-married</t>
  </si>
  <si>
    <t>He doesn't have a question but wants to thank IOM for their kind support and care. He will ensure that the business becomes bigger and multiplies</t>
  </si>
  <si>
    <t>LY1021008010</t>
  </si>
  <si>
    <t>Livestock Farming</t>
  </si>
  <si>
    <t>I am rearing livestock and I have a tricycle to work with which gives me income</t>
  </si>
  <si>
    <t>I had a plan and coulf not materialised and decided to return to Ghana. Staying there would be waste</t>
  </si>
  <si>
    <t>When I look at my friends and the way life seems to go on well with them and am left out. I feel sad sometimes</t>
  </si>
  <si>
    <t>LY1021008014</t>
  </si>
  <si>
    <t>Vehicle Spare parts</t>
  </si>
  <si>
    <t>53</t>
  </si>
  <si>
    <t>I am able to cater for myself and my family as well</t>
  </si>
  <si>
    <t>I wish to have an extra source of income</t>
  </si>
  <si>
    <t>LY1021008023</t>
  </si>
  <si>
    <t>Plumbing pipes</t>
  </si>
  <si>
    <t>The support has helped to buy more raw materials and been able to employ two young men to for Training</t>
  </si>
  <si>
    <t>The country was not safe for.me and the i was also worried by sickness</t>
  </si>
  <si>
    <t>When I remember some of the that I went through in Libya</t>
  </si>
  <si>
    <t>I don't have a question but very grateful to IOM for the intervention</t>
  </si>
  <si>
    <t>LY1021008027</t>
  </si>
  <si>
    <t>Second-hand Clothing</t>
  </si>
  <si>
    <t>It has given me good standing to start life again</t>
  </si>
  <si>
    <t>When I am unable to support a family member in need</t>
  </si>
  <si>
    <t>LY1021008057</t>
  </si>
  <si>
    <t>Purchase of plumbing materials</t>
  </si>
  <si>
    <t>Subinso Zongo</t>
  </si>
  <si>
    <t>Subinso</t>
  </si>
  <si>
    <t>I transport goods and it is dojbg very great</t>
  </si>
  <si>
    <t>Because i did jot return with what the were expecting me to</t>
  </si>
  <si>
    <t>Can a supported migrant be able to travel again?</t>
  </si>
  <si>
    <t>LY1021008064</t>
  </si>
  <si>
    <t>Crates of eggs</t>
  </si>
  <si>
    <t>Things are working out well for me</t>
  </si>
  <si>
    <t>LY1021008066</t>
  </si>
  <si>
    <t>Cattle Rearing</t>
  </si>
  <si>
    <t>When I received the reintegration support, i added some to it to start my business ad am doing good</t>
  </si>
  <si>
    <t>I was fed up with the country and wanted to return home</t>
  </si>
  <si>
    <t>Masonry and mechanical works</t>
  </si>
  <si>
    <t>Tricycle</t>
  </si>
  <si>
    <t>When I think about the financial constraints and the family pressure</t>
  </si>
  <si>
    <t>LY1021008068</t>
  </si>
  <si>
    <t>Bags of Cement</t>
  </si>
  <si>
    <t>Cyril lamptey</t>
  </si>
  <si>
    <t>The economy is very expensive the money has devalued</t>
  </si>
  <si>
    <t>The country was too unstable</t>
  </si>
  <si>
    <t>When I think of how much time and money I have wasted</t>
  </si>
  <si>
    <t>I wish to receive more support from IOM is it possible</t>
  </si>
  <si>
    <t>LY1021008072</t>
  </si>
  <si>
    <t>Drinks</t>
  </si>
  <si>
    <t>Am able to work and have enough fees my family and others for investment</t>
  </si>
  <si>
    <t>Bâtiments et structures Autre (veuillez préciser)</t>
  </si>
  <si>
    <t>When I consider the kind of work that am doing and the income is not consummerate with my effort, I get sad</t>
  </si>
  <si>
    <t>Famille Dirigeants communautaires OIM</t>
  </si>
  <si>
    <t>LY1021008084</t>
  </si>
  <si>
    <t>I went into partnership with my brother and the business is going on very well. I am happy to have return</t>
  </si>
  <si>
    <t>I want to ask, apert from the support thatbinjave received, is there the possibility of receiving a loan or gant to upscale the business when the need comes?</t>
  </si>
  <si>
    <t>LY1021008097</t>
  </si>
  <si>
    <t>I have started working and far better than it use tp be</t>
  </si>
  <si>
    <t>I was attacked in my house and took all.my possession and money</t>
  </si>
  <si>
    <t>LY1021008098</t>
  </si>
  <si>
    <t>Agro inputs for farming</t>
  </si>
  <si>
    <t>I have something doing which can cater for my basic needs as well</t>
  </si>
  <si>
    <t>LY1021008100</t>
  </si>
  <si>
    <t>Afrancho</t>
  </si>
  <si>
    <t>Akom</t>
  </si>
  <si>
    <t>It gave me a push to run my life</t>
  </si>
  <si>
    <t>Prendre soin du bétail Déménagé ailleurs pour trouver une source de revenu</t>
  </si>
  <si>
    <t>When I am not a ble to provide enough for my family</t>
  </si>
  <si>
    <t>Will IOM continue to support me other reintegration</t>
  </si>
  <si>
    <t>LY1021008102</t>
  </si>
  <si>
    <t>Maize</t>
  </si>
  <si>
    <t>I am able to take care of my family basic needs without having to borrow</t>
  </si>
  <si>
    <t>LY1021008105</t>
  </si>
  <si>
    <t>Pigs</t>
  </si>
  <si>
    <t>I have started my piggery farming and I hope the farm will become big</t>
  </si>
  <si>
    <t>The loving conditions were difficult and realised I cannot have my life there, I certainly had to come home</t>
  </si>
  <si>
    <t>Family support</t>
  </si>
  <si>
    <t>LY1021008115</t>
  </si>
  <si>
    <t>Sale of Groceries</t>
  </si>
  <si>
    <t>I am able to cater for myself with the business i have now</t>
  </si>
  <si>
    <t>LY1021008166</t>
  </si>
  <si>
    <t>Tuobodom</t>
  </si>
  <si>
    <t>I am working very well</t>
  </si>
  <si>
    <t>I was Kidnap for 3 times and the place was not safe to live</t>
  </si>
  <si>
    <t>Some of the community members discussed about my inability to return to Ghana with anything</t>
  </si>
  <si>
    <t>I felt sad about the comments that they make</t>
  </si>
  <si>
    <t>LY1021008173</t>
  </si>
  <si>
    <t>The business is slowly growing and it is good for me</t>
  </si>
  <si>
    <t>I had travelled for so long and was getting tired. I wanted to return home and re-strategize my life</t>
  </si>
  <si>
    <t>I want to diversify into farming so let me know if there are any farming opportunities</t>
  </si>
  <si>
    <t>LY1021008174</t>
  </si>
  <si>
    <t>I am  now self sufficient</t>
  </si>
  <si>
    <t>Sister</t>
  </si>
  <si>
    <t>I am grateful to IOM for all the support</t>
  </si>
  <si>
    <t>LY1021008176</t>
  </si>
  <si>
    <t>Agro Products</t>
  </si>
  <si>
    <t>I am able to cater for myself and also support my family</t>
  </si>
  <si>
    <t>Not of school going age</t>
  </si>
  <si>
    <t>LY1021008185</t>
  </si>
  <si>
    <t>Hiring of Plastic chairs</t>
  </si>
  <si>
    <t>My business is good and booming gradually</t>
  </si>
  <si>
    <t>I was being attacked everywhere I go and there were lots of kidnapping in the country</t>
  </si>
  <si>
    <t>Terre Bétails Bâtiments et structures</t>
  </si>
  <si>
    <t>They think am worthless and do jot known what am about in life</t>
  </si>
  <si>
    <t>I feel sad because I have wasted money on a journey that I didn't benefit</t>
  </si>
  <si>
    <t>LY1021008188</t>
  </si>
  <si>
    <t>Kofi Ansua</t>
  </si>
  <si>
    <t>The poultry venture has been very good. I have sold my first produce to customers for Christmas and am going to start my second batch</t>
  </si>
  <si>
    <t>I felt I was deceived and was not told the exact situation</t>
  </si>
  <si>
    <t>Amis Dirigeants communautaires OIM</t>
  </si>
  <si>
    <t>LY1021008193</t>
  </si>
  <si>
    <t>Electrical Appliances</t>
  </si>
  <si>
    <t>My reintegration support into piggery has not matured yet. My economic situation is not so good</t>
  </si>
  <si>
    <t>The work was not good and the chaos I the country was affecting me</t>
  </si>
  <si>
    <t>When you listen to what people say about your situation,  sometimes it's depressing</t>
  </si>
  <si>
    <t>Is there any further support to us who have already been assisted but need further assistance to sustain their business and lives?</t>
  </si>
  <si>
    <t>LY1021008199</t>
  </si>
  <si>
    <t>Cattle</t>
  </si>
  <si>
    <t>Ne peut pas rembourser une dette dans l'ancienne communauté</t>
  </si>
  <si>
    <t>Gyenaase</t>
  </si>
  <si>
    <t>I make some ends meet</t>
  </si>
  <si>
    <t>Brother</t>
  </si>
  <si>
    <t>I do not know. I just feel pained when I think</t>
  </si>
  <si>
    <t>LY1021008202</t>
  </si>
  <si>
    <t>Electricals</t>
  </si>
  <si>
    <t>The prices of goods have shot up but it is still better than it used to be</t>
  </si>
  <si>
    <t>Siblings</t>
  </si>
  <si>
    <t>Separated when we grew up</t>
  </si>
  <si>
    <t>LY1021008206</t>
  </si>
  <si>
    <t>Synthetic Hair Extensions and Wigs</t>
  </si>
  <si>
    <t>I am able to provide well for my wife and kids</t>
  </si>
  <si>
    <t>Bâtiments et structures Équipement et outils Actifs reçus de l'OIM</t>
  </si>
  <si>
    <t>Will I be allowed to travel again if I wish to travel through the right means</t>
  </si>
  <si>
    <t>LY1021008211</t>
  </si>
  <si>
    <t>Clothing</t>
  </si>
  <si>
    <t>With the reintegration support, I.managed to put up a retail drink shop and it is working very well</t>
  </si>
  <si>
    <t>LY1021008229</t>
  </si>
  <si>
    <t>I was in a tight economic and financial difficulty when I return but I am.beter now</t>
  </si>
  <si>
    <t>There was no joy living in Libya and I was being molested everywhere I go</t>
  </si>
  <si>
    <t>Arbres ( fruits, noix, etc…) Bâtiments et structures</t>
  </si>
  <si>
    <t>LY1021008245</t>
  </si>
  <si>
    <t>Sale of maize and cereals</t>
  </si>
  <si>
    <t>Tema</t>
  </si>
  <si>
    <t>Crainte de stigmatisation ou de discrimination dans l'ancienne communauté
 Manque de moyens pour survivre dans l'ancienne communauté</t>
  </si>
  <si>
    <t>Berekum</t>
  </si>
  <si>
    <t>I started the grocery business and it's becoming better</t>
  </si>
  <si>
    <t>I had given birth and the medical condition was not very well for me to live there especially when I cannot see the man</t>
  </si>
  <si>
    <t>Is there any additional support for returness who have already been supported as the assistance couldn't pay for all</t>
  </si>
  <si>
    <t>LY1021008253</t>
  </si>
  <si>
    <t>In-door POP Ceiling products</t>
  </si>
  <si>
    <t>Now I have something doing and i can feed and cater for myself</t>
  </si>
  <si>
    <t>I need an extra source of income</t>
  </si>
  <si>
    <t>I am grateful to IOM for the support</t>
  </si>
  <si>
    <t>LY1021008268</t>
  </si>
  <si>
    <t xml:space="preserve">Selling of Maize </t>
  </si>
  <si>
    <t>DOMFETE</t>
  </si>
  <si>
    <t>BEREKUM</t>
  </si>
  <si>
    <t>I have started buying and selling grains</t>
  </si>
  <si>
    <t>I couldn't stay in the country because of civil unrest</t>
  </si>
  <si>
    <t>LY1021008273</t>
  </si>
  <si>
    <t>I am able to fend for myself now</t>
  </si>
  <si>
    <t>Will IOM be able to give me extra support economically</t>
  </si>
  <si>
    <t>LY1021008280</t>
  </si>
  <si>
    <t>Hardware Items</t>
  </si>
  <si>
    <t>I have peace at home and i can cater for my needs now</t>
  </si>
  <si>
    <t>Vendre des actifs Économies précédentes Travail et entreprise (y compris travail formel et informel, petit commerce, artisanat, services, etc.)</t>
  </si>
  <si>
    <t>Famille Dirigeants communautaires OIM Autres retournés</t>
  </si>
  <si>
    <t>LY1021008281</t>
  </si>
  <si>
    <t>Sale of Maize</t>
  </si>
  <si>
    <t>DROBO</t>
  </si>
  <si>
    <t>Drobo</t>
  </si>
  <si>
    <t>My life has improved</t>
  </si>
  <si>
    <t>I was deceived that life was better than in Ghana and it was a waste of time and resources</t>
  </si>
  <si>
    <t>LY1021008285</t>
  </si>
  <si>
    <t>Grains &amp; Cereals</t>
  </si>
  <si>
    <t>I have enough to take care of my family now</t>
  </si>
  <si>
    <t>LY1021008288</t>
  </si>
  <si>
    <t>Raisons politiques, violence ou insécurité</t>
  </si>
  <si>
    <t>Bawku</t>
  </si>
  <si>
    <t>I am dealing in motor parts and it's very good</t>
  </si>
  <si>
    <t>I had to move because of the conflict in my town</t>
  </si>
  <si>
    <t>LY1021008305</t>
  </si>
  <si>
    <t>Drink</t>
  </si>
  <si>
    <t>I was not working when I first arrived and doing better sincw i started working</t>
  </si>
  <si>
    <t>The loving condition was difficult</t>
  </si>
  <si>
    <t>When I remember what has changes in a shortwhile compared to the 2 years I travelled</t>
  </si>
  <si>
    <t>LY1021008306</t>
  </si>
  <si>
    <t xml:space="preserve">Hardware &amp; Stationery </t>
  </si>
  <si>
    <t>The work was going on very well but the economic hardship in the country is gradually eroding our capital but it is still better than we came</t>
  </si>
  <si>
    <t>The conflict in the country was gradually become unbearable and difficult and secondly, I had a health challah cold not work</t>
  </si>
  <si>
    <t>Masory skills and learnt Arabic</t>
  </si>
  <si>
    <t>When I remember some mistakes I had committed</t>
  </si>
  <si>
    <t>LY1021008315</t>
  </si>
  <si>
    <t>Cold Store</t>
  </si>
  <si>
    <t>The economic challenges and increment of prices has made the repurchas of items very difficult</t>
  </si>
  <si>
    <t>I need additional support. The reintegration support in-between the time of receiving the support, had diminished and could buy leas things than as of the time it was invoiced. Additional support to beef up wht was received would be appreciated</t>
  </si>
  <si>
    <t>LY1021008328</t>
  </si>
  <si>
    <t>Agro Chemicals</t>
  </si>
  <si>
    <t>Although I am.not financially sound, am in a better situation tan I arrived</t>
  </si>
  <si>
    <t>I as going a lot of pressure, always being arrested and maltreatment every where I go and could not take it anymore</t>
  </si>
  <si>
    <t>When I consider  the troubles that I have gone through</t>
  </si>
  <si>
    <t>LY1021008329</t>
  </si>
  <si>
    <t>Carpentry</t>
  </si>
  <si>
    <t>My life has been better off with the reintegration support</t>
  </si>
  <si>
    <t>When situations doesn't go well as expected</t>
  </si>
  <si>
    <t>Membre du même réseau Organisations et dirigeants relgieux OIM</t>
  </si>
  <si>
    <t>LY1021008333</t>
  </si>
  <si>
    <t>electrical appliances</t>
  </si>
  <si>
    <t>Prince Ahinakwah-Wilson</t>
  </si>
  <si>
    <t>Offuman</t>
  </si>
  <si>
    <t>Offuma</t>
  </si>
  <si>
    <t>Am not very satisfied but better than before</t>
  </si>
  <si>
    <t>Life in Libya was very unbearable</t>
  </si>
  <si>
    <t>This happens when I am looking for something and I cannot get it, I get sad</t>
  </si>
  <si>
    <t>I am growing and cannot continue to stay in my father's house</t>
  </si>
  <si>
    <t>Nsoatre Newtown</t>
  </si>
  <si>
    <t>Newtown</t>
  </si>
  <si>
    <t>The prices of goods have appreciated so much and the returns on goods can only buy few items.</t>
  </si>
  <si>
    <t>The hardship condition and the fact that I was not being paid after working</t>
  </si>
  <si>
    <t>Famille Organisations et dirigeants relgieux OIM</t>
  </si>
  <si>
    <t>If a beneficiary want a loan to tip up his business activities, it that possible from IOM?</t>
  </si>
  <si>
    <t>LY1021008363</t>
  </si>
  <si>
    <t>I have engaged in several business and they are all doing very well and great. I  had farmlands before travelling I returned to continue them</t>
  </si>
  <si>
    <t>The land with mybfruits was sold by the Chief to a developer and ended by loosing my investment. That neccisated my travelling</t>
  </si>
  <si>
    <t>Terre Arbres ( fruits, noix, etc…) Équipement et outils</t>
  </si>
  <si>
    <t>All the things I left was not taken care of it well and they were going bad</t>
  </si>
  <si>
    <t>Apart from the support, can there be specialised support for farmers?</t>
  </si>
  <si>
    <t>LY1021008460</t>
  </si>
  <si>
    <t>,</t>
  </si>
  <si>
    <t>LY1021008509</t>
  </si>
  <si>
    <t>Azza</t>
  </si>
  <si>
    <t>LY1021008521</t>
  </si>
  <si>
    <t>Je gère mes besoins</t>
  </si>
  <si>
    <t>Sans ménage mais j'envoie à ma mère</t>
  </si>
  <si>
    <t>LY1021008533</t>
  </si>
  <si>
    <t>KITS D'EMBOUCHE/BETAILS PETITS RUMINANTS</t>
  </si>
  <si>
    <t>Kehehe</t>
  </si>
  <si>
    <t>J'arrive à géré mes besoins personnels</t>
  </si>
  <si>
    <t>Ly1021008536</t>
  </si>
  <si>
    <t>KIT EMBOUHE</t>
  </si>
  <si>
    <t>Barmou</t>
  </si>
  <si>
    <t>Dieu merci je mange à ma faim</t>
  </si>
  <si>
    <t>L'insécurité</t>
  </si>
  <si>
    <t>Entre les personnes déplacées à l'intérieur du pays et les communautés hôtes Entre les personnes de retour et les communautés</t>
  </si>
  <si>
    <t>Est ce que l'oim peut nous arrêter cette insécurité</t>
  </si>
  <si>
    <t>LY1021008537</t>
  </si>
  <si>
    <t>Projet Individuel Elevage Petit Ruminant Covid19 Cash Support</t>
  </si>
  <si>
    <t>Village Tountouroun</t>
  </si>
  <si>
    <t>Je suis trés satisfaite</t>
  </si>
  <si>
    <t>Je suis une retourné malade, Je ne me sens toujours pas et j'aimerais avoir une prise en charge médicale?</t>
  </si>
  <si>
    <t>LY1021008553</t>
  </si>
  <si>
    <t xml:space="preserve">Commerce  / COVID-19 Cash support </t>
  </si>
  <si>
    <t>BELLE-VUE</t>
  </si>
  <si>
    <t>LY1021008565</t>
  </si>
  <si>
    <t>BEYLA</t>
  </si>
  <si>
    <t>SINKO</t>
  </si>
  <si>
    <t>Je me debrouille</t>
  </si>
  <si>
    <t>Pouvez-vous m'aider à avoir un fond supplémentaire pour mon commerce?</t>
  </si>
  <si>
    <t>LY1021008619</t>
  </si>
  <si>
    <t>The business is gradually moving</t>
  </si>
  <si>
    <t>The conflict in Libya was not getting better ad my life was a stake</t>
  </si>
  <si>
    <t>44</t>
  </si>
  <si>
    <t>LY1021008623</t>
  </si>
  <si>
    <t>I am able to provide for myself and family now</t>
  </si>
  <si>
    <t>Bâtiments et structures véhicules Actifs reçus de l'OIM</t>
  </si>
  <si>
    <t>Il n'y a pas de méfiance entre les groupes Je ne sais pas</t>
  </si>
  <si>
    <t>LY1021008639</t>
  </si>
  <si>
    <t>Sale of Yams</t>
  </si>
  <si>
    <t>I am able to take care of myself</t>
  </si>
  <si>
    <t>People talk of how I couldn't bring anything home</t>
  </si>
  <si>
    <t>Can IOM provide us with extra support given the economy hardships now</t>
  </si>
  <si>
    <t>LY1021008642</t>
  </si>
  <si>
    <t>The beginning of the business had not been busy but I am still working to maintain and sustain it</t>
  </si>
  <si>
    <t>I was tired of life in Libya and wanted to return. Nothing was going on well for me here</t>
  </si>
  <si>
    <t>Terre Arbres ( fruits, noix, etc…) Bâtiments et structures</t>
  </si>
  <si>
    <t>LY1021008660</t>
  </si>
  <si>
    <t>Hair Accessories Sales Business.</t>
  </si>
  <si>
    <t>Anambra</t>
  </si>
  <si>
    <t>Business struggling. Spent large percentage of her economic reintegration on treatment when her son ill.</t>
  </si>
  <si>
    <t>After she lost the baby she return with</t>
  </si>
  <si>
    <t>Challenges in meeting up with her basic needs and the lost of her baby</t>
  </si>
  <si>
    <t>LY1021008690</t>
  </si>
  <si>
    <t>The psychological sessions has helped me to be verybstable</t>
  </si>
  <si>
    <t>LY1021008713</t>
  </si>
  <si>
    <t>It gave me something to do</t>
  </si>
  <si>
    <t>Can IOM support me to get a job</t>
  </si>
  <si>
    <t>LY1021008854</t>
  </si>
  <si>
    <t>Difficilement</t>
  </si>
  <si>
    <t>LY1021008841</t>
  </si>
  <si>
    <t>Projet Individuel De Couture ( Mercerie) Covid19 Cash Support</t>
  </si>
  <si>
    <t>Tounkara Mamadou Sanou</t>
  </si>
  <si>
    <t>Quartier Safatou</t>
  </si>
  <si>
    <t>satisfait,</t>
  </si>
  <si>
    <t>Je suis pere de famille de 3 enfants, OIM m'a remis quelque machines de couture mais je me rend compte que ce projet demande beaucoup plus de moyen. Est ce possible de venir en aide une fois de plus</t>
  </si>
  <si>
    <t>Ly1021008854</t>
  </si>
  <si>
    <t>Kaou</t>
  </si>
  <si>
    <t>Kao</t>
  </si>
  <si>
    <t>Les questions que vous nous posé c'est pour avoir du soutien ?</t>
  </si>
  <si>
    <t>LY1021008884</t>
  </si>
  <si>
    <t>Noudjiomnga Gondje</t>
  </si>
  <si>
    <t>I'm satisfied</t>
  </si>
  <si>
    <t>I like to have a lot of money.</t>
  </si>
  <si>
    <t>Some prefer coranic School.</t>
  </si>
  <si>
    <t>My situation is better now.</t>
  </si>
  <si>
    <t>LY1021008886</t>
  </si>
  <si>
    <t>I don't have a debt</t>
  </si>
  <si>
    <t>Some parents prefer coranic shool.</t>
  </si>
  <si>
    <t>my situation is better now.</t>
  </si>
  <si>
    <t>LY1021008887</t>
  </si>
  <si>
    <t>I don't have a debt.</t>
  </si>
  <si>
    <t>Some parents prefer coranic school.</t>
  </si>
  <si>
    <t>LY1021008889</t>
  </si>
  <si>
    <t>I'm satisfy</t>
  </si>
  <si>
    <t>Economic situation .</t>
  </si>
  <si>
    <t>My situation is better .</t>
  </si>
  <si>
    <t>LY1021008890</t>
  </si>
  <si>
    <t>I'm ok</t>
  </si>
  <si>
    <t>Lack of money.</t>
  </si>
  <si>
    <t>Better situation now.</t>
  </si>
  <si>
    <t>LY1021008970</t>
  </si>
  <si>
    <t>EMBOUCHE</t>
  </si>
  <si>
    <t>Niamey</t>
  </si>
  <si>
    <t>Tillaberi</t>
  </si>
  <si>
    <t>Commune 4</t>
  </si>
  <si>
    <t>Je satisfais mes propres besoins</t>
  </si>
  <si>
    <t>J'ai pas emprunté de l'argent lors de mon parcours</t>
  </si>
  <si>
    <t>Il est toujours souffrant.</t>
  </si>
  <si>
    <t>Insuffisance de moyens</t>
  </si>
  <si>
    <t>L'aide apportée est positive</t>
  </si>
  <si>
    <t>Suite à ces questions l'OIM va-t-elle nous trouvé un nouveau emploi?</t>
  </si>
  <si>
    <t>LY1021009043</t>
  </si>
  <si>
    <t>germe</t>
  </si>
  <si>
    <t>Je vend et rachète d'autre betailes</t>
  </si>
  <si>
    <t>Le banditisme due la lybie</t>
  </si>
  <si>
    <t>Plantation des salades et oignons</t>
  </si>
  <si>
    <t>Emprunter de l'argent Économies précédentes</t>
  </si>
  <si>
    <t>Amis proches</t>
  </si>
  <si>
    <t>Le manque de quoi subvenir aux besoin</t>
  </si>
  <si>
    <t>Je vais une activité mieux</t>
  </si>
  <si>
    <t>LY1021009002</t>
  </si>
  <si>
    <t>set up of boutique</t>
  </si>
  <si>
    <t>Akure</t>
  </si>
  <si>
    <t>.</t>
  </si>
  <si>
    <t>Support from parents</t>
  </si>
  <si>
    <t>LY1021009010</t>
  </si>
  <si>
    <t>PROVISIONS BUSINESS</t>
  </si>
  <si>
    <t>Delta, Agbor</t>
  </si>
  <si>
    <t>Had challenges in securing an accommodating in her formal community</t>
  </si>
  <si>
    <t>Ondo Town</t>
  </si>
  <si>
    <t>Business is struggling</t>
  </si>
  <si>
    <t>Bad economic in the country</t>
  </si>
  <si>
    <t>If it's possible to get an additional support from IOM</t>
  </si>
  <si>
    <t>LY1021009101</t>
  </si>
  <si>
    <t>On nous a chasser du pays de visite</t>
  </si>
  <si>
    <t>Jardinerie</t>
  </si>
  <si>
    <t>J'ai prendre a travailler</t>
  </si>
  <si>
    <t>Si je pense à ça sa me fait du mal</t>
  </si>
  <si>
    <t>Aider nous</t>
  </si>
  <si>
    <t>LY1021009102</t>
  </si>
  <si>
    <t>Terre Actifs reçus de l'OIM Autre (veuillez préciser)</t>
  </si>
  <si>
    <t>LY1021009108</t>
  </si>
  <si>
    <t>Taxi moto</t>
  </si>
  <si>
    <t>Ly1021009108</t>
  </si>
  <si>
    <t>LY1021009112</t>
  </si>
  <si>
    <t>Holewa</t>
  </si>
  <si>
    <t>J'arrive à subvenir à mes besoins donc ça va</t>
  </si>
  <si>
    <t>LY1021009113</t>
  </si>
  <si>
    <t>I.am working and I think it will work.well</t>
  </si>
  <si>
    <t>The work I was doing went down and I thought I should return to alleviate the pressure</t>
  </si>
  <si>
    <t>LY1021009177</t>
  </si>
  <si>
    <t>Is not overly good but better than when inarrived</t>
  </si>
  <si>
    <t>The country was not peaceful and always had conflicts</t>
  </si>
  <si>
    <t>I don't have any question but want to express  my appreciation to IOM. Some of us may have died and others would have mess up butbthrough IOM's support, we have restarted now</t>
  </si>
  <si>
    <t>LY1021009598</t>
  </si>
  <si>
    <t xml:space="preserve">KIT BOUTIQUE </t>
  </si>
  <si>
    <t>Filingué</t>
  </si>
  <si>
    <t>J'arrive à satisfaire mes besoins</t>
  </si>
  <si>
    <t>A cause des humiliations</t>
  </si>
  <si>
    <t>L'aide est positive</t>
  </si>
  <si>
    <t>Est-il possible de nous mettre en contact avec les grossistes pour nous faciliter le commerce ?</t>
  </si>
  <si>
    <t>LY1021009596</t>
  </si>
  <si>
    <t>LY1021009653</t>
  </si>
  <si>
    <t>Pièce détachée</t>
  </si>
  <si>
    <t>Pièce détachée moto</t>
  </si>
  <si>
    <t>J'ai vais encore une aide de l'appart de l'OIM</t>
  </si>
  <si>
    <t>LY1021009682</t>
  </si>
  <si>
    <t>Bonkoukou</t>
  </si>
  <si>
    <t>Nous avons été rapatrié</t>
  </si>
  <si>
    <t>LY1021009693</t>
  </si>
  <si>
    <t>KIT POUR ENFANT</t>
  </si>
  <si>
    <t>Tagazar</t>
  </si>
  <si>
    <t>Balleyara</t>
  </si>
  <si>
    <t>Il ne comprend rien à l'école</t>
  </si>
  <si>
    <t>LY1021009809</t>
  </si>
  <si>
    <t>Tailoring</t>
  </si>
  <si>
    <t>Coster Road</t>
  </si>
  <si>
    <t>Am trying to fit because I wasn't born here</t>
  </si>
  <si>
    <t>I was born Libya but my parents were Gambian and they passed away so decided to come back home</t>
  </si>
  <si>
    <t>LY1021009855</t>
  </si>
  <si>
    <t>Sales of food items</t>
  </si>
  <si>
    <t>Because I didn't expecting having micro business as quick as its now</t>
  </si>
  <si>
    <t>Because of thinking about the wasted years in Libya</t>
  </si>
  <si>
    <t>Have business now</t>
  </si>
  <si>
    <t>If IOM can assist her with accommodation support because sher and four children are living with a brother with three children a wife and it is not conducive</t>
  </si>
  <si>
    <t>LY1021009925</t>
  </si>
  <si>
    <t>Fashion shop</t>
  </si>
  <si>
    <t>Coaster road</t>
  </si>
  <si>
    <t>Is getting better compared to when I just came</t>
  </si>
  <si>
    <t>Assistance formelle - ONG, groupes confessionnels, etc. Envois de fonds/apports en argent/en nature donnés par des amis ou des parents à l'étranger</t>
  </si>
  <si>
    <t>No question am good thanks</t>
  </si>
  <si>
    <t>LY102100997</t>
  </si>
  <si>
    <t>Code MiMOSA incomplet</t>
  </si>
  <si>
    <t>Abdourahamane Salifou Ibrahim</t>
  </si>
  <si>
    <t>Saname</t>
  </si>
  <si>
    <t>Je me retrouve pas mal</t>
  </si>
  <si>
    <t>LY1021009990</t>
  </si>
  <si>
    <t>Merci a l'OIM</t>
  </si>
  <si>
    <t>LY1021010006</t>
  </si>
  <si>
    <t>Kansar</t>
  </si>
  <si>
    <t>Actuellement je n'arrive pas à subvenir à mes besoins. A mon retour de la Libye,je vendais des habits au marché grâce à assistance de L'IOM.  il y'a 2 mois de cela  j'ai été victime d'un vol donc j'ai tout perdu.</t>
  </si>
  <si>
    <t>Ma situation est pire actuellement parce que Je n'ai pas de sources de revenu  pour subvenir à mes besoins .</t>
  </si>
  <si>
    <t>LY1021010091</t>
  </si>
  <si>
    <t>Mini Bakery Business</t>
  </si>
  <si>
    <t>For business purposes</t>
  </si>
  <si>
    <t>Partially</t>
  </si>
  <si>
    <t>Crisis</t>
  </si>
  <si>
    <t>Meeting up with feeding</t>
  </si>
  <si>
    <t>Help to start the business and boost moral</t>
  </si>
  <si>
    <t>Asked if IOM can provide additional supports to him to boost his business</t>
  </si>
  <si>
    <t>LY1021010346</t>
  </si>
  <si>
    <t>Her shop was burgled and struggling to generate enough gain from the business</t>
  </si>
  <si>
    <t>She didn't get the job she was promised by her traffickers upon arrival in Libya</t>
  </si>
  <si>
    <t>Challenges in financing their school</t>
  </si>
  <si>
    <t>Because the bad expirence in Libya and current bad economic situation</t>
  </si>
  <si>
    <t>Organisations et dirigeants relgieux OIM</t>
  </si>
  <si>
    <t>Struggling to meet up with provision of basic needs for herself and five children</t>
  </si>
  <si>
    <t>LY1021010412</t>
  </si>
  <si>
    <t>Is okay am just managing with it</t>
  </si>
  <si>
    <t>No am satisfied</t>
  </si>
  <si>
    <t>Ly1021010520</t>
  </si>
  <si>
    <t>sales of food items</t>
  </si>
  <si>
    <t>Didn’t receive goods as is on invoice submitted, vendor didn’t deliver as promised</t>
  </si>
  <si>
    <t>Emprunter de l'argent Économies précédentes Envois de fonds/contributions en argent/en nature données par des amis ou des parents dans ce pays Travail et entreprise (y compris travail formel et informel, petit commerce, artisanat, services, etc.)</t>
  </si>
  <si>
    <t>They died</t>
  </si>
  <si>
    <t>I have children to cater for and my business is almost out of existence</t>
  </si>
  <si>
    <t>LY1021010569</t>
  </si>
  <si>
    <t>He has Started his electrician work but having challenges of fund to secure some work</t>
  </si>
  <si>
    <t>LY1021010588</t>
  </si>
  <si>
    <t>Automobil and shop rent</t>
  </si>
  <si>
    <t>Satisfied but still struggling</t>
  </si>
  <si>
    <t>Old age. Not too active to work like before</t>
  </si>
  <si>
    <t>LY1021010679</t>
  </si>
  <si>
    <t>J'arrive à satisfaire mes propres besoins.</t>
  </si>
  <si>
    <t>Beaucoup de choses ont changées positivement.</t>
  </si>
  <si>
    <t>J'ai un diplôme de l'école normale (EN), j'aimerai savoir s'il est possible de m'aider à trouver une école dans laquelle je vais enseigner ?</t>
  </si>
  <si>
    <t>LY1021010714</t>
  </si>
  <si>
    <t>Daoga</t>
  </si>
  <si>
    <t>Commune 3</t>
  </si>
  <si>
    <t>Dans la mesure où j'arrive à satisfaire mes besoins</t>
  </si>
  <si>
    <t>Insécurité, humiliations,</t>
  </si>
  <si>
    <t>Est-il possible que OIM nous donne de l'argent pour faire du commerce et ne pas retourner en exode ?</t>
  </si>
  <si>
    <t>LY1021010731</t>
  </si>
  <si>
    <t>LY1021010874</t>
  </si>
  <si>
    <t>Serre kunda</t>
  </si>
  <si>
    <t>Not really satisfied but am getting there with my business</t>
  </si>
  <si>
    <t>Can iom help me with another supply of cement</t>
  </si>
  <si>
    <t>LY1021010876</t>
  </si>
  <si>
    <t>Je suis une femme et j'envoie d'argent des fois à ma famille</t>
  </si>
  <si>
    <t>LY1021011066</t>
  </si>
  <si>
    <t>KIT EMBOUCHE/BETAILS GROS RUMINANTS</t>
  </si>
  <si>
    <t>LY1021011120</t>
  </si>
  <si>
    <t>Aide</t>
  </si>
  <si>
    <t>LY1021011292</t>
  </si>
  <si>
    <t>KITS POUR EMBOUCHE</t>
  </si>
  <si>
    <t>Je suis en famille et grâce à l'aide de l'OIM je suis bien économiquement</t>
  </si>
  <si>
    <t>J'étais partie avec ma famille</t>
  </si>
  <si>
    <t>LY1021011388</t>
  </si>
  <si>
    <t>Cement store</t>
  </si>
  <si>
    <t>My economic reintegration assistance is not functining and i have not other source of income for now.</t>
  </si>
  <si>
    <t>My situation remains almost the same as from the time I arrived.</t>
  </si>
  <si>
    <t>We are able to use the support provided to us to take of some of our problems</t>
  </si>
  <si>
    <t>LY1021011440</t>
  </si>
  <si>
    <t>Purchase of raw food items</t>
  </si>
  <si>
    <t>Business operational</t>
  </si>
  <si>
    <t>Economic challenges. Challenges in meeting up with basic things sometimes</t>
  </si>
  <si>
    <t>LY1021011529</t>
  </si>
  <si>
    <t>PHONE ACCESSORIES</t>
  </si>
  <si>
    <t>he benefitted from the reintegration assistance to established his own business</t>
  </si>
  <si>
    <t>LY1021011878</t>
  </si>
  <si>
    <t>Ogba, Lagos</t>
  </si>
  <si>
    <t>Still struggling in meeting up with provision of basic needs</t>
  </si>
  <si>
    <t>He asked if IOM could provide or link returnees to microfinance</t>
  </si>
  <si>
    <t>LY1021011937</t>
  </si>
  <si>
    <t>COVID 19: Ouverture d'une boutique de Shopping</t>
  </si>
  <si>
    <t>Simbock</t>
  </si>
  <si>
    <t>Mbankolo</t>
  </si>
  <si>
    <t>les coût de marchandises sont élévés au marché</t>
  </si>
  <si>
    <t>Je ne dois à personne</t>
  </si>
  <si>
    <t>J'ai beaucoup perdu du te,ps dehors</t>
  </si>
  <si>
    <t>Les choses ont beaucoup changés ici</t>
  </si>
  <si>
    <t>Grâce à l'aide reçu de l'OIM; j'essaie de subvenir a mes besoins</t>
  </si>
  <si>
    <t>Si je suis souffrant est possible de rendre pour demander de l'aide?</t>
  </si>
  <si>
    <t>LY1021012148</t>
  </si>
  <si>
    <t>First junction</t>
  </si>
  <si>
    <t>Am managing with it with the help of my business</t>
  </si>
  <si>
    <t>No am good</t>
  </si>
  <si>
    <t>LY1021012154</t>
  </si>
  <si>
    <t xml:space="preserve">Materials for breed making </t>
  </si>
  <si>
    <t>I am able to provide for my needs from my income</t>
  </si>
  <si>
    <t>LY1021012163</t>
  </si>
  <si>
    <t>Electrical shop as micro business</t>
  </si>
  <si>
    <t>i am able to provide for myself from the income i  got from my construction work</t>
  </si>
  <si>
    <t>I feel sad sometimes for not making it to my intended destination</t>
  </si>
  <si>
    <t>LY1021012169</t>
  </si>
  <si>
    <t>COVID-19: Elevage des poulets</t>
  </si>
  <si>
    <t>Nga Serge Innocent</t>
  </si>
  <si>
    <t>Mon champ n'a pas encore produit</t>
  </si>
  <si>
    <t>La famile m'aide au quotidien</t>
  </si>
  <si>
    <t>Les moqueries a mon égard</t>
  </si>
  <si>
    <t>LY102103A11BB582B3</t>
  </si>
  <si>
    <t>Embouche bovine COVID 19</t>
  </si>
  <si>
    <t>BEGUEDO</t>
  </si>
  <si>
    <t>J'ai pu m'acheter 06 moutons pour faire l'élevage. En plus cela, je suis gérant de boutique de vente de téléphones et accessoires.</t>
  </si>
  <si>
    <t>C'est le manque de moyens financiers.</t>
  </si>
  <si>
    <t>LY10212A77C2CDAAE8</t>
  </si>
  <si>
    <t>Embouche ovine_COVID</t>
  </si>
  <si>
    <t>Pagou</t>
  </si>
  <si>
    <t>Garango</t>
  </si>
  <si>
    <t>J'arrive à subvenir aux besoins de ma famille</t>
  </si>
  <si>
    <t>J'ai appris un peu la plomberie, je n'ai pas de document qui atteste cela.</t>
  </si>
  <si>
    <t>R.A.S</t>
  </si>
  <si>
    <t>LY10212B1998AD4235</t>
  </si>
  <si>
    <t>Commerce général COVID19</t>
  </si>
  <si>
    <t>Je fais le commerce</t>
  </si>
  <si>
    <t>j'ai appris le carrelage. Cela fait 12 ans que j'exerce le métier mais je n'ai pas de document pour l'attester.</t>
  </si>
  <si>
    <t>Est ce que OIM peut nous accorder une assistance supplémentaire pour la prospérité de nos activités ?</t>
  </si>
  <si>
    <t>LY1021305C1DA85A93</t>
  </si>
  <si>
    <t>Transformation produits alimentaires  (Moulin à Mil)</t>
  </si>
  <si>
    <t>Commune de Baghère</t>
  </si>
  <si>
    <t>Bassidioto</t>
  </si>
  <si>
    <t>OIM m'avait acheté deux moulins à décortiquer et à moudre; mais ils ne fonctionnent toujours pas, faute de moyens pour acheter le matériel supplémentaires pour faire fonctionner les moulins</t>
  </si>
  <si>
    <t>En Libye, à cause de la guerre, la situation socioéconomique était très difficile. La monnaie a été dévaluée et donc quand j'envoyais de l'argent à ma famille ça ne pouvait pas régler  beaucoup de besoins. D'autre part je commençais à avoir des problèmes pour payer mon loyerbeaucoup de problèmes</t>
  </si>
  <si>
    <t>Emprunter de l'argent Travail et entreprise (y compris travail formel et informel, petit commerce, artisanat, services, etc.) other</t>
  </si>
  <si>
    <t>le produit de la vente de la noix de cajou</t>
  </si>
  <si>
    <t>je n'ai pas de sources de revenus à proprement parler. Je m'active dans l'agriculture et c'est très aléatoire. Parfois la récolte est bonne (noix de cajou ou maïs) mais les prix de vente sont faibles; parfois les récoltes ne sont même pas bonnes. Par exemple cette, année la récolte de maïs n'a pas été bonne parce que l'hivernage a été trop pluvieux</t>
  </si>
  <si>
    <t>petit frère</t>
  </si>
  <si>
    <t>en tant que chef de famille, quand il y a des choses que tu dois faire dans la maison mais que tu t'y arrives pas, ça ne peut que te faire mal au coeur. Quand tes enfants vont à l'école sans prendre de petit déjeuner ou qu'ils ne mangent pas quand ils rentrent de l'école, c'est difficile pour un père de famille.</t>
  </si>
  <si>
    <t>Quand je suis rentré de la Libye, j'avais un peu d'argent et c'est sur ça que je faisais vivre ma famille, jusqu'à ce que l'argent soit fini.j'ai beaucoup de dettes, et j'ai des besoins non satisfaits. Par exemple ma femme a accouché le 19 novembre passé, je dois payer une ordonnance de 55.    F et je n'ai même pas pu célébrer le baptême</t>
  </si>
  <si>
    <t>Je voudrais un moulin de riz et un frigo pour pouvoir vendre de la glace</t>
  </si>
  <si>
    <t>LY10213C34982558D5</t>
  </si>
  <si>
    <t>Insécurité dans la localité d'origine</t>
  </si>
  <si>
    <t>Je subviens à mes besoins</t>
  </si>
  <si>
    <t>La guerre à fait des ravages en libye</t>
  </si>
  <si>
    <t>J'ai pas empruntée.</t>
  </si>
  <si>
    <t>LY10213D8F0130B8EC</t>
  </si>
  <si>
    <t>Commerce générale COVID 19</t>
  </si>
  <si>
    <t>LONFO YACOUBA</t>
  </si>
  <si>
    <t>J'arrive à satisfaire certains de mes besoins.</t>
  </si>
  <si>
    <t>Je dis merci à OIM</t>
  </si>
  <si>
    <t>LY10213FFA93E7C07A</t>
  </si>
  <si>
    <t>Embouche COVID 19</t>
  </si>
  <si>
    <t>OUNZEOGO</t>
  </si>
  <si>
    <t>Tenkodogo</t>
  </si>
  <si>
    <t>Ounzeogo</t>
  </si>
  <si>
    <t>J'arrive à ma sortir ici.</t>
  </si>
  <si>
    <t>Je souhaite que l'OIM aide mes frères qui sont toujours en Lybie à rentrer.</t>
  </si>
  <si>
    <t>LY1021504BC2A93720</t>
  </si>
  <si>
    <t>aviculture_covid-19</t>
  </si>
  <si>
    <t>Ouagadougou</t>
  </si>
  <si>
    <t>Kadiogo</t>
  </si>
  <si>
    <t>Je gagne ma vie sans problème.</t>
  </si>
  <si>
    <t>Manque de mo</t>
  </si>
  <si>
    <t>LY102155758180FC7C</t>
  </si>
  <si>
    <t>Boutique_COVID</t>
  </si>
  <si>
    <t>Gando</t>
  </si>
  <si>
    <t>Je suis bien ici.</t>
  </si>
  <si>
    <t>LY102164712AF0DCCD</t>
  </si>
  <si>
    <t>Ounzéogo</t>
  </si>
  <si>
    <t>J'ai 2 boeufs que j'ai acheté récemment pour l'embouche</t>
  </si>
  <si>
    <t>Le manque de moyens financiers</t>
  </si>
  <si>
    <t>Est ce que OIM peut nous accompagner à développer nos activités ?</t>
  </si>
  <si>
    <t>LY102168B917D7E780</t>
  </si>
  <si>
    <t>Couture COVID 19</t>
  </si>
  <si>
    <t>BITTOU</t>
  </si>
  <si>
    <t>Je me débrouille avec mon métier de tapisserie .</t>
  </si>
  <si>
    <t>LY10216BAA0ED3632C</t>
  </si>
  <si>
    <t>Poissonnerie_COVID</t>
  </si>
  <si>
    <t>Sankinsé</t>
  </si>
  <si>
    <t>Yaargatenga</t>
  </si>
  <si>
    <t>J'arrive à régler mes problèmes.</t>
  </si>
  <si>
    <t>Souhaite bénéficier toujours de l'aide de OIM pour mettre en place d'autres projets comme la coiffure.</t>
  </si>
  <si>
    <t>LY1021777DADA9D3D7</t>
  </si>
  <si>
    <t>Bougouba/ commune I</t>
  </si>
  <si>
    <t>N'golina</t>
  </si>
  <si>
    <t>Je me debrouille petit à petit avec les enfants mais c'est facile</t>
  </si>
  <si>
    <t>Mon mari est décédé en Libye c'est pourquoi je suis revenu</t>
  </si>
  <si>
    <t>L'OIM peut m'aider à payer les frais de scolarité et la nourriture pour mes enfants?</t>
  </si>
  <si>
    <t>LY10217C1E76A60E8B</t>
  </si>
  <si>
    <t>embouche ovine_covid-19</t>
  </si>
  <si>
    <t>Mon travail avance tout doucement.</t>
  </si>
  <si>
    <t>Es ce que OIM ne peut pas toujour soutenir soutenir ceux qui ont réussi leurs projets?</t>
  </si>
  <si>
    <t>LY10218C00EED8FAB7</t>
  </si>
  <si>
    <t xml:space="preserve">Kit maraîchage </t>
  </si>
  <si>
    <t>Macina</t>
  </si>
  <si>
    <t>Kolongo</t>
  </si>
  <si>
    <t>J'ai eu le frigo depuis 8 mois, mais j'ai pas pu l'installé pour des raison d'installation technique (manque de convertisseur d'energie)</t>
  </si>
  <si>
    <t>LY10218D599BA783F0</t>
  </si>
  <si>
    <t>Sebenikoro sema II</t>
  </si>
  <si>
    <t>Ma boutique marche bien</t>
  </si>
  <si>
    <t>LY102196AEDB3AD301</t>
  </si>
  <si>
    <t>Embouche porcine_covid19</t>
  </si>
  <si>
    <t>64</t>
  </si>
  <si>
    <t>J'ai appris la maçonnerie et le carrelage. Je n'ai pas eu de documents qui attestent ces compétences.</t>
  </si>
  <si>
    <t>J'ai 05 enfants au total. Par faute de moyens, 2 ont abandonné l'école</t>
  </si>
  <si>
    <t>Est ce que l'OIM peut m'aider avec un forage pour l'élevage que je fais dans un terrain de 3 hectar  ?</t>
  </si>
  <si>
    <t>LY10219E624E998164</t>
  </si>
  <si>
    <t>OUANDA</t>
  </si>
  <si>
    <t>Bané</t>
  </si>
  <si>
    <t>Avec l'aide de OIM j'arrive à satisfaire certains de mes besoins.</t>
  </si>
  <si>
    <t>LY1021A03A9804D326</t>
  </si>
  <si>
    <t>Oumar Aya</t>
  </si>
  <si>
    <t>J'arrive à me debrouiller mais je manque de maison. Ma femme, mes enfants et moi dormons dans ma boutique. Je ne peux pas payer le loyer pour la boutique et aussi prendre une maison. Mon soucis c'est de prendre un maison.</t>
  </si>
  <si>
    <t>J'ai appris à faire le placement de tapis. Je me debrouille bien dans ça.</t>
  </si>
  <si>
    <t>Emprunter de l'argent Vendre des actifs Travail et entreprise (y compris travail formel et informel, petit commerce, artisanat, services, etc.) other</t>
  </si>
  <si>
    <t>Aide le l'OIM</t>
  </si>
  <si>
    <t>Je n'ai pas les moyens d'inscrire min enfant en âge de scolarité à l'école car je me debrouille à faire macher ma boutique. Il m'est difficile de l'inscrire à l'école.</t>
  </si>
  <si>
    <t>Quand je vais à des rencontres des fois je me sens discriminé vu mon statut d'ancien migrant. On m'en veut de n'y être pas venu avec beaucoup de biens.</t>
  </si>
  <si>
    <t>Est-ce que je peux avoir les aides promis au compte de mon enfant né en Lybie ? Est-ce que l'OIM peut m'aider à agrandir ma boutique pour bien m'installer ?</t>
  </si>
  <si>
    <t>LY1021A35E0D72234A</t>
  </si>
  <si>
    <t>Informal work</t>
  </si>
  <si>
    <t>Her business has closed</t>
  </si>
  <si>
    <t>Back in Nigeria and has freedom</t>
  </si>
  <si>
    <t>LY1021C032BEABACF7</t>
  </si>
  <si>
    <t>Zidré</t>
  </si>
  <si>
    <t>J'arrive à s'occuper de ma famille.</t>
  </si>
  <si>
    <t>Pouvons nous bénéfiez d'une aide alimentaire ?</t>
  </si>
  <si>
    <t>LY1021C0AD0489FD94</t>
  </si>
  <si>
    <t>Vente de glace_COVID19</t>
  </si>
  <si>
    <t>J'arrive à subvenir à mes besoins quotiens</t>
  </si>
  <si>
    <t>LY1021D1E767137553</t>
  </si>
  <si>
    <t>commerce de vêtement_covid-19</t>
  </si>
  <si>
    <t>LONFO Yacouba</t>
  </si>
  <si>
    <t>J'arrive à ma sortir ici</t>
  </si>
  <si>
    <t>Assistance formelle - ONG, groupes confessionnels, etc. Vendre des actifs</t>
  </si>
  <si>
    <t>LY1021D2B045B392BA</t>
  </si>
  <si>
    <t>Vente de pièces détachées_COVID</t>
  </si>
  <si>
    <t>Orodara</t>
  </si>
  <si>
    <t>Hauts-Bassins</t>
  </si>
  <si>
    <t>Je fais le commerce de pièces détachées de motos. Ce qui me permet d'assurer mes besoins</t>
  </si>
  <si>
    <t>J'ai fait la peinture en Libye mais je n'ai pas de document justificatif</t>
  </si>
  <si>
    <t>LY1021DAC787E1D8B5</t>
  </si>
  <si>
    <t>Embouche bovine COVID19</t>
  </si>
  <si>
    <t>Niaogho</t>
  </si>
  <si>
    <t>Je me bats de ma manière ici.</t>
  </si>
  <si>
    <t>LY1021E4CFEB08774C</t>
  </si>
  <si>
    <t>J'arrive à me débrouille bien ici.</t>
  </si>
  <si>
    <t>Je remercie infiniment l'OIM pour tout ce qu'il a fait pour moi.</t>
  </si>
  <si>
    <t>LY1021ED7F1CF468A1</t>
  </si>
  <si>
    <t>EMBOUCHE COVID 19</t>
  </si>
  <si>
    <t>Parce que je suis en bonne santé.</t>
  </si>
  <si>
    <t>Est ce que OIM peut nous aider avec une aide alimentaire pour nos bœufs ?</t>
  </si>
  <si>
    <t>LY1021F4A412667F50</t>
  </si>
  <si>
    <t>Soudure_COVID</t>
  </si>
  <si>
    <t>Je viens d'avoir une première partie de l'assistance économique. Je suis dans l'attente de la 2e partie.</t>
  </si>
  <si>
    <t>J'ai appris la soudure en Algérie</t>
  </si>
  <si>
    <t>Est ce que je pourrai avoir le matériel de soudure que j'avais sollicité ?</t>
  </si>
  <si>
    <t>LY1022001024</t>
  </si>
  <si>
    <t>Filingue</t>
  </si>
  <si>
    <t>Abala</t>
  </si>
  <si>
    <t>LY1022001197</t>
  </si>
  <si>
    <t>I currently have no source of income</t>
  </si>
  <si>
    <t>I am not owing anyone</t>
  </si>
  <si>
    <t>I have no source of income except for the farms, no employment oppurtunities.</t>
  </si>
  <si>
    <t>The assistance i received from IOM was helpful in taking care of some of my needs</t>
  </si>
  <si>
    <t>LY1022001212</t>
  </si>
  <si>
    <t>Garden junction</t>
  </si>
  <si>
    <t>Am managing with it since I started my busy</t>
  </si>
  <si>
    <t>Are you gonna help us expand my business</t>
  </si>
  <si>
    <t>LY1022001225</t>
  </si>
  <si>
    <t>Giboro</t>
  </si>
  <si>
    <t>Gida</t>
  </si>
  <si>
    <t>Am just managing with it haven’t still settle</t>
  </si>
  <si>
    <t>No am satisfied with the interview</t>
  </si>
  <si>
    <t>LY1022001239</t>
  </si>
  <si>
    <t>Provision of bags of cement</t>
  </si>
  <si>
    <t>USD</t>
  </si>
  <si>
    <t>Kombo east</t>
  </si>
  <si>
    <t>Not really satisfied but with the help of my business is okay</t>
  </si>
  <si>
    <t>LY1022001243</t>
  </si>
  <si>
    <t>New side</t>
  </si>
  <si>
    <t>Am managing with it</t>
  </si>
  <si>
    <t>LY1022001244</t>
  </si>
  <si>
    <t>Animal breeding ( cattle) as micro business for reintegration</t>
  </si>
  <si>
    <t>Employed as a civil servant</t>
  </si>
  <si>
    <t>LY1022001246</t>
  </si>
  <si>
    <t>Grocery items</t>
  </si>
  <si>
    <t>Madina Salam</t>
  </si>
  <si>
    <t>Gunjur</t>
  </si>
  <si>
    <t>Am managing with it because my business is closed</t>
  </si>
  <si>
    <t>Are we gonna have another help from iom</t>
  </si>
  <si>
    <t>LY1022001261</t>
  </si>
  <si>
    <t>farming tools</t>
  </si>
  <si>
    <t>My income have been stable though i have not started realising profit from my reintegartion assistance.</t>
  </si>
  <si>
    <t>I did not borrow money</t>
  </si>
  <si>
    <t>Increase my income and be able to provide for my needs</t>
  </si>
  <si>
    <t>I am hopeful my situation will improve gradually over time</t>
  </si>
  <si>
    <t>I was able to cultivate my own farm with the support i receive from IOM and I am anticipating for a bumper harvest.</t>
  </si>
  <si>
    <t>LY1022001451</t>
  </si>
  <si>
    <t>Commerce de produits alimentaires</t>
  </si>
  <si>
    <t>Dans la mesure où j'arrive à satisfaire mes propres besoins.</t>
  </si>
  <si>
    <t>Ly1022001497</t>
  </si>
  <si>
    <t>IT training, language training, etc.</t>
  </si>
  <si>
    <t>Akoubounou</t>
  </si>
  <si>
    <t>Mes bétails sont presque toute mortes</t>
  </si>
  <si>
    <t>J'ai eu beaucoup de pertes</t>
  </si>
  <si>
    <t>Les gens pensent que j'ai des ressources parceque je reçois l'aide de l'OIM</t>
  </si>
  <si>
    <t>Pouvez vous nous aidés à nouveau ?</t>
  </si>
  <si>
    <t>LY1022001497</t>
  </si>
  <si>
    <t>Ly1022001512</t>
  </si>
  <si>
    <t>Par ce que on a eu beaucoup des semences</t>
  </si>
  <si>
    <t>Assistance formelle - ONG, groupes confessionnels, etc. Emprunter de l'argent Travail et entreprise (y compris travail formel et informel, petit commerce, artisanat, services, etc.)</t>
  </si>
  <si>
    <t>Avant je travaille sous ordre et maintenant je suis le chef de moi même</t>
  </si>
  <si>
    <t>Ly1022001522</t>
  </si>
  <si>
    <t xml:space="preserve">KIT GERME / COUTURE,TRICYCLE </t>
  </si>
  <si>
    <t>Région Zinder</t>
  </si>
  <si>
    <t>Kouran daga/zinder</t>
  </si>
  <si>
    <t>Par ce que on a aucun problème</t>
  </si>
  <si>
    <t>Je pas emprunter de l'argent pour mon parcours migratoire</t>
  </si>
  <si>
    <t>Assistance formelle - ONG, groupes confessionnels, etc. Envois de fonds/contributions en argent/en nature données par des amis ou des parents dans ce pays Envois de fonds/apports en argent/en nature donnés par des amis ou des parents à l'étranger</t>
  </si>
  <si>
    <t>Il n'y a rien de grave</t>
  </si>
  <si>
    <t>Negatif</t>
  </si>
  <si>
    <t>Par ce que ça va nous servir à vivre à présent et dans l'avenir</t>
  </si>
  <si>
    <t>LY1022001664</t>
  </si>
  <si>
    <t>COMMERCE DE PRODUITS ALIMENTAIRE</t>
  </si>
  <si>
    <t>Je suis satisfaite.</t>
  </si>
  <si>
    <t>Pour raison d'insécurité.</t>
  </si>
  <si>
    <t>Les questions posées, es-ce que c'est pour une aide future ?</t>
  </si>
  <si>
    <t>LY1022001666</t>
  </si>
  <si>
    <t>Je satisfais mes propres besoins.</t>
  </si>
  <si>
    <t>Je ne m'étais pas endetté lors de mon parcours migratoire.</t>
  </si>
  <si>
    <t>J'aimerai faire une formation en informatique pour pouvoir travailler dans les agences de transfert d'argent.</t>
  </si>
  <si>
    <t>L'aide de l'OIM est positive.</t>
  </si>
  <si>
    <t>Est-il possible de m'aider à continuer mes études ?</t>
  </si>
  <si>
    <t>LY1022001726</t>
  </si>
  <si>
    <t>VENTE DE PAGNES</t>
  </si>
  <si>
    <t>Est-il possible de augmenter nos aides pour pouvoir vivre une vie paisible.</t>
  </si>
  <si>
    <t>LY1022001826</t>
  </si>
  <si>
    <t>Grocery shop as micro business</t>
  </si>
  <si>
    <t>I am able to provide for some of my basic needs.</t>
  </si>
  <si>
    <t>Having not achieve my desire to reach europe and having loose some money on the way make me think alot sometimes.</t>
  </si>
  <si>
    <t>LY1022001865</t>
  </si>
  <si>
    <t>Toukounous</t>
  </si>
  <si>
    <t>Tout va pour le mieux</t>
  </si>
  <si>
    <t>LY1022001866</t>
  </si>
  <si>
    <t>On arrive à subvenir à nos besoins</t>
  </si>
  <si>
    <t>LY1022001921</t>
  </si>
  <si>
    <t>Sanam</t>
  </si>
  <si>
    <t>l'OIM nous a convaincu</t>
  </si>
  <si>
    <t>Assistance formelle - ONG, groupes confessionnels, etc. Économies précédentes Envois de fonds/apports en argent/en nature donnés par des amis ou des parents à l'étranger</t>
  </si>
  <si>
    <t>LY1022001931</t>
  </si>
  <si>
    <t xml:space="preserve">EMBOUCHE </t>
  </si>
  <si>
    <t>Assistance formelle - ONG, groupes confessionnels, etc. Emprunter de l'argent</t>
  </si>
  <si>
    <t>LY1022001934</t>
  </si>
  <si>
    <t>Dan Marke</t>
  </si>
  <si>
    <t>Stigmatisation, racisme, les employeurs nous considèrent comme des esclaves dans le pays d'accueil</t>
  </si>
  <si>
    <t>Assistance formelle - ONG, groupes confessionnels, etc. Économies précédentes Travail et entreprise (y compris travail formel et informel, petit commerce, artisanat, services, etc.)</t>
  </si>
  <si>
    <t>LY1022001935</t>
  </si>
  <si>
    <t>Rahi</t>
  </si>
  <si>
    <t>Ly1022001938</t>
  </si>
  <si>
    <t>KIT GERME / VENTE DE PIECE DETACHE</t>
  </si>
  <si>
    <t>Région de zinder</t>
  </si>
  <si>
    <t>De zinder</t>
  </si>
  <si>
    <t>Zinder cu4</t>
  </si>
  <si>
    <t>Vu la situation d'aujourd'hui et un peu compliqué vraiment</t>
  </si>
  <si>
    <t>Ici moi je crois que c'est du au manque d'emploi</t>
  </si>
  <si>
    <t>Ma situation actuelle et neutre</t>
  </si>
  <si>
    <t>L'aide que je reçu par l'OIM ma un peu couvrir</t>
  </si>
  <si>
    <t>LY1022001950</t>
  </si>
  <si>
    <t>LY1022002034</t>
  </si>
  <si>
    <t>I am sick and not fully into the business</t>
  </si>
  <si>
    <t>LY1022002038</t>
  </si>
  <si>
    <t>Cosmetic shop as individual support for reintegration</t>
  </si>
  <si>
    <t>Thanks to the reintagration i received my econimic situation has improved a little bit</t>
  </si>
  <si>
    <t>I am able to provide for the basic needs of my family and myself</t>
  </si>
  <si>
    <t>Throug the reintegration assistance i am able to establish my small business through I am able to provide for my needs</t>
  </si>
  <si>
    <t>LY1022002049</t>
  </si>
  <si>
    <t>Sheep Fattening</t>
  </si>
  <si>
    <t>Currently I have no financial or other means of taking care of my needs</t>
  </si>
  <si>
    <t>The returnee asked the reason why his reintegration assistance wasnt fully provided.</t>
  </si>
  <si>
    <t>LY1022002081</t>
  </si>
  <si>
    <t>Bantato</t>
  </si>
  <si>
    <t>Tabokoto</t>
  </si>
  <si>
    <t>Serrekunda</t>
  </si>
  <si>
    <t>Is the same situation since I came</t>
  </si>
  <si>
    <t>LY1022002115</t>
  </si>
  <si>
    <t>La récolte n'a été bonne</t>
  </si>
  <si>
    <t>Assistance formelle - ONG, groupes confessionnels, etc. Emprunter de l'argent Envois de fonds/apports en argent/en nature donnés par des amis ou des parents à l'étranger Travail et entreprise (y compris travail formel et informel, petit commerce, artisanat, services, etc.)</t>
  </si>
  <si>
    <t>Est ce que je peux vendre les que j'ai reçu pour entreprendre d'autres activités avec l'argent ?</t>
  </si>
  <si>
    <t>LY1022002124</t>
  </si>
  <si>
    <t>Par ce que je travaille pas</t>
  </si>
  <si>
    <t>Avant je ne suis pas marié et maintenant je beaucoup de charge sur moi</t>
  </si>
  <si>
    <t>LY1022002121</t>
  </si>
  <si>
    <t>Dogon daji</t>
  </si>
  <si>
    <t>Assistance formelle - ONG, groupes confessionnels, etc. Envois de fonds/contributions en argent/en nature données par des amis ou des parents dans ce pays</t>
  </si>
  <si>
    <t>Est ce qu'il y aura une aide qui surviendra après ces questions ?</t>
  </si>
  <si>
    <t>Je n'ai pas d'emploi</t>
  </si>
  <si>
    <t>Assistance formelle - ONG, groupes confessionnels, etc. other</t>
  </si>
  <si>
    <t>Aide des parents</t>
  </si>
  <si>
    <t>LY1022002128</t>
  </si>
  <si>
    <t>L'aide est positive .</t>
  </si>
  <si>
    <t>Est-il possible d'augmenter nos aides reçu auprès de l'OIM?</t>
  </si>
  <si>
    <t>LY1022002131</t>
  </si>
  <si>
    <t>Care</t>
  </si>
  <si>
    <t>On se débrouille</t>
  </si>
  <si>
    <t>Bon je sens que ma situation actuelle mieux par rapport à celle de précédente a travers l'aide de L'OIM</t>
  </si>
  <si>
    <t>LY1022002133</t>
  </si>
  <si>
    <t>Je n'ai pas de travail fixe</t>
  </si>
  <si>
    <t>La situation de l'insécurité dans le pays d'accueil</t>
  </si>
  <si>
    <t>Frères</t>
  </si>
  <si>
    <t>Études</t>
  </si>
  <si>
    <t>LY1022002148</t>
  </si>
  <si>
    <t>Par ce que la vie coûte cher ici,on met nos biens au marché pour au moins avoir quelques choses</t>
  </si>
  <si>
    <t>Je n'ai pas emprunter zéro franc</t>
  </si>
  <si>
    <t>LY1022002147</t>
  </si>
  <si>
    <t>LY1022002153</t>
  </si>
  <si>
    <t>On se débrouille pas mal</t>
  </si>
  <si>
    <t>LY1022002162</t>
  </si>
  <si>
    <t>Sans commentaire</t>
  </si>
  <si>
    <t>Terre Bétails Équipement et outils Actifs reçus de l'OIM</t>
  </si>
  <si>
    <t>On se retrouve un peu</t>
  </si>
  <si>
    <t>L'aide donné par OIM est-ce que ont peut faire des business avec?</t>
  </si>
  <si>
    <t>LY1022002192</t>
  </si>
  <si>
    <t>U</t>
  </si>
  <si>
    <t>LY1022002222</t>
  </si>
  <si>
    <t>Manque d'emploi et insuffisance de quoi de a mangé</t>
  </si>
  <si>
    <t>LY1022002231</t>
  </si>
  <si>
    <t>Harodo</t>
  </si>
  <si>
    <t>Il était tout simplement temps pour moi de rentrer au bercail</t>
  </si>
  <si>
    <t>Il n'avaient pas l'âge scolaire</t>
  </si>
  <si>
    <t>LY1022002233</t>
  </si>
  <si>
    <t>Je suis souffrant depuis un certain temps</t>
  </si>
  <si>
    <t>Elle m'a quitté parce que je suis souffrant</t>
  </si>
  <si>
    <t>LY1022002255</t>
  </si>
  <si>
    <t>Je n'ai rien emporté</t>
  </si>
  <si>
    <t>LY1022002260</t>
  </si>
  <si>
    <t>Garin wanja</t>
  </si>
  <si>
    <t>Je suis vraiment satisfait pas comme avant</t>
  </si>
  <si>
    <t>Il n'ont pas atteint l'âge d'être inscrit</t>
  </si>
  <si>
    <t>Parceque avant je travaille pas ,mais maintenant avec l'aide de OIM on arrive à son sortir</t>
  </si>
  <si>
    <t>Quelle est l'objectif de cette enquête ?</t>
  </si>
  <si>
    <t>LY1022002301</t>
  </si>
  <si>
    <t>Je n'arrive pas à subvenir à mes propres besoins.</t>
  </si>
  <si>
    <t>J'ai appris à faire la peinture des maisons et des voitures.</t>
  </si>
  <si>
    <t>Est-il possible de retourner dans mon pays de migration ?</t>
  </si>
  <si>
    <t>LY1022002363</t>
  </si>
  <si>
    <t>La vie goûte cher,avec manque d'emploi</t>
  </si>
  <si>
    <t>Manque d'enseignants</t>
  </si>
  <si>
    <t>Par ce que je me sens en sécurité dans ma famille</t>
  </si>
  <si>
    <t>Vous nous avez parlé d'un autre programme qu'on sera recruté dans la communauté</t>
  </si>
  <si>
    <t>LY1022002461</t>
  </si>
  <si>
    <t>Tafkin magaria</t>
  </si>
  <si>
    <t>Parce que on se débrouille</t>
  </si>
  <si>
    <t>Par ce que ma vie a changé elle n'était pas comme lorsque j'étais en Exode</t>
  </si>
  <si>
    <t>LY1022002477</t>
  </si>
  <si>
    <t>Diori care</t>
  </si>
  <si>
    <t>Par ce que ma situation actuelle sa commence évoluer grâce à l'aide de OIM</t>
  </si>
  <si>
    <t>Je ne pas emprunter</t>
  </si>
  <si>
    <t>LY1022002493</t>
  </si>
  <si>
    <t>Tamagorja</t>
  </si>
  <si>
    <t>Par ce que on ne satisfait de ce que vous nous avez donné comme aide</t>
  </si>
  <si>
    <t>Avant j'étais dans pétrin,mais maintenant ça va tout à changé</t>
  </si>
  <si>
    <t>LY1022002508</t>
  </si>
  <si>
    <t>Chikall</t>
  </si>
  <si>
    <t>Par ce que il y avait manque d'enseignants dans notre localité</t>
  </si>
  <si>
    <t>LY1022002507</t>
  </si>
  <si>
    <t>VENTE DE COLO</t>
  </si>
  <si>
    <t>J'ai pas contracté des dettes en allant.</t>
  </si>
  <si>
    <t>Parceque ils ont échoués aux examens de fin d'année.</t>
  </si>
  <si>
    <t>Ma situation est positive.</t>
  </si>
  <si>
    <t>C'est plutôt positive.</t>
  </si>
  <si>
    <t>LY1022002511</t>
  </si>
  <si>
    <t>Je fais mon petit commerce</t>
  </si>
  <si>
    <t>Y'a un qui a un handicap mental</t>
  </si>
  <si>
    <t>LY1022002520</t>
  </si>
  <si>
    <t>Soft drinks business</t>
  </si>
  <si>
    <t>Struggling economically</t>
  </si>
  <si>
    <t>Asked for an additional economic assistance</t>
  </si>
  <si>
    <t>LY1022002523</t>
  </si>
  <si>
    <t>Grocery shop as microbusiness</t>
  </si>
  <si>
    <t>ETB</t>
  </si>
  <si>
    <t>My business is growing and I have not start realising much profit from it as my most relied source of income.</t>
  </si>
  <si>
    <t>LY1022002530</t>
  </si>
  <si>
    <t>Sheep Fattening as micro business</t>
  </si>
  <si>
    <t>my business is not yielding profit instead my sheep are dying due to disease outbreak and  lack of medication.</t>
  </si>
  <si>
    <t>LY1022002531</t>
  </si>
  <si>
    <t xml:space="preserve">Grocery shop as micro-business for individual assistance   Business changed to animal breeding </t>
  </si>
  <si>
    <t>Changed Business</t>
  </si>
  <si>
    <t>i am able to provide for me basic needs</t>
  </si>
  <si>
    <t>Vendre des actifs Envois de fonds/contributions en argent/en nature données par des amis ou des parents dans ce pays Travail et entreprise (y compris travail formel et informel, petit commerce, artisanat, services, etc.)</t>
  </si>
  <si>
    <t>Increase Income</t>
  </si>
  <si>
    <t>LY1022002537</t>
  </si>
  <si>
    <t>Grocery shop in Suma Kunda/ Sandu</t>
  </si>
  <si>
    <t>My income is low because my business is not doing well and i have not been feeling well since i returned</t>
  </si>
  <si>
    <t>Because I am not to fulfil my dreams of helping my family by providing for their needs</t>
  </si>
  <si>
    <t>LY1022002539</t>
  </si>
  <si>
    <t xml:space="preserve">Grocery shop in Sare Yerro Guory. </t>
  </si>
  <si>
    <t>Am atleast able to provide for some my basic needs</t>
  </si>
  <si>
    <t>unhappy with my current economic situation.</t>
  </si>
  <si>
    <t>When i remembered the hardship and the lost of resource during my travell.</t>
  </si>
  <si>
    <t>Ly1022002550</t>
  </si>
  <si>
    <t>KIT FRIGO SOLAIR</t>
  </si>
  <si>
    <t>Par ce que on a  un tout petit revenue</t>
  </si>
  <si>
    <t>Par ce que maintenant je me suis marié je me prends en charge et ma famille aussi</t>
  </si>
  <si>
    <t>Quel est l'importance de cette enquête ?</t>
  </si>
  <si>
    <t>LY1022002560</t>
  </si>
  <si>
    <t>Kaba fitter</t>
  </si>
  <si>
    <t>I thank god now is manageable</t>
  </si>
  <si>
    <t>Can I get another supply for my business to expand</t>
  </si>
  <si>
    <t>LY1022002562</t>
  </si>
  <si>
    <t xml:space="preserve">Cement </t>
  </si>
  <si>
    <t>Mandinary</t>
  </si>
  <si>
    <t>Mandinari</t>
  </si>
  <si>
    <t>Because the business I have is not working as expected to support me</t>
  </si>
  <si>
    <t>Some people see me as a failure since I traveled and now came back</t>
  </si>
  <si>
    <t>No the session is well satisfied</t>
  </si>
  <si>
    <t>LY1022002581</t>
  </si>
  <si>
    <t>Sheep rearing</t>
  </si>
  <si>
    <t>Because my business is close and struggling to make ends meet</t>
  </si>
  <si>
    <t>Emprunter de l'argent Vendre des actifs Envois de fonds/contributions en argent/en nature données par des amis ou des parents dans ce pays Envois de fonds/apports en argent/en nature donnés par des amis ou des parents à l'étranger Travail et entreprise (y compris travail formel et informel, petit commerce, artisanat, services, etc.)</t>
  </si>
  <si>
    <t>LY1022002588</t>
  </si>
  <si>
    <t>Sheep fattening</t>
  </si>
  <si>
    <t>Most of my sheep were sick and they died so I end up selling the remaining to restart another business  some</t>
  </si>
  <si>
    <t>LY1022002630</t>
  </si>
  <si>
    <t>Tujereng</t>
  </si>
  <si>
    <t>Because things are not really well on my side</t>
  </si>
  <si>
    <t>No respond</t>
  </si>
  <si>
    <t>LY1022002790</t>
  </si>
  <si>
    <t>Kano minicipal</t>
  </si>
  <si>
    <t>Established a micro business that is sustaining him and his family</t>
  </si>
  <si>
    <t>LY1022002948</t>
  </si>
  <si>
    <t>The beneficiary will use this part of her reintegration to buy goods for her business.</t>
  </si>
  <si>
    <t>Making some profits from the business</t>
  </si>
  <si>
    <t>To avoid trouble or problems</t>
  </si>
  <si>
    <t>Have an operational business</t>
  </si>
  <si>
    <t>Ask if she could get more little support to boost her business</t>
  </si>
  <si>
    <t>LY1022003511</t>
  </si>
  <si>
    <t>Thr beginning without the support was very difficult but the situation has changed got through better</t>
  </si>
  <si>
    <t>Life was very difficult for me and moreover, the place is not daft for you as a woman because you don't see a lot of them around</t>
  </si>
  <si>
    <t>They are basically family issues</t>
  </si>
  <si>
    <t>LY1022003512</t>
  </si>
  <si>
    <t>Bags of Maize</t>
  </si>
  <si>
    <t>I can support myself with my own necessities</t>
  </si>
  <si>
    <t>The person who assisted me to Libya and wanted to traffick me and my health was deteriorating</t>
  </si>
  <si>
    <t>When i think of the home that I am coming from and issues concerning them</t>
  </si>
  <si>
    <t>LY1022003524</t>
  </si>
  <si>
    <t>Wamfie</t>
  </si>
  <si>
    <t>As every business starting takes time, the same is happening to me</t>
  </si>
  <si>
    <t>Life was very difficult and didn't know what I should do, I decided to return to restart my life in Ghana</t>
  </si>
  <si>
    <t>LY1022003529</t>
  </si>
  <si>
    <t>I now have enough to sustain my family and i</t>
  </si>
  <si>
    <t>I wasted so much time and energy in Libya</t>
  </si>
  <si>
    <t>I wish for IOM to continue supporting me after my return</t>
  </si>
  <si>
    <t>LY1022003530</t>
  </si>
  <si>
    <t>Bags of maize</t>
  </si>
  <si>
    <t>I have a business now which fetches me good income to take care of myself</t>
  </si>
  <si>
    <t>LY1022003535</t>
  </si>
  <si>
    <t>Accessories</t>
  </si>
  <si>
    <t>Things are moving on gradually for me</t>
  </si>
  <si>
    <t>Can IOM provide me with extra economic support</t>
  </si>
  <si>
    <t>LY1022003542</t>
  </si>
  <si>
    <t>Livestock farming</t>
  </si>
  <si>
    <t>I had a small and have expanded it big. It is going in well for me</t>
  </si>
  <si>
    <t>When there major challednges with my work, that is where I get a bit sad</t>
  </si>
  <si>
    <t>LY1022003551</t>
  </si>
  <si>
    <t>Cashew</t>
  </si>
  <si>
    <t>I now have a business doing which provides me income to support myself</t>
  </si>
  <si>
    <t>LY1022003560</t>
  </si>
  <si>
    <t>I have enough to provide for some of my needs now</t>
  </si>
  <si>
    <t>Can IOM provide extra support with assets for me to expand my work</t>
  </si>
  <si>
    <t>LY1022003564</t>
  </si>
  <si>
    <t>Agro-chemicals</t>
  </si>
  <si>
    <t>I have started making ends meet from the business I have</t>
  </si>
  <si>
    <t>LY1022003598</t>
  </si>
  <si>
    <t xml:space="preserve">Agro Inputs </t>
  </si>
  <si>
    <t>I have enough to cater for my family and self</t>
  </si>
  <si>
    <t>LY1022003611</t>
  </si>
  <si>
    <t>Grains &amp; cereals</t>
  </si>
  <si>
    <t>I am able to cater for myself now and not depend much on family</t>
  </si>
  <si>
    <t>LY1022003675</t>
  </si>
  <si>
    <t>SMP/Daily needs business</t>
  </si>
  <si>
    <t>Crainte de stigmatisation ou de discrimination dans l'ancienne communauté
 Manque de moyens pour survivre dans l'ancienne communauté Raisons politiques, violence ou insécurité</t>
  </si>
  <si>
    <t>Obolo</t>
  </si>
  <si>
    <t>Orlu</t>
  </si>
  <si>
    <t>He is able to cater for his family and their needs</t>
  </si>
  <si>
    <t>Can I be assisted more funds to expand my business?</t>
  </si>
  <si>
    <t>LY1022003724</t>
  </si>
  <si>
    <t>DORMAA AHENKRO</t>
  </si>
  <si>
    <t>My reintegration support is working well and very happy to be in the business</t>
  </si>
  <si>
    <t>I could not stay in the country due to the conflict situation. I was being attacked every time I go out</t>
  </si>
  <si>
    <t>LY1022003743</t>
  </si>
  <si>
    <t xml:space="preserve">Coldstore </t>
  </si>
  <si>
    <t>I am able to earn income to fend for myself now</t>
  </si>
  <si>
    <t>LY1022003747</t>
  </si>
  <si>
    <t xml:space="preserve">Retail Of Drinks </t>
  </si>
  <si>
    <t>I started the business ot too long and it is gradually picking up</t>
  </si>
  <si>
    <t>The kidnapping and the attacks</t>
  </si>
  <si>
    <t>LY1022003774</t>
  </si>
  <si>
    <t xml:space="preserve">Electrical Materials </t>
  </si>
  <si>
    <t>Ayimana</t>
  </si>
  <si>
    <t>Techiman</t>
  </si>
  <si>
    <t>The business is very good and doing well</t>
  </si>
  <si>
    <t>I was not paid when I worked and was being cheated and I returned. There was kidnapping as well</t>
  </si>
  <si>
    <t>They moved when i travelled and are yet to return to my place now</t>
  </si>
  <si>
    <t>LY1022003792</t>
  </si>
  <si>
    <t>Things are tough now but I am managing it</t>
  </si>
  <si>
    <t>I am just grateful to IOM for all they have done for me</t>
  </si>
  <si>
    <t>LY1022003805</t>
  </si>
  <si>
    <t>I wish it could have been more</t>
  </si>
  <si>
    <t>Famille Amis Membre du même réseau Dirigeants communautaires Collègues de travail OIM</t>
  </si>
  <si>
    <t>Is there any extra economic support IOM can give me again</t>
  </si>
  <si>
    <t>LY1022003871</t>
  </si>
  <si>
    <t>Cattle farming</t>
  </si>
  <si>
    <t>I have some peace of mind now</t>
  </si>
  <si>
    <t>When I think of all the money I have wasted</t>
  </si>
  <si>
    <t>Is there other support IOM can give to me</t>
  </si>
  <si>
    <t>LY1022003873</t>
  </si>
  <si>
    <t>Butchery</t>
  </si>
  <si>
    <t>I can fend for my family without borrowing</t>
  </si>
  <si>
    <t>Want an extra source of income</t>
  </si>
  <si>
    <t>LY1022003874</t>
  </si>
  <si>
    <t>I am getting some income from my business to take care of myself now</t>
  </si>
  <si>
    <t>I want another source of income</t>
  </si>
  <si>
    <t>Déménagé ailleurs pour trouver une source de revenu Je ne voulais pas quitter le lieu d’origine</t>
  </si>
  <si>
    <t>LY1022003882</t>
  </si>
  <si>
    <t>Lubricants Retail</t>
  </si>
  <si>
    <t>I was living in my father's house and moved to a new community</t>
  </si>
  <si>
    <t>Wiaso</t>
  </si>
  <si>
    <t>Attye beginning ot was difficult but it is better now</t>
  </si>
  <si>
    <t>Some people don't understand why I should return</t>
  </si>
  <si>
    <t>LY1022003896</t>
  </si>
  <si>
    <t>Abuakwa</t>
  </si>
  <si>
    <t>It has pushed me especially because of the economic hardship</t>
  </si>
  <si>
    <t>When I think of all the money I wasted</t>
  </si>
  <si>
    <t>I am very grateful to IOM</t>
  </si>
  <si>
    <t>LY1022003975</t>
  </si>
  <si>
    <t>Purchase of computer accessories</t>
  </si>
  <si>
    <t>Portharcourt</t>
  </si>
  <si>
    <t>Uyo, Akwa-Ibom</t>
  </si>
  <si>
    <t>Uyo</t>
  </si>
  <si>
    <t>Planning to return</t>
  </si>
  <si>
    <t>Envois de fonds/contributions en argent/en nature données par des amis ou des parents dans ce pays other</t>
  </si>
  <si>
    <t>Support from mother and sisters</t>
  </si>
  <si>
    <t>Conjoint Grand(s)-parent(s)</t>
  </si>
  <si>
    <t>Because he couldn't reach Europe to continue his education and has not been fully reintegrated to the community</t>
  </si>
  <si>
    <t>LY1022003987</t>
  </si>
  <si>
    <t>Mampong</t>
  </si>
  <si>
    <t>Ashanti Mampong</t>
  </si>
  <si>
    <t>Mamprusi Line</t>
  </si>
  <si>
    <t>Texhiman</t>
  </si>
  <si>
    <t>It is better than I return to Ghana.</t>
  </si>
  <si>
    <t>The maltreatment meted out to.me by my dependants were very bad</t>
  </si>
  <si>
    <t>Parnt support</t>
  </si>
  <si>
    <t>People think I should have returned to Ghana because I wasted money</t>
  </si>
  <si>
    <t>The fatherbisnthenonenwho makes me worry because am the only one catering for him even though we are many</t>
  </si>
  <si>
    <t>LY1022003996</t>
  </si>
  <si>
    <t>PURCHASE OF FOODSTUFF FOR BUSINESS</t>
  </si>
  <si>
    <t>Decided to move to the city. She was living with her parent in village before migrated to Libya</t>
  </si>
  <si>
    <t>Ilaje</t>
  </si>
  <si>
    <t>Because has a means of livelihood although the sales is low because she is just getting some regular customers</t>
  </si>
  <si>
    <t>There was no freedom and working conditions was terrible.  Work almost round the clock</t>
  </si>
  <si>
    <t>If there is possibility of getting an additional support</t>
  </si>
  <si>
    <t>LY1022004033</t>
  </si>
  <si>
    <t>FOODSTUFF</t>
  </si>
  <si>
    <t>Kano city</t>
  </si>
  <si>
    <t>Kano City</t>
  </si>
  <si>
    <t>Have a business that is runing</t>
  </si>
  <si>
    <t>LY1022004054</t>
  </si>
  <si>
    <t xml:space="preserve">Mobile Phone Sales Business </t>
  </si>
  <si>
    <t>He is able to take care of himself even though he needs more money to expand his business</t>
  </si>
  <si>
    <t>LY1022004056</t>
  </si>
  <si>
    <t>SHOP RENT AND FOOD STUFF/PROVISIONS</t>
  </si>
  <si>
    <t>Affala</t>
  </si>
  <si>
    <t>Ils ont abandonné l'école</t>
  </si>
  <si>
    <t>LY1022004061</t>
  </si>
  <si>
    <t>I now have work doing and i get enough to take care of home</t>
  </si>
  <si>
    <t>Je m'ensort bien</t>
  </si>
  <si>
    <t>LY1022004108</t>
  </si>
  <si>
    <t>I am able to give support and provide for my family when needed</t>
  </si>
  <si>
    <t>If I think of the money and the opportunity I have wasted</t>
  </si>
  <si>
    <t>I am grateful to IOM for the immense support</t>
  </si>
  <si>
    <t>LY1022004120</t>
  </si>
  <si>
    <t>I am able to provide for my basic needs and a little more</t>
  </si>
  <si>
    <t>I am grateful for all the support</t>
  </si>
  <si>
    <t>LY1022004417</t>
  </si>
  <si>
    <t>PURCHASE OF TEXTILE MATERIALS</t>
  </si>
  <si>
    <t>He has been able to established his Aluminum business from reintegration assistance received</t>
  </si>
  <si>
    <t>LY1022004486</t>
  </si>
  <si>
    <t>Sanchaba Sulay Jobe</t>
  </si>
  <si>
    <t>He’s sick</t>
  </si>
  <si>
    <t>LY1022004493</t>
  </si>
  <si>
    <t xml:space="preserve">Textile </t>
  </si>
  <si>
    <t>Is just okay for now</t>
  </si>
  <si>
    <t>Are you guys going to help us more to expand our business</t>
  </si>
  <si>
    <t>LY1022005127</t>
  </si>
  <si>
    <t>Sales of drinks</t>
  </si>
  <si>
    <t>The business is at Preparation stage. The cost of shop available for rent higher than what he received for shop rent</t>
  </si>
  <si>
    <t>Borrowed from the father and his father has not asked for repayment since he returned</t>
  </si>
  <si>
    <t>. Borrowed from the father and his father has not asked for repayment since he returned</t>
  </si>
  <si>
    <t>The business start up is still at Preparation stage</t>
  </si>
  <si>
    <t>Whenever remembering wasted years in Libya and could reach his destination country (Europe</t>
  </si>
  <si>
    <t>Gave him hope of starting life all over again</t>
  </si>
  <si>
    <t>Ask if IOM can increase the value of economic reintegration be of high cost of goods</t>
  </si>
  <si>
    <t>LY1022005152</t>
  </si>
  <si>
    <t>The business is giving enough money for myself and the family</t>
  </si>
  <si>
    <t>I couldn't work there anymore and the environment was confusing as well</t>
  </si>
  <si>
    <t>I feel I have wasted most of my time in Libya</t>
  </si>
  <si>
    <t>Is there a opportunity for further support</t>
  </si>
  <si>
    <t>Ly1022005318</t>
  </si>
  <si>
    <t>ARTICLES POUR BOUTIQUE</t>
  </si>
  <si>
    <t>Chilbeye</t>
  </si>
  <si>
    <t>Je me débrouille grâce à mon activité</t>
  </si>
  <si>
    <t>J'espère qu'on va nous aider davantage</t>
  </si>
  <si>
    <t>LY1022005382</t>
  </si>
  <si>
    <t>I am able to buy food and other basic things myself</t>
  </si>
  <si>
    <t>Ly1022005388</t>
  </si>
  <si>
    <t>KITS GERME / TAXI-MOTO</t>
  </si>
  <si>
    <t>CU3/ZINDER</t>
  </si>
  <si>
    <t>Je me débrouille</t>
  </si>
  <si>
    <t>LY1022005499</t>
  </si>
  <si>
    <t>I have enough to cater for home and do my business now</t>
  </si>
  <si>
    <t>Ly1022005728</t>
  </si>
  <si>
    <t>J'ai travaillé pendant un mois mon chef m'a pas payé</t>
  </si>
  <si>
    <t>Je vais cette ONG OIM nous aident merci</t>
  </si>
  <si>
    <t>Ly1022005738</t>
  </si>
  <si>
    <t>KITS GERME / VENTE DE PRODUITS COSMETIQUE</t>
  </si>
  <si>
    <t>CU4 /, Zinder</t>
  </si>
  <si>
    <t>Manque de Moyer</t>
  </si>
  <si>
    <t>Depuis notre séparation de ma femme que je me sentais mal alaise</t>
  </si>
  <si>
    <t>LY1022005794</t>
  </si>
  <si>
    <t>I have an establish from which I am able to provide for my basic needs.</t>
  </si>
  <si>
    <t>LY1022006169</t>
  </si>
  <si>
    <t>Gunjur madina Salam</t>
  </si>
  <si>
    <t>High price of goods in the market</t>
  </si>
  <si>
    <t>No am really satisfied with the session</t>
  </si>
  <si>
    <t>LY1022006177</t>
  </si>
  <si>
    <t>Cold store as micro business</t>
  </si>
  <si>
    <t>My business is going fine</t>
  </si>
  <si>
    <t>Is it poossible that IOM can provide additional support to the reintegration assistance provided to us.</t>
  </si>
  <si>
    <t>LY1022006184</t>
  </si>
  <si>
    <t>Am just managing with it going with the flow</t>
  </si>
  <si>
    <t>No am Satisfied with the session</t>
  </si>
  <si>
    <t>LY1022006209</t>
  </si>
  <si>
    <t xml:space="preserve">Mechanic materials </t>
  </si>
  <si>
    <t>My business is going slowly</t>
  </si>
  <si>
    <t>I would like to know if IOM would provide additional support to the reintegration assistance</t>
  </si>
  <si>
    <t>LY1022006463</t>
  </si>
  <si>
    <t>BOUTIQUE MATERIALS</t>
  </si>
  <si>
    <t>Eze Hyginus</t>
  </si>
  <si>
    <t>Things are getting better</t>
  </si>
  <si>
    <t>LY1022006479</t>
  </si>
  <si>
    <t>Provision Store Business</t>
  </si>
  <si>
    <t>Kawu ilia street gama Nasarawa Nasarawa, KANO NIGERIA</t>
  </si>
  <si>
    <t>Reunite with his family and have a source of income</t>
  </si>
  <si>
    <t>LY1022006595</t>
  </si>
  <si>
    <t>He has been able to established source of income in the community</t>
  </si>
  <si>
    <t>LY1022006967</t>
  </si>
  <si>
    <t>Koni</t>
  </si>
  <si>
    <t>Dans la mesure où j'arrive à satisfaire mes besoins.</t>
  </si>
  <si>
    <t>Pour raison d'insécurité</t>
  </si>
  <si>
    <t>Est-il possible d'augmenter notre aide ?</t>
  </si>
  <si>
    <t>LY1022007923</t>
  </si>
  <si>
    <t>Assistance sociale Assistance psychosociale</t>
  </si>
  <si>
    <t>Brufut</t>
  </si>
  <si>
    <t>Am still struggling to help myself with all my need</t>
  </si>
  <si>
    <t>LY1022007930</t>
  </si>
  <si>
    <t>Animal breeding (cattle)</t>
  </si>
  <si>
    <t>I depend on my family for most of my basic needs.</t>
  </si>
  <si>
    <t>I feel sad for not been able to provide for my basic needs which was the reason why I decded to travel through the backway.</t>
  </si>
  <si>
    <t>LY1022007932</t>
  </si>
  <si>
    <t>Animal Farming ( Cattle)</t>
  </si>
  <si>
    <t>The returnee is dependent on the support of his family and friends because of his health condition.</t>
  </si>
  <si>
    <t>I have not being feeling well since i returned</t>
  </si>
  <si>
    <t>LY1022007980</t>
  </si>
  <si>
    <t>There is an improvement compared to the before getting a job and economic reintegration</t>
  </si>
  <si>
    <t>LY1022008073</t>
  </si>
  <si>
    <t xml:space="preserve">Sheep Fattening as micro business </t>
  </si>
  <si>
    <t>I have limited means of income</t>
  </si>
  <si>
    <t>LY1022008567</t>
  </si>
  <si>
    <t>50</t>
  </si>
  <si>
    <t>Still struggling with it because am really sick</t>
  </si>
  <si>
    <t>Living alone</t>
  </si>
  <si>
    <t>Petits-enfants other</t>
  </si>
  <si>
    <t>Relatives</t>
  </si>
  <si>
    <t>Conjoint other</t>
  </si>
  <si>
    <t>They are avoiding me because am sick</t>
  </si>
  <si>
    <t>All of my family members are avoiding me because of my condition</t>
  </si>
  <si>
    <t>I need help because am sick</t>
  </si>
  <si>
    <t>LY1022008710</t>
  </si>
  <si>
    <t>Food stuffs</t>
  </si>
  <si>
    <t>Rijiyar Lemo</t>
  </si>
  <si>
    <t>He is able to meet his basic needs</t>
  </si>
  <si>
    <t>LY1022008803</t>
  </si>
  <si>
    <t>Husband only accepted the children and asked the mother to leave his house</t>
  </si>
  <si>
    <t>Her economic reintegration has not been completed</t>
  </si>
  <si>
    <t>Due to recurrent crisis in Libya</t>
  </si>
  <si>
    <t>Support from family members</t>
  </si>
  <si>
    <t>Separate with husband upon return because because husband rejected her</t>
  </si>
  <si>
    <t>Reject by her husband. Husband said she was doing prostitution in Libya</t>
  </si>
  <si>
    <t>Separated</t>
  </si>
  <si>
    <t>LY1022009344</t>
  </si>
  <si>
    <t>Foodstuff</t>
  </si>
  <si>
    <t>Because she couldn't operating her business (hair salon)</t>
  </si>
  <si>
    <t>Her husband did not allow  her live with and children upon return</t>
  </si>
  <si>
    <t>By her husband</t>
  </si>
  <si>
    <t>Because of everything she as a result of her migration journey</t>
  </si>
  <si>
    <t>Ask if she could get additional supports for her mental health because she goes to hospital every month</t>
  </si>
  <si>
    <t>LY1022010250</t>
  </si>
  <si>
    <t>FOODSTUFF BUSINESS</t>
  </si>
  <si>
    <t>Her shop was burgled about a month ago</t>
  </si>
  <si>
    <t>Support from family members and church</t>
  </si>
  <si>
    <t>Her shop was burgled</t>
  </si>
  <si>
    <t>Business has closed</t>
  </si>
  <si>
    <t>Asked for additional supports to revival her business</t>
  </si>
  <si>
    <t>LY1022010484</t>
  </si>
  <si>
    <t>purchase machines and tailoring items.</t>
  </si>
  <si>
    <t>Has means of livelihood</t>
  </si>
  <si>
    <t>Suffering was much. She was doing household job. Carer job</t>
  </si>
  <si>
    <t>Due to high cost of living in the country</t>
  </si>
  <si>
    <t>LY1022011502</t>
  </si>
  <si>
    <t>Sales of soft drinks</t>
  </si>
  <si>
    <t>Ekiti</t>
  </si>
  <si>
    <t>Her basic needs remain unmet</t>
  </si>
  <si>
    <t>She was rejected upon return by her parent because of the debt of 5  ,    naira that the parent incurred in course of her migration journey</t>
  </si>
  <si>
    <t>Struggling to feed herself and the baby</t>
  </si>
  <si>
    <t>She has not received her economic reintegration and she put to be bed about two months ago</t>
  </si>
  <si>
    <t>She asked if her economic reintegration could be fast track because she is finding it difficult in providing for herself and the baby</t>
  </si>
  <si>
    <t>Ly1022011968</t>
  </si>
  <si>
    <t>His able to established soft drinks business</t>
  </si>
  <si>
    <t>LY1022012547</t>
  </si>
  <si>
    <t>Purchase of Livestock</t>
  </si>
  <si>
    <t>He can provide for himself and his household</t>
  </si>
  <si>
    <t>LY1022012594</t>
  </si>
  <si>
    <t>Sales of Textiles</t>
  </si>
  <si>
    <t>She has a business of her own and her childrenvare now going to school</t>
  </si>
  <si>
    <t>LY1022013584</t>
  </si>
  <si>
    <t>My economic situation has not increase much since my return</t>
  </si>
  <si>
    <t>Envois de fonds/contributions en argent/en nature données par des amis ou des parents dans ce pays Travail et entreprise (y compris travail formel et informel, petit commerce, artisanat, services, etc.) other</t>
  </si>
  <si>
    <t>sales of animal products like milk</t>
  </si>
  <si>
    <t>My situation has not changed as I would like it to.</t>
  </si>
  <si>
    <t>The support I received from is very helpful to me</t>
  </si>
  <si>
    <t>Ly1022016289</t>
  </si>
  <si>
    <t>Settled loans with reintegration money</t>
  </si>
  <si>
    <t>Ly10221E2715372604</t>
  </si>
  <si>
    <t>in kind reintegration assistance for textile business</t>
  </si>
  <si>
    <t>Satisfied with business and due to his nature of business he needs more capital</t>
  </si>
  <si>
    <t>LY1022423FBAA84596</t>
  </si>
  <si>
    <t>J'ai distribuer le kit à mes parent à mon arrivé</t>
  </si>
  <si>
    <t>LY102258810145C699</t>
  </si>
  <si>
    <t>Ouzoubidjandjan</t>
  </si>
  <si>
    <t>LY1022678F5F32BBC6</t>
  </si>
  <si>
    <t>Ouzoubidjadjan</t>
  </si>
  <si>
    <t>Le commerce marche peut</t>
  </si>
  <si>
    <t>LY102283DB88ADEA93</t>
  </si>
  <si>
    <t>Commerce divers.</t>
  </si>
  <si>
    <t>Kangaba</t>
  </si>
  <si>
    <t>Les charges de la famille sont trop forte pour la boutique.</t>
  </si>
  <si>
    <t>LY102299C8098A8BCB</t>
  </si>
  <si>
    <t>Couture</t>
  </si>
  <si>
    <t>14</t>
  </si>
  <si>
    <t>Kian</t>
  </si>
  <si>
    <t>Bougerla</t>
  </si>
  <si>
    <t>J'ai pas bien suivi la formation de couture pour des raison de maternité</t>
  </si>
  <si>
    <t>Veut chercher plus d'argent.</t>
  </si>
  <si>
    <t>LY1022C4791141FADF</t>
  </si>
  <si>
    <t>Sansankidi</t>
  </si>
  <si>
    <t>Le commerce va bien avec le bénéficiaire.</t>
  </si>
  <si>
    <t>Est ce que l'OIM finance la consolidation des activités d'un bénéficiaire?</t>
  </si>
  <si>
    <t>LY1022C4AE7206FE05</t>
  </si>
  <si>
    <t>58</t>
  </si>
  <si>
    <t>J'ai vendu le kit le de commerce pour poursuivre mon traitement à la suite de blessure par balle en Libye.</t>
  </si>
  <si>
    <t>LY1022F230F1AA057B</t>
  </si>
  <si>
    <t>Je parviens à faire des ventes et de petits bénéfices</t>
  </si>
  <si>
    <t>Quand j'étais en Libye on m'a enlévé deux fois et ma famille s'est endéttée pour payer la rençon</t>
  </si>
  <si>
    <t>L'aide de l'OIM m'a permis de demarrer ma nouvelle vie économique à mon retour dans mon pays</t>
  </si>
  <si>
    <t>Ly1022FF72C4D670A4</t>
  </si>
  <si>
    <t xml:space="preserve">in kind reintegration for textile business in kano </t>
  </si>
  <si>
    <t>He has a sustainable business</t>
  </si>
  <si>
    <t>Due to high cost of schooling in the community</t>
  </si>
  <si>
    <t>J'aurais pas trop de liberté</t>
  </si>
  <si>
    <t>BF1022001030</t>
  </si>
  <si>
    <t>COVID-19 Restauration</t>
  </si>
  <si>
    <t>Raisons politiques, violence ou insécurité Autre raison</t>
  </si>
  <si>
    <t>Raison personnelle</t>
  </si>
  <si>
    <t>je vague à mes occupations mais c'est n'est pas facile</t>
  </si>
  <si>
    <t>je n'ai pas emprunté pour partir</t>
  </si>
  <si>
    <t>Les activités tournent au ralenti</t>
  </si>
  <si>
    <t>relancer mon activité</t>
  </si>
  <si>
    <t>la prise en charge médicale est possible à oim ?</t>
  </si>
  <si>
    <t>MA1019001132</t>
  </si>
  <si>
    <t xml:space="preserve">COVID - 19 ELEVAGE DES POULETS </t>
  </si>
  <si>
    <t>Odza</t>
  </si>
  <si>
    <t>Youndé</t>
  </si>
  <si>
    <t>A cause de mon activité</t>
  </si>
  <si>
    <t>Biyem-assi</t>
  </si>
  <si>
    <t>L'OIM M'a accompagné et cela m'aide à tenir pour le moment</t>
  </si>
  <si>
    <t>La famille m'a dit que je rentres pour partir légalement</t>
  </si>
  <si>
    <t>Je n'ai pas emprunté de l'argent</t>
  </si>
  <si>
    <t>Frères biologiques</t>
  </si>
  <si>
    <t>Il n'a pas voulu retourner</t>
  </si>
  <si>
    <t>Qu'en est il des formations, ont elle repris?</t>
  </si>
  <si>
    <t>MA1020003382</t>
  </si>
  <si>
    <t>COVID19 - Ouverture d'un restaurant à Abobo Yopougon</t>
  </si>
  <si>
    <t>Yamoussoukro</t>
  </si>
  <si>
    <t>Région des lacs</t>
  </si>
  <si>
    <t>Abobo</t>
  </si>
  <si>
    <t>J'ai pu investir dans une petite activité</t>
  </si>
  <si>
    <t>Est-il possible à des migrants dont le retours à été facilité par l'OIM de repartir de nouveau au Maroc? On entends dans l'entourage dire que c'est impossible</t>
  </si>
  <si>
    <t>MA1020003834</t>
  </si>
  <si>
    <t>COVID19-OUVERTURE D'UN MINI-RESTAURANT</t>
  </si>
  <si>
    <t>DOUALA</t>
  </si>
  <si>
    <t>C'EST ACCEPTABLE PAR RAPPORT AVANT</t>
  </si>
  <si>
    <t>LE COURAGE</t>
  </si>
  <si>
    <t>POURRAIT-ON AUGMENTER LE PACKAGE DE REINTEGRATION?</t>
  </si>
  <si>
    <t>MA1021001989</t>
  </si>
  <si>
    <t>STATELESSU</t>
  </si>
  <si>
    <t>ouvrir un point de transactions monetaires à Bouaflé.</t>
  </si>
  <si>
    <t>Pour l"aide à la reintégration reçu</t>
  </si>
  <si>
    <t>MA1021002225</t>
  </si>
  <si>
    <t xml:space="preserve">COVID 19 /salon de coiffure </t>
  </si>
  <si>
    <t>Les activités ne marchent pas encore bien</t>
  </si>
  <si>
    <t>Je ne trouvais pas mon compte et il y avait trop de violence</t>
  </si>
  <si>
    <t>Les gens me traitent de faible en me reprochant d'être rentrée</t>
  </si>
  <si>
    <t>Amis Membre du même réseau OIM</t>
  </si>
  <si>
    <t>Remerciement et reconnaissance</t>
  </si>
  <si>
    <t>MA1021003248</t>
  </si>
  <si>
    <t xml:space="preserve">projet de reintegration  </t>
  </si>
  <si>
    <t>Lansanaya Conakry</t>
  </si>
  <si>
    <t>je parviens à satisfaire mes besoins de base</t>
  </si>
  <si>
    <t>Augmenter l'assistance pour mon logement et l'éducation de ma fille</t>
  </si>
  <si>
    <t>MA1021003470</t>
  </si>
  <si>
    <t>IDP</t>
  </si>
  <si>
    <t xml:space="preserve">COVID 19 - DEPOT DE BOISSONS </t>
  </si>
  <si>
    <t>Mauritanie</t>
  </si>
  <si>
    <t>Je ne parviens pas à joindre les deux bouts</t>
  </si>
  <si>
    <t>Les gens me dénigrent</t>
  </si>
  <si>
    <t>Ma santé me perturbe</t>
  </si>
  <si>
    <t>Je n'ai plus rien actuellement</t>
  </si>
  <si>
    <t>J'ai reçu de l'aide cela m'a permis de commencer une activité</t>
  </si>
  <si>
    <t>Est-il possible d'obtenir d'autres aides ?</t>
  </si>
  <si>
    <t>MA1021003554</t>
  </si>
  <si>
    <t xml:space="preserve">COVID 19 - ELEVAGE DES MOUTONS </t>
  </si>
  <si>
    <t>Santa BaBara</t>
  </si>
  <si>
    <t>Parce que je fais toujours mon élélvage et cela m'a permis d'acheté une moto pour le taxi</t>
  </si>
  <si>
    <t>Je n'ai pas de dettes</t>
  </si>
  <si>
    <t>C'était plus dur, C'est la famille qui me soutenait pour le transport vers OIM</t>
  </si>
  <si>
    <t>Beaucoup de moquerie et d'interrogations dans les esprits des gens</t>
  </si>
  <si>
    <t>Ca arrive parcqu'on est allé loin dans le danger et le risque</t>
  </si>
  <si>
    <t>MA1021004022</t>
  </si>
  <si>
    <t>Frais d’aménagement , d'achat de la moto et fonctionnement</t>
  </si>
  <si>
    <t>TOMBOLIA</t>
  </si>
  <si>
    <t>Je suis malade</t>
  </si>
  <si>
    <t>Parceque</t>
  </si>
  <si>
    <t>Je suis revenu  du Maroc sans argent</t>
  </si>
  <si>
    <t>M'assister pour mes soins médicaux</t>
  </si>
  <si>
    <t>MA1021004176</t>
  </si>
  <si>
    <t xml:space="preserve">COVID 19 - VENTE DES CHAUSSURES </t>
  </si>
  <si>
    <t>Awae escalier</t>
  </si>
  <si>
    <t>Oyom-abang</t>
  </si>
  <si>
    <t>Je parviens à sortir le matin</t>
  </si>
  <si>
    <t>Toute la dette est remboursée</t>
  </si>
  <si>
    <t>Faute d'âge</t>
  </si>
  <si>
    <t>Parce que je vais dans mes activités</t>
  </si>
  <si>
    <t>j'ai pu regler mes dettes</t>
  </si>
  <si>
    <t>y'a t-il des refinancemts en cours?</t>
  </si>
  <si>
    <t>MA1021004407</t>
  </si>
  <si>
    <t>Frais d’aménagement et de fonctionnement</t>
  </si>
  <si>
    <t>j'ai reçu tout ce que l'OIM m'avait promis (la moto et les 3 millions)</t>
  </si>
  <si>
    <t>l'activité que je fais ne couvre pas totalement mes besoins fondamentaux</t>
  </si>
  <si>
    <t>Quand je pense à ma situation cela m'enerve, je n'ai pas atteint mes objectifs. Je n'arrive pas à subvenir à tous mes besoins et ça stresse souvent</t>
  </si>
  <si>
    <t>La reintegration economique ne suffit pas pour aider les migrants, est il possible que l'OIM assiste d'avantage les migrants (assistance psychologique, sociale et une assistance économique suplementaire ) ?</t>
  </si>
  <si>
    <t>MA1021004440</t>
  </si>
  <si>
    <t>GUINNEE</t>
  </si>
  <si>
    <t>WANINDARA</t>
  </si>
  <si>
    <t>Je n'avais pas de travail</t>
  </si>
  <si>
    <t>Manque d'assistance de la part des membres de ma famille</t>
  </si>
  <si>
    <t>Manque de soutien familial</t>
  </si>
  <si>
    <t>Quel est la finalité de cette enquête?</t>
  </si>
  <si>
    <t>MA1021004503</t>
  </si>
  <si>
    <t>Kissosso</t>
  </si>
  <si>
    <t>Pour mon projet de réintégration j'ai reçu 7.900.000 au lieu de 10.000.000 gnf</t>
  </si>
  <si>
    <t>Toutes ces questions sont liées à quoi ?</t>
  </si>
  <si>
    <t>MA1021004511</t>
  </si>
  <si>
    <t xml:space="preserve">COVID19 - ouvrir un salon de coiffure et vente d'article de beauté </t>
  </si>
  <si>
    <t>Au depart a notre arrivee nous etions en famille, mais avec nos activités nous avons pu prendre notre independance</t>
  </si>
  <si>
    <t>J'ai appris beaucoup de choses en terme de culture, vu que je vivais avec des personnes d'autres nationalite</t>
  </si>
  <si>
    <t>Bâtiments et structures véhicules Équipement et outils Actifs reçus de l'OIM</t>
  </si>
  <si>
    <t>Est ce qu'il est possible pour ma femme de returner au Maroc pour acheter de la marchandise? Est-ce que nous pouvons avoir une autre assistance financiere pour agrandir notre activité?</t>
  </si>
  <si>
    <t>MA1021004532</t>
  </si>
  <si>
    <t>Pour moi elle est satisfaite</t>
  </si>
  <si>
    <t>Les recette de ma Moto reçue de l'OIM</t>
  </si>
  <si>
    <t>Par peur stigmatisation ou discriminination</t>
  </si>
  <si>
    <t>MA1021004547</t>
  </si>
  <si>
    <t>Yembeyah</t>
  </si>
  <si>
    <t>J'ai des difficultés financières,  j'ai perdu ma moto</t>
  </si>
  <si>
    <t>Manque de moyen et l'enfant est maladif aussi.</t>
  </si>
  <si>
    <t>Manque de moyen et l'enfant est maladif</t>
  </si>
  <si>
    <t>Je vous remercie et je suis très content.  Je m'inquiète pour ma famille. OIM peut elle m'aider à avoir un emploi et un loyer pour ma famille ?</t>
  </si>
  <si>
    <t>MA1021004548</t>
  </si>
  <si>
    <t>Afia</t>
  </si>
  <si>
    <t>Mon activité s'est arrêté à cause de ma grossesse.</t>
  </si>
  <si>
    <t>J'étais enceinte et je ne pouvais plus travailler.</t>
  </si>
  <si>
    <t>Est-ce que je peux avoir un autre appui pour relancer mon business.</t>
  </si>
  <si>
    <t>MA1021004564</t>
  </si>
  <si>
    <t xml:space="preserve">Embouche Ovine </t>
  </si>
  <si>
    <t>Touba</t>
  </si>
  <si>
    <t>Diourbel</t>
  </si>
  <si>
    <t>Mbacké</t>
  </si>
  <si>
    <t>Maintenant, j'ai mon autonomie financière.</t>
  </si>
  <si>
    <t>Froid et pas de travail</t>
  </si>
  <si>
    <t>Remerciement à l'endroit de l'OIM.</t>
  </si>
  <si>
    <t>MA1021004582</t>
  </si>
  <si>
    <t>Sanoyah</t>
  </si>
  <si>
    <t>j'ai repris les cous au lycée grâce à l'assistance de L'IOM.  j'ai reçu une Moto pour mon projet de réintégration. A date, Mon grand frère fait le transport urbain et les recettes  sont gérées par mon père qui à son tour utilise cet argent  pour payer mes frais de scolarité  et satisfaire certains de mes besoins. pour l'instant ma situation économique actuelle est satisfaisante.</t>
  </si>
  <si>
    <t>MA1021004612</t>
  </si>
  <si>
    <t>Transport</t>
  </si>
  <si>
    <t>Saré yéroel</t>
  </si>
  <si>
    <t>Velingara</t>
  </si>
  <si>
    <t>J'ai reçu mon financement avec OIM, je parviens à subvenir à mes besoins grâce à ma moto taxi.</t>
  </si>
  <si>
    <t>Dara</t>
  </si>
  <si>
    <t>Je remercie l'OIM, j'ai un jardin et j'aimerai être aidé pour avoir un puit. Est-ce possible?</t>
  </si>
  <si>
    <t>MA1021004635</t>
  </si>
  <si>
    <t>Je n'arrive pas à me marier</t>
  </si>
  <si>
    <t>Pourrie-vous m'aider à obtenir un emploi stable?</t>
  </si>
  <si>
    <t>MA1021004646</t>
  </si>
  <si>
    <t>Km36</t>
  </si>
  <si>
    <t>Crainte de stigmatisation ou de discrimination dans l'ancienne communauté
 Ne peut pas rembourser une dette dans l'ancienne communauté</t>
  </si>
  <si>
    <t>je revends des habits,mèches et chaussures pour femme au marché cela permet de souvenir à certains de mes besoins sauf que je ne fais pas beaucoup de profits  pour rembourser mes dettes.</t>
  </si>
  <si>
    <t>Depuis que suis revenu au pays je me sens abandonnée par mes amis et certains membres de ma famille et cela me rend triste.</t>
  </si>
  <si>
    <t>MA1021004668</t>
  </si>
  <si>
    <t>COVID19 - Vente d'accessoires de téléphones</t>
  </si>
  <si>
    <t>Grâce à l'activité que j'ai trouvé je parviens à subvenir à mes besoins</t>
  </si>
  <si>
    <t>je regrette d'avoir perdu mon temps à l'aventure</t>
  </si>
  <si>
    <t>Famille OIM Autres retournés</t>
  </si>
  <si>
    <t>MA1021004675</t>
  </si>
  <si>
    <t>Mise en place du projet de reintegration SMP en vente produits cosmetique du beneficiaire dambakate seny</t>
  </si>
  <si>
    <t>Korela</t>
  </si>
  <si>
    <t>je vie avec ma famille</t>
  </si>
  <si>
    <t>mes revenues ont diminués</t>
  </si>
  <si>
    <t>augmenter l'assistance économique</t>
  </si>
  <si>
    <t>MA1021004706</t>
  </si>
  <si>
    <t xml:space="preserve">Aviculture </t>
  </si>
  <si>
    <t>Je me débrouille pour joindre les deux bouts.</t>
  </si>
  <si>
    <t>Ma famille proche me mal traitait</t>
  </si>
  <si>
    <t>Peut-on bénéficier d'un autre financement?</t>
  </si>
  <si>
    <t>MA1021004757</t>
  </si>
  <si>
    <t xml:space="preserve">COVID-19 Librairie </t>
  </si>
  <si>
    <t>YASSA</t>
  </si>
  <si>
    <t>PRENDRE UN NOUVEAU DEPART</t>
  </si>
  <si>
    <t>J'AI PU LANCER MON COMMERCE</t>
  </si>
  <si>
    <t>ELARGIR L'ASSIETTE DE MES REVENUS</t>
  </si>
  <si>
    <t>BROTHERS</t>
  </si>
  <si>
    <t>SERAIT-IL POSSIBLE QUE L'OIM NOUS ACCOMPAGNE DAVANTAGE, MEME APRES LA REMISE DE CE CHEQUE?</t>
  </si>
  <si>
    <t>MA1021004759</t>
  </si>
  <si>
    <t>COVID 19 - ELEVAGE DES POULETS</t>
  </si>
  <si>
    <t>Essomba</t>
  </si>
  <si>
    <t>Mimbomam</t>
  </si>
  <si>
    <t>Je fais déjà mon business</t>
  </si>
  <si>
    <t>Je n'ai pas de dette</t>
  </si>
  <si>
    <t>Se réadapter est difficile</t>
  </si>
  <si>
    <t>Je suis en constance progression</t>
  </si>
  <si>
    <t>J'ai réussi à monter mon business</t>
  </si>
  <si>
    <t>est-ce possible que OIM puisse à nouveau nous venir en aide?</t>
  </si>
  <si>
    <t>MA1021004804</t>
  </si>
  <si>
    <t xml:space="preserve">COVID-19 Elevage de volaille </t>
  </si>
  <si>
    <t>EKITTE</t>
  </si>
  <si>
    <t>EDEA</t>
  </si>
  <si>
    <t>J'AI MA PLANTATION, QUI COMMENCE A PRODUIRE</t>
  </si>
  <si>
    <t>MA1021004837</t>
  </si>
  <si>
    <t>Mise en place du projet de reintegration du beneficiaire</t>
  </si>
  <si>
    <t>Réticence à affronter la famille dans l'ancienne communauté Manque de moyens pour survivre dans l'ancienne communauté Pour suivre ou rejoindre de la famille ou des amis</t>
  </si>
  <si>
    <t>Gbessia</t>
  </si>
  <si>
    <t>suis satisfait de ma situation économique grâce à assistance de L'IOM. je revends des poissons fumés dans la région de Boke et Conakry avec ma belle-Mère et cela me permet de subvenir à mes besoins .</t>
  </si>
  <si>
    <t>MA1021004851</t>
  </si>
  <si>
    <t>Je fais le commerce,  mes clients viennent prendre mes marchandises à crédit et j'ai du mal à récupérer l'argent. C'est pas facile</t>
  </si>
  <si>
    <t>Je pense que c'est mieux de vivre dans son pays qu'ailleurs</t>
  </si>
  <si>
    <t>Je pense à mon avenir et le temps passé vite. Dans nos familles africaine quant on n'a pas d'argent on n'est rien</t>
  </si>
  <si>
    <t>OIM peut elle m'aider à augmenter mon capital ou m'aider à avoir un travail ?</t>
  </si>
  <si>
    <t>MA1021004853</t>
  </si>
  <si>
    <t>Malike Cissé</t>
  </si>
  <si>
    <t>Je ne suis pas marié, je ne gagne pas ce que je veux. Le salaire est peu ici</t>
  </si>
  <si>
    <t>Je suis rentré pour récupérer mon argent avec une personne qui veut détourner mon argent</t>
  </si>
  <si>
    <t>Je ne travaille pas je n'ai rien, j'ai du mal à joindre les deux bouts. C'est difficile</t>
  </si>
  <si>
    <t>Ma mère est malade, j'ai fait la culture d'arachide mais actuellement je n'ai rien. Les choses sont difficiles pour moi</t>
  </si>
  <si>
    <t>MA1021004873</t>
  </si>
  <si>
    <t>Grâce à mon assistance à la réintégration  ma situation économique a beaucoup changé.Avec mon projet de commerce j'arrive à me prendre en  charge sans  demander  l'aide auprès  des parents et même faire des économies.</t>
  </si>
  <si>
    <t>Je ne préfère pas répondre</t>
  </si>
  <si>
    <t>MA1021004886</t>
  </si>
  <si>
    <t>Je me débrouille, je parviens à joindre les deux bouts</t>
  </si>
  <si>
    <t>Quand je suis seul, il m'arrive souvent de penser à tout ce que je n'ai pas réussi à faire</t>
  </si>
  <si>
    <t>Y'a-t-il d'autres opportunités pour moi ?</t>
  </si>
  <si>
    <t>MA1021004930</t>
  </si>
  <si>
    <t>Elevage Ovins</t>
  </si>
  <si>
    <t>Sarré bamole</t>
  </si>
  <si>
    <t>Sarre bamole</t>
  </si>
  <si>
    <t>J'ai mes moutons je fais mon élevage</t>
  </si>
  <si>
    <t>Aviculture</t>
  </si>
  <si>
    <t>Terre Bétails Équipement et outils Autre (veuillez préciser)</t>
  </si>
  <si>
    <t>Charette + cheval</t>
  </si>
  <si>
    <t>Enfant s'occupe de levage des petits ruminants</t>
  </si>
  <si>
    <t>Est-ce qu'il est possible de bénéficier d'une formation de la part de l'OIM? La plupart de mes camarades ont fait la formation avec OIM au bureau de Tambacounda.</t>
  </si>
  <si>
    <t>MA1021004955</t>
  </si>
  <si>
    <t>Projet Individuel de réintégration (Soudure)</t>
  </si>
  <si>
    <t>Tamgaly</t>
  </si>
  <si>
    <t>Tougue</t>
  </si>
  <si>
    <t>Par ce que le programme d'atelier de soudure demande beaucoup de materiel qui me manque</t>
  </si>
  <si>
    <t>la communauté m'index a chaque fois</t>
  </si>
  <si>
    <t>je souffre de rhumatisme</t>
  </si>
  <si>
    <t>Depuis que j'ai recu le moteur je suis les procedure, est-ce possible de recevoir une aide supplementaire.</t>
  </si>
  <si>
    <t>MA1021004970</t>
  </si>
  <si>
    <t>Plan jaxaay 2</t>
  </si>
  <si>
    <t>Keur massar</t>
  </si>
  <si>
    <t>J'avais vendu mes moutons à l'occasion de la Fête de Tabaski pour payer mes dettes et gérer les urgences familiales.</t>
  </si>
  <si>
    <t>Est-ce que OIM peut nous aider une seconde fois.</t>
  </si>
  <si>
    <t>MA1021004995</t>
  </si>
  <si>
    <t xml:space="preserve">Foodstuff business </t>
  </si>
  <si>
    <t>Delta state</t>
  </si>
  <si>
    <t>Agbor</t>
  </si>
  <si>
    <t>The business is at Preparation stage and finding it difficult in taking care of the basics needs.  Still looking for shop because she has not been able to secure a good with amount she has for shop rent</t>
  </si>
  <si>
    <t>The kind work she was doing there was to stressful</t>
  </si>
  <si>
    <t>Support from friends</t>
  </si>
  <si>
    <t>Family members</t>
  </si>
  <si>
    <t>To be alone</t>
  </si>
  <si>
    <t>From family members</t>
  </si>
  <si>
    <t>Because of current bad economic situation</t>
  </si>
  <si>
    <t>Family members didn't welcome her and children back upon return to Nigeria</t>
  </si>
  <si>
    <t>They children have started school and the micro business is at Preparation stage</t>
  </si>
  <si>
    <t>Asked if the assistance is one off or not</t>
  </si>
  <si>
    <t>MA1021005004</t>
  </si>
  <si>
    <t>achat de conteneur + achat d'équipement + achat de poissons pour l'ouverture d'une poissonnerie</t>
  </si>
  <si>
    <t>Adzopé</t>
  </si>
  <si>
    <t>Mé</t>
  </si>
  <si>
    <t>Andé</t>
  </si>
  <si>
    <t>J'ai réussi à mettre en place mon projet agricole</t>
  </si>
  <si>
    <t>les travaux étaient pénibles à cause de mon état de santé</t>
  </si>
  <si>
    <t>Économies précédentes other</t>
  </si>
  <si>
    <t>une partie de l'argent reçu de l'OIM</t>
  </si>
  <si>
    <t>MA1021005023</t>
  </si>
  <si>
    <t xml:space="preserve">SALON DE COIFFURE </t>
  </si>
  <si>
    <t>KALO Hadja</t>
  </si>
  <si>
    <t>Yopougon mamie adjoua</t>
  </si>
  <si>
    <t>J'arrive à joindre les deux bouts</t>
  </si>
  <si>
    <t>Je survivais dans le pays parce que je n'avais pas de revenus avec mon fils à charge</t>
  </si>
  <si>
    <t>J'ai acquis des compétences en esthétique</t>
  </si>
  <si>
    <t>J'ai un diplôme et je veux le mettre a profit pour avoir encore plus et m'occuper de mon enfant</t>
  </si>
  <si>
    <t>MA1021005091</t>
  </si>
  <si>
    <t>Sonfonia gare</t>
  </si>
  <si>
    <t>Crainte de stigmatisation ou de discrimination dans l'ancienne communauté
 Réticence à affronter la famille dans l'ancienne communauté Déménagé dans une autre communauté en raison d'un mariage</t>
  </si>
  <si>
    <t>Tombolia</t>
  </si>
  <si>
    <t>Avec l'aide de l'OIM nous avons payé un matelas et payons la maison</t>
  </si>
  <si>
    <t>J'ai fait une formation de la cuisine.</t>
  </si>
  <si>
    <t>Aide de l'OIM</t>
  </si>
  <si>
    <t>Déménagé ailleurs pour trouver une source de revenu other</t>
  </si>
  <si>
    <t>discrimination</t>
  </si>
  <si>
    <t>Amis OIM Personne</t>
  </si>
  <si>
    <t>Y a-t-il une possibilité d'aide supplémentaire et de trouver un emploi?</t>
  </si>
  <si>
    <t>Ma1021005091</t>
  </si>
  <si>
    <t>MA1021005124</t>
  </si>
  <si>
    <t>Transport (moto djakarta)</t>
  </si>
  <si>
    <t>Mankona</t>
  </si>
  <si>
    <t>Mon transport (moto taxi) marche bien, j'ai même acheté un terrain pour construire un poulailler.</t>
  </si>
  <si>
    <t>Arbres ( fruits, noix, etc…) Équipement et outils</t>
  </si>
  <si>
    <t>Est-ce qu'il y aura un autre financement ?</t>
  </si>
  <si>
    <t>MA1021005127</t>
  </si>
  <si>
    <t>Hafia</t>
  </si>
  <si>
    <t>je parviens à suivre une formation</t>
  </si>
  <si>
    <t>pas de ménage</t>
  </si>
  <si>
    <t>Demande d'assistance au logement ?</t>
  </si>
  <si>
    <t>MA1021005131</t>
  </si>
  <si>
    <t>Frais de fonctionnement et d'amenagement pour la mise en oeuvre du projet de réintégration</t>
  </si>
  <si>
    <t>Yattaya</t>
  </si>
  <si>
    <t>Quartier Yattaya</t>
  </si>
  <si>
    <t>Quartier Simbaya</t>
  </si>
  <si>
    <t>Avec la vie actuelle de la capitale c'est pas du tout facile</t>
  </si>
  <si>
    <t>J'en ai décidé de moi même</t>
  </si>
  <si>
    <t>J'ai fait quelques formations en entreprenariat</t>
  </si>
  <si>
    <t>Est ce qu'il y a une possibilité d'élargir mon projet?</t>
  </si>
  <si>
    <t>MA1021005160</t>
  </si>
  <si>
    <t>Ouverture d’une boutique de céréale (riz, maïs)….. à Bassam</t>
  </si>
  <si>
    <t>BONOUA</t>
  </si>
  <si>
    <t>Région du Sud Comoe</t>
  </si>
  <si>
    <t>AYAOU</t>
  </si>
  <si>
    <t>GRAND-BASSAM</t>
  </si>
  <si>
    <t>J'ai réussi à scolariser ma fille et me trouver un logement</t>
  </si>
  <si>
    <t>MA1021005186</t>
  </si>
  <si>
    <t>FORMALISATION A LA CHAMBRE DE COMMERCE DE THIES</t>
  </si>
  <si>
    <t>Diama thiendoum</t>
  </si>
  <si>
    <t>Tivaoune</t>
  </si>
  <si>
    <t>J'ai une activité maraîchère.</t>
  </si>
  <si>
    <t>J'ai mon champ et une source d'eau (puit), Est-ce que l'OIM peut nous octroyer d'autres financements pour nous permettre d'acquérir du matériel agricole.</t>
  </si>
  <si>
    <t>MA1021005297</t>
  </si>
  <si>
    <t>Ouverture d’une boutique de vente de vêtements à Koumassi (friperie)</t>
  </si>
  <si>
    <t>Crainte de stigmatisation ou de discrimination dans l'ancienne communauté
 Réticence à affronter la famille dans l'ancienne communauté Peut rester dans l'ancienne communauté mais souhaite rechercher de meilleures opportunités économiques et sociales dans la nouvelle communauté.</t>
  </si>
  <si>
    <t>Mes activités ne Marchent pas pas</t>
  </si>
  <si>
    <t>Il n'ya pas d'argent pour tous les scolariser</t>
  </si>
  <si>
    <t>Pour les besoins scolaire</t>
  </si>
  <si>
    <t>Je vis en famille et les gens làbas me méprisent et me manquent de respect constamment</t>
  </si>
  <si>
    <t>MA1021005419</t>
  </si>
  <si>
    <t xml:space="preserve">COVID 19 - BIJOUTERIE </t>
  </si>
  <si>
    <t>Briqueterie</t>
  </si>
  <si>
    <t>Je vais à mes occupations</t>
  </si>
  <si>
    <t>La siuation est mieux</t>
  </si>
  <si>
    <t>Le rôle a été positif</t>
  </si>
  <si>
    <t>Rien à dire</t>
  </si>
  <si>
    <t>MA1021005440</t>
  </si>
  <si>
    <t>COVID-19: SALON DE COIFFURE</t>
  </si>
  <si>
    <t>49</t>
  </si>
  <si>
    <t>Maroua</t>
  </si>
  <si>
    <t>Extrême-nord</t>
  </si>
  <si>
    <t>Diamaré</t>
  </si>
  <si>
    <t>Pour chercher les opportunuités ailleurs</t>
  </si>
  <si>
    <t>ngaoundéré</t>
  </si>
  <si>
    <t>Adamaroua</t>
  </si>
  <si>
    <t>Vina</t>
  </si>
  <si>
    <t>Mon activité tourne au ralentie</t>
  </si>
  <si>
    <t>pour une meilleur stabilité</t>
  </si>
  <si>
    <t>j'etais parfois insulté</t>
  </si>
  <si>
    <t>je ne m'ensort pas encore véritablement</t>
  </si>
  <si>
    <t>Est-il possible de recevoir une aide a nouveau?</t>
  </si>
  <si>
    <t>MA1021005441</t>
  </si>
  <si>
    <t>Ouverture d'un commerce de glaces alimentaires à Yopougon (Annaneraie)</t>
  </si>
  <si>
    <t>Mon oncle et sa femme chez qui je vivais, ont utilisé une parties de l'argent que L'OIM m'a donné, ça m'a affable, j'ai dû demenager</t>
  </si>
  <si>
    <t>Cuisine, menage, baby-sitting, call center</t>
  </si>
  <si>
    <t>La seule famille que j'ai m'a maltraité et a depensé une partie de mes fonds à mon insu</t>
  </si>
  <si>
    <t>Je me sens seule et ça me rend triste et j'ai pour de ne pas y arriver</t>
  </si>
  <si>
    <t>Amis Organisations et dirigeants relgieux</t>
  </si>
  <si>
    <t>Est-ce que l'OIM recrute souvenir?</t>
  </si>
  <si>
    <t>MA1021005442</t>
  </si>
  <si>
    <t>j'ai mon propre Business</t>
  </si>
  <si>
    <t>je suis parti avec mes propres ressources</t>
  </si>
  <si>
    <t>Mon activité ne me permet pas mon épanouissement</t>
  </si>
  <si>
    <t>Ma situation est stagnante</t>
  </si>
  <si>
    <t>J'ai déjà une activité et j'ai déjà une vie de famille</t>
  </si>
  <si>
    <t>y'a t-il possibilité d'avoir une formation ?</t>
  </si>
  <si>
    <t>MA1021005448</t>
  </si>
  <si>
    <t>Elevage bovin</t>
  </si>
  <si>
    <t>Je fais mon élevage et je tiens mon petit commerce</t>
  </si>
  <si>
    <t>Maraîchage, commerce et maçonnerie</t>
  </si>
  <si>
    <t>Je peux payer le reste dans reste de la dette dans moins 3 mois.</t>
  </si>
  <si>
    <t>Mes parents préfèrent que les enfants fréquentent l'école religieuse d'abord.</t>
  </si>
  <si>
    <t>Nous sommes enclavé, on prend notre charrette pour aller à la structure de santé.</t>
  </si>
  <si>
    <t>Je veux continuer da'ne mon élevage et j'aimerai bénéficier d'un autre appui pour développer davange mes activités.</t>
  </si>
  <si>
    <t>MA1021005456</t>
  </si>
  <si>
    <t>Tinga</t>
  </si>
  <si>
    <t>Je ne dois pas à une personne</t>
  </si>
  <si>
    <t>Ma situation est plutôt bien actuellement</t>
  </si>
  <si>
    <t>L'aide a permis de me relancer</t>
  </si>
  <si>
    <t>Si j'ai besoin à nouveau d'aide, OIM peut-il toujours m'aider?</t>
  </si>
  <si>
    <t>MA10212105F39315A6</t>
  </si>
  <si>
    <t>Badji Counda</t>
  </si>
  <si>
    <t>depuis que j'ai reçu ma réintégration j'arrive à me débrouiller seul</t>
  </si>
  <si>
    <t>Terre Bétails véhicules Actifs reçus de l'OIM</t>
  </si>
  <si>
    <t>Pouquoi l'OIM n'augmente pas le montant de la réintégration pour permettre aux gens de faire un bon projet et à long terme</t>
  </si>
  <si>
    <t>MA1021348893C4C4B8</t>
  </si>
  <si>
    <t>Je me débrouille, j'ai un petit salon ouvert récemment</t>
  </si>
  <si>
    <t>lavage, coiffure, maçonnerie</t>
  </si>
  <si>
    <t>pas de dette</t>
  </si>
  <si>
    <t>pas agravée</t>
  </si>
  <si>
    <t>Ca m'a permis d'ouvrir un salon de coiffure qui fait beaucoup de mes dépenses</t>
  </si>
  <si>
    <t>MA10213E938BB26768</t>
  </si>
  <si>
    <t xml:space="preserve">Demande de financement BAOS (ARD de Diourbel) pour le programme GOURVERNANCE MIGRATION ET DEVELOPPEMENT </t>
  </si>
  <si>
    <t>Keur Set Coumba</t>
  </si>
  <si>
    <t>Fatick</t>
  </si>
  <si>
    <t>Foundiougne</t>
  </si>
  <si>
    <t>ce que je suis en train de travailler y a certains gens qui ne font pas cela</t>
  </si>
  <si>
    <t>actuellement je me débrouille bein à parler la langue francaise</t>
  </si>
  <si>
    <t>pour satisfaire mes besoins, et fonder une famille</t>
  </si>
  <si>
    <t>il existe une case de santé mais il y'a pas de personnel de santé</t>
  </si>
  <si>
    <t>Ne pouvait pas se permettre de déplacer tous les membres de la famille other</t>
  </si>
  <si>
    <t>il est au espagne et contraint de revenir pour probléme de papier</t>
  </si>
  <si>
    <t>il m'arrive souvent de sentir stresser, à cause de mon séjour à l'etranger, oubien penser à mon avenir</t>
  </si>
  <si>
    <t>MA102145769C4C0D01</t>
  </si>
  <si>
    <t>kolda</t>
  </si>
  <si>
    <t>fass diahe</t>
  </si>
  <si>
    <t>Pour le moment la situation ne s'est pas améliorer parceque l'argent de ma réintégration je l'ai payer pour ma formation de Educateur sportif et depuis la fin de ma formation j'ai pas trouver de travail</t>
  </si>
  <si>
    <t>mon grand frére travaille  dés fois comme journalier dans les usines comme SODEFITEX pour nourrir la famille</t>
  </si>
  <si>
    <t>Aucun actif détenu Autre (veuillez préciser)</t>
  </si>
  <si>
    <t>j'ai juste la formation que l'OIM m'a appuyer à faire</t>
  </si>
  <si>
    <t>je veux soutenir ma famille</t>
  </si>
  <si>
    <t>il arrive souvent de trouver la famille sans avoir de quoi manger ou voir toules amis se marier</t>
  </si>
  <si>
    <t>Esce que c'est possible pour OIM nous soutient à avoir de l'emploi comme moi qui a suivi la formation en  Educateur sportif, Comment appuyer les migrants qui ont suivi des formation à etre insérer dans le marché de l'emploi</t>
  </si>
  <si>
    <t>MA102145F58252F265</t>
  </si>
  <si>
    <t>il est trés difficile parce j'ai un famille de 3 enfants et Madame qui enceinte de 3 mois</t>
  </si>
  <si>
    <t>je n'ai pas acquis d'autres compétences J'ai appris de nouvelles compétences liées aux moyens de subsistance J'ai amélioré mes compétences en langues étrangères Autres compétences</t>
  </si>
  <si>
    <t>réceptionniste au niveau des hotels</t>
  </si>
  <si>
    <t>toute ma petite famille est sous dépendance ,moi je suis diabétique je ne peux faire certains travaux</t>
  </si>
  <si>
    <t>mon projet de réintégration est tombé en faillite et j'ai profité pour le vendre et acheter un terrain ( 850.000frs))</t>
  </si>
  <si>
    <t>comme je vis une situation difficile il m'arrive de passer toute la journée à penser</t>
  </si>
  <si>
    <t>comment  faire pour refinancer les migrants comme moi qui suis repartit à nouveau pour faire revenir ma famille au Sénégal</t>
  </si>
  <si>
    <t>MA102146C59151A0FB</t>
  </si>
  <si>
    <t xml:space="preserve">embouche ovine </t>
  </si>
  <si>
    <t>Patare Mbekh</t>
  </si>
  <si>
    <t>Région Fatick</t>
  </si>
  <si>
    <t>Wadiourou</t>
  </si>
  <si>
    <t>Pour le moment , la situation est trés dure avec la vente de volaille qui devient de plus chére</t>
  </si>
  <si>
    <t>sans emploi Insatisfait du travail à l'emploi actuel Insatisfait des conditions de travail (lieu, horaires de travail, etc.)</t>
  </si>
  <si>
    <t>comment augmenter la réintégration des migrants de retour et comment appuyer les migrants dans leur projet de réintégration</t>
  </si>
  <si>
    <t>MA10214F75C67F336F</t>
  </si>
  <si>
    <t>Transport (Moto Djakarta)</t>
  </si>
  <si>
    <t>Bignonan</t>
  </si>
  <si>
    <t>Ziguinchor</t>
  </si>
  <si>
    <t>Bignona</t>
  </si>
  <si>
    <t>jarrive à subvenier à mes besoins journaliers</t>
  </si>
  <si>
    <t>1) depuis notre retour on reçois dess formations mais ces formations , quel suivi pouvez vous faire pour ces formations qu'on reçoivent, Pourquoi convoquer à tamba et les rembouser un taux faible, Esce que OIM peut à nouveau appuyer les migrants dans leur projet de réintégration</t>
  </si>
  <si>
    <t>MA10215341CB8B0A55</t>
  </si>
  <si>
    <t>TELECOM_COVID19</t>
  </si>
  <si>
    <t>MA10216728FDBE302B</t>
  </si>
  <si>
    <t xml:space="preserve">Vente de portable </t>
  </si>
  <si>
    <t>Yeumbeul Béne Barrack</t>
  </si>
  <si>
    <t>abordable du fait que quand je suis revenu je suis penché sur mon travail antérieur</t>
  </si>
  <si>
    <t>j'ai travaillé également dans des centres d'appel</t>
  </si>
  <si>
    <t>Pour augmenter mon pouvoir d'achat et gérer ma besoins familiaux</t>
  </si>
  <si>
    <t>le plus grand est à l'école maternel et franco-arabe et l'autre n'a pas encore l'age d'aller à l'école</t>
  </si>
  <si>
    <t>Comment faire booster les migrants de retour dans leur projets individuel, Appuyer les migrants en terme de fond et d'idées</t>
  </si>
  <si>
    <t>MA102184A8B9CFA158</t>
  </si>
  <si>
    <t>alimentation generale</t>
  </si>
  <si>
    <t>Département</t>
  </si>
  <si>
    <t>Cambaréne</t>
  </si>
  <si>
    <t>la situation éconmique s'est beaucoup améliorée depuis mon retour je me débrouille</t>
  </si>
  <si>
    <t>j'ai améliorer mes études en  islam</t>
  </si>
  <si>
    <t>Pourquoi  le processus de rapatriment des migrants de retour est trés lent au Maroc</t>
  </si>
  <si>
    <t>MA1021870668000C9A</t>
  </si>
  <si>
    <t>EMBOUCHE_COVID19</t>
  </si>
  <si>
    <t>Je suis en bonne santé et je me débrouille actuellement au champ.</t>
  </si>
  <si>
    <t>MA10218ED8A2AE3D29</t>
  </si>
  <si>
    <t>Yeumbeul</t>
  </si>
  <si>
    <t>parce que avant de partir j'étais mieux aiser et actuellement je suis dans des difficultés</t>
  </si>
  <si>
    <t>Comment faire pour passer l'information au des migrants qui sont coincés dans les pays hotes pour les aider à revenir</t>
  </si>
  <si>
    <t>MA102199398B75D528</t>
  </si>
  <si>
    <t xml:space="preserve">Vente appareils électroniques </t>
  </si>
  <si>
    <t>Golf  Sud</t>
  </si>
  <si>
    <t>Golf Sud</t>
  </si>
  <si>
    <t>ma situation écomique est bonne du fait que je débrouille actuellement</t>
  </si>
  <si>
    <t>Mes dépenses quotidiennes sont lourdes et mon projet de réintégration ne peut pas supporter ça</t>
  </si>
  <si>
    <t>esce que OIM est à mesure de recruter des employés pour diverses activités? oubien est elle en mesure d'aider les migrants à etre emplyés quelques parts?</t>
  </si>
  <si>
    <t>MA10219CEC468318D4</t>
  </si>
  <si>
    <t>Commune Saly</t>
  </si>
  <si>
    <t>Mbour</t>
  </si>
  <si>
    <t>Saly Portudal</t>
  </si>
  <si>
    <t>je n'ai pas de loyer à payer, je ne suis pas marié et donc je n'ai pas dépense quotidienne à donner. J'ai vendu les chaussures que OIM m'avait achetées et j'ai des économies (150.000F) c'est pour cela je compte me lancer dans l'aviculture</t>
  </si>
  <si>
    <t>Je travaillais là-bas au Maroc, mais pratiquement je n'avançais pas. Je me suis dit au lieu de travailler pour un autre pays, c'est mieux de rentrer travailler chez soi</t>
  </si>
  <si>
    <t>des cousins éloignés</t>
  </si>
  <si>
    <t>MA1021A2760196BB8E</t>
  </si>
  <si>
    <t>Commune Guirédjy</t>
  </si>
  <si>
    <t>Diagnonding</t>
  </si>
  <si>
    <t>[réponse caduque, cf commentaires en fin de questionnaire] la boutique marche bien, parce qu'il n'y a pas beaucoup de boutiques dans le village</t>
  </si>
  <si>
    <t>j'ai un petit frère qui est dans la maison, si j'ai autre chose que je peux le laisser gérer la boutique</t>
  </si>
  <si>
    <t>mon père ne veut pas que tous les enfants fréquentent l'école française</t>
  </si>
  <si>
    <t>idem</t>
  </si>
  <si>
    <t>il dit qu'un facilitateur de l'OIM l'a conseillé de chercher des papiers concernant le verger (oranger) qu'il a commencé à exploiter. Il voudrait savoir si l'OIM peut l'aider à avoir une pompe solaire le cas échéant.</t>
  </si>
  <si>
    <t>MA1021AB4151AECA1B</t>
  </si>
  <si>
    <t>ganiondé</t>
  </si>
  <si>
    <t>la situation reste à désirer, pour satisfaire mes besoins, et actuellement je compte ouvrir une autre boutique dans un autre village</t>
  </si>
  <si>
    <t>ma réintégration ne peux pas couvrir mes besoins familiaux</t>
  </si>
  <si>
    <t>Comment aider les migrants, qui sont réinétgrés en petit dans l'obtention de documents afferent dans ce domaine, appuyer à nouveau les migrants dans leur projet de réintration</t>
  </si>
  <si>
    <t>MA1021AD09D3CF7C4F</t>
  </si>
  <si>
    <t>embouche covid-19</t>
  </si>
  <si>
    <t>Goyagan/Gomboussougou</t>
  </si>
  <si>
    <t>Centre -Sud</t>
  </si>
  <si>
    <t>Gomboussougou</t>
  </si>
  <si>
    <t>Je fais les récoltes actuellement.</t>
  </si>
  <si>
    <t>J'ai appris la fabrication des objets plastiques pendant 03 mois</t>
  </si>
  <si>
    <t>Agriculture</t>
  </si>
  <si>
    <t>MA1021B0D4794D2733</t>
  </si>
  <si>
    <t xml:space="preserve">Vente de telephone </t>
  </si>
  <si>
    <t>Dakar Petit Mbao</t>
  </si>
  <si>
    <t>il ya du mieux, je m'y retrouve petit à petit</t>
  </si>
  <si>
    <t>il m'arrive souvent etre stresser pour cause de manque  d'occupation</t>
  </si>
  <si>
    <t>commentbfaire élargir mon projet de réintégration avec l'appui de ll'OIM</t>
  </si>
  <si>
    <t>MA1021B85BC821095F</t>
  </si>
  <si>
    <t xml:space="preserve">Moto jakarta </t>
  </si>
  <si>
    <t>grand Mbour</t>
  </si>
  <si>
    <t>MBOUR</t>
  </si>
  <si>
    <t>la situation financiére est trés critique , tous les charges familiaux sont sur mon dos</t>
  </si>
  <si>
    <t>jai fait aussi le gardiennage</t>
  </si>
  <si>
    <t>Bétails Bâtiments et structures véhicules Équipement et outils Actifs reçus de l'OIM</t>
  </si>
  <si>
    <t>Comment OIM pourrait Appuyer les migrants à se relancer dans leurs activités</t>
  </si>
  <si>
    <t>MA1021C7FC8D9F2DBC</t>
  </si>
  <si>
    <t>25/06/2022</t>
  </si>
  <si>
    <t>Atelier de fabrication de chaussures</t>
  </si>
  <si>
    <t>Commune Grand Dakar</t>
  </si>
  <si>
    <t>Niari Taly</t>
  </si>
  <si>
    <t>j'avais laissé des arriérés de loyer dans l'appartement que je louais, donc je ne pouvais pas y retourner</t>
  </si>
  <si>
    <t>à un moment donné je n'avais absolument rien, mais grâce à l'appui de OIM j'ai quelque chose</t>
  </si>
  <si>
    <t>je n'avais plus de travail et les conditions de vie se sont dégradées</t>
  </si>
  <si>
    <t>pour diversifier et augmenter mes sources de revenus</t>
  </si>
  <si>
    <t>un petit frères et un cousin sont toujours là-bas</t>
  </si>
  <si>
    <t>mon petit frère</t>
  </si>
  <si>
    <t>il travaille là-bas</t>
  </si>
  <si>
    <t>ce sont les soucis de la vie</t>
  </si>
  <si>
    <t>MA1021CAB24D2D1832</t>
  </si>
  <si>
    <t>VENTE DE TISSUS</t>
  </si>
  <si>
    <t>Waoundé</t>
  </si>
  <si>
    <t>Région Matam</t>
  </si>
  <si>
    <t>Kanel</t>
  </si>
  <si>
    <t>OIM m'avait monté un projet pour faire de l'embouche bovine; mais au bout d'un certain temps, j'ai vendu les boeufs j'ai emprunté de l'argent à la banque pour acheter une voiture (5.250.000F) et et c'est ce que je fais actuellement. Avant de partir au Maroc, j'ai travaillé pendant 10 ans sans avoir de permis</t>
  </si>
  <si>
    <t>Bétails Bâtiments et structures véhicules</t>
  </si>
  <si>
    <t>Famille Membre du même réseau</t>
  </si>
  <si>
    <t>MA1021D7FC176733A4</t>
  </si>
  <si>
    <t xml:space="preserve">Atelier couture </t>
  </si>
  <si>
    <t>57</t>
  </si>
  <si>
    <t>Guédiawaye</t>
  </si>
  <si>
    <t>la vie est diffcile pour moi</t>
  </si>
  <si>
    <t>la femme de mon grand frére me soutient dans mes besoins quotidiens</t>
  </si>
  <si>
    <t>jai reçu ma reintégration (machines à coudre) mais les locaux pour s'installer et travailler sont chers de ce fait je n'ai ou travailler</t>
  </si>
  <si>
    <t>MA1021E0290815A169</t>
  </si>
  <si>
    <t>AVICULTURE</t>
  </si>
  <si>
    <t>Yeumbeul Diouma Ndiayéne</t>
  </si>
  <si>
    <t>La situation est insatisfaisante parce que depuis que j'ai reçu ma reintégration  est coincidé avec le paiement de la location , la nourriture</t>
  </si>
  <si>
    <t>Aucun actif détenu Équipement et outils Autre (veuillez préciser)</t>
  </si>
  <si>
    <t>ce que j'avais comme réintégration est parti en faillite</t>
  </si>
  <si>
    <t>il arrive dés fois de vouloir quitter et repartir en émigration</t>
  </si>
  <si>
    <t>ma réintégration est en faillite, et il y'a pas de boulot au sénégal on passe toute la journée à chercher du boulot</t>
  </si>
  <si>
    <t>MA1021E66C574DBCDF</t>
  </si>
  <si>
    <t>commune Keur Moussa</t>
  </si>
  <si>
    <t>Keur Mousseu</t>
  </si>
  <si>
    <t>je n'ai pas encore les fonds nécessaires pour acheter de la matière première en quantité (café Touba). J'ai déjà deux machines pour piler et griller</t>
  </si>
  <si>
    <t>Terre Bâtiments et structures Équipement et outils</t>
  </si>
  <si>
    <t>je n'arrive toujours à subvenir convenablement aux besoins fondamentaux de ma famille</t>
  </si>
  <si>
    <t>MA1021E83A9F5DA291</t>
  </si>
  <si>
    <t>Commerce Mercerie</t>
  </si>
  <si>
    <t>keur gou Mak</t>
  </si>
  <si>
    <t>Je me débrouille actuellement avec les moyens que je dispose</t>
  </si>
  <si>
    <t>j'ai travaillé aussi dans la mécanique automobile</t>
  </si>
  <si>
    <t>Esce que la reintégration se limite seulement sur le volet économique ou il y'a d'aures volets, ou il y'a d'autres formes de soutien autres que la réintégration économique</t>
  </si>
  <si>
    <t>MA1021F23702A60350</t>
  </si>
  <si>
    <t>Zabre</t>
  </si>
  <si>
    <t>Je ne fais rien actuellement.</t>
  </si>
  <si>
    <t>MA1021F39A4B183E33</t>
  </si>
  <si>
    <t>Embouche bovine</t>
  </si>
  <si>
    <t>Médina</t>
  </si>
  <si>
    <t>Actuellement je suis fatigué, dans ma réintégration d'ambouche bivine à Dakar, on a volé mes 2 moutons ces temps ci</t>
  </si>
  <si>
    <t>Le manque de moyen et le manque de soutien me laisse des fois stressé</t>
  </si>
  <si>
    <t>esce que OIM pourrait appuyer à nouveau les projets des migrants de retour?</t>
  </si>
  <si>
    <t>MA1021F7AF1BB58832</t>
  </si>
  <si>
    <t>Commerce (Boutique)</t>
  </si>
  <si>
    <t>Niandanki</t>
  </si>
  <si>
    <t>Bounkiling</t>
  </si>
  <si>
    <t>la situation s'est améliorée mais avec des hauts et des bas</t>
  </si>
  <si>
    <t>MA1021F98D22D73918</t>
  </si>
  <si>
    <t>Saré Ndiobo Darou Salam</t>
  </si>
  <si>
    <t>Vélingara</t>
  </si>
  <si>
    <t>la stuation est satisfaisante mais ça reste à faire, parceque j'ai pas de boulot à part les champetres</t>
  </si>
  <si>
    <t>il m'arrive de penszr comment trouver de l'emploi et je reste toute le journée à ne rien faire</t>
  </si>
  <si>
    <t>Comment OIM pourrait à trouver du boulot pour pouvoir aider ma famille et rester travailler dans mon pays ? et comment nous donner des conseils sur la recherche d'emploi</t>
  </si>
  <si>
    <t>MA1021FAF2E6691AA5</t>
  </si>
  <si>
    <t>Gandigal</t>
  </si>
  <si>
    <t>je suis toujours en difficultés pour subvenir à mes besoins</t>
  </si>
  <si>
    <t>il m'arrive trés souvent de s'absenter à cause de manque de travail et d''occupation</t>
  </si>
  <si>
    <t>j'étais beaucoup plus à l'aise avant de partir en émigration</t>
  </si>
  <si>
    <t>Comment faire pour mieux soutenir les migrants pour certaines maladies qu'ils ont contractés au cours de leur parcours migratoire</t>
  </si>
  <si>
    <t>MA1022001178</t>
  </si>
  <si>
    <t>Pour me reposer un peu et chercher un peu d'argent pour solder une partie de mes dettes (500.000f cfa)</t>
  </si>
  <si>
    <t>Je travail un peu avec le cheval et les machines octroyés par OIM.</t>
  </si>
  <si>
    <t>Il n'y pas d'école proche</t>
  </si>
  <si>
    <t>1. Est-ce que l'OIM peut nous prêter de l'argent remboursable sous forme de crédit? 2. J'ai un ami qui est revenu depuis 5 mois, il n'a pas encore reçu son financement, pourquoi? 3. Est-ce que l'OIM va donner un autre appui supplémentaire?</t>
  </si>
  <si>
    <t>MA1022001187</t>
  </si>
  <si>
    <t>COVID 19 - COIFFURE</t>
  </si>
  <si>
    <t>Ebolowa</t>
  </si>
  <si>
    <t>Sud</t>
  </si>
  <si>
    <t>Mvilla</t>
  </si>
  <si>
    <t>Poursuivre les opportunités économiques dans cette ville</t>
  </si>
  <si>
    <t>J'ai une activité économique qui me permet de sortir le matin</t>
  </si>
  <si>
    <t>J'ai besoin de plus de stabilité</t>
  </si>
  <si>
    <t>frère</t>
  </si>
  <si>
    <t>Ils vivent avec leur papa</t>
  </si>
  <si>
    <t>Tout le temps je subis les injures</t>
  </si>
  <si>
    <t>Je ne suis plus stréssé</t>
  </si>
  <si>
    <t>Je suis plus stable économiquement</t>
  </si>
  <si>
    <t>MA1022001263</t>
  </si>
  <si>
    <t>COVID-19 Elevage des porcs</t>
  </si>
  <si>
    <t>JE ME DEBROUILLE AVEC MA MOTO</t>
  </si>
  <si>
    <t>COMMENT SE BATTRE DANS LA VIE</t>
  </si>
  <si>
    <t>véhicules Équipement et outils</t>
  </si>
  <si>
    <t>MA1022001266</t>
  </si>
  <si>
    <t xml:space="preserve">  Ce bénéficiaire souhaite pour projet de réintégration ouvrir un magasin de vente de produits cosmétiques et produits divers à Yopougon.</t>
  </si>
  <si>
    <t>Songon Kassemblé</t>
  </si>
  <si>
    <t>Songon</t>
  </si>
  <si>
    <t>Kouté</t>
  </si>
  <si>
    <t>mon activité ne prospère pas comme je souhaite et les cohses deviennent davantage difficiles</t>
  </si>
  <si>
    <t>MA1022001314</t>
  </si>
  <si>
    <t>Ouverture d'un commerce d’accessoires de téléphones et téléphones à Yopougon Gesco</t>
  </si>
  <si>
    <t>mes activités évoluent bien</t>
  </si>
  <si>
    <t>Je n'arrivais pas à  atteindre mes objectifs et vu que les meilleures opportunités se trouvent dans mon pays d'origine</t>
  </si>
  <si>
    <t>Actif reçu de l'OIM</t>
  </si>
  <si>
    <t>MA1022001342</t>
  </si>
  <si>
    <t>Ouverture d'un salon de coiffure à Port-Bouet</t>
  </si>
  <si>
    <t>Avec l'argent que l'OIM m'a donné, j'avais ouvert un salon de coiffure, mais j'ai été victime de vol, ils ont tout prison. Donc mon activité s'est arrêtée</t>
  </si>
  <si>
    <t>Formation en esthétique et j'ai travaillé dans un call center</t>
  </si>
  <si>
    <t>Quand tu es à la fois le père et la mère de yes enfants, tu reflechis beaucoup. J'ai 3 enfants à ma charge. Je depends entièrement de ma mère pour nos charges. Mon salon de coiffure a fermé</t>
  </si>
  <si>
    <t>Est-ce que l'OIM peut m'apporter une assistance suplémentaire, vu que mon salon de coiffure a été combriolé</t>
  </si>
  <si>
    <t>MA1022001424</t>
  </si>
  <si>
    <t xml:space="preserve">COVID-19 Elevage de Porcs </t>
  </si>
  <si>
    <t>BAFOUSSAM</t>
  </si>
  <si>
    <t>IL FALLAIT QUE JE SOIS AUPRES DE MA MERE</t>
  </si>
  <si>
    <t>J'AI DEJA MONTE DEUX PETITS BUSINESS QUI COMMENCENT A MORDRE</t>
  </si>
  <si>
    <t>MA1022001455</t>
  </si>
  <si>
    <t xml:space="preserve">Elevage de porcs à Port-Bouët </t>
  </si>
  <si>
    <t>Je vivais avec mon mari avant mon depart et à mon retour il était installé avec une autre femme</t>
  </si>
  <si>
    <t>Port Bouet</t>
  </si>
  <si>
    <t>Lagunes</t>
  </si>
  <si>
    <t>Je vivais avec mon frère et sa femme a mon retour, mais ils m'ont volé l'argent que l'OIM m'avait remis</t>
  </si>
  <si>
    <t>Je n'ai pas pu mettre en place mon activité, vu que toute la somme que l'OIM m'a remise a été volé</t>
  </si>
  <si>
    <t>Je souhaitais que mes enfants scientists scolarisés. Au Maroc, il n'allait pas à l'école</t>
  </si>
  <si>
    <t>Les enfants vivaient avec moi au Maroc et nallaient pas à lecole</t>
  </si>
  <si>
    <t>Remariage</t>
  </si>
  <si>
    <t>Je ne sais pas si je vais men sortir</t>
  </si>
  <si>
    <t>J'ai perdu tout export. On m'a volé tout l'argent qui etait censé m'aider a men sortir</t>
  </si>
  <si>
    <t>Quand jai reçu lassistance de l'OIM javais de lespoir, jai eu le source. Mais malheureusement j'ai tout perdu ensuite</t>
  </si>
  <si>
    <t>MA1022001469</t>
  </si>
  <si>
    <t>Poissonnerie à Abobo</t>
  </si>
  <si>
    <t>L'aide m'a apporté une certaine stabilité sociale</t>
  </si>
  <si>
    <t>Formation en Carrelage et peinture</t>
  </si>
  <si>
    <t>MA1022002131</t>
  </si>
  <si>
    <t>COVID-19: Restauration</t>
  </si>
  <si>
    <t>Mon activité est encore au début</t>
  </si>
  <si>
    <t>MA102206E96008DF58</t>
  </si>
  <si>
    <t>Quartier Hilèle</t>
  </si>
  <si>
    <t>Commune Kolda</t>
  </si>
  <si>
    <t>parce que je travaille, j'ai des revenus j'arrive à subvenir à mes besoins un tant soit peu</t>
  </si>
  <si>
    <t>j'étais tombée en grossesse et comme je ne travaillais pas je n'arrivais pas à me soigner. Durant mes premiers 05 mois de grossesse, je n'ai pas pu faire de CPN</t>
  </si>
  <si>
    <t>j'avais emprunté 200.000 F à ma soeur pour voyager; j'avais réussi à rembourser les100.000F quand j'étais au Maroc. Il mes reste à rembourser les autres 100.000F, 9 mois après mon retour</t>
  </si>
  <si>
    <t>la même chose</t>
  </si>
  <si>
    <t>la couture ne nourrit pas toujours son homme; c'est quand il y a des "évènements" [fêtes que les affairse marchent un peu</t>
  </si>
  <si>
    <t>c'est quand il m'arrive d'avoir des besoins et que je n'arrive pas à y subvenir</t>
  </si>
  <si>
    <t>MA102219FE0DD13EB6</t>
  </si>
  <si>
    <t>Quincaillerie COVID19</t>
  </si>
  <si>
    <t>Ibogo</t>
  </si>
  <si>
    <t>Je n'ai pas de travail et toute la famille compte sur moi.</t>
  </si>
  <si>
    <t>MA1022328107486F44</t>
  </si>
  <si>
    <t>J'arrive à ma sortir impeu impeu avec ce que je gagne.</t>
  </si>
  <si>
    <t>Quand t'es j'aurais mon cheick ?</t>
  </si>
  <si>
    <t>MA10225C5D309A5C78</t>
  </si>
  <si>
    <t>Formalisation GIE à la Chambre de commerce de DAKAR de 16 migrants revenus sous SMP</t>
  </si>
  <si>
    <t>Malgrés j'ai reçu malgrés  ma réintégration je suis trés fatigué sur le plan économique</t>
  </si>
  <si>
    <t>j'ai gagné aussi beaucoup d'expériences</t>
  </si>
  <si>
    <t>je me sens discrimé à travers de ma propre famille</t>
  </si>
  <si>
    <t>quand je rentre à la maison sans rien avoir dans les poches, j'ai envi de retourner en émigration</t>
  </si>
  <si>
    <t>esce que OIM pourrait m'aider à refinancer mon projet de réintégration commerce générale,</t>
  </si>
  <si>
    <t>MA1022B37C7C67855C</t>
  </si>
  <si>
    <t>Je suis sans emploi.</t>
  </si>
  <si>
    <t>Est ce que OIM peut accélérer notre dossier de réintégration ? Parce que actuellement je souffre</t>
  </si>
  <si>
    <t>MA1022B5DF8FBC9714</t>
  </si>
  <si>
    <t>Commerce boutique</t>
  </si>
  <si>
    <t>Commune Sansanba</t>
  </si>
  <si>
    <t>Sansanba</t>
  </si>
  <si>
    <t>mon commerce ne marche pas comme je le voudrais. C'est seulement pendant la période de la traite de la noix cajou (avril-juin) que l'argent circule. Les gens font beaucoup d'emprunts</t>
  </si>
  <si>
    <t>pour augmenter mes revenus</t>
  </si>
  <si>
    <t>souvent il y a des ruptures de médicaments dans le poste de santé</t>
  </si>
  <si>
    <t>Famille Personne</t>
  </si>
  <si>
    <t>ce sont les membres de partis politique qui sont au pouvoir et dans l'opposition</t>
  </si>
  <si>
    <t>Pourquoi tu m'as posé toutes ces questions (réponse: c'est une évaluation du projet qui vous aidés à rentrer et qui vous aidés à avoir un départ)</t>
  </si>
  <si>
    <t>MA1022CA43EDCB7790</t>
  </si>
  <si>
    <t>Je n'arrive pas à résoudre mes problèmes.</t>
  </si>
  <si>
    <t>MA1022DC32EF502918</t>
  </si>
  <si>
    <t>Un peu moyen parceque je n'arrive pas à couvrir tous mes besoins mais je débrouille avec les moyens de bord</t>
  </si>
  <si>
    <t>on s'est séparé pendant mon retour au sénégal pour cause de maladie</t>
  </si>
  <si>
    <t>Esce possible avec OIM de réintégrer à nouveau les migrants de retour dans les projets de développement, comment améliorer d'assistance pour les migrants en situation de maladie</t>
  </si>
  <si>
    <t>MA1022E6E1BAC17E30</t>
  </si>
  <si>
    <t>QUINCAILLERIE_COVID19</t>
  </si>
  <si>
    <t>Actuellement, je suis sans emploi.</t>
  </si>
  <si>
    <t>NE1022X004336</t>
  </si>
  <si>
    <t>sales of provisions</t>
  </si>
  <si>
    <t>He has his business running and he is able to take care of his basic needs</t>
  </si>
  <si>
    <t>ML1021001885</t>
  </si>
  <si>
    <t>Cimenterie</t>
  </si>
  <si>
    <t>Je suis satisfait de la boutique d'alimentation que j'avais reçu</t>
  </si>
  <si>
    <t>ML1021002002</t>
  </si>
  <si>
    <t>mamou</t>
  </si>
  <si>
    <t>Quartier Lopé</t>
  </si>
  <si>
    <t>Je suis très satisfait de la moto que j'ai reçu</t>
  </si>
  <si>
    <t>C'etait l'argent de mon oncle</t>
  </si>
  <si>
    <t>On m'avait dit qu'après 6 mois du lancement de nos projets on allait recommencer les personnes serieuses, est ce que ça tient toujours?</t>
  </si>
  <si>
    <t>ML1021002062</t>
  </si>
  <si>
    <t>Quartier Cimenterie</t>
  </si>
  <si>
    <t>Je suis venu à Conakry pour travailler</t>
  </si>
  <si>
    <t>Quartier Horé fello</t>
  </si>
  <si>
    <t>Je déménager à Conakry pour travailler</t>
  </si>
  <si>
    <t>Je travaille dans un magazin avec mon frère et j'ai donné la moto à une autre personne qui travaille pour moi</t>
  </si>
  <si>
    <t>Je suis rentré volontairement en Guinée</t>
  </si>
  <si>
    <t>J'ai une autre Moto que celle reçue de l'OIM</t>
  </si>
  <si>
    <t>ML1021002348</t>
  </si>
  <si>
    <t xml:space="preserve">COVID 19: Ouverture d'une boutique de vente des vêtements </t>
  </si>
  <si>
    <t>Mfoudi</t>
  </si>
  <si>
    <t>je suis actuellement en activité</t>
  </si>
  <si>
    <t>pour avoir la stabilité économique</t>
  </si>
  <si>
    <t>ML1021002351</t>
  </si>
  <si>
    <t xml:space="preserve">COVID-19 Vente des chaussures </t>
  </si>
  <si>
    <t>C'EST MIEUX QU'AVANT</t>
  </si>
  <si>
    <t>FRERE</t>
  </si>
  <si>
    <t>ML1021002380</t>
  </si>
  <si>
    <t>mali Yemberin</t>
  </si>
  <si>
    <t>Mali Yemberin</t>
  </si>
  <si>
    <t>Par manque de classe de 1ere année caus" par manque de professeur et d'élève</t>
  </si>
  <si>
    <t>Pourquoi OIM ne donne pas tout le montant au même moment?</t>
  </si>
  <si>
    <t>ML1021002410</t>
  </si>
  <si>
    <t xml:space="preserve">COVID 19 - RESTAURANT </t>
  </si>
  <si>
    <t>Eleveur</t>
  </si>
  <si>
    <t>L'argent à été insuffisant</t>
  </si>
  <si>
    <t>Je ne dois pas à quelqu'un</t>
  </si>
  <si>
    <t>Ma situation est en amélioration permanent</t>
  </si>
  <si>
    <t>Je réussie déjà</t>
  </si>
  <si>
    <t>y'a t-il moyen de recevoir une nouvelle aide?</t>
  </si>
  <si>
    <t>ML1021002420</t>
  </si>
  <si>
    <t>Frais de fonctionnement et de réaménagement du projet de réintégration</t>
  </si>
  <si>
    <t>Centre ville de Siguiri</t>
  </si>
  <si>
    <t>je suis content avec ce que j'ai reçu</t>
  </si>
  <si>
    <t>rappatriement</t>
  </si>
  <si>
    <t>j'ai appris le carrelage avec un Marocain</t>
  </si>
  <si>
    <t>Je n'ai pas de dette à embourser</t>
  </si>
  <si>
    <t>ma situation n'est pas aggravé, elle est un peu améliorée</t>
  </si>
  <si>
    <t>Cette aide a plutôt joué un rôle positif car j'ai reçu une moto pour faire le transport et un montant de 3 millions francs guinéens.</t>
  </si>
  <si>
    <t>ML1022001119</t>
  </si>
  <si>
    <t>COVID 19 - ALIMENTATION</t>
  </si>
  <si>
    <t>NSam</t>
  </si>
  <si>
    <t>je réside encore en famille</t>
  </si>
  <si>
    <t>Je ne trouvre pas</t>
  </si>
  <si>
    <t>Irresponsable</t>
  </si>
  <si>
    <t>Les tensions familliales</t>
  </si>
  <si>
    <t>J'ai une alimentation</t>
  </si>
  <si>
    <t>ML1022001122</t>
  </si>
  <si>
    <t>COVID-19:SOUDURE</t>
  </si>
  <si>
    <t>Je suis stréssé permanament car je n'ai pas encore de clientèle</t>
  </si>
  <si>
    <t>Je veux la stabilité</t>
  </si>
  <si>
    <t>J'ai pas eu l'argent cette année</t>
  </si>
  <si>
    <t>Pas de moyen</t>
  </si>
  <si>
    <t>Quand mon activité tourne au ralenti</t>
  </si>
  <si>
    <t>Y'a t-il moyen de me revenir a nouveau en aide?</t>
  </si>
  <si>
    <t>ML1022001126</t>
  </si>
  <si>
    <t>Quartier madina mosquée</t>
  </si>
  <si>
    <t>Je suis content de OIM</t>
  </si>
  <si>
    <t>Par manque de moyen</t>
  </si>
  <si>
    <t>Le meilleure demande s'il y'a possibilité d'une aide supplémentaire, ces charges se multiplis depuis le decès de ses parents?</t>
  </si>
  <si>
    <t>ML1022001405</t>
  </si>
  <si>
    <t>je suis financierement peu stable .</t>
  </si>
  <si>
    <t>Pour etre vraiment stable financierement .</t>
  </si>
  <si>
    <t>La situation sociale de leurs parents ne permet.</t>
  </si>
  <si>
    <t>Ma situation stable.</t>
  </si>
  <si>
    <t>ML1022001406</t>
  </si>
  <si>
    <t>moto taxi</t>
  </si>
  <si>
    <t>DOURBALI</t>
  </si>
  <si>
    <t>Village</t>
  </si>
  <si>
    <t>Je n'ai pas de dette .</t>
  </si>
  <si>
    <t>Manque de moyens  financier.</t>
  </si>
  <si>
    <t>Je suis heureux avec l'aide a la réintegration .</t>
  </si>
  <si>
    <t>ML1022001574</t>
  </si>
  <si>
    <t>FOODTUFF BUSINESS</t>
  </si>
  <si>
    <t>He is able to fend for humself and his family</t>
  </si>
  <si>
    <t>MR1021001911</t>
  </si>
  <si>
    <t>Mauritania</t>
  </si>
  <si>
    <t>DEMANDE DE FINANCEMENT A BAOS</t>
  </si>
  <si>
    <t>Mboss</t>
  </si>
  <si>
    <t>Guinguineo</t>
  </si>
  <si>
    <t>Je rends grâce à dieu, c'est avec les revenus du poulailler que j'ai acheté des semences pour mon champs, d'ailleurs j'espère engranger beaucoup de bénéfices avec les récoltes.</t>
  </si>
  <si>
    <t>Je n'ai pas de questions mais je remercie énormément l'OIm qui nous a sorti des ténèbres.</t>
  </si>
  <si>
    <t>MR10212880658CB49A</t>
  </si>
  <si>
    <t>agriculture</t>
  </si>
  <si>
    <t>78</t>
  </si>
  <si>
    <t>Aéré Lao</t>
  </si>
  <si>
    <t>je suis agé et je suis maintenant sous la tutelle des enfants</t>
  </si>
  <si>
    <t>les besoins du ménage sont en charge des enfants</t>
  </si>
  <si>
    <t>MR1021C2C80E11342F</t>
  </si>
  <si>
    <t>21/05/2022</t>
  </si>
  <si>
    <t>15</t>
  </si>
  <si>
    <t>à Sanar (derrière l'UGB)</t>
  </si>
  <si>
    <t>Sanar</t>
  </si>
  <si>
    <t>quand j'ai quitté ma mère, je suis retournée chez ma soeur; mais au bout d'un certain temps, les relations se sont détériorées et j'ai préféré déménager</t>
  </si>
  <si>
    <t>mon commerce est tombé en faillite et mis à part mon fils, personne ne m'aide et d'ailleurs son travail ne marche pas très bien</t>
  </si>
  <si>
    <t>si tu n'as pas d'argent, la famille ne t'associe à rien, on ne t'informe pas</t>
  </si>
  <si>
    <t>j'ai participé à la foire qui a eu lieu à Tamba. La prochaine fois, qu'on invite des migrants je voudrais que la prise en charge soit conséquente. On a eu beaucoup de difficultés pour se loger le premier, j'étais décidée à rentrer tellement c'était dure. Finalement un des migrants nous a mis en rapport avec une famille sur place et c'est là-bas que je passais la nuitla maison des oeuvres jusqu'au matin. le premierorganisation</t>
  </si>
  <si>
    <t>MR1022001004</t>
  </si>
  <si>
    <t xml:space="preserve">COVID 19 - ELEVAGE DES POULETS </t>
  </si>
  <si>
    <t>NKodengui</t>
  </si>
  <si>
    <t>Avec le décès de ma grande soeur, les charges se sont augmentés.</t>
  </si>
  <si>
    <t>L'avenir de la petite me rend triste.</t>
  </si>
  <si>
    <t>MR1022001096</t>
  </si>
  <si>
    <t>Madina Gounass</t>
  </si>
  <si>
    <t>Actuellement, j'ai une activité génératrice de revenus grâce à l'OIM. En plus du commerce, je fais l'élevage et l'aviculture.</t>
  </si>
  <si>
    <t>produit agriocole arachide mil</t>
  </si>
  <si>
    <t>n'existait pas</t>
  </si>
  <si>
    <t>1- Est-ce que l'OIM a d'autres formations pour les migrants? 2- Est-ce qu'il y a d'autres subventions?</t>
  </si>
  <si>
    <t>MR1022048CB697BDAB</t>
  </si>
  <si>
    <t>VENTE DE VETEMENT</t>
  </si>
  <si>
    <t>Tivaouane</t>
  </si>
  <si>
    <t>Quartier Keur Massamba Sall</t>
  </si>
  <si>
    <t>Je dois d'abord vous dire un grand merci. Un croyant doit croire en Dieu, parce que tu trouveras toujours quelqu'un qui est dans une situation pire que toi. Mais à dire vrai, j'ai beaucoup de mal à m'en sortir</t>
  </si>
  <si>
    <t>finalement le travail (maréyeuse) ne marchait plus très bien et puis j'avais laissé mes enfants derrière moi</t>
  </si>
  <si>
    <t>J'ai beaucoup de charges familiales, alors que je suis veuve et  je n'ai personne sur qui compter</t>
  </si>
  <si>
    <t>une cousine qui l'avait hébergé quand elle séjournait en Mauritanie</t>
  </si>
  <si>
    <t>ce sont les soucis de la vie. OIM m'avait acheté des tissus pour faire du commerce; mais les gens achètent à crédit et les affaires ne marchent pas toujours. C'est sur les maigres bénéfices que je satisfais les besoins de ma famille et que j'achète mon ordonnance pour la maladie de goitre que je traine depuis plus de 1  ans</t>
  </si>
  <si>
    <t>Est-ce que l'OIM peut l'aider à soigner son goître.</t>
  </si>
  <si>
    <t>MR102270285D6F9ACE</t>
  </si>
  <si>
    <t>Vente de vêtements</t>
  </si>
  <si>
    <t>Grand Thiés</t>
  </si>
  <si>
    <t>Grans Thiés</t>
  </si>
  <si>
    <t>je suis satisfaite de ma situation meme si dés fois il ya des hauts et bas</t>
  </si>
  <si>
    <t>j'ai un frére qui a l'age mais il suit le métier de mécanique</t>
  </si>
  <si>
    <t>Esce que OIM est à mesure de trouver du travail pour les migrants autre la réintégration ou financer à nouveau les projets des migrants</t>
  </si>
  <si>
    <t>MR10228DDD7B641675</t>
  </si>
  <si>
    <t>61</t>
  </si>
  <si>
    <t>Keur Mass Tivaone</t>
  </si>
  <si>
    <t>Tivaone</t>
  </si>
  <si>
    <t>Keur Mass</t>
  </si>
  <si>
    <t>au moins je suis de retour chez moi et je me débrouille avec ma petite réintégration</t>
  </si>
  <si>
    <t>je voulais revenir  parce que je suis agée</t>
  </si>
  <si>
    <t>Comment pourrait nous aider à soigner nos maladies,je suis malade pendant des années mais je n'arrive pas à me soigner convenablement pour manque de moyens</t>
  </si>
  <si>
    <t>MR1022D80E04DE0B34</t>
  </si>
  <si>
    <t>Béma</t>
  </si>
  <si>
    <t>Aujourd'hui mon commerce se porte bien.</t>
  </si>
  <si>
    <t>CH5017X008592X1</t>
  </si>
  <si>
    <t>SMT</t>
  </si>
  <si>
    <t>Komtoega</t>
  </si>
  <si>
    <t>Komtoega.</t>
  </si>
  <si>
    <t>Je suis en bonne santé j'arrive à survenir à mes besoins avec le peu que je gagne.</t>
  </si>
  <si>
    <t>Je dis merci à OIM beaucoup.</t>
  </si>
  <si>
    <t>NE1020X021608</t>
  </si>
  <si>
    <t>Covid 19- Elevage de poulet</t>
  </si>
  <si>
    <t>Retour à la ville natale</t>
  </si>
  <si>
    <t>Je ne manque pas de nécessaire pour mes besoins</t>
  </si>
  <si>
    <t>Refoulement de l'Algérie</t>
  </si>
  <si>
    <t>De la moto payée par OIM</t>
  </si>
  <si>
    <t>Pour renforcer mes entrées de revenues</t>
  </si>
  <si>
    <t>Les collègues pensent et agissent comme si je n'avais pas le droit de travailler comme eux</t>
  </si>
  <si>
    <t>Merci à OIM Car avec l'aide que vous m'avez apportée, je commence à être autonome</t>
  </si>
  <si>
    <t>NE10214EC76E2F6F90</t>
  </si>
  <si>
    <t xml:space="preserve">Assorted Grocecies </t>
  </si>
  <si>
    <t>Hagen street</t>
  </si>
  <si>
    <t>Business sales slow</t>
  </si>
  <si>
    <t>NE10218CA06A7089BE</t>
  </si>
  <si>
    <t>Assorted Grocecies</t>
  </si>
  <si>
    <t>New Site</t>
  </si>
  <si>
    <t>Was able to open shop</t>
  </si>
  <si>
    <t>Have a business but income is not sufficient</t>
  </si>
  <si>
    <t>People make fun of me failing</t>
  </si>
  <si>
    <t>Asking support because I am a rape victim</t>
  </si>
  <si>
    <t>NE1021ACDF112A45C8</t>
  </si>
  <si>
    <t>still struggling with the business</t>
  </si>
  <si>
    <t>Inflation rate</t>
  </si>
  <si>
    <t>Financial independence</t>
  </si>
  <si>
    <t>NE1021B40FE5D33212</t>
  </si>
  <si>
    <t>Satisfied with the assistance provided</t>
  </si>
  <si>
    <t>because of the micro business support</t>
  </si>
  <si>
    <t>because of the micro business support and make her financially independent</t>
  </si>
  <si>
    <t>NE1021X002155</t>
  </si>
  <si>
    <t>Ngaoundere</t>
  </si>
  <si>
    <t>Je vais dans mes activités</t>
  </si>
  <si>
    <t>NE1021X049295</t>
  </si>
  <si>
    <t>COVID19/OUVERTURE D'UNE ALIMENTATION</t>
  </si>
  <si>
    <t>La fermeture des frontières avec la Guinée ralentie les activités</t>
  </si>
  <si>
    <t>L'information de départ n'était pas vraie</t>
  </si>
  <si>
    <t>NE1021X050486X1</t>
  </si>
  <si>
    <t>Zigla</t>
  </si>
  <si>
    <t>Je fais le métier de la coiffure, qui me permet d'avoir des revenus pour subvenir à mes besoins.</t>
  </si>
  <si>
    <t>J'étais aide maçon en Algérie</t>
  </si>
  <si>
    <t>Est-ce que OIM peut m'accompagner dans la formation en coiffure ?</t>
  </si>
  <si>
    <t>NE1021X050487X1</t>
  </si>
  <si>
    <t>OUAREGOU</t>
  </si>
  <si>
    <t>Je Revenu en bonne santé et j'arrive à ma sortir avec l'aide de OIM.</t>
  </si>
  <si>
    <t>Je remercie OIM.</t>
  </si>
  <si>
    <t>NE1021X051029</t>
  </si>
  <si>
    <t>RT 1500 PLUS  on provision</t>
  </si>
  <si>
    <t>Kano State</t>
  </si>
  <si>
    <t>Can provide for her household basic needs</t>
  </si>
  <si>
    <t>NE1021X051534</t>
  </si>
  <si>
    <t xml:space="preserve">COVID-19 : Ouverture d'une boutique de vente des vêtement </t>
  </si>
  <si>
    <t>Car je n'ai plus d'activité</t>
  </si>
  <si>
    <t>je vis avec mon petit frère et comme il se bat bien</t>
  </si>
  <si>
    <t>je n'ai pas de perspective d'avenir</t>
  </si>
  <si>
    <t>je suis tombé malade</t>
  </si>
  <si>
    <t>NE1021X051710</t>
  </si>
  <si>
    <t>MOTO</t>
  </si>
  <si>
    <t>It’s helpfull.</t>
  </si>
  <si>
    <t>For the futur</t>
  </si>
  <si>
    <t>I’m doing business</t>
  </si>
  <si>
    <t>NE1021X051711</t>
  </si>
  <si>
    <t>SHOPING</t>
  </si>
  <si>
    <t>satisfied because of business.</t>
  </si>
  <si>
    <t>Return back.</t>
  </si>
  <si>
    <t>I’m doing business and got money.</t>
  </si>
  <si>
    <t>NE1021X051712</t>
  </si>
  <si>
    <t>Very satisfied</t>
  </si>
  <si>
    <t>No money for inscription.</t>
  </si>
  <si>
    <t>Helpfull</t>
  </si>
  <si>
    <t>NE1021X051713</t>
  </si>
  <si>
    <t>je me debrouille avec l'aide de la réintegration de l'OIM</t>
  </si>
  <si>
    <t>je nai pas pris de bon</t>
  </si>
  <si>
    <t>Manque d'argent pour leurs inscriptions</t>
  </si>
  <si>
    <t>Bon</t>
  </si>
  <si>
    <t>NE1021X051714</t>
  </si>
  <si>
    <t>satisfait</t>
  </si>
  <si>
    <t>le manque dargent pour payer la scolarisation des enfants.</t>
  </si>
  <si>
    <t>Ma situation est mieux .</t>
  </si>
  <si>
    <t>je me debrouille avec l'aide a la reintegration .</t>
  </si>
  <si>
    <t>NE1021X051715</t>
  </si>
  <si>
    <t>very satified</t>
  </si>
  <si>
    <t>lack of money</t>
  </si>
  <si>
    <t>This help me to assist now my family .</t>
  </si>
  <si>
    <t>NE1021X051726</t>
  </si>
  <si>
    <t>COVID 19 - SHOPPING</t>
  </si>
  <si>
    <t>Raison d'autonomie</t>
  </si>
  <si>
    <t>J'ai déja une activité économique</t>
  </si>
  <si>
    <t>Je n'ai pas emprunté pour voyager</t>
  </si>
  <si>
    <t>Je participe déjà aux charges familliales</t>
  </si>
  <si>
    <t>L'aide m'a permis de retrouver ma dignité humaine</t>
  </si>
  <si>
    <t>NE1021X051728</t>
  </si>
  <si>
    <t>COVID 19 - COUTURE</t>
  </si>
  <si>
    <t>Tsinga</t>
  </si>
  <si>
    <t>Rien ne marche parce que tout ce  j'ai a été perdu dans une aggression</t>
  </si>
  <si>
    <t>Je n'avais pas de dette</t>
  </si>
  <si>
    <t>Aide des amis</t>
  </si>
  <si>
    <t>Parce que ce que OIM m'a donné a été volé et rien ne marche maintenant</t>
  </si>
  <si>
    <t>ESt ce que OIM Peut m'aider avec le Travail?</t>
  </si>
  <si>
    <t>NE1021X051730</t>
  </si>
  <si>
    <t>COVID-19:ELEVAGE DES POULETS</t>
  </si>
  <si>
    <t>Nkoa bang</t>
  </si>
  <si>
    <t>j'étais en location</t>
  </si>
  <si>
    <t>Essos</t>
  </si>
  <si>
    <t>Les choses vont mieux</t>
  </si>
  <si>
    <t>j'aimerais prendre soin de ma famille</t>
  </si>
  <si>
    <t>Je suis plus considéré qu'avant.</t>
  </si>
  <si>
    <t>Je parviens déjà à prendre soin de moi</t>
  </si>
  <si>
    <t>NE1021X051731</t>
  </si>
  <si>
    <t xml:space="preserve">COVID 19 - SHOPPING </t>
  </si>
  <si>
    <t>L'aide m'a permis de lancer mon Business</t>
  </si>
  <si>
    <t>je parviens déjà à subvenir mes besoins</t>
  </si>
  <si>
    <t>le rôle est positif car ma condition de vie s'améliore</t>
  </si>
  <si>
    <t>NE1021X051770X1</t>
  </si>
  <si>
    <t>Embouche bovine_COVID19</t>
  </si>
  <si>
    <t>Komtoèga</t>
  </si>
  <si>
    <t>J'arrive à son subvenir à mes besoins.</t>
  </si>
  <si>
    <t>J'ai appris le métier de carrelage mais je n'ai aucune attestation pour justifier cela.</t>
  </si>
  <si>
    <t>NE1021X051771X1</t>
  </si>
  <si>
    <t>Embouche bovine_COVID</t>
  </si>
  <si>
    <t>Nagré</t>
  </si>
  <si>
    <t>Est</t>
  </si>
  <si>
    <t>Fada</t>
  </si>
  <si>
    <t>J'ai pu m'acheter au total 07 moutons pour l'embouche. A côté, je fais l'agriculture pour subvenir aux besoins de ma famille.</t>
  </si>
  <si>
    <t>J'ai une bonne expérience dans carrelage et je maîtrise bien la pose des carreaux. Mais je n'ai pas de document pour attester cela.</t>
  </si>
  <si>
    <t>Est ce que OIM peut continuer de toujours nous soutenir sur le plan moral avec de conseils et si possible sur le plan financier ?</t>
  </si>
  <si>
    <t>NE1021X051775X1</t>
  </si>
  <si>
    <t>Koibtenga</t>
  </si>
  <si>
    <t>Je suis tranquille ici</t>
  </si>
  <si>
    <t>Pouvons nous bénéfiez de l'aide encore ?</t>
  </si>
  <si>
    <t>NE1021x051776x1</t>
  </si>
  <si>
    <t>Zoumtoega</t>
  </si>
  <si>
    <t>Je suis au pays et j'occupé bien de ma famille.</t>
  </si>
  <si>
    <t>Je remercie sincèrement OIM .</t>
  </si>
  <si>
    <t>NE1021X051777X1</t>
  </si>
  <si>
    <t>Boudry</t>
  </si>
  <si>
    <t>Plateau central</t>
  </si>
  <si>
    <t>Zorgho</t>
  </si>
  <si>
    <t>Je n'arrive pas à assurer mes dépenses quotidiennes</t>
  </si>
  <si>
    <t>J'ai appris la maçonnerie et le carrelage. Je n'ai aucune attestation pour justifier ces compétences</t>
  </si>
  <si>
    <t>Je ne fais que de l'embouche bovine qui est à une phase embryonnaire.</t>
  </si>
  <si>
    <t>Est ce que l'OIM peut m'accorder une aide supplémentaire à la réintégration ?</t>
  </si>
  <si>
    <t>NE1021X051780X1</t>
  </si>
  <si>
    <t>Avec l'aide que j'ai eu j'arrive à me débrouiller.</t>
  </si>
  <si>
    <t>La personne m'a dit de laisser le crédit.</t>
  </si>
  <si>
    <t>Je remercie l'OIM de tout mon cœur.</t>
  </si>
  <si>
    <t>NE1021X051788</t>
  </si>
  <si>
    <t>Ce migrant souhaite vendre des appareils électroménagers dans la ville d'Issia. Le 05 54 57 98 25 est son numéro.</t>
  </si>
  <si>
    <t>content pour ce que OIM a fait pour moi</t>
  </si>
  <si>
    <t>Bétails Arbres ( fruits, noix, etc…) Actifs reçus de l'OIM</t>
  </si>
  <si>
    <t>NE1021X051794X1</t>
  </si>
  <si>
    <t xml:space="preserve">Elevage Bovins </t>
  </si>
  <si>
    <t>Sinthian Diouma commune Guiré Yéro Bocar</t>
  </si>
  <si>
    <t>La vie est difficile dans nos zones , ya pas de boulot</t>
  </si>
  <si>
    <t>j'ai appris le métier de Menuiserie de coffrage de batiment</t>
  </si>
  <si>
    <t>sans emploi Insatisfait du travail à l'emploi actuel Autre (veuillez préciser)</t>
  </si>
  <si>
    <t>Memme si on veut travailler on en trouve pas dans nos localités</t>
  </si>
  <si>
    <t>jusqu'à présent j'arrive à rester une journée entiére sans fermer les yeux</t>
  </si>
  <si>
    <t>Comment OIM pourrait appuyer les migrants de retour d'autres projets de réintégration autres que ces déja reçu</t>
  </si>
  <si>
    <t>NE1021X051800</t>
  </si>
  <si>
    <t>25/01/2022</t>
  </si>
  <si>
    <t>Gnénaw</t>
  </si>
  <si>
    <t>Actuellement, j'ai des revenus avec ma boutique et je parviens à assurer le minimum.</t>
  </si>
  <si>
    <t>je travaillais et on ne me payé pas, j'étais victime de d'agression.</t>
  </si>
  <si>
    <t>NE1021X051822</t>
  </si>
  <si>
    <t>PREMIERE TRANCHE CBI-BOUCHERIE</t>
  </si>
  <si>
    <t>NEW-BELL</t>
  </si>
  <si>
    <t>J'AI ENFIN MON BUSINESS</t>
  </si>
  <si>
    <t>LA MECHANCETE DES ARABES</t>
  </si>
  <si>
    <t>NE1021X051823</t>
  </si>
  <si>
    <t xml:space="preserve">PRESSING </t>
  </si>
  <si>
    <t>NE1021X051824</t>
  </si>
  <si>
    <t>PREMIERE TRANCHE CBI-ALIMENTATION</t>
  </si>
  <si>
    <t>PK10</t>
  </si>
  <si>
    <t>JE PORENDS SOIN DE MA FEMME ET DE MON FILS</t>
  </si>
  <si>
    <t>MA FEMME ME SOUTENAIT AUSSI</t>
  </si>
  <si>
    <t>JE VEUX CHANGER DE BUSINESS</t>
  </si>
  <si>
    <t>NE1021X051827</t>
  </si>
  <si>
    <t>COVID 19 -TIC -REPROGRAPHIE</t>
  </si>
  <si>
    <t>Rue Manguier</t>
  </si>
  <si>
    <t>Grâce à OIM j'ai mon salon de coiffure et commence à me débrouiller seul</t>
  </si>
  <si>
    <t>Les choses ne se passaient pas bien.</t>
  </si>
  <si>
    <t>Sûrement comme je suis rentré sans moyen, c'était difficile avec ma femme</t>
  </si>
  <si>
    <t>Quel est l'intérêt de OIM à nous apporter du soutien.</t>
  </si>
  <si>
    <t>NE1021X051842</t>
  </si>
  <si>
    <t xml:space="preserve">COVID 19: Shopping </t>
  </si>
  <si>
    <t>Etoudi</t>
  </si>
  <si>
    <t>PK13</t>
  </si>
  <si>
    <t>Mes activités</t>
  </si>
  <si>
    <t>j'ai pas assez de moyen</t>
  </si>
  <si>
    <t>Cousin</t>
  </si>
  <si>
    <t>Je reflechis beaucoup</t>
  </si>
  <si>
    <t>Je vis mal par rapport a autrefois</t>
  </si>
  <si>
    <t>l'aide m'a permis de rembourser mes dettes</t>
  </si>
  <si>
    <t>La prise en charge est-elle possible en cas de maladie?</t>
  </si>
  <si>
    <t>NE1021X051894</t>
  </si>
  <si>
    <t>PHONE ACCESSORIES MATERIALS</t>
  </si>
  <si>
    <t>10, Yakubu Line,Kano  State</t>
  </si>
  <si>
    <t>Able to settle down with his family and have an operational business</t>
  </si>
  <si>
    <t>NE1021X053406</t>
  </si>
  <si>
    <t>SHOP</t>
  </si>
  <si>
    <t>satisfied</t>
  </si>
  <si>
    <t>parents are poor .</t>
  </si>
  <si>
    <t>no</t>
  </si>
  <si>
    <t>very positive .</t>
  </si>
  <si>
    <t>NE1021X053434</t>
  </si>
  <si>
    <t>COVID-19: ELEVAGE DES POULETS</t>
  </si>
  <si>
    <t>Bafoussam</t>
  </si>
  <si>
    <t>L'ouest</t>
  </si>
  <si>
    <t>Mefi</t>
  </si>
  <si>
    <t>Mon projet me permet d'avoir espoir</t>
  </si>
  <si>
    <t>L'accompagnement auprès de nous est-il encore possible?</t>
  </si>
  <si>
    <t>NE1021X053467X1</t>
  </si>
  <si>
    <t>Touba Guédé  Bousso</t>
  </si>
  <si>
    <t>Macké</t>
  </si>
  <si>
    <t>Touba Guédé Bousso</t>
  </si>
  <si>
    <t>Ma situation est trés difficile , je me débrouille tous les jours</t>
  </si>
  <si>
    <t>j'ai appris le métier de carreauleur</t>
  </si>
  <si>
    <t>NE1021X053469X1</t>
  </si>
  <si>
    <t>Bandang Kountou Saré Pathé Bailo</t>
  </si>
  <si>
    <t>Dioulacolon</t>
  </si>
  <si>
    <t>La réintégration que j'ai reçu, ne couvre tous mes besoins et j'arrive pas à installer maon atelier de réintégration de Soudure Métallique</t>
  </si>
  <si>
    <t>J'ai améliorer mes compétences dans le métier que j'ai appris soudeur métallique</t>
  </si>
  <si>
    <t>Comment augmenter la réintégration pour couvrir tous le besoins du projet à financer</t>
  </si>
  <si>
    <t>NE1021X053471X1</t>
  </si>
  <si>
    <t>17</t>
  </si>
  <si>
    <t>Saré yoba Diéga</t>
  </si>
  <si>
    <t>Saré Yoba diéga</t>
  </si>
  <si>
    <t>parce que au début c'était difficile , avant d'avoir ma réintégration</t>
  </si>
  <si>
    <t>j'ai appris à faire du couture, métier avec lequel  je me débrouille actullement</t>
  </si>
  <si>
    <t>NE1021X053475</t>
  </si>
  <si>
    <t xml:space="preserve">COVID 19  VENTE DU POISSON </t>
  </si>
  <si>
    <t>Nko-abang</t>
  </si>
  <si>
    <t>Je me débrouille bien</t>
  </si>
  <si>
    <t>Les gens ont des préjugés sur moi</t>
  </si>
  <si>
    <t>Je vis avec ce que j'ai sous la main</t>
  </si>
  <si>
    <t>le rôle est positif</t>
  </si>
  <si>
    <t>Cette évaluaion va t-elle nous aidé?</t>
  </si>
  <si>
    <t>NE1021X053497</t>
  </si>
  <si>
    <t xml:space="preserve">Ce bénéficiaire souhaite ouvrir d'un atelier mécanique  auto à Sinfra. Il est joignable au 05 84 40 29 69 </t>
  </si>
  <si>
    <t>heureux de pourvoir à ses propores besoins grâce au pjrojet de l'oim</t>
  </si>
  <si>
    <t>refoulement</t>
  </si>
  <si>
    <t>NE1021X053499X1</t>
  </si>
  <si>
    <t>Ouverture d'un atelier de menuiserie à Yopougon</t>
  </si>
  <si>
    <t>Pour trouver du travail</t>
  </si>
  <si>
    <t>Mon activité de menuisierie me rapporte de quoi vivre</t>
  </si>
  <si>
    <t>NE1021X053502X1</t>
  </si>
  <si>
    <t>COVID19 - Ouverture d'un atelier de peinture auto à San Pédro</t>
  </si>
  <si>
    <t>San-Pedro</t>
  </si>
  <si>
    <t>Mon projet ne fonctionne pas bien</t>
  </si>
  <si>
    <t>NE1021X053504X1</t>
  </si>
  <si>
    <t>SOUMISSION AU FINANCEMENT DU BAOS: PLANTATION AGRUMES</t>
  </si>
  <si>
    <t>Abéné commune Kaffountine</t>
  </si>
  <si>
    <t>la situation économique reste à désirer parceque ma réintégration n'est suffisant pour satisfaire les besoins du village</t>
  </si>
  <si>
    <t>je cherche à etre un entrepreneur commerçant parce la situation est difficile, il faut que j'ai quelque pour ajouter à ma réintégration et augmenter ma boutique</t>
  </si>
  <si>
    <t>comment faire pour former les migrants et insérer dans leur domaine d'action  et commment faire pour intégrer les migrants dans des activités de sensibilisaton à l'endroit des jeunes potentiels migrants</t>
  </si>
  <si>
    <t>NE1021X053505</t>
  </si>
  <si>
    <t>Courbambey</t>
  </si>
  <si>
    <t>J'ai une activité d'élevage</t>
  </si>
  <si>
    <t>Les algériens nous ont contraint à revenir</t>
  </si>
  <si>
    <t>Peintre</t>
  </si>
  <si>
    <t>Il y a deux enfants en âge scolaire qui fréquentent l'école coranique</t>
  </si>
  <si>
    <t>Est-ce que l'OIM peut nous prêter de l'argent pour renforcer nos activités.</t>
  </si>
  <si>
    <t>NE1021X053537X1</t>
  </si>
  <si>
    <t>vente de vêtements; covid-19</t>
  </si>
  <si>
    <t>Manga</t>
  </si>
  <si>
    <t>Je suis tranquille ici et j'arrive à satisfaire certains besoins de ma famille.</t>
  </si>
  <si>
    <t>Avec les attestations qu'on a eu lors de la formation pouvons nous bénéfiez de prê</t>
  </si>
  <si>
    <t>NE1021X053538X1</t>
  </si>
  <si>
    <t>EMBOUCHE_COVID 19</t>
  </si>
  <si>
    <t>Boussouma</t>
  </si>
  <si>
    <t>j'arrive pas à résoudre mes problème avec le peu que je gagne.</t>
  </si>
  <si>
    <t>Pouvons nous bénéfiez d'une aide financière pour payer la nourriture.</t>
  </si>
  <si>
    <t>NE1021X053539X1</t>
  </si>
  <si>
    <t>EMBOUCHE COVID19</t>
  </si>
  <si>
    <t>Je me débrouille bien.</t>
  </si>
  <si>
    <t>NE1021X053540X1</t>
  </si>
  <si>
    <t>Je suis en bonne santé et j'arrive à m'occuper de ma famille .</t>
  </si>
  <si>
    <t>NE1021X053542X1</t>
  </si>
  <si>
    <t>Grâce au soutien de OIM ,la famille j'arrive à ma sortir</t>
  </si>
  <si>
    <t>Je demande à l'OIM d'aider les migrants qui sont au NIGER à rentrer chez eux.</t>
  </si>
  <si>
    <t>NE1021X053543X1</t>
  </si>
  <si>
    <t>J'ai à manger rein ne me manque.</t>
  </si>
  <si>
    <t>Les moyens nous manque pour les amener tous à l'école.</t>
  </si>
  <si>
    <t>Très souvent dans mon sommeil j'émets des cris et j'ai peur.</t>
  </si>
  <si>
    <t>NE1021X053545X1</t>
  </si>
  <si>
    <t>EMBOUCHE BOVINE_COVID 19</t>
  </si>
  <si>
    <t>Je n'arrive pas totalement à survenir à mes besoins.</t>
  </si>
  <si>
    <t>J'ai appris à poser les carreaux.</t>
  </si>
  <si>
    <t>NE1021X053546X1</t>
  </si>
  <si>
    <t>Ici je suis tranquille et j'arrive à prendre en charge mes besoins.</t>
  </si>
  <si>
    <t>NE1021X053547X1</t>
  </si>
  <si>
    <t>J'arrive résoudre mes problèmes.</t>
  </si>
  <si>
    <t>NE1021X053548X1</t>
  </si>
  <si>
    <t>Bangoula</t>
  </si>
  <si>
    <t>Je me débrouille avec ce que OIM m' a donné.</t>
  </si>
  <si>
    <t>D'autres ne pas à l'école par manque</t>
  </si>
  <si>
    <t>Je remercie OIM pour tout.</t>
  </si>
  <si>
    <t>NE1021X053552X1</t>
  </si>
  <si>
    <t>NE1021X053553X1</t>
  </si>
  <si>
    <t>J'arrive à gérer mes affaires .</t>
  </si>
  <si>
    <t>Pouvons nous bénéfiez de formation encore ? et un accompagnement en alimentation pour mes bœufs ?</t>
  </si>
  <si>
    <t>NE1021X053555X1</t>
  </si>
  <si>
    <t>Samsagbo</t>
  </si>
  <si>
    <t>J'ai un boeuf que j'ai revendu pour m'acheter 02 boeufs. Je fais de l'embouche</t>
  </si>
  <si>
    <t>Les enseignants n'ont pas accepté l'inscription de mon enfant car son âge dépasse l'âge demandé mais je suis toujours en train de négocier</t>
  </si>
  <si>
    <t>NE1021X053637</t>
  </si>
  <si>
    <t>Au village</t>
  </si>
  <si>
    <t>L'aide a la réintegration m'a trop aider</t>
  </si>
  <si>
    <t>manque de moyen financier.</t>
  </si>
  <si>
    <t>tres positif</t>
  </si>
  <si>
    <t>NE1021X053638</t>
  </si>
  <si>
    <t>satisfy</t>
  </si>
  <si>
    <t>due to lack of money</t>
  </si>
  <si>
    <t>positive</t>
  </si>
  <si>
    <t>NE1021X053639</t>
  </si>
  <si>
    <t>NE1021X053640</t>
  </si>
  <si>
    <t>economic situation</t>
  </si>
  <si>
    <t>NE1021X053641</t>
  </si>
  <si>
    <t>shop</t>
  </si>
  <si>
    <t>NE1021X053642</t>
  </si>
  <si>
    <t>NE1021X053643</t>
  </si>
  <si>
    <t>.MOTO TAXI</t>
  </si>
  <si>
    <t>Economic issue</t>
  </si>
  <si>
    <t>NE1021X053644</t>
  </si>
  <si>
    <t>Economic situation</t>
  </si>
  <si>
    <t>Help to survive .</t>
  </si>
  <si>
    <t>NE1021X053645</t>
  </si>
  <si>
    <t>NE1021X053646</t>
  </si>
  <si>
    <t>vilage</t>
  </si>
  <si>
    <t>Economic Situation</t>
  </si>
  <si>
    <t>it's ok</t>
  </si>
  <si>
    <t>positive role</t>
  </si>
  <si>
    <t>NE1021X053647</t>
  </si>
  <si>
    <t>No debt</t>
  </si>
  <si>
    <t>much better</t>
  </si>
  <si>
    <t>NE1021X053648</t>
  </si>
  <si>
    <t>NE1021X053649</t>
  </si>
  <si>
    <t>je suis satisfait</t>
  </si>
  <si>
    <t>situation economique pas stable.</t>
  </si>
  <si>
    <t>NE1021X053650</t>
  </si>
  <si>
    <t>tres satisfait</t>
  </si>
  <si>
    <t>je nai pas de dette .</t>
  </si>
  <si>
    <t>je nai pas encore de menage.</t>
  </si>
  <si>
    <t>la situation economique</t>
  </si>
  <si>
    <t>je peux subvenir a mes besoins elementaires.</t>
  </si>
  <si>
    <t>NE1021X053651</t>
  </si>
  <si>
    <t>56</t>
  </si>
  <si>
    <t>situation economique est tres diffcile.</t>
  </si>
  <si>
    <t>situation economique tres diffcile .</t>
  </si>
  <si>
    <t>ma situation est mieux</t>
  </si>
  <si>
    <t>avec l'aide a la réintegration , jarrive a joindre les deux bouts.</t>
  </si>
  <si>
    <t>Merci</t>
  </si>
  <si>
    <t>NE1022001024</t>
  </si>
  <si>
    <t>Koumra</t>
  </si>
  <si>
    <t>Ma situation est unpeu stable</t>
  </si>
  <si>
    <t>Pour ameliorer ma situation financiere .</t>
  </si>
  <si>
    <t>condition financière instable .</t>
  </si>
  <si>
    <t>je jouis d'une meilleure santé .</t>
  </si>
  <si>
    <t>Avec cet aide je jouis d'une santé normale et je vis mieux.</t>
  </si>
  <si>
    <t>NE1022001025</t>
  </si>
  <si>
    <t>Abeché</t>
  </si>
  <si>
    <t>jai une situation financiere stable .</t>
  </si>
  <si>
    <t>d'autres parents preferent les ecoles coranique pour leurs enfants.</t>
  </si>
  <si>
    <t>NE1022001026</t>
  </si>
  <si>
    <t>Bagasola</t>
  </si>
  <si>
    <t>Ma situation financiere est nettement mieux .</t>
  </si>
  <si>
    <t>Ameliorer ma situation financiere.</t>
  </si>
  <si>
    <t>Certains parents preferent les ecoles coraniques .</t>
  </si>
  <si>
    <t>Une nette amelioration</t>
  </si>
  <si>
    <t>Ne1022001072</t>
  </si>
  <si>
    <t>Projet de transport (taxi moto)</t>
  </si>
  <si>
    <t>Tanene</t>
  </si>
  <si>
    <t>J'ai reçu une balle en Libye, j'ai fait une opération et j'ai du mal à faire des travaux physiques</t>
  </si>
  <si>
    <t>J'ai subit deux interventions chirurgicales , puis je avoir une assistance médicale ? J'ai des terres cultivables, OIM peut elle m'aider à cultiver une terre ?</t>
  </si>
  <si>
    <t>NE1022001100</t>
  </si>
  <si>
    <t>VoT (non IOM)</t>
  </si>
  <si>
    <t xml:space="preserve">Beneficiary wants to set up soft drink business with her RA </t>
  </si>
  <si>
    <t>ikole, Ekiti</t>
  </si>
  <si>
    <t>Able to provide for most of her basic needs and getting supports from parent too</t>
  </si>
  <si>
    <t>Friends wanted to borrow money from her but refused and most of them started misbehaving towards her</t>
  </si>
  <si>
    <t>Asked for an additional support to buy generator because of unstable electricity in her community. This is affecting sales of soft drinks</t>
  </si>
  <si>
    <t>NE1022001107</t>
  </si>
  <si>
    <t>GREEN REINTEGRATION:  MAINTENANCE ET INSTALLATION DES PANNEAUX SOLAIRES</t>
  </si>
  <si>
    <t>Mieux par rapport à la situation d'arriver, on peut déjà payer la maison, madame se bat et moi je fais une formation en Energie solaire</t>
  </si>
  <si>
    <t>Assumer les responsabilités familiales</t>
  </si>
  <si>
    <t>Le fonctionnement est difficile avec les indtructions non respecter</t>
  </si>
  <si>
    <t>Chercher une vie meilleure</t>
  </si>
  <si>
    <t>Manque de respect, On te reproche de n'être pas aller jusqu'au bout (En route)</t>
  </si>
  <si>
    <t>Le désespoir, la peur, le moral est bas et instable parce que tu te vois dans une sitution et un qui change un beau matin; il faut du temps.</t>
  </si>
  <si>
    <t>A distance c'était plus facile de gérer certains cas comme aider maman et certains neuveux: Mais meintenant c'est plus difficile de vivre cette misère en face</t>
  </si>
  <si>
    <t>Est-il possible d'évaluer les projets des bénéficiaires afin de les appuyer d'avantage? Un bénéficiaire peut-il devenir founisseur à OIM?</t>
  </si>
  <si>
    <t>Un bénéficiaire peut-il devenir  founisseur à OIM?</t>
  </si>
  <si>
    <t>NE1022001128</t>
  </si>
  <si>
    <t>Je suis libre fiancierement .</t>
  </si>
  <si>
    <t>Je voudrais augmenter mes chiffres d'affaires .</t>
  </si>
  <si>
    <t>Situation financiere pas stable.</t>
  </si>
  <si>
    <t>Situation financiere peu stable .</t>
  </si>
  <si>
    <t>NE1022001129</t>
  </si>
  <si>
    <t>Je suis satisfait de ma situation actuelle .</t>
  </si>
  <si>
    <t>je nai pas de dette.</t>
  </si>
  <si>
    <t>ameliorer ma situation sociale .</t>
  </si>
  <si>
    <t>condition economique.</t>
  </si>
  <si>
    <t>Ma situation est mieux.</t>
  </si>
  <si>
    <t>NE1022001316</t>
  </si>
  <si>
    <t>Shop and Play Station.</t>
  </si>
  <si>
    <t>MADIDE DJIMRANGAR</t>
  </si>
  <si>
    <t>Ma situation n'est pas comme avant.</t>
  </si>
  <si>
    <t>Je nai pas de dette .</t>
  </si>
  <si>
    <t>a cause des situations financiere de leurs parents .</t>
  </si>
  <si>
    <t>NE1022001318</t>
  </si>
  <si>
    <t>Une situation economique peu mieux .</t>
  </si>
  <si>
    <t>Je nai de dette .</t>
  </si>
  <si>
    <t>Leurs parents ont manqués de l'argent .</t>
  </si>
  <si>
    <t>Membre du même réseau OIM</t>
  </si>
  <si>
    <t>NE1022001346</t>
  </si>
  <si>
    <t>Ma vie est mieux .</t>
  </si>
  <si>
    <t>Augmenter mes revenus</t>
  </si>
  <si>
    <t>Les parents ont manqué de l'argent .</t>
  </si>
  <si>
    <t>NE1022001347</t>
  </si>
  <si>
    <t>Je vis mieux avec l'aide a la reintegration.</t>
  </si>
  <si>
    <t>Les parents n'ont pas de moyens pour les inscrire</t>
  </si>
  <si>
    <t>NE1022001348</t>
  </si>
  <si>
    <t>Je suis independant .</t>
  </si>
  <si>
    <t>Les parents ont manqué de largent .</t>
  </si>
  <si>
    <t>NE1022001349</t>
  </si>
  <si>
    <t>Gozbeida</t>
  </si>
  <si>
    <t>Oui je vis normalement et mieux .</t>
  </si>
  <si>
    <t>Condition financiere des parents .</t>
  </si>
  <si>
    <t>NE1022001351</t>
  </si>
  <si>
    <t>ma situation economique est mieux .</t>
  </si>
  <si>
    <t>certains parents ont de difficultés financieres pour inscrire les enfants .</t>
  </si>
  <si>
    <t>NE1022001353</t>
  </si>
  <si>
    <t>Abeche</t>
  </si>
  <si>
    <t>certains parents n'ont pas de moyens financiers pour inscrire les enfants a lecole .</t>
  </si>
  <si>
    <t>NE1022001355</t>
  </si>
  <si>
    <t>Je suis independant financierement</t>
  </si>
  <si>
    <t>Je voudrais differencier mes affaires .</t>
  </si>
  <si>
    <t>ils preferent les ecoles coraniques .</t>
  </si>
  <si>
    <t>NE1022001356</t>
  </si>
  <si>
    <t>Ma situation actuelle est mieux que avant .</t>
  </si>
  <si>
    <t>Augmenter mes affaires.</t>
  </si>
  <si>
    <t>La plupart de  ces enfants preferent l'elevage .</t>
  </si>
  <si>
    <t>NE1022001357</t>
  </si>
  <si>
    <t>MOTO TAXIE</t>
  </si>
  <si>
    <t>ABECHE</t>
  </si>
  <si>
    <t>Ma situation actuelle est mieux que celle davant.</t>
  </si>
  <si>
    <t>ceux la preferent l'elevage a la place de l'ecole.</t>
  </si>
  <si>
    <t>NE1022001358</t>
  </si>
  <si>
    <t>Les parents n'ont pas de moyens financiers.</t>
  </si>
  <si>
    <t>NE1022001359</t>
  </si>
  <si>
    <t>Ma situation est meilleur que celle d'avant.</t>
  </si>
  <si>
    <t>Faute de moyen financier .</t>
  </si>
  <si>
    <t>NE1022001360</t>
  </si>
  <si>
    <t>Je vis mieux avec mes affaires .</t>
  </si>
  <si>
    <t>Je voudrais augmenter mes affaires.</t>
  </si>
  <si>
    <t>Ils ont manqué de l'argent .</t>
  </si>
  <si>
    <t>NE1022001361</t>
  </si>
  <si>
    <t>Ma situation economique est mieux.</t>
  </si>
  <si>
    <t>Je voudrais elargire mes affaires .</t>
  </si>
  <si>
    <t>ils ont manqué de moyens financiers</t>
  </si>
  <si>
    <t>NE1022001362</t>
  </si>
  <si>
    <t>J'ai une meilleur situation que celle davant .</t>
  </si>
  <si>
    <t>Je voudrais elargir mes affaires .</t>
  </si>
  <si>
    <t>NE1022001363</t>
  </si>
  <si>
    <t>Je suis satisfait .</t>
  </si>
  <si>
    <t>Leurs parents ont manqués dargent.</t>
  </si>
  <si>
    <t>NE1022001364</t>
  </si>
  <si>
    <t>Ma situation economique est mieux avec l'aide a la reintegration.</t>
  </si>
  <si>
    <t>Les parents ont manqué de moyens financiers .</t>
  </si>
  <si>
    <t>NE1022001365</t>
  </si>
  <si>
    <t>Je vis mieux apres l'aide a la réintegration .</t>
  </si>
  <si>
    <t>Augmenter mes chiffres daffaires .</t>
  </si>
  <si>
    <t>Les parents ont manqué dargent .</t>
  </si>
  <si>
    <t>NE1022001366</t>
  </si>
  <si>
    <t>Ma situation economique est mieux .</t>
  </si>
  <si>
    <t>Je nai pas dette .</t>
  </si>
  <si>
    <t>Ils ont manqué de moyens financiers.</t>
  </si>
  <si>
    <t>NE1022001368</t>
  </si>
  <si>
    <t>Je suis financierement independant.</t>
  </si>
  <si>
    <t>Certains parents preferent les ecoles coraniques.</t>
  </si>
  <si>
    <t>NE10222CE26BA3B535</t>
  </si>
  <si>
    <t>Tensobtenga</t>
  </si>
  <si>
    <t>Je n'ai pas de travail actuelleme.nt.</t>
  </si>
  <si>
    <t>NE10227D1BBD2559A1</t>
  </si>
  <si>
    <t>EMBOUCHE BOVINE_covid-19</t>
  </si>
  <si>
    <t>Sinikere</t>
  </si>
  <si>
    <t>Je n'arrive pas à subvenir totalement à mes besoins</t>
  </si>
  <si>
    <t>J'ai appris le métier de Jardinage en Algérie.</t>
  </si>
  <si>
    <t>Est ce que l'OIM peut accélérer le traitement de mon dossier d'assistance à la réintégration ? Est qu'il y aura une formation pour moi après la réception de l'assistance à la réintégration ?</t>
  </si>
  <si>
    <t>NE10227DAE58B47EE4</t>
  </si>
  <si>
    <t>embouche bovine COVID19</t>
  </si>
  <si>
    <t>Beguedo d'être bien rentrée.</t>
  </si>
  <si>
    <t>Même je n'ai rien je suis contente</t>
  </si>
  <si>
    <t>NE102294FEE82FE005</t>
  </si>
  <si>
    <t>Sikilo</t>
  </si>
  <si>
    <t>j'arrive au moins à  satisfaire quelques besoins</t>
  </si>
  <si>
    <t>Parceque ma réintégration n'arrive pas couvrir tous mes besoins</t>
  </si>
  <si>
    <t>Comment l'OIM doit faire pour passer la bonne information à temps aux migrants pour éviter certaines incohérences et incompréhension dans les activités comme la foire de tamba dans</t>
  </si>
  <si>
    <t>NE1022B7BC25EEA459</t>
  </si>
  <si>
    <t>Coumbacara</t>
  </si>
  <si>
    <t>Mampatim</t>
  </si>
  <si>
    <t>Coumbacar</t>
  </si>
  <si>
    <t>la situation est trés difficile, à part ma réintégration d'agriculture sous pluie</t>
  </si>
  <si>
    <t>Dés fois  quand je me retrouve seul , je pense beaucoup sur le parcours et l'argent que j'ai perdu</t>
  </si>
  <si>
    <t>Concernant ma réintégration , j'ai pas encore reçu l'appui COVID esce que je vais le recevoir pour pouvoir se lancer dans un petit commerce</t>
  </si>
  <si>
    <t>NE1022X000057</t>
  </si>
  <si>
    <t>COVID19 - Boutique de téléphones et accessoires à Duékoué.</t>
  </si>
  <si>
    <t>Duékoué</t>
  </si>
  <si>
    <t>Tonkpi</t>
  </si>
  <si>
    <t>je parviens à subenir à mes besoins et de venir un peu à la</t>
  </si>
  <si>
    <t>NE1022X000208</t>
  </si>
  <si>
    <t xml:space="preserve">COVID 19 -BIJOUTERIE </t>
  </si>
  <si>
    <t>Miboman</t>
  </si>
  <si>
    <t>Satisfait mais j'esper mieux car j'avais 6 mois d'arriéré et actuellement je n'ai pas vraiment exploité comme voulu</t>
  </si>
  <si>
    <t>Meilleures opportunités au pays pour aider ma famille qui me manquait beaucoup</t>
  </si>
  <si>
    <t>Je n'ai pas emprunté de l'argent pour le voyage</t>
  </si>
  <si>
    <t>Les gens disent que tu as raté l'aventure tandis que d'autre ont réussi</t>
  </si>
  <si>
    <t>La vie chère et les revenus ont baissé considérablement. Je n'ai plus mon atelier que j'avais avant de partir</t>
  </si>
  <si>
    <t>Est ce que OIM peut nous soutenir avec des Kits au lieu de l'argent</t>
  </si>
  <si>
    <t>NE1022X000210</t>
  </si>
  <si>
    <t>PK12</t>
  </si>
  <si>
    <t>Pour me chercher ailleur</t>
  </si>
  <si>
    <t>J'ai eu des pertes dans mon business</t>
  </si>
  <si>
    <t>Mon projet est souvent en dangé car je manque d'appuis</t>
  </si>
  <si>
    <t>Ma situation est en bonne voie</t>
  </si>
  <si>
    <t>Je vais desormais dans mes activités</t>
  </si>
  <si>
    <t>Je souhaite savoir s'il y'a de nouvelle subvention en cours</t>
  </si>
  <si>
    <t>NE1022X000253</t>
  </si>
  <si>
    <t xml:space="preserve">Cattle Business </t>
  </si>
  <si>
    <t>I am able to cater for my basic needs and ha e some peace now</t>
  </si>
  <si>
    <t>Is it possible for IOM to give me extra support to improve my business</t>
  </si>
  <si>
    <t>NE1022X000254</t>
  </si>
  <si>
    <t>Bono East</t>
  </si>
  <si>
    <t>Yaakrom</t>
  </si>
  <si>
    <t>My life was in a mess but am gradually picking it up</t>
  </si>
  <si>
    <t>Motorbike</t>
  </si>
  <si>
    <t>The wasting if resources and money that I left behind</t>
  </si>
  <si>
    <t>NE1022X000336</t>
  </si>
  <si>
    <t>²</t>
  </si>
  <si>
    <t>J ai fois J ai des difficultés, pense à la famille ' femme en enceinte..</t>
  </si>
  <si>
    <t>Il me faut d'autres ressource pour mieux gérer les besoins de ma famille, surtout l'éducation de mes trois enfants</t>
  </si>
  <si>
    <t>Est-ce qu'on peut bénéficier d'un autre appui supplémentaire pour mieux faire face aux difficultés de la vie? J'ai  6 enfants seuls trois fréquentent l'école par défaut de moyens.</t>
  </si>
  <si>
    <t>NE1022X000341</t>
  </si>
  <si>
    <t>Sadiala</t>
  </si>
  <si>
    <t>J'ai au moins acheté des bœufs en remplacement de ceux que j'avais vendu pour voyager.</t>
  </si>
  <si>
    <t>Est-ce que l'OIM peut me financer pour mon projet agricole?</t>
  </si>
  <si>
    <t>NE1022X000345X1</t>
  </si>
  <si>
    <t>Saré  Nafa</t>
  </si>
  <si>
    <t>Actuellement je suis chez moi et je surveille ma réintégration</t>
  </si>
  <si>
    <t>sans emploi Insatisfait du travail à l'emploi actuel Insatisfait des conditions de travail (lieu, horaires de travail, etc.) Autre (veuillez préciser)</t>
  </si>
  <si>
    <t>aprés les travaux champetres , il n'a plus de travail, c'est pourquoi je suis à la recherche d'emploi</t>
  </si>
  <si>
    <t>NE1022X000346</t>
  </si>
  <si>
    <t>Je suis mécanicien et je vends en même temps des pieces détachées.</t>
  </si>
  <si>
    <t>Les policiers algériens m'ont contraint à rentrer, ils m'ont jeté dans le désert.</t>
  </si>
  <si>
    <t>NE1022X000349X1</t>
  </si>
  <si>
    <t>Elevage Ovins/Caprins</t>
  </si>
  <si>
    <t>Saré Moussa Commune Likiring</t>
  </si>
  <si>
    <t>je me débrouille avec ma réintégration et l'appui covid que j'ai reçu</t>
  </si>
  <si>
    <t>esce que si tu es de retour à travers l'OIM, il ne srait il pas nécessaire de suivre et d'appuyer les migrants dans leurs projets de réintégration pour éviter  qu cela ne part faillite</t>
  </si>
  <si>
    <t>NE1022X000351X1</t>
  </si>
  <si>
    <t>PRET A PORTER</t>
  </si>
  <si>
    <t>karoumbou</t>
  </si>
  <si>
    <t>la situation est difficile actuellement , c'est pourquoi je suis parti en aventure pour subveneir à mes besoins</t>
  </si>
  <si>
    <t>Boutique alimentation générale</t>
  </si>
  <si>
    <t>1) comment faire pour relancer les projets des migrants de retour</t>
  </si>
  <si>
    <t>NE1022X000354X1</t>
  </si>
  <si>
    <t>actuellement la situation est trés compliqué, j'avais reçu ma réintégration en poulailler mais c'est tombé en faillite</t>
  </si>
  <si>
    <t>j'ai appris le métier de peintre endouille</t>
  </si>
  <si>
    <t>je me débrouille avec ma réintégration qui ne reste que quelques sujets et celui ne signifie rien pour ma réintégration économique</t>
  </si>
  <si>
    <t>actuellement comme j'ai pas travail, je pense et il m'arrive meme des fois de pleurer</t>
  </si>
  <si>
    <t>Esce que l'OIM peut nous appuyer en terme de réintégration économique à nouveau pour nous relancer dans nos projet comme actuellement mon projet de réintégration a beaucoup de perte mortalité des sujets</t>
  </si>
  <si>
    <t>NE1022X000358X1</t>
  </si>
  <si>
    <t>Médina Rue 5</t>
  </si>
  <si>
    <t>DAKAR</t>
  </si>
  <si>
    <t>Quand je suis rentré, OIM m'a aidé et avec cette aide j'ai pu avoir un autre départ, une autre chance</t>
  </si>
  <si>
    <t>Avec plusieurs autres personnes, j'ai été victime d'une rafle un jour que je me rendais à mon travail en Algérie. Je suis resté en prison pendant 10 jours avec qu'on nous envoie au NIger</t>
  </si>
  <si>
    <t>NE1022X000359X1</t>
  </si>
  <si>
    <t>Elevage bovins</t>
  </si>
  <si>
    <t>Madina Bobo</t>
  </si>
  <si>
    <t>la situation est trés difficile parce que je ne travaille que la période hivernale sinon ya pas autre chose à faire</t>
  </si>
  <si>
    <t>il m'arrive souvent de se décourager de la vie à cause de ce que j'ai vécu</t>
  </si>
  <si>
    <t>esce que OIM est à mesure d'aider les migrants de retour dans les activités de routine comme les travaux champetres Materiels et intrants</t>
  </si>
  <si>
    <t>NE1022X000842</t>
  </si>
  <si>
    <t>The beneficiary is receiving Economic Reintegration Assistance to start-up a Textiles Business</t>
  </si>
  <si>
    <t>Kubwa, Abuja</t>
  </si>
  <si>
    <t>Have a business doing</t>
  </si>
  <si>
    <t>NE1022X000846</t>
  </si>
  <si>
    <t>Economic Reintegration to set a Textile and fabric sales</t>
  </si>
  <si>
    <t>Able to set up a micro business</t>
  </si>
  <si>
    <t>NE1022X000871</t>
  </si>
  <si>
    <t>Textile material</t>
  </si>
  <si>
    <t>Kuje, Abuja</t>
  </si>
  <si>
    <t>He has no source of income, used more than 50% of his economic reintegration to settle medical bills. currently has no source of income</t>
  </si>
  <si>
    <t>Because he returned to Nigeria with sickness and couldn't succussed in Algeria</t>
  </si>
  <si>
    <t>Is IOM going to ask for the money they used to support us in setting up our business?</t>
  </si>
  <si>
    <t>NE1022X000878</t>
  </si>
  <si>
    <t>OGBA</t>
  </si>
  <si>
    <t>Has set up the business but income generating from the business not sufficient to cover all the basic needs</t>
  </si>
  <si>
    <t>From friends and religion leader</t>
  </si>
  <si>
    <t>To support income from the salon business</t>
  </si>
  <si>
    <t>Has a salon business which is a good starting point</t>
  </si>
  <si>
    <t>NE1022X000967</t>
  </si>
  <si>
    <t xml:space="preserve">TEXTILE BUSINESS </t>
  </si>
  <si>
    <t>NO. 20, GSM Village Rijiyar Lemo</t>
  </si>
  <si>
    <t>I have a business that is sustaining</t>
  </si>
  <si>
    <t>NE1022X001042</t>
  </si>
  <si>
    <t>Commerce de bétail (Moutons) au parc à bétail d'Abobo</t>
  </si>
  <si>
    <t>je n'ai encore pas pu réaliser quelque chose car ma mère est  morte après une grave maladie et c'est l'argent de projet reçu de l'OIM que j'ai depensé pour les frais de maladie et de ses obsèques</t>
  </si>
  <si>
    <t>mon activité mise en place n'a pas réussi</t>
  </si>
  <si>
    <t>ne sais pas</t>
  </si>
  <si>
    <t>Entre les personnes déplacées à l'intérieur du pays et les communautés hôtes Il n'y a pas de méfiance entre les groupes Je ne sais pas</t>
  </si>
  <si>
    <t>NE1022X001045</t>
  </si>
  <si>
    <t>Commerce de moutons</t>
  </si>
  <si>
    <t>Port bouet</t>
  </si>
  <si>
    <t>J'ai pu mettre en activité en place qui me permets de m'en sortir</t>
  </si>
  <si>
    <t>Il nai pas encore en age d'y aller</t>
  </si>
  <si>
    <t>Serait-il possible de revoir un aide additionnel à celle déjà reçue?</t>
  </si>
  <si>
    <t>NE1022X001046</t>
  </si>
  <si>
    <t>Achat d’un taxi communal pour transport en commun à Daloa. il a finalement investit dans l'élevage de poulet.</t>
  </si>
  <si>
    <t>J'ai mis mon projet en place, mais les fonds n'étaient pas suffisants pour le développer comme je le voulais. J'ai dû rembourser une partie de l'argent de ma grande mère que j'avais utiliser pour partir sans lui demander. ça a donc réduit l'argent du projet</t>
  </si>
  <si>
    <t>J'ai appris la maçonnerie</t>
  </si>
  <si>
    <t>J'ai pris l'argent de ma grand-mère pour partir à l'aventure, quand je suis venu j'ai eu beaucoup de problèmes. Mes amis m'appellent réfugié d'Algérie. On me dit que je suis maudit</t>
  </si>
  <si>
    <t>Je suis parti avec des amis qui sont aujourd'hui en France, Italie, Espagne moi je suis retourné au Pays, je me sens vraiment pas bien moralement. ça me fatigue beaucoup</t>
  </si>
  <si>
    <t>Bien avant de partir en Algérie, j'étais chauffeur, j'avais de l'argent. Mais depuis mon retour, je ne trouve plus de contrat dans ce domaine et mon poulailler ne donne pas encore</t>
  </si>
  <si>
    <t>A part l'assistance financière que j'ai reçu, est-ce que je peux espérer un peu d'argent encore?</t>
  </si>
  <si>
    <t>NE1022X001050</t>
  </si>
  <si>
    <t>Commerce de produits cosmétiques et accessoires féminins</t>
  </si>
  <si>
    <t>Man</t>
  </si>
  <si>
    <t>je n'ai pas pu mettre mon projet en place car j'ai remboursé tout mes crédits , les 500 000 xof que j'avais volé à mon père pour aller à l'aventure</t>
  </si>
  <si>
    <t>Refoulement</t>
  </si>
  <si>
    <t>NE1022X001117</t>
  </si>
  <si>
    <t xml:space="preserve">COVID 19 - ELEVAGE BOVINS </t>
  </si>
  <si>
    <t>Nanga Eboko</t>
  </si>
  <si>
    <t>Haute sanaga</t>
  </si>
  <si>
    <t>J'ai mon activité économique</t>
  </si>
  <si>
    <t>NE1022X001118</t>
  </si>
  <si>
    <t>COVID 19 - VENTE DES MOUTONS</t>
  </si>
  <si>
    <t>J'ai ouvert mon commerce</t>
  </si>
  <si>
    <t>le marché est instable</t>
  </si>
  <si>
    <t>NE1022X001119</t>
  </si>
  <si>
    <t xml:space="preserve">COVID 19 - VENTE DES VETEMENTS </t>
  </si>
  <si>
    <t>Madascar</t>
  </si>
  <si>
    <t>Lekié</t>
  </si>
  <si>
    <t>Je traverse beaucoup de problème financier</t>
  </si>
  <si>
    <t>Les gens se moquent de moi</t>
  </si>
  <si>
    <t>Je me bats à rembourser mes dettes</t>
  </si>
  <si>
    <t>Pour payer les dettes</t>
  </si>
  <si>
    <t>Esce que nous pouvons également bénéficiés des formations offertes par OIM?</t>
  </si>
  <si>
    <t>NE1022X001120</t>
  </si>
  <si>
    <t xml:space="preserve">COVID 19 VENTE DES OIGNONS </t>
  </si>
  <si>
    <t>ETOUDI</t>
  </si>
  <si>
    <t>Douala pk 13</t>
  </si>
  <si>
    <t>Les activités ne marchent pas</t>
  </si>
  <si>
    <t>NE1022X001122</t>
  </si>
  <si>
    <t>COVID-19:CARRELAGE</t>
  </si>
  <si>
    <t>Car j'ai de quoi m'occuper</t>
  </si>
  <si>
    <t>Je parviens a subvenir à mes besoins</t>
  </si>
  <si>
    <t>l'aide est a été bénéfique dans ma vie</t>
  </si>
  <si>
    <t>Il y'a 5 mois que j'ai pas reçu la tranche deux comment faire pour entrer en possession de ça?</t>
  </si>
  <si>
    <t>NE1022X001129</t>
  </si>
  <si>
    <t>SALON DE COIFFURE</t>
  </si>
  <si>
    <t>NKOMO</t>
  </si>
  <si>
    <t>je réussis à subvenir a mes besoins</t>
  </si>
  <si>
    <t>je ne dois rien à personne</t>
  </si>
  <si>
    <t>Je n'avais pas d'argent</t>
  </si>
  <si>
    <t>Je ne suis pas bien écouté</t>
  </si>
  <si>
    <t>La vie est difficile</t>
  </si>
  <si>
    <t>l'aide m'a permis d'entreprendre</t>
  </si>
  <si>
    <t>Est-ce possible que je puisse la suivre une formation ?</t>
  </si>
  <si>
    <t>NE1022X001187</t>
  </si>
  <si>
    <t>j'ai une activité avec l'aide a la réintegration .</t>
  </si>
  <si>
    <t>je pas de dette.</t>
  </si>
  <si>
    <t>situation economique tres difficile</t>
  </si>
  <si>
    <t>non ma situation va mieux.</t>
  </si>
  <si>
    <t>cela me permet de trouver  quoi a manger et me vetir.</t>
  </si>
  <si>
    <t>NE1022X001188</t>
  </si>
  <si>
    <t>je suis satisfait de ma situation economique.</t>
  </si>
  <si>
    <t>je n'ai pas de dette .</t>
  </si>
  <si>
    <t>les parents n'ont pas de moyens financier pour inscrire les enfants.</t>
  </si>
  <si>
    <t>de fois je  me sens seul .</t>
  </si>
  <si>
    <t>je vis mieux maintenant .</t>
  </si>
  <si>
    <t>NE1022X001190</t>
  </si>
  <si>
    <t>with Reintegration , my life is a bit better.</t>
  </si>
  <si>
    <t>Economic situation is not easy .</t>
  </si>
  <si>
    <t>ma situation est meilleurs.</t>
  </si>
  <si>
    <t>ceci ma aider a joindre les deux bout .</t>
  </si>
  <si>
    <t>NE1022X001191</t>
  </si>
  <si>
    <t>;MOTO TAXI</t>
  </si>
  <si>
    <t>Doubali</t>
  </si>
  <si>
    <t>with reintegration assistance I can feed my family</t>
  </si>
  <si>
    <t>I don't have a debt .</t>
  </si>
  <si>
    <t>economic situation .</t>
  </si>
  <si>
    <t>Help me to feed my family .</t>
  </si>
  <si>
    <t>NE1022X001192</t>
  </si>
  <si>
    <t>MOTO  TAXI</t>
  </si>
  <si>
    <t>Bol</t>
  </si>
  <si>
    <t>Lac tchad</t>
  </si>
  <si>
    <t>Avec l'aide a la réintegration je suis satisfait .</t>
  </si>
  <si>
    <t>je n'ai pas de dette.</t>
  </si>
  <si>
    <t>Par manque de moyens financier.</t>
  </si>
  <si>
    <t>L'aide a la réintegration a changer un peu ma vie.</t>
  </si>
  <si>
    <t>NE1022X001193</t>
  </si>
  <si>
    <t>MOTO TAX</t>
  </si>
  <si>
    <t>Mao</t>
  </si>
  <si>
    <t>Avec l'aide a la réintegration je suis satisfait de ma situation .</t>
  </si>
  <si>
    <t>I dont have a debt .</t>
  </si>
  <si>
    <t>NE1022X001194</t>
  </si>
  <si>
    <t>Mangalmé</t>
  </si>
  <si>
    <t>With the reintegration ma situation is stable .</t>
  </si>
  <si>
    <t>No money to support</t>
  </si>
  <si>
    <t>with the reintegration my situation is stable.</t>
  </si>
  <si>
    <t>NE1022X001195</t>
  </si>
  <si>
    <t>I'm satisfied with my curent situation after the reintegration aids give by OIM. .</t>
  </si>
  <si>
    <t>Due to lack of money .</t>
  </si>
  <si>
    <t>Je peux payer les choses que je veux sans l'aide de quelqu'un.</t>
  </si>
  <si>
    <t>NE1022X001196</t>
  </si>
  <si>
    <t>Economic situation not good.</t>
  </si>
  <si>
    <t>NE1022X001200</t>
  </si>
  <si>
    <t>It's ok with me .</t>
  </si>
  <si>
    <t>I dont have a debt</t>
  </si>
  <si>
    <t>No enough money for parents to pay school for their childreen.</t>
  </si>
  <si>
    <t>Help me to get some necessaries goods</t>
  </si>
  <si>
    <t>NE1022X001201</t>
  </si>
  <si>
    <t>I'm satisfaied</t>
  </si>
  <si>
    <t>Economic situation not stable .</t>
  </si>
  <si>
    <t>My situation is now better.</t>
  </si>
  <si>
    <t>NE1022X001202</t>
  </si>
  <si>
    <t>Satisfied</t>
  </si>
  <si>
    <t>Economic situation is not stable.</t>
  </si>
  <si>
    <t>sometimes</t>
  </si>
  <si>
    <t>My situation isa much better.</t>
  </si>
  <si>
    <t>Positive</t>
  </si>
  <si>
    <t>NE1022X001204</t>
  </si>
  <si>
    <t>my situation now is better .</t>
  </si>
  <si>
    <t>NE1022X001205</t>
  </si>
  <si>
    <t>Economic situation not stable</t>
  </si>
  <si>
    <t>my situation is better.</t>
  </si>
  <si>
    <t>NE1022X001206</t>
  </si>
  <si>
    <t>Gozator</t>
  </si>
  <si>
    <t>Chari Baguirmi</t>
  </si>
  <si>
    <t>Je peux bien vivre avec l'aide a la réintegration</t>
  </si>
  <si>
    <t>Je nai pas de dette.</t>
  </si>
  <si>
    <t>a cause de la situation economique.</t>
  </si>
  <si>
    <t>NE1022X001208</t>
  </si>
  <si>
    <t>Dourbali</t>
  </si>
  <si>
    <t>Je suis satisfait de l'aide a la réintegration.</t>
  </si>
  <si>
    <t>Je nai pas de bon.</t>
  </si>
  <si>
    <t>Augmenter mon économie.</t>
  </si>
  <si>
    <t>Leurs parents n'ont pas de moyens pour les inscrire.</t>
  </si>
  <si>
    <t>Je suis peu stable financierement.</t>
  </si>
  <si>
    <t>NE1022X001210</t>
  </si>
  <si>
    <t>Ngaboa</t>
  </si>
  <si>
    <t>ceci ma aider a m'installer economiquement .</t>
  </si>
  <si>
    <t>Les parents preferent l'ecole coranic</t>
  </si>
  <si>
    <t>Ma situation est meilleurs</t>
  </si>
  <si>
    <t>Ceci a rendu  ma vie valeureuse .</t>
  </si>
  <si>
    <t>NE1022X001211</t>
  </si>
  <si>
    <t>Ceci ma rendu stable financierement .</t>
  </si>
  <si>
    <t>Augmenter mes revenues financières</t>
  </si>
  <si>
    <t>Ma situation a tellement changé</t>
  </si>
  <si>
    <t>NE1022X001213</t>
  </si>
  <si>
    <t>Bokoro</t>
  </si>
  <si>
    <t>je suis content de l'aide de la réintegration.</t>
  </si>
  <si>
    <t>Certains parents preferent l'ecole caranique</t>
  </si>
  <si>
    <t>Certains parents preferent l'ecole caranique.</t>
  </si>
  <si>
    <t>NE1022X001215</t>
  </si>
  <si>
    <t>Certains parents preferent l'ecole coranique.</t>
  </si>
  <si>
    <t>NE1022X001216</t>
  </si>
  <si>
    <t>Ndjamena -Gozator</t>
  </si>
  <si>
    <t>Je  suis satisfait .</t>
  </si>
  <si>
    <t>NE1022X001218</t>
  </si>
  <si>
    <t>Avec l'aide a la réintegration ma situation est mieux.</t>
  </si>
  <si>
    <t>je voudrais augmenter ma revenue financiere.</t>
  </si>
  <si>
    <t>Certains parents optent pour L'Ecole coranique.</t>
  </si>
  <si>
    <t>Ma situation est nettement mieux .</t>
  </si>
  <si>
    <t>NE1022X001219</t>
  </si>
  <si>
    <t>l'aide a la réintegration a rendu ma situation stable .</t>
  </si>
  <si>
    <t>Je n'ai pas de dette.</t>
  </si>
  <si>
    <t>Les parents preferent l'ecole coranique .</t>
  </si>
  <si>
    <t>Ma vie financiere est mieux.</t>
  </si>
  <si>
    <t>NE1022X001220</t>
  </si>
  <si>
    <t>je ne depends pas des gens comme avant .</t>
  </si>
  <si>
    <t>Situation economique difficile .</t>
  </si>
  <si>
    <t>Un meilleur situation sociale et economique</t>
  </si>
  <si>
    <t>NE1022X001221</t>
  </si>
  <si>
    <t>les parents manquent dargents.</t>
  </si>
  <si>
    <t>NE1022X001224</t>
  </si>
  <si>
    <t>,MOTO TAXI</t>
  </si>
  <si>
    <t>Ma situation economique est stable .</t>
  </si>
  <si>
    <t>Problemes financiers</t>
  </si>
  <si>
    <t>Ma situation est stable .</t>
  </si>
  <si>
    <t>NE1022X001225</t>
  </si>
  <si>
    <t>je suis satisfait de ma situation</t>
  </si>
  <si>
    <t>Certains parents n'ont pas dargent .</t>
  </si>
  <si>
    <t>NE1022X001298</t>
  </si>
  <si>
    <t>Sonko counda</t>
  </si>
  <si>
    <t>Sedhiou</t>
  </si>
  <si>
    <t>J'ai ma liberté, je gère mon commerce et en même temps je fais des prestations comme main d'œuvre dans mes chantiers.</t>
  </si>
  <si>
    <t>Les militaires libyens nous ont contraint</t>
  </si>
  <si>
    <t>J'ai entendu que l'OIM aident les migrants pour acquérir du matériel agricole, est-ce vrai?</t>
  </si>
  <si>
    <t>NE1022X001302</t>
  </si>
  <si>
    <t>Saré gagna</t>
  </si>
  <si>
    <t>J'ai au moins une autonomie avec mon activité.</t>
  </si>
  <si>
    <t>Je demande, est-ce qu'il y aura d'autres aides de l'OIM.</t>
  </si>
  <si>
    <t>NE1022X001321</t>
  </si>
  <si>
    <t>Anyama</t>
  </si>
  <si>
    <t>Bingerville</t>
  </si>
  <si>
    <t>je suis une formation grâce à la somme que OIM m'a remis</t>
  </si>
  <si>
    <t>Pas d'activités</t>
  </si>
  <si>
    <t>je suis en formation et j'ai besoin d'argent pour mes petits besoins et la documentation concernant ma formation</t>
  </si>
  <si>
    <t>celui qui n'est pas scolarisé parce qu'il n'a pas encore l'âge</t>
  </si>
  <si>
    <t>NE1022X001328</t>
  </si>
  <si>
    <t>Boutique alimentaire à Aboisso.</t>
  </si>
  <si>
    <t>Aboisso</t>
  </si>
  <si>
    <t>Sud-Comoé</t>
  </si>
  <si>
    <t>Ayénouan</t>
  </si>
  <si>
    <t>Grâce à l'OIM ,mon activité mise en place me permet de subvenir aux besoins  necessaires</t>
  </si>
  <si>
    <t>NE1022X001329</t>
  </si>
  <si>
    <t>Ouvrir un point de transactions monétaires et impressions de documents à Gagnoa</t>
  </si>
  <si>
    <t>Gôh</t>
  </si>
  <si>
    <t>j'ai fais faillite dans la mise oeuvre de mon projet et je ne trouve pas encore une activité avec une bonne renumeration</t>
  </si>
  <si>
    <t>rien comme actif</t>
  </si>
  <si>
    <t>je ne vis pas avec la famille depuis que j'ai décidé d'aller en aventure</t>
  </si>
  <si>
    <t>personne</t>
  </si>
  <si>
    <t>Se sentir faible en estime de soi</t>
  </si>
  <si>
    <t>NE1022X001336</t>
  </si>
  <si>
    <t>ouverture d'une quincaillerie à Koumassi</t>
  </si>
  <si>
    <t>J'ai dû rembourser des dettes à mon retour avec l'argent que l'OIM m'a donné. je n'ai donc pas pu mettre en place le projet prévu. Mais j'ai pu trouver un travail de chauffeur de taxi</t>
  </si>
  <si>
    <t>Est-ce que je peux avoir une aide de l'OIM ?</t>
  </si>
  <si>
    <t>NE1022X001337</t>
  </si>
  <si>
    <t>Ouverture d'un moulin à Abobo Anador, près de Coco service</t>
  </si>
  <si>
    <t>ADJO Dadier</t>
  </si>
  <si>
    <t>ABOBO COCO SERVICE</t>
  </si>
  <si>
    <t>ABIDJAN</t>
  </si>
  <si>
    <t>DANANE</t>
  </si>
  <si>
    <t>Je recherche toujours mieux</t>
  </si>
  <si>
    <t>n/a</t>
  </si>
  <si>
    <t>NE1022X001339</t>
  </si>
  <si>
    <t>Quincaillerie à Daloa Orly 2</t>
  </si>
  <si>
    <t>j'ai repris mon ancienne activité et aussi ce que l'OIM m'a remis pour mon projet me permet de subvenir à mes besoins</t>
  </si>
  <si>
    <t>une partie de ce que j'ai reçu de l'OIM</t>
  </si>
  <si>
    <t>NE1022X001345</t>
  </si>
  <si>
    <t>Boutique alimentaire</t>
  </si>
  <si>
    <t>Adiatokro</t>
  </si>
  <si>
    <t>J'ai une activité</t>
  </si>
  <si>
    <t>NE1022X001350</t>
  </si>
  <si>
    <t>L'activité mise en place grâce à OIM ne progresse pas depuis un certain temps</t>
  </si>
  <si>
    <t>mes activités ne marchent plus comme au début</t>
  </si>
  <si>
    <t>NE1022X001454</t>
  </si>
  <si>
    <t>COVID-19: SHOPPING</t>
  </si>
  <si>
    <t>J'ai une activité économique</t>
  </si>
  <si>
    <t>Grand frère</t>
  </si>
  <si>
    <t>je participe économiquement déjà aux besoins de la famille</t>
  </si>
  <si>
    <t>J'ai pu réaliser mon projet</t>
  </si>
  <si>
    <t>Y'a t-il moyen d'accéder à une formation ?</t>
  </si>
  <si>
    <t>NE1022X001465</t>
  </si>
  <si>
    <t>BAMENGOUM</t>
  </si>
  <si>
    <t>MON BUSINESS NE DONNE PAS ENCORE COMME JE VEUX</t>
  </si>
  <si>
    <t>MA FAMILLE M'A AIDE</t>
  </si>
  <si>
    <t>SERSIT-IL POSSIBLE DE NOUS VENIR ENCORE EN AIDE?</t>
  </si>
  <si>
    <t>NE1022X001467</t>
  </si>
  <si>
    <t xml:space="preserve">COVID-19 Vente de vêtement/friperie </t>
  </si>
  <si>
    <t>CONTENT D'AVOIR PU LANCER MON PETIT BUSINESS</t>
  </si>
  <si>
    <t>NE1022X001640</t>
  </si>
  <si>
    <t>SMP _ Poultry Farm Business</t>
  </si>
  <si>
    <t>503 Wuro Bagga Kano Nassarawa Jangol Primary School, Kano State.</t>
  </si>
  <si>
    <t>Able to reunite with family</t>
  </si>
  <si>
    <t>NE1022X001641</t>
  </si>
  <si>
    <t>Have a source of income</t>
  </si>
  <si>
    <t>NE1022X001643</t>
  </si>
  <si>
    <t>He has an operational business through IOM assistance</t>
  </si>
  <si>
    <t>NE1022X001661</t>
  </si>
  <si>
    <t>LUNGUN KUKA DAYA LAG KANO STATE</t>
  </si>
  <si>
    <t>Able to return back to Nigeria and have something doing</t>
  </si>
  <si>
    <t>NE1022X001662</t>
  </si>
  <si>
    <t>SHOP RENT AND PHONE ACCESSORIES</t>
  </si>
  <si>
    <t>GWAMAJA DALA LGA KANO STATE</t>
  </si>
  <si>
    <t>Able to have Fianacial independence</t>
  </si>
  <si>
    <t>NE1022X001665</t>
  </si>
  <si>
    <t>Have business that is managing and getting little income from it</t>
  </si>
  <si>
    <t>NE1022X001668X1</t>
  </si>
  <si>
    <t>SALES OF PROVISIONS</t>
  </si>
  <si>
    <t>Because he couldn't avoid renting an apartment</t>
  </si>
  <si>
    <t>New Benin area</t>
  </si>
  <si>
    <t>He said is just managing.  The business is still struggling</t>
  </si>
  <si>
    <t>From profits from economic reintegration received from IOM</t>
  </si>
  <si>
    <t>To established a business "I used the assistance to build my business, IOM really tried for me"</t>
  </si>
  <si>
    <t>Ifthereis any chance to borrow money from IOM or linkage from IOM to get a loan from micro finance</t>
  </si>
  <si>
    <t>NE1022X001669</t>
  </si>
  <si>
    <t>Textiles Business</t>
  </si>
  <si>
    <t>Borno</t>
  </si>
  <si>
    <t>Corner Yobe maiduguri</t>
  </si>
  <si>
    <t>He is able to return safely and restart his old business with the reintegration assistance provided</t>
  </si>
  <si>
    <t>NE1022X001949</t>
  </si>
  <si>
    <t xml:space="preserve">COVID 19: Ouverture d'une boutique de vente des habits et chaussures </t>
  </si>
  <si>
    <t>parceque jai eux une aide de oim qui ma permi de reprandre mon activités  le commerce</t>
  </si>
  <si>
    <t>avec la mere  depuis  mon retour avant je vivait  pas avec elle mai depui que sui venu vivre a la maison familiale</t>
  </si>
  <si>
    <t>NE1022X001952</t>
  </si>
  <si>
    <t xml:space="preserve">COVID-19 Vente de poisson frais  </t>
  </si>
  <si>
    <t>JE SUIS AUTONOME</t>
  </si>
  <si>
    <t>NE1022X001955</t>
  </si>
  <si>
    <t>COVID-19: BUVETTE</t>
  </si>
  <si>
    <t>je ne parviens pas à répondre à mes besoins</t>
  </si>
  <si>
    <t>je n'ai pas de dette à rembourser</t>
  </si>
  <si>
    <t>La famille</t>
  </si>
  <si>
    <t>Quand je venais d'arriver</t>
  </si>
  <si>
    <t>J'ai subit des injustices</t>
  </si>
  <si>
    <t>J'ai déjà une activité économique</t>
  </si>
  <si>
    <t>J'ai été soutenue par l'oim</t>
  </si>
  <si>
    <t>L'aide peut-être être étendue vers d'autres types d'aides</t>
  </si>
  <si>
    <t>NE1022X001958</t>
  </si>
  <si>
    <t>le financement aide mais il y'a trop de difficultés sur le terrain</t>
  </si>
  <si>
    <t>Je recherche la stabilité</t>
  </si>
  <si>
    <t>Je sens que ma vie s'améliorer</t>
  </si>
  <si>
    <t>Pourquoi les procédures sont si longues à oim Cameron?</t>
  </si>
  <si>
    <t>NE1022X001989</t>
  </si>
  <si>
    <t>Magasin de vente de vêtements hommes à Abobo</t>
  </si>
  <si>
    <t>Ce que OIM m'a donne  n'étais pas suffisant pour mon activité . Donc mon commerce n'a pas trop bougé comme je voulais alors j'ai arrêté pour essayer de faire autre chose</t>
  </si>
  <si>
    <t>NE1022X001992</t>
  </si>
  <si>
    <t xml:space="preserve">Achat vente de fèves de cacao à Zoboua, 42Km de Daloa </t>
  </si>
  <si>
    <t>OUABI Mohamed</t>
  </si>
  <si>
    <t>Adjamé</t>
  </si>
  <si>
    <t>Région des lagunes</t>
  </si>
  <si>
    <t>Difficile de subvenir à mes besoins en matière d'hébergement, nourriture, santé et loisirs</t>
  </si>
  <si>
    <t>Compétences en maçonnerie</t>
  </si>
  <si>
    <t>Aide de la famille</t>
  </si>
  <si>
    <t>Un peu stressé par ma situation financière</t>
  </si>
  <si>
    <t>Situation s'est un tout petit peu améliorée</t>
  </si>
  <si>
    <t>m'a permis de régler mes dettes</t>
  </si>
  <si>
    <t>NE1022X001996</t>
  </si>
  <si>
    <t>Restaurant à Abobo ( kédjenou)</t>
  </si>
  <si>
    <t>je n'ai pas pu investir comme je souhaitais car une bonne partie de la somme que l'OIM m'a remis est allée dans le remboursement de dette. Et j'ai fait faillite dans la petite activité mise en place.</t>
  </si>
  <si>
    <t>Je n'ai pas pu atteindre mes objectifs et je voulais revenir au pays</t>
  </si>
  <si>
    <t>je me sens le plus souvent triste car je pense beaucoup à mon échec en Algérie</t>
  </si>
  <si>
    <t>NE1022X002001</t>
  </si>
  <si>
    <t>Je suis satisfait de ma situation financiere avec l"aide a la reintegration.</t>
  </si>
  <si>
    <t>Je nai de dette a payer.</t>
  </si>
  <si>
    <t>Augmenter la revenue financiere.</t>
  </si>
  <si>
    <t>Beaucoup des parents optent pour les ecoles coraniques.</t>
  </si>
  <si>
    <t>NE1022X002183</t>
  </si>
  <si>
    <t>SUPPORT TO BUILDING MATERIAL BUSINESS SET UP</t>
  </si>
  <si>
    <t>Western Area Urban</t>
  </si>
  <si>
    <t>Business is helping me out</t>
  </si>
  <si>
    <t>NE1022X002185</t>
  </si>
  <si>
    <t>Je ne suis pas malade ni ma famille</t>
  </si>
  <si>
    <t>Le commerce</t>
  </si>
  <si>
    <t>Pour avoir une s</t>
  </si>
  <si>
    <t>NE1022X002207X1</t>
  </si>
  <si>
    <t>Keur Ndiaye LO</t>
  </si>
  <si>
    <t>Sikilo Kolda</t>
  </si>
  <si>
    <t>je suis venu chercher du travail à Dakar</t>
  </si>
  <si>
    <t>je ne gagne pas beaucoup d'argent. Je travaille comme maçon, on a 1.500 ou 2.500 par jour. Or je dois payer mon loyer à 15.000F sns compter les autres besoins</t>
  </si>
  <si>
    <t>un de mes amis qui est Libye m'envoie parfois de l'argent. Je n'ai pas de grands frères seulement des soeurs</t>
  </si>
  <si>
    <t>quand j'étais en Algérie les policiers m'ont racketé et m'ont pris beaucoup d'argent</t>
  </si>
  <si>
    <t>NE1022X002208X1</t>
  </si>
  <si>
    <t>COMMERCE (Vente de vetement)</t>
  </si>
  <si>
    <t>Niary tally</t>
  </si>
  <si>
    <t>Pikine</t>
  </si>
  <si>
    <t>Mosquée Niary Tally</t>
  </si>
  <si>
    <t>parce que il m'arrive souvent  de ne pouvoir payer ma location</t>
  </si>
  <si>
    <t>Insatisfait du travail à l'emploi actuel Insatisfait des conditions de travail (lieu, horaires de travail, etc.) Autre (veuillez préciser)</t>
  </si>
  <si>
    <t>je ne fais que travailler sur le petit commerce avec le soutien de ma femme</t>
  </si>
  <si>
    <t>il m'arrive trés souvent de penser à mon parcours migratoire</t>
  </si>
  <si>
    <t>Comment améliorer les projets des migrants de retour pour leur permettre de subvenir à leur besoin</t>
  </si>
  <si>
    <t>NE1022X002209</t>
  </si>
  <si>
    <t xml:space="preserve">Vente de chaussures </t>
  </si>
  <si>
    <t>Yeumbeul Nord</t>
  </si>
  <si>
    <t>J'ai un petit commerce qui évolue petit à petit comparé à ma situation d'avant.</t>
  </si>
  <si>
    <t>Manque de liberté en Algérie</t>
  </si>
  <si>
    <t>Manque de moyens financiers</t>
  </si>
  <si>
    <t>Je suis malade est-ce que l'OIM peut me soigner?</t>
  </si>
  <si>
    <t>NE1022X002212X1</t>
  </si>
  <si>
    <t>Mampatim Sinthian Oumar</t>
  </si>
  <si>
    <t>actuellement je suis en capacité de subvenir à mes besoins plus ou moins</t>
  </si>
  <si>
    <t>pour pouvoir supporter mes besoins et ceux de ma famuille</t>
  </si>
  <si>
    <t>Cooment OIM va faire pour soutenir les migrants dans des projets durables pour chaque migrant y retrouve son compte</t>
  </si>
  <si>
    <t>NE1022X002214X1</t>
  </si>
  <si>
    <t>Sinthian Mawndé</t>
  </si>
  <si>
    <t>Sinthian Mawndé, commune Sakare</t>
  </si>
  <si>
    <t>parce que je travaille actuellement dans les champs et je m'y retrouve</t>
  </si>
  <si>
    <t>aprés l'hivernage, il n'ya plus de travail</t>
  </si>
  <si>
    <t>NE1022X002218X1</t>
  </si>
  <si>
    <t xml:space="preserve">Mise en place d'un atelier de couture </t>
  </si>
  <si>
    <t>Samba 15 ans</t>
  </si>
  <si>
    <t>je me débrouille plus ou moins dans mon métier de tailleur</t>
  </si>
  <si>
    <t>quand je regarde la situation de la maison et je me dis que c'est moi qui doit régler ça  ça me fait des stress</t>
  </si>
  <si>
    <t>Esce que OIM est à mesure de nous appuyer beaucoup plus dans la réinsertion des migrants dans la societé économiquement</t>
  </si>
  <si>
    <t>NE1022X002219X1</t>
  </si>
  <si>
    <t>ALIMENTATION GENERALE</t>
  </si>
  <si>
    <t>Malika</t>
  </si>
  <si>
    <t>actuellement je suis avec ma réintégration de commerce générale , je veux quelque chose de plus pour libérer la boutique de mes charges</t>
  </si>
  <si>
    <t>comment OIM pourrait aider les migrants sans papiers à avoir des documents administratifs, comment renforcer les migrants dans leur projet de réintégration</t>
  </si>
  <si>
    <t>NE1022X002221X1</t>
  </si>
  <si>
    <t>Menuserie métallique</t>
  </si>
  <si>
    <t>Saré Ngaye Ba</t>
  </si>
  <si>
    <t>Sinthiou Malem</t>
  </si>
  <si>
    <t>j'ai reçu ma réintégration et je suis content d'avoir</t>
  </si>
  <si>
    <t>le manque de travail, et le manque de moyens</t>
  </si>
  <si>
    <t>NE1022X002232</t>
  </si>
  <si>
    <t>Container for groceries shop</t>
  </si>
  <si>
    <t>Bekwai</t>
  </si>
  <si>
    <t>I am able to fend for myself and pay for my bills as well</t>
  </si>
  <si>
    <t>Arbres ( fruits, noix, etc…) Actifs reçus de l'OIM</t>
  </si>
  <si>
    <t>Will it be possible for IOM to provide me with extra support</t>
  </si>
  <si>
    <t>NE1022X002343</t>
  </si>
  <si>
    <t>Atelier de couture à Adjamé</t>
  </si>
  <si>
    <t>j'ai réussis à mettre en place mon activité et les avances mieux</t>
  </si>
  <si>
    <t>NE1022X002352</t>
  </si>
  <si>
    <t>Ouverture d'une boutique de vente de téléphones et accessoires à Boundiali</t>
  </si>
  <si>
    <t>Boundiali</t>
  </si>
  <si>
    <t>Région de la Bagoué</t>
  </si>
  <si>
    <t>Je voudrais dire merci à OIM qui m'a aidé pour la mise en place de mon activité. Mais j'ai malheureusement été victime de vol récement</t>
  </si>
  <si>
    <t>Je ne travail plus, j'ai dernièrement été victime de vol</t>
  </si>
  <si>
    <t>Surtout depuis que j'ai été volé</t>
  </si>
  <si>
    <t>Que pouvez faire encore pour quelqu'un qui se trouve dans ma situation?</t>
  </si>
  <si>
    <t>NE1022X002357</t>
  </si>
  <si>
    <t>Achat de matériels et renovation d'atelier de menuiserie</t>
  </si>
  <si>
    <t>Lôh-djibouah</t>
  </si>
  <si>
    <t>les activité avances bien</t>
  </si>
  <si>
    <t>l'OIM peut-il encore nous accorder un autre appui supplémentaire</t>
  </si>
  <si>
    <t>NE1022X002365</t>
  </si>
  <si>
    <t>Ouverture d’une quincaillerie à Gagnoa</t>
  </si>
  <si>
    <t>GAGNOA</t>
  </si>
  <si>
    <t>Région de GÖH</t>
  </si>
  <si>
    <t>J'ai rater mon aventure et cela me fait du mal</t>
  </si>
  <si>
    <t>NE1022X002397</t>
  </si>
  <si>
    <t xml:space="preserve">COVID-19 Atelier de soudure </t>
  </si>
  <si>
    <t>LOUM</t>
  </si>
  <si>
    <t>J'AI MON ATELIER DE SOUDURE</t>
  </si>
  <si>
    <t>J'AI ETE REFOULE AU NIGER</t>
  </si>
  <si>
    <t>COMMENT FAIRE POUR RACCOURCIR LES DELAIS E TRAITEMENT DES DOSSIERS?</t>
  </si>
  <si>
    <t>NE1022X002407</t>
  </si>
  <si>
    <t>COVID-19:SALON DE COIFFURE</t>
  </si>
  <si>
    <t>Manquier</t>
  </si>
  <si>
    <t>Lékié</t>
  </si>
  <si>
    <t>yaoundé</t>
  </si>
  <si>
    <t>Je suis propriétaire d'un salon de coiffure</t>
  </si>
  <si>
    <t>Tout va mieux</t>
  </si>
  <si>
    <t>Grâce à l'aide reçu ma situation s'est beaucoup stabilisée</t>
  </si>
  <si>
    <t>L' oim pourra continuer de nous soutenir?</t>
  </si>
  <si>
    <t>NE1022X002409</t>
  </si>
  <si>
    <t>j'ai tout remboursé</t>
  </si>
  <si>
    <t>les souvenirs me hante</t>
  </si>
  <si>
    <t>Je vais beaucoup mieux, je sors pour aller en activité</t>
  </si>
  <si>
    <t>Je parviens déjà à subvenir à mes besoins</t>
  </si>
  <si>
    <t>NE1022X002420</t>
  </si>
  <si>
    <t>COVID-19 Parfumerie</t>
  </si>
  <si>
    <t>IL YA UN LEGER MIEUX</t>
  </si>
  <si>
    <t>NE1022X002425</t>
  </si>
  <si>
    <t>Oui je suis satisfait avec l'aide a la réintegration.</t>
  </si>
  <si>
    <t>Je voudrais augmenter ma revenu</t>
  </si>
  <si>
    <t>Situation economique tres difficile.</t>
  </si>
  <si>
    <t>ituation economique tres difficile.</t>
  </si>
  <si>
    <t>ma situation est mieux .</t>
  </si>
  <si>
    <t>Financierement peu stable.</t>
  </si>
  <si>
    <t>NE1022X002427</t>
  </si>
  <si>
    <t>Avec l'aide a la réintegration ma situation est stable .</t>
  </si>
  <si>
    <t>je nai pas dette .</t>
  </si>
  <si>
    <t>situation economique pas bonne.</t>
  </si>
  <si>
    <t>je suis stable financierement avec mon commerce.</t>
  </si>
  <si>
    <t>NE1022X002428</t>
  </si>
  <si>
    <t>Ma situation actuelle est mieux que celle davant .</t>
  </si>
  <si>
    <t>je nai pas de dette</t>
  </si>
  <si>
    <t>la pauvreté</t>
  </si>
  <si>
    <t>Je suis content de ma situation</t>
  </si>
  <si>
    <t>NE1022X002429</t>
  </si>
  <si>
    <t>Situation stable.</t>
  </si>
  <si>
    <t>situation sociale peu stable .</t>
  </si>
  <si>
    <t>Je peu dire que je suis content.</t>
  </si>
  <si>
    <t>NE1022X002430</t>
  </si>
  <si>
    <t>Apres la réintegration ma situation est mieux.</t>
  </si>
  <si>
    <t>Certains partent dans les ecoles coraniques.</t>
  </si>
  <si>
    <t>Ma situation est nette mieux que celle davant.</t>
  </si>
  <si>
    <t>NE1022X002623</t>
  </si>
  <si>
    <t>Boutique Business</t>
  </si>
  <si>
    <t>The assistance received was helpful in recoverying from the economic loss</t>
  </si>
  <si>
    <t>I have a business i rely on now</t>
  </si>
  <si>
    <t>NE1022X002626</t>
  </si>
  <si>
    <t>Rijiyar Lemu Dala Kano, KANO NIGERIA</t>
  </si>
  <si>
    <t>His happy to restart his lost business and re-unite with his family</t>
  </si>
  <si>
    <t>NE1022X002631</t>
  </si>
  <si>
    <t>Yaryasa Tudun Wada Kano, KANO</t>
  </si>
  <si>
    <t>Returned safely and the assistance he benefitted</t>
  </si>
  <si>
    <t>NE1022X002652</t>
  </si>
  <si>
    <t>BOUTIQUE ITEMS</t>
  </si>
  <si>
    <t>Income generating from his laundry business helping him to meets some of his basic needs</t>
  </si>
  <si>
    <t>Economic challenges</t>
  </si>
  <si>
    <t>NE1022X002656</t>
  </si>
  <si>
    <t>Shop rent and food item purchase</t>
  </si>
  <si>
    <t>Tarauni</t>
  </si>
  <si>
    <t>He cannot cater for ends meet</t>
  </si>
  <si>
    <t>There's no source of income</t>
  </si>
  <si>
    <t>NE1022X002743</t>
  </si>
  <si>
    <t xml:space="preserve">COVID-19  Vente épice </t>
  </si>
  <si>
    <t>MARCHE DAKAR</t>
  </si>
  <si>
    <t>JE PEUX SUBVENIR A MES BESOINS</t>
  </si>
  <si>
    <t>NE1022X002754</t>
  </si>
  <si>
    <t xml:space="preserve">COVID 19: Création d'une plantation agricole </t>
  </si>
  <si>
    <t>Okola</t>
  </si>
  <si>
    <t>lekie</t>
  </si>
  <si>
    <t>je n'avais plus de moyen de revenir vivre dans la premiere communaute</t>
  </si>
  <si>
    <t>J'ai remboursé de mes dette et actuellement j'ai plus rien</t>
  </si>
  <si>
    <t>La famille me soutient</t>
  </si>
  <si>
    <t>je n'ai pas d'activité économique</t>
  </si>
  <si>
    <t>Est-possible que OIM me soutienne à nouveau?</t>
  </si>
  <si>
    <t>NE1022X002755</t>
  </si>
  <si>
    <t xml:space="preserve">COVID 19 - VENTE DE CHAUSSURES </t>
  </si>
  <si>
    <t>Juste changer de milieu</t>
  </si>
  <si>
    <t>Makepe</t>
  </si>
  <si>
    <t>Je fais un petit commerce</t>
  </si>
  <si>
    <t>Situation financière instable</t>
  </si>
  <si>
    <t>Je sors le matin pour aller me battre</t>
  </si>
  <si>
    <t>Je parviens à rembouser ma dette</t>
  </si>
  <si>
    <t>C'est possible de recevoir à nouveau une aide?</t>
  </si>
  <si>
    <t>NE1022X002857X1</t>
  </si>
  <si>
    <t>Agriculture sous pluie</t>
  </si>
  <si>
    <t>Marewa Demba Mballo</t>
  </si>
  <si>
    <t>La situation économique reste a désirer</t>
  </si>
  <si>
    <t>sans travail hormi les travaux champetres</t>
  </si>
  <si>
    <t>quelles mesures OIM pourrait aider les migrants à bénéficier de formations comme Maraichages, Tapisserie,Restauration</t>
  </si>
  <si>
    <t>NE1022X002862X1</t>
  </si>
  <si>
    <t>Transport Moto Djakarta</t>
  </si>
  <si>
    <t>Kougne</t>
  </si>
  <si>
    <t>Parceque aprés la réintégration que j'ai reçu,ne peut couvrir tous mes besoins</t>
  </si>
  <si>
    <t>Terre véhicules Actifs reçus de l'OIM</t>
  </si>
  <si>
    <t>NE1022X002997</t>
  </si>
  <si>
    <t>Ma situation est stable avec l'aide a la réintegration .</t>
  </si>
  <si>
    <t>Leurs parents preferent les ecoles coraniques .</t>
  </si>
  <si>
    <t>Amis OIM ONGs</t>
  </si>
  <si>
    <t>Ma situation est stable avec l'aide a la réintegration.</t>
  </si>
  <si>
    <t>NE1022X002998</t>
  </si>
  <si>
    <t>Ma situation financiere est stable .</t>
  </si>
  <si>
    <t>Pour augmenter ou ameliorer ma situation financière.</t>
  </si>
  <si>
    <t>NE1022X002999</t>
  </si>
  <si>
    <t>Je suis financierement independent .</t>
  </si>
  <si>
    <t>Pour augmenter ma revenue fianciere.</t>
  </si>
  <si>
    <t>le probleme financier .</t>
  </si>
  <si>
    <t>Ma situation est stable  .</t>
  </si>
  <si>
    <t>NE1022X003000</t>
  </si>
  <si>
    <t>je financierement independant .</t>
  </si>
  <si>
    <t>La situation financière des parents ne permet pas</t>
  </si>
  <si>
    <t>Je peux vivre mieux qu'avant .</t>
  </si>
  <si>
    <t>NE1022X003001</t>
  </si>
  <si>
    <t>Ma situation est nettememt mieux.</t>
  </si>
  <si>
    <t>situation economique peu appreciable .</t>
  </si>
  <si>
    <t>Une situation meilleurs .</t>
  </si>
  <si>
    <t>NE1022X003002</t>
  </si>
  <si>
    <t>Meilleure</t>
  </si>
  <si>
    <t>problems financier.</t>
  </si>
  <si>
    <t>NE1022X003003</t>
  </si>
  <si>
    <t>Ma situation est mieux apres l'aide a la reintegration .</t>
  </si>
  <si>
    <t>Situation des parents est lamentable .</t>
  </si>
  <si>
    <t>Une Meilleur sitaution</t>
  </si>
  <si>
    <t>NE1022X003004</t>
  </si>
  <si>
    <t>Guelendeng</t>
  </si>
  <si>
    <t>Je vis bien .</t>
  </si>
  <si>
    <t>Les parents ont manqué de moyens financiers.</t>
  </si>
  <si>
    <t>NE1022X003005</t>
  </si>
  <si>
    <t>NGOURI</t>
  </si>
  <si>
    <t>Je suis satisfait.</t>
  </si>
  <si>
    <t>Ameliorer mon niveau vie .</t>
  </si>
  <si>
    <t>Les parents ont manqué de moyens financiers</t>
  </si>
  <si>
    <t>NE1022X003006</t>
  </si>
  <si>
    <t>Je suis mieux fiancierement .</t>
  </si>
  <si>
    <t>certains preferent  montrer a leurs enfants le commerce .</t>
  </si>
  <si>
    <t>NE1022X003007</t>
  </si>
  <si>
    <t>Une nette amelioration .</t>
  </si>
  <si>
    <t>Je n"ai pas de dette .</t>
  </si>
  <si>
    <t>Ils ont de problemes financiers .</t>
  </si>
  <si>
    <t>NE1022X003008</t>
  </si>
  <si>
    <t>Tres satisfait .</t>
  </si>
  <si>
    <t>Pour certains parents, l'ecole coranique est mieux.</t>
  </si>
  <si>
    <t>NE1022X003009</t>
  </si>
  <si>
    <t>Je me rejouis de ma situation financiere actuelle</t>
  </si>
  <si>
    <t>Problemes economique dans le pays .</t>
  </si>
  <si>
    <t>NE1022X003313</t>
  </si>
  <si>
    <t xml:space="preserve">COVID-19 </t>
  </si>
  <si>
    <t>NKONGSAMBA</t>
  </si>
  <si>
    <t>J'AI QUELQUE CHOSE A FAIRE</t>
  </si>
  <si>
    <t>NE1022X003320</t>
  </si>
  <si>
    <t xml:space="preserve">COVID-19 Vente des appareils électroniques </t>
  </si>
  <si>
    <t>ON SE BAT POUR QUE L'ACTIVITE MARCHE, CA N'A PAS ENCORE BIEN PRIS</t>
  </si>
  <si>
    <t>REFOULEMENT VERS LE NIGER</t>
  </si>
  <si>
    <t>NE1022X003337</t>
  </si>
  <si>
    <t>COVID 19: Ouverture d'une boutique, Shopping</t>
  </si>
  <si>
    <t>j'ai déjà une activité économique</t>
  </si>
  <si>
    <t>on se moque de moi</t>
  </si>
  <si>
    <t>Est-ce possible d'obtenir à nouveau de l'aide?</t>
  </si>
  <si>
    <t>NE1022X003356</t>
  </si>
  <si>
    <t>COVID-19:Elevage des poulets</t>
  </si>
  <si>
    <t>les activités ont du mal à décoller</t>
  </si>
  <si>
    <t>je réfléchis beaucoup</t>
  </si>
  <si>
    <t>Est-ce possible que oim puis à nouveau me venir en aide ?</t>
  </si>
  <si>
    <t>NE1022X003364</t>
  </si>
  <si>
    <t>CETTE AIDE DE L'OIM A PERMI A MON PERE DE M'INSCRIRE A UNE FORMATION</t>
  </si>
  <si>
    <t>I LIVE WITH MY PARENTS</t>
  </si>
  <si>
    <t>NE1022X003612</t>
  </si>
  <si>
    <t>FOOD STUFF/ PROVISION</t>
  </si>
  <si>
    <t>He converted his business to that of phone accessories, sales af airtime and recharging batteries which allows him to have much money to cater for himself and his family</t>
  </si>
  <si>
    <t>NE1022X003621</t>
  </si>
  <si>
    <t>PROVISION /FOOD STUFF</t>
  </si>
  <si>
    <t>He is able to set cater for his needs</t>
  </si>
  <si>
    <t>Emprunter de l'argent Économies précédentes Envois de fonds/apports en argent/en nature donnés par des amis ou des parents à l'étranger</t>
  </si>
  <si>
    <t>When I arrived, I didn’t have money to enroll them into school</t>
  </si>
  <si>
    <t>NE1022X003682</t>
  </si>
  <si>
    <t>FOOD ITEM</t>
  </si>
  <si>
    <t>Nassarawa</t>
  </si>
  <si>
    <t>He can least meet my needs</t>
  </si>
  <si>
    <t>NE1022X003692</t>
  </si>
  <si>
    <t xml:space="preserve">Provisions </t>
  </si>
  <si>
    <t>Currently has a running business which provides him with money to cater for his need</t>
  </si>
  <si>
    <t>Emprunter de l'argent Économies précédentes Envois de fonds/contributions en argent/en nature données par des amis ou des parents dans ce pays</t>
  </si>
  <si>
    <t>NE1022X003720</t>
  </si>
  <si>
    <t>Economic reintegration assistance for Provision sales Business</t>
  </si>
  <si>
    <t>Dala</t>
  </si>
  <si>
    <t>Able to provide basic needs</t>
  </si>
  <si>
    <t>Famille Amis Dirigeants communautaires OIM ONGs</t>
  </si>
  <si>
    <t>NE1022X003955</t>
  </si>
  <si>
    <t xml:space="preserve">COVID-19 Vente de pièce détachées pour auto </t>
  </si>
  <si>
    <t>CAMEROON</t>
  </si>
  <si>
    <t>WOURI</t>
  </si>
  <si>
    <t>JE SUIS AU CHOMAGE</t>
  </si>
  <si>
    <t>JE N'AI RIEN</t>
  </si>
  <si>
    <t>NE1022X004299</t>
  </si>
  <si>
    <t xml:space="preserve">Phones and accessories business </t>
  </si>
  <si>
    <t>Kofar Ruwa</t>
  </si>
  <si>
    <t>He can cater for himself and family</t>
  </si>
  <si>
    <t>NE1022X004298</t>
  </si>
  <si>
    <t xml:space="preserve">Mobile Phone Accessories </t>
  </si>
  <si>
    <t>He is able o fend for his daily needs</t>
  </si>
  <si>
    <t>He can cater for his basic needs</t>
  </si>
  <si>
    <t>NE1022X004302</t>
  </si>
  <si>
    <t>TEXTILES MATERIALS</t>
  </si>
  <si>
    <t>NE1022X004319</t>
  </si>
  <si>
    <t xml:space="preserve">Food stuff and provisions </t>
  </si>
  <si>
    <t>He is able to cater for his needs</t>
  </si>
  <si>
    <t>NE1022X004342</t>
  </si>
  <si>
    <t>Kofar Rufa</t>
  </si>
  <si>
    <t>He is unable to cater for basic needs</t>
  </si>
  <si>
    <t>Famille Amis ONGs</t>
  </si>
  <si>
    <t>I cannot gain access to</t>
  </si>
  <si>
    <t>NE1022X004345</t>
  </si>
  <si>
    <t>TO SET UP TEXTILES</t>
  </si>
  <si>
    <t>His business is running and he is able to cater for himself</t>
  </si>
  <si>
    <t>NE1022X004371</t>
  </si>
  <si>
    <t>GOODS</t>
  </si>
  <si>
    <t>He has saved his money and is working as an apprentice in a shop where he gets stipends as he learns trade.</t>
  </si>
  <si>
    <t>Économies précédentes Envois de fonds/apports en argent/en nature donnés par des amis ou des parents à l'étranger Travail et entreprise (y compris travail formel et informel, petit commerce, artisanat, services, etc.)</t>
  </si>
  <si>
    <t>NE1022X004425</t>
  </si>
  <si>
    <t>COVID-19:OUVERTURE D'UNE ALIMENTATION</t>
  </si>
  <si>
    <t>je vis seul depuis avant mon voyage</t>
  </si>
  <si>
    <t>j'attends encore la deuxième tranche pour booster mon activité</t>
  </si>
  <si>
    <t>Ce sont mes propres economies</t>
  </si>
  <si>
    <t>Ils se moquent de moi</t>
  </si>
  <si>
    <t>Elle m'a aidé à recommencer</t>
  </si>
  <si>
    <t>NE1022X004745X1</t>
  </si>
  <si>
    <t>Torla</t>
  </si>
  <si>
    <t>Je demande à l'OIM d'aider mes frères qui sont restés au Niger à venir.</t>
  </si>
  <si>
    <t>NE1022X004746X1</t>
  </si>
  <si>
    <t>Embouche COVID19</t>
  </si>
  <si>
    <t>Pissi</t>
  </si>
  <si>
    <t>Je n'ai pas de travail, c'est la famille qui s'occupe de moi.</t>
  </si>
  <si>
    <t>NE1022X004749x1</t>
  </si>
  <si>
    <t>Pret à porter COVID19</t>
  </si>
  <si>
    <t>Je suis au village sans rien .</t>
  </si>
  <si>
    <t>je suis seule je pense beaucoup.</t>
  </si>
  <si>
    <t>Es ce que OIM peut m'aider à me soigner?</t>
  </si>
  <si>
    <t>NE1022X004750X1</t>
  </si>
  <si>
    <t>Actuellement toute la famille compte sur moi et hors ce que je gagne est peu.</t>
  </si>
  <si>
    <t>Pourquoi l'aide à la réintégration tard à venu ?</t>
  </si>
  <si>
    <t>NE1022X004751X1</t>
  </si>
  <si>
    <t>Commerce general COVID19</t>
  </si>
  <si>
    <t>Zabré</t>
  </si>
  <si>
    <t>J'arrive seulement à assurer le besoins alimentaire de la famille,sa même c'est à cause de l'agriculture.</t>
  </si>
  <si>
    <t>NE1022X004752X1</t>
  </si>
  <si>
    <t>Fingla</t>
  </si>
  <si>
    <t>Je viens de commencer des activités de jardinage.</t>
  </si>
  <si>
    <t>J'ai appris la peinture, la finition de bâtiment en maçonnerie et le jardinage en Algérie. Je n'ai pas de document justificatif.</t>
  </si>
  <si>
    <t>Qu'est ce qui est fait pour nos frères qui toujours en attente au Niger? Qu'est ce qui explique le retard dans l'assistance à la réintégration contrairement aux pays??</t>
  </si>
  <si>
    <t>NE1022X004753X1</t>
  </si>
  <si>
    <t>Yamba/Fada</t>
  </si>
  <si>
    <t>Fada NGourma</t>
  </si>
  <si>
    <t>Est ce que OIM peut accélérer le traitement de notre dossier pour l'assistance à la réintégration ?</t>
  </si>
  <si>
    <t>NE1022X004754X1</t>
  </si>
  <si>
    <t>Vente de marchandises diverses_COVID</t>
  </si>
  <si>
    <t>Bobo Dioulasso</t>
  </si>
  <si>
    <t>Je suis sans emploi actuellement. Donc, il est difficile pour moi d'assurer mes besoins quotiens.</t>
  </si>
  <si>
    <t>J'ai été aide Maçon en Algérie. J'ai appris le métier de la peinture en Lybie. Je n'ai aucun document pour justifier ces compétences.</t>
  </si>
  <si>
    <t>Est que OIM peut accélérer mon dossier d'assistance à la réintégration ?</t>
  </si>
  <si>
    <t>NE1022X004756X1</t>
  </si>
  <si>
    <t>embouche COVID 19</t>
  </si>
  <si>
    <t>Je gagne impeu ma vie en fessant les petits boulots.</t>
  </si>
  <si>
    <t>NE1022X005152</t>
  </si>
  <si>
    <t>In-kind economic reintegration for set-up of a phone and accessories sales business</t>
  </si>
  <si>
    <t>Rijiyan Lemo</t>
  </si>
  <si>
    <t>He can make ends meet</t>
  </si>
  <si>
    <t>NE1022X005282</t>
  </si>
  <si>
    <t xml:space="preserve">COVID 19: Plantation agricole </t>
  </si>
  <si>
    <t>J'attends les retombées de ma productions</t>
  </si>
  <si>
    <t>Ma femme m'a soutenue</t>
  </si>
  <si>
    <t>Mokolo</t>
  </si>
  <si>
    <t>Je parviens à aider la famille un peu</t>
  </si>
  <si>
    <t>Au départ on te regarde différemment et on te dit n'importe quoi</t>
  </si>
  <si>
    <t>L'activité des porcs n'a pas marché comme  prévu</t>
  </si>
  <si>
    <t>Le décès de mon Papa</t>
  </si>
  <si>
    <t>Sa mère a refusé de rentrer</t>
  </si>
  <si>
    <t>Parfois je regarde ma vie, ça n'avance pas. C'est seulement celui qui n'a pas d'ambition qui est satisfait.</t>
  </si>
  <si>
    <t>Est que OIM peut me trouver le travail ? C'est la seule condition qui peut changer ma situation.</t>
  </si>
  <si>
    <t>MR1020001517</t>
  </si>
  <si>
    <t>Temporary Migration</t>
  </si>
  <si>
    <t xml:space="preserve">The family intends to take up three types of businesses (Taxi, Grocery shop &amp; welding workshop) as their reintegration assistance. </t>
  </si>
  <si>
    <t>70</t>
  </si>
  <si>
    <t>I am able to provide for my basic needs and that of my family.</t>
  </si>
  <si>
    <t>I was getting old and couldnt stay longer in my country of destination and i have a young family and life was exensive for me .</t>
  </si>
  <si>
    <t>Reintegration assistance business.</t>
  </si>
  <si>
    <t>Helping her mum with household chores.</t>
  </si>
  <si>
    <t>Famille Amis Membre du même réseau Dirigeants communautaires OIM</t>
  </si>
  <si>
    <t>NE1022X001083</t>
  </si>
  <si>
    <t>A currently on car driving apperenticeship and getting little support from my family.</t>
  </si>
  <si>
    <t>support from my boss</t>
  </si>
  <si>
    <t>Sibling (brother)</t>
  </si>
  <si>
    <t>Because of the difficulties I faced during my journey and having my business failed unfortunately i always feel bad remembering these things.</t>
  </si>
  <si>
    <t>Amis Collègues de travail OIM</t>
  </si>
  <si>
    <t>GM1021001469</t>
  </si>
  <si>
    <t>Somita</t>
  </si>
  <si>
    <t>Am struggling to make ends meet, inflation crippled my business</t>
  </si>
  <si>
    <t>Assistance formelle - ONG, groupes confessionnels, etc. Emprunter de l'argent Envois de fonds/contributions en argent/en nature données par des amis ou des parents dans ce pays Envois de fonds/apports en argent/en nature donnés par des amis ou des parents à l'étranger Travail et entreprise (y compris travail formel et informel, petit commerce, artisanat, services, etc.)</t>
  </si>
  <si>
    <t>Is IOM going to provide top-up as an inflation relief package</t>
  </si>
  <si>
    <t>SD1022001009</t>
  </si>
  <si>
    <t>On a décidé de rentrer quand l'OIM nous a proposé de nous aider une fois à la maison</t>
  </si>
  <si>
    <t>Les autres ont été envoyés à l'école coranique avant mon retour</t>
  </si>
  <si>
    <t>Elle veut savoir si en cas de manque de quoi manger, elle peut vendre l'un des actifs qu'elle a reçu pour acheter ?</t>
  </si>
  <si>
    <t>SD1018001251</t>
  </si>
  <si>
    <t>Briquetrie</t>
  </si>
  <si>
    <t>Il n'ya pas assez d'argent pour gerer 2 grandes soeurs, c'est dans l'agent de l'OIM</t>
  </si>
  <si>
    <t>Je ne devqis rien à personne</t>
  </si>
  <si>
    <t>Pour bien gagner ma vie et aider mes deux soeurs</t>
  </si>
  <si>
    <t>Est ce que OIM peut encore nous aider financièrement?</t>
  </si>
  <si>
    <t>SD1022001006</t>
  </si>
  <si>
    <t>En raison d'une maladie</t>
  </si>
  <si>
    <t>SD1022001053</t>
  </si>
  <si>
    <t>Mon petit commerce marche bien</t>
  </si>
  <si>
    <t>SD1022001054</t>
  </si>
  <si>
    <t>Kwaya\ saboua</t>
  </si>
  <si>
    <t>Quand on pense à ce que les gens racontent sur nous, qu'on a laissé nos maris pour aller faire la mendicité</t>
  </si>
  <si>
    <t xml:space="preserve">SD1022001010
</t>
  </si>
  <si>
    <t>Dan Tchiao\ Goujabaki</t>
  </si>
  <si>
    <t>J'arrive à subvenir à nos besoins</t>
  </si>
  <si>
    <t>Conditions peu favorable</t>
  </si>
  <si>
    <t>SN1022001064</t>
  </si>
  <si>
    <t>COVID-19: VENTE DES OEUFS</t>
  </si>
  <si>
    <t>J'ai retrouvé une source financière</t>
  </si>
  <si>
    <t>Avoir d'autres sources de revenus</t>
  </si>
  <si>
    <t>J'ai maintenant une activité qui me permet de sortir</t>
  </si>
  <si>
    <t>J'ai eu un nouveau départ</t>
  </si>
  <si>
    <t>Y'a t-il des formations disponibles pour nous ?</t>
  </si>
  <si>
    <t>TD1021001498</t>
  </si>
  <si>
    <t>BETAILS PETITS RUMINANTS</t>
  </si>
  <si>
    <t>Albaraka</t>
  </si>
  <si>
    <t>Tamaske</t>
  </si>
  <si>
    <t>TD1021001503</t>
  </si>
  <si>
    <t>Karanguia</t>
  </si>
  <si>
    <t>Bouza</t>
  </si>
  <si>
    <t>TD1021001485</t>
  </si>
  <si>
    <t>J'arrive à m'en sortir</t>
  </si>
  <si>
    <t>Pour être en paix chez soi</t>
  </si>
  <si>
    <t>Vendre des actifs other</t>
  </si>
  <si>
    <t>Grâce aux kits boutiques donnés par L'OIM</t>
  </si>
  <si>
    <t>Aucun actif détenu Terre Actifs reçus de l'OIM</t>
  </si>
  <si>
    <t>Si possible augmenter les kits de boutiques</t>
  </si>
  <si>
    <t>TD1021001487</t>
  </si>
  <si>
    <t>Aucune amélioration</t>
  </si>
  <si>
    <t>Décès du père</t>
  </si>
  <si>
    <t>Raison de mariage</t>
  </si>
  <si>
    <t>Il n'y a pas de méfiance entre les groupes Je ne sais pas je ne souhaite pas répondre</t>
  </si>
  <si>
    <t>Beaucoup de charge</t>
  </si>
  <si>
    <t>Besoin d'aide</t>
  </si>
  <si>
    <t>TD1021001488</t>
  </si>
  <si>
    <t>La souffrance</t>
  </si>
  <si>
    <t>TD1021001495</t>
  </si>
  <si>
    <t>Couture, préparation des parfums.</t>
  </si>
  <si>
    <t>Est-il possible de nous trouvé un autre travail que celui dont nous sommes entrain de faire (foyer de couture)?</t>
  </si>
  <si>
    <t>TD1021001499</t>
  </si>
  <si>
    <t>TD1021001500</t>
  </si>
  <si>
    <t>Travail</t>
  </si>
  <si>
    <t>Aider mes enfants</t>
  </si>
  <si>
    <t>Problème de nourriture</t>
  </si>
  <si>
    <t>J'aimerais une aide</t>
  </si>
  <si>
    <t>TD1021001556</t>
  </si>
  <si>
    <t>GROS RUMINANTS</t>
  </si>
  <si>
    <t>On remercie le bon dieu</t>
  </si>
  <si>
    <t>Mieux vos la maison que ailleurs</t>
  </si>
  <si>
    <t>Augmentation d'aide si possible</t>
  </si>
  <si>
    <t>TD1021001615</t>
  </si>
  <si>
    <t>in kind reintigration assistance for animal feed business in kano</t>
  </si>
  <si>
    <t>naibawa kudu, Maiduguri</t>
  </si>
  <si>
    <t>Due to the micro business reintegration assistance provided</t>
  </si>
  <si>
    <t>TD1021001634</t>
  </si>
  <si>
    <t>kits Boutique</t>
  </si>
  <si>
    <t>Arrive à subvenir aux besoins</t>
  </si>
  <si>
    <t>Besoin d'aide pour commencer le commerce</t>
  </si>
  <si>
    <t>TD1021955841C0DEA1</t>
  </si>
  <si>
    <t>67</t>
  </si>
  <si>
    <t>Kémacina</t>
  </si>
  <si>
    <t>Je fais bien mon commerce et j'ai commencé la diversification avec le commerce de céréale.</t>
  </si>
  <si>
    <t>La guerre au lac tchad.</t>
  </si>
  <si>
    <t>Je n'ai pas les moyens pour assures la scolarité de mes 6 enfants.</t>
  </si>
  <si>
    <t>Je n'avais pas les moyens pour assures la scolarité de mes 6 enfants.</t>
  </si>
  <si>
    <t>TD1021A03744A0F1AA</t>
  </si>
  <si>
    <t>Demande de financement BAOS DAKAR</t>
  </si>
  <si>
    <t>je suis allé habiter chez mon grand frère. Aux HLM c'est chez mon père et comme il est polygame, c'est la grande maison familiale où vivent aussi mes demi-frères et soeurs</t>
  </si>
  <si>
    <t>D'abord je dois dire que je suis un musulman donc en tant que tel, je rends toujours grâce à Dieu, je ne peux me lamenter tout le temps. Mais tout le monde sait que les temps sont durs</t>
  </si>
  <si>
    <t>j'étais au Tchad et ça n'allait plus dans le pays; j'ai préféré rentrer</t>
  </si>
  <si>
    <t>la couture ne marche pas toujours, et comme je suis marié et père de famille j'ai des charges familiales</t>
  </si>
  <si>
    <t>mon grand frere est resté là-bas</t>
  </si>
  <si>
    <t>mes deux enfants, leur mère est Tchadienne</t>
  </si>
  <si>
    <t>tu sais, nous ne sommes que des simples êtres humains. Face aux charges familiales, parfois tu es stressé quand tu n'arrives pas à y faire face et tu ne peux ni aller voler ni quémander</t>
  </si>
  <si>
    <t>TD102200414CB55E48</t>
  </si>
  <si>
    <t>FABRICS BUSINESS</t>
  </si>
  <si>
    <t>She has a business that is sustaining her in the country</t>
  </si>
  <si>
    <t>TD102253A4A13B3307</t>
  </si>
  <si>
    <t>Petit commerce</t>
  </si>
  <si>
    <t>Gongontri</t>
  </si>
  <si>
    <t>J'ai vendu mon kit de commerce pour achété de 16 moutons (10 femelles et 6 mâles)</t>
  </si>
  <si>
    <t>TD102263B9FB45F8D2</t>
  </si>
  <si>
    <t>commune III</t>
  </si>
  <si>
    <t>Nafadjie</t>
  </si>
  <si>
    <t>On se debrouille un peu</t>
  </si>
  <si>
    <t>TD102278B8036A36E5</t>
  </si>
  <si>
    <t xml:space="preserve">Commerce de encens </t>
  </si>
  <si>
    <t>1008 logement</t>
  </si>
  <si>
    <t>Je vends petit à petit et je me tire d'affaire</t>
  </si>
  <si>
    <t>Mon mari est décédé</t>
  </si>
  <si>
    <t>C'est mon mari qui m'a améné au Tchad.</t>
  </si>
  <si>
    <t>TD102295B564D6B5E7</t>
  </si>
  <si>
    <t xml:space="preserve">Soudure, Aviculture, Commerce </t>
  </si>
  <si>
    <t>Palmarin</t>
  </si>
  <si>
    <t>la situation encore reste à désirer, les difficultés il en manque pas</t>
  </si>
  <si>
    <t>je faisais du tatouages, fire de l'encens, faire du petit commerce</t>
  </si>
  <si>
    <t>j'ai un frére qui travaille à la croix rouge au tchad</t>
  </si>
  <si>
    <t>TD1022DC975E586317</t>
  </si>
  <si>
    <t>Fabrication et vente de marmites</t>
  </si>
  <si>
    <t>Kalaban/koro Gouana</t>
  </si>
  <si>
    <t>Je travail la forge des jours c'est bon et des jours c'est pas bon</t>
  </si>
  <si>
    <t>TN1019001514</t>
  </si>
  <si>
    <t>Tunisia</t>
  </si>
  <si>
    <t>Projet de réintégration</t>
  </si>
  <si>
    <t>je remercie le bon Dieu grâce à mon assistance à la réintégration,  aujourd'hui je revends des pagnes en guinée, à Bamako et en côte d'ivoire. cette activité me permet de prendre en charge mes enfants et ma mère qui est actuellement Malade. si tout va bien, dans les jours à venir je compte diversifier mon activité.</t>
  </si>
  <si>
    <t>TN1020001194</t>
  </si>
  <si>
    <t>NDjamena</t>
  </si>
  <si>
    <t>TN1020001687</t>
  </si>
  <si>
    <t>VOT (Possible)</t>
  </si>
  <si>
    <t>Ouvrir un restaurant à Bouaké</t>
  </si>
  <si>
    <t>Bouaké</t>
  </si>
  <si>
    <t>Grand-Bassam</t>
  </si>
  <si>
    <t>J'ai développé un petit commerce de vente de vêtements qui me permet de prendre en charge</t>
  </si>
  <si>
    <t>J'ai appris la pâtisserie</t>
  </si>
  <si>
    <t>Il ne peut pas être avec moi en raison de sa scolarité</t>
  </si>
  <si>
    <t>TN1021001204</t>
  </si>
  <si>
    <t>Boutique d'accessoires de téléphones à Yopougon</t>
  </si>
  <si>
    <t>Région du GÖH</t>
  </si>
  <si>
    <t>GAGNAO</t>
  </si>
  <si>
    <t>Mon retour à été d'abord facilité par l'OIM et ensuite ils m'ont aidé a mettre en place mon activité qui me permet de prendre soin de fils</t>
  </si>
  <si>
    <t>Je veux diversifier mes activités</t>
  </si>
  <si>
    <t>Famille Amis Membre du même réseau OIM Personne</t>
  </si>
  <si>
    <t>TN1021001215</t>
  </si>
  <si>
    <t>Achat d'un tricycle pour transport de marchandises à Gagnoa</t>
  </si>
  <si>
    <t>Grâce à l'OIM j'ai pu mettre deux activités en place , et j'arrive à repondre aux moins aux besoins primaires</t>
  </si>
  <si>
    <t>Est-ce que l'OIM ne peut pas encore apporter un appui addictif  pour booster les activités ?</t>
  </si>
  <si>
    <t>TN1021001504</t>
  </si>
  <si>
    <t>Salon de coiffure à Bingerville</t>
  </si>
  <si>
    <t>Ne parviens pas à avoir de bon revenus dans mon activité</t>
  </si>
  <si>
    <t>Par manque de moyens financiers</t>
  </si>
  <si>
    <t>Stress, tristesse parce que je n'ai pas la stabilité financière que recherche</t>
  </si>
  <si>
    <t>Ma situation est meilleure</t>
  </si>
  <si>
    <t>Role positif</t>
  </si>
  <si>
    <t>TN1021001616</t>
  </si>
  <si>
    <t>Boutique de friperie et chaussures hommes à Dimbokro</t>
  </si>
  <si>
    <t>Flora GLEOULOU</t>
  </si>
  <si>
    <t>DIMBOKRO</t>
  </si>
  <si>
    <t>Région de N'Zi</t>
  </si>
  <si>
    <t>J'ai fais ce choix pour la réussite de l"activité</t>
  </si>
  <si>
    <t>Une formation</t>
  </si>
  <si>
    <t>TN1021001628</t>
  </si>
  <si>
    <t>COVID19 - Ouverture d'une boutique de vente de vêtements à Yopougon</t>
  </si>
  <si>
    <t>C'est difficle de joindre les deux bouts. On essaie de s'en sortir. J'ai été arnaqué donc mon projet n'existe plus.</t>
  </si>
  <si>
    <t>J'ai appris des compétences en construction</t>
  </si>
  <si>
    <t>Je n'ai aps le moyen de vivre avec ma femme. Je ne peux pas louer de maison</t>
  </si>
  <si>
    <t>Je vivais seul depuis longtemps, aujourd'hui je suis obligé de vivre en famille et de tout reprendre à zéro. Ma femme est enceinte et ne vit pas avec moi. Je n'ai pas les moyens</t>
  </si>
  <si>
    <t>TN1021001632</t>
  </si>
  <si>
    <t>Quincaillerie à Agboville</t>
  </si>
  <si>
    <t>Agboville</t>
  </si>
  <si>
    <t>Ma femme avait qui je suis revenue est tombée puis est décedée peu de temps après. Pratiquement toute la somme reçue est partie dans les soins et les funérailles</t>
  </si>
  <si>
    <t>En Tunisie, ce n'était pas le paradis, mais on arrivait à bien manger à se divertir. Mais ici avec la chereté de la vie, le décès de ma femme et toutes dépenses qui ont suivi, c'est très difficile.</t>
  </si>
  <si>
    <t>Est-ce que l'OIM ne peut pas m'apporter une aide financière supplémentaire? vu que l'argent que j'avais reçu à servi aux obsèques de ma femme.</t>
  </si>
  <si>
    <t>TN1021001642</t>
  </si>
  <si>
    <t>achats d'équipement et produits phytosanitaires pour la vente et l'achat du cacao et la vente de produits phytosanitaires</t>
  </si>
  <si>
    <t>Besoins de plus de moyens pour assurer mes soins médicaux</t>
  </si>
  <si>
    <t>Compétences en informatique et en construction de bâtiments</t>
  </si>
  <si>
    <t>Terre Arbres ( fruits, noix, etc…) Bâtiments et structures Équipement et outils</t>
  </si>
  <si>
    <t>Ma santé se dégrade</t>
  </si>
  <si>
    <t>Est ce que l'OIM a la possibilité de prendre en charge, en partie ou entièrement mes soins de santé?</t>
  </si>
  <si>
    <t>TN1021001669</t>
  </si>
  <si>
    <t>Boutique de boubous marocains, pagnes et chaussures</t>
  </si>
  <si>
    <t>Région du Tonkpi</t>
  </si>
  <si>
    <t>Mon activité à demarré</t>
  </si>
  <si>
    <t>TN1021001674</t>
  </si>
  <si>
    <t>Labour Migrant</t>
  </si>
  <si>
    <t>Ouverture d'un restaurant à Yopougon</t>
  </si>
  <si>
    <t>je n'arrive pas à bien implanté mon activité et cela me fatigue un peu</t>
  </si>
  <si>
    <t>j'ai quelques peu le petit soutien de mon grand frère</t>
  </si>
  <si>
    <t>mon activité ne me donne pas de satisfaction comme je voulais et la rentabilité n'est pas encourageant</t>
  </si>
  <si>
    <t>Est-ce que l'OIM peut encore apporter un appui additionnel ?</t>
  </si>
  <si>
    <t>TN1021002054</t>
  </si>
  <si>
    <t>COVID19 - Location de sono et piano à Yopougon</t>
  </si>
  <si>
    <t>Une plus grande ouverture d'esprit</t>
  </si>
  <si>
    <t>TN1021002058</t>
  </si>
  <si>
    <t>COVID19 - Ouverture d'un lavage auto à Abobo (N'dotré)</t>
  </si>
  <si>
    <t>Cocody</t>
  </si>
  <si>
    <t>Le champ de cacao que j'avais avant mon départ n'existe plus donc je n'ai plus de raisons pour le moment pour y retourner</t>
  </si>
  <si>
    <t>Bayota /  Bougrou</t>
  </si>
  <si>
    <t>Je nai aucune entrée présentement donc je peine à joindre les 2 bouts</t>
  </si>
  <si>
    <t>il n'y avait plus aucunes opportunités économiques donc j'ai préféré rentrer</t>
  </si>
  <si>
    <t>Amis Personne</t>
  </si>
  <si>
    <t>Je n'ai aucun abri</t>
  </si>
  <si>
    <t>TN1021002174</t>
  </si>
  <si>
    <t>Bobongo</t>
  </si>
  <si>
    <t>Biteng</t>
  </si>
  <si>
    <t>Lekie</t>
  </si>
  <si>
    <t>Je me bats bien</t>
  </si>
  <si>
    <t>Je réussi déjà à m'en sortir</t>
  </si>
  <si>
    <t>Je même déjà bien mes activités</t>
  </si>
  <si>
    <t>TN1021002187</t>
  </si>
  <si>
    <t>Ouvrir un magasin de cosmétiques et de mèches à Soubré</t>
  </si>
  <si>
    <t>NAWA</t>
  </si>
  <si>
    <t>Yabayo</t>
  </si>
  <si>
    <t>les activités ne prospèrent pas comme je souhaiterais et je suis tombé malade pendant un bon moment</t>
  </si>
  <si>
    <t>je voulais rester un peu seul pour mieux  me sentir</t>
  </si>
  <si>
    <t>Organisations et dirigeants relgieux</t>
  </si>
  <si>
    <t>TN1021002242</t>
  </si>
  <si>
    <t>COVID19 - Ouverture d'un commerce de friperie et de chaussures  à Guiberoa (Galébré)</t>
  </si>
  <si>
    <t>Sikensi</t>
  </si>
  <si>
    <t>Le projet que j'avais mis en place n'a pas marché. Je vendais des chaussaures et des vêtements. Mais la zone que j'avais choisi pour m'installer n'était pas idéal. J'ai dû aussi utiliser une partie de de ma réintégration pour louer une maison</t>
  </si>
  <si>
    <t>Mon projet n'a pas marché, sur le plan psychologique et financié, je ne m'en sors pas</t>
  </si>
  <si>
    <t>Est-ce que l'OIM peut me faire bénéficier d'une autre assistance?</t>
  </si>
  <si>
    <t>TN1021002252</t>
  </si>
  <si>
    <t xml:space="preserve">Appui à l'achat d'un vehicule pour transport en commun </t>
  </si>
  <si>
    <t>Le projet que j'ai mis en place n'a pas pu bien aboutir. Le taxi que j'ai acheté n'a pas tenu 1 mois. J'ai été grugé et on m'a vendu un véhicule défectueux</t>
  </si>
  <si>
    <t>J'ai appris la peinture et la menuisierie</t>
  </si>
  <si>
    <t>Nous n'avons pas de moyens de nous intaller ensemble</t>
  </si>
  <si>
    <t>J'essaie de ne pas y penser. Depuis que mes affaires ne marchent plus les gens ont changé envers moi.</t>
  </si>
  <si>
    <t>Je ressens beaucoup de tristesse et d'anxiété parce que je suis stressée par le futur. Comment faire pour trouver du travail et me prendre en charge</t>
  </si>
  <si>
    <t>Je n'ai pas de travail. J'ai dû renoncer à vivre avec ma femme parceque nous n'avions plus les moyens de payer le loyer. Mes activités et celles de ma femme ne marchent plus</t>
  </si>
  <si>
    <t>Serait-il possible de bénéficier d'une autre aide de la part de l'OIM ? Un placement ou autre ?</t>
  </si>
  <si>
    <t>TN1021002342</t>
  </si>
  <si>
    <t>Ouverture d'un commerce d'articles divers à Sinfra</t>
  </si>
  <si>
    <t>Port-Bouet</t>
  </si>
  <si>
    <t>Je n'ai pas pu mettre mon activité en place à cause de mon état de santé</t>
  </si>
  <si>
    <t>Les gens dans mon dos parlent de mon echec</t>
  </si>
  <si>
    <t>TN1021002373</t>
  </si>
  <si>
    <t>COVID19 - ouverture d'une boutique d'accessoires  de téléphones</t>
  </si>
  <si>
    <t>L'OIM m'a beaucoup aidé, j'ai reçu de l'argent et j'ai pu commencer mon projet de commerce</t>
  </si>
  <si>
    <t>J'ai appris le jardinage</t>
  </si>
  <si>
    <t>TN1021002404</t>
  </si>
  <si>
    <t xml:space="preserve">Ouverture d’une boutique de vente de vêtements, de chaussure et d’accessoire de beauté pour femme yopougon </t>
  </si>
  <si>
    <t>A cause de la mise en oeuvre de mon projet de retour</t>
  </si>
  <si>
    <t>TN1021002563</t>
  </si>
  <si>
    <t>achat d'équipement + achat de matériel pour la confection et la vente de vêtements</t>
  </si>
  <si>
    <t>Elle à faciliter ma reinssertion sociale</t>
  </si>
  <si>
    <t>j'ai l'impression que ma vie est un echec</t>
  </si>
  <si>
    <t>TN1021002585</t>
  </si>
  <si>
    <t>Ouverture d'un restaurant à Cocody (Blockauss)</t>
  </si>
  <si>
    <t>Agnégy-Tiassa</t>
  </si>
  <si>
    <t>Skensi</t>
  </si>
  <si>
    <t>Violence conjuguale</t>
  </si>
  <si>
    <t>Soubre</t>
  </si>
  <si>
    <t>La région du NAWA</t>
  </si>
  <si>
    <t>Les choses ne se passent pas comme je le souhaite</t>
  </si>
  <si>
    <t>Je suis titulaire d'une  maitrise en espagnol et je voudrais faire valoir mes compétences</t>
  </si>
  <si>
    <t>Pourrions nous bénéficier d'une seconde aide financière</t>
  </si>
  <si>
    <t>TN1021002592</t>
  </si>
  <si>
    <t>Ferme avicole à Denan (22km de Touleupleu)</t>
  </si>
  <si>
    <t>SIKENSI</t>
  </si>
  <si>
    <t>Pour suivre mon activité</t>
  </si>
  <si>
    <t>Mon n'activité n'à pas évoluée</t>
  </si>
  <si>
    <t>Très souvent, le moral est vraiment bas</t>
  </si>
  <si>
    <t>Est-il possible de recevoir une aide secondaire de la part de l'OIM?</t>
  </si>
  <si>
    <t>TN1021002615</t>
  </si>
  <si>
    <t>Culture de manioc à Daloa dans le village de Guérégbé.</t>
  </si>
  <si>
    <t>Gregbe</t>
  </si>
  <si>
    <t>Ce que j'avais prévu en revenant, ce n'est pas ce que je vois. Mon projet n'a pas encore commencé à être rentable. Ma plantation n'est pas encore rentable</t>
  </si>
  <si>
    <t>Mon fils avait arrêté d'aller à l'école en mon absence je ne le savais pas. Je prévois de le réinscrire bientôt</t>
  </si>
  <si>
    <t>A mon retour, j'étais censée épousée la mère de mon fils. Nous avions planifié qu'elle retourne avec moi en Tunisie et finalment, je suis rentré sans rien. Je ne sais pas quoi faire. Les gens m'attendent. Je suis retourné vivre chez mon père, je ne peux pas emmener ma femme ici, je dois avoir un chez-moi</t>
  </si>
  <si>
    <t>J'avais des terrains avant de partir, je vivais chez moi-même, j'arraivais à m'en sortir. J'ai vendu mes terrains en partant, je suis revenu je dois vivre en famille. Je ne peux pas vivre avec ma femme et mon fils. Je n'arrive pas à m'en sortir</t>
  </si>
  <si>
    <t>Est-ce que l'oim peut nous engager pour des travaux?</t>
  </si>
  <si>
    <t>TN1021002639</t>
  </si>
  <si>
    <t>Atelier de cordonnerie à Guibéroua</t>
  </si>
  <si>
    <t>Guiberoa</t>
  </si>
  <si>
    <t>J'ai pu demarrer mon activité grâce à l'aide reçu</t>
  </si>
  <si>
    <t>Je ne trouve pas ma situation actuelle bien</t>
  </si>
  <si>
    <t>TN1021002646</t>
  </si>
  <si>
    <t>Ouverture d'une poissonnerie</t>
  </si>
  <si>
    <t>J'ai pu mettre en place mon projet de poissonnerie, ça va</t>
  </si>
  <si>
    <t>TN1021002647</t>
  </si>
  <si>
    <t xml:space="preserve">Ouvrir un commerce d’articles divers féminins à Marcory </t>
  </si>
  <si>
    <t>Abidjan / Cocody</t>
  </si>
  <si>
    <t>La maison à été libéré</t>
  </si>
  <si>
    <t>Marcory</t>
  </si>
  <si>
    <t>j'ai démarré mon business</t>
  </si>
  <si>
    <t>TN1021002657</t>
  </si>
  <si>
    <t>Elevage/Embouche de moutons à Daloa quartier Gbeuliville</t>
  </si>
  <si>
    <t>Je fais mon élevage de bétail, pour le moment je me débrouille bien. J'ai pu en revendre 2 et j'ai pu acheter un taxi pour en faire une deuxième activité</t>
  </si>
  <si>
    <t>Bétails véhicules</t>
  </si>
  <si>
    <t>TN1021002867</t>
  </si>
  <si>
    <t>Ouvrir un atelier de couture à Marcory , Abidjan</t>
  </si>
  <si>
    <t>Sinfra</t>
  </si>
  <si>
    <t>Marahoué</t>
  </si>
  <si>
    <t>à cause de mon enfant</t>
  </si>
  <si>
    <t>Commune de Marcory</t>
  </si>
  <si>
    <t>Grâce à ma petite activité je parviens à prendre un peu soins de moi et mon enfant</t>
  </si>
  <si>
    <t>Je n'arrivais pas à atteindre mes objectifs</t>
  </si>
  <si>
    <t>Appui reçu de l'OIM</t>
  </si>
  <si>
    <t>grande Soeur</t>
  </si>
  <si>
    <t>Est-ce que l'OIM peut encore nous apporter un appuie financier</t>
  </si>
  <si>
    <t>TN1021002873</t>
  </si>
  <si>
    <t>Ouverture d'un restaurant à Abidjan dans la commune de Yopougon.</t>
  </si>
  <si>
    <t>Je vis en colocation. Je ne suis vraiment à l'aise</t>
  </si>
  <si>
    <t>C'est assez difficile de me nourrir</t>
  </si>
  <si>
    <t>Je n'ai aucun actif</t>
  </si>
  <si>
    <t>Je 'e vis avec personnes. Je suis séparée de tout le monde</t>
  </si>
  <si>
    <t>D'avoir été grugée et de mettre faire avoir par mon proche</t>
  </si>
  <si>
    <t>Je n'ai pas de questions</t>
  </si>
  <si>
    <t>TN1021002921</t>
  </si>
  <si>
    <t>Ouvrir un restaurant  dans la commune de Yopougon</t>
  </si>
  <si>
    <t>Danané</t>
  </si>
  <si>
    <t>Gôpopleu</t>
  </si>
  <si>
    <t>Koumassi</t>
  </si>
  <si>
    <t>j'ai réussi à mettre en place mon activté qui me permet de subvenir moyennement à mes besoins</t>
  </si>
  <si>
    <t>Ne sais pas</t>
  </si>
  <si>
    <t>TN1021002956</t>
  </si>
  <si>
    <t>Salon de coiffure Dames et vente de Mèches de cheveux à Abobo N'Dotré.</t>
  </si>
  <si>
    <t>Abidjan/Abobo</t>
  </si>
  <si>
    <t>L'assistance reçu n'a pas pu couvrir l'esemble de mes besoins</t>
  </si>
  <si>
    <t>Je fais une formation dans le domaine de l'esthétique</t>
  </si>
  <si>
    <t>Famille Amis Membre du même réseau Organisations et dirigeants relgieux Dirigeants communautaires OIM</t>
  </si>
  <si>
    <t>- Pouvons vous trouver un emploi grâce à l'aide de l'OIM</t>
  </si>
  <si>
    <t>TN1021002961</t>
  </si>
  <si>
    <t>Ça m'a beaucoup soulagé, je suis content</t>
  </si>
  <si>
    <t>Peinture</t>
  </si>
  <si>
    <t>Pour commencer je suis trés content de recevoir l'appel de OIM, l'aide  a changé beaucoup de chose dans ma vie.</t>
  </si>
  <si>
    <t>TN1021002971</t>
  </si>
  <si>
    <t>COVID19 - Ouverture d'un restaurant de mets ivoiriens à N'Douci</t>
  </si>
  <si>
    <t>ndossi</t>
  </si>
  <si>
    <t>Tiassalé</t>
  </si>
  <si>
    <t>MAN</t>
  </si>
  <si>
    <t>Juste satisfaite</t>
  </si>
  <si>
    <t>savoir si l'OIM peut m'appuyer encore, car j'ai des enfants dont une malade d'une insuffisance renal et l'autre en classe d'examen</t>
  </si>
  <si>
    <t>TN1021002975</t>
  </si>
  <si>
    <t>Elevage de Moutons à Aboisso</t>
  </si>
  <si>
    <t>Nzikro</t>
  </si>
  <si>
    <t>mes activités ne prospèrent comme je désirais</t>
  </si>
  <si>
    <t>je me suis rendue compte que ce qu'on m'a fait croit était faux donc j'ai résolu de moi même retourner au pays</t>
  </si>
  <si>
    <t>est-ce que l'OIM peut toujours nous venir en aide</t>
  </si>
  <si>
    <t>TN1021002980</t>
  </si>
  <si>
    <t xml:space="preserve">vente de téléphones à daloa </t>
  </si>
  <si>
    <t>Abono</t>
  </si>
  <si>
    <t>Pour avoir réussi à demarrer mon activité</t>
  </si>
  <si>
    <t>Technicien en batiment</t>
  </si>
  <si>
    <t>Quel est le but de ce entretien?</t>
  </si>
  <si>
    <t>TN1021002984</t>
  </si>
  <si>
    <t xml:space="preserve">  La bénéficiaire souhaite l'ouverture d'un pressing à Abidjan. Elle est joignable au : 01 01 39 68 03</t>
  </si>
  <si>
    <t>Bouké</t>
  </si>
  <si>
    <t>Je vends des vêtements, mais ça ne marhce pas et c'est compliqué. J'ai une santé fragile et j'ai des médicaments que j'achète chaque mois, et ça m'épuise financièrement</t>
  </si>
  <si>
    <t>La maison dans laquelle je vis n'est pas adaptée</t>
  </si>
  <si>
    <t>OIM Autre (veuillez préciser)</t>
  </si>
  <si>
    <t>Les 2 psychologues de l'oim</t>
  </si>
  <si>
    <t>Je n'arrive pas à m'en sortir financièrement et à prendre en charge mes besoins médicaux</t>
  </si>
  <si>
    <t>TN1021002995</t>
  </si>
  <si>
    <t xml:space="preserve">COVID19-COMMERCE DE VETEMENTS </t>
  </si>
  <si>
    <t>LA PERSEVERANCE</t>
  </si>
  <si>
    <t>TN1021003006</t>
  </si>
  <si>
    <t>NDJAMENA</t>
  </si>
  <si>
    <t>Je suis satisfait de ma situation en generale .</t>
  </si>
  <si>
    <t>Augmenter mes chiffres d'affaires .</t>
  </si>
  <si>
    <t>Leurs parents preferent les ecoles coraniques.</t>
  </si>
  <si>
    <t>TN1021003037</t>
  </si>
  <si>
    <t>situation financiere critique .</t>
  </si>
  <si>
    <t>Cherif ZAKAREYA</t>
  </si>
  <si>
    <t>TN1021003043</t>
  </si>
  <si>
    <t>ATELIER DE COUTURE</t>
  </si>
  <si>
    <t>Je peux manger ce que je veux .</t>
  </si>
  <si>
    <t>certains parents preferent l'education coranique .</t>
  </si>
  <si>
    <t>TN1021003315</t>
  </si>
  <si>
    <t>Tchintabaraden</t>
  </si>
  <si>
    <t>Effet d'âge et pas assez de revenu</t>
  </si>
  <si>
    <t>Les gens pensent je suis bien grâce à laide</t>
  </si>
  <si>
    <t>Besoin d'être assisté à nouveau</t>
  </si>
  <si>
    <t>TN1021003122</t>
  </si>
  <si>
    <t>Ndjamena</t>
  </si>
  <si>
    <t>Augmenter mes chiffres d'affaires</t>
  </si>
  <si>
    <t>situation financiere pas bonne .</t>
  </si>
  <si>
    <t>TN1021003125</t>
  </si>
  <si>
    <t>Le bénéficiaire souhaite l'ouverture d’une ferme de poulet dans la ville de San Pedro. Son contact est le 07 09 45 70 86</t>
  </si>
  <si>
    <t>Je souhaitais un peu plus d'indépendance, et surtout pouvoir me prendre en charge</t>
  </si>
  <si>
    <t>On ne vit pas, on survit. On ne peut pas épargner, on vit au jour le jour</t>
  </si>
  <si>
    <t>Quand je suis arrivée en Tunisie tout allait bien, mais la crise sanitaire a tout chamboulé, je ne pouvais plus rester, ça n'allait plus</t>
  </si>
  <si>
    <t>J'ai appris plusieus métiers, la cuinise, l'agriculture et le jardinage</t>
  </si>
  <si>
    <t>Par moment je fais un bilan, je suis un peu triste parceque je ne suis pas là où j'aurais voulu être aujourd'hui. Mais, c'est la vie, on essaie d'avancer</t>
  </si>
  <si>
    <t>Est-ce que l'OIM peut fournir une deuxième assistance aux bénéficiaires?</t>
  </si>
  <si>
    <t>TN1021003138</t>
  </si>
  <si>
    <t>Je vis une situation financiere mieux que celui d'avant .</t>
  </si>
  <si>
    <t>cerains parents preferent les ecoles coraniques</t>
  </si>
  <si>
    <t>TN1021003160</t>
  </si>
  <si>
    <t>Magasin d’onglerie à Marcory</t>
  </si>
  <si>
    <t>Hauts-Sassandra</t>
  </si>
  <si>
    <t>Mon activité à du mal à décolé</t>
  </si>
  <si>
    <t>Je vis chez ma soeur ainée</t>
  </si>
  <si>
    <t>TN1021003161</t>
  </si>
  <si>
    <t>COMMERCIAL MOTORBIKE</t>
  </si>
  <si>
    <t>if i didnt have the reintegration support i would have returned.</t>
  </si>
  <si>
    <t>I a able to take care of many of my basic needs</t>
  </si>
  <si>
    <t>The support I received from IOM has done alot for me.</t>
  </si>
  <si>
    <t>TN1021003176</t>
  </si>
  <si>
    <t>Je vis une situation stable .</t>
  </si>
  <si>
    <t>certains parents preferent les ecoles coraniques .</t>
  </si>
  <si>
    <t>TN1021003213</t>
  </si>
  <si>
    <t>Je vis mieux qu'avant .</t>
  </si>
  <si>
    <t>Je voudrais ouvrir encore un autre business .</t>
  </si>
  <si>
    <t>Les parents preferent les ecoles coraniques .</t>
  </si>
  <si>
    <t>TN1021003218</t>
  </si>
  <si>
    <t>Je suis satisfait car je peux manger ce que je veux.</t>
  </si>
  <si>
    <t>je voudrais agrandir mes affaires.</t>
  </si>
  <si>
    <t>TN1021003227</t>
  </si>
  <si>
    <t>je jouis d'une situation financiere stable .</t>
  </si>
  <si>
    <t>TN1021003228</t>
  </si>
  <si>
    <t>A cause de leurs situations financieres</t>
  </si>
  <si>
    <t>TN1021003245</t>
  </si>
  <si>
    <t>Ouverture d'un restaurant à Daloa (Zougougbeu)</t>
  </si>
  <si>
    <t>Zoukougbeu</t>
  </si>
  <si>
    <t>Règion du haut-Sassandra</t>
  </si>
  <si>
    <t>District Autonome d Abidjan</t>
  </si>
  <si>
    <t>Je voudrais d'abord dire un grand merci à l'OIM qui à facilité mon retour et permis l'ouverture de mon restaurant grâce à l'aide que j'ai reçu</t>
  </si>
  <si>
    <t>TN1021003251</t>
  </si>
  <si>
    <t>Je suis satisfait de ma situation sociale et financiere</t>
  </si>
  <si>
    <t>ils manquent d'argents pour soutenir la scolarite de leurs enfants.</t>
  </si>
  <si>
    <t>TN1021003252</t>
  </si>
  <si>
    <t>je peux manger ce que je veux .</t>
  </si>
  <si>
    <t>Leurs parents sont manques de moyens financiers .</t>
  </si>
  <si>
    <t>TN1021003255</t>
  </si>
  <si>
    <t>condition financiere peu stable .</t>
  </si>
  <si>
    <t>TN1021003261</t>
  </si>
  <si>
    <t>Ouverture d'une ferme d'élevage de poulets de chair à Duekoué</t>
  </si>
  <si>
    <t>Duekoue</t>
  </si>
  <si>
    <t>Région du Guemon</t>
  </si>
  <si>
    <t>Je suis un peu heureux, parce que l'aide à faciliter mon installation</t>
  </si>
  <si>
    <t>TN1021003263</t>
  </si>
  <si>
    <t>Ma situation sociale et financiere est mieux .</t>
  </si>
  <si>
    <t>TN1021003283</t>
  </si>
  <si>
    <t>TN1021003301</t>
  </si>
  <si>
    <t>NKOULOULOUN</t>
  </si>
  <si>
    <t>JE ME DEBROUILLE</t>
  </si>
  <si>
    <t>JE VOUDRAIS FAIRE UNE FORMATION</t>
  </si>
  <si>
    <t>TN1021003302</t>
  </si>
  <si>
    <t>To rent shop and purchase provision and food item for business set up</t>
  </si>
  <si>
    <t>The assistance received has brought life back to me and my family</t>
  </si>
  <si>
    <t>TN1021003307</t>
  </si>
  <si>
    <t>Acheter un véhicule pour faire du transport urbain communale</t>
  </si>
  <si>
    <t>Pour avoir notre intimité, mes enfants, mon mari et moi</t>
  </si>
  <si>
    <t>Je gère mon magasin, j'arrive à m'en sortir et à m'occuper de mes enfants</t>
  </si>
  <si>
    <t>Nous avons dû attendre la nouvelle rentrée scolaire pour incrire notre enfant à l'école</t>
  </si>
  <si>
    <t>Il y'a toujours eu des tensions au niveau de la famille. J'ai toujours été misé à part et dicrimé, c'est la raison de mon départ</t>
  </si>
  <si>
    <t>TN1021003362</t>
  </si>
  <si>
    <t>Ouverture d'un cyber café et de maintenance Informatique</t>
  </si>
  <si>
    <t>District du Bas Sassandra</t>
  </si>
  <si>
    <t>Je voudrais remercié l'OIM qui rendu possible mon retour au pays</t>
  </si>
  <si>
    <t>Jai besoin de l'aide de l'OIM, car souffrant d'une inssuffisance cardiaque, l'aide à la reintégration que j'ai reçu à servie à couvrir mes soins de santé</t>
  </si>
  <si>
    <t>TN1021003379</t>
  </si>
  <si>
    <t>Ma situation sociale est mieux .</t>
  </si>
  <si>
    <t>Condition financiere peu stable .</t>
  </si>
  <si>
    <t>TN1021003383</t>
  </si>
  <si>
    <t>Ouverture d'un mini supermarché à Abidjan dans la commune de Yopougon.</t>
  </si>
  <si>
    <t>Prikro</t>
  </si>
  <si>
    <t>J'ai dû vendre mon projet (transport : taxi), parce que j'ai eu un concours d'infirmier, je suis donc en stage actuellement</t>
  </si>
  <si>
    <t>J'ai appris la cimatisation</t>
  </si>
  <si>
    <t>TN1021003391</t>
  </si>
  <si>
    <t>COVID19 - Poissonnerie à Yopougon Gesco, quartier Hévéa</t>
  </si>
  <si>
    <t>Nawa</t>
  </si>
  <si>
    <t>Manque de moyens pour survivre dans l'ancienne communauté Pour suivre ou rejoindre de la famille ou des amis</t>
  </si>
  <si>
    <t>Mon projet mis en place ne produit pas comme j'espérais</t>
  </si>
  <si>
    <t>je ne trouvais plus de travail dû à un accident de travail</t>
  </si>
  <si>
    <t>mon activité mis enplace par le biais de l'OIM me marche pas trop en ce moment</t>
  </si>
  <si>
    <t>TN1021003432</t>
  </si>
  <si>
    <t>Ma situation financiere est mieux .</t>
  </si>
  <si>
    <t>Leurs situations financieres pas stable .</t>
  </si>
  <si>
    <t>TN1021003440</t>
  </si>
  <si>
    <t>je vis mieux qu'avant .</t>
  </si>
  <si>
    <t>augmenter mes chiffre d'affaire .</t>
  </si>
  <si>
    <t>TN1021003490</t>
  </si>
  <si>
    <t>Ma situation sociale est stable</t>
  </si>
  <si>
    <t>TN1021003520</t>
  </si>
  <si>
    <t>Ouverture d'une poissonnerie à Yopougon</t>
  </si>
  <si>
    <t>J'arrive à prendre ma famille en charge</t>
  </si>
  <si>
    <t>Mes revenus ne couvrent pas l'ensemble de mes charges alors que je suis l'ainé de ma famille</t>
  </si>
  <si>
    <t>Juste vousndire merci et j'apprecie surtout le faite que l'OIM S'interresse à nos conditions de vie actuelle</t>
  </si>
  <si>
    <t>TN1021003559</t>
  </si>
  <si>
    <t>Ma situation socialae est mieux .</t>
  </si>
  <si>
    <t>Situation financiere pas bonne .</t>
  </si>
  <si>
    <t>TN1021003560</t>
  </si>
  <si>
    <t>situation financiere des parents pas bonne .</t>
  </si>
  <si>
    <t>TN1021003568</t>
  </si>
  <si>
    <t>location d'un magasin + achats des bouteilles de gaz pour la vente de gaz</t>
  </si>
  <si>
    <t>Réticence à affronter la famille dans l'ancienne communauté Manque de moyens pour survivre dans l'ancienne communauté</t>
  </si>
  <si>
    <t>L'argent que l'OIM m'a donné m'avait Donna m'avait permis de me relancer, mais ma femme a eu des problèmes de santé qui m'ont epuisé financièrement</t>
  </si>
  <si>
    <t>La patisserie</t>
  </si>
  <si>
    <t>Avant on m'appellait beaucoup, maintenant ce n'est pas le cas. Je ne ressens pas leur soutien. Avant j'avais mon mot a dire dans les decisions de family, ce nest plus le cas aujourd'hui</t>
  </si>
  <si>
    <t>Est-ce que l'OIM peut aider des gens à migrer? Est-ce are l'OIM prut encore m'assister financièrement?</t>
  </si>
  <si>
    <t>TN1021003569</t>
  </si>
  <si>
    <t>TN1021003570</t>
  </si>
  <si>
    <t>TN1021003571</t>
  </si>
  <si>
    <t>TN1021003584</t>
  </si>
  <si>
    <t>Salon de coiffure Dames et vente de Mèches de cheveux à Anyama</t>
  </si>
  <si>
    <t>Abidjan / Anyama</t>
  </si>
  <si>
    <t>J'ai pu demarrer mon activité</t>
  </si>
  <si>
    <t>Formation onglerie</t>
  </si>
  <si>
    <t>TN1021003627</t>
  </si>
  <si>
    <t xml:space="preserve">COVID 19 MECANIQUE AUTO </t>
  </si>
  <si>
    <t>Njombe</t>
  </si>
  <si>
    <t>Mongo</t>
  </si>
  <si>
    <t>J'ai pas pu réaliser ce que j'ai planifié</t>
  </si>
  <si>
    <t>je vis maintenant sous rationnement</t>
  </si>
  <si>
    <t>L' aide m'a redonnée l'envie d'esperer</t>
  </si>
  <si>
    <t>D'accord</t>
  </si>
  <si>
    <t>TN10215CF5C712893C</t>
  </si>
  <si>
    <t>commune Sagna</t>
  </si>
  <si>
    <t>Kaffrine</t>
  </si>
  <si>
    <t>Malem Hodar</t>
  </si>
  <si>
    <t>Guidde (Missirah)</t>
  </si>
  <si>
    <t>au village on ne s'active que dans l'agriculture, je n'ai pas une autre activité</t>
  </si>
  <si>
    <t>ici dans le village, on privilégie plus l'école coranique</t>
  </si>
  <si>
    <t>comme tout être humain, parfois on a des soucis. Mais c'est quand je pense à tout ce que j'ai traversé pendant mon périple migratoire que je suis plus triste</t>
  </si>
  <si>
    <t>TN102184DD5E4A70A1</t>
  </si>
  <si>
    <t>Commune Mampatim</t>
  </si>
  <si>
    <t>Gopé</t>
  </si>
  <si>
    <t>cette année, mes récoltes en sont pas bonnes du tout. J'ai cultivé du coton, mais cultures ont été endommagées par une maladie, l'ararchide quant elle n'a pas donné. Sur 2 ha cultivés, je pouvais avoir jsuqu'à 60 sacs, cette année je n'ai que 20 sacscolté 20 sacs</t>
  </si>
  <si>
    <t>ce que tu gagnes làbas et ce que tu as ici c'est pratiquement la même chose. Donc autant rentrer chez soi d'autant plus qu'on a laissé la famille derrière nous.</t>
  </si>
  <si>
    <t>un petit frère qui est étudiant nous envoie de temps en temps la somme de10.000F</t>
  </si>
  <si>
    <t>je l'active dans l'agriculture mais c'est saisonnier seulement.</t>
  </si>
  <si>
    <t>il n'y pas d'école primaires dans le village; les enfants doivent faire 7 kms pour s'y rendre</t>
  </si>
  <si>
    <t>pas d'école primaire dans le village</t>
  </si>
  <si>
    <t>c'est à cause des soucis de la vie de la vie et de mes responsabilités de père de famille</t>
  </si>
  <si>
    <t>TN102197B5452D2651</t>
  </si>
  <si>
    <t>Accessoires de téléphones</t>
  </si>
  <si>
    <t>ADJAME</t>
  </si>
  <si>
    <t>situation économique très difficile</t>
  </si>
  <si>
    <t>Puisse-que le pays est difficile,</t>
  </si>
  <si>
    <t>Il demande que les staffs viennent le visiter</t>
  </si>
  <si>
    <t>TN1021ABF2DA25CF23</t>
  </si>
  <si>
    <t>Commerce des Wax et Bazin</t>
  </si>
  <si>
    <t>Garantiguibougou</t>
  </si>
  <si>
    <t>J'ai commencé par les robes et maintenant je fais les chaussures et sacs .</t>
  </si>
  <si>
    <t>TN1021EE907C44538D</t>
  </si>
  <si>
    <t>couture</t>
  </si>
  <si>
    <t>Commune Pikine</t>
  </si>
  <si>
    <t>Guinaw Rail</t>
  </si>
  <si>
    <t>Je viens de loin. Tout n'est pas encore au top, mais j'ai traversé beaucoup de difficultés qui en son temps, m'avaient complètement dévastée. Je commence petit-à-petit à sortir la tête de l'eau</t>
  </si>
  <si>
    <t>Ma mère est tombée gravement malade quand j'étais en Tunisie et quand elle est décédée je suis rentrée. Mais c'était dans des circonstances très douloureuses: c'est une de mes cousines qui m'a fait venir en Tunisie, à l'époque j'étais très jeune. Elle m'a trouvé du travail et la dame chez qui elle m'a placée m'a payé le billet d'avion qu je devais rembourser en travaillant pendant 3 mois sans salaire. Quand j'ai commencé à percevoir mon salaire, je le confiait à ma cousine. Quand on m'a informée que ma maman était malade, je lui ai demandé mon argent pour venir la voir, mais devant ses tergiversations, j'ai fini par comprendre qu'elle avait bouffé mon aregnt</t>
  </si>
  <si>
    <t>j'ai appris à parler l'arabe. Bien que j'avais commencé la couture au Sénégal, j'y ai appris un autre style. D'ailleurs c'est ce qui fait actuellement la différence avec mes creations</t>
  </si>
  <si>
    <t>une de mes cousines</t>
  </si>
  <si>
    <t>Est-ce qu'elle peut avoir l'aide de OIM pour bénéficier des services d'un psychologue</t>
  </si>
  <si>
    <t>TN1021FA713D328D28</t>
  </si>
  <si>
    <t>COUTURE</t>
  </si>
  <si>
    <t>Le travail que j'exerce actuellement ne me permet pas de vivre correctement et dignement. Ma famille continue de m'aider parce que parfois j'ai du mal à payer le loyer de mon atelier de couture</t>
  </si>
  <si>
    <t>avec la COVID je ne travaillais pas plus. Il faut savoir qu'en Tunisie, au bout de 03 mois, si tu ne travailles pas, et que tu restes dans le pays, tu dois payer des pénalités, au moment de quitter le pays, on te calcule tout et tu paies. Donc j'ai préféré rentrer.</t>
  </si>
  <si>
    <t>si tu as des problèmes que tu ne peux r</t>
  </si>
  <si>
    <t>Famille Organisations et dirigeants relgieux</t>
  </si>
  <si>
    <t>Est-ce que l'OIM peut nous aider à faire des formations ou avoir un autre financement pour vraiment booster notre business. pourquoi l'OIM ne crée pas un site que les migrants pourront consulter pour avoir des informations sur toutes les apportunités économiques.</t>
  </si>
  <si>
    <t>TN1022001043</t>
  </si>
  <si>
    <t>ma situation est mieux qu'avant .</t>
  </si>
  <si>
    <t>condition financiere pas bonne .</t>
  </si>
  <si>
    <t>TN1022001045</t>
  </si>
  <si>
    <t>TN1022001118</t>
  </si>
  <si>
    <t>Rouvrir commerce de divers articles féminins à Yopougon</t>
  </si>
  <si>
    <t>J'ai du mal à écouler mes marchandises. Je n'ai pas de magasin</t>
  </si>
  <si>
    <t>Mon fils n'a pas pu aller á l'école cette annee en raising d'un manque de mourns financiers. Il aurait dû faire sa deuxième année unversitaire</t>
  </si>
  <si>
    <t>TN1022001126</t>
  </si>
  <si>
    <t>TN1022001205</t>
  </si>
  <si>
    <t>COVID 19 - QUINCAILLERIE</t>
  </si>
  <si>
    <t>Je me débrouille même c'est pas évident</t>
  </si>
  <si>
    <t>Je dois à quelqu’un</t>
  </si>
  <si>
    <t>les gens me regardent pas d'un bon oeil</t>
  </si>
  <si>
    <t>je me pose tout le temps des questions sur mon avenir car c'est vraiment difficile</t>
  </si>
  <si>
    <t>je vis au jour le jour</t>
  </si>
  <si>
    <t>La prise en charge médicale est-elle possible ?</t>
  </si>
  <si>
    <t>TN1022001258</t>
  </si>
  <si>
    <t xml:space="preserve">Salon de pedicure et manicure </t>
  </si>
  <si>
    <t>Lorsqu'on met une activité en place, il faut du temps avant de pouvoir en profiter. Actuellement ce n'est pas encore rentable. J'ai même du mal à payer le magasin en ce moment</t>
  </si>
  <si>
    <t>La cuisine, et la manière de vivre</t>
  </si>
  <si>
    <t>J'ai beaucoup de regrets par rapport au voyage et aussi le projet que j'ai chosi et qui finalement ne marche pas</t>
  </si>
  <si>
    <t>TN1022001267</t>
  </si>
  <si>
    <t>je vis une situation sociale et financiere stable .</t>
  </si>
  <si>
    <t>TN1022001269</t>
  </si>
  <si>
    <t>Ma situation est mieux qu'avant .</t>
  </si>
  <si>
    <t>TN1022001292</t>
  </si>
  <si>
    <t>la situation financiere des parents n'est pas bonne .</t>
  </si>
  <si>
    <t>TN1022001703</t>
  </si>
  <si>
    <t>Achat de matériels de couture pour l’ouverture de mon atelier à Yamoussoukro</t>
  </si>
  <si>
    <t>District Autonome de Yamoussoukro</t>
  </si>
  <si>
    <t>District Autonome de Abidjan</t>
  </si>
  <si>
    <t>J'ai certes reçu l'assistance à l'aide, mais les chose sont difficile pour moi</t>
  </si>
  <si>
    <t>Formation styliste modeliste</t>
  </si>
  <si>
    <t>TN1022001706</t>
  </si>
  <si>
    <t>ouvrir une boutique alimentaire à Yopougon toit rouge.</t>
  </si>
  <si>
    <t>Mon activité ne demarre pas comme je le souhaite</t>
  </si>
  <si>
    <t>TN1022001732</t>
  </si>
  <si>
    <t>OUVRIR UNE QUINCALLERIE A DIAPE</t>
  </si>
  <si>
    <t>Diapé</t>
  </si>
  <si>
    <t>Je n'ai pas reçu suffisament d'argent pour être dans de bonnes conditions. J'ai reçu 700.000FCFA</t>
  </si>
  <si>
    <t>J'ai eu un certificat en plomberie</t>
  </si>
  <si>
    <t>Ma femme travaille à Abidjan</t>
  </si>
  <si>
    <t>Quand tu  n'as pas d'argent tu n'es pas considéré. Les gens t'ignorent</t>
  </si>
  <si>
    <t>Est-ce qu'il y'a encore des dons que je devrais recevoir de la part de l'OIM?</t>
  </si>
  <si>
    <t>TN1022001814</t>
  </si>
  <si>
    <t>Achat d'un tricycle pour transport de marchandises à Duekoué</t>
  </si>
  <si>
    <t>Mon activité à demarré et je vis de ça</t>
  </si>
  <si>
    <t>TN1022001950</t>
  </si>
  <si>
    <t>Mon activité à été mise en place grâce à l'aide reçu de l'OIM</t>
  </si>
  <si>
    <t>Dans quel mesure l'OIM peut-il nous apporter une aide secondaire</t>
  </si>
  <si>
    <t>TN1022001953</t>
  </si>
  <si>
    <t>Mon activté me permet de répondre à mes besoins</t>
  </si>
  <si>
    <t>Date d'enquete kobo</t>
  </si>
  <si>
    <t>MIMOSA_Sex</t>
  </si>
  <si>
    <t>MIMOSA_Gender</t>
  </si>
  <si>
    <t>MIMOSA_AgeAtReferral</t>
  </si>
  <si>
    <t>MIMOSA_MigrationType</t>
  </si>
  <si>
    <t>MIMOSA_Host Country</t>
  </si>
  <si>
    <t>MIMOSA_Origin Country</t>
  </si>
  <si>
    <t>MIMOSA_RegistrationDate</t>
  </si>
  <si>
    <t>MIMOSA_ReferralDate</t>
  </si>
  <si>
    <t>MIMOSA_ArrivalDate</t>
  </si>
  <si>
    <t>MIMOSA_VOTs</t>
  </si>
  <si>
    <t>MIMOSA_UMINOR</t>
  </si>
  <si>
    <t>MIMOSA_HealthCondition</t>
  </si>
  <si>
    <t>MIMOSA_CounsellingStatus</t>
  </si>
  <si>
    <t>MIMOSA_CounsellingStartDate2</t>
  </si>
  <si>
    <t>MIMOSA_CounsellingEndDate</t>
  </si>
  <si>
    <t>MIMOSA_EconomicSupport</t>
  </si>
  <si>
    <t>MIMOSA_FinancialServices</t>
  </si>
  <si>
    <t>MIMOSA_FinancialServicesEndDate</t>
  </si>
  <si>
    <t>MIMOSA_JobPlacement</t>
  </si>
  <si>
    <t>MIMOSA_JobPlacementEndDate</t>
  </si>
  <si>
    <t>MIMOSA_Microbusiness</t>
  </si>
  <si>
    <t>MIMOSA_MicrobusinessEndDate</t>
  </si>
  <si>
    <t>MIMOSA_Microbusinesslevel</t>
  </si>
  <si>
    <t>MIMOSA_MicrobusinessDeliveredBy</t>
  </si>
  <si>
    <t>MIMOSA_MicrobusinessDescription</t>
  </si>
  <si>
    <t>MIMOSA_MicrobusinessResult</t>
  </si>
  <si>
    <t>MIMOSA_MicrobusinessFormOfAssistance</t>
  </si>
  <si>
    <t>MIMOSA_MicrobusinessAllowanceCurrency</t>
  </si>
  <si>
    <t>MIMOSA_MicrobusinessAllowanceAmount</t>
  </si>
  <si>
    <t>MIMOSA_Training</t>
  </si>
  <si>
    <t>MIMOSA_TrainingStartDate</t>
  </si>
  <si>
    <t>MIMOSA_TrainingEndDate</t>
  </si>
  <si>
    <t>MIMOSA_TrainingLevel</t>
  </si>
  <si>
    <t>MIMOSA_TrainingSubCategory</t>
  </si>
  <si>
    <t>MIMOSA_TrainingDeliveredBy</t>
  </si>
  <si>
    <t>MIMOSA_TrainingResult</t>
  </si>
  <si>
    <t>MIMOSA_SocialSupport</t>
  </si>
  <si>
    <t>MIMOSA_ChildCare</t>
  </si>
  <si>
    <t>MIMOSA_ChildCareEndDate</t>
  </si>
  <si>
    <t>MIMOSA_Education</t>
  </si>
  <si>
    <t>MIMOSA_EducationEndDate</t>
  </si>
  <si>
    <t>MIMOSA_Housing</t>
  </si>
  <si>
    <t>MIMOSA_HousingEndDate</t>
  </si>
  <si>
    <t>MIMOSA_LegalServices</t>
  </si>
  <si>
    <t>MIMOSA_LegalServicesEndDate</t>
  </si>
  <si>
    <t>MIMOSA_MaterialAssistance</t>
  </si>
  <si>
    <t>MIMOSA_MaterialAssistanceEndDate</t>
  </si>
  <si>
    <t>MIMOSA_MedicalSupport</t>
  </si>
  <si>
    <t>MIMOSA_MedicalSupportEndDate</t>
  </si>
  <si>
    <t>MIMOSA_SocialProtectionSchemes</t>
  </si>
  <si>
    <t>MIMOSA_SocialProtectionSchemesEndDate</t>
  </si>
  <si>
    <t>MIMOSA_PsychosocialSupport</t>
  </si>
  <si>
    <t>MIMOSA_PsychosocialSupportEndDate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</si>
</sst>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_-;\-* #,##0_-;_-* &quot;-&quot;_-;_-@_-"/>
    <numFmt numFmtId="165" formatCode="_(* #,##0_);_(* \(#,##0\);_(* &quot;-&quot;??_);_(@_)"/>
  </numFmts>
  <fonts count="9" x14ac:knownFonts="1">
    <font>
      <sz val="11"/>
      <color theme="1"/>
      <name val="Calibri"/>
      <family val="2"/>
      <scheme val="minor"/>
    </font>
    <font>
      <sz val="11"/>
      <color theme="1"/>
      <name val="Calibri"/>
      <family val="2"/>
      <scheme val="minor"/>
    </font>
    <font>
      <b/>
      <sz val="11"/>
      <color theme="1"/>
      <name val="Calibri"/>
      <family val="2"/>
      <scheme val="minor"/>
    </font>
    <font>
      <sz val="10"/>
      <color rgb="FF000000"/>
      <name val="Arial"/>
      <family val="2"/>
    </font>
    <font>
      <sz val="11"/>
      <name val="Calibri"/>
      <family val="2"/>
      <scheme val="minor"/>
    </font>
    <font>
      <sz val="11"/>
      <color rgb="FF555555"/>
      <name val="Calibri"/>
      <family val="2"/>
      <scheme val="minor"/>
    </font>
    <font>
      <sz val="11"/>
      <color rgb="FFFF0000"/>
      <name val="Calibri"/>
      <family val="2"/>
      <scheme val="minor"/>
    </font>
    <font>
      <b/>
      <sz val="11"/>
      <color rgb="FFC00000"/>
      <name val="Calibri"/>
      <family val="2"/>
      <scheme val="minor"/>
    </font>
    <font>
      <b/>
      <sz val="11"/>
      <color theme="0"/>
      <name val="Calibri"/>
      <family val="2"/>
      <scheme val="minor"/>
    </font>
  </fonts>
  <fills count="8">
    <fill>
      <patternFill patternType="none"/>
    </fill>
    <fill>
      <patternFill patternType="gray125"/>
    </fill>
    <fill>
      <patternFill patternType="solid">
        <fgColor rgb="FFFFFF00"/>
        <bgColor indexed="64"/>
      </patternFill>
    </fill>
    <fill>
      <patternFill patternType="solid">
        <fgColor theme="9" tint="0.39997558519241921"/>
        <bgColor indexed="64"/>
      </patternFill>
    </fill>
    <fill>
      <patternFill patternType="solid">
        <fgColor theme="1"/>
        <bgColor indexed="64"/>
      </patternFill>
    </fill>
    <fill>
      <patternFill patternType="solid">
        <fgColor theme="9" tint="0.59999389629810485"/>
        <bgColor indexed="64"/>
      </patternFill>
    </fill>
    <fill>
      <patternFill patternType="solid">
        <fgColor theme="4"/>
        <bgColor theme="4"/>
      </patternFill>
    </fill>
    <fill>
      <patternFill patternType="solid">
        <fgColor theme="4" tint="0.79998168889431442"/>
        <bgColor theme="4" tint="0.79998168889431442"/>
      </patternFill>
    </fill>
  </fills>
  <borders count="4">
    <border>
      <left/>
      <right/>
      <top/>
      <bottom/>
      <diagonal/>
    </border>
    <border>
      <left style="thin">
        <color rgb="FF000000"/>
      </left>
      <right style="thin">
        <color rgb="FF000000"/>
      </right>
      <top style="thin">
        <color rgb="FF000000"/>
      </top>
      <bottom style="thin">
        <color rgb="FF000000"/>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37">
    <xf numFmtId="0" fontId="0" fillId="0" borderId="0" xfId="0"/>
    <xf numFmtId="0" fontId="2" fillId="0" borderId="0" xfId="0" applyFont="1"/>
    <xf numFmtId="0" fontId="2" fillId="0" borderId="0" xfId="0" applyFont="1" applyAlignment="1">
      <alignment wrapText="1"/>
    </xf>
    <xf numFmtId="14" fontId="0" fillId="0" borderId="0" xfId="0" applyNumberFormat="1"/>
    <xf numFmtId="164" fontId="0" fillId="0" borderId="0" xfId="1" applyFont="1" applyFill="1"/>
    <xf numFmtId="164" fontId="0" fillId="0" borderId="0" xfId="0" applyNumberFormat="1"/>
    <xf numFmtId="2" fontId="0" fillId="0" borderId="0" xfId="0" applyNumberFormat="1"/>
    <xf numFmtId="0" fontId="3" fillId="0" borderId="0" xfId="0" applyFont="1" applyAlignment="1">
      <alignment vertical="top" wrapText="1" readingOrder="1"/>
    </xf>
    <xf numFmtId="14" fontId="0" fillId="0" borderId="1" xfId="0" applyNumberFormat="1" applyBorder="1"/>
    <xf numFmtId="0" fontId="0" fillId="0" borderId="1" xfId="0" applyBorder="1"/>
    <xf numFmtId="0" fontId="4" fillId="0" borderId="0" xfId="0" applyFont="1"/>
    <xf numFmtId="0" fontId="5" fillId="0" borderId="0" xfId="0" applyFont="1"/>
    <xf numFmtId="0" fontId="0" fillId="4" borderId="0" xfId="0" applyFill="1"/>
    <xf numFmtId="0" fontId="6" fillId="0" borderId="0" xfId="0" applyFont="1"/>
    <xf numFmtId="0" fontId="0" fillId="0" borderId="0" xfId="0" applyAlignment="1">
      <alignment vertical="center"/>
    </xf>
    <xf numFmtId="9" fontId="0" fillId="0" borderId="0" xfId="2" applyFont="1" applyAlignment="1">
      <alignment vertical="center"/>
    </xf>
    <xf numFmtId="0" fontId="0" fillId="5" borderId="0" xfId="0" applyFill="1" applyAlignment="1">
      <alignment horizontal="center"/>
    </xf>
    <xf numFmtId="0" fontId="4" fillId="0" borderId="0" xfId="0" applyFont="1" applyAlignment="1">
      <alignment vertical="center"/>
    </xf>
    <xf numFmtId="0" fontId="0" fillId="0" borderId="0" xfId="0" applyAlignment="1">
      <alignment horizontal="center"/>
    </xf>
    <xf numFmtId="0" fontId="7" fillId="0" borderId="0" xfId="0" applyFont="1"/>
    <xf numFmtId="0" fontId="8" fillId="6" borderId="2" xfId="0" applyFont="1" applyFill="1" applyBorder="1"/>
    <xf numFmtId="14" fontId="8" fillId="6" borderId="2" xfId="0" applyNumberFormat="1" applyFont="1" applyFill="1" applyBorder="1"/>
    <xf numFmtId="165" fontId="8" fillId="6" borderId="2" xfId="3" applyNumberFormat="1" applyFont="1" applyFill="1" applyBorder="1"/>
    <xf numFmtId="14" fontId="8" fillId="6" borderId="3" xfId="0" applyNumberFormat="1" applyFont="1" applyFill="1" applyBorder="1"/>
    <xf numFmtId="0" fontId="0" fillId="7" borderId="2" xfId="0" applyFill="1" applyBorder="1"/>
    <xf numFmtId="14" fontId="0" fillId="7" borderId="2" xfId="0" applyNumberFormat="1" applyFill="1" applyBorder="1"/>
    <xf numFmtId="14" fontId="0" fillId="7" borderId="3" xfId="0" applyNumberFormat="1" applyFill="1" applyBorder="1"/>
    <xf numFmtId="0" fontId="0" fillId="0" borderId="2" xfId="0" applyBorder="1"/>
    <xf numFmtId="14" fontId="0" fillId="0" borderId="2" xfId="0" applyNumberFormat="1" applyBorder="1"/>
    <xf numFmtId="165" fontId="0" fillId="0" borderId="2" xfId="3" applyNumberFormat="1" applyFont="1" applyBorder="1"/>
    <xf numFmtId="14" fontId="0" fillId="0" borderId="3" xfId="0" applyNumberFormat="1" applyBorder="1"/>
    <xf numFmtId="165" fontId="0" fillId="7" borderId="2" xfId="3" applyNumberFormat="1" applyFont="1" applyFill="1" applyBorder="1"/>
    <xf numFmtId="0" fontId="0" fillId="2" borderId="0" xfId="0" applyFill="1" applyAlignment="1">
      <alignment horizontal="center"/>
    </xf>
    <xf numFmtId="0" fontId="2" fillId="5" borderId="0" xfId="0" applyFont="1" applyFill="1" applyAlignment="1">
      <alignment horizontal="center" vertical="center"/>
    </xf>
    <xf numFmtId="0" fontId="0" fillId="3" borderId="0" xfId="0" applyFill="1" applyAlignment="1">
      <alignment horizontal="center"/>
    </xf>
    <xf numFmtId="0" fontId="4" fillId="5" borderId="0" xfId="0" applyFont="1" applyFill="1" applyAlignment="1">
      <alignment horizontal="center" vertical="center"/>
    </xf>
    <xf numFmtId="0" fontId="0" fillId="5" borderId="0" xfId="0" applyFill="1" applyAlignment="1">
      <alignment horizontal="center"/>
    </xf>
  </cellXfs>
  <cellStyles count="4">
    <cellStyle name="Comma" xfId="3" builtinId="3"/>
    <cellStyle name="Comma [0]" xfId="1" builtinId="6"/>
    <cellStyle name="Normal" xfId="0" builtinId="0"/>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05AF9-2F65-42B6-88B4-A3F1A0351B84}">
  <dimension ref="A1:LM1376"/>
  <sheetViews>
    <sheetView tabSelected="1" zoomScale="80" zoomScaleNormal="80" workbookViewId="0">
      <selection activeCell="AB3" sqref="AB3"/>
    </sheetView>
  </sheetViews>
  <sheetFormatPr defaultColWidth="11.453125" defaultRowHeight="14.5" x14ac:dyDescent="0.35"/>
  <cols>
    <col min="2" max="2" width="16.6328125" customWidth="1"/>
    <col min="3" max="3" width="8.08984375" customWidth="1"/>
    <col min="4" max="4" width="10.7265625" customWidth="1"/>
    <col min="5" max="32" width="10.81640625" customWidth="1"/>
    <col min="33" max="33" width="24.1796875" customWidth="1"/>
    <col min="34" max="62" width="10.81640625" customWidth="1"/>
    <col min="63" max="63" width="53.1796875" customWidth="1"/>
    <col min="64" max="81" width="10.81640625" customWidth="1"/>
    <col min="87" max="87" width="19" customWidth="1"/>
    <col min="108" max="109" width="11.453125" customWidth="1"/>
    <col min="221" max="232" width="10.81640625" customWidth="1"/>
    <col min="233" max="235" width="11.453125" customWidth="1"/>
    <col min="236" max="236" width="19" customWidth="1"/>
    <col min="237" max="251" width="11.453125" customWidth="1"/>
    <col min="288" max="288" width="11.453125" customWidth="1"/>
    <col min="322" max="322" width="24.54296875" customWidth="1"/>
    <col min="323" max="323" width="31.1796875" bestFit="1" customWidth="1"/>
    <col min="324" max="324" width="17.81640625" customWidth="1"/>
    <col min="325" max="325" width="24.54296875" customWidth="1"/>
  </cols>
  <sheetData>
    <row r="1" spans="1:325" x14ac:dyDescent="0.35">
      <c r="A1" s="32"/>
      <c r="B1" s="32"/>
      <c r="C1" s="32"/>
      <c r="D1" s="32"/>
      <c r="E1" s="32"/>
      <c r="F1" s="32"/>
      <c r="G1" s="32"/>
      <c r="H1" s="32"/>
      <c r="I1" s="32"/>
      <c r="J1" s="32"/>
      <c r="K1" s="32"/>
      <c r="L1" s="32"/>
      <c r="M1" s="32"/>
      <c r="N1" s="32"/>
      <c r="O1" s="32"/>
      <c r="P1" s="32"/>
      <c r="Q1" s="32"/>
      <c r="R1" s="32"/>
      <c r="S1" s="32"/>
      <c r="T1" s="32"/>
      <c r="U1" s="32"/>
      <c r="V1" s="32"/>
      <c r="W1" s="32"/>
      <c r="X1" s="32"/>
      <c r="Y1" s="32"/>
      <c r="Z1" s="32"/>
      <c r="AA1" s="32"/>
      <c r="AB1" s="32"/>
      <c r="AC1" s="32"/>
      <c r="AD1" s="32"/>
      <c r="AE1" s="32"/>
      <c r="AF1" s="32"/>
      <c r="AG1" s="32"/>
      <c r="AH1" s="32"/>
      <c r="AI1" s="32"/>
      <c r="AJ1" s="32"/>
      <c r="AK1" s="32"/>
      <c r="AL1" s="32"/>
      <c r="AM1" s="32"/>
      <c r="AN1" s="32"/>
      <c r="AO1" s="32"/>
      <c r="AP1" s="32"/>
      <c r="AQ1" s="32"/>
      <c r="AR1" s="32"/>
      <c r="AS1" s="32"/>
      <c r="AT1" s="32"/>
      <c r="AU1" s="32"/>
      <c r="AV1" s="32"/>
      <c r="AW1" s="32"/>
      <c r="AX1" s="32"/>
      <c r="AY1" s="32"/>
      <c r="AZ1" s="32"/>
      <c r="BA1" s="32"/>
      <c r="BB1" s="32"/>
      <c r="BC1" s="32"/>
      <c r="BD1" s="32"/>
      <c r="BE1" s="32"/>
      <c r="BF1" s="32"/>
      <c r="BG1" s="32"/>
      <c r="BH1" s="32"/>
      <c r="BI1" s="32"/>
      <c r="BJ1" s="32"/>
      <c r="BK1" s="32"/>
      <c r="BL1" s="32"/>
      <c r="BM1" s="32"/>
      <c r="BN1" s="32"/>
      <c r="BO1" s="32"/>
      <c r="BP1" s="32"/>
      <c r="BQ1" s="32"/>
      <c r="BR1" s="32"/>
      <c r="BS1" s="32"/>
      <c r="BT1" s="32"/>
      <c r="BU1" s="32"/>
      <c r="BV1" s="32"/>
      <c r="BW1" s="32"/>
      <c r="BX1" s="32"/>
      <c r="BY1" s="32"/>
      <c r="BZ1" s="32"/>
      <c r="CA1" s="32"/>
      <c r="CB1" s="32"/>
      <c r="CC1" s="32"/>
      <c r="CD1" s="32"/>
      <c r="CE1" s="32"/>
      <c r="CF1" s="32"/>
      <c r="CG1" s="32"/>
      <c r="CH1" s="32"/>
      <c r="CI1" s="32"/>
      <c r="CJ1" s="32"/>
      <c r="CK1" s="32"/>
      <c r="CL1" s="32"/>
      <c r="CM1" s="32"/>
      <c r="CN1" s="32"/>
      <c r="CO1" s="32"/>
      <c r="CP1" s="32"/>
      <c r="CQ1" s="32"/>
      <c r="CR1" s="32"/>
      <c r="CS1" s="32"/>
      <c r="CT1" s="32"/>
      <c r="CU1" s="32"/>
      <c r="CV1" s="32"/>
      <c r="CW1" s="32"/>
      <c r="CX1" s="32"/>
      <c r="CY1" s="32"/>
      <c r="CZ1" s="32"/>
      <c r="DA1" s="32"/>
      <c r="DB1" s="32"/>
      <c r="DC1" s="32"/>
      <c r="DD1" s="32"/>
      <c r="DE1" s="32"/>
      <c r="DF1" s="32"/>
      <c r="DG1" s="32"/>
      <c r="DH1" s="32"/>
      <c r="DI1" s="32"/>
      <c r="DJ1" s="32"/>
      <c r="DK1" s="32"/>
      <c r="DL1" s="32"/>
      <c r="DM1" s="32"/>
      <c r="DN1" s="32"/>
      <c r="DO1" s="32"/>
      <c r="DP1" s="32"/>
      <c r="DQ1" s="32"/>
      <c r="DR1" s="32"/>
      <c r="DS1" s="32"/>
      <c r="DT1" s="32"/>
      <c r="DU1" s="32"/>
      <c r="DV1" s="32"/>
      <c r="DW1" s="32"/>
      <c r="DX1" s="32"/>
      <c r="DY1" s="32"/>
      <c r="DZ1" s="32"/>
      <c r="EA1" s="32"/>
      <c r="EB1" s="32"/>
      <c r="EC1" s="32"/>
      <c r="ED1" s="32"/>
      <c r="EE1" s="32"/>
      <c r="EF1" s="32"/>
      <c r="EG1" s="32"/>
      <c r="EH1" s="32"/>
      <c r="EI1" s="32"/>
      <c r="EJ1" s="32"/>
      <c r="EK1" s="32"/>
      <c r="EL1" s="32"/>
      <c r="EM1" s="32"/>
      <c r="EN1" s="32"/>
      <c r="EO1" s="32"/>
      <c r="EP1" s="32"/>
      <c r="EQ1" s="32"/>
      <c r="ER1" s="32"/>
      <c r="ES1" s="32"/>
      <c r="ET1" s="32"/>
      <c r="EU1" s="32"/>
      <c r="EV1" s="32"/>
      <c r="EW1" s="32"/>
      <c r="EX1" s="32"/>
      <c r="EY1" s="32"/>
      <c r="EZ1" s="32"/>
      <c r="FA1" s="32"/>
      <c r="FB1" s="32"/>
      <c r="FC1" s="32"/>
      <c r="FD1" s="32"/>
      <c r="FE1" s="32"/>
      <c r="FF1" s="32"/>
      <c r="FG1" s="32"/>
      <c r="FH1" s="32"/>
      <c r="FI1" s="32"/>
      <c r="FJ1" s="32"/>
      <c r="FK1" s="32"/>
      <c r="FL1" s="32"/>
      <c r="FM1" s="32"/>
      <c r="FN1" s="32"/>
      <c r="FO1" s="32"/>
      <c r="FP1" s="32"/>
      <c r="FQ1" s="32"/>
      <c r="FR1" s="32"/>
      <c r="FS1" s="32"/>
      <c r="FT1" s="32"/>
      <c r="FU1" s="32"/>
      <c r="FV1" s="32"/>
      <c r="FW1" s="32"/>
      <c r="FX1" s="32"/>
      <c r="FY1" s="32"/>
      <c r="FZ1" s="32"/>
      <c r="GA1" s="32"/>
      <c r="GB1" s="32"/>
      <c r="GC1" s="32"/>
      <c r="GD1" s="32"/>
      <c r="GE1" s="32"/>
      <c r="GF1" s="32"/>
      <c r="GG1" s="32"/>
      <c r="GH1" s="32"/>
      <c r="GI1" s="32"/>
      <c r="GJ1" s="32"/>
      <c r="GK1" s="32"/>
      <c r="GL1" s="32"/>
      <c r="GM1" s="32"/>
      <c r="GN1" s="32"/>
      <c r="GO1" s="32"/>
      <c r="GP1" s="32"/>
      <c r="GQ1" s="32"/>
      <c r="GR1" s="32"/>
      <c r="GS1" s="32"/>
      <c r="GT1" s="32"/>
      <c r="GU1" s="32"/>
      <c r="GV1" s="32"/>
      <c r="GW1" s="32"/>
      <c r="GX1" s="32"/>
      <c r="GY1" s="32"/>
      <c r="GZ1" s="32"/>
      <c r="HA1" s="32"/>
      <c r="HB1" s="32"/>
      <c r="HC1" s="32"/>
      <c r="HD1" s="32"/>
      <c r="HE1" s="32"/>
      <c r="HF1" s="32"/>
      <c r="HG1" s="32"/>
      <c r="HH1" s="32"/>
      <c r="HI1" s="32"/>
      <c r="HJ1" s="32"/>
      <c r="HK1" s="32"/>
      <c r="HL1" s="12"/>
      <c r="HM1" s="34" t="s">
        <v>0</v>
      </c>
      <c r="HN1" s="34"/>
      <c r="HO1" s="34"/>
      <c r="HP1" s="34"/>
      <c r="HQ1" s="34"/>
      <c r="HR1" s="34"/>
      <c r="HS1" s="34"/>
      <c r="HT1" s="34"/>
      <c r="HU1" s="34"/>
      <c r="HV1" s="34"/>
      <c r="HW1" s="34"/>
      <c r="HX1" s="34"/>
      <c r="HY1" s="34"/>
      <c r="HZ1" s="34"/>
      <c r="IA1" s="34"/>
      <c r="IB1" s="34"/>
      <c r="IC1" s="34"/>
      <c r="ID1" s="34"/>
      <c r="IE1" s="34"/>
      <c r="IF1" s="34"/>
      <c r="IG1" s="34"/>
      <c r="IH1" s="34"/>
      <c r="II1" s="34"/>
      <c r="IJ1" s="34"/>
      <c r="IK1" s="34"/>
      <c r="IL1" s="34"/>
      <c r="IM1" s="34"/>
      <c r="IN1" s="34"/>
      <c r="IO1" s="34"/>
      <c r="IP1" s="34"/>
      <c r="IQ1" s="34"/>
      <c r="IR1" s="34"/>
      <c r="IS1" s="34"/>
      <c r="IT1" s="34"/>
      <c r="IU1" s="34"/>
      <c r="IV1" s="34"/>
      <c r="IW1" s="34"/>
      <c r="IX1" s="34"/>
      <c r="IY1" s="34"/>
      <c r="IZ1" s="34"/>
      <c r="JA1" s="34"/>
      <c r="JB1" s="34"/>
      <c r="JC1" s="34"/>
      <c r="JD1" s="34"/>
      <c r="JE1" s="34"/>
      <c r="JF1" s="34"/>
      <c r="JG1" s="34"/>
      <c r="JH1" s="34"/>
      <c r="JI1" s="34"/>
      <c r="JJ1" s="34"/>
      <c r="JK1" s="34"/>
      <c r="JL1" s="34"/>
      <c r="JM1" s="34"/>
      <c r="JN1" s="34"/>
      <c r="JO1" s="34"/>
      <c r="JP1" s="34"/>
      <c r="JQ1" s="34"/>
      <c r="JR1" s="34"/>
      <c r="JS1" s="34"/>
      <c r="JT1" s="34"/>
      <c r="JU1" s="34"/>
      <c r="JV1" s="34"/>
      <c r="JW1" s="34"/>
      <c r="JX1" s="34"/>
      <c r="JY1" s="34"/>
      <c r="JZ1" s="34"/>
      <c r="KA1" s="34"/>
      <c r="KB1" s="34"/>
      <c r="KC1" s="34"/>
      <c r="KD1" s="34"/>
      <c r="KE1" s="34"/>
      <c r="KF1" s="34"/>
      <c r="KG1" s="34"/>
      <c r="KH1" s="34"/>
      <c r="KI1" s="34"/>
      <c r="KJ1" s="34"/>
      <c r="KK1" s="34"/>
      <c r="KL1" s="34"/>
      <c r="KM1" s="34"/>
      <c r="KN1" s="34"/>
      <c r="KO1" s="34"/>
      <c r="KP1" s="34"/>
      <c r="KQ1" s="34"/>
      <c r="KR1" s="34"/>
      <c r="KS1" s="34"/>
      <c r="KT1" s="34"/>
      <c r="KU1" s="34"/>
      <c r="KV1" s="34"/>
      <c r="KW1" s="34"/>
      <c r="KX1" s="34"/>
      <c r="KY1" s="34"/>
      <c r="KZ1" s="34"/>
      <c r="LA1" s="34"/>
      <c r="LB1" s="34"/>
      <c r="LC1" s="34"/>
      <c r="LD1" s="34"/>
      <c r="LE1" s="34"/>
      <c r="LF1" s="34"/>
      <c r="LG1" s="34"/>
      <c r="LH1" s="34"/>
      <c r="LI1" s="34"/>
      <c r="LJ1" s="34"/>
      <c r="LK1" s="34"/>
      <c r="LL1" s="34"/>
      <c r="LM1" s="33" t="s">
        <v>1</v>
      </c>
    </row>
    <row r="2" spans="1:325" x14ac:dyDescent="0.35">
      <c r="A2" s="32"/>
      <c r="B2" s="32"/>
      <c r="C2" s="32"/>
      <c r="D2" s="32"/>
      <c r="E2" s="32"/>
      <c r="F2" s="32"/>
      <c r="G2" s="32"/>
      <c r="H2" s="32"/>
      <c r="I2" s="32"/>
      <c r="J2" s="32"/>
      <c r="K2" s="32"/>
      <c r="L2" s="32"/>
      <c r="M2" s="32"/>
      <c r="N2" s="32"/>
      <c r="O2" s="32"/>
      <c r="P2" s="32"/>
      <c r="Q2" s="32"/>
      <c r="R2" s="32"/>
      <c r="S2" s="32"/>
      <c r="T2" s="32"/>
      <c r="U2" s="32"/>
      <c r="V2" s="32"/>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2"/>
      <c r="BC2" s="32"/>
      <c r="BD2" s="32"/>
      <c r="BE2" s="32"/>
      <c r="BF2" s="32"/>
      <c r="BG2" s="32"/>
      <c r="BH2" s="32"/>
      <c r="BI2" s="32"/>
      <c r="BJ2" s="32"/>
      <c r="BK2" s="32"/>
      <c r="BL2" s="32"/>
      <c r="BM2" s="32"/>
      <c r="BN2" s="32"/>
      <c r="BO2" s="32"/>
      <c r="BP2" s="32"/>
      <c r="BQ2" s="32"/>
      <c r="BR2" s="32"/>
      <c r="BS2" s="32"/>
      <c r="BT2" s="32"/>
      <c r="BU2" s="32"/>
      <c r="BV2" s="32"/>
      <c r="BW2" s="32"/>
      <c r="BX2" s="32"/>
      <c r="BY2" s="32"/>
      <c r="BZ2" s="32"/>
      <c r="CA2" s="32"/>
      <c r="CB2" s="32"/>
      <c r="CC2" s="32"/>
      <c r="CD2" s="32"/>
      <c r="CE2" s="32"/>
      <c r="CF2" s="32"/>
      <c r="CG2" s="32"/>
      <c r="CH2" s="32"/>
      <c r="CI2" s="32"/>
      <c r="CJ2" s="32"/>
      <c r="CK2" s="32"/>
      <c r="CL2" s="32"/>
      <c r="CM2" s="32"/>
      <c r="CN2" s="32"/>
      <c r="CO2" s="32"/>
      <c r="CP2" s="32"/>
      <c r="CQ2" s="32"/>
      <c r="CR2" s="32"/>
      <c r="CS2" s="32"/>
      <c r="CT2" s="32"/>
      <c r="CU2" s="32"/>
      <c r="CV2" s="32"/>
      <c r="CW2" s="32"/>
      <c r="CX2" s="32"/>
      <c r="CY2" s="32"/>
      <c r="CZ2" s="32"/>
      <c r="DA2" s="32"/>
      <c r="DB2" s="32"/>
      <c r="DC2" s="32"/>
      <c r="DD2" s="32"/>
      <c r="DE2" s="32"/>
      <c r="DF2" s="32"/>
      <c r="DG2" s="32"/>
      <c r="DH2" s="32"/>
      <c r="DI2" s="32"/>
      <c r="DJ2" s="32"/>
      <c r="DK2" s="32"/>
      <c r="DL2" s="32"/>
      <c r="DM2" s="32"/>
      <c r="DN2" s="32"/>
      <c r="DO2" s="32"/>
      <c r="DP2" s="32"/>
      <c r="DQ2" s="32"/>
      <c r="DR2" s="32"/>
      <c r="DS2" s="32"/>
      <c r="DT2" s="32"/>
      <c r="DU2" s="32"/>
      <c r="DV2" s="32"/>
      <c r="DW2" s="32"/>
      <c r="DX2" s="32"/>
      <c r="DY2" s="32"/>
      <c r="DZ2" s="32"/>
      <c r="EA2" s="32"/>
      <c r="EB2" s="32"/>
      <c r="EC2" s="32"/>
      <c r="ED2" s="32"/>
      <c r="EE2" s="32"/>
      <c r="EF2" s="32"/>
      <c r="EG2" s="32"/>
      <c r="EH2" s="32"/>
      <c r="EI2" s="32"/>
      <c r="EJ2" s="32"/>
      <c r="EK2" s="32"/>
      <c r="EL2" s="32"/>
      <c r="EM2" s="32"/>
      <c r="EN2" s="32"/>
      <c r="EO2" s="32"/>
      <c r="EP2" s="32"/>
      <c r="EQ2" s="32"/>
      <c r="ER2" s="32"/>
      <c r="ES2" s="32"/>
      <c r="ET2" s="32"/>
      <c r="EU2" s="32"/>
      <c r="EV2" s="32"/>
      <c r="EW2" s="32"/>
      <c r="EX2" s="32"/>
      <c r="EY2" s="32"/>
      <c r="EZ2" s="32"/>
      <c r="FA2" s="32"/>
      <c r="FB2" s="32"/>
      <c r="FC2" s="32"/>
      <c r="FD2" s="32"/>
      <c r="FE2" s="32"/>
      <c r="FF2" s="32"/>
      <c r="FG2" s="32"/>
      <c r="FH2" s="32"/>
      <c r="FI2" s="32"/>
      <c r="FJ2" s="32"/>
      <c r="FK2" s="32"/>
      <c r="FL2" s="32"/>
      <c r="FM2" s="32"/>
      <c r="FN2" s="32"/>
      <c r="FO2" s="32"/>
      <c r="FP2" s="32"/>
      <c r="FQ2" s="32"/>
      <c r="FR2" s="32"/>
      <c r="FS2" s="32"/>
      <c r="FT2" s="32"/>
      <c r="FU2" s="32"/>
      <c r="FV2" s="32"/>
      <c r="FW2" s="32"/>
      <c r="FX2" s="32"/>
      <c r="FY2" s="32"/>
      <c r="FZ2" s="32"/>
      <c r="GA2" s="32"/>
      <c r="GB2" s="32"/>
      <c r="GC2" s="32"/>
      <c r="GD2" s="32"/>
      <c r="GE2" s="32"/>
      <c r="GF2" s="32"/>
      <c r="GG2" s="32"/>
      <c r="GH2" s="32"/>
      <c r="GI2" s="32"/>
      <c r="GJ2" s="32"/>
      <c r="GK2" s="32"/>
      <c r="GL2" s="32"/>
      <c r="GM2" s="32"/>
      <c r="GN2" s="32"/>
      <c r="GO2" s="32"/>
      <c r="GP2" s="32"/>
      <c r="GQ2" s="32"/>
      <c r="GR2" s="32"/>
      <c r="GS2" s="32"/>
      <c r="GT2" s="32"/>
      <c r="GU2" s="32"/>
      <c r="GV2" s="32"/>
      <c r="GW2" s="32"/>
      <c r="GX2" s="32"/>
      <c r="GY2" s="32"/>
      <c r="GZ2" s="32"/>
      <c r="HA2" s="32"/>
      <c r="HB2" s="32"/>
      <c r="HC2" s="32"/>
      <c r="HD2" s="32"/>
      <c r="HE2" s="32"/>
      <c r="HF2" s="32"/>
      <c r="HG2" s="32"/>
      <c r="HH2" s="32"/>
      <c r="HI2" s="32"/>
      <c r="HJ2" s="32"/>
      <c r="HK2" s="32"/>
      <c r="HL2" s="12"/>
      <c r="HM2" s="35" t="s">
        <v>2</v>
      </c>
      <c r="HN2" s="35"/>
      <c r="HO2" s="35"/>
      <c r="HP2" s="35"/>
      <c r="HQ2" s="35"/>
      <c r="HR2" s="35"/>
      <c r="HS2" s="35"/>
      <c r="HT2" s="35"/>
      <c r="HU2" s="35"/>
      <c r="HV2" s="35"/>
      <c r="HW2" s="35"/>
      <c r="HX2" s="35"/>
      <c r="HY2" s="35"/>
      <c r="HZ2" s="35"/>
      <c r="IA2" s="35"/>
      <c r="IB2" s="35"/>
      <c r="IC2" s="35"/>
      <c r="ID2" s="35"/>
      <c r="IE2" s="35"/>
      <c r="IF2" s="35"/>
      <c r="IG2" s="35"/>
      <c r="IH2" s="35"/>
      <c r="II2" s="35"/>
      <c r="IJ2" s="35"/>
      <c r="IK2" s="35"/>
      <c r="IL2" s="35"/>
      <c r="IM2" s="35"/>
      <c r="IN2" s="35"/>
      <c r="IO2" s="35"/>
      <c r="IP2" s="35"/>
      <c r="IQ2" s="35"/>
      <c r="IR2" s="1"/>
      <c r="IS2" s="35" t="s">
        <v>3</v>
      </c>
      <c r="IT2" s="35"/>
      <c r="IU2" s="35"/>
      <c r="IV2" s="35"/>
      <c r="IW2" s="35"/>
      <c r="IX2" s="35"/>
      <c r="IY2" s="35"/>
      <c r="IZ2" s="35"/>
      <c r="JA2" s="35"/>
      <c r="JB2" s="35"/>
      <c r="JC2" s="35"/>
      <c r="JD2" s="35"/>
      <c r="JE2" s="35"/>
      <c r="JF2" s="35"/>
      <c r="JG2" s="35"/>
      <c r="JH2" s="35"/>
      <c r="JI2" s="35"/>
      <c r="JJ2" s="35"/>
      <c r="JK2" s="35"/>
      <c r="JL2" s="35"/>
      <c r="JM2" s="35"/>
      <c r="JN2" s="35"/>
      <c r="JO2" s="35"/>
      <c r="JP2" s="35"/>
      <c r="JQ2" s="35"/>
      <c r="JR2" s="35"/>
      <c r="JS2" s="35"/>
      <c r="JT2" s="35"/>
      <c r="JU2" s="35"/>
      <c r="JV2" s="35"/>
      <c r="JW2" s="35"/>
      <c r="JX2" s="17"/>
      <c r="JY2" s="35" t="s">
        <v>4</v>
      </c>
      <c r="JZ2" s="35"/>
      <c r="KA2" s="35"/>
      <c r="KB2" s="35"/>
      <c r="KC2" s="35"/>
      <c r="KD2" s="35"/>
      <c r="KE2" s="35"/>
      <c r="KF2" s="35"/>
      <c r="KG2" s="35"/>
      <c r="KH2" s="35"/>
      <c r="KI2" s="35"/>
      <c r="KJ2" s="35"/>
      <c r="KK2" s="35"/>
      <c r="KL2" s="35"/>
      <c r="KM2" s="35"/>
      <c r="KN2" s="35"/>
      <c r="KO2" s="35"/>
      <c r="KP2" s="35"/>
      <c r="KQ2" s="35"/>
      <c r="KR2" s="35"/>
      <c r="KS2" s="35"/>
      <c r="KT2" s="35"/>
      <c r="KU2" s="35"/>
      <c r="KV2" s="35"/>
      <c r="KW2" s="35"/>
      <c r="KX2" s="35"/>
      <c r="KY2" s="35"/>
      <c r="KZ2" s="35"/>
      <c r="LA2" s="35"/>
      <c r="LB2" s="35"/>
      <c r="LC2" s="35"/>
      <c r="LD2" s="18"/>
      <c r="LE2" s="36" t="s">
        <v>5</v>
      </c>
      <c r="LF2" s="36"/>
      <c r="LG2" s="36"/>
      <c r="LH2" s="36"/>
      <c r="LI2" s="36"/>
      <c r="LJ2" s="36"/>
      <c r="LK2" s="16" t="s">
        <v>6</v>
      </c>
      <c r="LL2" s="16" t="s">
        <v>7</v>
      </c>
      <c r="LM2" s="33"/>
    </row>
    <row r="3" spans="1:325" ht="58" x14ac:dyDescent="0.35">
      <c r="A3" s="1" t="s">
        <v>6943</v>
      </c>
      <c r="B3" s="1" t="s">
        <v>8</v>
      </c>
      <c r="C3" s="1" t="s">
        <v>9</v>
      </c>
      <c r="D3" s="20" t="s">
        <v>6944</v>
      </c>
      <c r="E3" s="20" t="s">
        <v>6945</v>
      </c>
      <c r="F3" s="20" t="s">
        <v>6946</v>
      </c>
      <c r="G3" s="20" t="s">
        <v>6947</v>
      </c>
      <c r="H3" s="20" t="s">
        <v>10</v>
      </c>
      <c r="I3" s="20" t="s">
        <v>6948</v>
      </c>
      <c r="J3" s="20" t="s">
        <v>6949</v>
      </c>
      <c r="K3" s="21" t="s">
        <v>6950</v>
      </c>
      <c r="L3" s="20" t="s">
        <v>6951</v>
      </c>
      <c r="M3" s="21" t="s">
        <v>6952</v>
      </c>
      <c r="N3" s="20" t="s">
        <v>6953</v>
      </c>
      <c r="O3" s="20" t="s">
        <v>6954</v>
      </c>
      <c r="P3" s="20" t="s">
        <v>6955</v>
      </c>
      <c r="Q3" s="20" t="s">
        <v>6956</v>
      </c>
      <c r="R3" s="21" t="s">
        <v>6957</v>
      </c>
      <c r="S3" s="21" t="s">
        <v>6958</v>
      </c>
      <c r="T3" s="20" t="s">
        <v>6959</v>
      </c>
      <c r="U3" s="20" t="s">
        <v>6960</v>
      </c>
      <c r="V3" s="21" t="s">
        <v>6961</v>
      </c>
      <c r="W3" s="20" t="s">
        <v>6962</v>
      </c>
      <c r="X3" s="21" t="s">
        <v>6963</v>
      </c>
      <c r="Y3" s="20" t="s">
        <v>6964</v>
      </c>
      <c r="Z3" s="21" t="s">
        <v>6965</v>
      </c>
      <c r="AA3" s="20" t="s">
        <v>6966</v>
      </c>
      <c r="AB3" s="20" t="s">
        <v>6967</v>
      </c>
      <c r="AC3" s="20" t="s">
        <v>6968</v>
      </c>
      <c r="AD3" s="20" t="s">
        <v>6969</v>
      </c>
      <c r="AE3" s="20" t="s">
        <v>6970</v>
      </c>
      <c r="AF3" s="20" t="s">
        <v>6971</v>
      </c>
      <c r="AG3" s="22" t="s">
        <v>6972</v>
      </c>
      <c r="AH3" s="20" t="s">
        <v>6973</v>
      </c>
      <c r="AI3" s="20" t="s">
        <v>6974</v>
      </c>
      <c r="AJ3" s="21" t="s">
        <v>6975</v>
      </c>
      <c r="AK3" s="20" t="s">
        <v>6976</v>
      </c>
      <c r="AL3" s="20" t="s">
        <v>6977</v>
      </c>
      <c r="AM3" s="20" t="s">
        <v>6978</v>
      </c>
      <c r="AN3" s="20" t="s">
        <v>6979</v>
      </c>
      <c r="AO3" s="20" t="s">
        <v>6980</v>
      </c>
      <c r="AP3" s="20" t="s">
        <v>6981</v>
      </c>
      <c r="AQ3" s="21" t="s">
        <v>6982</v>
      </c>
      <c r="AR3" s="20" t="s">
        <v>6983</v>
      </c>
      <c r="AS3" s="21" t="s">
        <v>6984</v>
      </c>
      <c r="AT3" s="20" t="s">
        <v>6985</v>
      </c>
      <c r="AU3" s="21" t="s">
        <v>6986</v>
      </c>
      <c r="AV3" s="20" t="s">
        <v>6987</v>
      </c>
      <c r="AW3" s="21" t="s">
        <v>6988</v>
      </c>
      <c r="AX3" s="20" t="s">
        <v>6989</v>
      </c>
      <c r="AY3" s="21" t="s">
        <v>6990</v>
      </c>
      <c r="AZ3" s="20" t="s">
        <v>6991</v>
      </c>
      <c r="BA3" s="21" t="s">
        <v>6992</v>
      </c>
      <c r="BB3" s="20" t="s">
        <v>6993</v>
      </c>
      <c r="BC3" s="21" t="s">
        <v>6994</v>
      </c>
      <c r="BD3" s="20" t="s">
        <v>6995</v>
      </c>
      <c r="BE3" s="23" t="s">
        <v>6996</v>
      </c>
      <c r="BF3" s="1" t="s">
        <v>12</v>
      </c>
      <c r="BG3" s="1" t="s">
        <v>13</v>
      </c>
      <c r="BH3" s="1" t="s">
        <v>14</v>
      </c>
      <c r="BI3" s="1" t="s">
        <v>15</v>
      </c>
      <c r="BJ3" s="1" t="s">
        <v>16</v>
      </c>
      <c r="BK3" s="1" t="s">
        <v>17</v>
      </c>
      <c r="BL3" s="1" t="s">
        <v>18</v>
      </c>
      <c r="BM3" s="1" t="s">
        <v>19</v>
      </c>
      <c r="BN3" s="1" t="s">
        <v>20</v>
      </c>
      <c r="BO3" t="s">
        <v>21</v>
      </c>
      <c r="BP3" t="s">
        <v>22</v>
      </c>
      <c r="BQ3" t="s">
        <v>23</v>
      </c>
      <c r="BR3" s="13" t="s">
        <v>24</v>
      </c>
      <c r="BS3" s="13" t="s">
        <v>25</v>
      </c>
      <c r="BT3" s="13" t="s">
        <v>26</v>
      </c>
      <c r="BU3" s="13" t="s">
        <v>27</v>
      </c>
      <c r="BV3" t="s">
        <v>28</v>
      </c>
      <c r="BW3" t="s">
        <v>29</v>
      </c>
      <c r="BX3" t="s">
        <v>30</v>
      </c>
      <c r="BY3" s="13" t="s">
        <v>31</v>
      </c>
      <c r="BZ3" s="13" t="s">
        <v>25</v>
      </c>
      <c r="CA3" s="13" t="s">
        <v>26</v>
      </c>
      <c r="CB3" s="13" t="s">
        <v>27</v>
      </c>
      <c r="CC3" t="s">
        <v>32</v>
      </c>
      <c r="CD3" t="s">
        <v>33</v>
      </c>
      <c r="CE3" t="s">
        <v>34</v>
      </c>
      <c r="CF3" t="s">
        <v>35</v>
      </c>
      <c r="CG3" t="s">
        <v>36</v>
      </c>
      <c r="CH3" t="s">
        <v>37</v>
      </c>
      <c r="CI3" t="s">
        <v>37</v>
      </c>
      <c r="CJ3" t="s">
        <v>38</v>
      </c>
      <c r="CK3" t="s">
        <v>39</v>
      </c>
      <c r="CL3" t="s">
        <v>40</v>
      </c>
      <c r="CM3" t="s">
        <v>41</v>
      </c>
      <c r="CN3" t="s">
        <v>42</v>
      </c>
      <c r="CO3" t="s">
        <v>43</v>
      </c>
      <c r="CP3" t="s">
        <v>44</v>
      </c>
      <c r="CQ3" t="s">
        <v>45</v>
      </c>
      <c r="CR3" t="s">
        <v>46</v>
      </c>
      <c r="CS3" t="s">
        <v>47</v>
      </c>
      <c r="CT3" t="s">
        <v>48</v>
      </c>
      <c r="CU3" t="s">
        <v>49</v>
      </c>
      <c r="CV3" t="s">
        <v>50</v>
      </c>
      <c r="CW3" t="s">
        <v>51</v>
      </c>
      <c r="CX3" t="s">
        <v>52</v>
      </c>
      <c r="CY3" t="s">
        <v>53</v>
      </c>
      <c r="CZ3" t="s">
        <v>54</v>
      </c>
      <c r="DA3" t="s">
        <v>55</v>
      </c>
      <c r="DB3" t="s">
        <v>56</v>
      </c>
      <c r="DC3" t="s">
        <v>57</v>
      </c>
      <c r="DD3" t="s">
        <v>58</v>
      </c>
      <c r="DE3" t="s">
        <v>59</v>
      </c>
      <c r="DF3" t="s">
        <v>60</v>
      </c>
      <c r="DG3" t="s">
        <v>61</v>
      </c>
      <c r="DH3" t="s">
        <v>62</v>
      </c>
      <c r="DI3" t="s">
        <v>63</v>
      </c>
      <c r="DJ3" t="s">
        <v>64</v>
      </c>
      <c r="DK3" t="s">
        <v>65</v>
      </c>
      <c r="DL3" t="s">
        <v>66</v>
      </c>
      <c r="DM3" t="s">
        <v>67</v>
      </c>
      <c r="DN3" t="s">
        <v>68</v>
      </c>
      <c r="DO3" t="s">
        <v>69</v>
      </c>
      <c r="DP3" t="s">
        <v>70</v>
      </c>
      <c r="DQ3" t="s">
        <v>71</v>
      </c>
      <c r="DR3" t="s">
        <v>72</v>
      </c>
      <c r="DS3" t="s">
        <v>73</v>
      </c>
      <c r="DT3" t="s">
        <v>74</v>
      </c>
      <c r="DU3" t="s">
        <v>75</v>
      </c>
      <c r="DV3" t="s">
        <v>76</v>
      </c>
      <c r="DW3" t="s">
        <v>71</v>
      </c>
      <c r="DX3" t="s">
        <v>77</v>
      </c>
      <c r="DY3" t="s">
        <v>78</v>
      </c>
      <c r="DZ3" t="s">
        <v>79</v>
      </c>
      <c r="EA3" t="s">
        <v>80</v>
      </c>
      <c r="EB3" t="s">
        <v>81</v>
      </c>
      <c r="EC3" t="s">
        <v>82</v>
      </c>
      <c r="ED3" t="s">
        <v>83</v>
      </c>
      <c r="EE3" t="s">
        <v>84</v>
      </c>
      <c r="EF3" t="s">
        <v>85</v>
      </c>
      <c r="EG3" t="s">
        <v>86</v>
      </c>
      <c r="EH3" t="s">
        <v>87</v>
      </c>
      <c r="EI3" t="s">
        <v>88</v>
      </c>
      <c r="EJ3" t="s">
        <v>89</v>
      </c>
      <c r="EK3" t="s">
        <v>90</v>
      </c>
      <c r="EL3" t="s">
        <v>91</v>
      </c>
      <c r="EM3" t="s">
        <v>92</v>
      </c>
      <c r="EN3" t="s">
        <v>93</v>
      </c>
      <c r="EO3" t="s">
        <v>94</v>
      </c>
      <c r="EP3" t="s">
        <v>95</v>
      </c>
      <c r="EQ3" t="s">
        <v>96</v>
      </c>
      <c r="ER3" t="s">
        <v>97</v>
      </c>
      <c r="ES3" t="s">
        <v>98</v>
      </c>
      <c r="ET3" t="s">
        <v>99</v>
      </c>
      <c r="EU3" t="s">
        <v>100</v>
      </c>
      <c r="EV3" t="s">
        <v>101</v>
      </c>
      <c r="EW3" t="s">
        <v>102</v>
      </c>
      <c r="EX3" t="s">
        <v>103</v>
      </c>
      <c r="EY3" t="s">
        <v>104</v>
      </c>
      <c r="EZ3" t="s">
        <v>105</v>
      </c>
      <c r="FA3" t="s">
        <v>106</v>
      </c>
      <c r="FB3" t="s">
        <v>107</v>
      </c>
      <c r="FC3" t="s">
        <v>108</v>
      </c>
      <c r="FD3" t="s">
        <v>109</v>
      </c>
      <c r="FE3" t="s">
        <v>110</v>
      </c>
      <c r="FF3" t="s">
        <v>111</v>
      </c>
      <c r="FG3" t="s">
        <v>112</v>
      </c>
      <c r="FH3" t="s">
        <v>113</v>
      </c>
      <c r="FI3" t="s">
        <v>114</v>
      </c>
      <c r="FJ3" t="s">
        <v>115</v>
      </c>
      <c r="FK3" t="s">
        <v>116</v>
      </c>
      <c r="FL3" t="s">
        <v>117</v>
      </c>
      <c r="FM3" t="s">
        <v>118</v>
      </c>
      <c r="FN3" t="s">
        <v>119</v>
      </c>
      <c r="FO3" t="s">
        <v>120</v>
      </c>
      <c r="FP3" t="s">
        <v>121</v>
      </c>
      <c r="FQ3" t="s">
        <v>122</v>
      </c>
      <c r="FR3" t="s">
        <v>123</v>
      </c>
      <c r="FS3" t="s">
        <v>124</v>
      </c>
      <c r="FT3" t="s">
        <v>125</v>
      </c>
      <c r="FU3" t="s">
        <v>126</v>
      </c>
      <c r="FV3" t="s">
        <v>127</v>
      </c>
      <c r="FW3" t="s">
        <v>128</v>
      </c>
      <c r="FX3" t="s">
        <v>129</v>
      </c>
      <c r="FY3" t="s">
        <v>130</v>
      </c>
      <c r="FZ3" t="s">
        <v>131</v>
      </c>
      <c r="GA3" t="s">
        <v>132</v>
      </c>
      <c r="GB3" t="s">
        <v>133</v>
      </c>
      <c r="GC3" t="s">
        <v>134</v>
      </c>
      <c r="GD3" t="s">
        <v>135</v>
      </c>
      <c r="GE3" t="s">
        <v>136</v>
      </c>
      <c r="GF3" t="s">
        <v>137</v>
      </c>
      <c r="GG3" t="s">
        <v>138</v>
      </c>
      <c r="GH3" t="s">
        <v>136</v>
      </c>
      <c r="GI3" t="s">
        <v>139</v>
      </c>
      <c r="GJ3" t="s">
        <v>140</v>
      </c>
      <c r="GK3" t="s">
        <v>141</v>
      </c>
      <c r="GL3" t="s">
        <v>142</v>
      </c>
      <c r="GM3" t="s">
        <v>143</v>
      </c>
      <c r="GN3" t="s">
        <v>144</v>
      </c>
      <c r="GO3" t="s">
        <v>145</v>
      </c>
      <c r="GP3" t="s">
        <v>146</v>
      </c>
      <c r="GQ3" t="s">
        <v>147</v>
      </c>
      <c r="GR3" t="s">
        <v>148</v>
      </c>
      <c r="GS3" t="s">
        <v>149</v>
      </c>
      <c r="GT3" t="s">
        <v>150</v>
      </c>
      <c r="GU3" t="s">
        <v>151</v>
      </c>
      <c r="GV3" t="s">
        <v>152</v>
      </c>
      <c r="GW3" t="s">
        <v>153</v>
      </c>
      <c r="GX3" t="s">
        <v>154</v>
      </c>
      <c r="GY3" t="s">
        <v>155</v>
      </c>
      <c r="GZ3" t="s">
        <v>71</v>
      </c>
      <c r="HA3" t="s">
        <v>156</v>
      </c>
      <c r="HB3" t="s">
        <v>157</v>
      </c>
      <c r="HC3" t="s">
        <v>158</v>
      </c>
      <c r="HD3" t="s">
        <v>159</v>
      </c>
      <c r="HE3" t="s">
        <v>160</v>
      </c>
      <c r="HF3" t="s">
        <v>161</v>
      </c>
      <c r="HG3" t="s">
        <v>162</v>
      </c>
      <c r="HH3" t="s">
        <v>163</v>
      </c>
      <c r="HI3" t="s">
        <v>164</v>
      </c>
      <c r="HJ3" t="s">
        <v>165</v>
      </c>
      <c r="HK3" t="s">
        <v>166</v>
      </c>
      <c r="HL3" s="12"/>
      <c r="HM3" s="1" t="s">
        <v>167</v>
      </c>
      <c r="HN3" s="1" t="s">
        <v>168</v>
      </c>
      <c r="HO3" s="1" t="s">
        <v>169</v>
      </c>
      <c r="HP3" s="1" t="s">
        <v>170</v>
      </c>
      <c r="HQ3" s="1" t="s">
        <v>171</v>
      </c>
      <c r="HR3" s="1" t="s">
        <v>172</v>
      </c>
      <c r="HS3" s="2" t="s">
        <v>173</v>
      </c>
      <c r="HT3" s="1" t="s">
        <v>70</v>
      </c>
      <c r="HU3" s="1" t="s">
        <v>174</v>
      </c>
      <c r="HV3" s="1" t="s">
        <v>175</v>
      </c>
      <c r="HW3" s="1" t="s">
        <v>176</v>
      </c>
      <c r="HX3" s="1" t="s">
        <v>177</v>
      </c>
      <c r="HY3" s="1" t="s">
        <v>178</v>
      </c>
      <c r="HZ3" s="1" t="s">
        <v>179</v>
      </c>
      <c r="IA3" s="2" t="s">
        <v>180</v>
      </c>
      <c r="IB3" s="1" t="s">
        <v>181</v>
      </c>
      <c r="IC3" s="1" t="s">
        <v>182</v>
      </c>
      <c r="ID3" s="1" t="s">
        <v>183</v>
      </c>
      <c r="IE3" s="1" t="s">
        <v>184</v>
      </c>
      <c r="IF3" s="19" t="s">
        <v>185</v>
      </c>
      <c r="IG3" s="1" t="s">
        <v>186</v>
      </c>
      <c r="IH3" s="1" t="s">
        <v>187</v>
      </c>
      <c r="II3" s="1" t="s">
        <v>188</v>
      </c>
      <c r="IJ3" s="2" t="s">
        <v>189</v>
      </c>
      <c r="IK3" s="1" t="s">
        <v>190</v>
      </c>
      <c r="IL3" s="1" t="s">
        <v>191</v>
      </c>
      <c r="IM3" s="2" t="s">
        <v>192</v>
      </c>
      <c r="IN3" s="1" t="s">
        <v>193</v>
      </c>
      <c r="IO3" s="1" t="s">
        <v>194</v>
      </c>
      <c r="IP3" s="1" t="s">
        <v>195</v>
      </c>
      <c r="IQ3" s="1" t="s">
        <v>196</v>
      </c>
      <c r="IS3" s="1" t="s">
        <v>167</v>
      </c>
      <c r="IT3" s="1" t="s">
        <v>168</v>
      </c>
      <c r="IU3" s="1" t="s">
        <v>169</v>
      </c>
      <c r="IV3" s="1" t="s">
        <v>170</v>
      </c>
      <c r="IW3" s="1" t="s">
        <v>171</v>
      </c>
      <c r="IX3" s="1" t="s">
        <v>172</v>
      </c>
      <c r="IY3" s="2" t="s">
        <v>173</v>
      </c>
      <c r="IZ3" s="1" t="s">
        <v>70</v>
      </c>
      <c r="JA3" s="1" t="s">
        <v>174</v>
      </c>
      <c r="JB3" s="1" t="s">
        <v>175</v>
      </c>
      <c r="JC3" s="1" t="s">
        <v>176</v>
      </c>
      <c r="JD3" s="1" t="s">
        <v>177</v>
      </c>
      <c r="JE3" s="1" t="s">
        <v>178</v>
      </c>
      <c r="JF3" s="1" t="s">
        <v>179</v>
      </c>
      <c r="JG3" s="2" t="s">
        <v>180</v>
      </c>
      <c r="JH3" s="1" t="s">
        <v>181</v>
      </c>
      <c r="JI3" s="1" t="s">
        <v>182</v>
      </c>
      <c r="JJ3" s="1" t="s">
        <v>183</v>
      </c>
      <c r="JK3" s="1" t="s">
        <v>184</v>
      </c>
      <c r="JL3" s="19" t="s">
        <v>185</v>
      </c>
      <c r="JM3" s="1" t="s">
        <v>186</v>
      </c>
      <c r="JN3" s="1" t="s">
        <v>187</v>
      </c>
      <c r="JO3" s="1" t="s">
        <v>188</v>
      </c>
      <c r="JP3" s="2" t="s">
        <v>189</v>
      </c>
      <c r="JQ3" s="1" t="s">
        <v>190</v>
      </c>
      <c r="JR3" s="1" t="s">
        <v>191</v>
      </c>
      <c r="JS3" s="2" t="s">
        <v>192</v>
      </c>
      <c r="JT3" s="1" t="s">
        <v>193</v>
      </c>
      <c r="JU3" s="1" t="s">
        <v>194</v>
      </c>
      <c r="JV3" s="1" t="s">
        <v>195</v>
      </c>
      <c r="JW3" s="1" t="s">
        <v>197</v>
      </c>
      <c r="JY3" s="1" t="s">
        <v>167</v>
      </c>
      <c r="JZ3" s="1" t="s">
        <v>168</v>
      </c>
      <c r="KA3" s="1" t="s">
        <v>169</v>
      </c>
      <c r="KB3" s="1" t="s">
        <v>170</v>
      </c>
      <c r="KC3" s="1" t="s">
        <v>171</v>
      </c>
      <c r="KD3" s="1" t="s">
        <v>172</v>
      </c>
      <c r="KE3" s="2" t="s">
        <v>173</v>
      </c>
      <c r="KF3" s="1" t="s">
        <v>70</v>
      </c>
      <c r="KG3" s="1" t="s">
        <v>174</v>
      </c>
      <c r="KH3" s="1" t="s">
        <v>175</v>
      </c>
      <c r="KI3" s="1" t="s">
        <v>176</v>
      </c>
      <c r="KJ3" s="1" t="s">
        <v>177</v>
      </c>
      <c r="KK3" s="1" t="s">
        <v>178</v>
      </c>
      <c r="KL3" s="1" t="s">
        <v>179</v>
      </c>
      <c r="KM3" s="2" t="s">
        <v>180</v>
      </c>
      <c r="KN3" s="1" t="s">
        <v>181</v>
      </c>
      <c r="KO3" s="1" t="s">
        <v>182</v>
      </c>
      <c r="KP3" s="1" t="s">
        <v>183</v>
      </c>
      <c r="KQ3" s="1" t="s">
        <v>184</v>
      </c>
      <c r="KR3" s="19" t="s">
        <v>185</v>
      </c>
      <c r="KS3" s="1" t="s">
        <v>186</v>
      </c>
      <c r="KT3" s="1" t="s">
        <v>187</v>
      </c>
      <c r="KU3" s="1" t="s">
        <v>188</v>
      </c>
      <c r="KV3" s="2" t="s">
        <v>189</v>
      </c>
      <c r="KW3" s="1" t="s">
        <v>190</v>
      </c>
      <c r="KX3" s="1" t="s">
        <v>191</v>
      </c>
      <c r="KY3" s="2" t="s">
        <v>192</v>
      </c>
      <c r="KZ3" s="1" t="s">
        <v>193</v>
      </c>
      <c r="LA3" s="1" t="s">
        <v>194</v>
      </c>
      <c r="LB3" s="1" t="s">
        <v>195</v>
      </c>
      <c r="LC3" s="1" t="s">
        <v>197</v>
      </c>
      <c r="LE3" s="1" t="s">
        <v>198</v>
      </c>
      <c r="LF3" s="2" t="s">
        <v>199</v>
      </c>
      <c r="LG3" s="2" t="s">
        <v>200</v>
      </c>
      <c r="LH3" s="2" t="s">
        <v>201</v>
      </c>
      <c r="LI3" s="2" t="s">
        <v>202</v>
      </c>
      <c r="LJ3" s="2" t="s">
        <v>203</v>
      </c>
      <c r="LK3" s="14">
        <f>COUNTIF(LI4:LI3246,"&gt;=0.5")</f>
        <v>1254</v>
      </c>
      <c r="LL3" s="14">
        <f>COUNT(LI4:LI3246)</f>
        <v>1360</v>
      </c>
      <c r="LM3" s="15">
        <f>LK3/LL3</f>
        <v>0.92205882352941182</v>
      </c>
    </row>
    <row r="4" spans="1:325" x14ac:dyDescent="0.35">
      <c r="A4" s="3">
        <v>44876</v>
      </c>
      <c r="B4" t="s">
        <v>204</v>
      </c>
      <c r="C4" t="s">
        <v>205</v>
      </c>
      <c r="D4" s="24" t="e">
        <v>#N/A</v>
      </c>
      <c r="E4" s="24" t="e">
        <v>#N/A</v>
      </c>
      <c r="F4" s="24" t="e">
        <v>#N/A</v>
      </c>
      <c r="G4" s="24" t="e">
        <v>#N/A</v>
      </c>
      <c r="H4" s="24" t="e">
        <v>#N/A</v>
      </c>
      <c r="I4" s="24" t="e">
        <v>#N/A</v>
      </c>
      <c r="J4" s="24" t="e">
        <v>#N/A</v>
      </c>
      <c r="K4" s="25" t="e">
        <v>#N/A</v>
      </c>
      <c r="L4" s="25" t="e">
        <v>#N/A</v>
      </c>
      <c r="M4" s="25" t="e">
        <v>#N/A</v>
      </c>
      <c r="N4" s="24" t="e">
        <v>#N/A</v>
      </c>
      <c r="O4" s="24" t="e">
        <v>#N/A</v>
      </c>
      <c r="P4" s="24" t="e">
        <v>#N/A</v>
      </c>
      <c r="Q4" s="24" t="e">
        <v>#N/A</v>
      </c>
      <c r="R4" s="25" t="e">
        <v>#N/A</v>
      </c>
      <c r="S4" s="25" t="e">
        <v>#N/A</v>
      </c>
      <c r="T4" s="24" t="e">
        <v>#N/A</v>
      </c>
      <c r="U4" s="24" t="e">
        <v>#N/A</v>
      </c>
      <c r="V4" s="25" t="e">
        <v>#N/A</v>
      </c>
      <c r="W4" s="24" t="e">
        <v>#N/A</v>
      </c>
      <c r="X4" s="25" t="e">
        <v>#N/A</v>
      </c>
      <c r="Y4" s="24" t="e">
        <v>#N/A</v>
      </c>
      <c r="Z4" s="25" t="e">
        <v>#N/A</v>
      </c>
      <c r="AA4" s="24" t="e">
        <v>#N/A</v>
      </c>
      <c r="AB4" s="24" t="e">
        <v>#N/A</v>
      </c>
      <c r="AC4" s="24" t="e">
        <v>#N/A</v>
      </c>
      <c r="AD4" s="24" t="e">
        <v>#N/A</v>
      </c>
      <c r="AE4" s="24" t="e">
        <v>#N/A</v>
      </c>
      <c r="AF4" s="24" t="e">
        <v>#N/A</v>
      </c>
      <c r="AG4" s="24" t="e">
        <v>#N/A</v>
      </c>
      <c r="AH4" s="24" t="e">
        <v>#N/A</v>
      </c>
      <c r="AI4" s="24" t="e">
        <v>#N/A</v>
      </c>
      <c r="AJ4" s="25" t="e">
        <v>#N/A</v>
      </c>
      <c r="AK4" s="24" t="e">
        <v>#N/A</v>
      </c>
      <c r="AL4" s="24" t="e">
        <v>#N/A</v>
      </c>
      <c r="AM4" s="24" t="e">
        <v>#N/A</v>
      </c>
      <c r="AN4" s="24" t="e">
        <v>#N/A</v>
      </c>
      <c r="AO4" s="24" t="e">
        <v>#N/A</v>
      </c>
      <c r="AP4" s="24" t="e">
        <v>#N/A</v>
      </c>
      <c r="AQ4" s="25" t="e">
        <v>#N/A</v>
      </c>
      <c r="AR4" s="24" t="e">
        <v>#N/A</v>
      </c>
      <c r="AS4" s="25" t="e">
        <v>#N/A</v>
      </c>
      <c r="AT4" s="24" t="e">
        <v>#N/A</v>
      </c>
      <c r="AU4" s="25" t="e">
        <v>#N/A</v>
      </c>
      <c r="AV4" s="24" t="e">
        <v>#N/A</v>
      </c>
      <c r="AW4" s="25" t="e">
        <v>#N/A</v>
      </c>
      <c r="AX4" s="24" t="e">
        <v>#N/A</v>
      </c>
      <c r="AY4" s="25" t="e">
        <v>#N/A</v>
      </c>
      <c r="AZ4" s="24" t="e">
        <v>#N/A</v>
      </c>
      <c r="BA4" s="25" t="e">
        <v>#N/A</v>
      </c>
      <c r="BB4" s="24" t="e">
        <v>#N/A</v>
      </c>
      <c r="BC4" s="25" t="e">
        <v>#N/A</v>
      </c>
      <c r="BD4" s="24" t="e">
        <v>#N/A</v>
      </c>
      <c r="BE4" s="26" t="e">
        <v>#N/A</v>
      </c>
      <c r="BF4" t="s">
        <v>206</v>
      </c>
      <c r="BG4" t="s">
        <v>207</v>
      </c>
      <c r="BH4" t="s">
        <v>208</v>
      </c>
      <c r="BI4" t="s">
        <v>209</v>
      </c>
      <c r="BJ4" t="s">
        <v>210</v>
      </c>
      <c r="BK4" t="s">
        <v>211</v>
      </c>
      <c r="BL4" t="s">
        <v>212</v>
      </c>
      <c r="BM4" t="s">
        <v>213</v>
      </c>
      <c r="BN4" t="s">
        <v>214</v>
      </c>
      <c r="BO4" t="s">
        <v>215</v>
      </c>
      <c r="BQ4" t="s">
        <v>216</v>
      </c>
      <c r="BR4" t="s">
        <v>217</v>
      </c>
      <c r="BU4" t="s">
        <v>218</v>
      </c>
      <c r="BV4" t="s">
        <v>214</v>
      </c>
      <c r="CG4" t="s">
        <v>219</v>
      </c>
      <c r="CI4" t="s">
        <v>220</v>
      </c>
      <c r="CJ4" t="s">
        <v>221</v>
      </c>
      <c r="CL4" t="s">
        <v>222</v>
      </c>
      <c r="CN4" t="s">
        <v>223</v>
      </c>
      <c r="CP4" t="s">
        <v>224</v>
      </c>
      <c r="CQ4" t="s">
        <v>225</v>
      </c>
      <c r="CR4" t="s">
        <v>226</v>
      </c>
      <c r="CT4" t="s">
        <v>219</v>
      </c>
      <c r="CV4" t="s">
        <v>227</v>
      </c>
      <c r="CX4" t="s">
        <v>228</v>
      </c>
      <c r="CZ4" t="s">
        <v>214</v>
      </c>
      <c r="DB4" t="s">
        <v>229</v>
      </c>
      <c r="DC4" t="s">
        <v>230</v>
      </c>
      <c r="DD4" t="s">
        <v>214</v>
      </c>
      <c r="DE4" t="s">
        <v>231</v>
      </c>
      <c r="DI4" t="s">
        <v>232</v>
      </c>
      <c r="DK4" t="s">
        <v>233</v>
      </c>
      <c r="DM4" t="s">
        <v>219</v>
      </c>
      <c r="DO4" t="s">
        <v>234</v>
      </c>
      <c r="DP4" t="s">
        <v>235</v>
      </c>
      <c r="DT4" t="s">
        <v>214</v>
      </c>
      <c r="DU4" t="s">
        <v>214</v>
      </c>
      <c r="DV4" t="s">
        <v>236</v>
      </c>
      <c r="DX4" t="s">
        <v>237</v>
      </c>
      <c r="DZ4" t="s">
        <v>238</v>
      </c>
      <c r="EA4" t="s">
        <v>237</v>
      </c>
      <c r="EC4" t="s">
        <v>237</v>
      </c>
      <c r="EE4" t="s">
        <v>214</v>
      </c>
      <c r="EG4" t="s">
        <v>214</v>
      </c>
      <c r="EK4" t="s">
        <v>239</v>
      </c>
      <c r="EM4" t="s">
        <v>240</v>
      </c>
      <c r="EO4" t="s">
        <v>240</v>
      </c>
      <c r="EQ4" t="s">
        <v>214</v>
      </c>
      <c r="ER4" t="s">
        <v>241</v>
      </c>
      <c r="ES4" t="s">
        <v>237</v>
      </c>
      <c r="ET4" t="s">
        <v>241</v>
      </c>
      <c r="EU4" t="s">
        <v>242</v>
      </c>
      <c r="EV4" t="s">
        <v>241</v>
      </c>
      <c r="EW4" t="s">
        <v>243</v>
      </c>
      <c r="EX4" t="s">
        <v>241</v>
      </c>
      <c r="EY4" t="s">
        <v>237</v>
      </c>
      <c r="EZ4" t="s">
        <v>241</v>
      </c>
      <c r="FA4" t="s">
        <v>241</v>
      </c>
      <c r="FB4" t="s">
        <v>241</v>
      </c>
      <c r="FC4" t="s">
        <v>237</v>
      </c>
      <c r="FD4" t="s">
        <v>241</v>
      </c>
      <c r="FE4" t="s">
        <v>244</v>
      </c>
      <c r="FF4" t="s">
        <v>241</v>
      </c>
      <c r="FG4" t="s">
        <v>239</v>
      </c>
      <c r="FH4" t="s">
        <v>241</v>
      </c>
      <c r="FI4" t="s">
        <v>219</v>
      </c>
      <c r="FJ4" t="s">
        <v>241</v>
      </c>
      <c r="FK4" t="s">
        <v>214</v>
      </c>
      <c r="FL4" t="s">
        <v>241</v>
      </c>
      <c r="FM4" t="s">
        <v>245</v>
      </c>
      <c r="FN4" t="s">
        <v>241</v>
      </c>
      <c r="FO4" t="s">
        <v>214</v>
      </c>
      <c r="FP4" t="s">
        <v>241</v>
      </c>
      <c r="FQ4" t="s">
        <v>246</v>
      </c>
      <c r="FR4" t="s">
        <v>241</v>
      </c>
      <c r="FS4" t="s">
        <v>247</v>
      </c>
      <c r="FT4" t="s">
        <v>241</v>
      </c>
      <c r="FU4" t="s">
        <v>219</v>
      </c>
      <c r="FV4" t="s">
        <v>241</v>
      </c>
      <c r="FW4" t="s">
        <v>241</v>
      </c>
      <c r="FX4" t="s">
        <v>241</v>
      </c>
      <c r="FY4" t="s">
        <v>241</v>
      </c>
      <c r="FZ4" t="s">
        <v>248</v>
      </c>
      <c r="GA4" t="s">
        <v>241</v>
      </c>
      <c r="GB4" t="s">
        <v>244</v>
      </c>
      <c r="GC4" t="s">
        <v>241</v>
      </c>
      <c r="GD4" t="s">
        <v>249</v>
      </c>
      <c r="GE4" t="s">
        <v>241</v>
      </c>
      <c r="GF4" t="s">
        <v>241</v>
      </c>
      <c r="GG4" t="s">
        <v>244</v>
      </c>
      <c r="GH4" t="s">
        <v>241</v>
      </c>
      <c r="GI4" t="s">
        <v>241</v>
      </c>
      <c r="GJ4" t="s">
        <v>250</v>
      </c>
      <c r="GK4" t="s">
        <v>241</v>
      </c>
      <c r="GL4" t="s">
        <v>250</v>
      </c>
      <c r="GM4" t="s">
        <v>241</v>
      </c>
      <c r="GN4" t="s">
        <v>214</v>
      </c>
      <c r="GO4" t="s">
        <v>241</v>
      </c>
      <c r="GP4" t="s">
        <v>251</v>
      </c>
      <c r="GQ4" t="s">
        <v>241</v>
      </c>
      <c r="GR4" t="s">
        <v>251</v>
      </c>
      <c r="GS4" t="s">
        <v>214</v>
      </c>
      <c r="GT4" t="s">
        <v>241</v>
      </c>
      <c r="GU4" t="s">
        <v>241</v>
      </c>
      <c r="GV4" t="s">
        <v>241</v>
      </c>
      <c r="GW4" t="s">
        <v>252</v>
      </c>
      <c r="GX4" t="s">
        <v>253</v>
      </c>
      <c r="GY4" t="s">
        <v>254</v>
      </c>
      <c r="GZ4" t="s">
        <v>241</v>
      </c>
      <c r="HA4" t="s">
        <v>239</v>
      </c>
      <c r="HB4" t="s">
        <v>241</v>
      </c>
      <c r="HC4" t="s">
        <v>241</v>
      </c>
      <c r="HD4" t="s">
        <v>241</v>
      </c>
      <c r="HE4" t="s">
        <v>241</v>
      </c>
      <c r="HF4" t="s">
        <v>241</v>
      </c>
      <c r="HG4" t="s">
        <v>241</v>
      </c>
      <c r="HH4" t="s">
        <v>241</v>
      </c>
      <c r="HI4" t="s">
        <v>241</v>
      </c>
      <c r="HJ4" t="s">
        <v>219</v>
      </c>
      <c r="HK4" t="s">
        <v>255</v>
      </c>
      <c r="HL4" s="12"/>
      <c r="HM4">
        <v>0.25</v>
      </c>
      <c r="HN4">
        <v>0</v>
      </c>
      <c r="HO4">
        <v>0</v>
      </c>
      <c r="HP4">
        <v>1</v>
      </c>
      <c r="HQ4">
        <v>0</v>
      </c>
      <c r="HR4">
        <v>0.25</v>
      </c>
      <c r="HS4">
        <v>0</v>
      </c>
      <c r="HT4">
        <v>0</v>
      </c>
      <c r="HU4">
        <v>0</v>
      </c>
      <c r="HV4">
        <v>0.5</v>
      </c>
      <c r="HW4">
        <v>0.5</v>
      </c>
      <c r="HX4">
        <v>0.5</v>
      </c>
      <c r="HY4">
        <v>1</v>
      </c>
      <c r="HZ4">
        <v>0.5</v>
      </c>
      <c r="IA4" s="4">
        <v>1</v>
      </c>
      <c r="IB4">
        <v>0.5</v>
      </c>
      <c r="IC4">
        <v>0.75</v>
      </c>
      <c r="ID4">
        <v>0.5</v>
      </c>
      <c r="IE4">
        <v>0.5</v>
      </c>
      <c r="IG4">
        <v>0.25</v>
      </c>
      <c r="IH4">
        <v>0.5</v>
      </c>
      <c r="II4">
        <v>0.75</v>
      </c>
      <c r="IJ4">
        <v>0.75</v>
      </c>
      <c r="IK4">
        <v>0.75</v>
      </c>
      <c r="IL4">
        <v>0.75</v>
      </c>
      <c r="IM4">
        <v>0.75</v>
      </c>
      <c r="IN4">
        <v>0</v>
      </c>
      <c r="IO4">
        <v>1</v>
      </c>
      <c r="IQ4">
        <v>2</v>
      </c>
      <c r="IS4">
        <f t="shared" ref="IS4:IS67" si="0">HM4*0.15</f>
        <v>3.7499999999999999E-2</v>
      </c>
      <c r="IT4">
        <f t="shared" ref="IT4:IT67" si="1">HN4*0.12</f>
        <v>0</v>
      </c>
      <c r="IU4">
        <f t="shared" ref="IU4:IU67" si="2">HO4*0.08</f>
        <v>0</v>
      </c>
      <c r="IV4">
        <f t="shared" ref="IV4:IV67" si="3">HP4*0.1</f>
        <v>0.1</v>
      </c>
      <c r="IW4">
        <f t="shared" ref="IW4:IW67" si="4">HQ4*0.08</f>
        <v>0</v>
      </c>
      <c r="IX4">
        <f t="shared" ref="IX4:IX67" si="5">HR4*0.13</f>
        <v>3.2500000000000001E-2</v>
      </c>
      <c r="IY4">
        <f t="shared" ref="IY4:IY67" si="6">HS4*0.1</f>
        <v>0</v>
      </c>
      <c r="IZ4">
        <f t="shared" ref="IZ4:IZ67" si="7">HT4*0.11</f>
        <v>0</v>
      </c>
      <c r="JA4">
        <f t="shared" ref="JA4:JA67" si="8">HU4*0.13</f>
        <v>0</v>
      </c>
      <c r="JB4">
        <f t="shared" ref="JB4:JB67" si="9">HV4*0.1</f>
        <v>0.05</v>
      </c>
      <c r="JC4">
        <f t="shared" ref="JC4:JC67" si="10">HW4*0.12</f>
        <v>0.06</v>
      </c>
      <c r="JD4">
        <f t="shared" ref="JD4:JD67" si="11">HX4*0.11</f>
        <v>5.5E-2</v>
      </c>
      <c r="JE4">
        <f t="shared" ref="JE4:JE67" si="12">HY4*0.07</f>
        <v>7.0000000000000007E-2</v>
      </c>
      <c r="JF4">
        <f t="shared" ref="JF4:JF67" si="13">HZ4*0.12</f>
        <v>0.06</v>
      </c>
      <c r="JG4" s="5">
        <f t="shared" ref="JG4:JG67" si="14">IA4*0.05</f>
        <v>0.05</v>
      </c>
      <c r="JH4">
        <f t="shared" ref="JH4:JI67" si="15">IB4*0</f>
        <v>0</v>
      </c>
      <c r="JI4">
        <f t="shared" si="15"/>
        <v>0</v>
      </c>
      <c r="JJ4">
        <f t="shared" ref="JJ4:JJ67" si="16">ID4*0.2</f>
        <v>0.1</v>
      </c>
      <c r="JK4">
        <f t="shared" ref="JK4:JK67" si="17">IE4*0.15</f>
        <v>7.4999999999999997E-2</v>
      </c>
      <c r="JL4" s="6">
        <f t="shared" ref="JL4:JL67" si="18">(SUM(HV4,HX4,HZ4,IB4,IC4,ID4)/6)*0.08</f>
        <v>4.3333333333333328E-2</v>
      </c>
      <c r="JM4">
        <f t="shared" ref="JM4:JM67" si="19">IG4*0.12</f>
        <v>0.03</v>
      </c>
      <c r="JN4">
        <f t="shared" ref="JN4:JN67" si="20">IH4*0.05</f>
        <v>2.5000000000000001E-2</v>
      </c>
      <c r="JO4">
        <f t="shared" ref="JO4:JO67" si="21">II4*0.15</f>
        <v>0.11249999999999999</v>
      </c>
      <c r="JP4">
        <f t="shared" ref="JP4:JP67" si="22">IJ4*0.1</f>
        <v>7.5000000000000011E-2</v>
      </c>
      <c r="JQ4">
        <f t="shared" ref="JQ4:JQ67" si="23">IK4*0.12</f>
        <v>0.09</v>
      </c>
      <c r="JR4">
        <f t="shared" ref="JR4:JR67" si="24">IL4*0.11</f>
        <v>8.2500000000000004E-2</v>
      </c>
      <c r="JS4">
        <f t="shared" ref="JS4:JT67" si="25">IM4*0.1</f>
        <v>7.5000000000000011E-2</v>
      </c>
      <c r="JT4">
        <f t="shared" si="25"/>
        <v>0</v>
      </c>
      <c r="JU4">
        <f t="shared" ref="JU4:JV67" si="26">IO4</f>
        <v>1</v>
      </c>
      <c r="JV4">
        <f t="shared" si="26"/>
        <v>0</v>
      </c>
      <c r="JW4">
        <f t="shared" ref="JW4:JW67" si="27">(SUM(JU4:JV4))*0.15</f>
        <v>0.15</v>
      </c>
      <c r="JY4">
        <f t="shared" ref="JY4:JY67" si="28">HM4*0.05</f>
        <v>1.2500000000000001E-2</v>
      </c>
      <c r="JZ4">
        <f t="shared" ref="JZ4:JZ67" si="29">HN4*0.08</f>
        <v>0</v>
      </c>
      <c r="KA4">
        <f t="shared" ref="KA4:KB67" si="30">HO4*0.02</f>
        <v>0</v>
      </c>
      <c r="KB4">
        <f t="shared" si="30"/>
        <v>0.02</v>
      </c>
      <c r="KC4">
        <f t="shared" ref="KC4:KC67" si="31">HQ4*0.04</f>
        <v>0</v>
      </c>
      <c r="KD4">
        <f t="shared" ref="KD4:KJ40" si="32">HR4*0.03</f>
        <v>7.4999999999999997E-3</v>
      </c>
      <c r="KE4">
        <f t="shared" si="32"/>
        <v>0</v>
      </c>
      <c r="KF4">
        <f t="shared" si="32"/>
        <v>0</v>
      </c>
      <c r="KG4">
        <f t="shared" si="32"/>
        <v>0</v>
      </c>
      <c r="KH4">
        <f t="shared" si="32"/>
        <v>1.4999999999999999E-2</v>
      </c>
      <c r="KI4">
        <f t="shared" si="32"/>
        <v>1.4999999999999999E-2</v>
      </c>
      <c r="KJ4">
        <f t="shared" si="32"/>
        <v>1.4999999999999999E-2</v>
      </c>
      <c r="KK4">
        <f t="shared" ref="KK4:KK67" si="33">HY4*0.02</f>
        <v>0.02</v>
      </c>
      <c r="KL4">
        <f t="shared" ref="KL4:KL67" si="34">HZ4*0.04</f>
        <v>0.02</v>
      </c>
      <c r="KM4" s="5">
        <f t="shared" ref="KM4:KM67" si="35">IA4*0.05</f>
        <v>0.05</v>
      </c>
      <c r="KN4">
        <f t="shared" ref="KN4:KO67" si="36">IB4*0</f>
        <v>0</v>
      </c>
      <c r="KO4">
        <f t="shared" si="36"/>
        <v>0</v>
      </c>
      <c r="KP4">
        <f t="shared" ref="KP4:KP67" si="37">ID4*0.06</f>
        <v>0.03</v>
      </c>
      <c r="KQ4">
        <f t="shared" ref="KQ4:KQ67" si="38">IE4*0.03</f>
        <v>1.4999999999999999E-2</v>
      </c>
      <c r="KR4" s="6">
        <f t="shared" ref="KR4:KR67" si="39">(SUM(HV4,HX4,HZ4,IB4,IC4,ID4)/6)*0.04</f>
        <v>2.1666666666666664E-2</v>
      </c>
      <c r="KS4">
        <f t="shared" ref="KS4:KS67" si="40">IG4*0.04</f>
        <v>0.01</v>
      </c>
      <c r="KT4">
        <f t="shared" ref="KT4:KT67" si="41">IH4*0.03</f>
        <v>1.4999999999999999E-2</v>
      </c>
      <c r="KU4">
        <f t="shared" ref="KU4:KU67" si="42">II4*0.04</f>
        <v>0.03</v>
      </c>
      <c r="KV4">
        <f t="shared" ref="KV4:KV67" si="43">IJ4*0.05</f>
        <v>3.7500000000000006E-2</v>
      </c>
      <c r="KW4">
        <f t="shared" ref="KW4:KW67" si="44">IK4*0.01</f>
        <v>7.4999999999999997E-3</v>
      </c>
      <c r="KX4">
        <f t="shared" ref="KX4:KX67" si="45">IL4*0</f>
        <v>0</v>
      </c>
      <c r="KY4">
        <f t="shared" ref="KY4:KY67" si="46">IM4*0.04</f>
        <v>0.03</v>
      </c>
      <c r="KZ4">
        <f t="shared" ref="KZ4:KZ67" si="47">IN4*0.03</f>
        <v>0</v>
      </c>
      <c r="LA4">
        <f t="shared" ref="LA4:LB67" si="48">IO4</f>
        <v>1</v>
      </c>
      <c r="LB4">
        <f t="shared" si="48"/>
        <v>0</v>
      </c>
      <c r="LC4">
        <f t="shared" ref="LC4:LC67" si="49">SUM(LA4:LB4)*0.1</f>
        <v>0.1</v>
      </c>
      <c r="LE4" t="str">
        <f>BF4</f>
        <v>Gambie</v>
      </c>
      <c r="LF4">
        <f>SUM(IS4:JA4)</f>
        <v>0.17</v>
      </c>
      <c r="LG4" s="6">
        <f t="shared" ref="LG4:LG67" si="50">SUM(JB4:JL4)</f>
        <v>0.56333333333333335</v>
      </c>
      <c r="LH4">
        <f t="shared" ref="LH4:LH67" si="51">SUM(JM4:JT4,JW4)</f>
        <v>0.64</v>
      </c>
      <c r="LI4" s="6">
        <f>SUM(JY4:KZ4,LC4)</f>
        <v>0.47166666666666657</v>
      </c>
      <c r="LJ4">
        <f t="shared" ref="LJ4:LJ67" si="52">IQ4</f>
        <v>2</v>
      </c>
    </row>
    <row r="5" spans="1:325" x14ac:dyDescent="0.35">
      <c r="A5" s="3">
        <v>44869</v>
      </c>
      <c r="B5" t="s">
        <v>256</v>
      </c>
      <c r="D5" s="27" t="s">
        <v>257</v>
      </c>
      <c r="E5" s="27" t="s">
        <v>257</v>
      </c>
      <c r="F5" s="27">
        <v>27</v>
      </c>
      <c r="G5" s="27" t="s">
        <v>258</v>
      </c>
      <c r="H5" s="27" t="s">
        <v>259</v>
      </c>
      <c r="I5" s="27" t="s">
        <v>260</v>
      </c>
      <c r="J5" s="27" t="s">
        <v>207</v>
      </c>
      <c r="K5" s="28">
        <v>44570</v>
      </c>
      <c r="L5" s="28">
        <v>44566</v>
      </c>
      <c r="M5" s="28">
        <v>44595</v>
      </c>
      <c r="N5" s="27" t="s">
        <v>261</v>
      </c>
      <c r="O5" s="27" t="s">
        <v>261</v>
      </c>
      <c r="P5" s="27" t="s">
        <v>261</v>
      </c>
      <c r="Q5" s="27" t="s">
        <v>262</v>
      </c>
      <c r="R5" s="28" t="s">
        <v>262</v>
      </c>
      <c r="S5" s="28" t="s">
        <v>262</v>
      </c>
      <c r="T5" s="27" t="s">
        <v>263</v>
      </c>
      <c r="U5" s="27" t="s">
        <v>261</v>
      </c>
      <c r="V5" s="28" t="s">
        <v>262</v>
      </c>
      <c r="W5" s="27" t="s">
        <v>261</v>
      </c>
      <c r="X5" s="28" t="s">
        <v>262</v>
      </c>
      <c r="Y5" s="27" t="s">
        <v>263</v>
      </c>
      <c r="Z5" s="28">
        <v>44772</v>
      </c>
      <c r="AA5" s="27" t="s">
        <v>264</v>
      </c>
      <c r="AB5" s="27" t="s">
        <v>265</v>
      </c>
      <c r="AC5" s="27" t="s">
        <v>266</v>
      </c>
      <c r="AD5" s="27" t="s">
        <v>267</v>
      </c>
      <c r="AE5" s="27" t="s">
        <v>262</v>
      </c>
      <c r="AF5" s="27" t="s">
        <v>262</v>
      </c>
      <c r="AG5" s="29" t="s">
        <v>262</v>
      </c>
      <c r="AH5" s="27" t="s">
        <v>263</v>
      </c>
      <c r="AI5" s="27">
        <v>44717</v>
      </c>
      <c r="AJ5" s="28">
        <v>44717</v>
      </c>
      <c r="AK5" s="27" t="s">
        <v>268</v>
      </c>
      <c r="AL5" s="27" t="s">
        <v>269</v>
      </c>
      <c r="AM5" s="27" t="s">
        <v>265</v>
      </c>
      <c r="AN5" s="27" t="s">
        <v>270</v>
      </c>
      <c r="AO5" s="27" t="s">
        <v>261</v>
      </c>
      <c r="AP5" s="27" t="s">
        <v>261</v>
      </c>
      <c r="AQ5" s="28" t="s">
        <v>262</v>
      </c>
      <c r="AR5" s="27" t="s">
        <v>261</v>
      </c>
      <c r="AS5" s="28" t="s">
        <v>262</v>
      </c>
      <c r="AT5" s="27" t="s">
        <v>261</v>
      </c>
      <c r="AU5" s="28" t="s">
        <v>262</v>
      </c>
      <c r="AV5" s="27" t="s">
        <v>261</v>
      </c>
      <c r="AW5" s="28" t="s">
        <v>262</v>
      </c>
      <c r="AX5" s="27" t="s">
        <v>261</v>
      </c>
      <c r="AY5" s="28" t="s">
        <v>262</v>
      </c>
      <c r="AZ5" s="27" t="s">
        <v>262</v>
      </c>
      <c r="BA5" s="27" t="s">
        <v>262</v>
      </c>
      <c r="BB5" s="27" t="s">
        <v>261</v>
      </c>
      <c r="BC5" s="28" t="s">
        <v>262</v>
      </c>
      <c r="BD5" s="27" t="s">
        <v>261</v>
      </c>
      <c r="BE5" s="30" t="s">
        <v>262</v>
      </c>
      <c r="BF5" t="s">
        <v>207</v>
      </c>
      <c r="BG5" t="s">
        <v>271</v>
      </c>
      <c r="BH5" t="s">
        <v>272</v>
      </c>
      <c r="BI5" t="s">
        <v>273</v>
      </c>
      <c r="BJ5" t="s">
        <v>210</v>
      </c>
      <c r="BK5" t="s">
        <v>274</v>
      </c>
      <c r="BL5" t="s">
        <v>212</v>
      </c>
      <c r="BM5" t="s">
        <v>275</v>
      </c>
      <c r="BN5" t="s">
        <v>214</v>
      </c>
      <c r="BO5" t="s">
        <v>276</v>
      </c>
      <c r="BP5" t="s">
        <v>277</v>
      </c>
      <c r="BQ5" t="s">
        <v>216</v>
      </c>
      <c r="BR5" t="s">
        <v>207</v>
      </c>
      <c r="BS5" t="s">
        <v>278</v>
      </c>
      <c r="BT5" t="s">
        <v>279</v>
      </c>
      <c r="BU5" t="s">
        <v>280</v>
      </c>
      <c r="BV5" t="s">
        <v>214</v>
      </c>
      <c r="CG5" t="s">
        <v>219</v>
      </c>
      <c r="CI5" t="s">
        <v>220</v>
      </c>
      <c r="CJ5" t="s">
        <v>281</v>
      </c>
      <c r="CL5" t="s">
        <v>282</v>
      </c>
      <c r="CN5" t="s">
        <v>283</v>
      </c>
      <c r="CP5" t="s">
        <v>284</v>
      </c>
      <c r="CQ5" t="s">
        <v>285</v>
      </c>
      <c r="CR5" t="s">
        <v>286</v>
      </c>
      <c r="CT5" t="s">
        <v>214</v>
      </c>
      <c r="CV5" t="s">
        <v>250</v>
      </c>
      <c r="CX5" t="s">
        <v>287</v>
      </c>
      <c r="CZ5" t="s">
        <v>214</v>
      </c>
      <c r="DB5" t="s">
        <v>230</v>
      </c>
      <c r="DC5" t="s">
        <v>229</v>
      </c>
      <c r="DD5" t="s">
        <v>214</v>
      </c>
      <c r="DE5" t="s">
        <v>231</v>
      </c>
      <c r="DI5" t="s">
        <v>232</v>
      </c>
      <c r="DK5" t="s">
        <v>233</v>
      </c>
      <c r="DM5" t="s">
        <v>214</v>
      </c>
      <c r="DO5" t="s">
        <v>288</v>
      </c>
      <c r="DP5" t="s">
        <v>289</v>
      </c>
      <c r="DT5" t="s">
        <v>219</v>
      </c>
      <c r="DX5" t="s">
        <v>233</v>
      </c>
      <c r="DZ5" t="s">
        <v>238</v>
      </c>
      <c r="EA5" t="s">
        <v>233</v>
      </c>
      <c r="EC5" t="s">
        <v>242</v>
      </c>
      <c r="EE5" t="s">
        <v>214</v>
      </c>
      <c r="EG5" t="s">
        <v>214</v>
      </c>
      <c r="EK5" t="s">
        <v>242</v>
      </c>
      <c r="EM5" t="s">
        <v>240</v>
      </c>
      <c r="EO5" t="s">
        <v>240</v>
      </c>
      <c r="EQ5" t="s">
        <v>214</v>
      </c>
      <c r="ER5" t="s">
        <v>241</v>
      </c>
      <c r="ES5" t="s">
        <v>242</v>
      </c>
      <c r="ET5" t="s">
        <v>241</v>
      </c>
      <c r="EU5" t="s">
        <v>233</v>
      </c>
      <c r="EV5" t="s">
        <v>241</v>
      </c>
      <c r="EW5" t="s">
        <v>290</v>
      </c>
      <c r="EX5" t="s">
        <v>241</v>
      </c>
      <c r="EY5" t="s">
        <v>233</v>
      </c>
      <c r="EZ5" t="s">
        <v>291</v>
      </c>
      <c r="FA5" t="s">
        <v>241</v>
      </c>
      <c r="FB5" t="s">
        <v>241</v>
      </c>
      <c r="FC5" t="s">
        <v>242</v>
      </c>
      <c r="FD5" t="s">
        <v>241</v>
      </c>
      <c r="FE5" t="s">
        <v>226</v>
      </c>
      <c r="FF5" t="s">
        <v>241</v>
      </c>
      <c r="FG5" t="s">
        <v>242</v>
      </c>
      <c r="FH5" t="s">
        <v>241</v>
      </c>
      <c r="FI5" t="s">
        <v>214</v>
      </c>
      <c r="FJ5" t="s">
        <v>241</v>
      </c>
      <c r="FK5" t="s">
        <v>214</v>
      </c>
      <c r="FL5" t="s">
        <v>241</v>
      </c>
      <c r="FM5" t="s">
        <v>292</v>
      </c>
      <c r="FN5" t="s">
        <v>241</v>
      </c>
      <c r="FO5" t="s">
        <v>219</v>
      </c>
      <c r="FP5" t="s">
        <v>241</v>
      </c>
      <c r="FQ5" t="s">
        <v>241</v>
      </c>
      <c r="FR5" t="s">
        <v>241</v>
      </c>
      <c r="FS5" t="s">
        <v>241</v>
      </c>
      <c r="FT5" t="s">
        <v>241</v>
      </c>
      <c r="FU5" t="s">
        <v>219</v>
      </c>
      <c r="FV5" t="s">
        <v>241</v>
      </c>
      <c r="FW5" t="s">
        <v>241</v>
      </c>
      <c r="FX5" t="s">
        <v>241</v>
      </c>
      <c r="FY5" t="s">
        <v>241</v>
      </c>
      <c r="FZ5" t="s">
        <v>248</v>
      </c>
      <c r="GA5" t="s">
        <v>241</v>
      </c>
      <c r="GB5" t="s">
        <v>244</v>
      </c>
      <c r="GC5" t="s">
        <v>241</v>
      </c>
      <c r="GD5" t="s">
        <v>293</v>
      </c>
      <c r="GE5" t="s">
        <v>241</v>
      </c>
      <c r="GF5" t="s">
        <v>241</v>
      </c>
      <c r="GG5" t="s">
        <v>286</v>
      </c>
      <c r="GH5" t="s">
        <v>241</v>
      </c>
      <c r="GI5" t="s">
        <v>241</v>
      </c>
      <c r="GJ5" t="s">
        <v>227</v>
      </c>
      <c r="GK5" t="s">
        <v>241</v>
      </c>
      <c r="GL5" t="s">
        <v>227</v>
      </c>
      <c r="GM5" t="s">
        <v>241</v>
      </c>
      <c r="GN5" t="s">
        <v>219</v>
      </c>
      <c r="GO5" t="s">
        <v>241</v>
      </c>
      <c r="GP5" t="s">
        <v>294</v>
      </c>
      <c r="GQ5" t="s">
        <v>241</v>
      </c>
      <c r="GR5" t="s">
        <v>295</v>
      </c>
      <c r="GS5" t="s">
        <v>214</v>
      </c>
      <c r="GT5" t="s">
        <v>241</v>
      </c>
      <c r="GU5" t="s">
        <v>241</v>
      </c>
      <c r="GV5" t="s">
        <v>241</v>
      </c>
      <c r="GW5" t="s">
        <v>296</v>
      </c>
      <c r="GX5" t="s">
        <v>297</v>
      </c>
      <c r="GY5" t="s">
        <v>254</v>
      </c>
      <c r="GZ5" t="s">
        <v>241</v>
      </c>
      <c r="HA5" t="s">
        <v>298</v>
      </c>
      <c r="HB5" t="s">
        <v>241</v>
      </c>
      <c r="HC5" t="s">
        <v>241</v>
      </c>
      <c r="HD5" t="s">
        <v>241</v>
      </c>
      <c r="HE5" t="s">
        <v>241</v>
      </c>
      <c r="HF5" t="s">
        <v>241</v>
      </c>
      <c r="HG5" t="s">
        <v>241</v>
      </c>
      <c r="HH5" t="s">
        <v>241</v>
      </c>
      <c r="HI5" t="s">
        <v>241</v>
      </c>
      <c r="HJ5" t="s">
        <v>219</v>
      </c>
      <c r="HK5" t="s">
        <v>299</v>
      </c>
      <c r="HL5" s="12"/>
      <c r="HM5">
        <v>0.25</v>
      </c>
      <c r="HN5">
        <v>0.25</v>
      </c>
      <c r="HO5">
        <v>1</v>
      </c>
      <c r="HP5">
        <v>0.5</v>
      </c>
      <c r="HQ5">
        <v>1</v>
      </c>
      <c r="HR5">
        <v>0.25</v>
      </c>
      <c r="HS5">
        <v>1</v>
      </c>
      <c r="HT5">
        <v>1</v>
      </c>
      <c r="HU5">
        <v>1</v>
      </c>
      <c r="HV5">
        <v>0.25</v>
      </c>
      <c r="HW5">
        <v>0.25</v>
      </c>
      <c r="HX5">
        <v>0.75</v>
      </c>
      <c r="HY5">
        <v>1</v>
      </c>
      <c r="HZ5">
        <v>0.75</v>
      </c>
      <c r="IA5" s="4">
        <v>1</v>
      </c>
      <c r="IB5">
        <v>0.75</v>
      </c>
      <c r="IC5">
        <v>0.25</v>
      </c>
      <c r="ID5">
        <v>0.25</v>
      </c>
      <c r="IE5">
        <v>0.75</v>
      </c>
      <c r="IG5">
        <v>1</v>
      </c>
      <c r="IH5">
        <v>0.75</v>
      </c>
      <c r="II5">
        <v>1</v>
      </c>
      <c r="IJ5">
        <v>0.75</v>
      </c>
      <c r="IK5">
        <v>0.75</v>
      </c>
      <c r="IL5">
        <v>1</v>
      </c>
      <c r="IM5">
        <v>0.25</v>
      </c>
      <c r="IN5">
        <v>1</v>
      </c>
      <c r="IO5">
        <v>1</v>
      </c>
      <c r="IQ5">
        <v>0</v>
      </c>
      <c r="IS5">
        <f t="shared" si="0"/>
        <v>3.7499999999999999E-2</v>
      </c>
      <c r="IT5">
        <f t="shared" si="1"/>
        <v>0.03</v>
      </c>
      <c r="IU5">
        <f t="shared" si="2"/>
        <v>0.08</v>
      </c>
      <c r="IV5">
        <f t="shared" si="3"/>
        <v>0.05</v>
      </c>
      <c r="IW5">
        <f t="shared" si="4"/>
        <v>0.08</v>
      </c>
      <c r="IX5">
        <f t="shared" si="5"/>
        <v>3.2500000000000001E-2</v>
      </c>
      <c r="IY5">
        <f t="shared" si="6"/>
        <v>0.1</v>
      </c>
      <c r="IZ5">
        <f t="shared" si="7"/>
        <v>0.11</v>
      </c>
      <c r="JA5">
        <f t="shared" si="8"/>
        <v>0.13</v>
      </c>
      <c r="JB5">
        <f t="shared" si="9"/>
        <v>2.5000000000000001E-2</v>
      </c>
      <c r="JC5">
        <f t="shared" si="10"/>
        <v>0.03</v>
      </c>
      <c r="JD5">
        <f t="shared" si="11"/>
        <v>8.2500000000000004E-2</v>
      </c>
      <c r="JE5">
        <f t="shared" si="12"/>
        <v>7.0000000000000007E-2</v>
      </c>
      <c r="JF5">
        <f t="shared" si="13"/>
        <v>0.09</v>
      </c>
      <c r="JG5" s="5">
        <f t="shared" si="14"/>
        <v>0.05</v>
      </c>
      <c r="JH5">
        <f t="shared" si="15"/>
        <v>0</v>
      </c>
      <c r="JI5">
        <f t="shared" si="15"/>
        <v>0</v>
      </c>
      <c r="JJ5">
        <f t="shared" si="16"/>
        <v>0.05</v>
      </c>
      <c r="JK5">
        <f t="shared" si="17"/>
        <v>0.11249999999999999</v>
      </c>
      <c r="JL5" s="6">
        <f t="shared" si="18"/>
        <v>0.04</v>
      </c>
      <c r="JM5">
        <f t="shared" si="19"/>
        <v>0.12</v>
      </c>
      <c r="JN5">
        <f t="shared" si="20"/>
        <v>3.7500000000000006E-2</v>
      </c>
      <c r="JO5">
        <f t="shared" si="21"/>
        <v>0.15</v>
      </c>
      <c r="JP5">
        <f t="shared" si="22"/>
        <v>7.5000000000000011E-2</v>
      </c>
      <c r="JQ5">
        <f t="shared" si="23"/>
        <v>0.09</v>
      </c>
      <c r="JR5">
        <f t="shared" si="24"/>
        <v>0.11</v>
      </c>
      <c r="JS5">
        <f t="shared" si="25"/>
        <v>2.5000000000000001E-2</v>
      </c>
      <c r="JT5">
        <f t="shared" si="25"/>
        <v>0.1</v>
      </c>
      <c r="JU5">
        <f t="shared" si="26"/>
        <v>1</v>
      </c>
      <c r="JV5">
        <f t="shared" si="26"/>
        <v>0</v>
      </c>
      <c r="JW5">
        <f t="shared" si="27"/>
        <v>0.15</v>
      </c>
      <c r="JY5">
        <f t="shared" si="28"/>
        <v>1.2500000000000001E-2</v>
      </c>
      <c r="JZ5">
        <f t="shared" si="29"/>
        <v>0.02</v>
      </c>
      <c r="KA5">
        <f t="shared" si="30"/>
        <v>0.02</v>
      </c>
      <c r="KB5">
        <f t="shared" si="30"/>
        <v>0.01</v>
      </c>
      <c r="KC5">
        <f t="shared" si="31"/>
        <v>0.04</v>
      </c>
      <c r="KD5">
        <f t="shared" si="32"/>
        <v>7.4999999999999997E-3</v>
      </c>
      <c r="KE5">
        <f t="shared" si="32"/>
        <v>0.03</v>
      </c>
      <c r="KF5">
        <f t="shared" si="32"/>
        <v>0.03</v>
      </c>
      <c r="KG5">
        <f t="shared" si="32"/>
        <v>0.03</v>
      </c>
      <c r="KH5">
        <f t="shared" si="32"/>
        <v>7.4999999999999997E-3</v>
      </c>
      <c r="KI5">
        <f t="shared" si="32"/>
        <v>7.4999999999999997E-3</v>
      </c>
      <c r="KJ5">
        <f t="shared" si="32"/>
        <v>2.2499999999999999E-2</v>
      </c>
      <c r="KK5">
        <f t="shared" si="33"/>
        <v>0.02</v>
      </c>
      <c r="KL5">
        <f t="shared" si="34"/>
        <v>0.03</v>
      </c>
      <c r="KM5" s="5">
        <f t="shared" si="35"/>
        <v>0.05</v>
      </c>
      <c r="KN5">
        <f t="shared" si="36"/>
        <v>0</v>
      </c>
      <c r="KO5">
        <f t="shared" si="36"/>
        <v>0</v>
      </c>
      <c r="KP5">
        <f t="shared" si="37"/>
        <v>1.4999999999999999E-2</v>
      </c>
      <c r="KQ5">
        <f t="shared" si="38"/>
        <v>2.2499999999999999E-2</v>
      </c>
      <c r="KR5" s="6">
        <f t="shared" si="39"/>
        <v>0.02</v>
      </c>
      <c r="KS5">
        <f t="shared" si="40"/>
        <v>0.04</v>
      </c>
      <c r="KT5">
        <f t="shared" si="41"/>
        <v>2.2499999999999999E-2</v>
      </c>
      <c r="KU5">
        <f t="shared" si="42"/>
        <v>0.04</v>
      </c>
      <c r="KV5">
        <f t="shared" si="43"/>
        <v>3.7500000000000006E-2</v>
      </c>
      <c r="KW5">
        <f t="shared" si="44"/>
        <v>7.4999999999999997E-3</v>
      </c>
      <c r="KX5">
        <f t="shared" si="45"/>
        <v>0</v>
      </c>
      <c r="KY5">
        <f t="shared" si="46"/>
        <v>0.01</v>
      </c>
      <c r="KZ5">
        <f t="shared" si="47"/>
        <v>0.03</v>
      </c>
      <c r="LA5">
        <f t="shared" si="48"/>
        <v>1</v>
      </c>
      <c r="LB5">
        <f t="shared" si="48"/>
        <v>0</v>
      </c>
      <c r="LC5">
        <f t="shared" si="49"/>
        <v>0.1</v>
      </c>
      <c r="LE5" t="str">
        <f t="shared" ref="LE5:LE68" si="53">BF5</f>
        <v>Niger</v>
      </c>
      <c r="LF5">
        <f t="shared" ref="LF5:LF67" si="54">SUM(IS5:JA5)</f>
        <v>0.65</v>
      </c>
      <c r="LG5" s="6">
        <f t="shared" si="50"/>
        <v>0.55000000000000004</v>
      </c>
      <c r="LH5">
        <f t="shared" si="51"/>
        <v>0.85750000000000004</v>
      </c>
      <c r="LI5" s="6">
        <f t="shared" ref="LI5:LI67" si="55">SUM(JY5:KZ5,LC5)</f>
        <v>0.6825</v>
      </c>
      <c r="LJ5">
        <f t="shared" si="52"/>
        <v>0</v>
      </c>
    </row>
    <row r="6" spans="1:325" x14ac:dyDescent="0.35">
      <c r="A6" s="3">
        <v>44869</v>
      </c>
      <c r="B6" t="s">
        <v>300</v>
      </c>
      <c r="D6" s="24" t="s">
        <v>257</v>
      </c>
      <c r="E6" s="24" t="s">
        <v>257</v>
      </c>
      <c r="F6" s="24">
        <v>55</v>
      </c>
      <c r="G6" s="24" t="s">
        <v>258</v>
      </c>
      <c r="H6" s="24" t="s">
        <v>259</v>
      </c>
      <c r="I6" s="24" t="s">
        <v>260</v>
      </c>
      <c r="J6" s="24" t="s">
        <v>207</v>
      </c>
      <c r="K6" s="25">
        <v>44570</v>
      </c>
      <c r="L6" s="25">
        <v>44566</v>
      </c>
      <c r="M6" s="25">
        <v>44595</v>
      </c>
      <c r="N6" s="24" t="s">
        <v>261</v>
      </c>
      <c r="O6" s="24" t="s">
        <v>261</v>
      </c>
      <c r="P6" s="24" t="s">
        <v>261</v>
      </c>
      <c r="Q6" s="24" t="s">
        <v>262</v>
      </c>
      <c r="R6" s="25" t="s">
        <v>262</v>
      </c>
      <c r="S6" s="25" t="s">
        <v>262</v>
      </c>
      <c r="T6" s="24" t="s">
        <v>263</v>
      </c>
      <c r="U6" s="24" t="s">
        <v>261</v>
      </c>
      <c r="V6" s="25" t="s">
        <v>262</v>
      </c>
      <c r="W6" s="24" t="s">
        <v>261</v>
      </c>
      <c r="X6" s="25" t="s">
        <v>262</v>
      </c>
      <c r="Y6" s="24" t="s">
        <v>263</v>
      </c>
      <c r="Z6" s="25">
        <v>44772</v>
      </c>
      <c r="AA6" s="24" t="s">
        <v>264</v>
      </c>
      <c r="AB6" s="24" t="s">
        <v>265</v>
      </c>
      <c r="AC6" s="24" t="s">
        <v>266</v>
      </c>
      <c r="AD6" s="24" t="s">
        <v>267</v>
      </c>
      <c r="AE6" s="24" t="s">
        <v>262</v>
      </c>
      <c r="AF6" s="24" t="s">
        <v>262</v>
      </c>
      <c r="AG6" s="31" t="s">
        <v>262</v>
      </c>
      <c r="AH6" s="24" t="s">
        <v>263</v>
      </c>
      <c r="AI6" s="24">
        <v>44717</v>
      </c>
      <c r="AJ6" s="25">
        <v>44717</v>
      </c>
      <c r="AK6" s="24" t="s">
        <v>268</v>
      </c>
      <c r="AL6" s="24" t="s">
        <v>269</v>
      </c>
      <c r="AM6" s="24" t="s">
        <v>265</v>
      </c>
      <c r="AN6" s="24" t="s">
        <v>270</v>
      </c>
      <c r="AO6" s="24" t="s">
        <v>261</v>
      </c>
      <c r="AP6" s="24" t="s">
        <v>261</v>
      </c>
      <c r="AQ6" s="25" t="s">
        <v>262</v>
      </c>
      <c r="AR6" s="24" t="s">
        <v>261</v>
      </c>
      <c r="AS6" s="25" t="s">
        <v>262</v>
      </c>
      <c r="AT6" s="24" t="s">
        <v>261</v>
      </c>
      <c r="AU6" s="25" t="s">
        <v>262</v>
      </c>
      <c r="AV6" s="24" t="s">
        <v>261</v>
      </c>
      <c r="AW6" s="25" t="s">
        <v>262</v>
      </c>
      <c r="AX6" s="24" t="s">
        <v>261</v>
      </c>
      <c r="AY6" s="25" t="s">
        <v>262</v>
      </c>
      <c r="AZ6" s="27" t="s">
        <v>262</v>
      </c>
      <c r="BA6" s="27" t="s">
        <v>262</v>
      </c>
      <c r="BB6" s="24" t="s">
        <v>261</v>
      </c>
      <c r="BC6" s="25" t="s">
        <v>262</v>
      </c>
      <c r="BD6" s="24" t="s">
        <v>261</v>
      </c>
      <c r="BE6" s="26" t="s">
        <v>262</v>
      </c>
      <c r="BF6" t="s">
        <v>207</v>
      </c>
      <c r="BG6" t="s">
        <v>271</v>
      </c>
      <c r="BH6" t="s">
        <v>272</v>
      </c>
      <c r="BI6" t="s">
        <v>301</v>
      </c>
      <c r="BJ6" t="s">
        <v>210</v>
      </c>
      <c r="BK6" t="s">
        <v>211</v>
      </c>
      <c r="BL6" t="s">
        <v>212</v>
      </c>
      <c r="BM6" t="s">
        <v>275</v>
      </c>
      <c r="BN6" t="s">
        <v>214</v>
      </c>
      <c r="BO6" t="s">
        <v>302</v>
      </c>
      <c r="BP6" t="s">
        <v>219</v>
      </c>
      <c r="BQ6" t="s">
        <v>216</v>
      </c>
      <c r="BR6" t="s">
        <v>207</v>
      </c>
      <c r="BS6" t="s">
        <v>278</v>
      </c>
      <c r="BT6" t="s">
        <v>279</v>
      </c>
      <c r="BU6" t="s">
        <v>303</v>
      </c>
      <c r="BV6" t="s">
        <v>214</v>
      </c>
      <c r="CC6" t="s">
        <v>214</v>
      </c>
      <c r="CG6" t="s">
        <v>219</v>
      </c>
      <c r="CI6" t="s">
        <v>304</v>
      </c>
      <c r="CJ6" t="s">
        <v>305</v>
      </c>
      <c r="CK6" t="s">
        <v>220</v>
      </c>
      <c r="CL6" t="s">
        <v>282</v>
      </c>
      <c r="CN6" t="s">
        <v>306</v>
      </c>
      <c r="CP6" t="s">
        <v>307</v>
      </c>
      <c r="CQ6" t="s">
        <v>307</v>
      </c>
      <c r="CR6" t="s">
        <v>227</v>
      </c>
      <c r="CS6" t="s">
        <v>286</v>
      </c>
      <c r="CT6" t="s">
        <v>214</v>
      </c>
      <c r="CU6" t="s">
        <v>219</v>
      </c>
      <c r="CV6" t="s">
        <v>244</v>
      </c>
      <c r="CW6" t="s">
        <v>286</v>
      </c>
      <c r="CX6" t="s">
        <v>287</v>
      </c>
      <c r="CY6" t="s">
        <v>228</v>
      </c>
      <c r="CZ6" t="s">
        <v>214</v>
      </c>
      <c r="DA6" t="s">
        <v>214</v>
      </c>
      <c r="DB6" t="s">
        <v>230</v>
      </c>
      <c r="DC6" t="s">
        <v>229</v>
      </c>
      <c r="DD6" t="s">
        <v>214</v>
      </c>
      <c r="DE6" t="s">
        <v>231</v>
      </c>
      <c r="DG6" t="s">
        <v>231</v>
      </c>
      <c r="DI6" t="s">
        <v>232</v>
      </c>
      <c r="DK6" t="s">
        <v>233</v>
      </c>
      <c r="DL6" t="s">
        <v>233</v>
      </c>
      <c r="DM6" t="s">
        <v>214</v>
      </c>
      <c r="DN6" t="s">
        <v>219</v>
      </c>
      <c r="DO6" t="s">
        <v>288</v>
      </c>
      <c r="DP6" t="s">
        <v>289</v>
      </c>
      <c r="DR6" t="s">
        <v>308</v>
      </c>
      <c r="DT6" t="s">
        <v>219</v>
      </c>
      <c r="DU6" t="s">
        <v>214</v>
      </c>
      <c r="DX6" t="s">
        <v>233</v>
      </c>
      <c r="DY6" t="s">
        <v>233</v>
      </c>
      <c r="DZ6" t="s">
        <v>238</v>
      </c>
      <c r="EA6" t="s">
        <v>233</v>
      </c>
      <c r="EB6" t="s">
        <v>233</v>
      </c>
      <c r="EC6" t="s">
        <v>242</v>
      </c>
      <c r="ED6" t="s">
        <v>233</v>
      </c>
      <c r="EE6" t="s">
        <v>214</v>
      </c>
      <c r="EF6" t="s">
        <v>214</v>
      </c>
      <c r="EG6" t="s">
        <v>214</v>
      </c>
      <c r="EI6" t="s">
        <v>219</v>
      </c>
      <c r="EJ6" t="s">
        <v>309</v>
      </c>
      <c r="EK6" t="s">
        <v>242</v>
      </c>
      <c r="EL6" t="s">
        <v>242</v>
      </c>
      <c r="EM6" t="s">
        <v>240</v>
      </c>
      <c r="EN6" t="s">
        <v>240</v>
      </c>
      <c r="EO6" t="s">
        <v>240</v>
      </c>
      <c r="EP6" t="s">
        <v>240</v>
      </c>
      <c r="EQ6" t="s">
        <v>219</v>
      </c>
      <c r="ER6" t="s">
        <v>214</v>
      </c>
      <c r="ES6" t="s">
        <v>242</v>
      </c>
      <c r="ET6" t="s">
        <v>242</v>
      </c>
      <c r="EU6" t="s">
        <v>233</v>
      </c>
      <c r="EV6" t="s">
        <v>233</v>
      </c>
      <c r="EW6" t="s">
        <v>310</v>
      </c>
      <c r="EX6" t="s">
        <v>310</v>
      </c>
      <c r="EY6" t="s">
        <v>242</v>
      </c>
      <c r="EZ6" t="s">
        <v>241</v>
      </c>
      <c r="FA6" t="s">
        <v>241</v>
      </c>
      <c r="FB6" t="s">
        <v>242</v>
      </c>
      <c r="FC6" t="s">
        <v>242</v>
      </c>
      <c r="FD6" t="s">
        <v>242</v>
      </c>
      <c r="FE6" t="s">
        <v>226</v>
      </c>
      <c r="FF6" t="s">
        <v>226</v>
      </c>
      <c r="FG6" t="s">
        <v>242</v>
      </c>
      <c r="FH6" t="s">
        <v>242</v>
      </c>
      <c r="FI6" t="s">
        <v>214</v>
      </c>
      <c r="FJ6" t="s">
        <v>214</v>
      </c>
      <c r="FK6" t="s">
        <v>214</v>
      </c>
      <c r="FL6" t="s">
        <v>214</v>
      </c>
      <c r="FM6" t="s">
        <v>292</v>
      </c>
      <c r="FN6" t="s">
        <v>292</v>
      </c>
      <c r="FO6" t="s">
        <v>214</v>
      </c>
      <c r="FP6" t="s">
        <v>214</v>
      </c>
      <c r="FQ6" t="s">
        <v>311</v>
      </c>
      <c r="FR6" t="s">
        <v>312</v>
      </c>
      <c r="FS6" t="s">
        <v>247</v>
      </c>
      <c r="FT6" t="s">
        <v>241</v>
      </c>
      <c r="FU6" t="s">
        <v>219</v>
      </c>
      <c r="FV6" t="s">
        <v>241</v>
      </c>
      <c r="FW6" t="s">
        <v>241</v>
      </c>
      <c r="FX6" t="s">
        <v>241</v>
      </c>
      <c r="FY6" t="s">
        <v>241</v>
      </c>
      <c r="FZ6" t="s">
        <v>313</v>
      </c>
      <c r="GA6" t="s">
        <v>313</v>
      </c>
      <c r="GB6" t="s">
        <v>227</v>
      </c>
      <c r="GC6" t="s">
        <v>227</v>
      </c>
      <c r="GD6" t="s">
        <v>293</v>
      </c>
      <c r="GE6" t="s">
        <v>241</v>
      </c>
      <c r="GF6" t="s">
        <v>293</v>
      </c>
      <c r="GG6" t="s">
        <v>244</v>
      </c>
      <c r="GH6" t="s">
        <v>241</v>
      </c>
      <c r="GI6" t="s">
        <v>250</v>
      </c>
      <c r="GJ6" t="s">
        <v>227</v>
      </c>
      <c r="GK6" t="s">
        <v>227</v>
      </c>
      <c r="GL6" t="s">
        <v>227</v>
      </c>
      <c r="GM6" t="s">
        <v>227</v>
      </c>
      <c r="GN6" t="s">
        <v>219</v>
      </c>
      <c r="GO6" t="s">
        <v>219</v>
      </c>
      <c r="GP6" t="s">
        <v>295</v>
      </c>
      <c r="GQ6" t="s">
        <v>295</v>
      </c>
      <c r="GR6" t="s">
        <v>295</v>
      </c>
      <c r="GS6" t="s">
        <v>214</v>
      </c>
      <c r="GT6" t="s">
        <v>241</v>
      </c>
      <c r="GU6" t="s">
        <v>214</v>
      </c>
      <c r="GV6" t="s">
        <v>241</v>
      </c>
      <c r="GW6" t="s">
        <v>297</v>
      </c>
      <c r="GX6" t="s">
        <v>297</v>
      </c>
      <c r="GY6" t="s">
        <v>314</v>
      </c>
      <c r="GZ6" t="s">
        <v>241</v>
      </c>
      <c r="HA6" t="s">
        <v>298</v>
      </c>
      <c r="HB6" t="s">
        <v>241</v>
      </c>
      <c r="HC6" t="s">
        <v>315</v>
      </c>
      <c r="HD6" t="s">
        <v>316</v>
      </c>
      <c r="HE6" t="s">
        <v>317</v>
      </c>
      <c r="HF6" t="s">
        <v>318</v>
      </c>
      <c r="HG6" t="s">
        <v>319</v>
      </c>
      <c r="HH6" t="s">
        <v>299</v>
      </c>
      <c r="HI6" t="s">
        <v>241</v>
      </c>
      <c r="HJ6" t="s">
        <v>219</v>
      </c>
      <c r="HK6" t="s">
        <v>299</v>
      </c>
      <c r="HL6" s="12"/>
      <c r="HM6">
        <v>1</v>
      </c>
      <c r="HN6">
        <v>1</v>
      </c>
      <c r="HO6">
        <v>1</v>
      </c>
      <c r="HP6">
        <v>0.75</v>
      </c>
      <c r="HQ6">
        <v>1</v>
      </c>
      <c r="HR6">
        <v>0.25</v>
      </c>
      <c r="HS6">
        <v>1</v>
      </c>
      <c r="HT6">
        <v>1</v>
      </c>
      <c r="HU6">
        <v>1</v>
      </c>
      <c r="HV6">
        <v>0.25</v>
      </c>
      <c r="HW6">
        <v>0.25</v>
      </c>
      <c r="HX6">
        <v>0.75</v>
      </c>
      <c r="HY6">
        <v>1</v>
      </c>
      <c r="HZ6">
        <v>0.75</v>
      </c>
      <c r="IA6">
        <v>0</v>
      </c>
      <c r="IB6">
        <v>0.75</v>
      </c>
      <c r="IC6">
        <v>0.25</v>
      </c>
      <c r="ID6">
        <v>0.75</v>
      </c>
      <c r="IE6">
        <v>0.75</v>
      </c>
      <c r="IG6">
        <v>1</v>
      </c>
      <c r="IH6">
        <v>0.75</v>
      </c>
      <c r="II6">
        <v>1</v>
      </c>
      <c r="IJ6">
        <v>0.25</v>
      </c>
      <c r="IK6">
        <v>1</v>
      </c>
      <c r="IL6">
        <v>1</v>
      </c>
      <c r="IM6">
        <v>0.75</v>
      </c>
      <c r="IN6">
        <v>1</v>
      </c>
      <c r="IO6">
        <v>1</v>
      </c>
      <c r="IQ6">
        <v>0</v>
      </c>
      <c r="IS6">
        <f t="shared" si="0"/>
        <v>0.15</v>
      </c>
      <c r="IT6">
        <f t="shared" si="1"/>
        <v>0.12</v>
      </c>
      <c r="IU6">
        <f t="shared" si="2"/>
        <v>0.08</v>
      </c>
      <c r="IV6">
        <f t="shared" si="3"/>
        <v>7.5000000000000011E-2</v>
      </c>
      <c r="IW6">
        <f t="shared" si="4"/>
        <v>0.08</v>
      </c>
      <c r="IX6">
        <f t="shared" si="5"/>
        <v>3.2500000000000001E-2</v>
      </c>
      <c r="IY6">
        <f t="shared" si="6"/>
        <v>0.1</v>
      </c>
      <c r="IZ6">
        <f t="shared" si="7"/>
        <v>0.11</v>
      </c>
      <c r="JA6">
        <f t="shared" si="8"/>
        <v>0.13</v>
      </c>
      <c r="JB6">
        <f t="shared" si="9"/>
        <v>2.5000000000000001E-2</v>
      </c>
      <c r="JC6">
        <f t="shared" si="10"/>
        <v>0.03</v>
      </c>
      <c r="JD6">
        <f t="shared" si="11"/>
        <v>8.2500000000000004E-2</v>
      </c>
      <c r="JE6">
        <f t="shared" si="12"/>
        <v>7.0000000000000007E-2</v>
      </c>
      <c r="JF6">
        <f t="shared" si="13"/>
        <v>0.09</v>
      </c>
      <c r="JG6" s="5">
        <f t="shared" si="14"/>
        <v>0</v>
      </c>
      <c r="JH6">
        <f t="shared" si="15"/>
        <v>0</v>
      </c>
      <c r="JI6">
        <f t="shared" si="15"/>
        <v>0</v>
      </c>
      <c r="JJ6">
        <f t="shared" si="16"/>
        <v>0.15000000000000002</v>
      </c>
      <c r="JK6">
        <f t="shared" si="17"/>
        <v>0.11249999999999999</v>
      </c>
      <c r="JL6" s="6">
        <f t="shared" si="18"/>
        <v>4.6666666666666669E-2</v>
      </c>
      <c r="JM6">
        <f t="shared" si="19"/>
        <v>0.12</v>
      </c>
      <c r="JN6">
        <f t="shared" si="20"/>
        <v>3.7500000000000006E-2</v>
      </c>
      <c r="JO6">
        <f t="shared" si="21"/>
        <v>0.15</v>
      </c>
      <c r="JP6">
        <f t="shared" si="22"/>
        <v>2.5000000000000001E-2</v>
      </c>
      <c r="JQ6">
        <f t="shared" si="23"/>
        <v>0.12</v>
      </c>
      <c r="JR6">
        <f t="shared" si="24"/>
        <v>0.11</v>
      </c>
      <c r="JS6">
        <f t="shared" si="25"/>
        <v>7.5000000000000011E-2</v>
      </c>
      <c r="JT6">
        <f t="shared" si="25"/>
        <v>0.1</v>
      </c>
      <c r="JU6">
        <f t="shared" si="26"/>
        <v>1</v>
      </c>
      <c r="JV6">
        <f t="shared" si="26"/>
        <v>0</v>
      </c>
      <c r="JW6">
        <f t="shared" si="27"/>
        <v>0.15</v>
      </c>
      <c r="JY6">
        <f t="shared" si="28"/>
        <v>0.05</v>
      </c>
      <c r="JZ6">
        <f t="shared" si="29"/>
        <v>0.08</v>
      </c>
      <c r="KA6">
        <f t="shared" si="30"/>
        <v>0.02</v>
      </c>
      <c r="KB6">
        <f t="shared" si="30"/>
        <v>1.4999999999999999E-2</v>
      </c>
      <c r="KC6">
        <f t="shared" si="31"/>
        <v>0.04</v>
      </c>
      <c r="KD6">
        <f t="shared" si="32"/>
        <v>7.4999999999999997E-3</v>
      </c>
      <c r="KE6">
        <f t="shared" si="32"/>
        <v>0.03</v>
      </c>
      <c r="KF6">
        <f t="shared" si="32"/>
        <v>0.03</v>
      </c>
      <c r="KG6">
        <f t="shared" si="32"/>
        <v>0.03</v>
      </c>
      <c r="KH6">
        <f t="shared" si="32"/>
        <v>7.4999999999999997E-3</v>
      </c>
      <c r="KI6">
        <f t="shared" si="32"/>
        <v>7.4999999999999997E-3</v>
      </c>
      <c r="KJ6">
        <f t="shared" si="32"/>
        <v>2.2499999999999999E-2</v>
      </c>
      <c r="KK6">
        <f t="shared" si="33"/>
        <v>0.02</v>
      </c>
      <c r="KL6">
        <f t="shared" si="34"/>
        <v>0.03</v>
      </c>
      <c r="KM6" s="5">
        <f t="shared" si="35"/>
        <v>0</v>
      </c>
      <c r="KN6">
        <f t="shared" si="36"/>
        <v>0</v>
      </c>
      <c r="KO6">
        <f t="shared" si="36"/>
        <v>0</v>
      </c>
      <c r="KP6">
        <f t="shared" si="37"/>
        <v>4.4999999999999998E-2</v>
      </c>
      <c r="KQ6">
        <f t="shared" si="38"/>
        <v>2.2499999999999999E-2</v>
      </c>
      <c r="KR6" s="6">
        <f t="shared" si="39"/>
        <v>2.3333333333333334E-2</v>
      </c>
      <c r="KS6">
        <f t="shared" si="40"/>
        <v>0.04</v>
      </c>
      <c r="KT6">
        <f t="shared" si="41"/>
        <v>2.2499999999999999E-2</v>
      </c>
      <c r="KU6">
        <f t="shared" si="42"/>
        <v>0.04</v>
      </c>
      <c r="KV6">
        <f t="shared" si="43"/>
        <v>1.2500000000000001E-2</v>
      </c>
      <c r="KW6">
        <f t="shared" si="44"/>
        <v>0.01</v>
      </c>
      <c r="KX6">
        <f t="shared" si="45"/>
        <v>0</v>
      </c>
      <c r="KY6">
        <f t="shared" si="46"/>
        <v>0.03</v>
      </c>
      <c r="KZ6">
        <f t="shared" si="47"/>
        <v>0.03</v>
      </c>
      <c r="LA6">
        <f t="shared" si="48"/>
        <v>1</v>
      </c>
      <c r="LB6">
        <f t="shared" si="48"/>
        <v>0</v>
      </c>
      <c r="LC6">
        <f t="shared" si="49"/>
        <v>0.1</v>
      </c>
      <c r="LE6" t="str">
        <f t="shared" si="53"/>
        <v>Niger</v>
      </c>
      <c r="LF6">
        <f t="shared" si="54"/>
        <v>0.87749999999999995</v>
      </c>
      <c r="LG6" s="6">
        <f t="shared" si="50"/>
        <v>0.60666666666666669</v>
      </c>
      <c r="LH6">
        <f t="shared" si="51"/>
        <v>0.88749999999999996</v>
      </c>
      <c r="LI6" s="6">
        <f t="shared" si="55"/>
        <v>0.76583333333333337</v>
      </c>
      <c r="LJ6">
        <f t="shared" si="52"/>
        <v>0</v>
      </c>
    </row>
    <row r="7" spans="1:325" x14ac:dyDescent="0.35">
      <c r="A7" s="3">
        <v>44881</v>
      </c>
      <c r="B7" t="s">
        <v>320</v>
      </c>
      <c r="D7" s="27" t="s">
        <v>321</v>
      </c>
      <c r="E7" s="27" t="s">
        <v>262</v>
      </c>
      <c r="F7" s="27">
        <v>27</v>
      </c>
      <c r="G7" s="27" t="s">
        <v>258</v>
      </c>
      <c r="H7" s="27" t="s">
        <v>322</v>
      </c>
      <c r="I7" s="27" t="s">
        <v>207</v>
      </c>
      <c r="J7" s="27" t="s">
        <v>323</v>
      </c>
      <c r="K7" s="28">
        <v>44517</v>
      </c>
      <c r="L7" s="28">
        <v>44517</v>
      </c>
      <c r="M7" s="28">
        <v>44524</v>
      </c>
      <c r="N7" s="27" t="s">
        <v>261</v>
      </c>
      <c r="O7" s="27" t="s">
        <v>261</v>
      </c>
      <c r="P7" s="27" t="s">
        <v>261</v>
      </c>
      <c r="Q7" s="27" t="s">
        <v>324</v>
      </c>
      <c r="R7" s="28">
        <v>44616</v>
      </c>
      <c r="S7" s="28">
        <v>44616</v>
      </c>
      <c r="T7" s="27" t="s">
        <v>263</v>
      </c>
      <c r="U7" s="27" t="s">
        <v>261</v>
      </c>
      <c r="V7" s="28" t="s">
        <v>262</v>
      </c>
      <c r="W7" s="27" t="s">
        <v>261</v>
      </c>
      <c r="X7" s="28" t="s">
        <v>262</v>
      </c>
      <c r="Y7" s="27" t="s">
        <v>263</v>
      </c>
      <c r="Z7" s="28">
        <v>44714</v>
      </c>
      <c r="AA7" s="27" t="s">
        <v>264</v>
      </c>
      <c r="AB7" s="27" t="s">
        <v>265</v>
      </c>
      <c r="AC7" s="27" t="s">
        <v>325</v>
      </c>
      <c r="AD7" s="27" t="s">
        <v>267</v>
      </c>
      <c r="AE7" s="27" t="s">
        <v>326</v>
      </c>
      <c r="AF7" s="27" t="s">
        <v>327</v>
      </c>
      <c r="AG7" s="29">
        <v>1060</v>
      </c>
      <c r="AH7" s="27" t="s">
        <v>261</v>
      </c>
      <c r="AI7" s="27" t="s">
        <v>262</v>
      </c>
      <c r="AJ7" s="28" t="s">
        <v>262</v>
      </c>
      <c r="AK7" s="27" t="s">
        <v>262</v>
      </c>
      <c r="AL7" s="27" t="s">
        <v>262</v>
      </c>
      <c r="AM7" s="27" t="s">
        <v>262</v>
      </c>
      <c r="AN7" s="27" t="s">
        <v>262</v>
      </c>
      <c r="AO7" s="27" t="s">
        <v>263</v>
      </c>
      <c r="AP7" s="27" t="s">
        <v>261</v>
      </c>
      <c r="AQ7" s="28" t="s">
        <v>262</v>
      </c>
      <c r="AR7" s="27" t="s">
        <v>261</v>
      </c>
      <c r="AS7" s="28" t="s">
        <v>262</v>
      </c>
      <c r="AT7" s="27" t="s">
        <v>261</v>
      </c>
      <c r="AU7" s="28" t="s">
        <v>262</v>
      </c>
      <c r="AV7" s="27" t="s">
        <v>261</v>
      </c>
      <c r="AW7" s="28" t="s">
        <v>262</v>
      </c>
      <c r="AX7" s="27" t="s">
        <v>261</v>
      </c>
      <c r="AY7" s="28" t="s">
        <v>262</v>
      </c>
      <c r="AZ7" s="27" t="s">
        <v>263</v>
      </c>
      <c r="BA7" s="28">
        <v>44525</v>
      </c>
      <c r="BB7" s="27" t="s">
        <v>261</v>
      </c>
      <c r="BC7" s="28" t="s">
        <v>262</v>
      </c>
      <c r="BD7" s="27" t="s">
        <v>263</v>
      </c>
      <c r="BE7" s="30">
        <v>44525</v>
      </c>
      <c r="BF7" t="s">
        <v>206</v>
      </c>
      <c r="BG7" t="s">
        <v>207</v>
      </c>
      <c r="BH7" t="s">
        <v>208</v>
      </c>
      <c r="BI7" t="s">
        <v>328</v>
      </c>
      <c r="BJ7" t="s">
        <v>210</v>
      </c>
      <c r="BK7" t="s">
        <v>329</v>
      </c>
      <c r="BL7" t="s">
        <v>212</v>
      </c>
      <c r="BM7" t="s">
        <v>330</v>
      </c>
      <c r="BN7" t="s">
        <v>214</v>
      </c>
      <c r="BO7" t="s">
        <v>331</v>
      </c>
      <c r="BP7" t="s">
        <v>219</v>
      </c>
      <c r="BQ7" t="s">
        <v>332</v>
      </c>
      <c r="BV7" t="s">
        <v>214</v>
      </c>
      <c r="CC7" t="s">
        <v>214</v>
      </c>
      <c r="CG7" t="s">
        <v>219</v>
      </c>
      <c r="CI7" t="s">
        <v>333</v>
      </c>
      <c r="CJ7" t="s">
        <v>334</v>
      </c>
      <c r="CK7" t="s">
        <v>335</v>
      </c>
      <c r="CL7" t="s">
        <v>336</v>
      </c>
      <c r="CN7" t="s">
        <v>306</v>
      </c>
      <c r="CP7" t="s">
        <v>284</v>
      </c>
      <c r="CQ7" t="s">
        <v>284</v>
      </c>
      <c r="CR7" t="s">
        <v>227</v>
      </c>
      <c r="CS7" t="s">
        <v>227</v>
      </c>
      <c r="CT7" t="s">
        <v>214</v>
      </c>
      <c r="CU7" t="s">
        <v>214</v>
      </c>
      <c r="CV7" t="s">
        <v>244</v>
      </c>
      <c r="CW7" t="s">
        <v>244</v>
      </c>
      <c r="CX7" t="s">
        <v>287</v>
      </c>
      <c r="CY7" t="s">
        <v>287</v>
      </c>
      <c r="CZ7" t="s">
        <v>214</v>
      </c>
      <c r="DA7" t="s">
        <v>214</v>
      </c>
      <c r="DB7" t="s">
        <v>230</v>
      </c>
      <c r="DC7" t="s">
        <v>230</v>
      </c>
      <c r="DD7" t="s">
        <v>214</v>
      </c>
      <c r="DE7" t="s">
        <v>337</v>
      </c>
      <c r="DG7" t="s">
        <v>337</v>
      </c>
      <c r="DI7" t="s">
        <v>338</v>
      </c>
      <c r="DK7" t="s">
        <v>242</v>
      </c>
      <c r="DL7" t="s">
        <v>242</v>
      </c>
      <c r="DM7" t="s">
        <v>214</v>
      </c>
      <c r="DN7" t="s">
        <v>214</v>
      </c>
      <c r="DO7" t="s">
        <v>288</v>
      </c>
      <c r="DP7" t="s">
        <v>339</v>
      </c>
      <c r="DR7" t="s">
        <v>340</v>
      </c>
      <c r="DT7" t="s">
        <v>219</v>
      </c>
      <c r="DU7" t="s">
        <v>214</v>
      </c>
      <c r="DX7" t="s">
        <v>237</v>
      </c>
      <c r="DY7" t="s">
        <v>237</v>
      </c>
      <c r="DZ7" t="s">
        <v>238</v>
      </c>
      <c r="EA7" t="s">
        <v>237</v>
      </c>
      <c r="EB7" t="s">
        <v>237</v>
      </c>
      <c r="EC7" t="s">
        <v>242</v>
      </c>
      <c r="ED7" t="s">
        <v>242</v>
      </c>
      <c r="EE7" t="s">
        <v>214</v>
      </c>
      <c r="EF7" t="s">
        <v>214</v>
      </c>
      <c r="EG7" t="s">
        <v>214</v>
      </c>
      <c r="EI7" t="s">
        <v>214</v>
      </c>
      <c r="EK7" t="s">
        <v>242</v>
      </c>
      <c r="EL7" t="s">
        <v>242</v>
      </c>
      <c r="EM7" t="s">
        <v>240</v>
      </c>
      <c r="EN7" t="s">
        <v>240</v>
      </c>
      <c r="EO7" t="s">
        <v>240</v>
      </c>
      <c r="EP7" t="s">
        <v>240</v>
      </c>
      <c r="EQ7" t="s">
        <v>214</v>
      </c>
      <c r="ER7" t="s">
        <v>214</v>
      </c>
      <c r="ES7" t="s">
        <v>242</v>
      </c>
      <c r="ET7" t="s">
        <v>242</v>
      </c>
      <c r="EU7" t="s">
        <v>242</v>
      </c>
      <c r="EV7" t="s">
        <v>242</v>
      </c>
      <c r="EW7" t="s">
        <v>310</v>
      </c>
      <c r="EX7" t="s">
        <v>310</v>
      </c>
      <c r="EY7" t="s">
        <v>242</v>
      </c>
      <c r="EZ7" t="s">
        <v>241</v>
      </c>
      <c r="FA7" t="s">
        <v>241</v>
      </c>
      <c r="FB7" t="s">
        <v>242</v>
      </c>
      <c r="FC7" t="s">
        <v>242</v>
      </c>
      <c r="FD7" t="s">
        <v>242</v>
      </c>
      <c r="FE7" t="s">
        <v>250</v>
      </c>
      <c r="FF7" t="s">
        <v>250</v>
      </c>
      <c r="FG7" t="s">
        <v>242</v>
      </c>
      <c r="FH7" t="s">
        <v>242</v>
      </c>
      <c r="FI7" t="s">
        <v>214</v>
      </c>
      <c r="FJ7" t="s">
        <v>214</v>
      </c>
      <c r="FK7" t="s">
        <v>214</v>
      </c>
      <c r="FL7" t="s">
        <v>214</v>
      </c>
      <c r="FM7" t="s">
        <v>292</v>
      </c>
      <c r="FN7" t="s">
        <v>245</v>
      </c>
      <c r="FO7" t="s">
        <v>219</v>
      </c>
      <c r="FP7" t="s">
        <v>219</v>
      </c>
      <c r="FQ7" t="s">
        <v>241</v>
      </c>
      <c r="FR7" t="s">
        <v>241</v>
      </c>
      <c r="FS7" t="s">
        <v>241</v>
      </c>
      <c r="FT7" t="s">
        <v>241</v>
      </c>
      <c r="FU7" t="s">
        <v>219</v>
      </c>
      <c r="FV7" t="s">
        <v>241</v>
      </c>
      <c r="FW7" t="s">
        <v>241</v>
      </c>
      <c r="FX7" t="s">
        <v>241</v>
      </c>
      <c r="FY7" t="s">
        <v>241</v>
      </c>
      <c r="FZ7" t="s">
        <v>341</v>
      </c>
      <c r="GA7" t="s">
        <v>341</v>
      </c>
      <c r="GB7" t="s">
        <v>227</v>
      </c>
      <c r="GC7" t="s">
        <v>227</v>
      </c>
      <c r="GD7" t="s">
        <v>293</v>
      </c>
      <c r="GE7" t="s">
        <v>241</v>
      </c>
      <c r="GF7" t="s">
        <v>293</v>
      </c>
      <c r="GG7" t="s">
        <v>244</v>
      </c>
      <c r="GH7" t="s">
        <v>241</v>
      </c>
      <c r="GI7" t="s">
        <v>250</v>
      </c>
      <c r="GJ7" t="s">
        <v>250</v>
      </c>
      <c r="GK7" t="s">
        <v>250</v>
      </c>
      <c r="GL7" t="s">
        <v>250</v>
      </c>
      <c r="GM7" t="s">
        <v>250</v>
      </c>
      <c r="GN7" t="s">
        <v>219</v>
      </c>
      <c r="GO7" t="s">
        <v>219</v>
      </c>
      <c r="GP7" t="s">
        <v>342</v>
      </c>
      <c r="GQ7" t="s">
        <v>294</v>
      </c>
      <c r="GR7" t="s">
        <v>342</v>
      </c>
      <c r="GS7" t="s">
        <v>214</v>
      </c>
      <c r="GT7" t="s">
        <v>241</v>
      </c>
      <c r="GU7" t="s">
        <v>214</v>
      </c>
      <c r="GV7" t="s">
        <v>241</v>
      </c>
      <c r="GW7" t="s">
        <v>297</v>
      </c>
      <c r="GX7" t="s">
        <v>297</v>
      </c>
      <c r="GY7" t="s">
        <v>254</v>
      </c>
      <c r="GZ7" t="s">
        <v>241</v>
      </c>
      <c r="HA7" t="s">
        <v>298</v>
      </c>
      <c r="HB7" t="s">
        <v>241</v>
      </c>
      <c r="HC7" t="s">
        <v>315</v>
      </c>
      <c r="HD7" t="s">
        <v>316</v>
      </c>
      <c r="HE7" t="s">
        <v>343</v>
      </c>
      <c r="HF7" t="s">
        <v>241</v>
      </c>
      <c r="HG7" t="s">
        <v>319</v>
      </c>
      <c r="HH7" t="s">
        <v>241</v>
      </c>
      <c r="HI7" t="s">
        <v>241</v>
      </c>
      <c r="HJ7" t="s">
        <v>219</v>
      </c>
      <c r="HK7" t="s">
        <v>241</v>
      </c>
      <c r="HL7" s="12"/>
      <c r="HM7">
        <v>0.75</v>
      </c>
      <c r="HN7">
        <v>1</v>
      </c>
      <c r="HO7">
        <v>1</v>
      </c>
      <c r="HP7">
        <v>0.75</v>
      </c>
      <c r="HQ7">
        <v>1</v>
      </c>
      <c r="HR7">
        <v>0.75</v>
      </c>
      <c r="HS7">
        <v>1</v>
      </c>
      <c r="HT7">
        <v>1</v>
      </c>
      <c r="HU7">
        <v>1</v>
      </c>
      <c r="HV7">
        <v>0.5</v>
      </c>
      <c r="HW7">
        <v>0.5</v>
      </c>
      <c r="HX7">
        <v>0.75</v>
      </c>
      <c r="HY7">
        <v>1</v>
      </c>
      <c r="HZ7">
        <v>0.75</v>
      </c>
      <c r="IA7" s="4">
        <v>1</v>
      </c>
      <c r="IB7">
        <v>0.75</v>
      </c>
      <c r="IC7">
        <v>0.75</v>
      </c>
      <c r="ID7">
        <v>0.75</v>
      </c>
      <c r="IE7">
        <v>0.75</v>
      </c>
      <c r="IG7">
        <v>0.5</v>
      </c>
      <c r="IH7">
        <v>0.75</v>
      </c>
      <c r="II7">
        <v>1</v>
      </c>
      <c r="IJ7">
        <v>1</v>
      </c>
      <c r="IK7">
        <v>1</v>
      </c>
      <c r="IL7">
        <v>1</v>
      </c>
      <c r="IM7">
        <v>0.75</v>
      </c>
      <c r="IN7">
        <v>1</v>
      </c>
      <c r="IO7">
        <v>1</v>
      </c>
      <c r="IQ7">
        <v>0</v>
      </c>
      <c r="IS7">
        <f t="shared" si="0"/>
        <v>0.11249999999999999</v>
      </c>
      <c r="IT7">
        <f t="shared" si="1"/>
        <v>0.12</v>
      </c>
      <c r="IU7">
        <f t="shared" si="2"/>
        <v>0.08</v>
      </c>
      <c r="IV7">
        <f t="shared" si="3"/>
        <v>7.5000000000000011E-2</v>
      </c>
      <c r="IW7">
        <f t="shared" si="4"/>
        <v>0.08</v>
      </c>
      <c r="IX7">
        <f t="shared" si="5"/>
        <v>9.7500000000000003E-2</v>
      </c>
      <c r="IY7">
        <f t="shared" si="6"/>
        <v>0.1</v>
      </c>
      <c r="IZ7">
        <f t="shared" si="7"/>
        <v>0.11</v>
      </c>
      <c r="JA7">
        <f t="shared" si="8"/>
        <v>0.13</v>
      </c>
      <c r="JB7">
        <f t="shared" si="9"/>
        <v>0.05</v>
      </c>
      <c r="JC7">
        <f t="shared" si="10"/>
        <v>0.06</v>
      </c>
      <c r="JD7">
        <f t="shared" si="11"/>
        <v>8.2500000000000004E-2</v>
      </c>
      <c r="JE7">
        <f t="shared" si="12"/>
        <v>7.0000000000000007E-2</v>
      </c>
      <c r="JF7">
        <f t="shared" si="13"/>
        <v>0.09</v>
      </c>
      <c r="JG7" s="5">
        <f t="shared" si="14"/>
        <v>0.05</v>
      </c>
      <c r="JH7">
        <f t="shared" si="15"/>
        <v>0</v>
      </c>
      <c r="JI7">
        <f t="shared" si="15"/>
        <v>0</v>
      </c>
      <c r="JJ7">
        <f t="shared" si="16"/>
        <v>0.15000000000000002</v>
      </c>
      <c r="JK7">
        <f t="shared" si="17"/>
        <v>0.11249999999999999</v>
      </c>
      <c r="JL7" s="6">
        <f t="shared" si="18"/>
        <v>5.6666666666666671E-2</v>
      </c>
      <c r="JM7">
        <f t="shared" si="19"/>
        <v>0.06</v>
      </c>
      <c r="JN7">
        <f t="shared" si="20"/>
        <v>3.7500000000000006E-2</v>
      </c>
      <c r="JO7">
        <f t="shared" si="21"/>
        <v>0.15</v>
      </c>
      <c r="JP7">
        <f t="shared" si="22"/>
        <v>0.1</v>
      </c>
      <c r="JQ7">
        <f t="shared" si="23"/>
        <v>0.12</v>
      </c>
      <c r="JR7">
        <f t="shared" si="24"/>
        <v>0.11</v>
      </c>
      <c r="JS7">
        <f t="shared" si="25"/>
        <v>7.5000000000000011E-2</v>
      </c>
      <c r="JT7">
        <f t="shared" si="25"/>
        <v>0.1</v>
      </c>
      <c r="JU7">
        <f t="shared" si="26"/>
        <v>1</v>
      </c>
      <c r="JV7">
        <f t="shared" si="26"/>
        <v>0</v>
      </c>
      <c r="JW7">
        <f t="shared" si="27"/>
        <v>0.15</v>
      </c>
      <c r="JY7">
        <f t="shared" si="28"/>
        <v>3.7500000000000006E-2</v>
      </c>
      <c r="JZ7">
        <f t="shared" si="29"/>
        <v>0.08</v>
      </c>
      <c r="KA7">
        <f t="shared" si="30"/>
        <v>0.02</v>
      </c>
      <c r="KB7">
        <f t="shared" si="30"/>
        <v>1.4999999999999999E-2</v>
      </c>
      <c r="KC7">
        <f t="shared" si="31"/>
        <v>0.04</v>
      </c>
      <c r="KD7">
        <f t="shared" si="32"/>
        <v>2.2499999999999999E-2</v>
      </c>
      <c r="KE7">
        <f t="shared" si="32"/>
        <v>0.03</v>
      </c>
      <c r="KF7">
        <f t="shared" si="32"/>
        <v>0.03</v>
      </c>
      <c r="KG7">
        <f t="shared" si="32"/>
        <v>0.03</v>
      </c>
      <c r="KH7">
        <f t="shared" si="32"/>
        <v>1.4999999999999999E-2</v>
      </c>
      <c r="KI7">
        <f t="shared" si="32"/>
        <v>1.4999999999999999E-2</v>
      </c>
      <c r="KJ7">
        <f t="shared" si="32"/>
        <v>2.2499999999999999E-2</v>
      </c>
      <c r="KK7">
        <f t="shared" si="33"/>
        <v>0.02</v>
      </c>
      <c r="KL7">
        <f t="shared" si="34"/>
        <v>0.03</v>
      </c>
      <c r="KM7" s="5">
        <f t="shared" si="35"/>
        <v>0.05</v>
      </c>
      <c r="KN7">
        <f t="shared" si="36"/>
        <v>0</v>
      </c>
      <c r="KO7">
        <f t="shared" si="36"/>
        <v>0</v>
      </c>
      <c r="KP7">
        <f t="shared" si="37"/>
        <v>4.4999999999999998E-2</v>
      </c>
      <c r="KQ7">
        <f t="shared" si="38"/>
        <v>2.2499999999999999E-2</v>
      </c>
      <c r="KR7" s="6">
        <f t="shared" si="39"/>
        <v>2.8333333333333335E-2</v>
      </c>
      <c r="KS7">
        <f t="shared" si="40"/>
        <v>0.02</v>
      </c>
      <c r="KT7">
        <f t="shared" si="41"/>
        <v>2.2499999999999999E-2</v>
      </c>
      <c r="KU7">
        <f t="shared" si="42"/>
        <v>0.04</v>
      </c>
      <c r="KV7">
        <f t="shared" si="43"/>
        <v>0.05</v>
      </c>
      <c r="KW7">
        <f t="shared" si="44"/>
        <v>0.01</v>
      </c>
      <c r="KX7">
        <f t="shared" si="45"/>
        <v>0</v>
      </c>
      <c r="KY7">
        <f t="shared" si="46"/>
        <v>0.03</v>
      </c>
      <c r="KZ7">
        <f t="shared" si="47"/>
        <v>0.03</v>
      </c>
      <c r="LA7">
        <f t="shared" si="48"/>
        <v>1</v>
      </c>
      <c r="LB7">
        <f t="shared" si="48"/>
        <v>0</v>
      </c>
      <c r="LC7">
        <f t="shared" si="49"/>
        <v>0.1</v>
      </c>
      <c r="LE7" t="str">
        <f t="shared" si="53"/>
        <v>Gambie</v>
      </c>
      <c r="LF7">
        <f t="shared" si="54"/>
        <v>0.90500000000000003</v>
      </c>
      <c r="LG7" s="6">
        <f t="shared" si="50"/>
        <v>0.72166666666666668</v>
      </c>
      <c r="LH7">
        <f t="shared" si="51"/>
        <v>0.90250000000000008</v>
      </c>
      <c r="LI7" s="6">
        <f t="shared" si="55"/>
        <v>0.85583333333333345</v>
      </c>
      <c r="LJ7">
        <f t="shared" si="52"/>
        <v>0</v>
      </c>
    </row>
    <row r="8" spans="1:325" x14ac:dyDescent="0.35">
      <c r="A8" s="3">
        <v>44925</v>
      </c>
      <c r="B8" t="s">
        <v>344</v>
      </c>
      <c r="D8" s="24" t="s">
        <v>321</v>
      </c>
      <c r="E8" s="24" t="s">
        <v>262</v>
      </c>
      <c r="F8" s="24">
        <v>23</v>
      </c>
      <c r="G8" s="24" t="s">
        <v>258</v>
      </c>
      <c r="H8" s="24" t="s">
        <v>322</v>
      </c>
      <c r="I8" s="24" t="s">
        <v>207</v>
      </c>
      <c r="J8" s="24" t="s">
        <v>323</v>
      </c>
      <c r="K8" s="25">
        <v>44565</v>
      </c>
      <c r="L8" s="25">
        <v>44565</v>
      </c>
      <c r="M8" s="25">
        <v>44580</v>
      </c>
      <c r="N8" s="24" t="s">
        <v>261</v>
      </c>
      <c r="O8" s="24" t="s">
        <v>261</v>
      </c>
      <c r="P8" s="24" t="s">
        <v>261</v>
      </c>
      <c r="Q8" s="24" t="s">
        <v>324</v>
      </c>
      <c r="R8" s="25">
        <v>44574</v>
      </c>
      <c r="S8" s="25">
        <v>44679</v>
      </c>
      <c r="T8" s="24" t="s">
        <v>263</v>
      </c>
      <c r="U8" s="24" t="s">
        <v>261</v>
      </c>
      <c r="V8" s="25" t="s">
        <v>262</v>
      </c>
      <c r="W8" s="24" t="s">
        <v>261</v>
      </c>
      <c r="X8" s="25" t="s">
        <v>262</v>
      </c>
      <c r="Y8" s="24" t="s">
        <v>263</v>
      </c>
      <c r="Z8" s="25">
        <v>44707</v>
      </c>
      <c r="AA8" s="24" t="s">
        <v>264</v>
      </c>
      <c r="AB8" s="24" t="s">
        <v>265</v>
      </c>
      <c r="AC8" s="24" t="s">
        <v>345</v>
      </c>
      <c r="AD8" s="24" t="s">
        <v>267</v>
      </c>
      <c r="AE8" s="24" t="s">
        <v>326</v>
      </c>
      <c r="AF8" s="24" t="s">
        <v>327</v>
      </c>
      <c r="AG8" s="31">
        <v>1060</v>
      </c>
      <c r="AH8" s="24" t="s">
        <v>261</v>
      </c>
      <c r="AI8" s="24" t="s">
        <v>262</v>
      </c>
      <c r="AJ8" s="25" t="s">
        <v>262</v>
      </c>
      <c r="AK8" s="24" t="s">
        <v>262</v>
      </c>
      <c r="AL8" s="24" t="s">
        <v>262</v>
      </c>
      <c r="AM8" s="24" t="s">
        <v>262</v>
      </c>
      <c r="AN8" s="24" t="s">
        <v>262</v>
      </c>
      <c r="AO8" s="24" t="s">
        <v>263</v>
      </c>
      <c r="AP8" s="24" t="s">
        <v>261</v>
      </c>
      <c r="AQ8" s="25" t="s">
        <v>262</v>
      </c>
      <c r="AR8" s="24" t="s">
        <v>261</v>
      </c>
      <c r="AS8" s="25" t="s">
        <v>262</v>
      </c>
      <c r="AT8" s="24" t="s">
        <v>261</v>
      </c>
      <c r="AU8" s="25" t="s">
        <v>262</v>
      </c>
      <c r="AV8" s="24" t="s">
        <v>261</v>
      </c>
      <c r="AW8" s="25" t="s">
        <v>262</v>
      </c>
      <c r="AX8" s="24" t="s">
        <v>261</v>
      </c>
      <c r="AY8" s="25" t="s">
        <v>262</v>
      </c>
      <c r="AZ8" s="24" t="s">
        <v>263</v>
      </c>
      <c r="BA8" s="25">
        <v>44701</v>
      </c>
      <c r="BB8" s="24" t="s">
        <v>261</v>
      </c>
      <c r="BC8" s="25" t="s">
        <v>262</v>
      </c>
      <c r="BD8" s="24" t="s">
        <v>263</v>
      </c>
      <c r="BE8" s="26">
        <v>44701</v>
      </c>
      <c r="BF8" t="s">
        <v>206</v>
      </c>
      <c r="BG8" t="s">
        <v>207</v>
      </c>
      <c r="BH8" t="s">
        <v>208</v>
      </c>
      <c r="BI8" t="s">
        <v>346</v>
      </c>
      <c r="BJ8" t="s">
        <v>210</v>
      </c>
      <c r="BK8" t="s">
        <v>274</v>
      </c>
      <c r="BL8" t="s">
        <v>212</v>
      </c>
      <c r="BM8" t="s">
        <v>347</v>
      </c>
      <c r="BN8" t="s">
        <v>214</v>
      </c>
      <c r="BO8" t="s">
        <v>348</v>
      </c>
      <c r="BP8" t="s">
        <v>219</v>
      </c>
      <c r="BQ8" t="s">
        <v>216</v>
      </c>
      <c r="BR8" t="s">
        <v>349</v>
      </c>
      <c r="BU8" t="s">
        <v>350</v>
      </c>
      <c r="BV8" t="s">
        <v>214</v>
      </c>
      <c r="CC8" t="s">
        <v>214</v>
      </c>
      <c r="CG8" t="s">
        <v>219</v>
      </c>
      <c r="CI8" t="s">
        <v>220</v>
      </c>
      <c r="CJ8" t="s">
        <v>351</v>
      </c>
      <c r="CK8" t="s">
        <v>352</v>
      </c>
      <c r="CL8" t="s">
        <v>336</v>
      </c>
      <c r="CN8" t="s">
        <v>306</v>
      </c>
      <c r="CP8" t="s">
        <v>225</v>
      </c>
      <c r="CQ8" t="s">
        <v>285</v>
      </c>
      <c r="CR8" t="s">
        <v>227</v>
      </c>
      <c r="CS8" t="s">
        <v>227</v>
      </c>
      <c r="CT8" t="s">
        <v>219</v>
      </c>
      <c r="CU8" t="s">
        <v>219</v>
      </c>
      <c r="CV8" t="s">
        <v>227</v>
      </c>
      <c r="CW8" t="s">
        <v>227</v>
      </c>
      <c r="CX8" t="s">
        <v>353</v>
      </c>
      <c r="CY8" t="s">
        <v>228</v>
      </c>
      <c r="CZ8" t="s">
        <v>219</v>
      </c>
      <c r="DA8" t="s">
        <v>219</v>
      </c>
      <c r="DB8" t="s">
        <v>230</v>
      </c>
      <c r="DC8" t="s">
        <v>230</v>
      </c>
      <c r="DD8" t="s">
        <v>219</v>
      </c>
      <c r="DI8" t="s">
        <v>354</v>
      </c>
      <c r="DK8" t="s">
        <v>237</v>
      </c>
      <c r="DL8" t="s">
        <v>237</v>
      </c>
      <c r="DM8" t="s">
        <v>219</v>
      </c>
      <c r="DN8" t="s">
        <v>219</v>
      </c>
      <c r="DO8" t="s">
        <v>234</v>
      </c>
      <c r="DP8" t="s">
        <v>355</v>
      </c>
      <c r="DR8" t="s">
        <v>356</v>
      </c>
      <c r="DT8" t="s">
        <v>214</v>
      </c>
      <c r="DU8" t="s">
        <v>214</v>
      </c>
      <c r="DV8" t="s">
        <v>236</v>
      </c>
      <c r="DX8" t="s">
        <v>242</v>
      </c>
      <c r="DY8" t="s">
        <v>242</v>
      </c>
      <c r="DZ8" t="s">
        <v>238</v>
      </c>
      <c r="EA8" t="s">
        <v>237</v>
      </c>
      <c r="EB8" t="s">
        <v>237</v>
      </c>
      <c r="EC8" t="s">
        <v>237</v>
      </c>
      <c r="ED8" t="s">
        <v>237</v>
      </c>
      <c r="EE8" t="s">
        <v>214</v>
      </c>
      <c r="EF8" t="s">
        <v>214</v>
      </c>
      <c r="EG8" t="s">
        <v>214</v>
      </c>
      <c r="EI8" t="s">
        <v>214</v>
      </c>
      <c r="EK8" t="s">
        <v>242</v>
      </c>
      <c r="EL8" t="s">
        <v>242</v>
      </c>
      <c r="EM8" t="s">
        <v>357</v>
      </c>
      <c r="EN8" t="s">
        <v>240</v>
      </c>
      <c r="EO8" t="s">
        <v>240</v>
      </c>
      <c r="EP8" t="s">
        <v>240</v>
      </c>
      <c r="EQ8" t="s">
        <v>214</v>
      </c>
      <c r="ER8" t="s">
        <v>214</v>
      </c>
      <c r="ES8" t="s">
        <v>242</v>
      </c>
      <c r="ET8" t="s">
        <v>242</v>
      </c>
      <c r="EU8" t="s">
        <v>242</v>
      </c>
      <c r="EV8" t="s">
        <v>242</v>
      </c>
      <c r="EW8" t="s">
        <v>243</v>
      </c>
      <c r="EX8" t="s">
        <v>243</v>
      </c>
      <c r="EY8" t="s">
        <v>242</v>
      </c>
      <c r="EZ8" t="s">
        <v>241</v>
      </c>
      <c r="FA8" t="s">
        <v>241</v>
      </c>
      <c r="FB8" t="s">
        <v>242</v>
      </c>
      <c r="FC8" t="s">
        <v>242</v>
      </c>
      <c r="FD8" t="s">
        <v>242</v>
      </c>
      <c r="FE8" t="s">
        <v>226</v>
      </c>
      <c r="FF8" t="s">
        <v>226</v>
      </c>
      <c r="FG8" t="s">
        <v>358</v>
      </c>
      <c r="FH8" t="s">
        <v>358</v>
      </c>
      <c r="FI8" t="s">
        <v>214</v>
      </c>
      <c r="FJ8" t="s">
        <v>214</v>
      </c>
      <c r="FK8" t="s">
        <v>214</v>
      </c>
      <c r="FL8" t="s">
        <v>214</v>
      </c>
      <c r="FM8" t="s">
        <v>292</v>
      </c>
      <c r="FN8" t="s">
        <v>292</v>
      </c>
      <c r="FO8" t="s">
        <v>219</v>
      </c>
      <c r="FP8" t="s">
        <v>219</v>
      </c>
      <c r="FQ8" t="s">
        <v>241</v>
      </c>
      <c r="FR8" t="s">
        <v>241</v>
      </c>
      <c r="FS8" t="s">
        <v>241</v>
      </c>
      <c r="FT8" t="s">
        <v>241</v>
      </c>
      <c r="FU8" t="s">
        <v>219</v>
      </c>
      <c r="FV8" t="s">
        <v>241</v>
      </c>
      <c r="FW8" t="s">
        <v>241</v>
      </c>
      <c r="FX8" t="s">
        <v>241</v>
      </c>
      <c r="FY8" t="s">
        <v>241</v>
      </c>
      <c r="FZ8" t="s">
        <v>341</v>
      </c>
      <c r="GA8" t="s">
        <v>341</v>
      </c>
      <c r="GB8" t="s">
        <v>227</v>
      </c>
      <c r="GC8" t="s">
        <v>227</v>
      </c>
      <c r="GD8" t="s">
        <v>293</v>
      </c>
      <c r="GE8" t="s">
        <v>241</v>
      </c>
      <c r="GF8" t="s">
        <v>293</v>
      </c>
      <c r="GG8" t="s">
        <v>227</v>
      </c>
      <c r="GH8" t="s">
        <v>241</v>
      </c>
      <c r="GI8" t="s">
        <v>227</v>
      </c>
      <c r="GJ8" t="s">
        <v>227</v>
      </c>
      <c r="GK8" t="s">
        <v>250</v>
      </c>
      <c r="GL8" t="s">
        <v>227</v>
      </c>
      <c r="GM8" t="s">
        <v>244</v>
      </c>
      <c r="GN8" t="s">
        <v>219</v>
      </c>
      <c r="GO8" t="s">
        <v>214</v>
      </c>
      <c r="GP8" t="s">
        <v>295</v>
      </c>
      <c r="GQ8" t="s">
        <v>251</v>
      </c>
      <c r="GR8" t="s">
        <v>295</v>
      </c>
      <c r="GS8" t="s">
        <v>214</v>
      </c>
      <c r="GT8" t="s">
        <v>241</v>
      </c>
      <c r="GU8" t="s">
        <v>214</v>
      </c>
      <c r="GV8" t="s">
        <v>241</v>
      </c>
      <c r="GW8" t="s">
        <v>296</v>
      </c>
      <c r="GX8" t="s">
        <v>252</v>
      </c>
      <c r="GY8" t="s">
        <v>359</v>
      </c>
      <c r="GZ8" t="s">
        <v>241</v>
      </c>
      <c r="HA8" t="s">
        <v>298</v>
      </c>
      <c r="HB8" t="s">
        <v>241</v>
      </c>
      <c r="HC8" t="s">
        <v>360</v>
      </c>
      <c r="HD8" t="s">
        <v>361</v>
      </c>
      <c r="HE8" t="s">
        <v>317</v>
      </c>
      <c r="HF8" t="s">
        <v>241</v>
      </c>
      <c r="HG8" t="s">
        <v>362</v>
      </c>
      <c r="HH8" t="s">
        <v>241</v>
      </c>
      <c r="HI8" t="s">
        <v>241</v>
      </c>
      <c r="HJ8" t="s">
        <v>214</v>
      </c>
      <c r="HK8" t="s">
        <v>241</v>
      </c>
      <c r="HL8" s="12"/>
      <c r="HM8">
        <v>0.25</v>
      </c>
      <c r="HN8">
        <v>1</v>
      </c>
      <c r="HO8">
        <v>0</v>
      </c>
      <c r="HP8">
        <v>1</v>
      </c>
      <c r="HQ8">
        <v>1</v>
      </c>
      <c r="HR8">
        <v>0.5</v>
      </c>
      <c r="HS8">
        <v>0</v>
      </c>
      <c r="HT8">
        <v>1</v>
      </c>
      <c r="HU8">
        <v>0</v>
      </c>
      <c r="HV8">
        <v>0.75</v>
      </c>
      <c r="HW8">
        <v>0.5</v>
      </c>
      <c r="HX8">
        <v>0.5</v>
      </c>
      <c r="HY8">
        <v>1</v>
      </c>
      <c r="HZ8">
        <v>0.75</v>
      </c>
      <c r="IA8" s="4">
        <v>1</v>
      </c>
      <c r="IB8">
        <v>0.75</v>
      </c>
      <c r="IC8">
        <v>0.75</v>
      </c>
      <c r="ID8">
        <v>0.75</v>
      </c>
      <c r="IE8">
        <v>0.75</v>
      </c>
      <c r="IG8">
        <v>1</v>
      </c>
      <c r="IH8">
        <v>1</v>
      </c>
      <c r="II8">
        <v>1</v>
      </c>
      <c r="IJ8">
        <v>1</v>
      </c>
      <c r="IK8">
        <v>1</v>
      </c>
      <c r="IL8">
        <v>1</v>
      </c>
      <c r="IM8">
        <v>1</v>
      </c>
      <c r="IN8">
        <v>1</v>
      </c>
      <c r="IO8">
        <v>1</v>
      </c>
      <c r="IQ8">
        <v>0</v>
      </c>
      <c r="IS8">
        <f t="shared" si="0"/>
        <v>3.7499999999999999E-2</v>
      </c>
      <c r="IT8">
        <f t="shared" si="1"/>
        <v>0.12</v>
      </c>
      <c r="IU8">
        <f t="shared" si="2"/>
        <v>0</v>
      </c>
      <c r="IV8">
        <f t="shared" si="3"/>
        <v>0.1</v>
      </c>
      <c r="IW8">
        <f t="shared" si="4"/>
        <v>0.08</v>
      </c>
      <c r="IX8">
        <f t="shared" si="5"/>
        <v>6.5000000000000002E-2</v>
      </c>
      <c r="IY8">
        <f t="shared" si="6"/>
        <v>0</v>
      </c>
      <c r="IZ8">
        <f t="shared" si="7"/>
        <v>0.11</v>
      </c>
      <c r="JA8">
        <f t="shared" si="8"/>
        <v>0</v>
      </c>
      <c r="JB8">
        <f t="shared" si="9"/>
        <v>7.5000000000000011E-2</v>
      </c>
      <c r="JC8">
        <f t="shared" si="10"/>
        <v>0.06</v>
      </c>
      <c r="JD8">
        <f t="shared" si="11"/>
        <v>5.5E-2</v>
      </c>
      <c r="JE8">
        <f t="shared" si="12"/>
        <v>7.0000000000000007E-2</v>
      </c>
      <c r="JF8">
        <f t="shared" si="13"/>
        <v>0.09</v>
      </c>
      <c r="JG8" s="5">
        <f t="shared" si="14"/>
        <v>0.05</v>
      </c>
      <c r="JH8">
        <f t="shared" si="15"/>
        <v>0</v>
      </c>
      <c r="JI8">
        <f t="shared" si="15"/>
        <v>0</v>
      </c>
      <c r="JJ8">
        <f t="shared" si="16"/>
        <v>0.15000000000000002</v>
      </c>
      <c r="JK8">
        <f t="shared" si="17"/>
        <v>0.11249999999999999</v>
      </c>
      <c r="JL8" s="6">
        <f t="shared" si="18"/>
        <v>5.6666666666666671E-2</v>
      </c>
      <c r="JM8">
        <f t="shared" si="19"/>
        <v>0.12</v>
      </c>
      <c r="JN8">
        <f t="shared" si="20"/>
        <v>0.05</v>
      </c>
      <c r="JO8">
        <f t="shared" si="21"/>
        <v>0.15</v>
      </c>
      <c r="JP8">
        <f t="shared" si="22"/>
        <v>0.1</v>
      </c>
      <c r="JQ8">
        <f t="shared" si="23"/>
        <v>0.12</v>
      </c>
      <c r="JR8">
        <f t="shared" si="24"/>
        <v>0.11</v>
      </c>
      <c r="JS8">
        <f t="shared" si="25"/>
        <v>0.1</v>
      </c>
      <c r="JT8">
        <f t="shared" si="25"/>
        <v>0.1</v>
      </c>
      <c r="JU8">
        <f t="shared" si="26"/>
        <v>1</v>
      </c>
      <c r="JV8">
        <f t="shared" si="26"/>
        <v>0</v>
      </c>
      <c r="JW8">
        <f t="shared" si="27"/>
        <v>0.15</v>
      </c>
      <c r="JY8">
        <f t="shared" si="28"/>
        <v>1.2500000000000001E-2</v>
      </c>
      <c r="JZ8">
        <f t="shared" si="29"/>
        <v>0.08</v>
      </c>
      <c r="KA8">
        <f t="shared" si="30"/>
        <v>0</v>
      </c>
      <c r="KB8">
        <f t="shared" si="30"/>
        <v>0.02</v>
      </c>
      <c r="KC8">
        <f t="shared" si="31"/>
        <v>0.04</v>
      </c>
      <c r="KD8">
        <f t="shared" si="32"/>
        <v>1.4999999999999999E-2</v>
      </c>
      <c r="KE8">
        <f t="shared" si="32"/>
        <v>0</v>
      </c>
      <c r="KF8">
        <f t="shared" si="32"/>
        <v>0.03</v>
      </c>
      <c r="KG8">
        <f t="shared" si="32"/>
        <v>0</v>
      </c>
      <c r="KH8">
        <f t="shared" si="32"/>
        <v>2.2499999999999999E-2</v>
      </c>
      <c r="KI8">
        <f t="shared" si="32"/>
        <v>1.4999999999999999E-2</v>
      </c>
      <c r="KJ8">
        <f t="shared" si="32"/>
        <v>1.4999999999999999E-2</v>
      </c>
      <c r="KK8">
        <f t="shared" si="33"/>
        <v>0.02</v>
      </c>
      <c r="KL8">
        <f t="shared" si="34"/>
        <v>0.03</v>
      </c>
      <c r="KM8" s="5">
        <f t="shared" si="35"/>
        <v>0.05</v>
      </c>
      <c r="KN8">
        <f t="shared" si="36"/>
        <v>0</v>
      </c>
      <c r="KO8">
        <f t="shared" si="36"/>
        <v>0</v>
      </c>
      <c r="KP8">
        <f t="shared" si="37"/>
        <v>4.4999999999999998E-2</v>
      </c>
      <c r="KQ8">
        <f t="shared" si="38"/>
        <v>2.2499999999999999E-2</v>
      </c>
      <c r="KR8" s="6">
        <f t="shared" si="39"/>
        <v>2.8333333333333335E-2</v>
      </c>
      <c r="KS8">
        <f t="shared" si="40"/>
        <v>0.04</v>
      </c>
      <c r="KT8">
        <f t="shared" si="41"/>
        <v>0.03</v>
      </c>
      <c r="KU8">
        <f t="shared" si="42"/>
        <v>0.04</v>
      </c>
      <c r="KV8">
        <f t="shared" si="43"/>
        <v>0.05</v>
      </c>
      <c r="KW8">
        <f t="shared" si="44"/>
        <v>0.01</v>
      </c>
      <c r="KX8">
        <f t="shared" si="45"/>
        <v>0</v>
      </c>
      <c r="KY8">
        <f t="shared" si="46"/>
        <v>0.04</v>
      </c>
      <c r="KZ8">
        <f t="shared" si="47"/>
        <v>0.03</v>
      </c>
      <c r="LA8">
        <f t="shared" si="48"/>
        <v>1</v>
      </c>
      <c r="LB8">
        <f t="shared" si="48"/>
        <v>0</v>
      </c>
      <c r="LC8">
        <f t="shared" si="49"/>
        <v>0.1</v>
      </c>
      <c r="LE8" t="str">
        <f t="shared" si="53"/>
        <v>Gambie</v>
      </c>
      <c r="LF8">
        <f t="shared" si="54"/>
        <v>0.51250000000000007</v>
      </c>
      <c r="LG8" s="6">
        <f t="shared" si="50"/>
        <v>0.71916666666666673</v>
      </c>
      <c r="LH8">
        <f t="shared" si="51"/>
        <v>0.99999999999999989</v>
      </c>
      <c r="LI8" s="6">
        <f t="shared" si="55"/>
        <v>0.78583333333333349</v>
      </c>
      <c r="LJ8">
        <f t="shared" si="52"/>
        <v>0</v>
      </c>
    </row>
    <row r="9" spans="1:325" x14ac:dyDescent="0.35">
      <c r="A9" s="3">
        <v>44925</v>
      </c>
      <c r="B9" t="s">
        <v>363</v>
      </c>
      <c r="D9" s="27" t="s">
        <v>321</v>
      </c>
      <c r="E9" s="27" t="s">
        <v>262</v>
      </c>
      <c r="F9" s="27">
        <v>28</v>
      </c>
      <c r="G9" s="27" t="s">
        <v>258</v>
      </c>
      <c r="H9" s="27" t="s">
        <v>322</v>
      </c>
      <c r="I9" s="27" t="s">
        <v>207</v>
      </c>
      <c r="J9" s="27" t="s">
        <v>323</v>
      </c>
      <c r="K9" s="28">
        <v>44565</v>
      </c>
      <c r="L9" s="28">
        <v>44565</v>
      </c>
      <c r="M9" s="28">
        <v>44580</v>
      </c>
      <c r="N9" s="27" t="s">
        <v>261</v>
      </c>
      <c r="O9" s="27" t="s">
        <v>261</v>
      </c>
      <c r="P9" s="27" t="s">
        <v>261</v>
      </c>
      <c r="Q9" s="27" t="s">
        <v>262</v>
      </c>
      <c r="R9" s="28" t="s">
        <v>262</v>
      </c>
      <c r="S9" s="28" t="s">
        <v>262</v>
      </c>
      <c r="T9" s="27" t="s">
        <v>263</v>
      </c>
      <c r="U9" s="27" t="s">
        <v>261</v>
      </c>
      <c r="V9" s="28" t="s">
        <v>262</v>
      </c>
      <c r="W9" s="27" t="s">
        <v>261</v>
      </c>
      <c r="X9" s="28" t="s">
        <v>262</v>
      </c>
      <c r="Y9" s="27" t="s">
        <v>263</v>
      </c>
      <c r="Z9" s="28">
        <v>44710</v>
      </c>
      <c r="AA9" s="27" t="s">
        <v>264</v>
      </c>
      <c r="AB9" s="27" t="s">
        <v>265</v>
      </c>
      <c r="AC9" s="27" t="s">
        <v>364</v>
      </c>
      <c r="AD9" s="27" t="s">
        <v>267</v>
      </c>
      <c r="AE9" s="27" t="s">
        <v>326</v>
      </c>
      <c r="AF9" s="27" t="s">
        <v>327</v>
      </c>
      <c r="AG9" s="29">
        <v>1060</v>
      </c>
      <c r="AH9" s="27" t="s">
        <v>261</v>
      </c>
      <c r="AI9" s="27" t="s">
        <v>262</v>
      </c>
      <c r="AJ9" s="28" t="s">
        <v>262</v>
      </c>
      <c r="AK9" s="27" t="s">
        <v>262</v>
      </c>
      <c r="AL9" s="27" t="s">
        <v>262</v>
      </c>
      <c r="AM9" s="27" t="s">
        <v>262</v>
      </c>
      <c r="AN9" s="27" t="s">
        <v>262</v>
      </c>
      <c r="AO9" s="27" t="s">
        <v>263</v>
      </c>
      <c r="AP9" s="27" t="s">
        <v>261</v>
      </c>
      <c r="AQ9" s="28" t="s">
        <v>262</v>
      </c>
      <c r="AR9" s="27" t="s">
        <v>261</v>
      </c>
      <c r="AS9" s="28" t="s">
        <v>262</v>
      </c>
      <c r="AT9" s="27" t="s">
        <v>261</v>
      </c>
      <c r="AU9" s="28" t="s">
        <v>262</v>
      </c>
      <c r="AV9" s="27" t="s">
        <v>261</v>
      </c>
      <c r="AW9" s="28" t="s">
        <v>262</v>
      </c>
      <c r="AX9" s="27" t="s">
        <v>261</v>
      </c>
      <c r="AY9" s="28" t="s">
        <v>262</v>
      </c>
      <c r="AZ9" s="27" t="s">
        <v>263</v>
      </c>
      <c r="BA9" s="28">
        <v>44701</v>
      </c>
      <c r="BB9" s="27" t="s">
        <v>261</v>
      </c>
      <c r="BC9" s="28" t="s">
        <v>262</v>
      </c>
      <c r="BD9" s="27" t="s">
        <v>263</v>
      </c>
      <c r="BE9" s="30">
        <v>44701</v>
      </c>
      <c r="BF9" t="s">
        <v>206</v>
      </c>
      <c r="BG9" t="s">
        <v>207</v>
      </c>
      <c r="BH9" t="s">
        <v>208</v>
      </c>
      <c r="BI9" t="s">
        <v>365</v>
      </c>
      <c r="BJ9" t="s">
        <v>210</v>
      </c>
      <c r="BK9" t="s">
        <v>274</v>
      </c>
      <c r="BL9" t="s">
        <v>212</v>
      </c>
      <c r="BM9" t="s">
        <v>347</v>
      </c>
      <c r="BN9" t="s">
        <v>214</v>
      </c>
      <c r="BO9" t="s">
        <v>348</v>
      </c>
      <c r="BP9" t="s">
        <v>219</v>
      </c>
      <c r="BQ9" t="s">
        <v>216</v>
      </c>
      <c r="BR9" t="s">
        <v>366</v>
      </c>
      <c r="BU9" t="s">
        <v>366</v>
      </c>
      <c r="BV9" t="s">
        <v>214</v>
      </c>
      <c r="CC9" t="s">
        <v>214</v>
      </c>
      <c r="CG9" t="s">
        <v>219</v>
      </c>
      <c r="CI9" t="s">
        <v>335</v>
      </c>
      <c r="CJ9" t="s">
        <v>367</v>
      </c>
      <c r="CK9" t="s">
        <v>220</v>
      </c>
      <c r="CL9" t="s">
        <v>336</v>
      </c>
      <c r="CN9" t="s">
        <v>368</v>
      </c>
      <c r="CP9" t="s">
        <v>369</v>
      </c>
      <c r="CQ9" t="s">
        <v>370</v>
      </c>
      <c r="CR9" t="s">
        <v>227</v>
      </c>
      <c r="CS9" t="s">
        <v>227</v>
      </c>
      <c r="CT9" t="s">
        <v>219</v>
      </c>
      <c r="CU9" t="s">
        <v>219</v>
      </c>
      <c r="CV9" t="s">
        <v>227</v>
      </c>
      <c r="CW9" t="s">
        <v>227</v>
      </c>
      <c r="CX9" t="s">
        <v>353</v>
      </c>
      <c r="CY9" t="s">
        <v>228</v>
      </c>
      <c r="CZ9" t="s">
        <v>219</v>
      </c>
      <c r="DA9" t="s">
        <v>219</v>
      </c>
      <c r="DB9" t="s">
        <v>230</v>
      </c>
      <c r="DC9" t="s">
        <v>230</v>
      </c>
      <c r="DD9" t="s">
        <v>219</v>
      </c>
      <c r="DI9" t="s">
        <v>371</v>
      </c>
      <c r="DK9" t="s">
        <v>237</v>
      </c>
      <c r="DL9" t="s">
        <v>237</v>
      </c>
      <c r="DM9" t="s">
        <v>219</v>
      </c>
      <c r="DN9" t="s">
        <v>219</v>
      </c>
      <c r="DO9" t="s">
        <v>234</v>
      </c>
      <c r="DP9" t="s">
        <v>235</v>
      </c>
      <c r="DR9" t="s">
        <v>235</v>
      </c>
      <c r="DT9" t="s">
        <v>214</v>
      </c>
      <c r="DU9" t="s">
        <v>214</v>
      </c>
      <c r="DV9" t="s">
        <v>236</v>
      </c>
      <c r="DX9" t="s">
        <v>242</v>
      </c>
      <c r="DY9" t="s">
        <v>242</v>
      </c>
      <c r="DZ9" t="s">
        <v>238</v>
      </c>
      <c r="EA9" t="s">
        <v>237</v>
      </c>
      <c r="EB9" t="s">
        <v>237</v>
      </c>
      <c r="EC9" t="s">
        <v>237</v>
      </c>
      <c r="ED9" t="s">
        <v>237</v>
      </c>
      <c r="EE9" t="s">
        <v>214</v>
      </c>
      <c r="EF9" t="s">
        <v>214</v>
      </c>
      <c r="EG9" t="s">
        <v>214</v>
      </c>
      <c r="EI9" t="s">
        <v>214</v>
      </c>
      <c r="EK9" t="s">
        <v>242</v>
      </c>
      <c r="EL9" t="s">
        <v>242</v>
      </c>
      <c r="EM9" t="s">
        <v>240</v>
      </c>
      <c r="EN9" t="s">
        <v>240</v>
      </c>
      <c r="EO9" t="s">
        <v>240</v>
      </c>
      <c r="EP9" t="s">
        <v>240</v>
      </c>
      <c r="EQ9" t="s">
        <v>214</v>
      </c>
      <c r="ER9" t="s">
        <v>214</v>
      </c>
      <c r="ES9" t="s">
        <v>237</v>
      </c>
      <c r="ET9" t="s">
        <v>242</v>
      </c>
      <c r="EU9" t="s">
        <v>242</v>
      </c>
      <c r="EV9" t="s">
        <v>242</v>
      </c>
      <c r="EW9" t="s">
        <v>243</v>
      </c>
      <c r="EX9" t="s">
        <v>243</v>
      </c>
      <c r="EY9" t="s">
        <v>242</v>
      </c>
      <c r="EZ9" t="s">
        <v>241</v>
      </c>
      <c r="FA9" t="s">
        <v>241</v>
      </c>
      <c r="FB9" t="s">
        <v>242</v>
      </c>
      <c r="FC9" t="s">
        <v>372</v>
      </c>
      <c r="FD9" t="s">
        <v>372</v>
      </c>
      <c r="FE9" t="s">
        <v>226</v>
      </c>
      <c r="FF9" t="s">
        <v>286</v>
      </c>
      <c r="FG9" t="s">
        <v>358</v>
      </c>
      <c r="FH9" t="s">
        <v>358</v>
      </c>
      <c r="FI9" t="s">
        <v>214</v>
      </c>
      <c r="FJ9" t="s">
        <v>214</v>
      </c>
      <c r="FK9" t="s">
        <v>214</v>
      </c>
      <c r="FL9" t="s">
        <v>214</v>
      </c>
      <c r="FM9" t="s">
        <v>292</v>
      </c>
      <c r="FN9" t="s">
        <v>292</v>
      </c>
      <c r="FO9" t="s">
        <v>219</v>
      </c>
      <c r="FP9" t="s">
        <v>219</v>
      </c>
      <c r="FQ9" t="s">
        <v>241</v>
      </c>
      <c r="FR9" t="s">
        <v>241</v>
      </c>
      <c r="FS9" t="s">
        <v>241</v>
      </c>
      <c r="FT9" t="s">
        <v>241</v>
      </c>
      <c r="FU9" t="s">
        <v>219</v>
      </c>
      <c r="FV9" t="s">
        <v>241</v>
      </c>
      <c r="FW9" t="s">
        <v>241</v>
      </c>
      <c r="FX9" t="s">
        <v>241</v>
      </c>
      <c r="FY9" t="s">
        <v>241</v>
      </c>
      <c r="FZ9" t="s">
        <v>341</v>
      </c>
      <c r="GA9" t="s">
        <v>341</v>
      </c>
      <c r="GB9" t="s">
        <v>227</v>
      </c>
      <c r="GC9" t="s">
        <v>227</v>
      </c>
      <c r="GD9" t="s">
        <v>293</v>
      </c>
      <c r="GE9" t="s">
        <v>241</v>
      </c>
      <c r="GF9" t="s">
        <v>293</v>
      </c>
      <c r="GG9" t="s">
        <v>227</v>
      </c>
      <c r="GH9" t="s">
        <v>241</v>
      </c>
      <c r="GI9" t="s">
        <v>227</v>
      </c>
      <c r="GJ9" t="s">
        <v>227</v>
      </c>
      <c r="GK9" t="s">
        <v>227</v>
      </c>
      <c r="GL9" t="s">
        <v>227</v>
      </c>
      <c r="GM9" t="s">
        <v>227</v>
      </c>
      <c r="GN9" t="s">
        <v>219</v>
      </c>
      <c r="GO9" t="s">
        <v>219</v>
      </c>
      <c r="GP9" t="s">
        <v>295</v>
      </c>
      <c r="GQ9" t="s">
        <v>251</v>
      </c>
      <c r="GR9" t="s">
        <v>295</v>
      </c>
      <c r="GS9" t="s">
        <v>214</v>
      </c>
      <c r="GT9" t="s">
        <v>241</v>
      </c>
      <c r="GU9" t="s">
        <v>214</v>
      </c>
      <c r="GV9" t="s">
        <v>241</v>
      </c>
      <c r="GW9" t="s">
        <v>296</v>
      </c>
      <c r="GX9" t="s">
        <v>253</v>
      </c>
      <c r="GY9" t="s">
        <v>373</v>
      </c>
      <c r="GZ9" t="s">
        <v>241</v>
      </c>
      <c r="HA9" t="s">
        <v>298</v>
      </c>
      <c r="HB9" t="s">
        <v>241</v>
      </c>
      <c r="HC9" t="s">
        <v>360</v>
      </c>
      <c r="HD9" t="s">
        <v>361</v>
      </c>
      <c r="HE9" t="s">
        <v>317</v>
      </c>
      <c r="HF9" t="s">
        <v>241</v>
      </c>
      <c r="HG9" t="s">
        <v>362</v>
      </c>
      <c r="HH9" t="s">
        <v>241</v>
      </c>
      <c r="HI9" t="s">
        <v>241</v>
      </c>
      <c r="HJ9" t="s">
        <v>219</v>
      </c>
      <c r="HK9" t="s">
        <v>241</v>
      </c>
      <c r="HL9" s="12"/>
      <c r="HM9">
        <v>0.5</v>
      </c>
      <c r="HN9">
        <v>1</v>
      </c>
      <c r="HO9">
        <v>0</v>
      </c>
      <c r="HP9">
        <v>1</v>
      </c>
      <c r="HQ9">
        <v>1</v>
      </c>
      <c r="HR9">
        <v>0.5</v>
      </c>
      <c r="HS9">
        <v>0</v>
      </c>
      <c r="HT9">
        <v>0</v>
      </c>
      <c r="HU9">
        <v>0</v>
      </c>
      <c r="HV9">
        <v>0.75</v>
      </c>
      <c r="HW9">
        <v>0.5</v>
      </c>
      <c r="HX9">
        <v>0.5</v>
      </c>
      <c r="HY9">
        <v>1</v>
      </c>
      <c r="HZ9">
        <v>0.75</v>
      </c>
      <c r="IA9" s="4">
        <v>1</v>
      </c>
      <c r="IB9">
        <v>0.5</v>
      </c>
      <c r="IC9">
        <v>0.75</v>
      </c>
      <c r="ID9">
        <v>0.75</v>
      </c>
      <c r="IE9">
        <v>0</v>
      </c>
      <c r="IG9">
        <v>1</v>
      </c>
      <c r="IH9">
        <v>1</v>
      </c>
      <c r="II9">
        <v>1</v>
      </c>
      <c r="IJ9">
        <v>1</v>
      </c>
      <c r="IK9">
        <v>1</v>
      </c>
      <c r="IL9">
        <v>1</v>
      </c>
      <c r="IM9">
        <v>1</v>
      </c>
      <c r="IN9">
        <v>1</v>
      </c>
      <c r="IO9">
        <v>1</v>
      </c>
      <c r="IQ9">
        <v>0</v>
      </c>
      <c r="IS9">
        <f t="shared" si="0"/>
        <v>7.4999999999999997E-2</v>
      </c>
      <c r="IT9">
        <f t="shared" si="1"/>
        <v>0.12</v>
      </c>
      <c r="IU9">
        <f t="shared" si="2"/>
        <v>0</v>
      </c>
      <c r="IV9">
        <f t="shared" si="3"/>
        <v>0.1</v>
      </c>
      <c r="IW9">
        <f t="shared" si="4"/>
        <v>0.08</v>
      </c>
      <c r="IX9">
        <f t="shared" si="5"/>
        <v>6.5000000000000002E-2</v>
      </c>
      <c r="IY9">
        <f t="shared" si="6"/>
        <v>0</v>
      </c>
      <c r="IZ9">
        <f t="shared" si="7"/>
        <v>0</v>
      </c>
      <c r="JA9">
        <f t="shared" si="8"/>
        <v>0</v>
      </c>
      <c r="JB9">
        <f t="shared" si="9"/>
        <v>7.5000000000000011E-2</v>
      </c>
      <c r="JC9">
        <f t="shared" si="10"/>
        <v>0.06</v>
      </c>
      <c r="JD9">
        <f t="shared" si="11"/>
        <v>5.5E-2</v>
      </c>
      <c r="JE9">
        <f t="shared" si="12"/>
        <v>7.0000000000000007E-2</v>
      </c>
      <c r="JF9">
        <f t="shared" si="13"/>
        <v>0.09</v>
      </c>
      <c r="JG9" s="5">
        <f t="shared" si="14"/>
        <v>0.05</v>
      </c>
      <c r="JH9">
        <f t="shared" si="15"/>
        <v>0</v>
      </c>
      <c r="JI9">
        <f t="shared" si="15"/>
        <v>0</v>
      </c>
      <c r="JJ9">
        <f t="shared" si="16"/>
        <v>0.15000000000000002</v>
      </c>
      <c r="JK9">
        <f t="shared" si="17"/>
        <v>0</v>
      </c>
      <c r="JL9" s="6">
        <f t="shared" si="18"/>
        <v>5.333333333333333E-2</v>
      </c>
      <c r="JM9">
        <f t="shared" si="19"/>
        <v>0.12</v>
      </c>
      <c r="JN9">
        <f t="shared" si="20"/>
        <v>0.05</v>
      </c>
      <c r="JO9">
        <f t="shared" si="21"/>
        <v>0.15</v>
      </c>
      <c r="JP9">
        <f t="shared" si="22"/>
        <v>0.1</v>
      </c>
      <c r="JQ9">
        <f t="shared" si="23"/>
        <v>0.12</v>
      </c>
      <c r="JR9">
        <f t="shared" si="24"/>
        <v>0.11</v>
      </c>
      <c r="JS9">
        <f t="shared" si="25"/>
        <v>0.1</v>
      </c>
      <c r="JT9">
        <f t="shared" si="25"/>
        <v>0.1</v>
      </c>
      <c r="JU9">
        <f t="shared" si="26"/>
        <v>1</v>
      </c>
      <c r="JV9">
        <f t="shared" si="26"/>
        <v>0</v>
      </c>
      <c r="JW9">
        <f t="shared" si="27"/>
        <v>0.15</v>
      </c>
      <c r="JY9">
        <f t="shared" si="28"/>
        <v>2.5000000000000001E-2</v>
      </c>
      <c r="JZ9">
        <f t="shared" si="29"/>
        <v>0.08</v>
      </c>
      <c r="KA9">
        <f t="shared" si="30"/>
        <v>0</v>
      </c>
      <c r="KB9">
        <f t="shared" si="30"/>
        <v>0.02</v>
      </c>
      <c r="KC9">
        <f t="shared" si="31"/>
        <v>0.04</v>
      </c>
      <c r="KD9">
        <f t="shared" si="32"/>
        <v>1.4999999999999999E-2</v>
      </c>
      <c r="KE9">
        <f t="shared" si="32"/>
        <v>0</v>
      </c>
      <c r="KF9">
        <f t="shared" si="32"/>
        <v>0</v>
      </c>
      <c r="KG9">
        <f t="shared" si="32"/>
        <v>0</v>
      </c>
      <c r="KH9">
        <f t="shared" si="32"/>
        <v>2.2499999999999999E-2</v>
      </c>
      <c r="KI9">
        <f t="shared" si="32"/>
        <v>1.4999999999999999E-2</v>
      </c>
      <c r="KJ9">
        <f t="shared" si="32"/>
        <v>1.4999999999999999E-2</v>
      </c>
      <c r="KK9">
        <f t="shared" si="33"/>
        <v>0.02</v>
      </c>
      <c r="KL9">
        <f t="shared" si="34"/>
        <v>0.03</v>
      </c>
      <c r="KM9" s="5">
        <f t="shared" si="35"/>
        <v>0.05</v>
      </c>
      <c r="KN9">
        <f t="shared" si="36"/>
        <v>0</v>
      </c>
      <c r="KO9">
        <f t="shared" si="36"/>
        <v>0</v>
      </c>
      <c r="KP9">
        <f t="shared" si="37"/>
        <v>4.4999999999999998E-2</v>
      </c>
      <c r="KQ9">
        <f t="shared" si="38"/>
        <v>0</v>
      </c>
      <c r="KR9" s="6">
        <f t="shared" si="39"/>
        <v>2.6666666666666665E-2</v>
      </c>
      <c r="KS9">
        <f t="shared" si="40"/>
        <v>0.04</v>
      </c>
      <c r="KT9">
        <f t="shared" si="41"/>
        <v>0.03</v>
      </c>
      <c r="KU9">
        <f t="shared" si="42"/>
        <v>0.04</v>
      </c>
      <c r="KV9">
        <f t="shared" si="43"/>
        <v>0.05</v>
      </c>
      <c r="KW9">
        <f t="shared" si="44"/>
        <v>0.01</v>
      </c>
      <c r="KX9">
        <f t="shared" si="45"/>
        <v>0</v>
      </c>
      <c r="KY9">
        <f t="shared" si="46"/>
        <v>0.04</v>
      </c>
      <c r="KZ9">
        <f t="shared" si="47"/>
        <v>0.03</v>
      </c>
      <c r="LA9">
        <f t="shared" si="48"/>
        <v>1</v>
      </c>
      <c r="LB9">
        <f t="shared" si="48"/>
        <v>0</v>
      </c>
      <c r="LC9">
        <f t="shared" si="49"/>
        <v>0.1</v>
      </c>
      <c r="LE9" t="str">
        <f t="shared" si="53"/>
        <v>Gambie</v>
      </c>
      <c r="LF9">
        <f t="shared" si="54"/>
        <v>0.44000000000000006</v>
      </c>
      <c r="LG9" s="6">
        <f t="shared" si="50"/>
        <v>0.60333333333333339</v>
      </c>
      <c r="LH9">
        <f t="shared" si="51"/>
        <v>0.99999999999999989</v>
      </c>
      <c r="LI9" s="6">
        <f t="shared" si="55"/>
        <v>0.74416666666666675</v>
      </c>
      <c r="LJ9">
        <f t="shared" si="52"/>
        <v>0</v>
      </c>
    </row>
    <row r="10" spans="1:325" x14ac:dyDescent="0.35">
      <c r="A10" s="3">
        <v>44925</v>
      </c>
      <c r="B10" t="s">
        <v>374</v>
      </c>
      <c r="D10" s="24" t="s">
        <v>321</v>
      </c>
      <c r="E10" s="24" t="s">
        <v>262</v>
      </c>
      <c r="F10" s="24">
        <v>29</v>
      </c>
      <c r="G10" s="24" t="s">
        <v>258</v>
      </c>
      <c r="H10" s="24" t="s">
        <v>322</v>
      </c>
      <c r="I10" s="24" t="s">
        <v>207</v>
      </c>
      <c r="J10" s="24" t="s">
        <v>323</v>
      </c>
      <c r="K10" s="25">
        <v>44565</v>
      </c>
      <c r="L10" s="25">
        <v>44565</v>
      </c>
      <c r="M10" s="25">
        <v>44580</v>
      </c>
      <c r="N10" s="24" t="s">
        <v>261</v>
      </c>
      <c r="O10" s="24" t="s">
        <v>261</v>
      </c>
      <c r="P10" s="24" t="s">
        <v>261</v>
      </c>
      <c r="Q10" s="24" t="s">
        <v>324</v>
      </c>
      <c r="R10" s="25">
        <v>44616</v>
      </c>
      <c r="S10" s="25">
        <v>44616</v>
      </c>
      <c r="T10" s="24" t="s">
        <v>263</v>
      </c>
      <c r="U10" s="24" t="s">
        <v>261</v>
      </c>
      <c r="V10" s="25" t="s">
        <v>262</v>
      </c>
      <c r="W10" s="24" t="s">
        <v>261</v>
      </c>
      <c r="X10" s="25" t="s">
        <v>262</v>
      </c>
      <c r="Y10" s="24" t="s">
        <v>263</v>
      </c>
      <c r="Z10" s="25">
        <v>44676</v>
      </c>
      <c r="AA10" s="24" t="s">
        <v>264</v>
      </c>
      <c r="AB10" s="24" t="s">
        <v>265</v>
      </c>
      <c r="AC10" s="24" t="s">
        <v>375</v>
      </c>
      <c r="AD10" s="24" t="s">
        <v>267</v>
      </c>
      <c r="AE10" s="24" t="s">
        <v>326</v>
      </c>
      <c r="AF10" s="24" t="s">
        <v>327</v>
      </c>
      <c r="AG10" s="31">
        <v>1060</v>
      </c>
      <c r="AH10" s="24" t="s">
        <v>261</v>
      </c>
      <c r="AI10" s="24" t="s">
        <v>262</v>
      </c>
      <c r="AJ10" s="25" t="s">
        <v>262</v>
      </c>
      <c r="AK10" s="24" t="s">
        <v>262</v>
      </c>
      <c r="AL10" s="24" t="s">
        <v>262</v>
      </c>
      <c r="AM10" s="24" t="s">
        <v>262</v>
      </c>
      <c r="AN10" s="24" t="s">
        <v>262</v>
      </c>
      <c r="AO10" s="24" t="s">
        <v>263</v>
      </c>
      <c r="AP10" s="24" t="s">
        <v>261</v>
      </c>
      <c r="AQ10" s="25" t="s">
        <v>262</v>
      </c>
      <c r="AR10" s="24" t="s">
        <v>261</v>
      </c>
      <c r="AS10" s="25" t="s">
        <v>262</v>
      </c>
      <c r="AT10" s="24" t="s">
        <v>261</v>
      </c>
      <c r="AU10" s="25" t="s">
        <v>262</v>
      </c>
      <c r="AV10" s="24" t="s">
        <v>261</v>
      </c>
      <c r="AW10" s="25" t="s">
        <v>262</v>
      </c>
      <c r="AX10" s="24" t="s">
        <v>261</v>
      </c>
      <c r="AY10" s="25" t="s">
        <v>262</v>
      </c>
      <c r="AZ10" s="24" t="s">
        <v>263</v>
      </c>
      <c r="BA10" s="25">
        <v>44701</v>
      </c>
      <c r="BB10" s="24" t="s">
        <v>261</v>
      </c>
      <c r="BC10" s="25" t="s">
        <v>262</v>
      </c>
      <c r="BD10" s="24" t="s">
        <v>263</v>
      </c>
      <c r="BE10" s="26">
        <v>44701</v>
      </c>
      <c r="BF10" t="s">
        <v>206</v>
      </c>
      <c r="BG10" t="s">
        <v>207</v>
      </c>
      <c r="BH10" t="s">
        <v>208</v>
      </c>
      <c r="BI10" t="s">
        <v>346</v>
      </c>
      <c r="BJ10" t="s">
        <v>210</v>
      </c>
      <c r="BK10" t="s">
        <v>274</v>
      </c>
      <c r="BL10" t="s">
        <v>212</v>
      </c>
      <c r="BM10" t="s">
        <v>347</v>
      </c>
      <c r="BN10" t="s">
        <v>214</v>
      </c>
      <c r="BO10" t="s">
        <v>348</v>
      </c>
      <c r="BP10" t="s">
        <v>219</v>
      </c>
      <c r="BQ10" t="s">
        <v>216</v>
      </c>
      <c r="BR10" t="s">
        <v>376</v>
      </c>
      <c r="BU10" t="s">
        <v>376</v>
      </c>
      <c r="BV10" t="s">
        <v>214</v>
      </c>
      <c r="CC10" t="s">
        <v>214</v>
      </c>
      <c r="CG10" t="s">
        <v>219</v>
      </c>
      <c r="CI10" t="s">
        <v>335</v>
      </c>
      <c r="CJ10" t="s">
        <v>377</v>
      </c>
      <c r="CK10" t="s">
        <v>220</v>
      </c>
      <c r="CL10" t="s">
        <v>336</v>
      </c>
      <c r="CN10" t="s">
        <v>378</v>
      </c>
      <c r="CP10" t="s">
        <v>370</v>
      </c>
      <c r="CQ10" t="s">
        <v>370</v>
      </c>
      <c r="CR10" t="s">
        <v>227</v>
      </c>
      <c r="CS10" t="s">
        <v>227</v>
      </c>
      <c r="CT10" t="s">
        <v>219</v>
      </c>
      <c r="CU10" t="s">
        <v>219</v>
      </c>
      <c r="CV10" t="s">
        <v>227</v>
      </c>
      <c r="CW10" t="s">
        <v>227</v>
      </c>
      <c r="CX10" t="s">
        <v>353</v>
      </c>
      <c r="CY10" t="s">
        <v>228</v>
      </c>
      <c r="CZ10" t="s">
        <v>219</v>
      </c>
      <c r="DA10" t="s">
        <v>219</v>
      </c>
      <c r="DB10" t="s">
        <v>230</v>
      </c>
      <c r="DC10" t="s">
        <v>230</v>
      </c>
      <c r="DD10" t="s">
        <v>219</v>
      </c>
      <c r="DI10" t="s">
        <v>379</v>
      </c>
      <c r="DK10" t="s">
        <v>242</v>
      </c>
      <c r="DL10" t="s">
        <v>242</v>
      </c>
      <c r="DM10" t="s">
        <v>219</v>
      </c>
      <c r="DN10" t="s">
        <v>219</v>
      </c>
      <c r="DO10" t="s">
        <v>234</v>
      </c>
      <c r="DP10" t="s">
        <v>380</v>
      </c>
      <c r="DR10" t="s">
        <v>235</v>
      </c>
      <c r="DT10" t="s">
        <v>219</v>
      </c>
      <c r="DU10" t="s">
        <v>219</v>
      </c>
      <c r="DX10" t="s">
        <v>242</v>
      </c>
      <c r="DY10" t="s">
        <v>242</v>
      </c>
      <c r="DZ10" t="s">
        <v>238</v>
      </c>
      <c r="EA10" t="s">
        <v>237</v>
      </c>
      <c r="EB10" t="s">
        <v>237</v>
      </c>
      <c r="EC10" t="s">
        <v>237</v>
      </c>
      <c r="ED10" t="s">
        <v>237</v>
      </c>
      <c r="EE10" t="s">
        <v>214</v>
      </c>
      <c r="EF10" t="s">
        <v>214</v>
      </c>
      <c r="EG10" t="s">
        <v>214</v>
      </c>
      <c r="EI10" t="s">
        <v>214</v>
      </c>
      <c r="EK10" t="s">
        <v>242</v>
      </c>
      <c r="EL10" t="s">
        <v>242</v>
      </c>
      <c r="EM10" t="s">
        <v>240</v>
      </c>
      <c r="EN10" t="s">
        <v>240</v>
      </c>
      <c r="EO10" t="s">
        <v>240</v>
      </c>
      <c r="EP10" t="s">
        <v>240</v>
      </c>
      <c r="EQ10" t="s">
        <v>214</v>
      </c>
      <c r="ER10" t="s">
        <v>214</v>
      </c>
      <c r="ES10" t="s">
        <v>242</v>
      </c>
      <c r="ET10" t="s">
        <v>242</v>
      </c>
      <c r="EU10" t="s">
        <v>242</v>
      </c>
      <c r="EV10" t="s">
        <v>242</v>
      </c>
      <c r="EW10" t="s">
        <v>243</v>
      </c>
      <c r="EX10" t="s">
        <v>243</v>
      </c>
      <c r="EY10" t="s">
        <v>242</v>
      </c>
      <c r="EZ10" t="s">
        <v>241</v>
      </c>
      <c r="FA10" t="s">
        <v>241</v>
      </c>
      <c r="FB10" t="s">
        <v>242</v>
      </c>
      <c r="FC10" t="s">
        <v>372</v>
      </c>
      <c r="FD10" t="s">
        <v>372</v>
      </c>
      <c r="FE10" t="s">
        <v>226</v>
      </c>
      <c r="FF10" t="s">
        <v>226</v>
      </c>
      <c r="FG10" t="s">
        <v>358</v>
      </c>
      <c r="FH10" t="s">
        <v>358</v>
      </c>
      <c r="FI10" t="s">
        <v>214</v>
      </c>
      <c r="FJ10" t="s">
        <v>214</v>
      </c>
      <c r="FK10" t="s">
        <v>214</v>
      </c>
      <c r="FL10" t="s">
        <v>214</v>
      </c>
      <c r="FM10" t="s">
        <v>292</v>
      </c>
      <c r="FN10" t="s">
        <v>292</v>
      </c>
      <c r="FO10" t="s">
        <v>219</v>
      </c>
      <c r="FP10" t="s">
        <v>219</v>
      </c>
      <c r="FQ10" t="s">
        <v>241</v>
      </c>
      <c r="FR10" t="s">
        <v>241</v>
      </c>
      <c r="FS10" t="s">
        <v>241</v>
      </c>
      <c r="FT10" t="s">
        <v>241</v>
      </c>
      <c r="FU10" t="s">
        <v>219</v>
      </c>
      <c r="FV10" t="s">
        <v>241</v>
      </c>
      <c r="FW10" t="s">
        <v>241</v>
      </c>
      <c r="FX10" t="s">
        <v>241</v>
      </c>
      <c r="FY10" t="s">
        <v>241</v>
      </c>
      <c r="FZ10" t="s">
        <v>341</v>
      </c>
      <c r="GA10" t="s">
        <v>341</v>
      </c>
      <c r="GB10" t="s">
        <v>227</v>
      </c>
      <c r="GC10" t="s">
        <v>227</v>
      </c>
      <c r="GD10" t="s">
        <v>293</v>
      </c>
      <c r="GE10" t="s">
        <v>241</v>
      </c>
      <c r="GF10" t="s">
        <v>293</v>
      </c>
      <c r="GG10" t="s">
        <v>227</v>
      </c>
      <c r="GH10" t="s">
        <v>241</v>
      </c>
      <c r="GI10" t="s">
        <v>227</v>
      </c>
      <c r="GJ10" t="s">
        <v>244</v>
      </c>
      <c r="GK10" t="s">
        <v>244</v>
      </c>
      <c r="GL10" t="s">
        <v>227</v>
      </c>
      <c r="GM10" t="s">
        <v>227</v>
      </c>
      <c r="GN10" t="s">
        <v>219</v>
      </c>
      <c r="GO10" t="s">
        <v>219</v>
      </c>
      <c r="GP10" t="s">
        <v>294</v>
      </c>
      <c r="GQ10" t="s">
        <v>251</v>
      </c>
      <c r="GR10" t="s">
        <v>294</v>
      </c>
      <c r="GS10" t="s">
        <v>214</v>
      </c>
      <c r="GT10" t="s">
        <v>241</v>
      </c>
      <c r="GU10" t="s">
        <v>214</v>
      </c>
      <c r="GV10" t="s">
        <v>241</v>
      </c>
      <c r="GW10" t="s">
        <v>296</v>
      </c>
      <c r="GX10" t="s">
        <v>253</v>
      </c>
      <c r="GY10" t="s">
        <v>381</v>
      </c>
      <c r="GZ10" t="s">
        <v>241</v>
      </c>
      <c r="HA10" t="s">
        <v>298</v>
      </c>
      <c r="HB10" t="s">
        <v>241</v>
      </c>
      <c r="HC10" t="s">
        <v>315</v>
      </c>
      <c r="HD10" t="s">
        <v>361</v>
      </c>
      <c r="HE10" t="s">
        <v>317</v>
      </c>
      <c r="HF10" t="s">
        <v>241</v>
      </c>
      <c r="HG10" t="s">
        <v>362</v>
      </c>
      <c r="HH10" t="s">
        <v>241</v>
      </c>
      <c r="HI10" t="s">
        <v>241</v>
      </c>
      <c r="HJ10" t="s">
        <v>214</v>
      </c>
      <c r="HK10" t="s">
        <v>241</v>
      </c>
      <c r="HL10" s="12"/>
      <c r="HM10">
        <v>0.5</v>
      </c>
      <c r="HN10">
        <v>1</v>
      </c>
      <c r="HO10">
        <v>0</v>
      </c>
      <c r="HP10">
        <v>1</v>
      </c>
      <c r="HQ10">
        <v>1</v>
      </c>
      <c r="HR10">
        <v>0.75</v>
      </c>
      <c r="HS10">
        <v>0</v>
      </c>
      <c r="HT10">
        <v>1</v>
      </c>
      <c r="HU10">
        <v>1</v>
      </c>
      <c r="HV10">
        <v>0.75</v>
      </c>
      <c r="HW10">
        <v>0.5</v>
      </c>
      <c r="HX10">
        <v>0.5</v>
      </c>
      <c r="HY10">
        <v>1</v>
      </c>
      <c r="HZ10">
        <v>0.75</v>
      </c>
      <c r="IA10" s="4">
        <v>1</v>
      </c>
      <c r="IB10">
        <v>0.75</v>
      </c>
      <c r="IC10">
        <v>0.75</v>
      </c>
      <c r="ID10">
        <v>0.75</v>
      </c>
      <c r="IE10">
        <v>0</v>
      </c>
      <c r="IG10">
        <v>1</v>
      </c>
      <c r="IH10">
        <v>1</v>
      </c>
      <c r="II10">
        <v>1</v>
      </c>
      <c r="IJ10">
        <v>1</v>
      </c>
      <c r="IK10">
        <v>1</v>
      </c>
      <c r="IL10">
        <v>1</v>
      </c>
      <c r="IM10">
        <v>1</v>
      </c>
      <c r="IN10">
        <v>1</v>
      </c>
      <c r="IO10">
        <v>1</v>
      </c>
      <c r="IQ10">
        <v>0</v>
      </c>
      <c r="IS10">
        <f t="shared" si="0"/>
        <v>7.4999999999999997E-2</v>
      </c>
      <c r="IT10">
        <f t="shared" si="1"/>
        <v>0.12</v>
      </c>
      <c r="IU10">
        <f t="shared" si="2"/>
        <v>0</v>
      </c>
      <c r="IV10">
        <f t="shared" si="3"/>
        <v>0.1</v>
      </c>
      <c r="IW10">
        <f t="shared" si="4"/>
        <v>0.08</v>
      </c>
      <c r="IX10">
        <f t="shared" si="5"/>
        <v>9.7500000000000003E-2</v>
      </c>
      <c r="IY10">
        <f t="shared" si="6"/>
        <v>0</v>
      </c>
      <c r="IZ10">
        <f t="shared" si="7"/>
        <v>0.11</v>
      </c>
      <c r="JA10">
        <f t="shared" si="8"/>
        <v>0.13</v>
      </c>
      <c r="JB10">
        <f t="shared" si="9"/>
        <v>7.5000000000000011E-2</v>
      </c>
      <c r="JC10">
        <f t="shared" si="10"/>
        <v>0.06</v>
      </c>
      <c r="JD10">
        <f t="shared" si="11"/>
        <v>5.5E-2</v>
      </c>
      <c r="JE10">
        <f t="shared" si="12"/>
        <v>7.0000000000000007E-2</v>
      </c>
      <c r="JF10">
        <f t="shared" si="13"/>
        <v>0.09</v>
      </c>
      <c r="JG10" s="5">
        <f t="shared" si="14"/>
        <v>0.05</v>
      </c>
      <c r="JH10">
        <f t="shared" si="15"/>
        <v>0</v>
      </c>
      <c r="JI10">
        <f t="shared" si="15"/>
        <v>0</v>
      </c>
      <c r="JJ10">
        <f t="shared" si="16"/>
        <v>0.15000000000000002</v>
      </c>
      <c r="JK10">
        <f t="shared" si="17"/>
        <v>0</v>
      </c>
      <c r="JL10" s="6">
        <f t="shared" si="18"/>
        <v>5.6666666666666671E-2</v>
      </c>
      <c r="JM10">
        <f t="shared" si="19"/>
        <v>0.12</v>
      </c>
      <c r="JN10">
        <f t="shared" si="20"/>
        <v>0.05</v>
      </c>
      <c r="JO10">
        <f t="shared" si="21"/>
        <v>0.15</v>
      </c>
      <c r="JP10">
        <f t="shared" si="22"/>
        <v>0.1</v>
      </c>
      <c r="JQ10">
        <f t="shared" si="23"/>
        <v>0.12</v>
      </c>
      <c r="JR10">
        <f t="shared" si="24"/>
        <v>0.11</v>
      </c>
      <c r="JS10">
        <f t="shared" si="25"/>
        <v>0.1</v>
      </c>
      <c r="JT10">
        <f t="shared" si="25"/>
        <v>0.1</v>
      </c>
      <c r="JU10">
        <f t="shared" si="26"/>
        <v>1</v>
      </c>
      <c r="JV10">
        <f t="shared" si="26"/>
        <v>0</v>
      </c>
      <c r="JW10">
        <f t="shared" si="27"/>
        <v>0.15</v>
      </c>
      <c r="JY10">
        <f t="shared" si="28"/>
        <v>2.5000000000000001E-2</v>
      </c>
      <c r="JZ10">
        <f t="shared" si="29"/>
        <v>0.08</v>
      </c>
      <c r="KA10">
        <f t="shared" si="30"/>
        <v>0</v>
      </c>
      <c r="KB10">
        <f t="shared" si="30"/>
        <v>0.02</v>
      </c>
      <c r="KC10">
        <f t="shared" si="31"/>
        <v>0.04</v>
      </c>
      <c r="KD10">
        <f t="shared" si="32"/>
        <v>2.2499999999999999E-2</v>
      </c>
      <c r="KE10">
        <f t="shared" si="32"/>
        <v>0</v>
      </c>
      <c r="KF10">
        <f t="shared" si="32"/>
        <v>0.03</v>
      </c>
      <c r="KG10">
        <f t="shared" si="32"/>
        <v>0.03</v>
      </c>
      <c r="KH10">
        <f t="shared" si="32"/>
        <v>2.2499999999999999E-2</v>
      </c>
      <c r="KI10">
        <f t="shared" si="32"/>
        <v>1.4999999999999999E-2</v>
      </c>
      <c r="KJ10">
        <f t="shared" si="32"/>
        <v>1.4999999999999999E-2</v>
      </c>
      <c r="KK10">
        <f t="shared" si="33"/>
        <v>0.02</v>
      </c>
      <c r="KL10">
        <f t="shared" si="34"/>
        <v>0.03</v>
      </c>
      <c r="KM10" s="5">
        <f t="shared" si="35"/>
        <v>0.05</v>
      </c>
      <c r="KN10">
        <f t="shared" si="36"/>
        <v>0</v>
      </c>
      <c r="KO10">
        <f t="shared" si="36"/>
        <v>0</v>
      </c>
      <c r="KP10">
        <f t="shared" si="37"/>
        <v>4.4999999999999998E-2</v>
      </c>
      <c r="KQ10">
        <f t="shared" si="38"/>
        <v>0</v>
      </c>
      <c r="KR10" s="6">
        <f t="shared" si="39"/>
        <v>2.8333333333333335E-2</v>
      </c>
      <c r="KS10">
        <f t="shared" si="40"/>
        <v>0.04</v>
      </c>
      <c r="KT10">
        <f t="shared" si="41"/>
        <v>0.03</v>
      </c>
      <c r="KU10">
        <f t="shared" si="42"/>
        <v>0.04</v>
      </c>
      <c r="KV10">
        <f t="shared" si="43"/>
        <v>0.05</v>
      </c>
      <c r="KW10">
        <f t="shared" si="44"/>
        <v>0.01</v>
      </c>
      <c r="KX10">
        <f t="shared" si="45"/>
        <v>0</v>
      </c>
      <c r="KY10">
        <f t="shared" si="46"/>
        <v>0.04</v>
      </c>
      <c r="KZ10">
        <f t="shared" si="47"/>
        <v>0.03</v>
      </c>
      <c r="LA10">
        <f t="shared" si="48"/>
        <v>1</v>
      </c>
      <c r="LB10">
        <f t="shared" si="48"/>
        <v>0</v>
      </c>
      <c r="LC10">
        <f t="shared" si="49"/>
        <v>0.1</v>
      </c>
      <c r="LE10" t="str">
        <f t="shared" si="53"/>
        <v>Gambie</v>
      </c>
      <c r="LF10">
        <f t="shared" si="54"/>
        <v>0.71250000000000002</v>
      </c>
      <c r="LG10" s="6">
        <f t="shared" si="50"/>
        <v>0.60666666666666669</v>
      </c>
      <c r="LH10">
        <f t="shared" si="51"/>
        <v>0.99999999999999989</v>
      </c>
      <c r="LI10" s="6">
        <f t="shared" si="55"/>
        <v>0.81333333333333357</v>
      </c>
      <c r="LJ10">
        <f t="shared" si="52"/>
        <v>0</v>
      </c>
    </row>
    <row r="11" spans="1:325" x14ac:dyDescent="0.35">
      <c r="A11" s="3">
        <v>44925</v>
      </c>
      <c r="B11" t="s">
        <v>382</v>
      </c>
      <c r="D11" s="27" t="s">
        <v>321</v>
      </c>
      <c r="E11" s="27" t="s">
        <v>262</v>
      </c>
      <c r="F11" s="27">
        <v>25</v>
      </c>
      <c r="G11" s="27" t="s">
        <v>258</v>
      </c>
      <c r="H11" s="27" t="s">
        <v>322</v>
      </c>
      <c r="I11" s="27" t="s">
        <v>207</v>
      </c>
      <c r="J11" s="27" t="s">
        <v>323</v>
      </c>
      <c r="K11" s="28">
        <v>44565</v>
      </c>
      <c r="L11" s="28">
        <v>44565</v>
      </c>
      <c r="M11" s="28">
        <v>44580</v>
      </c>
      <c r="N11" s="27" t="s">
        <v>261</v>
      </c>
      <c r="O11" s="27" t="s">
        <v>261</v>
      </c>
      <c r="P11" s="27" t="s">
        <v>261</v>
      </c>
      <c r="Q11" s="27" t="s">
        <v>324</v>
      </c>
      <c r="R11" s="28">
        <v>44749</v>
      </c>
      <c r="S11" s="28">
        <v>44749</v>
      </c>
      <c r="T11" s="27" t="s">
        <v>263</v>
      </c>
      <c r="U11" s="27" t="s">
        <v>261</v>
      </c>
      <c r="V11" s="28" t="s">
        <v>262</v>
      </c>
      <c r="W11" s="27" t="s">
        <v>261</v>
      </c>
      <c r="X11" s="28" t="s">
        <v>262</v>
      </c>
      <c r="Y11" s="27" t="s">
        <v>263</v>
      </c>
      <c r="Z11" s="28">
        <v>44795</v>
      </c>
      <c r="AA11" s="27" t="s">
        <v>264</v>
      </c>
      <c r="AB11" s="27" t="s">
        <v>265</v>
      </c>
      <c r="AC11" s="27" t="s">
        <v>383</v>
      </c>
      <c r="AD11" s="27" t="s">
        <v>267</v>
      </c>
      <c r="AE11" s="27" t="s">
        <v>326</v>
      </c>
      <c r="AF11" s="27" t="s">
        <v>327</v>
      </c>
      <c r="AG11" s="29">
        <v>1060</v>
      </c>
      <c r="AH11" s="27" t="s">
        <v>261</v>
      </c>
      <c r="AI11" s="27" t="s">
        <v>262</v>
      </c>
      <c r="AJ11" s="28" t="s">
        <v>262</v>
      </c>
      <c r="AK11" s="27" t="s">
        <v>262</v>
      </c>
      <c r="AL11" s="27" t="s">
        <v>262</v>
      </c>
      <c r="AM11" s="27" t="s">
        <v>262</v>
      </c>
      <c r="AN11" s="27" t="s">
        <v>262</v>
      </c>
      <c r="AO11" s="27" t="s">
        <v>263</v>
      </c>
      <c r="AP11" s="27" t="s">
        <v>261</v>
      </c>
      <c r="AQ11" s="28" t="s">
        <v>262</v>
      </c>
      <c r="AR11" s="27" t="s">
        <v>261</v>
      </c>
      <c r="AS11" s="28" t="s">
        <v>262</v>
      </c>
      <c r="AT11" s="27" t="s">
        <v>261</v>
      </c>
      <c r="AU11" s="28" t="s">
        <v>262</v>
      </c>
      <c r="AV11" s="27" t="s">
        <v>261</v>
      </c>
      <c r="AW11" s="28" t="s">
        <v>262</v>
      </c>
      <c r="AX11" s="27" t="s">
        <v>261</v>
      </c>
      <c r="AY11" s="28" t="s">
        <v>262</v>
      </c>
      <c r="AZ11" s="27" t="s">
        <v>263</v>
      </c>
      <c r="BA11" s="28">
        <v>44701</v>
      </c>
      <c r="BB11" s="27" t="s">
        <v>261</v>
      </c>
      <c r="BC11" s="28" t="s">
        <v>262</v>
      </c>
      <c r="BD11" s="27" t="s">
        <v>263</v>
      </c>
      <c r="BE11" s="30">
        <v>44701</v>
      </c>
      <c r="BF11" t="s">
        <v>206</v>
      </c>
      <c r="BG11" t="s">
        <v>207</v>
      </c>
      <c r="BH11" t="s">
        <v>208</v>
      </c>
      <c r="BI11" t="s">
        <v>384</v>
      </c>
      <c r="BJ11" t="s">
        <v>210</v>
      </c>
      <c r="BK11" t="s">
        <v>274</v>
      </c>
      <c r="BL11" t="s">
        <v>212</v>
      </c>
      <c r="BM11" t="s">
        <v>347</v>
      </c>
      <c r="BN11" t="s">
        <v>214</v>
      </c>
      <c r="BO11" t="s">
        <v>348</v>
      </c>
      <c r="BP11" t="s">
        <v>219</v>
      </c>
      <c r="BQ11" t="s">
        <v>216</v>
      </c>
      <c r="BR11" t="s">
        <v>385</v>
      </c>
      <c r="BU11" t="s">
        <v>385</v>
      </c>
      <c r="BV11" t="s">
        <v>214</v>
      </c>
      <c r="CC11" t="s">
        <v>214</v>
      </c>
      <c r="CG11" t="s">
        <v>219</v>
      </c>
      <c r="CI11" t="s">
        <v>335</v>
      </c>
      <c r="CJ11" t="s">
        <v>386</v>
      </c>
      <c r="CK11" t="s">
        <v>220</v>
      </c>
      <c r="CL11" t="s">
        <v>336</v>
      </c>
      <c r="CN11" t="s">
        <v>306</v>
      </c>
      <c r="CP11" t="s">
        <v>370</v>
      </c>
      <c r="CQ11" t="s">
        <v>370</v>
      </c>
      <c r="CR11" t="s">
        <v>227</v>
      </c>
      <c r="CS11" t="s">
        <v>244</v>
      </c>
      <c r="CT11" t="s">
        <v>219</v>
      </c>
      <c r="CU11" t="s">
        <v>219</v>
      </c>
      <c r="CV11" t="s">
        <v>227</v>
      </c>
      <c r="CW11" t="s">
        <v>227</v>
      </c>
      <c r="CX11" t="s">
        <v>353</v>
      </c>
      <c r="CY11" t="s">
        <v>228</v>
      </c>
      <c r="CZ11" t="s">
        <v>219</v>
      </c>
      <c r="DA11" t="s">
        <v>219</v>
      </c>
      <c r="DB11" t="s">
        <v>230</v>
      </c>
      <c r="DC11" t="s">
        <v>230</v>
      </c>
      <c r="DD11" t="s">
        <v>219</v>
      </c>
      <c r="DI11" t="s">
        <v>387</v>
      </c>
      <c r="DK11" t="s">
        <v>242</v>
      </c>
      <c r="DL11" t="s">
        <v>242</v>
      </c>
      <c r="DM11" t="s">
        <v>219</v>
      </c>
      <c r="DN11" t="s">
        <v>219</v>
      </c>
      <c r="DO11" t="s">
        <v>234</v>
      </c>
      <c r="DP11" t="s">
        <v>388</v>
      </c>
      <c r="DR11" t="s">
        <v>388</v>
      </c>
      <c r="DT11" t="s">
        <v>214</v>
      </c>
      <c r="DU11" t="s">
        <v>214</v>
      </c>
      <c r="DV11" t="s">
        <v>236</v>
      </c>
      <c r="DX11" t="s">
        <v>242</v>
      </c>
      <c r="DY11" t="s">
        <v>242</v>
      </c>
      <c r="DZ11" t="s">
        <v>238</v>
      </c>
      <c r="EA11" t="s">
        <v>242</v>
      </c>
      <c r="EB11" t="s">
        <v>242</v>
      </c>
      <c r="EC11" t="s">
        <v>242</v>
      </c>
      <c r="ED11" t="s">
        <v>242</v>
      </c>
      <c r="EE11" t="s">
        <v>214</v>
      </c>
      <c r="EF11" t="s">
        <v>214</v>
      </c>
      <c r="EG11" t="s">
        <v>214</v>
      </c>
      <c r="EI11" t="s">
        <v>214</v>
      </c>
      <c r="EK11" t="s">
        <v>237</v>
      </c>
      <c r="EL11" t="s">
        <v>237</v>
      </c>
      <c r="EM11" t="s">
        <v>357</v>
      </c>
      <c r="EN11" t="s">
        <v>357</v>
      </c>
      <c r="EO11" t="s">
        <v>240</v>
      </c>
      <c r="EP11" t="s">
        <v>240</v>
      </c>
      <c r="EQ11" t="s">
        <v>214</v>
      </c>
      <c r="ER11" t="s">
        <v>214</v>
      </c>
      <c r="ES11" t="s">
        <v>389</v>
      </c>
      <c r="ET11" t="s">
        <v>389</v>
      </c>
      <c r="EU11" t="s">
        <v>389</v>
      </c>
      <c r="EV11" t="s">
        <v>389</v>
      </c>
      <c r="EW11" t="s">
        <v>243</v>
      </c>
      <c r="EX11" t="s">
        <v>243</v>
      </c>
      <c r="EY11" t="s">
        <v>237</v>
      </c>
      <c r="EZ11" t="s">
        <v>241</v>
      </c>
      <c r="FA11" t="s">
        <v>241</v>
      </c>
      <c r="FB11" t="s">
        <v>237</v>
      </c>
      <c r="FC11" t="s">
        <v>372</v>
      </c>
      <c r="FD11" t="s">
        <v>372</v>
      </c>
      <c r="FE11" t="s">
        <v>226</v>
      </c>
      <c r="FF11" t="s">
        <v>226</v>
      </c>
      <c r="FG11" t="s">
        <v>358</v>
      </c>
      <c r="FH11" t="s">
        <v>390</v>
      </c>
      <c r="FI11" t="s">
        <v>214</v>
      </c>
      <c r="FJ11" t="s">
        <v>214</v>
      </c>
      <c r="FK11" t="s">
        <v>214</v>
      </c>
      <c r="FL11" t="s">
        <v>214</v>
      </c>
      <c r="FM11" t="s">
        <v>292</v>
      </c>
      <c r="FN11" t="s">
        <v>245</v>
      </c>
      <c r="FO11" t="s">
        <v>219</v>
      </c>
      <c r="FP11" t="s">
        <v>219</v>
      </c>
      <c r="FQ11" t="s">
        <v>241</v>
      </c>
      <c r="FR11" t="s">
        <v>241</v>
      </c>
      <c r="FS11" t="s">
        <v>241</v>
      </c>
      <c r="FT11" t="s">
        <v>241</v>
      </c>
      <c r="FU11" t="s">
        <v>219</v>
      </c>
      <c r="FV11" t="s">
        <v>241</v>
      </c>
      <c r="FW11" t="s">
        <v>241</v>
      </c>
      <c r="FX11" t="s">
        <v>241</v>
      </c>
      <c r="FY11" t="s">
        <v>241</v>
      </c>
      <c r="FZ11" t="s">
        <v>341</v>
      </c>
      <c r="GA11" t="s">
        <v>341</v>
      </c>
      <c r="GB11" t="s">
        <v>227</v>
      </c>
      <c r="GC11" t="s">
        <v>227</v>
      </c>
      <c r="GD11" t="s">
        <v>293</v>
      </c>
      <c r="GE11" t="s">
        <v>241</v>
      </c>
      <c r="GF11" t="s">
        <v>293</v>
      </c>
      <c r="GG11" t="s">
        <v>227</v>
      </c>
      <c r="GH11" t="s">
        <v>241</v>
      </c>
      <c r="GI11" t="s">
        <v>227</v>
      </c>
      <c r="GJ11" t="s">
        <v>227</v>
      </c>
      <c r="GK11" t="s">
        <v>227</v>
      </c>
      <c r="GL11" t="s">
        <v>227</v>
      </c>
      <c r="GM11" t="s">
        <v>227</v>
      </c>
      <c r="GN11" t="s">
        <v>219</v>
      </c>
      <c r="GO11" t="s">
        <v>219</v>
      </c>
      <c r="GP11" t="s">
        <v>294</v>
      </c>
      <c r="GQ11" t="s">
        <v>251</v>
      </c>
      <c r="GR11" t="s">
        <v>294</v>
      </c>
      <c r="GS11" t="s">
        <v>214</v>
      </c>
      <c r="GT11" t="s">
        <v>241</v>
      </c>
      <c r="GU11" t="s">
        <v>214</v>
      </c>
      <c r="GV11" t="s">
        <v>241</v>
      </c>
      <c r="GW11" t="s">
        <v>296</v>
      </c>
      <c r="GX11" t="s">
        <v>253</v>
      </c>
      <c r="GY11" t="s">
        <v>314</v>
      </c>
      <c r="GZ11" t="s">
        <v>241</v>
      </c>
      <c r="HA11" t="s">
        <v>298</v>
      </c>
      <c r="HB11" t="s">
        <v>241</v>
      </c>
      <c r="HC11" t="s">
        <v>360</v>
      </c>
      <c r="HD11" t="s">
        <v>361</v>
      </c>
      <c r="HE11" t="s">
        <v>343</v>
      </c>
      <c r="HF11" t="s">
        <v>241</v>
      </c>
      <c r="HG11" t="s">
        <v>362</v>
      </c>
      <c r="HH11" t="s">
        <v>241</v>
      </c>
      <c r="HI11" t="s">
        <v>241</v>
      </c>
      <c r="HJ11" t="s">
        <v>219</v>
      </c>
      <c r="HK11" t="s">
        <v>241</v>
      </c>
      <c r="HL11" s="12"/>
      <c r="HM11">
        <v>0.5</v>
      </c>
      <c r="HN11">
        <v>1</v>
      </c>
      <c r="HO11">
        <v>0</v>
      </c>
      <c r="HP11">
        <v>1</v>
      </c>
      <c r="HQ11">
        <v>1</v>
      </c>
      <c r="HR11">
        <v>0.75</v>
      </c>
      <c r="HS11">
        <v>0</v>
      </c>
      <c r="HT11">
        <v>1</v>
      </c>
      <c r="HU11">
        <v>0</v>
      </c>
      <c r="HV11">
        <v>0.75</v>
      </c>
      <c r="HW11">
        <v>0.75</v>
      </c>
      <c r="HX11">
        <v>0.75</v>
      </c>
      <c r="HY11">
        <v>1</v>
      </c>
      <c r="HZ11">
        <v>0.5</v>
      </c>
      <c r="IA11" s="4">
        <v>1</v>
      </c>
      <c r="IB11">
        <v>1</v>
      </c>
      <c r="IC11">
        <v>1</v>
      </c>
      <c r="ID11">
        <v>0.5</v>
      </c>
      <c r="IE11">
        <v>0</v>
      </c>
      <c r="IG11">
        <v>1</v>
      </c>
      <c r="IH11">
        <v>1</v>
      </c>
      <c r="II11">
        <v>1</v>
      </c>
      <c r="IJ11">
        <v>1</v>
      </c>
      <c r="IK11">
        <v>1</v>
      </c>
      <c r="IL11">
        <v>1</v>
      </c>
      <c r="IM11">
        <v>1</v>
      </c>
      <c r="IN11">
        <v>1</v>
      </c>
      <c r="IO11">
        <v>1</v>
      </c>
      <c r="IQ11">
        <v>0</v>
      </c>
      <c r="IS11">
        <f t="shared" si="0"/>
        <v>7.4999999999999997E-2</v>
      </c>
      <c r="IT11">
        <f t="shared" si="1"/>
        <v>0.12</v>
      </c>
      <c r="IU11">
        <f t="shared" si="2"/>
        <v>0</v>
      </c>
      <c r="IV11">
        <f t="shared" si="3"/>
        <v>0.1</v>
      </c>
      <c r="IW11">
        <f t="shared" si="4"/>
        <v>0.08</v>
      </c>
      <c r="IX11">
        <f t="shared" si="5"/>
        <v>9.7500000000000003E-2</v>
      </c>
      <c r="IY11">
        <f t="shared" si="6"/>
        <v>0</v>
      </c>
      <c r="IZ11">
        <f t="shared" si="7"/>
        <v>0.11</v>
      </c>
      <c r="JA11">
        <f t="shared" si="8"/>
        <v>0</v>
      </c>
      <c r="JB11">
        <f t="shared" si="9"/>
        <v>7.5000000000000011E-2</v>
      </c>
      <c r="JC11">
        <f t="shared" si="10"/>
        <v>0.09</v>
      </c>
      <c r="JD11">
        <f t="shared" si="11"/>
        <v>8.2500000000000004E-2</v>
      </c>
      <c r="JE11">
        <f t="shared" si="12"/>
        <v>7.0000000000000007E-2</v>
      </c>
      <c r="JF11">
        <f t="shared" si="13"/>
        <v>0.06</v>
      </c>
      <c r="JG11" s="5">
        <f t="shared" si="14"/>
        <v>0.05</v>
      </c>
      <c r="JH11">
        <f t="shared" si="15"/>
        <v>0</v>
      </c>
      <c r="JI11">
        <f t="shared" si="15"/>
        <v>0</v>
      </c>
      <c r="JJ11">
        <f t="shared" si="16"/>
        <v>0.1</v>
      </c>
      <c r="JK11">
        <f t="shared" si="17"/>
        <v>0</v>
      </c>
      <c r="JL11" s="6">
        <f t="shared" si="18"/>
        <v>0.06</v>
      </c>
      <c r="JM11">
        <f t="shared" si="19"/>
        <v>0.12</v>
      </c>
      <c r="JN11">
        <f t="shared" si="20"/>
        <v>0.05</v>
      </c>
      <c r="JO11">
        <f t="shared" si="21"/>
        <v>0.15</v>
      </c>
      <c r="JP11">
        <f t="shared" si="22"/>
        <v>0.1</v>
      </c>
      <c r="JQ11">
        <f t="shared" si="23"/>
        <v>0.12</v>
      </c>
      <c r="JR11">
        <f t="shared" si="24"/>
        <v>0.11</v>
      </c>
      <c r="JS11">
        <f t="shared" si="25"/>
        <v>0.1</v>
      </c>
      <c r="JT11">
        <f t="shared" si="25"/>
        <v>0.1</v>
      </c>
      <c r="JU11">
        <f t="shared" si="26"/>
        <v>1</v>
      </c>
      <c r="JV11">
        <f t="shared" si="26"/>
        <v>0</v>
      </c>
      <c r="JW11">
        <f t="shared" si="27"/>
        <v>0.15</v>
      </c>
      <c r="JY11">
        <f t="shared" si="28"/>
        <v>2.5000000000000001E-2</v>
      </c>
      <c r="JZ11">
        <f t="shared" si="29"/>
        <v>0.08</v>
      </c>
      <c r="KA11">
        <f t="shared" si="30"/>
        <v>0</v>
      </c>
      <c r="KB11">
        <f t="shared" si="30"/>
        <v>0.02</v>
      </c>
      <c r="KC11">
        <f t="shared" si="31"/>
        <v>0.04</v>
      </c>
      <c r="KD11">
        <f t="shared" si="32"/>
        <v>2.2499999999999999E-2</v>
      </c>
      <c r="KE11">
        <f t="shared" si="32"/>
        <v>0</v>
      </c>
      <c r="KF11">
        <f t="shared" si="32"/>
        <v>0.03</v>
      </c>
      <c r="KG11">
        <f t="shared" si="32"/>
        <v>0</v>
      </c>
      <c r="KH11">
        <f t="shared" si="32"/>
        <v>2.2499999999999999E-2</v>
      </c>
      <c r="KI11">
        <f t="shared" si="32"/>
        <v>2.2499999999999999E-2</v>
      </c>
      <c r="KJ11">
        <f t="shared" si="32"/>
        <v>2.2499999999999999E-2</v>
      </c>
      <c r="KK11">
        <f t="shared" si="33"/>
        <v>0.02</v>
      </c>
      <c r="KL11">
        <f t="shared" si="34"/>
        <v>0.02</v>
      </c>
      <c r="KM11" s="5">
        <f t="shared" si="35"/>
        <v>0.05</v>
      </c>
      <c r="KN11">
        <f t="shared" si="36"/>
        <v>0</v>
      </c>
      <c r="KO11">
        <f t="shared" si="36"/>
        <v>0</v>
      </c>
      <c r="KP11">
        <f t="shared" si="37"/>
        <v>0.03</v>
      </c>
      <c r="KQ11">
        <f t="shared" si="38"/>
        <v>0</v>
      </c>
      <c r="KR11" s="6">
        <f t="shared" si="39"/>
        <v>0.03</v>
      </c>
      <c r="KS11">
        <f t="shared" si="40"/>
        <v>0.04</v>
      </c>
      <c r="KT11">
        <f t="shared" si="41"/>
        <v>0.03</v>
      </c>
      <c r="KU11">
        <f t="shared" si="42"/>
        <v>0.04</v>
      </c>
      <c r="KV11">
        <f t="shared" si="43"/>
        <v>0.05</v>
      </c>
      <c r="KW11">
        <f t="shared" si="44"/>
        <v>0.01</v>
      </c>
      <c r="KX11">
        <f t="shared" si="45"/>
        <v>0</v>
      </c>
      <c r="KY11">
        <f t="shared" si="46"/>
        <v>0.04</v>
      </c>
      <c r="KZ11">
        <f t="shared" si="47"/>
        <v>0.03</v>
      </c>
      <c r="LA11">
        <f t="shared" si="48"/>
        <v>1</v>
      </c>
      <c r="LB11">
        <f t="shared" si="48"/>
        <v>0</v>
      </c>
      <c r="LC11">
        <f t="shared" si="49"/>
        <v>0.1</v>
      </c>
      <c r="LE11" t="str">
        <f t="shared" si="53"/>
        <v>Gambie</v>
      </c>
      <c r="LF11">
        <f t="shared" si="54"/>
        <v>0.58250000000000002</v>
      </c>
      <c r="LG11" s="6">
        <f t="shared" si="50"/>
        <v>0.58749999999999991</v>
      </c>
      <c r="LH11">
        <f t="shared" si="51"/>
        <v>0.99999999999999989</v>
      </c>
      <c r="LI11" s="6">
        <f t="shared" si="55"/>
        <v>0.77500000000000013</v>
      </c>
      <c r="LJ11">
        <f t="shared" si="52"/>
        <v>0</v>
      </c>
    </row>
    <row r="12" spans="1:325" x14ac:dyDescent="0.35">
      <c r="A12" s="3">
        <v>44877</v>
      </c>
      <c r="B12" t="s">
        <v>391</v>
      </c>
      <c r="D12" s="24" t="s">
        <v>321</v>
      </c>
      <c r="E12" s="24" t="s">
        <v>262</v>
      </c>
      <c r="F12" s="24">
        <v>18</v>
      </c>
      <c r="G12" s="24" t="s">
        <v>258</v>
      </c>
      <c r="H12" s="24" t="s">
        <v>322</v>
      </c>
      <c r="I12" s="24" t="s">
        <v>207</v>
      </c>
      <c r="J12" s="24" t="s">
        <v>323</v>
      </c>
      <c r="K12" s="25">
        <v>44599</v>
      </c>
      <c r="L12" s="25">
        <v>44599</v>
      </c>
      <c r="M12" s="25">
        <v>44608</v>
      </c>
      <c r="N12" s="24" t="s">
        <v>261</v>
      </c>
      <c r="O12" s="24" t="s">
        <v>261</v>
      </c>
      <c r="P12" s="24" t="s">
        <v>261</v>
      </c>
      <c r="Q12" s="24" t="s">
        <v>392</v>
      </c>
      <c r="R12" s="25">
        <v>44733</v>
      </c>
      <c r="S12" s="25" t="s">
        <v>262</v>
      </c>
      <c r="T12" s="24" t="s">
        <v>263</v>
      </c>
      <c r="U12" s="24" t="s">
        <v>261</v>
      </c>
      <c r="V12" s="25" t="s">
        <v>262</v>
      </c>
      <c r="W12" s="24" t="s">
        <v>261</v>
      </c>
      <c r="X12" s="25" t="s">
        <v>262</v>
      </c>
      <c r="Y12" s="24" t="s">
        <v>263</v>
      </c>
      <c r="Z12" s="25">
        <v>44785</v>
      </c>
      <c r="AA12" s="24" t="s">
        <v>264</v>
      </c>
      <c r="AB12" s="24" t="s">
        <v>265</v>
      </c>
      <c r="AC12" s="24" t="s">
        <v>393</v>
      </c>
      <c r="AD12" s="24" t="s">
        <v>267</v>
      </c>
      <c r="AE12" s="24" t="s">
        <v>326</v>
      </c>
      <c r="AF12" s="24" t="s">
        <v>327</v>
      </c>
      <c r="AG12" s="31">
        <v>1060</v>
      </c>
      <c r="AH12" s="24" t="s">
        <v>261</v>
      </c>
      <c r="AI12" s="24" t="s">
        <v>262</v>
      </c>
      <c r="AJ12" s="25" t="s">
        <v>262</v>
      </c>
      <c r="AK12" s="24" t="s">
        <v>262</v>
      </c>
      <c r="AL12" s="24" t="s">
        <v>262</v>
      </c>
      <c r="AM12" s="24" t="s">
        <v>262</v>
      </c>
      <c r="AN12" s="24" t="s">
        <v>262</v>
      </c>
      <c r="AO12" s="24" t="s">
        <v>263</v>
      </c>
      <c r="AP12" s="24" t="s">
        <v>261</v>
      </c>
      <c r="AQ12" s="25" t="s">
        <v>262</v>
      </c>
      <c r="AR12" s="24" t="s">
        <v>261</v>
      </c>
      <c r="AS12" s="25" t="s">
        <v>262</v>
      </c>
      <c r="AT12" s="24" t="s">
        <v>261</v>
      </c>
      <c r="AU12" s="25" t="s">
        <v>262</v>
      </c>
      <c r="AV12" s="24" t="s">
        <v>261</v>
      </c>
      <c r="AW12" s="25" t="s">
        <v>262</v>
      </c>
      <c r="AX12" s="24" t="s">
        <v>261</v>
      </c>
      <c r="AY12" s="25" t="s">
        <v>262</v>
      </c>
      <c r="AZ12" s="24" t="s">
        <v>263</v>
      </c>
      <c r="BA12" s="25">
        <v>44701</v>
      </c>
      <c r="BB12" s="24" t="s">
        <v>261</v>
      </c>
      <c r="BC12" s="25" t="s">
        <v>262</v>
      </c>
      <c r="BD12" s="24" t="s">
        <v>263</v>
      </c>
      <c r="BE12" s="26">
        <v>44701</v>
      </c>
      <c r="BF12" t="s">
        <v>206</v>
      </c>
      <c r="BG12" t="s">
        <v>207</v>
      </c>
      <c r="BH12" t="s">
        <v>208</v>
      </c>
      <c r="BI12" t="s">
        <v>394</v>
      </c>
      <c r="BJ12" t="s">
        <v>210</v>
      </c>
      <c r="BK12" t="s">
        <v>211</v>
      </c>
      <c r="BL12" t="s">
        <v>212</v>
      </c>
      <c r="BM12" t="s">
        <v>213</v>
      </c>
      <c r="BN12" t="s">
        <v>214</v>
      </c>
      <c r="BO12" t="s">
        <v>348</v>
      </c>
      <c r="BQ12" t="s">
        <v>216</v>
      </c>
      <c r="BR12" t="s">
        <v>395</v>
      </c>
      <c r="BU12" t="s">
        <v>396</v>
      </c>
      <c r="BV12" t="s">
        <v>214</v>
      </c>
      <c r="CG12" t="s">
        <v>219</v>
      </c>
      <c r="CI12" t="s">
        <v>335</v>
      </c>
      <c r="CJ12" t="s">
        <v>397</v>
      </c>
      <c r="CL12" t="s">
        <v>222</v>
      </c>
      <c r="CN12" t="s">
        <v>378</v>
      </c>
      <c r="CP12" t="s">
        <v>224</v>
      </c>
      <c r="CQ12" t="s">
        <v>370</v>
      </c>
      <c r="CR12" t="s">
        <v>244</v>
      </c>
      <c r="CT12" t="s">
        <v>219</v>
      </c>
      <c r="CV12" t="s">
        <v>227</v>
      </c>
      <c r="CX12" t="s">
        <v>353</v>
      </c>
      <c r="CZ12" t="s">
        <v>219</v>
      </c>
      <c r="DB12" t="s">
        <v>398</v>
      </c>
      <c r="DC12" t="s">
        <v>398</v>
      </c>
      <c r="DD12" t="s">
        <v>219</v>
      </c>
      <c r="DI12" t="s">
        <v>354</v>
      </c>
      <c r="DK12" t="s">
        <v>237</v>
      </c>
      <c r="DM12" t="s">
        <v>214</v>
      </c>
      <c r="DO12" t="s">
        <v>288</v>
      </c>
      <c r="DP12" t="s">
        <v>399</v>
      </c>
      <c r="DT12" t="s">
        <v>219</v>
      </c>
      <c r="DX12" t="s">
        <v>237</v>
      </c>
      <c r="DZ12" t="s">
        <v>400</v>
      </c>
      <c r="EA12" t="s">
        <v>237</v>
      </c>
      <c r="EC12" t="s">
        <v>237</v>
      </c>
      <c r="EE12" t="s">
        <v>214</v>
      </c>
      <c r="EG12" t="s">
        <v>214</v>
      </c>
      <c r="EK12" t="s">
        <v>233</v>
      </c>
      <c r="EM12" t="s">
        <v>401</v>
      </c>
      <c r="EO12" t="s">
        <v>240</v>
      </c>
      <c r="EQ12" t="s">
        <v>214</v>
      </c>
      <c r="ER12" t="s">
        <v>241</v>
      </c>
      <c r="ES12" t="s">
        <v>237</v>
      </c>
      <c r="ET12" t="s">
        <v>241</v>
      </c>
      <c r="EU12" t="s">
        <v>242</v>
      </c>
      <c r="EV12" t="s">
        <v>241</v>
      </c>
      <c r="EW12" t="s">
        <v>243</v>
      </c>
      <c r="EX12" t="s">
        <v>241</v>
      </c>
      <c r="EY12" t="s">
        <v>237</v>
      </c>
      <c r="EZ12" t="s">
        <v>241</v>
      </c>
      <c r="FA12" t="s">
        <v>241</v>
      </c>
      <c r="FB12" t="s">
        <v>241</v>
      </c>
      <c r="FC12" t="s">
        <v>242</v>
      </c>
      <c r="FD12" t="s">
        <v>241</v>
      </c>
      <c r="FE12" t="s">
        <v>250</v>
      </c>
      <c r="FF12" t="s">
        <v>241</v>
      </c>
      <c r="FG12" t="s">
        <v>239</v>
      </c>
      <c r="FH12" t="s">
        <v>241</v>
      </c>
      <c r="FI12" t="s">
        <v>402</v>
      </c>
      <c r="FJ12" t="s">
        <v>241</v>
      </c>
      <c r="FK12" t="s">
        <v>402</v>
      </c>
      <c r="FL12" t="s">
        <v>241</v>
      </c>
      <c r="FM12" t="s">
        <v>403</v>
      </c>
      <c r="FN12" t="s">
        <v>241</v>
      </c>
      <c r="FO12" t="s">
        <v>219</v>
      </c>
      <c r="FP12" t="s">
        <v>241</v>
      </c>
      <c r="FQ12" t="s">
        <v>241</v>
      </c>
      <c r="FR12" t="s">
        <v>241</v>
      </c>
      <c r="FS12" t="s">
        <v>241</v>
      </c>
      <c r="FT12" t="s">
        <v>241</v>
      </c>
      <c r="FU12" t="s">
        <v>219</v>
      </c>
      <c r="FV12" t="s">
        <v>241</v>
      </c>
      <c r="FW12" t="s">
        <v>241</v>
      </c>
      <c r="FX12" t="s">
        <v>241</v>
      </c>
      <c r="FY12" t="s">
        <v>241</v>
      </c>
      <c r="FZ12" t="s">
        <v>248</v>
      </c>
      <c r="GA12" t="s">
        <v>241</v>
      </c>
      <c r="GB12" t="s">
        <v>286</v>
      </c>
      <c r="GC12" t="s">
        <v>241</v>
      </c>
      <c r="GD12" t="s">
        <v>249</v>
      </c>
      <c r="GE12" t="s">
        <v>241</v>
      </c>
      <c r="GF12" t="s">
        <v>241</v>
      </c>
      <c r="GG12" t="s">
        <v>244</v>
      </c>
      <c r="GH12" t="s">
        <v>241</v>
      </c>
      <c r="GI12" t="s">
        <v>241</v>
      </c>
      <c r="GJ12" t="s">
        <v>250</v>
      </c>
      <c r="GK12" t="s">
        <v>241</v>
      </c>
      <c r="GL12" t="s">
        <v>244</v>
      </c>
      <c r="GM12" t="s">
        <v>241</v>
      </c>
      <c r="GN12" t="s">
        <v>214</v>
      </c>
      <c r="GO12" t="s">
        <v>241</v>
      </c>
      <c r="GP12" t="s">
        <v>295</v>
      </c>
      <c r="GQ12" t="s">
        <v>241</v>
      </c>
      <c r="GR12" t="s">
        <v>294</v>
      </c>
      <c r="GS12" t="s">
        <v>214</v>
      </c>
      <c r="GT12" t="s">
        <v>241</v>
      </c>
      <c r="GU12" t="s">
        <v>241</v>
      </c>
      <c r="GV12" t="s">
        <v>241</v>
      </c>
      <c r="GW12" t="s">
        <v>404</v>
      </c>
      <c r="GX12" t="s">
        <v>253</v>
      </c>
      <c r="GY12" t="s">
        <v>254</v>
      </c>
      <c r="GZ12" t="s">
        <v>241</v>
      </c>
      <c r="HA12" t="s">
        <v>239</v>
      </c>
      <c r="HB12" t="s">
        <v>241</v>
      </c>
      <c r="HC12" t="s">
        <v>241</v>
      </c>
      <c r="HD12" t="s">
        <v>241</v>
      </c>
      <c r="HE12" t="s">
        <v>241</v>
      </c>
      <c r="HF12" t="s">
        <v>241</v>
      </c>
      <c r="HG12" t="s">
        <v>241</v>
      </c>
      <c r="HH12" t="s">
        <v>241</v>
      </c>
      <c r="HI12" t="s">
        <v>241</v>
      </c>
      <c r="HJ12" t="s">
        <v>219</v>
      </c>
      <c r="HK12" t="s">
        <v>405</v>
      </c>
      <c r="HL12" s="12"/>
      <c r="HM12">
        <v>0.5</v>
      </c>
      <c r="HN12">
        <v>0.75</v>
      </c>
      <c r="HO12">
        <v>0</v>
      </c>
      <c r="HP12">
        <v>1</v>
      </c>
      <c r="HQ12">
        <v>0.5</v>
      </c>
      <c r="HR12">
        <v>0.5</v>
      </c>
      <c r="HS12">
        <v>1</v>
      </c>
      <c r="HT12">
        <v>1</v>
      </c>
      <c r="HU12">
        <v>1</v>
      </c>
      <c r="HV12">
        <v>0.5</v>
      </c>
      <c r="HW12">
        <v>0.5</v>
      </c>
      <c r="HX12">
        <v>0.5</v>
      </c>
      <c r="HY12">
        <v>1</v>
      </c>
      <c r="HZ12">
        <v>0.25</v>
      </c>
      <c r="IA12" s="4">
        <v>1</v>
      </c>
      <c r="IB12">
        <v>0.5</v>
      </c>
      <c r="IC12">
        <v>0.75</v>
      </c>
      <c r="ID12">
        <v>0.5</v>
      </c>
      <c r="IE12">
        <v>0.75</v>
      </c>
      <c r="IG12">
        <v>0.5</v>
      </c>
      <c r="IH12">
        <v>0.5</v>
      </c>
      <c r="II12">
        <v>0.25</v>
      </c>
      <c r="IJ12">
        <v>0.75</v>
      </c>
      <c r="IK12">
        <v>0.25</v>
      </c>
      <c r="IL12">
        <v>0.75</v>
      </c>
      <c r="IM12">
        <v>0.75</v>
      </c>
      <c r="IN12">
        <v>0</v>
      </c>
      <c r="IO12">
        <v>1</v>
      </c>
      <c r="IQ12">
        <v>1</v>
      </c>
      <c r="IS12">
        <f t="shared" si="0"/>
        <v>7.4999999999999997E-2</v>
      </c>
      <c r="IT12">
        <f t="shared" si="1"/>
        <v>0.09</v>
      </c>
      <c r="IU12">
        <f t="shared" si="2"/>
        <v>0</v>
      </c>
      <c r="IV12">
        <f t="shared" si="3"/>
        <v>0.1</v>
      </c>
      <c r="IW12">
        <f t="shared" si="4"/>
        <v>0.04</v>
      </c>
      <c r="IX12">
        <f t="shared" si="5"/>
        <v>6.5000000000000002E-2</v>
      </c>
      <c r="IY12">
        <f t="shared" si="6"/>
        <v>0.1</v>
      </c>
      <c r="IZ12">
        <f t="shared" si="7"/>
        <v>0.11</v>
      </c>
      <c r="JA12">
        <f t="shared" si="8"/>
        <v>0.13</v>
      </c>
      <c r="JB12">
        <f t="shared" si="9"/>
        <v>0.05</v>
      </c>
      <c r="JC12">
        <f t="shared" si="10"/>
        <v>0.06</v>
      </c>
      <c r="JD12">
        <f t="shared" si="11"/>
        <v>5.5E-2</v>
      </c>
      <c r="JE12">
        <f t="shared" si="12"/>
        <v>7.0000000000000007E-2</v>
      </c>
      <c r="JF12">
        <f t="shared" si="13"/>
        <v>0.03</v>
      </c>
      <c r="JG12" s="5">
        <f t="shared" si="14"/>
        <v>0.05</v>
      </c>
      <c r="JH12">
        <f t="shared" si="15"/>
        <v>0</v>
      </c>
      <c r="JI12">
        <f t="shared" si="15"/>
        <v>0</v>
      </c>
      <c r="JJ12">
        <f t="shared" si="16"/>
        <v>0.1</v>
      </c>
      <c r="JK12">
        <f t="shared" si="17"/>
        <v>0.11249999999999999</v>
      </c>
      <c r="JL12" s="6">
        <f t="shared" si="18"/>
        <v>0.04</v>
      </c>
      <c r="JM12">
        <f t="shared" si="19"/>
        <v>0.06</v>
      </c>
      <c r="JN12">
        <f t="shared" si="20"/>
        <v>2.5000000000000001E-2</v>
      </c>
      <c r="JO12">
        <f t="shared" si="21"/>
        <v>3.7499999999999999E-2</v>
      </c>
      <c r="JP12">
        <f t="shared" si="22"/>
        <v>7.5000000000000011E-2</v>
      </c>
      <c r="JQ12">
        <f t="shared" si="23"/>
        <v>0.03</v>
      </c>
      <c r="JR12">
        <f t="shared" si="24"/>
        <v>8.2500000000000004E-2</v>
      </c>
      <c r="JS12">
        <f t="shared" si="25"/>
        <v>7.5000000000000011E-2</v>
      </c>
      <c r="JT12">
        <f t="shared" si="25"/>
        <v>0</v>
      </c>
      <c r="JU12">
        <f t="shared" si="26"/>
        <v>1</v>
      </c>
      <c r="JV12">
        <f t="shared" si="26"/>
        <v>0</v>
      </c>
      <c r="JW12">
        <f t="shared" si="27"/>
        <v>0.15</v>
      </c>
      <c r="JY12">
        <f t="shared" si="28"/>
        <v>2.5000000000000001E-2</v>
      </c>
      <c r="JZ12">
        <f t="shared" si="29"/>
        <v>0.06</v>
      </c>
      <c r="KA12">
        <f t="shared" si="30"/>
        <v>0</v>
      </c>
      <c r="KB12">
        <f t="shared" si="30"/>
        <v>0.02</v>
      </c>
      <c r="KC12">
        <f t="shared" si="31"/>
        <v>0.02</v>
      </c>
      <c r="KD12">
        <f t="shared" si="32"/>
        <v>1.4999999999999999E-2</v>
      </c>
      <c r="KE12">
        <f t="shared" si="32"/>
        <v>0.03</v>
      </c>
      <c r="KF12">
        <f t="shared" si="32"/>
        <v>0.03</v>
      </c>
      <c r="KG12">
        <f t="shared" si="32"/>
        <v>0.03</v>
      </c>
      <c r="KH12">
        <f t="shared" si="32"/>
        <v>1.4999999999999999E-2</v>
      </c>
      <c r="KI12">
        <f t="shared" si="32"/>
        <v>1.4999999999999999E-2</v>
      </c>
      <c r="KJ12">
        <f t="shared" si="32"/>
        <v>1.4999999999999999E-2</v>
      </c>
      <c r="KK12">
        <f t="shared" si="33"/>
        <v>0.02</v>
      </c>
      <c r="KL12">
        <f t="shared" si="34"/>
        <v>0.01</v>
      </c>
      <c r="KM12" s="5">
        <f t="shared" si="35"/>
        <v>0.05</v>
      </c>
      <c r="KN12">
        <f t="shared" si="36"/>
        <v>0</v>
      </c>
      <c r="KO12">
        <f t="shared" si="36"/>
        <v>0</v>
      </c>
      <c r="KP12">
        <f t="shared" si="37"/>
        <v>0.03</v>
      </c>
      <c r="KQ12">
        <f t="shared" si="38"/>
        <v>2.2499999999999999E-2</v>
      </c>
      <c r="KR12" s="6">
        <f t="shared" si="39"/>
        <v>0.02</v>
      </c>
      <c r="KS12">
        <f t="shared" si="40"/>
        <v>0.02</v>
      </c>
      <c r="KT12">
        <f t="shared" si="41"/>
        <v>1.4999999999999999E-2</v>
      </c>
      <c r="KU12">
        <f t="shared" si="42"/>
        <v>0.01</v>
      </c>
      <c r="KV12">
        <f t="shared" si="43"/>
        <v>3.7500000000000006E-2</v>
      </c>
      <c r="KW12">
        <f t="shared" si="44"/>
        <v>2.5000000000000001E-3</v>
      </c>
      <c r="KX12">
        <f t="shared" si="45"/>
        <v>0</v>
      </c>
      <c r="KY12">
        <f t="shared" si="46"/>
        <v>0.03</v>
      </c>
      <c r="KZ12">
        <f t="shared" si="47"/>
        <v>0</v>
      </c>
      <c r="LA12">
        <f t="shared" si="48"/>
        <v>1</v>
      </c>
      <c r="LB12">
        <f t="shared" si="48"/>
        <v>0</v>
      </c>
      <c r="LC12">
        <f t="shared" si="49"/>
        <v>0.1</v>
      </c>
      <c r="LE12" t="str">
        <f t="shared" si="53"/>
        <v>Gambie</v>
      </c>
      <c r="LF12">
        <f t="shared" si="54"/>
        <v>0.71</v>
      </c>
      <c r="LG12" s="6">
        <f t="shared" si="50"/>
        <v>0.56750000000000012</v>
      </c>
      <c r="LH12">
        <f t="shared" si="51"/>
        <v>0.53500000000000003</v>
      </c>
      <c r="LI12" s="6">
        <f t="shared" si="55"/>
        <v>0.64250000000000007</v>
      </c>
      <c r="LJ12">
        <f t="shared" si="52"/>
        <v>1</v>
      </c>
    </row>
    <row r="13" spans="1:325" x14ac:dyDescent="0.35">
      <c r="A13" s="3">
        <v>44879</v>
      </c>
      <c r="B13" t="s">
        <v>391</v>
      </c>
      <c r="D13" s="27" t="s">
        <v>321</v>
      </c>
      <c r="E13" s="27" t="s">
        <v>262</v>
      </c>
      <c r="F13" s="27">
        <v>18</v>
      </c>
      <c r="G13" s="27" t="s">
        <v>258</v>
      </c>
      <c r="H13" s="27" t="s">
        <v>322</v>
      </c>
      <c r="I13" s="27" t="s">
        <v>207</v>
      </c>
      <c r="J13" s="27" t="s">
        <v>323</v>
      </c>
      <c r="K13" s="28">
        <v>44599</v>
      </c>
      <c r="L13" s="28">
        <v>44599</v>
      </c>
      <c r="M13" s="28">
        <v>44608</v>
      </c>
      <c r="N13" s="27" t="s">
        <v>261</v>
      </c>
      <c r="O13" s="27" t="s">
        <v>261</v>
      </c>
      <c r="P13" s="27" t="s">
        <v>261</v>
      </c>
      <c r="Q13" s="27" t="s">
        <v>392</v>
      </c>
      <c r="R13" s="28">
        <v>44733</v>
      </c>
      <c r="S13" s="28" t="s">
        <v>262</v>
      </c>
      <c r="T13" s="27" t="s">
        <v>263</v>
      </c>
      <c r="U13" s="27" t="s">
        <v>261</v>
      </c>
      <c r="V13" s="28" t="s">
        <v>262</v>
      </c>
      <c r="W13" s="27" t="s">
        <v>261</v>
      </c>
      <c r="X13" s="28" t="s">
        <v>262</v>
      </c>
      <c r="Y13" s="27" t="s">
        <v>263</v>
      </c>
      <c r="Z13" s="28">
        <v>44785</v>
      </c>
      <c r="AA13" s="27" t="s">
        <v>264</v>
      </c>
      <c r="AB13" s="27" t="s">
        <v>265</v>
      </c>
      <c r="AC13" s="27" t="s">
        <v>393</v>
      </c>
      <c r="AD13" s="27" t="s">
        <v>267</v>
      </c>
      <c r="AE13" s="27" t="s">
        <v>326</v>
      </c>
      <c r="AF13" s="27" t="s">
        <v>327</v>
      </c>
      <c r="AG13" s="29">
        <v>1060</v>
      </c>
      <c r="AH13" s="27" t="s">
        <v>261</v>
      </c>
      <c r="AI13" s="27" t="s">
        <v>262</v>
      </c>
      <c r="AJ13" s="28" t="s">
        <v>262</v>
      </c>
      <c r="AK13" s="27" t="s">
        <v>262</v>
      </c>
      <c r="AL13" s="27" t="s">
        <v>262</v>
      </c>
      <c r="AM13" s="27" t="s">
        <v>262</v>
      </c>
      <c r="AN13" s="27" t="s">
        <v>262</v>
      </c>
      <c r="AO13" s="27" t="s">
        <v>263</v>
      </c>
      <c r="AP13" s="27" t="s">
        <v>261</v>
      </c>
      <c r="AQ13" s="28" t="s">
        <v>262</v>
      </c>
      <c r="AR13" s="27" t="s">
        <v>261</v>
      </c>
      <c r="AS13" s="28" t="s">
        <v>262</v>
      </c>
      <c r="AT13" s="27" t="s">
        <v>261</v>
      </c>
      <c r="AU13" s="28" t="s">
        <v>262</v>
      </c>
      <c r="AV13" s="27" t="s">
        <v>261</v>
      </c>
      <c r="AW13" s="28" t="s">
        <v>262</v>
      </c>
      <c r="AX13" s="27" t="s">
        <v>261</v>
      </c>
      <c r="AY13" s="28" t="s">
        <v>262</v>
      </c>
      <c r="AZ13" s="27" t="s">
        <v>263</v>
      </c>
      <c r="BA13" s="28">
        <v>44701</v>
      </c>
      <c r="BB13" s="27" t="s">
        <v>261</v>
      </c>
      <c r="BC13" s="28" t="s">
        <v>262</v>
      </c>
      <c r="BD13" s="27" t="s">
        <v>263</v>
      </c>
      <c r="BE13" s="30">
        <v>44701</v>
      </c>
      <c r="BF13" t="s">
        <v>206</v>
      </c>
      <c r="BG13" t="s">
        <v>207</v>
      </c>
      <c r="BH13" t="s">
        <v>208</v>
      </c>
      <c r="BJ13" t="s">
        <v>210</v>
      </c>
      <c r="BK13" t="s">
        <v>211</v>
      </c>
      <c r="BL13" t="s">
        <v>212</v>
      </c>
      <c r="BM13" t="s">
        <v>213</v>
      </c>
      <c r="BN13" t="s">
        <v>214</v>
      </c>
      <c r="BO13" s="13" t="s">
        <v>348</v>
      </c>
      <c r="BQ13" t="s">
        <v>216</v>
      </c>
      <c r="BR13" t="s">
        <v>395</v>
      </c>
      <c r="BU13" t="s">
        <v>396</v>
      </c>
      <c r="BV13" t="s">
        <v>214</v>
      </c>
      <c r="CG13" t="s">
        <v>219</v>
      </c>
      <c r="CI13" t="s">
        <v>335</v>
      </c>
      <c r="CJ13" t="s">
        <v>397</v>
      </c>
      <c r="CL13" t="s">
        <v>222</v>
      </c>
      <c r="CN13" t="s">
        <v>378</v>
      </c>
      <c r="CP13" t="s">
        <v>224</v>
      </c>
      <c r="CQ13" t="s">
        <v>370</v>
      </c>
      <c r="CR13" t="s">
        <v>244</v>
      </c>
      <c r="CT13" t="s">
        <v>219</v>
      </c>
      <c r="CV13" t="s">
        <v>227</v>
      </c>
      <c r="CX13" t="s">
        <v>353</v>
      </c>
      <c r="CZ13" t="s">
        <v>219</v>
      </c>
      <c r="DB13" t="s">
        <v>398</v>
      </c>
      <c r="DC13" t="s">
        <v>398</v>
      </c>
      <c r="DD13" t="s">
        <v>219</v>
      </c>
      <c r="DI13" t="s">
        <v>354</v>
      </c>
      <c r="DK13" t="s">
        <v>237</v>
      </c>
      <c r="DM13" t="s">
        <v>214</v>
      </c>
      <c r="DO13" t="s">
        <v>288</v>
      </c>
      <c r="DP13" t="s">
        <v>399</v>
      </c>
      <c r="DT13" t="s">
        <v>219</v>
      </c>
      <c r="DX13" t="s">
        <v>237</v>
      </c>
      <c r="DZ13" t="s">
        <v>400</v>
      </c>
      <c r="EA13" t="s">
        <v>237</v>
      </c>
      <c r="EC13" t="s">
        <v>237</v>
      </c>
      <c r="EE13" t="s">
        <v>214</v>
      </c>
      <c r="EG13" t="s">
        <v>214</v>
      </c>
      <c r="EK13" t="s">
        <v>233</v>
      </c>
      <c r="EM13" t="s">
        <v>401</v>
      </c>
      <c r="EO13" t="s">
        <v>240</v>
      </c>
      <c r="EQ13" t="s">
        <v>214</v>
      </c>
      <c r="ER13" t="s">
        <v>241</v>
      </c>
      <c r="ES13" t="s">
        <v>237</v>
      </c>
      <c r="ET13" t="s">
        <v>241</v>
      </c>
      <c r="EU13" t="s">
        <v>242</v>
      </c>
      <c r="EV13" t="s">
        <v>241</v>
      </c>
      <c r="EW13" t="s">
        <v>243</v>
      </c>
      <c r="EX13" t="s">
        <v>241</v>
      </c>
      <c r="EY13" t="s">
        <v>237</v>
      </c>
      <c r="EZ13" t="s">
        <v>241</v>
      </c>
      <c r="FA13" t="s">
        <v>241</v>
      </c>
      <c r="FB13" t="s">
        <v>241</v>
      </c>
      <c r="FC13" t="s">
        <v>242</v>
      </c>
      <c r="FD13" t="s">
        <v>241</v>
      </c>
      <c r="FE13" t="s">
        <v>250</v>
      </c>
      <c r="FF13" t="s">
        <v>241</v>
      </c>
      <c r="FG13" t="s">
        <v>239</v>
      </c>
      <c r="FH13" t="s">
        <v>241</v>
      </c>
      <c r="FI13" t="s">
        <v>402</v>
      </c>
      <c r="FJ13" t="s">
        <v>241</v>
      </c>
      <c r="FK13" t="s">
        <v>402</v>
      </c>
      <c r="FL13" t="s">
        <v>241</v>
      </c>
      <c r="FM13" t="s">
        <v>403</v>
      </c>
      <c r="FN13" t="s">
        <v>241</v>
      </c>
      <c r="FO13" t="s">
        <v>219</v>
      </c>
      <c r="FP13" t="s">
        <v>241</v>
      </c>
      <c r="FQ13" t="s">
        <v>241</v>
      </c>
      <c r="FR13" t="s">
        <v>241</v>
      </c>
      <c r="FS13" t="s">
        <v>241</v>
      </c>
      <c r="FT13" t="s">
        <v>241</v>
      </c>
      <c r="FU13" t="s">
        <v>219</v>
      </c>
      <c r="FV13" t="s">
        <v>241</v>
      </c>
      <c r="FW13" t="s">
        <v>241</v>
      </c>
      <c r="FX13" t="s">
        <v>241</v>
      </c>
      <c r="FY13" t="s">
        <v>241</v>
      </c>
      <c r="FZ13" t="s">
        <v>248</v>
      </c>
      <c r="GA13" t="s">
        <v>241</v>
      </c>
      <c r="GB13" t="s">
        <v>286</v>
      </c>
      <c r="GC13" t="s">
        <v>241</v>
      </c>
      <c r="GD13" t="s">
        <v>249</v>
      </c>
      <c r="GE13" t="s">
        <v>241</v>
      </c>
      <c r="GF13" t="s">
        <v>241</v>
      </c>
      <c r="GG13" t="s">
        <v>244</v>
      </c>
      <c r="GH13" t="s">
        <v>241</v>
      </c>
      <c r="GI13" t="s">
        <v>241</v>
      </c>
      <c r="GJ13" t="s">
        <v>250</v>
      </c>
      <c r="GK13" t="s">
        <v>241</v>
      </c>
      <c r="GL13" t="s">
        <v>244</v>
      </c>
      <c r="GM13" t="s">
        <v>241</v>
      </c>
      <c r="GN13" t="s">
        <v>214</v>
      </c>
      <c r="GO13" t="s">
        <v>241</v>
      </c>
      <c r="GP13" t="s">
        <v>295</v>
      </c>
      <c r="GQ13" t="s">
        <v>241</v>
      </c>
      <c r="GR13" t="s">
        <v>294</v>
      </c>
      <c r="GS13" t="s">
        <v>214</v>
      </c>
      <c r="GT13" t="s">
        <v>241</v>
      </c>
      <c r="GU13" t="s">
        <v>241</v>
      </c>
      <c r="GV13" t="s">
        <v>241</v>
      </c>
      <c r="GW13" t="s">
        <v>404</v>
      </c>
      <c r="GX13" t="s">
        <v>253</v>
      </c>
      <c r="GY13" t="s">
        <v>254</v>
      </c>
      <c r="GZ13" t="s">
        <v>241</v>
      </c>
      <c r="HA13" t="s">
        <v>239</v>
      </c>
      <c r="HB13" t="s">
        <v>241</v>
      </c>
      <c r="HC13" t="s">
        <v>241</v>
      </c>
      <c r="HD13" t="s">
        <v>241</v>
      </c>
      <c r="HE13" t="s">
        <v>241</v>
      </c>
      <c r="HF13" t="s">
        <v>241</v>
      </c>
      <c r="HG13" t="s">
        <v>241</v>
      </c>
      <c r="HH13" t="s">
        <v>241</v>
      </c>
      <c r="HI13" t="s">
        <v>241</v>
      </c>
      <c r="HJ13" t="s">
        <v>219</v>
      </c>
      <c r="HK13" t="s">
        <v>405</v>
      </c>
      <c r="HL13" s="12"/>
      <c r="HM13">
        <v>0.25</v>
      </c>
      <c r="HN13">
        <v>0</v>
      </c>
      <c r="HO13">
        <v>0</v>
      </c>
      <c r="HP13">
        <v>1</v>
      </c>
      <c r="HQ13">
        <v>1</v>
      </c>
      <c r="HR13">
        <v>0.5</v>
      </c>
      <c r="HS13">
        <v>0</v>
      </c>
      <c r="HT13">
        <v>1</v>
      </c>
      <c r="HU13">
        <v>0</v>
      </c>
      <c r="HV13">
        <v>0.75</v>
      </c>
      <c r="HW13">
        <v>0.5</v>
      </c>
      <c r="HX13">
        <v>0.75</v>
      </c>
      <c r="HY13">
        <v>1</v>
      </c>
      <c r="HZ13">
        <v>0.75</v>
      </c>
      <c r="IA13" s="4">
        <v>1</v>
      </c>
      <c r="IB13">
        <v>0.75</v>
      </c>
      <c r="IC13">
        <v>0.75</v>
      </c>
      <c r="ID13">
        <v>0.5</v>
      </c>
      <c r="IE13">
        <v>0.5</v>
      </c>
      <c r="IG13">
        <v>0.25</v>
      </c>
      <c r="IH13">
        <v>0.5</v>
      </c>
      <c r="II13">
        <v>0.75</v>
      </c>
      <c r="IJ13">
        <v>0.75</v>
      </c>
      <c r="IK13">
        <v>0.75</v>
      </c>
      <c r="IL13">
        <v>0.75</v>
      </c>
      <c r="IM13">
        <v>0.75</v>
      </c>
      <c r="IN13">
        <v>0</v>
      </c>
      <c r="IO13">
        <v>1</v>
      </c>
      <c r="IQ13">
        <v>1</v>
      </c>
      <c r="IS13">
        <f t="shared" si="0"/>
        <v>3.7499999999999999E-2</v>
      </c>
      <c r="IT13">
        <f t="shared" si="1"/>
        <v>0</v>
      </c>
      <c r="IU13">
        <f t="shared" si="2"/>
        <v>0</v>
      </c>
      <c r="IV13">
        <f t="shared" si="3"/>
        <v>0.1</v>
      </c>
      <c r="IW13">
        <f t="shared" si="4"/>
        <v>0.08</v>
      </c>
      <c r="IX13">
        <f t="shared" si="5"/>
        <v>6.5000000000000002E-2</v>
      </c>
      <c r="IY13">
        <f t="shared" si="6"/>
        <v>0</v>
      </c>
      <c r="IZ13">
        <f t="shared" si="7"/>
        <v>0.11</v>
      </c>
      <c r="JA13">
        <f t="shared" si="8"/>
        <v>0</v>
      </c>
      <c r="JB13">
        <f t="shared" si="9"/>
        <v>7.5000000000000011E-2</v>
      </c>
      <c r="JC13">
        <f t="shared" si="10"/>
        <v>0.06</v>
      </c>
      <c r="JD13">
        <f t="shared" si="11"/>
        <v>8.2500000000000004E-2</v>
      </c>
      <c r="JE13">
        <f t="shared" si="12"/>
        <v>7.0000000000000007E-2</v>
      </c>
      <c r="JF13">
        <f t="shared" si="13"/>
        <v>0.09</v>
      </c>
      <c r="JG13" s="5">
        <f t="shared" si="14"/>
        <v>0.05</v>
      </c>
      <c r="JH13">
        <f t="shared" si="15"/>
        <v>0</v>
      </c>
      <c r="JI13">
        <f t="shared" si="15"/>
        <v>0</v>
      </c>
      <c r="JJ13">
        <f t="shared" si="16"/>
        <v>0.1</v>
      </c>
      <c r="JK13">
        <f t="shared" si="17"/>
        <v>7.4999999999999997E-2</v>
      </c>
      <c r="JL13" s="6">
        <f t="shared" si="18"/>
        <v>5.6666666666666671E-2</v>
      </c>
      <c r="JM13">
        <f t="shared" si="19"/>
        <v>0.03</v>
      </c>
      <c r="JN13">
        <f t="shared" si="20"/>
        <v>2.5000000000000001E-2</v>
      </c>
      <c r="JO13">
        <f t="shared" si="21"/>
        <v>0.11249999999999999</v>
      </c>
      <c r="JP13">
        <f t="shared" si="22"/>
        <v>7.5000000000000011E-2</v>
      </c>
      <c r="JQ13">
        <f t="shared" si="23"/>
        <v>0.09</v>
      </c>
      <c r="JR13">
        <f t="shared" si="24"/>
        <v>8.2500000000000004E-2</v>
      </c>
      <c r="JS13">
        <f t="shared" si="25"/>
        <v>7.5000000000000011E-2</v>
      </c>
      <c r="JT13">
        <f t="shared" si="25"/>
        <v>0</v>
      </c>
      <c r="JU13">
        <f t="shared" si="26"/>
        <v>1</v>
      </c>
      <c r="JV13">
        <f t="shared" si="26"/>
        <v>0</v>
      </c>
      <c r="JW13">
        <f t="shared" si="27"/>
        <v>0.15</v>
      </c>
      <c r="JY13">
        <f t="shared" si="28"/>
        <v>1.2500000000000001E-2</v>
      </c>
      <c r="JZ13">
        <f t="shared" si="29"/>
        <v>0</v>
      </c>
      <c r="KA13">
        <f t="shared" si="30"/>
        <v>0</v>
      </c>
      <c r="KB13">
        <f t="shared" si="30"/>
        <v>0.02</v>
      </c>
      <c r="KC13">
        <f t="shared" si="31"/>
        <v>0.04</v>
      </c>
      <c r="KD13">
        <f t="shared" si="32"/>
        <v>1.4999999999999999E-2</v>
      </c>
      <c r="KE13">
        <f t="shared" si="32"/>
        <v>0</v>
      </c>
      <c r="KF13">
        <f t="shared" si="32"/>
        <v>0.03</v>
      </c>
      <c r="KG13">
        <f t="shared" si="32"/>
        <v>0</v>
      </c>
      <c r="KH13">
        <f t="shared" si="32"/>
        <v>2.2499999999999999E-2</v>
      </c>
      <c r="KI13">
        <f t="shared" si="32"/>
        <v>1.4999999999999999E-2</v>
      </c>
      <c r="KJ13">
        <f t="shared" si="32"/>
        <v>2.2499999999999999E-2</v>
      </c>
      <c r="KK13">
        <f t="shared" si="33"/>
        <v>0.02</v>
      </c>
      <c r="KL13">
        <f t="shared" si="34"/>
        <v>0.03</v>
      </c>
      <c r="KM13" s="5">
        <f t="shared" si="35"/>
        <v>0.05</v>
      </c>
      <c r="KN13">
        <f t="shared" si="36"/>
        <v>0</v>
      </c>
      <c r="KO13">
        <f t="shared" si="36"/>
        <v>0</v>
      </c>
      <c r="KP13">
        <f t="shared" si="37"/>
        <v>0.03</v>
      </c>
      <c r="KQ13">
        <f t="shared" si="38"/>
        <v>1.4999999999999999E-2</v>
      </c>
      <c r="KR13" s="6">
        <f t="shared" si="39"/>
        <v>2.8333333333333335E-2</v>
      </c>
      <c r="KS13">
        <f t="shared" si="40"/>
        <v>0.01</v>
      </c>
      <c r="KT13">
        <f t="shared" si="41"/>
        <v>1.4999999999999999E-2</v>
      </c>
      <c r="KU13">
        <f t="shared" si="42"/>
        <v>0.03</v>
      </c>
      <c r="KV13">
        <f t="shared" si="43"/>
        <v>3.7500000000000006E-2</v>
      </c>
      <c r="KW13">
        <f t="shared" si="44"/>
        <v>7.4999999999999997E-3</v>
      </c>
      <c r="KX13">
        <f t="shared" si="45"/>
        <v>0</v>
      </c>
      <c r="KY13">
        <f t="shared" si="46"/>
        <v>0.03</v>
      </c>
      <c r="KZ13">
        <f t="shared" si="47"/>
        <v>0</v>
      </c>
      <c r="LA13">
        <f t="shared" si="48"/>
        <v>1</v>
      </c>
      <c r="LB13">
        <f t="shared" si="48"/>
        <v>0</v>
      </c>
      <c r="LC13">
        <f t="shared" si="49"/>
        <v>0.1</v>
      </c>
      <c r="LE13" t="str">
        <f t="shared" si="53"/>
        <v>Gambie</v>
      </c>
      <c r="LF13">
        <f t="shared" si="54"/>
        <v>0.39250000000000002</v>
      </c>
      <c r="LG13" s="6">
        <f t="shared" si="50"/>
        <v>0.65916666666666668</v>
      </c>
      <c r="LH13">
        <f t="shared" si="51"/>
        <v>0.64</v>
      </c>
      <c r="LI13" s="6">
        <f t="shared" si="55"/>
        <v>0.58083333333333331</v>
      </c>
      <c r="LJ13">
        <f t="shared" si="52"/>
        <v>1</v>
      </c>
    </row>
    <row r="14" spans="1:325" x14ac:dyDescent="0.35">
      <c r="A14" s="3">
        <v>44878</v>
      </c>
      <c r="B14" t="s">
        <v>406</v>
      </c>
      <c r="D14" s="24" t="s">
        <v>321</v>
      </c>
      <c r="E14" s="24" t="s">
        <v>321</v>
      </c>
      <c r="F14" s="24">
        <v>27</v>
      </c>
      <c r="G14" s="24" t="s">
        <v>258</v>
      </c>
      <c r="H14" s="24" t="s">
        <v>322</v>
      </c>
      <c r="I14" s="24" t="s">
        <v>207</v>
      </c>
      <c r="J14" s="24" t="s">
        <v>323</v>
      </c>
      <c r="K14" s="25">
        <v>44601</v>
      </c>
      <c r="L14" s="25">
        <v>44601</v>
      </c>
      <c r="M14" s="25">
        <v>44608</v>
      </c>
      <c r="N14" s="24" t="s">
        <v>261</v>
      </c>
      <c r="O14" s="24" t="s">
        <v>261</v>
      </c>
      <c r="P14" s="24" t="s">
        <v>261</v>
      </c>
      <c r="Q14" s="24" t="s">
        <v>324</v>
      </c>
      <c r="R14" s="25">
        <v>44616</v>
      </c>
      <c r="S14" s="25">
        <v>44616</v>
      </c>
      <c r="T14" s="24" t="s">
        <v>263</v>
      </c>
      <c r="U14" s="24" t="s">
        <v>261</v>
      </c>
      <c r="V14" s="25" t="s">
        <v>262</v>
      </c>
      <c r="W14" s="24" t="s">
        <v>261</v>
      </c>
      <c r="X14" s="25" t="s">
        <v>262</v>
      </c>
      <c r="Y14" s="24" t="s">
        <v>263</v>
      </c>
      <c r="Z14" s="25">
        <v>44742</v>
      </c>
      <c r="AA14" s="24" t="s">
        <v>264</v>
      </c>
      <c r="AB14" s="24" t="s">
        <v>265</v>
      </c>
      <c r="AC14" s="24" t="s">
        <v>407</v>
      </c>
      <c r="AD14" s="24" t="s">
        <v>267</v>
      </c>
      <c r="AE14" s="24" t="s">
        <v>326</v>
      </c>
      <c r="AF14" s="24" t="s">
        <v>327</v>
      </c>
      <c r="AG14" s="31">
        <v>1060</v>
      </c>
      <c r="AH14" s="24" t="s">
        <v>261</v>
      </c>
      <c r="AI14" s="24" t="s">
        <v>262</v>
      </c>
      <c r="AJ14" s="25" t="s">
        <v>262</v>
      </c>
      <c r="AK14" s="24" t="s">
        <v>262</v>
      </c>
      <c r="AL14" s="24" t="s">
        <v>262</v>
      </c>
      <c r="AM14" s="24" t="s">
        <v>262</v>
      </c>
      <c r="AN14" s="24" t="s">
        <v>262</v>
      </c>
      <c r="AO14" s="24" t="s">
        <v>263</v>
      </c>
      <c r="AP14" s="24" t="s">
        <v>261</v>
      </c>
      <c r="AQ14" s="25" t="s">
        <v>262</v>
      </c>
      <c r="AR14" s="24" t="s">
        <v>261</v>
      </c>
      <c r="AS14" s="25" t="s">
        <v>262</v>
      </c>
      <c r="AT14" s="24" t="s">
        <v>261</v>
      </c>
      <c r="AU14" s="25" t="s">
        <v>262</v>
      </c>
      <c r="AV14" s="24" t="s">
        <v>261</v>
      </c>
      <c r="AW14" s="25" t="s">
        <v>262</v>
      </c>
      <c r="AX14" s="24" t="s">
        <v>261</v>
      </c>
      <c r="AY14" s="25" t="s">
        <v>262</v>
      </c>
      <c r="AZ14" s="24" t="s">
        <v>263</v>
      </c>
      <c r="BA14" s="25">
        <v>44701</v>
      </c>
      <c r="BB14" s="24" t="s">
        <v>261</v>
      </c>
      <c r="BC14" s="25" t="s">
        <v>262</v>
      </c>
      <c r="BD14" s="24" t="s">
        <v>263</v>
      </c>
      <c r="BE14" s="26">
        <v>44701</v>
      </c>
      <c r="BF14" t="s">
        <v>206</v>
      </c>
      <c r="BG14" t="s">
        <v>207</v>
      </c>
      <c r="BH14" t="s">
        <v>208</v>
      </c>
      <c r="BI14" t="s">
        <v>408</v>
      </c>
      <c r="BJ14" t="s">
        <v>210</v>
      </c>
      <c r="BK14" t="s">
        <v>329</v>
      </c>
      <c r="BL14" t="s">
        <v>212</v>
      </c>
      <c r="BM14" t="s">
        <v>409</v>
      </c>
      <c r="BN14" t="s">
        <v>214</v>
      </c>
      <c r="BO14" t="s">
        <v>348</v>
      </c>
      <c r="BP14" t="s">
        <v>219</v>
      </c>
      <c r="BQ14" t="s">
        <v>332</v>
      </c>
      <c r="BV14" t="s">
        <v>214</v>
      </c>
      <c r="CC14" t="s">
        <v>214</v>
      </c>
      <c r="CG14" t="s">
        <v>214</v>
      </c>
      <c r="CH14" t="s">
        <v>410</v>
      </c>
      <c r="CI14" t="s">
        <v>220</v>
      </c>
      <c r="CJ14" t="s">
        <v>411</v>
      </c>
      <c r="CK14" t="s">
        <v>220</v>
      </c>
      <c r="CL14" t="s">
        <v>412</v>
      </c>
      <c r="CN14" t="s">
        <v>223</v>
      </c>
      <c r="CP14" t="s">
        <v>413</v>
      </c>
      <c r="CQ14" t="s">
        <v>225</v>
      </c>
      <c r="CR14" t="s">
        <v>244</v>
      </c>
      <c r="CS14" t="s">
        <v>244</v>
      </c>
      <c r="CT14" t="s">
        <v>214</v>
      </c>
      <c r="CU14" t="s">
        <v>214</v>
      </c>
      <c r="CV14" t="s">
        <v>244</v>
      </c>
      <c r="CW14" t="s">
        <v>244</v>
      </c>
      <c r="CX14" t="s">
        <v>353</v>
      </c>
      <c r="CY14" t="s">
        <v>353</v>
      </c>
      <c r="CZ14" t="s">
        <v>214</v>
      </c>
      <c r="DA14" t="s">
        <v>219</v>
      </c>
      <c r="DB14" t="s">
        <v>230</v>
      </c>
      <c r="DC14" t="s">
        <v>230</v>
      </c>
      <c r="DD14" t="s">
        <v>219</v>
      </c>
      <c r="DI14" t="s">
        <v>379</v>
      </c>
      <c r="DK14" t="s">
        <v>372</v>
      </c>
      <c r="DL14" t="s">
        <v>372</v>
      </c>
      <c r="DM14" t="s">
        <v>214</v>
      </c>
      <c r="DN14" t="s">
        <v>219</v>
      </c>
      <c r="DO14" t="s">
        <v>414</v>
      </c>
      <c r="DP14" t="s">
        <v>415</v>
      </c>
      <c r="DR14" t="s">
        <v>416</v>
      </c>
      <c r="DT14" t="s">
        <v>214</v>
      </c>
      <c r="DU14" t="s">
        <v>214</v>
      </c>
      <c r="DV14" t="s">
        <v>236</v>
      </c>
      <c r="DX14" t="s">
        <v>233</v>
      </c>
      <c r="DY14" t="s">
        <v>233</v>
      </c>
      <c r="DZ14" t="s">
        <v>238</v>
      </c>
      <c r="EA14" t="s">
        <v>233</v>
      </c>
      <c r="EB14" t="s">
        <v>233</v>
      </c>
      <c r="EC14" t="s">
        <v>237</v>
      </c>
      <c r="ED14" t="s">
        <v>237</v>
      </c>
      <c r="EE14" t="s">
        <v>214</v>
      </c>
      <c r="EF14" t="s">
        <v>214</v>
      </c>
      <c r="EG14" t="s">
        <v>214</v>
      </c>
      <c r="EI14" t="s">
        <v>214</v>
      </c>
      <c r="EK14" t="s">
        <v>239</v>
      </c>
      <c r="EL14" t="s">
        <v>239</v>
      </c>
      <c r="EM14" t="s">
        <v>240</v>
      </c>
      <c r="EN14" t="s">
        <v>240</v>
      </c>
      <c r="EO14" t="s">
        <v>357</v>
      </c>
      <c r="EP14" t="s">
        <v>357</v>
      </c>
      <c r="EQ14" t="s">
        <v>219</v>
      </c>
      <c r="ER14" t="s">
        <v>219</v>
      </c>
      <c r="ES14" t="s">
        <v>233</v>
      </c>
      <c r="ET14" t="s">
        <v>233</v>
      </c>
      <c r="EU14" t="s">
        <v>237</v>
      </c>
      <c r="EV14" t="s">
        <v>237</v>
      </c>
      <c r="EW14" t="s">
        <v>310</v>
      </c>
      <c r="EX14" t="s">
        <v>310</v>
      </c>
      <c r="EY14" t="s">
        <v>233</v>
      </c>
      <c r="EZ14" t="s">
        <v>291</v>
      </c>
      <c r="FA14" t="s">
        <v>241</v>
      </c>
      <c r="FB14" t="s">
        <v>233</v>
      </c>
      <c r="FC14" t="s">
        <v>233</v>
      </c>
      <c r="FD14" t="s">
        <v>233</v>
      </c>
      <c r="FE14" t="s">
        <v>250</v>
      </c>
      <c r="FF14" t="s">
        <v>250</v>
      </c>
      <c r="FG14" t="s">
        <v>358</v>
      </c>
      <c r="FH14" t="s">
        <v>358</v>
      </c>
      <c r="FI14" t="s">
        <v>241</v>
      </c>
      <c r="FJ14" t="s">
        <v>214</v>
      </c>
      <c r="FK14" t="s">
        <v>214</v>
      </c>
      <c r="FL14" t="s">
        <v>214</v>
      </c>
      <c r="FM14" t="s">
        <v>292</v>
      </c>
      <c r="FN14" t="s">
        <v>292</v>
      </c>
      <c r="FO14" t="s">
        <v>219</v>
      </c>
      <c r="FP14" t="s">
        <v>219</v>
      </c>
      <c r="FQ14" t="s">
        <v>241</v>
      </c>
      <c r="FR14" t="s">
        <v>241</v>
      </c>
      <c r="FS14" t="s">
        <v>241</v>
      </c>
      <c r="FT14" t="s">
        <v>241</v>
      </c>
      <c r="FU14" t="s">
        <v>219</v>
      </c>
      <c r="FV14" t="s">
        <v>241</v>
      </c>
      <c r="FW14" t="s">
        <v>241</v>
      </c>
      <c r="FX14" t="s">
        <v>241</v>
      </c>
      <c r="FY14" t="s">
        <v>241</v>
      </c>
      <c r="FZ14" t="s">
        <v>341</v>
      </c>
      <c r="GA14" t="s">
        <v>341</v>
      </c>
      <c r="GB14" t="s">
        <v>227</v>
      </c>
      <c r="GC14" t="s">
        <v>227</v>
      </c>
      <c r="GD14" t="s">
        <v>293</v>
      </c>
      <c r="GE14" t="s">
        <v>241</v>
      </c>
      <c r="GF14" t="s">
        <v>293</v>
      </c>
      <c r="GG14" t="s">
        <v>250</v>
      </c>
      <c r="GH14" t="s">
        <v>417</v>
      </c>
      <c r="GI14" t="s">
        <v>250</v>
      </c>
      <c r="GJ14" t="s">
        <v>286</v>
      </c>
      <c r="GK14" t="s">
        <v>286</v>
      </c>
      <c r="GL14" t="s">
        <v>227</v>
      </c>
      <c r="GM14" t="s">
        <v>244</v>
      </c>
      <c r="GN14" t="s">
        <v>219</v>
      </c>
      <c r="GO14" t="s">
        <v>219</v>
      </c>
      <c r="GP14" t="s">
        <v>295</v>
      </c>
      <c r="GQ14" t="s">
        <v>295</v>
      </c>
      <c r="GR14" t="s">
        <v>295</v>
      </c>
      <c r="GS14" t="s">
        <v>214</v>
      </c>
      <c r="GT14" t="s">
        <v>241</v>
      </c>
      <c r="GU14" t="s">
        <v>214</v>
      </c>
      <c r="GV14" t="s">
        <v>241</v>
      </c>
      <c r="GW14" t="s">
        <v>297</v>
      </c>
      <c r="GX14" t="s">
        <v>297</v>
      </c>
      <c r="GY14" t="s">
        <v>254</v>
      </c>
      <c r="GZ14" t="s">
        <v>241</v>
      </c>
      <c r="HA14" t="s">
        <v>298</v>
      </c>
      <c r="HB14" t="s">
        <v>241</v>
      </c>
      <c r="HC14" t="s">
        <v>315</v>
      </c>
      <c r="HD14" t="s">
        <v>361</v>
      </c>
      <c r="HE14" t="s">
        <v>317</v>
      </c>
      <c r="HF14" t="s">
        <v>241</v>
      </c>
      <c r="HG14" t="s">
        <v>335</v>
      </c>
      <c r="HH14" t="s">
        <v>241</v>
      </c>
      <c r="HI14" t="s">
        <v>241</v>
      </c>
      <c r="HJ14" t="s">
        <v>214</v>
      </c>
      <c r="HK14" t="s">
        <v>418</v>
      </c>
      <c r="HL14" s="12"/>
      <c r="HM14">
        <v>0.25</v>
      </c>
      <c r="HN14">
        <v>0.75</v>
      </c>
      <c r="HO14">
        <v>1</v>
      </c>
      <c r="HP14">
        <v>0.75</v>
      </c>
      <c r="HQ14">
        <v>1</v>
      </c>
      <c r="HR14">
        <v>0</v>
      </c>
      <c r="HS14">
        <v>1</v>
      </c>
      <c r="HT14">
        <v>1</v>
      </c>
      <c r="HU14">
        <v>0</v>
      </c>
      <c r="HV14">
        <v>0.25</v>
      </c>
      <c r="HW14">
        <v>0.25</v>
      </c>
      <c r="HX14">
        <v>0.5</v>
      </c>
      <c r="HY14">
        <v>1</v>
      </c>
      <c r="HZ14">
        <v>0.5</v>
      </c>
      <c r="IA14">
        <v>0</v>
      </c>
      <c r="IB14">
        <v>0.25</v>
      </c>
      <c r="IC14">
        <v>0.5</v>
      </c>
      <c r="ID14">
        <v>0.25</v>
      </c>
      <c r="IE14">
        <v>0.25</v>
      </c>
      <c r="IG14">
        <v>0.5</v>
      </c>
      <c r="IH14">
        <v>1</v>
      </c>
      <c r="II14">
        <v>1</v>
      </c>
      <c r="IJ14">
        <v>1</v>
      </c>
      <c r="IK14">
        <v>1</v>
      </c>
      <c r="IL14">
        <v>1</v>
      </c>
      <c r="IM14">
        <v>0.5</v>
      </c>
      <c r="IN14">
        <v>1</v>
      </c>
      <c r="IO14">
        <v>1</v>
      </c>
      <c r="IQ14">
        <v>1</v>
      </c>
      <c r="IS14">
        <f t="shared" si="0"/>
        <v>3.7499999999999999E-2</v>
      </c>
      <c r="IT14">
        <f t="shared" si="1"/>
        <v>0.09</v>
      </c>
      <c r="IU14">
        <f t="shared" si="2"/>
        <v>0.08</v>
      </c>
      <c r="IV14">
        <f t="shared" si="3"/>
        <v>7.5000000000000011E-2</v>
      </c>
      <c r="IW14">
        <f t="shared" si="4"/>
        <v>0.08</v>
      </c>
      <c r="IX14">
        <f t="shared" si="5"/>
        <v>0</v>
      </c>
      <c r="IY14">
        <f t="shared" si="6"/>
        <v>0.1</v>
      </c>
      <c r="IZ14">
        <f t="shared" si="7"/>
        <v>0.11</v>
      </c>
      <c r="JA14">
        <f t="shared" si="8"/>
        <v>0</v>
      </c>
      <c r="JB14">
        <f t="shared" si="9"/>
        <v>2.5000000000000001E-2</v>
      </c>
      <c r="JC14">
        <f t="shared" si="10"/>
        <v>0.03</v>
      </c>
      <c r="JD14">
        <f t="shared" si="11"/>
        <v>5.5E-2</v>
      </c>
      <c r="JE14">
        <f t="shared" si="12"/>
        <v>7.0000000000000007E-2</v>
      </c>
      <c r="JF14">
        <f t="shared" si="13"/>
        <v>0.06</v>
      </c>
      <c r="JG14" s="5">
        <f t="shared" si="14"/>
        <v>0</v>
      </c>
      <c r="JH14">
        <f t="shared" si="15"/>
        <v>0</v>
      </c>
      <c r="JI14">
        <f t="shared" si="15"/>
        <v>0</v>
      </c>
      <c r="JJ14">
        <f t="shared" si="16"/>
        <v>0.05</v>
      </c>
      <c r="JK14">
        <f t="shared" si="17"/>
        <v>3.7499999999999999E-2</v>
      </c>
      <c r="JL14" s="6">
        <f t="shared" si="18"/>
        <v>0.03</v>
      </c>
      <c r="JM14">
        <f t="shared" si="19"/>
        <v>0.06</v>
      </c>
      <c r="JN14">
        <f t="shared" si="20"/>
        <v>0.05</v>
      </c>
      <c r="JO14">
        <f t="shared" si="21"/>
        <v>0.15</v>
      </c>
      <c r="JP14">
        <f t="shared" si="22"/>
        <v>0.1</v>
      </c>
      <c r="JQ14">
        <f t="shared" si="23"/>
        <v>0.12</v>
      </c>
      <c r="JR14">
        <f t="shared" si="24"/>
        <v>0.11</v>
      </c>
      <c r="JS14">
        <f t="shared" si="25"/>
        <v>0.05</v>
      </c>
      <c r="JT14">
        <f t="shared" si="25"/>
        <v>0.1</v>
      </c>
      <c r="JU14">
        <f t="shared" si="26"/>
        <v>1</v>
      </c>
      <c r="JV14">
        <f t="shared" si="26"/>
        <v>0</v>
      </c>
      <c r="JW14">
        <f t="shared" si="27"/>
        <v>0.15</v>
      </c>
      <c r="JY14">
        <f t="shared" si="28"/>
        <v>1.2500000000000001E-2</v>
      </c>
      <c r="JZ14">
        <f t="shared" si="29"/>
        <v>0.06</v>
      </c>
      <c r="KA14">
        <f t="shared" si="30"/>
        <v>0.02</v>
      </c>
      <c r="KB14">
        <f t="shared" si="30"/>
        <v>1.4999999999999999E-2</v>
      </c>
      <c r="KC14">
        <f t="shared" si="31"/>
        <v>0.04</v>
      </c>
      <c r="KD14">
        <f t="shared" si="32"/>
        <v>0</v>
      </c>
      <c r="KE14">
        <f t="shared" si="32"/>
        <v>0.03</v>
      </c>
      <c r="KF14">
        <f t="shared" si="32"/>
        <v>0.03</v>
      </c>
      <c r="KG14">
        <f t="shared" si="32"/>
        <v>0</v>
      </c>
      <c r="KH14">
        <f t="shared" si="32"/>
        <v>7.4999999999999997E-3</v>
      </c>
      <c r="KI14">
        <f t="shared" si="32"/>
        <v>7.4999999999999997E-3</v>
      </c>
      <c r="KJ14">
        <f t="shared" si="32"/>
        <v>1.4999999999999999E-2</v>
      </c>
      <c r="KK14">
        <f t="shared" si="33"/>
        <v>0.02</v>
      </c>
      <c r="KL14">
        <f t="shared" si="34"/>
        <v>0.02</v>
      </c>
      <c r="KM14" s="5">
        <f t="shared" si="35"/>
        <v>0</v>
      </c>
      <c r="KN14">
        <f t="shared" si="36"/>
        <v>0</v>
      </c>
      <c r="KO14">
        <f t="shared" si="36"/>
        <v>0</v>
      </c>
      <c r="KP14">
        <f t="shared" si="37"/>
        <v>1.4999999999999999E-2</v>
      </c>
      <c r="KQ14">
        <f t="shared" si="38"/>
        <v>7.4999999999999997E-3</v>
      </c>
      <c r="KR14" s="6">
        <f t="shared" si="39"/>
        <v>1.4999999999999999E-2</v>
      </c>
      <c r="KS14">
        <f t="shared" si="40"/>
        <v>0.02</v>
      </c>
      <c r="KT14">
        <f t="shared" si="41"/>
        <v>0.03</v>
      </c>
      <c r="KU14">
        <f t="shared" si="42"/>
        <v>0.04</v>
      </c>
      <c r="KV14">
        <f t="shared" si="43"/>
        <v>0.05</v>
      </c>
      <c r="KW14">
        <f t="shared" si="44"/>
        <v>0.01</v>
      </c>
      <c r="KX14">
        <f t="shared" si="45"/>
        <v>0</v>
      </c>
      <c r="KY14">
        <f t="shared" si="46"/>
        <v>0.02</v>
      </c>
      <c r="KZ14">
        <f t="shared" si="47"/>
        <v>0.03</v>
      </c>
      <c r="LA14">
        <f t="shared" si="48"/>
        <v>1</v>
      </c>
      <c r="LB14">
        <f t="shared" si="48"/>
        <v>0</v>
      </c>
      <c r="LC14">
        <f t="shared" si="49"/>
        <v>0.1</v>
      </c>
      <c r="LE14" t="str">
        <f t="shared" si="53"/>
        <v>Gambie</v>
      </c>
      <c r="LF14">
        <f t="shared" si="54"/>
        <v>0.57250000000000001</v>
      </c>
      <c r="LG14" s="6">
        <f t="shared" si="50"/>
        <v>0.35749999999999993</v>
      </c>
      <c r="LH14">
        <f t="shared" si="51"/>
        <v>0.89</v>
      </c>
      <c r="LI14" s="6">
        <f t="shared" si="55"/>
        <v>0.6150000000000001</v>
      </c>
      <c r="LJ14">
        <f t="shared" si="52"/>
        <v>1</v>
      </c>
    </row>
    <row r="15" spans="1:325" x14ac:dyDescent="0.35">
      <c r="A15" s="3">
        <v>44878</v>
      </c>
      <c r="B15" t="s">
        <v>419</v>
      </c>
      <c r="D15" s="27" t="s">
        <v>321</v>
      </c>
      <c r="E15" s="27" t="s">
        <v>262</v>
      </c>
      <c r="F15" s="27">
        <v>24</v>
      </c>
      <c r="G15" s="27" t="s">
        <v>258</v>
      </c>
      <c r="H15" s="27" t="s">
        <v>322</v>
      </c>
      <c r="I15" s="27" t="s">
        <v>207</v>
      </c>
      <c r="J15" s="27" t="s">
        <v>323</v>
      </c>
      <c r="K15" s="28">
        <v>44627</v>
      </c>
      <c r="L15" s="28">
        <v>44627</v>
      </c>
      <c r="M15" s="28">
        <v>44636</v>
      </c>
      <c r="N15" s="27" t="s">
        <v>261</v>
      </c>
      <c r="O15" s="27" t="s">
        <v>261</v>
      </c>
      <c r="P15" s="27" t="s">
        <v>261</v>
      </c>
      <c r="Q15" s="27" t="s">
        <v>324</v>
      </c>
      <c r="R15" s="28">
        <v>44642</v>
      </c>
      <c r="S15" s="28">
        <v>44642</v>
      </c>
      <c r="T15" s="27" t="s">
        <v>263</v>
      </c>
      <c r="U15" s="27" t="s">
        <v>261</v>
      </c>
      <c r="V15" s="28" t="s">
        <v>262</v>
      </c>
      <c r="W15" s="27" t="s">
        <v>261</v>
      </c>
      <c r="X15" s="28" t="s">
        <v>262</v>
      </c>
      <c r="Y15" s="27" t="s">
        <v>263</v>
      </c>
      <c r="Z15" s="28">
        <v>44742</v>
      </c>
      <c r="AA15" s="27" t="s">
        <v>264</v>
      </c>
      <c r="AB15" s="27" t="s">
        <v>265</v>
      </c>
      <c r="AC15" s="27" t="s">
        <v>407</v>
      </c>
      <c r="AD15" s="27" t="s">
        <v>267</v>
      </c>
      <c r="AE15" s="27" t="s">
        <v>326</v>
      </c>
      <c r="AF15" s="27" t="s">
        <v>327</v>
      </c>
      <c r="AG15" s="29">
        <v>1060</v>
      </c>
      <c r="AH15" s="27" t="s">
        <v>261</v>
      </c>
      <c r="AI15" s="27" t="s">
        <v>262</v>
      </c>
      <c r="AJ15" s="28" t="s">
        <v>262</v>
      </c>
      <c r="AK15" s="27" t="s">
        <v>262</v>
      </c>
      <c r="AL15" s="27" t="s">
        <v>262</v>
      </c>
      <c r="AM15" s="27" t="s">
        <v>262</v>
      </c>
      <c r="AN15" s="27" t="s">
        <v>262</v>
      </c>
      <c r="AO15" s="27" t="s">
        <v>263</v>
      </c>
      <c r="AP15" s="27" t="s">
        <v>261</v>
      </c>
      <c r="AQ15" s="28" t="s">
        <v>262</v>
      </c>
      <c r="AR15" s="27" t="s">
        <v>261</v>
      </c>
      <c r="AS15" s="28" t="s">
        <v>262</v>
      </c>
      <c r="AT15" s="27" t="s">
        <v>261</v>
      </c>
      <c r="AU15" s="28" t="s">
        <v>262</v>
      </c>
      <c r="AV15" s="27" t="s">
        <v>261</v>
      </c>
      <c r="AW15" s="28" t="s">
        <v>262</v>
      </c>
      <c r="AX15" s="27" t="s">
        <v>261</v>
      </c>
      <c r="AY15" s="28" t="s">
        <v>262</v>
      </c>
      <c r="AZ15" s="27" t="s">
        <v>263</v>
      </c>
      <c r="BA15" s="28">
        <v>44701</v>
      </c>
      <c r="BB15" s="27" t="s">
        <v>261</v>
      </c>
      <c r="BC15" s="28" t="s">
        <v>262</v>
      </c>
      <c r="BD15" s="27" t="s">
        <v>263</v>
      </c>
      <c r="BE15" s="30">
        <v>44701</v>
      </c>
      <c r="BF15" t="s">
        <v>206</v>
      </c>
      <c r="BG15" t="s">
        <v>207</v>
      </c>
      <c r="BH15" t="s">
        <v>208</v>
      </c>
      <c r="BI15" t="s">
        <v>420</v>
      </c>
      <c r="BJ15" t="s">
        <v>210</v>
      </c>
      <c r="BK15" t="s">
        <v>329</v>
      </c>
      <c r="BL15" t="s">
        <v>212</v>
      </c>
      <c r="BM15" t="s">
        <v>409</v>
      </c>
      <c r="BN15" t="s">
        <v>214</v>
      </c>
      <c r="BO15" t="s">
        <v>348</v>
      </c>
      <c r="BP15" t="s">
        <v>219</v>
      </c>
      <c r="BQ15" t="s">
        <v>332</v>
      </c>
      <c r="BV15" t="s">
        <v>214</v>
      </c>
      <c r="CC15" t="s">
        <v>214</v>
      </c>
      <c r="CG15" t="s">
        <v>219</v>
      </c>
      <c r="CI15" t="s">
        <v>220</v>
      </c>
      <c r="CJ15" t="s">
        <v>421</v>
      </c>
      <c r="CK15" t="s">
        <v>220</v>
      </c>
      <c r="CL15" t="s">
        <v>422</v>
      </c>
      <c r="CN15" t="s">
        <v>423</v>
      </c>
      <c r="CP15" t="s">
        <v>413</v>
      </c>
      <c r="CQ15" t="s">
        <v>225</v>
      </c>
      <c r="CR15" t="s">
        <v>227</v>
      </c>
      <c r="CS15" t="s">
        <v>227</v>
      </c>
      <c r="CT15" t="s">
        <v>214</v>
      </c>
      <c r="CU15" t="s">
        <v>214</v>
      </c>
      <c r="CV15" t="s">
        <v>227</v>
      </c>
      <c r="CW15" t="s">
        <v>227</v>
      </c>
      <c r="CX15" t="s">
        <v>353</v>
      </c>
      <c r="CY15" t="s">
        <v>353</v>
      </c>
      <c r="CZ15" t="s">
        <v>219</v>
      </c>
      <c r="DA15" t="s">
        <v>219</v>
      </c>
      <c r="DB15" t="s">
        <v>230</v>
      </c>
      <c r="DC15" t="s">
        <v>230</v>
      </c>
      <c r="DD15" t="s">
        <v>219</v>
      </c>
      <c r="DI15" t="s">
        <v>424</v>
      </c>
      <c r="DK15" t="s">
        <v>233</v>
      </c>
      <c r="DL15" t="s">
        <v>233</v>
      </c>
      <c r="DM15" t="s">
        <v>214</v>
      </c>
      <c r="DN15" t="s">
        <v>219</v>
      </c>
      <c r="DO15" t="s">
        <v>414</v>
      </c>
      <c r="DP15" t="s">
        <v>425</v>
      </c>
      <c r="DR15" t="s">
        <v>426</v>
      </c>
      <c r="DT15" t="s">
        <v>214</v>
      </c>
      <c r="DU15" t="s">
        <v>214</v>
      </c>
      <c r="DV15" t="s">
        <v>427</v>
      </c>
      <c r="DW15" t="s">
        <v>428</v>
      </c>
      <c r="DX15" t="s">
        <v>237</v>
      </c>
      <c r="DY15" t="s">
        <v>237</v>
      </c>
      <c r="DZ15" t="s">
        <v>238</v>
      </c>
      <c r="EA15" t="s">
        <v>237</v>
      </c>
      <c r="EB15" t="s">
        <v>237</v>
      </c>
      <c r="EC15" t="s">
        <v>242</v>
      </c>
      <c r="ED15" t="s">
        <v>242</v>
      </c>
      <c r="EE15" t="s">
        <v>214</v>
      </c>
      <c r="EF15" t="s">
        <v>214</v>
      </c>
      <c r="EG15" t="s">
        <v>214</v>
      </c>
      <c r="EI15" t="s">
        <v>214</v>
      </c>
      <c r="EK15" t="s">
        <v>242</v>
      </c>
      <c r="EL15" t="s">
        <v>242</v>
      </c>
      <c r="EM15" t="s">
        <v>240</v>
      </c>
      <c r="EN15" t="s">
        <v>240</v>
      </c>
      <c r="EO15" t="s">
        <v>240</v>
      </c>
      <c r="EP15" t="s">
        <v>240</v>
      </c>
      <c r="EQ15" t="s">
        <v>214</v>
      </c>
      <c r="ER15" t="s">
        <v>214</v>
      </c>
      <c r="ES15" t="s">
        <v>237</v>
      </c>
      <c r="ET15" t="s">
        <v>237</v>
      </c>
      <c r="EU15" t="s">
        <v>242</v>
      </c>
      <c r="EV15" t="s">
        <v>242</v>
      </c>
      <c r="EW15" t="s">
        <v>310</v>
      </c>
      <c r="EX15" t="s">
        <v>310</v>
      </c>
      <c r="EY15" t="s">
        <v>233</v>
      </c>
      <c r="EZ15" t="s">
        <v>291</v>
      </c>
      <c r="FA15" t="s">
        <v>241</v>
      </c>
      <c r="FB15" t="s">
        <v>233</v>
      </c>
      <c r="FC15" t="s">
        <v>233</v>
      </c>
      <c r="FD15" t="s">
        <v>233</v>
      </c>
      <c r="FE15" t="s">
        <v>250</v>
      </c>
      <c r="FF15" t="s">
        <v>250</v>
      </c>
      <c r="FG15" t="s">
        <v>358</v>
      </c>
      <c r="FH15" t="s">
        <v>358</v>
      </c>
      <c r="FI15" t="s">
        <v>214</v>
      </c>
      <c r="FJ15" t="s">
        <v>214</v>
      </c>
      <c r="FK15" t="s">
        <v>214</v>
      </c>
      <c r="FL15" t="s">
        <v>214</v>
      </c>
      <c r="FM15" t="s">
        <v>292</v>
      </c>
      <c r="FN15" t="s">
        <v>245</v>
      </c>
      <c r="FO15" t="s">
        <v>219</v>
      </c>
      <c r="FP15" t="s">
        <v>219</v>
      </c>
      <c r="FQ15" t="s">
        <v>241</v>
      </c>
      <c r="FR15" t="s">
        <v>241</v>
      </c>
      <c r="FS15" t="s">
        <v>241</v>
      </c>
      <c r="FT15" t="s">
        <v>241</v>
      </c>
      <c r="FU15" t="s">
        <v>219</v>
      </c>
      <c r="FV15" t="s">
        <v>241</v>
      </c>
      <c r="FW15" t="s">
        <v>241</v>
      </c>
      <c r="FX15" t="s">
        <v>241</v>
      </c>
      <c r="FY15" t="s">
        <v>241</v>
      </c>
      <c r="FZ15" t="s">
        <v>341</v>
      </c>
      <c r="GA15" t="s">
        <v>341</v>
      </c>
      <c r="GB15" t="s">
        <v>227</v>
      </c>
      <c r="GC15" t="s">
        <v>227</v>
      </c>
      <c r="GD15" t="s">
        <v>293</v>
      </c>
      <c r="GE15" t="s">
        <v>241</v>
      </c>
      <c r="GF15" t="s">
        <v>293</v>
      </c>
      <c r="GG15" t="s">
        <v>244</v>
      </c>
      <c r="GH15" t="s">
        <v>241</v>
      </c>
      <c r="GI15" t="s">
        <v>244</v>
      </c>
      <c r="GJ15" t="s">
        <v>244</v>
      </c>
      <c r="GK15" t="s">
        <v>244</v>
      </c>
      <c r="GL15" t="s">
        <v>227</v>
      </c>
      <c r="GM15" t="s">
        <v>244</v>
      </c>
      <c r="GN15" t="s">
        <v>219</v>
      </c>
      <c r="GO15" t="s">
        <v>219</v>
      </c>
      <c r="GP15" t="s">
        <v>295</v>
      </c>
      <c r="GQ15" t="s">
        <v>251</v>
      </c>
      <c r="GR15" t="s">
        <v>295</v>
      </c>
      <c r="GS15" t="s">
        <v>214</v>
      </c>
      <c r="GT15" t="s">
        <v>241</v>
      </c>
      <c r="GU15" t="s">
        <v>214</v>
      </c>
      <c r="GV15" t="s">
        <v>241</v>
      </c>
      <c r="GW15" t="s">
        <v>297</v>
      </c>
      <c r="GX15" t="s">
        <v>297</v>
      </c>
      <c r="GY15" t="s">
        <v>254</v>
      </c>
      <c r="GZ15" t="s">
        <v>241</v>
      </c>
      <c r="HA15" t="s">
        <v>298</v>
      </c>
      <c r="HB15" t="s">
        <v>241</v>
      </c>
      <c r="HC15" t="s">
        <v>315</v>
      </c>
      <c r="HD15" t="s">
        <v>361</v>
      </c>
      <c r="HE15" t="s">
        <v>429</v>
      </c>
      <c r="HF15" t="s">
        <v>241</v>
      </c>
      <c r="HG15" t="s">
        <v>362</v>
      </c>
      <c r="HH15" t="s">
        <v>241</v>
      </c>
      <c r="HI15" t="s">
        <v>241</v>
      </c>
      <c r="HJ15" t="s">
        <v>214</v>
      </c>
      <c r="HK15" t="s">
        <v>430</v>
      </c>
      <c r="HL15" s="12"/>
      <c r="HM15">
        <v>0.25</v>
      </c>
      <c r="HN15">
        <v>1</v>
      </c>
      <c r="HO15">
        <v>1</v>
      </c>
      <c r="HP15">
        <v>1</v>
      </c>
      <c r="HQ15">
        <v>1</v>
      </c>
      <c r="HR15">
        <v>0.25</v>
      </c>
      <c r="HS15">
        <v>1</v>
      </c>
      <c r="HT15">
        <v>1</v>
      </c>
      <c r="HU15">
        <v>0</v>
      </c>
      <c r="HV15">
        <v>0.5</v>
      </c>
      <c r="HW15">
        <v>0.5</v>
      </c>
      <c r="HX15">
        <v>0.75</v>
      </c>
      <c r="HY15">
        <v>1</v>
      </c>
      <c r="HZ15">
        <v>0.75</v>
      </c>
      <c r="IA15" s="4">
        <v>1</v>
      </c>
      <c r="IB15">
        <v>0.5</v>
      </c>
      <c r="IC15">
        <v>0.75</v>
      </c>
      <c r="ID15">
        <v>0.25</v>
      </c>
      <c r="IE15">
        <v>0.25</v>
      </c>
      <c r="IG15">
        <v>0.5</v>
      </c>
      <c r="IH15">
        <v>1</v>
      </c>
      <c r="II15">
        <v>1</v>
      </c>
      <c r="IJ15">
        <v>1</v>
      </c>
      <c r="IK15">
        <v>1</v>
      </c>
      <c r="IL15">
        <v>1</v>
      </c>
      <c r="IM15">
        <v>0.75</v>
      </c>
      <c r="IN15">
        <v>1</v>
      </c>
      <c r="IO15">
        <v>1</v>
      </c>
      <c r="IQ15">
        <v>0</v>
      </c>
      <c r="IS15">
        <f t="shared" si="0"/>
        <v>3.7499999999999999E-2</v>
      </c>
      <c r="IT15">
        <f t="shared" si="1"/>
        <v>0.12</v>
      </c>
      <c r="IU15">
        <f t="shared" si="2"/>
        <v>0.08</v>
      </c>
      <c r="IV15">
        <f t="shared" si="3"/>
        <v>0.1</v>
      </c>
      <c r="IW15">
        <f t="shared" si="4"/>
        <v>0.08</v>
      </c>
      <c r="IX15">
        <f t="shared" si="5"/>
        <v>3.2500000000000001E-2</v>
      </c>
      <c r="IY15">
        <f t="shared" si="6"/>
        <v>0.1</v>
      </c>
      <c r="IZ15">
        <f t="shared" si="7"/>
        <v>0.11</v>
      </c>
      <c r="JA15">
        <f t="shared" si="8"/>
        <v>0</v>
      </c>
      <c r="JB15">
        <f t="shared" si="9"/>
        <v>0.05</v>
      </c>
      <c r="JC15">
        <f t="shared" si="10"/>
        <v>0.06</v>
      </c>
      <c r="JD15">
        <f t="shared" si="11"/>
        <v>8.2500000000000004E-2</v>
      </c>
      <c r="JE15">
        <f t="shared" si="12"/>
        <v>7.0000000000000007E-2</v>
      </c>
      <c r="JF15">
        <f t="shared" si="13"/>
        <v>0.09</v>
      </c>
      <c r="JG15" s="5">
        <f t="shared" si="14"/>
        <v>0.05</v>
      </c>
      <c r="JH15">
        <f t="shared" si="15"/>
        <v>0</v>
      </c>
      <c r="JI15">
        <f t="shared" si="15"/>
        <v>0</v>
      </c>
      <c r="JJ15">
        <f t="shared" si="16"/>
        <v>0.05</v>
      </c>
      <c r="JK15">
        <f t="shared" si="17"/>
        <v>3.7499999999999999E-2</v>
      </c>
      <c r="JL15" s="6">
        <f t="shared" si="18"/>
        <v>4.6666666666666669E-2</v>
      </c>
      <c r="JM15">
        <f t="shared" si="19"/>
        <v>0.06</v>
      </c>
      <c r="JN15">
        <f t="shared" si="20"/>
        <v>0.05</v>
      </c>
      <c r="JO15">
        <f t="shared" si="21"/>
        <v>0.15</v>
      </c>
      <c r="JP15">
        <f t="shared" si="22"/>
        <v>0.1</v>
      </c>
      <c r="JQ15">
        <f t="shared" si="23"/>
        <v>0.12</v>
      </c>
      <c r="JR15">
        <f t="shared" si="24"/>
        <v>0.11</v>
      </c>
      <c r="JS15">
        <f t="shared" si="25"/>
        <v>7.5000000000000011E-2</v>
      </c>
      <c r="JT15">
        <f t="shared" si="25"/>
        <v>0.1</v>
      </c>
      <c r="JU15">
        <f t="shared" si="26"/>
        <v>1</v>
      </c>
      <c r="JV15">
        <f t="shared" si="26"/>
        <v>0</v>
      </c>
      <c r="JW15">
        <f t="shared" si="27"/>
        <v>0.15</v>
      </c>
      <c r="JY15">
        <f t="shared" si="28"/>
        <v>1.2500000000000001E-2</v>
      </c>
      <c r="JZ15">
        <f t="shared" si="29"/>
        <v>0.08</v>
      </c>
      <c r="KA15">
        <f t="shared" si="30"/>
        <v>0.02</v>
      </c>
      <c r="KB15">
        <f t="shared" si="30"/>
        <v>0.02</v>
      </c>
      <c r="KC15">
        <f t="shared" si="31"/>
        <v>0.04</v>
      </c>
      <c r="KD15">
        <f t="shared" si="32"/>
        <v>7.4999999999999997E-3</v>
      </c>
      <c r="KE15">
        <f t="shared" si="32"/>
        <v>0.03</v>
      </c>
      <c r="KF15">
        <f t="shared" si="32"/>
        <v>0.03</v>
      </c>
      <c r="KG15">
        <f t="shared" si="32"/>
        <v>0</v>
      </c>
      <c r="KH15">
        <f t="shared" si="32"/>
        <v>1.4999999999999999E-2</v>
      </c>
      <c r="KI15">
        <f t="shared" si="32"/>
        <v>1.4999999999999999E-2</v>
      </c>
      <c r="KJ15">
        <f t="shared" si="32"/>
        <v>2.2499999999999999E-2</v>
      </c>
      <c r="KK15">
        <f t="shared" si="33"/>
        <v>0.02</v>
      </c>
      <c r="KL15">
        <f t="shared" si="34"/>
        <v>0.03</v>
      </c>
      <c r="KM15" s="5">
        <f t="shared" si="35"/>
        <v>0.05</v>
      </c>
      <c r="KN15">
        <f t="shared" si="36"/>
        <v>0</v>
      </c>
      <c r="KO15">
        <f t="shared" si="36"/>
        <v>0</v>
      </c>
      <c r="KP15">
        <f t="shared" si="37"/>
        <v>1.4999999999999999E-2</v>
      </c>
      <c r="KQ15">
        <f t="shared" si="38"/>
        <v>7.4999999999999997E-3</v>
      </c>
      <c r="KR15" s="6">
        <f t="shared" si="39"/>
        <v>2.3333333333333334E-2</v>
      </c>
      <c r="KS15">
        <f t="shared" si="40"/>
        <v>0.02</v>
      </c>
      <c r="KT15">
        <f t="shared" si="41"/>
        <v>0.03</v>
      </c>
      <c r="KU15">
        <f t="shared" si="42"/>
        <v>0.04</v>
      </c>
      <c r="KV15">
        <f t="shared" si="43"/>
        <v>0.05</v>
      </c>
      <c r="KW15">
        <f t="shared" si="44"/>
        <v>0.01</v>
      </c>
      <c r="KX15">
        <f t="shared" si="45"/>
        <v>0</v>
      </c>
      <c r="KY15">
        <f t="shared" si="46"/>
        <v>0.03</v>
      </c>
      <c r="KZ15">
        <f t="shared" si="47"/>
        <v>0.03</v>
      </c>
      <c r="LA15">
        <f t="shared" si="48"/>
        <v>1</v>
      </c>
      <c r="LB15">
        <f t="shared" si="48"/>
        <v>0</v>
      </c>
      <c r="LC15">
        <f t="shared" si="49"/>
        <v>0.1</v>
      </c>
      <c r="LE15" t="str">
        <f t="shared" si="53"/>
        <v>Gambie</v>
      </c>
      <c r="LF15">
        <f t="shared" si="54"/>
        <v>0.66</v>
      </c>
      <c r="LG15" s="6">
        <f t="shared" si="50"/>
        <v>0.53666666666666663</v>
      </c>
      <c r="LH15">
        <f t="shared" si="51"/>
        <v>0.91500000000000004</v>
      </c>
      <c r="LI15" s="6">
        <f t="shared" si="55"/>
        <v>0.74833333333333352</v>
      </c>
      <c r="LJ15">
        <f t="shared" si="52"/>
        <v>0</v>
      </c>
    </row>
    <row r="16" spans="1:325" x14ac:dyDescent="0.35">
      <c r="A16" s="3">
        <v>44876</v>
      </c>
      <c r="B16" t="s">
        <v>431</v>
      </c>
      <c r="D16" s="24" t="s">
        <v>321</v>
      </c>
      <c r="E16" s="24" t="s">
        <v>262</v>
      </c>
      <c r="F16" s="24">
        <v>19</v>
      </c>
      <c r="G16" s="24" t="s">
        <v>258</v>
      </c>
      <c r="H16" s="24" t="s">
        <v>322</v>
      </c>
      <c r="I16" s="24" t="s">
        <v>207</v>
      </c>
      <c r="J16" s="24" t="s">
        <v>323</v>
      </c>
      <c r="K16" s="25">
        <v>44658</v>
      </c>
      <c r="L16" s="25">
        <v>44658</v>
      </c>
      <c r="M16" s="25">
        <v>44678</v>
      </c>
      <c r="N16" s="24" t="s">
        <v>261</v>
      </c>
      <c r="O16" s="24" t="s">
        <v>261</v>
      </c>
      <c r="P16" s="24" t="s">
        <v>261</v>
      </c>
      <c r="Q16" s="24" t="s">
        <v>262</v>
      </c>
      <c r="R16" s="25" t="s">
        <v>262</v>
      </c>
      <c r="S16" s="25" t="s">
        <v>262</v>
      </c>
      <c r="T16" s="24" t="s">
        <v>263</v>
      </c>
      <c r="U16" s="24" t="s">
        <v>261</v>
      </c>
      <c r="V16" s="25" t="s">
        <v>262</v>
      </c>
      <c r="W16" s="24" t="s">
        <v>261</v>
      </c>
      <c r="X16" s="25" t="s">
        <v>262</v>
      </c>
      <c r="Y16" s="24" t="s">
        <v>263</v>
      </c>
      <c r="Z16" s="25">
        <v>44722</v>
      </c>
      <c r="AA16" s="24" t="s">
        <v>264</v>
      </c>
      <c r="AB16" s="24" t="s">
        <v>265</v>
      </c>
      <c r="AC16" s="24" t="s">
        <v>432</v>
      </c>
      <c r="AD16" s="24" t="s">
        <v>267</v>
      </c>
      <c r="AE16" s="24" t="s">
        <v>326</v>
      </c>
      <c r="AF16" s="24" t="s">
        <v>327</v>
      </c>
      <c r="AG16" s="31">
        <v>1060</v>
      </c>
      <c r="AH16" s="24" t="s">
        <v>261</v>
      </c>
      <c r="AI16" s="24" t="s">
        <v>262</v>
      </c>
      <c r="AJ16" s="25" t="s">
        <v>262</v>
      </c>
      <c r="AK16" s="24" t="s">
        <v>262</v>
      </c>
      <c r="AL16" s="24" t="s">
        <v>262</v>
      </c>
      <c r="AM16" s="24" t="s">
        <v>262</v>
      </c>
      <c r="AN16" s="24" t="s">
        <v>262</v>
      </c>
      <c r="AO16" s="24" t="s">
        <v>263</v>
      </c>
      <c r="AP16" s="24" t="s">
        <v>261</v>
      </c>
      <c r="AQ16" s="25" t="s">
        <v>262</v>
      </c>
      <c r="AR16" s="24" t="s">
        <v>261</v>
      </c>
      <c r="AS16" s="25" t="s">
        <v>262</v>
      </c>
      <c r="AT16" s="24" t="s">
        <v>261</v>
      </c>
      <c r="AU16" s="25" t="s">
        <v>262</v>
      </c>
      <c r="AV16" s="24" t="s">
        <v>261</v>
      </c>
      <c r="AW16" s="25" t="s">
        <v>262</v>
      </c>
      <c r="AX16" s="24" t="s">
        <v>261</v>
      </c>
      <c r="AY16" s="25" t="s">
        <v>262</v>
      </c>
      <c r="AZ16" s="24" t="s">
        <v>263</v>
      </c>
      <c r="BA16" s="25">
        <v>44701</v>
      </c>
      <c r="BB16" s="24" t="s">
        <v>261</v>
      </c>
      <c r="BC16" s="25" t="s">
        <v>262</v>
      </c>
      <c r="BD16" s="24" t="s">
        <v>263</v>
      </c>
      <c r="BE16" s="26">
        <v>44701</v>
      </c>
      <c r="BF16" t="s">
        <v>206</v>
      </c>
      <c r="BG16" t="s">
        <v>207</v>
      </c>
      <c r="BH16" t="s">
        <v>208</v>
      </c>
      <c r="BI16" t="s">
        <v>209</v>
      </c>
      <c r="BJ16" t="s">
        <v>210</v>
      </c>
      <c r="BK16" t="s">
        <v>211</v>
      </c>
      <c r="BL16" t="s">
        <v>212</v>
      </c>
      <c r="BM16" t="s">
        <v>213</v>
      </c>
      <c r="BN16" t="s">
        <v>214</v>
      </c>
      <c r="BO16" t="s">
        <v>215</v>
      </c>
      <c r="BQ16" t="s">
        <v>216</v>
      </c>
      <c r="BR16" t="s">
        <v>433</v>
      </c>
      <c r="BU16" t="s">
        <v>434</v>
      </c>
      <c r="BV16" t="s">
        <v>214</v>
      </c>
      <c r="CG16" t="s">
        <v>219</v>
      </c>
      <c r="CI16" t="s">
        <v>335</v>
      </c>
      <c r="CJ16" t="s">
        <v>435</v>
      </c>
      <c r="CL16" t="s">
        <v>222</v>
      </c>
      <c r="CN16" t="s">
        <v>378</v>
      </c>
      <c r="CP16" t="s">
        <v>224</v>
      </c>
      <c r="CQ16" t="s">
        <v>224</v>
      </c>
      <c r="CR16" t="s">
        <v>227</v>
      </c>
      <c r="CT16" t="s">
        <v>219</v>
      </c>
      <c r="CV16" t="s">
        <v>227</v>
      </c>
      <c r="CX16" t="s">
        <v>353</v>
      </c>
      <c r="CZ16" t="s">
        <v>214</v>
      </c>
      <c r="DB16" t="s">
        <v>230</v>
      </c>
      <c r="DC16" t="s">
        <v>230</v>
      </c>
      <c r="DD16" t="s">
        <v>214</v>
      </c>
      <c r="DE16" t="s">
        <v>231</v>
      </c>
      <c r="DI16" t="s">
        <v>354</v>
      </c>
      <c r="DK16" t="s">
        <v>233</v>
      </c>
      <c r="DM16" t="s">
        <v>219</v>
      </c>
      <c r="DO16" t="s">
        <v>234</v>
      </c>
      <c r="DP16" t="s">
        <v>235</v>
      </c>
      <c r="DT16" t="s">
        <v>214</v>
      </c>
      <c r="DV16" t="s">
        <v>236</v>
      </c>
      <c r="DX16" t="s">
        <v>242</v>
      </c>
      <c r="DZ16" t="s">
        <v>400</v>
      </c>
      <c r="EA16" t="s">
        <v>237</v>
      </c>
      <c r="EC16" t="s">
        <v>237</v>
      </c>
      <c r="EE16" t="s">
        <v>214</v>
      </c>
      <c r="EG16" t="s">
        <v>214</v>
      </c>
      <c r="EK16" t="s">
        <v>237</v>
      </c>
      <c r="EM16" t="s">
        <v>240</v>
      </c>
      <c r="EO16" t="s">
        <v>240</v>
      </c>
      <c r="EQ16" t="s">
        <v>214</v>
      </c>
      <c r="ER16" t="s">
        <v>241</v>
      </c>
      <c r="ES16" t="s">
        <v>242</v>
      </c>
      <c r="ET16" t="s">
        <v>241</v>
      </c>
      <c r="EU16" t="s">
        <v>242</v>
      </c>
      <c r="EV16" t="s">
        <v>241</v>
      </c>
      <c r="EW16" t="s">
        <v>243</v>
      </c>
      <c r="EX16" t="s">
        <v>241</v>
      </c>
      <c r="EY16" t="s">
        <v>242</v>
      </c>
      <c r="EZ16" t="s">
        <v>241</v>
      </c>
      <c r="FA16" t="s">
        <v>241</v>
      </c>
      <c r="FB16" t="s">
        <v>241</v>
      </c>
      <c r="FC16" t="s">
        <v>237</v>
      </c>
      <c r="FD16" t="s">
        <v>241</v>
      </c>
      <c r="FE16" t="s">
        <v>244</v>
      </c>
      <c r="FF16" t="s">
        <v>241</v>
      </c>
      <c r="FG16" t="s">
        <v>239</v>
      </c>
      <c r="FH16" t="s">
        <v>241</v>
      </c>
      <c r="FI16" t="s">
        <v>219</v>
      </c>
      <c r="FJ16" t="s">
        <v>241</v>
      </c>
      <c r="FK16" t="s">
        <v>219</v>
      </c>
      <c r="FL16" t="s">
        <v>241</v>
      </c>
      <c r="FM16" t="s">
        <v>403</v>
      </c>
      <c r="FN16" t="s">
        <v>241</v>
      </c>
      <c r="FO16" t="s">
        <v>219</v>
      </c>
      <c r="FP16" t="s">
        <v>241</v>
      </c>
      <c r="FQ16" t="s">
        <v>241</v>
      </c>
      <c r="FR16" t="s">
        <v>241</v>
      </c>
      <c r="FS16" t="s">
        <v>241</v>
      </c>
      <c r="FT16" t="s">
        <v>241</v>
      </c>
      <c r="FU16" t="s">
        <v>219</v>
      </c>
      <c r="FV16" t="s">
        <v>241</v>
      </c>
      <c r="FW16" t="s">
        <v>241</v>
      </c>
      <c r="FX16" t="s">
        <v>241</v>
      </c>
      <c r="FY16" t="s">
        <v>241</v>
      </c>
      <c r="FZ16" t="s">
        <v>335</v>
      </c>
      <c r="GA16" t="s">
        <v>241</v>
      </c>
      <c r="GB16" t="s">
        <v>244</v>
      </c>
      <c r="GC16" t="s">
        <v>241</v>
      </c>
      <c r="GD16" t="s">
        <v>249</v>
      </c>
      <c r="GE16" t="s">
        <v>241</v>
      </c>
      <c r="GF16" t="s">
        <v>241</v>
      </c>
      <c r="GG16" t="s">
        <v>244</v>
      </c>
      <c r="GH16" t="s">
        <v>241</v>
      </c>
      <c r="GI16" t="s">
        <v>241</v>
      </c>
      <c r="GJ16" t="s">
        <v>250</v>
      </c>
      <c r="GK16" t="s">
        <v>241</v>
      </c>
      <c r="GL16" t="s">
        <v>250</v>
      </c>
      <c r="GM16" t="s">
        <v>241</v>
      </c>
      <c r="GN16" t="s">
        <v>214</v>
      </c>
      <c r="GO16" t="s">
        <v>241</v>
      </c>
      <c r="GP16" t="s">
        <v>251</v>
      </c>
      <c r="GQ16" t="s">
        <v>241</v>
      </c>
      <c r="GR16" t="s">
        <v>295</v>
      </c>
      <c r="GS16" t="s">
        <v>214</v>
      </c>
      <c r="GT16" t="s">
        <v>241</v>
      </c>
      <c r="GU16" t="s">
        <v>241</v>
      </c>
      <c r="GV16" t="s">
        <v>241</v>
      </c>
      <c r="GW16" t="s">
        <v>252</v>
      </c>
      <c r="GX16" t="s">
        <v>253</v>
      </c>
      <c r="GY16" t="s">
        <v>436</v>
      </c>
      <c r="GZ16" t="s">
        <v>241</v>
      </c>
      <c r="HA16" t="s">
        <v>239</v>
      </c>
      <c r="HB16" t="s">
        <v>241</v>
      </c>
      <c r="HC16" t="s">
        <v>241</v>
      </c>
      <c r="HD16" t="s">
        <v>241</v>
      </c>
      <c r="HE16" t="s">
        <v>241</v>
      </c>
      <c r="HF16" t="s">
        <v>241</v>
      </c>
      <c r="HG16" t="s">
        <v>241</v>
      </c>
      <c r="HH16" t="s">
        <v>241</v>
      </c>
      <c r="HI16" t="s">
        <v>241</v>
      </c>
      <c r="HJ16" t="s">
        <v>214</v>
      </c>
      <c r="HK16" t="s">
        <v>437</v>
      </c>
      <c r="HL16" s="12"/>
      <c r="HM16">
        <v>0.5</v>
      </c>
      <c r="HN16">
        <v>1</v>
      </c>
      <c r="HO16">
        <v>0</v>
      </c>
      <c r="HP16">
        <v>1</v>
      </c>
      <c r="HQ16">
        <v>1</v>
      </c>
      <c r="HR16">
        <v>0.25</v>
      </c>
      <c r="HS16">
        <v>0</v>
      </c>
      <c r="HT16">
        <v>0</v>
      </c>
      <c r="HU16">
        <v>0</v>
      </c>
      <c r="HV16">
        <v>0.75</v>
      </c>
      <c r="HW16">
        <v>0.5</v>
      </c>
      <c r="HX16">
        <v>0.5</v>
      </c>
      <c r="HY16">
        <v>1</v>
      </c>
      <c r="HZ16">
        <v>0.5</v>
      </c>
      <c r="IA16" s="4">
        <v>1</v>
      </c>
      <c r="IB16">
        <v>0.75</v>
      </c>
      <c r="IC16">
        <v>0.75</v>
      </c>
      <c r="ID16">
        <v>0.75</v>
      </c>
      <c r="IE16">
        <v>0.5</v>
      </c>
      <c r="IG16">
        <v>0.25</v>
      </c>
      <c r="IH16">
        <v>0.5</v>
      </c>
      <c r="II16">
        <v>0.25</v>
      </c>
      <c r="IJ16">
        <v>0.5</v>
      </c>
      <c r="IK16">
        <v>0.75</v>
      </c>
      <c r="IL16">
        <v>0.75</v>
      </c>
      <c r="IM16">
        <v>0.75</v>
      </c>
      <c r="IN16">
        <v>0</v>
      </c>
      <c r="IO16">
        <v>1</v>
      </c>
      <c r="IQ16">
        <v>1</v>
      </c>
      <c r="IS16">
        <f t="shared" si="0"/>
        <v>7.4999999999999997E-2</v>
      </c>
      <c r="IT16">
        <f t="shared" si="1"/>
        <v>0.12</v>
      </c>
      <c r="IU16">
        <f t="shared" si="2"/>
        <v>0</v>
      </c>
      <c r="IV16">
        <f t="shared" si="3"/>
        <v>0.1</v>
      </c>
      <c r="IW16">
        <f t="shared" si="4"/>
        <v>0.08</v>
      </c>
      <c r="IX16">
        <f t="shared" si="5"/>
        <v>3.2500000000000001E-2</v>
      </c>
      <c r="IY16">
        <f t="shared" si="6"/>
        <v>0</v>
      </c>
      <c r="IZ16">
        <f t="shared" si="7"/>
        <v>0</v>
      </c>
      <c r="JA16">
        <f t="shared" si="8"/>
        <v>0</v>
      </c>
      <c r="JB16">
        <f t="shared" si="9"/>
        <v>7.5000000000000011E-2</v>
      </c>
      <c r="JC16">
        <f t="shared" si="10"/>
        <v>0.06</v>
      </c>
      <c r="JD16">
        <f t="shared" si="11"/>
        <v>5.5E-2</v>
      </c>
      <c r="JE16">
        <f t="shared" si="12"/>
        <v>7.0000000000000007E-2</v>
      </c>
      <c r="JF16">
        <f t="shared" si="13"/>
        <v>0.06</v>
      </c>
      <c r="JG16" s="5">
        <f t="shared" si="14"/>
        <v>0.05</v>
      </c>
      <c r="JH16">
        <f t="shared" si="15"/>
        <v>0</v>
      </c>
      <c r="JI16">
        <f t="shared" si="15"/>
        <v>0</v>
      </c>
      <c r="JJ16">
        <f t="shared" si="16"/>
        <v>0.15000000000000002</v>
      </c>
      <c r="JK16">
        <f t="shared" si="17"/>
        <v>7.4999999999999997E-2</v>
      </c>
      <c r="JL16" s="6">
        <f t="shared" si="18"/>
        <v>5.333333333333333E-2</v>
      </c>
      <c r="JM16">
        <f t="shared" si="19"/>
        <v>0.03</v>
      </c>
      <c r="JN16">
        <f t="shared" si="20"/>
        <v>2.5000000000000001E-2</v>
      </c>
      <c r="JO16">
        <f t="shared" si="21"/>
        <v>3.7499999999999999E-2</v>
      </c>
      <c r="JP16">
        <f t="shared" si="22"/>
        <v>0.05</v>
      </c>
      <c r="JQ16">
        <f t="shared" si="23"/>
        <v>0.09</v>
      </c>
      <c r="JR16">
        <f t="shared" si="24"/>
        <v>8.2500000000000004E-2</v>
      </c>
      <c r="JS16">
        <f t="shared" si="25"/>
        <v>7.5000000000000011E-2</v>
      </c>
      <c r="JT16">
        <f t="shared" si="25"/>
        <v>0</v>
      </c>
      <c r="JU16">
        <f t="shared" si="26"/>
        <v>1</v>
      </c>
      <c r="JV16">
        <f t="shared" si="26"/>
        <v>0</v>
      </c>
      <c r="JW16">
        <f t="shared" si="27"/>
        <v>0.15</v>
      </c>
      <c r="JY16">
        <f t="shared" si="28"/>
        <v>2.5000000000000001E-2</v>
      </c>
      <c r="JZ16">
        <f t="shared" si="29"/>
        <v>0.08</v>
      </c>
      <c r="KA16">
        <f t="shared" si="30"/>
        <v>0</v>
      </c>
      <c r="KB16">
        <f t="shared" si="30"/>
        <v>0.02</v>
      </c>
      <c r="KC16">
        <f t="shared" si="31"/>
        <v>0.04</v>
      </c>
      <c r="KD16">
        <f t="shared" si="32"/>
        <v>7.4999999999999997E-3</v>
      </c>
      <c r="KE16">
        <f t="shared" si="32"/>
        <v>0</v>
      </c>
      <c r="KF16">
        <f t="shared" si="32"/>
        <v>0</v>
      </c>
      <c r="KG16">
        <f t="shared" si="32"/>
        <v>0</v>
      </c>
      <c r="KH16">
        <f t="shared" si="32"/>
        <v>2.2499999999999999E-2</v>
      </c>
      <c r="KI16">
        <f t="shared" si="32"/>
        <v>1.4999999999999999E-2</v>
      </c>
      <c r="KJ16">
        <f t="shared" si="32"/>
        <v>1.4999999999999999E-2</v>
      </c>
      <c r="KK16">
        <f t="shared" si="33"/>
        <v>0.02</v>
      </c>
      <c r="KL16">
        <f t="shared" si="34"/>
        <v>0.02</v>
      </c>
      <c r="KM16" s="5">
        <f t="shared" si="35"/>
        <v>0.05</v>
      </c>
      <c r="KN16">
        <f t="shared" si="36"/>
        <v>0</v>
      </c>
      <c r="KO16">
        <f t="shared" si="36"/>
        <v>0</v>
      </c>
      <c r="KP16">
        <f t="shared" si="37"/>
        <v>4.4999999999999998E-2</v>
      </c>
      <c r="KQ16">
        <f t="shared" si="38"/>
        <v>1.4999999999999999E-2</v>
      </c>
      <c r="KR16" s="6">
        <f t="shared" si="39"/>
        <v>2.6666666666666665E-2</v>
      </c>
      <c r="KS16">
        <f t="shared" si="40"/>
        <v>0.01</v>
      </c>
      <c r="KT16">
        <f t="shared" si="41"/>
        <v>1.4999999999999999E-2</v>
      </c>
      <c r="KU16">
        <f t="shared" si="42"/>
        <v>0.01</v>
      </c>
      <c r="KV16">
        <f t="shared" si="43"/>
        <v>2.5000000000000001E-2</v>
      </c>
      <c r="KW16">
        <f t="shared" si="44"/>
        <v>7.4999999999999997E-3</v>
      </c>
      <c r="KX16">
        <f t="shared" si="45"/>
        <v>0</v>
      </c>
      <c r="KY16">
        <f t="shared" si="46"/>
        <v>0.03</v>
      </c>
      <c r="KZ16">
        <f t="shared" si="47"/>
        <v>0</v>
      </c>
      <c r="LA16">
        <f t="shared" si="48"/>
        <v>1</v>
      </c>
      <c r="LB16">
        <f t="shared" si="48"/>
        <v>0</v>
      </c>
      <c r="LC16">
        <f t="shared" si="49"/>
        <v>0.1</v>
      </c>
      <c r="LE16" t="str">
        <f t="shared" si="53"/>
        <v>Gambie</v>
      </c>
      <c r="LF16">
        <f t="shared" si="54"/>
        <v>0.40750000000000008</v>
      </c>
      <c r="LG16" s="6">
        <f t="shared" si="50"/>
        <v>0.64833333333333332</v>
      </c>
      <c r="LH16">
        <f t="shared" si="51"/>
        <v>0.54</v>
      </c>
      <c r="LI16" s="6">
        <f t="shared" si="55"/>
        <v>0.59916666666666674</v>
      </c>
      <c r="LJ16">
        <f t="shared" si="52"/>
        <v>1</v>
      </c>
    </row>
    <row r="17" spans="1:322" x14ac:dyDescent="0.35">
      <c r="A17" s="3">
        <v>44877</v>
      </c>
      <c r="B17" t="s">
        <v>438</v>
      </c>
      <c r="D17" s="27" t="s">
        <v>321</v>
      </c>
      <c r="E17" s="27" t="s">
        <v>321</v>
      </c>
      <c r="F17" s="27">
        <v>21</v>
      </c>
      <c r="G17" s="27" t="s">
        <v>258</v>
      </c>
      <c r="H17" s="27" t="s">
        <v>322</v>
      </c>
      <c r="I17" s="27" t="s">
        <v>207</v>
      </c>
      <c r="J17" s="27" t="s">
        <v>323</v>
      </c>
      <c r="K17" s="28">
        <v>44691</v>
      </c>
      <c r="L17" s="28">
        <v>44691</v>
      </c>
      <c r="M17" s="28">
        <v>44700</v>
      </c>
      <c r="N17" s="27" t="s">
        <v>261</v>
      </c>
      <c r="O17" s="27" t="s">
        <v>261</v>
      </c>
      <c r="P17" s="27" t="s">
        <v>261</v>
      </c>
      <c r="Q17" s="27" t="s">
        <v>324</v>
      </c>
      <c r="R17" s="28">
        <v>44826</v>
      </c>
      <c r="S17" s="28">
        <v>44826</v>
      </c>
      <c r="T17" s="27" t="s">
        <v>263</v>
      </c>
      <c r="U17" s="27" t="s">
        <v>261</v>
      </c>
      <c r="V17" s="28" t="s">
        <v>262</v>
      </c>
      <c r="W17" s="27" t="s">
        <v>261</v>
      </c>
      <c r="X17" s="28" t="s">
        <v>262</v>
      </c>
      <c r="Y17" s="27" t="s">
        <v>263</v>
      </c>
      <c r="Z17" s="28">
        <v>44761</v>
      </c>
      <c r="AA17" s="27" t="s">
        <v>264</v>
      </c>
      <c r="AB17" s="27" t="s">
        <v>265</v>
      </c>
      <c r="AC17" s="27" t="s">
        <v>439</v>
      </c>
      <c r="AD17" s="27" t="s">
        <v>267</v>
      </c>
      <c r="AE17" s="27" t="s">
        <v>326</v>
      </c>
      <c r="AF17" s="27" t="s">
        <v>327</v>
      </c>
      <c r="AG17" s="29">
        <v>1060</v>
      </c>
      <c r="AH17" s="27" t="s">
        <v>261</v>
      </c>
      <c r="AI17" s="27" t="s">
        <v>262</v>
      </c>
      <c r="AJ17" s="28" t="s">
        <v>262</v>
      </c>
      <c r="AK17" s="27" t="s">
        <v>262</v>
      </c>
      <c r="AL17" s="27" t="s">
        <v>262</v>
      </c>
      <c r="AM17" s="27" t="s">
        <v>262</v>
      </c>
      <c r="AN17" s="27" t="s">
        <v>262</v>
      </c>
      <c r="AO17" s="27" t="s">
        <v>263</v>
      </c>
      <c r="AP17" s="27" t="s">
        <v>261</v>
      </c>
      <c r="AQ17" s="28" t="s">
        <v>262</v>
      </c>
      <c r="AR17" s="27" t="s">
        <v>261</v>
      </c>
      <c r="AS17" s="28" t="s">
        <v>262</v>
      </c>
      <c r="AT17" s="27" t="s">
        <v>261</v>
      </c>
      <c r="AU17" s="28" t="s">
        <v>262</v>
      </c>
      <c r="AV17" s="27" t="s">
        <v>261</v>
      </c>
      <c r="AW17" s="28" t="s">
        <v>262</v>
      </c>
      <c r="AX17" s="27" t="s">
        <v>261</v>
      </c>
      <c r="AY17" s="28" t="s">
        <v>262</v>
      </c>
      <c r="AZ17" s="27" t="s">
        <v>263</v>
      </c>
      <c r="BA17" s="28">
        <v>44701</v>
      </c>
      <c r="BB17" s="27" t="s">
        <v>261</v>
      </c>
      <c r="BC17" s="28" t="s">
        <v>262</v>
      </c>
      <c r="BD17" s="27" t="s">
        <v>263</v>
      </c>
      <c r="BE17" s="30">
        <v>44701</v>
      </c>
      <c r="BF17" t="s">
        <v>206</v>
      </c>
      <c r="BG17" t="s">
        <v>207</v>
      </c>
      <c r="BH17" t="s">
        <v>208</v>
      </c>
      <c r="BI17" t="s">
        <v>440</v>
      </c>
      <c r="BJ17" t="s">
        <v>210</v>
      </c>
      <c r="BK17" t="s">
        <v>329</v>
      </c>
      <c r="BL17" t="s">
        <v>212</v>
      </c>
      <c r="BM17" t="s">
        <v>409</v>
      </c>
      <c r="BN17" t="s">
        <v>214</v>
      </c>
      <c r="BO17" t="s">
        <v>348</v>
      </c>
      <c r="BP17" t="s">
        <v>219</v>
      </c>
      <c r="BQ17" t="s">
        <v>332</v>
      </c>
      <c r="BV17" t="s">
        <v>214</v>
      </c>
      <c r="CC17" t="s">
        <v>214</v>
      </c>
      <c r="CG17" t="s">
        <v>214</v>
      </c>
      <c r="CH17" t="s">
        <v>410</v>
      </c>
      <c r="CI17" t="s">
        <v>220</v>
      </c>
      <c r="CJ17" t="s">
        <v>441</v>
      </c>
      <c r="CK17" t="s">
        <v>220</v>
      </c>
      <c r="CL17" t="s">
        <v>422</v>
      </c>
      <c r="CN17" t="s">
        <v>283</v>
      </c>
      <c r="CP17" t="s">
        <v>225</v>
      </c>
      <c r="CQ17" t="s">
        <v>225</v>
      </c>
      <c r="CR17" t="s">
        <v>227</v>
      </c>
      <c r="CS17" t="s">
        <v>227</v>
      </c>
      <c r="CT17" t="s">
        <v>402</v>
      </c>
      <c r="CU17" t="s">
        <v>402</v>
      </c>
      <c r="CV17" t="s">
        <v>227</v>
      </c>
      <c r="CW17" t="s">
        <v>227</v>
      </c>
      <c r="CX17" t="s">
        <v>353</v>
      </c>
      <c r="CY17" t="s">
        <v>353</v>
      </c>
      <c r="CZ17" t="s">
        <v>219</v>
      </c>
      <c r="DA17" t="s">
        <v>219</v>
      </c>
      <c r="DB17" t="s">
        <v>230</v>
      </c>
      <c r="DC17" t="s">
        <v>230</v>
      </c>
      <c r="DD17" t="s">
        <v>219</v>
      </c>
      <c r="DI17" t="s">
        <v>442</v>
      </c>
      <c r="DK17" t="s">
        <v>233</v>
      </c>
      <c r="DL17" t="s">
        <v>233</v>
      </c>
      <c r="DM17" t="s">
        <v>219</v>
      </c>
      <c r="DN17" t="s">
        <v>214</v>
      </c>
      <c r="DO17" t="s">
        <v>234</v>
      </c>
      <c r="DP17" t="s">
        <v>443</v>
      </c>
      <c r="DR17" t="s">
        <v>388</v>
      </c>
      <c r="DT17" t="s">
        <v>219</v>
      </c>
      <c r="DU17" t="s">
        <v>219</v>
      </c>
      <c r="DX17" t="s">
        <v>237</v>
      </c>
      <c r="DY17" t="s">
        <v>237</v>
      </c>
      <c r="DZ17" t="s">
        <v>238</v>
      </c>
      <c r="EA17" t="s">
        <v>237</v>
      </c>
      <c r="EB17" t="s">
        <v>237</v>
      </c>
      <c r="EC17" t="s">
        <v>242</v>
      </c>
      <c r="ED17" t="s">
        <v>242</v>
      </c>
      <c r="EE17" t="s">
        <v>214</v>
      </c>
      <c r="EF17" t="s">
        <v>214</v>
      </c>
      <c r="EG17" t="s">
        <v>214</v>
      </c>
      <c r="EI17" t="s">
        <v>214</v>
      </c>
      <c r="EK17" t="s">
        <v>242</v>
      </c>
      <c r="EL17" t="s">
        <v>242</v>
      </c>
      <c r="EM17" t="s">
        <v>240</v>
      </c>
      <c r="EN17" t="s">
        <v>240</v>
      </c>
      <c r="EO17" t="s">
        <v>240</v>
      </c>
      <c r="EP17" t="s">
        <v>240</v>
      </c>
      <c r="EQ17" t="s">
        <v>219</v>
      </c>
      <c r="ER17" t="s">
        <v>219</v>
      </c>
      <c r="ES17" t="s">
        <v>237</v>
      </c>
      <c r="ET17" t="s">
        <v>237</v>
      </c>
      <c r="EU17" t="s">
        <v>242</v>
      </c>
      <c r="EV17" t="s">
        <v>242</v>
      </c>
      <c r="EW17" t="s">
        <v>310</v>
      </c>
      <c r="EX17" t="s">
        <v>310</v>
      </c>
      <c r="EY17" t="s">
        <v>233</v>
      </c>
      <c r="EZ17" t="s">
        <v>291</v>
      </c>
      <c r="FA17" t="s">
        <v>241</v>
      </c>
      <c r="FB17" t="s">
        <v>233</v>
      </c>
      <c r="FC17" t="s">
        <v>233</v>
      </c>
      <c r="FD17" t="s">
        <v>233</v>
      </c>
      <c r="FE17" t="s">
        <v>250</v>
      </c>
      <c r="FF17" t="s">
        <v>250</v>
      </c>
      <c r="FG17" t="s">
        <v>242</v>
      </c>
      <c r="FH17" t="s">
        <v>242</v>
      </c>
      <c r="FI17" t="s">
        <v>214</v>
      </c>
      <c r="FJ17" t="s">
        <v>214</v>
      </c>
      <c r="FK17" t="s">
        <v>214</v>
      </c>
      <c r="FL17" t="s">
        <v>214</v>
      </c>
      <c r="FM17" t="s">
        <v>245</v>
      </c>
      <c r="FN17" t="s">
        <v>245</v>
      </c>
      <c r="FO17" t="s">
        <v>219</v>
      </c>
      <c r="FP17" t="s">
        <v>219</v>
      </c>
      <c r="FQ17" t="s">
        <v>241</v>
      </c>
      <c r="FR17" t="s">
        <v>241</v>
      </c>
      <c r="FS17" t="s">
        <v>241</v>
      </c>
      <c r="FT17" t="s">
        <v>241</v>
      </c>
      <c r="FU17" t="s">
        <v>219</v>
      </c>
      <c r="FV17" t="s">
        <v>241</v>
      </c>
      <c r="FW17" t="s">
        <v>241</v>
      </c>
      <c r="FX17" t="s">
        <v>241</v>
      </c>
      <c r="FY17" t="s">
        <v>241</v>
      </c>
      <c r="FZ17" t="s">
        <v>341</v>
      </c>
      <c r="GA17" t="s">
        <v>341</v>
      </c>
      <c r="GB17" t="s">
        <v>227</v>
      </c>
      <c r="GC17" t="s">
        <v>227</v>
      </c>
      <c r="GD17" t="s">
        <v>293</v>
      </c>
      <c r="GE17" t="s">
        <v>241</v>
      </c>
      <c r="GF17" t="s">
        <v>293</v>
      </c>
      <c r="GG17" t="s">
        <v>250</v>
      </c>
      <c r="GH17" t="s">
        <v>444</v>
      </c>
      <c r="GI17" t="s">
        <v>250</v>
      </c>
      <c r="GJ17" t="s">
        <v>244</v>
      </c>
      <c r="GK17" t="s">
        <v>250</v>
      </c>
      <c r="GL17" t="s">
        <v>227</v>
      </c>
      <c r="GM17" t="s">
        <v>227</v>
      </c>
      <c r="GN17" t="s">
        <v>219</v>
      </c>
      <c r="GO17" t="s">
        <v>402</v>
      </c>
      <c r="GP17" t="s">
        <v>295</v>
      </c>
      <c r="GQ17" t="s">
        <v>295</v>
      </c>
      <c r="GR17" t="s">
        <v>295</v>
      </c>
      <c r="GS17" t="s">
        <v>214</v>
      </c>
      <c r="GT17" t="s">
        <v>241</v>
      </c>
      <c r="GU17" t="s">
        <v>214</v>
      </c>
      <c r="GV17" t="s">
        <v>241</v>
      </c>
      <c r="GW17" t="s">
        <v>297</v>
      </c>
      <c r="GX17" t="s">
        <v>297</v>
      </c>
      <c r="GY17" t="s">
        <v>254</v>
      </c>
      <c r="GZ17" t="s">
        <v>241</v>
      </c>
      <c r="HA17" t="s">
        <v>298</v>
      </c>
      <c r="HB17" t="s">
        <v>241</v>
      </c>
      <c r="HC17" t="s">
        <v>315</v>
      </c>
      <c r="HD17" t="s">
        <v>361</v>
      </c>
      <c r="HE17" t="s">
        <v>429</v>
      </c>
      <c r="HF17" t="s">
        <v>241</v>
      </c>
      <c r="HG17" t="s">
        <v>335</v>
      </c>
      <c r="HH17" t="s">
        <v>241</v>
      </c>
      <c r="HI17" t="s">
        <v>241</v>
      </c>
      <c r="HJ17" t="s">
        <v>219</v>
      </c>
      <c r="HK17" t="s">
        <v>241</v>
      </c>
      <c r="HL17" s="12"/>
      <c r="HM17">
        <v>0.25</v>
      </c>
      <c r="HN17">
        <v>1</v>
      </c>
      <c r="HO17">
        <v>0.5</v>
      </c>
      <c r="HP17">
        <v>1</v>
      </c>
      <c r="HQ17">
        <v>1</v>
      </c>
      <c r="HR17">
        <v>0.25</v>
      </c>
      <c r="HS17">
        <v>0</v>
      </c>
      <c r="HT17">
        <v>1</v>
      </c>
      <c r="HU17">
        <v>1</v>
      </c>
      <c r="HV17">
        <v>0.5</v>
      </c>
      <c r="HW17">
        <v>0.5</v>
      </c>
      <c r="HX17">
        <v>0.75</v>
      </c>
      <c r="HY17">
        <v>1</v>
      </c>
      <c r="HZ17">
        <v>0.75</v>
      </c>
      <c r="IA17">
        <v>0</v>
      </c>
      <c r="IB17">
        <v>0.5</v>
      </c>
      <c r="IC17">
        <v>0.75</v>
      </c>
      <c r="ID17">
        <v>0.25</v>
      </c>
      <c r="IE17">
        <v>0.25</v>
      </c>
      <c r="IG17">
        <v>0.5</v>
      </c>
      <c r="IH17">
        <v>0.75</v>
      </c>
      <c r="II17">
        <v>0.75</v>
      </c>
      <c r="IJ17">
        <v>1</v>
      </c>
      <c r="IK17">
        <v>1</v>
      </c>
      <c r="IL17">
        <v>1</v>
      </c>
      <c r="IM17">
        <v>0.5</v>
      </c>
      <c r="IN17">
        <v>1</v>
      </c>
      <c r="IO17">
        <v>1</v>
      </c>
      <c r="IQ17">
        <v>0</v>
      </c>
      <c r="IS17">
        <f t="shared" si="0"/>
        <v>3.7499999999999999E-2</v>
      </c>
      <c r="IT17">
        <f t="shared" si="1"/>
        <v>0.12</v>
      </c>
      <c r="IU17">
        <f t="shared" si="2"/>
        <v>0.04</v>
      </c>
      <c r="IV17">
        <f t="shared" si="3"/>
        <v>0.1</v>
      </c>
      <c r="IW17">
        <f t="shared" si="4"/>
        <v>0.08</v>
      </c>
      <c r="IX17">
        <f t="shared" si="5"/>
        <v>3.2500000000000001E-2</v>
      </c>
      <c r="IY17">
        <f t="shared" si="6"/>
        <v>0</v>
      </c>
      <c r="IZ17">
        <f t="shared" si="7"/>
        <v>0.11</v>
      </c>
      <c r="JA17">
        <f t="shared" si="8"/>
        <v>0.13</v>
      </c>
      <c r="JB17">
        <f t="shared" si="9"/>
        <v>0.05</v>
      </c>
      <c r="JC17">
        <f t="shared" si="10"/>
        <v>0.06</v>
      </c>
      <c r="JD17">
        <f t="shared" si="11"/>
        <v>8.2500000000000004E-2</v>
      </c>
      <c r="JE17">
        <f t="shared" si="12"/>
        <v>7.0000000000000007E-2</v>
      </c>
      <c r="JF17">
        <f t="shared" si="13"/>
        <v>0.09</v>
      </c>
      <c r="JG17" s="5">
        <f t="shared" si="14"/>
        <v>0</v>
      </c>
      <c r="JH17">
        <f t="shared" si="15"/>
        <v>0</v>
      </c>
      <c r="JI17">
        <f t="shared" si="15"/>
        <v>0</v>
      </c>
      <c r="JJ17">
        <f t="shared" si="16"/>
        <v>0.05</v>
      </c>
      <c r="JK17">
        <f t="shared" si="17"/>
        <v>3.7499999999999999E-2</v>
      </c>
      <c r="JL17" s="6">
        <f t="shared" si="18"/>
        <v>4.6666666666666669E-2</v>
      </c>
      <c r="JM17">
        <f t="shared" si="19"/>
        <v>0.06</v>
      </c>
      <c r="JN17">
        <f t="shared" si="20"/>
        <v>3.7500000000000006E-2</v>
      </c>
      <c r="JO17">
        <f t="shared" si="21"/>
        <v>0.11249999999999999</v>
      </c>
      <c r="JP17">
        <f t="shared" si="22"/>
        <v>0.1</v>
      </c>
      <c r="JQ17">
        <f t="shared" si="23"/>
        <v>0.12</v>
      </c>
      <c r="JR17">
        <f t="shared" si="24"/>
        <v>0.11</v>
      </c>
      <c r="JS17">
        <f t="shared" si="25"/>
        <v>0.05</v>
      </c>
      <c r="JT17">
        <f t="shared" si="25"/>
        <v>0.1</v>
      </c>
      <c r="JU17">
        <f t="shared" si="26"/>
        <v>1</v>
      </c>
      <c r="JV17">
        <f t="shared" si="26"/>
        <v>0</v>
      </c>
      <c r="JW17">
        <f t="shared" si="27"/>
        <v>0.15</v>
      </c>
      <c r="JY17">
        <f t="shared" si="28"/>
        <v>1.2500000000000001E-2</v>
      </c>
      <c r="JZ17">
        <f t="shared" si="29"/>
        <v>0.08</v>
      </c>
      <c r="KA17">
        <f t="shared" si="30"/>
        <v>0.01</v>
      </c>
      <c r="KB17">
        <f t="shared" si="30"/>
        <v>0.02</v>
      </c>
      <c r="KC17">
        <f t="shared" si="31"/>
        <v>0.04</v>
      </c>
      <c r="KD17">
        <f t="shared" si="32"/>
        <v>7.4999999999999997E-3</v>
      </c>
      <c r="KE17">
        <f t="shared" si="32"/>
        <v>0</v>
      </c>
      <c r="KF17">
        <f t="shared" si="32"/>
        <v>0.03</v>
      </c>
      <c r="KG17">
        <f t="shared" si="32"/>
        <v>0.03</v>
      </c>
      <c r="KH17">
        <f t="shared" si="32"/>
        <v>1.4999999999999999E-2</v>
      </c>
      <c r="KI17">
        <f t="shared" si="32"/>
        <v>1.4999999999999999E-2</v>
      </c>
      <c r="KJ17">
        <f t="shared" si="32"/>
        <v>2.2499999999999999E-2</v>
      </c>
      <c r="KK17">
        <f t="shared" si="33"/>
        <v>0.02</v>
      </c>
      <c r="KL17">
        <f t="shared" si="34"/>
        <v>0.03</v>
      </c>
      <c r="KM17" s="5">
        <f t="shared" si="35"/>
        <v>0</v>
      </c>
      <c r="KN17">
        <f t="shared" si="36"/>
        <v>0</v>
      </c>
      <c r="KO17">
        <f t="shared" si="36"/>
        <v>0</v>
      </c>
      <c r="KP17">
        <f t="shared" si="37"/>
        <v>1.4999999999999999E-2</v>
      </c>
      <c r="KQ17">
        <f t="shared" si="38"/>
        <v>7.4999999999999997E-3</v>
      </c>
      <c r="KR17" s="6">
        <f t="shared" si="39"/>
        <v>2.3333333333333334E-2</v>
      </c>
      <c r="KS17">
        <f t="shared" si="40"/>
        <v>0.02</v>
      </c>
      <c r="KT17">
        <f t="shared" si="41"/>
        <v>2.2499999999999999E-2</v>
      </c>
      <c r="KU17">
        <f t="shared" si="42"/>
        <v>0.03</v>
      </c>
      <c r="KV17">
        <f t="shared" si="43"/>
        <v>0.05</v>
      </c>
      <c r="KW17">
        <f t="shared" si="44"/>
        <v>0.01</v>
      </c>
      <c r="KX17">
        <f t="shared" si="45"/>
        <v>0</v>
      </c>
      <c r="KY17">
        <f t="shared" si="46"/>
        <v>0.02</v>
      </c>
      <c r="KZ17">
        <f t="shared" si="47"/>
        <v>0.03</v>
      </c>
      <c r="LA17">
        <f t="shared" si="48"/>
        <v>1</v>
      </c>
      <c r="LB17">
        <f t="shared" si="48"/>
        <v>0</v>
      </c>
      <c r="LC17">
        <f t="shared" si="49"/>
        <v>0.1</v>
      </c>
      <c r="LE17" t="str">
        <f t="shared" si="53"/>
        <v>Gambie</v>
      </c>
      <c r="LF17">
        <f t="shared" si="54"/>
        <v>0.65</v>
      </c>
      <c r="LG17" s="6">
        <f t="shared" si="50"/>
        <v>0.48666666666666669</v>
      </c>
      <c r="LH17">
        <f t="shared" si="51"/>
        <v>0.84000000000000008</v>
      </c>
      <c r="LI17" s="6">
        <f t="shared" si="55"/>
        <v>0.66083333333333349</v>
      </c>
      <c r="LJ17">
        <f t="shared" si="52"/>
        <v>0</v>
      </c>
    </row>
    <row r="18" spans="1:322" x14ac:dyDescent="0.35">
      <c r="A18" s="3">
        <v>44879</v>
      </c>
      <c r="B18" t="s">
        <v>445</v>
      </c>
      <c r="D18" s="24" t="s">
        <v>321</v>
      </c>
      <c r="E18" s="24" t="s">
        <v>262</v>
      </c>
      <c r="F18" s="24">
        <v>21</v>
      </c>
      <c r="G18" s="24" t="s">
        <v>258</v>
      </c>
      <c r="H18" s="24" t="s">
        <v>322</v>
      </c>
      <c r="I18" s="24" t="s">
        <v>207</v>
      </c>
      <c r="J18" s="24" t="s">
        <v>323</v>
      </c>
      <c r="K18" s="25">
        <v>44679</v>
      </c>
      <c r="L18" s="25">
        <v>44679</v>
      </c>
      <c r="M18" s="25">
        <v>44700</v>
      </c>
      <c r="N18" s="24" t="s">
        <v>261</v>
      </c>
      <c r="O18" s="24" t="s">
        <v>261</v>
      </c>
      <c r="P18" s="24" t="s">
        <v>261</v>
      </c>
      <c r="Q18" s="24" t="s">
        <v>324</v>
      </c>
      <c r="R18" s="25">
        <v>44825</v>
      </c>
      <c r="S18" s="25">
        <v>44825</v>
      </c>
      <c r="T18" s="24" t="s">
        <v>263</v>
      </c>
      <c r="U18" s="24" t="s">
        <v>261</v>
      </c>
      <c r="V18" s="25" t="s">
        <v>262</v>
      </c>
      <c r="W18" s="24" t="s">
        <v>261</v>
      </c>
      <c r="X18" s="25" t="s">
        <v>262</v>
      </c>
      <c r="Y18" s="24" t="s">
        <v>263</v>
      </c>
      <c r="Z18" s="25">
        <v>44783</v>
      </c>
      <c r="AA18" s="24" t="s">
        <v>446</v>
      </c>
      <c r="AB18" s="24" t="s">
        <v>265</v>
      </c>
      <c r="AC18" s="24" t="s">
        <v>447</v>
      </c>
      <c r="AD18" s="24" t="s">
        <v>267</v>
      </c>
      <c r="AE18" s="24" t="s">
        <v>326</v>
      </c>
      <c r="AF18" s="24" t="s">
        <v>327</v>
      </c>
      <c r="AG18" s="31">
        <v>1060</v>
      </c>
      <c r="AH18" s="24" t="s">
        <v>261</v>
      </c>
      <c r="AI18" s="24" t="s">
        <v>262</v>
      </c>
      <c r="AJ18" s="25" t="s">
        <v>262</v>
      </c>
      <c r="AK18" s="24" t="s">
        <v>262</v>
      </c>
      <c r="AL18" s="24" t="s">
        <v>262</v>
      </c>
      <c r="AM18" s="24" t="s">
        <v>262</v>
      </c>
      <c r="AN18" s="24" t="s">
        <v>262</v>
      </c>
      <c r="AO18" s="24" t="s">
        <v>263</v>
      </c>
      <c r="AP18" s="24" t="s">
        <v>261</v>
      </c>
      <c r="AQ18" s="25" t="s">
        <v>262</v>
      </c>
      <c r="AR18" s="24" t="s">
        <v>261</v>
      </c>
      <c r="AS18" s="25" t="s">
        <v>262</v>
      </c>
      <c r="AT18" s="24" t="s">
        <v>261</v>
      </c>
      <c r="AU18" s="25" t="s">
        <v>262</v>
      </c>
      <c r="AV18" s="24" t="s">
        <v>261</v>
      </c>
      <c r="AW18" s="25" t="s">
        <v>262</v>
      </c>
      <c r="AX18" s="24" t="s">
        <v>261</v>
      </c>
      <c r="AY18" s="25" t="s">
        <v>262</v>
      </c>
      <c r="AZ18" s="24" t="s">
        <v>263</v>
      </c>
      <c r="BA18" s="25">
        <v>44701</v>
      </c>
      <c r="BB18" s="24" t="s">
        <v>261</v>
      </c>
      <c r="BC18" s="25" t="s">
        <v>262</v>
      </c>
      <c r="BD18" s="24" t="s">
        <v>263</v>
      </c>
      <c r="BE18" s="26">
        <v>44701</v>
      </c>
      <c r="BF18" t="s">
        <v>206</v>
      </c>
      <c r="BG18" t="s">
        <v>207</v>
      </c>
      <c r="BH18" t="s">
        <v>208</v>
      </c>
      <c r="BI18" t="s">
        <v>448</v>
      </c>
      <c r="BJ18" t="s">
        <v>210</v>
      </c>
      <c r="BK18" t="s">
        <v>329</v>
      </c>
      <c r="BL18" t="s">
        <v>212</v>
      </c>
      <c r="BM18" t="s">
        <v>409</v>
      </c>
      <c r="BN18" t="s">
        <v>214</v>
      </c>
      <c r="BO18" t="s">
        <v>331</v>
      </c>
      <c r="BP18" t="s">
        <v>219</v>
      </c>
      <c r="BQ18" t="s">
        <v>332</v>
      </c>
      <c r="BV18" t="s">
        <v>214</v>
      </c>
      <c r="CC18" t="s">
        <v>214</v>
      </c>
      <c r="CG18" t="s">
        <v>214</v>
      </c>
      <c r="CH18" t="s">
        <v>410</v>
      </c>
      <c r="CI18" t="s">
        <v>335</v>
      </c>
      <c r="CJ18" t="s">
        <v>449</v>
      </c>
      <c r="CK18" t="s">
        <v>335</v>
      </c>
      <c r="CL18" t="s">
        <v>422</v>
      </c>
      <c r="CN18" t="s">
        <v>283</v>
      </c>
      <c r="CP18" t="s">
        <v>225</v>
      </c>
      <c r="CQ18" t="s">
        <v>225</v>
      </c>
      <c r="CR18" t="s">
        <v>227</v>
      </c>
      <c r="CS18" t="s">
        <v>227</v>
      </c>
      <c r="CT18" t="s">
        <v>214</v>
      </c>
      <c r="CU18" t="s">
        <v>214</v>
      </c>
      <c r="CV18" t="s">
        <v>244</v>
      </c>
      <c r="CW18" t="s">
        <v>244</v>
      </c>
      <c r="CX18" t="s">
        <v>450</v>
      </c>
      <c r="CY18" t="s">
        <v>450</v>
      </c>
      <c r="CZ18" t="s">
        <v>219</v>
      </c>
      <c r="DA18" t="s">
        <v>219</v>
      </c>
      <c r="DB18" t="s">
        <v>230</v>
      </c>
      <c r="DC18" t="s">
        <v>230</v>
      </c>
      <c r="DD18" t="s">
        <v>219</v>
      </c>
      <c r="DI18" t="s">
        <v>451</v>
      </c>
      <c r="DK18" t="s">
        <v>237</v>
      </c>
      <c r="DL18" t="s">
        <v>237</v>
      </c>
      <c r="DM18" t="s">
        <v>214</v>
      </c>
      <c r="DN18" t="s">
        <v>214</v>
      </c>
      <c r="DO18" t="s">
        <v>288</v>
      </c>
      <c r="DP18" t="s">
        <v>416</v>
      </c>
      <c r="DR18" t="s">
        <v>340</v>
      </c>
      <c r="DT18" t="s">
        <v>214</v>
      </c>
      <c r="DU18" t="s">
        <v>214</v>
      </c>
      <c r="DV18" t="s">
        <v>452</v>
      </c>
      <c r="DW18" t="s">
        <v>453</v>
      </c>
      <c r="DX18" t="s">
        <v>242</v>
      </c>
      <c r="DY18" t="s">
        <v>242</v>
      </c>
      <c r="DZ18" t="s">
        <v>400</v>
      </c>
      <c r="EA18" t="s">
        <v>242</v>
      </c>
      <c r="EB18" t="s">
        <v>242</v>
      </c>
      <c r="EC18" t="s">
        <v>237</v>
      </c>
      <c r="ED18" t="s">
        <v>237</v>
      </c>
      <c r="EE18" t="s">
        <v>214</v>
      </c>
      <c r="EF18" t="s">
        <v>214</v>
      </c>
      <c r="EG18" t="s">
        <v>214</v>
      </c>
      <c r="EI18" t="s">
        <v>214</v>
      </c>
      <c r="EK18" t="s">
        <v>242</v>
      </c>
      <c r="EL18" t="s">
        <v>242</v>
      </c>
      <c r="EM18" t="s">
        <v>240</v>
      </c>
      <c r="EN18" t="s">
        <v>240</v>
      </c>
      <c r="EO18" t="s">
        <v>357</v>
      </c>
      <c r="EP18" t="s">
        <v>357</v>
      </c>
      <c r="EQ18" t="s">
        <v>214</v>
      </c>
      <c r="ER18" t="s">
        <v>219</v>
      </c>
      <c r="ES18" t="s">
        <v>237</v>
      </c>
      <c r="ET18" t="s">
        <v>237</v>
      </c>
      <c r="EU18" t="s">
        <v>242</v>
      </c>
      <c r="EV18" t="s">
        <v>242</v>
      </c>
      <c r="EW18" t="s">
        <v>310</v>
      </c>
      <c r="EX18" t="s">
        <v>310</v>
      </c>
      <c r="EY18" t="s">
        <v>233</v>
      </c>
      <c r="EZ18" t="s">
        <v>291</v>
      </c>
      <c r="FA18" t="s">
        <v>241</v>
      </c>
      <c r="FB18" t="s">
        <v>233</v>
      </c>
      <c r="FC18" t="s">
        <v>233</v>
      </c>
      <c r="FD18" t="s">
        <v>233</v>
      </c>
      <c r="FE18" t="s">
        <v>286</v>
      </c>
      <c r="FF18" t="s">
        <v>286</v>
      </c>
      <c r="FG18" t="s">
        <v>358</v>
      </c>
      <c r="FH18" t="s">
        <v>358</v>
      </c>
      <c r="FI18" t="s">
        <v>214</v>
      </c>
      <c r="FJ18" t="s">
        <v>214</v>
      </c>
      <c r="FK18" t="s">
        <v>214</v>
      </c>
      <c r="FL18" t="s">
        <v>214</v>
      </c>
      <c r="FM18" t="s">
        <v>292</v>
      </c>
      <c r="FN18" t="s">
        <v>292</v>
      </c>
      <c r="FO18" t="s">
        <v>219</v>
      </c>
      <c r="FP18" t="s">
        <v>219</v>
      </c>
      <c r="FQ18" t="s">
        <v>241</v>
      </c>
      <c r="FR18" t="s">
        <v>241</v>
      </c>
      <c r="FS18" t="s">
        <v>241</v>
      </c>
      <c r="FT18" t="s">
        <v>241</v>
      </c>
      <c r="FU18" t="s">
        <v>219</v>
      </c>
      <c r="FV18" t="s">
        <v>241</v>
      </c>
      <c r="FW18" t="s">
        <v>241</v>
      </c>
      <c r="FX18" t="s">
        <v>241</v>
      </c>
      <c r="FY18" t="s">
        <v>241</v>
      </c>
      <c r="FZ18" t="s">
        <v>341</v>
      </c>
      <c r="GA18" t="s">
        <v>341</v>
      </c>
      <c r="GB18" t="s">
        <v>227</v>
      </c>
      <c r="GC18" t="s">
        <v>227</v>
      </c>
      <c r="GD18" t="s">
        <v>293</v>
      </c>
      <c r="GE18" t="s">
        <v>241</v>
      </c>
      <c r="GF18" t="s">
        <v>293</v>
      </c>
      <c r="GG18" t="s">
        <v>244</v>
      </c>
      <c r="GH18" t="s">
        <v>241</v>
      </c>
      <c r="GI18" t="s">
        <v>244</v>
      </c>
      <c r="GJ18" t="s">
        <v>244</v>
      </c>
      <c r="GK18" t="s">
        <v>244</v>
      </c>
      <c r="GL18" t="s">
        <v>244</v>
      </c>
      <c r="GM18" t="s">
        <v>227</v>
      </c>
      <c r="GN18" t="s">
        <v>219</v>
      </c>
      <c r="GO18" t="s">
        <v>219</v>
      </c>
      <c r="GP18" t="s">
        <v>294</v>
      </c>
      <c r="GQ18" t="s">
        <v>295</v>
      </c>
      <c r="GR18" t="s">
        <v>294</v>
      </c>
      <c r="GS18" t="s">
        <v>214</v>
      </c>
      <c r="GT18" t="s">
        <v>241</v>
      </c>
      <c r="GU18" t="s">
        <v>214</v>
      </c>
      <c r="GV18" t="s">
        <v>241</v>
      </c>
      <c r="GW18" t="s">
        <v>404</v>
      </c>
      <c r="GX18" t="s">
        <v>404</v>
      </c>
      <c r="GY18" t="s">
        <v>314</v>
      </c>
      <c r="GZ18" t="s">
        <v>241</v>
      </c>
      <c r="HA18" t="s">
        <v>298</v>
      </c>
      <c r="HB18" t="s">
        <v>241</v>
      </c>
      <c r="HC18" t="s">
        <v>315</v>
      </c>
      <c r="HD18" t="s">
        <v>316</v>
      </c>
      <c r="HE18" t="s">
        <v>317</v>
      </c>
      <c r="HF18" t="s">
        <v>241</v>
      </c>
      <c r="HG18" t="s">
        <v>362</v>
      </c>
      <c r="HH18" t="s">
        <v>241</v>
      </c>
      <c r="HI18" t="s">
        <v>241</v>
      </c>
      <c r="HJ18" t="s">
        <v>219</v>
      </c>
      <c r="HK18" t="s">
        <v>241</v>
      </c>
      <c r="HL18" s="12"/>
      <c r="HM18">
        <v>0.5</v>
      </c>
      <c r="HN18">
        <v>1</v>
      </c>
      <c r="HO18">
        <v>1</v>
      </c>
      <c r="HP18">
        <v>0.75</v>
      </c>
      <c r="HQ18">
        <v>1</v>
      </c>
      <c r="HR18">
        <v>0.5</v>
      </c>
      <c r="HS18">
        <v>1</v>
      </c>
      <c r="HT18">
        <v>1</v>
      </c>
      <c r="HU18">
        <v>0</v>
      </c>
      <c r="HV18">
        <v>0.75</v>
      </c>
      <c r="HW18">
        <v>0.75</v>
      </c>
      <c r="HX18">
        <v>0.5</v>
      </c>
      <c r="HY18">
        <v>1</v>
      </c>
      <c r="HZ18">
        <v>0.75</v>
      </c>
      <c r="IA18" s="4">
        <v>1</v>
      </c>
      <c r="IB18">
        <v>0.5</v>
      </c>
      <c r="IC18">
        <v>0.75</v>
      </c>
      <c r="ID18">
        <v>0.25</v>
      </c>
      <c r="IE18">
        <v>0.25</v>
      </c>
      <c r="IG18">
        <v>0.75</v>
      </c>
      <c r="IH18">
        <v>1</v>
      </c>
      <c r="II18">
        <v>1</v>
      </c>
      <c r="IJ18">
        <v>1</v>
      </c>
      <c r="IK18">
        <v>1</v>
      </c>
      <c r="IL18">
        <v>1</v>
      </c>
      <c r="IM18">
        <v>0.75</v>
      </c>
      <c r="IN18">
        <v>1</v>
      </c>
      <c r="IO18">
        <v>1</v>
      </c>
      <c r="IQ18">
        <v>0</v>
      </c>
      <c r="IS18">
        <f t="shared" si="0"/>
        <v>7.4999999999999997E-2</v>
      </c>
      <c r="IT18">
        <f t="shared" si="1"/>
        <v>0.12</v>
      </c>
      <c r="IU18">
        <f t="shared" si="2"/>
        <v>0.08</v>
      </c>
      <c r="IV18">
        <f t="shared" si="3"/>
        <v>7.5000000000000011E-2</v>
      </c>
      <c r="IW18">
        <f t="shared" si="4"/>
        <v>0.08</v>
      </c>
      <c r="IX18">
        <f t="shared" si="5"/>
        <v>6.5000000000000002E-2</v>
      </c>
      <c r="IY18">
        <f t="shared" si="6"/>
        <v>0.1</v>
      </c>
      <c r="IZ18">
        <f t="shared" si="7"/>
        <v>0.11</v>
      </c>
      <c r="JA18">
        <f t="shared" si="8"/>
        <v>0</v>
      </c>
      <c r="JB18">
        <f t="shared" si="9"/>
        <v>7.5000000000000011E-2</v>
      </c>
      <c r="JC18">
        <f t="shared" si="10"/>
        <v>0.09</v>
      </c>
      <c r="JD18">
        <f t="shared" si="11"/>
        <v>5.5E-2</v>
      </c>
      <c r="JE18">
        <f t="shared" si="12"/>
        <v>7.0000000000000007E-2</v>
      </c>
      <c r="JF18">
        <f t="shared" si="13"/>
        <v>0.09</v>
      </c>
      <c r="JG18" s="5">
        <f t="shared" si="14"/>
        <v>0.05</v>
      </c>
      <c r="JH18">
        <f t="shared" si="15"/>
        <v>0</v>
      </c>
      <c r="JI18">
        <f t="shared" si="15"/>
        <v>0</v>
      </c>
      <c r="JJ18">
        <f t="shared" si="16"/>
        <v>0.05</v>
      </c>
      <c r="JK18">
        <f t="shared" si="17"/>
        <v>3.7499999999999999E-2</v>
      </c>
      <c r="JL18" s="6">
        <f t="shared" si="18"/>
        <v>4.6666666666666669E-2</v>
      </c>
      <c r="JM18">
        <f t="shared" si="19"/>
        <v>0.09</v>
      </c>
      <c r="JN18">
        <f t="shared" si="20"/>
        <v>0.05</v>
      </c>
      <c r="JO18">
        <f t="shared" si="21"/>
        <v>0.15</v>
      </c>
      <c r="JP18">
        <f t="shared" si="22"/>
        <v>0.1</v>
      </c>
      <c r="JQ18">
        <f t="shared" si="23"/>
        <v>0.12</v>
      </c>
      <c r="JR18">
        <f t="shared" si="24"/>
        <v>0.11</v>
      </c>
      <c r="JS18">
        <f t="shared" si="25"/>
        <v>7.5000000000000011E-2</v>
      </c>
      <c r="JT18">
        <f t="shared" si="25"/>
        <v>0.1</v>
      </c>
      <c r="JU18">
        <f t="shared" si="26"/>
        <v>1</v>
      </c>
      <c r="JV18">
        <f t="shared" si="26"/>
        <v>0</v>
      </c>
      <c r="JW18">
        <f t="shared" si="27"/>
        <v>0.15</v>
      </c>
      <c r="JY18">
        <f t="shared" si="28"/>
        <v>2.5000000000000001E-2</v>
      </c>
      <c r="JZ18">
        <f t="shared" si="29"/>
        <v>0.08</v>
      </c>
      <c r="KA18">
        <f t="shared" si="30"/>
        <v>0.02</v>
      </c>
      <c r="KB18">
        <f t="shared" si="30"/>
        <v>1.4999999999999999E-2</v>
      </c>
      <c r="KC18">
        <f t="shared" si="31"/>
        <v>0.04</v>
      </c>
      <c r="KD18">
        <f t="shared" si="32"/>
        <v>1.4999999999999999E-2</v>
      </c>
      <c r="KE18">
        <f t="shared" si="32"/>
        <v>0.03</v>
      </c>
      <c r="KF18">
        <f t="shared" si="32"/>
        <v>0.03</v>
      </c>
      <c r="KG18">
        <f t="shared" si="32"/>
        <v>0</v>
      </c>
      <c r="KH18">
        <f t="shared" si="32"/>
        <v>2.2499999999999999E-2</v>
      </c>
      <c r="KI18">
        <f t="shared" si="32"/>
        <v>2.2499999999999999E-2</v>
      </c>
      <c r="KJ18">
        <f t="shared" si="32"/>
        <v>1.4999999999999999E-2</v>
      </c>
      <c r="KK18">
        <f t="shared" si="33"/>
        <v>0.02</v>
      </c>
      <c r="KL18">
        <f t="shared" si="34"/>
        <v>0.03</v>
      </c>
      <c r="KM18" s="5">
        <f t="shared" si="35"/>
        <v>0.05</v>
      </c>
      <c r="KN18">
        <f t="shared" si="36"/>
        <v>0</v>
      </c>
      <c r="KO18">
        <f t="shared" si="36"/>
        <v>0</v>
      </c>
      <c r="KP18">
        <f t="shared" si="37"/>
        <v>1.4999999999999999E-2</v>
      </c>
      <c r="KQ18">
        <f t="shared" si="38"/>
        <v>7.4999999999999997E-3</v>
      </c>
      <c r="KR18" s="6">
        <f t="shared" si="39"/>
        <v>2.3333333333333334E-2</v>
      </c>
      <c r="KS18">
        <f t="shared" si="40"/>
        <v>0.03</v>
      </c>
      <c r="KT18">
        <f t="shared" si="41"/>
        <v>0.03</v>
      </c>
      <c r="KU18">
        <f t="shared" si="42"/>
        <v>0.04</v>
      </c>
      <c r="KV18">
        <f t="shared" si="43"/>
        <v>0.05</v>
      </c>
      <c r="KW18">
        <f t="shared" si="44"/>
        <v>0.01</v>
      </c>
      <c r="KX18">
        <f t="shared" si="45"/>
        <v>0</v>
      </c>
      <c r="KY18">
        <f t="shared" si="46"/>
        <v>0.03</v>
      </c>
      <c r="KZ18">
        <f t="shared" si="47"/>
        <v>0.03</v>
      </c>
      <c r="LA18">
        <f t="shared" si="48"/>
        <v>1</v>
      </c>
      <c r="LB18">
        <f t="shared" si="48"/>
        <v>0</v>
      </c>
      <c r="LC18">
        <f t="shared" si="49"/>
        <v>0.1</v>
      </c>
      <c r="LE18" t="str">
        <f t="shared" si="53"/>
        <v>Gambie</v>
      </c>
      <c r="LF18">
        <f t="shared" si="54"/>
        <v>0.70500000000000007</v>
      </c>
      <c r="LG18" s="6">
        <f t="shared" si="50"/>
        <v>0.56416666666666659</v>
      </c>
      <c r="LH18">
        <f t="shared" si="51"/>
        <v>0.94500000000000006</v>
      </c>
      <c r="LI18" s="6">
        <f t="shared" si="55"/>
        <v>0.7808333333333336</v>
      </c>
      <c r="LJ18">
        <f t="shared" si="52"/>
        <v>0</v>
      </c>
    </row>
    <row r="19" spans="1:322" x14ac:dyDescent="0.35">
      <c r="A19" s="3">
        <v>44877</v>
      </c>
      <c r="B19" t="s">
        <v>454</v>
      </c>
      <c r="D19" s="27" t="s">
        <v>321</v>
      </c>
      <c r="E19" s="27" t="s">
        <v>262</v>
      </c>
      <c r="F19" s="27">
        <v>20</v>
      </c>
      <c r="G19" s="27" t="s">
        <v>258</v>
      </c>
      <c r="H19" s="27" t="s">
        <v>322</v>
      </c>
      <c r="I19" s="27" t="s">
        <v>207</v>
      </c>
      <c r="J19" s="27" t="s">
        <v>323</v>
      </c>
      <c r="K19" s="28">
        <v>44679</v>
      </c>
      <c r="L19" s="28">
        <v>44679</v>
      </c>
      <c r="M19" s="28">
        <v>44700</v>
      </c>
      <c r="N19" s="27" t="s">
        <v>261</v>
      </c>
      <c r="O19" s="27" t="s">
        <v>261</v>
      </c>
      <c r="P19" s="27" t="s">
        <v>261</v>
      </c>
      <c r="Q19" s="27" t="s">
        <v>324</v>
      </c>
      <c r="R19" s="28">
        <v>44725</v>
      </c>
      <c r="S19" s="28">
        <v>44726</v>
      </c>
      <c r="T19" s="27" t="s">
        <v>263</v>
      </c>
      <c r="U19" s="27" t="s">
        <v>261</v>
      </c>
      <c r="V19" s="28" t="s">
        <v>262</v>
      </c>
      <c r="W19" s="27" t="s">
        <v>261</v>
      </c>
      <c r="X19" s="28" t="s">
        <v>262</v>
      </c>
      <c r="Y19" s="27" t="s">
        <v>263</v>
      </c>
      <c r="Z19" s="28">
        <v>44748</v>
      </c>
      <c r="AA19" s="27" t="s">
        <v>264</v>
      </c>
      <c r="AB19" s="27" t="s">
        <v>265</v>
      </c>
      <c r="AC19" s="27" t="s">
        <v>455</v>
      </c>
      <c r="AD19" s="27" t="s">
        <v>267</v>
      </c>
      <c r="AE19" s="27" t="s">
        <v>326</v>
      </c>
      <c r="AF19" s="27" t="s">
        <v>327</v>
      </c>
      <c r="AG19" s="29">
        <v>1060</v>
      </c>
      <c r="AH19" s="27" t="s">
        <v>261</v>
      </c>
      <c r="AI19" s="27" t="s">
        <v>262</v>
      </c>
      <c r="AJ19" s="28" t="s">
        <v>262</v>
      </c>
      <c r="AK19" s="27" t="s">
        <v>262</v>
      </c>
      <c r="AL19" s="27" t="s">
        <v>262</v>
      </c>
      <c r="AM19" s="27" t="s">
        <v>262</v>
      </c>
      <c r="AN19" s="27" t="s">
        <v>262</v>
      </c>
      <c r="AO19" s="27" t="s">
        <v>263</v>
      </c>
      <c r="AP19" s="27" t="s">
        <v>261</v>
      </c>
      <c r="AQ19" s="28" t="s">
        <v>262</v>
      </c>
      <c r="AR19" s="27" t="s">
        <v>261</v>
      </c>
      <c r="AS19" s="28" t="s">
        <v>262</v>
      </c>
      <c r="AT19" s="27" t="s">
        <v>261</v>
      </c>
      <c r="AU19" s="28" t="s">
        <v>262</v>
      </c>
      <c r="AV19" s="27" t="s">
        <v>261</v>
      </c>
      <c r="AW19" s="28" t="s">
        <v>262</v>
      </c>
      <c r="AX19" s="27" t="s">
        <v>261</v>
      </c>
      <c r="AY19" s="28" t="s">
        <v>262</v>
      </c>
      <c r="AZ19" s="27" t="s">
        <v>263</v>
      </c>
      <c r="BA19" s="28">
        <v>44701</v>
      </c>
      <c r="BB19" s="27" t="s">
        <v>261</v>
      </c>
      <c r="BC19" s="28" t="s">
        <v>262</v>
      </c>
      <c r="BD19" s="27" t="s">
        <v>263</v>
      </c>
      <c r="BE19" s="30">
        <v>44701</v>
      </c>
      <c r="BF19" t="s">
        <v>206</v>
      </c>
      <c r="BG19" t="s">
        <v>207</v>
      </c>
      <c r="BH19" t="s">
        <v>208</v>
      </c>
      <c r="BI19" t="s">
        <v>456</v>
      </c>
      <c r="BJ19" t="s">
        <v>210</v>
      </c>
      <c r="BK19" t="s">
        <v>211</v>
      </c>
      <c r="BL19" t="s">
        <v>212</v>
      </c>
      <c r="BM19" t="s">
        <v>213</v>
      </c>
      <c r="BN19" t="s">
        <v>214</v>
      </c>
      <c r="BO19" t="s">
        <v>215</v>
      </c>
      <c r="BQ19" t="s">
        <v>216</v>
      </c>
      <c r="BR19" t="s">
        <v>457</v>
      </c>
      <c r="BU19" t="s">
        <v>457</v>
      </c>
      <c r="BV19" t="s">
        <v>214</v>
      </c>
      <c r="CG19" t="s">
        <v>219</v>
      </c>
      <c r="CI19" t="s">
        <v>335</v>
      </c>
      <c r="CJ19" t="s">
        <v>458</v>
      </c>
      <c r="CL19" t="s">
        <v>222</v>
      </c>
      <c r="CN19" t="s">
        <v>378</v>
      </c>
      <c r="CP19" t="s">
        <v>224</v>
      </c>
      <c r="CQ19" t="s">
        <v>285</v>
      </c>
      <c r="CR19" t="s">
        <v>250</v>
      </c>
      <c r="CT19" t="s">
        <v>219</v>
      </c>
      <c r="CV19" t="s">
        <v>244</v>
      </c>
      <c r="CX19" t="s">
        <v>353</v>
      </c>
      <c r="CZ19" t="s">
        <v>214</v>
      </c>
      <c r="DB19" t="s">
        <v>230</v>
      </c>
      <c r="DC19" t="s">
        <v>230</v>
      </c>
      <c r="DD19" t="s">
        <v>214</v>
      </c>
      <c r="DE19" t="s">
        <v>231</v>
      </c>
      <c r="DI19" t="s">
        <v>354</v>
      </c>
      <c r="DK19" t="s">
        <v>237</v>
      </c>
      <c r="DM19" t="s">
        <v>214</v>
      </c>
      <c r="DO19" t="s">
        <v>288</v>
      </c>
      <c r="DP19" t="s">
        <v>399</v>
      </c>
      <c r="DT19" t="s">
        <v>214</v>
      </c>
      <c r="DV19" t="s">
        <v>459</v>
      </c>
      <c r="DX19" t="s">
        <v>237</v>
      </c>
      <c r="DZ19" t="s">
        <v>238</v>
      </c>
      <c r="EA19" t="s">
        <v>237</v>
      </c>
      <c r="EC19" t="s">
        <v>237</v>
      </c>
      <c r="EE19" t="s">
        <v>214</v>
      </c>
      <c r="EG19" t="s">
        <v>214</v>
      </c>
      <c r="EK19" t="s">
        <v>233</v>
      </c>
      <c r="EM19" t="s">
        <v>460</v>
      </c>
      <c r="EO19" t="s">
        <v>240</v>
      </c>
      <c r="EQ19" t="s">
        <v>214</v>
      </c>
      <c r="ER19" t="s">
        <v>241</v>
      </c>
      <c r="ES19" t="s">
        <v>237</v>
      </c>
      <c r="ET19" t="s">
        <v>241</v>
      </c>
      <c r="EU19" t="s">
        <v>242</v>
      </c>
      <c r="EV19" t="s">
        <v>241</v>
      </c>
      <c r="EW19" t="s">
        <v>243</v>
      </c>
      <c r="EX19" t="s">
        <v>241</v>
      </c>
      <c r="EY19" t="s">
        <v>237</v>
      </c>
      <c r="EZ19" t="s">
        <v>241</v>
      </c>
      <c r="FA19" t="s">
        <v>241</v>
      </c>
      <c r="FB19" t="s">
        <v>241</v>
      </c>
      <c r="FC19" t="s">
        <v>237</v>
      </c>
      <c r="FD19" t="s">
        <v>241</v>
      </c>
      <c r="FE19" t="s">
        <v>244</v>
      </c>
      <c r="FF19" t="s">
        <v>241</v>
      </c>
      <c r="FG19" t="s">
        <v>239</v>
      </c>
      <c r="FH19" t="s">
        <v>241</v>
      </c>
      <c r="FI19" t="s">
        <v>219</v>
      </c>
      <c r="FJ19" t="s">
        <v>241</v>
      </c>
      <c r="FK19" t="s">
        <v>214</v>
      </c>
      <c r="FL19" t="s">
        <v>241</v>
      </c>
      <c r="FM19" t="s">
        <v>461</v>
      </c>
      <c r="FN19" t="s">
        <v>241</v>
      </c>
      <c r="FO19" t="s">
        <v>219</v>
      </c>
      <c r="FP19" t="s">
        <v>241</v>
      </c>
      <c r="FQ19" t="s">
        <v>241</v>
      </c>
      <c r="FR19" t="s">
        <v>241</v>
      </c>
      <c r="FS19" t="s">
        <v>241</v>
      </c>
      <c r="FT19" t="s">
        <v>241</v>
      </c>
      <c r="FU19" t="s">
        <v>219</v>
      </c>
      <c r="FV19" t="s">
        <v>241</v>
      </c>
      <c r="FW19" t="s">
        <v>241</v>
      </c>
      <c r="FX19" t="s">
        <v>241</v>
      </c>
      <c r="FY19" t="s">
        <v>241</v>
      </c>
      <c r="FZ19" t="s">
        <v>248</v>
      </c>
      <c r="GA19" t="s">
        <v>241</v>
      </c>
      <c r="GB19" t="s">
        <v>244</v>
      </c>
      <c r="GC19" t="s">
        <v>241</v>
      </c>
      <c r="GD19" t="s">
        <v>249</v>
      </c>
      <c r="GE19" t="s">
        <v>241</v>
      </c>
      <c r="GF19" t="s">
        <v>241</v>
      </c>
      <c r="GG19" t="s">
        <v>244</v>
      </c>
      <c r="GH19" t="s">
        <v>241</v>
      </c>
      <c r="GI19" t="s">
        <v>241</v>
      </c>
      <c r="GJ19" t="s">
        <v>250</v>
      </c>
      <c r="GK19" t="s">
        <v>241</v>
      </c>
      <c r="GL19" t="s">
        <v>250</v>
      </c>
      <c r="GM19" t="s">
        <v>241</v>
      </c>
      <c r="GN19" t="s">
        <v>214</v>
      </c>
      <c r="GO19" t="s">
        <v>241</v>
      </c>
      <c r="GP19" t="s">
        <v>295</v>
      </c>
      <c r="GQ19" t="s">
        <v>241</v>
      </c>
      <c r="GR19" t="s">
        <v>294</v>
      </c>
      <c r="GS19" t="s">
        <v>214</v>
      </c>
      <c r="GT19" t="s">
        <v>241</v>
      </c>
      <c r="GU19" t="s">
        <v>241</v>
      </c>
      <c r="GV19" t="s">
        <v>241</v>
      </c>
      <c r="GW19" t="s">
        <v>404</v>
      </c>
      <c r="GX19" t="s">
        <v>253</v>
      </c>
      <c r="GY19" t="s">
        <v>254</v>
      </c>
      <c r="GZ19" t="s">
        <v>241</v>
      </c>
      <c r="HA19" t="s">
        <v>239</v>
      </c>
      <c r="HB19" t="s">
        <v>241</v>
      </c>
      <c r="HC19" t="s">
        <v>241</v>
      </c>
      <c r="HD19" t="s">
        <v>241</v>
      </c>
      <c r="HE19" t="s">
        <v>241</v>
      </c>
      <c r="HF19" t="s">
        <v>241</v>
      </c>
      <c r="HG19" t="s">
        <v>241</v>
      </c>
      <c r="HH19" t="s">
        <v>241</v>
      </c>
      <c r="HI19" t="s">
        <v>241</v>
      </c>
      <c r="HJ19" t="s">
        <v>219</v>
      </c>
      <c r="HK19" t="s">
        <v>462</v>
      </c>
      <c r="HL19" s="12"/>
      <c r="HM19">
        <v>0.5</v>
      </c>
      <c r="HN19">
        <v>0.5</v>
      </c>
      <c r="HO19">
        <v>0</v>
      </c>
      <c r="HP19">
        <v>0.75</v>
      </c>
      <c r="HQ19">
        <v>1</v>
      </c>
      <c r="HR19">
        <v>0.5</v>
      </c>
      <c r="HS19">
        <v>1</v>
      </c>
      <c r="HT19">
        <v>1</v>
      </c>
      <c r="HU19">
        <v>0</v>
      </c>
      <c r="HV19">
        <v>0.5</v>
      </c>
      <c r="HW19">
        <v>0.5</v>
      </c>
      <c r="HX19">
        <v>0.5</v>
      </c>
      <c r="HY19">
        <v>1</v>
      </c>
      <c r="HZ19">
        <v>0.25</v>
      </c>
      <c r="IA19" s="4">
        <v>1</v>
      </c>
      <c r="IB19">
        <v>0.5</v>
      </c>
      <c r="IC19">
        <v>0.75</v>
      </c>
      <c r="ID19">
        <v>0.5</v>
      </c>
      <c r="IE19">
        <v>0.5</v>
      </c>
      <c r="IG19">
        <v>0.25</v>
      </c>
      <c r="IH19">
        <v>0.5</v>
      </c>
      <c r="II19">
        <v>0.25</v>
      </c>
      <c r="IJ19">
        <v>0.75</v>
      </c>
      <c r="IK19">
        <v>0.75</v>
      </c>
      <c r="IL19">
        <v>0.75</v>
      </c>
      <c r="IM19">
        <v>0.75</v>
      </c>
      <c r="IN19">
        <v>0</v>
      </c>
      <c r="IO19">
        <v>1</v>
      </c>
      <c r="IQ19">
        <v>1</v>
      </c>
      <c r="IS19">
        <f t="shared" si="0"/>
        <v>7.4999999999999997E-2</v>
      </c>
      <c r="IT19">
        <f t="shared" si="1"/>
        <v>0.06</v>
      </c>
      <c r="IU19">
        <f t="shared" si="2"/>
        <v>0</v>
      </c>
      <c r="IV19">
        <f t="shared" si="3"/>
        <v>7.5000000000000011E-2</v>
      </c>
      <c r="IW19">
        <f t="shared" si="4"/>
        <v>0.08</v>
      </c>
      <c r="IX19">
        <f t="shared" si="5"/>
        <v>6.5000000000000002E-2</v>
      </c>
      <c r="IY19">
        <f t="shared" si="6"/>
        <v>0.1</v>
      </c>
      <c r="IZ19">
        <f t="shared" si="7"/>
        <v>0.11</v>
      </c>
      <c r="JA19">
        <f t="shared" si="8"/>
        <v>0</v>
      </c>
      <c r="JB19">
        <f t="shared" si="9"/>
        <v>0.05</v>
      </c>
      <c r="JC19">
        <f t="shared" si="10"/>
        <v>0.06</v>
      </c>
      <c r="JD19">
        <f t="shared" si="11"/>
        <v>5.5E-2</v>
      </c>
      <c r="JE19">
        <f t="shared" si="12"/>
        <v>7.0000000000000007E-2</v>
      </c>
      <c r="JF19">
        <f t="shared" si="13"/>
        <v>0.03</v>
      </c>
      <c r="JG19" s="5">
        <f t="shared" si="14"/>
        <v>0.05</v>
      </c>
      <c r="JH19">
        <f t="shared" si="15"/>
        <v>0</v>
      </c>
      <c r="JI19">
        <f t="shared" si="15"/>
        <v>0</v>
      </c>
      <c r="JJ19">
        <f t="shared" si="16"/>
        <v>0.1</v>
      </c>
      <c r="JK19">
        <f t="shared" si="17"/>
        <v>7.4999999999999997E-2</v>
      </c>
      <c r="JL19" s="6">
        <f t="shared" si="18"/>
        <v>0.04</v>
      </c>
      <c r="JM19">
        <f t="shared" si="19"/>
        <v>0.03</v>
      </c>
      <c r="JN19">
        <f t="shared" si="20"/>
        <v>2.5000000000000001E-2</v>
      </c>
      <c r="JO19">
        <f t="shared" si="21"/>
        <v>3.7499999999999999E-2</v>
      </c>
      <c r="JP19">
        <f t="shared" si="22"/>
        <v>7.5000000000000011E-2</v>
      </c>
      <c r="JQ19">
        <f t="shared" si="23"/>
        <v>0.09</v>
      </c>
      <c r="JR19">
        <f t="shared" si="24"/>
        <v>8.2500000000000004E-2</v>
      </c>
      <c r="JS19">
        <f t="shared" si="25"/>
        <v>7.5000000000000011E-2</v>
      </c>
      <c r="JT19">
        <f t="shared" si="25"/>
        <v>0</v>
      </c>
      <c r="JU19">
        <f t="shared" si="26"/>
        <v>1</v>
      </c>
      <c r="JV19">
        <f t="shared" si="26"/>
        <v>0</v>
      </c>
      <c r="JW19">
        <f t="shared" si="27"/>
        <v>0.15</v>
      </c>
      <c r="JY19">
        <f t="shared" si="28"/>
        <v>2.5000000000000001E-2</v>
      </c>
      <c r="JZ19">
        <f t="shared" si="29"/>
        <v>0.04</v>
      </c>
      <c r="KA19">
        <f t="shared" si="30"/>
        <v>0</v>
      </c>
      <c r="KB19">
        <f t="shared" si="30"/>
        <v>1.4999999999999999E-2</v>
      </c>
      <c r="KC19">
        <f t="shared" si="31"/>
        <v>0.04</v>
      </c>
      <c r="KD19">
        <f t="shared" si="32"/>
        <v>1.4999999999999999E-2</v>
      </c>
      <c r="KE19">
        <f t="shared" si="32"/>
        <v>0.03</v>
      </c>
      <c r="KF19">
        <f t="shared" si="32"/>
        <v>0.03</v>
      </c>
      <c r="KG19">
        <f t="shared" si="32"/>
        <v>0</v>
      </c>
      <c r="KH19">
        <f t="shared" si="32"/>
        <v>1.4999999999999999E-2</v>
      </c>
      <c r="KI19">
        <f t="shared" si="32"/>
        <v>1.4999999999999999E-2</v>
      </c>
      <c r="KJ19">
        <f t="shared" si="32"/>
        <v>1.4999999999999999E-2</v>
      </c>
      <c r="KK19">
        <f t="shared" si="33"/>
        <v>0.02</v>
      </c>
      <c r="KL19">
        <f t="shared" si="34"/>
        <v>0.01</v>
      </c>
      <c r="KM19" s="5">
        <f t="shared" si="35"/>
        <v>0.05</v>
      </c>
      <c r="KN19">
        <f t="shared" si="36"/>
        <v>0</v>
      </c>
      <c r="KO19">
        <f t="shared" si="36"/>
        <v>0</v>
      </c>
      <c r="KP19">
        <f t="shared" si="37"/>
        <v>0.03</v>
      </c>
      <c r="KQ19">
        <f t="shared" si="38"/>
        <v>1.4999999999999999E-2</v>
      </c>
      <c r="KR19" s="6">
        <f t="shared" si="39"/>
        <v>0.02</v>
      </c>
      <c r="KS19">
        <f t="shared" si="40"/>
        <v>0.01</v>
      </c>
      <c r="KT19">
        <f t="shared" si="41"/>
        <v>1.4999999999999999E-2</v>
      </c>
      <c r="KU19">
        <f t="shared" si="42"/>
        <v>0.01</v>
      </c>
      <c r="KV19">
        <f t="shared" si="43"/>
        <v>3.7500000000000006E-2</v>
      </c>
      <c r="KW19">
        <f t="shared" si="44"/>
        <v>7.4999999999999997E-3</v>
      </c>
      <c r="KX19">
        <f t="shared" si="45"/>
        <v>0</v>
      </c>
      <c r="KY19">
        <f t="shared" si="46"/>
        <v>0.03</v>
      </c>
      <c r="KZ19">
        <f t="shared" si="47"/>
        <v>0</v>
      </c>
      <c r="LA19">
        <f t="shared" si="48"/>
        <v>1</v>
      </c>
      <c r="LB19">
        <f t="shared" si="48"/>
        <v>0</v>
      </c>
      <c r="LC19">
        <f t="shared" si="49"/>
        <v>0.1</v>
      </c>
      <c r="LE19" t="str">
        <f t="shared" si="53"/>
        <v>Gambie</v>
      </c>
      <c r="LF19">
        <f t="shared" si="54"/>
        <v>0.56500000000000006</v>
      </c>
      <c r="LG19" s="6">
        <f t="shared" si="50"/>
        <v>0.53</v>
      </c>
      <c r="LH19">
        <f t="shared" si="51"/>
        <v>0.56500000000000006</v>
      </c>
      <c r="LI19" s="6">
        <f t="shared" si="55"/>
        <v>0.59500000000000008</v>
      </c>
      <c r="LJ19">
        <f t="shared" si="52"/>
        <v>1</v>
      </c>
    </row>
    <row r="20" spans="1:322" x14ac:dyDescent="0.35">
      <c r="A20" s="3">
        <v>44879</v>
      </c>
      <c r="B20" t="s">
        <v>463</v>
      </c>
      <c r="D20" s="24" t="s">
        <v>321</v>
      </c>
      <c r="E20" s="24" t="s">
        <v>262</v>
      </c>
      <c r="F20" s="24">
        <v>19</v>
      </c>
      <c r="G20" s="24" t="s">
        <v>258</v>
      </c>
      <c r="H20" s="24" t="s">
        <v>322</v>
      </c>
      <c r="I20" s="24" t="s">
        <v>207</v>
      </c>
      <c r="J20" s="24" t="s">
        <v>323</v>
      </c>
      <c r="K20" s="25">
        <v>44679</v>
      </c>
      <c r="L20" s="25">
        <v>44679</v>
      </c>
      <c r="M20" s="25">
        <v>44700</v>
      </c>
      <c r="N20" s="24" t="s">
        <v>261</v>
      </c>
      <c r="O20" s="24" t="s">
        <v>261</v>
      </c>
      <c r="P20" s="24" t="s">
        <v>261</v>
      </c>
      <c r="Q20" s="24" t="s">
        <v>324</v>
      </c>
      <c r="R20" s="25">
        <v>44727</v>
      </c>
      <c r="S20" s="25">
        <v>44746</v>
      </c>
      <c r="T20" s="24" t="s">
        <v>263</v>
      </c>
      <c r="U20" s="24" t="s">
        <v>261</v>
      </c>
      <c r="V20" s="25" t="s">
        <v>262</v>
      </c>
      <c r="W20" s="24" t="s">
        <v>261</v>
      </c>
      <c r="X20" s="25" t="s">
        <v>262</v>
      </c>
      <c r="Y20" s="24" t="s">
        <v>263</v>
      </c>
      <c r="Z20" s="25">
        <v>44746</v>
      </c>
      <c r="AA20" s="24" t="s">
        <v>264</v>
      </c>
      <c r="AB20" s="24" t="s">
        <v>265</v>
      </c>
      <c r="AC20" s="24" t="s">
        <v>464</v>
      </c>
      <c r="AD20" s="24" t="s">
        <v>267</v>
      </c>
      <c r="AE20" s="24" t="s">
        <v>326</v>
      </c>
      <c r="AF20" s="24" t="s">
        <v>327</v>
      </c>
      <c r="AG20" s="31">
        <v>1060</v>
      </c>
      <c r="AH20" s="24" t="s">
        <v>261</v>
      </c>
      <c r="AI20" s="24" t="s">
        <v>262</v>
      </c>
      <c r="AJ20" s="25" t="s">
        <v>262</v>
      </c>
      <c r="AK20" s="24" t="s">
        <v>262</v>
      </c>
      <c r="AL20" s="24" t="s">
        <v>262</v>
      </c>
      <c r="AM20" s="24" t="s">
        <v>262</v>
      </c>
      <c r="AN20" s="24" t="s">
        <v>262</v>
      </c>
      <c r="AO20" s="24" t="s">
        <v>263</v>
      </c>
      <c r="AP20" s="24" t="s">
        <v>261</v>
      </c>
      <c r="AQ20" s="25" t="s">
        <v>262</v>
      </c>
      <c r="AR20" s="24" t="s">
        <v>261</v>
      </c>
      <c r="AS20" s="25" t="s">
        <v>262</v>
      </c>
      <c r="AT20" s="24" t="s">
        <v>261</v>
      </c>
      <c r="AU20" s="25" t="s">
        <v>262</v>
      </c>
      <c r="AV20" s="24" t="s">
        <v>261</v>
      </c>
      <c r="AW20" s="25" t="s">
        <v>262</v>
      </c>
      <c r="AX20" s="24" t="s">
        <v>261</v>
      </c>
      <c r="AY20" s="25" t="s">
        <v>262</v>
      </c>
      <c r="AZ20" s="24" t="s">
        <v>263</v>
      </c>
      <c r="BA20" s="25">
        <v>44701</v>
      </c>
      <c r="BB20" s="24" t="s">
        <v>261</v>
      </c>
      <c r="BC20" s="25" t="s">
        <v>262</v>
      </c>
      <c r="BD20" s="24" t="s">
        <v>263</v>
      </c>
      <c r="BE20" s="26">
        <v>44701</v>
      </c>
      <c r="BF20" t="s">
        <v>206</v>
      </c>
      <c r="BG20" t="s">
        <v>207</v>
      </c>
      <c r="BH20" t="s">
        <v>208</v>
      </c>
      <c r="BI20" t="s">
        <v>346</v>
      </c>
      <c r="BJ20" t="s">
        <v>210</v>
      </c>
      <c r="BK20" t="s">
        <v>211</v>
      </c>
      <c r="BL20" t="s">
        <v>212</v>
      </c>
      <c r="BM20" t="s">
        <v>213</v>
      </c>
      <c r="BN20" t="s">
        <v>214</v>
      </c>
      <c r="BO20" t="s">
        <v>215</v>
      </c>
      <c r="BQ20" t="s">
        <v>216</v>
      </c>
      <c r="BR20" t="s">
        <v>465</v>
      </c>
      <c r="BU20" t="s">
        <v>465</v>
      </c>
      <c r="BV20" t="s">
        <v>214</v>
      </c>
      <c r="CG20" t="s">
        <v>219</v>
      </c>
      <c r="CI20" t="s">
        <v>335</v>
      </c>
      <c r="CJ20" t="s">
        <v>466</v>
      </c>
      <c r="CL20" t="s">
        <v>412</v>
      </c>
      <c r="CN20" t="s">
        <v>223</v>
      </c>
      <c r="CP20" t="s">
        <v>370</v>
      </c>
      <c r="CQ20" t="s">
        <v>370</v>
      </c>
      <c r="CR20" t="s">
        <v>250</v>
      </c>
      <c r="CT20" t="s">
        <v>219</v>
      </c>
      <c r="CV20" t="s">
        <v>227</v>
      </c>
      <c r="CX20" t="s">
        <v>353</v>
      </c>
      <c r="CZ20" t="s">
        <v>219</v>
      </c>
      <c r="DB20" t="s">
        <v>230</v>
      </c>
      <c r="DC20" t="s">
        <v>230</v>
      </c>
      <c r="DD20" t="s">
        <v>214</v>
      </c>
      <c r="DE20" t="s">
        <v>231</v>
      </c>
      <c r="DI20" t="s">
        <v>354</v>
      </c>
      <c r="DK20" t="s">
        <v>233</v>
      </c>
      <c r="DM20" t="s">
        <v>219</v>
      </c>
      <c r="DO20" t="s">
        <v>234</v>
      </c>
      <c r="DP20" t="s">
        <v>235</v>
      </c>
      <c r="DT20" t="s">
        <v>214</v>
      </c>
      <c r="DV20" t="s">
        <v>467</v>
      </c>
      <c r="DX20" t="s">
        <v>237</v>
      </c>
      <c r="DZ20" t="s">
        <v>400</v>
      </c>
      <c r="EA20" t="s">
        <v>237</v>
      </c>
      <c r="EC20" t="s">
        <v>237</v>
      </c>
      <c r="EE20" t="s">
        <v>214</v>
      </c>
      <c r="EG20" t="s">
        <v>214</v>
      </c>
      <c r="EK20" t="s">
        <v>233</v>
      </c>
      <c r="EM20" t="s">
        <v>401</v>
      </c>
      <c r="EO20" t="s">
        <v>240</v>
      </c>
      <c r="EQ20" t="s">
        <v>214</v>
      </c>
      <c r="ER20" t="s">
        <v>241</v>
      </c>
      <c r="ES20" t="s">
        <v>237</v>
      </c>
      <c r="ET20" t="s">
        <v>241</v>
      </c>
      <c r="EU20" t="s">
        <v>242</v>
      </c>
      <c r="EV20" t="s">
        <v>241</v>
      </c>
      <c r="EW20" t="s">
        <v>243</v>
      </c>
      <c r="EX20" t="s">
        <v>241</v>
      </c>
      <c r="EY20" t="s">
        <v>237</v>
      </c>
      <c r="EZ20" t="s">
        <v>241</v>
      </c>
      <c r="FA20" t="s">
        <v>241</v>
      </c>
      <c r="FB20" t="s">
        <v>241</v>
      </c>
      <c r="FC20" t="s">
        <v>242</v>
      </c>
      <c r="FD20" t="s">
        <v>241</v>
      </c>
      <c r="FE20" t="s">
        <v>227</v>
      </c>
      <c r="FF20" t="s">
        <v>241</v>
      </c>
      <c r="FG20" t="s">
        <v>239</v>
      </c>
      <c r="FH20" t="s">
        <v>241</v>
      </c>
      <c r="FI20" t="s">
        <v>219</v>
      </c>
      <c r="FJ20" t="s">
        <v>241</v>
      </c>
      <c r="FK20" t="s">
        <v>402</v>
      </c>
      <c r="FL20" t="s">
        <v>241</v>
      </c>
      <c r="FM20" t="s">
        <v>461</v>
      </c>
      <c r="FN20" t="s">
        <v>241</v>
      </c>
      <c r="FO20" t="s">
        <v>219</v>
      </c>
      <c r="FP20" t="s">
        <v>241</v>
      </c>
      <c r="FQ20" t="s">
        <v>241</v>
      </c>
      <c r="FR20" t="s">
        <v>241</v>
      </c>
      <c r="FS20" t="s">
        <v>241</v>
      </c>
      <c r="FT20" t="s">
        <v>241</v>
      </c>
      <c r="FU20" t="s">
        <v>219</v>
      </c>
      <c r="FV20" t="s">
        <v>241</v>
      </c>
      <c r="FW20" t="s">
        <v>241</v>
      </c>
      <c r="FX20" t="s">
        <v>241</v>
      </c>
      <c r="FY20" t="s">
        <v>241</v>
      </c>
      <c r="FZ20" t="s">
        <v>248</v>
      </c>
      <c r="GA20" t="s">
        <v>241</v>
      </c>
      <c r="GB20" t="s">
        <v>244</v>
      </c>
      <c r="GC20" t="s">
        <v>241</v>
      </c>
      <c r="GD20" t="s">
        <v>249</v>
      </c>
      <c r="GE20" t="s">
        <v>241</v>
      </c>
      <c r="GF20" t="s">
        <v>241</v>
      </c>
      <c r="GG20" t="s">
        <v>244</v>
      </c>
      <c r="GH20" t="s">
        <v>241</v>
      </c>
      <c r="GI20" t="s">
        <v>241</v>
      </c>
      <c r="GJ20" t="s">
        <v>244</v>
      </c>
      <c r="GK20" t="s">
        <v>241</v>
      </c>
      <c r="GL20" t="s">
        <v>244</v>
      </c>
      <c r="GM20" t="s">
        <v>241</v>
      </c>
      <c r="GN20" t="s">
        <v>214</v>
      </c>
      <c r="GO20" t="s">
        <v>241</v>
      </c>
      <c r="GP20" t="s">
        <v>294</v>
      </c>
      <c r="GQ20" t="s">
        <v>241</v>
      </c>
      <c r="GR20" t="s">
        <v>294</v>
      </c>
      <c r="GS20" t="s">
        <v>214</v>
      </c>
      <c r="GT20" t="s">
        <v>241</v>
      </c>
      <c r="GU20" t="s">
        <v>241</v>
      </c>
      <c r="GV20" t="s">
        <v>241</v>
      </c>
      <c r="GW20" t="s">
        <v>253</v>
      </c>
      <c r="GX20" t="s">
        <v>253</v>
      </c>
      <c r="GY20" t="s">
        <v>254</v>
      </c>
      <c r="GZ20" t="s">
        <v>241</v>
      </c>
      <c r="HA20" t="s">
        <v>239</v>
      </c>
      <c r="HB20" t="s">
        <v>241</v>
      </c>
      <c r="HC20" t="s">
        <v>241</v>
      </c>
      <c r="HD20" t="s">
        <v>241</v>
      </c>
      <c r="HE20" t="s">
        <v>241</v>
      </c>
      <c r="HF20" t="s">
        <v>241</v>
      </c>
      <c r="HG20" t="s">
        <v>241</v>
      </c>
      <c r="HH20" t="s">
        <v>241</v>
      </c>
      <c r="HI20" t="s">
        <v>241</v>
      </c>
      <c r="HJ20" t="s">
        <v>219</v>
      </c>
      <c r="HK20" t="s">
        <v>468</v>
      </c>
      <c r="HL20" s="12"/>
      <c r="HM20">
        <v>0.5</v>
      </c>
      <c r="HN20">
        <v>0.5</v>
      </c>
      <c r="HO20">
        <v>0</v>
      </c>
      <c r="HP20">
        <v>1</v>
      </c>
      <c r="HQ20">
        <v>1</v>
      </c>
      <c r="HR20">
        <v>0.25</v>
      </c>
      <c r="HS20">
        <v>0</v>
      </c>
      <c r="HT20">
        <v>0</v>
      </c>
      <c r="HU20">
        <v>0</v>
      </c>
      <c r="HV20">
        <v>0.5</v>
      </c>
      <c r="HW20">
        <v>0.5</v>
      </c>
      <c r="HX20">
        <v>0.5</v>
      </c>
      <c r="HY20">
        <v>1</v>
      </c>
      <c r="HZ20">
        <v>0.25</v>
      </c>
      <c r="IA20" s="4">
        <v>1</v>
      </c>
      <c r="IB20">
        <v>0.5</v>
      </c>
      <c r="IC20">
        <v>0.75</v>
      </c>
      <c r="ID20">
        <v>0.5</v>
      </c>
      <c r="IE20">
        <v>0.75</v>
      </c>
      <c r="IG20">
        <v>0</v>
      </c>
      <c r="IH20">
        <v>0.5</v>
      </c>
      <c r="II20">
        <v>0.25</v>
      </c>
      <c r="IJ20">
        <v>0.75</v>
      </c>
      <c r="IK20">
        <v>0.75</v>
      </c>
      <c r="IL20">
        <v>0.75</v>
      </c>
      <c r="IM20">
        <v>0.75</v>
      </c>
      <c r="IN20">
        <v>0</v>
      </c>
      <c r="IO20">
        <v>1</v>
      </c>
      <c r="IQ20">
        <v>1</v>
      </c>
      <c r="IS20">
        <f t="shared" si="0"/>
        <v>7.4999999999999997E-2</v>
      </c>
      <c r="IT20">
        <f t="shared" si="1"/>
        <v>0.06</v>
      </c>
      <c r="IU20">
        <f t="shared" si="2"/>
        <v>0</v>
      </c>
      <c r="IV20">
        <f t="shared" si="3"/>
        <v>0.1</v>
      </c>
      <c r="IW20">
        <f t="shared" si="4"/>
        <v>0.08</v>
      </c>
      <c r="IX20">
        <f t="shared" si="5"/>
        <v>3.2500000000000001E-2</v>
      </c>
      <c r="IY20">
        <f t="shared" si="6"/>
        <v>0</v>
      </c>
      <c r="IZ20">
        <f t="shared" si="7"/>
        <v>0</v>
      </c>
      <c r="JA20">
        <f t="shared" si="8"/>
        <v>0</v>
      </c>
      <c r="JB20">
        <f t="shared" si="9"/>
        <v>0.05</v>
      </c>
      <c r="JC20">
        <f t="shared" si="10"/>
        <v>0.06</v>
      </c>
      <c r="JD20">
        <f t="shared" si="11"/>
        <v>5.5E-2</v>
      </c>
      <c r="JE20">
        <f t="shared" si="12"/>
        <v>7.0000000000000007E-2</v>
      </c>
      <c r="JF20">
        <f t="shared" si="13"/>
        <v>0.03</v>
      </c>
      <c r="JG20" s="5">
        <f t="shared" si="14"/>
        <v>0.05</v>
      </c>
      <c r="JH20">
        <f t="shared" si="15"/>
        <v>0</v>
      </c>
      <c r="JI20">
        <f t="shared" si="15"/>
        <v>0</v>
      </c>
      <c r="JJ20">
        <f t="shared" si="16"/>
        <v>0.1</v>
      </c>
      <c r="JK20">
        <f t="shared" si="17"/>
        <v>0.11249999999999999</v>
      </c>
      <c r="JL20" s="6">
        <f t="shared" si="18"/>
        <v>0.04</v>
      </c>
      <c r="JM20">
        <f t="shared" si="19"/>
        <v>0</v>
      </c>
      <c r="JN20">
        <f t="shared" si="20"/>
        <v>2.5000000000000001E-2</v>
      </c>
      <c r="JO20">
        <f t="shared" si="21"/>
        <v>3.7499999999999999E-2</v>
      </c>
      <c r="JP20">
        <f t="shared" si="22"/>
        <v>7.5000000000000011E-2</v>
      </c>
      <c r="JQ20">
        <f t="shared" si="23"/>
        <v>0.09</v>
      </c>
      <c r="JR20">
        <f t="shared" si="24"/>
        <v>8.2500000000000004E-2</v>
      </c>
      <c r="JS20">
        <f t="shared" si="25"/>
        <v>7.5000000000000011E-2</v>
      </c>
      <c r="JT20">
        <f t="shared" si="25"/>
        <v>0</v>
      </c>
      <c r="JU20">
        <f t="shared" si="26"/>
        <v>1</v>
      </c>
      <c r="JV20">
        <f t="shared" si="26"/>
        <v>0</v>
      </c>
      <c r="JW20">
        <f t="shared" si="27"/>
        <v>0.15</v>
      </c>
      <c r="JY20">
        <f t="shared" si="28"/>
        <v>2.5000000000000001E-2</v>
      </c>
      <c r="JZ20">
        <f t="shared" si="29"/>
        <v>0.04</v>
      </c>
      <c r="KA20">
        <f t="shared" si="30"/>
        <v>0</v>
      </c>
      <c r="KB20">
        <f t="shared" si="30"/>
        <v>0.02</v>
      </c>
      <c r="KC20">
        <f t="shared" si="31"/>
        <v>0.04</v>
      </c>
      <c r="KD20">
        <f t="shared" si="32"/>
        <v>7.4999999999999997E-3</v>
      </c>
      <c r="KE20">
        <f t="shared" si="32"/>
        <v>0</v>
      </c>
      <c r="KF20">
        <f t="shared" si="32"/>
        <v>0</v>
      </c>
      <c r="KG20">
        <f t="shared" si="32"/>
        <v>0</v>
      </c>
      <c r="KH20">
        <f t="shared" si="32"/>
        <v>1.4999999999999999E-2</v>
      </c>
      <c r="KI20">
        <f t="shared" si="32"/>
        <v>1.4999999999999999E-2</v>
      </c>
      <c r="KJ20">
        <f t="shared" si="32"/>
        <v>1.4999999999999999E-2</v>
      </c>
      <c r="KK20">
        <f t="shared" si="33"/>
        <v>0.02</v>
      </c>
      <c r="KL20">
        <f t="shared" si="34"/>
        <v>0.01</v>
      </c>
      <c r="KM20" s="5">
        <f t="shared" si="35"/>
        <v>0.05</v>
      </c>
      <c r="KN20">
        <f t="shared" si="36"/>
        <v>0</v>
      </c>
      <c r="KO20">
        <f t="shared" si="36"/>
        <v>0</v>
      </c>
      <c r="KP20">
        <f t="shared" si="37"/>
        <v>0.03</v>
      </c>
      <c r="KQ20">
        <f t="shared" si="38"/>
        <v>2.2499999999999999E-2</v>
      </c>
      <c r="KR20" s="6">
        <f t="shared" si="39"/>
        <v>0.02</v>
      </c>
      <c r="KS20">
        <f t="shared" si="40"/>
        <v>0</v>
      </c>
      <c r="KT20">
        <f t="shared" si="41"/>
        <v>1.4999999999999999E-2</v>
      </c>
      <c r="KU20">
        <f t="shared" si="42"/>
        <v>0.01</v>
      </c>
      <c r="KV20">
        <f t="shared" si="43"/>
        <v>3.7500000000000006E-2</v>
      </c>
      <c r="KW20">
        <f t="shared" si="44"/>
        <v>7.4999999999999997E-3</v>
      </c>
      <c r="KX20">
        <f t="shared" si="45"/>
        <v>0</v>
      </c>
      <c r="KY20">
        <f t="shared" si="46"/>
        <v>0.03</v>
      </c>
      <c r="KZ20">
        <f t="shared" si="47"/>
        <v>0</v>
      </c>
      <c r="LA20">
        <f t="shared" si="48"/>
        <v>1</v>
      </c>
      <c r="LB20">
        <f t="shared" si="48"/>
        <v>0</v>
      </c>
      <c r="LC20">
        <f t="shared" si="49"/>
        <v>0.1</v>
      </c>
      <c r="LE20" t="str">
        <f t="shared" si="53"/>
        <v>Gambie</v>
      </c>
      <c r="LF20">
        <f t="shared" si="54"/>
        <v>0.34750000000000003</v>
      </c>
      <c r="LG20" s="6">
        <f t="shared" si="50"/>
        <v>0.56750000000000012</v>
      </c>
      <c r="LH20">
        <f t="shared" si="51"/>
        <v>0.53500000000000003</v>
      </c>
      <c r="LI20" s="6">
        <f t="shared" si="55"/>
        <v>0.53000000000000014</v>
      </c>
      <c r="LJ20">
        <f t="shared" si="52"/>
        <v>1</v>
      </c>
    </row>
    <row r="21" spans="1:322" x14ac:dyDescent="0.35">
      <c r="A21" s="3">
        <v>44851</v>
      </c>
      <c r="B21" t="s">
        <v>469</v>
      </c>
      <c r="D21" s="27" t="s">
        <v>321</v>
      </c>
      <c r="E21" s="27" t="s">
        <v>321</v>
      </c>
      <c r="F21" s="27">
        <v>37</v>
      </c>
      <c r="G21" s="27" t="s">
        <v>258</v>
      </c>
      <c r="H21" s="27" t="s">
        <v>259</v>
      </c>
      <c r="I21" s="27" t="s">
        <v>470</v>
      </c>
      <c r="J21" s="27" t="s">
        <v>471</v>
      </c>
      <c r="K21" s="28">
        <v>44718</v>
      </c>
      <c r="L21" s="28">
        <v>44718</v>
      </c>
      <c r="M21" s="28">
        <v>44727</v>
      </c>
      <c r="N21" s="27" t="s">
        <v>261</v>
      </c>
      <c r="O21" s="27" t="s">
        <v>261</v>
      </c>
      <c r="P21" s="27" t="s">
        <v>261</v>
      </c>
      <c r="Q21" s="27" t="s">
        <v>324</v>
      </c>
      <c r="R21" s="28">
        <v>44732</v>
      </c>
      <c r="S21" s="28">
        <v>44804</v>
      </c>
      <c r="T21" s="27" t="s">
        <v>263</v>
      </c>
      <c r="U21" s="27" t="s">
        <v>261</v>
      </c>
      <c r="V21" s="28" t="s">
        <v>262</v>
      </c>
      <c r="W21" s="27" t="s">
        <v>261</v>
      </c>
      <c r="X21" s="28" t="s">
        <v>262</v>
      </c>
      <c r="Y21" s="27" t="s">
        <v>263</v>
      </c>
      <c r="Z21" s="28">
        <v>44804</v>
      </c>
      <c r="AA21" s="27" t="s">
        <v>264</v>
      </c>
      <c r="AB21" s="27" t="s">
        <v>265</v>
      </c>
      <c r="AC21" s="27" t="s">
        <v>472</v>
      </c>
      <c r="AD21" s="27" t="s">
        <v>267</v>
      </c>
      <c r="AE21" s="27" t="s">
        <v>473</v>
      </c>
      <c r="AF21" s="27" t="s">
        <v>474</v>
      </c>
      <c r="AG21" s="29">
        <v>474918</v>
      </c>
      <c r="AH21" s="27" t="s">
        <v>261</v>
      </c>
      <c r="AI21" s="27" t="s">
        <v>262</v>
      </c>
      <c r="AJ21" s="28" t="s">
        <v>262</v>
      </c>
      <c r="AK21" s="27" t="s">
        <v>262</v>
      </c>
      <c r="AL21" s="27" t="s">
        <v>262</v>
      </c>
      <c r="AM21" s="27" t="s">
        <v>262</v>
      </c>
      <c r="AN21" s="27" t="s">
        <v>262</v>
      </c>
      <c r="AO21" s="27" t="s">
        <v>261</v>
      </c>
      <c r="AP21" s="27" t="s">
        <v>261</v>
      </c>
      <c r="AQ21" s="28" t="s">
        <v>262</v>
      </c>
      <c r="AR21" s="27" t="s">
        <v>261</v>
      </c>
      <c r="AS21" s="28" t="s">
        <v>262</v>
      </c>
      <c r="AT21" s="27" t="s">
        <v>261</v>
      </c>
      <c r="AU21" s="28" t="s">
        <v>262</v>
      </c>
      <c r="AV21" s="27" t="s">
        <v>261</v>
      </c>
      <c r="AW21" s="28" t="s">
        <v>262</v>
      </c>
      <c r="AX21" s="27" t="s">
        <v>261</v>
      </c>
      <c r="AY21" s="28" t="s">
        <v>262</v>
      </c>
      <c r="AZ21" s="27" t="s">
        <v>262</v>
      </c>
      <c r="BA21" s="27" t="s">
        <v>262</v>
      </c>
      <c r="BB21" s="27" t="s">
        <v>261</v>
      </c>
      <c r="BC21" s="28" t="s">
        <v>262</v>
      </c>
      <c r="BD21" s="27" t="s">
        <v>261</v>
      </c>
      <c r="BE21" s="30" t="s">
        <v>262</v>
      </c>
      <c r="BF21" t="s">
        <v>475</v>
      </c>
      <c r="BG21" t="s">
        <v>476</v>
      </c>
      <c r="BH21" t="s">
        <v>208</v>
      </c>
      <c r="BI21" t="s">
        <v>477</v>
      </c>
      <c r="BJ21" t="s">
        <v>210</v>
      </c>
      <c r="BK21" t="s">
        <v>329</v>
      </c>
      <c r="BL21" t="s">
        <v>212</v>
      </c>
      <c r="BM21" t="s">
        <v>478</v>
      </c>
      <c r="BN21" t="s">
        <v>214</v>
      </c>
      <c r="BO21" t="s">
        <v>331</v>
      </c>
      <c r="BP21" t="s">
        <v>219</v>
      </c>
      <c r="BQ21" t="s">
        <v>216</v>
      </c>
      <c r="BR21" t="s">
        <v>479</v>
      </c>
      <c r="BS21" t="s">
        <v>480</v>
      </c>
      <c r="BT21" t="s">
        <v>481</v>
      </c>
      <c r="BU21" t="s">
        <v>482</v>
      </c>
      <c r="BV21" t="s">
        <v>214</v>
      </c>
      <c r="CC21" t="s">
        <v>214</v>
      </c>
      <c r="CG21" t="s">
        <v>219</v>
      </c>
      <c r="CI21" t="s">
        <v>333</v>
      </c>
      <c r="CJ21" t="s">
        <v>483</v>
      </c>
      <c r="CK21" t="s">
        <v>333</v>
      </c>
      <c r="CL21" t="s">
        <v>282</v>
      </c>
      <c r="CN21" t="s">
        <v>283</v>
      </c>
      <c r="CP21" t="s">
        <v>225</v>
      </c>
      <c r="CQ21" t="s">
        <v>225</v>
      </c>
      <c r="CR21" t="s">
        <v>250</v>
      </c>
      <c r="CS21" t="s">
        <v>286</v>
      </c>
      <c r="CT21" t="s">
        <v>219</v>
      </c>
      <c r="CU21" t="s">
        <v>219</v>
      </c>
      <c r="CV21" t="s">
        <v>227</v>
      </c>
      <c r="CW21" t="s">
        <v>227</v>
      </c>
      <c r="CX21" t="s">
        <v>287</v>
      </c>
      <c r="CY21" t="s">
        <v>228</v>
      </c>
      <c r="CZ21" t="s">
        <v>219</v>
      </c>
      <c r="DA21" t="s">
        <v>214</v>
      </c>
      <c r="DB21" t="s">
        <v>357</v>
      </c>
      <c r="DC21" t="s">
        <v>230</v>
      </c>
      <c r="DD21" t="s">
        <v>214</v>
      </c>
      <c r="DE21" t="s">
        <v>337</v>
      </c>
      <c r="DG21" t="s">
        <v>337</v>
      </c>
      <c r="DI21" t="s">
        <v>484</v>
      </c>
      <c r="DK21" t="s">
        <v>242</v>
      </c>
      <c r="DL21" t="s">
        <v>242</v>
      </c>
      <c r="DM21" t="s">
        <v>214</v>
      </c>
      <c r="DN21" t="s">
        <v>214</v>
      </c>
      <c r="DO21" t="s">
        <v>288</v>
      </c>
      <c r="DP21" t="s">
        <v>308</v>
      </c>
      <c r="DR21" t="s">
        <v>308</v>
      </c>
      <c r="DT21" t="s">
        <v>219</v>
      </c>
      <c r="DU21" t="s">
        <v>219</v>
      </c>
      <c r="DX21" t="s">
        <v>242</v>
      </c>
      <c r="DY21" t="s">
        <v>242</v>
      </c>
      <c r="DZ21" t="s">
        <v>485</v>
      </c>
      <c r="EA21" t="s">
        <v>389</v>
      </c>
      <c r="EB21" t="s">
        <v>389</v>
      </c>
      <c r="EC21" t="s">
        <v>389</v>
      </c>
      <c r="ED21" t="s">
        <v>389</v>
      </c>
      <c r="EE21" t="s">
        <v>214</v>
      </c>
      <c r="EF21" t="s">
        <v>214</v>
      </c>
      <c r="EG21" t="s">
        <v>214</v>
      </c>
      <c r="EI21" t="s">
        <v>214</v>
      </c>
      <c r="EK21" t="s">
        <v>237</v>
      </c>
      <c r="EL21" t="s">
        <v>237</v>
      </c>
      <c r="EM21" t="s">
        <v>486</v>
      </c>
      <c r="EN21" t="s">
        <v>486</v>
      </c>
      <c r="EO21" t="s">
        <v>486</v>
      </c>
      <c r="EP21" t="s">
        <v>486</v>
      </c>
      <c r="EQ21" t="s">
        <v>214</v>
      </c>
      <c r="ER21" t="s">
        <v>214</v>
      </c>
      <c r="ES21" t="s">
        <v>389</v>
      </c>
      <c r="ET21" t="s">
        <v>389</v>
      </c>
      <c r="EU21" t="s">
        <v>237</v>
      </c>
      <c r="EV21" t="s">
        <v>237</v>
      </c>
      <c r="EW21" t="s">
        <v>310</v>
      </c>
      <c r="EX21" t="s">
        <v>310</v>
      </c>
      <c r="EY21" t="s">
        <v>242</v>
      </c>
      <c r="EZ21" t="s">
        <v>241</v>
      </c>
      <c r="FA21" t="s">
        <v>241</v>
      </c>
      <c r="FB21" t="s">
        <v>242</v>
      </c>
      <c r="FC21" t="s">
        <v>237</v>
      </c>
      <c r="FD21" t="s">
        <v>237</v>
      </c>
      <c r="FE21" t="s">
        <v>244</v>
      </c>
      <c r="FF21" t="s">
        <v>244</v>
      </c>
      <c r="FG21" t="s">
        <v>242</v>
      </c>
      <c r="FH21" t="s">
        <v>242</v>
      </c>
      <c r="FI21" t="s">
        <v>214</v>
      </c>
      <c r="FJ21" t="s">
        <v>214</v>
      </c>
      <c r="FK21" t="s">
        <v>214</v>
      </c>
      <c r="FL21" t="s">
        <v>214</v>
      </c>
      <c r="FM21" t="s">
        <v>245</v>
      </c>
      <c r="FN21" t="s">
        <v>245</v>
      </c>
      <c r="FO21" t="s">
        <v>214</v>
      </c>
      <c r="FP21" t="s">
        <v>214</v>
      </c>
      <c r="FQ21" t="s">
        <v>487</v>
      </c>
      <c r="FR21" t="s">
        <v>241</v>
      </c>
      <c r="FS21" t="s">
        <v>488</v>
      </c>
      <c r="FT21" t="s">
        <v>241</v>
      </c>
      <c r="FU21" t="s">
        <v>214</v>
      </c>
      <c r="FV21" t="s">
        <v>489</v>
      </c>
      <c r="FW21" t="s">
        <v>241</v>
      </c>
      <c r="FX21" t="s">
        <v>490</v>
      </c>
      <c r="FY21" t="s">
        <v>241</v>
      </c>
      <c r="FZ21" t="s">
        <v>248</v>
      </c>
      <c r="GA21" t="s">
        <v>248</v>
      </c>
      <c r="GB21" t="s">
        <v>226</v>
      </c>
      <c r="GC21" t="s">
        <v>226</v>
      </c>
      <c r="GD21" t="s">
        <v>293</v>
      </c>
      <c r="GE21" t="s">
        <v>241</v>
      </c>
      <c r="GF21" t="s">
        <v>293</v>
      </c>
      <c r="GG21" t="s">
        <v>227</v>
      </c>
      <c r="GH21" t="s">
        <v>241</v>
      </c>
      <c r="GI21" t="s">
        <v>227</v>
      </c>
      <c r="GJ21" t="s">
        <v>244</v>
      </c>
      <c r="GK21" t="s">
        <v>244</v>
      </c>
      <c r="GL21" t="s">
        <v>250</v>
      </c>
      <c r="GM21" t="s">
        <v>250</v>
      </c>
      <c r="GN21" t="s">
        <v>214</v>
      </c>
      <c r="GO21" t="s">
        <v>214</v>
      </c>
      <c r="GP21" t="s">
        <v>294</v>
      </c>
      <c r="GQ21" t="s">
        <v>294</v>
      </c>
      <c r="GR21" t="s">
        <v>294</v>
      </c>
      <c r="GS21" t="s">
        <v>214</v>
      </c>
      <c r="GT21" t="s">
        <v>241</v>
      </c>
      <c r="GU21" t="s">
        <v>214</v>
      </c>
      <c r="GV21" t="s">
        <v>241</v>
      </c>
      <c r="GW21" t="s">
        <v>253</v>
      </c>
      <c r="GX21" t="s">
        <v>253</v>
      </c>
      <c r="GY21" t="s">
        <v>491</v>
      </c>
      <c r="GZ21" t="s">
        <v>241</v>
      </c>
      <c r="HA21" t="s">
        <v>298</v>
      </c>
      <c r="HB21" t="s">
        <v>241</v>
      </c>
      <c r="HC21" t="s">
        <v>241</v>
      </c>
      <c r="HD21" t="s">
        <v>316</v>
      </c>
      <c r="HE21" t="s">
        <v>343</v>
      </c>
      <c r="HF21" t="s">
        <v>492</v>
      </c>
      <c r="HG21" t="s">
        <v>362</v>
      </c>
      <c r="HH21" t="s">
        <v>493</v>
      </c>
      <c r="HI21" t="s">
        <v>241</v>
      </c>
      <c r="HJ21" t="s">
        <v>219</v>
      </c>
      <c r="HK21" t="s">
        <v>241</v>
      </c>
      <c r="HL21" s="12"/>
      <c r="HM21">
        <v>0.75</v>
      </c>
      <c r="HN21">
        <v>0.5</v>
      </c>
      <c r="HO21">
        <v>0</v>
      </c>
      <c r="HP21">
        <v>1</v>
      </c>
      <c r="HQ21">
        <v>0.5</v>
      </c>
      <c r="HR21">
        <v>0.75</v>
      </c>
      <c r="HS21">
        <v>1</v>
      </c>
      <c r="HT21">
        <v>1</v>
      </c>
      <c r="HU21">
        <v>1</v>
      </c>
      <c r="HV21">
        <v>0.75</v>
      </c>
      <c r="HW21">
        <v>1</v>
      </c>
      <c r="HX21">
        <v>1</v>
      </c>
      <c r="HY21">
        <v>1</v>
      </c>
      <c r="HZ21">
        <v>0.5</v>
      </c>
      <c r="IA21" s="4">
        <v>1</v>
      </c>
      <c r="IB21">
        <v>1</v>
      </c>
      <c r="IC21">
        <v>0.5</v>
      </c>
      <c r="ID21">
        <v>0.75</v>
      </c>
      <c r="IE21">
        <v>0.5</v>
      </c>
      <c r="IG21">
        <v>0.25</v>
      </c>
      <c r="IH21">
        <v>0.75</v>
      </c>
      <c r="II21">
        <v>0.75</v>
      </c>
      <c r="IJ21">
        <v>0.75</v>
      </c>
      <c r="IK21">
        <v>0</v>
      </c>
      <c r="IL21">
        <v>1</v>
      </c>
      <c r="IM21">
        <v>1</v>
      </c>
      <c r="IN21">
        <v>0</v>
      </c>
      <c r="IO21">
        <v>1</v>
      </c>
      <c r="IQ21">
        <v>0</v>
      </c>
      <c r="IS21">
        <f t="shared" si="0"/>
        <v>0.11249999999999999</v>
      </c>
      <c r="IT21">
        <f t="shared" si="1"/>
        <v>0.06</v>
      </c>
      <c r="IU21">
        <f t="shared" si="2"/>
        <v>0</v>
      </c>
      <c r="IV21">
        <f t="shared" si="3"/>
        <v>0.1</v>
      </c>
      <c r="IW21">
        <f t="shared" si="4"/>
        <v>0.04</v>
      </c>
      <c r="IX21">
        <f t="shared" si="5"/>
        <v>9.7500000000000003E-2</v>
      </c>
      <c r="IY21">
        <f t="shared" si="6"/>
        <v>0.1</v>
      </c>
      <c r="IZ21">
        <f t="shared" si="7"/>
        <v>0.11</v>
      </c>
      <c r="JA21">
        <f t="shared" si="8"/>
        <v>0.13</v>
      </c>
      <c r="JB21">
        <f t="shared" si="9"/>
        <v>7.5000000000000011E-2</v>
      </c>
      <c r="JC21">
        <f t="shared" si="10"/>
        <v>0.12</v>
      </c>
      <c r="JD21">
        <f t="shared" si="11"/>
        <v>0.11</v>
      </c>
      <c r="JE21">
        <f t="shared" si="12"/>
        <v>7.0000000000000007E-2</v>
      </c>
      <c r="JF21">
        <f t="shared" si="13"/>
        <v>0.06</v>
      </c>
      <c r="JG21" s="5">
        <f t="shared" si="14"/>
        <v>0.05</v>
      </c>
      <c r="JH21">
        <f t="shared" si="15"/>
        <v>0</v>
      </c>
      <c r="JI21">
        <f t="shared" si="15"/>
        <v>0</v>
      </c>
      <c r="JJ21">
        <f t="shared" si="16"/>
        <v>0.15000000000000002</v>
      </c>
      <c r="JK21">
        <f t="shared" si="17"/>
        <v>7.4999999999999997E-2</v>
      </c>
      <c r="JL21" s="6">
        <f t="shared" si="18"/>
        <v>0.06</v>
      </c>
      <c r="JM21">
        <f t="shared" si="19"/>
        <v>0.03</v>
      </c>
      <c r="JN21">
        <f t="shared" si="20"/>
        <v>3.7500000000000006E-2</v>
      </c>
      <c r="JO21">
        <f t="shared" si="21"/>
        <v>0.11249999999999999</v>
      </c>
      <c r="JP21">
        <f t="shared" si="22"/>
        <v>7.5000000000000011E-2</v>
      </c>
      <c r="JQ21">
        <f t="shared" si="23"/>
        <v>0</v>
      </c>
      <c r="JR21">
        <f t="shared" si="24"/>
        <v>0.11</v>
      </c>
      <c r="JS21">
        <f t="shared" si="25"/>
        <v>0.1</v>
      </c>
      <c r="JT21">
        <f t="shared" si="25"/>
        <v>0</v>
      </c>
      <c r="JU21">
        <f t="shared" si="26"/>
        <v>1</v>
      </c>
      <c r="JV21">
        <f t="shared" si="26"/>
        <v>0</v>
      </c>
      <c r="JW21">
        <f t="shared" si="27"/>
        <v>0.15</v>
      </c>
      <c r="JY21">
        <f t="shared" si="28"/>
        <v>3.7500000000000006E-2</v>
      </c>
      <c r="JZ21">
        <f t="shared" si="29"/>
        <v>0.04</v>
      </c>
      <c r="KA21">
        <f t="shared" si="30"/>
        <v>0</v>
      </c>
      <c r="KB21">
        <f t="shared" si="30"/>
        <v>0.02</v>
      </c>
      <c r="KC21">
        <f t="shared" si="31"/>
        <v>0.02</v>
      </c>
      <c r="KD21">
        <f t="shared" si="32"/>
        <v>2.2499999999999999E-2</v>
      </c>
      <c r="KE21">
        <f t="shared" si="32"/>
        <v>0.03</v>
      </c>
      <c r="KF21">
        <f t="shared" si="32"/>
        <v>0.03</v>
      </c>
      <c r="KG21">
        <f t="shared" si="32"/>
        <v>0.03</v>
      </c>
      <c r="KH21">
        <f t="shared" si="32"/>
        <v>2.2499999999999999E-2</v>
      </c>
      <c r="KI21">
        <f t="shared" si="32"/>
        <v>0.03</v>
      </c>
      <c r="KJ21">
        <f t="shared" si="32"/>
        <v>0.03</v>
      </c>
      <c r="KK21">
        <f t="shared" si="33"/>
        <v>0.02</v>
      </c>
      <c r="KL21">
        <f t="shared" si="34"/>
        <v>0.02</v>
      </c>
      <c r="KM21" s="5">
        <f t="shared" si="35"/>
        <v>0.05</v>
      </c>
      <c r="KN21">
        <f t="shared" si="36"/>
        <v>0</v>
      </c>
      <c r="KO21">
        <f t="shared" si="36"/>
        <v>0</v>
      </c>
      <c r="KP21">
        <f t="shared" si="37"/>
        <v>4.4999999999999998E-2</v>
      </c>
      <c r="KQ21">
        <f t="shared" si="38"/>
        <v>1.4999999999999999E-2</v>
      </c>
      <c r="KR21" s="6">
        <f t="shared" si="39"/>
        <v>0.03</v>
      </c>
      <c r="KS21">
        <f t="shared" si="40"/>
        <v>0.01</v>
      </c>
      <c r="KT21">
        <f t="shared" si="41"/>
        <v>2.2499999999999999E-2</v>
      </c>
      <c r="KU21">
        <f t="shared" si="42"/>
        <v>0.03</v>
      </c>
      <c r="KV21">
        <f t="shared" si="43"/>
        <v>3.7500000000000006E-2</v>
      </c>
      <c r="KW21">
        <f t="shared" si="44"/>
        <v>0</v>
      </c>
      <c r="KX21">
        <f t="shared" si="45"/>
        <v>0</v>
      </c>
      <c r="KY21">
        <f t="shared" si="46"/>
        <v>0.04</v>
      </c>
      <c r="KZ21">
        <f t="shared" si="47"/>
        <v>0</v>
      </c>
      <c r="LA21">
        <f t="shared" si="48"/>
        <v>1</v>
      </c>
      <c r="LB21">
        <f t="shared" si="48"/>
        <v>0</v>
      </c>
      <c r="LC21">
        <f t="shared" si="49"/>
        <v>0.1</v>
      </c>
      <c r="LE21" t="str">
        <f t="shared" si="53"/>
        <v>Cameroun</v>
      </c>
      <c r="LF21">
        <f t="shared" si="54"/>
        <v>0.74999999999999989</v>
      </c>
      <c r="LG21" s="6">
        <f t="shared" si="50"/>
        <v>0.77</v>
      </c>
      <c r="LH21">
        <f t="shared" si="51"/>
        <v>0.61499999999999999</v>
      </c>
      <c r="LI21" s="6">
        <f t="shared" si="55"/>
        <v>0.73250000000000004</v>
      </c>
      <c r="LJ21">
        <f t="shared" si="52"/>
        <v>0</v>
      </c>
    </row>
    <row r="22" spans="1:322" x14ac:dyDescent="0.35">
      <c r="A22" s="3">
        <v>44875</v>
      </c>
      <c r="B22" t="s">
        <v>494</v>
      </c>
      <c r="D22" s="24" t="s">
        <v>321</v>
      </c>
      <c r="E22" s="24" t="s">
        <v>262</v>
      </c>
      <c r="F22" s="24">
        <v>21</v>
      </c>
      <c r="G22" s="24" t="s">
        <v>258</v>
      </c>
      <c r="H22" s="24" t="s">
        <v>322</v>
      </c>
      <c r="I22" s="24" t="s">
        <v>207</v>
      </c>
      <c r="J22" s="24" t="s">
        <v>323</v>
      </c>
      <c r="K22" s="25">
        <v>44494</v>
      </c>
      <c r="L22" s="25">
        <v>44494</v>
      </c>
      <c r="M22" s="25">
        <v>44503</v>
      </c>
      <c r="N22" s="24" t="s">
        <v>261</v>
      </c>
      <c r="O22" s="24" t="s">
        <v>261</v>
      </c>
      <c r="P22" s="24" t="s">
        <v>261</v>
      </c>
      <c r="Q22" s="24" t="s">
        <v>324</v>
      </c>
      <c r="R22" s="25">
        <v>44629</v>
      </c>
      <c r="S22" s="25">
        <v>44629</v>
      </c>
      <c r="T22" s="24" t="s">
        <v>263</v>
      </c>
      <c r="U22" s="24" t="s">
        <v>261</v>
      </c>
      <c r="V22" s="25" t="s">
        <v>262</v>
      </c>
      <c r="W22" s="24" t="s">
        <v>261</v>
      </c>
      <c r="X22" s="25" t="s">
        <v>262</v>
      </c>
      <c r="Y22" s="24" t="s">
        <v>263</v>
      </c>
      <c r="Z22" s="25">
        <v>44641</v>
      </c>
      <c r="AA22" s="24" t="s">
        <v>264</v>
      </c>
      <c r="AB22" s="24" t="s">
        <v>265</v>
      </c>
      <c r="AC22" s="24" t="s">
        <v>495</v>
      </c>
      <c r="AD22" s="24" t="s">
        <v>267</v>
      </c>
      <c r="AE22" s="24" t="s">
        <v>326</v>
      </c>
      <c r="AF22" s="24" t="s">
        <v>327</v>
      </c>
      <c r="AG22" s="31">
        <v>1060</v>
      </c>
      <c r="AH22" s="24" t="s">
        <v>263</v>
      </c>
      <c r="AI22" s="24">
        <v>44575</v>
      </c>
      <c r="AJ22" s="25">
        <v>44581</v>
      </c>
      <c r="AK22" s="24" t="s">
        <v>264</v>
      </c>
      <c r="AL22" s="24" t="s">
        <v>269</v>
      </c>
      <c r="AM22" s="24" t="s">
        <v>265</v>
      </c>
      <c r="AN22" s="24" t="s">
        <v>270</v>
      </c>
      <c r="AO22" s="24" t="s">
        <v>263</v>
      </c>
      <c r="AP22" s="24" t="s">
        <v>261</v>
      </c>
      <c r="AQ22" s="25" t="s">
        <v>262</v>
      </c>
      <c r="AR22" s="24" t="s">
        <v>261</v>
      </c>
      <c r="AS22" s="25" t="s">
        <v>262</v>
      </c>
      <c r="AT22" s="24" t="s">
        <v>261</v>
      </c>
      <c r="AU22" s="25" t="s">
        <v>262</v>
      </c>
      <c r="AV22" s="24" t="s">
        <v>261</v>
      </c>
      <c r="AW22" s="25" t="s">
        <v>262</v>
      </c>
      <c r="AX22" s="24" t="s">
        <v>261</v>
      </c>
      <c r="AY22" s="25" t="s">
        <v>262</v>
      </c>
      <c r="AZ22" s="24" t="s">
        <v>263</v>
      </c>
      <c r="BA22" s="25">
        <v>44504</v>
      </c>
      <c r="BB22" s="24" t="s">
        <v>261</v>
      </c>
      <c r="BC22" s="25" t="s">
        <v>262</v>
      </c>
      <c r="BD22" s="24" t="s">
        <v>263</v>
      </c>
      <c r="BE22" s="26">
        <v>44504</v>
      </c>
      <c r="BF22" t="s">
        <v>206</v>
      </c>
      <c r="BG22" t="s">
        <v>207</v>
      </c>
      <c r="BH22" t="s">
        <v>208</v>
      </c>
      <c r="BJ22" t="s">
        <v>210</v>
      </c>
      <c r="BK22" t="s">
        <v>329</v>
      </c>
      <c r="BL22" t="s">
        <v>212</v>
      </c>
      <c r="BM22" t="s">
        <v>409</v>
      </c>
      <c r="BN22" t="s">
        <v>214</v>
      </c>
      <c r="BO22" s="13" t="s">
        <v>348</v>
      </c>
      <c r="BP22" t="s">
        <v>219</v>
      </c>
      <c r="BQ22" t="s">
        <v>332</v>
      </c>
      <c r="BV22" t="s">
        <v>214</v>
      </c>
      <c r="CC22" t="s">
        <v>214</v>
      </c>
      <c r="CG22" t="s">
        <v>214</v>
      </c>
      <c r="CH22" t="s">
        <v>496</v>
      </c>
      <c r="CI22" t="s">
        <v>304</v>
      </c>
      <c r="CJ22" t="s">
        <v>497</v>
      </c>
      <c r="CK22" t="s">
        <v>335</v>
      </c>
      <c r="CL22" t="s">
        <v>412</v>
      </c>
      <c r="CN22" t="s">
        <v>498</v>
      </c>
      <c r="CO22" t="s">
        <v>499</v>
      </c>
      <c r="CP22" t="s">
        <v>284</v>
      </c>
      <c r="CQ22" t="s">
        <v>225</v>
      </c>
      <c r="CR22" t="s">
        <v>227</v>
      </c>
      <c r="CS22" t="s">
        <v>244</v>
      </c>
      <c r="CT22" t="s">
        <v>214</v>
      </c>
      <c r="CU22" t="s">
        <v>214</v>
      </c>
      <c r="CV22" t="s">
        <v>244</v>
      </c>
      <c r="CW22" t="s">
        <v>250</v>
      </c>
      <c r="CX22" t="s">
        <v>287</v>
      </c>
      <c r="CY22" t="s">
        <v>287</v>
      </c>
      <c r="CZ22" t="s">
        <v>219</v>
      </c>
      <c r="DA22" t="s">
        <v>219</v>
      </c>
      <c r="DB22" t="s">
        <v>230</v>
      </c>
      <c r="DC22" t="s">
        <v>230</v>
      </c>
      <c r="DD22" t="s">
        <v>219</v>
      </c>
      <c r="DG22" t="s">
        <v>500</v>
      </c>
      <c r="DH22" t="s">
        <v>501</v>
      </c>
      <c r="DI22" t="s">
        <v>338</v>
      </c>
      <c r="DK22" t="s">
        <v>237</v>
      </c>
      <c r="DL22" t="s">
        <v>237</v>
      </c>
      <c r="DM22" t="s">
        <v>214</v>
      </c>
      <c r="DN22" t="s">
        <v>214</v>
      </c>
      <c r="DO22" t="s">
        <v>288</v>
      </c>
      <c r="DP22" t="s">
        <v>502</v>
      </c>
      <c r="DR22" t="s">
        <v>503</v>
      </c>
      <c r="DT22" t="s">
        <v>219</v>
      </c>
      <c r="DU22" t="s">
        <v>219</v>
      </c>
      <c r="DX22" t="s">
        <v>242</v>
      </c>
      <c r="DY22" t="s">
        <v>242</v>
      </c>
      <c r="DZ22" t="s">
        <v>485</v>
      </c>
      <c r="EA22" t="s">
        <v>242</v>
      </c>
      <c r="EB22" t="s">
        <v>242</v>
      </c>
      <c r="EC22" t="s">
        <v>389</v>
      </c>
      <c r="ED22" t="s">
        <v>389</v>
      </c>
      <c r="EE22" t="s">
        <v>214</v>
      </c>
      <c r="EF22" t="s">
        <v>214</v>
      </c>
      <c r="EG22" t="s">
        <v>214</v>
      </c>
      <c r="EI22" t="s">
        <v>214</v>
      </c>
      <c r="EK22" t="s">
        <v>242</v>
      </c>
      <c r="EL22" t="s">
        <v>242</v>
      </c>
      <c r="EM22" t="s">
        <v>240</v>
      </c>
      <c r="EN22" t="s">
        <v>240</v>
      </c>
      <c r="EO22" t="s">
        <v>240</v>
      </c>
      <c r="EP22" t="s">
        <v>240</v>
      </c>
      <c r="EQ22" t="s">
        <v>214</v>
      </c>
      <c r="ER22" t="s">
        <v>214</v>
      </c>
      <c r="ES22" t="s">
        <v>242</v>
      </c>
      <c r="ET22" t="s">
        <v>242</v>
      </c>
      <c r="EU22" t="s">
        <v>242</v>
      </c>
      <c r="EV22" t="s">
        <v>242</v>
      </c>
      <c r="EW22" t="s">
        <v>243</v>
      </c>
      <c r="EX22" t="s">
        <v>243</v>
      </c>
      <c r="EY22" t="s">
        <v>242</v>
      </c>
      <c r="EZ22" t="s">
        <v>241</v>
      </c>
      <c r="FA22" t="s">
        <v>241</v>
      </c>
      <c r="FB22" t="s">
        <v>237</v>
      </c>
      <c r="FC22" t="s">
        <v>237</v>
      </c>
      <c r="FD22" t="s">
        <v>237</v>
      </c>
      <c r="FE22" t="s">
        <v>250</v>
      </c>
      <c r="FF22" t="s">
        <v>250</v>
      </c>
      <c r="FG22" t="s">
        <v>358</v>
      </c>
      <c r="FH22" t="s">
        <v>358</v>
      </c>
      <c r="FI22" t="s">
        <v>214</v>
      </c>
      <c r="FJ22" t="s">
        <v>214</v>
      </c>
      <c r="FK22" t="s">
        <v>214</v>
      </c>
      <c r="FL22" t="s">
        <v>214</v>
      </c>
      <c r="FM22" t="s">
        <v>292</v>
      </c>
      <c r="FN22" t="s">
        <v>245</v>
      </c>
      <c r="FO22" t="s">
        <v>219</v>
      </c>
      <c r="FP22" t="s">
        <v>219</v>
      </c>
      <c r="FQ22" t="s">
        <v>241</v>
      </c>
      <c r="FR22" t="s">
        <v>241</v>
      </c>
      <c r="FS22" t="s">
        <v>241</v>
      </c>
      <c r="FT22" t="s">
        <v>241</v>
      </c>
      <c r="FU22" t="s">
        <v>219</v>
      </c>
      <c r="FV22" t="s">
        <v>241</v>
      </c>
      <c r="FW22" t="s">
        <v>241</v>
      </c>
      <c r="FX22" t="s">
        <v>241</v>
      </c>
      <c r="FY22" t="s">
        <v>241</v>
      </c>
      <c r="FZ22" t="s">
        <v>248</v>
      </c>
      <c r="GA22" t="s">
        <v>248</v>
      </c>
      <c r="GB22" t="s">
        <v>227</v>
      </c>
      <c r="GC22" t="s">
        <v>227</v>
      </c>
      <c r="GD22" t="s">
        <v>293</v>
      </c>
      <c r="GE22" t="s">
        <v>241</v>
      </c>
      <c r="GF22" t="s">
        <v>293</v>
      </c>
      <c r="GG22" t="s">
        <v>244</v>
      </c>
      <c r="GH22" t="s">
        <v>241</v>
      </c>
      <c r="GI22" t="s">
        <v>244</v>
      </c>
      <c r="GJ22" t="s">
        <v>244</v>
      </c>
      <c r="GK22" t="s">
        <v>244</v>
      </c>
      <c r="GL22" t="s">
        <v>227</v>
      </c>
      <c r="GM22" t="s">
        <v>227</v>
      </c>
      <c r="GN22" t="s">
        <v>219</v>
      </c>
      <c r="GO22" t="s">
        <v>219</v>
      </c>
      <c r="GP22" t="s">
        <v>342</v>
      </c>
      <c r="GQ22" t="s">
        <v>294</v>
      </c>
      <c r="GR22" t="s">
        <v>342</v>
      </c>
      <c r="GS22" t="s">
        <v>214</v>
      </c>
      <c r="GT22" t="s">
        <v>241</v>
      </c>
      <c r="GU22" t="s">
        <v>214</v>
      </c>
      <c r="GV22" t="s">
        <v>241</v>
      </c>
      <c r="GW22" t="s">
        <v>297</v>
      </c>
      <c r="GX22" t="s">
        <v>404</v>
      </c>
      <c r="GY22" t="s">
        <v>314</v>
      </c>
      <c r="GZ22" t="s">
        <v>241</v>
      </c>
      <c r="HA22" t="s">
        <v>298</v>
      </c>
      <c r="HB22" t="s">
        <v>241</v>
      </c>
      <c r="HC22" t="s">
        <v>315</v>
      </c>
      <c r="HD22" t="s">
        <v>316</v>
      </c>
      <c r="HE22" t="s">
        <v>343</v>
      </c>
      <c r="HF22" t="s">
        <v>504</v>
      </c>
      <c r="HG22" t="s">
        <v>319</v>
      </c>
      <c r="HH22" t="s">
        <v>505</v>
      </c>
      <c r="HI22" t="s">
        <v>241</v>
      </c>
      <c r="HJ22" t="s">
        <v>214</v>
      </c>
      <c r="HK22" t="s">
        <v>506</v>
      </c>
      <c r="HL22" s="12"/>
      <c r="HM22">
        <v>1</v>
      </c>
      <c r="HN22">
        <v>1</v>
      </c>
      <c r="HO22">
        <v>1</v>
      </c>
      <c r="HP22">
        <v>0.75</v>
      </c>
      <c r="HQ22">
        <v>1</v>
      </c>
      <c r="HR22">
        <v>0.5</v>
      </c>
      <c r="HS22">
        <v>1</v>
      </c>
      <c r="HT22">
        <v>1</v>
      </c>
      <c r="HU22">
        <v>1</v>
      </c>
      <c r="HV22">
        <v>0.75</v>
      </c>
      <c r="HW22">
        <v>0.75</v>
      </c>
      <c r="HX22">
        <v>1</v>
      </c>
      <c r="HY22">
        <v>1</v>
      </c>
      <c r="HZ22">
        <v>0.75</v>
      </c>
      <c r="IA22" s="4">
        <v>1</v>
      </c>
      <c r="IB22">
        <v>0.75</v>
      </c>
      <c r="IC22">
        <v>0.75</v>
      </c>
      <c r="ID22">
        <v>0.75</v>
      </c>
      <c r="IE22">
        <v>0.5</v>
      </c>
      <c r="IG22">
        <v>0.5</v>
      </c>
      <c r="IH22">
        <v>1</v>
      </c>
      <c r="II22">
        <v>1</v>
      </c>
      <c r="IJ22">
        <v>0.75</v>
      </c>
      <c r="IK22">
        <v>1</v>
      </c>
      <c r="IL22">
        <v>1</v>
      </c>
      <c r="IM22">
        <v>0.75</v>
      </c>
      <c r="IN22">
        <v>1</v>
      </c>
      <c r="IO22">
        <v>1</v>
      </c>
      <c r="IQ22">
        <v>0</v>
      </c>
      <c r="IS22">
        <f t="shared" si="0"/>
        <v>0.15</v>
      </c>
      <c r="IT22">
        <f t="shared" si="1"/>
        <v>0.12</v>
      </c>
      <c r="IU22">
        <f t="shared" si="2"/>
        <v>0.08</v>
      </c>
      <c r="IV22">
        <f t="shared" si="3"/>
        <v>7.5000000000000011E-2</v>
      </c>
      <c r="IW22">
        <f t="shared" si="4"/>
        <v>0.08</v>
      </c>
      <c r="IX22">
        <f t="shared" si="5"/>
        <v>6.5000000000000002E-2</v>
      </c>
      <c r="IY22">
        <f t="shared" si="6"/>
        <v>0.1</v>
      </c>
      <c r="IZ22">
        <f t="shared" si="7"/>
        <v>0.11</v>
      </c>
      <c r="JA22">
        <f t="shared" si="8"/>
        <v>0.13</v>
      </c>
      <c r="JB22">
        <f t="shared" si="9"/>
        <v>7.5000000000000011E-2</v>
      </c>
      <c r="JC22">
        <f t="shared" si="10"/>
        <v>0.09</v>
      </c>
      <c r="JD22">
        <f t="shared" si="11"/>
        <v>0.11</v>
      </c>
      <c r="JE22">
        <f t="shared" si="12"/>
        <v>7.0000000000000007E-2</v>
      </c>
      <c r="JF22">
        <f t="shared" si="13"/>
        <v>0.09</v>
      </c>
      <c r="JG22" s="5">
        <f t="shared" si="14"/>
        <v>0.05</v>
      </c>
      <c r="JH22">
        <f t="shared" si="15"/>
        <v>0</v>
      </c>
      <c r="JI22">
        <f t="shared" si="15"/>
        <v>0</v>
      </c>
      <c r="JJ22">
        <f t="shared" si="16"/>
        <v>0.15000000000000002</v>
      </c>
      <c r="JK22">
        <f t="shared" si="17"/>
        <v>7.4999999999999997E-2</v>
      </c>
      <c r="JL22" s="6">
        <f t="shared" si="18"/>
        <v>6.3333333333333325E-2</v>
      </c>
      <c r="JM22">
        <f t="shared" si="19"/>
        <v>0.06</v>
      </c>
      <c r="JN22">
        <f t="shared" si="20"/>
        <v>0.05</v>
      </c>
      <c r="JO22">
        <f t="shared" si="21"/>
        <v>0.15</v>
      </c>
      <c r="JP22">
        <f t="shared" si="22"/>
        <v>7.5000000000000011E-2</v>
      </c>
      <c r="JQ22">
        <f t="shared" si="23"/>
        <v>0.12</v>
      </c>
      <c r="JR22">
        <f t="shared" si="24"/>
        <v>0.11</v>
      </c>
      <c r="JS22">
        <f t="shared" si="25"/>
        <v>7.5000000000000011E-2</v>
      </c>
      <c r="JT22">
        <f t="shared" si="25"/>
        <v>0.1</v>
      </c>
      <c r="JU22">
        <f t="shared" si="26"/>
        <v>1</v>
      </c>
      <c r="JV22">
        <f t="shared" si="26"/>
        <v>0</v>
      </c>
      <c r="JW22">
        <f t="shared" si="27"/>
        <v>0.15</v>
      </c>
      <c r="JY22">
        <f t="shared" si="28"/>
        <v>0.05</v>
      </c>
      <c r="JZ22">
        <f t="shared" si="29"/>
        <v>0.08</v>
      </c>
      <c r="KA22">
        <f t="shared" si="30"/>
        <v>0.02</v>
      </c>
      <c r="KB22">
        <f t="shared" si="30"/>
        <v>1.4999999999999999E-2</v>
      </c>
      <c r="KC22">
        <f t="shared" si="31"/>
        <v>0.04</v>
      </c>
      <c r="KD22">
        <f t="shared" si="32"/>
        <v>1.4999999999999999E-2</v>
      </c>
      <c r="KE22">
        <f t="shared" si="32"/>
        <v>0.03</v>
      </c>
      <c r="KF22">
        <f t="shared" si="32"/>
        <v>0.03</v>
      </c>
      <c r="KG22">
        <f t="shared" si="32"/>
        <v>0.03</v>
      </c>
      <c r="KH22">
        <f t="shared" si="32"/>
        <v>2.2499999999999999E-2</v>
      </c>
      <c r="KI22">
        <f t="shared" si="32"/>
        <v>2.2499999999999999E-2</v>
      </c>
      <c r="KJ22">
        <f t="shared" si="32"/>
        <v>0.03</v>
      </c>
      <c r="KK22">
        <f t="shared" si="33"/>
        <v>0.02</v>
      </c>
      <c r="KL22">
        <f t="shared" si="34"/>
        <v>0.03</v>
      </c>
      <c r="KM22" s="5">
        <f t="shared" si="35"/>
        <v>0.05</v>
      </c>
      <c r="KN22">
        <f t="shared" si="36"/>
        <v>0</v>
      </c>
      <c r="KO22">
        <f t="shared" si="36"/>
        <v>0</v>
      </c>
      <c r="KP22">
        <f t="shared" si="37"/>
        <v>4.4999999999999998E-2</v>
      </c>
      <c r="KQ22">
        <f t="shared" si="38"/>
        <v>1.4999999999999999E-2</v>
      </c>
      <c r="KR22" s="6">
        <f t="shared" si="39"/>
        <v>3.1666666666666662E-2</v>
      </c>
      <c r="KS22">
        <f t="shared" si="40"/>
        <v>0.02</v>
      </c>
      <c r="KT22">
        <f t="shared" si="41"/>
        <v>0.03</v>
      </c>
      <c r="KU22">
        <f t="shared" si="42"/>
        <v>0.04</v>
      </c>
      <c r="KV22">
        <f t="shared" si="43"/>
        <v>3.7500000000000006E-2</v>
      </c>
      <c r="KW22">
        <f t="shared" si="44"/>
        <v>0.01</v>
      </c>
      <c r="KX22">
        <f t="shared" si="45"/>
        <v>0</v>
      </c>
      <c r="KY22">
        <f t="shared" si="46"/>
        <v>0.03</v>
      </c>
      <c r="KZ22">
        <f t="shared" si="47"/>
        <v>0.03</v>
      </c>
      <c r="LA22">
        <f t="shared" si="48"/>
        <v>1</v>
      </c>
      <c r="LB22">
        <f t="shared" si="48"/>
        <v>0</v>
      </c>
      <c r="LC22">
        <f t="shared" si="49"/>
        <v>0.1</v>
      </c>
      <c r="LE22" t="str">
        <f t="shared" si="53"/>
        <v>Gambie</v>
      </c>
      <c r="LF22">
        <f t="shared" si="54"/>
        <v>0.91</v>
      </c>
      <c r="LG22" s="6">
        <f t="shared" si="50"/>
        <v>0.77333333333333332</v>
      </c>
      <c r="LH22">
        <f t="shared" si="51"/>
        <v>0.89000000000000012</v>
      </c>
      <c r="LI22" s="6">
        <f t="shared" si="55"/>
        <v>0.87416666666666676</v>
      </c>
      <c r="LJ22">
        <f t="shared" si="52"/>
        <v>0</v>
      </c>
    </row>
    <row r="23" spans="1:322" x14ac:dyDescent="0.35">
      <c r="A23" s="3">
        <v>44875</v>
      </c>
      <c r="B23" t="s">
        <v>507</v>
      </c>
      <c r="D23" s="27" t="s">
        <v>321</v>
      </c>
      <c r="E23" s="27" t="s">
        <v>262</v>
      </c>
      <c r="F23" s="27">
        <v>32</v>
      </c>
      <c r="G23" s="27" t="s">
        <v>258</v>
      </c>
      <c r="H23" s="27" t="s">
        <v>322</v>
      </c>
      <c r="I23" s="27" t="s">
        <v>207</v>
      </c>
      <c r="J23" s="27" t="s">
        <v>323</v>
      </c>
      <c r="K23" s="28">
        <v>44565</v>
      </c>
      <c r="L23" s="28">
        <v>44565</v>
      </c>
      <c r="M23" s="28">
        <v>44580</v>
      </c>
      <c r="N23" s="27" t="s">
        <v>261</v>
      </c>
      <c r="O23" s="27" t="s">
        <v>261</v>
      </c>
      <c r="P23" s="27" t="s">
        <v>261</v>
      </c>
      <c r="Q23" s="27" t="s">
        <v>324</v>
      </c>
      <c r="R23" s="28">
        <v>44707</v>
      </c>
      <c r="S23" s="28">
        <v>44707</v>
      </c>
      <c r="T23" s="27" t="s">
        <v>263</v>
      </c>
      <c r="U23" s="27" t="s">
        <v>261</v>
      </c>
      <c r="V23" s="28" t="s">
        <v>262</v>
      </c>
      <c r="W23" s="27" t="s">
        <v>261</v>
      </c>
      <c r="X23" s="28" t="s">
        <v>262</v>
      </c>
      <c r="Y23" s="27" t="s">
        <v>263</v>
      </c>
      <c r="Z23" s="28">
        <v>44754</v>
      </c>
      <c r="AA23" s="27" t="s">
        <v>264</v>
      </c>
      <c r="AB23" s="27" t="s">
        <v>265</v>
      </c>
      <c r="AC23" s="27" t="s">
        <v>508</v>
      </c>
      <c r="AD23" s="27" t="s">
        <v>267</v>
      </c>
      <c r="AE23" s="27" t="s">
        <v>326</v>
      </c>
      <c r="AF23" s="27" t="s">
        <v>327</v>
      </c>
      <c r="AG23" s="29">
        <v>1060</v>
      </c>
      <c r="AH23" s="27" t="s">
        <v>261</v>
      </c>
      <c r="AI23" s="27" t="s">
        <v>262</v>
      </c>
      <c r="AJ23" s="28" t="s">
        <v>262</v>
      </c>
      <c r="AK23" s="27" t="s">
        <v>262</v>
      </c>
      <c r="AL23" s="27" t="s">
        <v>262</v>
      </c>
      <c r="AM23" s="27" t="s">
        <v>262</v>
      </c>
      <c r="AN23" s="27" t="s">
        <v>262</v>
      </c>
      <c r="AO23" s="27" t="s">
        <v>263</v>
      </c>
      <c r="AP23" s="27" t="s">
        <v>261</v>
      </c>
      <c r="AQ23" s="28" t="s">
        <v>262</v>
      </c>
      <c r="AR23" s="27" t="s">
        <v>261</v>
      </c>
      <c r="AS23" s="28" t="s">
        <v>262</v>
      </c>
      <c r="AT23" s="27" t="s">
        <v>261</v>
      </c>
      <c r="AU23" s="28" t="s">
        <v>262</v>
      </c>
      <c r="AV23" s="27" t="s">
        <v>261</v>
      </c>
      <c r="AW23" s="28" t="s">
        <v>262</v>
      </c>
      <c r="AX23" s="27" t="s">
        <v>261</v>
      </c>
      <c r="AY23" s="28" t="s">
        <v>262</v>
      </c>
      <c r="AZ23" s="27" t="s">
        <v>263</v>
      </c>
      <c r="BA23" s="28">
        <v>44701</v>
      </c>
      <c r="BB23" s="27" t="s">
        <v>261</v>
      </c>
      <c r="BC23" s="28" t="s">
        <v>262</v>
      </c>
      <c r="BD23" s="27" t="s">
        <v>263</v>
      </c>
      <c r="BE23" s="30">
        <v>44701</v>
      </c>
      <c r="BF23" t="s">
        <v>206</v>
      </c>
      <c r="BG23" t="s">
        <v>509</v>
      </c>
      <c r="BH23" t="s">
        <v>208</v>
      </c>
      <c r="BI23" t="s">
        <v>510</v>
      </c>
      <c r="BJ23" t="s">
        <v>210</v>
      </c>
      <c r="BK23" t="s">
        <v>329</v>
      </c>
      <c r="BL23" t="s">
        <v>212</v>
      </c>
      <c r="BM23" t="s">
        <v>409</v>
      </c>
      <c r="BN23" t="s">
        <v>214</v>
      </c>
      <c r="BO23" t="s">
        <v>276</v>
      </c>
      <c r="BP23" t="s">
        <v>219</v>
      </c>
      <c r="BQ23" t="s">
        <v>332</v>
      </c>
      <c r="BV23" t="s">
        <v>214</v>
      </c>
      <c r="CC23" t="s">
        <v>214</v>
      </c>
      <c r="CG23" t="s">
        <v>214</v>
      </c>
      <c r="CH23" t="s">
        <v>511</v>
      </c>
      <c r="CI23" t="s">
        <v>333</v>
      </c>
      <c r="CJ23" t="s">
        <v>512</v>
      </c>
      <c r="CK23" t="s">
        <v>333</v>
      </c>
      <c r="CL23" t="s">
        <v>412</v>
      </c>
      <c r="CN23" t="s">
        <v>223</v>
      </c>
      <c r="CP23" t="s">
        <v>413</v>
      </c>
      <c r="CQ23" t="s">
        <v>284</v>
      </c>
      <c r="CR23" t="s">
        <v>244</v>
      </c>
      <c r="CS23" t="s">
        <v>244</v>
      </c>
      <c r="CT23" t="s">
        <v>214</v>
      </c>
      <c r="CU23" t="s">
        <v>214</v>
      </c>
      <c r="CV23" t="s">
        <v>244</v>
      </c>
      <c r="CW23" t="s">
        <v>244</v>
      </c>
      <c r="CX23" t="s">
        <v>287</v>
      </c>
      <c r="CY23" t="s">
        <v>353</v>
      </c>
      <c r="CZ23" t="s">
        <v>219</v>
      </c>
      <c r="DA23" t="s">
        <v>219</v>
      </c>
      <c r="DB23" t="s">
        <v>398</v>
      </c>
      <c r="DC23" t="s">
        <v>398</v>
      </c>
      <c r="DD23" t="s">
        <v>219</v>
      </c>
      <c r="DG23" t="s">
        <v>500</v>
      </c>
      <c r="DH23" t="s">
        <v>513</v>
      </c>
      <c r="DI23" t="s">
        <v>338</v>
      </c>
      <c r="DK23" t="s">
        <v>237</v>
      </c>
      <c r="DL23" t="s">
        <v>237</v>
      </c>
      <c r="DM23" t="s">
        <v>214</v>
      </c>
      <c r="DN23" t="s">
        <v>219</v>
      </c>
      <c r="DO23" t="s">
        <v>288</v>
      </c>
      <c r="DP23" t="s">
        <v>514</v>
      </c>
      <c r="DR23" t="s">
        <v>515</v>
      </c>
      <c r="DT23" t="s">
        <v>219</v>
      </c>
      <c r="DU23" t="s">
        <v>214</v>
      </c>
      <c r="DX23" t="s">
        <v>237</v>
      </c>
      <c r="DY23" t="s">
        <v>237</v>
      </c>
      <c r="DZ23" t="s">
        <v>238</v>
      </c>
      <c r="EA23" t="s">
        <v>237</v>
      </c>
      <c r="EB23" t="s">
        <v>237</v>
      </c>
      <c r="EC23" t="s">
        <v>237</v>
      </c>
      <c r="ED23" t="s">
        <v>237</v>
      </c>
      <c r="EE23" t="s">
        <v>214</v>
      </c>
      <c r="EF23" t="s">
        <v>214</v>
      </c>
      <c r="EG23" t="s">
        <v>214</v>
      </c>
      <c r="EI23" t="s">
        <v>214</v>
      </c>
      <c r="EK23" t="s">
        <v>242</v>
      </c>
      <c r="EL23" t="s">
        <v>242</v>
      </c>
      <c r="EM23" t="s">
        <v>357</v>
      </c>
      <c r="EN23" t="s">
        <v>240</v>
      </c>
      <c r="EO23" t="s">
        <v>357</v>
      </c>
      <c r="EP23" t="s">
        <v>357</v>
      </c>
      <c r="EQ23" t="s">
        <v>214</v>
      </c>
      <c r="ER23" t="s">
        <v>214</v>
      </c>
      <c r="ES23" t="s">
        <v>237</v>
      </c>
      <c r="ET23" t="s">
        <v>237</v>
      </c>
      <c r="EU23" t="s">
        <v>237</v>
      </c>
      <c r="EV23" t="s">
        <v>237</v>
      </c>
      <c r="EW23" t="s">
        <v>310</v>
      </c>
      <c r="EX23" t="s">
        <v>310</v>
      </c>
      <c r="EY23" t="s">
        <v>233</v>
      </c>
      <c r="EZ23" t="s">
        <v>291</v>
      </c>
      <c r="FA23" t="s">
        <v>241</v>
      </c>
      <c r="FB23" t="s">
        <v>233</v>
      </c>
      <c r="FC23" t="s">
        <v>237</v>
      </c>
      <c r="FD23" t="s">
        <v>237</v>
      </c>
      <c r="FE23" t="s">
        <v>244</v>
      </c>
      <c r="FF23" t="s">
        <v>227</v>
      </c>
      <c r="FG23" t="s">
        <v>242</v>
      </c>
      <c r="FH23" t="s">
        <v>242</v>
      </c>
      <c r="FI23" t="s">
        <v>214</v>
      </c>
      <c r="FJ23" t="s">
        <v>214</v>
      </c>
      <c r="FK23" t="s">
        <v>214</v>
      </c>
      <c r="FL23" t="s">
        <v>214</v>
      </c>
      <c r="FM23" t="s">
        <v>292</v>
      </c>
      <c r="FN23" t="s">
        <v>292</v>
      </c>
      <c r="FO23" t="s">
        <v>219</v>
      </c>
      <c r="FP23" t="s">
        <v>219</v>
      </c>
      <c r="FQ23" t="s">
        <v>241</v>
      </c>
      <c r="FR23" t="s">
        <v>241</v>
      </c>
      <c r="FS23" t="s">
        <v>241</v>
      </c>
      <c r="FT23" t="s">
        <v>241</v>
      </c>
      <c r="FU23" t="s">
        <v>219</v>
      </c>
      <c r="FV23" t="s">
        <v>241</v>
      </c>
      <c r="FW23" t="s">
        <v>241</v>
      </c>
      <c r="FX23" t="s">
        <v>241</v>
      </c>
      <c r="FY23" t="s">
        <v>241</v>
      </c>
      <c r="FZ23" t="s">
        <v>341</v>
      </c>
      <c r="GA23" t="s">
        <v>341</v>
      </c>
      <c r="GB23" t="s">
        <v>227</v>
      </c>
      <c r="GC23" t="s">
        <v>227</v>
      </c>
      <c r="GD23" t="s">
        <v>293</v>
      </c>
      <c r="GE23" t="s">
        <v>241</v>
      </c>
      <c r="GF23" t="s">
        <v>293</v>
      </c>
      <c r="GG23" t="s">
        <v>250</v>
      </c>
      <c r="GH23" t="s">
        <v>516</v>
      </c>
      <c r="GI23" t="s">
        <v>250</v>
      </c>
      <c r="GJ23" t="s">
        <v>250</v>
      </c>
      <c r="GK23" t="s">
        <v>250</v>
      </c>
      <c r="GL23" t="s">
        <v>244</v>
      </c>
      <c r="GM23" t="s">
        <v>244</v>
      </c>
      <c r="GN23" t="s">
        <v>219</v>
      </c>
      <c r="GO23" t="s">
        <v>219</v>
      </c>
      <c r="GP23" t="s">
        <v>294</v>
      </c>
      <c r="GQ23" t="s">
        <v>295</v>
      </c>
      <c r="GR23" t="s">
        <v>251</v>
      </c>
      <c r="GS23" t="s">
        <v>214</v>
      </c>
      <c r="GT23" t="s">
        <v>241</v>
      </c>
      <c r="GU23" t="s">
        <v>214</v>
      </c>
      <c r="GV23" t="s">
        <v>241</v>
      </c>
      <c r="GW23" t="s">
        <v>297</v>
      </c>
      <c r="GX23" t="s">
        <v>297</v>
      </c>
      <c r="GY23" t="s">
        <v>254</v>
      </c>
      <c r="GZ23" t="s">
        <v>241</v>
      </c>
      <c r="HA23" t="s">
        <v>298</v>
      </c>
      <c r="HB23" t="s">
        <v>241</v>
      </c>
      <c r="HC23" t="s">
        <v>315</v>
      </c>
      <c r="HD23" t="s">
        <v>517</v>
      </c>
      <c r="HE23" t="s">
        <v>317</v>
      </c>
      <c r="HF23" t="s">
        <v>518</v>
      </c>
      <c r="HG23" t="s">
        <v>335</v>
      </c>
      <c r="HH23" t="s">
        <v>519</v>
      </c>
      <c r="HI23" t="s">
        <v>241</v>
      </c>
      <c r="HJ23" t="s">
        <v>219</v>
      </c>
      <c r="HK23" t="s">
        <v>241</v>
      </c>
      <c r="HL23" s="12"/>
      <c r="HM23">
        <v>0.75</v>
      </c>
      <c r="HN23">
        <v>0.75</v>
      </c>
      <c r="HO23">
        <v>1</v>
      </c>
      <c r="HP23">
        <v>0.75</v>
      </c>
      <c r="HQ23">
        <v>0.5</v>
      </c>
      <c r="HR23">
        <v>0.5</v>
      </c>
      <c r="HS23">
        <v>1</v>
      </c>
      <c r="HT23">
        <v>1</v>
      </c>
      <c r="HU23">
        <v>1</v>
      </c>
      <c r="HV23">
        <v>0.5</v>
      </c>
      <c r="HW23">
        <v>0.5</v>
      </c>
      <c r="HX23">
        <v>0.5</v>
      </c>
      <c r="HY23">
        <v>1</v>
      </c>
      <c r="HZ23">
        <v>0.75</v>
      </c>
      <c r="IA23" s="4">
        <v>1</v>
      </c>
      <c r="IB23">
        <v>0.5</v>
      </c>
      <c r="IC23">
        <v>0.5</v>
      </c>
      <c r="ID23">
        <v>0.25</v>
      </c>
      <c r="IE23">
        <v>0.5</v>
      </c>
      <c r="IG23">
        <v>0.25</v>
      </c>
      <c r="IH23">
        <v>0.75</v>
      </c>
      <c r="II23">
        <v>1</v>
      </c>
      <c r="IJ23">
        <v>1</v>
      </c>
      <c r="IK23">
        <v>1</v>
      </c>
      <c r="IL23">
        <v>1</v>
      </c>
      <c r="IM23">
        <v>0.5</v>
      </c>
      <c r="IN23">
        <v>1</v>
      </c>
      <c r="IO23">
        <v>1</v>
      </c>
      <c r="IQ23">
        <v>0</v>
      </c>
      <c r="IS23">
        <f t="shared" si="0"/>
        <v>0.11249999999999999</v>
      </c>
      <c r="IT23">
        <f t="shared" si="1"/>
        <v>0.09</v>
      </c>
      <c r="IU23">
        <f t="shared" si="2"/>
        <v>0.08</v>
      </c>
      <c r="IV23">
        <f t="shared" si="3"/>
        <v>7.5000000000000011E-2</v>
      </c>
      <c r="IW23">
        <f t="shared" si="4"/>
        <v>0.04</v>
      </c>
      <c r="IX23">
        <f t="shared" si="5"/>
        <v>6.5000000000000002E-2</v>
      </c>
      <c r="IY23">
        <f t="shared" si="6"/>
        <v>0.1</v>
      </c>
      <c r="IZ23">
        <f t="shared" si="7"/>
        <v>0.11</v>
      </c>
      <c r="JA23">
        <f t="shared" si="8"/>
        <v>0.13</v>
      </c>
      <c r="JB23">
        <f t="shared" si="9"/>
        <v>0.05</v>
      </c>
      <c r="JC23">
        <f t="shared" si="10"/>
        <v>0.06</v>
      </c>
      <c r="JD23">
        <f t="shared" si="11"/>
        <v>5.5E-2</v>
      </c>
      <c r="JE23">
        <f t="shared" si="12"/>
        <v>7.0000000000000007E-2</v>
      </c>
      <c r="JF23">
        <f t="shared" si="13"/>
        <v>0.09</v>
      </c>
      <c r="JG23" s="5">
        <f t="shared" si="14"/>
        <v>0.05</v>
      </c>
      <c r="JH23">
        <f t="shared" si="15"/>
        <v>0</v>
      </c>
      <c r="JI23">
        <f t="shared" si="15"/>
        <v>0</v>
      </c>
      <c r="JJ23">
        <f t="shared" si="16"/>
        <v>0.05</v>
      </c>
      <c r="JK23">
        <f t="shared" si="17"/>
        <v>7.4999999999999997E-2</v>
      </c>
      <c r="JL23" s="6">
        <f t="shared" si="18"/>
        <v>0.04</v>
      </c>
      <c r="JM23">
        <f t="shared" si="19"/>
        <v>0.03</v>
      </c>
      <c r="JN23">
        <f t="shared" si="20"/>
        <v>3.7500000000000006E-2</v>
      </c>
      <c r="JO23">
        <f t="shared" si="21"/>
        <v>0.15</v>
      </c>
      <c r="JP23">
        <f t="shared" si="22"/>
        <v>0.1</v>
      </c>
      <c r="JQ23">
        <f t="shared" si="23"/>
        <v>0.12</v>
      </c>
      <c r="JR23">
        <f t="shared" si="24"/>
        <v>0.11</v>
      </c>
      <c r="JS23">
        <f t="shared" si="25"/>
        <v>0.05</v>
      </c>
      <c r="JT23">
        <f t="shared" si="25"/>
        <v>0.1</v>
      </c>
      <c r="JU23">
        <f t="shared" si="26"/>
        <v>1</v>
      </c>
      <c r="JV23">
        <f t="shared" si="26"/>
        <v>0</v>
      </c>
      <c r="JW23">
        <f t="shared" si="27"/>
        <v>0.15</v>
      </c>
      <c r="JY23">
        <f t="shared" si="28"/>
        <v>3.7500000000000006E-2</v>
      </c>
      <c r="JZ23">
        <f t="shared" si="29"/>
        <v>0.06</v>
      </c>
      <c r="KA23">
        <f t="shared" si="30"/>
        <v>0.02</v>
      </c>
      <c r="KB23">
        <f t="shared" si="30"/>
        <v>1.4999999999999999E-2</v>
      </c>
      <c r="KC23">
        <f t="shared" si="31"/>
        <v>0.02</v>
      </c>
      <c r="KD23">
        <f t="shared" si="32"/>
        <v>1.4999999999999999E-2</v>
      </c>
      <c r="KE23">
        <f t="shared" si="32"/>
        <v>0.03</v>
      </c>
      <c r="KF23">
        <f t="shared" si="32"/>
        <v>0.03</v>
      </c>
      <c r="KG23">
        <f t="shared" si="32"/>
        <v>0.03</v>
      </c>
      <c r="KH23">
        <f t="shared" si="32"/>
        <v>1.4999999999999999E-2</v>
      </c>
      <c r="KI23">
        <f t="shared" si="32"/>
        <v>1.4999999999999999E-2</v>
      </c>
      <c r="KJ23">
        <f t="shared" si="32"/>
        <v>1.4999999999999999E-2</v>
      </c>
      <c r="KK23">
        <f t="shared" si="33"/>
        <v>0.02</v>
      </c>
      <c r="KL23">
        <f t="shared" si="34"/>
        <v>0.03</v>
      </c>
      <c r="KM23" s="5">
        <f t="shared" si="35"/>
        <v>0.05</v>
      </c>
      <c r="KN23">
        <f t="shared" si="36"/>
        <v>0</v>
      </c>
      <c r="KO23">
        <f t="shared" si="36"/>
        <v>0</v>
      </c>
      <c r="KP23">
        <f t="shared" si="37"/>
        <v>1.4999999999999999E-2</v>
      </c>
      <c r="KQ23">
        <f t="shared" si="38"/>
        <v>1.4999999999999999E-2</v>
      </c>
      <c r="KR23" s="6">
        <f t="shared" si="39"/>
        <v>0.02</v>
      </c>
      <c r="KS23">
        <f t="shared" si="40"/>
        <v>0.01</v>
      </c>
      <c r="KT23">
        <f t="shared" si="41"/>
        <v>2.2499999999999999E-2</v>
      </c>
      <c r="KU23">
        <f t="shared" si="42"/>
        <v>0.04</v>
      </c>
      <c r="KV23">
        <f t="shared" si="43"/>
        <v>0.05</v>
      </c>
      <c r="KW23">
        <f t="shared" si="44"/>
        <v>0.01</v>
      </c>
      <c r="KX23">
        <f t="shared" si="45"/>
        <v>0</v>
      </c>
      <c r="KY23">
        <f t="shared" si="46"/>
        <v>0.02</v>
      </c>
      <c r="KZ23">
        <f t="shared" si="47"/>
        <v>0.03</v>
      </c>
      <c r="LA23">
        <f t="shared" si="48"/>
        <v>1</v>
      </c>
      <c r="LB23">
        <f t="shared" si="48"/>
        <v>0</v>
      </c>
      <c r="LC23">
        <f t="shared" si="49"/>
        <v>0.1</v>
      </c>
      <c r="LE23" t="str">
        <f t="shared" si="53"/>
        <v>Gambie</v>
      </c>
      <c r="LF23">
        <f t="shared" si="54"/>
        <v>0.80249999999999999</v>
      </c>
      <c r="LG23" s="6">
        <f t="shared" si="50"/>
        <v>0.54</v>
      </c>
      <c r="LH23">
        <f t="shared" si="51"/>
        <v>0.84750000000000003</v>
      </c>
      <c r="LI23" s="6">
        <f t="shared" si="55"/>
        <v>0.73500000000000021</v>
      </c>
      <c r="LJ23">
        <f t="shared" si="52"/>
        <v>0</v>
      </c>
    </row>
    <row r="24" spans="1:322" x14ac:dyDescent="0.35">
      <c r="A24" s="3">
        <v>44875</v>
      </c>
      <c r="B24" t="s">
        <v>520</v>
      </c>
      <c r="D24" s="24" t="s">
        <v>321</v>
      </c>
      <c r="E24" s="24" t="s">
        <v>262</v>
      </c>
      <c r="F24" s="24">
        <v>22</v>
      </c>
      <c r="G24" s="24" t="s">
        <v>258</v>
      </c>
      <c r="H24" s="24" t="s">
        <v>322</v>
      </c>
      <c r="I24" s="24" t="s">
        <v>207</v>
      </c>
      <c r="J24" s="24" t="s">
        <v>323</v>
      </c>
      <c r="K24" s="25">
        <v>44627</v>
      </c>
      <c r="L24" s="25">
        <v>44627</v>
      </c>
      <c r="M24" s="25">
        <v>44636</v>
      </c>
      <c r="N24" s="24" t="s">
        <v>261</v>
      </c>
      <c r="O24" s="24" t="s">
        <v>261</v>
      </c>
      <c r="P24" s="24" t="s">
        <v>261</v>
      </c>
      <c r="Q24" s="24" t="s">
        <v>324</v>
      </c>
      <c r="R24" s="25">
        <v>44642</v>
      </c>
      <c r="S24" s="25">
        <v>44642</v>
      </c>
      <c r="T24" s="24" t="s">
        <v>263</v>
      </c>
      <c r="U24" s="24" t="s">
        <v>261</v>
      </c>
      <c r="V24" s="25" t="s">
        <v>262</v>
      </c>
      <c r="W24" s="24" t="s">
        <v>261</v>
      </c>
      <c r="X24" s="25" t="s">
        <v>262</v>
      </c>
      <c r="Y24" s="24" t="s">
        <v>263</v>
      </c>
      <c r="Z24" s="25">
        <v>44713</v>
      </c>
      <c r="AA24" s="24" t="s">
        <v>264</v>
      </c>
      <c r="AB24" s="24" t="s">
        <v>265</v>
      </c>
      <c r="AC24" s="24" t="s">
        <v>521</v>
      </c>
      <c r="AD24" s="24" t="s">
        <v>267</v>
      </c>
      <c r="AE24" s="24" t="s">
        <v>326</v>
      </c>
      <c r="AF24" s="24" t="s">
        <v>327</v>
      </c>
      <c r="AG24" s="31">
        <v>1060</v>
      </c>
      <c r="AH24" s="24" t="s">
        <v>263</v>
      </c>
      <c r="AI24" s="24">
        <v>44690</v>
      </c>
      <c r="AJ24" s="25">
        <v>44695</v>
      </c>
      <c r="AK24" s="24" t="s">
        <v>264</v>
      </c>
      <c r="AL24" s="24" t="s">
        <v>269</v>
      </c>
      <c r="AM24" s="24" t="s">
        <v>265</v>
      </c>
      <c r="AN24" s="24" t="s">
        <v>270</v>
      </c>
      <c r="AO24" s="24" t="s">
        <v>263</v>
      </c>
      <c r="AP24" s="24" t="s">
        <v>261</v>
      </c>
      <c r="AQ24" s="25" t="s">
        <v>262</v>
      </c>
      <c r="AR24" s="24" t="s">
        <v>261</v>
      </c>
      <c r="AS24" s="25" t="s">
        <v>262</v>
      </c>
      <c r="AT24" s="24" t="s">
        <v>261</v>
      </c>
      <c r="AU24" s="25" t="s">
        <v>262</v>
      </c>
      <c r="AV24" s="24" t="s">
        <v>261</v>
      </c>
      <c r="AW24" s="25" t="s">
        <v>262</v>
      </c>
      <c r="AX24" s="24" t="s">
        <v>261</v>
      </c>
      <c r="AY24" s="25" t="s">
        <v>262</v>
      </c>
      <c r="AZ24" s="24" t="s">
        <v>263</v>
      </c>
      <c r="BA24" s="25">
        <v>44701</v>
      </c>
      <c r="BB24" s="24" t="s">
        <v>261</v>
      </c>
      <c r="BC24" s="25" t="s">
        <v>262</v>
      </c>
      <c r="BD24" s="24" t="s">
        <v>263</v>
      </c>
      <c r="BE24" s="26">
        <v>44701</v>
      </c>
      <c r="BF24" t="s">
        <v>206</v>
      </c>
      <c r="BG24" t="s">
        <v>509</v>
      </c>
      <c r="BH24" t="s">
        <v>208</v>
      </c>
      <c r="BI24" t="s">
        <v>522</v>
      </c>
      <c r="BJ24" t="s">
        <v>210</v>
      </c>
      <c r="BK24" t="s">
        <v>329</v>
      </c>
      <c r="BL24" t="s">
        <v>212</v>
      </c>
      <c r="BM24" t="s">
        <v>409</v>
      </c>
      <c r="BN24" t="s">
        <v>214</v>
      </c>
      <c r="BO24" t="s">
        <v>215</v>
      </c>
      <c r="BP24" t="s">
        <v>219</v>
      </c>
      <c r="BQ24" t="s">
        <v>332</v>
      </c>
      <c r="BV24" t="s">
        <v>214</v>
      </c>
      <c r="CC24" t="s">
        <v>214</v>
      </c>
      <c r="CG24" t="s">
        <v>219</v>
      </c>
      <c r="CI24" t="s">
        <v>333</v>
      </c>
      <c r="CJ24" t="s">
        <v>523</v>
      </c>
      <c r="CK24" t="s">
        <v>333</v>
      </c>
      <c r="CL24" t="s">
        <v>412</v>
      </c>
      <c r="CN24" t="s">
        <v>283</v>
      </c>
      <c r="CP24" t="s">
        <v>284</v>
      </c>
      <c r="CQ24" t="s">
        <v>225</v>
      </c>
      <c r="CR24" t="s">
        <v>244</v>
      </c>
      <c r="CS24" t="s">
        <v>286</v>
      </c>
      <c r="CT24" t="s">
        <v>214</v>
      </c>
      <c r="CU24" t="s">
        <v>214</v>
      </c>
      <c r="CV24" t="s">
        <v>244</v>
      </c>
      <c r="CW24" t="s">
        <v>244</v>
      </c>
      <c r="CX24" t="s">
        <v>287</v>
      </c>
      <c r="CY24" t="s">
        <v>353</v>
      </c>
      <c r="CZ24" t="s">
        <v>219</v>
      </c>
      <c r="DA24" t="s">
        <v>219</v>
      </c>
      <c r="DB24" t="s">
        <v>398</v>
      </c>
      <c r="DC24" t="s">
        <v>398</v>
      </c>
      <c r="DD24" t="s">
        <v>219</v>
      </c>
      <c r="DG24" t="s">
        <v>500</v>
      </c>
      <c r="DH24" t="s">
        <v>524</v>
      </c>
      <c r="DI24" t="s">
        <v>338</v>
      </c>
      <c r="DK24" t="s">
        <v>233</v>
      </c>
      <c r="DL24" t="s">
        <v>233</v>
      </c>
      <c r="DM24" t="s">
        <v>214</v>
      </c>
      <c r="DN24" t="s">
        <v>214</v>
      </c>
      <c r="DO24" t="s">
        <v>288</v>
      </c>
      <c r="DP24" t="s">
        <v>416</v>
      </c>
      <c r="DR24" t="s">
        <v>525</v>
      </c>
      <c r="DT24" t="s">
        <v>219</v>
      </c>
      <c r="DU24" t="s">
        <v>214</v>
      </c>
      <c r="DX24" t="s">
        <v>242</v>
      </c>
      <c r="DY24" t="s">
        <v>237</v>
      </c>
      <c r="DZ24" t="s">
        <v>238</v>
      </c>
      <c r="EA24" t="s">
        <v>237</v>
      </c>
      <c r="EB24" t="s">
        <v>237</v>
      </c>
      <c r="EC24" t="s">
        <v>242</v>
      </c>
      <c r="ED24" t="s">
        <v>242</v>
      </c>
      <c r="EE24" t="s">
        <v>214</v>
      </c>
      <c r="EF24" t="s">
        <v>214</v>
      </c>
      <c r="EG24" t="s">
        <v>214</v>
      </c>
      <c r="EI24" t="s">
        <v>214</v>
      </c>
      <c r="EK24" t="s">
        <v>237</v>
      </c>
      <c r="EL24" t="s">
        <v>237</v>
      </c>
      <c r="EM24" t="s">
        <v>357</v>
      </c>
      <c r="EN24" t="s">
        <v>240</v>
      </c>
      <c r="EO24" t="s">
        <v>357</v>
      </c>
      <c r="EP24" t="s">
        <v>357</v>
      </c>
      <c r="EQ24" t="s">
        <v>214</v>
      </c>
      <c r="ER24" t="s">
        <v>219</v>
      </c>
      <c r="ES24" t="s">
        <v>242</v>
      </c>
      <c r="ET24" t="s">
        <v>242</v>
      </c>
      <c r="EU24" t="s">
        <v>242</v>
      </c>
      <c r="EV24" t="s">
        <v>242</v>
      </c>
      <c r="EW24" t="s">
        <v>310</v>
      </c>
      <c r="EX24" t="s">
        <v>310</v>
      </c>
      <c r="EY24" t="s">
        <v>242</v>
      </c>
      <c r="EZ24" t="s">
        <v>241</v>
      </c>
      <c r="FA24" t="s">
        <v>241</v>
      </c>
      <c r="FB24" t="s">
        <v>242</v>
      </c>
      <c r="FC24" t="s">
        <v>237</v>
      </c>
      <c r="FD24" t="s">
        <v>237</v>
      </c>
      <c r="FE24" t="s">
        <v>244</v>
      </c>
      <c r="FF24" t="s">
        <v>244</v>
      </c>
      <c r="FG24" t="s">
        <v>242</v>
      </c>
      <c r="FH24" t="s">
        <v>242</v>
      </c>
      <c r="FI24" t="s">
        <v>214</v>
      </c>
      <c r="FJ24" t="s">
        <v>214</v>
      </c>
      <c r="FK24" t="s">
        <v>214</v>
      </c>
      <c r="FL24" t="s">
        <v>214</v>
      </c>
      <c r="FM24" t="s">
        <v>292</v>
      </c>
      <c r="FN24" t="s">
        <v>245</v>
      </c>
      <c r="FO24" t="s">
        <v>219</v>
      </c>
      <c r="FP24" t="s">
        <v>219</v>
      </c>
      <c r="FQ24" t="s">
        <v>241</v>
      </c>
      <c r="FR24" t="s">
        <v>241</v>
      </c>
      <c r="FS24" t="s">
        <v>241</v>
      </c>
      <c r="FT24" t="s">
        <v>241</v>
      </c>
      <c r="FU24" t="s">
        <v>219</v>
      </c>
      <c r="FV24" t="s">
        <v>241</v>
      </c>
      <c r="FW24" t="s">
        <v>241</v>
      </c>
      <c r="FX24" t="s">
        <v>241</v>
      </c>
      <c r="FY24" t="s">
        <v>241</v>
      </c>
      <c r="FZ24" t="s">
        <v>341</v>
      </c>
      <c r="GA24" t="s">
        <v>248</v>
      </c>
      <c r="GB24" t="s">
        <v>227</v>
      </c>
      <c r="GC24" t="s">
        <v>227</v>
      </c>
      <c r="GD24" t="s">
        <v>293</v>
      </c>
      <c r="GE24" t="s">
        <v>241</v>
      </c>
      <c r="GF24" t="s">
        <v>293</v>
      </c>
      <c r="GG24" t="s">
        <v>244</v>
      </c>
      <c r="GH24" t="s">
        <v>241</v>
      </c>
      <c r="GI24" t="s">
        <v>244</v>
      </c>
      <c r="GJ24" t="s">
        <v>244</v>
      </c>
      <c r="GK24" t="s">
        <v>244</v>
      </c>
      <c r="GL24" t="s">
        <v>227</v>
      </c>
      <c r="GM24" t="s">
        <v>227</v>
      </c>
      <c r="GN24" t="s">
        <v>219</v>
      </c>
      <c r="GO24" t="s">
        <v>219</v>
      </c>
      <c r="GP24" t="s">
        <v>294</v>
      </c>
      <c r="GQ24" t="s">
        <v>294</v>
      </c>
      <c r="GR24" t="s">
        <v>295</v>
      </c>
      <c r="GS24" t="s">
        <v>214</v>
      </c>
      <c r="GT24" t="s">
        <v>241</v>
      </c>
      <c r="GU24" t="s">
        <v>214</v>
      </c>
      <c r="GV24" t="s">
        <v>241</v>
      </c>
      <c r="GW24" t="s">
        <v>297</v>
      </c>
      <c r="GX24" t="s">
        <v>297</v>
      </c>
      <c r="GY24" t="s">
        <v>314</v>
      </c>
      <c r="GZ24" t="s">
        <v>241</v>
      </c>
      <c r="HA24" t="s">
        <v>298</v>
      </c>
      <c r="HB24" t="s">
        <v>241</v>
      </c>
      <c r="HC24" t="s">
        <v>315</v>
      </c>
      <c r="HD24" t="s">
        <v>316</v>
      </c>
      <c r="HE24" t="s">
        <v>343</v>
      </c>
      <c r="HF24" t="s">
        <v>526</v>
      </c>
      <c r="HG24" t="s">
        <v>362</v>
      </c>
      <c r="HH24" t="s">
        <v>527</v>
      </c>
      <c r="HI24" t="s">
        <v>241</v>
      </c>
      <c r="HJ24" t="s">
        <v>219</v>
      </c>
      <c r="HK24" t="s">
        <v>241</v>
      </c>
      <c r="HL24" s="12"/>
      <c r="HM24">
        <v>0.75</v>
      </c>
      <c r="HN24">
        <v>0.75</v>
      </c>
      <c r="HO24">
        <v>1</v>
      </c>
      <c r="HP24">
        <v>0.75</v>
      </c>
      <c r="HQ24">
        <v>0.5</v>
      </c>
      <c r="HR24">
        <v>0.25</v>
      </c>
      <c r="HS24">
        <v>1</v>
      </c>
      <c r="HT24">
        <v>1</v>
      </c>
      <c r="HU24">
        <v>1</v>
      </c>
      <c r="HV24">
        <v>0.75</v>
      </c>
      <c r="HW24">
        <v>0.5</v>
      </c>
      <c r="HX24">
        <v>0.75</v>
      </c>
      <c r="HY24">
        <v>1</v>
      </c>
      <c r="HZ24">
        <v>0.5</v>
      </c>
      <c r="IA24" s="4">
        <v>1</v>
      </c>
      <c r="IB24">
        <v>0.75</v>
      </c>
      <c r="IC24">
        <v>0.75</v>
      </c>
      <c r="ID24">
        <v>0.75</v>
      </c>
      <c r="IE24">
        <v>0.5</v>
      </c>
      <c r="IG24">
        <v>0.25</v>
      </c>
      <c r="IH24">
        <v>0.75</v>
      </c>
      <c r="II24">
        <v>1</v>
      </c>
      <c r="IJ24">
        <v>1</v>
      </c>
      <c r="IK24">
        <v>1</v>
      </c>
      <c r="IL24">
        <v>1</v>
      </c>
      <c r="IM24">
        <v>0.75</v>
      </c>
      <c r="IN24">
        <v>1</v>
      </c>
      <c r="IO24">
        <v>1</v>
      </c>
      <c r="IQ24">
        <v>0</v>
      </c>
      <c r="IS24">
        <f t="shared" si="0"/>
        <v>0.11249999999999999</v>
      </c>
      <c r="IT24">
        <f t="shared" si="1"/>
        <v>0.09</v>
      </c>
      <c r="IU24">
        <f t="shared" si="2"/>
        <v>0.08</v>
      </c>
      <c r="IV24">
        <f t="shared" si="3"/>
        <v>7.5000000000000011E-2</v>
      </c>
      <c r="IW24">
        <f t="shared" si="4"/>
        <v>0.04</v>
      </c>
      <c r="IX24">
        <f t="shared" si="5"/>
        <v>3.2500000000000001E-2</v>
      </c>
      <c r="IY24">
        <f t="shared" si="6"/>
        <v>0.1</v>
      </c>
      <c r="IZ24">
        <f t="shared" si="7"/>
        <v>0.11</v>
      </c>
      <c r="JA24">
        <f t="shared" si="8"/>
        <v>0.13</v>
      </c>
      <c r="JB24">
        <f t="shared" si="9"/>
        <v>7.5000000000000011E-2</v>
      </c>
      <c r="JC24">
        <f t="shared" si="10"/>
        <v>0.06</v>
      </c>
      <c r="JD24">
        <f t="shared" si="11"/>
        <v>8.2500000000000004E-2</v>
      </c>
      <c r="JE24">
        <f t="shared" si="12"/>
        <v>7.0000000000000007E-2</v>
      </c>
      <c r="JF24">
        <f t="shared" si="13"/>
        <v>0.06</v>
      </c>
      <c r="JG24" s="5">
        <f t="shared" si="14"/>
        <v>0.05</v>
      </c>
      <c r="JH24">
        <f t="shared" si="15"/>
        <v>0</v>
      </c>
      <c r="JI24">
        <f t="shared" si="15"/>
        <v>0</v>
      </c>
      <c r="JJ24">
        <f t="shared" si="16"/>
        <v>0.15000000000000002</v>
      </c>
      <c r="JK24">
        <f t="shared" si="17"/>
        <v>7.4999999999999997E-2</v>
      </c>
      <c r="JL24" s="6">
        <f t="shared" si="18"/>
        <v>5.6666666666666671E-2</v>
      </c>
      <c r="JM24">
        <f t="shared" si="19"/>
        <v>0.03</v>
      </c>
      <c r="JN24">
        <f t="shared" si="20"/>
        <v>3.7500000000000006E-2</v>
      </c>
      <c r="JO24">
        <f t="shared" si="21"/>
        <v>0.15</v>
      </c>
      <c r="JP24">
        <f t="shared" si="22"/>
        <v>0.1</v>
      </c>
      <c r="JQ24">
        <f t="shared" si="23"/>
        <v>0.12</v>
      </c>
      <c r="JR24">
        <f t="shared" si="24"/>
        <v>0.11</v>
      </c>
      <c r="JS24">
        <f t="shared" si="25"/>
        <v>7.5000000000000011E-2</v>
      </c>
      <c r="JT24">
        <f t="shared" si="25"/>
        <v>0.1</v>
      </c>
      <c r="JU24">
        <f t="shared" si="26"/>
        <v>1</v>
      </c>
      <c r="JV24">
        <f t="shared" si="26"/>
        <v>0</v>
      </c>
      <c r="JW24">
        <f t="shared" si="27"/>
        <v>0.15</v>
      </c>
      <c r="JY24">
        <f t="shared" si="28"/>
        <v>3.7500000000000006E-2</v>
      </c>
      <c r="JZ24">
        <f t="shared" si="29"/>
        <v>0.06</v>
      </c>
      <c r="KA24">
        <f t="shared" si="30"/>
        <v>0.02</v>
      </c>
      <c r="KB24">
        <f t="shared" si="30"/>
        <v>1.4999999999999999E-2</v>
      </c>
      <c r="KC24">
        <f t="shared" si="31"/>
        <v>0.02</v>
      </c>
      <c r="KD24">
        <f t="shared" si="32"/>
        <v>7.4999999999999997E-3</v>
      </c>
      <c r="KE24">
        <f t="shared" si="32"/>
        <v>0.03</v>
      </c>
      <c r="KF24">
        <f t="shared" si="32"/>
        <v>0.03</v>
      </c>
      <c r="KG24">
        <f t="shared" si="32"/>
        <v>0.03</v>
      </c>
      <c r="KH24">
        <f t="shared" si="32"/>
        <v>2.2499999999999999E-2</v>
      </c>
      <c r="KI24">
        <f t="shared" si="32"/>
        <v>1.4999999999999999E-2</v>
      </c>
      <c r="KJ24">
        <f t="shared" si="32"/>
        <v>2.2499999999999999E-2</v>
      </c>
      <c r="KK24">
        <f t="shared" si="33"/>
        <v>0.02</v>
      </c>
      <c r="KL24">
        <f t="shared" si="34"/>
        <v>0.02</v>
      </c>
      <c r="KM24" s="5">
        <f t="shared" si="35"/>
        <v>0.05</v>
      </c>
      <c r="KN24">
        <f t="shared" si="36"/>
        <v>0</v>
      </c>
      <c r="KO24">
        <f t="shared" si="36"/>
        <v>0</v>
      </c>
      <c r="KP24">
        <f t="shared" si="37"/>
        <v>4.4999999999999998E-2</v>
      </c>
      <c r="KQ24">
        <f t="shared" si="38"/>
        <v>1.4999999999999999E-2</v>
      </c>
      <c r="KR24" s="6">
        <f t="shared" si="39"/>
        <v>2.8333333333333335E-2</v>
      </c>
      <c r="KS24">
        <f t="shared" si="40"/>
        <v>0.01</v>
      </c>
      <c r="KT24">
        <f t="shared" si="41"/>
        <v>2.2499999999999999E-2</v>
      </c>
      <c r="KU24">
        <f t="shared" si="42"/>
        <v>0.04</v>
      </c>
      <c r="KV24">
        <f t="shared" si="43"/>
        <v>0.05</v>
      </c>
      <c r="KW24">
        <f t="shared" si="44"/>
        <v>0.01</v>
      </c>
      <c r="KX24">
        <f t="shared" si="45"/>
        <v>0</v>
      </c>
      <c r="KY24">
        <f t="shared" si="46"/>
        <v>0.03</v>
      </c>
      <c r="KZ24">
        <f t="shared" si="47"/>
        <v>0.03</v>
      </c>
      <c r="LA24">
        <f t="shared" si="48"/>
        <v>1</v>
      </c>
      <c r="LB24">
        <f t="shared" si="48"/>
        <v>0</v>
      </c>
      <c r="LC24">
        <f t="shared" si="49"/>
        <v>0.1</v>
      </c>
      <c r="LE24" t="str">
        <f t="shared" si="53"/>
        <v>Gambie</v>
      </c>
      <c r="LF24">
        <f t="shared" si="54"/>
        <v>0.76999999999999991</v>
      </c>
      <c r="LG24" s="6">
        <f t="shared" si="50"/>
        <v>0.6791666666666667</v>
      </c>
      <c r="LH24">
        <f t="shared" si="51"/>
        <v>0.87250000000000005</v>
      </c>
      <c r="LI24" s="6">
        <f t="shared" si="55"/>
        <v>0.78083333333333349</v>
      </c>
      <c r="LJ24">
        <f t="shared" si="52"/>
        <v>0</v>
      </c>
    </row>
    <row r="25" spans="1:322" x14ac:dyDescent="0.35">
      <c r="A25" s="3">
        <v>44879</v>
      </c>
      <c r="B25" t="s">
        <v>528</v>
      </c>
      <c r="D25" s="27" t="s">
        <v>321</v>
      </c>
      <c r="E25" s="27" t="s">
        <v>262</v>
      </c>
      <c r="F25" s="27">
        <v>25</v>
      </c>
      <c r="G25" s="27" t="s">
        <v>258</v>
      </c>
      <c r="H25" s="27" t="s">
        <v>322</v>
      </c>
      <c r="I25" s="27" t="s">
        <v>207</v>
      </c>
      <c r="J25" s="27" t="s">
        <v>323</v>
      </c>
      <c r="K25" s="28">
        <v>44679</v>
      </c>
      <c r="L25" s="28">
        <v>44679</v>
      </c>
      <c r="M25" s="28">
        <v>44700</v>
      </c>
      <c r="N25" s="27" t="s">
        <v>261</v>
      </c>
      <c r="O25" s="27" t="s">
        <v>261</v>
      </c>
      <c r="P25" s="27" t="s">
        <v>261</v>
      </c>
      <c r="Q25" s="27" t="s">
        <v>324</v>
      </c>
      <c r="R25" s="28">
        <v>44839</v>
      </c>
      <c r="S25" s="28">
        <v>44839</v>
      </c>
      <c r="T25" s="27" t="s">
        <v>263</v>
      </c>
      <c r="U25" s="27" t="s">
        <v>261</v>
      </c>
      <c r="V25" s="28" t="s">
        <v>262</v>
      </c>
      <c r="W25" s="27" t="s">
        <v>261</v>
      </c>
      <c r="X25" s="28" t="s">
        <v>262</v>
      </c>
      <c r="Y25" s="27" t="s">
        <v>263</v>
      </c>
      <c r="Z25" s="28">
        <v>44763</v>
      </c>
      <c r="AA25" s="27" t="s">
        <v>264</v>
      </c>
      <c r="AB25" s="27" t="s">
        <v>265</v>
      </c>
      <c r="AC25" s="27" t="s">
        <v>364</v>
      </c>
      <c r="AD25" s="27" t="s">
        <v>267</v>
      </c>
      <c r="AE25" s="27" t="s">
        <v>326</v>
      </c>
      <c r="AF25" s="27" t="s">
        <v>327</v>
      </c>
      <c r="AG25" s="29">
        <v>1060</v>
      </c>
      <c r="AH25" s="27" t="s">
        <v>261</v>
      </c>
      <c r="AI25" s="27" t="s">
        <v>262</v>
      </c>
      <c r="AJ25" s="28" t="s">
        <v>262</v>
      </c>
      <c r="AK25" s="27" t="s">
        <v>262</v>
      </c>
      <c r="AL25" s="27" t="s">
        <v>262</v>
      </c>
      <c r="AM25" s="27" t="s">
        <v>262</v>
      </c>
      <c r="AN25" s="27" t="s">
        <v>262</v>
      </c>
      <c r="AO25" s="27" t="s">
        <v>263</v>
      </c>
      <c r="AP25" s="27" t="s">
        <v>261</v>
      </c>
      <c r="AQ25" s="28" t="s">
        <v>262</v>
      </c>
      <c r="AR25" s="27" t="s">
        <v>261</v>
      </c>
      <c r="AS25" s="28" t="s">
        <v>262</v>
      </c>
      <c r="AT25" s="27" t="s">
        <v>261</v>
      </c>
      <c r="AU25" s="28" t="s">
        <v>262</v>
      </c>
      <c r="AV25" s="27" t="s">
        <v>261</v>
      </c>
      <c r="AW25" s="28" t="s">
        <v>262</v>
      </c>
      <c r="AX25" s="27" t="s">
        <v>261</v>
      </c>
      <c r="AY25" s="28" t="s">
        <v>262</v>
      </c>
      <c r="AZ25" s="27" t="s">
        <v>263</v>
      </c>
      <c r="BA25" s="28">
        <v>44701</v>
      </c>
      <c r="BB25" s="27" t="s">
        <v>261</v>
      </c>
      <c r="BC25" s="28" t="s">
        <v>262</v>
      </c>
      <c r="BD25" s="27" t="s">
        <v>263</v>
      </c>
      <c r="BE25" s="30">
        <v>44701</v>
      </c>
      <c r="BF25" t="s">
        <v>206</v>
      </c>
      <c r="BG25" t="s">
        <v>207</v>
      </c>
      <c r="BH25" t="s">
        <v>208</v>
      </c>
      <c r="BI25" t="s">
        <v>529</v>
      </c>
      <c r="BJ25" t="s">
        <v>210</v>
      </c>
      <c r="BK25" t="s">
        <v>211</v>
      </c>
      <c r="BL25" t="s">
        <v>212</v>
      </c>
      <c r="BM25" t="s">
        <v>213</v>
      </c>
      <c r="BN25" t="s">
        <v>214</v>
      </c>
      <c r="BO25" t="s">
        <v>331</v>
      </c>
      <c r="BQ25" t="s">
        <v>216</v>
      </c>
      <c r="BR25" t="s">
        <v>530</v>
      </c>
      <c r="BU25" t="s">
        <v>530</v>
      </c>
      <c r="BV25" t="s">
        <v>214</v>
      </c>
      <c r="CG25" t="s">
        <v>219</v>
      </c>
      <c r="CI25" t="s">
        <v>335</v>
      </c>
      <c r="CJ25" t="s">
        <v>531</v>
      </c>
      <c r="CL25" t="s">
        <v>422</v>
      </c>
      <c r="CN25" t="s">
        <v>223</v>
      </c>
      <c r="CP25" t="s">
        <v>370</v>
      </c>
      <c r="CQ25" t="s">
        <v>370</v>
      </c>
      <c r="CR25" t="s">
        <v>286</v>
      </c>
      <c r="CT25" t="s">
        <v>219</v>
      </c>
      <c r="CV25" t="s">
        <v>227</v>
      </c>
      <c r="CX25" t="s">
        <v>353</v>
      </c>
      <c r="CZ25" t="s">
        <v>219</v>
      </c>
      <c r="DB25" t="s">
        <v>230</v>
      </c>
      <c r="DC25" t="s">
        <v>230</v>
      </c>
      <c r="DD25" t="s">
        <v>219</v>
      </c>
      <c r="DI25" t="s">
        <v>354</v>
      </c>
      <c r="DK25" t="s">
        <v>233</v>
      </c>
      <c r="DM25" t="s">
        <v>219</v>
      </c>
      <c r="DO25" t="s">
        <v>288</v>
      </c>
      <c r="DP25" t="s">
        <v>399</v>
      </c>
      <c r="DT25" t="s">
        <v>219</v>
      </c>
      <c r="DX25" t="s">
        <v>237</v>
      </c>
      <c r="DZ25" t="s">
        <v>400</v>
      </c>
      <c r="EA25" t="s">
        <v>237</v>
      </c>
      <c r="EC25" t="s">
        <v>242</v>
      </c>
      <c r="EE25" t="s">
        <v>214</v>
      </c>
      <c r="EG25" t="s">
        <v>214</v>
      </c>
      <c r="EK25" t="s">
        <v>233</v>
      </c>
      <c r="EM25" t="s">
        <v>401</v>
      </c>
      <c r="EO25" t="s">
        <v>240</v>
      </c>
      <c r="EQ25" t="s">
        <v>214</v>
      </c>
      <c r="ER25" t="s">
        <v>241</v>
      </c>
      <c r="ES25" t="s">
        <v>237</v>
      </c>
      <c r="ET25" t="s">
        <v>241</v>
      </c>
      <c r="EU25" t="s">
        <v>237</v>
      </c>
      <c r="EV25" t="s">
        <v>241</v>
      </c>
      <c r="EW25" t="s">
        <v>243</v>
      </c>
      <c r="EX25" t="s">
        <v>241</v>
      </c>
      <c r="EY25" t="s">
        <v>237</v>
      </c>
      <c r="EZ25" t="s">
        <v>241</v>
      </c>
      <c r="FA25" t="s">
        <v>241</v>
      </c>
      <c r="FB25" t="s">
        <v>241</v>
      </c>
      <c r="FC25" t="s">
        <v>237</v>
      </c>
      <c r="FD25" t="s">
        <v>241</v>
      </c>
      <c r="FE25" t="s">
        <v>227</v>
      </c>
      <c r="FF25" t="s">
        <v>241</v>
      </c>
      <c r="FG25" t="s">
        <v>532</v>
      </c>
      <c r="FH25" t="s">
        <v>241</v>
      </c>
      <c r="FI25" t="s">
        <v>219</v>
      </c>
      <c r="FJ25" t="s">
        <v>241</v>
      </c>
      <c r="FK25" t="s">
        <v>219</v>
      </c>
      <c r="FL25" t="s">
        <v>241</v>
      </c>
      <c r="FM25" t="s">
        <v>461</v>
      </c>
      <c r="FN25" t="s">
        <v>241</v>
      </c>
      <c r="FO25" t="s">
        <v>219</v>
      </c>
      <c r="FP25" t="s">
        <v>241</v>
      </c>
      <c r="FQ25" t="s">
        <v>241</v>
      </c>
      <c r="FR25" t="s">
        <v>241</v>
      </c>
      <c r="FS25" t="s">
        <v>241</v>
      </c>
      <c r="FT25" t="s">
        <v>241</v>
      </c>
      <c r="FU25" t="s">
        <v>219</v>
      </c>
      <c r="FV25" t="s">
        <v>241</v>
      </c>
      <c r="FW25" t="s">
        <v>241</v>
      </c>
      <c r="FX25" t="s">
        <v>241</v>
      </c>
      <c r="FY25" t="s">
        <v>241</v>
      </c>
      <c r="FZ25" t="s">
        <v>335</v>
      </c>
      <c r="GA25" t="s">
        <v>241</v>
      </c>
      <c r="GB25" t="s">
        <v>244</v>
      </c>
      <c r="GC25" t="s">
        <v>241</v>
      </c>
      <c r="GD25" t="s">
        <v>249</v>
      </c>
      <c r="GE25" t="s">
        <v>241</v>
      </c>
      <c r="GF25" t="s">
        <v>241</v>
      </c>
      <c r="GG25" t="s">
        <v>286</v>
      </c>
      <c r="GH25" t="s">
        <v>241</v>
      </c>
      <c r="GI25" t="s">
        <v>241</v>
      </c>
      <c r="GJ25" t="s">
        <v>244</v>
      </c>
      <c r="GK25" t="s">
        <v>241</v>
      </c>
      <c r="GL25" t="s">
        <v>250</v>
      </c>
      <c r="GM25" t="s">
        <v>241</v>
      </c>
      <c r="GN25" t="s">
        <v>214</v>
      </c>
      <c r="GO25" t="s">
        <v>241</v>
      </c>
      <c r="GP25" t="s">
        <v>295</v>
      </c>
      <c r="GQ25" t="s">
        <v>241</v>
      </c>
      <c r="GR25" t="s">
        <v>295</v>
      </c>
      <c r="GS25" t="s">
        <v>214</v>
      </c>
      <c r="GT25" t="s">
        <v>241</v>
      </c>
      <c r="GU25" t="s">
        <v>241</v>
      </c>
      <c r="GV25" t="s">
        <v>241</v>
      </c>
      <c r="GW25" t="s">
        <v>253</v>
      </c>
      <c r="GX25" t="s">
        <v>253</v>
      </c>
      <c r="GY25" t="s">
        <v>254</v>
      </c>
      <c r="GZ25" t="s">
        <v>241</v>
      </c>
      <c r="HA25" t="s">
        <v>298</v>
      </c>
      <c r="HB25" t="s">
        <v>241</v>
      </c>
      <c r="HC25" t="s">
        <v>241</v>
      </c>
      <c r="HD25" t="s">
        <v>241</v>
      </c>
      <c r="HE25" t="s">
        <v>241</v>
      </c>
      <c r="HF25" t="s">
        <v>241</v>
      </c>
      <c r="HG25" t="s">
        <v>241</v>
      </c>
      <c r="HH25" t="s">
        <v>241</v>
      </c>
      <c r="HI25" t="s">
        <v>241</v>
      </c>
      <c r="HJ25" t="s">
        <v>219</v>
      </c>
      <c r="HK25" t="s">
        <v>533</v>
      </c>
      <c r="HL25" s="12"/>
      <c r="HM25">
        <v>0.5</v>
      </c>
      <c r="HN25">
        <v>0.25</v>
      </c>
      <c r="HO25">
        <v>0</v>
      </c>
      <c r="HP25">
        <v>1</v>
      </c>
      <c r="HQ25">
        <v>1</v>
      </c>
      <c r="HR25">
        <v>0.25</v>
      </c>
      <c r="HS25">
        <v>0</v>
      </c>
      <c r="HT25">
        <v>1</v>
      </c>
      <c r="HU25">
        <v>1</v>
      </c>
      <c r="HV25">
        <v>0.5</v>
      </c>
      <c r="HW25">
        <v>0.5</v>
      </c>
      <c r="HX25">
        <v>0.75</v>
      </c>
      <c r="HY25">
        <v>1</v>
      </c>
      <c r="HZ25">
        <v>0.25</v>
      </c>
      <c r="IA25" s="4">
        <v>1</v>
      </c>
      <c r="IB25">
        <v>0.5</v>
      </c>
      <c r="IC25">
        <v>0.5</v>
      </c>
      <c r="ID25">
        <v>0.5</v>
      </c>
      <c r="IE25">
        <v>0.5</v>
      </c>
      <c r="IG25">
        <v>0</v>
      </c>
      <c r="IH25">
        <v>0.5</v>
      </c>
      <c r="II25">
        <v>0.25</v>
      </c>
      <c r="IJ25">
        <v>0.5</v>
      </c>
      <c r="IK25">
        <v>0.75</v>
      </c>
      <c r="IL25">
        <v>0.75</v>
      </c>
      <c r="IM25">
        <v>0.25</v>
      </c>
      <c r="IN25">
        <v>0</v>
      </c>
      <c r="IO25">
        <v>1</v>
      </c>
      <c r="IQ25">
        <v>1</v>
      </c>
      <c r="IS25">
        <f t="shared" si="0"/>
        <v>7.4999999999999997E-2</v>
      </c>
      <c r="IT25">
        <f t="shared" si="1"/>
        <v>0.03</v>
      </c>
      <c r="IU25">
        <f t="shared" si="2"/>
        <v>0</v>
      </c>
      <c r="IV25">
        <f t="shared" si="3"/>
        <v>0.1</v>
      </c>
      <c r="IW25">
        <f t="shared" si="4"/>
        <v>0.08</v>
      </c>
      <c r="IX25">
        <f t="shared" si="5"/>
        <v>3.2500000000000001E-2</v>
      </c>
      <c r="IY25">
        <f t="shared" si="6"/>
        <v>0</v>
      </c>
      <c r="IZ25">
        <f t="shared" si="7"/>
        <v>0.11</v>
      </c>
      <c r="JA25">
        <f t="shared" si="8"/>
        <v>0.13</v>
      </c>
      <c r="JB25">
        <f t="shared" si="9"/>
        <v>0.05</v>
      </c>
      <c r="JC25">
        <f t="shared" si="10"/>
        <v>0.06</v>
      </c>
      <c r="JD25">
        <f t="shared" si="11"/>
        <v>8.2500000000000004E-2</v>
      </c>
      <c r="JE25">
        <f t="shared" si="12"/>
        <v>7.0000000000000007E-2</v>
      </c>
      <c r="JF25">
        <f t="shared" si="13"/>
        <v>0.03</v>
      </c>
      <c r="JG25" s="5">
        <f t="shared" si="14"/>
        <v>0.05</v>
      </c>
      <c r="JH25">
        <f t="shared" si="15"/>
        <v>0</v>
      </c>
      <c r="JI25">
        <f t="shared" si="15"/>
        <v>0</v>
      </c>
      <c r="JJ25">
        <f t="shared" si="16"/>
        <v>0.1</v>
      </c>
      <c r="JK25">
        <f t="shared" si="17"/>
        <v>7.4999999999999997E-2</v>
      </c>
      <c r="JL25" s="6">
        <f t="shared" si="18"/>
        <v>0.04</v>
      </c>
      <c r="JM25">
        <f t="shared" si="19"/>
        <v>0</v>
      </c>
      <c r="JN25">
        <f t="shared" si="20"/>
        <v>2.5000000000000001E-2</v>
      </c>
      <c r="JO25">
        <f t="shared" si="21"/>
        <v>3.7499999999999999E-2</v>
      </c>
      <c r="JP25">
        <f t="shared" si="22"/>
        <v>0.05</v>
      </c>
      <c r="JQ25">
        <f t="shared" si="23"/>
        <v>0.09</v>
      </c>
      <c r="JR25">
        <f t="shared" si="24"/>
        <v>8.2500000000000004E-2</v>
      </c>
      <c r="JS25">
        <f t="shared" si="25"/>
        <v>2.5000000000000001E-2</v>
      </c>
      <c r="JT25">
        <f t="shared" si="25"/>
        <v>0</v>
      </c>
      <c r="JU25">
        <f t="shared" si="26"/>
        <v>1</v>
      </c>
      <c r="JV25">
        <f t="shared" si="26"/>
        <v>0</v>
      </c>
      <c r="JW25">
        <f t="shared" si="27"/>
        <v>0.15</v>
      </c>
      <c r="JY25">
        <f t="shared" si="28"/>
        <v>2.5000000000000001E-2</v>
      </c>
      <c r="JZ25">
        <f t="shared" si="29"/>
        <v>0.02</v>
      </c>
      <c r="KA25">
        <f t="shared" si="30"/>
        <v>0</v>
      </c>
      <c r="KB25">
        <f t="shared" si="30"/>
        <v>0.02</v>
      </c>
      <c r="KC25">
        <f t="shared" si="31"/>
        <v>0.04</v>
      </c>
      <c r="KD25">
        <f t="shared" si="32"/>
        <v>7.4999999999999997E-3</v>
      </c>
      <c r="KE25">
        <f t="shared" si="32"/>
        <v>0</v>
      </c>
      <c r="KF25">
        <f t="shared" si="32"/>
        <v>0.03</v>
      </c>
      <c r="KG25">
        <f t="shared" si="32"/>
        <v>0.03</v>
      </c>
      <c r="KH25">
        <f t="shared" si="32"/>
        <v>1.4999999999999999E-2</v>
      </c>
      <c r="KI25">
        <f t="shared" si="32"/>
        <v>1.4999999999999999E-2</v>
      </c>
      <c r="KJ25">
        <f t="shared" si="32"/>
        <v>2.2499999999999999E-2</v>
      </c>
      <c r="KK25">
        <f t="shared" si="33"/>
        <v>0.02</v>
      </c>
      <c r="KL25">
        <f t="shared" si="34"/>
        <v>0.01</v>
      </c>
      <c r="KM25" s="5">
        <f t="shared" si="35"/>
        <v>0.05</v>
      </c>
      <c r="KN25">
        <f t="shared" si="36"/>
        <v>0</v>
      </c>
      <c r="KO25">
        <f t="shared" si="36"/>
        <v>0</v>
      </c>
      <c r="KP25">
        <f t="shared" si="37"/>
        <v>0.03</v>
      </c>
      <c r="KQ25">
        <f t="shared" si="38"/>
        <v>1.4999999999999999E-2</v>
      </c>
      <c r="KR25" s="6">
        <f t="shared" si="39"/>
        <v>0.02</v>
      </c>
      <c r="KS25">
        <f t="shared" si="40"/>
        <v>0</v>
      </c>
      <c r="KT25">
        <f t="shared" si="41"/>
        <v>1.4999999999999999E-2</v>
      </c>
      <c r="KU25">
        <f t="shared" si="42"/>
        <v>0.01</v>
      </c>
      <c r="KV25">
        <f t="shared" si="43"/>
        <v>2.5000000000000001E-2</v>
      </c>
      <c r="KW25">
        <f t="shared" si="44"/>
        <v>7.4999999999999997E-3</v>
      </c>
      <c r="KX25">
        <f t="shared" si="45"/>
        <v>0</v>
      </c>
      <c r="KY25">
        <f t="shared" si="46"/>
        <v>0.01</v>
      </c>
      <c r="KZ25">
        <f t="shared" si="47"/>
        <v>0</v>
      </c>
      <c r="LA25">
        <f t="shared" si="48"/>
        <v>1</v>
      </c>
      <c r="LB25">
        <f t="shared" si="48"/>
        <v>0</v>
      </c>
      <c r="LC25">
        <f t="shared" si="49"/>
        <v>0.1</v>
      </c>
      <c r="LE25" t="str">
        <f t="shared" si="53"/>
        <v>Gambie</v>
      </c>
      <c r="LF25">
        <f t="shared" si="54"/>
        <v>0.5575</v>
      </c>
      <c r="LG25" s="6">
        <f t="shared" si="50"/>
        <v>0.5575</v>
      </c>
      <c r="LH25">
        <f t="shared" si="51"/>
        <v>0.46000000000000008</v>
      </c>
      <c r="LI25" s="6">
        <f t="shared" si="55"/>
        <v>0.53750000000000009</v>
      </c>
      <c r="LJ25">
        <f t="shared" si="52"/>
        <v>1</v>
      </c>
    </row>
    <row r="26" spans="1:322" x14ac:dyDescent="0.35">
      <c r="A26" s="3">
        <v>44874</v>
      </c>
      <c r="B26" t="s">
        <v>534</v>
      </c>
      <c r="C26" s="24" t="s">
        <v>535</v>
      </c>
      <c r="D26" s="24" t="e">
        <v>#N/A</v>
      </c>
      <c r="E26" s="24" t="e">
        <v>#N/A</v>
      </c>
      <c r="F26" s="24" t="e">
        <v>#N/A</v>
      </c>
      <c r="G26" s="24" t="e">
        <v>#N/A</v>
      </c>
      <c r="H26" s="24" t="e">
        <v>#N/A</v>
      </c>
      <c r="I26" s="24" t="e">
        <v>#N/A</v>
      </c>
      <c r="J26" s="24" t="e">
        <v>#N/A</v>
      </c>
      <c r="K26" s="25" t="e">
        <v>#N/A</v>
      </c>
      <c r="L26" s="25" t="e">
        <v>#N/A</v>
      </c>
      <c r="M26" s="25" t="e">
        <v>#N/A</v>
      </c>
      <c r="N26" s="24" t="e">
        <v>#N/A</v>
      </c>
      <c r="O26" s="24" t="e">
        <v>#N/A</v>
      </c>
      <c r="P26" s="24" t="e">
        <v>#N/A</v>
      </c>
      <c r="Q26" s="24" t="e">
        <v>#N/A</v>
      </c>
      <c r="R26" s="25" t="e">
        <v>#N/A</v>
      </c>
      <c r="S26" s="25" t="e">
        <v>#N/A</v>
      </c>
      <c r="T26" s="24" t="e">
        <v>#N/A</v>
      </c>
      <c r="U26" s="24" t="e">
        <v>#N/A</v>
      </c>
      <c r="V26" s="25" t="e">
        <v>#N/A</v>
      </c>
      <c r="W26" s="24" t="e">
        <v>#N/A</v>
      </c>
      <c r="X26" s="25" t="e">
        <v>#N/A</v>
      </c>
      <c r="Y26" s="24" t="e">
        <v>#N/A</v>
      </c>
      <c r="Z26" s="25" t="e">
        <v>#N/A</v>
      </c>
      <c r="AA26" s="24" t="e">
        <v>#N/A</v>
      </c>
      <c r="AB26" s="24" t="e">
        <v>#N/A</v>
      </c>
      <c r="AC26" s="24" t="e">
        <v>#N/A</v>
      </c>
      <c r="AD26" s="24" t="e">
        <v>#N/A</v>
      </c>
      <c r="AE26" s="24" t="e">
        <v>#N/A</v>
      </c>
      <c r="AF26" s="24" t="e">
        <v>#N/A</v>
      </c>
      <c r="AG26" s="24" t="e">
        <v>#N/A</v>
      </c>
      <c r="AH26" s="24" t="e">
        <v>#N/A</v>
      </c>
      <c r="AI26" s="24" t="e">
        <v>#N/A</v>
      </c>
      <c r="AJ26" s="25" t="e">
        <v>#N/A</v>
      </c>
      <c r="AK26" s="24" t="e">
        <v>#N/A</v>
      </c>
      <c r="AL26" s="24" t="e">
        <v>#N/A</v>
      </c>
      <c r="AM26" s="24" t="e">
        <v>#N/A</v>
      </c>
      <c r="AN26" s="24" t="e">
        <v>#N/A</v>
      </c>
      <c r="AO26" s="24" t="e">
        <v>#N/A</v>
      </c>
      <c r="AP26" s="24" t="e">
        <v>#N/A</v>
      </c>
      <c r="AQ26" s="25" t="e">
        <v>#N/A</v>
      </c>
      <c r="AR26" s="24" t="e">
        <v>#N/A</v>
      </c>
      <c r="AS26" s="25" t="e">
        <v>#N/A</v>
      </c>
      <c r="AT26" s="24" t="e">
        <v>#N/A</v>
      </c>
      <c r="AU26" s="25" t="e">
        <v>#N/A</v>
      </c>
      <c r="AV26" s="24" t="e">
        <v>#N/A</v>
      </c>
      <c r="AW26" s="25" t="e">
        <v>#N/A</v>
      </c>
      <c r="AX26" s="24" t="e">
        <v>#N/A</v>
      </c>
      <c r="AY26" s="25" t="e">
        <v>#N/A</v>
      </c>
      <c r="AZ26" s="24" t="e">
        <v>#N/A</v>
      </c>
      <c r="BA26" s="25" t="e">
        <v>#N/A</v>
      </c>
      <c r="BB26" s="24" t="e">
        <v>#N/A</v>
      </c>
      <c r="BC26" s="25" t="e">
        <v>#N/A</v>
      </c>
      <c r="BD26" s="24" t="e">
        <v>#N/A</v>
      </c>
      <c r="BE26" s="26" t="e">
        <v>#N/A</v>
      </c>
      <c r="BF26" t="s">
        <v>475</v>
      </c>
      <c r="BG26" t="s">
        <v>536</v>
      </c>
      <c r="BH26" t="s">
        <v>272</v>
      </c>
      <c r="BI26" t="s">
        <v>537</v>
      </c>
      <c r="BJ26" t="s">
        <v>210</v>
      </c>
      <c r="BK26" t="s">
        <v>211</v>
      </c>
      <c r="BL26" t="s">
        <v>212</v>
      </c>
      <c r="BM26" t="s">
        <v>538</v>
      </c>
      <c r="BN26" t="s">
        <v>214</v>
      </c>
      <c r="BO26" t="s">
        <v>539</v>
      </c>
      <c r="BP26" t="s">
        <v>219</v>
      </c>
      <c r="BQ26" t="s">
        <v>332</v>
      </c>
      <c r="BV26" t="s">
        <v>214</v>
      </c>
      <c r="CC26" t="s">
        <v>219</v>
      </c>
      <c r="CD26" t="s">
        <v>540</v>
      </c>
      <c r="CE26" t="s">
        <v>541</v>
      </c>
      <c r="CF26" t="s">
        <v>542</v>
      </c>
      <c r="CG26" t="s">
        <v>219</v>
      </c>
      <c r="CI26" t="s">
        <v>333</v>
      </c>
      <c r="CJ26" t="s">
        <v>543</v>
      </c>
      <c r="CK26" t="s">
        <v>304</v>
      </c>
      <c r="CL26" t="s">
        <v>500</v>
      </c>
      <c r="CM26" t="s">
        <v>541</v>
      </c>
      <c r="CN26" t="s">
        <v>498</v>
      </c>
      <c r="CO26" t="s">
        <v>544</v>
      </c>
      <c r="CP26" t="s">
        <v>224</v>
      </c>
      <c r="CQ26" t="s">
        <v>545</v>
      </c>
      <c r="CR26" t="s">
        <v>226</v>
      </c>
      <c r="CS26" t="s">
        <v>227</v>
      </c>
      <c r="CT26" t="s">
        <v>219</v>
      </c>
      <c r="CU26" t="s">
        <v>219</v>
      </c>
      <c r="CV26" t="s">
        <v>227</v>
      </c>
      <c r="CW26" t="s">
        <v>250</v>
      </c>
      <c r="CX26" t="s">
        <v>228</v>
      </c>
      <c r="CY26" t="s">
        <v>287</v>
      </c>
      <c r="CZ26" t="s">
        <v>219</v>
      </c>
      <c r="DA26" t="s">
        <v>219</v>
      </c>
      <c r="DB26" t="s">
        <v>398</v>
      </c>
      <c r="DC26" t="s">
        <v>398</v>
      </c>
      <c r="DD26" t="s">
        <v>214</v>
      </c>
      <c r="DE26" t="s">
        <v>546</v>
      </c>
      <c r="DG26" t="s">
        <v>546</v>
      </c>
      <c r="DI26" t="s">
        <v>338</v>
      </c>
      <c r="DK26" t="s">
        <v>242</v>
      </c>
      <c r="DL26" t="s">
        <v>237</v>
      </c>
      <c r="DM26" t="s">
        <v>214</v>
      </c>
      <c r="DN26" t="s">
        <v>219</v>
      </c>
      <c r="DO26" t="s">
        <v>288</v>
      </c>
      <c r="DP26" t="s">
        <v>235</v>
      </c>
      <c r="DR26" t="s">
        <v>235</v>
      </c>
      <c r="DT26" t="s">
        <v>219</v>
      </c>
      <c r="DU26" t="s">
        <v>214</v>
      </c>
      <c r="DX26" t="s">
        <v>242</v>
      </c>
      <c r="DY26" t="s">
        <v>242</v>
      </c>
      <c r="DZ26" t="s">
        <v>485</v>
      </c>
      <c r="EA26" t="s">
        <v>237</v>
      </c>
      <c r="EB26" t="s">
        <v>237</v>
      </c>
      <c r="EC26" t="s">
        <v>242</v>
      </c>
      <c r="ED26" t="s">
        <v>242</v>
      </c>
      <c r="EE26" t="s">
        <v>214</v>
      </c>
      <c r="EF26" t="s">
        <v>214</v>
      </c>
      <c r="EG26" t="s">
        <v>214</v>
      </c>
      <c r="EI26" t="s">
        <v>214</v>
      </c>
      <c r="EK26" t="s">
        <v>242</v>
      </c>
      <c r="EL26" t="s">
        <v>242</v>
      </c>
      <c r="EM26" t="s">
        <v>240</v>
      </c>
      <c r="EN26" t="s">
        <v>240</v>
      </c>
      <c r="EO26" t="s">
        <v>486</v>
      </c>
      <c r="EP26" t="s">
        <v>486</v>
      </c>
      <c r="EQ26" t="s">
        <v>214</v>
      </c>
      <c r="ER26" t="s">
        <v>214</v>
      </c>
      <c r="ES26" t="s">
        <v>242</v>
      </c>
      <c r="ET26" t="s">
        <v>242</v>
      </c>
      <c r="EU26" t="s">
        <v>242</v>
      </c>
      <c r="EV26" t="s">
        <v>237</v>
      </c>
      <c r="EW26" t="s">
        <v>243</v>
      </c>
      <c r="EX26" t="s">
        <v>243</v>
      </c>
      <c r="EY26" t="s">
        <v>242</v>
      </c>
      <c r="EZ26" t="s">
        <v>241</v>
      </c>
      <c r="FA26" t="s">
        <v>241</v>
      </c>
      <c r="FB26" t="s">
        <v>242</v>
      </c>
      <c r="FC26" t="s">
        <v>237</v>
      </c>
      <c r="FD26" t="s">
        <v>237</v>
      </c>
      <c r="FE26" t="s">
        <v>244</v>
      </c>
      <c r="FF26" t="s">
        <v>227</v>
      </c>
      <c r="FG26" t="s">
        <v>547</v>
      </c>
      <c r="FH26" t="s">
        <v>548</v>
      </c>
      <c r="FI26" t="s">
        <v>219</v>
      </c>
      <c r="FJ26" t="s">
        <v>219</v>
      </c>
      <c r="FK26" t="s">
        <v>219</v>
      </c>
      <c r="FL26" t="s">
        <v>219</v>
      </c>
      <c r="FM26" t="s">
        <v>461</v>
      </c>
      <c r="FN26" t="s">
        <v>461</v>
      </c>
      <c r="FO26" t="s">
        <v>219</v>
      </c>
      <c r="FP26" t="s">
        <v>219</v>
      </c>
      <c r="FQ26" t="s">
        <v>241</v>
      </c>
      <c r="FR26" t="s">
        <v>241</v>
      </c>
      <c r="FS26" t="s">
        <v>241</v>
      </c>
      <c r="FT26" t="s">
        <v>241</v>
      </c>
      <c r="FU26" t="s">
        <v>219</v>
      </c>
      <c r="FV26" t="s">
        <v>241</v>
      </c>
      <c r="FW26" t="s">
        <v>241</v>
      </c>
      <c r="FX26" t="s">
        <v>241</v>
      </c>
      <c r="FY26" t="s">
        <v>241</v>
      </c>
      <c r="FZ26" t="s">
        <v>549</v>
      </c>
      <c r="GA26" t="s">
        <v>549</v>
      </c>
      <c r="GB26" t="s">
        <v>226</v>
      </c>
      <c r="GC26" t="s">
        <v>244</v>
      </c>
      <c r="GD26" t="s">
        <v>550</v>
      </c>
      <c r="GE26" t="s">
        <v>551</v>
      </c>
      <c r="GF26" t="s">
        <v>293</v>
      </c>
      <c r="GG26" t="s">
        <v>226</v>
      </c>
      <c r="GH26" t="s">
        <v>552</v>
      </c>
      <c r="GI26" t="s">
        <v>286</v>
      </c>
      <c r="GJ26" t="s">
        <v>286</v>
      </c>
      <c r="GK26" t="s">
        <v>286</v>
      </c>
      <c r="GL26" t="s">
        <v>286</v>
      </c>
      <c r="GM26" t="s">
        <v>286</v>
      </c>
      <c r="GN26" t="s">
        <v>214</v>
      </c>
      <c r="GO26" t="s">
        <v>214</v>
      </c>
      <c r="GP26" t="s">
        <v>553</v>
      </c>
      <c r="GQ26" t="s">
        <v>553</v>
      </c>
      <c r="GR26" t="s">
        <v>553</v>
      </c>
      <c r="GS26" t="s">
        <v>214</v>
      </c>
      <c r="GT26" t="s">
        <v>241</v>
      </c>
      <c r="GU26" t="s">
        <v>214</v>
      </c>
      <c r="GV26" t="s">
        <v>241</v>
      </c>
      <c r="GW26" t="s">
        <v>253</v>
      </c>
      <c r="GX26" t="s">
        <v>253</v>
      </c>
      <c r="GY26" t="s">
        <v>491</v>
      </c>
      <c r="GZ26" t="s">
        <v>241</v>
      </c>
      <c r="HA26" t="s">
        <v>239</v>
      </c>
      <c r="HB26" t="s">
        <v>241</v>
      </c>
      <c r="HC26" t="s">
        <v>315</v>
      </c>
      <c r="HD26" t="s">
        <v>361</v>
      </c>
      <c r="HE26" t="s">
        <v>317</v>
      </c>
      <c r="HF26" t="s">
        <v>398</v>
      </c>
      <c r="HG26" t="s">
        <v>319</v>
      </c>
      <c r="HH26" t="s">
        <v>398</v>
      </c>
      <c r="HI26" t="s">
        <v>241</v>
      </c>
      <c r="HJ26" t="s">
        <v>219</v>
      </c>
      <c r="HK26" t="s">
        <v>241</v>
      </c>
      <c r="HL26" s="12"/>
      <c r="HM26">
        <v>0.75</v>
      </c>
      <c r="HN26">
        <v>0</v>
      </c>
      <c r="HO26">
        <v>0</v>
      </c>
      <c r="HP26">
        <v>1</v>
      </c>
      <c r="HQ26">
        <v>0.5</v>
      </c>
      <c r="HR26">
        <v>0.75</v>
      </c>
      <c r="HS26">
        <v>1</v>
      </c>
      <c r="HT26">
        <v>0</v>
      </c>
      <c r="HU26">
        <v>1</v>
      </c>
      <c r="HV26">
        <v>0.75</v>
      </c>
      <c r="HW26">
        <v>0.5</v>
      </c>
      <c r="HX26">
        <v>0.75</v>
      </c>
      <c r="HY26">
        <v>1</v>
      </c>
      <c r="HZ26">
        <v>0.75</v>
      </c>
      <c r="IA26" s="4">
        <v>1</v>
      </c>
      <c r="IB26">
        <v>0.75</v>
      </c>
      <c r="IC26">
        <v>0.75</v>
      </c>
      <c r="ID26">
        <v>0.75</v>
      </c>
      <c r="IE26">
        <v>0.5</v>
      </c>
      <c r="IG26">
        <v>0.25</v>
      </c>
      <c r="IH26">
        <v>0</v>
      </c>
      <c r="II26">
        <v>0.25</v>
      </c>
      <c r="IJ26">
        <v>0</v>
      </c>
      <c r="IK26">
        <v>0</v>
      </c>
      <c r="IL26">
        <v>0</v>
      </c>
      <c r="IM26">
        <v>0</v>
      </c>
      <c r="IN26">
        <v>0</v>
      </c>
      <c r="IO26">
        <v>1</v>
      </c>
      <c r="IQ26">
        <v>0</v>
      </c>
      <c r="IS26">
        <f t="shared" si="0"/>
        <v>0.11249999999999999</v>
      </c>
      <c r="IT26">
        <f t="shared" si="1"/>
        <v>0</v>
      </c>
      <c r="IU26">
        <f t="shared" si="2"/>
        <v>0</v>
      </c>
      <c r="IV26">
        <f t="shared" si="3"/>
        <v>0.1</v>
      </c>
      <c r="IW26">
        <f t="shared" si="4"/>
        <v>0.04</v>
      </c>
      <c r="IX26">
        <f t="shared" si="5"/>
        <v>9.7500000000000003E-2</v>
      </c>
      <c r="IY26">
        <f t="shared" si="6"/>
        <v>0.1</v>
      </c>
      <c r="IZ26">
        <f t="shared" si="7"/>
        <v>0</v>
      </c>
      <c r="JA26">
        <f t="shared" si="8"/>
        <v>0.13</v>
      </c>
      <c r="JB26">
        <f t="shared" si="9"/>
        <v>7.5000000000000011E-2</v>
      </c>
      <c r="JC26">
        <f t="shared" si="10"/>
        <v>0.06</v>
      </c>
      <c r="JD26">
        <f t="shared" si="11"/>
        <v>8.2500000000000004E-2</v>
      </c>
      <c r="JE26">
        <f t="shared" si="12"/>
        <v>7.0000000000000007E-2</v>
      </c>
      <c r="JF26">
        <f t="shared" si="13"/>
        <v>0.09</v>
      </c>
      <c r="JG26" s="5">
        <f t="shared" si="14"/>
        <v>0.05</v>
      </c>
      <c r="JH26">
        <f t="shared" si="15"/>
        <v>0</v>
      </c>
      <c r="JI26">
        <f t="shared" si="15"/>
        <v>0</v>
      </c>
      <c r="JJ26">
        <f t="shared" si="16"/>
        <v>0.15000000000000002</v>
      </c>
      <c r="JK26">
        <f t="shared" si="17"/>
        <v>7.4999999999999997E-2</v>
      </c>
      <c r="JL26" s="6">
        <f t="shared" si="18"/>
        <v>0.06</v>
      </c>
      <c r="JM26">
        <f t="shared" si="19"/>
        <v>0.03</v>
      </c>
      <c r="JN26">
        <f t="shared" si="20"/>
        <v>0</v>
      </c>
      <c r="JO26">
        <f t="shared" si="21"/>
        <v>3.7499999999999999E-2</v>
      </c>
      <c r="JP26">
        <f t="shared" si="22"/>
        <v>0</v>
      </c>
      <c r="JQ26">
        <f t="shared" si="23"/>
        <v>0</v>
      </c>
      <c r="JR26">
        <f t="shared" si="24"/>
        <v>0</v>
      </c>
      <c r="JS26">
        <f t="shared" si="25"/>
        <v>0</v>
      </c>
      <c r="JT26">
        <f t="shared" si="25"/>
        <v>0</v>
      </c>
      <c r="JU26">
        <f t="shared" si="26"/>
        <v>1</v>
      </c>
      <c r="JV26">
        <f t="shared" si="26"/>
        <v>0</v>
      </c>
      <c r="JW26">
        <f t="shared" si="27"/>
        <v>0.15</v>
      </c>
      <c r="JY26">
        <f t="shared" si="28"/>
        <v>3.7500000000000006E-2</v>
      </c>
      <c r="JZ26">
        <f t="shared" si="29"/>
        <v>0</v>
      </c>
      <c r="KA26">
        <f t="shared" si="30"/>
        <v>0</v>
      </c>
      <c r="KB26">
        <f t="shared" si="30"/>
        <v>0.02</v>
      </c>
      <c r="KC26">
        <f t="shared" si="31"/>
        <v>0.02</v>
      </c>
      <c r="KD26">
        <f t="shared" si="32"/>
        <v>2.2499999999999999E-2</v>
      </c>
      <c r="KE26">
        <f t="shared" si="32"/>
        <v>0.03</v>
      </c>
      <c r="KF26">
        <f t="shared" si="32"/>
        <v>0</v>
      </c>
      <c r="KG26">
        <f t="shared" si="32"/>
        <v>0.03</v>
      </c>
      <c r="KH26">
        <f t="shared" si="32"/>
        <v>2.2499999999999999E-2</v>
      </c>
      <c r="KI26">
        <f t="shared" si="32"/>
        <v>1.4999999999999999E-2</v>
      </c>
      <c r="KJ26">
        <f t="shared" si="32"/>
        <v>2.2499999999999999E-2</v>
      </c>
      <c r="KK26">
        <f t="shared" si="33"/>
        <v>0.02</v>
      </c>
      <c r="KL26">
        <f t="shared" si="34"/>
        <v>0.03</v>
      </c>
      <c r="KM26" s="5">
        <f t="shared" si="35"/>
        <v>0.05</v>
      </c>
      <c r="KN26">
        <f t="shared" si="36"/>
        <v>0</v>
      </c>
      <c r="KO26">
        <f t="shared" si="36"/>
        <v>0</v>
      </c>
      <c r="KP26">
        <f t="shared" si="37"/>
        <v>4.4999999999999998E-2</v>
      </c>
      <c r="KQ26">
        <f t="shared" si="38"/>
        <v>1.4999999999999999E-2</v>
      </c>
      <c r="KR26" s="6">
        <f t="shared" si="39"/>
        <v>0.03</v>
      </c>
      <c r="KS26">
        <f t="shared" si="40"/>
        <v>0.01</v>
      </c>
      <c r="KT26">
        <f t="shared" si="41"/>
        <v>0</v>
      </c>
      <c r="KU26">
        <f t="shared" si="42"/>
        <v>0.01</v>
      </c>
      <c r="KV26">
        <f t="shared" si="43"/>
        <v>0</v>
      </c>
      <c r="KW26">
        <f t="shared" si="44"/>
        <v>0</v>
      </c>
      <c r="KX26">
        <f t="shared" si="45"/>
        <v>0</v>
      </c>
      <c r="KY26">
        <f t="shared" si="46"/>
        <v>0</v>
      </c>
      <c r="KZ26">
        <f t="shared" si="47"/>
        <v>0</v>
      </c>
      <c r="LA26">
        <f t="shared" si="48"/>
        <v>1</v>
      </c>
      <c r="LB26">
        <f t="shared" si="48"/>
        <v>0</v>
      </c>
      <c r="LC26">
        <f t="shared" si="49"/>
        <v>0.1</v>
      </c>
      <c r="LE26" t="str">
        <f t="shared" si="53"/>
        <v>Cameroun</v>
      </c>
      <c r="LF26">
        <f t="shared" si="54"/>
        <v>0.57999999999999996</v>
      </c>
      <c r="LG26" s="6">
        <f t="shared" si="50"/>
        <v>0.71250000000000013</v>
      </c>
      <c r="LH26">
        <f t="shared" si="51"/>
        <v>0.2175</v>
      </c>
      <c r="LI26" s="6">
        <f t="shared" si="55"/>
        <v>0.53</v>
      </c>
      <c r="LJ26">
        <f t="shared" si="52"/>
        <v>0</v>
      </c>
    </row>
    <row r="27" spans="1:322" x14ac:dyDescent="0.35">
      <c r="A27" s="3">
        <v>44907</v>
      </c>
      <c r="B27" t="s">
        <v>554</v>
      </c>
      <c r="D27" s="27" t="s">
        <v>321</v>
      </c>
      <c r="E27" s="27" t="s">
        <v>262</v>
      </c>
      <c r="F27" s="27">
        <v>24</v>
      </c>
      <c r="G27" s="27" t="s">
        <v>258</v>
      </c>
      <c r="H27" s="27" t="s">
        <v>259</v>
      </c>
      <c r="I27" s="27" t="s">
        <v>207</v>
      </c>
      <c r="J27" s="27" t="s">
        <v>555</v>
      </c>
      <c r="K27" s="28">
        <v>44595</v>
      </c>
      <c r="L27" s="28">
        <v>44595</v>
      </c>
      <c r="M27" s="28">
        <v>44589</v>
      </c>
      <c r="N27" s="27" t="s">
        <v>261</v>
      </c>
      <c r="O27" s="27" t="s">
        <v>261</v>
      </c>
      <c r="P27" s="27" t="s">
        <v>261</v>
      </c>
      <c r="Q27" s="27" t="s">
        <v>324</v>
      </c>
      <c r="R27" s="28">
        <v>44593</v>
      </c>
      <c r="S27" s="28">
        <v>44593</v>
      </c>
      <c r="T27" s="27" t="s">
        <v>263</v>
      </c>
      <c r="U27" s="27" t="s">
        <v>261</v>
      </c>
      <c r="V27" s="28" t="s">
        <v>262</v>
      </c>
      <c r="W27" s="27" t="s">
        <v>261</v>
      </c>
      <c r="X27" s="28" t="s">
        <v>262</v>
      </c>
      <c r="Y27" s="27" t="s">
        <v>263</v>
      </c>
      <c r="Z27" s="28">
        <v>44811</v>
      </c>
      <c r="AA27" s="27" t="s">
        <v>264</v>
      </c>
      <c r="AB27" s="27" t="s">
        <v>265</v>
      </c>
      <c r="AC27" s="27" t="s">
        <v>556</v>
      </c>
      <c r="AD27" s="27" t="s">
        <v>267</v>
      </c>
      <c r="AE27" s="27" t="s">
        <v>262</v>
      </c>
      <c r="AF27" s="27" t="s">
        <v>262</v>
      </c>
      <c r="AG27" s="29" t="s">
        <v>262</v>
      </c>
      <c r="AH27" s="27" t="s">
        <v>263</v>
      </c>
      <c r="AI27" s="27">
        <v>44662</v>
      </c>
      <c r="AJ27" s="28">
        <v>44666</v>
      </c>
      <c r="AK27" s="27" t="s">
        <v>268</v>
      </c>
      <c r="AL27" s="27" t="s">
        <v>269</v>
      </c>
      <c r="AM27" s="27" t="s">
        <v>265</v>
      </c>
      <c r="AN27" s="27" t="s">
        <v>270</v>
      </c>
      <c r="AO27" s="27" t="s">
        <v>261</v>
      </c>
      <c r="AP27" s="27" t="s">
        <v>261</v>
      </c>
      <c r="AQ27" s="28" t="s">
        <v>262</v>
      </c>
      <c r="AR27" s="27" t="s">
        <v>261</v>
      </c>
      <c r="AS27" s="28" t="s">
        <v>262</v>
      </c>
      <c r="AT27" s="27" t="s">
        <v>261</v>
      </c>
      <c r="AU27" s="28" t="s">
        <v>262</v>
      </c>
      <c r="AV27" s="27" t="s">
        <v>261</v>
      </c>
      <c r="AW27" s="28" t="s">
        <v>262</v>
      </c>
      <c r="AX27" s="27" t="s">
        <v>261</v>
      </c>
      <c r="AY27" s="28" t="s">
        <v>262</v>
      </c>
      <c r="AZ27" s="27" t="s">
        <v>262</v>
      </c>
      <c r="BA27" s="27" t="s">
        <v>262</v>
      </c>
      <c r="BB27" s="27" t="s">
        <v>261</v>
      </c>
      <c r="BC27" s="28" t="s">
        <v>262</v>
      </c>
      <c r="BD27" s="27" t="s">
        <v>261</v>
      </c>
      <c r="BE27" s="30" t="s">
        <v>262</v>
      </c>
      <c r="BF27" t="s">
        <v>555</v>
      </c>
      <c r="BG27" t="s">
        <v>207</v>
      </c>
      <c r="BH27" t="s">
        <v>208</v>
      </c>
      <c r="BI27" t="s">
        <v>522</v>
      </c>
      <c r="BJ27" t="s">
        <v>210</v>
      </c>
      <c r="BK27" t="s">
        <v>329</v>
      </c>
      <c r="BL27" t="s">
        <v>212</v>
      </c>
      <c r="BM27" t="s">
        <v>557</v>
      </c>
      <c r="BN27" t="s">
        <v>219</v>
      </c>
      <c r="BO27" t="s">
        <v>348</v>
      </c>
      <c r="BP27" t="s">
        <v>219</v>
      </c>
      <c r="BQ27" t="s">
        <v>216</v>
      </c>
      <c r="BR27" t="s">
        <v>558</v>
      </c>
      <c r="BU27" t="s">
        <v>559</v>
      </c>
      <c r="BV27" t="s">
        <v>219</v>
      </c>
      <c r="BW27" t="s">
        <v>540</v>
      </c>
      <c r="BX27" t="s">
        <v>560</v>
      </c>
      <c r="BY27" t="s">
        <v>561</v>
      </c>
      <c r="CB27" t="s">
        <v>561</v>
      </c>
      <c r="CC27" t="s">
        <v>214</v>
      </c>
      <c r="CG27" t="s">
        <v>219</v>
      </c>
      <c r="CI27" t="s">
        <v>335</v>
      </c>
      <c r="CJ27" t="s">
        <v>562</v>
      </c>
      <c r="CK27" t="s">
        <v>335</v>
      </c>
      <c r="CL27" t="s">
        <v>336</v>
      </c>
      <c r="CN27" t="s">
        <v>223</v>
      </c>
      <c r="CP27" t="s">
        <v>284</v>
      </c>
      <c r="CQ27" t="s">
        <v>225</v>
      </c>
      <c r="CR27" t="s">
        <v>250</v>
      </c>
      <c r="CS27" t="s">
        <v>244</v>
      </c>
      <c r="CT27" t="s">
        <v>219</v>
      </c>
      <c r="CU27" t="s">
        <v>219</v>
      </c>
      <c r="CV27" t="s">
        <v>227</v>
      </c>
      <c r="CW27" t="s">
        <v>227</v>
      </c>
      <c r="CX27" t="s">
        <v>287</v>
      </c>
      <c r="CY27" t="s">
        <v>287</v>
      </c>
      <c r="CZ27" t="s">
        <v>219</v>
      </c>
      <c r="DA27" t="s">
        <v>219</v>
      </c>
      <c r="DB27" t="s">
        <v>230</v>
      </c>
      <c r="DC27" t="s">
        <v>230</v>
      </c>
      <c r="DD27" t="s">
        <v>219</v>
      </c>
      <c r="DI27" t="s">
        <v>338</v>
      </c>
      <c r="DK27" t="s">
        <v>372</v>
      </c>
      <c r="DL27" t="s">
        <v>372</v>
      </c>
      <c r="DM27" t="s">
        <v>214</v>
      </c>
      <c r="DN27" t="s">
        <v>219</v>
      </c>
      <c r="DO27" t="s">
        <v>414</v>
      </c>
      <c r="DP27" t="s">
        <v>235</v>
      </c>
      <c r="DR27" t="s">
        <v>235</v>
      </c>
      <c r="DT27" t="s">
        <v>214</v>
      </c>
      <c r="DU27" t="s">
        <v>214</v>
      </c>
      <c r="DV27" t="s">
        <v>459</v>
      </c>
      <c r="DX27" t="s">
        <v>237</v>
      </c>
      <c r="DY27" t="s">
        <v>237</v>
      </c>
      <c r="DZ27" t="s">
        <v>238</v>
      </c>
      <c r="EA27" t="s">
        <v>237</v>
      </c>
      <c r="EB27" t="s">
        <v>237</v>
      </c>
      <c r="EC27" t="s">
        <v>242</v>
      </c>
      <c r="ED27" t="s">
        <v>242</v>
      </c>
      <c r="EE27" t="s">
        <v>219</v>
      </c>
      <c r="EF27" t="s">
        <v>219</v>
      </c>
      <c r="EK27" t="s">
        <v>242</v>
      </c>
      <c r="EL27" t="s">
        <v>242</v>
      </c>
      <c r="EM27" t="s">
        <v>240</v>
      </c>
      <c r="EN27" t="s">
        <v>240</v>
      </c>
      <c r="EO27" t="s">
        <v>240</v>
      </c>
      <c r="EP27" t="s">
        <v>240</v>
      </c>
      <c r="EQ27" t="s">
        <v>214</v>
      </c>
      <c r="ER27" t="s">
        <v>214</v>
      </c>
      <c r="ES27" t="s">
        <v>389</v>
      </c>
      <c r="ET27" t="s">
        <v>389</v>
      </c>
      <c r="EU27" t="s">
        <v>237</v>
      </c>
      <c r="EV27" t="s">
        <v>237</v>
      </c>
      <c r="EW27" t="s">
        <v>563</v>
      </c>
      <c r="EX27" t="s">
        <v>563</v>
      </c>
      <c r="EY27" t="s">
        <v>242</v>
      </c>
      <c r="EZ27" t="s">
        <v>241</v>
      </c>
      <c r="FA27" t="s">
        <v>241</v>
      </c>
      <c r="FB27" t="s">
        <v>237</v>
      </c>
      <c r="FC27" t="s">
        <v>237</v>
      </c>
      <c r="FD27" t="s">
        <v>237</v>
      </c>
      <c r="FE27" t="s">
        <v>244</v>
      </c>
      <c r="FF27" t="s">
        <v>244</v>
      </c>
      <c r="FG27" t="s">
        <v>547</v>
      </c>
      <c r="FH27" t="s">
        <v>547</v>
      </c>
      <c r="FI27" t="s">
        <v>214</v>
      </c>
      <c r="FJ27" t="s">
        <v>214</v>
      </c>
      <c r="FK27" t="s">
        <v>214</v>
      </c>
      <c r="FL27" t="s">
        <v>214</v>
      </c>
      <c r="FM27" t="s">
        <v>245</v>
      </c>
      <c r="FN27" t="s">
        <v>245</v>
      </c>
      <c r="FO27" t="s">
        <v>214</v>
      </c>
      <c r="FP27" t="s">
        <v>214</v>
      </c>
      <c r="FQ27" t="s">
        <v>487</v>
      </c>
      <c r="FR27" t="s">
        <v>241</v>
      </c>
      <c r="FS27" t="s">
        <v>564</v>
      </c>
      <c r="FT27" t="s">
        <v>241</v>
      </c>
      <c r="FU27" t="s">
        <v>219</v>
      </c>
      <c r="FV27" t="s">
        <v>241</v>
      </c>
      <c r="FW27" t="s">
        <v>241</v>
      </c>
      <c r="FX27" t="s">
        <v>241</v>
      </c>
      <c r="FY27" t="s">
        <v>241</v>
      </c>
      <c r="FZ27" t="s">
        <v>335</v>
      </c>
      <c r="GA27" t="s">
        <v>335</v>
      </c>
      <c r="GB27" t="s">
        <v>227</v>
      </c>
      <c r="GC27" t="s">
        <v>227</v>
      </c>
      <c r="GD27" t="s">
        <v>565</v>
      </c>
      <c r="GE27" t="s">
        <v>566</v>
      </c>
      <c r="GF27" t="s">
        <v>550</v>
      </c>
      <c r="GG27" t="s">
        <v>227</v>
      </c>
      <c r="GH27" t="s">
        <v>241</v>
      </c>
      <c r="GI27" t="s">
        <v>227</v>
      </c>
      <c r="GJ27" t="s">
        <v>227</v>
      </c>
      <c r="GK27" t="s">
        <v>227</v>
      </c>
      <c r="GL27" t="s">
        <v>227</v>
      </c>
      <c r="GM27" t="s">
        <v>227</v>
      </c>
      <c r="GN27" t="s">
        <v>219</v>
      </c>
      <c r="GO27" t="s">
        <v>219</v>
      </c>
      <c r="GP27" t="s">
        <v>295</v>
      </c>
      <c r="GQ27" t="s">
        <v>295</v>
      </c>
      <c r="GR27" t="s">
        <v>295</v>
      </c>
      <c r="GS27" t="s">
        <v>214</v>
      </c>
      <c r="GT27" t="s">
        <v>241</v>
      </c>
      <c r="GU27" t="s">
        <v>214</v>
      </c>
      <c r="GV27" t="s">
        <v>241</v>
      </c>
      <c r="GW27" t="s">
        <v>253</v>
      </c>
      <c r="GX27" t="s">
        <v>253</v>
      </c>
      <c r="GY27" t="s">
        <v>567</v>
      </c>
      <c r="GZ27" t="s">
        <v>241</v>
      </c>
      <c r="HA27" t="s">
        <v>298</v>
      </c>
      <c r="HB27" t="s">
        <v>241</v>
      </c>
      <c r="HC27" t="s">
        <v>315</v>
      </c>
      <c r="HD27" t="s">
        <v>361</v>
      </c>
      <c r="HE27" t="s">
        <v>317</v>
      </c>
      <c r="HF27" t="s">
        <v>241</v>
      </c>
      <c r="HG27" t="s">
        <v>319</v>
      </c>
      <c r="HH27" t="s">
        <v>241</v>
      </c>
      <c r="HI27" t="s">
        <v>241</v>
      </c>
      <c r="HJ27" t="s">
        <v>214</v>
      </c>
      <c r="HK27" t="s">
        <v>568</v>
      </c>
      <c r="HL27" s="12"/>
      <c r="HM27">
        <v>0.5</v>
      </c>
      <c r="HN27">
        <v>0.5</v>
      </c>
      <c r="HO27">
        <v>0</v>
      </c>
      <c r="HP27">
        <v>1</v>
      </c>
      <c r="HQ27">
        <v>1</v>
      </c>
      <c r="HR27">
        <v>0</v>
      </c>
      <c r="HS27">
        <v>1</v>
      </c>
      <c r="HT27">
        <v>0</v>
      </c>
      <c r="HU27">
        <v>0</v>
      </c>
      <c r="HV27">
        <v>0.5</v>
      </c>
      <c r="HW27">
        <v>0.5</v>
      </c>
      <c r="HX27">
        <v>0.75</v>
      </c>
      <c r="HZ27">
        <v>0.75</v>
      </c>
      <c r="IA27" s="4">
        <v>1</v>
      </c>
      <c r="IB27">
        <v>1</v>
      </c>
      <c r="IC27">
        <v>0.5</v>
      </c>
      <c r="ID27">
        <v>0.75</v>
      </c>
      <c r="IE27">
        <v>0.5</v>
      </c>
      <c r="IG27">
        <v>0.25</v>
      </c>
      <c r="IH27">
        <v>0</v>
      </c>
      <c r="II27">
        <v>0.75</v>
      </c>
      <c r="IJ27">
        <v>0.5</v>
      </c>
      <c r="IK27">
        <v>1</v>
      </c>
      <c r="IL27">
        <v>0.5</v>
      </c>
      <c r="IM27">
        <v>1</v>
      </c>
      <c r="IN27">
        <v>1</v>
      </c>
      <c r="IO27">
        <v>1</v>
      </c>
      <c r="IQ27">
        <v>0</v>
      </c>
      <c r="IS27">
        <f t="shared" si="0"/>
        <v>7.4999999999999997E-2</v>
      </c>
      <c r="IT27">
        <f t="shared" si="1"/>
        <v>0.06</v>
      </c>
      <c r="IU27">
        <f t="shared" si="2"/>
        <v>0</v>
      </c>
      <c r="IV27">
        <f t="shared" si="3"/>
        <v>0.1</v>
      </c>
      <c r="IW27">
        <f t="shared" si="4"/>
        <v>0.08</v>
      </c>
      <c r="IX27">
        <f t="shared" si="5"/>
        <v>0</v>
      </c>
      <c r="IY27">
        <f t="shared" si="6"/>
        <v>0.1</v>
      </c>
      <c r="IZ27">
        <f t="shared" si="7"/>
        <v>0</v>
      </c>
      <c r="JA27">
        <f t="shared" si="8"/>
        <v>0</v>
      </c>
      <c r="JB27">
        <f t="shared" si="9"/>
        <v>0.05</v>
      </c>
      <c r="JC27">
        <f t="shared" si="10"/>
        <v>0.06</v>
      </c>
      <c r="JD27">
        <f t="shared" si="11"/>
        <v>8.2500000000000004E-2</v>
      </c>
      <c r="JE27">
        <f t="shared" si="12"/>
        <v>0</v>
      </c>
      <c r="JF27">
        <f t="shared" si="13"/>
        <v>0.09</v>
      </c>
      <c r="JG27" s="5">
        <f t="shared" si="14"/>
        <v>0.05</v>
      </c>
      <c r="JH27">
        <f t="shared" si="15"/>
        <v>0</v>
      </c>
      <c r="JI27">
        <f t="shared" si="15"/>
        <v>0</v>
      </c>
      <c r="JJ27">
        <f t="shared" si="16"/>
        <v>0.15000000000000002</v>
      </c>
      <c r="JK27">
        <f t="shared" si="17"/>
        <v>7.4999999999999997E-2</v>
      </c>
      <c r="JL27" s="6">
        <f t="shared" si="18"/>
        <v>5.6666666666666671E-2</v>
      </c>
      <c r="JM27">
        <f t="shared" si="19"/>
        <v>0.03</v>
      </c>
      <c r="JN27">
        <f t="shared" si="20"/>
        <v>0</v>
      </c>
      <c r="JO27">
        <f t="shared" si="21"/>
        <v>0.11249999999999999</v>
      </c>
      <c r="JP27">
        <f t="shared" si="22"/>
        <v>0.05</v>
      </c>
      <c r="JQ27">
        <f t="shared" si="23"/>
        <v>0.12</v>
      </c>
      <c r="JR27">
        <f t="shared" si="24"/>
        <v>5.5E-2</v>
      </c>
      <c r="JS27">
        <f t="shared" si="25"/>
        <v>0.1</v>
      </c>
      <c r="JT27">
        <f t="shared" si="25"/>
        <v>0.1</v>
      </c>
      <c r="JU27">
        <f t="shared" si="26"/>
        <v>1</v>
      </c>
      <c r="JV27">
        <f t="shared" si="26"/>
        <v>0</v>
      </c>
      <c r="JW27">
        <f t="shared" si="27"/>
        <v>0.15</v>
      </c>
      <c r="JY27">
        <f t="shared" si="28"/>
        <v>2.5000000000000001E-2</v>
      </c>
      <c r="JZ27">
        <f t="shared" si="29"/>
        <v>0.04</v>
      </c>
      <c r="KA27">
        <f t="shared" si="30"/>
        <v>0</v>
      </c>
      <c r="KB27">
        <f t="shared" si="30"/>
        <v>0.02</v>
      </c>
      <c r="KC27">
        <f t="shared" si="31"/>
        <v>0.04</v>
      </c>
      <c r="KD27">
        <f t="shared" si="32"/>
        <v>0</v>
      </c>
      <c r="KE27">
        <f t="shared" si="32"/>
        <v>0.03</v>
      </c>
      <c r="KF27">
        <f t="shared" si="32"/>
        <v>0</v>
      </c>
      <c r="KG27">
        <f t="shared" si="32"/>
        <v>0</v>
      </c>
      <c r="KH27">
        <f t="shared" si="32"/>
        <v>1.4999999999999999E-2</v>
      </c>
      <c r="KI27">
        <f t="shared" si="32"/>
        <v>1.4999999999999999E-2</v>
      </c>
      <c r="KJ27">
        <f t="shared" si="32"/>
        <v>2.2499999999999999E-2</v>
      </c>
      <c r="KK27">
        <f t="shared" si="33"/>
        <v>0</v>
      </c>
      <c r="KL27">
        <f t="shared" si="34"/>
        <v>0.03</v>
      </c>
      <c r="KM27" s="5">
        <f t="shared" si="35"/>
        <v>0.05</v>
      </c>
      <c r="KN27">
        <f t="shared" si="36"/>
        <v>0</v>
      </c>
      <c r="KO27">
        <f t="shared" si="36"/>
        <v>0</v>
      </c>
      <c r="KP27">
        <f t="shared" si="37"/>
        <v>4.4999999999999998E-2</v>
      </c>
      <c r="KQ27">
        <f t="shared" si="38"/>
        <v>1.4999999999999999E-2</v>
      </c>
      <c r="KR27" s="6">
        <f t="shared" si="39"/>
        <v>2.8333333333333335E-2</v>
      </c>
      <c r="KS27">
        <f t="shared" si="40"/>
        <v>0.01</v>
      </c>
      <c r="KT27">
        <f t="shared" si="41"/>
        <v>0</v>
      </c>
      <c r="KU27">
        <f t="shared" si="42"/>
        <v>0.03</v>
      </c>
      <c r="KV27">
        <f t="shared" si="43"/>
        <v>2.5000000000000001E-2</v>
      </c>
      <c r="KW27">
        <f t="shared" si="44"/>
        <v>0.01</v>
      </c>
      <c r="KX27">
        <f t="shared" si="45"/>
        <v>0</v>
      </c>
      <c r="KY27">
        <f t="shared" si="46"/>
        <v>0.04</v>
      </c>
      <c r="KZ27">
        <f t="shared" si="47"/>
        <v>0.03</v>
      </c>
      <c r="LA27">
        <f t="shared" si="48"/>
        <v>1</v>
      </c>
      <c r="LB27">
        <f t="shared" si="48"/>
        <v>0</v>
      </c>
      <c r="LC27">
        <f t="shared" si="49"/>
        <v>0.1</v>
      </c>
      <c r="LE27" t="str">
        <f t="shared" si="53"/>
        <v>Sierra Leone</v>
      </c>
      <c r="LF27">
        <f t="shared" si="54"/>
        <v>0.41500000000000004</v>
      </c>
      <c r="LG27" s="6">
        <f t="shared" si="50"/>
        <v>0.61416666666666664</v>
      </c>
      <c r="LH27">
        <f t="shared" si="51"/>
        <v>0.71750000000000003</v>
      </c>
      <c r="LI27" s="6">
        <f t="shared" si="55"/>
        <v>0.62083333333333324</v>
      </c>
      <c r="LJ27">
        <f t="shared" si="52"/>
        <v>0</v>
      </c>
    </row>
    <row r="28" spans="1:322" x14ac:dyDescent="0.35">
      <c r="A28" s="3">
        <v>44918</v>
      </c>
      <c r="B28" t="s">
        <v>554</v>
      </c>
      <c r="D28" s="24" t="s">
        <v>321</v>
      </c>
      <c r="E28" s="24" t="s">
        <v>262</v>
      </c>
      <c r="F28" s="24">
        <v>24</v>
      </c>
      <c r="G28" s="24" t="s">
        <v>258</v>
      </c>
      <c r="H28" s="24" t="s">
        <v>259</v>
      </c>
      <c r="I28" s="24" t="s">
        <v>207</v>
      </c>
      <c r="J28" s="24" t="s">
        <v>555</v>
      </c>
      <c r="K28" s="25">
        <v>44595</v>
      </c>
      <c r="L28" s="25">
        <v>44595</v>
      </c>
      <c r="M28" s="25">
        <v>44589</v>
      </c>
      <c r="N28" s="24" t="s">
        <v>261</v>
      </c>
      <c r="O28" s="24" t="s">
        <v>261</v>
      </c>
      <c r="P28" s="24" t="s">
        <v>261</v>
      </c>
      <c r="Q28" s="24" t="s">
        <v>324</v>
      </c>
      <c r="R28" s="25">
        <v>44593</v>
      </c>
      <c r="S28" s="25">
        <v>44593</v>
      </c>
      <c r="T28" s="24" t="s">
        <v>263</v>
      </c>
      <c r="U28" s="24" t="s">
        <v>261</v>
      </c>
      <c r="V28" s="25" t="s">
        <v>262</v>
      </c>
      <c r="W28" s="24" t="s">
        <v>261</v>
      </c>
      <c r="X28" s="25" t="s">
        <v>262</v>
      </c>
      <c r="Y28" s="24" t="s">
        <v>263</v>
      </c>
      <c r="Z28" s="25">
        <v>44811</v>
      </c>
      <c r="AA28" s="24" t="s">
        <v>264</v>
      </c>
      <c r="AB28" s="24" t="s">
        <v>265</v>
      </c>
      <c r="AC28" s="24" t="s">
        <v>556</v>
      </c>
      <c r="AD28" s="24" t="s">
        <v>267</v>
      </c>
      <c r="AE28" s="24" t="s">
        <v>262</v>
      </c>
      <c r="AF28" s="24" t="s">
        <v>262</v>
      </c>
      <c r="AG28" s="31" t="s">
        <v>262</v>
      </c>
      <c r="AH28" s="24" t="s">
        <v>263</v>
      </c>
      <c r="AI28" s="24">
        <v>44662</v>
      </c>
      <c r="AJ28" s="25">
        <v>44666</v>
      </c>
      <c r="AK28" s="24" t="s">
        <v>268</v>
      </c>
      <c r="AL28" s="24" t="s">
        <v>269</v>
      </c>
      <c r="AM28" s="24" t="s">
        <v>265</v>
      </c>
      <c r="AN28" s="24" t="s">
        <v>270</v>
      </c>
      <c r="AO28" s="24" t="s">
        <v>261</v>
      </c>
      <c r="AP28" s="24" t="s">
        <v>261</v>
      </c>
      <c r="AQ28" s="25" t="s">
        <v>262</v>
      </c>
      <c r="AR28" s="24" t="s">
        <v>261</v>
      </c>
      <c r="AS28" s="25" t="s">
        <v>262</v>
      </c>
      <c r="AT28" s="24" t="s">
        <v>261</v>
      </c>
      <c r="AU28" s="25" t="s">
        <v>262</v>
      </c>
      <c r="AV28" s="24" t="s">
        <v>261</v>
      </c>
      <c r="AW28" s="25" t="s">
        <v>262</v>
      </c>
      <c r="AX28" s="24" t="s">
        <v>261</v>
      </c>
      <c r="AY28" s="25" t="s">
        <v>262</v>
      </c>
      <c r="AZ28" s="27" t="s">
        <v>262</v>
      </c>
      <c r="BA28" s="27" t="s">
        <v>262</v>
      </c>
      <c r="BB28" s="24" t="s">
        <v>261</v>
      </c>
      <c r="BC28" s="25" t="s">
        <v>262</v>
      </c>
      <c r="BD28" s="24" t="s">
        <v>261</v>
      </c>
      <c r="BE28" s="26" t="s">
        <v>262</v>
      </c>
      <c r="BF28" t="s">
        <v>555</v>
      </c>
      <c r="BG28" t="s">
        <v>207</v>
      </c>
      <c r="BH28" t="s">
        <v>208</v>
      </c>
      <c r="BI28" t="s">
        <v>440</v>
      </c>
      <c r="BJ28" t="s">
        <v>210</v>
      </c>
      <c r="BK28" t="s">
        <v>329</v>
      </c>
      <c r="BL28" t="s">
        <v>212</v>
      </c>
      <c r="BM28" t="s">
        <v>557</v>
      </c>
      <c r="BN28" t="s">
        <v>214</v>
      </c>
      <c r="BO28" t="s">
        <v>348</v>
      </c>
      <c r="BP28" t="s">
        <v>219</v>
      </c>
      <c r="BQ28" t="s">
        <v>216</v>
      </c>
      <c r="BR28" t="s">
        <v>558</v>
      </c>
      <c r="BU28" t="s">
        <v>559</v>
      </c>
      <c r="BV28" t="s">
        <v>219</v>
      </c>
      <c r="BW28" t="s">
        <v>540</v>
      </c>
      <c r="BX28" t="s">
        <v>560</v>
      </c>
      <c r="BY28" t="s">
        <v>561</v>
      </c>
      <c r="CB28" t="s">
        <v>561</v>
      </c>
      <c r="CC28" t="s">
        <v>214</v>
      </c>
      <c r="CG28" t="s">
        <v>219</v>
      </c>
      <c r="CI28" t="s">
        <v>335</v>
      </c>
      <c r="CJ28" t="s">
        <v>562</v>
      </c>
      <c r="CK28" t="s">
        <v>335</v>
      </c>
      <c r="CL28" t="s">
        <v>336</v>
      </c>
      <c r="CN28" t="s">
        <v>223</v>
      </c>
      <c r="CP28" t="s">
        <v>284</v>
      </c>
      <c r="CQ28" t="s">
        <v>225</v>
      </c>
      <c r="CR28" t="s">
        <v>250</v>
      </c>
      <c r="CS28" t="s">
        <v>244</v>
      </c>
      <c r="CT28" t="s">
        <v>219</v>
      </c>
      <c r="CU28" t="s">
        <v>219</v>
      </c>
      <c r="CV28" t="s">
        <v>227</v>
      </c>
      <c r="CW28" t="s">
        <v>227</v>
      </c>
      <c r="CX28" t="s">
        <v>287</v>
      </c>
      <c r="CY28" t="s">
        <v>287</v>
      </c>
      <c r="CZ28" t="s">
        <v>219</v>
      </c>
      <c r="DA28" t="s">
        <v>219</v>
      </c>
      <c r="DB28" t="s">
        <v>230</v>
      </c>
      <c r="DC28" t="s">
        <v>230</v>
      </c>
      <c r="DD28" t="s">
        <v>219</v>
      </c>
      <c r="DI28" t="s">
        <v>338</v>
      </c>
      <c r="DK28" t="s">
        <v>372</v>
      </c>
      <c r="DL28" t="s">
        <v>372</v>
      </c>
      <c r="DM28" t="s">
        <v>214</v>
      </c>
      <c r="DN28" t="s">
        <v>219</v>
      </c>
      <c r="DO28" t="s">
        <v>414</v>
      </c>
      <c r="DP28" t="s">
        <v>235</v>
      </c>
      <c r="DR28" t="s">
        <v>235</v>
      </c>
      <c r="DT28" t="s">
        <v>214</v>
      </c>
      <c r="DU28" t="s">
        <v>214</v>
      </c>
      <c r="DV28" t="s">
        <v>459</v>
      </c>
      <c r="DX28" t="s">
        <v>237</v>
      </c>
      <c r="DY28" t="s">
        <v>237</v>
      </c>
      <c r="DZ28" t="s">
        <v>238</v>
      </c>
      <c r="EA28" t="s">
        <v>237</v>
      </c>
      <c r="EB28" t="s">
        <v>237</v>
      </c>
      <c r="EC28" t="s">
        <v>242</v>
      </c>
      <c r="ED28" t="s">
        <v>242</v>
      </c>
      <c r="EE28" t="s">
        <v>219</v>
      </c>
      <c r="EF28" t="s">
        <v>219</v>
      </c>
      <c r="EK28" t="s">
        <v>242</v>
      </c>
      <c r="EL28" t="s">
        <v>242</v>
      </c>
      <c r="EM28" t="s">
        <v>240</v>
      </c>
      <c r="EN28" t="s">
        <v>240</v>
      </c>
      <c r="EO28" t="s">
        <v>240</v>
      </c>
      <c r="EP28" t="s">
        <v>240</v>
      </c>
      <c r="EQ28" t="s">
        <v>214</v>
      </c>
      <c r="ER28" t="s">
        <v>214</v>
      </c>
      <c r="ES28" t="s">
        <v>389</v>
      </c>
      <c r="ET28" t="s">
        <v>389</v>
      </c>
      <c r="EU28" t="s">
        <v>237</v>
      </c>
      <c r="EV28" t="s">
        <v>237</v>
      </c>
      <c r="EW28" t="s">
        <v>563</v>
      </c>
      <c r="EX28" t="s">
        <v>563</v>
      </c>
      <c r="EY28" t="s">
        <v>242</v>
      </c>
      <c r="EZ28" t="s">
        <v>241</v>
      </c>
      <c r="FA28" t="s">
        <v>241</v>
      </c>
      <c r="FB28" t="s">
        <v>237</v>
      </c>
      <c r="FC28" t="s">
        <v>237</v>
      </c>
      <c r="FD28" t="s">
        <v>237</v>
      </c>
      <c r="FE28" t="s">
        <v>244</v>
      </c>
      <c r="FF28" t="s">
        <v>244</v>
      </c>
      <c r="FG28" t="s">
        <v>547</v>
      </c>
      <c r="FH28" t="s">
        <v>547</v>
      </c>
      <c r="FI28" t="s">
        <v>214</v>
      </c>
      <c r="FJ28" t="s">
        <v>214</v>
      </c>
      <c r="FK28" t="s">
        <v>214</v>
      </c>
      <c r="FL28" t="s">
        <v>214</v>
      </c>
      <c r="FM28" t="s">
        <v>245</v>
      </c>
      <c r="FN28" t="s">
        <v>245</v>
      </c>
      <c r="FO28" t="s">
        <v>214</v>
      </c>
      <c r="FP28" t="s">
        <v>214</v>
      </c>
      <c r="FQ28" t="s">
        <v>487</v>
      </c>
      <c r="FR28" t="s">
        <v>241</v>
      </c>
      <c r="FS28" t="s">
        <v>564</v>
      </c>
      <c r="FT28" t="s">
        <v>241</v>
      </c>
      <c r="FU28" t="s">
        <v>219</v>
      </c>
      <c r="FV28" t="s">
        <v>241</v>
      </c>
      <c r="FW28" t="s">
        <v>241</v>
      </c>
      <c r="FX28" t="s">
        <v>241</v>
      </c>
      <c r="FY28" t="s">
        <v>241</v>
      </c>
      <c r="FZ28" t="s">
        <v>335</v>
      </c>
      <c r="GA28" t="s">
        <v>335</v>
      </c>
      <c r="GB28" t="s">
        <v>227</v>
      </c>
      <c r="GC28" t="s">
        <v>227</v>
      </c>
      <c r="GD28" t="s">
        <v>565</v>
      </c>
      <c r="GE28" t="s">
        <v>566</v>
      </c>
      <c r="GF28" t="s">
        <v>550</v>
      </c>
      <c r="GG28" t="s">
        <v>227</v>
      </c>
      <c r="GH28" t="s">
        <v>241</v>
      </c>
      <c r="GI28" t="s">
        <v>227</v>
      </c>
      <c r="GJ28" t="s">
        <v>227</v>
      </c>
      <c r="GK28" t="s">
        <v>227</v>
      </c>
      <c r="GL28" t="s">
        <v>227</v>
      </c>
      <c r="GM28" t="s">
        <v>227</v>
      </c>
      <c r="GN28" t="s">
        <v>219</v>
      </c>
      <c r="GO28" t="s">
        <v>219</v>
      </c>
      <c r="GP28" t="s">
        <v>295</v>
      </c>
      <c r="GQ28" t="s">
        <v>295</v>
      </c>
      <c r="GR28" t="s">
        <v>295</v>
      </c>
      <c r="GS28" t="s">
        <v>214</v>
      </c>
      <c r="GT28" t="s">
        <v>241</v>
      </c>
      <c r="GU28" t="s">
        <v>214</v>
      </c>
      <c r="GV28" t="s">
        <v>241</v>
      </c>
      <c r="GW28" t="s">
        <v>253</v>
      </c>
      <c r="GX28" t="s">
        <v>253</v>
      </c>
      <c r="GY28" t="s">
        <v>567</v>
      </c>
      <c r="GZ28" t="s">
        <v>241</v>
      </c>
      <c r="HA28" t="s">
        <v>298</v>
      </c>
      <c r="HB28" t="s">
        <v>241</v>
      </c>
      <c r="HC28" t="s">
        <v>315</v>
      </c>
      <c r="HD28" t="s">
        <v>361</v>
      </c>
      <c r="HE28" t="s">
        <v>317</v>
      </c>
      <c r="HF28" t="s">
        <v>241</v>
      </c>
      <c r="HG28" t="s">
        <v>319</v>
      </c>
      <c r="HH28" t="s">
        <v>241</v>
      </c>
      <c r="HI28" t="s">
        <v>241</v>
      </c>
      <c r="HJ28" t="s">
        <v>214</v>
      </c>
      <c r="HK28" t="s">
        <v>568</v>
      </c>
      <c r="HL28" s="12"/>
      <c r="HM28">
        <v>0.75</v>
      </c>
      <c r="HN28">
        <v>0.5</v>
      </c>
      <c r="HO28">
        <v>1</v>
      </c>
      <c r="HP28">
        <v>0.75</v>
      </c>
      <c r="HQ28">
        <v>0</v>
      </c>
      <c r="HR28">
        <v>0.5</v>
      </c>
      <c r="HS28">
        <v>1</v>
      </c>
      <c r="HT28">
        <v>0</v>
      </c>
      <c r="HU28">
        <v>0</v>
      </c>
      <c r="HV28">
        <v>0.25</v>
      </c>
      <c r="HW28">
        <v>0.5</v>
      </c>
      <c r="HX28">
        <v>0.5</v>
      </c>
      <c r="HY28">
        <v>1</v>
      </c>
      <c r="HZ28">
        <v>0.5</v>
      </c>
      <c r="IA28" s="4">
        <v>1</v>
      </c>
      <c r="IB28">
        <v>0.25</v>
      </c>
      <c r="IC28">
        <v>0.25</v>
      </c>
      <c r="ID28">
        <v>0.25</v>
      </c>
      <c r="IE28">
        <v>0.5</v>
      </c>
      <c r="IG28">
        <v>0.25</v>
      </c>
      <c r="IH28">
        <v>0</v>
      </c>
      <c r="II28">
        <v>1</v>
      </c>
      <c r="IJ28">
        <v>1</v>
      </c>
      <c r="IK28">
        <v>1</v>
      </c>
      <c r="IL28">
        <v>0.5</v>
      </c>
      <c r="IM28">
        <v>1</v>
      </c>
      <c r="IN28">
        <v>1</v>
      </c>
      <c r="IO28">
        <v>0</v>
      </c>
      <c r="IP28">
        <v>0</v>
      </c>
      <c r="IQ28">
        <v>0</v>
      </c>
      <c r="IS28">
        <f t="shared" si="0"/>
        <v>0.11249999999999999</v>
      </c>
      <c r="IT28">
        <f t="shared" si="1"/>
        <v>0.06</v>
      </c>
      <c r="IU28">
        <f t="shared" si="2"/>
        <v>0.08</v>
      </c>
      <c r="IV28">
        <f t="shared" si="3"/>
        <v>7.5000000000000011E-2</v>
      </c>
      <c r="IW28">
        <f t="shared" si="4"/>
        <v>0</v>
      </c>
      <c r="IX28">
        <f t="shared" si="5"/>
        <v>6.5000000000000002E-2</v>
      </c>
      <c r="IY28">
        <f t="shared" si="6"/>
        <v>0.1</v>
      </c>
      <c r="IZ28">
        <f t="shared" si="7"/>
        <v>0</v>
      </c>
      <c r="JA28">
        <f t="shared" si="8"/>
        <v>0</v>
      </c>
      <c r="JB28">
        <f t="shared" si="9"/>
        <v>2.5000000000000001E-2</v>
      </c>
      <c r="JC28">
        <f t="shared" si="10"/>
        <v>0.06</v>
      </c>
      <c r="JD28">
        <f t="shared" si="11"/>
        <v>5.5E-2</v>
      </c>
      <c r="JE28">
        <f t="shared" si="12"/>
        <v>7.0000000000000007E-2</v>
      </c>
      <c r="JF28">
        <f t="shared" si="13"/>
        <v>0.06</v>
      </c>
      <c r="JG28" s="5">
        <f t="shared" si="14"/>
        <v>0.05</v>
      </c>
      <c r="JH28">
        <f t="shared" si="15"/>
        <v>0</v>
      </c>
      <c r="JI28">
        <f t="shared" si="15"/>
        <v>0</v>
      </c>
      <c r="JJ28">
        <f t="shared" si="16"/>
        <v>0.05</v>
      </c>
      <c r="JK28">
        <f t="shared" si="17"/>
        <v>7.4999999999999997E-2</v>
      </c>
      <c r="JL28" s="6">
        <f t="shared" si="18"/>
        <v>2.6666666666666665E-2</v>
      </c>
      <c r="JM28">
        <f t="shared" si="19"/>
        <v>0.03</v>
      </c>
      <c r="JN28">
        <f t="shared" si="20"/>
        <v>0</v>
      </c>
      <c r="JO28">
        <f t="shared" si="21"/>
        <v>0.15</v>
      </c>
      <c r="JP28">
        <f t="shared" si="22"/>
        <v>0.1</v>
      </c>
      <c r="JQ28">
        <f t="shared" si="23"/>
        <v>0.12</v>
      </c>
      <c r="JR28">
        <f t="shared" si="24"/>
        <v>5.5E-2</v>
      </c>
      <c r="JS28">
        <f t="shared" si="25"/>
        <v>0.1</v>
      </c>
      <c r="JT28">
        <f t="shared" si="25"/>
        <v>0.1</v>
      </c>
      <c r="JU28">
        <f t="shared" si="26"/>
        <v>0</v>
      </c>
      <c r="JV28">
        <f t="shared" si="26"/>
        <v>0</v>
      </c>
      <c r="JW28">
        <f t="shared" si="27"/>
        <v>0</v>
      </c>
      <c r="JY28">
        <f t="shared" si="28"/>
        <v>3.7500000000000006E-2</v>
      </c>
      <c r="JZ28">
        <f t="shared" si="29"/>
        <v>0.04</v>
      </c>
      <c r="KA28">
        <f t="shared" si="30"/>
        <v>0.02</v>
      </c>
      <c r="KB28">
        <f t="shared" si="30"/>
        <v>1.4999999999999999E-2</v>
      </c>
      <c r="KC28">
        <f t="shared" si="31"/>
        <v>0</v>
      </c>
      <c r="KD28">
        <f t="shared" si="32"/>
        <v>1.4999999999999999E-2</v>
      </c>
      <c r="KE28">
        <f t="shared" si="32"/>
        <v>0.03</v>
      </c>
      <c r="KF28">
        <f t="shared" si="32"/>
        <v>0</v>
      </c>
      <c r="KG28">
        <f t="shared" si="32"/>
        <v>0</v>
      </c>
      <c r="KH28">
        <f t="shared" si="32"/>
        <v>7.4999999999999997E-3</v>
      </c>
      <c r="KI28">
        <f t="shared" si="32"/>
        <v>1.4999999999999999E-2</v>
      </c>
      <c r="KJ28">
        <f t="shared" si="32"/>
        <v>1.4999999999999999E-2</v>
      </c>
      <c r="KK28">
        <f t="shared" si="33"/>
        <v>0.02</v>
      </c>
      <c r="KL28">
        <f t="shared" si="34"/>
        <v>0.02</v>
      </c>
      <c r="KM28" s="5">
        <f t="shared" si="35"/>
        <v>0.05</v>
      </c>
      <c r="KN28">
        <f t="shared" si="36"/>
        <v>0</v>
      </c>
      <c r="KO28">
        <f t="shared" si="36"/>
        <v>0</v>
      </c>
      <c r="KP28">
        <f t="shared" si="37"/>
        <v>1.4999999999999999E-2</v>
      </c>
      <c r="KQ28">
        <f t="shared" si="38"/>
        <v>1.4999999999999999E-2</v>
      </c>
      <c r="KR28" s="6">
        <f t="shared" si="39"/>
        <v>1.3333333333333332E-2</v>
      </c>
      <c r="KS28">
        <f t="shared" si="40"/>
        <v>0.01</v>
      </c>
      <c r="KT28">
        <f t="shared" si="41"/>
        <v>0</v>
      </c>
      <c r="KU28">
        <f t="shared" si="42"/>
        <v>0.04</v>
      </c>
      <c r="KV28">
        <f t="shared" si="43"/>
        <v>0.05</v>
      </c>
      <c r="KW28">
        <f t="shared" si="44"/>
        <v>0.01</v>
      </c>
      <c r="KX28">
        <f t="shared" si="45"/>
        <v>0</v>
      </c>
      <c r="KY28">
        <f t="shared" si="46"/>
        <v>0.04</v>
      </c>
      <c r="KZ28">
        <f t="shared" si="47"/>
        <v>0.03</v>
      </c>
      <c r="LA28">
        <f t="shared" si="48"/>
        <v>0</v>
      </c>
      <c r="LB28">
        <f t="shared" si="48"/>
        <v>0</v>
      </c>
      <c r="LC28">
        <f t="shared" si="49"/>
        <v>0</v>
      </c>
      <c r="LE28" t="str">
        <f t="shared" si="53"/>
        <v>Sierra Leone</v>
      </c>
      <c r="LF28">
        <f t="shared" si="54"/>
        <v>0.49250000000000005</v>
      </c>
      <c r="LG28" s="6">
        <f t="shared" si="50"/>
        <v>0.47166666666666668</v>
      </c>
      <c r="LH28">
        <f t="shared" si="51"/>
        <v>0.65500000000000003</v>
      </c>
      <c r="LI28" s="6">
        <f t="shared" si="55"/>
        <v>0.5083333333333333</v>
      </c>
      <c r="LJ28">
        <f t="shared" si="52"/>
        <v>0</v>
      </c>
    </row>
    <row r="29" spans="1:322" x14ac:dyDescent="0.35">
      <c r="A29" s="3">
        <v>44925</v>
      </c>
      <c r="B29" t="s">
        <v>569</v>
      </c>
      <c r="D29" s="27" t="s">
        <v>321</v>
      </c>
      <c r="E29" s="27" t="s">
        <v>262</v>
      </c>
      <c r="F29" s="27">
        <v>26</v>
      </c>
      <c r="G29" s="27" t="s">
        <v>258</v>
      </c>
      <c r="H29" s="27" t="s">
        <v>259</v>
      </c>
      <c r="I29" s="27" t="s">
        <v>207</v>
      </c>
      <c r="J29" s="27" t="s">
        <v>555</v>
      </c>
      <c r="K29" s="28">
        <v>44595</v>
      </c>
      <c r="L29" s="28">
        <v>44595</v>
      </c>
      <c r="M29" s="28">
        <v>44589</v>
      </c>
      <c r="N29" s="27" t="s">
        <v>261</v>
      </c>
      <c r="O29" s="27" t="s">
        <v>261</v>
      </c>
      <c r="P29" s="27" t="s">
        <v>261</v>
      </c>
      <c r="Q29" s="27" t="s">
        <v>324</v>
      </c>
      <c r="R29" s="28">
        <v>44593</v>
      </c>
      <c r="S29" s="28">
        <v>44593</v>
      </c>
      <c r="T29" s="27" t="s">
        <v>263</v>
      </c>
      <c r="U29" s="27" t="s">
        <v>261</v>
      </c>
      <c r="V29" s="28" t="s">
        <v>262</v>
      </c>
      <c r="W29" s="27" t="s">
        <v>261</v>
      </c>
      <c r="X29" s="28" t="s">
        <v>262</v>
      </c>
      <c r="Y29" s="27" t="s">
        <v>263</v>
      </c>
      <c r="Z29" s="28">
        <v>44811</v>
      </c>
      <c r="AA29" s="27" t="s">
        <v>264</v>
      </c>
      <c r="AB29" s="27" t="s">
        <v>265</v>
      </c>
      <c r="AC29" s="27" t="s">
        <v>570</v>
      </c>
      <c r="AD29" s="27" t="s">
        <v>267</v>
      </c>
      <c r="AE29" s="27" t="s">
        <v>262</v>
      </c>
      <c r="AF29" s="27" t="s">
        <v>262</v>
      </c>
      <c r="AG29" s="29" t="s">
        <v>262</v>
      </c>
      <c r="AH29" s="27" t="s">
        <v>263</v>
      </c>
      <c r="AI29" s="27">
        <v>44662</v>
      </c>
      <c r="AJ29" s="28">
        <v>44666</v>
      </c>
      <c r="AK29" s="27" t="s">
        <v>268</v>
      </c>
      <c r="AL29" s="27" t="s">
        <v>269</v>
      </c>
      <c r="AM29" s="27" t="s">
        <v>265</v>
      </c>
      <c r="AN29" s="27" t="s">
        <v>270</v>
      </c>
      <c r="AO29" s="27" t="s">
        <v>261</v>
      </c>
      <c r="AP29" s="27" t="s">
        <v>261</v>
      </c>
      <c r="AQ29" s="28" t="s">
        <v>262</v>
      </c>
      <c r="AR29" s="27" t="s">
        <v>261</v>
      </c>
      <c r="AS29" s="28" t="s">
        <v>262</v>
      </c>
      <c r="AT29" s="27" t="s">
        <v>261</v>
      </c>
      <c r="AU29" s="28" t="s">
        <v>262</v>
      </c>
      <c r="AV29" s="27" t="s">
        <v>261</v>
      </c>
      <c r="AW29" s="28" t="s">
        <v>262</v>
      </c>
      <c r="AX29" s="27" t="s">
        <v>261</v>
      </c>
      <c r="AY29" s="28" t="s">
        <v>262</v>
      </c>
      <c r="AZ29" s="27" t="s">
        <v>262</v>
      </c>
      <c r="BA29" s="27" t="s">
        <v>262</v>
      </c>
      <c r="BB29" s="27" t="s">
        <v>261</v>
      </c>
      <c r="BC29" s="28" t="s">
        <v>262</v>
      </c>
      <c r="BD29" s="27" t="s">
        <v>261</v>
      </c>
      <c r="BE29" s="30" t="s">
        <v>262</v>
      </c>
      <c r="BF29" t="s">
        <v>555</v>
      </c>
      <c r="BG29" t="s">
        <v>571</v>
      </c>
      <c r="BH29" t="s">
        <v>208</v>
      </c>
      <c r="BI29" t="s">
        <v>420</v>
      </c>
      <c r="BJ29" t="s">
        <v>210</v>
      </c>
      <c r="BK29" t="s">
        <v>329</v>
      </c>
      <c r="BL29" t="s">
        <v>212</v>
      </c>
      <c r="BM29" t="s">
        <v>557</v>
      </c>
      <c r="BN29" t="s">
        <v>214</v>
      </c>
      <c r="BO29" t="s">
        <v>215</v>
      </c>
      <c r="BP29" t="s">
        <v>219</v>
      </c>
      <c r="BQ29" t="s">
        <v>216</v>
      </c>
      <c r="BR29" t="s">
        <v>572</v>
      </c>
      <c r="BU29" t="s">
        <v>573</v>
      </c>
      <c r="BV29" t="s">
        <v>214</v>
      </c>
      <c r="CC29" t="s">
        <v>214</v>
      </c>
      <c r="CG29" t="s">
        <v>219</v>
      </c>
      <c r="CI29" t="s">
        <v>333</v>
      </c>
      <c r="CJ29" t="s">
        <v>574</v>
      </c>
      <c r="CK29" t="s">
        <v>352</v>
      </c>
      <c r="CL29" t="s">
        <v>422</v>
      </c>
      <c r="CN29" t="s">
        <v>283</v>
      </c>
      <c r="CP29" t="s">
        <v>225</v>
      </c>
      <c r="CQ29" t="s">
        <v>307</v>
      </c>
      <c r="CR29" t="s">
        <v>250</v>
      </c>
      <c r="CS29" t="s">
        <v>250</v>
      </c>
      <c r="CT29" t="s">
        <v>532</v>
      </c>
      <c r="CU29" t="s">
        <v>532</v>
      </c>
      <c r="CV29" t="s">
        <v>227</v>
      </c>
      <c r="CW29" t="s">
        <v>227</v>
      </c>
      <c r="CX29" t="s">
        <v>287</v>
      </c>
      <c r="CY29" t="s">
        <v>228</v>
      </c>
      <c r="CZ29" t="s">
        <v>219</v>
      </c>
      <c r="DA29" t="s">
        <v>219</v>
      </c>
      <c r="DB29" t="s">
        <v>230</v>
      </c>
      <c r="DC29" t="s">
        <v>230</v>
      </c>
      <c r="DD29" t="s">
        <v>219</v>
      </c>
      <c r="DI29" t="s">
        <v>338</v>
      </c>
      <c r="DK29" t="s">
        <v>233</v>
      </c>
      <c r="DL29" t="s">
        <v>233</v>
      </c>
      <c r="DM29" t="s">
        <v>214</v>
      </c>
      <c r="DN29" t="s">
        <v>219</v>
      </c>
      <c r="DO29" t="s">
        <v>288</v>
      </c>
      <c r="DP29" t="s">
        <v>235</v>
      </c>
      <c r="DR29" t="s">
        <v>235</v>
      </c>
      <c r="DT29" t="s">
        <v>219</v>
      </c>
      <c r="DU29" t="s">
        <v>214</v>
      </c>
      <c r="DX29" t="s">
        <v>372</v>
      </c>
      <c r="DY29" t="s">
        <v>233</v>
      </c>
      <c r="DZ29" t="s">
        <v>238</v>
      </c>
      <c r="EA29" t="s">
        <v>372</v>
      </c>
      <c r="EB29" t="s">
        <v>233</v>
      </c>
      <c r="EC29" t="s">
        <v>233</v>
      </c>
      <c r="ED29" t="s">
        <v>233</v>
      </c>
      <c r="EE29" t="s">
        <v>219</v>
      </c>
      <c r="EF29" t="s">
        <v>219</v>
      </c>
      <c r="EK29" t="s">
        <v>242</v>
      </c>
      <c r="EL29" t="s">
        <v>242</v>
      </c>
      <c r="EM29" t="s">
        <v>357</v>
      </c>
      <c r="EN29" t="s">
        <v>357</v>
      </c>
      <c r="EO29" t="s">
        <v>240</v>
      </c>
      <c r="EP29" t="s">
        <v>240</v>
      </c>
      <c r="EQ29" t="s">
        <v>214</v>
      </c>
      <c r="ER29" t="s">
        <v>214</v>
      </c>
      <c r="ES29" t="s">
        <v>233</v>
      </c>
      <c r="ET29" t="s">
        <v>233</v>
      </c>
      <c r="EU29" t="s">
        <v>233</v>
      </c>
      <c r="EV29" t="s">
        <v>233</v>
      </c>
      <c r="EW29" t="s">
        <v>563</v>
      </c>
      <c r="EX29" t="s">
        <v>563</v>
      </c>
      <c r="EY29" t="s">
        <v>237</v>
      </c>
      <c r="EZ29" t="s">
        <v>241</v>
      </c>
      <c r="FA29" t="s">
        <v>241</v>
      </c>
      <c r="FB29" t="s">
        <v>233</v>
      </c>
      <c r="FC29" t="s">
        <v>233</v>
      </c>
      <c r="FD29" t="s">
        <v>372</v>
      </c>
      <c r="FE29" t="s">
        <v>244</v>
      </c>
      <c r="FF29" t="s">
        <v>227</v>
      </c>
      <c r="FG29" t="s">
        <v>547</v>
      </c>
      <c r="FH29" t="s">
        <v>547</v>
      </c>
      <c r="FI29" t="s">
        <v>214</v>
      </c>
      <c r="FJ29" t="s">
        <v>214</v>
      </c>
      <c r="FK29" t="s">
        <v>214</v>
      </c>
      <c r="FL29" t="s">
        <v>214</v>
      </c>
      <c r="FM29" t="s">
        <v>292</v>
      </c>
      <c r="FN29" t="s">
        <v>245</v>
      </c>
      <c r="FO29" t="s">
        <v>219</v>
      </c>
      <c r="FP29" t="s">
        <v>219</v>
      </c>
      <c r="FQ29" t="s">
        <v>241</v>
      </c>
      <c r="FR29" t="s">
        <v>241</v>
      </c>
      <c r="FS29" t="s">
        <v>241</v>
      </c>
      <c r="FT29" t="s">
        <v>241</v>
      </c>
      <c r="FU29" t="s">
        <v>219</v>
      </c>
      <c r="FV29" t="s">
        <v>241</v>
      </c>
      <c r="FW29" t="s">
        <v>241</v>
      </c>
      <c r="FX29" t="s">
        <v>241</v>
      </c>
      <c r="FY29" t="s">
        <v>241</v>
      </c>
      <c r="FZ29" t="s">
        <v>341</v>
      </c>
      <c r="GA29" t="s">
        <v>248</v>
      </c>
      <c r="GB29" t="s">
        <v>227</v>
      </c>
      <c r="GC29" t="s">
        <v>227</v>
      </c>
      <c r="GD29" t="s">
        <v>249</v>
      </c>
      <c r="GE29" t="s">
        <v>241</v>
      </c>
      <c r="GF29" t="s">
        <v>249</v>
      </c>
      <c r="GG29" t="s">
        <v>227</v>
      </c>
      <c r="GH29" t="s">
        <v>241</v>
      </c>
      <c r="GI29" t="s">
        <v>227</v>
      </c>
      <c r="GJ29" t="s">
        <v>227</v>
      </c>
      <c r="GK29" t="s">
        <v>227</v>
      </c>
      <c r="GL29" t="s">
        <v>227</v>
      </c>
      <c r="GM29" t="s">
        <v>227</v>
      </c>
      <c r="GN29" t="s">
        <v>219</v>
      </c>
      <c r="GO29" t="s">
        <v>219</v>
      </c>
      <c r="GP29" t="s">
        <v>295</v>
      </c>
      <c r="GQ29" t="s">
        <v>251</v>
      </c>
      <c r="GR29" t="s">
        <v>295</v>
      </c>
      <c r="GS29" t="s">
        <v>214</v>
      </c>
      <c r="GT29" t="s">
        <v>241</v>
      </c>
      <c r="GU29" t="s">
        <v>219</v>
      </c>
      <c r="GV29" t="s">
        <v>575</v>
      </c>
      <c r="GW29" t="s">
        <v>297</v>
      </c>
      <c r="GX29" t="s">
        <v>253</v>
      </c>
      <c r="GY29" t="s">
        <v>567</v>
      </c>
      <c r="GZ29" t="s">
        <v>241</v>
      </c>
      <c r="HA29" t="s">
        <v>298</v>
      </c>
      <c r="HB29" t="s">
        <v>241</v>
      </c>
      <c r="HC29" t="s">
        <v>315</v>
      </c>
      <c r="HD29" t="s">
        <v>361</v>
      </c>
      <c r="HE29" t="s">
        <v>317</v>
      </c>
      <c r="HF29" t="s">
        <v>241</v>
      </c>
      <c r="HG29" t="s">
        <v>319</v>
      </c>
      <c r="HH29" t="s">
        <v>241</v>
      </c>
      <c r="HI29" t="s">
        <v>241</v>
      </c>
      <c r="HJ29" t="s">
        <v>219</v>
      </c>
      <c r="HK29" t="s">
        <v>241</v>
      </c>
      <c r="HL29" s="12"/>
      <c r="HM29">
        <v>0.75</v>
      </c>
      <c r="HN29">
        <v>0.5</v>
      </c>
      <c r="HO29">
        <v>0.5</v>
      </c>
      <c r="HP29">
        <v>1</v>
      </c>
      <c r="HQ29">
        <v>1</v>
      </c>
      <c r="HR29">
        <v>0.25</v>
      </c>
      <c r="HS29">
        <v>1</v>
      </c>
      <c r="HT29">
        <v>0</v>
      </c>
      <c r="HU29">
        <v>1</v>
      </c>
      <c r="HV29">
        <v>0</v>
      </c>
      <c r="HW29">
        <v>0</v>
      </c>
      <c r="HX29">
        <v>0.25</v>
      </c>
      <c r="HZ29">
        <v>0.75</v>
      </c>
      <c r="IA29" s="4">
        <v>1</v>
      </c>
      <c r="IB29">
        <v>0.25</v>
      </c>
      <c r="IC29">
        <v>0.25</v>
      </c>
      <c r="ID29">
        <v>0.5</v>
      </c>
      <c r="IE29">
        <v>0.25</v>
      </c>
      <c r="IG29">
        <v>0.25</v>
      </c>
      <c r="IH29">
        <v>0</v>
      </c>
      <c r="II29">
        <v>1</v>
      </c>
      <c r="IJ29">
        <v>1</v>
      </c>
      <c r="IK29">
        <v>1</v>
      </c>
      <c r="IL29">
        <v>0.75</v>
      </c>
      <c r="IM29">
        <v>1</v>
      </c>
      <c r="IN29">
        <v>1</v>
      </c>
      <c r="IO29">
        <v>1</v>
      </c>
      <c r="IQ29">
        <v>1</v>
      </c>
      <c r="IS29">
        <f t="shared" si="0"/>
        <v>0.11249999999999999</v>
      </c>
      <c r="IT29">
        <f t="shared" si="1"/>
        <v>0.06</v>
      </c>
      <c r="IU29">
        <f t="shared" si="2"/>
        <v>0.04</v>
      </c>
      <c r="IV29">
        <f t="shared" si="3"/>
        <v>0.1</v>
      </c>
      <c r="IW29">
        <f t="shared" si="4"/>
        <v>0.08</v>
      </c>
      <c r="IX29">
        <f t="shared" si="5"/>
        <v>3.2500000000000001E-2</v>
      </c>
      <c r="IY29">
        <f t="shared" si="6"/>
        <v>0.1</v>
      </c>
      <c r="IZ29">
        <f t="shared" si="7"/>
        <v>0</v>
      </c>
      <c r="JA29">
        <f t="shared" si="8"/>
        <v>0.13</v>
      </c>
      <c r="JB29">
        <f t="shared" si="9"/>
        <v>0</v>
      </c>
      <c r="JC29">
        <f t="shared" si="10"/>
        <v>0</v>
      </c>
      <c r="JD29">
        <f t="shared" si="11"/>
        <v>2.75E-2</v>
      </c>
      <c r="JE29">
        <f t="shared" si="12"/>
        <v>0</v>
      </c>
      <c r="JF29">
        <f t="shared" si="13"/>
        <v>0.09</v>
      </c>
      <c r="JG29" s="5">
        <f t="shared" si="14"/>
        <v>0.05</v>
      </c>
      <c r="JH29">
        <f t="shared" si="15"/>
        <v>0</v>
      </c>
      <c r="JI29">
        <f t="shared" si="15"/>
        <v>0</v>
      </c>
      <c r="JJ29">
        <f t="shared" si="16"/>
        <v>0.1</v>
      </c>
      <c r="JK29">
        <f t="shared" si="17"/>
        <v>3.7499999999999999E-2</v>
      </c>
      <c r="JL29" s="6">
        <f t="shared" si="18"/>
        <v>2.6666666666666665E-2</v>
      </c>
      <c r="JM29">
        <f t="shared" si="19"/>
        <v>0.03</v>
      </c>
      <c r="JN29">
        <f t="shared" si="20"/>
        <v>0</v>
      </c>
      <c r="JO29">
        <f t="shared" si="21"/>
        <v>0.15</v>
      </c>
      <c r="JP29">
        <f t="shared" si="22"/>
        <v>0.1</v>
      </c>
      <c r="JQ29">
        <f t="shared" si="23"/>
        <v>0.12</v>
      </c>
      <c r="JR29">
        <f t="shared" si="24"/>
        <v>8.2500000000000004E-2</v>
      </c>
      <c r="JS29">
        <f t="shared" si="25"/>
        <v>0.1</v>
      </c>
      <c r="JT29">
        <f t="shared" si="25"/>
        <v>0.1</v>
      </c>
      <c r="JU29">
        <f t="shared" si="26"/>
        <v>1</v>
      </c>
      <c r="JV29">
        <f t="shared" si="26"/>
        <v>0</v>
      </c>
      <c r="JW29">
        <f t="shared" si="27"/>
        <v>0.15</v>
      </c>
      <c r="JY29">
        <f t="shared" si="28"/>
        <v>3.7500000000000006E-2</v>
      </c>
      <c r="JZ29">
        <f t="shared" si="29"/>
        <v>0.04</v>
      </c>
      <c r="KA29">
        <f t="shared" si="30"/>
        <v>0.01</v>
      </c>
      <c r="KB29">
        <f t="shared" si="30"/>
        <v>0.02</v>
      </c>
      <c r="KC29">
        <f t="shared" si="31"/>
        <v>0.04</v>
      </c>
      <c r="KD29">
        <f t="shared" si="32"/>
        <v>7.4999999999999997E-3</v>
      </c>
      <c r="KE29">
        <f t="shared" si="32"/>
        <v>0.03</v>
      </c>
      <c r="KF29">
        <f t="shared" si="32"/>
        <v>0</v>
      </c>
      <c r="KG29">
        <f t="shared" si="32"/>
        <v>0.03</v>
      </c>
      <c r="KH29">
        <f t="shared" si="32"/>
        <v>0</v>
      </c>
      <c r="KI29">
        <f t="shared" si="32"/>
        <v>0</v>
      </c>
      <c r="KJ29">
        <f t="shared" si="32"/>
        <v>7.4999999999999997E-3</v>
      </c>
      <c r="KK29">
        <f t="shared" si="33"/>
        <v>0</v>
      </c>
      <c r="KL29">
        <f t="shared" si="34"/>
        <v>0.03</v>
      </c>
      <c r="KM29" s="5">
        <f t="shared" si="35"/>
        <v>0.05</v>
      </c>
      <c r="KN29">
        <f t="shared" si="36"/>
        <v>0</v>
      </c>
      <c r="KO29">
        <f t="shared" si="36"/>
        <v>0</v>
      </c>
      <c r="KP29">
        <f t="shared" si="37"/>
        <v>0.03</v>
      </c>
      <c r="KQ29">
        <f t="shared" si="38"/>
        <v>7.4999999999999997E-3</v>
      </c>
      <c r="KR29" s="6">
        <f t="shared" si="39"/>
        <v>1.3333333333333332E-2</v>
      </c>
      <c r="KS29">
        <f t="shared" si="40"/>
        <v>0.01</v>
      </c>
      <c r="KT29">
        <f t="shared" si="41"/>
        <v>0</v>
      </c>
      <c r="KU29">
        <f t="shared" si="42"/>
        <v>0.04</v>
      </c>
      <c r="KV29">
        <f t="shared" si="43"/>
        <v>0.05</v>
      </c>
      <c r="KW29">
        <f t="shared" si="44"/>
        <v>0.01</v>
      </c>
      <c r="KX29">
        <f t="shared" si="45"/>
        <v>0</v>
      </c>
      <c r="KY29">
        <f t="shared" si="46"/>
        <v>0.04</v>
      </c>
      <c r="KZ29">
        <f t="shared" si="47"/>
        <v>0.03</v>
      </c>
      <c r="LA29">
        <f t="shared" si="48"/>
        <v>1</v>
      </c>
      <c r="LB29">
        <f t="shared" si="48"/>
        <v>0</v>
      </c>
      <c r="LC29">
        <f t="shared" si="49"/>
        <v>0.1</v>
      </c>
      <c r="LE29" t="str">
        <f t="shared" si="53"/>
        <v>Sierra Leone</v>
      </c>
      <c r="LF29">
        <f t="shared" si="54"/>
        <v>0.65500000000000003</v>
      </c>
      <c r="LG29" s="6">
        <f t="shared" si="50"/>
        <v>0.33166666666666661</v>
      </c>
      <c r="LH29">
        <f t="shared" si="51"/>
        <v>0.83250000000000002</v>
      </c>
      <c r="LI29" s="6">
        <f t="shared" si="55"/>
        <v>0.6333333333333333</v>
      </c>
      <c r="LJ29">
        <f t="shared" si="52"/>
        <v>1</v>
      </c>
    </row>
    <row r="30" spans="1:322" x14ac:dyDescent="0.35">
      <c r="A30" s="3">
        <v>44925</v>
      </c>
      <c r="B30" t="s">
        <v>576</v>
      </c>
      <c r="D30" s="24" t="s">
        <v>321</v>
      </c>
      <c r="E30" s="24" t="s">
        <v>262</v>
      </c>
      <c r="F30" s="24">
        <v>29</v>
      </c>
      <c r="G30" s="24" t="s">
        <v>258</v>
      </c>
      <c r="H30" s="24" t="s">
        <v>259</v>
      </c>
      <c r="I30" s="24" t="s">
        <v>207</v>
      </c>
      <c r="J30" s="24" t="s">
        <v>555</v>
      </c>
      <c r="K30" s="25">
        <v>44595</v>
      </c>
      <c r="L30" s="25">
        <v>44595</v>
      </c>
      <c r="M30" s="25">
        <v>44589</v>
      </c>
      <c r="N30" s="24" t="s">
        <v>261</v>
      </c>
      <c r="O30" s="24" t="s">
        <v>261</v>
      </c>
      <c r="P30" s="24" t="s">
        <v>261</v>
      </c>
      <c r="Q30" s="24" t="s">
        <v>324</v>
      </c>
      <c r="R30" s="25">
        <v>44593</v>
      </c>
      <c r="S30" s="25">
        <v>44593</v>
      </c>
      <c r="T30" s="24" t="s">
        <v>263</v>
      </c>
      <c r="U30" s="24" t="s">
        <v>261</v>
      </c>
      <c r="V30" s="25" t="s">
        <v>262</v>
      </c>
      <c r="W30" s="24" t="s">
        <v>261</v>
      </c>
      <c r="X30" s="25" t="s">
        <v>262</v>
      </c>
      <c r="Y30" s="24" t="s">
        <v>263</v>
      </c>
      <c r="Z30" s="25">
        <v>44811</v>
      </c>
      <c r="AA30" s="24" t="s">
        <v>264</v>
      </c>
      <c r="AB30" s="24" t="s">
        <v>265</v>
      </c>
      <c r="AC30" s="24" t="s">
        <v>577</v>
      </c>
      <c r="AD30" s="24" t="s">
        <v>267</v>
      </c>
      <c r="AE30" s="24" t="s">
        <v>262</v>
      </c>
      <c r="AF30" s="24" t="s">
        <v>262</v>
      </c>
      <c r="AG30" s="31" t="s">
        <v>262</v>
      </c>
      <c r="AH30" s="24" t="s">
        <v>263</v>
      </c>
      <c r="AI30" s="24">
        <v>44662</v>
      </c>
      <c r="AJ30" s="25">
        <v>44666</v>
      </c>
      <c r="AK30" s="24" t="s">
        <v>268</v>
      </c>
      <c r="AL30" s="24" t="s">
        <v>269</v>
      </c>
      <c r="AM30" s="24" t="s">
        <v>265</v>
      </c>
      <c r="AN30" s="24" t="s">
        <v>270</v>
      </c>
      <c r="AO30" s="24" t="s">
        <v>261</v>
      </c>
      <c r="AP30" s="24" t="s">
        <v>261</v>
      </c>
      <c r="AQ30" s="25" t="s">
        <v>262</v>
      </c>
      <c r="AR30" s="24" t="s">
        <v>261</v>
      </c>
      <c r="AS30" s="25" t="s">
        <v>262</v>
      </c>
      <c r="AT30" s="24" t="s">
        <v>261</v>
      </c>
      <c r="AU30" s="25" t="s">
        <v>262</v>
      </c>
      <c r="AV30" s="24" t="s">
        <v>261</v>
      </c>
      <c r="AW30" s="25" t="s">
        <v>262</v>
      </c>
      <c r="AX30" s="24" t="s">
        <v>261</v>
      </c>
      <c r="AY30" s="25" t="s">
        <v>262</v>
      </c>
      <c r="AZ30" s="27" t="s">
        <v>262</v>
      </c>
      <c r="BA30" s="27" t="s">
        <v>262</v>
      </c>
      <c r="BB30" s="24" t="s">
        <v>261</v>
      </c>
      <c r="BC30" s="25" t="s">
        <v>262</v>
      </c>
      <c r="BD30" s="24" t="s">
        <v>261</v>
      </c>
      <c r="BE30" s="26" t="s">
        <v>262</v>
      </c>
      <c r="BF30" t="s">
        <v>555</v>
      </c>
      <c r="BG30" t="s">
        <v>207</v>
      </c>
      <c r="BH30" t="s">
        <v>208</v>
      </c>
      <c r="BI30" t="s">
        <v>529</v>
      </c>
      <c r="BJ30" t="s">
        <v>210</v>
      </c>
      <c r="BK30" t="s">
        <v>329</v>
      </c>
      <c r="BL30" t="s">
        <v>212</v>
      </c>
      <c r="BM30" t="s">
        <v>557</v>
      </c>
      <c r="BN30" t="s">
        <v>214</v>
      </c>
      <c r="BO30" t="s">
        <v>348</v>
      </c>
      <c r="BP30" t="s">
        <v>219</v>
      </c>
      <c r="BQ30" t="s">
        <v>216</v>
      </c>
      <c r="BR30" t="s">
        <v>578</v>
      </c>
      <c r="BU30" t="s">
        <v>559</v>
      </c>
      <c r="BV30" t="s">
        <v>214</v>
      </c>
      <c r="CC30" t="s">
        <v>214</v>
      </c>
      <c r="CG30" t="s">
        <v>219</v>
      </c>
      <c r="CI30" t="s">
        <v>335</v>
      </c>
      <c r="CJ30" t="s">
        <v>579</v>
      </c>
      <c r="CK30" t="s">
        <v>220</v>
      </c>
      <c r="CL30" t="s">
        <v>422</v>
      </c>
      <c r="CN30" t="s">
        <v>283</v>
      </c>
      <c r="CP30" t="s">
        <v>225</v>
      </c>
      <c r="CQ30" t="s">
        <v>307</v>
      </c>
      <c r="CR30" t="s">
        <v>250</v>
      </c>
      <c r="CS30" t="s">
        <v>244</v>
      </c>
      <c r="CT30" t="s">
        <v>219</v>
      </c>
      <c r="CU30" t="s">
        <v>219</v>
      </c>
      <c r="CV30" t="s">
        <v>227</v>
      </c>
      <c r="CW30" t="s">
        <v>227</v>
      </c>
      <c r="CX30" t="s">
        <v>287</v>
      </c>
      <c r="CY30" t="s">
        <v>228</v>
      </c>
      <c r="CZ30" t="s">
        <v>219</v>
      </c>
      <c r="DA30" t="s">
        <v>219</v>
      </c>
      <c r="DB30" t="s">
        <v>230</v>
      </c>
      <c r="DC30" t="s">
        <v>230</v>
      </c>
      <c r="DD30" t="s">
        <v>219</v>
      </c>
      <c r="DI30" t="s">
        <v>338</v>
      </c>
      <c r="DK30" t="s">
        <v>233</v>
      </c>
      <c r="DL30" t="s">
        <v>233</v>
      </c>
      <c r="DM30" t="s">
        <v>214</v>
      </c>
      <c r="DN30" t="s">
        <v>219</v>
      </c>
      <c r="DO30" t="s">
        <v>288</v>
      </c>
      <c r="DP30" t="s">
        <v>235</v>
      </c>
      <c r="DR30" t="s">
        <v>235</v>
      </c>
      <c r="DT30" t="s">
        <v>214</v>
      </c>
      <c r="DU30" t="s">
        <v>214</v>
      </c>
      <c r="DV30" t="s">
        <v>236</v>
      </c>
      <c r="DX30" t="s">
        <v>237</v>
      </c>
      <c r="DY30" t="s">
        <v>242</v>
      </c>
      <c r="DZ30" t="s">
        <v>238</v>
      </c>
      <c r="EA30" t="s">
        <v>237</v>
      </c>
      <c r="EB30" t="s">
        <v>237</v>
      </c>
      <c r="EC30" t="s">
        <v>242</v>
      </c>
      <c r="ED30" t="s">
        <v>389</v>
      </c>
      <c r="EE30" t="s">
        <v>219</v>
      </c>
      <c r="EF30" t="s">
        <v>219</v>
      </c>
      <c r="EK30" t="s">
        <v>242</v>
      </c>
      <c r="EL30" t="s">
        <v>242</v>
      </c>
      <c r="EM30" t="s">
        <v>240</v>
      </c>
      <c r="EN30" t="s">
        <v>240</v>
      </c>
      <c r="EO30" t="s">
        <v>240</v>
      </c>
      <c r="EP30" t="s">
        <v>240</v>
      </c>
      <c r="EQ30" t="s">
        <v>214</v>
      </c>
      <c r="ER30" t="s">
        <v>214</v>
      </c>
      <c r="ES30" t="s">
        <v>372</v>
      </c>
      <c r="ET30" t="s">
        <v>233</v>
      </c>
      <c r="EU30" t="s">
        <v>233</v>
      </c>
      <c r="EV30" t="s">
        <v>233</v>
      </c>
      <c r="EW30" t="s">
        <v>580</v>
      </c>
      <c r="EX30" t="s">
        <v>310</v>
      </c>
      <c r="EY30" t="s">
        <v>237</v>
      </c>
      <c r="EZ30" t="s">
        <v>241</v>
      </c>
      <c r="FA30" t="s">
        <v>241</v>
      </c>
      <c r="FB30" t="s">
        <v>233</v>
      </c>
      <c r="FC30" t="s">
        <v>237</v>
      </c>
      <c r="FD30" t="s">
        <v>237</v>
      </c>
      <c r="FE30" t="s">
        <v>244</v>
      </c>
      <c r="FF30" t="s">
        <v>227</v>
      </c>
      <c r="FG30" t="s">
        <v>547</v>
      </c>
      <c r="FH30" t="s">
        <v>547</v>
      </c>
      <c r="FI30" t="s">
        <v>214</v>
      </c>
      <c r="FJ30" t="s">
        <v>214</v>
      </c>
      <c r="FK30" t="s">
        <v>214</v>
      </c>
      <c r="FL30" t="s">
        <v>214</v>
      </c>
      <c r="FM30" t="s">
        <v>292</v>
      </c>
      <c r="FN30" t="s">
        <v>292</v>
      </c>
      <c r="FO30" t="s">
        <v>219</v>
      </c>
      <c r="FP30" t="s">
        <v>219</v>
      </c>
      <c r="FQ30" t="s">
        <v>241</v>
      </c>
      <c r="FR30" t="s">
        <v>241</v>
      </c>
      <c r="FS30" t="s">
        <v>241</v>
      </c>
      <c r="FT30" t="s">
        <v>241</v>
      </c>
      <c r="FU30" t="s">
        <v>219</v>
      </c>
      <c r="FV30" t="s">
        <v>241</v>
      </c>
      <c r="FW30" t="s">
        <v>241</v>
      </c>
      <c r="FX30" t="s">
        <v>241</v>
      </c>
      <c r="FY30" t="s">
        <v>241</v>
      </c>
      <c r="FZ30" t="s">
        <v>341</v>
      </c>
      <c r="GA30" t="s">
        <v>341</v>
      </c>
      <c r="GB30" t="s">
        <v>227</v>
      </c>
      <c r="GC30" t="s">
        <v>227</v>
      </c>
      <c r="GD30" t="s">
        <v>249</v>
      </c>
      <c r="GE30" t="s">
        <v>241</v>
      </c>
      <c r="GF30" t="s">
        <v>249</v>
      </c>
      <c r="GG30" t="s">
        <v>227</v>
      </c>
      <c r="GH30" t="s">
        <v>241</v>
      </c>
      <c r="GI30" t="s">
        <v>227</v>
      </c>
      <c r="GJ30" t="s">
        <v>227</v>
      </c>
      <c r="GK30" t="s">
        <v>244</v>
      </c>
      <c r="GL30" t="s">
        <v>227</v>
      </c>
      <c r="GM30" t="s">
        <v>227</v>
      </c>
      <c r="GN30" t="s">
        <v>219</v>
      </c>
      <c r="GO30" t="s">
        <v>219</v>
      </c>
      <c r="GP30" t="s">
        <v>553</v>
      </c>
      <c r="GQ30" t="s">
        <v>553</v>
      </c>
      <c r="GR30" t="s">
        <v>553</v>
      </c>
      <c r="GS30" t="s">
        <v>219</v>
      </c>
      <c r="GT30" t="s">
        <v>575</v>
      </c>
      <c r="GU30" t="s">
        <v>219</v>
      </c>
      <c r="GV30" t="s">
        <v>575</v>
      </c>
      <c r="GW30" t="s">
        <v>253</v>
      </c>
      <c r="GX30" t="s">
        <v>253</v>
      </c>
      <c r="GY30" t="s">
        <v>567</v>
      </c>
      <c r="GZ30" t="s">
        <v>241</v>
      </c>
      <c r="HA30" t="s">
        <v>298</v>
      </c>
      <c r="HB30" t="s">
        <v>241</v>
      </c>
      <c r="HC30" t="s">
        <v>315</v>
      </c>
      <c r="HD30" t="s">
        <v>361</v>
      </c>
      <c r="HE30" t="s">
        <v>317</v>
      </c>
      <c r="HF30" t="s">
        <v>241</v>
      </c>
      <c r="HG30" t="s">
        <v>319</v>
      </c>
      <c r="HH30" t="s">
        <v>241</v>
      </c>
      <c r="HI30" t="s">
        <v>241</v>
      </c>
      <c r="HJ30" t="s">
        <v>219</v>
      </c>
      <c r="HK30" t="s">
        <v>241</v>
      </c>
      <c r="HL30" s="12"/>
      <c r="HM30">
        <v>0.5</v>
      </c>
      <c r="HN30">
        <v>0.5</v>
      </c>
      <c r="HO30">
        <v>0</v>
      </c>
      <c r="HP30">
        <v>1</v>
      </c>
      <c r="HQ30">
        <v>1</v>
      </c>
      <c r="HR30">
        <v>0.25</v>
      </c>
      <c r="HS30">
        <v>1</v>
      </c>
      <c r="HT30">
        <v>0</v>
      </c>
      <c r="HU30">
        <v>0</v>
      </c>
      <c r="HV30">
        <v>0.5</v>
      </c>
      <c r="HW30">
        <v>0.5</v>
      </c>
      <c r="HX30">
        <v>0.75</v>
      </c>
      <c r="HZ30">
        <v>0.75</v>
      </c>
      <c r="IA30" s="4">
        <v>1</v>
      </c>
      <c r="IB30">
        <v>0</v>
      </c>
      <c r="IC30">
        <v>0.25</v>
      </c>
      <c r="ID30">
        <v>0.5</v>
      </c>
      <c r="IE30">
        <v>0.5</v>
      </c>
      <c r="IG30">
        <v>0.25</v>
      </c>
      <c r="IH30">
        <v>0</v>
      </c>
      <c r="II30">
        <v>1</v>
      </c>
      <c r="IJ30">
        <v>1</v>
      </c>
      <c r="IK30">
        <v>1</v>
      </c>
      <c r="IL30">
        <v>0.75</v>
      </c>
      <c r="IM30">
        <v>1</v>
      </c>
      <c r="IN30">
        <v>1</v>
      </c>
      <c r="IO30">
        <v>0</v>
      </c>
      <c r="IP30">
        <v>0</v>
      </c>
      <c r="IQ30">
        <v>0</v>
      </c>
      <c r="IS30">
        <f t="shared" si="0"/>
        <v>7.4999999999999997E-2</v>
      </c>
      <c r="IT30">
        <f t="shared" si="1"/>
        <v>0.06</v>
      </c>
      <c r="IU30">
        <f t="shared" si="2"/>
        <v>0</v>
      </c>
      <c r="IV30">
        <f t="shared" si="3"/>
        <v>0.1</v>
      </c>
      <c r="IW30">
        <f t="shared" si="4"/>
        <v>0.08</v>
      </c>
      <c r="IX30">
        <f t="shared" si="5"/>
        <v>3.2500000000000001E-2</v>
      </c>
      <c r="IY30">
        <f t="shared" si="6"/>
        <v>0.1</v>
      </c>
      <c r="IZ30">
        <f t="shared" si="7"/>
        <v>0</v>
      </c>
      <c r="JA30">
        <f t="shared" si="8"/>
        <v>0</v>
      </c>
      <c r="JB30">
        <f t="shared" si="9"/>
        <v>0.05</v>
      </c>
      <c r="JC30">
        <f t="shared" si="10"/>
        <v>0.06</v>
      </c>
      <c r="JD30">
        <f t="shared" si="11"/>
        <v>8.2500000000000004E-2</v>
      </c>
      <c r="JE30">
        <f t="shared" si="12"/>
        <v>0</v>
      </c>
      <c r="JF30">
        <f t="shared" si="13"/>
        <v>0.09</v>
      </c>
      <c r="JG30" s="5">
        <f t="shared" si="14"/>
        <v>0.05</v>
      </c>
      <c r="JH30">
        <f t="shared" si="15"/>
        <v>0</v>
      </c>
      <c r="JI30">
        <f t="shared" si="15"/>
        <v>0</v>
      </c>
      <c r="JJ30">
        <f t="shared" si="16"/>
        <v>0.1</v>
      </c>
      <c r="JK30">
        <f t="shared" si="17"/>
        <v>7.4999999999999997E-2</v>
      </c>
      <c r="JL30" s="6">
        <f t="shared" si="18"/>
        <v>3.6666666666666667E-2</v>
      </c>
      <c r="JM30">
        <f t="shared" si="19"/>
        <v>0.03</v>
      </c>
      <c r="JN30">
        <f t="shared" si="20"/>
        <v>0</v>
      </c>
      <c r="JO30">
        <f t="shared" si="21"/>
        <v>0.15</v>
      </c>
      <c r="JP30">
        <f t="shared" si="22"/>
        <v>0.1</v>
      </c>
      <c r="JQ30">
        <f t="shared" si="23"/>
        <v>0.12</v>
      </c>
      <c r="JR30">
        <f t="shared" si="24"/>
        <v>8.2500000000000004E-2</v>
      </c>
      <c r="JS30">
        <f t="shared" si="25"/>
        <v>0.1</v>
      </c>
      <c r="JT30">
        <f t="shared" si="25"/>
        <v>0.1</v>
      </c>
      <c r="JU30">
        <f t="shared" si="26"/>
        <v>0</v>
      </c>
      <c r="JV30">
        <f t="shared" si="26"/>
        <v>0</v>
      </c>
      <c r="JW30">
        <f t="shared" si="27"/>
        <v>0</v>
      </c>
      <c r="JY30">
        <f t="shared" si="28"/>
        <v>2.5000000000000001E-2</v>
      </c>
      <c r="JZ30">
        <f t="shared" si="29"/>
        <v>0.04</v>
      </c>
      <c r="KA30">
        <f t="shared" si="30"/>
        <v>0</v>
      </c>
      <c r="KB30">
        <f t="shared" si="30"/>
        <v>0.02</v>
      </c>
      <c r="KC30">
        <f t="shared" si="31"/>
        <v>0.04</v>
      </c>
      <c r="KD30">
        <f t="shared" si="32"/>
        <v>7.4999999999999997E-3</v>
      </c>
      <c r="KE30">
        <f t="shared" si="32"/>
        <v>0.03</v>
      </c>
      <c r="KF30">
        <f t="shared" si="32"/>
        <v>0</v>
      </c>
      <c r="KG30">
        <f t="shared" si="32"/>
        <v>0</v>
      </c>
      <c r="KH30">
        <f t="shared" si="32"/>
        <v>1.4999999999999999E-2</v>
      </c>
      <c r="KI30">
        <f t="shared" si="32"/>
        <v>1.4999999999999999E-2</v>
      </c>
      <c r="KJ30">
        <f t="shared" si="32"/>
        <v>2.2499999999999999E-2</v>
      </c>
      <c r="KK30">
        <f t="shared" si="33"/>
        <v>0</v>
      </c>
      <c r="KL30">
        <f t="shared" si="34"/>
        <v>0.03</v>
      </c>
      <c r="KM30" s="5">
        <f t="shared" si="35"/>
        <v>0.05</v>
      </c>
      <c r="KN30">
        <f t="shared" si="36"/>
        <v>0</v>
      </c>
      <c r="KO30">
        <f t="shared" si="36"/>
        <v>0</v>
      </c>
      <c r="KP30">
        <f t="shared" si="37"/>
        <v>0.03</v>
      </c>
      <c r="KQ30">
        <f t="shared" si="38"/>
        <v>1.4999999999999999E-2</v>
      </c>
      <c r="KR30" s="6">
        <f t="shared" si="39"/>
        <v>1.8333333333333333E-2</v>
      </c>
      <c r="KS30">
        <f t="shared" si="40"/>
        <v>0.01</v>
      </c>
      <c r="KT30">
        <f t="shared" si="41"/>
        <v>0</v>
      </c>
      <c r="KU30">
        <f t="shared" si="42"/>
        <v>0.04</v>
      </c>
      <c r="KV30">
        <f t="shared" si="43"/>
        <v>0.05</v>
      </c>
      <c r="KW30">
        <f t="shared" si="44"/>
        <v>0.01</v>
      </c>
      <c r="KX30">
        <f t="shared" si="45"/>
        <v>0</v>
      </c>
      <c r="KY30">
        <f t="shared" si="46"/>
        <v>0.04</v>
      </c>
      <c r="KZ30">
        <f t="shared" si="47"/>
        <v>0.03</v>
      </c>
      <c r="LA30">
        <f t="shared" si="48"/>
        <v>0</v>
      </c>
      <c r="LB30">
        <f t="shared" si="48"/>
        <v>0</v>
      </c>
      <c r="LC30">
        <f t="shared" si="49"/>
        <v>0</v>
      </c>
      <c r="LE30" t="str">
        <f t="shared" si="53"/>
        <v>Sierra Leone</v>
      </c>
      <c r="LF30">
        <f t="shared" si="54"/>
        <v>0.44750000000000001</v>
      </c>
      <c r="LG30" s="6">
        <f t="shared" si="50"/>
        <v>0.54416666666666658</v>
      </c>
      <c r="LH30">
        <f t="shared" si="51"/>
        <v>0.6825</v>
      </c>
      <c r="LI30" s="6">
        <f t="shared" si="55"/>
        <v>0.53833333333333333</v>
      </c>
      <c r="LJ30">
        <f t="shared" si="52"/>
        <v>0</v>
      </c>
    </row>
    <row r="31" spans="1:322" x14ac:dyDescent="0.35">
      <c r="A31" s="3">
        <v>44925</v>
      </c>
      <c r="B31" t="s">
        <v>581</v>
      </c>
      <c r="D31" s="27" t="s">
        <v>321</v>
      </c>
      <c r="E31" s="27" t="s">
        <v>262</v>
      </c>
      <c r="F31" s="27">
        <v>30</v>
      </c>
      <c r="G31" s="27" t="s">
        <v>258</v>
      </c>
      <c r="H31" s="27" t="s">
        <v>259</v>
      </c>
      <c r="I31" s="27" t="s">
        <v>207</v>
      </c>
      <c r="J31" s="27" t="s">
        <v>555</v>
      </c>
      <c r="K31" s="28">
        <v>44595</v>
      </c>
      <c r="L31" s="28">
        <v>44595</v>
      </c>
      <c r="M31" s="28">
        <v>44589</v>
      </c>
      <c r="N31" s="27" t="s">
        <v>261</v>
      </c>
      <c r="O31" s="27" t="s">
        <v>261</v>
      </c>
      <c r="P31" s="27" t="s">
        <v>261</v>
      </c>
      <c r="Q31" s="27" t="s">
        <v>262</v>
      </c>
      <c r="R31" s="28" t="s">
        <v>262</v>
      </c>
      <c r="S31" s="28" t="s">
        <v>262</v>
      </c>
      <c r="T31" s="27" t="s">
        <v>263</v>
      </c>
      <c r="U31" s="27" t="s">
        <v>261</v>
      </c>
      <c r="V31" s="28" t="s">
        <v>262</v>
      </c>
      <c r="W31" s="27" t="s">
        <v>261</v>
      </c>
      <c r="X31" s="28" t="s">
        <v>262</v>
      </c>
      <c r="Y31" s="27" t="s">
        <v>263</v>
      </c>
      <c r="Z31" s="28">
        <v>44811</v>
      </c>
      <c r="AA31" s="27" t="s">
        <v>268</v>
      </c>
      <c r="AB31" s="27" t="s">
        <v>265</v>
      </c>
      <c r="AC31" s="27" t="s">
        <v>582</v>
      </c>
      <c r="AD31" s="27" t="s">
        <v>267</v>
      </c>
      <c r="AE31" s="27" t="s">
        <v>262</v>
      </c>
      <c r="AF31" s="27" t="s">
        <v>262</v>
      </c>
      <c r="AG31" s="29" t="s">
        <v>262</v>
      </c>
      <c r="AH31" s="27" t="s">
        <v>263</v>
      </c>
      <c r="AI31" s="27">
        <v>44606</v>
      </c>
      <c r="AJ31" s="28">
        <v>44610</v>
      </c>
      <c r="AK31" s="27" t="s">
        <v>268</v>
      </c>
      <c r="AL31" s="27" t="s">
        <v>269</v>
      </c>
      <c r="AM31" s="27" t="s">
        <v>265</v>
      </c>
      <c r="AN31" s="27" t="s">
        <v>270</v>
      </c>
      <c r="AO31" s="27" t="s">
        <v>261</v>
      </c>
      <c r="AP31" s="27" t="s">
        <v>261</v>
      </c>
      <c r="AQ31" s="28" t="s">
        <v>262</v>
      </c>
      <c r="AR31" s="27" t="s">
        <v>261</v>
      </c>
      <c r="AS31" s="28" t="s">
        <v>262</v>
      </c>
      <c r="AT31" s="27" t="s">
        <v>261</v>
      </c>
      <c r="AU31" s="28" t="s">
        <v>262</v>
      </c>
      <c r="AV31" s="27" t="s">
        <v>261</v>
      </c>
      <c r="AW31" s="28" t="s">
        <v>262</v>
      </c>
      <c r="AX31" s="27" t="s">
        <v>261</v>
      </c>
      <c r="AY31" s="28" t="s">
        <v>262</v>
      </c>
      <c r="AZ31" s="27" t="s">
        <v>262</v>
      </c>
      <c r="BA31" s="27" t="s">
        <v>262</v>
      </c>
      <c r="BB31" s="27" t="s">
        <v>261</v>
      </c>
      <c r="BC31" s="28" t="s">
        <v>262</v>
      </c>
      <c r="BD31" s="27" t="s">
        <v>261</v>
      </c>
      <c r="BE31" s="30" t="s">
        <v>262</v>
      </c>
      <c r="BF31" t="s">
        <v>555</v>
      </c>
      <c r="BG31" t="s">
        <v>207</v>
      </c>
      <c r="BH31" t="s">
        <v>208</v>
      </c>
      <c r="BI31" t="s">
        <v>328</v>
      </c>
      <c r="BJ31" t="s">
        <v>210</v>
      </c>
      <c r="BK31" t="s">
        <v>583</v>
      </c>
      <c r="BL31" t="s">
        <v>212</v>
      </c>
      <c r="BM31" t="s">
        <v>557</v>
      </c>
      <c r="BN31" t="s">
        <v>214</v>
      </c>
      <c r="BO31" t="s">
        <v>331</v>
      </c>
      <c r="BP31" t="s">
        <v>219</v>
      </c>
      <c r="BQ31" t="s">
        <v>216</v>
      </c>
      <c r="BR31" t="s">
        <v>584</v>
      </c>
      <c r="BU31" t="s">
        <v>585</v>
      </c>
      <c r="BV31" t="s">
        <v>214</v>
      </c>
      <c r="CC31" t="s">
        <v>214</v>
      </c>
      <c r="CG31" t="s">
        <v>219</v>
      </c>
      <c r="CI31" t="s">
        <v>220</v>
      </c>
      <c r="CJ31" t="s">
        <v>586</v>
      </c>
      <c r="CK31" t="s">
        <v>220</v>
      </c>
      <c r="CL31" t="s">
        <v>422</v>
      </c>
      <c r="CN31" t="s">
        <v>306</v>
      </c>
      <c r="CP31" t="s">
        <v>225</v>
      </c>
      <c r="CQ31" t="s">
        <v>307</v>
      </c>
      <c r="CR31" t="s">
        <v>250</v>
      </c>
      <c r="CS31" t="s">
        <v>244</v>
      </c>
      <c r="CT31" t="s">
        <v>214</v>
      </c>
      <c r="CU31" t="s">
        <v>214</v>
      </c>
      <c r="CV31" t="s">
        <v>244</v>
      </c>
      <c r="CW31" t="s">
        <v>244</v>
      </c>
      <c r="CX31" t="s">
        <v>228</v>
      </c>
      <c r="CY31" t="s">
        <v>228</v>
      </c>
      <c r="CZ31" t="s">
        <v>214</v>
      </c>
      <c r="DA31" t="s">
        <v>214</v>
      </c>
      <c r="DB31" t="s">
        <v>229</v>
      </c>
      <c r="DC31" t="s">
        <v>229</v>
      </c>
      <c r="DD31" t="s">
        <v>214</v>
      </c>
      <c r="DE31" t="s">
        <v>231</v>
      </c>
      <c r="DG31" t="s">
        <v>231</v>
      </c>
      <c r="DI31" t="s">
        <v>587</v>
      </c>
      <c r="DK31" t="s">
        <v>233</v>
      </c>
      <c r="DL31" t="s">
        <v>233</v>
      </c>
      <c r="DM31" t="s">
        <v>219</v>
      </c>
      <c r="DN31" t="s">
        <v>219</v>
      </c>
      <c r="DO31" t="s">
        <v>234</v>
      </c>
      <c r="DP31" t="s">
        <v>235</v>
      </c>
      <c r="DR31" t="s">
        <v>235</v>
      </c>
      <c r="DT31" t="s">
        <v>214</v>
      </c>
      <c r="DU31" t="s">
        <v>214</v>
      </c>
      <c r="DV31" t="s">
        <v>236</v>
      </c>
      <c r="DX31" t="s">
        <v>237</v>
      </c>
      <c r="DY31" t="s">
        <v>237</v>
      </c>
      <c r="DZ31" t="s">
        <v>238</v>
      </c>
      <c r="EA31" t="s">
        <v>233</v>
      </c>
      <c r="EB31" t="s">
        <v>237</v>
      </c>
      <c r="EC31" t="s">
        <v>237</v>
      </c>
      <c r="ED31" t="s">
        <v>233</v>
      </c>
      <c r="EE31" t="s">
        <v>219</v>
      </c>
      <c r="EF31" t="s">
        <v>219</v>
      </c>
      <c r="EK31" t="s">
        <v>233</v>
      </c>
      <c r="EL31" t="s">
        <v>233</v>
      </c>
      <c r="EM31" t="s">
        <v>486</v>
      </c>
      <c r="EN31" t="s">
        <v>486</v>
      </c>
      <c r="EO31" t="s">
        <v>486</v>
      </c>
      <c r="EP31" t="s">
        <v>486</v>
      </c>
      <c r="EQ31" t="s">
        <v>214</v>
      </c>
      <c r="ER31" t="s">
        <v>214</v>
      </c>
      <c r="ES31" t="s">
        <v>372</v>
      </c>
      <c r="ET31" t="s">
        <v>372</v>
      </c>
      <c r="EU31" t="s">
        <v>233</v>
      </c>
      <c r="EV31" t="s">
        <v>233</v>
      </c>
      <c r="EW31" t="s">
        <v>290</v>
      </c>
      <c r="EX31" t="s">
        <v>290</v>
      </c>
      <c r="EY31" t="s">
        <v>233</v>
      </c>
      <c r="EZ31" t="s">
        <v>588</v>
      </c>
      <c r="FA31" t="s">
        <v>241</v>
      </c>
      <c r="FB31" t="s">
        <v>233</v>
      </c>
      <c r="FC31" t="s">
        <v>233</v>
      </c>
      <c r="FD31" t="s">
        <v>233</v>
      </c>
      <c r="FE31" t="s">
        <v>227</v>
      </c>
      <c r="FF31" t="s">
        <v>227</v>
      </c>
      <c r="FG31" t="s">
        <v>547</v>
      </c>
      <c r="FH31" t="s">
        <v>547</v>
      </c>
      <c r="FI31" t="s">
        <v>214</v>
      </c>
      <c r="FJ31" t="s">
        <v>214</v>
      </c>
      <c r="FK31" t="s">
        <v>214</v>
      </c>
      <c r="FL31" t="s">
        <v>214</v>
      </c>
      <c r="FM31" t="s">
        <v>589</v>
      </c>
      <c r="FN31" t="s">
        <v>589</v>
      </c>
      <c r="FO31" t="s">
        <v>219</v>
      </c>
      <c r="FP31" t="s">
        <v>219</v>
      </c>
      <c r="FQ31" t="s">
        <v>241</v>
      </c>
      <c r="FR31" t="s">
        <v>241</v>
      </c>
      <c r="FS31" t="s">
        <v>241</v>
      </c>
      <c r="FT31" t="s">
        <v>241</v>
      </c>
      <c r="FU31" t="s">
        <v>219</v>
      </c>
      <c r="FV31" t="s">
        <v>241</v>
      </c>
      <c r="FW31" t="s">
        <v>241</v>
      </c>
      <c r="FX31" t="s">
        <v>241</v>
      </c>
      <c r="FY31" t="s">
        <v>241</v>
      </c>
      <c r="FZ31" t="s">
        <v>248</v>
      </c>
      <c r="GA31" t="s">
        <v>335</v>
      </c>
      <c r="GB31" t="s">
        <v>227</v>
      </c>
      <c r="GC31" t="s">
        <v>227</v>
      </c>
      <c r="GD31" t="s">
        <v>249</v>
      </c>
      <c r="GE31" t="s">
        <v>241</v>
      </c>
      <c r="GF31" t="s">
        <v>249</v>
      </c>
      <c r="GG31" t="s">
        <v>227</v>
      </c>
      <c r="GH31" t="s">
        <v>241</v>
      </c>
      <c r="GI31" t="s">
        <v>227</v>
      </c>
      <c r="GJ31" t="s">
        <v>227</v>
      </c>
      <c r="GK31" t="s">
        <v>227</v>
      </c>
      <c r="GL31" t="s">
        <v>227</v>
      </c>
      <c r="GM31" t="s">
        <v>227</v>
      </c>
      <c r="GN31" t="s">
        <v>219</v>
      </c>
      <c r="GO31" t="s">
        <v>219</v>
      </c>
      <c r="GP31" t="s">
        <v>553</v>
      </c>
      <c r="GQ31" t="s">
        <v>553</v>
      </c>
      <c r="GR31" t="s">
        <v>553</v>
      </c>
      <c r="GS31" t="s">
        <v>219</v>
      </c>
      <c r="GT31" t="s">
        <v>575</v>
      </c>
      <c r="GU31" t="s">
        <v>219</v>
      </c>
      <c r="GV31" t="s">
        <v>575</v>
      </c>
      <c r="GW31" t="s">
        <v>253</v>
      </c>
      <c r="GX31" t="s">
        <v>253</v>
      </c>
      <c r="GY31" t="s">
        <v>567</v>
      </c>
      <c r="GZ31" t="s">
        <v>241</v>
      </c>
      <c r="HA31" t="s">
        <v>298</v>
      </c>
      <c r="HB31" t="s">
        <v>241</v>
      </c>
      <c r="HC31" t="s">
        <v>315</v>
      </c>
      <c r="HD31" t="s">
        <v>517</v>
      </c>
      <c r="HE31" t="s">
        <v>590</v>
      </c>
      <c r="HF31" t="s">
        <v>591</v>
      </c>
      <c r="HG31" t="s">
        <v>319</v>
      </c>
      <c r="HH31" t="s">
        <v>241</v>
      </c>
      <c r="HI31" t="s">
        <v>241</v>
      </c>
      <c r="HJ31" t="s">
        <v>214</v>
      </c>
      <c r="HK31" t="s">
        <v>592</v>
      </c>
      <c r="HL31" s="12"/>
      <c r="HM31">
        <v>0.25</v>
      </c>
      <c r="HN31">
        <v>0.5</v>
      </c>
      <c r="HO31">
        <v>1</v>
      </c>
      <c r="HP31">
        <v>0.75</v>
      </c>
      <c r="HQ31">
        <v>0</v>
      </c>
      <c r="HR31">
        <v>0.25</v>
      </c>
      <c r="HS31">
        <v>0</v>
      </c>
      <c r="HT31">
        <v>0</v>
      </c>
      <c r="HU31">
        <v>0</v>
      </c>
      <c r="HV31">
        <v>0.5</v>
      </c>
      <c r="HW31">
        <v>0.25</v>
      </c>
      <c r="HX31">
        <v>0.5</v>
      </c>
      <c r="HZ31">
        <v>0.25</v>
      </c>
      <c r="IA31" s="4">
        <v>1</v>
      </c>
      <c r="IB31">
        <v>0</v>
      </c>
      <c r="IC31">
        <v>0.25</v>
      </c>
      <c r="ID31">
        <v>0.25</v>
      </c>
      <c r="IE31">
        <v>0.25</v>
      </c>
      <c r="IG31">
        <v>0</v>
      </c>
      <c r="IH31">
        <v>0</v>
      </c>
      <c r="II31">
        <v>0</v>
      </c>
      <c r="IJ31">
        <v>0.75</v>
      </c>
      <c r="IK31">
        <v>1</v>
      </c>
      <c r="IL31">
        <v>0.75</v>
      </c>
      <c r="IM31">
        <v>1</v>
      </c>
      <c r="IN31">
        <v>1</v>
      </c>
      <c r="IO31">
        <v>0</v>
      </c>
      <c r="IP31">
        <v>0</v>
      </c>
      <c r="IQ31">
        <v>0</v>
      </c>
      <c r="IS31">
        <f t="shared" si="0"/>
        <v>3.7499999999999999E-2</v>
      </c>
      <c r="IT31">
        <f t="shared" si="1"/>
        <v>0.06</v>
      </c>
      <c r="IU31">
        <f t="shared" si="2"/>
        <v>0.08</v>
      </c>
      <c r="IV31">
        <f t="shared" si="3"/>
        <v>7.5000000000000011E-2</v>
      </c>
      <c r="IW31">
        <f t="shared" si="4"/>
        <v>0</v>
      </c>
      <c r="IX31">
        <f t="shared" si="5"/>
        <v>3.2500000000000001E-2</v>
      </c>
      <c r="IY31">
        <f t="shared" si="6"/>
        <v>0</v>
      </c>
      <c r="IZ31">
        <f t="shared" si="7"/>
        <v>0</v>
      </c>
      <c r="JA31">
        <f t="shared" si="8"/>
        <v>0</v>
      </c>
      <c r="JB31">
        <f t="shared" si="9"/>
        <v>0.05</v>
      </c>
      <c r="JC31">
        <f t="shared" si="10"/>
        <v>0.03</v>
      </c>
      <c r="JD31">
        <f t="shared" si="11"/>
        <v>5.5E-2</v>
      </c>
      <c r="JE31">
        <f t="shared" si="12"/>
        <v>0</v>
      </c>
      <c r="JF31">
        <f t="shared" si="13"/>
        <v>0.03</v>
      </c>
      <c r="JG31" s="5">
        <f t="shared" si="14"/>
        <v>0.05</v>
      </c>
      <c r="JH31">
        <f t="shared" si="15"/>
        <v>0</v>
      </c>
      <c r="JI31">
        <f t="shared" si="15"/>
        <v>0</v>
      </c>
      <c r="JJ31">
        <f t="shared" si="16"/>
        <v>0.05</v>
      </c>
      <c r="JK31">
        <f t="shared" si="17"/>
        <v>3.7499999999999999E-2</v>
      </c>
      <c r="JL31" s="6">
        <f t="shared" si="18"/>
        <v>2.3333333333333334E-2</v>
      </c>
      <c r="JM31">
        <f t="shared" si="19"/>
        <v>0</v>
      </c>
      <c r="JN31">
        <f t="shared" si="20"/>
        <v>0</v>
      </c>
      <c r="JO31">
        <f t="shared" si="21"/>
        <v>0</v>
      </c>
      <c r="JP31">
        <f t="shared" si="22"/>
        <v>7.5000000000000011E-2</v>
      </c>
      <c r="JQ31">
        <f t="shared" si="23"/>
        <v>0.12</v>
      </c>
      <c r="JR31">
        <f t="shared" si="24"/>
        <v>8.2500000000000004E-2</v>
      </c>
      <c r="JS31">
        <f t="shared" si="25"/>
        <v>0.1</v>
      </c>
      <c r="JT31">
        <f t="shared" si="25"/>
        <v>0.1</v>
      </c>
      <c r="JU31">
        <f t="shared" si="26"/>
        <v>0</v>
      </c>
      <c r="JV31">
        <f t="shared" si="26"/>
        <v>0</v>
      </c>
      <c r="JW31">
        <f t="shared" si="27"/>
        <v>0</v>
      </c>
      <c r="JY31">
        <f t="shared" si="28"/>
        <v>1.2500000000000001E-2</v>
      </c>
      <c r="JZ31">
        <f t="shared" si="29"/>
        <v>0.04</v>
      </c>
      <c r="KA31">
        <f t="shared" si="30"/>
        <v>0.02</v>
      </c>
      <c r="KB31">
        <f t="shared" si="30"/>
        <v>1.4999999999999999E-2</v>
      </c>
      <c r="KC31">
        <f t="shared" si="31"/>
        <v>0</v>
      </c>
      <c r="KD31">
        <f t="shared" si="32"/>
        <v>7.4999999999999997E-3</v>
      </c>
      <c r="KE31">
        <f t="shared" si="32"/>
        <v>0</v>
      </c>
      <c r="KF31">
        <f t="shared" si="32"/>
        <v>0</v>
      </c>
      <c r="KG31">
        <f t="shared" si="32"/>
        <v>0</v>
      </c>
      <c r="KH31">
        <f t="shared" si="32"/>
        <v>1.4999999999999999E-2</v>
      </c>
      <c r="KI31">
        <f t="shared" si="32"/>
        <v>7.4999999999999997E-3</v>
      </c>
      <c r="KJ31">
        <f t="shared" si="32"/>
        <v>1.4999999999999999E-2</v>
      </c>
      <c r="KK31">
        <f t="shared" si="33"/>
        <v>0</v>
      </c>
      <c r="KL31">
        <f t="shared" si="34"/>
        <v>0.01</v>
      </c>
      <c r="KM31" s="5">
        <f t="shared" si="35"/>
        <v>0.05</v>
      </c>
      <c r="KN31">
        <f t="shared" si="36"/>
        <v>0</v>
      </c>
      <c r="KO31">
        <f t="shared" si="36"/>
        <v>0</v>
      </c>
      <c r="KP31">
        <f t="shared" si="37"/>
        <v>1.4999999999999999E-2</v>
      </c>
      <c r="KQ31">
        <f t="shared" si="38"/>
        <v>7.4999999999999997E-3</v>
      </c>
      <c r="KR31" s="6">
        <f t="shared" si="39"/>
        <v>1.1666666666666667E-2</v>
      </c>
      <c r="KS31">
        <f t="shared" si="40"/>
        <v>0</v>
      </c>
      <c r="KT31">
        <f t="shared" si="41"/>
        <v>0</v>
      </c>
      <c r="KU31">
        <f t="shared" si="42"/>
        <v>0</v>
      </c>
      <c r="KV31">
        <f t="shared" si="43"/>
        <v>3.7500000000000006E-2</v>
      </c>
      <c r="KW31">
        <f t="shared" si="44"/>
        <v>0.01</v>
      </c>
      <c r="KX31">
        <f t="shared" si="45"/>
        <v>0</v>
      </c>
      <c r="KY31">
        <f t="shared" si="46"/>
        <v>0.04</v>
      </c>
      <c r="KZ31">
        <f t="shared" si="47"/>
        <v>0.03</v>
      </c>
      <c r="LA31">
        <f t="shared" si="48"/>
        <v>0</v>
      </c>
      <c r="LB31">
        <f t="shared" si="48"/>
        <v>0</v>
      </c>
      <c r="LC31">
        <f t="shared" si="49"/>
        <v>0</v>
      </c>
      <c r="LE31" t="str">
        <f t="shared" si="53"/>
        <v>Sierra Leone</v>
      </c>
      <c r="LF31">
        <f t="shared" si="54"/>
        <v>0.28500000000000003</v>
      </c>
      <c r="LG31" s="6">
        <f t="shared" si="50"/>
        <v>0.32583333333333331</v>
      </c>
      <c r="LH31">
        <f t="shared" si="51"/>
        <v>0.47750000000000004</v>
      </c>
      <c r="LI31" s="6">
        <f t="shared" si="55"/>
        <v>0.34416666666666662</v>
      </c>
      <c r="LJ31">
        <f t="shared" si="52"/>
        <v>0</v>
      </c>
    </row>
    <row r="32" spans="1:322" x14ac:dyDescent="0.35">
      <c r="A32" s="3">
        <v>44925</v>
      </c>
      <c r="B32" t="s">
        <v>593</v>
      </c>
      <c r="D32" s="24" t="s">
        <v>321</v>
      </c>
      <c r="E32" s="24" t="s">
        <v>262</v>
      </c>
      <c r="F32" s="24">
        <v>21</v>
      </c>
      <c r="G32" s="24" t="s">
        <v>258</v>
      </c>
      <c r="H32" s="24" t="s">
        <v>259</v>
      </c>
      <c r="I32" s="24" t="s">
        <v>207</v>
      </c>
      <c r="J32" s="24" t="s">
        <v>555</v>
      </c>
      <c r="K32" s="25">
        <v>44595</v>
      </c>
      <c r="L32" s="25">
        <v>44595</v>
      </c>
      <c r="M32" s="25">
        <v>44589</v>
      </c>
      <c r="N32" s="24" t="s">
        <v>261</v>
      </c>
      <c r="O32" s="24" t="s">
        <v>261</v>
      </c>
      <c r="P32" s="24" t="s">
        <v>261</v>
      </c>
      <c r="Q32" s="24" t="s">
        <v>324</v>
      </c>
      <c r="R32" s="25">
        <v>44593</v>
      </c>
      <c r="S32" s="25">
        <v>44593</v>
      </c>
      <c r="T32" s="24" t="s">
        <v>263</v>
      </c>
      <c r="U32" s="24" t="s">
        <v>261</v>
      </c>
      <c r="V32" s="25" t="s">
        <v>262</v>
      </c>
      <c r="W32" s="24" t="s">
        <v>261</v>
      </c>
      <c r="X32" s="25" t="s">
        <v>262</v>
      </c>
      <c r="Y32" s="24" t="s">
        <v>263</v>
      </c>
      <c r="Z32" s="25">
        <v>44811</v>
      </c>
      <c r="AA32" s="24" t="s">
        <v>264</v>
      </c>
      <c r="AB32" s="24" t="s">
        <v>265</v>
      </c>
      <c r="AC32" s="24" t="s">
        <v>594</v>
      </c>
      <c r="AD32" s="24" t="s">
        <v>267</v>
      </c>
      <c r="AE32" s="24" t="s">
        <v>262</v>
      </c>
      <c r="AF32" s="24" t="s">
        <v>262</v>
      </c>
      <c r="AG32" s="31" t="s">
        <v>262</v>
      </c>
      <c r="AH32" s="24" t="s">
        <v>263</v>
      </c>
      <c r="AI32" s="24">
        <v>44662</v>
      </c>
      <c r="AJ32" s="25">
        <v>44666</v>
      </c>
      <c r="AK32" s="24" t="s">
        <v>268</v>
      </c>
      <c r="AL32" s="24" t="s">
        <v>269</v>
      </c>
      <c r="AM32" s="24" t="s">
        <v>265</v>
      </c>
      <c r="AN32" s="24" t="s">
        <v>270</v>
      </c>
      <c r="AO32" s="24" t="s">
        <v>261</v>
      </c>
      <c r="AP32" s="24" t="s">
        <v>261</v>
      </c>
      <c r="AQ32" s="25" t="s">
        <v>262</v>
      </c>
      <c r="AR32" s="24" t="s">
        <v>261</v>
      </c>
      <c r="AS32" s="25" t="s">
        <v>262</v>
      </c>
      <c r="AT32" s="24" t="s">
        <v>261</v>
      </c>
      <c r="AU32" s="25" t="s">
        <v>262</v>
      </c>
      <c r="AV32" s="24" t="s">
        <v>261</v>
      </c>
      <c r="AW32" s="25" t="s">
        <v>262</v>
      </c>
      <c r="AX32" s="24" t="s">
        <v>261</v>
      </c>
      <c r="AY32" s="25" t="s">
        <v>262</v>
      </c>
      <c r="AZ32" s="27" t="s">
        <v>262</v>
      </c>
      <c r="BA32" s="27" t="s">
        <v>262</v>
      </c>
      <c r="BB32" s="24" t="s">
        <v>261</v>
      </c>
      <c r="BC32" s="25" t="s">
        <v>262</v>
      </c>
      <c r="BD32" s="24" t="s">
        <v>261</v>
      </c>
      <c r="BE32" s="26" t="s">
        <v>262</v>
      </c>
      <c r="BF32" t="s">
        <v>555</v>
      </c>
      <c r="BG32" t="s">
        <v>207</v>
      </c>
      <c r="BH32" t="s">
        <v>208</v>
      </c>
      <c r="BI32" t="s">
        <v>440</v>
      </c>
      <c r="BJ32" t="s">
        <v>210</v>
      </c>
      <c r="BK32" t="s">
        <v>329</v>
      </c>
      <c r="BL32" t="s">
        <v>212</v>
      </c>
      <c r="BM32" t="s">
        <v>557</v>
      </c>
      <c r="BN32" t="s">
        <v>214</v>
      </c>
      <c r="BO32" t="s">
        <v>331</v>
      </c>
      <c r="BP32" t="s">
        <v>219</v>
      </c>
      <c r="BQ32" t="s">
        <v>216</v>
      </c>
      <c r="BR32" t="s">
        <v>595</v>
      </c>
      <c r="BU32" t="s">
        <v>559</v>
      </c>
      <c r="BV32" t="s">
        <v>214</v>
      </c>
      <c r="CC32" t="s">
        <v>214</v>
      </c>
      <c r="CG32" t="s">
        <v>219</v>
      </c>
      <c r="CI32" t="s">
        <v>333</v>
      </c>
      <c r="CJ32" t="s">
        <v>596</v>
      </c>
      <c r="CK32" t="s">
        <v>220</v>
      </c>
      <c r="CL32" t="s">
        <v>422</v>
      </c>
      <c r="CN32" t="s">
        <v>283</v>
      </c>
      <c r="CP32" t="s">
        <v>225</v>
      </c>
      <c r="CQ32" t="s">
        <v>307</v>
      </c>
      <c r="CR32" t="s">
        <v>250</v>
      </c>
      <c r="CS32" t="s">
        <v>250</v>
      </c>
      <c r="CT32" t="s">
        <v>219</v>
      </c>
      <c r="CU32" t="s">
        <v>219</v>
      </c>
      <c r="CV32" t="s">
        <v>227</v>
      </c>
      <c r="CW32" t="s">
        <v>227</v>
      </c>
      <c r="CX32" t="s">
        <v>287</v>
      </c>
      <c r="CY32" t="s">
        <v>228</v>
      </c>
      <c r="CZ32" t="s">
        <v>219</v>
      </c>
      <c r="DA32" t="s">
        <v>219</v>
      </c>
      <c r="DB32" t="s">
        <v>230</v>
      </c>
      <c r="DC32" t="s">
        <v>230</v>
      </c>
      <c r="DD32" t="s">
        <v>219</v>
      </c>
      <c r="DI32" t="s">
        <v>338</v>
      </c>
      <c r="DK32" t="s">
        <v>233</v>
      </c>
      <c r="DL32" t="s">
        <v>233</v>
      </c>
      <c r="DM32" t="s">
        <v>214</v>
      </c>
      <c r="DN32" t="s">
        <v>219</v>
      </c>
      <c r="DO32" t="s">
        <v>288</v>
      </c>
      <c r="DP32" t="s">
        <v>235</v>
      </c>
      <c r="DR32" t="s">
        <v>235</v>
      </c>
      <c r="DT32" t="s">
        <v>219</v>
      </c>
      <c r="DU32" t="s">
        <v>219</v>
      </c>
      <c r="DX32" t="s">
        <v>233</v>
      </c>
      <c r="DY32" t="s">
        <v>237</v>
      </c>
      <c r="DZ32" t="s">
        <v>238</v>
      </c>
      <c r="EA32" t="s">
        <v>237</v>
      </c>
      <c r="EB32" t="s">
        <v>237</v>
      </c>
      <c r="EC32" t="s">
        <v>242</v>
      </c>
      <c r="ED32" t="s">
        <v>242</v>
      </c>
      <c r="EE32" t="s">
        <v>219</v>
      </c>
      <c r="EF32" t="s">
        <v>219</v>
      </c>
      <c r="EK32" t="s">
        <v>242</v>
      </c>
      <c r="EL32" t="s">
        <v>242</v>
      </c>
      <c r="EM32" t="s">
        <v>240</v>
      </c>
      <c r="EN32" t="s">
        <v>240</v>
      </c>
      <c r="EO32" t="s">
        <v>240</v>
      </c>
      <c r="EP32" t="s">
        <v>240</v>
      </c>
      <c r="EQ32" t="s">
        <v>219</v>
      </c>
      <c r="ER32" t="s">
        <v>219</v>
      </c>
      <c r="ES32" t="s">
        <v>372</v>
      </c>
      <c r="ET32" t="s">
        <v>372</v>
      </c>
      <c r="EU32" t="s">
        <v>237</v>
      </c>
      <c r="EV32" t="s">
        <v>237</v>
      </c>
      <c r="EW32" t="s">
        <v>580</v>
      </c>
      <c r="EX32" t="s">
        <v>580</v>
      </c>
      <c r="EY32" t="s">
        <v>237</v>
      </c>
      <c r="EZ32" t="s">
        <v>241</v>
      </c>
      <c r="FA32" t="s">
        <v>241</v>
      </c>
      <c r="FB32" t="s">
        <v>237</v>
      </c>
      <c r="FC32" t="s">
        <v>237</v>
      </c>
      <c r="FD32" t="s">
        <v>237</v>
      </c>
      <c r="FE32" t="s">
        <v>244</v>
      </c>
      <c r="FF32" t="s">
        <v>244</v>
      </c>
      <c r="FG32" t="s">
        <v>547</v>
      </c>
      <c r="FH32" t="s">
        <v>547</v>
      </c>
      <c r="FI32" t="s">
        <v>214</v>
      </c>
      <c r="FJ32" t="s">
        <v>214</v>
      </c>
      <c r="FK32" t="s">
        <v>214</v>
      </c>
      <c r="FL32" t="s">
        <v>214</v>
      </c>
      <c r="FM32" t="s">
        <v>292</v>
      </c>
      <c r="FN32" t="s">
        <v>292</v>
      </c>
      <c r="FO32" t="s">
        <v>219</v>
      </c>
      <c r="FP32" t="s">
        <v>219</v>
      </c>
      <c r="FQ32" t="s">
        <v>241</v>
      </c>
      <c r="FR32" t="s">
        <v>241</v>
      </c>
      <c r="FS32" t="s">
        <v>241</v>
      </c>
      <c r="FT32" t="s">
        <v>241</v>
      </c>
      <c r="FU32" t="s">
        <v>219</v>
      </c>
      <c r="FV32" t="s">
        <v>241</v>
      </c>
      <c r="FW32" t="s">
        <v>241</v>
      </c>
      <c r="FX32" t="s">
        <v>241</v>
      </c>
      <c r="FY32" t="s">
        <v>241</v>
      </c>
      <c r="FZ32" t="s">
        <v>341</v>
      </c>
      <c r="GA32" t="s">
        <v>341</v>
      </c>
      <c r="GB32" t="s">
        <v>227</v>
      </c>
      <c r="GC32" t="s">
        <v>227</v>
      </c>
      <c r="GD32" t="s">
        <v>249</v>
      </c>
      <c r="GE32" t="s">
        <v>241</v>
      </c>
      <c r="GF32" t="s">
        <v>249</v>
      </c>
      <c r="GG32" t="s">
        <v>227</v>
      </c>
      <c r="GH32" t="s">
        <v>241</v>
      </c>
      <c r="GI32" t="s">
        <v>227</v>
      </c>
      <c r="GJ32" t="s">
        <v>227</v>
      </c>
      <c r="GK32" t="s">
        <v>227</v>
      </c>
      <c r="GL32" t="s">
        <v>227</v>
      </c>
      <c r="GM32" t="s">
        <v>227</v>
      </c>
      <c r="GN32" t="s">
        <v>219</v>
      </c>
      <c r="GO32" t="s">
        <v>219</v>
      </c>
      <c r="GP32" t="s">
        <v>251</v>
      </c>
      <c r="GQ32" t="s">
        <v>251</v>
      </c>
      <c r="GR32" t="s">
        <v>251</v>
      </c>
      <c r="GS32" t="s">
        <v>214</v>
      </c>
      <c r="GT32" t="s">
        <v>241</v>
      </c>
      <c r="GU32" t="s">
        <v>219</v>
      </c>
      <c r="GV32" t="s">
        <v>575</v>
      </c>
      <c r="GW32" t="s">
        <v>532</v>
      </c>
      <c r="GX32" t="s">
        <v>532</v>
      </c>
      <c r="GY32" t="s">
        <v>567</v>
      </c>
      <c r="GZ32" t="s">
        <v>241</v>
      </c>
      <c r="HA32" t="s">
        <v>298</v>
      </c>
      <c r="HB32" t="s">
        <v>241</v>
      </c>
      <c r="HC32" t="s">
        <v>315</v>
      </c>
      <c r="HD32" t="s">
        <v>361</v>
      </c>
      <c r="HE32" t="s">
        <v>429</v>
      </c>
      <c r="HF32" t="s">
        <v>241</v>
      </c>
      <c r="HG32" t="s">
        <v>319</v>
      </c>
      <c r="HH32" t="s">
        <v>241</v>
      </c>
      <c r="HI32" t="s">
        <v>241</v>
      </c>
      <c r="HJ32" t="s">
        <v>219</v>
      </c>
      <c r="HK32" t="s">
        <v>241</v>
      </c>
      <c r="HL32" s="12"/>
      <c r="HM32">
        <v>0.75</v>
      </c>
      <c r="HN32">
        <v>0.5</v>
      </c>
      <c r="HO32">
        <v>0</v>
      </c>
      <c r="HP32">
        <v>1</v>
      </c>
      <c r="HQ32">
        <v>1</v>
      </c>
      <c r="HR32">
        <v>0.25</v>
      </c>
      <c r="HS32">
        <v>1</v>
      </c>
      <c r="HT32">
        <v>0</v>
      </c>
      <c r="HU32">
        <v>1</v>
      </c>
      <c r="HV32">
        <v>0.25</v>
      </c>
      <c r="HW32">
        <v>0.5</v>
      </c>
      <c r="HX32">
        <v>0.75</v>
      </c>
      <c r="HZ32">
        <v>0.75</v>
      </c>
      <c r="IA32">
        <v>0</v>
      </c>
      <c r="IB32">
        <v>0</v>
      </c>
      <c r="IC32">
        <v>0.5</v>
      </c>
      <c r="ID32">
        <v>0.5</v>
      </c>
      <c r="IE32">
        <v>0.5</v>
      </c>
      <c r="IG32">
        <v>0.25</v>
      </c>
      <c r="IH32">
        <v>0</v>
      </c>
      <c r="II32">
        <v>1</v>
      </c>
      <c r="IJ32">
        <v>1</v>
      </c>
      <c r="IK32">
        <v>1</v>
      </c>
      <c r="IL32">
        <v>0.75</v>
      </c>
      <c r="IM32">
        <v>1</v>
      </c>
      <c r="IN32">
        <v>1</v>
      </c>
      <c r="IO32">
        <v>1</v>
      </c>
      <c r="IQ32">
        <v>0</v>
      </c>
      <c r="IS32">
        <f t="shared" si="0"/>
        <v>0.11249999999999999</v>
      </c>
      <c r="IT32">
        <f t="shared" si="1"/>
        <v>0.06</v>
      </c>
      <c r="IU32">
        <f t="shared" si="2"/>
        <v>0</v>
      </c>
      <c r="IV32">
        <f t="shared" si="3"/>
        <v>0.1</v>
      </c>
      <c r="IW32">
        <f t="shared" si="4"/>
        <v>0.08</v>
      </c>
      <c r="IX32">
        <f t="shared" si="5"/>
        <v>3.2500000000000001E-2</v>
      </c>
      <c r="IY32">
        <f t="shared" si="6"/>
        <v>0.1</v>
      </c>
      <c r="IZ32">
        <f t="shared" si="7"/>
        <v>0</v>
      </c>
      <c r="JA32">
        <f t="shared" si="8"/>
        <v>0.13</v>
      </c>
      <c r="JB32">
        <f t="shared" si="9"/>
        <v>2.5000000000000001E-2</v>
      </c>
      <c r="JC32">
        <f t="shared" si="10"/>
        <v>0.06</v>
      </c>
      <c r="JD32">
        <f t="shared" si="11"/>
        <v>8.2500000000000004E-2</v>
      </c>
      <c r="JE32">
        <f t="shared" si="12"/>
        <v>0</v>
      </c>
      <c r="JF32">
        <f t="shared" si="13"/>
        <v>0.09</v>
      </c>
      <c r="JG32" s="5">
        <f t="shared" si="14"/>
        <v>0</v>
      </c>
      <c r="JH32">
        <f t="shared" si="15"/>
        <v>0</v>
      </c>
      <c r="JI32">
        <f t="shared" si="15"/>
        <v>0</v>
      </c>
      <c r="JJ32">
        <f t="shared" si="16"/>
        <v>0.1</v>
      </c>
      <c r="JK32">
        <f t="shared" si="17"/>
        <v>7.4999999999999997E-2</v>
      </c>
      <c r="JL32" s="6">
        <f t="shared" si="18"/>
        <v>3.6666666666666667E-2</v>
      </c>
      <c r="JM32">
        <f t="shared" si="19"/>
        <v>0.03</v>
      </c>
      <c r="JN32">
        <f t="shared" si="20"/>
        <v>0</v>
      </c>
      <c r="JO32">
        <f t="shared" si="21"/>
        <v>0.15</v>
      </c>
      <c r="JP32">
        <f t="shared" si="22"/>
        <v>0.1</v>
      </c>
      <c r="JQ32">
        <f t="shared" si="23"/>
        <v>0.12</v>
      </c>
      <c r="JR32">
        <f t="shared" si="24"/>
        <v>8.2500000000000004E-2</v>
      </c>
      <c r="JS32">
        <f t="shared" si="25"/>
        <v>0.1</v>
      </c>
      <c r="JT32">
        <f t="shared" si="25"/>
        <v>0.1</v>
      </c>
      <c r="JU32">
        <f t="shared" si="26"/>
        <v>1</v>
      </c>
      <c r="JV32">
        <f t="shared" si="26"/>
        <v>0</v>
      </c>
      <c r="JW32">
        <f t="shared" si="27"/>
        <v>0.15</v>
      </c>
      <c r="JY32">
        <f t="shared" si="28"/>
        <v>3.7500000000000006E-2</v>
      </c>
      <c r="JZ32">
        <f t="shared" si="29"/>
        <v>0.04</v>
      </c>
      <c r="KA32">
        <f t="shared" si="30"/>
        <v>0</v>
      </c>
      <c r="KB32">
        <f t="shared" si="30"/>
        <v>0.02</v>
      </c>
      <c r="KC32">
        <f t="shared" si="31"/>
        <v>0.04</v>
      </c>
      <c r="KD32">
        <f t="shared" si="32"/>
        <v>7.4999999999999997E-3</v>
      </c>
      <c r="KE32">
        <f t="shared" si="32"/>
        <v>0.03</v>
      </c>
      <c r="KF32">
        <f t="shared" si="32"/>
        <v>0</v>
      </c>
      <c r="KG32">
        <f t="shared" si="32"/>
        <v>0.03</v>
      </c>
      <c r="KH32">
        <f t="shared" si="32"/>
        <v>7.4999999999999997E-3</v>
      </c>
      <c r="KI32">
        <f t="shared" si="32"/>
        <v>1.4999999999999999E-2</v>
      </c>
      <c r="KJ32">
        <f t="shared" si="32"/>
        <v>2.2499999999999999E-2</v>
      </c>
      <c r="KK32">
        <f t="shared" si="33"/>
        <v>0</v>
      </c>
      <c r="KL32">
        <f t="shared" si="34"/>
        <v>0.03</v>
      </c>
      <c r="KM32" s="5">
        <f t="shared" si="35"/>
        <v>0</v>
      </c>
      <c r="KN32">
        <f t="shared" si="36"/>
        <v>0</v>
      </c>
      <c r="KO32">
        <f t="shared" si="36"/>
        <v>0</v>
      </c>
      <c r="KP32">
        <f t="shared" si="37"/>
        <v>0.03</v>
      </c>
      <c r="KQ32">
        <f t="shared" si="38"/>
        <v>1.4999999999999999E-2</v>
      </c>
      <c r="KR32" s="6">
        <f t="shared" si="39"/>
        <v>1.8333333333333333E-2</v>
      </c>
      <c r="KS32">
        <f t="shared" si="40"/>
        <v>0.01</v>
      </c>
      <c r="KT32">
        <f t="shared" si="41"/>
        <v>0</v>
      </c>
      <c r="KU32">
        <f t="shared" si="42"/>
        <v>0.04</v>
      </c>
      <c r="KV32">
        <f t="shared" si="43"/>
        <v>0.05</v>
      </c>
      <c r="KW32">
        <f t="shared" si="44"/>
        <v>0.01</v>
      </c>
      <c r="KX32">
        <f t="shared" si="45"/>
        <v>0</v>
      </c>
      <c r="KY32">
        <f t="shared" si="46"/>
        <v>0.04</v>
      </c>
      <c r="KZ32">
        <f t="shared" si="47"/>
        <v>0.03</v>
      </c>
      <c r="LA32">
        <f t="shared" si="48"/>
        <v>1</v>
      </c>
      <c r="LB32">
        <f t="shared" si="48"/>
        <v>0</v>
      </c>
      <c r="LC32">
        <f t="shared" si="49"/>
        <v>0.1</v>
      </c>
      <c r="LE32" t="str">
        <f t="shared" si="53"/>
        <v>Sierra Leone</v>
      </c>
      <c r="LF32">
        <f t="shared" si="54"/>
        <v>0.61499999999999999</v>
      </c>
      <c r="LG32" s="6">
        <f t="shared" si="50"/>
        <v>0.46916666666666662</v>
      </c>
      <c r="LH32">
        <f t="shared" si="51"/>
        <v>0.83250000000000002</v>
      </c>
      <c r="LI32" s="6">
        <f t="shared" si="55"/>
        <v>0.62333333333333329</v>
      </c>
      <c r="LJ32">
        <f t="shared" si="52"/>
        <v>0</v>
      </c>
    </row>
    <row r="33" spans="1:322" x14ac:dyDescent="0.35">
      <c r="A33" s="3">
        <v>44894</v>
      </c>
      <c r="B33" t="s">
        <v>597</v>
      </c>
      <c r="D33" s="27" t="s">
        <v>321</v>
      </c>
      <c r="E33" s="27" t="s">
        <v>262</v>
      </c>
      <c r="F33" s="27">
        <v>19</v>
      </c>
      <c r="G33" s="27" t="s">
        <v>258</v>
      </c>
      <c r="H33" s="27" t="s">
        <v>259</v>
      </c>
      <c r="I33" s="27" t="s">
        <v>207</v>
      </c>
      <c r="J33" s="27" t="s">
        <v>598</v>
      </c>
      <c r="K33" s="28">
        <v>44599</v>
      </c>
      <c r="L33" s="28">
        <v>44599</v>
      </c>
      <c r="M33" s="28">
        <v>44581</v>
      </c>
      <c r="N33" s="27" t="s">
        <v>261</v>
      </c>
      <c r="O33" s="27" t="s">
        <v>261</v>
      </c>
      <c r="P33" s="27" t="s">
        <v>261</v>
      </c>
      <c r="Q33" s="27" t="s">
        <v>262</v>
      </c>
      <c r="R33" s="28" t="s">
        <v>262</v>
      </c>
      <c r="S33" s="28" t="s">
        <v>262</v>
      </c>
      <c r="T33" s="27" t="s">
        <v>263</v>
      </c>
      <c r="U33" s="27" t="s">
        <v>263</v>
      </c>
      <c r="V33" s="28">
        <v>44706</v>
      </c>
      <c r="W33" s="27" t="s">
        <v>261</v>
      </c>
      <c r="X33" s="28" t="s">
        <v>262</v>
      </c>
      <c r="Y33" s="27" t="s">
        <v>263</v>
      </c>
      <c r="Z33" s="28">
        <v>44708</v>
      </c>
      <c r="AA33" s="27" t="s">
        <v>264</v>
      </c>
      <c r="AB33" s="27" t="s">
        <v>265</v>
      </c>
      <c r="AC33" s="27" t="s">
        <v>599</v>
      </c>
      <c r="AD33" s="27" t="s">
        <v>267</v>
      </c>
      <c r="AE33" s="27" t="s">
        <v>600</v>
      </c>
      <c r="AF33" s="27" t="s">
        <v>601</v>
      </c>
      <c r="AG33" s="29">
        <v>11975000</v>
      </c>
      <c r="AH33" s="27" t="s">
        <v>263</v>
      </c>
      <c r="AI33" s="27">
        <v>44704</v>
      </c>
      <c r="AJ33" s="28">
        <v>44706</v>
      </c>
      <c r="AK33" s="27" t="s">
        <v>264</v>
      </c>
      <c r="AL33" s="27" t="s">
        <v>602</v>
      </c>
      <c r="AM33" s="27" t="s">
        <v>265</v>
      </c>
      <c r="AN33" s="27" t="s">
        <v>270</v>
      </c>
      <c r="AO33" s="27" t="s">
        <v>261</v>
      </c>
      <c r="AP33" s="27" t="s">
        <v>261</v>
      </c>
      <c r="AQ33" s="28" t="s">
        <v>262</v>
      </c>
      <c r="AR33" s="27" t="s">
        <v>261</v>
      </c>
      <c r="AS33" s="28" t="s">
        <v>262</v>
      </c>
      <c r="AT33" s="27" t="s">
        <v>261</v>
      </c>
      <c r="AU33" s="28" t="s">
        <v>262</v>
      </c>
      <c r="AV33" s="27" t="s">
        <v>261</v>
      </c>
      <c r="AW33" s="28" t="s">
        <v>262</v>
      </c>
      <c r="AX33" s="27" t="s">
        <v>261</v>
      </c>
      <c r="AY33" s="28" t="s">
        <v>262</v>
      </c>
      <c r="AZ33" s="27" t="s">
        <v>262</v>
      </c>
      <c r="BA33" s="27" t="s">
        <v>262</v>
      </c>
      <c r="BB33" s="27" t="s">
        <v>261</v>
      </c>
      <c r="BC33" s="28" t="s">
        <v>262</v>
      </c>
      <c r="BD33" s="27" t="s">
        <v>261</v>
      </c>
      <c r="BE33" s="30" t="s">
        <v>262</v>
      </c>
      <c r="BF33" t="s">
        <v>603</v>
      </c>
      <c r="BG33" t="s">
        <v>571</v>
      </c>
      <c r="BH33" t="s">
        <v>208</v>
      </c>
      <c r="BI33" t="s">
        <v>456</v>
      </c>
      <c r="BJ33" t="s">
        <v>210</v>
      </c>
      <c r="BK33" t="s">
        <v>329</v>
      </c>
      <c r="BL33" t="s">
        <v>212</v>
      </c>
      <c r="BM33" t="s">
        <v>604</v>
      </c>
      <c r="BN33" t="s">
        <v>214</v>
      </c>
      <c r="BO33" t="s">
        <v>348</v>
      </c>
      <c r="BP33" t="s">
        <v>219</v>
      </c>
      <c r="BQ33" t="s">
        <v>216</v>
      </c>
      <c r="BR33" t="s">
        <v>605</v>
      </c>
      <c r="BU33" t="s">
        <v>605</v>
      </c>
      <c r="BV33" t="s">
        <v>214</v>
      </c>
      <c r="CC33" t="s">
        <v>214</v>
      </c>
      <c r="CG33" t="s">
        <v>219</v>
      </c>
      <c r="CI33" t="s">
        <v>333</v>
      </c>
      <c r="CJ33" t="s">
        <v>606</v>
      </c>
      <c r="CK33" t="s">
        <v>220</v>
      </c>
      <c r="CL33" t="s">
        <v>222</v>
      </c>
      <c r="CN33" t="s">
        <v>283</v>
      </c>
      <c r="CP33" t="s">
        <v>225</v>
      </c>
      <c r="CQ33" t="s">
        <v>285</v>
      </c>
      <c r="CR33" t="s">
        <v>250</v>
      </c>
      <c r="CS33" t="s">
        <v>226</v>
      </c>
      <c r="CT33" t="s">
        <v>214</v>
      </c>
      <c r="CU33" t="s">
        <v>219</v>
      </c>
      <c r="CV33" t="s">
        <v>227</v>
      </c>
      <c r="CW33" t="s">
        <v>227</v>
      </c>
      <c r="CX33" t="s">
        <v>287</v>
      </c>
      <c r="CY33" t="s">
        <v>353</v>
      </c>
      <c r="CZ33" t="s">
        <v>219</v>
      </c>
      <c r="DA33" t="s">
        <v>219</v>
      </c>
      <c r="DB33" t="s">
        <v>230</v>
      </c>
      <c r="DC33" t="s">
        <v>398</v>
      </c>
      <c r="DD33" t="s">
        <v>214</v>
      </c>
      <c r="DE33" t="s">
        <v>337</v>
      </c>
      <c r="DG33" t="s">
        <v>231</v>
      </c>
      <c r="DI33" t="s">
        <v>607</v>
      </c>
      <c r="DK33" t="s">
        <v>233</v>
      </c>
      <c r="DL33" t="s">
        <v>239</v>
      </c>
      <c r="DM33" t="s">
        <v>219</v>
      </c>
      <c r="DN33" t="s">
        <v>219</v>
      </c>
      <c r="DO33" t="s">
        <v>288</v>
      </c>
      <c r="DP33" t="s">
        <v>399</v>
      </c>
      <c r="DR33" t="s">
        <v>235</v>
      </c>
      <c r="DT33" t="s">
        <v>219</v>
      </c>
      <c r="DU33" t="s">
        <v>219</v>
      </c>
      <c r="DX33" t="s">
        <v>237</v>
      </c>
      <c r="DY33" t="s">
        <v>237</v>
      </c>
      <c r="DZ33" t="s">
        <v>485</v>
      </c>
      <c r="EA33" t="s">
        <v>237</v>
      </c>
      <c r="EB33" t="s">
        <v>237</v>
      </c>
      <c r="EC33" t="s">
        <v>233</v>
      </c>
      <c r="ED33" t="s">
        <v>233</v>
      </c>
      <c r="EE33" t="s">
        <v>214</v>
      </c>
      <c r="EF33" t="s">
        <v>214</v>
      </c>
      <c r="EG33" t="s">
        <v>214</v>
      </c>
      <c r="EI33" t="s">
        <v>214</v>
      </c>
      <c r="EK33" t="s">
        <v>237</v>
      </c>
      <c r="EL33" t="s">
        <v>237</v>
      </c>
      <c r="EM33" t="s">
        <v>240</v>
      </c>
      <c r="EN33" t="s">
        <v>240</v>
      </c>
      <c r="EO33" t="s">
        <v>240</v>
      </c>
      <c r="EP33" t="s">
        <v>240</v>
      </c>
      <c r="EQ33" t="s">
        <v>214</v>
      </c>
      <c r="ER33" t="s">
        <v>219</v>
      </c>
      <c r="ES33" t="s">
        <v>242</v>
      </c>
      <c r="ET33" t="s">
        <v>239</v>
      </c>
      <c r="EU33" t="s">
        <v>233</v>
      </c>
      <c r="EV33" t="s">
        <v>233</v>
      </c>
      <c r="EW33" t="s">
        <v>310</v>
      </c>
      <c r="EX33" t="s">
        <v>310</v>
      </c>
      <c r="EY33" t="s">
        <v>237</v>
      </c>
      <c r="EZ33" t="s">
        <v>241</v>
      </c>
      <c r="FA33" t="s">
        <v>241</v>
      </c>
      <c r="FB33" t="s">
        <v>237</v>
      </c>
      <c r="FC33" t="s">
        <v>237</v>
      </c>
      <c r="FD33" t="s">
        <v>237</v>
      </c>
      <c r="FE33" t="s">
        <v>244</v>
      </c>
      <c r="FF33" t="s">
        <v>227</v>
      </c>
      <c r="FG33" t="s">
        <v>548</v>
      </c>
      <c r="FH33" t="s">
        <v>239</v>
      </c>
      <c r="FI33" t="s">
        <v>214</v>
      </c>
      <c r="FJ33" t="s">
        <v>214</v>
      </c>
      <c r="FK33" t="s">
        <v>214</v>
      </c>
      <c r="FL33" t="s">
        <v>214</v>
      </c>
      <c r="FM33" t="s">
        <v>292</v>
      </c>
      <c r="FN33" t="s">
        <v>245</v>
      </c>
      <c r="FO33" t="s">
        <v>219</v>
      </c>
      <c r="FP33" t="s">
        <v>219</v>
      </c>
      <c r="FQ33" t="s">
        <v>241</v>
      </c>
      <c r="FR33" t="s">
        <v>241</v>
      </c>
      <c r="FS33" t="s">
        <v>241</v>
      </c>
      <c r="FT33" t="s">
        <v>241</v>
      </c>
      <c r="FU33" t="s">
        <v>219</v>
      </c>
      <c r="FV33" t="s">
        <v>241</v>
      </c>
      <c r="FW33" t="s">
        <v>241</v>
      </c>
      <c r="FX33" t="s">
        <v>241</v>
      </c>
      <c r="FY33" t="s">
        <v>241</v>
      </c>
      <c r="FZ33" t="s">
        <v>341</v>
      </c>
      <c r="GA33" t="s">
        <v>341</v>
      </c>
      <c r="GB33" t="s">
        <v>227</v>
      </c>
      <c r="GC33" t="s">
        <v>227</v>
      </c>
      <c r="GD33" t="s">
        <v>293</v>
      </c>
      <c r="GE33" t="s">
        <v>241</v>
      </c>
      <c r="GF33" t="s">
        <v>293</v>
      </c>
      <c r="GG33" t="s">
        <v>227</v>
      </c>
      <c r="GH33" t="s">
        <v>241</v>
      </c>
      <c r="GI33" t="s">
        <v>227</v>
      </c>
      <c r="GJ33" t="s">
        <v>227</v>
      </c>
      <c r="GK33" t="s">
        <v>227</v>
      </c>
      <c r="GL33" t="s">
        <v>227</v>
      </c>
      <c r="GM33" t="s">
        <v>227</v>
      </c>
      <c r="GN33" t="s">
        <v>219</v>
      </c>
      <c r="GO33" t="s">
        <v>219</v>
      </c>
      <c r="GP33" t="s">
        <v>295</v>
      </c>
      <c r="GQ33" t="s">
        <v>239</v>
      </c>
      <c r="GR33" t="s">
        <v>295</v>
      </c>
      <c r="GS33" t="s">
        <v>219</v>
      </c>
      <c r="GT33" t="s">
        <v>608</v>
      </c>
      <c r="GU33" t="s">
        <v>219</v>
      </c>
      <c r="GV33" t="s">
        <v>608</v>
      </c>
      <c r="GW33" t="s">
        <v>253</v>
      </c>
      <c r="GX33" t="s">
        <v>253</v>
      </c>
      <c r="GY33" t="s">
        <v>609</v>
      </c>
      <c r="GZ33" t="s">
        <v>241</v>
      </c>
      <c r="HA33" t="s">
        <v>239</v>
      </c>
      <c r="HB33" t="s">
        <v>241</v>
      </c>
      <c r="HC33" t="s">
        <v>315</v>
      </c>
      <c r="HD33" t="s">
        <v>361</v>
      </c>
      <c r="HE33" t="s">
        <v>317</v>
      </c>
      <c r="HF33" t="s">
        <v>241</v>
      </c>
      <c r="HG33" t="s">
        <v>362</v>
      </c>
      <c r="HH33" t="s">
        <v>241</v>
      </c>
      <c r="HI33" t="s">
        <v>241</v>
      </c>
      <c r="HJ33" t="s">
        <v>219</v>
      </c>
      <c r="HK33" t="s">
        <v>241</v>
      </c>
      <c r="HL33" s="12"/>
      <c r="HM33">
        <v>0.75</v>
      </c>
      <c r="HN33">
        <v>0.5</v>
      </c>
      <c r="HO33">
        <v>1</v>
      </c>
      <c r="HP33">
        <v>1</v>
      </c>
      <c r="HQ33">
        <v>1</v>
      </c>
      <c r="HR33">
        <v>0.25</v>
      </c>
      <c r="HS33">
        <v>0</v>
      </c>
      <c r="HT33">
        <v>1</v>
      </c>
      <c r="HU33">
        <v>1</v>
      </c>
      <c r="HV33">
        <v>0.5</v>
      </c>
      <c r="HW33">
        <v>0.5</v>
      </c>
      <c r="HX33">
        <v>0.25</v>
      </c>
      <c r="HY33">
        <v>1</v>
      </c>
      <c r="HZ33">
        <v>0.5</v>
      </c>
      <c r="IA33" s="4">
        <v>1</v>
      </c>
      <c r="IB33">
        <v>0.75</v>
      </c>
      <c r="IC33">
        <v>0.25</v>
      </c>
      <c r="ID33">
        <v>0.5</v>
      </c>
      <c r="IE33">
        <v>0.5</v>
      </c>
      <c r="IG33">
        <v>0.25</v>
      </c>
      <c r="IH33">
        <v>0.25</v>
      </c>
      <c r="II33">
        <v>1</v>
      </c>
      <c r="IJ33">
        <v>1</v>
      </c>
      <c r="IK33">
        <v>1</v>
      </c>
      <c r="IL33">
        <v>1</v>
      </c>
      <c r="IM33">
        <v>1</v>
      </c>
      <c r="IN33">
        <v>1</v>
      </c>
      <c r="IO33">
        <v>0</v>
      </c>
      <c r="IP33">
        <v>1</v>
      </c>
      <c r="IQ33">
        <v>0</v>
      </c>
      <c r="IS33">
        <f t="shared" si="0"/>
        <v>0.11249999999999999</v>
      </c>
      <c r="IT33">
        <f t="shared" si="1"/>
        <v>0.06</v>
      </c>
      <c r="IU33">
        <f t="shared" si="2"/>
        <v>0.08</v>
      </c>
      <c r="IV33">
        <f t="shared" si="3"/>
        <v>0.1</v>
      </c>
      <c r="IW33">
        <f t="shared" si="4"/>
        <v>0.08</v>
      </c>
      <c r="IX33">
        <f t="shared" si="5"/>
        <v>3.2500000000000001E-2</v>
      </c>
      <c r="IY33">
        <f t="shared" si="6"/>
        <v>0</v>
      </c>
      <c r="IZ33">
        <f t="shared" si="7"/>
        <v>0.11</v>
      </c>
      <c r="JA33">
        <f t="shared" si="8"/>
        <v>0.13</v>
      </c>
      <c r="JB33">
        <f t="shared" si="9"/>
        <v>0.05</v>
      </c>
      <c r="JC33">
        <f t="shared" si="10"/>
        <v>0.06</v>
      </c>
      <c r="JD33">
        <f t="shared" si="11"/>
        <v>2.75E-2</v>
      </c>
      <c r="JE33">
        <f t="shared" si="12"/>
        <v>7.0000000000000007E-2</v>
      </c>
      <c r="JF33">
        <f t="shared" si="13"/>
        <v>0.06</v>
      </c>
      <c r="JG33" s="5">
        <f t="shared" si="14"/>
        <v>0.05</v>
      </c>
      <c r="JH33">
        <f t="shared" si="15"/>
        <v>0</v>
      </c>
      <c r="JI33">
        <f t="shared" si="15"/>
        <v>0</v>
      </c>
      <c r="JJ33">
        <f t="shared" si="16"/>
        <v>0.1</v>
      </c>
      <c r="JK33">
        <f t="shared" si="17"/>
        <v>7.4999999999999997E-2</v>
      </c>
      <c r="JL33" s="6">
        <f t="shared" si="18"/>
        <v>3.6666666666666667E-2</v>
      </c>
      <c r="JM33">
        <f t="shared" si="19"/>
        <v>0.03</v>
      </c>
      <c r="JN33">
        <f t="shared" si="20"/>
        <v>1.2500000000000001E-2</v>
      </c>
      <c r="JO33">
        <f t="shared" si="21"/>
        <v>0.15</v>
      </c>
      <c r="JP33">
        <f t="shared" si="22"/>
        <v>0.1</v>
      </c>
      <c r="JQ33">
        <f t="shared" si="23"/>
        <v>0.12</v>
      </c>
      <c r="JR33">
        <f t="shared" si="24"/>
        <v>0.11</v>
      </c>
      <c r="JS33">
        <f t="shared" si="25"/>
        <v>0.1</v>
      </c>
      <c r="JT33">
        <f t="shared" si="25"/>
        <v>0.1</v>
      </c>
      <c r="JU33">
        <f t="shared" si="26"/>
        <v>0</v>
      </c>
      <c r="JV33">
        <f t="shared" si="26"/>
        <v>1</v>
      </c>
      <c r="JW33">
        <f t="shared" si="27"/>
        <v>0.15</v>
      </c>
      <c r="JY33">
        <f t="shared" si="28"/>
        <v>3.7500000000000006E-2</v>
      </c>
      <c r="JZ33">
        <f t="shared" si="29"/>
        <v>0.04</v>
      </c>
      <c r="KA33">
        <f t="shared" si="30"/>
        <v>0.02</v>
      </c>
      <c r="KB33">
        <f t="shared" si="30"/>
        <v>0.02</v>
      </c>
      <c r="KC33">
        <f t="shared" si="31"/>
        <v>0.04</v>
      </c>
      <c r="KD33">
        <f t="shared" si="32"/>
        <v>7.4999999999999997E-3</v>
      </c>
      <c r="KE33">
        <f t="shared" si="32"/>
        <v>0</v>
      </c>
      <c r="KF33">
        <f t="shared" si="32"/>
        <v>0.03</v>
      </c>
      <c r="KG33">
        <f t="shared" si="32"/>
        <v>0.03</v>
      </c>
      <c r="KH33">
        <f t="shared" si="32"/>
        <v>1.4999999999999999E-2</v>
      </c>
      <c r="KI33">
        <f t="shared" si="32"/>
        <v>1.4999999999999999E-2</v>
      </c>
      <c r="KJ33">
        <f t="shared" si="32"/>
        <v>7.4999999999999997E-3</v>
      </c>
      <c r="KK33">
        <f t="shared" si="33"/>
        <v>0.02</v>
      </c>
      <c r="KL33">
        <f t="shared" si="34"/>
        <v>0.02</v>
      </c>
      <c r="KM33" s="5">
        <f t="shared" si="35"/>
        <v>0.05</v>
      </c>
      <c r="KN33">
        <f t="shared" si="36"/>
        <v>0</v>
      </c>
      <c r="KO33">
        <f t="shared" si="36"/>
        <v>0</v>
      </c>
      <c r="KP33">
        <f t="shared" si="37"/>
        <v>0.03</v>
      </c>
      <c r="KQ33">
        <f t="shared" si="38"/>
        <v>1.4999999999999999E-2</v>
      </c>
      <c r="KR33" s="6">
        <f t="shared" si="39"/>
        <v>1.8333333333333333E-2</v>
      </c>
      <c r="KS33">
        <f t="shared" si="40"/>
        <v>0.01</v>
      </c>
      <c r="KT33">
        <f t="shared" si="41"/>
        <v>7.4999999999999997E-3</v>
      </c>
      <c r="KU33">
        <f t="shared" si="42"/>
        <v>0.04</v>
      </c>
      <c r="KV33">
        <f t="shared" si="43"/>
        <v>0.05</v>
      </c>
      <c r="KW33">
        <f t="shared" si="44"/>
        <v>0.01</v>
      </c>
      <c r="KX33">
        <f t="shared" si="45"/>
        <v>0</v>
      </c>
      <c r="KY33">
        <f t="shared" si="46"/>
        <v>0.04</v>
      </c>
      <c r="KZ33">
        <f t="shared" si="47"/>
        <v>0.03</v>
      </c>
      <c r="LA33">
        <f t="shared" si="48"/>
        <v>0</v>
      </c>
      <c r="LB33">
        <f t="shared" si="48"/>
        <v>1</v>
      </c>
      <c r="LC33">
        <f t="shared" si="49"/>
        <v>0.1</v>
      </c>
      <c r="LE33" t="str">
        <f t="shared" si="53"/>
        <v>Guinee Conakry</v>
      </c>
      <c r="LF33">
        <f t="shared" si="54"/>
        <v>0.70500000000000007</v>
      </c>
      <c r="LG33" s="6">
        <f t="shared" si="50"/>
        <v>0.52916666666666667</v>
      </c>
      <c r="LH33">
        <f t="shared" si="51"/>
        <v>0.87249999999999994</v>
      </c>
      <c r="LI33" s="6">
        <f t="shared" si="55"/>
        <v>0.70333333333333348</v>
      </c>
      <c r="LJ33">
        <f t="shared" si="52"/>
        <v>0</v>
      </c>
    </row>
    <row r="34" spans="1:322" x14ac:dyDescent="0.35">
      <c r="A34" s="3">
        <v>44887</v>
      </c>
      <c r="B34" t="s">
        <v>610</v>
      </c>
      <c r="D34" s="24" t="s">
        <v>321</v>
      </c>
      <c r="E34" s="24" t="s">
        <v>262</v>
      </c>
      <c r="F34" s="24">
        <v>29</v>
      </c>
      <c r="G34" s="24" t="s">
        <v>258</v>
      </c>
      <c r="H34" s="24" t="s">
        <v>259</v>
      </c>
      <c r="I34" s="24" t="s">
        <v>207</v>
      </c>
      <c r="J34" s="24" t="s">
        <v>598</v>
      </c>
      <c r="K34" s="25">
        <v>44599</v>
      </c>
      <c r="L34" s="25">
        <v>44599</v>
      </c>
      <c r="M34" s="25">
        <v>44581</v>
      </c>
      <c r="N34" s="24" t="s">
        <v>261</v>
      </c>
      <c r="O34" s="24" t="s">
        <v>261</v>
      </c>
      <c r="P34" s="24" t="s">
        <v>261</v>
      </c>
      <c r="Q34" s="24" t="s">
        <v>262</v>
      </c>
      <c r="R34" s="25" t="s">
        <v>262</v>
      </c>
      <c r="S34" s="25" t="s">
        <v>262</v>
      </c>
      <c r="T34" s="24" t="s">
        <v>263</v>
      </c>
      <c r="U34" s="24" t="s">
        <v>261</v>
      </c>
      <c r="V34" s="25" t="s">
        <v>262</v>
      </c>
      <c r="W34" s="24" t="s">
        <v>261</v>
      </c>
      <c r="X34" s="25" t="s">
        <v>262</v>
      </c>
      <c r="Y34" s="24" t="s">
        <v>263</v>
      </c>
      <c r="Z34" s="25">
        <v>44627</v>
      </c>
      <c r="AA34" s="24" t="s">
        <v>264</v>
      </c>
      <c r="AB34" s="24" t="s">
        <v>265</v>
      </c>
      <c r="AC34" s="24" t="s">
        <v>611</v>
      </c>
      <c r="AD34" s="24" t="s">
        <v>612</v>
      </c>
      <c r="AE34" s="24" t="s">
        <v>473</v>
      </c>
      <c r="AF34" s="24" t="s">
        <v>601</v>
      </c>
      <c r="AG34" s="31">
        <v>13000000</v>
      </c>
      <c r="AH34" s="24" t="s">
        <v>261</v>
      </c>
      <c r="AI34" s="24" t="s">
        <v>262</v>
      </c>
      <c r="AJ34" s="25" t="s">
        <v>262</v>
      </c>
      <c r="AK34" s="24" t="s">
        <v>262</v>
      </c>
      <c r="AL34" s="24" t="s">
        <v>262</v>
      </c>
      <c r="AM34" s="24" t="s">
        <v>262</v>
      </c>
      <c r="AN34" s="24" t="s">
        <v>262</v>
      </c>
      <c r="AO34" s="24" t="s">
        <v>261</v>
      </c>
      <c r="AP34" s="24" t="s">
        <v>261</v>
      </c>
      <c r="AQ34" s="25" t="s">
        <v>262</v>
      </c>
      <c r="AR34" s="24" t="s">
        <v>261</v>
      </c>
      <c r="AS34" s="25" t="s">
        <v>262</v>
      </c>
      <c r="AT34" s="24" t="s">
        <v>261</v>
      </c>
      <c r="AU34" s="25" t="s">
        <v>262</v>
      </c>
      <c r="AV34" s="24" t="s">
        <v>261</v>
      </c>
      <c r="AW34" s="25" t="s">
        <v>262</v>
      </c>
      <c r="AX34" s="24" t="s">
        <v>261</v>
      </c>
      <c r="AY34" s="25" t="s">
        <v>262</v>
      </c>
      <c r="AZ34" s="27" t="s">
        <v>262</v>
      </c>
      <c r="BA34" s="27" t="s">
        <v>262</v>
      </c>
      <c r="BB34" s="24" t="s">
        <v>261</v>
      </c>
      <c r="BC34" s="25" t="s">
        <v>262</v>
      </c>
      <c r="BD34" s="24" t="s">
        <v>263</v>
      </c>
      <c r="BE34" s="26">
        <v>44599</v>
      </c>
      <c r="BF34" t="s">
        <v>603</v>
      </c>
      <c r="BG34" t="s">
        <v>207</v>
      </c>
      <c r="BH34" t="s">
        <v>208</v>
      </c>
      <c r="BI34" t="s">
        <v>328</v>
      </c>
      <c r="BJ34" t="s">
        <v>210</v>
      </c>
      <c r="BK34" t="s">
        <v>329</v>
      </c>
      <c r="BL34" t="s">
        <v>212</v>
      </c>
      <c r="BM34" t="s">
        <v>613</v>
      </c>
      <c r="BN34" t="s">
        <v>214</v>
      </c>
      <c r="BO34" t="s">
        <v>348</v>
      </c>
      <c r="BP34" t="s">
        <v>219</v>
      </c>
      <c r="BQ34" t="s">
        <v>216</v>
      </c>
      <c r="BR34" t="s">
        <v>614</v>
      </c>
      <c r="BS34" t="s">
        <v>614</v>
      </c>
      <c r="BT34" t="s">
        <v>615</v>
      </c>
      <c r="BU34" t="s">
        <v>616</v>
      </c>
      <c r="BV34" t="s">
        <v>214</v>
      </c>
      <c r="CC34" t="s">
        <v>214</v>
      </c>
      <c r="CG34" t="s">
        <v>219</v>
      </c>
      <c r="CI34" t="s">
        <v>333</v>
      </c>
      <c r="CJ34" t="s">
        <v>617</v>
      </c>
      <c r="CK34" t="s">
        <v>333</v>
      </c>
      <c r="CL34" t="s">
        <v>222</v>
      </c>
      <c r="CN34" t="s">
        <v>498</v>
      </c>
      <c r="CO34" t="s">
        <v>618</v>
      </c>
      <c r="CP34" t="s">
        <v>307</v>
      </c>
      <c r="CQ34" t="s">
        <v>307</v>
      </c>
      <c r="CR34" t="s">
        <v>250</v>
      </c>
      <c r="CS34" t="s">
        <v>250</v>
      </c>
      <c r="CT34" t="s">
        <v>219</v>
      </c>
      <c r="CU34" t="s">
        <v>219</v>
      </c>
      <c r="CV34" t="s">
        <v>286</v>
      </c>
      <c r="CW34" t="s">
        <v>227</v>
      </c>
      <c r="CX34" t="s">
        <v>450</v>
      </c>
      <c r="CY34" t="s">
        <v>450</v>
      </c>
      <c r="CZ34" t="s">
        <v>214</v>
      </c>
      <c r="DA34" t="s">
        <v>214</v>
      </c>
      <c r="DB34" t="s">
        <v>229</v>
      </c>
      <c r="DC34" t="s">
        <v>229</v>
      </c>
      <c r="DD34" t="s">
        <v>214</v>
      </c>
      <c r="DE34" t="s">
        <v>231</v>
      </c>
      <c r="DG34" t="s">
        <v>231</v>
      </c>
      <c r="DI34" t="s">
        <v>484</v>
      </c>
      <c r="DK34" t="s">
        <v>239</v>
      </c>
      <c r="DL34" t="s">
        <v>239</v>
      </c>
      <c r="DM34" t="s">
        <v>219</v>
      </c>
      <c r="DN34" t="s">
        <v>214</v>
      </c>
      <c r="DO34" t="s">
        <v>288</v>
      </c>
      <c r="DP34" t="s">
        <v>399</v>
      </c>
      <c r="DR34" t="s">
        <v>235</v>
      </c>
      <c r="DT34" t="s">
        <v>219</v>
      </c>
      <c r="DU34" t="s">
        <v>219</v>
      </c>
      <c r="DX34" t="s">
        <v>233</v>
      </c>
      <c r="DY34" t="s">
        <v>233</v>
      </c>
      <c r="DZ34" t="s">
        <v>485</v>
      </c>
      <c r="EA34" t="s">
        <v>233</v>
      </c>
      <c r="EB34" t="s">
        <v>233</v>
      </c>
      <c r="EC34" t="s">
        <v>239</v>
      </c>
      <c r="ED34" t="s">
        <v>239</v>
      </c>
      <c r="EE34" t="s">
        <v>219</v>
      </c>
      <c r="EF34" t="s">
        <v>219</v>
      </c>
      <c r="EK34" t="s">
        <v>239</v>
      </c>
      <c r="EL34" t="s">
        <v>239</v>
      </c>
      <c r="EM34" t="s">
        <v>240</v>
      </c>
      <c r="EN34" t="s">
        <v>240</v>
      </c>
      <c r="EO34" t="s">
        <v>240</v>
      </c>
      <c r="EP34" t="s">
        <v>240</v>
      </c>
      <c r="EQ34" t="s">
        <v>214</v>
      </c>
      <c r="ER34" t="s">
        <v>214</v>
      </c>
      <c r="ES34" t="s">
        <v>242</v>
      </c>
      <c r="ET34" t="s">
        <v>233</v>
      </c>
      <c r="EU34" t="s">
        <v>372</v>
      </c>
      <c r="EV34" t="s">
        <v>372</v>
      </c>
      <c r="EW34" t="s">
        <v>563</v>
      </c>
      <c r="EX34" t="s">
        <v>563</v>
      </c>
      <c r="EY34" t="s">
        <v>233</v>
      </c>
      <c r="EZ34" t="s">
        <v>588</v>
      </c>
      <c r="FA34" t="s">
        <v>241</v>
      </c>
      <c r="FB34" t="s">
        <v>233</v>
      </c>
      <c r="FC34" t="s">
        <v>233</v>
      </c>
      <c r="FD34" t="s">
        <v>233</v>
      </c>
      <c r="FE34" t="s">
        <v>244</v>
      </c>
      <c r="FF34" t="s">
        <v>244</v>
      </c>
      <c r="FG34" t="s">
        <v>390</v>
      </c>
      <c r="FH34" t="s">
        <v>390</v>
      </c>
      <c r="FI34" t="s">
        <v>219</v>
      </c>
      <c r="FJ34" t="s">
        <v>219</v>
      </c>
      <c r="FK34" t="s">
        <v>219</v>
      </c>
      <c r="FL34" t="s">
        <v>219</v>
      </c>
      <c r="FM34" t="s">
        <v>245</v>
      </c>
      <c r="FN34" t="s">
        <v>245</v>
      </c>
      <c r="FO34" t="s">
        <v>219</v>
      </c>
      <c r="FP34" t="s">
        <v>219</v>
      </c>
      <c r="FQ34" t="s">
        <v>241</v>
      </c>
      <c r="FR34" t="s">
        <v>241</v>
      </c>
      <c r="FS34" t="s">
        <v>241</v>
      </c>
      <c r="FT34" t="s">
        <v>241</v>
      </c>
      <c r="FU34" t="s">
        <v>219</v>
      </c>
      <c r="FV34" t="s">
        <v>241</v>
      </c>
      <c r="FW34" t="s">
        <v>241</v>
      </c>
      <c r="FX34" t="s">
        <v>241</v>
      </c>
      <c r="FY34" t="s">
        <v>241</v>
      </c>
      <c r="FZ34" t="s">
        <v>248</v>
      </c>
      <c r="GA34" t="s">
        <v>248</v>
      </c>
      <c r="GB34" t="s">
        <v>244</v>
      </c>
      <c r="GC34" t="s">
        <v>244</v>
      </c>
      <c r="GD34" t="s">
        <v>249</v>
      </c>
      <c r="GE34" t="s">
        <v>241</v>
      </c>
      <c r="GF34" t="s">
        <v>249</v>
      </c>
      <c r="GG34" t="s">
        <v>250</v>
      </c>
      <c r="GH34" t="s">
        <v>619</v>
      </c>
      <c r="GI34" t="s">
        <v>250</v>
      </c>
      <c r="GJ34" t="s">
        <v>227</v>
      </c>
      <c r="GK34" t="s">
        <v>227</v>
      </c>
      <c r="GL34" t="s">
        <v>227</v>
      </c>
      <c r="GM34" t="s">
        <v>227</v>
      </c>
      <c r="GN34" t="s">
        <v>219</v>
      </c>
      <c r="GO34" t="s">
        <v>219</v>
      </c>
      <c r="GP34" t="s">
        <v>251</v>
      </c>
      <c r="GQ34" t="s">
        <v>251</v>
      </c>
      <c r="GR34" t="s">
        <v>251</v>
      </c>
      <c r="GS34" t="s">
        <v>214</v>
      </c>
      <c r="GT34" t="s">
        <v>241</v>
      </c>
      <c r="GU34" t="s">
        <v>214</v>
      </c>
      <c r="GV34" t="s">
        <v>241</v>
      </c>
      <c r="GW34" t="s">
        <v>404</v>
      </c>
      <c r="GX34" t="s">
        <v>404</v>
      </c>
      <c r="GY34" t="s">
        <v>620</v>
      </c>
      <c r="GZ34" t="s">
        <v>241</v>
      </c>
      <c r="HA34" t="s">
        <v>298</v>
      </c>
      <c r="HB34" t="s">
        <v>241</v>
      </c>
      <c r="HC34" t="s">
        <v>315</v>
      </c>
      <c r="HD34" t="s">
        <v>361</v>
      </c>
      <c r="HE34" t="s">
        <v>429</v>
      </c>
      <c r="HF34" t="s">
        <v>241</v>
      </c>
      <c r="HG34" t="s">
        <v>362</v>
      </c>
      <c r="HH34" t="s">
        <v>241</v>
      </c>
      <c r="HI34" t="s">
        <v>241</v>
      </c>
      <c r="HJ34" t="s">
        <v>214</v>
      </c>
      <c r="HK34" t="s">
        <v>621</v>
      </c>
      <c r="HL34" s="12"/>
      <c r="HM34">
        <v>0.75</v>
      </c>
      <c r="HN34">
        <v>0.5</v>
      </c>
      <c r="HO34">
        <v>0</v>
      </c>
      <c r="HP34">
        <v>0.25</v>
      </c>
      <c r="HQ34">
        <v>0</v>
      </c>
      <c r="HR34">
        <v>0.5</v>
      </c>
      <c r="HS34">
        <v>0</v>
      </c>
      <c r="HT34">
        <v>1</v>
      </c>
      <c r="HU34">
        <v>1</v>
      </c>
      <c r="HV34">
        <v>0.25</v>
      </c>
      <c r="HW34">
        <v>0.25</v>
      </c>
      <c r="HX34">
        <v>0.5</v>
      </c>
      <c r="HZ34">
        <v>0.5</v>
      </c>
      <c r="IA34" s="4">
        <v>1</v>
      </c>
      <c r="IB34">
        <v>0.75</v>
      </c>
      <c r="IC34">
        <v>0</v>
      </c>
      <c r="ID34">
        <v>0.25</v>
      </c>
      <c r="IE34">
        <v>0.25</v>
      </c>
      <c r="IG34">
        <v>0.25</v>
      </c>
      <c r="IH34">
        <v>0.5</v>
      </c>
      <c r="II34">
        <v>0.75</v>
      </c>
      <c r="IJ34">
        <v>0.75</v>
      </c>
      <c r="IK34">
        <v>0.75</v>
      </c>
      <c r="IL34">
        <v>0.75</v>
      </c>
      <c r="IM34">
        <v>0.5</v>
      </c>
      <c r="IN34">
        <v>1</v>
      </c>
      <c r="IO34">
        <v>1</v>
      </c>
      <c r="IQ34">
        <v>3</v>
      </c>
      <c r="IS34">
        <f t="shared" si="0"/>
        <v>0.11249999999999999</v>
      </c>
      <c r="IT34">
        <f t="shared" si="1"/>
        <v>0.06</v>
      </c>
      <c r="IU34">
        <f t="shared" si="2"/>
        <v>0</v>
      </c>
      <c r="IV34">
        <f t="shared" si="3"/>
        <v>2.5000000000000001E-2</v>
      </c>
      <c r="IW34">
        <f t="shared" si="4"/>
        <v>0</v>
      </c>
      <c r="IX34">
        <f t="shared" si="5"/>
        <v>6.5000000000000002E-2</v>
      </c>
      <c r="IY34">
        <f t="shared" si="6"/>
        <v>0</v>
      </c>
      <c r="IZ34">
        <f t="shared" si="7"/>
        <v>0.11</v>
      </c>
      <c r="JA34">
        <f t="shared" si="8"/>
        <v>0.13</v>
      </c>
      <c r="JB34">
        <f t="shared" si="9"/>
        <v>2.5000000000000001E-2</v>
      </c>
      <c r="JC34">
        <f t="shared" si="10"/>
        <v>0.03</v>
      </c>
      <c r="JD34">
        <f t="shared" si="11"/>
        <v>5.5E-2</v>
      </c>
      <c r="JE34">
        <f t="shared" si="12"/>
        <v>0</v>
      </c>
      <c r="JF34">
        <f t="shared" si="13"/>
        <v>0.06</v>
      </c>
      <c r="JG34" s="5">
        <f t="shared" si="14"/>
        <v>0.05</v>
      </c>
      <c r="JH34">
        <f t="shared" si="15"/>
        <v>0</v>
      </c>
      <c r="JI34">
        <f t="shared" si="15"/>
        <v>0</v>
      </c>
      <c r="JJ34">
        <f t="shared" si="16"/>
        <v>0.05</v>
      </c>
      <c r="JK34">
        <f t="shared" si="17"/>
        <v>3.7499999999999999E-2</v>
      </c>
      <c r="JL34" s="6">
        <f t="shared" si="18"/>
        <v>0.03</v>
      </c>
      <c r="JM34">
        <f t="shared" si="19"/>
        <v>0.03</v>
      </c>
      <c r="JN34">
        <f t="shared" si="20"/>
        <v>2.5000000000000001E-2</v>
      </c>
      <c r="JO34">
        <f t="shared" si="21"/>
        <v>0.11249999999999999</v>
      </c>
      <c r="JP34">
        <f t="shared" si="22"/>
        <v>7.5000000000000011E-2</v>
      </c>
      <c r="JQ34">
        <f t="shared" si="23"/>
        <v>0.09</v>
      </c>
      <c r="JR34">
        <f t="shared" si="24"/>
        <v>8.2500000000000004E-2</v>
      </c>
      <c r="JS34">
        <f t="shared" si="25"/>
        <v>0.05</v>
      </c>
      <c r="JT34">
        <f t="shared" si="25"/>
        <v>0.1</v>
      </c>
      <c r="JU34">
        <f t="shared" si="26"/>
        <v>1</v>
      </c>
      <c r="JV34">
        <f t="shared" si="26"/>
        <v>0</v>
      </c>
      <c r="JW34">
        <f t="shared" si="27"/>
        <v>0.15</v>
      </c>
      <c r="JY34">
        <f t="shared" si="28"/>
        <v>3.7500000000000006E-2</v>
      </c>
      <c r="JZ34">
        <f t="shared" si="29"/>
        <v>0.04</v>
      </c>
      <c r="KA34">
        <f t="shared" si="30"/>
        <v>0</v>
      </c>
      <c r="KB34">
        <f t="shared" si="30"/>
        <v>5.0000000000000001E-3</v>
      </c>
      <c r="KC34">
        <f t="shared" si="31"/>
        <v>0</v>
      </c>
      <c r="KD34">
        <f t="shared" si="32"/>
        <v>1.4999999999999999E-2</v>
      </c>
      <c r="KE34">
        <f t="shared" si="32"/>
        <v>0</v>
      </c>
      <c r="KF34">
        <f t="shared" si="32"/>
        <v>0.03</v>
      </c>
      <c r="KG34">
        <f t="shared" si="32"/>
        <v>0.03</v>
      </c>
      <c r="KH34">
        <f t="shared" si="32"/>
        <v>7.4999999999999997E-3</v>
      </c>
      <c r="KI34">
        <f t="shared" si="32"/>
        <v>7.4999999999999997E-3</v>
      </c>
      <c r="KJ34">
        <f t="shared" si="32"/>
        <v>1.4999999999999999E-2</v>
      </c>
      <c r="KK34">
        <f t="shared" si="33"/>
        <v>0</v>
      </c>
      <c r="KL34">
        <f t="shared" si="34"/>
        <v>0.02</v>
      </c>
      <c r="KM34" s="5">
        <f t="shared" si="35"/>
        <v>0.05</v>
      </c>
      <c r="KN34">
        <f t="shared" si="36"/>
        <v>0</v>
      </c>
      <c r="KO34">
        <f t="shared" si="36"/>
        <v>0</v>
      </c>
      <c r="KP34">
        <f t="shared" si="37"/>
        <v>1.4999999999999999E-2</v>
      </c>
      <c r="KQ34">
        <f t="shared" si="38"/>
        <v>7.4999999999999997E-3</v>
      </c>
      <c r="KR34" s="6">
        <f t="shared" si="39"/>
        <v>1.4999999999999999E-2</v>
      </c>
      <c r="KS34">
        <f t="shared" si="40"/>
        <v>0.01</v>
      </c>
      <c r="KT34">
        <f t="shared" si="41"/>
        <v>1.4999999999999999E-2</v>
      </c>
      <c r="KU34">
        <f t="shared" si="42"/>
        <v>0.03</v>
      </c>
      <c r="KV34">
        <f t="shared" si="43"/>
        <v>3.7500000000000006E-2</v>
      </c>
      <c r="KW34">
        <f t="shared" si="44"/>
        <v>7.4999999999999997E-3</v>
      </c>
      <c r="KX34">
        <f t="shared" si="45"/>
        <v>0</v>
      </c>
      <c r="KY34">
        <f t="shared" si="46"/>
        <v>0.02</v>
      </c>
      <c r="KZ34">
        <f t="shared" si="47"/>
        <v>0.03</v>
      </c>
      <c r="LA34">
        <f t="shared" si="48"/>
        <v>1</v>
      </c>
      <c r="LB34">
        <f t="shared" si="48"/>
        <v>0</v>
      </c>
      <c r="LC34">
        <f t="shared" si="49"/>
        <v>0.1</v>
      </c>
      <c r="LE34" t="str">
        <f t="shared" si="53"/>
        <v>Guinee Conakry</v>
      </c>
      <c r="LF34">
        <f t="shared" si="54"/>
        <v>0.50249999999999995</v>
      </c>
      <c r="LG34" s="6">
        <f t="shared" si="50"/>
        <v>0.33749999999999991</v>
      </c>
      <c r="LH34">
        <f t="shared" si="51"/>
        <v>0.71500000000000008</v>
      </c>
      <c r="LI34" s="6">
        <f t="shared" si="55"/>
        <v>0.54500000000000004</v>
      </c>
      <c r="LJ34">
        <f t="shared" si="52"/>
        <v>3</v>
      </c>
    </row>
    <row r="35" spans="1:322" x14ac:dyDescent="0.35">
      <c r="A35" s="3">
        <v>44887</v>
      </c>
      <c r="B35" t="s">
        <v>622</v>
      </c>
      <c r="D35" s="27" t="s">
        <v>321</v>
      </c>
      <c r="E35" s="27" t="s">
        <v>262</v>
      </c>
      <c r="F35" s="27">
        <v>22</v>
      </c>
      <c r="G35" s="27" t="s">
        <v>258</v>
      </c>
      <c r="H35" s="27" t="s">
        <v>259</v>
      </c>
      <c r="I35" s="27" t="s">
        <v>207</v>
      </c>
      <c r="J35" s="27" t="s">
        <v>598</v>
      </c>
      <c r="K35" s="28">
        <v>44599</v>
      </c>
      <c r="L35" s="28">
        <v>44599</v>
      </c>
      <c r="M35" s="28">
        <v>44581</v>
      </c>
      <c r="N35" s="27" t="s">
        <v>261</v>
      </c>
      <c r="O35" s="27" t="s">
        <v>261</v>
      </c>
      <c r="P35" s="27" t="s">
        <v>261</v>
      </c>
      <c r="Q35" s="27" t="s">
        <v>262</v>
      </c>
      <c r="R35" s="28" t="s">
        <v>262</v>
      </c>
      <c r="S35" s="28" t="s">
        <v>262</v>
      </c>
      <c r="T35" s="27" t="s">
        <v>263</v>
      </c>
      <c r="U35" s="27" t="s">
        <v>261</v>
      </c>
      <c r="V35" s="28" t="s">
        <v>262</v>
      </c>
      <c r="W35" s="27" t="s">
        <v>261</v>
      </c>
      <c r="X35" s="28" t="s">
        <v>262</v>
      </c>
      <c r="Y35" s="27" t="s">
        <v>263</v>
      </c>
      <c r="Z35" s="28">
        <v>44687</v>
      </c>
      <c r="AA35" s="27" t="s">
        <v>264</v>
      </c>
      <c r="AB35" s="27" t="s">
        <v>265</v>
      </c>
      <c r="AC35" s="27" t="s">
        <v>599</v>
      </c>
      <c r="AD35" s="27" t="s">
        <v>267</v>
      </c>
      <c r="AE35" s="27" t="s">
        <v>600</v>
      </c>
      <c r="AF35" s="27" t="s">
        <v>601</v>
      </c>
      <c r="AG35" s="29">
        <v>13000000</v>
      </c>
      <c r="AH35" s="27" t="s">
        <v>261</v>
      </c>
      <c r="AI35" s="27" t="s">
        <v>262</v>
      </c>
      <c r="AJ35" s="28" t="s">
        <v>262</v>
      </c>
      <c r="AK35" s="27" t="s">
        <v>262</v>
      </c>
      <c r="AL35" s="27" t="s">
        <v>262</v>
      </c>
      <c r="AM35" s="27" t="s">
        <v>262</v>
      </c>
      <c r="AN35" s="27" t="s">
        <v>262</v>
      </c>
      <c r="AO35" s="27" t="s">
        <v>261</v>
      </c>
      <c r="AP35" s="27" t="s">
        <v>261</v>
      </c>
      <c r="AQ35" s="28" t="s">
        <v>262</v>
      </c>
      <c r="AR35" s="27" t="s">
        <v>261</v>
      </c>
      <c r="AS35" s="28" t="s">
        <v>262</v>
      </c>
      <c r="AT35" s="27" t="s">
        <v>261</v>
      </c>
      <c r="AU35" s="28" t="s">
        <v>262</v>
      </c>
      <c r="AV35" s="27" t="s">
        <v>261</v>
      </c>
      <c r="AW35" s="28" t="s">
        <v>262</v>
      </c>
      <c r="AX35" s="27" t="s">
        <v>261</v>
      </c>
      <c r="AY35" s="28" t="s">
        <v>262</v>
      </c>
      <c r="AZ35" s="27" t="s">
        <v>262</v>
      </c>
      <c r="BA35" s="27" t="s">
        <v>262</v>
      </c>
      <c r="BB35" s="27" t="s">
        <v>261</v>
      </c>
      <c r="BC35" s="28" t="s">
        <v>262</v>
      </c>
      <c r="BD35" s="27" t="s">
        <v>263</v>
      </c>
      <c r="BE35" s="30">
        <v>44708</v>
      </c>
      <c r="BF35" t="s">
        <v>603</v>
      </c>
      <c r="BG35" t="s">
        <v>207</v>
      </c>
      <c r="BH35" t="s">
        <v>208</v>
      </c>
      <c r="BI35" t="s">
        <v>522</v>
      </c>
      <c r="BJ35" t="s">
        <v>210</v>
      </c>
      <c r="BK35" t="s">
        <v>329</v>
      </c>
      <c r="BL35" t="s">
        <v>212</v>
      </c>
      <c r="BM35" t="s">
        <v>613</v>
      </c>
      <c r="BN35" t="s">
        <v>214</v>
      </c>
      <c r="BO35" t="s">
        <v>331</v>
      </c>
      <c r="BP35" t="s">
        <v>219</v>
      </c>
      <c r="BQ35" t="s">
        <v>216</v>
      </c>
      <c r="BR35" t="s">
        <v>623</v>
      </c>
      <c r="BS35" t="s">
        <v>623</v>
      </c>
      <c r="BU35" t="s">
        <v>623</v>
      </c>
      <c r="BV35" t="s">
        <v>214</v>
      </c>
      <c r="CC35" t="s">
        <v>214</v>
      </c>
      <c r="CG35" t="s">
        <v>219</v>
      </c>
      <c r="CI35" t="s">
        <v>304</v>
      </c>
      <c r="CJ35" t="s">
        <v>624</v>
      </c>
      <c r="CK35" t="s">
        <v>304</v>
      </c>
      <c r="CL35" t="s">
        <v>222</v>
      </c>
      <c r="CN35" t="s">
        <v>283</v>
      </c>
      <c r="CP35" t="s">
        <v>224</v>
      </c>
      <c r="CQ35" t="s">
        <v>285</v>
      </c>
      <c r="CR35" t="s">
        <v>244</v>
      </c>
      <c r="CS35" t="s">
        <v>244</v>
      </c>
      <c r="CT35" t="s">
        <v>214</v>
      </c>
      <c r="CU35" t="s">
        <v>214</v>
      </c>
      <c r="CV35" t="s">
        <v>250</v>
      </c>
      <c r="CW35" t="s">
        <v>250</v>
      </c>
      <c r="CX35" t="s">
        <v>287</v>
      </c>
      <c r="CY35" t="s">
        <v>287</v>
      </c>
      <c r="CZ35" t="s">
        <v>219</v>
      </c>
      <c r="DA35" t="s">
        <v>219</v>
      </c>
      <c r="DB35" t="s">
        <v>398</v>
      </c>
      <c r="DC35" t="s">
        <v>398</v>
      </c>
      <c r="DD35" t="s">
        <v>219</v>
      </c>
      <c r="DI35" t="s">
        <v>625</v>
      </c>
      <c r="DK35" t="s">
        <v>239</v>
      </c>
      <c r="DL35" t="s">
        <v>239</v>
      </c>
      <c r="DM35" t="s">
        <v>214</v>
      </c>
      <c r="DN35" t="s">
        <v>219</v>
      </c>
      <c r="DO35" t="s">
        <v>288</v>
      </c>
      <c r="DP35" t="s">
        <v>399</v>
      </c>
      <c r="DR35" t="s">
        <v>235</v>
      </c>
      <c r="DT35" t="s">
        <v>219</v>
      </c>
      <c r="DU35" t="s">
        <v>214</v>
      </c>
      <c r="DX35" t="s">
        <v>242</v>
      </c>
      <c r="DY35" t="s">
        <v>242</v>
      </c>
      <c r="DZ35" t="s">
        <v>400</v>
      </c>
      <c r="EA35" t="s">
        <v>237</v>
      </c>
      <c r="EB35" t="s">
        <v>237</v>
      </c>
      <c r="EC35" t="s">
        <v>237</v>
      </c>
      <c r="ED35" t="s">
        <v>237</v>
      </c>
      <c r="EE35" t="s">
        <v>219</v>
      </c>
      <c r="EF35" t="s">
        <v>219</v>
      </c>
      <c r="EK35" t="s">
        <v>237</v>
      </c>
      <c r="EL35" t="s">
        <v>237</v>
      </c>
      <c r="EM35" t="s">
        <v>240</v>
      </c>
      <c r="EN35" t="s">
        <v>240</v>
      </c>
      <c r="EO35" t="s">
        <v>240</v>
      </c>
      <c r="EP35" t="s">
        <v>240</v>
      </c>
      <c r="EQ35" t="s">
        <v>214</v>
      </c>
      <c r="ER35" t="s">
        <v>214</v>
      </c>
      <c r="ES35" t="s">
        <v>237</v>
      </c>
      <c r="ET35" t="s">
        <v>237</v>
      </c>
      <c r="EU35" t="s">
        <v>242</v>
      </c>
      <c r="EV35" t="s">
        <v>242</v>
      </c>
      <c r="EW35" t="s">
        <v>243</v>
      </c>
      <c r="EX35" t="s">
        <v>243</v>
      </c>
      <c r="EY35" t="s">
        <v>237</v>
      </c>
      <c r="EZ35" t="s">
        <v>241</v>
      </c>
      <c r="FA35" t="s">
        <v>241</v>
      </c>
      <c r="FB35" t="s">
        <v>237</v>
      </c>
      <c r="FC35" t="s">
        <v>237</v>
      </c>
      <c r="FD35" t="s">
        <v>237</v>
      </c>
      <c r="FE35" t="s">
        <v>244</v>
      </c>
      <c r="FF35" t="s">
        <v>244</v>
      </c>
      <c r="FG35" t="s">
        <v>242</v>
      </c>
      <c r="FH35" t="s">
        <v>242</v>
      </c>
      <c r="FI35" t="s">
        <v>219</v>
      </c>
      <c r="FJ35" t="s">
        <v>219</v>
      </c>
      <c r="FK35" t="s">
        <v>219</v>
      </c>
      <c r="FL35" t="s">
        <v>219</v>
      </c>
      <c r="FM35" t="s">
        <v>292</v>
      </c>
      <c r="FN35" t="s">
        <v>292</v>
      </c>
      <c r="FO35" t="s">
        <v>219</v>
      </c>
      <c r="FP35" t="s">
        <v>219</v>
      </c>
      <c r="FQ35" t="s">
        <v>241</v>
      </c>
      <c r="FR35" t="s">
        <v>241</v>
      </c>
      <c r="FS35" t="s">
        <v>241</v>
      </c>
      <c r="FT35" t="s">
        <v>241</v>
      </c>
      <c r="FU35" t="s">
        <v>219</v>
      </c>
      <c r="FV35" t="s">
        <v>241</v>
      </c>
      <c r="FW35" t="s">
        <v>241</v>
      </c>
      <c r="FX35" t="s">
        <v>241</v>
      </c>
      <c r="FY35" t="s">
        <v>241</v>
      </c>
      <c r="FZ35" t="s">
        <v>341</v>
      </c>
      <c r="GA35" t="s">
        <v>341</v>
      </c>
      <c r="GB35" t="s">
        <v>227</v>
      </c>
      <c r="GC35" t="s">
        <v>227</v>
      </c>
      <c r="GD35" t="s">
        <v>293</v>
      </c>
      <c r="GE35" t="s">
        <v>241</v>
      </c>
      <c r="GF35" t="s">
        <v>293</v>
      </c>
      <c r="GG35" t="s">
        <v>227</v>
      </c>
      <c r="GH35" t="s">
        <v>241</v>
      </c>
      <c r="GI35" t="s">
        <v>227</v>
      </c>
      <c r="GJ35" t="s">
        <v>227</v>
      </c>
      <c r="GK35" t="s">
        <v>227</v>
      </c>
      <c r="GL35" t="s">
        <v>227</v>
      </c>
      <c r="GM35" t="s">
        <v>227</v>
      </c>
      <c r="GN35" t="s">
        <v>219</v>
      </c>
      <c r="GO35" t="s">
        <v>219</v>
      </c>
      <c r="GP35" t="s">
        <v>295</v>
      </c>
      <c r="GQ35" t="s">
        <v>295</v>
      </c>
      <c r="GR35" t="s">
        <v>295</v>
      </c>
      <c r="GS35" t="s">
        <v>214</v>
      </c>
      <c r="GT35" t="s">
        <v>241</v>
      </c>
      <c r="GU35" t="s">
        <v>214</v>
      </c>
      <c r="GV35" t="s">
        <v>241</v>
      </c>
      <c r="GW35" t="s">
        <v>297</v>
      </c>
      <c r="GX35" t="s">
        <v>297</v>
      </c>
      <c r="GY35" t="s">
        <v>626</v>
      </c>
      <c r="GZ35" t="s">
        <v>241</v>
      </c>
      <c r="HA35" t="s">
        <v>298</v>
      </c>
      <c r="HB35" t="s">
        <v>241</v>
      </c>
      <c r="HC35" t="s">
        <v>315</v>
      </c>
      <c r="HD35" t="s">
        <v>316</v>
      </c>
      <c r="HE35" t="s">
        <v>343</v>
      </c>
      <c r="HF35" t="s">
        <v>241</v>
      </c>
      <c r="HG35" t="s">
        <v>319</v>
      </c>
      <c r="HH35" t="s">
        <v>241</v>
      </c>
      <c r="HI35" t="s">
        <v>241</v>
      </c>
      <c r="HJ35" t="s">
        <v>214</v>
      </c>
      <c r="HK35" t="s">
        <v>627</v>
      </c>
      <c r="HL35" s="12"/>
      <c r="HM35">
        <v>1</v>
      </c>
      <c r="HN35">
        <v>0.75</v>
      </c>
      <c r="HO35">
        <v>1</v>
      </c>
      <c r="HP35">
        <v>0.5</v>
      </c>
      <c r="HQ35">
        <v>0.5</v>
      </c>
      <c r="HR35">
        <v>0.5</v>
      </c>
      <c r="HS35">
        <v>1</v>
      </c>
      <c r="HT35">
        <v>1</v>
      </c>
      <c r="HU35">
        <v>1</v>
      </c>
      <c r="HV35">
        <v>0.75</v>
      </c>
      <c r="HW35">
        <v>0.5</v>
      </c>
      <c r="HX35">
        <v>0.5</v>
      </c>
      <c r="HZ35">
        <v>0.5</v>
      </c>
      <c r="IA35" s="4">
        <v>1</v>
      </c>
      <c r="IB35">
        <v>0.5</v>
      </c>
      <c r="IC35">
        <v>0.75</v>
      </c>
      <c r="ID35">
        <v>0.5</v>
      </c>
      <c r="IE35">
        <v>0.5</v>
      </c>
      <c r="IG35">
        <v>0.25</v>
      </c>
      <c r="IH35">
        <v>0.75</v>
      </c>
      <c r="II35">
        <v>1</v>
      </c>
      <c r="IJ35">
        <v>1</v>
      </c>
      <c r="IK35">
        <v>1</v>
      </c>
      <c r="IL35">
        <v>1</v>
      </c>
      <c r="IM35">
        <v>1</v>
      </c>
      <c r="IN35">
        <v>1</v>
      </c>
      <c r="IO35">
        <v>1</v>
      </c>
      <c r="IQ35">
        <v>1</v>
      </c>
      <c r="IS35">
        <f t="shared" si="0"/>
        <v>0.15</v>
      </c>
      <c r="IT35">
        <f t="shared" si="1"/>
        <v>0.09</v>
      </c>
      <c r="IU35">
        <f t="shared" si="2"/>
        <v>0.08</v>
      </c>
      <c r="IV35">
        <f t="shared" si="3"/>
        <v>0.05</v>
      </c>
      <c r="IW35">
        <f t="shared" si="4"/>
        <v>0.04</v>
      </c>
      <c r="IX35">
        <f t="shared" si="5"/>
        <v>6.5000000000000002E-2</v>
      </c>
      <c r="IY35">
        <f t="shared" si="6"/>
        <v>0.1</v>
      </c>
      <c r="IZ35">
        <f t="shared" si="7"/>
        <v>0.11</v>
      </c>
      <c r="JA35">
        <f t="shared" si="8"/>
        <v>0.13</v>
      </c>
      <c r="JB35">
        <f t="shared" si="9"/>
        <v>7.5000000000000011E-2</v>
      </c>
      <c r="JC35">
        <f t="shared" si="10"/>
        <v>0.06</v>
      </c>
      <c r="JD35">
        <f t="shared" si="11"/>
        <v>5.5E-2</v>
      </c>
      <c r="JE35">
        <f t="shared" si="12"/>
        <v>0</v>
      </c>
      <c r="JF35">
        <f t="shared" si="13"/>
        <v>0.06</v>
      </c>
      <c r="JG35" s="5">
        <f t="shared" si="14"/>
        <v>0.05</v>
      </c>
      <c r="JH35">
        <f t="shared" si="15"/>
        <v>0</v>
      </c>
      <c r="JI35">
        <f t="shared" si="15"/>
        <v>0</v>
      </c>
      <c r="JJ35">
        <f t="shared" si="16"/>
        <v>0.1</v>
      </c>
      <c r="JK35">
        <f t="shared" si="17"/>
        <v>7.4999999999999997E-2</v>
      </c>
      <c r="JL35" s="6">
        <f t="shared" si="18"/>
        <v>4.6666666666666669E-2</v>
      </c>
      <c r="JM35">
        <f t="shared" si="19"/>
        <v>0.03</v>
      </c>
      <c r="JN35">
        <f t="shared" si="20"/>
        <v>3.7500000000000006E-2</v>
      </c>
      <c r="JO35">
        <f t="shared" si="21"/>
        <v>0.15</v>
      </c>
      <c r="JP35">
        <f t="shared" si="22"/>
        <v>0.1</v>
      </c>
      <c r="JQ35">
        <f t="shared" si="23"/>
        <v>0.12</v>
      </c>
      <c r="JR35">
        <f t="shared" si="24"/>
        <v>0.11</v>
      </c>
      <c r="JS35">
        <f t="shared" si="25"/>
        <v>0.1</v>
      </c>
      <c r="JT35">
        <f t="shared" si="25"/>
        <v>0.1</v>
      </c>
      <c r="JU35">
        <f t="shared" si="26"/>
        <v>1</v>
      </c>
      <c r="JV35">
        <f t="shared" si="26"/>
        <v>0</v>
      </c>
      <c r="JW35">
        <f t="shared" si="27"/>
        <v>0.15</v>
      </c>
      <c r="JY35">
        <f t="shared" si="28"/>
        <v>0.05</v>
      </c>
      <c r="JZ35">
        <f t="shared" si="29"/>
        <v>0.06</v>
      </c>
      <c r="KA35">
        <f t="shared" si="30"/>
        <v>0.02</v>
      </c>
      <c r="KB35">
        <f t="shared" si="30"/>
        <v>0.01</v>
      </c>
      <c r="KC35">
        <f t="shared" si="31"/>
        <v>0.02</v>
      </c>
      <c r="KD35">
        <f t="shared" si="32"/>
        <v>1.4999999999999999E-2</v>
      </c>
      <c r="KE35">
        <f t="shared" si="32"/>
        <v>0.03</v>
      </c>
      <c r="KF35">
        <f t="shared" si="32"/>
        <v>0.03</v>
      </c>
      <c r="KG35">
        <f t="shared" si="32"/>
        <v>0.03</v>
      </c>
      <c r="KH35">
        <f t="shared" si="32"/>
        <v>2.2499999999999999E-2</v>
      </c>
      <c r="KI35">
        <f t="shared" si="32"/>
        <v>1.4999999999999999E-2</v>
      </c>
      <c r="KJ35">
        <f t="shared" si="32"/>
        <v>1.4999999999999999E-2</v>
      </c>
      <c r="KK35">
        <f t="shared" si="33"/>
        <v>0</v>
      </c>
      <c r="KL35">
        <f t="shared" si="34"/>
        <v>0.02</v>
      </c>
      <c r="KM35" s="5">
        <f t="shared" si="35"/>
        <v>0.05</v>
      </c>
      <c r="KN35">
        <f t="shared" si="36"/>
        <v>0</v>
      </c>
      <c r="KO35">
        <f t="shared" si="36"/>
        <v>0</v>
      </c>
      <c r="KP35">
        <f t="shared" si="37"/>
        <v>0.03</v>
      </c>
      <c r="KQ35">
        <f t="shared" si="38"/>
        <v>1.4999999999999999E-2</v>
      </c>
      <c r="KR35" s="6">
        <f t="shared" si="39"/>
        <v>2.3333333333333334E-2</v>
      </c>
      <c r="KS35">
        <f t="shared" si="40"/>
        <v>0.01</v>
      </c>
      <c r="KT35">
        <f t="shared" si="41"/>
        <v>2.2499999999999999E-2</v>
      </c>
      <c r="KU35">
        <f t="shared" si="42"/>
        <v>0.04</v>
      </c>
      <c r="KV35">
        <f t="shared" si="43"/>
        <v>0.05</v>
      </c>
      <c r="KW35">
        <f t="shared" si="44"/>
        <v>0.01</v>
      </c>
      <c r="KX35">
        <f t="shared" si="45"/>
        <v>0</v>
      </c>
      <c r="KY35">
        <f t="shared" si="46"/>
        <v>0.04</v>
      </c>
      <c r="KZ35">
        <f t="shared" si="47"/>
        <v>0.03</v>
      </c>
      <c r="LA35">
        <f t="shared" si="48"/>
        <v>1</v>
      </c>
      <c r="LB35">
        <f t="shared" si="48"/>
        <v>0</v>
      </c>
      <c r="LC35">
        <f t="shared" si="49"/>
        <v>0.1</v>
      </c>
      <c r="LE35" t="str">
        <f t="shared" si="53"/>
        <v>Guinee Conakry</v>
      </c>
      <c r="LF35">
        <f t="shared" si="54"/>
        <v>0.81499999999999995</v>
      </c>
      <c r="LG35" s="6">
        <f t="shared" si="50"/>
        <v>0.52166666666666672</v>
      </c>
      <c r="LH35">
        <f t="shared" si="51"/>
        <v>0.89749999999999996</v>
      </c>
      <c r="LI35" s="6">
        <f t="shared" si="55"/>
        <v>0.75833333333333353</v>
      </c>
      <c r="LJ35">
        <f t="shared" si="52"/>
        <v>1</v>
      </c>
    </row>
    <row r="36" spans="1:322" x14ac:dyDescent="0.35">
      <c r="A36" s="3">
        <v>44893</v>
      </c>
      <c r="B36" t="s">
        <v>628</v>
      </c>
      <c r="D36" s="24" t="s">
        <v>321</v>
      </c>
      <c r="E36" s="24" t="s">
        <v>262</v>
      </c>
      <c r="F36" s="24">
        <v>27</v>
      </c>
      <c r="G36" s="24" t="s">
        <v>258</v>
      </c>
      <c r="H36" s="24" t="s">
        <v>259</v>
      </c>
      <c r="I36" s="24" t="s">
        <v>207</v>
      </c>
      <c r="J36" s="24" t="s">
        <v>598</v>
      </c>
      <c r="K36" s="25">
        <v>44599</v>
      </c>
      <c r="L36" s="25">
        <v>44599</v>
      </c>
      <c r="M36" s="25">
        <v>44581</v>
      </c>
      <c r="N36" s="24" t="s">
        <v>261</v>
      </c>
      <c r="O36" s="24" t="s">
        <v>261</v>
      </c>
      <c r="P36" s="24" t="s">
        <v>261</v>
      </c>
      <c r="Q36" s="24" t="s">
        <v>262</v>
      </c>
      <c r="R36" s="25" t="s">
        <v>262</v>
      </c>
      <c r="S36" s="25" t="s">
        <v>262</v>
      </c>
      <c r="T36" s="24" t="s">
        <v>263</v>
      </c>
      <c r="U36" s="24" t="s">
        <v>261</v>
      </c>
      <c r="V36" s="25" t="s">
        <v>262</v>
      </c>
      <c r="W36" s="24" t="s">
        <v>261</v>
      </c>
      <c r="X36" s="25" t="s">
        <v>262</v>
      </c>
      <c r="Y36" s="24" t="s">
        <v>263</v>
      </c>
      <c r="Z36" s="25">
        <v>44778</v>
      </c>
      <c r="AA36" s="24" t="s">
        <v>264</v>
      </c>
      <c r="AB36" s="24" t="s">
        <v>265</v>
      </c>
      <c r="AC36" s="24" t="s">
        <v>629</v>
      </c>
      <c r="AD36" s="24" t="s">
        <v>267</v>
      </c>
      <c r="AE36" s="24" t="s">
        <v>473</v>
      </c>
      <c r="AF36" s="24" t="s">
        <v>601</v>
      </c>
      <c r="AG36" s="31">
        <v>13000000</v>
      </c>
      <c r="AH36" s="24" t="s">
        <v>261</v>
      </c>
      <c r="AI36" s="24" t="s">
        <v>262</v>
      </c>
      <c r="AJ36" s="25" t="s">
        <v>262</v>
      </c>
      <c r="AK36" s="24" t="s">
        <v>262</v>
      </c>
      <c r="AL36" s="24" t="s">
        <v>262</v>
      </c>
      <c r="AM36" s="24" t="s">
        <v>262</v>
      </c>
      <c r="AN36" s="24" t="s">
        <v>262</v>
      </c>
      <c r="AO36" s="24" t="s">
        <v>261</v>
      </c>
      <c r="AP36" s="24" t="s">
        <v>261</v>
      </c>
      <c r="AQ36" s="25" t="s">
        <v>262</v>
      </c>
      <c r="AR36" s="24" t="s">
        <v>261</v>
      </c>
      <c r="AS36" s="25" t="s">
        <v>262</v>
      </c>
      <c r="AT36" s="24" t="s">
        <v>261</v>
      </c>
      <c r="AU36" s="25" t="s">
        <v>262</v>
      </c>
      <c r="AV36" s="24" t="s">
        <v>261</v>
      </c>
      <c r="AW36" s="25" t="s">
        <v>262</v>
      </c>
      <c r="AX36" s="24" t="s">
        <v>261</v>
      </c>
      <c r="AY36" s="25" t="s">
        <v>262</v>
      </c>
      <c r="AZ36" s="27" t="s">
        <v>262</v>
      </c>
      <c r="BA36" s="27" t="s">
        <v>262</v>
      </c>
      <c r="BB36" s="24" t="s">
        <v>261</v>
      </c>
      <c r="BC36" s="25" t="s">
        <v>262</v>
      </c>
      <c r="BD36" s="24" t="s">
        <v>261</v>
      </c>
      <c r="BE36" s="26" t="s">
        <v>262</v>
      </c>
      <c r="BF36" t="s">
        <v>603</v>
      </c>
      <c r="BG36" t="s">
        <v>571</v>
      </c>
      <c r="BH36" t="s">
        <v>208</v>
      </c>
      <c r="BI36" t="s">
        <v>328</v>
      </c>
      <c r="BJ36" t="s">
        <v>210</v>
      </c>
      <c r="BK36" t="s">
        <v>329</v>
      </c>
      <c r="BL36" t="s">
        <v>212</v>
      </c>
      <c r="BM36" t="s">
        <v>630</v>
      </c>
      <c r="BN36" t="s">
        <v>214</v>
      </c>
      <c r="BO36" t="s">
        <v>542</v>
      </c>
      <c r="BP36" t="s">
        <v>219</v>
      </c>
      <c r="BQ36" t="s">
        <v>216</v>
      </c>
      <c r="BR36" t="s">
        <v>631</v>
      </c>
      <c r="BS36" t="s">
        <v>632</v>
      </c>
      <c r="BT36" t="s">
        <v>633</v>
      </c>
      <c r="BU36" t="s">
        <v>631</v>
      </c>
      <c r="BV36" t="s">
        <v>214</v>
      </c>
      <c r="CC36" t="s">
        <v>214</v>
      </c>
      <c r="CG36" t="s">
        <v>214</v>
      </c>
      <c r="CH36" t="s">
        <v>540</v>
      </c>
      <c r="CI36" t="s">
        <v>335</v>
      </c>
      <c r="CJ36" t="s">
        <v>634</v>
      </c>
      <c r="CK36" t="s">
        <v>220</v>
      </c>
      <c r="CL36" t="s">
        <v>500</v>
      </c>
      <c r="CM36" t="s">
        <v>635</v>
      </c>
      <c r="CN36" t="s">
        <v>283</v>
      </c>
      <c r="CP36" t="s">
        <v>284</v>
      </c>
      <c r="CQ36" t="s">
        <v>285</v>
      </c>
      <c r="CR36" t="s">
        <v>227</v>
      </c>
      <c r="CS36" t="s">
        <v>227</v>
      </c>
      <c r="CT36" t="s">
        <v>219</v>
      </c>
      <c r="CU36" t="s">
        <v>219</v>
      </c>
      <c r="CV36" t="s">
        <v>227</v>
      </c>
      <c r="CW36" t="s">
        <v>227</v>
      </c>
      <c r="CX36" t="s">
        <v>353</v>
      </c>
      <c r="CY36" t="s">
        <v>353</v>
      </c>
      <c r="CZ36" t="s">
        <v>219</v>
      </c>
      <c r="DA36" t="s">
        <v>219</v>
      </c>
      <c r="DB36" t="s">
        <v>398</v>
      </c>
      <c r="DC36" t="s">
        <v>398</v>
      </c>
      <c r="DD36" t="s">
        <v>219</v>
      </c>
      <c r="DI36" t="s">
        <v>636</v>
      </c>
      <c r="DK36" t="s">
        <v>372</v>
      </c>
      <c r="DL36" t="s">
        <v>372</v>
      </c>
      <c r="DM36" t="s">
        <v>214</v>
      </c>
      <c r="DN36" t="s">
        <v>219</v>
      </c>
      <c r="DO36" t="s">
        <v>414</v>
      </c>
      <c r="DP36" t="s">
        <v>399</v>
      </c>
      <c r="DR36" t="s">
        <v>235</v>
      </c>
      <c r="DT36" t="s">
        <v>219</v>
      </c>
      <c r="DU36" t="s">
        <v>219</v>
      </c>
      <c r="DX36" t="s">
        <v>237</v>
      </c>
      <c r="DY36" t="s">
        <v>237</v>
      </c>
      <c r="DZ36" t="s">
        <v>485</v>
      </c>
      <c r="EA36" t="s">
        <v>237</v>
      </c>
      <c r="EB36" t="s">
        <v>237</v>
      </c>
      <c r="EC36" t="s">
        <v>237</v>
      </c>
      <c r="ED36" t="s">
        <v>237</v>
      </c>
      <c r="EE36" t="s">
        <v>214</v>
      </c>
      <c r="EF36" t="s">
        <v>214</v>
      </c>
      <c r="EG36" t="s">
        <v>214</v>
      </c>
      <c r="EI36" t="s">
        <v>214</v>
      </c>
      <c r="EK36" t="s">
        <v>233</v>
      </c>
      <c r="EL36" t="s">
        <v>233</v>
      </c>
      <c r="EM36" t="s">
        <v>401</v>
      </c>
      <c r="EO36" t="s">
        <v>401</v>
      </c>
      <c r="EQ36" t="s">
        <v>214</v>
      </c>
      <c r="ER36" t="s">
        <v>214</v>
      </c>
      <c r="ES36" t="s">
        <v>242</v>
      </c>
      <c r="ET36" t="s">
        <v>242</v>
      </c>
      <c r="EU36" t="s">
        <v>237</v>
      </c>
      <c r="EV36" t="s">
        <v>237</v>
      </c>
      <c r="EW36" t="s">
        <v>243</v>
      </c>
      <c r="EX36" t="s">
        <v>243</v>
      </c>
      <c r="EY36" t="s">
        <v>237</v>
      </c>
      <c r="EZ36" t="s">
        <v>241</v>
      </c>
      <c r="FA36" t="s">
        <v>241</v>
      </c>
      <c r="FB36" t="s">
        <v>237</v>
      </c>
      <c r="FC36" t="s">
        <v>242</v>
      </c>
      <c r="FD36" t="s">
        <v>242</v>
      </c>
      <c r="FE36" t="s">
        <v>250</v>
      </c>
      <c r="FF36" t="s">
        <v>244</v>
      </c>
      <c r="FG36" t="s">
        <v>242</v>
      </c>
      <c r="FH36" t="s">
        <v>390</v>
      </c>
      <c r="FI36" t="s">
        <v>214</v>
      </c>
      <c r="FJ36" t="s">
        <v>214</v>
      </c>
      <c r="FK36" t="s">
        <v>214</v>
      </c>
      <c r="FL36" t="s">
        <v>219</v>
      </c>
      <c r="FM36" t="s">
        <v>292</v>
      </c>
      <c r="FN36" t="s">
        <v>292</v>
      </c>
      <c r="FO36" t="s">
        <v>219</v>
      </c>
      <c r="FP36" t="s">
        <v>219</v>
      </c>
      <c r="FQ36" t="s">
        <v>241</v>
      </c>
      <c r="FR36" t="s">
        <v>241</v>
      </c>
      <c r="FS36" t="s">
        <v>241</v>
      </c>
      <c r="FT36" t="s">
        <v>241</v>
      </c>
      <c r="FU36" t="s">
        <v>219</v>
      </c>
      <c r="FV36" t="s">
        <v>241</v>
      </c>
      <c r="FW36" t="s">
        <v>241</v>
      </c>
      <c r="FX36" t="s">
        <v>241</v>
      </c>
      <c r="FY36" t="s">
        <v>241</v>
      </c>
      <c r="FZ36" t="s">
        <v>248</v>
      </c>
      <c r="GA36" t="s">
        <v>248</v>
      </c>
      <c r="GB36" t="s">
        <v>227</v>
      </c>
      <c r="GC36" t="s">
        <v>227</v>
      </c>
      <c r="GD36" t="s">
        <v>249</v>
      </c>
      <c r="GE36" t="s">
        <v>241</v>
      </c>
      <c r="GF36" t="s">
        <v>249</v>
      </c>
      <c r="GG36" t="s">
        <v>286</v>
      </c>
      <c r="GH36" t="s">
        <v>241</v>
      </c>
      <c r="GI36" t="s">
        <v>286</v>
      </c>
      <c r="GJ36" t="s">
        <v>244</v>
      </c>
      <c r="GK36" t="s">
        <v>244</v>
      </c>
      <c r="GL36" t="s">
        <v>244</v>
      </c>
      <c r="GM36" t="s">
        <v>244</v>
      </c>
      <c r="GN36" t="s">
        <v>219</v>
      </c>
      <c r="GO36" t="s">
        <v>219</v>
      </c>
      <c r="GP36" t="s">
        <v>251</v>
      </c>
      <c r="GQ36" t="s">
        <v>553</v>
      </c>
      <c r="GR36" t="s">
        <v>251</v>
      </c>
      <c r="GS36" t="s">
        <v>214</v>
      </c>
      <c r="GT36" t="s">
        <v>241</v>
      </c>
      <c r="GU36" t="s">
        <v>214</v>
      </c>
      <c r="GV36" t="s">
        <v>241</v>
      </c>
      <c r="GW36" t="s">
        <v>297</v>
      </c>
      <c r="GX36" t="s">
        <v>297</v>
      </c>
      <c r="GY36" t="s">
        <v>254</v>
      </c>
      <c r="GZ36" t="s">
        <v>241</v>
      </c>
      <c r="HA36" t="s">
        <v>298</v>
      </c>
      <c r="HB36" t="s">
        <v>241</v>
      </c>
      <c r="HC36" t="s">
        <v>315</v>
      </c>
      <c r="HD36" t="s">
        <v>361</v>
      </c>
      <c r="HE36" t="s">
        <v>317</v>
      </c>
      <c r="HF36" t="s">
        <v>241</v>
      </c>
      <c r="HG36" t="s">
        <v>319</v>
      </c>
      <c r="HH36" t="s">
        <v>241</v>
      </c>
      <c r="HI36" t="s">
        <v>241</v>
      </c>
      <c r="HJ36" t="s">
        <v>214</v>
      </c>
      <c r="HK36" t="s">
        <v>637</v>
      </c>
      <c r="HL36" s="12"/>
      <c r="HM36">
        <v>0.5</v>
      </c>
      <c r="HN36">
        <v>1</v>
      </c>
      <c r="HO36">
        <v>0</v>
      </c>
      <c r="HP36">
        <v>1</v>
      </c>
      <c r="HQ36">
        <v>0.5</v>
      </c>
      <c r="HR36">
        <v>0</v>
      </c>
      <c r="HS36">
        <v>1</v>
      </c>
      <c r="HT36">
        <v>1</v>
      </c>
      <c r="HU36">
        <v>1</v>
      </c>
      <c r="HV36">
        <v>0.5</v>
      </c>
      <c r="HW36">
        <v>0.5</v>
      </c>
      <c r="HX36">
        <v>0.5</v>
      </c>
      <c r="HY36">
        <v>1</v>
      </c>
      <c r="HZ36">
        <v>0.25</v>
      </c>
      <c r="IA36" s="4">
        <v>1</v>
      </c>
      <c r="IB36">
        <v>0.75</v>
      </c>
      <c r="IC36">
        <v>0.5</v>
      </c>
      <c r="ID36">
        <v>0.5</v>
      </c>
      <c r="IE36">
        <v>0.75</v>
      </c>
      <c r="IG36">
        <v>0.5</v>
      </c>
      <c r="IH36">
        <v>0.75</v>
      </c>
      <c r="II36">
        <v>1</v>
      </c>
      <c r="IJ36">
        <v>0.75</v>
      </c>
      <c r="IK36">
        <v>1</v>
      </c>
      <c r="IL36">
        <v>0.75</v>
      </c>
      <c r="IM36">
        <v>0.25</v>
      </c>
      <c r="IN36">
        <v>1</v>
      </c>
      <c r="IO36">
        <v>1</v>
      </c>
      <c r="IQ36">
        <v>0</v>
      </c>
      <c r="IS36">
        <f t="shared" si="0"/>
        <v>7.4999999999999997E-2</v>
      </c>
      <c r="IT36">
        <f t="shared" si="1"/>
        <v>0.12</v>
      </c>
      <c r="IU36">
        <f t="shared" si="2"/>
        <v>0</v>
      </c>
      <c r="IV36">
        <f t="shared" si="3"/>
        <v>0.1</v>
      </c>
      <c r="IW36">
        <f t="shared" si="4"/>
        <v>0.04</v>
      </c>
      <c r="IX36">
        <f t="shared" si="5"/>
        <v>0</v>
      </c>
      <c r="IY36">
        <f t="shared" si="6"/>
        <v>0.1</v>
      </c>
      <c r="IZ36">
        <f t="shared" si="7"/>
        <v>0.11</v>
      </c>
      <c r="JA36">
        <f t="shared" si="8"/>
        <v>0.13</v>
      </c>
      <c r="JB36">
        <f t="shared" si="9"/>
        <v>0.05</v>
      </c>
      <c r="JC36">
        <f t="shared" si="10"/>
        <v>0.06</v>
      </c>
      <c r="JD36">
        <f t="shared" si="11"/>
        <v>5.5E-2</v>
      </c>
      <c r="JE36">
        <f t="shared" si="12"/>
        <v>7.0000000000000007E-2</v>
      </c>
      <c r="JF36">
        <f t="shared" si="13"/>
        <v>0.03</v>
      </c>
      <c r="JG36" s="5">
        <f t="shared" si="14"/>
        <v>0.05</v>
      </c>
      <c r="JH36">
        <f t="shared" si="15"/>
        <v>0</v>
      </c>
      <c r="JI36">
        <f t="shared" si="15"/>
        <v>0</v>
      </c>
      <c r="JJ36">
        <f t="shared" si="16"/>
        <v>0.1</v>
      </c>
      <c r="JK36">
        <f t="shared" si="17"/>
        <v>0.11249999999999999</v>
      </c>
      <c r="JL36" s="6">
        <f t="shared" si="18"/>
        <v>0.04</v>
      </c>
      <c r="JM36">
        <f t="shared" si="19"/>
        <v>0.06</v>
      </c>
      <c r="JN36">
        <f t="shared" si="20"/>
        <v>3.7500000000000006E-2</v>
      </c>
      <c r="JO36">
        <f t="shared" si="21"/>
        <v>0.15</v>
      </c>
      <c r="JP36">
        <f t="shared" si="22"/>
        <v>7.5000000000000011E-2</v>
      </c>
      <c r="JQ36">
        <f t="shared" si="23"/>
        <v>0.12</v>
      </c>
      <c r="JR36">
        <f t="shared" si="24"/>
        <v>8.2500000000000004E-2</v>
      </c>
      <c r="JS36">
        <f t="shared" si="25"/>
        <v>2.5000000000000001E-2</v>
      </c>
      <c r="JT36">
        <f t="shared" si="25"/>
        <v>0.1</v>
      </c>
      <c r="JU36">
        <f t="shared" si="26"/>
        <v>1</v>
      </c>
      <c r="JV36">
        <f t="shared" si="26"/>
        <v>0</v>
      </c>
      <c r="JW36">
        <f t="shared" si="27"/>
        <v>0.15</v>
      </c>
      <c r="JY36">
        <f t="shared" si="28"/>
        <v>2.5000000000000001E-2</v>
      </c>
      <c r="JZ36">
        <f t="shared" si="29"/>
        <v>0.08</v>
      </c>
      <c r="KA36">
        <f t="shared" si="30"/>
        <v>0</v>
      </c>
      <c r="KB36">
        <f t="shared" si="30"/>
        <v>0.02</v>
      </c>
      <c r="KC36">
        <f t="shared" si="31"/>
        <v>0.02</v>
      </c>
      <c r="KD36">
        <f t="shared" si="32"/>
        <v>0</v>
      </c>
      <c r="KE36">
        <f t="shared" si="32"/>
        <v>0.03</v>
      </c>
      <c r="KF36">
        <f t="shared" si="32"/>
        <v>0.03</v>
      </c>
      <c r="KG36">
        <f t="shared" si="32"/>
        <v>0.03</v>
      </c>
      <c r="KH36">
        <f t="shared" si="32"/>
        <v>1.4999999999999999E-2</v>
      </c>
      <c r="KI36">
        <f t="shared" si="32"/>
        <v>1.4999999999999999E-2</v>
      </c>
      <c r="KJ36">
        <f t="shared" si="32"/>
        <v>1.4999999999999999E-2</v>
      </c>
      <c r="KK36">
        <f t="shared" si="33"/>
        <v>0.02</v>
      </c>
      <c r="KL36">
        <f t="shared" si="34"/>
        <v>0.01</v>
      </c>
      <c r="KM36" s="5">
        <f t="shared" si="35"/>
        <v>0.05</v>
      </c>
      <c r="KN36">
        <f t="shared" si="36"/>
        <v>0</v>
      </c>
      <c r="KO36">
        <f t="shared" si="36"/>
        <v>0</v>
      </c>
      <c r="KP36">
        <f t="shared" si="37"/>
        <v>0.03</v>
      </c>
      <c r="KQ36">
        <f t="shared" si="38"/>
        <v>2.2499999999999999E-2</v>
      </c>
      <c r="KR36" s="6">
        <f t="shared" si="39"/>
        <v>0.02</v>
      </c>
      <c r="KS36">
        <f t="shared" si="40"/>
        <v>0.02</v>
      </c>
      <c r="KT36">
        <f t="shared" si="41"/>
        <v>2.2499999999999999E-2</v>
      </c>
      <c r="KU36">
        <f t="shared" si="42"/>
        <v>0.04</v>
      </c>
      <c r="KV36">
        <f t="shared" si="43"/>
        <v>3.7500000000000006E-2</v>
      </c>
      <c r="KW36">
        <f t="shared" si="44"/>
        <v>0.01</v>
      </c>
      <c r="KX36">
        <f t="shared" si="45"/>
        <v>0</v>
      </c>
      <c r="KY36">
        <f t="shared" si="46"/>
        <v>0.01</v>
      </c>
      <c r="KZ36">
        <f t="shared" si="47"/>
        <v>0.03</v>
      </c>
      <c r="LA36">
        <f t="shared" si="48"/>
        <v>1</v>
      </c>
      <c r="LB36">
        <f t="shared" si="48"/>
        <v>0</v>
      </c>
      <c r="LC36">
        <f t="shared" si="49"/>
        <v>0.1</v>
      </c>
      <c r="LE36" t="str">
        <f t="shared" si="53"/>
        <v>Guinee Conakry</v>
      </c>
      <c r="LF36">
        <f t="shared" si="54"/>
        <v>0.67500000000000004</v>
      </c>
      <c r="LG36" s="6">
        <f t="shared" si="50"/>
        <v>0.56750000000000012</v>
      </c>
      <c r="LH36">
        <f t="shared" si="51"/>
        <v>0.8</v>
      </c>
      <c r="LI36" s="6">
        <f t="shared" si="55"/>
        <v>0.70250000000000012</v>
      </c>
      <c r="LJ36">
        <f t="shared" si="52"/>
        <v>0</v>
      </c>
    </row>
    <row r="37" spans="1:322" x14ac:dyDescent="0.35">
      <c r="A37" s="3">
        <v>44895</v>
      </c>
      <c r="B37" t="s">
        <v>628</v>
      </c>
      <c r="D37" s="27" t="s">
        <v>321</v>
      </c>
      <c r="E37" s="27" t="s">
        <v>262</v>
      </c>
      <c r="F37" s="27">
        <v>27</v>
      </c>
      <c r="G37" s="27" t="s">
        <v>258</v>
      </c>
      <c r="H37" s="27" t="s">
        <v>259</v>
      </c>
      <c r="I37" s="27" t="s">
        <v>207</v>
      </c>
      <c r="J37" s="27" t="s">
        <v>598</v>
      </c>
      <c r="K37" s="28">
        <v>44599</v>
      </c>
      <c r="L37" s="28">
        <v>44599</v>
      </c>
      <c r="M37" s="28">
        <v>44581</v>
      </c>
      <c r="N37" s="27" t="s">
        <v>261</v>
      </c>
      <c r="O37" s="27" t="s">
        <v>261</v>
      </c>
      <c r="P37" s="27" t="s">
        <v>261</v>
      </c>
      <c r="Q37" s="27" t="s">
        <v>262</v>
      </c>
      <c r="R37" s="28" t="s">
        <v>262</v>
      </c>
      <c r="S37" s="28" t="s">
        <v>262</v>
      </c>
      <c r="T37" s="27" t="s">
        <v>263</v>
      </c>
      <c r="U37" s="27" t="s">
        <v>261</v>
      </c>
      <c r="V37" s="28" t="s">
        <v>262</v>
      </c>
      <c r="W37" s="27" t="s">
        <v>261</v>
      </c>
      <c r="X37" s="28" t="s">
        <v>262</v>
      </c>
      <c r="Y37" s="27" t="s">
        <v>263</v>
      </c>
      <c r="Z37" s="28">
        <v>44778</v>
      </c>
      <c r="AA37" s="27" t="s">
        <v>264</v>
      </c>
      <c r="AB37" s="27" t="s">
        <v>265</v>
      </c>
      <c r="AC37" s="27" t="s">
        <v>629</v>
      </c>
      <c r="AD37" s="27" t="s">
        <v>267</v>
      </c>
      <c r="AE37" s="27" t="s">
        <v>473</v>
      </c>
      <c r="AF37" s="27" t="s">
        <v>601</v>
      </c>
      <c r="AG37" s="29">
        <v>13000000</v>
      </c>
      <c r="AH37" s="27" t="s">
        <v>261</v>
      </c>
      <c r="AI37" s="27" t="s">
        <v>262</v>
      </c>
      <c r="AJ37" s="28" t="s">
        <v>262</v>
      </c>
      <c r="AK37" s="27" t="s">
        <v>262</v>
      </c>
      <c r="AL37" s="27" t="s">
        <v>262</v>
      </c>
      <c r="AM37" s="27" t="s">
        <v>262</v>
      </c>
      <c r="AN37" s="27" t="s">
        <v>262</v>
      </c>
      <c r="AO37" s="27" t="s">
        <v>261</v>
      </c>
      <c r="AP37" s="27" t="s">
        <v>261</v>
      </c>
      <c r="AQ37" s="28" t="s">
        <v>262</v>
      </c>
      <c r="AR37" s="27" t="s">
        <v>261</v>
      </c>
      <c r="AS37" s="28" t="s">
        <v>262</v>
      </c>
      <c r="AT37" s="27" t="s">
        <v>261</v>
      </c>
      <c r="AU37" s="28" t="s">
        <v>262</v>
      </c>
      <c r="AV37" s="27" t="s">
        <v>261</v>
      </c>
      <c r="AW37" s="28" t="s">
        <v>262</v>
      </c>
      <c r="AX37" s="27" t="s">
        <v>261</v>
      </c>
      <c r="AY37" s="28" t="s">
        <v>262</v>
      </c>
      <c r="AZ37" s="27" t="s">
        <v>262</v>
      </c>
      <c r="BA37" s="27" t="s">
        <v>262</v>
      </c>
      <c r="BB37" s="27" t="s">
        <v>261</v>
      </c>
      <c r="BC37" s="28" t="s">
        <v>262</v>
      </c>
      <c r="BD37" s="27" t="s">
        <v>261</v>
      </c>
      <c r="BE37" s="30" t="s">
        <v>262</v>
      </c>
      <c r="BF37" t="s">
        <v>603</v>
      </c>
      <c r="BG37" t="s">
        <v>571</v>
      </c>
      <c r="BH37" t="s">
        <v>208</v>
      </c>
      <c r="BI37" t="s">
        <v>522</v>
      </c>
      <c r="BJ37" t="s">
        <v>210</v>
      </c>
      <c r="BK37" t="s">
        <v>329</v>
      </c>
      <c r="BL37" t="s">
        <v>212</v>
      </c>
      <c r="BM37" t="s">
        <v>638</v>
      </c>
      <c r="BN37" t="s">
        <v>214</v>
      </c>
      <c r="BO37" t="s">
        <v>542</v>
      </c>
      <c r="BP37" t="s">
        <v>219</v>
      </c>
      <c r="BQ37" t="s">
        <v>216</v>
      </c>
      <c r="BR37" t="s">
        <v>631</v>
      </c>
      <c r="BS37" t="s">
        <v>632</v>
      </c>
      <c r="BT37" t="s">
        <v>633</v>
      </c>
      <c r="BU37" t="s">
        <v>631</v>
      </c>
      <c r="BV37" t="s">
        <v>214</v>
      </c>
      <c r="CC37" t="s">
        <v>214</v>
      </c>
      <c r="CG37" t="s">
        <v>214</v>
      </c>
      <c r="CH37" t="s">
        <v>540</v>
      </c>
      <c r="CI37" t="s">
        <v>335</v>
      </c>
      <c r="CJ37" t="s">
        <v>634</v>
      </c>
      <c r="CK37" t="s">
        <v>220</v>
      </c>
      <c r="CL37" t="s">
        <v>500</v>
      </c>
      <c r="CM37" t="s">
        <v>635</v>
      </c>
      <c r="CN37" t="s">
        <v>283</v>
      </c>
      <c r="CP37" t="s">
        <v>284</v>
      </c>
      <c r="CQ37" t="s">
        <v>285</v>
      </c>
      <c r="CR37" t="s">
        <v>227</v>
      </c>
      <c r="CS37" t="s">
        <v>227</v>
      </c>
      <c r="CT37" t="s">
        <v>219</v>
      </c>
      <c r="CU37" t="s">
        <v>219</v>
      </c>
      <c r="CV37" t="s">
        <v>227</v>
      </c>
      <c r="CW37" t="s">
        <v>227</v>
      </c>
      <c r="CX37" t="s">
        <v>353</v>
      </c>
      <c r="CY37" t="s">
        <v>353</v>
      </c>
      <c r="CZ37" t="s">
        <v>219</v>
      </c>
      <c r="DA37" t="s">
        <v>219</v>
      </c>
      <c r="DB37" t="s">
        <v>398</v>
      </c>
      <c r="DC37" t="s">
        <v>398</v>
      </c>
      <c r="DD37" t="s">
        <v>219</v>
      </c>
      <c r="DI37" t="s">
        <v>636</v>
      </c>
      <c r="DK37" t="s">
        <v>372</v>
      </c>
      <c r="DL37" t="s">
        <v>372</v>
      </c>
      <c r="DM37" t="s">
        <v>214</v>
      </c>
      <c r="DN37" t="s">
        <v>219</v>
      </c>
      <c r="DO37" t="s">
        <v>414</v>
      </c>
      <c r="DP37" t="s">
        <v>399</v>
      </c>
      <c r="DR37" t="s">
        <v>235</v>
      </c>
      <c r="DT37" t="s">
        <v>219</v>
      </c>
      <c r="DU37" t="s">
        <v>219</v>
      </c>
      <c r="DX37" t="s">
        <v>237</v>
      </c>
      <c r="DY37" t="s">
        <v>237</v>
      </c>
      <c r="DZ37" t="s">
        <v>485</v>
      </c>
      <c r="EA37" t="s">
        <v>237</v>
      </c>
      <c r="EB37" t="s">
        <v>237</v>
      </c>
      <c r="EC37" t="s">
        <v>237</v>
      </c>
      <c r="ED37" t="s">
        <v>237</v>
      </c>
      <c r="EE37" t="s">
        <v>214</v>
      </c>
      <c r="EF37" t="s">
        <v>214</v>
      </c>
      <c r="EG37" t="s">
        <v>214</v>
      </c>
      <c r="EI37" t="s">
        <v>214</v>
      </c>
      <c r="EK37" t="s">
        <v>233</v>
      </c>
      <c r="EL37" t="s">
        <v>233</v>
      </c>
      <c r="EM37" t="s">
        <v>401</v>
      </c>
      <c r="EO37" t="s">
        <v>401</v>
      </c>
      <c r="EQ37" t="s">
        <v>214</v>
      </c>
      <c r="ER37" t="s">
        <v>214</v>
      </c>
      <c r="ES37" t="s">
        <v>242</v>
      </c>
      <c r="ET37" t="s">
        <v>242</v>
      </c>
      <c r="EU37" t="s">
        <v>237</v>
      </c>
      <c r="EV37" t="s">
        <v>237</v>
      </c>
      <c r="EW37" t="s">
        <v>243</v>
      </c>
      <c r="EX37" t="s">
        <v>243</v>
      </c>
      <c r="EY37" t="s">
        <v>237</v>
      </c>
      <c r="EZ37" t="s">
        <v>241</v>
      </c>
      <c r="FA37" t="s">
        <v>241</v>
      </c>
      <c r="FB37" t="s">
        <v>237</v>
      </c>
      <c r="FC37" t="s">
        <v>242</v>
      </c>
      <c r="FD37" t="s">
        <v>242</v>
      </c>
      <c r="FE37" t="s">
        <v>250</v>
      </c>
      <c r="FF37" t="s">
        <v>244</v>
      </c>
      <c r="FG37" t="s">
        <v>242</v>
      </c>
      <c r="FH37" t="s">
        <v>390</v>
      </c>
      <c r="FI37" t="s">
        <v>214</v>
      </c>
      <c r="FJ37" t="s">
        <v>214</v>
      </c>
      <c r="FK37" t="s">
        <v>214</v>
      </c>
      <c r="FL37" t="s">
        <v>219</v>
      </c>
      <c r="FM37" t="s">
        <v>292</v>
      </c>
      <c r="FN37" t="s">
        <v>292</v>
      </c>
      <c r="FO37" t="s">
        <v>219</v>
      </c>
      <c r="FP37" t="s">
        <v>219</v>
      </c>
      <c r="FQ37" t="s">
        <v>241</v>
      </c>
      <c r="FR37" t="s">
        <v>241</v>
      </c>
      <c r="FS37" t="s">
        <v>241</v>
      </c>
      <c r="FT37" t="s">
        <v>241</v>
      </c>
      <c r="FU37" t="s">
        <v>219</v>
      </c>
      <c r="FV37" t="s">
        <v>241</v>
      </c>
      <c r="FW37" t="s">
        <v>241</v>
      </c>
      <c r="FX37" t="s">
        <v>241</v>
      </c>
      <c r="FY37" t="s">
        <v>241</v>
      </c>
      <c r="FZ37" t="s">
        <v>248</v>
      </c>
      <c r="GA37" t="s">
        <v>248</v>
      </c>
      <c r="GB37" t="s">
        <v>227</v>
      </c>
      <c r="GC37" t="s">
        <v>227</v>
      </c>
      <c r="GD37" t="s">
        <v>249</v>
      </c>
      <c r="GE37" t="s">
        <v>241</v>
      </c>
      <c r="GF37" t="s">
        <v>249</v>
      </c>
      <c r="GG37" t="s">
        <v>286</v>
      </c>
      <c r="GH37" t="s">
        <v>241</v>
      </c>
      <c r="GI37" t="s">
        <v>286</v>
      </c>
      <c r="GJ37" t="s">
        <v>244</v>
      </c>
      <c r="GK37" t="s">
        <v>244</v>
      </c>
      <c r="GL37" t="s">
        <v>244</v>
      </c>
      <c r="GM37" t="s">
        <v>244</v>
      </c>
      <c r="GN37" t="s">
        <v>219</v>
      </c>
      <c r="GO37" t="s">
        <v>219</v>
      </c>
      <c r="GP37" t="s">
        <v>251</v>
      </c>
      <c r="GQ37" t="s">
        <v>553</v>
      </c>
      <c r="GR37" t="s">
        <v>251</v>
      </c>
      <c r="GS37" t="s">
        <v>214</v>
      </c>
      <c r="GT37" t="s">
        <v>241</v>
      </c>
      <c r="GU37" t="s">
        <v>214</v>
      </c>
      <c r="GV37" t="s">
        <v>241</v>
      </c>
      <c r="GW37" t="s">
        <v>297</v>
      </c>
      <c r="GX37" t="s">
        <v>297</v>
      </c>
      <c r="GY37" t="s">
        <v>254</v>
      </c>
      <c r="GZ37" t="s">
        <v>241</v>
      </c>
      <c r="HA37" t="s">
        <v>298</v>
      </c>
      <c r="HB37" t="s">
        <v>241</v>
      </c>
      <c r="HC37" t="s">
        <v>315</v>
      </c>
      <c r="HD37" t="s">
        <v>361</v>
      </c>
      <c r="HE37" t="s">
        <v>317</v>
      </c>
      <c r="HF37" t="s">
        <v>241</v>
      </c>
      <c r="HG37" t="s">
        <v>319</v>
      </c>
      <c r="HH37" t="s">
        <v>241</v>
      </c>
      <c r="HI37" t="s">
        <v>241</v>
      </c>
      <c r="HJ37" t="s">
        <v>214</v>
      </c>
      <c r="HK37" t="s">
        <v>637</v>
      </c>
      <c r="HL37" s="12"/>
      <c r="HM37">
        <v>0.75</v>
      </c>
      <c r="HN37">
        <v>1</v>
      </c>
      <c r="HO37">
        <v>0</v>
      </c>
      <c r="HP37">
        <v>0.75</v>
      </c>
      <c r="HQ37">
        <v>0.5</v>
      </c>
      <c r="HR37">
        <v>0.75</v>
      </c>
      <c r="HS37">
        <v>1</v>
      </c>
      <c r="HT37">
        <v>0</v>
      </c>
      <c r="HU37">
        <v>1</v>
      </c>
      <c r="HV37">
        <v>0.75</v>
      </c>
      <c r="HW37">
        <v>0.75</v>
      </c>
      <c r="HX37">
        <v>0.75</v>
      </c>
      <c r="HZ37">
        <v>0.75</v>
      </c>
      <c r="IA37" s="4">
        <v>1</v>
      </c>
      <c r="IB37">
        <v>0.75</v>
      </c>
      <c r="IC37">
        <v>0.75</v>
      </c>
      <c r="ID37">
        <v>0.75</v>
      </c>
      <c r="IE37">
        <v>0.75</v>
      </c>
      <c r="IG37">
        <v>0.75</v>
      </c>
      <c r="IH37">
        <v>0.75</v>
      </c>
      <c r="II37">
        <v>1</v>
      </c>
      <c r="IJ37">
        <v>1</v>
      </c>
      <c r="IK37">
        <v>1</v>
      </c>
      <c r="IL37">
        <v>1</v>
      </c>
      <c r="IM37">
        <v>1</v>
      </c>
      <c r="IN37">
        <v>1</v>
      </c>
      <c r="IO37">
        <v>1</v>
      </c>
      <c r="IQ37">
        <v>0</v>
      </c>
      <c r="IS37">
        <f t="shared" si="0"/>
        <v>0.11249999999999999</v>
      </c>
      <c r="IT37">
        <f t="shared" si="1"/>
        <v>0.12</v>
      </c>
      <c r="IU37">
        <f t="shared" si="2"/>
        <v>0</v>
      </c>
      <c r="IV37">
        <f t="shared" si="3"/>
        <v>7.5000000000000011E-2</v>
      </c>
      <c r="IW37">
        <f t="shared" si="4"/>
        <v>0.04</v>
      </c>
      <c r="IX37">
        <f t="shared" si="5"/>
        <v>9.7500000000000003E-2</v>
      </c>
      <c r="IY37">
        <f t="shared" si="6"/>
        <v>0.1</v>
      </c>
      <c r="IZ37">
        <f t="shared" si="7"/>
        <v>0</v>
      </c>
      <c r="JA37">
        <f t="shared" si="8"/>
        <v>0.13</v>
      </c>
      <c r="JB37">
        <f t="shared" si="9"/>
        <v>7.5000000000000011E-2</v>
      </c>
      <c r="JC37">
        <f t="shared" si="10"/>
        <v>0.09</v>
      </c>
      <c r="JD37">
        <f t="shared" si="11"/>
        <v>8.2500000000000004E-2</v>
      </c>
      <c r="JE37">
        <f t="shared" si="12"/>
        <v>0</v>
      </c>
      <c r="JF37">
        <f t="shared" si="13"/>
        <v>0.09</v>
      </c>
      <c r="JG37" s="5">
        <f t="shared" si="14"/>
        <v>0.05</v>
      </c>
      <c r="JH37">
        <f t="shared" si="15"/>
        <v>0</v>
      </c>
      <c r="JI37">
        <f t="shared" si="15"/>
        <v>0</v>
      </c>
      <c r="JJ37">
        <f t="shared" si="16"/>
        <v>0.15000000000000002</v>
      </c>
      <c r="JK37">
        <f t="shared" si="17"/>
        <v>0.11249999999999999</v>
      </c>
      <c r="JL37" s="6">
        <f t="shared" si="18"/>
        <v>0.06</v>
      </c>
      <c r="JM37">
        <f t="shared" si="19"/>
        <v>0.09</v>
      </c>
      <c r="JN37">
        <f t="shared" si="20"/>
        <v>3.7500000000000006E-2</v>
      </c>
      <c r="JO37">
        <f t="shared" si="21"/>
        <v>0.15</v>
      </c>
      <c r="JP37">
        <f t="shared" si="22"/>
        <v>0.1</v>
      </c>
      <c r="JQ37">
        <f t="shared" si="23"/>
        <v>0.12</v>
      </c>
      <c r="JR37">
        <f t="shared" si="24"/>
        <v>0.11</v>
      </c>
      <c r="JS37">
        <f t="shared" si="25"/>
        <v>0.1</v>
      </c>
      <c r="JT37">
        <f t="shared" si="25"/>
        <v>0.1</v>
      </c>
      <c r="JU37">
        <f t="shared" si="26"/>
        <v>1</v>
      </c>
      <c r="JV37">
        <f t="shared" si="26"/>
        <v>0</v>
      </c>
      <c r="JW37">
        <f t="shared" si="27"/>
        <v>0.15</v>
      </c>
      <c r="JY37">
        <f t="shared" si="28"/>
        <v>3.7500000000000006E-2</v>
      </c>
      <c r="JZ37">
        <f t="shared" si="29"/>
        <v>0.08</v>
      </c>
      <c r="KA37">
        <f t="shared" si="30"/>
        <v>0</v>
      </c>
      <c r="KB37">
        <f t="shared" si="30"/>
        <v>1.4999999999999999E-2</v>
      </c>
      <c r="KC37">
        <f t="shared" si="31"/>
        <v>0.02</v>
      </c>
      <c r="KD37">
        <f t="shared" si="32"/>
        <v>2.2499999999999999E-2</v>
      </c>
      <c r="KE37">
        <f t="shared" si="32"/>
        <v>0.03</v>
      </c>
      <c r="KF37">
        <f t="shared" si="32"/>
        <v>0</v>
      </c>
      <c r="KG37">
        <f t="shared" si="32"/>
        <v>0.03</v>
      </c>
      <c r="KH37">
        <f t="shared" si="32"/>
        <v>2.2499999999999999E-2</v>
      </c>
      <c r="KI37">
        <f t="shared" si="32"/>
        <v>2.2499999999999999E-2</v>
      </c>
      <c r="KJ37">
        <f t="shared" si="32"/>
        <v>2.2499999999999999E-2</v>
      </c>
      <c r="KK37">
        <f t="shared" si="33"/>
        <v>0</v>
      </c>
      <c r="KL37">
        <f t="shared" si="34"/>
        <v>0.03</v>
      </c>
      <c r="KM37" s="5">
        <f t="shared" si="35"/>
        <v>0.05</v>
      </c>
      <c r="KN37">
        <f t="shared" si="36"/>
        <v>0</v>
      </c>
      <c r="KO37">
        <f t="shared" si="36"/>
        <v>0</v>
      </c>
      <c r="KP37">
        <f t="shared" si="37"/>
        <v>4.4999999999999998E-2</v>
      </c>
      <c r="KQ37">
        <f t="shared" si="38"/>
        <v>2.2499999999999999E-2</v>
      </c>
      <c r="KR37" s="6">
        <f t="shared" si="39"/>
        <v>0.03</v>
      </c>
      <c r="KS37">
        <f t="shared" si="40"/>
        <v>0.03</v>
      </c>
      <c r="KT37">
        <f t="shared" si="41"/>
        <v>2.2499999999999999E-2</v>
      </c>
      <c r="KU37">
        <f t="shared" si="42"/>
        <v>0.04</v>
      </c>
      <c r="KV37">
        <f t="shared" si="43"/>
        <v>0.05</v>
      </c>
      <c r="KW37">
        <f t="shared" si="44"/>
        <v>0.01</v>
      </c>
      <c r="KX37">
        <f t="shared" si="45"/>
        <v>0</v>
      </c>
      <c r="KY37">
        <f t="shared" si="46"/>
        <v>0.04</v>
      </c>
      <c r="KZ37">
        <f t="shared" si="47"/>
        <v>0.03</v>
      </c>
      <c r="LA37">
        <f t="shared" si="48"/>
        <v>1</v>
      </c>
      <c r="LB37">
        <f t="shared" si="48"/>
        <v>0</v>
      </c>
      <c r="LC37">
        <f t="shared" si="49"/>
        <v>0.1</v>
      </c>
      <c r="LE37" t="str">
        <f t="shared" si="53"/>
        <v>Guinee Conakry</v>
      </c>
      <c r="LF37">
        <f t="shared" si="54"/>
        <v>0.67499999999999993</v>
      </c>
      <c r="LG37" s="6">
        <f t="shared" si="50"/>
        <v>0.71000000000000019</v>
      </c>
      <c r="LH37">
        <f t="shared" si="51"/>
        <v>0.95749999999999991</v>
      </c>
      <c r="LI37" s="6">
        <f t="shared" si="55"/>
        <v>0.8025000000000001</v>
      </c>
      <c r="LJ37">
        <f t="shared" si="52"/>
        <v>0</v>
      </c>
    </row>
    <row r="38" spans="1:322" x14ac:dyDescent="0.35">
      <c r="A38" s="3">
        <v>44894</v>
      </c>
      <c r="B38" t="s">
        <v>639</v>
      </c>
      <c r="D38" s="24" t="s">
        <v>321</v>
      </c>
      <c r="E38" s="24" t="s">
        <v>262</v>
      </c>
      <c r="F38" s="24">
        <v>32</v>
      </c>
      <c r="G38" s="24" t="s">
        <v>258</v>
      </c>
      <c r="H38" s="24" t="s">
        <v>259</v>
      </c>
      <c r="I38" s="24" t="s">
        <v>207</v>
      </c>
      <c r="J38" s="24" t="s">
        <v>598</v>
      </c>
      <c r="K38" s="25">
        <v>44599</v>
      </c>
      <c r="L38" s="25">
        <v>44599</v>
      </c>
      <c r="M38" s="25">
        <v>44581</v>
      </c>
      <c r="N38" s="24" t="s">
        <v>261</v>
      </c>
      <c r="O38" s="24" t="s">
        <v>261</v>
      </c>
      <c r="P38" s="24" t="s">
        <v>261</v>
      </c>
      <c r="Q38" s="24" t="s">
        <v>262</v>
      </c>
      <c r="R38" s="25" t="s">
        <v>262</v>
      </c>
      <c r="S38" s="25" t="s">
        <v>262</v>
      </c>
      <c r="T38" s="24" t="s">
        <v>263</v>
      </c>
      <c r="U38" s="24" t="s">
        <v>261</v>
      </c>
      <c r="V38" s="25" t="s">
        <v>262</v>
      </c>
      <c r="W38" s="24" t="s">
        <v>261</v>
      </c>
      <c r="X38" s="25" t="s">
        <v>262</v>
      </c>
      <c r="Y38" s="24" t="s">
        <v>263</v>
      </c>
      <c r="Z38" s="25">
        <v>44685</v>
      </c>
      <c r="AA38" s="24" t="s">
        <v>264</v>
      </c>
      <c r="AB38" s="24" t="s">
        <v>265</v>
      </c>
      <c r="AC38" s="24" t="s">
        <v>640</v>
      </c>
      <c r="AD38" s="24" t="s">
        <v>267</v>
      </c>
      <c r="AE38" s="24" t="s">
        <v>600</v>
      </c>
      <c r="AF38" s="24" t="s">
        <v>601</v>
      </c>
      <c r="AG38" s="31">
        <v>13000000</v>
      </c>
      <c r="AH38" s="24" t="s">
        <v>261</v>
      </c>
      <c r="AI38" s="24" t="s">
        <v>262</v>
      </c>
      <c r="AJ38" s="25" t="s">
        <v>262</v>
      </c>
      <c r="AK38" s="24" t="s">
        <v>262</v>
      </c>
      <c r="AL38" s="24" t="s">
        <v>262</v>
      </c>
      <c r="AM38" s="24" t="s">
        <v>262</v>
      </c>
      <c r="AN38" s="24" t="s">
        <v>262</v>
      </c>
      <c r="AO38" s="24" t="s">
        <v>261</v>
      </c>
      <c r="AP38" s="24" t="s">
        <v>261</v>
      </c>
      <c r="AQ38" s="25" t="s">
        <v>262</v>
      </c>
      <c r="AR38" s="24" t="s">
        <v>261</v>
      </c>
      <c r="AS38" s="25" t="s">
        <v>262</v>
      </c>
      <c r="AT38" s="24" t="s">
        <v>261</v>
      </c>
      <c r="AU38" s="25" t="s">
        <v>262</v>
      </c>
      <c r="AV38" s="24" t="s">
        <v>261</v>
      </c>
      <c r="AW38" s="25" t="s">
        <v>262</v>
      </c>
      <c r="AX38" s="24" t="s">
        <v>261</v>
      </c>
      <c r="AY38" s="25" t="s">
        <v>262</v>
      </c>
      <c r="AZ38" s="27" t="s">
        <v>262</v>
      </c>
      <c r="BA38" s="27" t="s">
        <v>262</v>
      </c>
      <c r="BB38" s="24" t="s">
        <v>261</v>
      </c>
      <c r="BC38" s="25" t="s">
        <v>262</v>
      </c>
      <c r="BD38" s="24" t="s">
        <v>261</v>
      </c>
      <c r="BE38" s="26" t="s">
        <v>262</v>
      </c>
      <c r="BF38" t="s">
        <v>603</v>
      </c>
      <c r="BG38" t="s">
        <v>509</v>
      </c>
      <c r="BH38" t="s">
        <v>208</v>
      </c>
      <c r="BI38" t="s">
        <v>384</v>
      </c>
      <c r="BJ38" t="s">
        <v>210</v>
      </c>
      <c r="BK38" t="s">
        <v>329</v>
      </c>
      <c r="BL38" t="s">
        <v>212</v>
      </c>
      <c r="BM38" t="s">
        <v>604</v>
      </c>
      <c r="BN38" t="s">
        <v>214</v>
      </c>
      <c r="BO38" t="s">
        <v>215</v>
      </c>
      <c r="BP38" t="s">
        <v>219</v>
      </c>
      <c r="BQ38" t="s">
        <v>216</v>
      </c>
      <c r="BR38" t="s">
        <v>641</v>
      </c>
      <c r="BU38" t="s">
        <v>642</v>
      </c>
      <c r="BV38" t="s">
        <v>214</v>
      </c>
      <c r="CC38" t="s">
        <v>214</v>
      </c>
      <c r="CG38" t="s">
        <v>219</v>
      </c>
      <c r="CI38" t="s">
        <v>333</v>
      </c>
      <c r="CJ38" t="s">
        <v>643</v>
      </c>
      <c r="CK38" t="s">
        <v>220</v>
      </c>
      <c r="CL38" t="s">
        <v>644</v>
      </c>
      <c r="CN38" t="s">
        <v>283</v>
      </c>
      <c r="CP38" t="s">
        <v>307</v>
      </c>
      <c r="CQ38" t="s">
        <v>224</v>
      </c>
      <c r="CR38" t="s">
        <v>244</v>
      </c>
      <c r="CS38" t="s">
        <v>244</v>
      </c>
      <c r="CT38" t="s">
        <v>219</v>
      </c>
      <c r="CU38" t="s">
        <v>219</v>
      </c>
      <c r="CV38" t="s">
        <v>244</v>
      </c>
      <c r="CW38" t="s">
        <v>244</v>
      </c>
      <c r="CX38" t="s">
        <v>287</v>
      </c>
      <c r="CY38" t="s">
        <v>353</v>
      </c>
      <c r="CZ38" t="s">
        <v>219</v>
      </c>
      <c r="DA38" t="s">
        <v>219</v>
      </c>
      <c r="DB38" t="s">
        <v>230</v>
      </c>
      <c r="DC38" t="s">
        <v>229</v>
      </c>
      <c r="DD38" t="s">
        <v>219</v>
      </c>
      <c r="DI38" t="s">
        <v>338</v>
      </c>
      <c r="DK38" t="s">
        <v>233</v>
      </c>
      <c r="DL38" t="s">
        <v>372</v>
      </c>
      <c r="DM38" t="s">
        <v>214</v>
      </c>
      <c r="DN38" t="s">
        <v>219</v>
      </c>
      <c r="DO38" t="s">
        <v>288</v>
      </c>
      <c r="DP38" t="s">
        <v>399</v>
      </c>
      <c r="DR38" t="s">
        <v>235</v>
      </c>
      <c r="DT38" t="s">
        <v>219</v>
      </c>
      <c r="DU38" t="s">
        <v>214</v>
      </c>
      <c r="DX38" t="s">
        <v>237</v>
      </c>
      <c r="DY38" t="s">
        <v>372</v>
      </c>
      <c r="DZ38" t="s">
        <v>238</v>
      </c>
      <c r="EA38" t="s">
        <v>237</v>
      </c>
      <c r="EB38" t="s">
        <v>239</v>
      </c>
      <c r="EC38" t="s">
        <v>237</v>
      </c>
      <c r="ED38" t="s">
        <v>239</v>
      </c>
      <c r="EE38" t="s">
        <v>214</v>
      </c>
      <c r="EF38" t="s">
        <v>214</v>
      </c>
      <c r="EG38" t="s">
        <v>214</v>
      </c>
      <c r="EI38" t="s">
        <v>214</v>
      </c>
      <c r="EK38" t="s">
        <v>237</v>
      </c>
      <c r="EL38" t="s">
        <v>239</v>
      </c>
      <c r="EM38" t="s">
        <v>240</v>
      </c>
      <c r="EN38" t="s">
        <v>486</v>
      </c>
      <c r="EO38" t="s">
        <v>240</v>
      </c>
      <c r="EP38" t="s">
        <v>240</v>
      </c>
      <c r="EQ38" t="s">
        <v>219</v>
      </c>
      <c r="ER38" t="s">
        <v>219</v>
      </c>
      <c r="ES38" t="s">
        <v>233</v>
      </c>
      <c r="ET38" t="s">
        <v>239</v>
      </c>
      <c r="EU38" t="s">
        <v>237</v>
      </c>
      <c r="EV38" t="s">
        <v>237</v>
      </c>
      <c r="EW38" t="s">
        <v>310</v>
      </c>
      <c r="EX38" t="s">
        <v>310</v>
      </c>
      <c r="EY38" t="s">
        <v>237</v>
      </c>
      <c r="EZ38" t="s">
        <v>241</v>
      </c>
      <c r="FA38" t="s">
        <v>241</v>
      </c>
      <c r="FB38" t="s">
        <v>237</v>
      </c>
      <c r="FC38" t="s">
        <v>237</v>
      </c>
      <c r="FD38" t="s">
        <v>239</v>
      </c>
      <c r="FE38" t="s">
        <v>250</v>
      </c>
      <c r="FF38" t="s">
        <v>244</v>
      </c>
      <c r="FG38" t="s">
        <v>242</v>
      </c>
      <c r="FH38" t="s">
        <v>242</v>
      </c>
      <c r="FI38" t="s">
        <v>214</v>
      </c>
      <c r="FJ38" t="s">
        <v>402</v>
      </c>
      <c r="FK38" t="s">
        <v>214</v>
      </c>
      <c r="FL38" t="s">
        <v>402</v>
      </c>
      <c r="FM38" t="s">
        <v>245</v>
      </c>
      <c r="FN38" t="s">
        <v>245</v>
      </c>
      <c r="FO38" t="s">
        <v>219</v>
      </c>
      <c r="FP38" t="s">
        <v>219</v>
      </c>
      <c r="FQ38" t="s">
        <v>241</v>
      </c>
      <c r="FR38" t="s">
        <v>241</v>
      </c>
      <c r="FS38" t="s">
        <v>241</v>
      </c>
      <c r="FT38" t="s">
        <v>241</v>
      </c>
      <c r="FU38" t="s">
        <v>219</v>
      </c>
      <c r="FV38" t="s">
        <v>241</v>
      </c>
      <c r="FW38" t="s">
        <v>241</v>
      </c>
      <c r="FX38" t="s">
        <v>241</v>
      </c>
      <c r="FY38" t="s">
        <v>241</v>
      </c>
      <c r="FZ38" t="s">
        <v>341</v>
      </c>
      <c r="GA38" t="s">
        <v>341</v>
      </c>
      <c r="GB38" t="s">
        <v>227</v>
      </c>
      <c r="GC38" t="s">
        <v>227</v>
      </c>
      <c r="GD38" t="s">
        <v>293</v>
      </c>
      <c r="GE38" t="s">
        <v>241</v>
      </c>
      <c r="GF38" t="s">
        <v>293</v>
      </c>
      <c r="GG38" t="s">
        <v>227</v>
      </c>
      <c r="GH38" t="s">
        <v>241</v>
      </c>
      <c r="GI38" t="s">
        <v>227</v>
      </c>
      <c r="GJ38" t="s">
        <v>227</v>
      </c>
      <c r="GK38" t="s">
        <v>227</v>
      </c>
      <c r="GL38" t="s">
        <v>227</v>
      </c>
      <c r="GM38" t="s">
        <v>227</v>
      </c>
      <c r="GN38" t="s">
        <v>219</v>
      </c>
      <c r="GO38" t="s">
        <v>219</v>
      </c>
      <c r="GP38" t="s">
        <v>295</v>
      </c>
      <c r="GQ38" t="s">
        <v>239</v>
      </c>
      <c r="GR38" t="s">
        <v>295</v>
      </c>
      <c r="GS38" t="s">
        <v>214</v>
      </c>
      <c r="GT38" t="s">
        <v>241</v>
      </c>
      <c r="GU38" t="s">
        <v>214</v>
      </c>
      <c r="GV38" t="s">
        <v>241</v>
      </c>
      <c r="GW38" t="s">
        <v>297</v>
      </c>
      <c r="GX38" t="s">
        <v>297</v>
      </c>
      <c r="GY38" t="s">
        <v>626</v>
      </c>
      <c r="GZ38" t="s">
        <v>241</v>
      </c>
      <c r="HA38" t="s">
        <v>239</v>
      </c>
      <c r="HB38" t="s">
        <v>241</v>
      </c>
      <c r="HC38" t="s">
        <v>315</v>
      </c>
      <c r="HD38" t="s">
        <v>361</v>
      </c>
      <c r="HE38" t="s">
        <v>317</v>
      </c>
      <c r="HF38" t="s">
        <v>241</v>
      </c>
      <c r="HG38" t="s">
        <v>362</v>
      </c>
      <c r="HH38" t="s">
        <v>241</v>
      </c>
      <c r="HI38" t="s">
        <v>241</v>
      </c>
      <c r="HJ38" t="s">
        <v>219</v>
      </c>
      <c r="HK38" t="s">
        <v>241</v>
      </c>
      <c r="HL38" s="12"/>
      <c r="HM38">
        <v>0.75</v>
      </c>
      <c r="HN38">
        <v>0.75</v>
      </c>
      <c r="HO38">
        <v>0</v>
      </c>
      <c r="HP38">
        <v>0.75</v>
      </c>
      <c r="HQ38">
        <v>1</v>
      </c>
      <c r="HR38">
        <v>0.25</v>
      </c>
      <c r="HS38">
        <v>1</v>
      </c>
      <c r="HT38">
        <v>1</v>
      </c>
      <c r="HU38">
        <v>1</v>
      </c>
      <c r="HV38">
        <v>0.5</v>
      </c>
      <c r="HW38">
        <v>0.5</v>
      </c>
      <c r="HX38">
        <v>0.5</v>
      </c>
      <c r="HY38">
        <v>1</v>
      </c>
      <c r="HZ38">
        <v>0.5</v>
      </c>
      <c r="IA38">
        <v>0</v>
      </c>
      <c r="IB38">
        <v>0.25</v>
      </c>
      <c r="IC38">
        <v>0.5</v>
      </c>
      <c r="ID38">
        <v>0.5</v>
      </c>
      <c r="IE38">
        <v>0.5</v>
      </c>
      <c r="IG38">
        <v>0.5</v>
      </c>
      <c r="IH38">
        <v>0.75</v>
      </c>
      <c r="II38">
        <v>0.75</v>
      </c>
      <c r="IJ38">
        <v>1</v>
      </c>
      <c r="IK38">
        <v>1</v>
      </c>
      <c r="IL38">
        <v>1</v>
      </c>
      <c r="IM38">
        <v>1</v>
      </c>
      <c r="IN38">
        <v>1</v>
      </c>
      <c r="IO38">
        <v>1</v>
      </c>
      <c r="IQ38">
        <v>0</v>
      </c>
      <c r="IS38">
        <f t="shared" si="0"/>
        <v>0.11249999999999999</v>
      </c>
      <c r="IT38">
        <f t="shared" si="1"/>
        <v>0.09</v>
      </c>
      <c r="IU38">
        <f t="shared" si="2"/>
        <v>0</v>
      </c>
      <c r="IV38">
        <f t="shared" si="3"/>
        <v>7.5000000000000011E-2</v>
      </c>
      <c r="IW38">
        <f t="shared" si="4"/>
        <v>0.08</v>
      </c>
      <c r="IX38">
        <f t="shared" si="5"/>
        <v>3.2500000000000001E-2</v>
      </c>
      <c r="IY38">
        <f t="shared" si="6"/>
        <v>0.1</v>
      </c>
      <c r="IZ38">
        <f t="shared" si="7"/>
        <v>0.11</v>
      </c>
      <c r="JA38">
        <f t="shared" si="8"/>
        <v>0.13</v>
      </c>
      <c r="JB38">
        <f t="shared" si="9"/>
        <v>0.05</v>
      </c>
      <c r="JC38">
        <f t="shared" si="10"/>
        <v>0.06</v>
      </c>
      <c r="JD38">
        <f t="shared" si="11"/>
        <v>5.5E-2</v>
      </c>
      <c r="JE38">
        <f t="shared" si="12"/>
        <v>7.0000000000000007E-2</v>
      </c>
      <c r="JF38">
        <f t="shared" si="13"/>
        <v>0.06</v>
      </c>
      <c r="JG38" s="5">
        <f t="shared" si="14"/>
        <v>0</v>
      </c>
      <c r="JH38">
        <f t="shared" si="15"/>
        <v>0</v>
      </c>
      <c r="JI38">
        <f t="shared" si="15"/>
        <v>0</v>
      </c>
      <c r="JJ38">
        <f t="shared" si="16"/>
        <v>0.1</v>
      </c>
      <c r="JK38">
        <f t="shared" si="17"/>
        <v>7.4999999999999997E-2</v>
      </c>
      <c r="JL38" s="6">
        <f t="shared" si="18"/>
        <v>3.6666666666666667E-2</v>
      </c>
      <c r="JM38">
        <f t="shared" si="19"/>
        <v>0.06</v>
      </c>
      <c r="JN38">
        <f t="shared" si="20"/>
        <v>3.7500000000000006E-2</v>
      </c>
      <c r="JO38">
        <f t="shared" si="21"/>
        <v>0.11249999999999999</v>
      </c>
      <c r="JP38">
        <f t="shared" si="22"/>
        <v>0.1</v>
      </c>
      <c r="JQ38">
        <f t="shared" si="23"/>
        <v>0.12</v>
      </c>
      <c r="JR38">
        <f t="shared" si="24"/>
        <v>0.11</v>
      </c>
      <c r="JS38">
        <f t="shared" si="25"/>
        <v>0.1</v>
      </c>
      <c r="JT38">
        <f t="shared" si="25"/>
        <v>0.1</v>
      </c>
      <c r="JU38">
        <f t="shared" si="26"/>
        <v>1</v>
      </c>
      <c r="JV38">
        <f t="shared" si="26"/>
        <v>0</v>
      </c>
      <c r="JW38">
        <f t="shared" si="27"/>
        <v>0.15</v>
      </c>
      <c r="JY38">
        <f t="shared" si="28"/>
        <v>3.7500000000000006E-2</v>
      </c>
      <c r="JZ38">
        <f t="shared" si="29"/>
        <v>0.06</v>
      </c>
      <c r="KA38">
        <f t="shared" si="30"/>
        <v>0</v>
      </c>
      <c r="KB38">
        <f t="shared" si="30"/>
        <v>1.4999999999999999E-2</v>
      </c>
      <c r="KC38">
        <f t="shared" si="31"/>
        <v>0.04</v>
      </c>
      <c r="KD38">
        <f t="shared" si="32"/>
        <v>7.4999999999999997E-3</v>
      </c>
      <c r="KE38">
        <f t="shared" si="32"/>
        <v>0.03</v>
      </c>
      <c r="KF38">
        <f t="shared" si="32"/>
        <v>0.03</v>
      </c>
      <c r="KG38">
        <f t="shared" si="32"/>
        <v>0.03</v>
      </c>
      <c r="KH38">
        <f t="shared" si="32"/>
        <v>1.4999999999999999E-2</v>
      </c>
      <c r="KI38">
        <f t="shared" si="32"/>
        <v>1.4999999999999999E-2</v>
      </c>
      <c r="KJ38">
        <f t="shared" si="32"/>
        <v>1.4999999999999999E-2</v>
      </c>
      <c r="KK38">
        <f t="shared" si="33"/>
        <v>0.02</v>
      </c>
      <c r="KL38">
        <f t="shared" si="34"/>
        <v>0.02</v>
      </c>
      <c r="KM38" s="5">
        <f t="shared" si="35"/>
        <v>0</v>
      </c>
      <c r="KN38">
        <f t="shared" si="36"/>
        <v>0</v>
      </c>
      <c r="KO38">
        <f t="shared" si="36"/>
        <v>0</v>
      </c>
      <c r="KP38">
        <f t="shared" si="37"/>
        <v>0.03</v>
      </c>
      <c r="KQ38">
        <f t="shared" si="38"/>
        <v>1.4999999999999999E-2</v>
      </c>
      <c r="KR38" s="6">
        <f t="shared" si="39"/>
        <v>1.8333333333333333E-2</v>
      </c>
      <c r="KS38">
        <f t="shared" si="40"/>
        <v>0.02</v>
      </c>
      <c r="KT38">
        <f t="shared" si="41"/>
        <v>2.2499999999999999E-2</v>
      </c>
      <c r="KU38">
        <f t="shared" si="42"/>
        <v>0.03</v>
      </c>
      <c r="KV38">
        <f t="shared" si="43"/>
        <v>0.05</v>
      </c>
      <c r="KW38">
        <f t="shared" si="44"/>
        <v>0.01</v>
      </c>
      <c r="KX38">
        <f t="shared" si="45"/>
        <v>0</v>
      </c>
      <c r="KY38">
        <f t="shared" si="46"/>
        <v>0.04</v>
      </c>
      <c r="KZ38">
        <f t="shared" si="47"/>
        <v>0.03</v>
      </c>
      <c r="LA38">
        <f t="shared" si="48"/>
        <v>1</v>
      </c>
      <c r="LB38">
        <f t="shared" si="48"/>
        <v>0</v>
      </c>
      <c r="LC38">
        <f t="shared" si="49"/>
        <v>0.1</v>
      </c>
      <c r="LE38" t="str">
        <f t="shared" si="53"/>
        <v>Guinee Conakry</v>
      </c>
      <c r="LF38">
        <f t="shared" si="54"/>
        <v>0.73</v>
      </c>
      <c r="LG38" s="6">
        <f t="shared" si="50"/>
        <v>0.50666666666666671</v>
      </c>
      <c r="LH38">
        <f t="shared" si="51"/>
        <v>0.89</v>
      </c>
      <c r="LI38" s="6">
        <f t="shared" si="55"/>
        <v>0.70083333333333353</v>
      </c>
      <c r="LJ38">
        <f t="shared" si="52"/>
        <v>0</v>
      </c>
    </row>
    <row r="39" spans="1:322" x14ac:dyDescent="0.35">
      <c r="A39" s="3">
        <v>44887</v>
      </c>
      <c r="B39" t="s">
        <v>645</v>
      </c>
      <c r="D39" s="27" t="s">
        <v>321</v>
      </c>
      <c r="E39" s="27" t="s">
        <v>262</v>
      </c>
      <c r="F39" s="27">
        <v>27</v>
      </c>
      <c r="G39" s="27" t="s">
        <v>258</v>
      </c>
      <c r="H39" s="27" t="s">
        <v>259</v>
      </c>
      <c r="I39" s="27" t="s">
        <v>207</v>
      </c>
      <c r="J39" s="27" t="s">
        <v>598</v>
      </c>
      <c r="K39" s="28">
        <v>44599</v>
      </c>
      <c r="L39" s="28">
        <v>44599</v>
      </c>
      <c r="M39" s="28">
        <v>44581</v>
      </c>
      <c r="N39" s="27" t="s">
        <v>261</v>
      </c>
      <c r="O39" s="27" t="s">
        <v>261</v>
      </c>
      <c r="P39" s="27" t="s">
        <v>261</v>
      </c>
      <c r="Q39" s="27" t="s">
        <v>262</v>
      </c>
      <c r="R39" s="28" t="s">
        <v>262</v>
      </c>
      <c r="S39" s="28" t="s">
        <v>262</v>
      </c>
      <c r="T39" s="27" t="s">
        <v>263</v>
      </c>
      <c r="U39" s="27" t="s">
        <v>261</v>
      </c>
      <c r="V39" s="28" t="s">
        <v>262</v>
      </c>
      <c r="W39" s="27" t="s">
        <v>261</v>
      </c>
      <c r="X39" s="28" t="s">
        <v>262</v>
      </c>
      <c r="Y39" s="27" t="s">
        <v>263</v>
      </c>
      <c r="Z39" s="28">
        <v>44643</v>
      </c>
      <c r="AA39" s="27" t="s">
        <v>264</v>
      </c>
      <c r="AB39" s="27" t="s">
        <v>265</v>
      </c>
      <c r="AC39" s="27" t="s">
        <v>646</v>
      </c>
      <c r="AD39" s="27" t="s">
        <v>267</v>
      </c>
      <c r="AE39" s="27" t="s">
        <v>600</v>
      </c>
      <c r="AF39" s="27" t="s">
        <v>601</v>
      </c>
      <c r="AG39" s="29">
        <v>13000000</v>
      </c>
      <c r="AH39" s="27" t="s">
        <v>261</v>
      </c>
      <c r="AI39" s="27" t="s">
        <v>262</v>
      </c>
      <c r="AJ39" s="28" t="s">
        <v>262</v>
      </c>
      <c r="AK39" s="27" t="s">
        <v>262</v>
      </c>
      <c r="AL39" s="27" t="s">
        <v>262</v>
      </c>
      <c r="AM39" s="27" t="s">
        <v>262</v>
      </c>
      <c r="AN39" s="27" t="s">
        <v>262</v>
      </c>
      <c r="AO39" s="27" t="s">
        <v>261</v>
      </c>
      <c r="AP39" s="27" t="s">
        <v>261</v>
      </c>
      <c r="AQ39" s="28" t="s">
        <v>262</v>
      </c>
      <c r="AR39" s="27" t="s">
        <v>261</v>
      </c>
      <c r="AS39" s="28" t="s">
        <v>262</v>
      </c>
      <c r="AT39" s="27" t="s">
        <v>261</v>
      </c>
      <c r="AU39" s="28" t="s">
        <v>262</v>
      </c>
      <c r="AV39" s="27" t="s">
        <v>261</v>
      </c>
      <c r="AW39" s="28" t="s">
        <v>262</v>
      </c>
      <c r="AX39" s="27" t="s">
        <v>261</v>
      </c>
      <c r="AY39" s="28" t="s">
        <v>262</v>
      </c>
      <c r="AZ39" s="27" t="s">
        <v>262</v>
      </c>
      <c r="BA39" s="27" t="s">
        <v>262</v>
      </c>
      <c r="BB39" s="27" t="s">
        <v>261</v>
      </c>
      <c r="BC39" s="28" t="s">
        <v>262</v>
      </c>
      <c r="BD39" s="27" t="s">
        <v>261</v>
      </c>
      <c r="BE39" s="30" t="s">
        <v>262</v>
      </c>
      <c r="BF39" t="s">
        <v>603</v>
      </c>
      <c r="BG39" t="s">
        <v>571</v>
      </c>
      <c r="BH39" t="s">
        <v>208</v>
      </c>
      <c r="BI39" t="s">
        <v>328</v>
      </c>
      <c r="BJ39" t="s">
        <v>210</v>
      </c>
      <c r="BK39" t="s">
        <v>329</v>
      </c>
      <c r="BL39" t="s">
        <v>212</v>
      </c>
      <c r="BM39" t="s">
        <v>613</v>
      </c>
      <c r="BN39" t="s">
        <v>214</v>
      </c>
      <c r="BO39" t="s">
        <v>215</v>
      </c>
      <c r="BP39" t="s">
        <v>219</v>
      </c>
      <c r="BQ39" t="s">
        <v>216</v>
      </c>
      <c r="BR39" t="s">
        <v>623</v>
      </c>
      <c r="BU39" t="s">
        <v>647</v>
      </c>
      <c r="BV39" t="s">
        <v>214</v>
      </c>
      <c r="CC39" t="s">
        <v>214</v>
      </c>
      <c r="CG39" t="s">
        <v>219</v>
      </c>
      <c r="CI39" t="s">
        <v>304</v>
      </c>
      <c r="CJ39" t="s">
        <v>648</v>
      </c>
      <c r="CK39" t="s">
        <v>333</v>
      </c>
      <c r="CL39" t="s">
        <v>644</v>
      </c>
      <c r="CN39" t="s">
        <v>498</v>
      </c>
      <c r="CO39" t="s">
        <v>618</v>
      </c>
      <c r="CP39" t="s">
        <v>284</v>
      </c>
      <c r="CQ39" t="s">
        <v>285</v>
      </c>
      <c r="CR39" t="s">
        <v>244</v>
      </c>
      <c r="CS39" t="s">
        <v>244</v>
      </c>
      <c r="CT39" t="s">
        <v>219</v>
      </c>
      <c r="CU39" t="s">
        <v>219</v>
      </c>
      <c r="CV39" t="s">
        <v>244</v>
      </c>
      <c r="CW39" t="s">
        <v>244</v>
      </c>
      <c r="CX39" t="s">
        <v>287</v>
      </c>
      <c r="CY39" t="s">
        <v>287</v>
      </c>
      <c r="CZ39" t="s">
        <v>219</v>
      </c>
      <c r="DA39" t="s">
        <v>357</v>
      </c>
      <c r="DB39" t="s">
        <v>398</v>
      </c>
      <c r="DC39" t="s">
        <v>398</v>
      </c>
      <c r="DD39" t="s">
        <v>219</v>
      </c>
      <c r="DI39" t="s">
        <v>484</v>
      </c>
      <c r="DK39" t="s">
        <v>239</v>
      </c>
      <c r="DL39" t="s">
        <v>239</v>
      </c>
      <c r="DM39" t="s">
        <v>214</v>
      </c>
      <c r="DN39" t="s">
        <v>219</v>
      </c>
      <c r="DO39" t="s">
        <v>288</v>
      </c>
      <c r="DP39" t="s">
        <v>399</v>
      </c>
      <c r="DR39" t="s">
        <v>399</v>
      </c>
      <c r="DT39" t="s">
        <v>219</v>
      </c>
      <c r="DU39" t="s">
        <v>214</v>
      </c>
      <c r="DX39" t="s">
        <v>237</v>
      </c>
      <c r="DY39" t="s">
        <v>237</v>
      </c>
      <c r="DZ39" t="s">
        <v>238</v>
      </c>
      <c r="EA39" t="s">
        <v>242</v>
      </c>
      <c r="EB39" t="s">
        <v>242</v>
      </c>
      <c r="EC39" t="s">
        <v>237</v>
      </c>
      <c r="ED39" t="s">
        <v>237</v>
      </c>
      <c r="EE39" t="s">
        <v>214</v>
      </c>
      <c r="EF39" t="s">
        <v>219</v>
      </c>
      <c r="EG39" t="s">
        <v>214</v>
      </c>
      <c r="EK39" t="s">
        <v>237</v>
      </c>
      <c r="EL39" t="s">
        <v>237</v>
      </c>
      <c r="EM39" t="s">
        <v>240</v>
      </c>
      <c r="EN39" t="s">
        <v>240</v>
      </c>
      <c r="EO39" t="s">
        <v>240</v>
      </c>
      <c r="EP39" t="s">
        <v>240</v>
      </c>
      <c r="EQ39" t="s">
        <v>219</v>
      </c>
      <c r="ER39" t="s">
        <v>219</v>
      </c>
      <c r="ES39" t="s">
        <v>233</v>
      </c>
      <c r="ET39" t="s">
        <v>233</v>
      </c>
      <c r="EU39" t="s">
        <v>242</v>
      </c>
      <c r="EV39" t="s">
        <v>242</v>
      </c>
      <c r="EW39" t="s">
        <v>310</v>
      </c>
      <c r="EX39" t="s">
        <v>310</v>
      </c>
      <c r="EY39" t="s">
        <v>237</v>
      </c>
      <c r="EZ39" t="s">
        <v>241</v>
      </c>
      <c r="FA39" t="s">
        <v>241</v>
      </c>
      <c r="FB39" t="s">
        <v>237</v>
      </c>
      <c r="FC39" t="s">
        <v>237</v>
      </c>
      <c r="FD39" t="s">
        <v>237</v>
      </c>
      <c r="FE39" t="s">
        <v>226</v>
      </c>
      <c r="FF39" t="s">
        <v>226</v>
      </c>
      <c r="FG39" t="s">
        <v>242</v>
      </c>
      <c r="FH39" t="s">
        <v>242</v>
      </c>
      <c r="FI39" t="s">
        <v>219</v>
      </c>
      <c r="FJ39" t="s">
        <v>219</v>
      </c>
      <c r="FK39" t="s">
        <v>219</v>
      </c>
      <c r="FL39" t="s">
        <v>219</v>
      </c>
      <c r="FM39" t="s">
        <v>292</v>
      </c>
      <c r="FN39" t="s">
        <v>292</v>
      </c>
      <c r="FO39" t="s">
        <v>219</v>
      </c>
      <c r="FP39" t="s">
        <v>219</v>
      </c>
      <c r="FQ39" t="s">
        <v>241</v>
      </c>
      <c r="FR39" t="s">
        <v>241</v>
      </c>
      <c r="FS39" t="s">
        <v>241</v>
      </c>
      <c r="FT39" t="s">
        <v>241</v>
      </c>
      <c r="FU39" t="s">
        <v>219</v>
      </c>
      <c r="FV39" t="s">
        <v>241</v>
      </c>
      <c r="FW39" t="s">
        <v>241</v>
      </c>
      <c r="FX39" t="s">
        <v>241</v>
      </c>
      <c r="FY39" t="s">
        <v>241</v>
      </c>
      <c r="FZ39" t="s">
        <v>341</v>
      </c>
      <c r="GA39" t="s">
        <v>341</v>
      </c>
      <c r="GB39" t="s">
        <v>227</v>
      </c>
      <c r="GC39" t="s">
        <v>227</v>
      </c>
      <c r="GD39" t="s">
        <v>293</v>
      </c>
      <c r="GE39" t="s">
        <v>241</v>
      </c>
      <c r="GF39" t="s">
        <v>293</v>
      </c>
      <c r="GG39" t="s">
        <v>227</v>
      </c>
      <c r="GH39" t="s">
        <v>241</v>
      </c>
      <c r="GI39" t="s">
        <v>227</v>
      </c>
      <c r="GJ39" t="s">
        <v>227</v>
      </c>
      <c r="GK39" t="s">
        <v>227</v>
      </c>
      <c r="GL39" t="s">
        <v>227</v>
      </c>
      <c r="GM39" t="s">
        <v>227</v>
      </c>
      <c r="GN39" t="s">
        <v>219</v>
      </c>
      <c r="GO39" t="s">
        <v>219</v>
      </c>
      <c r="GP39" t="s">
        <v>295</v>
      </c>
      <c r="GQ39" t="s">
        <v>295</v>
      </c>
      <c r="GR39" t="s">
        <v>295</v>
      </c>
      <c r="GS39" t="s">
        <v>214</v>
      </c>
      <c r="GT39" t="s">
        <v>241</v>
      </c>
      <c r="GU39" t="s">
        <v>214</v>
      </c>
      <c r="GV39" t="s">
        <v>241</v>
      </c>
      <c r="GW39" t="s">
        <v>297</v>
      </c>
      <c r="GX39" t="s">
        <v>297</v>
      </c>
      <c r="GY39" t="s">
        <v>626</v>
      </c>
      <c r="GZ39" t="s">
        <v>241</v>
      </c>
      <c r="HA39" t="s">
        <v>298</v>
      </c>
      <c r="HB39" t="s">
        <v>241</v>
      </c>
      <c r="HC39" t="s">
        <v>315</v>
      </c>
      <c r="HD39" t="s">
        <v>316</v>
      </c>
      <c r="HE39" t="s">
        <v>343</v>
      </c>
      <c r="HF39" t="s">
        <v>241</v>
      </c>
      <c r="HG39" t="s">
        <v>319</v>
      </c>
      <c r="HH39" t="s">
        <v>241</v>
      </c>
      <c r="HI39" t="s">
        <v>241</v>
      </c>
      <c r="HJ39" t="s">
        <v>214</v>
      </c>
      <c r="HK39" t="s">
        <v>649</v>
      </c>
      <c r="HL39" s="12"/>
      <c r="HM39">
        <v>1</v>
      </c>
      <c r="HN39">
        <v>0.75</v>
      </c>
      <c r="HO39">
        <v>0</v>
      </c>
      <c r="HP39">
        <v>0.75</v>
      </c>
      <c r="HQ39">
        <v>0.5</v>
      </c>
      <c r="HR39">
        <v>0.5</v>
      </c>
      <c r="HS39">
        <v>1</v>
      </c>
      <c r="HT39">
        <v>1</v>
      </c>
      <c r="HU39">
        <v>1</v>
      </c>
      <c r="HV39">
        <v>0.5</v>
      </c>
      <c r="HW39">
        <v>0.75</v>
      </c>
      <c r="HX39">
        <v>0.5</v>
      </c>
      <c r="HY39">
        <v>1</v>
      </c>
      <c r="HZ39">
        <v>0.5</v>
      </c>
      <c r="IA39">
        <v>0</v>
      </c>
      <c r="IB39">
        <v>0.25</v>
      </c>
      <c r="IC39">
        <v>0.75</v>
      </c>
      <c r="ID39">
        <v>0.5</v>
      </c>
      <c r="IE39">
        <v>0.5</v>
      </c>
      <c r="IG39">
        <v>1</v>
      </c>
      <c r="IH39">
        <v>0.75</v>
      </c>
      <c r="II39">
        <v>1</v>
      </c>
      <c r="IJ39">
        <v>1</v>
      </c>
      <c r="IK39">
        <v>1</v>
      </c>
      <c r="IL39">
        <v>1</v>
      </c>
      <c r="IM39">
        <v>1</v>
      </c>
      <c r="IN39">
        <v>1</v>
      </c>
      <c r="IO39">
        <v>1</v>
      </c>
      <c r="IQ39">
        <v>1</v>
      </c>
      <c r="IS39">
        <f t="shared" si="0"/>
        <v>0.15</v>
      </c>
      <c r="IT39">
        <f t="shared" si="1"/>
        <v>0.09</v>
      </c>
      <c r="IU39">
        <f t="shared" si="2"/>
        <v>0</v>
      </c>
      <c r="IV39">
        <f t="shared" si="3"/>
        <v>7.5000000000000011E-2</v>
      </c>
      <c r="IW39">
        <f t="shared" si="4"/>
        <v>0.04</v>
      </c>
      <c r="IX39">
        <f t="shared" si="5"/>
        <v>6.5000000000000002E-2</v>
      </c>
      <c r="IY39">
        <f t="shared" si="6"/>
        <v>0.1</v>
      </c>
      <c r="IZ39">
        <f t="shared" si="7"/>
        <v>0.11</v>
      </c>
      <c r="JA39">
        <f t="shared" si="8"/>
        <v>0.13</v>
      </c>
      <c r="JB39">
        <f t="shared" si="9"/>
        <v>0.05</v>
      </c>
      <c r="JC39">
        <f t="shared" si="10"/>
        <v>0.09</v>
      </c>
      <c r="JD39">
        <f t="shared" si="11"/>
        <v>5.5E-2</v>
      </c>
      <c r="JE39">
        <f t="shared" si="12"/>
        <v>7.0000000000000007E-2</v>
      </c>
      <c r="JF39">
        <f t="shared" si="13"/>
        <v>0.06</v>
      </c>
      <c r="JG39" s="5">
        <f t="shared" si="14"/>
        <v>0</v>
      </c>
      <c r="JH39">
        <f t="shared" si="15"/>
        <v>0</v>
      </c>
      <c r="JI39">
        <f t="shared" si="15"/>
        <v>0</v>
      </c>
      <c r="JJ39">
        <f t="shared" si="16"/>
        <v>0.1</v>
      </c>
      <c r="JK39">
        <f t="shared" si="17"/>
        <v>7.4999999999999997E-2</v>
      </c>
      <c r="JL39" s="6">
        <f t="shared" si="18"/>
        <v>0.04</v>
      </c>
      <c r="JM39">
        <f t="shared" si="19"/>
        <v>0.12</v>
      </c>
      <c r="JN39">
        <f t="shared" si="20"/>
        <v>3.7500000000000006E-2</v>
      </c>
      <c r="JO39">
        <f t="shared" si="21"/>
        <v>0.15</v>
      </c>
      <c r="JP39">
        <f t="shared" si="22"/>
        <v>0.1</v>
      </c>
      <c r="JQ39">
        <f t="shared" si="23"/>
        <v>0.12</v>
      </c>
      <c r="JR39">
        <f t="shared" si="24"/>
        <v>0.11</v>
      </c>
      <c r="JS39">
        <f t="shared" si="25"/>
        <v>0.1</v>
      </c>
      <c r="JT39">
        <f t="shared" si="25"/>
        <v>0.1</v>
      </c>
      <c r="JU39">
        <f t="shared" si="26"/>
        <v>1</v>
      </c>
      <c r="JV39">
        <f t="shared" si="26"/>
        <v>0</v>
      </c>
      <c r="JW39">
        <f t="shared" si="27"/>
        <v>0.15</v>
      </c>
      <c r="JY39">
        <f t="shared" si="28"/>
        <v>0.05</v>
      </c>
      <c r="JZ39">
        <f t="shared" si="29"/>
        <v>0.06</v>
      </c>
      <c r="KA39">
        <f t="shared" si="30"/>
        <v>0</v>
      </c>
      <c r="KB39">
        <f t="shared" si="30"/>
        <v>1.4999999999999999E-2</v>
      </c>
      <c r="KC39">
        <f t="shared" si="31"/>
        <v>0.02</v>
      </c>
      <c r="KD39">
        <f t="shared" si="32"/>
        <v>1.4999999999999999E-2</v>
      </c>
      <c r="KE39">
        <f t="shared" si="32"/>
        <v>0.03</v>
      </c>
      <c r="KF39">
        <f t="shared" si="32"/>
        <v>0.03</v>
      </c>
      <c r="KG39">
        <f t="shared" si="32"/>
        <v>0.03</v>
      </c>
      <c r="KH39">
        <f t="shared" si="32"/>
        <v>1.4999999999999999E-2</v>
      </c>
      <c r="KI39">
        <f t="shared" si="32"/>
        <v>2.2499999999999999E-2</v>
      </c>
      <c r="KJ39">
        <f t="shared" si="32"/>
        <v>1.4999999999999999E-2</v>
      </c>
      <c r="KK39">
        <f t="shared" si="33"/>
        <v>0.02</v>
      </c>
      <c r="KL39">
        <f t="shared" si="34"/>
        <v>0.02</v>
      </c>
      <c r="KM39" s="5">
        <f t="shared" si="35"/>
        <v>0</v>
      </c>
      <c r="KN39">
        <f t="shared" si="36"/>
        <v>0</v>
      </c>
      <c r="KO39">
        <f t="shared" si="36"/>
        <v>0</v>
      </c>
      <c r="KP39">
        <f t="shared" si="37"/>
        <v>0.03</v>
      </c>
      <c r="KQ39">
        <f t="shared" si="38"/>
        <v>1.4999999999999999E-2</v>
      </c>
      <c r="KR39" s="6">
        <f t="shared" si="39"/>
        <v>0.02</v>
      </c>
      <c r="KS39">
        <f t="shared" si="40"/>
        <v>0.04</v>
      </c>
      <c r="KT39">
        <f t="shared" si="41"/>
        <v>2.2499999999999999E-2</v>
      </c>
      <c r="KU39">
        <f t="shared" si="42"/>
        <v>0.04</v>
      </c>
      <c r="KV39">
        <f t="shared" si="43"/>
        <v>0.05</v>
      </c>
      <c r="KW39">
        <f t="shared" si="44"/>
        <v>0.01</v>
      </c>
      <c r="KX39">
        <f t="shared" si="45"/>
        <v>0</v>
      </c>
      <c r="KY39">
        <f t="shared" si="46"/>
        <v>0.04</v>
      </c>
      <c r="KZ39">
        <f t="shared" si="47"/>
        <v>0.03</v>
      </c>
      <c r="LA39">
        <f t="shared" si="48"/>
        <v>1</v>
      </c>
      <c r="LB39">
        <f t="shared" si="48"/>
        <v>0</v>
      </c>
      <c r="LC39">
        <f t="shared" si="49"/>
        <v>0.1</v>
      </c>
      <c r="LE39" t="str">
        <f t="shared" si="53"/>
        <v>Guinee Conakry</v>
      </c>
      <c r="LF39">
        <f t="shared" si="54"/>
        <v>0.76</v>
      </c>
      <c r="LG39" s="6">
        <f t="shared" si="50"/>
        <v>0.54</v>
      </c>
      <c r="LH39">
        <f t="shared" si="51"/>
        <v>0.98749999999999993</v>
      </c>
      <c r="LI39" s="6">
        <f t="shared" si="55"/>
        <v>0.74000000000000021</v>
      </c>
      <c r="LJ39">
        <f t="shared" si="52"/>
        <v>1</v>
      </c>
    </row>
    <row r="40" spans="1:322" x14ac:dyDescent="0.35">
      <c r="A40" s="3">
        <v>44896</v>
      </c>
      <c r="B40" t="s">
        <v>650</v>
      </c>
      <c r="D40" s="24" t="s">
        <v>321</v>
      </c>
      <c r="E40" s="24" t="s">
        <v>262</v>
      </c>
      <c r="F40" s="24">
        <v>22</v>
      </c>
      <c r="G40" s="24" t="s">
        <v>258</v>
      </c>
      <c r="H40" s="24" t="s">
        <v>259</v>
      </c>
      <c r="I40" s="24" t="s">
        <v>207</v>
      </c>
      <c r="J40" s="24" t="s">
        <v>598</v>
      </c>
      <c r="K40" s="25">
        <v>44602</v>
      </c>
      <c r="L40" s="25">
        <v>44602</v>
      </c>
      <c r="M40" s="25">
        <v>44602</v>
      </c>
      <c r="N40" s="24" t="s">
        <v>261</v>
      </c>
      <c r="O40" s="24" t="s">
        <v>261</v>
      </c>
      <c r="P40" s="24" t="s">
        <v>261</v>
      </c>
      <c r="Q40" s="24" t="s">
        <v>262</v>
      </c>
      <c r="R40" s="25" t="s">
        <v>262</v>
      </c>
      <c r="S40" s="25" t="s">
        <v>262</v>
      </c>
      <c r="T40" s="24" t="s">
        <v>263</v>
      </c>
      <c r="U40" s="24" t="s">
        <v>261</v>
      </c>
      <c r="V40" s="25" t="s">
        <v>262</v>
      </c>
      <c r="W40" s="24" t="s">
        <v>261</v>
      </c>
      <c r="X40" s="25" t="s">
        <v>262</v>
      </c>
      <c r="Y40" s="24" t="s">
        <v>263</v>
      </c>
      <c r="Z40" s="25">
        <v>44692</v>
      </c>
      <c r="AA40" s="24" t="s">
        <v>264</v>
      </c>
      <c r="AB40" s="24" t="s">
        <v>265</v>
      </c>
      <c r="AC40" s="24" t="s">
        <v>651</v>
      </c>
      <c r="AD40" s="24" t="s">
        <v>612</v>
      </c>
      <c r="AE40" s="24" t="s">
        <v>600</v>
      </c>
      <c r="AF40" s="24" t="s">
        <v>601</v>
      </c>
      <c r="AG40" s="31">
        <v>13000000</v>
      </c>
      <c r="AH40" s="24" t="s">
        <v>261</v>
      </c>
      <c r="AI40" s="24" t="s">
        <v>262</v>
      </c>
      <c r="AJ40" s="25" t="s">
        <v>262</v>
      </c>
      <c r="AK40" s="24" t="s">
        <v>262</v>
      </c>
      <c r="AL40" s="24" t="s">
        <v>262</v>
      </c>
      <c r="AM40" s="24" t="s">
        <v>262</v>
      </c>
      <c r="AN40" s="24" t="s">
        <v>262</v>
      </c>
      <c r="AO40" s="24" t="s">
        <v>261</v>
      </c>
      <c r="AP40" s="24" t="s">
        <v>261</v>
      </c>
      <c r="AQ40" s="25" t="s">
        <v>262</v>
      </c>
      <c r="AR40" s="24" t="s">
        <v>261</v>
      </c>
      <c r="AS40" s="25" t="s">
        <v>262</v>
      </c>
      <c r="AT40" s="24" t="s">
        <v>261</v>
      </c>
      <c r="AU40" s="25" t="s">
        <v>262</v>
      </c>
      <c r="AV40" s="24" t="s">
        <v>261</v>
      </c>
      <c r="AW40" s="25" t="s">
        <v>262</v>
      </c>
      <c r="AX40" s="24" t="s">
        <v>261</v>
      </c>
      <c r="AY40" s="25" t="s">
        <v>262</v>
      </c>
      <c r="AZ40" s="27" t="s">
        <v>262</v>
      </c>
      <c r="BA40" s="27" t="s">
        <v>262</v>
      </c>
      <c r="BB40" s="24" t="s">
        <v>261</v>
      </c>
      <c r="BC40" s="25" t="s">
        <v>262</v>
      </c>
      <c r="BD40" s="24" t="s">
        <v>261</v>
      </c>
      <c r="BE40" s="26" t="s">
        <v>262</v>
      </c>
      <c r="BF40" t="s">
        <v>603</v>
      </c>
      <c r="BG40" t="s">
        <v>207</v>
      </c>
      <c r="BH40" t="s">
        <v>208</v>
      </c>
      <c r="BI40" t="s">
        <v>408</v>
      </c>
      <c r="BJ40" t="s">
        <v>210</v>
      </c>
      <c r="BK40" t="s">
        <v>329</v>
      </c>
      <c r="BL40" t="s">
        <v>212</v>
      </c>
      <c r="BM40" t="s">
        <v>652</v>
      </c>
      <c r="BN40" t="s">
        <v>214</v>
      </c>
      <c r="BO40" t="s">
        <v>348</v>
      </c>
      <c r="BP40" t="s">
        <v>277</v>
      </c>
      <c r="BQ40" t="s">
        <v>216</v>
      </c>
      <c r="BR40" t="s">
        <v>653</v>
      </c>
      <c r="BS40" t="s">
        <v>614</v>
      </c>
      <c r="BT40" t="s">
        <v>654</v>
      </c>
      <c r="BU40" t="s">
        <v>655</v>
      </c>
      <c r="BV40" t="s">
        <v>214</v>
      </c>
      <c r="CG40" t="s">
        <v>219</v>
      </c>
      <c r="CI40" t="s">
        <v>220</v>
      </c>
      <c r="CJ40" t="s">
        <v>656</v>
      </c>
      <c r="CL40" t="s">
        <v>282</v>
      </c>
      <c r="CN40" t="s">
        <v>283</v>
      </c>
      <c r="CP40" t="s">
        <v>284</v>
      </c>
      <c r="CQ40" t="s">
        <v>284</v>
      </c>
      <c r="CR40" t="s">
        <v>250</v>
      </c>
      <c r="CT40" t="s">
        <v>214</v>
      </c>
      <c r="CV40" t="s">
        <v>250</v>
      </c>
      <c r="CX40" t="s">
        <v>287</v>
      </c>
      <c r="CZ40" t="s">
        <v>214</v>
      </c>
      <c r="DB40" t="s">
        <v>230</v>
      </c>
      <c r="DC40" t="s">
        <v>230</v>
      </c>
      <c r="DD40" t="s">
        <v>214</v>
      </c>
      <c r="DE40" t="s">
        <v>231</v>
      </c>
      <c r="DI40" t="s">
        <v>354</v>
      </c>
      <c r="DK40" t="s">
        <v>233</v>
      </c>
      <c r="DM40" t="s">
        <v>219</v>
      </c>
      <c r="DO40" t="s">
        <v>288</v>
      </c>
      <c r="DP40" t="s">
        <v>399</v>
      </c>
      <c r="DT40" t="s">
        <v>214</v>
      </c>
      <c r="DV40" t="s">
        <v>236</v>
      </c>
      <c r="DX40" t="s">
        <v>233</v>
      </c>
      <c r="DZ40" t="s">
        <v>485</v>
      </c>
      <c r="EA40" t="s">
        <v>233</v>
      </c>
      <c r="EC40" t="s">
        <v>233</v>
      </c>
      <c r="EE40" t="s">
        <v>219</v>
      </c>
      <c r="EK40" t="s">
        <v>237</v>
      </c>
      <c r="EM40" t="s">
        <v>486</v>
      </c>
      <c r="EO40" t="s">
        <v>486</v>
      </c>
      <c r="EQ40" t="s">
        <v>219</v>
      </c>
      <c r="ER40" t="s">
        <v>241</v>
      </c>
      <c r="ES40" t="s">
        <v>237</v>
      </c>
      <c r="ET40" t="s">
        <v>241</v>
      </c>
      <c r="EU40" t="s">
        <v>237</v>
      </c>
      <c r="EV40" t="s">
        <v>241</v>
      </c>
      <c r="EW40" t="s">
        <v>580</v>
      </c>
      <c r="EX40" t="s">
        <v>241</v>
      </c>
      <c r="EY40" t="s">
        <v>237</v>
      </c>
      <c r="EZ40" t="s">
        <v>241</v>
      </c>
      <c r="FA40" t="s">
        <v>241</v>
      </c>
      <c r="FB40" t="s">
        <v>241</v>
      </c>
      <c r="FC40" t="s">
        <v>237</v>
      </c>
      <c r="FD40" t="s">
        <v>241</v>
      </c>
      <c r="FE40" t="s">
        <v>244</v>
      </c>
      <c r="FF40" t="s">
        <v>241</v>
      </c>
      <c r="FG40" t="s">
        <v>548</v>
      </c>
      <c r="FH40" t="s">
        <v>241</v>
      </c>
      <c r="FI40" t="s">
        <v>219</v>
      </c>
      <c r="FJ40" t="s">
        <v>241</v>
      </c>
      <c r="FK40" t="s">
        <v>219</v>
      </c>
      <c r="FL40" t="s">
        <v>241</v>
      </c>
      <c r="FM40" t="s">
        <v>245</v>
      </c>
      <c r="FN40" t="s">
        <v>241</v>
      </c>
      <c r="FO40" t="s">
        <v>219</v>
      </c>
      <c r="FP40" t="s">
        <v>241</v>
      </c>
      <c r="FQ40" t="s">
        <v>241</v>
      </c>
      <c r="FR40" t="s">
        <v>241</v>
      </c>
      <c r="FS40" t="s">
        <v>241</v>
      </c>
      <c r="FT40" t="s">
        <v>241</v>
      </c>
      <c r="FU40" t="s">
        <v>219</v>
      </c>
      <c r="FV40" t="s">
        <v>241</v>
      </c>
      <c r="FW40" t="s">
        <v>241</v>
      </c>
      <c r="FX40" t="s">
        <v>241</v>
      </c>
      <c r="FY40" t="s">
        <v>241</v>
      </c>
      <c r="FZ40" t="s">
        <v>335</v>
      </c>
      <c r="GA40" t="s">
        <v>241</v>
      </c>
      <c r="GB40" t="s">
        <v>244</v>
      </c>
      <c r="GC40" t="s">
        <v>241</v>
      </c>
      <c r="GD40" t="s">
        <v>249</v>
      </c>
      <c r="GE40" t="s">
        <v>241</v>
      </c>
      <c r="GF40" t="s">
        <v>241</v>
      </c>
      <c r="GG40" t="s">
        <v>244</v>
      </c>
      <c r="GH40" t="s">
        <v>241</v>
      </c>
      <c r="GI40" t="s">
        <v>241</v>
      </c>
      <c r="GJ40" t="s">
        <v>244</v>
      </c>
      <c r="GK40" t="s">
        <v>241</v>
      </c>
      <c r="GL40" t="s">
        <v>244</v>
      </c>
      <c r="GM40" t="s">
        <v>241</v>
      </c>
      <c r="GN40" t="s">
        <v>219</v>
      </c>
      <c r="GO40" t="s">
        <v>241</v>
      </c>
      <c r="GP40" t="s">
        <v>251</v>
      </c>
      <c r="GQ40" t="s">
        <v>241</v>
      </c>
      <c r="GR40" t="s">
        <v>251</v>
      </c>
      <c r="GS40" t="s">
        <v>214</v>
      </c>
      <c r="GT40" t="s">
        <v>241</v>
      </c>
      <c r="GU40" t="s">
        <v>241</v>
      </c>
      <c r="GV40" t="s">
        <v>241</v>
      </c>
      <c r="GW40" t="s">
        <v>297</v>
      </c>
      <c r="GX40" t="s">
        <v>297</v>
      </c>
      <c r="GY40" t="s">
        <v>657</v>
      </c>
      <c r="GZ40" t="s">
        <v>241</v>
      </c>
      <c r="HA40" t="s">
        <v>298</v>
      </c>
      <c r="HB40" t="s">
        <v>241</v>
      </c>
      <c r="HC40" t="s">
        <v>241</v>
      </c>
      <c r="HD40" t="s">
        <v>241</v>
      </c>
      <c r="HE40" t="s">
        <v>241</v>
      </c>
      <c r="HF40" t="s">
        <v>241</v>
      </c>
      <c r="HG40" t="s">
        <v>241</v>
      </c>
      <c r="HH40" t="s">
        <v>241</v>
      </c>
      <c r="HI40" t="s">
        <v>241</v>
      </c>
      <c r="HJ40" t="s">
        <v>214</v>
      </c>
      <c r="HK40" t="s">
        <v>658</v>
      </c>
      <c r="HL40" s="12"/>
      <c r="HM40">
        <v>0.25</v>
      </c>
      <c r="HN40">
        <v>0.5</v>
      </c>
      <c r="HO40">
        <v>1</v>
      </c>
      <c r="HP40">
        <v>0.5</v>
      </c>
      <c r="HQ40">
        <v>1</v>
      </c>
      <c r="HR40">
        <v>0.25</v>
      </c>
      <c r="HS40">
        <v>0</v>
      </c>
      <c r="HT40">
        <v>1</v>
      </c>
      <c r="HU40">
        <v>0</v>
      </c>
      <c r="HV40">
        <v>0.25</v>
      </c>
      <c r="HW40">
        <v>0.25</v>
      </c>
      <c r="HX40">
        <v>0.25</v>
      </c>
      <c r="HZ40">
        <v>0.5</v>
      </c>
      <c r="IA40">
        <v>0</v>
      </c>
      <c r="IB40">
        <v>0.5</v>
      </c>
      <c r="IC40">
        <v>0.5</v>
      </c>
      <c r="ID40">
        <v>0.5</v>
      </c>
      <c r="IE40">
        <v>0.5</v>
      </c>
      <c r="IG40">
        <v>0.25</v>
      </c>
      <c r="IH40">
        <v>0.25</v>
      </c>
      <c r="II40">
        <v>0.75</v>
      </c>
      <c r="IJ40">
        <v>0.5</v>
      </c>
      <c r="IK40">
        <v>0.75</v>
      </c>
      <c r="IL40">
        <v>0.75</v>
      </c>
      <c r="IM40">
        <v>0.75</v>
      </c>
      <c r="IN40">
        <v>1</v>
      </c>
      <c r="IO40">
        <v>1</v>
      </c>
      <c r="IQ40">
        <v>0</v>
      </c>
      <c r="IS40">
        <f t="shared" si="0"/>
        <v>3.7499999999999999E-2</v>
      </c>
      <c r="IT40">
        <f t="shared" si="1"/>
        <v>0.06</v>
      </c>
      <c r="IU40">
        <f t="shared" si="2"/>
        <v>0.08</v>
      </c>
      <c r="IV40">
        <f t="shared" si="3"/>
        <v>0.05</v>
      </c>
      <c r="IW40">
        <f t="shared" si="4"/>
        <v>0.08</v>
      </c>
      <c r="IX40">
        <f t="shared" si="5"/>
        <v>3.2500000000000001E-2</v>
      </c>
      <c r="IY40">
        <f t="shared" si="6"/>
        <v>0</v>
      </c>
      <c r="IZ40">
        <f t="shared" si="7"/>
        <v>0.11</v>
      </c>
      <c r="JA40">
        <f t="shared" si="8"/>
        <v>0</v>
      </c>
      <c r="JB40">
        <f t="shared" si="9"/>
        <v>2.5000000000000001E-2</v>
      </c>
      <c r="JC40">
        <f t="shared" si="10"/>
        <v>0.03</v>
      </c>
      <c r="JD40">
        <f t="shared" si="11"/>
        <v>2.75E-2</v>
      </c>
      <c r="JE40">
        <f t="shared" si="12"/>
        <v>0</v>
      </c>
      <c r="JF40">
        <f t="shared" si="13"/>
        <v>0.06</v>
      </c>
      <c r="JG40" s="5">
        <f t="shared" si="14"/>
        <v>0</v>
      </c>
      <c r="JH40">
        <f t="shared" si="15"/>
        <v>0</v>
      </c>
      <c r="JI40">
        <f t="shared" si="15"/>
        <v>0</v>
      </c>
      <c r="JJ40">
        <f t="shared" si="16"/>
        <v>0.1</v>
      </c>
      <c r="JK40">
        <f t="shared" si="17"/>
        <v>7.4999999999999997E-2</v>
      </c>
      <c r="JL40" s="6">
        <f t="shared" si="18"/>
        <v>3.3333333333333333E-2</v>
      </c>
      <c r="JM40">
        <f t="shared" si="19"/>
        <v>0.03</v>
      </c>
      <c r="JN40">
        <f t="shared" si="20"/>
        <v>1.2500000000000001E-2</v>
      </c>
      <c r="JO40">
        <f t="shared" si="21"/>
        <v>0.11249999999999999</v>
      </c>
      <c r="JP40">
        <f t="shared" si="22"/>
        <v>0.05</v>
      </c>
      <c r="JQ40">
        <f t="shared" si="23"/>
        <v>0.09</v>
      </c>
      <c r="JR40">
        <f t="shared" si="24"/>
        <v>8.2500000000000004E-2</v>
      </c>
      <c r="JS40">
        <f t="shared" si="25"/>
        <v>7.5000000000000011E-2</v>
      </c>
      <c r="JT40">
        <f t="shared" si="25"/>
        <v>0.1</v>
      </c>
      <c r="JU40">
        <f t="shared" si="26"/>
        <v>1</v>
      </c>
      <c r="JV40">
        <f t="shared" si="26"/>
        <v>0</v>
      </c>
      <c r="JW40">
        <f t="shared" si="27"/>
        <v>0.15</v>
      </c>
      <c r="JY40">
        <f t="shared" si="28"/>
        <v>1.2500000000000001E-2</v>
      </c>
      <c r="JZ40">
        <f t="shared" si="29"/>
        <v>0.04</v>
      </c>
      <c r="KA40">
        <f t="shared" si="30"/>
        <v>0.02</v>
      </c>
      <c r="KB40">
        <f t="shared" si="30"/>
        <v>0.01</v>
      </c>
      <c r="KC40">
        <f t="shared" si="31"/>
        <v>0.04</v>
      </c>
      <c r="KD40">
        <f t="shared" si="32"/>
        <v>7.4999999999999997E-3</v>
      </c>
      <c r="KE40">
        <f t="shared" si="32"/>
        <v>0</v>
      </c>
      <c r="KF40">
        <f t="shared" si="32"/>
        <v>0.03</v>
      </c>
      <c r="KG40">
        <f t="shared" ref="KG40:KJ103" si="56">HU40*0.03</f>
        <v>0</v>
      </c>
      <c r="KH40">
        <f t="shared" si="56"/>
        <v>7.4999999999999997E-3</v>
      </c>
      <c r="KI40">
        <f t="shared" si="56"/>
        <v>7.4999999999999997E-3</v>
      </c>
      <c r="KJ40">
        <f t="shared" si="56"/>
        <v>7.4999999999999997E-3</v>
      </c>
      <c r="KK40">
        <f t="shared" si="33"/>
        <v>0</v>
      </c>
      <c r="KL40">
        <f t="shared" si="34"/>
        <v>0.02</v>
      </c>
      <c r="KM40" s="5">
        <f t="shared" si="35"/>
        <v>0</v>
      </c>
      <c r="KN40">
        <f t="shared" si="36"/>
        <v>0</v>
      </c>
      <c r="KO40">
        <f t="shared" si="36"/>
        <v>0</v>
      </c>
      <c r="KP40">
        <f t="shared" si="37"/>
        <v>0.03</v>
      </c>
      <c r="KQ40">
        <f t="shared" si="38"/>
        <v>1.4999999999999999E-2</v>
      </c>
      <c r="KR40" s="6">
        <f t="shared" si="39"/>
        <v>1.6666666666666666E-2</v>
      </c>
      <c r="KS40">
        <f t="shared" si="40"/>
        <v>0.01</v>
      </c>
      <c r="KT40">
        <f t="shared" si="41"/>
        <v>7.4999999999999997E-3</v>
      </c>
      <c r="KU40">
        <f t="shared" si="42"/>
        <v>0.03</v>
      </c>
      <c r="KV40">
        <f t="shared" si="43"/>
        <v>2.5000000000000001E-2</v>
      </c>
      <c r="KW40">
        <f t="shared" si="44"/>
        <v>7.4999999999999997E-3</v>
      </c>
      <c r="KX40">
        <f t="shared" si="45"/>
        <v>0</v>
      </c>
      <c r="KY40">
        <f t="shared" si="46"/>
        <v>0.03</v>
      </c>
      <c r="KZ40">
        <f t="shared" si="47"/>
        <v>0.03</v>
      </c>
      <c r="LA40">
        <f t="shared" si="48"/>
        <v>1</v>
      </c>
      <c r="LB40">
        <f t="shared" si="48"/>
        <v>0</v>
      </c>
      <c r="LC40">
        <f t="shared" si="49"/>
        <v>0.1</v>
      </c>
      <c r="LE40" t="str">
        <f t="shared" si="53"/>
        <v>Guinee Conakry</v>
      </c>
      <c r="LF40">
        <f t="shared" si="54"/>
        <v>0.44999999999999996</v>
      </c>
      <c r="LG40" s="6">
        <f t="shared" si="50"/>
        <v>0.35083333333333333</v>
      </c>
      <c r="LH40">
        <f t="shared" si="51"/>
        <v>0.70250000000000001</v>
      </c>
      <c r="LI40" s="6">
        <f t="shared" si="55"/>
        <v>0.50416666666666665</v>
      </c>
      <c r="LJ40">
        <f t="shared" si="52"/>
        <v>0</v>
      </c>
    </row>
    <row r="41" spans="1:322" x14ac:dyDescent="0.35">
      <c r="A41" s="3">
        <v>44886</v>
      </c>
      <c r="B41" t="s">
        <v>659</v>
      </c>
      <c r="D41" s="27" t="s">
        <v>321</v>
      </c>
      <c r="E41" s="27" t="s">
        <v>262</v>
      </c>
      <c r="F41" s="27">
        <v>38</v>
      </c>
      <c r="G41" s="27" t="s">
        <v>258</v>
      </c>
      <c r="H41" s="27" t="s">
        <v>259</v>
      </c>
      <c r="I41" s="27" t="s">
        <v>207</v>
      </c>
      <c r="J41" s="27" t="s">
        <v>598</v>
      </c>
      <c r="K41" s="28">
        <v>44602</v>
      </c>
      <c r="L41" s="28">
        <v>44602</v>
      </c>
      <c r="M41" s="28">
        <v>44602</v>
      </c>
      <c r="N41" s="27" t="s">
        <v>261</v>
      </c>
      <c r="O41" s="27" t="s">
        <v>261</v>
      </c>
      <c r="P41" s="27" t="s">
        <v>261</v>
      </c>
      <c r="Q41" s="27" t="s">
        <v>262</v>
      </c>
      <c r="R41" s="28" t="s">
        <v>262</v>
      </c>
      <c r="S41" s="28" t="s">
        <v>262</v>
      </c>
      <c r="T41" s="27" t="s">
        <v>263</v>
      </c>
      <c r="U41" s="27" t="s">
        <v>261</v>
      </c>
      <c r="V41" s="28" t="s">
        <v>262</v>
      </c>
      <c r="W41" s="27" t="s">
        <v>261</v>
      </c>
      <c r="X41" s="28" t="s">
        <v>262</v>
      </c>
      <c r="Y41" s="27" t="s">
        <v>263</v>
      </c>
      <c r="Z41" s="28">
        <v>44705</v>
      </c>
      <c r="AA41" s="27" t="s">
        <v>264</v>
      </c>
      <c r="AB41" s="27" t="s">
        <v>265</v>
      </c>
      <c r="AC41" s="27" t="s">
        <v>660</v>
      </c>
      <c r="AD41" s="27" t="s">
        <v>267</v>
      </c>
      <c r="AE41" s="27" t="s">
        <v>600</v>
      </c>
      <c r="AF41" s="27" t="s">
        <v>601</v>
      </c>
      <c r="AG41" s="29">
        <v>13000000</v>
      </c>
      <c r="AH41" s="27" t="s">
        <v>261</v>
      </c>
      <c r="AI41" s="27" t="s">
        <v>262</v>
      </c>
      <c r="AJ41" s="28" t="s">
        <v>262</v>
      </c>
      <c r="AK41" s="27" t="s">
        <v>262</v>
      </c>
      <c r="AL41" s="27" t="s">
        <v>262</v>
      </c>
      <c r="AM41" s="27" t="s">
        <v>262</v>
      </c>
      <c r="AN41" s="27" t="s">
        <v>262</v>
      </c>
      <c r="AO41" s="27" t="s">
        <v>261</v>
      </c>
      <c r="AP41" s="27" t="s">
        <v>261</v>
      </c>
      <c r="AQ41" s="28" t="s">
        <v>262</v>
      </c>
      <c r="AR41" s="27" t="s">
        <v>261</v>
      </c>
      <c r="AS41" s="28" t="s">
        <v>262</v>
      </c>
      <c r="AT41" s="27" t="s">
        <v>261</v>
      </c>
      <c r="AU41" s="28" t="s">
        <v>262</v>
      </c>
      <c r="AV41" s="27" t="s">
        <v>261</v>
      </c>
      <c r="AW41" s="28" t="s">
        <v>262</v>
      </c>
      <c r="AX41" s="27" t="s">
        <v>261</v>
      </c>
      <c r="AY41" s="28" t="s">
        <v>262</v>
      </c>
      <c r="AZ41" s="27" t="s">
        <v>262</v>
      </c>
      <c r="BA41" s="27" t="s">
        <v>262</v>
      </c>
      <c r="BB41" s="27" t="s">
        <v>261</v>
      </c>
      <c r="BC41" s="28" t="s">
        <v>262</v>
      </c>
      <c r="BD41" s="27" t="s">
        <v>263</v>
      </c>
      <c r="BE41" s="30">
        <v>44650</v>
      </c>
      <c r="BF41" t="s">
        <v>603</v>
      </c>
      <c r="BG41" t="s">
        <v>571</v>
      </c>
      <c r="BH41" t="s">
        <v>208</v>
      </c>
      <c r="BI41" t="s">
        <v>477</v>
      </c>
      <c r="BJ41" t="s">
        <v>210</v>
      </c>
      <c r="BK41" t="s">
        <v>329</v>
      </c>
      <c r="BL41" t="s">
        <v>212</v>
      </c>
      <c r="BM41" t="s">
        <v>630</v>
      </c>
      <c r="BN41" t="s">
        <v>214</v>
      </c>
      <c r="BO41" t="s">
        <v>348</v>
      </c>
      <c r="BP41" t="s">
        <v>219</v>
      </c>
      <c r="BQ41" t="s">
        <v>216</v>
      </c>
      <c r="BR41" t="s">
        <v>661</v>
      </c>
      <c r="BS41" t="s">
        <v>632</v>
      </c>
      <c r="BT41" t="s">
        <v>633</v>
      </c>
      <c r="BU41" t="s">
        <v>661</v>
      </c>
      <c r="BV41" t="s">
        <v>214</v>
      </c>
      <c r="CC41" t="s">
        <v>214</v>
      </c>
      <c r="CG41" t="s">
        <v>219</v>
      </c>
      <c r="CI41" t="s">
        <v>333</v>
      </c>
      <c r="CJ41" t="s">
        <v>662</v>
      </c>
      <c r="CK41" t="s">
        <v>333</v>
      </c>
      <c r="CL41" t="s">
        <v>500</v>
      </c>
      <c r="CM41" t="s">
        <v>663</v>
      </c>
      <c r="CN41" t="s">
        <v>283</v>
      </c>
      <c r="CP41" t="s">
        <v>307</v>
      </c>
      <c r="CQ41" t="s">
        <v>224</v>
      </c>
      <c r="CR41" t="s">
        <v>227</v>
      </c>
      <c r="CS41" t="s">
        <v>227</v>
      </c>
      <c r="CT41" t="s">
        <v>214</v>
      </c>
      <c r="CU41" t="s">
        <v>214</v>
      </c>
      <c r="CV41" t="s">
        <v>227</v>
      </c>
      <c r="CW41" t="s">
        <v>227</v>
      </c>
      <c r="CX41" t="s">
        <v>287</v>
      </c>
      <c r="CY41" t="s">
        <v>287</v>
      </c>
      <c r="CZ41" t="s">
        <v>219</v>
      </c>
      <c r="DA41" t="s">
        <v>219</v>
      </c>
      <c r="DB41" t="s">
        <v>398</v>
      </c>
      <c r="DC41" t="s">
        <v>398</v>
      </c>
      <c r="DD41" t="s">
        <v>214</v>
      </c>
      <c r="DE41" t="s">
        <v>546</v>
      </c>
      <c r="DG41" t="s">
        <v>546</v>
      </c>
      <c r="DI41" t="s">
        <v>607</v>
      </c>
      <c r="DK41" t="s">
        <v>372</v>
      </c>
      <c r="DL41" t="s">
        <v>372</v>
      </c>
      <c r="DM41" t="s">
        <v>214</v>
      </c>
      <c r="DN41" t="s">
        <v>214</v>
      </c>
      <c r="DO41" t="s">
        <v>414</v>
      </c>
      <c r="DP41" t="s">
        <v>664</v>
      </c>
      <c r="DQ41" t="s">
        <v>665</v>
      </c>
      <c r="DR41" t="s">
        <v>452</v>
      </c>
      <c r="DS41" t="s">
        <v>666</v>
      </c>
      <c r="DT41" t="s">
        <v>219</v>
      </c>
      <c r="DU41" t="s">
        <v>219</v>
      </c>
      <c r="DX41" t="s">
        <v>237</v>
      </c>
      <c r="DY41" t="s">
        <v>237</v>
      </c>
      <c r="DZ41" t="s">
        <v>400</v>
      </c>
      <c r="EA41" t="s">
        <v>242</v>
      </c>
      <c r="EB41" t="s">
        <v>242</v>
      </c>
      <c r="EC41" t="s">
        <v>237</v>
      </c>
      <c r="ED41" t="s">
        <v>237</v>
      </c>
      <c r="EE41" t="s">
        <v>214</v>
      </c>
      <c r="EF41" t="s">
        <v>214</v>
      </c>
      <c r="EG41" t="s">
        <v>214</v>
      </c>
      <c r="EI41" t="s">
        <v>214</v>
      </c>
      <c r="EK41" t="s">
        <v>237</v>
      </c>
      <c r="EL41" t="s">
        <v>237</v>
      </c>
      <c r="EM41" t="s">
        <v>486</v>
      </c>
      <c r="EN41" t="s">
        <v>486</v>
      </c>
      <c r="EO41" t="s">
        <v>486</v>
      </c>
      <c r="EP41" t="s">
        <v>486</v>
      </c>
      <c r="EQ41" t="s">
        <v>214</v>
      </c>
      <c r="ER41" t="s">
        <v>214</v>
      </c>
      <c r="ES41" t="s">
        <v>242</v>
      </c>
      <c r="ET41" t="s">
        <v>242</v>
      </c>
      <c r="EU41" t="s">
        <v>389</v>
      </c>
      <c r="EV41" t="s">
        <v>389</v>
      </c>
      <c r="EW41" t="s">
        <v>243</v>
      </c>
      <c r="EX41" t="s">
        <v>243</v>
      </c>
      <c r="EY41" t="s">
        <v>242</v>
      </c>
      <c r="EZ41" t="s">
        <v>241</v>
      </c>
      <c r="FA41" t="s">
        <v>241</v>
      </c>
      <c r="FB41" t="s">
        <v>242</v>
      </c>
      <c r="FC41" t="s">
        <v>237</v>
      </c>
      <c r="FD41" t="s">
        <v>237</v>
      </c>
      <c r="FE41" t="s">
        <v>250</v>
      </c>
      <c r="FF41" t="s">
        <v>250</v>
      </c>
      <c r="FG41" t="s">
        <v>390</v>
      </c>
      <c r="FH41" t="s">
        <v>390</v>
      </c>
      <c r="FI41" t="s">
        <v>214</v>
      </c>
      <c r="FJ41" t="s">
        <v>214</v>
      </c>
      <c r="FK41" t="s">
        <v>214</v>
      </c>
      <c r="FL41" t="s">
        <v>214</v>
      </c>
      <c r="FM41" t="s">
        <v>292</v>
      </c>
      <c r="FN41" t="s">
        <v>292</v>
      </c>
      <c r="FO41" t="s">
        <v>214</v>
      </c>
      <c r="FP41" t="s">
        <v>214</v>
      </c>
      <c r="FQ41" t="s">
        <v>500</v>
      </c>
      <c r="FR41" t="s">
        <v>667</v>
      </c>
      <c r="FS41" t="s">
        <v>247</v>
      </c>
      <c r="FT41" t="s">
        <v>241</v>
      </c>
      <c r="FU41" t="s">
        <v>219</v>
      </c>
      <c r="FV41" t="s">
        <v>241</v>
      </c>
      <c r="FW41" t="s">
        <v>241</v>
      </c>
      <c r="FX41" t="s">
        <v>241</v>
      </c>
      <c r="FY41" t="s">
        <v>241</v>
      </c>
      <c r="FZ41" t="s">
        <v>248</v>
      </c>
      <c r="GA41" t="s">
        <v>248</v>
      </c>
      <c r="GB41" t="s">
        <v>227</v>
      </c>
      <c r="GC41" t="s">
        <v>227</v>
      </c>
      <c r="GD41" t="s">
        <v>293</v>
      </c>
      <c r="GE41" t="s">
        <v>241</v>
      </c>
      <c r="GF41" t="s">
        <v>293</v>
      </c>
      <c r="GG41" t="s">
        <v>244</v>
      </c>
      <c r="GH41" t="s">
        <v>241</v>
      </c>
      <c r="GI41" t="s">
        <v>244</v>
      </c>
      <c r="GJ41" t="s">
        <v>244</v>
      </c>
      <c r="GK41" t="s">
        <v>244</v>
      </c>
      <c r="GL41" t="s">
        <v>227</v>
      </c>
      <c r="GM41" t="s">
        <v>227</v>
      </c>
      <c r="GN41" t="s">
        <v>219</v>
      </c>
      <c r="GO41" t="s">
        <v>214</v>
      </c>
      <c r="GP41" t="s">
        <v>295</v>
      </c>
      <c r="GQ41" t="s">
        <v>251</v>
      </c>
      <c r="GR41" t="s">
        <v>295</v>
      </c>
      <c r="GS41" t="s">
        <v>214</v>
      </c>
      <c r="GT41" t="s">
        <v>241</v>
      </c>
      <c r="GU41" t="s">
        <v>219</v>
      </c>
      <c r="GV41" t="s">
        <v>575</v>
      </c>
      <c r="GW41" t="s">
        <v>297</v>
      </c>
      <c r="GX41" t="s">
        <v>253</v>
      </c>
      <c r="GY41" t="s">
        <v>657</v>
      </c>
      <c r="GZ41" t="s">
        <v>241</v>
      </c>
      <c r="HA41" t="s">
        <v>298</v>
      </c>
      <c r="HB41" t="s">
        <v>241</v>
      </c>
      <c r="HC41" t="s">
        <v>315</v>
      </c>
      <c r="HD41" t="s">
        <v>316</v>
      </c>
      <c r="HE41" t="s">
        <v>317</v>
      </c>
      <c r="HF41" t="s">
        <v>668</v>
      </c>
      <c r="HG41" t="s">
        <v>319</v>
      </c>
      <c r="HH41" t="s">
        <v>669</v>
      </c>
      <c r="HI41" t="s">
        <v>241</v>
      </c>
      <c r="HJ41" t="s">
        <v>214</v>
      </c>
      <c r="HK41" t="s">
        <v>670</v>
      </c>
      <c r="HL41" s="12"/>
      <c r="HM41">
        <v>0.75</v>
      </c>
      <c r="HN41">
        <v>1</v>
      </c>
      <c r="HO41">
        <v>1</v>
      </c>
      <c r="HP41">
        <v>1</v>
      </c>
      <c r="HQ41">
        <v>0.5</v>
      </c>
      <c r="HR41">
        <v>0</v>
      </c>
      <c r="HS41">
        <v>1</v>
      </c>
      <c r="HT41">
        <v>1</v>
      </c>
      <c r="HU41">
        <v>1</v>
      </c>
      <c r="HV41">
        <v>0.5</v>
      </c>
      <c r="HW41">
        <v>0.75</v>
      </c>
      <c r="HX41">
        <v>0.5</v>
      </c>
      <c r="HY41">
        <v>1</v>
      </c>
      <c r="HZ41">
        <v>0.5</v>
      </c>
      <c r="IA41" s="4">
        <v>1</v>
      </c>
      <c r="IB41">
        <v>0.75</v>
      </c>
      <c r="IC41">
        <v>1</v>
      </c>
      <c r="ID41">
        <v>0.75</v>
      </c>
      <c r="IE41">
        <v>0.5</v>
      </c>
      <c r="IG41">
        <v>0.5</v>
      </c>
      <c r="IH41">
        <v>0.5</v>
      </c>
      <c r="II41">
        <v>1</v>
      </c>
      <c r="IJ41">
        <v>0.75</v>
      </c>
      <c r="IK41">
        <v>1</v>
      </c>
      <c r="IL41">
        <v>1</v>
      </c>
      <c r="IM41">
        <v>0.75</v>
      </c>
      <c r="IN41">
        <v>1</v>
      </c>
      <c r="IO41">
        <v>1</v>
      </c>
      <c r="IQ41">
        <v>0</v>
      </c>
      <c r="IS41">
        <f t="shared" si="0"/>
        <v>0.11249999999999999</v>
      </c>
      <c r="IT41">
        <f t="shared" si="1"/>
        <v>0.12</v>
      </c>
      <c r="IU41">
        <f t="shared" si="2"/>
        <v>0.08</v>
      </c>
      <c r="IV41">
        <f t="shared" si="3"/>
        <v>0.1</v>
      </c>
      <c r="IW41">
        <f t="shared" si="4"/>
        <v>0.04</v>
      </c>
      <c r="IX41">
        <f t="shared" si="5"/>
        <v>0</v>
      </c>
      <c r="IY41">
        <f t="shared" si="6"/>
        <v>0.1</v>
      </c>
      <c r="IZ41">
        <f t="shared" si="7"/>
        <v>0.11</v>
      </c>
      <c r="JA41">
        <f t="shared" si="8"/>
        <v>0.13</v>
      </c>
      <c r="JB41">
        <f t="shared" si="9"/>
        <v>0.05</v>
      </c>
      <c r="JC41">
        <f t="shared" si="10"/>
        <v>0.09</v>
      </c>
      <c r="JD41">
        <f t="shared" si="11"/>
        <v>5.5E-2</v>
      </c>
      <c r="JE41">
        <f t="shared" si="12"/>
        <v>7.0000000000000007E-2</v>
      </c>
      <c r="JF41">
        <f t="shared" si="13"/>
        <v>0.06</v>
      </c>
      <c r="JG41" s="5">
        <f t="shared" si="14"/>
        <v>0.05</v>
      </c>
      <c r="JH41">
        <f t="shared" si="15"/>
        <v>0</v>
      </c>
      <c r="JI41">
        <f t="shared" si="15"/>
        <v>0</v>
      </c>
      <c r="JJ41">
        <f t="shared" si="16"/>
        <v>0.15000000000000002</v>
      </c>
      <c r="JK41">
        <f t="shared" si="17"/>
        <v>7.4999999999999997E-2</v>
      </c>
      <c r="JL41" s="6">
        <f t="shared" si="18"/>
        <v>5.333333333333333E-2</v>
      </c>
      <c r="JM41">
        <f t="shared" si="19"/>
        <v>0.06</v>
      </c>
      <c r="JN41">
        <f t="shared" si="20"/>
        <v>2.5000000000000001E-2</v>
      </c>
      <c r="JO41">
        <f t="shared" si="21"/>
        <v>0.15</v>
      </c>
      <c r="JP41">
        <f t="shared" si="22"/>
        <v>7.5000000000000011E-2</v>
      </c>
      <c r="JQ41">
        <f t="shared" si="23"/>
        <v>0.12</v>
      </c>
      <c r="JR41">
        <f t="shared" si="24"/>
        <v>0.11</v>
      </c>
      <c r="JS41">
        <f t="shared" si="25"/>
        <v>7.5000000000000011E-2</v>
      </c>
      <c r="JT41">
        <f t="shared" si="25"/>
        <v>0.1</v>
      </c>
      <c r="JU41">
        <f t="shared" si="26"/>
        <v>1</v>
      </c>
      <c r="JV41">
        <f t="shared" si="26"/>
        <v>0</v>
      </c>
      <c r="JW41">
        <f t="shared" si="27"/>
        <v>0.15</v>
      </c>
      <c r="JY41">
        <f t="shared" si="28"/>
        <v>3.7500000000000006E-2</v>
      </c>
      <c r="JZ41">
        <f t="shared" si="29"/>
        <v>0.08</v>
      </c>
      <c r="KA41">
        <f t="shared" si="30"/>
        <v>0.02</v>
      </c>
      <c r="KB41">
        <f t="shared" si="30"/>
        <v>0.02</v>
      </c>
      <c r="KC41">
        <f t="shared" si="31"/>
        <v>0.02</v>
      </c>
      <c r="KD41">
        <f t="shared" ref="KD41:KI104" si="57">HR41*0.03</f>
        <v>0</v>
      </c>
      <c r="KE41">
        <f t="shared" si="57"/>
        <v>0.03</v>
      </c>
      <c r="KF41">
        <f t="shared" si="57"/>
        <v>0.03</v>
      </c>
      <c r="KG41">
        <f t="shared" si="56"/>
        <v>0.03</v>
      </c>
      <c r="KH41">
        <f t="shared" si="56"/>
        <v>1.4999999999999999E-2</v>
      </c>
      <c r="KI41">
        <f t="shared" si="56"/>
        <v>2.2499999999999999E-2</v>
      </c>
      <c r="KJ41">
        <f t="shared" si="56"/>
        <v>1.4999999999999999E-2</v>
      </c>
      <c r="KK41">
        <f t="shared" si="33"/>
        <v>0.02</v>
      </c>
      <c r="KL41">
        <f t="shared" si="34"/>
        <v>0.02</v>
      </c>
      <c r="KM41" s="5">
        <f t="shared" si="35"/>
        <v>0.05</v>
      </c>
      <c r="KN41">
        <f t="shared" si="36"/>
        <v>0</v>
      </c>
      <c r="KO41">
        <f t="shared" si="36"/>
        <v>0</v>
      </c>
      <c r="KP41">
        <f t="shared" si="37"/>
        <v>4.4999999999999998E-2</v>
      </c>
      <c r="KQ41">
        <f t="shared" si="38"/>
        <v>1.4999999999999999E-2</v>
      </c>
      <c r="KR41" s="6">
        <f t="shared" si="39"/>
        <v>2.6666666666666665E-2</v>
      </c>
      <c r="KS41">
        <f t="shared" si="40"/>
        <v>0.02</v>
      </c>
      <c r="KT41">
        <f t="shared" si="41"/>
        <v>1.4999999999999999E-2</v>
      </c>
      <c r="KU41">
        <f t="shared" si="42"/>
        <v>0.04</v>
      </c>
      <c r="KV41">
        <f t="shared" si="43"/>
        <v>3.7500000000000006E-2</v>
      </c>
      <c r="KW41">
        <f t="shared" si="44"/>
        <v>0.01</v>
      </c>
      <c r="KX41">
        <f t="shared" si="45"/>
        <v>0</v>
      </c>
      <c r="KY41">
        <f t="shared" si="46"/>
        <v>0.03</v>
      </c>
      <c r="KZ41">
        <f t="shared" si="47"/>
        <v>0.03</v>
      </c>
      <c r="LA41">
        <f t="shared" si="48"/>
        <v>1</v>
      </c>
      <c r="LB41">
        <f t="shared" si="48"/>
        <v>0</v>
      </c>
      <c r="LC41">
        <f t="shared" si="49"/>
        <v>0.1</v>
      </c>
      <c r="LE41" t="str">
        <f t="shared" si="53"/>
        <v>Guinee Conakry</v>
      </c>
      <c r="LF41">
        <f t="shared" si="54"/>
        <v>0.79249999999999998</v>
      </c>
      <c r="LG41" s="6">
        <f t="shared" si="50"/>
        <v>0.65333333333333332</v>
      </c>
      <c r="LH41">
        <f t="shared" si="51"/>
        <v>0.86499999999999999</v>
      </c>
      <c r="LI41" s="6">
        <f t="shared" si="55"/>
        <v>0.77916666666666679</v>
      </c>
      <c r="LJ41">
        <f t="shared" si="52"/>
        <v>0</v>
      </c>
    </row>
    <row r="42" spans="1:322" x14ac:dyDescent="0.35">
      <c r="A42" s="3">
        <v>44886</v>
      </c>
      <c r="B42" t="s">
        <v>671</v>
      </c>
      <c r="D42" s="24" t="s">
        <v>321</v>
      </c>
      <c r="E42" s="24" t="s">
        <v>262</v>
      </c>
      <c r="F42" s="24">
        <v>27</v>
      </c>
      <c r="G42" s="24" t="s">
        <v>258</v>
      </c>
      <c r="H42" s="24" t="s">
        <v>259</v>
      </c>
      <c r="I42" s="24" t="s">
        <v>207</v>
      </c>
      <c r="J42" s="24" t="s">
        <v>598</v>
      </c>
      <c r="K42" s="25">
        <v>44609</v>
      </c>
      <c r="L42" s="25">
        <v>44609</v>
      </c>
      <c r="M42" s="25">
        <v>44609</v>
      </c>
      <c r="N42" s="24" t="s">
        <v>261</v>
      </c>
      <c r="O42" s="24" t="s">
        <v>261</v>
      </c>
      <c r="P42" s="24" t="s">
        <v>261</v>
      </c>
      <c r="Q42" s="24" t="s">
        <v>262</v>
      </c>
      <c r="R42" s="25" t="s">
        <v>262</v>
      </c>
      <c r="S42" s="25" t="s">
        <v>262</v>
      </c>
      <c r="T42" s="24" t="s">
        <v>263</v>
      </c>
      <c r="U42" s="24" t="s">
        <v>261</v>
      </c>
      <c r="V42" s="25" t="s">
        <v>262</v>
      </c>
      <c r="W42" s="24" t="s">
        <v>261</v>
      </c>
      <c r="X42" s="25" t="s">
        <v>262</v>
      </c>
      <c r="Y42" s="24" t="s">
        <v>263</v>
      </c>
      <c r="Z42" s="25">
        <v>44935</v>
      </c>
      <c r="AA42" s="24" t="s">
        <v>264</v>
      </c>
      <c r="AB42" s="24" t="s">
        <v>265</v>
      </c>
      <c r="AC42" s="24" t="s">
        <v>672</v>
      </c>
      <c r="AD42" s="24" t="s">
        <v>612</v>
      </c>
      <c r="AE42" s="24" t="s">
        <v>600</v>
      </c>
      <c r="AF42" s="24" t="s">
        <v>601</v>
      </c>
      <c r="AG42" s="31">
        <v>13000000</v>
      </c>
      <c r="AH42" s="24" t="s">
        <v>261</v>
      </c>
      <c r="AI42" s="24" t="s">
        <v>262</v>
      </c>
      <c r="AJ42" s="25" t="s">
        <v>262</v>
      </c>
      <c r="AK42" s="24" t="s">
        <v>262</v>
      </c>
      <c r="AL42" s="24" t="s">
        <v>262</v>
      </c>
      <c r="AM42" s="24" t="s">
        <v>262</v>
      </c>
      <c r="AN42" s="24" t="s">
        <v>262</v>
      </c>
      <c r="AO42" s="24" t="s">
        <v>261</v>
      </c>
      <c r="AP42" s="24" t="s">
        <v>261</v>
      </c>
      <c r="AQ42" s="25" t="s">
        <v>262</v>
      </c>
      <c r="AR42" s="24" t="s">
        <v>261</v>
      </c>
      <c r="AS42" s="25" t="s">
        <v>262</v>
      </c>
      <c r="AT42" s="24" t="s">
        <v>261</v>
      </c>
      <c r="AU42" s="25" t="s">
        <v>262</v>
      </c>
      <c r="AV42" s="24" t="s">
        <v>261</v>
      </c>
      <c r="AW42" s="25" t="s">
        <v>262</v>
      </c>
      <c r="AX42" s="24" t="s">
        <v>261</v>
      </c>
      <c r="AY42" s="25" t="s">
        <v>262</v>
      </c>
      <c r="AZ42" s="27" t="s">
        <v>262</v>
      </c>
      <c r="BA42" s="27" t="s">
        <v>262</v>
      </c>
      <c r="BB42" s="24" t="s">
        <v>261</v>
      </c>
      <c r="BC42" s="25" t="s">
        <v>262</v>
      </c>
      <c r="BD42" s="24" t="s">
        <v>261</v>
      </c>
      <c r="BE42" s="26" t="s">
        <v>262</v>
      </c>
      <c r="BF42" t="s">
        <v>603</v>
      </c>
      <c r="BG42" t="s">
        <v>673</v>
      </c>
      <c r="BH42" t="s">
        <v>208</v>
      </c>
      <c r="BI42" t="s">
        <v>328</v>
      </c>
      <c r="BJ42" t="s">
        <v>210</v>
      </c>
      <c r="BK42" t="s">
        <v>329</v>
      </c>
      <c r="BL42" t="s">
        <v>212</v>
      </c>
      <c r="BM42" t="s">
        <v>613</v>
      </c>
      <c r="BN42" t="s">
        <v>214</v>
      </c>
      <c r="BO42" t="s">
        <v>348</v>
      </c>
      <c r="BP42" t="s">
        <v>219</v>
      </c>
      <c r="BQ42" t="s">
        <v>216</v>
      </c>
      <c r="BR42" t="s">
        <v>632</v>
      </c>
      <c r="BS42" t="s">
        <v>632</v>
      </c>
      <c r="BT42" t="s">
        <v>633</v>
      </c>
      <c r="BU42" t="s">
        <v>674</v>
      </c>
      <c r="BV42" t="s">
        <v>214</v>
      </c>
      <c r="CC42" t="s">
        <v>214</v>
      </c>
      <c r="CG42" t="s">
        <v>219</v>
      </c>
      <c r="CI42" t="s">
        <v>333</v>
      </c>
      <c r="CJ42" t="s">
        <v>675</v>
      </c>
      <c r="CK42" t="s">
        <v>333</v>
      </c>
      <c r="CL42" t="s">
        <v>222</v>
      </c>
      <c r="CN42" t="s">
        <v>498</v>
      </c>
      <c r="CO42" t="s">
        <v>676</v>
      </c>
      <c r="CP42" t="s">
        <v>307</v>
      </c>
      <c r="CQ42" t="s">
        <v>285</v>
      </c>
      <c r="CR42" t="s">
        <v>244</v>
      </c>
      <c r="CS42" t="s">
        <v>244</v>
      </c>
      <c r="CT42" t="s">
        <v>219</v>
      </c>
      <c r="CU42" t="s">
        <v>219</v>
      </c>
      <c r="CV42" t="s">
        <v>227</v>
      </c>
      <c r="CW42" t="s">
        <v>227</v>
      </c>
      <c r="CX42" t="s">
        <v>287</v>
      </c>
      <c r="CY42" t="s">
        <v>353</v>
      </c>
      <c r="CZ42" t="s">
        <v>219</v>
      </c>
      <c r="DA42" t="s">
        <v>219</v>
      </c>
      <c r="DB42" t="s">
        <v>398</v>
      </c>
      <c r="DC42" t="s">
        <v>398</v>
      </c>
      <c r="DD42" t="s">
        <v>219</v>
      </c>
      <c r="DI42" t="s">
        <v>338</v>
      </c>
      <c r="DK42" t="s">
        <v>233</v>
      </c>
      <c r="DL42" t="s">
        <v>233</v>
      </c>
      <c r="DM42" t="s">
        <v>214</v>
      </c>
      <c r="DN42" t="s">
        <v>219</v>
      </c>
      <c r="DO42" t="s">
        <v>288</v>
      </c>
      <c r="DP42" t="s">
        <v>399</v>
      </c>
      <c r="DR42" t="s">
        <v>235</v>
      </c>
      <c r="DT42" t="s">
        <v>219</v>
      </c>
      <c r="DU42" t="s">
        <v>219</v>
      </c>
      <c r="DX42" t="s">
        <v>233</v>
      </c>
      <c r="DY42" t="s">
        <v>233</v>
      </c>
      <c r="DZ42" t="s">
        <v>238</v>
      </c>
      <c r="EA42" t="s">
        <v>233</v>
      </c>
      <c r="EB42" t="s">
        <v>233</v>
      </c>
      <c r="EC42" t="s">
        <v>237</v>
      </c>
      <c r="ED42" t="s">
        <v>237</v>
      </c>
      <c r="EE42" t="s">
        <v>219</v>
      </c>
      <c r="EF42" t="s">
        <v>219</v>
      </c>
      <c r="EK42" t="s">
        <v>233</v>
      </c>
      <c r="EL42" t="s">
        <v>233</v>
      </c>
      <c r="EM42" t="s">
        <v>486</v>
      </c>
      <c r="EN42" t="s">
        <v>486</v>
      </c>
      <c r="EO42" t="s">
        <v>240</v>
      </c>
      <c r="EP42" t="s">
        <v>240</v>
      </c>
      <c r="EQ42" t="s">
        <v>214</v>
      </c>
      <c r="ER42" t="s">
        <v>219</v>
      </c>
      <c r="ES42" t="s">
        <v>237</v>
      </c>
      <c r="ET42" t="s">
        <v>237</v>
      </c>
      <c r="EU42" t="s">
        <v>242</v>
      </c>
      <c r="EV42" t="s">
        <v>237</v>
      </c>
      <c r="EW42" t="s">
        <v>310</v>
      </c>
      <c r="EX42" t="s">
        <v>310</v>
      </c>
      <c r="EY42" t="s">
        <v>233</v>
      </c>
      <c r="EZ42" t="s">
        <v>677</v>
      </c>
      <c r="FA42" t="s">
        <v>241</v>
      </c>
      <c r="FB42" t="s">
        <v>239</v>
      </c>
      <c r="FC42" t="s">
        <v>233</v>
      </c>
      <c r="FD42" t="s">
        <v>233</v>
      </c>
      <c r="FE42" t="s">
        <v>250</v>
      </c>
      <c r="FF42" t="s">
        <v>227</v>
      </c>
      <c r="FG42" t="s">
        <v>390</v>
      </c>
      <c r="FH42" t="s">
        <v>390</v>
      </c>
      <c r="FI42" t="s">
        <v>214</v>
      </c>
      <c r="FJ42" t="s">
        <v>214</v>
      </c>
      <c r="FK42" t="s">
        <v>214</v>
      </c>
      <c r="FL42" t="s">
        <v>214</v>
      </c>
      <c r="FM42" t="s">
        <v>245</v>
      </c>
      <c r="FN42" t="s">
        <v>245</v>
      </c>
      <c r="FO42" t="s">
        <v>219</v>
      </c>
      <c r="FP42" t="s">
        <v>219</v>
      </c>
      <c r="FQ42" t="s">
        <v>241</v>
      </c>
      <c r="FR42" t="s">
        <v>241</v>
      </c>
      <c r="FS42" t="s">
        <v>241</v>
      </c>
      <c r="FT42" t="s">
        <v>241</v>
      </c>
      <c r="FU42" t="s">
        <v>219</v>
      </c>
      <c r="FV42" t="s">
        <v>241</v>
      </c>
      <c r="FW42" t="s">
        <v>241</v>
      </c>
      <c r="FX42" t="s">
        <v>241</v>
      </c>
      <c r="FY42" t="s">
        <v>241</v>
      </c>
      <c r="FZ42" t="s">
        <v>341</v>
      </c>
      <c r="GA42" t="s">
        <v>341</v>
      </c>
      <c r="GB42" t="s">
        <v>244</v>
      </c>
      <c r="GC42" t="s">
        <v>227</v>
      </c>
      <c r="GD42" t="s">
        <v>293</v>
      </c>
      <c r="GE42" t="s">
        <v>241</v>
      </c>
      <c r="GF42" t="s">
        <v>293</v>
      </c>
      <c r="GG42" t="s">
        <v>227</v>
      </c>
      <c r="GH42" t="s">
        <v>241</v>
      </c>
      <c r="GI42" t="s">
        <v>227</v>
      </c>
      <c r="GJ42" t="s">
        <v>227</v>
      </c>
      <c r="GK42" t="s">
        <v>227</v>
      </c>
      <c r="GL42" t="s">
        <v>227</v>
      </c>
      <c r="GM42" t="s">
        <v>227</v>
      </c>
      <c r="GN42" t="s">
        <v>219</v>
      </c>
      <c r="GO42" t="s">
        <v>219</v>
      </c>
      <c r="GP42" t="s">
        <v>295</v>
      </c>
      <c r="GQ42" t="s">
        <v>251</v>
      </c>
      <c r="GR42" t="s">
        <v>295</v>
      </c>
      <c r="GS42" t="s">
        <v>214</v>
      </c>
      <c r="GT42" t="s">
        <v>241</v>
      </c>
      <c r="GU42" t="s">
        <v>214</v>
      </c>
      <c r="GV42" t="s">
        <v>241</v>
      </c>
      <c r="GW42" t="s">
        <v>404</v>
      </c>
      <c r="GX42" t="s">
        <v>404</v>
      </c>
      <c r="GY42" t="s">
        <v>678</v>
      </c>
      <c r="GZ42" t="s">
        <v>241</v>
      </c>
      <c r="HA42" t="s">
        <v>298</v>
      </c>
      <c r="HB42" t="s">
        <v>241</v>
      </c>
      <c r="HC42" t="s">
        <v>315</v>
      </c>
      <c r="HD42" t="s">
        <v>361</v>
      </c>
      <c r="HE42" t="s">
        <v>317</v>
      </c>
      <c r="HF42" t="s">
        <v>241</v>
      </c>
      <c r="HG42" t="s">
        <v>362</v>
      </c>
      <c r="HH42" t="s">
        <v>241</v>
      </c>
      <c r="HI42" t="s">
        <v>241</v>
      </c>
      <c r="HJ42" t="s">
        <v>219</v>
      </c>
      <c r="HK42" t="s">
        <v>241</v>
      </c>
      <c r="HL42" s="12"/>
      <c r="HM42">
        <v>0.75</v>
      </c>
      <c r="HN42">
        <v>0.75</v>
      </c>
      <c r="HO42">
        <v>0</v>
      </c>
      <c r="HP42">
        <v>1</v>
      </c>
      <c r="HQ42">
        <v>0.5</v>
      </c>
      <c r="HR42">
        <v>0.25</v>
      </c>
      <c r="HS42">
        <v>1</v>
      </c>
      <c r="HT42">
        <v>1</v>
      </c>
      <c r="HU42">
        <v>1</v>
      </c>
      <c r="HV42">
        <v>0.25</v>
      </c>
      <c r="HW42">
        <v>0.25</v>
      </c>
      <c r="HX42">
        <v>0.5</v>
      </c>
      <c r="HZ42">
        <v>0.25</v>
      </c>
      <c r="IA42" s="4">
        <v>1</v>
      </c>
      <c r="IB42">
        <v>0.5</v>
      </c>
      <c r="IC42">
        <v>0.75</v>
      </c>
      <c r="ID42">
        <v>0.25</v>
      </c>
      <c r="IE42">
        <v>0.25</v>
      </c>
      <c r="IG42">
        <v>0.5</v>
      </c>
      <c r="IH42">
        <v>0.5</v>
      </c>
      <c r="II42">
        <v>0.75</v>
      </c>
      <c r="IJ42">
        <v>1</v>
      </c>
      <c r="IK42">
        <v>0.75</v>
      </c>
      <c r="IL42">
        <v>1</v>
      </c>
      <c r="IM42">
        <v>1</v>
      </c>
      <c r="IN42">
        <v>1</v>
      </c>
      <c r="IO42">
        <v>1</v>
      </c>
      <c r="IQ42">
        <v>0</v>
      </c>
      <c r="IS42">
        <f t="shared" si="0"/>
        <v>0.11249999999999999</v>
      </c>
      <c r="IT42">
        <f t="shared" si="1"/>
        <v>0.09</v>
      </c>
      <c r="IU42">
        <f t="shared" si="2"/>
        <v>0</v>
      </c>
      <c r="IV42">
        <f t="shared" si="3"/>
        <v>0.1</v>
      </c>
      <c r="IW42">
        <f t="shared" si="4"/>
        <v>0.04</v>
      </c>
      <c r="IX42">
        <f t="shared" si="5"/>
        <v>3.2500000000000001E-2</v>
      </c>
      <c r="IY42">
        <f t="shared" si="6"/>
        <v>0.1</v>
      </c>
      <c r="IZ42">
        <f t="shared" si="7"/>
        <v>0.11</v>
      </c>
      <c r="JA42">
        <f t="shared" si="8"/>
        <v>0.13</v>
      </c>
      <c r="JB42">
        <f t="shared" si="9"/>
        <v>2.5000000000000001E-2</v>
      </c>
      <c r="JC42">
        <f t="shared" si="10"/>
        <v>0.03</v>
      </c>
      <c r="JD42">
        <f t="shared" si="11"/>
        <v>5.5E-2</v>
      </c>
      <c r="JE42">
        <f t="shared" si="12"/>
        <v>0</v>
      </c>
      <c r="JF42">
        <f t="shared" si="13"/>
        <v>0.03</v>
      </c>
      <c r="JG42" s="5">
        <f t="shared" si="14"/>
        <v>0.05</v>
      </c>
      <c r="JH42">
        <f t="shared" si="15"/>
        <v>0</v>
      </c>
      <c r="JI42">
        <f t="shared" si="15"/>
        <v>0</v>
      </c>
      <c r="JJ42">
        <f t="shared" si="16"/>
        <v>0.05</v>
      </c>
      <c r="JK42">
        <f t="shared" si="17"/>
        <v>3.7499999999999999E-2</v>
      </c>
      <c r="JL42" s="6">
        <f t="shared" si="18"/>
        <v>3.3333333333333333E-2</v>
      </c>
      <c r="JM42">
        <f t="shared" si="19"/>
        <v>0.06</v>
      </c>
      <c r="JN42">
        <f t="shared" si="20"/>
        <v>2.5000000000000001E-2</v>
      </c>
      <c r="JO42">
        <f t="shared" si="21"/>
        <v>0.11249999999999999</v>
      </c>
      <c r="JP42">
        <f t="shared" si="22"/>
        <v>0.1</v>
      </c>
      <c r="JQ42">
        <f t="shared" si="23"/>
        <v>0.09</v>
      </c>
      <c r="JR42">
        <f t="shared" si="24"/>
        <v>0.11</v>
      </c>
      <c r="JS42">
        <f t="shared" si="25"/>
        <v>0.1</v>
      </c>
      <c r="JT42">
        <f t="shared" si="25"/>
        <v>0.1</v>
      </c>
      <c r="JU42">
        <f t="shared" si="26"/>
        <v>1</v>
      </c>
      <c r="JV42">
        <f t="shared" si="26"/>
        <v>0</v>
      </c>
      <c r="JW42">
        <f t="shared" si="27"/>
        <v>0.15</v>
      </c>
      <c r="JY42">
        <f t="shared" si="28"/>
        <v>3.7500000000000006E-2</v>
      </c>
      <c r="JZ42">
        <f t="shared" si="29"/>
        <v>0.06</v>
      </c>
      <c r="KA42">
        <f t="shared" si="30"/>
        <v>0</v>
      </c>
      <c r="KB42">
        <f t="shared" si="30"/>
        <v>0.02</v>
      </c>
      <c r="KC42">
        <f t="shared" si="31"/>
        <v>0.02</v>
      </c>
      <c r="KD42">
        <f t="shared" si="57"/>
        <v>7.4999999999999997E-3</v>
      </c>
      <c r="KE42">
        <f t="shared" si="57"/>
        <v>0.03</v>
      </c>
      <c r="KF42">
        <f t="shared" si="57"/>
        <v>0.03</v>
      </c>
      <c r="KG42">
        <f t="shared" si="56"/>
        <v>0.03</v>
      </c>
      <c r="KH42">
        <f t="shared" si="56"/>
        <v>7.4999999999999997E-3</v>
      </c>
      <c r="KI42">
        <f t="shared" si="56"/>
        <v>7.4999999999999997E-3</v>
      </c>
      <c r="KJ42">
        <f t="shared" si="56"/>
        <v>1.4999999999999999E-2</v>
      </c>
      <c r="KK42">
        <f t="shared" si="33"/>
        <v>0</v>
      </c>
      <c r="KL42">
        <f t="shared" si="34"/>
        <v>0.01</v>
      </c>
      <c r="KM42" s="5">
        <f t="shared" si="35"/>
        <v>0.05</v>
      </c>
      <c r="KN42">
        <f t="shared" si="36"/>
        <v>0</v>
      </c>
      <c r="KO42">
        <f t="shared" si="36"/>
        <v>0</v>
      </c>
      <c r="KP42">
        <f t="shared" si="37"/>
        <v>1.4999999999999999E-2</v>
      </c>
      <c r="KQ42">
        <f t="shared" si="38"/>
        <v>7.4999999999999997E-3</v>
      </c>
      <c r="KR42" s="6">
        <f t="shared" si="39"/>
        <v>1.6666666666666666E-2</v>
      </c>
      <c r="KS42">
        <f t="shared" si="40"/>
        <v>0.02</v>
      </c>
      <c r="KT42">
        <f t="shared" si="41"/>
        <v>1.4999999999999999E-2</v>
      </c>
      <c r="KU42">
        <f t="shared" si="42"/>
        <v>0.03</v>
      </c>
      <c r="KV42">
        <f t="shared" si="43"/>
        <v>0.05</v>
      </c>
      <c r="KW42">
        <f t="shared" si="44"/>
        <v>7.4999999999999997E-3</v>
      </c>
      <c r="KX42">
        <f t="shared" si="45"/>
        <v>0</v>
      </c>
      <c r="KY42">
        <f t="shared" si="46"/>
        <v>0.04</v>
      </c>
      <c r="KZ42">
        <f t="shared" si="47"/>
        <v>0.03</v>
      </c>
      <c r="LA42">
        <f t="shared" si="48"/>
        <v>1</v>
      </c>
      <c r="LB42">
        <f t="shared" si="48"/>
        <v>0</v>
      </c>
      <c r="LC42">
        <f t="shared" si="49"/>
        <v>0.1</v>
      </c>
      <c r="LE42" t="str">
        <f t="shared" si="53"/>
        <v>Guinee Conakry</v>
      </c>
      <c r="LF42">
        <f t="shared" si="54"/>
        <v>0.71499999999999997</v>
      </c>
      <c r="LG42" s="6">
        <f t="shared" si="50"/>
        <v>0.31083333333333329</v>
      </c>
      <c r="LH42">
        <f t="shared" si="51"/>
        <v>0.84749999999999992</v>
      </c>
      <c r="LI42" s="6">
        <f t="shared" si="55"/>
        <v>0.65666666666666673</v>
      </c>
      <c r="LJ42">
        <f t="shared" si="52"/>
        <v>0</v>
      </c>
    </row>
    <row r="43" spans="1:322" x14ac:dyDescent="0.35">
      <c r="A43" s="3">
        <v>44887</v>
      </c>
      <c r="B43" t="s">
        <v>679</v>
      </c>
      <c r="D43" s="27" t="s">
        <v>321</v>
      </c>
      <c r="E43" s="27" t="s">
        <v>262</v>
      </c>
      <c r="F43" s="27">
        <v>18</v>
      </c>
      <c r="G43" s="27" t="s">
        <v>258</v>
      </c>
      <c r="H43" s="27" t="s">
        <v>259</v>
      </c>
      <c r="I43" s="27" t="s">
        <v>207</v>
      </c>
      <c r="J43" s="27" t="s">
        <v>598</v>
      </c>
      <c r="K43" s="28">
        <v>44609</v>
      </c>
      <c r="L43" s="28">
        <v>44609</v>
      </c>
      <c r="M43" s="28">
        <v>44609</v>
      </c>
      <c r="N43" s="27" t="s">
        <v>261</v>
      </c>
      <c r="O43" s="27" t="s">
        <v>261</v>
      </c>
      <c r="P43" s="27" t="s">
        <v>261</v>
      </c>
      <c r="Q43" s="27" t="s">
        <v>262</v>
      </c>
      <c r="R43" s="28" t="s">
        <v>262</v>
      </c>
      <c r="S43" s="28" t="s">
        <v>262</v>
      </c>
      <c r="T43" s="27" t="s">
        <v>263</v>
      </c>
      <c r="U43" s="27" t="s">
        <v>261</v>
      </c>
      <c r="V43" s="28" t="s">
        <v>262</v>
      </c>
      <c r="W43" s="27" t="s">
        <v>261</v>
      </c>
      <c r="X43" s="28" t="s">
        <v>262</v>
      </c>
      <c r="Y43" s="27" t="s">
        <v>263</v>
      </c>
      <c r="Z43" s="28">
        <v>44663</v>
      </c>
      <c r="AA43" s="27" t="s">
        <v>264</v>
      </c>
      <c r="AB43" s="27" t="s">
        <v>265</v>
      </c>
      <c r="AC43" s="27" t="s">
        <v>646</v>
      </c>
      <c r="AD43" s="27" t="s">
        <v>267</v>
      </c>
      <c r="AE43" s="27" t="s">
        <v>600</v>
      </c>
      <c r="AF43" s="27" t="s">
        <v>601</v>
      </c>
      <c r="AG43" s="29">
        <v>13000000</v>
      </c>
      <c r="AH43" s="27" t="s">
        <v>261</v>
      </c>
      <c r="AI43" s="27" t="s">
        <v>262</v>
      </c>
      <c r="AJ43" s="28" t="s">
        <v>262</v>
      </c>
      <c r="AK43" s="27" t="s">
        <v>262</v>
      </c>
      <c r="AL43" s="27" t="s">
        <v>262</v>
      </c>
      <c r="AM43" s="27" t="s">
        <v>262</v>
      </c>
      <c r="AN43" s="27" t="s">
        <v>262</v>
      </c>
      <c r="AO43" s="27" t="s">
        <v>261</v>
      </c>
      <c r="AP43" s="27" t="s">
        <v>261</v>
      </c>
      <c r="AQ43" s="28" t="s">
        <v>262</v>
      </c>
      <c r="AR43" s="27" t="s">
        <v>261</v>
      </c>
      <c r="AS43" s="28" t="s">
        <v>262</v>
      </c>
      <c r="AT43" s="27" t="s">
        <v>261</v>
      </c>
      <c r="AU43" s="28" t="s">
        <v>262</v>
      </c>
      <c r="AV43" s="27" t="s">
        <v>261</v>
      </c>
      <c r="AW43" s="28" t="s">
        <v>262</v>
      </c>
      <c r="AX43" s="27" t="s">
        <v>261</v>
      </c>
      <c r="AY43" s="28" t="s">
        <v>262</v>
      </c>
      <c r="AZ43" s="27" t="s">
        <v>262</v>
      </c>
      <c r="BA43" s="27" t="s">
        <v>262</v>
      </c>
      <c r="BB43" s="27" t="s">
        <v>261</v>
      </c>
      <c r="BC43" s="28" t="s">
        <v>262</v>
      </c>
      <c r="BD43" s="27" t="s">
        <v>261</v>
      </c>
      <c r="BE43" s="30" t="s">
        <v>262</v>
      </c>
      <c r="BF43" t="s">
        <v>603</v>
      </c>
      <c r="BG43" t="s">
        <v>207</v>
      </c>
      <c r="BH43" t="s">
        <v>208</v>
      </c>
      <c r="BI43" t="s">
        <v>408</v>
      </c>
      <c r="BJ43" t="s">
        <v>210</v>
      </c>
      <c r="BK43" t="s">
        <v>329</v>
      </c>
      <c r="BL43" t="s">
        <v>212</v>
      </c>
      <c r="BM43" t="s">
        <v>613</v>
      </c>
      <c r="BN43" t="s">
        <v>214</v>
      </c>
      <c r="BO43" t="s">
        <v>348</v>
      </c>
      <c r="BP43" t="s">
        <v>219</v>
      </c>
      <c r="BQ43" t="s">
        <v>216</v>
      </c>
      <c r="BR43" t="s">
        <v>605</v>
      </c>
      <c r="BS43" t="s">
        <v>680</v>
      </c>
      <c r="BU43" t="s">
        <v>681</v>
      </c>
      <c r="BV43" t="s">
        <v>214</v>
      </c>
      <c r="CC43" t="s">
        <v>214</v>
      </c>
      <c r="CG43" t="s">
        <v>219</v>
      </c>
      <c r="CI43" t="s">
        <v>333</v>
      </c>
      <c r="CJ43" t="s">
        <v>682</v>
      </c>
      <c r="CK43" t="s">
        <v>333</v>
      </c>
      <c r="CL43" t="s">
        <v>412</v>
      </c>
      <c r="CN43" t="s">
        <v>498</v>
      </c>
      <c r="CO43" t="s">
        <v>618</v>
      </c>
      <c r="CP43" t="s">
        <v>225</v>
      </c>
      <c r="CQ43" t="s">
        <v>285</v>
      </c>
      <c r="CR43" t="s">
        <v>244</v>
      </c>
      <c r="CS43" t="s">
        <v>244</v>
      </c>
      <c r="CT43" t="s">
        <v>219</v>
      </c>
      <c r="CU43" t="s">
        <v>219</v>
      </c>
      <c r="CV43" t="s">
        <v>244</v>
      </c>
      <c r="CW43" t="s">
        <v>244</v>
      </c>
      <c r="CX43" t="s">
        <v>353</v>
      </c>
      <c r="CY43" t="s">
        <v>353</v>
      </c>
      <c r="CZ43" t="s">
        <v>214</v>
      </c>
      <c r="DA43" t="s">
        <v>219</v>
      </c>
      <c r="DB43" t="s">
        <v>357</v>
      </c>
      <c r="DC43" t="s">
        <v>398</v>
      </c>
      <c r="DD43" t="s">
        <v>219</v>
      </c>
      <c r="DI43" t="s">
        <v>484</v>
      </c>
      <c r="DK43" t="s">
        <v>237</v>
      </c>
      <c r="DL43" t="s">
        <v>237</v>
      </c>
      <c r="DM43" t="s">
        <v>214</v>
      </c>
      <c r="DN43" t="s">
        <v>219</v>
      </c>
      <c r="DO43" t="s">
        <v>288</v>
      </c>
      <c r="DP43" t="s">
        <v>235</v>
      </c>
      <c r="DR43" t="s">
        <v>239</v>
      </c>
      <c r="DT43" t="s">
        <v>219</v>
      </c>
      <c r="DU43" t="s">
        <v>219</v>
      </c>
      <c r="DX43" t="s">
        <v>237</v>
      </c>
      <c r="DY43" t="s">
        <v>237</v>
      </c>
      <c r="DZ43" t="s">
        <v>485</v>
      </c>
      <c r="EA43" t="s">
        <v>237</v>
      </c>
      <c r="EB43" t="s">
        <v>237</v>
      </c>
      <c r="EC43" t="s">
        <v>237</v>
      </c>
      <c r="ED43" t="s">
        <v>237</v>
      </c>
      <c r="EE43" t="s">
        <v>219</v>
      </c>
      <c r="EF43" t="s">
        <v>219</v>
      </c>
      <c r="EK43" t="s">
        <v>237</v>
      </c>
      <c r="EL43" t="s">
        <v>237</v>
      </c>
      <c r="EM43" t="s">
        <v>240</v>
      </c>
      <c r="EN43" t="s">
        <v>240</v>
      </c>
      <c r="EO43" t="s">
        <v>240</v>
      </c>
      <c r="EP43" t="s">
        <v>240</v>
      </c>
      <c r="EQ43" t="s">
        <v>214</v>
      </c>
      <c r="ER43" t="s">
        <v>214</v>
      </c>
      <c r="ES43" t="s">
        <v>237</v>
      </c>
      <c r="ET43" t="s">
        <v>237</v>
      </c>
      <c r="EU43" t="s">
        <v>242</v>
      </c>
      <c r="EV43" t="s">
        <v>242</v>
      </c>
      <c r="EW43" t="s">
        <v>243</v>
      </c>
      <c r="EX43" t="s">
        <v>243</v>
      </c>
      <c r="EY43" t="s">
        <v>237</v>
      </c>
      <c r="EZ43" t="s">
        <v>241</v>
      </c>
      <c r="FA43" t="s">
        <v>241</v>
      </c>
      <c r="FB43" t="s">
        <v>237</v>
      </c>
      <c r="FC43" t="s">
        <v>237</v>
      </c>
      <c r="FD43" t="s">
        <v>237</v>
      </c>
      <c r="FE43" t="s">
        <v>250</v>
      </c>
      <c r="FF43" t="s">
        <v>250</v>
      </c>
      <c r="FG43" t="s">
        <v>390</v>
      </c>
      <c r="FH43" t="s">
        <v>390</v>
      </c>
      <c r="FI43" t="s">
        <v>214</v>
      </c>
      <c r="FJ43" t="s">
        <v>214</v>
      </c>
      <c r="FK43" t="s">
        <v>214</v>
      </c>
      <c r="FL43" t="s">
        <v>214</v>
      </c>
      <c r="FM43" t="s">
        <v>292</v>
      </c>
      <c r="FN43" t="s">
        <v>292</v>
      </c>
      <c r="FO43" t="s">
        <v>219</v>
      </c>
      <c r="FP43" t="s">
        <v>219</v>
      </c>
      <c r="FQ43" t="s">
        <v>241</v>
      </c>
      <c r="FR43" t="s">
        <v>241</v>
      </c>
      <c r="FS43" t="s">
        <v>241</v>
      </c>
      <c r="FT43" t="s">
        <v>241</v>
      </c>
      <c r="FU43" t="s">
        <v>219</v>
      </c>
      <c r="FV43" t="s">
        <v>241</v>
      </c>
      <c r="FW43" t="s">
        <v>241</v>
      </c>
      <c r="FX43" t="s">
        <v>241</v>
      </c>
      <c r="FY43" t="s">
        <v>241</v>
      </c>
      <c r="FZ43" t="s">
        <v>341</v>
      </c>
      <c r="GA43" t="s">
        <v>341</v>
      </c>
      <c r="GB43" t="s">
        <v>244</v>
      </c>
      <c r="GC43" t="s">
        <v>244</v>
      </c>
      <c r="GD43" t="s">
        <v>293</v>
      </c>
      <c r="GE43" t="s">
        <v>241</v>
      </c>
      <c r="GF43" t="s">
        <v>293</v>
      </c>
      <c r="GG43" t="s">
        <v>227</v>
      </c>
      <c r="GH43" t="s">
        <v>241</v>
      </c>
      <c r="GI43" t="s">
        <v>227</v>
      </c>
      <c r="GJ43" t="s">
        <v>227</v>
      </c>
      <c r="GK43" t="s">
        <v>227</v>
      </c>
      <c r="GL43" t="s">
        <v>227</v>
      </c>
      <c r="GM43" t="s">
        <v>227</v>
      </c>
      <c r="GN43" t="s">
        <v>219</v>
      </c>
      <c r="GO43" t="s">
        <v>402</v>
      </c>
      <c r="GP43" t="s">
        <v>295</v>
      </c>
      <c r="GQ43" t="s">
        <v>553</v>
      </c>
      <c r="GR43" t="s">
        <v>251</v>
      </c>
      <c r="GS43" t="s">
        <v>214</v>
      </c>
      <c r="GT43" t="s">
        <v>241</v>
      </c>
      <c r="GU43" t="s">
        <v>214</v>
      </c>
      <c r="GV43" t="s">
        <v>241</v>
      </c>
      <c r="GW43" t="s">
        <v>297</v>
      </c>
      <c r="GX43" t="s">
        <v>297</v>
      </c>
      <c r="GY43" t="s">
        <v>609</v>
      </c>
      <c r="GZ43" t="s">
        <v>241</v>
      </c>
      <c r="HA43" t="s">
        <v>298</v>
      </c>
      <c r="HB43" t="s">
        <v>241</v>
      </c>
      <c r="HC43" t="s">
        <v>315</v>
      </c>
      <c r="HD43" t="s">
        <v>316</v>
      </c>
      <c r="HE43" t="s">
        <v>317</v>
      </c>
      <c r="HF43" t="s">
        <v>241</v>
      </c>
      <c r="HG43" t="s">
        <v>319</v>
      </c>
      <c r="HH43" t="s">
        <v>241</v>
      </c>
      <c r="HI43" t="s">
        <v>241</v>
      </c>
      <c r="HJ43" t="s">
        <v>219</v>
      </c>
      <c r="HK43" t="s">
        <v>683</v>
      </c>
      <c r="HL43" s="12"/>
      <c r="HM43">
        <v>0.75</v>
      </c>
      <c r="HN43">
        <v>0.75</v>
      </c>
      <c r="HO43">
        <v>0</v>
      </c>
      <c r="HP43">
        <v>0.75</v>
      </c>
      <c r="HQ43">
        <v>0.5</v>
      </c>
      <c r="HR43">
        <v>0.5</v>
      </c>
      <c r="HS43">
        <v>1</v>
      </c>
      <c r="HT43">
        <v>0</v>
      </c>
      <c r="HU43">
        <v>1</v>
      </c>
      <c r="HV43">
        <v>0.5</v>
      </c>
      <c r="HW43">
        <v>0.5</v>
      </c>
      <c r="HX43">
        <v>0.5</v>
      </c>
      <c r="HZ43">
        <v>0.5</v>
      </c>
      <c r="IA43" s="4">
        <v>1</v>
      </c>
      <c r="IB43">
        <v>0.5</v>
      </c>
      <c r="IC43">
        <v>0.75</v>
      </c>
      <c r="ID43">
        <v>0.5</v>
      </c>
      <c r="IE43">
        <v>0.5</v>
      </c>
      <c r="IG43">
        <v>0.5</v>
      </c>
      <c r="IH43">
        <v>0.5</v>
      </c>
      <c r="II43">
        <v>1</v>
      </c>
      <c r="IJ43">
        <v>1</v>
      </c>
      <c r="IK43">
        <v>0.75</v>
      </c>
      <c r="IL43">
        <v>1</v>
      </c>
      <c r="IM43">
        <v>1</v>
      </c>
      <c r="IN43">
        <v>1</v>
      </c>
      <c r="IO43">
        <v>1</v>
      </c>
      <c r="IQ43">
        <v>0</v>
      </c>
      <c r="IS43">
        <f t="shared" si="0"/>
        <v>0.11249999999999999</v>
      </c>
      <c r="IT43">
        <f t="shared" si="1"/>
        <v>0.09</v>
      </c>
      <c r="IU43">
        <f t="shared" si="2"/>
        <v>0</v>
      </c>
      <c r="IV43">
        <f t="shared" si="3"/>
        <v>7.5000000000000011E-2</v>
      </c>
      <c r="IW43">
        <f t="shared" si="4"/>
        <v>0.04</v>
      </c>
      <c r="IX43">
        <f t="shared" si="5"/>
        <v>6.5000000000000002E-2</v>
      </c>
      <c r="IY43">
        <f t="shared" si="6"/>
        <v>0.1</v>
      </c>
      <c r="IZ43">
        <f t="shared" si="7"/>
        <v>0</v>
      </c>
      <c r="JA43">
        <f t="shared" si="8"/>
        <v>0.13</v>
      </c>
      <c r="JB43">
        <f t="shared" si="9"/>
        <v>0.05</v>
      </c>
      <c r="JC43">
        <f t="shared" si="10"/>
        <v>0.06</v>
      </c>
      <c r="JD43">
        <f t="shared" si="11"/>
        <v>5.5E-2</v>
      </c>
      <c r="JE43">
        <f t="shared" si="12"/>
        <v>0</v>
      </c>
      <c r="JF43">
        <f t="shared" si="13"/>
        <v>0.06</v>
      </c>
      <c r="JG43" s="5">
        <f t="shared" si="14"/>
        <v>0.05</v>
      </c>
      <c r="JH43">
        <f t="shared" si="15"/>
        <v>0</v>
      </c>
      <c r="JI43">
        <f t="shared" si="15"/>
        <v>0</v>
      </c>
      <c r="JJ43">
        <f t="shared" si="16"/>
        <v>0.1</v>
      </c>
      <c r="JK43">
        <f t="shared" si="17"/>
        <v>7.4999999999999997E-2</v>
      </c>
      <c r="JL43" s="6">
        <f t="shared" si="18"/>
        <v>4.3333333333333328E-2</v>
      </c>
      <c r="JM43">
        <f t="shared" si="19"/>
        <v>0.06</v>
      </c>
      <c r="JN43">
        <f t="shared" si="20"/>
        <v>2.5000000000000001E-2</v>
      </c>
      <c r="JO43">
        <f t="shared" si="21"/>
        <v>0.15</v>
      </c>
      <c r="JP43">
        <f t="shared" si="22"/>
        <v>0.1</v>
      </c>
      <c r="JQ43">
        <f t="shared" si="23"/>
        <v>0.09</v>
      </c>
      <c r="JR43">
        <f t="shared" si="24"/>
        <v>0.11</v>
      </c>
      <c r="JS43">
        <f t="shared" si="25"/>
        <v>0.1</v>
      </c>
      <c r="JT43">
        <f t="shared" si="25"/>
        <v>0.1</v>
      </c>
      <c r="JU43">
        <f t="shared" si="26"/>
        <v>1</v>
      </c>
      <c r="JV43">
        <f t="shared" si="26"/>
        <v>0</v>
      </c>
      <c r="JW43">
        <f t="shared" si="27"/>
        <v>0.15</v>
      </c>
      <c r="JY43">
        <f t="shared" si="28"/>
        <v>3.7500000000000006E-2</v>
      </c>
      <c r="JZ43">
        <f t="shared" si="29"/>
        <v>0.06</v>
      </c>
      <c r="KA43">
        <f t="shared" si="30"/>
        <v>0</v>
      </c>
      <c r="KB43">
        <f t="shared" si="30"/>
        <v>1.4999999999999999E-2</v>
      </c>
      <c r="KC43">
        <f t="shared" si="31"/>
        <v>0.02</v>
      </c>
      <c r="KD43">
        <f t="shared" si="57"/>
        <v>1.4999999999999999E-2</v>
      </c>
      <c r="KE43">
        <f t="shared" si="57"/>
        <v>0.03</v>
      </c>
      <c r="KF43">
        <f t="shared" si="57"/>
        <v>0</v>
      </c>
      <c r="KG43">
        <f t="shared" si="56"/>
        <v>0.03</v>
      </c>
      <c r="KH43">
        <f t="shared" si="56"/>
        <v>1.4999999999999999E-2</v>
      </c>
      <c r="KI43">
        <f t="shared" si="56"/>
        <v>1.4999999999999999E-2</v>
      </c>
      <c r="KJ43">
        <f t="shared" si="56"/>
        <v>1.4999999999999999E-2</v>
      </c>
      <c r="KK43">
        <f t="shared" si="33"/>
        <v>0</v>
      </c>
      <c r="KL43">
        <f t="shared" si="34"/>
        <v>0.02</v>
      </c>
      <c r="KM43" s="5">
        <f t="shared" si="35"/>
        <v>0.05</v>
      </c>
      <c r="KN43">
        <f t="shared" si="36"/>
        <v>0</v>
      </c>
      <c r="KO43">
        <f t="shared" si="36"/>
        <v>0</v>
      </c>
      <c r="KP43">
        <f t="shared" si="37"/>
        <v>0.03</v>
      </c>
      <c r="KQ43">
        <f t="shared" si="38"/>
        <v>1.4999999999999999E-2</v>
      </c>
      <c r="KR43" s="6">
        <f t="shared" si="39"/>
        <v>2.1666666666666664E-2</v>
      </c>
      <c r="KS43">
        <f t="shared" si="40"/>
        <v>0.02</v>
      </c>
      <c r="KT43">
        <f t="shared" si="41"/>
        <v>1.4999999999999999E-2</v>
      </c>
      <c r="KU43">
        <f t="shared" si="42"/>
        <v>0.04</v>
      </c>
      <c r="KV43">
        <f t="shared" si="43"/>
        <v>0.05</v>
      </c>
      <c r="KW43">
        <f t="shared" si="44"/>
        <v>7.4999999999999997E-3</v>
      </c>
      <c r="KX43">
        <f t="shared" si="45"/>
        <v>0</v>
      </c>
      <c r="KY43">
        <f t="shared" si="46"/>
        <v>0.04</v>
      </c>
      <c r="KZ43">
        <f t="shared" si="47"/>
        <v>0.03</v>
      </c>
      <c r="LA43">
        <f t="shared" si="48"/>
        <v>1</v>
      </c>
      <c r="LB43">
        <f t="shared" si="48"/>
        <v>0</v>
      </c>
      <c r="LC43">
        <f t="shared" si="49"/>
        <v>0.1</v>
      </c>
      <c r="LE43" t="str">
        <f t="shared" si="53"/>
        <v>Guinee Conakry</v>
      </c>
      <c r="LF43">
        <f t="shared" si="54"/>
        <v>0.61249999999999993</v>
      </c>
      <c r="LG43" s="6">
        <f t="shared" si="50"/>
        <v>0.49333333333333335</v>
      </c>
      <c r="LH43">
        <f t="shared" si="51"/>
        <v>0.8849999999999999</v>
      </c>
      <c r="LI43" s="6">
        <f t="shared" si="55"/>
        <v>0.69166666666666676</v>
      </c>
      <c r="LJ43">
        <f t="shared" si="52"/>
        <v>0</v>
      </c>
    </row>
    <row r="44" spans="1:322" x14ac:dyDescent="0.35">
      <c r="A44" s="3">
        <v>44880</v>
      </c>
      <c r="B44" t="s">
        <v>684</v>
      </c>
      <c r="D44" s="24" t="s">
        <v>321</v>
      </c>
      <c r="E44" s="24" t="s">
        <v>262</v>
      </c>
      <c r="F44" s="24">
        <v>23</v>
      </c>
      <c r="G44" s="24" t="s">
        <v>258</v>
      </c>
      <c r="H44" s="24" t="s">
        <v>259</v>
      </c>
      <c r="I44" s="24" t="s">
        <v>207</v>
      </c>
      <c r="J44" s="24" t="s">
        <v>685</v>
      </c>
      <c r="K44" s="25">
        <v>44621</v>
      </c>
      <c r="L44" s="25">
        <v>44621</v>
      </c>
      <c r="M44" s="25">
        <v>44618</v>
      </c>
      <c r="N44" s="24" t="s">
        <v>261</v>
      </c>
      <c r="O44" s="24" t="s">
        <v>261</v>
      </c>
      <c r="P44" s="24" t="s">
        <v>261</v>
      </c>
      <c r="Q44" s="24" t="s">
        <v>324</v>
      </c>
      <c r="R44" s="25">
        <v>44619</v>
      </c>
      <c r="S44" s="25">
        <v>44619</v>
      </c>
      <c r="T44" s="24" t="s">
        <v>263</v>
      </c>
      <c r="U44" s="24" t="s">
        <v>263</v>
      </c>
      <c r="V44" s="25">
        <v>44620</v>
      </c>
      <c r="W44" s="24" t="s">
        <v>261</v>
      </c>
      <c r="X44" s="25" t="s">
        <v>262</v>
      </c>
      <c r="Y44" s="24" t="s">
        <v>263</v>
      </c>
      <c r="Z44" s="25">
        <v>44650</v>
      </c>
      <c r="AA44" s="24" t="s">
        <v>264</v>
      </c>
      <c r="AB44" s="24" t="s">
        <v>265</v>
      </c>
      <c r="AC44" s="24" t="s">
        <v>686</v>
      </c>
      <c r="AD44" s="24" t="s">
        <v>267</v>
      </c>
      <c r="AE44" s="24" t="s">
        <v>600</v>
      </c>
      <c r="AF44" s="24" t="s">
        <v>687</v>
      </c>
      <c r="AG44" s="31">
        <v>508000</v>
      </c>
      <c r="AH44" s="24" t="s">
        <v>263</v>
      </c>
      <c r="AI44" s="24">
        <v>44622</v>
      </c>
      <c r="AJ44" s="25">
        <v>44627</v>
      </c>
      <c r="AK44" s="24" t="s">
        <v>268</v>
      </c>
      <c r="AL44" s="24" t="s">
        <v>269</v>
      </c>
      <c r="AM44" s="24" t="s">
        <v>265</v>
      </c>
      <c r="AN44" s="24" t="s">
        <v>270</v>
      </c>
      <c r="AO44" s="24" t="s">
        <v>263</v>
      </c>
      <c r="AP44" s="24" t="s">
        <v>261</v>
      </c>
      <c r="AQ44" s="25" t="s">
        <v>262</v>
      </c>
      <c r="AR44" s="24" t="s">
        <v>261</v>
      </c>
      <c r="AS44" s="25" t="s">
        <v>262</v>
      </c>
      <c r="AT44" s="24" t="s">
        <v>261</v>
      </c>
      <c r="AU44" s="25" t="s">
        <v>262</v>
      </c>
      <c r="AV44" s="24" t="s">
        <v>261</v>
      </c>
      <c r="AW44" s="25" t="s">
        <v>262</v>
      </c>
      <c r="AX44" s="24" t="s">
        <v>263</v>
      </c>
      <c r="AY44" s="25">
        <v>44620</v>
      </c>
      <c r="AZ44" s="27" t="s">
        <v>262</v>
      </c>
      <c r="BA44" s="27" t="s">
        <v>262</v>
      </c>
      <c r="BB44" s="24" t="s">
        <v>261</v>
      </c>
      <c r="BC44" s="25" t="s">
        <v>262</v>
      </c>
      <c r="BD44" s="24" t="s">
        <v>263</v>
      </c>
      <c r="BE44" s="26">
        <v>44623</v>
      </c>
      <c r="BF44" t="s">
        <v>685</v>
      </c>
      <c r="BG44" t="s">
        <v>571</v>
      </c>
      <c r="BH44" t="s">
        <v>208</v>
      </c>
      <c r="BI44" t="s">
        <v>522</v>
      </c>
      <c r="BJ44" t="s">
        <v>210</v>
      </c>
      <c r="BK44" t="s">
        <v>274</v>
      </c>
      <c r="BL44" t="s">
        <v>212</v>
      </c>
      <c r="BM44" t="s">
        <v>688</v>
      </c>
      <c r="BN44" t="s">
        <v>214</v>
      </c>
      <c r="BO44" t="s">
        <v>331</v>
      </c>
      <c r="BP44" t="s">
        <v>219</v>
      </c>
      <c r="BQ44" t="s">
        <v>216</v>
      </c>
      <c r="BR44" t="s">
        <v>685</v>
      </c>
      <c r="BS44" t="s">
        <v>689</v>
      </c>
      <c r="BT44" t="s">
        <v>690</v>
      </c>
      <c r="BU44" t="s">
        <v>691</v>
      </c>
      <c r="BV44" t="s">
        <v>214</v>
      </c>
      <c r="CC44" t="s">
        <v>214</v>
      </c>
      <c r="CG44" t="s">
        <v>219</v>
      </c>
      <c r="CI44" t="s">
        <v>220</v>
      </c>
      <c r="CJ44" t="s">
        <v>692</v>
      </c>
      <c r="CK44" t="s">
        <v>335</v>
      </c>
      <c r="CL44" t="s">
        <v>222</v>
      </c>
      <c r="CN44" t="s">
        <v>283</v>
      </c>
      <c r="CP44" t="s">
        <v>284</v>
      </c>
      <c r="CQ44" t="s">
        <v>285</v>
      </c>
      <c r="CR44" t="s">
        <v>250</v>
      </c>
      <c r="CS44" t="s">
        <v>286</v>
      </c>
      <c r="CT44" t="s">
        <v>214</v>
      </c>
      <c r="CU44" t="s">
        <v>214</v>
      </c>
      <c r="CV44" t="s">
        <v>250</v>
      </c>
      <c r="CW44" t="s">
        <v>250</v>
      </c>
      <c r="CX44" t="s">
        <v>353</v>
      </c>
      <c r="CY44" t="s">
        <v>353</v>
      </c>
      <c r="CZ44" t="s">
        <v>214</v>
      </c>
      <c r="DA44" t="s">
        <v>219</v>
      </c>
      <c r="DB44" t="s">
        <v>229</v>
      </c>
      <c r="DC44" t="s">
        <v>229</v>
      </c>
      <c r="DD44" t="s">
        <v>219</v>
      </c>
      <c r="DI44" t="s">
        <v>587</v>
      </c>
      <c r="DK44" t="s">
        <v>237</v>
      </c>
      <c r="DL44" t="s">
        <v>233</v>
      </c>
      <c r="DM44" t="s">
        <v>219</v>
      </c>
      <c r="DN44" t="s">
        <v>219</v>
      </c>
      <c r="DO44" t="s">
        <v>234</v>
      </c>
      <c r="DP44" t="s">
        <v>235</v>
      </c>
      <c r="DR44" t="s">
        <v>235</v>
      </c>
      <c r="DT44" t="s">
        <v>214</v>
      </c>
      <c r="DU44" t="s">
        <v>214</v>
      </c>
      <c r="DV44" t="s">
        <v>236</v>
      </c>
      <c r="DX44" t="s">
        <v>237</v>
      </c>
      <c r="DY44" t="s">
        <v>237</v>
      </c>
      <c r="DZ44" t="s">
        <v>485</v>
      </c>
      <c r="EA44" t="s">
        <v>237</v>
      </c>
      <c r="EB44" t="s">
        <v>237</v>
      </c>
      <c r="EC44" t="s">
        <v>237</v>
      </c>
      <c r="ED44" t="s">
        <v>237</v>
      </c>
      <c r="EE44" t="s">
        <v>219</v>
      </c>
      <c r="EF44" t="s">
        <v>219</v>
      </c>
      <c r="EK44" t="s">
        <v>237</v>
      </c>
      <c r="EL44" t="s">
        <v>237</v>
      </c>
      <c r="EM44" t="s">
        <v>486</v>
      </c>
      <c r="EN44" t="s">
        <v>486</v>
      </c>
      <c r="EO44" t="s">
        <v>486</v>
      </c>
      <c r="EP44" t="s">
        <v>486</v>
      </c>
      <c r="EQ44" t="s">
        <v>214</v>
      </c>
      <c r="ER44" t="s">
        <v>214</v>
      </c>
      <c r="ES44" t="s">
        <v>233</v>
      </c>
      <c r="ET44" t="s">
        <v>237</v>
      </c>
      <c r="EU44" t="s">
        <v>237</v>
      </c>
      <c r="EV44" t="s">
        <v>237</v>
      </c>
      <c r="EW44" t="s">
        <v>243</v>
      </c>
      <c r="EX44" t="s">
        <v>243</v>
      </c>
      <c r="EY44" t="s">
        <v>237</v>
      </c>
      <c r="EZ44" t="s">
        <v>241</v>
      </c>
      <c r="FA44" t="s">
        <v>241</v>
      </c>
      <c r="FB44" t="s">
        <v>237</v>
      </c>
      <c r="FC44" t="s">
        <v>237</v>
      </c>
      <c r="FD44" t="s">
        <v>237</v>
      </c>
      <c r="FE44" t="s">
        <v>250</v>
      </c>
      <c r="FF44" t="s">
        <v>244</v>
      </c>
      <c r="FG44" t="s">
        <v>242</v>
      </c>
      <c r="FH44" t="s">
        <v>242</v>
      </c>
      <c r="FI44" t="s">
        <v>214</v>
      </c>
      <c r="FJ44" t="s">
        <v>214</v>
      </c>
      <c r="FK44" t="s">
        <v>214</v>
      </c>
      <c r="FL44" t="s">
        <v>214</v>
      </c>
      <c r="FM44" t="s">
        <v>245</v>
      </c>
      <c r="FN44" t="s">
        <v>245</v>
      </c>
      <c r="FO44" t="s">
        <v>219</v>
      </c>
      <c r="FP44" t="s">
        <v>219</v>
      </c>
      <c r="FQ44" t="s">
        <v>241</v>
      </c>
      <c r="FR44" t="s">
        <v>241</v>
      </c>
      <c r="FS44" t="s">
        <v>241</v>
      </c>
      <c r="FT44" t="s">
        <v>241</v>
      </c>
      <c r="FU44" t="s">
        <v>219</v>
      </c>
      <c r="FV44" t="s">
        <v>241</v>
      </c>
      <c r="FW44" t="s">
        <v>241</v>
      </c>
      <c r="FX44" t="s">
        <v>241</v>
      </c>
      <c r="FY44" t="s">
        <v>241</v>
      </c>
      <c r="FZ44" t="s">
        <v>341</v>
      </c>
      <c r="GA44" t="s">
        <v>248</v>
      </c>
      <c r="GB44" t="s">
        <v>227</v>
      </c>
      <c r="GC44" t="s">
        <v>227</v>
      </c>
      <c r="GD44" t="s">
        <v>249</v>
      </c>
      <c r="GE44" t="s">
        <v>241</v>
      </c>
      <c r="GF44" t="s">
        <v>249</v>
      </c>
      <c r="GG44" t="s">
        <v>244</v>
      </c>
      <c r="GH44" t="s">
        <v>241</v>
      </c>
      <c r="GI44" t="s">
        <v>250</v>
      </c>
      <c r="GJ44" t="s">
        <v>244</v>
      </c>
      <c r="GK44" t="s">
        <v>244</v>
      </c>
      <c r="GL44" t="s">
        <v>244</v>
      </c>
      <c r="GM44" t="s">
        <v>227</v>
      </c>
      <c r="GN44" t="s">
        <v>219</v>
      </c>
      <c r="GO44" t="s">
        <v>219</v>
      </c>
      <c r="GP44" t="s">
        <v>251</v>
      </c>
      <c r="GQ44" t="s">
        <v>251</v>
      </c>
      <c r="GR44" t="s">
        <v>251</v>
      </c>
      <c r="GS44" t="s">
        <v>214</v>
      </c>
      <c r="GT44" t="s">
        <v>241</v>
      </c>
      <c r="GU44" t="s">
        <v>214</v>
      </c>
      <c r="GV44" t="s">
        <v>241</v>
      </c>
      <c r="GW44" t="s">
        <v>297</v>
      </c>
      <c r="GX44" t="s">
        <v>297</v>
      </c>
      <c r="GY44" t="s">
        <v>491</v>
      </c>
      <c r="GZ44" t="s">
        <v>241</v>
      </c>
      <c r="HA44" t="s">
        <v>298</v>
      </c>
      <c r="HB44" t="s">
        <v>241</v>
      </c>
      <c r="HC44" t="s">
        <v>315</v>
      </c>
      <c r="HD44" t="s">
        <v>361</v>
      </c>
      <c r="HE44" t="s">
        <v>429</v>
      </c>
      <c r="HF44" t="s">
        <v>241</v>
      </c>
      <c r="HG44" t="s">
        <v>335</v>
      </c>
      <c r="HH44" t="s">
        <v>241</v>
      </c>
      <c r="HI44" t="s">
        <v>241</v>
      </c>
      <c r="HJ44" t="s">
        <v>219</v>
      </c>
      <c r="HK44" t="s">
        <v>241</v>
      </c>
      <c r="HL44" s="12"/>
      <c r="HM44">
        <v>0.25</v>
      </c>
      <c r="HN44">
        <v>0.5</v>
      </c>
      <c r="HO44">
        <v>1</v>
      </c>
      <c r="HP44">
        <v>0.5</v>
      </c>
      <c r="HQ44">
        <v>0</v>
      </c>
      <c r="HR44">
        <v>0.5</v>
      </c>
      <c r="HS44">
        <v>0</v>
      </c>
      <c r="HT44">
        <v>0</v>
      </c>
      <c r="HU44">
        <v>0</v>
      </c>
      <c r="HV44">
        <v>0.5</v>
      </c>
      <c r="HW44">
        <v>0.5</v>
      </c>
      <c r="HX44">
        <v>0.5</v>
      </c>
      <c r="HZ44">
        <v>0.5</v>
      </c>
      <c r="IA44" s="4">
        <v>1</v>
      </c>
      <c r="IB44">
        <v>0.25</v>
      </c>
      <c r="IC44">
        <v>0.5</v>
      </c>
      <c r="ID44">
        <v>0.5</v>
      </c>
      <c r="IE44">
        <v>0.5</v>
      </c>
      <c r="IG44">
        <v>0.5</v>
      </c>
      <c r="IH44">
        <v>0.75</v>
      </c>
      <c r="II44">
        <v>0.75</v>
      </c>
      <c r="IJ44">
        <v>1</v>
      </c>
      <c r="IK44">
        <v>1</v>
      </c>
      <c r="IL44">
        <v>0.75</v>
      </c>
      <c r="IM44">
        <v>0.75</v>
      </c>
      <c r="IN44">
        <v>1</v>
      </c>
      <c r="IO44">
        <v>1</v>
      </c>
      <c r="IQ44">
        <v>0</v>
      </c>
      <c r="IS44">
        <f t="shared" si="0"/>
        <v>3.7499999999999999E-2</v>
      </c>
      <c r="IT44">
        <f t="shared" si="1"/>
        <v>0.06</v>
      </c>
      <c r="IU44">
        <f t="shared" si="2"/>
        <v>0.08</v>
      </c>
      <c r="IV44">
        <f t="shared" si="3"/>
        <v>0.05</v>
      </c>
      <c r="IW44">
        <f t="shared" si="4"/>
        <v>0</v>
      </c>
      <c r="IX44">
        <f t="shared" si="5"/>
        <v>6.5000000000000002E-2</v>
      </c>
      <c r="IY44">
        <f t="shared" si="6"/>
        <v>0</v>
      </c>
      <c r="IZ44">
        <f t="shared" si="7"/>
        <v>0</v>
      </c>
      <c r="JA44">
        <f t="shared" si="8"/>
        <v>0</v>
      </c>
      <c r="JB44">
        <f t="shared" si="9"/>
        <v>0.05</v>
      </c>
      <c r="JC44">
        <f t="shared" si="10"/>
        <v>0.06</v>
      </c>
      <c r="JD44">
        <f t="shared" si="11"/>
        <v>5.5E-2</v>
      </c>
      <c r="JE44">
        <f t="shared" si="12"/>
        <v>0</v>
      </c>
      <c r="JF44">
        <f t="shared" si="13"/>
        <v>0.06</v>
      </c>
      <c r="JG44" s="5">
        <f t="shared" si="14"/>
        <v>0.05</v>
      </c>
      <c r="JH44">
        <f t="shared" si="15"/>
        <v>0</v>
      </c>
      <c r="JI44">
        <f t="shared" si="15"/>
        <v>0</v>
      </c>
      <c r="JJ44">
        <f t="shared" si="16"/>
        <v>0.1</v>
      </c>
      <c r="JK44">
        <f t="shared" si="17"/>
        <v>7.4999999999999997E-2</v>
      </c>
      <c r="JL44" s="6">
        <f t="shared" si="18"/>
        <v>3.6666666666666667E-2</v>
      </c>
      <c r="JM44">
        <f t="shared" si="19"/>
        <v>0.06</v>
      </c>
      <c r="JN44">
        <f t="shared" si="20"/>
        <v>3.7500000000000006E-2</v>
      </c>
      <c r="JO44">
        <f t="shared" si="21"/>
        <v>0.11249999999999999</v>
      </c>
      <c r="JP44">
        <f t="shared" si="22"/>
        <v>0.1</v>
      </c>
      <c r="JQ44">
        <f t="shared" si="23"/>
        <v>0.12</v>
      </c>
      <c r="JR44">
        <f t="shared" si="24"/>
        <v>8.2500000000000004E-2</v>
      </c>
      <c r="JS44">
        <f t="shared" si="25"/>
        <v>7.5000000000000011E-2</v>
      </c>
      <c r="JT44">
        <f t="shared" si="25"/>
        <v>0.1</v>
      </c>
      <c r="JU44">
        <f t="shared" si="26"/>
        <v>1</v>
      </c>
      <c r="JV44">
        <f t="shared" si="26"/>
        <v>0</v>
      </c>
      <c r="JW44">
        <f t="shared" si="27"/>
        <v>0.15</v>
      </c>
      <c r="JY44">
        <f t="shared" si="28"/>
        <v>1.2500000000000001E-2</v>
      </c>
      <c r="JZ44">
        <f t="shared" si="29"/>
        <v>0.04</v>
      </c>
      <c r="KA44">
        <f t="shared" si="30"/>
        <v>0.02</v>
      </c>
      <c r="KB44">
        <f t="shared" si="30"/>
        <v>0.01</v>
      </c>
      <c r="KC44">
        <f t="shared" si="31"/>
        <v>0</v>
      </c>
      <c r="KD44">
        <f t="shared" si="57"/>
        <v>1.4999999999999999E-2</v>
      </c>
      <c r="KE44">
        <f t="shared" si="57"/>
        <v>0</v>
      </c>
      <c r="KF44">
        <f t="shared" si="57"/>
        <v>0</v>
      </c>
      <c r="KG44">
        <f t="shared" si="56"/>
        <v>0</v>
      </c>
      <c r="KH44">
        <f t="shared" si="56"/>
        <v>1.4999999999999999E-2</v>
      </c>
      <c r="KI44">
        <f t="shared" si="56"/>
        <v>1.4999999999999999E-2</v>
      </c>
      <c r="KJ44">
        <f t="shared" si="56"/>
        <v>1.4999999999999999E-2</v>
      </c>
      <c r="KK44">
        <f t="shared" si="33"/>
        <v>0</v>
      </c>
      <c r="KL44">
        <f t="shared" si="34"/>
        <v>0.02</v>
      </c>
      <c r="KM44" s="5">
        <f t="shared" si="35"/>
        <v>0.05</v>
      </c>
      <c r="KN44">
        <f t="shared" si="36"/>
        <v>0</v>
      </c>
      <c r="KO44">
        <f t="shared" si="36"/>
        <v>0</v>
      </c>
      <c r="KP44">
        <f t="shared" si="37"/>
        <v>0.03</v>
      </c>
      <c r="KQ44">
        <f t="shared" si="38"/>
        <v>1.4999999999999999E-2</v>
      </c>
      <c r="KR44" s="6">
        <f t="shared" si="39"/>
        <v>1.8333333333333333E-2</v>
      </c>
      <c r="KS44">
        <f t="shared" si="40"/>
        <v>0.02</v>
      </c>
      <c r="KT44">
        <f t="shared" si="41"/>
        <v>2.2499999999999999E-2</v>
      </c>
      <c r="KU44">
        <f t="shared" si="42"/>
        <v>0.03</v>
      </c>
      <c r="KV44">
        <f t="shared" si="43"/>
        <v>0.05</v>
      </c>
      <c r="KW44">
        <f t="shared" si="44"/>
        <v>0.01</v>
      </c>
      <c r="KX44">
        <f t="shared" si="45"/>
        <v>0</v>
      </c>
      <c r="KY44">
        <f t="shared" si="46"/>
        <v>0.03</v>
      </c>
      <c r="KZ44">
        <f t="shared" si="47"/>
        <v>0.03</v>
      </c>
      <c r="LA44">
        <f t="shared" si="48"/>
        <v>1</v>
      </c>
      <c r="LB44">
        <f t="shared" si="48"/>
        <v>0</v>
      </c>
      <c r="LC44">
        <f t="shared" si="49"/>
        <v>0.1</v>
      </c>
      <c r="LE44" t="str">
        <f t="shared" si="53"/>
        <v>Mali</v>
      </c>
      <c r="LF44">
        <f t="shared" si="54"/>
        <v>0.29249999999999998</v>
      </c>
      <c r="LG44" s="6">
        <f t="shared" si="50"/>
        <v>0.48666666666666669</v>
      </c>
      <c r="LH44">
        <f t="shared" si="51"/>
        <v>0.83749999999999991</v>
      </c>
      <c r="LI44" s="6">
        <f t="shared" si="55"/>
        <v>0.56833333333333336</v>
      </c>
      <c r="LJ44">
        <f t="shared" si="52"/>
        <v>0</v>
      </c>
    </row>
    <row r="45" spans="1:322" x14ac:dyDescent="0.35">
      <c r="A45" s="3">
        <v>44908</v>
      </c>
      <c r="B45" t="s">
        <v>693</v>
      </c>
      <c r="D45" s="27" t="s">
        <v>321</v>
      </c>
      <c r="E45" s="27" t="s">
        <v>262</v>
      </c>
      <c r="F45" s="27">
        <v>29</v>
      </c>
      <c r="G45" s="27" t="s">
        <v>258</v>
      </c>
      <c r="H45" s="27" t="s">
        <v>259</v>
      </c>
      <c r="I45" s="27" t="s">
        <v>207</v>
      </c>
      <c r="J45" s="27" t="s">
        <v>685</v>
      </c>
      <c r="K45" s="28">
        <v>44621</v>
      </c>
      <c r="L45" s="28">
        <v>44621</v>
      </c>
      <c r="M45" s="28">
        <v>44618</v>
      </c>
      <c r="N45" s="27" t="s">
        <v>261</v>
      </c>
      <c r="O45" s="27" t="s">
        <v>261</v>
      </c>
      <c r="P45" s="27" t="s">
        <v>261</v>
      </c>
      <c r="Q45" s="27" t="s">
        <v>324</v>
      </c>
      <c r="R45" s="28">
        <v>44619</v>
      </c>
      <c r="S45" s="28">
        <v>44619</v>
      </c>
      <c r="T45" s="27" t="s">
        <v>263</v>
      </c>
      <c r="U45" s="27" t="s">
        <v>263</v>
      </c>
      <c r="V45" s="28">
        <v>44620</v>
      </c>
      <c r="W45" s="27" t="s">
        <v>261</v>
      </c>
      <c r="X45" s="28" t="s">
        <v>262</v>
      </c>
      <c r="Y45" s="27" t="s">
        <v>263</v>
      </c>
      <c r="Z45" s="28">
        <v>44650</v>
      </c>
      <c r="AA45" s="27" t="s">
        <v>264</v>
      </c>
      <c r="AB45" s="27" t="s">
        <v>265</v>
      </c>
      <c r="AC45" s="27" t="s">
        <v>694</v>
      </c>
      <c r="AD45" s="27" t="s">
        <v>267</v>
      </c>
      <c r="AE45" s="27" t="s">
        <v>600</v>
      </c>
      <c r="AF45" s="27" t="s">
        <v>687</v>
      </c>
      <c r="AG45" s="29">
        <v>467000</v>
      </c>
      <c r="AH45" s="27" t="s">
        <v>263</v>
      </c>
      <c r="AI45" s="27">
        <v>44622</v>
      </c>
      <c r="AJ45" s="28">
        <v>44627</v>
      </c>
      <c r="AK45" s="27" t="s">
        <v>268</v>
      </c>
      <c r="AL45" s="27" t="s">
        <v>269</v>
      </c>
      <c r="AM45" s="27" t="s">
        <v>265</v>
      </c>
      <c r="AN45" s="27" t="s">
        <v>270</v>
      </c>
      <c r="AO45" s="27" t="s">
        <v>263</v>
      </c>
      <c r="AP45" s="27" t="s">
        <v>261</v>
      </c>
      <c r="AQ45" s="28" t="s">
        <v>262</v>
      </c>
      <c r="AR45" s="27" t="s">
        <v>261</v>
      </c>
      <c r="AS45" s="28" t="s">
        <v>262</v>
      </c>
      <c r="AT45" s="27" t="s">
        <v>261</v>
      </c>
      <c r="AU45" s="28" t="s">
        <v>262</v>
      </c>
      <c r="AV45" s="27" t="s">
        <v>261</v>
      </c>
      <c r="AW45" s="28" t="s">
        <v>262</v>
      </c>
      <c r="AX45" s="27" t="s">
        <v>263</v>
      </c>
      <c r="AY45" s="28">
        <v>44620</v>
      </c>
      <c r="AZ45" s="27" t="s">
        <v>262</v>
      </c>
      <c r="BA45" s="27" t="s">
        <v>262</v>
      </c>
      <c r="BB45" s="27" t="s">
        <v>261</v>
      </c>
      <c r="BC45" s="28" t="s">
        <v>262</v>
      </c>
      <c r="BD45" s="27" t="s">
        <v>261</v>
      </c>
      <c r="BE45" s="30" t="s">
        <v>262</v>
      </c>
      <c r="BF45" t="s">
        <v>685</v>
      </c>
      <c r="BG45" t="s">
        <v>571</v>
      </c>
      <c r="BH45" t="s">
        <v>272</v>
      </c>
      <c r="BI45" t="s">
        <v>695</v>
      </c>
      <c r="BJ45" t="s">
        <v>210</v>
      </c>
      <c r="BK45" t="s">
        <v>211</v>
      </c>
      <c r="BL45" t="s">
        <v>212</v>
      </c>
      <c r="BM45" t="s">
        <v>688</v>
      </c>
      <c r="BN45" t="s">
        <v>214</v>
      </c>
      <c r="BO45" t="s">
        <v>276</v>
      </c>
      <c r="BP45" t="s">
        <v>219</v>
      </c>
      <c r="BQ45" t="s">
        <v>216</v>
      </c>
      <c r="BR45" t="s">
        <v>685</v>
      </c>
      <c r="BS45" t="s">
        <v>696</v>
      </c>
      <c r="BT45" t="s">
        <v>696</v>
      </c>
      <c r="BU45" t="s">
        <v>696</v>
      </c>
      <c r="BV45" t="s">
        <v>214</v>
      </c>
      <c r="CC45" t="s">
        <v>214</v>
      </c>
      <c r="CG45" t="s">
        <v>219</v>
      </c>
      <c r="CI45" t="s">
        <v>335</v>
      </c>
      <c r="CJ45" t="s">
        <v>697</v>
      </c>
      <c r="CK45" t="s">
        <v>335</v>
      </c>
      <c r="CL45" t="s">
        <v>222</v>
      </c>
      <c r="CN45" t="s">
        <v>306</v>
      </c>
      <c r="CP45" t="s">
        <v>225</v>
      </c>
      <c r="CQ45" t="s">
        <v>225</v>
      </c>
      <c r="CR45" t="s">
        <v>250</v>
      </c>
      <c r="CS45" t="s">
        <v>244</v>
      </c>
      <c r="CT45" t="s">
        <v>214</v>
      </c>
      <c r="CU45" t="s">
        <v>214</v>
      </c>
      <c r="CV45" t="s">
        <v>244</v>
      </c>
      <c r="CW45" t="s">
        <v>244</v>
      </c>
      <c r="CX45" t="s">
        <v>287</v>
      </c>
      <c r="CY45" t="s">
        <v>287</v>
      </c>
      <c r="CZ45" t="s">
        <v>214</v>
      </c>
      <c r="DA45" t="s">
        <v>219</v>
      </c>
      <c r="DB45" t="s">
        <v>230</v>
      </c>
      <c r="DC45" t="s">
        <v>230</v>
      </c>
      <c r="DD45" t="s">
        <v>214</v>
      </c>
      <c r="DE45" t="s">
        <v>546</v>
      </c>
      <c r="DG45" t="s">
        <v>546</v>
      </c>
      <c r="DI45" t="s">
        <v>338</v>
      </c>
      <c r="DK45" t="s">
        <v>237</v>
      </c>
      <c r="DL45" t="s">
        <v>237</v>
      </c>
      <c r="DM45" t="s">
        <v>214</v>
      </c>
      <c r="DN45" t="s">
        <v>219</v>
      </c>
      <c r="DO45" t="s">
        <v>288</v>
      </c>
      <c r="DP45" t="s">
        <v>399</v>
      </c>
      <c r="DR45" t="s">
        <v>235</v>
      </c>
      <c r="DT45" t="s">
        <v>214</v>
      </c>
      <c r="DU45" t="s">
        <v>214</v>
      </c>
      <c r="DV45" t="s">
        <v>452</v>
      </c>
      <c r="DW45" t="s">
        <v>698</v>
      </c>
      <c r="DX45" t="s">
        <v>237</v>
      </c>
      <c r="DY45" t="s">
        <v>237</v>
      </c>
      <c r="DZ45" t="s">
        <v>485</v>
      </c>
      <c r="EA45" t="s">
        <v>237</v>
      </c>
      <c r="EB45" t="s">
        <v>237</v>
      </c>
      <c r="EC45" t="s">
        <v>237</v>
      </c>
      <c r="ED45" t="s">
        <v>237</v>
      </c>
      <c r="EE45" t="s">
        <v>219</v>
      </c>
      <c r="EF45" t="s">
        <v>219</v>
      </c>
      <c r="EK45" t="s">
        <v>237</v>
      </c>
      <c r="EL45" t="s">
        <v>237</v>
      </c>
      <c r="EM45" t="s">
        <v>486</v>
      </c>
      <c r="EN45" t="s">
        <v>486</v>
      </c>
      <c r="EO45" t="s">
        <v>486</v>
      </c>
      <c r="EP45" t="s">
        <v>486</v>
      </c>
      <c r="EQ45" t="s">
        <v>214</v>
      </c>
      <c r="ER45" t="s">
        <v>214</v>
      </c>
      <c r="ES45" t="s">
        <v>233</v>
      </c>
      <c r="ET45" t="s">
        <v>233</v>
      </c>
      <c r="EU45" t="s">
        <v>237</v>
      </c>
      <c r="EV45" t="s">
        <v>237</v>
      </c>
      <c r="EW45" t="s">
        <v>310</v>
      </c>
      <c r="EX45" t="s">
        <v>310</v>
      </c>
      <c r="EY45" t="s">
        <v>237</v>
      </c>
      <c r="EZ45" t="s">
        <v>241</v>
      </c>
      <c r="FA45" t="s">
        <v>241</v>
      </c>
      <c r="FB45" t="s">
        <v>237</v>
      </c>
      <c r="FC45" t="s">
        <v>237</v>
      </c>
      <c r="FD45" t="s">
        <v>237</v>
      </c>
      <c r="FE45" t="s">
        <v>250</v>
      </c>
      <c r="FF45" t="s">
        <v>244</v>
      </c>
      <c r="FG45" t="s">
        <v>390</v>
      </c>
      <c r="FH45" t="s">
        <v>390</v>
      </c>
      <c r="FI45" t="s">
        <v>214</v>
      </c>
      <c r="FJ45" t="s">
        <v>214</v>
      </c>
      <c r="FK45" t="s">
        <v>214</v>
      </c>
      <c r="FL45" t="s">
        <v>214</v>
      </c>
      <c r="FM45" t="s">
        <v>245</v>
      </c>
      <c r="FN45" t="s">
        <v>245</v>
      </c>
      <c r="FO45" t="s">
        <v>219</v>
      </c>
      <c r="FP45" t="s">
        <v>219</v>
      </c>
      <c r="FQ45" t="s">
        <v>241</v>
      </c>
      <c r="FR45" t="s">
        <v>241</v>
      </c>
      <c r="FS45" t="s">
        <v>241</v>
      </c>
      <c r="FT45" t="s">
        <v>241</v>
      </c>
      <c r="FU45" t="s">
        <v>219</v>
      </c>
      <c r="FV45" t="s">
        <v>241</v>
      </c>
      <c r="FW45" t="s">
        <v>241</v>
      </c>
      <c r="FX45" t="s">
        <v>241</v>
      </c>
      <c r="FY45" t="s">
        <v>241</v>
      </c>
      <c r="FZ45" t="s">
        <v>248</v>
      </c>
      <c r="GA45" t="s">
        <v>248</v>
      </c>
      <c r="GB45" t="s">
        <v>227</v>
      </c>
      <c r="GC45" t="s">
        <v>227</v>
      </c>
      <c r="GD45" t="s">
        <v>293</v>
      </c>
      <c r="GE45" t="s">
        <v>241</v>
      </c>
      <c r="GF45" t="s">
        <v>293</v>
      </c>
      <c r="GG45" t="s">
        <v>244</v>
      </c>
      <c r="GH45" t="s">
        <v>241</v>
      </c>
      <c r="GI45" t="s">
        <v>250</v>
      </c>
      <c r="GJ45" t="s">
        <v>244</v>
      </c>
      <c r="GK45" t="s">
        <v>250</v>
      </c>
      <c r="GL45" t="s">
        <v>227</v>
      </c>
      <c r="GM45" t="s">
        <v>227</v>
      </c>
      <c r="GN45" t="s">
        <v>219</v>
      </c>
      <c r="GO45" t="s">
        <v>214</v>
      </c>
      <c r="GP45" t="s">
        <v>251</v>
      </c>
      <c r="GQ45" t="s">
        <v>251</v>
      </c>
      <c r="GR45" t="s">
        <v>251</v>
      </c>
      <c r="GS45" t="s">
        <v>214</v>
      </c>
      <c r="GT45" t="s">
        <v>241</v>
      </c>
      <c r="GU45" t="s">
        <v>214</v>
      </c>
      <c r="GV45" t="s">
        <v>241</v>
      </c>
      <c r="GW45" t="s">
        <v>297</v>
      </c>
      <c r="GX45" t="s">
        <v>297</v>
      </c>
      <c r="GY45" t="s">
        <v>491</v>
      </c>
      <c r="GZ45" t="s">
        <v>241</v>
      </c>
      <c r="HA45" t="s">
        <v>298</v>
      </c>
      <c r="HB45" t="s">
        <v>241</v>
      </c>
      <c r="HC45" t="s">
        <v>315</v>
      </c>
      <c r="HD45" t="s">
        <v>361</v>
      </c>
      <c r="HE45" t="s">
        <v>317</v>
      </c>
      <c r="HF45" t="s">
        <v>241</v>
      </c>
      <c r="HG45" t="s">
        <v>362</v>
      </c>
      <c r="HH45" t="s">
        <v>241</v>
      </c>
      <c r="HI45" t="s">
        <v>241</v>
      </c>
      <c r="HJ45" t="s">
        <v>219</v>
      </c>
      <c r="HK45" t="s">
        <v>241</v>
      </c>
      <c r="HL45" s="12"/>
      <c r="HM45">
        <v>0.5</v>
      </c>
      <c r="HN45">
        <v>0.5</v>
      </c>
      <c r="HO45">
        <v>1</v>
      </c>
      <c r="HP45">
        <v>0.75</v>
      </c>
      <c r="HQ45">
        <v>1</v>
      </c>
      <c r="HR45">
        <v>0.5</v>
      </c>
      <c r="HS45">
        <v>1</v>
      </c>
      <c r="HT45">
        <v>1</v>
      </c>
      <c r="HU45">
        <v>0</v>
      </c>
      <c r="HV45">
        <v>0.5</v>
      </c>
      <c r="HW45">
        <v>0.5</v>
      </c>
      <c r="HX45">
        <v>0.5</v>
      </c>
      <c r="HZ45">
        <v>0.5</v>
      </c>
      <c r="IA45" s="4">
        <v>1</v>
      </c>
      <c r="IB45">
        <v>0.25</v>
      </c>
      <c r="IC45">
        <v>0.5</v>
      </c>
      <c r="ID45">
        <v>0.5</v>
      </c>
      <c r="IE45">
        <v>0.5</v>
      </c>
      <c r="IG45">
        <v>0.5</v>
      </c>
      <c r="IH45">
        <v>0.5</v>
      </c>
      <c r="II45">
        <v>0.75</v>
      </c>
      <c r="IJ45">
        <v>0.75</v>
      </c>
      <c r="IK45">
        <v>1</v>
      </c>
      <c r="IL45">
        <v>1</v>
      </c>
      <c r="IM45">
        <v>0.75</v>
      </c>
      <c r="IN45">
        <v>1</v>
      </c>
      <c r="IO45">
        <v>1</v>
      </c>
      <c r="IQ45">
        <v>0</v>
      </c>
      <c r="IS45">
        <f t="shared" si="0"/>
        <v>7.4999999999999997E-2</v>
      </c>
      <c r="IT45">
        <f t="shared" si="1"/>
        <v>0.06</v>
      </c>
      <c r="IU45">
        <f t="shared" si="2"/>
        <v>0.08</v>
      </c>
      <c r="IV45">
        <f t="shared" si="3"/>
        <v>7.5000000000000011E-2</v>
      </c>
      <c r="IW45">
        <f t="shared" si="4"/>
        <v>0.08</v>
      </c>
      <c r="IX45">
        <f t="shared" si="5"/>
        <v>6.5000000000000002E-2</v>
      </c>
      <c r="IY45">
        <f t="shared" si="6"/>
        <v>0.1</v>
      </c>
      <c r="IZ45">
        <f t="shared" si="7"/>
        <v>0.11</v>
      </c>
      <c r="JA45">
        <f t="shared" si="8"/>
        <v>0</v>
      </c>
      <c r="JB45">
        <f t="shared" si="9"/>
        <v>0.05</v>
      </c>
      <c r="JC45">
        <f t="shared" si="10"/>
        <v>0.06</v>
      </c>
      <c r="JD45">
        <f t="shared" si="11"/>
        <v>5.5E-2</v>
      </c>
      <c r="JE45">
        <f t="shared" si="12"/>
        <v>0</v>
      </c>
      <c r="JF45">
        <f t="shared" si="13"/>
        <v>0.06</v>
      </c>
      <c r="JG45" s="5">
        <f t="shared" si="14"/>
        <v>0.05</v>
      </c>
      <c r="JH45">
        <f t="shared" si="15"/>
        <v>0</v>
      </c>
      <c r="JI45">
        <f t="shared" si="15"/>
        <v>0</v>
      </c>
      <c r="JJ45">
        <f t="shared" si="16"/>
        <v>0.1</v>
      </c>
      <c r="JK45">
        <f t="shared" si="17"/>
        <v>7.4999999999999997E-2</v>
      </c>
      <c r="JL45" s="6">
        <f t="shared" si="18"/>
        <v>3.6666666666666667E-2</v>
      </c>
      <c r="JM45">
        <f t="shared" si="19"/>
        <v>0.06</v>
      </c>
      <c r="JN45">
        <f t="shared" si="20"/>
        <v>2.5000000000000001E-2</v>
      </c>
      <c r="JO45">
        <f t="shared" si="21"/>
        <v>0.11249999999999999</v>
      </c>
      <c r="JP45">
        <f t="shared" si="22"/>
        <v>7.5000000000000011E-2</v>
      </c>
      <c r="JQ45">
        <f t="shared" si="23"/>
        <v>0.12</v>
      </c>
      <c r="JR45">
        <f t="shared" si="24"/>
        <v>0.11</v>
      </c>
      <c r="JS45">
        <f t="shared" si="25"/>
        <v>7.5000000000000011E-2</v>
      </c>
      <c r="JT45">
        <f t="shared" si="25"/>
        <v>0.1</v>
      </c>
      <c r="JU45">
        <f t="shared" si="26"/>
        <v>1</v>
      </c>
      <c r="JV45">
        <f t="shared" si="26"/>
        <v>0</v>
      </c>
      <c r="JW45">
        <f t="shared" si="27"/>
        <v>0.15</v>
      </c>
      <c r="JY45">
        <f t="shared" si="28"/>
        <v>2.5000000000000001E-2</v>
      </c>
      <c r="JZ45">
        <f t="shared" si="29"/>
        <v>0.04</v>
      </c>
      <c r="KA45">
        <f t="shared" si="30"/>
        <v>0.02</v>
      </c>
      <c r="KB45">
        <f t="shared" si="30"/>
        <v>1.4999999999999999E-2</v>
      </c>
      <c r="KC45">
        <f t="shared" si="31"/>
        <v>0.04</v>
      </c>
      <c r="KD45">
        <f t="shared" si="57"/>
        <v>1.4999999999999999E-2</v>
      </c>
      <c r="KE45">
        <f t="shared" si="57"/>
        <v>0.03</v>
      </c>
      <c r="KF45">
        <f t="shared" si="57"/>
        <v>0.03</v>
      </c>
      <c r="KG45">
        <f t="shared" si="56"/>
        <v>0</v>
      </c>
      <c r="KH45">
        <f t="shared" si="56"/>
        <v>1.4999999999999999E-2</v>
      </c>
      <c r="KI45">
        <f t="shared" si="56"/>
        <v>1.4999999999999999E-2</v>
      </c>
      <c r="KJ45">
        <f t="shared" si="56"/>
        <v>1.4999999999999999E-2</v>
      </c>
      <c r="KK45">
        <f t="shared" si="33"/>
        <v>0</v>
      </c>
      <c r="KL45">
        <f t="shared" si="34"/>
        <v>0.02</v>
      </c>
      <c r="KM45" s="5">
        <f t="shared" si="35"/>
        <v>0.05</v>
      </c>
      <c r="KN45">
        <f t="shared" si="36"/>
        <v>0</v>
      </c>
      <c r="KO45">
        <f t="shared" si="36"/>
        <v>0</v>
      </c>
      <c r="KP45">
        <f t="shared" si="37"/>
        <v>0.03</v>
      </c>
      <c r="KQ45">
        <f t="shared" si="38"/>
        <v>1.4999999999999999E-2</v>
      </c>
      <c r="KR45" s="6">
        <f t="shared" si="39"/>
        <v>1.8333333333333333E-2</v>
      </c>
      <c r="KS45">
        <f t="shared" si="40"/>
        <v>0.02</v>
      </c>
      <c r="KT45">
        <f t="shared" si="41"/>
        <v>1.4999999999999999E-2</v>
      </c>
      <c r="KU45">
        <f t="shared" si="42"/>
        <v>0.03</v>
      </c>
      <c r="KV45">
        <f t="shared" si="43"/>
        <v>3.7500000000000006E-2</v>
      </c>
      <c r="KW45">
        <f t="shared" si="44"/>
        <v>0.01</v>
      </c>
      <c r="KX45">
        <f t="shared" si="45"/>
        <v>0</v>
      </c>
      <c r="KY45">
        <f t="shared" si="46"/>
        <v>0.03</v>
      </c>
      <c r="KZ45">
        <f t="shared" si="47"/>
        <v>0.03</v>
      </c>
      <c r="LA45">
        <f t="shared" si="48"/>
        <v>1</v>
      </c>
      <c r="LB45">
        <f t="shared" si="48"/>
        <v>0</v>
      </c>
      <c r="LC45">
        <f t="shared" si="49"/>
        <v>0.1</v>
      </c>
      <c r="LE45" t="str">
        <f t="shared" si="53"/>
        <v>Mali</v>
      </c>
      <c r="LF45">
        <f t="shared" si="54"/>
        <v>0.64500000000000002</v>
      </c>
      <c r="LG45" s="6">
        <f t="shared" si="50"/>
        <v>0.48666666666666669</v>
      </c>
      <c r="LH45">
        <f t="shared" si="51"/>
        <v>0.8274999999999999</v>
      </c>
      <c r="LI45" s="6">
        <f t="shared" si="55"/>
        <v>0.6658333333333335</v>
      </c>
      <c r="LJ45">
        <f t="shared" si="52"/>
        <v>0</v>
      </c>
    </row>
    <row r="46" spans="1:322" x14ac:dyDescent="0.35">
      <c r="A46" s="3">
        <v>44894</v>
      </c>
      <c r="B46" t="s">
        <v>699</v>
      </c>
      <c r="D46" s="24" t="s">
        <v>321</v>
      </c>
      <c r="E46" s="24" t="s">
        <v>262</v>
      </c>
      <c r="F46" s="24">
        <v>22</v>
      </c>
      <c r="G46" s="24" t="s">
        <v>258</v>
      </c>
      <c r="H46" s="24" t="s">
        <v>259</v>
      </c>
      <c r="I46" s="24" t="s">
        <v>207</v>
      </c>
      <c r="J46" s="24" t="s">
        <v>685</v>
      </c>
      <c r="K46" s="25">
        <v>44621</v>
      </c>
      <c r="L46" s="25">
        <v>44621</v>
      </c>
      <c r="M46" s="25">
        <v>44618</v>
      </c>
      <c r="N46" s="24" t="s">
        <v>261</v>
      </c>
      <c r="O46" s="24" t="s">
        <v>261</v>
      </c>
      <c r="P46" s="24" t="s">
        <v>261</v>
      </c>
      <c r="Q46" s="24" t="s">
        <v>324</v>
      </c>
      <c r="R46" s="25">
        <v>44619</v>
      </c>
      <c r="S46" s="25">
        <v>44619</v>
      </c>
      <c r="T46" s="24" t="s">
        <v>263</v>
      </c>
      <c r="U46" s="24" t="s">
        <v>263</v>
      </c>
      <c r="V46" s="25">
        <v>44620</v>
      </c>
      <c r="W46" s="24" t="s">
        <v>261</v>
      </c>
      <c r="X46" s="25" t="s">
        <v>262</v>
      </c>
      <c r="Y46" s="24" t="s">
        <v>263</v>
      </c>
      <c r="Z46" s="25">
        <v>44650</v>
      </c>
      <c r="AA46" s="24" t="s">
        <v>264</v>
      </c>
      <c r="AB46" s="24" t="s">
        <v>265</v>
      </c>
      <c r="AC46" s="24" t="s">
        <v>694</v>
      </c>
      <c r="AD46" s="24" t="s">
        <v>267</v>
      </c>
      <c r="AE46" s="24" t="s">
        <v>600</v>
      </c>
      <c r="AF46" s="24" t="s">
        <v>687</v>
      </c>
      <c r="AG46" s="31">
        <v>467000</v>
      </c>
      <c r="AH46" s="24" t="s">
        <v>263</v>
      </c>
      <c r="AI46" s="24">
        <v>44622</v>
      </c>
      <c r="AJ46" s="25">
        <v>44627</v>
      </c>
      <c r="AK46" s="24" t="s">
        <v>268</v>
      </c>
      <c r="AL46" s="24" t="s">
        <v>269</v>
      </c>
      <c r="AM46" s="24" t="s">
        <v>265</v>
      </c>
      <c r="AN46" s="24" t="s">
        <v>270</v>
      </c>
      <c r="AO46" s="24" t="s">
        <v>263</v>
      </c>
      <c r="AP46" s="24" t="s">
        <v>261</v>
      </c>
      <c r="AQ46" s="25" t="s">
        <v>262</v>
      </c>
      <c r="AR46" s="24" t="s">
        <v>261</v>
      </c>
      <c r="AS46" s="25" t="s">
        <v>262</v>
      </c>
      <c r="AT46" s="24" t="s">
        <v>261</v>
      </c>
      <c r="AU46" s="25" t="s">
        <v>262</v>
      </c>
      <c r="AV46" s="24" t="s">
        <v>261</v>
      </c>
      <c r="AW46" s="25" t="s">
        <v>262</v>
      </c>
      <c r="AX46" s="24" t="s">
        <v>263</v>
      </c>
      <c r="AY46" s="25">
        <v>44620</v>
      </c>
      <c r="AZ46" s="27" t="s">
        <v>262</v>
      </c>
      <c r="BA46" s="27" t="s">
        <v>262</v>
      </c>
      <c r="BB46" s="24" t="s">
        <v>261</v>
      </c>
      <c r="BC46" s="25" t="s">
        <v>262</v>
      </c>
      <c r="BD46" s="24" t="s">
        <v>263</v>
      </c>
      <c r="BE46" s="26">
        <v>44623</v>
      </c>
      <c r="BF46" t="s">
        <v>685</v>
      </c>
      <c r="BG46" t="s">
        <v>571</v>
      </c>
      <c r="BH46" t="s">
        <v>208</v>
      </c>
      <c r="BI46" t="s">
        <v>384</v>
      </c>
      <c r="BJ46" t="s">
        <v>210</v>
      </c>
      <c r="BK46" t="s">
        <v>274</v>
      </c>
      <c r="BL46" t="s">
        <v>212</v>
      </c>
      <c r="BM46" t="s">
        <v>688</v>
      </c>
      <c r="BN46" t="s">
        <v>214</v>
      </c>
      <c r="BO46" t="s">
        <v>302</v>
      </c>
      <c r="BP46" t="s">
        <v>219</v>
      </c>
      <c r="BQ46" t="s">
        <v>216</v>
      </c>
      <c r="BR46" t="s">
        <v>685</v>
      </c>
      <c r="BS46" t="s">
        <v>700</v>
      </c>
      <c r="BT46" t="s">
        <v>701</v>
      </c>
      <c r="BU46" t="s">
        <v>702</v>
      </c>
      <c r="BV46" t="s">
        <v>214</v>
      </c>
      <c r="CC46" t="s">
        <v>214</v>
      </c>
      <c r="CG46" t="s">
        <v>219</v>
      </c>
      <c r="CI46" t="s">
        <v>220</v>
      </c>
      <c r="CJ46" t="s">
        <v>703</v>
      </c>
      <c r="CK46" t="s">
        <v>220</v>
      </c>
      <c r="CL46" t="s">
        <v>222</v>
      </c>
      <c r="CN46" t="s">
        <v>306</v>
      </c>
      <c r="CP46" t="s">
        <v>284</v>
      </c>
      <c r="CQ46" t="s">
        <v>370</v>
      </c>
      <c r="CR46" t="s">
        <v>244</v>
      </c>
      <c r="CS46" t="s">
        <v>244</v>
      </c>
      <c r="CT46" t="s">
        <v>214</v>
      </c>
      <c r="CU46" t="s">
        <v>214</v>
      </c>
      <c r="CV46" t="s">
        <v>244</v>
      </c>
      <c r="CW46" t="s">
        <v>244</v>
      </c>
      <c r="CX46" t="s">
        <v>450</v>
      </c>
      <c r="CY46" t="s">
        <v>450</v>
      </c>
      <c r="CZ46" t="s">
        <v>214</v>
      </c>
      <c r="DA46" t="s">
        <v>219</v>
      </c>
      <c r="DB46" t="s">
        <v>229</v>
      </c>
      <c r="DC46" t="s">
        <v>230</v>
      </c>
      <c r="DD46" t="s">
        <v>214</v>
      </c>
      <c r="DE46" t="s">
        <v>337</v>
      </c>
      <c r="DG46" t="s">
        <v>337</v>
      </c>
      <c r="DI46" t="s">
        <v>338</v>
      </c>
      <c r="DK46" t="s">
        <v>237</v>
      </c>
      <c r="DL46" t="s">
        <v>237</v>
      </c>
      <c r="DM46" t="s">
        <v>219</v>
      </c>
      <c r="DN46" t="s">
        <v>219</v>
      </c>
      <c r="DO46" t="s">
        <v>414</v>
      </c>
      <c r="DP46" t="s">
        <v>399</v>
      </c>
      <c r="DR46" t="s">
        <v>235</v>
      </c>
      <c r="DT46" t="s">
        <v>214</v>
      </c>
      <c r="DU46" t="s">
        <v>214</v>
      </c>
      <c r="DV46" t="s">
        <v>459</v>
      </c>
      <c r="DX46" t="s">
        <v>237</v>
      </c>
      <c r="DY46" t="s">
        <v>237</v>
      </c>
      <c r="DZ46" t="s">
        <v>485</v>
      </c>
      <c r="EA46" t="s">
        <v>237</v>
      </c>
      <c r="EB46" t="s">
        <v>237</v>
      </c>
      <c r="EC46" t="s">
        <v>237</v>
      </c>
      <c r="ED46" t="s">
        <v>237</v>
      </c>
      <c r="EE46" t="s">
        <v>219</v>
      </c>
      <c r="EF46" t="s">
        <v>219</v>
      </c>
      <c r="EK46" t="s">
        <v>242</v>
      </c>
      <c r="EL46" t="s">
        <v>242</v>
      </c>
      <c r="EM46" t="s">
        <v>240</v>
      </c>
      <c r="EN46" t="s">
        <v>240</v>
      </c>
      <c r="EO46" t="s">
        <v>486</v>
      </c>
      <c r="EP46" t="s">
        <v>486</v>
      </c>
      <c r="EQ46" t="s">
        <v>214</v>
      </c>
      <c r="ER46" t="s">
        <v>214</v>
      </c>
      <c r="ES46" t="s">
        <v>233</v>
      </c>
      <c r="ET46" t="s">
        <v>233</v>
      </c>
      <c r="EU46" t="s">
        <v>237</v>
      </c>
      <c r="EV46" t="s">
        <v>237</v>
      </c>
      <c r="EW46" t="s">
        <v>243</v>
      </c>
      <c r="EX46" t="s">
        <v>243</v>
      </c>
      <c r="EY46" t="s">
        <v>237</v>
      </c>
      <c r="EZ46" t="s">
        <v>241</v>
      </c>
      <c r="FA46" t="s">
        <v>241</v>
      </c>
      <c r="FB46" t="s">
        <v>237</v>
      </c>
      <c r="FC46" t="s">
        <v>237</v>
      </c>
      <c r="FD46" t="s">
        <v>237</v>
      </c>
      <c r="FE46" t="s">
        <v>244</v>
      </c>
      <c r="FF46" t="s">
        <v>244</v>
      </c>
      <c r="FG46" t="s">
        <v>390</v>
      </c>
      <c r="FH46" t="s">
        <v>390</v>
      </c>
      <c r="FI46" t="s">
        <v>214</v>
      </c>
      <c r="FJ46" t="s">
        <v>214</v>
      </c>
      <c r="FK46" t="s">
        <v>214</v>
      </c>
      <c r="FL46" t="s">
        <v>214</v>
      </c>
      <c r="FM46" t="s">
        <v>245</v>
      </c>
      <c r="FN46" t="s">
        <v>245</v>
      </c>
      <c r="FO46" t="s">
        <v>219</v>
      </c>
      <c r="FP46" t="s">
        <v>219</v>
      </c>
      <c r="FQ46" t="s">
        <v>241</v>
      </c>
      <c r="FR46" t="s">
        <v>241</v>
      </c>
      <c r="FS46" t="s">
        <v>241</v>
      </c>
      <c r="FT46" t="s">
        <v>241</v>
      </c>
      <c r="FU46" t="s">
        <v>219</v>
      </c>
      <c r="FV46" t="s">
        <v>241</v>
      </c>
      <c r="FW46" t="s">
        <v>241</v>
      </c>
      <c r="FX46" t="s">
        <v>241</v>
      </c>
      <c r="FY46" t="s">
        <v>241</v>
      </c>
      <c r="FZ46" t="s">
        <v>248</v>
      </c>
      <c r="GA46" t="s">
        <v>248</v>
      </c>
      <c r="GB46" t="s">
        <v>227</v>
      </c>
      <c r="GC46" t="s">
        <v>227</v>
      </c>
      <c r="GD46" t="s">
        <v>293</v>
      </c>
      <c r="GE46" t="s">
        <v>241</v>
      </c>
      <c r="GF46" t="s">
        <v>293</v>
      </c>
      <c r="GG46" t="s">
        <v>244</v>
      </c>
      <c r="GH46" t="s">
        <v>241</v>
      </c>
      <c r="GI46" t="s">
        <v>286</v>
      </c>
      <c r="GJ46" t="s">
        <v>244</v>
      </c>
      <c r="GK46" t="s">
        <v>250</v>
      </c>
      <c r="GL46" t="s">
        <v>244</v>
      </c>
      <c r="GM46" t="s">
        <v>244</v>
      </c>
      <c r="GN46" t="s">
        <v>219</v>
      </c>
      <c r="GO46" t="s">
        <v>214</v>
      </c>
      <c r="GP46" t="s">
        <v>251</v>
      </c>
      <c r="GQ46" t="s">
        <v>251</v>
      </c>
      <c r="GR46" t="s">
        <v>251</v>
      </c>
      <c r="GS46" t="s">
        <v>214</v>
      </c>
      <c r="GT46" t="s">
        <v>241</v>
      </c>
      <c r="GU46" t="s">
        <v>214</v>
      </c>
      <c r="GV46" t="s">
        <v>241</v>
      </c>
      <c r="GW46" t="s">
        <v>297</v>
      </c>
      <c r="GX46" t="s">
        <v>297</v>
      </c>
      <c r="GY46" t="s">
        <v>254</v>
      </c>
      <c r="GZ46" t="s">
        <v>241</v>
      </c>
      <c r="HA46" t="s">
        <v>298</v>
      </c>
      <c r="HB46" t="s">
        <v>241</v>
      </c>
      <c r="HC46" t="s">
        <v>315</v>
      </c>
      <c r="HD46" t="s">
        <v>361</v>
      </c>
      <c r="HE46" t="s">
        <v>317</v>
      </c>
      <c r="HF46" t="s">
        <v>241</v>
      </c>
      <c r="HG46" t="s">
        <v>362</v>
      </c>
      <c r="HH46" t="s">
        <v>241</v>
      </c>
      <c r="HI46" t="s">
        <v>241</v>
      </c>
      <c r="HJ46" t="s">
        <v>219</v>
      </c>
      <c r="HK46" t="s">
        <v>241</v>
      </c>
      <c r="HL46" s="12"/>
      <c r="HM46">
        <v>0.25</v>
      </c>
      <c r="HN46">
        <v>0.75</v>
      </c>
      <c r="HO46">
        <v>1</v>
      </c>
      <c r="HP46">
        <v>0.75</v>
      </c>
      <c r="HQ46">
        <v>0</v>
      </c>
      <c r="HR46">
        <v>0.5</v>
      </c>
      <c r="HS46">
        <v>0</v>
      </c>
      <c r="HT46">
        <v>1</v>
      </c>
      <c r="HU46">
        <v>0</v>
      </c>
      <c r="HV46">
        <v>0.5</v>
      </c>
      <c r="HW46">
        <v>0.5</v>
      </c>
      <c r="HX46">
        <v>0.5</v>
      </c>
      <c r="HZ46">
        <v>0.75</v>
      </c>
      <c r="IA46" s="4">
        <v>1</v>
      </c>
      <c r="IB46">
        <v>0.25</v>
      </c>
      <c r="IC46">
        <v>0.5</v>
      </c>
      <c r="ID46">
        <v>0.5</v>
      </c>
      <c r="IE46">
        <v>0.5</v>
      </c>
      <c r="IG46">
        <v>0.25</v>
      </c>
      <c r="IH46">
        <v>0.5</v>
      </c>
      <c r="II46">
        <v>0.75</v>
      </c>
      <c r="IJ46">
        <v>0.75</v>
      </c>
      <c r="IK46">
        <v>1</v>
      </c>
      <c r="IL46">
        <v>1</v>
      </c>
      <c r="IM46">
        <v>0.75</v>
      </c>
      <c r="IN46">
        <v>1</v>
      </c>
      <c r="IO46">
        <v>1</v>
      </c>
      <c r="IQ46">
        <v>0</v>
      </c>
      <c r="IS46">
        <f t="shared" si="0"/>
        <v>3.7499999999999999E-2</v>
      </c>
      <c r="IT46">
        <f t="shared" si="1"/>
        <v>0.09</v>
      </c>
      <c r="IU46">
        <f t="shared" si="2"/>
        <v>0.08</v>
      </c>
      <c r="IV46">
        <f t="shared" si="3"/>
        <v>7.5000000000000011E-2</v>
      </c>
      <c r="IW46">
        <f t="shared" si="4"/>
        <v>0</v>
      </c>
      <c r="IX46">
        <f t="shared" si="5"/>
        <v>6.5000000000000002E-2</v>
      </c>
      <c r="IY46">
        <f t="shared" si="6"/>
        <v>0</v>
      </c>
      <c r="IZ46">
        <f t="shared" si="7"/>
        <v>0.11</v>
      </c>
      <c r="JA46">
        <f t="shared" si="8"/>
        <v>0</v>
      </c>
      <c r="JB46">
        <f t="shared" si="9"/>
        <v>0.05</v>
      </c>
      <c r="JC46">
        <f t="shared" si="10"/>
        <v>0.06</v>
      </c>
      <c r="JD46">
        <f t="shared" si="11"/>
        <v>5.5E-2</v>
      </c>
      <c r="JE46">
        <f t="shared" si="12"/>
        <v>0</v>
      </c>
      <c r="JF46">
        <f t="shared" si="13"/>
        <v>0.09</v>
      </c>
      <c r="JG46" s="5">
        <f t="shared" si="14"/>
        <v>0.05</v>
      </c>
      <c r="JH46">
        <f t="shared" si="15"/>
        <v>0</v>
      </c>
      <c r="JI46">
        <f t="shared" si="15"/>
        <v>0</v>
      </c>
      <c r="JJ46">
        <f t="shared" si="16"/>
        <v>0.1</v>
      </c>
      <c r="JK46">
        <f t="shared" si="17"/>
        <v>7.4999999999999997E-2</v>
      </c>
      <c r="JL46" s="6">
        <f t="shared" si="18"/>
        <v>0.04</v>
      </c>
      <c r="JM46">
        <f t="shared" si="19"/>
        <v>0.03</v>
      </c>
      <c r="JN46">
        <f t="shared" si="20"/>
        <v>2.5000000000000001E-2</v>
      </c>
      <c r="JO46">
        <f t="shared" si="21"/>
        <v>0.11249999999999999</v>
      </c>
      <c r="JP46">
        <f t="shared" si="22"/>
        <v>7.5000000000000011E-2</v>
      </c>
      <c r="JQ46">
        <f t="shared" si="23"/>
        <v>0.12</v>
      </c>
      <c r="JR46">
        <f t="shared" si="24"/>
        <v>0.11</v>
      </c>
      <c r="JS46">
        <f t="shared" si="25"/>
        <v>7.5000000000000011E-2</v>
      </c>
      <c r="JT46">
        <f t="shared" si="25"/>
        <v>0.1</v>
      </c>
      <c r="JU46">
        <f t="shared" si="26"/>
        <v>1</v>
      </c>
      <c r="JV46">
        <f t="shared" si="26"/>
        <v>0</v>
      </c>
      <c r="JW46">
        <f t="shared" si="27"/>
        <v>0.15</v>
      </c>
      <c r="JY46">
        <f t="shared" si="28"/>
        <v>1.2500000000000001E-2</v>
      </c>
      <c r="JZ46">
        <f t="shared" si="29"/>
        <v>0.06</v>
      </c>
      <c r="KA46">
        <f t="shared" si="30"/>
        <v>0.02</v>
      </c>
      <c r="KB46">
        <f t="shared" si="30"/>
        <v>1.4999999999999999E-2</v>
      </c>
      <c r="KC46">
        <f t="shared" si="31"/>
        <v>0</v>
      </c>
      <c r="KD46">
        <f t="shared" si="57"/>
        <v>1.4999999999999999E-2</v>
      </c>
      <c r="KE46">
        <f t="shared" si="57"/>
        <v>0</v>
      </c>
      <c r="KF46">
        <f t="shared" si="57"/>
        <v>0.03</v>
      </c>
      <c r="KG46">
        <f t="shared" si="56"/>
        <v>0</v>
      </c>
      <c r="KH46">
        <f t="shared" si="56"/>
        <v>1.4999999999999999E-2</v>
      </c>
      <c r="KI46">
        <f t="shared" si="56"/>
        <v>1.4999999999999999E-2</v>
      </c>
      <c r="KJ46">
        <f t="shared" si="56"/>
        <v>1.4999999999999999E-2</v>
      </c>
      <c r="KK46">
        <f t="shared" si="33"/>
        <v>0</v>
      </c>
      <c r="KL46">
        <f t="shared" si="34"/>
        <v>0.03</v>
      </c>
      <c r="KM46" s="5">
        <f t="shared" si="35"/>
        <v>0.05</v>
      </c>
      <c r="KN46">
        <f t="shared" si="36"/>
        <v>0</v>
      </c>
      <c r="KO46">
        <f t="shared" si="36"/>
        <v>0</v>
      </c>
      <c r="KP46">
        <f t="shared" si="37"/>
        <v>0.03</v>
      </c>
      <c r="KQ46">
        <f t="shared" si="38"/>
        <v>1.4999999999999999E-2</v>
      </c>
      <c r="KR46" s="6">
        <f t="shared" si="39"/>
        <v>0.02</v>
      </c>
      <c r="KS46">
        <f t="shared" si="40"/>
        <v>0.01</v>
      </c>
      <c r="KT46">
        <f t="shared" si="41"/>
        <v>1.4999999999999999E-2</v>
      </c>
      <c r="KU46">
        <f t="shared" si="42"/>
        <v>0.03</v>
      </c>
      <c r="KV46">
        <f t="shared" si="43"/>
        <v>3.7500000000000006E-2</v>
      </c>
      <c r="KW46">
        <f t="shared" si="44"/>
        <v>0.01</v>
      </c>
      <c r="KX46">
        <f t="shared" si="45"/>
        <v>0</v>
      </c>
      <c r="KY46">
        <f t="shared" si="46"/>
        <v>0.03</v>
      </c>
      <c r="KZ46">
        <f t="shared" si="47"/>
        <v>0.03</v>
      </c>
      <c r="LA46">
        <f t="shared" si="48"/>
        <v>1</v>
      </c>
      <c r="LB46">
        <f t="shared" si="48"/>
        <v>0</v>
      </c>
      <c r="LC46">
        <f t="shared" si="49"/>
        <v>0.1</v>
      </c>
      <c r="LE46" t="str">
        <f t="shared" si="53"/>
        <v>Mali</v>
      </c>
      <c r="LF46">
        <f t="shared" si="54"/>
        <v>0.45750000000000002</v>
      </c>
      <c r="LG46" s="6">
        <f t="shared" si="50"/>
        <v>0.52</v>
      </c>
      <c r="LH46">
        <f t="shared" si="51"/>
        <v>0.79749999999999999</v>
      </c>
      <c r="LI46" s="6">
        <f t="shared" si="55"/>
        <v>0.60500000000000009</v>
      </c>
      <c r="LJ46">
        <f t="shared" si="52"/>
        <v>0</v>
      </c>
    </row>
    <row r="47" spans="1:322" x14ac:dyDescent="0.35">
      <c r="A47" s="3">
        <v>44867</v>
      </c>
      <c r="B47" t="s">
        <v>704</v>
      </c>
      <c r="D47" s="27" t="s">
        <v>321</v>
      </c>
      <c r="E47" s="27" t="s">
        <v>262</v>
      </c>
      <c r="F47" s="27">
        <v>27</v>
      </c>
      <c r="G47" s="27" t="s">
        <v>258</v>
      </c>
      <c r="H47" s="27" t="s">
        <v>259</v>
      </c>
      <c r="I47" s="27" t="s">
        <v>207</v>
      </c>
      <c r="J47" s="27" t="s">
        <v>685</v>
      </c>
      <c r="K47" s="28">
        <v>44621</v>
      </c>
      <c r="L47" s="28">
        <v>44621</v>
      </c>
      <c r="M47" s="28">
        <v>44618</v>
      </c>
      <c r="N47" s="27" t="s">
        <v>261</v>
      </c>
      <c r="O47" s="27" t="s">
        <v>261</v>
      </c>
      <c r="P47" s="27" t="s">
        <v>261</v>
      </c>
      <c r="Q47" s="27" t="s">
        <v>324</v>
      </c>
      <c r="R47" s="28">
        <v>44619</v>
      </c>
      <c r="S47" s="28">
        <v>44619</v>
      </c>
      <c r="T47" s="27" t="s">
        <v>263</v>
      </c>
      <c r="U47" s="27" t="s">
        <v>263</v>
      </c>
      <c r="V47" s="28">
        <v>44620</v>
      </c>
      <c r="W47" s="27" t="s">
        <v>261</v>
      </c>
      <c r="X47" s="28" t="s">
        <v>262</v>
      </c>
      <c r="Y47" s="27" t="s">
        <v>263</v>
      </c>
      <c r="Z47" s="28">
        <v>44650</v>
      </c>
      <c r="AA47" s="27" t="s">
        <v>264</v>
      </c>
      <c r="AB47" s="27" t="s">
        <v>265</v>
      </c>
      <c r="AC47" s="27" t="s">
        <v>705</v>
      </c>
      <c r="AD47" s="27" t="s">
        <v>267</v>
      </c>
      <c r="AE47" s="27" t="s">
        <v>600</v>
      </c>
      <c r="AF47" s="27" t="s">
        <v>687</v>
      </c>
      <c r="AG47" s="29">
        <v>467000</v>
      </c>
      <c r="AH47" s="27" t="s">
        <v>263</v>
      </c>
      <c r="AI47" s="27">
        <v>44622</v>
      </c>
      <c r="AJ47" s="28">
        <v>44627</v>
      </c>
      <c r="AK47" s="27" t="s">
        <v>268</v>
      </c>
      <c r="AL47" s="27" t="s">
        <v>269</v>
      </c>
      <c r="AM47" s="27" t="s">
        <v>265</v>
      </c>
      <c r="AN47" s="27" t="s">
        <v>270</v>
      </c>
      <c r="AO47" s="27" t="s">
        <v>263</v>
      </c>
      <c r="AP47" s="27" t="s">
        <v>261</v>
      </c>
      <c r="AQ47" s="28" t="s">
        <v>262</v>
      </c>
      <c r="AR47" s="27" t="s">
        <v>261</v>
      </c>
      <c r="AS47" s="28" t="s">
        <v>262</v>
      </c>
      <c r="AT47" s="27" t="s">
        <v>261</v>
      </c>
      <c r="AU47" s="28" t="s">
        <v>262</v>
      </c>
      <c r="AV47" s="27" t="s">
        <v>261</v>
      </c>
      <c r="AW47" s="28" t="s">
        <v>262</v>
      </c>
      <c r="AX47" s="27" t="s">
        <v>263</v>
      </c>
      <c r="AY47" s="28">
        <v>44620</v>
      </c>
      <c r="AZ47" s="27" t="s">
        <v>263</v>
      </c>
      <c r="BA47" s="28">
        <v>44627</v>
      </c>
      <c r="BB47" s="27" t="s">
        <v>261</v>
      </c>
      <c r="BC47" s="28" t="s">
        <v>262</v>
      </c>
      <c r="BD47" s="27" t="s">
        <v>261</v>
      </c>
      <c r="BE47" s="30" t="s">
        <v>262</v>
      </c>
      <c r="BF47" t="s">
        <v>685</v>
      </c>
      <c r="BG47" t="s">
        <v>571</v>
      </c>
      <c r="BI47" t="s">
        <v>273</v>
      </c>
      <c r="BJ47" t="s">
        <v>210</v>
      </c>
      <c r="BK47" t="s">
        <v>211</v>
      </c>
      <c r="BL47" t="s">
        <v>212</v>
      </c>
      <c r="BM47" t="s">
        <v>688</v>
      </c>
      <c r="BN47" t="s">
        <v>219</v>
      </c>
      <c r="BO47" t="s">
        <v>215</v>
      </c>
      <c r="BP47" t="s">
        <v>219</v>
      </c>
      <c r="BQ47" t="s">
        <v>216</v>
      </c>
      <c r="BR47" t="s">
        <v>685</v>
      </c>
      <c r="BS47" t="s">
        <v>706</v>
      </c>
      <c r="BT47" t="s">
        <v>707</v>
      </c>
      <c r="BU47" t="s">
        <v>708</v>
      </c>
      <c r="BV47" t="s">
        <v>219</v>
      </c>
      <c r="BW47" t="s">
        <v>410</v>
      </c>
      <c r="BY47" t="s">
        <v>685</v>
      </c>
      <c r="BZ47" t="s">
        <v>706</v>
      </c>
      <c r="CA47" t="s">
        <v>707</v>
      </c>
      <c r="CB47" t="s">
        <v>709</v>
      </c>
      <c r="CC47" t="s">
        <v>214</v>
      </c>
      <c r="CG47" t="s">
        <v>219</v>
      </c>
      <c r="CI47" t="s">
        <v>335</v>
      </c>
      <c r="CJ47" t="s">
        <v>710</v>
      </c>
      <c r="CK47" t="s">
        <v>220</v>
      </c>
      <c r="CL47" t="s">
        <v>222</v>
      </c>
      <c r="CN47" t="s">
        <v>283</v>
      </c>
      <c r="CP47" t="s">
        <v>225</v>
      </c>
      <c r="CQ47" t="s">
        <v>285</v>
      </c>
      <c r="CR47" t="s">
        <v>244</v>
      </c>
      <c r="CS47" t="s">
        <v>286</v>
      </c>
      <c r="CT47" t="s">
        <v>214</v>
      </c>
      <c r="CU47" t="s">
        <v>214</v>
      </c>
      <c r="CV47" t="s">
        <v>286</v>
      </c>
      <c r="CW47" t="s">
        <v>244</v>
      </c>
      <c r="CX47" t="s">
        <v>287</v>
      </c>
      <c r="CY47" t="s">
        <v>353</v>
      </c>
      <c r="CZ47" t="s">
        <v>219</v>
      </c>
      <c r="DA47" t="s">
        <v>214</v>
      </c>
      <c r="DB47" t="s">
        <v>230</v>
      </c>
      <c r="DC47" t="s">
        <v>229</v>
      </c>
      <c r="DD47" t="s">
        <v>214</v>
      </c>
      <c r="DE47" t="s">
        <v>546</v>
      </c>
      <c r="DG47" t="s">
        <v>337</v>
      </c>
      <c r="DI47" t="s">
        <v>711</v>
      </c>
      <c r="DK47" t="s">
        <v>242</v>
      </c>
      <c r="DL47" t="s">
        <v>237</v>
      </c>
      <c r="DM47" t="s">
        <v>214</v>
      </c>
      <c r="DN47" t="s">
        <v>214</v>
      </c>
      <c r="DO47" t="s">
        <v>288</v>
      </c>
      <c r="DP47" t="s">
        <v>399</v>
      </c>
      <c r="DR47" t="s">
        <v>235</v>
      </c>
      <c r="DT47" t="s">
        <v>219</v>
      </c>
      <c r="DU47" t="s">
        <v>214</v>
      </c>
      <c r="DX47" t="s">
        <v>237</v>
      </c>
      <c r="DY47" t="s">
        <v>237</v>
      </c>
      <c r="DZ47" t="s">
        <v>485</v>
      </c>
      <c r="EA47" t="s">
        <v>233</v>
      </c>
      <c r="EB47" t="s">
        <v>233</v>
      </c>
      <c r="EC47" t="s">
        <v>237</v>
      </c>
      <c r="ED47" t="s">
        <v>237</v>
      </c>
      <c r="EE47" t="s">
        <v>219</v>
      </c>
      <c r="EF47" t="s">
        <v>219</v>
      </c>
      <c r="EK47" t="s">
        <v>242</v>
      </c>
      <c r="EL47" t="s">
        <v>242</v>
      </c>
      <c r="EM47" t="s">
        <v>486</v>
      </c>
      <c r="EN47" t="s">
        <v>486</v>
      </c>
      <c r="EO47" t="s">
        <v>486</v>
      </c>
      <c r="EP47" t="s">
        <v>486</v>
      </c>
      <c r="EQ47" t="s">
        <v>214</v>
      </c>
      <c r="ER47" t="s">
        <v>214</v>
      </c>
      <c r="ES47" t="s">
        <v>237</v>
      </c>
      <c r="ET47" t="s">
        <v>237</v>
      </c>
      <c r="EU47" t="s">
        <v>242</v>
      </c>
      <c r="EV47" t="s">
        <v>242</v>
      </c>
      <c r="EW47" t="s">
        <v>243</v>
      </c>
      <c r="EX47" t="s">
        <v>243</v>
      </c>
      <c r="EY47" t="s">
        <v>242</v>
      </c>
      <c r="EZ47" t="s">
        <v>241</v>
      </c>
      <c r="FA47" t="s">
        <v>241</v>
      </c>
      <c r="FB47" t="s">
        <v>242</v>
      </c>
      <c r="FC47" t="s">
        <v>242</v>
      </c>
      <c r="FD47" t="s">
        <v>242</v>
      </c>
      <c r="FE47" t="s">
        <v>250</v>
      </c>
      <c r="FF47" t="s">
        <v>244</v>
      </c>
      <c r="FG47" t="s">
        <v>390</v>
      </c>
      <c r="FH47" t="s">
        <v>548</v>
      </c>
      <c r="FI47" t="s">
        <v>214</v>
      </c>
      <c r="FJ47" t="s">
        <v>214</v>
      </c>
      <c r="FK47" t="s">
        <v>214</v>
      </c>
      <c r="FL47" t="s">
        <v>214</v>
      </c>
      <c r="FM47" t="s">
        <v>245</v>
      </c>
      <c r="FN47" t="s">
        <v>245</v>
      </c>
      <c r="FO47" t="s">
        <v>219</v>
      </c>
      <c r="FP47" t="s">
        <v>219</v>
      </c>
      <c r="FQ47" t="s">
        <v>241</v>
      </c>
      <c r="FR47" t="s">
        <v>241</v>
      </c>
      <c r="FS47" t="s">
        <v>241</v>
      </c>
      <c r="FT47" t="s">
        <v>241</v>
      </c>
      <c r="FU47" t="s">
        <v>219</v>
      </c>
      <c r="FV47" t="s">
        <v>241</v>
      </c>
      <c r="FW47" t="s">
        <v>241</v>
      </c>
      <c r="FX47" t="s">
        <v>241</v>
      </c>
      <c r="FY47" t="s">
        <v>241</v>
      </c>
      <c r="FZ47" t="s">
        <v>248</v>
      </c>
      <c r="GA47" t="s">
        <v>335</v>
      </c>
      <c r="GB47" t="s">
        <v>227</v>
      </c>
      <c r="GC47" t="s">
        <v>227</v>
      </c>
      <c r="GD47" t="s">
        <v>249</v>
      </c>
      <c r="GE47" t="s">
        <v>241</v>
      </c>
      <c r="GF47" t="s">
        <v>565</v>
      </c>
      <c r="GG47" t="s">
        <v>244</v>
      </c>
      <c r="GH47" t="s">
        <v>241</v>
      </c>
      <c r="GI47" t="s">
        <v>250</v>
      </c>
      <c r="GJ47" t="s">
        <v>244</v>
      </c>
      <c r="GK47" t="s">
        <v>250</v>
      </c>
      <c r="GL47" t="s">
        <v>227</v>
      </c>
      <c r="GM47" t="s">
        <v>227</v>
      </c>
      <c r="GN47" t="s">
        <v>219</v>
      </c>
      <c r="GO47" t="s">
        <v>214</v>
      </c>
      <c r="GP47" t="s">
        <v>295</v>
      </c>
      <c r="GQ47" t="s">
        <v>251</v>
      </c>
      <c r="GR47" t="s">
        <v>295</v>
      </c>
      <c r="GS47" t="s">
        <v>214</v>
      </c>
      <c r="GT47" t="s">
        <v>241</v>
      </c>
      <c r="GU47" t="s">
        <v>214</v>
      </c>
      <c r="GV47" t="s">
        <v>241</v>
      </c>
      <c r="GW47" t="s">
        <v>297</v>
      </c>
      <c r="GX47" t="s">
        <v>297</v>
      </c>
      <c r="GY47" t="s">
        <v>254</v>
      </c>
      <c r="GZ47" t="s">
        <v>241</v>
      </c>
      <c r="HA47" t="s">
        <v>298</v>
      </c>
      <c r="HB47" t="s">
        <v>241</v>
      </c>
      <c r="HC47" t="s">
        <v>315</v>
      </c>
      <c r="HD47" t="s">
        <v>361</v>
      </c>
      <c r="HE47" t="s">
        <v>343</v>
      </c>
      <c r="HF47" t="s">
        <v>712</v>
      </c>
      <c r="HG47" t="s">
        <v>362</v>
      </c>
      <c r="HH47" t="s">
        <v>712</v>
      </c>
      <c r="HI47" t="s">
        <v>241</v>
      </c>
      <c r="HJ47" t="s">
        <v>219</v>
      </c>
      <c r="HK47" t="s">
        <v>241</v>
      </c>
      <c r="HL47" s="12"/>
      <c r="HM47">
        <v>0.5</v>
      </c>
      <c r="HN47">
        <v>0.75</v>
      </c>
      <c r="HO47">
        <v>1</v>
      </c>
      <c r="HP47">
        <v>0.25</v>
      </c>
      <c r="HQ47">
        <v>1</v>
      </c>
      <c r="HR47">
        <v>0.75</v>
      </c>
      <c r="HS47">
        <v>1</v>
      </c>
      <c r="HT47">
        <v>1</v>
      </c>
      <c r="HU47">
        <v>1</v>
      </c>
      <c r="HV47">
        <v>0.5</v>
      </c>
      <c r="HW47">
        <v>0.25</v>
      </c>
      <c r="HX47">
        <v>0.5</v>
      </c>
      <c r="HZ47">
        <v>0.75</v>
      </c>
      <c r="IA47" s="4">
        <v>1</v>
      </c>
      <c r="IB47">
        <v>0.5</v>
      </c>
      <c r="IC47">
        <v>0.75</v>
      </c>
      <c r="ID47">
        <v>0.75</v>
      </c>
      <c r="IE47">
        <v>0.75</v>
      </c>
      <c r="IG47">
        <v>0.5</v>
      </c>
      <c r="IH47">
        <v>0.5</v>
      </c>
      <c r="II47">
        <v>0.75</v>
      </c>
      <c r="IJ47">
        <v>0.75</v>
      </c>
      <c r="IK47">
        <v>1</v>
      </c>
      <c r="IL47">
        <v>0.75</v>
      </c>
      <c r="IM47">
        <v>0.75</v>
      </c>
      <c r="IN47">
        <v>1</v>
      </c>
      <c r="IO47">
        <v>1</v>
      </c>
      <c r="IQ47">
        <v>0</v>
      </c>
      <c r="IS47">
        <f t="shared" si="0"/>
        <v>7.4999999999999997E-2</v>
      </c>
      <c r="IT47">
        <f t="shared" si="1"/>
        <v>0.09</v>
      </c>
      <c r="IU47">
        <f t="shared" si="2"/>
        <v>0.08</v>
      </c>
      <c r="IV47">
        <f t="shared" si="3"/>
        <v>2.5000000000000001E-2</v>
      </c>
      <c r="IW47">
        <f t="shared" si="4"/>
        <v>0.08</v>
      </c>
      <c r="IX47">
        <f t="shared" si="5"/>
        <v>9.7500000000000003E-2</v>
      </c>
      <c r="IY47">
        <f t="shared" si="6"/>
        <v>0.1</v>
      </c>
      <c r="IZ47">
        <f t="shared" si="7"/>
        <v>0.11</v>
      </c>
      <c r="JA47">
        <f t="shared" si="8"/>
        <v>0.13</v>
      </c>
      <c r="JB47">
        <f t="shared" si="9"/>
        <v>0.05</v>
      </c>
      <c r="JC47">
        <f t="shared" si="10"/>
        <v>0.03</v>
      </c>
      <c r="JD47">
        <f t="shared" si="11"/>
        <v>5.5E-2</v>
      </c>
      <c r="JE47">
        <f t="shared" si="12"/>
        <v>0</v>
      </c>
      <c r="JF47">
        <f t="shared" si="13"/>
        <v>0.09</v>
      </c>
      <c r="JG47" s="5">
        <f t="shared" si="14"/>
        <v>0.05</v>
      </c>
      <c r="JH47">
        <f t="shared" si="15"/>
        <v>0</v>
      </c>
      <c r="JI47">
        <f t="shared" si="15"/>
        <v>0</v>
      </c>
      <c r="JJ47">
        <f t="shared" si="16"/>
        <v>0.15000000000000002</v>
      </c>
      <c r="JK47">
        <f t="shared" si="17"/>
        <v>0.11249999999999999</v>
      </c>
      <c r="JL47" s="6">
        <f t="shared" si="18"/>
        <v>0.05</v>
      </c>
      <c r="JM47">
        <f t="shared" si="19"/>
        <v>0.06</v>
      </c>
      <c r="JN47">
        <f t="shared" si="20"/>
        <v>2.5000000000000001E-2</v>
      </c>
      <c r="JO47">
        <f t="shared" si="21"/>
        <v>0.11249999999999999</v>
      </c>
      <c r="JP47">
        <f t="shared" si="22"/>
        <v>7.5000000000000011E-2</v>
      </c>
      <c r="JQ47">
        <f t="shared" si="23"/>
        <v>0.12</v>
      </c>
      <c r="JR47">
        <f t="shared" si="24"/>
        <v>8.2500000000000004E-2</v>
      </c>
      <c r="JS47">
        <f t="shared" si="25"/>
        <v>7.5000000000000011E-2</v>
      </c>
      <c r="JT47">
        <f t="shared" si="25"/>
        <v>0.1</v>
      </c>
      <c r="JU47">
        <f t="shared" si="26"/>
        <v>1</v>
      </c>
      <c r="JV47">
        <f t="shared" si="26"/>
        <v>0</v>
      </c>
      <c r="JW47">
        <f t="shared" si="27"/>
        <v>0.15</v>
      </c>
      <c r="JY47">
        <f t="shared" si="28"/>
        <v>2.5000000000000001E-2</v>
      </c>
      <c r="JZ47">
        <f t="shared" si="29"/>
        <v>0.06</v>
      </c>
      <c r="KA47">
        <f t="shared" si="30"/>
        <v>0.02</v>
      </c>
      <c r="KB47">
        <f t="shared" si="30"/>
        <v>5.0000000000000001E-3</v>
      </c>
      <c r="KC47">
        <f t="shared" si="31"/>
        <v>0.04</v>
      </c>
      <c r="KD47">
        <f t="shared" si="57"/>
        <v>2.2499999999999999E-2</v>
      </c>
      <c r="KE47">
        <f t="shared" si="57"/>
        <v>0.03</v>
      </c>
      <c r="KF47">
        <f t="shared" si="57"/>
        <v>0.03</v>
      </c>
      <c r="KG47">
        <f t="shared" si="56"/>
        <v>0.03</v>
      </c>
      <c r="KH47">
        <f t="shared" si="56"/>
        <v>1.4999999999999999E-2</v>
      </c>
      <c r="KI47">
        <f t="shared" si="56"/>
        <v>7.4999999999999997E-3</v>
      </c>
      <c r="KJ47">
        <f t="shared" si="56"/>
        <v>1.4999999999999999E-2</v>
      </c>
      <c r="KK47">
        <f t="shared" si="33"/>
        <v>0</v>
      </c>
      <c r="KL47">
        <f t="shared" si="34"/>
        <v>0.03</v>
      </c>
      <c r="KM47" s="5">
        <f t="shared" si="35"/>
        <v>0.05</v>
      </c>
      <c r="KN47">
        <f t="shared" si="36"/>
        <v>0</v>
      </c>
      <c r="KO47">
        <f t="shared" si="36"/>
        <v>0</v>
      </c>
      <c r="KP47">
        <f t="shared" si="37"/>
        <v>4.4999999999999998E-2</v>
      </c>
      <c r="KQ47">
        <f t="shared" si="38"/>
        <v>2.2499999999999999E-2</v>
      </c>
      <c r="KR47" s="6">
        <f t="shared" si="39"/>
        <v>2.5000000000000001E-2</v>
      </c>
      <c r="KS47">
        <f t="shared" si="40"/>
        <v>0.02</v>
      </c>
      <c r="KT47">
        <f t="shared" si="41"/>
        <v>1.4999999999999999E-2</v>
      </c>
      <c r="KU47">
        <f t="shared" si="42"/>
        <v>0.03</v>
      </c>
      <c r="KV47">
        <f t="shared" si="43"/>
        <v>3.7500000000000006E-2</v>
      </c>
      <c r="KW47">
        <f t="shared" si="44"/>
        <v>0.01</v>
      </c>
      <c r="KX47">
        <f t="shared" si="45"/>
        <v>0</v>
      </c>
      <c r="KY47">
        <f t="shared" si="46"/>
        <v>0.03</v>
      </c>
      <c r="KZ47">
        <f t="shared" si="47"/>
        <v>0.03</v>
      </c>
      <c r="LA47">
        <f t="shared" si="48"/>
        <v>1</v>
      </c>
      <c r="LB47">
        <f t="shared" si="48"/>
        <v>0</v>
      </c>
      <c r="LC47">
        <f t="shared" si="49"/>
        <v>0.1</v>
      </c>
      <c r="LE47" t="str">
        <f t="shared" si="53"/>
        <v>Mali</v>
      </c>
      <c r="LF47">
        <f t="shared" si="54"/>
        <v>0.78749999999999998</v>
      </c>
      <c r="LG47" s="6">
        <f t="shared" si="50"/>
        <v>0.58750000000000013</v>
      </c>
      <c r="LH47">
        <f t="shared" si="51"/>
        <v>0.8</v>
      </c>
      <c r="LI47" s="6">
        <f t="shared" si="55"/>
        <v>0.745</v>
      </c>
      <c r="LJ47">
        <f t="shared" si="52"/>
        <v>0</v>
      </c>
    </row>
    <row r="48" spans="1:322" x14ac:dyDescent="0.35">
      <c r="A48" s="3">
        <v>44894</v>
      </c>
      <c r="B48" t="s">
        <v>713</v>
      </c>
      <c r="D48" s="24" t="s">
        <v>321</v>
      </c>
      <c r="E48" s="24" t="s">
        <v>262</v>
      </c>
      <c r="F48" s="24">
        <v>24</v>
      </c>
      <c r="G48" s="24" t="s">
        <v>258</v>
      </c>
      <c r="H48" s="24" t="s">
        <v>259</v>
      </c>
      <c r="I48" s="24" t="s">
        <v>207</v>
      </c>
      <c r="J48" s="24" t="s">
        <v>685</v>
      </c>
      <c r="K48" s="25">
        <v>44621</v>
      </c>
      <c r="L48" s="25">
        <v>44621</v>
      </c>
      <c r="M48" s="25">
        <v>44618</v>
      </c>
      <c r="N48" s="24" t="s">
        <v>261</v>
      </c>
      <c r="O48" s="24" t="s">
        <v>261</v>
      </c>
      <c r="P48" s="24" t="s">
        <v>261</v>
      </c>
      <c r="Q48" s="24" t="s">
        <v>324</v>
      </c>
      <c r="R48" s="25">
        <v>44641</v>
      </c>
      <c r="S48" s="25">
        <v>44641</v>
      </c>
      <c r="T48" s="24" t="s">
        <v>263</v>
      </c>
      <c r="U48" s="24" t="s">
        <v>263</v>
      </c>
      <c r="V48" s="25">
        <v>44620</v>
      </c>
      <c r="W48" s="24" t="s">
        <v>261</v>
      </c>
      <c r="X48" s="25" t="s">
        <v>262</v>
      </c>
      <c r="Y48" s="24" t="s">
        <v>263</v>
      </c>
      <c r="Z48" s="25">
        <v>44650</v>
      </c>
      <c r="AA48" s="24" t="s">
        <v>264</v>
      </c>
      <c r="AB48" s="24" t="s">
        <v>265</v>
      </c>
      <c r="AC48" s="24" t="s">
        <v>705</v>
      </c>
      <c r="AD48" s="24" t="s">
        <v>267</v>
      </c>
      <c r="AE48" s="24" t="s">
        <v>600</v>
      </c>
      <c r="AF48" s="24" t="s">
        <v>687</v>
      </c>
      <c r="AG48" s="31">
        <v>467000</v>
      </c>
      <c r="AH48" s="24" t="s">
        <v>263</v>
      </c>
      <c r="AI48" s="24">
        <v>44622</v>
      </c>
      <c r="AJ48" s="25">
        <v>44627</v>
      </c>
      <c r="AK48" s="24" t="s">
        <v>268</v>
      </c>
      <c r="AL48" s="24" t="s">
        <v>269</v>
      </c>
      <c r="AM48" s="24" t="s">
        <v>265</v>
      </c>
      <c r="AN48" s="24" t="s">
        <v>270</v>
      </c>
      <c r="AO48" s="24" t="s">
        <v>263</v>
      </c>
      <c r="AP48" s="24" t="s">
        <v>261</v>
      </c>
      <c r="AQ48" s="25" t="s">
        <v>262</v>
      </c>
      <c r="AR48" s="24" t="s">
        <v>261</v>
      </c>
      <c r="AS48" s="25" t="s">
        <v>262</v>
      </c>
      <c r="AT48" s="24" t="s">
        <v>261</v>
      </c>
      <c r="AU48" s="25" t="s">
        <v>262</v>
      </c>
      <c r="AV48" s="24" t="s">
        <v>261</v>
      </c>
      <c r="AW48" s="25" t="s">
        <v>262</v>
      </c>
      <c r="AX48" s="24" t="s">
        <v>263</v>
      </c>
      <c r="AY48" s="25">
        <v>44620</v>
      </c>
      <c r="AZ48" s="24" t="s">
        <v>263</v>
      </c>
      <c r="BA48" s="25">
        <v>44629</v>
      </c>
      <c r="BB48" s="24" t="s">
        <v>261</v>
      </c>
      <c r="BC48" s="25" t="s">
        <v>262</v>
      </c>
      <c r="BD48" s="24" t="s">
        <v>261</v>
      </c>
      <c r="BE48" s="26" t="s">
        <v>262</v>
      </c>
      <c r="BF48" t="s">
        <v>685</v>
      </c>
      <c r="BG48" t="s">
        <v>571</v>
      </c>
      <c r="BH48" t="s">
        <v>208</v>
      </c>
      <c r="BI48" t="s">
        <v>420</v>
      </c>
      <c r="BJ48" t="s">
        <v>210</v>
      </c>
      <c r="BK48" t="s">
        <v>211</v>
      </c>
      <c r="BL48" t="s">
        <v>212</v>
      </c>
      <c r="BM48" t="s">
        <v>688</v>
      </c>
      <c r="BN48" t="s">
        <v>214</v>
      </c>
      <c r="BO48" t="s">
        <v>276</v>
      </c>
      <c r="BP48" t="s">
        <v>219</v>
      </c>
      <c r="BQ48" t="s">
        <v>216</v>
      </c>
      <c r="BR48" t="s">
        <v>685</v>
      </c>
      <c r="BS48" t="s">
        <v>700</v>
      </c>
      <c r="BT48" t="s">
        <v>714</v>
      </c>
      <c r="BU48" t="s">
        <v>715</v>
      </c>
      <c r="BV48" t="s">
        <v>214</v>
      </c>
      <c r="CC48" t="s">
        <v>214</v>
      </c>
      <c r="CG48" t="s">
        <v>219</v>
      </c>
      <c r="CI48" t="s">
        <v>220</v>
      </c>
      <c r="CJ48" t="s">
        <v>716</v>
      </c>
      <c r="CK48" t="s">
        <v>335</v>
      </c>
      <c r="CL48" t="s">
        <v>222</v>
      </c>
      <c r="CN48" t="s">
        <v>283</v>
      </c>
      <c r="CP48" t="s">
        <v>413</v>
      </c>
      <c r="CQ48" t="s">
        <v>370</v>
      </c>
      <c r="CR48" t="s">
        <v>244</v>
      </c>
      <c r="CS48" t="s">
        <v>244</v>
      </c>
      <c r="CT48" t="s">
        <v>214</v>
      </c>
      <c r="CU48" t="s">
        <v>214</v>
      </c>
      <c r="CV48" t="s">
        <v>244</v>
      </c>
      <c r="CW48" t="s">
        <v>244</v>
      </c>
      <c r="CX48" t="s">
        <v>450</v>
      </c>
      <c r="CY48" t="s">
        <v>450</v>
      </c>
      <c r="CZ48" t="s">
        <v>214</v>
      </c>
      <c r="DA48" t="s">
        <v>214</v>
      </c>
      <c r="DB48" t="s">
        <v>229</v>
      </c>
      <c r="DC48" t="s">
        <v>230</v>
      </c>
      <c r="DD48" t="s">
        <v>214</v>
      </c>
      <c r="DE48" t="s">
        <v>546</v>
      </c>
      <c r="DG48" t="s">
        <v>546</v>
      </c>
      <c r="DI48" t="s">
        <v>607</v>
      </c>
      <c r="DK48" t="s">
        <v>233</v>
      </c>
      <c r="DL48" t="s">
        <v>233</v>
      </c>
      <c r="DM48" t="s">
        <v>219</v>
      </c>
      <c r="DN48" t="s">
        <v>219</v>
      </c>
      <c r="DO48" t="s">
        <v>234</v>
      </c>
      <c r="DP48" t="s">
        <v>235</v>
      </c>
      <c r="DR48" t="s">
        <v>235</v>
      </c>
      <c r="DT48" t="s">
        <v>214</v>
      </c>
      <c r="DU48" t="s">
        <v>214</v>
      </c>
      <c r="DV48" t="s">
        <v>236</v>
      </c>
      <c r="DX48" t="s">
        <v>237</v>
      </c>
      <c r="DY48" t="s">
        <v>237</v>
      </c>
      <c r="DZ48" t="s">
        <v>485</v>
      </c>
      <c r="EA48" t="s">
        <v>237</v>
      </c>
      <c r="EB48" t="s">
        <v>237</v>
      </c>
      <c r="EC48" t="s">
        <v>237</v>
      </c>
      <c r="ED48" t="s">
        <v>237</v>
      </c>
      <c r="EE48" t="s">
        <v>219</v>
      </c>
      <c r="EF48" t="s">
        <v>219</v>
      </c>
      <c r="EK48" t="s">
        <v>242</v>
      </c>
      <c r="EL48" t="s">
        <v>242</v>
      </c>
      <c r="EM48" t="s">
        <v>240</v>
      </c>
      <c r="EN48" t="s">
        <v>240</v>
      </c>
      <c r="EO48" t="s">
        <v>486</v>
      </c>
      <c r="EP48" t="s">
        <v>486</v>
      </c>
      <c r="EQ48" t="s">
        <v>214</v>
      </c>
      <c r="ER48" t="s">
        <v>214</v>
      </c>
      <c r="ES48" t="s">
        <v>233</v>
      </c>
      <c r="ET48" t="s">
        <v>233</v>
      </c>
      <c r="EU48" t="s">
        <v>237</v>
      </c>
      <c r="EV48" t="s">
        <v>237</v>
      </c>
      <c r="EW48" t="s">
        <v>243</v>
      </c>
      <c r="EX48" t="s">
        <v>243</v>
      </c>
      <c r="EY48" t="s">
        <v>237</v>
      </c>
      <c r="EZ48" t="s">
        <v>241</v>
      </c>
      <c r="FA48" t="s">
        <v>241</v>
      </c>
      <c r="FB48" t="s">
        <v>237</v>
      </c>
      <c r="FC48" t="s">
        <v>237</v>
      </c>
      <c r="FD48" t="s">
        <v>237</v>
      </c>
      <c r="FE48" t="s">
        <v>250</v>
      </c>
      <c r="FF48" t="s">
        <v>244</v>
      </c>
      <c r="FG48" t="s">
        <v>390</v>
      </c>
      <c r="FH48" t="s">
        <v>390</v>
      </c>
      <c r="FI48" t="s">
        <v>214</v>
      </c>
      <c r="FJ48" t="s">
        <v>214</v>
      </c>
      <c r="FK48" t="s">
        <v>214</v>
      </c>
      <c r="FL48" t="s">
        <v>214</v>
      </c>
      <c r="FM48" t="s">
        <v>245</v>
      </c>
      <c r="FN48" t="s">
        <v>245</v>
      </c>
      <c r="FO48" t="s">
        <v>219</v>
      </c>
      <c r="FP48" t="s">
        <v>219</v>
      </c>
      <c r="FQ48" t="s">
        <v>241</v>
      </c>
      <c r="FR48" t="s">
        <v>241</v>
      </c>
      <c r="FS48" t="s">
        <v>241</v>
      </c>
      <c r="FT48" t="s">
        <v>241</v>
      </c>
      <c r="FU48" t="s">
        <v>219</v>
      </c>
      <c r="FV48" t="s">
        <v>241</v>
      </c>
      <c r="FW48" t="s">
        <v>241</v>
      </c>
      <c r="FX48" t="s">
        <v>241</v>
      </c>
      <c r="FY48" t="s">
        <v>241</v>
      </c>
      <c r="FZ48" t="s">
        <v>248</v>
      </c>
      <c r="GA48" t="s">
        <v>248</v>
      </c>
      <c r="GB48" t="s">
        <v>227</v>
      </c>
      <c r="GC48" t="s">
        <v>227</v>
      </c>
      <c r="GD48" t="s">
        <v>293</v>
      </c>
      <c r="GE48" t="s">
        <v>241</v>
      </c>
      <c r="GF48" t="s">
        <v>293</v>
      </c>
      <c r="GG48" t="s">
        <v>244</v>
      </c>
      <c r="GH48" t="s">
        <v>241</v>
      </c>
      <c r="GI48" t="s">
        <v>250</v>
      </c>
      <c r="GJ48" t="s">
        <v>244</v>
      </c>
      <c r="GK48" t="s">
        <v>250</v>
      </c>
      <c r="GL48" t="s">
        <v>227</v>
      </c>
      <c r="GM48" t="s">
        <v>227</v>
      </c>
      <c r="GN48" t="s">
        <v>219</v>
      </c>
      <c r="GO48" t="s">
        <v>214</v>
      </c>
      <c r="GP48" t="s">
        <v>251</v>
      </c>
      <c r="GQ48" t="s">
        <v>251</v>
      </c>
      <c r="GR48" t="s">
        <v>251</v>
      </c>
      <c r="GS48" t="s">
        <v>214</v>
      </c>
      <c r="GT48" t="s">
        <v>241</v>
      </c>
      <c r="GU48" t="s">
        <v>214</v>
      </c>
      <c r="GV48" t="s">
        <v>241</v>
      </c>
      <c r="GW48" t="s">
        <v>404</v>
      </c>
      <c r="GX48" t="s">
        <v>404</v>
      </c>
      <c r="GY48" t="s">
        <v>491</v>
      </c>
      <c r="GZ48" t="s">
        <v>241</v>
      </c>
      <c r="HA48" t="s">
        <v>298</v>
      </c>
      <c r="HB48" t="s">
        <v>241</v>
      </c>
      <c r="HC48" t="s">
        <v>315</v>
      </c>
      <c r="HD48" t="s">
        <v>361</v>
      </c>
      <c r="HE48" t="s">
        <v>317</v>
      </c>
      <c r="HF48" t="s">
        <v>241</v>
      </c>
      <c r="HG48" t="s">
        <v>362</v>
      </c>
      <c r="HH48" t="s">
        <v>241</v>
      </c>
      <c r="HI48" t="s">
        <v>241</v>
      </c>
      <c r="HJ48" t="s">
        <v>219</v>
      </c>
      <c r="HK48" t="s">
        <v>241</v>
      </c>
      <c r="HL48" s="12"/>
      <c r="HM48">
        <v>0.25</v>
      </c>
      <c r="HN48">
        <v>0.75</v>
      </c>
      <c r="HO48">
        <v>1</v>
      </c>
      <c r="HP48">
        <v>0.75</v>
      </c>
      <c r="HQ48">
        <v>0</v>
      </c>
      <c r="HR48">
        <v>0.25</v>
      </c>
      <c r="HS48">
        <v>0</v>
      </c>
      <c r="HT48">
        <v>0</v>
      </c>
      <c r="HU48">
        <v>0</v>
      </c>
      <c r="HV48">
        <v>0.5</v>
      </c>
      <c r="HW48">
        <v>0.5</v>
      </c>
      <c r="HX48">
        <v>0.5</v>
      </c>
      <c r="HZ48">
        <v>0.75</v>
      </c>
      <c r="IA48" s="4">
        <v>1</v>
      </c>
      <c r="IB48">
        <v>0.25</v>
      </c>
      <c r="IC48">
        <v>0.5</v>
      </c>
      <c r="ID48">
        <v>0.5</v>
      </c>
      <c r="IE48">
        <v>0.5</v>
      </c>
      <c r="IG48">
        <v>0.5</v>
      </c>
      <c r="IH48">
        <v>0.5</v>
      </c>
      <c r="II48">
        <v>0.75</v>
      </c>
      <c r="IJ48">
        <v>0.75</v>
      </c>
      <c r="IK48">
        <v>1</v>
      </c>
      <c r="IL48">
        <v>1</v>
      </c>
      <c r="IM48">
        <v>0.75</v>
      </c>
      <c r="IN48">
        <v>1</v>
      </c>
      <c r="IO48">
        <v>1</v>
      </c>
      <c r="IQ48">
        <v>0</v>
      </c>
      <c r="IS48">
        <f t="shared" si="0"/>
        <v>3.7499999999999999E-2</v>
      </c>
      <c r="IT48">
        <f t="shared" si="1"/>
        <v>0.09</v>
      </c>
      <c r="IU48">
        <f t="shared" si="2"/>
        <v>0.08</v>
      </c>
      <c r="IV48">
        <f t="shared" si="3"/>
        <v>7.5000000000000011E-2</v>
      </c>
      <c r="IW48">
        <f t="shared" si="4"/>
        <v>0</v>
      </c>
      <c r="IX48">
        <f t="shared" si="5"/>
        <v>3.2500000000000001E-2</v>
      </c>
      <c r="IY48">
        <f t="shared" si="6"/>
        <v>0</v>
      </c>
      <c r="IZ48">
        <f t="shared" si="7"/>
        <v>0</v>
      </c>
      <c r="JA48">
        <f t="shared" si="8"/>
        <v>0</v>
      </c>
      <c r="JB48">
        <f t="shared" si="9"/>
        <v>0.05</v>
      </c>
      <c r="JC48">
        <f t="shared" si="10"/>
        <v>0.06</v>
      </c>
      <c r="JD48">
        <f t="shared" si="11"/>
        <v>5.5E-2</v>
      </c>
      <c r="JE48">
        <f t="shared" si="12"/>
        <v>0</v>
      </c>
      <c r="JF48">
        <f t="shared" si="13"/>
        <v>0.09</v>
      </c>
      <c r="JG48" s="5">
        <f t="shared" si="14"/>
        <v>0.05</v>
      </c>
      <c r="JH48">
        <f t="shared" si="15"/>
        <v>0</v>
      </c>
      <c r="JI48">
        <f t="shared" si="15"/>
        <v>0</v>
      </c>
      <c r="JJ48">
        <f t="shared" si="16"/>
        <v>0.1</v>
      </c>
      <c r="JK48">
        <f t="shared" si="17"/>
        <v>7.4999999999999997E-2</v>
      </c>
      <c r="JL48" s="6">
        <f t="shared" si="18"/>
        <v>0.04</v>
      </c>
      <c r="JM48">
        <f t="shared" si="19"/>
        <v>0.06</v>
      </c>
      <c r="JN48">
        <f t="shared" si="20"/>
        <v>2.5000000000000001E-2</v>
      </c>
      <c r="JO48">
        <f t="shared" si="21"/>
        <v>0.11249999999999999</v>
      </c>
      <c r="JP48">
        <f t="shared" si="22"/>
        <v>7.5000000000000011E-2</v>
      </c>
      <c r="JQ48">
        <f t="shared" si="23"/>
        <v>0.12</v>
      </c>
      <c r="JR48">
        <f t="shared" si="24"/>
        <v>0.11</v>
      </c>
      <c r="JS48">
        <f t="shared" si="25"/>
        <v>7.5000000000000011E-2</v>
      </c>
      <c r="JT48">
        <f t="shared" si="25"/>
        <v>0.1</v>
      </c>
      <c r="JU48">
        <f t="shared" si="26"/>
        <v>1</v>
      </c>
      <c r="JV48">
        <f t="shared" si="26"/>
        <v>0</v>
      </c>
      <c r="JW48">
        <f t="shared" si="27"/>
        <v>0.15</v>
      </c>
      <c r="JY48">
        <f t="shared" si="28"/>
        <v>1.2500000000000001E-2</v>
      </c>
      <c r="JZ48">
        <f t="shared" si="29"/>
        <v>0.06</v>
      </c>
      <c r="KA48">
        <f t="shared" si="30"/>
        <v>0.02</v>
      </c>
      <c r="KB48">
        <f t="shared" si="30"/>
        <v>1.4999999999999999E-2</v>
      </c>
      <c r="KC48">
        <f t="shared" si="31"/>
        <v>0</v>
      </c>
      <c r="KD48">
        <f t="shared" si="57"/>
        <v>7.4999999999999997E-3</v>
      </c>
      <c r="KE48">
        <f t="shared" si="57"/>
        <v>0</v>
      </c>
      <c r="KF48">
        <f t="shared" si="57"/>
        <v>0</v>
      </c>
      <c r="KG48">
        <f t="shared" si="56"/>
        <v>0</v>
      </c>
      <c r="KH48">
        <f t="shared" si="56"/>
        <v>1.4999999999999999E-2</v>
      </c>
      <c r="KI48">
        <f t="shared" si="56"/>
        <v>1.4999999999999999E-2</v>
      </c>
      <c r="KJ48">
        <f t="shared" si="56"/>
        <v>1.4999999999999999E-2</v>
      </c>
      <c r="KK48">
        <f t="shared" si="33"/>
        <v>0</v>
      </c>
      <c r="KL48">
        <f t="shared" si="34"/>
        <v>0.03</v>
      </c>
      <c r="KM48" s="5">
        <f t="shared" si="35"/>
        <v>0.05</v>
      </c>
      <c r="KN48">
        <f t="shared" si="36"/>
        <v>0</v>
      </c>
      <c r="KO48">
        <f t="shared" si="36"/>
        <v>0</v>
      </c>
      <c r="KP48">
        <f t="shared" si="37"/>
        <v>0.03</v>
      </c>
      <c r="KQ48">
        <f t="shared" si="38"/>
        <v>1.4999999999999999E-2</v>
      </c>
      <c r="KR48" s="6">
        <f t="shared" si="39"/>
        <v>0.02</v>
      </c>
      <c r="KS48">
        <f t="shared" si="40"/>
        <v>0.02</v>
      </c>
      <c r="KT48">
        <f t="shared" si="41"/>
        <v>1.4999999999999999E-2</v>
      </c>
      <c r="KU48">
        <f t="shared" si="42"/>
        <v>0.03</v>
      </c>
      <c r="KV48">
        <f t="shared" si="43"/>
        <v>3.7500000000000006E-2</v>
      </c>
      <c r="KW48">
        <f t="shared" si="44"/>
        <v>0.01</v>
      </c>
      <c r="KX48">
        <f t="shared" si="45"/>
        <v>0</v>
      </c>
      <c r="KY48">
        <f t="shared" si="46"/>
        <v>0.03</v>
      </c>
      <c r="KZ48">
        <f t="shared" si="47"/>
        <v>0.03</v>
      </c>
      <c r="LA48">
        <f t="shared" si="48"/>
        <v>1</v>
      </c>
      <c r="LB48">
        <f t="shared" si="48"/>
        <v>0</v>
      </c>
      <c r="LC48">
        <f t="shared" si="49"/>
        <v>0.1</v>
      </c>
      <c r="LE48" t="str">
        <f t="shared" si="53"/>
        <v>Mali</v>
      </c>
      <c r="LF48">
        <f t="shared" si="54"/>
        <v>0.31500000000000006</v>
      </c>
      <c r="LG48" s="6">
        <f t="shared" si="50"/>
        <v>0.52</v>
      </c>
      <c r="LH48">
        <f t="shared" si="51"/>
        <v>0.8274999999999999</v>
      </c>
      <c r="LI48" s="6">
        <f t="shared" si="55"/>
        <v>0.57750000000000012</v>
      </c>
      <c r="LJ48">
        <f t="shared" si="52"/>
        <v>0</v>
      </c>
    </row>
    <row r="49" spans="1:322" x14ac:dyDescent="0.35">
      <c r="A49" s="3">
        <v>44876</v>
      </c>
      <c r="B49" t="s">
        <v>717</v>
      </c>
      <c r="D49" s="27" t="s">
        <v>321</v>
      </c>
      <c r="E49" s="27" t="s">
        <v>262</v>
      </c>
      <c r="F49" s="27">
        <v>29</v>
      </c>
      <c r="G49" s="27" t="s">
        <v>258</v>
      </c>
      <c r="H49" s="27" t="s">
        <v>259</v>
      </c>
      <c r="I49" s="27" t="s">
        <v>207</v>
      </c>
      <c r="J49" s="27" t="s">
        <v>685</v>
      </c>
      <c r="K49" s="28">
        <v>44621</v>
      </c>
      <c r="L49" s="28">
        <v>44621</v>
      </c>
      <c r="M49" s="28">
        <v>44618</v>
      </c>
      <c r="N49" s="27" t="s">
        <v>261</v>
      </c>
      <c r="O49" s="27" t="s">
        <v>261</v>
      </c>
      <c r="P49" s="27" t="s">
        <v>261</v>
      </c>
      <c r="Q49" s="27" t="s">
        <v>324</v>
      </c>
      <c r="R49" s="28">
        <v>44618</v>
      </c>
      <c r="S49" s="28">
        <v>44618</v>
      </c>
      <c r="T49" s="27" t="s">
        <v>263</v>
      </c>
      <c r="U49" s="27" t="s">
        <v>263</v>
      </c>
      <c r="V49" s="28">
        <v>44620</v>
      </c>
      <c r="W49" s="27" t="s">
        <v>261</v>
      </c>
      <c r="X49" s="28" t="s">
        <v>262</v>
      </c>
      <c r="Y49" s="27" t="s">
        <v>263</v>
      </c>
      <c r="Z49" s="28">
        <v>44650</v>
      </c>
      <c r="AA49" s="27" t="s">
        <v>264</v>
      </c>
      <c r="AB49" s="27" t="s">
        <v>265</v>
      </c>
      <c r="AC49" s="27" t="s">
        <v>694</v>
      </c>
      <c r="AD49" s="27" t="s">
        <v>267</v>
      </c>
      <c r="AE49" s="27" t="s">
        <v>600</v>
      </c>
      <c r="AF49" s="27" t="s">
        <v>687</v>
      </c>
      <c r="AG49" s="29">
        <v>467000</v>
      </c>
      <c r="AH49" s="27" t="s">
        <v>263</v>
      </c>
      <c r="AI49" s="27">
        <v>44622</v>
      </c>
      <c r="AJ49" s="28">
        <v>44627</v>
      </c>
      <c r="AK49" s="27" t="s">
        <v>268</v>
      </c>
      <c r="AL49" s="27" t="s">
        <v>269</v>
      </c>
      <c r="AM49" s="27" t="s">
        <v>265</v>
      </c>
      <c r="AN49" s="27" t="s">
        <v>270</v>
      </c>
      <c r="AO49" s="27" t="s">
        <v>263</v>
      </c>
      <c r="AP49" s="27" t="s">
        <v>261</v>
      </c>
      <c r="AQ49" s="28" t="s">
        <v>262</v>
      </c>
      <c r="AR49" s="27" t="s">
        <v>261</v>
      </c>
      <c r="AS49" s="28" t="s">
        <v>262</v>
      </c>
      <c r="AT49" s="27" t="s">
        <v>261</v>
      </c>
      <c r="AU49" s="28" t="s">
        <v>262</v>
      </c>
      <c r="AV49" s="27" t="s">
        <v>261</v>
      </c>
      <c r="AW49" s="28" t="s">
        <v>262</v>
      </c>
      <c r="AX49" s="27" t="s">
        <v>263</v>
      </c>
      <c r="AY49" s="28">
        <v>44620</v>
      </c>
      <c r="AZ49" s="27" t="s">
        <v>263</v>
      </c>
      <c r="BA49" s="28">
        <v>44628</v>
      </c>
      <c r="BB49" s="27" t="s">
        <v>261</v>
      </c>
      <c r="BC49" s="28" t="s">
        <v>262</v>
      </c>
      <c r="BD49" s="27" t="s">
        <v>263</v>
      </c>
      <c r="BE49" s="30">
        <v>44623</v>
      </c>
      <c r="BF49" t="s">
        <v>685</v>
      </c>
      <c r="BG49" t="s">
        <v>571</v>
      </c>
      <c r="BH49" t="s">
        <v>208</v>
      </c>
      <c r="BI49" t="s">
        <v>718</v>
      </c>
      <c r="BJ49" t="s">
        <v>210</v>
      </c>
      <c r="BK49" t="s">
        <v>274</v>
      </c>
      <c r="BL49" t="s">
        <v>212</v>
      </c>
      <c r="BM49" t="s">
        <v>688</v>
      </c>
      <c r="BN49" t="s">
        <v>214</v>
      </c>
      <c r="BO49" t="s">
        <v>331</v>
      </c>
      <c r="BP49" t="s">
        <v>219</v>
      </c>
      <c r="BQ49" t="s">
        <v>216</v>
      </c>
      <c r="BR49" t="s">
        <v>685</v>
      </c>
      <c r="BS49" t="s">
        <v>700</v>
      </c>
      <c r="BT49" t="s">
        <v>714</v>
      </c>
      <c r="BU49" t="s">
        <v>719</v>
      </c>
      <c r="BV49" t="s">
        <v>214</v>
      </c>
      <c r="CC49" t="s">
        <v>214</v>
      </c>
      <c r="CG49" t="s">
        <v>219</v>
      </c>
      <c r="CI49" t="s">
        <v>335</v>
      </c>
      <c r="CJ49" t="s">
        <v>720</v>
      </c>
      <c r="CK49" t="s">
        <v>335</v>
      </c>
      <c r="CL49" t="s">
        <v>222</v>
      </c>
      <c r="CN49" t="s">
        <v>283</v>
      </c>
      <c r="CP49" t="s">
        <v>413</v>
      </c>
      <c r="CQ49" t="s">
        <v>413</v>
      </c>
      <c r="CR49" t="s">
        <v>250</v>
      </c>
      <c r="CS49" t="s">
        <v>286</v>
      </c>
      <c r="CT49" t="s">
        <v>214</v>
      </c>
      <c r="CU49" t="s">
        <v>214</v>
      </c>
      <c r="CV49" t="s">
        <v>250</v>
      </c>
      <c r="CW49" t="s">
        <v>244</v>
      </c>
      <c r="CX49" t="s">
        <v>450</v>
      </c>
      <c r="CY49" t="s">
        <v>228</v>
      </c>
      <c r="CZ49" t="s">
        <v>214</v>
      </c>
      <c r="DA49" t="s">
        <v>214</v>
      </c>
      <c r="DB49" t="s">
        <v>230</v>
      </c>
      <c r="DC49" t="s">
        <v>230</v>
      </c>
      <c r="DD49" t="s">
        <v>214</v>
      </c>
      <c r="DE49" t="s">
        <v>337</v>
      </c>
      <c r="DG49" t="s">
        <v>721</v>
      </c>
      <c r="DI49" t="s">
        <v>338</v>
      </c>
      <c r="DK49" t="s">
        <v>237</v>
      </c>
      <c r="DL49" t="s">
        <v>237</v>
      </c>
      <c r="DM49" t="s">
        <v>214</v>
      </c>
      <c r="DN49" t="s">
        <v>219</v>
      </c>
      <c r="DO49" t="s">
        <v>288</v>
      </c>
      <c r="DP49" t="s">
        <v>443</v>
      </c>
      <c r="DR49" t="s">
        <v>388</v>
      </c>
      <c r="DT49" t="s">
        <v>219</v>
      </c>
      <c r="DU49" t="s">
        <v>214</v>
      </c>
      <c r="DX49" t="s">
        <v>242</v>
      </c>
      <c r="DY49" t="s">
        <v>242</v>
      </c>
      <c r="DZ49" t="s">
        <v>238</v>
      </c>
      <c r="EA49" t="s">
        <v>237</v>
      </c>
      <c r="EB49" t="s">
        <v>237</v>
      </c>
      <c r="EC49" t="s">
        <v>242</v>
      </c>
      <c r="ED49" t="s">
        <v>242</v>
      </c>
      <c r="EE49" t="s">
        <v>214</v>
      </c>
      <c r="EF49" t="s">
        <v>214</v>
      </c>
      <c r="EG49" t="s">
        <v>219</v>
      </c>
      <c r="EH49" t="s">
        <v>722</v>
      </c>
      <c r="EI49" t="s">
        <v>219</v>
      </c>
      <c r="EJ49" t="s">
        <v>722</v>
      </c>
      <c r="EK49" t="s">
        <v>242</v>
      </c>
      <c r="EL49" t="s">
        <v>242</v>
      </c>
      <c r="EM49" t="s">
        <v>240</v>
      </c>
      <c r="EN49" t="s">
        <v>240</v>
      </c>
      <c r="EO49" t="s">
        <v>486</v>
      </c>
      <c r="EP49" t="s">
        <v>486</v>
      </c>
      <c r="EQ49" t="s">
        <v>214</v>
      </c>
      <c r="ER49" t="s">
        <v>214</v>
      </c>
      <c r="ES49" t="s">
        <v>237</v>
      </c>
      <c r="ET49" t="s">
        <v>237</v>
      </c>
      <c r="EU49" t="s">
        <v>242</v>
      </c>
      <c r="EV49" t="s">
        <v>242</v>
      </c>
      <c r="EW49" t="s">
        <v>243</v>
      </c>
      <c r="EX49" t="s">
        <v>243</v>
      </c>
      <c r="EY49" t="s">
        <v>242</v>
      </c>
      <c r="EZ49" t="s">
        <v>241</v>
      </c>
      <c r="FA49" t="s">
        <v>241</v>
      </c>
      <c r="FB49" t="s">
        <v>242</v>
      </c>
      <c r="FC49" t="s">
        <v>242</v>
      </c>
      <c r="FD49" t="s">
        <v>242</v>
      </c>
      <c r="FE49" t="s">
        <v>250</v>
      </c>
      <c r="FF49" t="s">
        <v>244</v>
      </c>
      <c r="FG49" t="s">
        <v>390</v>
      </c>
      <c r="FH49" t="s">
        <v>390</v>
      </c>
      <c r="FI49" t="s">
        <v>214</v>
      </c>
      <c r="FJ49" t="s">
        <v>214</v>
      </c>
      <c r="FK49" t="s">
        <v>214</v>
      </c>
      <c r="FL49" t="s">
        <v>214</v>
      </c>
      <c r="FM49" t="s">
        <v>245</v>
      </c>
      <c r="FN49" t="s">
        <v>245</v>
      </c>
      <c r="FO49" t="s">
        <v>219</v>
      </c>
      <c r="FP49" t="s">
        <v>219</v>
      </c>
      <c r="FQ49" t="s">
        <v>241</v>
      </c>
      <c r="FR49" t="s">
        <v>241</v>
      </c>
      <c r="FS49" t="s">
        <v>241</v>
      </c>
      <c r="FT49" t="s">
        <v>241</v>
      </c>
      <c r="FU49" t="s">
        <v>219</v>
      </c>
      <c r="FV49" t="s">
        <v>241</v>
      </c>
      <c r="FW49" t="s">
        <v>241</v>
      </c>
      <c r="FX49" t="s">
        <v>241</v>
      </c>
      <c r="FY49" t="s">
        <v>241</v>
      </c>
      <c r="FZ49" t="s">
        <v>248</v>
      </c>
      <c r="GA49" t="s">
        <v>248</v>
      </c>
      <c r="GB49" t="s">
        <v>227</v>
      </c>
      <c r="GC49" t="s">
        <v>227</v>
      </c>
      <c r="GD49" t="s">
        <v>249</v>
      </c>
      <c r="GE49" t="s">
        <v>241</v>
      </c>
      <c r="GF49" t="s">
        <v>249</v>
      </c>
      <c r="GG49" t="s">
        <v>244</v>
      </c>
      <c r="GH49" t="s">
        <v>241</v>
      </c>
      <c r="GI49" t="s">
        <v>250</v>
      </c>
      <c r="GJ49" t="s">
        <v>244</v>
      </c>
      <c r="GK49" t="s">
        <v>250</v>
      </c>
      <c r="GL49" t="s">
        <v>244</v>
      </c>
      <c r="GM49" t="s">
        <v>250</v>
      </c>
      <c r="GN49" t="s">
        <v>219</v>
      </c>
      <c r="GO49" t="s">
        <v>214</v>
      </c>
      <c r="GP49" t="s">
        <v>295</v>
      </c>
      <c r="GQ49" t="s">
        <v>251</v>
      </c>
      <c r="GR49" t="s">
        <v>295</v>
      </c>
      <c r="GS49" t="s">
        <v>214</v>
      </c>
      <c r="GT49" t="s">
        <v>241</v>
      </c>
      <c r="GU49" t="s">
        <v>214</v>
      </c>
      <c r="GV49" t="s">
        <v>241</v>
      </c>
      <c r="GW49" t="s">
        <v>297</v>
      </c>
      <c r="GX49" t="s">
        <v>297</v>
      </c>
      <c r="GY49" t="s">
        <v>491</v>
      </c>
      <c r="GZ49" t="s">
        <v>241</v>
      </c>
      <c r="HA49" t="s">
        <v>298</v>
      </c>
      <c r="HB49" t="s">
        <v>241</v>
      </c>
      <c r="HC49" t="s">
        <v>315</v>
      </c>
      <c r="HD49" t="s">
        <v>361</v>
      </c>
      <c r="HE49" t="s">
        <v>317</v>
      </c>
      <c r="HF49" t="s">
        <v>241</v>
      </c>
      <c r="HG49" t="s">
        <v>362</v>
      </c>
      <c r="HH49" t="s">
        <v>241</v>
      </c>
      <c r="HI49" t="s">
        <v>241</v>
      </c>
      <c r="HJ49" t="s">
        <v>219</v>
      </c>
      <c r="HK49" t="s">
        <v>241</v>
      </c>
      <c r="HL49" s="12"/>
      <c r="HM49">
        <v>0.5</v>
      </c>
      <c r="HN49">
        <v>0.5</v>
      </c>
      <c r="HO49">
        <v>1</v>
      </c>
      <c r="HP49">
        <v>0.5</v>
      </c>
      <c r="HQ49">
        <v>1</v>
      </c>
      <c r="HR49">
        <v>0.5</v>
      </c>
      <c r="HS49">
        <v>1</v>
      </c>
      <c r="HT49">
        <v>1</v>
      </c>
      <c r="HU49">
        <v>1</v>
      </c>
      <c r="HV49">
        <v>0.75</v>
      </c>
      <c r="HW49">
        <v>0.5</v>
      </c>
      <c r="HX49">
        <v>0.75</v>
      </c>
      <c r="HY49">
        <v>0</v>
      </c>
      <c r="HZ49">
        <v>0.75</v>
      </c>
      <c r="IA49" s="4">
        <v>1</v>
      </c>
      <c r="IB49">
        <v>0.5</v>
      </c>
      <c r="IC49">
        <v>0.75</v>
      </c>
      <c r="ID49">
        <v>0.75</v>
      </c>
      <c r="IE49">
        <v>0.75</v>
      </c>
      <c r="IG49">
        <v>0.5</v>
      </c>
      <c r="IH49">
        <v>0.5</v>
      </c>
      <c r="II49">
        <v>0.75</v>
      </c>
      <c r="IJ49">
        <v>0.75</v>
      </c>
      <c r="IK49">
        <v>1</v>
      </c>
      <c r="IL49">
        <v>0.75</v>
      </c>
      <c r="IM49">
        <v>0.75</v>
      </c>
      <c r="IN49">
        <v>1</v>
      </c>
      <c r="IO49">
        <v>1</v>
      </c>
      <c r="IQ49">
        <v>0</v>
      </c>
      <c r="IS49">
        <f t="shared" si="0"/>
        <v>7.4999999999999997E-2</v>
      </c>
      <c r="IT49">
        <f t="shared" si="1"/>
        <v>0.06</v>
      </c>
      <c r="IU49">
        <f t="shared" si="2"/>
        <v>0.08</v>
      </c>
      <c r="IV49">
        <f t="shared" si="3"/>
        <v>0.05</v>
      </c>
      <c r="IW49">
        <f t="shared" si="4"/>
        <v>0.08</v>
      </c>
      <c r="IX49">
        <f t="shared" si="5"/>
        <v>6.5000000000000002E-2</v>
      </c>
      <c r="IY49">
        <f t="shared" si="6"/>
        <v>0.1</v>
      </c>
      <c r="IZ49">
        <f t="shared" si="7"/>
        <v>0.11</v>
      </c>
      <c r="JA49">
        <f t="shared" si="8"/>
        <v>0.13</v>
      </c>
      <c r="JB49">
        <f t="shared" si="9"/>
        <v>7.5000000000000011E-2</v>
      </c>
      <c r="JC49">
        <f t="shared" si="10"/>
        <v>0.06</v>
      </c>
      <c r="JD49">
        <f t="shared" si="11"/>
        <v>8.2500000000000004E-2</v>
      </c>
      <c r="JE49">
        <f t="shared" si="12"/>
        <v>0</v>
      </c>
      <c r="JF49">
        <f t="shared" si="13"/>
        <v>0.09</v>
      </c>
      <c r="JG49" s="5">
        <f t="shared" si="14"/>
        <v>0.05</v>
      </c>
      <c r="JH49">
        <f t="shared" si="15"/>
        <v>0</v>
      </c>
      <c r="JI49">
        <f t="shared" si="15"/>
        <v>0</v>
      </c>
      <c r="JJ49">
        <f t="shared" si="16"/>
        <v>0.15000000000000002</v>
      </c>
      <c r="JK49">
        <f t="shared" si="17"/>
        <v>0.11249999999999999</v>
      </c>
      <c r="JL49" s="6">
        <f t="shared" si="18"/>
        <v>5.6666666666666671E-2</v>
      </c>
      <c r="JM49">
        <f t="shared" si="19"/>
        <v>0.06</v>
      </c>
      <c r="JN49">
        <f t="shared" si="20"/>
        <v>2.5000000000000001E-2</v>
      </c>
      <c r="JO49">
        <f t="shared" si="21"/>
        <v>0.11249999999999999</v>
      </c>
      <c r="JP49">
        <f t="shared" si="22"/>
        <v>7.5000000000000011E-2</v>
      </c>
      <c r="JQ49">
        <f t="shared" si="23"/>
        <v>0.12</v>
      </c>
      <c r="JR49">
        <f t="shared" si="24"/>
        <v>8.2500000000000004E-2</v>
      </c>
      <c r="JS49">
        <f t="shared" si="25"/>
        <v>7.5000000000000011E-2</v>
      </c>
      <c r="JT49">
        <f t="shared" si="25"/>
        <v>0.1</v>
      </c>
      <c r="JU49">
        <f t="shared" si="26"/>
        <v>1</v>
      </c>
      <c r="JV49">
        <f t="shared" si="26"/>
        <v>0</v>
      </c>
      <c r="JW49">
        <f t="shared" si="27"/>
        <v>0.15</v>
      </c>
      <c r="JY49">
        <f t="shared" si="28"/>
        <v>2.5000000000000001E-2</v>
      </c>
      <c r="JZ49">
        <f t="shared" si="29"/>
        <v>0.04</v>
      </c>
      <c r="KA49">
        <f t="shared" si="30"/>
        <v>0.02</v>
      </c>
      <c r="KB49">
        <f t="shared" si="30"/>
        <v>0.01</v>
      </c>
      <c r="KC49">
        <f t="shared" si="31"/>
        <v>0.04</v>
      </c>
      <c r="KD49">
        <f t="shared" si="57"/>
        <v>1.4999999999999999E-2</v>
      </c>
      <c r="KE49">
        <f t="shared" si="57"/>
        <v>0.03</v>
      </c>
      <c r="KF49">
        <f t="shared" si="57"/>
        <v>0.03</v>
      </c>
      <c r="KG49">
        <f t="shared" si="56"/>
        <v>0.03</v>
      </c>
      <c r="KH49">
        <f t="shared" si="56"/>
        <v>2.2499999999999999E-2</v>
      </c>
      <c r="KI49">
        <f t="shared" si="56"/>
        <v>1.4999999999999999E-2</v>
      </c>
      <c r="KJ49">
        <f t="shared" si="56"/>
        <v>2.2499999999999999E-2</v>
      </c>
      <c r="KK49">
        <f t="shared" si="33"/>
        <v>0</v>
      </c>
      <c r="KL49">
        <f t="shared" si="34"/>
        <v>0.03</v>
      </c>
      <c r="KM49" s="5">
        <f t="shared" si="35"/>
        <v>0.05</v>
      </c>
      <c r="KN49">
        <f t="shared" si="36"/>
        <v>0</v>
      </c>
      <c r="KO49">
        <f t="shared" si="36"/>
        <v>0</v>
      </c>
      <c r="KP49">
        <f t="shared" si="37"/>
        <v>4.4999999999999998E-2</v>
      </c>
      <c r="KQ49">
        <f t="shared" si="38"/>
        <v>2.2499999999999999E-2</v>
      </c>
      <c r="KR49" s="6">
        <f t="shared" si="39"/>
        <v>2.8333333333333335E-2</v>
      </c>
      <c r="KS49">
        <f t="shared" si="40"/>
        <v>0.02</v>
      </c>
      <c r="KT49">
        <f t="shared" si="41"/>
        <v>1.4999999999999999E-2</v>
      </c>
      <c r="KU49">
        <f t="shared" si="42"/>
        <v>0.03</v>
      </c>
      <c r="KV49">
        <f t="shared" si="43"/>
        <v>3.7500000000000006E-2</v>
      </c>
      <c r="KW49">
        <f t="shared" si="44"/>
        <v>0.01</v>
      </c>
      <c r="KX49">
        <f t="shared" si="45"/>
        <v>0</v>
      </c>
      <c r="KY49">
        <f t="shared" si="46"/>
        <v>0.03</v>
      </c>
      <c r="KZ49">
        <f t="shared" si="47"/>
        <v>0.03</v>
      </c>
      <c r="LA49">
        <f t="shared" si="48"/>
        <v>1</v>
      </c>
      <c r="LB49">
        <f t="shared" si="48"/>
        <v>0</v>
      </c>
      <c r="LC49">
        <f t="shared" si="49"/>
        <v>0.1</v>
      </c>
      <c r="LE49" t="str">
        <f t="shared" si="53"/>
        <v>Mali</v>
      </c>
      <c r="LF49">
        <f t="shared" si="54"/>
        <v>0.75</v>
      </c>
      <c r="LG49" s="6">
        <f t="shared" si="50"/>
        <v>0.67666666666666675</v>
      </c>
      <c r="LH49">
        <f t="shared" si="51"/>
        <v>0.8</v>
      </c>
      <c r="LI49" s="6">
        <f t="shared" si="55"/>
        <v>0.74833333333333341</v>
      </c>
      <c r="LJ49">
        <f t="shared" si="52"/>
        <v>0</v>
      </c>
    </row>
    <row r="50" spans="1:322" x14ac:dyDescent="0.35">
      <c r="A50" s="3">
        <v>44887</v>
      </c>
      <c r="B50" t="s">
        <v>723</v>
      </c>
      <c r="D50" s="24" t="s">
        <v>321</v>
      </c>
      <c r="E50" s="24" t="s">
        <v>262</v>
      </c>
      <c r="F50" s="24">
        <v>22</v>
      </c>
      <c r="G50" s="24" t="s">
        <v>258</v>
      </c>
      <c r="H50" s="24" t="s">
        <v>259</v>
      </c>
      <c r="I50" s="24" t="s">
        <v>207</v>
      </c>
      <c r="J50" s="24" t="s">
        <v>598</v>
      </c>
      <c r="K50" s="25">
        <v>44624</v>
      </c>
      <c r="L50" s="25">
        <v>44624</v>
      </c>
      <c r="M50" s="25">
        <v>44623</v>
      </c>
      <c r="N50" s="24" t="s">
        <v>261</v>
      </c>
      <c r="O50" s="24" t="s">
        <v>261</v>
      </c>
      <c r="P50" s="24" t="s">
        <v>261</v>
      </c>
      <c r="Q50" s="24" t="s">
        <v>262</v>
      </c>
      <c r="R50" s="25" t="s">
        <v>262</v>
      </c>
      <c r="S50" s="25" t="s">
        <v>262</v>
      </c>
      <c r="T50" s="24" t="s">
        <v>263</v>
      </c>
      <c r="U50" s="24" t="s">
        <v>261</v>
      </c>
      <c r="V50" s="25" t="s">
        <v>262</v>
      </c>
      <c r="W50" s="24" t="s">
        <v>261</v>
      </c>
      <c r="X50" s="25" t="s">
        <v>262</v>
      </c>
      <c r="Y50" s="24" t="s">
        <v>263</v>
      </c>
      <c r="Z50" s="25">
        <v>44680</v>
      </c>
      <c r="AA50" s="24" t="s">
        <v>264</v>
      </c>
      <c r="AB50" s="24" t="s">
        <v>265</v>
      </c>
      <c r="AC50" s="24" t="s">
        <v>262</v>
      </c>
      <c r="AD50" s="24" t="s">
        <v>267</v>
      </c>
      <c r="AE50" s="24" t="s">
        <v>600</v>
      </c>
      <c r="AF50" s="24" t="s">
        <v>601</v>
      </c>
      <c r="AG50" s="31">
        <v>13000000</v>
      </c>
      <c r="AH50" s="24" t="s">
        <v>261</v>
      </c>
      <c r="AI50" s="24" t="s">
        <v>262</v>
      </c>
      <c r="AJ50" s="25" t="s">
        <v>262</v>
      </c>
      <c r="AK50" s="24" t="s">
        <v>262</v>
      </c>
      <c r="AL50" s="24" t="s">
        <v>262</v>
      </c>
      <c r="AM50" s="24" t="s">
        <v>262</v>
      </c>
      <c r="AN50" s="24" t="s">
        <v>262</v>
      </c>
      <c r="AO50" s="24" t="s">
        <v>261</v>
      </c>
      <c r="AP50" s="24" t="s">
        <v>261</v>
      </c>
      <c r="AQ50" s="25" t="s">
        <v>262</v>
      </c>
      <c r="AR50" s="24" t="s">
        <v>261</v>
      </c>
      <c r="AS50" s="25" t="s">
        <v>262</v>
      </c>
      <c r="AT50" s="24" t="s">
        <v>261</v>
      </c>
      <c r="AU50" s="25" t="s">
        <v>262</v>
      </c>
      <c r="AV50" s="24" t="s">
        <v>261</v>
      </c>
      <c r="AW50" s="25" t="s">
        <v>262</v>
      </c>
      <c r="AX50" s="24" t="s">
        <v>261</v>
      </c>
      <c r="AY50" s="25" t="s">
        <v>262</v>
      </c>
      <c r="AZ50" s="27" t="s">
        <v>262</v>
      </c>
      <c r="BA50" s="27" t="s">
        <v>262</v>
      </c>
      <c r="BB50" s="24" t="s">
        <v>261</v>
      </c>
      <c r="BC50" s="25" t="s">
        <v>262</v>
      </c>
      <c r="BD50" s="24" t="s">
        <v>261</v>
      </c>
      <c r="BE50" s="26" t="s">
        <v>262</v>
      </c>
      <c r="BF50" t="s">
        <v>603</v>
      </c>
      <c r="BG50" t="s">
        <v>207</v>
      </c>
      <c r="BH50" t="s">
        <v>208</v>
      </c>
      <c r="BI50" t="s">
        <v>209</v>
      </c>
      <c r="BJ50" t="s">
        <v>210</v>
      </c>
      <c r="BK50" t="s">
        <v>329</v>
      </c>
      <c r="BL50" t="s">
        <v>212</v>
      </c>
      <c r="BM50" t="s">
        <v>613</v>
      </c>
      <c r="BN50" t="s">
        <v>214</v>
      </c>
      <c r="BO50" t="s">
        <v>348</v>
      </c>
      <c r="BP50" t="s">
        <v>219</v>
      </c>
      <c r="BQ50" t="s">
        <v>216</v>
      </c>
      <c r="BR50" t="s">
        <v>605</v>
      </c>
      <c r="BS50" t="s">
        <v>680</v>
      </c>
      <c r="BU50" t="s">
        <v>724</v>
      </c>
      <c r="BV50" t="s">
        <v>214</v>
      </c>
      <c r="CC50" t="s">
        <v>214</v>
      </c>
      <c r="CG50" t="s">
        <v>219</v>
      </c>
      <c r="CI50" t="s">
        <v>333</v>
      </c>
      <c r="CJ50" t="s">
        <v>675</v>
      </c>
      <c r="CK50" t="s">
        <v>333</v>
      </c>
      <c r="CL50" t="s">
        <v>222</v>
      </c>
      <c r="CN50" t="s">
        <v>725</v>
      </c>
      <c r="CO50" t="s">
        <v>726</v>
      </c>
      <c r="CP50" t="s">
        <v>224</v>
      </c>
      <c r="CQ50" t="s">
        <v>285</v>
      </c>
      <c r="CR50" t="s">
        <v>250</v>
      </c>
      <c r="CS50" t="s">
        <v>250</v>
      </c>
      <c r="CT50" t="s">
        <v>219</v>
      </c>
      <c r="CU50" t="s">
        <v>219</v>
      </c>
      <c r="CV50" t="s">
        <v>227</v>
      </c>
      <c r="CW50" t="s">
        <v>227</v>
      </c>
      <c r="CX50" t="s">
        <v>353</v>
      </c>
      <c r="CY50" t="s">
        <v>353</v>
      </c>
      <c r="CZ50" t="s">
        <v>219</v>
      </c>
      <c r="DA50" t="s">
        <v>219</v>
      </c>
      <c r="DB50" t="s">
        <v>398</v>
      </c>
      <c r="DC50" t="s">
        <v>398</v>
      </c>
      <c r="DD50" t="s">
        <v>219</v>
      </c>
      <c r="DI50" t="s">
        <v>484</v>
      </c>
      <c r="DK50" t="s">
        <v>237</v>
      </c>
      <c r="DL50" t="s">
        <v>237</v>
      </c>
      <c r="DM50" t="s">
        <v>214</v>
      </c>
      <c r="DN50" t="s">
        <v>219</v>
      </c>
      <c r="DO50" t="s">
        <v>288</v>
      </c>
      <c r="DP50" t="s">
        <v>399</v>
      </c>
      <c r="DR50" t="s">
        <v>235</v>
      </c>
      <c r="DT50" t="s">
        <v>219</v>
      </c>
      <c r="DU50" t="s">
        <v>219</v>
      </c>
      <c r="DX50" t="s">
        <v>237</v>
      </c>
      <c r="DY50" t="s">
        <v>237</v>
      </c>
      <c r="DZ50" t="s">
        <v>485</v>
      </c>
      <c r="EA50" t="s">
        <v>237</v>
      </c>
      <c r="EB50" t="s">
        <v>237</v>
      </c>
      <c r="EC50" t="s">
        <v>237</v>
      </c>
      <c r="ED50" t="s">
        <v>237</v>
      </c>
      <c r="EE50" t="s">
        <v>219</v>
      </c>
      <c r="EF50" t="s">
        <v>219</v>
      </c>
      <c r="EK50" t="s">
        <v>237</v>
      </c>
      <c r="EL50" t="s">
        <v>237</v>
      </c>
      <c r="EM50" t="s">
        <v>240</v>
      </c>
      <c r="EN50" t="s">
        <v>240</v>
      </c>
      <c r="EO50" t="s">
        <v>240</v>
      </c>
      <c r="EP50" t="s">
        <v>240</v>
      </c>
      <c r="EQ50" t="s">
        <v>219</v>
      </c>
      <c r="ER50" t="s">
        <v>219</v>
      </c>
      <c r="ES50" t="s">
        <v>233</v>
      </c>
      <c r="ET50" t="s">
        <v>233</v>
      </c>
      <c r="EU50" t="s">
        <v>237</v>
      </c>
      <c r="EV50" t="s">
        <v>237</v>
      </c>
      <c r="EW50" t="s">
        <v>310</v>
      </c>
      <c r="EX50" t="s">
        <v>580</v>
      </c>
      <c r="EY50" t="s">
        <v>237</v>
      </c>
      <c r="EZ50" t="s">
        <v>241</v>
      </c>
      <c r="FA50" t="s">
        <v>241</v>
      </c>
      <c r="FB50" t="s">
        <v>237</v>
      </c>
      <c r="FC50" t="s">
        <v>237</v>
      </c>
      <c r="FD50" t="s">
        <v>237</v>
      </c>
      <c r="FE50" t="s">
        <v>250</v>
      </c>
      <c r="FF50" t="s">
        <v>250</v>
      </c>
      <c r="FG50" t="s">
        <v>390</v>
      </c>
      <c r="FH50" t="s">
        <v>390</v>
      </c>
      <c r="FI50" t="s">
        <v>219</v>
      </c>
      <c r="FJ50" t="s">
        <v>219</v>
      </c>
      <c r="FK50" t="s">
        <v>219</v>
      </c>
      <c r="FL50" t="s">
        <v>219</v>
      </c>
      <c r="FM50" t="s">
        <v>245</v>
      </c>
      <c r="FN50" t="s">
        <v>245</v>
      </c>
      <c r="FO50" t="s">
        <v>219</v>
      </c>
      <c r="FP50" t="s">
        <v>219</v>
      </c>
      <c r="FQ50" t="s">
        <v>241</v>
      </c>
      <c r="FR50" t="s">
        <v>241</v>
      </c>
      <c r="FS50" t="s">
        <v>241</v>
      </c>
      <c r="FT50" t="s">
        <v>241</v>
      </c>
      <c r="FU50" t="s">
        <v>219</v>
      </c>
      <c r="FV50" t="s">
        <v>241</v>
      </c>
      <c r="FW50" t="s">
        <v>241</v>
      </c>
      <c r="FX50" t="s">
        <v>241</v>
      </c>
      <c r="FY50" t="s">
        <v>241</v>
      </c>
      <c r="FZ50" t="s">
        <v>248</v>
      </c>
      <c r="GA50" t="s">
        <v>248</v>
      </c>
      <c r="GB50" t="s">
        <v>227</v>
      </c>
      <c r="GC50" t="s">
        <v>227</v>
      </c>
      <c r="GD50" t="s">
        <v>249</v>
      </c>
      <c r="GE50" t="s">
        <v>241</v>
      </c>
      <c r="GF50" t="s">
        <v>565</v>
      </c>
      <c r="GG50" t="s">
        <v>227</v>
      </c>
      <c r="GH50" t="s">
        <v>241</v>
      </c>
      <c r="GI50" t="s">
        <v>227</v>
      </c>
      <c r="GJ50" t="s">
        <v>227</v>
      </c>
      <c r="GK50" t="s">
        <v>227</v>
      </c>
      <c r="GL50" t="s">
        <v>227</v>
      </c>
      <c r="GM50" t="s">
        <v>227</v>
      </c>
      <c r="GN50" t="s">
        <v>219</v>
      </c>
      <c r="GO50" t="s">
        <v>219</v>
      </c>
      <c r="GP50" t="s">
        <v>251</v>
      </c>
      <c r="GQ50" t="s">
        <v>251</v>
      </c>
      <c r="GR50" t="s">
        <v>251</v>
      </c>
      <c r="GS50" t="s">
        <v>214</v>
      </c>
      <c r="GT50" t="s">
        <v>241</v>
      </c>
      <c r="GU50" t="s">
        <v>214</v>
      </c>
      <c r="GV50" t="s">
        <v>241</v>
      </c>
      <c r="GW50" t="s">
        <v>404</v>
      </c>
      <c r="GX50" t="s">
        <v>404</v>
      </c>
      <c r="GY50" t="s">
        <v>609</v>
      </c>
      <c r="GZ50" t="s">
        <v>241</v>
      </c>
      <c r="HA50" t="s">
        <v>298</v>
      </c>
      <c r="HB50" t="s">
        <v>241</v>
      </c>
      <c r="HC50" t="s">
        <v>315</v>
      </c>
      <c r="HD50" t="s">
        <v>361</v>
      </c>
      <c r="HE50" t="s">
        <v>317</v>
      </c>
      <c r="HF50" t="s">
        <v>241</v>
      </c>
      <c r="HG50" t="s">
        <v>362</v>
      </c>
      <c r="HH50" t="s">
        <v>241</v>
      </c>
      <c r="HI50" t="s">
        <v>241</v>
      </c>
      <c r="HJ50" t="s">
        <v>214</v>
      </c>
      <c r="HK50" t="s">
        <v>727</v>
      </c>
      <c r="HL50" s="12"/>
      <c r="HM50">
        <v>0.75</v>
      </c>
      <c r="HN50">
        <v>0.5</v>
      </c>
      <c r="HO50">
        <v>0</v>
      </c>
      <c r="HP50">
        <v>1</v>
      </c>
      <c r="HQ50">
        <v>0.5</v>
      </c>
      <c r="HR50">
        <v>0.5</v>
      </c>
      <c r="HS50">
        <v>1</v>
      </c>
      <c r="HT50">
        <v>1</v>
      </c>
      <c r="HU50">
        <v>1</v>
      </c>
      <c r="HV50">
        <v>0.5</v>
      </c>
      <c r="HW50">
        <v>0.5</v>
      </c>
      <c r="HX50">
        <v>0.5</v>
      </c>
      <c r="HZ50">
        <v>0.5</v>
      </c>
      <c r="IA50">
        <v>0</v>
      </c>
      <c r="IB50">
        <v>0.25</v>
      </c>
      <c r="IC50">
        <v>0.5</v>
      </c>
      <c r="ID50">
        <v>0.5</v>
      </c>
      <c r="IE50">
        <v>0.5</v>
      </c>
      <c r="IG50">
        <v>0.5</v>
      </c>
      <c r="IH50">
        <v>0.5</v>
      </c>
      <c r="II50">
        <v>0.75</v>
      </c>
      <c r="IJ50">
        <v>0.75</v>
      </c>
      <c r="IK50">
        <v>1</v>
      </c>
      <c r="IL50">
        <v>0.75</v>
      </c>
      <c r="IM50">
        <v>1</v>
      </c>
      <c r="IN50">
        <v>1</v>
      </c>
      <c r="IO50">
        <v>1</v>
      </c>
      <c r="IQ50">
        <v>0</v>
      </c>
      <c r="IS50">
        <f t="shared" si="0"/>
        <v>0.11249999999999999</v>
      </c>
      <c r="IT50">
        <f t="shared" si="1"/>
        <v>0.06</v>
      </c>
      <c r="IU50">
        <f t="shared" si="2"/>
        <v>0</v>
      </c>
      <c r="IV50">
        <f t="shared" si="3"/>
        <v>0.1</v>
      </c>
      <c r="IW50">
        <f t="shared" si="4"/>
        <v>0.04</v>
      </c>
      <c r="IX50">
        <f t="shared" si="5"/>
        <v>6.5000000000000002E-2</v>
      </c>
      <c r="IY50">
        <f t="shared" si="6"/>
        <v>0.1</v>
      </c>
      <c r="IZ50">
        <f t="shared" si="7"/>
        <v>0.11</v>
      </c>
      <c r="JA50">
        <f t="shared" si="8"/>
        <v>0.13</v>
      </c>
      <c r="JB50">
        <f t="shared" si="9"/>
        <v>0.05</v>
      </c>
      <c r="JC50">
        <f t="shared" si="10"/>
        <v>0.06</v>
      </c>
      <c r="JD50">
        <f t="shared" si="11"/>
        <v>5.5E-2</v>
      </c>
      <c r="JE50">
        <f t="shared" si="12"/>
        <v>0</v>
      </c>
      <c r="JF50">
        <f t="shared" si="13"/>
        <v>0.06</v>
      </c>
      <c r="JG50" s="5">
        <f t="shared" si="14"/>
        <v>0</v>
      </c>
      <c r="JH50">
        <f t="shared" si="15"/>
        <v>0</v>
      </c>
      <c r="JI50">
        <f t="shared" si="15"/>
        <v>0</v>
      </c>
      <c r="JJ50">
        <f t="shared" si="16"/>
        <v>0.1</v>
      </c>
      <c r="JK50">
        <f t="shared" si="17"/>
        <v>7.4999999999999997E-2</v>
      </c>
      <c r="JL50" s="6">
        <f t="shared" si="18"/>
        <v>3.6666666666666667E-2</v>
      </c>
      <c r="JM50">
        <f t="shared" si="19"/>
        <v>0.06</v>
      </c>
      <c r="JN50">
        <f t="shared" si="20"/>
        <v>2.5000000000000001E-2</v>
      </c>
      <c r="JO50">
        <f t="shared" si="21"/>
        <v>0.11249999999999999</v>
      </c>
      <c r="JP50">
        <f t="shared" si="22"/>
        <v>7.5000000000000011E-2</v>
      </c>
      <c r="JQ50">
        <f t="shared" si="23"/>
        <v>0.12</v>
      </c>
      <c r="JR50">
        <f t="shared" si="24"/>
        <v>8.2500000000000004E-2</v>
      </c>
      <c r="JS50">
        <f t="shared" si="25"/>
        <v>0.1</v>
      </c>
      <c r="JT50">
        <f t="shared" si="25"/>
        <v>0.1</v>
      </c>
      <c r="JU50">
        <f t="shared" si="26"/>
        <v>1</v>
      </c>
      <c r="JV50">
        <f t="shared" si="26"/>
        <v>0</v>
      </c>
      <c r="JW50">
        <f t="shared" si="27"/>
        <v>0.15</v>
      </c>
      <c r="JY50">
        <f t="shared" si="28"/>
        <v>3.7500000000000006E-2</v>
      </c>
      <c r="JZ50">
        <f t="shared" si="29"/>
        <v>0.04</v>
      </c>
      <c r="KA50">
        <f t="shared" si="30"/>
        <v>0</v>
      </c>
      <c r="KB50">
        <f t="shared" si="30"/>
        <v>0.02</v>
      </c>
      <c r="KC50">
        <f t="shared" si="31"/>
        <v>0.02</v>
      </c>
      <c r="KD50">
        <f t="shared" si="57"/>
        <v>1.4999999999999999E-2</v>
      </c>
      <c r="KE50">
        <f t="shared" si="57"/>
        <v>0.03</v>
      </c>
      <c r="KF50">
        <f t="shared" si="57"/>
        <v>0.03</v>
      </c>
      <c r="KG50">
        <f t="shared" si="56"/>
        <v>0.03</v>
      </c>
      <c r="KH50">
        <f t="shared" si="56"/>
        <v>1.4999999999999999E-2</v>
      </c>
      <c r="KI50">
        <f t="shared" si="56"/>
        <v>1.4999999999999999E-2</v>
      </c>
      <c r="KJ50">
        <f t="shared" si="56"/>
        <v>1.4999999999999999E-2</v>
      </c>
      <c r="KK50">
        <f t="shared" si="33"/>
        <v>0</v>
      </c>
      <c r="KL50">
        <f t="shared" si="34"/>
        <v>0.02</v>
      </c>
      <c r="KM50" s="5">
        <f t="shared" si="35"/>
        <v>0</v>
      </c>
      <c r="KN50">
        <f t="shared" si="36"/>
        <v>0</v>
      </c>
      <c r="KO50">
        <f t="shared" si="36"/>
        <v>0</v>
      </c>
      <c r="KP50">
        <f t="shared" si="37"/>
        <v>0.03</v>
      </c>
      <c r="KQ50">
        <f t="shared" si="38"/>
        <v>1.4999999999999999E-2</v>
      </c>
      <c r="KR50" s="6">
        <f t="shared" si="39"/>
        <v>1.8333333333333333E-2</v>
      </c>
      <c r="KS50">
        <f t="shared" si="40"/>
        <v>0.02</v>
      </c>
      <c r="KT50">
        <f t="shared" si="41"/>
        <v>1.4999999999999999E-2</v>
      </c>
      <c r="KU50">
        <f t="shared" si="42"/>
        <v>0.03</v>
      </c>
      <c r="KV50">
        <f t="shared" si="43"/>
        <v>3.7500000000000006E-2</v>
      </c>
      <c r="KW50">
        <f t="shared" si="44"/>
        <v>0.01</v>
      </c>
      <c r="KX50">
        <f t="shared" si="45"/>
        <v>0</v>
      </c>
      <c r="KY50">
        <f t="shared" si="46"/>
        <v>0.04</v>
      </c>
      <c r="KZ50">
        <f t="shared" si="47"/>
        <v>0.03</v>
      </c>
      <c r="LA50">
        <f t="shared" si="48"/>
        <v>1</v>
      </c>
      <c r="LB50">
        <f t="shared" si="48"/>
        <v>0</v>
      </c>
      <c r="LC50">
        <f t="shared" si="49"/>
        <v>0.1</v>
      </c>
      <c r="LE50" t="str">
        <f t="shared" si="53"/>
        <v>Guinee Conakry</v>
      </c>
      <c r="LF50">
        <f t="shared" si="54"/>
        <v>0.71749999999999992</v>
      </c>
      <c r="LG50" s="6">
        <f t="shared" si="50"/>
        <v>0.4366666666666667</v>
      </c>
      <c r="LH50">
        <f t="shared" si="51"/>
        <v>0.82499999999999996</v>
      </c>
      <c r="LI50" s="6">
        <f t="shared" si="55"/>
        <v>0.63333333333333341</v>
      </c>
      <c r="LJ50">
        <f t="shared" si="52"/>
        <v>0</v>
      </c>
    </row>
    <row r="51" spans="1:322" x14ac:dyDescent="0.35">
      <c r="A51" s="3">
        <v>44889</v>
      </c>
      <c r="B51" t="s">
        <v>728</v>
      </c>
      <c r="D51" s="27" t="s">
        <v>321</v>
      </c>
      <c r="E51" s="27" t="s">
        <v>262</v>
      </c>
      <c r="F51" s="27">
        <v>23</v>
      </c>
      <c r="G51" s="27" t="s">
        <v>258</v>
      </c>
      <c r="H51" s="27" t="s">
        <v>259</v>
      </c>
      <c r="I51" s="27" t="s">
        <v>207</v>
      </c>
      <c r="J51" s="27" t="s">
        <v>685</v>
      </c>
      <c r="K51" s="28">
        <v>44628</v>
      </c>
      <c r="L51" s="28">
        <v>44628</v>
      </c>
      <c r="M51" s="28">
        <v>44621</v>
      </c>
      <c r="N51" s="27" t="s">
        <v>261</v>
      </c>
      <c r="O51" s="27" t="s">
        <v>261</v>
      </c>
      <c r="P51" s="27" t="s">
        <v>261</v>
      </c>
      <c r="Q51" s="27" t="s">
        <v>324</v>
      </c>
      <c r="R51" s="28">
        <v>44629</v>
      </c>
      <c r="S51" s="28">
        <v>44629</v>
      </c>
      <c r="T51" s="27" t="s">
        <v>263</v>
      </c>
      <c r="U51" s="27" t="s">
        <v>263</v>
      </c>
      <c r="V51" s="28">
        <v>44623</v>
      </c>
      <c r="W51" s="27" t="s">
        <v>261</v>
      </c>
      <c r="X51" s="28" t="s">
        <v>262</v>
      </c>
      <c r="Y51" s="27" t="s">
        <v>263</v>
      </c>
      <c r="Z51" s="28">
        <v>44674</v>
      </c>
      <c r="AA51" s="27" t="s">
        <v>264</v>
      </c>
      <c r="AB51" s="27" t="s">
        <v>265</v>
      </c>
      <c r="AC51" s="27" t="s">
        <v>729</v>
      </c>
      <c r="AD51" s="27" t="s">
        <v>267</v>
      </c>
      <c r="AE51" s="27" t="s">
        <v>326</v>
      </c>
      <c r="AF51" s="27" t="s">
        <v>687</v>
      </c>
      <c r="AG51" s="29">
        <v>467000</v>
      </c>
      <c r="AH51" s="27" t="s">
        <v>263</v>
      </c>
      <c r="AI51" s="27">
        <v>44628</v>
      </c>
      <c r="AJ51" s="28">
        <v>44633</v>
      </c>
      <c r="AK51" s="27" t="s">
        <v>268</v>
      </c>
      <c r="AL51" s="27" t="s">
        <v>269</v>
      </c>
      <c r="AM51" s="27" t="s">
        <v>265</v>
      </c>
      <c r="AN51" s="27" t="s">
        <v>270</v>
      </c>
      <c r="AO51" s="27" t="s">
        <v>263</v>
      </c>
      <c r="AP51" s="27" t="s">
        <v>261</v>
      </c>
      <c r="AQ51" s="28" t="s">
        <v>262</v>
      </c>
      <c r="AR51" s="27" t="s">
        <v>261</v>
      </c>
      <c r="AS51" s="28" t="s">
        <v>262</v>
      </c>
      <c r="AT51" s="27" t="s">
        <v>261</v>
      </c>
      <c r="AU51" s="28" t="s">
        <v>262</v>
      </c>
      <c r="AV51" s="27" t="s">
        <v>261</v>
      </c>
      <c r="AW51" s="28" t="s">
        <v>262</v>
      </c>
      <c r="AX51" s="27" t="s">
        <v>263</v>
      </c>
      <c r="AY51" s="28">
        <v>44623</v>
      </c>
      <c r="AZ51" s="27" t="s">
        <v>263</v>
      </c>
      <c r="BA51" s="28">
        <v>44628</v>
      </c>
      <c r="BB51" s="27" t="s">
        <v>261</v>
      </c>
      <c r="BC51" s="28" t="s">
        <v>262</v>
      </c>
      <c r="BD51" s="27" t="s">
        <v>261</v>
      </c>
      <c r="BE51" s="30" t="s">
        <v>262</v>
      </c>
      <c r="BF51" t="s">
        <v>685</v>
      </c>
      <c r="BG51" t="s">
        <v>571</v>
      </c>
      <c r="BH51" t="s">
        <v>208</v>
      </c>
      <c r="BI51" t="s">
        <v>522</v>
      </c>
      <c r="BJ51" t="s">
        <v>210</v>
      </c>
      <c r="BK51" t="s">
        <v>211</v>
      </c>
      <c r="BL51" t="s">
        <v>212</v>
      </c>
      <c r="BM51" t="s">
        <v>688</v>
      </c>
      <c r="BN51" t="s">
        <v>214</v>
      </c>
      <c r="BO51" t="s">
        <v>348</v>
      </c>
      <c r="BP51" t="s">
        <v>219</v>
      </c>
      <c r="BQ51" t="s">
        <v>216</v>
      </c>
      <c r="BR51" t="s">
        <v>685</v>
      </c>
      <c r="BS51" t="s">
        <v>700</v>
      </c>
      <c r="BT51" t="s">
        <v>730</v>
      </c>
      <c r="BU51" t="s">
        <v>731</v>
      </c>
      <c r="BV51" t="s">
        <v>214</v>
      </c>
      <c r="CC51" t="s">
        <v>214</v>
      </c>
      <c r="CG51" t="s">
        <v>219</v>
      </c>
      <c r="CI51" t="s">
        <v>220</v>
      </c>
      <c r="CJ51" t="s">
        <v>732</v>
      </c>
      <c r="CK51" t="s">
        <v>335</v>
      </c>
      <c r="CL51" t="s">
        <v>222</v>
      </c>
      <c r="CN51" t="s">
        <v>283</v>
      </c>
      <c r="CP51" t="s">
        <v>284</v>
      </c>
      <c r="CQ51" t="s">
        <v>225</v>
      </c>
      <c r="CR51" t="s">
        <v>250</v>
      </c>
      <c r="CS51" t="s">
        <v>244</v>
      </c>
      <c r="CT51" t="s">
        <v>214</v>
      </c>
      <c r="CU51" t="s">
        <v>214</v>
      </c>
      <c r="CV51" t="s">
        <v>244</v>
      </c>
      <c r="CW51" t="s">
        <v>244</v>
      </c>
      <c r="CX51" t="s">
        <v>287</v>
      </c>
      <c r="CY51" t="s">
        <v>228</v>
      </c>
      <c r="CZ51" t="s">
        <v>214</v>
      </c>
      <c r="DA51" t="s">
        <v>219</v>
      </c>
      <c r="DB51" t="s">
        <v>230</v>
      </c>
      <c r="DC51" t="s">
        <v>230</v>
      </c>
      <c r="DD51" t="s">
        <v>214</v>
      </c>
      <c r="DE51" t="s">
        <v>546</v>
      </c>
      <c r="DG51" t="s">
        <v>546</v>
      </c>
      <c r="DI51" t="s">
        <v>338</v>
      </c>
      <c r="DK51" t="s">
        <v>242</v>
      </c>
      <c r="DL51" t="s">
        <v>242</v>
      </c>
      <c r="DM51" t="s">
        <v>214</v>
      </c>
      <c r="DN51" t="s">
        <v>219</v>
      </c>
      <c r="DO51" t="s">
        <v>414</v>
      </c>
      <c r="DP51" t="s">
        <v>235</v>
      </c>
      <c r="DR51" t="s">
        <v>235</v>
      </c>
      <c r="DT51" t="s">
        <v>214</v>
      </c>
      <c r="DU51" t="s">
        <v>219</v>
      </c>
      <c r="DV51" t="s">
        <v>459</v>
      </c>
      <c r="DX51" t="s">
        <v>233</v>
      </c>
      <c r="DY51" t="s">
        <v>233</v>
      </c>
      <c r="DZ51" t="s">
        <v>485</v>
      </c>
      <c r="EA51" t="s">
        <v>233</v>
      </c>
      <c r="EB51" t="s">
        <v>233</v>
      </c>
      <c r="EC51" t="s">
        <v>237</v>
      </c>
      <c r="ED51" t="s">
        <v>237</v>
      </c>
      <c r="EE51" t="s">
        <v>214</v>
      </c>
      <c r="EF51" t="s">
        <v>214</v>
      </c>
      <c r="EG51" t="s">
        <v>219</v>
      </c>
      <c r="EH51" t="s">
        <v>733</v>
      </c>
      <c r="EI51" t="s">
        <v>219</v>
      </c>
      <c r="EJ51" t="s">
        <v>733</v>
      </c>
      <c r="EK51" t="s">
        <v>242</v>
      </c>
      <c r="EL51" t="s">
        <v>242</v>
      </c>
      <c r="EM51" t="s">
        <v>240</v>
      </c>
      <c r="EN51" t="s">
        <v>240</v>
      </c>
      <c r="EO51" t="s">
        <v>401</v>
      </c>
      <c r="EP51" t="s">
        <v>401</v>
      </c>
      <c r="EQ51" t="s">
        <v>219</v>
      </c>
      <c r="ER51" t="s">
        <v>219</v>
      </c>
      <c r="ES51" t="s">
        <v>233</v>
      </c>
      <c r="ET51" t="s">
        <v>233</v>
      </c>
      <c r="EU51" t="s">
        <v>237</v>
      </c>
      <c r="EV51" t="s">
        <v>237</v>
      </c>
      <c r="EW51" t="s">
        <v>243</v>
      </c>
      <c r="EX51" t="s">
        <v>243</v>
      </c>
      <c r="EY51" t="s">
        <v>237</v>
      </c>
      <c r="EZ51" t="s">
        <v>241</v>
      </c>
      <c r="FA51" t="s">
        <v>241</v>
      </c>
      <c r="FB51" t="s">
        <v>237</v>
      </c>
      <c r="FC51" t="s">
        <v>237</v>
      </c>
      <c r="FD51" t="s">
        <v>237</v>
      </c>
      <c r="FE51" t="s">
        <v>250</v>
      </c>
      <c r="FF51" t="s">
        <v>244</v>
      </c>
      <c r="FG51" t="s">
        <v>390</v>
      </c>
      <c r="FH51" t="s">
        <v>390</v>
      </c>
      <c r="FI51" t="s">
        <v>214</v>
      </c>
      <c r="FJ51" t="s">
        <v>214</v>
      </c>
      <c r="FK51" t="s">
        <v>214</v>
      </c>
      <c r="FL51" t="s">
        <v>214</v>
      </c>
      <c r="FM51" t="s">
        <v>292</v>
      </c>
      <c r="FN51" t="s">
        <v>245</v>
      </c>
      <c r="FO51" t="s">
        <v>219</v>
      </c>
      <c r="FP51" t="s">
        <v>219</v>
      </c>
      <c r="FQ51" t="s">
        <v>241</v>
      </c>
      <c r="FR51" t="s">
        <v>241</v>
      </c>
      <c r="FS51" t="s">
        <v>241</v>
      </c>
      <c r="FT51" t="s">
        <v>241</v>
      </c>
      <c r="FU51" t="s">
        <v>219</v>
      </c>
      <c r="FV51" t="s">
        <v>241</v>
      </c>
      <c r="FW51" t="s">
        <v>241</v>
      </c>
      <c r="FX51" t="s">
        <v>241</v>
      </c>
      <c r="FY51" t="s">
        <v>241</v>
      </c>
      <c r="FZ51" t="s">
        <v>341</v>
      </c>
      <c r="GA51" t="s">
        <v>248</v>
      </c>
      <c r="GB51" t="s">
        <v>227</v>
      </c>
      <c r="GC51" t="s">
        <v>227</v>
      </c>
      <c r="GD51" t="s">
        <v>293</v>
      </c>
      <c r="GE51" t="s">
        <v>241</v>
      </c>
      <c r="GF51" t="s">
        <v>293</v>
      </c>
      <c r="GG51" t="s">
        <v>244</v>
      </c>
      <c r="GH51" t="s">
        <v>241</v>
      </c>
      <c r="GI51" t="s">
        <v>227</v>
      </c>
      <c r="GJ51" t="s">
        <v>250</v>
      </c>
      <c r="GK51" t="s">
        <v>227</v>
      </c>
      <c r="GL51" t="s">
        <v>227</v>
      </c>
      <c r="GM51" t="s">
        <v>227</v>
      </c>
      <c r="GN51" t="s">
        <v>219</v>
      </c>
      <c r="GO51" t="s">
        <v>214</v>
      </c>
      <c r="GP51" t="s">
        <v>251</v>
      </c>
      <c r="GQ51" t="s">
        <v>251</v>
      </c>
      <c r="GR51" t="s">
        <v>251</v>
      </c>
      <c r="GS51" t="s">
        <v>214</v>
      </c>
      <c r="GT51" t="s">
        <v>241</v>
      </c>
      <c r="GU51" t="s">
        <v>214</v>
      </c>
      <c r="GV51" t="s">
        <v>241</v>
      </c>
      <c r="GW51" t="s">
        <v>297</v>
      </c>
      <c r="GX51" t="s">
        <v>297</v>
      </c>
      <c r="GY51" t="s">
        <v>491</v>
      </c>
      <c r="GZ51" t="s">
        <v>241</v>
      </c>
      <c r="HA51" t="s">
        <v>298</v>
      </c>
      <c r="HB51" t="s">
        <v>241</v>
      </c>
      <c r="HC51" t="s">
        <v>315</v>
      </c>
      <c r="HD51" t="s">
        <v>517</v>
      </c>
      <c r="HE51" t="s">
        <v>429</v>
      </c>
      <c r="HF51" t="s">
        <v>241</v>
      </c>
      <c r="HG51" t="s">
        <v>335</v>
      </c>
      <c r="HH51" t="s">
        <v>241</v>
      </c>
      <c r="HI51" t="s">
        <v>241</v>
      </c>
      <c r="HJ51" t="s">
        <v>219</v>
      </c>
      <c r="HK51" t="s">
        <v>241</v>
      </c>
      <c r="HL51" s="12"/>
      <c r="HM51">
        <v>0.25</v>
      </c>
      <c r="HN51">
        <v>0.5</v>
      </c>
      <c r="HO51">
        <v>1</v>
      </c>
      <c r="HP51">
        <v>0.75</v>
      </c>
      <c r="HQ51">
        <v>1</v>
      </c>
      <c r="HR51">
        <v>0.75</v>
      </c>
      <c r="HS51">
        <v>1</v>
      </c>
      <c r="HT51">
        <v>0</v>
      </c>
      <c r="HU51">
        <v>0</v>
      </c>
      <c r="HV51">
        <v>0.25</v>
      </c>
      <c r="HW51">
        <v>0.25</v>
      </c>
      <c r="HX51">
        <v>0.5</v>
      </c>
      <c r="HY51">
        <v>0</v>
      </c>
      <c r="HZ51">
        <v>0.75</v>
      </c>
      <c r="IA51">
        <v>0</v>
      </c>
      <c r="IB51">
        <v>0.25</v>
      </c>
      <c r="IC51">
        <v>0.5</v>
      </c>
      <c r="ID51">
        <v>0.5</v>
      </c>
      <c r="IE51">
        <v>0.5</v>
      </c>
      <c r="IG51">
        <v>0.5</v>
      </c>
      <c r="IH51">
        <v>0.5</v>
      </c>
      <c r="II51">
        <v>1</v>
      </c>
      <c r="IJ51">
        <v>1</v>
      </c>
      <c r="IK51">
        <v>1</v>
      </c>
      <c r="IL51">
        <v>1</v>
      </c>
      <c r="IM51">
        <v>0.75</v>
      </c>
      <c r="IN51">
        <v>1</v>
      </c>
      <c r="IO51">
        <v>1</v>
      </c>
      <c r="IQ51">
        <v>0</v>
      </c>
      <c r="IS51">
        <f t="shared" si="0"/>
        <v>3.7499999999999999E-2</v>
      </c>
      <c r="IT51">
        <f t="shared" si="1"/>
        <v>0.06</v>
      </c>
      <c r="IU51">
        <f t="shared" si="2"/>
        <v>0.08</v>
      </c>
      <c r="IV51">
        <f t="shared" si="3"/>
        <v>7.5000000000000011E-2</v>
      </c>
      <c r="IW51">
        <f t="shared" si="4"/>
        <v>0.08</v>
      </c>
      <c r="IX51">
        <f t="shared" si="5"/>
        <v>9.7500000000000003E-2</v>
      </c>
      <c r="IY51">
        <f t="shared" si="6"/>
        <v>0.1</v>
      </c>
      <c r="IZ51">
        <f t="shared" si="7"/>
        <v>0</v>
      </c>
      <c r="JA51">
        <f t="shared" si="8"/>
        <v>0</v>
      </c>
      <c r="JB51">
        <f t="shared" si="9"/>
        <v>2.5000000000000001E-2</v>
      </c>
      <c r="JC51">
        <f t="shared" si="10"/>
        <v>0.03</v>
      </c>
      <c r="JD51">
        <f t="shared" si="11"/>
        <v>5.5E-2</v>
      </c>
      <c r="JE51">
        <f t="shared" si="12"/>
        <v>0</v>
      </c>
      <c r="JF51">
        <f t="shared" si="13"/>
        <v>0.09</v>
      </c>
      <c r="JG51" s="5">
        <f t="shared" si="14"/>
        <v>0</v>
      </c>
      <c r="JH51">
        <f t="shared" si="15"/>
        <v>0</v>
      </c>
      <c r="JI51">
        <f t="shared" si="15"/>
        <v>0</v>
      </c>
      <c r="JJ51">
        <f t="shared" si="16"/>
        <v>0.1</v>
      </c>
      <c r="JK51">
        <f t="shared" si="17"/>
        <v>7.4999999999999997E-2</v>
      </c>
      <c r="JL51" s="6">
        <f t="shared" si="18"/>
        <v>3.6666666666666667E-2</v>
      </c>
      <c r="JM51">
        <f t="shared" si="19"/>
        <v>0.06</v>
      </c>
      <c r="JN51">
        <f t="shared" si="20"/>
        <v>2.5000000000000001E-2</v>
      </c>
      <c r="JO51">
        <f t="shared" si="21"/>
        <v>0.15</v>
      </c>
      <c r="JP51">
        <f t="shared" si="22"/>
        <v>0.1</v>
      </c>
      <c r="JQ51">
        <f t="shared" si="23"/>
        <v>0.12</v>
      </c>
      <c r="JR51">
        <f t="shared" si="24"/>
        <v>0.11</v>
      </c>
      <c r="JS51">
        <f t="shared" si="25"/>
        <v>7.5000000000000011E-2</v>
      </c>
      <c r="JT51">
        <f t="shared" si="25"/>
        <v>0.1</v>
      </c>
      <c r="JU51">
        <f t="shared" si="26"/>
        <v>1</v>
      </c>
      <c r="JV51">
        <f t="shared" si="26"/>
        <v>0</v>
      </c>
      <c r="JW51">
        <f t="shared" si="27"/>
        <v>0.15</v>
      </c>
      <c r="JY51">
        <f t="shared" si="28"/>
        <v>1.2500000000000001E-2</v>
      </c>
      <c r="JZ51">
        <f t="shared" si="29"/>
        <v>0.04</v>
      </c>
      <c r="KA51">
        <f t="shared" si="30"/>
        <v>0.02</v>
      </c>
      <c r="KB51">
        <f t="shared" si="30"/>
        <v>1.4999999999999999E-2</v>
      </c>
      <c r="KC51">
        <f t="shared" si="31"/>
        <v>0.04</v>
      </c>
      <c r="KD51">
        <f t="shared" si="57"/>
        <v>2.2499999999999999E-2</v>
      </c>
      <c r="KE51">
        <f t="shared" si="57"/>
        <v>0.03</v>
      </c>
      <c r="KF51">
        <f t="shared" si="57"/>
        <v>0</v>
      </c>
      <c r="KG51">
        <f t="shared" si="56"/>
        <v>0</v>
      </c>
      <c r="KH51">
        <f t="shared" si="56"/>
        <v>7.4999999999999997E-3</v>
      </c>
      <c r="KI51">
        <f t="shared" si="56"/>
        <v>7.4999999999999997E-3</v>
      </c>
      <c r="KJ51">
        <f t="shared" si="56"/>
        <v>1.4999999999999999E-2</v>
      </c>
      <c r="KK51">
        <f t="shared" si="33"/>
        <v>0</v>
      </c>
      <c r="KL51">
        <f t="shared" si="34"/>
        <v>0.03</v>
      </c>
      <c r="KM51" s="5">
        <f t="shared" si="35"/>
        <v>0</v>
      </c>
      <c r="KN51">
        <f t="shared" si="36"/>
        <v>0</v>
      </c>
      <c r="KO51">
        <f t="shared" si="36"/>
        <v>0</v>
      </c>
      <c r="KP51">
        <f t="shared" si="37"/>
        <v>0.03</v>
      </c>
      <c r="KQ51">
        <f t="shared" si="38"/>
        <v>1.4999999999999999E-2</v>
      </c>
      <c r="KR51" s="6">
        <f t="shared" si="39"/>
        <v>1.8333333333333333E-2</v>
      </c>
      <c r="KS51">
        <f t="shared" si="40"/>
        <v>0.02</v>
      </c>
      <c r="KT51">
        <f t="shared" si="41"/>
        <v>1.4999999999999999E-2</v>
      </c>
      <c r="KU51">
        <f t="shared" si="42"/>
        <v>0.04</v>
      </c>
      <c r="KV51">
        <f t="shared" si="43"/>
        <v>0.05</v>
      </c>
      <c r="KW51">
        <f t="shared" si="44"/>
        <v>0.01</v>
      </c>
      <c r="KX51">
        <f t="shared" si="45"/>
        <v>0</v>
      </c>
      <c r="KY51">
        <f t="shared" si="46"/>
        <v>0.03</v>
      </c>
      <c r="KZ51">
        <f t="shared" si="47"/>
        <v>0.03</v>
      </c>
      <c r="LA51">
        <f t="shared" si="48"/>
        <v>1</v>
      </c>
      <c r="LB51">
        <f t="shared" si="48"/>
        <v>0</v>
      </c>
      <c r="LC51">
        <f t="shared" si="49"/>
        <v>0.1</v>
      </c>
      <c r="LE51" t="str">
        <f t="shared" si="53"/>
        <v>Mali</v>
      </c>
      <c r="LF51">
        <f t="shared" si="54"/>
        <v>0.53</v>
      </c>
      <c r="LG51" s="6">
        <f t="shared" si="50"/>
        <v>0.41166666666666674</v>
      </c>
      <c r="LH51">
        <f t="shared" si="51"/>
        <v>0.8899999999999999</v>
      </c>
      <c r="LI51" s="6">
        <f t="shared" si="55"/>
        <v>0.59833333333333338</v>
      </c>
      <c r="LJ51">
        <f t="shared" si="52"/>
        <v>0</v>
      </c>
    </row>
    <row r="52" spans="1:322" x14ac:dyDescent="0.35">
      <c r="A52" s="3">
        <v>44894</v>
      </c>
      <c r="B52" t="s">
        <v>734</v>
      </c>
      <c r="D52" s="24" t="s">
        <v>321</v>
      </c>
      <c r="E52" s="24" t="s">
        <v>262</v>
      </c>
      <c r="F52" s="24">
        <v>32</v>
      </c>
      <c r="G52" s="24" t="s">
        <v>258</v>
      </c>
      <c r="H52" s="24" t="s">
        <v>259</v>
      </c>
      <c r="I52" s="24" t="s">
        <v>207</v>
      </c>
      <c r="J52" s="24" t="s">
        <v>685</v>
      </c>
      <c r="K52" s="25">
        <v>44628</v>
      </c>
      <c r="L52" s="25">
        <v>44628</v>
      </c>
      <c r="M52" s="25">
        <v>44621</v>
      </c>
      <c r="N52" s="24" t="s">
        <v>261</v>
      </c>
      <c r="O52" s="24" t="s">
        <v>261</v>
      </c>
      <c r="P52" s="24" t="s">
        <v>261</v>
      </c>
      <c r="Q52" s="24" t="s">
        <v>324</v>
      </c>
      <c r="R52" s="25">
        <v>44621</v>
      </c>
      <c r="S52" s="25">
        <v>44799</v>
      </c>
      <c r="T52" s="24" t="s">
        <v>263</v>
      </c>
      <c r="U52" s="24" t="s">
        <v>263</v>
      </c>
      <c r="V52" s="25">
        <v>44623</v>
      </c>
      <c r="W52" s="24" t="s">
        <v>261</v>
      </c>
      <c r="X52" s="25" t="s">
        <v>262</v>
      </c>
      <c r="Y52" s="24" t="s">
        <v>263</v>
      </c>
      <c r="Z52" s="25">
        <v>44674</v>
      </c>
      <c r="AA52" s="24" t="s">
        <v>264</v>
      </c>
      <c r="AB52" s="24" t="s">
        <v>265</v>
      </c>
      <c r="AC52" s="24" t="s">
        <v>729</v>
      </c>
      <c r="AD52" s="24" t="s">
        <v>267</v>
      </c>
      <c r="AE52" s="24" t="s">
        <v>326</v>
      </c>
      <c r="AF52" s="24" t="s">
        <v>687</v>
      </c>
      <c r="AG52" s="31">
        <v>467000</v>
      </c>
      <c r="AH52" s="24" t="s">
        <v>263</v>
      </c>
      <c r="AI52" s="24">
        <v>44628</v>
      </c>
      <c r="AJ52" s="25">
        <v>44633</v>
      </c>
      <c r="AK52" s="24" t="s">
        <v>268</v>
      </c>
      <c r="AL52" s="24" t="s">
        <v>269</v>
      </c>
      <c r="AM52" s="24" t="s">
        <v>265</v>
      </c>
      <c r="AN52" s="24" t="s">
        <v>270</v>
      </c>
      <c r="AO52" s="24" t="s">
        <v>263</v>
      </c>
      <c r="AP52" s="24" t="s">
        <v>261</v>
      </c>
      <c r="AQ52" s="25" t="s">
        <v>262</v>
      </c>
      <c r="AR52" s="24" t="s">
        <v>261</v>
      </c>
      <c r="AS52" s="25" t="s">
        <v>262</v>
      </c>
      <c r="AT52" s="24" t="s">
        <v>261</v>
      </c>
      <c r="AU52" s="25" t="s">
        <v>262</v>
      </c>
      <c r="AV52" s="24" t="s">
        <v>261</v>
      </c>
      <c r="AW52" s="25" t="s">
        <v>262</v>
      </c>
      <c r="AX52" s="24" t="s">
        <v>263</v>
      </c>
      <c r="AY52" s="25">
        <v>44623</v>
      </c>
      <c r="AZ52" s="24" t="s">
        <v>263</v>
      </c>
      <c r="BA52" s="25">
        <v>44627</v>
      </c>
      <c r="BB52" s="24" t="s">
        <v>261</v>
      </c>
      <c r="BC52" s="25" t="s">
        <v>262</v>
      </c>
      <c r="BD52" s="24" t="s">
        <v>261</v>
      </c>
      <c r="BE52" s="26" t="s">
        <v>262</v>
      </c>
      <c r="BF52" t="s">
        <v>685</v>
      </c>
      <c r="BG52" t="s">
        <v>571</v>
      </c>
      <c r="BH52" t="s">
        <v>208</v>
      </c>
      <c r="BI52" t="s">
        <v>735</v>
      </c>
      <c r="BJ52" t="s">
        <v>210</v>
      </c>
      <c r="BK52" t="s">
        <v>211</v>
      </c>
      <c r="BL52" t="s">
        <v>212</v>
      </c>
      <c r="BM52" t="s">
        <v>688</v>
      </c>
      <c r="BN52" t="s">
        <v>214</v>
      </c>
      <c r="BO52" t="s">
        <v>736</v>
      </c>
      <c r="BP52" t="s">
        <v>219</v>
      </c>
      <c r="BQ52" t="s">
        <v>216</v>
      </c>
      <c r="BR52" t="s">
        <v>685</v>
      </c>
      <c r="BS52" t="s">
        <v>737</v>
      </c>
      <c r="BT52" t="s">
        <v>738</v>
      </c>
      <c r="BU52" t="s">
        <v>739</v>
      </c>
      <c r="BV52" t="s">
        <v>214</v>
      </c>
      <c r="CC52" t="s">
        <v>214</v>
      </c>
      <c r="CG52" t="s">
        <v>219</v>
      </c>
      <c r="CI52" t="s">
        <v>333</v>
      </c>
      <c r="CJ52" t="s">
        <v>740</v>
      </c>
      <c r="CK52" t="s">
        <v>333</v>
      </c>
      <c r="CL52" t="s">
        <v>222</v>
      </c>
      <c r="CN52" t="s">
        <v>306</v>
      </c>
      <c r="CP52" t="s">
        <v>369</v>
      </c>
      <c r="CQ52" t="s">
        <v>285</v>
      </c>
      <c r="CR52" t="s">
        <v>244</v>
      </c>
      <c r="CS52" t="s">
        <v>244</v>
      </c>
      <c r="CT52" t="s">
        <v>214</v>
      </c>
      <c r="CU52" t="s">
        <v>214</v>
      </c>
      <c r="CV52" t="s">
        <v>244</v>
      </c>
      <c r="CW52" t="s">
        <v>227</v>
      </c>
      <c r="CX52" t="s">
        <v>287</v>
      </c>
      <c r="CY52" t="s">
        <v>287</v>
      </c>
      <c r="CZ52" t="s">
        <v>219</v>
      </c>
      <c r="DA52" t="s">
        <v>219</v>
      </c>
      <c r="DB52" t="s">
        <v>230</v>
      </c>
      <c r="DC52" t="s">
        <v>230</v>
      </c>
      <c r="DD52" t="s">
        <v>214</v>
      </c>
      <c r="DE52" t="s">
        <v>546</v>
      </c>
      <c r="DG52" t="s">
        <v>546</v>
      </c>
      <c r="DI52" t="s">
        <v>338</v>
      </c>
      <c r="DK52" t="s">
        <v>237</v>
      </c>
      <c r="DL52" t="s">
        <v>237</v>
      </c>
      <c r="DM52" t="s">
        <v>214</v>
      </c>
      <c r="DN52" t="s">
        <v>219</v>
      </c>
      <c r="DO52" t="s">
        <v>288</v>
      </c>
      <c r="DP52" t="s">
        <v>741</v>
      </c>
      <c r="DR52" t="s">
        <v>308</v>
      </c>
      <c r="DT52" t="s">
        <v>214</v>
      </c>
      <c r="DU52" t="s">
        <v>214</v>
      </c>
      <c r="DV52" t="s">
        <v>452</v>
      </c>
      <c r="DW52" t="s">
        <v>698</v>
      </c>
      <c r="DX52" t="s">
        <v>237</v>
      </c>
      <c r="DY52" t="s">
        <v>237</v>
      </c>
      <c r="DZ52" t="s">
        <v>485</v>
      </c>
      <c r="EA52" t="s">
        <v>233</v>
      </c>
      <c r="EB52" t="s">
        <v>233</v>
      </c>
      <c r="EC52" t="s">
        <v>233</v>
      </c>
      <c r="ED52" t="s">
        <v>233</v>
      </c>
      <c r="EE52" t="s">
        <v>214</v>
      </c>
      <c r="EF52" t="s">
        <v>214</v>
      </c>
      <c r="EG52" t="s">
        <v>214</v>
      </c>
      <c r="EI52" t="s">
        <v>214</v>
      </c>
      <c r="EK52" t="s">
        <v>233</v>
      </c>
      <c r="EL52" t="s">
        <v>233</v>
      </c>
      <c r="EM52" t="s">
        <v>486</v>
      </c>
      <c r="EN52" t="s">
        <v>486</v>
      </c>
      <c r="EO52" t="s">
        <v>240</v>
      </c>
      <c r="EP52" t="s">
        <v>240</v>
      </c>
      <c r="EQ52" t="s">
        <v>214</v>
      </c>
      <c r="ER52" t="s">
        <v>214</v>
      </c>
      <c r="ES52" t="s">
        <v>237</v>
      </c>
      <c r="ET52" t="s">
        <v>237</v>
      </c>
      <c r="EU52" t="s">
        <v>237</v>
      </c>
      <c r="EV52" t="s">
        <v>237</v>
      </c>
      <c r="EW52" t="s">
        <v>310</v>
      </c>
      <c r="EX52" t="s">
        <v>310</v>
      </c>
      <c r="EY52" t="s">
        <v>237</v>
      </c>
      <c r="EZ52" t="s">
        <v>241</v>
      </c>
      <c r="FA52" t="s">
        <v>241</v>
      </c>
      <c r="FB52" t="s">
        <v>237</v>
      </c>
      <c r="FC52" t="s">
        <v>237</v>
      </c>
      <c r="FD52" t="s">
        <v>237</v>
      </c>
      <c r="FE52" t="s">
        <v>250</v>
      </c>
      <c r="FF52" t="s">
        <v>244</v>
      </c>
      <c r="FG52" t="s">
        <v>242</v>
      </c>
      <c r="FH52" t="s">
        <v>242</v>
      </c>
      <c r="FI52" t="s">
        <v>214</v>
      </c>
      <c r="FJ52" t="s">
        <v>214</v>
      </c>
      <c r="FK52" t="s">
        <v>214</v>
      </c>
      <c r="FL52" t="s">
        <v>214</v>
      </c>
      <c r="FM52" t="s">
        <v>292</v>
      </c>
      <c r="FN52" t="s">
        <v>245</v>
      </c>
      <c r="FO52" t="s">
        <v>219</v>
      </c>
      <c r="FP52" t="s">
        <v>219</v>
      </c>
      <c r="FQ52" t="s">
        <v>241</v>
      </c>
      <c r="FR52" t="s">
        <v>241</v>
      </c>
      <c r="FS52" t="s">
        <v>241</v>
      </c>
      <c r="FT52" t="s">
        <v>241</v>
      </c>
      <c r="FU52" t="s">
        <v>219</v>
      </c>
      <c r="FV52" t="s">
        <v>241</v>
      </c>
      <c r="FW52" t="s">
        <v>241</v>
      </c>
      <c r="FX52" t="s">
        <v>241</v>
      </c>
      <c r="FY52" t="s">
        <v>241</v>
      </c>
      <c r="FZ52" t="s">
        <v>341</v>
      </c>
      <c r="GA52" t="s">
        <v>248</v>
      </c>
      <c r="GB52" t="s">
        <v>227</v>
      </c>
      <c r="GC52" t="s">
        <v>227</v>
      </c>
      <c r="GD52" t="s">
        <v>293</v>
      </c>
      <c r="GE52" t="s">
        <v>241</v>
      </c>
      <c r="GF52" t="s">
        <v>293</v>
      </c>
      <c r="GG52" t="s">
        <v>244</v>
      </c>
      <c r="GH52" t="s">
        <v>241</v>
      </c>
      <c r="GI52" t="s">
        <v>250</v>
      </c>
      <c r="GJ52" t="s">
        <v>244</v>
      </c>
      <c r="GK52" t="s">
        <v>250</v>
      </c>
      <c r="GL52" t="s">
        <v>227</v>
      </c>
      <c r="GM52" t="s">
        <v>227</v>
      </c>
      <c r="GN52" t="s">
        <v>219</v>
      </c>
      <c r="GO52" t="s">
        <v>214</v>
      </c>
      <c r="GP52" t="s">
        <v>295</v>
      </c>
      <c r="GQ52" t="s">
        <v>251</v>
      </c>
      <c r="GR52" t="s">
        <v>295</v>
      </c>
      <c r="GS52" t="s">
        <v>214</v>
      </c>
      <c r="GT52" t="s">
        <v>241</v>
      </c>
      <c r="GU52" t="s">
        <v>214</v>
      </c>
      <c r="GV52" t="s">
        <v>241</v>
      </c>
      <c r="GW52" t="s">
        <v>297</v>
      </c>
      <c r="GX52" t="s">
        <v>404</v>
      </c>
      <c r="GY52" t="s">
        <v>491</v>
      </c>
      <c r="GZ52" t="s">
        <v>241</v>
      </c>
      <c r="HA52" t="s">
        <v>298</v>
      </c>
      <c r="HB52" t="s">
        <v>241</v>
      </c>
      <c r="HC52" t="s">
        <v>315</v>
      </c>
      <c r="HD52" t="s">
        <v>361</v>
      </c>
      <c r="HE52" t="s">
        <v>317</v>
      </c>
      <c r="HF52" t="s">
        <v>241</v>
      </c>
      <c r="HG52" t="s">
        <v>362</v>
      </c>
      <c r="HH52" t="s">
        <v>241</v>
      </c>
      <c r="HI52" t="s">
        <v>241</v>
      </c>
      <c r="HJ52" t="s">
        <v>219</v>
      </c>
      <c r="HK52" t="s">
        <v>241</v>
      </c>
      <c r="HL52" s="12"/>
      <c r="HM52">
        <v>0.75</v>
      </c>
      <c r="HN52">
        <v>0.75</v>
      </c>
      <c r="HO52">
        <v>1</v>
      </c>
      <c r="HP52">
        <v>0.75</v>
      </c>
      <c r="HQ52">
        <v>1</v>
      </c>
      <c r="HR52">
        <v>0.5</v>
      </c>
      <c r="HS52">
        <v>1</v>
      </c>
      <c r="HT52">
        <v>1</v>
      </c>
      <c r="HU52">
        <v>0</v>
      </c>
      <c r="HV52">
        <v>0.5</v>
      </c>
      <c r="HW52">
        <v>0.25</v>
      </c>
      <c r="HX52">
        <v>0.25</v>
      </c>
      <c r="HY52">
        <v>1</v>
      </c>
      <c r="HZ52">
        <v>0.25</v>
      </c>
      <c r="IA52" s="4">
        <v>1</v>
      </c>
      <c r="IB52">
        <v>0.5</v>
      </c>
      <c r="IC52">
        <v>0.5</v>
      </c>
      <c r="ID52">
        <v>0.5</v>
      </c>
      <c r="IE52">
        <v>0.5</v>
      </c>
      <c r="IG52">
        <v>0.5</v>
      </c>
      <c r="IH52">
        <v>0.75</v>
      </c>
      <c r="II52">
        <v>1</v>
      </c>
      <c r="IJ52">
        <v>1</v>
      </c>
      <c r="IK52">
        <v>1</v>
      </c>
      <c r="IL52">
        <v>1</v>
      </c>
      <c r="IM52">
        <v>0.75</v>
      </c>
      <c r="IN52">
        <v>1</v>
      </c>
      <c r="IO52">
        <v>1</v>
      </c>
      <c r="IQ52">
        <v>0</v>
      </c>
      <c r="IS52">
        <f t="shared" si="0"/>
        <v>0.11249999999999999</v>
      </c>
      <c r="IT52">
        <f t="shared" si="1"/>
        <v>0.09</v>
      </c>
      <c r="IU52">
        <f t="shared" si="2"/>
        <v>0.08</v>
      </c>
      <c r="IV52">
        <f t="shared" si="3"/>
        <v>7.5000000000000011E-2</v>
      </c>
      <c r="IW52">
        <f t="shared" si="4"/>
        <v>0.08</v>
      </c>
      <c r="IX52">
        <f t="shared" si="5"/>
        <v>6.5000000000000002E-2</v>
      </c>
      <c r="IY52">
        <f t="shared" si="6"/>
        <v>0.1</v>
      </c>
      <c r="IZ52">
        <f t="shared" si="7"/>
        <v>0.11</v>
      </c>
      <c r="JA52">
        <f t="shared" si="8"/>
        <v>0</v>
      </c>
      <c r="JB52">
        <f t="shared" si="9"/>
        <v>0.05</v>
      </c>
      <c r="JC52">
        <f t="shared" si="10"/>
        <v>0.03</v>
      </c>
      <c r="JD52">
        <f t="shared" si="11"/>
        <v>2.75E-2</v>
      </c>
      <c r="JE52">
        <f t="shared" si="12"/>
        <v>7.0000000000000007E-2</v>
      </c>
      <c r="JF52">
        <f t="shared" si="13"/>
        <v>0.03</v>
      </c>
      <c r="JG52" s="5">
        <f t="shared" si="14"/>
        <v>0.05</v>
      </c>
      <c r="JH52">
        <f t="shared" si="15"/>
        <v>0</v>
      </c>
      <c r="JI52">
        <f t="shared" si="15"/>
        <v>0</v>
      </c>
      <c r="JJ52">
        <f t="shared" si="16"/>
        <v>0.1</v>
      </c>
      <c r="JK52">
        <f t="shared" si="17"/>
        <v>7.4999999999999997E-2</v>
      </c>
      <c r="JL52" s="6">
        <f t="shared" si="18"/>
        <v>3.3333333333333333E-2</v>
      </c>
      <c r="JM52">
        <f t="shared" si="19"/>
        <v>0.06</v>
      </c>
      <c r="JN52">
        <f t="shared" si="20"/>
        <v>3.7500000000000006E-2</v>
      </c>
      <c r="JO52">
        <f t="shared" si="21"/>
        <v>0.15</v>
      </c>
      <c r="JP52">
        <f t="shared" si="22"/>
        <v>0.1</v>
      </c>
      <c r="JQ52">
        <f t="shared" si="23"/>
        <v>0.12</v>
      </c>
      <c r="JR52">
        <f t="shared" si="24"/>
        <v>0.11</v>
      </c>
      <c r="JS52">
        <f t="shared" si="25"/>
        <v>7.5000000000000011E-2</v>
      </c>
      <c r="JT52">
        <f t="shared" si="25"/>
        <v>0.1</v>
      </c>
      <c r="JU52">
        <f t="shared" si="26"/>
        <v>1</v>
      </c>
      <c r="JV52">
        <f t="shared" si="26"/>
        <v>0</v>
      </c>
      <c r="JW52">
        <f t="shared" si="27"/>
        <v>0.15</v>
      </c>
      <c r="JY52">
        <f t="shared" si="28"/>
        <v>3.7500000000000006E-2</v>
      </c>
      <c r="JZ52">
        <f t="shared" si="29"/>
        <v>0.06</v>
      </c>
      <c r="KA52">
        <f t="shared" si="30"/>
        <v>0.02</v>
      </c>
      <c r="KB52">
        <f t="shared" si="30"/>
        <v>1.4999999999999999E-2</v>
      </c>
      <c r="KC52">
        <f t="shared" si="31"/>
        <v>0.04</v>
      </c>
      <c r="KD52">
        <f t="shared" si="57"/>
        <v>1.4999999999999999E-2</v>
      </c>
      <c r="KE52">
        <f t="shared" si="57"/>
        <v>0.03</v>
      </c>
      <c r="KF52">
        <f t="shared" si="57"/>
        <v>0.03</v>
      </c>
      <c r="KG52">
        <f t="shared" si="56"/>
        <v>0</v>
      </c>
      <c r="KH52">
        <f t="shared" si="56"/>
        <v>1.4999999999999999E-2</v>
      </c>
      <c r="KI52">
        <f t="shared" si="56"/>
        <v>7.4999999999999997E-3</v>
      </c>
      <c r="KJ52">
        <f t="shared" si="56"/>
        <v>7.4999999999999997E-3</v>
      </c>
      <c r="KK52">
        <f t="shared" si="33"/>
        <v>0.02</v>
      </c>
      <c r="KL52">
        <f t="shared" si="34"/>
        <v>0.01</v>
      </c>
      <c r="KM52" s="5">
        <f t="shared" si="35"/>
        <v>0.05</v>
      </c>
      <c r="KN52">
        <f t="shared" si="36"/>
        <v>0</v>
      </c>
      <c r="KO52">
        <f t="shared" si="36"/>
        <v>0</v>
      </c>
      <c r="KP52">
        <f t="shared" si="37"/>
        <v>0.03</v>
      </c>
      <c r="KQ52">
        <f t="shared" si="38"/>
        <v>1.4999999999999999E-2</v>
      </c>
      <c r="KR52" s="6">
        <f t="shared" si="39"/>
        <v>1.6666666666666666E-2</v>
      </c>
      <c r="KS52">
        <f t="shared" si="40"/>
        <v>0.02</v>
      </c>
      <c r="KT52">
        <f t="shared" si="41"/>
        <v>2.2499999999999999E-2</v>
      </c>
      <c r="KU52">
        <f t="shared" si="42"/>
        <v>0.04</v>
      </c>
      <c r="KV52">
        <f t="shared" si="43"/>
        <v>0.05</v>
      </c>
      <c r="KW52">
        <f t="shared" si="44"/>
        <v>0.01</v>
      </c>
      <c r="KX52">
        <f t="shared" si="45"/>
        <v>0</v>
      </c>
      <c r="KY52">
        <f t="shared" si="46"/>
        <v>0.03</v>
      </c>
      <c r="KZ52">
        <f t="shared" si="47"/>
        <v>0.03</v>
      </c>
      <c r="LA52">
        <f t="shared" si="48"/>
        <v>1</v>
      </c>
      <c r="LB52">
        <f t="shared" si="48"/>
        <v>0</v>
      </c>
      <c r="LC52">
        <f t="shared" si="49"/>
        <v>0.1</v>
      </c>
      <c r="LE52" t="str">
        <f t="shared" si="53"/>
        <v>Mali</v>
      </c>
      <c r="LF52">
        <f t="shared" si="54"/>
        <v>0.71249999999999991</v>
      </c>
      <c r="LG52" s="6">
        <f t="shared" si="50"/>
        <v>0.46583333333333338</v>
      </c>
      <c r="LH52">
        <f t="shared" si="51"/>
        <v>0.90250000000000008</v>
      </c>
      <c r="LI52" s="6">
        <f t="shared" si="55"/>
        <v>0.7216666666666669</v>
      </c>
      <c r="LJ52">
        <f t="shared" si="52"/>
        <v>0</v>
      </c>
    </row>
    <row r="53" spans="1:322" x14ac:dyDescent="0.35">
      <c r="A53" s="3">
        <v>44868</v>
      </c>
      <c r="B53" t="s">
        <v>742</v>
      </c>
      <c r="D53" s="27" t="s">
        <v>321</v>
      </c>
      <c r="E53" s="27" t="s">
        <v>262</v>
      </c>
      <c r="F53" s="27">
        <v>33</v>
      </c>
      <c r="G53" s="27" t="s">
        <v>258</v>
      </c>
      <c r="H53" s="27" t="s">
        <v>259</v>
      </c>
      <c r="I53" s="27" t="s">
        <v>207</v>
      </c>
      <c r="J53" s="27" t="s">
        <v>685</v>
      </c>
      <c r="K53" s="28">
        <v>44628</v>
      </c>
      <c r="L53" s="28">
        <v>44628</v>
      </c>
      <c r="M53" s="28">
        <v>44621</v>
      </c>
      <c r="N53" s="27" t="s">
        <v>261</v>
      </c>
      <c r="O53" s="27" t="s">
        <v>261</v>
      </c>
      <c r="P53" s="27" t="s">
        <v>261</v>
      </c>
      <c r="Q53" s="27" t="s">
        <v>324</v>
      </c>
      <c r="R53" s="28">
        <v>44621</v>
      </c>
      <c r="S53" s="28">
        <v>44799</v>
      </c>
      <c r="T53" s="27" t="s">
        <v>263</v>
      </c>
      <c r="U53" s="27" t="s">
        <v>263</v>
      </c>
      <c r="V53" s="28">
        <v>44623</v>
      </c>
      <c r="W53" s="27" t="s">
        <v>261</v>
      </c>
      <c r="X53" s="28" t="s">
        <v>262</v>
      </c>
      <c r="Y53" s="27" t="s">
        <v>263</v>
      </c>
      <c r="Z53" s="28">
        <v>44674</v>
      </c>
      <c r="AA53" s="27" t="s">
        <v>264</v>
      </c>
      <c r="AB53" s="27" t="s">
        <v>265</v>
      </c>
      <c r="AC53" s="27" t="s">
        <v>729</v>
      </c>
      <c r="AD53" s="27" t="s">
        <v>267</v>
      </c>
      <c r="AE53" s="27" t="s">
        <v>326</v>
      </c>
      <c r="AF53" s="27" t="s">
        <v>687</v>
      </c>
      <c r="AG53" s="29">
        <v>467000</v>
      </c>
      <c r="AH53" s="27" t="s">
        <v>263</v>
      </c>
      <c r="AI53" s="27">
        <v>44628</v>
      </c>
      <c r="AJ53" s="28">
        <v>44633</v>
      </c>
      <c r="AK53" s="27" t="s">
        <v>268</v>
      </c>
      <c r="AL53" s="27" t="s">
        <v>269</v>
      </c>
      <c r="AM53" s="27" t="s">
        <v>265</v>
      </c>
      <c r="AN53" s="27" t="s">
        <v>270</v>
      </c>
      <c r="AO53" s="27" t="s">
        <v>263</v>
      </c>
      <c r="AP53" s="27" t="s">
        <v>261</v>
      </c>
      <c r="AQ53" s="28" t="s">
        <v>262</v>
      </c>
      <c r="AR53" s="27" t="s">
        <v>261</v>
      </c>
      <c r="AS53" s="28" t="s">
        <v>262</v>
      </c>
      <c r="AT53" s="27" t="s">
        <v>261</v>
      </c>
      <c r="AU53" s="28" t="s">
        <v>262</v>
      </c>
      <c r="AV53" s="27" t="s">
        <v>261</v>
      </c>
      <c r="AW53" s="28" t="s">
        <v>262</v>
      </c>
      <c r="AX53" s="27" t="s">
        <v>263</v>
      </c>
      <c r="AY53" s="28">
        <v>44623</v>
      </c>
      <c r="AZ53" s="27" t="s">
        <v>262</v>
      </c>
      <c r="BA53" s="27" t="s">
        <v>262</v>
      </c>
      <c r="BB53" s="27" t="s">
        <v>261</v>
      </c>
      <c r="BC53" s="28" t="s">
        <v>262</v>
      </c>
      <c r="BD53" s="27" t="s">
        <v>261</v>
      </c>
      <c r="BE53" s="30" t="s">
        <v>262</v>
      </c>
      <c r="BF53" t="s">
        <v>685</v>
      </c>
      <c r="BG53" t="s">
        <v>571</v>
      </c>
      <c r="BI53" t="s">
        <v>510</v>
      </c>
      <c r="BJ53" t="s">
        <v>210</v>
      </c>
      <c r="BK53" t="s">
        <v>211</v>
      </c>
      <c r="BL53" t="s">
        <v>212</v>
      </c>
      <c r="BM53" t="s">
        <v>688</v>
      </c>
      <c r="BN53" t="s">
        <v>214</v>
      </c>
      <c r="BO53" t="s">
        <v>215</v>
      </c>
      <c r="BP53" t="s">
        <v>219</v>
      </c>
      <c r="BQ53" t="s">
        <v>216</v>
      </c>
      <c r="BR53" t="s">
        <v>685</v>
      </c>
      <c r="BS53" t="s">
        <v>689</v>
      </c>
      <c r="BT53" t="s">
        <v>743</v>
      </c>
      <c r="BU53" t="s">
        <v>744</v>
      </c>
      <c r="BV53" t="s">
        <v>214</v>
      </c>
      <c r="CC53" t="s">
        <v>214</v>
      </c>
      <c r="CG53" t="s">
        <v>219</v>
      </c>
      <c r="CI53" t="s">
        <v>335</v>
      </c>
      <c r="CJ53" t="s">
        <v>745</v>
      </c>
      <c r="CK53" t="s">
        <v>335</v>
      </c>
      <c r="CL53" t="s">
        <v>222</v>
      </c>
      <c r="CN53" t="s">
        <v>306</v>
      </c>
      <c r="CP53" t="s">
        <v>284</v>
      </c>
      <c r="CQ53" t="s">
        <v>370</v>
      </c>
      <c r="CR53" t="s">
        <v>244</v>
      </c>
      <c r="CS53" t="s">
        <v>250</v>
      </c>
      <c r="CT53" t="s">
        <v>214</v>
      </c>
      <c r="CU53" t="s">
        <v>214</v>
      </c>
      <c r="CV53" t="s">
        <v>244</v>
      </c>
      <c r="CW53" t="s">
        <v>227</v>
      </c>
      <c r="CX53" t="s">
        <v>353</v>
      </c>
      <c r="CY53" t="s">
        <v>228</v>
      </c>
      <c r="CZ53" t="s">
        <v>214</v>
      </c>
      <c r="DA53" t="s">
        <v>219</v>
      </c>
      <c r="DB53" t="s">
        <v>230</v>
      </c>
      <c r="DC53" t="s">
        <v>230</v>
      </c>
      <c r="DD53" t="s">
        <v>214</v>
      </c>
      <c r="DE53" t="s">
        <v>546</v>
      </c>
      <c r="DG53" t="s">
        <v>721</v>
      </c>
      <c r="DI53" t="s">
        <v>338</v>
      </c>
      <c r="DK53" t="s">
        <v>237</v>
      </c>
      <c r="DL53" t="s">
        <v>237</v>
      </c>
      <c r="DM53" t="s">
        <v>214</v>
      </c>
      <c r="DN53" t="s">
        <v>219</v>
      </c>
      <c r="DO53" t="s">
        <v>414</v>
      </c>
      <c r="DP53" t="s">
        <v>289</v>
      </c>
      <c r="DR53" t="s">
        <v>235</v>
      </c>
      <c r="DT53" t="s">
        <v>214</v>
      </c>
      <c r="DU53" t="s">
        <v>214</v>
      </c>
      <c r="DV53" t="s">
        <v>746</v>
      </c>
      <c r="DX53" t="s">
        <v>237</v>
      </c>
      <c r="DY53" t="s">
        <v>237</v>
      </c>
      <c r="DZ53" t="s">
        <v>485</v>
      </c>
      <c r="EA53" t="s">
        <v>237</v>
      </c>
      <c r="EB53" t="s">
        <v>237</v>
      </c>
      <c r="EC53" t="s">
        <v>237</v>
      </c>
      <c r="ED53" t="s">
        <v>237</v>
      </c>
      <c r="EE53" t="s">
        <v>214</v>
      </c>
      <c r="EF53" t="s">
        <v>214</v>
      </c>
      <c r="EG53" t="s">
        <v>214</v>
      </c>
      <c r="EI53" t="s">
        <v>214</v>
      </c>
      <c r="EK53" t="s">
        <v>237</v>
      </c>
      <c r="EL53" t="s">
        <v>237</v>
      </c>
      <c r="EM53" t="s">
        <v>486</v>
      </c>
      <c r="EN53" t="s">
        <v>486</v>
      </c>
      <c r="EO53" t="s">
        <v>486</v>
      </c>
      <c r="EP53" t="s">
        <v>486</v>
      </c>
      <c r="EQ53" t="s">
        <v>214</v>
      </c>
      <c r="ER53" t="s">
        <v>214</v>
      </c>
      <c r="ES53" t="s">
        <v>237</v>
      </c>
      <c r="ET53" t="s">
        <v>237</v>
      </c>
      <c r="EU53" t="s">
        <v>237</v>
      </c>
      <c r="EV53" t="s">
        <v>237</v>
      </c>
      <c r="EW53" t="s">
        <v>243</v>
      </c>
      <c r="EX53" t="s">
        <v>243</v>
      </c>
      <c r="EY53" t="s">
        <v>237</v>
      </c>
      <c r="EZ53" t="s">
        <v>241</v>
      </c>
      <c r="FA53" t="s">
        <v>241</v>
      </c>
      <c r="FB53" t="s">
        <v>237</v>
      </c>
      <c r="FC53" t="s">
        <v>237</v>
      </c>
      <c r="FD53" t="s">
        <v>237</v>
      </c>
      <c r="FE53" t="s">
        <v>250</v>
      </c>
      <c r="FF53" t="s">
        <v>286</v>
      </c>
      <c r="FG53" t="s">
        <v>390</v>
      </c>
      <c r="FH53" t="s">
        <v>390</v>
      </c>
      <c r="FI53" t="s">
        <v>214</v>
      </c>
      <c r="FJ53" t="s">
        <v>214</v>
      </c>
      <c r="FK53" t="s">
        <v>214</v>
      </c>
      <c r="FL53" t="s">
        <v>214</v>
      </c>
      <c r="FM53" t="s">
        <v>245</v>
      </c>
      <c r="FN53" t="s">
        <v>245</v>
      </c>
      <c r="FO53" t="s">
        <v>219</v>
      </c>
      <c r="FP53" t="s">
        <v>219</v>
      </c>
      <c r="FQ53" t="s">
        <v>241</v>
      </c>
      <c r="FR53" t="s">
        <v>241</v>
      </c>
      <c r="FS53" t="s">
        <v>241</v>
      </c>
      <c r="FT53" t="s">
        <v>241</v>
      </c>
      <c r="FU53" t="s">
        <v>219</v>
      </c>
      <c r="FV53" t="s">
        <v>241</v>
      </c>
      <c r="FW53" t="s">
        <v>241</v>
      </c>
      <c r="FX53" t="s">
        <v>241</v>
      </c>
      <c r="FY53" t="s">
        <v>241</v>
      </c>
      <c r="FZ53" t="s">
        <v>248</v>
      </c>
      <c r="GA53" t="s">
        <v>248</v>
      </c>
      <c r="GB53" t="s">
        <v>227</v>
      </c>
      <c r="GC53" t="s">
        <v>227</v>
      </c>
      <c r="GD53" t="s">
        <v>249</v>
      </c>
      <c r="GE53" t="s">
        <v>241</v>
      </c>
      <c r="GF53" t="s">
        <v>565</v>
      </c>
      <c r="GG53" t="s">
        <v>244</v>
      </c>
      <c r="GH53" t="s">
        <v>241</v>
      </c>
      <c r="GI53" t="s">
        <v>250</v>
      </c>
      <c r="GJ53" t="s">
        <v>244</v>
      </c>
      <c r="GK53" t="s">
        <v>250</v>
      </c>
      <c r="GL53" t="s">
        <v>227</v>
      </c>
      <c r="GM53" t="s">
        <v>227</v>
      </c>
      <c r="GN53" t="s">
        <v>219</v>
      </c>
      <c r="GO53" t="s">
        <v>214</v>
      </c>
      <c r="GP53" t="s">
        <v>295</v>
      </c>
      <c r="GQ53" t="s">
        <v>295</v>
      </c>
      <c r="GR53" t="s">
        <v>295</v>
      </c>
      <c r="GS53" t="s">
        <v>214</v>
      </c>
      <c r="GT53" t="s">
        <v>241</v>
      </c>
      <c r="GU53" t="s">
        <v>214</v>
      </c>
      <c r="GV53" t="s">
        <v>241</v>
      </c>
      <c r="GW53" t="s">
        <v>297</v>
      </c>
      <c r="GX53" t="s">
        <v>297</v>
      </c>
      <c r="GY53" t="s">
        <v>254</v>
      </c>
      <c r="GZ53" t="s">
        <v>241</v>
      </c>
      <c r="HA53" t="s">
        <v>298</v>
      </c>
      <c r="HB53" t="s">
        <v>241</v>
      </c>
      <c r="HC53" t="s">
        <v>315</v>
      </c>
      <c r="HD53" t="s">
        <v>517</v>
      </c>
      <c r="HE53" t="s">
        <v>429</v>
      </c>
      <c r="HF53" t="s">
        <v>712</v>
      </c>
      <c r="HG53" t="s">
        <v>335</v>
      </c>
      <c r="HH53" t="s">
        <v>712</v>
      </c>
      <c r="HI53" t="s">
        <v>241</v>
      </c>
      <c r="HJ53" t="s">
        <v>219</v>
      </c>
      <c r="HK53" t="s">
        <v>241</v>
      </c>
      <c r="HL53" s="12"/>
      <c r="HM53">
        <v>0.5</v>
      </c>
      <c r="HN53">
        <v>0.75</v>
      </c>
      <c r="HO53">
        <v>1</v>
      </c>
      <c r="HP53">
        <v>0.75</v>
      </c>
      <c r="HQ53">
        <v>1</v>
      </c>
      <c r="HR53">
        <v>0.5</v>
      </c>
      <c r="HS53">
        <v>1</v>
      </c>
      <c r="HT53">
        <v>1</v>
      </c>
      <c r="HU53">
        <v>0</v>
      </c>
      <c r="HV53">
        <v>0.5</v>
      </c>
      <c r="HW53">
        <v>0.5</v>
      </c>
      <c r="HX53">
        <v>0.5</v>
      </c>
      <c r="HY53">
        <v>1</v>
      </c>
      <c r="HZ53">
        <v>0.5</v>
      </c>
      <c r="IA53" s="4">
        <v>1</v>
      </c>
      <c r="IB53">
        <v>0.5</v>
      </c>
      <c r="IC53">
        <v>0.5</v>
      </c>
      <c r="ID53">
        <v>0.5</v>
      </c>
      <c r="IE53">
        <v>0.5</v>
      </c>
      <c r="IG53">
        <v>0.5</v>
      </c>
      <c r="IH53">
        <v>0.5</v>
      </c>
      <c r="II53">
        <v>0.75</v>
      </c>
      <c r="IJ53">
        <v>0.75</v>
      </c>
      <c r="IK53">
        <v>1</v>
      </c>
      <c r="IL53">
        <v>0.75</v>
      </c>
      <c r="IM53">
        <v>0.75</v>
      </c>
      <c r="IN53">
        <v>1</v>
      </c>
      <c r="IO53">
        <v>1</v>
      </c>
      <c r="IQ53">
        <v>0</v>
      </c>
      <c r="IS53">
        <f t="shared" si="0"/>
        <v>7.4999999999999997E-2</v>
      </c>
      <c r="IT53">
        <f t="shared" si="1"/>
        <v>0.09</v>
      </c>
      <c r="IU53">
        <f t="shared" si="2"/>
        <v>0.08</v>
      </c>
      <c r="IV53">
        <f t="shared" si="3"/>
        <v>7.5000000000000011E-2</v>
      </c>
      <c r="IW53">
        <f t="shared" si="4"/>
        <v>0.08</v>
      </c>
      <c r="IX53">
        <f t="shared" si="5"/>
        <v>6.5000000000000002E-2</v>
      </c>
      <c r="IY53">
        <f t="shared" si="6"/>
        <v>0.1</v>
      </c>
      <c r="IZ53">
        <f t="shared" si="7"/>
        <v>0.11</v>
      </c>
      <c r="JA53">
        <f t="shared" si="8"/>
        <v>0</v>
      </c>
      <c r="JB53">
        <f t="shared" si="9"/>
        <v>0.05</v>
      </c>
      <c r="JC53">
        <f t="shared" si="10"/>
        <v>0.06</v>
      </c>
      <c r="JD53">
        <f t="shared" si="11"/>
        <v>5.5E-2</v>
      </c>
      <c r="JE53">
        <f t="shared" si="12"/>
        <v>7.0000000000000007E-2</v>
      </c>
      <c r="JF53">
        <f t="shared" si="13"/>
        <v>0.06</v>
      </c>
      <c r="JG53" s="5">
        <f t="shared" si="14"/>
        <v>0.05</v>
      </c>
      <c r="JH53">
        <f t="shared" si="15"/>
        <v>0</v>
      </c>
      <c r="JI53">
        <f t="shared" si="15"/>
        <v>0</v>
      </c>
      <c r="JJ53">
        <f t="shared" si="16"/>
        <v>0.1</v>
      </c>
      <c r="JK53">
        <f t="shared" si="17"/>
        <v>7.4999999999999997E-2</v>
      </c>
      <c r="JL53" s="6">
        <f t="shared" si="18"/>
        <v>0.04</v>
      </c>
      <c r="JM53">
        <f t="shared" si="19"/>
        <v>0.06</v>
      </c>
      <c r="JN53">
        <f t="shared" si="20"/>
        <v>2.5000000000000001E-2</v>
      </c>
      <c r="JO53">
        <f t="shared" si="21"/>
        <v>0.11249999999999999</v>
      </c>
      <c r="JP53">
        <f t="shared" si="22"/>
        <v>7.5000000000000011E-2</v>
      </c>
      <c r="JQ53">
        <f t="shared" si="23"/>
        <v>0.12</v>
      </c>
      <c r="JR53">
        <f t="shared" si="24"/>
        <v>8.2500000000000004E-2</v>
      </c>
      <c r="JS53">
        <f t="shared" si="25"/>
        <v>7.5000000000000011E-2</v>
      </c>
      <c r="JT53">
        <f t="shared" si="25"/>
        <v>0.1</v>
      </c>
      <c r="JU53">
        <f t="shared" si="26"/>
        <v>1</v>
      </c>
      <c r="JV53">
        <f t="shared" si="26"/>
        <v>0</v>
      </c>
      <c r="JW53">
        <f t="shared" si="27"/>
        <v>0.15</v>
      </c>
      <c r="JY53">
        <f t="shared" si="28"/>
        <v>2.5000000000000001E-2</v>
      </c>
      <c r="JZ53">
        <f t="shared" si="29"/>
        <v>0.06</v>
      </c>
      <c r="KA53">
        <f t="shared" si="30"/>
        <v>0.02</v>
      </c>
      <c r="KB53">
        <f t="shared" si="30"/>
        <v>1.4999999999999999E-2</v>
      </c>
      <c r="KC53">
        <f t="shared" si="31"/>
        <v>0.04</v>
      </c>
      <c r="KD53">
        <f t="shared" si="57"/>
        <v>1.4999999999999999E-2</v>
      </c>
      <c r="KE53">
        <f t="shared" si="57"/>
        <v>0.03</v>
      </c>
      <c r="KF53">
        <f t="shared" si="57"/>
        <v>0.03</v>
      </c>
      <c r="KG53">
        <f t="shared" si="56"/>
        <v>0</v>
      </c>
      <c r="KH53">
        <f t="shared" si="56"/>
        <v>1.4999999999999999E-2</v>
      </c>
      <c r="KI53">
        <f t="shared" si="56"/>
        <v>1.4999999999999999E-2</v>
      </c>
      <c r="KJ53">
        <f t="shared" si="56"/>
        <v>1.4999999999999999E-2</v>
      </c>
      <c r="KK53">
        <f t="shared" si="33"/>
        <v>0.02</v>
      </c>
      <c r="KL53">
        <f t="shared" si="34"/>
        <v>0.02</v>
      </c>
      <c r="KM53" s="5">
        <f t="shared" si="35"/>
        <v>0.05</v>
      </c>
      <c r="KN53">
        <f t="shared" si="36"/>
        <v>0</v>
      </c>
      <c r="KO53">
        <f t="shared" si="36"/>
        <v>0</v>
      </c>
      <c r="KP53">
        <f t="shared" si="37"/>
        <v>0.03</v>
      </c>
      <c r="KQ53">
        <f t="shared" si="38"/>
        <v>1.4999999999999999E-2</v>
      </c>
      <c r="KR53" s="6">
        <f t="shared" si="39"/>
        <v>0.02</v>
      </c>
      <c r="KS53">
        <f t="shared" si="40"/>
        <v>0.02</v>
      </c>
      <c r="KT53">
        <f t="shared" si="41"/>
        <v>1.4999999999999999E-2</v>
      </c>
      <c r="KU53">
        <f t="shared" si="42"/>
        <v>0.03</v>
      </c>
      <c r="KV53">
        <f t="shared" si="43"/>
        <v>3.7500000000000006E-2</v>
      </c>
      <c r="KW53">
        <f t="shared" si="44"/>
        <v>0.01</v>
      </c>
      <c r="KX53">
        <f t="shared" si="45"/>
        <v>0</v>
      </c>
      <c r="KY53">
        <f t="shared" si="46"/>
        <v>0.03</v>
      </c>
      <c r="KZ53">
        <f t="shared" si="47"/>
        <v>0.03</v>
      </c>
      <c r="LA53">
        <f t="shared" si="48"/>
        <v>1</v>
      </c>
      <c r="LB53">
        <f t="shared" si="48"/>
        <v>0</v>
      </c>
      <c r="LC53">
        <f t="shared" si="49"/>
        <v>0.1</v>
      </c>
      <c r="LE53" t="str">
        <f t="shared" si="53"/>
        <v>Mali</v>
      </c>
      <c r="LF53">
        <f t="shared" si="54"/>
        <v>0.67500000000000004</v>
      </c>
      <c r="LG53" s="6">
        <f t="shared" si="50"/>
        <v>0.56000000000000005</v>
      </c>
      <c r="LH53">
        <f t="shared" si="51"/>
        <v>0.8</v>
      </c>
      <c r="LI53" s="6">
        <f t="shared" si="55"/>
        <v>0.70750000000000013</v>
      </c>
      <c r="LJ53">
        <f t="shared" si="52"/>
        <v>0</v>
      </c>
    </row>
    <row r="54" spans="1:322" x14ac:dyDescent="0.35">
      <c r="A54" s="3">
        <v>44894</v>
      </c>
      <c r="B54" t="s">
        <v>747</v>
      </c>
      <c r="D54" s="24" t="s">
        <v>321</v>
      </c>
      <c r="E54" s="24" t="s">
        <v>262</v>
      </c>
      <c r="F54" s="24">
        <v>24</v>
      </c>
      <c r="G54" s="24" t="s">
        <v>258</v>
      </c>
      <c r="H54" s="24" t="s">
        <v>259</v>
      </c>
      <c r="I54" s="24" t="s">
        <v>207</v>
      </c>
      <c r="J54" s="24" t="s">
        <v>685</v>
      </c>
      <c r="K54" s="25">
        <v>44628</v>
      </c>
      <c r="L54" s="25">
        <v>44628</v>
      </c>
      <c r="M54" s="25">
        <v>44621</v>
      </c>
      <c r="N54" s="24" t="s">
        <v>261</v>
      </c>
      <c r="O54" s="24" t="s">
        <v>261</v>
      </c>
      <c r="P54" s="24" t="s">
        <v>261</v>
      </c>
      <c r="Q54" s="24" t="s">
        <v>324</v>
      </c>
      <c r="R54" s="25">
        <v>44623</v>
      </c>
      <c r="S54" s="25">
        <v>44623</v>
      </c>
      <c r="T54" s="24" t="s">
        <v>263</v>
      </c>
      <c r="U54" s="24" t="s">
        <v>263</v>
      </c>
      <c r="V54" s="25">
        <v>44623</v>
      </c>
      <c r="W54" s="24" t="s">
        <v>261</v>
      </c>
      <c r="X54" s="25" t="s">
        <v>262</v>
      </c>
      <c r="Y54" s="24" t="s">
        <v>263</v>
      </c>
      <c r="Z54" s="25">
        <v>44700</v>
      </c>
      <c r="AA54" s="24" t="s">
        <v>264</v>
      </c>
      <c r="AB54" s="24" t="s">
        <v>265</v>
      </c>
      <c r="AC54" s="24" t="s">
        <v>694</v>
      </c>
      <c r="AD54" s="24" t="s">
        <v>267</v>
      </c>
      <c r="AE54" s="24" t="s">
        <v>326</v>
      </c>
      <c r="AF54" s="24" t="s">
        <v>687</v>
      </c>
      <c r="AG54" s="31">
        <v>465000</v>
      </c>
      <c r="AH54" s="24" t="s">
        <v>261</v>
      </c>
      <c r="AI54" s="24" t="s">
        <v>262</v>
      </c>
      <c r="AJ54" s="25" t="s">
        <v>262</v>
      </c>
      <c r="AK54" s="24" t="s">
        <v>262</v>
      </c>
      <c r="AL54" s="24" t="s">
        <v>262</v>
      </c>
      <c r="AM54" s="24" t="s">
        <v>262</v>
      </c>
      <c r="AN54" s="24" t="s">
        <v>262</v>
      </c>
      <c r="AO54" s="24" t="s">
        <v>263</v>
      </c>
      <c r="AP54" s="24" t="s">
        <v>261</v>
      </c>
      <c r="AQ54" s="25" t="s">
        <v>262</v>
      </c>
      <c r="AR54" s="24" t="s">
        <v>261</v>
      </c>
      <c r="AS54" s="25" t="s">
        <v>262</v>
      </c>
      <c r="AT54" s="24" t="s">
        <v>261</v>
      </c>
      <c r="AU54" s="25" t="s">
        <v>262</v>
      </c>
      <c r="AV54" s="24" t="s">
        <v>261</v>
      </c>
      <c r="AW54" s="25" t="s">
        <v>262</v>
      </c>
      <c r="AX54" s="24" t="s">
        <v>263</v>
      </c>
      <c r="AY54" s="25">
        <v>44623</v>
      </c>
      <c r="AZ54" s="27" t="s">
        <v>262</v>
      </c>
      <c r="BA54" s="27" t="s">
        <v>262</v>
      </c>
      <c r="BB54" s="24" t="s">
        <v>261</v>
      </c>
      <c r="BC54" s="25" t="s">
        <v>262</v>
      </c>
      <c r="BD54" s="24" t="s">
        <v>261</v>
      </c>
      <c r="BE54" s="26" t="s">
        <v>262</v>
      </c>
      <c r="BF54" t="s">
        <v>685</v>
      </c>
      <c r="BG54" t="s">
        <v>571</v>
      </c>
      <c r="BH54" t="s">
        <v>208</v>
      </c>
      <c r="BI54" t="s">
        <v>420</v>
      </c>
      <c r="BJ54" t="s">
        <v>210</v>
      </c>
      <c r="BK54" t="s">
        <v>211</v>
      </c>
      <c r="BL54" t="s">
        <v>212</v>
      </c>
      <c r="BM54" t="s">
        <v>688</v>
      </c>
      <c r="BN54" t="s">
        <v>214</v>
      </c>
      <c r="BO54" t="s">
        <v>748</v>
      </c>
      <c r="BP54" t="s">
        <v>219</v>
      </c>
      <c r="BQ54" t="s">
        <v>216</v>
      </c>
      <c r="BR54" t="s">
        <v>685</v>
      </c>
      <c r="BS54" t="s">
        <v>706</v>
      </c>
      <c r="BT54" t="s">
        <v>749</v>
      </c>
      <c r="BU54" t="s">
        <v>750</v>
      </c>
      <c r="BV54" t="s">
        <v>214</v>
      </c>
      <c r="CC54" t="s">
        <v>214</v>
      </c>
      <c r="CG54" t="s">
        <v>219</v>
      </c>
      <c r="CI54" t="s">
        <v>220</v>
      </c>
      <c r="CJ54" t="s">
        <v>751</v>
      </c>
      <c r="CK54" t="s">
        <v>335</v>
      </c>
      <c r="CL54" t="s">
        <v>222</v>
      </c>
      <c r="CN54" t="s">
        <v>306</v>
      </c>
      <c r="CP54" t="s">
        <v>284</v>
      </c>
      <c r="CQ54" t="s">
        <v>225</v>
      </c>
      <c r="CR54" t="s">
        <v>250</v>
      </c>
      <c r="CS54" t="s">
        <v>250</v>
      </c>
      <c r="CT54" t="s">
        <v>214</v>
      </c>
      <c r="CU54" t="s">
        <v>214</v>
      </c>
      <c r="CV54" t="s">
        <v>244</v>
      </c>
      <c r="CW54" t="s">
        <v>244</v>
      </c>
      <c r="CX54" t="s">
        <v>450</v>
      </c>
      <c r="CY54" t="s">
        <v>450</v>
      </c>
      <c r="CZ54" t="s">
        <v>214</v>
      </c>
      <c r="DA54" t="s">
        <v>214</v>
      </c>
      <c r="DB54" t="s">
        <v>230</v>
      </c>
      <c r="DC54" t="s">
        <v>230</v>
      </c>
      <c r="DD54" t="s">
        <v>219</v>
      </c>
      <c r="DI54" t="s">
        <v>338</v>
      </c>
      <c r="DK54" t="s">
        <v>237</v>
      </c>
      <c r="DL54" t="s">
        <v>237</v>
      </c>
      <c r="DM54" t="s">
        <v>214</v>
      </c>
      <c r="DN54" t="s">
        <v>219</v>
      </c>
      <c r="DO54" t="s">
        <v>414</v>
      </c>
      <c r="DP54" t="s">
        <v>235</v>
      </c>
      <c r="DR54" t="s">
        <v>235</v>
      </c>
      <c r="DT54" t="s">
        <v>214</v>
      </c>
      <c r="DU54" t="s">
        <v>214</v>
      </c>
      <c r="DV54" t="s">
        <v>459</v>
      </c>
      <c r="DX54" t="s">
        <v>237</v>
      </c>
      <c r="DY54" t="s">
        <v>237</v>
      </c>
      <c r="DZ54" t="s">
        <v>485</v>
      </c>
      <c r="EA54" t="s">
        <v>237</v>
      </c>
      <c r="EB54" t="s">
        <v>237</v>
      </c>
      <c r="EC54" t="s">
        <v>237</v>
      </c>
      <c r="ED54" t="s">
        <v>237</v>
      </c>
      <c r="EE54" t="s">
        <v>219</v>
      </c>
      <c r="EF54" t="s">
        <v>219</v>
      </c>
      <c r="EK54" t="s">
        <v>237</v>
      </c>
      <c r="EL54" t="s">
        <v>237</v>
      </c>
      <c r="EM54" t="s">
        <v>486</v>
      </c>
      <c r="EN54" t="s">
        <v>486</v>
      </c>
      <c r="EO54" t="s">
        <v>239</v>
      </c>
      <c r="EP54" t="s">
        <v>239</v>
      </c>
      <c r="EQ54" t="s">
        <v>214</v>
      </c>
      <c r="ER54" t="s">
        <v>214</v>
      </c>
      <c r="ES54" t="s">
        <v>237</v>
      </c>
      <c r="ET54" t="s">
        <v>237</v>
      </c>
      <c r="EU54" t="s">
        <v>237</v>
      </c>
      <c r="EV54" t="s">
        <v>237</v>
      </c>
      <c r="EW54" t="s">
        <v>243</v>
      </c>
      <c r="EX54" t="s">
        <v>243</v>
      </c>
      <c r="EY54" t="s">
        <v>237</v>
      </c>
      <c r="EZ54" t="s">
        <v>241</v>
      </c>
      <c r="FA54" t="s">
        <v>241</v>
      </c>
      <c r="FB54" t="s">
        <v>237</v>
      </c>
      <c r="FC54" t="s">
        <v>237</v>
      </c>
      <c r="FD54" t="s">
        <v>237</v>
      </c>
      <c r="FE54" t="s">
        <v>227</v>
      </c>
      <c r="FF54" t="s">
        <v>227</v>
      </c>
      <c r="FG54" t="s">
        <v>390</v>
      </c>
      <c r="FH54" t="s">
        <v>390</v>
      </c>
      <c r="FI54" t="s">
        <v>214</v>
      </c>
      <c r="FJ54" t="s">
        <v>214</v>
      </c>
      <c r="FK54" t="s">
        <v>214</v>
      </c>
      <c r="FL54" t="s">
        <v>214</v>
      </c>
      <c r="FM54" t="s">
        <v>292</v>
      </c>
      <c r="FN54" t="s">
        <v>245</v>
      </c>
      <c r="FO54" t="s">
        <v>219</v>
      </c>
      <c r="FP54" t="s">
        <v>219</v>
      </c>
      <c r="FQ54" t="s">
        <v>241</v>
      </c>
      <c r="FR54" t="s">
        <v>241</v>
      </c>
      <c r="FS54" t="s">
        <v>241</v>
      </c>
      <c r="FT54" t="s">
        <v>241</v>
      </c>
      <c r="FU54" t="s">
        <v>219</v>
      </c>
      <c r="FV54" t="s">
        <v>241</v>
      </c>
      <c r="FW54" t="s">
        <v>241</v>
      </c>
      <c r="FX54" t="s">
        <v>241</v>
      </c>
      <c r="FY54" t="s">
        <v>241</v>
      </c>
      <c r="FZ54" t="s">
        <v>248</v>
      </c>
      <c r="GA54" t="s">
        <v>248</v>
      </c>
      <c r="GB54" t="s">
        <v>227</v>
      </c>
      <c r="GC54" t="s">
        <v>227</v>
      </c>
      <c r="GD54" t="s">
        <v>293</v>
      </c>
      <c r="GE54" t="s">
        <v>241</v>
      </c>
      <c r="GF54" t="s">
        <v>293</v>
      </c>
      <c r="GG54" t="s">
        <v>244</v>
      </c>
      <c r="GH54" t="s">
        <v>241</v>
      </c>
      <c r="GI54" t="s">
        <v>250</v>
      </c>
      <c r="GJ54" t="s">
        <v>244</v>
      </c>
      <c r="GK54" t="s">
        <v>250</v>
      </c>
      <c r="GL54" t="s">
        <v>227</v>
      </c>
      <c r="GM54" t="s">
        <v>227</v>
      </c>
      <c r="GN54" t="s">
        <v>219</v>
      </c>
      <c r="GO54" t="s">
        <v>214</v>
      </c>
      <c r="GP54" t="s">
        <v>251</v>
      </c>
      <c r="GQ54" t="s">
        <v>251</v>
      </c>
      <c r="GR54" t="s">
        <v>251</v>
      </c>
      <c r="GS54" t="s">
        <v>214</v>
      </c>
      <c r="GT54" t="s">
        <v>241</v>
      </c>
      <c r="GU54" t="s">
        <v>214</v>
      </c>
      <c r="GV54" t="s">
        <v>241</v>
      </c>
      <c r="GW54" t="s">
        <v>297</v>
      </c>
      <c r="GX54" t="s">
        <v>297</v>
      </c>
      <c r="GY54" t="s">
        <v>491</v>
      </c>
      <c r="GZ54" t="s">
        <v>241</v>
      </c>
      <c r="HA54" t="s">
        <v>298</v>
      </c>
      <c r="HB54" t="s">
        <v>241</v>
      </c>
      <c r="HC54" t="s">
        <v>315</v>
      </c>
      <c r="HD54" t="s">
        <v>361</v>
      </c>
      <c r="HE54" t="s">
        <v>317</v>
      </c>
      <c r="HF54" t="s">
        <v>241</v>
      </c>
      <c r="HG54" t="s">
        <v>362</v>
      </c>
      <c r="HH54" t="s">
        <v>241</v>
      </c>
      <c r="HI54" t="s">
        <v>241</v>
      </c>
      <c r="HJ54" t="s">
        <v>219</v>
      </c>
      <c r="HK54" t="s">
        <v>241</v>
      </c>
      <c r="HL54" s="12"/>
      <c r="HM54">
        <v>0.25</v>
      </c>
      <c r="HN54">
        <v>0.5</v>
      </c>
      <c r="HO54">
        <v>1</v>
      </c>
      <c r="HP54">
        <v>0.75</v>
      </c>
      <c r="HQ54">
        <v>1</v>
      </c>
      <c r="HR54">
        <v>0.5</v>
      </c>
      <c r="HS54">
        <v>1</v>
      </c>
      <c r="HT54">
        <v>0</v>
      </c>
      <c r="HU54">
        <v>0</v>
      </c>
      <c r="HV54">
        <v>0.5</v>
      </c>
      <c r="HW54">
        <v>0.5</v>
      </c>
      <c r="HX54">
        <v>0.5</v>
      </c>
      <c r="HZ54">
        <v>0.5</v>
      </c>
      <c r="IA54" s="4">
        <v>1</v>
      </c>
      <c r="IB54">
        <v>0.5</v>
      </c>
      <c r="IC54">
        <v>0.5</v>
      </c>
      <c r="ID54">
        <v>0.5</v>
      </c>
      <c r="IE54">
        <v>0.5</v>
      </c>
      <c r="IG54">
        <v>0</v>
      </c>
      <c r="IH54">
        <v>0.5</v>
      </c>
      <c r="II54">
        <v>1</v>
      </c>
      <c r="IJ54">
        <v>0.75</v>
      </c>
      <c r="IK54">
        <v>1</v>
      </c>
      <c r="IL54">
        <v>1</v>
      </c>
      <c r="IM54">
        <v>0.75</v>
      </c>
      <c r="IN54">
        <v>1</v>
      </c>
      <c r="IO54">
        <v>1</v>
      </c>
      <c r="IQ54">
        <v>0</v>
      </c>
      <c r="IS54">
        <f t="shared" si="0"/>
        <v>3.7499999999999999E-2</v>
      </c>
      <c r="IT54">
        <f t="shared" si="1"/>
        <v>0.06</v>
      </c>
      <c r="IU54">
        <f t="shared" si="2"/>
        <v>0.08</v>
      </c>
      <c r="IV54">
        <f t="shared" si="3"/>
        <v>7.5000000000000011E-2</v>
      </c>
      <c r="IW54">
        <f t="shared" si="4"/>
        <v>0.08</v>
      </c>
      <c r="IX54">
        <f t="shared" si="5"/>
        <v>6.5000000000000002E-2</v>
      </c>
      <c r="IY54">
        <f t="shared" si="6"/>
        <v>0.1</v>
      </c>
      <c r="IZ54">
        <f t="shared" si="7"/>
        <v>0</v>
      </c>
      <c r="JA54">
        <f t="shared" si="8"/>
        <v>0</v>
      </c>
      <c r="JB54">
        <f t="shared" si="9"/>
        <v>0.05</v>
      </c>
      <c r="JC54">
        <f t="shared" si="10"/>
        <v>0.06</v>
      </c>
      <c r="JD54">
        <f t="shared" si="11"/>
        <v>5.5E-2</v>
      </c>
      <c r="JE54">
        <f t="shared" si="12"/>
        <v>0</v>
      </c>
      <c r="JF54">
        <f t="shared" si="13"/>
        <v>0.06</v>
      </c>
      <c r="JG54" s="5">
        <f t="shared" si="14"/>
        <v>0.05</v>
      </c>
      <c r="JH54">
        <f t="shared" si="15"/>
        <v>0</v>
      </c>
      <c r="JI54">
        <f t="shared" si="15"/>
        <v>0</v>
      </c>
      <c r="JJ54">
        <f t="shared" si="16"/>
        <v>0.1</v>
      </c>
      <c r="JK54">
        <f t="shared" si="17"/>
        <v>7.4999999999999997E-2</v>
      </c>
      <c r="JL54" s="6">
        <f t="shared" si="18"/>
        <v>0.04</v>
      </c>
      <c r="JM54">
        <f t="shared" si="19"/>
        <v>0</v>
      </c>
      <c r="JN54">
        <f t="shared" si="20"/>
        <v>2.5000000000000001E-2</v>
      </c>
      <c r="JO54">
        <f t="shared" si="21"/>
        <v>0.15</v>
      </c>
      <c r="JP54">
        <f t="shared" si="22"/>
        <v>7.5000000000000011E-2</v>
      </c>
      <c r="JQ54">
        <f t="shared" si="23"/>
        <v>0.12</v>
      </c>
      <c r="JR54">
        <f t="shared" si="24"/>
        <v>0.11</v>
      </c>
      <c r="JS54">
        <f t="shared" si="25"/>
        <v>7.5000000000000011E-2</v>
      </c>
      <c r="JT54">
        <f t="shared" si="25"/>
        <v>0.1</v>
      </c>
      <c r="JU54">
        <f t="shared" si="26"/>
        <v>1</v>
      </c>
      <c r="JV54">
        <f t="shared" si="26"/>
        <v>0</v>
      </c>
      <c r="JW54">
        <f t="shared" si="27"/>
        <v>0.15</v>
      </c>
      <c r="JY54">
        <f t="shared" si="28"/>
        <v>1.2500000000000001E-2</v>
      </c>
      <c r="JZ54">
        <f t="shared" si="29"/>
        <v>0.04</v>
      </c>
      <c r="KA54">
        <f t="shared" si="30"/>
        <v>0.02</v>
      </c>
      <c r="KB54">
        <f t="shared" si="30"/>
        <v>1.4999999999999999E-2</v>
      </c>
      <c r="KC54">
        <f t="shared" si="31"/>
        <v>0.04</v>
      </c>
      <c r="KD54">
        <f t="shared" si="57"/>
        <v>1.4999999999999999E-2</v>
      </c>
      <c r="KE54">
        <f t="shared" si="57"/>
        <v>0.03</v>
      </c>
      <c r="KF54">
        <f t="shared" si="57"/>
        <v>0</v>
      </c>
      <c r="KG54">
        <f t="shared" si="56"/>
        <v>0</v>
      </c>
      <c r="KH54">
        <f t="shared" si="56"/>
        <v>1.4999999999999999E-2</v>
      </c>
      <c r="KI54">
        <f t="shared" si="56"/>
        <v>1.4999999999999999E-2</v>
      </c>
      <c r="KJ54">
        <f t="shared" si="56"/>
        <v>1.4999999999999999E-2</v>
      </c>
      <c r="KK54">
        <f t="shared" si="33"/>
        <v>0</v>
      </c>
      <c r="KL54">
        <f t="shared" si="34"/>
        <v>0.02</v>
      </c>
      <c r="KM54" s="5">
        <f t="shared" si="35"/>
        <v>0.05</v>
      </c>
      <c r="KN54">
        <f t="shared" si="36"/>
        <v>0</v>
      </c>
      <c r="KO54">
        <f t="shared" si="36"/>
        <v>0</v>
      </c>
      <c r="KP54">
        <f t="shared" si="37"/>
        <v>0.03</v>
      </c>
      <c r="KQ54">
        <f t="shared" si="38"/>
        <v>1.4999999999999999E-2</v>
      </c>
      <c r="KR54" s="6">
        <f t="shared" si="39"/>
        <v>0.02</v>
      </c>
      <c r="KS54">
        <f t="shared" si="40"/>
        <v>0</v>
      </c>
      <c r="KT54">
        <f t="shared" si="41"/>
        <v>1.4999999999999999E-2</v>
      </c>
      <c r="KU54">
        <f t="shared" si="42"/>
        <v>0.04</v>
      </c>
      <c r="KV54">
        <f t="shared" si="43"/>
        <v>3.7500000000000006E-2</v>
      </c>
      <c r="KW54">
        <f t="shared" si="44"/>
        <v>0.01</v>
      </c>
      <c r="KX54">
        <f t="shared" si="45"/>
        <v>0</v>
      </c>
      <c r="KY54">
        <f t="shared" si="46"/>
        <v>0.03</v>
      </c>
      <c r="KZ54">
        <f t="shared" si="47"/>
        <v>0.03</v>
      </c>
      <c r="LA54">
        <f t="shared" si="48"/>
        <v>1</v>
      </c>
      <c r="LB54">
        <f t="shared" si="48"/>
        <v>0</v>
      </c>
      <c r="LC54">
        <f t="shared" si="49"/>
        <v>0.1</v>
      </c>
      <c r="LE54" t="str">
        <f t="shared" si="53"/>
        <v>Mali</v>
      </c>
      <c r="LF54">
        <f t="shared" si="54"/>
        <v>0.49750000000000005</v>
      </c>
      <c r="LG54" s="6">
        <f t="shared" si="50"/>
        <v>0.49</v>
      </c>
      <c r="LH54">
        <f t="shared" si="51"/>
        <v>0.80499999999999994</v>
      </c>
      <c r="LI54" s="6">
        <f t="shared" si="55"/>
        <v>0.6150000000000001</v>
      </c>
      <c r="LJ54">
        <f t="shared" si="52"/>
        <v>0</v>
      </c>
    </row>
    <row r="55" spans="1:322" x14ac:dyDescent="0.35">
      <c r="A55" s="3">
        <v>44880</v>
      </c>
      <c r="B55" t="s">
        <v>752</v>
      </c>
      <c r="D55" s="27" t="s">
        <v>321</v>
      </c>
      <c r="E55" s="27" t="s">
        <v>262</v>
      </c>
      <c r="F55" s="27">
        <v>32</v>
      </c>
      <c r="G55" s="27" t="s">
        <v>258</v>
      </c>
      <c r="H55" s="27" t="s">
        <v>259</v>
      </c>
      <c r="I55" s="27" t="s">
        <v>207</v>
      </c>
      <c r="J55" s="27" t="s">
        <v>685</v>
      </c>
      <c r="K55" s="28">
        <v>44628</v>
      </c>
      <c r="L55" s="28">
        <v>44628</v>
      </c>
      <c r="M55" s="28">
        <v>44621</v>
      </c>
      <c r="N55" s="27" t="s">
        <v>261</v>
      </c>
      <c r="O55" s="27" t="s">
        <v>261</v>
      </c>
      <c r="P55" s="27" t="s">
        <v>261</v>
      </c>
      <c r="Q55" s="27" t="s">
        <v>324</v>
      </c>
      <c r="R55" s="28">
        <v>44629</v>
      </c>
      <c r="S55" s="28">
        <v>44629</v>
      </c>
      <c r="T55" s="27" t="s">
        <v>263</v>
      </c>
      <c r="U55" s="27" t="s">
        <v>263</v>
      </c>
      <c r="V55" s="28">
        <v>44623</v>
      </c>
      <c r="W55" s="27" t="s">
        <v>261</v>
      </c>
      <c r="X55" s="28" t="s">
        <v>262</v>
      </c>
      <c r="Y55" s="27" t="s">
        <v>263</v>
      </c>
      <c r="Z55" s="28">
        <v>44650</v>
      </c>
      <c r="AA55" s="27" t="s">
        <v>264</v>
      </c>
      <c r="AB55" s="27" t="s">
        <v>265</v>
      </c>
      <c r="AC55" s="27" t="s">
        <v>544</v>
      </c>
      <c r="AD55" s="27" t="s">
        <v>267</v>
      </c>
      <c r="AE55" s="27" t="s">
        <v>326</v>
      </c>
      <c r="AF55" s="27" t="s">
        <v>687</v>
      </c>
      <c r="AG55" s="29">
        <v>466000</v>
      </c>
      <c r="AH55" s="27" t="s">
        <v>263</v>
      </c>
      <c r="AI55" s="27">
        <v>44628</v>
      </c>
      <c r="AJ55" s="28">
        <v>44633</v>
      </c>
      <c r="AK55" s="27" t="s">
        <v>268</v>
      </c>
      <c r="AL55" s="27" t="s">
        <v>269</v>
      </c>
      <c r="AM55" s="27" t="s">
        <v>265</v>
      </c>
      <c r="AN55" s="27" t="s">
        <v>270</v>
      </c>
      <c r="AO55" s="27" t="s">
        <v>263</v>
      </c>
      <c r="AP55" s="27" t="s">
        <v>261</v>
      </c>
      <c r="AQ55" s="28" t="s">
        <v>262</v>
      </c>
      <c r="AR55" s="27" t="s">
        <v>261</v>
      </c>
      <c r="AS55" s="28" t="s">
        <v>262</v>
      </c>
      <c r="AT55" s="27" t="s">
        <v>261</v>
      </c>
      <c r="AU55" s="28" t="s">
        <v>262</v>
      </c>
      <c r="AV55" s="27" t="s">
        <v>261</v>
      </c>
      <c r="AW55" s="28" t="s">
        <v>262</v>
      </c>
      <c r="AX55" s="27" t="s">
        <v>263</v>
      </c>
      <c r="AY55" s="28">
        <v>44623</v>
      </c>
      <c r="AZ55" s="27" t="s">
        <v>263</v>
      </c>
      <c r="BA55" s="28">
        <v>44634</v>
      </c>
      <c r="BB55" s="27" t="s">
        <v>261</v>
      </c>
      <c r="BC55" s="28" t="s">
        <v>262</v>
      </c>
      <c r="BD55" s="27" t="s">
        <v>261</v>
      </c>
      <c r="BE55" s="30" t="s">
        <v>262</v>
      </c>
      <c r="BF55" t="s">
        <v>685</v>
      </c>
      <c r="BG55" t="s">
        <v>571</v>
      </c>
      <c r="BH55" t="s">
        <v>208</v>
      </c>
      <c r="BI55" t="s">
        <v>735</v>
      </c>
      <c r="BJ55" t="s">
        <v>210</v>
      </c>
      <c r="BK55" t="s">
        <v>274</v>
      </c>
      <c r="BL55" t="s">
        <v>212</v>
      </c>
      <c r="BM55" t="s">
        <v>688</v>
      </c>
      <c r="BN55" t="s">
        <v>219</v>
      </c>
      <c r="BO55" t="s">
        <v>753</v>
      </c>
      <c r="BP55" t="s">
        <v>219</v>
      </c>
      <c r="BQ55" t="s">
        <v>216</v>
      </c>
      <c r="BR55" t="s">
        <v>685</v>
      </c>
      <c r="BS55" t="s">
        <v>689</v>
      </c>
      <c r="BT55" t="s">
        <v>754</v>
      </c>
      <c r="BU55" t="s">
        <v>755</v>
      </c>
      <c r="BV55" t="s">
        <v>219</v>
      </c>
      <c r="BW55" t="s">
        <v>410</v>
      </c>
      <c r="BY55" t="s">
        <v>685</v>
      </c>
      <c r="BZ55" t="s">
        <v>689</v>
      </c>
      <c r="CA55" t="s">
        <v>690</v>
      </c>
      <c r="CB55" t="s">
        <v>690</v>
      </c>
      <c r="CC55" t="s">
        <v>214</v>
      </c>
      <c r="CG55" t="s">
        <v>219</v>
      </c>
      <c r="CI55" t="s">
        <v>333</v>
      </c>
      <c r="CJ55" t="s">
        <v>756</v>
      </c>
      <c r="CK55" t="s">
        <v>333</v>
      </c>
      <c r="CL55" t="s">
        <v>222</v>
      </c>
      <c r="CN55" t="s">
        <v>223</v>
      </c>
      <c r="CP55" t="s">
        <v>284</v>
      </c>
      <c r="CQ55" t="s">
        <v>225</v>
      </c>
      <c r="CR55" t="s">
        <v>250</v>
      </c>
      <c r="CS55" t="s">
        <v>286</v>
      </c>
      <c r="CT55" t="s">
        <v>219</v>
      </c>
      <c r="CU55" t="s">
        <v>219</v>
      </c>
      <c r="CV55" t="s">
        <v>227</v>
      </c>
      <c r="CW55" t="s">
        <v>227</v>
      </c>
      <c r="CX55" t="s">
        <v>287</v>
      </c>
      <c r="CY55" t="s">
        <v>287</v>
      </c>
      <c r="CZ55" t="s">
        <v>214</v>
      </c>
      <c r="DA55" t="s">
        <v>219</v>
      </c>
      <c r="DB55" t="s">
        <v>230</v>
      </c>
      <c r="DC55" t="s">
        <v>230</v>
      </c>
      <c r="DD55" t="s">
        <v>219</v>
      </c>
      <c r="DI55" t="s">
        <v>338</v>
      </c>
      <c r="DK55" t="s">
        <v>237</v>
      </c>
      <c r="DL55" t="s">
        <v>237</v>
      </c>
      <c r="DM55" t="s">
        <v>214</v>
      </c>
      <c r="DN55" t="s">
        <v>219</v>
      </c>
      <c r="DO55" t="s">
        <v>414</v>
      </c>
      <c r="DP55" t="s">
        <v>399</v>
      </c>
      <c r="DR55" t="s">
        <v>235</v>
      </c>
      <c r="DT55" t="s">
        <v>219</v>
      </c>
      <c r="DU55" t="s">
        <v>214</v>
      </c>
      <c r="DX55" t="s">
        <v>237</v>
      </c>
      <c r="DY55" t="s">
        <v>237</v>
      </c>
      <c r="DZ55" t="s">
        <v>485</v>
      </c>
      <c r="EA55" t="s">
        <v>237</v>
      </c>
      <c r="EB55" t="s">
        <v>237</v>
      </c>
      <c r="EC55" t="s">
        <v>237</v>
      </c>
      <c r="ED55" t="s">
        <v>237</v>
      </c>
      <c r="EE55" t="s">
        <v>219</v>
      </c>
      <c r="EF55" t="s">
        <v>219</v>
      </c>
      <c r="EK55" t="s">
        <v>237</v>
      </c>
      <c r="EL55" t="s">
        <v>237</v>
      </c>
      <c r="EM55" t="s">
        <v>401</v>
      </c>
      <c r="EN55" t="s">
        <v>401</v>
      </c>
      <c r="EO55" t="s">
        <v>486</v>
      </c>
      <c r="EP55" t="s">
        <v>486</v>
      </c>
      <c r="EQ55" t="s">
        <v>214</v>
      </c>
      <c r="ER55" t="s">
        <v>214</v>
      </c>
      <c r="ES55" t="s">
        <v>233</v>
      </c>
      <c r="ET55" t="s">
        <v>233</v>
      </c>
      <c r="EU55" t="s">
        <v>237</v>
      </c>
      <c r="EV55" t="s">
        <v>237</v>
      </c>
      <c r="EW55" t="s">
        <v>310</v>
      </c>
      <c r="EX55" t="s">
        <v>310</v>
      </c>
      <c r="EY55" t="s">
        <v>237</v>
      </c>
      <c r="EZ55" t="s">
        <v>241</v>
      </c>
      <c r="FA55" t="s">
        <v>241</v>
      </c>
      <c r="FB55" t="s">
        <v>237</v>
      </c>
      <c r="FC55" t="s">
        <v>237</v>
      </c>
      <c r="FD55" t="s">
        <v>237</v>
      </c>
      <c r="FE55" t="s">
        <v>244</v>
      </c>
      <c r="FF55" t="s">
        <v>227</v>
      </c>
      <c r="FG55" t="s">
        <v>242</v>
      </c>
      <c r="FH55" t="s">
        <v>242</v>
      </c>
      <c r="FI55" t="s">
        <v>214</v>
      </c>
      <c r="FJ55" t="s">
        <v>214</v>
      </c>
      <c r="FK55" t="s">
        <v>214</v>
      </c>
      <c r="FL55" t="s">
        <v>214</v>
      </c>
      <c r="FM55" t="s">
        <v>245</v>
      </c>
      <c r="FN55" t="s">
        <v>245</v>
      </c>
      <c r="FO55" t="s">
        <v>219</v>
      </c>
      <c r="FP55" t="s">
        <v>219</v>
      </c>
      <c r="FQ55" t="s">
        <v>241</v>
      </c>
      <c r="FR55" t="s">
        <v>241</v>
      </c>
      <c r="FS55" t="s">
        <v>241</v>
      </c>
      <c r="FT55" t="s">
        <v>241</v>
      </c>
      <c r="FU55" t="s">
        <v>219</v>
      </c>
      <c r="FV55" t="s">
        <v>241</v>
      </c>
      <c r="FW55" t="s">
        <v>241</v>
      </c>
      <c r="FX55" t="s">
        <v>241</v>
      </c>
      <c r="FY55" t="s">
        <v>241</v>
      </c>
      <c r="FZ55" t="s">
        <v>341</v>
      </c>
      <c r="GA55" t="s">
        <v>248</v>
      </c>
      <c r="GB55" t="s">
        <v>227</v>
      </c>
      <c r="GC55" t="s">
        <v>227</v>
      </c>
      <c r="GD55" t="s">
        <v>293</v>
      </c>
      <c r="GE55" t="s">
        <v>241</v>
      </c>
      <c r="GF55" t="s">
        <v>293</v>
      </c>
      <c r="GG55" t="s">
        <v>244</v>
      </c>
      <c r="GH55" t="s">
        <v>241</v>
      </c>
      <c r="GI55" t="s">
        <v>250</v>
      </c>
      <c r="GJ55" t="s">
        <v>244</v>
      </c>
      <c r="GK55" t="s">
        <v>250</v>
      </c>
      <c r="GL55" t="s">
        <v>227</v>
      </c>
      <c r="GM55" t="s">
        <v>227</v>
      </c>
      <c r="GN55" t="s">
        <v>219</v>
      </c>
      <c r="GO55" t="s">
        <v>219</v>
      </c>
      <c r="GP55" t="s">
        <v>295</v>
      </c>
      <c r="GQ55" t="s">
        <v>251</v>
      </c>
      <c r="GR55" t="s">
        <v>295</v>
      </c>
      <c r="GS55" t="s">
        <v>214</v>
      </c>
      <c r="GT55" t="s">
        <v>241</v>
      </c>
      <c r="GU55" t="s">
        <v>214</v>
      </c>
      <c r="GV55" t="s">
        <v>241</v>
      </c>
      <c r="GW55" t="s">
        <v>297</v>
      </c>
      <c r="GX55" t="s">
        <v>297</v>
      </c>
      <c r="GY55" t="s">
        <v>491</v>
      </c>
      <c r="GZ55" t="s">
        <v>241</v>
      </c>
      <c r="HA55" t="s">
        <v>298</v>
      </c>
      <c r="HB55" t="s">
        <v>241</v>
      </c>
      <c r="HC55" t="s">
        <v>315</v>
      </c>
      <c r="HD55" t="s">
        <v>361</v>
      </c>
      <c r="HE55" t="s">
        <v>317</v>
      </c>
      <c r="HF55" t="s">
        <v>241</v>
      </c>
      <c r="HG55" t="s">
        <v>362</v>
      </c>
      <c r="HH55" t="s">
        <v>241</v>
      </c>
      <c r="HI55" t="s">
        <v>241</v>
      </c>
      <c r="HJ55" t="s">
        <v>219</v>
      </c>
      <c r="HK55" t="s">
        <v>241</v>
      </c>
      <c r="HL55" s="12"/>
      <c r="HM55">
        <v>0.75</v>
      </c>
      <c r="HN55">
        <v>0.5</v>
      </c>
      <c r="HO55">
        <v>0</v>
      </c>
      <c r="HP55">
        <v>1</v>
      </c>
      <c r="HQ55">
        <v>1</v>
      </c>
      <c r="HR55">
        <v>0.5</v>
      </c>
      <c r="HS55">
        <v>1</v>
      </c>
      <c r="HT55">
        <v>1</v>
      </c>
      <c r="HU55">
        <v>1</v>
      </c>
      <c r="HV55">
        <v>0.5</v>
      </c>
      <c r="HW55">
        <v>0.5</v>
      </c>
      <c r="HX55">
        <v>0.5</v>
      </c>
      <c r="HZ55">
        <v>0.5</v>
      </c>
      <c r="IA55" s="4">
        <v>1</v>
      </c>
      <c r="IB55">
        <v>0.25</v>
      </c>
      <c r="IC55">
        <v>0.5</v>
      </c>
      <c r="ID55">
        <v>0.5</v>
      </c>
      <c r="IE55">
        <v>0.5</v>
      </c>
      <c r="IG55">
        <v>0.25</v>
      </c>
      <c r="IH55">
        <v>0.75</v>
      </c>
      <c r="II55">
        <v>0.75</v>
      </c>
      <c r="IJ55">
        <v>1</v>
      </c>
      <c r="IK55">
        <v>1</v>
      </c>
      <c r="IL55">
        <v>1</v>
      </c>
      <c r="IM55">
        <v>0.75</v>
      </c>
      <c r="IN55">
        <v>1</v>
      </c>
      <c r="IO55">
        <v>1</v>
      </c>
      <c r="IQ55">
        <v>0</v>
      </c>
      <c r="IS55">
        <f t="shared" si="0"/>
        <v>0.11249999999999999</v>
      </c>
      <c r="IT55">
        <f t="shared" si="1"/>
        <v>0.06</v>
      </c>
      <c r="IU55">
        <f t="shared" si="2"/>
        <v>0</v>
      </c>
      <c r="IV55">
        <f t="shared" si="3"/>
        <v>0.1</v>
      </c>
      <c r="IW55">
        <f t="shared" si="4"/>
        <v>0.08</v>
      </c>
      <c r="IX55">
        <f t="shared" si="5"/>
        <v>6.5000000000000002E-2</v>
      </c>
      <c r="IY55">
        <f t="shared" si="6"/>
        <v>0.1</v>
      </c>
      <c r="IZ55">
        <f t="shared" si="7"/>
        <v>0.11</v>
      </c>
      <c r="JA55">
        <f t="shared" si="8"/>
        <v>0.13</v>
      </c>
      <c r="JB55">
        <f t="shared" si="9"/>
        <v>0.05</v>
      </c>
      <c r="JC55">
        <f t="shared" si="10"/>
        <v>0.06</v>
      </c>
      <c r="JD55">
        <f t="shared" si="11"/>
        <v>5.5E-2</v>
      </c>
      <c r="JE55">
        <f t="shared" si="12"/>
        <v>0</v>
      </c>
      <c r="JF55">
        <f t="shared" si="13"/>
        <v>0.06</v>
      </c>
      <c r="JG55" s="5">
        <f t="shared" si="14"/>
        <v>0.05</v>
      </c>
      <c r="JH55">
        <f t="shared" si="15"/>
        <v>0</v>
      </c>
      <c r="JI55">
        <f t="shared" si="15"/>
        <v>0</v>
      </c>
      <c r="JJ55">
        <f t="shared" si="16"/>
        <v>0.1</v>
      </c>
      <c r="JK55">
        <f t="shared" si="17"/>
        <v>7.4999999999999997E-2</v>
      </c>
      <c r="JL55" s="6">
        <f t="shared" si="18"/>
        <v>3.6666666666666667E-2</v>
      </c>
      <c r="JM55">
        <f t="shared" si="19"/>
        <v>0.03</v>
      </c>
      <c r="JN55">
        <f t="shared" si="20"/>
        <v>3.7500000000000006E-2</v>
      </c>
      <c r="JO55">
        <f t="shared" si="21"/>
        <v>0.11249999999999999</v>
      </c>
      <c r="JP55">
        <f t="shared" si="22"/>
        <v>0.1</v>
      </c>
      <c r="JQ55">
        <f t="shared" si="23"/>
        <v>0.12</v>
      </c>
      <c r="JR55">
        <f t="shared" si="24"/>
        <v>0.11</v>
      </c>
      <c r="JS55">
        <f t="shared" si="25"/>
        <v>7.5000000000000011E-2</v>
      </c>
      <c r="JT55">
        <f t="shared" si="25"/>
        <v>0.1</v>
      </c>
      <c r="JU55">
        <f t="shared" si="26"/>
        <v>1</v>
      </c>
      <c r="JV55">
        <f t="shared" si="26"/>
        <v>0</v>
      </c>
      <c r="JW55">
        <f t="shared" si="27"/>
        <v>0.15</v>
      </c>
      <c r="JY55">
        <f t="shared" si="28"/>
        <v>3.7500000000000006E-2</v>
      </c>
      <c r="JZ55">
        <f t="shared" si="29"/>
        <v>0.04</v>
      </c>
      <c r="KA55">
        <f t="shared" si="30"/>
        <v>0</v>
      </c>
      <c r="KB55">
        <f t="shared" si="30"/>
        <v>0.02</v>
      </c>
      <c r="KC55">
        <f t="shared" si="31"/>
        <v>0.04</v>
      </c>
      <c r="KD55">
        <f t="shared" si="57"/>
        <v>1.4999999999999999E-2</v>
      </c>
      <c r="KE55">
        <f t="shared" si="57"/>
        <v>0.03</v>
      </c>
      <c r="KF55">
        <f t="shared" si="57"/>
        <v>0.03</v>
      </c>
      <c r="KG55">
        <f t="shared" si="56"/>
        <v>0.03</v>
      </c>
      <c r="KH55">
        <f t="shared" si="56"/>
        <v>1.4999999999999999E-2</v>
      </c>
      <c r="KI55">
        <f t="shared" si="56"/>
        <v>1.4999999999999999E-2</v>
      </c>
      <c r="KJ55">
        <f t="shared" si="56"/>
        <v>1.4999999999999999E-2</v>
      </c>
      <c r="KK55">
        <f t="shared" si="33"/>
        <v>0</v>
      </c>
      <c r="KL55">
        <f t="shared" si="34"/>
        <v>0.02</v>
      </c>
      <c r="KM55" s="5">
        <f t="shared" si="35"/>
        <v>0.05</v>
      </c>
      <c r="KN55">
        <f t="shared" si="36"/>
        <v>0</v>
      </c>
      <c r="KO55">
        <f t="shared" si="36"/>
        <v>0</v>
      </c>
      <c r="KP55">
        <f t="shared" si="37"/>
        <v>0.03</v>
      </c>
      <c r="KQ55">
        <f t="shared" si="38"/>
        <v>1.4999999999999999E-2</v>
      </c>
      <c r="KR55" s="6">
        <f t="shared" si="39"/>
        <v>1.8333333333333333E-2</v>
      </c>
      <c r="KS55">
        <f t="shared" si="40"/>
        <v>0.01</v>
      </c>
      <c r="KT55">
        <f t="shared" si="41"/>
        <v>2.2499999999999999E-2</v>
      </c>
      <c r="KU55">
        <f t="shared" si="42"/>
        <v>0.03</v>
      </c>
      <c r="KV55">
        <f t="shared" si="43"/>
        <v>0.05</v>
      </c>
      <c r="KW55">
        <f t="shared" si="44"/>
        <v>0.01</v>
      </c>
      <c r="KX55">
        <f t="shared" si="45"/>
        <v>0</v>
      </c>
      <c r="KY55">
        <f t="shared" si="46"/>
        <v>0.03</v>
      </c>
      <c r="KZ55">
        <f t="shared" si="47"/>
        <v>0.03</v>
      </c>
      <c r="LA55">
        <f t="shared" si="48"/>
        <v>1</v>
      </c>
      <c r="LB55">
        <f t="shared" si="48"/>
        <v>0</v>
      </c>
      <c r="LC55">
        <f t="shared" si="49"/>
        <v>0.1</v>
      </c>
      <c r="LE55" t="str">
        <f t="shared" si="53"/>
        <v>Mali</v>
      </c>
      <c r="LF55">
        <f t="shared" si="54"/>
        <v>0.75749999999999995</v>
      </c>
      <c r="LG55" s="6">
        <f t="shared" si="50"/>
        <v>0.48666666666666669</v>
      </c>
      <c r="LH55">
        <f t="shared" si="51"/>
        <v>0.83499999999999996</v>
      </c>
      <c r="LI55" s="6">
        <f t="shared" si="55"/>
        <v>0.70333333333333348</v>
      </c>
      <c r="LJ55">
        <f t="shared" si="52"/>
        <v>0</v>
      </c>
    </row>
    <row r="56" spans="1:322" x14ac:dyDescent="0.35">
      <c r="A56" s="3">
        <v>44894</v>
      </c>
      <c r="B56" t="s">
        <v>757</v>
      </c>
      <c r="D56" s="24" t="s">
        <v>321</v>
      </c>
      <c r="E56" s="24" t="s">
        <v>262</v>
      </c>
      <c r="F56" s="24">
        <v>24</v>
      </c>
      <c r="G56" s="24" t="s">
        <v>258</v>
      </c>
      <c r="H56" s="24" t="s">
        <v>259</v>
      </c>
      <c r="I56" s="24" t="s">
        <v>207</v>
      </c>
      <c r="J56" s="24" t="s">
        <v>685</v>
      </c>
      <c r="K56" s="25">
        <v>44628</v>
      </c>
      <c r="L56" s="25">
        <v>44628</v>
      </c>
      <c r="M56" s="25">
        <v>44621</v>
      </c>
      <c r="N56" s="24" t="s">
        <v>261</v>
      </c>
      <c r="O56" s="24" t="s">
        <v>261</v>
      </c>
      <c r="P56" s="24" t="s">
        <v>261</v>
      </c>
      <c r="Q56" s="24" t="s">
        <v>324</v>
      </c>
      <c r="R56" s="25">
        <v>44622</v>
      </c>
      <c r="S56" s="25">
        <v>44622</v>
      </c>
      <c r="T56" s="24" t="s">
        <v>263</v>
      </c>
      <c r="U56" s="24" t="s">
        <v>263</v>
      </c>
      <c r="V56" s="25">
        <v>44623</v>
      </c>
      <c r="W56" s="24" t="s">
        <v>261</v>
      </c>
      <c r="X56" s="25" t="s">
        <v>262</v>
      </c>
      <c r="Y56" s="24" t="s">
        <v>263</v>
      </c>
      <c r="Z56" s="25">
        <v>44694</v>
      </c>
      <c r="AA56" s="24" t="s">
        <v>264</v>
      </c>
      <c r="AB56" s="24" t="s">
        <v>265</v>
      </c>
      <c r="AC56" s="24" t="s">
        <v>758</v>
      </c>
      <c r="AD56" s="24" t="s">
        <v>267</v>
      </c>
      <c r="AE56" s="24" t="s">
        <v>326</v>
      </c>
      <c r="AF56" s="24" t="s">
        <v>687</v>
      </c>
      <c r="AG56" s="31">
        <v>500000</v>
      </c>
      <c r="AH56" s="24" t="s">
        <v>263</v>
      </c>
      <c r="AI56" s="24">
        <v>44628</v>
      </c>
      <c r="AJ56" s="25">
        <v>44633</v>
      </c>
      <c r="AK56" s="24" t="s">
        <v>268</v>
      </c>
      <c r="AL56" s="24" t="s">
        <v>269</v>
      </c>
      <c r="AM56" s="24" t="s">
        <v>265</v>
      </c>
      <c r="AN56" s="24" t="s">
        <v>270</v>
      </c>
      <c r="AO56" s="24" t="s">
        <v>263</v>
      </c>
      <c r="AP56" s="24" t="s">
        <v>261</v>
      </c>
      <c r="AQ56" s="25" t="s">
        <v>262</v>
      </c>
      <c r="AR56" s="24" t="s">
        <v>261</v>
      </c>
      <c r="AS56" s="25" t="s">
        <v>262</v>
      </c>
      <c r="AT56" s="24" t="s">
        <v>261</v>
      </c>
      <c r="AU56" s="25" t="s">
        <v>262</v>
      </c>
      <c r="AV56" s="24" t="s">
        <v>261</v>
      </c>
      <c r="AW56" s="25" t="s">
        <v>262</v>
      </c>
      <c r="AX56" s="24" t="s">
        <v>263</v>
      </c>
      <c r="AY56" s="25">
        <v>44629</v>
      </c>
      <c r="AZ56" s="27" t="s">
        <v>262</v>
      </c>
      <c r="BA56" s="27" t="s">
        <v>262</v>
      </c>
      <c r="BB56" s="24" t="s">
        <v>261</v>
      </c>
      <c r="BC56" s="25" t="s">
        <v>262</v>
      </c>
      <c r="BD56" s="24" t="s">
        <v>261</v>
      </c>
      <c r="BE56" s="26" t="s">
        <v>262</v>
      </c>
      <c r="BF56" t="s">
        <v>685</v>
      </c>
      <c r="BG56" t="s">
        <v>571</v>
      </c>
      <c r="BH56" t="s">
        <v>208</v>
      </c>
      <c r="BI56" t="s">
        <v>420</v>
      </c>
      <c r="BJ56" t="s">
        <v>210</v>
      </c>
      <c r="BK56" t="s">
        <v>211</v>
      </c>
      <c r="BL56" t="s">
        <v>212</v>
      </c>
      <c r="BM56" t="s">
        <v>688</v>
      </c>
      <c r="BN56" t="s">
        <v>214</v>
      </c>
      <c r="BO56" t="s">
        <v>276</v>
      </c>
      <c r="BP56" t="s">
        <v>219</v>
      </c>
      <c r="BQ56" t="s">
        <v>216</v>
      </c>
      <c r="BR56" t="s">
        <v>685</v>
      </c>
      <c r="BS56" t="s">
        <v>700</v>
      </c>
      <c r="BT56" t="s">
        <v>714</v>
      </c>
      <c r="BU56" t="s">
        <v>759</v>
      </c>
      <c r="BV56" t="s">
        <v>214</v>
      </c>
      <c r="CC56" t="s">
        <v>214</v>
      </c>
      <c r="CG56" t="s">
        <v>219</v>
      </c>
      <c r="CI56" t="s">
        <v>333</v>
      </c>
      <c r="CJ56" t="s">
        <v>760</v>
      </c>
      <c r="CK56" t="s">
        <v>335</v>
      </c>
      <c r="CL56" t="s">
        <v>222</v>
      </c>
      <c r="CN56" t="s">
        <v>378</v>
      </c>
      <c r="CP56" t="s">
        <v>284</v>
      </c>
      <c r="CQ56" t="s">
        <v>225</v>
      </c>
      <c r="CR56" t="s">
        <v>244</v>
      </c>
      <c r="CS56" t="s">
        <v>244</v>
      </c>
      <c r="CT56" t="s">
        <v>214</v>
      </c>
      <c r="CU56" t="s">
        <v>214</v>
      </c>
      <c r="CV56" t="s">
        <v>244</v>
      </c>
      <c r="CW56" t="s">
        <v>227</v>
      </c>
      <c r="CX56" t="s">
        <v>287</v>
      </c>
      <c r="CY56" t="s">
        <v>450</v>
      </c>
      <c r="CZ56" t="s">
        <v>214</v>
      </c>
      <c r="DA56" t="s">
        <v>214</v>
      </c>
      <c r="DB56" t="s">
        <v>230</v>
      </c>
      <c r="DC56" t="s">
        <v>230</v>
      </c>
      <c r="DD56" t="s">
        <v>219</v>
      </c>
      <c r="DI56" t="s">
        <v>338</v>
      </c>
      <c r="DK56" t="s">
        <v>237</v>
      </c>
      <c r="DL56" t="s">
        <v>237</v>
      </c>
      <c r="DM56" t="s">
        <v>214</v>
      </c>
      <c r="DN56" t="s">
        <v>219</v>
      </c>
      <c r="DO56" t="s">
        <v>288</v>
      </c>
      <c r="DP56" t="s">
        <v>399</v>
      </c>
      <c r="DR56" t="s">
        <v>235</v>
      </c>
      <c r="DT56" t="s">
        <v>219</v>
      </c>
      <c r="DU56" t="s">
        <v>214</v>
      </c>
      <c r="DX56" t="s">
        <v>237</v>
      </c>
      <c r="DY56" t="s">
        <v>237</v>
      </c>
      <c r="DZ56" t="s">
        <v>485</v>
      </c>
      <c r="EA56" t="s">
        <v>237</v>
      </c>
      <c r="EB56" t="s">
        <v>237</v>
      </c>
      <c r="EC56" t="s">
        <v>237</v>
      </c>
      <c r="ED56" t="s">
        <v>237</v>
      </c>
      <c r="EE56" t="s">
        <v>219</v>
      </c>
      <c r="EF56" t="s">
        <v>219</v>
      </c>
      <c r="EK56" t="s">
        <v>237</v>
      </c>
      <c r="EL56" t="s">
        <v>237</v>
      </c>
      <c r="EM56" t="s">
        <v>240</v>
      </c>
      <c r="EN56" t="s">
        <v>240</v>
      </c>
      <c r="EO56" t="s">
        <v>401</v>
      </c>
      <c r="EP56" t="s">
        <v>401</v>
      </c>
      <c r="EQ56" t="s">
        <v>214</v>
      </c>
      <c r="ER56" t="s">
        <v>214</v>
      </c>
      <c r="ES56" t="s">
        <v>233</v>
      </c>
      <c r="ET56" t="s">
        <v>237</v>
      </c>
      <c r="EU56" t="s">
        <v>242</v>
      </c>
      <c r="EV56" t="s">
        <v>242</v>
      </c>
      <c r="EW56" t="s">
        <v>243</v>
      </c>
      <c r="EX56" t="s">
        <v>243</v>
      </c>
      <c r="EY56" t="s">
        <v>242</v>
      </c>
      <c r="EZ56" t="s">
        <v>241</v>
      </c>
      <c r="FA56" t="s">
        <v>241</v>
      </c>
      <c r="FB56" t="s">
        <v>242</v>
      </c>
      <c r="FC56" t="s">
        <v>237</v>
      </c>
      <c r="FD56" t="s">
        <v>237</v>
      </c>
      <c r="FE56" t="s">
        <v>250</v>
      </c>
      <c r="FF56" t="s">
        <v>244</v>
      </c>
      <c r="FG56" t="s">
        <v>390</v>
      </c>
      <c r="FH56" t="s">
        <v>390</v>
      </c>
      <c r="FI56" t="s">
        <v>214</v>
      </c>
      <c r="FJ56" t="s">
        <v>214</v>
      </c>
      <c r="FK56" t="s">
        <v>214</v>
      </c>
      <c r="FL56" t="s">
        <v>214</v>
      </c>
      <c r="FM56" t="s">
        <v>292</v>
      </c>
      <c r="FN56" t="s">
        <v>245</v>
      </c>
      <c r="FO56" t="s">
        <v>219</v>
      </c>
      <c r="FP56" t="s">
        <v>219</v>
      </c>
      <c r="FQ56" t="s">
        <v>241</v>
      </c>
      <c r="FR56" t="s">
        <v>241</v>
      </c>
      <c r="FS56" t="s">
        <v>241</v>
      </c>
      <c r="FT56" t="s">
        <v>241</v>
      </c>
      <c r="FU56" t="s">
        <v>219</v>
      </c>
      <c r="FV56" t="s">
        <v>241</v>
      </c>
      <c r="FW56" t="s">
        <v>241</v>
      </c>
      <c r="FX56" t="s">
        <v>241</v>
      </c>
      <c r="FY56" t="s">
        <v>241</v>
      </c>
      <c r="FZ56" t="s">
        <v>248</v>
      </c>
      <c r="GA56" t="s">
        <v>248</v>
      </c>
      <c r="GB56" t="s">
        <v>227</v>
      </c>
      <c r="GC56" t="s">
        <v>244</v>
      </c>
      <c r="GD56" t="s">
        <v>249</v>
      </c>
      <c r="GE56" t="s">
        <v>241</v>
      </c>
      <c r="GF56" t="s">
        <v>249</v>
      </c>
      <c r="GG56" t="s">
        <v>244</v>
      </c>
      <c r="GH56" t="s">
        <v>241</v>
      </c>
      <c r="GI56" t="s">
        <v>250</v>
      </c>
      <c r="GJ56" t="s">
        <v>244</v>
      </c>
      <c r="GK56" t="s">
        <v>250</v>
      </c>
      <c r="GL56" t="s">
        <v>227</v>
      </c>
      <c r="GM56" t="s">
        <v>227</v>
      </c>
      <c r="GN56" t="s">
        <v>219</v>
      </c>
      <c r="GO56" t="s">
        <v>214</v>
      </c>
      <c r="GP56" t="s">
        <v>295</v>
      </c>
      <c r="GQ56" t="s">
        <v>251</v>
      </c>
      <c r="GR56" t="s">
        <v>295</v>
      </c>
      <c r="GS56" t="s">
        <v>214</v>
      </c>
      <c r="GT56" t="s">
        <v>241</v>
      </c>
      <c r="GU56" t="s">
        <v>214</v>
      </c>
      <c r="GV56" t="s">
        <v>241</v>
      </c>
      <c r="GW56" t="s">
        <v>297</v>
      </c>
      <c r="GX56" t="s">
        <v>297</v>
      </c>
      <c r="GY56" t="s">
        <v>491</v>
      </c>
      <c r="GZ56" t="s">
        <v>241</v>
      </c>
      <c r="HA56" t="s">
        <v>298</v>
      </c>
      <c r="HB56" t="s">
        <v>241</v>
      </c>
      <c r="HC56" t="s">
        <v>315</v>
      </c>
      <c r="HD56" t="s">
        <v>361</v>
      </c>
      <c r="HE56" t="s">
        <v>317</v>
      </c>
      <c r="HF56" t="s">
        <v>241</v>
      </c>
      <c r="HG56" t="s">
        <v>362</v>
      </c>
      <c r="HH56" t="s">
        <v>241</v>
      </c>
      <c r="HI56" t="s">
        <v>241</v>
      </c>
      <c r="HJ56" t="s">
        <v>219</v>
      </c>
      <c r="HK56" t="s">
        <v>241</v>
      </c>
      <c r="HL56" s="12"/>
      <c r="HM56">
        <v>0.75</v>
      </c>
      <c r="HN56">
        <v>0.75</v>
      </c>
      <c r="HO56">
        <v>1</v>
      </c>
      <c r="HP56">
        <v>0.75</v>
      </c>
      <c r="HQ56">
        <v>1</v>
      </c>
      <c r="HR56">
        <v>0.5</v>
      </c>
      <c r="HS56">
        <v>1</v>
      </c>
      <c r="HT56">
        <v>1</v>
      </c>
      <c r="HU56">
        <v>1</v>
      </c>
      <c r="HV56">
        <v>0.5</v>
      </c>
      <c r="HW56">
        <v>0.5</v>
      </c>
      <c r="HX56">
        <v>0.5</v>
      </c>
      <c r="HZ56">
        <v>0.5</v>
      </c>
      <c r="IA56" s="4">
        <v>1</v>
      </c>
      <c r="IB56">
        <v>0.25</v>
      </c>
      <c r="IC56">
        <v>0.75</v>
      </c>
      <c r="ID56">
        <v>0.75</v>
      </c>
      <c r="IE56">
        <v>0.5</v>
      </c>
      <c r="IG56">
        <v>0.5</v>
      </c>
      <c r="IH56">
        <v>0.5</v>
      </c>
      <c r="II56">
        <v>1</v>
      </c>
      <c r="IJ56">
        <v>0.75</v>
      </c>
      <c r="IK56">
        <v>1</v>
      </c>
      <c r="IL56">
        <v>0.75</v>
      </c>
      <c r="IM56">
        <v>0.75</v>
      </c>
      <c r="IN56">
        <v>1</v>
      </c>
      <c r="IO56">
        <v>1</v>
      </c>
      <c r="IQ56">
        <v>0</v>
      </c>
      <c r="IS56">
        <f t="shared" si="0"/>
        <v>0.11249999999999999</v>
      </c>
      <c r="IT56">
        <f t="shared" si="1"/>
        <v>0.09</v>
      </c>
      <c r="IU56">
        <f t="shared" si="2"/>
        <v>0.08</v>
      </c>
      <c r="IV56">
        <f t="shared" si="3"/>
        <v>7.5000000000000011E-2</v>
      </c>
      <c r="IW56">
        <f t="shared" si="4"/>
        <v>0.08</v>
      </c>
      <c r="IX56">
        <f t="shared" si="5"/>
        <v>6.5000000000000002E-2</v>
      </c>
      <c r="IY56">
        <f t="shared" si="6"/>
        <v>0.1</v>
      </c>
      <c r="IZ56">
        <f t="shared" si="7"/>
        <v>0.11</v>
      </c>
      <c r="JA56">
        <f t="shared" si="8"/>
        <v>0.13</v>
      </c>
      <c r="JB56">
        <f t="shared" si="9"/>
        <v>0.05</v>
      </c>
      <c r="JC56">
        <f t="shared" si="10"/>
        <v>0.06</v>
      </c>
      <c r="JD56">
        <f t="shared" si="11"/>
        <v>5.5E-2</v>
      </c>
      <c r="JE56">
        <f t="shared" si="12"/>
        <v>0</v>
      </c>
      <c r="JF56">
        <f t="shared" si="13"/>
        <v>0.06</v>
      </c>
      <c r="JG56" s="5">
        <f t="shared" si="14"/>
        <v>0.05</v>
      </c>
      <c r="JH56">
        <f t="shared" si="15"/>
        <v>0</v>
      </c>
      <c r="JI56">
        <f t="shared" si="15"/>
        <v>0</v>
      </c>
      <c r="JJ56">
        <f t="shared" si="16"/>
        <v>0.15000000000000002</v>
      </c>
      <c r="JK56">
        <f t="shared" si="17"/>
        <v>7.4999999999999997E-2</v>
      </c>
      <c r="JL56" s="6">
        <f t="shared" si="18"/>
        <v>4.3333333333333328E-2</v>
      </c>
      <c r="JM56">
        <f t="shared" si="19"/>
        <v>0.06</v>
      </c>
      <c r="JN56">
        <f t="shared" si="20"/>
        <v>2.5000000000000001E-2</v>
      </c>
      <c r="JO56">
        <f t="shared" si="21"/>
        <v>0.15</v>
      </c>
      <c r="JP56">
        <f t="shared" si="22"/>
        <v>7.5000000000000011E-2</v>
      </c>
      <c r="JQ56">
        <f t="shared" si="23"/>
        <v>0.12</v>
      </c>
      <c r="JR56">
        <f t="shared" si="24"/>
        <v>8.2500000000000004E-2</v>
      </c>
      <c r="JS56">
        <f t="shared" si="25"/>
        <v>7.5000000000000011E-2</v>
      </c>
      <c r="JT56">
        <f t="shared" si="25"/>
        <v>0.1</v>
      </c>
      <c r="JU56">
        <f t="shared" si="26"/>
        <v>1</v>
      </c>
      <c r="JV56">
        <f t="shared" si="26"/>
        <v>0</v>
      </c>
      <c r="JW56">
        <f t="shared" si="27"/>
        <v>0.15</v>
      </c>
      <c r="JY56">
        <f t="shared" si="28"/>
        <v>3.7500000000000006E-2</v>
      </c>
      <c r="JZ56">
        <f t="shared" si="29"/>
        <v>0.06</v>
      </c>
      <c r="KA56">
        <f t="shared" si="30"/>
        <v>0.02</v>
      </c>
      <c r="KB56">
        <f t="shared" si="30"/>
        <v>1.4999999999999999E-2</v>
      </c>
      <c r="KC56">
        <f t="shared" si="31"/>
        <v>0.04</v>
      </c>
      <c r="KD56">
        <f t="shared" si="57"/>
        <v>1.4999999999999999E-2</v>
      </c>
      <c r="KE56">
        <f t="shared" si="57"/>
        <v>0.03</v>
      </c>
      <c r="KF56">
        <f t="shared" si="57"/>
        <v>0.03</v>
      </c>
      <c r="KG56">
        <f t="shared" si="56"/>
        <v>0.03</v>
      </c>
      <c r="KH56">
        <f t="shared" si="56"/>
        <v>1.4999999999999999E-2</v>
      </c>
      <c r="KI56">
        <f t="shared" si="56"/>
        <v>1.4999999999999999E-2</v>
      </c>
      <c r="KJ56">
        <f t="shared" si="56"/>
        <v>1.4999999999999999E-2</v>
      </c>
      <c r="KK56">
        <f t="shared" si="33"/>
        <v>0</v>
      </c>
      <c r="KL56">
        <f t="shared" si="34"/>
        <v>0.02</v>
      </c>
      <c r="KM56" s="5">
        <f t="shared" si="35"/>
        <v>0.05</v>
      </c>
      <c r="KN56">
        <f t="shared" si="36"/>
        <v>0</v>
      </c>
      <c r="KO56">
        <f t="shared" si="36"/>
        <v>0</v>
      </c>
      <c r="KP56">
        <f t="shared" si="37"/>
        <v>4.4999999999999998E-2</v>
      </c>
      <c r="KQ56">
        <f t="shared" si="38"/>
        <v>1.4999999999999999E-2</v>
      </c>
      <c r="KR56" s="6">
        <f t="shared" si="39"/>
        <v>2.1666666666666664E-2</v>
      </c>
      <c r="KS56">
        <f t="shared" si="40"/>
        <v>0.02</v>
      </c>
      <c r="KT56">
        <f t="shared" si="41"/>
        <v>1.4999999999999999E-2</v>
      </c>
      <c r="KU56">
        <f t="shared" si="42"/>
        <v>0.04</v>
      </c>
      <c r="KV56">
        <f t="shared" si="43"/>
        <v>3.7500000000000006E-2</v>
      </c>
      <c r="KW56">
        <f t="shared" si="44"/>
        <v>0.01</v>
      </c>
      <c r="KX56">
        <f t="shared" si="45"/>
        <v>0</v>
      </c>
      <c r="KY56">
        <f t="shared" si="46"/>
        <v>0.03</v>
      </c>
      <c r="KZ56">
        <f t="shared" si="47"/>
        <v>0.03</v>
      </c>
      <c r="LA56">
        <f t="shared" si="48"/>
        <v>1</v>
      </c>
      <c r="LB56">
        <f t="shared" si="48"/>
        <v>0</v>
      </c>
      <c r="LC56">
        <f t="shared" si="49"/>
        <v>0.1</v>
      </c>
      <c r="LE56" t="str">
        <f t="shared" si="53"/>
        <v>Mali</v>
      </c>
      <c r="LF56">
        <f t="shared" si="54"/>
        <v>0.84249999999999992</v>
      </c>
      <c r="LG56" s="6">
        <f t="shared" si="50"/>
        <v>0.54333333333333333</v>
      </c>
      <c r="LH56">
        <f t="shared" si="51"/>
        <v>0.83749999999999991</v>
      </c>
      <c r="LI56" s="6">
        <f t="shared" si="55"/>
        <v>0.75666666666666671</v>
      </c>
      <c r="LJ56">
        <f t="shared" si="52"/>
        <v>0</v>
      </c>
    </row>
    <row r="57" spans="1:322" x14ac:dyDescent="0.35">
      <c r="A57" s="3">
        <v>44908</v>
      </c>
      <c r="B57" t="s">
        <v>761</v>
      </c>
      <c r="D57" s="27" t="s">
        <v>321</v>
      </c>
      <c r="E57" s="27" t="s">
        <v>262</v>
      </c>
      <c r="F57" s="27">
        <v>34</v>
      </c>
      <c r="G57" s="27" t="s">
        <v>258</v>
      </c>
      <c r="H57" s="27" t="s">
        <v>259</v>
      </c>
      <c r="I57" s="27" t="s">
        <v>207</v>
      </c>
      <c r="J57" s="27" t="s">
        <v>685</v>
      </c>
      <c r="K57" s="28">
        <v>44628</v>
      </c>
      <c r="L57" s="28">
        <v>44628</v>
      </c>
      <c r="M57" s="28">
        <v>44621</v>
      </c>
      <c r="N57" s="27" t="s">
        <v>261</v>
      </c>
      <c r="O57" s="27" t="s">
        <v>261</v>
      </c>
      <c r="P57" s="27" t="s">
        <v>261</v>
      </c>
      <c r="Q57" s="27" t="s">
        <v>324</v>
      </c>
      <c r="R57" s="28">
        <v>44622</v>
      </c>
      <c r="S57" s="28">
        <v>44622</v>
      </c>
      <c r="T57" s="27" t="s">
        <v>263</v>
      </c>
      <c r="U57" s="27" t="s">
        <v>263</v>
      </c>
      <c r="V57" s="28">
        <v>44623</v>
      </c>
      <c r="W57" s="27" t="s">
        <v>261</v>
      </c>
      <c r="X57" s="28" t="s">
        <v>262</v>
      </c>
      <c r="Y57" s="27" t="s">
        <v>263</v>
      </c>
      <c r="Z57" s="28">
        <v>44650</v>
      </c>
      <c r="AA57" s="27" t="s">
        <v>264</v>
      </c>
      <c r="AB57" s="27" t="s">
        <v>265</v>
      </c>
      <c r="AC57" s="27" t="s">
        <v>686</v>
      </c>
      <c r="AD57" s="27" t="s">
        <v>267</v>
      </c>
      <c r="AE57" s="27" t="s">
        <v>600</v>
      </c>
      <c r="AF57" s="27" t="s">
        <v>687</v>
      </c>
      <c r="AG57" s="29">
        <v>508000</v>
      </c>
      <c r="AH57" s="27" t="s">
        <v>263</v>
      </c>
      <c r="AI57" s="27">
        <v>44628</v>
      </c>
      <c r="AJ57" s="28">
        <v>44633</v>
      </c>
      <c r="AK57" s="27" t="s">
        <v>268</v>
      </c>
      <c r="AL57" s="27" t="s">
        <v>269</v>
      </c>
      <c r="AM57" s="27" t="s">
        <v>265</v>
      </c>
      <c r="AN57" s="27" t="s">
        <v>270</v>
      </c>
      <c r="AO57" s="27" t="s">
        <v>263</v>
      </c>
      <c r="AP57" s="27" t="s">
        <v>261</v>
      </c>
      <c r="AQ57" s="28" t="s">
        <v>262</v>
      </c>
      <c r="AR57" s="27" t="s">
        <v>261</v>
      </c>
      <c r="AS57" s="28" t="s">
        <v>262</v>
      </c>
      <c r="AT57" s="27" t="s">
        <v>261</v>
      </c>
      <c r="AU57" s="28" t="s">
        <v>262</v>
      </c>
      <c r="AV57" s="27" t="s">
        <v>261</v>
      </c>
      <c r="AW57" s="28" t="s">
        <v>262</v>
      </c>
      <c r="AX57" s="27" t="s">
        <v>263</v>
      </c>
      <c r="AY57" s="28">
        <v>44623</v>
      </c>
      <c r="AZ57" s="27" t="s">
        <v>262</v>
      </c>
      <c r="BA57" s="27" t="s">
        <v>262</v>
      </c>
      <c r="BB57" s="27" t="s">
        <v>261</v>
      </c>
      <c r="BC57" s="28" t="s">
        <v>262</v>
      </c>
      <c r="BD57" s="27" t="s">
        <v>261</v>
      </c>
      <c r="BE57" s="30" t="s">
        <v>262</v>
      </c>
      <c r="BF57" t="s">
        <v>685</v>
      </c>
      <c r="BG57" t="s">
        <v>571</v>
      </c>
      <c r="BH57" t="s">
        <v>208</v>
      </c>
      <c r="BI57" t="s">
        <v>346</v>
      </c>
      <c r="BJ57" t="s">
        <v>210</v>
      </c>
      <c r="BK57" t="s">
        <v>274</v>
      </c>
      <c r="BL57" t="s">
        <v>212</v>
      </c>
      <c r="BM57" t="s">
        <v>688</v>
      </c>
      <c r="BN57" t="s">
        <v>214</v>
      </c>
      <c r="BO57" t="s">
        <v>748</v>
      </c>
      <c r="BP57" t="s">
        <v>219</v>
      </c>
      <c r="BQ57" t="s">
        <v>216</v>
      </c>
      <c r="BR57" t="s">
        <v>685</v>
      </c>
      <c r="BS57" t="s">
        <v>689</v>
      </c>
      <c r="BT57" t="s">
        <v>762</v>
      </c>
      <c r="BU57" t="s">
        <v>763</v>
      </c>
      <c r="BV57" t="s">
        <v>214</v>
      </c>
      <c r="CC57" t="s">
        <v>214</v>
      </c>
      <c r="CG57" t="s">
        <v>219</v>
      </c>
      <c r="CI57" t="s">
        <v>335</v>
      </c>
      <c r="CJ57" t="s">
        <v>764</v>
      </c>
      <c r="CK57" t="s">
        <v>335</v>
      </c>
      <c r="CL57" t="s">
        <v>222</v>
      </c>
      <c r="CN57" t="s">
        <v>306</v>
      </c>
      <c r="CP57" t="s">
        <v>307</v>
      </c>
      <c r="CQ57" t="s">
        <v>224</v>
      </c>
      <c r="CR57" t="s">
        <v>244</v>
      </c>
      <c r="CS57" t="s">
        <v>244</v>
      </c>
      <c r="CT57" t="s">
        <v>214</v>
      </c>
      <c r="CU57" t="s">
        <v>214</v>
      </c>
      <c r="CV57" t="s">
        <v>227</v>
      </c>
      <c r="CW57" t="s">
        <v>227</v>
      </c>
      <c r="CX57" t="s">
        <v>287</v>
      </c>
      <c r="CY57" t="s">
        <v>353</v>
      </c>
      <c r="CZ57" t="s">
        <v>219</v>
      </c>
      <c r="DA57" t="s">
        <v>219</v>
      </c>
      <c r="DB57" t="s">
        <v>230</v>
      </c>
      <c r="DC57" t="s">
        <v>230</v>
      </c>
      <c r="DD57" t="s">
        <v>219</v>
      </c>
      <c r="DI57" t="s">
        <v>711</v>
      </c>
      <c r="DK57" t="s">
        <v>237</v>
      </c>
      <c r="DL57" t="s">
        <v>237</v>
      </c>
      <c r="DM57" t="s">
        <v>214</v>
      </c>
      <c r="DN57" t="s">
        <v>219</v>
      </c>
      <c r="DO57" t="s">
        <v>288</v>
      </c>
      <c r="DP57" t="s">
        <v>399</v>
      </c>
      <c r="DR57" t="s">
        <v>235</v>
      </c>
      <c r="DT57" t="s">
        <v>219</v>
      </c>
      <c r="DU57" t="s">
        <v>214</v>
      </c>
      <c r="DX57" t="s">
        <v>237</v>
      </c>
      <c r="DY57" t="s">
        <v>237</v>
      </c>
      <c r="DZ57" t="s">
        <v>485</v>
      </c>
      <c r="EA57" t="s">
        <v>233</v>
      </c>
      <c r="EB57" t="s">
        <v>233</v>
      </c>
      <c r="EC57" t="s">
        <v>237</v>
      </c>
      <c r="ED57" t="s">
        <v>237</v>
      </c>
      <c r="EE57" t="s">
        <v>219</v>
      </c>
      <c r="EF57" t="s">
        <v>219</v>
      </c>
      <c r="EK57" t="s">
        <v>237</v>
      </c>
      <c r="EL57" t="s">
        <v>237</v>
      </c>
      <c r="EM57" t="s">
        <v>486</v>
      </c>
      <c r="EN57" t="s">
        <v>486</v>
      </c>
      <c r="EO57" t="s">
        <v>486</v>
      </c>
      <c r="EP57" t="s">
        <v>486</v>
      </c>
      <c r="EQ57" t="s">
        <v>214</v>
      </c>
      <c r="ER57" t="s">
        <v>214</v>
      </c>
      <c r="ES57" t="s">
        <v>233</v>
      </c>
      <c r="ET57" t="s">
        <v>233</v>
      </c>
      <c r="EU57" t="s">
        <v>233</v>
      </c>
      <c r="EV57" t="s">
        <v>233</v>
      </c>
      <c r="EW57" t="s">
        <v>310</v>
      </c>
      <c r="EX57" t="s">
        <v>310</v>
      </c>
      <c r="EY57" t="s">
        <v>237</v>
      </c>
      <c r="EZ57" t="s">
        <v>241</v>
      </c>
      <c r="FA57" t="s">
        <v>241</v>
      </c>
      <c r="FB57" t="s">
        <v>237</v>
      </c>
      <c r="FC57" t="s">
        <v>237</v>
      </c>
      <c r="FD57" t="s">
        <v>237</v>
      </c>
      <c r="FE57" t="s">
        <v>250</v>
      </c>
      <c r="FF57" t="s">
        <v>244</v>
      </c>
      <c r="FG57" t="s">
        <v>390</v>
      </c>
      <c r="FH57" t="s">
        <v>390</v>
      </c>
      <c r="FI57" t="s">
        <v>214</v>
      </c>
      <c r="FJ57" t="s">
        <v>214</v>
      </c>
      <c r="FK57" t="s">
        <v>214</v>
      </c>
      <c r="FL57" t="s">
        <v>214</v>
      </c>
      <c r="FM57" t="s">
        <v>292</v>
      </c>
      <c r="FN57" t="s">
        <v>245</v>
      </c>
      <c r="FO57" t="s">
        <v>219</v>
      </c>
      <c r="FP57" t="s">
        <v>219</v>
      </c>
      <c r="FQ57" t="s">
        <v>241</v>
      </c>
      <c r="FR57" t="s">
        <v>241</v>
      </c>
      <c r="FS57" t="s">
        <v>241</v>
      </c>
      <c r="FT57" t="s">
        <v>241</v>
      </c>
      <c r="FU57" t="s">
        <v>219</v>
      </c>
      <c r="FV57" t="s">
        <v>241</v>
      </c>
      <c r="FW57" t="s">
        <v>241</v>
      </c>
      <c r="FX57" t="s">
        <v>241</v>
      </c>
      <c r="FY57" t="s">
        <v>241</v>
      </c>
      <c r="FZ57" t="s">
        <v>341</v>
      </c>
      <c r="GA57" t="s">
        <v>248</v>
      </c>
      <c r="GB57" t="s">
        <v>227</v>
      </c>
      <c r="GC57" t="s">
        <v>244</v>
      </c>
      <c r="GD57" t="s">
        <v>293</v>
      </c>
      <c r="GE57" t="s">
        <v>241</v>
      </c>
      <c r="GF57" t="s">
        <v>293</v>
      </c>
      <c r="GG57" t="s">
        <v>244</v>
      </c>
      <c r="GH57" t="s">
        <v>241</v>
      </c>
      <c r="GI57" t="s">
        <v>250</v>
      </c>
      <c r="GJ57" t="s">
        <v>244</v>
      </c>
      <c r="GK57" t="s">
        <v>250</v>
      </c>
      <c r="GL57" t="s">
        <v>227</v>
      </c>
      <c r="GM57" t="s">
        <v>227</v>
      </c>
      <c r="GN57" t="s">
        <v>219</v>
      </c>
      <c r="GO57" t="s">
        <v>214</v>
      </c>
      <c r="GP57" t="s">
        <v>251</v>
      </c>
      <c r="GQ57" t="s">
        <v>251</v>
      </c>
      <c r="GR57" t="s">
        <v>251</v>
      </c>
      <c r="GS57" t="s">
        <v>214</v>
      </c>
      <c r="GT57" t="s">
        <v>241</v>
      </c>
      <c r="GU57" t="s">
        <v>214</v>
      </c>
      <c r="GV57" t="s">
        <v>241</v>
      </c>
      <c r="GW57" t="s">
        <v>297</v>
      </c>
      <c r="GX57" t="s">
        <v>297</v>
      </c>
      <c r="GY57" t="s">
        <v>491</v>
      </c>
      <c r="GZ57" t="s">
        <v>241</v>
      </c>
      <c r="HA57" t="s">
        <v>298</v>
      </c>
      <c r="HB57" t="s">
        <v>241</v>
      </c>
      <c r="HC57" t="s">
        <v>315</v>
      </c>
      <c r="HD57" t="s">
        <v>361</v>
      </c>
      <c r="HE57" t="s">
        <v>317</v>
      </c>
      <c r="HF57" t="s">
        <v>241</v>
      </c>
      <c r="HG57" t="s">
        <v>362</v>
      </c>
      <c r="HH57" t="s">
        <v>241</v>
      </c>
      <c r="HI57" t="s">
        <v>241</v>
      </c>
      <c r="HJ57" t="s">
        <v>219</v>
      </c>
      <c r="HK57" t="s">
        <v>241</v>
      </c>
      <c r="HL57" s="12"/>
      <c r="HM57">
        <v>0.5</v>
      </c>
      <c r="HN57">
        <v>0.75</v>
      </c>
      <c r="HO57">
        <v>1</v>
      </c>
      <c r="HP57">
        <v>1</v>
      </c>
      <c r="HQ57">
        <v>1</v>
      </c>
      <c r="HR57">
        <v>0.5</v>
      </c>
      <c r="HS57">
        <v>1</v>
      </c>
      <c r="HT57">
        <v>1</v>
      </c>
      <c r="HU57">
        <v>1</v>
      </c>
      <c r="HV57">
        <v>0.5</v>
      </c>
      <c r="HW57">
        <v>0.25</v>
      </c>
      <c r="HX57">
        <v>0.5</v>
      </c>
      <c r="HZ57">
        <v>0.5</v>
      </c>
      <c r="IA57" s="4">
        <v>1</v>
      </c>
      <c r="IB57">
        <v>0.25</v>
      </c>
      <c r="IC57">
        <v>0.25</v>
      </c>
      <c r="ID57">
        <v>0.5</v>
      </c>
      <c r="IE57">
        <v>0.5</v>
      </c>
      <c r="IG57">
        <v>0.5</v>
      </c>
      <c r="IH57">
        <v>0.5</v>
      </c>
      <c r="II57">
        <v>1</v>
      </c>
      <c r="IJ57">
        <v>1</v>
      </c>
      <c r="IK57">
        <v>1</v>
      </c>
      <c r="IL57">
        <v>1</v>
      </c>
      <c r="IM57">
        <v>0.75</v>
      </c>
      <c r="IN57">
        <v>1</v>
      </c>
      <c r="IO57">
        <v>1</v>
      </c>
      <c r="IQ57">
        <v>0</v>
      </c>
      <c r="IS57">
        <f t="shared" si="0"/>
        <v>7.4999999999999997E-2</v>
      </c>
      <c r="IT57">
        <f t="shared" si="1"/>
        <v>0.09</v>
      </c>
      <c r="IU57">
        <f t="shared" si="2"/>
        <v>0.08</v>
      </c>
      <c r="IV57">
        <f t="shared" si="3"/>
        <v>0.1</v>
      </c>
      <c r="IW57">
        <f t="shared" si="4"/>
        <v>0.08</v>
      </c>
      <c r="IX57">
        <f t="shared" si="5"/>
        <v>6.5000000000000002E-2</v>
      </c>
      <c r="IY57">
        <f t="shared" si="6"/>
        <v>0.1</v>
      </c>
      <c r="IZ57">
        <f t="shared" si="7"/>
        <v>0.11</v>
      </c>
      <c r="JA57">
        <f t="shared" si="8"/>
        <v>0.13</v>
      </c>
      <c r="JB57">
        <f t="shared" si="9"/>
        <v>0.05</v>
      </c>
      <c r="JC57">
        <f t="shared" si="10"/>
        <v>0.03</v>
      </c>
      <c r="JD57">
        <f t="shared" si="11"/>
        <v>5.5E-2</v>
      </c>
      <c r="JE57">
        <f t="shared" si="12"/>
        <v>0</v>
      </c>
      <c r="JF57">
        <f t="shared" si="13"/>
        <v>0.06</v>
      </c>
      <c r="JG57" s="5">
        <f t="shared" si="14"/>
        <v>0.05</v>
      </c>
      <c r="JH57">
        <f t="shared" si="15"/>
        <v>0</v>
      </c>
      <c r="JI57">
        <f t="shared" si="15"/>
        <v>0</v>
      </c>
      <c r="JJ57">
        <f t="shared" si="16"/>
        <v>0.1</v>
      </c>
      <c r="JK57">
        <f t="shared" si="17"/>
        <v>7.4999999999999997E-2</v>
      </c>
      <c r="JL57" s="6">
        <f t="shared" si="18"/>
        <v>3.3333333333333333E-2</v>
      </c>
      <c r="JM57">
        <f t="shared" si="19"/>
        <v>0.06</v>
      </c>
      <c r="JN57">
        <f t="shared" si="20"/>
        <v>2.5000000000000001E-2</v>
      </c>
      <c r="JO57">
        <f t="shared" si="21"/>
        <v>0.15</v>
      </c>
      <c r="JP57">
        <f t="shared" si="22"/>
        <v>0.1</v>
      </c>
      <c r="JQ57">
        <f t="shared" si="23"/>
        <v>0.12</v>
      </c>
      <c r="JR57">
        <f t="shared" si="24"/>
        <v>0.11</v>
      </c>
      <c r="JS57">
        <f t="shared" si="25"/>
        <v>7.5000000000000011E-2</v>
      </c>
      <c r="JT57">
        <f t="shared" si="25"/>
        <v>0.1</v>
      </c>
      <c r="JU57">
        <f t="shared" si="26"/>
        <v>1</v>
      </c>
      <c r="JV57">
        <f t="shared" si="26"/>
        <v>0</v>
      </c>
      <c r="JW57">
        <f t="shared" si="27"/>
        <v>0.15</v>
      </c>
      <c r="JY57">
        <f t="shared" si="28"/>
        <v>2.5000000000000001E-2</v>
      </c>
      <c r="JZ57">
        <f t="shared" si="29"/>
        <v>0.06</v>
      </c>
      <c r="KA57">
        <f t="shared" si="30"/>
        <v>0.02</v>
      </c>
      <c r="KB57">
        <f t="shared" si="30"/>
        <v>0.02</v>
      </c>
      <c r="KC57">
        <f t="shared" si="31"/>
        <v>0.04</v>
      </c>
      <c r="KD57">
        <f t="shared" si="57"/>
        <v>1.4999999999999999E-2</v>
      </c>
      <c r="KE57">
        <f t="shared" si="57"/>
        <v>0.03</v>
      </c>
      <c r="KF57">
        <f t="shared" si="57"/>
        <v>0.03</v>
      </c>
      <c r="KG57">
        <f t="shared" si="56"/>
        <v>0.03</v>
      </c>
      <c r="KH57">
        <f t="shared" si="56"/>
        <v>1.4999999999999999E-2</v>
      </c>
      <c r="KI57">
        <f t="shared" si="56"/>
        <v>7.4999999999999997E-3</v>
      </c>
      <c r="KJ57">
        <f t="shared" si="56"/>
        <v>1.4999999999999999E-2</v>
      </c>
      <c r="KK57">
        <f t="shared" si="33"/>
        <v>0</v>
      </c>
      <c r="KL57">
        <f t="shared" si="34"/>
        <v>0.02</v>
      </c>
      <c r="KM57" s="5">
        <f t="shared" si="35"/>
        <v>0.05</v>
      </c>
      <c r="KN57">
        <f t="shared" si="36"/>
        <v>0</v>
      </c>
      <c r="KO57">
        <f t="shared" si="36"/>
        <v>0</v>
      </c>
      <c r="KP57">
        <f t="shared" si="37"/>
        <v>0.03</v>
      </c>
      <c r="KQ57">
        <f t="shared" si="38"/>
        <v>1.4999999999999999E-2</v>
      </c>
      <c r="KR57" s="6">
        <f t="shared" si="39"/>
        <v>1.6666666666666666E-2</v>
      </c>
      <c r="KS57">
        <f t="shared" si="40"/>
        <v>0.02</v>
      </c>
      <c r="KT57">
        <f t="shared" si="41"/>
        <v>1.4999999999999999E-2</v>
      </c>
      <c r="KU57">
        <f t="shared" si="42"/>
        <v>0.04</v>
      </c>
      <c r="KV57">
        <f t="shared" si="43"/>
        <v>0.05</v>
      </c>
      <c r="KW57">
        <f t="shared" si="44"/>
        <v>0.01</v>
      </c>
      <c r="KX57">
        <f t="shared" si="45"/>
        <v>0</v>
      </c>
      <c r="KY57">
        <f t="shared" si="46"/>
        <v>0.03</v>
      </c>
      <c r="KZ57">
        <f t="shared" si="47"/>
        <v>0.03</v>
      </c>
      <c r="LA57">
        <f t="shared" si="48"/>
        <v>1</v>
      </c>
      <c r="LB57">
        <f t="shared" si="48"/>
        <v>0</v>
      </c>
      <c r="LC57">
        <f t="shared" si="49"/>
        <v>0.1</v>
      </c>
      <c r="LE57" t="str">
        <f t="shared" si="53"/>
        <v>Mali</v>
      </c>
      <c r="LF57">
        <f t="shared" si="54"/>
        <v>0.83</v>
      </c>
      <c r="LG57" s="6">
        <f t="shared" si="50"/>
        <v>0.45333333333333331</v>
      </c>
      <c r="LH57">
        <f t="shared" si="51"/>
        <v>0.8899999999999999</v>
      </c>
      <c r="LI57" s="6">
        <f t="shared" si="55"/>
        <v>0.73416666666666686</v>
      </c>
      <c r="LJ57">
        <f t="shared" si="52"/>
        <v>0</v>
      </c>
    </row>
    <row r="58" spans="1:322" x14ac:dyDescent="0.35">
      <c r="A58" s="3">
        <v>44868</v>
      </c>
      <c r="B58" t="s">
        <v>765</v>
      </c>
      <c r="D58" s="24" t="s">
        <v>321</v>
      </c>
      <c r="E58" s="24" t="s">
        <v>262</v>
      </c>
      <c r="F58" s="24">
        <v>30</v>
      </c>
      <c r="G58" s="24" t="s">
        <v>258</v>
      </c>
      <c r="H58" s="24" t="s">
        <v>259</v>
      </c>
      <c r="I58" s="24" t="s">
        <v>207</v>
      </c>
      <c r="J58" s="24" t="s">
        <v>685</v>
      </c>
      <c r="K58" s="25">
        <v>44628</v>
      </c>
      <c r="L58" s="25">
        <v>44628</v>
      </c>
      <c r="M58" s="25">
        <v>44621</v>
      </c>
      <c r="N58" s="24" t="s">
        <v>261</v>
      </c>
      <c r="O58" s="24" t="s">
        <v>261</v>
      </c>
      <c r="P58" s="24" t="s">
        <v>261</v>
      </c>
      <c r="Q58" s="24" t="s">
        <v>324</v>
      </c>
      <c r="R58" s="25">
        <v>44622</v>
      </c>
      <c r="S58" s="25">
        <v>44622</v>
      </c>
      <c r="T58" s="24" t="s">
        <v>263</v>
      </c>
      <c r="U58" s="24" t="s">
        <v>263</v>
      </c>
      <c r="V58" s="25">
        <v>44623</v>
      </c>
      <c r="W58" s="24" t="s">
        <v>261</v>
      </c>
      <c r="X58" s="25" t="s">
        <v>262</v>
      </c>
      <c r="Y58" s="24" t="s">
        <v>263</v>
      </c>
      <c r="Z58" s="25">
        <v>44650</v>
      </c>
      <c r="AA58" s="24" t="s">
        <v>264</v>
      </c>
      <c r="AB58" s="24" t="s">
        <v>265</v>
      </c>
      <c r="AC58" s="24" t="s">
        <v>694</v>
      </c>
      <c r="AD58" s="24" t="s">
        <v>267</v>
      </c>
      <c r="AE58" s="24" t="s">
        <v>326</v>
      </c>
      <c r="AF58" s="24" t="s">
        <v>687</v>
      </c>
      <c r="AG58" s="31">
        <v>466000</v>
      </c>
      <c r="AH58" s="24" t="s">
        <v>263</v>
      </c>
      <c r="AI58" s="24">
        <v>44628</v>
      </c>
      <c r="AJ58" s="25">
        <v>44633</v>
      </c>
      <c r="AK58" s="24" t="s">
        <v>268</v>
      </c>
      <c r="AL58" s="24" t="s">
        <v>269</v>
      </c>
      <c r="AM58" s="24" t="s">
        <v>265</v>
      </c>
      <c r="AN58" s="24" t="s">
        <v>270</v>
      </c>
      <c r="AO58" s="24" t="s">
        <v>263</v>
      </c>
      <c r="AP58" s="24" t="s">
        <v>261</v>
      </c>
      <c r="AQ58" s="25" t="s">
        <v>262</v>
      </c>
      <c r="AR58" s="24" t="s">
        <v>261</v>
      </c>
      <c r="AS58" s="25" t="s">
        <v>262</v>
      </c>
      <c r="AT58" s="24" t="s">
        <v>261</v>
      </c>
      <c r="AU58" s="25" t="s">
        <v>262</v>
      </c>
      <c r="AV58" s="24" t="s">
        <v>261</v>
      </c>
      <c r="AW58" s="25" t="s">
        <v>262</v>
      </c>
      <c r="AX58" s="24" t="s">
        <v>263</v>
      </c>
      <c r="AY58" s="25">
        <v>44623</v>
      </c>
      <c r="AZ58" s="24" t="s">
        <v>263</v>
      </c>
      <c r="BA58" s="25">
        <v>44623</v>
      </c>
      <c r="BB58" s="24" t="s">
        <v>261</v>
      </c>
      <c r="BC58" s="25" t="s">
        <v>262</v>
      </c>
      <c r="BD58" s="24" t="s">
        <v>261</v>
      </c>
      <c r="BE58" s="26" t="s">
        <v>262</v>
      </c>
      <c r="BF58" t="s">
        <v>685</v>
      </c>
      <c r="BG58" t="s">
        <v>571</v>
      </c>
      <c r="BI58" t="s">
        <v>384</v>
      </c>
      <c r="BJ58" t="s">
        <v>210</v>
      </c>
      <c r="BK58" t="s">
        <v>211</v>
      </c>
      <c r="BL58" t="s">
        <v>212</v>
      </c>
      <c r="BM58" t="s">
        <v>688</v>
      </c>
      <c r="BN58" t="s">
        <v>214</v>
      </c>
      <c r="BO58" t="s">
        <v>766</v>
      </c>
      <c r="BP58" t="s">
        <v>219</v>
      </c>
      <c r="BQ58" t="s">
        <v>216</v>
      </c>
      <c r="BR58" t="s">
        <v>685</v>
      </c>
      <c r="BS58" t="s">
        <v>689</v>
      </c>
      <c r="BT58" t="s">
        <v>689</v>
      </c>
      <c r="BU58" t="s">
        <v>689</v>
      </c>
      <c r="BV58" t="s">
        <v>214</v>
      </c>
      <c r="CC58" t="s">
        <v>214</v>
      </c>
      <c r="CG58" t="s">
        <v>219</v>
      </c>
      <c r="CI58" t="s">
        <v>333</v>
      </c>
      <c r="CJ58" t="s">
        <v>767</v>
      </c>
      <c r="CK58" t="s">
        <v>333</v>
      </c>
      <c r="CL58" t="s">
        <v>222</v>
      </c>
      <c r="CN58" t="s">
        <v>223</v>
      </c>
      <c r="CP58" t="s">
        <v>413</v>
      </c>
      <c r="CQ58" t="s">
        <v>224</v>
      </c>
      <c r="CR58" t="s">
        <v>250</v>
      </c>
      <c r="CS58" t="s">
        <v>286</v>
      </c>
      <c r="CT58" t="s">
        <v>214</v>
      </c>
      <c r="CU58" t="s">
        <v>219</v>
      </c>
      <c r="CV58" t="s">
        <v>250</v>
      </c>
      <c r="CW58" t="s">
        <v>244</v>
      </c>
      <c r="CX58" t="s">
        <v>287</v>
      </c>
      <c r="CY58" t="s">
        <v>228</v>
      </c>
      <c r="CZ58" t="s">
        <v>214</v>
      </c>
      <c r="DA58" t="s">
        <v>219</v>
      </c>
      <c r="DB58" t="s">
        <v>230</v>
      </c>
      <c r="DC58" t="s">
        <v>230</v>
      </c>
      <c r="DD58" t="s">
        <v>219</v>
      </c>
      <c r="DG58" t="s">
        <v>500</v>
      </c>
      <c r="DH58" t="s">
        <v>768</v>
      </c>
      <c r="DI58" t="s">
        <v>338</v>
      </c>
      <c r="DK58" t="s">
        <v>237</v>
      </c>
      <c r="DL58" t="s">
        <v>237</v>
      </c>
      <c r="DM58" t="s">
        <v>214</v>
      </c>
      <c r="DN58" t="s">
        <v>219</v>
      </c>
      <c r="DO58" t="s">
        <v>288</v>
      </c>
      <c r="DP58" t="s">
        <v>399</v>
      </c>
      <c r="DR58" t="s">
        <v>235</v>
      </c>
      <c r="DT58" t="s">
        <v>219</v>
      </c>
      <c r="DU58" t="s">
        <v>214</v>
      </c>
      <c r="DX58" t="s">
        <v>237</v>
      </c>
      <c r="DY58" t="s">
        <v>237</v>
      </c>
      <c r="DZ58" t="s">
        <v>485</v>
      </c>
      <c r="EA58" t="s">
        <v>233</v>
      </c>
      <c r="EB58" t="s">
        <v>233</v>
      </c>
      <c r="EC58" t="s">
        <v>237</v>
      </c>
      <c r="ED58" t="s">
        <v>237</v>
      </c>
      <c r="EE58" t="s">
        <v>214</v>
      </c>
      <c r="EF58" t="s">
        <v>214</v>
      </c>
      <c r="EG58" t="s">
        <v>219</v>
      </c>
      <c r="EH58" t="s">
        <v>769</v>
      </c>
      <c r="EI58" t="s">
        <v>214</v>
      </c>
      <c r="EK58" t="s">
        <v>237</v>
      </c>
      <c r="EL58" t="s">
        <v>237</v>
      </c>
      <c r="EM58" t="s">
        <v>486</v>
      </c>
      <c r="EN58" t="s">
        <v>486</v>
      </c>
      <c r="EO58" t="s">
        <v>486</v>
      </c>
      <c r="EP58" t="s">
        <v>486</v>
      </c>
      <c r="EQ58" t="s">
        <v>214</v>
      </c>
      <c r="ER58" t="s">
        <v>214</v>
      </c>
      <c r="ES58" t="s">
        <v>237</v>
      </c>
      <c r="ET58" t="s">
        <v>237</v>
      </c>
      <c r="EU58" t="s">
        <v>237</v>
      </c>
      <c r="EV58" t="s">
        <v>237</v>
      </c>
      <c r="EW58" t="s">
        <v>310</v>
      </c>
      <c r="EX58" t="s">
        <v>310</v>
      </c>
      <c r="EY58" t="s">
        <v>237</v>
      </c>
      <c r="EZ58" t="s">
        <v>241</v>
      </c>
      <c r="FA58" t="s">
        <v>241</v>
      </c>
      <c r="FB58" t="s">
        <v>237</v>
      </c>
      <c r="FC58" t="s">
        <v>237</v>
      </c>
      <c r="FD58" t="s">
        <v>237</v>
      </c>
      <c r="FE58" t="s">
        <v>250</v>
      </c>
      <c r="FF58" t="s">
        <v>244</v>
      </c>
      <c r="FG58" t="s">
        <v>390</v>
      </c>
      <c r="FH58" t="s">
        <v>390</v>
      </c>
      <c r="FI58" t="s">
        <v>214</v>
      </c>
      <c r="FJ58" t="s">
        <v>214</v>
      </c>
      <c r="FK58" t="s">
        <v>214</v>
      </c>
      <c r="FL58" t="s">
        <v>214</v>
      </c>
      <c r="FM58" t="s">
        <v>245</v>
      </c>
      <c r="FN58" t="s">
        <v>245</v>
      </c>
      <c r="FO58" t="s">
        <v>219</v>
      </c>
      <c r="FP58" t="s">
        <v>219</v>
      </c>
      <c r="FQ58" t="s">
        <v>241</v>
      </c>
      <c r="FR58" t="s">
        <v>241</v>
      </c>
      <c r="FS58" t="s">
        <v>241</v>
      </c>
      <c r="FT58" t="s">
        <v>241</v>
      </c>
      <c r="FU58" t="s">
        <v>219</v>
      </c>
      <c r="FV58" t="s">
        <v>241</v>
      </c>
      <c r="FW58" t="s">
        <v>241</v>
      </c>
      <c r="FX58" t="s">
        <v>241</v>
      </c>
      <c r="FY58" t="s">
        <v>241</v>
      </c>
      <c r="FZ58" t="s">
        <v>248</v>
      </c>
      <c r="GA58" t="s">
        <v>248</v>
      </c>
      <c r="GB58" t="s">
        <v>244</v>
      </c>
      <c r="GC58" t="s">
        <v>244</v>
      </c>
      <c r="GD58" t="s">
        <v>249</v>
      </c>
      <c r="GE58" t="s">
        <v>241</v>
      </c>
      <c r="GF58" t="s">
        <v>249</v>
      </c>
      <c r="GG58" t="s">
        <v>244</v>
      </c>
      <c r="GH58" t="s">
        <v>241</v>
      </c>
      <c r="GI58" t="s">
        <v>250</v>
      </c>
      <c r="GJ58" t="s">
        <v>244</v>
      </c>
      <c r="GK58" t="s">
        <v>250</v>
      </c>
      <c r="GL58" t="s">
        <v>244</v>
      </c>
      <c r="GM58" t="s">
        <v>244</v>
      </c>
      <c r="GN58" t="s">
        <v>219</v>
      </c>
      <c r="GO58" t="s">
        <v>214</v>
      </c>
      <c r="GP58" t="s">
        <v>295</v>
      </c>
      <c r="GQ58" t="s">
        <v>251</v>
      </c>
      <c r="GR58" t="s">
        <v>295</v>
      </c>
      <c r="GS58" t="s">
        <v>214</v>
      </c>
      <c r="GT58" t="s">
        <v>241</v>
      </c>
      <c r="GU58" t="s">
        <v>214</v>
      </c>
      <c r="GV58" t="s">
        <v>241</v>
      </c>
      <c r="GW58" t="s">
        <v>297</v>
      </c>
      <c r="GX58" t="s">
        <v>297</v>
      </c>
      <c r="GY58" t="s">
        <v>254</v>
      </c>
      <c r="GZ58" t="s">
        <v>241</v>
      </c>
      <c r="HA58" t="s">
        <v>298</v>
      </c>
      <c r="HB58" t="s">
        <v>241</v>
      </c>
      <c r="HC58" t="s">
        <v>315</v>
      </c>
      <c r="HD58" t="s">
        <v>361</v>
      </c>
      <c r="HE58" t="s">
        <v>317</v>
      </c>
      <c r="HF58" t="s">
        <v>712</v>
      </c>
      <c r="HG58" t="s">
        <v>362</v>
      </c>
      <c r="HH58" t="s">
        <v>712</v>
      </c>
      <c r="HI58" t="s">
        <v>241</v>
      </c>
      <c r="HJ58" t="s">
        <v>219</v>
      </c>
      <c r="HK58" t="s">
        <v>241</v>
      </c>
      <c r="HL58" s="12"/>
      <c r="HM58">
        <v>0.75</v>
      </c>
      <c r="HN58">
        <v>0.5</v>
      </c>
      <c r="HO58">
        <v>1</v>
      </c>
      <c r="HP58">
        <v>0.5</v>
      </c>
      <c r="HQ58">
        <v>1</v>
      </c>
      <c r="HR58">
        <v>0.5</v>
      </c>
      <c r="HS58">
        <v>1</v>
      </c>
      <c r="HT58">
        <v>1</v>
      </c>
      <c r="HU58">
        <v>1</v>
      </c>
      <c r="HV58">
        <v>0.5</v>
      </c>
      <c r="HW58">
        <v>0.25</v>
      </c>
      <c r="HX58">
        <v>0.5</v>
      </c>
      <c r="HY58">
        <v>0</v>
      </c>
      <c r="HZ58">
        <v>0.5</v>
      </c>
      <c r="IA58" s="4">
        <v>1</v>
      </c>
      <c r="IB58">
        <v>0.5</v>
      </c>
      <c r="IC58">
        <v>0.5</v>
      </c>
      <c r="ID58">
        <v>0.5</v>
      </c>
      <c r="IE58">
        <v>0.5</v>
      </c>
      <c r="IG58">
        <v>0.5</v>
      </c>
      <c r="IH58">
        <v>0.5</v>
      </c>
      <c r="II58">
        <v>0.75</v>
      </c>
      <c r="IJ58">
        <v>0.75</v>
      </c>
      <c r="IK58">
        <v>0.75</v>
      </c>
      <c r="IL58">
        <v>0.75</v>
      </c>
      <c r="IM58">
        <v>0.75</v>
      </c>
      <c r="IN58">
        <v>1</v>
      </c>
      <c r="IO58">
        <v>1</v>
      </c>
      <c r="IQ58">
        <v>0</v>
      </c>
      <c r="IS58">
        <f t="shared" si="0"/>
        <v>0.11249999999999999</v>
      </c>
      <c r="IT58">
        <f t="shared" si="1"/>
        <v>0.06</v>
      </c>
      <c r="IU58">
        <f t="shared" si="2"/>
        <v>0.08</v>
      </c>
      <c r="IV58">
        <f t="shared" si="3"/>
        <v>0.05</v>
      </c>
      <c r="IW58">
        <f t="shared" si="4"/>
        <v>0.08</v>
      </c>
      <c r="IX58">
        <f t="shared" si="5"/>
        <v>6.5000000000000002E-2</v>
      </c>
      <c r="IY58">
        <f t="shared" si="6"/>
        <v>0.1</v>
      </c>
      <c r="IZ58">
        <f t="shared" si="7"/>
        <v>0.11</v>
      </c>
      <c r="JA58">
        <f t="shared" si="8"/>
        <v>0.13</v>
      </c>
      <c r="JB58">
        <f t="shared" si="9"/>
        <v>0.05</v>
      </c>
      <c r="JC58">
        <f t="shared" si="10"/>
        <v>0.03</v>
      </c>
      <c r="JD58">
        <f t="shared" si="11"/>
        <v>5.5E-2</v>
      </c>
      <c r="JE58">
        <f t="shared" si="12"/>
        <v>0</v>
      </c>
      <c r="JF58">
        <f t="shared" si="13"/>
        <v>0.06</v>
      </c>
      <c r="JG58" s="5">
        <f t="shared" si="14"/>
        <v>0.05</v>
      </c>
      <c r="JH58">
        <f t="shared" si="15"/>
        <v>0</v>
      </c>
      <c r="JI58">
        <f t="shared" si="15"/>
        <v>0</v>
      </c>
      <c r="JJ58">
        <f t="shared" si="16"/>
        <v>0.1</v>
      </c>
      <c r="JK58">
        <f t="shared" si="17"/>
        <v>7.4999999999999997E-2</v>
      </c>
      <c r="JL58" s="6">
        <f t="shared" si="18"/>
        <v>0.04</v>
      </c>
      <c r="JM58">
        <f t="shared" si="19"/>
        <v>0.06</v>
      </c>
      <c r="JN58">
        <f t="shared" si="20"/>
        <v>2.5000000000000001E-2</v>
      </c>
      <c r="JO58">
        <f t="shared" si="21"/>
        <v>0.11249999999999999</v>
      </c>
      <c r="JP58">
        <f t="shared" si="22"/>
        <v>7.5000000000000011E-2</v>
      </c>
      <c r="JQ58">
        <f t="shared" si="23"/>
        <v>0.09</v>
      </c>
      <c r="JR58">
        <f t="shared" si="24"/>
        <v>8.2500000000000004E-2</v>
      </c>
      <c r="JS58">
        <f t="shared" si="25"/>
        <v>7.5000000000000011E-2</v>
      </c>
      <c r="JT58">
        <f t="shared" si="25"/>
        <v>0.1</v>
      </c>
      <c r="JU58">
        <f t="shared" si="26"/>
        <v>1</v>
      </c>
      <c r="JV58">
        <f t="shared" si="26"/>
        <v>0</v>
      </c>
      <c r="JW58">
        <f t="shared" si="27"/>
        <v>0.15</v>
      </c>
      <c r="JY58">
        <f t="shared" si="28"/>
        <v>3.7500000000000006E-2</v>
      </c>
      <c r="JZ58">
        <f t="shared" si="29"/>
        <v>0.04</v>
      </c>
      <c r="KA58">
        <f t="shared" si="30"/>
        <v>0.02</v>
      </c>
      <c r="KB58">
        <f t="shared" si="30"/>
        <v>0.01</v>
      </c>
      <c r="KC58">
        <f t="shared" si="31"/>
        <v>0.04</v>
      </c>
      <c r="KD58">
        <f t="shared" si="57"/>
        <v>1.4999999999999999E-2</v>
      </c>
      <c r="KE58">
        <f t="shared" si="57"/>
        <v>0.03</v>
      </c>
      <c r="KF58">
        <f t="shared" si="57"/>
        <v>0.03</v>
      </c>
      <c r="KG58">
        <f t="shared" si="56"/>
        <v>0.03</v>
      </c>
      <c r="KH58">
        <f t="shared" si="56"/>
        <v>1.4999999999999999E-2</v>
      </c>
      <c r="KI58">
        <f t="shared" si="56"/>
        <v>7.4999999999999997E-3</v>
      </c>
      <c r="KJ58">
        <f t="shared" si="56"/>
        <v>1.4999999999999999E-2</v>
      </c>
      <c r="KK58">
        <f t="shared" si="33"/>
        <v>0</v>
      </c>
      <c r="KL58">
        <f t="shared" si="34"/>
        <v>0.02</v>
      </c>
      <c r="KM58" s="5">
        <f t="shared" si="35"/>
        <v>0.05</v>
      </c>
      <c r="KN58">
        <f t="shared" si="36"/>
        <v>0</v>
      </c>
      <c r="KO58">
        <f t="shared" si="36"/>
        <v>0</v>
      </c>
      <c r="KP58">
        <f t="shared" si="37"/>
        <v>0.03</v>
      </c>
      <c r="KQ58">
        <f t="shared" si="38"/>
        <v>1.4999999999999999E-2</v>
      </c>
      <c r="KR58" s="6">
        <f t="shared" si="39"/>
        <v>0.02</v>
      </c>
      <c r="KS58">
        <f t="shared" si="40"/>
        <v>0.02</v>
      </c>
      <c r="KT58">
        <f t="shared" si="41"/>
        <v>1.4999999999999999E-2</v>
      </c>
      <c r="KU58">
        <f t="shared" si="42"/>
        <v>0.03</v>
      </c>
      <c r="KV58">
        <f t="shared" si="43"/>
        <v>3.7500000000000006E-2</v>
      </c>
      <c r="KW58">
        <f t="shared" si="44"/>
        <v>7.4999999999999997E-3</v>
      </c>
      <c r="KX58">
        <f t="shared" si="45"/>
        <v>0</v>
      </c>
      <c r="KY58">
        <f t="shared" si="46"/>
        <v>0.03</v>
      </c>
      <c r="KZ58">
        <f t="shared" si="47"/>
        <v>0.03</v>
      </c>
      <c r="LA58">
        <f t="shared" si="48"/>
        <v>1</v>
      </c>
      <c r="LB58">
        <f t="shared" si="48"/>
        <v>0</v>
      </c>
      <c r="LC58">
        <f t="shared" si="49"/>
        <v>0.1</v>
      </c>
      <c r="LE58" t="str">
        <f t="shared" si="53"/>
        <v>Mali</v>
      </c>
      <c r="LF58">
        <f t="shared" si="54"/>
        <v>0.78749999999999998</v>
      </c>
      <c r="LG58" s="6">
        <f t="shared" si="50"/>
        <v>0.45999999999999996</v>
      </c>
      <c r="LH58">
        <f t="shared" si="51"/>
        <v>0.77</v>
      </c>
      <c r="LI58" s="6">
        <f t="shared" si="55"/>
        <v>0.69500000000000017</v>
      </c>
      <c r="LJ58">
        <f t="shared" si="52"/>
        <v>0</v>
      </c>
    </row>
    <row r="59" spans="1:322" x14ac:dyDescent="0.35">
      <c r="A59" s="3">
        <v>44894</v>
      </c>
      <c r="B59" t="s">
        <v>770</v>
      </c>
      <c r="D59" s="27" t="s">
        <v>321</v>
      </c>
      <c r="E59" s="27" t="s">
        <v>262</v>
      </c>
      <c r="F59" s="27">
        <v>22</v>
      </c>
      <c r="G59" s="27" t="s">
        <v>258</v>
      </c>
      <c r="H59" s="27" t="s">
        <v>259</v>
      </c>
      <c r="I59" s="27" t="s">
        <v>207</v>
      </c>
      <c r="J59" s="27" t="s">
        <v>685</v>
      </c>
      <c r="K59" s="28">
        <v>44628</v>
      </c>
      <c r="L59" s="28">
        <v>44628</v>
      </c>
      <c r="M59" s="28">
        <v>44621</v>
      </c>
      <c r="N59" s="27" t="s">
        <v>261</v>
      </c>
      <c r="O59" s="27" t="s">
        <v>261</v>
      </c>
      <c r="P59" s="27" t="s">
        <v>261</v>
      </c>
      <c r="Q59" s="27" t="s">
        <v>324</v>
      </c>
      <c r="R59" s="28">
        <v>44621</v>
      </c>
      <c r="S59" s="28">
        <v>44799</v>
      </c>
      <c r="T59" s="27" t="s">
        <v>263</v>
      </c>
      <c r="U59" s="27" t="s">
        <v>263</v>
      </c>
      <c r="V59" s="28">
        <v>44623</v>
      </c>
      <c r="W59" s="27" t="s">
        <v>261</v>
      </c>
      <c r="X59" s="28" t="s">
        <v>262</v>
      </c>
      <c r="Y59" s="27" t="s">
        <v>263</v>
      </c>
      <c r="Z59" s="28">
        <v>44674</v>
      </c>
      <c r="AA59" s="27" t="s">
        <v>264</v>
      </c>
      <c r="AB59" s="27" t="s">
        <v>265</v>
      </c>
      <c r="AC59" s="27" t="s">
        <v>729</v>
      </c>
      <c r="AD59" s="27" t="s">
        <v>267</v>
      </c>
      <c r="AE59" s="27" t="s">
        <v>326</v>
      </c>
      <c r="AF59" s="27" t="s">
        <v>687</v>
      </c>
      <c r="AG59" s="29">
        <v>467000</v>
      </c>
      <c r="AH59" s="27" t="s">
        <v>261</v>
      </c>
      <c r="AI59" s="27" t="s">
        <v>262</v>
      </c>
      <c r="AJ59" s="28" t="s">
        <v>262</v>
      </c>
      <c r="AK59" s="27" t="s">
        <v>262</v>
      </c>
      <c r="AL59" s="27" t="s">
        <v>262</v>
      </c>
      <c r="AM59" s="27" t="s">
        <v>262</v>
      </c>
      <c r="AN59" s="27" t="s">
        <v>262</v>
      </c>
      <c r="AO59" s="27" t="s">
        <v>263</v>
      </c>
      <c r="AP59" s="27" t="s">
        <v>261</v>
      </c>
      <c r="AQ59" s="28" t="s">
        <v>262</v>
      </c>
      <c r="AR59" s="27" t="s">
        <v>261</v>
      </c>
      <c r="AS59" s="28" t="s">
        <v>262</v>
      </c>
      <c r="AT59" s="27" t="s">
        <v>261</v>
      </c>
      <c r="AU59" s="28" t="s">
        <v>262</v>
      </c>
      <c r="AV59" s="27" t="s">
        <v>261</v>
      </c>
      <c r="AW59" s="28" t="s">
        <v>262</v>
      </c>
      <c r="AX59" s="27" t="s">
        <v>263</v>
      </c>
      <c r="AY59" s="28">
        <v>44623</v>
      </c>
      <c r="AZ59" s="27" t="s">
        <v>262</v>
      </c>
      <c r="BA59" s="27" t="s">
        <v>262</v>
      </c>
      <c r="BB59" s="27" t="s">
        <v>261</v>
      </c>
      <c r="BC59" s="28" t="s">
        <v>262</v>
      </c>
      <c r="BD59" s="27" t="s">
        <v>261</v>
      </c>
      <c r="BE59" s="30" t="s">
        <v>262</v>
      </c>
      <c r="BF59" t="s">
        <v>685</v>
      </c>
      <c r="BG59" t="s">
        <v>571</v>
      </c>
      <c r="BH59" t="s">
        <v>208</v>
      </c>
      <c r="BI59" t="s">
        <v>408</v>
      </c>
      <c r="BJ59" t="s">
        <v>210</v>
      </c>
      <c r="BK59" t="s">
        <v>211</v>
      </c>
      <c r="BL59" t="s">
        <v>212</v>
      </c>
      <c r="BM59" t="s">
        <v>688</v>
      </c>
      <c r="BN59" t="s">
        <v>214</v>
      </c>
      <c r="BO59" t="s">
        <v>348</v>
      </c>
      <c r="BP59" t="s">
        <v>219</v>
      </c>
      <c r="BQ59" t="s">
        <v>216</v>
      </c>
      <c r="BR59" t="s">
        <v>685</v>
      </c>
      <c r="BS59" t="s">
        <v>700</v>
      </c>
      <c r="BT59" t="s">
        <v>771</v>
      </c>
      <c r="BU59" t="s">
        <v>772</v>
      </c>
      <c r="BV59" t="s">
        <v>214</v>
      </c>
      <c r="CC59" t="s">
        <v>214</v>
      </c>
      <c r="CG59" t="s">
        <v>219</v>
      </c>
      <c r="CI59" t="s">
        <v>333</v>
      </c>
      <c r="CJ59" t="s">
        <v>773</v>
      </c>
      <c r="CK59" t="s">
        <v>335</v>
      </c>
      <c r="CL59" t="s">
        <v>222</v>
      </c>
      <c r="CN59" t="s">
        <v>306</v>
      </c>
      <c r="CP59" t="s">
        <v>284</v>
      </c>
      <c r="CQ59" t="s">
        <v>225</v>
      </c>
      <c r="CR59" t="s">
        <v>227</v>
      </c>
      <c r="CS59" t="s">
        <v>227</v>
      </c>
      <c r="CT59" t="s">
        <v>214</v>
      </c>
      <c r="CU59" t="s">
        <v>214</v>
      </c>
      <c r="CV59" t="s">
        <v>244</v>
      </c>
      <c r="CW59" t="s">
        <v>244</v>
      </c>
      <c r="CX59" t="s">
        <v>287</v>
      </c>
      <c r="CY59" t="s">
        <v>450</v>
      </c>
      <c r="CZ59" t="s">
        <v>219</v>
      </c>
      <c r="DA59" t="s">
        <v>219</v>
      </c>
      <c r="DB59" t="s">
        <v>230</v>
      </c>
      <c r="DC59" t="s">
        <v>230</v>
      </c>
      <c r="DD59" t="s">
        <v>219</v>
      </c>
      <c r="DI59" t="s">
        <v>338</v>
      </c>
      <c r="DK59" t="s">
        <v>237</v>
      </c>
      <c r="DL59" t="s">
        <v>237</v>
      </c>
      <c r="DM59" t="s">
        <v>219</v>
      </c>
      <c r="DN59" t="s">
        <v>219</v>
      </c>
      <c r="DO59" t="s">
        <v>288</v>
      </c>
      <c r="DP59" t="s">
        <v>399</v>
      </c>
      <c r="DR59" t="s">
        <v>235</v>
      </c>
      <c r="DT59" t="s">
        <v>214</v>
      </c>
      <c r="DU59" t="s">
        <v>214</v>
      </c>
      <c r="DV59" t="s">
        <v>459</v>
      </c>
      <c r="DX59" t="s">
        <v>237</v>
      </c>
      <c r="DY59" t="s">
        <v>237</v>
      </c>
      <c r="DZ59" t="s">
        <v>485</v>
      </c>
      <c r="EA59" t="s">
        <v>237</v>
      </c>
      <c r="EB59" t="s">
        <v>237</v>
      </c>
      <c r="EC59" t="s">
        <v>237</v>
      </c>
      <c r="ED59" t="s">
        <v>237</v>
      </c>
      <c r="EE59" t="s">
        <v>219</v>
      </c>
      <c r="EF59" t="s">
        <v>219</v>
      </c>
      <c r="EK59" t="s">
        <v>242</v>
      </c>
      <c r="EL59" t="s">
        <v>242</v>
      </c>
      <c r="EM59" t="s">
        <v>240</v>
      </c>
      <c r="EN59" t="s">
        <v>240</v>
      </c>
      <c r="EO59" t="s">
        <v>401</v>
      </c>
      <c r="EP59" t="s">
        <v>401</v>
      </c>
      <c r="EQ59" t="s">
        <v>214</v>
      </c>
      <c r="ER59" t="s">
        <v>214</v>
      </c>
      <c r="ES59" t="s">
        <v>233</v>
      </c>
      <c r="ET59" t="s">
        <v>237</v>
      </c>
      <c r="EU59" t="s">
        <v>237</v>
      </c>
      <c r="EV59" t="s">
        <v>237</v>
      </c>
      <c r="EW59" t="s">
        <v>243</v>
      </c>
      <c r="EX59" t="s">
        <v>243</v>
      </c>
      <c r="EY59" t="s">
        <v>237</v>
      </c>
      <c r="EZ59" t="s">
        <v>241</v>
      </c>
      <c r="FA59" t="s">
        <v>241</v>
      </c>
      <c r="FB59" t="s">
        <v>237</v>
      </c>
      <c r="FC59" t="s">
        <v>237</v>
      </c>
      <c r="FD59" t="s">
        <v>237</v>
      </c>
      <c r="FE59" t="s">
        <v>250</v>
      </c>
      <c r="FF59" t="s">
        <v>244</v>
      </c>
      <c r="FG59" t="s">
        <v>242</v>
      </c>
      <c r="FH59" t="s">
        <v>242</v>
      </c>
      <c r="FI59" t="s">
        <v>214</v>
      </c>
      <c r="FJ59" t="s">
        <v>214</v>
      </c>
      <c r="FK59" t="s">
        <v>214</v>
      </c>
      <c r="FL59" t="s">
        <v>214</v>
      </c>
      <c r="FM59" t="s">
        <v>245</v>
      </c>
      <c r="FN59" t="s">
        <v>245</v>
      </c>
      <c r="FO59" t="s">
        <v>219</v>
      </c>
      <c r="FP59" t="s">
        <v>219</v>
      </c>
      <c r="FQ59" t="s">
        <v>241</v>
      </c>
      <c r="FR59" t="s">
        <v>241</v>
      </c>
      <c r="FS59" t="s">
        <v>241</v>
      </c>
      <c r="FT59" t="s">
        <v>241</v>
      </c>
      <c r="FU59" t="s">
        <v>219</v>
      </c>
      <c r="FV59" t="s">
        <v>241</v>
      </c>
      <c r="FW59" t="s">
        <v>241</v>
      </c>
      <c r="FX59" t="s">
        <v>241</v>
      </c>
      <c r="FY59" t="s">
        <v>241</v>
      </c>
      <c r="FZ59" t="s">
        <v>248</v>
      </c>
      <c r="GA59" t="s">
        <v>248</v>
      </c>
      <c r="GB59" t="s">
        <v>227</v>
      </c>
      <c r="GC59" t="s">
        <v>227</v>
      </c>
      <c r="GD59" t="s">
        <v>249</v>
      </c>
      <c r="GE59" t="s">
        <v>241</v>
      </c>
      <c r="GF59" t="s">
        <v>249</v>
      </c>
      <c r="GG59" t="s">
        <v>244</v>
      </c>
      <c r="GH59" t="s">
        <v>241</v>
      </c>
      <c r="GI59" t="s">
        <v>250</v>
      </c>
      <c r="GJ59" t="s">
        <v>244</v>
      </c>
      <c r="GK59" t="s">
        <v>250</v>
      </c>
      <c r="GL59" t="s">
        <v>227</v>
      </c>
      <c r="GM59" t="s">
        <v>227</v>
      </c>
      <c r="GN59" t="s">
        <v>219</v>
      </c>
      <c r="GO59" t="s">
        <v>219</v>
      </c>
      <c r="GP59" t="s">
        <v>295</v>
      </c>
      <c r="GQ59" t="s">
        <v>251</v>
      </c>
      <c r="GR59" t="s">
        <v>295</v>
      </c>
      <c r="GS59" t="s">
        <v>214</v>
      </c>
      <c r="GT59" t="s">
        <v>241</v>
      </c>
      <c r="GU59" t="s">
        <v>214</v>
      </c>
      <c r="GV59" t="s">
        <v>241</v>
      </c>
      <c r="GW59" t="s">
        <v>404</v>
      </c>
      <c r="GX59" t="s">
        <v>252</v>
      </c>
      <c r="GY59" t="s">
        <v>491</v>
      </c>
      <c r="GZ59" t="s">
        <v>241</v>
      </c>
      <c r="HA59" t="s">
        <v>298</v>
      </c>
      <c r="HB59" t="s">
        <v>241</v>
      </c>
      <c r="HC59" t="s">
        <v>315</v>
      </c>
      <c r="HD59" t="s">
        <v>361</v>
      </c>
      <c r="HE59" t="s">
        <v>317</v>
      </c>
      <c r="HF59" t="s">
        <v>241</v>
      </c>
      <c r="HG59" t="s">
        <v>362</v>
      </c>
      <c r="HH59" t="s">
        <v>241</v>
      </c>
      <c r="HI59" t="s">
        <v>241</v>
      </c>
      <c r="HJ59" t="s">
        <v>219</v>
      </c>
      <c r="HK59" t="s">
        <v>241</v>
      </c>
      <c r="HL59" s="12"/>
      <c r="HM59">
        <v>0.75</v>
      </c>
      <c r="HN59">
        <v>1</v>
      </c>
      <c r="HO59">
        <v>1</v>
      </c>
      <c r="HP59">
        <v>0.75</v>
      </c>
      <c r="HQ59">
        <v>1</v>
      </c>
      <c r="HR59">
        <v>0.5</v>
      </c>
      <c r="HS59">
        <v>0</v>
      </c>
      <c r="HT59">
        <v>1</v>
      </c>
      <c r="HU59">
        <v>0</v>
      </c>
      <c r="HV59">
        <v>0.5</v>
      </c>
      <c r="HW59">
        <v>0.5</v>
      </c>
      <c r="HX59">
        <v>0.5</v>
      </c>
      <c r="HZ59">
        <v>0.75</v>
      </c>
      <c r="IA59" s="4">
        <v>1</v>
      </c>
      <c r="IB59">
        <v>0.25</v>
      </c>
      <c r="IC59">
        <v>0.5</v>
      </c>
      <c r="ID59">
        <v>0.5</v>
      </c>
      <c r="IE59">
        <v>0.5</v>
      </c>
      <c r="IG59">
        <v>0.5</v>
      </c>
      <c r="IH59">
        <v>0.75</v>
      </c>
      <c r="II59">
        <v>0.75</v>
      </c>
      <c r="IJ59">
        <v>0.75</v>
      </c>
      <c r="IK59">
        <v>1</v>
      </c>
      <c r="IL59">
        <v>0.75</v>
      </c>
      <c r="IM59">
        <v>0.75</v>
      </c>
      <c r="IN59">
        <v>1</v>
      </c>
      <c r="IO59">
        <v>1</v>
      </c>
      <c r="IQ59">
        <v>0</v>
      </c>
      <c r="IS59">
        <f t="shared" si="0"/>
        <v>0.11249999999999999</v>
      </c>
      <c r="IT59">
        <f t="shared" si="1"/>
        <v>0.12</v>
      </c>
      <c r="IU59">
        <f t="shared" si="2"/>
        <v>0.08</v>
      </c>
      <c r="IV59">
        <f t="shared" si="3"/>
        <v>7.5000000000000011E-2</v>
      </c>
      <c r="IW59">
        <f t="shared" si="4"/>
        <v>0.08</v>
      </c>
      <c r="IX59">
        <f t="shared" si="5"/>
        <v>6.5000000000000002E-2</v>
      </c>
      <c r="IY59">
        <f t="shared" si="6"/>
        <v>0</v>
      </c>
      <c r="IZ59">
        <f t="shared" si="7"/>
        <v>0.11</v>
      </c>
      <c r="JA59">
        <f t="shared" si="8"/>
        <v>0</v>
      </c>
      <c r="JB59">
        <f t="shared" si="9"/>
        <v>0.05</v>
      </c>
      <c r="JC59">
        <f t="shared" si="10"/>
        <v>0.06</v>
      </c>
      <c r="JD59">
        <f t="shared" si="11"/>
        <v>5.5E-2</v>
      </c>
      <c r="JE59">
        <f t="shared" si="12"/>
        <v>0</v>
      </c>
      <c r="JF59">
        <f t="shared" si="13"/>
        <v>0.09</v>
      </c>
      <c r="JG59" s="5">
        <f t="shared" si="14"/>
        <v>0.05</v>
      </c>
      <c r="JH59">
        <f t="shared" si="15"/>
        <v>0</v>
      </c>
      <c r="JI59">
        <f t="shared" si="15"/>
        <v>0</v>
      </c>
      <c r="JJ59">
        <f t="shared" si="16"/>
        <v>0.1</v>
      </c>
      <c r="JK59">
        <f t="shared" si="17"/>
        <v>7.4999999999999997E-2</v>
      </c>
      <c r="JL59" s="6">
        <f t="shared" si="18"/>
        <v>0.04</v>
      </c>
      <c r="JM59">
        <f t="shared" si="19"/>
        <v>0.06</v>
      </c>
      <c r="JN59">
        <f t="shared" si="20"/>
        <v>3.7500000000000006E-2</v>
      </c>
      <c r="JO59">
        <f t="shared" si="21"/>
        <v>0.11249999999999999</v>
      </c>
      <c r="JP59">
        <f t="shared" si="22"/>
        <v>7.5000000000000011E-2</v>
      </c>
      <c r="JQ59">
        <f t="shared" si="23"/>
        <v>0.12</v>
      </c>
      <c r="JR59">
        <f t="shared" si="24"/>
        <v>8.2500000000000004E-2</v>
      </c>
      <c r="JS59">
        <f t="shared" si="25"/>
        <v>7.5000000000000011E-2</v>
      </c>
      <c r="JT59">
        <f t="shared" si="25"/>
        <v>0.1</v>
      </c>
      <c r="JU59">
        <f t="shared" si="26"/>
        <v>1</v>
      </c>
      <c r="JV59">
        <f t="shared" si="26"/>
        <v>0</v>
      </c>
      <c r="JW59">
        <f t="shared" si="27"/>
        <v>0.15</v>
      </c>
      <c r="JY59">
        <f t="shared" si="28"/>
        <v>3.7500000000000006E-2</v>
      </c>
      <c r="JZ59">
        <f t="shared" si="29"/>
        <v>0.08</v>
      </c>
      <c r="KA59">
        <f t="shared" si="30"/>
        <v>0.02</v>
      </c>
      <c r="KB59">
        <f t="shared" si="30"/>
        <v>1.4999999999999999E-2</v>
      </c>
      <c r="KC59">
        <f t="shared" si="31"/>
        <v>0.04</v>
      </c>
      <c r="KD59">
        <f t="shared" si="57"/>
        <v>1.4999999999999999E-2</v>
      </c>
      <c r="KE59">
        <f t="shared" si="57"/>
        <v>0</v>
      </c>
      <c r="KF59">
        <f t="shared" si="57"/>
        <v>0.03</v>
      </c>
      <c r="KG59">
        <f t="shared" si="56"/>
        <v>0</v>
      </c>
      <c r="KH59">
        <f t="shared" si="56"/>
        <v>1.4999999999999999E-2</v>
      </c>
      <c r="KI59">
        <f t="shared" si="56"/>
        <v>1.4999999999999999E-2</v>
      </c>
      <c r="KJ59">
        <f t="shared" si="56"/>
        <v>1.4999999999999999E-2</v>
      </c>
      <c r="KK59">
        <f t="shared" si="33"/>
        <v>0</v>
      </c>
      <c r="KL59">
        <f t="shared" si="34"/>
        <v>0.03</v>
      </c>
      <c r="KM59" s="5">
        <f t="shared" si="35"/>
        <v>0.05</v>
      </c>
      <c r="KN59">
        <f t="shared" si="36"/>
        <v>0</v>
      </c>
      <c r="KO59">
        <f t="shared" si="36"/>
        <v>0</v>
      </c>
      <c r="KP59">
        <f t="shared" si="37"/>
        <v>0.03</v>
      </c>
      <c r="KQ59">
        <f t="shared" si="38"/>
        <v>1.4999999999999999E-2</v>
      </c>
      <c r="KR59" s="6">
        <f t="shared" si="39"/>
        <v>0.02</v>
      </c>
      <c r="KS59">
        <f t="shared" si="40"/>
        <v>0.02</v>
      </c>
      <c r="KT59">
        <f t="shared" si="41"/>
        <v>2.2499999999999999E-2</v>
      </c>
      <c r="KU59">
        <f t="shared" si="42"/>
        <v>0.03</v>
      </c>
      <c r="KV59">
        <f t="shared" si="43"/>
        <v>3.7500000000000006E-2</v>
      </c>
      <c r="KW59">
        <f t="shared" si="44"/>
        <v>0.01</v>
      </c>
      <c r="KX59">
        <f t="shared" si="45"/>
        <v>0</v>
      </c>
      <c r="KY59">
        <f t="shared" si="46"/>
        <v>0.03</v>
      </c>
      <c r="KZ59">
        <f t="shared" si="47"/>
        <v>0.03</v>
      </c>
      <c r="LA59">
        <f t="shared" si="48"/>
        <v>1</v>
      </c>
      <c r="LB59">
        <f t="shared" si="48"/>
        <v>0</v>
      </c>
      <c r="LC59">
        <f t="shared" si="49"/>
        <v>0.1</v>
      </c>
      <c r="LE59" t="str">
        <f t="shared" si="53"/>
        <v>Mali</v>
      </c>
      <c r="LF59">
        <f t="shared" si="54"/>
        <v>0.64249999999999996</v>
      </c>
      <c r="LG59" s="6">
        <f t="shared" si="50"/>
        <v>0.52</v>
      </c>
      <c r="LH59">
        <f t="shared" si="51"/>
        <v>0.8125</v>
      </c>
      <c r="LI59" s="6">
        <f t="shared" si="55"/>
        <v>0.70750000000000002</v>
      </c>
      <c r="LJ59">
        <f t="shared" si="52"/>
        <v>0</v>
      </c>
    </row>
    <row r="60" spans="1:322" x14ac:dyDescent="0.35">
      <c r="A60" s="3">
        <v>44894</v>
      </c>
      <c r="B60" t="s">
        <v>774</v>
      </c>
      <c r="D60" s="24" t="s">
        <v>321</v>
      </c>
      <c r="E60" s="24" t="s">
        <v>262</v>
      </c>
      <c r="F60" s="24">
        <v>46</v>
      </c>
      <c r="G60" s="24" t="s">
        <v>258</v>
      </c>
      <c r="H60" s="24" t="s">
        <v>259</v>
      </c>
      <c r="I60" s="24" t="s">
        <v>207</v>
      </c>
      <c r="J60" s="24" t="s">
        <v>685</v>
      </c>
      <c r="K60" s="25">
        <v>44628</v>
      </c>
      <c r="L60" s="25">
        <v>44628</v>
      </c>
      <c r="M60" s="25">
        <v>44621</v>
      </c>
      <c r="N60" s="24" t="s">
        <v>261</v>
      </c>
      <c r="O60" s="24" t="s">
        <v>261</v>
      </c>
      <c r="P60" s="24" t="s">
        <v>261</v>
      </c>
      <c r="Q60" s="24" t="s">
        <v>324</v>
      </c>
      <c r="R60" s="25">
        <v>44621</v>
      </c>
      <c r="S60" s="25">
        <v>44799</v>
      </c>
      <c r="T60" s="24" t="s">
        <v>263</v>
      </c>
      <c r="U60" s="24" t="s">
        <v>263</v>
      </c>
      <c r="V60" s="25">
        <v>44623</v>
      </c>
      <c r="W60" s="24" t="s">
        <v>261</v>
      </c>
      <c r="X60" s="25" t="s">
        <v>262</v>
      </c>
      <c r="Y60" s="24" t="s">
        <v>263</v>
      </c>
      <c r="Z60" s="25">
        <v>44674</v>
      </c>
      <c r="AA60" s="24" t="s">
        <v>264</v>
      </c>
      <c r="AB60" s="24" t="s">
        <v>265</v>
      </c>
      <c r="AC60" s="24" t="s">
        <v>729</v>
      </c>
      <c r="AD60" s="24" t="s">
        <v>267</v>
      </c>
      <c r="AE60" s="24" t="s">
        <v>326</v>
      </c>
      <c r="AF60" s="24" t="s">
        <v>687</v>
      </c>
      <c r="AG60" s="31">
        <v>467000</v>
      </c>
      <c r="AH60" s="24" t="s">
        <v>263</v>
      </c>
      <c r="AI60" s="24">
        <v>44628</v>
      </c>
      <c r="AJ60" s="25">
        <v>44633</v>
      </c>
      <c r="AK60" s="24" t="s">
        <v>268</v>
      </c>
      <c r="AL60" s="24" t="s">
        <v>269</v>
      </c>
      <c r="AM60" s="24" t="s">
        <v>265</v>
      </c>
      <c r="AN60" s="24" t="s">
        <v>270</v>
      </c>
      <c r="AO60" s="24" t="s">
        <v>263</v>
      </c>
      <c r="AP60" s="24" t="s">
        <v>261</v>
      </c>
      <c r="AQ60" s="25" t="s">
        <v>262</v>
      </c>
      <c r="AR60" s="24" t="s">
        <v>261</v>
      </c>
      <c r="AS60" s="25" t="s">
        <v>262</v>
      </c>
      <c r="AT60" s="24" t="s">
        <v>261</v>
      </c>
      <c r="AU60" s="25" t="s">
        <v>262</v>
      </c>
      <c r="AV60" s="24" t="s">
        <v>261</v>
      </c>
      <c r="AW60" s="25" t="s">
        <v>262</v>
      </c>
      <c r="AX60" s="24" t="s">
        <v>263</v>
      </c>
      <c r="AY60" s="25">
        <v>44623</v>
      </c>
      <c r="AZ60" s="27" t="s">
        <v>262</v>
      </c>
      <c r="BA60" s="27" t="s">
        <v>262</v>
      </c>
      <c r="BB60" s="24" t="s">
        <v>261</v>
      </c>
      <c r="BC60" s="25" t="s">
        <v>262</v>
      </c>
      <c r="BD60" s="24" t="s">
        <v>261</v>
      </c>
      <c r="BE60" s="26" t="s">
        <v>262</v>
      </c>
      <c r="BF60" t="s">
        <v>685</v>
      </c>
      <c r="BG60" t="s">
        <v>571</v>
      </c>
      <c r="BH60" t="s">
        <v>208</v>
      </c>
      <c r="BI60" t="s">
        <v>775</v>
      </c>
      <c r="BJ60" t="s">
        <v>210</v>
      </c>
      <c r="BK60" t="s">
        <v>211</v>
      </c>
      <c r="BL60" t="s">
        <v>212</v>
      </c>
      <c r="BM60" t="s">
        <v>688</v>
      </c>
      <c r="BN60" t="s">
        <v>214</v>
      </c>
      <c r="BO60" t="s">
        <v>753</v>
      </c>
      <c r="BP60" t="s">
        <v>219</v>
      </c>
      <c r="BQ60" t="s">
        <v>216</v>
      </c>
      <c r="BR60" t="s">
        <v>685</v>
      </c>
      <c r="BS60" t="s">
        <v>700</v>
      </c>
      <c r="BT60" t="s">
        <v>776</v>
      </c>
      <c r="BU60" t="s">
        <v>777</v>
      </c>
      <c r="BV60" t="s">
        <v>214</v>
      </c>
      <c r="CC60" t="s">
        <v>214</v>
      </c>
      <c r="CG60" t="s">
        <v>219</v>
      </c>
      <c r="CI60" t="s">
        <v>220</v>
      </c>
      <c r="CJ60" t="s">
        <v>778</v>
      </c>
      <c r="CK60" t="s">
        <v>335</v>
      </c>
      <c r="CL60" t="s">
        <v>222</v>
      </c>
      <c r="CN60" t="s">
        <v>306</v>
      </c>
      <c r="CP60" t="s">
        <v>284</v>
      </c>
      <c r="CQ60" t="s">
        <v>225</v>
      </c>
      <c r="CR60" t="s">
        <v>250</v>
      </c>
      <c r="CS60" t="s">
        <v>250</v>
      </c>
      <c r="CT60" t="s">
        <v>214</v>
      </c>
      <c r="CU60" t="s">
        <v>214</v>
      </c>
      <c r="CV60" t="s">
        <v>250</v>
      </c>
      <c r="CW60" t="s">
        <v>250</v>
      </c>
      <c r="CX60" t="s">
        <v>450</v>
      </c>
      <c r="CY60" t="s">
        <v>450</v>
      </c>
      <c r="CZ60" t="s">
        <v>214</v>
      </c>
      <c r="DA60" t="s">
        <v>214</v>
      </c>
      <c r="DB60" t="s">
        <v>229</v>
      </c>
      <c r="DC60" t="s">
        <v>230</v>
      </c>
      <c r="DD60" t="s">
        <v>219</v>
      </c>
      <c r="DI60" t="s">
        <v>379</v>
      </c>
      <c r="DK60" t="s">
        <v>237</v>
      </c>
      <c r="DL60" t="s">
        <v>237</v>
      </c>
      <c r="DM60" t="s">
        <v>214</v>
      </c>
      <c r="DN60" t="s">
        <v>219</v>
      </c>
      <c r="DO60" t="s">
        <v>414</v>
      </c>
      <c r="DP60" t="s">
        <v>235</v>
      </c>
      <c r="DR60" t="s">
        <v>235</v>
      </c>
      <c r="DT60" t="s">
        <v>214</v>
      </c>
      <c r="DU60" t="s">
        <v>214</v>
      </c>
      <c r="DV60" t="s">
        <v>779</v>
      </c>
      <c r="DX60" t="s">
        <v>237</v>
      </c>
      <c r="DY60" t="s">
        <v>237</v>
      </c>
      <c r="DZ60" t="s">
        <v>485</v>
      </c>
      <c r="EA60" t="s">
        <v>233</v>
      </c>
      <c r="EB60" t="s">
        <v>233</v>
      </c>
      <c r="EC60" t="s">
        <v>237</v>
      </c>
      <c r="ED60" t="s">
        <v>237</v>
      </c>
      <c r="EE60" t="s">
        <v>219</v>
      </c>
      <c r="EF60" t="s">
        <v>219</v>
      </c>
      <c r="EK60" t="s">
        <v>242</v>
      </c>
      <c r="EL60" t="s">
        <v>242</v>
      </c>
      <c r="EM60" t="s">
        <v>240</v>
      </c>
      <c r="EN60" t="s">
        <v>240</v>
      </c>
      <c r="EO60" t="s">
        <v>401</v>
      </c>
      <c r="EP60" t="s">
        <v>401</v>
      </c>
      <c r="EQ60" t="s">
        <v>214</v>
      </c>
      <c r="ER60" t="s">
        <v>214</v>
      </c>
      <c r="ES60" t="s">
        <v>233</v>
      </c>
      <c r="ET60" t="s">
        <v>237</v>
      </c>
      <c r="EU60" t="s">
        <v>237</v>
      </c>
      <c r="EV60" t="s">
        <v>237</v>
      </c>
      <c r="EW60" t="s">
        <v>243</v>
      </c>
      <c r="EX60" t="s">
        <v>243</v>
      </c>
      <c r="EY60" t="s">
        <v>237</v>
      </c>
      <c r="EZ60" t="s">
        <v>241</v>
      </c>
      <c r="FA60" t="s">
        <v>241</v>
      </c>
      <c r="FB60" t="s">
        <v>237</v>
      </c>
      <c r="FC60" t="s">
        <v>237</v>
      </c>
      <c r="FD60" t="s">
        <v>237</v>
      </c>
      <c r="FE60" t="s">
        <v>250</v>
      </c>
      <c r="FF60" t="s">
        <v>244</v>
      </c>
      <c r="FG60" t="s">
        <v>390</v>
      </c>
      <c r="FH60" t="s">
        <v>390</v>
      </c>
      <c r="FI60" t="s">
        <v>214</v>
      </c>
      <c r="FJ60" t="s">
        <v>214</v>
      </c>
      <c r="FK60" t="s">
        <v>214</v>
      </c>
      <c r="FL60" t="s">
        <v>214</v>
      </c>
      <c r="FM60" t="s">
        <v>292</v>
      </c>
      <c r="FN60" t="s">
        <v>245</v>
      </c>
      <c r="FO60" t="s">
        <v>219</v>
      </c>
      <c r="FP60" t="s">
        <v>219</v>
      </c>
      <c r="FQ60" t="s">
        <v>241</v>
      </c>
      <c r="FR60" t="s">
        <v>241</v>
      </c>
      <c r="FS60" t="s">
        <v>241</v>
      </c>
      <c r="FT60" t="s">
        <v>241</v>
      </c>
      <c r="FU60" t="s">
        <v>219</v>
      </c>
      <c r="FV60" t="s">
        <v>241</v>
      </c>
      <c r="FW60" t="s">
        <v>241</v>
      </c>
      <c r="FX60" t="s">
        <v>241</v>
      </c>
      <c r="FY60" t="s">
        <v>241</v>
      </c>
      <c r="FZ60" t="s">
        <v>341</v>
      </c>
      <c r="GA60" t="s">
        <v>248</v>
      </c>
      <c r="GB60" t="s">
        <v>227</v>
      </c>
      <c r="GC60" t="s">
        <v>227</v>
      </c>
      <c r="GD60" t="s">
        <v>249</v>
      </c>
      <c r="GE60" t="s">
        <v>241</v>
      </c>
      <c r="GF60" t="s">
        <v>249</v>
      </c>
      <c r="GG60" t="s">
        <v>244</v>
      </c>
      <c r="GH60" t="s">
        <v>241</v>
      </c>
      <c r="GI60" t="s">
        <v>250</v>
      </c>
      <c r="GJ60" t="s">
        <v>244</v>
      </c>
      <c r="GK60" t="s">
        <v>250</v>
      </c>
      <c r="GL60" t="s">
        <v>227</v>
      </c>
      <c r="GM60" t="s">
        <v>227</v>
      </c>
      <c r="GN60" t="s">
        <v>219</v>
      </c>
      <c r="GO60" t="s">
        <v>219</v>
      </c>
      <c r="GP60" t="s">
        <v>251</v>
      </c>
      <c r="GQ60" t="s">
        <v>251</v>
      </c>
      <c r="GR60" t="s">
        <v>251</v>
      </c>
      <c r="GS60" t="s">
        <v>214</v>
      </c>
      <c r="GT60" t="s">
        <v>241</v>
      </c>
      <c r="GU60" t="s">
        <v>214</v>
      </c>
      <c r="GV60" t="s">
        <v>241</v>
      </c>
      <c r="GW60" t="s">
        <v>297</v>
      </c>
      <c r="GX60" t="s">
        <v>404</v>
      </c>
      <c r="GY60" t="s">
        <v>491</v>
      </c>
      <c r="GZ60" t="s">
        <v>241</v>
      </c>
      <c r="HA60" t="s">
        <v>298</v>
      </c>
      <c r="HB60" t="s">
        <v>241</v>
      </c>
      <c r="HC60" t="s">
        <v>315</v>
      </c>
      <c r="HD60" t="s">
        <v>361</v>
      </c>
      <c r="HE60" t="s">
        <v>317</v>
      </c>
      <c r="HF60" t="s">
        <v>241</v>
      </c>
      <c r="HG60" t="s">
        <v>362</v>
      </c>
      <c r="HH60" t="s">
        <v>241</v>
      </c>
      <c r="HI60" t="s">
        <v>241</v>
      </c>
      <c r="HJ60" t="s">
        <v>219</v>
      </c>
      <c r="HK60" t="s">
        <v>241</v>
      </c>
      <c r="HL60" s="12"/>
      <c r="HM60">
        <v>0.25</v>
      </c>
      <c r="HN60">
        <v>0.5</v>
      </c>
      <c r="HO60">
        <v>1</v>
      </c>
      <c r="HP60">
        <v>0.5</v>
      </c>
      <c r="HQ60">
        <v>0</v>
      </c>
      <c r="HR60">
        <v>0.5</v>
      </c>
      <c r="HS60">
        <v>1</v>
      </c>
      <c r="HT60">
        <v>0</v>
      </c>
      <c r="HU60">
        <v>0</v>
      </c>
      <c r="HV60">
        <v>0.5</v>
      </c>
      <c r="HW60">
        <v>0.25</v>
      </c>
      <c r="HX60">
        <v>0.5</v>
      </c>
      <c r="HZ60">
        <v>0.75</v>
      </c>
      <c r="IA60" s="4">
        <v>1</v>
      </c>
      <c r="IB60">
        <v>0.25</v>
      </c>
      <c r="IC60">
        <v>0.5</v>
      </c>
      <c r="ID60">
        <v>0.5</v>
      </c>
      <c r="IE60">
        <v>0.5</v>
      </c>
      <c r="IG60">
        <v>0.5</v>
      </c>
      <c r="IH60">
        <v>0.5</v>
      </c>
      <c r="II60">
        <v>1</v>
      </c>
      <c r="IJ60">
        <v>1</v>
      </c>
      <c r="IK60">
        <v>1</v>
      </c>
      <c r="IL60">
        <v>0.75</v>
      </c>
      <c r="IM60">
        <v>0.75</v>
      </c>
      <c r="IN60">
        <v>1</v>
      </c>
      <c r="IO60">
        <v>1</v>
      </c>
      <c r="IQ60">
        <v>0</v>
      </c>
      <c r="IS60">
        <f t="shared" si="0"/>
        <v>3.7499999999999999E-2</v>
      </c>
      <c r="IT60">
        <f t="shared" si="1"/>
        <v>0.06</v>
      </c>
      <c r="IU60">
        <f t="shared" si="2"/>
        <v>0.08</v>
      </c>
      <c r="IV60">
        <f t="shared" si="3"/>
        <v>0.05</v>
      </c>
      <c r="IW60">
        <f t="shared" si="4"/>
        <v>0</v>
      </c>
      <c r="IX60">
        <f t="shared" si="5"/>
        <v>6.5000000000000002E-2</v>
      </c>
      <c r="IY60">
        <f t="shared" si="6"/>
        <v>0.1</v>
      </c>
      <c r="IZ60">
        <f t="shared" si="7"/>
        <v>0</v>
      </c>
      <c r="JA60">
        <f t="shared" si="8"/>
        <v>0</v>
      </c>
      <c r="JB60">
        <f t="shared" si="9"/>
        <v>0.05</v>
      </c>
      <c r="JC60">
        <f t="shared" si="10"/>
        <v>0.03</v>
      </c>
      <c r="JD60">
        <f t="shared" si="11"/>
        <v>5.5E-2</v>
      </c>
      <c r="JE60">
        <f t="shared" si="12"/>
        <v>0</v>
      </c>
      <c r="JF60">
        <f t="shared" si="13"/>
        <v>0.09</v>
      </c>
      <c r="JG60" s="5">
        <f t="shared" si="14"/>
        <v>0.05</v>
      </c>
      <c r="JH60">
        <f t="shared" si="15"/>
        <v>0</v>
      </c>
      <c r="JI60">
        <f t="shared" si="15"/>
        <v>0</v>
      </c>
      <c r="JJ60">
        <f t="shared" si="16"/>
        <v>0.1</v>
      </c>
      <c r="JK60">
        <f t="shared" si="17"/>
        <v>7.4999999999999997E-2</v>
      </c>
      <c r="JL60" s="6">
        <f t="shared" si="18"/>
        <v>0.04</v>
      </c>
      <c r="JM60">
        <f t="shared" si="19"/>
        <v>0.06</v>
      </c>
      <c r="JN60">
        <f t="shared" si="20"/>
        <v>2.5000000000000001E-2</v>
      </c>
      <c r="JO60">
        <f t="shared" si="21"/>
        <v>0.15</v>
      </c>
      <c r="JP60">
        <f t="shared" si="22"/>
        <v>0.1</v>
      </c>
      <c r="JQ60">
        <f t="shared" si="23"/>
        <v>0.12</v>
      </c>
      <c r="JR60">
        <f t="shared" si="24"/>
        <v>8.2500000000000004E-2</v>
      </c>
      <c r="JS60">
        <f t="shared" si="25"/>
        <v>7.5000000000000011E-2</v>
      </c>
      <c r="JT60">
        <f t="shared" si="25"/>
        <v>0.1</v>
      </c>
      <c r="JU60">
        <f t="shared" si="26"/>
        <v>1</v>
      </c>
      <c r="JV60">
        <f t="shared" si="26"/>
        <v>0</v>
      </c>
      <c r="JW60">
        <f t="shared" si="27"/>
        <v>0.15</v>
      </c>
      <c r="JY60">
        <f t="shared" si="28"/>
        <v>1.2500000000000001E-2</v>
      </c>
      <c r="JZ60">
        <f t="shared" si="29"/>
        <v>0.04</v>
      </c>
      <c r="KA60">
        <f t="shared" si="30"/>
        <v>0.02</v>
      </c>
      <c r="KB60">
        <f t="shared" si="30"/>
        <v>0.01</v>
      </c>
      <c r="KC60">
        <f t="shared" si="31"/>
        <v>0</v>
      </c>
      <c r="KD60">
        <f t="shared" si="57"/>
        <v>1.4999999999999999E-2</v>
      </c>
      <c r="KE60">
        <f t="shared" si="57"/>
        <v>0.03</v>
      </c>
      <c r="KF60">
        <f t="shared" si="57"/>
        <v>0</v>
      </c>
      <c r="KG60">
        <f t="shared" si="56"/>
        <v>0</v>
      </c>
      <c r="KH60">
        <f t="shared" si="56"/>
        <v>1.4999999999999999E-2</v>
      </c>
      <c r="KI60">
        <f t="shared" si="56"/>
        <v>7.4999999999999997E-3</v>
      </c>
      <c r="KJ60">
        <f t="shared" si="56"/>
        <v>1.4999999999999999E-2</v>
      </c>
      <c r="KK60">
        <f t="shared" si="33"/>
        <v>0</v>
      </c>
      <c r="KL60">
        <f t="shared" si="34"/>
        <v>0.03</v>
      </c>
      <c r="KM60" s="5">
        <f t="shared" si="35"/>
        <v>0.05</v>
      </c>
      <c r="KN60">
        <f t="shared" si="36"/>
        <v>0</v>
      </c>
      <c r="KO60">
        <f t="shared" si="36"/>
        <v>0</v>
      </c>
      <c r="KP60">
        <f t="shared" si="37"/>
        <v>0.03</v>
      </c>
      <c r="KQ60">
        <f t="shared" si="38"/>
        <v>1.4999999999999999E-2</v>
      </c>
      <c r="KR60" s="6">
        <f t="shared" si="39"/>
        <v>0.02</v>
      </c>
      <c r="KS60">
        <f t="shared" si="40"/>
        <v>0.02</v>
      </c>
      <c r="KT60">
        <f t="shared" si="41"/>
        <v>1.4999999999999999E-2</v>
      </c>
      <c r="KU60">
        <f t="shared" si="42"/>
        <v>0.04</v>
      </c>
      <c r="KV60">
        <f t="shared" si="43"/>
        <v>0.05</v>
      </c>
      <c r="KW60">
        <f t="shared" si="44"/>
        <v>0.01</v>
      </c>
      <c r="KX60">
        <f t="shared" si="45"/>
        <v>0</v>
      </c>
      <c r="KY60">
        <f t="shared" si="46"/>
        <v>0.03</v>
      </c>
      <c r="KZ60">
        <f t="shared" si="47"/>
        <v>0.03</v>
      </c>
      <c r="LA60">
        <f t="shared" si="48"/>
        <v>1</v>
      </c>
      <c r="LB60">
        <f t="shared" si="48"/>
        <v>0</v>
      </c>
      <c r="LC60">
        <f t="shared" si="49"/>
        <v>0.1</v>
      </c>
      <c r="LE60" t="str">
        <f t="shared" si="53"/>
        <v>Mali</v>
      </c>
      <c r="LF60">
        <f t="shared" si="54"/>
        <v>0.39249999999999996</v>
      </c>
      <c r="LG60" s="6">
        <f t="shared" si="50"/>
        <v>0.49</v>
      </c>
      <c r="LH60">
        <f t="shared" si="51"/>
        <v>0.86250000000000004</v>
      </c>
      <c r="LI60" s="6">
        <f t="shared" si="55"/>
        <v>0.60500000000000009</v>
      </c>
      <c r="LJ60">
        <f t="shared" si="52"/>
        <v>0</v>
      </c>
    </row>
    <row r="61" spans="1:322" x14ac:dyDescent="0.35">
      <c r="A61" s="3">
        <v>44869</v>
      </c>
      <c r="B61" t="s">
        <v>780</v>
      </c>
      <c r="D61" s="27" t="s">
        <v>321</v>
      </c>
      <c r="E61" s="27" t="s">
        <v>262</v>
      </c>
      <c r="F61" s="27">
        <v>20</v>
      </c>
      <c r="G61" s="27" t="s">
        <v>258</v>
      </c>
      <c r="H61" s="27" t="s">
        <v>259</v>
      </c>
      <c r="I61" s="27" t="s">
        <v>207</v>
      </c>
      <c r="J61" s="27" t="s">
        <v>685</v>
      </c>
      <c r="K61" s="28">
        <v>44628</v>
      </c>
      <c r="L61" s="28">
        <v>44628</v>
      </c>
      <c r="M61" s="28">
        <v>44624</v>
      </c>
      <c r="N61" s="27" t="s">
        <v>261</v>
      </c>
      <c r="O61" s="27" t="s">
        <v>261</v>
      </c>
      <c r="P61" s="27" t="s">
        <v>261</v>
      </c>
      <c r="Q61" s="27" t="s">
        <v>324</v>
      </c>
      <c r="R61" s="28">
        <v>44624</v>
      </c>
      <c r="S61" s="28">
        <v>44624</v>
      </c>
      <c r="T61" s="27" t="s">
        <v>263</v>
      </c>
      <c r="U61" s="27" t="s">
        <v>263</v>
      </c>
      <c r="V61" s="28">
        <v>44627</v>
      </c>
      <c r="W61" s="27" t="s">
        <v>261</v>
      </c>
      <c r="X61" s="28" t="s">
        <v>262</v>
      </c>
      <c r="Y61" s="27" t="s">
        <v>263</v>
      </c>
      <c r="Z61" s="28">
        <v>44721</v>
      </c>
      <c r="AA61" s="27" t="s">
        <v>264</v>
      </c>
      <c r="AB61" s="27" t="s">
        <v>265</v>
      </c>
      <c r="AC61" s="27" t="s">
        <v>694</v>
      </c>
      <c r="AD61" s="27" t="s">
        <v>267</v>
      </c>
      <c r="AE61" s="27" t="s">
        <v>600</v>
      </c>
      <c r="AF61" s="27" t="s">
        <v>687</v>
      </c>
      <c r="AG61" s="29">
        <v>465000</v>
      </c>
      <c r="AH61" s="27" t="s">
        <v>263</v>
      </c>
      <c r="AI61" s="27">
        <v>44635</v>
      </c>
      <c r="AJ61" s="28">
        <v>44640</v>
      </c>
      <c r="AK61" s="27" t="s">
        <v>268</v>
      </c>
      <c r="AL61" s="27" t="s">
        <v>269</v>
      </c>
      <c r="AM61" s="27" t="s">
        <v>265</v>
      </c>
      <c r="AN61" s="27" t="s">
        <v>270</v>
      </c>
      <c r="AO61" s="27" t="s">
        <v>263</v>
      </c>
      <c r="AP61" s="27" t="s">
        <v>261</v>
      </c>
      <c r="AQ61" s="28" t="s">
        <v>262</v>
      </c>
      <c r="AR61" s="27" t="s">
        <v>261</v>
      </c>
      <c r="AS61" s="28" t="s">
        <v>262</v>
      </c>
      <c r="AT61" s="27" t="s">
        <v>261</v>
      </c>
      <c r="AU61" s="28" t="s">
        <v>262</v>
      </c>
      <c r="AV61" s="27" t="s">
        <v>261</v>
      </c>
      <c r="AW61" s="28" t="s">
        <v>262</v>
      </c>
      <c r="AX61" s="27" t="s">
        <v>263</v>
      </c>
      <c r="AY61" s="28">
        <v>44627</v>
      </c>
      <c r="AZ61" s="27" t="s">
        <v>262</v>
      </c>
      <c r="BA61" s="27" t="s">
        <v>262</v>
      </c>
      <c r="BB61" s="27" t="s">
        <v>261</v>
      </c>
      <c r="BC61" s="28" t="s">
        <v>262</v>
      </c>
      <c r="BD61" s="27" t="s">
        <v>263</v>
      </c>
      <c r="BE61" s="30">
        <v>44627</v>
      </c>
      <c r="BF61" t="s">
        <v>685</v>
      </c>
      <c r="BG61" t="s">
        <v>571</v>
      </c>
      <c r="BI61" t="s">
        <v>440</v>
      </c>
      <c r="BJ61" t="s">
        <v>210</v>
      </c>
      <c r="BK61" t="s">
        <v>274</v>
      </c>
      <c r="BL61" t="s">
        <v>212</v>
      </c>
      <c r="BM61" t="s">
        <v>688</v>
      </c>
      <c r="BN61" t="s">
        <v>214</v>
      </c>
      <c r="BO61" t="s">
        <v>348</v>
      </c>
      <c r="BP61" t="s">
        <v>219</v>
      </c>
      <c r="BQ61" t="s">
        <v>216</v>
      </c>
      <c r="BR61" t="s">
        <v>685</v>
      </c>
      <c r="BS61" t="s">
        <v>706</v>
      </c>
      <c r="BT61" t="s">
        <v>707</v>
      </c>
      <c r="BU61" t="s">
        <v>709</v>
      </c>
      <c r="BV61" t="s">
        <v>214</v>
      </c>
      <c r="CC61" t="s">
        <v>214</v>
      </c>
      <c r="CG61" t="s">
        <v>219</v>
      </c>
      <c r="CI61" t="s">
        <v>335</v>
      </c>
      <c r="CJ61" t="s">
        <v>781</v>
      </c>
      <c r="CK61" t="s">
        <v>220</v>
      </c>
      <c r="CL61" t="s">
        <v>222</v>
      </c>
      <c r="CN61" t="s">
        <v>283</v>
      </c>
      <c r="CP61" t="s">
        <v>284</v>
      </c>
      <c r="CQ61" t="s">
        <v>224</v>
      </c>
      <c r="CR61" t="s">
        <v>244</v>
      </c>
      <c r="CS61" t="s">
        <v>250</v>
      </c>
      <c r="CT61" t="s">
        <v>214</v>
      </c>
      <c r="CU61" t="s">
        <v>214</v>
      </c>
      <c r="CV61" t="s">
        <v>250</v>
      </c>
      <c r="CW61" t="s">
        <v>244</v>
      </c>
      <c r="CX61" t="s">
        <v>287</v>
      </c>
      <c r="CY61" t="s">
        <v>287</v>
      </c>
      <c r="CZ61" t="s">
        <v>214</v>
      </c>
      <c r="DA61" t="s">
        <v>214</v>
      </c>
      <c r="DB61" t="s">
        <v>230</v>
      </c>
      <c r="DC61" t="s">
        <v>230</v>
      </c>
      <c r="DD61" t="s">
        <v>214</v>
      </c>
      <c r="DE61" t="s">
        <v>231</v>
      </c>
      <c r="DG61" t="s">
        <v>231</v>
      </c>
      <c r="DI61" t="s">
        <v>782</v>
      </c>
      <c r="DK61" t="s">
        <v>237</v>
      </c>
      <c r="DL61" t="s">
        <v>233</v>
      </c>
      <c r="DM61" t="s">
        <v>219</v>
      </c>
      <c r="DN61" t="s">
        <v>219</v>
      </c>
      <c r="DO61" t="s">
        <v>414</v>
      </c>
      <c r="DP61" t="s">
        <v>235</v>
      </c>
      <c r="DR61" t="s">
        <v>235</v>
      </c>
      <c r="DT61" t="s">
        <v>214</v>
      </c>
      <c r="DU61" t="s">
        <v>214</v>
      </c>
      <c r="DV61" t="s">
        <v>236</v>
      </c>
      <c r="DX61" t="s">
        <v>237</v>
      </c>
      <c r="DY61" t="s">
        <v>237</v>
      </c>
      <c r="DZ61" t="s">
        <v>485</v>
      </c>
      <c r="EA61" t="s">
        <v>233</v>
      </c>
      <c r="EB61" t="s">
        <v>233</v>
      </c>
      <c r="EC61" t="s">
        <v>237</v>
      </c>
      <c r="ED61" t="s">
        <v>237</v>
      </c>
      <c r="EE61" t="s">
        <v>219</v>
      </c>
      <c r="EF61" t="s">
        <v>219</v>
      </c>
      <c r="EK61" t="s">
        <v>237</v>
      </c>
      <c r="EL61" t="s">
        <v>237</v>
      </c>
      <c r="EM61" t="s">
        <v>486</v>
      </c>
      <c r="EN61" t="s">
        <v>486</v>
      </c>
      <c r="EO61" t="s">
        <v>486</v>
      </c>
      <c r="EP61" t="s">
        <v>486</v>
      </c>
      <c r="EQ61" t="s">
        <v>214</v>
      </c>
      <c r="ER61" t="s">
        <v>214</v>
      </c>
      <c r="ES61" t="s">
        <v>237</v>
      </c>
      <c r="ET61" t="s">
        <v>237</v>
      </c>
      <c r="EU61" t="s">
        <v>237</v>
      </c>
      <c r="EV61" t="s">
        <v>237</v>
      </c>
      <c r="EW61" t="s">
        <v>243</v>
      </c>
      <c r="EX61" t="s">
        <v>243</v>
      </c>
      <c r="EY61" t="s">
        <v>242</v>
      </c>
      <c r="EZ61" t="s">
        <v>241</v>
      </c>
      <c r="FA61" t="s">
        <v>241</v>
      </c>
      <c r="FB61" t="s">
        <v>242</v>
      </c>
      <c r="FC61" t="s">
        <v>237</v>
      </c>
      <c r="FD61" t="s">
        <v>237</v>
      </c>
      <c r="FE61" t="s">
        <v>226</v>
      </c>
      <c r="FF61" t="s">
        <v>250</v>
      </c>
      <c r="FG61" t="s">
        <v>390</v>
      </c>
      <c r="FH61" t="s">
        <v>390</v>
      </c>
      <c r="FI61" t="s">
        <v>214</v>
      </c>
      <c r="FJ61" t="s">
        <v>214</v>
      </c>
      <c r="FK61" t="s">
        <v>214</v>
      </c>
      <c r="FL61" t="s">
        <v>214</v>
      </c>
      <c r="FM61" t="s">
        <v>245</v>
      </c>
      <c r="FN61" t="s">
        <v>245</v>
      </c>
      <c r="FO61" t="s">
        <v>219</v>
      </c>
      <c r="FP61" t="s">
        <v>219</v>
      </c>
      <c r="FQ61" t="s">
        <v>241</v>
      </c>
      <c r="FR61" t="s">
        <v>241</v>
      </c>
      <c r="FS61" t="s">
        <v>241</v>
      </c>
      <c r="FT61" t="s">
        <v>241</v>
      </c>
      <c r="FU61" t="s">
        <v>219</v>
      </c>
      <c r="FV61" t="s">
        <v>241</v>
      </c>
      <c r="FW61" t="s">
        <v>241</v>
      </c>
      <c r="FX61" t="s">
        <v>241</v>
      </c>
      <c r="FY61" t="s">
        <v>241</v>
      </c>
      <c r="FZ61" t="s">
        <v>248</v>
      </c>
      <c r="GA61" t="s">
        <v>248</v>
      </c>
      <c r="GB61" t="s">
        <v>227</v>
      </c>
      <c r="GC61" t="s">
        <v>244</v>
      </c>
      <c r="GD61" t="s">
        <v>249</v>
      </c>
      <c r="GE61" t="s">
        <v>241</v>
      </c>
      <c r="GF61" t="s">
        <v>249</v>
      </c>
      <c r="GG61" t="s">
        <v>244</v>
      </c>
      <c r="GH61" t="s">
        <v>241</v>
      </c>
      <c r="GI61" t="s">
        <v>244</v>
      </c>
      <c r="GJ61" t="s">
        <v>250</v>
      </c>
      <c r="GK61" t="s">
        <v>286</v>
      </c>
      <c r="GL61" t="s">
        <v>227</v>
      </c>
      <c r="GM61" t="s">
        <v>227</v>
      </c>
      <c r="GN61" t="s">
        <v>219</v>
      </c>
      <c r="GO61" t="s">
        <v>219</v>
      </c>
      <c r="GP61" t="s">
        <v>295</v>
      </c>
      <c r="GQ61" t="s">
        <v>295</v>
      </c>
      <c r="GR61" t="s">
        <v>295</v>
      </c>
      <c r="GS61" t="s">
        <v>214</v>
      </c>
      <c r="GT61" t="s">
        <v>241</v>
      </c>
      <c r="GU61" t="s">
        <v>214</v>
      </c>
      <c r="GV61" t="s">
        <v>241</v>
      </c>
      <c r="GW61" t="s">
        <v>297</v>
      </c>
      <c r="GX61" t="s">
        <v>297</v>
      </c>
      <c r="GY61" t="s">
        <v>254</v>
      </c>
      <c r="GZ61" t="s">
        <v>241</v>
      </c>
      <c r="HA61" t="s">
        <v>298</v>
      </c>
      <c r="HB61" t="s">
        <v>241</v>
      </c>
      <c r="HC61" t="s">
        <v>315</v>
      </c>
      <c r="HD61" t="s">
        <v>361</v>
      </c>
      <c r="HE61" t="s">
        <v>317</v>
      </c>
      <c r="HF61" t="s">
        <v>712</v>
      </c>
      <c r="HG61" t="s">
        <v>362</v>
      </c>
      <c r="HH61" t="s">
        <v>712</v>
      </c>
      <c r="HI61" t="s">
        <v>241</v>
      </c>
      <c r="HJ61" t="s">
        <v>219</v>
      </c>
      <c r="HK61" t="s">
        <v>241</v>
      </c>
      <c r="HL61" s="12"/>
      <c r="HM61">
        <v>0.5</v>
      </c>
      <c r="HN61">
        <v>0.75</v>
      </c>
      <c r="HO61">
        <v>1</v>
      </c>
      <c r="HP61">
        <v>0.5</v>
      </c>
      <c r="HQ61">
        <v>1</v>
      </c>
      <c r="HR61">
        <v>0.5</v>
      </c>
      <c r="HS61">
        <v>0</v>
      </c>
      <c r="HT61">
        <v>0</v>
      </c>
      <c r="HU61">
        <v>0</v>
      </c>
      <c r="HV61">
        <v>0.5</v>
      </c>
      <c r="HW61">
        <v>0.25</v>
      </c>
      <c r="HX61">
        <v>0.5</v>
      </c>
      <c r="HZ61">
        <v>0.5</v>
      </c>
      <c r="IA61" s="4">
        <v>1</v>
      </c>
      <c r="IB61">
        <v>0.5</v>
      </c>
      <c r="IC61">
        <v>0.5</v>
      </c>
      <c r="ID61">
        <v>0.75</v>
      </c>
      <c r="IE61">
        <v>0.5</v>
      </c>
      <c r="IG61">
        <v>1</v>
      </c>
      <c r="IH61">
        <v>0.5</v>
      </c>
      <c r="II61">
        <v>0.75</v>
      </c>
      <c r="IJ61">
        <v>0.75</v>
      </c>
      <c r="IK61">
        <v>1</v>
      </c>
      <c r="IL61">
        <v>0.75</v>
      </c>
      <c r="IM61">
        <v>0.75</v>
      </c>
      <c r="IN61">
        <v>1</v>
      </c>
      <c r="IO61">
        <v>1</v>
      </c>
      <c r="IQ61">
        <v>0</v>
      </c>
      <c r="IS61">
        <f t="shared" si="0"/>
        <v>7.4999999999999997E-2</v>
      </c>
      <c r="IT61">
        <f t="shared" si="1"/>
        <v>0.09</v>
      </c>
      <c r="IU61">
        <f t="shared" si="2"/>
        <v>0.08</v>
      </c>
      <c r="IV61">
        <f t="shared" si="3"/>
        <v>0.05</v>
      </c>
      <c r="IW61">
        <f t="shared" si="4"/>
        <v>0.08</v>
      </c>
      <c r="IX61">
        <f t="shared" si="5"/>
        <v>6.5000000000000002E-2</v>
      </c>
      <c r="IY61">
        <f t="shared" si="6"/>
        <v>0</v>
      </c>
      <c r="IZ61">
        <f t="shared" si="7"/>
        <v>0</v>
      </c>
      <c r="JA61">
        <f t="shared" si="8"/>
        <v>0</v>
      </c>
      <c r="JB61">
        <f t="shared" si="9"/>
        <v>0.05</v>
      </c>
      <c r="JC61">
        <f t="shared" si="10"/>
        <v>0.03</v>
      </c>
      <c r="JD61">
        <f t="shared" si="11"/>
        <v>5.5E-2</v>
      </c>
      <c r="JE61">
        <f t="shared" si="12"/>
        <v>0</v>
      </c>
      <c r="JF61">
        <f t="shared" si="13"/>
        <v>0.06</v>
      </c>
      <c r="JG61" s="5">
        <f t="shared" si="14"/>
        <v>0.05</v>
      </c>
      <c r="JH61">
        <f t="shared" si="15"/>
        <v>0</v>
      </c>
      <c r="JI61">
        <f t="shared" si="15"/>
        <v>0</v>
      </c>
      <c r="JJ61">
        <f t="shared" si="16"/>
        <v>0.15000000000000002</v>
      </c>
      <c r="JK61">
        <f t="shared" si="17"/>
        <v>7.4999999999999997E-2</v>
      </c>
      <c r="JL61" s="6">
        <f t="shared" si="18"/>
        <v>4.3333333333333328E-2</v>
      </c>
      <c r="JM61">
        <f t="shared" si="19"/>
        <v>0.12</v>
      </c>
      <c r="JN61">
        <f t="shared" si="20"/>
        <v>2.5000000000000001E-2</v>
      </c>
      <c r="JO61">
        <f t="shared" si="21"/>
        <v>0.11249999999999999</v>
      </c>
      <c r="JP61">
        <f t="shared" si="22"/>
        <v>7.5000000000000011E-2</v>
      </c>
      <c r="JQ61">
        <f t="shared" si="23"/>
        <v>0.12</v>
      </c>
      <c r="JR61">
        <f t="shared" si="24"/>
        <v>8.2500000000000004E-2</v>
      </c>
      <c r="JS61">
        <f t="shared" si="25"/>
        <v>7.5000000000000011E-2</v>
      </c>
      <c r="JT61">
        <f t="shared" si="25"/>
        <v>0.1</v>
      </c>
      <c r="JU61">
        <f t="shared" si="26"/>
        <v>1</v>
      </c>
      <c r="JV61">
        <f t="shared" si="26"/>
        <v>0</v>
      </c>
      <c r="JW61">
        <f t="shared" si="27"/>
        <v>0.15</v>
      </c>
      <c r="JY61">
        <f t="shared" si="28"/>
        <v>2.5000000000000001E-2</v>
      </c>
      <c r="JZ61">
        <f t="shared" si="29"/>
        <v>0.06</v>
      </c>
      <c r="KA61">
        <f t="shared" si="30"/>
        <v>0.02</v>
      </c>
      <c r="KB61">
        <f t="shared" si="30"/>
        <v>0.01</v>
      </c>
      <c r="KC61">
        <f t="shared" si="31"/>
        <v>0.04</v>
      </c>
      <c r="KD61">
        <f t="shared" si="57"/>
        <v>1.4999999999999999E-2</v>
      </c>
      <c r="KE61">
        <f t="shared" si="57"/>
        <v>0</v>
      </c>
      <c r="KF61">
        <f t="shared" si="57"/>
        <v>0</v>
      </c>
      <c r="KG61">
        <f t="shared" si="56"/>
        <v>0</v>
      </c>
      <c r="KH61">
        <f t="shared" si="56"/>
        <v>1.4999999999999999E-2</v>
      </c>
      <c r="KI61">
        <f t="shared" si="56"/>
        <v>7.4999999999999997E-3</v>
      </c>
      <c r="KJ61">
        <f t="shared" si="56"/>
        <v>1.4999999999999999E-2</v>
      </c>
      <c r="KK61">
        <f t="shared" si="33"/>
        <v>0</v>
      </c>
      <c r="KL61">
        <f t="shared" si="34"/>
        <v>0.02</v>
      </c>
      <c r="KM61" s="5">
        <f t="shared" si="35"/>
        <v>0.05</v>
      </c>
      <c r="KN61">
        <f t="shared" si="36"/>
        <v>0</v>
      </c>
      <c r="KO61">
        <f t="shared" si="36"/>
        <v>0</v>
      </c>
      <c r="KP61">
        <f t="shared" si="37"/>
        <v>4.4999999999999998E-2</v>
      </c>
      <c r="KQ61">
        <f t="shared" si="38"/>
        <v>1.4999999999999999E-2</v>
      </c>
      <c r="KR61" s="6">
        <f t="shared" si="39"/>
        <v>2.1666666666666664E-2</v>
      </c>
      <c r="KS61">
        <f t="shared" si="40"/>
        <v>0.04</v>
      </c>
      <c r="KT61">
        <f t="shared" si="41"/>
        <v>1.4999999999999999E-2</v>
      </c>
      <c r="KU61">
        <f t="shared" si="42"/>
        <v>0.03</v>
      </c>
      <c r="KV61">
        <f t="shared" si="43"/>
        <v>3.7500000000000006E-2</v>
      </c>
      <c r="KW61">
        <f t="shared" si="44"/>
        <v>0.01</v>
      </c>
      <c r="KX61">
        <f t="shared" si="45"/>
        <v>0</v>
      </c>
      <c r="KY61">
        <f t="shared" si="46"/>
        <v>0.03</v>
      </c>
      <c r="KZ61">
        <f t="shared" si="47"/>
        <v>0.03</v>
      </c>
      <c r="LA61">
        <f t="shared" si="48"/>
        <v>1</v>
      </c>
      <c r="LB61">
        <f t="shared" si="48"/>
        <v>0</v>
      </c>
      <c r="LC61">
        <f t="shared" si="49"/>
        <v>0.1</v>
      </c>
      <c r="LE61" t="str">
        <f t="shared" si="53"/>
        <v>Mali</v>
      </c>
      <c r="LF61">
        <f t="shared" si="54"/>
        <v>0.44</v>
      </c>
      <c r="LG61" s="6">
        <f t="shared" si="50"/>
        <v>0.51333333333333331</v>
      </c>
      <c r="LH61">
        <f t="shared" si="51"/>
        <v>0.85999999999999988</v>
      </c>
      <c r="LI61" s="6">
        <f t="shared" si="55"/>
        <v>0.65166666666666673</v>
      </c>
      <c r="LJ61">
        <f t="shared" si="52"/>
        <v>0</v>
      </c>
    </row>
    <row r="62" spans="1:322" x14ac:dyDescent="0.35">
      <c r="A62" s="3">
        <v>44894</v>
      </c>
      <c r="B62" t="s">
        <v>783</v>
      </c>
      <c r="D62" s="24" t="s">
        <v>321</v>
      </c>
      <c r="E62" s="24" t="s">
        <v>262</v>
      </c>
      <c r="F62" s="24">
        <v>31</v>
      </c>
      <c r="G62" s="24" t="s">
        <v>258</v>
      </c>
      <c r="H62" s="24" t="s">
        <v>259</v>
      </c>
      <c r="I62" s="24" t="s">
        <v>207</v>
      </c>
      <c r="J62" s="24" t="s">
        <v>685</v>
      </c>
      <c r="K62" s="25">
        <v>44628</v>
      </c>
      <c r="L62" s="25">
        <v>44628</v>
      </c>
      <c r="M62" s="25">
        <v>44624</v>
      </c>
      <c r="N62" s="24" t="s">
        <v>261</v>
      </c>
      <c r="O62" s="24" t="s">
        <v>261</v>
      </c>
      <c r="P62" s="24" t="s">
        <v>261</v>
      </c>
      <c r="Q62" s="24" t="s">
        <v>324</v>
      </c>
      <c r="R62" s="25">
        <v>44624</v>
      </c>
      <c r="S62" s="25">
        <v>44624</v>
      </c>
      <c r="T62" s="24" t="s">
        <v>263</v>
      </c>
      <c r="U62" s="24" t="s">
        <v>263</v>
      </c>
      <c r="V62" s="25">
        <v>44627</v>
      </c>
      <c r="W62" s="24" t="s">
        <v>261</v>
      </c>
      <c r="X62" s="25" t="s">
        <v>262</v>
      </c>
      <c r="Y62" s="24" t="s">
        <v>263</v>
      </c>
      <c r="Z62" s="25">
        <v>44678</v>
      </c>
      <c r="AA62" s="24" t="s">
        <v>264</v>
      </c>
      <c r="AB62" s="24" t="s">
        <v>265</v>
      </c>
      <c r="AC62" s="24" t="s">
        <v>544</v>
      </c>
      <c r="AD62" s="24" t="s">
        <v>267</v>
      </c>
      <c r="AE62" s="24" t="s">
        <v>326</v>
      </c>
      <c r="AF62" s="24" t="s">
        <v>687</v>
      </c>
      <c r="AG62" s="31">
        <v>520000</v>
      </c>
      <c r="AH62" s="24" t="s">
        <v>263</v>
      </c>
      <c r="AI62" s="24">
        <v>44628</v>
      </c>
      <c r="AJ62" s="25">
        <v>44633</v>
      </c>
      <c r="AK62" s="24" t="s">
        <v>268</v>
      </c>
      <c r="AL62" s="24" t="s">
        <v>269</v>
      </c>
      <c r="AM62" s="24" t="s">
        <v>265</v>
      </c>
      <c r="AN62" s="24" t="s">
        <v>270</v>
      </c>
      <c r="AO62" s="24" t="s">
        <v>263</v>
      </c>
      <c r="AP62" s="24" t="s">
        <v>261</v>
      </c>
      <c r="AQ62" s="25" t="s">
        <v>262</v>
      </c>
      <c r="AR62" s="24" t="s">
        <v>261</v>
      </c>
      <c r="AS62" s="25" t="s">
        <v>262</v>
      </c>
      <c r="AT62" s="24" t="s">
        <v>261</v>
      </c>
      <c r="AU62" s="25" t="s">
        <v>262</v>
      </c>
      <c r="AV62" s="24" t="s">
        <v>261</v>
      </c>
      <c r="AW62" s="25" t="s">
        <v>262</v>
      </c>
      <c r="AX62" s="24" t="s">
        <v>263</v>
      </c>
      <c r="AY62" s="25">
        <v>44627</v>
      </c>
      <c r="AZ62" s="24" t="s">
        <v>263</v>
      </c>
      <c r="BA62" s="25">
        <v>44625</v>
      </c>
      <c r="BB62" s="24" t="s">
        <v>261</v>
      </c>
      <c r="BC62" s="25" t="s">
        <v>262</v>
      </c>
      <c r="BD62" s="24" t="s">
        <v>263</v>
      </c>
      <c r="BE62" s="26">
        <v>44627</v>
      </c>
      <c r="BF62" t="s">
        <v>685</v>
      </c>
      <c r="BG62" t="s">
        <v>571</v>
      </c>
      <c r="BH62" t="s">
        <v>208</v>
      </c>
      <c r="BI62" t="s">
        <v>718</v>
      </c>
      <c r="BJ62" t="s">
        <v>210</v>
      </c>
      <c r="BK62" t="s">
        <v>274</v>
      </c>
      <c r="BL62" t="s">
        <v>212</v>
      </c>
      <c r="BM62" t="s">
        <v>688</v>
      </c>
      <c r="BN62" t="s">
        <v>214</v>
      </c>
      <c r="BO62" t="s">
        <v>542</v>
      </c>
      <c r="BP62" t="s">
        <v>219</v>
      </c>
      <c r="BQ62" t="s">
        <v>216</v>
      </c>
      <c r="BR62" t="s">
        <v>685</v>
      </c>
      <c r="BS62" t="s">
        <v>700</v>
      </c>
      <c r="BT62" t="s">
        <v>776</v>
      </c>
      <c r="BU62" t="s">
        <v>784</v>
      </c>
      <c r="BV62" t="s">
        <v>214</v>
      </c>
      <c r="CC62" t="s">
        <v>214</v>
      </c>
      <c r="CG62" t="s">
        <v>219</v>
      </c>
      <c r="CI62" t="s">
        <v>335</v>
      </c>
      <c r="CJ62" t="s">
        <v>785</v>
      </c>
      <c r="CK62" t="s">
        <v>335</v>
      </c>
      <c r="CL62" t="s">
        <v>222</v>
      </c>
      <c r="CN62" t="s">
        <v>306</v>
      </c>
      <c r="CP62" t="s">
        <v>284</v>
      </c>
      <c r="CQ62" t="s">
        <v>545</v>
      </c>
      <c r="CR62" t="s">
        <v>244</v>
      </c>
      <c r="CS62" t="s">
        <v>244</v>
      </c>
      <c r="CT62" t="s">
        <v>214</v>
      </c>
      <c r="CU62" t="s">
        <v>214</v>
      </c>
      <c r="CV62" t="s">
        <v>244</v>
      </c>
      <c r="CW62" t="s">
        <v>244</v>
      </c>
      <c r="CX62" t="s">
        <v>287</v>
      </c>
      <c r="CY62" t="s">
        <v>450</v>
      </c>
      <c r="CZ62" t="s">
        <v>214</v>
      </c>
      <c r="DA62" t="s">
        <v>214</v>
      </c>
      <c r="DB62" t="s">
        <v>230</v>
      </c>
      <c r="DC62" t="s">
        <v>230</v>
      </c>
      <c r="DD62" t="s">
        <v>219</v>
      </c>
      <c r="DI62" t="s">
        <v>338</v>
      </c>
      <c r="DK62" t="s">
        <v>237</v>
      </c>
      <c r="DL62" t="s">
        <v>237</v>
      </c>
      <c r="DM62" t="s">
        <v>214</v>
      </c>
      <c r="DN62" t="s">
        <v>219</v>
      </c>
      <c r="DO62" t="s">
        <v>288</v>
      </c>
      <c r="DP62" t="s">
        <v>399</v>
      </c>
      <c r="DR62" t="s">
        <v>235</v>
      </c>
      <c r="DT62" t="s">
        <v>214</v>
      </c>
      <c r="DU62" t="s">
        <v>214</v>
      </c>
      <c r="DV62" t="s">
        <v>452</v>
      </c>
      <c r="DW62" t="s">
        <v>698</v>
      </c>
      <c r="DX62" t="s">
        <v>237</v>
      </c>
      <c r="DY62" t="s">
        <v>237</v>
      </c>
      <c r="DZ62" t="s">
        <v>238</v>
      </c>
      <c r="EA62" t="s">
        <v>237</v>
      </c>
      <c r="EB62" t="s">
        <v>237</v>
      </c>
      <c r="EC62" t="s">
        <v>237</v>
      </c>
      <c r="ED62" t="s">
        <v>237</v>
      </c>
      <c r="EE62" t="s">
        <v>219</v>
      </c>
      <c r="EF62" t="s">
        <v>219</v>
      </c>
      <c r="EK62" t="s">
        <v>237</v>
      </c>
      <c r="EL62" t="s">
        <v>237</v>
      </c>
      <c r="EM62" t="s">
        <v>240</v>
      </c>
      <c r="EN62" t="s">
        <v>240</v>
      </c>
      <c r="EO62" t="s">
        <v>401</v>
      </c>
      <c r="EP62" t="s">
        <v>401</v>
      </c>
      <c r="EQ62" t="s">
        <v>214</v>
      </c>
      <c r="ER62" t="s">
        <v>219</v>
      </c>
      <c r="ES62" t="s">
        <v>233</v>
      </c>
      <c r="ET62" t="s">
        <v>233</v>
      </c>
      <c r="EU62" t="s">
        <v>237</v>
      </c>
      <c r="EV62" t="s">
        <v>237</v>
      </c>
      <c r="EW62" t="s">
        <v>310</v>
      </c>
      <c r="EX62" t="s">
        <v>310</v>
      </c>
      <c r="EY62" t="s">
        <v>237</v>
      </c>
      <c r="EZ62" t="s">
        <v>241</v>
      </c>
      <c r="FA62" t="s">
        <v>241</v>
      </c>
      <c r="FB62" t="s">
        <v>237</v>
      </c>
      <c r="FC62" t="s">
        <v>239</v>
      </c>
      <c r="FD62" t="s">
        <v>239</v>
      </c>
      <c r="FE62" t="s">
        <v>250</v>
      </c>
      <c r="FF62" t="s">
        <v>227</v>
      </c>
      <c r="FG62" t="s">
        <v>242</v>
      </c>
      <c r="FH62" t="s">
        <v>242</v>
      </c>
      <c r="FI62" t="s">
        <v>214</v>
      </c>
      <c r="FJ62" t="s">
        <v>214</v>
      </c>
      <c r="FK62" t="s">
        <v>214</v>
      </c>
      <c r="FL62" t="s">
        <v>214</v>
      </c>
      <c r="FM62" t="s">
        <v>245</v>
      </c>
      <c r="FN62" t="s">
        <v>245</v>
      </c>
      <c r="FO62" t="s">
        <v>219</v>
      </c>
      <c r="FP62" t="s">
        <v>219</v>
      </c>
      <c r="FQ62" t="s">
        <v>241</v>
      </c>
      <c r="FR62" t="s">
        <v>241</v>
      </c>
      <c r="FS62" t="s">
        <v>241</v>
      </c>
      <c r="FT62" t="s">
        <v>241</v>
      </c>
      <c r="FU62" t="s">
        <v>219</v>
      </c>
      <c r="FV62" t="s">
        <v>241</v>
      </c>
      <c r="FW62" t="s">
        <v>241</v>
      </c>
      <c r="FX62" t="s">
        <v>241</v>
      </c>
      <c r="FY62" t="s">
        <v>241</v>
      </c>
      <c r="FZ62" t="s">
        <v>341</v>
      </c>
      <c r="GA62" t="s">
        <v>248</v>
      </c>
      <c r="GB62" t="s">
        <v>227</v>
      </c>
      <c r="GC62" t="s">
        <v>227</v>
      </c>
      <c r="GD62" t="s">
        <v>293</v>
      </c>
      <c r="GE62" t="s">
        <v>241</v>
      </c>
      <c r="GF62" t="s">
        <v>293</v>
      </c>
      <c r="GG62" t="s">
        <v>227</v>
      </c>
      <c r="GH62" t="s">
        <v>241</v>
      </c>
      <c r="GI62" t="s">
        <v>250</v>
      </c>
      <c r="GJ62" t="s">
        <v>227</v>
      </c>
      <c r="GK62" t="s">
        <v>227</v>
      </c>
      <c r="GL62" t="s">
        <v>227</v>
      </c>
      <c r="GM62" t="s">
        <v>227</v>
      </c>
      <c r="GN62" t="s">
        <v>219</v>
      </c>
      <c r="GO62" t="s">
        <v>219</v>
      </c>
      <c r="GP62" t="s">
        <v>295</v>
      </c>
      <c r="GQ62" t="s">
        <v>251</v>
      </c>
      <c r="GR62" t="s">
        <v>295</v>
      </c>
      <c r="GS62" t="s">
        <v>214</v>
      </c>
      <c r="GT62" t="s">
        <v>241</v>
      </c>
      <c r="GU62" t="s">
        <v>214</v>
      </c>
      <c r="GV62" t="s">
        <v>241</v>
      </c>
      <c r="GW62" t="s">
        <v>297</v>
      </c>
      <c r="GX62" t="s">
        <v>297</v>
      </c>
      <c r="GY62" t="s">
        <v>491</v>
      </c>
      <c r="GZ62" t="s">
        <v>241</v>
      </c>
      <c r="HA62" t="s">
        <v>298</v>
      </c>
      <c r="HB62" t="s">
        <v>241</v>
      </c>
      <c r="HC62" t="s">
        <v>315</v>
      </c>
      <c r="HD62" t="s">
        <v>361</v>
      </c>
      <c r="HE62" t="s">
        <v>317</v>
      </c>
      <c r="HF62" t="s">
        <v>241</v>
      </c>
      <c r="HG62" t="s">
        <v>362</v>
      </c>
      <c r="HH62" t="s">
        <v>241</v>
      </c>
      <c r="HI62" t="s">
        <v>241</v>
      </c>
      <c r="HJ62" t="s">
        <v>219</v>
      </c>
      <c r="HK62" t="s">
        <v>241</v>
      </c>
      <c r="HL62" s="12"/>
      <c r="HM62">
        <v>0.5</v>
      </c>
      <c r="HN62">
        <v>0.75</v>
      </c>
      <c r="HO62">
        <v>1</v>
      </c>
      <c r="HP62">
        <v>0.75</v>
      </c>
      <c r="HQ62">
        <v>1</v>
      </c>
      <c r="HR62">
        <v>0.5</v>
      </c>
      <c r="HS62">
        <v>1</v>
      </c>
      <c r="HT62">
        <v>1</v>
      </c>
      <c r="HU62">
        <v>0</v>
      </c>
      <c r="HV62">
        <v>0.5</v>
      </c>
      <c r="HW62">
        <v>0.5</v>
      </c>
      <c r="HX62">
        <v>0.5</v>
      </c>
      <c r="HZ62">
        <v>0.5</v>
      </c>
      <c r="IA62" s="4">
        <v>1</v>
      </c>
      <c r="IB62">
        <v>0.25</v>
      </c>
      <c r="IC62">
        <v>0.5</v>
      </c>
      <c r="ID62">
        <v>0.5</v>
      </c>
      <c r="IE62">
        <v>0.5</v>
      </c>
      <c r="IG62">
        <v>0.5</v>
      </c>
      <c r="IH62">
        <v>0.75</v>
      </c>
      <c r="II62">
        <v>0.75</v>
      </c>
      <c r="IJ62">
        <v>1</v>
      </c>
      <c r="IK62">
        <v>1</v>
      </c>
      <c r="IL62">
        <v>1</v>
      </c>
      <c r="IM62">
        <v>1</v>
      </c>
      <c r="IN62">
        <v>1</v>
      </c>
      <c r="IO62">
        <v>1</v>
      </c>
      <c r="IQ62">
        <v>1</v>
      </c>
      <c r="IS62">
        <f t="shared" si="0"/>
        <v>7.4999999999999997E-2</v>
      </c>
      <c r="IT62">
        <f t="shared" si="1"/>
        <v>0.09</v>
      </c>
      <c r="IU62">
        <f t="shared" si="2"/>
        <v>0.08</v>
      </c>
      <c r="IV62">
        <f t="shared" si="3"/>
        <v>7.5000000000000011E-2</v>
      </c>
      <c r="IW62">
        <f t="shared" si="4"/>
        <v>0.08</v>
      </c>
      <c r="IX62">
        <f t="shared" si="5"/>
        <v>6.5000000000000002E-2</v>
      </c>
      <c r="IY62">
        <f t="shared" si="6"/>
        <v>0.1</v>
      </c>
      <c r="IZ62">
        <f t="shared" si="7"/>
        <v>0.11</v>
      </c>
      <c r="JA62">
        <f t="shared" si="8"/>
        <v>0</v>
      </c>
      <c r="JB62">
        <f t="shared" si="9"/>
        <v>0.05</v>
      </c>
      <c r="JC62">
        <f t="shared" si="10"/>
        <v>0.06</v>
      </c>
      <c r="JD62">
        <f t="shared" si="11"/>
        <v>5.5E-2</v>
      </c>
      <c r="JE62">
        <f t="shared" si="12"/>
        <v>0</v>
      </c>
      <c r="JF62">
        <f t="shared" si="13"/>
        <v>0.06</v>
      </c>
      <c r="JG62" s="5">
        <f t="shared" si="14"/>
        <v>0.05</v>
      </c>
      <c r="JH62">
        <f t="shared" si="15"/>
        <v>0</v>
      </c>
      <c r="JI62">
        <f t="shared" si="15"/>
        <v>0</v>
      </c>
      <c r="JJ62">
        <f t="shared" si="16"/>
        <v>0.1</v>
      </c>
      <c r="JK62">
        <f t="shared" si="17"/>
        <v>7.4999999999999997E-2</v>
      </c>
      <c r="JL62" s="6">
        <f t="shared" si="18"/>
        <v>3.6666666666666667E-2</v>
      </c>
      <c r="JM62">
        <f t="shared" si="19"/>
        <v>0.06</v>
      </c>
      <c r="JN62">
        <f t="shared" si="20"/>
        <v>3.7500000000000006E-2</v>
      </c>
      <c r="JO62">
        <f t="shared" si="21"/>
        <v>0.11249999999999999</v>
      </c>
      <c r="JP62">
        <f t="shared" si="22"/>
        <v>0.1</v>
      </c>
      <c r="JQ62">
        <f t="shared" si="23"/>
        <v>0.12</v>
      </c>
      <c r="JR62">
        <f t="shared" si="24"/>
        <v>0.11</v>
      </c>
      <c r="JS62">
        <f t="shared" si="25"/>
        <v>0.1</v>
      </c>
      <c r="JT62">
        <f t="shared" si="25"/>
        <v>0.1</v>
      </c>
      <c r="JU62">
        <f t="shared" si="26"/>
        <v>1</v>
      </c>
      <c r="JV62">
        <f t="shared" si="26"/>
        <v>0</v>
      </c>
      <c r="JW62">
        <f t="shared" si="27"/>
        <v>0.15</v>
      </c>
      <c r="JY62">
        <f t="shared" si="28"/>
        <v>2.5000000000000001E-2</v>
      </c>
      <c r="JZ62">
        <f t="shared" si="29"/>
        <v>0.06</v>
      </c>
      <c r="KA62">
        <f t="shared" si="30"/>
        <v>0.02</v>
      </c>
      <c r="KB62">
        <f t="shared" si="30"/>
        <v>1.4999999999999999E-2</v>
      </c>
      <c r="KC62">
        <f t="shared" si="31"/>
        <v>0.04</v>
      </c>
      <c r="KD62">
        <f t="shared" si="57"/>
        <v>1.4999999999999999E-2</v>
      </c>
      <c r="KE62">
        <f t="shared" si="57"/>
        <v>0.03</v>
      </c>
      <c r="KF62">
        <f t="shared" si="57"/>
        <v>0.03</v>
      </c>
      <c r="KG62">
        <f t="shared" si="56"/>
        <v>0</v>
      </c>
      <c r="KH62">
        <f t="shared" si="56"/>
        <v>1.4999999999999999E-2</v>
      </c>
      <c r="KI62">
        <f t="shared" si="56"/>
        <v>1.4999999999999999E-2</v>
      </c>
      <c r="KJ62">
        <f t="shared" si="56"/>
        <v>1.4999999999999999E-2</v>
      </c>
      <c r="KK62">
        <f t="shared" si="33"/>
        <v>0</v>
      </c>
      <c r="KL62">
        <f t="shared" si="34"/>
        <v>0.02</v>
      </c>
      <c r="KM62" s="5">
        <f t="shared" si="35"/>
        <v>0.05</v>
      </c>
      <c r="KN62">
        <f t="shared" si="36"/>
        <v>0</v>
      </c>
      <c r="KO62">
        <f t="shared" si="36"/>
        <v>0</v>
      </c>
      <c r="KP62">
        <f t="shared" si="37"/>
        <v>0.03</v>
      </c>
      <c r="KQ62">
        <f t="shared" si="38"/>
        <v>1.4999999999999999E-2</v>
      </c>
      <c r="KR62" s="6">
        <f t="shared" si="39"/>
        <v>1.8333333333333333E-2</v>
      </c>
      <c r="KS62">
        <f t="shared" si="40"/>
        <v>0.02</v>
      </c>
      <c r="KT62">
        <f t="shared" si="41"/>
        <v>2.2499999999999999E-2</v>
      </c>
      <c r="KU62">
        <f t="shared" si="42"/>
        <v>0.03</v>
      </c>
      <c r="KV62">
        <f t="shared" si="43"/>
        <v>0.05</v>
      </c>
      <c r="KW62">
        <f t="shared" si="44"/>
        <v>0.01</v>
      </c>
      <c r="KX62">
        <f t="shared" si="45"/>
        <v>0</v>
      </c>
      <c r="KY62">
        <f t="shared" si="46"/>
        <v>0.04</v>
      </c>
      <c r="KZ62">
        <f t="shared" si="47"/>
        <v>0.03</v>
      </c>
      <c r="LA62">
        <f t="shared" si="48"/>
        <v>1</v>
      </c>
      <c r="LB62">
        <f t="shared" si="48"/>
        <v>0</v>
      </c>
      <c r="LC62">
        <f t="shared" si="49"/>
        <v>0.1</v>
      </c>
      <c r="LE62" t="str">
        <f t="shared" si="53"/>
        <v>Mali</v>
      </c>
      <c r="LF62">
        <f t="shared" si="54"/>
        <v>0.67500000000000004</v>
      </c>
      <c r="LG62" s="6">
        <f t="shared" si="50"/>
        <v>0.48666666666666669</v>
      </c>
      <c r="LH62">
        <f t="shared" si="51"/>
        <v>0.89</v>
      </c>
      <c r="LI62" s="6">
        <f t="shared" si="55"/>
        <v>0.71583333333333343</v>
      </c>
      <c r="LJ62">
        <f t="shared" si="52"/>
        <v>1</v>
      </c>
    </row>
    <row r="63" spans="1:322" x14ac:dyDescent="0.35">
      <c r="A63" s="3">
        <v>44881</v>
      </c>
      <c r="B63" t="s">
        <v>786</v>
      </c>
      <c r="D63" s="27" t="s">
        <v>321</v>
      </c>
      <c r="E63" s="27" t="s">
        <v>262</v>
      </c>
      <c r="F63" s="27">
        <v>29</v>
      </c>
      <c r="G63" s="27" t="s">
        <v>258</v>
      </c>
      <c r="H63" s="27" t="s">
        <v>259</v>
      </c>
      <c r="I63" s="27" t="s">
        <v>207</v>
      </c>
      <c r="J63" s="27" t="s">
        <v>685</v>
      </c>
      <c r="K63" s="28">
        <v>44628</v>
      </c>
      <c r="L63" s="28">
        <v>44628</v>
      </c>
      <c r="M63" s="28">
        <v>44624</v>
      </c>
      <c r="N63" s="27" t="s">
        <v>261</v>
      </c>
      <c r="O63" s="27" t="s">
        <v>261</v>
      </c>
      <c r="P63" s="27" t="s">
        <v>261</v>
      </c>
      <c r="Q63" s="27" t="s">
        <v>324</v>
      </c>
      <c r="R63" s="28">
        <v>44626</v>
      </c>
      <c r="S63" s="28">
        <v>44626</v>
      </c>
      <c r="T63" s="27" t="s">
        <v>263</v>
      </c>
      <c r="U63" s="27" t="s">
        <v>263</v>
      </c>
      <c r="V63" s="28">
        <v>44627</v>
      </c>
      <c r="W63" s="27" t="s">
        <v>261</v>
      </c>
      <c r="X63" s="28" t="s">
        <v>262</v>
      </c>
      <c r="Y63" s="27" t="s">
        <v>263</v>
      </c>
      <c r="Z63" s="28">
        <v>44674</v>
      </c>
      <c r="AA63" s="27" t="s">
        <v>264</v>
      </c>
      <c r="AB63" s="27" t="s">
        <v>265</v>
      </c>
      <c r="AC63" s="27" t="s">
        <v>686</v>
      </c>
      <c r="AD63" s="27" t="s">
        <v>267</v>
      </c>
      <c r="AE63" s="27" t="s">
        <v>600</v>
      </c>
      <c r="AF63" s="27" t="s">
        <v>687</v>
      </c>
      <c r="AG63" s="29">
        <v>508000</v>
      </c>
      <c r="AH63" s="27" t="s">
        <v>263</v>
      </c>
      <c r="AI63" s="27">
        <v>44628</v>
      </c>
      <c r="AJ63" s="28">
        <v>44633</v>
      </c>
      <c r="AK63" s="27" t="s">
        <v>268</v>
      </c>
      <c r="AL63" s="27" t="s">
        <v>269</v>
      </c>
      <c r="AM63" s="27" t="s">
        <v>265</v>
      </c>
      <c r="AN63" s="27" t="s">
        <v>270</v>
      </c>
      <c r="AO63" s="27" t="s">
        <v>263</v>
      </c>
      <c r="AP63" s="27" t="s">
        <v>261</v>
      </c>
      <c r="AQ63" s="28" t="s">
        <v>262</v>
      </c>
      <c r="AR63" s="27" t="s">
        <v>261</v>
      </c>
      <c r="AS63" s="28" t="s">
        <v>262</v>
      </c>
      <c r="AT63" s="27" t="s">
        <v>261</v>
      </c>
      <c r="AU63" s="28" t="s">
        <v>262</v>
      </c>
      <c r="AV63" s="27" t="s">
        <v>261</v>
      </c>
      <c r="AW63" s="28" t="s">
        <v>262</v>
      </c>
      <c r="AX63" s="27" t="s">
        <v>263</v>
      </c>
      <c r="AY63" s="28">
        <v>44623</v>
      </c>
      <c r="AZ63" s="27" t="s">
        <v>262</v>
      </c>
      <c r="BA63" s="27" t="s">
        <v>262</v>
      </c>
      <c r="BB63" s="27" t="s">
        <v>261</v>
      </c>
      <c r="BC63" s="28" t="s">
        <v>262</v>
      </c>
      <c r="BD63" s="27" t="s">
        <v>263</v>
      </c>
      <c r="BE63" s="30">
        <v>44627</v>
      </c>
      <c r="BF63" t="s">
        <v>685</v>
      </c>
      <c r="BG63" t="s">
        <v>571</v>
      </c>
      <c r="BH63" t="s">
        <v>208</v>
      </c>
      <c r="BI63" t="s">
        <v>695</v>
      </c>
      <c r="BJ63" t="s">
        <v>210</v>
      </c>
      <c r="BK63" t="s">
        <v>274</v>
      </c>
      <c r="BL63" t="s">
        <v>212</v>
      </c>
      <c r="BM63" t="s">
        <v>688</v>
      </c>
      <c r="BN63" t="s">
        <v>214</v>
      </c>
      <c r="BO63" t="s">
        <v>348</v>
      </c>
      <c r="BP63" t="s">
        <v>219</v>
      </c>
      <c r="BQ63" t="s">
        <v>216</v>
      </c>
      <c r="BR63" t="s">
        <v>685</v>
      </c>
      <c r="BS63" t="s">
        <v>689</v>
      </c>
      <c r="BT63" t="s">
        <v>690</v>
      </c>
      <c r="BU63" t="s">
        <v>787</v>
      </c>
      <c r="BV63" t="s">
        <v>214</v>
      </c>
      <c r="CC63" t="s">
        <v>214</v>
      </c>
      <c r="CG63" t="s">
        <v>219</v>
      </c>
      <c r="CI63" t="s">
        <v>333</v>
      </c>
      <c r="CJ63" t="s">
        <v>788</v>
      </c>
      <c r="CK63" t="s">
        <v>335</v>
      </c>
      <c r="CL63" t="s">
        <v>222</v>
      </c>
      <c r="CN63" t="s">
        <v>306</v>
      </c>
      <c r="CP63" t="s">
        <v>284</v>
      </c>
      <c r="CQ63" t="s">
        <v>225</v>
      </c>
      <c r="CR63" t="s">
        <v>250</v>
      </c>
      <c r="CS63" t="s">
        <v>286</v>
      </c>
      <c r="CT63" t="s">
        <v>214</v>
      </c>
      <c r="CU63" t="s">
        <v>214</v>
      </c>
      <c r="CV63" t="s">
        <v>244</v>
      </c>
      <c r="CW63" t="s">
        <v>250</v>
      </c>
      <c r="CX63" t="s">
        <v>287</v>
      </c>
      <c r="CY63" t="s">
        <v>228</v>
      </c>
      <c r="CZ63" t="s">
        <v>214</v>
      </c>
      <c r="DA63" t="s">
        <v>214</v>
      </c>
      <c r="DB63" t="s">
        <v>229</v>
      </c>
      <c r="DC63" t="s">
        <v>229</v>
      </c>
      <c r="DD63" t="s">
        <v>214</v>
      </c>
      <c r="DE63" t="s">
        <v>337</v>
      </c>
      <c r="DG63" t="s">
        <v>337</v>
      </c>
      <c r="DI63" t="s">
        <v>789</v>
      </c>
      <c r="DK63" t="s">
        <v>242</v>
      </c>
      <c r="DL63" t="s">
        <v>237</v>
      </c>
      <c r="DM63" t="s">
        <v>214</v>
      </c>
      <c r="DN63" t="s">
        <v>219</v>
      </c>
      <c r="DO63" t="s">
        <v>288</v>
      </c>
      <c r="DP63" t="s">
        <v>399</v>
      </c>
      <c r="DR63" t="s">
        <v>235</v>
      </c>
      <c r="DT63" t="s">
        <v>219</v>
      </c>
      <c r="DU63" t="s">
        <v>214</v>
      </c>
      <c r="DX63" t="s">
        <v>237</v>
      </c>
      <c r="DY63" t="s">
        <v>237</v>
      </c>
      <c r="DZ63" t="s">
        <v>485</v>
      </c>
      <c r="EA63" t="s">
        <v>233</v>
      </c>
      <c r="EB63" t="s">
        <v>233</v>
      </c>
      <c r="EC63" t="s">
        <v>237</v>
      </c>
      <c r="ED63" t="s">
        <v>237</v>
      </c>
      <c r="EE63" t="s">
        <v>219</v>
      </c>
      <c r="EF63" t="s">
        <v>219</v>
      </c>
      <c r="EK63" t="s">
        <v>237</v>
      </c>
      <c r="EL63" t="s">
        <v>237</v>
      </c>
      <c r="EM63" t="s">
        <v>240</v>
      </c>
      <c r="EN63" t="s">
        <v>240</v>
      </c>
      <c r="EO63" t="s">
        <v>240</v>
      </c>
      <c r="EP63" t="s">
        <v>240</v>
      </c>
      <c r="EQ63" t="s">
        <v>214</v>
      </c>
      <c r="ER63" t="s">
        <v>214</v>
      </c>
      <c r="ES63" t="s">
        <v>233</v>
      </c>
      <c r="ET63" t="s">
        <v>233</v>
      </c>
      <c r="EU63" t="s">
        <v>233</v>
      </c>
      <c r="EV63" t="s">
        <v>233</v>
      </c>
      <c r="EW63" t="s">
        <v>310</v>
      </c>
      <c r="EX63" t="s">
        <v>310</v>
      </c>
      <c r="EY63" t="s">
        <v>233</v>
      </c>
      <c r="EZ63" t="s">
        <v>291</v>
      </c>
      <c r="FA63" t="s">
        <v>241</v>
      </c>
      <c r="FB63" t="s">
        <v>233</v>
      </c>
      <c r="FC63" t="s">
        <v>233</v>
      </c>
      <c r="FD63" t="s">
        <v>233</v>
      </c>
      <c r="FE63" t="s">
        <v>244</v>
      </c>
      <c r="FF63" t="s">
        <v>227</v>
      </c>
      <c r="FG63" t="s">
        <v>242</v>
      </c>
      <c r="FH63" t="s">
        <v>242</v>
      </c>
      <c r="FI63" t="s">
        <v>214</v>
      </c>
      <c r="FJ63" t="s">
        <v>214</v>
      </c>
      <c r="FK63" t="s">
        <v>214</v>
      </c>
      <c r="FL63" t="s">
        <v>214</v>
      </c>
      <c r="FM63" t="s">
        <v>292</v>
      </c>
      <c r="FN63" t="s">
        <v>245</v>
      </c>
      <c r="FO63" t="s">
        <v>219</v>
      </c>
      <c r="FP63" t="s">
        <v>219</v>
      </c>
      <c r="FQ63" t="s">
        <v>241</v>
      </c>
      <c r="FR63" t="s">
        <v>241</v>
      </c>
      <c r="FS63" t="s">
        <v>241</v>
      </c>
      <c r="FT63" t="s">
        <v>241</v>
      </c>
      <c r="FU63" t="s">
        <v>219</v>
      </c>
      <c r="FV63" t="s">
        <v>241</v>
      </c>
      <c r="FW63" t="s">
        <v>241</v>
      </c>
      <c r="FX63" t="s">
        <v>241</v>
      </c>
      <c r="FY63" t="s">
        <v>241</v>
      </c>
      <c r="FZ63" t="s">
        <v>341</v>
      </c>
      <c r="GA63" t="s">
        <v>248</v>
      </c>
      <c r="GB63" t="s">
        <v>244</v>
      </c>
      <c r="GC63" t="s">
        <v>227</v>
      </c>
      <c r="GD63" t="s">
        <v>249</v>
      </c>
      <c r="GE63" t="s">
        <v>241</v>
      </c>
      <c r="GF63" t="s">
        <v>249</v>
      </c>
      <c r="GG63" t="s">
        <v>244</v>
      </c>
      <c r="GH63" t="s">
        <v>241</v>
      </c>
      <c r="GI63" t="s">
        <v>250</v>
      </c>
      <c r="GJ63" t="s">
        <v>244</v>
      </c>
      <c r="GK63" t="s">
        <v>250</v>
      </c>
      <c r="GL63" t="s">
        <v>244</v>
      </c>
      <c r="GM63" t="s">
        <v>250</v>
      </c>
      <c r="GN63" t="s">
        <v>219</v>
      </c>
      <c r="GO63" t="s">
        <v>214</v>
      </c>
      <c r="GP63" t="s">
        <v>295</v>
      </c>
      <c r="GQ63" t="s">
        <v>251</v>
      </c>
      <c r="GR63" t="s">
        <v>295</v>
      </c>
      <c r="GS63" t="s">
        <v>214</v>
      </c>
      <c r="GT63" t="s">
        <v>241</v>
      </c>
      <c r="GU63" t="s">
        <v>214</v>
      </c>
      <c r="GV63" t="s">
        <v>241</v>
      </c>
      <c r="GW63" t="s">
        <v>404</v>
      </c>
      <c r="GX63" t="s">
        <v>297</v>
      </c>
      <c r="GY63" t="s">
        <v>254</v>
      </c>
      <c r="GZ63" t="s">
        <v>241</v>
      </c>
      <c r="HA63" t="s">
        <v>790</v>
      </c>
      <c r="HB63" t="s">
        <v>241</v>
      </c>
      <c r="HC63" t="s">
        <v>315</v>
      </c>
      <c r="HD63" t="s">
        <v>361</v>
      </c>
      <c r="HE63" t="s">
        <v>317</v>
      </c>
      <c r="HF63" t="s">
        <v>241</v>
      </c>
      <c r="HG63" t="s">
        <v>362</v>
      </c>
      <c r="HH63" t="s">
        <v>241</v>
      </c>
      <c r="HI63" t="s">
        <v>241</v>
      </c>
      <c r="HJ63" t="s">
        <v>219</v>
      </c>
      <c r="HK63" t="s">
        <v>241</v>
      </c>
      <c r="HL63" s="12"/>
      <c r="HM63">
        <v>0.75</v>
      </c>
      <c r="HN63">
        <v>0.5</v>
      </c>
      <c r="HO63">
        <v>1</v>
      </c>
      <c r="HP63">
        <v>0.75</v>
      </c>
      <c r="HQ63">
        <v>0</v>
      </c>
      <c r="HR63">
        <v>0.75</v>
      </c>
      <c r="HS63">
        <v>1</v>
      </c>
      <c r="HT63">
        <v>1</v>
      </c>
      <c r="HU63">
        <v>1</v>
      </c>
      <c r="HV63">
        <v>0.5</v>
      </c>
      <c r="HW63">
        <v>0.25</v>
      </c>
      <c r="HX63">
        <v>0.5</v>
      </c>
      <c r="HZ63">
        <v>0.5</v>
      </c>
      <c r="IA63" s="4">
        <v>1</v>
      </c>
      <c r="IB63">
        <v>0.25</v>
      </c>
      <c r="IC63">
        <v>0.25</v>
      </c>
      <c r="ID63">
        <v>0.25</v>
      </c>
      <c r="IE63">
        <v>0.25</v>
      </c>
      <c r="IG63">
        <v>0.25</v>
      </c>
      <c r="IH63">
        <v>0.75</v>
      </c>
      <c r="II63">
        <v>1</v>
      </c>
      <c r="IJ63">
        <v>1</v>
      </c>
      <c r="IK63">
        <v>0.75</v>
      </c>
      <c r="IL63">
        <v>0.75</v>
      </c>
      <c r="IM63">
        <v>0.75</v>
      </c>
      <c r="IN63">
        <v>1</v>
      </c>
      <c r="IO63">
        <v>1</v>
      </c>
      <c r="IQ63">
        <v>0</v>
      </c>
      <c r="IS63">
        <f t="shared" si="0"/>
        <v>0.11249999999999999</v>
      </c>
      <c r="IT63">
        <f t="shared" si="1"/>
        <v>0.06</v>
      </c>
      <c r="IU63">
        <f t="shared" si="2"/>
        <v>0.08</v>
      </c>
      <c r="IV63">
        <f t="shared" si="3"/>
        <v>7.5000000000000011E-2</v>
      </c>
      <c r="IW63">
        <f t="shared" si="4"/>
        <v>0</v>
      </c>
      <c r="IX63">
        <f t="shared" si="5"/>
        <v>9.7500000000000003E-2</v>
      </c>
      <c r="IY63">
        <f t="shared" si="6"/>
        <v>0.1</v>
      </c>
      <c r="IZ63">
        <f t="shared" si="7"/>
        <v>0.11</v>
      </c>
      <c r="JA63">
        <f t="shared" si="8"/>
        <v>0.13</v>
      </c>
      <c r="JB63">
        <f t="shared" si="9"/>
        <v>0.05</v>
      </c>
      <c r="JC63">
        <f t="shared" si="10"/>
        <v>0.03</v>
      </c>
      <c r="JD63">
        <f t="shared" si="11"/>
        <v>5.5E-2</v>
      </c>
      <c r="JE63">
        <f t="shared" si="12"/>
        <v>0</v>
      </c>
      <c r="JF63">
        <f t="shared" si="13"/>
        <v>0.06</v>
      </c>
      <c r="JG63" s="5">
        <f t="shared" si="14"/>
        <v>0.05</v>
      </c>
      <c r="JH63">
        <f t="shared" si="15"/>
        <v>0</v>
      </c>
      <c r="JI63">
        <f t="shared" si="15"/>
        <v>0</v>
      </c>
      <c r="JJ63">
        <f t="shared" si="16"/>
        <v>0.05</v>
      </c>
      <c r="JK63">
        <f t="shared" si="17"/>
        <v>3.7499999999999999E-2</v>
      </c>
      <c r="JL63" s="6">
        <f t="shared" si="18"/>
        <v>0.03</v>
      </c>
      <c r="JM63">
        <f t="shared" si="19"/>
        <v>0.03</v>
      </c>
      <c r="JN63">
        <f t="shared" si="20"/>
        <v>3.7500000000000006E-2</v>
      </c>
      <c r="JO63">
        <f t="shared" si="21"/>
        <v>0.15</v>
      </c>
      <c r="JP63">
        <f t="shared" si="22"/>
        <v>0.1</v>
      </c>
      <c r="JQ63">
        <f t="shared" si="23"/>
        <v>0.09</v>
      </c>
      <c r="JR63">
        <f t="shared" si="24"/>
        <v>8.2500000000000004E-2</v>
      </c>
      <c r="JS63">
        <f t="shared" si="25"/>
        <v>7.5000000000000011E-2</v>
      </c>
      <c r="JT63">
        <f t="shared" si="25"/>
        <v>0.1</v>
      </c>
      <c r="JU63">
        <f t="shared" si="26"/>
        <v>1</v>
      </c>
      <c r="JV63">
        <f t="shared" si="26"/>
        <v>0</v>
      </c>
      <c r="JW63">
        <f t="shared" si="27"/>
        <v>0.15</v>
      </c>
      <c r="JY63">
        <f t="shared" si="28"/>
        <v>3.7500000000000006E-2</v>
      </c>
      <c r="JZ63">
        <f t="shared" si="29"/>
        <v>0.04</v>
      </c>
      <c r="KA63">
        <f t="shared" si="30"/>
        <v>0.02</v>
      </c>
      <c r="KB63">
        <f t="shared" si="30"/>
        <v>1.4999999999999999E-2</v>
      </c>
      <c r="KC63">
        <f t="shared" si="31"/>
        <v>0</v>
      </c>
      <c r="KD63">
        <f t="shared" si="57"/>
        <v>2.2499999999999999E-2</v>
      </c>
      <c r="KE63">
        <f t="shared" si="57"/>
        <v>0.03</v>
      </c>
      <c r="KF63">
        <f t="shared" si="57"/>
        <v>0.03</v>
      </c>
      <c r="KG63">
        <f t="shared" si="56"/>
        <v>0.03</v>
      </c>
      <c r="KH63">
        <f t="shared" si="56"/>
        <v>1.4999999999999999E-2</v>
      </c>
      <c r="KI63">
        <f t="shared" si="56"/>
        <v>7.4999999999999997E-3</v>
      </c>
      <c r="KJ63">
        <f t="shared" si="56"/>
        <v>1.4999999999999999E-2</v>
      </c>
      <c r="KK63">
        <f t="shared" si="33"/>
        <v>0</v>
      </c>
      <c r="KL63">
        <f t="shared" si="34"/>
        <v>0.02</v>
      </c>
      <c r="KM63" s="5">
        <f t="shared" si="35"/>
        <v>0.05</v>
      </c>
      <c r="KN63">
        <f t="shared" si="36"/>
        <v>0</v>
      </c>
      <c r="KO63">
        <f t="shared" si="36"/>
        <v>0</v>
      </c>
      <c r="KP63">
        <f t="shared" si="37"/>
        <v>1.4999999999999999E-2</v>
      </c>
      <c r="KQ63">
        <f t="shared" si="38"/>
        <v>7.4999999999999997E-3</v>
      </c>
      <c r="KR63" s="6">
        <f t="shared" si="39"/>
        <v>1.4999999999999999E-2</v>
      </c>
      <c r="KS63">
        <f t="shared" si="40"/>
        <v>0.01</v>
      </c>
      <c r="KT63">
        <f t="shared" si="41"/>
        <v>2.2499999999999999E-2</v>
      </c>
      <c r="KU63">
        <f t="shared" si="42"/>
        <v>0.04</v>
      </c>
      <c r="KV63">
        <f t="shared" si="43"/>
        <v>0.05</v>
      </c>
      <c r="KW63">
        <f t="shared" si="44"/>
        <v>7.4999999999999997E-3</v>
      </c>
      <c r="KX63">
        <f t="shared" si="45"/>
        <v>0</v>
      </c>
      <c r="KY63">
        <f t="shared" si="46"/>
        <v>0.03</v>
      </c>
      <c r="KZ63">
        <f t="shared" si="47"/>
        <v>0.03</v>
      </c>
      <c r="LA63">
        <f t="shared" si="48"/>
        <v>1</v>
      </c>
      <c r="LB63">
        <f t="shared" si="48"/>
        <v>0</v>
      </c>
      <c r="LC63">
        <f t="shared" si="49"/>
        <v>0.1</v>
      </c>
      <c r="LE63" t="str">
        <f t="shared" si="53"/>
        <v>Mali</v>
      </c>
      <c r="LF63">
        <f t="shared" si="54"/>
        <v>0.76500000000000001</v>
      </c>
      <c r="LG63" s="6">
        <f t="shared" si="50"/>
        <v>0.36249999999999993</v>
      </c>
      <c r="LH63">
        <f t="shared" si="51"/>
        <v>0.81499999999999995</v>
      </c>
      <c r="LI63" s="6">
        <f t="shared" si="55"/>
        <v>0.66</v>
      </c>
      <c r="LJ63">
        <f t="shared" si="52"/>
        <v>0</v>
      </c>
    </row>
    <row r="64" spans="1:322" x14ac:dyDescent="0.35">
      <c r="A64" s="3">
        <v>44872</v>
      </c>
      <c r="B64" t="s">
        <v>791</v>
      </c>
      <c r="D64" s="24" t="s">
        <v>321</v>
      </c>
      <c r="E64" s="24" t="s">
        <v>262</v>
      </c>
      <c r="F64" s="24">
        <v>39</v>
      </c>
      <c r="G64" s="24" t="s">
        <v>258</v>
      </c>
      <c r="H64" s="24" t="s">
        <v>259</v>
      </c>
      <c r="I64" s="24" t="s">
        <v>207</v>
      </c>
      <c r="J64" s="24" t="s">
        <v>685</v>
      </c>
      <c r="K64" s="25">
        <v>44628</v>
      </c>
      <c r="L64" s="25">
        <v>44628</v>
      </c>
      <c r="M64" s="25">
        <v>44624</v>
      </c>
      <c r="N64" s="24" t="s">
        <v>261</v>
      </c>
      <c r="O64" s="24" t="s">
        <v>261</v>
      </c>
      <c r="P64" s="24" t="s">
        <v>261</v>
      </c>
      <c r="Q64" s="24" t="s">
        <v>324</v>
      </c>
      <c r="R64" s="25">
        <v>44626</v>
      </c>
      <c r="S64" s="25">
        <v>44626</v>
      </c>
      <c r="T64" s="24" t="s">
        <v>263</v>
      </c>
      <c r="U64" s="24" t="s">
        <v>263</v>
      </c>
      <c r="V64" s="25">
        <v>44627</v>
      </c>
      <c r="W64" s="24" t="s">
        <v>261</v>
      </c>
      <c r="X64" s="25" t="s">
        <v>262</v>
      </c>
      <c r="Y64" s="24" t="s">
        <v>263</v>
      </c>
      <c r="Z64" s="25">
        <v>44674</v>
      </c>
      <c r="AA64" s="24" t="s">
        <v>264</v>
      </c>
      <c r="AB64" s="24" t="s">
        <v>265</v>
      </c>
      <c r="AC64" s="24" t="s">
        <v>694</v>
      </c>
      <c r="AD64" s="24" t="s">
        <v>267</v>
      </c>
      <c r="AE64" s="24" t="s">
        <v>326</v>
      </c>
      <c r="AF64" s="24" t="s">
        <v>687</v>
      </c>
      <c r="AG64" s="31">
        <v>467000</v>
      </c>
      <c r="AH64" s="24" t="s">
        <v>263</v>
      </c>
      <c r="AI64" s="24">
        <v>44628</v>
      </c>
      <c r="AJ64" s="25">
        <v>44633</v>
      </c>
      <c r="AK64" s="24" t="s">
        <v>268</v>
      </c>
      <c r="AL64" s="24" t="s">
        <v>269</v>
      </c>
      <c r="AM64" s="24" t="s">
        <v>265</v>
      </c>
      <c r="AN64" s="24" t="s">
        <v>270</v>
      </c>
      <c r="AO64" s="24" t="s">
        <v>263</v>
      </c>
      <c r="AP64" s="24" t="s">
        <v>261</v>
      </c>
      <c r="AQ64" s="25" t="s">
        <v>262</v>
      </c>
      <c r="AR64" s="24" t="s">
        <v>261</v>
      </c>
      <c r="AS64" s="25" t="s">
        <v>262</v>
      </c>
      <c r="AT64" s="24" t="s">
        <v>261</v>
      </c>
      <c r="AU64" s="25" t="s">
        <v>262</v>
      </c>
      <c r="AV64" s="24" t="s">
        <v>261</v>
      </c>
      <c r="AW64" s="25" t="s">
        <v>262</v>
      </c>
      <c r="AX64" s="24" t="s">
        <v>263</v>
      </c>
      <c r="AY64" s="25">
        <v>44627</v>
      </c>
      <c r="AZ64" s="27" t="s">
        <v>262</v>
      </c>
      <c r="BA64" s="27" t="s">
        <v>262</v>
      </c>
      <c r="BB64" s="24" t="s">
        <v>261</v>
      </c>
      <c r="BC64" s="25" t="s">
        <v>262</v>
      </c>
      <c r="BD64" s="24" t="s">
        <v>261</v>
      </c>
      <c r="BE64" s="26" t="s">
        <v>262</v>
      </c>
      <c r="BF64" t="s">
        <v>685</v>
      </c>
      <c r="BG64" t="s">
        <v>571</v>
      </c>
      <c r="BH64" t="s">
        <v>208</v>
      </c>
      <c r="BI64" t="s">
        <v>792</v>
      </c>
      <c r="BJ64" t="s">
        <v>210</v>
      </c>
      <c r="BK64" t="s">
        <v>274</v>
      </c>
      <c r="BL64" t="s">
        <v>212</v>
      </c>
      <c r="BM64" t="s">
        <v>688</v>
      </c>
      <c r="BN64" t="s">
        <v>214</v>
      </c>
      <c r="BO64" t="s">
        <v>331</v>
      </c>
      <c r="BP64" t="s">
        <v>219</v>
      </c>
      <c r="BQ64" t="s">
        <v>216</v>
      </c>
      <c r="BR64" t="s">
        <v>685</v>
      </c>
      <c r="BS64" t="s">
        <v>737</v>
      </c>
      <c r="BT64" t="s">
        <v>793</v>
      </c>
      <c r="BU64" t="s">
        <v>794</v>
      </c>
      <c r="BV64" t="s">
        <v>214</v>
      </c>
      <c r="CC64" t="s">
        <v>214</v>
      </c>
      <c r="CG64" t="s">
        <v>214</v>
      </c>
      <c r="CH64" t="s">
        <v>795</v>
      </c>
      <c r="CI64" t="s">
        <v>333</v>
      </c>
      <c r="CJ64" t="s">
        <v>796</v>
      </c>
      <c r="CK64" t="s">
        <v>335</v>
      </c>
      <c r="CL64" t="s">
        <v>222</v>
      </c>
      <c r="CN64" t="s">
        <v>306</v>
      </c>
      <c r="CP64" t="s">
        <v>413</v>
      </c>
      <c r="CQ64" t="s">
        <v>285</v>
      </c>
      <c r="CR64" t="s">
        <v>250</v>
      </c>
      <c r="CS64" t="s">
        <v>244</v>
      </c>
      <c r="CT64" t="s">
        <v>214</v>
      </c>
      <c r="CU64" t="s">
        <v>214</v>
      </c>
      <c r="CV64" t="s">
        <v>244</v>
      </c>
      <c r="CW64" t="s">
        <v>244</v>
      </c>
      <c r="CX64" t="s">
        <v>287</v>
      </c>
      <c r="CY64" t="s">
        <v>353</v>
      </c>
      <c r="CZ64" t="s">
        <v>214</v>
      </c>
      <c r="DA64" t="s">
        <v>214</v>
      </c>
      <c r="DB64" t="s">
        <v>230</v>
      </c>
      <c r="DC64" t="s">
        <v>230</v>
      </c>
      <c r="DD64" t="s">
        <v>214</v>
      </c>
      <c r="DE64" t="s">
        <v>546</v>
      </c>
      <c r="DG64" t="s">
        <v>337</v>
      </c>
      <c r="DI64" t="s">
        <v>338</v>
      </c>
      <c r="DK64" t="s">
        <v>237</v>
      </c>
      <c r="DL64" t="s">
        <v>237</v>
      </c>
      <c r="DM64" t="s">
        <v>214</v>
      </c>
      <c r="DN64" t="s">
        <v>219</v>
      </c>
      <c r="DO64" t="s">
        <v>288</v>
      </c>
      <c r="DP64" t="s">
        <v>415</v>
      </c>
      <c r="DR64" t="s">
        <v>741</v>
      </c>
      <c r="DT64" t="s">
        <v>214</v>
      </c>
      <c r="DU64" t="s">
        <v>214</v>
      </c>
      <c r="DV64" t="s">
        <v>746</v>
      </c>
      <c r="DX64" t="s">
        <v>242</v>
      </c>
      <c r="DY64" t="s">
        <v>242</v>
      </c>
      <c r="DZ64" t="s">
        <v>485</v>
      </c>
      <c r="EA64" t="s">
        <v>233</v>
      </c>
      <c r="EB64" t="s">
        <v>233</v>
      </c>
      <c r="EC64" t="s">
        <v>237</v>
      </c>
      <c r="ED64" t="s">
        <v>237</v>
      </c>
      <c r="EE64" t="s">
        <v>214</v>
      </c>
      <c r="EF64" t="s">
        <v>214</v>
      </c>
      <c r="EG64" t="s">
        <v>214</v>
      </c>
      <c r="EI64" t="s">
        <v>214</v>
      </c>
      <c r="EK64" t="s">
        <v>237</v>
      </c>
      <c r="EL64" t="s">
        <v>237</v>
      </c>
      <c r="EM64" t="s">
        <v>486</v>
      </c>
      <c r="EN64" t="s">
        <v>486</v>
      </c>
      <c r="EO64" t="s">
        <v>240</v>
      </c>
      <c r="EP64" t="s">
        <v>240</v>
      </c>
      <c r="EQ64" t="s">
        <v>214</v>
      </c>
      <c r="ER64" t="s">
        <v>214</v>
      </c>
      <c r="ES64" t="s">
        <v>233</v>
      </c>
      <c r="ET64" t="s">
        <v>233</v>
      </c>
      <c r="EU64" t="s">
        <v>237</v>
      </c>
      <c r="EV64" t="s">
        <v>237</v>
      </c>
      <c r="EW64" t="s">
        <v>310</v>
      </c>
      <c r="EX64" t="s">
        <v>310</v>
      </c>
      <c r="EY64" t="s">
        <v>237</v>
      </c>
      <c r="EZ64" t="s">
        <v>241</v>
      </c>
      <c r="FA64" t="s">
        <v>241</v>
      </c>
      <c r="FB64" t="s">
        <v>237</v>
      </c>
      <c r="FC64" t="s">
        <v>237</v>
      </c>
      <c r="FD64" t="s">
        <v>237</v>
      </c>
      <c r="FE64" t="s">
        <v>244</v>
      </c>
      <c r="FF64" t="s">
        <v>227</v>
      </c>
      <c r="FG64" t="s">
        <v>242</v>
      </c>
      <c r="FH64" t="s">
        <v>242</v>
      </c>
      <c r="FI64" t="s">
        <v>214</v>
      </c>
      <c r="FJ64" t="s">
        <v>214</v>
      </c>
      <c r="FK64" t="s">
        <v>214</v>
      </c>
      <c r="FL64" t="s">
        <v>214</v>
      </c>
      <c r="FM64" t="s">
        <v>245</v>
      </c>
      <c r="FN64" t="s">
        <v>245</v>
      </c>
      <c r="FO64" t="s">
        <v>219</v>
      </c>
      <c r="FP64" t="s">
        <v>219</v>
      </c>
      <c r="FQ64" t="s">
        <v>241</v>
      </c>
      <c r="FR64" t="s">
        <v>241</v>
      </c>
      <c r="FS64" t="s">
        <v>241</v>
      </c>
      <c r="FT64" t="s">
        <v>241</v>
      </c>
      <c r="FU64" t="s">
        <v>219</v>
      </c>
      <c r="FV64" t="s">
        <v>241</v>
      </c>
      <c r="FW64" t="s">
        <v>241</v>
      </c>
      <c r="FX64" t="s">
        <v>241</v>
      </c>
      <c r="FY64" t="s">
        <v>241</v>
      </c>
      <c r="FZ64" t="s">
        <v>248</v>
      </c>
      <c r="GA64" t="s">
        <v>248</v>
      </c>
      <c r="GB64" t="s">
        <v>227</v>
      </c>
      <c r="GC64" t="s">
        <v>227</v>
      </c>
      <c r="GD64" t="s">
        <v>249</v>
      </c>
      <c r="GE64" t="s">
        <v>241</v>
      </c>
      <c r="GF64" t="s">
        <v>565</v>
      </c>
      <c r="GG64" t="s">
        <v>244</v>
      </c>
      <c r="GH64" t="s">
        <v>241</v>
      </c>
      <c r="GI64" t="s">
        <v>250</v>
      </c>
      <c r="GJ64" t="s">
        <v>244</v>
      </c>
      <c r="GK64" t="s">
        <v>250</v>
      </c>
      <c r="GL64" t="s">
        <v>227</v>
      </c>
      <c r="GM64" t="s">
        <v>227</v>
      </c>
      <c r="GN64" t="s">
        <v>219</v>
      </c>
      <c r="GO64" t="s">
        <v>219</v>
      </c>
      <c r="GP64" t="s">
        <v>295</v>
      </c>
      <c r="GQ64" t="s">
        <v>295</v>
      </c>
      <c r="GR64" t="s">
        <v>295</v>
      </c>
      <c r="GS64" t="s">
        <v>214</v>
      </c>
      <c r="GT64" t="s">
        <v>241</v>
      </c>
      <c r="GU64" t="s">
        <v>214</v>
      </c>
      <c r="GV64" t="s">
        <v>241</v>
      </c>
      <c r="GW64" t="s">
        <v>297</v>
      </c>
      <c r="GX64" t="s">
        <v>297</v>
      </c>
      <c r="GY64" t="s">
        <v>254</v>
      </c>
      <c r="GZ64" t="s">
        <v>241</v>
      </c>
      <c r="HA64" t="s">
        <v>298</v>
      </c>
      <c r="HB64" t="s">
        <v>241</v>
      </c>
      <c r="HC64" t="s">
        <v>315</v>
      </c>
      <c r="HD64" t="s">
        <v>361</v>
      </c>
      <c r="HE64" t="s">
        <v>317</v>
      </c>
      <c r="HF64" t="s">
        <v>712</v>
      </c>
      <c r="HG64" t="s">
        <v>362</v>
      </c>
      <c r="HH64" t="s">
        <v>712</v>
      </c>
      <c r="HI64" t="s">
        <v>241</v>
      </c>
      <c r="HJ64" t="s">
        <v>219</v>
      </c>
      <c r="HK64" t="s">
        <v>241</v>
      </c>
      <c r="HL64" s="12"/>
      <c r="HM64">
        <v>0.75</v>
      </c>
      <c r="HN64">
        <v>0.5</v>
      </c>
      <c r="HO64">
        <v>1</v>
      </c>
      <c r="HP64">
        <v>0.75</v>
      </c>
      <c r="HQ64">
        <v>1</v>
      </c>
      <c r="HR64">
        <v>0.5</v>
      </c>
      <c r="HS64">
        <v>1</v>
      </c>
      <c r="HT64">
        <v>1</v>
      </c>
      <c r="HU64">
        <v>0</v>
      </c>
      <c r="HV64">
        <v>0.75</v>
      </c>
      <c r="HW64">
        <v>0.25</v>
      </c>
      <c r="HX64">
        <v>0.5</v>
      </c>
      <c r="HY64">
        <v>1</v>
      </c>
      <c r="HZ64">
        <v>0.5</v>
      </c>
      <c r="IA64" s="4">
        <v>1</v>
      </c>
      <c r="IB64">
        <v>0.25</v>
      </c>
      <c r="IC64">
        <v>0.5</v>
      </c>
      <c r="ID64">
        <v>0.5</v>
      </c>
      <c r="IE64">
        <v>0.5</v>
      </c>
      <c r="IG64">
        <v>0.25</v>
      </c>
      <c r="IH64">
        <v>0.75</v>
      </c>
      <c r="II64">
        <v>0.75</v>
      </c>
      <c r="IJ64">
        <v>0.75</v>
      </c>
      <c r="IK64">
        <v>1</v>
      </c>
      <c r="IL64">
        <v>0.75</v>
      </c>
      <c r="IM64">
        <v>0.75</v>
      </c>
      <c r="IN64">
        <v>1</v>
      </c>
      <c r="IO64">
        <v>1</v>
      </c>
      <c r="IQ64">
        <v>0</v>
      </c>
      <c r="IS64">
        <f t="shared" si="0"/>
        <v>0.11249999999999999</v>
      </c>
      <c r="IT64">
        <f t="shared" si="1"/>
        <v>0.06</v>
      </c>
      <c r="IU64">
        <f t="shared" si="2"/>
        <v>0.08</v>
      </c>
      <c r="IV64">
        <f t="shared" si="3"/>
        <v>7.5000000000000011E-2</v>
      </c>
      <c r="IW64">
        <f t="shared" si="4"/>
        <v>0.08</v>
      </c>
      <c r="IX64">
        <f t="shared" si="5"/>
        <v>6.5000000000000002E-2</v>
      </c>
      <c r="IY64">
        <f t="shared" si="6"/>
        <v>0.1</v>
      </c>
      <c r="IZ64">
        <f t="shared" si="7"/>
        <v>0.11</v>
      </c>
      <c r="JA64">
        <f t="shared" si="8"/>
        <v>0</v>
      </c>
      <c r="JB64">
        <f t="shared" si="9"/>
        <v>7.5000000000000011E-2</v>
      </c>
      <c r="JC64">
        <f t="shared" si="10"/>
        <v>0.03</v>
      </c>
      <c r="JD64">
        <f t="shared" si="11"/>
        <v>5.5E-2</v>
      </c>
      <c r="JE64">
        <f t="shared" si="12"/>
        <v>7.0000000000000007E-2</v>
      </c>
      <c r="JF64">
        <f t="shared" si="13"/>
        <v>0.06</v>
      </c>
      <c r="JG64" s="5">
        <f t="shared" si="14"/>
        <v>0.05</v>
      </c>
      <c r="JH64">
        <f t="shared" si="15"/>
        <v>0</v>
      </c>
      <c r="JI64">
        <f t="shared" si="15"/>
        <v>0</v>
      </c>
      <c r="JJ64">
        <f t="shared" si="16"/>
        <v>0.1</v>
      </c>
      <c r="JK64">
        <f t="shared" si="17"/>
        <v>7.4999999999999997E-2</v>
      </c>
      <c r="JL64" s="6">
        <f t="shared" si="18"/>
        <v>0.04</v>
      </c>
      <c r="JM64">
        <f t="shared" si="19"/>
        <v>0.03</v>
      </c>
      <c r="JN64">
        <f t="shared" si="20"/>
        <v>3.7500000000000006E-2</v>
      </c>
      <c r="JO64">
        <f t="shared" si="21"/>
        <v>0.11249999999999999</v>
      </c>
      <c r="JP64">
        <f t="shared" si="22"/>
        <v>7.5000000000000011E-2</v>
      </c>
      <c r="JQ64">
        <f t="shared" si="23"/>
        <v>0.12</v>
      </c>
      <c r="JR64">
        <f t="shared" si="24"/>
        <v>8.2500000000000004E-2</v>
      </c>
      <c r="JS64">
        <f t="shared" si="25"/>
        <v>7.5000000000000011E-2</v>
      </c>
      <c r="JT64">
        <f t="shared" si="25"/>
        <v>0.1</v>
      </c>
      <c r="JU64">
        <f t="shared" si="26"/>
        <v>1</v>
      </c>
      <c r="JV64">
        <f t="shared" si="26"/>
        <v>0</v>
      </c>
      <c r="JW64">
        <f t="shared" si="27"/>
        <v>0.15</v>
      </c>
      <c r="JY64">
        <f t="shared" si="28"/>
        <v>3.7500000000000006E-2</v>
      </c>
      <c r="JZ64">
        <f t="shared" si="29"/>
        <v>0.04</v>
      </c>
      <c r="KA64">
        <f t="shared" si="30"/>
        <v>0.02</v>
      </c>
      <c r="KB64">
        <f t="shared" si="30"/>
        <v>1.4999999999999999E-2</v>
      </c>
      <c r="KC64">
        <f t="shared" si="31"/>
        <v>0.04</v>
      </c>
      <c r="KD64">
        <f t="shared" si="57"/>
        <v>1.4999999999999999E-2</v>
      </c>
      <c r="KE64">
        <f t="shared" si="57"/>
        <v>0.03</v>
      </c>
      <c r="KF64">
        <f t="shared" si="57"/>
        <v>0.03</v>
      </c>
      <c r="KG64">
        <f t="shared" si="56"/>
        <v>0</v>
      </c>
      <c r="KH64">
        <f t="shared" si="56"/>
        <v>2.2499999999999999E-2</v>
      </c>
      <c r="KI64">
        <f t="shared" si="56"/>
        <v>7.4999999999999997E-3</v>
      </c>
      <c r="KJ64">
        <f t="shared" si="56"/>
        <v>1.4999999999999999E-2</v>
      </c>
      <c r="KK64">
        <f t="shared" si="33"/>
        <v>0.02</v>
      </c>
      <c r="KL64">
        <f t="shared" si="34"/>
        <v>0.02</v>
      </c>
      <c r="KM64" s="5">
        <f t="shared" si="35"/>
        <v>0.05</v>
      </c>
      <c r="KN64">
        <f t="shared" si="36"/>
        <v>0</v>
      </c>
      <c r="KO64">
        <f t="shared" si="36"/>
        <v>0</v>
      </c>
      <c r="KP64">
        <f t="shared" si="37"/>
        <v>0.03</v>
      </c>
      <c r="KQ64">
        <f t="shared" si="38"/>
        <v>1.4999999999999999E-2</v>
      </c>
      <c r="KR64" s="6">
        <f t="shared" si="39"/>
        <v>0.02</v>
      </c>
      <c r="KS64">
        <f t="shared" si="40"/>
        <v>0.01</v>
      </c>
      <c r="KT64">
        <f t="shared" si="41"/>
        <v>2.2499999999999999E-2</v>
      </c>
      <c r="KU64">
        <f t="shared" si="42"/>
        <v>0.03</v>
      </c>
      <c r="KV64">
        <f t="shared" si="43"/>
        <v>3.7500000000000006E-2</v>
      </c>
      <c r="KW64">
        <f t="shared" si="44"/>
        <v>0.01</v>
      </c>
      <c r="KX64">
        <f t="shared" si="45"/>
        <v>0</v>
      </c>
      <c r="KY64">
        <f t="shared" si="46"/>
        <v>0.03</v>
      </c>
      <c r="KZ64">
        <f t="shared" si="47"/>
        <v>0.03</v>
      </c>
      <c r="LA64">
        <f t="shared" si="48"/>
        <v>1</v>
      </c>
      <c r="LB64">
        <f t="shared" si="48"/>
        <v>0</v>
      </c>
      <c r="LC64">
        <f t="shared" si="49"/>
        <v>0.1</v>
      </c>
      <c r="LE64" t="str">
        <f t="shared" si="53"/>
        <v>Mali</v>
      </c>
      <c r="LF64">
        <f t="shared" si="54"/>
        <v>0.6825</v>
      </c>
      <c r="LG64" s="6">
        <f t="shared" si="50"/>
        <v>0.55500000000000005</v>
      </c>
      <c r="LH64">
        <f t="shared" si="51"/>
        <v>0.78249999999999997</v>
      </c>
      <c r="LI64" s="6">
        <f t="shared" si="55"/>
        <v>0.69750000000000012</v>
      </c>
      <c r="LJ64">
        <f t="shared" si="52"/>
        <v>0</v>
      </c>
    </row>
    <row r="65" spans="1:322" x14ac:dyDescent="0.35">
      <c r="A65" s="3">
        <v>44894</v>
      </c>
      <c r="B65" t="s">
        <v>797</v>
      </c>
      <c r="D65" s="27" t="s">
        <v>321</v>
      </c>
      <c r="E65" s="27" t="s">
        <v>262</v>
      </c>
      <c r="F65" s="27">
        <v>28</v>
      </c>
      <c r="G65" s="27" t="s">
        <v>258</v>
      </c>
      <c r="H65" s="27" t="s">
        <v>259</v>
      </c>
      <c r="I65" s="27" t="s">
        <v>207</v>
      </c>
      <c r="J65" s="27" t="s">
        <v>685</v>
      </c>
      <c r="K65" s="28">
        <v>44628</v>
      </c>
      <c r="L65" s="28">
        <v>44628</v>
      </c>
      <c r="M65" s="28">
        <v>44624</v>
      </c>
      <c r="N65" s="27" t="s">
        <v>261</v>
      </c>
      <c r="O65" s="27" t="s">
        <v>261</v>
      </c>
      <c r="P65" s="27" t="s">
        <v>261</v>
      </c>
      <c r="Q65" s="27" t="s">
        <v>324</v>
      </c>
      <c r="R65" s="28">
        <v>44630</v>
      </c>
      <c r="S65" s="28">
        <v>44630</v>
      </c>
      <c r="T65" s="27" t="s">
        <v>263</v>
      </c>
      <c r="U65" s="27" t="s">
        <v>263</v>
      </c>
      <c r="V65" s="28">
        <v>44627</v>
      </c>
      <c r="W65" s="27" t="s">
        <v>261</v>
      </c>
      <c r="X65" s="28" t="s">
        <v>262</v>
      </c>
      <c r="Y65" s="27" t="s">
        <v>263</v>
      </c>
      <c r="Z65" s="28">
        <v>44694</v>
      </c>
      <c r="AA65" s="27" t="s">
        <v>264</v>
      </c>
      <c r="AB65" s="27" t="s">
        <v>265</v>
      </c>
      <c r="AC65" s="27" t="s">
        <v>798</v>
      </c>
      <c r="AD65" s="27" t="s">
        <v>267</v>
      </c>
      <c r="AE65" s="27" t="s">
        <v>600</v>
      </c>
      <c r="AF65" s="27" t="s">
        <v>687</v>
      </c>
      <c r="AG65" s="29">
        <v>508000</v>
      </c>
      <c r="AH65" s="27" t="s">
        <v>263</v>
      </c>
      <c r="AI65" s="27">
        <v>44635</v>
      </c>
      <c r="AJ65" s="28">
        <v>44640</v>
      </c>
      <c r="AK65" s="27" t="s">
        <v>268</v>
      </c>
      <c r="AL65" s="27" t="s">
        <v>269</v>
      </c>
      <c r="AM65" s="27" t="s">
        <v>265</v>
      </c>
      <c r="AN65" s="27" t="s">
        <v>270</v>
      </c>
      <c r="AO65" s="27" t="s">
        <v>263</v>
      </c>
      <c r="AP65" s="27" t="s">
        <v>261</v>
      </c>
      <c r="AQ65" s="28" t="s">
        <v>262</v>
      </c>
      <c r="AR65" s="27" t="s">
        <v>261</v>
      </c>
      <c r="AS65" s="28" t="s">
        <v>262</v>
      </c>
      <c r="AT65" s="27" t="s">
        <v>261</v>
      </c>
      <c r="AU65" s="28" t="s">
        <v>262</v>
      </c>
      <c r="AV65" s="27" t="s">
        <v>261</v>
      </c>
      <c r="AW65" s="28" t="s">
        <v>262</v>
      </c>
      <c r="AX65" s="27" t="s">
        <v>263</v>
      </c>
      <c r="AY65" s="28">
        <v>44627</v>
      </c>
      <c r="AZ65" s="27" t="s">
        <v>262</v>
      </c>
      <c r="BA65" s="27" t="s">
        <v>262</v>
      </c>
      <c r="BB65" s="27" t="s">
        <v>261</v>
      </c>
      <c r="BC65" s="28" t="s">
        <v>262</v>
      </c>
      <c r="BD65" s="27" t="s">
        <v>261</v>
      </c>
      <c r="BE65" s="30" t="s">
        <v>262</v>
      </c>
      <c r="BF65" t="s">
        <v>685</v>
      </c>
      <c r="BG65" t="s">
        <v>571</v>
      </c>
      <c r="BH65" t="s">
        <v>208</v>
      </c>
      <c r="BI65" t="s">
        <v>328</v>
      </c>
      <c r="BJ65" t="s">
        <v>210</v>
      </c>
      <c r="BK65" t="s">
        <v>211</v>
      </c>
      <c r="BL65" t="s">
        <v>212</v>
      </c>
      <c r="BM65" t="s">
        <v>688</v>
      </c>
      <c r="BN65" t="s">
        <v>214</v>
      </c>
      <c r="BO65" t="s">
        <v>276</v>
      </c>
      <c r="BP65" t="s">
        <v>219</v>
      </c>
      <c r="BQ65" t="s">
        <v>216</v>
      </c>
      <c r="BR65" t="s">
        <v>685</v>
      </c>
      <c r="BS65" t="s">
        <v>689</v>
      </c>
      <c r="BT65" t="s">
        <v>689</v>
      </c>
      <c r="BU65" t="s">
        <v>799</v>
      </c>
      <c r="BV65" t="s">
        <v>214</v>
      </c>
      <c r="CC65" t="s">
        <v>214</v>
      </c>
      <c r="CG65" t="s">
        <v>219</v>
      </c>
      <c r="CI65" t="s">
        <v>220</v>
      </c>
      <c r="CJ65" t="s">
        <v>800</v>
      </c>
      <c r="CK65" t="s">
        <v>335</v>
      </c>
      <c r="CL65" t="s">
        <v>222</v>
      </c>
      <c r="CN65" t="s">
        <v>306</v>
      </c>
      <c r="CP65" t="s">
        <v>413</v>
      </c>
      <c r="CQ65" t="s">
        <v>413</v>
      </c>
      <c r="CR65" t="s">
        <v>244</v>
      </c>
      <c r="CS65" t="s">
        <v>244</v>
      </c>
      <c r="CT65" t="s">
        <v>214</v>
      </c>
      <c r="CU65" t="s">
        <v>214</v>
      </c>
      <c r="CV65" t="s">
        <v>227</v>
      </c>
      <c r="CW65" t="s">
        <v>227</v>
      </c>
      <c r="CX65" t="s">
        <v>353</v>
      </c>
      <c r="CY65" t="s">
        <v>228</v>
      </c>
      <c r="CZ65" t="s">
        <v>219</v>
      </c>
      <c r="DA65" t="s">
        <v>219</v>
      </c>
      <c r="DB65" t="s">
        <v>230</v>
      </c>
      <c r="DC65" t="s">
        <v>230</v>
      </c>
      <c r="DD65" t="s">
        <v>219</v>
      </c>
      <c r="DI65" t="s">
        <v>338</v>
      </c>
      <c r="DK65" t="s">
        <v>237</v>
      </c>
      <c r="DL65" t="s">
        <v>237</v>
      </c>
      <c r="DM65" t="s">
        <v>219</v>
      </c>
      <c r="DN65" t="s">
        <v>219</v>
      </c>
      <c r="DO65" t="s">
        <v>414</v>
      </c>
      <c r="DP65" t="s">
        <v>235</v>
      </c>
      <c r="DR65" t="s">
        <v>235</v>
      </c>
      <c r="DT65" t="s">
        <v>214</v>
      </c>
      <c r="DU65" t="s">
        <v>214</v>
      </c>
      <c r="DV65" t="s">
        <v>236</v>
      </c>
      <c r="DX65" t="s">
        <v>237</v>
      </c>
      <c r="DY65" t="s">
        <v>237</v>
      </c>
      <c r="DZ65" t="s">
        <v>485</v>
      </c>
      <c r="EA65" t="s">
        <v>233</v>
      </c>
      <c r="EB65" t="s">
        <v>233</v>
      </c>
      <c r="EC65" t="s">
        <v>233</v>
      </c>
      <c r="ED65" t="s">
        <v>233</v>
      </c>
      <c r="EE65" t="s">
        <v>219</v>
      </c>
      <c r="EF65" t="s">
        <v>219</v>
      </c>
      <c r="EK65" t="s">
        <v>233</v>
      </c>
      <c r="EL65" t="s">
        <v>233</v>
      </c>
      <c r="EM65" t="s">
        <v>486</v>
      </c>
      <c r="EN65" t="s">
        <v>486</v>
      </c>
      <c r="EO65" t="s">
        <v>240</v>
      </c>
      <c r="EP65" t="s">
        <v>240</v>
      </c>
      <c r="EQ65" t="s">
        <v>214</v>
      </c>
      <c r="ER65" t="s">
        <v>214</v>
      </c>
      <c r="ES65" t="s">
        <v>233</v>
      </c>
      <c r="ET65" t="s">
        <v>233</v>
      </c>
      <c r="EU65" t="s">
        <v>237</v>
      </c>
      <c r="EV65" t="s">
        <v>237</v>
      </c>
      <c r="EW65" t="s">
        <v>243</v>
      </c>
      <c r="EX65" t="s">
        <v>243</v>
      </c>
      <c r="EY65" t="s">
        <v>237</v>
      </c>
      <c r="EZ65" t="s">
        <v>241</v>
      </c>
      <c r="FA65" t="s">
        <v>241</v>
      </c>
      <c r="FB65" t="s">
        <v>237</v>
      </c>
      <c r="FC65" t="s">
        <v>237</v>
      </c>
      <c r="FD65" t="s">
        <v>237</v>
      </c>
      <c r="FE65" t="s">
        <v>227</v>
      </c>
      <c r="FF65" t="s">
        <v>227</v>
      </c>
      <c r="FG65" t="s">
        <v>390</v>
      </c>
      <c r="FH65" t="s">
        <v>390</v>
      </c>
      <c r="FI65" t="s">
        <v>214</v>
      </c>
      <c r="FJ65" t="s">
        <v>214</v>
      </c>
      <c r="FK65" t="s">
        <v>214</v>
      </c>
      <c r="FL65" t="s">
        <v>214</v>
      </c>
      <c r="FM65" t="s">
        <v>245</v>
      </c>
      <c r="FN65" t="s">
        <v>245</v>
      </c>
      <c r="FO65" t="s">
        <v>219</v>
      </c>
      <c r="FP65" t="s">
        <v>219</v>
      </c>
      <c r="FQ65" t="s">
        <v>241</v>
      </c>
      <c r="FR65" t="s">
        <v>241</v>
      </c>
      <c r="FS65" t="s">
        <v>241</v>
      </c>
      <c r="FT65" t="s">
        <v>241</v>
      </c>
      <c r="FU65" t="s">
        <v>219</v>
      </c>
      <c r="FV65" t="s">
        <v>241</v>
      </c>
      <c r="FW65" t="s">
        <v>241</v>
      </c>
      <c r="FX65" t="s">
        <v>241</v>
      </c>
      <c r="FY65" t="s">
        <v>241</v>
      </c>
      <c r="FZ65" t="s">
        <v>248</v>
      </c>
      <c r="GA65" t="s">
        <v>248</v>
      </c>
      <c r="GB65" t="s">
        <v>227</v>
      </c>
      <c r="GC65" t="s">
        <v>244</v>
      </c>
      <c r="GD65" t="s">
        <v>293</v>
      </c>
      <c r="GE65" t="s">
        <v>241</v>
      </c>
      <c r="GF65" t="s">
        <v>293</v>
      </c>
      <c r="GG65" t="s">
        <v>244</v>
      </c>
      <c r="GH65" t="s">
        <v>241</v>
      </c>
      <c r="GI65" t="s">
        <v>250</v>
      </c>
      <c r="GJ65" t="s">
        <v>244</v>
      </c>
      <c r="GK65" t="s">
        <v>250</v>
      </c>
      <c r="GL65" t="s">
        <v>227</v>
      </c>
      <c r="GM65" t="s">
        <v>227</v>
      </c>
      <c r="GN65" t="s">
        <v>219</v>
      </c>
      <c r="GO65" t="s">
        <v>219</v>
      </c>
      <c r="GP65" t="s">
        <v>295</v>
      </c>
      <c r="GQ65" t="s">
        <v>251</v>
      </c>
      <c r="GR65" t="s">
        <v>295</v>
      </c>
      <c r="GS65" t="s">
        <v>214</v>
      </c>
      <c r="GT65" t="s">
        <v>241</v>
      </c>
      <c r="GU65" t="s">
        <v>214</v>
      </c>
      <c r="GV65" t="s">
        <v>241</v>
      </c>
      <c r="GW65" t="s">
        <v>297</v>
      </c>
      <c r="GX65" t="s">
        <v>297</v>
      </c>
      <c r="GY65" t="s">
        <v>254</v>
      </c>
      <c r="GZ65" t="s">
        <v>241</v>
      </c>
      <c r="HA65" t="s">
        <v>298</v>
      </c>
      <c r="HB65" t="s">
        <v>241</v>
      </c>
      <c r="HC65" t="s">
        <v>315</v>
      </c>
      <c r="HD65" t="s">
        <v>361</v>
      </c>
      <c r="HE65" t="s">
        <v>317</v>
      </c>
      <c r="HF65" t="s">
        <v>241</v>
      </c>
      <c r="HG65" t="s">
        <v>362</v>
      </c>
      <c r="HH65" t="s">
        <v>241</v>
      </c>
      <c r="HI65" t="s">
        <v>241</v>
      </c>
      <c r="HJ65" t="s">
        <v>219</v>
      </c>
      <c r="HK65" t="s">
        <v>241</v>
      </c>
      <c r="HL65" s="12"/>
      <c r="HM65">
        <v>0.25</v>
      </c>
      <c r="HN65">
        <v>0.75</v>
      </c>
      <c r="HO65">
        <v>1</v>
      </c>
      <c r="HP65">
        <v>1</v>
      </c>
      <c r="HQ65">
        <v>1</v>
      </c>
      <c r="HR65">
        <v>0.5</v>
      </c>
      <c r="HS65">
        <v>0</v>
      </c>
      <c r="HT65">
        <v>0</v>
      </c>
      <c r="HU65">
        <v>0</v>
      </c>
      <c r="HV65">
        <v>0.5</v>
      </c>
      <c r="HW65">
        <v>0.25</v>
      </c>
      <c r="HX65">
        <v>0.25</v>
      </c>
      <c r="HZ65">
        <v>0.25</v>
      </c>
      <c r="IA65" s="4">
        <v>1</v>
      </c>
      <c r="IB65">
        <v>0.25</v>
      </c>
      <c r="IC65">
        <v>0.5</v>
      </c>
      <c r="ID65">
        <v>0.5</v>
      </c>
      <c r="IE65">
        <v>0.5</v>
      </c>
      <c r="IG65">
        <v>0</v>
      </c>
      <c r="IH65">
        <v>0.5</v>
      </c>
      <c r="II65">
        <v>0.75</v>
      </c>
      <c r="IJ65">
        <v>0.75</v>
      </c>
      <c r="IK65">
        <v>1</v>
      </c>
      <c r="IL65">
        <v>1</v>
      </c>
      <c r="IM65">
        <v>0.75</v>
      </c>
      <c r="IN65">
        <v>1</v>
      </c>
      <c r="IO65">
        <v>1</v>
      </c>
      <c r="IQ65">
        <v>0</v>
      </c>
      <c r="IS65">
        <f t="shared" si="0"/>
        <v>3.7499999999999999E-2</v>
      </c>
      <c r="IT65">
        <f t="shared" si="1"/>
        <v>0.09</v>
      </c>
      <c r="IU65">
        <f t="shared" si="2"/>
        <v>0.08</v>
      </c>
      <c r="IV65">
        <f t="shared" si="3"/>
        <v>0.1</v>
      </c>
      <c r="IW65">
        <f t="shared" si="4"/>
        <v>0.08</v>
      </c>
      <c r="IX65">
        <f t="shared" si="5"/>
        <v>6.5000000000000002E-2</v>
      </c>
      <c r="IY65">
        <f t="shared" si="6"/>
        <v>0</v>
      </c>
      <c r="IZ65">
        <f t="shared" si="7"/>
        <v>0</v>
      </c>
      <c r="JA65">
        <f t="shared" si="8"/>
        <v>0</v>
      </c>
      <c r="JB65">
        <f t="shared" si="9"/>
        <v>0.05</v>
      </c>
      <c r="JC65">
        <f t="shared" si="10"/>
        <v>0.03</v>
      </c>
      <c r="JD65">
        <f t="shared" si="11"/>
        <v>2.75E-2</v>
      </c>
      <c r="JE65">
        <f t="shared" si="12"/>
        <v>0</v>
      </c>
      <c r="JF65">
        <f t="shared" si="13"/>
        <v>0.03</v>
      </c>
      <c r="JG65" s="5">
        <f t="shared" si="14"/>
        <v>0.05</v>
      </c>
      <c r="JH65">
        <f t="shared" si="15"/>
        <v>0</v>
      </c>
      <c r="JI65">
        <f t="shared" si="15"/>
        <v>0</v>
      </c>
      <c r="JJ65">
        <f t="shared" si="16"/>
        <v>0.1</v>
      </c>
      <c r="JK65">
        <f t="shared" si="17"/>
        <v>7.4999999999999997E-2</v>
      </c>
      <c r="JL65" s="6">
        <f t="shared" si="18"/>
        <v>0.03</v>
      </c>
      <c r="JM65">
        <f t="shared" si="19"/>
        <v>0</v>
      </c>
      <c r="JN65">
        <f t="shared" si="20"/>
        <v>2.5000000000000001E-2</v>
      </c>
      <c r="JO65">
        <f t="shared" si="21"/>
        <v>0.11249999999999999</v>
      </c>
      <c r="JP65">
        <f t="shared" si="22"/>
        <v>7.5000000000000011E-2</v>
      </c>
      <c r="JQ65">
        <f t="shared" si="23"/>
        <v>0.12</v>
      </c>
      <c r="JR65">
        <f t="shared" si="24"/>
        <v>0.11</v>
      </c>
      <c r="JS65">
        <f t="shared" si="25"/>
        <v>7.5000000000000011E-2</v>
      </c>
      <c r="JT65">
        <f t="shared" si="25"/>
        <v>0.1</v>
      </c>
      <c r="JU65">
        <f t="shared" si="26"/>
        <v>1</v>
      </c>
      <c r="JV65">
        <f t="shared" si="26"/>
        <v>0</v>
      </c>
      <c r="JW65">
        <f t="shared" si="27"/>
        <v>0.15</v>
      </c>
      <c r="JY65">
        <f t="shared" si="28"/>
        <v>1.2500000000000001E-2</v>
      </c>
      <c r="JZ65">
        <f t="shared" si="29"/>
        <v>0.06</v>
      </c>
      <c r="KA65">
        <f t="shared" si="30"/>
        <v>0.02</v>
      </c>
      <c r="KB65">
        <f t="shared" si="30"/>
        <v>0.02</v>
      </c>
      <c r="KC65">
        <f t="shared" si="31"/>
        <v>0.04</v>
      </c>
      <c r="KD65">
        <f t="shared" si="57"/>
        <v>1.4999999999999999E-2</v>
      </c>
      <c r="KE65">
        <f t="shared" si="57"/>
        <v>0</v>
      </c>
      <c r="KF65">
        <f t="shared" si="57"/>
        <v>0</v>
      </c>
      <c r="KG65">
        <f t="shared" si="56"/>
        <v>0</v>
      </c>
      <c r="KH65">
        <f t="shared" si="56"/>
        <v>1.4999999999999999E-2</v>
      </c>
      <c r="KI65">
        <f t="shared" si="56"/>
        <v>7.4999999999999997E-3</v>
      </c>
      <c r="KJ65">
        <f t="shared" si="56"/>
        <v>7.4999999999999997E-3</v>
      </c>
      <c r="KK65">
        <f t="shared" si="33"/>
        <v>0</v>
      </c>
      <c r="KL65">
        <f t="shared" si="34"/>
        <v>0.01</v>
      </c>
      <c r="KM65" s="5">
        <f t="shared" si="35"/>
        <v>0.05</v>
      </c>
      <c r="KN65">
        <f t="shared" si="36"/>
        <v>0</v>
      </c>
      <c r="KO65">
        <f t="shared" si="36"/>
        <v>0</v>
      </c>
      <c r="KP65">
        <f t="shared" si="37"/>
        <v>0.03</v>
      </c>
      <c r="KQ65">
        <f t="shared" si="38"/>
        <v>1.4999999999999999E-2</v>
      </c>
      <c r="KR65" s="6">
        <f t="shared" si="39"/>
        <v>1.4999999999999999E-2</v>
      </c>
      <c r="KS65">
        <f t="shared" si="40"/>
        <v>0</v>
      </c>
      <c r="KT65">
        <f t="shared" si="41"/>
        <v>1.4999999999999999E-2</v>
      </c>
      <c r="KU65">
        <f t="shared" si="42"/>
        <v>0.03</v>
      </c>
      <c r="KV65">
        <f t="shared" si="43"/>
        <v>3.7500000000000006E-2</v>
      </c>
      <c r="KW65">
        <f t="shared" si="44"/>
        <v>0.01</v>
      </c>
      <c r="KX65">
        <f t="shared" si="45"/>
        <v>0</v>
      </c>
      <c r="KY65">
        <f t="shared" si="46"/>
        <v>0.03</v>
      </c>
      <c r="KZ65">
        <f t="shared" si="47"/>
        <v>0.03</v>
      </c>
      <c r="LA65">
        <f t="shared" si="48"/>
        <v>1</v>
      </c>
      <c r="LB65">
        <f t="shared" si="48"/>
        <v>0</v>
      </c>
      <c r="LC65">
        <f t="shared" si="49"/>
        <v>0.1</v>
      </c>
      <c r="LE65" t="str">
        <f t="shared" si="53"/>
        <v>Mali</v>
      </c>
      <c r="LF65">
        <f t="shared" si="54"/>
        <v>0.45250000000000001</v>
      </c>
      <c r="LG65" s="6">
        <f t="shared" si="50"/>
        <v>0.39249999999999996</v>
      </c>
      <c r="LH65">
        <f t="shared" si="51"/>
        <v>0.76750000000000007</v>
      </c>
      <c r="LI65" s="6">
        <f t="shared" si="55"/>
        <v>0.57000000000000006</v>
      </c>
      <c r="LJ65">
        <f t="shared" si="52"/>
        <v>0</v>
      </c>
    </row>
    <row r="66" spans="1:322" x14ac:dyDescent="0.35">
      <c r="A66" s="3">
        <v>44880</v>
      </c>
      <c r="B66" t="s">
        <v>801</v>
      </c>
      <c r="D66" s="24" t="s">
        <v>321</v>
      </c>
      <c r="E66" s="24" t="s">
        <v>262</v>
      </c>
      <c r="F66" s="24">
        <v>28</v>
      </c>
      <c r="G66" s="24" t="s">
        <v>258</v>
      </c>
      <c r="H66" s="24" t="s">
        <v>259</v>
      </c>
      <c r="I66" s="24" t="s">
        <v>207</v>
      </c>
      <c r="J66" s="24" t="s">
        <v>685</v>
      </c>
      <c r="K66" s="25">
        <v>44628</v>
      </c>
      <c r="L66" s="25">
        <v>44628</v>
      </c>
      <c r="M66" s="25">
        <v>44624</v>
      </c>
      <c r="N66" s="24" t="s">
        <v>261</v>
      </c>
      <c r="O66" s="24" t="s">
        <v>261</v>
      </c>
      <c r="P66" s="24" t="s">
        <v>261</v>
      </c>
      <c r="Q66" s="24" t="s">
        <v>324</v>
      </c>
      <c r="R66" s="25">
        <v>44630</v>
      </c>
      <c r="S66" s="25">
        <v>44630</v>
      </c>
      <c r="T66" s="24" t="s">
        <v>263</v>
      </c>
      <c r="U66" s="24" t="s">
        <v>263</v>
      </c>
      <c r="V66" s="25">
        <v>44627</v>
      </c>
      <c r="W66" s="24" t="s">
        <v>261</v>
      </c>
      <c r="X66" s="25" t="s">
        <v>262</v>
      </c>
      <c r="Y66" s="24" t="s">
        <v>263</v>
      </c>
      <c r="Z66" s="25">
        <v>44674</v>
      </c>
      <c r="AA66" s="24" t="s">
        <v>264</v>
      </c>
      <c r="AB66" s="24" t="s">
        <v>265</v>
      </c>
      <c r="AC66" s="24" t="s">
        <v>802</v>
      </c>
      <c r="AD66" s="24" t="s">
        <v>267</v>
      </c>
      <c r="AE66" s="24" t="s">
        <v>326</v>
      </c>
      <c r="AF66" s="24" t="s">
        <v>687</v>
      </c>
      <c r="AG66" s="31">
        <v>467000</v>
      </c>
      <c r="AH66" s="24" t="s">
        <v>263</v>
      </c>
      <c r="AI66" s="24">
        <v>44628</v>
      </c>
      <c r="AJ66" s="25">
        <v>44633</v>
      </c>
      <c r="AK66" s="24" t="s">
        <v>268</v>
      </c>
      <c r="AL66" s="24" t="s">
        <v>269</v>
      </c>
      <c r="AM66" s="24" t="s">
        <v>265</v>
      </c>
      <c r="AN66" s="24" t="s">
        <v>270</v>
      </c>
      <c r="AO66" s="24" t="s">
        <v>263</v>
      </c>
      <c r="AP66" s="24" t="s">
        <v>261</v>
      </c>
      <c r="AQ66" s="25" t="s">
        <v>262</v>
      </c>
      <c r="AR66" s="24" t="s">
        <v>261</v>
      </c>
      <c r="AS66" s="25" t="s">
        <v>262</v>
      </c>
      <c r="AT66" s="24" t="s">
        <v>261</v>
      </c>
      <c r="AU66" s="25" t="s">
        <v>262</v>
      </c>
      <c r="AV66" s="24" t="s">
        <v>261</v>
      </c>
      <c r="AW66" s="25" t="s">
        <v>262</v>
      </c>
      <c r="AX66" s="24" t="s">
        <v>263</v>
      </c>
      <c r="AY66" s="25">
        <v>44627</v>
      </c>
      <c r="AZ66" s="27" t="s">
        <v>262</v>
      </c>
      <c r="BA66" s="27" t="s">
        <v>262</v>
      </c>
      <c r="BB66" s="24" t="s">
        <v>261</v>
      </c>
      <c r="BC66" s="25" t="s">
        <v>262</v>
      </c>
      <c r="BD66" s="24" t="s">
        <v>261</v>
      </c>
      <c r="BE66" s="26" t="s">
        <v>262</v>
      </c>
      <c r="BF66" t="s">
        <v>685</v>
      </c>
      <c r="BG66" t="s">
        <v>571</v>
      </c>
      <c r="BH66" t="s">
        <v>208</v>
      </c>
      <c r="BI66" t="s">
        <v>328</v>
      </c>
      <c r="BJ66" t="s">
        <v>210</v>
      </c>
      <c r="BK66" t="s">
        <v>274</v>
      </c>
      <c r="BL66" t="s">
        <v>212</v>
      </c>
      <c r="BM66" t="s">
        <v>688</v>
      </c>
      <c r="BN66" t="s">
        <v>214</v>
      </c>
      <c r="BO66" t="s">
        <v>215</v>
      </c>
      <c r="BP66" t="s">
        <v>219</v>
      </c>
      <c r="BQ66" t="s">
        <v>216</v>
      </c>
      <c r="BR66" t="s">
        <v>685</v>
      </c>
      <c r="BS66" t="s">
        <v>689</v>
      </c>
      <c r="BT66" t="s">
        <v>690</v>
      </c>
      <c r="BU66" t="s">
        <v>803</v>
      </c>
      <c r="BV66" t="s">
        <v>214</v>
      </c>
      <c r="CC66" t="s">
        <v>214</v>
      </c>
      <c r="CG66" t="s">
        <v>219</v>
      </c>
      <c r="CI66" t="s">
        <v>333</v>
      </c>
      <c r="CJ66" t="s">
        <v>804</v>
      </c>
      <c r="CK66" t="s">
        <v>335</v>
      </c>
      <c r="CL66" t="s">
        <v>222</v>
      </c>
      <c r="CN66" t="s">
        <v>306</v>
      </c>
      <c r="CP66" t="s">
        <v>284</v>
      </c>
      <c r="CQ66" t="s">
        <v>284</v>
      </c>
      <c r="CR66" t="s">
        <v>244</v>
      </c>
      <c r="CS66" t="s">
        <v>244</v>
      </c>
      <c r="CT66" t="s">
        <v>214</v>
      </c>
      <c r="CU66" t="s">
        <v>214</v>
      </c>
      <c r="CV66" t="s">
        <v>244</v>
      </c>
      <c r="CW66" t="s">
        <v>227</v>
      </c>
      <c r="CX66" t="s">
        <v>287</v>
      </c>
      <c r="CY66" t="s">
        <v>287</v>
      </c>
      <c r="CZ66" t="s">
        <v>214</v>
      </c>
      <c r="DA66" t="s">
        <v>219</v>
      </c>
      <c r="DB66" t="s">
        <v>230</v>
      </c>
      <c r="DC66" t="s">
        <v>230</v>
      </c>
      <c r="DD66" t="s">
        <v>214</v>
      </c>
      <c r="DE66" t="s">
        <v>546</v>
      </c>
      <c r="DG66" t="s">
        <v>546</v>
      </c>
      <c r="DI66" t="s">
        <v>338</v>
      </c>
      <c r="DK66" t="s">
        <v>237</v>
      </c>
      <c r="DL66" t="s">
        <v>237</v>
      </c>
      <c r="DM66" t="s">
        <v>214</v>
      </c>
      <c r="DN66" t="s">
        <v>219</v>
      </c>
      <c r="DO66" t="s">
        <v>288</v>
      </c>
      <c r="DP66" t="s">
        <v>443</v>
      </c>
      <c r="DR66" t="s">
        <v>388</v>
      </c>
      <c r="DT66" t="s">
        <v>214</v>
      </c>
      <c r="DU66" t="s">
        <v>214</v>
      </c>
      <c r="DV66" t="s">
        <v>452</v>
      </c>
      <c r="DW66" t="s">
        <v>805</v>
      </c>
      <c r="DX66" t="s">
        <v>242</v>
      </c>
      <c r="DY66" t="s">
        <v>242</v>
      </c>
      <c r="DZ66" t="s">
        <v>485</v>
      </c>
      <c r="EA66" t="s">
        <v>233</v>
      </c>
      <c r="EB66" t="s">
        <v>233</v>
      </c>
      <c r="EC66" t="s">
        <v>237</v>
      </c>
      <c r="ED66" t="s">
        <v>237</v>
      </c>
      <c r="EE66" t="s">
        <v>214</v>
      </c>
      <c r="EF66" t="s">
        <v>214</v>
      </c>
      <c r="EG66" t="s">
        <v>214</v>
      </c>
      <c r="EI66" t="s">
        <v>214</v>
      </c>
      <c r="EK66" t="s">
        <v>233</v>
      </c>
      <c r="EL66" t="s">
        <v>233</v>
      </c>
      <c r="EM66" t="s">
        <v>486</v>
      </c>
      <c r="EN66" t="s">
        <v>486</v>
      </c>
      <c r="EO66" t="s">
        <v>240</v>
      </c>
      <c r="EP66" t="s">
        <v>240</v>
      </c>
      <c r="EQ66" t="s">
        <v>219</v>
      </c>
      <c r="ER66" t="s">
        <v>214</v>
      </c>
      <c r="ES66" t="s">
        <v>233</v>
      </c>
      <c r="ET66" t="s">
        <v>233</v>
      </c>
      <c r="EU66" t="s">
        <v>237</v>
      </c>
      <c r="EV66" t="s">
        <v>237</v>
      </c>
      <c r="EW66" t="s">
        <v>580</v>
      </c>
      <c r="EX66" t="s">
        <v>580</v>
      </c>
      <c r="EY66" t="s">
        <v>237</v>
      </c>
      <c r="EZ66" t="s">
        <v>241</v>
      </c>
      <c r="FA66" t="s">
        <v>241</v>
      </c>
      <c r="FB66" t="s">
        <v>237</v>
      </c>
      <c r="FC66" t="s">
        <v>237</v>
      </c>
      <c r="FD66" t="s">
        <v>237</v>
      </c>
      <c r="FE66" t="s">
        <v>250</v>
      </c>
      <c r="FF66" t="s">
        <v>244</v>
      </c>
      <c r="FG66" t="s">
        <v>242</v>
      </c>
      <c r="FH66" t="s">
        <v>242</v>
      </c>
      <c r="FI66" t="s">
        <v>214</v>
      </c>
      <c r="FJ66" t="s">
        <v>214</v>
      </c>
      <c r="FK66" t="s">
        <v>214</v>
      </c>
      <c r="FL66" t="s">
        <v>214</v>
      </c>
      <c r="FM66" t="s">
        <v>245</v>
      </c>
      <c r="FN66" t="s">
        <v>245</v>
      </c>
      <c r="FO66" t="s">
        <v>219</v>
      </c>
      <c r="FP66" t="s">
        <v>219</v>
      </c>
      <c r="FQ66" t="s">
        <v>241</v>
      </c>
      <c r="FR66" t="s">
        <v>241</v>
      </c>
      <c r="FS66" t="s">
        <v>241</v>
      </c>
      <c r="FT66" t="s">
        <v>241</v>
      </c>
      <c r="FU66" t="s">
        <v>219</v>
      </c>
      <c r="FV66" t="s">
        <v>241</v>
      </c>
      <c r="FW66" t="s">
        <v>241</v>
      </c>
      <c r="FX66" t="s">
        <v>241</v>
      </c>
      <c r="FY66" t="s">
        <v>241</v>
      </c>
      <c r="FZ66" t="s">
        <v>248</v>
      </c>
      <c r="GA66" t="s">
        <v>248</v>
      </c>
      <c r="GB66" t="s">
        <v>227</v>
      </c>
      <c r="GC66" t="s">
        <v>227</v>
      </c>
      <c r="GD66" t="s">
        <v>293</v>
      </c>
      <c r="GE66" t="s">
        <v>241</v>
      </c>
      <c r="GF66" t="s">
        <v>293</v>
      </c>
      <c r="GG66" t="s">
        <v>244</v>
      </c>
      <c r="GH66" t="s">
        <v>241</v>
      </c>
      <c r="GI66" t="s">
        <v>250</v>
      </c>
      <c r="GJ66" t="s">
        <v>244</v>
      </c>
      <c r="GK66" t="s">
        <v>250</v>
      </c>
      <c r="GL66" t="s">
        <v>227</v>
      </c>
      <c r="GM66" t="s">
        <v>227</v>
      </c>
      <c r="GN66" t="s">
        <v>219</v>
      </c>
      <c r="GO66" t="s">
        <v>219</v>
      </c>
      <c r="GP66" t="s">
        <v>295</v>
      </c>
      <c r="GQ66" t="s">
        <v>251</v>
      </c>
      <c r="GR66" t="s">
        <v>295</v>
      </c>
      <c r="GS66" t="s">
        <v>214</v>
      </c>
      <c r="GT66" t="s">
        <v>241</v>
      </c>
      <c r="GU66" t="s">
        <v>214</v>
      </c>
      <c r="GV66" t="s">
        <v>241</v>
      </c>
      <c r="GW66" t="s">
        <v>297</v>
      </c>
      <c r="GX66" t="s">
        <v>297</v>
      </c>
      <c r="GY66" t="s">
        <v>254</v>
      </c>
      <c r="GZ66" t="s">
        <v>241</v>
      </c>
      <c r="HA66" t="s">
        <v>298</v>
      </c>
      <c r="HB66" t="s">
        <v>241</v>
      </c>
      <c r="HC66" t="s">
        <v>315</v>
      </c>
      <c r="HD66" t="s">
        <v>361</v>
      </c>
      <c r="HE66" t="s">
        <v>317</v>
      </c>
      <c r="HF66" t="s">
        <v>241</v>
      </c>
      <c r="HG66" t="s">
        <v>362</v>
      </c>
      <c r="HH66" t="s">
        <v>241</v>
      </c>
      <c r="HI66" t="s">
        <v>241</v>
      </c>
      <c r="HJ66" t="s">
        <v>219</v>
      </c>
      <c r="HK66" t="s">
        <v>241</v>
      </c>
      <c r="HL66" s="12"/>
      <c r="HM66">
        <v>0.75</v>
      </c>
      <c r="HN66">
        <v>0.75</v>
      </c>
      <c r="HO66">
        <v>1</v>
      </c>
      <c r="HP66">
        <v>0.75</v>
      </c>
      <c r="HQ66">
        <v>1</v>
      </c>
      <c r="HR66">
        <v>0.5</v>
      </c>
      <c r="HS66">
        <v>1</v>
      </c>
      <c r="HT66">
        <v>1</v>
      </c>
      <c r="HU66">
        <v>0</v>
      </c>
      <c r="HV66">
        <v>0.75</v>
      </c>
      <c r="HW66">
        <v>0.25</v>
      </c>
      <c r="HX66">
        <v>0.5</v>
      </c>
      <c r="HY66">
        <v>1</v>
      </c>
      <c r="HZ66">
        <v>0.25</v>
      </c>
      <c r="IA66">
        <v>0</v>
      </c>
      <c r="IB66">
        <v>0.25</v>
      </c>
      <c r="IC66">
        <v>0.5</v>
      </c>
      <c r="ID66">
        <v>0.5</v>
      </c>
      <c r="IE66">
        <v>0.5</v>
      </c>
      <c r="IG66">
        <v>0.5</v>
      </c>
      <c r="IH66">
        <v>0.75</v>
      </c>
      <c r="II66">
        <v>0.75</v>
      </c>
      <c r="IJ66">
        <v>0.75</v>
      </c>
      <c r="IK66">
        <v>1</v>
      </c>
      <c r="IL66">
        <v>1</v>
      </c>
      <c r="IM66">
        <v>0.75</v>
      </c>
      <c r="IN66">
        <v>1</v>
      </c>
      <c r="IO66">
        <v>1</v>
      </c>
      <c r="IQ66">
        <v>0</v>
      </c>
      <c r="IS66">
        <f t="shared" si="0"/>
        <v>0.11249999999999999</v>
      </c>
      <c r="IT66">
        <f t="shared" si="1"/>
        <v>0.09</v>
      </c>
      <c r="IU66">
        <f t="shared" si="2"/>
        <v>0.08</v>
      </c>
      <c r="IV66">
        <f t="shared" si="3"/>
        <v>7.5000000000000011E-2</v>
      </c>
      <c r="IW66">
        <f t="shared" si="4"/>
        <v>0.08</v>
      </c>
      <c r="IX66">
        <f t="shared" si="5"/>
        <v>6.5000000000000002E-2</v>
      </c>
      <c r="IY66">
        <f t="shared" si="6"/>
        <v>0.1</v>
      </c>
      <c r="IZ66">
        <f t="shared" si="7"/>
        <v>0.11</v>
      </c>
      <c r="JA66">
        <f t="shared" si="8"/>
        <v>0</v>
      </c>
      <c r="JB66">
        <f t="shared" si="9"/>
        <v>7.5000000000000011E-2</v>
      </c>
      <c r="JC66">
        <f t="shared" si="10"/>
        <v>0.03</v>
      </c>
      <c r="JD66">
        <f t="shared" si="11"/>
        <v>5.5E-2</v>
      </c>
      <c r="JE66">
        <f t="shared" si="12"/>
        <v>7.0000000000000007E-2</v>
      </c>
      <c r="JF66">
        <f t="shared" si="13"/>
        <v>0.03</v>
      </c>
      <c r="JG66" s="5">
        <f t="shared" si="14"/>
        <v>0</v>
      </c>
      <c r="JH66">
        <f t="shared" si="15"/>
        <v>0</v>
      </c>
      <c r="JI66">
        <f t="shared" si="15"/>
        <v>0</v>
      </c>
      <c r="JJ66">
        <f t="shared" si="16"/>
        <v>0.1</v>
      </c>
      <c r="JK66">
        <f t="shared" si="17"/>
        <v>7.4999999999999997E-2</v>
      </c>
      <c r="JL66" s="6">
        <f t="shared" si="18"/>
        <v>3.6666666666666667E-2</v>
      </c>
      <c r="JM66">
        <f t="shared" si="19"/>
        <v>0.06</v>
      </c>
      <c r="JN66">
        <f t="shared" si="20"/>
        <v>3.7500000000000006E-2</v>
      </c>
      <c r="JO66">
        <f t="shared" si="21"/>
        <v>0.11249999999999999</v>
      </c>
      <c r="JP66">
        <f t="shared" si="22"/>
        <v>7.5000000000000011E-2</v>
      </c>
      <c r="JQ66">
        <f t="shared" si="23"/>
        <v>0.12</v>
      </c>
      <c r="JR66">
        <f t="shared" si="24"/>
        <v>0.11</v>
      </c>
      <c r="JS66">
        <f t="shared" si="25"/>
        <v>7.5000000000000011E-2</v>
      </c>
      <c r="JT66">
        <f t="shared" si="25"/>
        <v>0.1</v>
      </c>
      <c r="JU66">
        <f t="shared" si="26"/>
        <v>1</v>
      </c>
      <c r="JV66">
        <f t="shared" si="26"/>
        <v>0</v>
      </c>
      <c r="JW66">
        <f t="shared" si="27"/>
        <v>0.15</v>
      </c>
      <c r="JY66">
        <f t="shared" si="28"/>
        <v>3.7500000000000006E-2</v>
      </c>
      <c r="JZ66">
        <f t="shared" si="29"/>
        <v>0.06</v>
      </c>
      <c r="KA66">
        <f t="shared" si="30"/>
        <v>0.02</v>
      </c>
      <c r="KB66">
        <f t="shared" si="30"/>
        <v>1.4999999999999999E-2</v>
      </c>
      <c r="KC66">
        <f t="shared" si="31"/>
        <v>0.04</v>
      </c>
      <c r="KD66">
        <f t="shared" si="57"/>
        <v>1.4999999999999999E-2</v>
      </c>
      <c r="KE66">
        <f t="shared" si="57"/>
        <v>0.03</v>
      </c>
      <c r="KF66">
        <f t="shared" si="57"/>
        <v>0.03</v>
      </c>
      <c r="KG66">
        <f t="shared" si="56"/>
        <v>0</v>
      </c>
      <c r="KH66">
        <f t="shared" si="56"/>
        <v>2.2499999999999999E-2</v>
      </c>
      <c r="KI66">
        <f t="shared" si="56"/>
        <v>7.4999999999999997E-3</v>
      </c>
      <c r="KJ66">
        <f t="shared" si="56"/>
        <v>1.4999999999999999E-2</v>
      </c>
      <c r="KK66">
        <f t="shared" si="33"/>
        <v>0.02</v>
      </c>
      <c r="KL66">
        <f t="shared" si="34"/>
        <v>0.01</v>
      </c>
      <c r="KM66" s="5">
        <f t="shared" si="35"/>
        <v>0</v>
      </c>
      <c r="KN66">
        <f t="shared" si="36"/>
        <v>0</v>
      </c>
      <c r="KO66">
        <f t="shared" si="36"/>
        <v>0</v>
      </c>
      <c r="KP66">
        <f t="shared" si="37"/>
        <v>0.03</v>
      </c>
      <c r="KQ66">
        <f t="shared" si="38"/>
        <v>1.4999999999999999E-2</v>
      </c>
      <c r="KR66" s="6">
        <f t="shared" si="39"/>
        <v>1.8333333333333333E-2</v>
      </c>
      <c r="KS66">
        <f t="shared" si="40"/>
        <v>0.02</v>
      </c>
      <c r="KT66">
        <f t="shared" si="41"/>
        <v>2.2499999999999999E-2</v>
      </c>
      <c r="KU66">
        <f t="shared" si="42"/>
        <v>0.03</v>
      </c>
      <c r="KV66">
        <f t="shared" si="43"/>
        <v>3.7500000000000006E-2</v>
      </c>
      <c r="KW66">
        <f t="shared" si="44"/>
        <v>0.01</v>
      </c>
      <c r="KX66">
        <f t="shared" si="45"/>
        <v>0</v>
      </c>
      <c r="KY66">
        <f t="shared" si="46"/>
        <v>0.03</v>
      </c>
      <c r="KZ66">
        <f t="shared" si="47"/>
        <v>0.03</v>
      </c>
      <c r="LA66">
        <f t="shared" si="48"/>
        <v>1</v>
      </c>
      <c r="LB66">
        <f t="shared" si="48"/>
        <v>0</v>
      </c>
      <c r="LC66">
        <f t="shared" si="49"/>
        <v>0.1</v>
      </c>
      <c r="LE66" t="str">
        <f t="shared" si="53"/>
        <v>Mali</v>
      </c>
      <c r="LF66">
        <f t="shared" si="54"/>
        <v>0.71249999999999991</v>
      </c>
      <c r="LG66" s="6">
        <f t="shared" si="50"/>
        <v>0.47166666666666668</v>
      </c>
      <c r="LH66">
        <f t="shared" si="51"/>
        <v>0.84000000000000008</v>
      </c>
      <c r="LI66" s="6">
        <f t="shared" si="55"/>
        <v>0.66583333333333339</v>
      </c>
      <c r="LJ66">
        <f t="shared" si="52"/>
        <v>0</v>
      </c>
    </row>
    <row r="67" spans="1:322" x14ac:dyDescent="0.35">
      <c r="A67" s="3">
        <v>44872</v>
      </c>
      <c r="B67" t="s">
        <v>806</v>
      </c>
      <c r="D67" s="27" t="s">
        <v>321</v>
      </c>
      <c r="E67" s="27" t="s">
        <v>262</v>
      </c>
      <c r="F67" s="27">
        <v>31</v>
      </c>
      <c r="G67" s="27" t="s">
        <v>258</v>
      </c>
      <c r="H67" s="27" t="s">
        <v>259</v>
      </c>
      <c r="I67" s="27" t="s">
        <v>207</v>
      </c>
      <c r="J67" s="27" t="s">
        <v>685</v>
      </c>
      <c r="K67" s="28">
        <v>44628</v>
      </c>
      <c r="L67" s="28">
        <v>44628</v>
      </c>
      <c r="M67" s="28">
        <v>44624</v>
      </c>
      <c r="N67" s="27" t="s">
        <v>261</v>
      </c>
      <c r="O67" s="27" t="s">
        <v>261</v>
      </c>
      <c r="P67" s="27" t="s">
        <v>261</v>
      </c>
      <c r="Q67" s="27" t="s">
        <v>324</v>
      </c>
      <c r="R67" s="28">
        <v>44624</v>
      </c>
      <c r="S67" s="28">
        <v>44799</v>
      </c>
      <c r="T67" s="27" t="s">
        <v>263</v>
      </c>
      <c r="U67" s="27" t="s">
        <v>263</v>
      </c>
      <c r="V67" s="28">
        <v>44627</v>
      </c>
      <c r="W67" s="27" t="s">
        <v>261</v>
      </c>
      <c r="X67" s="28" t="s">
        <v>262</v>
      </c>
      <c r="Y67" s="27" t="s">
        <v>263</v>
      </c>
      <c r="Z67" s="28">
        <v>44700</v>
      </c>
      <c r="AA67" s="27" t="s">
        <v>264</v>
      </c>
      <c r="AB67" s="27" t="s">
        <v>265</v>
      </c>
      <c r="AC67" s="27" t="s">
        <v>729</v>
      </c>
      <c r="AD67" s="27" t="s">
        <v>267</v>
      </c>
      <c r="AE67" s="27" t="s">
        <v>326</v>
      </c>
      <c r="AF67" s="27" t="s">
        <v>687</v>
      </c>
      <c r="AG67" s="29">
        <v>465000</v>
      </c>
      <c r="AH67" s="27" t="s">
        <v>263</v>
      </c>
      <c r="AI67" s="27">
        <v>44628</v>
      </c>
      <c r="AJ67" s="28">
        <v>44633</v>
      </c>
      <c r="AK67" s="27" t="s">
        <v>268</v>
      </c>
      <c r="AL67" s="27" t="s">
        <v>269</v>
      </c>
      <c r="AM67" s="27" t="s">
        <v>265</v>
      </c>
      <c r="AN67" s="27" t="s">
        <v>270</v>
      </c>
      <c r="AO67" s="27" t="s">
        <v>263</v>
      </c>
      <c r="AP67" s="27" t="s">
        <v>261</v>
      </c>
      <c r="AQ67" s="28" t="s">
        <v>262</v>
      </c>
      <c r="AR67" s="27" t="s">
        <v>261</v>
      </c>
      <c r="AS67" s="28" t="s">
        <v>262</v>
      </c>
      <c r="AT67" s="27" t="s">
        <v>261</v>
      </c>
      <c r="AU67" s="28" t="s">
        <v>262</v>
      </c>
      <c r="AV67" s="27" t="s">
        <v>261</v>
      </c>
      <c r="AW67" s="28" t="s">
        <v>262</v>
      </c>
      <c r="AX67" s="27" t="s">
        <v>263</v>
      </c>
      <c r="AY67" s="28">
        <v>44627</v>
      </c>
      <c r="AZ67" s="27" t="s">
        <v>262</v>
      </c>
      <c r="BA67" s="27" t="s">
        <v>262</v>
      </c>
      <c r="BB67" s="27" t="s">
        <v>261</v>
      </c>
      <c r="BC67" s="28" t="s">
        <v>262</v>
      </c>
      <c r="BD67" s="27" t="s">
        <v>263</v>
      </c>
      <c r="BE67" s="30">
        <v>44627</v>
      </c>
      <c r="BF67" t="s">
        <v>685</v>
      </c>
      <c r="BG67" t="s">
        <v>571</v>
      </c>
      <c r="BH67" t="s">
        <v>208</v>
      </c>
      <c r="BI67" t="s">
        <v>718</v>
      </c>
      <c r="BJ67" t="s">
        <v>210</v>
      </c>
      <c r="BK67" t="s">
        <v>274</v>
      </c>
      <c r="BL67" t="s">
        <v>212</v>
      </c>
      <c r="BM67" t="s">
        <v>688</v>
      </c>
      <c r="BN67" t="s">
        <v>214</v>
      </c>
      <c r="BO67" t="s">
        <v>348</v>
      </c>
      <c r="BP67" t="s">
        <v>219</v>
      </c>
      <c r="BQ67" t="s">
        <v>216</v>
      </c>
      <c r="BR67" t="s">
        <v>685</v>
      </c>
      <c r="BS67" t="s">
        <v>689</v>
      </c>
      <c r="BT67" t="s">
        <v>762</v>
      </c>
      <c r="BU67" t="s">
        <v>807</v>
      </c>
      <c r="BV67" t="s">
        <v>214</v>
      </c>
      <c r="CC67" t="s">
        <v>214</v>
      </c>
      <c r="CG67" t="s">
        <v>219</v>
      </c>
      <c r="CI67" t="s">
        <v>333</v>
      </c>
      <c r="CJ67" t="s">
        <v>808</v>
      </c>
      <c r="CK67" t="s">
        <v>333</v>
      </c>
      <c r="CL67" t="s">
        <v>222</v>
      </c>
      <c r="CN67" t="s">
        <v>223</v>
      </c>
      <c r="CP67" t="s">
        <v>413</v>
      </c>
      <c r="CQ67" t="s">
        <v>225</v>
      </c>
      <c r="CR67" t="s">
        <v>286</v>
      </c>
      <c r="CS67" t="s">
        <v>250</v>
      </c>
      <c r="CT67" t="s">
        <v>214</v>
      </c>
      <c r="CU67" t="s">
        <v>214</v>
      </c>
      <c r="CV67" t="s">
        <v>250</v>
      </c>
      <c r="CW67" t="s">
        <v>244</v>
      </c>
      <c r="CX67" t="s">
        <v>450</v>
      </c>
      <c r="CY67" t="s">
        <v>228</v>
      </c>
      <c r="CZ67" t="s">
        <v>214</v>
      </c>
      <c r="DA67" t="s">
        <v>214</v>
      </c>
      <c r="DB67" t="s">
        <v>230</v>
      </c>
      <c r="DC67" t="s">
        <v>230</v>
      </c>
      <c r="DD67" t="s">
        <v>214</v>
      </c>
      <c r="DE67" t="s">
        <v>337</v>
      </c>
      <c r="DG67" t="s">
        <v>337</v>
      </c>
      <c r="DI67" t="s">
        <v>379</v>
      </c>
      <c r="DK67" t="s">
        <v>237</v>
      </c>
      <c r="DL67" t="s">
        <v>237</v>
      </c>
      <c r="DM67" t="s">
        <v>214</v>
      </c>
      <c r="DN67" t="s">
        <v>219</v>
      </c>
      <c r="DO67" t="s">
        <v>288</v>
      </c>
      <c r="DP67" t="s">
        <v>415</v>
      </c>
      <c r="DR67" t="s">
        <v>741</v>
      </c>
      <c r="DT67" t="s">
        <v>214</v>
      </c>
      <c r="DU67" t="s">
        <v>214</v>
      </c>
      <c r="DV67" t="s">
        <v>746</v>
      </c>
      <c r="DX67" t="s">
        <v>242</v>
      </c>
      <c r="DY67" t="s">
        <v>242</v>
      </c>
      <c r="DZ67" t="s">
        <v>485</v>
      </c>
      <c r="EA67" t="s">
        <v>233</v>
      </c>
      <c r="EB67" t="s">
        <v>233</v>
      </c>
      <c r="EC67" t="s">
        <v>237</v>
      </c>
      <c r="ED67" t="s">
        <v>237</v>
      </c>
      <c r="EE67" t="s">
        <v>219</v>
      </c>
      <c r="EF67" t="s">
        <v>219</v>
      </c>
      <c r="EK67" t="s">
        <v>237</v>
      </c>
      <c r="EL67" t="s">
        <v>237</v>
      </c>
      <c r="EM67" t="s">
        <v>240</v>
      </c>
      <c r="EN67" t="s">
        <v>240</v>
      </c>
      <c r="EO67" t="s">
        <v>486</v>
      </c>
      <c r="EP67" t="s">
        <v>486</v>
      </c>
      <c r="EQ67" t="s">
        <v>214</v>
      </c>
      <c r="ER67" t="s">
        <v>214</v>
      </c>
      <c r="ES67" t="s">
        <v>233</v>
      </c>
      <c r="ET67" t="s">
        <v>237</v>
      </c>
      <c r="EU67" t="s">
        <v>237</v>
      </c>
      <c r="EV67" t="s">
        <v>237</v>
      </c>
      <c r="EW67" t="s">
        <v>310</v>
      </c>
      <c r="EX67" t="s">
        <v>310</v>
      </c>
      <c r="EY67" t="s">
        <v>233</v>
      </c>
      <c r="EZ67" t="s">
        <v>291</v>
      </c>
      <c r="FA67" t="s">
        <v>241</v>
      </c>
      <c r="FB67" t="s">
        <v>233</v>
      </c>
      <c r="FC67" t="s">
        <v>233</v>
      </c>
      <c r="FD67" t="s">
        <v>233</v>
      </c>
      <c r="FE67" t="s">
        <v>286</v>
      </c>
      <c r="FF67" t="s">
        <v>250</v>
      </c>
      <c r="FG67" t="s">
        <v>242</v>
      </c>
      <c r="FH67" t="s">
        <v>242</v>
      </c>
      <c r="FI67" t="s">
        <v>214</v>
      </c>
      <c r="FJ67" t="s">
        <v>214</v>
      </c>
      <c r="FK67" t="s">
        <v>214</v>
      </c>
      <c r="FL67" t="s">
        <v>214</v>
      </c>
      <c r="FM67" t="s">
        <v>245</v>
      </c>
      <c r="FN67" t="s">
        <v>245</v>
      </c>
      <c r="FO67" t="s">
        <v>219</v>
      </c>
      <c r="FP67" t="s">
        <v>219</v>
      </c>
      <c r="FQ67" t="s">
        <v>241</v>
      </c>
      <c r="FR67" t="s">
        <v>241</v>
      </c>
      <c r="FS67" t="s">
        <v>241</v>
      </c>
      <c r="FT67" t="s">
        <v>241</v>
      </c>
      <c r="FU67" t="s">
        <v>219</v>
      </c>
      <c r="FV67" t="s">
        <v>241</v>
      </c>
      <c r="FW67" t="s">
        <v>241</v>
      </c>
      <c r="FX67" t="s">
        <v>241</v>
      </c>
      <c r="FY67" t="s">
        <v>241</v>
      </c>
      <c r="FZ67" t="s">
        <v>341</v>
      </c>
      <c r="GA67" t="s">
        <v>248</v>
      </c>
      <c r="GB67" t="s">
        <v>227</v>
      </c>
      <c r="GC67" t="s">
        <v>227</v>
      </c>
      <c r="GD67" t="s">
        <v>249</v>
      </c>
      <c r="GE67" t="s">
        <v>241</v>
      </c>
      <c r="GF67" t="s">
        <v>565</v>
      </c>
      <c r="GG67" t="s">
        <v>244</v>
      </c>
      <c r="GH67" t="s">
        <v>241</v>
      </c>
      <c r="GI67" t="s">
        <v>250</v>
      </c>
      <c r="GJ67" t="s">
        <v>244</v>
      </c>
      <c r="GK67" t="s">
        <v>250</v>
      </c>
      <c r="GL67" t="s">
        <v>250</v>
      </c>
      <c r="GM67" t="s">
        <v>250</v>
      </c>
      <c r="GN67" t="s">
        <v>214</v>
      </c>
      <c r="GO67" t="s">
        <v>219</v>
      </c>
      <c r="GP67" t="s">
        <v>295</v>
      </c>
      <c r="GQ67" t="s">
        <v>251</v>
      </c>
      <c r="GR67" t="s">
        <v>295</v>
      </c>
      <c r="GS67" t="s">
        <v>214</v>
      </c>
      <c r="GT67" t="s">
        <v>241</v>
      </c>
      <c r="GU67" t="s">
        <v>214</v>
      </c>
      <c r="GV67" t="s">
        <v>241</v>
      </c>
      <c r="GW67" t="s">
        <v>297</v>
      </c>
      <c r="GX67" t="s">
        <v>297</v>
      </c>
      <c r="GY67" t="s">
        <v>491</v>
      </c>
      <c r="GZ67" t="s">
        <v>241</v>
      </c>
      <c r="HA67" t="s">
        <v>790</v>
      </c>
      <c r="HB67" t="s">
        <v>241</v>
      </c>
      <c r="HC67" t="s">
        <v>315</v>
      </c>
      <c r="HD67" t="s">
        <v>361</v>
      </c>
      <c r="HE67" t="s">
        <v>317</v>
      </c>
      <c r="HF67" t="s">
        <v>712</v>
      </c>
      <c r="HG67" t="s">
        <v>362</v>
      </c>
      <c r="HH67" t="s">
        <v>712</v>
      </c>
      <c r="HI67" t="s">
        <v>241</v>
      </c>
      <c r="HJ67" t="s">
        <v>219</v>
      </c>
      <c r="HK67" t="s">
        <v>809</v>
      </c>
      <c r="HL67" s="12"/>
      <c r="HM67">
        <v>0.75</v>
      </c>
      <c r="HN67">
        <v>0.25</v>
      </c>
      <c r="HO67">
        <v>1</v>
      </c>
      <c r="HP67">
        <v>0.5</v>
      </c>
      <c r="HQ67">
        <v>1</v>
      </c>
      <c r="HR67">
        <v>0.5</v>
      </c>
      <c r="HS67">
        <v>1</v>
      </c>
      <c r="HT67">
        <v>1</v>
      </c>
      <c r="HU67">
        <v>0</v>
      </c>
      <c r="HV67">
        <v>0.75</v>
      </c>
      <c r="HW67">
        <v>0.25</v>
      </c>
      <c r="HX67">
        <v>0.5</v>
      </c>
      <c r="HZ67">
        <v>0.5</v>
      </c>
      <c r="IA67" s="4">
        <v>1</v>
      </c>
      <c r="IB67">
        <v>0.25</v>
      </c>
      <c r="IC67">
        <v>0.5</v>
      </c>
      <c r="ID67">
        <v>0.25</v>
      </c>
      <c r="IE67">
        <v>0.25</v>
      </c>
      <c r="IG67">
        <v>0.75</v>
      </c>
      <c r="IH67">
        <v>0.75</v>
      </c>
      <c r="II67">
        <v>0.75</v>
      </c>
      <c r="IJ67">
        <v>1</v>
      </c>
      <c r="IK67">
        <v>1</v>
      </c>
      <c r="IL67">
        <v>0.75</v>
      </c>
      <c r="IM67">
        <v>0.75</v>
      </c>
      <c r="IN67">
        <v>0</v>
      </c>
      <c r="IO67">
        <v>1</v>
      </c>
      <c r="IQ67">
        <v>0</v>
      </c>
      <c r="IS67">
        <f t="shared" si="0"/>
        <v>0.11249999999999999</v>
      </c>
      <c r="IT67">
        <f t="shared" si="1"/>
        <v>0.03</v>
      </c>
      <c r="IU67">
        <f t="shared" si="2"/>
        <v>0.08</v>
      </c>
      <c r="IV67">
        <f t="shared" si="3"/>
        <v>0.05</v>
      </c>
      <c r="IW67">
        <f t="shared" si="4"/>
        <v>0.08</v>
      </c>
      <c r="IX67">
        <f t="shared" si="5"/>
        <v>6.5000000000000002E-2</v>
      </c>
      <c r="IY67">
        <f t="shared" si="6"/>
        <v>0.1</v>
      </c>
      <c r="IZ67">
        <f t="shared" si="7"/>
        <v>0.11</v>
      </c>
      <c r="JA67">
        <f t="shared" si="8"/>
        <v>0</v>
      </c>
      <c r="JB67">
        <f t="shared" si="9"/>
        <v>7.5000000000000011E-2</v>
      </c>
      <c r="JC67">
        <f t="shared" si="10"/>
        <v>0.03</v>
      </c>
      <c r="JD67">
        <f t="shared" si="11"/>
        <v>5.5E-2</v>
      </c>
      <c r="JE67">
        <f t="shared" si="12"/>
        <v>0</v>
      </c>
      <c r="JF67">
        <f t="shared" si="13"/>
        <v>0.06</v>
      </c>
      <c r="JG67" s="5">
        <f t="shared" si="14"/>
        <v>0.05</v>
      </c>
      <c r="JH67">
        <f t="shared" si="15"/>
        <v>0</v>
      </c>
      <c r="JI67">
        <f t="shared" si="15"/>
        <v>0</v>
      </c>
      <c r="JJ67">
        <f t="shared" si="16"/>
        <v>0.05</v>
      </c>
      <c r="JK67">
        <f t="shared" si="17"/>
        <v>3.7499999999999999E-2</v>
      </c>
      <c r="JL67" s="6">
        <f t="shared" si="18"/>
        <v>3.6666666666666667E-2</v>
      </c>
      <c r="JM67">
        <f t="shared" si="19"/>
        <v>0.09</v>
      </c>
      <c r="JN67">
        <f t="shared" si="20"/>
        <v>3.7500000000000006E-2</v>
      </c>
      <c r="JO67">
        <f t="shared" si="21"/>
        <v>0.11249999999999999</v>
      </c>
      <c r="JP67">
        <f t="shared" si="22"/>
        <v>0.1</v>
      </c>
      <c r="JQ67">
        <f t="shared" si="23"/>
        <v>0.12</v>
      </c>
      <c r="JR67">
        <f t="shared" si="24"/>
        <v>8.2500000000000004E-2</v>
      </c>
      <c r="JS67">
        <f t="shared" si="25"/>
        <v>7.5000000000000011E-2</v>
      </c>
      <c r="JT67">
        <f t="shared" si="25"/>
        <v>0</v>
      </c>
      <c r="JU67">
        <f t="shared" si="26"/>
        <v>1</v>
      </c>
      <c r="JV67">
        <f t="shared" si="26"/>
        <v>0</v>
      </c>
      <c r="JW67">
        <f t="shared" si="27"/>
        <v>0.15</v>
      </c>
      <c r="JY67">
        <f t="shared" si="28"/>
        <v>3.7500000000000006E-2</v>
      </c>
      <c r="JZ67">
        <f t="shared" si="29"/>
        <v>0.02</v>
      </c>
      <c r="KA67">
        <f t="shared" si="30"/>
        <v>0.02</v>
      </c>
      <c r="KB67">
        <f t="shared" si="30"/>
        <v>0.01</v>
      </c>
      <c r="KC67">
        <f t="shared" si="31"/>
        <v>0.04</v>
      </c>
      <c r="KD67">
        <f t="shared" si="57"/>
        <v>1.4999999999999999E-2</v>
      </c>
      <c r="KE67">
        <f t="shared" si="57"/>
        <v>0.03</v>
      </c>
      <c r="KF67">
        <f t="shared" si="57"/>
        <v>0.03</v>
      </c>
      <c r="KG67">
        <f t="shared" si="56"/>
        <v>0</v>
      </c>
      <c r="KH67">
        <f t="shared" si="56"/>
        <v>2.2499999999999999E-2</v>
      </c>
      <c r="KI67">
        <f t="shared" si="56"/>
        <v>7.4999999999999997E-3</v>
      </c>
      <c r="KJ67">
        <f t="shared" si="56"/>
        <v>1.4999999999999999E-2</v>
      </c>
      <c r="KK67">
        <f t="shared" si="33"/>
        <v>0</v>
      </c>
      <c r="KL67">
        <f t="shared" si="34"/>
        <v>0.02</v>
      </c>
      <c r="KM67" s="5">
        <f t="shared" si="35"/>
        <v>0.05</v>
      </c>
      <c r="KN67">
        <f t="shared" si="36"/>
        <v>0</v>
      </c>
      <c r="KO67">
        <f t="shared" si="36"/>
        <v>0</v>
      </c>
      <c r="KP67">
        <f t="shared" si="37"/>
        <v>1.4999999999999999E-2</v>
      </c>
      <c r="KQ67">
        <f t="shared" si="38"/>
        <v>7.4999999999999997E-3</v>
      </c>
      <c r="KR67" s="6">
        <f t="shared" si="39"/>
        <v>1.8333333333333333E-2</v>
      </c>
      <c r="KS67">
        <f t="shared" si="40"/>
        <v>0.03</v>
      </c>
      <c r="KT67">
        <f t="shared" si="41"/>
        <v>2.2499999999999999E-2</v>
      </c>
      <c r="KU67">
        <f t="shared" si="42"/>
        <v>0.03</v>
      </c>
      <c r="KV67">
        <f t="shared" si="43"/>
        <v>0.05</v>
      </c>
      <c r="KW67">
        <f t="shared" si="44"/>
        <v>0.01</v>
      </c>
      <c r="KX67">
        <f t="shared" si="45"/>
        <v>0</v>
      </c>
      <c r="KY67">
        <f t="shared" si="46"/>
        <v>0.03</v>
      </c>
      <c r="KZ67">
        <f t="shared" si="47"/>
        <v>0</v>
      </c>
      <c r="LA67">
        <f t="shared" si="48"/>
        <v>1</v>
      </c>
      <c r="LB67">
        <f t="shared" si="48"/>
        <v>0</v>
      </c>
      <c r="LC67">
        <f t="shared" si="49"/>
        <v>0.1</v>
      </c>
      <c r="LE67" t="str">
        <f t="shared" si="53"/>
        <v>Mali</v>
      </c>
      <c r="LF67">
        <f t="shared" si="54"/>
        <v>0.62749999999999995</v>
      </c>
      <c r="LG67" s="6">
        <f t="shared" si="50"/>
        <v>0.39416666666666667</v>
      </c>
      <c r="LH67">
        <f t="shared" si="51"/>
        <v>0.76749999999999996</v>
      </c>
      <c r="LI67" s="6">
        <f t="shared" si="55"/>
        <v>0.63083333333333325</v>
      </c>
      <c r="LJ67">
        <f t="shared" si="52"/>
        <v>0</v>
      </c>
    </row>
    <row r="68" spans="1:322" x14ac:dyDescent="0.35">
      <c r="A68" s="3">
        <v>44879</v>
      </c>
      <c r="B68" t="s">
        <v>806</v>
      </c>
      <c r="D68" s="24" t="s">
        <v>321</v>
      </c>
      <c r="E68" s="24" t="s">
        <v>262</v>
      </c>
      <c r="F68" s="24">
        <v>31</v>
      </c>
      <c r="G68" s="24" t="s">
        <v>258</v>
      </c>
      <c r="H68" s="24" t="s">
        <v>259</v>
      </c>
      <c r="I68" s="24" t="s">
        <v>207</v>
      </c>
      <c r="J68" s="24" t="s">
        <v>685</v>
      </c>
      <c r="K68" s="25">
        <v>44628</v>
      </c>
      <c r="L68" s="25">
        <v>44628</v>
      </c>
      <c r="M68" s="25">
        <v>44624</v>
      </c>
      <c r="N68" s="24" t="s">
        <v>261</v>
      </c>
      <c r="O68" s="24" t="s">
        <v>261</v>
      </c>
      <c r="P68" s="24" t="s">
        <v>261</v>
      </c>
      <c r="Q68" s="24" t="s">
        <v>324</v>
      </c>
      <c r="R68" s="25">
        <v>44624</v>
      </c>
      <c r="S68" s="25">
        <v>44799</v>
      </c>
      <c r="T68" s="24" t="s">
        <v>263</v>
      </c>
      <c r="U68" s="24" t="s">
        <v>263</v>
      </c>
      <c r="V68" s="25">
        <v>44627</v>
      </c>
      <c r="W68" s="24" t="s">
        <v>261</v>
      </c>
      <c r="X68" s="25" t="s">
        <v>262</v>
      </c>
      <c r="Y68" s="24" t="s">
        <v>263</v>
      </c>
      <c r="Z68" s="25">
        <v>44700</v>
      </c>
      <c r="AA68" s="24" t="s">
        <v>264</v>
      </c>
      <c r="AB68" s="24" t="s">
        <v>265</v>
      </c>
      <c r="AC68" s="24" t="s">
        <v>729</v>
      </c>
      <c r="AD68" s="24" t="s">
        <v>267</v>
      </c>
      <c r="AE68" s="24" t="s">
        <v>326</v>
      </c>
      <c r="AF68" s="24" t="s">
        <v>687</v>
      </c>
      <c r="AG68" s="31">
        <v>465000</v>
      </c>
      <c r="AH68" s="24" t="s">
        <v>263</v>
      </c>
      <c r="AI68" s="24">
        <v>44628</v>
      </c>
      <c r="AJ68" s="25">
        <v>44633</v>
      </c>
      <c r="AK68" s="24" t="s">
        <v>268</v>
      </c>
      <c r="AL68" s="24" t="s">
        <v>269</v>
      </c>
      <c r="AM68" s="24" t="s">
        <v>265</v>
      </c>
      <c r="AN68" s="24" t="s">
        <v>270</v>
      </c>
      <c r="AO68" s="24" t="s">
        <v>263</v>
      </c>
      <c r="AP68" s="24" t="s">
        <v>261</v>
      </c>
      <c r="AQ68" s="25" t="s">
        <v>262</v>
      </c>
      <c r="AR68" s="24" t="s">
        <v>261</v>
      </c>
      <c r="AS68" s="25" t="s">
        <v>262</v>
      </c>
      <c r="AT68" s="24" t="s">
        <v>261</v>
      </c>
      <c r="AU68" s="25" t="s">
        <v>262</v>
      </c>
      <c r="AV68" s="24" t="s">
        <v>261</v>
      </c>
      <c r="AW68" s="25" t="s">
        <v>262</v>
      </c>
      <c r="AX68" s="24" t="s">
        <v>263</v>
      </c>
      <c r="AY68" s="25">
        <v>44627</v>
      </c>
      <c r="AZ68" s="27" t="s">
        <v>262</v>
      </c>
      <c r="BA68" s="27" t="s">
        <v>262</v>
      </c>
      <c r="BB68" s="24" t="s">
        <v>261</v>
      </c>
      <c r="BC68" s="25" t="s">
        <v>262</v>
      </c>
      <c r="BD68" s="24" t="s">
        <v>263</v>
      </c>
      <c r="BE68" s="26">
        <v>44627</v>
      </c>
      <c r="BF68" t="s">
        <v>685</v>
      </c>
      <c r="BG68" t="s">
        <v>571</v>
      </c>
      <c r="BH68" t="s">
        <v>208</v>
      </c>
      <c r="BI68" t="s">
        <v>718</v>
      </c>
      <c r="BJ68" t="s">
        <v>210</v>
      </c>
      <c r="BK68" t="s">
        <v>274</v>
      </c>
      <c r="BL68" t="s">
        <v>212</v>
      </c>
      <c r="BM68" t="s">
        <v>688</v>
      </c>
      <c r="BN68" t="s">
        <v>214</v>
      </c>
      <c r="BO68" t="s">
        <v>348</v>
      </c>
      <c r="BP68" t="s">
        <v>219</v>
      </c>
      <c r="BQ68" t="s">
        <v>216</v>
      </c>
      <c r="BR68" t="s">
        <v>685</v>
      </c>
      <c r="BS68" t="s">
        <v>689</v>
      </c>
      <c r="BT68" t="s">
        <v>762</v>
      </c>
      <c r="BU68" t="s">
        <v>807</v>
      </c>
      <c r="BV68" t="s">
        <v>214</v>
      </c>
      <c r="CC68" t="s">
        <v>214</v>
      </c>
      <c r="CG68" t="s">
        <v>219</v>
      </c>
      <c r="CI68" t="s">
        <v>333</v>
      </c>
      <c r="CJ68" t="s">
        <v>808</v>
      </c>
      <c r="CK68" t="s">
        <v>333</v>
      </c>
      <c r="CL68" t="s">
        <v>222</v>
      </c>
      <c r="CN68" t="s">
        <v>223</v>
      </c>
      <c r="CP68" t="s">
        <v>413</v>
      </c>
      <c r="CQ68" t="s">
        <v>225</v>
      </c>
      <c r="CR68" t="s">
        <v>286</v>
      </c>
      <c r="CS68" t="s">
        <v>250</v>
      </c>
      <c r="CT68" t="s">
        <v>214</v>
      </c>
      <c r="CU68" t="s">
        <v>214</v>
      </c>
      <c r="CV68" t="s">
        <v>250</v>
      </c>
      <c r="CW68" t="s">
        <v>244</v>
      </c>
      <c r="CX68" t="s">
        <v>450</v>
      </c>
      <c r="CY68" t="s">
        <v>228</v>
      </c>
      <c r="CZ68" t="s">
        <v>214</v>
      </c>
      <c r="DA68" t="s">
        <v>214</v>
      </c>
      <c r="DB68" t="s">
        <v>230</v>
      </c>
      <c r="DC68" t="s">
        <v>230</v>
      </c>
      <c r="DD68" t="s">
        <v>214</v>
      </c>
      <c r="DE68" t="s">
        <v>337</v>
      </c>
      <c r="DG68" t="s">
        <v>337</v>
      </c>
      <c r="DI68" t="s">
        <v>379</v>
      </c>
      <c r="DK68" t="s">
        <v>237</v>
      </c>
      <c r="DL68" t="s">
        <v>237</v>
      </c>
      <c r="DM68" t="s">
        <v>214</v>
      </c>
      <c r="DN68" t="s">
        <v>219</v>
      </c>
      <c r="DO68" t="s">
        <v>288</v>
      </c>
      <c r="DP68" t="s">
        <v>415</v>
      </c>
      <c r="DR68" t="s">
        <v>741</v>
      </c>
      <c r="DT68" t="s">
        <v>214</v>
      </c>
      <c r="DU68" t="s">
        <v>214</v>
      </c>
      <c r="DV68" t="s">
        <v>746</v>
      </c>
      <c r="DX68" t="s">
        <v>242</v>
      </c>
      <c r="DY68" t="s">
        <v>242</v>
      </c>
      <c r="DZ68" t="s">
        <v>485</v>
      </c>
      <c r="EA68" t="s">
        <v>233</v>
      </c>
      <c r="EB68" t="s">
        <v>233</v>
      </c>
      <c r="EC68" t="s">
        <v>237</v>
      </c>
      <c r="ED68" t="s">
        <v>237</v>
      </c>
      <c r="EE68" t="s">
        <v>219</v>
      </c>
      <c r="EF68" t="s">
        <v>219</v>
      </c>
      <c r="EK68" t="s">
        <v>237</v>
      </c>
      <c r="EL68" t="s">
        <v>237</v>
      </c>
      <c r="EM68" t="s">
        <v>240</v>
      </c>
      <c r="EN68" t="s">
        <v>240</v>
      </c>
      <c r="EO68" t="s">
        <v>486</v>
      </c>
      <c r="EP68" t="s">
        <v>486</v>
      </c>
      <c r="EQ68" t="s">
        <v>214</v>
      </c>
      <c r="ER68" t="s">
        <v>214</v>
      </c>
      <c r="ES68" t="s">
        <v>233</v>
      </c>
      <c r="ET68" t="s">
        <v>237</v>
      </c>
      <c r="EU68" t="s">
        <v>237</v>
      </c>
      <c r="EV68" t="s">
        <v>237</v>
      </c>
      <c r="EW68" t="s">
        <v>310</v>
      </c>
      <c r="EX68" t="s">
        <v>310</v>
      </c>
      <c r="EY68" t="s">
        <v>233</v>
      </c>
      <c r="EZ68" t="s">
        <v>291</v>
      </c>
      <c r="FA68" t="s">
        <v>241</v>
      </c>
      <c r="FB68" t="s">
        <v>233</v>
      </c>
      <c r="FC68" t="s">
        <v>233</v>
      </c>
      <c r="FD68" t="s">
        <v>233</v>
      </c>
      <c r="FE68" t="s">
        <v>286</v>
      </c>
      <c r="FF68" t="s">
        <v>250</v>
      </c>
      <c r="FG68" t="s">
        <v>242</v>
      </c>
      <c r="FH68" t="s">
        <v>242</v>
      </c>
      <c r="FI68" t="s">
        <v>214</v>
      </c>
      <c r="FJ68" t="s">
        <v>214</v>
      </c>
      <c r="FK68" t="s">
        <v>214</v>
      </c>
      <c r="FL68" t="s">
        <v>214</v>
      </c>
      <c r="FM68" t="s">
        <v>245</v>
      </c>
      <c r="FN68" t="s">
        <v>245</v>
      </c>
      <c r="FO68" t="s">
        <v>219</v>
      </c>
      <c r="FP68" t="s">
        <v>219</v>
      </c>
      <c r="FQ68" t="s">
        <v>241</v>
      </c>
      <c r="FR68" t="s">
        <v>241</v>
      </c>
      <c r="FS68" t="s">
        <v>241</v>
      </c>
      <c r="FT68" t="s">
        <v>241</v>
      </c>
      <c r="FU68" t="s">
        <v>219</v>
      </c>
      <c r="FV68" t="s">
        <v>241</v>
      </c>
      <c r="FW68" t="s">
        <v>241</v>
      </c>
      <c r="FX68" t="s">
        <v>241</v>
      </c>
      <c r="FY68" t="s">
        <v>241</v>
      </c>
      <c r="FZ68" t="s">
        <v>341</v>
      </c>
      <c r="GA68" t="s">
        <v>248</v>
      </c>
      <c r="GB68" t="s">
        <v>227</v>
      </c>
      <c r="GC68" t="s">
        <v>227</v>
      </c>
      <c r="GD68" t="s">
        <v>249</v>
      </c>
      <c r="GE68" t="s">
        <v>241</v>
      </c>
      <c r="GF68" t="s">
        <v>565</v>
      </c>
      <c r="GG68" t="s">
        <v>244</v>
      </c>
      <c r="GH68" t="s">
        <v>241</v>
      </c>
      <c r="GI68" t="s">
        <v>250</v>
      </c>
      <c r="GJ68" t="s">
        <v>244</v>
      </c>
      <c r="GK68" t="s">
        <v>250</v>
      </c>
      <c r="GL68" t="s">
        <v>250</v>
      </c>
      <c r="GM68" t="s">
        <v>250</v>
      </c>
      <c r="GN68" t="s">
        <v>214</v>
      </c>
      <c r="GO68" t="s">
        <v>219</v>
      </c>
      <c r="GP68" t="s">
        <v>295</v>
      </c>
      <c r="GQ68" t="s">
        <v>251</v>
      </c>
      <c r="GR68" t="s">
        <v>295</v>
      </c>
      <c r="GS68" t="s">
        <v>214</v>
      </c>
      <c r="GT68" t="s">
        <v>241</v>
      </c>
      <c r="GU68" t="s">
        <v>214</v>
      </c>
      <c r="GV68" t="s">
        <v>241</v>
      </c>
      <c r="GW68" t="s">
        <v>297</v>
      </c>
      <c r="GX68" t="s">
        <v>297</v>
      </c>
      <c r="GY68" t="s">
        <v>491</v>
      </c>
      <c r="GZ68" t="s">
        <v>241</v>
      </c>
      <c r="HA68" t="s">
        <v>790</v>
      </c>
      <c r="HB68" t="s">
        <v>241</v>
      </c>
      <c r="HC68" t="s">
        <v>315</v>
      </c>
      <c r="HD68" t="s">
        <v>361</v>
      </c>
      <c r="HE68" t="s">
        <v>317</v>
      </c>
      <c r="HF68" t="s">
        <v>712</v>
      </c>
      <c r="HG68" t="s">
        <v>362</v>
      </c>
      <c r="HH68" t="s">
        <v>712</v>
      </c>
      <c r="HI68" t="s">
        <v>241</v>
      </c>
      <c r="HJ68" t="s">
        <v>219</v>
      </c>
      <c r="HK68" t="s">
        <v>809</v>
      </c>
      <c r="HL68" s="12"/>
      <c r="HM68">
        <v>0.75</v>
      </c>
      <c r="HN68">
        <v>0.5</v>
      </c>
      <c r="HO68">
        <v>1</v>
      </c>
      <c r="HP68">
        <v>0.5</v>
      </c>
      <c r="HQ68">
        <v>1</v>
      </c>
      <c r="HR68">
        <v>0.5</v>
      </c>
      <c r="HS68">
        <v>1</v>
      </c>
      <c r="HT68">
        <v>1</v>
      </c>
      <c r="HU68">
        <v>1</v>
      </c>
      <c r="HV68">
        <v>0.75</v>
      </c>
      <c r="HW68">
        <v>0.25</v>
      </c>
      <c r="HX68">
        <v>0.5</v>
      </c>
      <c r="HZ68">
        <v>0.25</v>
      </c>
      <c r="IA68" s="4">
        <v>1</v>
      </c>
      <c r="IB68">
        <v>0.5</v>
      </c>
      <c r="IC68">
        <v>0.5</v>
      </c>
      <c r="ID68">
        <v>0.25</v>
      </c>
      <c r="IE68">
        <v>0.25</v>
      </c>
      <c r="IG68">
        <v>0.5</v>
      </c>
      <c r="IH68">
        <v>0.5</v>
      </c>
      <c r="II68">
        <v>1</v>
      </c>
      <c r="IJ68">
        <v>1</v>
      </c>
      <c r="IK68">
        <v>1</v>
      </c>
      <c r="IL68">
        <v>1</v>
      </c>
      <c r="IM68">
        <v>0.75</v>
      </c>
      <c r="IN68">
        <v>1</v>
      </c>
      <c r="IO68">
        <v>1</v>
      </c>
      <c r="IQ68">
        <v>0</v>
      </c>
      <c r="IS68">
        <f t="shared" ref="IS68:IS131" si="58">HM68*0.15</f>
        <v>0.11249999999999999</v>
      </c>
      <c r="IT68">
        <f t="shared" ref="IT68:IT131" si="59">HN68*0.12</f>
        <v>0.06</v>
      </c>
      <c r="IU68">
        <f t="shared" ref="IU68:IU131" si="60">HO68*0.08</f>
        <v>0.08</v>
      </c>
      <c r="IV68">
        <f t="shared" ref="IV68:IV131" si="61">HP68*0.1</f>
        <v>0.05</v>
      </c>
      <c r="IW68">
        <f t="shared" ref="IW68:IW131" si="62">HQ68*0.08</f>
        <v>0.08</v>
      </c>
      <c r="IX68">
        <f t="shared" ref="IX68:IX131" si="63">HR68*0.13</f>
        <v>6.5000000000000002E-2</v>
      </c>
      <c r="IY68">
        <f t="shared" ref="IY68:IY131" si="64">HS68*0.1</f>
        <v>0.1</v>
      </c>
      <c r="IZ68">
        <f t="shared" ref="IZ68:IZ131" si="65">HT68*0.11</f>
        <v>0.11</v>
      </c>
      <c r="JA68">
        <f t="shared" ref="JA68:JA131" si="66">HU68*0.13</f>
        <v>0.13</v>
      </c>
      <c r="JB68">
        <f t="shared" ref="JB68:JB131" si="67">HV68*0.1</f>
        <v>7.5000000000000011E-2</v>
      </c>
      <c r="JC68">
        <f t="shared" ref="JC68:JC131" si="68">HW68*0.12</f>
        <v>0.03</v>
      </c>
      <c r="JD68">
        <f t="shared" ref="JD68:JD131" si="69">HX68*0.11</f>
        <v>5.5E-2</v>
      </c>
      <c r="JE68">
        <f t="shared" ref="JE68:JE131" si="70">HY68*0.07</f>
        <v>0</v>
      </c>
      <c r="JF68">
        <f t="shared" ref="JF68:JF131" si="71">HZ68*0.12</f>
        <v>0.03</v>
      </c>
      <c r="JG68" s="5">
        <f t="shared" ref="JG68:JG131" si="72">IA68*0.05</f>
        <v>0.05</v>
      </c>
      <c r="JH68">
        <f t="shared" ref="JH68:JI131" si="73">IB68*0</f>
        <v>0</v>
      </c>
      <c r="JI68">
        <f t="shared" si="73"/>
        <v>0</v>
      </c>
      <c r="JJ68">
        <f t="shared" ref="JJ68:JJ131" si="74">ID68*0.2</f>
        <v>0.05</v>
      </c>
      <c r="JK68">
        <f t="shared" ref="JK68:JK131" si="75">IE68*0.15</f>
        <v>3.7499999999999999E-2</v>
      </c>
      <c r="JL68" s="6">
        <f t="shared" ref="JL68:JL131" si="76">(SUM(HV68,HX68,HZ68,IB68,IC68,ID68)/6)*0.08</f>
        <v>3.6666666666666667E-2</v>
      </c>
      <c r="JM68">
        <f t="shared" ref="JM68:JM131" si="77">IG68*0.12</f>
        <v>0.06</v>
      </c>
      <c r="JN68">
        <f t="shared" ref="JN68:JN131" si="78">IH68*0.05</f>
        <v>2.5000000000000001E-2</v>
      </c>
      <c r="JO68">
        <f t="shared" ref="JO68:JO131" si="79">II68*0.15</f>
        <v>0.15</v>
      </c>
      <c r="JP68">
        <f t="shared" ref="JP68:JP131" si="80">IJ68*0.1</f>
        <v>0.1</v>
      </c>
      <c r="JQ68">
        <f t="shared" ref="JQ68:JQ131" si="81">IK68*0.12</f>
        <v>0.12</v>
      </c>
      <c r="JR68">
        <f t="shared" ref="JR68:JR131" si="82">IL68*0.11</f>
        <v>0.11</v>
      </c>
      <c r="JS68">
        <f t="shared" ref="JS68:JT131" si="83">IM68*0.1</f>
        <v>7.5000000000000011E-2</v>
      </c>
      <c r="JT68">
        <f t="shared" si="83"/>
        <v>0.1</v>
      </c>
      <c r="JU68">
        <f t="shared" ref="JU68:JV131" si="84">IO68</f>
        <v>1</v>
      </c>
      <c r="JV68">
        <f t="shared" si="84"/>
        <v>0</v>
      </c>
      <c r="JW68">
        <f t="shared" ref="JW68:JW131" si="85">(SUM(JU68:JV68))*0.15</f>
        <v>0.15</v>
      </c>
      <c r="JY68">
        <f t="shared" ref="JY68:JY131" si="86">HM68*0.05</f>
        <v>3.7500000000000006E-2</v>
      </c>
      <c r="JZ68">
        <f t="shared" ref="JZ68:JZ131" si="87">HN68*0.08</f>
        <v>0.04</v>
      </c>
      <c r="KA68">
        <f t="shared" ref="KA68:KB131" si="88">HO68*0.02</f>
        <v>0.02</v>
      </c>
      <c r="KB68">
        <f t="shared" si="88"/>
        <v>0.01</v>
      </c>
      <c r="KC68">
        <f t="shared" ref="KC68:KC131" si="89">HQ68*0.04</f>
        <v>0.04</v>
      </c>
      <c r="KD68">
        <f t="shared" si="57"/>
        <v>1.4999999999999999E-2</v>
      </c>
      <c r="KE68">
        <f t="shared" si="57"/>
        <v>0.03</v>
      </c>
      <c r="KF68">
        <f t="shared" si="57"/>
        <v>0.03</v>
      </c>
      <c r="KG68">
        <f t="shared" si="56"/>
        <v>0.03</v>
      </c>
      <c r="KH68">
        <f t="shared" si="56"/>
        <v>2.2499999999999999E-2</v>
      </c>
      <c r="KI68">
        <f t="shared" si="56"/>
        <v>7.4999999999999997E-3</v>
      </c>
      <c r="KJ68">
        <f t="shared" si="56"/>
        <v>1.4999999999999999E-2</v>
      </c>
      <c r="KK68">
        <f t="shared" ref="KK68:KK131" si="90">HY68*0.02</f>
        <v>0</v>
      </c>
      <c r="KL68">
        <f t="shared" ref="KL68:KL131" si="91">HZ68*0.04</f>
        <v>0.01</v>
      </c>
      <c r="KM68" s="5">
        <f t="shared" ref="KM68:KM131" si="92">IA68*0.05</f>
        <v>0.05</v>
      </c>
      <c r="KN68">
        <f t="shared" ref="KN68:KO131" si="93">IB68*0</f>
        <v>0</v>
      </c>
      <c r="KO68">
        <f t="shared" si="93"/>
        <v>0</v>
      </c>
      <c r="KP68">
        <f t="shared" ref="KP68:KP131" si="94">ID68*0.06</f>
        <v>1.4999999999999999E-2</v>
      </c>
      <c r="KQ68">
        <f t="shared" ref="KQ68:KQ131" si="95">IE68*0.03</f>
        <v>7.4999999999999997E-3</v>
      </c>
      <c r="KR68" s="6">
        <f t="shared" ref="KR68:KR131" si="96">(SUM(HV68,HX68,HZ68,IB68,IC68,ID68)/6)*0.04</f>
        <v>1.8333333333333333E-2</v>
      </c>
      <c r="KS68">
        <f t="shared" ref="KS68:KS131" si="97">IG68*0.04</f>
        <v>0.02</v>
      </c>
      <c r="KT68">
        <f t="shared" ref="KT68:KT131" si="98">IH68*0.03</f>
        <v>1.4999999999999999E-2</v>
      </c>
      <c r="KU68">
        <f t="shared" ref="KU68:KU131" si="99">II68*0.04</f>
        <v>0.04</v>
      </c>
      <c r="KV68">
        <f t="shared" ref="KV68:KV131" si="100">IJ68*0.05</f>
        <v>0.05</v>
      </c>
      <c r="KW68">
        <f t="shared" ref="KW68:KW131" si="101">IK68*0.01</f>
        <v>0.01</v>
      </c>
      <c r="KX68">
        <f t="shared" ref="KX68:KX131" si="102">IL68*0</f>
        <v>0</v>
      </c>
      <c r="KY68">
        <f t="shared" ref="KY68:KY131" si="103">IM68*0.04</f>
        <v>0.03</v>
      </c>
      <c r="KZ68">
        <f t="shared" ref="KZ68:KZ131" si="104">IN68*0.03</f>
        <v>0.03</v>
      </c>
      <c r="LA68">
        <f t="shared" ref="LA68:LB131" si="105">IO68</f>
        <v>1</v>
      </c>
      <c r="LB68">
        <f t="shared" si="105"/>
        <v>0</v>
      </c>
      <c r="LC68">
        <f t="shared" ref="LC68:LC131" si="106">SUM(LA68:LB68)*0.1</f>
        <v>0.1</v>
      </c>
      <c r="LE68" t="str">
        <f t="shared" si="53"/>
        <v>Mali</v>
      </c>
      <c r="LF68">
        <f t="shared" ref="LF68:LF131" si="107">SUM(IS68:JA68)</f>
        <v>0.78749999999999998</v>
      </c>
      <c r="LG68" s="6">
        <f t="shared" ref="LG68:LG131" si="108">SUM(JB68:JL68)</f>
        <v>0.36416666666666664</v>
      </c>
      <c r="LH68">
        <f t="shared" ref="LH68:LH131" si="109">SUM(JM68:JT68,JW68)</f>
        <v>0.8899999999999999</v>
      </c>
      <c r="LI68" s="6">
        <f t="shared" ref="LI68:LI131" si="110">SUM(JY68:KZ68,LC68)</f>
        <v>0.69333333333333347</v>
      </c>
      <c r="LJ68">
        <f t="shared" ref="LJ68:LJ131" si="111">IQ68</f>
        <v>0</v>
      </c>
    </row>
    <row r="69" spans="1:322" x14ac:dyDescent="0.35">
      <c r="A69" s="3">
        <v>44914</v>
      </c>
      <c r="B69" t="s">
        <v>810</v>
      </c>
      <c r="D69" s="27" t="s">
        <v>321</v>
      </c>
      <c r="E69" s="27" t="s">
        <v>262</v>
      </c>
      <c r="F69" s="27">
        <v>27</v>
      </c>
      <c r="G69" s="27" t="s">
        <v>258</v>
      </c>
      <c r="H69" s="27" t="s">
        <v>259</v>
      </c>
      <c r="I69" s="27" t="s">
        <v>207</v>
      </c>
      <c r="J69" s="27" t="s">
        <v>685</v>
      </c>
      <c r="K69" s="28">
        <v>44628</v>
      </c>
      <c r="L69" s="28">
        <v>44628</v>
      </c>
      <c r="M69" s="28">
        <v>44624</v>
      </c>
      <c r="N69" s="27" t="s">
        <v>261</v>
      </c>
      <c r="O69" s="27" t="s">
        <v>261</v>
      </c>
      <c r="P69" s="27" t="s">
        <v>261</v>
      </c>
      <c r="Q69" s="27" t="s">
        <v>324</v>
      </c>
      <c r="R69" s="28">
        <v>44624</v>
      </c>
      <c r="S69" s="28">
        <v>44799</v>
      </c>
      <c r="T69" s="27" t="s">
        <v>263</v>
      </c>
      <c r="U69" s="27" t="s">
        <v>263</v>
      </c>
      <c r="V69" s="28">
        <v>44627</v>
      </c>
      <c r="W69" s="27" t="s">
        <v>261</v>
      </c>
      <c r="X69" s="28" t="s">
        <v>262</v>
      </c>
      <c r="Y69" s="27" t="s">
        <v>263</v>
      </c>
      <c r="Z69" s="28">
        <v>44674</v>
      </c>
      <c r="AA69" s="27" t="s">
        <v>264</v>
      </c>
      <c r="AB69" s="27" t="s">
        <v>265</v>
      </c>
      <c r="AC69" s="27" t="s">
        <v>729</v>
      </c>
      <c r="AD69" s="27" t="s">
        <v>267</v>
      </c>
      <c r="AE69" s="27" t="s">
        <v>326</v>
      </c>
      <c r="AF69" s="27" t="s">
        <v>687</v>
      </c>
      <c r="AG69" s="29">
        <v>467000</v>
      </c>
      <c r="AH69" s="27" t="s">
        <v>263</v>
      </c>
      <c r="AI69" s="27">
        <v>44628</v>
      </c>
      <c r="AJ69" s="28">
        <v>44633</v>
      </c>
      <c r="AK69" s="27" t="s">
        <v>268</v>
      </c>
      <c r="AL69" s="27" t="s">
        <v>269</v>
      </c>
      <c r="AM69" s="27" t="s">
        <v>265</v>
      </c>
      <c r="AN69" s="27" t="s">
        <v>270</v>
      </c>
      <c r="AO69" s="27" t="s">
        <v>263</v>
      </c>
      <c r="AP69" s="27" t="s">
        <v>261</v>
      </c>
      <c r="AQ69" s="28" t="s">
        <v>262</v>
      </c>
      <c r="AR69" s="27" t="s">
        <v>261</v>
      </c>
      <c r="AS69" s="28" t="s">
        <v>262</v>
      </c>
      <c r="AT69" s="27" t="s">
        <v>261</v>
      </c>
      <c r="AU69" s="28" t="s">
        <v>262</v>
      </c>
      <c r="AV69" s="27" t="s">
        <v>261</v>
      </c>
      <c r="AW69" s="28" t="s">
        <v>262</v>
      </c>
      <c r="AX69" s="27" t="s">
        <v>263</v>
      </c>
      <c r="AY69" s="28">
        <v>44627</v>
      </c>
      <c r="AZ69" s="27" t="s">
        <v>263</v>
      </c>
      <c r="BA69" s="28">
        <v>44625</v>
      </c>
      <c r="BB69" s="27" t="s">
        <v>261</v>
      </c>
      <c r="BC69" s="28" t="s">
        <v>262</v>
      </c>
      <c r="BD69" s="27" t="s">
        <v>263</v>
      </c>
      <c r="BE69" s="30">
        <v>44627</v>
      </c>
      <c r="BF69" t="s">
        <v>685</v>
      </c>
      <c r="BG69" t="s">
        <v>571</v>
      </c>
      <c r="BH69" t="s">
        <v>208</v>
      </c>
      <c r="BI69" t="s">
        <v>273</v>
      </c>
      <c r="BJ69" t="s">
        <v>210</v>
      </c>
      <c r="BK69" t="s">
        <v>274</v>
      </c>
      <c r="BL69" t="s">
        <v>212</v>
      </c>
      <c r="BM69" t="s">
        <v>688</v>
      </c>
      <c r="BN69" t="s">
        <v>214</v>
      </c>
      <c r="BO69" t="s">
        <v>276</v>
      </c>
      <c r="BP69" t="s">
        <v>219</v>
      </c>
      <c r="BQ69" t="s">
        <v>216</v>
      </c>
      <c r="BR69" t="s">
        <v>685</v>
      </c>
      <c r="BS69" t="s">
        <v>689</v>
      </c>
      <c r="BT69" t="s">
        <v>690</v>
      </c>
      <c r="BU69" t="s">
        <v>811</v>
      </c>
      <c r="BV69" t="s">
        <v>214</v>
      </c>
      <c r="CC69" t="s">
        <v>214</v>
      </c>
      <c r="CG69" t="s">
        <v>219</v>
      </c>
      <c r="CI69" t="s">
        <v>220</v>
      </c>
      <c r="CJ69" t="s">
        <v>812</v>
      </c>
      <c r="CK69" t="s">
        <v>335</v>
      </c>
      <c r="CL69" t="s">
        <v>222</v>
      </c>
      <c r="CN69" t="s">
        <v>306</v>
      </c>
      <c r="CP69" t="s">
        <v>413</v>
      </c>
      <c r="CQ69" t="s">
        <v>284</v>
      </c>
      <c r="CR69" t="s">
        <v>250</v>
      </c>
      <c r="CS69" t="s">
        <v>244</v>
      </c>
      <c r="CT69" t="s">
        <v>214</v>
      </c>
      <c r="CU69" t="s">
        <v>214</v>
      </c>
      <c r="CV69" t="s">
        <v>244</v>
      </c>
      <c r="CW69" t="s">
        <v>244</v>
      </c>
      <c r="CX69" t="s">
        <v>228</v>
      </c>
      <c r="CY69" t="s">
        <v>228</v>
      </c>
      <c r="CZ69" t="s">
        <v>214</v>
      </c>
      <c r="DA69" t="s">
        <v>219</v>
      </c>
      <c r="DB69" t="s">
        <v>230</v>
      </c>
      <c r="DC69" t="s">
        <v>230</v>
      </c>
      <c r="DD69" t="s">
        <v>214</v>
      </c>
      <c r="DE69" t="s">
        <v>546</v>
      </c>
      <c r="DG69" t="s">
        <v>546</v>
      </c>
      <c r="DI69" t="s">
        <v>424</v>
      </c>
      <c r="DK69" t="s">
        <v>233</v>
      </c>
      <c r="DL69" t="s">
        <v>233</v>
      </c>
      <c r="DM69" t="s">
        <v>219</v>
      </c>
      <c r="DN69" t="s">
        <v>219</v>
      </c>
      <c r="DO69" t="s">
        <v>414</v>
      </c>
      <c r="DP69" t="s">
        <v>399</v>
      </c>
      <c r="DR69" t="s">
        <v>235</v>
      </c>
      <c r="DT69" t="s">
        <v>214</v>
      </c>
      <c r="DU69" t="s">
        <v>214</v>
      </c>
      <c r="DV69" t="s">
        <v>236</v>
      </c>
      <c r="DX69" t="s">
        <v>233</v>
      </c>
      <c r="DY69" t="s">
        <v>233</v>
      </c>
      <c r="DZ69" t="s">
        <v>485</v>
      </c>
      <c r="EA69" t="s">
        <v>233</v>
      </c>
      <c r="EB69" t="s">
        <v>233</v>
      </c>
      <c r="EC69" t="s">
        <v>237</v>
      </c>
      <c r="ED69" t="s">
        <v>237</v>
      </c>
      <c r="EE69" t="s">
        <v>219</v>
      </c>
      <c r="EF69" t="s">
        <v>219</v>
      </c>
      <c r="EK69" t="s">
        <v>237</v>
      </c>
      <c r="EL69" t="s">
        <v>237</v>
      </c>
      <c r="EM69" t="s">
        <v>240</v>
      </c>
      <c r="EN69" t="s">
        <v>240</v>
      </c>
      <c r="EO69" t="s">
        <v>486</v>
      </c>
      <c r="EP69" t="s">
        <v>486</v>
      </c>
      <c r="EQ69" t="s">
        <v>219</v>
      </c>
      <c r="ER69" t="s">
        <v>219</v>
      </c>
      <c r="ES69" t="s">
        <v>233</v>
      </c>
      <c r="ET69" t="s">
        <v>233</v>
      </c>
      <c r="EU69" t="s">
        <v>237</v>
      </c>
      <c r="EV69" t="s">
        <v>237</v>
      </c>
      <c r="EW69" t="s">
        <v>310</v>
      </c>
      <c r="EX69" t="s">
        <v>310</v>
      </c>
      <c r="EY69" t="s">
        <v>237</v>
      </c>
      <c r="EZ69" t="s">
        <v>241</v>
      </c>
      <c r="FA69" t="s">
        <v>241</v>
      </c>
      <c r="FB69" t="s">
        <v>237</v>
      </c>
      <c r="FC69" t="s">
        <v>233</v>
      </c>
      <c r="FD69" t="s">
        <v>233</v>
      </c>
      <c r="FE69" t="s">
        <v>250</v>
      </c>
      <c r="FF69" t="s">
        <v>244</v>
      </c>
      <c r="FG69" t="s">
        <v>390</v>
      </c>
      <c r="FH69" t="s">
        <v>390</v>
      </c>
      <c r="FI69" t="s">
        <v>214</v>
      </c>
      <c r="FJ69" t="s">
        <v>214</v>
      </c>
      <c r="FK69" t="s">
        <v>214</v>
      </c>
      <c r="FL69" t="s">
        <v>214</v>
      </c>
      <c r="FM69" t="s">
        <v>245</v>
      </c>
      <c r="FN69" t="s">
        <v>245</v>
      </c>
      <c r="FO69" t="s">
        <v>219</v>
      </c>
      <c r="FP69" t="s">
        <v>219</v>
      </c>
      <c r="FQ69" t="s">
        <v>241</v>
      </c>
      <c r="FR69" t="s">
        <v>241</v>
      </c>
      <c r="FS69" t="s">
        <v>241</v>
      </c>
      <c r="FT69" t="s">
        <v>241</v>
      </c>
      <c r="FU69" t="s">
        <v>219</v>
      </c>
      <c r="FV69" t="s">
        <v>241</v>
      </c>
      <c r="FW69" t="s">
        <v>241</v>
      </c>
      <c r="FX69" t="s">
        <v>241</v>
      </c>
      <c r="FY69" t="s">
        <v>241</v>
      </c>
      <c r="FZ69" t="s">
        <v>248</v>
      </c>
      <c r="GA69" t="s">
        <v>248</v>
      </c>
      <c r="GB69" t="s">
        <v>227</v>
      </c>
      <c r="GC69" t="s">
        <v>227</v>
      </c>
      <c r="GD69" t="s">
        <v>293</v>
      </c>
      <c r="GE69" t="s">
        <v>241</v>
      </c>
      <c r="GF69" t="s">
        <v>293</v>
      </c>
      <c r="GG69" t="s">
        <v>244</v>
      </c>
      <c r="GH69" t="s">
        <v>241</v>
      </c>
      <c r="GI69" t="s">
        <v>244</v>
      </c>
      <c r="GJ69" t="s">
        <v>244</v>
      </c>
      <c r="GK69" t="s">
        <v>250</v>
      </c>
      <c r="GL69" t="s">
        <v>227</v>
      </c>
      <c r="GM69" t="s">
        <v>227</v>
      </c>
      <c r="GN69" t="s">
        <v>219</v>
      </c>
      <c r="GO69" t="s">
        <v>214</v>
      </c>
      <c r="GP69" t="s">
        <v>251</v>
      </c>
      <c r="GQ69" t="s">
        <v>251</v>
      </c>
      <c r="GR69" t="s">
        <v>251</v>
      </c>
      <c r="GS69" t="s">
        <v>214</v>
      </c>
      <c r="GT69" t="s">
        <v>241</v>
      </c>
      <c r="GU69" t="s">
        <v>214</v>
      </c>
      <c r="GV69" t="s">
        <v>241</v>
      </c>
      <c r="GW69" t="s">
        <v>297</v>
      </c>
      <c r="GX69" t="s">
        <v>297</v>
      </c>
      <c r="GY69" t="s">
        <v>254</v>
      </c>
      <c r="GZ69" t="s">
        <v>241</v>
      </c>
      <c r="HA69" t="s">
        <v>298</v>
      </c>
      <c r="HB69" t="s">
        <v>241</v>
      </c>
      <c r="HC69" t="s">
        <v>315</v>
      </c>
      <c r="HD69" t="s">
        <v>361</v>
      </c>
      <c r="HE69" t="s">
        <v>317</v>
      </c>
      <c r="HF69" t="s">
        <v>241</v>
      </c>
      <c r="HG69" t="s">
        <v>362</v>
      </c>
      <c r="HH69" t="s">
        <v>241</v>
      </c>
      <c r="HI69" t="s">
        <v>241</v>
      </c>
      <c r="HJ69" t="s">
        <v>219</v>
      </c>
      <c r="HK69" t="s">
        <v>241</v>
      </c>
      <c r="HL69" s="12"/>
      <c r="HM69">
        <v>0.25</v>
      </c>
      <c r="HN69">
        <v>0.5</v>
      </c>
      <c r="HO69">
        <v>1</v>
      </c>
      <c r="HP69">
        <v>0.75</v>
      </c>
      <c r="HQ69">
        <v>1</v>
      </c>
      <c r="HR69">
        <v>0.25</v>
      </c>
      <c r="HS69">
        <v>0</v>
      </c>
      <c r="HT69">
        <v>1</v>
      </c>
      <c r="HU69">
        <v>0</v>
      </c>
      <c r="HV69">
        <v>0.25</v>
      </c>
      <c r="HW69">
        <v>0.25</v>
      </c>
      <c r="HX69">
        <v>0.5</v>
      </c>
      <c r="HZ69">
        <v>0.5</v>
      </c>
      <c r="IA69">
        <v>0</v>
      </c>
      <c r="IB69">
        <v>0.25</v>
      </c>
      <c r="IC69">
        <v>0.5</v>
      </c>
      <c r="ID69">
        <v>0.5</v>
      </c>
      <c r="IE69">
        <v>0.25</v>
      </c>
      <c r="IG69">
        <v>0.5</v>
      </c>
      <c r="IH69">
        <v>0.5</v>
      </c>
      <c r="II69">
        <v>0.75</v>
      </c>
      <c r="IJ69">
        <v>0.75</v>
      </c>
      <c r="IK69">
        <v>1</v>
      </c>
      <c r="IL69">
        <v>1</v>
      </c>
      <c r="IM69">
        <v>0.75</v>
      </c>
      <c r="IN69">
        <v>1</v>
      </c>
      <c r="IO69">
        <v>1</v>
      </c>
      <c r="IQ69">
        <v>0</v>
      </c>
      <c r="IS69">
        <f t="shared" si="58"/>
        <v>3.7499999999999999E-2</v>
      </c>
      <c r="IT69">
        <f t="shared" si="59"/>
        <v>0.06</v>
      </c>
      <c r="IU69">
        <f t="shared" si="60"/>
        <v>0.08</v>
      </c>
      <c r="IV69">
        <f t="shared" si="61"/>
        <v>7.5000000000000011E-2</v>
      </c>
      <c r="IW69">
        <f t="shared" si="62"/>
        <v>0.08</v>
      </c>
      <c r="IX69">
        <f t="shared" si="63"/>
        <v>3.2500000000000001E-2</v>
      </c>
      <c r="IY69">
        <f t="shared" si="64"/>
        <v>0</v>
      </c>
      <c r="IZ69">
        <f t="shared" si="65"/>
        <v>0.11</v>
      </c>
      <c r="JA69">
        <f t="shared" si="66"/>
        <v>0</v>
      </c>
      <c r="JB69">
        <f t="shared" si="67"/>
        <v>2.5000000000000001E-2</v>
      </c>
      <c r="JC69">
        <f t="shared" si="68"/>
        <v>0.03</v>
      </c>
      <c r="JD69">
        <f t="shared" si="69"/>
        <v>5.5E-2</v>
      </c>
      <c r="JE69">
        <f t="shared" si="70"/>
        <v>0</v>
      </c>
      <c r="JF69">
        <f t="shared" si="71"/>
        <v>0.06</v>
      </c>
      <c r="JG69" s="5">
        <f t="shared" si="72"/>
        <v>0</v>
      </c>
      <c r="JH69">
        <f t="shared" si="73"/>
        <v>0</v>
      </c>
      <c r="JI69">
        <f t="shared" si="73"/>
        <v>0</v>
      </c>
      <c r="JJ69">
        <f t="shared" si="74"/>
        <v>0.1</v>
      </c>
      <c r="JK69">
        <f t="shared" si="75"/>
        <v>3.7499999999999999E-2</v>
      </c>
      <c r="JL69" s="6">
        <f t="shared" si="76"/>
        <v>3.3333333333333333E-2</v>
      </c>
      <c r="JM69">
        <f t="shared" si="77"/>
        <v>0.06</v>
      </c>
      <c r="JN69">
        <f t="shared" si="78"/>
        <v>2.5000000000000001E-2</v>
      </c>
      <c r="JO69">
        <f t="shared" si="79"/>
        <v>0.11249999999999999</v>
      </c>
      <c r="JP69">
        <f t="shared" si="80"/>
        <v>7.5000000000000011E-2</v>
      </c>
      <c r="JQ69">
        <f t="shared" si="81"/>
        <v>0.12</v>
      </c>
      <c r="JR69">
        <f t="shared" si="82"/>
        <v>0.11</v>
      </c>
      <c r="JS69">
        <f t="shared" si="83"/>
        <v>7.5000000000000011E-2</v>
      </c>
      <c r="JT69">
        <f t="shared" si="83"/>
        <v>0.1</v>
      </c>
      <c r="JU69">
        <f t="shared" si="84"/>
        <v>1</v>
      </c>
      <c r="JV69">
        <f t="shared" si="84"/>
        <v>0</v>
      </c>
      <c r="JW69">
        <f t="shared" si="85"/>
        <v>0.15</v>
      </c>
      <c r="JY69">
        <f t="shared" si="86"/>
        <v>1.2500000000000001E-2</v>
      </c>
      <c r="JZ69">
        <f t="shared" si="87"/>
        <v>0.04</v>
      </c>
      <c r="KA69">
        <f t="shared" si="88"/>
        <v>0.02</v>
      </c>
      <c r="KB69">
        <f t="shared" si="88"/>
        <v>1.4999999999999999E-2</v>
      </c>
      <c r="KC69">
        <f t="shared" si="89"/>
        <v>0.04</v>
      </c>
      <c r="KD69">
        <f t="shared" si="57"/>
        <v>7.4999999999999997E-3</v>
      </c>
      <c r="KE69">
        <f t="shared" si="57"/>
        <v>0</v>
      </c>
      <c r="KF69">
        <f t="shared" si="57"/>
        <v>0.03</v>
      </c>
      <c r="KG69">
        <f t="shared" si="56"/>
        <v>0</v>
      </c>
      <c r="KH69">
        <f t="shared" si="56"/>
        <v>7.4999999999999997E-3</v>
      </c>
      <c r="KI69">
        <f t="shared" si="56"/>
        <v>7.4999999999999997E-3</v>
      </c>
      <c r="KJ69">
        <f t="shared" si="56"/>
        <v>1.4999999999999999E-2</v>
      </c>
      <c r="KK69">
        <f t="shared" si="90"/>
        <v>0</v>
      </c>
      <c r="KL69">
        <f t="shared" si="91"/>
        <v>0.02</v>
      </c>
      <c r="KM69" s="5">
        <f t="shared" si="92"/>
        <v>0</v>
      </c>
      <c r="KN69">
        <f t="shared" si="93"/>
        <v>0</v>
      </c>
      <c r="KO69">
        <f t="shared" si="93"/>
        <v>0</v>
      </c>
      <c r="KP69">
        <f t="shared" si="94"/>
        <v>0.03</v>
      </c>
      <c r="KQ69">
        <f t="shared" si="95"/>
        <v>7.4999999999999997E-3</v>
      </c>
      <c r="KR69" s="6">
        <f t="shared" si="96"/>
        <v>1.6666666666666666E-2</v>
      </c>
      <c r="KS69">
        <f t="shared" si="97"/>
        <v>0.02</v>
      </c>
      <c r="KT69">
        <f t="shared" si="98"/>
        <v>1.4999999999999999E-2</v>
      </c>
      <c r="KU69">
        <f t="shared" si="99"/>
        <v>0.03</v>
      </c>
      <c r="KV69">
        <f t="shared" si="100"/>
        <v>3.7500000000000006E-2</v>
      </c>
      <c r="KW69">
        <f t="shared" si="101"/>
        <v>0.01</v>
      </c>
      <c r="KX69">
        <f t="shared" si="102"/>
        <v>0</v>
      </c>
      <c r="KY69">
        <f t="shared" si="103"/>
        <v>0.03</v>
      </c>
      <c r="KZ69">
        <f t="shared" si="104"/>
        <v>0.03</v>
      </c>
      <c r="LA69">
        <f t="shared" si="105"/>
        <v>1</v>
      </c>
      <c r="LB69">
        <f t="shared" si="105"/>
        <v>0</v>
      </c>
      <c r="LC69">
        <f t="shared" si="106"/>
        <v>0.1</v>
      </c>
      <c r="LE69" t="str">
        <f t="shared" ref="LE69:LE132" si="112">BF69</f>
        <v>Mali</v>
      </c>
      <c r="LF69">
        <f t="shared" si="107"/>
        <v>0.47499999999999998</v>
      </c>
      <c r="LG69" s="6">
        <f t="shared" si="108"/>
        <v>0.34083333333333332</v>
      </c>
      <c r="LH69">
        <f t="shared" si="109"/>
        <v>0.8274999999999999</v>
      </c>
      <c r="LI69" s="6">
        <f t="shared" si="110"/>
        <v>0.54166666666666674</v>
      </c>
      <c r="LJ69">
        <f t="shared" si="111"/>
        <v>0</v>
      </c>
    </row>
    <row r="70" spans="1:322" x14ac:dyDescent="0.35">
      <c r="A70" s="3">
        <v>44895</v>
      </c>
      <c r="B70" t="s">
        <v>813</v>
      </c>
      <c r="D70" s="24" t="s">
        <v>321</v>
      </c>
      <c r="E70" s="24" t="s">
        <v>262</v>
      </c>
      <c r="F70" s="24">
        <v>29</v>
      </c>
      <c r="G70" s="24" t="s">
        <v>258</v>
      </c>
      <c r="H70" s="24" t="s">
        <v>259</v>
      </c>
      <c r="I70" s="24" t="s">
        <v>207</v>
      </c>
      <c r="J70" s="24" t="s">
        <v>685</v>
      </c>
      <c r="K70" s="25">
        <v>44628</v>
      </c>
      <c r="L70" s="25">
        <v>44628</v>
      </c>
      <c r="M70" s="25">
        <v>44624</v>
      </c>
      <c r="N70" s="24" t="s">
        <v>261</v>
      </c>
      <c r="O70" s="24" t="s">
        <v>261</v>
      </c>
      <c r="P70" s="24" t="s">
        <v>261</v>
      </c>
      <c r="Q70" s="24" t="s">
        <v>324</v>
      </c>
      <c r="R70" s="25">
        <v>44624</v>
      </c>
      <c r="S70" s="25">
        <v>44799</v>
      </c>
      <c r="T70" s="24" t="s">
        <v>263</v>
      </c>
      <c r="U70" s="24" t="s">
        <v>263</v>
      </c>
      <c r="V70" s="25">
        <v>44627</v>
      </c>
      <c r="W70" s="24" t="s">
        <v>261</v>
      </c>
      <c r="X70" s="25" t="s">
        <v>262</v>
      </c>
      <c r="Y70" s="24" t="s">
        <v>263</v>
      </c>
      <c r="Z70" s="25">
        <v>44674</v>
      </c>
      <c r="AA70" s="24" t="s">
        <v>264</v>
      </c>
      <c r="AB70" s="24" t="s">
        <v>265</v>
      </c>
      <c r="AC70" s="24" t="s">
        <v>798</v>
      </c>
      <c r="AD70" s="24" t="s">
        <v>267</v>
      </c>
      <c r="AE70" s="24" t="s">
        <v>600</v>
      </c>
      <c r="AF70" s="24" t="s">
        <v>687</v>
      </c>
      <c r="AG70" s="31">
        <v>508000</v>
      </c>
      <c r="AH70" s="24" t="s">
        <v>263</v>
      </c>
      <c r="AI70" s="24">
        <v>44628</v>
      </c>
      <c r="AJ70" s="25">
        <v>44633</v>
      </c>
      <c r="AK70" s="24" t="s">
        <v>268</v>
      </c>
      <c r="AL70" s="24" t="s">
        <v>269</v>
      </c>
      <c r="AM70" s="24" t="s">
        <v>265</v>
      </c>
      <c r="AN70" s="24" t="s">
        <v>270</v>
      </c>
      <c r="AO70" s="24" t="s">
        <v>263</v>
      </c>
      <c r="AP70" s="24" t="s">
        <v>261</v>
      </c>
      <c r="AQ70" s="25" t="s">
        <v>262</v>
      </c>
      <c r="AR70" s="24" t="s">
        <v>261</v>
      </c>
      <c r="AS70" s="25" t="s">
        <v>262</v>
      </c>
      <c r="AT70" s="24" t="s">
        <v>261</v>
      </c>
      <c r="AU70" s="25" t="s">
        <v>262</v>
      </c>
      <c r="AV70" s="24" t="s">
        <v>261</v>
      </c>
      <c r="AW70" s="25" t="s">
        <v>262</v>
      </c>
      <c r="AX70" s="24" t="s">
        <v>263</v>
      </c>
      <c r="AY70" s="25">
        <v>44627</v>
      </c>
      <c r="AZ70" s="24" t="s">
        <v>263</v>
      </c>
      <c r="BA70" s="25">
        <v>44629</v>
      </c>
      <c r="BB70" s="24" t="s">
        <v>261</v>
      </c>
      <c r="BC70" s="25" t="s">
        <v>262</v>
      </c>
      <c r="BD70" s="24" t="s">
        <v>263</v>
      </c>
      <c r="BE70" s="26">
        <v>44627</v>
      </c>
      <c r="BF70" t="s">
        <v>685</v>
      </c>
      <c r="BG70" t="s">
        <v>571</v>
      </c>
      <c r="BH70" t="s">
        <v>208</v>
      </c>
      <c r="BI70" t="s">
        <v>695</v>
      </c>
      <c r="BJ70" t="s">
        <v>210</v>
      </c>
      <c r="BK70" t="s">
        <v>274</v>
      </c>
      <c r="BL70" t="s">
        <v>212</v>
      </c>
      <c r="BM70" t="s">
        <v>688</v>
      </c>
      <c r="BN70" t="s">
        <v>214</v>
      </c>
      <c r="BO70" t="s">
        <v>331</v>
      </c>
      <c r="BP70" t="s">
        <v>219</v>
      </c>
      <c r="BQ70" t="s">
        <v>216</v>
      </c>
      <c r="BR70" t="s">
        <v>685</v>
      </c>
      <c r="BS70" t="s">
        <v>700</v>
      </c>
      <c r="BT70" t="s">
        <v>714</v>
      </c>
      <c r="BU70" t="s">
        <v>814</v>
      </c>
      <c r="BV70" t="s">
        <v>214</v>
      </c>
      <c r="CC70" t="s">
        <v>214</v>
      </c>
      <c r="CG70" t="s">
        <v>219</v>
      </c>
      <c r="CI70" t="s">
        <v>333</v>
      </c>
      <c r="CJ70" t="s">
        <v>815</v>
      </c>
      <c r="CK70" t="s">
        <v>335</v>
      </c>
      <c r="CL70" t="s">
        <v>222</v>
      </c>
      <c r="CN70" t="s">
        <v>306</v>
      </c>
      <c r="CP70" t="s">
        <v>225</v>
      </c>
      <c r="CQ70" t="s">
        <v>370</v>
      </c>
      <c r="CR70" t="s">
        <v>250</v>
      </c>
      <c r="CS70" t="s">
        <v>244</v>
      </c>
      <c r="CT70" t="s">
        <v>214</v>
      </c>
      <c r="CU70" t="s">
        <v>214</v>
      </c>
      <c r="CV70" t="s">
        <v>250</v>
      </c>
      <c r="CW70" t="s">
        <v>244</v>
      </c>
      <c r="CX70" t="s">
        <v>287</v>
      </c>
      <c r="CY70" t="s">
        <v>353</v>
      </c>
      <c r="CZ70" t="s">
        <v>214</v>
      </c>
      <c r="DA70" t="s">
        <v>219</v>
      </c>
      <c r="DB70" t="s">
        <v>229</v>
      </c>
      <c r="DC70" t="s">
        <v>230</v>
      </c>
      <c r="DD70" t="s">
        <v>219</v>
      </c>
      <c r="DI70" t="s">
        <v>607</v>
      </c>
      <c r="DK70" t="s">
        <v>233</v>
      </c>
      <c r="DL70" t="s">
        <v>233</v>
      </c>
      <c r="DM70" t="s">
        <v>214</v>
      </c>
      <c r="DN70" t="s">
        <v>219</v>
      </c>
      <c r="DO70" t="s">
        <v>288</v>
      </c>
      <c r="DP70" t="s">
        <v>399</v>
      </c>
      <c r="DR70" t="s">
        <v>235</v>
      </c>
      <c r="DT70" t="s">
        <v>214</v>
      </c>
      <c r="DU70" t="s">
        <v>214</v>
      </c>
      <c r="DV70" t="s">
        <v>452</v>
      </c>
      <c r="DW70" t="s">
        <v>816</v>
      </c>
      <c r="DX70" t="s">
        <v>242</v>
      </c>
      <c r="DY70" t="s">
        <v>242</v>
      </c>
      <c r="DZ70" t="s">
        <v>485</v>
      </c>
      <c r="EA70" t="s">
        <v>233</v>
      </c>
      <c r="EB70" t="s">
        <v>233</v>
      </c>
      <c r="EC70" t="s">
        <v>242</v>
      </c>
      <c r="ED70" t="s">
        <v>242</v>
      </c>
      <c r="EE70" t="s">
        <v>219</v>
      </c>
      <c r="EF70" t="s">
        <v>219</v>
      </c>
      <c r="EK70" t="s">
        <v>237</v>
      </c>
      <c r="EL70" t="s">
        <v>237</v>
      </c>
      <c r="EM70" t="s">
        <v>240</v>
      </c>
      <c r="EN70" t="s">
        <v>240</v>
      </c>
      <c r="EO70" t="s">
        <v>486</v>
      </c>
      <c r="EP70" t="s">
        <v>486</v>
      </c>
      <c r="EQ70" t="s">
        <v>219</v>
      </c>
      <c r="ER70" t="s">
        <v>219</v>
      </c>
      <c r="ES70" t="s">
        <v>233</v>
      </c>
      <c r="ET70" t="s">
        <v>237</v>
      </c>
      <c r="EU70" t="s">
        <v>237</v>
      </c>
      <c r="EV70" t="s">
        <v>237</v>
      </c>
      <c r="EW70" t="s">
        <v>310</v>
      </c>
      <c r="EX70" t="s">
        <v>310</v>
      </c>
      <c r="EY70" t="s">
        <v>242</v>
      </c>
      <c r="EZ70" t="s">
        <v>241</v>
      </c>
      <c r="FA70" t="s">
        <v>241</v>
      </c>
      <c r="FB70" t="s">
        <v>242</v>
      </c>
      <c r="FC70" t="s">
        <v>242</v>
      </c>
      <c r="FD70" t="s">
        <v>242</v>
      </c>
      <c r="FE70" t="s">
        <v>250</v>
      </c>
      <c r="FF70" t="s">
        <v>244</v>
      </c>
      <c r="FG70" t="s">
        <v>390</v>
      </c>
      <c r="FH70" t="s">
        <v>390</v>
      </c>
      <c r="FI70" t="s">
        <v>214</v>
      </c>
      <c r="FJ70" t="s">
        <v>214</v>
      </c>
      <c r="FK70" t="s">
        <v>214</v>
      </c>
      <c r="FL70" t="s">
        <v>214</v>
      </c>
      <c r="FM70" t="s">
        <v>245</v>
      </c>
      <c r="FN70" t="s">
        <v>245</v>
      </c>
      <c r="FO70" t="s">
        <v>219</v>
      </c>
      <c r="FP70" t="s">
        <v>219</v>
      </c>
      <c r="FQ70" t="s">
        <v>241</v>
      </c>
      <c r="FR70" t="s">
        <v>241</v>
      </c>
      <c r="FS70" t="s">
        <v>241</v>
      </c>
      <c r="FT70" t="s">
        <v>241</v>
      </c>
      <c r="FU70" t="s">
        <v>219</v>
      </c>
      <c r="FV70" t="s">
        <v>241</v>
      </c>
      <c r="FW70" t="s">
        <v>241</v>
      </c>
      <c r="FX70" t="s">
        <v>241</v>
      </c>
      <c r="FY70" t="s">
        <v>241</v>
      </c>
      <c r="FZ70" t="s">
        <v>341</v>
      </c>
      <c r="GA70" t="s">
        <v>248</v>
      </c>
      <c r="GB70" t="s">
        <v>227</v>
      </c>
      <c r="GC70" t="s">
        <v>244</v>
      </c>
      <c r="GD70" t="s">
        <v>293</v>
      </c>
      <c r="GE70" t="s">
        <v>241</v>
      </c>
      <c r="GF70" t="s">
        <v>249</v>
      </c>
      <c r="GG70" t="s">
        <v>244</v>
      </c>
      <c r="GH70" t="s">
        <v>241</v>
      </c>
      <c r="GI70" t="s">
        <v>250</v>
      </c>
      <c r="GJ70" t="s">
        <v>244</v>
      </c>
      <c r="GK70" t="s">
        <v>250</v>
      </c>
      <c r="GL70" t="s">
        <v>227</v>
      </c>
      <c r="GM70" t="s">
        <v>227</v>
      </c>
      <c r="GN70" t="s">
        <v>219</v>
      </c>
      <c r="GO70" t="s">
        <v>214</v>
      </c>
      <c r="GP70" t="s">
        <v>295</v>
      </c>
      <c r="GQ70" t="s">
        <v>251</v>
      </c>
      <c r="GR70" t="s">
        <v>295</v>
      </c>
      <c r="GS70" t="s">
        <v>214</v>
      </c>
      <c r="GT70" t="s">
        <v>241</v>
      </c>
      <c r="GU70" t="s">
        <v>214</v>
      </c>
      <c r="GV70" t="s">
        <v>241</v>
      </c>
      <c r="GW70" t="s">
        <v>297</v>
      </c>
      <c r="GX70" t="s">
        <v>297</v>
      </c>
      <c r="GY70" t="s">
        <v>254</v>
      </c>
      <c r="GZ70" t="s">
        <v>241</v>
      </c>
      <c r="HA70" t="s">
        <v>298</v>
      </c>
      <c r="HB70" t="s">
        <v>241</v>
      </c>
      <c r="HC70" t="s">
        <v>315</v>
      </c>
      <c r="HD70" t="s">
        <v>361</v>
      </c>
      <c r="HE70" t="s">
        <v>317</v>
      </c>
      <c r="HF70" t="s">
        <v>241</v>
      </c>
      <c r="HG70" t="s">
        <v>362</v>
      </c>
      <c r="HH70" t="s">
        <v>241</v>
      </c>
      <c r="HI70" t="s">
        <v>241</v>
      </c>
      <c r="HJ70" t="s">
        <v>219</v>
      </c>
      <c r="HK70" t="s">
        <v>241</v>
      </c>
      <c r="HL70" s="12"/>
      <c r="HM70">
        <v>0.75</v>
      </c>
      <c r="HN70">
        <v>0.5</v>
      </c>
      <c r="HO70">
        <v>1</v>
      </c>
      <c r="HP70">
        <v>0.5</v>
      </c>
      <c r="HQ70">
        <v>0</v>
      </c>
      <c r="HR70">
        <v>0.25</v>
      </c>
      <c r="HS70">
        <v>1</v>
      </c>
      <c r="HT70">
        <v>1</v>
      </c>
      <c r="HU70">
        <v>0</v>
      </c>
      <c r="HV70">
        <v>0.75</v>
      </c>
      <c r="HW70">
        <v>0.25</v>
      </c>
      <c r="HX70">
        <v>0.75</v>
      </c>
      <c r="HZ70">
        <v>0.5</v>
      </c>
      <c r="IA70">
        <v>0</v>
      </c>
      <c r="IB70">
        <v>0.25</v>
      </c>
      <c r="IC70">
        <v>0.5</v>
      </c>
      <c r="ID70">
        <v>0.75</v>
      </c>
      <c r="IE70">
        <v>0.75</v>
      </c>
      <c r="IG70">
        <v>0.5</v>
      </c>
      <c r="IH70">
        <v>0.5</v>
      </c>
      <c r="II70">
        <v>0.75</v>
      </c>
      <c r="IJ70">
        <v>1</v>
      </c>
      <c r="IK70">
        <v>1</v>
      </c>
      <c r="IL70">
        <v>1</v>
      </c>
      <c r="IM70">
        <v>0.75</v>
      </c>
      <c r="IN70">
        <v>1</v>
      </c>
      <c r="IO70">
        <v>1</v>
      </c>
      <c r="IQ70">
        <v>0</v>
      </c>
      <c r="IS70">
        <f t="shared" si="58"/>
        <v>0.11249999999999999</v>
      </c>
      <c r="IT70">
        <f t="shared" si="59"/>
        <v>0.06</v>
      </c>
      <c r="IU70">
        <f t="shared" si="60"/>
        <v>0.08</v>
      </c>
      <c r="IV70">
        <f t="shared" si="61"/>
        <v>0.05</v>
      </c>
      <c r="IW70">
        <f t="shared" si="62"/>
        <v>0</v>
      </c>
      <c r="IX70">
        <f t="shared" si="63"/>
        <v>3.2500000000000001E-2</v>
      </c>
      <c r="IY70">
        <f t="shared" si="64"/>
        <v>0.1</v>
      </c>
      <c r="IZ70">
        <f t="shared" si="65"/>
        <v>0.11</v>
      </c>
      <c r="JA70">
        <f t="shared" si="66"/>
        <v>0</v>
      </c>
      <c r="JB70">
        <f t="shared" si="67"/>
        <v>7.5000000000000011E-2</v>
      </c>
      <c r="JC70">
        <f t="shared" si="68"/>
        <v>0.03</v>
      </c>
      <c r="JD70">
        <f t="shared" si="69"/>
        <v>8.2500000000000004E-2</v>
      </c>
      <c r="JE70">
        <f t="shared" si="70"/>
        <v>0</v>
      </c>
      <c r="JF70">
        <f t="shared" si="71"/>
        <v>0.06</v>
      </c>
      <c r="JG70" s="5">
        <f t="shared" si="72"/>
        <v>0</v>
      </c>
      <c r="JH70">
        <f t="shared" si="73"/>
        <v>0</v>
      </c>
      <c r="JI70">
        <f t="shared" si="73"/>
        <v>0</v>
      </c>
      <c r="JJ70">
        <f t="shared" si="74"/>
        <v>0.15000000000000002</v>
      </c>
      <c r="JK70">
        <f t="shared" si="75"/>
        <v>0.11249999999999999</v>
      </c>
      <c r="JL70" s="6">
        <f t="shared" si="76"/>
        <v>4.6666666666666669E-2</v>
      </c>
      <c r="JM70">
        <f t="shared" si="77"/>
        <v>0.06</v>
      </c>
      <c r="JN70">
        <f t="shared" si="78"/>
        <v>2.5000000000000001E-2</v>
      </c>
      <c r="JO70">
        <f t="shared" si="79"/>
        <v>0.11249999999999999</v>
      </c>
      <c r="JP70">
        <f t="shared" si="80"/>
        <v>0.1</v>
      </c>
      <c r="JQ70">
        <f t="shared" si="81"/>
        <v>0.12</v>
      </c>
      <c r="JR70">
        <f t="shared" si="82"/>
        <v>0.11</v>
      </c>
      <c r="JS70">
        <f t="shared" si="83"/>
        <v>7.5000000000000011E-2</v>
      </c>
      <c r="JT70">
        <f t="shared" si="83"/>
        <v>0.1</v>
      </c>
      <c r="JU70">
        <f t="shared" si="84"/>
        <v>1</v>
      </c>
      <c r="JV70">
        <f t="shared" si="84"/>
        <v>0</v>
      </c>
      <c r="JW70">
        <f t="shared" si="85"/>
        <v>0.15</v>
      </c>
      <c r="JY70">
        <f t="shared" si="86"/>
        <v>3.7500000000000006E-2</v>
      </c>
      <c r="JZ70">
        <f t="shared" si="87"/>
        <v>0.04</v>
      </c>
      <c r="KA70">
        <f t="shared" si="88"/>
        <v>0.02</v>
      </c>
      <c r="KB70">
        <f t="shared" si="88"/>
        <v>0.01</v>
      </c>
      <c r="KC70">
        <f t="shared" si="89"/>
        <v>0</v>
      </c>
      <c r="KD70">
        <f t="shared" si="57"/>
        <v>7.4999999999999997E-3</v>
      </c>
      <c r="KE70">
        <f t="shared" si="57"/>
        <v>0.03</v>
      </c>
      <c r="KF70">
        <f t="shared" si="57"/>
        <v>0.03</v>
      </c>
      <c r="KG70">
        <f t="shared" si="56"/>
        <v>0</v>
      </c>
      <c r="KH70">
        <f t="shared" si="56"/>
        <v>2.2499999999999999E-2</v>
      </c>
      <c r="KI70">
        <f t="shared" si="56"/>
        <v>7.4999999999999997E-3</v>
      </c>
      <c r="KJ70">
        <f t="shared" si="56"/>
        <v>2.2499999999999999E-2</v>
      </c>
      <c r="KK70">
        <f t="shared" si="90"/>
        <v>0</v>
      </c>
      <c r="KL70">
        <f t="shared" si="91"/>
        <v>0.02</v>
      </c>
      <c r="KM70" s="5">
        <f t="shared" si="92"/>
        <v>0</v>
      </c>
      <c r="KN70">
        <f t="shared" si="93"/>
        <v>0</v>
      </c>
      <c r="KO70">
        <f t="shared" si="93"/>
        <v>0</v>
      </c>
      <c r="KP70">
        <f t="shared" si="94"/>
        <v>4.4999999999999998E-2</v>
      </c>
      <c r="KQ70">
        <f t="shared" si="95"/>
        <v>2.2499999999999999E-2</v>
      </c>
      <c r="KR70" s="6">
        <f t="shared" si="96"/>
        <v>2.3333333333333334E-2</v>
      </c>
      <c r="KS70">
        <f t="shared" si="97"/>
        <v>0.02</v>
      </c>
      <c r="KT70">
        <f t="shared" si="98"/>
        <v>1.4999999999999999E-2</v>
      </c>
      <c r="KU70">
        <f t="shared" si="99"/>
        <v>0.03</v>
      </c>
      <c r="KV70">
        <f t="shared" si="100"/>
        <v>0.05</v>
      </c>
      <c r="KW70">
        <f t="shared" si="101"/>
        <v>0.01</v>
      </c>
      <c r="KX70">
        <f t="shared" si="102"/>
        <v>0</v>
      </c>
      <c r="KY70">
        <f t="shared" si="103"/>
        <v>0.03</v>
      </c>
      <c r="KZ70">
        <f t="shared" si="104"/>
        <v>0.03</v>
      </c>
      <c r="LA70">
        <f t="shared" si="105"/>
        <v>1</v>
      </c>
      <c r="LB70">
        <f t="shared" si="105"/>
        <v>0</v>
      </c>
      <c r="LC70">
        <f t="shared" si="106"/>
        <v>0.1</v>
      </c>
      <c r="LE70" t="str">
        <f t="shared" si="112"/>
        <v>Mali</v>
      </c>
      <c r="LF70">
        <f t="shared" si="107"/>
        <v>0.54499999999999993</v>
      </c>
      <c r="LG70" s="6">
        <f t="shared" si="108"/>
        <v>0.55666666666666664</v>
      </c>
      <c r="LH70">
        <f t="shared" si="109"/>
        <v>0.85250000000000004</v>
      </c>
      <c r="LI70" s="6">
        <f t="shared" si="110"/>
        <v>0.62333333333333329</v>
      </c>
      <c r="LJ70">
        <f t="shared" si="111"/>
        <v>0</v>
      </c>
    </row>
    <row r="71" spans="1:322" x14ac:dyDescent="0.35">
      <c r="A71" s="3">
        <v>44895</v>
      </c>
      <c r="B71" t="s">
        <v>817</v>
      </c>
      <c r="D71" s="27" t="s">
        <v>321</v>
      </c>
      <c r="E71" s="27" t="s">
        <v>262</v>
      </c>
      <c r="F71" s="27">
        <v>30</v>
      </c>
      <c r="G71" s="27" t="s">
        <v>258</v>
      </c>
      <c r="H71" s="27" t="s">
        <v>259</v>
      </c>
      <c r="I71" s="27" t="s">
        <v>207</v>
      </c>
      <c r="J71" s="27" t="s">
        <v>685</v>
      </c>
      <c r="K71" s="28">
        <v>44628</v>
      </c>
      <c r="L71" s="28">
        <v>44628</v>
      </c>
      <c r="M71" s="28">
        <v>44628</v>
      </c>
      <c r="N71" s="27" t="s">
        <v>261</v>
      </c>
      <c r="O71" s="27" t="s">
        <v>261</v>
      </c>
      <c r="P71" s="27" t="s">
        <v>261</v>
      </c>
      <c r="Q71" s="27" t="s">
        <v>324</v>
      </c>
      <c r="R71" s="28">
        <v>44663</v>
      </c>
      <c r="S71" s="28">
        <v>44663</v>
      </c>
      <c r="T71" s="27" t="s">
        <v>263</v>
      </c>
      <c r="U71" s="27" t="s">
        <v>263</v>
      </c>
      <c r="V71" s="28">
        <v>44630</v>
      </c>
      <c r="W71" s="27" t="s">
        <v>261</v>
      </c>
      <c r="X71" s="28" t="s">
        <v>262</v>
      </c>
      <c r="Y71" s="27" t="s">
        <v>263</v>
      </c>
      <c r="Z71" s="28">
        <v>44693</v>
      </c>
      <c r="AA71" s="27" t="s">
        <v>264</v>
      </c>
      <c r="AB71" s="27" t="s">
        <v>265</v>
      </c>
      <c r="AC71" s="27" t="s">
        <v>705</v>
      </c>
      <c r="AD71" s="27" t="s">
        <v>267</v>
      </c>
      <c r="AE71" s="27" t="s">
        <v>326</v>
      </c>
      <c r="AF71" s="27" t="s">
        <v>687</v>
      </c>
      <c r="AG71" s="29">
        <v>500000</v>
      </c>
      <c r="AH71" s="27" t="s">
        <v>263</v>
      </c>
      <c r="AI71" s="27">
        <v>44635</v>
      </c>
      <c r="AJ71" s="28">
        <v>44640</v>
      </c>
      <c r="AK71" s="27" t="s">
        <v>268</v>
      </c>
      <c r="AL71" s="27" t="s">
        <v>269</v>
      </c>
      <c r="AM71" s="27" t="s">
        <v>265</v>
      </c>
      <c r="AN71" s="27" t="s">
        <v>270</v>
      </c>
      <c r="AO71" s="27" t="s">
        <v>263</v>
      </c>
      <c r="AP71" s="27" t="s">
        <v>261</v>
      </c>
      <c r="AQ71" s="28" t="s">
        <v>262</v>
      </c>
      <c r="AR71" s="27" t="s">
        <v>261</v>
      </c>
      <c r="AS71" s="28" t="s">
        <v>262</v>
      </c>
      <c r="AT71" s="27" t="s">
        <v>261</v>
      </c>
      <c r="AU71" s="28" t="s">
        <v>262</v>
      </c>
      <c r="AV71" s="27" t="s">
        <v>261</v>
      </c>
      <c r="AW71" s="28" t="s">
        <v>262</v>
      </c>
      <c r="AX71" s="27" t="s">
        <v>263</v>
      </c>
      <c r="AY71" s="28">
        <v>44630</v>
      </c>
      <c r="AZ71" s="27" t="s">
        <v>263</v>
      </c>
      <c r="BA71" s="28">
        <v>44637</v>
      </c>
      <c r="BB71" s="27" t="s">
        <v>261</v>
      </c>
      <c r="BC71" s="28" t="s">
        <v>262</v>
      </c>
      <c r="BD71" s="27" t="s">
        <v>261</v>
      </c>
      <c r="BE71" s="30" t="s">
        <v>262</v>
      </c>
      <c r="BF71" t="s">
        <v>685</v>
      </c>
      <c r="BG71" t="s">
        <v>571</v>
      </c>
      <c r="BH71" t="s">
        <v>208</v>
      </c>
      <c r="BI71" t="s">
        <v>384</v>
      </c>
      <c r="BJ71" t="s">
        <v>210</v>
      </c>
      <c r="BK71" t="s">
        <v>211</v>
      </c>
      <c r="BL71" t="s">
        <v>212</v>
      </c>
      <c r="BM71" t="s">
        <v>688</v>
      </c>
      <c r="BN71" t="s">
        <v>214</v>
      </c>
      <c r="BO71" t="s">
        <v>331</v>
      </c>
      <c r="BP71" t="s">
        <v>219</v>
      </c>
      <c r="BQ71" t="s">
        <v>216</v>
      </c>
      <c r="BR71" t="s">
        <v>685</v>
      </c>
      <c r="BS71" t="s">
        <v>689</v>
      </c>
      <c r="BT71" t="s">
        <v>689</v>
      </c>
      <c r="BU71" t="s">
        <v>818</v>
      </c>
      <c r="BV71" t="s">
        <v>214</v>
      </c>
      <c r="CC71" t="s">
        <v>214</v>
      </c>
      <c r="CG71" t="s">
        <v>219</v>
      </c>
      <c r="CI71" t="s">
        <v>333</v>
      </c>
      <c r="CJ71" t="s">
        <v>819</v>
      </c>
      <c r="CK71" t="s">
        <v>335</v>
      </c>
      <c r="CL71" t="s">
        <v>222</v>
      </c>
      <c r="CN71" t="s">
        <v>306</v>
      </c>
      <c r="CP71" t="s">
        <v>413</v>
      </c>
      <c r="CQ71" t="s">
        <v>284</v>
      </c>
      <c r="CR71" t="s">
        <v>244</v>
      </c>
      <c r="CS71" t="s">
        <v>244</v>
      </c>
      <c r="CT71" t="s">
        <v>214</v>
      </c>
      <c r="CU71" t="s">
        <v>214</v>
      </c>
      <c r="CV71" t="s">
        <v>244</v>
      </c>
      <c r="CW71" t="s">
        <v>244</v>
      </c>
      <c r="CX71" t="s">
        <v>287</v>
      </c>
      <c r="CY71" t="s">
        <v>353</v>
      </c>
      <c r="CZ71" t="s">
        <v>214</v>
      </c>
      <c r="DA71" t="s">
        <v>219</v>
      </c>
      <c r="DB71" t="s">
        <v>230</v>
      </c>
      <c r="DC71" t="s">
        <v>230</v>
      </c>
      <c r="DD71" t="s">
        <v>219</v>
      </c>
      <c r="DI71" t="s">
        <v>338</v>
      </c>
      <c r="DK71" t="s">
        <v>242</v>
      </c>
      <c r="DL71" t="s">
        <v>237</v>
      </c>
      <c r="DM71" t="s">
        <v>214</v>
      </c>
      <c r="DN71" t="s">
        <v>219</v>
      </c>
      <c r="DO71" t="s">
        <v>288</v>
      </c>
      <c r="DP71" t="s">
        <v>399</v>
      </c>
      <c r="DR71" t="s">
        <v>235</v>
      </c>
      <c r="DT71" t="s">
        <v>219</v>
      </c>
      <c r="DU71" t="s">
        <v>214</v>
      </c>
      <c r="DX71" t="s">
        <v>242</v>
      </c>
      <c r="DY71" t="s">
        <v>242</v>
      </c>
      <c r="DZ71" t="s">
        <v>485</v>
      </c>
      <c r="EA71" t="s">
        <v>237</v>
      </c>
      <c r="EB71" t="s">
        <v>237</v>
      </c>
      <c r="EC71" t="s">
        <v>237</v>
      </c>
      <c r="ED71" t="s">
        <v>237</v>
      </c>
      <c r="EE71" t="s">
        <v>214</v>
      </c>
      <c r="EF71" t="s">
        <v>214</v>
      </c>
      <c r="EG71" t="s">
        <v>214</v>
      </c>
      <c r="EI71" t="s">
        <v>214</v>
      </c>
      <c r="EK71" t="s">
        <v>237</v>
      </c>
      <c r="EL71" t="s">
        <v>237</v>
      </c>
      <c r="EM71" t="s">
        <v>486</v>
      </c>
      <c r="EN71" t="s">
        <v>486</v>
      </c>
      <c r="EO71" t="s">
        <v>240</v>
      </c>
      <c r="EP71" t="s">
        <v>240</v>
      </c>
      <c r="EQ71" t="s">
        <v>214</v>
      </c>
      <c r="ER71" t="s">
        <v>214</v>
      </c>
      <c r="ES71" t="s">
        <v>233</v>
      </c>
      <c r="ET71" t="s">
        <v>233</v>
      </c>
      <c r="EU71" t="s">
        <v>237</v>
      </c>
      <c r="EV71" t="s">
        <v>237</v>
      </c>
      <c r="EW71" t="s">
        <v>310</v>
      </c>
      <c r="EX71" t="s">
        <v>310</v>
      </c>
      <c r="EY71" t="s">
        <v>237</v>
      </c>
      <c r="EZ71" t="s">
        <v>241</v>
      </c>
      <c r="FA71" t="s">
        <v>241</v>
      </c>
      <c r="FB71" t="s">
        <v>237</v>
      </c>
      <c r="FC71" t="s">
        <v>233</v>
      </c>
      <c r="FD71" t="s">
        <v>233</v>
      </c>
      <c r="FE71" t="s">
        <v>227</v>
      </c>
      <c r="FF71" t="s">
        <v>227</v>
      </c>
      <c r="FG71" t="s">
        <v>390</v>
      </c>
      <c r="FH71" t="s">
        <v>390</v>
      </c>
      <c r="FI71" t="s">
        <v>214</v>
      </c>
      <c r="FJ71" t="s">
        <v>214</v>
      </c>
      <c r="FK71" t="s">
        <v>214</v>
      </c>
      <c r="FL71" t="s">
        <v>214</v>
      </c>
      <c r="FM71" t="s">
        <v>245</v>
      </c>
      <c r="FN71" t="s">
        <v>245</v>
      </c>
      <c r="FO71" t="s">
        <v>219</v>
      </c>
      <c r="FP71" t="s">
        <v>219</v>
      </c>
      <c r="FQ71" t="s">
        <v>241</v>
      </c>
      <c r="FR71" t="s">
        <v>241</v>
      </c>
      <c r="FS71" t="s">
        <v>241</v>
      </c>
      <c r="FT71" t="s">
        <v>241</v>
      </c>
      <c r="FU71" t="s">
        <v>219</v>
      </c>
      <c r="FV71" t="s">
        <v>241</v>
      </c>
      <c r="FW71" t="s">
        <v>241</v>
      </c>
      <c r="FX71" t="s">
        <v>241</v>
      </c>
      <c r="FY71" t="s">
        <v>241</v>
      </c>
      <c r="FZ71" t="s">
        <v>341</v>
      </c>
      <c r="GA71" t="s">
        <v>248</v>
      </c>
      <c r="GB71" t="s">
        <v>227</v>
      </c>
      <c r="GC71" t="s">
        <v>227</v>
      </c>
      <c r="GD71" t="s">
        <v>293</v>
      </c>
      <c r="GE71" t="s">
        <v>241</v>
      </c>
      <c r="GF71" t="s">
        <v>293</v>
      </c>
      <c r="GG71" t="s">
        <v>244</v>
      </c>
      <c r="GH71" t="s">
        <v>241</v>
      </c>
      <c r="GI71" t="s">
        <v>250</v>
      </c>
      <c r="GJ71" t="s">
        <v>244</v>
      </c>
      <c r="GK71" t="s">
        <v>250</v>
      </c>
      <c r="GL71" t="s">
        <v>227</v>
      </c>
      <c r="GM71" t="s">
        <v>227</v>
      </c>
      <c r="GN71" t="s">
        <v>219</v>
      </c>
      <c r="GO71" t="s">
        <v>214</v>
      </c>
      <c r="GP71" t="s">
        <v>295</v>
      </c>
      <c r="GQ71" t="s">
        <v>251</v>
      </c>
      <c r="GR71" t="s">
        <v>295</v>
      </c>
      <c r="GS71" t="s">
        <v>214</v>
      </c>
      <c r="GT71" t="s">
        <v>241</v>
      </c>
      <c r="GU71" t="s">
        <v>214</v>
      </c>
      <c r="GV71" t="s">
        <v>241</v>
      </c>
      <c r="GW71" t="s">
        <v>297</v>
      </c>
      <c r="GX71" t="s">
        <v>297</v>
      </c>
      <c r="GY71" t="s">
        <v>254</v>
      </c>
      <c r="GZ71" t="s">
        <v>241</v>
      </c>
      <c r="HA71" t="s">
        <v>298</v>
      </c>
      <c r="HB71" t="s">
        <v>241</v>
      </c>
      <c r="HC71" t="s">
        <v>315</v>
      </c>
      <c r="HD71" t="s">
        <v>361</v>
      </c>
      <c r="HE71" t="s">
        <v>317</v>
      </c>
      <c r="HF71" t="s">
        <v>241</v>
      </c>
      <c r="HG71" t="s">
        <v>362</v>
      </c>
      <c r="HH71" t="s">
        <v>241</v>
      </c>
      <c r="HI71" t="s">
        <v>241</v>
      </c>
      <c r="HJ71" t="s">
        <v>219</v>
      </c>
      <c r="HK71" t="s">
        <v>241</v>
      </c>
      <c r="HL71" s="12"/>
      <c r="HM71">
        <v>0.75</v>
      </c>
      <c r="HN71">
        <v>0.75</v>
      </c>
      <c r="HO71">
        <v>1</v>
      </c>
      <c r="HP71">
        <v>0.75</v>
      </c>
      <c r="HQ71">
        <v>1</v>
      </c>
      <c r="HR71">
        <v>0.75</v>
      </c>
      <c r="HS71">
        <v>1</v>
      </c>
      <c r="HT71">
        <v>1</v>
      </c>
      <c r="HU71">
        <v>1</v>
      </c>
      <c r="HV71">
        <v>0.75</v>
      </c>
      <c r="HW71">
        <v>0.5</v>
      </c>
      <c r="HX71">
        <v>0.5</v>
      </c>
      <c r="HY71">
        <v>1</v>
      </c>
      <c r="HZ71">
        <v>0.5</v>
      </c>
      <c r="IA71" s="4">
        <v>1</v>
      </c>
      <c r="IB71">
        <v>0.25</v>
      </c>
      <c r="IC71">
        <v>0.5</v>
      </c>
      <c r="ID71">
        <v>0.5</v>
      </c>
      <c r="IE71">
        <v>0.25</v>
      </c>
      <c r="IG71">
        <v>0</v>
      </c>
      <c r="IH71">
        <v>0.5</v>
      </c>
      <c r="II71">
        <v>0.75</v>
      </c>
      <c r="IJ71">
        <v>1</v>
      </c>
      <c r="IK71">
        <v>1</v>
      </c>
      <c r="IL71">
        <v>1</v>
      </c>
      <c r="IM71">
        <v>0.75</v>
      </c>
      <c r="IN71">
        <v>1</v>
      </c>
      <c r="IO71">
        <v>1</v>
      </c>
      <c r="IQ71">
        <v>0</v>
      </c>
      <c r="IS71">
        <f t="shared" si="58"/>
        <v>0.11249999999999999</v>
      </c>
      <c r="IT71">
        <f t="shared" si="59"/>
        <v>0.09</v>
      </c>
      <c r="IU71">
        <f t="shared" si="60"/>
        <v>0.08</v>
      </c>
      <c r="IV71">
        <f t="shared" si="61"/>
        <v>7.5000000000000011E-2</v>
      </c>
      <c r="IW71">
        <f t="shared" si="62"/>
        <v>0.08</v>
      </c>
      <c r="IX71">
        <f t="shared" si="63"/>
        <v>9.7500000000000003E-2</v>
      </c>
      <c r="IY71">
        <f t="shared" si="64"/>
        <v>0.1</v>
      </c>
      <c r="IZ71">
        <f t="shared" si="65"/>
        <v>0.11</v>
      </c>
      <c r="JA71">
        <f t="shared" si="66"/>
        <v>0.13</v>
      </c>
      <c r="JB71">
        <f t="shared" si="67"/>
        <v>7.5000000000000011E-2</v>
      </c>
      <c r="JC71">
        <f t="shared" si="68"/>
        <v>0.06</v>
      </c>
      <c r="JD71">
        <f t="shared" si="69"/>
        <v>5.5E-2</v>
      </c>
      <c r="JE71">
        <f t="shared" si="70"/>
        <v>7.0000000000000007E-2</v>
      </c>
      <c r="JF71">
        <f t="shared" si="71"/>
        <v>0.06</v>
      </c>
      <c r="JG71" s="5">
        <f t="shared" si="72"/>
        <v>0.05</v>
      </c>
      <c r="JH71">
        <f t="shared" si="73"/>
        <v>0</v>
      </c>
      <c r="JI71">
        <f t="shared" si="73"/>
        <v>0</v>
      </c>
      <c r="JJ71">
        <f t="shared" si="74"/>
        <v>0.1</v>
      </c>
      <c r="JK71">
        <f t="shared" si="75"/>
        <v>3.7499999999999999E-2</v>
      </c>
      <c r="JL71" s="6">
        <f t="shared" si="76"/>
        <v>0.04</v>
      </c>
      <c r="JM71">
        <f t="shared" si="77"/>
        <v>0</v>
      </c>
      <c r="JN71">
        <f t="shared" si="78"/>
        <v>2.5000000000000001E-2</v>
      </c>
      <c r="JO71">
        <f t="shared" si="79"/>
        <v>0.11249999999999999</v>
      </c>
      <c r="JP71">
        <f t="shared" si="80"/>
        <v>0.1</v>
      </c>
      <c r="JQ71">
        <f t="shared" si="81"/>
        <v>0.12</v>
      </c>
      <c r="JR71">
        <f t="shared" si="82"/>
        <v>0.11</v>
      </c>
      <c r="JS71">
        <f t="shared" si="83"/>
        <v>7.5000000000000011E-2</v>
      </c>
      <c r="JT71">
        <f t="shared" si="83"/>
        <v>0.1</v>
      </c>
      <c r="JU71">
        <f t="shared" si="84"/>
        <v>1</v>
      </c>
      <c r="JV71">
        <f t="shared" si="84"/>
        <v>0</v>
      </c>
      <c r="JW71">
        <f t="shared" si="85"/>
        <v>0.15</v>
      </c>
      <c r="JY71">
        <f t="shared" si="86"/>
        <v>3.7500000000000006E-2</v>
      </c>
      <c r="JZ71">
        <f t="shared" si="87"/>
        <v>0.06</v>
      </c>
      <c r="KA71">
        <f t="shared" si="88"/>
        <v>0.02</v>
      </c>
      <c r="KB71">
        <f t="shared" si="88"/>
        <v>1.4999999999999999E-2</v>
      </c>
      <c r="KC71">
        <f t="shared" si="89"/>
        <v>0.04</v>
      </c>
      <c r="KD71">
        <f t="shared" si="57"/>
        <v>2.2499999999999999E-2</v>
      </c>
      <c r="KE71">
        <f t="shared" si="57"/>
        <v>0.03</v>
      </c>
      <c r="KF71">
        <f t="shared" si="57"/>
        <v>0.03</v>
      </c>
      <c r="KG71">
        <f t="shared" si="56"/>
        <v>0.03</v>
      </c>
      <c r="KH71">
        <f t="shared" si="56"/>
        <v>2.2499999999999999E-2</v>
      </c>
      <c r="KI71">
        <f t="shared" si="56"/>
        <v>1.4999999999999999E-2</v>
      </c>
      <c r="KJ71">
        <f t="shared" si="56"/>
        <v>1.4999999999999999E-2</v>
      </c>
      <c r="KK71">
        <f t="shared" si="90"/>
        <v>0.02</v>
      </c>
      <c r="KL71">
        <f t="shared" si="91"/>
        <v>0.02</v>
      </c>
      <c r="KM71" s="5">
        <f t="shared" si="92"/>
        <v>0.05</v>
      </c>
      <c r="KN71">
        <f t="shared" si="93"/>
        <v>0</v>
      </c>
      <c r="KO71">
        <f t="shared" si="93"/>
        <v>0</v>
      </c>
      <c r="KP71">
        <f t="shared" si="94"/>
        <v>0.03</v>
      </c>
      <c r="KQ71">
        <f t="shared" si="95"/>
        <v>7.4999999999999997E-3</v>
      </c>
      <c r="KR71" s="6">
        <f t="shared" si="96"/>
        <v>0.02</v>
      </c>
      <c r="KS71">
        <f t="shared" si="97"/>
        <v>0</v>
      </c>
      <c r="KT71">
        <f t="shared" si="98"/>
        <v>1.4999999999999999E-2</v>
      </c>
      <c r="KU71">
        <f t="shared" si="99"/>
        <v>0.03</v>
      </c>
      <c r="KV71">
        <f t="shared" si="100"/>
        <v>0.05</v>
      </c>
      <c r="KW71">
        <f t="shared" si="101"/>
        <v>0.01</v>
      </c>
      <c r="KX71">
        <f t="shared" si="102"/>
        <v>0</v>
      </c>
      <c r="KY71">
        <f t="shared" si="103"/>
        <v>0.03</v>
      </c>
      <c r="KZ71">
        <f t="shared" si="104"/>
        <v>0.03</v>
      </c>
      <c r="LA71">
        <f t="shared" si="105"/>
        <v>1</v>
      </c>
      <c r="LB71">
        <f t="shared" si="105"/>
        <v>0</v>
      </c>
      <c r="LC71">
        <f t="shared" si="106"/>
        <v>0.1</v>
      </c>
      <c r="LE71" t="str">
        <f t="shared" si="112"/>
        <v>Mali</v>
      </c>
      <c r="LF71">
        <f t="shared" si="107"/>
        <v>0.875</v>
      </c>
      <c r="LG71" s="6">
        <f t="shared" si="108"/>
        <v>0.54749999999999999</v>
      </c>
      <c r="LH71">
        <f t="shared" si="109"/>
        <v>0.79249999999999998</v>
      </c>
      <c r="LI71" s="6">
        <f t="shared" si="110"/>
        <v>0.75000000000000022</v>
      </c>
      <c r="LJ71">
        <f t="shared" si="111"/>
        <v>0</v>
      </c>
    </row>
    <row r="72" spans="1:322" x14ac:dyDescent="0.35">
      <c r="A72" s="3">
        <v>44869</v>
      </c>
      <c r="B72" t="s">
        <v>820</v>
      </c>
      <c r="D72" s="24" t="s">
        <v>321</v>
      </c>
      <c r="E72" s="24" t="s">
        <v>262</v>
      </c>
      <c r="F72" s="24">
        <v>26</v>
      </c>
      <c r="G72" s="24" t="s">
        <v>258</v>
      </c>
      <c r="H72" s="24" t="s">
        <v>259</v>
      </c>
      <c r="I72" s="24" t="s">
        <v>207</v>
      </c>
      <c r="J72" s="24" t="s">
        <v>685</v>
      </c>
      <c r="K72" s="25">
        <v>44628</v>
      </c>
      <c r="L72" s="25">
        <v>44628</v>
      </c>
      <c r="M72" s="25">
        <v>44628</v>
      </c>
      <c r="N72" s="24" t="s">
        <v>261</v>
      </c>
      <c r="O72" s="24" t="s">
        <v>261</v>
      </c>
      <c r="P72" s="24" t="s">
        <v>261</v>
      </c>
      <c r="Q72" s="24" t="s">
        <v>324</v>
      </c>
      <c r="R72" s="25">
        <v>44630</v>
      </c>
      <c r="S72" s="25">
        <v>44630</v>
      </c>
      <c r="T72" s="24" t="s">
        <v>263</v>
      </c>
      <c r="U72" s="24" t="s">
        <v>263</v>
      </c>
      <c r="V72" s="25">
        <v>44630</v>
      </c>
      <c r="W72" s="24" t="s">
        <v>261</v>
      </c>
      <c r="X72" s="25" t="s">
        <v>262</v>
      </c>
      <c r="Y72" s="24" t="s">
        <v>263</v>
      </c>
      <c r="Z72" s="25">
        <v>44708</v>
      </c>
      <c r="AA72" s="24" t="s">
        <v>264</v>
      </c>
      <c r="AB72" s="24" t="s">
        <v>265</v>
      </c>
      <c r="AC72" s="24" t="s">
        <v>705</v>
      </c>
      <c r="AD72" s="24" t="s">
        <v>267</v>
      </c>
      <c r="AE72" s="24" t="s">
        <v>326</v>
      </c>
      <c r="AF72" s="24" t="s">
        <v>687</v>
      </c>
      <c r="AG72" s="31">
        <v>470000</v>
      </c>
      <c r="AH72" s="24" t="s">
        <v>263</v>
      </c>
      <c r="AI72" s="24">
        <v>44635</v>
      </c>
      <c r="AJ72" s="25">
        <v>44640</v>
      </c>
      <c r="AK72" s="24" t="s">
        <v>268</v>
      </c>
      <c r="AL72" s="24" t="s">
        <v>269</v>
      </c>
      <c r="AM72" s="24" t="s">
        <v>265</v>
      </c>
      <c r="AN72" s="24" t="s">
        <v>270</v>
      </c>
      <c r="AO72" s="24" t="s">
        <v>263</v>
      </c>
      <c r="AP72" s="24" t="s">
        <v>261</v>
      </c>
      <c r="AQ72" s="25" t="s">
        <v>262</v>
      </c>
      <c r="AR72" s="24" t="s">
        <v>261</v>
      </c>
      <c r="AS72" s="25" t="s">
        <v>262</v>
      </c>
      <c r="AT72" s="24" t="s">
        <v>261</v>
      </c>
      <c r="AU72" s="25" t="s">
        <v>262</v>
      </c>
      <c r="AV72" s="24" t="s">
        <v>261</v>
      </c>
      <c r="AW72" s="25" t="s">
        <v>262</v>
      </c>
      <c r="AX72" s="24" t="s">
        <v>263</v>
      </c>
      <c r="AY72" s="25">
        <v>44630</v>
      </c>
      <c r="AZ72" s="27" t="s">
        <v>262</v>
      </c>
      <c r="BA72" s="27" t="s">
        <v>262</v>
      </c>
      <c r="BB72" s="24" t="s">
        <v>261</v>
      </c>
      <c r="BC72" s="25" t="s">
        <v>262</v>
      </c>
      <c r="BD72" s="24" t="s">
        <v>261</v>
      </c>
      <c r="BE72" s="26" t="s">
        <v>262</v>
      </c>
      <c r="BF72" t="s">
        <v>685</v>
      </c>
      <c r="BG72" t="s">
        <v>571</v>
      </c>
      <c r="BH72" t="s">
        <v>208</v>
      </c>
      <c r="BI72" t="s">
        <v>529</v>
      </c>
      <c r="BJ72" t="s">
        <v>210</v>
      </c>
      <c r="BK72" t="s">
        <v>211</v>
      </c>
      <c r="BL72" t="s">
        <v>212</v>
      </c>
      <c r="BM72" t="s">
        <v>688</v>
      </c>
      <c r="BN72" t="s">
        <v>214</v>
      </c>
      <c r="BO72" t="s">
        <v>821</v>
      </c>
      <c r="BP72" t="s">
        <v>219</v>
      </c>
      <c r="BQ72" t="s">
        <v>216</v>
      </c>
      <c r="BR72" t="s">
        <v>685</v>
      </c>
      <c r="BS72" t="s">
        <v>689</v>
      </c>
      <c r="BT72" t="s">
        <v>690</v>
      </c>
      <c r="BU72" t="s">
        <v>822</v>
      </c>
      <c r="BV72" t="s">
        <v>214</v>
      </c>
      <c r="CC72" t="s">
        <v>214</v>
      </c>
      <c r="CG72" t="s">
        <v>219</v>
      </c>
      <c r="CI72" t="s">
        <v>220</v>
      </c>
      <c r="CJ72" t="s">
        <v>823</v>
      </c>
      <c r="CK72" t="s">
        <v>335</v>
      </c>
      <c r="CL72" t="s">
        <v>222</v>
      </c>
      <c r="CN72" t="s">
        <v>306</v>
      </c>
      <c r="CP72" t="s">
        <v>307</v>
      </c>
      <c r="CQ72" t="s">
        <v>413</v>
      </c>
      <c r="CR72" t="s">
        <v>250</v>
      </c>
      <c r="CS72" t="s">
        <v>286</v>
      </c>
      <c r="CT72" t="s">
        <v>214</v>
      </c>
      <c r="CU72" t="s">
        <v>214</v>
      </c>
      <c r="CV72" t="s">
        <v>250</v>
      </c>
      <c r="CW72" t="s">
        <v>227</v>
      </c>
      <c r="CX72" t="s">
        <v>228</v>
      </c>
      <c r="CY72" t="s">
        <v>228</v>
      </c>
      <c r="CZ72" t="s">
        <v>214</v>
      </c>
      <c r="DA72" t="s">
        <v>219</v>
      </c>
      <c r="DB72" t="s">
        <v>230</v>
      </c>
      <c r="DC72" t="s">
        <v>230</v>
      </c>
      <c r="DD72" t="s">
        <v>219</v>
      </c>
      <c r="DG72" t="s">
        <v>500</v>
      </c>
      <c r="DH72" t="s">
        <v>768</v>
      </c>
      <c r="DI72" t="s">
        <v>782</v>
      </c>
      <c r="DK72" t="s">
        <v>237</v>
      </c>
      <c r="DL72" t="s">
        <v>233</v>
      </c>
      <c r="DM72" t="s">
        <v>219</v>
      </c>
      <c r="DN72" t="s">
        <v>219</v>
      </c>
      <c r="DO72" t="s">
        <v>234</v>
      </c>
      <c r="DP72" t="s">
        <v>235</v>
      </c>
      <c r="DR72" t="s">
        <v>235</v>
      </c>
      <c r="DT72" t="s">
        <v>219</v>
      </c>
      <c r="DU72" t="s">
        <v>214</v>
      </c>
      <c r="DX72" t="s">
        <v>237</v>
      </c>
      <c r="DY72" t="s">
        <v>237</v>
      </c>
      <c r="DZ72" t="s">
        <v>485</v>
      </c>
      <c r="EA72" t="s">
        <v>233</v>
      </c>
      <c r="EB72" t="s">
        <v>233</v>
      </c>
      <c r="EC72" t="s">
        <v>237</v>
      </c>
      <c r="ED72" t="s">
        <v>237</v>
      </c>
      <c r="EE72" t="s">
        <v>219</v>
      </c>
      <c r="EF72" t="s">
        <v>219</v>
      </c>
      <c r="EK72" t="s">
        <v>237</v>
      </c>
      <c r="EL72" t="s">
        <v>237</v>
      </c>
      <c r="EM72" t="s">
        <v>486</v>
      </c>
      <c r="EN72" t="s">
        <v>486</v>
      </c>
      <c r="EO72" t="s">
        <v>486</v>
      </c>
      <c r="EP72" t="s">
        <v>486</v>
      </c>
      <c r="EQ72" t="s">
        <v>219</v>
      </c>
      <c r="ER72" t="s">
        <v>219</v>
      </c>
      <c r="ES72" t="s">
        <v>237</v>
      </c>
      <c r="ET72" t="s">
        <v>233</v>
      </c>
      <c r="EU72" t="s">
        <v>233</v>
      </c>
      <c r="EV72" t="s">
        <v>233</v>
      </c>
      <c r="EW72" t="s">
        <v>310</v>
      </c>
      <c r="EX72" t="s">
        <v>310</v>
      </c>
      <c r="EY72" t="s">
        <v>237</v>
      </c>
      <c r="EZ72" t="s">
        <v>241</v>
      </c>
      <c r="FA72" t="s">
        <v>241</v>
      </c>
      <c r="FB72" t="s">
        <v>237</v>
      </c>
      <c r="FC72" t="s">
        <v>233</v>
      </c>
      <c r="FD72" t="s">
        <v>233</v>
      </c>
      <c r="FE72" t="s">
        <v>244</v>
      </c>
      <c r="FF72" t="s">
        <v>227</v>
      </c>
      <c r="FG72" t="s">
        <v>390</v>
      </c>
      <c r="FH72" t="s">
        <v>390</v>
      </c>
      <c r="FI72" t="s">
        <v>214</v>
      </c>
      <c r="FJ72" t="s">
        <v>214</v>
      </c>
      <c r="FK72" t="s">
        <v>214</v>
      </c>
      <c r="FL72" t="s">
        <v>214</v>
      </c>
      <c r="FM72" t="s">
        <v>245</v>
      </c>
      <c r="FN72" t="s">
        <v>245</v>
      </c>
      <c r="FO72" t="s">
        <v>219</v>
      </c>
      <c r="FP72" t="s">
        <v>219</v>
      </c>
      <c r="FQ72" t="s">
        <v>241</v>
      </c>
      <c r="FR72" t="s">
        <v>241</v>
      </c>
      <c r="FS72" t="s">
        <v>241</v>
      </c>
      <c r="FT72" t="s">
        <v>241</v>
      </c>
      <c r="FU72" t="s">
        <v>219</v>
      </c>
      <c r="FV72" t="s">
        <v>241</v>
      </c>
      <c r="FW72" t="s">
        <v>241</v>
      </c>
      <c r="FX72" t="s">
        <v>241</v>
      </c>
      <c r="FY72" t="s">
        <v>241</v>
      </c>
      <c r="FZ72" t="s">
        <v>248</v>
      </c>
      <c r="GA72" t="s">
        <v>248</v>
      </c>
      <c r="GB72" t="s">
        <v>227</v>
      </c>
      <c r="GC72" t="s">
        <v>227</v>
      </c>
      <c r="GD72" t="s">
        <v>249</v>
      </c>
      <c r="GE72" t="s">
        <v>241</v>
      </c>
      <c r="GF72" t="s">
        <v>249</v>
      </c>
      <c r="GG72" t="s">
        <v>244</v>
      </c>
      <c r="GH72" t="s">
        <v>241</v>
      </c>
      <c r="GI72" t="s">
        <v>286</v>
      </c>
      <c r="GJ72" t="s">
        <v>244</v>
      </c>
      <c r="GK72" t="s">
        <v>286</v>
      </c>
      <c r="GL72" t="s">
        <v>227</v>
      </c>
      <c r="GM72" t="s">
        <v>227</v>
      </c>
      <c r="GN72" t="s">
        <v>219</v>
      </c>
      <c r="GO72" t="s">
        <v>219</v>
      </c>
      <c r="GP72" t="s">
        <v>295</v>
      </c>
      <c r="GQ72" t="s">
        <v>251</v>
      </c>
      <c r="GR72" t="s">
        <v>295</v>
      </c>
      <c r="GS72" t="s">
        <v>214</v>
      </c>
      <c r="GT72" t="s">
        <v>241</v>
      </c>
      <c r="GU72" t="s">
        <v>214</v>
      </c>
      <c r="GV72" t="s">
        <v>241</v>
      </c>
      <c r="GW72" t="s">
        <v>296</v>
      </c>
      <c r="GX72" t="s">
        <v>297</v>
      </c>
      <c r="GY72" t="s">
        <v>254</v>
      </c>
      <c r="GZ72" t="s">
        <v>241</v>
      </c>
      <c r="HA72" t="s">
        <v>298</v>
      </c>
      <c r="HB72" t="s">
        <v>241</v>
      </c>
      <c r="HC72" t="s">
        <v>315</v>
      </c>
      <c r="HD72" t="s">
        <v>517</v>
      </c>
      <c r="HE72" t="s">
        <v>429</v>
      </c>
      <c r="HF72" t="s">
        <v>712</v>
      </c>
      <c r="HG72" t="s">
        <v>335</v>
      </c>
      <c r="HH72" t="s">
        <v>712</v>
      </c>
      <c r="HI72" t="s">
        <v>241</v>
      </c>
      <c r="HJ72" t="s">
        <v>219</v>
      </c>
      <c r="HK72" t="s">
        <v>241</v>
      </c>
      <c r="HL72" s="12"/>
      <c r="HM72">
        <v>0.25</v>
      </c>
      <c r="HN72">
        <v>0.5</v>
      </c>
      <c r="HO72">
        <v>1</v>
      </c>
      <c r="HP72">
        <v>0.5</v>
      </c>
      <c r="HQ72">
        <v>1</v>
      </c>
      <c r="HR72">
        <v>0.5</v>
      </c>
      <c r="HS72">
        <v>0</v>
      </c>
      <c r="HT72">
        <v>0</v>
      </c>
      <c r="HU72">
        <v>1</v>
      </c>
      <c r="HV72">
        <v>0.5</v>
      </c>
      <c r="HW72">
        <v>0.25</v>
      </c>
      <c r="HX72">
        <v>0.5</v>
      </c>
      <c r="HZ72">
        <v>0.5</v>
      </c>
      <c r="IA72">
        <v>0</v>
      </c>
      <c r="IB72">
        <v>0.5</v>
      </c>
      <c r="IC72">
        <v>0.25</v>
      </c>
      <c r="ID72">
        <v>0.5</v>
      </c>
      <c r="IE72">
        <v>0.25</v>
      </c>
      <c r="IG72">
        <v>0.25</v>
      </c>
      <c r="IH72">
        <v>0.5</v>
      </c>
      <c r="II72">
        <v>0.75</v>
      </c>
      <c r="IJ72">
        <v>0.75</v>
      </c>
      <c r="IK72">
        <v>1</v>
      </c>
      <c r="IL72">
        <v>0.75</v>
      </c>
      <c r="IM72">
        <v>0.75</v>
      </c>
      <c r="IN72">
        <v>1</v>
      </c>
      <c r="IO72">
        <v>1</v>
      </c>
      <c r="IQ72">
        <v>0</v>
      </c>
      <c r="IS72">
        <f t="shared" si="58"/>
        <v>3.7499999999999999E-2</v>
      </c>
      <c r="IT72">
        <f t="shared" si="59"/>
        <v>0.06</v>
      </c>
      <c r="IU72">
        <f t="shared" si="60"/>
        <v>0.08</v>
      </c>
      <c r="IV72">
        <f t="shared" si="61"/>
        <v>0.05</v>
      </c>
      <c r="IW72">
        <f t="shared" si="62"/>
        <v>0.08</v>
      </c>
      <c r="IX72">
        <f t="shared" si="63"/>
        <v>6.5000000000000002E-2</v>
      </c>
      <c r="IY72">
        <f t="shared" si="64"/>
        <v>0</v>
      </c>
      <c r="IZ72">
        <f t="shared" si="65"/>
        <v>0</v>
      </c>
      <c r="JA72">
        <f t="shared" si="66"/>
        <v>0.13</v>
      </c>
      <c r="JB72">
        <f t="shared" si="67"/>
        <v>0.05</v>
      </c>
      <c r="JC72">
        <f t="shared" si="68"/>
        <v>0.03</v>
      </c>
      <c r="JD72">
        <f t="shared" si="69"/>
        <v>5.5E-2</v>
      </c>
      <c r="JE72">
        <f t="shared" si="70"/>
        <v>0</v>
      </c>
      <c r="JF72">
        <f t="shared" si="71"/>
        <v>0.06</v>
      </c>
      <c r="JG72" s="5">
        <f t="shared" si="72"/>
        <v>0</v>
      </c>
      <c r="JH72">
        <f t="shared" si="73"/>
        <v>0</v>
      </c>
      <c r="JI72">
        <f t="shared" si="73"/>
        <v>0</v>
      </c>
      <c r="JJ72">
        <f t="shared" si="74"/>
        <v>0.1</v>
      </c>
      <c r="JK72">
        <f t="shared" si="75"/>
        <v>3.7499999999999999E-2</v>
      </c>
      <c r="JL72" s="6">
        <f t="shared" si="76"/>
        <v>3.6666666666666667E-2</v>
      </c>
      <c r="JM72">
        <f t="shared" si="77"/>
        <v>0.03</v>
      </c>
      <c r="JN72">
        <f t="shared" si="78"/>
        <v>2.5000000000000001E-2</v>
      </c>
      <c r="JO72">
        <f t="shared" si="79"/>
        <v>0.11249999999999999</v>
      </c>
      <c r="JP72">
        <f t="shared" si="80"/>
        <v>7.5000000000000011E-2</v>
      </c>
      <c r="JQ72">
        <f t="shared" si="81"/>
        <v>0.12</v>
      </c>
      <c r="JR72">
        <f t="shared" si="82"/>
        <v>8.2500000000000004E-2</v>
      </c>
      <c r="JS72">
        <f t="shared" si="83"/>
        <v>7.5000000000000011E-2</v>
      </c>
      <c r="JT72">
        <f t="shared" si="83"/>
        <v>0.1</v>
      </c>
      <c r="JU72">
        <f t="shared" si="84"/>
        <v>1</v>
      </c>
      <c r="JV72">
        <f t="shared" si="84"/>
        <v>0</v>
      </c>
      <c r="JW72">
        <f t="shared" si="85"/>
        <v>0.15</v>
      </c>
      <c r="JY72">
        <f t="shared" si="86"/>
        <v>1.2500000000000001E-2</v>
      </c>
      <c r="JZ72">
        <f t="shared" si="87"/>
        <v>0.04</v>
      </c>
      <c r="KA72">
        <f t="shared" si="88"/>
        <v>0.02</v>
      </c>
      <c r="KB72">
        <f t="shared" si="88"/>
        <v>0.01</v>
      </c>
      <c r="KC72">
        <f t="shared" si="89"/>
        <v>0.04</v>
      </c>
      <c r="KD72">
        <f t="shared" si="57"/>
        <v>1.4999999999999999E-2</v>
      </c>
      <c r="KE72">
        <f t="shared" si="57"/>
        <v>0</v>
      </c>
      <c r="KF72">
        <f t="shared" si="57"/>
        <v>0</v>
      </c>
      <c r="KG72">
        <f t="shared" si="56"/>
        <v>0.03</v>
      </c>
      <c r="KH72">
        <f t="shared" si="56"/>
        <v>1.4999999999999999E-2</v>
      </c>
      <c r="KI72">
        <f t="shared" si="56"/>
        <v>7.4999999999999997E-3</v>
      </c>
      <c r="KJ72">
        <f t="shared" si="56"/>
        <v>1.4999999999999999E-2</v>
      </c>
      <c r="KK72">
        <f t="shared" si="90"/>
        <v>0</v>
      </c>
      <c r="KL72">
        <f t="shared" si="91"/>
        <v>0.02</v>
      </c>
      <c r="KM72" s="5">
        <f t="shared" si="92"/>
        <v>0</v>
      </c>
      <c r="KN72">
        <f t="shared" si="93"/>
        <v>0</v>
      </c>
      <c r="KO72">
        <f t="shared" si="93"/>
        <v>0</v>
      </c>
      <c r="KP72">
        <f t="shared" si="94"/>
        <v>0.03</v>
      </c>
      <c r="KQ72">
        <f t="shared" si="95"/>
        <v>7.4999999999999997E-3</v>
      </c>
      <c r="KR72" s="6">
        <f t="shared" si="96"/>
        <v>1.8333333333333333E-2</v>
      </c>
      <c r="KS72">
        <f t="shared" si="97"/>
        <v>0.01</v>
      </c>
      <c r="KT72">
        <f t="shared" si="98"/>
        <v>1.4999999999999999E-2</v>
      </c>
      <c r="KU72">
        <f t="shared" si="99"/>
        <v>0.03</v>
      </c>
      <c r="KV72">
        <f t="shared" si="100"/>
        <v>3.7500000000000006E-2</v>
      </c>
      <c r="KW72">
        <f t="shared" si="101"/>
        <v>0.01</v>
      </c>
      <c r="KX72">
        <f t="shared" si="102"/>
        <v>0</v>
      </c>
      <c r="KY72">
        <f t="shared" si="103"/>
        <v>0.03</v>
      </c>
      <c r="KZ72">
        <f t="shared" si="104"/>
        <v>0.03</v>
      </c>
      <c r="LA72">
        <f t="shared" si="105"/>
        <v>1</v>
      </c>
      <c r="LB72">
        <f t="shared" si="105"/>
        <v>0</v>
      </c>
      <c r="LC72">
        <f t="shared" si="106"/>
        <v>0.1</v>
      </c>
      <c r="LE72" t="str">
        <f t="shared" si="112"/>
        <v>Mali</v>
      </c>
      <c r="LF72">
        <f t="shared" si="107"/>
        <v>0.50249999999999995</v>
      </c>
      <c r="LG72" s="6">
        <f t="shared" si="108"/>
        <v>0.3691666666666667</v>
      </c>
      <c r="LH72">
        <f t="shared" si="109"/>
        <v>0.77</v>
      </c>
      <c r="LI72" s="6">
        <f t="shared" si="110"/>
        <v>0.54333333333333333</v>
      </c>
      <c r="LJ72">
        <f t="shared" si="111"/>
        <v>0</v>
      </c>
    </row>
    <row r="73" spans="1:322" x14ac:dyDescent="0.35">
      <c r="A73" s="3">
        <v>44869</v>
      </c>
      <c r="B73" t="s">
        <v>824</v>
      </c>
      <c r="D73" s="27" t="s">
        <v>321</v>
      </c>
      <c r="E73" s="27" t="s">
        <v>262</v>
      </c>
      <c r="F73" s="27">
        <v>24</v>
      </c>
      <c r="G73" s="27" t="s">
        <v>258</v>
      </c>
      <c r="H73" s="27" t="s">
        <v>259</v>
      </c>
      <c r="I73" s="27" t="s">
        <v>207</v>
      </c>
      <c r="J73" s="27" t="s">
        <v>685</v>
      </c>
      <c r="K73" s="28">
        <v>44628</v>
      </c>
      <c r="L73" s="28">
        <v>44628</v>
      </c>
      <c r="M73" s="28">
        <v>44628</v>
      </c>
      <c r="N73" s="27" t="s">
        <v>261</v>
      </c>
      <c r="O73" s="27" t="s">
        <v>261</v>
      </c>
      <c r="P73" s="27" t="s">
        <v>261</v>
      </c>
      <c r="Q73" s="27" t="s">
        <v>324</v>
      </c>
      <c r="R73" s="28">
        <v>44693</v>
      </c>
      <c r="S73" s="28">
        <v>44693</v>
      </c>
      <c r="T73" s="27" t="s">
        <v>263</v>
      </c>
      <c r="U73" s="27" t="s">
        <v>263</v>
      </c>
      <c r="V73" s="28">
        <v>44630</v>
      </c>
      <c r="W73" s="27" t="s">
        <v>261</v>
      </c>
      <c r="X73" s="28" t="s">
        <v>262</v>
      </c>
      <c r="Y73" s="27" t="s">
        <v>263</v>
      </c>
      <c r="Z73" s="28">
        <v>44700</v>
      </c>
      <c r="AA73" s="27" t="s">
        <v>264</v>
      </c>
      <c r="AB73" s="27" t="s">
        <v>265</v>
      </c>
      <c r="AC73" s="27" t="s">
        <v>729</v>
      </c>
      <c r="AD73" s="27" t="s">
        <v>267</v>
      </c>
      <c r="AE73" s="27" t="s">
        <v>326</v>
      </c>
      <c r="AF73" s="27" t="s">
        <v>687</v>
      </c>
      <c r="AG73" s="29">
        <v>465000</v>
      </c>
      <c r="AH73" s="27" t="s">
        <v>263</v>
      </c>
      <c r="AI73" s="27">
        <v>44635</v>
      </c>
      <c r="AJ73" s="28">
        <v>44640</v>
      </c>
      <c r="AK73" s="27" t="s">
        <v>268</v>
      </c>
      <c r="AL73" s="27" t="s">
        <v>269</v>
      </c>
      <c r="AM73" s="27" t="s">
        <v>265</v>
      </c>
      <c r="AN73" s="27" t="s">
        <v>270</v>
      </c>
      <c r="AO73" s="27" t="s">
        <v>263</v>
      </c>
      <c r="AP73" s="27" t="s">
        <v>261</v>
      </c>
      <c r="AQ73" s="28" t="s">
        <v>262</v>
      </c>
      <c r="AR73" s="27" t="s">
        <v>261</v>
      </c>
      <c r="AS73" s="28" t="s">
        <v>262</v>
      </c>
      <c r="AT73" s="27" t="s">
        <v>261</v>
      </c>
      <c r="AU73" s="28" t="s">
        <v>262</v>
      </c>
      <c r="AV73" s="27" t="s">
        <v>261</v>
      </c>
      <c r="AW73" s="28" t="s">
        <v>262</v>
      </c>
      <c r="AX73" s="27" t="s">
        <v>263</v>
      </c>
      <c r="AY73" s="28">
        <v>44630</v>
      </c>
      <c r="AZ73" s="27" t="s">
        <v>262</v>
      </c>
      <c r="BA73" s="27" t="s">
        <v>262</v>
      </c>
      <c r="BB73" s="27" t="s">
        <v>261</v>
      </c>
      <c r="BC73" s="28" t="s">
        <v>262</v>
      </c>
      <c r="BD73" s="27" t="s">
        <v>261</v>
      </c>
      <c r="BE73" s="30" t="s">
        <v>262</v>
      </c>
      <c r="BF73" t="s">
        <v>685</v>
      </c>
      <c r="BG73" t="s">
        <v>571</v>
      </c>
      <c r="BH73" t="s">
        <v>208</v>
      </c>
      <c r="BI73" t="s">
        <v>735</v>
      </c>
      <c r="BJ73" t="s">
        <v>210</v>
      </c>
      <c r="BK73" t="s">
        <v>211</v>
      </c>
      <c r="BL73" t="s">
        <v>212</v>
      </c>
      <c r="BM73" t="s">
        <v>688</v>
      </c>
      <c r="BN73" t="s">
        <v>214</v>
      </c>
      <c r="BO73" t="s">
        <v>215</v>
      </c>
      <c r="BP73" t="s">
        <v>219</v>
      </c>
      <c r="BQ73" t="s">
        <v>216</v>
      </c>
      <c r="BR73" t="s">
        <v>685</v>
      </c>
      <c r="BS73" t="s">
        <v>700</v>
      </c>
      <c r="BT73" t="s">
        <v>714</v>
      </c>
      <c r="BU73" t="s">
        <v>814</v>
      </c>
      <c r="BV73" t="s">
        <v>214</v>
      </c>
      <c r="CC73" t="s">
        <v>214</v>
      </c>
      <c r="CG73" t="s">
        <v>219</v>
      </c>
      <c r="CI73" t="s">
        <v>335</v>
      </c>
      <c r="CJ73" t="s">
        <v>825</v>
      </c>
      <c r="CK73" t="s">
        <v>335</v>
      </c>
      <c r="CL73" t="s">
        <v>222</v>
      </c>
      <c r="CN73" t="s">
        <v>306</v>
      </c>
      <c r="CP73" t="s">
        <v>284</v>
      </c>
      <c r="CQ73" t="s">
        <v>545</v>
      </c>
      <c r="CR73" t="s">
        <v>244</v>
      </c>
      <c r="CS73" t="s">
        <v>250</v>
      </c>
      <c r="CT73" t="s">
        <v>219</v>
      </c>
      <c r="CU73" t="s">
        <v>219</v>
      </c>
      <c r="CV73" t="s">
        <v>227</v>
      </c>
      <c r="CW73" t="s">
        <v>227</v>
      </c>
      <c r="CX73" t="s">
        <v>287</v>
      </c>
      <c r="CY73" t="s">
        <v>353</v>
      </c>
      <c r="CZ73" t="s">
        <v>219</v>
      </c>
      <c r="DA73" t="s">
        <v>219</v>
      </c>
      <c r="DB73" t="s">
        <v>230</v>
      </c>
      <c r="DC73" t="s">
        <v>230</v>
      </c>
      <c r="DD73" t="s">
        <v>219</v>
      </c>
      <c r="DG73" t="s">
        <v>500</v>
      </c>
      <c r="DH73" t="s">
        <v>768</v>
      </c>
      <c r="DI73" t="s">
        <v>338</v>
      </c>
      <c r="DK73" t="s">
        <v>242</v>
      </c>
      <c r="DL73" t="s">
        <v>237</v>
      </c>
      <c r="DM73" t="s">
        <v>214</v>
      </c>
      <c r="DN73" t="s">
        <v>219</v>
      </c>
      <c r="DO73" t="s">
        <v>288</v>
      </c>
      <c r="DP73" t="s">
        <v>399</v>
      </c>
      <c r="DR73" t="s">
        <v>235</v>
      </c>
      <c r="DT73" t="s">
        <v>214</v>
      </c>
      <c r="DU73" t="s">
        <v>214</v>
      </c>
      <c r="DV73" t="s">
        <v>459</v>
      </c>
      <c r="DX73" t="s">
        <v>242</v>
      </c>
      <c r="DY73" t="s">
        <v>242</v>
      </c>
      <c r="DZ73" t="s">
        <v>238</v>
      </c>
      <c r="EA73" t="s">
        <v>237</v>
      </c>
      <c r="EB73" t="s">
        <v>237</v>
      </c>
      <c r="EC73" t="s">
        <v>242</v>
      </c>
      <c r="ED73" t="s">
        <v>242</v>
      </c>
      <c r="EE73" t="s">
        <v>219</v>
      </c>
      <c r="EF73" t="s">
        <v>219</v>
      </c>
      <c r="EK73" t="s">
        <v>237</v>
      </c>
      <c r="EL73" t="s">
        <v>237</v>
      </c>
      <c r="EM73" t="s">
        <v>240</v>
      </c>
      <c r="EN73" t="s">
        <v>240</v>
      </c>
      <c r="EO73" t="s">
        <v>401</v>
      </c>
      <c r="EP73" t="s">
        <v>486</v>
      </c>
      <c r="EQ73" t="s">
        <v>214</v>
      </c>
      <c r="ER73" t="s">
        <v>214</v>
      </c>
      <c r="ES73" t="s">
        <v>233</v>
      </c>
      <c r="ET73" t="s">
        <v>237</v>
      </c>
      <c r="EU73" t="s">
        <v>242</v>
      </c>
      <c r="EV73" t="s">
        <v>242</v>
      </c>
      <c r="EW73" t="s">
        <v>310</v>
      </c>
      <c r="EX73" t="s">
        <v>310</v>
      </c>
      <c r="EY73" t="s">
        <v>242</v>
      </c>
      <c r="EZ73" t="s">
        <v>241</v>
      </c>
      <c r="FA73" t="s">
        <v>241</v>
      </c>
      <c r="FB73" t="s">
        <v>242</v>
      </c>
      <c r="FC73" t="s">
        <v>237</v>
      </c>
      <c r="FD73" t="s">
        <v>237</v>
      </c>
      <c r="FE73" t="s">
        <v>250</v>
      </c>
      <c r="FF73" t="s">
        <v>250</v>
      </c>
      <c r="FG73" t="s">
        <v>242</v>
      </c>
      <c r="FH73" t="s">
        <v>242</v>
      </c>
      <c r="FI73" t="s">
        <v>214</v>
      </c>
      <c r="FJ73" t="s">
        <v>214</v>
      </c>
      <c r="FK73" t="s">
        <v>214</v>
      </c>
      <c r="FL73" t="s">
        <v>214</v>
      </c>
      <c r="FM73" t="s">
        <v>245</v>
      </c>
      <c r="FN73" t="s">
        <v>245</v>
      </c>
      <c r="FO73" t="s">
        <v>219</v>
      </c>
      <c r="FP73" t="s">
        <v>219</v>
      </c>
      <c r="FQ73" t="s">
        <v>241</v>
      </c>
      <c r="FR73" t="s">
        <v>241</v>
      </c>
      <c r="FS73" t="s">
        <v>241</v>
      </c>
      <c r="FT73" t="s">
        <v>241</v>
      </c>
      <c r="FU73" t="s">
        <v>219</v>
      </c>
      <c r="FV73" t="s">
        <v>241</v>
      </c>
      <c r="FW73" t="s">
        <v>241</v>
      </c>
      <c r="FX73" t="s">
        <v>241</v>
      </c>
      <c r="FY73" t="s">
        <v>241</v>
      </c>
      <c r="FZ73" t="s">
        <v>248</v>
      </c>
      <c r="GA73" t="s">
        <v>248</v>
      </c>
      <c r="GB73" t="s">
        <v>227</v>
      </c>
      <c r="GC73" t="s">
        <v>227</v>
      </c>
      <c r="GD73" t="s">
        <v>293</v>
      </c>
      <c r="GE73" t="s">
        <v>241</v>
      </c>
      <c r="GF73" t="s">
        <v>293</v>
      </c>
      <c r="GG73" t="s">
        <v>244</v>
      </c>
      <c r="GH73" t="s">
        <v>241</v>
      </c>
      <c r="GI73" t="s">
        <v>286</v>
      </c>
      <c r="GJ73" t="s">
        <v>250</v>
      </c>
      <c r="GK73" t="s">
        <v>226</v>
      </c>
      <c r="GL73" t="s">
        <v>227</v>
      </c>
      <c r="GM73" t="s">
        <v>227</v>
      </c>
      <c r="GN73" t="s">
        <v>219</v>
      </c>
      <c r="GO73" t="s">
        <v>214</v>
      </c>
      <c r="GP73" t="s">
        <v>295</v>
      </c>
      <c r="GQ73" t="s">
        <v>251</v>
      </c>
      <c r="GR73" t="s">
        <v>295</v>
      </c>
      <c r="GS73" t="s">
        <v>214</v>
      </c>
      <c r="GT73" t="s">
        <v>241</v>
      </c>
      <c r="GU73" t="s">
        <v>214</v>
      </c>
      <c r="GV73" t="s">
        <v>241</v>
      </c>
      <c r="GW73" t="s">
        <v>404</v>
      </c>
      <c r="GX73" t="s">
        <v>404</v>
      </c>
      <c r="GY73" t="s">
        <v>491</v>
      </c>
      <c r="GZ73" t="s">
        <v>241</v>
      </c>
      <c r="HA73" t="s">
        <v>298</v>
      </c>
      <c r="HB73" t="s">
        <v>241</v>
      </c>
      <c r="HC73" t="s">
        <v>315</v>
      </c>
      <c r="HD73" t="s">
        <v>517</v>
      </c>
      <c r="HE73" t="s">
        <v>317</v>
      </c>
      <c r="HF73" t="s">
        <v>712</v>
      </c>
      <c r="HG73" t="s">
        <v>362</v>
      </c>
      <c r="HH73" t="s">
        <v>712</v>
      </c>
      <c r="HI73" t="s">
        <v>241</v>
      </c>
      <c r="HJ73" t="s">
        <v>219</v>
      </c>
      <c r="HK73" t="s">
        <v>241</v>
      </c>
      <c r="HL73" s="12"/>
      <c r="HM73">
        <v>0.5</v>
      </c>
      <c r="HN73">
        <v>0.75</v>
      </c>
      <c r="HO73">
        <v>0</v>
      </c>
      <c r="HP73">
        <v>1</v>
      </c>
      <c r="HQ73">
        <v>1</v>
      </c>
      <c r="HR73">
        <v>0.75</v>
      </c>
      <c r="HS73">
        <v>1</v>
      </c>
      <c r="HT73">
        <v>1</v>
      </c>
      <c r="HU73">
        <v>0</v>
      </c>
      <c r="HV73">
        <v>0.75</v>
      </c>
      <c r="HW73">
        <v>0.5</v>
      </c>
      <c r="HX73">
        <v>0.75</v>
      </c>
      <c r="HZ73">
        <v>0.5</v>
      </c>
      <c r="IA73" s="4">
        <v>1</v>
      </c>
      <c r="IB73">
        <v>0.25</v>
      </c>
      <c r="IC73">
        <v>0.75</v>
      </c>
      <c r="ID73">
        <v>0.75</v>
      </c>
      <c r="IE73">
        <v>0.5</v>
      </c>
      <c r="IG73">
        <v>0.5</v>
      </c>
      <c r="IH73">
        <v>0.75</v>
      </c>
      <c r="II73">
        <v>0.75</v>
      </c>
      <c r="IJ73">
        <v>0.75</v>
      </c>
      <c r="IK73">
        <v>1</v>
      </c>
      <c r="IL73">
        <v>1</v>
      </c>
      <c r="IM73">
        <v>0.75</v>
      </c>
      <c r="IN73">
        <v>1</v>
      </c>
      <c r="IO73">
        <v>1</v>
      </c>
      <c r="IQ73">
        <v>0</v>
      </c>
      <c r="IS73">
        <f t="shared" si="58"/>
        <v>7.4999999999999997E-2</v>
      </c>
      <c r="IT73">
        <f t="shared" si="59"/>
        <v>0.09</v>
      </c>
      <c r="IU73">
        <f t="shared" si="60"/>
        <v>0</v>
      </c>
      <c r="IV73">
        <f t="shared" si="61"/>
        <v>0.1</v>
      </c>
      <c r="IW73">
        <f t="shared" si="62"/>
        <v>0.08</v>
      </c>
      <c r="IX73">
        <f t="shared" si="63"/>
        <v>9.7500000000000003E-2</v>
      </c>
      <c r="IY73">
        <f t="shared" si="64"/>
        <v>0.1</v>
      </c>
      <c r="IZ73">
        <f t="shared" si="65"/>
        <v>0.11</v>
      </c>
      <c r="JA73">
        <f t="shared" si="66"/>
        <v>0</v>
      </c>
      <c r="JB73">
        <f t="shared" si="67"/>
        <v>7.5000000000000011E-2</v>
      </c>
      <c r="JC73">
        <f t="shared" si="68"/>
        <v>0.06</v>
      </c>
      <c r="JD73">
        <f t="shared" si="69"/>
        <v>8.2500000000000004E-2</v>
      </c>
      <c r="JE73">
        <f t="shared" si="70"/>
        <v>0</v>
      </c>
      <c r="JF73">
        <f t="shared" si="71"/>
        <v>0.06</v>
      </c>
      <c r="JG73" s="5">
        <f t="shared" si="72"/>
        <v>0.05</v>
      </c>
      <c r="JH73">
        <f t="shared" si="73"/>
        <v>0</v>
      </c>
      <c r="JI73">
        <f t="shared" si="73"/>
        <v>0</v>
      </c>
      <c r="JJ73">
        <f t="shared" si="74"/>
        <v>0.15000000000000002</v>
      </c>
      <c r="JK73">
        <f t="shared" si="75"/>
        <v>7.4999999999999997E-2</v>
      </c>
      <c r="JL73" s="6">
        <f t="shared" si="76"/>
        <v>0.05</v>
      </c>
      <c r="JM73">
        <f t="shared" si="77"/>
        <v>0.06</v>
      </c>
      <c r="JN73">
        <f t="shared" si="78"/>
        <v>3.7500000000000006E-2</v>
      </c>
      <c r="JO73">
        <f t="shared" si="79"/>
        <v>0.11249999999999999</v>
      </c>
      <c r="JP73">
        <f t="shared" si="80"/>
        <v>7.5000000000000011E-2</v>
      </c>
      <c r="JQ73">
        <f t="shared" si="81"/>
        <v>0.12</v>
      </c>
      <c r="JR73">
        <f t="shared" si="82"/>
        <v>0.11</v>
      </c>
      <c r="JS73">
        <f t="shared" si="83"/>
        <v>7.5000000000000011E-2</v>
      </c>
      <c r="JT73">
        <f t="shared" si="83"/>
        <v>0.1</v>
      </c>
      <c r="JU73">
        <f t="shared" si="84"/>
        <v>1</v>
      </c>
      <c r="JV73">
        <f t="shared" si="84"/>
        <v>0</v>
      </c>
      <c r="JW73">
        <f t="shared" si="85"/>
        <v>0.15</v>
      </c>
      <c r="JY73">
        <f t="shared" si="86"/>
        <v>2.5000000000000001E-2</v>
      </c>
      <c r="JZ73">
        <f t="shared" si="87"/>
        <v>0.06</v>
      </c>
      <c r="KA73">
        <f t="shared" si="88"/>
        <v>0</v>
      </c>
      <c r="KB73">
        <f t="shared" si="88"/>
        <v>0.02</v>
      </c>
      <c r="KC73">
        <f t="shared" si="89"/>
        <v>0.04</v>
      </c>
      <c r="KD73">
        <f t="shared" si="57"/>
        <v>2.2499999999999999E-2</v>
      </c>
      <c r="KE73">
        <f t="shared" si="57"/>
        <v>0.03</v>
      </c>
      <c r="KF73">
        <f t="shared" si="57"/>
        <v>0.03</v>
      </c>
      <c r="KG73">
        <f t="shared" si="56"/>
        <v>0</v>
      </c>
      <c r="KH73">
        <f t="shared" si="56"/>
        <v>2.2499999999999999E-2</v>
      </c>
      <c r="KI73">
        <f t="shared" si="56"/>
        <v>1.4999999999999999E-2</v>
      </c>
      <c r="KJ73">
        <f t="shared" si="56"/>
        <v>2.2499999999999999E-2</v>
      </c>
      <c r="KK73">
        <f t="shared" si="90"/>
        <v>0</v>
      </c>
      <c r="KL73">
        <f t="shared" si="91"/>
        <v>0.02</v>
      </c>
      <c r="KM73" s="5">
        <f t="shared" si="92"/>
        <v>0.05</v>
      </c>
      <c r="KN73">
        <f t="shared" si="93"/>
        <v>0</v>
      </c>
      <c r="KO73">
        <f t="shared" si="93"/>
        <v>0</v>
      </c>
      <c r="KP73">
        <f t="shared" si="94"/>
        <v>4.4999999999999998E-2</v>
      </c>
      <c r="KQ73">
        <f t="shared" si="95"/>
        <v>1.4999999999999999E-2</v>
      </c>
      <c r="KR73" s="6">
        <f t="shared" si="96"/>
        <v>2.5000000000000001E-2</v>
      </c>
      <c r="KS73">
        <f t="shared" si="97"/>
        <v>0.02</v>
      </c>
      <c r="KT73">
        <f t="shared" si="98"/>
        <v>2.2499999999999999E-2</v>
      </c>
      <c r="KU73">
        <f t="shared" si="99"/>
        <v>0.03</v>
      </c>
      <c r="KV73">
        <f t="shared" si="100"/>
        <v>3.7500000000000006E-2</v>
      </c>
      <c r="KW73">
        <f t="shared" si="101"/>
        <v>0.01</v>
      </c>
      <c r="KX73">
        <f t="shared" si="102"/>
        <v>0</v>
      </c>
      <c r="KY73">
        <f t="shared" si="103"/>
        <v>0.03</v>
      </c>
      <c r="KZ73">
        <f t="shared" si="104"/>
        <v>0.03</v>
      </c>
      <c r="LA73">
        <f t="shared" si="105"/>
        <v>1</v>
      </c>
      <c r="LB73">
        <f t="shared" si="105"/>
        <v>0</v>
      </c>
      <c r="LC73">
        <f t="shared" si="106"/>
        <v>0.1</v>
      </c>
      <c r="LE73" t="str">
        <f t="shared" si="112"/>
        <v>Mali</v>
      </c>
      <c r="LF73">
        <f t="shared" si="107"/>
        <v>0.65249999999999997</v>
      </c>
      <c r="LG73" s="6">
        <f t="shared" si="108"/>
        <v>0.60250000000000004</v>
      </c>
      <c r="LH73">
        <f t="shared" si="109"/>
        <v>0.84000000000000008</v>
      </c>
      <c r="LI73" s="6">
        <f t="shared" si="110"/>
        <v>0.72250000000000003</v>
      </c>
      <c r="LJ73">
        <f t="shared" si="111"/>
        <v>0</v>
      </c>
    </row>
    <row r="74" spans="1:322" x14ac:dyDescent="0.35">
      <c r="A74" s="3">
        <v>44908</v>
      </c>
      <c r="B74" t="s">
        <v>826</v>
      </c>
      <c r="D74" s="24" t="s">
        <v>321</v>
      </c>
      <c r="E74" s="24" t="s">
        <v>262</v>
      </c>
      <c r="F74" s="24">
        <v>33</v>
      </c>
      <c r="G74" s="24" t="s">
        <v>258</v>
      </c>
      <c r="H74" s="24" t="s">
        <v>259</v>
      </c>
      <c r="I74" s="24" t="s">
        <v>207</v>
      </c>
      <c r="J74" s="24" t="s">
        <v>685</v>
      </c>
      <c r="K74" s="25">
        <v>44628</v>
      </c>
      <c r="L74" s="25">
        <v>44628</v>
      </c>
      <c r="M74" s="25">
        <v>44628</v>
      </c>
      <c r="N74" s="24" t="s">
        <v>261</v>
      </c>
      <c r="O74" s="24" t="s">
        <v>261</v>
      </c>
      <c r="P74" s="24" t="s">
        <v>261</v>
      </c>
      <c r="Q74" s="24" t="s">
        <v>324</v>
      </c>
      <c r="R74" s="25">
        <v>44634</v>
      </c>
      <c r="S74" s="25">
        <v>44634</v>
      </c>
      <c r="T74" s="24" t="s">
        <v>263</v>
      </c>
      <c r="U74" s="24" t="s">
        <v>263</v>
      </c>
      <c r="V74" s="25">
        <v>44630</v>
      </c>
      <c r="W74" s="24" t="s">
        <v>261</v>
      </c>
      <c r="X74" s="25" t="s">
        <v>262</v>
      </c>
      <c r="Y74" s="24" t="s">
        <v>263</v>
      </c>
      <c r="Z74" s="25">
        <v>44721</v>
      </c>
      <c r="AA74" s="24" t="s">
        <v>264</v>
      </c>
      <c r="AB74" s="24" t="s">
        <v>265</v>
      </c>
      <c r="AC74" s="24" t="s">
        <v>544</v>
      </c>
      <c r="AD74" s="24" t="s">
        <v>267</v>
      </c>
      <c r="AE74" s="24" t="s">
        <v>600</v>
      </c>
      <c r="AF74" s="24" t="s">
        <v>687</v>
      </c>
      <c r="AG74" s="31">
        <v>467000</v>
      </c>
      <c r="AH74" s="24" t="s">
        <v>263</v>
      </c>
      <c r="AI74" s="24">
        <v>44635</v>
      </c>
      <c r="AJ74" s="25">
        <v>44640</v>
      </c>
      <c r="AK74" s="24" t="s">
        <v>268</v>
      </c>
      <c r="AL74" s="24" t="s">
        <v>269</v>
      </c>
      <c r="AM74" s="24" t="s">
        <v>265</v>
      </c>
      <c r="AN74" s="24" t="s">
        <v>270</v>
      </c>
      <c r="AO74" s="24" t="s">
        <v>263</v>
      </c>
      <c r="AP74" s="24" t="s">
        <v>261</v>
      </c>
      <c r="AQ74" s="25" t="s">
        <v>262</v>
      </c>
      <c r="AR74" s="24" t="s">
        <v>261</v>
      </c>
      <c r="AS74" s="25" t="s">
        <v>262</v>
      </c>
      <c r="AT74" s="24" t="s">
        <v>261</v>
      </c>
      <c r="AU74" s="25" t="s">
        <v>262</v>
      </c>
      <c r="AV74" s="24" t="s">
        <v>261</v>
      </c>
      <c r="AW74" s="25" t="s">
        <v>262</v>
      </c>
      <c r="AX74" s="24" t="s">
        <v>263</v>
      </c>
      <c r="AY74" s="25">
        <v>44630</v>
      </c>
      <c r="AZ74" s="24" t="s">
        <v>263</v>
      </c>
      <c r="BA74" s="25">
        <v>44644</v>
      </c>
      <c r="BB74" s="24" t="s">
        <v>261</v>
      </c>
      <c r="BC74" s="25" t="s">
        <v>262</v>
      </c>
      <c r="BD74" s="24" t="s">
        <v>261</v>
      </c>
      <c r="BE74" s="26" t="s">
        <v>262</v>
      </c>
      <c r="BF74" t="s">
        <v>685</v>
      </c>
      <c r="BG74" t="s">
        <v>571</v>
      </c>
      <c r="BH74" t="s">
        <v>208</v>
      </c>
      <c r="BI74" t="s">
        <v>346</v>
      </c>
      <c r="BJ74" t="s">
        <v>210</v>
      </c>
      <c r="BK74" t="s">
        <v>211</v>
      </c>
      <c r="BL74" t="s">
        <v>212</v>
      </c>
      <c r="BM74" t="s">
        <v>688</v>
      </c>
      <c r="BN74" t="s">
        <v>214</v>
      </c>
      <c r="BO74" t="s">
        <v>215</v>
      </c>
      <c r="BP74" t="s">
        <v>219</v>
      </c>
      <c r="BQ74" t="s">
        <v>216</v>
      </c>
      <c r="BR74" t="s">
        <v>685</v>
      </c>
      <c r="BS74" t="s">
        <v>827</v>
      </c>
      <c r="BT74" t="s">
        <v>827</v>
      </c>
      <c r="BU74" t="s">
        <v>827</v>
      </c>
      <c r="BV74" t="s">
        <v>214</v>
      </c>
      <c r="CC74" t="s">
        <v>214</v>
      </c>
      <c r="CG74" t="s">
        <v>219</v>
      </c>
      <c r="CI74" t="s">
        <v>333</v>
      </c>
      <c r="CJ74" t="s">
        <v>764</v>
      </c>
      <c r="CK74" t="s">
        <v>335</v>
      </c>
      <c r="CL74" t="s">
        <v>222</v>
      </c>
      <c r="CN74" t="s">
        <v>283</v>
      </c>
      <c r="CP74" t="s">
        <v>413</v>
      </c>
      <c r="CQ74" t="s">
        <v>284</v>
      </c>
      <c r="CR74" t="s">
        <v>250</v>
      </c>
      <c r="CS74" t="s">
        <v>244</v>
      </c>
      <c r="CT74" t="s">
        <v>214</v>
      </c>
      <c r="CU74" t="s">
        <v>214</v>
      </c>
      <c r="CV74" t="s">
        <v>244</v>
      </c>
      <c r="CW74" t="s">
        <v>244</v>
      </c>
      <c r="CX74" t="s">
        <v>287</v>
      </c>
      <c r="CY74" t="s">
        <v>353</v>
      </c>
      <c r="CZ74" t="s">
        <v>214</v>
      </c>
      <c r="DA74" t="s">
        <v>219</v>
      </c>
      <c r="DB74" t="s">
        <v>230</v>
      </c>
      <c r="DC74" t="s">
        <v>230</v>
      </c>
      <c r="DD74" t="s">
        <v>214</v>
      </c>
      <c r="DE74" t="s">
        <v>546</v>
      </c>
      <c r="DG74" t="s">
        <v>546</v>
      </c>
      <c r="DI74" t="s">
        <v>338</v>
      </c>
      <c r="DK74" t="s">
        <v>237</v>
      </c>
      <c r="DL74" t="s">
        <v>237</v>
      </c>
      <c r="DM74" t="s">
        <v>214</v>
      </c>
      <c r="DN74" t="s">
        <v>219</v>
      </c>
      <c r="DO74" t="s">
        <v>414</v>
      </c>
      <c r="DP74" t="s">
        <v>399</v>
      </c>
      <c r="DR74" t="s">
        <v>235</v>
      </c>
      <c r="DT74" t="s">
        <v>214</v>
      </c>
      <c r="DU74" t="s">
        <v>214</v>
      </c>
      <c r="DV74" t="s">
        <v>452</v>
      </c>
      <c r="DW74" t="s">
        <v>828</v>
      </c>
      <c r="DX74" t="s">
        <v>237</v>
      </c>
      <c r="DY74" t="s">
        <v>237</v>
      </c>
      <c r="DZ74" t="s">
        <v>485</v>
      </c>
      <c r="EA74" t="s">
        <v>233</v>
      </c>
      <c r="EB74" t="s">
        <v>233</v>
      </c>
      <c r="EC74" t="s">
        <v>237</v>
      </c>
      <c r="ED74" t="s">
        <v>237</v>
      </c>
      <c r="EE74" t="s">
        <v>214</v>
      </c>
      <c r="EF74" t="s">
        <v>214</v>
      </c>
      <c r="EG74" t="s">
        <v>214</v>
      </c>
      <c r="EI74" t="s">
        <v>214</v>
      </c>
      <c r="EK74" t="s">
        <v>233</v>
      </c>
      <c r="EL74" t="s">
        <v>233</v>
      </c>
      <c r="EM74" t="s">
        <v>486</v>
      </c>
      <c r="EN74" t="s">
        <v>486</v>
      </c>
      <c r="EO74" t="s">
        <v>486</v>
      </c>
      <c r="EP74" t="s">
        <v>486</v>
      </c>
      <c r="EQ74" t="s">
        <v>214</v>
      </c>
      <c r="ER74" t="s">
        <v>214</v>
      </c>
      <c r="ES74" t="s">
        <v>233</v>
      </c>
      <c r="ET74" t="s">
        <v>237</v>
      </c>
      <c r="EU74" t="s">
        <v>237</v>
      </c>
      <c r="EV74" t="s">
        <v>237</v>
      </c>
      <c r="EW74" t="s">
        <v>310</v>
      </c>
      <c r="EX74" t="s">
        <v>310</v>
      </c>
      <c r="EY74" t="s">
        <v>237</v>
      </c>
      <c r="EZ74" t="s">
        <v>241</v>
      </c>
      <c r="FA74" t="s">
        <v>241</v>
      </c>
      <c r="FB74" t="s">
        <v>237</v>
      </c>
      <c r="FC74" t="s">
        <v>237</v>
      </c>
      <c r="FD74" t="s">
        <v>237</v>
      </c>
      <c r="FE74" t="s">
        <v>250</v>
      </c>
      <c r="FF74" t="s">
        <v>244</v>
      </c>
      <c r="FG74" t="s">
        <v>390</v>
      </c>
      <c r="FH74" t="s">
        <v>390</v>
      </c>
      <c r="FI74" t="s">
        <v>214</v>
      </c>
      <c r="FJ74" t="s">
        <v>214</v>
      </c>
      <c r="FK74" t="s">
        <v>214</v>
      </c>
      <c r="FL74" t="s">
        <v>214</v>
      </c>
      <c r="FM74" t="s">
        <v>245</v>
      </c>
      <c r="FN74" t="s">
        <v>245</v>
      </c>
      <c r="FO74" t="s">
        <v>219</v>
      </c>
      <c r="FP74" t="s">
        <v>219</v>
      </c>
      <c r="FQ74" t="s">
        <v>241</v>
      </c>
      <c r="FR74" t="s">
        <v>241</v>
      </c>
      <c r="FS74" t="s">
        <v>241</v>
      </c>
      <c r="FT74" t="s">
        <v>241</v>
      </c>
      <c r="FU74" t="s">
        <v>219</v>
      </c>
      <c r="FV74" t="s">
        <v>241</v>
      </c>
      <c r="FW74" t="s">
        <v>241</v>
      </c>
      <c r="FX74" t="s">
        <v>241</v>
      </c>
      <c r="FY74" t="s">
        <v>241</v>
      </c>
      <c r="FZ74" t="s">
        <v>248</v>
      </c>
      <c r="GA74" t="s">
        <v>248</v>
      </c>
      <c r="GB74" t="s">
        <v>227</v>
      </c>
      <c r="GC74" t="s">
        <v>227</v>
      </c>
      <c r="GD74" t="s">
        <v>293</v>
      </c>
      <c r="GE74" t="s">
        <v>241</v>
      </c>
      <c r="GF74" t="s">
        <v>293</v>
      </c>
      <c r="GG74" t="s">
        <v>244</v>
      </c>
      <c r="GH74" t="s">
        <v>241</v>
      </c>
      <c r="GI74" t="s">
        <v>250</v>
      </c>
      <c r="GJ74" t="s">
        <v>244</v>
      </c>
      <c r="GK74" t="s">
        <v>250</v>
      </c>
      <c r="GL74" t="s">
        <v>227</v>
      </c>
      <c r="GM74" t="s">
        <v>227</v>
      </c>
      <c r="GN74" t="s">
        <v>219</v>
      </c>
      <c r="GO74" t="s">
        <v>214</v>
      </c>
      <c r="GP74" t="s">
        <v>251</v>
      </c>
      <c r="GQ74" t="s">
        <v>251</v>
      </c>
      <c r="GR74" t="s">
        <v>251</v>
      </c>
      <c r="GS74" t="s">
        <v>214</v>
      </c>
      <c r="GT74" t="s">
        <v>241</v>
      </c>
      <c r="GU74" t="s">
        <v>214</v>
      </c>
      <c r="GV74" t="s">
        <v>241</v>
      </c>
      <c r="GW74" t="s">
        <v>297</v>
      </c>
      <c r="GX74" t="s">
        <v>297</v>
      </c>
      <c r="GY74" t="s">
        <v>254</v>
      </c>
      <c r="GZ74" t="s">
        <v>241</v>
      </c>
      <c r="HA74" t="s">
        <v>298</v>
      </c>
      <c r="HB74" t="s">
        <v>241</v>
      </c>
      <c r="HC74" t="s">
        <v>315</v>
      </c>
      <c r="HD74" t="s">
        <v>361</v>
      </c>
      <c r="HE74" t="s">
        <v>317</v>
      </c>
      <c r="HF74" t="s">
        <v>241</v>
      </c>
      <c r="HG74" t="s">
        <v>362</v>
      </c>
      <c r="HH74" t="s">
        <v>241</v>
      </c>
      <c r="HI74" t="s">
        <v>241</v>
      </c>
      <c r="HJ74" t="s">
        <v>219</v>
      </c>
      <c r="HK74" t="s">
        <v>241</v>
      </c>
      <c r="HL74" s="12"/>
      <c r="HM74">
        <v>0.75</v>
      </c>
      <c r="HN74">
        <v>0.5</v>
      </c>
      <c r="HO74">
        <v>1</v>
      </c>
      <c r="HP74">
        <v>0.75</v>
      </c>
      <c r="HQ74">
        <v>1</v>
      </c>
      <c r="HR74">
        <v>0.5</v>
      </c>
      <c r="HS74">
        <v>1</v>
      </c>
      <c r="HT74">
        <v>1</v>
      </c>
      <c r="HU74">
        <v>0</v>
      </c>
      <c r="HV74">
        <v>0.5</v>
      </c>
      <c r="HW74">
        <v>0.25</v>
      </c>
      <c r="HX74">
        <v>0.5</v>
      </c>
      <c r="HY74">
        <v>1</v>
      </c>
      <c r="HZ74">
        <v>0.25</v>
      </c>
      <c r="IA74" s="4">
        <v>1</v>
      </c>
      <c r="IB74">
        <v>0.25</v>
      </c>
      <c r="IC74">
        <v>0.5</v>
      </c>
      <c r="ID74">
        <v>0.5</v>
      </c>
      <c r="IE74">
        <v>0.5</v>
      </c>
      <c r="IG74">
        <v>0.5</v>
      </c>
      <c r="IH74">
        <v>0.5</v>
      </c>
      <c r="II74">
        <v>0.75</v>
      </c>
      <c r="IJ74">
        <v>0.75</v>
      </c>
      <c r="IK74">
        <v>1</v>
      </c>
      <c r="IL74">
        <v>1</v>
      </c>
      <c r="IM74">
        <v>0.75</v>
      </c>
      <c r="IN74">
        <v>1</v>
      </c>
      <c r="IO74">
        <v>1</v>
      </c>
      <c r="IQ74">
        <v>0</v>
      </c>
      <c r="IS74">
        <f t="shared" si="58"/>
        <v>0.11249999999999999</v>
      </c>
      <c r="IT74">
        <f t="shared" si="59"/>
        <v>0.06</v>
      </c>
      <c r="IU74">
        <f t="shared" si="60"/>
        <v>0.08</v>
      </c>
      <c r="IV74">
        <f t="shared" si="61"/>
        <v>7.5000000000000011E-2</v>
      </c>
      <c r="IW74">
        <f t="shared" si="62"/>
        <v>0.08</v>
      </c>
      <c r="IX74">
        <f t="shared" si="63"/>
        <v>6.5000000000000002E-2</v>
      </c>
      <c r="IY74">
        <f t="shared" si="64"/>
        <v>0.1</v>
      </c>
      <c r="IZ74">
        <f t="shared" si="65"/>
        <v>0.11</v>
      </c>
      <c r="JA74">
        <f t="shared" si="66"/>
        <v>0</v>
      </c>
      <c r="JB74">
        <f t="shared" si="67"/>
        <v>0.05</v>
      </c>
      <c r="JC74">
        <f t="shared" si="68"/>
        <v>0.03</v>
      </c>
      <c r="JD74">
        <f t="shared" si="69"/>
        <v>5.5E-2</v>
      </c>
      <c r="JE74">
        <f t="shared" si="70"/>
        <v>7.0000000000000007E-2</v>
      </c>
      <c r="JF74">
        <f t="shared" si="71"/>
        <v>0.03</v>
      </c>
      <c r="JG74" s="5">
        <f t="shared" si="72"/>
        <v>0.05</v>
      </c>
      <c r="JH74">
        <f t="shared" si="73"/>
        <v>0</v>
      </c>
      <c r="JI74">
        <f t="shared" si="73"/>
        <v>0</v>
      </c>
      <c r="JJ74">
        <f t="shared" si="74"/>
        <v>0.1</v>
      </c>
      <c r="JK74">
        <f t="shared" si="75"/>
        <v>7.4999999999999997E-2</v>
      </c>
      <c r="JL74" s="6">
        <f t="shared" si="76"/>
        <v>3.3333333333333333E-2</v>
      </c>
      <c r="JM74">
        <f t="shared" si="77"/>
        <v>0.06</v>
      </c>
      <c r="JN74">
        <f t="shared" si="78"/>
        <v>2.5000000000000001E-2</v>
      </c>
      <c r="JO74">
        <f t="shared" si="79"/>
        <v>0.11249999999999999</v>
      </c>
      <c r="JP74">
        <f t="shared" si="80"/>
        <v>7.5000000000000011E-2</v>
      </c>
      <c r="JQ74">
        <f t="shared" si="81"/>
        <v>0.12</v>
      </c>
      <c r="JR74">
        <f t="shared" si="82"/>
        <v>0.11</v>
      </c>
      <c r="JS74">
        <f t="shared" si="83"/>
        <v>7.5000000000000011E-2</v>
      </c>
      <c r="JT74">
        <f t="shared" si="83"/>
        <v>0.1</v>
      </c>
      <c r="JU74">
        <f t="shared" si="84"/>
        <v>1</v>
      </c>
      <c r="JV74">
        <f t="shared" si="84"/>
        <v>0</v>
      </c>
      <c r="JW74">
        <f t="shared" si="85"/>
        <v>0.15</v>
      </c>
      <c r="JY74">
        <f t="shared" si="86"/>
        <v>3.7500000000000006E-2</v>
      </c>
      <c r="JZ74">
        <f t="shared" si="87"/>
        <v>0.04</v>
      </c>
      <c r="KA74">
        <f t="shared" si="88"/>
        <v>0.02</v>
      </c>
      <c r="KB74">
        <f t="shared" si="88"/>
        <v>1.4999999999999999E-2</v>
      </c>
      <c r="KC74">
        <f t="shared" si="89"/>
        <v>0.04</v>
      </c>
      <c r="KD74">
        <f t="shared" si="57"/>
        <v>1.4999999999999999E-2</v>
      </c>
      <c r="KE74">
        <f t="shared" si="57"/>
        <v>0.03</v>
      </c>
      <c r="KF74">
        <f t="shared" si="57"/>
        <v>0.03</v>
      </c>
      <c r="KG74">
        <f t="shared" si="56"/>
        <v>0</v>
      </c>
      <c r="KH74">
        <f t="shared" si="56"/>
        <v>1.4999999999999999E-2</v>
      </c>
      <c r="KI74">
        <f t="shared" si="56"/>
        <v>7.4999999999999997E-3</v>
      </c>
      <c r="KJ74">
        <f t="shared" si="56"/>
        <v>1.4999999999999999E-2</v>
      </c>
      <c r="KK74">
        <f t="shared" si="90"/>
        <v>0.02</v>
      </c>
      <c r="KL74">
        <f t="shared" si="91"/>
        <v>0.01</v>
      </c>
      <c r="KM74" s="5">
        <f t="shared" si="92"/>
        <v>0.05</v>
      </c>
      <c r="KN74">
        <f t="shared" si="93"/>
        <v>0</v>
      </c>
      <c r="KO74">
        <f t="shared" si="93"/>
        <v>0</v>
      </c>
      <c r="KP74">
        <f t="shared" si="94"/>
        <v>0.03</v>
      </c>
      <c r="KQ74">
        <f t="shared" si="95"/>
        <v>1.4999999999999999E-2</v>
      </c>
      <c r="KR74" s="6">
        <f t="shared" si="96"/>
        <v>1.6666666666666666E-2</v>
      </c>
      <c r="KS74">
        <f t="shared" si="97"/>
        <v>0.02</v>
      </c>
      <c r="KT74">
        <f t="shared" si="98"/>
        <v>1.4999999999999999E-2</v>
      </c>
      <c r="KU74">
        <f t="shared" si="99"/>
        <v>0.03</v>
      </c>
      <c r="KV74">
        <f t="shared" si="100"/>
        <v>3.7500000000000006E-2</v>
      </c>
      <c r="KW74">
        <f t="shared" si="101"/>
        <v>0.01</v>
      </c>
      <c r="KX74">
        <f t="shared" si="102"/>
        <v>0</v>
      </c>
      <c r="KY74">
        <f t="shared" si="103"/>
        <v>0.03</v>
      </c>
      <c r="KZ74">
        <f t="shared" si="104"/>
        <v>0.03</v>
      </c>
      <c r="LA74">
        <f t="shared" si="105"/>
        <v>1</v>
      </c>
      <c r="LB74">
        <f t="shared" si="105"/>
        <v>0</v>
      </c>
      <c r="LC74">
        <f t="shared" si="106"/>
        <v>0.1</v>
      </c>
      <c r="LE74" t="str">
        <f t="shared" si="112"/>
        <v>Mali</v>
      </c>
      <c r="LF74">
        <f t="shared" si="107"/>
        <v>0.6825</v>
      </c>
      <c r="LG74" s="6">
        <f t="shared" si="108"/>
        <v>0.49333333333333335</v>
      </c>
      <c r="LH74">
        <f t="shared" si="109"/>
        <v>0.8274999999999999</v>
      </c>
      <c r="LI74" s="6">
        <f t="shared" si="110"/>
        <v>0.67916666666666681</v>
      </c>
      <c r="LJ74">
        <f t="shared" si="111"/>
        <v>0</v>
      </c>
    </row>
    <row r="75" spans="1:322" x14ac:dyDescent="0.35">
      <c r="A75" s="3">
        <v>44909</v>
      </c>
      <c r="B75" t="s">
        <v>829</v>
      </c>
      <c r="D75" s="27" t="s">
        <v>321</v>
      </c>
      <c r="E75" s="27" t="s">
        <v>262</v>
      </c>
      <c r="F75" s="27">
        <v>38</v>
      </c>
      <c r="G75" s="27" t="s">
        <v>258</v>
      </c>
      <c r="H75" s="27" t="s">
        <v>259</v>
      </c>
      <c r="I75" s="27" t="s">
        <v>207</v>
      </c>
      <c r="J75" s="27" t="s">
        <v>685</v>
      </c>
      <c r="K75" s="28">
        <v>44628</v>
      </c>
      <c r="L75" s="28">
        <v>44628</v>
      </c>
      <c r="M75" s="28">
        <v>44628</v>
      </c>
      <c r="N75" s="27" t="s">
        <v>261</v>
      </c>
      <c r="O75" s="27" t="s">
        <v>261</v>
      </c>
      <c r="P75" s="27" t="s">
        <v>261</v>
      </c>
      <c r="Q75" s="27" t="s">
        <v>324</v>
      </c>
      <c r="R75" s="28">
        <v>44629</v>
      </c>
      <c r="S75" s="28">
        <v>44629</v>
      </c>
      <c r="T75" s="27" t="s">
        <v>263</v>
      </c>
      <c r="U75" s="27" t="s">
        <v>263</v>
      </c>
      <c r="V75" s="28">
        <v>44630</v>
      </c>
      <c r="W75" s="27" t="s">
        <v>261</v>
      </c>
      <c r="X75" s="28" t="s">
        <v>262</v>
      </c>
      <c r="Y75" s="27" t="s">
        <v>263</v>
      </c>
      <c r="Z75" s="28">
        <v>44663</v>
      </c>
      <c r="AA75" s="27" t="s">
        <v>264</v>
      </c>
      <c r="AB75" s="27" t="s">
        <v>265</v>
      </c>
      <c r="AC75" s="27" t="s">
        <v>694</v>
      </c>
      <c r="AD75" s="27" t="s">
        <v>267</v>
      </c>
      <c r="AE75" s="27" t="s">
        <v>326</v>
      </c>
      <c r="AF75" s="27" t="s">
        <v>687</v>
      </c>
      <c r="AG75" s="29">
        <v>497000</v>
      </c>
      <c r="AH75" s="27" t="s">
        <v>263</v>
      </c>
      <c r="AI75" s="27">
        <v>44658</v>
      </c>
      <c r="AJ75" s="28">
        <v>44663</v>
      </c>
      <c r="AK75" s="27" t="s">
        <v>268</v>
      </c>
      <c r="AL75" s="27" t="s">
        <v>269</v>
      </c>
      <c r="AM75" s="27" t="s">
        <v>265</v>
      </c>
      <c r="AN75" s="27" t="s">
        <v>270</v>
      </c>
      <c r="AO75" s="27" t="s">
        <v>263</v>
      </c>
      <c r="AP75" s="27" t="s">
        <v>261</v>
      </c>
      <c r="AQ75" s="28" t="s">
        <v>262</v>
      </c>
      <c r="AR75" s="27" t="s">
        <v>261</v>
      </c>
      <c r="AS75" s="28" t="s">
        <v>262</v>
      </c>
      <c r="AT75" s="27" t="s">
        <v>261</v>
      </c>
      <c r="AU75" s="28" t="s">
        <v>262</v>
      </c>
      <c r="AV75" s="27" t="s">
        <v>261</v>
      </c>
      <c r="AW75" s="28" t="s">
        <v>262</v>
      </c>
      <c r="AX75" s="27" t="s">
        <v>263</v>
      </c>
      <c r="AY75" s="28">
        <v>44630</v>
      </c>
      <c r="AZ75" s="27" t="s">
        <v>262</v>
      </c>
      <c r="BA75" s="27" t="s">
        <v>262</v>
      </c>
      <c r="BB75" s="27" t="s">
        <v>261</v>
      </c>
      <c r="BC75" s="28" t="s">
        <v>262</v>
      </c>
      <c r="BD75" s="27" t="s">
        <v>261</v>
      </c>
      <c r="BE75" s="30" t="s">
        <v>262</v>
      </c>
      <c r="BF75" t="s">
        <v>685</v>
      </c>
      <c r="BG75" t="s">
        <v>509</v>
      </c>
      <c r="BH75" t="s">
        <v>208</v>
      </c>
      <c r="BI75" t="s">
        <v>830</v>
      </c>
      <c r="BJ75" t="s">
        <v>210</v>
      </c>
      <c r="BK75" t="s">
        <v>211</v>
      </c>
      <c r="BL75" t="s">
        <v>212</v>
      </c>
      <c r="BM75" t="s">
        <v>688</v>
      </c>
      <c r="BN75" t="s">
        <v>214</v>
      </c>
      <c r="BO75" t="s">
        <v>542</v>
      </c>
      <c r="BP75" t="s">
        <v>219</v>
      </c>
      <c r="BQ75" t="s">
        <v>216</v>
      </c>
      <c r="BR75" t="s">
        <v>685</v>
      </c>
      <c r="BS75" t="s">
        <v>689</v>
      </c>
      <c r="BT75" t="s">
        <v>689</v>
      </c>
      <c r="BU75" t="s">
        <v>831</v>
      </c>
      <c r="BV75" t="s">
        <v>214</v>
      </c>
      <c r="CC75" t="s">
        <v>214</v>
      </c>
      <c r="CG75" t="s">
        <v>219</v>
      </c>
      <c r="CI75" t="s">
        <v>335</v>
      </c>
      <c r="CJ75" t="s">
        <v>832</v>
      </c>
      <c r="CK75" t="s">
        <v>335</v>
      </c>
      <c r="CL75" t="s">
        <v>222</v>
      </c>
      <c r="CN75" t="s">
        <v>306</v>
      </c>
      <c r="CP75" t="s">
        <v>413</v>
      </c>
      <c r="CQ75" t="s">
        <v>225</v>
      </c>
      <c r="CR75" t="s">
        <v>250</v>
      </c>
      <c r="CS75" t="s">
        <v>250</v>
      </c>
      <c r="CT75" t="s">
        <v>214</v>
      </c>
      <c r="CU75" t="s">
        <v>214</v>
      </c>
      <c r="CV75" t="s">
        <v>244</v>
      </c>
      <c r="CW75" t="s">
        <v>244</v>
      </c>
      <c r="CX75" t="s">
        <v>228</v>
      </c>
      <c r="CY75" t="s">
        <v>228</v>
      </c>
      <c r="CZ75" t="s">
        <v>214</v>
      </c>
      <c r="DA75" t="s">
        <v>214</v>
      </c>
      <c r="DB75" t="s">
        <v>230</v>
      </c>
      <c r="DC75" t="s">
        <v>230</v>
      </c>
      <c r="DD75" t="s">
        <v>219</v>
      </c>
      <c r="DI75" t="s">
        <v>338</v>
      </c>
      <c r="DK75" t="s">
        <v>237</v>
      </c>
      <c r="DL75" t="s">
        <v>237</v>
      </c>
      <c r="DM75" t="s">
        <v>214</v>
      </c>
      <c r="DN75" t="s">
        <v>219</v>
      </c>
      <c r="DO75" t="s">
        <v>414</v>
      </c>
      <c r="DP75" t="s">
        <v>235</v>
      </c>
      <c r="DR75" t="s">
        <v>235</v>
      </c>
      <c r="DT75" t="s">
        <v>214</v>
      </c>
      <c r="DU75" t="s">
        <v>214</v>
      </c>
      <c r="DV75" t="s">
        <v>746</v>
      </c>
      <c r="DX75" t="s">
        <v>233</v>
      </c>
      <c r="DY75" t="s">
        <v>233</v>
      </c>
      <c r="DZ75" t="s">
        <v>485</v>
      </c>
      <c r="EA75" t="s">
        <v>233</v>
      </c>
      <c r="EB75" t="s">
        <v>233</v>
      </c>
      <c r="EC75" t="s">
        <v>237</v>
      </c>
      <c r="ED75" t="s">
        <v>237</v>
      </c>
      <c r="EE75" t="s">
        <v>219</v>
      </c>
      <c r="EF75" t="s">
        <v>219</v>
      </c>
      <c r="EK75" t="s">
        <v>233</v>
      </c>
      <c r="EL75" t="s">
        <v>233</v>
      </c>
      <c r="EM75" t="s">
        <v>486</v>
      </c>
      <c r="EN75" t="s">
        <v>486</v>
      </c>
      <c r="EO75" t="s">
        <v>486</v>
      </c>
      <c r="EP75" t="s">
        <v>486</v>
      </c>
      <c r="EQ75" t="s">
        <v>219</v>
      </c>
      <c r="ER75" t="s">
        <v>219</v>
      </c>
      <c r="ES75" t="s">
        <v>233</v>
      </c>
      <c r="ET75" t="s">
        <v>233</v>
      </c>
      <c r="EU75" t="s">
        <v>237</v>
      </c>
      <c r="EV75" t="s">
        <v>237</v>
      </c>
      <c r="EW75" t="s">
        <v>310</v>
      </c>
      <c r="EX75" t="s">
        <v>310</v>
      </c>
      <c r="EY75" t="s">
        <v>237</v>
      </c>
      <c r="EZ75" t="s">
        <v>241</v>
      </c>
      <c r="FA75" t="s">
        <v>241</v>
      </c>
      <c r="FB75" t="s">
        <v>237</v>
      </c>
      <c r="FC75" t="s">
        <v>237</v>
      </c>
      <c r="FD75" t="s">
        <v>237</v>
      </c>
      <c r="FE75" t="s">
        <v>244</v>
      </c>
      <c r="FF75" t="s">
        <v>244</v>
      </c>
      <c r="FG75" t="s">
        <v>242</v>
      </c>
      <c r="FH75" t="s">
        <v>242</v>
      </c>
      <c r="FI75" t="s">
        <v>214</v>
      </c>
      <c r="FJ75" t="s">
        <v>214</v>
      </c>
      <c r="FK75" t="s">
        <v>214</v>
      </c>
      <c r="FL75" t="s">
        <v>214</v>
      </c>
      <c r="FM75" t="s">
        <v>245</v>
      </c>
      <c r="FN75" t="s">
        <v>245</v>
      </c>
      <c r="FO75" t="s">
        <v>219</v>
      </c>
      <c r="FP75" t="s">
        <v>219</v>
      </c>
      <c r="FQ75" t="s">
        <v>241</v>
      </c>
      <c r="FR75" t="s">
        <v>241</v>
      </c>
      <c r="FS75" t="s">
        <v>241</v>
      </c>
      <c r="FT75" t="s">
        <v>241</v>
      </c>
      <c r="FU75" t="s">
        <v>219</v>
      </c>
      <c r="FV75" t="s">
        <v>241</v>
      </c>
      <c r="FW75" t="s">
        <v>241</v>
      </c>
      <c r="FX75" t="s">
        <v>241</v>
      </c>
      <c r="FY75" t="s">
        <v>241</v>
      </c>
      <c r="FZ75" t="s">
        <v>248</v>
      </c>
      <c r="GA75" t="s">
        <v>248</v>
      </c>
      <c r="GB75" t="s">
        <v>227</v>
      </c>
      <c r="GC75" t="s">
        <v>227</v>
      </c>
      <c r="GD75" t="s">
        <v>293</v>
      </c>
      <c r="GE75" t="s">
        <v>241</v>
      </c>
      <c r="GF75" t="s">
        <v>293</v>
      </c>
      <c r="GG75" t="s">
        <v>244</v>
      </c>
      <c r="GH75" t="s">
        <v>241</v>
      </c>
      <c r="GI75" t="s">
        <v>250</v>
      </c>
      <c r="GJ75" t="s">
        <v>244</v>
      </c>
      <c r="GK75" t="s">
        <v>250</v>
      </c>
      <c r="GL75" t="s">
        <v>227</v>
      </c>
      <c r="GM75" t="s">
        <v>227</v>
      </c>
      <c r="GN75" t="s">
        <v>219</v>
      </c>
      <c r="GO75" t="s">
        <v>219</v>
      </c>
      <c r="GP75" t="s">
        <v>251</v>
      </c>
      <c r="GQ75" t="s">
        <v>251</v>
      </c>
      <c r="GR75" t="s">
        <v>251</v>
      </c>
      <c r="GS75" t="s">
        <v>214</v>
      </c>
      <c r="GT75" t="s">
        <v>241</v>
      </c>
      <c r="GU75" t="s">
        <v>214</v>
      </c>
      <c r="GV75" t="s">
        <v>241</v>
      </c>
      <c r="GW75" t="s">
        <v>297</v>
      </c>
      <c r="GX75" t="s">
        <v>532</v>
      </c>
      <c r="GY75" t="s">
        <v>491</v>
      </c>
      <c r="GZ75" t="s">
        <v>241</v>
      </c>
      <c r="HA75" t="s">
        <v>298</v>
      </c>
      <c r="HB75" t="s">
        <v>241</v>
      </c>
      <c r="HC75" t="s">
        <v>315</v>
      </c>
      <c r="HD75" t="s">
        <v>361</v>
      </c>
      <c r="HE75" t="s">
        <v>317</v>
      </c>
      <c r="HF75" t="s">
        <v>241</v>
      </c>
      <c r="HG75" t="s">
        <v>362</v>
      </c>
      <c r="HH75" t="s">
        <v>241</v>
      </c>
      <c r="HI75" t="s">
        <v>241</v>
      </c>
      <c r="HJ75" t="s">
        <v>219</v>
      </c>
      <c r="HK75" t="s">
        <v>241</v>
      </c>
      <c r="HL75" s="12"/>
      <c r="HM75">
        <v>0.5</v>
      </c>
      <c r="HN75">
        <v>0.5</v>
      </c>
      <c r="HO75">
        <v>1</v>
      </c>
      <c r="HP75">
        <v>0.75</v>
      </c>
      <c r="HQ75">
        <v>1</v>
      </c>
      <c r="HR75">
        <v>0.5</v>
      </c>
      <c r="HS75">
        <v>1</v>
      </c>
      <c r="HT75">
        <v>0</v>
      </c>
      <c r="HU75">
        <v>0</v>
      </c>
      <c r="HV75">
        <v>0.25</v>
      </c>
      <c r="HW75">
        <v>0.25</v>
      </c>
      <c r="HX75">
        <v>0.5</v>
      </c>
      <c r="HZ75">
        <v>0.25</v>
      </c>
      <c r="IA75">
        <v>0</v>
      </c>
      <c r="IB75">
        <v>0.25</v>
      </c>
      <c r="IC75">
        <v>0.5</v>
      </c>
      <c r="ID75">
        <v>0.5</v>
      </c>
      <c r="IE75">
        <v>0.5</v>
      </c>
      <c r="IG75">
        <v>0.25</v>
      </c>
      <c r="IH75">
        <v>0.75</v>
      </c>
      <c r="II75">
        <v>0.75</v>
      </c>
      <c r="IJ75">
        <v>0.75</v>
      </c>
      <c r="IK75">
        <v>1</v>
      </c>
      <c r="IL75">
        <v>1</v>
      </c>
      <c r="IM75">
        <v>0.75</v>
      </c>
      <c r="IN75">
        <v>1</v>
      </c>
      <c r="IO75">
        <v>1</v>
      </c>
      <c r="IQ75">
        <v>0</v>
      </c>
      <c r="IS75">
        <f t="shared" si="58"/>
        <v>7.4999999999999997E-2</v>
      </c>
      <c r="IT75">
        <f t="shared" si="59"/>
        <v>0.06</v>
      </c>
      <c r="IU75">
        <f t="shared" si="60"/>
        <v>0.08</v>
      </c>
      <c r="IV75">
        <f t="shared" si="61"/>
        <v>7.5000000000000011E-2</v>
      </c>
      <c r="IW75">
        <f t="shared" si="62"/>
        <v>0.08</v>
      </c>
      <c r="IX75">
        <f t="shared" si="63"/>
        <v>6.5000000000000002E-2</v>
      </c>
      <c r="IY75">
        <f t="shared" si="64"/>
        <v>0.1</v>
      </c>
      <c r="IZ75">
        <f t="shared" si="65"/>
        <v>0</v>
      </c>
      <c r="JA75">
        <f t="shared" si="66"/>
        <v>0</v>
      </c>
      <c r="JB75">
        <f t="shared" si="67"/>
        <v>2.5000000000000001E-2</v>
      </c>
      <c r="JC75">
        <f t="shared" si="68"/>
        <v>0.03</v>
      </c>
      <c r="JD75">
        <f t="shared" si="69"/>
        <v>5.5E-2</v>
      </c>
      <c r="JE75">
        <f t="shared" si="70"/>
        <v>0</v>
      </c>
      <c r="JF75">
        <f t="shared" si="71"/>
        <v>0.03</v>
      </c>
      <c r="JG75" s="5">
        <f t="shared" si="72"/>
        <v>0</v>
      </c>
      <c r="JH75">
        <f t="shared" si="73"/>
        <v>0</v>
      </c>
      <c r="JI75">
        <f t="shared" si="73"/>
        <v>0</v>
      </c>
      <c r="JJ75">
        <f t="shared" si="74"/>
        <v>0.1</v>
      </c>
      <c r="JK75">
        <f t="shared" si="75"/>
        <v>7.4999999999999997E-2</v>
      </c>
      <c r="JL75" s="6">
        <f t="shared" si="76"/>
        <v>0.03</v>
      </c>
      <c r="JM75">
        <f t="shared" si="77"/>
        <v>0.03</v>
      </c>
      <c r="JN75">
        <f t="shared" si="78"/>
        <v>3.7500000000000006E-2</v>
      </c>
      <c r="JO75">
        <f t="shared" si="79"/>
        <v>0.11249999999999999</v>
      </c>
      <c r="JP75">
        <f t="shared" si="80"/>
        <v>7.5000000000000011E-2</v>
      </c>
      <c r="JQ75">
        <f t="shared" si="81"/>
        <v>0.12</v>
      </c>
      <c r="JR75">
        <f t="shared" si="82"/>
        <v>0.11</v>
      </c>
      <c r="JS75">
        <f t="shared" si="83"/>
        <v>7.5000000000000011E-2</v>
      </c>
      <c r="JT75">
        <f t="shared" si="83"/>
        <v>0.1</v>
      </c>
      <c r="JU75">
        <f t="shared" si="84"/>
        <v>1</v>
      </c>
      <c r="JV75">
        <f t="shared" si="84"/>
        <v>0</v>
      </c>
      <c r="JW75">
        <f t="shared" si="85"/>
        <v>0.15</v>
      </c>
      <c r="JY75">
        <f t="shared" si="86"/>
        <v>2.5000000000000001E-2</v>
      </c>
      <c r="JZ75">
        <f t="shared" si="87"/>
        <v>0.04</v>
      </c>
      <c r="KA75">
        <f t="shared" si="88"/>
        <v>0.02</v>
      </c>
      <c r="KB75">
        <f t="shared" si="88"/>
        <v>1.4999999999999999E-2</v>
      </c>
      <c r="KC75">
        <f t="shared" si="89"/>
        <v>0.04</v>
      </c>
      <c r="KD75">
        <f t="shared" si="57"/>
        <v>1.4999999999999999E-2</v>
      </c>
      <c r="KE75">
        <f t="shared" si="57"/>
        <v>0.03</v>
      </c>
      <c r="KF75">
        <f t="shared" si="57"/>
        <v>0</v>
      </c>
      <c r="KG75">
        <f t="shared" si="56"/>
        <v>0</v>
      </c>
      <c r="KH75">
        <f t="shared" si="56"/>
        <v>7.4999999999999997E-3</v>
      </c>
      <c r="KI75">
        <f t="shared" si="56"/>
        <v>7.4999999999999997E-3</v>
      </c>
      <c r="KJ75">
        <f t="shared" si="56"/>
        <v>1.4999999999999999E-2</v>
      </c>
      <c r="KK75">
        <f t="shared" si="90"/>
        <v>0</v>
      </c>
      <c r="KL75">
        <f t="shared" si="91"/>
        <v>0.01</v>
      </c>
      <c r="KM75" s="5">
        <f t="shared" si="92"/>
        <v>0</v>
      </c>
      <c r="KN75">
        <f t="shared" si="93"/>
        <v>0</v>
      </c>
      <c r="KO75">
        <f t="shared" si="93"/>
        <v>0</v>
      </c>
      <c r="KP75">
        <f t="shared" si="94"/>
        <v>0.03</v>
      </c>
      <c r="KQ75">
        <f t="shared" si="95"/>
        <v>1.4999999999999999E-2</v>
      </c>
      <c r="KR75" s="6">
        <f t="shared" si="96"/>
        <v>1.4999999999999999E-2</v>
      </c>
      <c r="KS75">
        <f t="shared" si="97"/>
        <v>0.01</v>
      </c>
      <c r="KT75">
        <f t="shared" si="98"/>
        <v>2.2499999999999999E-2</v>
      </c>
      <c r="KU75">
        <f t="shared" si="99"/>
        <v>0.03</v>
      </c>
      <c r="KV75">
        <f t="shared" si="100"/>
        <v>3.7500000000000006E-2</v>
      </c>
      <c r="KW75">
        <f t="shared" si="101"/>
        <v>0.01</v>
      </c>
      <c r="KX75">
        <f t="shared" si="102"/>
        <v>0</v>
      </c>
      <c r="KY75">
        <f t="shared" si="103"/>
        <v>0.03</v>
      </c>
      <c r="KZ75">
        <f t="shared" si="104"/>
        <v>0.03</v>
      </c>
      <c r="LA75">
        <f t="shared" si="105"/>
        <v>1</v>
      </c>
      <c r="LB75">
        <f t="shared" si="105"/>
        <v>0</v>
      </c>
      <c r="LC75">
        <f t="shared" si="106"/>
        <v>0.1</v>
      </c>
      <c r="LE75" t="str">
        <f t="shared" si="112"/>
        <v>Mali</v>
      </c>
      <c r="LF75">
        <f t="shared" si="107"/>
        <v>0.53500000000000003</v>
      </c>
      <c r="LG75" s="6">
        <f t="shared" si="108"/>
        <v>0.34499999999999997</v>
      </c>
      <c r="LH75">
        <f t="shared" si="109"/>
        <v>0.81</v>
      </c>
      <c r="LI75" s="6">
        <f t="shared" si="110"/>
        <v>0.55500000000000005</v>
      </c>
      <c r="LJ75">
        <f t="shared" si="111"/>
        <v>0</v>
      </c>
    </row>
    <row r="76" spans="1:322" x14ac:dyDescent="0.35">
      <c r="A76" s="3">
        <v>44896</v>
      </c>
      <c r="B76" t="s">
        <v>833</v>
      </c>
      <c r="D76" s="24" t="s">
        <v>321</v>
      </c>
      <c r="E76" s="24" t="s">
        <v>262</v>
      </c>
      <c r="F76" s="24">
        <v>29</v>
      </c>
      <c r="G76" s="24" t="s">
        <v>258</v>
      </c>
      <c r="H76" s="24" t="s">
        <v>259</v>
      </c>
      <c r="I76" s="24" t="s">
        <v>207</v>
      </c>
      <c r="J76" s="24" t="s">
        <v>685</v>
      </c>
      <c r="K76" s="25">
        <v>44628</v>
      </c>
      <c r="L76" s="25">
        <v>44628</v>
      </c>
      <c r="M76" s="25">
        <v>44628</v>
      </c>
      <c r="N76" s="24" t="s">
        <v>261</v>
      </c>
      <c r="O76" s="24" t="s">
        <v>261</v>
      </c>
      <c r="P76" s="24" t="s">
        <v>261</v>
      </c>
      <c r="Q76" s="24" t="s">
        <v>324</v>
      </c>
      <c r="R76" s="25">
        <v>44631</v>
      </c>
      <c r="S76" s="25">
        <v>44631</v>
      </c>
      <c r="T76" s="24" t="s">
        <v>263</v>
      </c>
      <c r="U76" s="24" t="s">
        <v>263</v>
      </c>
      <c r="V76" s="25">
        <v>44630</v>
      </c>
      <c r="W76" s="24" t="s">
        <v>261</v>
      </c>
      <c r="X76" s="25" t="s">
        <v>262</v>
      </c>
      <c r="Y76" s="24" t="s">
        <v>263</v>
      </c>
      <c r="Z76" s="25">
        <v>44694</v>
      </c>
      <c r="AA76" s="24" t="s">
        <v>264</v>
      </c>
      <c r="AB76" s="24" t="s">
        <v>265</v>
      </c>
      <c r="AC76" s="24" t="s">
        <v>802</v>
      </c>
      <c r="AD76" s="24" t="s">
        <v>267</v>
      </c>
      <c r="AE76" s="24" t="s">
        <v>326</v>
      </c>
      <c r="AF76" s="24" t="s">
        <v>687</v>
      </c>
      <c r="AG76" s="31">
        <v>465000</v>
      </c>
      <c r="AH76" s="24" t="s">
        <v>263</v>
      </c>
      <c r="AI76" s="24">
        <v>44635</v>
      </c>
      <c r="AJ76" s="25">
        <v>44640</v>
      </c>
      <c r="AK76" s="24" t="s">
        <v>268</v>
      </c>
      <c r="AL76" s="24" t="s">
        <v>269</v>
      </c>
      <c r="AM76" s="24" t="s">
        <v>265</v>
      </c>
      <c r="AN76" s="24" t="s">
        <v>270</v>
      </c>
      <c r="AO76" s="24" t="s">
        <v>263</v>
      </c>
      <c r="AP76" s="24" t="s">
        <v>261</v>
      </c>
      <c r="AQ76" s="25" t="s">
        <v>262</v>
      </c>
      <c r="AR76" s="24" t="s">
        <v>261</v>
      </c>
      <c r="AS76" s="25" t="s">
        <v>262</v>
      </c>
      <c r="AT76" s="24" t="s">
        <v>261</v>
      </c>
      <c r="AU76" s="25" t="s">
        <v>262</v>
      </c>
      <c r="AV76" s="24" t="s">
        <v>261</v>
      </c>
      <c r="AW76" s="25" t="s">
        <v>262</v>
      </c>
      <c r="AX76" s="24" t="s">
        <v>263</v>
      </c>
      <c r="AY76" s="25">
        <v>44630</v>
      </c>
      <c r="AZ76" s="24" t="s">
        <v>263</v>
      </c>
      <c r="BA76" s="25">
        <v>44634</v>
      </c>
      <c r="BB76" s="24" t="s">
        <v>261</v>
      </c>
      <c r="BC76" s="25" t="s">
        <v>262</v>
      </c>
      <c r="BD76" s="24" t="s">
        <v>261</v>
      </c>
      <c r="BE76" s="26" t="s">
        <v>262</v>
      </c>
      <c r="BF76" t="s">
        <v>685</v>
      </c>
      <c r="BG76" t="s">
        <v>571</v>
      </c>
      <c r="BH76" t="s">
        <v>208</v>
      </c>
      <c r="BI76" t="s">
        <v>695</v>
      </c>
      <c r="BJ76" t="s">
        <v>210</v>
      </c>
      <c r="BK76" t="s">
        <v>211</v>
      </c>
      <c r="BL76" t="s">
        <v>212</v>
      </c>
      <c r="BM76" t="s">
        <v>688</v>
      </c>
      <c r="BN76" t="s">
        <v>214</v>
      </c>
      <c r="BO76" t="s">
        <v>215</v>
      </c>
      <c r="BP76" t="s">
        <v>219</v>
      </c>
      <c r="BQ76" t="s">
        <v>216</v>
      </c>
      <c r="BR76" t="s">
        <v>685</v>
      </c>
      <c r="BS76" t="s">
        <v>696</v>
      </c>
      <c r="BT76" t="s">
        <v>834</v>
      </c>
      <c r="BU76" t="s">
        <v>835</v>
      </c>
      <c r="BV76" t="s">
        <v>214</v>
      </c>
      <c r="CC76" t="s">
        <v>214</v>
      </c>
      <c r="CG76" t="s">
        <v>219</v>
      </c>
      <c r="CI76" t="s">
        <v>220</v>
      </c>
      <c r="CJ76" t="s">
        <v>836</v>
      </c>
      <c r="CK76" t="s">
        <v>335</v>
      </c>
      <c r="CL76" t="s">
        <v>222</v>
      </c>
      <c r="CN76" t="s">
        <v>306</v>
      </c>
      <c r="CP76" t="s">
        <v>413</v>
      </c>
      <c r="CQ76" t="s">
        <v>370</v>
      </c>
      <c r="CR76" t="s">
        <v>244</v>
      </c>
      <c r="CS76" t="s">
        <v>244</v>
      </c>
      <c r="CT76" t="s">
        <v>214</v>
      </c>
      <c r="CU76" t="s">
        <v>214</v>
      </c>
      <c r="CV76" t="s">
        <v>244</v>
      </c>
      <c r="CW76" t="s">
        <v>244</v>
      </c>
      <c r="CX76" t="s">
        <v>287</v>
      </c>
      <c r="CY76" t="s">
        <v>287</v>
      </c>
      <c r="CZ76" t="s">
        <v>214</v>
      </c>
      <c r="DA76" t="s">
        <v>214</v>
      </c>
      <c r="DB76" t="s">
        <v>230</v>
      </c>
      <c r="DC76" t="s">
        <v>230</v>
      </c>
      <c r="DD76" t="s">
        <v>214</v>
      </c>
      <c r="DE76" t="s">
        <v>546</v>
      </c>
      <c r="DG76" t="s">
        <v>546</v>
      </c>
      <c r="DI76" t="s">
        <v>379</v>
      </c>
      <c r="DK76" t="s">
        <v>237</v>
      </c>
      <c r="DL76" t="s">
        <v>237</v>
      </c>
      <c r="DM76" t="s">
        <v>214</v>
      </c>
      <c r="DN76" t="s">
        <v>219</v>
      </c>
      <c r="DO76" t="s">
        <v>414</v>
      </c>
      <c r="DP76" t="s">
        <v>388</v>
      </c>
      <c r="DR76" t="s">
        <v>388</v>
      </c>
      <c r="DT76" t="s">
        <v>214</v>
      </c>
      <c r="DU76" t="s">
        <v>214</v>
      </c>
      <c r="DV76" t="s">
        <v>452</v>
      </c>
      <c r="DW76" t="s">
        <v>816</v>
      </c>
      <c r="DX76" t="s">
        <v>237</v>
      </c>
      <c r="DY76" t="s">
        <v>237</v>
      </c>
      <c r="DZ76" t="s">
        <v>485</v>
      </c>
      <c r="EA76" t="s">
        <v>237</v>
      </c>
      <c r="EB76" t="s">
        <v>237</v>
      </c>
      <c r="EC76" t="s">
        <v>233</v>
      </c>
      <c r="ED76" t="s">
        <v>233</v>
      </c>
      <c r="EE76" t="s">
        <v>219</v>
      </c>
      <c r="EF76" t="s">
        <v>219</v>
      </c>
      <c r="EK76" t="s">
        <v>233</v>
      </c>
      <c r="EL76" t="s">
        <v>233</v>
      </c>
      <c r="EM76" t="s">
        <v>486</v>
      </c>
      <c r="EN76" t="s">
        <v>486</v>
      </c>
      <c r="EO76" t="s">
        <v>486</v>
      </c>
      <c r="EP76" t="s">
        <v>486</v>
      </c>
      <c r="EQ76" t="s">
        <v>214</v>
      </c>
      <c r="ER76" t="s">
        <v>214</v>
      </c>
      <c r="ES76" t="s">
        <v>233</v>
      </c>
      <c r="ET76" t="s">
        <v>237</v>
      </c>
      <c r="EU76" t="s">
        <v>237</v>
      </c>
      <c r="EV76" t="s">
        <v>237</v>
      </c>
      <c r="EW76" t="s">
        <v>310</v>
      </c>
      <c r="EX76" t="s">
        <v>310</v>
      </c>
      <c r="EY76" t="s">
        <v>237</v>
      </c>
      <c r="EZ76" t="s">
        <v>241</v>
      </c>
      <c r="FA76" t="s">
        <v>241</v>
      </c>
      <c r="FB76" t="s">
        <v>237</v>
      </c>
      <c r="FC76" t="s">
        <v>237</v>
      </c>
      <c r="FD76" t="s">
        <v>237</v>
      </c>
      <c r="FE76" t="s">
        <v>244</v>
      </c>
      <c r="FF76" t="s">
        <v>244</v>
      </c>
      <c r="FG76" t="s">
        <v>390</v>
      </c>
      <c r="FH76" t="s">
        <v>390</v>
      </c>
      <c r="FI76" t="s">
        <v>214</v>
      </c>
      <c r="FJ76" t="s">
        <v>214</v>
      </c>
      <c r="FK76" t="s">
        <v>214</v>
      </c>
      <c r="FL76" t="s">
        <v>214</v>
      </c>
      <c r="FM76" t="s">
        <v>245</v>
      </c>
      <c r="FN76" t="s">
        <v>245</v>
      </c>
      <c r="FO76" t="s">
        <v>219</v>
      </c>
      <c r="FP76" t="s">
        <v>219</v>
      </c>
      <c r="FQ76" t="s">
        <v>241</v>
      </c>
      <c r="FR76" t="s">
        <v>241</v>
      </c>
      <c r="FS76" t="s">
        <v>241</v>
      </c>
      <c r="FT76" t="s">
        <v>241</v>
      </c>
      <c r="FU76" t="s">
        <v>219</v>
      </c>
      <c r="FV76" t="s">
        <v>241</v>
      </c>
      <c r="FW76" t="s">
        <v>241</v>
      </c>
      <c r="FX76" t="s">
        <v>241</v>
      </c>
      <c r="FY76" t="s">
        <v>241</v>
      </c>
      <c r="FZ76" t="s">
        <v>248</v>
      </c>
      <c r="GA76" t="s">
        <v>248</v>
      </c>
      <c r="GB76" t="s">
        <v>227</v>
      </c>
      <c r="GC76" t="s">
        <v>227</v>
      </c>
      <c r="GD76" t="s">
        <v>293</v>
      </c>
      <c r="GE76" t="s">
        <v>241</v>
      </c>
      <c r="GF76" t="s">
        <v>293</v>
      </c>
      <c r="GG76" t="s">
        <v>244</v>
      </c>
      <c r="GH76" t="s">
        <v>241</v>
      </c>
      <c r="GI76" t="s">
        <v>250</v>
      </c>
      <c r="GJ76" t="s">
        <v>244</v>
      </c>
      <c r="GK76" t="s">
        <v>250</v>
      </c>
      <c r="GL76" t="s">
        <v>227</v>
      </c>
      <c r="GM76" t="s">
        <v>227</v>
      </c>
      <c r="GN76" t="s">
        <v>219</v>
      </c>
      <c r="GO76" t="s">
        <v>219</v>
      </c>
      <c r="GP76" t="s">
        <v>295</v>
      </c>
      <c r="GQ76" t="s">
        <v>251</v>
      </c>
      <c r="GR76" t="s">
        <v>295</v>
      </c>
      <c r="GS76" t="s">
        <v>214</v>
      </c>
      <c r="GT76" t="s">
        <v>241</v>
      </c>
      <c r="GU76" t="s">
        <v>214</v>
      </c>
      <c r="GV76" t="s">
        <v>241</v>
      </c>
      <c r="GW76" t="s">
        <v>297</v>
      </c>
      <c r="GX76" t="s">
        <v>297</v>
      </c>
      <c r="GY76" t="s">
        <v>491</v>
      </c>
      <c r="GZ76" t="s">
        <v>241</v>
      </c>
      <c r="HA76" t="s">
        <v>298</v>
      </c>
      <c r="HB76" t="s">
        <v>241</v>
      </c>
      <c r="HC76" t="s">
        <v>315</v>
      </c>
      <c r="HD76" t="s">
        <v>361</v>
      </c>
      <c r="HE76" t="s">
        <v>317</v>
      </c>
      <c r="HF76" t="s">
        <v>241</v>
      </c>
      <c r="HG76" t="s">
        <v>362</v>
      </c>
      <c r="HH76" t="s">
        <v>241</v>
      </c>
      <c r="HI76" t="s">
        <v>241</v>
      </c>
      <c r="HJ76" t="s">
        <v>219</v>
      </c>
      <c r="HK76" t="s">
        <v>241</v>
      </c>
      <c r="HL76" s="12"/>
      <c r="HM76">
        <v>0.25</v>
      </c>
      <c r="HN76">
        <v>0.75</v>
      </c>
      <c r="HO76">
        <v>1</v>
      </c>
      <c r="HP76">
        <v>0.75</v>
      </c>
      <c r="HQ76">
        <v>1</v>
      </c>
      <c r="HR76">
        <v>0.5</v>
      </c>
      <c r="HS76">
        <v>1</v>
      </c>
      <c r="HT76">
        <v>1</v>
      </c>
      <c r="HU76">
        <v>0</v>
      </c>
      <c r="HV76">
        <v>0.5</v>
      </c>
      <c r="HW76">
        <v>0.5</v>
      </c>
      <c r="HX76">
        <v>0.25</v>
      </c>
      <c r="HZ76">
        <v>0.25</v>
      </c>
      <c r="IA76" s="4">
        <v>1</v>
      </c>
      <c r="IB76">
        <v>0.25</v>
      </c>
      <c r="IC76">
        <v>0.5</v>
      </c>
      <c r="ID76">
        <v>0.5</v>
      </c>
      <c r="IE76">
        <v>0.5</v>
      </c>
      <c r="IG76">
        <v>0.25</v>
      </c>
      <c r="IH76">
        <v>0.5</v>
      </c>
      <c r="II76">
        <v>0.75</v>
      </c>
      <c r="IJ76">
        <v>0.75</v>
      </c>
      <c r="IK76">
        <v>1</v>
      </c>
      <c r="IL76">
        <v>1</v>
      </c>
      <c r="IM76">
        <v>0.75</v>
      </c>
      <c r="IN76">
        <v>1</v>
      </c>
      <c r="IO76">
        <v>1</v>
      </c>
      <c r="IQ76">
        <v>0</v>
      </c>
      <c r="IS76">
        <f t="shared" si="58"/>
        <v>3.7499999999999999E-2</v>
      </c>
      <c r="IT76">
        <f t="shared" si="59"/>
        <v>0.09</v>
      </c>
      <c r="IU76">
        <f t="shared" si="60"/>
        <v>0.08</v>
      </c>
      <c r="IV76">
        <f t="shared" si="61"/>
        <v>7.5000000000000011E-2</v>
      </c>
      <c r="IW76">
        <f t="shared" si="62"/>
        <v>0.08</v>
      </c>
      <c r="IX76">
        <f t="shared" si="63"/>
        <v>6.5000000000000002E-2</v>
      </c>
      <c r="IY76">
        <f t="shared" si="64"/>
        <v>0.1</v>
      </c>
      <c r="IZ76">
        <f t="shared" si="65"/>
        <v>0.11</v>
      </c>
      <c r="JA76">
        <f t="shared" si="66"/>
        <v>0</v>
      </c>
      <c r="JB76">
        <f t="shared" si="67"/>
        <v>0.05</v>
      </c>
      <c r="JC76">
        <f t="shared" si="68"/>
        <v>0.06</v>
      </c>
      <c r="JD76">
        <f t="shared" si="69"/>
        <v>2.75E-2</v>
      </c>
      <c r="JE76">
        <f t="shared" si="70"/>
        <v>0</v>
      </c>
      <c r="JF76">
        <f t="shared" si="71"/>
        <v>0.03</v>
      </c>
      <c r="JG76" s="5">
        <f t="shared" si="72"/>
        <v>0.05</v>
      </c>
      <c r="JH76">
        <f t="shared" si="73"/>
        <v>0</v>
      </c>
      <c r="JI76">
        <f t="shared" si="73"/>
        <v>0</v>
      </c>
      <c r="JJ76">
        <f t="shared" si="74"/>
        <v>0.1</v>
      </c>
      <c r="JK76">
        <f t="shared" si="75"/>
        <v>7.4999999999999997E-2</v>
      </c>
      <c r="JL76" s="6">
        <f t="shared" si="76"/>
        <v>0.03</v>
      </c>
      <c r="JM76">
        <f t="shared" si="77"/>
        <v>0.03</v>
      </c>
      <c r="JN76">
        <f t="shared" si="78"/>
        <v>2.5000000000000001E-2</v>
      </c>
      <c r="JO76">
        <f t="shared" si="79"/>
        <v>0.11249999999999999</v>
      </c>
      <c r="JP76">
        <f t="shared" si="80"/>
        <v>7.5000000000000011E-2</v>
      </c>
      <c r="JQ76">
        <f t="shared" si="81"/>
        <v>0.12</v>
      </c>
      <c r="JR76">
        <f t="shared" si="82"/>
        <v>0.11</v>
      </c>
      <c r="JS76">
        <f t="shared" si="83"/>
        <v>7.5000000000000011E-2</v>
      </c>
      <c r="JT76">
        <f t="shared" si="83"/>
        <v>0.1</v>
      </c>
      <c r="JU76">
        <f t="shared" si="84"/>
        <v>1</v>
      </c>
      <c r="JV76">
        <f t="shared" si="84"/>
        <v>0</v>
      </c>
      <c r="JW76">
        <f t="shared" si="85"/>
        <v>0.15</v>
      </c>
      <c r="JY76">
        <f t="shared" si="86"/>
        <v>1.2500000000000001E-2</v>
      </c>
      <c r="JZ76">
        <f t="shared" si="87"/>
        <v>0.06</v>
      </c>
      <c r="KA76">
        <f t="shared" si="88"/>
        <v>0.02</v>
      </c>
      <c r="KB76">
        <f t="shared" si="88"/>
        <v>1.4999999999999999E-2</v>
      </c>
      <c r="KC76">
        <f t="shared" si="89"/>
        <v>0.04</v>
      </c>
      <c r="KD76">
        <f t="shared" si="57"/>
        <v>1.4999999999999999E-2</v>
      </c>
      <c r="KE76">
        <f t="shared" si="57"/>
        <v>0.03</v>
      </c>
      <c r="KF76">
        <f t="shared" si="57"/>
        <v>0.03</v>
      </c>
      <c r="KG76">
        <f t="shared" si="56"/>
        <v>0</v>
      </c>
      <c r="KH76">
        <f t="shared" si="56"/>
        <v>1.4999999999999999E-2</v>
      </c>
      <c r="KI76">
        <f t="shared" si="56"/>
        <v>1.4999999999999999E-2</v>
      </c>
      <c r="KJ76">
        <f t="shared" si="56"/>
        <v>7.4999999999999997E-3</v>
      </c>
      <c r="KK76">
        <f t="shared" si="90"/>
        <v>0</v>
      </c>
      <c r="KL76">
        <f t="shared" si="91"/>
        <v>0.01</v>
      </c>
      <c r="KM76" s="5">
        <f t="shared" si="92"/>
        <v>0.05</v>
      </c>
      <c r="KN76">
        <f t="shared" si="93"/>
        <v>0</v>
      </c>
      <c r="KO76">
        <f t="shared" si="93"/>
        <v>0</v>
      </c>
      <c r="KP76">
        <f t="shared" si="94"/>
        <v>0.03</v>
      </c>
      <c r="KQ76">
        <f t="shared" si="95"/>
        <v>1.4999999999999999E-2</v>
      </c>
      <c r="KR76" s="6">
        <f t="shared" si="96"/>
        <v>1.4999999999999999E-2</v>
      </c>
      <c r="KS76">
        <f t="shared" si="97"/>
        <v>0.01</v>
      </c>
      <c r="KT76">
        <f t="shared" si="98"/>
        <v>1.4999999999999999E-2</v>
      </c>
      <c r="KU76">
        <f t="shared" si="99"/>
        <v>0.03</v>
      </c>
      <c r="KV76">
        <f t="shared" si="100"/>
        <v>3.7500000000000006E-2</v>
      </c>
      <c r="KW76">
        <f t="shared" si="101"/>
        <v>0.01</v>
      </c>
      <c r="KX76">
        <f t="shared" si="102"/>
        <v>0</v>
      </c>
      <c r="KY76">
        <f t="shared" si="103"/>
        <v>0.03</v>
      </c>
      <c r="KZ76">
        <f t="shared" si="104"/>
        <v>0.03</v>
      </c>
      <c r="LA76">
        <f t="shared" si="105"/>
        <v>1</v>
      </c>
      <c r="LB76">
        <f t="shared" si="105"/>
        <v>0</v>
      </c>
      <c r="LC76">
        <f t="shared" si="106"/>
        <v>0.1</v>
      </c>
      <c r="LE76" t="str">
        <f t="shared" si="112"/>
        <v>Mali</v>
      </c>
      <c r="LF76">
        <f t="shared" si="107"/>
        <v>0.63750000000000007</v>
      </c>
      <c r="LG76" s="6">
        <f t="shared" si="108"/>
        <v>0.42249999999999999</v>
      </c>
      <c r="LH76">
        <f t="shared" si="109"/>
        <v>0.79749999999999999</v>
      </c>
      <c r="LI76" s="6">
        <f t="shared" si="110"/>
        <v>0.64250000000000007</v>
      </c>
      <c r="LJ76">
        <f t="shared" si="111"/>
        <v>0</v>
      </c>
    </row>
    <row r="77" spans="1:322" x14ac:dyDescent="0.35">
      <c r="A77" s="3">
        <v>44895</v>
      </c>
      <c r="B77" t="s">
        <v>837</v>
      </c>
      <c r="D77" s="27" t="s">
        <v>321</v>
      </c>
      <c r="E77" s="27" t="s">
        <v>262</v>
      </c>
      <c r="F77" s="27">
        <v>23</v>
      </c>
      <c r="G77" s="27" t="s">
        <v>258</v>
      </c>
      <c r="H77" s="27" t="s">
        <v>259</v>
      </c>
      <c r="I77" s="27" t="s">
        <v>207</v>
      </c>
      <c r="J77" s="27" t="s">
        <v>685</v>
      </c>
      <c r="K77" s="28">
        <v>44628</v>
      </c>
      <c r="L77" s="28">
        <v>44628</v>
      </c>
      <c r="M77" s="28">
        <v>44628</v>
      </c>
      <c r="N77" s="27" t="s">
        <v>261</v>
      </c>
      <c r="O77" s="27" t="s">
        <v>261</v>
      </c>
      <c r="P77" s="27" t="s">
        <v>261</v>
      </c>
      <c r="Q77" s="27" t="s">
        <v>324</v>
      </c>
      <c r="R77" s="28">
        <v>44635</v>
      </c>
      <c r="S77" s="28">
        <v>44635</v>
      </c>
      <c r="T77" s="27" t="s">
        <v>263</v>
      </c>
      <c r="U77" s="27" t="s">
        <v>263</v>
      </c>
      <c r="V77" s="28">
        <v>44630</v>
      </c>
      <c r="W77" s="27" t="s">
        <v>261</v>
      </c>
      <c r="X77" s="28" t="s">
        <v>262</v>
      </c>
      <c r="Y77" s="27" t="s">
        <v>263</v>
      </c>
      <c r="Z77" s="28">
        <v>44700</v>
      </c>
      <c r="AA77" s="27" t="s">
        <v>264</v>
      </c>
      <c r="AB77" s="27" t="s">
        <v>265</v>
      </c>
      <c r="AC77" s="27" t="s">
        <v>694</v>
      </c>
      <c r="AD77" s="27" t="s">
        <v>267</v>
      </c>
      <c r="AE77" s="27" t="s">
        <v>600</v>
      </c>
      <c r="AF77" s="27" t="s">
        <v>687</v>
      </c>
      <c r="AG77" s="29">
        <v>466000</v>
      </c>
      <c r="AH77" s="27" t="s">
        <v>263</v>
      </c>
      <c r="AI77" s="27">
        <v>44635</v>
      </c>
      <c r="AJ77" s="28">
        <v>44640</v>
      </c>
      <c r="AK77" s="27" t="s">
        <v>268</v>
      </c>
      <c r="AL77" s="27" t="s">
        <v>269</v>
      </c>
      <c r="AM77" s="27" t="s">
        <v>265</v>
      </c>
      <c r="AN77" s="27" t="s">
        <v>270</v>
      </c>
      <c r="AO77" s="27" t="s">
        <v>263</v>
      </c>
      <c r="AP77" s="27" t="s">
        <v>261</v>
      </c>
      <c r="AQ77" s="28" t="s">
        <v>262</v>
      </c>
      <c r="AR77" s="27" t="s">
        <v>261</v>
      </c>
      <c r="AS77" s="28" t="s">
        <v>262</v>
      </c>
      <c r="AT77" s="27" t="s">
        <v>261</v>
      </c>
      <c r="AU77" s="28" t="s">
        <v>262</v>
      </c>
      <c r="AV77" s="27" t="s">
        <v>261</v>
      </c>
      <c r="AW77" s="28" t="s">
        <v>262</v>
      </c>
      <c r="AX77" s="27" t="s">
        <v>263</v>
      </c>
      <c r="AY77" s="28">
        <v>44630</v>
      </c>
      <c r="AZ77" s="27" t="s">
        <v>262</v>
      </c>
      <c r="BA77" s="27" t="s">
        <v>262</v>
      </c>
      <c r="BB77" s="27" t="s">
        <v>261</v>
      </c>
      <c r="BC77" s="28" t="s">
        <v>262</v>
      </c>
      <c r="BD77" s="27" t="s">
        <v>261</v>
      </c>
      <c r="BE77" s="30" t="s">
        <v>262</v>
      </c>
      <c r="BF77" t="s">
        <v>685</v>
      </c>
      <c r="BG77" t="s">
        <v>571</v>
      </c>
      <c r="BH77" t="s">
        <v>208</v>
      </c>
      <c r="BI77" t="s">
        <v>522</v>
      </c>
      <c r="BJ77" t="s">
        <v>210</v>
      </c>
      <c r="BK77" t="s">
        <v>211</v>
      </c>
      <c r="BL77" t="s">
        <v>212</v>
      </c>
      <c r="BM77" t="s">
        <v>688</v>
      </c>
      <c r="BN77" t="s">
        <v>214</v>
      </c>
      <c r="BO77" t="s">
        <v>215</v>
      </c>
      <c r="BP77" t="s">
        <v>219</v>
      </c>
      <c r="BQ77" t="s">
        <v>216</v>
      </c>
      <c r="BR77" t="s">
        <v>685</v>
      </c>
      <c r="BS77" t="s">
        <v>838</v>
      </c>
      <c r="BT77" t="s">
        <v>839</v>
      </c>
      <c r="BU77" t="s">
        <v>840</v>
      </c>
      <c r="BV77" t="s">
        <v>214</v>
      </c>
      <c r="CC77" t="s">
        <v>214</v>
      </c>
      <c r="CG77" t="s">
        <v>219</v>
      </c>
      <c r="CI77" t="s">
        <v>335</v>
      </c>
      <c r="CJ77" t="s">
        <v>841</v>
      </c>
      <c r="CK77" t="s">
        <v>335</v>
      </c>
      <c r="CL77" t="s">
        <v>222</v>
      </c>
      <c r="CN77" t="s">
        <v>306</v>
      </c>
      <c r="CP77" t="s">
        <v>284</v>
      </c>
      <c r="CQ77" t="s">
        <v>284</v>
      </c>
      <c r="CR77" t="s">
        <v>244</v>
      </c>
      <c r="CS77" t="s">
        <v>244</v>
      </c>
      <c r="CT77" t="s">
        <v>214</v>
      </c>
      <c r="CU77" t="s">
        <v>214</v>
      </c>
      <c r="CV77" t="s">
        <v>286</v>
      </c>
      <c r="CW77" t="s">
        <v>244</v>
      </c>
      <c r="CX77" t="s">
        <v>353</v>
      </c>
      <c r="CY77" t="s">
        <v>287</v>
      </c>
      <c r="CZ77" t="s">
        <v>214</v>
      </c>
      <c r="DA77" t="s">
        <v>219</v>
      </c>
      <c r="DB77" t="s">
        <v>229</v>
      </c>
      <c r="DC77" t="s">
        <v>229</v>
      </c>
      <c r="DD77" t="s">
        <v>219</v>
      </c>
      <c r="DI77" t="s">
        <v>424</v>
      </c>
      <c r="DK77" t="s">
        <v>233</v>
      </c>
      <c r="DL77" t="s">
        <v>233</v>
      </c>
      <c r="DM77" t="s">
        <v>219</v>
      </c>
      <c r="DN77" t="s">
        <v>219</v>
      </c>
      <c r="DO77" t="s">
        <v>414</v>
      </c>
      <c r="DP77" t="s">
        <v>399</v>
      </c>
      <c r="DR77" t="s">
        <v>235</v>
      </c>
      <c r="DT77" t="s">
        <v>214</v>
      </c>
      <c r="DU77" t="s">
        <v>214</v>
      </c>
      <c r="DV77" t="s">
        <v>236</v>
      </c>
      <c r="DX77" t="s">
        <v>237</v>
      </c>
      <c r="DY77" t="s">
        <v>237</v>
      </c>
      <c r="DZ77" t="s">
        <v>485</v>
      </c>
      <c r="EA77" t="s">
        <v>237</v>
      </c>
      <c r="EB77" t="s">
        <v>237</v>
      </c>
      <c r="EC77" t="s">
        <v>233</v>
      </c>
      <c r="ED77" t="s">
        <v>233</v>
      </c>
      <c r="EE77" t="s">
        <v>219</v>
      </c>
      <c r="EF77" t="s">
        <v>219</v>
      </c>
      <c r="EK77" t="s">
        <v>233</v>
      </c>
      <c r="EL77" t="s">
        <v>233</v>
      </c>
      <c r="EM77" t="s">
        <v>486</v>
      </c>
      <c r="EN77" t="s">
        <v>486</v>
      </c>
      <c r="EO77" t="s">
        <v>486</v>
      </c>
      <c r="EP77" t="s">
        <v>486</v>
      </c>
      <c r="EQ77" t="s">
        <v>214</v>
      </c>
      <c r="ER77" t="s">
        <v>214</v>
      </c>
      <c r="ES77" t="s">
        <v>233</v>
      </c>
      <c r="ET77" t="s">
        <v>233</v>
      </c>
      <c r="EU77" t="s">
        <v>237</v>
      </c>
      <c r="EV77" t="s">
        <v>237</v>
      </c>
      <c r="EW77" t="s">
        <v>310</v>
      </c>
      <c r="EX77" t="s">
        <v>310</v>
      </c>
      <c r="EY77" t="s">
        <v>237</v>
      </c>
      <c r="EZ77" t="s">
        <v>241</v>
      </c>
      <c r="FA77" t="s">
        <v>241</v>
      </c>
      <c r="FB77" t="s">
        <v>237</v>
      </c>
      <c r="FC77" t="s">
        <v>239</v>
      </c>
      <c r="FD77" t="s">
        <v>239</v>
      </c>
      <c r="FE77" t="s">
        <v>250</v>
      </c>
      <c r="FF77" t="s">
        <v>244</v>
      </c>
      <c r="FG77" t="s">
        <v>390</v>
      </c>
      <c r="FH77" t="s">
        <v>390</v>
      </c>
      <c r="FI77" t="s">
        <v>214</v>
      </c>
      <c r="FJ77" t="s">
        <v>214</v>
      </c>
      <c r="FK77" t="s">
        <v>214</v>
      </c>
      <c r="FL77" t="s">
        <v>214</v>
      </c>
      <c r="FM77" t="s">
        <v>245</v>
      </c>
      <c r="FN77" t="s">
        <v>245</v>
      </c>
      <c r="FO77" t="s">
        <v>219</v>
      </c>
      <c r="FP77" t="s">
        <v>219</v>
      </c>
      <c r="FQ77" t="s">
        <v>241</v>
      </c>
      <c r="FR77" t="s">
        <v>241</v>
      </c>
      <c r="FS77" t="s">
        <v>241</v>
      </c>
      <c r="FT77" t="s">
        <v>241</v>
      </c>
      <c r="FU77" t="s">
        <v>219</v>
      </c>
      <c r="FV77" t="s">
        <v>241</v>
      </c>
      <c r="FW77" t="s">
        <v>241</v>
      </c>
      <c r="FX77" t="s">
        <v>241</v>
      </c>
      <c r="FY77" t="s">
        <v>241</v>
      </c>
      <c r="FZ77" t="s">
        <v>248</v>
      </c>
      <c r="GA77" t="s">
        <v>335</v>
      </c>
      <c r="GB77" t="s">
        <v>227</v>
      </c>
      <c r="GC77" t="s">
        <v>227</v>
      </c>
      <c r="GD77" t="s">
        <v>249</v>
      </c>
      <c r="GE77" t="s">
        <v>241</v>
      </c>
      <c r="GF77" t="s">
        <v>249</v>
      </c>
      <c r="GG77" t="s">
        <v>244</v>
      </c>
      <c r="GH77" t="s">
        <v>241</v>
      </c>
      <c r="GI77" t="s">
        <v>250</v>
      </c>
      <c r="GJ77" t="s">
        <v>244</v>
      </c>
      <c r="GK77" t="s">
        <v>250</v>
      </c>
      <c r="GL77" t="s">
        <v>227</v>
      </c>
      <c r="GM77" t="s">
        <v>227</v>
      </c>
      <c r="GN77" t="s">
        <v>214</v>
      </c>
      <c r="GO77" t="s">
        <v>214</v>
      </c>
      <c r="GP77" t="s">
        <v>251</v>
      </c>
      <c r="GQ77" t="s">
        <v>251</v>
      </c>
      <c r="GR77" t="s">
        <v>251</v>
      </c>
      <c r="GS77" t="s">
        <v>214</v>
      </c>
      <c r="GT77" t="s">
        <v>241</v>
      </c>
      <c r="GU77" t="s">
        <v>214</v>
      </c>
      <c r="GV77" t="s">
        <v>241</v>
      </c>
      <c r="GW77" t="s">
        <v>297</v>
      </c>
      <c r="GX77" t="s">
        <v>297</v>
      </c>
      <c r="GY77" t="s">
        <v>491</v>
      </c>
      <c r="GZ77" t="s">
        <v>241</v>
      </c>
      <c r="HA77" t="s">
        <v>790</v>
      </c>
      <c r="HB77" t="s">
        <v>241</v>
      </c>
      <c r="HC77" t="s">
        <v>315</v>
      </c>
      <c r="HD77" t="s">
        <v>361</v>
      </c>
      <c r="HE77" t="s">
        <v>429</v>
      </c>
      <c r="HF77" t="s">
        <v>241</v>
      </c>
      <c r="HG77" t="s">
        <v>362</v>
      </c>
      <c r="HH77" t="s">
        <v>241</v>
      </c>
      <c r="HI77" t="s">
        <v>241</v>
      </c>
      <c r="HJ77" t="s">
        <v>219</v>
      </c>
      <c r="HK77" t="s">
        <v>241</v>
      </c>
      <c r="HL77" s="12"/>
      <c r="HM77">
        <v>0.5</v>
      </c>
      <c r="HN77">
        <v>0.75</v>
      </c>
      <c r="HO77">
        <v>1</v>
      </c>
      <c r="HP77">
        <v>0.25</v>
      </c>
      <c r="HQ77">
        <v>0</v>
      </c>
      <c r="HR77">
        <v>0.25</v>
      </c>
      <c r="HS77">
        <v>0</v>
      </c>
      <c r="HT77">
        <v>1</v>
      </c>
      <c r="HU77">
        <v>0</v>
      </c>
      <c r="HV77">
        <v>0.5</v>
      </c>
      <c r="HW77">
        <v>0.5</v>
      </c>
      <c r="HX77">
        <v>0.25</v>
      </c>
      <c r="HZ77">
        <v>0.25</v>
      </c>
      <c r="IA77" s="4">
        <v>1</v>
      </c>
      <c r="IB77">
        <v>0.25</v>
      </c>
      <c r="IC77">
        <v>0.5</v>
      </c>
      <c r="ID77">
        <v>0.5</v>
      </c>
      <c r="IE77">
        <v>0.5</v>
      </c>
      <c r="IG77">
        <v>0.5</v>
      </c>
      <c r="IH77">
        <v>0.5</v>
      </c>
      <c r="II77">
        <v>0.75</v>
      </c>
      <c r="IJ77">
        <v>0.75</v>
      </c>
      <c r="IK77">
        <v>1</v>
      </c>
      <c r="IL77">
        <v>0.75</v>
      </c>
      <c r="IM77">
        <v>0.75</v>
      </c>
      <c r="IN77">
        <v>0</v>
      </c>
      <c r="IO77">
        <v>1</v>
      </c>
      <c r="IQ77">
        <v>1</v>
      </c>
      <c r="IS77">
        <f t="shared" si="58"/>
        <v>7.4999999999999997E-2</v>
      </c>
      <c r="IT77">
        <f t="shared" si="59"/>
        <v>0.09</v>
      </c>
      <c r="IU77">
        <f t="shared" si="60"/>
        <v>0.08</v>
      </c>
      <c r="IV77">
        <f t="shared" si="61"/>
        <v>2.5000000000000001E-2</v>
      </c>
      <c r="IW77">
        <f t="shared" si="62"/>
        <v>0</v>
      </c>
      <c r="IX77">
        <f t="shared" si="63"/>
        <v>3.2500000000000001E-2</v>
      </c>
      <c r="IY77">
        <f t="shared" si="64"/>
        <v>0</v>
      </c>
      <c r="IZ77">
        <f t="shared" si="65"/>
        <v>0.11</v>
      </c>
      <c r="JA77">
        <f t="shared" si="66"/>
        <v>0</v>
      </c>
      <c r="JB77">
        <f t="shared" si="67"/>
        <v>0.05</v>
      </c>
      <c r="JC77">
        <f t="shared" si="68"/>
        <v>0.06</v>
      </c>
      <c r="JD77">
        <f t="shared" si="69"/>
        <v>2.75E-2</v>
      </c>
      <c r="JE77">
        <f t="shared" si="70"/>
        <v>0</v>
      </c>
      <c r="JF77">
        <f t="shared" si="71"/>
        <v>0.03</v>
      </c>
      <c r="JG77" s="5">
        <f t="shared" si="72"/>
        <v>0.05</v>
      </c>
      <c r="JH77">
        <f t="shared" si="73"/>
        <v>0</v>
      </c>
      <c r="JI77">
        <f t="shared" si="73"/>
        <v>0</v>
      </c>
      <c r="JJ77">
        <f t="shared" si="74"/>
        <v>0.1</v>
      </c>
      <c r="JK77">
        <f t="shared" si="75"/>
        <v>7.4999999999999997E-2</v>
      </c>
      <c r="JL77" s="6">
        <f t="shared" si="76"/>
        <v>0.03</v>
      </c>
      <c r="JM77">
        <f t="shared" si="77"/>
        <v>0.06</v>
      </c>
      <c r="JN77">
        <f t="shared" si="78"/>
        <v>2.5000000000000001E-2</v>
      </c>
      <c r="JO77">
        <f t="shared" si="79"/>
        <v>0.11249999999999999</v>
      </c>
      <c r="JP77">
        <f t="shared" si="80"/>
        <v>7.5000000000000011E-2</v>
      </c>
      <c r="JQ77">
        <f t="shared" si="81"/>
        <v>0.12</v>
      </c>
      <c r="JR77">
        <f t="shared" si="82"/>
        <v>8.2500000000000004E-2</v>
      </c>
      <c r="JS77">
        <f t="shared" si="83"/>
        <v>7.5000000000000011E-2</v>
      </c>
      <c r="JT77">
        <f t="shared" si="83"/>
        <v>0</v>
      </c>
      <c r="JU77">
        <f t="shared" si="84"/>
        <v>1</v>
      </c>
      <c r="JV77">
        <f t="shared" si="84"/>
        <v>0</v>
      </c>
      <c r="JW77">
        <f t="shared" si="85"/>
        <v>0.15</v>
      </c>
      <c r="JY77">
        <f t="shared" si="86"/>
        <v>2.5000000000000001E-2</v>
      </c>
      <c r="JZ77">
        <f t="shared" si="87"/>
        <v>0.06</v>
      </c>
      <c r="KA77">
        <f t="shared" si="88"/>
        <v>0.02</v>
      </c>
      <c r="KB77">
        <f t="shared" si="88"/>
        <v>5.0000000000000001E-3</v>
      </c>
      <c r="KC77">
        <f t="shared" si="89"/>
        <v>0</v>
      </c>
      <c r="KD77">
        <f t="shared" si="57"/>
        <v>7.4999999999999997E-3</v>
      </c>
      <c r="KE77">
        <f t="shared" si="57"/>
        <v>0</v>
      </c>
      <c r="KF77">
        <f t="shared" si="57"/>
        <v>0.03</v>
      </c>
      <c r="KG77">
        <f t="shared" si="56"/>
        <v>0</v>
      </c>
      <c r="KH77">
        <f t="shared" si="56"/>
        <v>1.4999999999999999E-2</v>
      </c>
      <c r="KI77">
        <f t="shared" si="56"/>
        <v>1.4999999999999999E-2</v>
      </c>
      <c r="KJ77">
        <f t="shared" si="56"/>
        <v>7.4999999999999997E-3</v>
      </c>
      <c r="KK77">
        <f t="shared" si="90"/>
        <v>0</v>
      </c>
      <c r="KL77">
        <f t="shared" si="91"/>
        <v>0.01</v>
      </c>
      <c r="KM77" s="5">
        <f t="shared" si="92"/>
        <v>0.05</v>
      </c>
      <c r="KN77">
        <f t="shared" si="93"/>
        <v>0</v>
      </c>
      <c r="KO77">
        <f t="shared" si="93"/>
        <v>0</v>
      </c>
      <c r="KP77">
        <f t="shared" si="94"/>
        <v>0.03</v>
      </c>
      <c r="KQ77">
        <f t="shared" si="95"/>
        <v>1.4999999999999999E-2</v>
      </c>
      <c r="KR77" s="6">
        <f t="shared" si="96"/>
        <v>1.4999999999999999E-2</v>
      </c>
      <c r="KS77">
        <f t="shared" si="97"/>
        <v>0.02</v>
      </c>
      <c r="KT77">
        <f t="shared" si="98"/>
        <v>1.4999999999999999E-2</v>
      </c>
      <c r="KU77">
        <f t="shared" si="99"/>
        <v>0.03</v>
      </c>
      <c r="KV77">
        <f t="shared" si="100"/>
        <v>3.7500000000000006E-2</v>
      </c>
      <c r="KW77">
        <f t="shared" si="101"/>
        <v>0.01</v>
      </c>
      <c r="KX77">
        <f t="shared" si="102"/>
        <v>0</v>
      </c>
      <c r="KY77">
        <f t="shared" si="103"/>
        <v>0.03</v>
      </c>
      <c r="KZ77">
        <f t="shared" si="104"/>
        <v>0</v>
      </c>
      <c r="LA77">
        <f t="shared" si="105"/>
        <v>1</v>
      </c>
      <c r="LB77">
        <f t="shared" si="105"/>
        <v>0</v>
      </c>
      <c r="LC77">
        <f t="shared" si="106"/>
        <v>0.1</v>
      </c>
      <c r="LE77" t="str">
        <f t="shared" si="112"/>
        <v>Mali</v>
      </c>
      <c r="LF77">
        <f t="shared" si="107"/>
        <v>0.41249999999999998</v>
      </c>
      <c r="LG77" s="6">
        <f t="shared" si="108"/>
        <v>0.42249999999999999</v>
      </c>
      <c r="LH77">
        <f t="shared" si="109"/>
        <v>0.70000000000000007</v>
      </c>
      <c r="LI77" s="6">
        <f t="shared" si="110"/>
        <v>0.5475000000000001</v>
      </c>
      <c r="LJ77">
        <f t="shared" si="111"/>
        <v>1</v>
      </c>
    </row>
    <row r="78" spans="1:322" x14ac:dyDescent="0.35">
      <c r="A78" s="3">
        <v>44890</v>
      </c>
      <c r="B78" t="s">
        <v>842</v>
      </c>
      <c r="D78" s="24" t="s">
        <v>321</v>
      </c>
      <c r="E78" s="24" t="s">
        <v>262</v>
      </c>
      <c r="F78" s="24">
        <v>35</v>
      </c>
      <c r="G78" s="24" t="s">
        <v>258</v>
      </c>
      <c r="H78" s="24" t="s">
        <v>259</v>
      </c>
      <c r="I78" s="24" t="s">
        <v>207</v>
      </c>
      <c r="J78" s="24" t="s">
        <v>685</v>
      </c>
      <c r="K78" s="25">
        <v>44628</v>
      </c>
      <c r="L78" s="25">
        <v>44628</v>
      </c>
      <c r="M78" s="25">
        <v>44628</v>
      </c>
      <c r="N78" s="24" t="s">
        <v>261</v>
      </c>
      <c r="O78" s="24" t="s">
        <v>261</v>
      </c>
      <c r="P78" s="24" t="s">
        <v>261</v>
      </c>
      <c r="Q78" s="24" t="s">
        <v>324</v>
      </c>
      <c r="R78" s="25">
        <v>44628</v>
      </c>
      <c r="S78" s="25">
        <v>44628</v>
      </c>
      <c r="T78" s="24" t="s">
        <v>263</v>
      </c>
      <c r="U78" s="24" t="s">
        <v>263</v>
      </c>
      <c r="V78" s="25">
        <v>44630</v>
      </c>
      <c r="W78" s="24" t="s">
        <v>261</v>
      </c>
      <c r="X78" s="25" t="s">
        <v>262</v>
      </c>
      <c r="Y78" s="24" t="s">
        <v>263</v>
      </c>
      <c r="Z78" s="25">
        <v>44770</v>
      </c>
      <c r="AA78" s="24" t="s">
        <v>264</v>
      </c>
      <c r="AB78" s="24" t="s">
        <v>265</v>
      </c>
      <c r="AC78" s="24" t="s">
        <v>694</v>
      </c>
      <c r="AD78" s="24" t="s">
        <v>267</v>
      </c>
      <c r="AE78" s="24" t="s">
        <v>600</v>
      </c>
      <c r="AF78" s="24" t="s">
        <v>687</v>
      </c>
      <c r="AG78" s="31">
        <v>465000</v>
      </c>
      <c r="AH78" s="24" t="s">
        <v>263</v>
      </c>
      <c r="AI78" s="24">
        <v>44635</v>
      </c>
      <c r="AJ78" s="25">
        <v>44640</v>
      </c>
      <c r="AK78" s="24" t="s">
        <v>268</v>
      </c>
      <c r="AL78" s="24" t="s">
        <v>269</v>
      </c>
      <c r="AM78" s="24" t="s">
        <v>265</v>
      </c>
      <c r="AN78" s="24" t="s">
        <v>270</v>
      </c>
      <c r="AO78" s="24" t="s">
        <v>263</v>
      </c>
      <c r="AP78" s="24" t="s">
        <v>261</v>
      </c>
      <c r="AQ78" s="25" t="s">
        <v>262</v>
      </c>
      <c r="AR78" s="24" t="s">
        <v>261</v>
      </c>
      <c r="AS78" s="25" t="s">
        <v>262</v>
      </c>
      <c r="AT78" s="24" t="s">
        <v>261</v>
      </c>
      <c r="AU78" s="25" t="s">
        <v>262</v>
      </c>
      <c r="AV78" s="24" t="s">
        <v>261</v>
      </c>
      <c r="AW78" s="25" t="s">
        <v>262</v>
      </c>
      <c r="AX78" s="24" t="s">
        <v>263</v>
      </c>
      <c r="AY78" s="25">
        <v>44630</v>
      </c>
      <c r="AZ78" s="27" t="s">
        <v>262</v>
      </c>
      <c r="BA78" s="27" t="s">
        <v>262</v>
      </c>
      <c r="BB78" s="24" t="s">
        <v>261</v>
      </c>
      <c r="BC78" s="25" t="s">
        <v>262</v>
      </c>
      <c r="BD78" s="24" t="s">
        <v>261</v>
      </c>
      <c r="BE78" s="26" t="s">
        <v>262</v>
      </c>
      <c r="BF78" t="s">
        <v>685</v>
      </c>
      <c r="BG78" t="s">
        <v>571</v>
      </c>
      <c r="BH78" t="s">
        <v>208</v>
      </c>
      <c r="BI78" t="s">
        <v>365</v>
      </c>
      <c r="BJ78" t="s">
        <v>210</v>
      </c>
      <c r="BK78" t="s">
        <v>211</v>
      </c>
      <c r="BL78" t="s">
        <v>212</v>
      </c>
      <c r="BM78" t="s">
        <v>688</v>
      </c>
      <c r="BN78" t="s">
        <v>214</v>
      </c>
      <c r="BO78" t="s">
        <v>348</v>
      </c>
      <c r="BP78" t="s">
        <v>219</v>
      </c>
      <c r="BQ78" t="s">
        <v>216</v>
      </c>
      <c r="BR78" t="s">
        <v>685</v>
      </c>
      <c r="BS78" t="s">
        <v>689</v>
      </c>
      <c r="BT78" t="s">
        <v>762</v>
      </c>
      <c r="BU78" t="s">
        <v>843</v>
      </c>
      <c r="BV78" t="s">
        <v>214</v>
      </c>
      <c r="CC78" t="s">
        <v>214</v>
      </c>
      <c r="CG78" t="s">
        <v>219</v>
      </c>
      <c r="CI78" t="s">
        <v>333</v>
      </c>
      <c r="CJ78" t="s">
        <v>844</v>
      </c>
      <c r="CK78" t="s">
        <v>335</v>
      </c>
      <c r="CL78" t="s">
        <v>222</v>
      </c>
      <c r="CN78" t="s">
        <v>283</v>
      </c>
      <c r="CP78" t="s">
        <v>307</v>
      </c>
      <c r="CQ78" t="s">
        <v>284</v>
      </c>
      <c r="CR78" t="s">
        <v>250</v>
      </c>
      <c r="CS78" t="s">
        <v>244</v>
      </c>
      <c r="CT78" t="s">
        <v>214</v>
      </c>
      <c r="CU78" t="s">
        <v>219</v>
      </c>
      <c r="CV78" t="s">
        <v>244</v>
      </c>
      <c r="CW78" t="s">
        <v>227</v>
      </c>
      <c r="CX78" t="s">
        <v>287</v>
      </c>
      <c r="CY78" t="s">
        <v>228</v>
      </c>
      <c r="CZ78" t="s">
        <v>214</v>
      </c>
      <c r="DA78" t="s">
        <v>214</v>
      </c>
      <c r="DB78" t="s">
        <v>230</v>
      </c>
      <c r="DC78" t="s">
        <v>230</v>
      </c>
      <c r="DD78" t="s">
        <v>214</v>
      </c>
      <c r="DE78" t="s">
        <v>337</v>
      </c>
      <c r="DG78" t="s">
        <v>337</v>
      </c>
      <c r="DI78" t="s">
        <v>789</v>
      </c>
      <c r="DK78" t="s">
        <v>233</v>
      </c>
      <c r="DL78" t="s">
        <v>233</v>
      </c>
      <c r="DM78" t="s">
        <v>214</v>
      </c>
      <c r="DN78" t="s">
        <v>219</v>
      </c>
      <c r="DO78" t="s">
        <v>288</v>
      </c>
      <c r="DP78" t="s">
        <v>443</v>
      </c>
      <c r="DR78" t="s">
        <v>388</v>
      </c>
      <c r="DT78" t="s">
        <v>219</v>
      </c>
      <c r="DU78" t="s">
        <v>214</v>
      </c>
      <c r="DX78" t="s">
        <v>237</v>
      </c>
      <c r="DY78" t="s">
        <v>237</v>
      </c>
      <c r="DZ78" t="s">
        <v>485</v>
      </c>
      <c r="EA78" t="s">
        <v>233</v>
      </c>
      <c r="EB78" t="s">
        <v>233</v>
      </c>
      <c r="EC78" t="s">
        <v>237</v>
      </c>
      <c r="ED78" t="s">
        <v>237</v>
      </c>
      <c r="EE78" t="s">
        <v>219</v>
      </c>
      <c r="EF78" t="s">
        <v>219</v>
      </c>
      <c r="EK78" t="s">
        <v>233</v>
      </c>
      <c r="EL78" t="s">
        <v>233</v>
      </c>
      <c r="EM78" t="s">
        <v>486</v>
      </c>
      <c r="EN78" t="s">
        <v>486</v>
      </c>
      <c r="EO78" t="s">
        <v>240</v>
      </c>
      <c r="EP78" t="s">
        <v>240</v>
      </c>
      <c r="EQ78" t="s">
        <v>214</v>
      </c>
      <c r="ER78" t="s">
        <v>214</v>
      </c>
      <c r="ES78" t="s">
        <v>233</v>
      </c>
      <c r="ET78" t="s">
        <v>237</v>
      </c>
      <c r="EU78" t="s">
        <v>233</v>
      </c>
      <c r="EV78" t="s">
        <v>233</v>
      </c>
      <c r="EW78" t="s">
        <v>310</v>
      </c>
      <c r="EX78" t="s">
        <v>310</v>
      </c>
      <c r="EY78" t="s">
        <v>237</v>
      </c>
      <c r="EZ78" t="s">
        <v>241</v>
      </c>
      <c r="FA78" t="s">
        <v>241</v>
      </c>
      <c r="FB78" t="s">
        <v>237</v>
      </c>
      <c r="FC78" t="s">
        <v>233</v>
      </c>
      <c r="FD78" t="s">
        <v>233</v>
      </c>
      <c r="FE78" t="s">
        <v>250</v>
      </c>
      <c r="FF78" t="s">
        <v>244</v>
      </c>
      <c r="FG78" t="s">
        <v>390</v>
      </c>
      <c r="FH78" t="s">
        <v>390</v>
      </c>
      <c r="FI78" t="s">
        <v>214</v>
      </c>
      <c r="FJ78" t="s">
        <v>214</v>
      </c>
      <c r="FK78" t="s">
        <v>214</v>
      </c>
      <c r="FL78" t="s">
        <v>214</v>
      </c>
      <c r="FM78" t="s">
        <v>292</v>
      </c>
      <c r="FN78" t="s">
        <v>245</v>
      </c>
      <c r="FO78" t="s">
        <v>219</v>
      </c>
      <c r="FP78" t="s">
        <v>219</v>
      </c>
      <c r="FQ78" t="s">
        <v>241</v>
      </c>
      <c r="FR78" t="s">
        <v>241</v>
      </c>
      <c r="FS78" t="s">
        <v>241</v>
      </c>
      <c r="FT78" t="s">
        <v>241</v>
      </c>
      <c r="FU78" t="s">
        <v>219</v>
      </c>
      <c r="FV78" t="s">
        <v>241</v>
      </c>
      <c r="FW78" t="s">
        <v>241</v>
      </c>
      <c r="FX78" t="s">
        <v>241</v>
      </c>
      <c r="FY78" t="s">
        <v>241</v>
      </c>
      <c r="FZ78" t="s">
        <v>248</v>
      </c>
      <c r="GA78" t="s">
        <v>248</v>
      </c>
      <c r="GB78" t="s">
        <v>227</v>
      </c>
      <c r="GC78" t="s">
        <v>227</v>
      </c>
      <c r="GD78" t="s">
        <v>293</v>
      </c>
      <c r="GE78" t="s">
        <v>241</v>
      </c>
      <c r="GF78" t="s">
        <v>293</v>
      </c>
      <c r="GG78" t="s">
        <v>244</v>
      </c>
      <c r="GH78" t="s">
        <v>241</v>
      </c>
      <c r="GI78" t="s">
        <v>250</v>
      </c>
      <c r="GJ78" t="s">
        <v>244</v>
      </c>
      <c r="GK78" t="s">
        <v>250</v>
      </c>
      <c r="GL78" t="s">
        <v>244</v>
      </c>
      <c r="GM78" t="s">
        <v>244</v>
      </c>
      <c r="GN78" t="s">
        <v>219</v>
      </c>
      <c r="GO78" t="s">
        <v>214</v>
      </c>
      <c r="GP78" t="s">
        <v>295</v>
      </c>
      <c r="GQ78" t="s">
        <v>251</v>
      </c>
      <c r="GR78" t="s">
        <v>295</v>
      </c>
      <c r="GS78" t="s">
        <v>214</v>
      </c>
      <c r="GT78" t="s">
        <v>241</v>
      </c>
      <c r="GU78" t="s">
        <v>214</v>
      </c>
      <c r="GV78" t="s">
        <v>241</v>
      </c>
      <c r="GW78" t="s">
        <v>404</v>
      </c>
      <c r="GX78" t="s">
        <v>404</v>
      </c>
      <c r="GY78" t="s">
        <v>657</v>
      </c>
      <c r="GZ78" t="s">
        <v>241</v>
      </c>
      <c r="HA78" t="s">
        <v>298</v>
      </c>
      <c r="HB78" t="s">
        <v>241</v>
      </c>
      <c r="HC78" t="s">
        <v>315</v>
      </c>
      <c r="HD78" t="s">
        <v>361</v>
      </c>
      <c r="HE78" t="s">
        <v>317</v>
      </c>
      <c r="HF78" t="s">
        <v>241</v>
      </c>
      <c r="HG78" t="s">
        <v>362</v>
      </c>
      <c r="HH78" t="s">
        <v>241</v>
      </c>
      <c r="HI78" t="s">
        <v>241</v>
      </c>
      <c r="HJ78" t="s">
        <v>219</v>
      </c>
      <c r="HK78" t="s">
        <v>241</v>
      </c>
      <c r="HL78" s="12"/>
      <c r="HM78">
        <v>0.75</v>
      </c>
      <c r="HN78">
        <v>0.5</v>
      </c>
      <c r="HO78">
        <v>1</v>
      </c>
      <c r="HP78">
        <v>0.75</v>
      </c>
      <c r="HQ78">
        <v>1</v>
      </c>
      <c r="HR78">
        <v>0.25</v>
      </c>
      <c r="HS78">
        <v>1</v>
      </c>
      <c r="HT78">
        <v>1</v>
      </c>
      <c r="HU78">
        <v>1</v>
      </c>
      <c r="HV78">
        <v>0.5</v>
      </c>
      <c r="HW78">
        <v>0.25</v>
      </c>
      <c r="HX78">
        <v>0.5</v>
      </c>
      <c r="HZ78">
        <v>0.25</v>
      </c>
      <c r="IA78" s="4">
        <v>1</v>
      </c>
      <c r="IB78">
        <v>0.25</v>
      </c>
      <c r="IC78">
        <v>0.25</v>
      </c>
      <c r="ID78">
        <v>0.5</v>
      </c>
      <c r="IE78">
        <v>0.25</v>
      </c>
      <c r="IG78">
        <v>0.5</v>
      </c>
      <c r="IH78">
        <v>0.5</v>
      </c>
      <c r="II78">
        <v>1</v>
      </c>
      <c r="IJ78">
        <v>0.75</v>
      </c>
      <c r="IK78">
        <v>1</v>
      </c>
      <c r="IL78">
        <v>1</v>
      </c>
      <c r="IM78">
        <v>0.75</v>
      </c>
      <c r="IN78">
        <v>1</v>
      </c>
      <c r="IO78">
        <v>1</v>
      </c>
      <c r="IQ78">
        <v>0</v>
      </c>
      <c r="IS78">
        <f t="shared" si="58"/>
        <v>0.11249999999999999</v>
      </c>
      <c r="IT78">
        <f t="shared" si="59"/>
        <v>0.06</v>
      </c>
      <c r="IU78">
        <f t="shared" si="60"/>
        <v>0.08</v>
      </c>
      <c r="IV78">
        <f t="shared" si="61"/>
        <v>7.5000000000000011E-2</v>
      </c>
      <c r="IW78">
        <f t="shared" si="62"/>
        <v>0.08</v>
      </c>
      <c r="IX78">
        <f t="shared" si="63"/>
        <v>3.2500000000000001E-2</v>
      </c>
      <c r="IY78">
        <f t="shared" si="64"/>
        <v>0.1</v>
      </c>
      <c r="IZ78">
        <f t="shared" si="65"/>
        <v>0.11</v>
      </c>
      <c r="JA78">
        <f t="shared" si="66"/>
        <v>0.13</v>
      </c>
      <c r="JB78">
        <f t="shared" si="67"/>
        <v>0.05</v>
      </c>
      <c r="JC78">
        <f t="shared" si="68"/>
        <v>0.03</v>
      </c>
      <c r="JD78">
        <f t="shared" si="69"/>
        <v>5.5E-2</v>
      </c>
      <c r="JE78">
        <f t="shared" si="70"/>
        <v>0</v>
      </c>
      <c r="JF78">
        <f t="shared" si="71"/>
        <v>0.03</v>
      </c>
      <c r="JG78" s="5">
        <f t="shared" si="72"/>
        <v>0.05</v>
      </c>
      <c r="JH78">
        <f t="shared" si="73"/>
        <v>0</v>
      </c>
      <c r="JI78">
        <f t="shared" si="73"/>
        <v>0</v>
      </c>
      <c r="JJ78">
        <f t="shared" si="74"/>
        <v>0.1</v>
      </c>
      <c r="JK78">
        <f t="shared" si="75"/>
        <v>3.7499999999999999E-2</v>
      </c>
      <c r="JL78" s="6">
        <f t="shared" si="76"/>
        <v>0.03</v>
      </c>
      <c r="JM78">
        <f t="shared" si="77"/>
        <v>0.06</v>
      </c>
      <c r="JN78">
        <f t="shared" si="78"/>
        <v>2.5000000000000001E-2</v>
      </c>
      <c r="JO78">
        <f t="shared" si="79"/>
        <v>0.15</v>
      </c>
      <c r="JP78">
        <f t="shared" si="80"/>
        <v>7.5000000000000011E-2</v>
      </c>
      <c r="JQ78">
        <f t="shared" si="81"/>
        <v>0.12</v>
      </c>
      <c r="JR78">
        <f t="shared" si="82"/>
        <v>0.11</v>
      </c>
      <c r="JS78">
        <f t="shared" si="83"/>
        <v>7.5000000000000011E-2</v>
      </c>
      <c r="JT78">
        <f t="shared" si="83"/>
        <v>0.1</v>
      </c>
      <c r="JU78">
        <f t="shared" si="84"/>
        <v>1</v>
      </c>
      <c r="JV78">
        <f t="shared" si="84"/>
        <v>0</v>
      </c>
      <c r="JW78">
        <f t="shared" si="85"/>
        <v>0.15</v>
      </c>
      <c r="JY78">
        <f t="shared" si="86"/>
        <v>3.7500000000000006E-2</v>
      </c>
      <c r="JZ78">
        <f t="shared" si="87"/>
        <v>0.04</v>
      </c>
      <c r="KA78">
        <f t="shared" si="88"/>
        <v>0.02</v>
      </c>
      <c r="KB78">
        <f t="shared" si="88"/>
        <v>1.4999999999999999E-2</v>
      </c>
      <c r="KC78">
        <f t="shared" si="89"/>
        <v>0.04</v>
      </c>
      <c r="KD78">
        <f t="shared" si="57"/>
        <v>7.4999999999999997E-3</v>
      </c>
      <c r="KE78">
        <f t="shared" si="57"/>
        <v>0.03</v>
      </c>
      <c r="KF78">
        <f t="shared" si="57"/>
        <v>0.03</v>
      </c>
      <c r="KG78">
        <f t="shared" si="56"/>
        <v>0.03</v>
      </c>
      <c r="KH78">
        <f t="shared" si="56"/>
        <v>1.4999999999999999E-2</v>
      </c>
      <c r="KI78">
        <f t="shared" si="56"/>
        <v>7.4999999999999997E-3</v>
      </c>
      <c r="KJ78">
        <f t="shared" si="56"/>
        <v>1.4999999999999999E-2</v>
      </c>
      <c r="KK78">
        <f t="shared" si="90"/>
        <v>0</v>
      </c>
      <c r="KL78">
        <f t="shared" si="91"/>
        <v>0.01</v>
      </c>
      <c r="KM78" s="5">
        <f t="shared" si="92"/>
        <v>0.05</v>
      </c>
      <c r="KN78">
        <f t="shared" si="93"/>
        <v>0</v>
      </c>
      <c r="KO78">
        <f t="shared" si="93"/>
        <v>0</v>
      </c>
      <c r="KP78">
        <f t="shared" si="94"/>
        <v>0.03</v>
      </c>
      <c r="KQ78">
        <f t="shared" si="95"/>
        <v>7.4999999999999997E-3</v>
      </c>
      <c r="KR78" s="6">
        <f t="shared" si="96"/>
        <v>1.4999999999999999E-2</v>
      </c>
      <c r="KS78">
        <f t="shared" si="97"/>
        <v>0.02</v>
      </c>
      <c r="KT78">
        <f t="shared" si="98"/>
        <v>1.4999999999999999E-2</v>
      </c>
      <c r="KU78">
        <f t="shared" si="99"/>
        <v>0.04</v>
      </c>
      <c r="KV78">
        <f t="shared" si="100"/>
        <v>3.7500000000000006E-2</v>
      </c>
      <c r="KW78">
        <f t="shared" si="101"/>
        <v>0.01</v>
      </c>
      <c r="KX78">
        <f t="shared" si="102"/>
        <v>0</v>
      </c>
      <c r="KY78">
        <f t="shared" si="103"/>
        <v>0.03</v>
      </c>
      <c r="KZ78">
        <f t="shared" si="104"/>
        <v>0.03</v>
      </c>
      <c r="LA78">
        <f t="shared" si="105"/>
        <v>1</v>
      </c>
      <c r="LB78">
        <f t="shared" si="105"/>
        <v>0</v>
      </c>
      <c r="LC78">
        <f t="shared" si="106"/>
        <v>0.1</v>
      </c>
      <c r="LE78" t="str">
        <f t="shared" si="112"/>
        <v>Mali</v>
      </c>
      <c r="LF78">
        <f t="shared" si="107"/>
        <v>0.78</v>
      </c>
      <c r="LG78" s="6">
        <f t="shared" si="108"/>
        <v>0.38250000000000006</v>
      </c>
      <c r="LH78">
        <f t="shared" si="109"/>
        <v>0.86499999999999999</v>
      </c>
      <c r="LI78" s="6">
        <f t="shared" si="110"/>
        <v>0.68250000000000011</v>
      </c>
      <c r="LJ78">
        <f t="shared" si="111"/>
        <v>0</v>
      </c>
    </row>
    <row r="79" spans="1:322" x14ac:dyDescent="0.35">
      <c r="A79" s="3">
        <v>44895</v>
      </c>
      <c r="B79" t="s">
        <v>845</v>
      </c>
      <c r="D79" s="27" t="s">
        <v>321</v>
      </c>
      <c r="E79" s="27" t="s">
        <v>262</v>
      </c>
      <c r="F79" s="27">
        <v>29</v>
      </c>
      <c r="G79" s="27" t="s">
        <v>258</v>
      </c>
      <c r="H79" s="27" t="s">
        <v>259</v>
      </c>
      <c r="I79" s="27" t="s">
        <v>207</v>
      </c>
      <c r="J79" s="27" t="s">
        <v>685</v>
      </c>
      <c r="K79" s="28">
        <v>44631</v>
      </c>
      <c r="L79" s="28">
        <v>44631</v>
      </c>
      <c r="M79" s="28">
        <v>44631</v>
      </c>
      <c r="N79" s="27" t="s">
        <v>261</v>
      </c>
      <c r="O79" s="27" t="s">
        <v>261</v>
      </c>
      <c r="P79" s="27" t="s">
        <v>261</v>
      </c>
      <c r="Q79" s="27" t="s">
        <v>324</v>
      </c>
      <c r="R79" s="28">
        <v>44634</v>
      </c>
      <c r="S79" s="28">
        <v>44634</v>
      </c>
      <c r="T79" s="27" t="s">
        <v>263</v>
      </c>
      <c r="U79" s="27" t="s">
        <v>263</v>
      </c>
      <c r="V79" s="28">
        <v>44634</v>
      </c>
      <c r="W79" s="27" t="s">
        <v>261</v>
      </c>
      <c r="X79" s="28" t="s">
        <v>262</v>
      </c>
      <c r="Y79" s="27" t="s">
        <v>263</v>
      </c>
      <c r="Z79" s="28">
        <v>44694</v>
      </c>
      <c r="AA79" s="27" t="s">
        <v>264</v>
      </c>
      <c r="AB79" s="27" t="s">
        <v>265</v>
      </c>
      <c r="AC79" s="27" t="s">
        <v>798</v>
      </c>
      <c r="AD79" s="27" t="s">
        <v>267</v>
      </c>
      <c r="AE79" s="27" t="s">
        <v>600</v>
      </c>
      <c r="AF79" s="27" t="s">
        <v>687</v>
      </c>
      <c r="AG79" s="29">
        <v>508000</v>
      </c>
      <c r="AH79" s="27" t="s">
        <v>263</v>
      </c>
      <c r="AI79" s="27">
        <v>44635</v>
      </c>
      <c r="AJ79" s="28">
        <v>44640</v>
      </c>
      <c r="AK79" s="27" t="s">
        <v>268</v>
      </c>
      <c r="AL79" s="27" t="s">
        <v>269</v>
      </c>
      <c r="AM79" s="27" t="s">
        <v>265</v>
      </c>
      <c r="AN79" s="27" t="s">
        <v>270</v>
      </c>
      <c r="AO79" s="27" t="s">
        <v>263</v>
      </c>
      <c r="AP79" s="27" t="s">
        <v>261</v>
      </c>
      <c r="AQ79" s="28" t="s">
        <v>262</v>
      </c>
      <c r="AR79" s="27" t="s">
        <v>261</v>
      </c>
      <c r="AS79" s="28" t="s">
        <v>262</v>
      </c>
      <c r="AT79" s="27" t="s">
        <v>261</v>
      </c>
      <c r="AU79" s="28" t="s">
        <v>262</v>
      </c>
      <c r="AV79" s="27" t="s">
        <v>261</v>
      </c>
      <c r="AW79" s="28" t="s">
        <v>262</v>
      </c>
      <c r="AX79" s="27" t="s">
        <v>263</v>
      </c>
      <c r="AY79" s="28">
        <v>44634</v>
      </c>
      <c r="AZ79" s="27" t="s">
        <v>262</v>
      </c>
      <c r="BA79" s="27" t="s">
        <v>262</v>
      </c>
      <c r="BB79" s="27" t="s">
        <v>261</v>
      </c>
      <c r="BC79" s="28" t="s">
        <v>262</v>
      </c>
      <c r="BD79" s="27" t="s">
        <v>263</v>
      </c>
      <c r="BE79" s="30">
        <v>44634</v>
      </c>
      <c r="BF79" t="s">
        <v>685</v>
      </c>
      <c r="BG79" t="s">
        <v>571</v>
      </c>
      <c r="BH79" t="s">
        <v>208</v>
      </c>
      <c r="BI79" t="s">
        <v>695</v>
      </c>
      <c r="BJ79" t="s">
        <v>210</v>
      </c>
      <c r="BK79" t="s">
        <v>274</v>
      </c>
      <c r="BL79" t="s">
        <v>212</v>
      </c>
      <c r="BM79" t="s">
        <v>688</v>
      </c>
      <c r="BN79" t="s">
        <v>214</v>
      </c>
      <c r="BO79" t="s">
        <v>276</v>
      </c>
      <c r="BP79" t="s">
        <v>219</v>
      </c>
      <c r="BQ79" t="s">
        <v>216</v>
      </c>
      <c r="BR79" t="s">
        <v>685</v>
      </c>
      <c r="BS79" t="s">
        <v>700</v>
      </c>
      <c r="BT79" t="s">
        <v>771</v>
      </c>
      <c r="BU79" t="s">
        <v>772</v>
      </c>
      <c r="BV79" t="s">
        <v>214</v>
      </c>
      <c r="CC79" t="s">
        <v>214</v>
      </c>
      <c r="CG79" t="s">
        <v>219</v>
      </c>
      <c r="CI79" t="s">
        <v>220</v>
      </c>
      <c r="CJ79" t="s">
        <v>846</v>
      </c>
      <c r="CK79" t="s">
        <v>335</v>
      </c>
      <c r="CL79" t="s">
        <v>222</v>
      </c>
      <c r="CN79" t="s">
        <v>306</v>
      </c>
      <c r="CP79" t="s">
        <v>225</v>
      </c>
      <c r="CQ79" t="s">
        <v>285</v>
      </c>
      <c r="CR79" t="s">
        <v>244</v>
      </c>
      <c r="CS79" t="s">
        <v>244</v>
      </c>
      <c r="CT79" t="s">
        <v>214</v>
      </c>
      <c r="CU79" t="s">
        <v>214</v>
      </c>
      <c r="CV79" t="s">
        <v>244</v>
      </c>
      <c r="CW79" t="s">
        <v>244</v>
      </c>
      <c r="CX79" t="s">
        <v>353</v>
      </c>
      <c r="CY79" t="s">
        <v>228</v>
      </c>
      <c r="CZ79" t="s">
        <v>214</v>
      </c>
      <c r="DA79" t="s">
        <v>219</v>
      </c>
      <c r="DB79" t="s">
        <v>230</v>
      </c>
      <c r="DC79" t="s">
        <v>230</v>
      </c>
      <c r="DD79" t="s">
        <v>219</v>
      </c>
      <c r="DI79" t="s">
        <v>847</v>
      </c>
      <c r="DK79" t="s">
        <v>237</v>
      </c>
      <c r="DL79" t="s">
        <v>237</v>
      </c>
      <c r="DM79" t="s">
        <v>219</v>
      </c>
      <c r="DN79" t="s">
        <v>219</v>
      </c>
      <c r="DO79" t="s">
        <v>234</v>
      </c>
      <c r="DP79" t="s">
        <v>235</v>
      </c>
      <c r="DR79" t="s">
        <v>235</v>
      </c>
      <c r="DT79" t="s">
        <v>214</v>
      </c>
      <c r="DU79" t="s">
        <v>214</v>
      </c>
      <c r="DV79" t="s">
        <v>236</v>
      </c>
      <c r="DX79" t="s">
        <v>233</v>
      </c>
      <c r="DY79" t="s">
        <v>233</v>
      </c>
      <c r="DZ79" t="s">
        <v>485</v>
      </c>
      <c r="EA79" t="s">
        <v>233</v>
      </c>
      <c r="EB79" t="s">
        <v>233</v>
      </c>
      <c r="EC79" t="s">
        <v>237</v>
      </c>
      <c r="ED79" t="s">
        <v>237</v>
      </c>
      <c r="EE79" t="s">
        <v>219</v>
      </c>
      <c r="EF79" t="s">
        <v>219</v>
      </c>
      <c r="EK79" t="s">
        <v>237</v>
      </c>
      <c r="EL79" t="s">
        <v>237</v>
      </c>
      <c r="EM79" t="s">
        <v>240</v>
      </c>
      <c r="EN79" t="s">
        <v>240</v>
      </c>
      <c r="EO79" t="s">
        <v>486</v>
      </c>
      <c r="EP79" t="s">
        <v>486</v>
      </c>
      <c r="EQ79" t="s">
        <v>214</v>
      </c>
      <c r="ER79" t="s">
        <v>214</v>
      </c>
      <c r="ES79" t="s">
        <v>233</v>
      </c>
      <c r="ET79" t="s">
        <v>233</v>
      </c>
      <c r="EU79" t="s">
        <v>237</v>
      </c>
      <c r="EV79" t="s">
        <v>237</v>
      </c>
      <c r="EW79" t="s">
        <v>310</v>
      </c>
      <c r="EX79" t="s">
        <v>310</v>
      </c>
      <c r="EY79" t="s">
        <v>237</v>
      </c>
      <c r="EZ79" t="s">
        <v>241</v>
      </c>
      <c r="FA79" t="s">
        <v>241</v>
      </c>
      <c r="FB79" t="s">
        <v>237</v>
      </c>
      <c r="FC79" t="s">
        <v>237</v>
      </c>
      <c r="FD79" t="s">
        <v>237</v>
      </c>
      <c r="FE79" t="s">
        <v>244</v>
      </c>
      <c r="FF79" t="s">
        <v>227</v>
      </c>
      <c r="FG79" t="s">
        <v>390</v>
      </c>
      <c r="FH79" t="s">
        <v>390</v>
      </c>
      <c r="FI79" t="s">
        <v>214</v>
      </c>
      <c r="FJ79" t="s">
        <v>214</v>
      </c>
      <c r="FK79" t="s">
        <v>214</v>
      </c>
      <c r="FL79" t="s">
        <v>214</v>
      </c>
      <c r="FM79" t="s">
        <v>245</v>
      </c>
      <c r="FN79" t="s">
        <v>245</v>
      </c>
      <c r="FO79" t="s">
        <v>219</v>
      </c>
      <c r="FP79" t="s">
        <v>219</v>
      </c>
      <c r="FQ79" t="s">
        <v>241</v>
      </c>
      <c r="FR79" t="s">
        <v>241</v>
      </c>
      <c r="FS79" t="s">
        <v>241</v>
      </c>
      <c r="FT79" t="s">
        <v>241</v>
      </c>
      <c r="FU79" t="s">
        <v>219</v>
      </c>
      <c r="FV79" t="s">
        <v>241</v>
      </c>
      <c r="FW79" t="s">
        <v>241</v>
      </c>
      <c r="FX79" t="s">
        <v>241</v>
      </c>
      <c r="FY79" t="s">
        <v>241</v>
      </c>
      <c r="FZ79" t="s">
        <v>248</v>
      </c>
      <c r="GA79" t="s">
        <v>248</v>
      </c>
      <c r="GB79" t="s">
        <v>227</v>
      </c>
      <c r="GC79" t="s">
        <v>227</v>
      </c>
      <c r="GD79" t="s">
        <v>249</v>
      </c>
      <c r="GE79" t="s">
        <v>241</v>
      </c>
      <c r="GF79" t="s">
        <v>249</v>
      </c>
      <c r="GG79" t="s">
        <v>244</v>
      </c>
      <c r="GH79" t="s">
        <v>241</v>
      </c>
      <c r="GI79" t="s">
        <v>250</v>
      </c>
      <c r="GJ79" t="s">
        <v>244</v>
      </c>
      <c r="GK79" t="s">
        <v>250</v>
      </c>
      <c r="GL79" t="s">
        <v>227</v>
      </c>
      <c r="GM79" t="s">
        <v>227</v>
      </c>
      <c r="GN79" t="s">
        <v>219</v>
      </c>
      <c r="GO79" t="s">
        <v>214</v>
      </c>
      <c r="GP79" t="s">
        <v>251</v>
      </c>
      <c r="GQ79" t="s">
        <v>251</v>
      </c>
      <c r="GR79" t="s">
        <v>251</v>
      </c>
      <c r="GS79" t="s">
        <v>214</v>
      </c>
      <c r="GT79" t="s">
        <v>241</v>
      </c>
      <c r="GU79" t="s">
        <v>214</v>
      </c>
      <c r="GV79" t="s">
        <v>241</v>
      </c>
      <c r="GW79" t="s">
        <v>297</v>
      </c>
      <c r="GX79" t="s">
        <v>297</v>
      </c>
      <c r="GY79" t="s">
        <v>254</v>
      </c>
      <c r="GZ79" t="s">
        <v>241</v>
      </c>
      <c r="HA79" t="s">
        <v>298</v>
      </c>
      <c r="HB79" t="s">
        <v>241</v>
      </c>
      <c r="HC79" t="s">
        <v>315</v>
      </c>
      <c r="HD79" t="s">
        <v>361</v>
      </c>
      <c r="HE79" t="s">
        <v>317</v>
      </c>
      <c r="HF79" t="s">
        <v>241</v>
      </c>
      <c r="HG79" t="s">
        <v>362</v>
      </c>
      <c r="HH79" t="s">
        <v>241</v>
      </c>
      <c r="HI79" t="s">
        <v>241</v>
      </c>
      <c r="HJ79" t="s">
        <v>219</v>
      </c>
      <c r="HK79" t="s">
        <v>241</v>
      </c>
      <c r="HL79" s="12"/>
      <c r="HM79">
        <v>0.25</v>
      </c>
      <c r="HN79">
        <v>0.75</v>
      </c>
      <c r="HO79">
        <v>1</v>
      </c>
      <c r="HP79">
        <v>0.75</v>
      </c>
      <c r="HQ79">
        <v>1</v>
      </c>
      <c r="HR79">
        <v>0.5</v>
      </c>
      <c r="HS79">
        <v>0</v>
      </c>
      <c r="HT79">
        <v>0</v>
      </c>
      <c r="HU79">
        <v>0</v>
      </c>
      <c r="HV79">
        <v>0.25</v>
      </c>
      <c r="HW79">
        <v>0.25</v>
      </c>
      <c r="HX79">
        <v>0.5</v>
      </c>
      <c r="HZ79">
        <v>0.5</v>
      </c>
      <c r="IA79" s="4">
        <v>1</v>
      </c>
      <c r="IB79">
        <v>0.25</v>
      </c>
      <c r="IC79">
        <v>0.5</v>
      </c>
      <c r="ID79">
        <v>0.5</v>
      </c>
      <c r="IE79">
        <v>0.5</v>
      </c>
      <c r="IG79">
        <v>0.25</v>
      </c>
      <c r="IH79">
        <v>0.5</v>
      </c>
      <c r="II79">
        <v>0.75</v>
      </c>
      <c r="IJ79">
        <v>0.75</v>
      </c>
      <c r="IK79">
        <v>1</v>
      </c>
      <c r="IL79">
        <v>0.75</v>
      </c>
      <c r="IM79">
        <v>0.75</v>
      </c>
      <c r="IN79">
        <v>1</v>
      </c>
      <c r="IO79">
        <v>1</v>
      </c>
      <c r="IQ79">
        <v>0</v>
      </c>
      <c r="IS79">
        <f t="shared" si="58"/>
        <v>3.7499999999999999E-2</v>
      </c>
      <c r="IT79">
        <f t="shared" si="59"/>
        <v>0.09</v>
      </c>
      <c r="IU79">
        <f t="shared" si="60"/>
        <v>0.08</v>
      </c>
      <c r="IV79">
        <f t="shared" si="61"/>
        <v>7.5000000000000011E-2</v>
      </c>
      <c r="IW79">
        <f t="shared" si="62"/>
        <v>0.08</v>
      </c>
      <c r="IX79">
        <f t="shared" si="63"/>
        <v>6.5000000000000002E-2</v>
      </c>
      <c r="IY79">
        <f t="shared" si="64"/>
        <v>0</v>
      </c>
      <c r="IZ79">
        <f t="shared" si="65"/>
        <v>0</v>
      </c>
      <c r="JA79">
        <f t="shared" si="66"/>
        <v>0</v>
      </c>
      <c r="JB79">
        <f t="shared" si="67"/>
        <v>2.5000000000000001E-2</v>
      </c>
      <c r="JC79">
        <f t="shared" si="68"/>
        <v>0.03</v>
      </c>
      <c r="JD79">
        <f t="shared" si="69"/>
        <v>5.5E-2</v>
      </c>
      <c r="JE79">
        <f t="shared" si="70"/>
        <v>0</v>
      </c>
      <c r="JF79">
        <f t="shared" si="71"/>
        <v>0.06</v>
      </c>
      <c r="JG79" s="5">
        <f t="shared" si="72"/>
        <v>0.05</v>
      </c>
      <c r="JH79">
        <f t="shared" si="73"/>
        <v>0</v>
      </c>
      <c r="JI79">
        <f t="shared" si="73"/>
        <v>0</v>
      </c>
      <c r="JJ79">
        <f t="shared" si="74"/>
        <v>0.1</v>
      </c>
      <c r="JK79">
        <f t="shared" si="75"/>
        <v>7.4999999999999997E-2</v>
      </c>
      <c r="JL79" s="6">
        <f t="shared" si="76"/>
        <v>3.3333333333333333E-2</v>
      </c>
      <c r="JM79">
        <f t="shared" si="77"/>
        <v>0.03</v>
      </c>
      <c r="JN79">
        <f t="shared" si="78"/>
        <v>2.5000000000000001E-2</v>
      </c>
      <c r="JO79">
        <f t="shared" si="79"/>
        <v>0.11249999999999999</v>
      </c>
      <c r="JP79">
        <f t="shared" si="80"/>
        <v>7.5000000000000011E-2</v>
      </c>
      <c r="JQ79">
        <f t="shared" si="81"/>
        <v>0.12</v>
      </c>
      <c r="JR79">
        <f t="shared" si="82"/>
        <v>8.2500000000000004E-2</v>
      </c>
      <c r="JS79">
        <f t="shared" si="83"/>
        <v>7.5000000000000011E-2</v>
      </c>
      <c r="JT79">
        <f t="shared" si="83"/>
        <v>0.1</v>
      </c>
      <c r="JU79">
        <f t="shared" si="84"/>
        <v>1</v>
      </c>
      <c r="JV79">
        <f t="shared" si="84"/>
        <v>0</v>
      </c>
      <c r="JW79">
        <f t="shared" si="85"/>
        <v>0.15</v>
      </c>
      <c r="JY79">
        <f t="shared" si="86"/>
        <v>1.2500000000000001E-2</v>
      </c>
      <c r="JZ79">
        <f t="shared" si="87"/>
        <v>0.06</v>
      </c>
      <c r="KA79">
        <f t="shared" si="88"/>
        <v>0.02</v>
      </c>
      <c r="KB79">
        <f t="shared" si="88"/>
        <v>1.4999999999999999E-2</v>
      </c>
      <c r="KC79">
        <f t="shared" si="89"/>
        <v>0.04</v>
      </c>
      <c r="KD79">
        <f t="shared" si="57"/>
        <v>1.4999999999999999E-2</v>
      </c>
      <c r="KE79">
        <f t="shared" si="57"/>
        <v>0</v>
      </c>
      <c r="KF79">
        <f t="shared" si="57"/>
        <v>0</v>
      </c>
      <c r="KG79">
        <f t="shared" si="56"/>
        <v>0</v>
      </c>
      <c r="KH79">
        <f t="shared" si="56"/>
        <v>7.4999999999999997E-3</v>
      </c>
      <c r="KI79">
        <f t="shared" si="56"/>
        <v>7.4999999999999997E-3</v>
      </c>
      <c r="KJ79">
        <f t="shared" si="56"/>
        <v>1.4999999999999999E-2</v>
      </c>
      <c r="KK79">
        <f t="shared" si="90"/>
        <v>0</v>
      </c>
      <c r="KL79">
        <f t="shared" si="91"/>
        <v>0.02</v>
      </c>
      <c r="KM79" s="5">
        <f t="shared" si="92"/>
        <v>0.05</v>
      </c>
      <c r="KN79">
        <f t="shared" si="93"/>
        <v>0</v>
      </c>
      <c r="KO79">
        <f t="shared" si="93"/>
        <v>0</v>
      </c>
      <c r="KP79">
        <f t="shared" si="94"/>
        <v>0.03</v>
      </c>
      <c r="KQ79">
        <f t="shared" si="95"/>
        <v>1.4999999999999999E-2</v>
      </c>
      <c r="KR79" s="6">
        <f t="shared" si="96"/>
        <v>1.6666666666666666E-2</v>
      </c>
      <c r="KS79">
        <f t="shared" si="97"/>
        <v>0.01</v>
      </c>
      <c r="KT79">
        <f t="shared" si="98"/>
        <v>1.4999999999999999E-2</v>
      </c>
      <c r="KU79">
        <f t="shared" si="99"/>
        <v>0.03</v>
      </c>
      <c r="KV79">
        <f t="shared" si="100"/>
        <v>3.7500000000000006E-2</v>
      </c>
      <c r="KW79">
        <f t="shared" si="101"/>
        <v>0.01</v>
      </c>
      <c r="KX79">
        <f t="shared" si="102"/>
        <v>0</v>
      </c>
      <c r="KY79">
        <f t="shared" si="103"/>
        <v>0.03</v>
      </c>
      <c r="KZ79">
        <f t="shared" si="104"/>
        <v>0.03</v>
      </c>
      <c r="LA79">
        <f t="shared" si="105"/>
        <v>1</v>
      </c>
      <c r="LB79">
        <f t="shared" si="105"/>
        <v>0</v>
      </c>
      <c r="LC79">
        <f t="shared" si="106"/>
        <v>0.1</v>
      </c>
      <c r="LE79" t="str">
        <f t="shared" si="112"/>
        <v>Mali</v>
      </c>
      <c r="LF79">
        <f t="shared" si="107"/>
        <v>0.42750000000000005</v>
      </c>
      <c r="LG79" s="6">
        <f t="shared" si="108"/>
        <v>0.42833333333333329</v>
      </c>
      <c r="LH79">
        <f t="shared" si="109"/>
        <v>0.77</v>
      </c>
      <c r="LI79" s="6">
        <f t="shared" si="110"/>
        <v>0.58666666666666667</v>
      </c>
      <c r="LJ79">
        <f t="shared" si="111"/>
        <v>0</v>
      </c>
    </row>
    <row r="80" spans="1:322" x14ac:dyDescent="0.35">
      <c r="A80" s="3">
        <v>44895</v>
      </c>
      <c r="B80" t="s">
        <v>848</v>
      </c>
      <c r="D80" s="24" t="s">
        <v>321</v>
      </c>
      <c r="E80" s="24" t="s">
        <v>262</v>
      </c>
      <c r="F80" s="24">
        <v>22</v>
      </c>
      <c r="G80" s="24" t="s">
        <v>258</v>
      </c>
      <c r="H80" s="24" t="s">
        <v>259</v>
      </c>
      <c r="I80" s="24" t="s">
        <v>207</v>
      </c>
      <c r="J80" s="24" t="s">
        <v>685</v>
      </c>
      <c r="K80" s="25">
        <v>44631</v>
      </c>
      <c r="L80" s="25">
        <v>44631</v>
      </c>
      <c r="M80" s="25">
        <v>44631</v>
      </c>
      <c r="N80" s="24" t="s">
        <v>261</v>
      </c>
      <c r="O80" s="24" t="s">
        <v>261</v>
      </c>
      <c r="P80" s="24" t="s">
        <v>261</v>
      </c>
      <c r="Q80" s="24" t="s">
        <v>324</v>
      </c>
      <c r="R80" s="25">
        <v>44631</v>
      </c>
      <c r="S80" s="25">
        <v>44799</v>
      </c>
      <c r="T80" s="24" t="s">
        <v>263</v>
      </c>
      <c r="U80" s="24" t="s">
        <v>263</v>
      </c>
      <c r="V80" s="25">
        <v>44634</v>
      </c>
      <c r="W80" s="24" t="s">
        <v>261</v>
      </c>
      <c r="X80" s="25" t="s">
        <v>262</v>
      </c>
      <c r="Y80" s="24" t="s">
        <v>263</v>
      </c>
      <c r="Z80" s="25">
        <v>44721</v>
      </c>
      <c r="AA80" s="24" t="s">
        <v>264</v>
      </c>
      <c r="AB80" s="24" t="s">
        <v>265</v>
      </c>
      <c r="AC80" s="24" t="s">
        <v>798</v>
      </c>
      <c r="AD80" s="24" t="s">
        <v>267</v>
      </c>
      <c r="AE80" s="24" t="s">
        <v>326</v>
      </c>
      <c r="AF80" s="24" t="s">
        <v>687</v>
      </c>
      <c r="AG80" s="31">
        <v>508000</v>
      </c>
      <c r="AH80" s="24" t="s">
        <v>263</v>
      </c>
      <c r="AI80" s="24">
        <v>44635</v>
      </c>
      <c r="AJ80" s="25">
        <v>44640</v>
      </c>
      <c r="AK80" s="24" t="s">
        <v>268</v>
      </c>
      <c r="AL80" s="24" t="s">
        <v>269</v>
      </c>
      <c r="AM80" s="24" t="s">
        <v>265</v>
      </c>
      <c r="AN80" s="24" t="s">
        <v>270</v>
      </c>
      <c r="AO80" s="24" t="s">
        <v>263</v>
      </c>
      <c r="AP80" s="24" t="s">
        <v>261</v>
      </c>
      <c r="AQ80" s="25" t="s">
        <v>262</v>
      </c>
      <c r="AR80" s="24" t="s">
        <v>261</v>
      </c>
      <c r="AS80" s="25" t="s">
        <v>262</v>
      </c>
      <c r="AT80" s="24" t="s">
        <v>261</v>
      </c>
      <c r="AU80" s="25" t="s">
        <v>262</v>
      </c>
      <c r="AV80" s="24" t="s">
        <v>261</v>
      </c>
      <c r="AW80" s="25" t="s">
        <v>262</v>
      </c>
      <c r="AX80" s="24" t="s">
        <v>263</v>
      </c>
      <c r="AY80" s="25">
        <v>44634</v>
      </c>
      <c r="AZ80" s="24" t="s">
        <v>263</v>
      </c>
      <c r="BA80" s="25">
        <v>44641</v>
      </c>
      <c r="BB80" s="24" t="s">
        <v>261</v>
      </c>
      <c r="BC80" s="25" t="s">
        <v>262</v>
      </c>
      <c r="BD80" s="24" t="s">
        <v>261</v>
      </c>
      <c r="BE80" s="26" t="s">
        <v>262</v>
      </c>
      <c r="BF80" t="s">
        <v>685</v>
      </c>
      <c r="BG80" t="s">
        <v>571</v>
      </c>
      <c r="BH80" t="s">
        <v>208</v>
      </c>
      <c r="BI80" t="s">
        <v>408</v>
      </c>
      <c r="BJ80" t="s">
        <v>210</v>
      </c>
      <c r="BK80" t="s">
        <v>211</v>
      </c>
      <c r="BL80" t="s">
        <v>212</v>
      </c>
      <c r="BM80" t="s">
        <v>688</v>
      </c>
      <c r="BN80" t="s">
        <v>214</v>
      </c>
      <c r="BO80" t="s">
        <v>331</v>
      </c>
      <c r="BP80" t="s">
        <v>219</v>
      </c>
      <c r="BQ80" t="s">
        <v>216</v>
      </c>
      <c r="BR80" t="s">
        <v>685</v>
      </c>
      <c r="BS80" t="s">
        <v>700</v>
      </c>
      <c r="BT80" t="s">
        <v>701</v>
      </c>
      <c r="BU80" t="s">
        <v>849</v>
      </c>
      <c r="BV80" t="s">
        <v>214</v>
      </c>
      <c r="CC80" t="s">
        <v>214</v>
      </c>
      <c r="CG80" t="s">
        <v>219</v>
      </c>
      <c r="CI80" t="s">
        <v>335</v>
      </c>
      <c r="CJ80" t="s">
        <v>850</v>
      </c>
      <c r="CK80" t="s">
        <v>335</v>
      </c>
      <c r="CL80" t="s">
        <v>222</v>
      </c>
      <c r="CN80" t="s">
        <v>306</v>
      </c>
      <c r="CP80" t="s">
        <v>225</v>
      </c>
      <c r="CQ80" t="s">
        <v>285</v>
      </c>
      <c r="CR80" t="s">
        <v>250</v>
      </c>
      <c r="CS80" t="s">
        <v>250</v>
      </c>
      <c r="CT80" t="s">
        <v>219</v>
      </c>
      <c r="CU80" t="s">
        <v>219</v>
      </c>
      <c r="CV80" t="s">
        <v>227</v>
      </c>
      <c r="CW80" t="s">
        <v>227</v>
      </c>
      <c r="CX80" t="s">
        <v>287</v>
      </c>
      <c r="CY80" t="s">
        <v>287</v>
      </c>
      <c r="CZ80" t="s">
        <v>214</v>
      </c>
      <c r="DA80" t="s">
        <v>214</v>
      </c>
      <c r="DB80" t="s">
        <v>230</v>
      </c>
      <c r="DC80" t="s">
        <v>230</v>
      </c>
      <c r="DD80" t="s">
        <v>214</v>
      </c>
      <c r="DE80" t="s">
        <v>337</v>
      </c>
      <c r="DG80" t="s">
        <v>337</v>
      </c>
      <c r="DI80" t="s">
        <v>338</v>
      </c>
      <c r="DK80" t="s">
        <v>233</v>
      </c>
      <c r="DL80" t="s">
        <v>233</v>
      </c>
      <c r="DM80" t="s">
        <v>214</v>
      </c>
      <c r="DN80" t="s">
        <v>219</v>
      </c>
      <c r="DO80" t="s">
        <v>414</v>
      </c>
      <c r="DP80" t="s">
        <v>399</v>
      </c>
      <c r="DR80" t="s">
        <v>235</v>
      </c>
      <c r="DT80" t="s">
        <v>214</v>
      </c>
      <c r="DU80" t="s">
        <v>214</v>
      </c>
      <c r="DV80" t="s">
        <v>459</v>
      </c>
      <c r="DX80" t="s">
        <v>237</v>
      </c>
      <c r="DY80" t="s">
        <v>237</v>
      </c>
      <c r="DZ80" t="s">
        <v>485</v>
      </c>
      <c r="EA80" t="s">
        <v>233</v>
      </c>
      <c r="EB80" t="s">
        <v>233</v>
      </c>
      <c r="EC80" t="s">
        <v>237</v>
      </c>
      <c r="ED80" t="s">
        <v>237</v>
      </c>
      <c r="EE80" t="s">
        <v>219</v>
      </c>
      <c r="EF80" t="s">
        <v>219</v>
      </c>
      <c r="EK80" t="s">
        <v>242</v>
      </c>
      <c r="EL80" t="s">
        <v>242</v>
      </c>
      <c r="EM80" t="s">
        <v>240</v>
      </c>
      <c r="EN80" t="s">
        <v>240</v>
      </c>
      <c r="EO80" t="s">
        <v>401</v>
      </c>
      <c r="EP80" t="s">
        <v>401</v>
      </c>
      <c r="EQ80" t="s">
        <v>214</v>
      </c>
      <c r="ER80" t="s">
        <v>214</v>
      </c>
      <c r="ES80" t="s">
        <v>233</v>
      </c>
      <c r="ET80" t="s">
        <v>233</v>
      </c>
      <c r="EU80" t="s">
        <v>233</v>
      </c>
      <c r="EV80" t="s">
        <v>233</v>
      </c>
      <c r="EW80" t="s">
        <v>310</v>
      </c>
      <c r="EX80" t="s">
        <v>310</v>
      </c>
      <c r="EY80" t="s">
        <v>237</v>
      </c>
      <c r="EZ80" t="s">
        <v>241</v>
      </c>
      <c r="FA80" t="s">
        <v>241</v>
      </c>
      <c r="FB80" t="s">
        <v>237</v>
      </c>
      <c r="FC80" t="s">
        <v>233</v>
      </c>
      <c r="FD80" t="s">
        <v>233</v>
      </c>
      <c r="FE80" t="s">
        <v>250</v>
      </c>
      <c r="FF80" t="s">
        <v>244</v>
      </c>
      <c r="FG80" t="s">
        <v>548</v>
      </c>
      <c r="FH80" t="s">
        <v>548</v>
      </c>
      <c r="FI80" t="s">
        <v>214</v>
      </c>
      <c r="FJ80" t="s">
        <v>214</v>
      </c>
      <c r="FK80" t="s">
        <v>214</v>
      </c>
      <c r="FL80" t="s">
        <v>214</v>
      </c>
      <c r="FM80" t="s">
        <v>245</v>
      </c>
      <c r="FN80" t="s">
        <v>245</v>
      </c>
      <c r="FO80" t="s">
        <v>219</v>
      </c>
      <c r="FP80" t="s">
        <v>219</v>
      </c>
      <c r="FQ80" t="s">
        <v>241</v>
      </c>
      <c r="FR80" t="s">
        <v>241</v>
      </c>
      <c r="FS80" t="s">
        <v>241</v>
      </c>
      <c r="FT80" t="s">
        <v>241</v>
      </c>
      <c r="FU80" t="s">
        <v>219</v>
      </c>
      <c r="FV80" t="s">
        <v>241</v>
      </c>
      <c r="FW80" t="s">
        <v>241</v>
      </c>
      <c r="FX80" t="s">
        <v>241</v>
      </c>
      <c r="FY80" t="s">
        <v>241</v>
      </c>
      <c r="FZ80" t="s">
        <v>248</v>
      </c>
      <c r="GA80" t="s">
        <v>248</v>
      </c>
      <c r="GB80" t="s">
        <v>227</v>
      </c>
      <c r="GC80" t="s">
        <v>227</v>
      </c>
      <c r="GD80" t="s">
        <v>293</v>
      </c>
      <c r="GE80" t="s">
        <v>241</v>
      </c>
      <c r="GF80" t="s">
        <v>293</v>
      </c>
      <c r="GG80" t="s">
        <v>244</v>
      </c>
      <c r="GH80" t="s">
        <v>241</v>
      </c>
      <c r="GI80" t="s">
        <v>250</v>
      </c>
      <c r="GJ80" t="s">
        <v>244</v>
      </c>
      <c r="GK80" t="s">
        <v>250</v>
      </c>
      <c r="GL80" t="s">
        <v>227</v>
      </c>
      <c r="GM80" t="s">
        <v>227</v>
      </c>
      <c r="GN80" t="s">
        <v>219</v>
      </c>
      <c r="GO80" t="s">
        <v>214</v>
      </c>
      <c r="GP80" t="s">
        <v>295</v>
      </c>
      <c r="GQ80" t="s">
        <v>251</v>
      </c>
      <c r="GR80" t="s">
        <v>295</v>
      </c>
      <c r="GS80" t="s">
        <v>214</v>
      </c>
      <c r="GT80" t="s">
        <v>241</v>
      </c>
      <c r="GU80" t="s">
        <v>214</v>
      </c>
      <c r="GV80" t="s">
        <v>241</v>
      </c>
      <c r="GW80" t="s">
        <v>297</v>
      </c>
      <c r="GX80" t="s">
        <v>297</v>
      </c>
      <c r="GY80" t="s">
        <v>254</v>
      </c>
      <c r="GZ80" t="s">
        <v>241</v>
      </c>
      <c r="HA80" t="s">
        <v>298</v>
      </c>
      <c r="HB80" t="s">
        <v>241</v>
      </c>
      <c r="HC80" t="s">
        <v>315</v>
      </c>
      <c r="HD80" t="s">
        <v>361</v>
      </c>
      <c r="HE80" t="s">
        <v>317</v>
      </c>
      <c r="HF80" t="s">
        <v>241</v>
      </c>
      <c r="HG80" t="s">
        <v>362</v>
      </c>
      <c r="HH80" t="s">
        <v>241</v>
      </c>
      <c r="HI80" t="s">
        <v>241</v>
      </c>
      <c r="HJ80" t="s">
        <v>219</v>
      </c>
      <c r="HK80" t="s">
        <v>241</v>
      </c>
      <c r="HL80" s="12"/>
      <c r="HM80">
        <v>0.5</v>
      </c>
      <c r="HN80">
        <v>0.5</v>
      </c>
      <c r="HO80">
        <v>0</v>
      </c>
      <c r="HP80">
        <v>1</v>
      </c>
      <c r="HQ80">
        <v>1</v>
      </c>
      <c r="HR80">
        <v>0.25</v>
      </c>
      <c r="HS80">
        <v>1</v>
      </c>
      <c r="HT80">
        <v>1</v>
      </c>
      <c r="HU80">
        <v>0</v>
      </c>
      <c r="HV80">
        <v>0.5</v>
      </c>
      <c r="HW80">
        <v>0.25</v>
      </c>
      <c r="HX80">
        <v>0.5</v>
      </c>
      <c r="HZ80">
        <v>0.75</v>
      </c>
      <c r="IA80" s="4">
        <v>1</v>
      </c>
      <c r="IB80">
        <v>0.25</v>
      </c>
      <c r="IC80">
        <v>0.25</v>
      </c>
      <c r="ID80">
        <v>0.5</v>
      </c>
      <c r="IE80">
        <v>0.25</v>
      </c>
      <c r="IG80">
        <v>0.5</v>
      </c>
      <c r="IH80">
        <v>0.25</v>
      </c>
      <c r="II80">
        <v>0.75</v>
      </c>
      <c r="IJ80">
        <v>0.75</v>
      </c>
      <c r="IK80">
        <v>1</v>
      </c>
      <c r="IL80">
        <v>1</v>
      </c>
      <c r="IM80">
        <v>0.75</v>
      </c>
      <c r="IN80">
        <v>1</v>
      </c>
      <c r="IO80">
        <v>1</v>
      </c>
      <c r="IQ80">
        <v>0</v>
      </c>
      <c r="IS80">
        <f t="shared" si="58"/>
        <v>7.4999999999999997E-2</v>
      </c>
      <c r="IT80">
        <f t="shared" si="59"/>
        <v>0.06</v>
      </c>
      <c r="IU80">
        <f t="shared" si="60"/>
        <v>0</v>
      </c>
      <c r="IV80">
        <f t="shared" si="61"/>
        <v>0.1</v>
      </c>
      <c r="IW80">
        <f t="shared" si="62"/>
        <v>0.08</v>
      </c>
      <c r="IX80">
        <f t="shared" si="63"/>
        <v>3.2500000000000001E-2</v>
      </c>
      <c r="IY80">
        <f t="shared" si="64"/>
        <v>0.1</v>
      </c>
      <c r="IZ80">
        <f t="shared" si="65"/>
        <v>0.11</v>
      </c>
      <c r="JA80">
        <f t="shared" si="66"/>
        <v>0</v>
      </c>
      <c r="JB80">
        <f t="shared" si="67"/>
        <v>0.05</v>
      </c>
      <c r="JC80">
        <f t="shared" si="68"/>
        <v>0.03</v>
      </c>
      <c r="JD80">
        <f t="shared" si="69"/>
        <v>5.5E-2</v>
      </c>
      <c r="JE80">
        <f t="shared" si="70"/>
        <v>0</v>
      </c>
      <c r="JF80">
        <f t="shared" si="71"/>
        <v>0.09</v>
      </c>
      <c r="JG80" s="5">
        <f t="shared" si="72"/>
        <v>0.05</v>
      </c>
      <c r="JH80">
        <f t="shared" si="73"/>
        <v>0</v>
      </c>
      <c r="JI80">
        <f t="shared" si="73"/>
        <v>0</v>
      </c>
      <c r="JJ80">
        <f t="shared" si="74"/>
        <v>0.1</v>
      </c>
      <c r="JK80">
        <f t="shared" si="75"/>
        <v>3.7499999999999999E-2</v>
      </c>
      <c r="JL80" s="6">
        <f t="shared" si="76"/>
        <v>3.6666666666666667E-2</v>
      </c>
      <c r="JM80">
        <f t="shared" si="77"/>
        <v>0.06</v>
      </c>
      <c r="JN80">
        <f t="shared" si="78"/>
        <v>1.2500000000000001E-2</v>
      </c>
      <c r="JO80">
        <f t="shared" si="79"/>
        <v>0.11249999999999999</v>
      </c>
      <c r="JP80">
        <f t="shared" si="80"/>
        <v>7.5000000000000011E-2</v>
      </c>
      <c r="JQ80">
        <f t="shared" si="81"/>
        <v>0.12</v>
      </c>
      <c r="JR80">
        <f t="shared" si="82"/>
        <v>0.11</v>
      </c>
      <c r="JS80">
        <f t="shared" si="83"/>
        <v>7.5000000000000011E-2</v>
      </c>
      <c r="JT80">
        <f t="shared" si="83"/>
        <v>0.1</v>
      </c>
      <c r="JU80">
        <f t="shared" si="84"/>
        <v>1</v>
      </c>
      <c r="JV80">
        <f t="shared" si="84"/>
        <v>0</v>
      </c>
      <c r="JW80">
        <f t="shared" si="85"/>
        <v>0.15</v>
      </c>
      <c r="JY80">
        <f t="shared" si="86"/>
        <v>2.5000000000000001E-2</v>
      </c>
      <c r="JZ80">
        <f t="shared" si="87"/>
        <v>0.04</v>
      </c>
      <c r="KA80">
        <f t="shared" si="88"/>
        <v>0</v>
      </c>
      <c r="KB80">
        <f t="shared" si="88"/>
        <v>0.02</v>
      </c>
      <c r="KC80">
        <f t="shared" si="89"/>
        <v>0.04</v>
      </c>
      <c r="KD80">
        <f t="shared" si="57"/>
        <v>7.4999999999999997E-3</v>
      </c>
      <c r="KE80">
        <f t="shared" si="57"/>
        <v>0.03</v>
      </c>
      <c r="KF80">
        <f t="shared" si="57"/>
        <v>0.03</v>
      </c>
      <c r="KG80">
        <f t="shared" si="56"/>
        <v>0</v>
      </c>
      <c r="KH80">
        <f t="shared" si="56"/>
        <v>1.4999999999999999E-2</v>
      </c>
      <c r="KI80">
        <f t="shared" si="56"/>
        <v>7.4999999999999997E-3</v>
      </c>
      <c r="KJ80">
        <f t="shared" si="56"/>
        <v>1.4999999999999999E-2</v>
      </c>
      <c r="KK80">
        <f t="shared" si="90"/>
        <v>0</v>
      </c>
      <c r="KL80">
        <f t="shared" si="91"/>
        <v>0.03</v>
      </c>
      <c r="KM80" s="5">
        <f t="shared" si="92"/>
        <v>0.05</v>
      </c>
      <c r="KN80">
        <f t="shared" si="93"/>
        <v>0</v>
      </c>
      <c r="KO80">
        <f t="shared" si="93"/>
        <v>0</v>
      </c>
      <c r="KP80">
        <f t="shared" si="94"/>
        <v>0.03</v>
      </c>
      <c r="KQ80">
        <f t="shared" si="95"/>
        <v>7.4999999999999997E-3</v>
      </c>
      <c r="KR80" s="6">
        <f t="shared" si="96"/>
        <v>1.8333333333333333E-2</v>
      </c>
      <c r="KS80">
        <f t="shared" si="97"/>
        <v>0.02</v>
      </c>
      <c r="KT80">
        <f t="shared" si="98"/>
        <v>7.4999999999999997E-3</v>
      </c>
      <c r="KU80">
        <f t="shared" si="99"/>
        <v>0.03</v>
      </c>
      <c r="KV80">
        <f t="shared" si="100"/>
        <v>3.7500000000000006E-2</v>
      </c>
      <c r="KW80">
        <f t="shared" si="101"/>
        <v>0.01</v>
      </c>
      <c r="KX80">
        <f t="shared" si="102"/>
        <v>0</v>
      </c>
      <c r="KY80">
        <f t="shared" si="103"/>
        <v>0.03</v>
      </c>
      <c r="KZ80">
        <f t="shared" si="104"/>
        <v>0.03</v>
      </c>
      <c r="LA80">
        <f t="shared" si="105"/>
        <v>1</v>
      </c>
      <c r="LB80">
        <f t="shared" si="105"/>
        <v>0</v>
      </c>
      <c r="LC80">
        <f t="shared" si="106"/>
        <v>0.1</v>
      </c>
      <c r="LE80" t="str">
        <f t="shared" si="112"/>
        <v>Mali</v>
      </c>
      <c r="LF80">
        <f t="shared" si="107"/>
        <v>0.5575</v>
      </c>
      <c r="LG80" s="6">
        <f t="shared" si="108"/>
        <v>0.44916666666666666</v>
      </c>
      <c r="LH80">
        <f t="shared" si="109"/>
        <v>0.81499999999999995</v>
      </c>
      <c r="LI80" s="6">
        <f t="shared" si="110"/>
        <v>0.63083333333333336</v>
      </c>
      <c r="LJ80">
        <f t="shared" si="111"/>
        <v>0</v>
      </c>
    </row>
    <row r="81" spans="1:322" x14ac:dyDescent="0.35">
      <c r="A81" s="3">
        <v>44865</v>
      </c>
      <c r="B81" t="s">
        <v>851</v>
      </c>
      <c r="D81" s="27" t="s">
        <v>321</v>
      </c>
      <c r="E81" s="27" t="s">
        <v>262</v>
      </c>
      <c r="F81" s="27">
        <v>22</v>
      </c>
      <c r="G81" s="27" t="s">
        <v>258</v>
      </c>
      <c r="H81" s="27" t="s">
        <v>259</v>
      </c>
      <c r="I81" s="27" t="s">
        <v>207</v>
      </c>
      <c r="J81" s="27" t="s">
        <v>685</v>
      </c>
      <c r="K81" s="28">
        <v>44631</v>
      </c>
      <c r="L81" s="28">
        <v>44631</v>
      </c>
      <c r="M81" s="28">
        <v>44631</v>
      </c>
      <c r="N81" s="27" t="s">
        <v>261</v>
      </c>
      <c r="O81" s="27" t="s">
        <v>261</v>
      </c>
      <c r="P81" s="27" t="s">
        <v>261</v>
      </c>
      <c r="Q81" s="27" t="s">
        <v>324</v>
      </c>
      <c r="R81" s="28">
        <v>44631</v>
      </c>
      <c r="S81" s="28">
        <v>44631</v>
      </c>
      <c r="T81" s="27" t="s">
        <v>263</v>
      </c>
      <c r="U81" s="27" t="s">
        <v>263</v>
      </c>
      <c r="V81" s="28">
        <v>44634</v>
      </c>
      <c r="W81" s="27" t="s">
        <v>261</v>
      </c>
      <c r="X81" s="28" t="s">
        <v>262</v>
      </c>
      <c r="Y81" s="27" t="s">
        <v>263</v>
      </c>
      <c r="Z81" s="28">
        <v>44694</v>
      </c>
      <c r="AA81" s="27" t="s">
        <v>264</v>
      </c>
      <c r="AB81" s="27" t="s">
        <v>265</v>
      </c>
      <c r="AC81" s="27" t="s">
        <v>802</v>
      </c>
      <c r="AD81" s="27" t="s">
        <v>267</v>
      </c>
      <c r="AE81" s="27" t="s">
        <v>326</v>
      </c>
      <c r="AF81" s="27" t="s">
        <v>687</v>
      </c>
      <c r="AG81" s="29">
        <v>445000</v>
      </c>
      <c r="AH81" s="27" t="s">
        <v>263</v>
      </c>
      <c r="AI81" s="27">
        <v>44644</v>
      </c>
      <c r="AJ81" s="28">
        <v>44649</v>
      </c>
      <c r="AK81" s="27" t="s">
        <v>268</v>
      </c>
      <c r="AL81" s="27" t="s">
        <v>269</v>
      </c>
      <c r="AM81" s="27" t="s">
        <v>265</v>
      </c>
      <c r="AN81" s="27" t="s">
        <v>270</v>
      </c>
      <c r="AO81" s="27" t="s">
        <v>263</v>
      </c>
      <c r="AP81" s="27" t="s">
        <v>261</v>
      </c>
      <c r="AQ81" s="28" t="s">
        <v>262</v>
      </c>
      <c r="AR81" s="27" t="s">
        <v>261</v>
      </c>
      <c r="AS81" s="28" t="s">
        <v>262</v>
      </c>
      <c r="AT81" s="27" t="s">
        <v>261</v>
      </c>
      <c r="AU81" s="28" t="s">
        <v>262</v>
      </c>
      <c r="AV81" s="27" t="s">
        <v>261</v>
      </c>
      <c r="AW81" s="28" t="s">
        <v>262</v>
      </c>
      <c r="AX81" s="27" t="s">
        <v>263</v>
      </c>
      <c r="AY81" s="28">
        <v>44634</v>
      </c>
      <c r="AZ81" s="27" t="s">
        <v>262</v>
      </c>
      <c r="BA81" s="27" t="s">
        <v>262</v>
      </c>
      <c r="BB81" s="27" t="s">
        <v>261</v>
      </c>
      <c r="BC81" s="28" t="s">
        <v>262</v>
      </c>
      <c r="BD81" s="27" t="s">
        <v>263</v>
      </c>
      <c r="BE81" s="30">
        <v>44634</v>
      </c>
      <c r="BF81" t="s">
        <v>685</v>
      </c>
      <c r="BG81" t="s">
        <v>571</v>
      </c>
      <c r="BI81" t="s">
        <v>408</v>
      </c>
      <c r="BJ81" t="s">
        <v>210</v>
      </c>
      <c r="BK81" t="s">
        <v>852</v>
      </c>
      <c r="BL81" t="s">
        <v>212</v>
      </c>
      <c r="BN81" t="s">
        <v>214</v>
      </c>
      <c r="BO81" t="s">
        <v>331</v>
      </c>
      <c r="BP81" t="s">
        <v>219</v>
      </c>
      <c r="BQ81" t="s">
        <v>216</v>
      </c>
      <c r="BR81" t="s">
        <v>685</v>
      </c>
      <c r="BS81" t="s">
        <v>689</v>
      </c>
      <c r="BT81" t="s">
        <v>853</v>
      </c>
      <c r="BU81" t="s">
        <v>854</v>
      </c>
      <c r="BV81" t="s">
        <v>214</v>
      </c>
      <c r="CC81" t="s">
        <v>214</v>
      </c>
      <c r="CG81" t="s">
        <v>219</v>
      </c>
      <c r="CI81" t="s">
        <v>335</v>
      </c>
      <c r="CJ81" t="s">
        <v>855</v>
      </c>
      <c r="CK81" t="s">
        <v>220</v>
      </c>
      <c r="CL81" t="s">
        <v>222</v>
      </c>
      <c r="CN81" t="s">
        <v>306</v>
      </c>
      <c r="CP81" t="s">
        <v>284</v>
      </c>
      <c r="CQ81" t="s">
        <v>284</v>
      </c>
      <c r="CR81" t="s">
        <v>250</v>
      </c>
      <c r="CS81" t="s">
        <v>244</v>
      </c>
      <c r="CT81" t="s">
        <v>214</v>
      </c>
      <c r="CU81" t="s">
        <v>214</v>
      </c>
      <c r="CV81" t="s">
        <v>250</v>
      </c>
      <c r="CW81" t="s">
        <v>227</v>
      </c>
      <c r="CX81" t="s">
        <v>353</v>
      </c>
      <c r="CY81" t="s">
        <v>287</v>
      </c>
      <c r="CZ81" t="s">
        <v>219</v>
      </c>
      <c r="DA81" t="s">
        <v>219</v>
      </c>
      <c r="DB81" t="s">
        <v>230</v>
      </c>
      <c r="DC81" t="s">
        <v>230</v>
      </c>
      <c r="DD81" t="s">
        <v>219</v>
      </c>
      <c r="DG81" t="s">
        <v>500</v>
      </c>
      <c r="DH81" t="s">
        <v>856</v>
      </c>
      <c r="DI81" t="s">
        <v>338</v>
      </c>
      <c r="DK81" t="s">
        <v>242</v>
      </c>
      <c r="DL81" t="s">
        <v>237</v>
      </c>
      <c r="DM81" t="s">
        <v>214</v>
      </c>
      <c r="DN81" t="s">
        <v>219</v>
      </c>
      <c r="DO81" t="s">
        <v>288</v>
      </c>
      <c r="DP81" t="s">
        <v>443</v>
      </c>
      <c r="DR81" t="s">
        <v>235</v>
      </c>
      <c r="DT81" t="s">
        <v>219</v>
      </c>
      <c r="DU81" t="s">
        <v>214</v>
      </c>
      <c r="DX81" t="s">
        <v>237</v>
      </c>
      <c r="DY81" t="s">
        <v>237</v>
      </c>
      <c r="DZ81" t="s">
        <v>485</v>
      </c>
      <c r="EA81" t="s">
        <v>237</v>
      </c>
      <c r="EB81" t="s">
        <v>237</v>
      </c>
      <c r="EC81" t="s">
        <v>237</v>
      </c>
      <c r="ED81" t="s">
        <v>237</v>
      </c>
      <c r="EE81" t="s">
        <v>219</v>
      </c>
      <c r="EF81" t="s">
        <v>219</v>
      </c>
      <c r="EK81" t="s">
        <v>233</v>
      </c>
      <c r="EL81" t="s">
        <v>233</v>
      </c>
      <c r="EM81" t="s">
        <v>486</v>
      </c>
      <c r="EN81" t="s">
        <v>486</v>
      </c>
      <c r="EO81" t="s">
        <v>240</v>
      </c>
      <c r="EP81" t="s">
        <v>240</v>
      </c>
      <c r="EQ81" t="s">
        <v>214</v>
      </c>
      <c r="ER81" t="s">
        <v>214</v>
      </c>
      <c r="ES81" t="s">
        <v>237</v>
      </c>
      <c r="ET81" t="s">
        <v>237</v>
      </c>
      <c r="EU81" t="s">
        <v>233</v>
      </c>
      <c r="EV81" t="s">
        <v>233</v>
      </c>
      <c r="EW81" t="s">
        <v>243</v>
      </c>
      <c r="EX81" t="s">
        <v>243</v>
      </c>
      <c r="EY81" t="s">
        <v>237</v>
      </c>
      <c r="EZ81" t="s">
        <v>241</v>
      </c>
      <c r="FA81" t="s">
        <v>241</v>
      </c>
      <c r="FB81" t="s">
        <v>237</v>
      </c>
      <c r="FC81" t="s">
        <v>233</v>
      </c>
      <c r="FD81" t="s">
        <v>233</v>
      </c>
      <c r="FE81" t="s">
        <v>286</v>
      </c>
      <c r="FF81" t="s">
        <v>244</v>
      </c>
      <c r="FG81" t="s">
        <v>390</v>
      </c>
      <c r="FH81" t="s">
        <v>390</v>
      </c>
      <c r="FI81" t="s">
        <v>214</v>
      </c>
      <c r="FJ81" t="s">
        <v>214</v>
      </c>
      <c r="FK81" t="s">
        <v>214</v>
      </c>
      <c r="FL81" t="s">
        <v>214</v>
      </c>
      <c r="FM81" t="s">
        <v>245</v>
      </c>
      <c r="FN81" t="s">
        <v>245</v>
      </c>
      <c r="FO81" t="s">
        <v>219</v>
      </c>
      <c r="FP81" t="s">
        <v>219</v>
      </c>
      <c r="FQ81" t="s">
        <v>241</v>
      </c>
      <c r="FR81" t="s">
        <v>241</v>
      </c>
      <c r="FS81" t="s">
        <v>241</v>
      </c>
      <c r="FT81" t="s">
        <v>241</v>
      </c>
      <c r="FU81" t="s">
        <v>219</v>
      </c>
      <c r="FV81" t="s">
        <v>241</v>
      </c>
      <c r="FW81" t="s">
        <v>241</v>
      </c>
      <c r="FX81" t="s">
        <v>241</v>
      </c>
      <c r="FY81" t="s">
        <v>241</v>
      </c>
      <c r="FZ81" t="s">
        <v>248</v>
      </c>
      <c r="GA81" t="s">
        <v>335</v>
      </c>
      <c r="GB81" t="s">
        <v>227</v>
      </c>
      <c r="GC81" t="s">
        <v>227</v>
      </c>
      <c r="GD81" t="s">
        <v>249</v>
      </c>
      <c r="GE81" t="s">
        <v>241</v>
      </c>
      <c r="GF81" t="s">
        <v>565</v>
      </c>
      <c r="GG81" t="s">
        <v>244</v>
      </c>
      <c r="GH81" t="s">
        <v>241</v>
      </c>
      <c r="GI81" t="s">
        <v>286</v>
      </c>
      <c r="GJ81" t="s">
        <v>250</v>
      </c>
      <c r="GK81" t="s">
        <v>226</v>
      </c>
      <c r="GL81" t="s">
        <v>227</v>
      </c>
      <c r="GM81" t="s">
        <v>227</v>
      </c>
      <c r="GN81" t="s">
        <v>214</v>
      </c>
      <c r="GO81" t="s">
        <v>214</v>
      </c>
      <c r="GP81" t="s">
        <v>295</v>
      </c>
      <c r="GQ81" t="s">
        <v>251</v>
      </c>
      <c r="GR81" t="s">
        <v>251</v>
      </c>
      <c r="GS81" t="s">
        <v>214</v>
      </c>
      <c r="GT81" t="s">
        <v>241</v>
      </c>
      <c r="GU81" t="s">
        <v>214</v>
      </c>
      <c r="GV81" t="s">
        <v>241</v>
      </c>
      <c r="GW81" t="s">
        <v>297</v>
      </c>
      <c r="GX81" t="s">
        <v>297</v>
      </c>
      <c r="GY81" t="s">
        <v>254</v>
      </c>
      <c r="GZ81" t="s">
        <v>241</v>
      </c>
      <c r="HA81" t="s">
        <v>298</v>
      </c>
      <c r="HB81" t="s">
        <v>241</v>
      </c>
      <c r="HC81" t="s">
        <v>315</v>
      </c>
      <c r="HD81" t="s">
        <v>361</v>
      </c>
      <c r="HE81" t="s">
        <v>317</v>
      </c>
      <c r="HF81" t="s">
        <v>712</v>
      </c>
      <c r="HG81" t="s">
        <v>362</v>
      </c>
      <c r="HH81" t="s">
        <v>712</v>
      </c>
      <c r="HI81" t="s">
        <v>241</v>
      </c>
      <c r="HJ81" t="s">
        <v>219</v>
      </c>
      <c r="HK81" t="s">
        <v>241</v>
      </c>
      <c r="HL81" s="12"/>
      <c r="HM81">
        <v>0.5</v>
      </c>
      <c r="HN81">
        <v>0.5</v>
      </c>
      <c r="HO81">
        <v>1</v>
      </c>
      <c r="HP81">
        <v>0.5</v>
      </c>
      <c r="HQ81">
        <v>1</v>
      </c>
      <c r="HR81">
        <v>0.75</v>
      </c>
      <c r="HS81">
        <v>1</v>
      </c>
      <c r="HT81">
        <v>1</v>
      </c>
      <c r="HU81">
        <v>1</v>
      </c>
      <c r="HV81">
        <v>0.5</v>
      </c>
      <c r="HW81">
        <v>0.5</v>
      </c>
      <c r="HX81">
        <v>0.5</v>
      </c>
      <c r="HZ81">
        <v>0.25</v>
      </c>
      <c r="IA81" s="4">
        <v>1</v>
      </c>
      <c r="IB81">
        <v>0.5</v>
      </c>
      <c r="IC81">
        <v>0.25</v>
      </c>
      <c r="ID81">
        <v>0.5</v>
      </c>
      <c r="IE81">
        <v>0.25</v>
      </c>
      <c r="IG81">
        <v>0.75</v>
      </c>
      <c r="IH81">
        <v>0.5</v>
      </c>
      <c r="II81">
        <v>0.75</v>
      </c>
      <c r="IJ81">
        <v>0.75</v>
      </c>
      <c r="IK81">
        <v>1</v>
      </c>
      <c r="IL81">
        <v>0.75</v>
      </c>
      <c r="IM81">
        <v>0.75</v>
      </c>
      <c r="IN81">
        <v>0</v>
      </c>
      <c r="IO81">
        <v>1</v>
      </c>
      <c r="IQ81">
        <v>0</v>
      </c>
      <c r="IS81">
        <f t="shared" si="58"/>
        <v>7.4999999999999997E-2</v>
      </c>
      <c r="IT81">
        <f t="shared" si="59"/>
        <v>0.06</v>
      </c>
      <c r="IU81">
        <f t="shared" si="60"/>
        <v>0.08</v>
      </c>
      <c r="IV81">
        <f t="shared" si="61"/>
        <v>0.05</v>
      </c>
      <c r="IW81">
        <f t="shared" si="62"/>
        <v>0.08</v>
      </c>
      <c r="IX81">
        <f t="shared" si="63"/>
        <v>9.7500000000000003E-2</v>
      </c>
      <c r="IY81">
        <f t="shared" si="64"/>
        <v>0.1</v>
      </c>
      <c r="IZ81">
        <f t="shared" si="65"/>
        <v>0.11</v>
      </c>
      <c r="JA81">
        <f t="shared" si="66"/>
        <v>0.13</v>
      </c>
      <c r="JB81">
        <f t="shared" si="67"/>
        <v>0.05</v>
      </c>
      <c r="JC81">
        <f t="shared" si="68"/>
        <v>0.06</v>
      </c>
      <c r="JD81">
        <f t="shared" si="69"/>
        <v>5.5E-2</v>
      </c>
      <c r="JE81">
        <f t="shared" si="70"/>
        <v>0</v>
      </c>
      <c r="JF81">
        <f t="shared" si="71"/>
        <v>0.03</v>
      </c>
      <c r="JG81" s="5">
        <f t="shared" si="72"/>
        <v>0.05</v>
      </c>
      <c r="JH81">
        <f t="shared" si="73"/>
        <v>0</v>
      </c>
      <c r="JI81">
        <f t="shared" si="73"/>
        <v>0</v>
      </c>
      <c r="JJ81">
        <f t="shared" si="74"/>
        <v>0.1</v>
      </c>
      <c r="JK81">
        <f t="shared" si="75"/>
        <v>3.7499999999999999E-2</v>
      </c>
      <c r="JL81" s="6">
        <f t="shared" si="76"/>
        <v>3.3333333333333333E-2</v>
      </c>
      <c r="JM81">
        <f t="shared" si="77"/>
        <v>0.09</v>
      </c>
      <c r="JN81">
        <f t="shared" si="78"/>
        <v>2.5000000000000001E-2</v>
      </c>
      <c r="JO81">
        <f t="shared" si="79"/>
        <v>0.11249999999999999</v>
      </c>
      <c r="JP81">
        <f t="shared" si="80"/>
        <v>7.5000000000000011E-2</v>
      </c>
      <c r="JQ81">
        <f t="shared" si="81"/>
        <v>0.12</v>
      </c>
      <c r="JR81">
        <f t="shared" si="82"/>
        <v>8.2500000000000004E-2</v>
      </c>
      <c r="JS81">
        <f t="shared" si="83"/>
        <v>7.5000000000000011E-2</v>
      </c>
      <c r="JT81">
        <f t="shared" si="83"/>
        <v>0</v>
      </c>
      <c r="JU81">
        <f t="shared" si="84"/>
        <v>1</v>
      </c>
      <c r="JV81">
        <f t="shared" si="84"/>
        <v>0</v>
      </c>
      <c r="JW81">
        <f t="shared" si="85"/>
        <v>0.15</v>
      </c>
      <c r="JY81">
        <f t="shared" si="86"/>
        <v>2.5000000000000001E-2</v>
      </c>
      <c r="JZ81">
        <f t="shared" si="87"/>
        <v>0.04</v>
      </c>
      <c r="KA81">
        <f t="shared" si="88"/>
        <v>0.02</v>
      </c>
      <c r="KB81">
        <f t="shared" si="88"/>
        <v>0.01</v>
      </c>
      <c r="KC81">
        <f t="shared" si="89"/>
        <v>0.04</v>
      </c>
      <c r="KD81">
        <f t="shared" si="57"/>
        <v>2.2499999999999999E-2</v>
      </c>
      <c r="KE81">
        <f t="shared" si="57"/>
        <v>0.03</v>
      </c>
      <c r="KF81">
        <f t="shared" si="57"/>
        <v>0.03</v>
      </c>
      <c r="KG81">
        <f t="shared" si="56"/>
        <v>0.03</v>
      </c>
      <c r="KH81">
        <f t="shared" si="56"/>
        <v>1.4999999999999999E-2</v>
      </c>
      <c r="KI81">
        <f t="shared" si="56"/>
        <v>1.4999999999999999E-2</v>
      </c>
      <c r="KJ81">
        <f t="shared" si="56"/>
        <v>1.4999999999999999E-2</v>
      </c>
      <c r="KK81">
        <f t="shared" si="90"/>
        <v>0</v>
      </c>
      <c r="KL81">
        <f t="shared" si="91"/>
        <v>0.01</v>
      </c>
      <c r="KM81" s="5">
        <f t="shared" si="92"/>
        <v>0.05</v>
      </c>
      <c r="KN81">
        <f t="shared" si="93"/>
        <v>0</v>
      </c>
      <c r="KO81">
        <f t="shared" si="93"/>
        <v>0</v>
      </c>
      <c r="KP81">
        <f t="shared" si="94"/>
        <v>0.03</v>
      </c>
      <c r="KQ81">
        <f t="shared" si="95"/>
        <v>7.4999999999999997E-3</v>
      </c>
      <c r="KR81" s="6">
        <f t="shared" si="96"/>
        <v>1.6666666666666666E-2</v>
      </c>
      <c r="KS81">
        <f t="shared" si="97"/>
        <v>0.03</v>
      </c>
      <c r="KT81">
        <f t="shared" si="98"/>
        <v>1.4999999999999999E-2</v>
      </c>
      <c r="KU81">
        <f t="shared" si="99"/>
        <v>0.03</v>
      </c>
      <c r="KV81">
        <f t="shared" si="100"/>
        <v>3.7500000000000006E-2</v>
      </c>
      <c r="KW81">
        <f t="shared" si="101"/>
        <v>0.01</v>
      </c>
      <c r="KX81">
        <f t="shared" si="102"/>
        <v>0</v>
      </c>
      <c r="KY81">
        <f t="shared" si="103"/>
        <v>0.03</v>
      </c>
      <c r="KZ81">
        <f t="shared" si="104"/>
        <v>0</v>
      </c>
      <c r="LA81">
        <f t="shared" si="105"/>
        <v>1</v>
      </c>
      <c r="LB81">
        <f t="shared" si="105"/>
        <v>0</v>
      </c>
      <c r="LC81">
        <f t="shared" si="106"/>
        <v>0.1</v>
      </c>
      <c r="LE81" t="str">
        <f t="shared" si="112"/>
        <v>Mali</v>
      </c>
      <c r="LF81">
        <f t="shared" si="107"/>
        <v>0.78249999999999997</v>
      </c>
      <c r="LG81" s="6">
        <f t="shared" si="108"/>
        <v>0.41583333333333328</v>
      </c>
      <c r="LH81">
        <f t="shared" si="109"/>
        <v>0.73000000000000009</v>
      </c>
      <c r="LI81" s="6">
        <f t="shared" si="110"/>
        <v>0.65916666666666679</v>
      </c>
      <c r="LJ81">
        <f t="shared" si="111"/>
        <v>0</v>
      </c>
    </row>
    <row r="82" spans="1:322" x14ac:dyDescent="0.35">
      <c r="A82" s="3">
        <v>44865</v>
      </c>
      <c r="B82" t="s">
        <v>857</v>
      </c>
      <c r="D82" s="24" t="s">
        <v>321</v>
      </c>
      <c r="E82" s="24" t="s">
        <v>262</v>
      </c>
      <c r="F82" s="24">
        <v>24</v>
      </c>
      <c r="G82" s="24" t="s">
        <v>258</v>
      </c>
      <c r="H82" s="24" t="s">
        <v>259</v>
      </c>
      <c r="I82" s="24" t="s">
        <v>207</v>
      </c>
      <c r="J82" s="24" t="s">
        <v>685</v>
      </c>
      <c r="K82" s="25">
        <v>44631</v>
      </c>
      <c r="L82" s="25">
        <v>44631</v>
      </c>
      <c r="M82" s="25">
        <v>44631</v>
      </c>
      <c r="N82" s="24" t="s">
        <v>261</v>
      </c>
      <c r="O82" s="24" t="s">
        <v>261</v>
      </c>
      <c r="P82" s="24" t="s">
        <v>261</v>
      </c>
      <c r="Q82" s="24" t="s">
        <v>324</v>
      </c>
      <c r="R82" s="25">
        <v>44631</v>
      </c>
      <c r="S82" s="25">
        <v>44631</v>
      </c>
      <c r="T82" s="24" t="s">
        <v>263</v>
      </c>
      <c r="U82" s="24" t="s">
        <v>263</v>
      </c>
      <c r="V82" s="25">
        <v>44634</v>
      </c>
      <c r="W82" s="24" t="s">
        <v>261</v>
      </c>
      <c r="X82" s="25" t="s">
        <v>262</v>
      </c>
      <c r="Y82" s="24" t="s">
        <v>263</v>
      </c>
      <c r="Z82" s="25">
        <v>44691</v>
      </c>
      <c r="AA82" s="24" t="s">
        <v>264</v>
      </c>
      <c r="AB82" s="24" t="s">
        <v>265</v>
      </c>
      <c r="AC82" s="24" t="s">
        <v>694</v>
      </c>
      <c r="AD82" s="24" t="s">
        <v>267</v>
      </c>
      <c r="AE82" s="24" t="s">
        <v>600</v>
      </c>
      <c r="AF82" s="24" t="s">
        <v>687</v>
      </c>
      <c r="AG82" s="31">
        <v>467000</v>
      </c>
      <c r="AH82" s="24" t="s">
        <v>263</v>
      </c>
      <c r="AI82" s="24">
        <v>44635</v>
      </c>
      <c r="AJ82" s="25">
        <v>44640</v>
      </c>
      <c r="AK82" s="24" t="s">
        <v>268</v>
      </c>
      <c r="AL82" s="24" t="s">
        <v>269</v>
      </c>
      <c r="AM82" s="24" t="s">
        <v>265</v>
      </c>
      <c r="AN82" s="24" t="s">
        <v>270</v>
      </c>
      <c r="AO82" s="24" t="s">
        <v>263</v>
      </c>
      <c r="AP82" s="24" t="s">
        <v>261</v>
      </c>
      <c r="AQ82" s="25" t="s">
        <v>262</v>
      </c>
      <c r="AR82" s="24" t="s">
        <v>261</v>
      </c>
      <c r="AS82" s="25" t="s">
        <v>262</v>
      </c>
      <c r="AT82" s="24" t="s">
        <v>261</v>
      </c>
      <c r="AU82" s="25" t="s">
        <v>262</v>
      </c>
      <c r="AV82" s="24" t="s">
        <v>261</v>
      </c>
      <c r="AW82" s="25" t="s">
        <v>262</v>
      </c>
      <c r="AX82" s="24" t="s">
        <v>263</v>
      </c>
      <c r="AY82" s="25">
        <v>44634</v>
      </c>
      <c r="AZ82" s="24" t="s">
        <v>263</v>
      </c>
      <c r="BA82" s="25">
        <v>44649</v>
      </c>
      <c r="BB82" s="24" t="s">
        <v>261</v>
      </c>
      <c r="BC82" s="25" t="s">
        <v>262</v>
      </c>
      <c r="BD82" s="24" t="s">
        <v>261</v>
      </c>
      <c r="BE82" s="26" t="s">
        <v>262</v>
      </c>
      <c r="BF82" t="s">
        <v>685</v>
      </c>
      <c r="BG82" t="s">
        <v>571</v>
      </c>
      <c r="BI82" t="s">
        <v>420</v>
      </c>
      <c r="BJ82" t="s">
        <v>210</v>
      </c>
      <c r="BK82" t="s">
        <v>852</v>
      </c>
      <c r="BL82" t="s">
        <v>212</v>
      </c>
      <c r="BM82" t="s">
        <v>688</v>
      </c>
      <c r="BN82" t="s">
        <v>219</v>
      </c>
      <c r="BO82" t="s">
        <v>331</v>
      </c>
      <c r="BP82" t="s">
        <v>219</v>
      </c>
      <c r="BQ82" t="s">
        <v>216</v>
      </c>
      <c r="BR82" t="s">
        <v>685</v>
      </c>
      <c r="BS82" t="s">
        <v>737</v>
      </c>
      <c r="BT82" t="s">
        <v>793</v>
      </c>
      <c r="BU82" t="s">
        <v>858</v>
      </c>
      <c r="BV82" t="s">
        <v>219</v>
      </c>
      <c r="BW82" t="s">
        <v>859</v>
      </c>
      <c r="BY82" t="s">
        <v>685</v>
      </c>
      <c r="BZ82" t="s">
        <v>737</v>
      </c>
      <c r="CA82" t="s">
        <v>737</v>
      </c>
      <c r="CB82" t="s">
        <v>737</v>
      </c>
      <c r="CC82" t="s">
        <v>214</v>
      </c>
      <c r="CG82" t="s">
        <v>219</v>
      </c>
      <c r="CI82" t="s">
        <v>335</v>
      </c>
      <c r="CJ82" t="s">
        <v>860</v>
      </c>
      <c r="CK82" t="s">
        <v>220</v>
      </c>
      <c r="CL82" t="s">
        <v>222</v>
      </c>
      <c r="CN82" t="s">
        <v>283</v>
      </c>
      <c r="CP82" t="s">
        <v>413</v>
      </c>
      <c r="CQ82" t="s">
        <v>285</v>
      </c>
      <c r="CR82" t="s">
        <v>250</v>
      </c>
      <c r="CS82" t="s">
        <v>286</v>
      </c>
      <c r="CT82" t="s">
        <v>214</v>
      </c>
      <c r="CU82" t="s">
        <v>219</v>
      </c>
      <c r="CV82" t="s">
        <v>250</v>
      </c>
      <c r="CW82" t="s">
        <v>227</v>
      </c>
      <c r="CX82" t="s">
        <v>287</v>
      </c>
      <c r="CY82" t="s">
        <v>353</v>
      </c>
      <c r="CZ82" t="s">
        <v>214</v>
      </c>
      <c r="DA82" t="s">
        <v>214</v>
      </c>
      <c r="DB82" t="s">
        <v>230</v>
      </c>
      <c r="DC82" t="s">
        <v>230</v>
      </c>
      <c r="DD82" t="s">
        <v>214</v>
      </c>
      <c r="DE82" t="s">
        <v>231</v>
      </c>
      <c r="DG82" t="s">
        <v>231</v>
      </c>
      <c r="DI82" t="s">
        <v>338</v>
      </c>
      <c r="DK82" t="s">
        <v>242</v>
      </c>
      <c r="DL82" t="s">
        <v>233</v>
      </c>
      <c r="DM82" t="s">
        <v>214</v>
      </c>
      <c r="DN82" t="s">
        <v>219</v>
      </c>
      <c r="DO82" t="s">
        <v>288</v>
      </c>
      <c r="DP82" t="s">
        <v>399</v>
      </c>
      <c r="DR82" t="s">
        <v>235</v>
      </c>
      <c r="DT82" t="s">
        <v>219</v>
      </c>
      <c r="DU82" t="s">
        <v>214</v>
      </c>
      <c r="DX82" t="s">
        <v>237</v>
      </c>
      <c r="DY82" t="s">
        <v>237</v>
      </c>
      <c r="DZ82" t="s">
        <v>861</v>
      </c>
      <c r="EA82" t="s">
        <v>233</v>
      </c>
      <c r="EB82" t="s">
        <v>233</v>
      </c>
      <c r="EC82" t="s">
        <v>233</v>
      </c>
      <c r="ED82" t="s">
        <v>233</v>
      </c>
      <c r="EE82" t="s">
        <v>219</v>
      </c>
      <c r="EF82" t="s">
        <v>219</v>
      </c>
      <c r="EK82" t="s">
        <v>233</v>
      </c>
      <c r="EL82" t="s">
        <v>233</v>
      </c>
      <c r="EM82" t="s">
        <v>486</v>
      </c>
      <c r="EN82" t="s">
        <v>486</v>
      </c>
      <c r="EO82" t="s">
        <v>240</v>
      </c>
      <c r="EP82" t="s">
        <v>240</v>
      </c>
      <c r="EQ82" t="s">
        <v>214</v>
      </c>
      <c r="ER82" t="s">
        <v>219</v>
      </c>
      <c r="ES82" t="s">
        <v>237</v>
      </c>
      <c r="ET82" t="s">
        <v>237</v>
      </c>
      <c r="EU82" t="s">
        <v>242</v>
      </c>
      <c r="EV82" t="s">
        <v>242</v>
      </c>
      <c r="EW82" t="s">
        <v>310</v>
      </c>
      <c r="EX82" t="s">
        <v>310</v>
      </c>
      <c r="EY82" t="s">
        <v>237</v>
      </c>
      <c r="EZ82" t="s">
        <v>241</v>
      </c>
      <c r="FA82" t="s">
        <v>241</v>
      </c>
      <c r="FB82" t="s">
        <v>237</v>
      </c>
      <c r="FC82" t="s">
        <v>233</v>
      </c>
      <c r="FD82" t="s">
        <v>233</v>
      </c>
      <c r="FE82" t="s">
        <v>244</v>
      </c>
      <c r="FF82" t="s">
        <v>244</v>
      </c>
      <c r="FG82" t="s">
        <v>242</v>
      </c>
      <c r="FH82" t="s">
        <v>242</v>
      </c>
      <c r="FI82" t="s">
        <v>214</v>
      </c>
      <c r="FJ82" t="s">
        <v>214</v>
      </c>
      <c r="FK82" t="s">
        <v>214</v>
      </c>
      <c r="FL82" t="s">
        <v>214</v>
      </c>
      <c r="FM82" t="s">
        <v>292</v>
      </c>
      <c r="FN82" t="s">
        <v>245</v>
      </c>
      <c r="FO82" t="s">
        <v>219</v>
      </c>
      <c r="FP82" t="s">
        <v>219</v>
      </c>
      <c r="FQ82" t="s">
        <v>241</v>
      </c>
      <c r="FR82" t="s">
        <v>241</v>
      </c>
      <c r="FS82" t="s">
        <v>241</v>
      </c>
      <c r="FT82" t="s">
        <v>241</v>
      </c>
      <c r="FU82" t="s">
        <v>219</v>
      </c>
      <c r="FV82" t="s">
        <v>241</v>
      </c>
      <c r="FW82" t="s">
        <v>241</v>
      </c>
      <c r="FX82" t="s">
        <v>241</v>
      </c>
      <c r="FY82" t="s">
        <v>241</v>
      </c>
      <c r="FZ82" t="s">
        <v>248</v>
      </c>
      <c r="GA82" t="s">
        <v>248</v>
      </c>
      <c r="GB82" t="s">
        <v>227</v>
      </c>
      <c r="GC82" t="s">
        <v>227</v>
      </c>
      <c r="GD82" t="s">
        <v>249</v>
      </c>
      <c r="GE82" t="s">
        <v>241</v>
      </c>
      <c r="GF82" t="s">
        <v>565</v>
      </c>
      <c r="GG82" t="s">
        <v>286</v>
      </c>
      <c r="GH82" t="s">
        <v>241</v>
      </c>
      <c r="GI82" t="s">
        <v>226</v>
      </c>
      <c r="GJ82" t="s">
        <v>244</v>
      </c>
      <c r="GK82" t="s">
        <v>286</v>
      </c>
      <c r="GL82" t="s">
        <v>227</v>
      </c>
      <c r="GM82" t="s">
        <v>250</v>
      </c>
      <c r="GN82" t="s">
        <v>214</v>
      </c>
      <c r="GO82" t="s">
        <v>214</v>
      </c>
      <c r="GP82" t="s">
        <v>251</v>
      </c>
      <c r="GQ82" t="s">
        <v>553</v>
      </c>
      <c r="GR82" t="s">
        <v>251</v>
      </c>
      <c r="GS82" t="s">
        <v>214</v>
      </c>
      <c r="GT82" t="s">
        <v>241</v>
      </c>
      <c r="GU82" t="s">
        <v>214</v>
      </c>
      <c r="GV82" t="s">
        <v>241</v>
      </c>
      <c r="GW82" t="s">
        <v>297</v>
      </c>
      <c r="GX82" t="s">
        <v>296</v>
      </c>
      <c r="GY82" t="s">
        <v>254</v>
      </c>
      <c r="GZ82" t="s">
        <v>241</v>
      </c>
      <c r="HA82" t="s">
        <v>790</v>
      </c>
      <c r="HB82" t="s">
        <v>241</v>
      </c>
      <c r="HC82" t="s">
        <v>315</v>
      </c>
      <c r="HD82" t="s">
        <v>361</v>
      </c>
      <c r="HE82" t="s">
        <v>317</v>
      </c>
      <c r="HF82" t="s">
        <v>712</v>
      </c>
      <c r="HG82" t="s">
        <v>362</v>
      </c>
      <c r="HH82" t="s">
        <v>712</v>
      </c>
      <c r="HI82" t="s">
        <v>241</v>
      </c>
      <c r="HJ82" t="s">
        <v>219</v>
      </c>
      <c r="HK82" t="s">
        <v>862</v>
      </c>
      <c r="HL82" s="12"/>
      <c r="HM82">
        <v>0.5</v>
      </c>
      <c r="HN82">
        <v>0.5</v>
      </c>
      <c r="HO82">
        <v>1</v>
      </c>
      <c r="HP82">
        <v>0.5</v>
      </c>
      <c r="HQ82">
        <v>1</v>
      </c>
      <c r="HR82">
        <v>0.75</v>
      </c>
      <c r="HS82">
        <v>1</v>
      </c>
      <c r="HT82">
        <v>1</v>
      </c>
      <c r="HU82">
        <v>1</v>
      </c>
      <c r="HV82">
        <v>0.5</v>
      </c>
      <c r="HW82">
        <v>0.25</v>
      </c>
      <c r="HX82">
        <v>0.25</v>
      </c>
      <c r="HZ82">
        <v>0.25</v>
      </c>
      <c r="IA82" s="4">
        <v>1</v>
      </c>
      <c r="IB82">
        <v>0.5</v>
      </c>
      <c r="IC82">
        <v>0.75</v>
      </c>
      <c r="ID82">
        <v>0.5</v>
      </c>
      <c r="IE82">
        <v>0.25</v>
      </c>
      <c r="IG82">
        <v>0.25</v>
      </c>
      <c r="IH82">
        <v>0.75</v>
      </c>
      <c r="II82">
        <v>1</v>
      </c>
      <c r="IJ82">
        <v>0.75</v>
      </c>
      <c r="IK82">
        <v>1</v>
      </c>
      <c r="IL82">
        <v>0.75</v>
      </c>
      <c r="IM82">
        <v>0.25</v>
      </c>
      <c r="IN82">
        <v>0</v>
      </c>
      <c r="IO82">
        <v>1</v>
      </c>
      <c r="IQ82">
        <v>0</v>
      </c>
      <c r="IS82">
        <f t="shared" si="58"/>
        <v>7.4999999999999997E-2</v>
      </c>
      <c r="IT82">
        <f t="shared" si="59"/>
        <v>0.06</v>
      </c>
      <c r="IU82">
        <f t="shared" si="60"/>
        <v>0.08</v>
      </c>
      <c r="IV82">
        <f t="shared" si="61"/>
        <v>0.05</v>
      </c>
      <c r="IW82">
        <f t="shared" si="62"/>
        <v>0.08</v>
      </c>
      <c r="IX82">
        <f t="shared" si="63"/>
        <v>9.7500000000000003E-2</v>
      </c>
      <c r="IY82">
        <f t="shared" si="64"/>
        <v>0.1</v>
      </c>
      <c r="IZ82">
        <f t="shared" si="65"/>
        <v>0.11</v>
      </c>
      <c r="JA82">
        <f t="shared" si="66"/>
        <v>0.13</v>
      </c>
      <c r="JB82">
        <f t="shared" si="67"/>
        <v>0.05</v>
      </c>
      <c r="JC82">
        <f t="shared" si="68"/>
        <v>0.03</v>
      </c>
      <c r="JD82">
        <f t="shared" si="69"/>
        <v>2.75E-2</v>
      </c>
      <c r="JE82">
        <f t="shared" si="70"/>
        <v>0</v>
      </c>
      <c r="JF82">
        <f t="shared" si="71"/>
        <v>0.03</v>
      </c>
      <c r="JG82" s="5">
        <f t="shared" si="72"/>
        <v>0.05</v>
      </c>
      <c r="JH82">
        <f t="shared" si="73"/>
        <v>0</v>
      </c>
      <c r="JI82">
        <f t="shared" si="73"/>
        <v>0</v>
      </c>
      <c r="JJ82">
        <f t="shared" si="74"/>
        <v>0.1</v>
      </c>
      <c r="JK82">
        <f t="shared" si="75"/>
        <v>3.7499999999999999E-2</v>
      </c>
      <c r="JL82" s="6">
        <f t="shared" si="76"/>
        <v>3.6666666666666667E-2</v>
      </c>
      <c r="JM82">
        <f t="shared" si="77"/>
        <v>0.03</v>
      </c>
      <c r="JN82">
        <f t="shared" si="78"/>
        <v>3.7500000000000006E-2</v>
      </c>
      <c r="JO82">
        <f t="shared" si="79"/>
        <v>0.15</v>
      </c>
      <c r="JP82">
        <f t="shared" si="80"/>
        <v>7.5000000000000011E-2</v>
      </c>
      <c r="JQ82">
        <f t="shared" si="81"/>
        <v>0.12</v>
      </c>
      <c r="JR82">
        <f t="shared" si="82"/>
        <v>8.2500000000000004E-2</v>
      </c>
      <c r="JS82">
        <f t="shared" si="83"/>
        <v>2.5000000000000001E-2</v>
      </c>
      <c r="JT82">
        <f t="shared" si="83"/>
        <v>0</v>
      </c>
      <c r="JU82">
        <f t="shared" si="84"/>
        <v>1</v>
      </c>
      <c r="JV82">
        <f t="shared" si="84"/>
        <v>0</v>
      </c>
      <c r="JW82">
        <f t="shared" si="85"/>
        <v>0.15</v>
      </c>
      <c r="JY82">
        <f t="shared" si="86"/>
        <v>2.5000000000000001E-2</v>
      </c>
      <c r="JZ82">
        <f t="shared" si="87"/>
        <v>0.04</v>
      </c>
      <c r="KA82">
        <f t="shared" si="88"/>
        <v>0.02</v>
      </c>
      <c r="KB82">
        <f t="shared" si="88"/>
        <v>0.01</v>
      </c>
      <c r="KC82">
        <f t="shared" si="89"/>
        <v>0.04</v>
      </c>
      <c r="KD82">
        <f t="shared" si="57"/>
        <v>2.2499999999999999E-2</v>
      </c>
      <c r="KE82">
        <f t="shared" si="57"/>
        <v>0.03</v>
      </c>
      <c r="KF82">
        <f t="shared" si="57"/>
        <v>0.03</v>
      </c>
      <c r="KG82">
        <f t="shared" si="56"/>
        <v>0.03</v>
      </c>
      <c r="KH82">
        <f t="shared" si="56"/>
        <v>1.4999999999999999E-2</v>
      </c>
      <c r="KI82">
        <f t="shared" si="56"/>
        <v>7.4999999999999997E-3</v>
      </c>
      <c r="KJ82">
        <f t="shared" si="56"/>
        <v>7.4999999999999997E-3</v>
      </c>
      <c r="KK82">
        <f t="shared" si="90"/>
        <v>0</v>
      </c>
      <c r="KL82">
        <f t="shared" si="91"/>
        <v>0.01</v>
      </c>
      <c r="KM82" s="5">
        <f t="shared" si="92"/>
        <v>0.05</v>
      </c>
      <c r="KN82">
        <f t="shared" si="93"/>
        <v>0</v>
      </c>
      <c r="KO82">
        <f t="shared" si="93"/>
        <v>0</v>
      </c>
      <c r="KP82">
        <f t="shared" si="94"/>
        <v>0.03</v>
      </c>
      <c r="KQ82">
        <f t="shared" si="95"/>
        <v>7.4999999999999997E-3</v>
      </c>
      <c r="KR82" s="6">
        <f t="shared" si="96"/>
        <v>1.8333333333333333E-2</v>
      </c>
      <c r="KS82">
        <f t="shared" si="97"/>
        <v>0.01</v>
      </c>
      <c r="KT82">
        <f t="shared" si="98"/>
        <v>2.2499999999999999E-2</v>
      </c>
      <c r="KU82">
        <f t="shared" si="99"/>
        <v>0.04</v>
      </c>
      <c r="KV82">
        <f t="shared" si="100"/>
        <v>3.7500000000000006E-2</v>
      </c>
      <c r="KW82">
        <f t="shared" si="101"/>
        <v>0.01</v>
      </c>
      <c r="KX82">
        <f t="shared" si="102"/>
        <v>0</v>
      </c>
      <c r="KY82">
        <f t="shared" si="103"/>
        <v>0.01</v>
      </c>
      <c r="KZ82">
        <f t="shared" si="104"/>
        <v>0</v>
      </c>
      <c r="LA82">
        <f t="shared" si="105"/>
        <v>1</v>
      </c>
      <c r="LB82">
        <f t="shared" si="105"/>
        <v>0</v>
      </c>
      <c r="LC82">
        <f t="shared" si="106"/>
        <v>0.1</v>
      </c>
      <c r="LE82" t="str">
        <f t="shared" si="112"/>
        <v>Mali</v>
      </c>
      <c r="LF82">
        <f t="shared" si="107"/>
        <v>0.78249999999999997</v>
      </c>
      <c r="LG82" s="6">
        <f t="shared" si="108"/>
        <v>0.36166666666666664</v>
      </c>
      <c r="LH82">
        <f t="shared" si="109"/>
        <v>0.67</v>
      </c>
      <c r="LI82" s="6">
        <f t="shared" si="110"/>
        <v>0.62333333333333341</v>
      </c>
      <c r="LJ82">
        <f t="shared" si="111"/>
        <v>0</v>
      </c>
    </row>
    <row r="83" spans="1:322" x14ac:dyDescent="0.35">
      <c r="A83" s="3">
        <v>44865</v>
      </c>
      <c r="B83" t="s">
        <v>863</v>
      </c>
      <c r="D83" s="27" t="s">
        <v>321</v>
      </c>
      <c r="E83" s="27" t="s">
        <v>262</v>
      </c>
      <c r="F83" s="27">
        <v>29</v>
      </c>
      <c r="G83" s="27" t="s">
        <v>258</v>
      </c>
      <c r="H83" s="27" t="s">
        <v>259</v>
      </c>
      <c r="I83" s="27" t="s">
        <v>207</v>
      </c>
      <c r="J83" s="27" t="s">
        <v>685</v>
      </c>
      <c r="K83" s="28">
        <v>44631</v>
      </c>
      <c r="L83" s="28">
        <v>44631</v>
      </c>
      <c r="M83" s="28">
        <v>44631</v>
      </c>
      <c r="N83" s="27" t="s">
        <v>261</v>
      </c>
      <c r="O83" s="27" t="s">
        <v>261</v>
      </c>
      <c r="P83" s="27" t="s">
        <v>261</v>
      </c>
      <c r="Q83" s="27" t="s">
        <v>324</v>
      </c>
      <c r="R83" s="28">
        <v>44631</v>
      </c>
      <c r="S83" s="28">
        <v>44631</v>
      </c>
      <c r="T83" s="27" t="s">
        <v>263</v>
      </c>
      <c r="U83" s="27" t="s">
        <v>263</v>
      </c>
      <c r="V83" s="28">
        <v>44634</v>
      </c>
      <c r="W83" s="27" t="s">
        <v>261</v>
      </c>
      <c r="X83" s="28" t="s">
        <v>262</v>
      </c>
      <c r="Y83" s="27" t="s">
        <v>263</v>
      </c>
      <c r="Z83" s="28">
        <v>44691</v>
      </c>
      <c r="AA83" s="27" t="s">
        <v>264</v>
      </c>
      <c r="AB83" s="27" t="s">
        <v>265</v>
      </c>
      <c r="AC83" s="27" t="s">
        <v>729</v>
      </c>
      <c r="AD83" s="27" t="s">
        <v>267</v>
      </c>
      <c r="AE83" s="27" t="s">
        <v>326</v>
      </c>
      <c r="AF83" s="27" t="s">
        <v>687</v>
      </c>
      <c r="AG83" s="29">
        <v>447000</v>
      </c>
      <c r="AH83" s="27" t="s">
        <v>263</v>
      </c>
      <c r="AI83" s="27">
        <v>44635</v>
      </c>
      <c r="AJ83" s="28">
        <v>44640</v>
      </c>
      <c r="AK83" s="27" t="s">
        <v>268</v>
      </c>
      <c r="AL83" s="27" t="s">
        <v>269</v>
      </c>
      <c r="AM83" s="27" t="s">
        <v>265</v>
      </c>
      <c r="AN83" s="27" t="s">
        <v>270</v>
      </c>
      <c r="AO83" s="27" t="s">
        <v>263</v>
      </c>
      <c r="AP83" s="27" t="s">
        <v>261</v>
      </c>
      <c r="AQ83" s="28" t="s">
        <v>262</v>
      </c>
      <c r="AR83" s="27" t="s">
        <v>261</v>
      </c>
      <c r="AS83" s="28" t="s">
        <v>262</v>
      </c>
      <c r="AT83" s="27" t="s">
        <v>261</v>
      </c>
      <c r="AU83" s="28" t="s">
        <v>262</v>
      </c>
      <c r="AV83" s="27" t="s">
        <v>261</v>
      </c>
      <c r="AW83" s="28" t="s">
        <v>262</v>
      </c>
      <c r="AX83" s="27" t="s">
        <v>263</v>
      </c>
      <c r="AY83" s="28">
        <v>44634</v>
      </c>
      <c r="AZ83" s="27" t="s">
        <v>263</v>
      </c>
      <c r="BA83" s="28">
        <v>44639</v>
      </c>
      <c r="BB83" s="27" t="s">
        <v>261</v>
      </c>
      <c r="BC83" s="28" t="s">
        <v>262</v>
      </c>
      <c r="BD83" s="27" t="s">
        <v>263</v>
      </c>
      <c r="BE83" s="30">
        <v>44634</v>
      </c>
      <c r="BF83" t="s">
        <v>685</v>
      </c>
      <c r="BG83" t="s">
        <v>571</v>
      </c>
      <c r="BI83" t="s">
        <v>695</v>
      </c>
      <c r="BJ83" t="s">
        <v>210</v>
      </c>
      <c r="BK83" t="s">
        <v>852</v>
      </c>
      <c r="BL83" t="s">
        <v>212</v>
      </c>
      <c r="BM83" t="s">
        <v>688</v>
      </c>
      <c r="BN83" t="s">
        <v>214</v>
      </c>
      <c r="BO83" t="s">
        <v>331</v>
      </c>
      <c r="BP83" t="s">
        <v>219</v>
      </c>
      <c r="BQ83" t="s">
        <v>216</v>
      </c>
      <c r="BR83" t="s">
        <v>685</v>
      </c>
      <c r="BS83" t="s">
        <v>700</v>
      </c>
      <c r="BT83" t="s">
        <v>864</v>
      </c>
      <c r="BU83" t="s">
        <v>865</v>
      </c>
      <c r="BV83" t="s">
        <v>214</v>
      </c>
      <c r="CC83" t="s">
        <v>214</v>
      </c>
      <c r="CG83" t="s">
        <v>219</v>
      </c>
      <c r="CI83" t="s">
        <v>335</v>
      </c>
      <c r="CJ83" t="s">
        <v>866</v>
      </c>
      <c r="CK83" t="s">
        <v>220</v>
      </c>
      <c r="CL83" t="s">
        <v>222</v>
      </c>
      <c r="CN83" t="s">
        <v>867</v>
      </c>
      <c r="CP83" t="s">
        <v>284</v>
      </c>
      <c r="CQ83" t="s">
        <v>370</v>
      </c>
      <c r="CR83" t="s">
        <v>250</v>
      </c>
      <c r="CS83" t="s">
        <v>226</v>
      </c>
      <c r="CT83" t="s">
        <v>214</v>
      </c>
      <c r="CU83" t="s">
        <v>219</v>
      </c>
      <c r="CV83" t="s">
        <v>244</v>
      </c>
      <c r="CW83" t="s">
        <v>227</v>
      </c>
      <c r="CX83" t="s">
        <v>287</v>
      </c>
      <c r="CY83" t="s">
        <v>287</v>
      </c>
      <c r="CZ83" t="s">
        <v>214</v>
      </c>
      <c r="DA83" t="s">
        <v>219</v>
      </c>
      <c r="DB83" t="s">
        <v>230</v>
      </c>
      <c r="DC83" t="s">
        <v>230</v>
      </c>
      <c r="DD83" t="s">
        <v>219</v>
      </c>
      <c r="DG83" t="s">
        <v>500</v>
      </c>
      <c r="DH83" t="s">
        <v>868</v>
      </c>
      <c r="DI83" t="s">
        <v>636</v>
      </c>
      <c r="DK83" t="s">
        <v>242</v>
      </c>
      <c r="DL83" t="s">
        <v>237</v>
      </c>
      <c r="DM83" t="s">
        <v>219</v>
      </c>
      <c r="DN83" t="s">
        <v>219</v>
      </c>
      <c r="DO83" t="s">
        <v>414</v>
      </c>
      <c r="DP83" t="s">
        <v>869</v>
      </c>
      <c r="DR83" t="s">
        <v>235</v>
      </c>
      <c r="DT83" t="s">
        <v>214</v>
      </c>
      <c r="DU83" t="s">
        <v>214</v>
      </c>
      <c r="DV83" t="s">
        <v>870</v>
      </c>
      <c r="DX83" t="s">
        <v>237</v>
      </c>
      <c r="DY83" t="s">
        <v>237</v>
      </c>
      <c r="DZ83" t="s">
        <v>485</v>
      </c>
      <c r="EA83" t="s">
        <v>237</v>
      </c>
      <c r="EB83" t="s">
        <v>237</v>
      </c>
      <c r="EC83" t="s">
        <v>242</v>
      </c>
      <c r="ED83" t="s">
        <v>242</v>
      </c>
      <c r="EE83" t="s">
        <v>219</v>
      </c>
      <c r="EF83" t="s">
        <v>219</v>
      </c>
      <c r="EK83" t="s">
        <v>237</v>
      </c>
      <c r="EL83" t="s">
        <v>237</v>
      </c>
      <c r="EM83" t="s">
        <v>486</v>
      </c>
      <c r="EN83" t="s">
        <v>486</v>
      </c>
      <c r="EO83" t="s">
        <v>401</v>
      </c>
      <c r="EP83" t="s">
        <v>401</v>
      </c>
      <c r="EQ83" t="s">
        <v>214</v>
      </c>
      <c r="ER83" t="s">
        <v>214</v>
      </c>
      <c r="ES83" t="s">
        <v>242</v>
      </c>
      <c r="ET83" t="s">
        <v>242</v>
      </c>
      <c r="EU83" t="s">
        <v>237</v>
      </c>
      <c r="EV83" t="s">
        <v>237</v>
      </c>
      <c r="EW83" t="s">
        <v>243</v>
      </c>
      <c r="EX83" t="s">
        <v>243</v>
      </c>
      <c r="EY83" t="s">
        <v>242</v>
      </c>
      <c r="EZ83" t="s">
        <v>241</v>
      </c>
      <c r="FA83" t="s">
        <v>241</v>
      </c>
      <c r="FB83" t="s">
        <v>242</v>
      </c>
      <c r="FC83" t="s">
        <v>242</v>
      </c>
      <c r="FD83" t="s">
        <v>242</v>
      </c>
      <c r="FE83" t="s">
        <v>226</v>
      </c>
      <c r="FF83" t="s">
        <v>226</v>
      </c>
      <c r="FG83" t="s">
        <v>242</v>
      </c>
      <c r="FH83" t="s">
        <v>242</v>
      </c>
      <c r="FI83" t="s">
        <v>214</v>
      </c>
      <c r="FJ83" t="s">
        <v>214</v>
      </c>
      <c r="FK83" t="s">
        <v>214</v>
      </c>
      <c r="FL83" t="s">
        <v>214</v>
      </c>
      <c r="FM83" t="s">
        <v>245</v>
      </c>
      <c r="FN83" t="s">
        <v>461</v>
      </c>
      <c r="FO83" t="s">
        <v>219</v>
      </c>
      <c r="FP83" t="s">
        <v>219</v>
      </c>
      <c r="FQ83" t="s">
        <v>241</v>
      </c>
      <c r="FR83" t="s">
        <v>241</v>
      </c>
      <c r="FS83" t="s">
        <v>241</v>
      </c>
      <c r="FT83" t="s">
        <v>241</v>
      </c>
      <c r="FU83" t="s">
        <v>219</v>
      </c>
      <c r="FV83" t="s">
        <v>241</v>
      </c>
      <c r="FW83" t="s">
        <v>241</v>
      </c>
      <c r="FX83" t="s">
        <v>241</v>
      </c>
      <c r="FY83" t="s">
        <v>241</v>
      </c>
      <c r="FZ83" t="s">
        <v>248</v>
      </c>
      <c r="GA83" t="s">
        <v>248</v>
      </c>
      <c r="GB83" t="s">
        <v>227</v>
      </c>
      <c r="GC83" t="s">
        <v>227</v>
      </c>
      <c r="GD83" t="s">
        <v>249</v>
      </c>
      <c r="GE83" t="s">
        <v>241</v>
      </c>
      <c r="GF83" t="s">
        <v>249</v>
      </c>
      <c r="GG83" t="s">
        <v>286</v>
      </c>
      <c r="GH83" t="s">
        <v>241</v>
      </c>
      <c r="GI83" t="s">
        <v>250</v>
      </c>
      <c r="GJ83" t="s">
        <v>244</v>
      </c>
      <c r="GK83" t="s">
        <v>286</v>
      </c>
      <c r="GL83" t="s">
        <v>244</v>
      </c>
      <c r="GM83" t="s">
        <v>227</v>
      </c>
      <c r="GN83" t="s">
        <v>219</v>
      </c>
      <c r="GO83" t="s">
        <v>214</v>
      </c>
      <c r="GP83" t="s">
        <v>295</v>
      </c>
      <c r="GQ83" t="s">
        <v>251</v>
      </c>
      <c r="GR83" t="s">
        <v>251</v>
      </c>
      <c r="GS83" t="s">
        <v>214</v>
      </c>
      <c r="GT83" t="s">
        <v>241</v>
      </c>
      <c r="GU83" t="s">
        <v>214</v>
      </c>
      <c r="GV83" t="s">
        <v>241</v>
      </c>
      <c r="GW83" t="s">
        <v>297</v>
      </c>
      <c r="GX83" t="s">
        <v>297</v>
      </c>
      <c r="GY83" t="s">
        <v>254</v>
      </c>
      <c r="GZ83" t="s">
        <v>241</v>
      </c>
      <c r="HA83" t="s">
        <v>298</v>
      </c>
      <c r="HB83" t="s">
        <v>241</v>
      </c>
      <c r="HC83" t="s">
        <v>315</v>
      </c>
      <c r="HD83" t="s">
        <v>361</v>
      </c>
      <c r="HE83" t="s">
        <v>317</v>
      </c>
      <c r="HF83" t="s">
        <v>712</v>
      </c>
      <c r="HG83" t="s">
        <v>362</v>
      </c>
      <c r="HH83" t="s">
        <v>712</v>
      </c>
      <c r="HI83" t="s">
        <v>241</v>
      </c>
      <c r="HJ83" t="s">
        <v>214</v>
      </c>
      <c r="HK83" t="s">
        <v>871</v>
      </c>
      <c r="HL83" s="12"/>
      <c r="HM83">
        <v>0.5</v>
      </c>
      <c r="HN83">
        <v>0.5</v>
      </c>
      <c r="HO83">
        <v>1</v>
      </c>
      <c r="HP83">
        <v>0.75</v>
      </c>
      <c r="HQ83">
        <v>1</v>
      </c>
      <c r="HR83">
        <v>0.75</v>
      </c>
      <c r="HS83">
        <v>0</v>
      </c>
      <c r="HT83">
        <v>1</v>
      </c>
      <c r="HU83">
        <v>0</v>
      </c>
      <c r="HV83">
        <v>0.5</v>
      </c>
      <c r="HW83">
        <v>0.5</v>
      </c>
      <c r="HX83">
        <v>0.75</v>
      </c>
      <c r="HZ83">
        <v>0.5</v>
      </c>
      <c r="IA83" s="4">
        <v>1</v>
      </c>
      <c r="IB83">
        <v>0.75</v>
      </c>
      <c r="IC83">
        <v>0.5</v>
      </c>
      <c r="ID83">
        <v>0.75</v>
      </c>
      <c r="IE83">
        <v>0.75</v>
      </c>
      <c r="IG83">
        <v>1</v>
      </c>
      <c r="IH83">
        <v>0.75</v>
      </c>
      <c r="II83">
        <v>0.75</v>
      </c>
      <c r="IJ83">
        <v>0.75</v>
      </c>
      <c r="IK83">
        <v>1</v>
      </c>
      <c r="IL83">
        <v>0.75</v>
      </c>
      <c r="IM83">
        <v>0.25</v>
      </c>
      <c r="IN83">
        <v>1</v>
      </c>
      <c r="IO83">
        <v>1</v>
      </c>
      <c r="IQ83">
        <v>0</v>
      </c>
      <c r="IS83">
        <f t="shared" si="58"/>
        <v>7.4999999999999997E-2</v>
      </c>
      <c r="IT83">
        <f t="shared" si="59"/>
        <v>0.06</v>
      </c>
      <c r="IU83">
        <f t="shared" si="60"/>
        <v>0.08</v>
      </c>
      <c r="IV83">
        <f t="shared" si="61"/>
        <v>7.5000000000000011E-2</v>
      </c>
      <c r="IW83">
        <f t="shared" si="62"/>
        <v>0.08</v>
      </c>
      <c r="IX83">
        <f t="shared" si="63"/>
        <v>9.7500000000000003E-2</v>
      </c>
      <c r="IY83">
        <f t="shared" si="64"/>
        <v>0</v>
      </c>
      <c r="IZ83">
        <f t="shared" si="65"/>
        <v>0.11</v>
      </c>
      <c r="JA83">
        <f t="shared" si="66"/>
        <v>0</v>
      </c>
      <c r="JB83">
        <f t="shared" si="67"/>
        <v>0.05</v>
      </c>
      <c r="JC83">
        <f t="shared" si="68"/>
        <v>0.06</v>
      </c>
      <c r="JD83">
        <f t="shared" si="69"/>
        <v>8.2500000000000004E-2</v>
      </c>
      <c r="JE83">
        <f t="shared" si="70"/>
        <v>0</v>
      </c>
      <c r="JF83">
        <f t="shared" si="71"/>
        <v>0.06</v>
      </c>
      <c r="JG83" s="5">
        <f t="shared" si="72"/>
        <v>0.05</v>
      </c>
      <c r="JH83">
        <f t="shared" si="73"/>
        <v>0</v>
      </c>
      <c r="JI83">
        <f t="shared" si="73"/>
        <v>0</v>
      </c>
      <c r="JJ83">
        <f t="shared" si="74"/>
        <v>0.15000000000000002</v>
      </c>
      <c r="JK83">
        <f t="shared" si="75"/>
        <v>0.11249999999999999</v>
      </c>
      <c r="JL83" s="6">
        <f t="shared" si="76"/>
        <v>0.05</v>
      </c>
      <c r="JM83">
        <f t="shared" si="77"/>
        <v>0.12</v>
      </c>
      <c r="JN83">
        <f t="shared" si="78"/>
        <v>3.7500000000000006E-2</v>
      </c>
      <c r="JO83">
        <f t="shared" si="79"/>
        <v>0.11249999999999999</v>
      </c>
      <c r="JP83">
        <f t="shared" si="80"/>
        <v>7.5000000000000011E-2</v>
      </c>
      <c r="JQ83">
        <f t="shared" si="81"/>
        <v>0.12</v>
      </c>
      <c r="JR83">
        <f t="shared" si="82"/>
        <v>8.2500000000000004E-2</v>
      </c>
      <c r="JS83">
        <f t="shared" si="83"/>
        <v>2.5000000000000001E-2</v>
      </c>
      <c r="JT83">
        <f t="shared" si="83"/>
        <v>0.1</v>
      </c>
      <c r="JU83">
        <f t="shared" si="84"/>
        <v>1</v>
      </c>
      <c r="JV83">
        <f t="shared" si="84"/>
        <v>0</v>
      </c>
      <c r="JW83">
        <f t="shared" si="85"/>
        <v>0.15</v>
      </c>
      <c r="JY83">
        <f t="shared" si="86"/>
        <v>2.5000000000000001E-2</v>
      </c>
      <c r="JZ83">
        <f t="shared" si="87"/>
        <v>0.04</v>
      </c>
      <c r="KA83">
        <f t="shared" si="88"/>
        <v>0.02</v>
      </c>
      <c r="KB83">
        <f t="shared" si="88"/>
        <v>1.4999999999999999E-2</v>
      </c>
      <c r="KC83">
        <f t="shared" si="89"/>
        <v>0.04</v>
      </c>
      <c r="KD83">
        <f t="shared" si="57"/>
        <v>2.2499999999999999E-2</v>
      </c>
      <c r="KE83">
        <f t="shared" si="57"/>
        <v>0</v>
      </c>
      <c r="KF83">
        <f t="shared" si="57"/>
        <v>0.03</v>
      </c>
      <c r="KG83">
        <f t="shared" si="56"/>
        <v>0</v>
      </c>
      <c r="KH83">
        <f t="shared" si="56"/>
        <v>1.4999999999999999E-2</v>
      </c>
      <c r="KI83">
        <f t="shared" si="56"/>
        <v>1.4999999999999999E-2</v>
      </c>
      <c r="KJ83">
        <f t="shared" si="56"/>
        <v>2.2499999999999999E-2</v>
      </c>
      <c r="KK83">
        <f t="shared" si="90"/>
        <v>0</v>
      </c>
      <c r="KL83">
        <f t="shared" si="91"/>
        <v>0.02</v>
      </c>
      <c r="KM83" s="5">
        <f t="shared" si="92"/>
        <v>0.05</v>
      </c>
      <c r="KN83">
        <f t="shared" si="93"/>
        <v>0</v>
      </c>
      <c r="KO83">
        <f t="shared" si="93"/>
        <v>0</v>
      </c>
      <c r="KP83">
        <f t="shared" si="94"/>
        <v>4.4999999999999998E-2</v>
      </c>
      <c r="KQ83">
        <f t="shared" si="95"/>
        <v>2.2499999999999999E-2</v>
      </c>
      <c r="KR83" s="6">
        <f t="shared" si="96"/>
        <v>2.5000000000000001E-2</v>
      </c>
      <c r="KS83">
        <f t="shared" si="97"/>
        <v>0.04</v>
      </c>
      <c r="KT83">
        <f t="shared" si="98"/>
        <v>2.2499999999999999E-2</v>
      </c>
      <c r="KU83">
        <f t="shared" si="99"/>
        <v>0.03</v>
      </c>
      <c r="KV83">
        <f t="shared" si="100"/>
        <v>3.7500000000000006E-2</v>
      </c>
      <c r="KW83">
        <f t="shared" si="101"/>
        <v>0.01</v>
      </c>
      <c r="KX83">
        <f t="shared" si="102"/>
        <v>0</v>
      </c>
      <c r="KY83">
        <f t="shared" si="103"/>
        <v>0.01</v>
      </c>
      <c r="KZ83">
        <f t="shared" si="104"/>
        <v>0.03</v>
      </c>
      <c r="LA83">
        <f t="shared" si="105"/>
        <v>1</v>
      </c>
      <c r="LB83">
        <f t="shared" si="105"/>
        <v>0</v>
      </c>
      <c r="LC83">
        <f t="shared" si="106"/>
        <v>0.1</v>
      </c>
      <c r="LE83" t="str">
        <f t="shared" si="112"/>
        <v>Mali</v>
      </c>
      <c r="LF83">
        <f t="shared" si="107"/>
        <v>0.57750000000000001</v>
      </c>
      <c r="LG83" s="6">
        <f t="shared" si="108"/>
        <v>0.61499999999999999</v>
      </c>
      <c r="LH83">
        <f t="shared" si="109"/>
        <v>0.82250000000000001</v>
      </c>
      <c r="LI83" s="6">
        <f t="shared" si="110"/>
        <v>0.6875</v>
      </c>
      <c r="LJ83">
        <f t="shared" si="111"/>
        <v>0</v>
      </c>
    </row>
    <row r="84" spans="1:322" x14ac:dyDescent="0.35">
      <c r="A84" s="3">
        <v>44880</v>
      </c>
      <c r="B84" t="s">
        <v>872</v>
      </c>
      <c r="D84" s="24" t="s">
        <v>321</v>
      </c>
      <c r="E84" s="24" t="s">
        <v>262</v>
      </c>
      <c r="F84" s="24">
        <v>25</v>
      </c>
      <c r="G84" s="24" t="s">
        <v>258</v>
      </c>
      <c r="H84" s="24" t="s">
        <v>259</v>
      </c>
      <c r="I84" s="24" t="s">
        <v>207</v>
      </c>
      <c r="J84" s="24" t="s">
        <v>685</v>
      </c>
      <c r="K84" s="25">
        <v>44631</v>
      </c>
      <c r="L84" s="25">
        <v>44631</v>
      </c>
      <c r="M84" s="25">
        <v>44631</v>
      </c>
      <c r="N84" s="24" t="s">
        <v>261</v>
      </c>
      <c r="O84" s="24" t="s">
        <v>261</v>
      </c>
      <c r="P84" s="24" t="s">
        <v>261</v>
      </c>
      <c r="Q84" s="24" t="s">
        <v>324</v>
      </c>
      <c r="R84" s="25">
        <v>44634</v>
      </c>
      <c r="S84" s="25">
        <v>44634</v>
      </c>
      <c r="T84" s="24" t="s">
        <v>263</v>
      </c>
      <c r="U84" s="24" t="s">
        <v>263</v>
      </c>
      <c r="V84" s="25">
        <v>44634</v>
      </c>
      <c r="W84" s="24" t="s">
        <v>261</v>
      </c>
      <c r="X84" s="25" t="s">
        <v>262</v>
      </c>
      <c r="Y84" s="24" t="s">
        <v>263</v>
      </c>
      <c r="Z84" s="25">
        <v>44757</v>
      </c>
      <c r="AA84" s="24" t="s">
        <v>264</v>
      </c>
      <c r="AB84" s="24" t="s">
        <v>265</v>
      </c>
      <c r="AC84" s="24" t="s">
        <v>873</v>
      </c>
      <c r="AD84" s="24" t="s">
        <v>267</v>
      </c>
      <c r="AE84" s="24" t="s">
        <v>326</v>
      </c>
      <c r="AF84" s="24" t="s">
        <v>687</v>
      </c>
      <c r="AG84" s="31">
        <v>508000</v>
      </c>
      <c r="AH84" s="24" t="s">
        <v>263</v>
      </c>
      <c r="AI84" s="24">
        <v>44635</v>
      </c>
      <c r="AJ84" s="25">
        <v>44640</v>
      </c>
      <c r="AK84" s="24" t="s">
        <v>268</v>
      </c>
      <c r="AL84" s="24" t="s">
        <v>269</v>
      </c>
      <c r="AM84" s="24" t="s">
        <v>265</v>
      </c>
      <c r="AN84" s="24" t="s">
        <v>270</v>
      </c>
      <c r="AO84" s="24" t="s">
        <v>263</v>
      </c>
      <c r="AP84" s="24" t="s">
        <v>261</v>
      </c>
      <c r="AQ84" s="25" t="s">
        <v>262</v>
      </c>
      <c r="AR84" s="24" t="s">
        <v>261</v>
      </c>
      <c r="AS84" s="25" t="s">
        <v>262</v>
      </c>
      <c r="AT84" s="24" t="s">
        <v>261</v>
      </c>
      <c r="AU84" s="25" t="s">
        <v>262</v>
      </c>
      <c r="AV84" s="24" t="s">
        <v>261</v>
      </c>
      <c r="AW84" s="25" t="s">
        <v>262</v>
      </c>
      <c r="AX84" s="24" t="s">
        <v>263</v>
      </c>
      <c r="AY84" s="25">
        <v>44634</v>
      </c>
      <c r="AZ84" s="27" t="s">
        <v>262</v>
      </c>
      <c r="BA84" s="27" t="s">
        <v>262</v>
      </c>
      <c r="BB84" s="24" t="s">
        <v>261</v>
      </c>
      <c r="BC84" s="25" t="s">
        <v>262</v>
      </c>
      <c r="BD84" s="24" t="s">
        <v>263</v>
      </c>
      <c r="BE84" s="26">
        <v>44634</v>
      </c>
      <c r="BF84" t="s">
        <v>685</v>
      </c>
      <c r="BG84" t="s">
        <v>571</v>
      </c>
      <c r="BH84" t="s">
        <v>208</v>
      </c>
      <c r="BI84" t="s">
        <v>448</v>
      </c>
      <c r="BJ84" t="s">
        <v>210</v>
      </c>
      <c r="BK84" t="s">
        <v>274</v>
      </c>
      <c r="BL84" t="s">
        <v>212</v>
      </c>
      <c r="BM84" t="s">
        <v>688</v>
      </c>
      <c r="BN84" t="s">
        <v>214</v>
      </c>
      <c r="BO84" t="s">
        <v>874</v>
      </c>
      <c r="BP84" t="s">
        <v>219</v>
      </c>
      <c r="BQ84" t="s">
        <v>216</v>
      </c>
      <c r="BR84" t="s">
        <v>685</v>
      </c>
      <c r="BS84" t="s">
        <v>689</v>
      </c>
      <c r="BT84" t="s">
        <v>690</v>
      </c>
      <c r="BU84" t="s">
        <v>875</v>
      </c>
      <c r="BV84" t="s">
        <v>214</v>
      </c>
      <c r="CC84" t="s">
        <v>214</v>
      </c>
      <c r="CG84" t="s">
        <v>219</v>
      </c>
      <c r="CI84" t="s">
        <v>335</v>
      </c>
      <c r="CJ84" t="s">
        <v>876</v>
      </c>
      <c r="CK84" t="s">
        <v>335</v>
      </c>
      <c r="CL84" t="s">
        <v>222</v>
      </c>
      <c r="CN84" t="s">
        <v>223</v>
      </c>
      <c r="CP84" t="s">
        <v>284</v>
      </c>
      <c r="CQ84" t="s">
        <v>284</v>
      </c>
      <c r="CR84" t="s">
        <v>250</v>
      </c>
      <c r="CS84" t="s">
        <v>250</v>
      </c>
      <c r="CT84" t="s">
        <v>214</v>
      </c>
      <c r="CU84" t="s">
        <v>214</v>
      </c>
      <c r="CV84" t="s">
        <v>227</v>
      </c>
      <c r="CW84" t="s">
        <v>227</v>
      </c>
      <c r="CX84" t="s">
        <v>287</v>
      </c>
      <c r="CY84" t="s">
        <v>228</v>
      </c>
      <c r="CZ84" t="s">
        <v>214</v>
      </c>
      <c r="DA84" t="s">
        <v>214</v>
      </c>
      <c r="DB84" t="s">
        <v>230</v>
      </c>
      <c r="DC84" t="s">
        <v>230</v>
      </c>
      <c r="DD84" t="s">
        <v>214</v>
      </c>
      <c r="DE84" t="s">
        <v>337</v>
      </c>
      <c r="DG84" t="s">
        <v>337</v>
      </c>
      <c r="DI84" t="s">
        <v>451</v>
      </c>
      <c r="DK84" t="s">
        <v>237</v>
      </c>
      <c r="DL84" t="s">
        <v>237</v>
      </c>
      <c r="DM84" t="s">
        <v>214</v>
      </c>
      <c r="DN84" t="s">
        <v>219</v>
      </c>
      <c r="DO84" t="s">
        <v>288</v>
      </c>
      <c r="DP84" t="s">
        <v>399</v>
      </c>
      <c r="DR84" t="s">
        <v>235</v>
      </c>
      <c r="DT84" t="s">
        <v>219</v>
      </c>
      <c r="DU84" t="s">
        <v>214</v>
      </c>
      <c r="DX84" t="s">
        <v>237</v>
      </c>
      <c r="DY84" t="s">
        <v>237</v>
      </c>
      <c r="DZ84" t="s">
        <v>485</v>
      </c>
      <c r="EA84" t="s">
        <v>237</v>
      </c>
      <c r="EB84" t="s">
        <v>237</v>
      </c>
      <c r="EC84" t="s">
        <v>237</v>
      </c>
      <c r="ED84" t="s">
        <v>237</v>
      </c>
      <c r="EE84" t="s">
        <v>214</v>
      </c>
      <c r="EF84" t="s">
        <v>214</v>
      </c>
      <c r="EG84" t="s">
        <v>219</v>
      </c>
      <c r="EH84" t="s">
        <v>877</v>
      </c>
      <c r="EI84" t="s">
        <v>219</v>
      </c>
      <c r="EJ84" t="s">
        <v>877</v>
      </c>
      <c r="EK84" t="s">
        <v>237</v>
      </c>
      <c r="EL84" t="s">
        <v>237</v>
      </c>
      <c r="EM84" t="s">
        <v>486</v>
      </c>
      <c r="EN84" t="s">
        <v>486</v>
      </c>
      <c r="EO84" t="s">
        <v>486</v>
      </c>
      <c r="EP84" t="s">
        <v>486</v>
      </c>
      <c r="EQ84" t="s">
        <v>214</v>
      </c>
      <c r="ER84" t="s">
        <v>214</v>
      </c>
      <c r="ES84" t="s">
        <v>233</v>
      </c>
      <c r="ET84" t="s">
        <v>233</v>
      </c>
      <c r="EU84" t="s">
        <v>233</v>
      </c>
      <c r="EV84" t="s">
        <v>233</v>
      </c>
      <c r="EW84" t="s">
        <v>243</v>
      </c>
      <c r="EX84" t="s">
        <v>243</v>
      </c>
      <c r="EY84" t="s">
        <v>233</v>
      </c>
      <c r="EZ84" t="s">
        <v>291</v>
      </c>
      <c r="FA84" t="s">
        <v>241</v>
      </c>
      <c r="FB84" t="s">
        <v>233</v>
      </c>
      <c r="FC84" t="s">
        <v>237</v>
      </c>
      <c r="FD84" t="s">
        <v>237</v>
      </c>
      <c r="FE84" t="s">
        <v>227</v>
      </c>
      <c r="FF84" t="s">
        <v>227</v>
      </c>
      <c r="FG84" t="s">
        <v>242</v>
      </c>
      <c r="FH84" t="s">
        <v>242</v>
      </c>
      <c r="FI84" t="s">
        <v>214</v>
      </c>
      <c r="FJ84" t="s">
        <v>214</v>
      </c>
      <c r="FK84" t="s">
        <v>214</v>
      </c>
      <c r="FL84" t="s">
        <v>214</v>
      </c>
      <c r="FM84" t="s">
        <v>245</v>
      </c>
      <c r="FN84" t="s">
        <v>245</v>
      </c>
      <c r="FO84" t="s">
        <v>219</v>
      </c>
      <c r="FP84" t="s">
        <v>219</v>
      </c>
      <c r="FQ84" t="s">
        <v>241</v>
      </c>
      <c r="FR84" t="s">
        <v>241</v>
      </c>
      <c r="FS84" t="s">
        <v>241</v>
      </c>
      <c r="FT84" t="s">
        <v>241</v>
      </c>
      <c r="FU84" t="s">
        <v>219</v>
      </c>
      <c r="FV84" t="s">
        <v>241</v>
      </c>
      <c r="FW84" t="s">
        <v>241</v>
      </c>
      <c r="FX84" t="s">
        <v>241</v>
      </c>
      <c r="FY84" t="s">
        <v>241</v>
      </c>
      <c r="FZ84" t="s">
        <v>248</v>
      </c>
      <c r="GA84" t="s">
        <v>248</v>
      </c>
      <c r="GB84" t="s">
        <v>227</v>
      </c>
      <c r="GC84" t="s">
        <v>227</v>
      </c>
      <c r="GD84" t="s">
        <v>293</v>
      </c>
      <c r="GE84" t="s">
        <v>241</v>
      </c>
      <c r="GF84" t="s">
        <v>293</v>
      </c>
      <c r="GG84" t="s">
        <v>244</v>
      </c>
      <c r="GH84" t="s">
        <v>241</v>
      </c>
      <c r="GI84" t="s">
        <v>250</v>
      </c>
      <c r="GJ84" t="s">
        <v>244</v>
      </c>
      <c r="GK84" t="s">
        <v>250</v>
      </c>
      <c r="GL84" t="s">
        <v>227</v>
      </c>
      <c r="GM84" t="s">
        <v>227</v>
      </c>
      <c r="GN84" t="s">
        <v>219</v>
      </c>
      <c r="GO84" t="s">
        <v>214</v>
      </c>
      <c r="GP84" t="s">
        <v>295</v>
      </c>
      <c r="GQ84" t="s">
        <v>251</v>
      </c>
      <c r="GR84" t="s">
        <v>295</v>
      </c>
      <c r="GS84" t="s">
        <v>214</v>
      </c>
      <c r="GT84" t="s">
        <v>241</v>
      </c>
      <c r="GU84" t="s">
        <v>214</v>
      </c>
      <c r="GV84" t="s">
        <v>241</v>
      </c>
      <c r="GW84" t="s">
        <v>297</v>
      </c>
      <c r="GX84" t="s">
        <v>297</v>
      </c>
      <c r="GY84" t="s">
        <v>491</v>
      </c>
      <c r="GZ84" t="s">
        <v>241</v>
      </c>
      <c r="HA84" t="s">
        <v>298</v>
      </c>
      <c r="HB84" t="s">
        <v>241</v>
      </c>
      <c r="HC84" t="s">
        <v>315</v>
      </c>
      <c r="HD84" t="s">
        <v>361</v>
      </c>
      <c r="HE84" t="s">
        <v>317</v>
      </c>
      <c r="HF84" t="s">
        <v>241</v>
      </c>
      <c r="HG84" t="s">
        <v>362</v>
      </c>
      <c r="HH84" t="s">
        <v>241</v>
      </c>
      <c r="HI84" t="s">
        <v>241</v>
      </c>
      <c r="HJ84" t="s">
        <v>219</v>
      </c>
      <c r="HK84" t="s">
        <v>241</v>
      </c>
      <c r="HL84" s="12"/>
      <c r="HM84">
        <v>0.5</v>
      </c>
      <c r="HN84">
        <v>0.5</v>
      </c>
      <c r="HO84">
        <v>1</v>
      </c>
      <c r="HP84">
        <v>1</v>
      </c>
      <c r="HQ84">
        <v>1</v>
      </c>
      <c r="HR84">
        <v>0.5</v>
      </c>
      <c r="HS84">
        <v>1</v>
      </c>
      <c r="HT84">
        <v>1</v>
      </c>
      <c r="HU84">
        <v>1</v>
      </c>
      <c r="HV84">
        <v>0.5</v>
      </c>
      <c r="HW84">
        <v>0.5</v>
      </c>
      <c r="HX84">
        <v>0.5</v>
      </c>
      <c r="HY84">
        <v>0</v>
      </c>
      <c r="HZ84">
        <v>0.5</v>
      </c>
      <c r="IA84" s="4">
        <v>1</v>
      </c>
      <c r="IB84">
        <v>0.25</v>
      </c>
      <c r="IC84">
        <v>0.25</v>
      </c>
      <c r="ID84">
        <v>0.25</v>
      </c>
      <c r="IE84">
        <v>0.5</v>
      </c>
      <c r="IG84">
        <v>0</v>
      </c>
      <c r="IH84">
        <v>0.75</v>
      </c>
      <c r="II84">
        <v>0.75</v>
      </c>
      <c r="IJ84">
        <v>0.75</v>
      </c>
      <c r="IK84">
        <v>1</v>
      </c>
      <c r="IL84">
        <v>1</v>
      </c>
      <c r="IM84">
        <v>0.75</v>
      </c>
      <c r="IN84">
        <v>1</v>
      </c>
      <c r="IO84">
        <v>1</v>
      </c>
      <c r="IQ84">
        <v>0</v>
      </c>
      <c r="IS84">
        <f t="shared" si="58"/>
        <v>7.4999999999999997E-2</v>
      </c>
      <c r="IT84">
        <f t="shared" si="59"/>
        <v>0.06</v>
      </c>
      <c r="IU84">
        <f t="shared" si="60"/>
        <v>0.08</v>
      </c>
      <c r="IV84">
        <f t="shared" si="61"/>
        <v>0.1</v>
      </c>
      <c r="IW84">
        <f t="shared" si="62"/>
        <v>0.08</v>
      </c>
      <c r="IX84">
        <f t="shared" si="63"/>
        <v>6.5000000000000002E-2</v>
      </c>
      <c r="IY84">
        <f t="shared" si="64"/>
        <v>0.1</v>
      </c>
      <c r="IZ84">
        <f t="shared" si="65"/>
        <v>0.11</v>
      </c>
      <c r="JA84">
        <f t="shared" si="66"/>
        <v>0.13</v>
      </c>
      <c r="JB84">
        <f t="shared" si="67"/>
        <v>0.05</v>
      </c>
      <c r="JC84">
        <f t="shared" si="68"/>
        <v>0.06</v>
      </c>
      <c r="JD84">
        <f t="shared" si="69"/>
        <v>5.5E-2</v>
      </c>
      <c r="JE84">
        <f t="shared" si="70"/>
        <v>0</v>
      </c>
      <c r="JF84">
        <f t="shared" si="71"/>
        <v>0.06</v>
      </c>
      <c r="JG84" s="5">
        <f t="shared" si="72"/>
        <v>0.05</v>
      </c>
      <c r="JH84">
        <f t="shared" si="73"/>
        <v>0</v>
      </c>
      <c r="JI84">
        <f t="shared" si="73"/>
        <v>0</v>
      </c>
      <c r="JJ84">
        <f t="shared" si="74"/>
        <v>0.05</v>
      </c>
      <c r="JK84">
        <f t="shared" si="75"/>
        <v>7.4999999999999997E-2</v>
      </c>
      <c r="JL84" s="6">
        <f t="shared" si="76"/>
        <v>0.03</v>
      </c>
      <c r="JM84">
        <f t="shared" si="77"/>
        <v>0</v>
      </c>
      <c r="JN84">
        <f t="shared" si="78"/>
        <v>3.7500000000000006E-2</v>
      </c>
      <c r="JO84">
        <f t="shared" si="79"/>
        <v>0.11249999999999999</v>
      </c>
      <c r="JP84">
        <f t="shared" si="80"/>
        <v>7.5000000000000011E-2</v>
      </c>
      <c r="JQ84">
        <f t="shared" si="81"/>
        <v>0.12</v>
      </c>
      <c r="JR84">
        <f t="shared" si="82"/>
        <v>0.11</v>
      </c>
      <c r="JS84">
        <f t="shared" si="83"/>
        <v>7.5000000000000011E-2</v>
      </c>
      <c r="JT84">
        <f t="shared" si="83"/>
        <v>0.1</v>
      </c>
      <c r="JU84">
        <f t="shared" si="84"/>
        <v>1</v>
      </c>
      <c r="JV84">
        <f t="shared" si="84"/>
        <v>0</v>
      </c>
      <c r="JW84">
        <f t="shared" si="85"/>
        <v>0.15</v>
      </c>
      <c r="JY84">
        <f t="shared" si="86"/>
        <v>2.5000000000000001E-2</v>
      </c>
      <c r="JZ84">
        <f t="shared" si="87"/>
        <v>0.04</v>
      </c>
      <c r="KA84">
        <f t="shared" si="88"/>
        <v>0.02</v>
      </c>
      <c r="KB84">
        <f t="shared" si="88"/>
        <v>0.02</v>
      </c>
      <c r="KC84">
        <f t="shared" si="89"/>
        <v>0.04</v>
      </c>
      <c r="KD84">
        <f t="shared" si="57"/>
        <v>1.4999999999999999E-2</v>
      </c>
      <c r="KE84">
        <f t="shared" si="57"/>
        <v>0.03</v>
      </c>
      <c r="KF84">
        <f t="shared" si="57"/>
        <v>0.03</v>
      </c>
      <c r="KG84">
        <f t="shared" si="56"/>
        <v>0.03</v>
      </c>
      <c r="KH84">
        <f t="shared" si="56"/>
        <v>1.4999999999999999E-2</v>
      </c>
      <c r="KI84">
        <f t="shared" si="56"/>
        <v>1.4999999999999999E-2</v>
      </c>
      <c r="KJ84">
        <f t="shared" si="56"/>
        <v>1.4999999999999999E-2</v>
      </c>
      <c r="KK84">
        <f t="shared" si="90"/>
        <v>0</v>
      </c>
      <c r="KL84">
        <f t="shared" si="91"/>
        <v>0.02</v>
      </c>
      <c r="KM84" s="5">
        <f t="shared" si="92"/>
        <v>0.05</v>
      </c>
      <c r="KN84">
        <f t="shared" si="93"/>
        <v>0</v>
      </c>
      <c r="KO84">
        <f t="shared" si="93"/>
        <v>0</v>
      </c>
      <c r="KP84">
        <f t="shared" si="94"/>
        <v>1.4999999999999999E-2</v>
      </c>
      <c r="KQ84">
        <f t="shared" si="95"/>
        <v>1.4999999999999999E-2</v>
      </c>
      <c r="KR84" s="6">
        <f t="shared" si="96"/>
        <v>1.4999999999999999E-2</v>
      </c>
      <c r="KS84">
        <f t="shared" si="97"/>
        <v>0</v>
      </c>
      <c r="KT84">
        <f t="shared" si="98"/>
        <v>2.2499999999999999E-2</v>
      </c>
      <c r="KU84">
        <f t="shared" si="99"/>
        <v>0.03</v>
      </c>
      <c r="KV84">
        <f t="shared" si="100"/>
        <v>3.7500000000000006E-2</v>
      </c>
      <c r="KW84">
        <f t="shared" si="101"/>
        <v>0.01</v>
      </c>
      <c r="KX84">
        <f t="shared" si="102"/>
        <v>0</v>
      </c>
      <c r="KY84">
        <f t="shared" si="103"/>
        <v>0.03</v>
      </c>
      <c r="KZ84">
        <f t="shared" si="104"/>
        <v>0.03</v>
      </c>
      <c r="LA84">
        <f t="shared" si="105"/>
        <v>1</v>
      </c>
      <c r="LB84">
        <f t="shared" si="105"/>
        <v>0</v>
      </c>
      <c r="LC84">
        <f t="shared" si="106"/>
        <v>0.1</v>
      </c>
      <c r="LE84" t="str">
        <f t="shared" si="112"/>
        <v>Mali</v>
      </c>
      <c r="LF84">
        <f t="shared" si="107"/>
        <v>0.8</v>
      </c>
      <c r="LG84" s="6">
        <f t="shared" si="108"/>
        <v>0.43000000000000005</v>
      </c>
      <c r="LH84">
        <f t="shared" si="109"/>
        <v>0.78</v>
      </c>
      <c r="LI84" s="6">
        <f t="shared" si="110"/>
        <v>0.67000000000000015</v>
      </c>
      <c r="LJ84">
        <f t="shared" si="111"/>
        <v>0</v>
      </c>
    </row>
    <row r="85" spans="1:322" x14ac:dyDescent="0.35">
      <c r="A85" s="3">
        <v>44894</v>
      </c>
      <c r="B85" t="s">
        <v>878</v>
      </c>
      <c r="D85" s="27" t="s">
        <v>321</v>
      </c>
      <c r="E85" s="27" t="s">
        <v>262</v>
      </c>
      <c r="F85" s="27">
        <v>27</v>
      </c>
      <c r="G85" s="27" t="s">
        <v>258</v>
      </c>
      <c r="H85" s="27" t="s">
        <v>259</v>
      </c>
      <c r="I85" s="27" t="s">
        <v>207</v>
      </c>
      <c r="J85" s="27" t="s">
        <v>685</v>
      </c>
      <c r="K85" s="28">
        <v>44631</v>
      </c>
      <c r="L85" s="28">
        <v>44631</v>
      </c>
      <c r="M85" s="28">
        <v>44631</v>
      </c>
      <c r="N85" s="27" t="s">
        <v>261</v>
      </c>
      <c r="O85" s="27" t="s">
        <v>261</v>
      </c>
      <c r="P85" s="27" t="s">
        <v>261</v>
      </c>
      <c r="Q85" s="27" t="s">
        <v>324</v>
      </c>
      <c r="R85" s="28">
        <v>44637</v>
      </c>
      <c r="S85" s="28">
        <v>44637</v>
      </c>
      <c r="T85" s="27" t="s">
        <v>263</v>
      </c>
      <c r="U85" s="27" t="s">
        <v>263</v>
      </c>
      <c r="V85" s="28">
        <v>44634</v>
      </c>
      <c r="W85" s="27" t="s">
        <v>261</v>
      </c>
      <c r="X85" s="28" t="s">
        <v>262</v>
      </c>
      <c r="Y85" s="27" t="s">
        <v>263</v>
      </c>
      <c r="Z85" s="28">
        <v>44694</v>
      </c>
      <c r="AA85" s="27" t="s">
        <v>264</v>
      </c>
      <c r="AB85" s="27" t="s">
        <v>265</v>
      </c>
      <c r="AC85" s="27" t="s">
        <v>798</v>
      </c>
      <c r="AD85" s="27" t="s">
        <v>267</v>
      </c>
      <c r="AE85" s="27" t="s">
        <v>600</v>
      </c>
      <c r="AF85" s="27" t="s">
        <v>687</v>
      </c>
      <c r="AG85" s="29">
        <v>508000</v>
      </c>
      <c r="AH85" s="27" t="s">
        <v>263</v>
      </c>
      <c r="AI85" s="27">
        <v>44635</v>
      </c>
      <c r="AJ85" s="28">
        <v>44640</v>
      </c>
      <c r="AK85" s="27" t="s">
        <v>268</v>
      </c>
      <c r="AL85" s="27" t="s">
        <v>269</v>
      </c>
      <c r="AM85" s="27" t="s">
        <v>265</v>
      </c>
      <c r="AN85" s="27" t="s">
        <v>270</v>
      </c>
      <c r="AO85" s="27" t="s">
        <v>263</v>
      </c>
      <c r="AP85" s="27" t="s">
        <v>261</v>
      </c>
      <c r="AQ85" s="28" t="s">
        <v>262</v>
      </c>
      <c r="AR85" s="27" t="s">
        <v>261</v>
      </c>
      <c r="AS85" s="28" t="s">
        <v>262</v>
      </c>
      <c r="AT85" s="27" t="s">
        <v>261</v>
      </c>
      <c r="AU85" s="28" t="s">
        <v>262</v>
      </c>
      <c r="AV85" s="27" t="s">
        <v>261</v>
      </c>
      <c r="AW85" s="28" t="s">
        <v>262</v>
      </c>
      <c r="AX85" s="27" t="s">
        <v>263</v>
      </c>
      <c r="AY85" s="28">
        <v>44634</v>
      </c>
      <c r="AZ85" s="27" t="s">
        <v>262</v>
      </c>
      <c r="BA85" s="27" t="s">
        <v>262</v>
      </c>
      <c r="BB85" s="27" t="s">
        <v>261</v>
      </c>
      <c r="BC85" s="28" t="s">
        <v>262</v>
      </c>
      <c r="BD85" s="27" t="s">
        <v>263</v>
      </c>
      <c r="BE85" s="30">
        <v>44634</v>
      </c>
      <c r="BF85" t="s">
        <v>685</v>
      </c>
      <c r="BG85" t="s">
        <v>571</v>
      </c>
      <c r="BH85" t="s">
        <v>208</v>
      </c>
      <c r="BI85" t="s">
        <v>273</v>
      </c>
      <c r="BJ85" t="s">
        <v>210</v>
      </c>
      <c r="BK85" t="s">
        <v>211</v>
      </c>
      <c r="BL85" t="s">
        <v>212</v>
      </c>
      <c r="BM85" t="s">
        <v>688</v>
      </c>
      <c r="BN85" t="s">
        <v>214</v>
      </c>
      <c r="BO85" t="s">
        <v>302</v>
      </c>
      <c r="BP85" t="s">
        <v>219</v>
      </c>
      <c r="BQ85" t="s">
        <v>216</v>
      </c>
      <c r="BR85" t="s">
        <v>685</v>
      </c>
      <c r="BS85" t="s">
        <v>700</v>
      </c>
      <c r="BT85" t="s">
        <v>714</v>
      </c>
      <c r="BU85" t="s">
        <v>715</v>
      </c>
      <c r="BV85" t="s">
        <v>214</v>
      </c>
      <c r="CC85" t="s">
        <v>214</v>
      </c>
      <c r="CG85" t="s">
        <v>219</v>
      </c>
      <c r="CI85" t="s">
        <v>220</v>
      </c>
      <c r="CJ85" t="s">
        <v>879</v>
      </c>
      <c r="CK85" t="s">
        <v>335</v>
      </c>
      <c r="CL85" t="s">
        <v>222</v>
      </c>
      <c r="CN85" t="s">
        <v>283</v>
      </c>
      <c r="CP85" t="s">
        <v>225</v>
      </c>
      <c r="CQ85" t="s">
        <v>225</v>
      </c>
      <c r="CR85" t="s">
        <v>250</v>
      </c>
      <c r="CS85" t="s">
        <v>244</v>
      </c>
      <c r="CT85" t="s">
        <v>219</v>
      </c>
      <c r="CU85" t="s">
        <v>219</v>
      </c>
      <c r="CV85" t="s">
        <v>227</v>
      </c>
      <c r="CW85" t="s">
        <v>227</v>
      </c>
      <c r="CX85" t="s">
        <v>353</v>
      </c>
      <c r="CY85" t="s">
        <v>353</v>
      </c>
      <c r="CZ85" t="s">
        <v>214</v>
      </c>
      <c r="DA85" t="s">
        <v>214</v>
      </c>
      <c r="DB85" t="s">
        <v>357</v>
      </c>
      <c r="DC85" t="s">
        <v>357</v>
      </c>
      <c r="DD85" t="s">
        <v>219</v>
      </c>
      <c r="DI85" t="s">
        <v>424</v>
      </c>
      <c r="DK85" t="s">
        <v>233</v>
      </c>
      <c r="DL85" t="s">
        <v>233</v>
      </c>
      <c r="DM85" t="s">
        <v>214</v>
      </c>
      <c r="DN85" t="s">
        <v>219</v>
      </c>
      <c r="DO85" t="s">
        <v>414</v>
      </c>
      <c r="DP85" t="s">
        <v>235</v>
      </c>
      <c r="DR85" t="s">
        <v>235</v>
      </c>
      <c r="DT85" t="s">
        <v>214</v>
      </c>
      <c r="DU85" t="s">
        <v>214</v>
      </c>
      <c r="DV85" t="s">
        <v>459</v>
      </c>
      <c r="DX85" t="s">
        <v>233</v>
      </c>
      <c r="DY85" t="s">
        <v>233</v>
      </c>
      <c r="DZ85" t="s">
        <v>485</v>
      </c>
      <c r="EA85" t="s">
        <v>237</v>
      </c>
      <c r="EB85" t="s">
        <v>237</v>
      </c>
      <c r="EC85" t="s">
        <v>237</v>
      </c>
      <c r="ED85" t="s">
        <v>237</v>
      </c>
      <c r="EE85" t="s">
        <v>219</v>
      </c>
      <c r="EF85" t="s">
        <v>219</v>
      </c>
      <c r="EK85" t="s">
        <v>242</v>
      </c>
      <c r="EL85" t="s">
        <v>242</v>
      </c>
      <c r="EM85" t="s">
        <v>240</v>
      </c>
      <c r="EN85" t="s">
        <v>240</v>
      </c>
      <c r="EO85" t="s">
        <v>486</v>
      </c>
      <c r="EP85" t="s">
        <v>486</v>
      </c>
      <c r="EQ85" t="s">
        <v>214</v>
      </c>
      <c r="ER85" t="s">
        <v>219</v>
      </c>
      <c r="ES85" t="s">
        <v>233</v>
      </c>
      <c r="ET85" t="s">
        <v>237</v>
      </c>
      <c r="EU85" t="s">
        <v>233</v>
      </c>
      <c r="EV85" t="s">
        <v>233</v>
      </c>
      <c r="EW85" t="s">
        <v>310</v>
      </c>
      <c r="EX85" t="s">
        <v>310</v>
      </c>
      <c r="EY85" t="s">
        <v>237</v>
      </c>
      <c r="EZ85" t="s">
        <v>241</v>
      </c>
      <c r="FA85" t="s">
        <v>241</v>
      </c>
      <c r="FB85" t="s">
        <v>237</v>
      </c>
      <c r="FC85" t="s">
        <v>237</v>
      </c>
      <c r="FD85" t="s">
        <v>237</v>
      </c>
      <c r="FE85" t="s">
        <v>244</v>
      </c>
      <c r="FF85" t="s">
        <v>244</v>
      </c>
      <c r="FG85" t="s">
        <v>390</v>
      </c>
      <c r="FH85" t="s">
        <v>390</v>
      </c>
      <c r="FI85" t="s">
        <v>214</v>
      </c>
      <c r="FJ85" t="s">
        <v>214</v>
      </c>
      <c r="FK85" t="s">
        <v>214</v>
      </c>
      <c r="FL85" t="s">
        <v>214</v>
      </c>
      <c r="FM85" t="s">
        <v>245</v>
      </c>
      <c r="FN85" t="s">
        <v>245</v>
      </c>
      <c r="FO85" t="s">
        <v>219</v>
      </c>
      <c r="FP85" t="s">
        <v>219</v>
      </c>
      <c r="FQ85" t="s">
        <v>241</v>
      </c>
      <c r="FR85" t="s">
        <v>241</v>
      </c>
      <c r="FS85" t="s">
        <v>241</v>
      </c>
      <c r="FT85" t="s">
        <v>241</v>
      </c>
      <c r="FU85" t="s">
        <v>219</v>
      </c>
      <c r="FV85" t="s">
        <v>241</v>
      </c>
      <c r="FW85" t="s">
        <v>241</v>
      </c>
      <c r="FX85" t="s">
        <v>241</v>
      </c>
      <c r="FY85" t="s">
        <v>241</v>
      </c>
      <c r="FZ85" t="s">
        <v>248</v>
      </c>
      <c r="GA85" t="s">
        <v>248</v>
      </c>
      <c r="GB85" t="s">
        <v>244</v>
      </c>
      <c r="GC85" t="s">
        <v>227</v>
      </c>
      <c r="GD85" t="s">
        <v>293</v>
      </c>
      <c r="GE85" t="s">
        <v>241</v>
      </c>
      <c r="GF85" t="s">
        <v>249</v>
      </c>
      <c r="GG85" t="s">
        <v>244</v>
      </c>
      <c r="GH85" t="s">
        <v>241</v>
      </c>
      <c r="GI85" t="s">
        <v>250</v>
      </c>
      <c r="GJ85" t="s">
        <v>244</v>
      </c>
      <c r="GK85" t="s">
        <v>250</v>
      </c>
      <c r="GL85" t="s">
        <v>244</v>
      </c>
      <c r="GM85" t="s">
        <v>244</v>
      </c>
      <c r="GN85" t="s">
        <v>214</v>
      </c>
      <c r="GO85" t="s">
        <v>214</v>
      </c>
      <c r="GP85" t="s">
        <v>251</v>
      </c>
      <c r="GQ85" t="s">
        <v>251</v>
      </c>
      <c r="GR85" t="s">
        <v>251</v>
      </c>
      <c r="GS85" t="s">
        <v>219</v>
      </c>
      <c r="GT85" t="s">
        <v>575</v>
      </c>
      <c r="GU85" t="s">
        <v>219</v>
      </c>
      <c r="GV85" t="s">
        <v>575</v>
      </c>
      <c r="GW85" t="s">
        <v>252</v>
      </c>
      <c r="GX85" t="s">
        <v>253</v>
      </c>
      <c r="GY85" t="s">
        <v>491</v>
      </c>
      <c r="GZ85" t="s">
        <v>241</v>
      </c>
      <c r="HA85" t="s">
        <v>298</v>
      </c>
      <c r="HB85" t="s">
        <v>241</v>
      </c>
      <c r="HC85" t="s">
        <v>315</v>
      </c>
      <c r="HD85" t="s">
        <v>517</v>
      </c>
      <c r="HE85" t="s">
        <v>429</v>
      </c>
      <c r="HF85" t="s">
        <v>241</v>
      </c>
      <c r="HG85" t="s">
        <v>362</v>
      </c>
      <c r="HH85" t="s">
        <v>241</v>
      </c>
      <c r="HI85" t="s">
        <v>241</v>
      </c>
      <c r="HJ85" t="s">
        <v>219</v>
      </c>
      <c r="HK85" t="s">
        <v>241</v>
      </c>
      <c r="HL85" s="12"/>
      <c r="HM85">
        <v>0.25</v>
      </c>
      <c r="HN85">
        <v>0.5</v>
      </c>
      <c r="HO85">
        <v>0</v>
      </c>
      <c r="HP85">
        <v>1</v>
      </c>
      <c r="HQ85">
        <v>0.5</v>
      </c>
      <c r="HR85">
        <v>0.25</v>
      </c>
      <c r="HS85">
        <v>1</v>
      </c>
      <c r="HT85">
        <v>0</v>
      </c>
      <c r="HU85">
        <v>0</v>
      </c>
      <c r="HV85">
        <v>0.25</v>
      </c>
      <c r="HW85">
        <v>0.5</v>
      </c>
      <c r="HX85">
        <v>0.5</v>
      </c>
      <c r="HZ85">
        <v>0.75</v>
      </c>
      <c r="IA85" s="4">
        <v>1</v>
      </c>
      <c r="IB85">
        <v>0.25</v>
      </c>
      <c r="IC85">
        <v>0.25</v>
      </c>
      <c r="ID85">
        <v>0.5</v>
      </c>
      <c r="IE85">
        <v>0.5</v>
      </c>
      <c r="IG85">
        <v>0.25</v>
      </c>
      <c r="IH85">
        <v>0.5</v>
      </c>
      <c r="II85">
        <v>0.75</v>
      </c>
      <c r="IJ85">
        <v>0.75</v>
      </c>
      <c r="IK85">
        <v>0.75</v>
      </c>
      <c r="IL85">
        <v>1</v>
      </c>
      <c r="IM85">
        <v>0.75</v>
      </c>
      <c r="IN85">
        <v>0</v>
      </c>
      <c r="IO85">
        <v>0</v>
      </c>
      <c r="IP85">
        <v>0</v>
      </c>
      <c r="IQ85">
        <v>1</v>
      </c>
      <c r="IS85">
        <f t="shared" si="58"/>
        <v>3.7499999999999999E-2</v>
      </c>
      <c r="IT85">
        <f t="shared" si="59"/>
        <v>0.06</v>
      </c>
      <c r="IU85">
        <f t="shared" si="60"/>
        <v>0</v>
      </c>
      <c r="IV85">
        <f t="shared" si="61"/>
        <v>0.1</v>
      </c>
      <c r="IW85">
        <f t="shared" si="62"/>
        <v>0.04</v>
      </c>
      <c r="IX85">
        <f t="shared" si="63"/>
        <v>3.2500000000000001E-2</v>
      </c>
      <c r="IY85">
        <f t="shared" si="64"/>
        <v>0.1</v>
      </c>
      <c r="IZ85">
        <f t="shared" si="65"/>
        <v>0</v>
      </c>
      <c r="JA85">
        <f t="shared" si="66"/>
        <v>0</v>
      </c>
      <c r="JB85">
        <f t="shared" si="67"/>
        <v>2.5000000000000001E-2</v>
      </c>
      <c r="JC85">
        <f t="shared" si="68"/>
        <v>0.06</v>
      </c>
      <c r="JD85">
        <f t="shared" si="69"/>
        <v>5.5E-2</v>
      </c>
      <c r="JE85">
        <f t="shared" si="70"/>
        <v>0</v>
      </c>
      <c r="JF85">
        <f t="shared" si="71"/>
        <v>0.09</v>
      </c>
      <c r="JG85" s="5">
        <f t="shared" si="72"/>
        <v>0.05</v>
      </c>
      <c r="JH85">
        <f t="shared" si="73"/>
        <v>0</v>
      </c>
      <c r="JI85">
        <f t="shared" si="73"/>
        <v>0</v>
      </c>
      <c r="JJ85">
        <f t="shared" si="74"/>
        <v>0.1</v>
      </c>
      <c r="JK85">
        <f t="shared" si="75"/>
        <v>7.4999999999999997E-2</v>
      </c>
      <c r="JL85" s="6">
        <f t="shared" si="76"/>
        <v>3.3333333333333333E-2</v>
      </c>
      <c r="JM85">
        <f t="shared" si="77"/>
        <v>0.03</v>
      </c>
      <c r="JN85">
        <f t="shared" si="78"/>
        <v>2.5000000000000001E-2</v>
      </c>
      <c r="JO85">
        <f t="shared" si="79"/>
        <v>0.11249999999999999</v>
      </c>
      <c r="JP85">
        <f t="shared" si="80"/>
        <v>7.5000000000000011E-2</v>
      </c>
      <c r="JQ85">
        <f t="shared" si="81"/>
        <v>0.09</v>
      </c>
      <c r="JR85">
        <f t="shared" si="82"/>
        <v>0.11</v>
      </c>
      <c r="JS85">
        <f t="shared" si="83"/>
        <v>7.5000000000000011E-2</v>
      </c>
      <c r="JT85">
        <f t="shared" si="83"/>
        <v>0</v>
      </c>
      <c r="JU85">
        <f t="shared" si="84"/>
        <v>0</v>
      </c>
      <c r="JV85">
        <f t="shared" si="84"/>
        <v>0</v>
      </c>
      <c r="JW85">
        <f t="shared" si="85"/>
        <v>0</v>
      </c>
      <c r="JY85">
        <f t="shared" si="86"/>
        <v>1.2500000000000001E-2</v>
      </c>
      <c r="JZ85">
        <f t="shared" si="87"/>
        <v>0.04</v>
      </c>
      <c r="KA85">
        <f t="shared" si="88"/>
        <v>0</v>
      </c>
      <c r="KB85">
        <f t="shared" si="88"/>
        <v>0.02</v>
      </c>
      <c r="KC85">
        <f t="shared" si="89"/>
        <v>0.02</v>
      </c>
      <c r="KD85">
        <f t="shared" si="57"/>
        <v>7.4999999999999997E-3</v>
      </c>
      <c r="KE85">
        <f t="shared" si="57"/>
        <v>0.03</v>
      </c>
      <c r="KF85">
        <f t="shared" si="57"/>
        <v>0</v>
      </c>
      <c r="KG85">
        <f t="shared" si="56"/>
        <v>0</v>
      </c>
      <c r="KH85">
        <f t="shared" si="56"/>
        <v>7.4999999999999997E-3</v>
      </c>
      <c r="KI85">
        <f t="shared" si="56"/>
        <v>1.4999999999999999E-2</v>
      </c>
      <c r="KJ85">
        <f t="shared" si="56"/>
        <v>1.4999999999999999E-2</v>
      </c>
      <c r="KK85">
        <f t="shared" si="90"/>
        <v>0</v>
      </c>
      <c r="KL85">
        <f t="shared" si="91"/>
        <v>0.03</v>
      </c>
      <c r="KM85" s="5">
        <f t="shared" si="92"/>
        <v>0.05</v>
      </c>
      <c r="KN85">
        <f t="shared" si="93"/>
        <v>0</v>
      </c>
      <c r="KO85">
        <f t="shared" si="93"/>
        <v>0</v>
      </c>
      <c r="KP85">
        <f t="shared" si="94"/>
        <v>0.03</v>
      </c>
      <c r="KQ85">
        <f t="shared" si="95"/>
        <v>1.4999999999999999E-2</v>
      </c>
      <c r="KR85" s="6">
        <f t="shared" si="96"/>
        <v>1.6666666666666666E-2</v>
      </c>
      <c r="KS85">
        <f t="shared" si="97"/>
        <v>0.01</v>
      </c>
      <c r="KT85">
        <f t="shared" si="98"/>
        <v>1.4999999999999999E-2</v>
      </c>
      <c r="KU85">
        <f t="shared" si="99"/>
        <v>0.03</v>
      </c>
      <c r="KV85">
        <f t="shared" si="100"/>
        <v>3.7500000000000006E-2</v>
      </c>
      <c r="KW85">
        <f t="shared" si="101"/>
        <v>7.4999999999999997E-3</v>
      </c>
      <c r="KX85">
        <f t="shared" si="102"/>
        <v>0</v>
      </c>
      <c r="KY85">
        <f t="shared" si="103"/>
        <v>0.03</v>
      </c>
      <c r="KZ85">
        <f t="shared" si="104"/>
        <v>0</v>
      </c>
      <c r="LA85">
        <f t="shared" si="105"/>
        <v>0</v>
      </c>
      <c r="LB85">
        <f t="shared" si="105"/>
        <v>0</v>
      </c>
      <c r="LC85">
        <f t="shared" si="106"/>
        <v>0</v>
      </c>
      <c r="LE85" t="str">
        <f t="shared" si="112"/>
        <v>Mali</v>
      </c>
      <c r="LF85">
        <f t="shared" si="107"/>
        <v>0.37</v>
      </c>
      <c r="LG85" s="6">
        <f t="shared" si="108"/>
        <v>0.48833333333333334</v>
      </c>
      <c r="LH85">
        <f t="shared" si="109"/>
        <v>0.51750000000000007</v>
      </c>
      <c r="LI85" s="6">
        <f t="shared" si="110"/>
        <v>0.43916666666666671</v>
      </c>
      <c r="LJ85">
        <f t="shared" si="111"/>
        <v>1</v>
      </c>
    </row>
    <row r="86" spans="1:322" x14ac:dyDescent="0.35">
      <c r="A86" s="3">
        <v>44896</v>
      </c>
      <c r="B86" t="s">
        <v>880</v>
      </c>
      <c r="D86" s="24" t="s">
        <v>321</v>
      </c>
      <c r="E86" s="24" t="s">
        <v>262</v>
      </c>
      <c r="F86" s="24">
        <v>31</v>
      </c>
      <c r="G86" s="24" t="s">
        <v>258</v>
      </c>
      <c r="H86" s="24" t="s">
        <v>259</v>
      </c>
      <c r="I86" s="24" t="s">
        <v>207</v>
      </c>
      <c r="J86" s="24" t="s">
        <v>685</v>
      </c>
      <c r="K86" s="25">
        <v>44635</v>
      </c>
      <c r="L86" s="25">
        <v>44635</v>
      </c>
      <c r="M86" s="25">
        <v>44635</v>
      </c>
      <c r="N86" s="24" t="s">
        <v>261</v>
      </c>
      <c r="O86" s="24" t="s">
        <v>261</v>
      </c>
      <c r="P86" s="24" t="s">
        <v>261</v>
      </c>
      <c r="Q86" s="24" t="s">
        <v>324</v>
      </c>
      <c r="R86" s="25">
        <v>44637</v>
      </c>
      <c r="S86" s="25">
        <v>44637</v>
      </c>
      <c r="T86" s="24" t="s">
        <v>263</v>
      </c>
      <c r="U86" s="24" t="s">
        <v>263</v>
      </c>
      <c r="V86" s="25">
        <v>44637</v>
      </c>
      <c r="W86" s="24" t="s">
        <v>261</v>
      </c>
      <c r="X86" s="25" t="s">
        <v>262</v>
      </c>
      <c r="Y86" s="24" t="s">
        <v>263</v>
      </c>
      <c r="Z86" s="25">
        <v>44700</v>
      </c>
      <c r="AA86" s="24" t="s">
        <v>264</v>
      </c>
      <c r="AB86" s="24" t="s">
        <v>265</v>
      </c>
      <c r="AC86" s="24" t="s">
        <v>729</v>
      </c>
      <c r="AD86" s="24" t="s">
        <v>267</v>
      </c>
      <c r="AE86" s="24" t="s">
        <v>326</v>
      </c>
      <c r="AF86" s="24" t="s">
        <v>687</v>
      </c>
      <c r="AG86" s="31">
        <v>465000</v>
      </c>
      <c r="AH86" s="24" t="s">
        <v>263</v>
      </c>
      <c r="AI86" s="24">
        <v>44644</v>
      </c>
      <c r="AJ86" s="25">
        <v>44649</v>
      </c>
      <c r="AK86" s="24" t="s">
        <v>268</v>
      </c>
      <c r="AL86" s="24" t="s">
        <v>269</v>
      </c>
      <c r="AM86" s="24" t="s">
        <v>265</v>
      </c>
      <c r="AN86" s="24" t="s">
        <v>270</v>
      </c>
      <c r="AO86" s="24" t="s">
        <v>263</v>
      </c>
      <c r="AP86" s="24" t="s">
        <v>261</v>
      </c>
      <c r="AQ86" s="25" t="s">
        <v>262</v>
      </c>
      <c r="AR86" s="24" t="s">
        <v>261</v>
      </c>
      <c r="AS86" s="25" t="s">
        <v>262</v>
      </c>
      <c r="AT86" s="24" t="s">
        <v>261</v>
      </c>
      <c r="AU86" s="25" t="s">
        <v>262</v>
      </c>
      <c r="AV86" s="24" t="s">
        <v>261</v>
      </c>
      <c r="AW86" s="25" t="s">
        <v>262</v>
      </c>
      <c r="AX86" s="24" t="s">
        <v>263</v>
      </c>
      <c r="AY86" s="25">
        <v>44637</v>
      </c>
      <c r="AZ86" s="27" t="s">
        <v>262</v>
      </c>
      <c r="BA86" s="27" t="s">
        <v>262</v>
      </c>
      <c r="BB86" s="24" t="s">
        <v>261</v>
      </c>
      <c r="BC86" s="25" t="s">
        <v>262</v>
      </c>
      <c r="BD86" s="24" t="s">
        <v>261</v>
      </c>
      <c r="BE86" s="26" t="s">
        <v>262</v>
      </c>
      <c r="BF86" t="s">
        <v>685</v>
      </c>
      <c r="BG86" t="s">
        <v>571</v>
      </c>
      <c r="BH86" t="s">
        <v>208</v>
      </c>
      <c r="BI86" t="s">
        <v>718</v>
      </c>
      <c r="BJ86" t="s">
        <v>210</v>
      </c>
      <c r="BK86" t="s">
        <v>211</v>
      </c>
      <c r="BL86" t="s">
        <v>212</v>
      </c>
      <c r="BM86" t="s">
        <v>688</v>
      </c>
      <c r="BN86" t="s">
        <v>214</v>
      </c>
      <c r="BO86" t="s">
        <v>821</v>
      </c>
      <c r="BP86" t="s">
        <v>219</v>
      </c>
      <c r="BQ86" t="s">
        <v>216</v>
      </c>
      <c r="BR86" t="s">
        <v>685</v>
      </c>
      <c r="BS86" t="s">
        <v>700</v>
      </c>
      <c r="BT86" t="s">
        <v>714</v>
      </c>
      <c r="BU86" t="s">
        <v>881</v>
      </c>
      <c r="BV86" t="s">
        <v>214</v>
      </c>
      <c r="CC86" t="s">
        <v>214</v>
      </c>
      <c r="CG86" t="s">
        <v>219</v>
      </c>
      <c r="CI86" t="s">
        <v>333</v>
      </c>
      <c r="CJ86" t="s">
        <v>882</v>
      </c>
      <c r="CK86" t="s">
        <v>335</v>
      </c>
      <c r="CL86" t="s">
        <v>222</v>
      </c>
      <c r="CN86" t="s">
        <v>306</v>
      </c>
      <c r="CP86" t="s">
        <v>284</v>
      </c>
      <c r="CQ86" t="s">
        <v>225</v>
      </c>
      <c r="CR86" t="s">
        <v>286</v>
      </c>
      <c r="CS86" t="s">
        <v>244</v>
      </c>
      <c r="CT86" t="s">
        <v>214</v>
      </c>
      <c r="CU86" t="s">
        <v>214</v>
      </c>
      <c r="CV86" t="s">
        <v>244</v>
      </c>
      <c r="CW86" t="s">
        <v>244</v>
      </c>
      <c r="CX86" t="s">
        <v>287</v>
      </c>
      <c r="CY86" t="s">
        <v>450</v>
      </c>
      <c r="CZ86" t="s">
        <v>214</v>
      </c>
      <c r="DA86" t="s">
        <v>214</v>
      </c>
      <c r="DB86" t="s">
        <v>230</v>
      </c>
      <c r="DC86" t="s">
        <v>230</v>
      </c>
      <c r="DD86" t="s">
        <v>219</v>
      </c>
      <c r="DI86" t="s">
        <v>607</v>
      </c>
      <c r="DK86" t="s">
        <v>242</v>
      </c>
      <c r="DL86" t="s">
        <v>237</v>
      </c>
      <c r="DM86" t="s">
        <v>214</v>
      </c>
      <c r="DN86" t="s">
        <v>219</v>
      </c>
      <c r="DO86" t="s">
        <v>414</v>
      </c>
      <c r="DP86" t="s">
        <v>308</v>
      </c>
      <c r="DR86" t="s">
        <v>308</v>
      </c>
      <c r="DT86" t="s">
        <v>219</v>
      </c>
      <c r="DU86" t="s">
        <v>214</v>
      </c>
      <c r="DX86" t="s">
        <v>237</v>
      </c>
      <c r="DY86" t="s">
        <v>237</v>
      </c>
      <c r="DZ86" t="s">
        <v>485</v>
      </c>
      <c r="EA86" t="s">
        <v>233</v>
      </c>
      <c r="EB86" t="s">
        <v>233</v>
      </c>
      <c r="EC86" t="s">
        <v>237</v>
      </c>
      <c r="ED86" t="s">
        <v>237</v>
      </c>
      <c r="EE86" t="s">
        <v>219</v>
      </c>
      <c r="EF86" t="s">
        <v>219</v>
      </c>
      <c r="EK86" t="s">
        <v>242</v>
      </c>
      <c r="EL86" t="s">
        <v>242</v>
      </c>
      <c r="EM86" t="s">
        <v>240</v>
      </c>
      <c r="EN86" t="s">
        <v>240</v>
      </c>
      <c r="EO86" t="s">
        <v>486</v>
      </c>
      <c r="EP86" t="s">
        <v>486</v>
      </c>
      <c r="EQ86" t="s">
        <v>214</v>
      </c>
      <c r="ER86" t="s">
        <v>214</v>
      </c>
      <c r="ES86" t="s">
        <v>233</v>
      </c>
      <c r="ET86" t="s">
        <v>237</v>
      </c>
      <c r="EU86" t="s">
        <v>233</v>
      </c>
      <c r="EV86" t="s">
        <v>237</v>
      </c>
      <c r="EW86" t="s">
        <v>243</v>
      </c>
      <c r="EX86" t="s">
        <v>243</v>
      </c>
      <c r="EY86" t="s">
        <v>237</v>
      </c>
      <c r="EZ86" t="s">
        <v>241</v>
      </c>
      <c r="FA86" t="s">
        <v>241</v>
      </c>
      <c r="FB86" t="s">
        <v>237</v>
      </c>
      <c r="FC86" t="s">
        <v>237</v>
      </c>
      <c r="FD86" t="s">
        <v>237</v>
      </c>
      <c r="FE86" t="s">
        <v>250</v>
      </c>
      <c r="FF86" t="s">
        <v>244</v>
      </c>
      <c r="FG86" t="s">
        <v>390</v>
      </c>
      <c r="FH86" t="s">
        <v>390</v>
      </c>
      <c r="FI86" t="s">
        <v>214</v>
      </c>
      <c r="FJ86" t="s">
        <v>214</v>
      </c>
      <c r="FK86" t="s">
        <v>214</v>
      </c>
      <c r="FL86" t="s">
        <v>214</v>
      </c>
      <c r="FM86" t="s">
        <v>245</v>
      </c>
      <c r="FN86" t="s">
        <v>245</v>
      </c>
      <c r="FO86" t="s">
        <v>219</v>
      </c>
      <c r="FP86" t="s">
        <v>219</v>
      </c>
      <c r="FQ86" t="s">
        <v>241</v>
      </c>
      <c r="FR86" t="s">
        <v>241</v>
      </c>
      <c r="FS86" t="s">
        <v>241</v>
      </c>
      <c r="FT86" t="s">
        <v>241</v>
      </c>
      <c r="FU86" t="s">
        <v>219</v>
      </c>
      <c r="FV86" t="s">
        <v>241</v>
      </c>
      <c r="FW86" t="s">
        <v>241</v>
      </c>
      <c r="FX86" t="s">
        <v>241</v>
      </c>
      <c r="FY86" t="s">
        <v>241</v>
      </c>
      <c r="FZ86" t="s">
        <v>341</v>
      </c>
      <c r="GA86" t="s">
        <v>248</v>
      </c>
      <c r="GB86" t="s">
        <v>227</v>
      </c>
      <c r="GC86" t="s">
        <v>227</v>
      </c>
      <c r="GD86" t="s">
        <v>293</v>
      </c>
      <c r="GE86" t="s">
        <v>241</v>
      </c>
      <c r="GF86" t="s">
        <v>293</v>
      </c>
      <c r="GG86" t="s">
        <v>244</v>
      </c>
      <c r="GH86" t="s">
        <v>241</v>
      </c>
      <c r="GI86" t="s">
        <v>286</v>
      </c>
      <c r="GJ86" t="s">
        <v>244</v>
      </c>
      <c r="GK86" t="s">
        <v>250</v>
      </c>
      <c r="GL86" t="s">
        <v>227</v>
      </c>
      <c r="GM86" t="s">
        <v>227</v>
      </c>
      <c r="GN86" t="s">
        <v>219</v>
      </c>
      <c r="GO86" t="s">
        <v>219</v>
      </c>
      <c r="GP86" t="s">
        <v>295</v>
      </c>
      <c r="GQ86" t="s">
        <v>251</v>
      </c>
      <c r="GR86" t="s">
        <v>295</v>
      </c>
      <c r="GS86" t="s">
        <v>214</v>
      </c>
      <c r="GT86" t="s">
        <v>241</v>
      </c>
      <c r="GU86" t="s">
        <v>214</v>
      </c>
      <c r="GV86" t="s">
        <v>241</v>
      </c>
      <c r="GW86" t="s">
        <v>297</v>
      </c>
      <c r="GX86" t="s">
        <v>297</v>
      </c>
      <c r="GY86" t="s">
        <v>254</v>
      </c>
      <c r="GZ86" t="s">
        <v>241</v>
      </c>
      <c r="HA86" t="s">
        <v>298</v>
      </c>
      <c r="HB86" t="s">
        <v>241</v>
      </c>
      <c r="HC86" t="s">
        <v>883</v>
      </c>
      <c r="HD86" t="s">
        <v>361</v>
      </c>
      <c r="HE86" t="s">
        <v>317</v>
      </c>
      <c r="HF86" t="s">
        <v>241</v>
      </c>
      <c r="HG86" t="s">
        <v>362</v>
      </c>
      <c r="HH86" t="s">
        <v>241</v>
      </c>
      <c r="HI86" t="s">
        <v>241</v>
      </c>
      <c r="HJ86" t="s">
        <v>219</v>
      </c>
      <c r="HK86" t="s">
        <v>241</v>
      </c>
      <c r="HL86" s="12"/>
      <c r="HM86">
        <v>0.75</v>
      </c>
      <c r="HN86">
        <v>0.25</v>
      </c>
      <c r="HO86">
        <v>1</v>
      </c>
      <c r="HP86">
        <v>0.75</v>
      </c>
      <c r="HQ86">
        <v>1</v>
      </c>
      <c r="HR86">
        <v>0.75</v>
      </c>
      <c r="HS86">
        <v>1</v>
      </c>
      <c r="HT86">
        <v>1</v>
      </c>
      <c r="HU86">
        <v>1</v>
      </c>
      <c r="HV86">
        <v>0.5</v>
      </c>
      <c r="HW86">
        <v>0.25</v>
      </c>
      <c r="HX86">
        <v>0.5</v>
      </c>
      <c r="HZ86">
        <v>0.75</v>
      </c>
      <c r="IA86" s="4">
        <v>1</v>
      </c>
      <c r="IB86">
        <v>0.25</v>
      </c>
      <c r="IC86">
        <v>0.25</v>
      </c>
      <c r="ID86">
        <v>0.5</v>
      </c>
      <c r="IE86">
        <v>0.5</v>
      </c>
      <c r="IG86">
        <v>0.5</v>
      </c>
      <c r="IH86">
        <v>0.5</v>
      </c>
      <c r="II86">
        <v>0.75</v>
      </c>
      <c r="IJ86">
        <v>1</v>
      </c>
      <c r="IK86">
        <v>1</v>
      </c>
      <c r="IL86">
        <v>1</v>
      </c>
      <c r="IM86">
        <v>0.75</v>
      </c>
      <c r="IN86">
        <v>1</v>
      </c>
      <c r="IO86">
        <v>1</v>
      </c>
      <c r="IQ86">
        <v>0</v>
      </c>
      <c r="IS86">
        <f t="shared" si="58"/>
        <v>0.11249999999999999</v>
      </c>
      <c r="IT86">
        <f t="shared" si="59"/>
        <v>0.03</v>
      </c>
      <c r="IU86">
        <f t="shared" si="60"/>
        <v>0.08</v>
      </c>
      <c r="IV86">
        <f t="shared" si="61"/>
        <v>7.5000000000000011E-2</v>
      </c>
      <c r="IW86">
        <f t="shared" si="62"/>
        <v>0.08</v>
      </c>
      <c r="IX86">
        <f t="shared" si="63"/>
        <v>9.7500000000000003E-2</v>
      </c>
      <c r="IY86">
        <f t="shared" si="64"/>
        <v>0.1</v>
      </c>
      <c r="IZ86">
        <f t="shared" si="65"/>
        <v>0.11</v>
      </c>
      <c r="JA86">
        <f t="shared" si="66"/>
        <v>0.13</v>
      </c>
      <c r="JB86">
        <f t="shared" si="67"/>
        <v>0.05</v>
      </c>
      <c r="JC86">
        <f t="shared" si="68"/>
        <v>0.03</v>
      </c>
      <c r="JD86">
        <f t="shared" si="69"/>
        <v>5.5E-2</v>
      </c>
      <c r="JE86">
        <f t="shared" si="70"/>
        <v>0</v>
      </c>
      <c r="JF86">
        <f t="shared" si="71"/>
        <v>0.09</v>
      </c>
      <c r="JG86" s="5">
        <f t="shared" si="72"/>
        <v>0.05</v>
      </c>
      <c r="JH86">
        <f t="shared" si="73"/>
        <v>0</v>
      </c>
      <c r="JI86">
        <f t="shared" si="73"/>
        <v>0</v>
      </c>
      <c r="JJ86">
        <f t="shared" si="74"/>
        <v>0.1</v>
      </c>
      <c r="JK86">
        <f t="shared" si="75"/>
        <v>7.4999999999999997E-2</v>
      </c>
      <c r="JL86" s="6">
        <f t="shared" si="76"/>
        <v>3.6666666666666667E-2</v>
      </c>
      <c r="JM86">
        <f t="shared" si="77"/>
        <v>0.06</v>
      </c>
      <c r="JN86">
        <f t="shared" si="78"/>
        <v>2.5000000000000001E-2</v>
      </c>
      <c r="JO86">
        <f t="shared" si="79"/>
        <v>0.11249999999999999</v>
      </c>
      <c r="JP86">
        <f t="shared" si="80"/>
        <v>0.1</v>
      </c>
      <c r="JQ86">
        <f t="shared" si="81"/>
        <v>0.12</v>
      </c>
      <c r="JR86">
        <f t="shared" si="82"/>
        <v>0.11</v>
      </c>
      <c r="JS86">
        <f t="shared" si="83"/>
        <v>7.5000000000000011E-2</v>
      </c>
      <c r="JT86">
        <f t="shared" si="83"/>
        <v>0.1</v>
      </c>
      <c r="JU86">
        <f t="shared" si="84"/>
        <v>1</v>
      </c>
      <c r="JV86">
        <f t="shared" si="84"/>
        <v>0</v>
      </c>
      <c r="JW86">
        <f t="shared" si="85"/>
        <v>0.15</v>
      </c>
      <c r="JY86">
        <f t="shared" si="86"/>
        <v>3.7500000000000006E-2</v>
      </c>
      <c r="JZ86">
        <f t="shared" si="87"/>
        <v>0.02</v>
      </c>
      <c r="KA86">
        <f t="shared" si="88"/>
        <v>0.02</v>
      </c>
      <c r="KB86">
        <f t="shared" si="88"/>
        <v>1.4999999999999999E-2</v>
      </c>
      <c r="KC86">
        <f t="shared" si="89"/>
        <v>0.04</v>
      </c>
      <c r="KD86">
        <f t="shared" si="57"/>
        <v>2.2499999999999999E-2</v>
      </c>
      <c r="KE86">
        <f t="shared" si="57"/>
        <v>0.03</v>
      </c>
      <c r="KF86">
        <f t="shared" si="57"/>
        <v>0.03</v>
      </c>
      <c r="KG86">
        <f t="shared" si="56"/>
        <v>0.03</v>
      </c>
      <c r="KH86">
        <f t="shared" si="56"/>
        <v>1.4999999999999999E-2</v>
      </c>
      <c r="KI86">
        <f t="shared" si="56"/>
        <v>7.4999999999999997E-3</v>
      </c>
      <c r="KJ86">
        <f t="shared" si="56"/>
        <v>1.4999999999999999E-2</v>
      </c>
      <c r="KK86">
        <f t="shared" si="90"/>
        <v>0</v>
      </c>
      <c r="KL86">
        <f t="shared" si="91"/>
        <v>0.03</v>
      </c>
      <c r="KM86" s="5">
        <f t="shared" si="92"/>
        <v>0.05</v>
      </c>
      <c r="KN86">
        <f t="shared" si="93"/>
        <v>0</v>
      </c>
      <c r="KO86">
        <f t="shared" si="93"/>
        <v>0</v>
      </c>
      <c r="KP86">
        <f t="shared" si="94"/>
        <v>0.03</v>
      </c>
      <c r="KQ86">
        <f t="shared" si="95"/>
        <v>1.4999999999999999E-2</v>
      </c>
      <c r="KR86" s="6">
        <f t="shared" si="96"/>
        <v>1.8333333333333333E-2</v>
      </c>
      <c r="KS86">
        <f t="shared" si="97"/>
        <v>0.02</v>
      </c>
      <c r="KT86">
        <f t="shared" si="98"/>
        <v>1.4999999999999999E-2</v>
      </c>
      <c r="KU86">
        <f t="shared" si="99"/>
        <v>0.03</v>
      </c>
      <c r="KV86">
        <f t="shared" si="100"/>
        <v>0.05</v>
      </c>
      <c r="KW86">
        <f t="shared" si="101"/>
        <v>0.01</v>
      </c>
      <c r="KX86">
        <f t="shared" si="102"/>
        <v>0</v>
      </c>
      <c r="KY86">
        <f t="shared" si="103"/>
        <v>0.03</v>
      </c>
      <c r="KZ86">
        <f t="shared" si="104"/>
        <v>0.03</v>
      </c>
      <c r="LA86">
        <f t="shared" si="105"/>
        <v>1</v>
      </c>
      <c r="LB86">
        <f t="shared" si="105"/>
        <v>0</v>
      </c>
      <c r="LC86">
        <f t="shared" si="106"/>
        <v>0.1</v>
      </c>
      <c r="LE86" t="str">
        <f t="shared" si="112"/>
        <v>Mali</v>
      </c>
      <c r="LF86">
        <f t="shared" si="107"/>
        <v>0.81499999999999995</v>
      </c>
      <c r="LG86" s="6">
        <f t="shared" si="108"/>
        <v>0.48666666666666669</v>
      </c>
      <c r="LH86">
        <f t="shared" si="109"/>
        <v>0.85250000000000004</v>
      </c>
      <c r="LI86" s="6">
        <f t="shared" si="110"/>
        <v>0.71083333333333343</v>
      </c>
      <c r="LJ86">
        <f t="shared" si="111"/>
        <v>0</v>
      </c>
    </row>
    <row r="87" spans="1:322" x14ac:dyDescent="0.35">
      <c r="A87" s="3">
        <v>44890</v>
      </c>
      <c r="B87" t="s">
        <v>884</v>
      </c>
      <c r="D87" s="27" t="s">
        <v>321</v>
      </c>
      <c r="E87" s="27" t="s">
        <v>262</v>
      </c>
      <c r="F87" s="27">
        <v>25</v>
      </c>
      <c r="G87" s="27" t="s">
        <v>258</v>
      </c>
      <c r="H87" s="27" t="s">
        <v>259</v>
      </c>
      <c r="I87" s="27" t="s">
        <v>207</v>
      </c>
      <c r="J87" s="27" t="s">
        <v>685</v>
      </c>
      <c r="K87" s="28">
        <v>44635</v>
      </c>
      <c r="L87" s="28">
        <v>44635</v>
      </c>
      <c r="M87" s="28">
        <v>44635</v>
      </c>
      <c r="N87" s="27" t="s">
        <v>261</v>
      </c>
      <c r="O87" s="27" t="s">
        <v>261</v>
      </c>
      <c r="P87" s="27" t="s">
        <v>261</v>
      </c>
      <c r="Q87" s="27" t="s">
        <v>324</v>
      </c>
      <c r="R87" s="28">
        <v>44635</v>
      </c>
      <c r="S87" s="28">
        <v>44635</v>
      </c>
      <c r="T87" s="27" t="s">
        <v>263</v>
      </c>
      <c r="U87" s="27" t="s">
        <v>263</v>
      </c>
      <c r="V87" s="28">
        <v>44637</v>
      </c>
      <c r="W87" s="27" t="s">
        <v>261</v>
      </c>
      <c r="X87" s="28" t="s">
        <v>262</v>
      </c>
      <c r="Y87" s="27" t="s">
        <v>263</v>
      </c>
      <c r="Z87" s="28">
        <v>44674</v>
      </c>
      <c r="AA87" s="27" t="s">
        <v>264</v>
      </c>
      <c r="AB87" s="27" t="s">
        <v>265</v>
      </c>
      <c r="AC87" s="27" t="s">
        <v>798</v>
      </c>
      <c r="AD87" s="27" t="s">
        <v>267</v>
      </c>
      <c r="AE87" s="27" t="s">
        <v>600</v>
      </c>
      <c r="AF87" s="27" t="s">
        <v>687</v>
      </c>
      <c r="AG87" s="29">
        <v>508000</v>
      </c>
      <c r="AH87" s="27" t="s">
        <v>263</v>
      </c>
      <c r="AI87" s="27">
        <v>44644</v>
      </c>
      <c r="AJ87" s="28">
        <v>44649</v>
      </c>
      <c r="AK87" s="27" t="s">
        <v>268</v>
      </c>
      <c r="AL87" s="27" t="s">
        <v>269</v>
      </c>
      <c r="AM87" s="27" t="s">
        <v>265</v>
      </c>
      <c r="AN87" s="27" t="s">
        <v>270</v>
      </c>
      <c r="AO87" s="27" t="s">
        <v>263</v>
      </c>
      <c r="AP87" s="27" t="s">
        <v>261</v>
      </c>
      <c r="AQ87" s="28" t="s">
        <v>262</v>
      </c>
      <c r="AR87" s="27" t="s">
        <v>261</v>
      </c>
      <c r="AS87" s="28" t="s">
        <v>262</v>
      </c>
      <c r="AT87" s="27" t="s">
        <v>261</v>
      </c>
      <c r="AU87" s="28" t="s">
        <v>262</v>
      </c>
      <c r="AV87" s="27" t="s">
        <v>261</v>
      </c>
      <c r="AW87" s="28" t="s">
        <v>262</v>
      </c>
      <c r="AX87" s="27" t="s">
        <v>263</v>
      </c>
      <c r="AY87" s="28">
        <v>44637</v>
      </c>
      <c r="AZ87" s="27" t="s">
        <v>262</v>
      </c>
      <c r="BA87" s="27" t="s">
        <v>262</v>
      </c>
      <c r="BB87" s="27" t="s">
        <v>261</v>
      </c>
      <c r="BC87" s="28" t="s">
        <v>262</v>
      </c>
      <c r="BD87" s="27" t="s">
        <v>261</v>
      </c>
      <c r="BE87" s="30" t="s">
        <v>262</v>
      </c>
      <c r="BF87" t="s">
        <v>685</v>
      </c>
      <c r="BG87" t="s">
        <v>571</v>
      </c>
      <c r="BH87" t="s">
        <v>208</v>
      </c>
      <c r="BI87" t="s">
        <v>448</v>
      </c>
      <c r="BJ87" t="s">
        <v>210</v>
      </c>
      <c r="BK87" t="s">
        <v>211</v>
      </c>
      <c r="BL87" t="s">
        <v>212</v>
      </c>
      <c r="BM87" t="s">
        <v>688</v>
      </c>
      <c r="BN87" t="s">
        <v>214</v>
      </c>
      <c r="BO87" t="s">
        <v>302</v>
      </c>
      <c r="BP87" t="s">
        <v>219</v>
      </c>
      <c r="BQ87" t="s">
        <v>216</v>
      </c>
      <c r="BR87" t="s">
        <v>685</v>
      </c>
      <c r="BS87" t="s">
        <v>706</v>
      </c>
      <c r="BT87" t="s">
        <v>707</v>
      </c>
      <c r="BU87" t="s">
        <v>885</v>
      </c>
      <c r="BV87" t="s">
        <v>214</v>
      </c>
      <c r="CC87" t="s">
        <v>214</v>
      </c>
      <c r="CG87" t="s">
        <v>219</v>
      </c>
      <c r="CI87" t="s">
        <v>335</v>
      </c>
      <c r="CJ87" t="s">
        <v>886</v>
      </c>
      <c r="CK87" t="s">
        <v>335</v>
      </c>
      <c r="CL87" t="s">
        <v>222</v>
      </c>
      <c r="CN87" t="s">
        <v>378</v>
      </c>
      <c r="CP87" t="s">
        <v>284</v>
      </c>
      <c r="CQ87" t="s">
        <v>284</v>
      </c>
      <c r="CR87" t="s">
        <v>250</v>
      </c>
      <c r="CS87" t="s">
        <v>250</v>
      </c>
      <c r="CT87" t="s">
        <v>214</v>
      </c>
      <c r="CU87" t="s">
        <v>214</v>
      </c>
      <c r="CV87" t="s">
        <v>244</v>
      </c>
      <c r="CW87" t="s">
        <v>244</v>
      </c>
      <c r="CX87" t="s">
        <v>287</v>
      </c>
      <c r="CY87" t="s">
        <v>228</v>
      </c>
      <c r="CZ87" t="s">
        <v>214</v>
      </c>
      <c r="DA87" t="s">
        <v>219</v>
      </c>
      <c r="DB87" t="s">
        <v>230</v>
      </c>
      <c r="DC87" t="s">
        <v>230</v>
      </c>
      <c r="DD87" t="s">
        <v>214</v>
      </c>
      <c r="DE87" t="s">
        <v>337</v>
      </c>
      <c r="DG87" t="s">
        <v>337</v>
      </c>
      <c r="DI87" t="s">
        <v>338</v>
      </c>
      <c r="DK87" t="s">
        <v>233</v>
      </c>
      <c r="DL87" t="s">
        <v>233</v>
      </c>
      <c r="DM87" t="s">
        <v>214</v>
      </c>
      <c r="DN87" t="s">
        <v>219</v>
      </c>
      <c r="DO87" t="s">
        <v>414</v>
      </c>
      <c r="DP87" t="s">
        <v>235</v>
      </c>
      <c r="DR87" t="s">
        <v>235</v>
      </c>
      <c r="DT87" t="s">
        <v>214</v>
      </c>
      <c r="DU87" t="s">
        <v>214</v>
      </c>
      <c r="DV87" t="s">
        <v>459</v>
      </c>
      <c r="DX87" t="s">
        <v>233</v>
      </c>
      <c r="DY87" t="s">
        <v>233</v>
      </c>
      <c r="DZ87" t="s">
        <v>485</v>
      </c>
      <c r="EA87" t="s">
        <v>233</v>
      </c>
      <c r="EB87" t="s">
        <v>233</v>
      </c>
      <c r="EC87" t="s">
        <v>237</v>
      </c>
      <c r="ED87" t="s">
        <v>237</v>
      </c>
      <c r="EE87" t="s">
        <v>219</v>
      </c>
      <c r="EF87" t="s">
        <v>219</v>
      </c>
      <c r="EK87" t="s">
        <v>237</v>
      </c>
      <c r="EL87" t="s">
        <v>237</v>
      </c>
      <c r="EM87" t="s">
        <v>240</v>
      </c>
      <c r="EN87" t="s">
        <v>240</v>
      </c>
      <c r="EO87" t="s">
        <v>486</v>
      </c>
      <c r="EP87" t="s">
        <v>486</v>
      </c>
      <c r="EQ87" t="s">
        <v>214</v>
      </c>
      <c r="ER87" t="s">
        <v>214</v>
      </c>
      <c r="ES87" t="s">
        <v>233</v>
      </c>
      <c r="ET87" t="s">
        <v>237</v>
      </c>
      <c r="EU87" t="s">
        <v>233</v>
      </c>
      <c r="EV87" t="s">
        <v>233</v>
      </c>
      <c r="EW87" t="s">
        <v>310</v>
      </c>
      <c r="EX87" t="s">
        <v>310</v>
      </c>
      <c r="EY87" t="s">
        <v>233</v>
      </c>
      <c r="EZ87" t="s">
        <v>291</v>
      </c>
      <c r="FA87" t="s">
        <v>241</v>
      </c>
      <c r="FB87" t="s">
        <v>233</v>
      </c>
      <c r="FC87" t="s">
        <v>237</v>
      </c>
      <c r="FD87" t="s">
        <v>237</v>
      </c>
      <c r="FE87" t="s">
        <v>227</v>
      </c>
      <c r="FF87" t="s">
        <v>227</v>
      </c>
      <c r="FG87" t="s">
        <v>242</v>
      </c>
      <c r="FH87" t="s">
        <v>242</v>
      </c>
      <c r="FI87" t="s">
        <v>214</v>
      </c>
      <c r="FJ87" t="s">
        <v>214</v>
      </c>
      <c r="FK87" t="s">
        <v>214</v>
      </c>
      <c r="FL87" t="s">
        <v>214</v>
      </c>
      <c r="FM87" t="s">
        <v>292</v>
      </c>
      <c r="FN87" t="s">
        <v>245</v>
      </c>
      <c r="FO87" t="s">
        <v>219</v>
      </c>
      <c r="FP87" t="s">
        <v>219</v>
      </c>
      <c r="FQ87" t="s">
        <v>241</v>
      </c>
      <c r="FR87" t="s">
        <v>241</v>
      </c>
      <c r="FS87" t="s">
        <v>241</v>
      </c>
      <c r="FT87" t="s">
        <v>241</v>
      </c>
      <c r="FU87" t="s">
        <v>219</v>
      </c>
      <c r="FV87" t="s">
        <v>241</v>
      </c>
      <c r="FW87" t="s">
        <v>241</v>
      </c>
      <c r="FX87" t="s">
        <v>241</v>
      </c>
      <c r="FY87" t="s">
        <v>241</v>
      </c>
      <c r="FZ87" t="s">
        <v>248</v>
      </c>
      <c r="GA87" t="s">
        <v>248</v>
      </c>
      <c r="GB87" t="s">
        <v>227</v>
      </c>
      <c r="GC87" t="s">
        <v>227</v>
      </c>
      <c r="GD87" t="s">
        <v>293</v>
      </c>
      <c r="GE87" t="s">
        <v>241</v>
      </c>
      <c r="GF87" t="s">
        <v>293</v>
      </c>
      <c r="GG87" t="s">
        <v>244</v>
      </c>
      <c r="GH87" t="s">
        <v>241</v>
      </c>
      <c r="GI87" t="s">
        <v>250</v>
      </c>
      <c r="GJ87" t="s">
        <v>244</v>
      </c>
      <c r="GK87" t="s">
        <v>250</v>
      </c>
      <c r="GL87" t="s">
        <v>227</v>
      </c>
      <c r="GM87" t="s">
        <v>227</v>
      </c>
      <c r="GN87" t="s">
        <v>219</v>
      </c>
      <c r="GO87" t="s">
        <v>214</v>
      </c>
      <c r="GP87" t="s">
        <v>251</v>
      </c>
      <c r="GQ87" t="s">
        <v>251</v>
      </c>
      <c r="GR87" t="s">
        <v>251</v>
      </c>
      <c r="GS87" t="s">
        <v>214</v>
      </c>
      <c r="GT87" t="s">
        <v>241</v>
      </c>
      <c r="GU87" t="s">
        <v>214</v>
      </c>
      <c r="GV87" t="s">
        <v>241</v>
      </c>
      <c r="GW87" t="s">
        <v>297</v>
      </c>
      <c r="GX87" t="s">
        <v>297</v>
      </c>
      <c r="GY87" t="s">
        <v>491</v>
      </c>
      <c r="GZ87" t="s">
        <v>241</v>
      </c>
      <c r="HA87" t="s">
        <v>298</v>
      </c>
      <c r="HB87" t="s">
        <v>241</v>
      </c>
      <c r="HC87" t="s">
        <v>315</v>
      </c>
      <c r="HD87" t="s">
        <v>361</v>
      </c>
      <c r="HE87" t="s">
        <v>317</v>
      </c>
      <c r="HF87" t="s">
        <v>241</v>
      </c>
      <c r="HG87" t="s">
        <v>362</v>
      </c>
      <c r="HH87" t="s">
        <v>241</v>
      </c>
      <c r="HI87" t="s">
        <v>241</v>
      </c>
      <c r="HJ87" t="s">
        <v>219</v>
      </c>
      <c r="HK87" t="s">
        <v>241</v>
      </c>
      <c r="HL87" s="12"/>
      <c r="HM87">
        <v>0.5</v>
      </c>
      <c r="HN87">
        <v>0.5</v>
      </c>
      <c r="HO87">
        <v>1</v>
      </c>
      <c r="HP87">
        <v>0.75</v>
      </c>
      <c r="HQ87">
        <v>1</v>
      </c>
      <c r="HR87">
        <v>0.25</v>
      </c>
      <c r="HS87">
        <v>1</v>
      </c>
      <c r="HT87">
        <v>0</v>
      </c>
      <c r="HU87">
        <v>0</v>
      </c>
      <c r="HV87">
        <v>0.25</v>
      </c>
      <c r="HW87">
        <v>0.25</v>
      </c>
      <c r="HX87">
        <v>0.5</v>
      </c>
      <c r="HZ87">
        <v>0.5</v>
      </c>
      <c r="IA87" s="4">
        <v>1</v>
      </c>
      <c r="IB87">
        <v>0.25</v>
      </c>
      <c r="IC87">
        <v>0.25</v>
      </c>
      <c r="ID87">
        <v>0.25</v>
      </c>
      <c r="IE87">
        <v>0.5</v>
      </c>
      <c r="IG87">
        <v>0</v>
      </c>
      <c r="IH87">
        <v>0.75</v>
      </c>
      <c r="II87">
        <v>1</v>
      </c>
      <c r="IJ87">
        <v>0.75</v>
      </c>
      <c r="IK87">
        <v>1</v>
      </c>
      <c r="IL87">
        <v>1</v>
      </c>
      <c r="IM87">
        <v>0.75</v>
      </c>
      <c r="IN87">
        <v>1</v>
      </c>
      <c r="IO87">
        <v>1</v>
      </c>
      <c r="IQ87">
        <v>0</v>
      </c>
      <c r="IS87">
        <f t="shared" si="58"/>
        <v>7.4999999999999997E-2</v>
      </c>
      <c r="IT87">
        <f t="shared" si="59"/>
        <v>0.06</v>
      </c>
      <c r="IU87">
        <f t="shared" si="60"/>
        <v>0.08</v>
      </c>
      <c r="IV87">
        <f t="shared" si="61"/>
        <v>7.5000000000000011E-2</v>
      </c>
      <c r="IW87">
        <f t="shared" si="62"/>
        <v>0.08</v>
      </c>
      <c r="IX87">
        <f t="shared" si="63"/>
        <v>3.2500000000000001E-2</v>
      </c>
      <c r="IY87">
        <f t="shared" si="64"/>
        <v>0.1</v>
      </c>
      <c r="IZ87">
        <f t="shared" si="65"/>
        <v>0</v>
      </c>
      <c r="JA87">
        <f t="shared" si="66"/>
        <v>0</v>
      </c>
      <c r="JB87">
        <f t="shared" si="67"/>
        <v>2.5000000000000001E-2</v>
      </c>
      <c r="JC87">
        <f t="shared" si="68"/>
        <v>0.03</v>
      </c>
      <c r="JD87">
        <f t="shared" si="69"/>
        <v>5.5E-2</v>
      </c>
      <c r="JE87">
        <f t="shared" si="70"/>
        <v>0</v>
      </c>
      <c r="JF87">
        <f t="shared" si="71"/>
        <v>0.06</v>
      </c>
      <c r="JG87" s="5">
        <f t="shared" si="72"/>
        <v>0.05</v>
      </c>
      <c r="JH87">
        <f t="shared" si="73"/>
        <v>0</v>
      </c>
      <c r="JI87">
        <f t="shared" si="73"/>
        <v>0</v>
      </c>
      <c r="JJ87">
        <f t="shared" si="74"/>
        <v>0.05</v>
      </c>
      <c r="JK87">
        <f t="shared" si="75"/>
        <v>7.4999999999999997E-2</v>
      </c>
      <c r="JL87" s="6">
        <f t="shared" si="76"/>
        <v>2.6666666666666665E-2</v>
      </c>
      <c r="JM87">
        <f t="shared" si="77"/>
        <v>0</v>
      </c>
      <c r="JN87">
        <f t="shared" si="78"/>
        <v>3.7500000000000006E-2</v>
      </c>
      <c r="JO87">
        <f t="shared" si="79"/>
        <v>0.15</v>
      </c>
      <c r="JP87">
        <f t="shared" si="80"/>
        <v>7.5000000000000011E-2</v>
      </c>
      <c r="JQ87">
        <f t="shared" si="81"/>
        <v>0.12</v>
      </c>
      <c r="JR87">
        <f t="shared" si="82"/>
        <v>0.11</v>
      </c>
      <c r="JS87">
        <f t="shared" si="83"/>
        <v>7.5000000000000011E-2</v>
      </c>
      <c r="JT87">
        <f t="shared" si="83"/>
        <v>0.1</v>
      </c>
      <c r="JU87">
        <f t="shared" si="84"/>
        <v>1</v>
      </c>
      <c r="JV87">
        <f t="shared" si="84"/>
        <v>0</v>
      </c>
      <c r="JW87">
        <f t="shared" si="85"/>
        <v>0.15</v>
      </c>
      <c r="JY87">
        <f t="shared" si="86"/>
        <v>2.5000000000000001E-2</v>
      </c>
      <c r="JZ87">
        <f t="shared" si="87"/>
        <v>0.04</v>
      </c>
      <c r="KA87">
        <f t="shared" si="88"/>
        <v>0.02</v>
      </c>
      <c r="KB87">
        <f t="shared" si="88"/>
        <v>1.4999999999999999E-2</v>
      </c>
      <c r="KC87">
        <f t="shared" si="89"/>
        <v>0.04</v>
      </c>
      <c r="KD87">
        <f t="shared" si="57"/>
        <v>7.4999999999999997E-3</v>
      </c>
      <c r="KE87">
        <f t="shared" si="57"/>
        <v>0.03</v>
      </c>
      <c r="KF87">
        <f t="shared" si="57"/>
        <v>0</v>
      </c>
      <c r="KG87">
        <f t="shared" si="56"/>
        <v>0</v>
      </c>
      <c r="KH87">
        <f t="shared" si="56"/>
        <v>7.4999999999999997E-3</v>
      </c>
      <c r="KI87">
        <f t="shared" si="56"/>
        <v>7.4999999999999997E-3</v>
      </c>
      <c r="KJ87">
        <f t="shared" si="56"/>
        <v>1.4999999999999999E-2</v>
      </c>
      <c r="KK87">
        <f t="shared" si="90"/>
        <v>0</v>
      </c>
      <c r="KL87">
        <f t="shared" si="91"/>
        <v>0.02</v>
      </c>
      <c r="KM87" s="5">
        <f t="shared" si="92"/>
        <v>0.05</v>
      </c>
      <c r="KN87">
        <f t="shared" si="93"/>
        <v>0</v>
      </c>
      <c r="KO87">
        <f t="shared" si="93"/>
        <v>0</v>
      </c>
      <c r="KP87">
        <f t="shared" si="94"/>
        <v>1.4999999999999999E-2</v>
      </c>
      <c r="KQ87">
        <f t="shared" si="95"/>
        <v>1.4999999999999999E-2</v>
      </c>
      <c r="KR87" s="6">
        <f t="shared" si="96"/>
        <v>1.3333333333333332E-2</v>
      </c>
      <c r="KS87">
        <f t="shared" si="97"/>
        <v>0</v>
      </c>
      <c r="KT87">
        <f t="shared" si="98"/>
        <v>2.2499999999999999E-2</v>
      </c>
      <c r="KU87">
        <f t="shared" si="99"/>
        <v>0.04</v>
      </c>
      <c r="KV87">
        <f t="shared" si="100"/>
        <v>3.7500000000000006E-2</v>
      </c>
      <c r="KW87">
        <f t="shared" si="101"/>
        <v>0.01</v>
      </c>
      <c r="KX87">
        <f t="shared" si="102"/>
        <v>0</v>
      </c>
      <c r="KY87">
        <f t="shared" si="103"/>
        <v>0.03</v>
      </c>
      <c r="KZ87">
        <f t="shared" si="104"/>
        <v>0.03</v>
      </c>
      <c r="LA87">
        <f t="shared" si="105"/>
        <v>1</v>
      </c>
      <c r="LB87">
        <f t="shared" si="105"/>
        <v>0</v>
      </c>
      <c r="LC87">
        <f t="shared" si="106"/>
        <v>0.1</v>
      </c>
      <c r="LE87" t="str">
        <f t="shared" si="112"/>
        <v>Mali</v>
      </c>
      <c r="LF87">
        <f t="shared" si="107"/>
        <v>0.50250000000000006</v>
      </c>
      <c r="LG87" s="6">
        <f t="shared" si="108"/>
        <v>0.37166666666666665</v>
      </c>
      <c r="LH87">
        <f t="shared" si="109"/>
        <v>0.8175</v>
      </c>
      <c r="LI87" s="6">
        <f t="shared" si="110"/>
        <v>0.59083333333333343</v>
      </c>
      <c r="LJ87">
        <f t="shared" si="111"/>
        <v>0</v>
      </c>
    </row>
    <row r="88" spans="1:322" x14ac:dyDescent="0.35">
      <c r="A88" s="3">
        <v>44911</v>
      </c>
      <c r="B88" t="s">
        <v>887</v>
      </c>
      <c r="D88" s="24" t="s">
        <v>321</v>
      </c>
      <c r="E88" s="24" t="s">
        <v>262</v>
      </c>
      <c r="F88" s="24">
        <v>28</v>
      </c>
      <c r="G88" s="24" t="s">
        <v>258</v>
      </c>
      <c r="H88" s="24" t="s">
        <v>259</v>
      </c>
      <c r="I88" s="24" t="s">
        <v>207</v>
      </c>
      <c r="J88" s="24" t="s">
        <v>685</v>
      </c>
      <c r="K88" s="25">
        <v>44635</v>
      </c>
      <c r="L88" s="25">
        <v>44635</v>
      </c>
      <c r="M88" s="25">
        <v>44635</v>
      </c>
      <c r="N88" s="24" t="s">
        <v>261</v>
      </c>
      <c r="O88" s="24" t="s">
        <v>261</v>
      </c>
      <c r="P88" s="24" t="s">
        <v>261</v>
      </c>
      <c r="Q88" s="24" t="s">
        <v>324</v>
      </c>
      <c r="R88" s="25">
        <v>44637</v>
      </c>
      <c r="S88" s="25">
        <v>44637</v>
      </c>
      <c r="T88" s="24" t="s">
        <v>263</v>
      </c>
      <c r="U88" s="24" t="s">
        <v>263</v>
      </c>
      <c r="V88" s="25">
        <v>44637</v>
      </c>
      <c r="W88" s="24" t="s">
        <v>261</v>
      </c>
      <c r="X88" s="25" t="s">
        <v>262</v>
      </c>
      <c r="Y88" s="24" t="s">
        <v>263</v>
      </c>
      <c r="Z88" s="25">
        <v>44663</v>
      </c>
      <c r="AA88" s="24" t="s">
        <v>264</v>
      </c>
      <c r="AB88" s="24" t="s">
        <v>265</v>
      </c>
      <c r="AC88" s="24" t="s">
        <v>888</v>
      </c>
      <c r="AD88" s="24" t="s">
        <v>267</v>
      </c>
      <c r="AE88" s="24" t="s">
        <v>326</v>
      </c>
      <c r="AF88" s="24" t="s">
        <v>687</v>
      </c>
      <c r="AG88" s="31">
        <v>500000</v>
      </c>
      <c r="AH88" s="24" t="s">
        <v>263</v>
      </c>
      <c r="AI88" s="24">
        <v>44644</v>
      </c>
      <c r="AJ88" s="25">
        <v>44649</v>
      </c>
      <c r="AK88" s="24" t="s">
        <v>268</v>
      </c>
      <c r="AL88" s="24" t="s">
        <v>269</v>
      </c>
      <c r="AM88" s="24" t="s">
        <v>265</v>
      </c>
      <c r="AN88" s="24" t="s">
        <v>270</v>
      </c>
      <c r="AO88" s="24" t="s">
        <v>263</v>
      </c>
      <c r="AP88" s="24" t="s">
        <v>261</v>
      </c>
      <c r="AQ88" s="25" t="s">
        <v>262</v>
      </c>
      <c r="AR88" s="24" t="s">
        <v>261</v>
      </c>
      <c r="AS88" s="25" t="s">
        <v>262</v>
      </c>
      <c r="AT88" s="24" t="s">
        <v>261</v>
      </c>
      <c r="AU88" s="25" t="s">
        <v>262</v>
      </c>
      <c r="AV88" s="24" t="s">
        <v>261</v>
      </c>
      <c r="AW88" s="25" t="s">
        <v>262</v>
      </c>
      <c r="AX88" s="24" t="s">
        <v>263</v>
      </c>
      <c r="AY88" s="25">
        <v>44637</v>
      </c>
      <c r="AZ88" s="27" t="s">
        <v>262</v>
      </c>
      <c r="BA88" s="27" t="s">
        <v>262</v>
      </c>
      <c r="BB88" s="24" t="s">
        <v>261</v>
      </c>
      <c r="BC88" s="25" t="s">
        <v>262</v>
      </c>
      <c r="BD88" s="24" t="s">
        <v>261</v>
      </c>
      <c r="BE88" s="26" t="s">
        <v>262</v>
      </c>
      <c r="BF88" t="s">
        <v>685</v>
      </c>
      <c r="BG88" t="s">
        <v>571</v>
      </c>
      <c r="BH88" t="s">
        <v>208</v>
      </c>
      <c r="BI88" t="s">
        <v>328</v>
      </c>
      <c r="BJ88" t="s">
        <v>210</v>
      </c>
      <c r="BK88" t="s">
        <v>211</v>
      </c>
      <c r="BL88" t="s">
        <v>212</v>
      </c>
      <c r="BM88" t="s">
        <v>688</v>
      </c>
      <c r="BN88" t="s">
        <v>214</v>
      </c>
      <c r="BO88" t="s">
        <v>348</v>
      </c>
      <c r="BP88" t="s">
        <v>219</v>
      </c>
      <c r="BQ88" t="s">
        <v>216</v>
      </c>
      <c r="BR88" t="s">
        <v>685</v>
      </c>
      <c r="BS88" t="s">
        <v>689</v>
      </c>
      <c r="BT88" t="s">
        <v>889</v>
      </c>
      <c r="BU88" t="s">
        <v>890</v>
      </c>
      <c r="BV88" t="s">
        <v>214</v>
      </c>
      <c r="CC88" t="s">
        <v>214</v>
      </c>
      <c r="CG88" t="s">
        <v>219</v>
      </c>
      <c r="CI88" t="s">
        <v>220</v>
      </c>
      <c r="CJ88" t="s">
        <v>891</v>
      </c>
      <c r="CK88" t="s">
        <v>335</v>
      </c>
      <c r="CL88" t="s">
        <v>222</v>
      </c>
      <c r="CN88" t="s">
        <v>306</v>
      </c>
      <c r="CP88" t="s">
        <v>413</v>
      </c>
      <c r="CQ88" t="s">
        <v>413</v>
      </c>
      <c r="CR88" t="s">
        <v>250</v>
      </c>
      <c r="CS88" t="s">
        <v>244</v>
      </c>
      <c r="CT88" t="s">
        <v>214</v>
      </c>
      <c r="CU88" t="s">
        <v>214</v>
      </c>
      <c r="CV88" t="s">
        <v>244</v>
      </c>
      <c r="CW88" t="s">
        <v>244</v>
      </c>
      <c r="CX88" t="s">
        <v>228</v>
      </c>
      <c r="CY88" t="s">
        <v>228</v>
      </c>
      <c r="CZ88" t="s">
        <v>214</v>
      </c>
      <c r="DA88" t="s">
        <v>214</v>
      </c>
      <c r="DB88" t="s">
        <v>230</v>
      </c>
      <c r="DC88" t="s">
        <v>230</v>
      </c>
      <c r="DD88" t="s">
        <v>214</v>
      </c>
      <c r="DE88" t="s">
        <v>337</v>
      </c>
      <c r="DG88" t="s">
        <v>337</v>
      </c>
      <c r="DI88" t="s">
        <v>338</v>
      </c>
      <c r="DK88" t="s">
        <v>233</v>
      </c>
      <c r="DL88" t="s">
        <v>233</v>
      </c>
      <c r="DM88" t="s">
        <v>219</v>
      </c>
      <c r="DN88" t="s">
        <v>219</v>
      </c>
      <c r="DO88" t="s">
        <v>414</v>
      </c>
      <c r="DP88" t="s">
        <v>388</v>
      </c>
      <c r="DR88" t="s">
        <v>388</v>
      </c>
      <c r="DT88" t="s">
        <v>214</v>
      </c>
      <c r="DU88" t="s">
        <v>214</v>
      </c>
      <c r="DV88" t="s">
        <v>236</v>
      </c>
      <c r="DX88" t="s">
        <v>237</v>
      </c>
      <c r="DY88" t="s">
        <v>237</v>
      </c>
      <c r="DZ88" t="s">
        <v>485</v>
      </c>
      <c r="EA88" t="s">
        <v>233</v>
      </c>
      <c r="EB88" t="s">
        <v>233</v>
      </c>
      <c r="EC88" t="s">
        <v>233</v>
      </c>
      <c r="ED88" t="s">
        <v>233</v>
      </c>
      <c r="EE88" t="s">
        <v>214</v>
      </c>
      <c r="EF88" t="s">
        <v>214</v>
      </c>
      <c r="EG88" t="s">
        <v>892</v>
      </c>
      <c r="EH88" t="s">
        <v>893</v>
      </c>
      <c r="EI88" t="s">
        <v>219</v>
      </c>
      <c r="EJ88" t="s">
        <v>893</v>
      </c>
      <c r="EK88" t="s">
        <v>233</v>
      </c>
      <c r="EL88" t="s">
        <v>233</v>
      </c>
      <c r="EM88" t="s">
        <v>486</v>
      </c>
      <c r="EN88" t="s">
        <v>486</v>
      </c>
      <c r="EO88" t="s">
        <v>240</v>
      </c>
      <c r="EP88" t="s">
        <v>240</v>
      </c>
      <c r="EQ88" t="s">
        <v>214</v>
      </c>
      <c r="ER88" t="s">
        <v>219</v>
      </c>
      <c r="ES88" t="s">
        <v>233</v>
      </c>
      <c r="ET88" t="s">
        <v>233</v>
      </c>
      <c r="EU88" t="s">
        <v>233</v>
      </c>
      <c r="EV88" t="s">
        <v>233</v>
      </c>
      <c r="EW88" t="s">
        <v>580</v>
      </c>
      <c r="EX88" t="s">
        <v>580</v>
      </c>
      <c r="EY88" t="s">
        <v>233</v>
      </c>
      <c r="EZ88" t="s">
        <v>291</v>
      </c>
      <c r="FA88" t="s">
        <v>241</v>
      </c>
      <c r="FB88" t="s">
        <v>233</v>
      </c>
      <c r="FC88" t="s">
        <v>233</v>
      </c>
      <c r="FD88" t="s">
        <v>233</v>
      </c>
      <c r="FE88" t="s">
        <v>244</v>
      </c>
      <c r="FF88" t="s">
        <v>244</v>
      </c>
      <c r="FG88" t="s">
        <v>390</v>
      </c>
      <c r="FH88" t="s">
        <v>390</v>
      </c>
      <c r="FI88" t="s">
        <v>214</v>
      </c>
      <c r="FJ88" t="s">
        <v>214</v>
      </c>
      <c r="FK88" t="s">
        <v>214</v>
      </c>
      <c r="FL88" t="s">
        <v>214</v>
      </c>
      <c r="FM88" t="s">
        <v>245</v>
      </c>
      <c r="FN88" t="s">
        <v>245</v>
      </c>
      <c r="FO88" t="s">
        <v>219</v>
      </c>
      <c r="FP88" t="s">
        <v>219</v>
      </c>
      <c r="FQ88" t="s">
        <v>241</v>
      </c>
      <c r="FR88" t="s">
        <v>241</v>
      </c>
      <c r="FS88" t="s">
        <v>241</v>
      </c>
      <c r="FT88" t="s">
        <v>241</v>
      </c>
      <c r="FU88" t="s">
        <v>219</v>
      </c>
      <c r="FV88" t="s">
        <v>241</v>
      </c>
      <c r="FW88" t="s">
        <v>241</v>
      </c>
      <c r="FX88" t="s">
        <v>241</v>
      </c>
      <c r="FY88" t="s">
        <v>241</v>
      </c>
      <c r="FZ88" t="s">
        <v>248</v>
      </c>
      <c r="GA88" t="s">
        <v>248</v>
      </c>
      <c r="GB88" t="s">
        <v>227</v>
      </c>
      <c r="GC88" t="s">
        <v>227</v>
      </c>
      <c r="GD88" t="s">
        <v>293</v>
      </c>
      <c r="GE88" t="s">
        <v>241</v>
      </c>
      <c r="GF88" t="s">
        <v>293</v>
      </c>
      <c r="GG88" t="s">
        <v>244</v>
      </c>
      <c r="GH88" t="s">
        <v>241</v>
      </c>
      <c r="GI88" t="s">
        <v>250</v>
      </c>
      <c r="GJ88" t="s">
        <v>244</v>
      </c>
      <c r="GK88" t="s">
        <v>250</v>
      </c>
      <c r="GL88" t="s">
        <v>227</v>
      </c>
      <c r="GM88" t="s">
        <v>227</v>
      </c>
      <c r="GN88" t="s">
        <v>219</v>
      </c>
      <c r="GO88" t="s">
        <v>219</v>
      </c>
      <c r="GP88" t="s">
        <v>251</v>
      </c>
      <c r="GQ88" t="s">
        <v>251</v>
      </c>
      <c r="GR88" t="s">
        <v>251</v>
      </c>
      <c r="GS88" t="s">
        <v>214</v>
      </c>
      <c r="GT88" t="s">
        <v>241</v>
      </c>
      <c r="GU88" t="s">
        <v>214</v>
      </c>
      <c r="GV88" t="s">
        <v>241</v>
      </c>
      <c r="GW88" t="s">
        <v>297</v>
      </c>
      <c r="GX88" t="s">
        <v>297</v>
      </c>
      <c r="GY88" t="s">
        <v>491</v>
      </c>
      <c r="GZ88" t="s">
        <v>241</v>
      </c>
      <c r="HA88" t="s">
        <v>298</v>
      </c>
      <c r="HB88" t="s">
        <v>241</v>
      </c>
      <c r="HC88" t="s">
        <v>315</v>
      </c>
      <c r="HD88" t="s">
        <v>361</v>
      </c>
      <c r="HE88" t="s">
        <v>429</v>
      </c>
      <c r="HF88" t="s">
        <v>241</v>
      </c>
      <c r="HG88" t="s">
        <v>362</v>
      </c>
      <c r="HH88" t="s">
        <v>241</v>
      </c>
      <c r="HI88" t="s">
        <v>241</v>
      </c>
      <c r="HJ88" t="s">
        <v>219</v>
      </c>
      <c r="HK88" t="s">
        <v>241</v>
      </c>
      <c r="HL88" s="12"/>
      <c r="HM88">
        <v>0.25</v>
      </c>
      <c r="HN88">
        <v>0.5</v>
      </c>
      <c r="HO88">
        <v>1</v>
      </c>
      <c r="HP88">
        <v>0.75</v>
      </c>
      <c r="HQ88">
        <v>1</v>
      </c>
      <c r="HR88">
        <v>0.25</v>
      </c>
      <c r="HS88">
        <v>0</v>
      </c>
      <c r="HT88">
        <v>1</v>
      </c>
      <c r="HU88">
        <v>0</v>
      </c>
      <c r="HV88">
        <v>0.5</v>
      </c>
      <c r="HW88">
        <v>0.25</v>
      </c>
      <c r="HX88">
        <v>0.25</v>
      </c>
      <c r="HY88">
        <v>0.5</v>
      </c>
      <c r="HZ88">
        <v>0.25</v>
      </c>
      <c r="IA88" s="4">
        <v>1</v>
      </c>
      <c r="IB88">
        <v>0.25</v>
      </c>
      <c r="IC88">
        <v>0.25</v>
      </c>
      <c r="ID88">
        <v>0.25</v>
      </c>
      <c r="IE88">
        <v>0.25</v>
      </c>
      <c r="IG88">
        <v>0.25</v>
      </c>
      <c r="IH88">
        <v>0.5</v>
      </c>
      <c r="II88">
        <v>0.75</v>
      </c>
      <c r="IJ88">
        <v>0.75</v>
      </c>
      <c r="IK88">
        <v>1</v>
      </c>
      <c r="IL88">
        <v>1</v>
      </c>
      <c r="IM88">
        <v>0.75</v>
      </c>
      <c r="IN88">
        <v>1</v>
      </c>
      <c r="IO88">
        <v>1</v>
      </c>
      <c r="IQ88">
        <v>0</v>
      </c>
      <c r="IS88">
        <f t="shared" si="58"/>
        <v>3.7499999999999999E-2</v>
      </c>
      <c r="IT88">
        <f t="shared" si="59"/>
        <v>0.06</v>
      </c>
      <c r="IU88">
        <f t="shared" si="60"/>
        <v>0.08</v>
      </c>
      <c r="IV88">
        <f t="shared" si="61"/>
        <v>7.5000000000000011E-2</v>
      </c>
      <c r="IW88">
        <f t="shared" si="62"/>
        <v>0.08</v>
      </c>
      <c r="IX88">
        <f t="shared" si="63"/>
        <v>3.2500000000000001E-2</v>
      </c>
      <c r="IY88">
        <f t="shared" si="64"/>
        <v>0</v>
      </c>
      <c r="IZ88">
        <f t="shared" si="65"/>
        <v>0.11</v>
      </c>
      <c r="JA88">
        <f t="shared" si="66"/>
        <v>0</v>
      </c>
      <c r="JB88">
        <f t="shared" si="67"/>
        <v>0.05</v>
      </c>
      <c r="JC88">
        <f t="shared" si="68"/>
        <v>0.03</v>
      </c>
      <c r="JD88">
        <f t="shared" si="69"/>
        <v>2.75E-2</v>
      </c>
      <c r="JE88">
        <f t="shared" si="70"/>
        <v>3.5000000000000003E-2</v>
      </c>
      <c r="JF88">
        <f t="shared" si="71"/>
        <v>0.03</v>
      </c>
      <c r="JG88" s="5">
        <f t="shared" si="72"/>
        <v>0.05</v>
      </c>
      <c r="JH88">
        <f t="shared" si="73"/>
        <v>0</v>
      </c>
      <c r="JI88">
        <f t="shared" si="73"/>
        <v>0</v>
      </c>
      <c r="JJ88">
        <f t="shared" si="74"/>
        <v>0.05</v>
      </c>
      <c r="JK88">
        <f t="shared" si="75"/>
        <v>3.7499999999999999E-2</v>
      </c>
      <c r="JL88" s="6">
        <f t="shared" si="76"/>
        <v>2.3333333333333334E-2</v>
      </c>
      <c r="JM88">
        <f t="shared" si="77"/>
        <v>0.03</v>
      </c>
      <c r="JN88">
        <f t="shared" si="78"/>
        <v>2.5000000000000001E-2</v>
      </c>
      <c r="JO88">
        <f t="shared" si="79"/>
        <v>0.11249999999999999</v>
      </c>
      <c r="JP88">
        <f t="shared" si="80"/>
        <v>7.5000000000000011E-2</v>
      </c>
      <c r="JQ88">
        <f t="shared" si="81"/>
        <v>0.12</v>
      </c>
      <c r="JR88">
        <f t="shared" si="82"/>
        <v>0.11</v>
      </c>
      <c r="JS88">
        <f t="shared" si="83"/>
        <v>7.5000000000000011E-2</v>
      </c>
      <c r="JT88">
        <f t="shared" si="83"/>
        <v>0.1</v>
      </c>
      <c r="JU88">
        <f t="shared" si="84"/>
        <v>1</v>
      </c>
      <c r="JV88">
        <f t="shared" si="84"/>
        <v>0</v>
      </c>
      <c r="JW88">
        <f t="shared" si="85"/>
        <v>0.15</v>
      </c>
      <c r="JY88">
        <f t="shared" si="86"/>
        <v>1.2500000000000001E-2</v>
      </c>
      <c r="JZ88">
        <f t="shared" si="87"/>
        <v>0.04</v>
      </c>
      <c r="KA88">
        <f t="shared" si="88"/>
        <v>0.02</v>
      </c>
      <c r="KB88">
        <f t="shared" si="88"/>
        <v>1.4999999999999999E-2</v>
      </c>
      <c r="KC88">
        <f t="shared" si="89"/>
        <v>0.04</v>
      </c>
      <c r="KD88">
        <f t="shared" si="57"/>
        <v>7.4999999999999997E-3</v>
      </c>
      <c r="KE88">
        <f t="shared" si="57"/>
        <v>0</v>
      </c>
      <c r="KF88">
        <f t="shared" si="57"/>
        <v>0.03</v>
      </c>
      <c r="KG88">
        <f t="shared" si="56"/>
        <v>0</v>
      </c>
      <c r="KH88">
        <f t="shared" si="56"/>
        <v>1.4999999999999999E-2</v>
      </c>
      <c r="KI88">
        <f t="shared" si="56"/>
        <v>7.4999999999999997E-3</v>
      </c>
      <c r="KJ88">
        <f t="shared" si="56"/>
        <v>7.4999999999999997E-3</v>
      </c>
      <c r="KK88">
        <f t="shared" si="90"/>
        <v>0.01</v>
      </c>
      <c r="KL88">
        <f t="shared" si="91"/>
        <v>0.01</v>
      </c>
      <c r="KM88" s="5">
        <f t="shared" si="92"/>
        <v>0.05</v>
      </c>
      <c r="KN88">
        <f t="shared" si="93"/>
        <v>0</v>
      </c>
      <c r="KO88">
        <f t="shared" si="93"/>
        <v>0</v>
      </c>
      <c r="KP88">
        <f t="shared" si="94"/>
        <v>1.4999999999999999E-2</v>
      </c>
      <c r="KQ88">
        <f t="shared" si="95"/>
        <v>7.4999999999999997E-3</v>
      </c>
      <c r="KR88" s="6">
        <f t="shared" si="96"/>
        <v>1.1666666666666667E-2</v>
      </c>
      <c r="KS88">
        <f t="shared" si="97"/>
        <v>0.01</v>
      </c>
      <c r="KT88">
        <f t="shared" si="98"/>
        <v>1.4999999999999999E-2</v>
      </c>
      <c r="KU88">
        <f t="shared" si="99"/>
        <v>0.03</v>
      </c>
      <c r="KV88">
        <f t="shared" si="100"/>
        <v>3.7500000000000006E-2</v>
      </c>
      <c r="KW88">
        <f t="shared" si="101"/>
        <v>0.01</v>
      </c>
      <c r="KX88">
        <f t="shared" si="102"/>
        <v>0</v>
      </c>
      <c r="KY88">
        <f t="shared" si="103"/>
        <v>0.03</v>
      </c>
      <c r="KZ88">
        <f t="shared" si="104"/>
        <v>0.03</v>
      </c>
      <c r="LA88">
        <f t="shared" si="105"/>
        <v>1</v>
      </c>
      <c r="LB88">
        <f t="shared" si="105"/>
        <v>0</v>
      </c>
      <c r="LC88">
        <f t="shared" si="106"/>
        <v>0.1</v>
      </c>
      <c r="LE88" t="str">
        <f t="shared" si="112"/>
        <v>Mali</v>
      </c>
      <c r="LF88">
        <f t="shared" si="107"/>
        <v>0.47499999999999998</v>
      </c>
      <c r="LG88" s="6">
        <f t="shared" si="108"/>
        <v>0.33333333333333331</v>
      </c>
      <c r="LH88">
        <f t="shared" si="109"/>
        <v>0.79749999999999999</v>
      </c>
      <c r="LI88" s="6">
        <f t="shared" si="110"/>
        <v>0.56166666666666676</v>
      </c>
      <c r="LJ88">
        <f t="shared" si="111"/>
        <v>0</v>
      </c>
    </row>
    <row r="89" spans="1:322" x14ac:dyDescent="0.35">
      <c r="A89" s="3">
        <v>44873</v>
      </c>
      <c r="B89" t="s">
        <v>894</v>
      </c>
      <c r="D89" s="27" t="s">
        <v>321</v>
      </c>
      <c r="E89" s="27" t="s">
        <v>262</v>
      </c>
      <c r="F89" s="27">
        <v>21</v>
      </c>
      <c r="G89" s="27" t="s">
        <v>258</v>
      </c>
      <c r="H89" s="27" t="s">
        <v>259</v>
      </c>
      <c r="I89" s="27" t="s">
        <v>207</v>
      </c>
      <c r="J89" s="27" t="s">
        <v>685</v>
      </c>
      <c r="K89" s="28">
        <v>44635</v>
      </c>
      <c r="L89" s="28">
        <v>44635</v>
      </c>
      <c r="M89" s="28">
        <v>44635</v>
      </c>
      <c r="N89" s="27" t="s">
        <v>261</v>
      </c>
      <c r="O89" s="27" t="s">
        <v>261</v>
      </c>
      <c r="P89" s="27" t="s">
        <v>261</v>
      </c>
      <c r="Q89" s="27" t="s">
        <v>324</v>
      </c>
      <c r="R89" s="28">
        <v>44642</v>
      </c>
      <c r="S89" s="28">
        <v>44642</v>
      </c>
      <c r="T89" s="27" t="s">
        <v>263</v>
      </c>
      <c r="U89" s="27" t="s">
        <v>263</v>
      </c>
      <c r="V89" s="28">
        <v>44637</v>
      </c>
      <c r="W89" s="27" t="s">
        <v>261</v>
      </c>
      <c r="X89" s="28" t="s">
        <v>262</v>
      </c>
      <c r="Y89" s="27" t="s">
        <v>263</v>
      </c>
      <c r="Z89" s="28">
        <v>44674</v>
      </c>
      <c r="AA89" s="27" t="s">
        <v>264</v>
      </c>
      <c r="AB89" s="27" t="s">
        <v>265</v>
      </c>
      <c r="AC89" s="27" t="s">
        <v>544</v>
      </c>
      <c r="AD89" s="27" t="s">
        <v>267</v>
      </c>
      <c r="AE89" s="27" t="s">
        <v>600</v>
      </c>
      <c r="AF89" s="27" t="s">
        <v>687</v>
      </c>
      <c r="AG89" s="29">
        <v>470000</v>
      </c>
      <c r="AH89" s="27" t="s">
        <v>263</v>
      </c>
      <c r="AI89" s="27">
        <v>44644</v>
      </c>
      <c r="AJ89" s="28">
        <v>44649</v>
      </c>
      <c r="AK89" s="27" t="s">
        <v>268</v>
      </c>
      <c r="AL89" s="27" t="s">
        <v>269</v>
      </c>
      <c r="AM89" s="27" t="s">
        <v>265</v>
      </c>
      <c r="AN89" s="27" t="s">
        <v>270</v>
      </c>
      <c r="AO89" s="27" t="s">
        <v>263</v>
      </c>
      <c r="AP89" s="27" t="s">
        <v>261</v>
      </c>
      <c r="AQ89" s="28" t="s">
        <v>262</v>
      </c>
      <c r="AR89" s="27" t="s">
        <v>261</v>
      </c>
      <c r="AS89" s="28" t="s">
        <v>262</v>
      </c>
      <c r="AT89" s="27" t="s">
        <v>261</v>
      </c>
      <c r="AU89" s="28" t="s">
        <v>262</v>
      </c>
      <c r="AV89" s="27" t="s">
        <v>261</v>
      </c>
      <c r="AW89" s="28" t="s">
        <v>262</v>
      </c>
      <c r="AX89" s="27" t="s">
        <v>263</v>
      </c>
      <c r="AY89" s="28">
        <v>44637</v>
      </c>
      <c r="AZ89" s="27" t="s">
        <v>262</v>
      </c>
      <c r="BA89" s="27" t="s">
        <v>262</v>
      </c>
      <c r="BB89" s="27" t="s">
        <v>261</v>
      </c>
      <c r="BC89" s="28" t="s">
        <v>262</v>
      </c>
      <c r="BD89" s="27" t="s">
        <v>261</v>
      </c>
      <c r="BE89" s="30" t="s">
        <v>262</v>
      </c>
      <c r="BF89" t="s">
        <v>685</v>
      </c>
      <c r="BG89" t="s">
        <v>571</v>
      </c>
      <c r="BH89" t="s">
        <v>208</v>
      </c>
      <c r="BI89" t="s">
        <v>440</v>
      </c>
      <c r="BJ89" t="s">
        <v>210</v>
      </c>
      <c r="BK89" t="s">
        <v>274</v>
      </c>
      <c r="BL89" t="s">
        <v>212</v>
      </c>
      <c r="BM89" t="s">
        <v>688</v>
      </c>
      <c r="BN89" t="s">
        <v>214</v>
      </c>
      <c r="BO89" t="s">
        <v>331</v>
      </c>
      <c r="BP89" t="s">
        <v>219</v>
      </c>
      <c r="BQ89" t="s">
        <v>216</v>
      </c>
      <c r="BR89" t="s">
        <v>685</v>
      </c>
      <c r="BS89" t="s">
        <v>689</v>
      </c>
      <c r="BT89" t="s">
        <v>895</v>
      </c>
      <c r="BU89" t="s">
        <v>895</v>
      </c>
      <c r="BV89" t="s">
        <v>214</v>
      </c>
      <c r="CC89" t="s">
        <v>219</v>
      </c>
      <c r="CD89" t="s">
        <v>410</v>
      </c>
      <c r="CF89" t="s">
        <v>542</v>
      </c>
      <c r="CG89" t="s">
        <v>219</v>
      </c>
      <c r="CI89" t="s">
        <v>333</v>
      </c>
      <c r="CJ89" t="s">
        <v>896</v>
      </c>
      <c r="CK89" t="s">
        <v>333</v>
      </c>
      <c r="CL89" t="s">
        <v>222</v>
      </c>
      <c r="CN89" t="s">
        <v>283</v>
      </c>
      <c r="CP89" t="s">
        <v>284</v>
      </c>
      <c r="CQ89" t="s">
        <v>284</v>
      </c>
      <c r="CR89" t="s">
        <v>244</v>
      </c>
      <c r="CS89" t="s">
        <v>244</v>
      </c>
      <c r="CT89" t="s">
        <v>214</v>
      </c>
      <c r="CU89" t="s">
        <v>214</v>
      </c>
      <c r="CV89" t="s">
        <v>227</v>
      </c>
      <c r="CW89" t="s">
        <v>227</v>
      </c>
      <c r="CX89" t="s">
        <v>287</v>
      </c>
      <c r="CY89" t="s">
        <v>287</v>
      </c>
      <c r="CZ89" t="s">
        <v>219</v>
      </c>
      <c r="DA89" t="s">
        <v>219</v>
      </c>
      <c r="DB89" t="s">
        <v>230</v>
      </c>
      <c r="DC89" t="s">
        <v>230</v>
      </c>
      <c r="DD89" t="s">
        <v>219</v>
      </c>
      <c r="DG89" t="s">
        <v>500</v>
      </c>
      <c r="DH89" t="s">
        <v>768</v>
      </c>
      <c r="DI89" t="s">
        <v>338</v>
      </c>
      <c r="DK89" t="s">
        <v>237</v>
      </c>
      <c r="DL89" t="s">
        <v>237</v>
      </c>
      <c r="DM89" t="s">
        <v>214</v>
      </c>
      <c r="DN89" t="s">
        <v>219</v>
      </c>
      <c r="DO89" t="s">
        <v>414</v>
      </c>
      <c r="DP89" t="s">
        <v>415</v>
      </c>
      <c r="DR89" t="s">
        <v>741</v>
      </c>
      <c r="DT89" t="s">
        <v>214</v>
      </c>
      <c r="DU89" t="s">
        <v>219</v>
      </c>
      <c r="DV89" t="s">
        <v>870</v>
      </c>
      <c r="DX89" t="s">
        <v>233</v>
      </c>
      <c r="DY89" t="s">
        <v>233</v>
      </c>
      <c r="DZ89" t="s">
        <v>238</v>
      </c>
      <c r="EA89" t="s">
        <v>233</v>
      </c>
      <c r="EB89" t="s">
        <v>233</v>
      </c>
      <c r="EC89" t="s">
        <v>237</v>
      </c>
      <c r="ED89" t="s">
        <v>237</v>
      </c>
      <c r="EE89" t="s">
        <v>219</v>
      </c>
      <c r="EF89" t="s">
        <v>219</v>
      </c>
      <c r="EK89" t="s">
        <v>237</v>
      </c>
      <c r="EL89" t="s">
        <v>237</v>
      </c>
      <c r="EM89" t="s">
        <v>486</v>
      </c>
      <c r="EN89" t="s">
        <v>486</v>
      </c>
      <c r="EO89" t="s">
        <v>486</v>
      </c>
      <c r="EP89" t="s">
        <v>486</v>
      </c>
      <c r="EQ89" t="s">
        <v>214</v>
      </c>
      <c r="ER89" t="s">
        <v>214</v>
      </c>
      <c r="ES89" t="s">
        <v>237</v>
      </c>
      <c r="ET89" t="s">
        <v>237</v>
      </c>
      <c r="EU89" t="s">
        <v>372</v>
      </c>
      <c r="EV89" t="s">
        <v>233</v>
      </c>
      <c r="EW89" t="s">
        <v>310</v>
      </c>
      <c r="EX89" t="s">
        <v>310</v>
      </c>
      <c r="EY89" t="s">
        <v>237</v>
      </c>
      <c r="EZ89" t="s">
        <v>241</v>
      </c>
      <c r="FA89" t="s">
        <v>241</v>
      </c>
      <c r="FB89" t="s">
        <v>237</v>
      </c>
      <c r="FC89" t="s">
        <v>237</v>
      </c>
      <c r="FD89" t="s">
        <v>239</v>
      </c>
      <c r="FE89" t="s">
        <v>244</v>
      </c>
      <c r="FF89" t="s">
        <v>227</v>
      </c>
      <c r="FG89" t="s">
        <v>390</v>
      </c>
      <c r="FH89" t="s">
        <v>390</v>
      </c>
      <c r="FI89" t="s">
        <v>214</v>
      </c>
      <c r="FJ89" t="s">
        <v>214</v>
      </c>
      <c r="FK89" t="s">
        <v>214</v>
      </c>
      <c r="FL89" t="s">
        <v>214</v>
      </c>
      <c r="FM89" t="s">
        <v>245</v>
      </c>
      <c r="FN89" t="s">
        <v>245</v>
      </c>
      <c r="FO89" t="s">
        <v>219</v>
      </c>
      <c r="FP89" t="s">
        <v>219</v>
      </c>
      <c r="FQ89" t="s">
        <v>241</v>
      </c>
      <c r="FR89" t="s">
        <v>241</v>
      </c>
      <c r="FS89" t="s">
        <v>241</v>
      </c>
      <c r="FT89" t="s">
        <v>241</v>
      </c>
      <c r="FU89" t="s">
        <v>219</v>
      </c>
      <c r="FV89" t="s">
        <v>241</v>
      </c>
      <c r="FW89" t="s">
        <v>241</v>
      </c>
      <c r="FX89" t="s">
        <v>241</v>
      </c>
      <c r="FY89" t="s">
        <v>241</v>
      </c>
      <c r="FZ89" t="s">
        <v>248</v>
      </c>
      <c r="GA89" t="s">
        <v>248</v>
      </c>
      <c r="GB89" t="s">
        <v>227</v>
      </c>
      <c r="GC89" t="s">
        <v>227</v>
      </c>
      <c r="GD89" t="s">
        <v>293</v>
      </c>
      <c r="GE89" t="s">
        <v>241</v>
      </c>
      <c r="GF89" t="s">
        <v>293</v>
      </c>
      <c r="GG89" t="s">
        <v>244</v>
      </c>
      <c r="GH89" t="s">
        <v>241</v>
      </c>
      <c r="GI89" t="s">
        <v>250</v>
      </c>
      <c r="GJ89" t="s">
        <v>244</v>
      </c>
      <c r="GK89" t="s">
        <v>250</v>
      </c>
      <c r="GL89" t="s">
        <v>227</v>
      </c>
      <c r="GM89" t="s">
        <v>227</v>
      </c>
      <c r="GN89" t="s">
        <v>219</v>
      </c>
      <c r="GO89" t="s">
        <v>219</v>
      </c>
      <c r="GP89" t="s">
        <v>251</v>
      </c>
      <c r="GQ89" t="s">
        <v>251</v>
      </c>
      <c r="GR89" t="s">
        <v>251</v>
      </c>
      <c r="GS89" t="s">
        <v>214</v>
      </c>
      <c r="GT89" t="s">
        <v>241</v>
      </c>
      <c r="GU89" t="s">
        <v>214</v>
      </c>
      <c r="GV89" t="s">
        <v>241</v>
      </c>
      <c r="GW89" t="s">
        <v>297</v>
      </c>
      <c r="GX89" t="s">
        <v>297</v>
      </c>
      <c r="GY89" t="s">
        <v>254</v>
      </c>
      <c r="GZ89" t="s">
        <v>241</v>
      </c>
      <c r="HA89" t="s">
        <v>298</v>
      </c>
      <c r="HB89" t="s">
        <v>241</v>
      </c>
      <c r="HC89" t="s">
        <v>315</v>
      </c>
      <c r="HD89" t="s">
        <v>361</v>
      </c>
      <c r="HE89" t="s">
        <v>317</v>
      </c>
      <c r="HF89" t="s">
        <v>712</v>
      </c>
      <c r="HG89" t="s">
        <v>362</v>
      </c>
      <c r="HH89" t="s">
        <v>712</v>
      </c>
      <c r="HI89" t="s">
        <v>241</v>
      </c>
      <c r="HJ89" t="s">
        <v>219</v>
      </c>
      <c r="HK89" t="s">
        <v>897</v>
      </c>
      <c r="HL89" s="12"/>
      <c r="HM89">
        <v>0.75</v>
      </c>
      <c r="HN89">
        <v>0.75</v>
      </c>
      <c r="HO89">
        <v>1</v>
      </c>
      <c r="HP89">
        <v>1</v>
      </c>
      <c r="HQ89">
        <v>1</v>
      </c>
      <c r="HR89">
        <v>0.5</v>
      </c>
      <c r="HS89">
        <v>1</v>
      </c>
      <c r="HT89">
        <v>1</v>
      </c>
      <c r="HU89">
        <v>0</v>
      </c>
      <c r="HV89">
        <v>0.25</v>
      </c>
      <c r="HW89">
        <v>0.25</v>
      </c>
      <c r="HX89">
        <v>0.5</v>
      </c>
      <c r="HZ89">
        <v>0.5</v>
      </c>
      <c r="IA89" s="4">
        <v>1</v>
      </c>
      <c r="IB89">
        <v>0.5</v>
      </c>
      <c r="IC89">
        <v>0</v>
      </c>
      <c r="ID89">
        <v>0.5</v>
      </c>
      <c r="IE89">
        <v>0.5</v>
      </c>
      <c r="IG89">
        <v>0.25</v>
      </c>
      <c r="IH89">
        <v>0.5</v>
      </c>
      <c r="II89">
        <v>0.75</v>
      </c>
      <c r="IJ89">
        <v>0.75</v>
      </c>
      <c r="IK89">
        <v>1</v>
      </c>
      <c r="IL89">
        <v>1</v>
      </c>
      <c r="IM89">
        <v>0.75</v>
      </c>
      <c r="IN89">
        <v>1</v>
      </c>
      <c r="IO89">
        <v>1</v>
      </c>
      <c r="IQ89">
        <v>0</v>
      </c>
      <c r="IS89">
        <f t="shared" si="58"/>
        <v>0.11249999999999999</v>
      </c>
      <c r="IT89">
        <f t="shared" si="59"/>
        <v>0.09</v>
      </c>
      <c r="IU89">
        <f t="shared" si="60"/>
        <v>0.08</v>
      </c>
      <c r="IV89">
        <f t="shared" si="61"/>
        <v>0.1</v>
      </c>
      <c r="IW89">
        <f t="shared" si="62"/>
        <v>0.08</v>
      </c>
      <c r="IX89">
        <f t="shared" si="63"/>
        <v>6.5000000000000002E-2</v>
      </c>
      <c r="IY89">
        <f t="shared" si="64"/>
        <v>0.1</v>
      </c>
      <c r="IZ89">
        <f t="shared" si="65"/>
        <v>0.11</v>
      </c>
      <c r="JA89">
        <f t="shared" si="66"/>
        <v>0</v>
      </c>
      <c r="JB89">
        <f t="shared" si="67"/>
        <v>2.5000000000000001E-2</v>
      </c>
      <c r="JC89">
        <f t="shared" si="68"/>
        <v>0.03</v>
      </c>
      <c r="JD89">
        <f t="shared" si="69"/>
        <v>5.5E-2</v>
      </c>
      <c r="JE89">
        <f t="shared" si="70"/>
        <v>0</v>
      </c>
      <c r="JF89">
        <f t="shared" si="71"/>
        <v>0.06</v>
      </c>
      <c r="JG89" s="5">
        <f t="shared" si="72"/>
        <v>0.05</v>
      </c>
      <c r="JH89">
        <f t="shared" si="73"/>
        <v>0</v>
      </c>
      <c r="JI89">
        <f t="shared" si="73"/>
        <v>0</v>
      </c>
      <c r="JJ89">
        <f t="shared" si="74"/>
        <v>0.1</v>
      </c>
      <c r="JK89">
        <f t="shared" si="75"/>
        <v>7.4999999999999997E-2</v>
      </c>
      <c r="JL89" s="6">
        <f t="shared" si="76"/>
        <v>0.03</v>
      </c>
      <c r="JM89">
        <f t="shared" si="77"/>
        <v>0.03</v>
      </c>
      <c r="JN89">
        <f t="shared" si="78"/>
        <v>2.5000000000000001E-2</v>
      </c>
      <c r="JO89">
        <f t="shared" si="79"/>
        <v>0.11249999999999999</v>
      </c>
      <c r="JP89">
        <f t="shared" si="80"/>
        <v>7.5000000000000011E-2</v>
      </c>
      <c r="JQ89">
        <f t="shared" si="81"/>
        <v>0.12</v>
      </c>
      <c r="JR89">
        <f t="shared" si="82"/>
        <v>0.11</v>
      </c>
      <c r="JS89">
        <f t="shared" si="83"/>
        <v>7.5000000000000011E-2</v>
      </c>
      <c r="JT89">
        <f t="shared" si="83"/>
        <v>0.1</v>
      </c>
      <c r="JU89">
        <f t="shared" si="84"/>
        <v>1</v>
      </c>
      <c r="JV89">
        <f t="shared" si="84"/>
        <v>0</v>
      </c>
      <c r="JW89">
        <f t="shared" si="85"/>
        <v>0.15</v>
      </c>
      <c r="JY89">
        <f t="shared" si="86"/>
        <v>3.7500000000000006E-2</v>
      </c>
      <c r="JZ89">
        <f t="shared" si="87"/>
        <v>0.06</v>
      </c>
      <c r="KA89">
        <f t="shared" si="88"/>
        <v>0.02</v>
      </c>
      <c r="KB89">
        <f t="shared" si="88"/>
        <v>0.02</v>
      </c>
      <c r="KC89">
        <f t="shared" si="89"/>
        <v>0.04</v>
      </c>
      <c r="KD89">
        <f t="shared" si="57"/>
        <v>1.4999999999999999E-2</v>
      </c>
      <c r="KE89">
        <f t="shared" si="57"/>
        <v>0.03</v>
      </c>
      <c r="KF89">
        <f t="shared" si="57"/>
        <v>0.03</v>
      </c>
      <c r="KG89">
        <f t="shared" si="56"/>
        <v>0</v>
      </c>
      <c r="KH89">
        <f t="shared" si="56"/>
        <v>7.4999999999999997E-3</v>
      </c>
      <c r="KI89">
        <f t="shared" si="56"/>
        <v>7.4999999999999997E-3</v>
      </c>
      <c r="KJ89">
        <f t="shared" si="56"/>
        <v>1.4999999999999999E-2</v>
      </c>
      <c r="KK89">
        <f t="shared" si="90"/>
        <v>0</v>
      </c>
      <c r="KL89">
        <f t="shared" si="91"/>
        <v>0.02</v>
      </c>
      <c r="KM89" s="5">
        <f t="shared" si="92"/>
        <v>0.05</v>
      </c>
      <c r="KN89">
        <f t="shared" si="93"/>
        <v>0</v>
      </c>
      <c r="KO89">
        <f t="shared" si="93"/>
        <v>0</v>
      </c>
      <c r="KP89">
        <f t="shared" si="94"/>
        <v>0.03</v>
      </c>
      <c r="KQ89">
        <f t="shared" si="95"/>
        <v>1.4999999999999999E-2</v>
      </c>
      <c r="KR89" s="6">
        <f t="shared" si="96"/>
        <v>1.4999999999999999E-2</v>
      </c>
      <c r="KS89">
        <f t="shared" si="97"/>
        <v>0.01</v>
      </c>
      <c r="KT89">
        <f t="shared" si="98"/>
        <v>1.4999999999999999E-2</v>
      </c>
      <c r="KU89">
        <f t="shared" si="99"/>
        <v>0.03</v>
      </c>
      <c r="KV89">
        <f t="shared" si="100"/>
        <v>3.7500000000000006E-2</v>
      </c>
      <c r="KW89">
        <f t="shared" si="101"/>
        <v>0.01</v>
      </c>
      <c r="KX89">
        <f t="shared" si="102"/>
        <v>0</v>
      </c>
      <c r="KY89">
        <f t="shared" si="103"/>
        <v>0.03</v>
      </c>
      <c r="KZ89">
        <f t="shared" si="104"/>
        <v>0.03</v>
      </c>
      <c r="LA89">
        <f t="shared" si="105"/>
        <v>1</v>
      </c>
      <c r="LB89">
        <f t="shared" si="105"/>
        <v>0</v>
      </c>
      <c r="LC89">
        <f t="shared" si="106"/>
        <v>0.1</v>
      </c>
      <c r="LE89" t="str">
        <f t="shared" si="112"/>
        <v>Mali</v>
      </c>
      <c r="LF89">
        <f t="shared" si="107"/>
        <v>0.73749999999999993</v>
      </c>
      <c r="LG89" s="6">
        <f t="shared" si="108"/>
        <v>0.42499999999999993</v>
      </c>
      <c r="LH89">
        <f t="shared" si="109"/>
        <v>0.79749999999999999</v>
      </c>
      <c r="LI89" s="6">
        <f t="shared" si="110"/>
        <v>0.67500000000000016</v>
      </c>
      <c r="LJ89">
        <f t="shared" si="111"/>
        <v>0</v>
      </c>
    </row>
    <row r="90" spans="1:322" x14ac:dyDescent="0.35">
      <c r="A90" s="3">
        <v>44896</v>
      </c>
      <c r="B90" t="s">
        <v>898</v>
      </c>
      <c r="D90" s="24" t="s">
        <v>321</v>
      </c>
      <c r="E90" s="24" t="s">
        <v>262</v>
      </c>
      <c r="F90" s="24">
        <v>24</v>
      </c>
      <c r="G90" s="24" t="s">
        <v>258</v>
      </c>
      <c r="H90" s="24" t="s">
        <v>259</v>
      </c>
      <c r="I90" s="24" t="s">
        <v>207</v>
      </c>
      <c r="J90" s="24" t="s">
        <v>685</v>
      </c>
      <c r="K90" s="25">
        <v>44635</v>
      </c>
      <c r="L90" s="25">
        <v>44635</v>
      </c>
      <c r="M90" s="25">
        <v>44635</v>
      </c>
      <c r="N90" s="24" t="s">
        <v>261</v>
      </c>
      <c r="O90" s="24" t="s">
        <v>261</v>
      </c>
      <c r="P90" s="24" t="s">
        <v>261</v>
      </c>
      <c r="Q90" s="24" t="s">
        <v>324</v>
      </c>
      <c r="R90" s="25">
        <v>44642</v>
      </c>
      <c r="S90" s="25">
        <v>44642</v>
      </c>
      <c r="T90" s="24" t="s">
        <v>263</v>
      </c>
      <c r="U90" s="24" t="s">
        <v>263</v>
      </c>
      <c r="V90" s="25">
        <v>44637</v>
      </c>
      <c r="W90" s="24" t="s">
        <v>261</v>
      </c>
      <c r="X90" s="25" t="s">
        <v>262</v>
      </c>
      <c r="Y90" s="24" t="s">
        <v>263</v>
      </c>
      <c r="Z90" s="25">
        <v>44708</v>
      </c>
      <c r="AA90" s="24" t="s">
        <v>264</v>
      </c>
      <c r="AB90" s="24" t="s">
        <v>265</v>
      </c>
      <c r="AC90" s="24" t="s">
        <v>729</v>
      </c>
      <c r="AD90" s="24" t="s">
        <v>267</v>
      </c>
      <c r="AE90" s="24" t="s">
        <v>326</v>
      </c>
      <c r="AF90" s="24" t="s">
        <v>687</v>
      </c>
      <c r="AG90" s="31">
        <v>470000</v>
      </c>
      <c r="AH90" s="24" t="s">
        <v>263</v>
      </c>
      <c r="AI90" s="24">
        <v>44644</v>
      </c>
      <c r="AJ90" s="25">
        <v>44649</v>
      </c>
      <c r="AK90" s="24" t="s">
        <v>268</v>
      </c>
      <c r="AL90" s="24" t="s">
        <v>269</v>
      </c>
      <c r="AM90" s="24" t="s">
        <v>265</v>
      </c>
      <c r="AN90" s="24" t="s">
        <v>270</v>
      </c>
      <c r="AO90" s="24" t="s">
        <v>263</v>
      </c>
      <c r="AP90" s="24" t="s">
        <v>261</v>
      </c>
      <c r="AQ90" s="25" t="s">
        <v>262</v>
      </c>
      <c r="AR90" s="24" t="s">
        <v>261</v>
      </c>
      <c r="AS90" s="25" t="s">
        <v>262</v>
      </c>
      <c r="AT90" s="24" t="s">
        <v>261</v>
      </c>
      <c r="AU90" s="25" t="s">
        <v>262</v>
      </c>
      <c r="AV90" s="24" t="s">
        <v>261</v>
      </c>
      <c r="AW90" s="25" t="s">
        <v>262</v>
      </c>
      <c r="AX90" s="24" t="s">
        <v>263</v>
      </c>
      <c r="AY90" s="25">
        <v>44637</v>
      </c>
      <c r="AZ90" s="27" t="s">
        <v>262</v>
      </c>
      <c r="BA90" s="27" t="s">
        <v>262</v>
      </c>
      <c r="BB90" s="24" t="s">
        <v>261</v>
      </c>
      <c r="BC90" s="25" t="s">
        <v>262</v>
      </c>
      <c r="BD90" s="24" t="s">
        <v>261</v>
      </c>
      <c r="BE90" s="26" t="s">
        <v>262</v>
      </c>
      <c r="BF90" t="s">
        <v>685</v>
      </c>
      <c r="BG90" t="s">
        <v>571</v>
      </c>
      <c r="BH90" t="s">
        <v>208</v>
      </c>
      <c r="BI90" t="s">
        <v>420</v>
      </c>
      <c r="BJ90" t="s">
        <v>210</v>
      </c>
      <c r="BK90" t="s">
        <v>211</v>
      </c>
      <c r="BL90" t="s">
        <v>212</v>
      </c>
      <c r="BM90" t="s">
        <v>688</v>
      </c>
      <c r="BN90" t="s">
        <v>214</v>
      </c>
      <c r="BO90" t="s">
        <v>331</v>
      </c>
      <c r="BP90" t="s">
        <v>219</v>
      </c>
      <c r="BQ90" t="s">
        <v>216</v>
      </c>
      <c r="BR90" t="s">
        <v>685</v>
      </c>
      <c r="BS90" t="s">
        <v>700</v>
      </c>
      <c r="BT90" t="s">
        <v>714</v>
      </c>
      <c r="BU90" t="s">
        <v>715</v>
      </c>
      <c r="BV90" t="s">
        <v>214</v>
      </c>
      <c r="CC90" t="s">
        <v>214</v>
      </c>
      <c r="CG90" t="s">
        <v>219</v>
      </c>
      <c r="CI90" t="s">
        <v>335</v>
      </c>
      <c r="CJ90" t="s">
        <v>899</v>
      </c>
      <c r="CK90" t="s">
        <v>335</v>
      </c>
      <c r="CL90" t="s">
        <v>222</v>
      </c>
      <c r="CN90" t="s">
        <v>306</v>
      </c>
      <c r="CP90" t="s">
        <v>284</v>
      </c>
      <c r="CQ90" t="s">
        <v>225</v>
      </c>
      <c r="CR90" t="s">
        <v>250</v>
      </c>
      <c r="CS90" t="s">
        <v>244</v>
      </c>
      <c r="CT90" t="s">
        <v>214</v>
      </c>
      <c r="CU90" t="s">
        <v>214</v>
      </c>
      <c r="CV90" t="s">
        <v>250</v>
      </c>
      <c r="CW90" t="s">
        <v>250</v>
      </c>
      <c r="CX90" t="s">
        <v>450</v>
      </c>
      <c r="CY90" t="s">
        <v>450</v>
      </c>
      <c r="CZ90" t="s">
        <v>214</v>
      </c>
      <c r="DA90" t="s">
        <v>214</v>
      </c>
      <c r="DB90" t="s">
        <v>230</v>
      </c>
      <c r="DC90" t="s">
        <v>230</v>
      </c>
      <c r="DD90" t="s">
        <v>214</v>
      </c>
      <c r="DE90" t="s">
        <v>546</v>
      </c>
      <c r="DG90" t="s">
        <v>546</v>
      </c>
      <c r="DI90" t="s">
        <v>338</v>
      </c>
      <c r="DK90" t="s">
        <v>233</v>
      </c>
      <c r="DL90" t="s">
        <v>233</v>
      </c>
      <c r="DM90" t="s">
        <v>219</v>
      </c>
      <c r="DN90" t="s">
        <v>219</v>
      </c>
      <c r="DO90" t="s">
        <v>414</v>
      </c>
      <c r="DP90" t="s">
        <v>399</v>
      </c>
      <c r="DR90" t="s">
        <v>235</v>
      </c>
      <c r="DT90" t="s">
        <v>214</v>
      </c>
      <c r="DU90" t="s">
        <v>214</v>
      </c>
      <c r="DV90" t="s">
        <v>236</v>
      </c>
      <c r="DX90" t="s">
        <v>237</v>
      </c>
      <c r="DY90" t="s">
        <v>237</v>
      </c>
      <c r="DZ90" t="s">
        <v>485</v>
      </c>
      <c r="EA90" t="s">
        <v>237</v>
      </c>
      <c r="EB90" t="s">
        <v>237</v>
      </c>
      <c r="EC90" t="s">
        <v>237</v>
      </c>
      <c r="ED90" t="s">
        <v>237</v>
      </c>
      <c r="EE90" t="s">
        <v>214</v>
      </c>
      <c r="EF90" t="s">
        <v>214</v>
      </c>
      <c r="EG90" t="s">
        <v>214</v>
      </c>
      <c r="EI90" t="s">
        <v>214</v>
      </c>
      <c r="EK90" t="s">
        <v>237</v>
      </c>
      <c r="EL90" t="s">
        <v>237</v>
      </c>
      <c r="EM90" t="s">
        <v>240</v>
      </c>
      <c r="EN90" t="s">
        <v>240</v>
      </c>
      <c r="EO90" t="s">
        <v>486</v>
      </c>
      <c r="EP90" t="s">
        <v>486</v>
      </c>
      <c r="EQ90" t="s">
        <v>219</v>
      </c>
      <c r="ER90" t="s">
        <v>219</v>
      </c>
      <c r="ES90" t="s">
        <v>233</v>
      </c>
      <c r="ET90" t="s">
        <v>233</v>
      </c>
      <c r="EU90" t="s">
        <v>237</v>
      </c>
      <c r="EV90" t="s">
        <v>237</v>
      </c>
      <c r="EW90" t="s">
        <v>243</v>
      </c>
      <c r="EX90" t="s">
        <v>243</v>
      </c>
      <c r="EY90" t="s">
        <v>237</v>
      </c>
      <c r="EZ90" t="s">
        <v>241</v>
      </c>
      <c r="FA90" t="s">
        <v>241</v>
      </c>
      <c r="FB90" t="s">
        <v>237</v>
      </c>
      <c r="FC90" t="s">
        <v>239</v>
      </c>
      <c r="FD90" t="s">
        <v>239</v>
      </c>
      <c r="FE90" t="s">
        <v>250</v>
      </c>
      <c r="FF90" t="s">
        <v>244</v>
      </c>
      <c r="FG90" t="s">
        <v>390</v>
      </c>
      <c r="FH90" t="s">
        <v>390</v>
      </c>
      <c r="FI90" t="s">
        <v>214</v>
      </c>
      <c r="FJ90" t="s">
        <v>214</v>
      </c>
      <c r="FK90" t="s">
        <v>214</v>
      </c>
      <c r="FL90" t="s">
        <v>214</v>
      </c>
      <c r="FM90" t="s">
        <v>245</v>
      </c>
      <c r="FN90" t="s">
        <v>245</v>
      </c>
      <c r="FO90" t="s">
        <v>219</v>
      </c>
      <c r="FP90" t="s">
        <v>219</v>
      </c>
      <c r="FQ90" t="s">
        <v>241</v>
      </c>
      <c r="FR90" t="s">
        <v>241</v>
      </c>
      <c r="FS90" t="s">
        <v>241</v>
      </c>
      <c r="FT90" t="s">
        <v>241</v>
      </c>
      <c r="FU90" t="s">
        <v>219</v>
      </c>
      <c r="FV90" t="s">
        <v>241</v>
      </c>
      <c r="FW90" t="s">
        <v>241</v>
      </c>
      <c r="FX90" t="s">
        <v>241</v>
      </c>
      <c r="FY90" t="s">
        <v>241</v>
      </c>
      <c r="FZ90" t="s">
        <v>248</v>
      </c>
      <c r="GA90" t="s">
        <v>248</v>
      </c>
      <c r="GB90" t="s">
        <v>227</v>
      </c>
      <c r="GC90" t="s">
        <v>244</v>
      </c>
      <c r="GD90" t="s">
        <v>293</v>
      </c>
      <c r="GE90" t="s">
        <v>241</v>
      </c>
      <c r="GF90" t="s">
        <v>293</v>
      </c>
      <c r="GG90" t="s">
        <v>244</v>
      </c>
      <c r="GH90" t="s">
        <v>241</v>
      </c>
      <c r="GI90" t="s">
        <v>250</v>
      </c>
      <c r="GJ90" t="s">
        <v>244</v>
      </c>
      <c r="GK90" t="s">
        <v>250</v>
      </c>
      <c r="GL90" t="s">
        <v>244</v>
      </c>
      <c r="GM90" t="s">
        <v>250</v>
      </c>
      <c r="GN90" t="s">
        <v>214</v>
      </c>
      <c r="GO90" t="s">
        <v>214</v>
      </c>
      <c r="GP90" t="s">
        <v>251</v>
      </c>
      <c r="GQ90" t="s">
        <v>251</v>
      </c>
      <c r="GR90" t="s">
        <v>251</v>
      </c>
      <c r="GS90" t="s">
        <v>214</v>
      </c>
      <c r="GT90" t="s">
        <v>241</v>
      </c>
      <c r="GU90" t="s">
        <v>214</v>
      </c>
      <c r="GV90" t="s">
        <v>241</v>
      </c>
      <c r="GW90" t="s">
        <v>297</v>
      </c>
      <c r="GX90" t="s">
        <v>297</v>
      </c>
      <c r="GY90" t="s">
        <v>491</v>
      </c>
      <c r="GZ90" t="s">
        <v>241</v>
      </c>
      <c r="HA90" t="s">
        <v>298</v>
      </c>
      <c r="HB90" t="s">
        <v>241</v>
      </c>
      <c r="HC90" t="s">
        <v>315</v>
      </c>
      <c r="HD90" t="s">
        <v>361</v>
      </c>
      <c r="HE90" t="s">
        <v>317</v>
      </c>
      <c r="HF90" t="s">
        <v>241</v>
      </c>
      <c r="HG90" t="s">
        <v>362</v>
      </c>
      <c r="HH90" t="s">
        <v>241</v>
      </c>
      <c r="HI90" t="s">
        <v>241</v>
      </c>
      <c r="HJ90" t="s">
        <v>219</v>
      </c>
      <c r="HK90" t="s">
        <v>241</v>
      </c>
      <c r="HL90" s="12"/>
      <c r="HM90">
        <v>0.5</v>
      </c>
      <c r="HN90">
        <v>0.5</v>
      </c>
      <c r="HO90">
        <v>1</v>
      </c>
      <c r="HP90">
        <v>0.5</v>
      </c>
      <c r="HQ90">
        <v>1</v>
      </c>
      <c r="HR90">
        <v>0.25</v>
      </c>
      <c r="HS90">
        <v>0</v>
      </c>
      <c r="HT90">
        <v>1</v>
      </c>
      <c r="HU90">
        <v>0</v>
      </c>
      <c r="HV90">
        <v>0.5</v>
      </c>
      <c r="HW90">
        <v>0.5</v>
      </c>
      <c r="HX90">
        <v>0.5</v>
      </c>
      <c r="HY90">
        <v>1</v>
      </c>
      <c r="HZ90">
        <v>0.5</v>
      </c>
      <c r="IA90">
        <v>0</v>
      </c>
      <c r="IB90">
        <v>0.25</v>
      </c>
      <c r="IC90">
        <v>0.5</v>
      </c>
      <c r="ID90">
        <v>0.5</v>
      </c>
      <c r="IE90">
        <v>0.5</v>
      </c>
      <c r="IG90">
        <v>0.5</v>
      </c>
      <c r="IH90">
        <v>0.5</v>
      </c>
      <c r="II90">
        <v>0.75</v>
      </c>
      <c r="IJ90">
        <v>0.75</v>
      </c>
      <c r="IK90">
        <v>1</v>
      </c>
      <c r="IL90">
        <v>1</v>
      </c>
      <c r="IM90">
        <v>0.75</v>
      </c>
      <c r="IN90">
        <v>0</v>
      </c>
      <c r="IO90">
        <v>1</v>
      </c>
      <c r="IQ90">
        <v>1</v>
      </c>
      <c r="IS90">
        <f t="shared" si="58"/>
        <v>7.4999999999999997E-2</v>
      </c>
      <c r="IT90">
        <f t="shared" si="59"/>
        <v>0.06</v>
      </c>
      <c r="IU90">
        <f t="shared" si="60"/>
        <v>0.08</v>
      </c>
      <c r="IV90">
        <f t="shared" si="61"/>
        <v>0.05</v>
      </c>
      <c r="IW90">
        <f t="shared" si="62"/>
        <v>0.08</v>
      </c>
      <c r="IX90">
        <f t="shared" si="63"/>
        <v>3.2500000000000001E-2</v>
      </c>
      <c r="IY90">
        <f t="shared" si="64"/>
        <v>0</v>
      </c>
      <c r="IZ90">
        <f t="shared" si="65"/>
        <v>0.11</v>
      </c>
      <c r="JA90">
        <f t="shared" si="66"/>
        <v>0</v>
      </c>
      <c r="JB90">
        <f t="shared" si="67"/>
        <v>0.05</v>
      </c>
      <c r="JC90">
        <f t="shared" si="68"/>
        <v>0.06</v>
      </c>
      <c r="JD90">
        <f t="shared" si="69"/>
        <v>5.5E-2</v>
      </c>
      <c r="JE90">
        <f t="shared" si="70"/>
        <v>7.0000000000000007E-2</v>
      </c>
      <c r="JF90">
        <f t="shared" si="71"/>
        <v>0.06</v>
      </c>
      <c r="JG90" s="5">
        <f t="shared" si="72"/>
        <v>0</v>
      </c>
      <c r="JH90">
        <f t="shared" si="73"/>
        <v>0</v>
      </c>
      <c r="JI90">
        <f t="shared" si="73"/>
        <v>0</v>
      </c>
      <c r="JJ90">
        <f t="shared" si="74"/>
        <v>0.1</v>
      </c>
      <c r="JK90">
        <f t="shared" si="75"/>
        <v>7.4999999999999997E-2</v>
      </c>
      <c r="JL90" s="6">
        <f t="shared" si="76"/>
        <v>3.6666666666666667E-2</v>
      </c>
      <c r="JM90">
        <f t="shared" si="77"/>
        <v>0.06</v>
      </c>
      <c r="JN90">
        <f t="shared" si="78"/>
        <v>2.5000000000000001E-2</v>
      </c>
      <c r="JO90">
        <f t="shared" si="79"/>
        <v>0.11249999999999999</v>
      </c>
      <c r="JP90">
        <f t="shared" si="80"/>
        <v>7.5000000000000011E-2</v>
      </c>
      <c r="JQ90">
        <f t="shared" si="81"/>
        <v>0.12</v>
      </c>
      <c r="JR90">
        <f t="shared" si="82"/>
        <v>0.11</v>
      </c>
      <c r="JS90">
        <f t="shared" si="83"/>
        <v>7.5000000000000011E-2</v>
      </c>
      <c r="JT90">
        <f t="shared" si="83"/>
        <v>0</v>
      </c>
      <c r="JU90">
        <f t="shared" si="84"/>
        <v>1</v>
      </c>
      <c r="JV90">
        <f t="shared" si="84"/>
        <v>0</v>
      </c>
      <c r="JW90">
        <f t="shared" si="85"/>
        <v>0.15</v>
      </c>
      <c r="JY90">
        <f t="shared" si="86"/>
        <v>2.5000000000000001E-2</v>
      </c>
      <c r="JZ90">
        <f t="shared" si="87"/>
        <v>0.04</v>
      </c>
      <c r="KA90">
        <f t="shared" si="88"/>
        <v>0.02</v>
      </c>
      <c r="KB90">
        <f t="shared" si="88"/>
        <v>0.01</v>
      </c>
      <c r="KC90">
        <f t="shared" si="89"/>
        <v>0.04</v>
      </c>
      <c r="KD90">
        <f t="shared" si="57"/>
        <v>7.4999999999999997E-3</v>
      </c>
      <c r="KE90">
        <f t="shared" si="57"/>
        <v>0</v>
      </c>
      <c r="KF90">
        <f t="shared" si="57"/>
        <v>0.03</v>
      </c>
      <c r="KG90">
        <f t="shared" si="56"/>
        <v>0</v>
      </c>
      <c r="KH90">
        <f t="shared" si="56"/>
        <v>1.4999999999999999E-2</v>
      </c>
      <c r="KI90">
        <f t="shared" si="56"/>
        <v>1.4999999999999999E-2</v>
      </c>
      <c r="KJ90">
        <f t="shared" si="56"/>
        <v>1.4999999999999999E-2</v>
      </c>
      <c r="KK90">
        <f t="shared" si="90"/>
        <v>0.02</v>
      </c>
      <c r="KL90">
        <f t="shared" si="91"/>
        <v>0.02</v>
      </c>
      <c r="KM90" s="5">
        <f t="shared" si="92"/>
        <v>0</v>
      </c>
      <c r="KN90">
        <f t="shared" si="93"/>
        <v>0</v>
      </c>
      <c r="KO90">
        <f t="shared" si="93"/>
        <v>0</v>
      </c>
      <c r="KP90">
        <f t="shared" si="94"/>
        <v>0.03</v>
      </c>
      <c r="KQ90">
        <f t="shared" si="95"/>
        <v>1.4999999999999999E-2</v>
      </c>
      <c r="KR90" s="6">
        <f t="shared" si="96"/>
        <v>1.8333333333333333E-2</v>
      </c>
      <c r="KS90">
        <f t="shared" si="97"/>
        <v>0.02</v>
      </c>
      <c r="KT90">
        <f t="shared" si="98"/>
        <v>1.4999999999999999E-2</v>
      </c>
      <c r="KU90">
        <f t="shared" si="99"/>
        <v>0.03</v>
      </c>
      <c r="KV90">
        <f t="shared" si="100"/>
        <v>3.7500000000000006E-2</v>
      </c>
      <c r="KW90">
        <f t="shared" si="101"/>
        <v>0.01</v>
      </c>
      <c r="KX90">
        <f t="shared" si="102"/>
        <v>0</v>
      </c>
      <c r="KY90">
        <f t="shared" si="103"/>
        <v>0.03</v>
      </c>
      <c r="KZ90">
        <f t="shared" si="104"/>
        <v>0</v>
      </c>
      <c r="LA90">
        <f t="shared" si="105"/>
        <v>1</v>
      </c>
      <c r="LB90">
        <f t="shared" si="105"/>
        <v>0</v>
      </c>
      <c r="LC90">
        <f t="shared" si="106"/>
        <v>0.1</v>
      </c>
      <c r="LE90" t="str">
        <f t="shared" si="112"/>
        <v>Mali</v>
      </c>
      <c r="LF90">
        <f t="shared" si="107"/>
        <v>0.48750000000000004</v>
      </c>
      <c r="LG90" s="6">
        <f t="shared" si="108"/>
        <v>0.50666666666666671</v>
      </c>
      <c r="LH90">
        <f t="shared" si="109"/>
        <v>0.72749999999999992</v>
      </c>
      <c r="LI90" s="6">
        <f t="shared" si="110"/>
        <v>0.56333333333333335</v>
      </c>
      <c r="LJ90">
        <f t="shared" si="111"/>
        <v>1</v>
      </c>
    </row>
    <row r="91" spans="1:322" x14ac:dyDescent="0.35">
      <c r="A91" s="3">
        <v>44896</v>
      </c>
      <c r="B91" t="s">
        <v>900</v>
      </c>
      <c r="D91" s="27" t="s">
        <v>321</v>
      </c>
      <c r="E91" s="27" t="s">
        <v>262</v>
      </c>
      <c r="F91" s="27">
        <v>28</v>
      </c>
      <c r="G91" s="27" t="s">
        <v>258</v>
      </c>
      <c r="H91" s="27" t="s">
        <v>259</v>
      </c>
      <c r="I91" s="27" t="s">
        <v>207</v>
      </c>
      <c r="J91" s="27" t="s">
        <v>685</v>
      </c>
      <c r="K91" s="28">
        <v>44635</v>
      </c>
      <c r="L91" s="28">
        <v>44635</v>
      </c>
      <c r="M91" s="28">
        <v>44635</v>
      </c>
      <c r="N91" s="27" t="s">
        <v>261</v>
      </c>
      <c r="O91" s="27" t="s">
        <v>261</v>
      </c>
      <c r="P91" s="27" t="s">
        <v>261</v>
      </c>
      <c r="Q91" s="27" t="s">
        <v>324</v>
      </c>
      <c r="R91" s="28">
        <v>44641</v>
      </c>
      <c r="S91" s="28">
        <v>44641</v>
      </c>
      <c r="T91" s="27" t="s">
        <v>263</v>
      </c>
      <c r="U91" s="27" t="s">
        <v>263</v>
      </c>
      <c r="V91" s="28">
        <v>44637</v>
      </c>
      <c r="W91" s="27" t="s">
        <v>261</v>
      </c>
      <c r="X91" s="28" t="s">
        <v>262</v>
      </c>
      <c r="Y91" s="27" t="s">
        <v>263</v>
      </c>
      <c r="Z91" s="28">
        <v>44674</v>
      </c>
      <c r="AA91" s="27" t="s">
        <v>264</v>
      </c>
      <c r="AB91" s="27" t="s">
        <v>265</v>
      </c>
      <c r="AC91" s="27" t="s">
        <v>802</v>
      </c>
      <c r="AD91" s="27" t="s">
        <v>267</v>
      </c>
      <c r="AE91" s="27" t="s">
        <v>326</v>
      </c>
      <c r="AF91" s="27" t="s">
        <v>687</v>
      </c>
      <c r="AG91" s="29">
        <v>466000</v>
      </c>
      <c r="AH91" s="27" t="s">
        <v>263</v>
      </c>
      <c r="AI91" s="27">
        <v>44644</v>
      </c>
      <c r="AJ91" s="28">
        <v>44649</v>
      </c>
      <c r="AK91" s="27" t="s">
        <v>268</v>
      </c>
      <c r="AL91" s="27" t="s">
        <v>269</v>
      </c>
      <c r="AM91" s="27" t="s">
        <v>265</v>
      </c>
      <c r="AN91" s="27" t="s">
        <v>270</v>
      </c>
      <c r="AO91" s="27" t="s">
        <v>263</v>
      </c>
      <c r="AP91" s="27" t="s">
        <v>261</v>
      </c>
      <c r="AQ91" s="28" t="s">
        <v>262</v>
      </c>
      <c r="AR91" s="27" t="s">
        <v>261</v>
      </c>
      <c r="AS91" s="28" t="s">
        <v>262</v>
      </c>
      <c r="AT91" s="27" t="s">
        <v>261</v>
      </c>
      <c r="AU91" s="28" t="s">
        <v>262</v>
      </c>
      <c r="AV91" s="27" t="s">
        <v>261</v>
      </c>
      <c r="AW91" s="28" t="s">
        <v>262</v>
      </c>
      <c r="AX91" s="27" t="s">
        <v>263</v>
      </c>
      <c r="AY91" s="28">
        <v>44637</v>
      </c>
      <c r="AZ91" s="27" t="s">
        <v>262</v>
      </c>
      <c r="BA91" s="27" t="s">
        <v>262</v>
      </c>
      <c r="BB91" s="27" t="s">
        <v>261</v>
      </c>
      <c r="BC91" s="28" t="s">
        <v>262</v>
      </c>
      <c r="BD91" s="27" t="s">
        <v>263</v>
      </c>
      <c r="BE91" s="30">
        <v>44638</v>
      </c>
      <c r="BF91" t="s">
        <v>685</v>
      </c>
      <c r="BG91" t="s">
        <v>571</v>
      </c>
      <c r="BH91" t="s">
        <v>208</v>
      </c>
      <c r="BI91" t="s">
        <v>328</v>
      </c>
      <c r="BJ91" t="s">
        <v>210</v>
      </c>
      <c r="BK91" t="s">
        <v>274</v>
      </c>
      <c r="BL91" t="s">
        <v>212</v>
      </c>
      <c r="BM91" t="s">
        <v>688</v>
      </c>
      <c r="BN91" t="s">
        <v>219</v>
      </c>
      <c r="BO91" t="s">
        <v>215</v>
      </c>
      <c r="BP91" t="s">
        <v>219</v>
      </c>
      <c r="BQ91" t="s">
        <v>216</v>
      </c>
      <c r="BR91" t="s">
        <v>685</v>
      </c>
      <c r="BS91" t="s">
        <v>689</v>
      </c>
      <c r="BT91" t="s">
        <v>754</v>
      </c>
      <c r="BU91" t="s">
        <v>901</v>
      </c>
      <c r="BV91" t="s">
        <v>219</v>
      </c>
      <c r="BW91" t="s">
        <v>410</v>
      </c>
      <c r="BY91" t="s">
        <v>685</v>
      </c>
      <c r="BZ91" t="s">
        <v>706</v>
      </c>
      <c r="CA91" t="s">
        <v>707</v>
      </c>
      <c r="CB91" t="s">
        <v>902</v>
      </c>
      <c r="CC91" t="s">
        <v>214</v>
      </c>
      <c r="CG91" t="s">
        <v>219</v>
      </c>
      <c r="CI91" t="s">
        <v>220</v>
      </c>
      <c r="CJ91" t="s">
        <v>903</v>
      </c>
      <c r="CK91" t="s">
        <v>335</v>
      </c>
      <c r="CL91" t="s">
        <v>222</v>
      </c>
      <c r="CN91" t="s">
        <v>306</v>
      </c>
      <c r="CP91" t="s">
        <v>284</v>
      </c>
      <c r="CQ91" t="s">
        <v>225</v>
      </c>
      <c r="CR91" t="s">
        <v>250</v>
      </c>
      <c r="CS91" t="s">
        <v>250</v>
      </c>
      <c r="CT91" t="s">
        <v>219</v>
      </c>
      <c r="CU91" t="s">
        <v>219</v>
      </c>
      <c r="CV91" t="s">
        <v>244</v>
      </c>
      <c r="CW91" t="s">
        <v>244</v>
      </c>
      <c r="CX91" t="s">
        <v>287</v>
      </c>
      <c r="CY91" t="s">
        <v>450</v>
      </c>
      <c r="CZ91" t="s">
        <v>214</v>
      </c>
      <c r="DA91" t="s">
        <v>214</v>
      </c>
      <c r="DB91" t="s">
        <v>230</v>
      </c>
      <c r="DC91" t="s">
        <v>230</v>
      </c>
      <c r="DD91" t="s">
        <v>214</v>
      </c>
      <c r="DE91" t="s">
        <v>546</v>
      </c>
      <c r="DG91" t="s">
        <v>546</v>
      </c>
      <c r="DI91" t="s">
        <v>338</v>
      </c>
      <c r="DK91" t="s">
        <v>237</v>
      </c>
      <c r="DL91" t="s">
        <v>237</v>
      </c>
      <c r="DM91" t="s">
        <v>214</v>
      </c>
      <c r="DN91" t="s">
        <v>219</v>
      </c>
      <c r="DO91" t="s">
        <v>414</v>
      </c>
      <c r="DP91" t="s">
        <v>388</v>
      </c>
      <c r="DR91" t="s">
        <v>388</v>
      </c>
      <c r="DT91" t="s">
        <v>214</v>
      </c>
      <c r="DU91" t="s">
        <v>214</v>
      </c>
      <c r="DV91" t="s">
        <v>459</v>
      </c>
      <c r="DX91" t="s">
        <v>237</v>
      </c>
      <c r="DY91" t="s">
        <v>237</v>
      </c>
      <c r="DZ91" t="s">
        <v>238</v>
      </c>
      <c r="EA91" t="s">
        <v>233</v>
      </c>
      <c r="EB91" t="s">
        <v>233</v>
      </c>
      <c r="EC91" t="s">
        <v>237</v>
      </c>
      <c r="ED91" t="s">
        <v>237</v>
      </c>
      <c r="EE91" t="s">
        <v>219</v>
      </c>
      <c r="EF91" t="s">
        <v>219</v>
      </c>
      <c r="EK91" t="s">
        <v>237</v>
      </c>
      <c r="EL91" t="s">
        <v>237</v>
      </c>
      <c r="EM91" t="s">
        <v>240</v>
      </c>
      <c r="EN91" t="s">
        <v>240</v>
      </c>
      <c r="EO91" t="s">
        <v>486</v>
      </c>
      <c r="EP91" t="s">
        <v>486</v>
      </c>
      <c r="EQ91" t="s">
        <v>214</v>
      </c>
      <c r="ER91" t="s">
        <v>214</v>
      </c>
      <c r="ES91" t="s">
        <v>233</v>
      </c>
      <c r="ET91" t="s">
        <v>233</v>
      </c>
      <c r="EU91" t="s">
        <v>237</v>
      </c>
      <c r="EV91" t="s">
        <v>237</v>
      </c>
      <c r="EW91" t="s">
        <v>310</v>
      </c>
      <c r="EX91" t="s">
        <v>310</v>
      </c>
      <c r="EY91" t="s">
        <v>237</v>
      </c>
      <c r="EZ91" t="s">
        <v>241</v>
      </c>
      <c r="FA91" t="s">
        <v>241</v>
      </c>
      <c r="FB91" t="s">
        <v>237</v>
      </c>
      <c r="FC91" t="s">
        <v>233</v>
      </c>
      <c r="FD91" t="s">
        <v>233</v>
      </c>
      <c r="FE91" t="s">
        <v>244</v>
      </c>
      <c r="FF91" t="s">
        <v>227</v>
      </c>
      <c r="FG91" t="s">
        <v>390</v>
      </c>
      <c r="FH91" t="s">
        <v>390</v>
      </c>
      <c r="FI91" t="s">
        <v>214</v>
      </c>
      <c r="FJ91" t="s">
        <v>214</v>
      </c>
      <c r="FK91" t="s">
        <v>214</v>
      </c>
      <c r="FL91" t="s">
        <v>214</v>
      </c>
      <c r="FM91" t="s">
        <v>461</v>
      </c>
      <c r="FN91" t="s">
        <v>461</v>
      </c>
      <c r="FO91" t="s">
        <v>219</v>
      </c>
      <c r="FP91" t="s">
        <v>219</v>
      </c>
      <c r="FQ91" t="s">
        <v>241</v>
      </c>
      <c r="FR91" t="s">
        <v>241</v>
      </c>
      <c r="FS91" t="s">
        <v>241</v>
      </c>
      <c r="FT91" t="s">
        <v>241</v>
      </c>
      <c r="FU91" t="s">
        <v>219</v>
      </c>
      <c r="FV91" t="s">
        <v>241</v>
      </c>
      <c r="FW91" t="s">
        <v>241</v>
      </c>
      <c r="FX91" t="s">
        <v>241</v>
      </c>
      <c r="FY91" t="s">
        <v>241</v>
      </c>
      <c r="FZ91" t="s">
        <v>248</v>
      </c>
      <c r="GA91" t="s">
        <v>248</v>
      </c>
      <c r="GB91" t="s">
        <v>357</v>
      </c>
      <c r="GC91" t="s">
        <v>357</v>
      </c>
      <c r="GD91" t="s">
        <v>293</v>
      </c>
      <c r="GE91" t="s">
        <v>241</v>
      </c>
      <c r="GF91" t="s">
        <v>293</v>
      </c>
      <c r="GG91" t="s">
        <v>244</v>
      </c>
      <c r="GH91" t="s">
        <v>241</v>
      </c>
      <c r="GI91" t="s">
        <v>286</v>
      </c>
      <c r="GJ91" t="s">
        <v>250</v>
      </c>
      <c r="GK91" t="s">
        <v>250</v>
      </c>
      <c r="GL91" t="s">
        <v>227</v>
      </c>
      <c r="GM91" t="s">
        <v>227</v>
      </c>
      <c r="GN91" t="s">
        <v>219</v>
      </c>
      <c r="GO91" t="s">
        <v>214</v>
      </c>
      <c r="GP91" t="s">
        <v>251</v>
      </c>
      <c r="GQ91" t="s">
        <v>251</v>
      </c>
      <c r="GR91" t="s">
        <v>251</v>
      </c>
      <c r="GS91" t="s">
        <v>214</v>
      </c>
      <c r="GT91" t="s">
        <v>241</v>
      </c>
      <c r="GU91" t="s">
        <v>214</v>
      </c>
      <c r="GV91" t="s">
        <v>241</v>
      </c>
      <c r="GW91" t="s">
        <v>297</v>
      </c>
      <c r="GX91" t="s">
        <v>297</v>
      </c>
      <c r="GY91" t="s">
        <v>491</v>
      </c>
      <c r="GZ91" t="s">
        <v>241</v>
      </c>
      <c r="HA91" t="s">
        <v>298</v>
      </c>
      <c r="HB91" t="s">
        <v>241</v>
      </c>
      <c r="HC91" t="s">
        <v>883</v>
      </c>
      <c r="HD91" t="s">
        <v>361</v>
      </c>
      <c r="HE91" t="s">
        <v>317</v>
      </c>
      <c r="HF91" t="s">
        <v>241</v>
      </c>
      <c r="HG91" t="s">
        <v>362</v>
      </c>
      <c r="HH91" t="s">
        <v>241</v>
      </c>
      <c r="HI91" t="s">
        <v>241</v>
      </c>
      <c r="HJ91" t="s">
        <v>219</v>
      </c>
      <c r="HK91" t="s">
        <v>241</v>
      </c>
      <c r="HL91" s="12"/>
      <c r="HM91">
        <v>0.25</v>
      </c>
      <c r="HN91">
        <v>0.5</v>
      </c>
      <c r="HO91">
        <v>0</v>
      </c>
      <c r="HP91">
        <v>0.75</v>
      </c>
      <c r="HQ91">
        <v>1</v>
      </c>
      <c r="HR91">
        <v>0.5</v>
      </c>
      <c r="HS91">
        <v>1</v>
      </c>
      <c r="HT91">
        <v>1</v>
      </c>
      <c r="HU91">
        <v>0</v>
      </c>
      <c r="HV91">
        <v>0.5</v>
      </c>
      <c r="HW91">
        <v>0.25</v>
      </c>
      <c r="HX91">
        <v>0.5</v>
      </c>
      <c r="HZ91">
        <v>0.5</v>
      </c>
      <c r="IA91" s="4">
        <v>1</v>
      </c>
      <c r="IB91">
        <v>0.25</v>
      </c>
      <c r="IC91">
        <v>0.5</v>
      </c>
      <c r="ID91">
        <v>0.5</v>
      </c>
      <c r="IE91">
        <v>0.25</v>
      </c>
      <c r="IG91">
        <v>0.25</v>
      </c>
      <c r="IH91">
        <v>0.5</v>
      </c>
      <c r="II91">
        <v>0.25</v>
      </c>
      <c r="IJ91">
        <v>0.75</v>
      </c>
      <c r="IK91">
        <v>0.5</v>
      </c>
      <c r="IL91">
        <v>1</v>
      </c>
      <c r="IM91">
        <v>0.75</v>
      </c>
      <c r="IN91">
        <v>1</v>
      </c>
      <c r="IO91">
        <v>1</v>
      </c>
      <c r="IQ91">
        <v>1</v>
      </c>
      <c r="IS91">
        <f t="shared" si="58"/>
        <v>3.7499999999999999E-2</v>
      </c>
      <c r="IT91">
        <f t="shared" si="59"/>
        <v>0.06</v>
      </c>
      <c r="IU91">
        <f t="shared" si="60"/>
        <v>0</v>
      </c>
      <c r="IV91">
        <f t="shared" si="61"/>
        <v>7.5000000000000011E-2</v>
      </c>
      <c r="IW91">
        <f t="shared" si="62"/>
        <v>0.08</v>
      </c>
      <c r="IX91">
        <f t="shared" si="63"/>
        <v>6.5000000000000002E-2</v>
      </c>
      <c r="IY91">
        <f t="shared" si="64"/>
        <v>0.1</v>
      </c>
      <c r="IZ91">
        <f t="shared" si="65"/>
        <v>0.11</v>
      </c>
      <c r="JA91">
        <f t="shared" si="66"/>
        <v>0</v>
      </c>
      <c r="JB91">
        <f t="shared" si="67"/>
        <v>0.05</v>
      </c>
      <c r="JC91">
        <f t="shared" si="68"/>
        <v>0.03</v>
      </c>
      <c r="JD91">
        <f t="shared" si="69"/>
        <v>5.5E-2</v>
      </c>
      <c r="JE91">
        <f t="shared" si="70"/>
        <v>0</v>
      </c>
      <c r="JF91">
        <f t="shared" si="71"/>
        <v>0.06</v>
      </c>
      <c r="JG91" s="5">
        <f t="shared" si="72"/>
        <v>0.05</v>
      </c>
      <c r="JH91">
        <f t="shared" si="73"/>
        <v>0</v>
      </c>
      <c r="JI91">
        <f t="shared" si="73"/>
        <v>0</v>
      </c>
      <c r="JJ91">
        <f t="shared" si="74"/>
        <v>0.1</v>
      </c>
      <c r="JK91">
        <f t="shared" si="75"/>
        <v>3.7499999999999999E-2</v>
      </c>
      <c r="JL91" s="6">
        <f t="shared" si="76"/>
        <v>3.6666666666666667E-2</v>
      </c>
      <c r="JM91">
        <f t="shared" si="77"/>
        <v>0.03</v>
      </c>
      <c r="JN91">
        <f t="shared" si="78"/>
        <v>2.5000000000000001E-2</v>
      </c>
      <c r="JO91">
        <f t="shared" si="79"/>
        <v>3.7499999999999999E-2</v>
      </c>
      <c r="JP91">
        <f t="shared" si="80"/>
        <v>7.5000000000000011E-2</v>
      </c>
      <c r="JQ91">
        <f t="shared" si="81"/>
        <v>0.06</v>
      </c>
      <c r="JR91">
        <f t="shared" si="82"/>
        <v>0.11</v>
      </c>
      <c r="JS91">
        <f t="shared" si="83"/>
        <v>7.5000000000000011E-2</v>
      </c>
      <c r="JT91">
        <f t="shared" si="83"/>
        <v>0.1</v>
      </c>
      <c r="JU91">
        <f t="shared" si="84"/>
        <v>1</v>
      </c>
      <c r="JV91">
        <f t="shared" si="84"/>
        <v>0</v>
      </c>
      <c r="JW91">
        <f t="shared" si="85"/>
        <v>0.15</v>
      </c>
      <c r="JY91">
        <f t="shared" si="86"/>
        <v>1.2500000000000001E-2</v>
      </c>
      <c r="JZ91">
        <f t="shared" si="87"/>
        <v>0.04</v>
      </c>
      <c r="KA91">
        <f t="shared" si="88"/>
        <v>0</v>
      </c>
      <c r="KB91">
        <f t="shared" si="88"/>
        <v>1.4999999999999999E-2</v>
      </c>
      <c r="KC91">
        <f t="shared" si="89"/>
        <v>0.04</v>
      </c>
      <c r="KD91">
        <f t="shared" si="57"/>
        <v>1.4999999999999999E-2</v>
      </c>
      <c r="KE91">
        <f t="shared" si="57"/>
        <v>0.03</v>
      </c>
      <c r="KF91">
        <f t="shared" si="57"/>
        <v>0.03</v>
      </c>
      <c r="KG91">
        <f t="shared" si="56"/>
        <v>0</v>
      </c>
      <c r="KH91">
        <f t="shared" si="56"/>
        <v>1.4999999999999999E-2</v>
      </c>
      <c r="KI91">
        <f t="shared" si="56"/>
        <v>7.4999999999999997E-3</v>
      </c>
      <c r="KJ91">
        <f t="shared" si="56"/>
        <v>1.4999999999999999E-2</v>
      </c>
      <c r="KK91">
        <f t="shared" si="90"/>
        <v>0</v>
      </c>
      <c r="KL91">
        <f t="shared" si="91"/>
        <v>0.02</v>
      </c>
      <c r="KM91" s="5">
        <f t="shared" si="92"/>
        <v>0.05</v>
      </c>
      <c r="KN91">
        <f t="shared" si="93"/>
        <v>0</v>
      </c>
      <c r="KO91">
        <f t="shared" si="93"/>
        <v>0</v>
      </c>
      <c r="KP91">
        <f t="shared" si="94"/>
        <v>0.03</v>
      </c>
      <c r="KQ91">
        <f t="shared" si="95"/>
        <v>7.4999999999999997E-3</v>
      </c>
      <c r="KR91" s="6">
        <f t="shared" si="96"/>
        <v>1.8333333333333333E-2</v>
      </c>
      <c r="KS91">
        <f t="shared" si="97"/>
        <v>0.01</v>
      </c>
      <c r="KT91">
        <f t="shared" si="98"/>
        <v>1.4999999999999999E-2</v>
      </c>
      <c r="KU91">
        <f t="shared" si="99"/>
        <v>0.01</v>
      </c>
      <c r="KV91">
        <f t="shared" si="100"/>
        <v>3.7500000000000006E-2</v>
      </c>
      <c r="KW91">
        <f t="shared" si="101"/>
        <v>5.0000000000000001E-3</v>
      </c>
      <c r="KX91">
        <f t="shared" si="102"/>
        <v>0</v>
      </c>
      <c r="KY91">
        <f t="shared" si="103"/>
        <v>0.03</v>
      </c>
      <c r="KZ91">
        <f t="shared" si="104"/>
        <v>0.03</v>
      </c>
      <c r="LA91">
        <f t="shared" si="105"/>
        <v>1</v>
      </c>
      <c r="LB91">
        <f t="shared" si="105"/>
        <v>0</v>
      </c>
      <c r="LC91">
        <f t="shared" si="106"/>
        <v>0.1</v>
      </c>
      <c r="LE91" t="str">
        <f t="shared" si="112"/>
        <v>Mali</v>
      </c>
      <c r="LF91">
        <f t="shared" si="107"/>
        <v>0.52749999999999997</v>
      </c>
      <c r="LG91" s="6">
        <f t="shared" si="108"/>
        <v>0.41916666666666663</v>
      </c>
      <c r="LH91">
        <f t="shared" si="109"/>
        <v>0.66250000000000009</v>
      </c>
      <c r="LI91" s="6">
        <f t="shared" si="110"/>
        <v>0.58333333333333348</v>
      </c>
      <c r="LJ91">
        <f t="shared" si="111"/>
        <v>1</v>
      </c>
    </row>
    <row r="92" spans="1:322" x14ac:dyDescent="0.35">
      <c r="A92" s="3">
        <v>44879</v>
      </c>
      <c r="B92" t="s">
        <v>904</v>
      </c>
      <c r="D92" s="24" t="s">
        <v>321</v>
      </c>
      <c r="E92" s="24" t="s">
        <v>262</v>
      </c>
      <c r="F92" s="24">
        <v>24</v>
      </c>
      <c r="G92" s="24" t="s">
        <v>258</v>
      </c>
      <c r="H92" s="24" t="s">
        <v>259</v>
      </c>
      <c r="I92" s="24" t="s">
        <v>207</v>
      </c>
      <c r="J92" s="24" t="s">
        <v>685</v>
      </c>
      <c r="K92" s="25">
        <v>44638</v>
      </c>
      <c r="L92" s="25">
        <v>44638</v>
      </c>
      <c r="M92" s="25">
        <v>44638</v>
      </c>
      <c r="N92" s="24" t="s">
        <v>261</v>
      </c>
      <c r="O92" s="24" t="s">
        <v>261</v>
      </c>
      <c r="P92" s="24" t="s">
        <v>261</v>
      </c>
      <c r="Q92" s="24" t="s">
        <v>324</v>
      </c>
      <c r="R92" s="25">
        <v>44638</v>
      </c>
      <c r="S92" s="25">
        <v>44638</v>
      </c>
      <c r="T92" s="24" t="s">
        <v>263</v>
      </c>
      <c r="U92" s="24" t="s">
        <v>263</v>
      </c>
      <c r="V92" s="25">
        <v>44640</v>
      </c>
      <c r="W92" s="24" t="s">
        <v>261</v>
      </c>
      <c r="X92" s="25" t="s">
        <v>262</v>
      </c>
      <c r="Y92" s="24" t="s">
        <v>263</v>
      </c>
      <c r="Z92" s="25">
        <v>44756</v>
      </c>
      <c r="AA92" s="24" t="s">
        <v>264</v>
      </c>
      <c r="AB92" s="24" t="s">
        <v>265</v>
      </c>
      <c r="AC92" s="24" t="s">
        <v>905</v>
      </c>
      <c r="AD92" s="24" t="s">
        <v>267</v>
      </c>
      <c r="AE92" s="24" t="s">
        <v>326</v>
      </c>
      <c r="AF92" s="24" t="s">
        <v>687</v>
      </c>
      <c r="AG92" s="31">
        <v>490000</v>
      </c>
      <c r="AH92" s="24" t="s">
        <v>263</v>
      </c>
      <c r="AI92" s="24">
        <v>44644</v>
      </c>
      <c r="AJ92" s="25">
        <v>44649</v>
      </c>
      <c r="AK92" s="24" t="s">
        <v>268</v>
      </c>
      <c r="AL92" s="24" t="s">
        <v>269</v>
      </c>
      <c r="AM92" s="24" t="s">
        <v>265</v>
      </c>
      <c r="AN92" s="24" t="s">
        <v>270</v>
      </c>
      <c r="AO92" s="24" t="s">
        <v>263</v>
      </c>
      <c r="AP92" s="24" t="s">
        <v>261</v>
      </c>
      <c r="AQ92" s="25" t="s">
        <v>262</v>
      </c>
      <c r="AR92" s="24" t="s">
        <v>261</v>
      </c>
      <c r="AS92" s="25" t="s">
        <v>262</v>
      </c>
      <c r="AT92" s="24" t="s">
        <v>261</v>
      </c>
      <c r="AU92" s="25" t="s">
        <v>262</v>
      </c>
      <c r="AV92" s="24" t="s">
        <v>261</v>
      </c>
      <c r="AW92" s="25" t="s">
        <v>262</v>
      </c>
      <c r="AX92" s="24" t="s">
        <v>263</v>
      </c>
      <c r="AY92" s="25">
        <v>44640</v>
      </c>
      <c r="AZ92" s="27" t="s">
        <v>262</v>
      </c>
      <c r="BA92" s="27" t="s">
        <v>262</v>
      </c>
      <c r="BB92" s="24" t="s">
        <v>261</v>
      </c>
      <c r="BC92" s="25" t="s">
        <v>262</v>
      </c>
      <c r="BD92" s="24" t="s">
        <v>263</v>
      </c>
      <c r="BE92" s="26">
        <v>44642</v>
      </c>
      <c r="BF92" t="s">
        <v>685</v>
      </c>
      <c r="BG92" t="s">
        <v>571</v>
      </c>
      <c r="BH92" t="s">
        <v>208</v>
      </c>
      <c r="BI92" t="s">
        <v>420</v>
      </c>
      <c r="BJ92" t="s">
        <v>210</v>
      </c>
      <c r="BK92" t="s">
        <v>274</v>
      </c>
      <c r="BL92" t="s">
        <v>212</v>
      </c>
      <c r="BM92" t="s">
        <v>688</v>
      </c>
      <c r="BN92" t="s">
        <v>214</v>
      </c>
      <c r="BO92" t="s">
        <v>302</v>
      </c>
      <c r="BP92" t="s">
        <v>219</v>
      </c>
      <c r="BQ92" t="s">
        <v>216</v>
      </c>
      <c r="BR92" t="s">
        <v>685</v>
      </c>
      <c r="BS92" t="s">
        <v>700</v>
      </c>
      <c r="BT92" t="s">
        <v>714</v>
      </c>
      <c r="BU92" t="s">
        <v>906</v>
      </c>
      <c r="BV92" t="s">
        <v>214</v>
      </c>
      <c r="CC92" t="s">
        <v>214</v>
      </c>
      <c r="CG92" t="s">
        <v>219</v>
      </c>
      <c r="CI92" t="s">
        <v>333</v>
      </c>
      <c r="CJ92" t="s">
        <v>907</v>
      </c>
      <c r="CK92" t="s">
        <v>333</v>
      </c>
      <c r="CL92" t="s">
        <v>222</v>
      </c>
      <c r="CN92" t="s">
        <v>283</v>
      </c>
      <c r="CP92" t="s">
        <v>284</v>
      </c>
      <c r="CQ92" t="s">
        <v>225</v>
      </c>
      <c r="CR92" t="s">
        <v>227</v>
      </c>
      <c r="CS92" t="s">
        <v>250</v>
      </c>
      <c r="CT92" t="s">
        <v>214</v>
      </c>
      <c r="CU92" t="s">
        <v>214</v>
      </c>
      <c r="CV92" t="s">
        <v>227</v>
      </c>
      <c r="CW92" t="s">
        <v>227</v>
      </c>
      <c r="CX92" t="s">
        <v>287</v>
      </c>
      <c r="CY92" t="s">
        <v>353</v>
      </c>
      <c r="CZ92" t="s">
        <v>219</v>
      </c>
      <c r="DA92" t="s">
        <v>219</v>
      </c>
      <c r="DB92" t="s">
        <v>230</v>
      </c>
      <c r="DC92" t="s">
        <v>230</v>
      </c>
      <c r="DD92" t="s">
        <v>219</v>
      </c>
      <c r="DI92" t="s">
        <v>338</v>
      </c>
      <c r="DK92" t="s">
        <v>242</v>
      </c>
      <c r="DL92" t="s">
        <v>237</v>
      </c>
      <c r="DM92" t="s">
        <v>214</v>
      </c>
      <c r="DN92" t="s">
        <v>219</v>
      </c>
      <c r="DO92" t="s">
        <v>288</v>
      </c>
      <c r="DP92" t="s">
        <v>399</v>
      </c>
      <c r="DR92" t="s">
        <v>235</v>
      </c>
      <c r="DT92" t="s">
        <v>219</v>
      </c>
      <c r="DU92" t="s">
        <v>214</v>
      </c>
      <c r="DX92" t="s">
        <v>237</v>
      </c>
      <c r="DY92" t="s">
        <v>237</v>
      </c>
      <c r="DZ92" t="s">
        <v>485</v>
      </c>
      <c r="EA92" t="s">
        <v>237</v>
      </c>
      <c r="EB92" t="s">
        <v>237</v>
      </c>
      <c r="EC92" t="s">
        <v>242</v>
      </c>
      <c r="ED92" t="s">
        <v>242</v>
      </c>
      <c r="EE92" t="s">
        <v>219</v>
      </c>
      <c r="EF92" t="s">
        <v>219</v>
      </c>
      <c r="EK92" t="s">
        <v>242</v>
      </c>
      <c r="EL92" t="s">
        <v>242</v>
      </c>
      <c r="EM92" t="s">
        <v>486</v>
      </c>
      <c r="EN92" t="s">
        <v>486</v>
      </c>
      <c r="EO92" t="s">
        <v>401</v>
      </c>
      <c r="EP92" t="s">
        <v>401</v>
      </c>
      <c r="EQ92" t="s">
        <v>214</v>
      </c>
      <c r="ER92" t="s">
        <v>214</v>
      </c>
      <c r="ES92" t="s">
        <v>233</v>
      </c>
      <c r="ET92" t="s">
        <v>233</v>
      </c>
      <c r="EU92" t="s">
        <v>237</v>
      </c>
      <c r="EV92" t="s">
        <v>237</v>
      </c>
      <c r="EW92" t="s">
        <v>310</v>
      </c>
      <c r="EX92" t="s">
        <v>310</v>
      </c>
      <c r="EY92" t="s">
        <v>237</v>
      </c>
      <c r="EZ92" t="s">
        <v>241</v>
      </c>
      <c r="FA92" t="s">
        <v>241</v>
      </c>
      <c r="FB92" t="s">
        <v>237</v>
      </c>
      <c r="FC92" t="s">
        <v>237</v>
      </c>
      <c r="FD92" t="s">
        <v>237</v>
      </c>
      <c r="FE92" t="s">
        <v>244</v>
      </c>
      <c r="FF92" t="s">
        <v>227</v>
      </c>
      <c r="FG92" t="s">
        <v>242</v>
      </c>
      <c r="FH92" t="s">
        <v>242</v>
      </c>
      <c r="FI92" t="s">
        <v>214</v>
      </c>
      <c r="FJ92" t="s">
        <v>214</v>
      </c>
      <c r="FK92" t="s">
        <v>214</v>
      </c>
      <c r="FL92" t="s">
        <v>214</v>
      </c>
      <c r="FM92" t="s">
        <v>292</v>
      </c>
      <c r="FN92" t="s">
        <v>245</v>
      </c>
      <c r="FO92" t="s">
        <v>219</v>
      </c>
      <c r="FP92" t="s">
        <v>219</v>
      </c>
      <c r="FQ92" t="s">
        <v>241</v>
      </c>
      <c r="FR92" t="s">
        <v>241</v>
      </c>
      <c r="FS92" t="s">
        <v>241</v>
      </c>
      <c r="FT92" t="s">
        <v>241</v>
      </c>
      <c r="FU92" t="s">
        <v>219</v>
      </c>
      <c r="FV92" t="s">
        <v>241</v>
      </c>
      <c r="FW92" t="s">
        <v>241</v>
      </c>
      <c r="FX92" t="s">
        <v>241</v>
      </c>
      <c r="FY92" t="s">
        <v>241</v>
      </c>
      <c r="FZ92" t="s">
        <v>341</v>
      </c>
      <c r="GA92" t="s">
        <v>248</v>
      </c>
      <c r="GB92" t="s">
        <v>227</v>
      </c>
      <c r="GC92" t="s">
        <v>227</v>
      </c>
      <c r="GD92" t="s">
        <v>293</v>
      </c>
      <c r="GE92" t="s">
        <v>241</v>
      </c>
      <c r="GF92" t="s">
        <v>293</v>
      </c>
      <c r="GG92" t="s">
        <v>244</v>
      </c>
      <c r="GH92" t="s">
        <v>241</v>
      </c>
      <c r="GI92" t="s">
        <v>250</v>
      </c>
      <c r="GJ92" t="s">
        <v>244</v>
      </c>
      <c r="GK92" t="s">
        <v>250</v>
      </c>
      <c r="GL92" t="s">
        <v>227</v>
      </c>
      <c r="GM92" t="s">
        <v>227</v>
      </c>
      <c r="GN92" t="s">
        <v>219</v>
      </c>
      <c r="GO92" t="s">
        <v>214</v>
      </c>
      <c r="GP92" t="s">
        <v>295</v>
      </c>
      <c r="GQ92" t="s">
        <v>251</v>
      </c>
      <c r="GR92" t="s">
        <v>295</v>
      </c>
      <c r="GS92" t="s">
        <v>214</v>
      </c>
      <c r="GT92" t="s">
        <v>241</v>
      </c>
      <c r="GU92" t="s">
        <v>214</v>
      </c>
      <c r="GV92" t="s">
        <v>241</v>
      </c>
      <c r="GW92" t="s">
        <v>297</v>
      </c>
      <c r="GX92" t="s">
        <v>297</v>
      </c>
      <c r="GY92" t="s">
        <v>491</v>
      </c>
      <c r="GZ92" t="s">
        <v>241</v>
      </c>
      <c r="HA92" t="s">
        <v>298</v>
      </c>
      <c r="HB92" t="s">
        <v>241</v>
      </c>
      <c r="HC92" t="s">
        <v>315</v>
      </c>
      <c r="HD92" t="s">
        <v>361</v>
      </c>
      <c r="HE92" t="s">
        <v>343</v>
      </c>
      <c r="HF92" t="s">
        <v>241</v>
      </c>
      <c r="HG92" t="s">
        <v>362</v>
      </c>
      <c r="HH92" t="s">
        <v>241</v>
      </c>
      <c r="HI92" t="s">
        <v>241</v>
      </c>
      <c r="HJ92" t="s">
        <v>219</v>
      </c>
      <c r="HK92" t="s">
        <v>241</v>
      </c>
      <c r="HL92" s="12"/>
      <c r="HM92">
        <v>0.75</v>
      </c>
      <c r="HN92">
        <v>1</v>
      </c>
      <c r="HO92">
        <v>1</v>
      </c>
      <c r="HP92">
        <v>1</v>
      </c>
      <c r="HQ92">
        <v>1</v>
      </c>
      <c r="HR92">
        <v>0.75</v>
      </c>
      <c r="HS92">
        <v>1</v>
      </c>
      <c r="HT92">
        <v>1</v>
      </c>
      <c r="HU92">
        <v>1</v>
      </c>
      <c r="HV92">
        <v>0.5</v>
      </c>
      <c r="HW92">
        <v>0.5</v>
      </c>
      <c r="HX92">
        <v>0.75</v>
      </c>
      <c r="HZ92">
        <v>0.75</v>
      </c>
      <c r="IA92" s="4">
        <v>1</v>
      </c>
      <c r="IB92">
        <v>0.25</v>
      </c>
      <c r="IC92">
        <v>0.5</v>
      </c>
      <c r="ID92">
        <v>0.5</v>
      </c>
      <c r="IE92">
        <v>0.5</v>
      </c>
      <c r="IG92">
        <v>0.25</v>
      </c>
      <c r="IH92">
        <v>0.75</v>
      </c>
      <c r="II92">
        <v>1</v>
      </c>
      <c r="IJ92">
        <v>1</v>
      </c>
      <c r="IK92">
        <v>1</v>
      </c>
      <c r="IL92">
        <v>1</v>
      </c>
      <c r="IM92">
        <v>0.75</v>
      </c>
      <c r="IN92">
        <v>1</v>
      </c>
      <c r="IO92">
        <v>1</v>
      </c>
      <c r="IQ92">
        <v>0</v>
      </c>
      <c r="IS92">
        <f t="shared" si="58"/>
        <v>0.11249999999999999</v>
      </c>
      <c r="IT92">
        <f t="shared" si="59"/>
        <v>0.12</v>
      </c>
      <c r="IU92">
        <f t="shared" si="60"/>
        <v>0.08</v>
      </c>
      <c r="IV92">
        <f t="shared" si="61"/>
        <v>0.1</v>
      </c>
      <c r="IW92">
        <f t="shared" si="62"/>
        <v>0.08</v>
      </c>
      <c r="IX92">
        <f t="shared" si="63"/>
        <v>9.7500000000000003E-2</v>
      </c>
      <c r="IY92">
        <f t="shared" si="64"/>
        <v>0.1</v>
      </c>
      <c r="IZ92">
        <f t="shared" si="65"/>
        <v>0.11</v>
      </c>
      <c r="JA92">
        <f t="shared" si="66"/>
        <v>0.13</v>
      </c>
      <c r="JB92">
        <f t="shared" si="67"/>
        <v>0.05</v>
      </c>
      <c r="JC92">
        <f t="shared" si="68"/>
        <v>0.06</v>
      </c>
      <c r="JD92">
        <f t="shared" si="69"/>
        <v>8.2500000000000004E-2</v>
      </c>
      <c r="JE92">
        <f t="shared" si="70"/>
        <v>0</v>
      </c>
      <c r="JF92">
        <f t="shared" si="71"/>
        <v>0.09</v>
      </c>
      <c r="JG92" s="5">
        <f t="shared" si="72"/>
        <v>0.05</v>
      </c>
      <c r="JH92">
        <f t="shared" si="73"/>
        <v>0</v>
      </c>
      <c r="JI92">
        <f t="shared" si="73"/>
        <v>0</v>
      </c>
      <c r="JJ92">
        <f t="shared" si="74"/>
        <v>0.1</v>
      </c>
      <c r="JK92">
        <f t="shared" si="75"/>
        <v>7.4999999999999997E-2</v>
      </c>
      <c r="JL92" s="6">
        <f t="shared" si="76"/>
        <v>4.3333333333333328E-2</v>
      </c>
      <c r="JM92">
        <f t="shared" si="77"/>
        <v>0.03</v>
      </c>
      <c r="JN92">
        <f t="shared" si="78"/>
        <v>3.7500000000000006E-2</v>
      </c>
      <c r="JO92">
        <f t="shared" si="79"/>
        <v>0.15</v>
      </c>
      <c r="JP92">
        <f t="shared" si="80"/>
        <v>0.1</v>
      </c>
      <c r="JQ92">
        <f t="shared" si="81"/>
        <v>0.12</v>
      </c>
      <c r="JR92">
        <f t="shared" si="82"/>
        <v>0.11</v>
      </c>
      <c r="JS92">
        <f t="shared" si="83"/>
        <v>7.5000000000000011E-2</v>
      </c>
      <c r="JT92">
        <f t="shared" si="83"/>
        <v>0.1</v>
      </c>
      <c r="JU92">
        <f t="shared" si="84"/>
        <v>1</v>
      </c>
      <c r="JV92">
        <f t="shared" si="84"/>
        <v>0</v>
      </c>
      <c r="JW92">
        <f t="shared" si="85"/>
        <v>0.15</v>
      </c>
      <c r="JY92">
        <f t="shared" si="86"/>
        <v>3.7500000000000006E-2</v>
      </c>
      <c r="JZ92">
        <f t="shared" si="87"/>
        <v>0.08</v>
      </c>
      <c r="KA92">
        <f t="shared" si="88"/>
        <v>0.02</v>
      </c>
      <c r="KB92">
        <f t="shared" si="88"/>
        <v>0.02</v>
      </c>
      <c r="KC92">
        <f t="shared" si="89"/>
        <v>0.04</v>
      </c>
      <c r="KD92">
        <f t="shared" si="57"/>
        <v>2.2499999999999999E-2</v>
      </c>
      <c r="KE92">
        <f t="shared" si="57"/>
        <v>0.03</v>
      </c>
      <c r="KF92">
        <f t="shared" si="57"/>
        <v>0.03</v>
      </c>
      <c r="KG92">
        <f t="shared" si="56"/>
        <v>0.03</v>
      </c>
      <c r="KH92">
        <f t="shared" si="56"/>
        <v>1.4999999999999999E-2</v>
      </c>
      <c r="KI92">
        <f t="shared" si="56"/>
        <v>1.4999999999999999E-2</v>
      </c>
      <c r="KJ92">
        <f t="shared" si="56"/>
        <v>2.2499999999999999E-2</v>
      </c>
      <c r="KK92">
        <f t="shared" si="90"/>
        <v>0</v>
      </c>
      <c r="KL92">
        <f t="shared" si="91"/>
        <v>0.03</v>
      </c>
      <c r="KM92" s="5">
        <f t="shared" si="92"/>
        <v>0.05</v>
      </c>
      <c r="KN92">
        <f t="shared" si="93"/>
        <v>0</v>
      </c>
      <c r="KO92">
        <f t="shared" si="93"/>
        <v>0</v>
      </c>
      <c r="KP92">
        <f t="shared" si="94"/>
        <v>0.03</v>
      </c>
      <c r="KQ92">
        <f t="shared" si="95"/>
        <v>1.4999999999999999E-2</v>
      </c>
      <c r="KR92" s="6">
        <f t="shared" si="96"/>
        <v>2.1666666666666664E-2</v>
      </c>
      <c r="KS92">
        <f t="shared" si="97"/>
        <v>0.01</v>
      </c>
      <c r="KT92">
        <f t="shared" si="98"/>
        <v>2.2499999999999999E-2</v>
      </c>
      <c r="KU92">
        <f t="shared" si="99"/>
        <v>0.04</v>
      </c>
      <c r="KV92">
        <f t="shared" si="100"/>
        <v>0.05</v>
      </c>
      <c r="KW92">
        <f t="shared" si="101"/>
        <v>0.01</v>
      </c>
      <c r="KX92">
        <f t="shared" si="102"/>
        <v>0</v>
      </c>
      <c r="KY92">
        <f t="shared" si="103"/>
        <v>0.03</v>
      </c>
      <c r="KZ92">
        <f t="shared" si="104"/>
        <v>0.03</v>
      </c>
      <c r="LA92">
        <f t="shared" si="105"/>
        <v>1</v>
      </c>
      <c r="LB92">
        <f t="shared" si="105"/>
        <v>0</v>
      </c>
      <c r="LC92">
        <f t="shared" si="106"/>
        <v>0.1</v>
      </c>
      <c r="LE92" t="str">
        <f t="shared" si="112"/>
        <v>Mali</v>
      </c>
      <c r="LF92">
        <f t="shared" si="107"/>
        <v>0.92999999999999994</v>
      </c>
      <c r="LG92" s="6">
        <f t="shared" si="108"/>
        <v>0.55083333333333329</v>
      </c>
      <c r="LH92">
        <f t="shared" si="109"/>
        <v>0.87250000000000005</v>
      </c>
      <c r="LI92" s="6">
        <f t="shared" si="110"/>
        <v>0.80166666666666675</v>
      </c>
      <c r="LJ92">
        <f t="shared" si="111"/>
        <v>0</v>
      </c>
    </row>
    <row r="93" spans="1:322" x14ac:dyDescent="0.35">
      <c r="A93" s="3">
        <v>44890</v>
      </c>
      <c r="B93" t="s">
        <v>908</v>
      </c>
      <c r="D93" s="27" t="s">
        <v>321</v>
      </c>
      <c r="E93" s="27" t="s">
        <v>262</v>
      </c>
      <c r="F93" s="27">
        <v>25</v>
      </c>
      <c r="G93" s="27" t="s">
        <v>258</v>
      </c>
      <c r="H93" s="27" t="s">
        <v>259</v>
      </c>
      <c r="I93" s="27" t="s">
        <v>207</v>
      </c>
      <c r="J93" s="27" t="s">
        <v>685</v>
      </c>
      <c r="K93" s="28">
        <v>44638</v>
      </c>
      <c r="L93" s="28">
        <v>44638</v>
      </c>
      <c r="M93" s="28">
        <v>44638</v>
      </c>
      <c r="N93" s="27" t="s">
        <v>261</v>
      </c>
      <c r="O93" s="27" t="s">
        <v>261</v>
      </c>
      <c r="P93" s="27" t="s">
        <v>261</v>
      </c>
      <c r="Q93" s="27" t="s">
        <v>324</v>
      </c>
      <c r="R93" s="28">
        <v>44638</v>
      </c>
      <c r="S93" s="28">
        <v>44638</v>
      </c>
      <c r="T93" s="27" t="s">
        <v>263</v>
      </c>
      <c r="U93" s="27" t="s">
        <v>263</v>
      </c>
      <c r="V93" s="28">
        <v>44640</v>
      </c>
      <c r="W93" s="27" t="s">
        <v>261</v>
      </c>
      <c r="X93" s="28" t="s">
        <v>262</v>
      </c>
      <c r="Y93" s="27" t="s">
        <v>263</v>
      </c>
      <c r="Z93" s="28">
        <v>44694</v>
      </c>
      <c r="AA93" s="27" t="s">
        <v>264</v>
      </c>
      <c r="AB93" s="27" t="s">
        <v>265</v>
      </c>
      <c r="AC93" s="27" t="s">
        <v>694</v>
      </c>
      <c r="AD93" s="27" t="s">
        <v>267</v>
      </c>
      <c r="AE93" s="27" t="s">
        <v>326</v>
      </c>
      <c r="AF93" s="27" t="s">
        <v>687</v>
      </c>
      <c r="AG93" s="29">
        <v>445000</v>
      </c>
      <c r="AH93" s="27" t="s">
        <v>263</v>
      </c>
      <c r="AI93" s="27">
        <v>44644</v>
      </c>
      <c r="AJ93" s="28">
        <v>44649</v>
      </c>
      <c r="AK93" s="27" t="s">
        <v>268</v>
      </c>
      <c r="AL93" s="27" t="s">
        <v>269</v>
      </c>
      <c r="AM93" s="27" t="s">
        <v>265</v>
      </c>
      <c r="AN93" s="27" t="s">
        <v>270</v>
      </c>
      <c r="AO93" s="27" t="s">
        <v>263</v>
      </c>
      <c r="AP93" s="27" t="s">
        <v>261</v>
      </c>
      <c r="AQ93" s="28" t="s">
        <v>262</v>
      </c>
      <c r="AR93" s="27" t="s">
        <v>261</v>
      </c>
      <c r="AS93" s="28" t="s">
        <v>262</v>
      </c>
      <c r="AT93" s="27" t="s">
        <v>261</v>
      </c>
      <c r="AU93" s="28" t="s">
        <v>262</v>
      </c>
      <c r="AV93" s="27" t="s">
        <v>261</v>
      </c>
      <c r="AW93" s="28" t="s">
        <v>262</v>
      </c>
      <c r="AX93" s="27" t="s">
        <v>263</v>
      </c>
      <c r="AY93" s="28">
        <v>44640</v>
      </c>
      <c r="AZ93" s="27" t="s">
        <v>262</v>
      </c>
      <c r="BA93" s="27" t="s">
        <v>262</v>
      </c>
      <c r="BB93" s="27" t="s">
        <v>261</v>
      </c>
      <c r="BC93" s="28" t="s">
        <v>262</v>
      </c>
      <c r="BD93" s="27" t="s">
        <v>263</v>
      </c>
      <c r="BE93" s="30">
        <v>44642</v>
      </c>
      <c r="BF93" t="s">
        <v>685</v>
      </c>
      <c r="BG93" t="s">
        <v>571</v>
      </c>
      <c r="BH93" t="s">
        <v>208</v>
      </c>
      <c r="BI93" t="s">
        <v>448</v>
      </c>
      <c r="BJ93" t="s">
        <v>210</v>
      </c>
      <c r="BK93" t="s">
        <v>274</v>
      </c>
      <c r="BL93" t="s">
        <v>212</v>
      </c>
      <c r="BM93" t="s">
        <v>688</v>
      </c>
      <c r="BN93" t="s">
        <v>214</v>
      </c>
      <c r="BO93" t="s">
        <v>302</v>
      </c>
      <c r="BP93" t="s">
        <v>219</v>
      </c>
      <c r="BQ93" t="s">
        <v>216</v>
      </c>
      <c r="BR93" t="s">
        <v>685</v>
      </c>
      <c r="BS93" t="s">
        <v>700</v>
      </c>
      <c r="BT93" t="s">
        <v>714</v>
      </c>
      <c r="BU93" t="s">
        <v>715</v>
      </c>
      <c r="BV93" t="s">
        <v>214</v>
      </c>
      <c r="CC93" t="s">
        <v>214</v>
      </c>
      <c r="CG93" t="s">
        <v>219</v>
      </c>
      <c r="CI93" t="s">
        <v>333</v>
      </c>
      <c r="CJ93" t="s">
        <v>909</v>
      </c>
      <c r="CK93" t="s">
        <v>333</v>
      </c>
      <c r="CL93" t="s">
        <v>222</v>
      </c>
      <c r="CN93" t="s">
        <v>306</v>
      </c>
      <c r="CP93" t="s">
        <v>284</v>
      </c>
      <c r="CQ93" t="s">
        <v>225</v>
      </c>
      <c r="CR93" t="s">
        <v>244</v>
      </c>
      <c r="CS93" t="s">
        <v>244</v>
      </c>
      <c r="CT93" t="s">
        <v>219</v>
      </c>
      <c r="CU93" t="s">
        <v>219</v>
      </c>
      <c r="CV93" t="s">
        <v>227</v>
      </c>
      <c r="CW93" t="s">
        <v>227</v>
      </c>
      <c r="CX93" t="s">
        <v>287</v>
      </c>
      <c r="CY93" t="s">
        <v>228</v>
      </c>
      <c r="CZ93" t="s">
        <v>214</v>
      </c>
      <c r="DA93" t="s">
        <v>214</v>
      </c>
      <c r="DB93" t="s">
        <v>230</v>
      </c>
      <c r="DC93" t="s">
        <v>230</v>
      </c>
      <c r="DD93" t="s">
        <v>214</v>
      </c>
      <c r="DE93" t="s">
        <v>337</v>
      </c>
      <c r="DG93" t="s">
        <v>337</v>
      </c>
      <c r="DI93" t="s">
        <v>338</v>
      </c>
      <c r="DK93" t="s">
        <v>237</v>
      </c>
      <c r="DL93" t="s">
        <v>233</v>
      </c>
      <c r="DM93" t="s">
        <v>214</v>
      </c>
      <c r="DN93" t="s">
        <v>219</v>
      </c>
      <c r="DO93" t="s">
        <v>288</v>
      </c>
      <c r="DP93" t="s">
        <v>399</v>
      </c>
      <c r="DR93" t="s">
        <v>235</v>
      </c>
      <c r="DT93" t="s">
        <v>219</v>
      </c>
      <c r="DU93" t="s">
        <v>214</v>
      </c>
      <c r="DX93" t="s">
        <v>237</v>
      </c>
      <c r="DY93" t="s">
        <v>237</v>
      </c>
      <c r="DZ93" t="s">
        <v>238</v>
      </c>
      <c r="EA93" t="s">
        <v>242</v>
      </c>
      <c r="EB93" t="s">
        <v>242</v>
      </c>
      <c r="EC93" t="s">
        <v>242</v>
      </c>
      <c r="ED93" t="s">
        <v>242</v>
      </c>
      <c r="EE93" t="s">
        <v>219</v>
      </c>
      <c r="EF93" t="s">
        <v>219</v>
      </c>
      <c r="EK93" t="s">
        <v>242</v>
      </c>
      <c r="EL93" t="s">
        <v>242</v>
      </c>
      <c r="EM93" t="s">
        <v>240</v>
      </c>
      <c r="EN93" t="s">
        <v>240</v>
      </c>
      <c r="EO93" t="s">
        <v>486</v>
      </c>
      <c r="EP93" t="s">
        <v>486</v>
      </c>
      <c r="EQ93" t="s">
        <v>214</v>
      </c>
      <c r="ER93" t="s">
        <v>219</v>
      </c>
      <c r="ES93" t="s">
        <v>233</v>
      </c>
      <c r="ET93" t="s">
        <v>237</v>
      </c>
      <c r="EU93" t="s">
        <v>237</v>
      </c>
      <c r="EV93" t="s">
        <v>237</v>
      </c>
      <c r="EW93" t="s">
        <v>310</v>
      </c>
      <c r="EX93" t="s">
        <v>310</v>
      </c>
      <c r="EY93" t="s">
        <v>242</v>
      </c>
      <c r="EZ93" t="s">
        <v>241</v>
      </c>
      <c r="FA93" t="s">
        <v>241</v>
      </c>
      <c r="FB93" t="s">
        <v>242</v>
      </c>
      <c r="FC93" t="s">
        <v>242</v>
      </c>
      <c r="FD93" t="s">
        <v>242</v>
      </c>
      <c r="FE93" t="s">
        <v>250</v>
      </c>
      <c r="FF93" t="s">
        <v>244</v>
      </c>
      <c r="FG93" t="s">
        <v>390</v>
      </c>
      <c r="FH93" t="s">
        <v>390</v>
      </c>
      <c r="FI93" t="s">
        <v>214</v>
      </c>
      <c r="FJ93" t="s">
        <v>214</v>
      </c>
      <c r="FK93" t="s">
        <v>214</v>
      </c>
      <c r="FL93" t="s">
        <v>214</v>
      </c>
      <c r="FM93" t="s">
        <v>245</v>
      </c>
      <c r="FN93" t="s">
        <v>245</v>
      </c>
      <c r="FO93" t="s">
        <v>219</v>
      </c>
      <c r="FP93" t="s">
        <v>219</v>
      </c>
      <c r="FQ93" t="s">
        <v>241</v>
      </c>
      <c r="FR93" t="s">
        <v>241</v>
      </c>
      <c r="FS93" t="s">
        <v>241</v>
      </c>
      <c r="FT93" t="s">
        <v>241</v>
      </c>
      <c r="FU93" t="s">
        <v>219</v>
      </c>
      <c r="FV93" t="s">
        <v>241</v>
      </c>
      <c r="FW93" t="s">
        <v>241</v>
      </c>
      <c r="FX93" t="s">
        <v>241</v>
      </c>
      <c r="FY93" t="s">
        <v>241</v>
      </c>
      <c r="FZ93" t="s">
        <v>248</v>
      </c>
      <c r="GA93" t="s">
        <v>248</v>
      </c>
      <c r="GB93" t="s">
        <v>227</v>
      </c>
      <c r="GC93" t="s">
        <v>227</v>
      </c>
      <c r="GD93" t="s">
        <v>293</v>
      </c>
      <c r="GE93" t="s">
        <v>241</v>
      </c>
      <c r="GF93" t="s">
        <v>249</v>
      </c>
      <c r="GG93" t="s">
        <v>244</v>
      </c>
      <c r="GH93" t="s">
        <v>241</v>
      </c>
      <c r="GI93" t="s">
        <v>250</v>
      </c>
      <c r="GJ93" t="s">
        <v>244</v>
      </c>
      <c r="GK93" t="s">
        <v>250</v>
      </c>
      <c r="GL93" t="s">
        <v>227</v>
      </c>
      <c r="GM93" t="s">
        <v>227</v>
      </c>
      <c r="GN93" t="s">
        <v>219</v>
      </c>
      <c r="GO93" t="s">
        <v>214</v>
      </c>
      <c r="GP93" t="s">
        <v>295</v>
      </c>
      <c r="GQ93" t="s">
        <v>251</v>
      </c>
      <c r="GR93" t="s">
        <v>295</v>
      </c>
      <c r="GS93" t="s">
        <v>214</v>
      </c>
      <c r="GT93" t="s">
        <v>241</v>
      </c>
      <c r="GU93" t="s">
        <v>214</v>
      </c>
      <c r="GV93" t="s">
        <v>241</v>
      </c>
      <c r="GW93" t="s">
        <v>297</v>
      </c>
      <c r="GX93" t="s">
        <v>297</v>
      </c>
      <c r="GY93" t="s">
        <v>491</v>
      </c>
      <c r="GZ93" t="s">
        <v>241</v>
      </c>
      <c r="HA93" t="s">
        <v>298</v>
      </c>
      <c r="HB93" t="s">
        <v>241</v>
      </c>
      <c r="HC93" t="s">
        <v>315</v>
      </c>
      <c r="HD93" t="s">
        <v>361</v>
      </c>
      <c r="HE93" t="s">
        <v>317</v>
      </c>
      <c r="HF93" t="s">
        <v>241</v>
      </c>
      <c r="HG93" t="s">
        <v>362</v>
      </c>
      <c r="HH93" t="s">
        <v>241</v>
      </c>
      <c r="HI93" t="s">
        <v>241</v>
      </c>
      <c r="HJ93" t="s">
        <v>219</v>
      </c>
      <c r="HK93" t="s">
        <v>241</v>
      </c>
      <c r="HL93" s="12"/>
      <c r="HM93">
        <v>0.75</v>
      </c>
      <c r="HN93">
        <v>0.75</v>
      </c>
      <c r="HO93">
        <v>0</v>
      </c>
      <c r="HP93">
        <v>1</v>
      </c>
      <c r="HQ93">
        <v>1</v>
      </c>
      <c r="HR93">
        <v>0.5</v>
      </c>
      <c r="HS93">
        <v>1</v>
      </c>
      <c r="HT93">
        <v>1</v>
      </c>
      <c r="HU93">
        <v>1</v>
      </c>
      <c r="HV93">
        <v>0.5</v>
      </c>
      <c r="HW93">
        <v>0.75</v>
      </c>
      <c r="HX93">
        <v>0.75</v>
      </c>
      <c r="HZ93">
        <v>0.75</v>
      </c>
      <c r="IA93" s="4">
        <v>1</v>
      </c>
      <c r="IB93">
        <v>0.25</v>
      </c>
      <c r="IC93">
        <v>0.5</v>
      </c>
      <c r="ID93">
        <v>0.75</v>
      </c>
      <c r="IE93">
        <v>0.75</v>
      </c>
      <c r="IG93">
        <v>0.5</v>
      </c>
      <c r="IH93">
        <v>0.5</v>
      </c>
      <c r="II93">
        <v>0.75</v>
      </c>
      <c r="IJ93">
        <v>0.75</v>
      </c>
      <c r="IK93">
        <v>1</v>
      </c>
      <c r="IL93">
        <v>1</v>
      </c>
      <c r="IM93">
        <v>0.75</v>
      </c>
      <c r="IN93">
        <v>1</v>
      </c>
      <c r="IO93">
        <v>1</v>
      </c>
      <c r="IQ93">
        <v>0</v>
      </c>
      <c r="IS93">
        <f t="shared" si="58"/>
        <v>0.11249999999999999</v>
      </c>
      <c r="IT93">
        <f t="shared" si="59"/>
        <v>0.09</v>
      </c>
      <c r="IU93">
        <f t="shared" si="60"/>
        <v>0</v>
      </c>
      <c r="IV93">
        <f t="shared" si="61"/>
        <v>0.1</v>
      </c>
      <c r="IW93">
        <f t="shared" si="62"/>
        <v>0.08</v>
      </c>
      <c r="IX93">
        <f t="shared" si="63"/>
        <v>6.5000000000000002E-2</v>
      </c>
      <c r="IY93">
        <f t="shared" si="64"/>
        <v>0.1</v>
      </c>
      <c r="IZ93">
        <f t="shared" si="65"/>
        <v>0.11</v>
      </c>
      <c r="JA93">
        <f t="shared" si="66"/>
        <v>0.13</v>
      </c>
      <c r="JB93">
        <f t="shared" si="67"/>
        <v>0.05</v>
      </c>
      <c r="JC93">
        <f t="shared" si="68"/>
        <v>0.09</v>
      </c>
      <c r="JD93">
        <f t="shared" si="69"/>
        <v>8.2500000000000004E-2</v>
      </c>
      <c r="JE93">
        <f t="shared" si="70"/>
        <v>0</v>
      </c>
      <c r="JF93">
        <f t="shared" si="71"/>
        <v>0.09</v>
      </c>
      <c r="JG93" s="5">
        <f t="shared" si="72"/>
        <v>0.05</v>
      </c>
      <c r="JH93">
        <f t="shared" si="73"/>
        <v>0</v>
      </c>
      <c r="JI93">
        <f t="shared" si="73"/>
        <v>0</v>
      </c>
      <c r="JJ93">
        <f t="shared" si="74"/>
        <v>0.15000000000000002</v>
      </c>
      <c r="JK93">
        <f t="shared" si="75"/>
        <v>0.11249999999999999</v>
      </c>
      <c r="JL93" s="6">
        <f t="shared" si="76"/>
        <v>4.6666666666666669E-2</v>
      </c>
      <c r="JM93">
        <f t="shared" si="77"/>
        <v>0.06</v>
      </c>
      <c r="JN93">
        <f t="shared" si="78"/>
        <v>2.5000000000000001E-2</v>
      </c>
      <c r="JO93">
        <f t="shared" si="79"/>
        <v>0.11249999999999999</v>
      </c>
      <c r="JP93">
        <f t="shared" si="80"/>
        <v>7.5000000000000011E-2</v>
      </c>
      <c r="JQ93">
        <f t="shared" si="81"/>
        <v>0.12</v>
      </c>
      <c r="JR93">
        <f t="shared" si="82"/>
        <v>0.11</v>
      </c>
      <c r="JS93">
        <f t="shared" si="83"/>
        <v>7.5000000000000011E-2</v>
      </c>
      <c r="JT93">
        <f t="shared" si="83"/>
        <v>0.1</v>
      </c>
      <c r="JU93">
        <f t="shared" si="84"/>
        <v>1</v>
      </c>
      <c r="JV93">
        <f t="shared" si="84"/>
        <v>0</v>
      </c>
      <c r="JW93">
        <f t="shared" si="85"/>
        <v>0.15</v>
      </c>
      <c r="JY93">
        <f t="shared" si="86"/>
        <v>3.7500000000000006E-2</v>
      </c>
      <c r="JZ93">
        <f t="shared" si="87"/>
        <v>0.06</v>
      </c>
      <c r="KA93">
        <f t="shared" si="88"/>
        <v>0</v>
      </c>
      <c r="KB93">
        <f t="shared" si="88"/>
        <v>0.02</v>
      </c>
      <c r="KC93">
        <f t="shared" si="89"/>
        <v>0.04</v>
      </c>
      <c r="KD93">
        <f t="shared" si="57"/>
        <v>1.4999999999999999E-2</v>
      </c>
      <c r="KE93">
        <f t="shared" si="57"/>
        <v>0.03</v>
      </c>
      <c r="KF93">
        <f t="shared" si="57"/>
        <v>0.03</v>
      </c>
      <c r="KG93">
        <f t="shared" si="56"/>
        <v>0.03</v>
      </c>
      <c r="KH93">
        <f t="shared" si="56"/>
        <v>1.4999999999999999E-2</v>
      </c>
      <c r="KI93">
        <f t="shared" si="56"/>
        <v>2.2499999999999999E-2</v>
      </c>
      <c r="KJ93">
        <f t="shared" si="56"/>
        <v>2.2499999999999999E-2</v>
      </c>
      <c r="KK93">
        <f t="shared" si="90"/>
        <v>0</v>
      </c>
      <c r="KL93">
        <f t="shared" si="91"/>
        <v>0.03</v>
      </c>
      <c r="KM93" s="5">
        <f t="shared" si="92"/>
        <v>0.05</v>
      </c>
      <c r="KN93">
        <f t="shared" si="93"/>
        <v>0</v>
      </c>
      <c r="KO93">
        <f t="shared" si="93"/>
        <v>0</v>
      </c>
      <c r="KP93">
        <f t="shared" si="94"/>
        <v>4.4999999999999998E-2</v>
      </c>
      <c r="KQ93">
        <f t="shared" si="95"/>
        <v>2.2499999999999999E-2</v>
      </c>
      <c r="KR93" s="6">
        <f t="shared" si="96"/>
        <v>2.3333333333333334E-2</v>
      </c>
      <c r="KS93">
        <f t="shared" si="97"/>
        <v>0.02</v>
      </c>
      <c r="KT93">
        <f t="shared" si="98"/>
        <v>1.4999999999999999E-2</v>
      </c>
      <c r="KU93">
        <f t="shared" si="99"/>
        <v>0.03</v>
      </c>
      <c r="KV93">
        <f t="shared" si="100"/>
        <v>3.7500000000000006E-2</v>
      </c>
      <c r="KW93">
        <f t="shared" si="101"/>
        <v>0.01</v>
      </c>
      <c r="KX93">
        <f t="shared" si="102"/>
        <v>0</v>
      </c>
      <c r="KY93">
        <f t="shared" si="103"/>
        <v>0.03</v>
      </c>
      <c r="KZ93">
        <f t="shared" si="104"/>
        <v>0.03</v>
      </c>
      <c r="LA93">
        <f t="shared" si="105"/>
        <v>1</v>
      </c>
      <c r="LB93">
        <f t="shared" si="105"/>
        <v>0</v>
      </c>
      <c r="LC93">
        <f t="shared" si="106"/>
        <v>0.1</v>
      </c>
      <c r="LE93" t="str">
        <f t="shared" si="112"/>
        <v>Mali</v>
      </c>
      <c r="LF93">
        <f t="shared" si="107"/>
        <v>0.78749999999999998</v>
      </c>
      <c r="LG93" s="6">
        <f t="shared" si="108"/>
        <v>0.67166666666666663</v>
      </c>
      <c r="LH93">
        <f t="shared" si="109"/>
        <v>0.8274999999999999</v>
      </c>
      <c r="LI93" s="6">
        <f t="shared" si="110"/>
        <v>0.76583333333333337</v>
      </c>
      <c r="LJ93">
        <f t="shared" si="111"/>
        <v>0</v>
      </c>
    </row>
    <row r="94" spans="1:322" x14ac:dyDescent="0.35">
      <c r="A94" s="3">
        <v>44890</v>
      </c>
      <c r="B94" t="s">
        <v>908</v>
      </c>
      <c r="D94" s="24" t="s">
        <v>321</v>
      </c>
      <c r="E94" s="24" t="s">
        <v>262</v>
      </c>
      <c r="F94" s="24">
        <v>25</v>
      </c>
      <c r="G94" s="24" t="s">
        <v>258</v>
      </c>
      <c r="H94" s="24" t="s">
        <v>259</v>
      </c>
      <c r="I94" s="24" t="s">
        <v>207</v>
      </c>
      <c r="J94" s="24" t="s">
        <v>685</v>
      </c>
      <c r="K94" s="25">
        <v>44638</v>
      </c>
      <c r="L94" s="25">
        <v>44638</v>
      </c>
      <c r="M94" s="25">
        <v>44638</v>
      </c>
      <c r="N94" s="24" t="s">
        <v>261</v>
      </c>
      <c r="O94" s="24" t="s">
        <v>261</v>
      </c>
      <c r="P94" s="24" t="s">
        <v>261</v>
      </c>
      <c r="Q94" s="24" t="s">
        <v>324</v>
      </c>
      <c r="R94" s="25">
        <v>44638</v>
      </c>
      <c r="S94" s="25">
        <v>44638</v>
      </c>
      <c r="T94" s="24" t="s">
        <v>263</v>
      </c>
      <c r="U94" s="24" t="s">
        <v>263</v>
      </c>
      <c r="V94" s="25">
        <v>44640</v>
      </c>
      <c r="W94" s="24" t="s">
        <v>261</v>
      </c>
      <c r="X94" s="25" t="s">
        <v>262</v>
      </c>
      <c r="Y94" s="24" t="s">
        <v>263</v>
      </c>
      <c r="Z94" s="25">
        <v>44694</v>
      </c>
      <c r="AA94" s="24" t="s">
        <v>264</v>
      </c>
      <c r="AB94" s="24" t="s">
        <v>265</v>
      </c>
      <c r="AC94" s="24" t="s">
        <v>694</v>
      </c>
      <c r="AD94" s="24" t="s">
        <v>267</v>
      </c>
      <c r="AE94" s="24" t="s">
        <v>326</v>
      </c>
      <c r="AF94" s="24" t="s">
        <v>687</v>
      </c>
      <c r="AG94" s="31">
        <v>445000</v>
      </c>
      <c r="AH94" s="24" t="s">
        <v>263</v>
      </c>
      <c r="AI94" s="24">
        <v>44644</v>
      </c>
      <c r="AJ94" s="25">
        <v>44649</v>
      </c>
      <c r="AK94" s="24" t="s">
        <v>268</v>
      </c>
      <c r="AL94" s="24" t="s">
        <v>269</v>
      </c>
      <c r="AM94" s="24" t="s">
        <v>265</v>
      </c>
      <c r="AN94" s="24" t="s">
        <v>270</v>
      </c>
      <c r="AO94" s="24" t="s">
        <v>263</v>
      </c>
      <c r="AP94" s="24" t="s">
        <v>261</v>
      </c>
      <c r="AQ94" s="25" t="s">
        <v>262</v>
      </c>
      <c r="AR94" s="24" t="s">
        <v>261</v>
      </c>
      <c r="AS94" s="25" t="s">
        <v>262</v>
      </c>
      <c r="AT94" s="24" t="s">
        <v>261</v>
      </c>
      <c r="AU94" s="25" t="s">
        <v>262</v>
      </c>
      <c r="AV94" s="24" t="s">
        <v>261</v>
      </c>
      <c r="AW94" s="25" t="s">
        <v>262</v>
      </c>
      <c r="AX94" s="24" t="s">
        <v>263</v>
      </c>
      <c r="AY94" s="25">
        <v>44640</v>
      </c>
      <c r="AZ94" s="27" t="s">
        <v>262</v>
      </c>
      <c r="BA94" s="27" t="s">
        <v>262</v>
      </c>
      <c r="BB94" s="24" t="s">
        <v>261</v>
      </c>
      <c r="BC94" s="25" t="s">
        <v>262</v>
      </c>
      <c r="BD94" s="24" t="s">
        <v>263</v>
      </c>
      <c r="BE94" s="26">
        <v>44642</v>
      </c>
      <c r="BF94" t="s">
        <v>685</v>
      </c>
      <c r="BG94" t="s">
        <v>571</v>
      </c>
      <c r="BH94" t="s">
        <v>208</v>
      </c>
      <c r="BI94" t="s">
        <v>448</v>
      </c>
      <c r="BJ94" t="s">
        <v>210</v>
      </c>
      <c r="BK94" t="s">
        <v>274</v>
      </c>
      <c r="BL94" t="s">
        <v>212</v>
      </c>
      <c r="BM94" t="s">
        <v>688</v>
      </c>
      <c r="BN94" t="s">
        <v>214</v>
      </c>
      <c r="BO94" t="s">
        <v>302</v>
      </c>
      <c r="BP94" t="s">
        <v>219</v>
      </c>
      <c r="BQ94" t="s">
        <v>216</v>
      </c>
      <c r="BR94" t="s">
        <v>685</v>
      </c>
      <c r="BS94" t="s">
        <v>700</v>
      </c>
      <c r="BT94" t="s">
        <v>714</v>
      </c>
      <c r="BU94" t="s">
        <v>715</v>
      </c>
      <c r="BV94" t="s">
        <v>214</v>
      </c>
      <c r="CC94" t="s">
        <v>214</v>
      </c>
      <c r="CG94" t="s">
        <v>219</v>
      </c>
      <c r="CI94" t="s">
        <v>333</v>
      </c>
      <c r="CJ94" t="s">
        <v>909</v>
      </c>
      <c r="CK94" t="s">
        <v>333</v>
      </c>
      <c r="CL94" t="s">
        <v>222</v>
      </c>
      <c r="CN94" t="s">
        <v>306</v>
      </c>
      <c r="CP94" t="s">
        <v>284</v>
      </c>
      <c r="CQ94" t="s">
        <v>225</v>
      </c>
      <c r="CR94" t="s">
        <v>244</v>
      </c>
      <c r="CS94" t="s">
        <v>244</v>
      </c>
      <c r="CT94" t="s">
        <v>219</v>
      </c>
      <c r="CU94" t="s">
        <v>219</v>
      </c>
      <c r="CV94" t="s">
        <v>227</v>
      </c>
      <c r="CW94" t="s">
        <v>227</v>
      </c>
      <c r="CX94" t="s">
        <v>287</v>
      </c>
      <c r="CY94" t="s">
        <v>228</v>
      </c>
      <c r="CZ94" t="s">
        <v>214</v>
      </c>
      <c r="DA94" t="s">
        <v>214</v>
      </c>
      <c r="DB94" t="s">
        <v>230</v>
      </c>
      <c r="DC94" t="s">
        <v>230</v>
      </c>
      <c r="DD94" t="s">
        <v>214</v>
      </c>
      <c r="DE94" t="s">
        <v>337</v>
      </c>
      <c r="DG94" t="s">
        <v>337</v>
      </c>
      <c r="DI94" t="s">
        <v>338</v>
      </c>
      <c r="DK94" t="s">
        <v>237</v>
      </c>
      <c r="DL94" t="s">
        <v>233</v>
      </c>
      <c r="DM94" t="s">
        <v>214</v>
      </c>
      <c r="DN94" t="s">
        <v>219</v>
      </c>
      <c r="DO94" t="s">
        <v>288</v>
      </c>
      <c r="DP94" t="s">
        <v>399</v>
      </c>
      <c r="DR94" t="s">
        <v>235</v>
      </c>
      <c r="DT94" t="s">
        <v>219</v>
      </c>
      <c r="DU94" t="s">
        <v>214</v>
      </c>
      <c r="DX94" t="s">
        <v>237</v>
      </c>
      <c r="DY94" t="s">
        <v>237</v>
      </c>
      <c r="DZ94" t="s">
        <v>238</v>
      </c>
      <c r="EA94" t="s">
        <v>242</v>
      </c>
      <c r="EB94" t="s">
        <v>242</v>
      </c>
      <c r="EC94" t="s">
        <v>242</v>
      </c>
      <c r="ED94" t="s">
        <v>242</v>
      </c>
      <c r="EE94" t="s">
        <v>219</v>
      </c>
      <c r="EF94" t="s">
        <v>219</v>
      </c>
      <c r="EK94" t="s">
        <v>242</v>
      </c>
      <c r="EL94" t="s">
        <v>242</v>
      </c>
      <c r="EM94" t="s">
        <v>240</v>
      </c>
      <c r="EN94" t="s">
        <v>240</v>
      </c>
      <c r="EO94" t="s">
        <v>486</v>
      </c>
      <c r="EP94" t="s">
        <v>486</v>
      </c>
      <c r="EQ94" t="s">
        <v>214</v>
      </c>
      <c r="ER94" t="s">
        <v>219</v>
      </c>
      <c r="ES94" t="s">
        <v>233</v>
      </c>
      <c r="ET94" t="s">
        <v>237</v>
      </c>
      <c r="EU94" t="s">
        <v>237</v>
      </c>
      <c r="EV94" t="s">
        <v>237</v>
      </c>
      <c r="EW94" t="s">
        <v>310</v>
      </c>
      <c r="EX94" t="s">
        <v>310</v>
      </c>
      <c r="EY94" t="s">
        <v>242</v>
      </c>
      <c r="EZ94" t="s">
        <v>241</v>
      </c>
      <c r="FA94" t="s">
        <v>241</v>
      </c>
      <c r="FB94" t="s">
        <v>242</v>
      </c>
      <c r="FC94" t="s">
        <v>242</v>
      </c>
      <c r="FD94" t="s">
        <v>242</v>
      </c>
      <c r="FE94" t="s">
        <v>250</v>
      </c>
      <c r="FF94" t="s">
        <v>244</v>
      </c>
      <c r="FG94" t="s">
        <v>390</v>
      </c>
      <c r="FH94" t="s">
        <v>390</v>
      </c>
      <c r="FI94" t="s">
        <v>214</v>
      </c>
      <c r="FJ94" t="s">
        <v>214</v>
      </c>
      <c r="FK94" t="s">
        <v>214</v>
      </c>
      <c r="FL94" t="s">
        <v>214</v>
      </c>
      <c r="FM94" t="s">
        <v>245</v>
      </c>
      <c r="FN94" t="s">
        <v>245</v>
      </c>
      <c r="FO94" t="s">
        <v>219</v>
      </c>
      <c r="FP94" t="s">
        <v>219</v>
      </c>
      <c r="FQ94" t="s">
        <v>241</v>
      </c>
      <c r="FR94" t="s">
        <v>241</v>
      </c>
      <c r="FS94" t="s">
        <v>241</v>
      </c>
      <c r="FT94" t="s">
        <v>241</v>
      </c>
      <c r="FU94" t="s">
        <v>219</v>
      </c>
      <c r="FV94" t="s">
        <v>241</v>
      </c>
      <c r="FW94" t="s">
        <v>241</v>
      </c>
      <c r="FX94" t="s">
        <v>241</v>
      </c>
      <c r="FY94" t="s">
        <v>241</v>
      </c>
      <c r="FZ94" t="s">
        <v>248</v>
      </c>
      <c r="GA94" t="s">
        <v>248</v>
      </c>
      <c r="GB94" t="s">
        <v>227</v>
      </c>
      <c r="GC94" t="s">
        <v>227</v>
      </c>
      <c r="GD94" t="s">
        <v>293</v>
      </c>
      <c r="GE94" t="s">
        <v>241</v>
      </c>
      <c r="GF94" t="s">
        <v>249</v>
      </c>
      <c r="GG94" t="s">
        <v>244</v>
      </c>
      <c r="GH94" t="s">
        <v>241</v>
      </c>
      <c r="GI94" t="s">
        <v>250</v>
      </c>
      <c r="GJ94" t="s">
        <v>244</v>
      </c>
      <c r="GK94" t="s">
        <v>250</v>
      </c>
      <c r="GL94" t="s">
        <v>227</v>
      </c>
      <c r="GM94" t="s">
        <v>227</v>
      </c>
      <c r="GN94" t="s">
        <v>219</v>
      </c>
      <c r="GO94" t="s">
        <v>214</v>
      </c>
      <c r="GP94" t="s">
        <v>295</v>
      </c>
      <c r="GQ94" t="s">
        <v>251</v>
      </c>
      <c r="GR94" t="s">
        <v>295</v>
      </c>
      <c r="GS94" t="s">
        <v>214</v>
      </c>
      <c r="GT94" t="s">
        <v>241</v>
      </c>
      <c r="GU94" t="s">
        <v>214</v>
      </c>
      <c r="GV94" t="s">
        <v>241</v>
      </c>
      <c r="GW94" t="s">
        <v>297</v>
      </c>
      <c r="GX94" t="s">
        <v>297</v>
      </c>
      <c r="GY94" t="s">
        <v>491</v>
      </c>
      <c r="GZ94" t="s">
        <v>241</v>
      </c>
      <c r="HA94" t="s">
        <v>298</v>
      </c>
      <c r="HB94" t="s">
        <v>241</v>
      </c>
      <c r="HC94" t="s">
        <v>315</v>
      </c>
      <c r="HD94" t="s">
        <v>361</v>
      </c>
      <c r="HE94" t="s">
        <v>317</v>
      </c>
      <c r="HF94" t="s">
        <v>241</v>
      </c>
      <c r="HG94" t="s">
        <v>362</v>
      </c>
      <c r="HH94" t="s">
        <v>241</v>
      </c>
      <c r="HI94" t="s">
        <v>241</v>
      </c>
      <c r="HJ94" t="s">
        <v>219</v>
      </c>
      <c r="HK94" t="s">
        <v>241</v>
      </c>
      <c r="HL94" s="12"/>
      <c r="HM94">
        <v>0.75</v>
      </c>
      <c r="HN94">
        <v>0.75</v>
      </c>
      <c r="HO94">
        <v>0</v>
      </c>
      <c r="HP94">
        <v>1</v>
      </c>
      <c r="HQ94">
        <v>1</v>
      </c>
      <c r="HR94">
        <v>0.5</v>
      </c>
      <c r="HS94">
        <v>1</v>
      </c>
      <c r="HT94">
        <v>1</v>
      </c>
      <c r="HU94">
        <v>1</v>
      </c>
      <c r="HV94">
        <v>0.5</v>
      </c>
      <c r="HW94">
        <v>0.75</v>
      </c>
      <c r="HX94">
        <v>0.75</v>
      </c>
      <c r="HZ94">
        <v>0.75</v>
      </c>
      <c r="IA94" s="4">
        <v>1</v>
      </c>
      <c r="IB94">
        <v>0.25</v>
      </c>
      <c r="IC94">
        <v>0.5</v>
      </c>
      <c r="ID94">
        <v>0.75</v>
      </c>
      <c r="IE94">
        <v>0.75</v>
      </c>
      <c r="IG94">
        <v>0.5</v>
      </c>
      <c r="IH94">
        <v>0.5</v>
      </c>
      <c r="II94">
        <v>0.75</v>
      </c>
      <c r="IJ94">
        <v>0.75</v>
      </c>
      <c r="IK94">
        <v>1</v>
      </c>
      <c r="IL94">
        <v>1</v>
      </c>
      <c r="IM94">
        <v>0.75</v>
      </c>
      <c r="IN94">
        <v>1</v>
      </c>
      <c r="IO94">
        <v>1</v>
      </c>
      <c r="IQ94">
        <v>0</v>
      </c>
      <c r="IS94">
        <f t="shared" si="58"/>
        <v>0.11249999999999999</v>
      </c>
      <c r="IT94">
        <f t="shared" si="59"/>
        <v>0.09</v>
      </c>
      <c r="IU94">
        <f t="shared" si="60"/>
        <v>0</v>
      </c>
      <c r="IV94">
        <f t="shared" si="61"/>
        <v>0.1</v>
      </c>
      <c r="IW94">
        <f t="shared" si="62"/>
        <v>0.08</v>
      </c>
      <c r="IX94">
        <f t="shared" si="63"/>
        <v>6.5000000000000002E-2</v>
      </c>
      <c r="IY94">
        <f t="shared" si="64"/>
        <v>0.1</v>
      </c>
      <c r="IZ94">
        <f t="shared" si="65"/>
        <v>0.11</v>
      </c>
      <c r="JA94">
        <f t="shared" si="66"/>
        <v>0.13</v>
      </c>
      <c r="JB94">
        <f t="shared" si="67"/>
        <v>0.05</v>
      </c>
      <c r="JC94">
        <f t="shared" si="68"/>
        <v>0.09</v>
      </c>
      <c r="JD94">
        <f t="shared" si="69"/>
        <v>8.2500000000000004E-2</v>
      </c>
      <c r="JE94">
        <f t="shared" si="70"/>
        <v>0</v>
      </c>
      <c r="JF94">
        <f t="shared" si="71"/>
        <v>0.09</v>
      </c>
      <c r="JG94" s="5">
        <f t="shared" si="72"/>
        <v>0.05</v>
      </c>
      <c r="JH94">
        <f t="shared" si="73"/>
        <v>0</v>
      </c>
      <c r="JI94">
        <f t="shared" si="73"/>
        <v>0</v>
      </c>
      <c r="JJ94">
        <f t="shared" si="74"/>
        <v>0.15000000000000002</v>
      </c>
      <c r="JK94">
        <f t="shared" si="75"/>
        <v>0.11249999999999999</v>
      </c>
      <c r="JL94" s="6">
        <f t="shared" si="76"/>
        <v>4.6666666666666669E-2</v>
      </c>
      <c r="JM94">
        <f t="shared" si="77"/>
        <v>0.06</v>
      </c>
      <c r="JN94">
        <f t="shared" si="78"/>
        <v>2.5000000000000001E-2</v>
      </c>
      <c r="JO94">
        <f t="shared" si="79"/>
        <v>0.11249999999999999</v>
      </c>
      <c r="JP94">
        <f t="shared" si="80"/>
        <v>7.5000000000000011E-2</v>
      </c>
      <c r="JQ94">
        <f t="shared" si="81"/>
        <v>0.12</v>
      </c>
      <c r="JR94">
        <f t="shared" si="82"/>
        <v>0.11</v>
      </c>
      <c r="JS94">
        <f t="shared" si="83"/>
        <v>7.5000000000000011E-2</v>
      </c>
      <c r="JT94">
        <f t="shared" si="83"/>
        <v>0.1</v>
      </c>
      <c r="JU94">
        <f t="shared" si="84"/>
        <v>1</v>
      </c>
      <c r="JV94">
        <f t="shared" si="84"/>
        <v>0</v>
      </c>
      <c r="JW94">
        <f t="shared" si="85"/>
        <v>0.15</v>
      </c>
      <c r="JY94">
        <f t="shared" si="86"/>
        <v>3.7500000000000006E-2</v>
      </c>
      <c r="JZ94">
        <f t="shared" si="87"/>
        <v>0.06</v>
      </c>
      <c r="KA94">
        <f t="shared" si="88"/>
        <v>0</v>
      </c>
      <c r="KB94">
        <f t="shared" si="88"/>
        <v>0.02</v>
      </c>
      <c r="KC94">
        <f t="shared" si="89"/>
        <v>0.04</v>
      </c>
      <c r="KD94">
        <f t="shared" si="57"/>
        <v>1.4999999999999999E-2</v>
      </c>
      <c r="KE94">
        <f t="shared" si="57"/>
        <v>0.03</v>
      </c>
      <c r="KF94">
        <f t="shared" si="57"/>
        <v>0.03</v>
      </c>
      <c r="KG94">
        <f t="shared" si="56"/>
        <v>0.03</v>
      </c>
      <c r="KH94">
        <f t="shared" si="56"/>
        <v>1.4999999999999999E-2</v>
      </c>
      <c r="KI94">
        <f t="shared" si="56"/>
        <v>2.2499999999999999E-2</v>
      </c>
      <c r="KJ94">
        <f t="shared" si="56"/>
        <v>2.2499999999999999E-2</v>
      </c>
      <c r="KK94">
        <f t="shared" si="90"/>
        <v>0</v>
      </c>
      <c r="KL94">
        <f t="shared" si="91"/>
        <v>0.03</v>
      </c>
      <c r="KM94" s="5">
        <f t="shared" si="92"/>
        <v>0.05</v>
      </c>
      <c r="KN94">
        <f t="shared" si="93"/>
        <v>0</v>
      </c>
      <c r="KO94">
        <f t="shared" si="93"/>
        <v>0</v>
      </c>
      <c r="KP94">
        <f t="shared" si="94"/>
        <v>4.4999999999999998E-2</v>
      </c>
      <c r="KQ94">
        <f t="shared" si="95"/>
        <v>2.2499999999999999E-2</v>
      </c>
      <c r="KR94" s="6">
        <f t="shared" si="96"/>
        <v>2.3333333333333334E-2</v>
      </c>
      <c r="KS94">
        <f t="shared" si="97"/>
        <v>0.02</v>
      </c>
      <c r="KT94">
        <f t="shared" si="98"/>
        <v>1.4999999999999999E-2</v>
      </c>
      <c r="KU94">
        <f t="shared" si="99"/>
        <v>0.03</v>
      </c>
      <c r="KV94">
        <f t="shared" si="100"/>
        <v>3.7500000000000006E-2</v>
      </c>
      <c r="KW94">
        <f t="shared" si="101"/>
        <v>0.01</v>
      </c>
      <c r="KX94">
        <f t="shared" si="102"/>
        <v>0</v>
      </c>
      <c r="KY94">
        <f t="shared" si="103"/>
        <v>0.03</v>
      </c>
      <c r="KZ94">
        <f t="shared" si="104"/>
        <v>0.03</v>
      </c>
      <c r="LA94">
        <f t="shared" si="105"/>
        <v>1</v>
      </c>
      <c r="LB94">
        <f t="shared" si="105"/>
        <v>0</v>
      </c>
      <c r="LC94">
        <f t="shared" si="106"/>
        <v>0.1</v>
      </c>
      <c r="LE94" t="str">
        <f t="shared" si="112"/>
        <v>Mali</v>
      </c>
      <c r="LF94">
        <f t="shared" si="107"/>
        <v>0.78749999999999998</v>
      </c>
      <c r="LG94" s="6">
        <f t="shared" si="108"/>
        <v>0.67166666666666663</v>
      </c>
      <c r="LH94">
        <f t="shared" si="109"/>
        <v>0.8274999999999999</v>
      </c>
      <c r="LI94" s="6">
        <f t="shared" si="110"/>
        <v>0.76583333333333337</v>
      </c>
      <c r="LJ94">
        <f t="shared" si="111"/>
        <v>0</v>
      </c>
    </row>
    <row r="95" spans="1:322" x14ac:dyDescent="0.35">
      <c r="A95" s="3">
        <v>44874</v>
      </c>
      <c r="B95" t="s">
        <v>910</v>
      </c>
      <c r="D95" s="27" t="s">
        <v>321</v>
      </c>
      <c r="E95" s="27" t="s">
        <v>262</v>
      </c>
      <c r="F95" s="27">
        <v>20</v>
      </c>
      <c r="G95" s="27" t="s">
        <v>258</v>
      </c>
      <c r="H95" s="27" t="s">
        <v>259</v>
      </c>
      <c r="I95" s="27" t="s">
        <v>207</v>
      </c>
      <c r="J95" s="27" t="s">
        <v>685</v>
      </c>
      <c r="K95" s="28">
        <v>44638</v>
      </c>
      <c r="L95" s="28">
        <v>44638</v>
      </c>
      <c r="M95" s="28">
        <v>44638</v>
      </c>
      <c r="N95" s="27" t="s">
        <v>261</v>
      </c>
      <c r="O95" s="27" t="s">
        <v>261</v>
      </c>
      <c r="P95" s="27" t="s">
        <v>261</v>
      </c>
      <c r="Q95" s="27" t="s">
        <v>324</v>
      </c>
      <c r="R95" s="28">
        <v>44638</v>
      </c>
      <c r="S95" s="28">
        <v>44638</v>
      </c>
      <c r="T95" s="27" t="s">
        <v>263</v>
      </c>
      <c r="U95" s="27" t="s">
        <v>263</v>
      </c>
      <c r="V95" s="28">
        <v>44640</v>
      </c>
      <c r="W95" s="27" t="s">
        <v>261</v>
      </c>
      <c r="X95" s="28" t="s">
        <v>262</v>
      </c>
      <c r="Y95" s="27" t="s">
        <v>263</v>
      </c>
      <c r="Z95" s="28">
        <v>44674</v>
      </c>
      <c r="AA95" s="27" t="s">
        <v>264</v>
      </c>
      <c r="AB95" s="27" t="s">
        <v>265</v>
      </c>
      <c r="AC95" s="27" t="s">
        <v>729</v>
      </c>
      <c r="AD95" s="27" t="s">
        <v>267</v>
      </c>
      <c r="AE95" s="27" t="s">
        <v>326</v>
      </c>
      <c r="AF95" s="27" t="s">
        <v>687</v>
      </c>
      <c r="AG95" s="29">
        <v>466000</v>
      </c>
      <c r="AH95" s="27" t="s">
        <v>263</v>
      </c>
      <c r="AI95" s="27">
        <v>44651</v>
      </c>
      <c r="AJ95" s="28">
        <v>44656</v>
      </c>
      <c r="AK95" s="27" t="s">
        <v>268</v>
      </c>
      <c r="AL95" s="27" t="s">
        <v>269</v>
      </c>
      <c r="AM95" s="27" t="s">
        <v>265</v>
      </c>
      <c r="AN95" s="27" t="s">
        <v>270</v>
      </c>
      <c r="AO95" s="27" t="s">
        <v>263</v>
      </c>
      <c r="AP95" s="27" t="s">
        <v>261</v>
      </c>
      <c r="AQ95" s="28" t="s">
        <v>262</v>
      </c>
      <c r="AR95" s="27" t="s">
        <v>261</v>
      </c>
      <c r="AS95" s="28" t="s">
        <v>262</v>
      </c>
      <c r="AT95" s="27" t="s">
        <v>261</v>
      </c>
      <c r="AU95" s="28" t="s">
        <v>262</v>
      </c>
      <c r="AV95" s="27" t="s">
        <v>261</v>
      </c>
      <c r="AW95" s="28" t="s">
        <v>262</v>
      </c>
      <c r="AX95" s="27" t="s">
        <v>263</v>
      </c>
      <c r="AY95" s="28">
        <v>44640</v>
      </c>
      <c r="AZ95" s="27" t="s">
        <v>262</v>
      </c>
      <c r="BA95" s="27" t="s">
        <v>262</v>
      </c>
      <c r="BB95" s="27" t="s">
        <v>261</v>
      </c>
      <c r="BC95" s="28" t="s">
        <v>262</v>
      </c>
      <c r="BD95" s="27" t="s">
        <v>263</v>
      </c>
      <c r="BE95" s="30">
        <v>44642</v>
      </c>
      <c r="BF95" t="s">
        <v>685</v>
      </c>
      <c r="BG95" t="s">
        <v>571</v>
      </c>
      <c r="BH95" t="s">
        <v>208</v>
      </c>
      <c r="BI95" t="s">
        <v>456</v>
      </c>
      <c r="BJ95" t="s">
        <v>210</v>
      </c>
      <c r="BK95" t="s">
        <v>274</v>
      </c>
      <c r="BL95" t="s">
        <v>212</v>
      </c>
      <c r="BM95" t="s">
        <v>688</v>
      </c>
      <c r="BN95" t="s">
        <v>214</v>
      </c>
      <c r="BO95" t="s">
        <v>331</v>
      </c>
      <c r="BP95" t="s">
        <v>219</v>
      </c>
      <c r="BQ95" t="s">
        <v>216</v>
      </c>
      <c r="BR95" t="s">
        <v>685</v>
      </c>
      <c r="BS95" t="s">
        <v>689</v>
      </c>
      <c r="BT95" t="s">
        <v>690</v>
      </c>
      <c r="BU95" t="s">
        <v>911</v>
      </c>
      <c r="BV95" t="s">
        <v>214</v>
      </c>
      <c r="CC95" t="s">
        <v>214</v>
      </c>
      <c r="CG95" t="s">
        <v>219</v>
      </c>
      <c r="CI95" t="s">
        <v>333</v>
      </c>
      <c r="CJ95" t="s">
        <v>912</v>
      </c>
      <c r="CK95" t="s">
        <v>335</v>
      </c>
      <c r="CL95" t="s">
        <v>222</v>
      </c>
      <c r="CN95" t="s">
        <v>283</v>
      </c>
      <c r="CP95" t="s">
        <v>369</v>
      </c>
      <c r="CQ95" t="s">
        <v>225</v>
      </c>
      <c r="CR95" t="s">
        <v>244</v>
      </c>
      <c r="CS95" t="s">
        <v>250</v>
      </c>
      <c r="CT95" t="s">
        <v>214</v>
      </c>
      <c r="CU95" t="s">
        <v>214</v>
      </c>
      <c r="CV95" t="s">
        <v>244</v>
      </c>
      <c r="CW95" t="s">
        <v>227</v>
      </c>
      <c r="CX95" t="s">
        <v>287</v>
      </c>
      <c r="CY95" t="s">
        <v>450</v>
      </c>
      <c r="CZ95" t="s">
        <v>214</v>
      </c>
      <c r="DA95" t="s">
        <v>214</v>
      </c>
      <c r="DB95" t="s">
        <v>229</v>
      </c>
      <c r="DC95" t="s">
        <v>229</v>
      </c>
      <c r="DD95" t="s">
        <v>214</v>
      </c>
      <c r="DE95" t="s">
        <v>231</v>
      </c>
      <c r="DG95" t="s">
        <v>231</v>
      </c>
      <c r="DI95" t="s">
        <v>338</v>
      </c>
      <c r="DK95" t="s">
        <v>237</v>
      </c>
      <c r="DL95" t="s">
        <v>237</v>
      </c>
      <c r="DM95" t="s">
        <v>214</v>
      </c>
      <c r="DN95" t="s">
        <v>219</v>
      </c>
      <c r="DO95" t="s">
        <v>288</v>
      </c>
      <c r="DP95" t="s">
        <v>399</v>
      </c>
      <c r="DR95" t="s">
        <v>235</v>
      </c>
      <c r="DT95" t="s">
        <v>214</v>
      </c>
      <c r="DU95" t="s">
        <v>219</v>
      </c>
      <c r="DV95" t="s">
        <v>746</v>
      </c>
      <c r="DX95" t="s">
        <v>237</v>
      </c>
      <c r="DY95" t="s">
        <v>237</v>
      </c>
      <c r="DZ95" t="s">
        <v>485</v>
      </c>
      <c r="EA95" t="s">
        <v>233</v>
      </c>
      <c r="EB95" t="s">
        <v>233</v>
      </c>
      <c r="EC95" t="s">
        <v>242</v>
      </c>
      <c r="ED95" t="s">
        <v>242</v>
      </c>
      <c r="EE95" t="s">
        <v>219</v>
      </c>
      <c r="EF95" t="s">
        <v>219</v>
      </c>
      <c r="EK95" t="s">
        <v>237</v>
      </c>
      <c r="EL95" t="s">
        <v>237</v>
      </c>
      <c r="EM95" t="s">
        <v>486</v>
      </c>
      <c r="EN95" t="s">
        <v>486</v>
      </c>
      <c r="EO95" t="s">
        <v>486</v>
      </c>
      <c r="EP95" t="s">
        <v>486</v>
      </c>
      <c r="EQ95" t="s">
        <v>214</v>
      </c>
      <c r="ER95" t="s">
        <v>219</v>
      </c>
      <c r="ES95" t="s">
        <v>233</v>
      </c>
      <c r="ET95" t="s">
        <v>237</v>
      </c>
      <c r="EU95" t="s">
        <v>237</v>
      </c>
      <c r="EV95" t="s">
        <v>237</v>
      </c>
      <c r="EW95" t="s">
        <v>310</v>
      </c>
      <c r="EX95" t="s">
        <v>310</v>
      </c>
      <c r="EY95" t="s">
        <v>242</v>
      </c>
      <c r="EZ95" t="s">
        <v>241</v>
      </c>
      <c r="FA95" t="s">
        <v>241</v>
      </c>
      <c r="FB95" t="s">
        <v>242</v>
      </c>
      <c r="FC95" t="s">
        <v>237</v>
      </c>
      <c r="FD95" t="s">
        <v>237</v>
      </c>
      <c r="FE95" t="s">
        <v>286</v>
      </c>
      <c r="FF95" t="s">
        <v>244</v>
      </c>
      <c r="FG95" t="s">
        <v>242</v>
      </c>
      <c r="FH95" t="s">
        <v>242</v>
      </c>
      <c r="FI95" t="s">
        <v>214</v>
      </c>
      <c r="FJ95" t="s">
        <v>214</v>
      </c>
      <c r="FK95" t="s">
        <v>214</v>
      </c>
      <c r="FL95" t="s">
        <v>214</v>
      </c>
      <c r="FM95" t="s">
        <v>245</v>
      </c>
      <c r="FN95" t="s">
        <v>245</v>
      </c>
      <c r="FO95" t="s">
        <v>219</v>
      </c>
      <c r="FP95" t="s">
        <v>219</v>
      </c>
      <c r="FQ95" t="s">
        <v>241</v>
      </c>
      <c r="FR95" t="s">
        <v>241</v>
      </c>
      <c r="FS95" t="s">
        <v>241</v>
      </c>
      <c r="FT95" t="s">
        <v>241</v>
      </c>
      <c r="FU95" t="s">
        <v>219</v>
      </c>
      <c r="FV95" t="s">
        <v>241</v>
      </c>
      <c r="FW95" t="s">
        <v>241</v>
      </c>
      <c r="FX95" t="s">
        <v>241</v>
      </c>
      <c r="FY95" t="s">
        <v>241</v>
      </c>
      <c r="FZ95" t="s">
        <v>248</v>
      </c>
      <c r="GA95" t="s">
        <v>335</v>
      </c>
      <c r="GB95" t="s">
        <v>227</v>
      </c>
      <c r="GC95" t="s">
        <v>227</v>
      </c>
      <c r="GD95" t="s">
        <v>249</v>
      </c>
      <c r="GE95" t="s">
        <v>241</v>
      </c>
      <c r="GF95" t="s">
        <v>249</v>
      </c>
      <c r="GG95" t="s">
        <v>244</v>
      </c>
      <c r="GH95" t="s">
        <v>241</v>
      </c>
      <c r="GI95" t="s">
        <v>250</v>
      </c>
      <c r="GJ95" t="s">
        <v>244</v>
      </c>
      <c r="GK95" t="s">
        <v>286</v>
      </c>
      <c r="GL95" t="s">
        <v>227</v>
      </c>
      <c r="GM95" t="s">
        <v>227</v>
      </c>
      <c r="GN95" t="s">
        <v>214</v>
      </c>
      <c r="GO95" t="s">
        <v>214</v>
      </c>
      <c r="GP95" t="s">
        <v>295</v>
      </c>
      <c r="GQ95" t="s">
        <v>251</v>
      </c>
      <c r="GR95" t="s">
        <v>295</v>
      </c>
      <c r="GS95" t="s">
        <v>214</v>
      </c>
      <c r="GT95" t="s">
        <v>241</v>
      </c>
      <c r="GU95" t="s">
        <v>214</v>
      </c>
      <c r="GV95" t="s">
        <v>241</v>
      </c>
      <c r="GW95" t="s">
        <v>297</v>
      </c>
      <c r="GX95" t="s">
        <v>297</v>
      </c>
      <c r="GY95" t="s">
        <v>254</v>
      </c>
      <c r="GZ95" t="s">
        <v>241</v>
      </c>
      <c r="HA95" t="s">
        <v>298</v>
      </c>
      <c r="HB95" t="s">
        <v>241</v>
      </c>
      <c r="HC95" t="s">
        <v>315</v>
      </c>
      <c r="HD95" t="s">
        <v>361</v>
      </c>
      <c r="HE95" t="s">
        <v>317</v>
      </c>
      <c r="HF95" t="s">
        <v>712</v>
      </c>
      <c r="HG95" t="s">
        <v>362</v>
      </c>
      <c r="HH95" t="s">
        <v>712</v>
      </c>
      <c r="HI95" t="s">
        <v>241</v>
      </c>
      <c r="HJ95" t="s">
        <v>219</v>
      </c>
      <c r="HK95" t="s">
        <v>241</v>
      </c>
      <c r="HL95" s="12"/>
      <c r="HM95">
        <v>0.75</v>
      </c>
      <c r="HN95">
        <v>0.75</v>
      </c>
      <c r="HO95">
        <v>1</v>
      </c>
      <c r="HP95">
        <v>0.75</v>
      </c>
      <c r="HQ95">
        <v>0</v>
      </c>
      <c r="HR95">
        <v>0.5</v>
      </c>
      <c r="HS95">
        <v>1</v>
      </c>
      <c r="HT95">
        <v>1</v>
      </c>
      <c r="HU95">
        <v>0</v>
      </c>
      <c r="HV95">
        <v>0.5</v>
      </c>
      <c r="HW95">
        <v>0.25</v>
      </c>
      <c r="HX95">
        <v>0.75</v>
      </c>
      <c r="HZ95">
        <v>0.5</v>
      </c>
      <c r="IA95" s="4">
        <v>1</v>
      </c>
      <c r="IB95">
        <v>0.25</v>
      </c>
      <c r="IC95">
        <v>0.5</v>
      </c>
      <c r="ID95">
        <v>0.75</v>
      </c>
      <c r="IE95">
        <v>0.5</v>
      </c>
      <c r="IG95">
        <v>0.75</v>
      </c>
      <c r="IH95">
        <v>0.75</v>
      </c>
      <c r="II95">
        <v>0.75</v>
      </c>
      <c r="IJ95">
        <v>0.75</v>
      </c>
      <c r="IK95">
        <v>1</v>
      </c>
      <c r="IL95">
        <v>0.75</v>
      </c>
      <c r="IM95">
        <v>0.75</v>
      </c>
      <c r="IN95">
        <v>0</v>
      </c>
      <c r="IO95">
        <v>1</v>
      </c>
      <c r="IQ95">
        <v>0</v>
      </c>
      <c r="IS95">
        <f t="shared" si="58"/>
        <v>0.11249999999999999</v>
      </c>
      <c r="IT95">
        <f t="shared" si="59"/>
        <v>0.09</v>
      </c>
      <c r="IU95">
        <f t="shared" si="60"/>
        <v>0.08</v>
      </c>
      <c r="IV95">
        <f t="shared" si="61"/>
        <v>7.5000000000000011E-2</v>
      </c>
      <c r="IW95">
        <f t="shared" si="62"/>
        <v>0</v>
      </c>
      <c r="IX95">
        <f t="shared" si="63"/>
        <v>6.5000000000000002E-2</v>
      </c>
      <c r="IY95">
        <f t="shared" si="64"/>
        <v>0.1</v>
      </c>
      <c r="IZ95">
        <f t="shared" si="65"/>
        <v>0.11</v>
      </c>
      <c r="JA95">
        <f t="shared" si="66"/>
        <v>0</v>
      </c>
      <c r="JB95">
        <f t="shared" si="67"/>
        <v>0.05</v>
      </c>
      <c r="JC95">
        <f t="shared" si="68"/>
        <v>0.03</v>
      </c>
      <c r="JD95">
        <f t="shared" si="69"/>
        <v>8.2500000000000004E-2</v>
      </c>
      <c r="JE95">
        <f t="shared" si="70"/>
        <v>0</v>
      </c>
      <c r="JF95">
        <f t="shared" si="71"/>
        <v>0.06</v>
      </c>
      <c r="JG95" s="5">
        <f t="shared" si="72"/>
        <v>0.05</v>
      </c>
      <c r="JH95">
        <f t="shared" si="73"/>
        <v>0</v>
      </c>
      <c r="JI95">
        <f t="shared" si="73"/>
        <v>0</v>
      </c>
      <c r="JJ95">
        <f t="shared" si="74"/>
        <v>0.15000000000000002</v>
      </c>
      <c r="JK95">
        <f t="shared" si="75"/>
        <v>7.4999999999999997E-2</v>
      </c>
      <c r="JL95" s="6">
        <f t="shared" si="76"/>
        <v>4.3333333333333328E-2</v>
      </c>
      <c r="JM95">
        <f t="shared" si="77"/>
        <v>0.09</v>
      </c>
      <c r="JN95">
        <f t="shared" si="78"/>
        <v>3.7500000000000006E-2</v>
      </c>
      <c r="JO95">
        <f t="shared" si="79"/>
        <v>0.11249999999999999</v>
      </c>
      <c r="JP95">
        <f t="shared" si="80"/>
        <v>7.5000000000000011E-2</v>
      </c>
      <c r="JQ95">
        <f t="shared" si="81"/>
        <v>0.12</v>
      </c>
      <c r="JR95">
        <f t="shared" si="82"/>
        <v>8.2500000000000004E-2</v>
      </c>
      <c r="JS95">
        <f t="shared" si="83"/>
        <v>7.5000000000000011E-2</v>
      </c>
      <c r="JT95">
        <f t="shared" si="83"/>
        <v>0</v>
      </c>
      <c r="JU95">
        <f t="shared" si="84"/>
        <v>1</v>
      </c>
      <c r="JV95">
        <f t="shared" si="84"/>
        <v>0</v>
      </c>
      <c r="JW95">
        <f t="shared" si="85"/>
        <v>0.15</v>
      </c>
      <c r="JY95">
        <f t="shared" si="86"/>
        <v>3.7500000000000006E-2</v>
      </c>
      <c r="JZ95">
        <f t="shared" si="87"/>
        <v>0.06</v>
      </c>
      <c r="KA95">
        <f t="shared" si="88"/>
        <v>0.02</v>
      </c>
      <c r="KB95">
        <f t="shared" si="88"/>
        <v>1.4999999999999999E-2</v>
      </c>
      <c r="KC95">
        <f t="shared" si="89"/>
        <v>0</v>
      </c>
      <c r="KD95">
        <f t="shared" si="57"/>
        <v>1.4999999999999999E-2</v>
      </c>
      <c r="KE95">
        <f t="shared" si="57"/>
        <v>0.03</v>
      </c>
      <c r="KF95">
        <f t="shared" si="57"/>
        <v>0.03</v>
      </c>
      <c r="KG95">
        <f t="shared" si="56"/>
        <v>0</v>
      </c>
      <c r="KH95">
        <f t="shared" si="56"/>
        <v>1.4999999999999999E-2</v>
      </c>
      <c r="KI95">
        <f t="shared" si="56"/>
        <v>7.4999999999999997E-3</v>
      </c>
      <c r="KJ95">
        <f t="shared" si="56"/>
        <v>2.2499999999999999E-2</v>
      </c>
      <c r="KK95">
        <f t="shared" si="90"/>
        <v>0</v>
      </c>
      <c r="KL95">
        <f t="shared" si="91"/>
        <v>0.02</v>
      </c>
      <c r="KM95" s="5">
        <f t="shared" si="92"/>
        <v>0.05</v>
      </c>
      <c r="KN95">
        <f t="shared" si="93"/>
        <v>0</v>
      </c>
      <c r="KO95">
        <f t="shared" si="93"/>
        <v>0</v>
      </c>
      <c r="KP95">
        <f t="shared" si="94"/>
        <v>4.4999999999999998E-2</v>
      </c>
      <c r="KQ95">
        <f t="shared" si="95"/>
        <v>1.4999999999999999E-2</v>
      </c>
      <c r="KR95" s="6">
        <f t="shared" si="96"/>
        <v>2.1666666666666664E-2</v>
      </c>
      <c r="KS95">
        <f t="shared" si="97"/>
        <v>0.03</v>
      </c>
      <c r="KT95">
        <f t="shared" si="98"/>
        <v>2.2499999999999999E-2</v>
      </c>
      <c r="KU95">
        <f t="shared" si="99"/>
        <v>0.03</v>
      </c>
      <c r="KV95">
        <f t="shared" si="100"/>
        <v>3.7500000000000006E-2</v>
      </c>
      <c r="KW95">
        <f t="shared" si="101"/>
        <v>0.01</v>
      </c>
      <c r="KX95">
        <f t="shared" si="102"/>
        <v>0</v>
      </c>
      <c r="KY95">
        <f t="shared" si="103"/>
        <v>0.03</v>
      </c>
      <c r="KZ95">
        <f t="shared" si="104"/>
        <v>0</v>
      </c>
      <c r="LA95">
        <f t="shared" si="105"/>
        <v>1</v>
      </c>
      <c r="LB95">
        <f t="shared" si="105"/>
        <v>0</v>
      </c>
      <c r="LC95">
        <f t="shared" si="106"/>
        <v>0.1</v>
      </c>
      <c r="LE95" t="str">
        <f t="shared" si="112"/>
        <v>Mali</v>
      </c>
      <c r="LF95">
        <f t="shared" si="107"/>
        <v>0.63249999999999995</v>
      </c>
      <c r="LG95" s="6">
        <f t="shared" si="108"/>
        <v>0.54083333333333339</v>
      </c>
      <c r="LH95">
        <f t="shared" si="109"/>
        <v>0.74250000000000005</v>
      </c>
      <c r="LI95" s="6">
        <f t="shared" si="110"/>
        <v>0.66416666666666668</v>
      </c>
      <c r="LJ95">
        <f t="shared" si="111"/>
        <v>0</v>
      </c>
    </row>
    <row r="96" spans="1:322" x14ac:dyDescent="0.35">
      <c r="A96" s="3">
        <v>44880</v>
      </c>
      <c r="B96" t="s">
        <v>913</v>
      </c>
      <c r="D96" s="24" t="s">
        <v>321</v>
      </c>
      <c r="E96" s="24" t="s">
        <v>262</v>
      </c>
      <c r="F96" s="24">
        <v>38</v>
      </c>
      <c r="G96" s="24" t="s">
        <v>258</v>
      </c>
      <c r="H96" s="24" t="s">
        <v>259</v>
      </c>
      <c r="I96" s="24" t="s">
        <v>207</v>
      </c>
      <c r="J96" s="24" t="s">
        <v>685</v>
      </c>
      <c r="K96" s="25">
        <v>44638</v>
      </c>
      <c r="L96" s="25">
        <v>44638</v>
      </c>
      <c r="M96" s="25">
        <v>44638</v>
      </c>
      <c r="N96" s="24" t="s">
        <v>261</v>
      </c>
      <c r="O96" s="24" t="s">
        <v>261</v>
      </c>
      <c r="P96" s="24" t="s">
        <v>261</v>
      </c>
      <c r="Q96" s="24" t="s">
        <v>324</v>
      </c>
      <c r="R96" s="25">
        <v>44638</v>
      </c>
      <c r="S96" s="25">
        <v>44638</v>
      </c>
      <c r="T96" s="24" t="s">
        <v>263</v>
      </c>
      <c r="U96" s="24" t="s">
        <v>263</v>
      </c>
      <c r="V96" s="25">
        <v>44640</v>
      </c>
      <c r="W96" s="24" t="s">
        <v>261</v>
      </c>
      <c r="X96" s="25" t="s">
        <v>262</v>
      </c>
      <c r="Y96" s="24" t="s">
        <v>263</v>
      </c>
      <c r="Z96" s="25">
        <v>44674</v>
      </c>
      <c r="AA96" s="24" t="s">
        <v>264</v>
      </c>
      <c r="AB96" s="24" t="s">
        <v>265</v>
      </c>
      <c r="AC96" s="24" t="s">
        <v>694</v>
      </c>
      <c r="AD96" s="24" t="s">
        <v>267</v>
      </c>
      <c r="AE96" s="24" t="s">
        <v>326</v>
      </c>
      <c r="AF96" s="24" t="s">
        <v>687</v>
      </c>
      <c r="AG96" s="31">
        <v>466000</v>
      </c>
      <c r="AH96" s="24" t="s">
        <v>263</v>
      </c>
      <c r="AI96" s="24">
        <v>44644</v>
      </c>
      <c r="AJ96" s="25">
        <v>44649</v>
      </c>
      <c r="AK96" s="24" t="s">
        <v>268</v>
      </c>
      <c r="AL96" s="24" t="s">
        <v>269</v>
      </c>
      <c r="AM96" s="24" t="s">
        <v>265</v>
      </c>
      <c r="AN96" s="24" t="s">
        <v>270</v>
      </c>
      <c r="AO96" s="24" t="s">
        <v>263</v>
      </c>
      <c r="AP96" s="24" t="s">
        <v>261</v>
      </c>
      <c r="AQ96" s="25" t="s">
        <v>262</v>
      </c>
      <c r="AR96" s="24" t="s">
        <v>261</v>
      </c>
      <c r="AS96" s="25" t="s">
        <v>262</v>
      </c>
      <c r="AT96" s="24" t="s">
        <v>261</v>
      </c>
      <c r="AU96" s="25" t="s">
        <v>262</v>
      </c>
      <c r="AV96" s="24" t="s">
        <v>261</v>
      </c>
      <c r="AW96" s="25" t="s">
        <v>262</v>
      </c>
      <c r="AX96" s="24" t="s">
        <v>263</v>
      </c>
      <c r="AY96" s="25">
        <v>44640</v>
      </c>
      <c r="AZ96" s="27" t="s">
        <v>262</v>
      </c>
      <c r="BA96" s="27" t="s">
        <v>262</v>
      </c>
      <c r="BB96" s="24" t="s">
        <v>261</v>
      </c>
      <c r="BC96" s="25" t="s">
        <v>262</v>
      </c>
      <c r="BD96" s="24" t="s">
        <v>263</v>
      </c>
      <c r="BE96" s="26">
        <v>44642</v>
      </c>
      <c r="BF96" t="s">
        <v>685</v>
      </c>
      <c r="BG96" t="s">
        <v>571</v>
      </c>
      <c r="BH96" t="s">
        <v>208</v>
      </c>
      <c r="BI96" t="s">
        <v>384</v>
      </c>
      <c r="BJ96" t="s">
        <v>210</v>
      </c>
      <c r="BK96" t="s">
        <v>274</v>
      </c>
      <c r="BL96" t="s">
        <v>212</v>
      </c>
      <c r="BM96" t="s">
        <v>688</v>
      </c>
      <c r="BN96" t="s">
        <v>214</v>
      </c>
      <c r="BO96" t="s">
        <v>215</v>
      </c>
      <c r="BP96" t="s">
        <v>219</v>
      </c>
      <c r="BQ96" t="s">
        <v>216</v>
      </c>
      <c r="BR96" t="s">
        <v>685</v>
      </c>
      <c r="BS96" t="s">
        <v>689</v>
      </c>
      <c r="BT96" t="s">
        <v>690</v>
      </c>
      <c r="BU96" t="s">
        <v>914</v>
      </c>
      <c r="BV96" t="s">
        <v>214</v>
      </c>
      <c r="CC96" t="s">
        <v>214</v>
      </c>
      <c r="CG96" t="s">
        <v>219</v>
      </c>
      <c r="CI96" t="s">
        <v>333</v>
      </c>
      <c r="CJ96" t="s">
        <v>915</v>
      </c>
      <c r="CK96" t="s">
        <v>333</v>
      </c>
      <c r="CL96" t="s">
        <v>222</v>
      </c>
      <c r="CN96" t="s">
        <v>223</v>
      </c>
      <c r="CP96" t="s">
        <v>307</v>
      </c>
      <c r="CQ96" t="s">
        <v>225</v>
      </c>
      <c r="CR96" t="s">
        <v>244</v>
      </c>
      <c r="CS96" t="s">
        <v>250</v>
      </c>
      <c r="CT96" t="s">
        <v>214</v>
      </c>
      <c r="CU96" t="s">
        <v>214</v>
      </c>
      <c r="CV96" t="s">
        <v>250</v>
      </c>
      <c r="CW96" t="s">
        <v>244</v>
      </c>
      <c r="CX96" t="s">
        <v>287</v>
      </c>
      <c r="CY96" t="s">
        <v>287</v>
      </c>
      <c r="CZ96" t="s">
        <v>214</v>
      </c>
      <c r="DA96" t="s">
        <v>214</v>
      </c>
      <c r="DB96" t="s">
        <v>230</v>
      </c>
      <c r="DC96" t="s">
        <v>230</v>
      </c>
      <c r="DD96" t="s">
        <v>214</v>
      </c>
      <c r="DE96" t="s">
        <v>546</v>
      </c>
      <c r="DG96" t="s">
        <v>546</v>
      </c>
      <c r="DI96" t="s">
        <v>916</v>
      </c>
      <c r="DJ96" t="s">
        <v>917</v>
      </c>
      <c r="DK96" t="s">
        <v>237</v>
      </c>
      <c r="DL96" t="s">
        <v>237</v>
      </c>
      <c r="DM96" t="s">
        <v>214</v>
      </c>
      <c r="DN96" t="s">
        <v>219</v>
      </c>
      <c r="DO96" t="s">
        <v>414</v>
      </c>
      <c r="DP96" t="s">
        <v>415</v>
      </c>
      <c r="DR96" t="s">
        <v>741</v>
      </c>
      <c r="DT96" t="s">
        <v>219</v>
      </c>
      <c r="DU96" t="s">
        <v>214</v>
      </c>
      <c r="DX96" t="s">
        <v>237</v>
      </c>
      <c r="DY96" t="s">
        <v>237</v>
      </c>
      <c r="DZ96" t="s">
        <v>485</v>
      </c>
      <c r="EA96" t="s">
        <v>237</v>
      </c>
      <c r="EB96" t="s">
        <v>237</v>
      </c>
      <c r="EC96" t="s">
        <v>237</v>
      </c>
      <c r="ED96" t="s">
        <v>237</v>
      </c>
      <c r="EE96" t="s">
        <v>214</v>
      </c>
      <c r="EF96" t="s">
        <v>214</v>
      </c>
      <c r="EG96" t="s">
        <v>214</v>
      </c>
      <c r="EI96" t="s">
        <v>214</v>
      </c>
      <c r="EK96" t="s">
        <v>233</v>
      </c>
      <c r="EL96" t="s">
        <v>233</v>
      </c>
      <c r="EM96" t="s">
        <v>486</v>
      </c>
      <c r="EN96" t="s">
        <v>486</v>
      </c>
      <c r="EO96" t="s">
        <v>240</v>
      </c>
      <c r="EP96" t="s">
        <v>240</v>
      </c>
      <c r="EQ96" t="s">
        <v>214</v>
      </c>
      <c r="ER96" t="s">
        <v>219</v>
      </c>
      <c r="ES96" t="s">
        <v>237</v>
      </c>
      <c r="ET96" t="s">
        <v>237</v>
      </c>
      <c r="EU96" t="s">
        <v>237</v>
      </c>
      <c r="EV96" t="s">
        <v>237</v>
      </c>
      <c r="EW96" t="s">
        <v>580</v>
      </c>
      <c r="EX96" t="s">
        <v>580</v>
      </c>
      <c r="EY96" t="s">
        <v>237</v>
      </c>
      <c r="EZ96" t="s">
        <v>241</v>
      </c>
      <c r="FA96" t="s">
        <v>241</v>
      </c>
      <c r="FB96" t="s">
        <v>237</v>
      </c>
      <c r="FC96" t="s">
        <v>237</v>
      </c>
      <c r="FD96" t="s">
        <v>237</v>
      </c>
      <c r="FE96" t="s">
        <v>250</v>
      </c>
      <c r="FF96" t="s">
        <v>244</v>
      </c>
      <c r="FG96" t="s">
        <v>242</v>
      </c>
      <c r="FH96" t="s">
        <v>242</v>
      </c>
      <c r="FI96" t="s">
        <v>214</v>
      </c>
      <c r="FJ96" t="s">
        <v>214</v>
      </c>
      <c r="FK96" t="s">
        <v>214</v>
      </c>
      <c r="FL96" t="s">
        <v>214</v>
      </c>
      <c r="FM96" t="s">
        <v>245</v>
      </c>
      <c r="FN96" t="s">
        <v>245</v>
      </c>
      <c r="FO96" t="s">
        <v>219</v>
      </c>
      <c r="FP96" t="s">
        <v>219</v>
      </c>
      <c r="FQ96" t="s">
        <v>241</v>
      </c>
      <c r="FR96" t="s">
        <v>241</v>
      </c>
      <c r="FS96" t="s">
        <v>241</v>
      </c>
      <c r="FT96" t="s">
        <v>241</v>
      </c>
      <c r="FU96" t="s">
        <v>219</v>
      </c>
      <c r="FV96" t="s">
        <v>241</v>
      </c>
      <c r="FW96" t="s">
        <v>241</v>
      </c>
      <c r="FX96" t="s">
        <v>241</v>
      </c>
      <c r="FY96" t="s">
        <v>241</v>
      </c>
      <c r="FZ96" t="s">
        <v>341</v>
      </c>
      <c r="GA96" t="s">
        <v>248</v>
      </c>
      <c r="GB96" t="s">
        <v>227</v>
      </c>
      <c r="GC96" t="s">
        <v>244</v>
      </c>
      <c r="GD96" t="s">
        <v>249</v>
      </c>
      <c r="GE96" t="s">
        <v>241</v>
      </c>
      <c r="GF96" t="s">
        <v>249</v>
      </c>
      <c r="GG96" t="s">
        <v>244</v>
      </c>
      <c r="GH96" t="s">
        <v>241</v>
      </c>
      <c r="GI96" t="s">
        <v>250</v>
      </c>
      <c r="GJ96" t="s">
        <v>244</v>
      </c>
      <c r="GK96" t="s">
        <v>244</v>
      </c>
      <c r="GL96" t="s">
        <v>227</v>
      </c>
      <c r="GM96" t="s">
        <v>227</v>
      </c>
      <c r="GN96" t="s">
        <v>219</v>
      </c>
      <c r="GO96" t="s">
        <v>219</v>
      </c>
      <c r="GP96" t="s">
        <v>295</v>
      </c>
      <c r="GQ96" t="s">
        <v>251</v>
      </c>
      <c r="GR96" t="s">
        <v>295</v>
      </c>
      <c r="GS96" t="s">
        <v>214</v>
      </c>
      <c r="GT96" t="s">
        <v>241</v>
      </c>
      <c r="GU96" t="s">
        <v>214</v>
      </c>
      <c r="GV96" t="s">
        <v>241</v>
      </c>
      <c r="GW96" t="s">
        <v>297</v>
      </c>
      <c r="GX96" t="s">
        <v>297</v>
      </c>
      <c r="GY96" t="s">
        <v>254</v>
      </c>
      <c r="GZ96" t="s">
        <v>241</v>
      </c>
      <c r="HA96" t="s">
        <v>298</v>
      </c>
      <c r="HB96" t="s">
        <v>241</v>
      </c>
      <c r="HC96" t="s">
        <v>315</v>
      </c>
      <c r="HD96" t="s">
        <v>361</v>
      </c>
      <c r="HE96" t="s">
        <v>317</v>
      </c>
      <c r="HF96" t="s">
        <v>241</v>
      </c>
      <c r="HG96" t="s">
        <v>362</v>
      </c>
      <c r="HH96" t="s">
        <v>241</v>
      </c>
      <c r="HI96" t="s">
        <v>241</v>
      </c>
      <c r="HJ96" t="s">
        <v>219</v>
      </c>
      <c r="HK96" t="s">
        <v>241</v>
      </c>
      <c r="HL96" s="12"/>
      <c r="HM96">
        <v>0.75</v>
      </c>
      <c r="HN96">
        <v>0.75</v>
      </c>
      <c r="HO96">
        <v>1</v>
      </c>
      <c r="HP96">
        <v>0.5</v>
      </c>
      <c r="HQ96">
        <v>1</v>
      </c>
      <c r="HR96">
        <v>0.5</v>
      </c>
      <c r="HS96">
        <v>1</v>
      </c>
      <c r="HT96">
        <v>1</v>
      </c>
      <c r="HU96">
        <v>1</v>
      </c>
      <c r="HV96">
        <v>0.5</v>
      </c>
      <c r="HW96">
        <v>0.5</v>
      </c>
      <c r="HX96">
        <v>0.5</v>
      </c>
      <c r="HY96">
        <v>1</v>
      </c>
      <c r="HZ96">
        <v>0.25</v>
      </c>
      <c r="IA96" s="4">
        <v>1</v>
      </c>
      <c r="IB96">
        <v>0.5</v>
      </c>
      <c r="IC96">
        <v>0.5</v>
      </c>
      <c r="ID96">
        <v>0.5</v>
      </c>
      <c r="IE96">
        <v>0.5</v>
      </c>
      <c r="IG96">
        <v>0.5</v>
      </c>
      <c r="IH96">
        <v>0.75</v>
      </c>
      <c r="II96">
        <v>0.75</v>
      </c>
      <c r="IJ96">
        <v>1</v>
      </c>
      <c r="IK96">
        <v>1</v>
      </c>
      <c r="IL96">
        <v>0.75</v>
      </c>
      <c r="IM96">
        <v>0.75</v>
      </c>
      <c r="IN96">
        <v>1</v>
      </c>
      <c r="IO96">
        <v>1</v>
      </c>
      <c r="IQ96">
        <v>0</v>
      </c>
      <c r="IS96">
        <f t="shared" si="58"/>
        <v>0.11249999999999999</v>
      </c>
      <c r="IT96">
        <f t="shared" si="59"/>
        <v>0.09</v>
      </c>
      <c r="IU96">
        <f t="shared" si="60"/>
        <v>0.08</v>
      </c>
      <c r="IV96">
        <f t="shared" si="61"/>
        <v>0.05</v>
      </c>
      <c r="IW96">
        <f t="shared" si="62"/>
        <v>0.08</v>
      </c>
      <c r="IX96">
        <f t="shared" si="63"/>
        <v>6.5000000000000002E-2</v>
      </c>
      <c r="IY96">
        <f t="shared" si="64"/>
        <v>0.1</v>
      </c>
      <c r="IZ96">
        <f t="shared" si="65"/>
        <v>0.11</v>
      </c>
      <c r="JA96">
        <f t="shared" si="66"/>
        <v>0.13</v>
      </c>
      <c r="JB96">
        <f t="shared" si="67"/>
        <v>0.05</v>
      </c>
      <c r="JC96">
        <f t="shared" si="68"/>
        <v>0.06</v>
      </c>
      <c r="JD96">
        <f t="shared" si="69"/>
        <v>5.5E-2</v>
      </c>
      <c r="JE96">
        <f t="shared" si="70"/>
        <v>7.0000000000000007E-2</v>
      </c>
      <c r="JF96">
        <f t="shared" si="71"/>
        <v>0.03</v>
      </c>
      <c r="JG96" s="5">
        <f t="shared" si="72"/>
        <v>0.05</v>
      </c>
      <c r="JH96">
        <f t="shared" si="73"/>
        <v>0</v>
      </c>
      <c r="JI96">
        <f t="shared" si="73"/>
        <v>0</v>
      </c>
      <c r="JJ96">
        <f t="shared" si="74"/>
        <v>0.1</v>
      </c>
      <c r="JK96">
        <f t="shared" si="75"/>
        <v>7.4999999999999997E-2</v>
      </c>
      <c r="JL96" s="6">
        <f t="shared" si="76"/>
        <v>3.6666666666666667E-2</v>
      </c>
      <c r="JM96">
        <f t="shared" si="77"/>
        <v>0.06</v>
      </c>
      <c r="JN96">
        <f t="shared" si="78"/>
        <v>3.7500000000000006E-2</v>
      </c>
      <c r="JO96">
        <f t="shared" si="79"/>
        <v>0.11249999999999999</v>
      </c>
      <c r="JP96">
        <f t="shared" si="80"/>
        <v>0.1</v>
      </c>
      <c r="JQ96">
        <f t="shared" si="81"/>
        <v>0.12</v>
      </c>
      <c r="JR96">
        <f t="shared" si="82"/>
        <v>8.2500000000000004E-2</v>
      </c>
      <c r="JS96">
        <f t="shared" si="83"/>
        <v>7.5000000000000011E-2</v>
      </c>
      <c r="JT96">
        <f t="shared" si="83"/>
        <v>0.1</v>
      </c>
      <c r="JU96">
        <f t="shared" si="84"/>
        <v>1</v>
      </c>
      <c r="JV96">
        <f t="shared" si="84"/>
        <v>0</v>
      </c>
      <c r="JW96">
        <f t="shared" si="85"/>
        <v>0.15</v>
      </c>
      <c r="JY96">
        <f t="shared" si="86"/>
        <v>3.7500000000000006E-2</v>
      </c>
      <c r="JZ96">
        <f t="shared" si="87"/>
        <v>0.06</v>
      </c>
      <c r="KA96">
        <f t="shared" si="88"/>
        <v>0.02</v>
      </c>
      <c r="KB96">
        <f t="shared" si="88"/>
        <v>0.01</v>
      </c>
      <c r="KC96">
        <f t="shared" si="89"/>
        <v>0.04</v>
      </c>
      <c r="KD96">
        <f t="shared" si="57"/>
        <v>1.4999999999999999E-2</v>
      </c>
      <c r="KE96">
        <f t="shared" si="57"/>
        <v>0.03</v>
      </c>
      <c r="KF96">
        <f t="shared" si="57"/>
        <v>0.03</v>
      </c>
      <c r="KG96">
        <f t="shared" si="56"/>
        <v>0.03</v>
      </c>
      <c r="KH96">
        <f t="shared" si="56"/>
        <v>1.4999999999999999E-2</v>
      </c>
      <c r="KI96">
        <f t="shared" si="56"/>
        <v>1.4999999999999999E-2</v>
      </c>
      <c r="KJ96">
        <f t="shared" si="56"/>
        <v>1.4999999999999999E-2</v>
      </c>
      <c r="KK96">
        <f t="shared" si="90"/>
        <v>0.02</v>
      </c>
      <c r="KL96">
        <f t="shared" si="91"/>
        <v>0.01</v>
      </c>
      <c r="KM96" s="5">
        <f t="shared" si="92"/>
        <v>0.05</v>
      </c>
      <c r="KN96">
        <f t="shared" si="93"/>
        <v>0</v>
      </c>
      <c r="KO96">
        <f t="shared" si="93"/>
        <v>0</v>
      </c>
      <c r="KP96">
        <f t="shared" si="94"/>
        <v>0.03</v>
      </c>
      <c r="KQ96">
        <f t="shared" si="95"/>
        <v>1.4999999999999999E-2</v>
      </c>
      <c r="KR96" s="6">
        <f t="shared" si="96"/>
        <v>1.8333333333333333E-2</v>
      </c>
      <c r="KS96">
        <f t="shared" si="97"/>
        <v>0.02</v>
      </c>
      <c r="KT96">
        <f t="shared" si="98"/>
        <v>2.2499999999999999E-2</v>
      </c>
      <c r="KU96">
        <f t="shared" si="99"/>
        <v>0.03</v>
      </c>
      <c r="KV96">
        <f t="shared" si="100"/>
        <v>0.05</v>
      </c>
      <c r="KW96">
        <f t="shared" si="101"/>
        <v>0.01</v>
      </c>
      <c r="KX96">
        <f t="shared" si="102"/>
        <v>0</v>
      </c>
      <c r="KY96">
        <f t="shared" si="103"/>
        <v>0.03</v>
      </c>
      <c r="KZ96">
        <f t="shared" si="104"/>
        <v>0.03</v>
      </c>
      <c r="LA96">
        <f t="shared" si="105"/>
        <v>1</v>
      </c>
      <c r="LB96">
        <f t="shared" si="105"/>
        <v>0</v>
      </c>
      <c r="LC96">
        <f t="shared" si="106"/>
        <v>0.1</v>
      </c>
      <c r="LE96" t="str">
        <f t="shared" si="112"/>
        <v>Mali</v>
      </c>
      <c r="LF96">
        <f t="shared" si="107"/>
        <v>0.8175</v>
      </c>
      <c r="LG96" s="6">
        <f t="shared" si="108"/>
        <v>0.52666666666666673</v>
      </c>
      <c r="LH96">
        <f t="shared" si="109"/>
        <v>0.83749999999999991</v>
      </c>
      <c r="LI96" s="6">
        <f t="shared" si="110"/>
        <v>0.75333333333333341</v>
      </c>
      <c r="LJ96">
        <f t="shared" si="111"/>
        <v>0</v>
      </c>
    </row>
    <row r="97" spans="1:322" x14ac:dyDescent="0.35">
      <c r="A97" s="3">
        <v>44897</v>
      </c>
      <c r="B97" t="s">
        <v>918</v>
      </c>
      <c r="D97" s="27" t="s">
        <v>321</v>
      </c>
      <c r="E97" s="27" t="s">
        <v>262</v>
      </c>
      <c r="F97" s="27">
        <v>23</v>
      </c>
      <c r="G97" s="27" t="s">
        <v>258</v>
      </c>
      <c r="H97" s="27" t="s">
        <v>259</v>
      </c>
      <c r="I97" s="27" t="s">
        <v>207</v>
      </c>
      <c r="J97" s="27" t="s">
        <v>685</v>
      </c>
      <c r="K97" s="28">
        <v>44638</v>
      </c>
      <c r="L97" s="28">
        <v>44638</v>
      </c>
      <c r="M97" s="28">
        <v>44638</v>
      </c>
      <c r="N97" s="27" t="s">
        <v>261</v>
      </c>
      <c r="O97" s="27" t="s">
        <v>261</v>
      </c>
      <c r="P97" s="27" t="s">
        <v>261</v>
      </c>
      <c r="Q97" s="27" t="s">
        <v>324</v>
      </c>
      <c r="R97" s="28">
        <v>44640</v>
      </c>
      <c r="S97" s="28">
        <v>44640</v>
      </c>
      <c r="T97" s="27" t="s">
        <v>263</v>
      </c>
      <c r="U97" s="27" t="s">
        <v>263</v>
      </c>
      <c r="V97" s="28">
        <v>44640</v>
      </c>
      <c r="W97" s="27" t="s">
        <v>261</v>
      </c>
      <c r="X97" s="28" t="s">
        <v>262</v>
      </c>
      <c r="Y97" s="27" t="s">
        <v>263</v>
      </c>
      <c r="Z97" s="28">
        <v>44721</v>
      </c>
      <c r="AA97" s="27" t="s">
        <v>264</v>
      </c>
      <c r="AB97" s="27" t="s">
        <v>265</v>
      </c>
      <c r="AC97" s="27" t="s">
        <v>705</v>
      </c>
      <c r="AD97" s="27" t="s">
        <v>267</v>
      </c>
      <c r="AE97" s="27" t="s">
        <v>600</v>
      </c>
      <c r="AF97" s="27" t="s">
        <v>687</v>
      </c>
      <c r="AG97" s="29">
        <v>467000</v>
      </c>
      <c r="AH97" s="27" t="s">
        <v>263</v>
      </c>
      <c r="AI97" s="27">
        <v>44644</v>
      </c>
      <c r="AJ97" s="28">
        <v>44649</v>
      </c>
      <c r="AK97" s="27" t="s">
        <v>268</v>
      </c>
      <c r="AL97" s="27" t="s">
        <v>269</v>
      </c>
      <c r="AM97" s="27" t="s">
        <v>265</v>
      </c>
      <c r="AN97" s="27" t="s">
        <v>270</v>
      </c>
      <c r="AO97" s="27" t="s">
        <v>263</v>
      </c>
      <c r="AP97" s="27" t="s">
        <v>261</v>
      </c>
      <c r="AQ97" s="28" t="s">
        <v>262</v>
      </c>
      <c r="AR97" s="27" t="s">
        <v>261</v>
      </c>
      <c r="AS97" s="28" t="s">
        <v>262</v>
      </c>
      <c r="AT97" s="27" t="s">
        <v>261</v>
      </c>
      <c r="AU97" s="28" t="s">
        <v>262</v>
      </c>
      <c r="AV97" s="27" t="s">
        <v>261</v>
      </c>
      <c r="AW97" s="28" t="s">
        <v>262</v>
      </c>
      <c r="AX97" s="27" t="s">
        <v>263</v>
      </c>
      <c r="AY97" s="28">
        <v>44640</v>
      </c>
      <c r="AZ97" s="27" t="s">
        <v>262</v>
      </c>
      <c r="BA97" s="27" t="s">
        <v>262</v>
      </c>
      <c r="BB97" s="27" t="s">
        <v>261</v>
      </c>
      <c r="BC97" s="28" t="s">
        <v>262</v>
      </c>
      <c r="BD97" s="27" t="s">
        <v>261</v>
      </c>
      <c r="BE97" s="30" t="s">
        <v>262</v>
      </c>
      <c r="BF97" t="s">
        <v>685</v>
      </c>
      <c r="BG97" t="s">
        <v>571</v>
      </c>
      <c r="BH97" t="s">
        <v>208</v>
      </c>
      <c r="BI97" t="s">
        <v>522</v>
      </c>
      <c r="BJ97" t="s">
        <v>210</v>
      </c>
      <c r="BK97" t="s">
        <v>211</v>
      </c>
      <c r="BL97" t="s">
        <v>212</v>
      </c>
      <c r="BM97" t="s">
        <v>688</v>
      </c>
      <c r="BN97" t="s">
        <v>214</v>
      </c>
      <c r="BO97" t="s">
        <v>215</v>
      </c>
      <c r="BP97" t="s">
        <v>219</v>
      </c>
      <c r="BQ97" t="s">
        <v>216</v>
      </c>
      <c r="BR97" t="s">
        <v>685</v>
      </c>
      <c r="BS97" t="s">
        <v>700</v>
      </c>
      <c r="BT97" t="s">
        <v>771</v>
      </c>
      <c r="BU97" t="s">
        <v>919</v>
      </c>
      <c r="BV97" t="s">
        <v>214</v>
      </c>
      <c r="CC97" t="s">
        <v>214</v>
      </c>
      <c r="CG97" t="s">
        <v>219</v>
      </c>
      <c r="CI97" t="s">
        <v>335</v>
      </c>
      <c r="CJ97" t="s">
        <v>920</v>
      </c>
      <c r="CK97" t="s">
        <v>335</v>
      </c>
      <c r="CL97" t="s">
        <v>222</v>
      </c>
      <c r="CN97" t="s">
        <v>306</v>
      </c>
      <c r="CP97" t="s">
        <v>413</v>
      </c>
      <c r="CQ97" t="s">
        <v>284</v>
      </c>
      <c r="CR97" t="s">
        <v>250</v>
      </c>
      <c r="CS97" t="s">
        <v>250</v>
      </c>
      <c r="CT97" t="s">
        <v>214</v>
      </c>
      <c r="CU97" t="s">
        <v>214</v>
      </c>
      <c r="CV97" t="s">
        <v>244</v>
      </c>
      <c r="CW97" t="s">
        <v>244</v>
      </c>
      <c r="CX97" t="s">
        <v>450</v>
      </c>
      <c r="CY97" t="s">
        <v>353</v>
      </c>
      <c r="CZ97" t="s">
        <v>219</v>
      </c>
      <c r="DA97" t="s">
        <v>219</v>
      </c>
      <c r="DB97" t="s">
        <v>230</v>
      </c>
      <c r="DC97" t="s">
        <v>230</v>
      </c>
      <c r="DD97" t="s">
        <v>219</v>
      </c>
      <c r="DI97" t="s">
        <v>607</v>
      </c>
      <c r="DK97" t="s">
        <v>233</v>
      </c>
      <c r="DL97" t="s">
        <v>233</v>
      </c>
      <c r="DM97" t="s">
        <v>219</v>
      </c>
      <c r="DN97" t="s">
        <v>219</v>
      </c>
      <c r="DO97" t="s">
        <v>414</v>
      </c>
      <c r="DP97" t="s">
        <v>388</v>
      </c>
      <c r="DR97" t="s">
        <v>235</v>
      </c>
      <c r="DT97" t="s">
        <v>214</v>
      </c>
      <c r="DU97" t="s">
        <v>214</v>
      </c>
      <c r="DV97" t="s">
        <v>236</v>
      </c>
      <c r="DX97" t="s">
        <v>233</v>
      </c>
      <c r="DY97" t="s">
        <v>233</v>
      </c>
      <c r="DZ97" t="s">
        <v>238</v>
      </c>
      <c r="EA97" t="s">
        <v>237</v>
      </c>
      <c r="EB97" t="s">
        <v>237</v>
      </c>
      <c r="EC97" t="s">
        <v>237</v>
      </c>
      <c r="ED97" t="s">
        <v>237</v>
      </c>
      <c r="EE97" t="s">
        <v>214</v>
      </c>
      <c r="EF97" t="s">
        <v>214</v>
      </c>
      <c r="EG97" t="s">
        <v>219</v>
      </c>
      <c r="EH97" t="s">
        <v>921</v>
      </c>
      <c r="EI97" t="s">
        <v>219</v>
      </c>
      <c r="EJ97" t="s">
        <v>921</v>
      </c>
      <c r="EK97" t="s">
        <v>242</v>
      </c>
      <c r="EL97" t="s">
        <v>242</v>
      </c>
      <c r="EM97" t="s">
        <v>486</v>
      </c>
      <c r="EN97" t="s">
        <v>486</v>
      </c>
      <c r="EO97" t="s">
        <v>401</v>
      </c>
      <c r="EP97" t="s">
        <v>401</v>
      </c>
      <c r="EQ97" t="s">
        <v>214</v>
      </c>
      <c r="ER97" t="s">
        <v>214</v>
      </c>
      <c r="ES97" t="s">
        <v>233</v>
      </c>
      <c r="ET97" t="s">
        <v>237</v>
      </c>
      <c r="EU97" t="s">
        <v>237</v>
      </c>
      <c r="EV97" t="s">
        <v>237</v>
      </c>
      <c r="EW97" t="s">
        <v>310</v>
      </c>
      <c r="EX97" t="s">
        <v>310</v>
      </c>
      <c r="EY97" t="s">
        <v>237</v>
      </c>
      <c r="EZ97" t="s">
        <v>241</v>
      </c>
      <c r="FA97" t="s">
        <v>241</v>
      </c>
      <c r="FB97" t="s">
        <v>237</v>
      </c>
      <c r="FC97" t="s">
        <v>237</v>
      </c>
      <c r="FD97" t="s">
        <v>237</v>
      </c>
      <c r="FE97" t="s">
        <v>250</v>
      </c>
      <c r="FF97" t="s">
        <v>244</v>
      </c>
      <c r="FG97" t="s">
        <v>390</v>
      </c>
      <c r="FH97" t="s">
        <v>390</v>
      </c>
      <c r="FI97" t="s">
        <v>214</v>
      </c>
      <c r="FJ97" t="s">
        <v>214</v>
      </c>
      <c r="FK97" t="s">
        <v>214</v>
      </c>
      <c r="FL97" t="s">
        <v>214</v>
      </c>
      <c r="FM97" t="s">
        <v>245</v>
      </c>
      <c r="FN97" t="s">
        <v>245</v>
      </c>
      <c r="FO97" t="s">
        <v>219</v>
      </c>
      <c r="FP97" t="s">
        <v>219</v>
      </c>
      <c r="FQ97" t="s">
        <v>241</v>
      </c>
      <c r="FR97" t="s">
        <v>241</v>
      </c>
      <c r="FS97" t="s">
        <v>241</v>
      </c>
      <c r="FT97" t="s">
        <v>241</v>
      </c>
      <c r="FU97" t="s">
        <v>219</v>
      </c>
      <c r="FV97" t="s">
        <v>241</v>
      </c>
      <c r="FW97" t="s">
        <v>241</v>
      </c>
      <c r="FX97" t="s">
        <v>241</v>
      </c>
      <c r="FY97" t="s">
        <v>241</v>
      </c>
      <c r="FZ97" t="s">
        <v>248</v>
      </c>
      <c r="GA97" t="s">
        <v>248</v>
      </c>
      <c r="GB97" t="s">
        <v>227</v>
      </c>
      <c r="GC97" t="s">
        <v>227</v>
      </c>
      <c r="GD97" t="s">
        <v>293</v>
      </c>
      <c r="GE97" t="s">
        <v>241</v>
      </c>
      <c r="GF97" t="s">
        <v>293</v>
      </c>
      <c r="GG97" t="s">
        <v>244</v>
      </c>
      <c r="GH97" t="s">
        <v>241</v>
      </c>
      <c r="GI97" t="s">
        <v>250</v>
      </c>
      <c r="GJ97" t="s">
        <v>244</v>
      </c>
      <c r="GK97" t="s">
        <v>250</v>
      </c>
      <c r="GL97" t="s">
        <v>227</v>
      </c>
      <c r="GM97" t="s">
        <v>227</v>
      </c>
      <c r="GN97" t="s">
        <v>219</v>
      </c>
      <c r="GO97" t="s">
        <v>219</v>
      </c>
      <c r="GP97" t="s">
        <v>251</v>
      </c>
      <c r="GQ97" t="s">
        <v>553</v>
      </c>
      <c r="GR97" t="s">
        <v>251</v>
      </c>
      <c r="GS97" t="s">
        <v>214</v>
      </c>
      <c r="GT97" t="s">
        <v>241</v>
      </c>
      <c r="GU97" t="s">
        <v>214</v>
      </c>
      <c r="GV97" t="s">
        <v>241</v>
      </c>
      <c r="GW97" t="s">
        <v>297</v>
      </c>
      <c r="GX97" t="s">
        <v>297</v>
      </c>
      <c r="GY97" t="s">
        <v>254</v>
      </c>
      <c r="GZ97" t="s">
        <v>241</v>
      </c>
      <c r="HA97" t="s">
        <v>298</v>
      </c>
      <c r="HB97" t="s">
        <v>241</v>
      </c>
      <c r="HC97" t="s">
        <v>315</v>
      </c>
      <c r="HD97" t="s">
        <v>517</v>
      </c>
      <c r="HE97" t="s">
        <v>317</v>
      </c>
      <c r="HF97" t="s">
        <v>241</v>
      </c>
      <c r="HG97" t="s">
        <v>362</v>
      </c>
      <c r="HH97" t="s">
        <v>241</v>
      </c>
      <c r="HI97" t="s">
        <v>241</v>
      </c>
      <c r="HJ97" t="s">
        <v>219</v>
      </c>
      <c r="HK97" t="s">
        <v>241</v>
      </c>
      <c r="HL97" s="12"/>
      <c r="HM97">
        <v>0.5</v>
      </c>
      <c r="HN97">
        <v>0.5</v>
      </c>
      <c r="HO97">
        <v>1</v>
      </c>
      <c r="HP97">
        <v>0.75</v>
      </c>
      <c r="HQ97">
        <v>1</v>
      </c>
      <c r="HR97">
        <v>0.25</v>
      </c>
      <c r="HS97">
        <v>0</v>
      </c>
      <c r="HT97">
        <v>1</v>
      </c>
      <c r="HU97">
        <v>0</v>
      </c>
      <c r="HV97">
        <v>0.25</v>
      </c>
      <c r="HW97">
        <v>0.5</v>
      </c>
      <c r="HX97">
        <v>0.5</v>
      </c>
      <c r="HY97">
        <v>0</v>
      </c>
      <c r="HZ97">
        <v>0.75</v>
      </c>
      <c r="IA97" s="4">
        <v>1</v>
      </c>
      <c r="IB97">
        <v>0.25</v>
      </c>
      <c r="IC97">
        <v>0.5</v>
      </c>
      <c r="ID97">
        <v>0.5</v>
      </c>
      <c r="IE97">
        <v>0.5</v>
      </c>
      <c r="IG97">
        <v>0.5</v>
      </c>
      <c r="IH97">
        <v>0.5</v>
      </c>
      <c r="II97">
        <v>0.75</v>
      </c>
      <c r="IJ97">
        <v>0.75</v>
      </c>
      <c r="IK97">
        <v>1</v>
      </c>
      <c r="IL97">
        <v>1</v>
      </c>
      <c r="IM97">
        <v>0.75</v>
      </c>
      <c r="IN97">
        <v>1</v>
      </c>
      <c r="IO97">
        <v>1</v>
      </c>
      <c r="IQ97">
        <v>0</v>
      </c>
      <c r="IS97">
        <f t="shared" si="58"/>
        <v>7.4999999999999997E-2</v>
      </c>
      <c r="IT97">
        <f t="shared" si="59"/>
        <v>0.06</v>
      </c>
      <c r="IU97">
        <f t="shared" si="60"/>
        <v>0.08</v>
      </c>
      <c r="IV97">
        <f t="shared" si="61"/>
        <v>7.5000000000000011E-2</v>
      </c>
      <c r="IW97">
        <f t="shared" si="62"/>
        <v>0.08</v>
      </c>
      <c r="IX97">
        <f t="shared" si="63"/>
        <v>3.2500000000000001E-2</v>
      </c>
      <c r="IY97">
        <f t="shared" si="64"/>
        <v>0</v>
      </c>
      <c r="IZ97">
        <f t="shared" si="65"/>
        <v>0.11</v>
      </c>
      <c r="JA97">
        <f t="shared" si="66"/>
        <v>0</v>
      </c>
      <c r="JB97">
        <f t="shared" si="67"/>
        <v>2.5000000000000001E-2</v>
      </c>
      <c r="JC97">
        <f t="shared" si="68"/>
        <v>0.06</v>
      </c>
      <c r="JD97">
        <f t="shared" si="69"/>
        <v>5.5E-2</v>
      </c>
      <c r="JE97">
        <f t="shared" si="70"/>
        <v>0</v>
      </c>
      <c r="JF97">
        <f t="shared" si="71"/>
        <v>0.09</v>
      </c>
      <c r="JG97" s="5">
        <f t="shared" si="72"/>
        <v>0.05</v>
      </c>
      <c r="JH97">
        <f t="shared" si="73"/>
        <v>0</v>
      </c>
      <c r="JI97">
        <f t="shared" si="73"/>
        <v>0</v>
      </c>
      <c r="JJ97">
        <f t="shared" si="74"/>
        <v>0.1</v>
      </c>
      <c r="JK97">
        <f t="shared" si="75"/>
        <v>7.4999999999999997E-2</v>
      </c>
      <c r="JL97" s="6">
        <f t="shared" si="76"/>
        <v>3.6666666666666667E-2</v>
      </c>
      <c r="JM97">
        <f t="shared" si="77"/>
        <v>0.06</v>
      </c>
      <c r="JN97">
        <f t="shared" si="78"/>
        <v>2.5000000000000001E-2</v>
      </c>
      <c r="JO97">
        <f t="shared" si="79"/>
        <v>0.11249999999999999</v>
      </c>
      <c r="JP97">
        <f t="shared" si="80"/>
        <v>7.5000000000000011E-2</v>
      </c>
      <c r="JQ97">
        <f t="shared" si="81"/>
        <v>0.12</v>
      </c>
      <c r="JR97">
        <f t="shared" si="82"/>
        <v>0.11</v>
      </c>
      <c r="JS97">
        <f t="shared" si="83"/>
        <v>7.5000000000000011E-2</v>
      </c>
      <c r="JT97">
        <f t="shared" si="83"/>
        <v>0.1</v>
      </c>
      <c r="JU97">
        <f t="shared" si="84"/>
        <v>1</v>
      </c>
      <c r="JV97">
        <f t="shared" si="84"/>
        <v>0</v>
      </c>
      <c r="JW97">
        <f t="shared" si="85"/>
        <v>0.15</v>
      </c>
      <c r="JY97">
        <f t="shared" si="86"/>
        <v>2.5000000000000001E-2</v>
      </c>
      <c r="JZ97">
        <f t="shared" si="87"/>
        <v>0.04</v>
      </c>
      <c r="KA97">
        <f t="shared" si="88"/>
        <v>0.02</v>
      </c>
      <c r="KB97">
        <f t="shared" si="88"/>
        <v>1.4999999999999999E-2</v>
      </c>
      <c r="KC97">
        <f t="shared" si="89"/>
        <v>0.04</v>
      </c>
      <c r="KD97">
        <f t="shared" si="57"/>
        <v>7.4999999999999997E-3</v>
      </c>
      <c r="KE97">
        <f t="shared" si="57"/>
        <v>0</v>
      </c>
      <c r="KF97">
        <f t="shared" si="57"/>
        <v>0.03</v>
      </c>
      <c r="KG97">
        <f t="shared" si="56"/>
        <v>0</v>
      </c>
      <c r="KH97">
        <f t="shared" si="56"/>
        <v>7.4999999999999997E-3</v>
      </c>
      <c r="KI97">
        <f t="shared" si="56"/>
        <v>1.4999999999999999E-2</v>
      </c>
      <c r="KJ97">
        <f t="shared" si="56"/>
        <v>1.4999999999999999E-2</v>
      </c>
      <c r="KK97">
        <f t="shared" si="90"/>
        <v>0</v>
      </c>
      <c r="KL97">
        <f t="shared" si="91"/>
        <v>0.03</v>
      </c>
      <c r="KM97" s="5">
        <f t="shared" si="92"/>
        <v>0.05</v>
      </c>
      <c r="KN97">
        <f t="shared" si="93"/>
        <v>0</v>
      </c>
      <c r="KO97">
        <f t="shared" si="93"/>
        <v>0</v>
      </c>
      <c r="KP97">
        <f t="shared" si="94"/>
        <v>0.03</v>
      </c>
      <c r="KQ97">
        <f t="shared" si="95"/>
        <v>1.4999999999999999E-2</v>
      </c>
      <c r="KR97" s="6">
        <f t="shared" si="96"/>
        <v>1.8333333333333333E-2</v>
      </c>
      <c r="KS97">
        <f t="shared" si="97"/>
        <v>0.02</v>
      </c>
      <c r="KT97">
        <f t="shared" si="98"/>
        <v>1.4999999999999999E-2</v>
      </c>
      <c r="KU97">
        <f t="shared" si="99"/>
        <v>0.03</v>
      </c>
      <c r="KV97">
        <f t="shared" si="100"/>
        <v>3.7500000000000006E-2</v>
      </c>
      <c r="KW97">
        <f t="shared" si="101"/>
        <v>0.01</v>
      </c>
      <c r="KX97">
        <f t="shared" si="102"/>
        <v>0</v>
      </c>
      <c r="KY97">
        <f t="shared" si="103"/>
        <v>0.03</v>
      </c>
      <c r="KZ97">
        <f t="shared" si="104"/>
        <v>0.03</v>
      </c>
      <c r="LA97">
        <f t="shared" si="105"/>
        <v>1</v>
      </c>
      <c r="LB97">
        <f t="shared" si="105"/>
        <v>0</v>
      </c>
      <c r="LC97">
        <f t="shared" si="106"/>
        <v>0.1</v>
      </c>
      <c r="LE97" t="str">
        <f t="shared" si="112"/>
        <v>Mali</v>
      </c>
      <c r="LF97">
        <f t="shared" si="107"/>
        <v>0.51250000000000007</v>
      </c>
      <c r="LG97" s="6">
        <f t="shared" si="108"/>
        <v>0.4916666666666667</v>
      </c>
      <c r="LH97">
        <f t="shared" si="109"/>
        <v>0.8274999999999999</v>
      </c>
      <c r="LI97" s="6">
        <f t="shared" si="110"/>
        <v>0.63083333333333347</v>
      </c>
      <c r="LJ97">
        <f t="shared" si="111"/>
        <v>0</v>
      </c>
    </row>
    <row r="98" spans="1:322" x14ac:dyDescent="0.35">
      <c r="A98" s="3">
        <v>44897</v>
      </c>
      <c r="B98" t="s">
        <v>922</v>
      </c>
      <c r="D98" s="24" t="s">
        <v>321</v>
      </c>
      <c r="E98" s="24" t="s">
        <v>262</v>
      </c>
      <c r="F98" s="24">
        <v>25</v>
      </c>
      <c r="G98" s="24" t="s">
        <v>258</v>
      </c>
      <c r="H98" s="24" t="s">
        <v>259</v>
      </c>
      <c r="I98" s="24" t="s">
        <v>207</v>
      </c>
      <c r="J98" s="24" t="s">
        <v>685</v>
      </c>
      <c r="K98" s="25">
        <v>44638</v>
      </c>
      <c r="L98" s="25">
        <v>44638</v>
      </c>
      <c r="M98" s="25">
        <v>44638</v>
      </c>
      <c r="N98" s="24" t="s">
        <v>261</v>
      </c>
      <c r="O98" s="24" t="s">
        <v>261</v>
      </c>
      <c r="P98" s="24" t="s">
        <v>261</v>
      </c>
      <c r="Q98" s="24" t="s">
        <v>324</v>
      </c>
      <c r="R98" s="25">
        <v>44640</v>
      </c>
      <c r="S98" s="25">
        <v>44640</v>
      </c>
      <c r="T98" s="24" t="s">
        <v>263</v>
      </c>
      <c r="U98" s="24" t="s">
        <v>263</v>
      </c>
      <c r="V98" s="25">
        <v>44640</v>
      </c>
      <c r="W98" s="24" t="s">
        <v>261</v>
      </c>
      <c r="X98" s="25" t="s">
        <v>262</v>
      </c>
      <c r="Y98" s="24" t="s">
        <v>263</v>
      </c>
      <c r="Z98" s="25">
        <v>44674</v>
      </c>
      <c r="AA98" s="24" t="s">
        <v>264</v>
      </c>
      <c r="AB98" s="24" t="s">
        <v>265</v>
      </c>
      <c r="AC98" s="24" t="s">
        <v>705</v>
      </c>
      <c r="AD98" s="24" t="s">
        <v>267</v>
      </c>
      <c r="AE98" s="24" t="s">
        <v>326</v>
      </c>
      <c r="AF98" s="24" t="s">
        <v>687</v>
      </c>
      <c r="AG98" s="31">
        <v>466000</v>
      </c>
      <c r="AH98" s="24" t="s">
        <v>263</v>
      </c>
      <c r="AI98" s="24">
        <v>44644</v>
      </c>
      <c r="AJ98" s="25">
        <v>44649</v>
      </c>
      <c r="AK98" s="24" t="s">
        <v>268</v>
      </c>
      <c r="AL98" s="24" t="s">
        <v>269</v>
      </c>
      <c r="AM98" s="24" t="s">
        <v>265</v>
      </c>
      <c r="AN98" s="24" t="s">
        <v>270</v>
      </c>
      <c r="AO98" s="24" t="s">
        <v>263</v>
      </c>
      <c r="AP98" s="24" t="s">
        <v>261</v>
      </c>
      <c r="AQ98" s="25" t="s">
        <v>262</v>
      </c>
      <c r="AR98" s="24" t="s">
        <v>261</v>
      </c>
      <c r="AS98" s="25" t="s">
        <v>262</v>
      </c>
      <c r="AT98" s="24" t="s">
        <v>261</v>
      </c>
      <c r="AU98" s="25" t="s">
        <v>262</v>
      </c>
      <c r="AV98" s="24" t="s">
        <v>261</v>
      </c>
      <c r="AW98" s="25" t="s">
        <v>262</v>
      </c>
      <c r="AX98" s="24" t="s">
        <v>263</v>
      </c>
      <c r="AY98" s="25">
        <v>44640</v>
      </c>
      <c r="AZ98" s="27" t="s">
        <v>262</v>
      </c>
      <c r="BA98" s="27" t="s">
        <v>262</v>
      </c>
      <c r="BB98" s="24" t="s">
        <v>261</v>
      </c>
      <c r="BC98" s="25" t="s">
        <v>262</v>
      </c>
      <c r="BD98" s="24" t="s">
        <v>261</v>
      </c>
      <c r="BE98" s="26" t="s">
        <v>262</v>
      </c>
      <c r="BF98" t="s">
        <v>685</v>
      </c>
      <c r="BG98" t="s">
        <v>571</v>
      </c>
      <c r="BH98" t="s">
        <v>208</v>
      </c>
      <c r="BI98" t="s">
        <v>448</v>
      </c>
      <c r="BJ98" t="s">
        <v>210</v>
      </c>
      <c r="BK98" t="s">
        <v>211</v>
      </c>
      <c r="BL98" t="s">
        <v>212</v>
      </c>
      <c r="BM98" t="s">
        <v>688</v>
      </c>
      <c r="BN98" t="s">
        <v>214</v>
      </c>
      <c r="BO98" t="s">
        <v>348</v>
      </c>
      <c r="BP98" t="s">
        <v>219</v>
      </c>
      <c r="BQ98" t="s">
        <v>216</v>
      </c>
      <c r="BR98" t="s">
        <v>685</v>
      </c>
      <c r="BS98" t="s">
        <v>689</v>
      </c>
      <c r="BT98" t="s">
        <v>690</v>
      </c>
      <c r="BU98" t="s">
        <v>923</v>
      </c>
      <c r="BV98" t="s">
        <v>214</v>
      </c>
      <c r="CC98" t="s">
        <v>214</v>
      </c>
      <c r="CG98" t="s">
        <v>219</v>
      </c>
      <c r="CI98" t="s">
        <v>333</v>
      </c>
      <c r="CJ98" t="s">
        <v>924</v>
      </c>
      <c r="CK98" t="s">
        <v>335</v>
      </c>
      <c r="CL98" t="s">
        <v>222</v>
      </c>
      <c r="CN98" t="s">
        <v>283</v>
      </c>
      <c r="CP98" t="s">
        <v>307</v>
      </c>
      <c r="CQ98" t="s">
        <v>284</v>
      </c>
      <c r="CR98" t="s">
        <v>250</v>
      </c>
      <c r="CS98" t="s">
        <v>244</v>
      </c>
      <c r="CT98" t="s">
        <v>214</v>
      </c>
      <c r="CU98" t="s">
        <v>214</v>
      </c>
      <c r="CV98" t="s">
        <v>286</v>
      </c>
      <c r="CW98" t="s">
        <v>244</v>
      </c>
      <c r="CX98" t="s">
        <v>287</v>
      </c>
      <c r="CY98" t="s">
        <v>353</v>
      </c>
      <c r="CZ98" t="s">
        <v>214</v>
      </c>
      <c r="DA98" t="s">
        <v>219</v>
      </c>
      <c r="DB98" t="s">
        <v>230</v>
      </c>
      <c r="DC98" t="s">
        <v>230</v>
      </c>
      <c r="DD98" t="s">
        <v>214</v>
      </c>
      <c r="DE98" t="s">
        <v>546</v>
      </c>
      <c r="DG98" t="s">
        <v>546</v>
      </c>
      <c r="DI98" t="s">
        <v>338</v>
      </c>
      <c r="DK98" t="s">
        <v>237</v>
      </c>
      <c r="DL98" t="s">
        <v>237</v>
      </c>
      <c r="DM98" t="s">
        <v>214</v>
      </c>
      <c r="DN98" t="s">
        <v>219</v>
      </c>
      <c r="DO98" t="s">
        <v>288</v>
      </c>
      <c r="DP98" t="s">
        <v>399</v>
      </c>
      <c r="DR98" t="s">
        <v>235</v>
      </c>
      <c r="DT98" t="s">
        <v>219</v>
      </c>
      <c r="DU98" t="s">
        <v>214</v>
      </c>
      <c r="DX98" t="s">
        <v>237</v>
      </c>
      <c r="DY98" t="s">
        <v>237</v>
      </c>
      <c r="DZ98" t="s">
        <v>238</v>
      </c>
      <c r="EA98" t="s">
        <v>237</v>
      </c>
      <c r="EB98" t="s">
        <v>237</v>
      </c>
      <c r="EC98" t="s">
        <v>237</v>
      </c>
      <c r="ED98" t="s">
        <v>237</v>
      </c>
      <c r="EE98" t="s">
        <v>219</v>
      </c>
      <c r="EF98" t="s">
        <v>219</v>
      </c>
      <c r="EK98" t="s">
        <v>233</v>
      </c>
      <c r="EL98" t="s">
        <v>233</v>
      </c>
      <c r="EM98" t="s">
        <v>486</v>
      </c>
      <c r="EN98" t="s">
        <v>486</v>
      </c>
      <c r="EO98" t="s">
        <v>486</v>
      </c>
      <c r="EP98" t="s">
        <v>486</v>
      </c>
      <c r="EQ98" t="s">
        <v>214</v>
      </c>
      <c r="ER98" t="s">
        <v>214</v>
      </c>
      <c r="ES98" t="s">
        <v>233</v>
      </c>
      <c r="ET98" t="s">
        <v>233</v>
      </c>
      <c r="EU98" t="s">
        <v>233</v>
      </c>
      <c r="EV98" t="s">
        <v>233</v>
      </c>
      <c r="EW98" t="s">
        <v>580</v>
      </c>
      <c r="EX98" t="s">
        <v>580</v>
      </c>
      <c r="EY98" t="s">
        <v>237</v>
      </c>
      <c r="EZ98" t="s">
        <v>241</v>
      </c>
      <c r="FA98" t="s">
        <v>241</v>
      </c>
      <c r="FB98" t="s">
        <v>237</v>
      </c>
      <c r="FC98" t="s">
        <v>237</v>
      </c>
      <c r="FD98" t="s">
        <v>237</v>
      </c>
      <c r="FE98" t="s">
        <v>244</v>
      </c>
      <c r="FF98" t="s">
        <v>227</v>
      </c>
      <c r="FG98" t="s">
        <v>390</v>
      </c>
      <c r="FH98" t="s">
        <v>390</v>
      </c>
      <c r="FI98" t="s">
        <v>214</v>
      </c>
      <c r="FJ98" t="s">
        <v>214</v>
      </c>
      <c r="FK98" t="s">
        <v>214</v>
      </c>
      <c r="FL98" t="s">
        <v>214</v>
      </c>
      <c r="FM98" t="s">
        <v>245</v>
      </c>
      <c r="FN98" t="s">
        <v>245</v>
      </c>
      <c r="FO98" t="s">
        <v>219</v>
      </c>
      <c r="FP98" t="s">
        <v>219</v>
      </c>
      <c r="FQ98" t="s">
        <v>241</v>
      </c>
      <c r="FR98" t="s">
        <v>241</v>
      </c>
      <c r="FS98" t="s">
        <v>241</v>
      </c>
      <c r="FT98" t="s">
        <v>241</v>
      </c>
      <c r="FU98" t="s">
        <v>219</v>
      </c>
      <c r="FV98" t="s">
        <v>241</v>
      </c>
      <c r="FW98" t="s">
        <v>241</v>
      </c>
      <c r="FX98" t="s">
        <v>241</v>
      </c>
      <c r="FY98" t="s">
        <v>241</v>
      </c>
      <c r="FZ98" t="s">
        <v>248</v>
      </c>
      <c r="GA98" t="s">
        <v>248</v>
      </c>
      <c r="GB98" t="s">
        <v>227</v>
      </c>
      <c r="GC98" t="s">
        <v>227</v>
      </c>
      <c r="GD98" t="s">
        <v>293</v>
      </c>
      <c r="GE98" t="s">
        <v>241</v>
      </c>
      <c r="GF98" t="s">
        <v>293</v>
      </c>
      <c r="GG98" t="s">
        <v>244</v>
      </c>
      <c r="GH98" t="s">
        <v>241</v>
      </c>
      <c r="GI98" t="s">
        <v>250</v>
      </c>
      <c r="GJ98" t="s">
        <v>244</v>
      </c>
      <c r="GK98" t="s">
        <v>250</v>
      </c>
      <c r="GL98" t="s">
        <v>227</v>
      </c>
      <c r="GM98" t="s">
        <v>227</v>
      </c>
      <c r="GN98" t="s">
        <v>219</v>
      </c>
      <c r="GO98" t="s">
        <v>214</v>
      </c>
      <c r="GP98" t="s">
        <v>251</v>
      </c>
      <c r="GQ98" t="s">
        <v>251</v>
      </c>
      <c r="GR98" t="s">
        <v>251</v>
      </c>
      <c r="GS98" t="s">
        <v>214</v>
      </c>
      <c r="GT98" t="s">
        <v>241</v>
      </c>
      <c r="GU98" t="s">
        <v>214</v>
      </c>
      <c r="GV98" t="s">
        <v>241</v>
      </c>
      <c r="GW98" t="s">
        <v>297</v>
      </c>
      <c r="GX98" t="s">
        <v>297</v>
      </c>
      <c r="GY98" t="s">
        <v>491</v>
      </c>
      <c r="GZ98" t="s">
        <v>241</v>
      </c>
      <c r="HA98" t="s">
        <v>925</v>
      </c>
      <c r="HB98" t="s">
        <v>241</v>
      </c>
      <c r="HC98" t="s">
        <v>315</v>
      </c>
      <c r="HD98" t="s">
        <v>361</v>
      </c>
      <c r="HE98" t="s">
        <v>317</v>
      </c>
      <c r="HF98" t="s">
        <v>241</v>
      </c>
      <c r="HG98" t="s">
        <v>362</v>
      </c>
      <c r="HH98" t="s">
        <v>241</v>
      </c>
      <c r="HI98" t="s">
        <v>241</v>
      </c>
      <c r="HJ98" t="s">
        <v>219</v>
      </c>
      <c r="HK98" t="s">
        <v>241</v>
      </c>
      <c r="HL98" s="12"/>
      <c r="HM98">
        <v>0.75</v>
      </c>
      <c r="HN98">
        <v>0.5</v>
      </c>
      <c r="HO98">
        <v>1</v>
      </c>
      <c r="HP98">
        <v>0.25</v>
      </c>
      <c r="HQ98">
        <v>1</v>
      </c>
      <c r="HR98">
        <v>0.5</v>
      </c>
      <c r="HS98">
        <v>1</v>
      </c>
      <c r="HT98">
        <v>1</v>
      </c>
      <c r="HU98">
        <v>1</v>
      </c>
      <c r="HV98">
        <v>0.5</v>
      </c>
      <c r="HW98">
        <v>0.5</v>
      </c>
      <c r="HX98">
        <v>0.5</v>
      </c>
      <c r="HZ98">
        <v>0.25</v>
      </c>
      <c r="IA98" s="4">
        <v>1</v>
      </c>
      <c r="IB98">
        <v>0.25</v>
      </c>
      <c r="IC98">
        <v>0.25</v>
      </c>
      <c r="ID98">
        <v>0.5</v>
      </c>
      <c r="IE98">
        <v>0.5</v>
      </c>
      <c r="IG98">
        <v>0.25</v>
      </c>
      <c r="IH98">
        <v>0.5</v>
      </c>
      <c r="II98">
        <v>0.75</v>
      </c>
      <c r="IJ98">
        <v>0.75</v>
      </c>
      <c r="IK98">
        <v>1</v>
      </c>
      <c r="IL98">
        <v>1</v>
      </c>
      <c r="IM98">
        <v>0.75</v>
      </c>
      <c r="IN98">
        <v>1</v>
      </c>
      <c r="IO98">
        <v>1</v>
      </c>
      <c r="IQ98">
        <v>0</v>
      </c>
      <c r="IS98">
        <f t="shared" si="58"/>
        <v>0.11249999999999999</v>
      </c>
      <c r="IT98">
        <f t="shared" si="59"/>
        <v>0.06</v>
      </c>
      <c r="IU98">
        <f t="shared" si="60"/>
        <v>0.08</v>
      </c>
      <c r="IV98">
        <f t="shared" si="61"/>
        <v>2.5000000000000001E-2</v>
      </c>
      <c r="IW98">
        <f t="shared" si="62"/>
        <v>0.08</v>
      </c>
      <c r="IX98">
        <f t="shared" si="63"/>
        <v>6.5000000000000002E-2</v>
      </c>
      <c r="IY98">
        <f t="shared" si="64"/>
        <v>0.1</v>
      </c>
      <c r="IZ98">
        <f t="shared" si="65"/>
        <v>0.11</v>
      </c>
      <c r="JA98">
        <f t="shared" si="66"/>
        <v>0.13</v>
      </c>
      <c r="JB98">
        <f t="shared" si="67"/>
        <v>0.05</v>
      </c>
      <c r="JC98">
        <f t="shared" si="68"/>
        <v>0.06</v>
      </c>
      <c r="JD98">
        <f t="shared" si="69"/>
        <v>5.5E-2</v>
      </c>
      <c r="JE98">
        <f t="shared" si="70"/>
        <v>0</v>
      </c>
      <c r="JF98">
        <f t="shared" si="71"/>
        <v>0.03</v>
      </c>
      <c r="JG98" s="5">
        <f t="shared" si="72"/>
        <v>0.05</v>
      </c>
      <c r="JH98">
        <f t="shared" si="73"/>
        <v>0</v>
      </c>
      <c r="JI98">
        <f t="shared" si="73"/>
        <v>0</v>
      </c>
      <c r="JJ98">
        <f t="shared" si="74"/>
        <v>0.1</v>
      </c>
      <c r="JK98">
        <f t="shared" si="75"/>
        <v>7.4999999999999997E-2</v>
      </c>
      <c r="JL98" s="6">
        <f t="shared" si="76"/>
        <v>0.03</v>
      </c>
      <c r="JM98">
        <f t="shared" si="77"/>
        <v>0.03</v>
      </c>
      <c r="JN98">
        <f t="shared" si="78"/>
        <v>2.5000000000000001E-2</v>
      </c>
      <c r="JO98">
        <f t="shared" si="79"/>
        <v>0.11249999999999999</v>
      </c>
      <c r="JP98">
        <f t="shared" si="80"/>
        <v>7.5000000000000011E-2</v>
      </c>
      <c r="JQ98">
        <f t="shared" si="81"/>
        <v>0.12</v>
      </c>
      <c r="JR98">
        <f t="shared" si="82"/>
        <v>0.11</v>
      </c>
      <c r="JS98">
        <f t="shared" si="83"/>
        <v>7.5000000000000011E-2</v>
      </c>
      <c r="JT98">
        <f t="shared" si="83"/>
        <v>0.1</v>
      </c>
      <c r="JU98">
        <f t="shared" si="84"/>
        <v>1</v>
      </c>
      <c r="JV98">
        <f t="shared" si="84"/>
        <v>0</v>
      </c>
      <c r="JW98">
        <f t="shared" si="85"/>
        <v>0.15</v>
      </c>
      <c r="JY98">
        <f t="shared" si="86"/>
        <v>3.7500000000000006E-2</v>
      </c>
      <c r="JZ98">
        <f t="shared" si="87"/>
        <v>0.04</v>
      </c>
      <c r="KA98">
        <f t="shared" si="88"/>
        <v>0.02</v>
      </c>
      <c r="KB98">
        <f t="shared" si="88"/>
        <v>5.0000000000000001E-3</v>
      </c>
      <c r="KC98">
        <f t="shared" si="89"/>
        <v>0.04</v>
      </c>
      <c r="KD98">
        <f t="shared" si="57"/>
        <v>1.4999999999999999E-2</v>
      </c>
      <c r="KE98">
        <f t="shared" si="57"/>
        <v>0.03</v>
      </c>
      <c r="KF98">
        <f t="shared" si="57"/>
        <v>0.03</v>
      </c>
      <c r="KG98">
        <f t="shared" si="56"/>
        <v>0.03</v>
      </c>
      <c r="KH98">
        <f t="shared" si="56"/>
        <v>1.4999999999999999E-2</v>
      </c>
      <c r="KI98">
        <f t="shared" si="56"/>
        <v>1.4999999999999999E-2</v>
      </c>
      <c r="KJ98">
        <f t="shared" si="56"/>
        <v>1.4999999999999999E-2</v>
      </c>
      <c r="KK98">
        <f t="shared" si="90"/>
        <v>0</v>
      </c>
      <c r="KL98">
        <f t="shared" si="91"/>
        <v>0.01</v>
      </c>
      <c r="KM98" s="5">
        <f t="shared" si="92"/>
        <v>0.05</v>
      </c>
      <c r="KN98">
        <f t="shared" si="93"/>
        <v>0</v>
      </c>
      <c r="KO98">
        <f t="shared" si="93"/>
        <v>0</v>
      </c>
      <c r="KP98">
        <f t="shared" si="94"/>
        <v>0.03</v>
      </c>
      <c r="KQ98">
        <f t="shared" si="95"/>
        <v>1.4999999999999999E-2</v>
      </c>
      <c r="KR98" s="6">
        <f t="shared" si="96"/>
        <v>1.4999999999999999E-2</v>
      </c>
      <c r="KS98">
        <f t="shared" si="97"/>
        <v>0.01</v>
      </c>
      <c r="KT98">
        <f t="shared" si="98"/>
        <v>1.4999999999999999E-2</v>
      </c>
      <c r="KU98">
        <f t="shared" si="99"/>
        <v>0.03</v>
      </c>
      <c r="KV98">
        <f t="shared" si="100"/>
        <v>3.7500000000000006E-2</v>
      </c>
      <c r="KW98">
        <f t="shared" si="101"/>
        <v>0.01</v>
      </c>
      <c r="KX98">
        <f t="shared" si="102"/>
        <v>0</v>
      </c>
      <c r="KY98">
        <f t="shared" si="103"/>
        <v>0.03</v>
      </c>
      <c r="KZ98">
        <f t="shared" si="104"/>
        <v>0.03</v>
      </c>
      <c r="LA98">
        <f t="shared" si="105"/>
        <v>1</v>
      </c>
      <c r="LB98">
        <f t="shared" si="105"/>
        <v>0</v>
      </c>
      <c r="LC98">
        <f t="shared" si="106"/>
        <v>0.1</v>
      </c>
      <c r="LE98" t="str">
        <f t="shared" si="112"/>
        <v>Mali</v>
      </c>
      <c r="LF98">
        <f t="shared" si="107"/>
        <v>0.76250000000000007</v>
      </c>
      <c r="LG98" s="6">
        <f t="shared" si="108"/>
        <v>0.44999999999999996</v>
      </c>
      <c r="LH98">
        <f t="shared" si="109"/>
        <v>0.79749999999999999</v>
      </c>
      <c r="LI98" s="6">
        <f t="shared" si="110"/>
        <v>0.67500000000000016</v>
      </c>
      <c r="LJ98">
        <f t="shared" si="111"/>
        <v>0</v>
      </c>
    </row>
    <row r="99" spans="1:322" x14ac:dyDescent="0.35">
      <c r="A99" s="3">
        <v>44914</v>
      </c>
      <c r="B99" t="s">
        <v>926</v>
      </c>
      <c r="D99" s="27" t="s">
        <v>321</v>
      </c>
      <c r="E99" s="27" t="s">
        <v>262</v>
      </c>
      <c r="F99" s="27">
        <v>25</v>
      </c>
      <c r="G99" s="27" t="s">
        <v>258</v>
      </c>
      <c r="H99" s="27" t="s">
        <v>259</v>
      </c>
      <c r="I99" s="27" t="s">
        <v>207</v>
      </c>
      <c r="J99" s="27" t="s">
        <v>685</v>
      </c>
      <c r="K99" s="28">
        <v>44638</v>
      </c>
      <c r="L99" s="28">
        <v>44638</v>
      </c>
      <c r="M99" s="28">
        <v>44638</v>
      </c>
      <c r="N99" s="27" t="s">
        <v>261</v>
      </c>
      <c r="O99" s="27" t="s">
        <v>261</v>
      </c>
      <c r="P99" s="27" t="s">
        <v>261</v>
      </c>
      <c r="Q99" s="27" t="s">
        <v>324</v>
      </c>
      <c r="R99" s="28">
        <v>44640</v>
      </c>
      <c r="S99" s="28">
        <v>44640</v>
      </c>
      <c r="T99" s="27" t="s">
        <v>263</v>
      </c>
      <c r="U99" s="27" t="s">
        <v>263</v>
      </c>
      <c r="V99" s="28">
        <v>44640</v>
      </c>
      <c r="W99" s="27" t="s">
        <v>261</v>
      </c>
      <c r="X99" s="28" t="s">
        <v>262</v>
      </c>
      <c r="Y99" s="27" t="s">
        <v>263</v>
      </c>
      <c r="Z99" s="28">
        <v>44762</v>
      </c>
      <c r="AA99" s="27" t="s">
        <v>264</v>
      </c>
      <c r="AB99" s="27" t="s">
        <v>265</v>
      </c>
      <c r="AC99" s="27" t="s">
        <v>927</v>
      </c>
      <c r="AD99" s="27" t="s">
        <v>267</v>
      </c>
      <c r="AE99" s="27" t="s">
        <v>326</v>
      </c>
      <c r="AF99" s="27" t="s">
        <v>687</v>
      </c>
      <c r="AG99" s="29">
        <v>497000</v>
      </c>
      <c r="AH99" s="27" t="s">
        <v>261</v>
      </c>
      <c r="AI99" s="27" t="s">
        <v>262</v>
      </c>
      <c r="AJ99" s="28" t="s">
        <v>262</v>
      </c>
      <c r="AK99" s="27" t="s">
        <v>262</v>
      </c>
      <c r="AL99" s="27" t="s">
        <v>262</v>
      </c>
      <c r="AM99" s="27" t="s">
        <v>262</v>
      </c>
      <c r="AN99" s="27" t="s">
        <v>262</v>
      </c>
      <c r="AO99" s="27" t="s">
        <v>263</v>
      </c>
      <c r="AP99" s="27" t="s">
        <v>261</v>
      </c>
      <c r="AQ99" s="28" t="s">
        <v>262</v>
      </c>
      <c r="AR99" s="27" t="s">
        <v>261</v>
      </c>
      <c r="AS99" s="28" t="s">
        <v>262</v>
      </c>
      <c r="AT99" s="27" t="s">
        <v>261</v>
      </c>
      <c r="AU99" s="28" t="s">
        <v>262</v>
      </c>
      <c r="AV99" s="27" t="s">
        <v>261</v>
      </c>
      <c r="AW99" s="28" t="s">
        <v>262</v>
      </c>
      <c r="AX99" s="27" t="s">
        <v>263</v>
      </c>
      <c r="AY99" s="28">
        <v>44640</v>
      </c>
      <c r="AZ99" s="27" t="s">
        <v>262</v>
      </c>
      <c r="BA99" s="27" t="s">
        <v>262</v>
      </c>
      <c r="BB99" s="27" t="s">
        <v>261</v>
      </c>
      <c r="BC99" s="28" t="s">
        <v>262</v>
      </c>
      <c r="BD99" s="27" t="s">
        <v>261</v>
      </c>
      <c r="BE99" s="30" t="s">
        <v>262</v>
      </c>
      <c r="BF99" t="s">
        <v>685</v>
      </c>
      <c r="BG99" t="s">
        <v>571</v>
      </c>
      <c r="BH99" t="s">
        <v>208</v>
      </c>
      <c r="BI99" t="s">
        <v>448</v>
      </c>
      <c r="BJ99" t="s">
        <v>210</v>
      </c>
      <c r="BK99" t="s">
        <v>211</v>
      </c>
      <c r="BL99" t="s">
        <v>212</v>
      </c>
      <c r="BM99" t="s">
        <v>688</v>
      </c>
      <c r="BN99" t="s">
        <v>214</v>
      </c>
      <c r="BO99" t="s">
        <v>331</v>
      </c>
      <c r="BP99" t="s">
        <v>219</v>
      </c>
      <c r="BQ99" t="s">
        <v>216</v>
      </c>
      <c r="BR99" t="s">
        <v>685</v>
      </c>
      <c r="BS99" t="s">
        <v>689</v>
      </c>
      <c r="BT99" t="s">
        <v>689</v>
      </c>
      <c r="BU99" t="s">
        <v>689</v>
      </c>
      <c r="BV99" t="s">
        <v>214</v>
      </c>
      <c r="CC99" t="s">
        <v>214</v>
      </c>
      <c r="CG99" t="s">
        <v>219</v>
      </c>
      <c r="CI99" t="s">
        <v>333</v>
      </c>
      <c r="CJ99" t="s">
        <v>928</v>
      </c>
      <c r="CK99" t="s">
        <v>335</v>
      </c>
      <c r="CL99" t="s">
        <v>222</v>
      </c>
      <c r="CN99" t="s">
        <v>306</v>
      </c>
      <c r="CP99" t="s">
        <v>225</v>
      </c>
      <c r="CQ99" t="s">
        <v>225</v>
      </c>
      <c r="CR99" t="s">
        <v>244</v>
      </c>
      <c r="CS99" t="s">
        <v>244</v>
      </c>
      <c r="CT99" t="s">
        <v>219</v>
      </c>
      <c r="CU99" t="s">
        <v>219</v>
      </c>
      <c r="CV99" t="s">
        <v>227</v>
      </c>
      <c r="CW99" t="s">
        <v>227</v>
      </c>
      <c r="CX99" t="s">
        <v>287</v>
      </c>
      <c r="CY99" t="s">
        <v>287</v>
      </c>
      <c r="CZ99" t="s">
        <v>214</v>
      </c>
      <c r="DA99" t="s">
        <v>219</v>
      </c>
      <c r="DB99" t="s">
        <v>230</v>
      </c>
      <c r="DC99" t="s">
        <v>230</v>
      </c>
      <c r="DD99" t="s">
        <v>219</v>
      </c>
      <c r="DI99" t="s">
        <v>338</v>
      </c>
      <c r="DK99" t="s">
        <v>237</v>
      </c>
      <c r="DL99" t="s">
        <v>237</v>
      </c>
      <c r="DM99" t="s">
        <v>214</v>
      </c>
      <c r="DN99" t="s">
        <v>219</v>
      </c>
      <c r="DO99" t="s">
        <v>288</v>
      </c>
      <c r="DP99" t="s">
        <v>399</v>
      </c>
      <c r="DR99" t="s">
        <v>235</v>
      </c>
      <c r="DT99" t="s">
        <v>214</v>
      </c>
      <c r="DU99" t="s">
        <v>214</v>
      </c>
      <c r="DV99" t="s">
        <v>452</v>
      </c>
      <c r="DW99" t="s">
        <v>698</v>
      </c>
      <c r="DX99" t="s">
        <v>237</v>
      </c>
      <c r="DY99" t="s">
        <v>237</v>
      </c>
      <c r="DZ99" t="s">
        <v>485</v>
      </c>
      <c r="EA99" t="s">
        <v>233</v>
      </c>
      <c r="EB99" t="s">
        <v>233</v>
      </c>
      <c r="EC99" t="s">
        <v>237</v>
      </c>
      <c r="ED99" t="s">
        <v>237</v>
      </c>
      <c r="EE99" t="s">
        <v>219</v>
      </c>
      <c r="EF99" t="s">
        <v>219</v>
      </c>
      <c r="EK99" t="s">
        <v>242</v>
      </c>
      <c r="EL99" t="s">
        <v>242</v>
      </c>
      <c r="EM99" t="s">
        <v>240</v>
      </c>
      <c r="EN99" t="s">
        <v>240</v>
      </c>
      <c r="EO99" t="s">
        <v>486</v>
      </c>
      <c r="EP99" t="s">
        <v>486</v>
      </c>
      <c r="EQ99" t="s">
        <v>219</v>
      </c>
      <c r="ER99" t="s">
        <v>219</v>
      </c>
      <c r="ES99" t="s">
        <v>233</v>
      </c>
      <c r="ET99" t="s">
        <v>233</v>
      </c>
      <c r="EU99" t="s">
        <v>237</v>
      </c>
      <c r="EV99" t="s">
        <v>237</v>
      </c>
      <c r="EW99" t="s">
        <v>310</v>
      </c>
      <c r="EX99" t="s">
        <v>310</v>
      </c>
      <c r="EY99" t="s">
        <v>237</v>
      </c>
      <c r="EZ99" t="s">
        <v>241</v>
      </c>
      <c r="FA99" t="s">
        <v>241</v>
      </c>
      <c r="FB99" t="s">
        <v>237</v>
      </c>
      <c r="FC99" t="s">
        <v>237</v>
      </c>
      <c r="FD99" t="s">
        <v>237</v>
      </c>
      <c r="FE99" t="s">
        <v>250</v>
      </c>
      <c r="FF99" t="s">
        <v>244</v>
      </c>
      <c r="FG99" t="s">
        <v>390</v>
      </c>
      <c r="FH99" t="s">
        <v>390</v>
      </c>
      <c r="FI99" t="s">
        <v>214</v>
      </c>
      <c r="FJ99" t="s">
        <v>214</v>
      </c>
      <c r="FK99" t="s">
        <v>214</v>
      </c>
      <c r="FL99" t="s">
        <v>214</v>
      </c>
      <c r="FM99" t="s">
        <v>245</v>
      </c>
      <c r="FN99" t="s">
        <v>245</v>
      </c>
      <c r="FO99" t="s">
        <v>219</v>
      </c>
      <c r="FP99" t="s">
        <v>219</v>
      </c>
      <c r="FQ99" t="s">
        <v>241</v>
      </c>
      <c r="FR99" t="s">
        <v>241</v>
      </c>
      <c r="FS99" t="s">
        <v>241</v>
      </c>
      <c r="FT99" t="s">
        <v>241</v>
      </c>
      <c r="FU99" t="s">
        <v>219</v>
      </c>
      <c r="FV99" t="s">
        <v>241</v>
      </c>
      <c r="FW99" t="s">
        <v>241</v>
      </c>
      <c r="FX99" t="s">
        <v>241</v>
      </c>
      <c r="FY99" t="s">
        <v>241</v>
      </c>
      <c r="FZ99" t="s">
        <v>248</v>
      </c>
      <c r="GA99" t="s">
        <v>248</v>
      </c>
      <c r="GB99" t="s">
        <v>227</v>
      </c>
      <c r="GC99" t="s">
        <v>227</v>
      </c>
      <c r="GD99" t="s">
        <v>293</v>
      </c>
      <c r="GE99" t="s">
        <v>241</v>
      </c>
      <c r="GF99" t="s">
        <v>293</v>
      </c>
      <c r="GG99" t="s">
        <v>244</v>
      </c>
      <c r="GH99" t="s">
        <v>241</v>
      </c>
      <c r="GI99" t="s">
        <v>244</v>
      </c>
      <c r="GJ99" t="s">
        <v>244</v>
      </c>
      <c r="GK99" t="s">
        <v>244</v>
      </c>
      <c r="GL99" t="s">
        <v>227</v>
      </c>
      <c r="GM99" t="s">
        <v>227</v>
      </c>
      <c r="GN99" t="s">
        <v>219</v>
      </c>
      <c r="GO99" t="s">
        <v>214</v>
      </c>
      <c r="GP99" t="s">
        <v>251</v>
      </c>
      <c r="GQ99" t="s">
        <v>295</v>
      </c>
      <c r="GR99" t="s">
        <v>251</v>
      </c>
      <c r="GS99" t="s">
        <v>214</v>
      </c>
      <c r="GT99" t="s">
        <v>241</v>
      </c>
      <c r="GU99" t="s">
        <v>214</v>
      </c>
      <c r="GV99" t="s">
        <v>241</v>
      </c>
      <c r="GW99" t="s">
        <v>297</v>
      </c>
      <c r="GX99" t="s">
        <v>297</v>
      </c>
      <c r="GY99" t="s">
        <v>491</v>
      </c>
      <c r="GZ99" t="s">
        <v>241</v>
      </c>
      <c r="HA99" t="s">
        <v>298</v>
      </c>
      <c r="HB99" t="s">
        <v>241</v>
      </c>
      <c r="HC99" t="s">
        <v>315</v>
      </c>
      <c r="HD99" t="s">
        <v>361</v>
      </c>
      <c r="HE99" t="s">
        <v>317</v>
      </c>
      <c r="HF99" t="s">
        <v>241</v>
      </c>
      <c r="HG99" t="s">
        <v>362</v>
      </c>
      <c r="HH99" t="s">
        <v>241</v>
      </c>
      <c r="HI99" t="s">
        <v>241</v>
      </c>
      <c r="HJ99" t="s">
        <v>219</v>
      </c>
      <c r="HK99" t="s">
        <v>241</v>
      </c>
      <c r="HL99" s="12"/>
      <c r="HM99">
        <v>0.75</v>
      </c>
      <c r="HN99">
        <v>0.75</v>
      </c>
      <c r="HO99">
        <v>0</v>
      </c>
      <c r="HP99">
        <v>1</v>
      </c>
      <c r="HQ99">
        <v>1</v>
      </c>
      <c r="HR99">
        <v>0.5</v>
      </c>
      <c r="HS99">
        <v>1</v>
      </c>
      <c r="HT99">
        <v>1</v>
      </c>
      <c r="HU99">
        <v>0</v>
      </c>
      <c r="HV99">
        <v>0.5</v>
      </c>
      <c r="HW99">
        <v>0.25</v>
      </c>
      <c r="HX99">
        <v>0.5</v>
      </c>
      <c r="HZ99">
        <v>0.75</v>
      </c>
      <c r="IA99">
        <v>0</v>
      </c>
      <c r="IB99">
        <v>0.25</v>
      </c>
      <c r="IC99">
        <v>0.5</v>
      </c>
      <c r="ID99">
        <v>0.5</v>
      </c>
      <c r="IE99">
        <v>0.5</v>
      </c>
      <c r="IG99">
        <v>0.5</v>
      </c>
      <c r="IH99">
        <v>0.5</v>
      </c>
      <c r="II99">
        <v>0.75</v>
      </c>
      <c r="IJ99">
        <v>0.75</v>
      </c>
      <c r="IK99">
        <v>1</v>
      </c>
      <c r="IL99">
        <v>1</v>
      </c>
      <c r="IM99">
        <v>0.75</v>
      </c>
      <c r="IN99">
        <v>1</v>
      </c>
      <c r="IO99">
        <v>1</v>
      </c>
      <c r="IQ99">
        <v>0</v>
      </c>
      <c r="IS99">
        <f t="shared" si="58"/>
        <v>0.11249999999999999</v>
      </c>
      <c r="IT99">
        <f t="shared" si="59"/>
        <v>0.09</v>
      </c>
      <c r="IU99">
        <f t="shared" si="60"/>
        <v>0</v>
      </c>
      <c r="IV99">
        <f t="shared" si="61"/>
        <v>0.1</v>
      </c>
      <c r="IW99">
        <f t="shared" si="62"/>
        <v>0.08</v>
      </c>
      <c r="IX99">
        <f t="shared" si="63"/>
        <v>6.5000000000000002E-2</v>
      </c>
      <c r="IY99">
        <f t="shared" si="64"/>
        <v>0.1</v>
      </c>
      <c r="IZ99">
        <f t="shared" si="65"/>
        <v>0.11</v>
      </c>
      <c r="JA99">
        <f t="shared" si="66"/>
        <v>0</v>
      </c>
      <c r="JB99">
        <f t="shared" si="67"/>
        <v>0.05</v>
      </c>
      <c r="JC99">
        <f t="shared" si="68"/>
        <v>0.03</v>
      </c>
      <c r="JD99">
        <f t="shared" si="69"/>
        <v>5.5E-2</v>
      </c>
      <c r="JE99">
        <f t="shared" si="70"/>
        <v>0</v>
      </c>
      <c r="JF99">
        <f t="shared" si="71"/>
        <v>0.09</v>
      </c>
      <c r="JG99" s="5">
        <f t="shared" si="72"/>
        <v>0</v>
      </c>
      <c r="JH99">
        <f t="shared" si="73"/>
        <v>0</v>
      </c>
      <c r="JI99">
        <f t="shared" si="73"/>
        <v>0</v>
      </c>
      <c r="JJ99">
        <f t="shared" si="74"/>
        <v>0.1</v>
      </c>
      <c r="JK99">
        <f t="shared" si="75"/>
        <v>7.4999999999999997E-2</v>
      </c>
      <c r="JL99" s="6">
        <f t="shared" si="76"/>
        <v>0.04</v>
      </c>
      <c r="JM99">
        <f t="shared" si="77"/>
        <v>0.06</v>
      </c>
      <c r="JN99">
        <f t="shared" si="78"/>
        <v>2.5000000000000001E-2</v>
      </c>
      <c r="JO99">
        <f t="shared" si="79"/>
        <v>0.11249999999999999</v>
      </c>
      <c r="JP99">
        <f t="shared" si="80"/>
        <v>7.5000000000000011E-2</v>
      </c>
      <c r="JQ99">
        <f t="shared" si="81"/>
        <v>0.12</v>
      </c>
      <c r="JR99">
        <f t="shared" si="82"/>
        <v>0.11</v>
      </c>
      <c r="JS99">
        <f t="shared" si="83"/>
        <v>7.5000000000000011E-2</v>
      </c>
      <c r="JT99">
        <f t="shared" si="83"/>
        <v>0.1</v>
      </c>
      <c r="JU99">
        <f t="shared" si="84"/>
        <v>1</v>
      </c>
      <c r="JV99">
        <f t="shared" si="84"/>
        <v>0</v>
      </c>
      <c r="JW99">
        <f t="shared" si="85"/>
        <v>0.15</v>
      </c>
      <c r="JY99">
        <f t="shared" si="86"/>
        <v>3.7500000000000006E-2</v>
      </c>
      <c r="JZ99">
        <f t="shared" si="87"/>
        <v>0.06</v>
      </c>
      <c r="KA99">
        <f t="shared" si="88"/>
        <v>0</v>
      </c>
      <c r="KB99">
        <f t="shared" si="88"/>
        <v>0.02</v>
      </c>
      <c r="KC99">
        <f t="shared" si="89"/>
        <v>0.04</v>
      </c>
      <c r="KD99">
        <f t="shared" si="57"/>
        <v>1.4999999999999999E-2</v>
      </c>
      <c r="KE99">
        <f t="shared" si="57"/>
        <v>0.03</v>
      </c>
      <c r="KF99">
        <f t="shared" si="57"/>
        <v>0.03</v>
      </c>
      <c r="KG99">
        <f t="shared" si="56"/>
        <v>0</v>
      </c>
      <c r="KH99">
        <f t="shared" si="56"/>
        <v>1.4999999999999999E-2</v>
      </c>
      <c r="KI99">
        <f t="shared" si="56"/>
        <v>7.4999999999999997E-3</v>
      </c>
      <c r="KJ99">
        <f t="shared" si="56"/>
        <v>1.4999999999999999E-2</v>
      </c>
      <c r="KK99">
        <f t="shared" si="90"/>
        <v>0</v>
      </c>
      <c r="KL99">
        <f t="shared" si="91"/>
        <v>0.03</v>
      </c>
      <c r="KM99" s="5">
        <f t="shared" si="92"/>
        <v>0</v>
      </c>
      <c r="KN99">
        <f t="shared" si="93"/>
        <v>0</v>
      </c>
      <c r="KO99">
        <f t="shared" si="93"/>
        <v>0</v>
      </c>
      <c r="KP99">
        <f t="shared" si="94"/>
        <v>0.03</v>
      </c>
      <c r="KQ99">
        <f t="shared" si="95"/>
        <v>1.4999999999999999E-2</v>
      </c>
      <c r="KR99" s="6">
        <f t="shared" si="96"/>
        <v>0.02</v>
      </c>
      <c r="KS99">
        <f t="shared" si="97"/>
        <v>0.02</v>
      </c>
      <c r="KT99">
        <f t="shared" si="98"/>
        <v>1.4999999999999999E-2</v>
      </c>
      <c r="KU99">
        <f t="shared" si="99"/>
        <v>0.03</v>
      </c>
      <c r="KV99">
        <f t="shared" si="100"/>
        <v>3.7500000000000006E-2</v>
      </c>
      <c r="KW99">
        <f t="shared" si="101"/>
        <v>0.01</v>
      </c>
      <c r="KX99">
        <f t="shared" si="102"/>
        <v>0</v>
      </c>
      <c r="KY99">
        <f t="shared" si="103"/>
        <v>0.03</v>
      </c>
      <c r="KZ99">
        <f t="shared" si="104"/>
        <v>0.03</v>
      </c>
      <c r="LA99">
        <f t="shared" si="105"/>
        <v>1</v>
      </c>
      <c r="LB99">
        <f t="shared" si="105"/>
        <v>0</v>
      </c>
      <c r="LC99">
        <f t="shared" si="106"/>
        <v>0.1</v>
      </c>
      <c r="LE99" t="str">
        <f t="shared" si="112"/>
        <v>Mali</v>
      </c>
      <c r="LF99">
        <f t="shared" si="107"/>
        <v>0.65749999999999997</v>
      </c>
      <c r="LG99" s="6">
        <f t="shared" si="108"/>
        <v>0.44</v>
      </c>
      <c r="LH99">
        <f t="shared" si="109"/>
        <v>0.8274999999999999</v>
      </c>
      <c r="LI99" s="6">
        <f t="shared" si="110"/>
        <v>0.63750000000000018</v>
      </c>
      <c r="LJ99">
        <f t="shared" si="111"/>
        <v>0</v>
      </c>
    </row>
    <row r="100" spans="1:322" x14ac:dyDescent="0.35">
      <c r="A100" s="3">
        <v>44897</v>
      </c>
      <c r="B100" t="s">
        <v>929</v>
      </c>
      <c r="D100" s="24" t="s">
        <v>321</v>
      </c>
      <c r="E100" s="24" t="s">
        <v>262</v>
      </c>
      <c r="F100" s="24">
        <v>30</v>
      </c>
      <c r="G100" s="24" t="s">
        <v>258</v>
      </c>
      <c r="H100" s="24" t="s">
        <v>259</v>
      </c>
      <c r="I100" s="24" t="s">
        <v>207</v>
      </c>
      <c r="J100" s="24" t="s">
        <v>685</v>
      </c>
      <c r="K100" s="25">
        <v>44642</v>
      </c>
      <c r="L100" s="25">
        <v>44642</v>
      </c>
      <c r="M100" s="25">
        <v>44642</v>
      </c>
      <c r="N100" s="24" t="s">
        <v>261</v>
      </c>
      <c r="O100" s="24" t="s">
        <v>261</v>
      </c>
      <c r="P100" s="24" t="s">
        <v>261</v>
      </c>
      <c r="Q100" s="24" t="s">
        <v>324</v>
      </c>
      <c r="R100" s="25">
        <v>44644</v>
      </c>
      <c r="S100" s="25">
        <v>44644</v>
      </c>
      <c r="T100" s="24" t="s">
        <v>263</v>
      </c>
      <c r="U100" s="24" t="s">
        <v>263</v>
      </c>
      <c r="V100" s="25">
        <v>44644</v>
      </c>
      <c r="W100" s="24" t="s">
        <v>261</v>
      </c>
      <c r="X100" s="25" t="s">
        <v>262</v>
      </c>
      <c r="Y100" s="24" t="s">
        <v>263</v>
      </c>
      <c r="Z100" s="25">
        <v>44674</v>
      </c>
      <c r="AA100" s="24" t="s">
        <v>264</v>
      </c>
      <c r="AB100" s="24" t="s">
        <v>265</v>
      </c>
      <c r="AC100" s="24" t="s">
        <v>694</v>
      </c>
      <c r="AD100" s="24" t="s">
        <v>267</v>
      </c>
      <c r="AE100" s="24" t="s">
        <v>326</v>
      </c>
      <c r="AF100" s="24" t="s">
        <v>687</v>
      </c>
      <c r="AG100" s="31">
        <v>466000</v>
      </c>
      <c r="AH100" s="24" t="s">
        <v>263</v>
      </c>
      <c r="AI100" s="24">
        <v>44651</v>
      </c>
      <c r="AJ100" s="25">
        <v>44656</v>
      </c>
      <c r="AK100" s="24" t="s">
        <v>268</v>
      </c>
      <c r="AL100" s="24" t="s">
        <v>269</v>
      </c>
      <c r="AM100" s="24" t="s">
        <v>265</v>
      </c>
      <c r="AN100" s="24" t="s">
        <v>270</v>
      </c>
      <c r="AO100" s="24" t="s">
        <v>263</v>
      </c>
      <c r="AP100" s="24" t="s">
        <v>261</v>
      </c>
      <c r="AQ100" s="25" t="s">
        <v>262</v>
      </c>
      <c r="AR100" s="24" t="s">
        <v>261</v>
      </c>
      <c r="AS100" s="25" t="s">
        <v>262</v>
      </c>
      <c r="AT100" s="24" t="s">
        <v>261</v>
      </c>
      <c r="AU100" s="25" t="s">
        <v>262</v>
      </c>
      <c r="AV100" s="24" t="s">
        <v>261</v>
      </c>
      <c r="AW100" s="25" t="s">
        <v>262</v>
      </c>
      <c r="AX100" s="24" t="s">
        <v>263</v>
      </c>
      <c r="AY100" s="25">
        <v>44644</v>
      </c>
      <c r="AZ100" s="24" t="s">
        <v>263</v>
      </c>
      <c r="BA100" s="25">
        <v>44667</v>
      </c>
      <c r="BB100" s="24" t="s">
        <v>261</v>
      </c>
      <c r="BC100" s="25" t="s">
        <v>262</v>
      </c>
      <c r="BD100" s="24" t="s">
        <v>263</v>
      </c>
      <c r="BE100" s="26">
        <v>44644</v>
      </c>
      <c r="BF100" t="s">
        <v>685</v>
      </c>
      <c r="BG100" t="s">
        <v>571</v>
      </c>
      <c r="BH100" t="s">
        <v>208</v>
      </c>
      <c r="BI100" t="s">
        <v>384</v>
      </c>
      <c r="BJ100" t="s">
        <v>210</v>
      </c>
      <c r="BK100" t="s">
        <v>274</v>
      </c>
      <c r="BL100" t="s">
        <v>212</v>
      </c>
      <c r="BM100" t="s">
        <v>688</v>
      </c>
      <c r="BN100" t="s">
        <v>214</v>
      </c>
      <c r="BO100" t="s">
        <v>215</v>
      </c>
      <c r="BP100" t="s">
        <v>219</v>
      </c>
      <c r="BQ100" t="s">
        <v>216</v>
      </c>
      <c r="BR100" t="s">
        <v>685</v>
      </c>
      <c r="BS100" t="s">
        <v>706</v>
      </c>
      <c r="BT100" t="s">
        <v>706</v>
      </c>
      <c r="BU100" t="s">
        <v>930</v>
      </c>
      <c r="BV100" t="s">
        <v>214</v>
      </c>
      <c r="CC100" t="s">
        <v>214</v>
      </c>
      <c r="CG100" t="s">
        <v>219</v>
      </c>
      <c r="CI100" t="s">
        <v>220</v>
      </c>
      <c r="CJ100" t="s">
        <v>931</v>
      </c>
      <c r="CK100" t="s">
        <v>335</v>
      </c>
      <c r="CL100" t="s">
        <v>222</v>
      </c>
      <c r="CN100" t="s">
        <v>283</v>
      </c>
      <c r="CP100" t="s">
        <v>284</v>
      </c>
      <c r="CQ100" t="s">
        <v>370</v>
      </c>
      <c r="CR100" t="s">
        <v>250</v>
      </c>
      <c r="CS100" t="s">
        <v>244</v>
      </c>
      <c r="CT100" t="s">
        <v>214</v>
      </c>
      <c r="CU100" t="s">
        <v>214</v>
      </c>
      <c r="CV100" t="s">
        <v>244</v>
      </c>
      <c r="CW100" t="s">
        <v>227</v>
      </c>
      <c r="CX100" t="s">
        <v>353</v>
      </c>
      <c r="CY100" t="s">
        <v>353</v>
      </c>
      <c r="CZ100" t="s">
        <v>214</v>
      </c>
      <c r="DA100" t="s">
        <v>214</v>
      </c>
      <c r="DB100" t="s">
        <v>230</v>
      </c>
      <c r="DC100" t="s">
        <v>230</v>
      </c>
      <c r="DD100" t="s">
        <v>214</v>
      </c>
      <c r="DE100" t="s">
        <v>337</v>
      </c>
      <c r="DG100" t="s">
        <v>337</v>
      </c>
      <c r="DI100" t="s">
        <v>607</v>
      </c>
      <c r="DK100" t="s">
        <v>233</v>
      </c>
      <c r="DL100" t="s">
        <v>233</v>
      </c>
      <c r="DM100" t="s">
        <v>214</v>
      </c>
      <c r="DN100" t="s">
        <v>219</v>
      </c>
      <c r="DO100" t="s">
        <v>414</v>
      </c>
      <c r="DP100" t="s">
        <v>399</v>
      </c>
      <c r="DR100" t="s">
        <v>235</v>
      </c>
      <c r="DT100" t="s">
        <v>214</v>
      </c>
      <c r="DU100" t="s">
        <v>214</v>
      </c>
      <c r="DV100" t="s">
        <v>459</v>
      </c>
      <c r="DX100" t="s">
        <v>237</v>
      </c>
      <c r="DY100" t="s">
        <v>237</v>
      </c>
      <c r="DZ100" t="s">
        <v>485</v>
      </c>
      <c r="EA100" t="s">
        <v>233</v>
      </c>
      <c r="EB100" t="s">
        <v>233</v>
      </c>
      <c r="EC100" t="s">
        <v>237</v>
      </c>
      <c r="ED100" t="s">
        <v>237</v>
      </c>
      <c r="EE100" t="s">
        <v>214</v>
      </c>
      <c r="EF100" t="s">
        <v>214</v>
      </c>
      <c r="EG100" t="s">
        <v>219</v>
      </c>
      <c r="EH100" t="s">
        <v>932</v>
      </c>
      <c r="EI100" t="s">
        <v>219</v>
      </c>
      <c r="EJ100" t="s">
        <v>932</v>
      </c>
      <c r="EK100" t="s">
        <v>233</v>
      </c>
      <c r="EL100" t="s">
        <v>233</v>
      </c>
      <c r="EM100" t="s">
        <v>486</v>
      </c>
      <c r="EN100" t="s">
        <v>486</v>
      </c>
      <c r="EO100" t="s">
        <v>240</v>
      </c>
      <c r="EP100" t="s">
        <v>240</v>
      </c>
      <c r="EQ100" t="s">
        <v>214</v>
      </c>
      <c r="ER100" t="s">
        <v>219</v>
      </c>
      <c r="ES100" t="s">
        <v>233</v>
      </c>
      <c r="ET100" t="s">
        <v>233</v>
      </c>
      <c r="EU100" t="s">
        <v>237</v>
      </c>
      <c r="EV100" t="s">
        <v>237</v>
      </c>
      <c r="EW100" t="s">
        <v>310</v>
      </c>
      <c r="EX100" t="s">
        <v>310</v>
      </c>
      <c r="EY100" t="s">
        <v>237</v>
      </c>
      <c r="EZ100" t="s">
        <v>241</v>
      </c>
      <c r="FA100" t="s">
        <v>241</v>
      </c>
      <c r="FB100" t="s">
        <v>237</v>
      </c>
      <c r="FC100" t="s">
        <v>233</v>
      </c>
      <c r="FD100" t="s">
        <v>233</v>
      </c>
      <c r="FE100" t="s">
        <v>250</v>
      </c>
      <c r="FF100" t="s">
        <v>244</v>
      </c>
      <c r="FG100" t="s">
        <v>390</v>
      </c>
      <c r="FH100" t="s">
        <v>390</v>
      </c>
      <c r="FI100" t="s">
        <v>214</v>
      </c>
      <c r="FJ100" t="s">
        <v>214</v>
      </c>
      <c r="FK100" t="s">
        <v>214</v>
      </c>
      <c r="FL100" t="s">
        <v>214</v>
      </c>
      <c r="FM100" t="s">
        <v>245</v>
      </c>
      <c r="FN100" t="s">
        <v>245</v>
      </c>
      <c r="FO100" t="s">
        <v>219</v>
      </c>
      <c r="FP100" t="s">
        <v>219</v>
      </c>
      <c r="FQ100" t="s">
        <v>241</v>
      </c>
      <c r="FR100" t="s">
        <v>241</v>
      </c>
      <c r="FS100" t="s">
        <v>241</v>
      </c>
      <c r="FT100" t="s">
        <v>241</v>
      </c>
      <c r="FU100" t="s">
        <v>219</v>
      </c>
      <c r="FV100" t="s">
        <v>241</v>
      </c>
      <c r="FW100" t="s">
        <v>241</v>
      </c>
      <c r="FX100" t="s">
        <v>241</v>
      </c>
      <c r="FY100" t="s">
        <v>241</v>
      </c>
      <c r="FZ100" t="s">
        <v>248</v>
      </c>
      <c r="GA100" t="s">
        <v>248</v>
      </c>
      <c r="GB100" t="s">
        <v>227</v>
      </c>
      <c r="GC100" t="s">
        <v>227</v>
      </c>
      <c r="GD100" t="s">
        <v>293</v>
      </c>
      <c r="GE100" t="s">
        <v>241</v>
      </c>
      <c r="GF100" t="s">
        <v>293</v>
      </c>
      <c r="GG100" t="s">
        <v>250</v>
      </c>
      <c r="GH100" t="s">
        <v>933</v>
      </c>
      <c r="GI100" t="s">
        <v>250</v>
      </c>
      <c r="GJ100" t="s">
        <v>244</v>
      </c>
      <c r="GK100" t="s">
        <v>250</v>
      </c>
      <c r="GL100" t="s">
        <v>227</v>
      </c>
      <c r="GM100" t="s">
        <v>227</v>
      </c>
      <c r="GN100" t="s">
        <v>214</v>
      </c>
      <c r="GO100" t="s">
        <v>214</v>
      </c>
      <c r="GP100" t="s">
        <v>251</v>
      </c>
      <c r="GQ100" t="s">
        <v>251</v>
      </c>
      <c r="GR100" t="s">
        <v>251</v>
      </c>
      <c r="GS100" t="s">
        <v>214</v>
      </c>
      <c r="GT100" t="s">
        <v>241</v>
      </c>
      <c r="GU100" t="s">
        <v>214</v>
      </c>
      <c r="GV100" t="s">
        <v>241</v>
      </c>
      <c r="GW100" t="s">
        <v>297</v>
      </c>
      <c r="GX100" t="s">
        <v>297</v>
      </c>
      <c r="GY100" t="s">
        <v>491</v>
      </c>
      <c r="GZ100" t="s">
        <v>241</v>
      </c>
      <c r="HA100" t="s">
        <v>298</v>
      </c>
      <c r="HB100" t="s">
        <v>241</v>
      </c>
      <c r="HC100" t="s">
        <v>315</v>
      </c>
      <c r="HD100" t="s">
        <v>361</v>
      </c>
      <c r="HE100" t="s">
        <v>317</v>
      </c>
      <c r="HF100" t="s">
        <v>241</v>
      </c>
      <c r="HG100" t="s">
        <v>362</v>
      </c>
      <c r="HH100" t="s">
        <v>241</v>
      </c>
      <c r="HI100" t="s">
        <v>241</v>
      </c>
      <c r="HJ100" t="s">
        <v>219</v>
      </c>
      <c r="HK100" t="s">
        <v>241</v>
      </c>
      <c r="HL100" s="12"/>
      <c r="HM100">
        <v>0.25</v>
      </c>
      <c r="HN100">
        <v>0.5</v>
      </c>
      <c r="HO100">
        <v>1</v>
      </c>
      <c r="HP100">
        <v>0.75</v>
      </c>
      <c r="HQ100">
        <v>1</v>
      </c>
      <c r="HR100">
        <v>0.25</v>
      </c>
      <c r="HS100">
        <v>1</v>
      </c>
      <c r="HT100">
        <v>1</v>
      </c>
      <c r="HU100">
        <v>0</v>
      </c>
      <c r="HV100">
        <v>0.5</v>
      </c>
      <c r="HW100">
        <v>0.25</v>
      </c>
      <c r="HX100">
        <v>0.5</v>
      </c>
      <c r="HY100">
        <v>0</v>
      </c>
      <c r="HZ100">
        <v>0.25</v>
      </c>
      <c r="IA100" s="4">
        <v>1</v>
      </c>
      <c r="IB100">
        <v>0.25</v>
      </c>
      <c r="IC100">
        <v>0.5</v>
      </c>
      <c r="ID100">
        <v>0.5</v>
      </c>
      <c r="IE100">
        <v>0.25</v>
      </c>
      <c r="IG100">
        <v>0.5</v>
      </c>
      <c r="IH100">
        <v>0.5</v>
      </c>
      <c r="II100">
        <v>0.75</v>
      </c>
      <c r="IJ100">
        <v>0.75</v>
      </c>
      <c r="IK100">
        <v>1</v>
      </c>
      <c r="IL100">
        <v>1</v>
      </c>
      <c r="IM100">
        <v>0.5</v>
      </c>
      <c r="IN100">
        <v>0</v>
      </c>
      <c r="IO100">
        <v>1</v>
      </c>
      <c r="IQ100">
        <v>0</v>
      </c>
      <c r="IS100">
        <f t="shared" si="58"/>
        <v>3.7499999999999999E-2</v>
      </c>
      <c r="IT100">
        <f t="shared" si="59"/>
        <v>0.06</v>
      </c>
      <c r="IU100">
        <f t="shared" si="60"/>
        <v>0.08</v>
      </c>
      <c r="IV100">
        <f t="shared" si="61"/>
        <v>7.5000000000000011E-2</v>
      </c>
      <c r="IW100">
        <f t="shared" si="62"/>
        <v>0.08</v>
      </c>
      <c r="IX100">
        <f t="shared" si="63"/>
        <v>3.2500000000000001E-2</v>
      </c>
      <c r="IY100">
        <f t="shared" si="64"/>
        <v>0.1</v>
      </c>
      <c r="IZ100">
        <f t="shared" si="65"/>
        <v>0.11</v>
      </c>
      <c r="JA100">
        <f t="shared" si="66"/>
        <v>0</v>
      </c>
      <c r="JB100">
        <f t="shared" si="67"/>
        <v>0.05</v>
      </c>
      <c r="JC100">
        <f t="shared" si="68"/>
        <v>0.03</v>
      </c>
      <c r="JD100">
        <f t="shared" si="69"/>
        <v>5.5E-2</v>
      </c>
      <c r="JE100">
        <f t="shared" si="70"/>
        <v>0</v>
      </c>
      <c r="JF100">
        <f t="shared" si="71"/>
        <v>0.03</v>
      </c>
      <c r="JG100" s="5">
        <f t="shared" si="72"/>
        <v>0.05</v>
      </c>
      <c r="JH100">
        <f t="shared" si="73"/>
        <v>0</v>
      </c>
      <c r="JI100">
        <f t="shared" si="73"/>
        <v>0</v>
      </c>
      <c r="JJ100">
        <f t="shared" si="74"/>
        <v>0.1</v>
      </c>
      <c r="JK100">
        <f t="shared" si="75"/>
        <v>3.7499999999999999E-2</v>
      </c>
      <c r="JL100" s="6">
        <f t="shared" si="76"/>
        <v>3.3333333333333333E-2</v>
      </c>
      <c r="JM100">
        <f t="shared" si="77"/>
        <v>0.06</v>
      </c>
      <c r="JN100">
        <f t="shared" si="78"/>
        <v>2.5000000000000001E-2</v>
      </c>
      <c r="JO100">
        <f t="shared" si="79"/>
        <v>0.11249999999999999</v>
      </c>
      <c r="JP100">
        <f t="shared" si="80"/>
        <v>7.5000000000000011E-2</v>
      </c>
      <c r="JQ100">
        <f t="shared" si="81"/>
        <v>0.12</v>
      </c>
      <c r="JR100">
        <f t="shared" si="82"/>
        <v>0.11</v>
      </c>
      <c r="JS100">
        <f t="shared" si="83"/>
        <v>0.05</v>
      </c>
      <c r="JT100">
        <f t="shared" si="83"/>
        <v>0</v>
      </c>
      <c r="JU100">
        <f t="shared" si="84"/>
        <v>1</v>
      </c>
      <c r="JV100">
        <f t="shared" si="84"/>
        <v>0</v>
      </c>
      <c r="JW100">
        <f t="shared" si="85"/>
        <v>0.15</v>
      </c>
      <c r="JY100">
        <f t="shared" si="86"/>
        <v>1.2500000000000001E-2</v>
      </c>
      <c r="JZ100">
        <f t="shared" si="87"/>
        <v>0.04</v>
      </c>
      <c r="KA100">
        <f t="shared" si="88"/>
        <v>0.02</v>
      </c>
      <c r="KB100">
        <f t="shared" si="88"/>
        <v>1.4999999999999999E-2</v>
      </c>
      <c r="KC100">
        <f t="shared" si="89"/>
        <v>0.04</v>
      </c>
      <c r="KD100">
        <f t="shared" si="57"/>
        <v>7.4999999999999997E-3</v>
      </c>
      <c r="KE100">
        <f t="shared" si="57"/>
        <v>0.03</v>
      </c>
      <c r="KF100">
        <f t="shared" si="57"/>
        <v>0.03</v>
      </c>
      <c r="KG100">
        <f t="shared" si="56"/>
        <v>0</v>
      </c>
      <c r="KH100">
        <f t="shared" si="56"/>
        <v>1.4999999999999999E-2</v>
      </c>
      <c r="KI100">
        <f t="shared" si="56"/>
        <v>7.4999999999999997E-3</v>
      </c>
      <c r="KJ100">
        <f t="shared" si="56"/>
        <v>1.4999999999999999E-2</v>
      </c>
      <c r="KK100">
        <f t="shared" si="90"/>
        <v>0</v>
      </c>
      <c r="KL100">
        <f t="shared" si="91"/>
        <v>0.01</v>
      </c>
      <c r="KM100" s="5">
        <f t="shared" si="92"/>
        <v>0.05</v>
      </c>
      <c r="KN100">
        <f t="shared" si="93"/>
        <v>0</v>
      </c>
      <c r="KO100">
        <f t="shared" si="93"/>
        <v>0</v>
      </c>
      <c r="KP100">
        <f t="shared" si="94"/>
        <v>0.03</v>
      </c>
      <c r="KQ100">
        <f t="shared" si="95"/>
        <v>7.4999999999999997E-3</v>
      </c>
      <c r="KR100" s="6">
        <f t="shared" si="96"/>
        <v>1.6666666666666666E-2</v>
      </c>
      <c r="KS100">
        <f t="shared" si="97"/>
        <v>0.02</v>
      </c>
      <c r="KT100">
        <f t="shared" si="98"/>
        <v>1.4999999999999999E-2</v>
      </c>
      <c r="KU100">
        <f t="shared" si="99"/>
        <v>0.03</v>
      </c>
      <c r="KV100">
        <f t="shared" si="100"/>
        <v>3.7500000000000006E-2</v>
      </c>
      <c r="KW100">
        <f t="shared" si="101"/>
        <v>0.01</v>
      </c>
      <c r="KX100">
        <f t="shared" si="102"/>
        <v>0</v>
      </c>
      <c r="KY100">
        <f t="shared" si="103"/>
        <v>0.02</v>
      </c>
      <c r="KZ100">
        <f t="shared" si="104"/>
        <v>0</v>
      </c>
      <c r="LA100">
        <f t="shared" si="105"/>
        <v>1</v>
      </c>
      <c r="LB100">
        <f t="shared" si="105"/>
        <v>0</v>
      </c>
      <c r="LC100">
        <f t="shared" si="106"/>
        <v>0.1</v>
      </c>
      <c r="LE100" t="str">
        <f t="shared" si="112"/>
        <v>Mali</v>
      </c>
      <c r="LF100">
        <f t="shared" si="107"/>
        <v>0.57499999999999996</v>
      </c>
      <c r="LG100" s="6">
        <f t="shared" si="108"/>
        <v>0.38583333333333336</v>
      </c>
      <c r="LH100">
        <f t="shared" si="109"/>
        <v>0.70250000000000001</v>
      </c>
      <c r="LI100" s="6">
        <f t="shared" si="110"/>
        <v>0.57916666666666672</v>
      </c>
      <c r="LJ100">
        <f t="shared" si="111"/>
        <v>0</v>
      </c>
    </row>
    <row r="101" spans="1:322" x14ac:dyDescent="0.35">
      <c r="A101" s="3">
        <v>44873</v>
      </c>
      <c r="B101" t="s">
        <v>934</v>
      </c>
      <c r="D101" s="27" t="s">
        <v>321</v>
      </c>
      <c r="E101" s="27" t="s">
        <v>262</v>
      </c>
      <c r="F101" s="27">
        <v>19</v>
      </c>
      <c r="G101" s="27" t="s">
        <v>258</v>
      </c>
      <c r="H101" s="27" t="s">
        <v>259</v>
      </c>
      <c r="I101" s="27" t="s">
        <v>207</v>
      </c>
      <c r="J101" s="27" t="s">
        <v>685</v>
      </c>
      <c r="K101" s="28">
        <v>44642</v>
      </c>
      <c r="L101" s="28">
        <v>44642</v>
      </c>
      <c r="M101" s="28">
        <v>44642</v>
      </c>
      <c r="N101" s="27" t="s">
        <v>261</v>
      </c>
      <c r="O101" s="27" t="s">
        <v>261</v>
      </c>
      <c r="P101" s="27" t="s">
        <v>261</v>
      </c>
      <c r="Q101" s="27" t="s">
        <v>324</v>
      </c>
      <c r="R101" s="28">
        <v>44644</v>
      </c>
      <c r="S101" s="28">
        <v>44644</v>
      </c>
      <c r="T101" s="27" t="s">
        <v>263</v>
      </c>
      <c r="U101" s="27" t="s">
        <v>263</v>
      </c>
      <c r="V101" s="28">
        <v>44644</v>
      </c>
      <c r="W101" s="27" t="s">
        <v>261</v>
      </c>
      <c r="X101" s="28" t="s">
        <v>262</v>
      </c>
      <c r="Y101" s="27" t="s">
        <v>263</v>
      </c>
      <c r="Z101" s="28">
        <v>44694</v>
      </c>
      <c r="AA101" s="27" t="s">
        <v>264</v>
      </c>
      <c r="AB101" s="27" t="s">
        <v>265</v>
      </c>
      <c r="AC101" s="27" t="s">
        <v>705</v>
      </c>
      <c r="AD101" s="27" t="s">
        <v>267</v>
      </c>
      <c r="AE101" s="27" t="s">
        <v>600</v>
      </c>
      <c r="AF101" s="27" t="s">
        <v>687</v>
      </c>
      <c r="AG101" s="29">
        <v>467000</v>
      </c>
      <c r="AH101" s="27" t="s">
        <v>263</v>
      </c>
      <c r="AI101" s="27">
        <v>44651</v>
      </c>
      <c r="AJ101" s="28">
        <v>44656</v>
      </c>
      <c r="AK101" s="27" t="s">
        <v>268</v>
      </c>
      <c r="AL101" s="27" t="s">
        <v>269</v>
      </c>
      <c r="AM101" s="27" t="s">
        <v>265</v>
      </c>
      <c r="AN101" s="27" t="s">
        <v>270</v>
      </c>
      <c r="AO101" s="27" t="s">
        <v>263</v>
      </c>
      <c r="AP101" s="27" t="s">
        <v>261</v>
      </c>
      <c r="AQ101" s="28" t="s">
        <v>262</v>
      </c>
      <c r="AR101" s="27" t="s">
        <v>261</v>
      </c>
      <c r="AS101" s="28" t="s">
        <v>262</v>
      </c>
      <c r="AT101" s="27" t="s">
        <v>261</v>
      </c>
      <c r="AU101" s="28" t="s">
        <v>262</v>
      </c>
      <c r="AV101" s="27" t="s">
        <v>261</v>
      </c>
      <c r="AW101" s="28" t="s">
        <v>262</v>
      </c>
      <c r="AX101" s="27" t="s">
        <v>263</v>
      </c>
      <c r="AY101" s="28">
        <v>44644</v>
      </c>
      <c r="AZ101" s="27" t="s">
        <v>262</v>
      </c>
      <c r="BA101" s="27" t="s">
        <v>262</v>
      </c>
      <c r="BB101" s="27" t="s">
        <v>261</v>
      </c>
      <c r="BC101" s="28" t="s">
        <v>262</v>
      </c>
      <c r="BD101" s="27" t="s">
        <v>263</v>
      </c>
      <c r="BE101" s="30">
        <v>44644</v>
      </c>
      <c r="BF101" t="s">
        <v>685</v>
      </c>
      <c r="BG101" t="s">
        <v>571</v>
      </c>
      <c r="BH101" t="s">
        <v>208</v>
      </c>
      <c r="BI101" t="s">
        <v>209</v>
      </c>
      <c r="BJ101" t="s">
        <v>210</v>
      </c>
      <c r="BK101" t="s">
        <v>274</v>
      </c>
      <c r="BL101" t="s">
        <v>212</v>
      </c>
      <c r="BM101" t="s">
        <v>688</v>
      </c>
      <c r="BN101" t="s">
        <v>214</v>
      </c>
      <c r="BO101" t="s">
        <v>331</v>
      </c>
      <c r="BP101" t="s">
        <v>219</v>
      </c>
      <c r="BQ101" t="s">
        <v>216</v>
      </c>
      <c r="BR101" t="s">
        <v>685</v>
      </c>
      <c r="BS101" t="s">
        <v>700</v>
      </c>
      <c r="BT101" t="s">
        <v>714</v>
      </c>
      <c r="BU101" t="s">
        <v>935</v>
      </c>
      <c r="BV101" t="s">
        <v>214</v>
      </c>
      <c r="CC101" t="s">
        <v>214</v>
      </c>
      <c r="CG101" t="s">
        <v>219</v>
      </c>
      <c r="CI101" t="s">
        <v>333</v>
      </c>
      <c r="CJ101" t="s">
        <v>936</v>
      </c>
      <c r="CK101" t="s">
        <v>333</v>
      </c>
      <c r="CL101" t="s">
        <v>222</v>
      </c>
      <c r="CN101" t="s">
        <v>306</v>
      </c>
      <c r="CP101" t="s">
        <v>284</v>
      </c>
      <c r="CQ101" t="s">
        <v>225</v>
      </c>
      <c r="CR101" t="s">
        <v>250</v>
      </c>
      <c r="CS101" t="s">
        <v>244</v>
      </c>
      <c r="CT101" t="s">
        <v>214</v>
      </c>
      <c r="CU101" t="s">
        <v>214</v>
      </c>
      <c r="CV101" t="s">
        <v>244</v>
      </c>
      <c r="CW101" t="s">
        <v>227</v>
      </c>
      <c r="CX101" t="s">
        <v>287</v>
      </c>
      <c r="CY101" t="s">
        <v>287</v>
      </c>
      <c r="CZ101" t="s">
        <v>214</v>
      </c>
      <c r="DA101" t="s">
        <v>219</v>
      </c>
      <c r="DB101" t="s">
        <v>229</v>
      </c>
      <c r="DC101" t="s">
        <v>230</v>
      </c>
      <c r="DD101" t="s">
        <v>219</v>
      </c>
      <c r="DG101" t="s">
        <v>500</v>
      </c>
      <c r="DH101" t="s">
        <v>768</v>
      </c>
      <c r="DI101" t="s">
        <v>338</v>
      </c>
      <c r="DK101" t="s">
        <v>237</v>
      </c>
      <c r="DL101" t="s">
        <v>237</v>
      </c>
      <c r="DM101" t="s">
        <v>214</v>
      </c>
      <c r="DN101" t="s">
        <v>219</v>
      </c>
      <c r="DO101" t="s">
        <v>288</v>
      </c>
      <c r="DP101" t="s">
        <v>399</v>
      </c>
      <c r="DR101" t="s">
        <v>235</v>
      </c>
      <c r="DT101" t="s">
        <v>214</v>
      </c>
      <c r="DU101" t="s">
        <v>214</v>
      </c>
      <c r="DV101" t="s">
        <v>870</v>
      </c>
      <c r="DX101" t="s">
        <v>237</v>
      </c>
      <c r="DY101" t="s">
        <v>237</v>
      </c>
      <c r="DZ101" t="s">
        <v>485</v>
      </c>
      <c r="EA101" t="s">
        <v>237</v>
      </c>
      <c r="EB101" t="s">
        <v>237</v>
      </c>
      <c r="EC101" t="s">
        <v>237</v>
      </c>
      <c r="ED101" t="s">
        <v>237</v>
      </c>
      <c r="EE101" t="s">
        <v>219</v>
      </c>
      <c r="EF101" t="s">
        <v>219</v>
      </c>
      <c r="EK101" t="s">
        <v>242</v>
      </c>
      <c r="EL101" t="s">
        <v>242</v>
      </c>
      <c r="EM101" t="s">
        <v>240</v>
      </c>
      <c r="EN101" t="s">
        <v>240</v>
      </c>
      <c r="EO101" t="s">
        <v>486</v>
      </c>
      <c r="EP101" t="s">
        <v>486</v>
      </c>
      <c r="EQ101" t="s">
        <v>219</v>
      </c>
      <c r="ER101" t="s">
        <v>214</v>
      </c>
      <c r="ES101" t="s">
        <v>233</v>
      </c>
      <c r="ET101" t="s">
        <v>242</v>
      </c>
      <c r="EU101" t="s">
        <v>237</v>
      </c>
      <c r="EV101" t="s">
        <v>237</v>
      </c>
      <c r="EW101" t="s">
        <v>310</v>
      </c>
      <c r="EX101" t="s">
        <v>310</v>
      </c>
      <c r="EY101" t="s">
        <v>237</v>
      </c>
      <c r="EZ101" t="s">
        <v>241</v>
      </c>
      <c r="FA101" t="s">
        <v>241</v>
      </c>
      <c r="FB101" t="s">
        <v>237</v>
      </c>
      <c r="FC101" t="s">
        <v>237</v>
      </c>
      <c r="FD101" t="s">
        <v>237</v>
      </c>
      <c r="FE101" t="s">
        <v>250</v>
      </c>
      <c r="FF101" t="s">
        <v>244</v>
      </c>
      <c r="FG101" t="s">
        <v>242</v>
      </c>
      <c r="FH101" t="s">
        <v>242</v>
      </c>
      <c r="FI101" t="s">
        <v>214</v>
      </c>
      <c r="FJ101" t="s">
        <v>214</v>
      </c>
      <c r="FK101" t="s">
        <v>214</v>
      </c>
      <c r="FL101" t="s">
        <v>214</v>
      </c>
      <c r="FM101" t="s">
        <v>245</v>
      </c>
      <c r="FN101" t="s">
        <v>245</v>
      </c>
      <c r="FO101" t="s">
        <v>219</v>
      </c>
      <c r="FP101" t="s">
        <v>219</v>
      </c>
      <c r="FQ101" t="s">
        <v>241</v>
      </c>
      <c r="FR101" t="s">
        <v>241</v>
      </c>
      <c r="FS101" t="s">
        <v>241</v>
      </c>
      <c r="FT101" t="s">
        <v>241</v>
      </c>
      <c r="FU101" t="s">
        <v>219</v>
      </c>
      <c r="FV101" t="s">
        <v>241</v>
      </c>
      <c r="FW101" t="s">
        <v>241</v>
      </c>
      <c r="FX101" t="s">
        <v>241</v>
      </c>
      <c r="FY101" t="s">
        <v>241</v>
      </c>
      <c r="FZ101" t="s">
        <v>248</v>
      </c>
      <c r="GA101" t="s">
        <v>248</v>
      </c>
      <c r="GB101" t="s">
        <v>244</v>
      </c>
      <c r="GC101" t="s">
        <v>227</v>
      </c>
      <c r="GD101" t="s">
        <v>293</v>
      </c>
      <c r="GE101" t="s">
        <v>241</v>
      </c>
      <c r="GF101" t="s">
        <v>293</v>
      </c>
      <c r="GG101" t="s">
        <v>244</v>
      </c>
      <c r="GH101" t="s">
        <v>241</v>
      </c>
      <c r="GI101" t="s">
        <v>286</v>
      </c>
      <c r="GJ101" t="s">
        <v>250</v>
      </c>
      <c r="GK101" t="s">
        <v>286</v>
      </c>
      <c r="GL101" t="s">
        <v>227</v>
      </c>
      <c r="GM101" t="s">
        <v>227</v>
      </c>
      <c r="GN101" t="s">
        <v>219</v>
      </c>
      <c r="GO101" t="s">
        <v>219</v>
      </c>
      <c r="GP101" t="s">
        <v>295</v>
      </c>
      <c r="GQ101" t="s">
        <v>295</v>
      </c>
      <c r="GR101" t="s">
        <v>295</v>
      </c>
      <c r="GS101" t="s">
        <v>214</v>
      </c>
      <c r="GT101" t="s">
        <v>241</v>
      </c>
      <c r="GU101" t="s">
        <v>214</v>
      </c>
      <c r="GV101" t="s">
        <v>241</v>
      </c>
      <c r="GW101" t="s">
        <v>297</v>
      </c>
      <c r="GX101" t="s">
        <v>297</v>
      </c>
      <c r="GY101" t="s">
        <v>254</v>
      </c>
      <c r="GZ101" t="s">
        <v>241</v>
      </c>
      <c r="HA101" t="s">
        <v>298</v>
      </c>
      <c r="HB101" t="s">
        <v>241</v>
      </c>
      <c r="HC101" t="s">
        <v>315</v>
      </c>
      <c r="HD101" t="s">
        <v>361</v>
      </c>
      <c r="HE101" t="s">
        <v>317</v>
      </c>
      <c r="HF101" t="s">
        <v>712</v>
      </c>
      <c r="HG101" t="s">
        <v>362</v>
      </c>
      <c r="HH101" t="s">
        <v>712</v>
      </c>
      <c r="HI101" t="s">
        <v>241</v>
      </c>
      <c r="HJ101" t="s">
        <v>219</v>
      </c>
      <c r="HK101" t="s">
        <v>241</v>
      </c>
      <c r="HL101" s="12"/>
      <c r="HM101">
        <v>0.75</v>
      </c>
      <c r="HN101">
        <v>0.5</v>
      </c>
      <c r="HO101">
        <v>1</v>
      </c>
      <c r="HP101">
        <v>0.75</v>
      </c>
      <c r="HQ101">
        <v>0</v>
      </c>
      <c r="HR101">
        <v>0.5</v>
      </c>
      <c r="HS101">
        <v>1</v>
      </c>
      <c r="HT101">
        <v>1</v>
      </c>
      <c r="HU101">
        <v>0</v>
      </c>
      <c r="HV101">
        <v>0.5</v>
      </c>
      <c r="HW101">
        <v>0.5</v>
      </c>
      <c r="HX101">
        <v>0.5</v>
      </c>
      <c r="HZ101">
        <v>0.75</v>
      </c>
      <c r="IA101">
        <v>0</v>
      </c>
      <c r="IB101">
        <v>0.25</v>
      </c>
      <c r="IC101">
        <v>0.5</v>
      </c>
      <c r="ID101">
        <v>0.5</v>
      </c>
      <c r="IE101">
        <v>0.5</v>
      </c>
      <c r="IG101">
        <v>0.5</v>
      </c>
      <c r="IH101">
        <v>0.75</v>
      </c>
      <c r="II101">
        <v>0.75</v>
      </c>
      <c r="IJ101">
        <v>0.75</v>
      </c>
      <c r="IK101">
        <v>0.75</v>
      </c>
      <c r="IL101">
        <v>1</v>
      </c>
      <c r="IM101">
        <v>0.75</v>
      </c>
      <c r="IN101">
        <v>1</v>
      </c>
      <c r="IO101">
        <v>1</v>
      </c>
      <c r="IQ101">
        <v>0</v>
      </c>
      <c r="IS101">
        <f t="shared" si="58"/>
        <v>0.11249999999999999</v>
      </c>
      <c r="IT101">
        <f t="shared" si="59"/>
        <v>0.06</v>
      </c>
      <c r="IU101">
        <f t="shared" si="60"/>
        <v>0.08</v>
      </c>
      <c r="IV101">
        <f t="shared" si="61"/>
        <v>7.5000000000000011E-2</v>
      </c>
      <c r="IW101">
        <f t="shared" si="62"/>
        <v>0</v>
      </c>
      <c r="IX101">
        <f t="shared" si="63"/>
        <v>6.5000000000000002E-2</v>
      </c>
      <c r="IY101">
        <f t="shared" si="64"/>
        <v>0.1</v>
      </c>
      <c r="IZ101">
        <f t="shared" si="65"/>
        <v>0.11</v>
      </c>
      <c r="JA101">
        <f t="shared" si="66"/>
        <v>0</v>
      </c>
      <c r="JB101">
        <f t="shared" si="67"/>
        <v>0.05</v>
      </c>
      <c r="JC101">
        <f t="shared" si="68"/>
        <v>0.06</v>
      </c>
      <c r="JD101">
        <f t="shared" si="69"/>
        <v>5.5E-2</v>
      </c>
      <c r="JE101">
        <f t="shared" si="70"/>
        <v>0</v>
      </c>
      <c r="JF101">
        <f t="shared" si="71"/>
        <v>0.09</v>
      </c>
      <c r="JG101" s="5">
        <f t="shared" si="72"/>
        <v>0</v>
      </c>
      <c r="JH101">
        <f t="shared" si="73"/>
        <v>0</v>
      </c>
      <c r="JI101">
        <f t="shared" si="73"/>
        <v>0</v>
      </c>
      <c r="JJ101">
        <f t="shared" si="74"/>
        <v>0.1</v>
      </c>
      <c r="JK101">
        <f t="shared" si="75"/>
        <v>7.4999999999999997E-2</v>
      </c>
      <c r="JL101" s="6">
        <f t="shared" si="76"/>
        <v>0.04</v>
      </c>
      <c r="JM101">
        <f t="shared" si="77"/>
        <v>0.06</v>
      </c>
      <c r="JN101">
        <f t="shared" si="78"/>
        <v>3.7500000000000006E-2</v>
      </c>
      <c r="JO101">
        <f t="shared" si="79"/>
        <v>0.11249999999999999</v>
      </c>
      <c r="JP101">
        <f t="shared" si="80"/>
        <v>7.5000000000000011E-2</v>
      </c>
      <c r="JQ101">
        <f t="shared" si="81"/>
        <v>0.09</v>
      </c>
      <c r="JR101">
        <f t="shared" si="82"/>
        <v>0.11</v>
      </c>
      <c r="JS101">
        <f t="shared" si="83"/>
        <v>7.5000000000000011E-2</v>
      </c>
      <c r="JT101">
        <f t="shared" si="83"/>
        <v>0.1</v>
      </c>
      <c r="JU101">
        <f t="shared" si="84"/>
        <v>1</v>
      </c>
      <c r="JV101">
        <f t="shared" si="84"/>
        <v>0</v>
      </c>
      <c r="JW101">
        <f t="shared" si="85"/>
        <v>0.15</v>
      </c>
      <c r="JY101">
        <f t="shared" si="86"/>
        <v>3.7500000000000006E-2</v>
      </c>
      <c r="JZ101">
        <f t="shared" si="87"/>
        <v>0.04</v>
      </c>
      <c r="KA101">
        <f t="shared" si="88"/>
        <v>0.02</v>
      </c>
      <c r="KB101">
        <f t="shared" si="88"/>
        <v>1.4999999999999999E-2</v>
      </c>
      <c r="KC101">
        <f t="shared" si="89"/>
        <v>0</v>
      </c>
      <c r="KD101">
        <f t="shared" si="57"/>
        <v>1.4999999999999999E-2</v>
      </c>
      <c r="KE101">
        <f t="shared" si="57"/>
        <v>0.03</v>
      </c>
      <c r="KF101">
        <f t="shared" si="57"/>
        <v>0.03</v>
      </c>
      <c r="KG101">
        <f t="shared" si="56"/>
        <v>0</v>
      </c>
      <c r="KH101">
        <f t="shared" si="56"/>
        <v>1.4999999999999999E-2</v>
      </c>
      <c r="KI101">
        <f t="shared" si="56"/>
        <v>1.4999999999999999E-2</v>
      </c>
      <c r="KJ101">
        <f t="shared" si="56"/>
        <v>1.4999999999999999E-2</v>
      </c>
      <c r="KK101">
        <f t="shared" si="90"/>
        <v>0</v>
      </c>
      <c r="KL101">
        <f t="shared" si="91"/>
        <v>0.03</v>
      </c>
      <c r="KM101" s="5">
        <f t="shared" si="92"/>
        <v>0</v>
      </c>
      <c r="KN101">
        <f t="shared" si="93"/>
        <v>0</v>
      </c>
      <c r="KO101">
        <f t="shared" si="93"/>
        <v>0</v>
      </c>
      <c r="KP101">
        <f t="shared" si="94"/>
        <v>0.03</v>
      </c>
      <c r="KQ101">
        <f t="shared" si="95"/>
        <v>1.4999999999999999E-2</v>
      </c>
      <c r="KR101" s="6">
        <f t="shared" si="96"/>
        <v>0.02</v>
      </c>
      <c r="KS101">
        <f t="shared" si="97"/>
        <v>0.02</v>
      </c>
      <c r="KT101">
        <f t="shared" si="98"/>
        <v>2.2499999999999999E-2</v>
      </c>
      <c r="KU101">
        <f t="shared" si="99"/>
        <v>0.03</v>
      </c>
      <c r="KV101">
        <f t="shared" si="100"/>
        <v>3.7500000000000006E-2</v>
      </c>
      <c r="KW101">
        <f t="shared" si="101"/>
        <v>7.4999999999999997E-3</v>
      </c>
      <c r="KX101">
        <f t="shared" si="102"/>
        <v>0</v>
      </c>
      <c r="KY101">
        <f t="shared" si="103"/>
        <v>0.03</v>
      </c>
      <c r="KZ101">
        <f t="shared" si="104"/>
        <v>0.03</v>
      </c>
      <c r="LA101">
        <f t="shared" si="105"/>
        <v>1</v>
      </c>
      <c r="LB101">
        <f t="shared" si="105"/>
        <v>0</v>
      </c>
      <c r="LC101">
        <f t="shared" si="106"/>
        <v>0.1</v>
      </c>
      <c r="LE101" t="str">
        <f t="shared" si="112"/>
        <v>Mali</v>
      </c>
      <c r="LF101">
        <f t="shared" si="107"/>
        <v>0.60250000000000004</v>
      </c>
      <c r="LG101" s="6">
        <f t="shared" si="108"/>
        <v>0.47</v>
      </c>
      <c r="LH101">
        <f t="shared" si="109"/>
        <v>0.81</v>
      </c>
      <c r="LI101" s="6">
        <f t="shared" si="110"/>
        <v>0.60500000000000009</v>
      </c>
      <c r="LJ101">
        <f t="shared" si="111"/>
        <v>0</v>
      </c>
    </row>
    <row r="102" spans="1:322" x14ac:dyDescent="0.35">
      <c r="A102" s="3">
        <v>44900</v>
      </c>
      <c r="B102" t="s">
        <v>937</v>
      </c>
      <c r="D102" s="24" t="s">
        <v>321</v>
      </c>
      <c r="E102" s="24" t="s">
        <v>262</v>
      </c>
      <c r="F102" s="24">
        <v>23</v>
      </c>
      <c r="G102" s="24" t="s">
        <v>258</v>
      </c>
      <c r="H102" s="24" t="s">
        <v>259</v>
      </c>
      <c r="I102" s="24" t="s">
        <v>207</v>
      </c>
      <c r="J102" s="24" t="s">
        <v>685</v>
      </c>
      <c r="K102" s="25">
        <v>44642</v>
      </c>
      <c r="L102" s="25">
        <v>44642</v>
      </c>
      <c r="M102" s="25">
        <v>44642</v>
      </c>
      <c r="N102" s="24" t="s">
        <v>261</v>
      </c>
      <c r="O102" s="24" t="s">
        <v>261</v>
      </c>
      <c r="P102" s="24" t="s">
        <v>261</v>
      </c>
      <c r="Q102" s="24" t="s">
        <v>324</v>
      </c>
      <c r="R102" s="25">
        <v>44644</v>
      </c>
      <c r="S102" s="25">
        <v>44644</v>
      </c>
      <c r="T102" s="24" t="s">
        <v>263</v>
      </c>
      <c r="U102" s="24" t="s">
        <v>263</v>
      </c>
      <c r="V102" s="25">
        <v>44644</v>
      </c>
      <c r="W102" s="24" t="s">
        <v>261</v>
      </c>
      <c r="X102" s="25" t="s">
        <v>262</v>
      </c>
      <c r="Y102" s="24" t="s">
        <v>263</v>
      </c>
      <c r="Z102" s="25">
        <v>44674</v>
      </c>
      <c r="AA102" s="24" t="s">
        <v>264</v>
      </c>
      <c r="AB102" s="24" t="s">
        <v>265</v>
      </c>
      <c r="AC102" s="24" t="s">
        <v>694</v>
      </c>
      <c r="AD102" s="24" t="s">
        <v>267</v>
      </c>
      <c r="AE102" s="24" t="s">
        <v>326</v>
      </c>
      <c r="AF102" s="24" t="s">
        <v>687</v>
      </c>
      <c r="AG102" s="31">
        <v>465000</v>
      </c>
      <c r="AH102" s="24" t="s">
        <v>263</v>
      </c>
      <c r="AI102" s="24">
        <v>44651</v>
      </c>
      <c r="AJ102" s="25">
        <v>44656</v>
      </c>
      <c r="AK102" s="24" t="s">
        <v>268</v>
      </c>
      <c r="AL102" s="24" t="s">
        <v>269</v>
      </c>
      <c r="AM102" s="24" t="s">
        <v>265</v>
      </c>
      <c r="AN102" s="24" t="s">
        <v>270</v>
      </c>
      <c r="AO102" s="24" t="s">
        <v>263</v>
      </c>
      <c r="AP102" s="24" t="s">
        <v>261</v>
      </c>
      <c r="AQ102" s="25" t="s">
        <v>262</v>
      </c>
      <c r="AR102" s="24" t="s">
        <v>261</v>
      </c>
      <c r="AS102" s="25" t="s">
        <v>262</v>
      </c>
      <c r="AT102" s="24" t="s">
        <v>261</v>
      </c>
      <c r="AU102" s="25" t="s">
        <v>262</v>
      </c>
      <c r="AV102" s="24" t="s">
        <v>261</v>
      </c>
      <c r="AW102" s="25" t="s">
        <v>262</v>
      </c>
      <c r="AX102" s="24" t="s">
        <v>263</v>
      </c>
      <c r="AY102" s="25">
        <v>44644</v>
      </c>
      <c r="AZ102" s="27" t="s">
        <v>262</v>
      </c>
      <c r="BA102" s="27" t="s">
        <v>262</v>
      </c>
      <c r="BB102" s="24" t="s">
        <v>261</v>
      </c>
      <c r="BC102" s="25" t="s">
        <v>262</v>
      </c>
      <c r="BD102" s="24" t="s">
        <v>263</v>
      </c>
      <c r="BE102" s="26">
        <v>44644</v>
      </c>
      <c r="BF102" t="s">
        <v>685</v>
      </c>
      <c r="BG102" t="s">
        <v>571</v>
      </c>
      <c r="BH102" t="s">
        <v>208</v>
      </c>
      <c r="BI102" t="s">
        <v>522</v>
      </c>
      <c r="BJ102" t="s">
        <v>210</v>
      </c>
      <c r="BK102" t="s">
        <v>852</v>
      </c>
      <c r="BL102" t="s">
        <v>212</v>
      </c>
      <c r="BM102" t="s">
        <v>688</v>
      </c>
      <c r="BN102" t="s">
        <v>214</v>
      </c>
      <c r="BO102" t="s">
        <v>348</v>
      </c>
      <c r="BP102" t="s">
        <v>219</v>
      </c>
      <c r="BQ102" t="s">
        <v>216</v>
      </c>
      <c r="BR102" t="s">
        <v>685</v>
      </c>
      <c r="BS102" t="s">
        <v>689</v>
      </c>
      <c r="BT102" t="s">
        <v>690</v>
      </c>
      <c r="BU102" t="s">
        <v>763</v>
      </c>
      <c r="BV102" t="s">
        <v>214</v>
      </c>
      <c r="CC102" t="s">
        <v>214</v>
      </c>
      <c r="CG102" t="s">
        <v>219</v>
      </c>
      <c r="CI102" t="s">
        <v>335</v>
      </c>
      <c r="CJ102" t="s">
        <v>938</v>
      </c>
      <c r="CK102" t="s">
        <v>335</v>
      </c>
      <c r="CL102" t="s">
        <v>222</v>
      </c>
      <c r="CN102" t="s">
        <v>283</v>
      </c>
      <c r="CP102" t="s">
        <v>284</v>
      </c>
      <c r="CQ102" t="s">
        <v>225</v>
      </c>
      <c r="CR102" t="s">
        <v>244</v>
      </c>
      <c r="CS102" t="s">
        <v>244</v>
      </c>
      <c r="CT102" t="s">
        <v>214</v>
      </c>
      <c r="CU102" t="s">
        <v>214</v>
      </c>
      <c r="CV102" t="s">
        <v>227</v>
      </c>
      <c r="CW102" t="s">
        <v>227</v>
      </c>
      <c r="CX102" t="s">
        <v>450</v>
      </c>
      <c r="CY102" t="s">
        <v>228</v>
      </c>
      <c r="CZ102" t="s">
        <v>214</v>
      </c>
      <c r="DA102" t="s">
        <v>214</v>
      </c>
      <c r="DB102" t="s">
        <v>230</v>
      </c>
      <c r="DC102" t="s">
        <v>230</v>
      </c>
      <c r="DD102" t="s">
        <v>214</v>
      </c>
      <c r="DE102" t="s">
        <v>337</v>
      </c>
      <c r="DG102" t="s">
        <v>337</v>
      </c>
      <c r="DI102" t="s">
        <v>379</v>
      </c>
      <c r="DK102" t="s">
        <v>233</v>
      </c>
      <c r="DL102" t="s">
        <v>233</v>
      </c>
      <c r="DM102" t="s">
        <v>214</v>
      </c>
      <c r="DN102" t="s">
        <v>219</v>
      </c>
      <c r="DO102" t="s">
        <v>288</v>
      </c>
      <c r="DP102" t="s">
        <v>399</v>
      </c>
      <c r="DR102" t="s">
        <v>235</v>
      </c>
      <c r="DT102" t="s">
        <v>214</v>
      </c>
      <c r="DU102" t="s">
        <v>214</v>
      </c>
      <c r="DV102" t="s">
        <v>459</v>
      </c>
      <c r="DX102" t="s">
        <v>237</v>
      </c>
      <c r="DY102" t="s">
        <v>237</v>
      </c>
      <c r="DZ102" t="s">
        <v>485</v>
      </c>
      <c r="EA102" t="s">
        <v>233</v>
      </c>
      <c r="EB102" t="s">
        <v>233</v>
      </c>
      <c r="EC102" t="s">
        <v>237</v>
      </c>
      <c r="ED102" t="s">
        <v>237</v>
      </c>
      <c r="EE102" t="s">
        <v>214</v>
      </c>
      <c r="EF102" t="s">
        <v>214</v>
      </c>
      <c r="EG102" t="s">
        <v>214</v>
      </c>
      <c r="EI102" t="s">
        <v>214</v>
      </c>
      <c r="EK102" t="s">
        <v>233</v>
      </c>
      <c r="EL102" t="s">
        <v>233</v>
      </c>
      <c r="EM102" t="s">
        <v>486</v>
      </c>
      <c r="EN102" t="s">
        <v>486</v>
      </c>
      <c r="EO102" t="s">
        <v>240</v>
      </c>
      <c r="EP102" t="s">
        <v>240</v>
      </c>
      <c r="EQ102" t="s">
        <v>214</v>
      </c>
      <c r="ER102" t="s">
        <v>219</v>
      </c>
      <c r="ES102" t="s">
        <v>233</v>
      </c>
      <c r="ET102" t="s">
        <v>233</v>
      </c>
      <c r="EU102" t="s">
        <v>233</v>
      </c>
      <c r="EV102" t="s">
        <v>233</v>
      </c>
      <c r="EW102" t="s">
        <v>310</v>
      </c>
      <c r="EX102" t="s">
        <v>310</v>
      </c>
      <c r="EY102" t="s">
        <v>237</v>
      </c>
      <c r="EZ102" t="s">
        <v>241</v>
      </c>
      <c r="FA102" t="s">
        <v>241</v>
      </c>
      <c r="FB102" t="s">
        <v>237</v>
      </c>
      <c r="FC102" t="s">
        <v>237</v>
      </c>
      <c r="FD102" t="s">
        <v>237</v>
      </c>
      <c r="FE102" t="s">
        <v>250</v>
      </c>
      <c r="FF102" t="s">
        <v>244</v>
      </c>
      <c r="FG102" t="s">
        <v>390</v>
      </c>
      <c r="FH102" t="s">
        <v>390</v>
      </c>
      <c r="FI102" t="s">
        <v>214</v>
      </c>
      <c r="FJ102" t="s">
        <v>214</v>
      </c>
      <c r="FK102" t="s">
        <v>214</v>
      </c>
      <c r="FL102" t="s">
        <v>214</v>
      </c>
      <c r="FM102" t="s">
        <v>292</v>
      </c>
      <c r="FN102" t="s">
        <v>245</v>
      </c>
      <c r="FO102" t="s">
        <v>219</v>
      </c>
      <c r="FP102" t="s">
        <v>219</v>
      </c>
      <c r="FQ102" t="s">
        <v>241</v>
      </c>
      <c r="FR102" t="s">
        <v>241</v>
      </c>
      <c r="FS102" t="s">
        <v>241</v>
      </c>
      <c r="FT102" t="s">
        <v>241</v>
      </c>
      <c r="FU102" t="s">
        <v>219</v>
      </c>
      <c r="FV102" t="s">
        <v>241</v>
      </c>
      <c r="FW102" t="s">
        <v>241</v>
      </c>
      <c r="FX102" t="s">
        <v>241</v>
      </c>
      <c r="FY102" t="s">
        <v>241</v>
      </c>
      <c r="FZ102" t="s">
        <v>341</v>
      </c>
      <c r="GA102" t="s">
        <v>248</v>
      </c>
      <c r="GB102" t="s">
        <v>227</v>
      </c>
      <c r="GC102" t="s">
        <v>227</v>
      </c>
      <c r="GD102" t="s">
        <v>293</v>
      </c>
      <c r="GE102" t="s">
        <v>241</v>
      </c>
      <c r="GF102" t="s">
        <v>293</v>
      </c>
      <c r="GG102" t="s">
        <v>244</v>
      </c>
      <c r="GH102" t="s">
        <v>241</v>
      </c>
      <c r="GI102" t="s">
        <v>250</v>
      </c>
      <c r="GJ102" t="s">
        <v>244</v>
      </c>
      <c r="GK102" t="s">
        <v>250</v>
      </c>
      <c r="GL102" t="s">
        <v>227</v>
      </c>
      <c r="GM102" t="s">
        <v>227</v>
      </c>
      <c r="GN102" t="s">
        <v>219</v>
      </c>
      <c r="GO102" t="s">
        <v>214</v>
      </c>
      <c r="GP102" t="s">
        <v>251</v>
      </c>
      <c r="GQ102" t="s">
        <v>251</v>
      </c>
      <c r="GR102" t="s">
        <v>251</v>
      </c>
      <c r="GS102" t="s">
        <v>214</v>
      </c>
      <c r="GT102" t="s">
        <v>241</v>
      </c>
      <c r="GU102" t="s">
        <v>214</v>
      </c>
      <c r="GV102" t="s">
        <v>241</v>
      </c>
      <c r="GW102" t="s">
        <v>297</v>
      </c>
      <c r="GX102" t="s">
        <v>297</v>
      </c>
      <c r="GY102" t="s">
        <v>254</v>
      </c>
      <c r="GZ102" t="s">
        <v>241</v>
      </c>
      <c r="HA102" t="s">
        <v>298</v>
      </c>
      <c r="HB102" t="s">
        <v>241</v>
      </c>
      <c r="HC102" t="s">
        <v>315</v>
      </c>
      <c r="HD102" t="s">
        <v>361</v>
      </c>
      <c r="HE102" t="s">
        <v>317</v>
      </c>
      <c r="HF102" t="s">
        <v>241</v>
      </c>
      <c r="HG102" t="s">
        <v>362</v>
      </c>
      <c r="HH102" t="s">
        <v>241</v>
      </c>
      <c r="HI102" t="s">
        <v>241</v>
      </c>
      <c r="HJ102" t="s">
        <v>219</v>
      </c>
      <c r="HK102" t="s">
        <v>939</v>
      </c>
      <c r="HL102" s="12"/>
      <c r="HM102">
        <v>0.5</v>
      </c>
      <c r="HN102">
        <v>0.75</v>
      </c>
      <c r="HO102">
        <v>1</v>
      </c>
      <c r="HP102">
        <v>1</v>
      </c>
      <c r="HQ102">
        <v>1</v>
      </c>
      <c r="HR102">
        <v>0.25</v>
      </c>
      <c r="HS102">
        <v>1</v>
      </c>
      <c r="HT102">
        <v>1</v>
      </c>
      <c r="HU102">
        <v>0</v>
      </c>
      <c r="HV102">
        <v>0.5</v>
      </c>
      <c r="HW102">
        <v>0.25</v>
      </c>
      <c r="HX102">
        <v>0.5</v>
      </c>
      <c r="HY102">
        <v>1</v>
      </c>
      <c r="HZ102">
        <v>0.25</v>
      </c>
      <c r="IA102" s="4">
        <v>1</v>
      </c>
      <c r="IB102">
        <v>0.25</v>
      </c>
      <c r="IC102">
        <v>0.25</v>
      </c>
      <c r="ID102">
        <v>0.5</v>
      </c>
      <c r="IE102">
        <v>0.5</v>
      </c>
      <c r="IG102">
        <v>0.5</v>
      </c>
      <c r="IH102">
        <v>0.5</v>
      </c>
      <c r="II102">
        <v>1</v>
      </c>
      <c r="IJ102">
        <v>1</v>
      </c>
      <c r="IK102">
        <v>1</v>
      </c>
      <c r="IL102">
        <v>1</v>
      </c>
      <c r="IM102">
        <v>0.75</v>
      </c>
      <c r="IN102">
        <v>1</v>
      </c>
      <c r="IO102">
        <v>1</v>
      </c>
      <c r="IQ102">
        <v>0</v>
      </c>
      <c r="IS102">
        <f t="shared" si="58"/>
        <v>7.4999999999999997E-2</v>
      </c>
      <c r="IT102">
        <f t="shared" si="59"/>
        <v>0.09</v>
      </c>
      <c r="IU102">
        <f t="shared" si="60"/>
        <v>0.08</v>
      </c>
      <c r="IV102">
        <f t="shared" si="61"/>
        <v>0.1</v>
      </c>
      <c r="IW102">
        <f t="shared" si="62"/>
        <v>0.08</v>
      </c>
      <c r="IX102">
        <f t="shared" si="63"/>
        <v>3.2500000000000001E-2</v>
      </c>
      <c r="IY102">
        <f t="shared" si="64"/>
        <v>0.1</v>
      </c>
      <c r="IZ102">
        <f t="shared" si="65"/>
        <v>0.11</v>
      </c>
      <c r="JA102">
        <f t="shared" si="66"/>
        <v>0</v>
      </c>
      <c r="JB102">
        <f t="shared" si="67"/>
        <v>0.05</v>
      </c>
      <c r="JC102">
        <f t="shared" si="68"/>
        <v>0.03</v>
      </c>
      <c r="JD102">
        <f t="shared" si="69"/>
        <v>5.5E-2</v>
      </c>
      <c r="JE102">
        <f t="shared" si="70"/>
        <v>7.0000000000000007E-2</v>
      </c>
      <c r="JF102">
        <f t="shared" si="71"/>
        <v>0.03</v>
      </c>
      <c r="JG102" s="5">
        <f t="shared" si="72"/>
        <v>0.05</v>
      </c>
      <c r="JH102">
        <f t="shared" si="73"/>
        <v>0</v>
      </c>
      <c r="JI102">
        <f t="shared" si="73"/>
        <v>0</v>
      </c>
      <c r="JJ102">
        <f t="shared" si="74"/>
        <v>0.1</v>
      </c>
      <c r="JK102">
        <f t="shared" si="75"/>
        <v>7.4999999999999997E-2</v>
      </c>
      <c r="JL102" s="6">
        <f t="shared" si="76"/>
        <v>0.03</v>
      </c>
      <c r="JM102">
        <f t="shared" si="77"/>
        <v>0.06</v>
      </c>
      <c r="JN102">
        <f t="shared" si="78"/>
        <v>2.5000000000000001E-2</v>
      </c>
      <c r="JO102">
        <f t="shared" si="79"/>
        <v>0.15</v>
      </c>
      <c r="JP102">
        <f t="shared" si="80"/>
        <v>0.1</v>
      </c>
      <c r="JQ102">
        <f t="shared" si="81"/>
        <v>0.12</v>
      </c>
      <c r="JR102">
        <f t="shared" si="82"/>
        <v>0.11</v>
      </c>
      <c r="JS102">
        <f t="shared" si="83"/>
        <v>7.5000000000000011E-2</v>
      </c>
      <c r="JT102">
        <f t="shared" si="83"/>
        <v>0.1</v>
      </c>
      <c r="JU102">
        <f t="shared" si="84"/>
        <v>1</v>
      </c>
      <c r="JV102">
        <f t="shared" si="84"/>
        <v>0</v>
      </c>
      <c r="JW102">
        <f t="shared" si="85"/>
        <v>0.15</v>
      </c>
      <c r="JY102">
        <f t="shared" si="86"/>
        <v>2.5000000000000001E-2</v>
      </c>
      <c r="JZ102">
        <f t="shared" si="87"/>
        <v>0.06</v>
      </c>
      <c r="KA102">
        <f t="shared" si="88"/>
        <v>0.02</v>
      </c>
      <c r="KB102">
        <f t="shared" si="88"/>
        <v>0.02</v>
      </c>
      <c r="KC102">
        <f t="shared" si="89"/>
        <v>0.04</v>
      </c>
      <c r="KD102">
        <f t="shared" si="57"/>
        <v>7.4999999999999997E-3</v>
      </c>
      <c r="KE102">
        <f t="shared" si="57"/>
        <v>0.03</v>
      </c>
      <c r="KF102">
        <f t="shared" si="57"/>
        <v>0.03</v>
      </c>
      <c r="KG102">
        <f t="shared" si="56"/>
        <v>0</v>
      </c>
      <c r="KH102">
        <f t="shared" si="56"/>
        <v>1.4999999999999999E-2</v>
      </c>
      <c r="KI102">
        <f t="shared" si="56"/>
        <v>7.4999999999999997E-3</v>
      </c>
      <c r="KJ102">
        <f t="shared" si="56"/>
        <v>1.4999999999999999E-2</v>
      </c>
      <c r="KK102">
        <f t="shared" si="90"/>
        <v>0.02</v>
      </c>
      <c r="KL102">
        <f t="shared" si="91"/>
        <v>0.01</v>
      </c>
      <c r="KM102" s="5">
        <f t="shared" si="92"/>
        <v>0.05</v>
      </c>
      <c r="KN102">
        <f t="shared" si="93"/>
        <v>0</v>
      </c>
      <c r="KO102">
        <f t="shared" si="93"/>
        <v>0</v>
      </c>
      <c r="KP102">
        <f t="shared" si="94"/>
        <v>0.03</v>
      </c>
      <c r="KQ102">
        <f t="shared" si="95"/>
        <v>1.4999999999999999E-2</v>
      </c>
      <c r="KR102" s="6">
        <f t="shared" si="96"/>
        <v>1.4999999999999999E-2</v>
      </c>
      <c r="KS102">
        <f t="shared" si="97"/>
        <v>0.02</v>
      </c>
      <c r="KT102">
        <f t="shared" si="98"/>
        <v>1.4999999999999999E-2</v>
      </c>
      <c r="KU102">
        <f t="shared" si="99"/>
        <v>0.04</v>
      </c>
      <c r="KV102">
        <f t="shared" si="100"/>
        <v>0.05</v>
      </c>
      <c r="KW102">
        <f t="shared" si="101"/>
        <v>0.01</v>
      </c>
      <c r="KX102">
        <f t="shared" si="102"/>
        <v>0</v>
      </c>
      <c r="KY102">
        <f t="shared" si="103"/>
        <v>0.03</v>
      </c>
      <c r="KZ102">
        <f t="shared" si="104"/>
        <v>0.03</v>
      </c>
      <c r="LA102">
        <f t="shared" si="105"/>
        <v>1</v>
      </c>
      <c r="LB102">
        <f t="shared" si="105"/>
        <v>0</v>
      </c>
      <c r="LC102">
        <f t="shared" si="106"/>
        <v>0.1</v>
      </c>
      <c r="LE102" t="str">
        <f t="shared" si="112"/>
        <v>Mali</v>
      </c>
      <c r="LF102">
        <f t="shared" si="107"/>
        <v>0.66749999999999998</v>
      </c>
      <c r="LG102" s="6">
        <f t="shared" si="108"/>
        <v>0.49</v>
      </c>
      <c r="LH102">
        <f t="shared" si="109"/>
        <v>0.8899999999999999</v>
      </c>
      <c r="LI102" s="6">
        <f t="shared" si="110"/>
        <v>0.70500000000000007</v>
      </c>
      <c r="LJ102">
        <f t="shared" si="111"/>
        <v>0</v>
      </c>
    </row>
    <row r="103" spans="1:322" x14ac:dyDescent="0.35">
      <c r="A103" s="3">
        <v>44880</v>
      </c>
      <c r="B103" t="s">
        <v>940</v>
      </c>
      <c r="D103" s="27" t="s">
        <v>321</v>
      </c>
      <c r="E103" s="27" t="s">
        <v>262</v>
      </c>
      <c r="F103" s="27">
        <v>32</v>
      </c>
      <c r="G103" s="27" t="s">
        <v>258</v>
      </c>
      <c r="H103" s="27" t="s">
        <v>259</v>
      </c>
      <c r="I103" s="27" t="s">
        <v>207</v>
      </c>
      <c r="J103" s="27" t="s">
        <v>685</v>
      </c>
      <c r="K103" s="28">
        <v>44642</v>
      </c>
      <c r="L103" s="28">
        <v>44642</v>
      </c>
      <c r="M103" s="28">
        <v>44642</v>
      </c>
      <c r="N103" s="27" t="s">
        <v>261</v>
      </c>
      <c r="O103" s="27" t="s">
        <v>261</v>
      </c>
      <c r="P103" s="27" t="s">
        <v>261</v>
      </c>
      <c r="Q103" s="27" t="s">
        <v>324</v>
      </c>
      <c r="R103" s="28">
        <v>44644</v>
      </c>
      <c r="S103" s="28">
        <v>44644</v>
      </c>
      <c r="T103" s="27" t="s">
        <v>263</v>
      </c>
      <c r="U103" s="27" t="s">
        <v>263</v>
      </c>
      <c r="V103" s="28">
        <v>44644</v>
      </c>
      <c r="W103" s="27" t="s">
        <v>261</v>
      </c>
      <c r="X103" s="28" t="s">
        <v>262</v>
      </c>
      <c r="Y103" s="27" t="s">
        <v>263</v>
      </c>
      <c r="Z103" s="28">
        <v>44674</v>
      </c>
      <c r="AA103" s="27" t="s">
        <v>264</v>
      </c>
      <c r="AB103" s="27" t="s">
        <v>265</v>
      </c>
      <c r="AC103" s="27" t="s">
        <v>544</v>
      </c>
      <c r="AD103" s="27" t="s">
        <v>267</v>
      </c>
      <c r="AE103" s="27" t="s">
        <v>600</v>
      </c>
      <c r="AF103" s="27" t="s">
        <v>687</v>
      </c>
      <c r="AG103" s="29">
        <v>465000</v>
      </c>
      <c r="AH103" s="27" t="s">
        <v>263</v>
      </c>
      <c r="AI103" s="27">
        <v>44651</v>
      </c>
      <c r="AJ103" s="28">
        <v>44656</v>
      </c>
      <c r="AK103" s="27" t="s">
        <v>268</v>
      </c>
      <c r="AL103" s="27" t="s">
        <v>269</v>
      </c>
      <c r="AM103" s="27" t="s">
        <v>265</v>
      </c>
      <c r="AN103" s="27" t="s">
        <v>270</v>
      </c>
      <c r="AO103" s="27" t="s">
        <v>263</v>
      </c>
      <c r="AP103" s="27" t="s">
        <v>261</v>
      </c>
      <c r="AQ103" s="28" t="s">
        <v>262</v>
      </c>
      <c r="AR103" s="27" t="s">
        <v>261</v>
      </c>
      <c r="AS103" s="28" t="s">
        <v>262</v>
      </c>
      <c r="AT103" s="27" t="s">
        <v>261</v>
      </c>
      <c r="AU103" s="28" t="s">
        <v>262</v>
      </c>
      <c r="AV103" s="27" t="s">
        <v>261</v>
      </c>
      <c r="AW103" s="28" t="s">
        <v>262</v>
      </c>
      <c r="AX103" s="27" t="s">
        <v>263</v>
      </c>
      <c r="AY103" s="28">
        <v>44644</v>
      </c>
      <c r="AZ103" s="27" t="s">
        <v>262</v>
      </c>
      <c r="BA103" s="27" t="s">
        <v>262</v>
      </c>
      <c r="BB103" s="27" t="s">
        <v>261</v>
      </c>
      <c r="BC103" s="28" t="s">
        <v>262</v>
      </c>
      <c r="BD103" s="27" t="s">
        <v>263</v>
      </c>
      <c r="BE103" s="30">
        <v>44644</v>
      </c>
      <c r="BF103" t="s">
        <v>685</v>
      </c>
      <c r="BG103" t="s">
        <v>571</v>
      </c>
      <c r="BH103" t="s">
        <v>208</v>
      </c>
      <c r="BI103" t="s">
        <v>735</v>
      </c>
      <c r="BJ103" t="s">
        <v>210</v>
      </c>
      <c r="BK103" t="s">
        <v>274</v>
      </c>
      <c r="BL103" t="s">
        <v>212</v>
      </c>
      <c r="BM103" t="s">
        <v>688</v>
      </c>
      <c r="BN103" t="s">
        <v>214</v>
      </c>
      <c r="BO103" t="s">
        <v>542</v>
      </c>
      <c r="BP103" t="s">
        <v>219</v>
      </c>
      <c r="BQ103" t="s">
        <v>216</v>
      </c>
      <c r="BR103" t="s">
        <v>685</v>
      </c>
      <c r="BS103" t="s">
        <v>689</v>
      </c>
      <c r="BT103" t="s">
        <v>690</v>
      </c>
      <c r="BU103" t="s">
        <v>941</v>
      </c>
      <c r="BV103" t="s">
        <v>214</v>
      </c>
      <c r="CC103" t="s">
        <v>214</v>
      </c>
      <c r="CG103" t="s">
        <v>219</v>
      </c>
      <c r="CI103" t="s">
        <v>333</v>
      </c>
      <c r="CJ103" t="s">
        <v>942</v>
      </c>
      <c r="CK103" t="s">
        <v>333</v>
      </c>
      <c r="CL103" t="s">
        <v>222</v>
      </c>
      <c r="CN103" t="s">
        <v>283</v>
      </c>
      <c r="CP103" t="s">
        <v>284</v>
      </c>
      <c r="CQ103" t="s">
        <v>284</v>
      </c>
      <c r="CR103" t="s">
        <v>250</v>
      </c>
      <c r="CS103" t="s">
        <v>244</v>
      </c>
      <c r="CT103" t="s">
        <v>214</v>
      </c>
      <c r="CU103" t="s">
        <v>214</v>
      </c>
      <c r="CV103" t="s">
        <v>227</v>
      </c>
      <c r="CW103" t="s">
        <v>244</v>
      </c>
      <c r="CX103" t="s">
        <v>287</v>
      </c>
      <c r="CY103" t="s">
        <v>287</v>
      </c>
      <c r="CZ103" t="s">
        <v>219</v>
      </c>
      <c r="DA103" t="s">
        <v>214</v>
      </c>
      <c r="DB103" t="s">
        <v>230</v>
      </c>
      <c r="DC103" t="s">
        <v>230</v>
      </c>
      <c r="DD103" t="s">
        <v>214</v>
      </c>
      <c r="DE103" t="s">
        <v>546</v>
      </c>
      <c r="DG103" t="s">
        <v>546</v>
      </c>
      <c r="DI103" t="s">
        <v>451</v>
      </c>
      <c r="DK103" t="s">
        <v>242</v>
      </c>
      <c r="DL103" t="s">
        <v>242</v>
      </c>
      <c r="DM103" t="s">
        <v>214</v>
      </c>
      <c r="DN103" t="s">
        <v>219</v>
      </c>
      <c r="DO103" t="s">
        <v>288</v>
      </c>
      <c r="DP103" t="s">
        <v>399</v>
      </c>
      <c r="DR103" t="s">
        <v>388</v>
      </c>
      <c r="DT103" t="s">
        <v>219</v>
      </c>
      <c r="DU103" t="s">
        <v>214</v>
      </c>
      <c r="DX103" t="s">
        <v>237</v>
      </c>
      <c r="DY103" t="s">
        <v>233</v>
      </c>
      <c r="DZ103" t="s">
        <v>485</v>
      </c>
      <c r="EA103" t="s">
        <v>233</v>
      </c>
      <c r="EB103" t="s">
        <v>233</v>
      </c>
      <c r="EC103" t="s">
        <v>233</v>
      </c>
      <c r="ED103" t="s">
        <v>233</v>
      </c>
      <c r="EE103" t="s">
        <v>219</v>
      </c>
      <c r="EF103" t="s">
        <v>219</v>
      </c>
      <c r="EK103" t="s">
        <v>237</v>
      </c>
      <c r="EL103" t="s">
        <v>237</v>
      </c>
      <c r="EM103" t="s">
        <v>486</v>
      </c>
      <c r="EN103" t="s">
        <v>486</v>
      </c>
      <c r="EO103" t="s">
        <v>240</v>
      </c>
      <c r="EP103" t="s">
        <v>240</v>
      </c>
      <c r="EQ103" t="s">
        <v>214</v>
      </c>
      <c r="ER103" t="s">
        <v>219</v>
      </c>
      <c r="ES103" t="s">
        <v>233</v>
      </c>
      <c r="ET103" t="s">
        <v>237</v>
      </c>
      <c r="EU103" t="s">
        <v>237</v>
      </c>
      <c r="EV103" t="s">
        <v>237</v>
      </c>
      <c r="EW103" t="s">
        <v>310</v>
      </c>
      <c r="EX103" t="s">
        <v>310</v>
      </c>
      <c r="EY103" t="s">
        <v>233</v>
      </c>
      <c r="EZ103" t="s">
        <v>291</v>
      </c>
      <c r="FA103" t="s">
        <v>241</v>
      </c>
      <c r="FB103" t="s">
        <v>233</v>
      </c>
      <c r="FC103" t="s">
        <v>237</v>
      </c>
      <c r="FD103" t="s">
        <v>233</v>
      </c>
      <c r="FE103" t="s">
        <v>250</v>
      </c>
      <c r="FF103" t="s">
        <v>244</v>
      </c>
      <c r="FG103" t="s">
        <v>242</v>
      </c>
      <c r="FH103" t="s">
        <v>242</v>
      </c>
      <c r="FI103" t="s">
        <v>214</v>
      </c>
      <c r="FJ103" t="s">
        <v>214</v>
      </c>
      <c r="FK103" t="s">
        <v>214</v>
      </c>
      <c r="FL103" t="s">
        <v>214</v>
      </c>
      <c r="FM103" t="s">
        <v>292</v>
      </c>
      <c r="FN103" t="s">
        <v>245</v>
      </c>
      <c r="FO103" t="s">
        <v>219</v>
      </c>
      <c r="FP103" t="s">
        <v>219</v>
      </c>
      <c r="FQ103" t="s">
        <v>241</v>
      </c>
      <c r="FR103" t="s">
        <v>241</v>
      </c>
      <c r="FS103" t="s">
        <v>241</v>
      </c>
      <c r="FT103" t="s">
        <v>241</v>
      </c>
      <c r="FU103" t="s">
        <v>219</v>
      </c>
      <c r="FV103" t="s">
        <v>241</v>
      </c>
      <c r="FW103" t="s">
        <v>241</v>
      </c>
      <c r="FX103" t="s">
        <v>241</v>
      </c>
      <c r="FY103" t="s">
        <v>241</v>
      </c>
      <c r="FZ103" t="s">
        <v>341</v>
      </c>
      <c r="GA103" t="s">
        <v>248</v>
      </c>
      <c r="GB103" t="s">
        <v>227</v>
      </c>
      <c r="GC103" t="s">
        <v>227</v>
      </c>
      <c r="GD103" t="s">
        <v>293</v>
      </c>
      <c r="GE103" t="s">
        <v>241</v>
      </c>
      <c r="GF103" t="s">
        <v>293</v>
      </c>
      <c r="GG103" t="s">
        <v>244</v>
      </c>
      <c r="GH103" t="s">
        <v>241</v>
      </c>
      <c r="GI103" t="s">
        <v>250</v>
      </c>
      <c r="GJ103" t="s">
        <v>244</v>
      </c>
      <c r="GK103" t="s">
        <v>250</v>
      </c>
      <c r="GL103" t="s">
        <v>227</v>
      </c>
      <c r="GM103" t="s">
        <v>227</v>
      </c>
      <c r="GN103" t="s">
        <v>219</v>
      </c>
      <c r="GO103" t="s">
        <v>214</v>
      </c>
      <c r="GP103" t="s">
        <v>295</v>
      </c>
      <c r="GQ103" t="s">
        <v>251</v>
      </c>
      <c r="GR103" t="s">
        <v>295</v>
      </c>
      <c r="GS103" t="s">
        <v>214</v>
      </c>
      <c r="GT103" t="s">
        <v>241</v>
      </c>
      <c r="GU103" t="s">
        <v>214</v>
      </c>
      <c r="GV103" t="s">
        <v>241</v>
      </c>
      <c r="GW103" t="s">
        <v>297</v>
      </c>
      <c r="GX103" t="s">
        <v>297</v>
      </c>
      <c r="GY103" t="s">
        <v>254</v>
      </c>
      <c r="GZ103" t="s">
        <v>241</v>
      </c>
      <c r="HA103" t="s">
        <v>298</v>
      </c>
      <c r="HB103" t="s">
        <v>241</v>
      </c>
      <c r="HC103" t="s">
        <v>315</v>
      </c>
      <c r="HD103" t="s">
        <v>361</v>
      </c>
      <c r="HE103" t="s">
        <v>317</v>
      </c>
      <c r="HF103" t="s">
        <v>241</v>
      </c>
      <c r="HG103" t="s">
        <v>362</v>
      </c>
      <c r="HH103" t="s">
        <v>241</v>
      </c>
      <c r="HI103" t="s">
        <v>241</v>
      </c>
      <c r="HJ103" t="s">
        <v>219</v>
      </c>
      <c r="HK103" t="s">
        <v>241</v>
      </c>
      <c r="HL103" s="12"/>
      <c r="HM103">
        <v>0.75</v>
      </c>
      <c r="HN103">
        <v>0.5</v>
      </c>
      <c r="HO103">
        <v>1</v>
      </c>
      <c r="HP103">
        <v>1</v>
      </c>
      <c r="HQ103">
        <v>1</v>
      </c>
      <c r="HR103">
        <v>0.75</v>
      </c>
      <c r="HS103">
        <v>1</v>
      </c>
      <c r="HT103">
        <v>1</v>
      </c>
      <c r="HU103">
        <v>1</v>
      </c>
      <c r="HV103">
        <v>0.5</v>
      </c>
      <c r="HW103">
        <v>0.25</v>
      </c>
      <c r="HX103">
        <v>0.25</v>
      </c>
      <c r="HZ103">
        <v>0.5</v>
      </c>
      <c r="IA103" s="4">
        <v>1</v>
      </c>
      <c r="IB103">
        <v>0.25</v>
      </c>
      <c r="IC103">
        <v>0.5</v>
      </c>
      <c r="ID103">
        <v>0.25</v>
      </c>
      <c r="IE103">
        <v>0.5</v>
      </c>
      <c r="IG103">
        <v>0.5</v>
      </c>
      <c r="IH103">
        <v>0.75</v>
      </c>
      <c r="II103">
        <v>1</v>
      </c>
      <c r="IJ103">
        <v>1</v>
      </c>
      <c r="IK103">
        <v>1</v>
      </c>
      <c r="IL103">
        <v>1</v>
      </c>
      <c r="IM103">
        <v>0.75</v>
      </c>
      <c r="IN103">
        <v>1</v>
      </c>
      <c r="IO103">
        <v>1</v>
      </c>
      <c r="IQ103">
        <v>0</v>
      </c>
      <c r="IS103">
        <f t="shared" si="58"/>
        <v>0.11249999999999999</v>
      </c>
      <c r="IT103">
        <f t="shared" si="59"/>
        <v>0.06</v>
      </c>
      <c r="IU103">
        <f t="shared" si="60"/>
        <v>0.08</v>
      </c>
      <c r="IV103">
        <f t="shared" si="61"/>
        <v>0.1</v>
      </c>
      <c r="IW103">
        <f t="shared" si="62"/>
        <v>0.08</v>
      </c>
      <c r="IX103">
        <f t="shared" si="63"/>
        <v>9.7500000000000003E-2</v>
      </c>
      <c r="IY103">
        <f t="shared" si="64"/>
        <v>0.1</v>
      </c>
      <c r="IZ103">
        <f t="shared" si="65"/>
        <v>0.11</v>
      </c>
      <c r="JA103">
        <f t="shared" si="66"/>
        <v>0.13</v>
      </c>
      <c r="JB103">
        <f t="shared" si="67"/>
        <v>0.05</v>
      </c>
      <c r="JC103">
        <f t="shared" si="68"/>
        <v>0.03</v>
      </c>
      <c r="JD103">
        <f t="shared" si="69"/>
        <v>2.75E-2</v>
      </c>
      <c r="JE103">
        <f t="shared" si="70"/>
        <v>0</v>
      </c>
      <c r="JF103">
        <f t="shared" si="71"/>
        <v>0.06</v>
      </c>
      <c r="JG103" s="5">
        <f t="shared" si="72"/>
        <v>0.05</v>
      </c>
      <c r="JH103">
        <f t="shared" si="73"/>
        <v>0</v>
      </c>
      <c r="JI103">
        <f t="shared" si="73"/>
        <v>0</v>
      </c>
      <c r="JJ103">
        <f t="shared" si="74"/>
        <v>0.05</v>
      </c>
      <c r="JK103">
        <f t="shared" si="75"/>
        <v>7.4999999999999997E-2</v>
      </c>
      <c r="JL103" s="6">
        <f t="shared" si="76"/>
        <v>0.03</v>
      </c>
      <c r="JM103">
        <f t="shared" si="77"/>
        <v>0.06</v>
      </c>
      <c r="JN103">
        <f t="shared" si="78"/>
        <v>3.7500000000000006E-2</v>
      </c>
      <c r="JO103">
        <f t="shared" si="79"/>
        <v>0.15</v>
      </c>
      <c r="JP103">
        <f t="shared" si="80"/>
        <v>0.1</v>
      </c>
      <c r="JQ103">
        <f t="shared" si="81"/>
        <v>0.12</v>
      </c>
      <c r="JR103">
        <f t="shared" si="82"/>
        <v>0.11</v>
      </c>
      <c r="JS103">
        <f t="shared" si="83"/>
        <v>7.5000000000000011E-2</v>
      </c>
      <c r="JT103">
        <f t="shared" si="83"/>
        <v>0.1</v>
      </c>
      <c r="JU103">
        <f t="shared" si="84"/>
        <v>1</v>
      </c>
      <c r="JV103">
        <f t="shared" si="84"/>
        <v>0</v>
      </c>
      <c r="JW103">
        <f t="shared" si="85"/>
        <v>0.15</v>
      </c>
      <c r="JY103">
        <f t="shared" si="86"/>
        <v>3.7500000000000006E-2</v>
      </c>
      <c r="JZ103">
        <f t="shared" si="87"/>
        <v>0.04</v>
      </c>
      <c r="KA103">
        <f t="shared" si="88"/>
        <v>0.02</v>
      </c>
      <c r="KB103">
        <f t="shared" si="88"/>
        <v>0.02</v>
      </c>
      <c r="KC103">
        <f t="shared" si="89"/>
        <v>0.04</v>
      </c>
      <c r="KD103">
        <f t="shared" si="57"/>
        <v>2.2499999999999999E-2</v>
      </c>
      <c r="KE103">
        <f t="shared" si="57"/>
        <v>0.03</v>
      </c>
      <c r="KF103">
        <f t="shared" si="57"/>
        <v>0.03</v>
      </c>
      <c r="KG103">
        <f t="shared" si="56"/>
        <v>0.03</v>
      </c>
      <c r="KH103">
        <f t="shared" si="56"/>
        <v>1.4999999999999999E-2</v>
      </c>
      <c r="KI103">
        <f t="shared" si="56"/>
        <v>7.4999999999999997E-3</v>
      </c>
      <c r="KJ103">
        <f t="shared" ref="KJ103:KJ166" si="113">HX103*0.03</f>
        <v>7.4999999999999997E-3</v>
      </c>
      <c r="KK103">
        <f t="shared" si="90"/>
        <v>0</v>
      </c>
      <c r="KL103">
        <f t="shared" si="91"/>
        <v>0.02</v>
      </c>
      <c r="KM103" s="5">
        <f t="shared" si="92"/>
        <v>0.05</v>
      </c>
      <c r="KN103">
        <f t="shared" si="93"/>
        <v>0</v>
      </c>
      <c r="KO103">
        <f t="shared" si="93"/>
        <v>0</v>
      </c>
      <c r="KP103">
        <f t="shared" si="94"/>
        <v>1.4999999999999999E-2</v>
      </c>
      <c r="KQ103">
        <f t="shared" si="95"/>
        <v>1.4999999999999999E-2</v>
      </c>
      <c r="KR103" s="6">
        <f t="shared" si="96"/>
        <v>1.4999999999999999E-2</v>
      </c>
      <c r="KS103">
        <f t="shared" si="97"/>
        <v>0.02</v>
      </c>
      <c r="KT103">
        <f t="shared" si="98"/>
        <v>2.2499999999999999E-2</v>
      </c>
      <c r="KU103">
        <f t="shared" si="99"/>
        <v>0.04</v>
      </c>
      <c r="KV103">
        <f t="shared" si="100"/>
        <v>0.05</v>
      </c>
      <c r="KW103">
        <f t="shared" si="101"/>
        <v>0.01</v>
      </c>
      <c r="KX103">
        <f t="shared" si="102"/>
        <v>0</v>
      </c>
      <c r="KY103">
        <f t="shared" si="103"/>
        <v>0.03</v>
      </c>
      <c r="KZ103">
        <f t="shared" si="104"/>
        <v>0.03</v>
      </c>
      <c r="LA103">
        <f t="shared" si="105"/>
        <v>1</v>
      </c>
      <c r="LB103">
        <f t="shared" si="105"/>
        <v>0</v>
      </c>
      <c r="LC103">
        <f t="shared" si="106"/>
        <v>0.1</v>
      </c>
      <c r="LE103" t="str">
        <f t="shared" si="112"/>
        <v>Mali</v>
      </c>
      <c r="LF103">
        <f t="shared" si="107"/>
        <v>0.87</v>
      </c>
      <c r="LG103" s="6">
        <f t="shared" si="108"/>
        <v>0.37249999999999994</v>
      </c>
      <c r="LH103">
        <f t="shared" si="109"/>
        <v>0.90250000000000008</v>
      </c>
      <c r="LI103" s="6">
        <f t="shared" si="110"/>
        <v>0.71750000000000014</v>
      </c>
      <c r="LJ103">
        <f t="shared" si="111"/>
        <v>0</v>
      </c>
    </row>
    <row r="104" spans="1:322" x14ac:dyDescent="0.35">
      <c r="A104" s="3">
        <v>44879</v>
      </c>
      <c r="B104" t="s">
        <v>943</v>
      </c>
      <c r="D104" s="24" t="s">
        <v>321</v>
      </c>
      <c r="E104" s="24" t="s">
        <v>262</v>
      </c>
      <c r="F104" s="24">
        <v>28</v>
      </c>
      <c r="G104" s="24" t="s">
        <v>258</v>
      </c>
      <c r="H104" s="24" t="s">
        <v>259</v>
      </c>
      <c r="I104" s="24" t="s">
        <v>207</v>
      </c>
      <c r="J104" s="24" t="s">
        <v>685</v>
      </c>
      <c r="K104" s="25">
        <v>44642</v>
      </c>
      <c r="L104" s="25">
        <v>44642</v>
      </c>
      <c r="M104" s="25">
        <v>44642</v>
      </c>
      <c r="N104" s="24" t="s">
        <v>261</v>
      </c>
      <c r="O104" s="24" t="s">
        <v>261</v>
      </c>
      <c r="P104" s="24" t="s">
        <v>261</v>
      </c>
      <c r="Q104" s="24" t="s">
        <v>324</v>
      </c>
      <c r="R104" s="25">
        <v>44648</v>
      </c>
      <c r="S104" s="25">
        <v>44648</v>
      </c>
      <c r="T104" s="24" t="s">
        <v>263</v>
      </c>
      <c r="U104" s="24" t="s">
        <v>263</v>
      </c>
      <c r="V104" s="25">
        <v>44644</v>
      </c>
      <c r="W104" s="24" t="s">
        <v>261</v>
      </c>
      <c r="X104" s="25" t="s">
        <v>262</v>
      </c>
      <c r="Y104" s="24" t="s">
        <v>263</v>
      </c>
      <c r="Z104" s="25">
        <v>44674</v>
      </c>
      <c r="AA104" s="24" t="s">
        <v>264</v>
      </c>
      <c r="AB104" s="24" t="s">
        <v>265</v>
      </c>
      <c r="AC104" s="24" t="s">
        <v>798</v>
      </c>
      <c r="AD104" s="24" t="s">
        <v>267</v>
      </c>
      <c r="AE104" s="24" t="s">
        <v>600</v>
      </c>
      <c r="AF104" s="24" t="s">
        <v>687</v>
      </c>
      <c r="AG104" s="31">
        <v>508000</v>
      </c>
      <c r="AH104" s="24" t="s">
        <v>263</v>
      </c>
      <c r="AI104" s="24">
        <v>44651</v>
      </c>
      <c r="AJ104" s="25">
        <v>44656</v>
      </c>
      <c r="AK104" s="24" t="s">
        <v>268</v>
      </c>
      <c r="AL104" s="24" t="s">
        <v>269</v>
      </c>
      <c r="AM104" s="24" t="s">
        <v>265</v>
      </c>
      <c r="AN104" s="24" t="s">
        <v>270</v>
      </c>
      <c r="AO104" s="24" t="s">
        <v>263</v>
      </c>
      <c r="AP104" s="24" t="s">
        <v>261</v>
      </c>
      <c r="AQ104" s="25" t="s">
        <v>262</v>
      </c>
      <c r="AR104" s="24" t="s">
        <v>261</v>
      </c>
      <c r="AS104" s="25" t="s">
        <v>262</v>
      </c>
      <c r="AT104" s="24" t="s">
        <v>261</v>
      </c>
      <c r="AU104" s="25" t="s">
        <v>262</v>
      </c>
      <c r="AV104" s="24" t="s">
        <v>261</v>
      </c>
      <c r="AW104" s="25" t="s">
        <v>262</v>
      </c>
      <c r="AX104" s="24" t="s">
        <v>263</v>
      </c>
      <c r="AY104" s="25">
        <v>44644</v>
      </c>
      <c r="AZ104" s="24" t="s">
        <v>263</v>
      </c>
      <c r="BA104" s="25">
        <v>44665</v>
      </c>
      <c r="BB104" s="24" t="s">
        <v>261</v>
      </c>
      <c r="BC104" s="25" t="s">
        <v>262</v>
      </c>
      <c r="BD104" s="24" t="s">
        <v>263</v>
      </c>
      <c r="BE104" s="26">
        <v>44644</v>
      </c>
      <c r="BF104" t="s">
        <v>685</v>
      </c>
      <c r="BG104" t="s">
        <v>571</v>
      </c>
      <c r="BH104" t="s">
        <v>208</v>
      </c>
      <c r="BI104" t="s">
        <v>328</v>
      </c>
      <c r="BJ104" t="s">
        <v>210</v>
      </c>
      <c r="BK104" t="s">
        <v>274</v>
      </c>
      <c r="BL104" t="s">
        <v>212</v>
      </c>
      <c r="BM104" t="s">
        <v>688</v>
      </c>
      <c r="BN104" t="s">
        <v>214</v>
      </c>
      <c r="BO104" t="s">
        <v>748</v>
      </c>
      <c r="BP104" t="s">
        <v>219</v>
      </c>
      <c r="BQ104" t="s">
        <v>216</v>
      </c>
      <c r="BR104" t="s">
        <v>685</v>
      </c>
      <c r="BS104" t="s">
        <v>700</v>
      </c>
      <c r="BT104" t="s">
        <v>714</v>
      </c>
      <c r="BU104" t="s">
        <v>944</v>
      </c>
      <c r="BV104" t="s">
        <v>214</v>
      </c>
      <c r="CC104" t="s">
        <v>214</v>
      </c>
      <c r="CG104" t="s">
        <v>219</v>
      </c>
      <c r="CI104" t="s">
        <v>335</v>
      </c>
      <c r="CJ104" t="s">
        <v>945</v>
      </c>
      <c r="CK104" t="s">
        <v>335</v>
      </c>
      <c r="CL104" t="s">
        <v>222</v>
      </c>
      <c r="CN104" t="s">
        <v>223</v>
      </c>
      <c r="CP104" t="s">
        <v>413</v>
      </c>
      <c r="CQ104" t="s">
        <v>225</v>
      </c>
      <c r="CR104" t="s">
        <v>244</v>
      </c>
      <c r="CS104" t="s">
        <v>244</v>
      </c>
      <c r="CT104" t="s">
        <v>214</v>
      </c>
      <c r="CU104" t="s">
        <v>214</v>
      </c>
      <c r="CV104" t="s">
        <v>244</v>
      </c>
      <c r="CW104" t="s">
        <v>227</v>
      </c>
      <c r="CX104" t="s">
        <v>287</v>
      </c>
      <c r="CY104" t="s">
        <v>353</v>
      </c>
      <c r="CZ104" t="s">
        <v>214</v>
      </c>
      <c r="DA104" t="s">
        <v>214</v>
      </c>
      <c r="DB104" t="s">
        <v>230</v>
      </c>
      <c r="DC104" t="s">
        <v>230</v>
      </c>
      <c r="DD104" t="s">
        <v>214</v>
      </c>
      <c r="DE104" t="s">
        <v>337</v>
      </c>
      <c r="DG104" t="s">
        <v>337</v>
      </c>
      <c r="DI104" t="s">
        <v>338</v>
      </c>
      <c r="DK104" t="s">
        <v>242</v>
      </c>
      <c r="DL104" t="s">
        <v>237</v>
      </c>
      <c r="DM104" t="s">
        <v>214</v>
      </c>
      <c r="DN104" t="s">
        <v>219</v>
      </c>
      <c r="DO104" t="s">
        <v>288</v>
      </c>
      <c r="DP104" t="s">
        <v>443</v>
      </c>
      <c r="DR104" t="s">
        <v>235</v>
      </c>
      <c r="DT104" t="s">
        <v>219</v>
      </c>
      <c r="DU104" t="s">
        <v>214</v>
      </c>
      <c r="DX104" t="s">
        <v>233</v>
      </c>
      <c r="DY104" t="s">
        <v>233</v>
      </c>
      <c r="DZ104" t="s">
        <v>238</v>
      </c>
      <c r="EA104" t="s">
        <v>233</v>
      </c>
      <c r="EB104" t="s">
        <v>233</v>
      </c>
      <c r="EC104" t="s">
        <v>237</v>
      </c>
      <c r="ED104" t="s">
        <v>237</v>
      </c>
      <c r="EE104" t="s">
        <v>219</v>
      </c>
      <c r="EF104" t="s">
        <v>219</v>
      </c>
      <c r="EK104" t="s">
        <v>242</v>
      </c>
      <c r="EL104" t="s">
        <v>242</v>
      </c>
      <c r="EM104" t="s">
        <v>486</v>
      </c>
      <c r="EN104" t="s">
        <v>486</v>
      </c>
      <c r="EO104" t="s">
        <v>486</v>
      </c>
      <c r="EP104" t="s">
        <v>486</v>
      </c>
      <c r="EQ104" t="s">
        <v>214</v>
      </c>
      <c r="ER104" t="s">
        <v>214</v>
      </c>
      <c r="ES104" t="s">
        <v>233</v>
      </c>
      <c r="ET104" t="s">
        <v>233</v>
      </c>
      <c r="EU104" t="s">
        <v>237</v>
      </c>
      <c r="EV104" t="s">
        <v>237</v>
      </c>
      <c r="EW104" t="s">
        <v>310</v>
      </c>
      <c r="EX104" t="s">
        <v>310</v>
      </c>
      <c r="EY104" t="s">
        <v>242</v>
      </c>
      <c r="EZ104" t="s">
        <v>241</v>
      </c>
      <c r="FA104" t="s">
        <v>241</v>
      </c>
      <c r="FB104" t="s">
        <v>242</v>
      </c>
      <c r="FC104" t="s">
        <v>242</v>
      </c>
      <c r="FD104" t="s">
        <v>242</v>
      </c>
      <c r="FE104" t="s">
        <v>227</v>
      </c>
      <c r="FF104" t="s">
        <v>227</v>
      </c>
      <c r="FG104" t="s">
        <v>390</v>
      </c>
      <c r="FH104" t="s">
        <v>390</v>
      </c>
      <c r="FI104" t="s">
        <v>214</v>
      </c>
      <c r="FJ104" t="s">
        <v>214</v>
      </c>
      <c r="FK104" t="s">
        <v>214</v>
      </c>
      <c r="FL104" t="s">
        <v>214</v>
      </c>
      <c r="FM104" t="s">
        <v>245</v>
      </c>
      <c r="FN104" t="s">
        <v>245</v>
      </c>
      <c r="FO104" t="s">
        <v>219</v>
      </c>
      <c r="FP104" t="s">
        <v>219</v>
      </c>
      <c r="FQ104" t="s">
        <v>241</v>
      </c>
      <c r="FR104" t="s">
        <v>241</v>
      </c>
      <c r="FS104" t="s">
        <v>241</v>
      </c>
      <c r="FT104" t="s">
        <v>241</v>
      </c>
      <c r="FU104" t="s">
        <v>219</v>
      </c>
      <c r="FV104" t="s">
        <v>241</v>
      </c>
      <c r="FW104" t="s">
        <v>241</v>
      </c>
      <c r="FX104" t="s">
        <v>241</v>
      </c>
      <c r="FY104" t="s">
        <v>241</v>
      </c>
      <c r="FZ104" t="s">
        <v>341</v>
      </c>
      <c r="GA104" t="s">
        <v>248</v>
      </c>
      <c r="GB104" t="s">
        <v>227</v>
      </c>
      <c r="GC104" t="s">
        <v>227</v>
      </c>
      <c r="GD104" t="s">
        <v>249</v>
      </c>
      <c r="GE104" t="s">
        <v>241</v>
      </c>
      <c r="GF104" t="s">
        <v>565</v>
      </c>
      <c r="GG104" t="s">
        <v>244</v>
      </c>
      <c r="GH104" t="s">
        <v>241</v>
      </c>
      <c r="GI104" t="s">
        <v>286</v>
      </c>
      <c r="GJ104" t="s">
        <v>244</v>
      </c>
      <c r="GK104" t="s">
        <v>250</v>
      </c>
      <c r="GL104" t="s">
        <v>227</v>
      </c>
      <c r="GM104" t="s">
        <v>227</v>
      </c>
      <c r="GN104" t="s">
        <v>214</v>
      </c>
      <c r="GO104" t="s">
        <v>214</v>
      </c>
      <c r="GP104" t="s">
        <v>295</v>
      </c>
      <c r="GQ104" t="s">
        <v>251</v>
      </c>
      <c r="GR104" t="s">
        <v>295</v>
      </c>
      <c r="GS104" t="s">
        <v>214</v>
      </c>
      <c r="GT104" t="s">
        <v>241</v>
      </c>
      <c r="GU104" t="s">
        <v>214</v>
      </c>
      <c r="GV104" t="s">
        <v>241</v>
      </c>
      <c r="GW104" t="s">
        <v>297</v>
      </c>
      <c r="GX104" t="s">
        <v>297</v>
      </c>
      <c r="GY104" t="s">
        <v>254</v>
      </c>
      <c r="GZ104" t="s">
        <v>241</v>
      </c>
      <c r="HA104" t="s">
        <v>298</v>
      </c>
      <c r="HB104" t="s">
        <v>241</v>
      </c>
      <c r="HC104" t="s">
        <v>315</v>
      </c>
      <c r="HD104" t="s">
        <v>361</v>
      </c>
      <c r="HE104" t="s">
        <v>317</v>
      </c>
      <c r="HF104" t="s">
        <v>241</v>
      </c>
      <c r="HG104" t="s">
        <v>362</v>
      </c>
      <c r="HH104" t="s">
        <v>241</v>
      </c>
      <c r="HI104" t="s">
        <v>241</v>
      </c>
      <c r="HJ104" t="s">
        <v>219</v>
      </c>
      <c r="HK104" t="s">
        <v>241</v>
      </c>
      <c r="HL104" s="12"/>
      <c r="HM104">
        <v>0.5</v>
      </c>
      <c r="HN104">
        <v>0.75</v>
      </c>
      <c r="HO104">
        <v>1</v>
      </c>
      <c r="HP104">
        <v>0.75</v>
      </c>
      <c r="HQ104">
        <v>1</v>
      </c>
      <c r="HR104">
        <v>0.75</v>
      </c>
      <c r="HS104">
        <v>1</v>
      </c>
      <c r="HT104">
        <v>1</v>
      </c>
      <c r="HU104">
        <v>1</v>
      </c>
      <c r="HV104">
        <v>0.25</v>
      </c>
      <c r="HW104">
        <v>0.25</v>
      </c>
      <c r="HX104">
        <v>0.5</v>
      </c>
      <c r="HZ104">
        <v>0.75</v>
      </c>
      <c r="IA104" s="4">
        <v>1</v>
      </c>
      <c r="IB104">
        <v>0.25</v>
      </c>
      <c r="IC104">
        <v>0.5</v>
      </c>
      <c r="ID104">
        <v>0.75</v>
      </c>
      <c r="IE104">
        <v>0.75</v>
      </c>
      <c r="IG104">
        <v>0</v>
      </c>
      <c r="IH104">
        <v>0.5</v>
      </c>
      <c r="II104">
        <v>0.75</v>
      </c>
      <c r="IJ104">
        <v>1</v>
      </c>
      <c r="IK104">
        <v>1</v>
      </c>
      <c r="IL104">
        <v>0.75</v>
      </c>
      <c r="IM104">
        <v>0.75</v>
      </c>
      <c r="IN104">
        <v>0</v>
      </c>
      <c r="IO104">
        <v>1</v>
      </c>
      <c r="IQ104">
        <v>0</v>
      </c>
      <c r="IS104">
        <f t="shared" si="58"/>
        <v>7.4999999999999997E-2</v>
      </c>
      <c r="IT104">
        <f t="shared" si="59"/>
        <v>0.09</v>
      </c>
      <c r="IU104">
        <f t="shared" si="60"/>
        <v>0.08</v>
      </c>
      <c r="IV104">
        <f t="shared" si="61"/>
        <v>7.5000000000000011E-2</v>
      </c>
      <c r="IW104">
        <f t="shared" si="62"/>
        <v>0.08</v>
      </c>
      <c r="IX104">
        <f t="shared" si="63"/>
        <v>9.7500000000000003E-2</v>
      </c>
      <c r="IY104">
        <f t="shared" si="64"/>
        <v>0.1</v>
      </c>
      <c r="IZ104">
        <f t="shared" si="65"/>
        <v>0.11</v>
      </c>
      <c r="JA104">
        <f t="shared" si="66"/>
        <v>0.13</v>
      </c>
      <c r="JB104">
        <f t="shared" si="67"/>
        <v>2.5000000000000001E-2</v>
      </c>
      <c r="JC104">
        <f t="shared" si="68"/>
        <v>0.03</v>
      </c>
      <c r="JD104">
        <f t="shared" si="69"/>
        <v>5.5E-2</v>
      </c>
      <c r="JE104">
        <f t="shared" si="70"/>
        <v>0</v>
      </c>
      <c r="JF104">
        <f t="shared" si="71"/>
        <v>0.09</v>
      </c>
      <c r="JG104" s="5">
        <f t="shared" si="72"/>
        <v>0.05</v>
      </c>
      <c r="JH104">
        <f t="shared" si="73"/>
        <v>0</v>
      </c>
      <c r="JI104">
        <f t="shared" si="73"/>
        <v>0</v>
      </c>
      <c r="JJ104">
        <f t="shared" si="74"/>
        <v>0.15000000000000002</v>
      </c>
      <c r="JK104">
        <f t="shared" si="75"/>
        <v>0.11249999999999999</v>
      </c>
      <c r="JL104" s="6">
        <f t="shared" si="76"/>
        <v>0.04</v>
      </c>
      <c r="JM104">
        <f t="shared" si="77"/>
        <v>0</v>
      </c>
      <c r="JN104">
        <f t="shared" si="78"/>
        <v>2.5000000000000001E-2</v>
      </c>
      <c r="JO104">
        <f t="shared" si="79"/>
        <v>0.11249999999999999</v>
      </c>
      <c r="JP104">
        <f t="shared" si="80"/>
        <v>0.1</v>
      </c>
      <c r="JQ104">
        <f t="shared" si="81"/>
        <v>0.12</v>
      </c>
      <c r="JR104">
        <f t="shared" si="82"/>
        <v>8.2500000000000004E-2</v>
      </c>
      <c r="JS104">
        <f t="shared" si="83"/>
        <v>7.5000000000000011E-2</v>
      </c>
      <c r="JT104">
        <f t="shared" si="83"/>
        <v>0</v>
      </c>
      <c r="JU104">
        <f t="shared" si="84"/>
        <v>1</v>
      </c>
      <c r="JV104">
        <f t="shared" si="84"/>
        <v>0</v>
      </c>
      <c r="JW104">
        <f t="shared" si="85"/>
        <v>0.15</v>
      </c>
      <c r="JY104">
        <f t="shared" si="86"/>
        <v>2.5000000000000001E-2</v>
      </c>
      <c r="JZ104">
        <f t="shared" si="87"/>
        <v>0.06</v>
      </c>
      <c r="KA104">
        <f t="shared" si="88"/>
        <v>0.02</v>
      </c>
      <c r="KB104">
        <f t="shared" si="88"/>
        <v>1.4999999999999999E-2</v>
      </c>
      <c r="KC104">
        <f t="shared" si="89"/>
        <v>0.04</v>
      </c>
      <c r="KD104">
        <f t="shared" si="57"/>
        <v>2.2499999999999999E-2</v>
      </c>
      <c r="KE104">
        <f t="shared" si="57"/>
        <v>0.03</v>
      </c>
      <c r="KF104">
        <f t="shared" si="57"/>
        <v>0.03</v>
      </c>
      <c r="KG104">
        <f t="shared" si="57"/>
        <v>0.03</v>
      </c>
      <c r="KH104">
        <f t="shared" si="57"/>
        <v>7.4999999999999997E-3</v>
      </c>
      <c r="KI104">
        <f t="shared" si="57"/>
        <v>7.4999999999999997E-3</v>
      </c>
      <c r="KJ104">
        <f t="shared" si="113"/>
        <v>1.4999999999999999E-2</v>
      </c>
      <c r="KK104">
        <f t="shared" si="90"/>
        <v>0</v>
      </c>
      <c r="KL104">
        <f t="shared" si="91"/>
        <v>0.03</v>
      </c>
      <c r="KM104" s="5">
        <f t="shared" si="92"/>
        <v>0.05</v>
      </c>
      <c r="KN104">
        <f t="shared" si="93"/>
        <v>0</v>
      </c>
      <c r="KO104">
        <f t="shared" si="93"/>
        <v>0</v>
      </c>
      <c r="KP104">
        <f t="shared" si="94"/>
        <v>4.4999999999999998E-2</v>
      </c>
      <c r="KQ104">
        <f t="shared" si="95"/>
        <v>2.2499999999999999E-2</v>
      </c>
      <c r="KR104" s="6">
        <f t="shared" si="96"/>
        <v>0.02</v>
      </c>
      <c r="KS104">
        <f t="shared" si="97"/>
        <v>0</v>
      </c>
      <c r="KT104">
        <f t="shared" si="98"/>
        <v>1.4999999999999999E-2</v>
      </c>
      <c r="KU104">
        <f t="shared" si="99"/>
        <v>0.03</v>
      </c>
      <c r="KV104">
        <f t="shared" si="100"/>
        <v>0.05</v>
      </c>
      <c r="KW104">
        <f t="shared" si="101"/>
        <v>0.01</v>
      </c>
      <c r="KX104">
        <f t="shared" si="102"/>
        <v>0</v>
      </c>
      <c r="KY104">
        <f t="shared" si="103"/>
        <v>0.03</v>
      </c>
      <c r="KZ104">
        <f t="shared" si="104"/>
        <v>0</v>
      </c>
      <c r="LA104">
        <f t="shared" si="105"/>
        <v>1</v>
      </c>
      <c r="LB104">
        <f t="shared" si="105"/>
        <v>0</v>
      </c>
      <c r="LC104">
        <f t="shared" si="106"/>
        <v>0.1</v>
      </c>
      <c r="LE104" t="str">
        <f t="shared" si="112"/>
        <v>Mali</v>
      </c>
      <c r="LF104">
        <f t="shared" si="107"/>
        <v>0.83750000000000002</v>
      </c>
      <c r="LG104" s="6">
        <f t="shared" si="108"/>
        <v>0.55249999999999999</v>
      </c>
      <c r="LH104">
        <f t="shared" si="109"/>
        <v>0.66500000000000004</v>
      </c>
      <c r="LI104" s="6">
        <f t="shared" si="110"/>
        <v>0.70500000000000007</v>
      </c>
      <c r="LJ104">
        <f t="shared" si="111"/>
        <v>0</v>
      </c>
    </row>
    <row r="105" spans="1:322" x14ac:dyDescent="0.35">
      <c r="A105" s="3">
        <v>44874</v>
      </c>
      <c r="B105" t="s">
        <v>946</v>
      </c>
      <c r="D105" s="27" t="s">
        <v>321</v>
      </c>
      <c r="E105" s="27" t="s">
        <v>262</v>
      </c>
      <c r="F105" s="27">
        <v>22</v>
      </c>
      <c r="G105" s="27" t="s">
        <v>258</v>
      </c>
      <c r="H105" s="27" t="s">
        <v>259</v>
      </c>
      <c r="I105" s="27" t="s">
        <v>207</v>
      </c>
      <c r="J105" s="27" t="s">
        <v>685</v>
      </c>
      <c r="K105" s="28">
        <v>44642</v>
      </c>
      <c r="L105" s="28">
        <v>44642</v>
      </c>
      <c r="M105" s="28">
        <v>44642</v>
      </c>
      <c r="N105" s="27" t="s">
        <v>261</v>
      </c>
      <c r="O105" s="27" t="s">
        <v>261</v>
      </c>
      <c r="P105" s="27" t="s">
        <v>261</v>
      </c>
      <c r="Q105" s="27" t="s">
        <v>324</v>
      </c>
      <c r="R105" s="28">
        <v>44648</v>
      </c>
      <c r="S105" s="28">
        <v>44648</v>
      </c>
      <c r="T105" s="27" t="s">
        <v>263</v>
      </c>
      <c r="U105" s="27" t="s">
        <v>263</v>
      </c>
      <c r="V105" s="28">
        <v>44644</v>
      </c>
      <c r="W105" s="27" t="s">
        <v>261</v>
      </c>
      <c r="X105" s="28" t="s">
        <v>262</v>
      </c>
      <c r="Y105" s="27" t="s">
        <v>263</v>
      </c>
      <c r="Z105" s="28">
        <v>44674</v>
      </c>
      <c r="AA105" s="27" t="s">
        <v>264</v>
      </c>
      <c r="AB105" s="27" t="s">
        <v>265</v>
      </c>
      <c r="AC105" s="27" t="s">
        <v>798</v>
      </c>
      <c r="AD105" s="27" t="s">
        <v>267</v>
      </c>
      <c r="AE105" s="27" t="s">
        <v>600</v>
      </c>
      <c r="AF105" s="27" t="s">
        <v>687</v>
      </c>
      <c r="AG105" s="29">
        <v>508000</v>
      </c>
      <c r="AH105" s="27" t="s">
        <v>263</v>
      </c>
      <c r="AI105" s="27">
        <v>44651</v>
      </c>
      <c r="AJ105" s="28">
        <v>44656</v>
      </c>
      <c r="AK105" s="27" t="s">
        <v>268</v>
      </c>
      <c r="AL105" s="27" t="s">
        <v>269</v>
      </c>
      <c r="AM105" s="27" t="s">
        <v>265</v>
      </c>
      <c r="AN105" s="27" t="s">
        <v>270</v>
      </c>
      <c r="AO105" s="27" t="s">
        <v>263</v>
      </c>
      <c r="AP105" s="27" t="s">
        <v>261</v>
      </c>
      <c r="AQ105" s="28" t="s">
        <v>262</v>
      </c>
      <c r="AR105" s="27" t="s">
        <v>261</v>
      </c>
      <c r="AS105" s="28" t="s">
        <v>262</v>
      </c>
      <c r="AT105" s="27" t="s">
        <v>261</v>
      </c>
      <c r="AU105" s="28" t="s">
        <v>262</v>
      </c>
      <c r="AV105" s="27" t="s">
        <v>261</v>
      </c>
      <c r="AW105" s="28" t="s">
        <v>262</v>
      </c>
      <c r="AX105" s="27" t="s">
        <v>263</v>
      </c>
      <c r="AY105" s="28">
        <v>44644</v>
      </c>
      <c r="AZ105" s="27" t="s">
        <v>263</v>
      </c>
      <c r="BA105" s="28">
        <v>44658</v>
      </c>
      <c r="BB105" s="27" t="s">
        <v>261</v>
      </c>
      <c r="BC105" s="28" t="s">
        <v>262</v>
      </c>
      <c r="BD105" s="27" t="s">
        <v>263</v>
      </c>
      <c r="BE105" s="30">
        <v>44644</v>
      </c>
      <c r="BF105" t="s">
        <v>685</v>
      </c>
      <c r="BG105" t="s">
        <v>571</v>
      </c>
      <c r="BH105" t="s">
        <v>208</v>
      </c>
      <c r="BI105" t="s">
        <v>408</v>
      </c>
      <c r="BJ105" t="s">
        <v>210</v>
      </c>
      <c r="BK105" t="s">
        <v>274</v>
      </c>
      <c r="BL105" t="s">
        <v>212</v>
      </c>
      <c r="BM105" t="s">
        <v>688</v>
      </c>
      <c r="BN105" t="s">
        <v>214</v>
      </c>
      <c r="BO105" t="s">
        <v>215</v>
      </c>
      <c r="BP105" t="s">
        <v>219</v>
      </c>
      <c r="BQ105" t="s">
        <v>216</v>
      </c>
      <c r="BR105" t="s">
        <v>947</v>
      </c>
      <c r="BS105" t="s">
        <v>700</v>
      </c>
      <c r="BT105" t="s">
        <v>948</v>
      </c>
      <c r="BU105" t="s">
        <v>949</v>
      </c>
      <c r="BV105" t="s">
        <v>214</v>
      </c>
      <c r="CC105" t="s">
        <v>214</v>
      </c>
      <c r="CG105" t="s">
        <v>219</v>
      </c>
      <c r="CI105" t="s">
        <v>333</v>
      </c>
      <c r="CJ105" t="s">
        <v>950</v>
      </c>
      <c r="CK105" t="s">
        <v>335</v>
      </c>
      <c r="CL105" t="s">
        <v>222</v>
      </c>
      <c r="CN105" t="s">
        <v>283</v>
      </c>
      <c r="CP105" t="s">
        <v>225</v>
      </c>
      <c r="CQ105" t="s">
        <v>285</v>
      </c>
      <c r="CR105" t="s">
        <v>244</v>
      </c>
      <c r="CS105" t="s">
        <v>244</v>
      </c>
      <c r="CT105" t="s">
        <v>214</v>
      </c>
      <c r="CU105" t="s">
        <v>214</v>
      </c>
      <c r="CV105" t="s">
        <v>227</v>
      </c>
      <c r="CW105" t="s">
        <v>244</v>
      </c>
      <c r="CX105" t="s">
        <v>287</v>
      </c>
      <c r="CY105" t="s">
        <v>228</v>
      </c>
      <c r="CZ105" t="s">
        <v>214</v>
      </c>
      <c r="DA105" t="s">
        <v>219</v>
      </c>
      <c r="DB105" t="s">
        <v>230</v>
      </c>
      <c r="DC105" t="s">
        <v>230</v>
      </c>
      <c r="DD105" t="s">
        <v>219</v>
      </c>
      <c r="DG105" t="s">
        <v>500</v>
      </c>
      <c r="DH105" t="s">
        <v>951</v>
      </c>
      <c r="DI105" t="s">
        <v>338</v>
      </c>
      <c r="DK105" t="s">
        <v>237</v>
      </c>
      <c r="DL105" t="s">
        <v>237</v>
      </c>
      <c r="DM105" t="s">
        <v>214</v>
      </c>
      <c r="DN105" t="s">
        <v>219</v>
      </c>
      <c r="DO105" t="s">
        <v>288</v>
      </c>
      <c r="DP105" t="s">
        <v>399</v>
      </c>
      <c r="DR105" t="s">
        <v>235</v>
      </c>
      <c r="DT105" t="s">
        <v>214</v>
      </c>
      <c r="DU105" t="s">
        <v>214</v>
      </c>
      <c r="DV105" t="s">
        <v>746</v>
      </c>
      <c r="DX105" t="s">
        <v>242</v>
      </c>
      <c r="DY105" t="s">
        <v>242</v>
      </c>
      <c r="DZ105" t="s">
        <v>485</v>
      </c>
      <c r="EA105" t="s">
        <v>237</v>
      </c>
      <c r="EB105" t="s">
        <v>237</v>
      </c>
      <c r="EC105" t="s">
        <v>237</v>
      </c>
      <c r="ED105" t="s">
        <v>237</v>
      </c>
      <c r="EE105" t="s">
        <v>219</v>
      </c>
      <c r="EF105" t="s">
        <v>219</v>
      </c>
      <c r="EK105" t="s">
        <v>242</v>
      </c>
      <c r="EL105" t="s">
        <v>242</v>
      </c>
      <c r="EM105" t="s">
        <v>486</v>
      </c>
      <c r="EN105" t="s">
        <v>486</v>
      </c>
      <c r="EO105" t="s">
        <v>240</v>
      </c>
      <c r="EP105" t="s">
        <v>240</v>
      </c>
      <c r="EQ105" t="s">
        <v>214</v>
      </c>
      <c r="ER105" t="s">
        <v>214</v>
      </c>
      <c r="ES105" t="s">
        <v>233</v>
      </c>
      <c r="ET105" t="s">
        <v>237</v>
      </c>
      <c r="EU105" t="s">
        <v>237</v>
      </c>
      <c r="EV105" t="s">
        <v>237</v>
      </c>
      <c r="EW105" t="s">
        <v>310</v>
      </c>
      <c r="EX105" t="s">
        <v>310</v>
      </c>
      <c r="EY105" t="s">
        <v>237</v>
      </c>
      <c r="EZ105" t="s">
        <v>241</v>
      </c>
      <c r="FA105" t="s">
        <v>241</v>
      </c>
      <c r="FB105" t="s">
        <v>237</v>
      </c>
      <c r="FC105" t="s">
        <v>242</v>
      </c>
      <c r="FD105" t="s">
        <v>242</v>
      </c>
      <c r="FE105" t="s">
        <v>244</v>
      </c>
      <c r="FF105" t="s">
        <v>227</v>
      </c>
      <c r="FG105" t="s">
        <v>390</v>
      </c>
      <c r="FH105" t="s">
        <v>390</v>
      </c>
      <c r="FI105" t="s">
        <v>214</v>
      </c>
      <c r="FJ105" t="s">
        <v>214</v>
      </c>
      <c r="FK105" t="s">
        <v>214</v>
      </c>
      <c r="FL105" t="s">
        <v>214</v>
      </c>
      <c r="FM105" t="s">
        <v>245</v>
      </c>
      <c r="FN105" t="s">
        <v>245</v>
      </c>
      <c r="FO105" t="s">
        <v>219</v>
      </c>
      <c r="FP105" t="s">
        <v>219</v>
      </c>
      <c r="FQ105" t="s">
        <v>241</v>
      </c>
      <c r="FR105" t="s">
        <v>241</v>
      </c>
      <c r="FS105" t="s">
        <v>241</v>
      </c>
      <c r="FT105" t="s">
        <v>241</v>
      </c>
      <c r="FU105" t="s">
        <v>219</v>
      </c>
      <c r="FV105" t="s">
        <v>241</v>
      </c>
      <c r="FW105" t="s">
        <v>241</v>
      </c>
      <c r="FX105" t="s">
        <v>241</v>
      </c>
      <c r="FY105" t="s">
        <v>241</v>
      </c>
      <c r="FZ105" t="s">
        <v>248</v>
      </c>
      <c r="GA105" t="s">
        <v>248</v>
      </c>
      <c r="GB105" t="s">
        <v>227</v>
      </c>
      <c r="GC105" t="s">
        <v>227</v>
      </c>
      <c r="GD105" t="s">
        <v>249</v>
      </c>
      <c r="GE105" t="s">
        <v>241</v>
      </c>
      <c r="GF105" t="s">
        <v>249</v>
      </c>
      <c r="GG105" t="s">
        <v>244</v>
      </c>
      <c r="GH105" t="s">
        <v>241</v>
      </c>
      <c r="GI105" t="s">
        <v>286</v>
      </c>
      <c r="GJ105" t="s">
        <v>250</v>
      </c>
      <c r="GK105" t="s">
        <v>286</v>
      </c>
      <c r="GL105" t="s">
        <v>227</v>
      </c>
      <c r="GM105" t="s">
        <v>244</v>
      </c>
      <c r="GN105" t="s">
        <v>219</v>
      </c>
      <c r="GO105" t="s">
        <v>214</v>
      </c>
      <c r="GP105" t="s">
        <v>251</v>
      </c>
      <c r="GQ105" t="s">
        <v>553</v>
      </c>
      <c r="GR105" t="s">
        <v>251</v>
      </c>
      <c r="GS105" t="s">
        <v>214</v>
      </c>
      <c r="GT105" t="s">
        <v>241</v>
      </c>
      <c r="GU105" t="s">
        <v>214</v>
      </c>
      <c r="GV105" t="s">
        <v>241</v>
      </c>
      <c r="GW105" t="s">
        <v>297</v>
      </c>
      <c r="GX105" t="s">
        <v>297</v>
      </c>
      <c r="GY105" t="s">
        <v>491</v>
      </c>
      <c r="GZ105" t="s">
        <v>241</v>
      </c>
      <c r="HA105" t="s">
        <v>952</v>
      </c>
      <c r="HB105" t="s">
        <v>241</v>
      </c>
      <c r="HC105" t="s">
        <v>315</v>
      </c>
      <c r="HD105" t="s">
        <v>361</v>
      </c>
      <c r="HE105" t="s">
        <v>317</v>
      </c>
      <c r="HF105" t="s">
        <v>712</v>
      </c>
      <c r="HG105" t="s">
        <v>362</v>
      </c>
      <c r="HH105" t="s">
        <v>712</v>
      </c>
      <c r="HI105" t="s">
        <v>241</v>
      </c>
      <c r="HJ105" t="s">
        <v>219</v>
      </c>
      <c r="HK105" t="s">
        <v>241</v>
      </c>
      <c r="HL105" s="12"/>
      <c r="HM105">
        <v>0.75</v>
      </c>
      <c r="HN105">
        <v>0.75</v>
      </c>
      <c r="HO105">
        <v>1</v>
      </c>
      <c r="HP105">
        <v>1</v>
      </c>
      <c r="HQ105">
        <v>1</v>
      </c>
      <c r="HR105">
        <v>0.5</v>
      </c>
      <c r="HS105">
        <v>1</v>
      </c>
      <c r="HT105">
        <v>1</v>
      </c>
      <c r="HU105">
        <v>0</v>
      </c>
      <c r="HV105">
        <v>0.75</v>
      </c>
      <c r="HW105">
        <v>0.5</v>
      </c>
      <c r="HX105">
        <v>0.5</v>
      </c>
      <c r="HZ105">
        <v>0.75</v>
      </c>
      <c r="IA105" s="4">
        <v>1</v>
      </c>
      <c r="IB105">
        <v>0.25</v>
      </c>
      <c r="IC105">
        <v>0.5</v>
      </c>
      <c r="ID105">
        <v>0.5</v>
      </c>
      <c r="IE105">
        <v>0.75</v>
      </c>
      <c r="IG105">
        <v>0.25</v>
      </c>
      <c r="IH105">
        <v>0.5</v>
      </c>
      <c r="II105">
        <v>0.75</v>
      </c>
      <c r="IJ105">
        <v>0.75</v>
      </c>
      <c r="IK105">
        <v>1</v>
      </c>
      <c r="IL105">
        <v>0.75</v>
      </c>
      <c r="IM105">
        <v>0.75</v>
      </c>
      <c r="IN105">
        <v>1</v>
      </c>
      <c r="IO105">
        <v>1</v>
      </c>
      <c r="IQ105">
        <v>0</v>
      </c>
      <c r="IS105">
        <f t="shared" si="58"/>
        <v>0.11249999999999999</v>
      </c>
      <c r="IT105">
        <f t="shared" si="59"/>
        <v>0.09</v>
      </c>
      <c r="IU105">
        <f t="shared" si="60"/>
        <v>0.08</v>
      </c>
      <c r="IV105">
        <f t="shared" si="61"/>
        <v>0.1</v>
      </c>
      <c r="IW105">
        <f t="shared" si="62"/>
        <v>0.08</v>
      </c>
      <c r="IX105">
        <f t="shared" si="63"/>
        <v>6.5000000000000002E-2</v>
      </c>
      <c r="IY105">
        <f t="shared" si="64"/>
        <v>0.1</v>
      </c>
      <c r="IZ105">
        <f t="shared" si="65"/>
        <v>0.11</v>
      </c>
      <c r="JA105">
        <f t="shared" si="66"/>
        <v>0</v>
      </c>
      <c r="JB105">
        <f t="shared" si="67"/>
        <v>7.5000000000000011E-2</v>
      </c>
      <c r="JC105">
        <f t="shared" si="68"/>
        <v>0.06</v>
      </c>
      <c r="JD105">
        <f t="shared" si="69"/>
        <v>5.5E-2</v>
      </c>
      <c r="JE105">
        <f t="shared" si="70"/>
        <v>0</v>
      </c>
      <c r="JF105">
        <f t="shared" si="71"/>
        <v>0.09</v>
      </c>
      <c r="JG105" s="5">
        <f t="shared" si="72"/>
        <v>0.05</v>
      </c>
      <c r="JH105">
        <f t="shared" si="73"/>
        <v>0</v>
      </c>
      <c r="JI105">
        <f t="shared" si="73"/>
        <v>0</v>
      </c>
      <c r="JJ105">
        <f t="shared" si="74"/>
        <v>0.1</v>
      </c>
      <c r="JK105">
        <f t="shared" si="75"/>
        <v>0.11249999999999999</v>
      </c>
      <c r="JL105" s="6">
        <f t="shared" si="76"/>
        <v>4.3333333333333328E-2</v>
      </c>
      <c r="JM105">
        <f t="shared" si="77"/>
        <v>0.03</v>
      </c>
      <c r="JN105">
        <f t="shared" si="78"/>
        <v>2.5000000000000001E-2</v>
      </c>
      <c r="JO105">
        <f t="shared" si="79"/>
        <v>0.11249999999999999</v>
      </c>
      <c r="JP105">
        <f t="shared" si="80"/>
        <v>7.5000000000000011E-2</v>
      </c>
      <c r="JQ105">
        <f t="shared" si="81"/>
        <v>0.12</v>
      </c>
      <c r="JR105">
        <f t="shared" si="82"/>
        <v>8.2500000000000004E-2</v>
      </c>
      <c r="JS105">
        <f t="shared" si="83"/>
        <v>7.5000000000000011E-2</v>
      </c>
      <c r="JT105">
        <f t="shared" si="83"/>
        <v>0.1</v>
      </c>
      <c r="JU105">
        <f t="shared" si="84"/>
        <v>1</v>
      </c>
      <c r="JV105">
        <f t="shared" si="84"/>
        <v>0</v>
      </c>
      <c r="JW105">
        <f t="shared" si="85"/>
        <v>0.15</v>
      </c>
      <c r="JY105">
        <f t="shared" si="86"/>
        <v>3.7500000000000006E-2</v>
      </c>
      <c r="JZ105">
        <f t="shared" si="87"/>
        <v>0.06</v>
      </c>
      <c r="KA105">
        <f t="shared" si="88"/>
        <v>0.02</v>
      </c>
      <c r="KB105">
        <f t="shared" si="88"/>
        <v>0.02</v>
      </c>
      <c r="KC105">
        <f t="shared" si="89"/>
        <v>0.04</v>
      </c>
      <c r="KD105">
        <f t="shared" ref="KD105:KI147" si="114">HR105*0.03</f>
        <v>1.4999999999999999E-2</v>
      </c>
      <c r="KE105">
        <f t="shared" si="114"/>
        <v>0.03</v>
      </c>
      <c r="KF105">
        <f t="shared" si="114"/>
        <v>0.03</v>
      </c>
      <c r="KG105">
        <f t="shared" si="114"/>
        <v>0</v>
      </c>
      <c r="KH105">
        <f t="shared" si="114"/>
        <v>2.2499999999999999E-2</v>
      </c>
      <c r="KI105">
        <f t="shared" si="114"/>
        <v>1.4999999999999999E-2</v>
      </c>
      <c r="KJ105">
        <f t="shared" si="113"/>
        <v>1.4999999999999999E-2</v>
      </c>
      <c r="KK105">
        <f t="shared" si="90"/>
        <v>0</v>
      </c>
      <c r="KL105">
        <f t="shared" si="91"/>
        <v>0.03</v>
      </c>
      <c r="KM105" s="5">
        <f t="shared" si="92"/>
        <v>0.05</v>
      </c>
      <c r="KN105">
        <f t="shared" si="93"/>
        <v>0</v>
      </c>
      <c r="KO105">
        <f t="shared" si="93"/>
        <v>0</v>
      </c>
      <c r="KP105">
        <f t="shared" si="94"/>
        <v>0.03</v>
      </c>
      <c r="KQ105">
        <f t="shared" si="95"/>
        <v>2.2499999999999999E-2</v>
      </c>
      <c r="KR105" s="6">
        <f t="shared" si="96"/>
        <v>2.1666666666666664E-2</v>
      </c>
      <c r="KS105">
        <f t="shared" si="97"/>
        <v>0.01</v>
      </c>
      <c r="KT105">
        <f t="shared" si="98"/>
        <v>1.4999999999999999E-2</v>
      </c>
      <c r="KU105">
        <f t="shared" si="99"/>
        <v>0.03</v>
      </c>
      <c r="KV105">
        <f t="shared" si="100"/>
        <v>3.7500000000000006E-2</v>
      </c>
      <c r="KW105">
        <f t="shared" si="101"/>
        <v>0.01</v>
      </c>
      <c r="KX105">
        <f t="shared" si="102"/>
        <v>0</v>
      </c>
      <c r="KY105">
        <f t="shared" si="103"/>
        <v>0.03</v>
      </c>
      <c r="KZ105">
        <f t="shared" si="104"/>
        <v>0.03</v>
      </c>
      <c r="LA105">
        <f t="shared" si="105"/>
        <v>1</v>
      </c>
      <c r="LB105">
        <f t="shared" si="105"/>
        <v>0</v>
      </c>
      <c r="LC105">
        <f t="shared" si="106"/>
        <v>0.1</v>
      </c>
      <c r="LE105" t="str">
        <f t="shared" si="112"/>
        <v>Mali</v>
      </c>
      <c r="LF105">
        <f t="shared" si="107"/>
        <v>0.73749999999999993</v>
      </c>
      <c r="LG105" s="6">
        <f t="shared" si="108"/>
        <v>0.58583333333333332</v>
      </c>
      <c r="LH105">
        <f t="shared" si="109"/>
        <v>0.77</v>
      </c>
      <c r="LI105" s="6">
        <f t="shared" si="110"/>
        <v>0.72166666666666679</v>
      </c>
      <c r="LJ105">
        <f t="shared" si="111"/>
        <v>0</v>
      </c>
    </row>
    <row r="106" spans="1:322" x14ac:dyDescent="0.35">
      <c r="A106" s="3">
        <v>44901</v>
      </c>
      <c r="B106" t="s">
        <v>953</v>
      </c>
      <c r="D106" s="24" t="s">
        <v>321</v>
      </c>
      <c r="E106" s="24" t="s">
        <v>262</v>
      </c>
      <c r="F106" s="24">
        <v>22</v>
      </c>
      <c r="G106" s="24" t="s">
        <v>258</v>
      </c>
      <c r="H106" s="24" t="s">
        <v>259</v>
      </c>
      <c r="I106" s="24" t="s">
        <v>207</v>
      </c>
      <c r="J106" s="24" t="s">
        <v>685</v>
      </c>
      <c r="K106" s="25">
        <v>44642</v>
      </c>
      <c r="L106" s="25">
        <v>44642</v>
      </c>
      <c r="M106" s="25">
        <v>44642</v>
      </c>
      <c r="N106" s="24" t="s">
        <v>261</v>
      </c>
      <c r="O106" s="24" t="s">
        <v>261</v>
      </c>
      <c r="P106" s="24" t="s">
        <v>261</v>
      </c>
      <c r="Q106" s="24" t="s">
        <v>324</v>
      </c>
      <c r="R106" s="25">
        <v>44648</v>
      </c>
      <c r="S106" s="25">
        <v>44648</v>
      </c>
      <c r="T106" s="24" t="s">
        <v>263</v>
      </c>
      <c r="U106" s="24" t="s">
        <v>263</v>
      </c>
      <c r="V106" s="25">
        <v>44644</v>
      </c>
      <c r="W106" s="24" t="s">
        <v>261</v>
      </c>
      <c r="X106" s="25" t="s">
        <v>262</v>
      </c>
      <c r="Y106" s="24" t="s">
        <v>263</v>
      </c>
      <c r="Z106" s="25">
        <v>44674</v>
      </c>
      <c r="AA106" s="24" t="s">
        <v>264</v>
      </c>
      <c r="AB106" s="24" t="s">
        <v>265</v>
      </c>
      <c r="AC106" s="24" t="s">
        <v>954</v>
      </c>
      <c r="AD106" s="24" t="s">
        <v>267</v>
      </c>
      <c r="AE106" s="24" t="s">
        <v>600</v>
      </c>
      <c r="AF106" s="24" t="s">
        <v>687</v>
      </c>
      <c r="AG106" s="31">
        <v>465000</v>
      </c>
      <c r="AH106" s="24" t="s">
        <v>263</v>
      </c>
      <c r="AI106" s="24">
        <v>44651</v>
      </c>
      <c r="AJ106" s="25">
        <v>44656</v>
      </c>
      <c r="AK106" s="24" t="s">
        <v>268</v>
      </c>
      <c r="AL106" s="24" t="s">
        <v>269</v>
      </c>
      <c r="AM106" s="24" t="s">
        <v>265</v>
      </c>
      <c r="AN106" s="24" t="s">
        <v>270</v>
      </c>
      <c r="AO106" s="24" t="s">
        <v>263</v>
      </c>
      <c r="AP106" s="24" t="s">
        <v>261</v>
      </c>
      <c r="AQ106" s="25" t="s">
        <v>262</v>
      </c>
      <c r="AR106" s="24" t="s">
        <v>261</v>
      </c>
      <c r="AS106" s="25" t="s">
        <v>262</v>
      </c>
      <c r="AT106" s="24" t="s">
        <v>261</v>
      </c>
      <c r="AU106" s="25" t="s">
        <v>262</v>
      </c>
      <c r="AV106" s="24" t="s">
        <v>261</v>
      </c>
      <c r="AW106" s="25" t="s">
        <v>262</v>
      </c>
      <c r="AX106" s="24" t="s">
        <v>263</v>
      </c>
      <c r="AY106" s="25">
        <v>44644</v>
      </c>
      <c r="AZ106" s="24" t="s">
        <v>263</v>
      </c>
      <c r="BA106" s="25">
        <v>44677</v>
      </c>
      <c r="BB106" s="24" t="s">
        <v>261</v>
      </c>
      <c r="BC106" s="25" t="s">
        <v>262</v>
      </c>
      <c r="BD106" s="24" t="s">
        <v>261</v>
      </c>
      <c r="BE106" s="26" t="s">
        <v>262</v>
      </c>
      <c r="BF106" t="s">
        <v>685</v>
      </c>
      <c r="BG106" t="s">
        <v>571</v>
      </c>
      <c r="BH106" t="s">
        <v>208</v>
      </c>
      <c r="BI106" t="s">
        <v>408</v>
      </c>
      <c r="BJ106" t="s">
        <v>210</v>
      </c>
      <c r="BK106" t="s">
        <v>211</v>
      </c>
      <c r="BL106" t="s">
        <v>212</v>
      </c>
      <c r="BM106" t="s">
        <v>688</v>
      </c>
      <c r="BN106" t="s">
        <v>219</v>
      </c>
      <c r="BO106" t="s">
        <v>348</v>
      </c>
      <c r="BP106" t="s">
        <v>219</v>
      </c>
      <c r="BQ106" t="s">
        <v>216</v>
      </c>
      <c r="BR106" t="s">
        <v>685</v>
      </c>
      <c r="BS106" t="s">
        <v>737</v>
      </c>
      <c r="BT106" t="s">
        <v>955</v>
      </c>
      <c r="BU106" t="s">
        <v>955</v>
      </c>
      <c r="BV106" t="s">
        <v>219</v>
      </c>
      <c r="BW106" t="s">
        <v>410</v>
      </c>
      <c r="BY106" t="s">
        <v>685</v>
      </c>
      <c r="BZ106" t="s">
        <v>689</v>
      </c>
      <c r="CA106" t="s">
        <v>689</v>
      </c>
      <c r="CB106" t="s">
        <v>689</v>
      </c>
      <c r="CC106" t="s">
        <v>214</v>
      </c>
      <c r="CG106" t="s">
        <v>219</v>
      </c>
      <c r="CI106" t="s">
        <v>220</v>
      </c>
      <c r="CJ106" t="s">
        <v>956</v>
      </c>
      <c r="CK106" t="s">
        <v>335</v>
      </c>
      <c r="CL106" t="s">
        <v>222</v>
      </c>
      <c r="CN106" t="s">
        <v>306</v>
      </c>
      <c r="CP106" t="s">
        <v>307</v>
      </c>
      <c r="CQ106" t="s">
        <v>284</v>
      </c>
      <c r="CR106" t="s">
        <v>286</v>
      </c>
      <c r="CS106" t="s">
        <v>250</v>
      </c>
      <c r="CT106" t="s">
        <v>214</v>
      </c>
      <c r="CU106" t="s">
        <v>214</v>
      </c>
      <c r="CV106" t="s">
        <v>227</v>
      </c>
      <c r="CW106" t="s">
        <v>227</v>
      </c>
      <c r="CX106" t="s">
        <v>287</v>
      </c>
      <c r="CY106" t="s">
        <v>228</v>
      </c>
      <c r="CZ106" t="s">
        <v>219</v>
      </c>
      <c r="DA106" t="s">
        <v>219</v>
      </c>
      <c r="DB106" t="s">
        <v>230</v>
      </c>
      <c r="DC106" t="s">
        <v>230</v>
      </c>
      <c r="DD106" t="s">
        <v>219</v>
      </c>
      <c r="DI106" t="s">
        <v>338</v>
      </c>
      <c r="DK106" t="s">
        <v>237</v>
      </c>
      <c r="DL106" t="s">
        <v>237</v>
      </c>
      <c r="DM106" t="s">
        <v>219</v>
      </c>
      <c r="DN106" t="s">
        <v>214</v>
      </c>
      <c r="DO106" t="s">
        <v>288</v>
      </c>
      <c r="DP106" t="s">
        <v>399</v>
      </c>
      <c r="DR106" t="s">
        <v>235</v>
      </c>
      <c r="DT106" t="s">
        <v>214</v>
      </c>
      <c r="DU106" t="s">
        <v>214</v>
      </c>
      <c r="DV106" t="s">
        <v>236</v>
      </c>
      <c r="DX106" t="s">
        <v>233</v>
      </c>
      <c r="DY106" t="s">
        <v>233</v>
      </c>
      <c r="DZ106" t="s">
        <v>238</v>
      </c>
      <c r="EA106" t="s">
        <v>237</v>
      </c>
      <c r="EB106" t="s">
        <v>237</v>
      </c>
      <c r="EC106" t="s">
        <v>237</v>
      </c>
      <c r="ED106" t="s">
        <v>237</v>
      </c>
      <c r="EE106" t="s">
        <v>219</v>
      </c>
      <c r="EF106" t="s">
        <v>219</v>
      </c>
      <c r="EK106" t="s">
        <v>233</v>
      </c>
      <c r="EL106" t="s">
        <v>233</v>
      </c>
      <c r="EM106" t="s">
        <v>486</v>
      </c>
      <c r="EN106" t="s">
        <v>486</v>
      </c>
      <c r="EO106" t="s">
        <v>486</v>
      </c>
      <c r="EP106" t="s">
        <v>486</v>
      </c>
      <c r="EQ106" t="s">
        <v>214</v>
      </c>
      <c r="ER106" t="s">
        <v>219</v>
      </c>
      <c r="ES106" t="s">
        <v>233</v>
      </c>
      <c r="ET106" t="s">
        <v>237</v>
      </c>
      <c r="EU106" t="s">
        <v>237</v>
      </c>
      <c r="EV106" t="s">
        <v>237</v>
      </c>
      <c r="EW106" t="s">
        <v>243</v>
      </c>
      <c r="EX106" t="s">
        <v>243</v>
      </c>
      <c r="EY106" t="s">
        <v>233</v>
      </c>
      <c r="EZ106" t="s">
        <v>291</v>
      </c>
      <c r="FA106" t="s">
        <v>241</v>
      </c>
      <c r="FB106" t="s">
        <v>233</v>
      </c>
      <c r="FC106" t="s">
        <v>233</v>
      </c>
      <c r="FD106" t="s">
        <v>233</v>
      </c>
      <c r="FE106" t="s">
        <v>250</v>
      </c>
      <c r="FF106" t="s">
        <v>244</v>
      </c>
      <c r="FG106" t="s">
        <v>390</v>
      </c>
      <c r="FH106" t="s">
        <v>390</v>
      </c>
      <c r="FI106" t="s">
        <v>214</v>
      </c>
      <c r="FJ106" t="s">
        <v>214</v>
      </c>
      <c r="FK106" t="s">
        <v>214</v>
      </c>
      <c r="FL106" t="s">
        <v>214</v>
      </c>
      <c r="FM106" t="s">
        <v>245</v>
      </c>
      <c r="FN106" t="s">
        <v>245</v>
      </c>
      <c r="FO106" t="s">
        <v>219</v>
      </c>
      <c r="FP106" t="s">
        <v>219</v>
      </c>
      <c r="FQ106" t="s">
        <v>241</v>
      </c>
      <c r="FR106" t="s">
        <v>241</v>
      </c>
      <c r="FS106" t="s">
        <v>241</v>
      </c>
      <c r="FT106" t="s">
        <v>241</v>
      </c>
      <c r="FU106" t="s">
        <v>219</v>
      </c>
      <c r="FV106" t="s">
        <v>241</v>
      </c>
      <c r="FW106" t="s">
        <v>241</v>
      </c>
      <c r="FX106" t="s">
        <v>241</v>
      </c>
      <c r="FY106" t="s">
        <v>241</v>
      </c>
      <c r="FZ106" t="s">
        <v>248</v>
      </c>
      <c r="GA106" t="s">
        <v>248</v>
      </c>
      <c r="GB106" t="s">
        <v>227</v>
      </c>
      <c r="GC106" t="s">
        <v>227</v>
      </c>
      <c r="GD106" t="s">
        <v>293</v>
      </c>
      <c r="GE106" t="s">
        <v>241</v>
      </c>
      <c r="GF106" t="s">
        <v>249</v>
      </c>
      <c r="GG106" t="s">
        <v>244</v>
      </c>
      <c r="GH106" t="s">
        <v>241</v>
      </c>
      <c r="GI106" t="s">
        <v>250</v>
      </c>
      <c r="GJ106" t="s">
        <v>244</v>
      </c>
      <c r="GK106" t="s">
        <v>250</v>
      </c>
      <c r="GL106" t="s">
        <v>244</v>
      </c>
      <c r="GM106" t="s">
        <v>244</v>
      </c>
      <c r="GN106" t="s">
        <v>219</v>
      </c>
      <c r="GO106" t="s">
        <v>214</v>
      </c>
      <c r="GP106" t="s">
        <v>251</v>
      </c>
      <c r="GQ106" t="s">
        <v>251</v>
      </c>
      <c r="GR106" t="s">
        <v>251</v>
      </c>
      <c r="GS106" t="s">
        <v>214</v>
      </c>
      <c r="GT106" t="s">
        <v>241</v>
      </c>
      <c r="GU106" t="s">
        <v>214</v>
      </c>
      <c r="GV106" t="s">
        <v>241</v>
      </c>
      <c r="GW106" t="s">
        <v>297</v>
      </c>
      <c r="GX106" t="s">
        <v>297</v>
      </c>
      <c r="GY106" t="s">
        <v>491</v>
      </c>
      <c r="GZ106" t="s">
        <v>241</v>
      </c>
      <c r="HA106" t="s">
        <v>298</v>
      </c>
      <c r="HB106" t="s">
        <v>241</v>
      </c>
      <c r="HC106" t="s">
        <v>315</v>
      </c>
      <c r="HD106" t="s">
        <v>361</v>
      </c>
      <c r="HE106" t="s">
        <v>317</v>
      </c>
      <c r="HF106" t="s">
        <v>241</v>
      </c>
      <c r="HG106" t="s">
        <v>362</v>
      </c>
      <c r="HH106" t="s">
        <v>241</v>
      </c>
      <c r="HI106" t="s">
        <v>241</v>
      </c>
      <c r="HJ106" t="s">
        <v>219</v>
      </c>
      <c r="HK106" t="s">
        <v>241</v>
      </c>
      <c r="HL106" s="12"/>
      <c r="HM106">
        <v>0.25</v>
      </c>
      <c r="HN106">
        <v>0.25</v>
      </c>
      <c r="HO106">
        <v>1</v>
      </c>
      <c r="HP106">
        <v>1</v>
      </c>
      <c r="HQ106">
        <v>1</v>
      </c>
      <c r="HR106">
        <v>0.5</v>
      </c>
      <c r="HS106">
        <v>0</v>
      </c>
      <c r="HT106">
        <v>1</v>
      </c>
      <c r="HU106">
        <v>0</v>
      </c>
      <c r="HV106">
        <v>0.25</v>
      </c>
      <c r="HW106">
        <v>0.5</v>
      </c>
      <c r="HX106">
        <v>0.5</v>
      </c>
      <c r="HZ106">
        <v>0.25</v>
      </c>
      <c r="IA106" s="4">
        <v>1</v>
      </c>
      <c r="IB106">
        <v>0.25</v>
      </c>
      <c r="IC106">
        <v>0.5</v>
      </c>
      <c r="ID106">
        <v>0.25</v>
      </c>
      <c r="IE106">
        <v>0.25</v>
      </c>
      <c r="IG106">
        <v>0.5</v>
      </c>
      <c r="IH106">
        <v>0.5</v>
      </c>
      <c r="II106">
        <v>0.75</v>
      </c>
      <c r="IJ106">
        <v>0.75</v>
      </c>
      <c r="IK106">
        <v>1</v>
      </c>
      <c r="IL106">
        <v>1</v>
      </c>
      <c r="IM106">
        <v>0.75</v>
      </c>
      <c r="IN106">
        <v>1</v>
      </c>
      <c r="IO106">
        <v>1</v>
      </c>
      <c r="IQ106">
        <v>0</v>
      </c>
      <c r="IS106">
        <f t="shared" si="58"/>
        <v>3.7499999999999999E-2</v>
      </c>
      <c r="IT106">
        <f t="shared" si="59"/>
        <v>0.03</v>
      </c>
      <c r="IU106">
        <f t="shared" si="60"/>
        <v>0.08</v>
      </c>
      <c r="IV106">
        <f t="shared" si="61"/>
        <v>0.1</v>
      </c>
      <c r="IW106">
        <f t="shared" si="62"/>
        <v>0.08</v>
      </c>
      <c r="IX106">
        <f t="shared" si="63"/>
        <v>6.5000000000000002E-2</v>
      </c>
      <c r="IY106">
        <f t="shared" si="64"/>
        <v>0</v>
      </c>
      <c r="IZ106">
        <f t="shared" si="65"/>
        <v>0.11</v>
      </c>
      <c r="JA106">
        <f t="shared" si="66"/>
        <v>0</v>
      </c>
      <c r="JB106">
        <f t="shared" si="67"/>
        <v>2.5000000000000001E-2</v>
      </c>
      <c r="JC106">
        <f t="shared" si="68"/>
        <v>0.06</v>
      </c>
      <c r="JD106">
        <f t="shared" si="69"/>
        <v>5.5E-2</v>
      </c>
      <c r="JE106">
        <f t="shared" si="70"/>
        <v>0</v>
      </c>
      <c r="JF106">
        <f t="shared" si="71"/>
        <v>0.03</v>
      </c>
      <c r="JG106" s="5">
        <f t="shared" si="72"/>
        <v>0.05</v>
      </c>
      <c r="JH106">
        <f t="shared" si="73"/>
        <v>0</v>
      </c>
      <c r="JI106">
        <f t="shared" si="73"/>
        <v>0</v>
      </c>
      <c r="JJ106">
        <f t="shared" si="74"/>
        <v>0.05</v>
      </c>
      <c r="JK106">
        <f t="shared" si="75"/>
        <v>3.7499999999999999E-2</v>
      </c>
      <c r="JL106" s="6">
        <f t="shared" si="76"/>
        <v>2.6666666666666665E-2</v>
      </c>
      <c r="JM106">
        <f t="shared" si="77"/>
        <v>0.06</v>
      </c>
      <c r="JN106">
        <f t="shared" si="78"/>
        <v>2.5000000000000001E-2</v>
      </c>
      <c r="JO106">
        <f t="shared" si="79"/>
        <v>0.11249999999999999</v>
      </c>
      <c r="JP106">
        <f t="shared" si="80"/>
        <v>7.5000000000000011E-2</v>
      </c>
      <c r="JQ106">
        <f t="shared" si="81"/>
        <v>0.12</v>
      </c>
      <c r="JR106">
        <f t="shared" si="82"/>
        <v>0.11</v>
      </c>
      <c r="JS106">
        <f t="shared" si="83"/>
        <v>7.5000000000000011E-2</v>
      </c>
      <c r="JT106">
        <f t="shared" si="83"/>
        <v>0.1</v>
      </c>
      <c r="JU106">
        <f t="shared" si="84"/>
        <v>1</v>
      </c>
      <c r="JV106">
        <f t="shared" si="84"/>
        <v>0</v>
      </c>
      <c r="JW106">
        <f t="shared" si="85"/>
        <v>0.15</v>
      </c>
      <c r="JY106">
        <f t="shared" si="86"/>
        <v>1.2500000000000001E-2</v>
      </c>
      <c r="JZ106">
        <f t="shared" si="87"/>
        <v>0.02</v>
      </c>
      <c r="KA106">
        <f t="shared" si="88"/>
        <v>0.02</v>
      </c>
      <c r="KB106">
        <f t="shared" si="88"/>
        <v>0.02</v>
      </c>
      <c r="KC106">
        <f t="shared" si="89"/>
        <v>0.04</v>
      </c>
      <c r="KD106">
        <f t="shared" si="114"/>
        <v>1.4999999999999999E-2</v>
      </c>
      <c r="KE106">
        <f t="shared" si="114"/>
        <v>0</v>
      </c>
      <c r="KF106">
        <f t="shared" si="114"/>
        <v>0.03</v>
      </c>
      <c r="KG106">
        <f t="shared" si="114"/>
        <v>0</v>
      </c>
      <c r="KH106">
        <f t="shared" si="114"/>
        <v>7.4999999999999997E-3</v>
      </c>
      <c r="KI106">
        <f t="shared" si="114"/>
        <v>1.4999999999999999E-2</v>
      </c>
      <c r="KJ106">
        <f t="shared" si="113"/>
        <v>1.4999999999999999E-2</v>
      </c>
      <c r="KK106">
        <f t="shared" si="90"/>
        <v>0</v>
      </c>
      <c r="KL106">
        <f t="shared" si="91"/>
        <v>0.01</v>
      </c>
      <c r="KM106" s="5">
        <f t="shared" si="92"/>
        <v>0.05</v>
      </c>
      <c r="KN106">
        <f t="shared" si="93"/>
        <v>0</v>
      </c>
      <c r="KO106">
        <f t="shared" si="93"/>
        <v>0</v>
      </c>
      <c r="KP106">
        <f t="shared" si="94"/>
        <v>1.4999999999999999E-2</v>
      </c>
      <c r="KQ106">
        <f t="shared" si="95"/>
        <v>7.4999999999999997E-3</v>
      </c>
      <c r="KR106" s="6">
        <f t="shared" si="96"/>
        <v>1.3333333333333332E-2</v>
      </c>
      <c r="KS106">
        <f t="shared" si="97"/>
        <v>0.02</v>
      </c>
      <c r="KT106">
        <f t="shared" si="98"/>
        <v>1.4999999999999999E-2</v>
      </c>
      <c r="KU106">
        <f t="shared" si="99"/>
        <v>0.03</v>
      </c>
      <c r="KV106">
        <f t="shared" si="100"/>
        <v>3.7500000000000006E-2</v>
      </c>
      <c r="KW106">
        <f t="shared" si="101"/>
        <v>0.01</v>
      </c>
      <c r="KX106">
        <f t="shared" si="102"/>
        <v>0</v>
      </c>
      <c r="KY106">
        <f t="shared" si="103"/>
        <v>0.03</v>
      </c>
      <c r="KZ106">
        <f t="shared" si="104"/>
        <v>0.03</v>
      </c>
      <c r="LA106">
        <f t="shared" si="105"/>
        <v>1</v>
      </c>
      <c r="LB106">
        <f t="shared" si="105"/>
        <v>0</v>
      </c>
      <c r="LC106">
        <f t="shared" si="106"/>
        <v>0.1</v>
      </c>
      <c r="LE106" t="str">
        <f t="shared" si="112"/>
        <v>Mali</v>
      </c>
      <c r="LF106">
        <f t="shared" si="107"/>
        <v>0.50250000000000006</v>
      </c>
      <c r="LG106" s="6">
        <f t="shared" si="108"/>
        <v>0.33416666666666661</v>
      </c>
      <c r="LH106">
        <f t="shared" si="109"/>
        <v>0.8274999999999999</v>
      </c>
      <c r="LI106" s="6">
        <f t="shared" si="110"/>
        <v>0.56333333333333335</v>
      </c>
      <c r="LJ106">
        <f t="shared" si="111"/>
        <v>0</v>
      </c>
    </row>
    <row r="107" spans="1:322" x14ac:dyDescent="0.35">
      <c r="A107" s="3">
        <v>44915</v>
      </c>
      <c r="B107" t="s">
        <v>957</v>
      </c>
      <c r="D107" s="27" t="s">
        <v>321</v>
      </c>
      <c r="E107" s="27" t="s">
        <v>262</v>
      </c>
      <c r="F107" s="27">
        <v>25</v>
      </c>
      <c r="G107" s="27" t="s">
        <v>258</v>
      </c>
      <c r="H107" s="27" t="s">
        <v>259</v>
      </c>
      <c r="I107" s="27" t="s">
        <v>207</v>
      </c>
      <c r="J107" s="27" t="s">
        <v>685</v>
      </c>
      <c r="K107" s="28">
        <v>44642</v>
      </c>
      <c r="L107" s="28">
        <v>44642</v>
      </c>
      <c r="M107" s="28">
        <v>44642</v>
      </c>
      <c r="N107" s="27" t="s">
        <v>261</v>
      </c>
      <c r="O107" s="27" t="s">
        <v>261</v>
      </c>
      <c r="P107" s="27" t="s">
        <v>261</v>
      </c>
      <c r="Q107" s="27" t="s">
        <v>324</v>
      </c>
      <c r="R107" s="28">
        <v>44642</v>
      </c>
      <c r="S107" s="28">
        <v>44642</v>
      </c>
      <c r="T107" s="27" t="s">
        <v>263</v>
      </c>
      <c r="U107" s="27" t="s">
        <v>263</v>
      </c>
      <c r="V107" s="28">
        <v>44644</v>
      </c>
      <c r="W107" s="27" t="s">
        <v>261</v>
      </c>
      <c r="X107" s="28" t="s">
        <v>262</v>
      </c>
      <c r="Y107" s="27" t="s">
        <v>263</v>
      </c>
      <c r="Z107" s="28">
        <v>44674</v>
      </c>
      <c r="AA107" s="27" t="s">
        <v>264</v>
      </c>
      <c r="AB107" s="27" t="s">
        <v>265</v>
      </c>
      <c r="AC107" s="27" t="s">
        <v>954</v>
      </c>
      <c r="AD107" s="27" t="s">
        <v>267</v>
      </c>
      <c r="AE107" s="27" t="s">
        <v>600</v>
      </c>
      <c r="AF107" s="27" t="s">
        <v>687</v>
      </c>
      <c r="AG107" s="29">
        <v>465000</v>
      </c>
      <c r="AH107" s="27" t="s">
        <v>263</v>
      </c>
      <c r="AI107" s="27">
        <v>44651</v>
      </c>
      <c r="AJ107" s="28">
        <v>44656</v>
      </c>
      <c r="AK107" s="27" t="s">
        <v>268</v>
      </c>
      <c r="AL107" s="27" t="s">
        <v>269</v>
      </c>
      <c r="AM107" s="27" t="s">
        <v>265</v>
      </c>
      <c r="AN107" s="27" t="s">
        <v>270</v>
      </c>
      <c r="AO107" s="27" t="s">
        <v>263</v>
      </c>
      <c r="AP107" s="27" t="s">
        <v>261</v>
      </c>
      <c r="AQ107" s="28" t="s">
        <v>262</v>
      </c>
      <c r="AR107" s="27" t="s">
        <v>261</v>
      </c>
      <c r="AS107" s="28" t="s">
        <v>262</v>
      </c>
      <c r="AT107" s="27" t="s">
        <v>261</v>
      </c>
      <c r="AU107" s="28" t="s">
        <v>262</v>
      </c>
      <c r="AV107" s="27" t="s">
        <v>261</v>
      </c>
      <c r="AW107" s="28" t="s">
        <v>262</v>
      </c>
      <c r="AX107" s="27" t="s">
        <v>263</v>
      </c>
      <c r="AY107" s="28">
        <v>44644</v>
      </c>
      <c r="AZ107" s="27" t="s">
        <v>262</v>
      </c>
      <c r="BA107" s="27" t="s">
        <v>262</v>
      </c>
      <c r="BB107" s="27" t="s">
        <v>261</v>
      </c>
      <c r="BC107" s="28" t="s">
        <v>262</v>
      </c>
      <c r="BD107" s="27" t="s">
        <v>261</v>
      </c>
      <c r="BE107" s="30" t="s">
        <v>262</v>
      </c>
      <c r="BF107" t="s">
        <v>685</v>
      </c>
      <c r="BG107" t="s">
        <v>571</v>
      </c>
      <c r="BH107" t="s">
        <v>208</v>
      </c>
      <c r="BI107" t="s">
        <v>448</v>
      </c>
      <c r="BJ107" t="s">
        <v>210</v>
      </c>
      <c r="BK107" t="s">
        <v>211</v>
      </c>
      <c r="BL107" t="s">
        <v>212</v>
      </c>
      <c r="BM107" t="s">
        <v>688</v>
      </c>
      <c r="BN107" t="s">
        <v>214</v>
      </c>
      <c r="BO107" t="s">
        <v>331</v>
      </c>
      <c r="BP107" t="s">
        <v>219</v>
      </c>
      <c r="BQ107" t="s">
        <v>216</v>
      </c>
      <c r="BR107" t="s">
        <v>685</v>
      </c>
      <c r="BS107" t="s">
        <v>689</v>
      </c>
      <c r="BT107" t="s">
        <v>689</v>
      </c>
      <c r="BU107" t="s">
        <v>689</v>
      </c>
      <c r="BV107" t="s">
        <v>214</v>
      </c>
      <c r="CC107" t="s">
        <v>214</v>
      </c>
      <c r="CG107" t="s">
        <v>219</v>
      </c>
      <c r="CI107" t="s">
        <v>335</v>
      </c>
      <c r="CJ107" t="s">
        <v>958</v>
      </c>
      <c r="CK107" t="s">
        <v>335</v>
      </c>
      <c r="CL107" t="s">
        <v>222</v>
      </c>
      <c r="CN107" t="s">
        <v>283</v>
      </c>
      <c r="CP107" t="s">
        <v>284</v>
      </c>
      <c r="CQ107" t="s">
        <v>284</v>
      </c>
      <c r="CR107" t="s">
        <v>244</v>
      </c>
      <c r="CS107" t="s">
        <v>244</v>
      </c>
      <c r="CT107" t="s">
        <v>214</v>
      </c>
      <c r="CU107" t="s">
        <v>214</v>
      </c>
      <c r="CV107" t="s">
        <v>244</v>
      </c>
      <c r="CW107" t="s">
        <v>244</v>
      </c>
      <c r="CX107" t="s">
        <v>287</v>
      </c>
      <c r="CY107" t="s">
        <v>287</v>
      </c>
      <c r="CZ107" t="s">
        <v>219</v>
      </c>
      <c r="DA107" t="s">
        <v>219</v>
      </c>
      <c r="DB107" t="s">
        <v>230</v>
      </c>
      <c r="DC107" t="s">
        <v>230</v>
      </c>
      <c r="DD107" t="s">
        <v>219</v>
      </c>
      <c r="DI107" t="s">
        <v>338</v>
      </c>
      <c r="DK107" t="s">
        <v>237</v>
      </c>
      <c r="DL107" t="s">
        <v>237</v>
      </c>
      <c r="DM107" t="s">
        <v>214</v>
      </c>
      <c r="DN107" t="s">
        <v>219</v>
      </c>
      <c r="DO107" t="s">
        <v>414</v>
      </c>
      <c r="DP107" t="s">
        <v>235</v>
      </c>
      <c r="DR107" t="s">
        <v>235</v>
      </c>
      <c r="DT107" t="s">
        <v>219</v>
      </c>
      <c r="DU107" t="s">
        <v>214</v>
      </c>
      <c r="DX107" t="s">
        <v>237</v>
      </c>
      <c r="DY107" t="s">
        <v>237</v>
      </c>
      <c r="DZ107" t="s">
        <v>238</v>
      </c>
      <c r="EA107" t="s">
        <v>233</v>
      </c>
      <c r="EB107" t="s">
        <v>233</v>
      </c>
      <c r="EC107" t="s">
        <v>237</v>
      </c>
      <c r="ED107" t="s">
        <v>237</v>
      </c>
      <c r="EE107" t="s">
        <v>219</v>
      </c>
      <c r="EF107" t="s">
        <v>219</v>
      </c>
      <c r="EK107" t="s">
        <v>237</v>
      </c>
      <c r="EL107" t="s">
        <v>237</v>
      </c>
      <c r="EM107" t="s">
        <v>486</v>
      </c>
      <c r="EN107" t="s">
        <v>486</v>
      </c>
      <c r="EO107" t="s">
        <v>486</v>
      </c>
      <c r="EP107" t="s">
        <v>486</v>
      </c>
      <c r="EQ107" t="s">
        <v>214</v>
      </c>
      <c r="ER107" t="s">
        <v>214</v>
      </c>
      <c r="ES107" t="s">
        <v>233</v>
      </c>
      <c r="ET107" t="s">
        <v>233</v>
      </c>
      <c r="EU107" t="s">
        <v>237</v>
      </c>
      <c r="EV107" t="s">
        <v>237</v>
      </c>
      <c r="EW107" t="s">
        <v>243</v>
      </c>
      <c r="EX107" t="s">
        <v>243</v>
      </c>
      <c r="EY107" t="s">
        <v>237</v>
      </c>
      <c r="EZ107" t="s">
        <v>241</v>
      </c>
      <c r="FA107" t="s">
        <v>241</v>
      </c>
      <c r="FB107" t="s">
        <v>237</v>
      </c>
      <c r="FC107" t="s">
        <v>237</v>
      </c>
      <c r="FD107" t="s">
        <v>237</v>
      </c>
      <c r="FE107" t="s">
        <v>250</v>
      </c>
      <c r="FF107" t="s">
        <v>244</v>
      </c>
      <c r="FG107" t="s">
        <v>390</v>
      </c>
      <c r="FH107" t="s">
        <v>390</v>
      </c>
      <c r="FI107" t="s">
        <v>214</v>
      </c>
      <c r="FJ107" t="s">
        <v>214</v>
      </c>
      <c r="FK107" t="s">
        <v>214</v>
      </c>
      <c r="FL107" t="s">
        <v>214</v>
      </c>
      <c r="FM107" t="s">
        <v>245</v>
      </c>
      <c r="FN107" t="s">
        <v>245</v>
      </c>
      <c r="FO107" t="s">
        <v>219</v>
      </c>
      <c r="FP107" t="s">
        <v>219</v>
      </c>
      <c r="FQ107" t="s">
        <v>241</v>
      </c>
      <c r="FR107" t="s">
        <v>241</v>
      </c>
      <c r="FS107" t="s">
        <v>241</v>
      </c>
      <c r="FT107" t="s">
        <v>241</v>
      </c>
      <c r="FU107" t="s">
        <v>219</v>
      </c>
      <c r="FV107" t="s">
        <v>241</v>
      </c>
      <c r="FW107" t="s">
        <v>241</v>
      </c>
      <c r="FX107" t="s">
        <v>241</v>
      </c>
      <c r="FY107" t="s">
        <v>241</v>
      </c>
      <c r="FZ107" t="s">
        <v>248</v>
      </c>
      <c r="GA107" t="s">
        <v>248</v>
      </c>
      <c r="GB107" t="s">
        <v>227</v>
      </c>
      <c r="GC107" t="s">
        <v>227</v>
      </c>
      <c r="GD107" t="s">
        <v>293</v>
      </c>
      <c r="GE107" t="s">
        <v>241</v>
      </c>
      <c r="GF107" t="s">
        <v>293</v>
      </c>
      <c r="GG107" t="s">
        <v>244</v>
      </c>
      <c r="GH107" t="s">
        <v>241</v>
      </c>
      <c r="GI107" t="s">
        <v>250</v>
      </c>
      <c r="GJ107" t="s">
        <v>244</v>
      </c>
      <c r="GK107" t="s">
        <v>250</v>
      </c>
      <c r="GL107" t="s">
        <v>227</v>
      </c>
      <c r="GM107" t="s">
        <v>227</v>
      </c>
      <c r="GN107" t="s">
        <v>219</v>
      </c>
      <c r="GO107" t="s">
        <v>219</v>
      </c>
      <c r="GP107" t="s">
        <v>251</v>
      </c>
      <c r="GQ107" t="s">
        <v>251</v>
      </c>
      <c r="GR107" t="s">
        <v>251</v>
      </c>
      <c r="GS107" t="s">
        <v>214</v>
      </c>
      <c r="GT107" t="s">
        <v>241</v>
      </c>
      <c r="GU107" t="s">
        <v>214</v>
      </c>
      <c r="GV107" t="s">
        <v>241</v>
      </c>
      <c r="GW107" t="s">
        <v>297</v>
      </c>
      <c r="GX107" t="s">
        <v>297</v>
      </c>
      <c r="GY107" t="s">
        <v>491</v>
      </c>
      <c r="GZ107" t="s">
        <v>241</v>
      </c>
      <c r="HA107" t="s">
        <v>298</v>
      </c>
      <c r="HB107" t="s">
        <v>241</v>
      </c>
      <c r="HC107" t="s">
        <v>315</v>
      </c>
      <c r="HD107" t="s">
        <v>517</v>
      </c>
      <c r="HE107" t="s">
        <v>429</v>
      </c>
      <c r="HF107" t="s">
        <v>241</v>
      </c>
      <c r="HG107" t="s">
        <v>362</v>
      </c>
      <c r="HH107" t="s">
        <v>241</v>
      </c>
      <c r="HI107" t="s">
        <v>241</v>
      </c>
      <c r="HJ107" t="s">
        <v>214</v>
      </c>
      <c r="HK107" t="s">
        <v>959</v>
      </c>
      <c r="HL107" s="12"/>
      <c r="HM107">
        <v>0.5</v>
      </c>
      <c r="HN107">
        <v>0.75</v>
      </c>
      <c r="HO107">
        <v>1</v>
      </c>
      <c r="HP107">
        <v>0.75</v>
      </c>
      <c r="HQ107">
        <v>1</v>
      </c>
      <c r="HR107">
        <v>0.5</v>
      </c>
      <c r="HS107">
        <v>1</v>
      </c>
      <c r="HT107">
        <v>0</v>
      </c>
      <c r="HU107">
        <v>1</v>
      </c>
      <c r="HV107">
        <v>0.5</v>
      </c>
      <c r="HW107">
        <v>0.25</v>
      </c>
      <c r="HX107">
        <v>0.5</v>
      </c>
      <c r="HZ107">
        <v>0.5</v>
      </c>
      <c r="IA107" s="4">
        <v>1</v>
      </c>
      <c r="IB107">
        <v>0.25</v>
      </c>
      <c r="IC107">
        <v>0.5</v>
      </c>
      <c r="ID107">
        <v>0.5</v>
      </c>
      <c r="IE107">
        <v>0.5</v>
      </c>
      <c r="IG107">
        <v>0.5</v>
      </c>
      <c r="IH107">
        <v>0.5</v>
      </c>
      <c r="II107">
        <v>0.75</v>
      </c>
      <c r="IJ107">
        <v>0.75</v>
      </c>
      <c r="IK107">
        <v>1</v>
      </c>
      <c r="IL107">
        <v>1</v>
      </c>
      <c r="IM107">
        <v>0.75</v>
      </c>
      <c r="IN107">
        <v>1</v>
      </c>
      <c r="IO107">
        <v>1</v>
      </c>
      <c r="IQ107">
        <v>0</v>
      </c>
      <c r="IS107">
        <f t="shared" si="58"/>
        <v>7.4999999999999997E-2</v>
      </c>
      <c r="IT107">
        <f t="shared" si="59"/>
        <v>0.09</v>
      </c>
      <c r="IU107">
        <f t="shared" si="60"/>
        <v>0.08</v>
      </c>
      <c r="IV107">
        <f t="shared" si="61"/>
        <v>7.5000000000000011E-2</v>
      </c>
      <c r="IW107">
        <f t="shared" si="62"/>
        <v>0.08</v>
      </c>
      <c r="IX107">
        <f t="shared" si="63"/>
        <v>6.5000000000000002E-2</v>
      </c>
      <c r="IY107">
        <f t="shared" si="64"/>
        <v>0.1</v>
      </c>
      <c r="IZ107">
        <f t="shared" si="65"/>
        <v>0</v>
      </c>
      <c r="JA107">
        <f t="shared" si="66"/>
        <v>0.13</v>
      </c>
      <c r="JB107">
        <f t="shared" si="67"/>
        <v>0.05</v>
      </c>
      <c r="JC107">
        <f t="shared" si="68"/>
        <v>0.03</v>
      </c>
      <c r="JD107">
        <f t="shared" si="69"/>
        <v>5.5E-2</v>
      </c>
      <c r="JE107">
        <f t="shared" si="70"/>
        <v>0</v>
      </c>
      <c r="JF107">
        <f t="shared" si="71"/>
        <v>0.06</v>
      </c>
      <c r="JG107" s="5">
        <f t="shared" si="72"/>
        <v>0.05</v>
      </c>
      <c r="JH107">
        <f t="shared" si="73"/>
        <v>0</v>
      </c>
      <c r="JI107">
        <f t="shared" si="73"/>
        <v>0</v>
      </c>
      <c r="JJ107">
        <f t="shared" si="74"/>
        <v>0.1</v>
      </c>
      <c r="JK107">
        <f t="shared" si="75"/>
        <v>7.4999999999999997E-2</v>
      </c>
      <c r="JL107" s="6">
        <f t="shared" si="76"/>
        <v>3.6666666666666667E-2</v>
      </c>
      <c r="JM107">
        <f t="shared" si="77"/>
        <v>0.06</v>
      </c>
      <c r="JN107">
        <f t="shared" si="78"/>
        <v>2.5000000000000001E-2</v>
      </c>
      <c r="JO107">
        <f t="shared" si="79"/>
        <v>0.11249999999999999</v>
      </c>
      <c r="JP107">
        <f t="shared" si="80"/>
        <v>7.5000000000000011E-2</v>
      </c>
      <c r="JQ107">
        <f t="shared" si="81"/>
        <v>0.12</v>
      </c>
      <c r="JR107">
        <f t="shared" si="82"/>
        <v>0.11</v>
      </c>
      <c r="JS107">
        <f t="shared" si="83"/>
        <v>7.5000000000000011E-2</v>
      </c>
      <c r="JT107">
        <f t="shared" si="83"/>
        <v>0.1</v>
      </c>
      <c r="JU107">
        <f t="shared" si="84"/>
        <v>1</v>
      </c>
      <c r="JV107">
        <f t="shared" si="84"/>
        <v>0</v>
      </c>
      <c r="JW107">
        <f t="shared" si="85"/>
        <v>0.15</v>
      </c>
      <c r="JY107">
        <f t="shared" si="86"/>
        <v>2.5000000000000001E-2</v>
      </c>
      <c r="JZ107">
        <f t="shared" si="87"/>
        <v>0.06</v>
      </c>
      <c r="KA107">
        <f t="shared" si="88"/>
        <v>0.02</v>
      </c>
      <c r="KB107">
        <f t="shared" si="88"/>
        <v>1.4999999999999999E-2</v>
      </c>
      <c r="KC107">
        <f t="shared" si="89"/>
        <v>0.04</v>
      </c>
      <c r="KD107">
        <f t="shared" si="114"/>
        <v>1.4999999999999999E-2</v>
      </c>
      <c r="KE107">
        <f t="shared" si="114"/>
        <v>0.03</v>
      </c>
      <c r="KF107">
        <f t="shared" si="114"/>
        <v>0</v>
      </c>
      <c r="KG107">
        <f t="shared" si="114"/>
        <v>0.03</v>
      </c>
      <c r="KH107">
        <f t="shared" si="114"/>
        <v>1.4999999999999999E-2</v>
      </c>
      <c r="KI107">
        <f t="shared" si="114"/>
        <v>7.4999999999999997E-3</v>
      </c>
      <c r="KJ107">
        <f t="shared" si="113"/>
        <v>1.4999999999999999E-2</v>
      </c>
      <c r="KK107">
        <f t="shared" si="90"/>
        <v>0</v>
      </c>
      <c r="KL107">
        <f t="shared" si="91"/>
        <v>0.02</v>
      </c>
      <c r="KM107" s="5">
        <f t="shared" si="92"/>
        <v>0.05</v>
      </c>
      <c r="KN107">
        <f t="shared" si="93"/>
        <v>0</v>
      </c>
      <c r="KO107">
        <f t="shared" si="93"/>
        <v>0</v>
      </c>
      <c r="KP107">
        <f t="shared" si="94"/>
        <v>0.03</v>
      </c>
      <c r="KQ107">
        <f t="shared" si="95"/>
        <v>1.4999999999999999E-2</v>
      </c>
      <c r="KR107" s="6">
        <f t="shared" si="96"/>
        <v>1.8333333333333333E-2</v>
      </c>
      <c r="KS107">
        <f t="shared" si="97"/>
        <v>0.02</v>
      </c>
      <c r="KT107">
        <f t="shared" si="98"/>
        <v>1.4999999999999999E-2</v>
      </c>
      <c r="KU107">
        <f t="shared" si="99"/>
        <v>0.03</v>
      </c>
      <c r="KV107">
        <f t="shared" si="100"/>
        <v>3.7500000000000006E-2</v>
      </c>
      <c r="KW107">
        <f t="shared" si="101"/>
        <v>0.01</v>
      </c>
      <c r="KX107">
        <f t="shared" si="102"/>
        <v>0</v>
      </c>
      <c r="KY107">
        <f t="shared" si="103"/>
        <v>0.03</v>
      </c>
      <c r="KZ107">
        <f t="shared" si="104"/>
        <v>0.03</v>
      </c>
      <c r="LA107">
        <f t="shared" si="105"/>
        <v>1</v>
      </c>
      <c r="LB107">
        <f t="shared" si="105"/>
        <v>0</v>
      </c>
      <c r="LC107">
        <f t="shared" si="106"/>
        <v>0.1</v>
      </c>
      <c r="LE107" t="str">
        <f t="shared" si="112"/>
        <v>Mali</v>
      </c>
      <c r="LF107">
        <f t="shared" si="107"/>
        <v>0.69500000000000006</v>
      </c>
      <c r="LG107" s="6">
        <f t="shared" si="108"/>
        <v>0.45666666666666667</v>
      </c>
      <c r="LH107">
        <f t="shared" si="109"/>
        <v>0.8274999999999999</v>
      </c>
      <c r="LI107" s="6">
        <f t="shared" si="110"/>
        <v>0.67833333333333345</v>
      </c>
      <c r="LJ107">
        <f t="shared" si="111"/>
        <v>0</v>
      </c>
    </row>
    <row r="108" spans="1:322" x14ac:dyDescent="0.35">
      <c r="A108" s="3">
        <v>44879</v>
      </c>
      <c r="B108" t="s">
        <v>960</v>
      </c>
      <c r="D108" s="24" t="s">
        <v>321</v>
      </c>
      <c r="E108" s="24" t="s">
        <v>262</v>
      </c>
      <c r="F108" s="24">
        <v>22</v>
      </c>
      <c r="G108" s="24" t="s">
        <v>258</v>
      </c>
      <c r="H108" s="24" t="s">
        <v>259</v>
      </c>
      <c r="I108" s="24" t="s">
        <v>207</v>
      </c>
      <c r="J108" s="24" t="s">
        <v>685</v>
      </c>
      <c r="K108" s="25">
        <v>44642</v>
      </c>
      <c r="L108" s="25">
        <v>44642</v>
      </c>
      <c r="M108" s="25">
        <v>44642</v>
      </c>
      <c r="N108" s="24" t="s">
        <v>261</v>
      </c>
      <c r="O108" s="24" t="s">
        <v>261</v>
      </c>
      <c r="P108" s="24" t="s">
        <v>261</v>
      </c>
      <c r="Q108" s="24" t="s">
        <v>324</v>
      </c>
      <c r="R108" s="25">
        <v>44643</v>
      </c>
      <c r="S108" s="25">
        <v>44643</v>
      </c>
      <c r="T108" s="24" t="s">
        <v>263</v>
      </c>
      <c r="U108" s="24" t="s">
        <v>263</v>
      </c>
      <c r="V108" s="25">
        <v>44644</v>
      </c>
      <c r="W108" s="24" t="s">
        <v>261</v>
      </c>
      <c r="X108" s="25" t="s">
        <v>262</v>
      </c>
      <c r="Y108" s="24" t="s">
        <v>263</v>
      </c>
      <c r="Z108" s="25">
        <v>44770</v>
      </c>
      <c r="AA108" s="24" t="s">
        <v>264</v>
      </c>
      <c r="AB108" s="24" t="s">
        <v>265</v>
      </c>
      <c r="AC108" s="24" t="s">
        <v>729</v>
      </c>
      <c r="AD108" s="24" t="s">
        <v>267</v>
      </c>
      <c r="AE108" s="24" t="s">
        <v>600</v>
      </c>
      <c r="AF108" s="24" t="s">
        <v>687</v>
      </c>
      <c r="AG108" s="31">
        <v>470000</v>
      </c>
      <c r="AH108" s="24" t="s">
        <v>263</v>
      </c>
      <c r="AI108" s="24">
        <v>44651</v>
      </c>
      <c r="AJ108" s="25">
        <v>44656</v>
      </c>
      <c r="AK108" s="24" t="s">
        <v>268</v>
      </c>
      <c r="AL108" s="24" t="s">
        <v>269</v>
      </c>
      <c r="AM108" s="24" t="s">
        <v>265</v>
      </c>
      <c r="AN108" s="24" t="s">
        <v>270</v>
      </c>
      <c r="AO108" s="24" t="s">
        <v>263</v>
      </c>
      <c r="AP108" s="24" t="s">
        <v>261</v>
      </c>
      <c r="AQ108" s="25" t="s">
        <v>262</v>
      </c>
      <c r="AR108" s="24" t="s">
        <v>261</v>
      </c>
      <c r="AS108" s="25" t="s">
        <v>262</v>
      </c>
      <c r="AT108" s="24" t="s">
        <v>261</v>
      </c>
      <c r="AU108" s="25" t="s">
        <v>262</v>
      </c>
      <c r="AV108" s="24" t="s">
        <v>261</v>
      </c>
      <c r="AW108" s="25" t="s">
        <v>262</v>
      </c>
      <c r="AX108" s="24" t="s">
        <v>263</v>
      </c>
      <c r="AY108" s="25">
        <v>44644</v>
      </c>
      <c r="AZ108" s="27" t="s">
        <v>262</v>
      </c>
      <c r="BA108" s="27" t="s">
        <v>262</v>
      </c>
      <c r="BB108" s="24" t="s">
        <v>261</v>
      </c>
      <c r="BC108" s="25" t="s">
        <v>262</v>
      </c>
      <c r="BD108" s="24" t="s">
        <v>261</v>
      </c>
      <c r="BE108" s="26" t="s">
        <v>262</v>
      </c>
      <c r="BF108" t="s">
        <v>685</v>
      </c>
      <c r="BG108" t="s">
        <v>571</v>
      </c>
      <c r="BH108" t="s">
        <v>208</v>
      </c>
      <c r="BI108" t="s">
        <v>408</v>
      </c>
      <c r="BJ108" t="s">
        <v>210</v>
      </c>
      <c r="BK108" t="s">
        <v>274</v>
      </c>
      <c r="BL108" t="s">
        <v>212</v>
      </c>
      <c r="BM108" t="s">
        <v>688</v>
      </c>
      <c r="BN108" t="s">
        <v>214</v>
      </c>
      <c r="BO108" t="s">
        <v>748</v>
      </c>
      <c r="BP108" t="s">
        <v>219</v>
      </c>
      <c r="BQ108" t="s">
        <v>216</v>
      </c>
      <c r="BR108" t="s">
        <v>685</v>
      </c>
      <c r="BS108" t="s">
        <v>737</v>
      </c>
      <c r="BT108" t="s">
        <v>955</v>
      </c>
      <c r="BU108" t="s">
        <v>961</v>
      </c>
      <c r="BV108" t="s">
        <v>214</v>
      </c>
      <c r="CC108" t="s">
        <v>214</v>
      </c>
      <c r="CG108" t="s">
        <v>219</v>
      </c>
      <c r="CI108" t="s">
        <v>333</v>
      </c>
      <c r="CJ108" t="s">
        <v>962</v>
      </c>
      <c r="CK108" t="s">
        <v>335</v>
      </c>
      <c r="CL108" t="s">
        <v>222</v>
      </c>
      <c r="CN108" t="s">
        <v>223</v>
      </c>
      <c r="CP108" t="s">
        <v>413</v>
      </c>
      <c r="CQ108" t="s">
        <v>284</v>
      </c>
      <c r="CR108" t="s">
        <v>244</v>
      </c>
      <c r="CS108" t="s">
        <v>250</v>
      </c>
      <c r="CT108" t="s">
        <v>214</v>
      </c>
      <c r="CU108" t="s">
        <v>219</v>
      </c>
      <c r="CV108" t="s">
        <v>250</v>
      </c>
      <c r="CW108" t="s">
        <v>244</v>
      </c>
      <c r="CX108" t="s">
        <v>287</v>
      </c>
      <c r="CY108" t="s">
        <v>450</v>
      </c>
      <c r="CZ108" t="s">
        <v>214</v>
      </c>
      <c r="DA108" t="s">
        <v>214</v>
      </c>
      <c r="DB108" t="s">
        <v>230</v>
      </c>
      <c r="DC108" t="s">
        <v>230</v>
      </c>
      <c r="DD108" t="s">
        <v>219</v>
      </c>
      <c r="DI108" t="s">
        <v>338</v>
      </c>
      <c r="DK108" t="s">
        <v>237</v>
      </c>
      <c r="DL108" t="s">
        <v>237</v>
      </c>
      <c r="DM108" t="s">
        <v>214</v>
      </c>
      <c r="DN108" t="s">
        <v>219</v>
      </c>
      <c r="DO108" t="s">
        <v>288</v>
      </c>
      <c r="DP108" t="s">
        <v>399</v>
      </c>
      <c r="DR108" t="s">
        <v>235</v>
      </c>
      <c r="DT108" t="s">
        <v>219</v>
      </c>
      <c r="DU108" t="s">
        <v>214</v>
      </c>
      <c r="DX108" t="s">
        <v>237</v>
      </c>
      <c r="DY108" t="s">
        <v>237</v>
      </c>
      <c r="DZ108" t="s">
        <v>485</v>
      </c>
      <c r="EA108" t="s">
        <v>233</v>
      </c>
      <c r="EB108" t="s">
        <v>233</v>
      </c>
      <c r="EC108" t="s">
        <v>237</v>
      </c>
      <c r="ED108" t="s">
        <v>237</v>
      </c>
      <c r="EE108" t="s">
        <v>219</v>
      </c>
      <c r="EF108" t="s">
        <v>219</v>
      </c>
      <c r="EK108" t="s">
        <v>233</v>
      </c>
      <c r="EL108" t="s">
        <v>233</v>
      </c>
      <c r="EM108" t="s">
        <v>401</v>
      </c>
      <c r="EN108" t="s">
        <v>401</v>
      </c>
      <c r="EO108" t="s">
        <v>240</v>
      </c>
      <c r="EP108" t="s">
        <v>240</v>
      </c>
      <c r="EQ108" t="s">
        <v>214</v>
      </c>
      <c r="ER108" t="s">
        <v>214</v>
      </c>
      <c r="ES108" t="s">
        <v>233</v>
      </c>
      <c r="ET108" t="s">
        <v>233</v>
      </c>
      <c r="EU108" t="s">
        <v>237</v>
      </c>
      <c r="EV108" t="s">
        <v>237</v>
      </c>
      <c r="EW108" t="s">
        <v>243</v>
      </c>
      <c r="EX108" t="s">
        <v>243</v>
      </c>
      <c r="EY108" t="s">
        <v>233</v>
      </c>
      <c r="EZ108" t="s">
        <v>291</v>
      </c>
      <c r="FA108" t="s">
        <v>241</v>
      </c>
      <c r="FB108" t="s">
        <v>233</v>
      </c>
      <c r="FC108" t="s">
        <v>233</v>
      </c>
      <c r="FD108" t="s">
        <v>233</v>
      </c>
      <c r="FE108" t="s">
        <v>244</v>
      </c>
      <c r="FF108" t="s">
        <v>227</v>
      </c>
      <c r="FG108" t="s">
        <v>390</v>
      </c>
      <c r="FH108" t="s">
        <v>390</v>
      </c>
      <c r="FI108" t="s">
        <v>214</v>
      </c>
      <c r="FJ108" t="s">
        <v>214</v>
      </c>
      <c r="FK108" t="s">
        <v>214</v>
      </c>
      <c r="FL108" t="s">
        <v>214</v>
      </c>
      <c r="FM108" t="s">
        <v>292</v>
      </c>
      <c r="FN108" t="s">
        <v>245</v>
      </c>
      <c r="FO108" t="s">
        <v>219</v>
      </c>
      <c r="FP108" t="s">
        <v>219</v>
      </c>
      <c r="FQ108" t="s">
        <v>241</v>
      </c>
      <c r="FR108" t="s">
        <v>241</v>
      </c>
      <c r="FS108" t="s">
        <v>241</v>
      </c>
      <c r="FT108" t="s">
        <v>241</v>
      </c>
      <c r="FU108" t="s">
        <v>219</v>
      </c>
      <c r="FV108" t="s">
        <v>241</v>
      </c>
      <c r="FW108" t="s">
        <v>241</v>
      </c>
      <c r="FX108" t="s">
        <v>241</v>
      </c>
      <c r="FY108" t="s">
        <v>241</v>
      </c>
      <c r="FZ108" t="s">
        <v>341</v>
      </c>
      <c r="GA108" t="s">
        <v>248</v>
      </c>
      <c r="GB108" t="s">
        <v>227</v>
      </c>
      <c r="GC108" t="s">
        <v>227</v>
      </c>
      <c r="GD108" t="s">
        <v>249</v>
      </c>
      <c r="GE108" t="s">
        <v>241</v>
      </c>
      <c r="GF108" t="s">
        <v>565</v>
      </c>
      <c r="GG108" t="s">
        <v>244</v>
      </c>
      <c r="GH108" t="s">
        <v>241</v>
      </c>
      <c r="GI108" t="s">
        <v>250</v>
      </c>
      <c r="GJ108" t="s">
        <v>244</v>
      </c>
      <c r="GK108" t="s">
        <v>250</v>
      </c>
      <c r="GL108" t="s">
        <v>227</v>
      </c>
      <c r="GM108" t="s">
        <v>227</v>
      </c>
      <c r="GN108" t="s">
        <v>219</v>
      </c>
      <c r="GO108" t="s">
        <v>219</v>
      </c>
      <c r="GP108" t="s">
        <v>294</v>
      </c>
      <c r="GQ108" t="s">
        <v>295</v>
      </c>
      <c r="GR108" t="s">
        <v>294</v>
      </c>
      <c r="GS108" t="s">
        <v>214</v>
      </c>
      <c r="GT108" t="s">
        <v>241</v>
      </c>
      <c r="GU108" t="s">
        <v>214</v>
      </c>
      <c r="GV108" t="s">
        <v>241</v>
      </c>
      <c r="GW108" t="s">
        <v>404</v>
      </c>
      <c r="GX108" t="s">
        <v>404</v>
      </c>
      <c r="GY108" t="s">
        <v>491</v>
      </c>
      <c r="GZ108" t="s">
        <v>241</v>
      </c>
      <c r="HA108" t="s">
        <v>790</v>
      </c>
      <c r="HB108" t="s">
        <v>241</v>
      </c>
      <c r="HC108" t="s">
        <v>315</v>
      </c>
      <c r="HD108" t="s">
        <v>361</v>
      </c>
      <c r="HE108" t="s">
        <v>317</v>
      </c>
      <c r="HF108" t="s">
        <v>241</v>
      </c>
      <c r="HG108" t="s">
        <v>362</v>
      </c>
      <c r="HH108" t="s">
        <v>241</v>
      </c>
      <c r="HI108" t="s">
        <v>241</v>
      </c>
      <c r="HJ108" t="s">
        <v>219</v>
      </c>
      <c r="HK108" t="s">
        <v>241</v>
      </c>
      <c r="HL108" s="12"/>
      <c r="HM108">
        <v>0.75</v>
      </c>
      <c r="HN108">
        <v>0.75</v>
      </c>
      <c r="HO108">
        <v>1</v>
      </c>
      <c r="HP108">
        <v>0.5</v>
      </c>
      <c r="HQ108">
        <v>1</v>
      </c>
      <c r="HR108">
        <v>0.5</v>
      </c>
      <c r="HS108">
        <v>1</v>
      </c>
      <c r="HT108">
        <v>1</v>
      </c>
      <c r="HU108">
        <v>1</v>
      </c>
      <c r="HV108">
        <v>0.5</v>
      </c>
      <c r="HW108">
        <v>0.25</v>
      </c>
      <c r="HX108">
        <v>0.5</v>
      </c>
      <c r="HZ108">
        <v>0.25</v>
      </c>
      <c r="IA108" s="4">
        <v>1</v>
      </c>
      <c r="IB108">
        <v>0.25</v>
      </c>
      <c r="IC108">
        <v>0.5</v>
      </c>
      <c r="ID108">
        <v>0.25</v>
      </c>
      <c r="IE108">
        <v>0.25</v>
      </c>
      <c r="IG108">
        <v>0.25</v>
      </c>
      <c r="IH108">
        <v>0.5</v>
      </c>
      <c r="II108">
        <v>1</v>
      </c>
      <c r="IJ108">
        <v>1</v>
      </c>
      <c r="IK108">
        <v>1</v>
      </c>
      <c r="IL108">
        <v>0.75</v>
      </c>
      <c r="IM108">
        <v>0.75</v>
      </c>
      <c r="IN108">
        <v>1</v>
      </c>
      <c r="IO108">
        <v>1</v>
      </c>
      <c r="IQ108">
        <v>0</v>
      </c>
      <c r="IS108">
        <f t="shared" si="58"/>
        <v>0.11249999999999999</v>
      </c>
      <c r="IT108">
        <f t="shared" si="59"/>
        <v>0.09</v>
      </c>
      <c r="IU108">
        <f t="shared" si="60"/>
        <v>0.08</v>
      </c>
      <c r="IV108">
        <f t="shared" si="61"/>
        <v>0.05</v>
      </c>
      <c r="IW108">
        <f t="shared" si="62"/>
        <v>0.08</v>
      </c>
      <c r="IX108">
        <f t="shared" si="63"/>
        <v>6.5000000000000002E-2</v>
      </c>
      <c r="IY108">
        <f t="shared" si="64"/>
        <v>0.1</v>
      </c>
      <c r="IZ108">
        <f t="shared" si="65"/>
        <v>0.11</v>
      </c>
      <c r="JA108">
        <f t="shared" si="66"/>
        <v>0.13</v>
      </c>
      <c r="JB108">
        <f t="shared" si="67"/>
        <v>0.05</v>
      </c>
      <c r="JC108">
        <f t="shared" si="68"/>
        <v>0.03</v>
      </c>
      <c r="JD108">
        <f t="shared" si="69"/>
        <v>5.5E-2</v>
      </c>
      <c r="JE108">
        <f t="shared" si="70"/>
        <v>0</v>
      </c>
      <c r="JF108">
        <f t="shared" si="71"/>
        <v>0.03</v>
      </c>
      <c r="JG108" s="5">
        <f t="shared" si="72"/>
        <v>0.05</v>
      </c>
      <c r="JH108">
        <f t="shared" si="73"/>
        <v>0</v>
      </c>
      <c r="JI108">
        <f t="shared" si="73"/>
        <v>0</v>
      </c>
      <c r="JJ108">
        <f t="shared" si="74"/>
        <v>0.05</v>
      </c>
      <c r="JK108">
        <f t="shared" si="75"/>
        <v>3.7499999999999999E-2</v>
      </c>
      <c r="JL108" s="6">
        <f t="shared" si="76"/>
        <v>0.03</v>
      </c>
      <c r="JM108">
        <f t="shared" si="77"/>
        <v>0.03</v>
      </c>
      <c r="JN108">
        <f t="shared" si="78"/>
        <v>2.5000000000000001E-2</v>
      </c>
      <c r="JO108">
        <f t="shared" si="79"/>
        <v>0.15</v>
      </c>
      <c r="JP108">
        <f t="shared" si="80"/>
        <v>0.1</v>
      </c>
      <c r="JQ108">
        <f t="shared" si="81"/>
        <v>0.12</v>
      </c>
      <c r="JR108">
        <f t="shared" si="82"/>
        <v>8.2500000000000004E-2</v>
      </c>
      <c r="JS108">
        <f t="shared" si="83"/>
        <v>7.5000000000000011E-2</v>
      </c>
      <c r="JT108">
        <f t="shared" si="83"/>
        <v>0.1</v>
      </c>
      <c r="JU108">
        <f t="shared" si="84"/>
        <v>1</v>
      </c>
      <c r="JV108">
        <f t="shared" si="84"/>
        <v>0</v>
      </c>
      <c r="JW108">
        <f t="shared" si="85"/>
        <v>0.15</v>
      </c>
      <c r="JY108">
        <f t="shared" si="86"/>
        <v>3.7500000000000006E-2</v>
      </c>
      <c r="JZ108">
        <f t="shared" si="87"/>
        <v>0.06</v>
      </c>
      <c r="KA108">
        <f t="shared" si="88"/>
        <v>0.02</v>
      </c>
      <c r="KB108">
        <f t="shared" si="88"/>
        <v>0.01</v>
      </c>
      <c r="KC108">
        <f t="shared" si="89"/>
        <v>0.04</v>
      </c>
      <c r="KD108">
        <f t="shared" si="114"/>
        <v>1.4999999999999999E-2</v>
      </c>
      <c r="KE108">
        <f t="shared" si="114"/>
        <v>0.03</v>
      </c>
      <c r="KF108">
        <f t="shared" si="114"/>
        <v>0.03</v>
      </c>
      <c r="KG108">
        <f t="shared" si="114"/>
        <v>0.03</v>
      </c>
      <c r="KH108">
        <f t="shared" si="114"/>
        <v>1.4999999999999999E-2</v>
      </c>
      <c r="KI108">
        <f t="shared" si="114"/>
        <v>7.4999999999999997E-3</v>
      </c>
      <c r="KJ108">
        <f t="shared" si="113"/>
        <v>1.4999999999999999E-2</v>
      </c>
      <c r="KK108">
        <f t="shared" si="90"/>
        <v>0</v>
      </c>
      <c r="KL108">
        <f t="shared" si="91"/>
        <v>0.01</v>
      </c>
      <c r="KM108" s="5">
        <f t="shared" si="92"/>
        <v>0.05</v>
      </c>
      <c r="KN108">
        <f t="shared" si="93"/>
        <v>0</v>
      </c>
      <c r="KO108">
        <f t="shared" si="93"/>
        <v>0</v>
      </c>
      <c r="KP108">
        <f t="shared" si="94"/>
        <v>1.4999999999999999E-2</v>
      </c>
      <c r="KQ108">
        <f t="shared" si="95"/>
        <v>7.4999999999999997E-3</v>
      </c>
      <c r="KR108" s="6">
        <f t="shared" si="96"/>
        <v>1.4999999999999999E-2</v>
      </c>
      <c r="KS108">
        <f t="shared" si="97"/>
        <v>0.01</v>
      </c>
      <c r="KT108">
        <f t="shared" si="98"/>
        <v>1.4999999999999999E-2</v>
      </c>
      <c r="KU108">
        <f t="shared" si="99"/>
        <v>0.04</v>
      </c>
      <c r="KV108">
        <f t="shared" si="100"/>
        <v>0.05</v>
      </c>
      <c r="KW108">
        <f t="shared" si="101"/>
        <v>0.01</v>
      </c>
      <c r="KX108">
        <f t="shared" si="102"/>
        <v>0</v>
      </c>
      <c r="KY108">
        <f t="shared" si="103"/>
        <v>0.03</v>
      </c>
      <c r="KZ108">
        <f t="shared" si="104"/>
        <v>0.03</v>
      </c>
      <c r="LA108">
        <f t="shared" si="105"/>
        <v>1</v>
      </c>
      <c r="LB108">
        <f t="shared" si="105"/>
        <v>0</v>
      </c>
      <c r="LC108">
        <f t="shared" si="106"/>
        <v>0.1</v>
      </c>
      <c r="LE108" t="str">
        <f t="shared" si="112"/>
        <v>Mali</v>
      </c>
      <c r="LF108">
        <f t="shared" si="107"/>
        <v>0.8175</v>
      </c>
      <c r="LG108" s="6">
        <f t="shared" si="108"/>
        <v>0.33250000000000002</v>
      </c>
      <c r="LH108">
        <f t="shared" si="109"/>
        <v>0.83250000000000002</v>
      </c>
      <c r="LI108" s="6">
        <f t="shared" si="110"/>
        <v>0.69250000000000012</v>
      </c>
      <c r="LJ108">
        <f t="shared" si="111"/>
        <v>0</v>
      </c>
    </row>
    <row r="109" spans="1:322" x14ac:dyDescent="0.35">
      <c r="A109" s="3">
        <v>44881</v>
      </c>
      <c r="B109" t="s">
        <v>963</v>
      </c>
      <c r="D109" s="27" t="s">
        <v>321</v>
      </c>
      <c r="E109" s="27" t="s">
        <v>262</v>
      </c>
      <c r="F109" s="27">
        <v>26</v>
      </c>
      <c r="G109" s="27" t="s">
        <v>258</v>
      </c>
      <c r="H109" s="27" t="s">
        <v>259</v>
      </c>
      <c r="I109" s="27" t="s">
        <v>207</v>
      </c>
      <c r="J109" s="27" t="s">
        <v>685</v>
      </c>
      <c r="K109" s="28">
        <v>44642</v>
      </c>
      <c r="L109" s="28">
        <v>44642</v>
      </c>
      <c r="M109" s="28">
        <v>44642</v>
      </c>
      <c r="N109" s="27" t="s">
        <v>261</v>
      </c>
      <c r="O109" s="27" t="s">
        <v>261</v>
      </c>
      <c r="P109" s="27" t="s">
        <v>261</v>
      </c>
      <c r="Q109" s="27" t="s">
        <v>324</v>
      </c>
      <c r="R109" s="28">
        <v>44649</v>
      </c>
      <c r="S109" s="28">
        <v>44649</v>
      </c>
      <c r="T109" s="27" t="s">
        <v>263</v>
      </c>
      <c r="U109" s="27" t="s">
        <v>263</v>
      </c>
      <c r="V109" s="28">
        <v>44644</v>
      </c>
      <c r="W109" s="27" t="s">
        <v>261</v>
      </c>
      <c r="X109" s="28" t="s">
        <v>262</v>
      </c>
      <c r="Y109" s="27" t="s">
        <v>263</v>
      </c>
      <c r="Z109" s="28">
        <v>44701</v>
      </c>
      <c r="AA109" s="27" t="s">
        <v>264</v>
      </c>
      <c r="AB109" s="27" t="s">
        <v>265</v>
      </c>
      <c r="AC109" s="27" t="s">
        <v>798</v>
      </c>
      <c r="AD109" s="27" t="s">
        <v>267</v>
      </c>
      <c r="AE109" s="27" t="s">
        <v>600</v>
      </c>
      <c r="AF109" s="27" t="s">
        <v>687</v>
      </c>
      <c r="AG109" s="29">
        <v>521000</v>
      </c>
      <c r="AH109" s="27" t="s">
        <v>263</v>
      </c>
      <c r="AI109" s="27">
        <v>44651</v>
      </c>
      <c r="AJ109" s="28">
        <v>44656</v>
      </c>
      <c r="AK109" s="27" t="s">
        <v>268</v>
      </c>
      <c r="AL109" s="27" t="s">
        <v>269</v>
      </c>
      <c r="AM109" s="27" t="s">
        <v>265</v>
      </c>
      <c r="AN109" s="27" t="s">
        <v>270</v>
      </c>
      <c r="AO109" s="27" t="s">
        <v>263</v>
      </c>
      <c r="AP109" s="27" t="s">
        <v>261</v>
      </c>
      <c r="AQ109" s="28" t="s">
        <v>262</v>
      </c>
      <c r="AR109" s="27" t="s">
        <v>261</v>
      </c>
      <c r="AS109" s="28" t="s">
        <v>262</v>
      </c>
      <c r="AT109" s="27" t="s">
        <v>261</v>
      </c>
      <c r="AU109" s="28" t="s">
        <v>262</v>
      </c>
      <c r="AV109" s="27" t="s">
        <v>261</v>
      </c>
      <c r="AW109" s="28" t="s">
        <v>262</v>
      </c>
      <c r="AX109" s="27" t="s">
        <v>263</v>
      </c>
      <c r="AY109" s="28">
        <v>44644</v>
      </c>
      <c r="AZ109" s="27" t="s">
        <v>262</v>
      </c>
      <c r="BA109" s="27" t="s">
        <v>262</v>
      </c>
      <c r="BB109" s="27" t="s">
        <v>261</v>
      </c>
      <c r="BC109" s="28" t="s">
        <v>262</v>
      </c>
      <c r="BD109" s="27" t="s">
        <v>261</v>
      </c>
      <c r="BE109" s="30" t="s">
        <v>262</v>
      </c>
      <c r="BF109" t="s">
        <v>685</v>
      </c>
      <c r="BG109" t="s">
        <v>571</v>
      </c>
      <c r="BH109" t="s">
        <v>208</v>
      </c>
      <c r="BI109" t="s">
        <v>529</v>
      </c>
      <c r="BJ109" t="s">
        <v>210</v>
      </c>
      <c r="BK109" t="s">
        <v>274</v>
      </c>
      <c r="BL109" t="s">
        <v>212</v>
      </c>
      <c r="BM109" t="s">
        <v>688</v>
      </c>
      <c r="BN109" t="s">
        <v>214</v>
      </c>
      <c r="BO109" t="s">
        <v>542</v>
      </c>
      <c r="BP109" t="s">
        <v>219</v>
      </c>
      <c r="BQ109" t="s">
        <v>216</v>
      </c>
      <c r="BR109" t="s">
        <v>685</v>
      </c>
      <c r="BS109" t="s">
        <v>689</v>
      </c>
      <c r="BT109" t="s">
        <v>690</v>
      </c>
      <c r="BU109" t="s">
        <v>964</v>
      </c>
      <c r="BV109" t="s">
        <v>214</v>
      </c>
      <c r="CC109" t="s">
        <v>214</v>
      </c>
      <c r="CG109" t="s">
        <v>219</v>
      </c>
      <c r="CI109" t="s">
        <v>335</v>
      </c>
      <c r="CJ109" t="s">
        <v>965</v>
      </c>
      <c r="CK109" t="s">
        <v>335</v>
      </c>
      <c r="CL109" t="s">
        <v>222</v>
      </c>
      <c r="CN109" t="s">
        <v>306</v>
      </c>
      <c r="CP109" t="s">
        <v>284</v>
      </c>
      <c r="CQ109" t="s">
        <v>225</v>
      </c>
      <c r="CR109" t="s">
        <v>250</v>
      </c>
      <c r="CS109" t="s">
        <v>244</v>
      </c>
      <c r="CT109" t="s">
        <v>214</v>
      </c>
      <c r="CU109" t="s">
        <v>214</v>
      </c>
      <c r="CV109" t="s">
        <v>227</v>
      </c>
      <c r="CW109" t="s">
        <v>244</v>
      </c>
      <c r="CX109" t="s">
        <v>450</v>
      </c>
      <c r="CY109" t="s">
        <v>228</v>
      </c>
      <c r="CZ109" t="s">
        <v>214</v>
      </c>
      <c r="DA109" t="s">
        <v>214</v>
      </c>
      <c r="DB109" t="s">
        <v>230</v>
      </c>
      <c r="DC109" t="s">
        <v>230</v>
      </c>
      <c r="DD109" t="s">
        <v>214</v>
      </c>
      <c r="DE109" t="s">
        <v>337</v>
      </c>
      <c r="DG109" t="s">
        <v>337</v>
      </c>
      <c r="DI109" t="s">
        <v>782</v>
      </c>
      <c r="DK109" t="s">
        <v>233</v>
      </c>
      <c r="DL109" t="s">
        <v>233</v>
      </c>
      <c r="DM109" t="s">
        <v>219</v>
      </c>
      <c r="DN109" t="s">
        <v>219</v>
      </c>
      <c r="DO109" t="s">
        <v>414</v>
      </c>
      <c r="DP109" t="s">
        <v>741</v>
      </c>
      <c r="DR109" t="s">
        <v>235</v>
      </c>
      <c r="DT109" t="s">
        <v>214</v>
      </c>
      <c r="DU109" t="s">
        <v>214</v>
      </c>
      <c r="DV109" t="s">
        <v>236</v>
      </c>
      <c r="DX109" t="s">
        <v>237</v>
      </c>
      <c r="DY109" t="s">
        <v>237</v>
      </c>
      <c r="DZ109" t="s">
        <v>485</v>
      </c>
      <c r="EA109" t="s">
        <v>233</v>
      </c>
      <c r="EB109" t="s">
        <v>233</v>
      </c>
      <c r="EC109" t="s">
        <v>237</v>
      </c>
      <c r="ED109" t="s">
        <v>237</v>
      </c>
      <c r="EE109" t="s">
        <v>214</v>
      </c>
      <c r="EF109" t="s">
        <v>214</v>
      </c>
      <c r="EG109" t="s">
        <v>214</v>
      </c>
      <c r="EI109" t="s">
        <v>214</v>
      </c>
      <c r="EK109" t="s">
        <v>233</v>
      </c>
      <c r="EL109" t="s">
        <v>233</v>
      </c>
      <c r="EM109" t="s">
        <v>486</v>
      </c>
      <c r="EN109" t="s">
        <v>486</v>
      </c>
      <c r="EO109" t="s">
        <v>401</v>
      </c>
      <c r="EP109" t="s">
        <v>401</v>
      </c>
      <c r="EQ109" t="s">
        <v>214</v>
      </c>
      <c r="ER109" t="s">
        <v>219</v>
      </c>
      <c r="ES109" t="s">
        <v>237</v>
      </c>
      <c r="ET109" t="s">
        <v>237</v>
      </c>
      <c r="EU109" t="s">
        <v>233</v>
      </c>
      <c r="EV109" t="s">
        <v>233</v>
      </c>
      <c r="EW109" t="s">
        <v>580</v>
      </c>
      <c r="EX109" t="s">
        <v>580</v>
      </c>
      <c r="EY109" t="s">
        <v>237</v>
      </c>
      <c r="EZ109" t="s">
        <v>241</v>
      </c>
      <c r="FA109" t="s">
        <v>241</v>
      </c>
      <c r="FB109" t="s">
        <v>237</v>
      </c>
      <c r="FC109" t="s">
        <v>233</v>
      </c>
      <c r="FD109" t="s">
        <v>233</v>
      </c>
      <c r="FE109" t="s">
        <v>286</v>
      </c>
      <c r="FF109" t="s">
        <v>244</v>
      </c>
      <c r="FG109" t="s">
        <v>242</v>
      </c>
      <c r="FH109" t="s">
        <v>242</v>
      </c>
      <c r="FI109" t="s">
        <v>214</v>
      </c>
      <c r="FJ109" t="s">
        <v>214</v>
      </c>
      <c r="FK109" t="s">
        <v>214</v>
      </c>
      <c r="FL109" t="s">
        <v>214</v>
      </c>
      <c r="FM109" t="s">
        <v>292</v>
      </c>
      <c r="FN109" t="s">
        <v>245</v>
      </c>
      <c r="FO109" t="s">
        <v>219</v>
      </c>
      <c r="FP109" t="s">
        <v>219</v>
      </c>
      <c r="FQ109" t="s">
        <v>241</v>
      </c>
      <c r="FR109" t="s">
        <v>241</v>
      </c>
      <c r="FS109" t="s">
        <v>241</v>
      </c>
      <c r="FT109" t="s">
        <v>241</v>
      </c>
      <c r="FU109" t="s">
        <v>219</v>
      </c>
      <c r="FV109" t="s">
        <v>241</v>
      </c>
      <c r="FW109" t="s">
        <v>241</v>
      </c>
      <c r="FX109" t="s">
        <v>241</v>
      </c>
      <c r="FY109" t="s">
        <v>241</v>
      </c>
      <c r="FZ109" t="s">
        <v>248</v>
      </c>
      <c r="GA109" t="s">
        <v>248</v>
      </c>
      <c r="GB109" t="s">
        <v>227</v>
      </c>
      <c r="GC109" t="s">
        <v>227</v>
      </c>
      <c r="GD109" t="s">
        <v>293</v>
      </c>
      <c r="GE109" t="s">
        <v>241</v>
      </c>
      <c r="GF109" t="s">
        <v>293</v>
      </c>
      <c r="GG109" t="s">
        <v>244</v>
      </c>
      <c r="GH109" t="s">
        <v>241</v>
      </c>
      <c r="GI109" t="s">
        <v>250</v>
      </c>
      <c r="GJ109" t="s">
        <v>244</v>
      </c>
      <c r="GK109" t="s">
        <v>250</v>
      </c>
      <c r="GL109" t="s">
        <v>227</v>
      </c>
      <c r="GM109" t="s">
        <v>227</v>
      </c>
      <c r="GN109" t="s">
        <v>219</v>
      </c>
      <c r="GO109" t="s">
        <v>214</v>
      </c>
      <c r="GP109" t="s">
        <v>295</v>
      </c>
      <c r="GQ109" t="s">
        <v>251</v>
      </c>
      <c r="GR109" t="s">
        <v>295</v>
      </c>
      <c r="GS109" t="s">
        <v>214</v>
      </c>
      <c r="GT109" t="s">
        <v>241</v>
      </c>
      <c r="GU109" t="s">
        <v>214</v>
      </c>
      <c r="GV109" t="s">
        <v>241</v>
      </c>
      <c r="GW109" t="s">
        <v>297</v>
      </c>
      <c r="GX109" t="s">
        <v>404</v>
      </c>
      <c r="GY109" t="s">
        <v>491</v>
      </c>
      <c r="GZ109" t="s">
        <v>241</v>
      </c>
      <c r="HA109" t="s">
        <v>298</v>
      </c>
      <c r="HB109" t="s">
        <v>241</v>
      </c>
      <c r="HC109" t="s">
        <v>315</v>
      </c>
      <c r="HD109" t="s">
        <v>361</v>
      </c>
      <c r="HE109" t="s">
        <v>317</v>
      </c>
      <c r="HF109" t="s">
        <v>241</v>
      </c>
      <c r="HG109" t="s">
        <v>362</v>
      </c>
      <c r="HH109" t="s">
        <v>241</v>
      </c>
      <c r="HI109" t="s">
        <v>241</v>
      </c>
      <c r="HJ109" t="s">
        <v>214</v>
      </c>
      <c r="HK109" t="s">
        <v>966</v>
      </c>
      <c r="HL109" s="12"/>
      <c r="HM109">
        <v>0.5</v>
      </c>
      <c r="HN109">
        <v>0.5</v>
      </c>
      <c r="HO109">
        <v>1</v>
      </c>
      <c r="HP109">
        <v>1</v>
      </c>
      <c r="HQ109">
        <v>1</v>
      </c>
      <c r="HR109">
        <v>0.25</v>
      </c>
      <c r="HS109">
        <v>0</v>
      </c>
      <c r="HT109">
        <v>1</v>
      </c>
      <c r="HU109">
        <v>0</v>
      </c>
      <c r="HV109">
        <v>0.5</v>
      </c>
      <c r="HW109">
        <v>0.25</v>
      </c>
      <c r="HX109">
        <v>0.5</v>
      </c>
      <c r="HY109">
        <v>1</v>
      </c>
      <c r="HZ109">
        <v>0.25</v>
      </c>
      <c r="IA109" s="4">
        <v>1</v>
      </c>
      <c r="IB109">
        <v>0.5</v>
      </c>
      <c r="IC109">
        <v>0.25</v>
      </c>
      <c r="ID109">
        <v>0.5</v>
      </c>
      <c r="IE109">
        <v>0.25</v>
      </c>
      <c r="IG109">
        <v>0.75</v>
      </c>
      <c r="IH109">
        <v>0.75</v>
      </c>
      <c r="II109">
        <v>1</v>
      </c>
      <c r="IJ109">
        <v>0.75</v>
      </c>
      <c r="IK109">
        <v>1</v>
      </c>
      <c r="IL109">
        <v>1</v>
      </c>
      <c r="IM109">
        <v>0.75</v>
      </c>
      <c r="IN109">
        <v>1</v>
      </c>
      <c r="IO109">
        <v>1</v>
      </c>
      <c r="IQ109">
        <v>0</v>
      </c>
      <c r="IS109">
        <f t="shared" si="58"/>
        <v>7.4999999999999997E-2</v>
      </c>
      <c r="IT109">
        <f t="shared" si="59"/>
        <v>0.06</v>
      </c>
      <c r="IU109">
        <f t="shared" si="60"/>
        <v>0.08</v>
      </c>
      <c r="IV109">
        <f t="shared" si="61"/>
        <v>0.1</v>
      </c>
      <c r="IW109">
        <f t="shared" si="62"/>
        <v>0.08</v>
      </c>
      <c r="IX109">
        <f t="shared" si="63"/>
        <v>3.2500000000000001E-2</v>
      </c>
      <c r="IY109">
        <f t="shared" si="64"/>
        <v>0</v>
      </c>
      <c r="IZ109">
        <f t="shared" si="65"/>
        <v>0.11</v>
      </c>
      <c r="JA109">
        <f t="shared" si="66"/>
        <v>0</v>
      </c>
      <c r="JB109">
        <f t="shared" si="67"/>
        <v>0.05</v>
      </c>
      <c r="JC109">
        <f t="shared" si="68"/>
        <v>0.03</v>
      </c>
      <c r="JD109">
        <f t="shared" si="69"/>
        <v>5.5E-2</v>
      </c>
      <c r="JE109">
        <f t="shared" si="70"/>
        <v>7.0000000000000007E-2</v>
      </c>
      <c r="JF109">
        <f t="shared" si="71"/>
        <v>0.03</v>
      </c>
      <c r="JG109" s="5">
        <f t="shared" si="72"/>
        <v>0.05</v>
      </c>
      <c r="JH109">
        <f t="shared" si="73"/>
        <v>0</v>
      </c>
      <c r="JI109">
        <f t="shared" si="73"/>
        <v>0</v>
      </c>
      <c r="JJ109">
        <f t="shared" si="74"/>
        <v>0.1</v>
      </c>
      <c r="JK109">
        <f t="shared" si="75"/>
        <v>3.7499999999999999E-2</v>
      </c>
      <c r="JL109" s="6">
        <f t="shared" si="76"/>
        <v>3.3333333333333333E-2</v>
      </c>
      <c r="JM109">
        <f t="shared" si="77"/>
        <v>0.09</v>
      </c>
      <c r="JN109">
        <f t="shared" si="78"/>
        <v>3.7500000000000006E-2</v>
      </c>
      <c r="JO109">
        <f t="shared" si="79"/>
        <v>0.15</v>
      </c>
      <c r="JP109">
        <f t="shared" si="80"/>
        <v>7.5000000000000011E-2</v>
      </c>
      <c r="JQ109">
        <f t="shared" si="81"/>
        <v>0.12</v>
      </c>
      <c r="JR109">
        <f t="shared" si="82"/>
        <v>0.11</v>
      </c>
      <c r="JS109">
        <f t="shared" si="83"/>
        <v>7.5000000000000011E-2</v>
      </c>
      <c r="JT109">
        <f t="shared" si="83"/>
        <v>0.1</v>
      </c>
      <c r="JU109">
        <f t="shared" si="84"/>
        <v>1</v>
      </c>
      <c r="JV109">
        <f t="shared" si="84"/>
        <v>0</v>
      </c>
      <c r="JW109">
        <f t="shared" si="85"/>
        <v>0.15</v>
      </c>
      <c r="JY109">
        <f t="shared" si="86"/>
        <v>2.5000000000000001E-2</v>
      </c>
      <c r="JZ109">
        <f t="shared" si="87"/>
        <v>0.04</v>
      </c>
      <c r="KA109">
        <f t="shared" si="88"/>
        <v>0.02</v>
      </c>
      <c r="KB109">
        <f t="shared" si="88"/>
        <v>0.02</v>
      </c>
      <c r="KC109">
        <f t="shared" si="89"/>
        <v>0.04</v>
      </c>
      <c r="KD109">
        <f t="shared" si="114"/>
        <v>7.4999999999999997E-3</v>
      </c>
      <c r="KE109">
        <f t="shared" si="114"/>
        <v>0</v>
      </c>
      <c r="KF109">
        <f t="shared" si="114"/>
        <v>0.03</v>
      </c>
      <c r="KG109">
        <f t="shared" si="114"/>
        <v>0</v>
      </c>
      <c r="KH109">
        <f t="shared" si="114"/>
        <v>1.4999999999999999E-2</v>
      </c>
      <c r="KI109">
        <f t="shared" si="114"/>
        <v>7.4999999999999997E-3</v>
      </c>
      <c r="KJ109">
        <f t="shared" si="113"/>
        <v>1.4999999999999999E-2</v>
      </c>
      <c r="KK109">
        <f t="shared" si="90"/>
        <v>0.02</v>
      </c>
      <c r="KL109">
        <f t="shared" si="91"/>
        <v>0.01</v>
      </c>
      <c r="KM109" s="5">
        <f t="shared" si="92"/>
        <v>0.05</v>
      </c>
      <c r="KN109">
        <f t="shared" si="93"/>
        <v>0</v>
      </c>
      <c r="KO109">
        <f t="shared" si="93"/>
        <v>0</v>
      </c>
      <c r="KP109">
        <f t="shared" si="94"/>
        <v>0.03</v>
      </c>
      <c r="KQ109">
        <f t="shared" si="95"/>
        <v>7.4999999999999997E-3</v>
      </c>
      <c r="KR109" s="6">
        <f t="shared" si="96"/>
        <v>1.6666666666666666E-2</v>
      </c>
      <c r="KS109">
        <f t="shared" si="97"/>
        <v>0.03</v>
      </c>
      <c r="KT109">
        <f t="shared" si="98"/>
        <v>2.2499999999999999E-2</v>
      </c>
      <c r="KU109">
        <f t="shared" si="99"/>
        <v>0.04</v>
      </c>
      <c r="KV109">
        <f t="shared" si="100"/>
        <v>3.7500000000000006E-2</v>
      </c>
      <c r="KW109">
        <f t="shared" si="101"/>
        <v>0.01</v>
      </c>
      <c r="KX109">
        <f t="shared" si="102"/>
        <v>0</v>
      </c>
      <c r="KY109">
        <f t="shared" si="103"/>
        <v>0.03</v>
      </c>
      <c r="KZ109">
        <f t="shared" si="104"/>
        <v>0.03</v>
      </c>
      <c r="LA109">
        <f t="shared" si="105"/>
        <v>1</v>
      </c>
      <c r="LB109">
        <f t="shared" si="105"/>
        <v>0</v>
      </c>
      <c r="LC109">
        <f t="shared" si="106"/>
        <v>0.1</v>
      </c>
      <c r="LE109" t="str">
        <f t="shared" si="112"/>
        <v>Mali</v>
      </c>
      <c r="LF109">
        <f t="shared" si="107"/>
        <v>0.53750000000000009</v>
      </c>
      <c r="LG109" s="6">
        <f t="shared" si="108"/>
        <v>0.45583333333333331</v>
      </c>
      <c r="LH109">
        <f t="shared" si="109"/>
        <v>0.90749999999999997</v>
      </c>
      <c r="LI109" s="6">
        <f t="shared" si="110"/>
        <v>0.65416666666666667</v>
      </c>
      <c r="LJ109">
        <f t="shared" si="111"/>
        <v>0</v>
      </c>
    </row>
    <row r="110" spans="1:322" x14ac:dyDescent="0.35">
      <c r="A110" s="3">
        <v>44901</v>
      </c>
      <c r="B110" t="s">
        <v>967</v>
      </c>
      <c r="D110" s="24" t="s">
        <v>321</v>
      </c>
      <c r="E110" s="24" t="s">
        <v>262</v>
      </c>
      <c r="F110" s="24">
        <v>19</v>
      </c>
      <c r="G110" s="24" t="s">
        <v>258</v>
      </c>
      <c r="H110" s="24" t="s">
        <v>259</v>
      </c>
      <c r="I110" s="24" t="s">
        <v>207</v>
      </c>
      <c r="J110" s="24" t="s">
        <v>685</v>
      </c>
      <c r="K110" s="25">
        <v>44642</v>
      </c>
      <c r="L110" s="25">
        <v>44642</v>
      </c>
      <c r="M110" s="25">
        <v>44642</v>
      </c>
      <c r="N110" s="24" t="s">
        <v>261</v>
      </c>
      <c r="O110" s="24" t="s">
        <v>261</v>
      </c>
      <c r="P110" s="24" t="s">
        <v>261</v>
      </c>
      <c r="Q110" s="24" t="s">
        <v>324</v>
      </c>
      <c r="R110" s="25">
        <v>44645</v>
      </c>
      <c r="S110" s="25">
        <v>44645</v>
      </c>
      <c r="T110" s="24" t="s">
        <v>263</v>
      </c>
      <c r="U110" s="24" t="s">
        <v>263</v>
      </c>
      <c r="V110" s="25">
        <v>44644</v>
      </c>
      <c r="W110" s="24" t="s">
        <v>261</v>
      </c>
      <c r="X110" s="25" t="s">
        <v>262</v>
      </c>
      <c r="Y110" s="24" t="s">
        <v>263</v>
      </c>
      <c r="Z110" s="25">
        <v>44674</v>
      </c>
      <c r="AA110" s="24" t="s">
        <v>264</v>
      </c>
      <c r="AB110" s="24" t="s">
        <v>265</v>
      </c>
      <c r="AC110" s="24" t="s">
        <v>954</v>
      </c>
      <c r="AD110" s="24" t="s">
        <v>267</v>
      </c>
      <c r="AE110" s="24" t="s">
        <v>600</v>
      </c>
      <c r="AF110" s="24" t="s">
        <v>687</v>
      </c>
      <c r="AG110" s="31">
        <v>465000</v>
      </c>
      <c r="AH110" s="24" t="s">
        <v>263</v>
      </c>
      <c r="AI110" s="24">
        <v>44651</v>
      </c>
      <c r="AJ110" s="25">
        <v>44656</v>
      </c>
      <c r="AK110" s="24" t="s">
        <v>268</v>
      </c>
      <c r="AL110" s="24" t="s">
        <v>269</v>
      </c>
      <c r="AM110" s="24" t="s">
        <v>265</v>
      </c>
      <c r="AN110" s="24" t="s">
        <v>270</v>
      </c>
      <c r="AO110" s="24" t="s">
        <v>263</v>
      </c>
      <c r="AP110" s="24" t="s">
        <v>261</v>
      </c>
      <c r="AQ110" s="25" t="s">
        <v>262</v>
      </c>
      <c r="AR110" s="24" t="s">
        <v>261</v>
      </c>
      <c r="AS110" s="25" t="s">
        <v>262</v>
      </c>
      <c r="AT110" s="24" t="s">
        <v>261</v>
      </c>
      <c r="AU110" s="25" t="s">
        <v>262</v>
      </c>
      <c r="AV110" s="24" t="s">
        <v>261</v>
      </c>
      <c r="AW110" s="25" t="s">
        <v>262</v>
      </c>
      <c r="AX110" s="24" t="s">
        <v>263</v>
      </c>
      <c r="AY110" s="25">
        <v>44644</v>
      </c>
      <c r="AZ110" s="27" t="s">
        <v>262</v>
      </c>
      <c r="BA110" s="27" t="s">
        <v>262</v>
      </c>
      <c r="BB110" s="24" t="s">
        <v>261</v>
      </c>
      <c r="BC110" s="25" t="s">
        <v>262</v>
      </c>
      <c r="BD110" s="24" t="s">
        <v>261</v>
      </c>
      <c r="BE110" s="26" t="s">
        <v>262</v>
      </c>
      <c r="BF110" t="s">
        <v>685</v>
      </c>
      <c r="BG110" t="s">
        <v>571</v>
      </c>
      <c r="BH110" t="s">
        <v>208</v>
      </c>
      <c r="BI110" t="s">
        <v>456</v>
      </c>
      <c r="BJ110" t="s">
        <v>210</v>
      </c>
      <c r="BK110" t="s">
        <v>211</v>
      </c>
      <c r="BL110" t="s">
        <v>212</v>
      </c>
      <c r="BM110" t="s">
        <v>688</v>
      </c>
      <c r="BN110" t="s">
        <v>214</v>
      </c>
      <c r="BO110" t="s">
        <v>331</v>
      </c>
      <c r="BP110" t="s">
        <v>219</v>
      </c>
      <c r="BQ110" t="s">
        <v>216</v>
      </c>
      <c r="BR110" t="s">
        <v>685</v>
      </c>
      <c r="BS110" t="s">
        <v>706</v>
      </c>
      <c r="BT110" t="s">
        <v>968</v>
      </c>
      <c r="BU110" t="s">
        <v>969</v>
      </c>
      <c r="BV110" t="s">
        <v>214</v>
      </c>
      <c r="CC110" t="s">
        <v>214</v>
      </c>
      <c r="CG110" t="s">
        <v>219</v>
      </c>
      <c r="CI110" t="s">
        <v>220</v>
      </c>
      <c r="CJ110" t="s">
        <v>970</v>
      </c>
      <c r="CK110" t="s">
        <v>335</v>
      </c>
      <c r="CL110" t="s">
        <v>222</v>
      </c>
      <c r="CN110" t="s">
        <v>283</v>
      </c>
      <c r="CP110" t="s">
        <v>307</v>
      </c>
      <c r="CQ110" t="s">
        <v>284</v>
      </c>
      <c r="CR110" t="s">
        <v>250</v>
      </c>
      <c r="CS110" t="s">
        <v>244</v>
      </c>
      <c r="CT110" t="s">
        <v>214</v>
      </c>
      <c r="CU110" t="s">
        <v>214</v>
      </c>
      <c r="CV110" t="s">
        <v>244</v>
      </c>
      <c r="CW110" t="s">
        <v>244</v>
      </c>
      <c r="CX110" t="s">
        <v>287</v>
      </c>
      <c r="CY110" t="s">
        <v>353</v>
      </c>
      <c r="CZ110" t="s">
        <v>219</v>
      </c>
      <c r="DA110" t="s">
        <v>214</v>
      </c>
      <c r="DB110" t="s">
        <v>230</v>
      </c>
      <c r="DC110" t="s">
        <v>230</v>
      </c>
      <c r="DD110" t="s">
        <v>214</v>
      </c>
      <c r="DE110" t="s">
        <v>546</v>
      </c>
      <c r="DG110" t="s">
        <v>546</v>
      </c>
      <c r="DI110" t="s">
        <v>338</v>
      </c>
      <c r="DK110" t="s">
        <v>237</v>
      </c>
      <c r="DL110" t="s">
        <v>237</v>
      </c>
      <c r="DM110" t="s">
        <v>214</v>
      </c>
      <c r="DN110" t="s">
        <v>219</v>
      </c>
      <c r="DO110" t="s">
        <v>414</v>
      </c>
      <c r="DP110" t="s">
        <v>388</v>
      </c>
      <c r="DR110" t="s">
        <v>235</v>
      </c>
      <c r="DT110" t="s">
        <v>214</v>
      </c>
      <c r="DU110" t="s">
        <v>214</v>
      </c>
      <c r="DV110" t="s">
        <v>459</v>
      </c>
      <c r="DX110" t="s">
        <v>237</v>
      </c>
      <c r="DY110" t="s">
        <v>237</v>
      </c>
      <c r="DZ110" t="s">
        <v>238</v>
      </c>
      <c r="EA110" t="s">
        <v>233</v>
      </c>
      <c r="EB110" t="s">
        <v>233</v>
      </c>
      <c r="EC110" t="s">
        <v>237</v>
      </c>
      <c r="ED110" t="s">
        <v>237</v>
      </c>
      <c r="EE110" t="s">
        <v>214</v>
      </c>
      <c r="EF110" t="s">
        <v>214</v>
      </c>
      <c r="EG110" t="s">
        <v>214</v>
      </c>
      <c r="EI110" t="s">
        <v>214</v>
      </c>
      <c r="EK110" t="s">
        <v>237</v>
      </c>
      <c r="EL110" t="s">
        <v>237</v>
      </c>
      <c r="EM110" t="s">
        <v>486</v>
      </c>
      <c r="EN110" t="s">
        <v>486</v>
      </c>
      <c r="EO110" t="s">
        <v>486</v>
      </c>
      <c r="EP110" t="s">
        <v>486</v>
      </c>
      <c r="EQ110" t="s">
        <v>219</v>
      </c>
      <c r="ER110" t="s">
        <v>219</v>
      </c>
      <c r="ES110" t="s">
        <v>233</v>
      </c>
      <c r="ET110" t="s">
        <v>233</v>
      </c>
      <c r="EU110" t="s">
        <v>237</v>
      </c>
      <c r="EV110" t="s">
        <v>237</v>
      </c>
      <c r="EW110" t="s">
        <v>310</v>
      </c>
      <c r="EX110" t="s">
        <v>310</v>
      </c>
      <c r="EY110" t="s">
        <v>237</v>
      </c>
      <c r="EZ110" t="s">
        <v>241</v>
      </c>
      <c r="FA110" t="s">
        <v>241</v>
      </c>
      <c r="FB110" t="s">
        <v>237</v>
      </c>
      <c r="FC110" t="s">
        <v>237</v>
      </c>
      <c r="FD110" t="s">
        <v>237</v>
      </c>
      <c r="FE110" t="s">
        <v>250</v>
      </c>
      <c r="FF110" t="s">
        <v>244</v>
      </c>
      <c r="FG110" t="s">
        <v>390</v>
      </c>
      <c r="FH110" t="s">
        <v>390</v>
      </c>
      <c r="FI110" t="s">
        <v>214</v>
      </c>
      <c r="FJ110" t="s">
        <v>214</v>
      </c>
      <c r="FK110" t="s">
        <v>214</v>
      </c>
      <c r="FL110" t="s">
        <v>214</v>
      </c>
      <c r="FM110" t="s">
        <v>292</v>
      </c>
      <c r="FN110" t="s">
        <v>245</v>
      </c>
      <c r="FO110" t="s">
        <v>219</v>
      </c>
      <c r="FP110" t="s">
        <v>219</v>
      </c>
      <c r="FQ110" t="s">
        <v>241</v>
      </c>
      <c r="FR110" t="s">
        <v>241</v>
      </c>
      <c r="FS110" t="s">
        <v>241</v>
      </c>
      <c r="FT110" t="s">
        <v>241</v>
      </c>
      <c r="FU110" t="s">
        <v>219</v>
      </c>
      <c r="FV110" t="s">
        <v>241</v>
      </c>
      <c r="FW110" t="s">
        <v>241</v>
      </c>
      <c r="FX110" t="s">
        <v>241</v>
      </c>
      <c r="FY110" t="s">
        <v>241</v>
      </c>
      <c r="FZ110" t="s">
        <v>248</v>
      </c>
      <c r="GA110" t="s">
        <v>248</v>
      </c>
      <c r="GB110" t="s">
        <v>227</v>
      </c>
      <c r="GC110" t="s">
        <v>227</v>
      </c>
      <c r="GD110" t="s">
        <v>293</v>
      </c>
      <c r="GE110" t="s">
        <v>241</v>
      </c>
      <c r="GF110" t="s">
        <v>249</v>
      </c>
      <c r="GG110" t="s">
        <v>244</v>
      </c>
      <c r="GH110" t="s">
        <v>241</v>
      </c>
      <c r="GI110" t="s">
        <v>250</v>
      </c>
      <c r="GJ110" t="s">
        <v>244</v>
      </c>
      <c r="GK110" t="s">
        <v>250</v>
      </c>
      <c r="GL110" t="s">
        <v>227</v>
      </c>
      <c r="GM110" t="s">
        <v>227</v>
      </c>
      <c r="GN110" t="s">
        <v>219</v>
      </c>
      <c r="GO110" t="s">
        <v>214</v>
      </c>
      <c r="GP110" t="s">
        <v>251</v>
      </c>
      <c r="GQ110" t="s">
        <v>251</v>
      </c>
      <c r="GR110" t="s">
        <v>251</v>
      </c>
      <c r="GS110" t="s">
        <v>214</v>
      </c>
      <c r="GT110" t="s">
        <v>241</v>
      </c>
      <c r="GU110" t="s">
        <v>214</v>
      </c>
      <c r="GV110" t="s">
        <v>241</v>
      </c>
      <c r="GW110" t="s">
        <v>297</v>
      </c>
      <c r="GX110" t="s">
        <v>297</v>
      </c>
      <c r="GY110" t="s">
        <v>491</v>
      </c>
      <c r="GZ110" t="s">
        <v>241</v>
      </c>
      <c r="HA110" t="s">
        <v>298</v>
      </c>
      <c r="HB110" t="s">
        <v>241</v>
      </c>
      <c r="HC110" t="s">
        <v>315</v>
      </c>
      <c r="HD110" t="s">
        <v>517</v>
      </c>
      <c r="HE110" t="s">
        <v>429</v>
      </c>
      <c r="HF110" t="s">
        <v>241</v>
      </c>
      <c r="HG110" t="s">
        <v>335</v>
      </c>
      <c r="HH110" t="s">
        <v>241</v>
      </c>
      <c r="HI110" t="s">
        <v>241</v>
      </c>
      <c r="HJ110" t="s">
        <v>219</v>
      </c>
      <c r="HK110" t="s">
        <v>241</v>
      </c>
      <c r="HL110" s="12"/>
      <c r="HM110">
        <v>0.25</v>
      </c>
      <c r="HN110">
        <v>0.5</v>
      </c>
      <c r="HO110">
        <v>1</v>
      </c>
      <c r="HP110">
        <v>0.75</v>
      </c>
      <c r="HQ110">
        <v>1</v>
      </c>
      <c r="HR110">
        <v>0.5</v>
      </c>
      <c r="HS110">
        <v>1</v>
      </c>
      <c r="HT110">
        <v>1</v>
      </c>
      <c r="HU110">
        <v>0</v>
      </c>
      <c r="HV110">
        <v>0.5</v>
      </c>
      <c r="HW110">
        <v>0.25</v>
      </c>
      <c r="HX110">
        <v>0.5</v>
      </c>
      <c r="HY110">
        <v>1</v>
      </c>
      <c r="HZ110">
        <v>0.5</v>
      </c>
      <c r="IA110">
        <v>0</v>
      </c>
      <c r="IB110">
        <v>0.25</v>
      </c>
      <c r="IC110">
        <v>0.5</v>
      </c>
      <c r="ID110">
        <v>0.5</v>
      </c>
      <c r="IE110">
        <v>0.5</v>
      </c>
      <c r="IG110">
        <v>0.5</v>
      </c>
      <c r="IH110">
        <v>0.5</v>
      </c>
      <c r="II110">
        <v>1</v>
      </c>
      <c r="IJ110">
        <v>0.75</v>
      </c>
      <c r="IK110">
        <v>1</v>
      </c>
      <c r="IL110">
        <v>1</v>
      </c>
      <c r="IM110">
        <v>0.75</v>
      </c>
      <c r="IN110">
        <v>1</v>
      </c>
      <c r="IO110">
        <v>1</v>
      </c>
      <c r="IQ110">
        <v>0</v>
      </c>
      <c r="IS110">
        <f t="shared" si="58"/>
        <v>3.7499999999999999E-2</v>
      </c>
      <c r="IT110">
        <f t="shared" si="59"/>
        <v>0.06</v>
      </c>
      <c r="IU110">
        <f t="shared" si="60"/>
        <v>0.08</v>
      </c>
      <c r="IV110">
        <f t="shared" si="61"/>
        <v>7.5000000000000011E-2</v>
      </c>
      <c r="IW110">
        <f t="shared" si="62"/>
        <v>0.08</v>
      </c>
      <c r="IX110">
        <f t="shared" si="63"/>
        <v>6.5000000000000002E-2</v>
      </c>
      <c r="IY110">
        <f t="shared" si="64"/>
        <v>0.1</v>
      </c>
      <c r="IZ110">
        <f t="shared" si="65"/>
        <v>0.11</v>
      </c>
      <c r="JA110">
        <f t="shared" si="66"/>
        <v>0</v>
      </c>
      <c r="JB110">
        <f t="shared" si="67"/>
        <v>0.05</v>
      </c>
      <c r="JC110">
        <f t="shared" si="68"/>
        <v>0.03</v>
      </c>
      <c r="JD110">
        <f t="shared" si="69"/>
        <v>5.5E-2</v>
      </c>
      <c r="JE110">
        <f t="shared" si="70"/>
        <v>7.0000000000000007E-2</v>
      </c>
      <c r="JF110">
        <f t="shared" si="71"/>
        <v>0.06</v>
      </c>
      <c r="JG110" s="5">
        <f t="shared" si="72"/>
        <v>0</v>
      </c>
      <c r="JH110">
        <f t="shared" si="73"/>
        <v>0</v>
      </c>
      <c r="JI110">
        <f t="shared" si="73"/>
        <v>0</v>
      </c>
      <c r="JJ110">
        <f t="shared" si="74"/>
        <v>0.1</v>
      </c>
      <c r="JK110">
        <f t="shared" si="75"/>
        <v>7.4999999999999997E-2</v>
      </c>
      <c r="JL110" s="6">
        <f t="shared" si="76"/>
        <v>3.6666666666666667E-2</v>
      </c>
      <c r="JM110">
        <f t="shared" si="77"/>
        <v>0.06</v>
      </c>
      <c r="JN110">
        <f t="shared" si="78"/>
        <v>2.5000000000000001E-2</v>
      </c>
      <c r="JO110">
        <f t="shared" si="79"/>
        <v>0.15</v>
      </c>
      <c r="JP110">
        <f t="shared" si="80"/>
        <v>7.5000000000000011E-2</v>
      </c>
      <c r="JQ110">
        <f t="shared" si="81"/>
        <v>0.12</v>
      </c>
      <c r="JR110">
        <f t="shared" si="82"/>
        <v>0.11</v>
      </c>
      <c r="JS110">
        <f t="shared" si="83"/>
        <v>7.5000000000000011E-2</v>
      </c>
      <c r="JT110">
        <f t="shared" si="83"/>
        <v>0.1</v>
      </c>
      <c r="JU110">
        <f t="shared" si="84"/>
        <v>1</v>
      </c>
      <c r="JV110">
        <f t="shared" si="84"/>
        <v>0</v>
      </c>
      <c r="JW110">
        <f t="shared" si="85"/>
        <v>0.15</v>
      </c>
      <c r="JY110">
        <f t="shared" si="86"/>
        <v>1.2500000000000001E-2</v>
      </c>
      <c r="JZ110">
        <f t="shared" si="87"/>
        <v>0.04</v>
      </c>
      <c r="KA110">
        <f t="shared" si="88"/>
        <v>0.02</v>
      </c>
      <c r="KB110">
        <f t="shared" si="88"/>
        <v>1.4999999999999999E-2</v>
      </c>
      <c r="KC110">
        <f t="shared" si="89"/>
        <v>0.04</v>
      </c>
      <c r="KD110">
        <f t="shared" si="114"/>
        <v>1.4999999999999999E-2</v>
      </c>
      <c r="KE110">
        <f t="shared" si="114"/>
        <v>0.03</v>
      </c>
      <c r="KF110">
        <f t="shared" si="114"/>
        <v>0.03</v>
      </c>
      <c r="KG110">
        <f t="shared" si="114"/>
        <v>0</v>
      </c>
      <c r="KH110">
        <f t="shared" si="114"/>
        <v>1.4999999999999999E-2</v>
      </c>
      <c r="KI110">
        <f t="shared" si="114"/>
        <v>7.4999999999999997E-3</v>
      </c>
      <c r="KJ110">
        <f t="shared" si="113"/>
        <v>1.4999999999999999E-2</v>
      </c>
      <c r="KK110">
        <f t="shared" si="90"/>
        <v>0.02</v>
      </c>
      <c r="KL110">
        <f t="shared" si="91"/>
        <v>0.02</v>
      </c>
      <c r="KM110" s="5">
        <f t="shared" si="92"/>
        <v>0</v>
      </c>
      <c r="KN110">
        <f t="shared" si="93"/>
        <v>0</v>
      </c>
      <c r="KO110">
        <f t="shared" si="93"/>
        <v>0</v>
      </c>
      <c r="KP110">
        <f t="shared" si="94"/>
        <v>0.03</v>
      </c>
      <c r="KQ110">
        <f t="shared" si="95"/>
        <v>1.4999999999999999E-2</v>
      </c>
      <c r="KR110" s="6">
        <f t="shared" si="96"/>
        <v>1.8333333333333333E-2</v>
      </c>
      <c r="KS110">
        <f t="shared" si="97"/>
        <v>0.02</v>
      </c>
      <c r="KT110">
        <f t="shared" si="98"/>
        <v>1.4999999999999999E-2</v>
      </c>
      <c r="KU110">
        <f t="shared" si="99"/>
        <v>0.04</v>
      </c>
      <c r="KV110">
        <f t="shared" si="100"/>
        <v>3.7500000000000006E-2</v>
      </c>
      <c r="KW110">
        <f t="shared" si="101"/>
        <v>0.01</v>
      </c>
      <c r="KX110">
        <f t="shared" si="102"/>
        <v>0</v>
      </c>
      <c r="KY110">
        <f t="shared" si="103"/>
        <v>0.03</v>
      </c>
      <c r="KZ110">
        <f t="shared" si="104"/>
        <v>0.03</v>
      </c>
      <c r="LA110">
        <f t="shared" si="105"/>
        <v>1</v>
      </c>
      <c r="LB110">
        <f t="shared" si="105"/>
        <v>0</v>
      </c>
      <c r="LC110">
        <f t="shared" si="106"/>
        <v>0.1</v>
      </c>
      <c r="LE110" t="str">
        <f t="shared" si="112"/>
        <v>Mali</v>
      </c>
      <c r="LF110">
        <f t="shared" si="107"/>
        <v>0.60750000000000004</v>
      </c>
      <c r="LG110" s="6">
        <f t="shared" si="108"/>
        <v>0.47666666666666668</v>
      </c>
      <c r="LH110">
        <f t="shared" si="109"/>
        <v>0.86499999999999999</v>
      </c>
      <c r="LI110" s="6">
        <f t="shared" si="110"/>
        <v>0.62583333333333346</v>
      </c>
      <c r="LJ110">
        <f t="shared" si="111"/>
        <v>0</v>
      </c>
    </row>
    <row r="111" spans="1:322" x14ac:dyDescent="0.35">
      <c r="A111" s="3">
        <v>44874</v>
      </c>
      <c r="B111" t="s">
        <v>971</v>
      </c>
      <c r="D111" s="27" t="s">
        <v>321</v>
      </c>
      <c r="E111" s="27" t="s">
        <v>262</v>
      </c>
      <c r="F111" s="27">
        <v>27</v>
      </c>
      <c r="G111" s="27" t="s">
        <v>258</v>
      </c>
      <c r="H111" s="27" t="s">
        <v>259</v>
      </c>
      <c r="I111" s="27" t="s">
        <v>207</v>
      </c>
      <c r="J111" s="27" t="s">
        <v>685</v>
      </c>
      <c r="K111" s="28">
        <v>44649</v>
      </c>
      <c r="L111" s="28">
        <v>44649</v>
      </c>
      <c r="M111" s="28">
        <v>44649</v>
      </c>
      <c r="N111" s="27" t="s">
        <v>261</v>
      </c>
      <c r="O111" s="27" t="s">
        <v>261</v>
      </c>
      <c r="P111" s="27" t="s">
        <v>261</v>
      </c>
      <c r="Q111" s="27" t="s">
        <v>324</v>
      </c>
      <c r="R111" s="28">
        <v>44651</v>
      </c>
      <c r="S111" s="28">
        <v>44651</v>
      </c>
      <c r="T111" s="27" t="s">
        <v>263</v>
      </c>
      <c r="U111" s="27" t="s">
        <v>263</v>
      </c>
      <c r="V111" s="28">
        <v>44651</v>
      </c>
      <c r="W111" s="27" t="s">
        <v>261</v>
      </c>
      <c r="X111" s="28" t="s">
        <v>262</v>
      </c>
      <c r="Y111" s="27" t="s">
        <v>263</v>
      </c>
      <c r="Z111" s="28">
        <v>44694</v>
      </c>
      <c r="AA111" s="27" t="s">
        <v>264</v>
      </c>
      <c r="AB111" s="27" t="s">
        <v>265</v>
      </c>
      <c r="AC111" s="27" t="s">
        <v>694</v>
      </c>
      <c r="AD111" s="27" t="s">
        <v>267</v>
      </c>
      <c r="AE111" s="27" t="s">
        <v>326</v>
      </c>
      <c r="AF111" s="27" t="s">
        <v>687</v>
      </c>
      <c r="AG111" s="29">
        <v>467000</v>
      </c>
      <c r="AH111" s="27" t="s">
        <v>263</v>
      </c>
      <c r="AI111" s="27">
        <v>44662</v>
      </c>
      <c r="AJ111" s="28">
        <v>44667</v>
      </c>
      <c r="AK111" s="27" t="s">
        <v>268</v>
      </c>
      <c r="AL111" s="27" t="s">
        <v>269</v>
      </c>
      <c r="AM111" s="27" t="s">
        <v>265</v>
      </c>
      <c r="AN111" s="27" t="s">
        <v>270</v>
      </c>
      <c r="AO111" s="27" t="s">
        <v>263</v>
      </c>
      <c r="AP111" s="27" t="s">
        <v>261</v>
      </c>
      <c r="AQ111" s="28" t="s">
        <v>262</v>
      </c>
      <c r="AR111" s="27" t="s">
        <v>261</v>
      </c>
      <c r="AS111" s="28" t="s">
        <v>262</v>
      </c>
      <c r="AT111" s="27" t="s">
        <v>261</v>
      </c>
      <c r="AU111" s="28" t="s">
        <v>262</v>
      </c>
      <c r="AV111" s="27" t="s">
        <v>261</v>
      </c>
      <c r="AW111" s="28" t="s">
        <v>262</v>
      </c>
      <c r="AX111" s="27" t="s">
        <v>263</v>
      </c>
      <c r="AY111" s="28">
        <v>44651</v>
      </c>
      <c r="AZ111" s="27" t="s">
        <v>263</v>
      </c>
      <c r="BA111" s="28">
        <v>44659</v>
      </c>
      <c r="BB111" s="27" t="s">
        <v>261</v>
      </c>
      <c r="BC111" s="28" t="s">
        <v>262</v>
      </c>
      <c r="BD111" s="27" t="s">
        <v>261</v>
      </c>
      <c r="BE111" s="30" t="s">
        <v>262</v>
      </c>
      <c r="BF111" t="s">
        <v>685</v>
      </c>
      <c r="BG111" t="s">
        <v>571</v>
      </c>
      <c r="BH111" t="s">
        <v>208</v>
      </c>
      <c r="BI111" t="s">
        <v>695</v>
      </c>
      <c r="BJ111" t="s">
        <v>210</v>
      </c>
      <c r="BK111" t="s">
        <v>274</v>
      </c>
      <c r="BL111" t="s">
        <v>212</v>
      </c>
      <c r="BM111" t="s">
        <v>688</v>
      </c>
      <c r="BN111" t="s">
        <v>214</v>
      </c>
      <c r="BO111" t="s">
        <v>331</v>
      </c>
      <c r="BP111" t="s">
        <v>219</v>
      </c>
      <c r="BQ111" t="s">
        <v>216</v>
      </c>
      <c r="BR111" t="s">
        <v>685</v>
      </c>
      <c r="BS111" t="s">
        <v>689</v>
      </c>
      <c r="BT111" t="s">
        <v>762</v>
      </c>
      <c r="BU111" t="s">
        <v>972</v>
      </c>
      <c r="BV111" t="s">
        <v>214</v>
      </c>
      <c r="CC111" t="s">
        <v>214</v>
      </c>
      <c r="CG111" t="s">
        <v>219</v>
      </c>
      <c r="CI111" t="s">
        <v>333</v>
      </c>
      <c r="CJ111" t="s">
        <v>973</v>
      </c>
      <c r="CK111" t="s">
        <v>335</v>
      </c>
      <c r="CL111" t="s">
        <v>222</v>
      </c>
      <c r="CN111" t="s">
        <v>283</v>
      </c>
      <c r="CP111" t="s">
        <v>413</v>
      </c>
      <c r="CQ111" t="s">
        <v>285</v>
      </c>
      <c r="CR111" t="s">
        <v>244</v>
      </c>
      <c r="CS111" t="s">
        <v>286</v>
      </c>
      <c r="CT111" t="s">
        <v>214</v>
      </c>
      <c r="CU111" t="s">
        <v>214</v>
      </c>
      <c r="CV111" t="s">
        <v>244</v>
      </c>
      <c r="CW111" t="s">
        <v>227</v>
      </c>
      <c r="CX111" t="s">
        <v>287</v>
      </c>
      <c r="CY111" t="s">
        <v>287</v>
      </c>
      <c r="CZ111" t="s">
        <v>214</v>
      </c>
      <c r="DA111" t="s">
        <v>219</v>
      </c>
      <c r="DB111" t="s">
        <v>230</v>
      </c>
      <c r="DC111" t="s">
        <v>230</v>
      </c>
      <c r="DD111" t="s">
        <v>214</v>
      </c>
      <c r="DE111" t="s">
        <v>231</v>
      </c>
      <c r="DG111" t="s">
        <v>231</v>
      </c>
      <c r="DI111" t="s">
        <v>974</v>
      </c>
      <c r="DK111" t="s">
        <v>237</v>
      </c>
      <c r="DL111" t="s">
        <v>237</v>
      </c>
      <c r="DM111" t="s">
        <v>214</v>
      </c>
      <c r="DN111" t="s">
        <v>219</v>
      </c>
      <c r="DO111" t="s">
        <v>288</v>
      </c>
      <c r="DP111" t="s">
        <v>443</v>
      </c>
      <c r="DR111" t="s">
        <v>235</v>
      </c>
      <c r="DT111" t="s">
        <v>219</v>
      </c>
      <c r="DU111" t="s">
        <v>214</v>
      </c>
      <c r="DX111" t="s">
        <v>242</v>
      </c>
      <c r="DY111" t="s">
        <v>242</v>
      </c>
      <c r="DZ111" t="s">
        <v>485</v>
      </c>
      <c r="EA111" t="s">
        <v>233</v>
      </c>
      <c r="EB111" t="s">
        <v>233</v>
      </c>
      <c r="EC111" t="s">
        <v>237</v>
      </c>
      <c r="ED111" t="s">
        <v>237</v>
      </c>
      <c r="EE111" t="s">
        <v>219</v>
      </c>
      <c r="EF111" t="s">
        <v>219</v>
      </c>
      <c r="EK111" t="s">
        <v>233</v>
      </c>
      <c r="EL111" t="s">
        <v>233</v>
      </c>
      <c r="EM111" t="s">
        <v>401</v>
      </c>
      <c r="EN111" t="s">
        <v>401</v>
      </c>
      <c r="EO111" t="s">
        <v>486</v>
      </c>
      <c r="EP111" t="s">
        <v>486</v>
      </c>
      <c r="EQ111" t="s">
        <v>214</v>
      </c>
      <c r="ER111" t="s">
        <v>219</v>
      </c>
      <c r="ES111" t="s">
        <v>237</v>
      </c>
      <c r="ET111" t="s">
        <v>237</v>
      </c>
      <c r="EU111" t="s">
        <v>237</v>
      </c>
      <c r="EV111" t="s">
        <v>237</v>
      </c>
      <c r="EW111" t="s">
        <v>310</v>
      </c>
      <c r="EX111" t="s">
        <v>310</v>
      </c>
      <c r="EY111" t="s">
        <v>237</v>
      </c>
      <c r="EZ111" t="s">
        <v>241</v>
      </c>
      <c r="FA111" t="s">
        <v>241</v>
      </c>
      <c r="FB111" t="s">
        <v>237</v>
      </c>
      <c r="FC111" t="s">
        <v>237</v>
      </c>
      <c r="FD111" t="s">
        <v>237</v>
      </c>
      <c r="FE111" t="s">
        <v>244</v>
      </c>
      <c r="FF111" t="s">
        <v>244</v>
      </c>
      <c r="FG111" t="s">
        <v>242</v>
      </c>
      <c r="FH111" t="s">
        <v>242</v>
      </c>
      <c r="FI111" t="s">
        <v>214</v>
      </c>
      <c r="FJ111" t="s">
        <v>214</v>
      </c>
      <c r="FK111" t="s">
        <v>214</v>
      </c>
      <c r="FL111" t="s">
        <v>214</v>
      </c>
      <c r="FM111" t="s">
        <v>245</v>
      </c>
      <c r="FN111" t="s">
        <v>245</v>
      </c>
      <c r="FO111" t="s">
        <v>219</v>
      </c>
      <c r="FP111" t="s">
        <v>219</v>
      </c>
      <c r="FQ111" t="s">
        <v>241</v>
      </c>
      <c r="FR111" t="s">
        <v>241</v>
      </c>
      <c r="FS111" t="s">
        <v>241</v>
      </c>
      <c r="FT111" t="s">
        <v>241</v>
      </c>
      <c r="FU111" t="s">
        <v>219</v>
      </c>
      <c r="FV111" t="s">
        <v>241</v>
      </c>
      <c r="FW111" t="s">
        <v>241</v>
      </c>
      <c r="FX111" t="s">
        <v>241</v>
      </c>
      <c r="FY111" t="s">
        <v>241</v>
      </c>
      <c r="FZ111" t="s">
        <v>248</v>
      </c>
      <c r="GA111" t="s">
        <v>248</v>
      </c>
      <c r="GB111" t="s">
        <v>227</v>
      </c>
      <c r="GC111" t="s">
        <v>227</v>
      </c>
      <c r="GD111" t="s">
        <v>249</v>
      </c>
      <c r="GE111" t="s">
        <v>241</v>
      </c>
      <c r="GF111" t="s">
        <v>249</v>
      </c>
      <c r="GG111" t="s">
        <v>244</v>
      </c>
      <c r="GH111" t="s">
        <v>241</v>
      </c>
      <c r="GI111" t="s">
        <v>250</v>
      </c>
      <c r="GJ111" t="s">
        <v>244</v>
      </c>
      <c r="GK111" t="s">
        <v>244</v>
      </c>
      <c r="GL111" t="s">
        <v>244</v>
      </c>
      <c r="GM111" t="s">
        <v>244</v>
      </c>
      <c r="GN111" t="s">
        <v>219</v>
      </c>
      <c r="GO111" t="s">
        <v>219</v>
      </c>
      <c r="GP111" t="s">
        <v>295</v>
      </c>
      <c r="GQ111" t="s">
        <v>251</v>
      </c>
      <c r="GR111" t="s">
        <v>295</v>
      </c>
      <c r="GS111" t="s">
        <v>214</v>
      </c>
      <c r="GT111" t="s">
        <v>241</v>
      </c>
      <c r="GU111" t="s">
        <v>214</v>
      </c>
      <c r="GV111" t="s">
        <v>241</v>
      </c>
      <c r="GW111" t="s">
        <v>297</v>
      </c>
      <c r="GX111" t="s">
        <v>297</v>
      </c>
      <c r="GY111" t="s">
        <v>491</v>
      </c>
      <c r="GZ111" t="s">
        <v>241</v>
      </c>
      <c r="HA111" t="s">
        <v>298</v>
      </c>
      <c r="HB111" t="s">
        <v>241</v>
      </c>
      <c r="HC111" t="s">
        <v>315</v>
      </c>
      <c r="HD111" t="s">
        <v>361</v>
      </c>
      <c r="HE111" t="s">
        <v>317</v>
      </c>
      <c r="HF111" t="s">
        <v>712</v>
      </c>
      <c r="HG111" t="s">
        <v>362</v>
      </c>
      <c r="HH111" t="s">
        <v>712</v>
      </c>
      <c r="HI111" t="s">
        <v>241</v>
      </c>
      <c r="HJ111" t="s">
        <v>214</v>
      </c>
      <c r="HK111" t="s">
        <v>975</v>
      </c>
      <c r="HL111" s="12"/>
      <c r="HM111">
        <v>0.75</v>
      </c>
      <c r="HN111">
        <v>0.75</v>
      </c>
      <c r="HO111">
        <v>1</v>
      </c>
      <c r="HP111">
        <v>0.75</v>
      </c>
      <c r="HQ111">
        <v>1</v>
      </c>
      <c r="HR111">
        <v>0.5</v>
      </c>
      <c r="HS111">
        <v>1</v>
      </c>
      <c r="HT111">
        <v>1</v>
      </c>
      <c r="HU111">
        <v>1</v>
      </c>
      <c r="HV111">
        <v>0.75</v>
      </c>
      <c r="HW111">
        <v>0.25</v>
      </c>
      <c r="HX111">
        <v>0.5</v>
      </c>
      <c r="HZ111">
        <v>0.25</v>
      </c>
      <c r="IA111" s="4">
        <v>1</v>
      </c>
      <c r="IB111">
        <v>0.5</v>
      </c>
      <c r="IC111">
        <v>0.5</v>
      </c>
      <c r="ID111">
        <v>0.5</v>
      </c>
      <c r="IE111">
        <v>0.5</v>
      </c>
      <c r="IG111">
        <v>0.25</v>
      </c>
      <c r="IH111">
        <v>0.75</v>
      </c>
      <c r="II111">
        <v>0.75</v>
      </c>
      <c r="IJ111">
        <v>0.75</v>
      </c>
      <c r="IK111">
        <v>1</v>
      </c>
      <c r="IL111">
        <v>0.75</v>
      </c>
      <c r="IM111">
        <v>0.75</v>
      </c>
      <c r="IN111">
        <v>1</v>
      </c>
      <c r="IO111">
        <v>1</v>
      </c>
      <c r="IQ111">
        <v>0</v>
      </c>
      <c r="IS111">
        <f t="shared" si="58"/>
        <v>0.11249999999999999</v>
      </c>
      <c r="IT111">
        <f t="shared" si="59"/>
        <v>0.09</v>
      </c>
      <c r="IU111">
        <f t="shared" si="60"/>
        <v>0.08</v>
      </c>
      <c r="IV111">
        <f t="shared" si="61"/>
        <v>7.5000000000000011E-2</v>
      </c>
      <c r="IW111">
        <f t="shared" si="62"/>
        <v>0.08</v>
      </c>
      <c r="IX111">
        <f t="shared" si="63"/>
        <v>6.5000000000000002E-2</v>
      </c>
      <c r="IY111">
        <f t="shared" si="64"/>
        <v>0.1</v>
      </c>
      <c r="IZ111">
        <f t="shared" si="65"/>
        <v>0.11</v>
      </c>
      <c r="JA111">
        <f t="shared" si="66"/>
        <v>0.13</v>
      </c>
      <c r="JB111">
        <f t="shared" si="67"/>
        <v>7.5000000000000011E-2</v>
      </c>
      <c r="JC111">
        <f t="shared" si="68"/>
        <v>0.03</v>
      </c>
      <c r="JD111">
        <f t="shared" si="69"/>
        <v>5.5E-2</v>
      </c>
      <c r="JE111">
        <f t="shared" si="70"/>
        <v>0</v>
      </c>
      <c r="JF111">
        <f t="shared" si="71"/>
        <v>0.03</v>
      </c>
      <c r="JG111" s="5">
        <f t="shared" si="72"/>
        <v>0.05</v>
      </c>
      <c r="JH111">
        <f t="shared" si="73"/>
        <v>0</v>
      </c>
      <c r="JI111">
        <f t="shared" si="73"/>
        <v>0</v>
      </c>
      <c r="JJ111">
        <f t="shared" si="74"/>
        <v>0.1</v>
      </c>
      <c r="JK111">
        <f t="shared" si="75"/>
        <v>7.4999999999999997E-2</v>
      </c>
      <c r="JL111" s="6">
        <f t="shared" si="76"/>
        <v>0.04</v>
      </c>
      <c r="JM111">
        <f t="shared" si="77"/>
        <v>0.03</v>
      </c>
      <c r="JN111">
        <f t="shared" si="78"/>
        <v>3.7500000000000006E-2</v>
      </c>
      <c r="JO111">
        <f t="shared" si="79"/>
        <v>0.11249999999999999</v>
      </c>
      <c r="JP111">
        <f t="shared" si="80"/>
        <v>7.5000000000000011E-2</v>
      </c>
      <c r="JQ111">
        <f t="shared" si="81"/>
        <v>0.12</v>
      </c>
      <c r="JR111">
        <f t="shared" si="82"/>
        <v>8.2500000000000004E-2</v>
      </c>
      <c r="JS111">
        <f t="shared" si="83"/>
        <v>7.5000000000000011E-2</v>
      </c>
      <c r="JT111">
        <f t="shared" si="83"/>
        <v>0.1</v>
      </c>
      <c r="JU111">
        <f t="shared" si="84"/>
        <v>1</v>
      </c>
      <c r="JV111">
        <f t="shared" si="84"/>
        <v>0</v>
      </c>
      <c r="JW111">
        <f t="shared" si="85"/>
        <v>0.15</v>
      </c>
      <c r="JY111">
        <f t="shared" si="86"/>
        <v>3.7500000000000006E-2</v>
      </c>
      <c r="JZ111">
        <f t="shared" si="87"/>
        <v>0.06</v>
      </c>
      <c r="KA111">
        <f t="shared" si="88"/>
        <v>0.02</v>
      </c>
      <c r="KB111">
        <f t="shared" si="88"/>
        <v>1.4999999999999999E-2</v>
      </c>
      <c r="KC111">
        <f t="shared" si="89"/>
        <v>0.04</v>
      </c>
      <c r="KD111">
        <f t="shared" si="114"/>
        <v>1.4999999999999999E-2</v>
      </c>
      <c r="KE111">
        <f t="shared" si="114"/>
        <v>0.03</v>
      </c>
      <c r="KF111">
        <f t="shared" si="114"/>
        <v>0.03</v>
      </c>
      <c r="KG111">
        <f t="shared" si="114"/>
        <v>0.03</v>
      </c>
      <c r="KH111">
        <f t="shared" si="114"/>
        <v>2.2499999999999999E-2</v>
      </c>
      <c r="KI111">
        <f t="shared" si="114"/>
        <v>7.4999999999999997E-3</v>
      </c>
      <c r="KJ111">
        <f t="shared" si="113"/>
        <v>1.4999999999999999E-2</v>
      </c>
      <c r="KK111">
        <f t="shared" si="90"/>
        <v>0</v>
      </c>
      <c r="KL111">
        <f t="shared" si="91"/>
        <v>0.01</v>
      </c>
      <c r="KM111" s="5">
        <f t="shared" si="92"/>
        <v>0.05</v>
      </c>
      <c r="KN111">
        <f t="shared" si="93"/>
        <v>0</v>
      </c>
      <c r="KO111">
        <f t="shared" si="93"/>
        <v>0</v>
      </c>
      <c r="KP111">
        <f t="shared" si="94"/>
        <v>0.03</v>
      </c>
      <c r="KQ111">
        <f t="shared" si="95"/>
        <v>1.4999999999999999E-2</v>
      </c>
      <c r="KR111" s="6">
        <f t="shared" si="96"/>
        <v>0.02</v>
      </c>
      <c r="KS111">
        <f t="shared" si="97"/>
        <v>0.01</v>
      </c>
      <c r="KT111">
        <f t="shared" si="98"/>
        <v>2.2499999999999999E-2</v>
      </c>
      <c r="KU111">
        <f t="shared" si="99"/>
        <v>0.03</v>
      </c>
      <c r="KV111">
        <f t="shared" si="100"/>
        <v>3.7500000000000006E-2</v>
      </c>
      <c r="KW111">
        <f t="shared" si="101"/>
        <v>0.01</v>
      </c>
      <c r="KX111">
        <f t="shared" si="102"/>
        <v>0</v>
      </c>
      <c r="KY111">
        <f t="shared" si="103"/>
        <v>0.03</v>
      </c>
      <c r="KZ111">
        <f t="shared" si="104"/>
        <v>0.03</v>
      </c>
      <c r="LA111">
        <f t="shared" si="105"/>
        <v>1</v>
      </c>
      <c r="LB111">
        <f t="shared" si="105"/>
        <v>0</v>
      </c>
      <c r="LC111">
        <f t="shared" si="106"/>
        <v>0.1</v>
      </c>
      <c r="LE111" t="str">
        <f t="shared" si="112"/>
        <v>Mali</v>
      </c>
      <c r="LF111">
        <f t="shared" si="107"/>
        <v>0.84249999999999992</v>
      </c>
      <c r="LG111" s="6">
        <f t="shared" si="108"/>
        <v>0.45499999999999996</v>
      </c>
      <c r="LH111">
        <f t="shared" si="109"/>
        <v>0.78249999999999997</v>
      </c>
      <c r="LI111" s="6">
        <f t="shared" si="110"/>
        <v>0.71750000000000003</v>
      </c>
      <c r="LJ111">
        <f t="shared" si="111"/>
        <v>0</v>
      </c>
    </row>
    <row r="112" spans="1:322" x14ac:dyDescent="0.35">
      <c r="A112" s="3">
        <v>44879</v>
      </c>
      <c r="B112" t="s">
        <v>976</v>
      </c>
      <c r="D112" s="24" t="s">
        <v>321</v>
      </c>
      <c r="E112" s="24" t="s">
        <v>262</v>
      </c>
      <c r="F112" s="24">
        <v>25</v>
      </c>
      <c r="G112" s="24" t="s">
        <v>258</v>
      </c>
      <c r="H112" s="24" t="s">
        <v>259</v>
      </c>
      <c r="I112" s="24" t="s">
        <v>207</v>
      </c>
      <c r="J112" s="24" t="s">
        <v>685</v>
      </c>
      <c r="K112" s="25">
        <v>44649</v>
      </c>
      <c r="L112" s="25">
        <v>44649</v>
      </c>
      <c r="M112" s="25">
        <v>44649</v>
      </c>
      <c r="N112" s="24" t="s">
        <v>261</v>
      </c>
      <c r="O112" s="24" t="s">
        <v>261</v>
      </c>
      <c r="P112" s="24" t="s">
        <v>261</v>
      </c>
      <c r="Q112" s="24" t="s">
        <v>324</v>
      </c>
      <c r="R112" s="25">
        <v>44651</v>
      </c>
      <c r="S112" s="25">
        <v>44651</v>
      </c>
      <c r="T112" s="24" t="s">
        <v>263</v>
      </c>
      <c r="U112" s="24" t="s">
        <v>263</v>
      </c>
      <c r="V112" s="25">
        <v>44651</v>
      </c>
      <c r="W112" s="24" t="s">
        <v>261</v>
      </c>
      <c r="X112" s="25" t="s">
        <v>262</v>
      </c>
      <c r="Y112" s="24" t="s">
        <v>263</v>
      </c>
      <c r="Z112" s="25">
        <v>44694</v>
      </c>
      <c r="AA112" s="24" t="s">
        <v>264</v>
      </c>
      <c r="AB112" s="24" t="s">
        <v>265</v>
      </c>
      <c r="AC112" s="24" t="s">
        <v>694</v>
      </c>
      <c r="AD112" s="24" t="s">
        <v>267</v>
      </c>
      <c r="AE112" s="24" t="s">
        <v>600</v>
      </c>
      <c r="AF112" s="24" t="s">
        <v>687</v>
      </c>
      <c r="AG112" s="31">
        <v>467000</v>
      </c>
      <c r="AH112" s="24" t="s">
        <v>263</v>
      </c>
      <c r="AI112" s="24">
        <v>44662</v>
      </c>
      <c r="AJ112" s="25">
        <v>44667</v>
      </c>
      <c r="AK112" s="24" t="s">
        <v>268</v>
      </c>
      <c r="AL112" s="24" t="s">
        <v>269</v>
      </c>
      <c r="AM112" s="24" t="s">
        <v>265</v>
      </c>
      <c r="AN112" s="24" t="s">
        <v>270</v>
      </c>
      <c r="AO112" s="24" t="s">
        <v>263</v>
      </c>
      <c r="AP112" s="24" t="s">
        <v>261</v>
      </c>
      <c r="AQ112" s="25" t="s">
        <v>262</v>
      </c>
      <c r="AR112" s="24" t="s">
        <v>261</v>
      </c>
      <c r="AS112" s="25" t="s">
        <v>262</v>
      </c>
      <c r="AT112" s="24" t="s">
        <v>261</v>
      </c>
      <c r="AU112" s="25" t="s">
        <v>262</v>
      </c>
      <c r="AV112" s="24" t="s">
        <v>261</v>
      </c>
      <c r="AW112" s="25" t="s">
        <v>262</v>
      </c>
      <c r="AX112" s="24" t="s">
        <v>263</v>
      </c>
      <c r="AY112" s="25">
        <v>44651</v>
      </c>
      <c r="AZ112" s="27" t="s">
        <v>262</v>
      </c>
      <c r="BA112" s="27" t="s">
        <v>262</v>
      </c>
      <c r="BB112" s="24" t="s">
        <v>261</v>
      </c>
      <c r="BC112" s="25" t="s">
        <v>262</v>
      </c>
      <c r="BD112" s="24" t="s">
        <v>261</v>
      </c>
      <c r="BE112" s="26" t="s">
        <v>262</v>
      </c>
      <c r="BF112" t="s">
        <v>685</v>
      </c>
      <c r="BG112" t="s">
        <v>571</v>
      </c>
      <c r="BH112" t="s">
        <v>208</v>
      </c>
      <c r="BI112" t="s">
        <v>408</v>
      </c>
      <c r="BJ112" t="s">
        <v>210</v>
      </c>
      <c r="BK112" t="s">
        <v>274</v>
      </c>
      <c r="BL112" t="s">
        <v>212</v>
      </c>
      <c r="BM112" t="s">
        <v>688</v>
      </c>
      <c r="BN112" t="s">
        <v>214</v>
      </c>
      <c r="BO112" t="s">
        <v>331</v>
      </c>
      <c r="BP112" t="s">
        <v>219</v>
      </c>
      <c r="BQ112" t="s">
        <v>216</v>
      </c>
      <c r="BR112" t="s">
        <v>685</v>
      </c>
      <c r="BS112" t="s">
        <v>977</v>
      </c>
      <c r="BT112" t="s">
        <v>707</v>
      </c>
      <c r="BU112" t="s">
        <v>978</v>
      </c>
      <c r="BV112" t="s">
        <v>214</v>
      </c>
      <c r="CC112" t="s">
        <v>214</v>
      </c>
      <c r="CG112" t="s">
        <v>219</v>
      </c>
      <c r="CI112" t="s">
        <v>333</v>
      </c>
      <c r="CJ112" t="s">
        <v>979</v>
      </c>
      <c r="CK112" t="s">
        <v>335</v>
      </c>
      <c r="CL112" t="s">
        <v>644</v>
      </c>
      <c r="CN112" t="s">
        <v>306</v>
      </c>
      <c r="CP112" t="s">
        <v>284</v>
      </c>
      <c r="CQ112" t="s">
        <v>284</v>
      </c>
      <c r="CR112" t="s">
        <v>244</v>
      </c>
      <c r="CS112" t="s">
        <v>250</v>
      </c>
      <c r="CT112" t="s">
        <v>214</v>
      </c>
      <c r="CU112" t="s">
        <v>214</v>
      </c>
      <c r="CV112" t="s">
        <v>286</v>
      </c>
      <c r="CW112" t="s">
        <v>244</v>
      </c>
      <c r="CX112" t="s">
        <v>287</v>
      </c>
      <c r="CY112" t="s">
        <v>353</v>
      </c>
      <c r="CZ112" t="s">
        <v>214</v>
      </c>
      <c r="DA112" t="s">
        <v>219</v>
      </c>
      <c r="DB112" t="s">
        <v>230</v>
      </c>
      <c r="DC112" t="s">
        <v>230</v>
      </c>
      <c r="DD112" t="s">
        <v>214</v>
      </c>
      <c r="DE112" t="s">
        <v>337</v>
      </c>
      <c r="DG112" t="s">
        <v>337</v>
      </c>
      <c r="DI112" t="s">
        <v>338</v>
      </c>
      <c r="DK112" t="s">
        <v>242</v>
      </c>
      <c r="DL112" t="s">
        <v>237</v>
      </c>
      <c r="DM112" t="s">
        <v>214</v>
      </c>
      <c r="DN112" t="s">
        <v>219</v>
      </c>
      <c r="DO112" t="s">
        <v>288</v>
      </c>
      <c r="DP112" t="s">
        <v>443</v>
      </c>
      <c r="DR112" t="s">
        <v>388</v>
      </c>
      <c r="DT112" t="s">
        <v>219</v>
      </c>
      <c r="DU112" t="s">
        <v>219</v>
      </c>
      <c r="DX112" t="s">
        <v>237</v>
      </c>
      <c r="DY112" t="s">
        <v>237</v>
      </c>
      <c r="DZ112" t="s">
        <v>485</v>
      </c>
      <c r="EA112" t="s">
        <v>233</v>
      </c>
      <c r="EB112" t="s">
        <v>233</v>
      </c>
      <c r="EC112" t="s">
        <v>242</v>
      </c>
      <c r="ED112" t="s">
        <v>242</v>
      </c>
      <c r="EE112" t="s">
        <v>214</v>
      </c>
      <c r="EF112" t="s">
        <v>214</v>
      </c>
      <c r="EG112" t="s">
        <v>214</v>
      </c>
      <c r="EI112" t="s">
        <v>214</v>
      </c>
      <c r="EK112" t="s">
        <v>233</v>
      </c>
      <c r="EL112" t="s">
        <v>233</v>
      </c>
      <c r="EM112" t="s">
        <v>401</v>
      </c>
      <c r="EN112" t="s">
        <v>401</v>
      </c>
      <c r="EO112" t="s">
        <v>486</v>
      </c>
      <c r="EP112" t="s">
        <v>486</v>
      </c>
      <c r="EQ112" t="s">
        <v>219</v>
      </c>
      <c r="ER112" t="s">
        <v>214</v>
      </c>
      <c r="ES112" t="s">
        <v>233</v>
      </c>
      <c r="ET112" t="s">
        <v>233</v>
      </c>
      <c r="EU112" t="s">
        <v>237</v>
      </c>
      <c r="EV112" t="s">
        <v>237</v>
      </c>
      <c r="EW112" t="s">
        <v>310</v>
      </c>
      <c r="EX112" t="s">
        <v>310</v>
      </c>
      <c r="EY112" t="s">
        <v>237</v>
      </c>
      <c r="EZ112" t="s">
        <v>241</v>
      </c>
      <c r="FA112" t="s">
        <v>241</v>
      </c>
      <c r="FB112" t="s">
        <v>237</v>
      </c>
      <c r="FC112" t="s">
        <v>237</v>
      </c>
      <c r="FD112" t="s">
        <v>237</v>
      </c>
      <c r="FE112" t="s">
        <v>244</v>
      </c>
      <c r="FF112" t="s">
        <v>227</v>
      </c>
      <c r="FG112" t="s">
        <v>242</v>
      </c>
      <c r="FH112" t="s">
        <v>242</v>
      </c>
      <c r="FI112" t="s">
        <v>214</v>
      </c>
      <c r="FJ112" t="s">
        <v>214</v>
      </c>
      <c r="FK112" t="s">
        <v>214</v>
      </c>
      <c r="FL112" t="s">
        <v>214</v>
      </c>
      <c r="FM112" t="s">
        <v>245</v>
      </c>
      <c r="FN112" t="s">
        <v>245</v>
      </c>
      <c r="FO112" t="s">
        <v>219</v>
      </c>
      <c r="FP112" t="s">
        <v>219</v>
      </c>
      <c r="FQ112" t="s">
        <v>241</v>
      </c>
      <c r="FR112" t="s">
        <v>241</v>
      </c>
      <c r="FS112" t="s">
        <v>241</v>
      </c>
      <c r="FT112" t="s">
        <v>241</v>
      </c>
      <c r="FU112" t="s">
        <v>219</v>
      </c>
      <c r="FV112" t="s">
        <v>241</v>
      </c>
      <c r="FW112" t="s">
        <v>241</v>
      </c>
      <c r="FX112" t="s">
        <v>241</v>
      </c>
      <c r="FY112" t="s">
        <v>241</v>
      </c>
      <c r="FZ112" t="s">
        <v>341</v>
      </c>
      <c r="GA112" t="s">
        <v>248</v>
      </c>
      <c r="GB112" t="s">
        <v>227</v>
      </c>
      <c r="GC112" t="s">
        <v>227</v>
      </c>
      <c r="GD112" t="s">
        <v>293</v>
      </c>
      <c r="GE112" t="s">
        <v>241</v>
      </c>
      <c r="GF112" t="s">
        <v>293</v>
      </c>
      <c r="GG112" t="s">
        <v>244</v>
      </c>
      <c r="GH112" t="s">
        <v>241</v>
      </c>
      <c r="GI112" t="s">
        <v>250</v>
      </c>
      <c r="GJ112" t="s">
        <v>244</v>
      </c>
      <c r="GK112" t="s">
        <v>250</v>
      </c>
      <c r="GL112" t="s">
        <v>227</v>
      </c>
      <c r="GM112" t="s">
        <v>227</v>
      </c>
      <c r="GN112" t="s">
        <v>219</v>
      </c>
      <c r="GO112" t="s">
        <v>214</v>
      </c>
      <c r="GP112" t="s">
        <v>295</v>
      </c>
      <c r="GQ112" t="s">
        <v>251</v>
      </c>
      <c r="GR112" t="s">
        <v>251</v>
      </c>
      <c r="GS112" t="s">
        <v>214</v>
      </c>
      <c r="GT112" t="s">
        <v>241</v>
      </c>
      <c r="GU112" t="s">
        <v>214</v>
      </c>
      <c r="GV112" t="s">
        <v>241</v>
      </c>
      <c r="GW112" t="s">
        <v>297</v>
      </c>
      <c r="GX112" t="s">
        <v>297</v>
      </c>
      <c r="GY112" t="s">
        <v>254</v>
      </c>
      <c r="GZ112" t="s">
        <v>241</v>
      </c>
      <c r="HA112" t="s">
        <v>298</v>
      </c>
      <c r="HB112" t="s">
        <v>241</v>
      </c>
      <c r="HC112" t="s">
        <v>315</v>
      </c>
      <c r="HD112" t="s">
        <v>361</v>
      </c>
      <c r="HE112" t="s">
        <v>317</v>
      </c>
      <c r="HF112" t="s">
        <v>241</v>
      </c>
      <c r="HG112" t="s">
        <v>362</v>
      </c>
      <c r="HH112" t="s">
        <v>241</v>
      </c>
      <c r="HI112" t="s">
        <v>241</v>
      </c>
      <c r="HJ112" t="s">
        <v>219</v>
      </c>
      <c r="HK112" t="s">
        <v>241</v>
      </c>
      <c r="HL112" s="12"/>
      <c r="HM112">
        <v>0.75</v>
      </c>
      <c r="HN112">
        <v>0.75</v>
      </c>
      <c r="HO112">
        <v>1</v>
      </c>
      <c r="HP112">
        <v>0.25</v>
      </c>
      <c r="HQ112">
        <v>1</v>
      </c>
      <c r="HR112">
        <v>0.75</v>
      </c>
      <c r="HS112">
        <v>1</v>
      </c>
      <c r="HT112">
        <v>1</v>
      </c>
      <c r="HU112">
        <v>1</v>
      </c>
      <c r="HV112">
        <v>0.5</v>
      </c>
      <c r="HW112">
        <v>0.25</v>
      </c>
      <c r="HX112">
        <v>0.75</v>
      </c>
      <c r="HY112">
        <v>1</v>
      </c>
      <c r="HZ112">
        <v>0.25</v>
      </c>
      <c r="IA112">
        <v>0</v>
      </c>
      <c r="IB112">
        <v>0.25</v>
      </c>
      <c r="IC112">
        <v>0.5</v>
      </c>
      <c r="ID112">
        <v>0.5</v>
      </c>
      <c r="IE112">
        <v>0.5</v>
      </c>
      <c r="IG112">
        <v>0.25</v>
      </c>
      <c r="IH112">
        <v>0.75</v>
      </c>
      <c r="II112">
        <v>0.75</v>
      </c>
      <c r="IJ112">
        <v>1</v>
      </c>
      <c r="IK112">
        <v>1</v>
      </c>
      <c r="IL112">
        <v>1</v>
      </c>
      <c r="IM112">
        <v>0.75</v>
      </c>
      <c r="IN112">
        <v>1</v>
      </c>
      <c r="IO112">
        <v>1</v>
      </c>
      <c r="IQ112">
        <v>0</v>
      </c>
      <c r="IS112">
        <f t="shared" si="58"/>
        <v>0.11249999999999999</v>
      </c>
      <c r="IT112">
        <f t="shared" si="59"/>
        <v>0.09</v>
      </c>
      <c r="IU112">
        <f t="shared" si="60"/>
        <v>0.08</v>
      </c>
      <c r="IV112">
        <f t="shared" si="61"/>
        <v>2.5000000000000001E-2</v>
      </c>
      <c r="IW112">
        <f t="shared" si="62"/>
        <v>0.08</v>
      </c>
      <c r="IX112">
        <f t="shared" si="63"/>
        <v>9.7500000000000003E-2</v>
      </c>
      <c r="IY112">
        <f t="shared" si="64"/>
        <v>0.1</v>
      </c>
      <c r="IZ112">
        <f t="shared" si="65"/>
        <v>0.11</v>
      </c>
      <c r="JA112">
        <f t="shared" si="66"/>
        <v>0.13</v>
      </c>
      <c r="JB112">
        <f t="shared" si="67"/>
        <v>0.05</v>
      </c>
      <c r="JC112">
        <f t="shared" si="68"/>
        <v>0.03</v>
      </c>
      <c r="JD112">
        <f t="shared" si="69"/>
        <v>8.2500000000000004E-2</v>
      </c>
      <c r="JE112">
        <f t="shared" si="70"/>
        <v>7.0000000000000007E-2</v>
      </c>
      <c r="JF112">
        <f t="shared" si="71"/>
        <v>0.03</v>
      </c>
      <c r="JG112" s="5">
        <f t="shared" si="72"/>
        <v>0</v>
      </c>
      <c r="JH112">
        <f t="shared" si="73"/>
        <v>0</v>
      </c>
      <c r="JI112">
        <f t="shared" si="73"/>
        <v>0</v>
      </c>
      <c r="JJ112">
        <f t="shared" si="74"/>
        <v>0.1</v>
      </c>
      <c r="JK112">
        <f t="shared" si="75"/>
        <v>7.4999999999999997E-2</v>
      </c>
      <c r="JL112" s="6">
        <f t="shared" si="76"/>
        <v>3.6666666666666667E-2</v>
      </c>
      <c r="JM112">
        <f t="shared" si="77"/>
        <v>0.03</v>
      </c>
      <c r="JN112">
        <f t="shared" si="78"/>
        <v>3.7500000000000006E-2</v>
      </c>
      <c r="JO112">
        <f t="shared" si="79"/>
        <v>0.11249999999999999</v>
      </c>
      <c r="JP112">
        <f t="shared" si="80"/>
        <v>0.1</v>
      </c>
      <c r="JQ112">
        <f t="shared" si="81"/>
        <v>0.12</v>
      </c>
      <c r="JR112">
        <f t="shared" si="82"/>
        <v>0.11</v>
      </c>
      <c r="JS112">
        <f t="shared" si="83"/>
        <v>7.5000000000000011E-2</v>
      </c>
      <c r="JT112">
        <f t="shared" si="83"/>
        <v>0.1</v>
      </c>
      <c r="JU112">
        <f t="shared" si="84"/>
        <v>1</v>
      </c>
      <c r="JV112">
        <f t="shared" si="84"/>
        <v>0</v>
      </c>
      <c r="JW112">
        <f t="shared" si="85"/>
        <v>0.15</v>
      </c>
      <c r="JY112">
        <f t="shared" si="86"/>
        <v>3.7500000000000006E-2</v>
      </c>
      <c r="JZ112">
        <f t="shared" si="87"/>
        <v>0.06</v>
      </c>
      <c r="KA112">
        <f t="shared" si="88"/>
        <v>0.02</v>
      </c>
      <c r="KB112">
        <f t="shared" si="88"/>
        <v>5.0000000000000001E-3</v>
      </c>
      <c r="KC112">
        <f t="shared" si="89"/>
        <v>0.04</v>
      </c>
      <c r="KD112">
        <f t="shared" si="114"/>
        <v>2.2499999999999999E-2</v>
      </c>
      <c r="KE112">
        <f t="shared" si="114"/>
        <v>0.03</v>
      </c>
      <c r="KF112">
        <f t="shared" si="114"/>
        <v>0.03</v>
      </c>
      <c r="KG112">
        <f t="shared" si="114"/>
        <v>0.03</v>
      </c>
      <c r="KH112">
        <f t="shared" si="114"/>
        <v>1.4999999999999999E-2</v>
      </c>
      <c r="KI112">
        <f t="shared" si="114"/>
        <v>7.4999999999999997E-3</v>
      </c>
      <c r="KJ112">
        <f t="shared" si="113"/>
        <v>2.2499999999999999E-2</v>
      </c>
      <c r="KK112">
        <f t="shared" si="90"/>
        <v>0.02</v>
      </c>
      <c r="KL112">
        <f t="shared" si="91"/>
        <v>0.01</v>
      </c>
      <c r="KM112" s="5">
        <f t="shared" si="92"/>
        <v>0</v>
      </c>
      <c r="KN112">
        <f t="shared" si="93"/>
        <v>0</v>
      </c>
      <c r="KO112">
        <f t="shared" si="93"/>
        <v>0</v>
      </c>
      <c r="KP112">
        <f t="shared" si="94"/>
        <v>0.03</v>
      </c>
      <c r="KQ112">
        <f t="shared" si="95"/>
        <v>1.4999999999999999E-2</v>
      </c>
      <c r="KR112" s="6">
        <f t="shared" si="96"/>
        <v>1.8333333333333333E-2</v>
      </c>
      <c r="KS112">
        <f t="shared" si="97"/>
        <v>0.01</v>
      </c>
      <c r="KT112">
        <f t="shared" si="98"/>
        <v>2.2499999999999999E-2</v>
      </c>
      <c r="KU112">
        <f t="shared" si="99"/>
        <v>0.03</v>
      </c>
      <c r="KV112">
        <f t="shared" si="100"/>
        <v>0.05</v>
      </c>
      <c r="KW112">
        <f t="shared" si="101"/>
        <v>0.01</v>
      </c>
      <c r="KX112">
        <f t="shared" si="102"/>
        <v>0</v>
      </c>
      <c r="KY112">
        <f t="shared" si="103"/>
        <v>0.03</v>
      </c>
      <c r="KZ112">
        <f t="shared" si="104"/>
        <v>0.03</v>
      </c>
      <c r="LA112">
        <f t="shared" si="105"/>
        <v>1</v>
      </c>
      <c r="LB112">
        <f t="shared" si="105"/>
        <v>0</v>
      </c>
      <c r="LC112">
        <f t="shared" si="106"/>
        <v>0.1</v>
      </c>
      <c r="LE112" t="str">
        <f t="shared" si="112"/>
        <v>Mali</v>
      </c>
      <c r="LF112">
        <f t="shared" si="107"/>
        <v>0.82499999999999996</v>
      </c>
      <c r="LG112" s="6">
        <f t="shared" si="108"/>
        <v>0.47416666666666674</v>
      </c>
      <c r="LH112">
        <f t="shared" si="109"/>
        <v>0.83499999999999996</v>
      </c>
      <c r="LI112" s="6">
        <f t="shared" si="110"/>
        <v>0.69583333333333353</v>
      </c>
      <c r="LJ112">
        <f t="shared" si="111"/>
        <v>0</v>
      </c>
    </row>
    <row r="113" spans="1:322" x14ac:dyDescent="0.35">
      <c r="A113" s="3">
        <v>44901</v>
      </c>
      <c r="B113" t="s">
        <v>980</v>
      </c>
      <c r="D113" s="27" t="s">
        <v>321</v>
      </c>
      <c r="E113" s="27" t="s">
        <v>262</v>
      </c>
      <c r="F113" s="27">
        <v>28</v>
      </c>
      <c r="G113" s="27" t="s">
        <v>258</v>
      </c>
      <c r="H113" s="27" t="s">
        <v>259</v>
      </c>
      <c r="I113" s="27" t="s">
        <v>207</v>
      </c>
      <c r="J113" s="27" t="s">
        <v>685</v>
      </c>
      <c r="K113" s="28">
        <v>44649</v>
      </c>
      <c r="L113" s="28">
        <v>44649</v>
      </c>
      <c r="M113" s="28">
        <v>44649</v>
      </c>
      <c r="N113" s="27" t="s">
        <v>261</v>
      </c>
      <c r="O113" s="27" t="s">
        <v>261</v>
      </c>
      <c r="P113" s="27" t="s">
        <v>261</v>
      </c>
      <c r="Q113" s="27" t="s">
        <v>324</v>
      </c>
      <c r="R113" s="28">
        <v>44651</v>
      </c>
      <c r="S113" s="28">
        <v>44651</v>
      </c>
      <c r="T113" s="27" t="s">
        <v>263</v>
      </c>
      <c r="U113" s="27" t="s">
        <v>263</v>
      </c>
      <c r="V113" s="28">
        <v>44651</v>
      </c>
      <c r="W113" s="27" t="s">
        <v>261</v>
      </c>
      <c r="X113" s="28" t="s">
        <v>262</v>
      </c>
      <c r="Y113" s="27" t="s">
        <v>263</v>
      </c>
      <c r="Z113" s="28">
        <v>44694</v>
      </c>
      <c r="AA113" s="27" t="s">
        <v>264</v>
      </c>
      <c r="AB113" s="27" t="s">
        <v>265</v>
      </c>
      <c r="AC113" s="27" t="s">
        <v>798</v>
      </c>
      <c r="AD113" s="27" t="s">
        <v>267</v>
      </c>
      <c r="AE113" s="27" t="s">
        <v>600</v>
      </c>
      <c r="AF113" s="27" t="s">
        <v>687</v>
      </c>
      <c r="AG113" s="29">
        <v>508000</v>
      </c>
      <c r="AH113" s="27" t="s">
        <v>263</v>
      </c>
      <c r="AI113" s="27">
        <v>44662</v>
      </c>
      <c r="AJ113" s="28">
        <v>44667</v>
      </c>
      <c r="AK113" s="27" t="s">
        <v>268</v>
      </c>
      <c r="AL113" s="27" t="s">
        <v>269</v>
      </c>
      <c r="AM113" s="27" t="s">
        <v>265</v>
      </c>
      <c r="AN113" s="27" t="s">
        <v>270</v>
      </c>
      <c r="AO113" s="27" t="s">
        <v>263</v>
      </c>
      <c r="AP113" s="27" t="s">
        <v>261</v>
      </c>
      <c r="AQ113" s="28" t="s">
        <v>262</v>
      </c>
      <c r="AR113" s="27" t="s">
        <v>261</v>
      </c>
      <c r="AS113" s="28" t="s">
        <v>262</v>
      </c>
      <c r="AT113" s="27" t="s">
        <v>261</v>
      </c>
      <c r="AU113" s="28" t="s">
        <v>262</v>
      </c>
      <c r="AV113" s="27" t="s">
        <v>261</v>
      </c>
      <c r="AW113" s="28" t="s">
        <v>262</v>
      </c>
      <c r="AX113" s="27" t="s">
        <v>263</v>
      </c>
      <c r="AY113" s="28">
        <v>44651</v>
      </c>
      <c r="AZ113" s="27" t="s">
        <v>262</v>
      </c>
      <c r="BA113" s="27" t="s">
        <v>262</v>
      </c>
      <c r="BB113" s="27" t="s">
        <v>261</v>
      </c>
      <c r="BC113" s="28" t="s">
        <v>262</v>
      </c>
      <c r="BD113" s="27" t="s">
        <v>263</v>
      </c>
      <c r="BE113" s="30">
        <v>44651</v>
      </c>
      <c r="BF113" t="s">
        <v>685</v>
      </c>
      <c r="BG113" t="s">
        <v>571</v>
      </c>
      <c r="BH113" t="s">
        <v>208</v>
      </c>
      <c r="BI113" t="s">
        <v>328</v>
      </c>
      <c r="BJ113" t="s">
        <v>210</v>
      </c>
      <c r="BK113" t="s">
        <v>211</v>
      </c>
      <c r="BL113" t="s">
        <v>212</v>
      </c>
      <c r="BM113" t="s">
        <v>688</v>
      </c>
      <c r="BN113" t="s">
        <v>214</v>
      </c>
      <c r="BO113" t="s">
        <v>215</v>
      </c>
      <c r="BP113" t="s">
        <v>219</v>
      </c>
      <c r="BQ113" t="s">
        <v>216</v>
      </c>
      <c r="BR113" t="s">
        <v>685</v>
      </c>
      <c r="BS113" t="s">
        <v>700</v>
      </c>
      <c r="BT113" t="s">
        <v>981</v>
      </c>
      <c r="BU113" t="s">
        <v>982</v>
      </c>
      <c r="BV113" t="s">
        <v>214</v>
      </c>
      <c r="CC113" t="s">
        <v>214</v>
      </c>
      <c r="CG113" t="s">
        <v>219</v>
      </c>
      <c r="CI113" t="s">
        <v>335</v>
      </c>
      <c r="CJ113" t="s">
        <v>983</v>
      </c>
      <c r="CK113" t="s">
        <v>335</v>
      </c>
      <c r="CL113" t="s">
        <v>222</v>
      </c>
      <c r="CN113" t="s">
        <v>306</v>
      </c>
      <c r="CP113" t="s">
        <v>284</v>
      </c>
      <c r="CQ113" t="s">
        <v>284</v>
      </c>
      <c r="CR113" t="s">
        <v>250</v>
      </c>
      <c r="CS113" t="s">
        <v>244</v>
      </c>
      <c r="CT113" t="s">
        <v>219</v>
      </c>
      <c r="CU113" t="s">
        <v>219</v>
      </c>
      <c r="CV113" t="s">
        <v>227</v>
      </c>
      <c r="CW113" t="s">
        <v>227</v>
      </c>
      <c r="CX113" t="s">
        <v>287</v>
      </c>
      <c r="CY113" t="s">
        <v>353</v>
      </c>
      <c r="CZ113" t="s">
        <v>219</v>
      </c>
      <c r="DA113" t="s">
        <v>219</v>
      </c>
      <c r="DB113" t="s">
        <v>230</v>
      </c>
      <c r="DC113" t="s">
        <v>230</v>
      </c>
      <c r="DD113" t="s">
        <v>214</v>
      </c>
      <c r="DE113" t="s">
        <v>546</v>
      </c>
      <c r="DG113" t="s">
        <v>546</v>
      </c>
      <c r="DI113" t="s">
        <v>338</v>
      </c>
      <c r="DK113" t="s">
        <v>237</v>
      </c>
      <c r="DL113" t="s">
        <v>237</v>
      </c>
      <c r="DM113" t="s">
        <v>214</v>
      </c>
      <c r="DN113" t="s">
        <v>219</v>
      </c>
      <c r="DO113" t="s">
        <v>414</v>
      </c>
      <c r="DP113" t="s">
        <v>308</v>
      </c>
      <c r="DR113" t="s">
        <v>308</v>
      </c>
      <c r="DT113" t="s">
        <v>214</v>
      </c>
      <c r="DU113" t="s">
        <v>214</v>
      </c>
      <c r="DV113" t="s">
        <v>459</v>
      </c>
      <c r="DX113" t="s">
        <v>237</v>
      </c>
      <c r="DY113" t="s">
        <v>237</v>
      </c>
      <c r="DZ113" t="s">
        <v>485</v>
      </c>
      <c r="EA113" t="s">
        <v>233</v>
      </c>
      <c r="EB113" t="s">
        <v>233</v>
      </c>
      <c r="EC113" t="s">
        <v>237</v>
      </c>
      <c r="ED113" t="s">
        <v>237</v>
      </c>
      <c r="EE113" t="s">
        <v>214</v>
      </c>
      <c r="EF113" t="s">
        <v>214</v>
      </c>
      <c r="EG113" t="s">
        <v>214</v>
      </c>
      <c r="EI113" t="s">
        <v>214</v>
      </c>
      <c r="EK113" t="s">
        <v>237</v>
      </c>
      <c r="EL113" t="s">
        <v>237</v>
      </c>
      <c r="EM113" t="s">
        <v>240</v>
      </c>
      <c r="EN113" t="s">
        <v>240</v>
      </c>
      <c r="EO113" t="s">
        <v>460</v>
      </c>
      <c r="EP113" t="s">
        <v>401</v>
      </c>
      <c r="EQ113" t="s">
        <v>219</v>
      </c>
      <c r="ER113" t="s">
        <v>219</v>
      </c>
      <c r="ES113" t="s">
        <v>237</v>
      </c>
      <c r="ET113" t="s">
        <v>237</v>
      </c>
      <c r="EU113" t="s">
        <v>237</v>
      </c>
      <c r="EV113" t="s">
        <v>237</v>
      </c>
      <c r="EW113" t="s">
        <v>243</v>
      </c>
      <c r="EX113" t="s">
        <v>243</v>
      </c>
      <c r="EY113" t="s">
        <v>237</v>
      </c>
      <c r="EZ113" t="s">
        <v>241</v>
      </c>
      <c r="FA113" t="s">
        <v>241</v>
      </c>
      <c r="FB113" t="s">
        <v>237</v>
      </c>
      <c r="FC113" t="s">
        <v>237</v>
      </c>
      <c r="FD113" t="s">
        <v>237</v>
      </c>
      <c r="FE113" t="s">
        <v>244</v>
      </c>
      <c r="FF113" t="s">
        <v>227</v>
      </c>
      <c r="FG113" t="s">
        <v>390</v>
      </c>
      <c r="FH113" t="s">
        <v>390</v>
      </c>
      <c r="FI113" t="s">
        <v>214</v>
      </c>
      <c r="FJ113" t="s">
        <v>214</v>
      </c>
      <c r="FK113" t="s">
        <v>214</v>
      </c>
      <c r="FL113" t="s">
        <v>214</v>
      </c>
      <c r="FM113" t="s">
        <v>245</v>
      </c>
      <c r="FN113" t="s">
        <v>245</v>
      </c>
      <c r="FO113" t="s">
        <v>219</v>
      </c>
      <c r="FP113" t="s">
        <v>219</v>
      </c>
      <c r="FQ113" t="s">
        <v>241</v>
      </c>
      <c r="FR113" t="s">
        <v>241</v>
      </c>
      <c r="FS113" t="s">
        <v>241</v>
      </c>
      <c r="FT113" t="s">
        <v>241</v>
      </c>
      <c r="FU113" t="s">
        <v>219</v>
      </c>
      <c r="FV113" t="s">
        <v>241</v>
      </c>
      <c r="FW113" t="s">
        <v>241</v>
      </c>
      <c r="FX113" t="s">
        <v>241</v>
      </c>
      <c r="FY113" t="s">
        <v>241</v>
      </c>
      <c r="FZ113" t="s">
        <v>341</v>
      </c>
      <c r="GA113" t="s">
        <v>248</v>
      </c>
      <c r="GB113" t="s">
        <v>227</v>
      </c>
      <c r="GC113" t="s">
        <v>227</v>
      </c>
      <c r="GD113" t="s">
        <v>293</v>
      </c>
      <c r="GE113" t="s">
        <v>241</v>
      </c>
      <c r="GF113" t="s">
        <v>293</v>
      </c>
      <c r="GG113" t="s">
        <v>244</v>
      </c>
      <c r="GH113" t="s">
        <v>241</v>
      </c>
      <c r="GI113" t="s">
        <v>250</v>
      </c>
      <c r="GJ113" t="s">
        <v>244</v>
      </c>
      <c r="GK113" t="s">
        <v>250</v>
      </c>
      <c r="GL113" t="s">
        <v>227</v>
      </c>
      <c r="GM113" t="s">
        <v>227</v>
      </c>
      <c r="GN113" t="s">
        <v>219</v>
      </c>
      <c r="GO113" t="s">
        <v>214</v>
      </c>
      <c r="GP113" t="s">
        <v>251</v>
      </c>
      <c r="GQ113" t="s">
        <v>251</v>
      </c>
      <c r="GR113" t="s">
        <v>251</v>
      </c>
      <c r="GS113" t="s">
        <v>214</v>
      </c>
      <c r="GT113" t="s">
        <v>241</v>
      </c>
      <c r="GU113" t="s">
        <v>214</v>
      </c>
      <c r="GV113" t="s">
        <v>241</v>
      </c>
      <c r="GW113" t="s">
        <v>296</v>
      </c>
      <c r="GX113" t="s">
        <v>252</v>
      </c>
      <c r="GY113" t="s">
        <v>491</v>
      </c>
      <c r="GZ113" t="s">
        <v>241</v>
      </c>
      <c r="HA113" t="s">
        <v>298</v>
      </c>
      <c r="HB113" t="s">
        <v>241</v>
      </c>
      <c r="HC113" t="s">
        <v>315</v>
      </c>
      <c r="HD113" t="s">
        <v>361</v>
      </c>
      <c r="HE113" t="s">
        <v>317</v>
      </c>
      <c r="HF113" t="s">
        <v>241</v>
      </c>
      <c r="HG113" t="s">
        <v>362</v>
      </c>
      <c r="HH113" t="s">
        <v>241</v>
      </c>
      <c r="HI113" t="s">
        <v>241</v>
      </c>
      <c r="HJ113" t="s">
        <v>219</v>
      </c>
      <c r="HK113" t="s">
        <v>241</v>
      </c>
      <c r="HL113" s="12"/>
      <c r="HM113">
        <v>0.5</v>
      </c>
      <c r="HN113">
        <v>0.5</v>
      </c>
      <c r="HO113">
        <v>0</v>
      </c>
      <c r="HP113">
        <v>1</v>
      </c>
      <c r="HQ113">
        <v>1</v>
      </c>
      <c r="HR113">
        <v>0.5</v>
      </c>
      <c r="HS113">
        <v>1</v>
      </c>
      <c r="HT113">
        <v>1</v>
      </c>
      <c r="HU113">
        <v>0</v>
      </c>
      <c r="HV113">
        <v>0.5</v>
      </c>
      <c r="HW113">
        <v>0.25</v>
      </c>
      <c r="HX113">
        <v>0.5</v>
      </c>
      <c r="HY113">
        <v>1</v>
      </c>
      <c r="HZ113">
        <v>0.5</v>
      </c>
      <c r="IA113">
        <v>0</v>
      </c>
      <c r="IB113">
        <v>0.5</v>
      </c>
      <c r="IC113">
        <v>0.5</v>
      </c>
      <c r="ID113">
        <v>0.5</v>
      </c>
      <c r="IE113">
        <v>0.5</v>
      </c>
      <c r="IG113">
        <v>0.25</v>
      </c>
      <c r="IH113">
        <v>0.5</v>
      </c>
      <c r="II113">
        <v>0.75</v>
      </c>
      <c r="IJ113">
        <v>1</v>
      </c>
      <c r="IK113">
        <v>1</v>
      </c>
      <c r="IL113">
        <v>1</v>
      </c>
      <c r="IM113">
        <v>0.75</v>
      </c>
      <c r="IN113">
        <v>1</v>
      </c>
      <c r="IO113">
        <v>1</v>
      </c>
      <c r="IQ113">
        <v>0</v>
      </c>
      <c r="IS113">
        <f t="shared" si="58"/>
        <v>7.4999999999999997E-2</v>
      </c>
      <c r="IT113">
        <f t="shared" si="59"/>
        <v>0.06</v>
      </c>
      <c r="IU113">
        <f t="shared" si="60"/>
        <v>0</v>
      </c>
      <c r="IV113">
        <f t="shared" si="61"/>
        <v>0.1</v>
      </c>
      <c r="IW113">
        <f t="shared" si="62"/>
        <v>0.08</v>
      </c>
      <c r="IX113">
        <f t="shared" si="63"/>
        <v>6.5000000000000002E-2</v>
      </c>
      <c r="IY113">
        <f t="shared" si="64"/>
        <v>0.1</v>
      </c>
      <c r="IZ113">
        <f t="shared" si="65"/>
        <v>0.11</v>
      </c>
      <c r="JA113">
        <f t="shared" si="66"/>
        <v>0</v>
      </c>
      <c r="JB113">
        <f t="shared" si="67"/>
        <v>0.05</v>
      </c>
      <c r="JC113">
        <f t="shared" si="68"/>
        <v>0.03</v>
      </c>
      <c r="JD113">
        <f t="shared" si="69"/>
        <v>5.5E-2</v>
      </c>
      <c r="JE113">
        <f t="shared" si="70"/>
        <v>7.0000000000000007E-2</v>
      </c>
      <c r="JF113">
        <f t="shared" si="71"/>
        <v>0.06</v>
      </c>
      <c r="JG113" s="5">
        <f t="shared" si="72"/>
        <v>0</v>
      </c>
      <c r="JH113">
        <f t="shared" si="73"/>
        <v>0</v>
      </c>
      <c r="JI113">
        <f t="shared" si="73"/>
        <v>0</v>
      </c>
      <c r="JJ113">
        <f t="shared" si="74"/>
        <v>0.1</v>
      </c>
      <c r="JK113">
        <f t="shared" si="75"/>
        <v>7.4999999999999997E-2</v>
      </c>
      <c r="JL113" s="6">
        <f t="shared" si="76"/>
        <v>0.04</v>
      </c>
      <c r="JM113">
        <f t="shared" si="77"/>
        <v>0.03</v>
      </c>
      <c r="JN113">
        <f t="shared" si="78"/>
        <v>2.5000000000000001E-2</v>
      </c>
      <c r="JO113">
        <f t="shared" si="79"/>
        <v>0.11249999999999999</v>
      </c>
      <c r="JP113">
        <f t="shared" si="80"/>
        <v>0.1</v>
      </c>
      <c r="JQ113">
        <f t="shared" si="81"/>
        <v>0.12</v>
      </c>
      <c r="JR113">
        <f t="shared" si="82"/>
        <v>0.11</v>
      </c>
      <c r="JS113">
        <f t="shared" si="83"/>
        <v>7.5000000000000011E-2</v>
      </c>
      <c r="JT113">
        <f t="shared" si="83"/>
        <v>0.1</v>
      </c>
      <c r="JU113">
        <f t="shared" si="84"/>
        <v>1</v>
      </c>
      <c r="JV113">
        <f t="shared" si="84"/>
        <v>0</v>
      </c>
      <c r="JW113">
        <f t="shared" si="85"/>
        <v>0.15</v>
      </c>
      <c r="JY113">
        <f t="shared" si="86"/>
        <v>2.5000000000000001E-2</v>
      </c>
      <c r="JZ113">
        <f t="shared" si="87"/>
        <v>0.04</v>
      </c>
      <c r="KA113">
        <f t="shared" si="88"/>
        <v>0</v>
      </c>
      <c r="KB113">
        <f t="shared" si="88"/>
        <v>0.02</v>
      </c>
      <c r="KC113">
        <f t="shared" si="89"/>
        <v>0.04</v>
      </c>
      <c r="KD113">
        <f t="shared" si="114"/>
        <v>1.4999999999999999E-2</v>
      </c>
      <c r="KE113">
        <f t="shared" si="114"/>
        <v>0.03</v>
      </c>
      <c r="KF113">
        <f t="shared" si="114"/>
        <v>0.03</v>
      </c>
      <c r="KG113">
        <f t="shared" si="114"/>
        <v>0</v>
      </c>
      <c r="KH113">
        <f t="shared" si="114"/>
        <v>1.4999999999999999E-2</v>
      </c>
      <c r="KI113">
        <f t="shared" si="114"/>
        <v>7.4999999999999997E-3</v>
      </c>
      <c r="KJ113">
        <f t="shared" si="113"/>
        <v>1.4999999999999999E-2</v>
      </c>
      <c r="KK113">
        <f t="shared" si="90"/>
        <v>0.02</v>
      </c>
      <c r="KL113">
        <f t="shared" si="91"/>
        <v>0.02</v>
      </c>
      <c r="KM113" s="5">
        <f t="shared" si="92"/>
        <v>0</v>
      </c>
      <c r="KN113">
        <f t="shared" si="93"/>
        <v>0</v>
      </c>
      <c r="KO113">
        <f t="shared" si="93"/>
        <v>0</v>
      </c>
      <c r="KP113">
        <f t="shared" si="94"/>
        <v>0.03</v>
      </c>
      <c r="KQ113">
        <f t="shared" si="95"/>
        <v>1.4999999999999999E-2</v>
      </c>
      <c r="KR113" s="6">
        <f t="shared" si="96"/>
        <v>0.02</v>
      </c>
      <c r="KS113">
        <f t="shared" si="97"/>
        <v>0.01</v>
      </c>
      <c r="KT113">
        <f t="shared" si="98"/>
        <v>1.4999999999999999E-2</v>
      </c>
      <c r="KU113">
        <f t="shared" si="99"/>
        <v>0.03</v>
      </c>
      <c r="KV113">
        <f t="shared" si="100"/>
        <v>0.05</v>
      </c>
      <c r="KW113">
        <f t="shared" si="101"/>
        <v>0.01</v>
      </c>
      <c r="KX113">
        <f t="shared" si="102"/>
        <v>0</v>
      </c>
      <c r="KY113">
        <f t="shared" si="103"/>
        <v>0.03</v>
      </c>
      <c r="KZ113">
        <f t="shared" si="104"/>
        <v>0.03</v>
      </c>
      <c r="LA113">
        <f t="shared" si="105"/>
        <v>1</v>
      </c>
      <c r="LB113">
        <f t="shared" si="105"/>
        <v>0</v>
      </c>
      <c r="LC113">
        <f t="shared" si="106"/>
        <v>0.1</v>
      </c>
      <c r="LE113" t="str">
        <f t="shared" si="112"/>
        <v>Mali</v>
      </c>
      <c r="LF113">
        <f t="shared" si="107"/>
        <v>0.59</v>
      </c>
      <c r="LG113" s="6">
        <f t="shared" si="108"/>
        <v>0.48</v>
      </c>
      <c r="LH113">
        <f t="shared" si="109"/>
        <v>0.82250000000000001</v>
      </c>
      <c r="LI113" s="6">
        <f t="shared" si="110"/>
        <v>0.61750000000000016</v>
      </c>
      <c r="LJ113">
        <f t="shared" si="111"/>
        <v>0</v>
      </c>
    </row>
    <row r="114" spans="1:322" x14ac:dyDescent="0.35">
      <c r="A114" s="3">
        <v>44879</v>
      </c>
      <c r="B114" t="s">
        <v>984</v>
      </c>
      <c r="D114" s="24" t="s">
        <v>321</v>
      </c>
      <c r="E114" s="24" t="s">
        <v>262</v>
      </c>
      <c r="F114" s="24">
        <v>29</v>
      </c>
      <c r="G114" s="24" t="s">
        <v>258</v>
      </c>
      <c r="H114" s="24" t="s">
        <v>259</v>
      </c>
      <c r="I114" s="24" t="s">
        <v>207</v>
      </c>
      <c r="J114" s="24" t="s">
        <v>685</v>
      </c>
      <c r="K114" s="25">
        <v>44649</v>
      </c>
      <c r="L114" s="25">
        <v>44649</v>
      </c>
      <c r="M114" s="25">
        <v>44649</v>
      </c>
      <c r="N114" s="24" t="s">
        <v>261</v>
      </c>
      <c r="O114" s="24" t="s">
        <v>261</v>
      </c>
      <c r="P114" s="24" t="s">
        <v>261</v>
      </c>
      <c r="Q114" s="24" t="s">
        <v>324</v>
      </c>
      <c r="R114" s="25">
        <v>44651</v>
      </c>
      <c r="S114" s="25">
        <v>44651</v>
      </c>
      <c r="T114" s="24" t="s">
        <v>263</v>
      </c>
      <c r="U114" s="24" t="s">
        <v>263</v>
      </c>
      <c r="V114" s="25">
        <v>44651</v>
      </c>
      <c r="W114" s="24" t="s">
        <v>261</v>
      </c>
      <c r="X114" s="25" t="s">
        <v>262</v>
      </c>
      <c r="Y114" s="24" t="s">
        <v>263</v>
      </c>
      <c r="Z114" s="25">
        <v>44739</v>
      </c>
      <c r="AA114" s="24" t="s">
        <v>264</v>
      </c>
      <c r="AB114" s="24" t="s">
        <v>265</v>
      </c>
      <c r="AC114" s="24" t="s">
        <v>985</v>
      </c>
      <c r="AD114" s="24" t="s">
        <v>267</v>
      </c>
      <c r="AE114" s="24" t="s">
        <v>326</v>
      </c>
      <c r="AF114" s="24" t="s">
        <v>687</v>
      </c>
      <c r="AG114" s="31">
        <v>495000</v>
      </c>
      <c r="AH114" s="24" t="s">
        <v>263</v>
      </c>
      <c r="AI114" s="24">
        <v>44662</v>
      </c>
      <c r="AJ114" s="25">
        <v>44667</v>
      </c>
      <c r="AK114" s="24" t="s">
        <v>268</v>
      </c>
      <c r="AL114" s="24" t="s">
        <v>269</v>
      </c>
      <c r="AM114" s="24" t="s">
        <v>265</v>
      </c>
      <c r="AN114" s="24" t="s">
        <v>270</v>
      </c>
      <c r="AO114" s="24" t="s">
        <v>263</v>
      </c>
      <c r="AP114" s="24" t="s">
        <v>261</v>
      </c>
      <c r="AQ114" s="25" t="s">
        <v>262</v>
      </c>
      <c r="AR114" s="24" t="s">
        <v>261</v>
      </c>
      <c r="AS114" s="25" t="s">
        <v>262</v>
      </c>
      <c r="AT114" s="24" t="s">
        <v>261</v>
      </c>
      <c r="AU114" s="25" t="s">
        <v>262</v>
      </c>
      <c r="AV114" s="24" t="s">
        <v>261</v>
      </c>
      <c r="AW114" s="25" t="s">
        <v>262</v>
      </c>
      <c r="AX114" s="24" t="s">
        <v>263</v>
      </c>
      <c r="AY114" s="25">
        <v>44651</v>
      </c>
      <c r="AZ114" s="24" t="s">
        <v>263</v>
      </c>
      <c r="BA114" s="25">
        <v>44671</v>
      </c>
      <c r="BB114" s="24" t="s">
        <v>261</v>
      </c>
      <c r="BC114" s="25" t="s">
        <v>262</v>
      </c>
      <c r="BD114" s="24" t="s">
        <v>261</v>
      </c>
      <c r="BE114" s="26" t="s">
        <v>262</v>
      </c>
      <c r="BF114" t="s">
        <v>685</v>
      </c>
      <c r="BG114" t="s">
        <v>571</v>
      </c>
      <c r="BH114" t="s">
        <v>208</v>
      </c>
      <c r="BI114" t="s">
        <v>735</v>
      </c>
      <c r="BJ114" t="s">
        <v>210</v>
      </c>
      <c r="BK114" t="s">
        <v>274</v>
      </c>
      <c r="BL114" t="s">
        <v>212</v>
      </c>
      <c r="BM114" t="s">
        <v>688</v>
      </c>
      <c r="BN114" t="s">
        <v>214</v>
      </c>
      <c r="BO114" t="s">
        <v>542</v>
      </c>
      <c r="BP114" t="s">
        <v>219</v>
      </c>
      <c r="BQ114" t="s">
        <v>216</v>
      </c>
      <c r="BR114" t="s">
        <v>685</v>
      </c>
      <c r="BS114" t="s">
        <v>689</v>
      </c>
      <c r="BT114" t="s">
        <v>986</v>
      </c>
      <c r="BU114" t="s">
        <v>987</v>
      </c>
      <c r="BV114" t="s">
        <v>214</v>
      </c>
      <c r="CC114" t="s">
        <v>214</v>
      </c>
      <c r="CG114" t="s">
        <v>219</v>
      </c>
      <c r="CI114" t="s">
        <v>333</v>
      </c>
      <c r="CJ114" t="s">
        <v>988</v>
      </c>
      <c r="CK114" t="s">
        <v>335</v>
      </c>
      <c r="CL114" t="s">
        <v>222</v>
      </c>
      <c r="CN114" t="s">
        <v>378</v>
      </c>
      <c r="CP114" t="s">
        <v>413</v>
      </c>
      <c r="CQ114" t="s">
        <v>284</v>
      </c>
      <c r="CR114" t="s">
        <v>244</v>
      </c>
      <c r="CS114" t="s">
        <v>250</v>
      </c>
      <c r="CT114" t="s">
        <v>214</v>
      </c>
      <c r="CU114" t="s">
        <v>219</v>
      </c>
      <c r="CV114" t="s">
        <v>244</v>
      </c>
      <c r="CW114" t="s">
        <v>244</v>
      </c>
      <c r="CX114" t="s">
        <v>287</v>
      </c>
      <c r="CY114" t="s">
        <v>450</v>
      </c>
      <c r="CZ114" t="s">
        <v>214</v>
      </c>
      <c r="DA114" t="s">
        <v>219</v>
      </c>
      <c r="DB114" t="s">
        <v>230</v>
      </c>
      <c r="DC114" t="s">
        <v>230</v>
      </c>
      <c r="DD114" t="s">
        <v>214</v>
      </c>
      <c r="DE114" t="s">
        <v>546</v>
      </c>
      <c r="DG114" t="s">
        <v>337</v>
      </c>
      <c r="DI114" t="s">
        <v>338</v>
      </c>
      <c r="DK114" t="s">
        <v>237</v>
      </c>
      <c r="DL114" t="s">
        <v>233</v>
      </c>
      <c r="DM114" t="s">
        <v>214</v>
      </c>
      <c r="DN114" t="s">
        <v>219</v>
      </c>
      <c r="DO114" t="s">
        <v>288</v>
      </c>
      <c r="DP114" t="s">
        <v>289</v>
      </c>
      <c r="DR114" t="s">
        <v>308</v>
      </c>
      <c r="DT114" t="s">
        <v>219</v>
      </c>
      <c r="DU114" t="s">
        <v>214</v>
      </c>
      <c r="DX114" t="s">
        <v>242</v>
      </c>
      <c r="DY114" t="s">
        <v>242</v>
      </c>
      <c r="DZ114" t="s">
        <v>485</v>
      </c>
      <c r="EA114" t="s">
        <v>237</v>
      </c>
      <c r="EB114" t="s">
        <v>237</v>
      </c>
      <c r="EC114" t="s">
        <v>237</v>
      </c>
      <c r="ED114" t="s">
        <v>237</v>
      </c>
      <c r="EE114" t="s">
        <v>219</v>
      </c>
      <c r="EF114" t="s">
        <v>219</v>
      </c>
      <c r="EK114" t="s">
        <v>233</v>
      </c>
      <c r="EL114" t="s">
        <v>233</v>
      </c>
      <c r="EM114" t="s">
        <v>401</v>
      </c>
      <c r="EN114" t="s">
        <v>401</v>
      </c>
      <c r="EO114" t="s">
        <v>486</v>
      </c>
      <c r="EP114" t="s">
        <v>486</v>
      </c>
      <c r="EQ114" t="s">
        <v>214</v>
      </c>
      <c r="ER114" t="s">
        <v>214</v>
      </c>
      <c r="ES114" t="s">
        <v>233</v>
      </c>
      <c r="ET114" t="s">
        <v>233</v>
      </c>
      <c r="EU114" t="s">
        <v>237</v>
      </c>
      <c r="EV114" t="s">
        <v>237</v>
      </c>
      <c r="EW114" t="s">
        <v>243</v>
      </c>
      <c r="EX114" t="s">
        <v>243</v>
      </c>
      <c r="EY114" t="s">
        <v>237</v>
      </c>
      <c r="EZ114" t="s">
        <v>241</v>
      </c>
      <c r="FA114" t="s">
        <v>241</v>
      </c>
      <c r="FB114" t="s">
        <v>237</v>
      </c>
      <c r="FC114" t="s">
        <v>237</v>
      </c>
      <c r="FD114" t="s">
        <v>237</v>
      </c>
      <c r="FE114" t="s">
        <v>244</v>
      </c>
      <c r="FF114" t="s">
        <v>227</v>
      </c>
      <c r="FG114" t="s">
        <v>390</v>
      </c>
      <c r="FH114" t="s">
        <v>390</v>
      </c>
      <c r="FI114" t="s">
        <v>214</v>
      </c>
      <c r="FJ114" t="s">
        <v>214</v>
      </c>
      <c r="FK114" t="s">
        <v>214</v>
      </c>
      <c r="FL114" t="s">
        <v>214</v>
      </c>
      <c r="FM114" t="s">
        <v>292</v>
      </c>
      <c r="FN114" t="s">
        <v>245</v>
      </c>
      <c r="FO114" t="s">
        <v>219</v>
      </c>
      <c r="FP114" t="s">
        <v>219</v>
      </c>
      <c r="FQ114" t="s">
        <v>241</v>
      </c>
      <c r="FR114" t="s">
        <v>241</v>
      </c>
      <c r="FS114" t="s">
        <v>241</v>
      </c>
      <c r="FT114" t="s">
        <v>241</v>
      </c>
      <c r="FU114" t="s">
        <v>219</v>
      </c>
      <c r="FV114" t="s">
        <v>241</v>
      </c>
      <c r="FW114" t="s">
        <v>241</v>
      </c>
      <c r="FX114" t="s">
        <v>241</v>
      </c>
      <c r="FY114" t="s">
        <v>241</v>
      </c>
      <c r="FZ114" t="s">
        <v>341</v>
      </c>
      <c r="GA114" t="s">
        <v>248</v>
      </c>
      <c r="GB114" t="s">
        <v>227</v>
      </c>
      <c r="GC114" t="s">
        <v>227</v>
      </c>
      <c r="GD114" t="s">
        <v>293</v>
      </c>
      <c r="GE114" t="s">
        <v>241</v>
      </c>
      <c r="GF114" t="s">
        <v>293</v>
      </c>
      <c r="GG114" t="s">
        <v>244</v>
      </c>
      <c r="GH114" t="s">
        <v>241</v>
      </c>
      <c r="GI114" t="s">
        <v>250</v>
      </c>
      <c r="GJ114" t="s">
        <v>244</v>
      </c>
      <c r="GK114" t="s">
        <v>250</v>
      </c>
      <c r="GL114" t="s">
        <v>227</v>
      </c>
      <c r="GM114" t="s">
        <v>227</v>
      </c>
      <c r="GN114" t="s">
        <v>219</v>
      </c>
      <c r="GO114" t="s">
        <v>214</v>
      </c>
      <c r="GP114" t="s">
        <v>295</v>
      </c>
      <c r="GQ114" t="s">
        <v>251</v>
      </c>
      <c r="GR114" t="s">
        <v>295</v>
      </c>
      <c r="GS114" t="s">
        <v>214</v>
      </c>
      <c r="GT114" t="s">
        <v>241</v>
      </c>
      <c r="GU114" t="s">
        <v>214</v>
      </c>
      <c r="GV114" t="s">
        <v>241</v>
      </c>
      <c r="GW114" t="s">
        <v>297</v>
      </c>
      <c r="GX114" t="s">
        <v>297</v>
      </c>
      <c r="GY114" t="s">
        <v>254</v>
      </c>
      <c r="GZ114" t="s">
        <v>241</v>
      </c>
      <c r="HA114" t="s">
        <v>298</v>
      </c>
      <c r="HB114" t="s">
        <v>241</v>
      </c>
      <c r="HC114" t="s">
        <v>315</v>
      </c>
      <c r="HD114" t="s">
        <v>361</v>
      </c>
      <c r="HE114" t="s">
        <v>317</v>
      </c>
      <c r="HF114" t="s">
        <v>241</v>
      </c>
      <c r="HG114" t="s">
        <v>362</v>
      </c>
      <c r="HH114" t="s">
        <v>241</v>
      </c>
      <c r="HI114" t="s">
        <v>241</v>
      </c>
      <c r="HJ114" t="s">
        <v>219</v>
      </c>
      <c r="HK114" t="s">
        <v>241</v>
      </c>
      <c r="HL114" s="12"/>
      <c r="HM114">
        <v>0.75</v>
      </c>
      <c r="HN114">
        <v>0.75</v>
      </c>
      <c r="HO114">
        <v>1</v>
      </c>
      <c r="HP114">
        <v>0.75</v>
      </c>
      <c r="HQ114">
        <v>1</v>
      </c>
      <c r="HR114">
        <v>0.5</v>
      </c>
      <c r="HS114">
        <v>1</v>
      </c>
      <c r="HT114">
        <v>1</v>
      </c>
      <c r="HU114">
        <v>1</v>
      </c>
      <c r="HV114">
        <v>0.75</v>
      </c>
      <c r="HW114">
        <v>0.5</v>
      </c>
      <c r="HX114">
        <v>0.5</v>
      </c>
      <c r="HZ114">
        <v>0.25</v>
      </c>
      <c r="IA114" s="4">
        <v>1</v>
      </c>
      <c r="IB114">
        <v>0.25</v>
      </c>
      <c r="IC114">
        <v>0.5</v>
      </c>
      <c r="ID114">
        <v>0.5</v>
      </c>
      <c r="IE114">
        <v>0.5</v>
      </c>
      <c r="IG114">
        <v>0.25</v>
      </c>
      <c r="IH114">
        <v>0.5</v>
      </c>
      <c r="II114">
        <v>1</v>
      </c>
      <c r="IJ114">
        <v>1</v>
      </c>
      <c r="IK114">
        <v>1</v>
      </c>
      <c r="IL114">
        <v>1</v>
      </c>
      <c r="IM114">
        <v>0.75</v>
      </c>
      <c r="IN114">
        <v>1</v>
      </c>
      <c r="IO114">
        <v>1</v>
      </c>
      <c r="IQ114">
        <v>0</v>
      </c>
      <c r="IS114">
        <f t="shared" si="58"/>
        <v>0.11249999999999999</v>
      </c>
      <c r="IT114">
        <f t="shared" si="59"/>
        <v>0.09</v>
      </c>
      <c r="IU114">
        <f t="shared" si="60"/>
        <v>0.08</v>
      </c>
      <c r="IV114">
        <f t="shared" si="61"/>
        <v>7.5000000000000011E-2</v>
      </c>
      <c r="IW114">
        <f t="shared" si="62"/>
        <v>0.08</v>
      </c>
      <c r="IX114">
        <f t="shared" si="63"/>
        <v>6.5000000000000002E-2</v>
      </c>
      <c r="IY114">
        <f t="shared" si="64"/>
        <v>0.1</v>
      </c>
      <c r="IZ114">
        <f t="shared" si="65"/>
        <v>0.11</v>
      </c>
      <c r="JA114">
        <f t="shared" si="66"/>
        <v>0.13</v>
      </c>
      <c r="JB114">
        <f t="shared" si="67"/>
        <v>7.5000000000000011E-2</v>
      </c>
      <c r="JC114">
        <f t="shared" si="68"/>
        <v>0.06</v>
      </c>
      <c r="JD114">
        <f t="shared" si="69"/>
        <v>5.5E-2</v>
      </c>
      <c r="JE114">
        <f t="shared" si="70"/>
        <v>0</v>
      </c>
      <c r="JF114">
        <f t="shared" si="71"/>
        <v>0.03</v>
      </c>
      <c r="JG114" s="5">
        <f t="shared" si="72"/>
        <v>0.05</v>
      </c>
      <c r="JH114">
        <f t="shared" si="73"/>
        <v>0</v>
      </c>
      <c r="JI114">
        <f t="shared" si="73"/>
        <v>0</v>
      </c>
      <c r="JJ114">
        <f t="shared" si="74"/>
        <v>0.1</v>
      </c>
      <c r="JK114">
        <f t="shared" si="75"/>
        <v>7.4999999999999997E-2</v>
      </c>
      <c r="JL114" s="6">
        <f t="shared" si="76"/>
        <v>3.6666666666666667E-2</v>
      </c>
      <c r="JM114">
        <f t="shared" si="77"/>
        <v>0.03</v>
      </c>
      <c r="JN114">
        <f t="shared" si="78"/>
        <v>2.5000000000000001E-2</v>
      </c>
      <c r="JO114">
        <f t="shared" si="79"/>
        <v>0.15</v>
      </c>
      <c r="JP114">
        <f t="shared" si="80"/>
        <v>0.1</v>
      </c>
      <c r="JQ114">
        <f t="shared" si="81"/>
        <v>0.12</v>
      </c>
      <c r="JR114">
        <f t="shared" si="82"/>
        <v>0.11</v>
      </c>
      <c r="JS114">
        <f t="shared" si="83"/>
        <v>7.5000000000000011E-2</v>
      </c>
      <c r="JT114">
        <f t="shared" si="83"/>
        <v>0.1</v>
      </c>
      <c r="JU114">
        <f t="shared" si="84"/>
        <v>1</v>
      </c>
      <c r="JV114">
        <f t="shared" si="84"/>
        <v>0</v>
      </c>
      <c r="JW114">
        <f t="shared" si="85"/>
        <v>0.15</v>
      </c>
      <c r="JY114">
        <f t="shared" si="86"/>
        <v>3.7500000000000006E-2</v>
      </c>
      <c r="JZ114">
        <f t="shared" si="87"/>
        <v>0.06</v>
      </c>
      <c r="KA114">
        <f t="shared" si="88"/>
        <v>0.02</v>
      </c>
      <c r="KB114">
        <f t="shared" si="88"/>
        <v>1.4999999999999999E-2</v>
      </c>
      <c r="KC114">
        <f t="shared" si="89"/>
        <v>0.04</v>
      </c>
      <c r="KD114">
        <f t="shared" si="114"/>
        <v>1.4999999999999999E-2</v>
      </c>
      <c r="KE114">
        <f t="shared" si="114"/>
        <v>0.03</v>
      </c>
      <c r="KF114">
        <f t="shared" si="114"/>
        <v>0.03</v>
      </c>
      <c r="KG114">
        <f t="shared" si="114"/>
        <v>0.03</v>
      </c>
      <c r="KH114">
        <f t="shared" si="114"/>
        <v>2.2499999999999999E-2</v>
      </c>
      <c r="KI114">
        <f t="shared" si="114"/>
        <v>1.4999999999999999E-2</v>
      </c>
      <c r="KJ114">
        <f t="shared" si="113"/>
        <v>1.4999999999999999E-2</v>
      </c>
      <c r="KK114">
        <f t="shared" si="90"/>
        <v>0</v>
      </c>
      <c r="KL114">
        <f t="shared" si="91"/>
        <v>0.01</v>
      </c>
      <c r="KM114" s="5">
        <f t="shared" si="92"/>
        <v>0.05</v>
      </c>
      <c r="KN114">
        <f t="shared" si="93"/>
        <v>0</v>
      </c>
      <c r="KO114">
        <f t="shared" si="93"/>
        <v>0</v>
      </c>
      <c r="KP114">
        <f t="shared" si="94"/>
        <v>0.03</v>
      </c>
      <c r="KQ114">
        <f t="shared" si="95"/>
        <v>1.4999999999999999E-2</v>
      </c>
      <c r="KR114" s="6">
        <f t="shared" si="96"/>
        <v>1.8333333333333333E-2</v>
      </c>
      <c r="KS114">
        <f t="shared" si="97"/>
        <v>0.01</v>
      </c>
      <c r="KT114">
        <f t="shared" si="98"/>
        <v>1.4999999999999999E-2</v>
      </c>
      <c r="KU114">
        <f t="shared" si="99"/>
        <v>0.04</v>
      </c>
      <c r="KV114">
        <f t="shared" si="100"/>
        <v>0.05</v>
      </c>
      <c r="KW114">
        <f t="shared" si="101"/>
        <v>0.01</v>
      </c>
      <c r="KX114">
        <f t="shared" si="102"/>
        <v>0</v>
      </c>
      <c r="KY114">
        <f t="shared" si="103"/>
        <v>0.03</v>
      </c>
      <c r="KZ114">
        <f t="shared" si="104"/>
        <v>0.03</v>
      </c>
      <c r="LA114">
        <f t="shared" si="105"/>
        <v>1</v>
      </c>
      <c r="LB114">
        <f t="shared" si="105"/>
        <v>0</v>
      </c>
      <c r="LC114">
        <f t="shared" si="106"/>
        <v>0.1</v>
      </c>
      <c r="LE114" t="str">
        <f t="shared" si="112"/>
        <v>Mali</v>
      </c>
      <c r="LF114">
        <f t="shared" si="107"/>
        <v>0.84249999999999992</v>
      </c>
      <c r="LG114" s="6">
        <f t="shared" si="108"/>
        <v>0.48166666666666669</v>
      </c>
      <c r="LH114">
        <f t="shared" si="109"/>
        <v>0.8600000000000001</v>
      </c>
      <c r="LI114" s="6">
        <f t="shared" si="110"/>
        <v>0.73833333333333351</v>
      </c>
      <c r="LJ114">
        <f t="shared" si="111"/>
        <v>0</v>
      </c>
    </row>
    <row r="115" spans="1:322" x14ac:dyDescent="0.35">
      <c r="A115" s="3">
        <v>44875</v>
      </c>
      <c r="B115" t="s">
        <v>989</v>
      </c>
      <c r="D115" s="27" t="s">
        <v>321</v>
      </c>
      <c r="E115" s="27" t="s">
        <v>262</v>
      </c>
      <c r="F115" s="27">
        <v>25</v>
      </c>
      <c r="G115" s="27" t="s">
        <v>258</v>
      </c>
      <c r="H115" s="27" t="s">
        <v>259</v>
      </c>
      <c r="I115" s="27" t="s">
        <v>207</v>
      </c>
      <c r="J115" s="27" t="s">
        <v>685</v>
      </c>
      <c r="K115" s="28">
        <v>44649</v>
      </c>
      <c r="L115" s="28">
        <v>44649</v>
      </c>
      <c r="M115" s="28">
        <v>44649</v>
      </c>
      <c r="N115" s="27" t="s">
        <v>261</v>
      </c>
      <c r="O115" s="27" t="s">
        <v>261</v>
      </c>
      <c r="P115" s="27" t="s">
        <v>261</v>
      </c>
      <c r="Q115" s="27" t="s">
        <v>324</v>
      </c>
      <c r="R115" s="28">
        <v>44651</v>
      </c>
      <c r="S115" s="28">
        <v>44651</v>
      </c>
      <c r="T115" s="27" t="s">
        <v>263</v>
      </c>
      <c r="U115" s="27" t="s">
        <v>263</v>
      </c>
      <c r="V115" s="28">
        <v>44651</v>
      </c>
      <c r="W115" s="27" t="s">
        <v>261</v>
      </c>
      <c r="X115" s="28" t="s">
        <v>262</v>
      </c>
      <c r="Y115" s="27" t="s">
        <v>263</v>
      </c>
      <c r="Z115" s="28">
        <v>44694</v>
      </c>
      <c r="AA115" s="27" t="s">
        <v>264</v>
      </c>
      <c r="AB115" s="27" t="s">
        <v>265</v>
      </c>
      <c r="AC115" s="27" t="s">
        <v>694</v>
      </c>
      <c r="AD115" s="27" t="s">
        <v>267</v>
      </c>
      <c r="AE115" s="27" t="s">
        <v>600</v>
      </c>
      <c r="AF115" s="27" t="s">
        <v>687</v>
      </c>
      <c r="AG115" s="29">
        <v>467000</v>
      </c>
      <c r="AH115" s="27" t="s">
        <v>263</v>
      </c>
      <c r="AI115" s="27">
        <v>44662</v>
      </c>
      <c r="AJ115" s="28">
        <v>44667</v>
      </c>
      <c r="AK115" s="27" t="s">
        <v>268</v>
      </c>
      <c r="AL115" s="27" t="s">
        <v>269</v>
      </c>
      <c r="AM115" s="27" t="s">
        <v>265</v>
      </c>
      <c r="AN115" s="27" t="s">
        <v>270</v>
      </c>
      <c r="AO115" s="27" t="s">
        <v>263</v>
      </c>
      <c r="AP115" s="27" t="s">
        <v>261</v>
      </c>
      <c r="AQ115" s="28" t="s">
        <v>262</v>
      </c>
      <c r="AR115" s="27" t="s">
        <v>261</v>
      </c>
      <c r="AS115" s="28" t="s">
        <v>262</v>
      </c>
      <c r="AT115" s="27" t="s">
        <v>261</v>
      </c>
      <c r="AU115" s="28" t="s">
        <v>262</v>
      </c>
      <c r="AV115" s="27" t="s">
        <v>261</v>
      </c>
      <c r="AW115" s="28" t="s">
        <v>262</v>
      </c>
      <c r="AX115" s="27" t="s">
        <v>263</v>
      </c>
      <c r="AY115" s="28">
        <v>44651</v>
      </c>
      <c r="AZ115" s="27" t="s">
        <v>263</v>
      </c>
      <c r="BA115" s="28">
        <v>44685</v>
      </c>
      <c r="BB115" s="27" t="s">
        <v>261</v>
      </c>
      <c r="BC115" s="28" t="s">
        <v>262</v>
      </c>
      <c r="BD115" s="27" t="s">
        <v>261</v>
      </c>
      <c r="BE115" s="30" t="s">
        <v>262</v>
      </c>
      <c r="BF115" t="s">
        <v>685</v>
      </c>
      <c r="BG115" t="s">
        <v>571</v>
      </c>
      <c r="BH115" t="s">
        <v>208</v>
      </c>
      <c r="BI115" t="s">
        <v>328</v>
      </c>
      <c r="BJ115" t="s">
        <v>210</v>
      </c>
      <c r="BK115" t="s">
        <v>274</v>
      </c>
      <c r="BL115" t="s">
        <v>212</v>
      </c>
      <c r="BM115" t="s">
        <v>688</v>
      </c>
      <c r="BN115" t="s">
        <v>214</v>
      </c>
      <c r="BO115" t="s">
        <v>331</v>
      </c>
      <c r="BP115" t="s">
        <v>219</v>
      </c>
      <c r="BQ115" t="s">
        <v>216</v>
      </c>
      <c r="BR115" t="s">
        <v>685</v>
      </c>
      <c r="BS115" t="s">
        <v>827</v>
      </c>
      <c r="BT115" t="s">
        <v>827</v>
      </c>
      <c r="BU115" t="s">
        <v>827</v>
      </c>
      <c r="BV115" t="s">
        <v>214</v>
      </c>
      <c r="CC115" t="s">
        <v>214</v>
      </c>
      <c r="CG115" t="s">
        <v>219</v>
      </c>
      <c r="CI115" t="s">
        <v>333</v>
      </c>
      <c r="CJ115" t="s">
        <v>990</v>
      </c>
      <c r="CK115" t="s">
        <v>335</v>
      </c>
      <c r="CL115" t="s">
        <v>222</v>
      </c>
      <c r="CN115" t="s">
        <v>306</v>
      </c>
      <c r="CP115" t="s">
        <v>413</v>
      </c>
      <c r="CQ115" t="s">
        <v>285</v>
      </c>
      <c r="CR115" t="s">
        <v>244</v>
      </c>
      <c r="CS115" t="s">
        <v>250</v>
      </c>
      <c r="CT115" t="s">
        <v>214</v>
      </c>
      <c r="CU115" t="s">
        <v>214</v>
      </c>
      <c r="CV115" t="s">
        <v>244</v>
      </c>
      <c r="CW115" t="s">
        <v>244</v>
      </c>
      <c r="CX115" t="s">
        <v>287</v>
      </c>
      <c r="CY115" t="s">
        <v>228</v>
      </c>
      <c r="CZ115" t="s">
        <v>214</v>
      </c>
      <c r="DA115" t="s">
        <v>214</v>
      </c>
      <c r="DB115" t="s">
        <v>230</v>
      </c>
      <c r="DC115" t="s">
        <v>230</v>
      </c>
      <c r="DD115" t="s">
        <v>214</v>
      </c>
      <c r="DE115" t="s">
        <v>546</v>
      </c>
      <c r="DG115" t="s">
        <v>337</v>
      </c>
      <c r="DI115" t="s">
        <v>338</v>
      </c>
      <c r="DK115" t="s">
        <v>233</v>
      </c>
      <c r="DL115" t="s">
        <v>233</v>
      </c>
      <c r="DM115" t="s">
        <v>214</v>
      </c>
      <c r="DN115" t="s">
        <v>219</v>
      </c>
      <c r="DO115" t="s">
        <v>288</v>
      </c>
      <c r="DP115" t="s">
        <v>443</v>
      </c>
      <c r="DR115" t="s">
        <v>388</v>
      </c>
      <c r="DT115" t="s">
        <v>219</v>
      </c>
      <c r="DU115" t="s">
        <v>214</v>
      </c>
      <c r="DX115" t="s">
        <v>233</v>
      </c>
      <c r="DY115" t="s">
        <v>233</v>
      </c>
      <c r="DZ115" t="s">
        <v>238</v>
      </c>
      <c r="EA115" t="s">
        <v>233</v>
      </c>
      <c r="EB115" t="s">
        <v>233</v>
      </c>
      <c r="EC115" t="s">
        <v>237</v>
      </c>
      <c r="ED115" t="s">
        <v>237</v>
      </c>
      <c r="EE115" t="s">
        <v>219</v>
      </c>
      <c r="EF115" t="s">
        <v>219</v>
      </c>
      <c r="EK115" t="s">
        <v>242</v>
      </c>
      <c r="EL115" t="s">
        <v>242</v>
      </c>
      <c r="EM115" t="s">
        <v>240</v>
      </c>
      <c r="EN115" t="s">
        <v>240</v>
      </c>
      <c r="EO115" t="s">
        <v>401</v>
      </c>
      <c r="EP115" t="s">
        <v>401</v>
      </c>
      <c r="EQ115" t="s">
        <v>214</v>
      </c>
      <c r="ER115" t="s">
        <v>219</v>
      </c>
      <c r="ES115" t="s">
        <v>237</v>
      </c>
      <c r="ET115" t="s">
        <v>237</v>
      </c>
      <c r="EU115" t="s">
        <v>242</v>
      </c>
      <c r="EV115" t="s">
        <v>242</v>
      </c>
      <c r="EW115" t="s">
        <v>580</v>
      </c>
      <c r="EX115" t="s">
        <v>580</v>
      </c>
      <c r="EY115" t="s">
        <v>242</v>
      </c>
      <c r="EZ115" t="s">
        <v>241</v>
      </c>
      <c r="FA115" t="s">
        <v>241</v>
      </c>
      <c r="FB115" t="s">
        <v>242</v>
      </c>
      <c r="FC115" t="s">
        <v>237</v>
      </c>
      <c r="FD115" t="s">
        <v>237</v>
      </c>
      <c r="FE115" t="s">
        <v>227</v>
      </c>
      <c r="FF115" t="s">
        <v>227</v>
      </c>
      <c r="FG115" t="s">
        <v>242</v>
      </c>
      <c r="FH115" t="s">
        <v>242</v>
      </c>
      <c r="FI115" t="s">
        <v>214</v>
      </c>
      <c r="FJ115" t="s">
        <v>214</v>
      </c>
      <c r="FK115" t="s">
        <v>214</v>
      </c>
      <c r="FL115" t="s">
        <v>214</v>
      </c>
      <c r="FM115" t="s">
        <v>245</v>
      </c>
      <c r="FN115" t="s">
        <v>245</v>
      </c>
      <c r="FO115" t="s">
        <v>219</v>
      </c>
      <c r="FP115" t="s">
        <v>219</v>
      </c>
      <c r="FQ115" t="s">
        <v>241</v>
      </c>
      <c r="FR115" t="s">
        <v>241</v>
      </c>
      <c r="FS115" t="s">
        <v>241</v>
      </c>
      <c r="FT115" t="s">
        <v>241</v>
      </c>
      <c r="FU115" t="s">
        <v>219</v>
      </c>
      <c r="FV115" t="s">
        <v>241</v>
      </c>
      <c r="FW115" t="s">
        <v>241</v>
      </c>
      <c r="FX115" t="s">
        <v>241</v>
      </c>
      <c r="FY115" t="s">
        <v>241</v>
      </c>
      <c r="FZ115" t="s">
        <v>341</v>
      </c>
      <c r="GA115" t="s">
        <v>248</v>
      </c>
      <c r="GB115" t="s">
        <v>227</v>
      </c>
      <c r="GC115" t="s">
        <v>227</v>
      </c>
      <c r="GD115" t="s">
        <v>293</v>
      </c>
      <c r="GE115" t="s">
        <v>241</v>
      </c>
      <c r="GF115" t="s">
        <v>249</v>
      </c>
      <c r="GG115" t="s">
        <v>250</v>
      </c>
      <c r="GH115" t="s">
        <v>991</v>
      </c>
      <c r="GI115" t="s">
        <v>244</v>
      </c>
      <c r="GJ115" t="s">
        <v>244</v>
      </c>
      <c r="GK115" t="s">
        <v>250</v>
      </c>
      <c r="GL115" t="s">
        <v>244</v>
      </c>
      <c r="GM115" t="s">
        <v>250</v>
      </c>
      <c r="GN115" t="s">
        <v>214</v>
      </c>
      <c r="GO115" t="s">
        <v>214</v>
      </c>
      <c r="GP115" t="s">
        <v>295</v>
      </c>
      <c r="GQ115" t="s">
        <v>251</v>
      </c>
      <c r="GR115" t="s">
        <v>295</v>
      </c>
      <c r="GS115" t="s">
        <v>214</v>
      </c>
      <c r="GT115" t="s">
        <v>241</v>
      </c>
      <c r="GU115" t="s">
        <v>214</v>
      </c>
      <c r="GV115" t="s">
        <v>241</v>
      </c>
      <c r="GW115" t="s">
        <v>297</v>
      </c>
      <c r="GX115" t="s">
        <v>297</v>
      </c>
      <c r="GY115" t="s">
        <v>491</v>
      </c>
      <c r="GZ115" t="s">
        <v>241</v>
      </c>
      <c r="HA115" t="s">
        <v>298</v>
      </c>
      <c r="HB115" t="s">
        <v>241</v>
      </c>
      <c r="HC115" t="s">
        <v>315</v>
      </c>
      <c r="HD115" t="s">
        <v>361</v>
      </c>
      <c r="HE115" t="s">
        <v>317</v>
      </c>
      <c r="HF115" t="s">
        <v>241</v>
      </c>
      <c r="HG115" t="s">
        <v>362</v>
      </c>
      <c r="HH115" t="s">
        <v>241</v>
      </c>
      <c r="HI115" t="s">
        <v>241</v>
      </c>
      <c r="HJ115" t="s">
        <v>219</v>
      </c>
      <c r="HK115" t="s">
        <v>241</v>
      </c>
      <c r="HL115" s="12"/>
      <c r="HM115">
        <v>0.75</v>
      </c>
      <c r="HN115">
        <v>0.75</v>
      </c>
      <c r="HO115">
        <v>1</v>
      </c>
      <c r="HP115">
        <v>0.75</v>
      </c>
      <c r="HQ115">
        <v>1</v>
      </c>
      <c r="HR115">
        <v>0.25</v>
      </c>
      <c r="HS115">
        <v>1</v>
      </c>
      <c r="HT115">
        <v>1</v>
      </c>
      <c r="HU115">
        <v>1</v>
      </c>
      <c r="HV115">
        <v>0.25</v>
      </c>
      <c r="HW115">
        <v>0.25</v>
      </c>
      <c r="HX115">
        <v>0.5</v>
      </c>
      <c r="HZ115">
        <v>0.75</v>
      </c>
      <c r="IA115" s="4">
        <v>1</v>
      </c>
      <c r="IB115">
        <v>0.5</v>
      </c>
      <c r="IC115">
        <v>0.75</v>
      </c>
      <c r="ID115">
        <v>0.75</v>
      </c>
      <c r="IE115">
        <v>0.5</v>
      </c>
      <c r="IG115">
        <v>0</v>
      </c>
      <c r="IH115">
        <v>0.75</v>
      </c>
      <c r="II115">
        <v>0.75</v>
      </c>
      <c r="IJ115">
        <v>1</v>
      </c>
      <c r="IK115">
        <v>1</v>
      </c>
      <c r="IL115">
        <v>1</v>
      </c>
      <c r="IM115">
        <v>0.5</v>
      </c>
      <c r="IN115">
        <v>0</v>
      </c>
      <c r="IO115">
        <v>1</v>
      </c>
      <c r="IQ115">
        <v>0</v>
      </c>
      <c r="IS115">
        <f t="shared" si="58"/>
        <v>0.11249999999999999</v>
      </c>
      <c r="IT115">
        <f t="shared" si="59"/>
        <v>0.09</v>
      </c>
      <c r="IU115">
        <f t="shared" si="60"/>
        <v>0.08</v>
      </c>
      <c r="IV115">
        <f t="shared" si="61"/>
        <v>7.5000000000000011E-2</v>
      </c>
      <c r="IW115">
        <f t="shared" si="62"/>
        <v>0.08</v>
      </c>
      <c r="IX115">
        <f t="shared" si="63"/>
        <v>3.2500000000000001E-2</v>
      </c>
      <c r="IY115">
        <f t="shared" si="64"/>
        <v>0.1</v>
      </c>
      <c r="IZ115">
        <f t="shared" si="65"/>
        <v>0.11</v>
      </c>
      <c r="JA115">
        <f t="shared" si="66"/>
        <v>0.13</v>
      </c>
      <c r="JB115">
        <f t="shared" si="67"/>
        <v>2.5000000000000001E-2</v>
      </c>
      <c r="JC115">
        <f t="shared" si="68"/>
        <v>0.03</v>
      </c>
      <c r="JD115">
        <f t="shared" si="69"/>
        <v>5.5E-2</v>
      </c>
      <c r="JE115">
        <f t="shared" si="70"/>
        <v>0</v>
      </c>
      <c r="JF115">
        <f t="shared" si="71"/>
        <v>0.09</v>
      </c>
      <c r="JG115" s="5">
        <f t="shared" si="72"/>
        <v>0.05</v>
      </c>
      <c r="JH115">
        <f t="shared" si="73"/>
        <v>0</v>
      </c>
      <c r="JI115">
        <f t="shared" si="73"/>
        <v>0</v>
      </c>
      <c r="JJ115">
        <f t="shared" si="74"/>
        <v>0.15000000000000002</v>
      </c>
      <c r="JK115">
        <f t="shared" si="75"/>
        <v>7.4999999999999997E-2</v>
      </c>
      <c r="JL115" s="6">
        <f t="shared" si="76"/>
        <v>4.6666666666666669E-2</v>
      </c>
      <c r="JM115">
        <f t="shared" si="77"/>
        <v>0</v>
      </c>
      <c r="JN115">
        <f t="shared" si="78"/>
        <v>3.7500000000000006E-2</v>
      </c>
      <c r="JO115">
        <f t="shared" si="79"/>
        <v>0.11249999999999999</v>
      </c>
      <c r="JP115">
        <f t="shared" si="80"/>
        <v>0.1</v>
      </c>
      <c r="JQ115">
        <f t="shared" si="81"/>
        <v>0.12</v>
      </c>
      <c r="JR115">
        <f t="shared" si="82"/>
        <v>0.11</v>
      </c>
      <c r="JS115">
        <f t="shared" si="83"/>
        <v>0.05</v>
      </c>
      <c r="JT115">
        <f t="shared" si="83"/>
        <v>0</v>
      </c>
      <c r="JU115">
        <f t="shared" si="84"/>
        <v>1</v>
      </c>
      <c r="JV115">
        <f t="shared" si="84"/>
        <v>0</v>
      </c>
      <c r="JW115">
        <f t="shared" si="85"/>
        <v>0.15</v>
      </c>
      <c r="JY115">
        <f t="shared" si="86"/>
        <v>3.7500000000000006E-2</v>
      </c>
      <c r="JZ115">
        <f t="shared" si="87"/>
        <v>0.06</v>
      </c>
      <c r="KA115">
        <f t="shared" si="88"/>
        <v>0.02</v>
      </c>
      <c r="KB115">
        <f t="shared" si="88"/>
        <v>1.4999999999999999E-2</v>
      </c>
      <c r="KC115">
        <f t="shared" si="89"/>
        <v>0.04</v>
      </c>
      <c r="KD115">
        <f t="shared" si="114"/>
        <v>7.4999999999999997E-3</v>
      </c>
      <c r="KE115">
        <f t="shared" si="114"/>
        <v>0.03</v>
      </c>
      <c r="KF115">
        <f t="shared" si="114"/>
        <v>0.03</v>
      </c>
      <c r="KG115">
        <f t="shared" si="114"/>
        <v>0.03</v>
      </c>
      <c r="KH115">
        <f t="shared" si="114"/>
        <v>7.4999999999999997E-3</v>
      </c>
      <c r="KI115">
        <f t="shared" si="114"/>
        <v>7.4999999999999997E-3</v>
      </c>
      <c r="KJ115">
        <f t="shared" si="113"/>
        <v>1.4999999999999999E-2</v>
      </c>
      <c r="KK115">
        <f t="shared" si="90"/>
        <v>0</v>
      </c>
      <c r="KL115">
        <f t="shared" si="91"/>
        <v>0.03</v>
      </c>
      <c r="KM115" s="5">
        <f t="shared" si="92"/>
        <v>0.05</v>
      </c>
      <c r="KN115">
        <f t="shared" si="93"/>
        <v>0</v>
      </c>
      <c r="KO115">
        <f t="shared" si="93"/>
        <v>0</v>
      </c>
      <c r="KP115">
        <f t="shared" si="94"/>
        <v>4.4999999999999998E-2</v>
      </c>
      <c r="KQ115">
        <f t="shared" si="95"/>
        <v>1.4999999999999999E-2</v>
      </c>
      <c r="KR115" s="6">
        <f t="shared" si="96"/>
        <v>2.3333333333333334E-2</v>
      </c>
      <c r="KS115">
        <f t="shared" si="97"/>
        <v>0</v>
      </c>
      <c r="KT115">
        <f t="shared" si="98"/>
        <v>2.2499999999999999E-2</v>
      </c>
      <c r="KU115">
        <f t="shared" si="99"/>
        <v>0.03</v>
      </c>
      <c r="KV115">
        <f t="shared" si="100"/>
        <v>0.05</v>
      </c>
      <c r="KW115">
        <f t="shared" si="101"/>
        <v>0.01</v>
      </c>
      <c r="KX115">
        <f t="shared" si="102"/>
        <v>0</v>
      </c>
      <c r="KY115">
        <f t="shared" si="103"/>
        <v>0.02</v>
      </c>
      <c r="KZ115">
        <f t="shared" si="104"/>
        <v>0</v>
      </c>
      <c r="LA115">
        <f t="shared" si="105"/>
        <v>1</v>
      </c>
      <c r="LB115">
        <f t="shared" si="105"/>
        <v>0</v>
      </c>
      <c r="LC115">
        <f t="shared" si="106"/>
        <v>0.1</v>
      </c>
      <c r="LE115" t="str">
        <f t="shared" si="112"/>
        <v>Mali</v>
      </c>
      <c r="LF115">
        <f t="shared" si="107"/>
        <v>0.80999999999999994</v>
      </c>
      <c r="LG115" s="6">
        <f t="shared" si="108"/>
        <v>0.52166666666666672</v>
      </c>
      <c r="LH115">
        <f t="shared" si="109"/>
        <v>0.68</v>
      </c>
      <c r="LI115" s="6">
        <f t="shared" si="110"/>
        <v>0.69583333333333341</v>
      </c>
      <c r="LJ115">
        <f t="shared" si="111"/>
        <v>0</v>
      </c>
    </row>
    <row r="116" spans="1:322" x14ac:dyDescent="0.35">
      <c r="A116" s="3">
        <v>44890</v>
      </c>
      <c r="B116" t="s">
        <v>992</v>
      </c>
      <c r="D116" s="24" t="s">
        <v>321</v>
      </c>
      <c r="E116" s="24" t="s">
        <v>262</v>
      </c>
      <c r="F116" s="24">
        <v>23</v>
      </c>
      <c r="G116" s="24" t="s">
        <v>258</v>
      </c>
      <c r="H116" s="24" t="s">
        <v>259</v>
      </c>
      <c r="I116" s="24" t="s">
        <v>207</v>
      </c>
      <c r="J116" s="24" t="s">
        <v>685</v>
      </c>
      <c r="K116" s="25">
        <v>44649</v>
      </c>
      <c r="L116" s="25">
        <v>44649</v>
      </c>
      <c r="M116" s="25">
        <v>44649</v>
      </c>
      <c r="N116" s="24" t="s">
        <v>261</v>
      </c>
      <c r="O116" s="24" t="s">
        <v>261</v>
      </c>
      <c r="P116" s="24" t="s">
        <v>261</v>
      </c>
      <c r="Q116" s="24" t="s">
        <v>324</v>
      </c>
      <c r="R116" s="25">
        <v>44651</v>
      </c>
      <c r="S116" s="25">
        <v>44651</v>
      </c>
      <c r="T116" s="24" t="s">
        <v>263</v>
      </c>
      <c r="U116" s="24" t="s">
        <v>263</v>
      </c>
      <c r="V116" s="25">
        <v>44651</v>
      </c>
      <c r="W116" s="24" t="s">
        <v>261</v>
      </c>
      <c r="X116" s="25" t="s">
        <v>262</v>
      </c>
      <c r="Y116" s="24" t="s">
        <v>263</v>
      </c>
      <c r="Z116" s="25">
        <v>44805</v>
      </c>
      <c r="AA116" s="24" t="s">
        <v>264</v>
      </c>
      <c r="AB116" s="24" t="s">
        <v>265</v>
      </c>
      <c r="AC116" s="24" t="s">
        <v>993</v>
      </c>
      <c r="AD116" s="24" t="s">
        <v>267</v>
      </c>
      <c r="AE116" s="24" t="s">
        <v>600</v>
      </c>
      <c r="AF116" s="24" t="s">
        <v>687</v>
      </c>
      <c r="AG116" s="31">
        <v>531500</v>
      </c>
      <c r="AH116" s="24" t="s">
        <v>263</v>
      </c>
      <c r="AI116" s="24">
        <v>44706</v>
      </c>
      <c r="AJ116" s="25">
        <v>44798</v>
      </c>
      <c r="AK116" s="24" t="s">
        <v>268</v>
      </c>
      <c r="AL116" s="24" t="s">
        <v>994</v>
      </c>
      <c r="AM116" s="24" t="s">
        <v>265</v>
      </c>
      <c r="AN116" s="24" t="s">
        <v>270</v>
      </c>
      <c r="AO116" s="27" t="s">
        <v>263</v>
      </c>
      <c r="AP116" s="24" t="s">
        <v>261</v>
      </c>
      <c r="AQ116" s="25" t="s">
        <v>262</v>
      </c>
      <c r="AR116" s="24" t="s">
        <v>261</v>
      </c>
      <c r="AS116" s="25" t="s">
        <v>262</v>
      </c>
      <c r="AT116" s="24" t="s">
        <v>261</v>
      </c>
      <c r="AU116" s="25" t="s">
        <v>262</v>
      </c>
      <c r="AV116" s="24" t="s">
        <v>261</v>
      </c>
      <c r="AW116" s="25" t="s">
        <v>262</v>
      </c>
      <c r="AX116" s="24" t="s">
        <v>263</v>
      </c>
      <c r="AY116" s="25">
        <v>44651</v>
      </c>
      <c r="AZ116" s="27" t="s">
        <v>262</v>
      </c>
      <c r="BA116" s="27" t="s">
        <v>262</v>
      </c>
      <c r="BB116" s="24" t="s">
        <v>261</v>
      </c>
      <c r="BC116" s="25" t="s">
        <v>262</v>
      </c>
      <c r="BD116" s="24" t="s">
        <v>263</v>
      </c>
      <c r="BE116" s="26">
        <v>44651</v>
      </c>
      <c r="BF116" t="s">
        <v>685</v>
      </c>
      <c r="BG116" t="s">
        <v>571</v>
      </c>
      <c r="BH116" t="s">
        <v>208</v>
      </c>
      <c r="BI116" t="s">
        <v>420</v>
      </c>
      <c r="BJ116" t="s">
        <v>210</v>
      </c>
      <c r="BK116" t="s">
        <v>211</v>
      </c>
      <c r="BL116" t="s">
        <v>212</v>
      </c>
      <c r="BM116" t="s">
        <v>995</v>
      </c>
      <c r="BN116" t="s">
        <v>214</v>
      </c>
      <c r="BO116" t="s">
        <v>748</v>
      </c>
      <c r="BP116" t="s">
        <v>219</v>
      </c>
      <c r="BQ116" t="s">
        <v>216</v>
      </c>
      <c r="BR116" t="s">
        <v>996</v>
      </c>
      <c r="BS116" t="s">
        <v>689</v>
      </c>
      <c r="BT116" t="s">
        <v>997</v>
      </c>
      <c r="BU116" t="s">
        <v>997</v>
      </c>
      <c r="BV116" t="s">
        <v>214</v>
      </c>
      <c r="CC116" t="s">
        <v>214</v>
      </c>
      <c r="CG116" t="s">
        <v>219</v>
      </c>
      <c r="CI116" t="s">
        <v>333</v>
      </c>
      <c r="CJ116" t="s">
        <v>998</v>
      </c>
      <c r="CK116" t="s">
        <v>333</v>
      </c>
      <c r="CL116" t="s">
        <v>422</v>
      </c>
      <c r="CN116" t="s">
        <v>378</v>
      </c>
      <c r="CP116" t="s">
        <v>284</v>
      </c>
      <c r="CQ116" t="s">
        <v>284</v>
      </c>
      <c r="CR116" t="s">
        <v>227</v>
      </c>
      <c r="CS116" t="s">
        <v>227</v>
      </c>
      <c r="CT116" t="s">
        <v>214</v>
      </c>
      <c r="CU116" t="s">
        <v>214</v>
      </c>
      <c r="CV116" t="s">
        <v>244</v>
      </c>
      <c r="CW116" t="s">
        <v>244</v>
      </c>
      <c r="CX116" t="s">
        <v>228</v>
      </c>
      <c r="CY116" t="s">
        <v>228</v>
      </c>
      <c r="CZ116" t="s">
        <v>214</v>
      </c>
      <c r="DA116" t="s">
        <v>214</v>
      </c>
      <c r="DB116" t="s">
        <v>230</v>
      </c>
      <c r="DC116" t="s">
        <v>230</v>
      </c>
      <c r="DD116" t="s">
        <v>219</v>
      </c>
      <c r="DI116" t="s">
        <v>999</v>
      </c>
      <c r="DK116" t="s">
        <v>237</v>
      </c>
      <c r="DL116" t="s">
        <v>237</v>
      </c>
      <c r="DM116" t="s">
        <v>219</v>
      </c>
      <c r="DN116" t="s">
        <v>219</v>
      </c>
      <c r="DO116" t="s">
        <v>234</v>
      </c>
      <c r="DP116" t="s">
        <v>1000</v>
      </c>
      <c r="DR116" t="s">
        <v>503</v>
      </c>
      <c r="DT116" t="s">
        <v>214</v>
      </c>
      <c r="DU116" t="s">
        <v>214</v>
      </c>
      <c r="DV116" t="s">
        <v>236</v>
      </c>
      <c r="DX116" t="s">
        <v>237</v>
      </c>
      <c r="DY116" t="s">
        <v>237</v>
      </c>
      <c r="DZ116" t="s">
        <v>400</v>
      </c>
      <c r="EA116" t="s">
        <v>242</v>
      </c>
      <c r="EB116" t="s">
        <v>242</v>
      </c>
      <c r="EC116" t="s">
        <v>237</v>
      </c>
      <c r="ED116" t="s">
        <v>237</v>
      </c>
      <c r="EE116" t="s">
        <v>214</v>
      </c>
      <c r="EF116" t="s">
        <v>214</v>
      </c>
      <c r="EG116" t="s">
        <v>214</v>
      </c>
      <c r="EI116" t="s">
        <v>214</v>
      </c>
      <c r="EK116" t="s">
        <v>372</v>
      </c>
      <c r="EL116" t="s">
        <v>372</v>
      </c>
      <c r="EM116" t="s">
        <v>486</v>
      </c>
      <c r="EO116" t="s">
        <v>460</v>
      </c>
      <c r="EQ116" t="s">
        <v>219</v>
      </c>
      <c r="ER116" t="s">
        <v>214</v>
      </c>
      <c r="ES116" t="s">
        <v>242</v>
      </c>
      <c r="ET116" t="s">
        <v>242</v>
      </c>
      <c r="EU116" t="s">
        <v>242</v>
      </c>
      <c r="EV116" t="s">
        <v>242</v>
      </c>
      <c r="EW116" t="s">
        <v>310</v>
      </c>
      <c r="EX116" t="s">
        <v>310</v>
      </c>
      <c r="EY116" t="s">
        <v>242</v>
      </c>
      <c r="EZ116" t="s">
        <v>241</v>
      </c>
      <c r="FA116" t="s">
        <v>241</v>
      </c>
      <c r="FB116" t="s">
        <v>233</v>
      </c>
      <c r="FC116" t="s">
        <v>237</v>
      </c>
      <c r="FD116" t="s">
        <v>233</v>
      </c>
      <c r="FE116" t="s">
        <v>250</v>
      </c>
      <c r="FF116" t="s">
        <v>250</v>
      </c>
      <c r="FG116" t="s">
        <v>239</v>
      </c>
      <c r="FH116" t="s">
        <v>239</v>
      </c>
      <c r="FI116" t="s">
        <v>219</v>
      </c>
      <c r="FJ116" t="s">
        <v>241</v>
      </c>
      <c r="FK116" t="s">
        <v>219</v>
      </c>
      <c r="FL116" t="s">
        <v>219</v>
      </c>
      <c r="FM116" t="s">
        <v>461</v>
      </c>
      <c r="FN116" t="s">
        <v>461</v>
      </c>
      <c r="FO116" t="s">
        <v>219</v>
      </c>
      <c r="FP116" t="s">
        <v>219</v>
      </c>
      <c r="FQ116" t="s">
        <v>241</v>
      </c>
      <c r="FR116" t="s">
        <v>241</v>
      </c>
      <c r="FS116" t="s">
        <v>241</v>
      </c>
      <c r="FT116" t="s">
        <v>241</v>
      </c>
      <c r="FU116" t="s">
        <v>219</v>
      </c>
      <c r="FV116" t="s">
        <v>241</v>
      </c>
      <c r="FW116" t="s">
        <v>241</v>
      </c>
      <c r="FX116" t="s">
        <v>241</v>
      </c>
      <c r="FY116" t="s">
        <v>241</v>
      </c>
      <c r="FZ116" t="s">
        <v>248</v>
      </c>
      <c r="GA116" t="s">
        <v>248</v>
      </c>
      <c r="GB116" t="s">
        <v>227</v>
      </c>
      <c r="GC116" t="s">
        <v>227</v>
      </c>
      <c r="GD116" t="s">
        <v>293</v>
      </c>
      <c r="GE116" t="s">
        <v>241</v>
      </c>
      <c r="GF116" t="s">
        <v>293</v>
      </c>
      <c r="GG116" t="s">
        <v>227</v>
      </c>
      <c r="GH116" t="s">
        <v>241</v>
      </c>
      <c r="GI116" t="s">
        <v>227</v>
      </c>
      <c r="GJ116" t="s">
        <v>227</v>
      </c>
      <c r="GK116" t="s">
        <v>227</v>
      </c>
      <c r="GL116" t="s">
        <v>227</v>
      </c>
      <c r="GM116" t="s">
        <v>227</v>
      </c>
      <c r="GN116" t="s">
        <v>219</v>
      </c>
      <c r="GO116" t="s">
        <v>219</v>
      </c>
      <c r="GP116" t="s">
        <v>342</v>
      </c>
      <c r="GQ116" t="s">
        <v>342</v>
      </c>
      <c r="GR116" t="s">
        <v>251</v>
      </c>
      <c r="GS116" t="s">
        <v>402</v>
      </c>
      <c r="GT116" t="s">
        <v>575</v>
      </c>
      <c r="GU116" t="s">
        <v>214</v>
      </c>
      <c r="GV116" t="s">
        <v>241</v>
      </c>
      <c r="GW116" t="s">
        <v>252</v>
      </c>
      <c r="GX116" t="s">
        <v>252</v>
      </c>
      <c r="GY116" t="s">
        <v>314</v>
      </c>
      <c r="GZ116" t="s">
        <v>241</v>
      </c>
      <c r="HA116" t="s">
        <v>239</v>
      </c>
      <c r="HB116" t="s">
        <v>241</v>
      </c>
      <c r="HC116" t="s">
        <v>883</v>
      </c>
      <c r="HD116" t="s">
        <v>517</v>
      </c>
      <c r="HE116" t="s">
        <v>429</v>
      </c>
      <c r="HF116" t="s">
        <v>241</v>
      </c>
      <c r="HG116" t="s">
        <v>335</v>
      </c>
      <c r="HH116" t="s">
        <v>241</v>
      </c>
      <c r="HI116" t="s">
        <v>241</v>
      </c>
      <c r="HJ116" t="s">
        <v>219</v>
      </c>
      <c r="HK116" t="s">
        <v>241</v>
      </c>
      <c r="HL116" s="12"/>
      <c r="HM116">
        <v>0.75</v>
      </c>
      <c r="HN116">
        <v>1</v>
      </c>
      <c r="HO116">
        <v>1</v>
      </c>
      <c r="HP116">
        <v>0.75</v>
      </c>
      <c r="HQ116">
        <v>1</v>
      </c>
      <c r="HR116">
        <v>0.5</v>
      </c>
      <c r="HS116">
        <v>0</v>
      </c>
      <c r="HT116">
        <v>1</v>
      </c>
      <c r="HU116">
        <v>0</v>
      </c>
      <c r="HV116">
        <v>0.5</v>
      </c>
      <c r="HW116">
        <v>0.75</v>
      </c>
      <c r="HX116">
        <v>0.5</v>
      </c>
      <c r="HY116">
        <v>1</v>
      </c>
      <c r="HZ116">
        <v>0</v>
      </c>
      <c r="IA116">
        <v>0</v>
      </c>
      <c r="IB116">
        <v>0.75</v>
      </c>
      <c r="IC116">
        <v>0.75</v>
      </c>
      <c r="ID116">
        <v>0.75</v>
      </c>
      <c r="IE116">
        <v>0.5</v>
      </c>
      <c r="IG116">
        <v>0.5</v>
      </c>
      <c r="IH116">
        <v>0.5</v>
      </c>
      <c r="II116">
        <v>0.25</v>
      </c>
      <c r="IJ116">
        <v>0.75</v>
      </c>
      <c r="IK116">
        <v>1</v>
      </c>
      <c r="IL116">
        <v>1</v>
      </c>
      <c r="IM116">
        <v>1</v>
      </c>
      <c r="IN116">
        <v>1</v>
      </c>
      <c r="IO116">
        <v>0.5</v>
      </c>
      <c r="IQ116">
        <v>2</v>
      </c>
      <c r="IS116">
        <f t="shared" si="58"/>
        <v>0.11249999999999999</v>
      </c>
      <c r="IT116">
        <f t="shared" si="59"/>
        <v>0.12</v>
      </c>
      <c r="IU116">
        <f t="shared" si="60"/>
        <v>0.08</v>
      </c>
      <c r="IV116">
        <f t="shared" si="61"/>
        <v>7.5000000000000011E-2</v>
      </c>
      <c r="IW116">
        <f t="shared" si="62"/>
        <v>0.08</v>
      </c>
      <c r="IX116">
        <f t="shared" si="63"/>
        <v>6.5000000000000002E-2</v>
      </c>
      <c r="IY116">
        <f t="shared" si="64"/>
        <v>0</v>
      </c>
      <c r="IZ116">
        <f t="shared" si="65"/>
        <v>0.11</v>
      </c>
      <c r="JA116">
        <f t="shared" si="66"/>
        <v>0</v>
      </c>
      <c r="JB116">
        <f t="shared" si="67"/>
        <v>0.05</v>
      </c>
      <c r="JC116">
        <f t="shared" si="68"/>
        <v>0.09</v>
      </c>
      <c r="JD116">
        <f t="shared" si="69"/>
        <v>5.5E-2</v>
      </c>
      <c r="JE116">
        <f t="shared" si="70"/>
        <v>7.0000000000000007E-2</v>
      </c>
      <c r="JF116">
        <f t="shared" si="71"/>
        <v>0</v>
      </c>
      <c r="JG116" s="5">
        <f t="shared" si="72"/>
        <v>0</v>
      </c>
      <c r="JH116">
        <f t="shared" si="73"/>
        <v>0</v>
      </c>
      <c r="JI116">
        <f t="shared" si="73"/>
        <v>0</v>
      </c>
      <c r="JJ116">
        <f t="shared" si="74"/>
        <v>0.15000000000000002</v>
      </c>
      <c r="JK116">
        <f t="shared" si="75"/>
        <v>7.4999999999999997E-2</v>
      </c>
      <c r="JL116" s="6">
        <f t="shared" si="76"/>
        <v>4.3333333333333328E-2</v>
      </c>
      <c r="JM116">
        <f t="shared" si="77"/>
        <v>0.06</v>
      </c>
      <c r="JN116">
        <f t="shared" si="78"/>
        <v>2.5000000000000001E-2</v>
      </c>
      <c r="JO116">
        <f t="shared" si="79"/>
        <v>3.7499999999999999E-2</v>
      </c>
      <c r="JP116">
        <f t="shared" si="80"/>
        <v>7.5000000000000011E-2</v>
      </c>
      <c r="JQ116">
        <f t="shared" si="81"/>
        <v>0.12</v>
      </c>
      <c r="JR116">
        <f t="shared" si="82"/>
        <v>0.11</v>
      </c>
      <c r="JS116">
        <f t="shared" si="83"/>
        <v>0.1</v>
      </c>
      <c r="JT116">
        <f t="shared" si="83"/>
        <v>0.1</v>
      </c>
      <c r="JU116">
        <f t="shared" si="84"/>
        <v>0.5</v>
      </c>
      <c r="JV116">
        <f t="shared" si="84"/>
        <v>0</v>
      </c>
      <c r="JW116">
        <f t="shared" si="85"/>
        <v>7.4999999999999997E-2</v>
      </c>
      <c r="JY116">
        <f t="shared" si="86"/>
        <v>3.7500000000000006E-2</v>
      </c>
      <c r="JZ116">
        <f t="shared" si="87"/>
        <v>0.08</v>
      </c>
      <c r="KA116">
        <f t="shared" si="88"/>
        <v>0.02</v>
      </c>
      <c r="KB116">
        <f t="shared" si="88"/>
        <v>1.4999999999999999E-2</v>
      </c>
      <c r="KC116">
        <f t="shared" si="89"/>
        <v>0.04</v>
      </c>
      <c r="KD116">
        <f t="shared" si="114"/>
        <v>1.4999999999999999E-2</v>
      </c>
      <c r="KE116">
        <f t="shared" si="114"/>
        <v>0</v>
      </c>
      <c r="KF116">
        <f t="shared" si="114"/>
        <v>0.03</v>
      </c>
      <c r="KG116">
        <f t="shared" si="114"/>
        <v>0</v>
      </c>
      <c r="KH116">
        <f t="shared" si="114"/>
        <v>1.4999999999999999E-2</v>
      </c>
      <c r="KI116">
        <f t="shared" si="114"/>
        <v>2.2499999999999999E-2</v>
      </c>
      <c r="KJ116">
        <f t="shared" si="113"/>
        <v>1.4999999999999999E-2</v>
      </c>
      <c r="KK116">
        <f t="shared" si="90"/>
        <v>0.02</v>
      </c>
      <c r="KL116">
        <f t="shared" si="91"/>
        <v>0</v>
      </c>
      <c r="KM116" s="5">
        <f t="shared" si="92"/>
        <v>0</v>
      </c>
      <c r="KN116">
        <f t="shared" si="93"/>
        <v>0</v>
      </c>
      <c r="KO116">
        <f t="shared" si="93"/>
        <v>0</v>
      </c>
      <c r="KP116">
        <f t="shared" si="94"/>
        <v>4.4999999999999998E-2</v>
      </c>
      <c r="KQ116">
        <f t="shared" si="95"/>
        <v>1.4999999999999999E-2</v>
      </c>
      <c r="KR116" s="6">
        <f t="shared" si="96"/>
        <v>2.1666666666666664E-2</v>
      </c>
      <c r="KS116">
        <f t="shared" si="97"/>
        <v>0.02</v>
      </c>
      <c r="KT116">
        <f t="shared" si="98"/>
        <v>1.4999999999999999E-2</v>
      </c>
      <c r="KU116">
        <f t="shared" si="99"/>
        <v>0.01</v>
      </c>
      <c r="KV116">
        <f t="shared" si="100"/>
        <v>3.7500000000000006E-2</v>
      </c>
      <c r="KW116">
        <f t="shared" si="101"/>
        <v>0.01</v>
      </c>
      <c r="KX116">
        <f t="shared" si="102"/>
        <v>0</v>
      </c>
      <c r="KY116">
        <f t="shared" si="103"/>
        <v>0.04</v>
      </c>
      <c r="KZ116">
        <f t="shared" si="104"/>
        <v>0.03</v>
      </c>
      <c r="LA116">
        <f t="shared" si="105"/>
        <v>0.5</v>
      </c>
      <c r="LB116">
        <f t="shared" si="105"/>
        <v>0</v>
      </c>
      <c r="LC116">
        <f t="shared" si="106"/>
        <v>0.05</v>
      </c>
      <c r="LE116" t="str">
        <f t="shared" si="112"/>
        <v>Mali</v>
      </c>
      <c r="LF116">
        <f t="shared" si="107"/>
        <v>0.64249999999999996</v>
      </c>
      <c r="LG116" s="6">
        <f t="shared" si="108"/>
        <v>0.53333333333333333</v>
      </c>
      <c r="LH116">
        <f t="shared" si="109"/>
        <v>0.7024999999999999</v>
      </c>
      <c r="LI116" s="6">
        <f t="shared" si="110"/>
        <v>0.60416666666666685</v>
      </c>
      <c r="LJ116">
        <f t="shared" si="111"/>
        <v>2</v>
      </c>
    </row>
    <row r="117" spans="1:322" x14ac:dyDescent="0.35">
      <c r="A117" s="3">
        <v>44901</v>
      </c>
      <c r="B117" t="s">
        <v>1001</v>
      </c>
      <c r="D117" s="27" t="s">
        <v>321</v>
      </c>
      <c r="E117" s="27" t="s">
        <v>262</v>
      </c>
      <c r="F117" s="27">
        <v>27</v>
      </c>
      <c r="G117" s="27" t="s">
        <v>258</v>
      </c>
      <c r="H117" s="27" t="s">
        <v>259</v>
      </c>
      <c r="I117" s="27" t="s">
        <v>207</v>
      </c>
      <c r="J117" s="27" t="s">
        <v>685</v>
      </c>
      <c r="K117" s="28">
        <v>44649</v>
      </c>
      <c r="L117" s="28">
        <v>44649</v>
      </c>
      <c r="M117" s="28">
        <v>44649</v>
      </c>
      <c r="N117" s="27" t="s">
        <v>261</v>
      </c>
      <c r="O117" s="27" t="s">
        <v>261</v>
      </c>
      <c r="P117" s="27" t="s">
        <v>261</v>
      </c>
      <c r="Q117" s="27" t="s">
        <v>324</v>
      </c>
      <c r="R117" s="28">
        <v>44651</v>
      </c>
      <c r="S117" s="28">
        <v>44651</v>
      </c>
      <c r="T117" s="27" t="s">
        <v>263</v>
      </c>
      <c r="U117" s="27" t="s">
        <v>263</v>
      </c>
      <c r="V117" s="28">
        <v>44651</v>
      </c>
      <c r="W117" s="27" t="s">
        <v>261</v>
      </c>
      <c r="X117" s="28" t="s">
        <v>262</v>
      </c>
      <c r="Y117" s="27" t="s">
        <v>263</v>
      </c>
      <c r="Z117" s="28">
        <v>44798</v>
      </c>
      <c r="AA117" s="27" t="s">
        <v>264</v>
      </c>
      <c r="AB117" s="27" t="s">
        <v>265</v>
      </c>
      <c r="AC117" s="27" t="s">
        <v>1002</v>
      </c>
      <c r="AD117" s="27" t="s">
        <v>267</v>
      </c>
      <c r="AE117" s="27" t="s">
        <v>326</v>
      </c>
      <c r="AF117" s="27" t="s">
        <v>687</v>
      </c>
      <c r="AG117" s="29">
        <v>561000</v>
      </c>
      <c r="AH117" s="27" t="s">
        <v>263</v>
      </c>
      <c r="AI117" s="27">
        <v>44662</v>
      </c>
      <c r="AJ117" s="28">
        <v>44667</v>
      </c>
      <c r="AK117" s="27" t="s">
        <v>268</v>
      </c>
      <c r="AL117" s="27" t="s">
        <v>269</v>
      </c>
      <c r="AM117" s="27" t="s">
        <v>265</v>
      </c>
      <c r="AN117" s="27" t="s">
        <v>270</v>
      </c>
      <c r="AO117" s="27" t="s">
        <v>263</v>
      </c>
      <c r="AP117" s="27" t="s">
        <v>261</v>
      </c>
      <c r="AQ117" s="28" t="s">
        <v>262</v>
      </c>
      <c r="AR117" s="27" t="s">
        <v>261</v>
      </c>
      <c r="AS117" s="28" t="s">
        <v>262</v>
      </c>
      <c r="AT117" s="27" t="s">
        <v>261</v>
      </c>
      <c r="AU117" s="28" t="s">
        <v>262</v>
      </c>
      <c r="AV117" s="27" t="s">
        <v>261</v>
      </c>
      <c r="AW117" s="28" t="s">
        <v>262</v>
      </c>
      <c r="AX117" s="27" t="s">
        <v>263</v>
      </c>
      <c r="AY117" s="28">
        <v>44651</v>
      </c>
      <c r="AZ117" s="27" t="s">
        <v>262</v>
      </c>
      <c r="BA117" s="27" t="s">
        <v>262</v>
      </c>
      <c r="BB117" s="27" t="s">
        <v>261</v>
      </c>
      <c r="BC117" s="28" t="s">
        <v>262</v>
      </c>
      <c r="BD117" s="27" t="s">
        <v>263</v>
      </c>
      <c r="BE117" s="30">
        <v>44651</v>
      </c>
      <c r="BF117" t="s">
        <v>685</v>
      </c>
      <c r="BG117" t="s">
        <v>571</v>
      </c>
      <c r="BH117" t="s">
        <v>208</v>
      </c>
      <c r="BI117" t="s">
        <v>273</v>
      </c>
      <c r="BJ117" t="s">
        <v>210</v>
      </c>
      <c r="BK117" t="s">
        <v>211</v>
      </c>
      <c r="BL117" t="s">
        <v>212</v>
      </c>
      <c r="BM117" t="s">
        <v>688</v>
      </c>
      <c r="BN117" t="s">
        <v>214</v>
      </c>
      <c r="BO117" t="s">
        <v>542</v>
      </c>
      <c r="BP117" t="s">
        <v>219</v>
      </c>
      <c r="BQ117" t="s">
        <v>216</v>
      </c>
      <c r="BR117" t="s">
        <v>685</v>
      </c>
      <c r="BS117" t="s">
        <v>706</v>
      </c>
      <c r="BT117" t="s">
        <v>707</v>
      </c>
      <c r="BU117" t="s">
        <v>708</v>
      </c>
      <c r="BV117" t="s">
        <v>214</v>
      </c>
      <c r="CC117" t="s">
        <v>214</v>
      </c>
      <c r="CG117" t="s">
        <v>219</v>
      </c>
      <c r="CI117" t="s">
        <v>335</v>
      </c>
      <c r="CJ117" t="s">
        <v>1003</v>
      </c>
      <c r="CK117" t="s">
        <v>335</v>
      </c>
      <c r="CL117" t="s">
        <v>222</v>
      </c>
      <c r="CN117" t="s">
        <v>306</v>
      </c>
      <c r="CP117" t="s">
        <v>413</v>
      </c>
      <c r="CQ117" t="s">
        <v>284</v>
      </c>
      <c r="CR117" t="s">
        <v>250</v>
      </c>
      <c r="CS117" t="s">
        <v>250</v>
      </c>
      <c r="CT117" t="s">
        <v>214</v>
      </c>
      <c r="CU117" t="s">
        <v>214</v>
      </c>
      <c r="CV117" t="s">
        <v>244</v>
      </c>
      <c r="CW117" t="s">
        <v>244</v>
      </c>
      <c r="CX117" t="s">
        <v>450</v>
      </c>
      <c r="CY117" t="s">
        <v>287</v>
      </c>
      <c r="CZ117" t="s">
        <v>219</v>
      </c>
      <c r="DA117" t="s">
        <v>219</v>
      </c>
      <c r="DB117" t="s">
        <v>230</v>
      </c>
      <c r="DC117" t="s">
        <v>230</v>
      </c>
      <c r="DD117" t="s">
        <v>219</v>
      </c>
      <c r="DI117" t="s">
        <v>636</v>
      </c>
      <c r="DK117" t="s">
        <v>237</v>
      </c>
      <c r="DL117" t="s">
        <v>237</v>
      </c>
      <c r="DM117" t="s">
        <v>214</v>
      </c>
      <c r="DN117" t="s">
        <v>219</v>
      </c>
      <c r="DO117" t="s">
        <v>288</v>
      </c>
      <c r="DP117" t="s">
        <v>399</v>
      </c>
      <c r="DR117" t="s">
        <v>235</v>
      </c>
      <c r="DT117" t="s">
        <v>219</v>
      </c>
      <c r="DU117" t="s">
        <v>214</v>
      </c>
      <c r="DX117" t="s">
        <v>237</v>
      </c>
      <c r="DY117" t="s">
        <v>237</v>
      </c>
      <c r="DZ117" t="s">
        <v>485</v>
      </c>
      <c r="EA117" t="s">
        <v>237</v>
      </c>
      <c r="EB117" t="s">
        <v>237</v>
      </c>
      <c r="EC117" t="s">
        <v>237</v>
      </c>
      <c r="ED117" t="s">
        <v>237</v>
      </c>
      <c r="EE117" t="s">
        <v>214</v>
      </c>
      <c r="EF117" t="s">
        <v>214</v>
      </c>
      <c r="EG117" t="s">
        <v>214</v>
      </c>
      <c r="EI117" t="s">
        <v>214</v>
      </c>
      <c r="EK117" t="s">
        <v>237</v>
      </c>
      <c r="EL117" t="s">
        <v>237</v>
      </c>
      <c r="EM117" t="s">
        <v>240</v>
      </c>
      <c r="EN117" t="s">
        <v>240</v>
      </c>
      <c r="EO117" t="s">
        <v>401</v>
      </c>
      <c r="EP117" t="s">
        <v>401</v>
      </c>
      <c r="EQ117" t="s">
        <v>219</v>
      </c>
      <c r="ER117" t="s">
        <v>219</v>
      </c>
      <c r="ES117" t="s">
        <v>233</v>
      </c>
      <c r="ET117" t="s">
        <v>233</v>
      </c>
      <c r="EU117" t="s">
        <v>237</v>
      </c>
      <c r="EV117" t="s">
        <v>237</v>
      </c>
      <c r="EW117" t="s">
        <v>243</v>
      </c>
      <c r="EX117" t="s">
        <v>243</v>
      </c>
      <c r="EY117" t="s">
        <v>242</v>
      </c>
      <c r="EZ117" t="s">
        <v>241</v>
      </c>
      <c r="FA117" t="s">
        <v>241</v>
      </c>
      <c r="FB117" t="s">
        <v>242</v>
      </c>
      <c r="FC117" t="s">
        <v>242</v>
      </c>
      <c r="FD117" t="s">
        <v>242</v>
      </c>
      <c r="FE117" t="s">
        <v>250</v>
      </c>
      <c r="FF117" t="s">
        <v>244</v>
      </c>
      <c r="FG117" t="s">
        <v>390</v>
      </c>
      <c r="FH117" t="s">
        <v>390</v>
      </c>
      <c r="FI117" t="s">
        <v>214</v>
      </c>
      <c r="FJ117" t="s">
        <v>214</v>
      </c>
      <c r="FK117" t="s">
        <v>214</v>
      </c>
      <c r="FL117" t="s">
        <v>214</v>
      </c>
      <c r="FM117" t="s">
        <v>292</v>
      </c>
      <c r="FN117" t="s">
        <v>245</v>
      </c>
      <c r="FO117" t="s">
        <v>219</v>
      </c>
      <c r="FP117" t="s">
        <v>219</v>
      </c>
      <c r="FQ117" t="s">
        <v>241</v>
      </c>
      <c r="FR117" t="s">
        <v>241</v>
      </c>
      <c r="FS117" t="s">
        <v>241</v>
      </c>
      <c r="FT117" t="s">
        <v>241</v>
      </c>
      <c r="FU117" t="s">
        <v>219</v>
      </c>
      <c r="FV117" t="s">
        <v>241</v>
      </c>
      <c r="FW117" t="s">
        <v>241</v>
      </c>
      <c r="FX117" t="s">
        <v>241</v>
      </c>
      <c r="FY117" t="s">
        <v>241</v>
      </c>
      <c r="FZ117" t="s">
        <v>341</v>
      </c>
      <c r="GA117" t="s">
        <v>248</v>
      </c>
      <c r="GB117" t="s">
        <v>227</v>
      </c>
      <c r="GC117" t="s">
        <v>227</v>
      </c>
      <c r="GD117" t="s">
        <v>293</v>
      </c>
      <c r="GE117" t="s">
        <v>241</v>
      </c>
      <c r="GF117" t="s">
        <v>293</v>
      </c>
      <c r="GG117" t="s">
        <v>244</v>
      </c>
      <c r="GH117" t="s">
        <v>241</v>
      </c>
      <c r="GI117" t="s">
        <v>250</v>
      </c>
      <c r="GJ117" t="s">
        <v>244</v>
      </c>
      <c r="GK117" t="s">
        <v>250</v>
      </c>
      <c r="GL117" t="s">
        <v>227</v>
      </c>
      <c r="GM117" t="s">
        <v>227</v>
      </c>
      <c r="GN117" t="s">
        <v>219</v>
      </c>
      <c r="GO117" t="s">
        <v>214</v>
      </c>
      <c r="GP117" t="s">
        <v>251</v>
      </c>
      <c r="GQ117" t="s">
        <v>251</v>
      </c>
      <c r="GR117" t="s">
        <v>251</v>
      </c>
      <c r="GS117" t="s">
        <v>214</v>
      </c>
      <c r="GT117" t="s">
        <v>241</v>
      </c>
      <c r="GU117" t="s">
        <v>214</v>
      </c>
      <c r="GV117" t="s">
        <v>241</v>
      </c>
      <c r="GW117" t="s">
        <v>297</v>
      </c>
      <c r="GX117" t="s">
        <v>297</v>
      </c>
      <c r="GY117" t="s">
        <v>657</v>
      </c>
      <c r="GZ117" t="s">
        <v>241</v>
      </c>
      <c r="HA117" t="s">
        <v>298</v>
      </c>
      <c r="HB117" t="s">
        <v>241</v>
      </c>
      <c r="HC117" t="s">
        <v>315</v>
      </c>
      <c r="HD117" t="s">
        <v>361</v>
      </c>
      <c r="HE117" t="s">
        <v>317</v>
      </c>
      <c r="HF117" t="s">
        <v>241</v>
      </c>
      <c r="HG117" t="s">
        <v>362</v>
      </c>
      <c r="HH117" t="s">
        <v>241</v>
      </c>
      <c r="HI117" t="s">
        <v>241</v>
      </c>
      <c r="HJ117" t="s">
        <v>219</v>
      </c>
      <c r="HK117" t="s">
        <v>241</v>
      </c>
      <c r="HL117" s="12"/>
      <c r="HM117">
        <v>0.5</v>
      </c>
      <c r="HN117">
        <v>0.5</v>
      </c>
      <c r="HO117">
        <v>1</v>
      </c>
      <c r="HP117">
        <v>0.75</v>
      </c>
      <c r="HQ117">
        <v>1</v>
      </c>
      <c r="HR117">
        <v>0.5</v>
      </c>
      <c r="HS117">
        <v>1</v>
      </c>
      <c r="HT117">
        <v>1</v>
      </c>
      <c r="HU117">
        <v>1</v>
      </c>
      <c r="HV117">
        <v>0.5</v>
      </c>
      <c r="HW117">
        <v>0.5</v>
      </c>
      <c r="HX117">
        <v>0.5</v>
      </c>
      <c r="HY117">
        <v>1</v>
      </c>
      <c r="HZ117">
        <v>0.5</v>
      </c>
      <c r="IA117">
        <v>0</v>
      </c>
      <c r="IB117">
        <v>0.25</v>
      </c>
      <c r="IC117">
        <v>0.5</v>
      </c>
      <c r="ID117">
        <v>0.75</v>
      </c>
      <c r="IE117">
        <v>0.75</v>
      </c>
      <c r="IG117">
        <v>0.5</v>
      </c>
      <c r="IH117">
        <v>0.5</v>
      </c>
      <c r="II117">
        <v>1</v>
      </c>
      <c r="IJ117">
        <v>1</v>
      </c>
      <c r="IK117">
        <v>1</v>
      </c>
      <c r="IL117">
        <v>1</v>
      </c>
      <c r="IM117">
        <v>0.75</v>
      </c>
      <c r="IN117">
        <v>1</v>
      </c>
      <c r="IO117">
        <v>1</v>
      </c>
      <c r="IQ117">
        <v>0</v>
      </c>
      <c r="IS117">
        <f t="shared" si="58"/>
        <v>7.4999999999999997E-2</v>
      </c>
      <c r="IT117">
        <f t="shared" si="59"/>
        <v>0.06</v>
      </c>
      <c r="IU117">
        <f t="shared" si="60"/>
        <v>0.08</v>
      </c>
      <c r="IV117">
        <f t="shared" si="61"/>
        <v>7.5000000000000011E-2</v>
      </c>
      <c r="IW117">
        <f t="shared" si="62"/>
        <v>0.08</v>
      </c>
      <c r="IX117">
        <f t="shared" si="63"/>
        <v>6.5000000000000002E-2</v>
      </c>
      <c r="IY117">
        <f t="shared" si="64"/>
        <v>0.1</v>
      </c>
      <c r="IZ117">
        <f t="shared" si="65"/>
        <v>0.11</v>
      </c>
      <c r="JA117">
        <f t="shared" si="66"/>
        <v>0.13</v>
      </c>
      <c r="JB117">
        <f t="shared" si="67"/>
        <v>0.05</v>
      </c>
      <c r="JC117">
        <f t="shared" si="68"/>
        <v>0.06</v>
      </c>
      <c r="JD117">
        <f t="shared" si="69"/>
        <v>5.5E-2</v>
      </c>
      <c r="JE117">
        <f t="shared" si="70"/>
        <v>7.0000000000000007E-2</v>
      </c>
      <c r="JF117">
        <f t="shared" si="71"/>
        <v>0.06</v>
      </c>
      <c r="JG117" s="5">
        <f t="shared" si="72"/>
        <v>0</v>
      </c>
      <c r="JH117">
        <f t="shared" si="73"/>
        <v>0</v>
      </c>
      <c r="JI117">
        <f t="shared" si="73"/>
        <v>0</v>
      </c>
      <c r="JJ117">
        <f t="shared" si="74"/>
        <v>0.15000000000000002</v>
      </c>
      <c r="JK117">
        <f t="shared" si="75"/>
        <v>0.11249999999999999</v>
      </c>
      <c r="JL117" s="6">
        <f t="shared" si="76"/>
        <v>0.04</v>
      </c>
      <c r="JM117">
        <f t="shared" si="77"/>
        <v>0.06</v>
      </c>
      <c r="JN117">
        <f t="shared" si="78"/>
        <v>2.5000000000000001E-2</v>
      </c>
      <c r="JO117">
        <f t="shared" si="79"/>
        <v>0.15</v>
      </c>
      <c r="JP117">
        <f t="shared" si="80"/>
        <v>0.1</v>
      </c>
      <c r="JQ117">
        <f t="shared" si="81"/>
        <v>0.12</v>
      </c>
      <c r="JR117">
        <f t="shared" si="82"/>
        <v>0.11</v>
      </c>
      <c r="JS117">
        <f t="shared" si="83"/>
        <v>7.5000000000000011E-2</v>
      </c>
      <c r="JT117">
        <f t="shared" si="83"/>
        <v>0.1</v>
      </c>
      <c r="JU117">
        <f t="shared" si="84"/>
        <v>1</v>
      </c>
      <c r="JV117">
        <f t="shared" si="84"/>
        <v>0</v>
      </c>
      <c r="JW117">
        <f t="shared" si="85"/>
        <v>0.15</v>
      </c>
      <c r="JY117">
        <f t="shared" si="86"/>
        <v>2.5000000000000001E-2</v>
      </c>
      <c r="JZ117">
        <f t="shared" si="87"/>
        <v>0.04</v>
      </c>
      <c r="KA117">
        <f t="shared" si="88"/>
        <v>0.02</v>
      </c>
      <c r="KB117">
        <f t="shared" si="88"/>
        <v>1.4999999999999999E-2</v>
      </c>
      <c r="KC117">
        <f t="shared" si="89"/>
        <v>0.04</v>
      </c>
      <c r="KD117">
        <f t="shared" si="114"/>
        <v>1.4999999999999999E-2</v>
      </c>
      <c r="KE117">
        <f t="shared" si="114"/>
        <v>0.03</v>
      </c>
      <c r="KF117">
        <f t="shared" si="114"/>
        <v>0.03</v>
      </c>
      <c r="KG117">
        <f t="shared" si="114"/>
        <v>0.03</v>
      </c>
      <c r="KH117">
        <f t="shared" si="114"/>
        <v>1.4999999999999999E-2</v>
      </c>
      <c r="KI117">
        <f t="shared" si="114"/>
        <v>1.4999999999999999E-2</v>
      </c>
      <c r="KJ117">
        <f t="shared" si="113"/>
        <v>1.4999999999999999E-2</v>
      </c>
      <c r="KK117">
        <f t="shared" si="90"/>
        <v>0.02</v>
      </c>
      <c r="KL117">
        <f t="shared" si="91"/>
        <v>0.02</v>
      </c>
      <c r="KM117" s="5">
        <f t="shared" si="92"/>
        <v>0</v>
      </c>
      <c r="KN117">
        <f t="shared" si="93"/>
        <v>0</v>
      </c>
      <c r="KO117">
        <f t="shared" si="93"/>
        <v>0</v>
      </c>
      <c r="KP117">
        <f t="shared" si="94"/>
        <v>4.4999999999999998E-2</v>
      </c>
      <c r="KQ117">
        <f t="shared" si="95"/>
        <v>2.2499999999999999E-2</v>
      </c>
      <c r="KR117" s="6">
        <f t="shared" si="96"/>
        <v>0.02</v>
      </c>
      <c r="KS117">
        <f t="shared" si="97"/>
        <v>0.02</v>
      </c>
      <c r="KT117">
        <f t="shared" si="98"/>
        <v>1.4999999999999999E-2</v>
      </c>
      <c r="KU117">
        <f t="shared" si="99"/>
        <v>0.04</v>
      </c>
      <c r="KV117">
        <f t="shared" si="100"/>
        <v>0.05</v>
      </c>
      <c r="KW117">
        <f t="shared" si="101"/>
        <v>0.01</v>
      </c>
      <c r="KX117">
        <f t="shared" si="102"/>
        <v>0</v>
      </c>
      <c r="KY117">
        <f t="shared" si="103"/>
        <v>0.03</v>
      </c>
      <c r="KZ117">
        <f t="shared" si="104"/>
        <v>0.03</v>
      </c>
      <c r="LA117">
        <f t="shared" si="105"/>
        <v>1</v>
      </c>
      <c r="LB117">
        <f t="shared" si="105"/>
        <v>0</v>
      </c>
      <c r="LC117">
        <f t="shared" si="106"/>
        <v>0.1</v>
      </c>
      <c r="LE117" t="str">
        <f t="shared" si="112"/>
        <v>Mali</v>
      </c>
      <c r="LF117">
        <f t="shared" si="107"/>
        <v>0.77500000000000002</v>
      </c>
      <c r="LG117" s="6">
        <f t="shared" si="108"/>
        <v>0.59750000000000014</v>
      </c>
      <c r="LH117">
        <f t="shared" si="109"/>
        <v>0.8899999999999999</v>
      </c>
      <c r="LI117" s="6">
        <f t="shared" si="110"/>
        <v>0.71250000000000013</v>
      </c>
      <c r="LJ117">
        <f t="shared" si="111"/>
        <v>0</v>
      </c>
    </row>
    <row r="118" spans="1:322" x14ac:dyDescent="0.35">
      <c r="A118" s="3">
        <v>44881</v>
      </c>
      <c r="B118" t="s">
        <v>1004</v>
      </c>
      <c r="D118" s="24" t="s">
        <v>321</v>
      </c>
      <c r="E118" s="24" t="s">
        <v>262</v>
      </c>
      <c r="F118" s="24">
        <v>32</v>
      </c>
      <c r="G118" s="24" t="s">
        <v>258</v>
      </c>
      <c r="H118" s="24" t="s">
        <v>259</v>
      </c>
      <c r="I118" s="24" t="s">
        <v>207</v>
      </c>
      <c r="J118" s="24" t="s">
        <v>685</v>
      </c>
      <c r="K118" s="25">
        <v>44649</v>
      </c>
      <c r="L118" s="25">
        <v>44649</v>
      </c>
      <c r="M118" s="25">
        <v>44649</v>
      </c>
      <c r="N118" s="24" t="s">
        <v>261</v>
      </c>
      <c r="O118" s="24" t="s">
        <v>261</v>
      </c>
      <c r="P118" s="24" t="s">
        <v>261</v>
      </c>
      <c r="Q118" s="24" t="s">
        <v>324</v>
      </c>
      <c r="R118" s="25">
        <v>44651</v>
      </c>
      <c r="S118" s="25">
        <v>44651</v>
      </c>
      <c r="T118" s="24" t="s">
        <v>263</v>
      </c>
      <c r="U118" s="24" t="s">
        <v>263</v>
      </c>
      <c r="V118" s="25">
        <v>44651</v>
      </c>
      <c r="W118" s="24" t="s">
        <v>261</v>
      </c>
      <c r="X118" s="25" t="s">
        <v>262</v>
      </c>
      <c r="Y118" s="24" t="s">
        <v>263</v>
      </c>
      <c r="Z118" s="25">
        <v>44694</v>
      </c>
      <c r="AA118" s="24" t="s">
        <v>264</v>
      </c>
      <c r="AB118" s="24" t="s">
        <v>265</v>
      </c>
      <c r="AC118" s="24" t="s">
        <v>694</v>
      </c>
      <c r="AD118" s="24" t="s">
        <v>267</v>
      </c>
      <c r="AE118" s="24" t="s">
        <v>326</v>
      </c>
      <c r="AF118" s="24" t="s">
        <v>687</v>
      </c>
      <c r="AG118" s="31">
        <v>467000</v>
      </c>
      <c r="AH118" s="24" t="s">
        <v>261</v>
      </c>
      <c r="AI118" s="24" t="s">
        <v>262</v>
      </c>
      <c r="AJ118" s="25" t="s">
        <v>262</v>
      </c>
      <c r="AK118" s="24" t="s">
        <v>262</v>
      </c>
      <c r="AL118" s="24" t="s">
        <v>262</v>
      </c>
      <c r="AM118" s="24" t="s">
        <v>262</v>
      </c>
      <c r="AN118" s="24" t="s">
        <v>262</v>
      </c>
      <c r="AO118" s="27" t="s">
        <v>263</v>
      </c>
      <c r="AP118" s="24" t="s">
        <v>261</v>
      </c>
      <c r="AQ118" s="25" t="s">
        <v>262</v>
      </c>
      <c r="AR118" s="24" t="s">
        <v>261</v>
      </c>
      <c r="AS118" s="25" t="s">
        <v>262</v>
      </c>
      <c r="AT118" s="24" t="s">
        <v>261</v>
      </c>
      <c r="AU118" s="25" t="s">
        <v>262</v>
      </c>
      <c r="AV118" s="24" t="s">
        <v>261</v>
      </c>
      <c r="AW118" s="25" t="s">
        <v>262</v>
      </c>
      <c r="AX118" s="24" t="s">
        <v>263</v>
      </c>
      <c r="AY118" s="25">
        <v>44651</v>
      </c>
      <c r="AZ118" s="24" t="s">
        <v>263</v>
      </c>
      <c r="BA118" s="25">
        <v>44655</v>
      </c>
      <c r="BB118" s="24" t="s">
        <v>261</v>
      </c>
      <c r="BC118" s="25" t="s">
        <v>262</v>
      </c>
      <c r="BD118" s="24" t="s">
        <v>263</v>
      </c>
      <c r="BE118" s="26">
        <v>44651</v>
      </c>
      <c r="BF118" t="s">
        <v>685</v>
      </c>
      <c r="BG118" t="s">
        <v>571</v>
      </c>
      <c r="BH118" t="s">
        <v>208</v>
      </c>
      <c r="BI118" t="s">
        <v>735</v>
      </c>
      <c r="BJ118" t="s">
        <v>210</v>
      </c>
      <c r="BK118" t="s">
        <v>274</v>
      </c>
      <c r="BL118" t="s">
        <v>212</v>
      </c>
      <c r="BM118" t="s">
        <v>688</v>
      </c>
      <c r="BN118" t="s">
        <v>214</v>
      </c>
      <c r="BO118" t="s">
        <v>348</v>
      </c>
      <c r="BP118" t="s">
        <v>219</v>
      </c>
      <c r="BQ118" t="s">
        <v>216</v>
      </c>
      <c r="BR118" t="s">
        <v>685</v>
      </c>
      <c r="BS118" t="s">
        <v>689</v>
      </c>
      <c r="BT118" t="s">
        <v>1005</v>
      </c>
      <c r="BU118" t="s">
        <v>1006</v>
      </c>
      <c r="BV118" t="s">
        <v>214</v>
      </c>
      <c r="CC118" t="s">
        <v>214</v>
      </c>
      <c r="CG118" t="s">
        <v>219</v>
      </c>
      <c r="CI118" t="s">
        <v>335</v>
      </c>
      <c r="CJ118" t="s">
        <v>1007</v>
      </c>
      <c r="CK118" t="s">
        <v>335</v>
      </c>
      <c r="CL118" t="s">
        <v>222</v>
      </c>
      <c r="CN118" t="s">
        <v>283</v>
      </c>
      <c r="CP118" t="s">
        <v>284</v>
      </c>
      <c r="CQ118" t="s">
        <v>284</v>
      </c>
      <c r="CR118" t="s">
        <v>250</v>
      </c>
      <c r="CS118" t="s">
        <v>244</v>
      </c>
      <c r="CT118" t="s">
        <v>214</v>
      </c>
      <c r="CU118" t="s">
        <v>214</v>
      </c>
      <c r="CV118" t="s">
        <v>227</v>
      </c>
      <c r="CW118" t="s">
        <v>227</v>
      </c>
      <c r="CX118" t="s">
        <v>287</v>
      </c>
      <c r="CY118" t="s">
        <v>450</v>
      </c>
      <c r="CZ118" t="s">
        <v>214</v>
      </c>
      <c r="DA118" t="s">
        <v>214</v>
      </c>
      <c r="DB118" t="s">
        <v>229</v>
      </c>
      <c r="DC118" t="s">
        <v>229</v>
      </c>
      <c r="DD118" t="s">
        <v>214</v>
      </c>
      <c r="DE118" t="s">
        <v>337</v>
      </c>
      <c r="DG118" t="s">
        <v>337</v>
      </c>
      <c r="DI118" t="s">
        <v>451</v>
      </c>
      <c r="DK118" t="s">
        <v>237</v>
      </c>
      <c r="DL118" t="s">
        <v>237</v>
      </c>
      <c r="DM118" t="s">
        <v>214</v>
      </c>
      <c r="DN118" t="s">
        <v>219</v>
      </c>
      <c r="DO118" t="s">
        <v>288</v>
      </c>
      <c r="DP118" t="s">
        <v>443</v>
      </c>
      <c r="DR118" t="s">
        <v>388</v>
      </c>
      <c r="DT118" t="s">
        <v>219</v>
      </c>
      <c r="DU118" t="s">
        <v>214</v>
      </c>
      <c r="DX118" t="s">
        <v>237</v>
      </c>
      <c r="DY118" t="s">
        <v>237</v>
      </c>
      <c r="DZ118" t="s">
        <v>485</v>
      </c>
      <c r="EA118" t="s">
        <v>233</v>
      </c>
      <c r="EB118" t="s">
        <v>237</v>
      </c>
      <c r="EC118" t="s">
        <v>237</v>
      </c>
      <c r="ED118" t="s">
        <v>237</v>
      </c>
      <c r="EE118" t="s">
        <v>219</v>
      </c>
      <c r="EF118" t="s">
        <v>219</v>
      </c>
      <c r="EK118" t="s">
        <v>237</v>
      </c>
      <c r="EL118" t="s">
        <v>237</v>
      </c>
      <c r="EM118" t="s">
        <v>240</v>
      </c>
      <c r="EN118" t="s">
        <v>240</v>
      </c>
      <c r="EO118" t="s">
        <v>486</v>
      </c>
      <c r="EP118" t="s">
        <v>486</v>
      </c>
      <c r="EQ118" t="s">
        <v>219</v>
      </c>
      <c r="ER118" t="s">
        <v>214</v>
      </c>
      <c r="ES118" t="s">
        <v>233</v>
      </c>
      <c r="ET118" t="s">
        <v>237</v>
      </c>
      <c r="EU118" t="s">
        <v>237</v>
      </c>
      <c r="EV118" t="s">
        <v>237</v>
      </c>
      <c r="EW118" t="s">
        <v>580</v>
      </c>
      <c r="EX118" t="s">
        <v>580</v>
      </c>
      <c r="EY118" t="s">
        <v>233</v>
      </c>
      <c r="EZ118" t="s">
        <v>588</v>
      </c>
      <c r="FA118" t="s">
        <v>241</v>
      </c>
      <c r="FB118" t="s">
        <v>233</v>
      </c>
      <c r="FC118" t="s">
        <v>233</v>
      </c>
      <c r="FD118" t="s">
        <v>233</v>
      </c>
      <c r="FE118" t="s">
        <v>244</v>
      </c>
      <c r="FF118" t="s">
        <v>227</v>
      </c>
      <c r="FG118" t="s">
        <v>242</v>
      </c>
      <c r="FH118" t="s">
        <v>242</v>
      </c>
      <c r="FI118" t="s">
        <v>214</v>
      </c>
      <c r="FJ118" t="s">
        <v>214</v>
      </c>
      <c r="FK118" t="s">
        <v>214</v>
      </c>
      <c r="FL118" t="s">
        <v>214</v>
      </c>
      <c r="FM118" t="s">
        <v>245</v>
      </c>
      <c r="FN118" t="s">
        <v>245</v>
      </c>
      <c r="FO118" t="s">
        <v>219</v>
      </c>
      <c r="FP118" t="s">
        <v>219</v>
      </c>
      <c r="FQ118" t="s">
        <v>241</v>
      </c>
      <c r="FR118" t="s">
        <v>241</v>
      </c>
      <c r="FS118" t="s">
        <v>241</v>
      </c>
      <c r="FT118" t="s">
        <v>241</v>
      </c>
      <c r="FU118" t="s">
        <v>219</v>
      </c>
      <c r="FV118" t="s">
        <v>241</v>
      </c>
      <c r="FW118" t="s">
        <v>241</v>
      </c>
      <c r="FX118" t="s">
        <v>241</v>
      </c>
      <c r="FY118" t="s">
        <v>241</v>
      </c>
      <c r="FZ118" t="s">
        <v>248</v>
      </c>
      <c r="GA118" t="s">
        <v>248</v>
      </c>
      <c r="GB118" t="s">
        <v>227</v>
      </c>
      <c r="GC118" t="s">
        <v>227</v>
      </c>
      <c r="GD118" t="s">
        <v>249</v>
      </c>
      <c r="GE118" t="s">
        <v>241</v>
      </c>
      <c r="GF118" t="s">
        <v>249</v>
      </c>
      <c r="GG118" t="s">
        <v>244</v>
      </c>
      <c r="GH118" t="s">
        <v>241</v>
      </c>
      <c r="GI118" t="s">
        <v>250</v>
      </c>
      <c r="GJ118" t="s">
        <v>244</v>
      </c>
      <c r="GK118" t="s">
        <v>227</v>
      </c>
      <c r="GL118" t="s">
        <v>244</v>
      </c>
      <c r="GM118" t="s">
        <v>244</v>
      </c>
      <c r="GN118" t="s">
        <v>214</v>
      </c>
      <c r="GO118" t="s">
        <v>214</v>
      </c>
      <c r="GP118" t="s">
        <v>295</v>
      </c>
      <c r="GQ118" t="s">
        <v>251</v>
      </c>
      <c r="GR118" t="s">
        <v>295</v>
      </c>
      <c r="GS118" t="s">
        <v>219</v>
      </c>
      <c r="GT118" t="s">
        <v>575</v>
      </c>
      <c r="GU118" t="s">
        <v>214</v>
      </c>
      <c r="GV118" t="s">
        <v>241</v>
      </c>
      <c r="GW118" t="s">
        <v>252</v>
      </c>
      <c r="GX118" t="s">
        <v>252</v>
      </c>
      <c r="GY118" t="s">
        <v>314</v>
      </c>
      <c r="GZ118" t="s">
        <v>241</v>
      </c>
      <c r="HA118" t="s">
        <v>298</v>
      </c>
      <c r="HB118" t="s">
        <v>241</v>
      </c>
      <c r="HC118" t="s">
        <v>315</v>
      </c>
      <c r="HD118" t="s">
        <v>361</v>
      </c>
      <c r="HE118" t="s">
        <v>317</v>
      </c>
      <c r="HF118" t="s">
        <v>241</v>
      </c>
      <c r="HG118" t="s">
        <v>362</v>
      </c>
      <c r="HH118" t="s">
        <v>241</v>
      </c>
      <c r="HI118" t="s">
        <v>241</v>
      </c>
      <c r="HJ118" t="s">
        <v>219</v>
      </c>
      <c r="HK118" t="s">
        <v>241</v>
      </c>
      <c r="HL118" s="12"/>
      <c r="HM118">
        <v>0.5</v>
      </c>
      <c r="HN118">
        <v>0.5</v>
      </c>
      <c r="HO118">
        <v>1</v>
      </c>
      <c r="HP118">
        <v>1</v>
      </c>
      <c r="HQ118">
        <v>0</v>
      </c>
      <c r="HR118">
        <v>0.5</v>
      </c>
      <c r="HS118">
        <v>1</v>
      </c>
      <c r="HT118">
        <v>1</v>
      </c>
      <c r="HU118">
        <v>1</v>
      </c>
      <c r="HV118">
        <v>0.5</v>
      </c>
      <c r="HW118">
        <v>0.25</v>
      </c>
      <c r="HX118">
        <v>0.5</v>
      </c>
      <c r="HZ118">
        <v>0.5</v>
      </c>
      <c r="IA118">
        <v>0</v>
      </c>
      <c r="IB118">
        <v>0.25</v>
      </c>
      <c r="IC118">
        <v>0.5</v>
      </c>
      <c r="ID118">
        <v>0.25</v>
      </c>
      <c r="IE118">
        <v>0.25</v>
      </c>
      <c r="IG118">
        <v>0.25</v>
      </c>
      <c r="IH118">
        <v>0.75</v>
      </c>
      <c r="II118">
        <v>0.75</v>
      </c>
      <c r="IJ118">
        <v>0.75</v>
      </c>
      <c r="IK118">
        <v>1</v>
      </c>
      <c r="IL118">
        <v>0.75</v>
      </c>
      <c r="IM118">
        <v>0.75</v>
      </c>
      <c r="IN118">
        <v>0</v>
      </c>
      <c r="IO118">
        <v>0</v>
      </c>
      <c r="IP118">
        <v>0</v>
      </c>
      <c r="IQ118">
        <v>0</v>
      </c>
      <c r="IS118">
        <f t="shared" si="58"/>
        <v>7.4999999999999997E-2</v>
      </c>
      <c r="IT118">
        <f t="shared" si="59"/>
        <v>0.06</v>
      </c>
      <c r="IU118">
        <f t="shared" si="60"/>
        <v>0.08</v>
      </c>
      <c r="IV118">
        <f t="shared" si="61"/>
        <v>0.1</v>
      </c>
      <c r="IW118">
        <f t="shared" si="62"/>
        <v>0</v>
      </c>
      <c r="IX118">
        <f t="shared" si="63"/>
        <v>6.5000000000000002E-2</v>
      </c>
      <c r="IY118">
        <f t="shared" si="64"/>
        <v>0.1</v>
      </c>
      <c r="IZ118">
        <f t="shared" si="65"/>
        <v>0.11</v>
      </c>
      <c r="JA118">
        <f t="shared" si="66"/>
        <v>0.13</v>
      </c>
      <c r="JB118">
        <f t="shared" si="67"/>
        <v>0.05</v>
      </c>
      <c r="JC118">
        <f t="shared" si="68"/>
        <v>0.03</v>
      </c>
      <c r="JD118">
        <f t="shared" si="69"/>
        <v>5.5E-2</v>
      </c>
      <c r="JE118">
        <f t="shared" si="70"/>
        <v>0</v>
      </c>
      <c r="JF118">
        <f t="shared" si="71"/>
        <v>0.06</v>
      </c>
      <c r="JG118" s="5">
        <f t="shared" si="72"/>
        <v>0</v>
      </c>
      <c r="JH118">
        <f t="shared" si="73"/>
        <v>0</v>
      </c>
      <c r="JI118">
        <f t="shared" si="73"/>
        <v>0</v>
      </c>
      <c r="JJ118">
        <f t="shared" si="74"/>
        <v>0.05</v>
      </c>
      <c r="JK118">
        <f t="shared" si="75"/>
        <v>3.7499999999999999E-2</v>
      </c>
      <c r="JL118" s="6">
        <f t="shared" si="76"/>
        <v>3.3333333333333333E-2</v>
      </c>
      <c r="JM118">
        <f t="shared" si="77"/>
        <v>0.03</v>
      </c>
      <c r="JN118">
        <f t="shared" si="78"/>
        <v>3.7500000000000006E-2</v>
      </c>
      <c r="JO118">
        <f t="shared" si="79"/>
        <v>0.11249999999999999</v>
      </c>
      <c r="JP118">
        <f t="shared" si="80"/>
        <v>7.5000000000000011E-2</v>
      </c>
      <c r="JQ118">
        <f t="shared" si="81"/>
        <v>0.12</v>
      </c>
      <c r="JR118">
        <f t="shared" si="82"/>
        <v>8.2500000000000004E-2</v>
      </c>
      <c r="JS118">
        <f t="shared" si="83"/>
        <v>7.5000000000000011E-2</v>
      </c>
      <c r="JT118">
        <f t="shared" si="83"/>
        <v>0</v>
      </c>
      <c r="JU118">
        <f t="shared" si="84"/>
        <v>0</v>
      </c>
      <c r="JV118">
        <f t="shared" si="84"/>
        <v>0</v>
      </c>
      <c r="JW118">
        <f t="shared" si="85"/>
        <v>0</v>
      </c>
      <c r="JY118">
        <f t="shared" si="86"/>
        <v>2.5000000000000001E-2</v>
      </c>
      <c r="JZ118">
        <f t="shared" si="87"/>
        <v>0.04</v>
      </c>
      <c r="KA118">
        <f t="shared" si="88"/>
        <v>0.02</v>
      </c>
      <c r="KB118">
        <f t="shared" si="88"/>
        <v>0.02</v>
      </c>
      <c r="KC118">
        <f t="shared" si="89"/>
        <v>0</v>
      </c>
      <c r="KD118">
        <f t="shared" si="114"/>
        <v>1.4999999999999999E-2</v>
      </c>
      <c r="KE118">
        <f t="shared" si="114"/>
        <v>0.03</v>
      </c>
      <c r="KF118">
        <f t="shared" si="114"/>
        <v>0.03</v>
      </c>
      <c r="KG118">
        <f t="shared" si="114"/>
        <v>0.03</v>
      </c>
      <c r="KH118">
        <f t="shared" si="114"/>
        <v>1.4999999999999999E-2</v>
      </c>
      <c r="KI118">
        <f t="shared" si="114"/>
        <v>7.4999999999999997E-3</v>
      </c>
      <c r="KJ118">
        <f t="shared" si="113"/>
        <v>1.4999999999999999E-2</v>
      </c>
      <c r="KK118">
        <f t="shared" si="90"/>
        <v>0</v>
      </c>
      <c r="KL118">
        <f t="shared" si="91"/>
        <v>0.02</v>
      </c>
      <c r="KM118" s="5">
        <f t="shared" si="92"/>
        <v>0</v>
      </c>
      <c r="KN118">
        <f t="shared" si="93"/>
        <v>0</v>
      </c>
      <c r="KO118">
        <f t="shared" si="93"/>
        <v>0</v>
      </c>
      <c r="KP118">
        <f t="shared" si="94"/>
        <v>1.4999999999999999E-2</v>
      </c>
      <c r="KQ118">
        <f t="shared" si="95"/>
        <v>7.4999999999999997E-3</v>
      </c>
      <c r="KR118" s="6">
        <f t="shared" si="96"/>
        <v>1.6666666666666666E-2</v>
      </c>
      <c r="KS118">
        <f t="shared" si="97"/>
        <v>0.01</v>
      </c>
      <c r="KT118">
        <f t="shared" si="98"/>
        <v>2.2499999999999999E-2</v>
      </c>
      <c r="KU118">
        <f t="shared" si="99"/>
        <v>0.03</v>
      </c>
      <c r="KV118">
        <f t="shared" si="100"/>
        <v>3.7500000000000006E-2</v>
      </c>
      <c r="KW118">
        <f t="shared" si="101"/>
        <v>0.01</v>
      </c>
      <c r="KX118">
        <f t="shared" si="102"/>
        <v>0</v>
      </c>
      <c r="KY118">
        <f t="shared" si="103"/>
        <v>0.03</v>
      </c>
      <c r="KZ118">
        <f t="shared" si="104"/>
        <v>0</v>
      </c>
      <c r="LA118">
        <f t="shared" si="105"/>
        <v>0</v>
      </c>
      <c r="LB118">
        <f t="shared" si="105"/>
        <v>0</v>
      </c>
      <c r="LC118">
        <f t="shared" si="106"/>
        <v>0</v>
      </c>
      <c r="LE118" t="str">
        <f t="shared" si="112"/>
        <v>Mali</v>
      </c>
      <c r="LF118">
        <f t="shared" si="107"/>
        <v>0.72000000000000008</v>
      </c>
      <c r="LG118" s="6">
        <f t="shared" si="108"/>
        <v>0.3158333333333333</v>
      </c>
      <c r="LH118">
        <f t="shared" si="109"/>
        <v>0.53249999999999997</v>
      </c>
      <c r="LI118" s="6">
        <f t="shared" si="110"/>
        <v>0.44666666666666677</v>
      </c>
      <c r="LJ118">
        <f t="shared" si="111"/>
        <v>0</v>
      </c>
    </row>
    <row r="119" spans="1:322" x14ac:dyDescent="0.35">
      <c r="A119" s="3">
        <v>44916</v>
      </c>
      <c r="B119" t="s">
        <v>1008</v>
      </c>
      <c r="D119" s="27" t="s">
        <v>321</v>
      </c>
      <c r="E119" s="27" t="s">
        <v>262</v>
      </c>
      <c r="F119" s="27">
        <v>27</v>
      </c>
      <c r="G119" s="27" t="s">
        <v>258</v>
      </c>
      <c r="H119" s="27" t="s">
        <v>259</v>
      </c>
      <c r="I119" s="27" t="s">
        <v>207</v>
      </c>
      <c r="J119" s="27" t="s">
        <v>685</v>
      </c>
      <c r="K119" s="28">
        <v>44649</v>
      </c>
      <c r="L119" s="28">
        <v>44649</v>
      </c>
      <c r="M119" s="28">
        <v>44649</v>
      </c>
      <c r="N119" s="27" t="s">
        <v>261</v>
      </c>
      <c r="O119" s="27" t="s">
        <v>261</v>
      </c>
      <c r="P119" s="27" t="s">
        <v>261</v>
      </c>
      <c r="Q119" s="27" t="s">
        <v>324</v>
      </c>
      <c r="R119" s="28">
        <v>44651</v>
      </c>
      <c r="S119" s="28">
        <v>44651</v>
      </c>
      <c r="T119" s="27" t="s">
        <v>263</v>
      </c>
      <c r="U119" s="27" t="s">
        <v>263</v>
      </c>
      <c r="V119" s="28">
        <v>44651</v>
      </c>
      <c r="W119" s="27" t="s">
        <v>261</v>
      </c>
      <c r="X119" s="28" t="s">
        <v>262</v>
      </c>
      <c r="Y119" s="27" t="s">
        <v>263</v>
      </c>
      <c r="Z119" s="28">
        <v>44734</v>
      </c>
      <c r="AA119" s="27" t="s">
        <v>264</v>
      </c>
      <c r="AB119" s="27" t="s">
        <v>265</v>
      </c>
      <c r="AC119" s="27" t="s">
        <v>954</v>
      </c>
      <c r="AD119" s="27" t="s">
        <v>267</v>
      </c>
      <c r="AE119" s="27" t="s">
        <v>600</v>
      </c>
      <c r="AF119" s="27" t="s">
        <v>687</v>
      </c>
      <c r="AG119" s="29">
        <v>465000</v>
      </c>
      <c r="AH119" s="27" t="s">
        <v>263</v>
      </c>
      <c r="AI119" s="27">
        <v>44662</v>
      </c>
      <c r="AJ119" s="28">
        <v>44667</v>
      </c>
      <c r="AK119" s="27" t="s">
        <v>268</v>
      </c>
      <c r="AL119" s="27" t="s">
        <v>269</v>
      </c>
      <c r="AM119" s="27" t="s">
        <v>265</v>
      </c>
      <c r="AN119" s="27" t="s">
        <v>270</v>
      </c>
      <c r="AO119" s="27" t="s">
        <v>263</v>
      </c>
      <c r="AP119" s="27" t="s">
        <v>261</v>
      </c>
      <c r="AQ119" s="28" t="s">
        <v>262</v>
      </c>
      <c r="AR119" s="27" t="s">
        <v>261</v>
      </c>
      <c r="AS119" s="28" t="s">
        <v>262</v>
      </c>
      <c r="AT119" s="27" t="s">
        <v>261</v>
      </c>
      <c r="AU119" s="28" t="s">
        <v>262</v>
      </c>
      <c r="AV119" s="27" t="s">
        <v>261</v>
      </c>
      <c r="AW119" s="28" t="s">
        <v>262</v>
      </c>
      <c r="AX119" s="27" t="s">
        <v>263</v>
      </c>
      <c r="AY119" s="28">
        <v>44651</v>
      </c>
      <c r="AZ119" s="27" t="s">
        <v>263</v>
      </c>
      <c r="BA119" s="28">
        <v>44650</v>
      </c>
      <c r="BB119" s="27" t="s">
        <v>261</v>
      </c>
      <c r="BC119" s="28" t="s">
        <v>262</v>
      </c>
      <c r="BD119" s="27" t="s">
        <v>263</v>
      </c>
      <c r="BE119" s="30">
        <v>44651</v>
      </c>
      <c r="BF119" t="s">
        <v>685</v>
      </c>
      <c r="BG119" t="s">
        <v>571</v>
      </c>
      <c r="BH119" t="s">
        <v>208</v>
      </c>
      <c r="BI119" t="s">
        <v>273</v>
      </c>
      <c r="BJ119" t="s">
        <v>210</v>
      </c>
      <c r="BK119" t="s">
        <v>274</v>
      </c>
      <c r="BL119" t="s">
        <v>212</v>
      </c>
      <c r="BM119" t="s">
        <v>688</v>
      </c>
      <c r="BN119" t="s">
        <v>214</v>
      </c>
      <c r="BO119" t="s">
        <v>331</v>
      </c>
      <c r="BP119" t="s">
        <v>219</v>
      </c>
      <c r="BQ119" t="s">
        <v>216</v>
      </c>
      <c r="BR119" t="s">
        <v>685</v>
      </c>
      <c r="BS119" t="s">
        <v>689</v>
      </c>
      <c r="BT119" t="s">
        <v>690</v>
      </c>
      <c r="BU119" t="s">
        <v>1009</v>
      </c>
      <c r="BV119" t="s">
        <v>214</v>
      </c>
      <c r="CC119" t="s">
        <v>214</v>
      </c>
      <c r="CG119" t="s">
        <v>219</v>
      </c>
      <c r="CI119" t="s">
        <v>333</v>
      </c>
      <c r="CJ119" t="s">
        <v>1010</v>
      </c>
      <c r="CK119" t="s">
        <v>335</v>
      </c>
      <c r="CL119" t="s">
        <v>222</v>
      </c>
      <c r="CN119" t="s">
        <v>283</v>
      </c>
      <c r="CP119" t="s">
        <v>284</v>
      </c>
      <c r="CQ119" t="s">
        <v>225</v>
      </c>
      <c r="CR119" t="s">
        <v>244</v>
      </c>
      <c r="CS119" t="s">
        <v>244</v>
      </c>
      <c r="CT119" t="s">
        <v>214</v>
      </c>
      <c r="CU119" t="s">
        <v>214</v>
      </c>
      <c r="CV119" t="s">
        <v>250</v>
      </c>
      <c r="CW119" t="s">
        <v>244</v>
      </c>
      <c r="CX119" t="s">
        <v>287</v>
      </c>
      <c r="CY119" t="s">
        <v>287</v>
      </c>
      <c r="CZ119" t="s">
        <v>214</v>
      </c>
      <c r="DA119" t="s">
        <v>214</v>
      </c>
      <c r="DB119" t="s">
        <v>230</v>
      </c>
      <c r="DC119" t="s">
        <v>230</v>
      </c>
      <c r="DD119" t="s">
        <v>214</v>
      </c>
      <c r="DE119" t="s">
        <v>337</v>
      </c>
      <c r="DG119" t="s">
        <v>337</v>
      </c>
      <c r="DI119" t="s">
        <v>338</v>
      </c>
      <c r="DK119" t="s">
        <v>237</v>
      </c>
      <c r="DL119" t="s">
        <v>237</v>
      </c>
      <c r="DM119" t="s">
        <v>214</v>
      </c>
      <c r="DN119" t="s">
        <v>219</v>
      </c>
      <c r="DO119" t="s">
        <v>288</v>
      </c>
      <c r="DP119" t="s">
        <v>399</v>
      </c>
      <c r="DR119" t="s">
        <v>235</v>
      </c>
      <c r="DT119" t="s">
        <v>214</v>
      </c>
      <c r="DU119" t="s">
        <v>214</v>
      </c>
      <c r="DV119" t="s">
        <v>452</v>
      </c>
      <c r="DW119" t="s">
        <v>698</v>
      </c>
      <c r="DX119" t="s">
        <v>237</v>
      </c>
      <c r="DY119" t="s">
        <v>237</v>
      </c>
      <c r="DZ119" t="s">
        <v>238</v>
      </c>
      <c r="EA119" t="s">
        <v>237</v>
      </c>
      <c r="EB119" t="s">
        <v>237</v>
      </c>
      <c r="EC119" t="s">
        <v>237</v>
      </c>
      <c r="ED119" t="s">
        <v>237</v>
      </c>
      <c r="EE119" t="s">
        <v>219</v>
      </c>
      <c r="EF119" t="s">
        <v>219</v>
      </c>
      <c r="EK119" t="s">
        <v>237</v>
      </c>
      <c r="EL119" t="s">
        <v>237</v>
      </c>
      <c r="EM119" t="s">
        <v>240</v>
      </c>
      <c r="EN119" t="s">
        <v>240</v>
      </c>
      <c r="EO119" t="s">
        <v>486</v>
      </c>
      <c r="EP119" t="s">
        <v>486</v>
      </c>
      <c r="EQ119" t="s">
        <v>214</v>
      </c>
      <c r="ER119" t="s">
        <v>214</v>
      </c>
      <c r="ES119" t="s">
        <v>233</v>
      </c>
      <c r="ET119" t="s">
        <v>233</v>
      </c>
      <c r="EU119" t="s">
        <v>233</v>
      </c>
      <c r="EV119" t="s">
        <v>233</v>
      </c>
      <c r="EW119" t="s">
        <v>580</v>
      </c>
      <c r="EX119" t="s">
        <v>580</v>
      </c>
      <c r="EY119" t="s">
        <v>237</v>
      </c>
      <c r="EZ119" t="s">
        <v>241</v>
      </c>
      <c r="FA119" t="s">
        <v>241</v>
      </c>
      <c r="FB119" t="s">
        <v>237</v>
      </c>
      <c r="FC119" t="s">
        <v>233</v>
      </c>
      <c r="FD119" t="s">
        <v>233</v>
      </c>
      <c r="FE119" t="s">
        <v>244</v>
      </c>
      <c r="FF119" t="s">
        <v>244</v>
      </c>
      <c r="FG119" t="s">
        <v>390</v>
      </c>
      <c r="FH119" t="s">
        <v>390</v>
      </c>
      <c r="FI119" t="s">
        <v>214</v>
      </c>
      <c r="FJ119" t="s">
        <v>214</v>
      </c>
      <c r="FK119" t="s">
        <v>214</v>
      </c>
      <c r="FL119" t="s">
        <v>214</v>
      </c>
      <c r="FM119" t="s">
        <v>245</v>
      </c>
      <c r="FN119" t="s">
        <v>245</v>
      </c>
      <c r="FO119" t="s">
        <v>219</v>
      </c>
      <c r="FP119" t="s">
        <v>219</v>
      </c>
      <c r="FQ119" t="s">
        <v>241</v>
      </c>
      <c r="FR119" t="s">
        <v>241</v>
      </c>
      <c r="FS119" t="s">
        <v>241</v>
      </c>
      <c r="FT119" t="s">
        <v>241</v>
      </c>
      <c r="FU119" t="s">
        <v>219</v>
      </c>
      <c r="FV119" t="s">
        <v>241</v>
      </c>
      <c r="FW119" t="s">
        <v>241</v>
      </c>
      <c r="FX119" t="s">
        <v>241</v>
      </c>
      <c r="FY119" t="s">
        <v>241</v>
      </c>
      <c r="FZ119" t="s">
        <v>248</v>
      </c>
      <c r="GA119" t="s">
        <v>248</v>
      </c>
      <c r="GB119" t="s">
        <v>227</v>
      </c>
      <c r="GC119" t="s">
        <v>227</v>
      </c>
      <c r="GD119" t="s">
        <v>293</v>
      </c>
      <c r="GE119" t="s">
        <v>241</v>
      </c>
      <c r="GF119" t="s">
        <v>293</v>
      </c>
      <c r="GG119" t="s">
        <v>244</v>
      </c>
      <c r="GH119" t="s">
        <v>241</v>
      </c>
      <c r="GI119" t="s">
        <v>250</v>
      </c>
      <c r="GJ119" t="s">
        <v>244</v>
      </c>
      <c r="GK119" t="s">
        <v>250</v>
      </c>
      <c r="GL119" t="s">
        <v>227</v>
      </c>
      <c r="GM119" t="s">
        <v>227</v>
      </c>
      <c r="GN119" t="s">
        <v>219</v>
      </c>
      <c r="GO119" t="s">
        <v>214</v>
      </c>
      <c r="GP119" t="s">
        <v>295</v>
      </c>
      <c r="GQ119" t="s">
        <v>251</v>
      </c>
      <c r="GR119" t="s">
        <v>295</v>
      </c>
      <c r="GS119" t="s">
        <v>214</v>
      </c>
      <c r="GT119" t="s">
        <v>241</v>
      </c>
      <c r="GU119" t="s">
        <v>214</v>
      </c>
      <c r="GV119" t="s">
        <v>241</v>
      </c>
      <c r="GW119" t="s">
        <v>297</v>
      </c>
      <c r="GX119" t="s">
        <v>297</v>
      </c>
      <c r="GY119" t="s">
        <v>254</v>
      </c>
      <c r="GZ119" t="s">
        <v>241</v>
      </c>
      <c r="HA119" t="s">
        <v>298</v>
      </c>
      <c r="HB119" t="s">
        <v>241</v>
      </c>
      <c r="HC119" t="s">
        <v>315</v>
      </c>
      <c r="HD119" t="s">
        <v>361</v>
      </c>
      <c r="HE119" t="s">
        <v>343</v>
      </c>
      <c r="HF119" t="s">
        <v>241</v>
      </c>
      <c r="HG119" t="s">
        <v>362</v>
      </c>
      <c r="HH119" t="s">
        <v>241</v>
      </c>
      <c r="HI119" t="s">
        <v>241</v>
      </c>
      <c r="HJ119" t="s">
        <v>219</v>
      </c>
      <c r="HK119" t="s">
        <v>241</v>
      </c>
      <c r="HL119" s="12"/>
      <c r="HM119">
        <v>0.75</v>
      </c>
      <c r="HN119">
        <v>0.75</v>
      </c>
      <c r="HO119">
        <v>1</v>
      </c>
      <c r="HP119">
        <v>0.5</v>
      </c>
      <c r="HQ119">
        <v>1</v>
      </c>
      <c r="HR119">
        <v>0.5</v>
      </c>
      <c r="HS119">
        <v>1</v>
      </c>
      <c r="HT119">
        <v>1</v>
      </c>
      <c r="HU119">
        <v>0</v>
      </c>
      <c r="HV119">
        <v>0.5</v>
      </c>
      <c r="HW119">
        <v>0.5</v>
      </c>
      <c r="HX119">
        <v>0.5</v>
      </c>
      <c r="HZ119">
        <v>0.5</v>
      </c>
      <c r="IA119" s="4">
        <v>1</v>
      </c>
      <c r="IB119">
        <v>0.25</v>
      </c>
      <c r="IC119">
        <v>0.25</v>
      </c>
      <c r="ID119">
        <v>0.5</v>
      </c>
      <c r="IE119">
        <v>0.25</v>
      </c>
      <c r="IG119">
        <v>0.25</v>
      </c>
      <c r="IH119">
        <v>0.5</v>
      </c>
      <c r="II119">
        <v>0.75</v>
      </c>
      <c r="IJ119">
        <v>0.75</v>
      </c>
      <c r="IK119">
        <v>1</v>
      </c>
      <c r="IL119">
        <v>1</v>
      </c>
      <c r="IM119">
        <v>0.75</v>
      </c>
      <c r="IN119">
        <v>1</v>
      </c>
      <c r="IO119">
        <v>1</v>
      </c>
      <c r="IQ119">
        <v>0</v>
      </c>
      <c r="IS119">
        <f t="shared" si="58"/>
        <v>0.11249999999999999</v>
      </c>
      <c r="IT119">
        <f t="shared" si="59"/>
        <v>0.09</v>
      </c>
      <c r="IU119">
        <f t="shared" si="60"/>
        <v>0.08</v>
      </c>
      <c r="IV119">
        <f t="shared" si="61"/>
        <v>0.05</v>
      </c>
      <c r="IW119">
        <f t="shared" si="62"/>
        <v>0.08</v>
      </c>
      <c r="IX119">
        <f t="shared" si="63"/>
        <v>6.5000000000000002E-2</v>
      </c>
      <c r="IY119">
        <f t="shared" si="64"/>
        <v>0.1</v>
      </c>
      <c r="IZ119">
        <f t="shared" si="65"/>
        <v>0.11</v>
      </c>
      <c r="JA119">
        <f t="shared" si="66"/>
        <v>0</v>
      </c>
      <c r="JB119">
        <f t="shared" si="67"/>
        <v>0.05</v>
      </c>
      <c r="JC119">
        <f t="shared" si="68"/>
        <v>0.06</v>
      </c>
      <c r="JD119">
        <f t="shared" si="69"/>
        <v>5.5E-2</v>
      </c>
      <c r="JE119">
        <f t="shared" si="70"/>
        <v>0</v>
      </c>
      <c r="JF119">
        <f t="shared" si="71"/>
        <v>0.06</v>
      </c>
      <c r="JG119" s="5">
        <f t="shared" si="72"/>
        <v>0.05</v>
      </c>
      <c r="JH119">
        <f t="shared" si="73"/>
        <v>0</v>
      </c>
      <c r="JI119">
        <f t="shared" si="73"/>
        <v>0</v>
      </c>
      <c r="JJ119">
        <f t="shared" si="74"/>
        <v>0.1</v>
      </c>
      <c r="JK119">
        <f t="shared" si="75"/>
        <v>3.7499999999999999E-2</v>
      </c>
      <c r="JL119" s="6">
        <f t="shared" si="76"/>
        <v>3.3333333333333333E-2</v>
      </c>
      <c r="JM119">
        <f t="shared" si="77"/>
        <v>0.03</v>
      </c>
      <c r="JN119">
        <f t="shared" si="78"/>
        <v>2.5000000000000001E-2</v>
      </c>
      <c r="JO119">
        <f t="shared" si="79"/>
        <v>0.11249999999999999</v>
      </c>
      <c r="JP119">
        <f t="shared" si="80"/>
        <v>7.5000000000000011E-2</v>
      </c>
      <c r="JQ119">
        <f t="shared" si="81"/>
        <v>0.12</v>
      </c>
      <c r="JR119">
        <f t="shared" si="82"/>
        <v>0.11</v>
      </c>
      <c r="JS119">
        <f t="shared" si="83"/>
        <v>7.5000000000000011E-2</v>
      </c>
      <c r="JT119">
        <f t="shared" si="83"/>
        <v>0.1</v>
      </c>
      <c r="JU119">
        <f t="shared" si="84"/>
        <v>1</v>
      </c>
      <c r="JV119">
        <f t="shared" si="84"/>
        <v>0</v>
      </c>
      <c r="JW119">
        <f t="shared" si="85"/>
        <v>0.15</v>
      </c>
      <c r="JY119">
        <f t="shared" si="86"/>
        <v>3.7500000000000006E-2</v>
      </c>
      <c r="JZ119">
        <f t="shared" si="87"/>
        <v>0.06</v>
      </c>
      <c r="KA119">
        <f t="shared" si="88"/>
        <v>0.02</v>
      </c>
      <c r="KB119">
        <f t="shared" si="88"/>
        <v>0.01</v>
      </c>
      <c r="KC119">
        <f t="shared" si="89"/>
        <v>0.04</v>
      </c>
      <c r="KD119">
        <f t="shared" si="114"/>
        <v>1.4999999999999999E-2</v>
      </c>
      <c r="KE119">
        <f t="shared" si="114"/>
        <v>0.03</v>
      </c>
      <c r="KF119">
        <f t="shared" si="114"/>
        <v>0.03</v>
      </c>
      <c r="KG119">
        <f t="shared" si="114"/>
        <v>0</v>
      </c>
      <c r="KH119">
        <f t="shared" si="114"/>
        <v>1.4999999999999999E-2</v>
      </c>
      <c r="KI119">
        <f t="shared" si="114"/>
        <v>1.4999999999999999E-2</v>
      </c>
      <c r="KJ119">
        <f t="shared" si="113"/>
        <v>1.4999999999999999E-2</v>
      </c>
      <c r="KK119">
        <f t="shared" si="90"/>
        <v>0</v>
      </c>
      <c r="KL119">
        <f t="shared" si="91"/>
        <v>0.02</v>
      </c>
      <c r="KM119" s="5">
        <f t="shared" si="92"/>
        <v>0.05</v>
      </c>
      <c r="KN119">
        <f t="shared" si="93"/>
        <v>0</v>
      </c>
      <c r="KO119">
        <f t="shared" si="93"/>
        <v>0</v>
      </c>
      <c r="KP119">
        <f t="shared" si="94"/>
        <v>0.03</v>
      </c>
      <c r="KQ119">
        <f t="shared" si="95"/>
        <v>7.4999999999999997E-3</v>
      </c>
      <c r="KR119" s="6">
        <f t="shared" si="96"/>
        <v>1.6666666666666666E-2</v>
      </c>
      <c r="KS119">
        <f t="shared" si="97"/>
        <v>0.01</v>
      </c>
      <c r="KT119">
        <f t="shared" si="98"/>
        <v>1.4999999999999999E-2</v>
      </c>
      <c r="KU119">
        <f t="shared" si="99"/>
        <v>0.03</v>
      </c>
      <c r="KV119">
        <f t="shared" si="100"/>
        <v>3.7500000000000006E-2</v>
      </c>
      <c r="KW119">
        <f t="shared" si="101"/>
        <v>0.01</v>
      </c>
      <c r="KX119">
        <f t="shared" si="102"/>
        <v>0</v>
      </c>
      <c r="KY119">
        <f t="shared" si="103"/>
        <v>0.03</v>
      </c>
      <c r="KZ119">
        <f t="shared" si="104"/>
        <v>0.03</v>
      </c>
      <c r="LA119">
        <f t="shared" si="105"/>
        <v>1</v>
      </c>
      <c r="LB119">
        <f t="shared" si="105"/>
        <v>0</v>
      </c>
      <c r="LC119">
        <f t="shared" si="106"/>
        <v>0.1</v>
      </c>
      <c r="LE119" t="str">
        <f t="shared" si="112"/>
        <v>Mali</v>
      </c>
      <c r="LF119">
        <f t="shared" si="107"/>
        <v>0.6875</v>
      </c>
      <c r="LG119" s="6">
        <f t="shared" si="108"/>
        <v>0.4458333333333333</v>
      </c>
      <c r="LH119">
        <f t="shared" si="109"/>
        <v>0.79749999999999999</v>
      </c>
      <c r="LI119" s="6">
        <f t="shared" si="110"/>
        <v>0.6741666666666668</v>
      </c>
      <c r="LJ119">
        <f t="shared" si="111"/>
        <v>0</v>
      </c>
    </row>
    <row r="120" spans="1:322" x14ac:dyDescent="0.35">
      <c r="A120" s="3">
        <v>44890</v>
      </c>
      <c r="B120" t="s">
        <v>1011</v>
      </c>
      <c r="D120" s="24" t="s">
        <v>321</v>
      </c>
      <c r="E120" s="24" t="s">
        <v>262</v>
      </c>
      <c r="F120" s="24">
        <v>20</v>
      </c>
      <c r="G120" s="24" t="s">
        <v>258</v>
      </c>
      <c r="H120" s="24" t="s">
        <v>259</v>
      </c>
      <c r="I120" s="24" t="s">
        <v>207</v>
      </c>
      <c r="J120" s="24" t="s">
        <v>685</v>
      </c>
      <c r="K120" s="25">
        <v>44649</v>
      </c>
      <c r="L120" s="25">
        <v>44649</v>
      </c>
      <c r="M120" s="25">
        <v>44649</v>
      </c>
      <c r="N120" s="24" t="s">
        <v>261</v>
      </c>
      <c r="O120" s="24" t="s">
        <v>261</v>
      </c>
      <c r="P120" s="24" t="s">
        <v>261</v>
      </c>
      <c r="Q120" s="24" t="s">
        <v>324</v>
      </c>
      <c r="R120" s="25">
        <v>44651</v>
      </c>
      <c r="S120" s="25">
        <v>44651</v>
      </c>
      <c r="T120" s="24" t="s">
        <v>263</v>
      </c>
      <c r="U120" s="24" t="s">
        <v>263</v>
      </c>
      <c r="V120" s="25">
        <v>44651</v>
      </c>
      <c r="W120" s="24" t="s">
        <v>261</v>
      </c>
      <c r="X120" s="25" t="s">
        <v>262</v>
      </c>
      <c r="Y120" s="24" t="s">
        <v>263</v>
      </c>
      <c r="Z120" s="25">
        <v>44721</v>
      </c>
      <c r="AA120" s="24" t="s">
        <v>264</v>
      </c>
      <c r="AB120" s="24" t="s">
        <v>265</v>
      </c>
      <c r="AC120" s="24" t="s">
        <v>694</v>
      </c>
      <c r="AD120" s="24" t="s">
        <v>267</v>
      </c>
      <c r="AE120" s="24" t="s">
        <v>600</v>
      </c>
      <c r="AF120" s="24" t="s">
        <v>687</v>
      </c>
      <c r="AG120" s="31">
        <v>465000</v>
      </c>
      <c r="AH120" s="24" t="s">
        <v>263</v>
      </c>
      <c r="AI120" s="24">
        <v>44662</v>
      </c>
      <c r="AJ120" s="25">
        <v>44667</v>
      </c>
      <c r="AK120" s="24" t="s">
        <v>268</v>
      </c>
      <c r="AL120" s="24" t="s">
        <v>269</v>
      </c>
      <c r="AM120" s="24" t="s">
        <v>265</v>
      </c>
      <c r="AN120" s="24" t="s">
        <v>270</v>
      </c>
      <c r="AO120" s="27" t="s">
        <v>263</v>
      </c>
      <c r="AP120" s="24" t="s">
        <v>261</v>
      </c>
      <c r="AQ120" s="25" t="s">
        <v>262</v>
      </c>
      <c r="AR120" s="24" t="s">
        <v>261</v>
      </c>
      <c r="AS120" s="25" t="s">
        <v>262</v>
      </c>
      <c r="AT120" s="24" t="s">
        <v>261</v>
      </c>
      <c r="AU120" s="25" t="s">
        <v>262</v>
      </c>
      <c r="AV120" s="24" t="s">
        <v>261</v>
      </c>
      <c r="AW120" s="25" t="s">
        <v>262</v>
      </c>
      <c r="AX120" s="24" t="s">
        <v>263</v>
      </c>
      <c r="AY120" s="25">
        <v>44651</v>
      </c>
      <c r="AZ120" s="27" t="s">
        <v>262</v>
      </c>
      <c r="BA120" s="27" t="s">
        <v>262</v>
      </c>
      <c r="BB120" s="24" t="s">
        <v>261</v>
      </c>
      <c r="BC120" s="25" t="s">
        <v>262</v>
      </c>
      <c r="BD120" s="24" t="s">
        <v>261</v>
      </c>
      <c r="BE120" s="26" t="s">
        <v>262</v>
      </c>
      <c r="BF120" t="s">
        <v>685</v>
      </c>
      <c r="BG120" t="s">
        <v>571</v>
      </c>
      <c r="BH120" t="s">
        <v>208</v>
      </c>
      <c r="BI120" t="s">
        <v>456</v>
      </c>
      <c r="BJ120" t="s">
        <v>210</v>
      </c>
      <c r="BK120" t="s">
        <v>211</v>
      </c>
      <c r="BL120" t="s">
        <v>212</v>
      </c>
      <c r="BM120" t="s">
        <v>995</v>
      </c>
      <c r="BN120" t="s">
        <v>214</v>
      </c>
      <c r="BO120" t="s">
        <v>348</v>
      </c>
      <c r="BP120" t="s">
        <v>219</v>
      </c>
      <c r="BQ120" t="s">
        <v>216</v>
      </c>
      <c r="BR120" t="s">
        <v>700</v>
      </c>
      <c r="BS120" t="s">
        <v>700</v>
      </c>
      <c r="BT120" t="s">
        <v>700</v>
      </c>
      <c r="BU120" t="s">
        <v>700</v>
      </c>
      <c r="BV120" t="s">
        <v>214</v>
      </c>
      <c r="CC120" t="s">
        <v>214</v>
      </c>
      <c r="CG120" t="s">
        <v>214</v>
      </c>
      <c r="CH120" t="s">
        <v>540</v>
      </c>
      <c r="CI120" t="s">
        <v>333</v>
      </c>
      <c r="CJ120" t="s">
        <v>683</v>
      </c>
      <c r="CK120" t="s">
        <v>333</v>
      </c>
      <c r="CL120" t="s">
        <v>336</v>
      </c>
      <c r="CN120" t="s">
        <v>223</v>
      </c>
      <c r="CP120" t="s">
        <v>413</v>
      </c>
      <c r="CQ120" t="s">
        <v>413</v>
      </c>
      <c r="CR120" t="s">
        <v>244</v>
      </c>
      <c r="CS120" t="s">
        <v>244</v>
      </c>
      <c r="CT120" t="s">
        <v>214</v>
      </c>
      <c r="CU120" t="s">
        <v>219</v>
      </c>
      <c r="CV120" t="s">
        <v>244</v>
      </c>
      <c r="CW120" t="s">
        <v>244</v>
      </c>
      <c r="CX120" t="s">
        <v>353</v>
      </c>
      <c r="CY120" t="s">
        <v>287</v>
      </c>
      <c r="CZ120" t="s">
        <v>214</v>
      </c>
      <c r="DA120" t="s">
        <v>214</v>
      </c>
      <c r="DB120" t="s">
        <v>230</v>
      </c>
      <c r="DC120" t="s">
        <v>357</v>
      </c>
      <c r="DD120" t="s">
        <v>219</v>
      </c>
      <c r="DI120" t="s">
        <v>379</v>
      </c>
      <c r="DK120" t="s">
        <v>233</v>
      </c>
      <c r="DL120" t="s">
        <v>372</v>
      </c>
      <c r="DM120" t="s">
        <v>219</v>
      </c>
      <c r="DN120" t="s">
        <v>214</v>
      </c>
      <c r="DO120" t="s">
        <v>234</v>
      </c>
      <c r="DP120" t="s">
        <v>340</v>
      </c>
      <c r="DR120" t="s">
        <v>340</v>
      </c>
      <c r="DT120" t="s">
        <v>214</v>
      </c>
      <c r="DU120" t="s">
        <v>214</v>
      </c>
      <c r="DV120" t="s">
        <v>1012</v>
      </c>
      <c r="DW120" t="s">
        <v>1013</v>
      </c>
      <c r="DX120" t="s">
        <v>237</v>
      </c>
      <c r="DY120" t="s">
        <v>237</v>
      </c>
      <c r="DZ120" t="s">
        <v>238</v>
      </c>
      <c r="EA120" t="s">
        <v>237</v>
      </c>
      <c r="EB120" t="s">
        <v>237</v>
      </c>
      <c r="EC120" t="s">
        <v>242</v>
      </c>
      <c r="ED120" t="s">
        <v>242</v>
      </c>
      <c r="EE120" t="s">
        <v>214</v>
      </c>
      <c r="EF120" t="s">
        <v>214</v>
      </c>
      <c r="EG120" t="s">
        <v>214</v>
      </c>
      <c r="EI120" t="s">
        <v>214</v>
      </c>
      <c r="EK120" t="s">
        <v>237</v>
      </c>
      <c r="EL120" t="s">
        <v>237</v>
      </c>
      <c r="EM120" t="s">
        <v>460</v>
      </c>
      <c r="EN120" t="s">
        <v>460</v>
      </c>
      <c r="EO120" t="s">
        <v>240</v>
      </c>
      <c r="EP120" t="s">
        <v>240</v>
      </c>
      <c r="EQ120" t="s">
        <v>214</v>
      </c>
      <c r="ER120" t="s">
        <v>214</v>
      </c>
      <c r="ES120" t="s">
        <v>242</v>
      </c>
      <c r="ET120" t="s">
        <v>242</v>
      </c>
      <c r="EU120" t="s">
        <v>233</v>
      </c>
      <c r="EV120" t="s">
        <v>233</v>
      </c>
      <c r="EW120" t="s">
        <v>310</v>
      </c>
      <c r="EX120" t="s">
        <v>310</v>
      </c>
      <c r="EY120" t="s">
        <v>237</v>
      </c>
      <c r="EZ120" t="s">
        <v>241</v>
      </c>
      <c r="FA120" t="s">
        <v>241</v>
      </c>
      <c r="FB120" t="s">
        <v>237</v>
      </c>
      <c r="FC120" t="s">
        <v>242</v>
      </c>
      <c r="FD120" t="s">
        <v>237</v>
      </c>
      <c r="FE120" t="s">
        <v>244</v>
      </c>
      <c r="FF120" t="s">
        <v>244</v>
      </c>
      <c r="FG120" t="s">
        <v>390</v>
      </c>
      <c r="FH120" t="s">
        <v>242</v>
      </c>
      <c r="FI120" t="s">
        <v>214</v>
      </c>
      <c r="FJ120" t="s">
        <v>214</v>
      </c>
      <c r="FK120" t="s">
        <v>214</v>
      </c>
      <c r="FL120" t="s">
        <v>214</v>
      </c>
      <c r="FM120" t="s">
        <v>292</v>
      </c>
      <c r="FN120" t="s">
        <v>292</v>
      </c>
      <c r="FO120" t="s">
        <v>219</v>
      </c>
      <c r="FP120" t="s">
        <v>219</v>
      </c>
      <c r="FQ120" t="s">
        <v>241</v>
      </c>
      <c r="FR120" t="s">
        <v>241</v>
      </c>
      <c r="FS120" t="s">
        <v>241</v>
      </c>
      <c r="FT120" t="s">
        <v>241</v>
      </c>
      <c r="FU120" t="s">
        <v>219</v>
      </c>
      <c r="FV120" t="s">
        <v>241</v>
      </c>
      <c r="FW120" t="s">
        <v>241</v>
      </c>
      <c r="FX120" t="s">
        <v>241</v>
      </c>
      <c r="FY120" t="s">
        <v>241</v>
      </c>
      <c r="FZ120" t="s">
        <v>248</v>
      </c>
      <c r="GA120" t="s">
        <v>335</v>
      </c>
      <c r="GB120" t="s">
        <v>227</v>
      </c>
      <c r="GC120" t="s">
        <v>227</v>
      </c>
      <c r="GD120" t="s">
        <v>293</v>
      </c>
      <c r="GE120" t="s">
        <v>241</v>
      </c>
      <c r="GF120" t="s">
        <v>293</v>
      </c>
      <c r="GG120" t="s">
        <v>227</v>
      </c>
      <c r="GH120" t="s">
        <v>241</v>
      </c>
      <c r="GI120" t="s">
        <v>227</v>
      </c>
      <c r="GJ120" t="s">
        <v>227</v>
      </c>
      <c r="GK120" t="s">
        <v>244</v>
      </c>
      <c r="GL120" t="s">
        <v>227</v>
      </c>
      <c r="GM120" t="s">
        <v>227</v>
      </c>
      <c r="GN120" t="s">
        <v>219</v>
      </c>
      <c r="GO120" t="s">
        <v>219</v>
      </c>
      <c r="GP120" t="s">
        <v>295</v>
      </c>
      <c r="GQ120" t="s">
        <v>251</v>
      </c>
      <c r="GR120" t="s">
        <v>295</v>
      </c>
      <c r="GS120" t="s">
        <v>214</v>
      </c>
      <c r="GT120" t="s">
        <v>241</v>
      </c>
      <c r="GU120" t="s">
        <v>214</v>
      </c>
      <c r="GV120" t="s">
        <v>241</v>
      </c>
      <c r="GW120" t="s">
        <v>296</v>
      </c>
      <c r="GX120" t="s">
        <v>296</v>
      </c>
      <c r="GY120" t="s">
        <v>314</v>
      </c>
      <c r="GZ120" t="s">
        <v>241</v>
      </c>
      <c r="HA120" t="s">
        <v>239</v>
      </c>
      <c r="HB120" t="s">
        <v>241</v>
      </c>
      <c r="HC120" t="s">
        <v>883</v>
      </c>
      <c r="HD120" t="s">
        <v>517</v>
      </c>
      <c r="HE120" t="s">
        <v>429</v>
      </c>
      <c r="HF120" t="s">
        <v>241</v>
      </c>
      <c r="HG120" t="s">
        <v>362</v>
      </c>
      <c r="HH120" t="s">
        <v>241</v>
      </c>
      <c r="HI120" t="s">
        <v>241</v>
      </c>
      <c r="HJ120" t="s">
        <v>219</v>
      </c>
      <c r="HK120" t="s">
        <v>241</v>
      </c>
      <c r="HL120" s="12"/>
      <c r="HM120">
        <v>0.75</v>
      </c>
      <c r="HN120">
        <v>0.75</v>
      </c>
      <c r="HO120">
        <v>1</v>
      </c>
      <c r="HP120">
        <v>0.75</v>
      </c>
      <c r="HQ120">
        <v>1</v>
      </c>
      <c r="HR120">
        <v>0.25</v>
      </c>
      <c r="HS120">
        <v>0</v>
      </c>
      <c r="HT120">
        <v>1</v>
      </c>
      <c r="HU120">
        <v>0</v>
      </c>
      <c r="HV120">
        <v>0.5</v>
      </c>
      <c r="HW120">
        <v>0.5</v>
      </c>
      <c r="HX120">
        <v>0.75</v>
      </c>
      <c r="HY120">
        <v>1</v>
      </c>
      <c r="HZ120">
        <v>0.5</v>
      </c>
      <c r="IA120" s="4">
        <v>1</v>
      </c>
      <c r="IB120">
        <v>0.75</v>
      </c>
      <c r="IC120">
        <v>0.25</v>
      </c>
      <c r="ID120">
        <v>0.5</v>
      </c>
      <c r="IE120">
        <v>0.75</v>
      </c>
      <c r="IG120">
        <v>0.25</v>
      </c>
      <c r="IH120">
        <v>0.5</v>
      </c>
      <c r="II120">
        <v>1</v>
      </c>
      <c r="IJ120">
        <v>0.75</v>
      </c>
      <c r="IK120">
        <v>1</v>
      </c>
      <c r="IL120">
        <v>1</v>
      </c>
      <c r="IM120">
        <v>1</v>
      </c>
      <c r="IN120">
        <v>1</v>
      </c>
      <c r="IO120">
        <v>1</v>
      </c>
      <c r="IQ120">
        <v>0</v>
      </c>
      <c r="IS120">
        <f t="shared" si="58"/>
        <v>0.11249999999999999</v>
      </c>
      <c r="IT120">
        <f t="shared" si="59"/>
        <v>0.09</v>
      </c>
      <c r="IU120">
        <f t="shared" si="60"/>
        <v>0.08</v>
      </c>
      <c r="IV120">
        <f t="shared" si="61"/>
        <v>7.5000000000000011E-2</v>
      </c>
      <c r="IW120">
        <f t="shared" si="62"/>
        <v>0.08</v>
      </c>
      <c r="IX120">
        <f t="shared" si="63"/>
        <v>3.2500000000000001E-2</v>
      </c>
      <c r="IY120">
        <f t="shared" si="64"/>
        <v>0</v>
      </c>
      <c r="IZ120">
        <f t="shared" si="65"/>
        <v>0.11</v>
      </c>
      <c r="JA120">
        <f t="shared" si="66"/>
        <v>0</v>
      </c>
      <c r="JB120">
        <f t="shared" si="67"/>
        <v>0.05</v>
      </c>
      <c r="JC120">
        <f t="shared" si="68"/>
        <v>0.06</v>
      </c>
      <c r="JD120">
        <f t="shared" si="69"/>
        <v>8.2500000000000004E-2</v>
      </c>
      <c r="JE120">
        <f t="shared" si="70"/>
        <v>7.0000000000000007E-2</v>
      </c>
      <c r="JF120">
        <f t="shared" si="71"/>
        <v>0.06</v>
      </c>
      <c r="JG120" s="5">
        <f t="shared" si="72"/>
        <v>0.05</v>
      </c>
      <c r="JH120">
        <f t="shared" si="73"/>
        <v>0</v>
      </c>
      <c r="JI120">
        <f t="shared" si="73"/>
        <v>0</v>
      </c>
      <c r="JJ120">
        <f t="shared" si="74"/>
        <v>0.1</v>
      </c>
      <c r="JK120">
        <f t="shared" si="75"/>
        <v>0.11249999999999999</v>
      </c>
      <c r="JL120" s="6">
        <f t="shared" si="76"/>
        <v>4.3333333333333328E-2</v>
      </c>
      <c r="JM120">
        <f t="shared" si="77"/>
        <v>0.03</v>
      </c>
      <c r="JN120">
        <f t="shared" si="78"/>
        <v>2.5000000000000001E-2</v>
      </c>
      <c r="JO120">
        <f t="shared" si="79"/>
        <v>0.15</v>
      </c>
      <c r="JP120">
        <f t="shared" si="80"/>
        <v>7.5000000000000011E-2</v>
      </c>
      <c r="JQ120">
        <f t="shared" si="81"/>
        <v>0.12</v>
      </c>
      <c r="JR120">
        <f t="shared" si="82"/>
        <v>0.11</v>
      </c>
      <c r="JS120">
        <f t="shared" si="83"/>
        <v>0.1</v>
      </c>
      <c r="JT120">
        <f t="shared" si="83"/>
        <v>0.1</v>
      </c>
      <c r="JU120">
        <f t="shared" si="84"/>
        <v>1</v>
      </c>
      <c r="JV120">
        <f t="shared" si="84"/>
        <v>0</v>
      </c>
      <c r="JW120">
        <f t="shared" si="85"/>
        <v>0.15</v>
      </c>
      <c r="JY120">
        <f t="shared" si="86"/>
        <v>3.7500000000000006E-2</v>
      </c>
      <c r="JZ120">
        <f t="shared" si="87"/>
        <v>0.06</v>
      </c>
      <c r="KA120">
        <f t="shared" si="88"/>
        <v>0.02</v>
      </c>
      <c r="KB120">
        <f t="shared" si="88"/>
        <v>1.4999999999999999E-2</v>
      </c>
      <c r="KC120">
        <f t="shared" si="89"/>
        <v>0.04</v>
      </c>
      <c r="KD120">
        <f t="shared" si="114"/>
        <v>7.4999999999999997E-3</v>
      </c>
      <c r="KE120">
        <f t="shared" si="114"/>
        <v>0</v>
      </c>
      <c r="KF120">
        <f t="shared" si="114"/>
        <v>0.03</v>
      </c>
      <c r="KG120">
        <f t="shared" si="114"/>
        <v>0</v>
      </c>
      <c r="KH120">
        <f t="shared" si="114"/>
        <v>1.4999999999999999E-2</v>
      </c>
      <c r="KI120">
        <f t="shared" si="114"/>
        <v>1.4999999999999999E-2</v>
      </c>
      <c r="KJ120">
        <f t="shared" si="113"/>
        <v>2.2499999999999999E-2</v>
      </c>
      <c r="KK120">
        <f t="shared" si="90"/>
        <v>0.02</v>
      </c>
      <c r="KL120">
        <f t="shared" si="91"/>
        <v>0.02</v>
      </c>
      <c r="KM120" s="5">
        <f t="shared" si="92"/>
        <v>0.05</v>
      </c>
      <c r="KN120">
        <f t="shared" si="93"/>
        <v>0</v>
      </c>
      <c r="KO120">
        <f t="shared" si="93"/>
        <v>0</v>
      </c>
      <c r="KP120">
        <f t="shared" si="94"/>
        <v>0.03</v>
      </c>
      <c r="KQ120">
        <f t="shared" si="95"/>
        <v>2.2499999999999999E-2</v>
      </c>
      <c r="KR120" s="6">
        <f t="shared" si="96"/>
        <v>2.1666666666666664E-2</v>
      </c>
      <c r="KS120">
        <f t="shared" si="97"/>
        <v>0.01</v>
      </c>
      <c r="KT120">
        <f t="shared" si="98"/>
        <v>1.4999999999999999E-2</v>
      </c>
      <c r="KU120">
        <f t="shared" si="99"/>
        <v>0.04</v>
      </c>
      <c r="KV120">
        <f t="shared" si="100"/>
        <v>3.7500000000000006E-2</v>
      </c>
      <c r="KW120">
        <f t="shared" si="101"/>
        <v>0.01</v>
      </c>
      <c r="KX120">
        <f t="shared" si="102"/>
        <v>0</v>
      </c>
      <c r="KY120">
        <f t="shared" si="103"/>
        <v>0.04</v>
      </c>
      <c r="KZ120">
        <f t="shared" si="104"/>
        <v>0.03</v>
      </c>
      <c r="LA120">
        <f t="shared" si="105"/>
        <v>1</v>
      </c>
      <c r="LB120">
        <f t="shared" si="105"/>
        <v>0</v>
      </c>
      <c r="LC120">
        <f t="shared" si="106"/>
        <v>0.1</v>
      </c>
      <c r="LE120" t="str">
        <f t="shared" si="112"/>
        <v>Mali</v>
      </c>
      <c r="LF120">
        <f t="shared" si="107"/>
        <v>0.57999999999999996</v>
      </c>
      <c r="LG120" s="6">
        <f t="shared" si="108"/>
        <v>0.6283333333333333</v>
      </c>
      <c r="LH120">
        <f t="shared" si="109"/>
        <v>0.86</v>
      </c>
      <c r="LI120" s="6">
        <f t="shared" si="110"/>
        <v>0.70916666666666683</v>
      </c>
      <c r="LJ120">
        <f t="shared" si="111"/>
        <v>0</v>
      </c>
    </row>
    <row r="121" spans="1:322" x14ac:dyDescent="0.35">
      <c r="A121" s="3">
        <v>44893</v>
      </c>
      <c r="B121" t="s">
        <v>1014</v>
      </c>
      <c r="D121" s="27" t="s">
        <v>321</v>
      </c>
      <c r="E121" s="27" t="s">
        <v>262</v>
      </c>
      <c r="F121" s="27">
        <v>18</v>
      </c>
      <c r="G121" s="27" t="s">
        <v>258</v>
      </c>
      <c r="H121" s="27" t="s">
        <v>259</v>
      </c>
      <c r="I121" s="27" t="s">
        <v>207</v>
      </c>
      <c r="J121" s="27" t="s">
        <v>685</v>
      </c>
      <c r="K121" s="28">
        <v>44649</v>
      </c>
      <c r="L121" s="28">
        <v>44649</v>
      </c>
      <c r="M121" s="28">
        <v>44649</v>
      </c>
      <c r="N121" s="27" t="s">
        <v>261</v>
      </c>
      <c r="O121" s="27" t="s">
        <v>261</v>
      </c>
      <c r="P121" s="27" t="s">
        <v>261</v>
      </c>
      <c r="Q121" s="27" t="s">
        <v>324</v>
      </c>
      <c r="R121" s="28">
        <v>44649</v>
      </c>
      <c r="S121" s="28">
        <v>44799</v>
      </c>
      <c r="T121" s="27" t="s">
        <v>263</v>
      </c>
      <c r="U121" s="27" t="s">
        <v>263</v>
      </c>
      <c r="V121" s="28">
        <v>44651</v>
      </c>
      <c r="W121" s="27" t="s">
        <v>261</v>
      </c>
      <c r="X121" s="28" t="s">
        <v>262</v>
      </c>
      <c r="Y121" s="27" t="s">
        <v>263</v>
      </c>
      <c r="Z121" s="28">
        <v>44734</v>
      </c>
      <c r="AA121" s="27" t="s">
        <v>264</v>
      </c>
      <c r="AB121" s="27" t="s">
        <v>265</v>
      </c>
      <c r="AC121" s="27" t="s">
        <v>729</v>
      </c>
      <c r="AD121" s="27" t="s">
        <v>267</v>
      </c>
      <c r="AE121" s="27" t="s">
        <v>326</v>
      </c>
      <c r="AF121" s="27" t="s">
        <v>687</v>
      </c>
      <c r="AG121" s="29">
        <v>470000</v>
      </c>
      <c r="AH121" s="27" t="s">
        <v>263</v>
      </c>
      <c r="AI121" s="27">
        <v>44662</v>
      </c>
      <c r="AJ121" s="28">
        <v>44667</v>
      </c>
      <c r="AK121" s="27" t="s">
        <v>268</v>
      </c>
      <c r="AL121" s="27" t="s">
        <v>269</v>
      </c>
      <c r="AM121" s="27" t="s">
        <v>265</v>
      </c>
      <c r="AN121" s="27" t="s">
        <v>270</v>
      </c>
      <c r="AO121" s="27" t="s">
        <v>263</v>
      </c>
      <c r="AP121" s="27" t="s">
        <v>261</v>
      </c>
      <c r="AQ121" s="28" t="s">
        <v>262</v>
      </c>
      <c r="AR121" s="27" t="s">
        <v>261</v>
      </c>
      <c r="AS121" s="28" t="s">
        <v>262</v>
      </c>
      <c r="AT121" s="27" t="s">
        <v>261</v>
      </c>
      <c r="AU121" s="28" t="s">
        <v>262</v>
      </c>
      <c r="AV121" s="27" t="s">
        <v>261</v>
      </c>
      <c r="AW121" s="28" t="s">
        <v>262</v>
      </c>
      <c r="AX121" s="27" t="s">
        <v>263</v>
      </c>
      <c r="AY121" s="28">
        <v>44651</v>
      </c>
      <c r="AZ121" s="27" t="s">
        <v>262</v>
      </c>
      <c r="BA121" s="27" t="s">
        <v>262</v>
      </c>
      <c r="BB121" s="27" t="s">
        <v>261</v>
      </c>
      <c r="BC121" s="28" t="s">
        <v>262</v>
      </c>
      <c r="BD121" s="27" t="s">
        <v>261</v>
      </c>
      <c r="BE121" s="30" t="s">
        <v>262</v>
      </c>
      <c r="BF121" t="s">
        <v>685</v>
      </c>
      <c r="BG121" t="s">
        <v>571</v>
      </c>
      <c r="BH121" t="s">
        <v>208</v>
      </c>
      <c r="BI121" t="s">
        <v>440</v>
      </c>
      <c r="BJ121" t="s">
        <v>210</v>
      </c>
      <c r="BK121" t="s">
        <v>211</v>
      </c>
      <c r="BL121" t="s">
        <v>212</v>
      </c>
      <c r="BM121" t="s">
        <v>995</v>
      </c>
      <c r="BN121" t="s">
        <v>214</v>
      </c>
      <c r="BO121" t="s">
        <v>331</v>
      </c>
      <c r="BP121" t="s">
        <v>219</v>
      </c>
      <c r="BQ121" t="s">
        <v>216</v>
      </c>
      <c r="BR121" t="s">
        <v>1015</v>
      </c>
      <c r="BS121" t="s">
        <v>689</v>
      </c>
      <c r="BT121" t="s">
        <v>853</v>
      </c>
      <c r="BU121" t="s">
        <v>1015</v>
      </c>
      <c r="BV121" t="s">
        <v>214</v>
      </c>
      <c r="CC121" t="s">
        <v>214</v>
      </c>
      <c r="CG121" t="s">
        <v>219</v>
      </c>
      <c r="CI121" t="s">
        <v>333</v>
      </c>
      <c r="CJ121" t="s">
        <v>1016</v>
      </c>
      <c r="CK121" t="s">
        <v>333</v>
      </c>
      <c r="CL121" t="s">
        <v>422</v>
      </c>
      <c r="CN121" t="s">
        <v>283</v>
      </c>
      <c r="CP121" t="s">
        <v>284</v>
      </c>
      <c r="CQ121" t="s">
        <v>225</v>
      </c>
      <c r="CR121" t="s">
        <v>244</v>
      </c>
      <c r="CS121" t="s">
        <v>226</v>
      </c>
      <c r="CT121" t="s">
        <v>214</v>
      </c>
      <c r="CU121" t="s">
        <v>214</v>
      </c>
      <c r="CV121" t="s">
        <v>250</v>
      </c>
      <c r="CW121" t="s">
        <v>250</v>
      </c>
      <c r="CX121" t="s">
        <v>287</v>
      </c>
      <c r="CY121" t="s">
        <v>287</v>
      </c>
      <c r="CZ121" t="s">
        <v>214</v>
      </c>
      <c r="DA121" t="s">
        <v>214</v>
      </c>
      <c r="DB121" t="s">
        <v>230</v>
      </c>
      <c r="DC121" t="s">
        <v>230</v>
      </c>
      <c r="DD121" t="s">
        <v>219</v>
      </c>
      <c r="DI121" t="s">
        <v>587</v>
      </c>
      <c r="DK121" t="s">
        <v>233</v>
      </c>
      <c r="DL121" t="s">
        <v>233</v>
      </c>
      <c r="DM121" t="s">
        <v>214</v>
      </c>
      <c r="DN121" t="s">
        <v>214</v>
      </c>
      <c r="DO121" t="s">
        <v>414</v>
      </c>
      <c r="DP121" t="s">
        <v>1017</v>
      </c>
      <c r="DR121" t="s">
        <v>1017</v>
      </c>
      <c r="DT121" t="s">
        <v>214</v>
      </c>
      <c r="DU121" t="s">
        <v>219</v>
      </c>
      <c r="DV121" t="s">
        <v>452</v>
      </c>
      <c r="DW121" t="s">
        <v>1018</v>
      </c>
      <c r="DX121" t="s">
        <v>237</v>
      </c>
      <c r="DY121" t="s">
        <v>242</v>
      </c>
      <c r="DZ121" t="s">
        <v>238</v>
      </c>
      <c r="EA121" t="s">
        <v>237</v>
      </c>
      <c r="EB121" t="s">
        <v>237</v>
      </c>
      <c r="EC121" t="s">
        <v>242</v>
      </c>
      <c r="ED121" t="s">
        <v>242</v>
      </c>
      <c r="EE121" t="s">
        <v>214</v>
      </c>
      <c r="EF121" t="s">
        <v>214</v>
      </c>
      <c r="EG121" t="s">
        <v>214</v>
      </c>
      <c r="EI121" t="s">
        <v>214</v>
      </c>
      <c r="EK121" t="s">
        <v>233</v>
      </c>
      <c r="EL121" t="s">
        <v>233</v>
      </c>
      <c r="EM121" t="s">
        <v>460</v>
      </c>
      <c r="EN121" t="s">
        <v>460</v>
      </c>
      <c r="EO121" t="s">
        <v>357</v>
      </c>
      <c r="EP121" t="s">
        <v>240</v>
      </c>
      <c r="EQ121" t="s">
        <v>214</v>
      </c>
      <c r="ER121" t="s">
        <v>214</v>
      </c>
      <c r="ES121" t="s">
        <v>242</v>
      </c>
      <c r="ET121" t="s">
        <v>233</v>
      </c>
      <c r="EU121" t="s">
        <v>237</v>
      </c>
      <c r="EV121" t="s">
        <v>237</v>
      </c>
      <c r="EW121" t="s">
        <v>243</v>
      </c>
      <c r="EX121" t="s">
        <v>243</v>
      </c>
      <c r="EY121" t="s">
        <v>237</v>
      </c>
      <c r="EZ121" t="s">
        <v>241</v>
      </c>
      <c r="FA121" t="s">
        <v>241</v>
      </c>
      <c r="FB121" t="s">
        <v>237</v>
      </c>
      <c r="FC121" t="s">
        <v>237</v>
      </c>
      <c r="FD121" t="s">
        <v>237</v>
      </c>
      <c r="FE121" t="s">
        <v>250</v>
      </c>
      <c r="FF121" t="s">
        <v>250</v>
      </c>
      <c r="FG121" t="s">
        <v>390</v>
      </c>
      <c r="FH121" t="s">
        <v>390</v>
      </c>
      <c r="FI121" t="s">
        <v>214</v>
      </c>
      <c r="FJ121" t="s">
        <v>214</v>
      </c>
      <c r="FK121" t="s">
        <v>214</v>
      </c>
      <c r="FL121" t="s">
        <v>214</v>
      </c>
      <c r="FM121" t="s">
        <v>292</v>
      </c>
      <c r="FN121" t="s">
        <v>292</v>
      </c>
      <c r="FO121" t="s">
        <v>214</v>
      </c>
      <c r="FP121" t="s">
        <v>214</v>
      </c>
      <c r="FQ121" t="s">
        <v>487</v>
      </c>
      <c r="FR121" t="s">
        <v>241</v>
      </c>
      <c r="FS121" t="s">
        <v>247</v>
      </c>
      <c r="FT121" t="s">
        <v>241</v>
      </c>
      <c r="FU121" t="s">
        <v>219</v>
      </c>
      <c r="FV121" t="s">
        <v>241</v>
      </c>
      <c r="FW121" t="s">
        <v>241</v>
      </c>
      <c r="FX121" t="s">
        <v>241</v>
      </c>
      <c r="FY121" t="s">
        <v>241</v>
      </c>
      <c r="FZ121" t="s">
        <v>248</v>
      </c>
      <c r="GA121" t="s">
        <v>248</v>
      </c>
      <c r="GB121" t="s">
        <v>244</v>
      </c>
      <c r="GC121" t="s">
        <v>244</v>
      </c>
      <c r="GD121" t="s">
        <v>293</v>
      </c>
      <c r="GE121" t="s">
        <v>241</v>
      </c>
      <c r="GF121" t="s">
        <v>293</v>
      </c>
      <c r="GG121" t="s">
        <v>286</v>
      </c>
      <c r="GH121" t="s">
        <v>241</v>
      </c>
      <c r="GI121" t="s">
        <v>286</v>
      </c>
      <c r="GJ121" t="s">
        <v>250</v>
      </c>
      <c r="GK121" t="s">
        <v>226</v>
      </c>
      <c r="GL121" t="s">
        <v>227</v>
      </c>
      <c r="GM121" t="s">
        <v>227</v>
      </c>
      <c r="GN121" t="s">
        <v>219</v>
      </c>
      <c r="GO121" t="s">
        <v>214</v>
      </c>
      <c r="GP121" t="s">
        <v>295</v>
      </c>
      <c r="GQ121" t="s">
        <v>251</v>
      </c>
      <c r="GR121" t="s">
        <v>295</v>
      </c>
      <c r="GS121" t="s">
        <v>219</v>
      </c>
      <c r="GT121" t="s">
        <v>575</v>
      </c>
      <c r="GU121" t="s">
        <v>214</v>
      </c>
      <c r="GV121" t="s">
        <v>241</v>
      </c>
      <c r="GW121" t="s">
        <v>252</v>
      </c>
      <c r="GX121" t="s">
        <v>297</v>
      </c>
      <c r="GY121" t="s">
        <v>314</v>
      </c>
      <c r="GZ121" t="s">
        <v>241</v>
      </c>
      <c r="HA121" t="s">
        <v>298</v>
      </c>
      <c r="HB121" t="s">
        <v>241</v>
      </c>
      <c r="HC121" t="s">
        <v>883</v>
      </c>
      <c r="HD121" t="s">
        <v>517</v>
      </c>
      <c r="HE121" t="s">
        <v>429</v>
      </c>
      <c r="HF121" t="s">
        <v>241</v>
      </c>
      <c r="HG121" t="s">
        <v>362</v>
      </c>
      <c r="HH121" t="s">
        <v>241</v>
      </c>
      <c r="HI121" t="s">
        <v>241</v>
      </c>
      <c r="HJ121" t="s">
        <v>219</v>
      </c>
      <c r="HK121" t="s">
        <v>241</v>
      </c>
      <c r="HL121" s="12"/>
      <c r="HM121">
        <v>0.75</v>
      </c>
      <c r="HN121">
        <v>0.75</v>
      </c>
      <c r="HO121">
        <v>1</v>
      </c>
      <c r="HP121">
        <v>0.5</v>
      </c>
      <c r="HQ121">
        <v>1</v>
      </c>
      <c r="HR121">
        <v>0.25</v>
      </c>
      <c r="HS121">
        <v>1</v>
      </c>
      <c r="HT121">
        <v>1</v>
      </c>
      <c r="HU121">
        <v>0</v>
      </c>
      <c r="HV121">
        <v>0.5</v>
      </c>
      <c r="HW121">
        <v>0.5</v>
      </c>
      <c r="HX121">
        <v>0.75</v>
      </c>
      <c r="HY121">
        <v>1</v>
      </c>
      <c r="HZ121">
        <v>0.25</v>
      </c>
      <c r="IA121" s="4">
        <v>1</v>
      </c>
      <c r="IB121">
        <v>0.75</v>
      </c>
      <c r="IC121">
        <v>0.5</v>
      </c>
      <c r="ID121">
        <v>0.5</v>
      </c>
      <c r="IE121">
        <v>0.5</v>
      </c>
      <c r="IG121">
        <v>0.5</v>
      </c>
      <c r="IH121">
        <v>0.5</v>
      </c>
      <c r="II121">
        <v>1</v>
      </c>
      <c r="IJ121">
        <v>0.75</v>
      </c>
      <c r="IK121">
        <v>0.75</v>
      </c>
      <c r="IL121">
        <v>1</v>
      </c>
      <c r="IM121">
        <v>0.25</v>
      </c>
      <c r="IN121">
        <v>1</v>
      </c>
      <c r="IO121">
        <v>0</v>
      </c>
      <c r="IP121">
        <v>0</v>
      </c>
      <c r="IQ121">
        <v>0</v>
      </c>
      <c r="IS121">
        <f t="shared" si="58"/>
        <v>0.11249999999999999</v>
      </c>
      <c r="IT121">
        <f t="shared" si="59"/>
        <v>0.09</v>
      </c>
      <c r="IU121">
        <f t="shared" si="60"/>
        <v>0.08</v>
      </c>
      <c r="IV121">
        <f t="shared" si="61"/>
        <v>0.05</v>
      </c>
      <c r="IW121">
        <f t="shared" si="62"/>
        <v>0.08</v>
      </c>
      <c r="IX121">
        <f t="shared" si="63"/>
        <v>3.2500000000000001E-2</v>
      </c>
      <c r="IY121">
        <f t="shared" si="64"/>
        <v>0.1</v>
      </c>
      <c r="IZ121">
        <f t="shared" si="65"/>
        <v>0.11</v>
      </c>
      <c r="JA121">
        <f t="shared" si="66"/>
        <v>0</v>
      </c>
      <c r="JB121">
        <f t="shared" si="67"/>
        <v>0.05</v>
      </c>
      <c r="JC121">
        <f t="shared" si="68"/>
        <v>0.06</v>
      </c>
      <c r="JD121">
        <f t="shared" si="69"/>
        <v>8.2500000000000004E-2</v>
      </c>
      <c r="JE121">
        <f t="shared" si="70"/>
        <v>7.0000000000000007E-2</v>
      </c>
      <c r="JF121">
        <f t="shared" si="71"/>
        <v>0.03</v>
      </c>
      <c r="JG121" s="5">
        <f t="shared" si="72"/>
        <v>0.05</v>
      </c>
      <c r="JH121">
        <f t="shared" si="73"/>
        <v>0</v>
      </c>
      <c r="JI121">
        <f t="shared" si="73"/>
        <v>0</v>
      </c>
      <c r="JJ121">
        <f t="shared" si="74"/>
        <v>0.1</v>
      </c>
      <c r="JK121">
        <f t="shared" si="75"/>
        <v>7.4999999999999997E-2</v>
      </c>
      <c r="JL121" s="6">
        <f t="shared" si="76"/>
        <v>4.3333333333333328E-2</v>
      </c>
      <c r="JM121">
        <f t="shared" si="77"/>
        <v>0.06</v>
      </c>
      <c r="JN121">
        <f t="shared" si="78"/>
        <v>2.5000000000000001E-2</v>
      </c>
      <c r="JO121">
        <f t="shared" si="79"/>
        <v>0.15</v>
      </c>
      <c r="JP121">
        <f t="shared" si="80"/>
        <v>7.5000000000000011E-2</v>
      </c>
      <c r="JQ121">
        <f t="shared" si="81"/>
        <v>0.09</v>
      </c>
      <c r="JR121">
        <f t="shared" si="82"/>
        <v>0.11</v>
      </c>
      <c r="JS121">
        <f t="shared" si="83"/>
        <v>2.5000000000000001E-2</v>
      </c>
      <c r="JT121">
        <f t="shared" si="83"/>
        <v>0.1</v>
      </c>
      <c r="JU121">
        <f t="shared" si="84"/>
        <v>0</v>
      </c>
      <c r="JV121">
        <f t="shared" si="84"/>
        <v>0</v>
      </c>
      <c r="JW121">
        <f t="shared" si="85"/>
        <v>0</v>
      </c>
      <c r="JY121">
        <f t="shared" si="86"/>
        <v>3.7500000000000006E-2</v>
      </c>
      <c r="JZ121">
        <f t="shared" si="87"/>
        <v>0.06</v>
      </c>
      <c r="KA121">
        <f t="shared" si="88"/>
        <v>0.02</v>
      </c>
      <c r="KB121">
        <f t="shared" si="88"/>
        <v>0.01</v>
      </c>
      <c r="KC121">
        <f t="shared" si="89"/>
        <v>0.04</v>
      </c>
      <c r="KD121">
        <f t="shared" si="114"/>
        <v>7.4999999999999997E-3</v>
      </c>
      <c r="KE121">
        <f t="shared" si="114"/>
        <v>0.03</v>
      </c>
      <c r="KF121">
        <f t="shared" si="114"/>
        <v>0.03</v>
      </c>
      <c r="KG121">
        <f t="shared" si="114"/>
        <v>0</v>
      </c>
      <c r="KH121">
        <f t="shared" si="114"/>
        <v>1.4999999999999999E-2</v>
      </c>
      <c r="KI121">
        <f t="shared" si="114"/>
        <v>1.4999999999999999E-2</v>
      </c>
      <c r="KJ121">
        <f t="shared" si="113"/>
        <v>2.2499999999999999E-2</v>
      </c>
      <c r="KK121">
        <f t="shared" si="90"/>
        <v>0.02</v>
      </c>
      <c r="KL121">
        <f t="shared" si="91"/>
        <v>0.01</v>
      </c>
      <c r="KM121" s="5">
        <f t="shared" si="92"/>
        <v>0.05</v>
      </c>
      <c r="KN121">
        <f t="shared" si="93"/>
        <v>0</v>
      </c>
      <c r="KO121">
        <f t="shared" si="93"/>
        <v>0</v>
      </c>
      <c r="KP121">
        <f t="shared" si="94"/>
        <v>0.03</v>
      </c>
      <c r="KQ121">
        <f t="shared" si="95"/>
        <v>1.4999999999999999E-2</v>
      </c>
      <c r="KR121" s="6">
        <f t="shared" si="96"/>
        <v>2.1666666666666664E-2</v>
      </c>
      <c r="KS121">
        <f t="shared" si="97"/>
        <v>0.02</v>
      </c>
      <c r="KT121">
        <f t="shared" si="98"/>
        <v>1.4999999999999999E-2</v>
      </c>
      <c r="KU121">
        <f t="shared" si="99"/>
        <v>0.04</v>
      </c>
      <c r="KV121">
        <f t="shared" si="100"/>
        <v>3.7500000000000006E-2</v>
      </c>
      <c r="KW121">
        <f t="shared" si="101"/>
        <v>7.4999999999999997E-3</v>
      </c>
      <c r="KX121">
        <f t="shared" si="102"/>
        <v>0</v>
      </c>
      <c r="KY121">
        <f t="shared" si="103"/>
        <v>0.01</v>
      </c>
      <c r="KZ121">
        <f t="shared" si="104"/>
        <v>0.03</v>
      </c>
      <c r="LA121">
        <f t="shared" si="105"/>
        <v>0</v>
      </c>
      <c r="LB121">
        <f t="shared" si="105"/>
        <v>0</v>
      </c>
      <c r="LC121">
        <f t="shared" si="106"/>
        <v>0</v>
      </c>
      <c r="LE121" t="str">
        <f t="shared" si="112"/>
        <v>Mali</v>
      </c>
      <c r="LF121">
        <f t="shared" si="107"/>
        <v>0.65499999999999992</v>
      </c>
      <c r="LG121" s="6">
        <f t="shared" si="108"/>
        <v>0.56083333333333329</v>
      </c>
      <c r="LH121">
        <f t="shared" si="109"/>
        <v>0.63500000000000001</v>
      </c>
      <c r="LI121" s="6">
        <f t="shared" si="110"/>
        <v>0.59416666666666673</v>
      </c>
      <c r="LJ121">
        <f t="shared" si="111"/>
        <v>0</v>
      </c>
    </row>
    <row r="122" spans="1:322" x14ac:dyDescent="0.35">
      <c r="A122" s="3">
        <v>44893</v>
      </c>
      <c r="B122" t="s">
        <v>1019</v>
      </c>
      <c r="D122" s="24" t="s">
        <v>321</v>
      </c>
      <c r="E122" s="24" t="s">
        <v>262</v>
      </c>
      <c r="F122" s="24">
        <v>29</v>
      </c>
      <c r="G122" s="24" t="s">
        <v>258</v>
      </c>
      <c r="H122" s="24" t="s">
        <v>259</v>
      </c>
      <c r="I122" s="24" t="s">
        <v>207</v>
      </c>
      <c r="J122" s="24" t="s">
        <v>598</v>
      </c>
      <c r="K122" s="25">
        <v>44662</v>
      </c>
      <c r="L122" s="25">
        <v>44662</v>
      </c>
      <c r="M122" s="25">
        <v>44651</v>
      </c>
      <c r="N122" s="24" t="s">
        <v>261</v>
      </c>
      <c r="O122" s="24" t="s">
        <v>261</v>
      </c>
      <c r="P122" s="24" t="s">
        <v>261</v>
      </c>
      <c r="Q122" s="24" t="s">
        <v>262</v>
      </c>
      <c r="R122" s="25" t="s">
        <v>262</v>
      </c>
      <c r="S122" s="25" t="s">
        <v>262</v>
      </c>
      <c r="T122" s="24" t="s">
        <v>263</v>
      </c>
      <c r="U122" s="24" t="s">
        <v>261</v>
      </c>
      <c r="V122" s="25" t="s">
        <v>262</v>
      </c>
      <c r="W122" s="24" t="s">
        <v>261</v>
      </c>
      <c r="X122" s="25" t="s">
        <v>262</v>
      </c>
      <c r="Y122" s="24" t="s">
        <v>263</v>
      </c>
      <c r="Z122" s="25">
        <v>44680</v>
      </c>
      <c r="AA122" s="24" t="s">
        <v>264</v>
      </c>
      <c r="AB122" s="24" t="s">
        <v>265</v>
      </c>
      <c r="AC122" s="24" t="s">
        <v>646</v>
      </c>
      <c r="AD122" s="24" t="s">
        <v>612</v>
      </c>
      <c r="AE122" s="24" t="s">
        <v>600</v>
      </c>
      <c r="AF122" s="24" t="s">
        <v>601</v>
      </c>
      <c r="AG122" s="31">
        <v>13000000</v>
      </c>
      <c r="AH122" s="24" t="s">
        <v>261</v>
      </c>
      <c r="AI122" s="24" t="s">
        <v>262</v>
      </c>
      <c r="AJ122" s="25" t="s">
        <v>262</v>
      </c>
      <c r="AK122" s="24" t="s">
        <v>262</v>
      </c>
      <c r="AL122" s="24" t="s">
        <v>262</v>
      </c>
      <c r="AM122" s="24" t="s">
        <v>262</v>
      </c>
      <c r="AN122" s="24" t="s">
        <v>262</v>
      </c>
      <c r="AO122" s="24" t="s">
        <v>261</v>
      </c>
      <c r="AP122" s="24" t="s">
        <v>261</v>
      </c>
      <c r="AQ122" s="25" t="s">
        <v>262</v>
      </c>
      <c r="AR122" s="24" t="s">
        <v>261</v>
      </c>
      <c r="AS122" s="25" t="s">
        <v>262</v>
      </c>
      <c r="AT122" s="24" t="s">
        <v>261</v>
      </c>
      <c r="AU122" s="25" t="s">
        <v>262</v>
      </c>
      <c r="AV122" s="24" t="s">
        <v>261</v>
      </c>
      <c r="AW122" s="25" t="s">
        <v>262</v>
      </c>
      <c r="AX122" s="24" t="s">
        <v>261</v>
      </c>
      <c r="AY122" s="25" t="s">
        <v>262</v>
      </c>
      <c r="AZ122" s="27" t="s">
        <v>262</v>
      </c>
      <c r="BA122" s="27" t="s">
        <v>262</v>
      </c>
      <c r="BB122" s="24" t="s">
        <v>261</v>
      </c>
      <c r="BC122" s="25" t="s">
        <v>262</v>
      </c>
      <c r="BD122" s="24" t="s">
        <v>261</v>
      </c>
      <c r="BE122" s="26" t="s">
        <v>262</v>
      </c>
      <c r="BF122" t="s">
        <v>603</v>
      </c>
      <c r="BG122" t="s">
        <v>207</v>
      </c>
      <c r="BH122" t="s">
        <v>208</v>
      </c>
      <c r="BI122" t="s">
        <v>384</v>
      </c>
      <c r="BJ122" t="s">
        <v>210</v>
      </c>
      <c r="BK122" t="s">
        <v>329</v>
      </c>
      <c r="BL122" t="s">
        <v>212</v>
      </c>
      <c r="BM122" t="s">
        <v>604</v>
      </c>
      <c r="BN122" t="s">
        <v>214</v>
      </c>
      <c r="BO122" t="s">
        <v>331</v>
      </c>
      <c r="BP122" t="s">
        <v>219</v>
      </c>
      <c r="BQ122" t="s">
        <v>216</v>
      </c>
      <c r="BR122" t="s">
        <v>1020</v>
      </c>
      <c r="BU122" t="s">
        <v>1020</v>
      </c>
      <c r="BV122" t="s">
        <v>214</v>
      </c>
      <c r="CC122" t="s">
        <v>214</v>
      </c>
      <c r="CG122" t="s">
        <v>219</v>
      </c>
      <c r="CI122" t="s">
        <v>304</v>
      </c>
      <c r="CJ122" t="s">
        <v>1021</v>
      </c>
      <c r="CK122" t="s">
        <v>220</v>
      </c>
      <c r="CL122" t="s">
        <v>222</v>
      </c>
      <c r="CN122" t="s">
        <v>283</v>
      </c>
      <c r="CP122" t="s">
        <v>284</v>
      </c>
      <c r="CQ122" t="s">
        <v>285</v>
      </c>
      <c r="CR122" t="s">
        <v>244</v>
      </c>
      <c r="CS122" t="s">
        <v>357</v>
      </c>
      <c r="CT122" t="s">
        <v>219</v>
      </c>
      <c r="CU122" t="s">
        <v>219</v>
      </c>
      <c r="CV122" t="s">
        <v>227</v>
      </c>
      <c r="CW122" t="s">
        <v>227</v>
      </c>
      <c r="CX122" t="s">
        <v>287</v>
      </c>
      <c r="CY122" t="s">
        <v>353</v>
      </c>
      <c r="CZ122" t="s">
        <v>219</v>
      </c>
      <c r="DA122" t="s">
        <v>219</v>
      </c>
      <c r="DB122" t="s">
        <v>230</v>
      </c>
      <c r="DC122" t="s">
        <v>230</v>
      </c>
      <c r="DD122" t="s">
        <v>219</v>
      </c>
      <c r="DI122" t="s">
        <v>338</v>
      </c>
      <c r="DK122" t="s">
        <v>237</v>
      </c>
      <c r="DL122" t="s">
        <v>239</v>
      </c>
      <c r="DM122" t="s">
        <v>214</v>
      </c>
      <c r="DN122" t="s">
        <v>219</v>
      </c>
      <c r="DO122" t="s">
        <v>288</v>
      </c>
      <c r="DP122" t="s">
        <v>235</v>
      </c>
      <c r="DR122" t="s">
        <v>235</v>
      </c>
      <c r="DT122" t="s">
        <v>219</v>
      </c>
      <c r="DU122" t="s">
        <v>214</v>
      </c>
      <c r="DX122" t="s">
        <v>233</v>
      </c>
      <c r="DY122" t="s">
        <v>239</v>
      </c>
      <c r="DZ122" t="s">
        <v>485</v>
      </c>
      <c r="EA122" t="s">
        <v>237</v>
      </c>
      <c r="EB122" t="s">
        <v>239</v>
      </c>
      <c r="EC122" t="s">
        <v>242</v>
      </c>
      <c r="ED122" t="s">
        <v>242</v>
      </c>
      <c r="EE122" t="s">
        <v>214</v>
      </c>
      <c r="EF122" t="s">
        <v>214</v>
      </c>
      <c r="EG122" t="s">
        <v>214</v>
      </c>
      <c r="EI122" t="s">
        <v>214</v>
      </c>
      <c r="EK122" t="s">
        <v>242</v>
      </c>
      <c r="EL122" t="s">
        <v>237</v>
      </c>
      <c r="EM122" t="s">
        <v>240</v>
      </c>
      <c r="EN122" t="s">
        <v>240</v>
      </c>
      <c r="EO122" t="s">
        <v>240</v>
      </c>
      <c r="EP122" t="s">
        <v>240</v>
      </c>
      <c r="EQ122" t="s">
        <v>214</v>
      </c>
      <c r="ER122" t="s">
        <v>214</v>
      </c>
      <c r="ES122" t="s">
        <v>242</v>
      </c>
      <c r="ET122" t="s">
        <v>239</v>
      </c>
      <c r="EU122" t="s">
        <v>242</v>
      </c>
      <c r="EV122" t="s">
        <v>242</v>
      </c>
      <c r="EW122" t="s">
        <v>310</v>
      </c>
      <c r="EX122" t="s">
        <v>310</v>
      </c>
      <c r="EY122" t="s">
        <v>237</v>
      </c>
      <c r="EZ122" t="s">
        <v>241</v>
      </c>
      <c r="FA122" t="s">
        <v>241</v>
      </c>
      <c r="FB122" t="s">
        <v>239</v>
      </c>
      <c r="FC122" t="s">
        <v>242</v>
      </c>
      <c r="FD122" t="s">
        <v>237</v>
      </c>
      <c r="FE122" t="s">
        <v>250</v>
      </c>
      <c r="FF122" t="s">
        <v>250</v>
      </c>
      <c r="FG122" t="s">
        <v>242</v>
      </c>
      <c r="FH122" t="s">
        <v>390</v>
      </c>
      <c r="FI122" t="s">
        <v>214</v>
      </c>
      <c r="FJ122" t="s">
        <v>214</v>
      </c>
      <c r="FK122" t="s">
        <v>214</v>
      </c>
      <c r="FL122" t="s">
        <v>402</v>
      </c>
      <c r="FM122" t="s">
        <v>292</v>
      </c>
      <c r="FN122" t="s">
        <v>245</v>
      </c>
      <c r="FO122" t="s">
        <v>219</v>
      </c>
      <c r="FP122" t="s">
        <v>219</v>
      </c>
      <c r="FQ122" t="s">
        <v>241</v>
      </c>
      <c r="FR122" t="s">
        <v>241</v>
      </c>
      <c r="FS122" t="s">
        <v>241</v>
      </c>
      <c r="FT122" t="s">
        <v>241</v>
      </c>
      <c r="FU122" t="s">
        <v>219</v>
      </c>
      <c r="FV122" t="s">
        <v>241</v>
      </c>
      <c r="FW122" t="s">
        <v>241</v>
      </c>
      <c r="FX122" t="s">
        <v>241</v>
      </c>
      <c r="FY122" t="s">
        <v>241</v>
      </c>
      <c r="FZ122" t="s">
        <v>341</v>
      </c>
      <c r="GA122" t="s">
        <v>341</v>
      </c>
      <c r="GB122" t="s">
        <v>227</v>
      </c>
      <c r="GC122" t="s">
        <v>227</v>
      </c>
      <c r="GD122" t="s">
        <v>293</v>
      </c>
      <c r="GE122" t="s">
        <v>241</v>
      </c>
      <c r="GF122" t="s">
        <v>293</v>
      </c>
      <c r="GG122" t="s">
        <v>227</v>
      </c>
      <c r="GH122" t="s">
        <v>241</v>
      </c>
      <c r="GI122" t="s">
        <v>227</v>
      </c>
      <c r="GJ122" t="s">
        <v>227</v>
      </c>
      <c r="GK122" t="s">
        <v>227</v>
      </c>
      <c r="GL122" t="s">
        <v>227</v>
      </c>
      <c r="GM122" t="s">
        <v>227</v>
      </c>
      <c r="GN122" t="s">
        <v>219</v>
      </c>
      <c r="GO122" t="s">
        <v>219</v>
      </c>
      <c r="GP122" t="s">
        <v>294</v>
      </c>
      <c r="GQ122" t="s">
        <v>295</v>
      </c>
      <c r="GR122" t="s">
        <v>295</v>
      </c>
      <c r="GS122" t="s">
        <v>214</v>
      </c>
      <c r="GT122" t="s">
        <v>241</v>
      </c>
      <c r="GU122" t="s">
        <v>214</v>
      </c>
      <c r="GV122" t="s">
        <v>241</v>
      </c>
      <c r="GW122" t="s">
        <v>297</v>
      </c>
      <c r="GX122" t="s">
        <v>296</v>
      </c>
      <c r="GY122" t="s">
        <v>1022</v>
      </c>
      <c r="GZ122" t="s">
        <v>241</v>
      </c>
      <c r="HA122" t="s">
        <v>298</v>
      </c>
      <c r="HB122" t="s">
        <v>241</v>
      </c>
      <c r="HC122" t="s">
        <v>315</v>
      </c>
      <c r="HD122" t="s">
        <v>316</v>
      </c>
      <c r="HE122" t="s">
        <v>343</v>
      </c>
      <c r="HF122" t="s">
        <v>241</v>
      </c>
      <c r="HG122" t="s">
        <v>362</v>
      </c>
      <c r="HH122" t="s">
        <v>241</v>
      </c>
      <c r="HI122" t="s">
        <v>241</v>
      </c>
      <c r="HJ122" t="s">
        <v>219</v>
      </c>
      <c r="HK122" t="s">
        <v>241</v>
      </c>
      <c r="HL122" s="12"/>
      <c r="HM122">
        <v>1</v>
      </c>
      <c r="HN122">
        <v>0.75</v>
      </c>
      <c r="HO122">
        <v>0</v>
      </c>
      <c r="HP122">
        <v>1</v>
      </c>
      <c r="HQ122">
        <v>1</v>
      </c>
      <c r="HR122">
        <v>0.5</v>
      </c>
      <c r="HS122">
        <v>1</v>
      </c>
      <c r="HT122">
        <v>0</v>
      </c>
      <c r="HU122">
        <v>1</v>
      </c>
      <c r="HV122">
        <v>0.25</v>
      </c>
      <c r="HW122">
        <v>0.5</v>
      </c>
      <c r="HX122">
        <v>0.75</v>
      </c>
      <c r="HY122">
        <v>1</v>
      </c>
      <c r="HZ122">
        <v>0.75</v>
      </c>
      <c r="IA122" s="4">
        <v>1</v>
      </c>
      <c r="IB122">
        <v>0.75</v>
      </c>
      <c r="IC122">
        <v>0.75</v>
      </c>
      <c r="ID122">
        <v>0.5</v>
      </c>
      <c r="IE122">
        <v>0.75</v>
      </c>
      <c r="IG122">
        <v>0.5</v>
      </c>
      <c r="IH122">
        <v>0.75</v>
      </c>
      <c r="II122">
        <v>1</v>
      </c>
      <c r="IJ122">
        <v>1</v>
      </c>
      <c r="IK122">
        <v>1</v>
      </c>
      <c r="IL122">
        <v>1</v>
      </c>
      <c r="IM122">
        <v>1</v>
      </c>
      <c r="IN122">
        <v>1</v>
      </c>
      <c r="IO122">
        <v>1</v>
      </c>
      <c r="IQ122">
        <v>0</v>
      </c>
      <c r="IS122">
        <f t="shared" si="58"/>
        <v>0.15</v>
      </c>
      <c r="IT122">
        <f t="shared" si="59"/>
        <v>0.09</v>
      </c>
      <c r="IU122">
        <f t="shared" si="60"/>
        <v>0</v>
      </c>
      <c r="IV122">
        <f t="shared" si="61"/>
        <v>0.1</v>
      </c>
      <c r="IW122">
        <f t="shared" si="62"/>
        <v>0.08</v>
      </c>
      <c r="IX122">
        <f t="shared" si="63"/>
        <v>6.5000000000000002E-2</v>
      </c>
      <c r="IY122">
        <f t="shared" si="64"/>
        <v>0.1</v>
      </c>
      <c r="IZ122">
        <f t="shared" si="65"/>
        <v>0</v>
      </c>
      <c r="JA122">
        <f t="shared" si="66"/>
        <v>0.13</v>
      </c>
      <c r="JB122">
        <f t="shared" si="67"/>
        <v>2.5000000000000001E-2</v>
      </c>
      <c r="JC122">
        <f t="shared" si="68"/>
        <v>0.06</v>
      </c>
      <c r="JD122">
        <f t="shared" si="69"/>
        <v>8.2500000000000004E-2</v>
      </c>
      <c r="JE122">
        <f t="shared" si="70"/>
        <v>7.0000000000000007E-2</v>
      </c>
      <c r="JF122">
        <f t="shared" si="71"/>
        <v>0.09</v>
      </c>
      <c r="JG122" s="5">
        <f t="shared" si="72"/>
        <v>0.05</v>
      </c>
      <c r="JH122">
        <f t="shared" si="73"/>
        <v>0</v>
      </c>
      <c r="JI122">
        <f t="shared" si="73"/>
        <v>0</v>
      </c>
      <c r="JJ122">
        <f t="shared" si="74"/>
        <v>0.1</v>
      </c>
      <c r="JK122">
        <f t="shared" si="75"/>
        <v>0.11249999999999999</v>
      </c>
      <c r="JL122" s="6">
        <f t="shared" si="76"/>
        <v>0.05</v>
      </c>
      <c r="JM122">
        <f t="shared" si="77"/>
        <v>0.06</v>
      </c>
      <c r="JN122">
        <f t="shared" si="78"/>
        <v>3.7500000000000006E-2</v>
      </c>
      <c r="JO122">
        <f t="shared" si="79"/>
        <v>0.15</v>
      </c>
      <c r="JP122">
        <f t="shared" si="80"/>
        <v>0.1</v>
      </c>
      <c r="JQ122">
        <f t="shared" si="81"/>
        <v>0.12</v>
      </c>
      <c r="JR122">
        <f t="shared" si="82"/>
        <v>0.11</v>
      </c>
      <c r="JS122">
        <f t="shared" si="83"/>
        <v>0.1</v>
      </c>
      <c r="JT122">
        <f t="shared" si="83"/>
        <v>0.1</v>
      </c>
      <c r="JU122">
        <f t="shared" si="84"/>
        <v>1</v>
      </c>
      <c r="JV122">
        <f t="shared" si="84"/>
        <v>0</v>
      </c>
      <c r="JW122">
        <f t="shared" si="85"/>
        <v>0.15</v>
      </c>
      <c r="JY122">
        <f t="shared" si="86"/>
        <v>0.05</v>
      </c>
      <c r="JZ122">
        <f t="shared" si="87"/>
        <v>0.06</v>
      </c>
      <c r="KA122">
        <f t="shared" si="88"/>
        <v>0</v>
      </c>
      <c r="KB122">
        <f t="shared" si="88"/>
        <v>0.02</v>
      </c>
      <c r="KC122">
        <f t="shared" si="89"/>
        <v>0.04</v>
      </c>
      <c r="KD122">
        <f t="shared" si="114"/>
        <v>1.4999999999999999E-2</v>
      </c>
      <c r="KE122">
        <f t="shared" si="114"/>
        <v>0.03</v>
      </c>
      <c r="KF122">
        <f t="shared" si="114"/>
        <v>0</v>
      </c>
      <c r="KG122">
        <f t="shared" si="114"/>
        <v>0.03</v>
      </c>
      <c r="KH122">
        <f t="shared" si="114"/>
        <v>7.4999999999999997E-3</v>
      </c>
      <c r="KI122">
        <f t="shared" si="114"/>
        <v>1.4999999999999999E-2</v>
      </c>
      <c r="KJ122">
        <f t="shared" si="113"/>
        <v>2.2499999999999999E-2</v>
      </c>
      <c r="KK122">
        <f t="shared" si="90"/>
        <v>0.02</v>
      </c>
      <c r="KL122">
        <f t="shared" si="91"/>
        <v>0.03</v>
      </c>
      <c r="KM122" s="5">
        <f t="shared" si="92"/>
        <v>0.05</v>
      </c>
      <c r="KN122">
        <f t="shared" si="93"/>
        <v>0</v>
      </c>
      <c r="KO122">
        <f t="shared" si="93"/>
        <v>0</v>
      </c>
      <c r="KP122">
        <f t="shared" si="94"/>
        <v>0.03</v>
      </c>
      <c r="KQ122">
        <f t="shared" si="95"/>
        <v>2.2499999999999999E-2</v>
      </c>
      <c r="KR122" s="6">
        <f t="shared" si="96"/>
        <v>2.5000000000000001E-2</v>
      </c>
      <c r="KS122">
        <f t="shared" si="97"/>
        <v>0.02</v>
      </c>
      <c r="KT122">
        <f t="shared" si="98"/>
        <v>2.2499999999999999E-2</v>
      </c>
      <c r="KU122">
        <f t="shared" si="99"/>
        <v>0.04</v>
      </c>
      <c r="KV122">
        <f t="shared" si="100"/>
        <v>0.05</v>
      </c>
      <c r="KW122">
        <f t="shared" si="101"/>
        <v>0.01</v>
      </c>
      <c r="KX122">
        <f t="shared" si="102"/>
        <v>0</v>
      </c>
      <c r="KY122">
        <f t="shared" si="103"/>
        <v>0.04</v>
      </c>
      <c r="KZ122">
        <f t="shared" si="104"/>
        <v>0.03</v>
      </c>
      <c r="LA122">
        <f t="shared" si="105"/>
        <v>1</v>
      </c>
      <c r="LB122">
        <f t="shared" si="105"/>
        <v>0</v>
      </c>
      <c r="LC122">
        <f t="shared" si="106"/>
        <v>0.1</v>
      </c>
      <c r="LE122" t="str">
        <f t="shared" si="112"/>
        <v>Guinee Conakry</v>
      </c>
      <c r="LF122">
        <f t="shared" si="107"/>
        <v>0.71499999999999997</v>
      </c>
      <c r="LG122" s="6">
        <f t="shared" si="108"/>
        <v>0.64000000000000012</v>
      </c>
      <c r="LH122">
        <f t="shared" si="109"/>
        <v>0.92749999999999999</v>
      </c>
      <c r="LI122" s="6">
        <f t="shared" si="110"/>
        <v>0.78000000000000025</v>
      </c>
      <c r="LJ122">
        <f t="shared" si="111"/>
        <v>0</v>
      </c>
    </row>
    <row r="123" spans="1:322" x14ac:dyDescent="0.35">
      <c r="A123" s="3">
        <v>44901</v>
      </c>
      <c r="B123" t="s">
        <v>1023</v>
      </c>
      <c r="D123" s="27" t="s">
        <v>321</v>
      </c>
      <c r="E123" s="27" t="s">
        <v>262</v>
      </c>
      <c r="F123" s="27">
        <v>18</v>
      </c>
      <c r="G123" s="27" t="s">
        <v>258</v>
      </c>
      <c r="H123" s="27" t="s">
        <v>259</v>
      </c>
      <c r="I123" s="27" t="s">
        <v>207</v>
      </c>
      <c r="J123" s="27" t="s">
        <v>685</v>
      </c>
      <c r="K123" s="28">
        <v>44663</v>
      </c>
      <c r="L123" s="28">
        <v>44663</v>
      </c>
      <c r="M123" s="28">
        <v>44656</v>
      </c>
      <c r="N123" s="27" t="s">
        <v>261</v>
      </c>
      <c r="O123" s="27" t="s">
        <v>261</v>
      </c>
      <c r="P123" s="27" t="s">
        <v>261</v>
      </c>
      <c r="Q123" s="27" t="s">
        <v>324</v>
      </c>
      <c r="R123" s="28">
        <v>44656</v>
      </c>
      <c r="S123" s="28">
        <v>44799</v>
      </c>
      <c r="T123" s="27" t="s">
        <v>263</v>
      </c>
      <c r="U123" s="27" t="s">
        <v>263</v>
      </c>
      <c r="V123" s="28">
        <v>44658</v>
      </c>
      <c r="W123" s="27" t="s">
        <v>261</v>
      </c>
      <c r="X123" s="28" t="s">
        <v>262</v>
      </c>
      <c r="Y123" s="27" t="s">
        <v>263</v>
      </c>
      <c r="Z123" s="28">
        <v>44708</v>
      </c>
      <c r="AA123" s="27" t="s">
        <v>264</v>
      </c>
      <c r="AB123" s="27" t="s">
        <v>265</v>
      </c>
      <c r="AC123" s="27" t="s">
        <v>705</v>
      </c>
      <c r="AD123" s="27" t="s">
        <v>267</v>
      </c>
      <c r="AE123" s="27" t="s">
        <v>600</v>
      </c>
      <c r="AF123" s="27" t="s">
        <v>687</v>
      </c>
      <c r="AG123" s="29">
        <v>467000</v>
      </c>
      <c r="AH123" s="27" t="s">
        <v>263</v>
      </c>
      <c r="AI123" s="27">
        <v>44662</v>
      </c>
      <c r="AJ123" s="28">
        <v>44667</v>
      </c>
      <c r="AK123" s="27" t="s">
        <v>268</v>
      </c>
      <c r="AL123" s="27" t="s">
        <v>269</v>
      </c>
      <c r="AM123" s="27" t="s">
        <v>265</v>
      </c>
      <c r="AN123" s="27" t="s">
        <v>270</v>
      </c>
      <c r="AO123" s="27" t="s">
        <v>263</v>
      </c>
      <c r="AP123" s="27" t="s">
        <v>261</v>
      </c>
      <c r="AQ123" s="28" t="s">
        <v>262</v>
      </c>
      <c r="AR123" s="27" t="s">
        <v>261</v>
      </c>
      <c r="AS123" s="28" t="s">
        <v>262</v>
      </c>
      <c r="AT123" s="27" t="s">
        <v>261</v>
      </c>
      <c r="AU123" s="28" t="s">
        <v>262</v>
      </c>
      <c r="AV123" s="27" t="s">
        <v>261</v>
      </c>
      <c r="AW123" s="28" t="s">
        <v>262</v>
      </c>
      <c r="AX123" s="27" t="s">
        <v>263</v>
      </c>
      <c r="AY123" s="28">
        <v>44658</v>
      </c>
      <c r="AZ123" s="27" t="s">
        <v>263</v>
      </c>
      <c r="BA123" s="28">
        <v>44669</v>
      </c>
      <c r="BB123" s="27" t="s">
        <v>261</v>
      </c>
      <c r="BC123" s="28" t="s">
        <v>262</v>
      </c>
      <c r="BD123" s="27" t="s">
        <v>263</v>
      </c>
      <c r="BE123" s="30">
        <v>44659</v>
      </c>
      <c r="BF123" t="s">
        <v>685</v>
      </c>
      <c r="BG123" t="s">
        <v>571</v>
      </c>
      <c r="BH123" t="s">
        <v>208</v>
      </c>
      <c r="BI123" t="s">
        <v>440</v>
      </c>
      <c r="BJ123" t="s">
        <v>210</v>
      </c>
      <c r="BK123" t="s">
        <v>274</v>
      </c>
      <c r="BL123" t="s">
        <v>212</v>
      </c>
      <c r="BM123" t="s">
        <v>688</v>
      </c>
      <c r="BN123" t="s">
        <v>214</v>
      </c>
      <c r="BO123" t="s">
        <v>331</v>
      </c>
      <c r="BP123" t="s">
        <v>219</v>
      </c>
      <c r="BQ123" t="s">
        <v>216</v>
      </c>
      <c r="BR123" t="s">
        <v>685</v>
      </c>
      <c r="BS123" t="s">
        <v>700</v>
      </c>
      <c r="BT123" t="s">
        <v>771</v>
      </c>
      <c r="BU123" t="s">
        <v>1024</v>
      </c>
      <c r="BV123" t="s">
        <v>214</v>
      </c>
      <c r="CC123" t="s">
        <v>214</v>
      </c>
      <c r="CG123" t="s">
        <v>219</v>
      </c>
      <c r="CI123" t="s">
        <v>220</v>
      </c>
      <c r="CJ123" t="s">
        <v>1025</v>
      </c>
      <c r="CK123" t="s">
        <v>335</v>
      </c>
      <c r="CL123" t="s">
        <v>222</v>
      </c>
      <c r="CN123" t="s">
        <v>283</v>
      </c>
      <c r="CP123" t="s">
        <v>225</v>
      </c>
      <c r="CQ123" t="s">
        <v>370</v>
      </c>
      <c r="CR123" t="s">
        <v>244</v>
      </c>
      <c r="CS123" t="s">
        <v>244</v>
      </c>
      <c r="CT123" t="s">
        <v>214</v>
      </c>
      <c r="CU123" t="s">
        <v>214</v>
      </c>
      <c r="CV123" t="s">
        <v>250</v>
      </c>
      <c r="CW123" t="s">
        <v>244</v>
      </c>
      <c r="CX123" t="s">
        <v>450</v>
      </c>
      <c r="CY123" t="s">
        <v>450</v>
      </c>
      <c r="CZ123" t="s">
        <v>219</v>
      </c>
      <c r="DA123" t="s">
        <v>214</v>
      </c>
      <c r="DB123" t="s">
        <v>230</v>
      </c>
      <c r="DC123" t="s">
        <v>230</v>
      </c>
      <c r="DD123" t="s">
        <v>214</v>
      </c>
      <c r="DE123" t="s">
        <v>546</v>
      </c>
      <c r="DG123" t="s">
        <v>546</v>
      </c>
      <c r="DI123" t="s">
        <v>338</v>
      </c>
      <c r="DK123" t="s">
        <v>237</v>
      </c>
      <c r="DL123" t="s">
        <v>237</v>
      </c>
      <c r="DM123" t="s">
        <v>214</v>
      </c>
      <c r="DN123" t="s">
        <v>219</v>
      </c>
      <c r="DO123" t="s">
        <v>414</v>
      </c>
      <c r="DP123" t="s">
        <v>235</v>
      </c>
      <c r="DR123" t="s">
        <v>235</v>
      </c>
      <c r="DT123" t="s">
        <v>214</v>
      </c>
      <c r="DU123" t="s">
        <v>214</v>
      </c>
      <c r="DV123" t="s">
        <v>870</v>
      </c>
      <c r="DX123" t="s">
        <v>237</v>
      </c>
      <c r="DY123" t="s">
        <v>237</v>
      </c>
      <c r="DZ123" t="s">
        <v>485</v>
      </c>
      <c r="EA123" t="s">
        <v>237</v>
      </c>
      <c r="EB123" t="s">
        <v>237</v>
      </c>
      <c r="EC123" t="s">
        <v>237</v>
      </c>
      <c r="ED123" t="s">
        <v>237</v>
      </c>
      <c r="EE123" t="s">
        <v>219</v>
      </c>
      <c r="EF123" t="s">
        <v>219</v>
      </c>
      <c r="EK123" t="s">
        <v>237</v>
      </c>
      <c r="EL123" t="s">
        <v>237</v>
      </c>
      <c r="EM123" t="s">
        <v>486</v>
      </c>
      <c r="EN123" t="s">
        <v>486</v>
      </c>
      <c r="EO123" t="s">
        <v>401</v>
      </c>
      <c r="EP123" t="s">
        <v>401</v>
      </c>
      <c r="EQ123" t="s">
        <v>214</v>
      </c>
      <c r="ER123" t="s">
        <v>214</v>
      </c>
      <c r="ES123" t="s">
        <v>237</v>
      </c>
      <c r="ET123" t="s">
        <v>237</v>
      </c>
      <c r="EU123" t="s">
        <v>237</v>
      </c>
      <c r="EV123" t="s">
        <v>237</v>
      </c>
      <c r="EW123" t="s">
        <v>243</v>
      </c>
      <c r="EX123" t="s">
        <v>243</v>
      </c>
      <c r="EY123" t="s">
        <v>242</v>
      </c>
      <c r="EZ123" t="s">
        <v>241</v>
      </c>
      <c r="FA123" t="s">
        <v>241</v>
      </c>
      <c r="FB123" t="s">
        <v>242</v>
      </c>
      <c r="FC123" t="s">
        <v>242</v>
      </c>
      <c r="FD123" t="s">
        <v>242</v>
      </c>
      <c r="FE123" t="s">
        <v>244</v>
      </c>
      <c r="FF123" t="s">
        <v>244</v>
      </c>
      <c r="FG123" t="s">
        <v>390</v>
      </c>
      <c r="FH123" t="s">
        <v>390</v>
      </c>
      <c r="FI123" t="s">
        <v>214</v>
      </c>
      <c r="FJ123" t="s">
        <v>214</v>
      </c>
      <c r="FK123" t="s">
        <v>214</v>
      </c>
      <c r="FL123" t="s">
        <v>214</v>
      </c>
      <c r="FM123" t="s">
        <v>292</v>
      </c>
      <c r="FN123" t="s">
        <v>245</v>
      </c>
      <c r="FO123" t="s">
        <v>219</v>
      </c>
      <c r="FP123" t="s">
        <v>219</v>
      </c>
      <c r="FQ123" t="s">
        <v>241</v>
      </c>
      <c r="FR123" t="s">
        <v>241</v>
      </c>
      <c r="FS123" t="s">
        <v>241</v>
      </c>
      <c r="FT123" t="s">
        <v>241</v>
      </c>
      <c r="FU123" t="s">
        <v>219</v>
      </c>
      <c r="FV123" t="s">
        <v>241</v>
      </c>
      <c r="FW123" t="s">
        <v>241</v>
      </c>
      <c r="FX123" t="s">
        <v>241</v>
      </c>
      <c r="FY123" t="s">
        <v>241</v>
      </c>
      <c r="FZ123" t="s">
        <v>248</v>
      </c>
      <c r="GA123" t="s">
        <v>248</v>
      </c>
      <c r="GB123" t="s">
        <v>227</v>
      </c>
      <c r="GC123" t="s">
        <v>244</v>
      </c>
      <c r="GD123" t="s">
        <v>293</v>
      </c>
      <c r="GE123" t="s">
        <v>241</v>
      </c>
      <c r="GF123" t="s">
        <v>293</v>
      </c>
      <c r="GG123" t="s">
        <v>244</v>
      </c>
      <c r="GH123" t="s">
        <v>241</v>
      </c>
      <c r="GI123" t="s">
        <v>250</v>
      </c>
      <c r="GJ123" t="s">
        <v>244</v>
      </c>
      <c r="GK123" t="s">
        <v>250</v>
      </c>
      <c r="GL123" t="s">
        <v>227</v>
      </c>
      <c r="GM123" t="s">
        <v>227</v>
      </c>
      <c r="GN123" t="s">
        <v>219</v>
      </c>
      <c r="GO123" t="s">
        <v>214</v>
      </c>
      <c r="GP123" t="s">
        <v>251</v>
      </c>
      <c r="GQ123" t="s">
        <v>251</v>
      </c>
      <c r="GR123" t="s">
        <v>251</v>
      </c>
      <c r="GS123" t="s">
        <v>214</v>
      </c>
      <c r="GT123" t="s">
        <v>241</v>
      </c>
      <c r="GU123" t="s">
        <v>214</v>
      </c>
      <c r="GV123" t="s">
        <v>241</v>
      </c>
      <c r="GW123" t="s">
        <v>404</v>
      </c>
      <c r="GX123" t="s">
        <v>404</v>
      </c>
      <c r="GY123" t="s">
        <v>314</v>
      </c>
      <c r="GZ123" t="s">
        <v>241</v>
      </c>
      <c r="HA123" t="s">
        <v>298</v>
      </c>
      <c r="HB123" t="s">
        <v>241</v>
      </c>
      <c r="HC123" t="s">
        <v>315</v>
      </c>
      <c r="HD123" t="s">
        <v>361</v>
      </c>
      <c r="HE123" t="s">
        <v>317</v>
      </c>
      <c r="HF123" t="s">
        <v>241</v>
      </c>
      <c r="HG123" t="s">
        <v>362</v>
      </c>
      <c r="HH123" t="s">
        <v>241</v>
      </c>
      <c r="HI123" t="s">
        <v>241</v>
      </c>
      <c r="HJ123" t="s">
        <v>219</v>
      </c>
      <c r="HK123" t="s">
        <v>241</v>
      </c>
      <c r="HL123" s="12"/>
      <c r="HM123">
        <v>0.25</v>
      </c>
      <c r="HN123">
        <v>0.75</v>
      </c>
      <c r="HO123">
        <v>1</v>
      </c>
      <c r="HP123">
        <v>0.5</v>
      </c>
      <c r="HQ123">
        <v>1</v>
      </c>
      <c r="HR123">
        <v>0.5</v>
      </c>
      <c r="HS123">
        <v>1</v>
      </c>
      <c r="HT123">
        <v>0</v>
      </c>
      <c r="HU123">
        <v>0</v>
      </c>
      <c r="HV123">
        <v>0.5</v>
      </c>
      <c r="HW123">
        <v>0.5</v>
      </c>
      <c r="HX123">
        <v>0.5</v>
      </c>
      <c r="HZ123">
        <v>0.5</v>
      </c>
      <c r="IA123" s="4">
        <v>1</v>
      </c>
      <c r="IB123">
        <v>0.5</v>
      </c>
      <c r="IC123">
        <v>0.5</v>
      </c>
      <c r="ID123">
        <v>0.75</v>
      </c>
      <c r="IE123">
        <v>0.75</v>
      </c>
      <c r="IG123">
        <v>0.25</v>
      </c>
      <c r="IH123">
        <v>0.5</v>
      </c>
      <c r="II123">
        <v>1</v>
      </c>
      <c r="IJ123">
        <v>0.75</v>
      </c>
      <c r="IK123">
        <v>1</v>
      </c>
      <c r="IL123">
        <v>1</v>
      </c>
      <c r="IM123">
        <v>0.75</v>
      </c>
      <c r="IN123">
        <v>1</v>
      </c>
      <c r="IO123">
        <v>1</v>
      </c>
      <c r="IQ123">
        <v>0</v>
      </c>
      <c r="IS123">
        <f t="shared" si="58"/>
        <v>3.7499999999999999E-2</v>
      </c>
      <c r="IT123">
        <f t="shared" si="59"/>
        <v>0.09</v>
      </c>
      <c r="IU123">
        <f t="shared" si="60"/>
        <v>0.08</v>
      </c>
      <c r="IV123">
        <f t="shared" si="61"/>
        <v>0.05</v>
      </c>
      <c r="IW123">
        <f t="shared" si="62"/>
        <v>0.08</v>
      </c>
      <c r="IX123">
        <f t="shared" si="63"/>
        <v>6.5000000000000002E-2</v>
      </c>
      <c r="IY123">
        <f t="shared" si="64"/>
        <v>0.1</v>
      </c>
      <c r="IZ123">
        <f t="shared" si="65"/>
        <v>0</v>
      </c>
      <c r="JA123">
        <f t="shared" si="66"/>
        <v>0</v>
      </c>
      <c r="JB123">
        <f t="shared" si="67"/>
        <v>0.05</v>
      </c>
      <c r="JC123">
        <f t="shared" si="68"/>
        <v>0.06</v>
      </c>
      <c r="JD123">
        <f t="shared" si="69"/>
        <v>5.5E-2</v>
      </c>
      <c r="JE123">
        <f t="shared" si="70"/>
        <v>0</v>
      </c>
      <c r="JF123">
        <f t="shared" si="71"/>
        <v>0.06</v>
      </c>
      <c r="JG123" s="5">
        <f t="shared" si="72"/>
        <v>0.05</v>
      </c>
      <c r="JH123">
        <f t="shared" si="73"/>
        <v>0</v>
      </c>
      <c r="JI123">
        <f t="shared" si="73"/>
        <v>0</v>
      </c>
      <c r="JJ123">
        <f t="shared" si="74"/>
        <v>0.15000000000000002</v>
      </c>
      <c r="JK123">
        <f t="shared" si="75"/>
        <v>0.11249999999999999</v>
      </c>
      <c r="JL123" s="6">
        <f t="shared" si="76"/>
        <v>4.3333333333333328E-2</v>
      </c>
      <c r="JM123">
        <f t="shared" si="77"/>
        <v>0.03</v>
      </c>
      <c r="JN123">
        <f t="shared" si="78"/>
        <v>2.5000000000000001E-2</v>
      </c>
      <c r="JO123">
        <f t="shared" si="79"/>
        <v>0.15</v>
      </c>
      <c r="JP123">
        <f t="shared" si="80"/>
        <v>7.5000000000000011E-2</v>
      </c>
      <c r="JQ123">
        <f t="shared" si="81"/>
        <v>0.12</v>
      </c>
      <c r="JR123">
        <f t="shared" si="82"/>
        <v>0.11</v>
      </c>
      <c r="JS123">
        <f t="shared" si="83"/>
        <v>7.5000000000000011E-2</v>
      </c>
      <c r="JT123">
        <f t="shared" si="83"/>
        <v>0.1</v>
      </c>
      <c r="JU123">
        <f t="shared" si="84"/>
        <v>1</v>
      </c>
      <c r="JV123">
        <f t="shared" si="84"/>
        <v>0</v>
      </c>
      <c r="JW123">
        <f t="shared" si="85"/>
        <v>0.15</v>
      </c>
      <c r="JY123">
        <f t="shared" si="86"/>
        <v>1.2500000000000001E-2</v>
      </c>
      <c r="JZ123">
        <f t="shared" si="87"/>
        <v>0.06</v>
      </c>
      <c r="KA123">
        <f t="shared" si="88"/>
        <v>0.02</v>
      </c>
      <c r="KB123">
        <f t="shared" si="88"/>
        <v>0.01</v>
      </c>
      <c r="KC123">
        <f t="shared" si="89"/>
        <v>0.04</v>
      </c>
      <c r="KD123">
        <f t="shared" si="114"/>
        <v>1.4999999999999999E-2</v>
      </c>
      <c r="KE123">
        <f t="shared" si="114"/>
        <v>0.03</v>
      </c>
      <c r="KF123">
        <f t="shared" si="114"/>
        <v>0</v>
      </c>
      <c r="KG123">
        <f t="shared" si="114"/>
        <v>0</v>
      </c>
      <c r="KH123">
        <f t="shared" si="114"/>
        <v>1.4999999999999999E-2</v>
      </c>
      <c r="KI123">
        <f t="shared" si="114"/>
        <v>1.4999999999999999E-2</v>
      </c>
      <c r="KJ123">
        <f t="shared" si="113"/>
        <v>1.4999999999999999E-2</v>
      </c>
      <c r="KK123">
        <f t="shared" si="90"/>
        <v>0</v>
      </c>
      <c r="KL123">
        <f t="shared" si="91"/>
        <v>0.02</v>
      </c>
      <c r="KM123" s="5">
        <f t="shared" si="92"/>
        <v>0.05</v>
      </c>
      <c r="KN123">
        <f t="shared" si="93"/>
        <v>0</v>
      </c>
      <c r="KO123">
        <f t="shared" si="93"/>
        <v>0</v>
      </c>
      <c r="KP123">
        <f t="shared" si="94"/>
        <v>4.4999999999999998E-2</v>
      </c>
      <c r="KQ123">
        <f t="shared" si="95"/>
        <v>2.2499999999999999E-2</v>
      </c>
      <c r="KR123" s="6">
        <f t="shared" si="96"/>
        <v>2.1666666666666664E-2</v>
      </c>
      <c r="KS123">
        <f t="shared" si="97"/>
        <v>0.01</v>
      </c>
      <c r="KT123">
        <f t="shared" si="98"/>
        <v>1.4999999999999999E-2</v>
      </c>
      <c r="KU123">
        <f t="shared" si="99"/>
        <v>0.04</v>
      </c>
      <c r="KV123">
        <f t="shared" si="100"/>
        <v>3.7500000000000006E-2</v>
      </c>
      <c r="KW123">
        <f t="shared" si="101"/>
        <v>0.01</v>
      </c>
      <c r="KX123">
        <f t="shared" si="102"/>
        <v>0</v>
      </c>
      <c r="KY123">
        <f t="shared" si="103"/>
        <v>0.03</v>
      </c>
      <c r="KZ123">
        <f t="shared" si="104"/>
        <v>0.03</v>
      </c>
      <c r="LA123">
        <f t="shared" si="105"/>
        <v>1</v>
      </c>
      <c r="LB123">
        <f t="shared" si="105"/>
        <v>0</v>
      </c>
      <c r="LC123">
        <f t="shared" si="106"/>
        <v>0.1</v>
      </c>
      <c r="LE123" t="str">
        <f t="shared" si="112"/>
        <v>Mali</v>
      </c>
      <c r="LF123">
        <f t="shared" si="107"/>
        <v>0.50250000000000006</v>
      </c>
      <c r="LG123" s="6">
        <f t="shared" si="108"/>
        <v>0.58083333333333342</v>
      </c>
      <c r="LH123">
        <f t="shared" si="109"/>
        <v>0.83499999999999996</v>
      </c>
      <c r="LI123" s="6">
        <f t="shared" si="110"/>
        <v>0.66416666666666668</v>
      </c>
      <c r="LJ123">
        <f t="shared" si="111"/>
        <v>0</v>
      </c>
    </row>
    <row r="124" spans="1:322" x14ac:dyDescent="0.35">
      <c r="A124" s="3">
        <v>44881</v>
      </c>
      <c r="B124" t="s">
        <v>1026</v>
      </c>
      <c r="D124" s="24" t="s">
        <v>321</v>
      </c>
      <c r="E124" s="24" t="s">
        <v>262</v>
      </c>
      <c r="F124" s="24">
        <v>27</v>
      </c>
      <c r="G124" s="24" t="s">
        <v>258</v>
      </c>
      <c r="H124" s="24" t="s">
        <v>259</v>
      </c>
      <c r="I124" s="24" t="s">
        <v>207</v>
      </c>
      <c r="J124" s="24" t="s">
        <v>685</v>
      </c>
      <c r="K124" s="25">
        <v>44663</v>
      </c>
      <c r="L124" s="25">
        <v>44663</v>
      </c>
      <c r="M124" s="25">
        <v>44656</v>
      </c>
      <c r="N124" s="24" t="s">
        <v>261</v>
      </c>
      <c r="O124" s="24" t="s">
        <v>261</v>
      </c>
      <c r="P124" s="24" t="s">
        <v>261</v>
      </c>
      <c r="Q124" s="24" t="s">
        <v>324</v>
      </c>
      <c r="R124" s="25">
        <v>44660</v>
      </c>
      <c r="S124" s="25">
        <v>44660</v>
      </c>
      <c r="T124" s="24" t="s">
        <v>263</v>
      </c>
      <c r="U124" s="24" t="s">
        <v>263</v>
      </c>
      <c r="V124" s="25">
        <v>44658</v>
      </c>
      <c r="W124" s="24" t="s">
        <v>261</v>
      </c>
      <c r="X124" s="25" t="s">
        <v>262</v>
      </c>
      <c r="Y124" s="24" t="s">
        <v>263</v>
      </c>
      <c r="Z124" s="25">
        <v>44770</v>
      </c>
      <c r="AA124" s="24" t="s">
        <v>264</v>
      </c>
      <c r="AB124" s="24" t="s">
        <v>265</v>
      </c>
      <c r="AC124" s="24" t="s">
        <v>729</v>
      </c>
      <c r="AD124" s="24" t="s">
        <v>267</v>
      </c>
      <c r="AE124" s="24" t="s">
        <v>600</v>
      </c>
      <c r="AF124" s="24" t="s">
        <v>687</v>
      </c>
      <c r="AG124" s="31">
        <v>465000</v>
      </c>
      <c r="AH124" s="24" t="s">
        <v>263</v>
      </c>
      <c r="AI124" s="24">
        <v>44669</v>
      </c>
      <c r="AJ124" s="25">
        <v>44674</v>
      </c>
      <c r="AK124" s="24" t="s">
        <v>268</v>
      </c>
      <c r="AL124" s="24" t="s">
        <v>269</v>
      </c>
      <c r="AM124" s="24" t="s">
        <v>265</v>
      </c>
      <c r="AN124" s="24" t="s">
        <v>270</v>
      </c>
      <c r="AO124" s="27" t="s">
        <v>263</v>
      </c>
      <c r="AP124" s="24" t="s">
        <v>261</v>
      </c>
      <c r="AQ124" s="25" t="s">
        <v>262</v>
      </c>
      <c r="AR124" s="24" t="s">
        <v>261</v>
      </c>
      <c r="AS124" s="25" t="s">
        <v>262</v>
      </c>
      <c r="AT124" s="24" t="s">
        <v>261</v>
      </c>
      <c r="AU124" s="25" t="s">
        <v>262</v>
      </c>
      <c r="AV124" s="24" t="s">
        <v>261</v>
      </c>
      <c r="AW124" s="25" t="s">
        <v>262</v>
      </c>
      <c r="AX124" s="24" t="s">
        <v>263</v>
      </c>
      <c r="AY124" s="25">
        <v>44658</v>
      </c>
      <c r="AZ124" s="27" t="s">
        <v>262</v>
      </c>
      <c r="BA124" s="27" t="s">
        <v>262</v>
      </c>
      <c r="BB124" s="24" t="s">
        <v>261</v>
      </c>
      <c r="BC124" s="25" t="s">
        <v>262</v>
      </c>
      <c r="BD124" s="24" t="s">
        <v>263</v>
      </c>
      <c r="BE124" s="26">
        <v>44658</v>
      </c>
      <c r="BF124" t="s">
        <v>685</v>
      </c>
      <c r="BG124" t="s">
        <v>571</v>
      </c>
      <c r="BH124" t="s">
        <v>208</v>
      </c>
      <c r="BI124" t="s">
        <v>273</v>
      </c>
      <c r="BJ124" t="s">
        <v>210</v>
      </c>
      <c r="BK124" t="s">
        <v>274</v>
      </c>
      <c r="BL124" t="s">
        <v>212</v>
      </c>
      <c r="BM124" t="s">
        <v>688</v>
      </c>
      <c r="BN124" t="s">
        <v>214</v>
      </c>
      <c r="BO124" t="s">
        <v>753</v>
      </c>
      <c r="BP124" t="s">
        <v>219</v>
      </c>
      <c r="BQ124" t="s">
        <v>216</v>
      </c>
      <c r="BR124" t="s">
        <v>685</v>
      </c>
      <c r="BS124" t="s">
        <v>689</v>
      </c>
      <c r="BT124" t="s">
        <v>690</v>
      </c>
      <c r="BU124" t="s">
        <v>763</v>
      </c>
      <c r="BV124" t="s">
        <v>214</v>
      </c>
      <c r="CC124" t="s">
        <v>214</v>
      </c>
      <c r="CG124" t="s">
        <v>219</v>
      </c>
      <c r="CI124" t="s">
        <v>335</v>
      </c>
      <c r="CJ124" t="s">
        <v>1027</v>
      </c>
      <c r="CK124" t="s">
        <v>335</v>
      </c>
      <c r="CL124" t="s">
        <v>222</v>
      </c>
      <c r="CN124" t="s">
        <v>283</v>
      </c>
      <c r="CP124" t="s">
        <v>413</v>
      </c>
      <c r="CQ124" t="s">
        <v>284</v>
      </c>
      <c r="CR124" t="s">
        <v>250</v>
      </c>
      <c r="CS124" t="s">
        <v>250</v>
      </c>
      <c r="CT124" t="s">
        <v>214</v>
      </c>
      <c r="CU124" t="s">
        <v>214</v>
      </c>
      <c r="CV124" t="s">
        <v>244</v>
      </c>
      <c r="CW124" t="s">
        <v>244</v>
      </c>
      <c r="CX124" t="s">
        <v>353</v>
      </c>
      <c r="CY124" t="s">
        <v>353</v>
      </c>
      <c r="CZ124" t="s">
        <v>219</v>
      </c>
      <c r="DA124" t="s">
        <v>219</v>
      </c>
      <c r="DB124" t="s">
        <v>230</v>
      </c>
      <c r="DC124" t="s">
        <v>230</v>
      </c>
      <c r="DD124" t="s">
        <v>214</v>
      </c>
      <c r="DE124" t="s">
        <v>546</v>
      </c>
      <c r="DG124" t="s">
        <v>546</v>
      </c>
      <c r="DI124" t="s">
        <v>782</v>
      </c>
      <c r="DK124" t="s">
        <v>233</v>
      </c>
      <c r="DL124" t="s">
        <v>237</v>
      </c>
      <c r="DM124" t="s">
        <v>219</v>
      </c>
      <c r="DN124" t="s">
        <v>219</v>
      </c>
      <c r="DO124" t="s">
        <v>234</v>
      </c>
      <c r="DP124" t="s">
        <v>235</v>
      </c>
      <c r="DR124" t="s">
        <v>235</v>
      </c>
      <c r="DT124" t="s">
        <v>214</v>
      </c>
      <c r="DU124" t="s">
        <v>214</v>
      </c>
      <c r="DV124" t="s">
        <v>236</v>
      </c>
      <c r="DX124" t="s">
        <v>237</v>
      </c>
      <c r="DY124" t="s">
        <v>237</v>
      </c>
      <c r="DZ124" t="s">
        <v>485</v>
      </c>
      <c r="EA124" t="s">
        <v>233</v>
      </c>
      <c r="EB124" t="s">
        <v>233</v>
      </c>
      <c r="EC124" t="s">
        <v>237</v>
      </c>
      <c r="ED124" t="s">
        <v>237</v>
      </c>
      <c r="EE124" t="s">
        <v>219</v>
      </c>
      <c r="EF124" t="s">
        <v>219</v>
      </c>
      <c r="EK124" t="s">
        <v>237</v>
      </c>
      <c r="EL124" t="s">
        <v>237</v>
      </c>
      <c r="EM124" t="s">
        <v>240</v>
      </c>
      <c r="EN124" t="s">
        <v>240</v>
      </c>
      <c r="EO124" t="s">
        <v>486</v>
      </c>
      <c r="EP124" t="s">
        <v>486</v>
      </c>
      <c r="EQ124" t="s">
        <v>219</v>
      </c>
      <c r="ER124" t="s">
        <v>219</v>
      </c>
      <c r="ES124" t="s">
        <v>237</v>
      </c>
      <c r="ET124" t="s">
        <v>237</v>
      </c>
      <c r="EU124" t="s">
        <v>237</v>
      </c>
      <c r="EV124" t="s">
        <v>237</v>
      </c>
      <c r="EW124" t="s">
        <v>243</v>
      </c>
      <c r="EX124" t="s">
        <v>243</v>
      </c>
      <c r="EY124" t="s">
        <v>237</v>
      </c>
      <c r="EZ124" t="s">
        <v>241</v>
      </c>
      <c r="FA124" t="s">
        <v>241</v>
      </c>
      <c r="FB124" t="s">
        <v>237</v>
      </c>
      <c r="FC124" t="s">
        <v>237</v>
      </c>
      <c r="FD124" t="s">
        <v>237</v>
      </c>
      <c r="FE124" t="s">
        <v>250</v>
      </c>
      <c r="FF124" t="s">
        <v>244</v>
      </c>
      <c r="FG124" t="s">
        <v>242</v>
      </c>
      <c r="FH124" t="s">
        <v>242</v>
      </c>
      <c r="FI124" t="s">
        <v>214</v>
      </c>
      <c r="FJ124" t="s">
        <v>214</v>
      </c>
      <c r="FK124" t="s">
        <v>214</v>
      </c>
      <c r="FL124" t="s">
        <v>214</v>
      </c>
      <c r="FM124" t="s">
        <v>292</v>
      </c>
      <c r="FN124" t="s">
        <v>245</v>
      </c>
      <c r="FO124" t="s">
        <v>219</v>
      </c>
      <c r="FP124" t="s">
        <v>219</v>
      </c>
      <c r="FQ124" t="s">
        <v>241</v>
      </c>
      <c r="FR124" t="s">
        <v>241</v>
      </c>
      <c r="FS124" t="s">
        <v>241</v>
      </c>
      <c r="FT124" t="s">
        <v>241</v>
      </c>
      <c r="FU124" t="s">
        <v>219</v>
      </c>
      <c r="FV124" t="s">
        <v>241</v>
      </c>
      <c r="FW124" t="s">
        <v>241</v>
      </c>
      <c r="FX124" t="s">
        <v>241</v>
      </c>
      <c r="FY124" t="s">
        <v>241</v>
      </c>
      <c r="FZ124" t="s">
        <v>341</v>
      </c>
      <c r="GA124" t="s">
        <v>248</v>
      </c>
      <c r="GB124" t="s">
        <v>227</v>
      </c>
      <c r="GC124" t="s">
        <v>227</v>
      </c>
      <c r="GD124" t="s">
        <v>249</v>
      </c>
      <c r="GE124" t="s">
        <v>241</v>
      </c>
      <c r="GF124" t="s">
        <v>249</v>
      </c>
      <c r="GG124" t="s">
        <v>244</v>
      </c>
      <c r="GH124" t="s">
        <v>241</v>
      </c>
      <c r="GI124" t="s">
        <v>250</v>
      </c>
      <c r="GJ124" t="s">
        <v>244</v>
      </c>
      <c r="GK124" t="s">
        <v>250</v>
      </c>
      <c r="GL124" t="s">
        <v>227</v>
      </c>
      <c r="GM124" t="s">
        <v>227</v>
      </c>
      <c r="GN124" t="s">
        <v>214</v>
      </c>
      <c r="GO124" t="s">
        <v>214</v>
      </c>
      <c r="GP124" t="s">
        <v>251</v>
      </c>
      <c r="GQ124" t="s">
        <v>251</v>
      </c>
      <c r="GR124" t="s">
        <v>251</v>
      </c>
      <c r="GS124" t="s">
        <v>214</v>
      </c>
      <c r="GT124" t="s">
        <v>241</v>
      </c>
      <c r="GU124" t="s">
        <v>214</v>
      </c>
      <c r="GV124" t="s">
        <v>241</v>
      </c>
      <c r="GW124" t="s">
        <v>297</v>
      </c>
      <c r="GX124" t="s">
        <v>297</v>
      </c>
      <c r="GY124" t="s">
        <v>491</v>
      </c>
      <c r="GZ124" t="s">
        <v>241</v>
      </c>
      <c r="HA124" t="s">
        <v>298</v>
      </c>
      <c r="HB124" t="s">
        <v>241</v>
      </c>
      <c r="HC124" t="s">
        <v>315</v>
      </c>
      <c r="HD124" t="s">
        <v>517</v>
      </c>
      <c r="HE124" t="s">
        <v>429</v>
      </c>
      <c r="HF124" t="s">
        <v>241</v>
      </c>
      <c r="HG124" t="s">
        <v>362</v>
      </c>
      <c r="HH124" t="s">
        <v>241</v>
      </c>
      <c r="HI124" t="s">
        <v>241</v>
      </c>
      <c r="HJ124" t="s">
        <v>219</v>
      </c>
      <c r="HK124" t="s">
        <v>241</v>
      </c>
      <c r="HL124" s="12"/>
      <c r="HM124">
        <v>0.5</v>
      </c>
      <c r="HN124">
        <v>0.5</v>
      </c>
      <c r="HO124">
        <v>1</v>
      </c>
      <c r="HP124">
        <v>0.75</v>
      </c>
      <c r="HQ124">
        <v>1</v>
      </c>
      <c r="HR124">
        <v>0.25</v>
      </c>
      <c r="HS124">
        <v>0</v>
      </c>
      <c r="HT124">
        <v>0</v>
      </c>
      <c r="HU124">
        <v>0</v>
      </c>
      <c r="HV124">
        <v>0.5</v>
      </c>
      <c r="HW124">
        <v>0.25</v>
      </c>
      <c r="HX124">
        <v>0.5</v>
      </c>
      <c r="HZ124">
        <v>0.5</v>
      </c>
      <c r="IA124">
        <v>0</v>
      </c>
      <c r="IB124">
        <v>0.5</v>
      </c>
      <c r="IC124">
        <v>0.5</v>
      </c>
      <c r="ID124">
        <v>0.5</v>
      </c>
      <c r="IE124">
        <v>0.5</v>
      </c>
      <c r="IG124">
        <v>0.5</v>
      </c>
      <c r="IH124">
        <v>0.75</v>
      </c>
      <c r="II124">
        <v>1</v>
      </c>
      <c r="IJ124">
        <v>1</v>
      </c>
      <c r="IK124">
        <v>1</v>
      </c>
      <c r="IL124">
        <v>0.75</v>
      </c>
      <c r="IM124">
        <v>0.75</v>
      </c>
      <c r="IN124">
        <v>0</v>
      </c>
      <c r="IO124">
        <v>1</v>
      </c>
      <c r="IQ124">
        <v>0</v>
      </c>
      <c r="IS124">
        <f t="shared" si="58"/>
        <v>7.4999999999999997E-2</v>
      </c>
      <c r="IT124">
        <f t="shared" si="59"/>
        <v>0.06</v>
      </c>
      <c r="IU124">
        <f t="shared" si="60"/>
        <v>0.08</v>
      </c>
      <c r="IV124">
        <f t="shared" si="61"/>
        <v>7.5000000000000011E-2</v>
      </c>
      <c r="IW124">
        <f t="shared" si="62"/>
        <v>0.08</v>
      </c>
      <c r="IX124">
        <f t="shared" si="63"/>
        <v>3.2500000000000001E-2</v>
      </c>
      <c r="IY124">
        <f t="shared" si="64"/>
        <v>0</v>
      </c>
      <c r="IZ124">
        <f t="shared" si="65"/>
        <v>0</v>
      </c>
      <c r="JA124">
        <f t="shared" si="66"/>
        <v>0</v>
      </c>
      <c r="JB124">
        <f t="shared" si="67"/>
        <v>0.05</v>
      </c>
      <c r="JC124">
        <f t="shared" si="68"/>
        <v>0.03</v>
      </c>
      <c r="JD124">
        <f t="shared" si="69"/>
        <v>5.5E-2</v>
      </c>
      <c r="JE124">
        <f t="shared" si="70"/>
        <v>0</v>
      </c>
      <c r="JF124">
        <f t="shared" si="71"/>
        <v>0.06</v>
      </c>
      <c r="JG124" s="5">
        <f t="shared" si="72"/>
        <v>0</v>
      </c>
      <c r="JH124">
        <f t="shared" si="73"/>
        <v>0</v>
      </c>
      <c r="JI124">
        <f t="shared" si="73"/>
        <v>0</v>
      </c>
      <c r="JJ124">
        <f t="shared" si="74"/>
        <v>0.1</v>
      </c>
      <c r="JK124">
        <f t="shared" si="75"/>
        <v>7.4999999999999997E-2</v>
      </c>
      <c r="JL124" s="6">
        <f t="shared" si="76"/>
        <v>0.04</v>
      </c>
      <c r="JM124">
        <f t="shared" si="77"/>
        <v>0.06</v>
      </c>
      <c r="JN124">
        <f t="shared" si="78"/>
        <v>3.7500000000000006E-2</v>
      </c>
      <c r="JO124">
        <f t="shared" si="79"/>
        <v>0.15</v>
      </c>
      <c r="JP124">
        <f t="shared" si="80"/>
        <v>0.1</v>
      </c>
      <c r="JQ124">
        <f t="shared" si="81"/>
        <v>0.12</v>
      </c>
      <c r="JR124">
        <f t="shared" si="82"/>
        <v>8.2500000000000004E-2</v>
      </c>
      <c r="JS124">
        <f t="shared" si="83"/>
        <v>7.5000000000000011E-2</v>
      </c>
      <c r="JT124">
        <f t="shared" si="83"/>
        <v>0</v>
      </c>
      <c r="JU124">
        <f t="shared" si="84"/>
        <v>1</v>
      </c>
      <c r="JV124">
        <f t="shared" si="84"/>
        <v>0</v>
      </c>
      <c r="JW124">
        <f t="shared" si="85"/>
        <v>0.15</v>
      </c>
      <c r="JY124">
        <f t="shared" si="86"/>
        <v>2.5000000000000001E-2</v>
      </c>
      <c r="JZ124">
        <f t="shared" si="87"/>
        <v>0.04</v>
      </c>
      <c r="KA124">
        <f t="shared" si="88"/>
        <v>0.02</v>
      </c>
      <c r="KB124">
        <f t="shared" si="88"/>
        <v>1.4999999999999999E-2</v>
      </c>
      <c r="KC124">
        <f t="shared" si="89"/>
        <v>0.04</v>
      </c>
      <c r="KD124">
        <f t="shared" si="114"/>
        <v>7.4999999999999997E-3</v>
      </c>
      <c r="KE124">
        <f t="shared" si="114"/>
        <v>0</v>
      </c>
      <c r="KF124">
        <f t="shared" si="114"/>
        <v>0</v>
      </c>
      <c r="KG124">
        <f t="shared" si="114"/>
        <v>0</v>
      </c>
      <c r="KH124">
        <f t="shared" si="114"/>
        <v>1.4999999999999999E-2</v>
      </c>
      <c r="KI124">
        <f t="shared" si="114"/>
        <v>7.4999999999999997E-3</v>
      </c>
      <c r="KJ124">
        <f t="shared" si="113"/>
        <v>1.4999999999999999E-2</v>
      </c>
      <c r="KK124">
        <f t="shared" si="90"/>
        <v>0</v>
      </c>
      <c r="KL124">
        <f t="shared" si="91"/>
        <v>0.02</v>
      </c>
      <c r="KM124" s="5">
        <f t="shared" si="92"/>
        <v>0</v>
      </c>
      <c r="KN124">
        <f t="shared" si="93"/>
        <v>0</v>
      </c>
      <c r="KO124">
        <f t="shared" si="93"/>
        <v>0</v>
      </c>
      <c r="KP124">
        <f t="shared" si="94"/>
        <v>0.03</v>
      </c>
      <c r="KQ124">
        <f t="shared" si="95"/>
        <v>1.4999999999999999E-2</v>
      </c>
      <c r="KR124" s="6">
        <f t="shared" si="96"/>
        <v>0.02</v>
      </c>
      <c r="KS124">
        <f t="shared" si="97"/>
        <v>0.02</v>
      </c>
      <c r="KT124">
        <f t="shared" si="98"/>
        <v>2.2499999999999999E-2</v>
      </c>
      <c r="KU124">
        <f t="shared" si="99"/>
        <v>0.04</v>
      </c>
      <c r="KV124">
        <f t="shared" si="100"/>
        <v>0.05</v>
      </c>
      <c r="KW124">
        <f t="shared" si="101"/>
        <v>0.01</v>
      </c>
      <c r="KX124">
        <f t="shared" si="102"/>
        <v>0</v>
      </c>
      <c r="KY124">
        <f t="shared" si="103"/>
        <v>0.03</v>
      </c>
      <c r="KZ124">
        <f t="shared" si="104"/>
        <v>0</v>
      </c>
      <c r="LA124">
        <f t="shared" si="105"/>
        <v>1</v>
      </c>
      <c r="LB124">
        <f t="shared" si="105"/>
        <v>0</v>
      </c>
      <c r="LC124">
        <f t="shared" si="106"/>
        <v>0.1</v>
      </c>
      <c r="LE124" t="str">
        <f t="shared" si="112"/>
        <v>Mali</v>
      </c>
      <c r="LF124">
        <f t="shared" si="107"/>
        <v>0.40250000000000008</v>
      </c>
      <c r="LG124" s="6">
        <f t="shared" si="108"/>
        <v>0.41000000000000003</v>
      </c>
      <c r="LH124">
        <f t="shared" si="109"/>
        <v>0.77500000000000002</v>
      </c>
      <c r="LI124" s="6">
        <f t="shared" si="110"/>
        <v>0.54250000000000009</v>
      </c>
      <c r="LJ124">
        <f t="shared" si="111"/>
        <v>0</v>
      </c>
    </row>
    <row r="125" spans="1:322" x14ac:dyDescent="0.35">
      <c r="A125" s="3">
        <v>44875</v>
      </c>
      <c r="B125" t="s">
        <v>1028</v>
      </c>
      <c r="D125" s="27" t="s">
        <v>321</v>
      </c>
      <c r="E125" s="27" t="s">
        <v>262</v>
      </c>
      <c r="F125" s="27">
        <v>23</v>
      </c>
      <c r="G125" s="27" t="s">
        <v>258</v>
      </c>
      <c r="H125" s="27" t="s">
        <v>259</v>
      </c>
      <c r="I125" s="27" t="s">
        <v>207</v>
      </c>
      <c r="J125" s="27" t="s">
        <v>685</v>
      </c>
      <c r="K125" s="28">
        <v>44663</v>
      </c>
      <c r="L125" s="28">
        <v>44663</v>
      </c>
      <c r="M125" s="28">
        <v>44656</v>
      </c>
      <c r="N125" s="27" t="s">
        <v>261</v>
      </c>
      <c r="O125" s="27" t="s">
        <v>261</v>
      </c>
      <c r="P125" s="27" t="s">
        <v>261</v>
      </c>
      <c r="Q125" s="27" t="s">
        <v>324</v>
      </c>
      <c r="R125" s="28">
        <v>44658</v>
      </c>
      <c r="S125" s="28">
        <v>44658</v>
      </c>
      <c r="T125" s="27" t="s">
        <v>263</v>
      </c>
      <c r="U125" s="27" t="s">
        <v>263</v>
      </c>
      <c r="V125" s="28">
        <v>44658</v>
      </c>
      <c r="W125" s="27" t="s">
        <v>261</v>
      </c>
      <c r="X125" s="28" t="s">
        <v>262</v>
      </c>
      <c r="Y125" s="27" t="s">
        <v>263</v>
      </c>
      <c r="Z125" s="28">
        <v>44694</v>
      </c>
      <c r="AA125" s="27" t="s">
        <v>264</v>
      </c>
      <c r="AB125" s="27" t="s">
        <v>265</v>
      </c>
      <c r="AC125" s="27" t="s">
        <v>686</v>
      </c>
      <c r="AD125" s="27" t="s">
        <v>267</v>
      </c>
      <c r="AE125" s="27" t="s">
        <v>600</v>
      </c>
      <c r="AF125" s="27" t="s">
        <v>687</v>
      </c>
      <c r="AG125" s="29">
        <v>508000</v>
      </c>
      <c r="AH125" s="27" t="s">
        <v>263</v>
      </c>
      <c r="AI125" s="27">
        <v>44662</v>
      </c>
      <c r="AJ125" s="28">
        <v>44667</v>
      </c>
      <c r="AK125" s="27" t="s">
        <v>268</v>
      </c>
      <c r="AL125" s="27" t="s">
        <v>269</v>
      </c>
      <c r="AM125" s="27" t="s">
        <v>265</v>
      </c>
      <c r="AN125" s="27" t="s">
        <v>270</v>
      </c>
      <c r="AO125" s="27" t="s">
        <v>263</v>
      </c>
      <c r="AP125" s="27" t="s">
        <v>261</v>
      </c>
      <c r="AQ125" s="28" t="s">
        <v>262</v>
      </c>
      <c r="AR125" s="27" t="s">
        <v>261</v>
      </c>
      <c r="AS125" s="28" t="s">
        <v>262</v>
      </c>
      <c r="AT125" s="27" t="s">
        <v>261</v>
      </c>
      <c r="AU125" s="28" t="s">
        <v>262</v>
      </c>
      <c r="AV125" s="27" t="s">
        <v>261</v>
      </c>
      <c r="AW125" s="28" t="s">
        <v>262</v>
      </c>
      <c r="AX125" s="27" t="s">
        <v>263</v>
      </c>
      <c r="AY125" s="28">
        <v>44658</v>
      </c>
      <c r="AZ125" s="27" t="s">
        <v>263</v>
      </c>
      <c r="BA125" s="28">
        <v>44686</v>
      </c>
      <c r="BB125" s="27" t="s">
        <v>261</v>
      </c>
      <c r="BC125" s="28" t="s">
        <v>262</v>
      </c>
      <c r="BD125" s="27" t="s">
        <v>263</v>
      </c>
      <c r="BE125" s="30">
        <v>44658</v>
      </c>
      <c r="BF125" t="s">
        <v>685</v>
      </c>
      <c r="BG125" t="s">
        <v>571</v>
      </c>
      <c r="BH125" t="s">
        <v>208</v>
      </c>
      <c r="BI125" t="s">
        <v>522</v>
      </c>
      <c r="BJ125" t="s">
        <v>210</v>
      </c>
      <c r="BK125" t="s">
        <v>274</v>
      </c>
      <c r="BL125" t="s">
        <v>212</v>
      </c>
      <c r="BM125" t="s">
        <v>688</v>
      </c>
      <c r="BN125" t="s">
        <v>214</v>
      </c>
      <c r="BO125" t="s">
        <v>542</v>
      </c>
      <c r="BP125" t="s">
        <v>219</v>
      </c>
      <c r="BQ125" t="s">
        <v>216</v>
      </c>
      <c r="BR125" t="s">
        <v>685</v>
      </c>
      <c r="BS125" t="s">
        <v>689</v>
      </c>
      <c r="BT125" t="s">
        <v>754</v>
      </c>
      <c r="BU125" t="s">
        <v>1029</v>
      </c>
      <c r="BV125" t="s">
        <v>214</v>
      </c>
      <c r="CC125" t="s">
        <v>219</v>
      </c>
      <c r="CD125" t="s">
        <v>410</v>
      </c>
      <c r="CF125" t="s">
        <v>276</v>
      </c>
      <c r="CG125" t="s">
        <v>219</v>
      </c>
      <c r="CI125" t="s">
        <v>333</v>
      </c>
      <c r="CJ125" t="s">
        <v>1030</v>
      </c>
      <c r="CK125" t="s">
        <v>335</v>
      </c>
      <c r="CL125" t="s">
        <v>222</v>
      </c>
      <c r="CN125" t="s">
        <v>306</v>
      </c>
      <c r="CP125" t="s">
        <v>413</v>
      </c>
      <c r="CQ125" t="s">
        <v>413</v>
      </c>
      <c r="CR125" t="s">
        <v>244</v>
      </c>
      <c r="CS125" t="s">
        <v>250</v>
      </c>
      <c r="CT125" t="s">
        <v>214</v>
      </c>
      <c r="CU125" t="s">
        <v>214</v>
      </c>
      <c r="CV125" t="s">
        <v>244</v>
      </c>
      <c r="CW125" t="s">
        <v>227</v>
      </c>
      <c r="CX125" t="s">
        <v>287</v>
      </c>
      <c r="CY125" t="s">
        <v>450</v>
      </c>
      <c r="CZ125" t="s">
        <v>219</v>
      </c>
      <c r="DA125" t="s">
        <v>219</v>
      </c>
      <c r="DB125" t="s">
        <v>230</v>
      </c>
      <c r="DC125" t="s">
        <v>230</v>
      </c>
      <c r="DD125" t="s">
        <v>219</v>
      </c>
      <c r="DI125" t="s">
        <v>789</v>
      </c>
      <c r="DK125" t="s">
        <v>237</v>
      </c>
      <c r="DL125" t="s">
        <v>237</v>
      </c>
      <c r="DM125" t="s">
        <v>214</v>
      </c>
      <c r="DN125" t="s">
        <v>219</v>
      </c>
      <c r="DO125" t="s">
        <v>414</v>
      </c>
      <c r="DP125" t="s">
        <v>399</v>
      </c>
      <c r="DR125" t="s">
        <v>235</v>
      </c>
      <c r="DT125" t="s">
        <v>214</v>
      </c>
      <c r="DU125" t="s">
        <v>214</v>
      </c>
      <c r="DV125" t="s">
        <v>459</v>
      </c>
      <c r="DX125" t="s">
        <v>237</v>
      </c>
      <c r="DY125" t="s">
        <v>237</v>
      </c>
      <c r="DZ125" t="s">
        <v>861</v>
      </c>
      <c r="EA125" t="s">
        <v>233</v>
      </c>
      <c r="EB125" t="s">
        <v>233</v>
      </c>
      <c r="EC125" t="s">
        <v>237</v>
      </c>
      <c r="ED125" t="s">
        <v>237</v>
      </c>
      <c r="EE125" t="s">
        <v>219</v>
      </c>
      <c r="EF125" t="s">
        <v>219</v>
      </c>
      <c r="EK125" t="s">
        <v>237</v>
      </c>
      <c r="EL125" t="s">
        <v>237</v>
      </c>
      <c r="EM125" t="s">
        <v>486</v>
      </c>
      <c r="EN125" t="s">
        <v>486</v>
      </c>
      <c r="EO125" t="s">
        <v>240</v>
      </c>
      <c r="EP125" t="s">
        <v>240</v>
      </c>
      <c r="EQ125" t="s">
        <v>214</v>
      </c>
      <c r="ER125" t="s">
        <v>214</v>
      </c>
      <c r="ES125" t="s">
        <v>233</v>
      </c>
      <c r="ET125" t="s">
        <v>233</v>
      </c>
      <c r="EU125" t="s">
        <v>233</v>
      </c>
      <c r="EV125" t="s">
        <v>237</v>
      </c>
      <c r="EW125" t="s">
        <v>580</v>
      </c>
      <c r="EX125" t="s">
        <v>310</v>
      </c>
      <c r="EY125" t="s">
        <v>237</v>
      </c>
      <c r="EZ125" t="s">
        <v>241</v>
      </c>
      <c r="FA125" t="s">
        <v>241</v>
      </c>
      <c r="FB125" t="s">
        <v>237</v>
      </c>
      <c r="FC125" t="s">
        <v>239</v>
      </c>
      <c r="FD125" t="s">
        <v>237</v>
      </c>
      <c r="FE125" t="s">
        <v>227</v>
      </c>
      <c r="FF125" t="s">
        <v>244</v>
      </c>
      <c r="FG125" t="s">
        <v>242</v>
      </c>
      <c r="FH125" t="s">
        <v>242</v>
      </c>
      <c r="FI125" t="s">
        <v>214</v>
      </c>
      <c r="FJ125" t="s">
        <v>214</v>
      </c>
      <c r="FK125" t="s">
        <v>214</v>
      </c>
      <c r="FL125" t="s">
        <v>214</v>
      </c>
      <c r="FM125" t="s">
        <v>461</v>
      </c>
      <c r="FN125" t="s">
        <v>245</v>
      </c>
      <c r="FO125" t="s">
        <v>219</v>
      </c>
      <c r="FP125" t="s">
        <v>219</v>
      </c>
      <c r="FQ125" t="s">
        <v>241</v>
      </c>
      <c r="FR125" t="s">
        <v>241</v>
      </c>
      <c r="FS125" t="s">
        <v>241</v>
      </c>
      <c r="FT125" t="s">
        <v>241</v>
      </c>
      <c r="FU125" t="s">
        <v>219</v>
      </c>
      <c r="FV125" t="s">
        <v>241</v>
      </c>
      <c r="FW125" t="s">
        <v>241</v>
      </c>
      <c r="FX125" t="s">
        <v>241</v>
      </c>
      <c r="FY125" t="s">
        <v>241</v>
      </c>
      <c r="FZ125" t="s">
        <v>248</v>
      </c>
      <c r="GA125" t="s">
        <v>248</v>
      </c>
      <c r="GB125" t="s">
        <v>227</v>
      </c>
      <c r="GC125" t="s">
        <v>227</v>
      </c>
      <c r="GD125" t="s">
        <v>293</v>
      </c>
      <c r="GE125" t="s">
        <v>241</v>
      </c>
      <c r="GF125" t="s">
        <v>293</v>
      </c>
      <c r="GG125" t="s">
        <v>244</v>
      </c>
      <c r="GH125" t="s">
        <v>241</v>
      </c>
      <c r="GI125" t="s">
        <v>250</v>
      </c>
      <c r="GJ125" t="s">
        <v>244</v>
      </c>
      <c r="GK125" t="s">
        <v>250</v>
      </c>
      <c r="GL125" t="s">
        <v>227</v>
      </c>
      <c r="GM125" t="s">
        <v>227</v>
      </c>
      <c r="GN125" t="s">
        <v>219</v>
      </c>
      <c r="GO125" t="s">
        <v>219</v>
      </c>
      <c r="GP125" t="s">
        <v>251</v>
      </c>
      <c r="GQ125" t="s">
        <v>251</v>
      </c>
      <c r="GR125" t="s">
        <v>251</v>
      </c>
      <c r="GS125" t="s">
        <v>214</v>
      </c>
      <c r="GT125" t="s">
        <v>241</v>
      </c>
      <c r="GU125" t="s">
        <v>214</v>
      </c>
      <c r="GV125" t="s">
        <v>241</v>
      </c>
      <c r="GW125" t="s">
        <v>297</v>
      </c>
      <c r="GX125" t="s">
        <v>297</v>
      </c>
      <c r="GY125" t="s">
        <v>491</v>
      </c>
      <c r="GZ125" t="s">
        <v>241</v>
      </c>
      <c r="HA125" t="s">
        <v>298</v>
      </c>
      <c r="HB125" t="s">
        <v>241</v>
      </c>
      <c r="HC125" t="s">
        <v>315</v>
      </c>
      <c r="HD125" t="s">
        <v>361</v>
      </c>
      <c r="HE125" t="s">
        <v>317</v>
      </c>
      <c r="HF125" t="s">
        <v>241</v>
      </c>
      <c r="HG125" t="s">
        <v>362</v>
      </c>
      <c r="HH125" t="s">
        <v>241</v>
      </c>
      <c r="HI125" t="s">
        <v>241</v>
      </c>
      <c r="HJ125" t="s">
        <v>219</v>
      </c>
      <c r="HK125" t="s">
        <v>712</v>
      </c>
      <c r="HL125" s="12"/>
      <c r="HM125">
        <v>0.75</v>
      </c>
      <c r="HN125">
        <v>0.75</v>
      </c>
      <c r="HO125">
        <v>1</v>
      </c>
      <c r="HP125">
        <v>0.75</v>
      </c>
      <c r="HQ125">
        <v>1</v>
      </c>
      <c r="HR125">
        <v>0.5</v>
      </c>
      <c r="HS125">
        <v>1</v>
      </c>
      <c r="HT125">
        <v>1</v>
      </c>
      <c r="HU125">
        <v>0</v>
      </c>
      <c r="HV125">
        <v>0.5</v>
      </c>
      <c r="HW125">
        <v>0.25</v>
      </c>
      <c r="HX125">
        <v>0.5</v>
      </c>
      <c r="HZ125">
        <v>0.5</v>
      </c>
      <c r="IA125" s="4">
        <v>1</v>
      </c>
      <c r="IB125">
        <v>0.25</v>
      </c>
      <c r="IC125">
        <v>0.25</v>
      </c>
      <c r="ID125">
        <v>0.5</v>
      </c>
      <c r="IE125">
        <v>0.5</v>
      </c>
      <c r="IG125">
        <v>0</v>
      </c>
      <c r="IH125">
        <v>0.75</v>
      </c>
      <c r="II125">
        <v>0.25</v>
      </c>
      <c r="IJ125">
        <v>0.75</v>
      </c>
      <c r="IK125">
        <v>1</v>
      </c>
      <c r="IL125">
        <v>1</v>
      </c>
      <c r="IM125">
        <v>0.75</v>
      </c>
      <c r="IN125">
        <v>1</v>
      </c>
      <c r="IO125">
        <v>1</v>
      </c>
      <c r="IQ125">
        <v>1</v>
      </c>
      <c r="IS125">
        <f t="shared" si="58"/>
        <v>0.11249999999999999</v>
      </c>
      <c r="IT125">
        <f t="shared" si="59"/>
        <v>0.09</v>
      </c>
      <c r="IU125">
        <f t="shared" si="60"/>
        <v>0.08</v>
      </c>
      <c r="IV125">
        <f t="shared" si="61"/>
        <v>7.5000000000000011E-2</v>
      </c>
      <c r="IW125">
        <f t="shared" si="62"/>
        <v>0.08</v>
      </c>
      <c r="IX125">
        <f t="shared" si="63"/>
        <v>6.5000000000000002E-2</v>
      </c>
      <c r="IY125">
        <f t="shared" si="64"/>
        <v>0.1</v>
      </c>
      <c r="IZ125">
        <f t="shared" si="65"/>
        <v>0.11</v>
      </c>
      <c r="JA125">
        <f t="shared" si="66"/>
        <v>0</v>
      </c>
      <c r="JB125">
        <f t="shared" si="67"/>
        <v>0.05</v>
      </c>
      <c r="JC125">
        <f t="shared" si="68"/>
        <v>0.03</v>
      </c>
      <c r="JD125">
        <f t="shared" si="69"/>
        <v>5.5E-2</v>
      </c>
      <c r="JE125">
        <f t="shared" si="70"/>
        <v>0</v>
      </c>
      <c r="JF125">
        <f t="shared" si="71"/>
        <v>0.06</v>
      </c>
      <c r="JG125" s="5">
        <f t="shared" si="72"/>
        <v>0.05</v>
      </c>
      <c r="JH125">
        <f t="shared" si="73"/>
        <v>0</v>
      </c>
      <c r="JI125">
        <f t="shared" si="73"/>
        <v>0</v>
      </c>
      <c r="JJ125">
        <f t="shared" si="74"/>
        <v>0.1</v>
      </c>
      <c r="JK125">
        <f t="shared" si="75"/>
        <v>7.4999999999999997E-2</v>
      </c>
      <c r="JL125" s="6">
        <f t="shared" si="76"/>
        <v>3.3333333333333333E-2</v>
      </c>
      <c r="JM125">
        <f t="shared" si="77"/>
        <v>0</v>
      </c>
      <c r="JN125">
        <f t="shared" si="78"/>
        <v>3.7500000000000006E-2</v>
      </c>
      <c r="JO125">
        <f t="shared" si="79"/>
        <v>3.7499999999999999E-2</v>
      </c>
      <c r="JP125">
        <f t="shared" si="80"/>
        <v>7.5000000000000011E-2</v>
      </c>
      <c r="JQ125">
        <f t="shared" si="81"/>
        <v>0.12</v>
      </c>
      <c r="JR125">
        <f t="shared" si="82"/>
        <v>0.11</v>
      </c>
      <c r="JS125">
        <f t="shared" si="83"/>
        <v>7.5000000000000011E-2</v>
      </c>
      <c r="JT125">
        <f t="shared" si="83"/>
        <v>0.1</v>
      </c>
      <c r="JU125">
        <f t="shared" si="84"/>
        <v>1</v>
      </c>
      <c r="JV125">
        <f t="shared" si="84"/>
        <v>0</v>
      </c>
      <c r="JW125">
        <f t="shared" si="85"/>
        <v>0.15</v>
      </c>
      <c r="JY125">
        <f t="shared" si="86"/>
        <v>3.7500000000000006E-2</v>
      </c>
      <c r="JZ125">
        <f t="shared" si="87"/>
        <v>0.06</v>
      </c>
      <c r="KA125">
        <f t="shared" si="88"/>
        <v>0.02</v>
      </c>
      <c r="KB125">
        <f t="shared" si="88"/>
        <v>1.4999999999999999E-2</v>
      </c>
      <c r="KC125">
        <f t="shared" si="89"/>
        <v>0.04</v>
      </c>
      <c r="KD125">
        <f t="shared" si="114"/>
        <v>1.4999999999999999E-2</v>
      </c>
      <c r="KE125">
        <f t="shared" si="114"/>
        <v>0.03</v>
      </c>
      <c r="KF125">
        <f t="shared" si="114"/>
        <v>0.03</v>
      </c>
      <c r="KG125">
        <f t="shared" si="114"/>
        <v>0</v>
      </c>
      <c r="KH125">
        <f t="shared" si="114"/>
        <v>1.4999999999999999E-2</v>
      </c>
      <c r="KI125">
        <f t="shared" si="114"/>
        <v>7.4999999999999997E-3</v>
      </c>
      <c r="KJ125">
        <f t="shared" si="113"/>
        <v>1.4999999999999999E-2</v>
      </c>
      <c r="KK125">
        <f t="shared" si="90"/>
        <v>0</v>
      </c>
      <c r="KL125">
        <f t="shared" si="91"/>
        <v>0.02</v>
      </c>
      <c r="KM125" s="5">
        <f t="shared" si="92"/>
        <v>0.05</v>
      </c>
      <c r="KN125">
        <f t="shared" si="93"/>
        <v>0</v>
      </c>
      <c r="KO125">
        <f t="shared" si="93"/>
        <v>0</v>
      </c>
      <c r="KP125">
        <f t="shared" si="94"/>
        <v>0.03</v>
      </c>
      <c r="KQ125">
        <f t="shared" si="95"/>
        <v>1.4999999999999999E-2</v>
      </c>
      <c r="KR125" s="6">
        <f t="shared" si="96"/>
        <v>1.6666666666666666E-2</v>
      </c>
      <c r="KS125">
        <f t="shared" si="97"/>
        <v>0</v>
      </c>
      <c r="KT125">
        <f t="shared" si="98"/>
        <v>2.2499999999999999E-2</v>
      </c>
      <c r="KU125">
        <f t="shared" si="99"/>
        <v>0.01</v>
      </c>
      <c r="KV125">
        <f t="shared" si="100"/>
        <v>3.7500000000000006E-2</v>
      </c>
      <c r="KW125">
        <f t="shared" si="101"/>
        <v>0.01</v>
      </c>
      <c r="KX125">
        <f t="shared" si="102"/>
        <v>0</v>
      </c>
      <c r="KY125">
        <f t="shared" si="103"/>
        <v>0.03</v>
      </c>
      <c r="KZ125">
        <f t="shared" si="104"/>
        <v>0.03</v>
      </c>
      <c r="LA125">
        <f t="shared" si="105"/>
        <v>1</v>
      </c>
      <c r="LB125">
        <f t="shared" si="105"/>
        <v>0</v>
      </c>
      <c r="LC125">
        <f t="shared" si="106"/>
        <v>0.1</v>
      </c>
      <c r="LE125" t="str">
        <f t="shared" si="112"/>
        <v>Mali</v>
      </c>
      <c r="LF125">
        <f t="shared" si="107"/>
        <v>0.71249999999999991</v>
      </c>
      <c r="LG125" s="6">
        <f t="shared" si="108"/>
        <v>0.45333333333333331</v>
      </c>
      <c r="LH125">
        <f t="shared" si="109"/>
        <v>0.70500000000000007</v>
      </c>
      <c r="LI125" s="6">
        <f t="shared" si="110"/>
        <v>0.65666666666666673</v>
      </c>
      <c r="LJ125">
        <f t="shared" si="111"/>
        <v>1</v>
      </c>
    </row>
    <row r="126" spans="1:322" x14ac:dyDescent="0.35">
      <c r="A126" s="3">
        <v>44875</v>
      </c>
      <c r="B126" t="s">
        <v>1031</v>
      </c>
      <c r="D126" s="24" t="s">
        <v>321</v>
      </c>
      <c r="E126" s="24" t="s">
        <v>262</v>
      </c>
      <c r="F126" s="24">
        <v>26</v>
      </c>
      <c r="G126" s="24" t="s">
        <v>258</v>
      </c>
      <c r="H126" s="24" t="s">
        <v>259</v>
      </c>
      <c r="I126" s="24" t="s">
        <v>207</v>
      </c>
      <c r="J126" s="24" t="s">
        <v>685</v>
      </c>
      <c r="K126" s="25">
        <v>44663</v>
      </c>
      <c r="L126" s="25">
        <v>44663</v>
      </c>
      <c r="M126" s="25">
        <v>44656</v>
      </c>
      <c r="N126" s="24" t="s">
        <v>261</v>
      </c>
      <c r="O126" s="24" t="s">
        <v>261</v>
      </c>
      <c r="P126" s="24" t="s">
        <v>261</v>
      </c>
      <c r="Q126" s="24" t="s">
        <v>324</v>
      </c>
      <c r="R126" s="25">
        <v>44658</v>
      </c>
      <c r="S126" s="25">
        <v>44658</v>
      </c>
      <c r="T126" s="24" t="s">
        <v>263</v>
      </c>
      <c r="U126" s="24" t="s">
        <v>263</v>
      </c>
      <c r="V126" s="25">
        <v>44658</v>
      </c>
      <c r="W126" s="24" t="s">
        <v>261</v>
      </c>
      <c r="X126" s="25" t="s">
        <v>262</v>
      </c>
      <c r="Y126" s="24" t="s">
        <v>263</v>
      </c>
      <c r="Z126" s="25">
        <v>44718</v>
      </c>
      <c r="AA126" s="24" t="s">
        <v>264</v>
      </c>
      <c r="AB126" s="24" t="s">
        <v>265</v>
      </c>
      <c r="AC126" s="24" t="s">
        <v>1032</v>
      </c>
      <c r="AD126" s="24" t="s">
        <v>267</v>
      </c>
      <c r="AE126" s="24" t="s">
        <v>326</v>
      </c>
      <c r="AF126" s="24" t="s">
        <v>687</v>
      </c>
      <c r="AG126" s="31">
        <v>499500</v>
      </c>
      <c r="AH126" s="24" t="s">
        <v>263</v>
      </c>
      <c r="AI126" s="24">
        <v>44662</v>
      </c>
      <c r="AJ126" s="25">
        <v>44667</v>
      </c>
      <c r="AK126" s="24" t="s">
        <v>268</v>
      </c>
      <c r="AL126" s="24" t="s">
        <v>269</v>
      </c>
      <c r="AM126" s="24" t="s">
        <v>265</v>
      </c>
      <c r="AN126" s="24" t="s">
        <v>270</v>
      </c>
      <c r="AO126" s="27" t="s">
        <v>263</v>
      </c>
      <c r="AP126" s="24" t="s">
        <v>261</v>
      </c>
      <c r="AQ126" s="25" t="s">
        <v>262</v>
      </c>
      <c r="AR126" s="24" t="s">
        <v>261</v>
      </c>
      <c r="AS126" s="25" t="s">
        <v>262</v>
      </c>
      <c r="AT126" s="24" t="s">
        <v>261</v>
      </c>
      <c r="AU126" s="25" t="s">
        <v>262</v>
      </c>
      <c r="AV126" s="24" t="s">
        <v>261</v>
      </c>
      <c r="AW126" s="25" t="s">
        <v>262</v>
      </c>
      <c r="AX126" s="24" t="s">
        <v>263</v>
      </c>
      <c r="AY126" s="25">
        <v>44658</v>
      </c>
      <c r="AZ126" s="24" t="s">
        <v>263</v>
      </c>
      <c r="BA126" s="25">
        <v>44735</v>
      </c>
      <c r="BB126" s="24" t="s">
        <v>261</v>
      </c>
      <c r="BC126" s="25" t="s">
        <v>262</v>
      </c>
      <c r="BD126" s="24" t="s">
        <v>263</v>
      </c>
      <c r="BE126" s="26">
        <v>44658</v>
      </c>
      <c r="BF126" t="s">
        <v>685</v>
      </c>
      <c r="BG126" t="s">
        <v>571</v>
      </c>
      <c r="BH126" t="s">
        <v>208</v>
      </c>
      <c r="BI126" t="s">
        <v>529</v>
      </c>
      <c r="BJ126" t="s">
        <v>210</v>
      </c>
      <c r="BK126" t="s">
        <v>274</v>
      </c>
      <c r="BL126" t="s">
        <v>212</v>
      </c>
      <c r="BM126" t="s">
        <v>688</v>
      </c>
      <c r="BN126" t="s">
        <v>214</v>
      </c>
      <c r="BO126" t="s">
        <v>331</v>
      </c>
      <c r="BP126" t="s">
        <v>219</v>
      </c>
      <c r="BQ126" t="s">
        <v>216</v>
      </c>
      <c r="BR126" t="s">
        <v>685</v>
      </c>
      <c r="BS126" t="s">
        <v>700</v>
      </c>
      <c r="BT126" t="s">
        <v>981</v>
      </c>
      <c r="BU126" t="s">
        <v>1033</v>
      </c>
      <c r="BV126" t="s">
        <v>214</v>
      </c>
      <c r="CC126" t="s">
        <v>214</v>
      </c>
      <c r="CG126" t="s">
        <v>219</v>
      </c>
      <c r="CI126" t="s">
        <v>335</v>
      </c>
      <c r="CJ126" t="s">
        <v>1034</v>
      </c>
      <c r="CK126" t="s">
        <v>335</v>
      </c>
      <c r="CL126" t="s">
        <v>222</v>
      </c>
      <c r="CN126" t="s">
        <v>283</v>
      </c>
      <c r="CP126" t="s">
        <v>225</v>
      </c>
      <c r="CQ126" t="s">
        <v>225</v>
      </c>
      <c r="CR126" t="s">
        <v>244</v>
      </c>
      <c r="CS126" t="s">
        <v>244</v>
      </c>
      <c r="CT126" t="s">
        <v>214</v>
      </c>
      <c r="CU126" t="s">
        <v>214</v>
      </c>
      <c r="CV126" t="s">
        <v>244</v>
      </c>
      <c r="CW126" t="s">
        <v>227</v>
      </c>
      <c r="CX126" t="s">
        <v>287</v>
      </c>
      <c r="CY126" t="s">
        <v>287</v>
      </c>
      <c r="CZ126" t="s">
        <v>214</v>
      </c>
      <c r="DA126" t="s">
        <v>214</v>
      </c>
      <c r="DB126" t="s">
        <v>230</v>
      </c>
      <c r="DC126" t="s">
        <v>230</v>
      </c>
      <c r="DD126" t="s">
        <v>214</v>
      </c>
      <c r="DE126" t="s">
        <v>500</v>
      </c>
      <c r="DF126" t="s">
        <v>1035</v>
      </c>
      <c r="DG126" t="s">
        <v>337</v>
      </c>
      <c r="DI126" t="s">
        <v>338</v>
      </c>
      <c r="DK126" t="s">
        <v>237</v>
      </c>
      <c r="DL126" t="s">
        <v>237</v>
      </c>
      <c r="DM126" t="s">
        <v>214</v>
      </c>
      <c r="DN126" t="s">
        <v>219</v>
      </c>
      <c r="DO126" t="s">
        <v>414</v>
      </c>
      <c r="DP126" t="s">
        <v>235</v>
      </c>
      <c r="DR126" t="s">
        <v>235</v>
      </c>
      <c r="DT126" t="s">
        <v>219</v>
      </c>
      <c r="DU126" t="s">
        <v>214</v>
      </c>
      <c r="DX126" t="s">
        <v>242</v>
      </c>
      <c r="DY126" t="s">
        <v>242</v>
      </c>
      <c r="DZ126" t="s">
        <v>485</v>
      </c>
      <c r="EA126" t="s">
        <v>237</v>
      </c>
      <c r="EB126" t="s">
        <v>237</v>
      </c>
      <c r="EC126" t="s">
        <v>237</v>
      </c>
      <c r="ED126" t="s">
        <v>237</v>
      </c>
      <c r="EE126" t="s">
        <v>219</v>
      </c>
      <c r="EF126" t="s">
        <v>219</v>
      </c>
      <c r="EK126" t="s">
        <v>242</v>
      </c>
      <c r="EL126" t="s">
        <v>242</v>
      </c>
      <c r="EM126" t="s">
        <v>486</v>
      </c>
      <c r="EN126" t="s">
        <v>486</v>
      </c>
      <c r="EO126" t="s">
        <v>401</v>
      </c>
      <c r="EP126" t="s">
        <v>401</v>
      </c>
      <c r="EQ126" t="s">
        <v>214</v>
      </c>
      <c r="ER126" t="s">
        <v>214</v>
      </c>
      <c r="ES126" t="s">
        <v>233</v>
      </c>
      <c r="ET126" t="s">
        <v>237</v>
      </c>
      <c r="EU126" t="s">
        <v>242</v>
      </c>
      <c r="EV126" t="s">
        <v>242</v>
      </c>
      <c r="EW126" t="s">
        <v>243</v>
      </c>
      <c r="EX126" t="s">
        <v>243</v>
      </c>
      <c r="EY126" t="s">
        <v>242</v>
      </c>
      <c r="EZ126" t="s">
        <v>241</v>
      </c>
      <c r="FA126" t="s">
        <v>241</v>
      </c>
      <c r="FB126" t="s">
        <v>242</v>
      </c>
      <c r="FC126" t="s">
        <v>237</v>
      </c>
      <c r="FD126" t="s">
        <v>237</v>
      </c>
      <c r="FE126" t="s">
        <v>286</v>
      </c>
      <c r="FF126" t="s">
        <v>244</v>
      </c>
      <c r="FG126" t="s">
        <v>242</v>
      </c>
      <c r="FH126" t="s">
        <v>242</v>
      </c>
      <c r="FI126" t="s">
        <v>214</v>
      </c>
      <c r="FJ126" t="s">
        <v>214</v>
      </c>
      <c r="FK126" t="s">
        <v>214</v>
      </c>
      <c r="FL126" t="s">
        <v>214</v>
      </c>
      <c r="FM126" t="s">
        <v>292</v>
      </c>
      <c r="FN126" t="s">
        <v>245</v>
      </c>
      <c r="FO126" t="s">
        <v>219</v>
      </c>
      <c r="FP126" t="s">
        <v>219</v>
      </c>
      <c r="FQ126" t="s">
        <v>241</v>
      </c>
      <c r="FR126" t="s">
        <v>241</v>
      </c>
      <c r="FS126" t="s">
        <v>241</v>
      </c>
      <c r="FT126" t="s">
        <v>241</v>
      </c>
      <c r="FU126" t="s">
        <v>219</v>
      </c>
      <c r="FV126" t="s">
        <v>241</v>
      </c>
      <c r="FW126" t="s">
        <v>241</v>
      </c>
      <c r="FX126" t="s">
        <v>241</v>
      </c>
      <c r="FY126" t="s">
        <v>241</v>
      </c>
      <c r="FZ126" t="s">
        <v>248</v>
      </c>
      <c r="GA126" t="s">
        <v>248</v>
      </c>
      <c r="GB126" t="s">
        <v>227</v>
      </c>
      <c r="GC126" t="s">
        <v>227</v>
      </c>
      <c r="GD126" t="s">
        <v>293</v>
      </c>
      <c r="GE126" t="s">
        <v>241</v>
      </c>
      <c r="GF126" t="s">
        <v>293</v>
      </c>
      <c r="GG126" t="s">
        <v>244</v>
      </c>
      <c r="GH126" t="s">
        <v>241</v>
      </c>
      <c r="GI126" t="s">
        <v>250</v>
      </c>
      <c r="GJ126" t="s">
        <v>244</v>
      </c>
      <c r="GK126" t="s">
        <v>250</v>
      </c>
      <c r="GL126" t="s">
        <v>227</v>
      </c>
      <c r="GM126" t="s">
        <v>227</v>
      </c>
      <c r="GN126" t="s">
        <v>219</v>
      </c>
      <c r="GO126" t="s">
        <v>214</v>
      </c>
      <c r="GP126" t="s">
        <v>295</v>
      </c>
      <c r="GQ126" t="s">
        <v>251</v>
      </c>
      <c r="GR126" t="s">
        <v>295</v>
      </c>
      <c r="GS126" t="s">
        <v>219</v>
      </c>
      <c r="GT126" t="s">
        <v>575</v>
      </c>
      <c r="GU126" t="s">
        <v>219</v>
      </c>
      <c r="GV126" t="s">
        <v>575</v>
      </c>
      <c r="GW126" t="s">
        <v>253</v>
      </c>
      <c r="GX126" t="s">
        <v>253</v>
      </c>
      <c r="GY126" t="s">
        <v>491</v>
      </c>
      <c r="GZ126" t="s">
        <v>241</v>
      </c>
      <c r="HA126" t="s">
        <v>298</v>
      </c>
      <c r="HB126" t="s">
        <v>241</v>
      </c>
      <c r="HC126" t="s">
        <v>315</v>
      </c>
      <c r="HD126" t="s">
        <v>517</v>
      </c>
      <c r="HE126" t="s">
        <v>317</v>
      </c>
      <c r="HF126" t="s">
        <v>241</v>
      </c>
      <c r="HG126" t="s">
        <v>362</v>
      </c>
      <c r="HH126" t="s">
        <v>241</v>
      </c>
      <c r="HI126" t="s">
        <v>241</v>
      </c>
      <c r="HJ126" t="s">
        <v>219</v>
      </c>
      <c r="HK126" t="s">
        <v>241</v>
      </c>
      <c r="HL126" s="12"/>
      <c r="HM126">
        <v>0.5</v>
      </c>
      <c r="HN126">
        <v>0.75</v>
      </c>
      <c r="HO126">
        <v>1</v>
      </c>
      <c r="HP126">
        <v>0.75</v>
      </c>
      <c r="HQ126">
        <v>1</v>
      </c>
      <c r="HR126">
        <v>0.5</v>
      </c>
      <c r="HS126">
        <v>1</v>
      </c>
      <c r="HT126">
        <v>0</v>
      </c>
      <c r="HU126">
        <v>1</v>
      </c>
      <c r="HV126">
        <v>0.75</v>
      </c>
      <c r="HW126">
        <v>0.5</v>
      </c>
      <c r="HX126">
        <v>0.5</v>
      </c>
      <c r="HZ126">
        <v>0.75</v>
      </c>
      <c r="IA126" s="4">
        <v>1</v>
      </c>
      <c r="IB126">
        <v>0.25</v>
      </c>
      <c r="IC126">
        <v>0.75</v>
      </c>
      <c r="ID126">
        <v>0.75</v>
      </c>
      <c r="IE126">
        <v>0.5</v>
      </c>
      <c r="IG126">
        <v>0.75</v>
      </c>
      <c r="IH126">
        <v>0.75</v>
      </c>
      <c r="II126">
        <v>1</v>
      </c>
      <c r="IJ126">
        <v>0.75</v>
      </c>
      <c r="IK126">
        <v>1</v>
      </c>
      <c r="IL126">
        <v>1</v>
      </c>
      <c r="IM126">
        <v>0.75</v>
      </c>
      <c r="IN126">
        <v>1</v>
      </c>
      <c r="IO126">
        <v>0</v>
      </c>
      <c r="IP126">
        <v>0</v>
      </c>
      <c r="IQ126">
        <v>0</v>
      </c>
      <c r="IS126">
        <f t="shared" si="58"/>
        <v>7.4999999999999997E-2</v>
      </c>
      <c r="IT126">
        <f t="shared" si="59"/>
        <v>0.09</v>
      </c>
      <c r="IU126">
        <f t="shared" si="60"/>
        <v>0.08</v>
      </c>
      <c r="IV126">
        <f t="shared" si="61"/>
        <v>7.5000000000000011E-2</v>
      </c>
      <c r="IW126">
        <f t="shared" si="62"/>
        <v>0.08</v>
      </c>
      <c r="IX126">
        <f t="shared" si="63"/>
        <v>6.5000000000000002E-2</v>
      </c>
      <c r="IY126">
        <f t="shared" si="64"/>
        <v>0.1</v>
      </c>
      <c r="IZ126">
        <f t="shared" si="65"/>
        <v>0</v>
      </c>
      <c r="JA126">
        <f t="shared" si="66"/>
        <v>0.13</v>
      </c>
      <c r="JB126">
        <f t="shared" si="67"/>
        <v>7.5000000000000011E-2</v>
      </c>
      <c r="JC126">
        <f t="shared" si="68"/>
        <v>0.06</v>
      </c>
      <c r="JD126">
        <f t="shared" si="69"/>
        <v>5.5E-2</v>
      </c>
      <c r="JE126">
        <f t="shared" si="70"/>
        <v>0</v>
      </c>
      <c r="JF126">
        <f t="shared" si="71"/>
        <v>0.09</v>
      </c>
      <c r="JG126" s="5">
        <f t="shared" si="72"/>
        <v>0.05</v>
      </c>
      <c r="JH126">
        <f t="shared" si="73"/>
        <v>0</v>
      </c>
      <c r="JI126">
        <f t="shared" si="73"/>
        <v>0</v>
      </c>
      <c r="JJ126">
        <f t="shared" si="74"/>
        <v>0.15000000000000002</v>
      </c>
      <c r="JK126">
        <f t="shared" si="75"/>
        <v>7.4999999999999997E-2</v>
      </c>
      <c r="JL126" s="6">
        <f t="shared" si="76"/>
        <v>0.05</v>
      </c>
      <c r="JM126">
        <f t="shared" si="77"/>
        <v>0.09</v>
      </c>
      <c r="JN126">
        <f t="shared" si="78"/>
        <v>3.7500000000000006E-2</v>
      </c>
      <c r="JO126">
        <f t="shared" si="79"/>
        <v>0.15</v>
      </c>
      <c r="JP126">
        <f t="shared" si="80"/>
        <v>7.5000000000000011E-2</v>
      </c>
      <c r="JQ126">
        <f t="shared" si="81"/>
        <v>0.12</v>
      </c>
      <c r="JR126">
        <f t="shared" si="82"/>
        <v>0.11</v>
      </c>
      <c r="JS126">
        <f t="shared" si="83"/>
        <v>7.5000000000000011E-2</v>
      </c>
      <c r="JT126">
        <f t="shared" si="83"/>
        <v>0.1</v>
      </c>
      <c r="JU126">
        <f t="shared" si="84"/>
        <v>0</v>
      </c>
      <c r="JV126">
        <f t="shared" si="84"/>
        <v>0</v>
      </c>
      <c r="JW126">
        <f t="shared" si="85"/>
        <v>0</v>
      </c>
      <c r="JY126">
        <f t="shared" si="86"/>
        <v>2.5000000000000001E-2</v>
      </c>
      <c r="JZ126">
        <f t="shared" si="87"/>
        <v>0.06</v>
      </c>
      <c r="KA126">
        <f t="shared" si="88"/>
        <v>0.02</v>
      </c>
      <c r="KB126">
        <f t="shared" si="88"/>
        <v>1.4999999999999999E-2</v>
      </c>
      <c r="KC126">
        <f t="shared" si="89"/>
        <v>0.04</v>
      </c>
      <c r="KD126">
        <f t="shared" si="114"/>
        <v>1.4999999999999999E-2</v>
      </c>
      <c r="KE126">
        <f t="shared" si="114"/>
        <v>0.03</v>
      </c>
      <c r="KF126">
        <f t="shared" si="114"/>
        <v>0</v>
      </c>
      <c r="KG126">
        <f t="shared" si="114"/>
        <v>0.03</v>
      </c>
      <c r="KH126">
        <f t="shared" si="114"/>
        <v>2.2499999999999999E-2</v>
      </c>
      <c r="KI126">
        <f t="shared" si="114"/>
        <v>1.4999999999999999E-2</v>
      </c>
      <c r="KJ126">
        <f t="shared" si="113"/>
        <v>1.4999999999999999E-2</v>
      </c>
      <c r="KK126">
        <f t="shared" si="90"/>
        <v>0</v>
      </c>
      <c r="KL126">
        <f t="shared" si="91"/>
        <v>0.03</v>
      </c>
      <c r="KM126" s="5">
        <f t="shared" si="92"/>
        <v>0.05</v>
      </c>
      <c r="KN126">
        <f t="shared" si="93"/>
        <v>0</v>
      </c>
      <c r="KO126">
        <f t="shared" si="93"/>
        <v>0</v>
      </c>
      <c r="KP126">
        <f t="shared" si="94"/>
        <v>4.4999999999999998E-2</v>
      </c>
      <c r="KQ126">
        <f t="shared" si="95"/>
        <v>1.4999999999999999E-2</v>
      </c>
      <c r="KR126" s="6">
        <f t="shared" si="96"/>
        <v>2.5000000000000001E-2</v>
      </c>
      <c r="KS126">
        <f t="shared" si="97"/>
        <v>0.03</v>
      </c>
      <c r="KT126">
        <f t="shared" si="98"/>
        <v>2.2499999999999999E-2</v>
      </c>
      <c r="KU126">
        <f t="shared" si="99"/>
        <v>0.04</v>
      </c>
      <c r="KV126">
        <f t="shared" si="100"/>
        <v>3.7500000000000006E-2</v>
      </c>
      <c r="KW126">
        <f t="shared" si="101"/>
        <v>0.01</v>
      </c>
      <c r="KX126">
        <f t="shared" si="102"/>
        <v>0</v>
      </c>
      <c r="KY126">
        <f t="shared" si="103"/>
        <v>0.03</v>
      </c>
      <c r="KZ126">
        <f t="shared" si="104"/>
        <v>0.03</v>
      </c>
      <c r="LA126">
        <f t="shared" si="105"/>
        <v>0</v>
      </c>
      <c r="LB126">
        <f t="shared" si="105"/>
        <v>0</v>
      </c>
      <c r="LC126">
        <f t="shared" si="106"/>
        <v>0</v>
      </c>
      <c r="LE126" t="str">
        <f t="shared" si="112"/>
        <v>Mali</v>
      </c>
      <c r="LF126">
        <f t="shared" si="107"/>
        <v>0.69500000000000006</v>
      </c>
      <c r="LG126" s="6">
        <f t="shared" si="108"/>
        <v>0.60500000000000009</v>
      </c>
      <c r="LH126">
        <f t="shared" si="109"/>
        <v>0.75749999999999995</v>
      </c>
      <c r="LI126" s="6">
        <f t="shared" si="110"/>
        <v>0.65250000000000008</v>
      </c>
      <c r="LJ126">
        <f t="shared" si="111"/>
        <v>0</v>
      </c>
    </row>
    <row r="127" spans="1:322" x14ac:dyDescent="0.35">
      <c r="A127" s="3">
        <v>44901</v>
      </c>
      <c r="B127" t="s">
        <v>1036</v>
      </c>
      <c r="D127" s="27" t="s">
        <v>321</v>
      </c>
      <c r="E127" s="27" t="s">
        <v>262</v>
      </c>
      <c r="F127" s="27">
        <v>23</v>
      </c>
      <c r="G127" s="27" t="s">
        <v>258</v>
      </c>
      <c r="H127" s="27" t="s">
        <v>259</v>
      </c>
      <c r="I127" s="27" t="s">
        <v>207</v>
      </c>
      <c r="J127" s="27" t="s">
        <v>685</v>
      </c>
      <c r="K127" s="28">
        <v>44663</v>
      </c>
      <c r="L127" s="28">
        <v>44663</v>
      </c>
      <c r="M127" s="28">
        <v>44656</v>
      </c>
      <c r="N127" s="27" t="s">
        <v>261</v>
      </c>
      <c r="O127" s="27" t="s">
        <v>261</v>
      </c>
      <c r="P127" s="27" t="s">
        <v>261</v>
      </c>
      <c r="Q127" s="27" t="s">
        <v>324</v>
      </c>
      <c r="R127" s="28">
        <v>44658</v>
      </c>
      <c r="S127" s="28">
        <v>44658</v>
      </c>
      <c r="T127" s="27" t="s">
        <v>263</v>
      </c>
      <c r="U127" s="27" t="s">
        <v>263</v>
      </c>
      <c r="V127" s="28">
        <v>44658</v>
      </c>
      <c r="W127" s="27" t="s">
        <v>261</v>
      </c>
      <c r="X127" s="28" t="s">
        <v>262</v>
      </c>
      <c r="Y127" s="27" t="s">
        <v>263</v>
      </c>
      <c r="Z127" s="28">
        <v>44708</v>
      </c>
      <c r="AA127" s="27" t="s">
        <v>264</v>
      </c>
      <c r="AB127" s="27" t="s">
        <v>265</v>
      </c>
      <c r="AC127" s="27" t="s">
        <v>705</v>
      </c>
      <c r="AD127" s="27" t="s">
        <v>267</v>
      </c>
      <c r="AE127" s="27" t="s">
        <v>600</v>
      </c>
      <c r="AF127" s="27" t="s">
        <v>687</v>
      </c>
      <c r="AG127" s="29">
        <v>467000</v>
      </c>
      <c r="AH127" s="27" t="s">
        <v>263</v>
      </c>
      <c r="AI127" s="27">
        <v>44662</v>
      </c>
      <c r="AJ127" s="28">
        <v>44667</v>
      </c>
      <c r="AK127" s="27" t="s">
        <v>268</v>
      </c>
      <c r="AL127" s="27" t="s">
        <v>269</v>
      </c>
      <c r="AM127" s="27" t="s">
        <v>265</v>
      </c>
      <c r="AN127" s="27" t="s">
        <v>270</v>
      </c>
      <c r="AO127" s="27" t="s">
        <v>263</v>
      </c>
      <c r="AP127" s="27" t="s">
        <v>261</v>
      </c>
      <c r="AQ127" s="28" t="s">
        <v>262</v>
      </c>
      <c r="AR127" s="27" t="s">
        <v>261</v>
      </c>
      <c r="AS127" s="28" t="s">
        <v>262</v>
      </c>
      <c r="AT127" s="27" t="s">
        <v>261</v>
      </c>
      <c r="AU127" s="28" t="s">
        <v>262</v>
      </c>
      <c r="AV127" s="27" t="s">
        <v>261</v>
      </c>
      <c r="AW127" s="28" t="s">
        <v>262</v>
      </c>
      <c r="AX127" s="27" t="s">
        <v>263</v>
      </c>
      <c r="AY127" s="28">
        <v>44658</v>
      </c>
      <c r="AZ127" s="27" t="s">
        <v>263</v>
      </c>
      <c r="BA127" s="28">
        <v>44669</v>
      </c>
      <c r="BB127" s="27" t="s">
        <v>261</v>
      </c>
      <c r="BC127" s="28" t="s">
        <v>262</v>
      </c>
      <c r="BD127" s="27" t="s">
        <v>263</v>
      </c>
      <c r="BE127" s="30">
        <v>44658</v>
      </c>
      <c r="BF127" t="s">
        <v>685</v>
      </c>
      <c r="BG127" t="s">
        <v>571</v>
      </c>
      <c r="BH127" t="s">
        <v>208</v>
      </c>
      <c r="BI127" t="s">
        <v>420</v>
      </c>
      <c r="BJ127" t="s">
        <v>210</v>
      </c>
      <c r="BK127" t="s">
        <v>274</v>
      </c>
      <c r="BL127" t="s">
        <v>212</v>
      </c>
      <c r="BM127" t="s">
        <v>688</v>
      </c>
      <c r="BN127" t="s">
        <v>214</v>
      </c>
      <c r="BO127" t="s">
        <v>331</v>
      </c>
      <c r="BP127" t="s">
        <v>219</v>
      </c>
      <c r="BQ127" t="s">
        <v>216</v>
      </c>
      <c r="BR127" t="s">
        <v>685</v>
      </c>
      <c r="BS127" t="s">
        <v>700</v>
      </c>
      <c r="BT127" t="s">
        <v>771</v>
      </c>
      <c r="BU127" t="s">
        <v>700</v>
      </c>
      <c r="BV127" t="s">
        <v>214</v>
      </c>
      <c r="CC127" t="s">
        <v>214</v>
      </c>
      <c r="CG127" t="s">
        <v>219</v>
      </c>
      <c r="CI127" t="s">
        <v>220</v>
      </c>
      <c r="CJ127" t="s">
        <v>1037</v>
      </c>
      <c r="CK127" t="s">
        <v>335</v>
      </c>
      <c r="CL127" t="s">
        <v>222</v>
      </c>
      <c r="CN127" t="s">
        <v>306</v>
      </c>
      <c r="CP127" t="s">
        <v>284</v>
      </c>
      <c r="CQ127" t="s">
        <v>225</v>
      </c>
      <c r="CR127" t="s">
        <v>250</v>
      </c>
      <c r="CS127" t="s">
        <v>250</v>
      </c>
      <c r="CT127" t="s">
        <v>214</v>
      </c>
      <c r="CU127" t="s">
        <v>214</v>
      </c>
      <c r="CV127" t="s">
        <v>250</v>
      </c>
      <c r="CW127" t="s">
        <v>244</v>
      </c>
      <c r="CX127" t="s">
        <v>287</v>
      </c>
      <c r="CY127" t="s">
        <v>450</v>
      </c>
      <c r="CZ127" t="s">
        <v>214</v>
      </c>
      <c r="DA127" t="s">
        <v>219</v>
      </c>
      <c r="DB127" t="s">
        <v>230</v>
      </c>
      <c r="DC127" t="s">
        <v>230</v>
      </c>
      <c r="DD127" t="s">
        <v>219</v>
      </c>
      <c r="DI127" t="s">
        <v>607</v>
      </c>
      <c r="DK127" t="s">
        <v>237</v>
      </c>
      <c r="DL127" t="s">
        <v>237</v>
      </c>
      <c r="DM127" t="s">
        <v>219</v>
      </c>
      <c r="DN127" t="s">
        <v>219</v>
      </c>
      <c r="DO127" t="s">
        <v>414</v>
      </c>
      <c r="DP127" t="s">
        <v>235</v>
      </c>
      <c r="DR127" t="s">
        <v>235</v>
      </c>
      <c r="DT127" t="s">
        <v>214</v>
      </c>
      <c r="DU127" t="s">
        <v>214</v>
      </c>
      <c r="DV127" t="s">
        <v>236</v>
      </c>
      <c r="DX127" t="s">
        <v>237</v>
      </c>
      <c r="DY127" t="s">
        <v>237</v>
      </c>
      <c r="DZ127" t="s">
        <v>485</v>
      </c>
      <c r="EA127" t="s">
        <v>233</v>
      </c>
      <c r="EB127" t="s">
        <v>233</v>
      </c>
      <c r="EC127" t="s">
        <v>237</v>
      </c>
      <c r="ED127" t="s">
        <v>237</v>
      </c>
      <c r="EE127" t="s">
        <v>219</v>
      </c>
      <c r="EF127" t="s">
        <v>219</v>
      </c>
      <c r="EK127" t="s">
        <v>242</v>
      </c>
      <c r="EL127" t="s">
        <v>242</v>
      </c>
      <c r="EM127" t="s">
        <v>240</v>
      </c>
      <c r="EN127" t="s">
        <v>240</v>
      </c>
      <c r="EO127" t="s">
        <v>401</v>
      </c>
      <c r="EP127" t="s">
        <v>401</v>
      </c>
      <c r="EQ127" t="s">
        <v>214</v>
      </c>
      <c r="ER127" t="s">
        <v>214</v>
      </c>
      <c r="ES127" t="s">
        <v>233</v>
      </c>
      <c r="ET127" t="s">
        <v>237</v>
      </c>
      <c r="EU127" t="s">
        <v>237</v>
      </c>
      <c r="EV127" t="s">
        <v>237</v>
      </c>
      <c r="EW127" t="s">
        <v>243</v>
      </c>
      <c r="EX127" t="s">
        <v>243</v>
      </c>
      <c r="EY127" t="s">
        <v>242</v>
      </c>
      <c r="EZ127" t="s">
        <v>241</v>
      </c>
      <c r="FA127" t="s">
        <v>241</v>
      </c>
      <c r="FB127" t="s">
        <v>242</v>
      </c>
      <c r="FC127" t="s">
        <v>242</v>
      </c>
      <c r="FD127" t="s">
        <v>242</v>
      </c>
      <c r="FE127" t="s">
        <v>227</v>
      </c>
      <c r="FF127" t="s">
        <v>227</v>
      </c>
      <c r="FG127" t="s">
        <v>390</v>
      </c>
      <c r="FH127" t="s">
        <v>390</v>
      </c>
      <c r="FI127" t="s">
        <v>214</v>
      </c>
      <c r="FJ127" t="s">
        <v>214</v>
      </c>
      <c r="FK127" t="s">
        <v>214</v>
      </c>
      <c r="FL127" t="s">
        <v>214</v>
      </c>
      <c r="FM127" t="s">
        <v>245</v>
      </c>
      <c r="FN127" t="s">
        <v>245</v>
      </c>
      <c r="FO127" t="s">
        <v>219</v>
      </c>
      <c r="FP127" t="s">
        <v>219</v>
      </c>
      <c r="FQ127" t="s">
        <v>241</v>
      </c>
      <c r="FR127" t="s">
        <v>241</v>
      </c>
      <c r="FS127" t="s">
        <v>241</v>
      </c>
      <c r="FT127" t="s">
        <v>241</v>
      </c>
      <c r="FU127" t="s">
        <v>219</v>
      </c>
      <c r="FV127" t="s">
        <v>241</v>
      </c>
      <c r="FW127" t="s">
        <v>241</v>
      </c>
      <c r="FX127" t="s">
        <v>241</v>
      </c>
      <c r="FY127" t="s">
        <v>241</v>
      </c>
      <c r="FZ127" t="s">
        <v>248</v>
      </c>
      <c r="GA127" t="s">
        <v>248</v>
      </c>
      <c r="GB127" t="s">
        <v>227</v>
      </c>
      <c r="GC127" t="s">
        <v>227</v>
      </c>
      <c r="GD127" t="s">
        <v>293</v>
      </c>
      <c r="GE127" t="s">
        <v>241</v>
      </c>
      <c r="GF127" t="s">
        <v>293</v>
      </c>
      <c r="GG127" t="s">
        <v>244</v>
      </c>
      <c r="GH127" t="s">
        <v>241</v>
      </c>
      <c r="GI127" t="s">
        <v>244</v>
      </c>
      <c r="GJ127" t="s">
        <v>244</v>
      </c>
      <c r="GK127" t="s">
        <v>244</v>
      </c>
      <c r="GL127" t="s">
        <v>227</v>
      </c>
      <c r="GM127" t="s">
        <v>227</v>
      </c>
      <c r="GN127" t="s">
        <v>219</v>
      </c>
      <c r="GO127" t="s">
        <v>214</v>
      </c>
      <c r="GP127" t="s">
        <v>251</v>
      </c>
      <c r="GQ127" t="s">
        <v>251</v>
      </c>
      <c r="GR127" t="s">
        <v>251</v>
      </c>
      <c r="GS127" t="s">
        <v>214</v>
      </c>
      <c r="GT127" t="s">
        <v>241</v>
      </c>
      <c r="GU127" t="s">
        <v>214</v>
      </c>
      <c r="GV127" t="s">
        <v>241</v>
      </c>
      <c r="GW127" t="s">
        <v>297</v>
      </c>
      <c r="GX127" t="s">
        <v>297</v>
      </c>
      <c r="GY127" t="s">
        <v>254</v>
      </c>
      <c r="GZ127" t="s">
        <v>241</v>
      </c>
      <c r="HA127" t="s">
        <v>298</v>
      </c>
      <c r="HB127" t="s">
        <v>241</v>
      </c>
      <c r="HC127" t="s">
        <v>315</v>
      </c>
      <c r="HD127" t="s">
        <v>361</v>
      </c>
      <c r="HE127" t="s">
        <v>317</v>
      </c>
      <c r="HF127" t="s">
        <v>241</v>
      </c>
      <c r="HG127" t="s">
        <v>362</v>
      </c>
      <c r="HH127" t="s">
        <v>241</v>
      </c>
      <c r="HI127" t="s">
        <v>241</v>
      </c>
      <c r="HJ127" t="s">
        <v>219</v>
      </c>
      <c r="HK127" t="s">
        <v>241</v>
      </c>
      <c r="HL127" s="12"/>
      <c r="HM127">
        <v>0.25</v>
      </c>
      <c r="HN127">
        <v>0.5</v>
      </c>
      <c r="HO127">
        <v>1</v>
      </c>
      <c r="HP127">
        <v>0.5</v>
      </c>
      <c r="HQ127">
        <v>1</v>
      </c>
      <c r="HR127">
        <v>0.5</v>
      </c>
      <c r="HS127">
        <v>0</v>
      </c>
      <c r="HT127">
        <v>0</v>
      </c>
      <c r="HU127">
        <v>0</v>
      </c>
      <c r="HV127">
        <v>0.5</v>
      </c>
      <c r="HW127">
        <v>0.25</v>
      </c>
      <c r="HX127">
        <v>0.5</v>
      </c>
      <c r="HZ127">
        <v>0.75</v>
      </c>
      <c r="IA127" s="4">
        <v>1</v>
      </c>
      <c r="IB127">
        <v>0.25</v>
      </c>
      <c r="IC127">
        <v>0.5</v>
      </c>
      <c r="ID127">
        <v>0.75</v>
      </c>
      <c r="IE127">
        <v>0.75</v>
      </c>
      <c r="IG127">
        <v>0</v>
      </c>
      <c r="IH127">
        <v>0.5</v>
      </c>
      <c r="II127">
        <v>0.75</v>
      </c>
      <c r="IJ127">
        <v>0.75</v>
      </c>
      <c r="IK127">
        <v>1</v>
      </c>
      <c r="IL127">
        <v>1</v>
      </c>
      <c r="IM127">
        <v>0.75</v>
      </c>
      <c r="IN127">
        <v>1</v>
      </c>
      <c r="IO127">
        <v>1</v>
      </c>
      <c r="IQ127">
        <v>0</v>
      </c>
      <c r="IS127">
        <f t="shared" si="58"/>
        <v>3.7499999999999999E-2</v>
      </c>
      <c r="IT127">
        <f t="shared" si="59"/>
        <v>0.06</v>
      </c>
      <c r="IU127">
        <f t="shared" si="60"/>
        <v>0.08</v>
      </c>
      <c r="IV127">
        <f t="shared" si="61"/>
        <v>0.05</v>
      </c>
      <c r="IW127">
        <f t="shared" si="62"/>
        <v>0.08</v>
      </c>
      <c r="IX127">
        <f t="shared" si="63"/>
        <v>6.5000000000000002E-2</v>
      </c>
      <c r="IY127">
        <f t="shared" si="64"/>
        <v>0</v>
      </c>
      <c r="IZ127">
        <f t="shared" si="65"/>
        <v>0</v>
      </c>
      <c r="JA127">
        <f t="shared" si="66"/>
        <v>0</v>
      </c>
      <c r="JB127">
        <f t="shared" si="67"/>
        <v>0.05</v>
      </c>
      <c r="JC127">
        <f t="shared" si="68"/>
        <v>0.03</v>
      </c>
      <c r="JD127">
        <f t="shared" si="69"/>
        <v>5.5E-2</v>
      </c>
      <c r="JE127">
        <f t="shared" si="70"/>
        <v>0</v>
      </c>
      <c r="JF127">
        <f t="shared" si="71"/>
        <v>0.09</v>
      </c>
      <c r="JG127" s="5">
        <f t="shared" si="72"/>
        <v>0.05</v>
      </c>
      <c r="JH127">
        <f t="shared" si="73"/>
        <v>0</v>
      </c>
      <c r="JI127">
        <f t="shared" si="73"/>
        <v>0</v>
      </c>
      <c r="JJ127">
        <f t="shared" si="74"/>
        <v>0.15000000000000002</v>
      </c>
      <c r="JK127">
        <f t="shared" si="75"/>
        <v>0.11249999999999999</v>
      </c>
      <c r="JL127" s="6">
        <f t="shared" si="76"/>
        <v>4.3333333333333328E-2</v>
      </c>
      <c r="JM127">
        <f t="shared" si="77"/>
        <v>0</v>
      </c>
      <c r="JN127">
        <f t="shared" si="78"/>
        <v>2.5000000000000001E-2</v>
      </c>
      <c r="JO127">
        <f t="shared" si="79"/>
        <v>0.11249999999999999</v>
      </c>
      <c r="JP127">
        <f t="shared" si="80"/>
        <v>7.5000000000000011E-2</v>
      </c>
      <c r="JQ127">
        <f t="shared" si="81"/>
        <v>0.12</v>
      </c>
      <c r="JR127">
        <f t="shared" si="82"/>
        <v>0.11</v>
      </c>
      <c r="JS127">
        <f t="shared" si="83"/>
        <v>7.5000000000000011E-2</v>
      </c>
      <c r="JT127">
        <f t="shared" si="83"/>
        <v>0.1</v>
      </c>
      <c r="JU127">
        <f t="shared" si="84"/>
        <v>1</v>
      </c>
      <c r="JV127">
        <f t="shared" si="84"/>
        <v>0</v>
      </c>
      <c r="JW127">
        <f t="shared" si="85"/>
        <v>0.15</v>
      </c>
      <c r="JY127">
        <f t="shared" si="86"/>
        <v>1.2500000000000001E-2</v>
      </c>
      <c r="JZ127">
        <f t="shared" si="87"/>
        <v>0.04</v>
      </c>
      <c r="KA127">
        <f t="shared" si="88"/>
        <v>0.02</v>
      </c>
      <c r="KB127">
        <f t="shared" si="88"/>
        <v>0.01</v>
      </c>
      <c r="KC127">
        <f t="shared" si="89"/>
        <v>0.04</v>
      </c>
      <c r="KD127">
        <f t="shared" si="114"/>
        <v>1.4999999999999999E-2</v>
      </c>
      <c r="KE127">
        <f t="shared" si="114"/>
        <v>0</v>
      </c>
      <c r="KF127">
        <f t="shared" si="114"/>
        <v>0</v>
      </c>
      <c r="KG127">
        <f t="shared" si="114"/>
        <v>0</v>
      </c>
      <c r="KH127">
        <f t="shared" si="114"/>
        <v>1.4999999999999999E-2</v>
      </c>
      <c r="KI127">
        <f t="shared" si="114"/>
        <v>7.4999999999999997E-3</v>
      </c>
      <c r="KJ127">
        <f t="shared" si="113"/>
        <v>1.4999999999999999E-2</v>
      </c>
      <c r="KK127">
        <f t="shared" si="90"/>
        <v>0</v>
      </c>
      <c r="KL127">
        <f t="shared" si="91"/>
        <v>0.03</v>
      </c>
      <c r="KM127" s="5">
        <f t="shared" si="92"/>
        <v>0.05</v>
      </c>
      <c r="KN127">
        <f t="shared" si="93"/>
        <v>0</v>
      </c>
      <c r="KO127">
        <f t="shared" si="93"/>
        <v>0</v>
      </c>
      <c r="KP127">
        <f t="shared" si="94"/>
        <v>4.4999999999999998E-2</v>
      </c>
      <c r="KQ127">
        <f t="shared" si="95"/>
        <v>2.2499999999999999E-2</v>
      </c>
      <c r="KR127" s="6">
        <f t="shared" si="96"/>
        <v>2.1666666666666664E-2</v>
      </c>
      <c r="KS127">
        <f t="shared" si="97"/>
        <v>0</v>
      </c>
      <c r="KT127">
        <f t="shared" si="98"/>
        <v>1.4999999999999999E-2</v>
      </c>
      <c r="KU127">
        <f t="shared" si="99"/>
        <v>0.03</v>
      </c>
      <c r="KV127">
        <f t="shared" si="100"/>
        <v>3.7500000000000006E-2</v>
      </c>
      <c r="KW127">
        <f t="shared" si="101"/>
        <v>0.01</v>
      </c>
      <c r="KX127">
        <f t="shared" si="102"/>
        <v>0</v>
      </c>
      <c r="KY127">
        <f t="shared" si="103"/>
        <v>0.03</v>
      </c>
      <c r="KZ127">
        <f t="shared" si="104"/>
        <v>0.03</v>
      </c>
      <c r="LA127">
        <f t="shared" si="105"/>
        <v>1</v>
      </c>
      <c r="LB127">
        <f t="shared" si="105"/>
        <v>0</v>
      </c>
      <c r="LC127">
        <f t="shared" si="106"/>
        <v>0.1</v>
      </c>
      <c r="LE127" t="str">
        <f t="shared" si="112"/>
        <v>Mali</v>
      </c>
      <c r="LF127">
        <f t="shared" si="107"/>
        <v>0.3725</v>
      </c>
      <c r="LG127" s="6">
        <f t="shared" si="108"/>
        <v>0.58083333333333342</v>
      </c>
      <c r="LH127">
        <f t="shared" si="109"/>
        <v>0.76750000000000007</v>
      </c>
      <c r="LI127" s="6">
        <f t="shared" si="110"/>
        <v>0.59666666666666679</v>
      </c>
      <c r="LJ127">
        <f t="shared" si="111"/>
        <v>0</v>
      </c>
    </row>
    <row r="128" spans="1:322" x14ac:dyDescent="0.35">
      <c r="A128" s="3">
        <v>44872</v>
      </c>
      <c r="B128" t="s">
        <v>1038</v>
      </c>
      <c r="D128" s="24" t="s">
        <v>321</v>
      </c>
      <c r="E128" s="24" t="s">
        <v>262</v>
      </c>
      <c r="F128" s="24">
        <v>27</v>
      </c>
      <c r="G128" s="24" t="s">
        <v>258</v>
      </c>
      <c r="H128" s="24" t="s">
        <v>259</v>
      </c>
      <c r="I128" s="24" t="s">
        <v>207</v>
      </c>
      <c r="J128" s="24" t="s">
        <v>685</v>
      </c>
      <c r="K128" s="25">
        <v>44663</v>
      </c>
      <c r="L128" s="25">
        <v>44663</v>
      </c>
      <c r="M128" s="25">
        <v>44656</v>
      </c>
      <c r="N128" s="24" t="s">
        <v>261</v>
      </c>
      <c r="O128" s="24" t="s">
        <v>261</v>
      </c>
      <c r="P128" s="24" t="s">
        <v>261</v>
      </c>
      <c r="Q128" s="24" t="s">
        <v>324</v>
      </c>
      <c r="R128" s="25">
        <v>44656</v>
      </c>
      <c r="S128" s="25">
        <v>44656</v>
      </c>
      <c r="T128" s="24" t="s">
        <v>263</v>
      </c>
      <c r="U128" s="24" t="s">
        <v>263</v>
      </c>
      <c r="V128" s="25">
        <v>44658</v>
      </c>
      <c r="W128" s="24" t="s">
        <v>261</v>
      </c>
      <c r="X128" s="25" t="s">
        <v>262</v>
      </c>
      <c r="Y128" s="24" t="s">
        <v>263</v>
      </c>
      <c r="Z128" s="25">
        <v>44757</v>
      </c>
      <c r="AA128" s="24" t="s">
        <v>264</v>
      </c>
      <c r="AB128" s="24" t="s">
        <v>265</v>
      </c>
      <c r="AC128" s="24" t="s">
        <v>1039</v>
      </c>
      <c r="AD128" s="24" t="s">
        <v>267</v>
      </c>
      <c r="AE128" s="24" t="s">
        <v>326</v>
      </c>
      <c r="AF128" s="24" t="s">
        <v>687</v>
      </c>
      <c r="AG128" s="31">
        <v>460000</v>
      </c>
      <c r="AH128" s="24" t="s">
        <v>263</v>
      </c>
      <c r="AI128" s="24">
        <v>44662</v>
      </c>
      <c r="AJ128" s="25">
        <v>44667</v>
      </c>
      <c r="AK128" s="24" t="s">
        <v>268</v>
      </c>
      <c r="AL128" s="24" t="s">
        <v>269</v>
      </c>
      <c r="AM128" s="24" t="s">
        <v>265</v>
      </c>
      <c r="AN128" s="24" t="s">
        <v>270</v>
      </c>
      <c r="AO128" s="27" t="s">
        <v>263</v>
      </c>
      <c r="AP128" s="24" t="s">
        <v>261</v>
      </c>
      <c r="AQ128" s="25" t="s">
        <v>262</v>
      </c>
      <c r="AR128" s="24" t="s">
        <v>261</v>
      </c>
      <c r="AS128" s="25" t="s">
        <v>262</v>
      </c>
      <c r="AT128" s="24" t="s">
        <v>261</v>
      </c>
      <c r="AU128" s="25" t="s">
        <v>262</v>
      </c>
      <c r="AV128" s="24" t="s">
        <v>261</v>
      </c>
      <c r="AW128" s="25" t="s">
        <v>262</v>
      </c>
      <c r="AX128" s="24" t="s">
        <v>263</v>
      </c>
      <c r="AY128" s="25">
        <v>44658</v>
      </c>
      <c r="AZ128" s="27" t="s">
        <v>262</v>
      </c>
      <c r="BA128" s="27" t="s">
        <v>262</v>
      </c>
      <c r="BB128" s="24" t="s">
        <v>261</v>
      </c>
      <c r="BC128" s="25" t="s">
        <v>262</v>
      </c>
      <c r="BD128" s="24" t="s">
        <v>263</v>
      </c>
      <c r="BE128" s="26">
        <v>44658</v>
      </c>
      <c r="BF128" t="s">
        <v>685</v>
      </c>
      <c r="BG128" t="s">
        <v>509</v>
      </c>
      <c r="BH128" t="s">
        <v>208</v>
      </c>
      <c r="BI128" t="s">
        <v>273</v>
      </c>
      <c r="BJ128" t="s">
        <v>210</v>
      </c>
      <c r="BK128" t="s">
        <v>274</v>
      </c>
      <c r="BL128" t="s">
        <v>212</v>
      </c>
      <c r="BM128" t="s">
        <v>688</v>
      </c>
      <c r="BN128" t="s">
        <v>219</v>
      </c>
      <c r="BO128" t="s">
        <v>276</v>
      </c>
      <c r="BP128" t="s">
        <v>219</v>
      </c>
      <c r="BQ128" t="s">
        <v>216</v>
      </c>
      <c r="BR128" t="s">
        <v>685</v>
      </c>
      <c r="BS128" t="s">
        <v>706</v>
      </c>
      <c r="BT128" t="s">
        <v>1040</v>
      </c>
      <c r="BU128" t="s">
        <v>1040</v>
      </c>
      <c r="BV128" t="s">
        <v>219</v>
      </c>
      <c r="BW128" t="s">
        <v>859</v>
      </c>
      <c r="BY128" t="s">
        <v>685</v>
      </c>
      <c r="BZ128" t="s">
        <v>706</v>
      </c>
      <c r="CA128" t="s">
        <v>1041</v>
      </c>
      <c r="CB128" t="s">
        <v>1042</v>
      </c>
      <c r="CC128" t="s">
        <v>214</v>
      </c>
      <c r="CG128" t="s">
        <v>219</v>
      </c>
      <c r="CI128" t="s">
        <v>335</v>
      </c>
      <c r="CJ128" t="s">
        <v>1043</v>
      </c>
      <c r="CK128" t="s">
        <v>335</v>
      </c>
      <c r="CL128" t="s">
        <v>644</v>
      </c>
      <c r="CN128" t="s">
        <v>378</v>
      </c>
      <c r="CP128" t="s">
        <v>284</v>
      </c>
      <c r="CQ128" t="s">
        <v>284</v>
      </c>
      <c r="CR128" t="s">
        <v>286</v>
      </c>
      <c r="CS128" t="s">
        <v>286</v>
      </c>
      <c r="CT128" t="s">
        <v>214</v>
      </c>
      <c r="CU128" t="s">
        <v>214</v>
      </c>
      <c r="CV128" t="s">
        <v>244</v>
      </c>
      <c r="CW128" t="s">
        <v>244</v>
      </c>
      <c r="CX128" t="s">
        <v>228</v>
      </c>
      <c r="CY128" t="s">
        <v>228</v>
      </c>
      <c r="CZ128" t="s">
        <v>219</v>
      </c>
      <c r="DA128" t="s">
        <v>214</v>
      </c>
      <c r="DB128" t="s">
        <v>230</v>
      </c>
      <c r="DC128" t="s">
        <v>230</v>
      </c>
      <c r="DD128" t="s">
        <v>219</v>
      </c>
      <c r="DG128" t="s">
        <v>500</v>
      </c>
      <c r="DH128" t="s">
        <v>951</v>
      </c>
      <c r="DI128" t="s">
        <v>338</v>
      </c>
      <c r="DK128" t="s">
        <v>233</v>
      </c>
      <c r="DL128" t="s">
        <v>233</v>
      </c>
      <c r="DM128" t="s">
        <v>214</v>
      </c>
      <c r="DN128" t="s">
        <v>219</v>
      </c>
      <c r="DO128" t="s">
        <v>414</v>
      </c>
      <c r="DP128" t="s">
        <v>235</v>
      </c>
      <c r="DR128" t="s">
        <v>235</v>
      </c>
      <c r="DT128" t="s">
        <v>214</v>
      </c>
      <c r="DU128" t="s">
        <v>214</v>
      </c>
      <c r="DV128" t="s">
        <v>746</v>
      </c>
      <c r="DX128" t="s">
        <v>233</v>
      </c>
      <c r="DY128" t="s">
        <v>233</v>
      </c>
      <c r="DZ128" t="s">
        <v>238</v>
      </c>
      <c r="EA128" t="s">
        <v>233</v>
      </c>
      <c r="EB128" t="s">
        <v>233</v>
      </c>
      <c r="EC128" t="s">
        <v>237</v>
      </c>
      <c r="ED128" t="s">
        <v>237</v>
      </c>
      <c r="EE128" t="s">
        <v>214</v>
      </c>
      <c r="EF128" t="s">
        <v>214</v>
      </c>
      <c r="EG128" t="s">
        <v>214</v>
      </c>
      <c r="EI128" t="s">
        <v>214</v>
      </c>
      <c r="EK128" t="s">
        <v>237</v>
      </c>
      <c r="EL128" t="s">
        <v>237</v>
      </c>
      <c r="EM128" t="s">
        <v>486</v>
      </c>
      <c r="EN128" t="s">
        <v>486</v>
      </c>
      <c r="EO128" t="s">
        <v>486</v>
      </c>
      <c r="EP128" t="s">
        <v>486</v>
      </c>
      <c r="EQ128" t="s">
        <v>214</v>
      </c>
      <c r="ER128" t="s">
        <v>219</v>
      </c>
      <c r="ES128" t="s">
        <v>237</v>
      </c>
      <c r="ET128" t="s">
        <v>237</v>
      </c>
      <c r="EU128" t="s">
        <v>237</v>
      </c>
      <c r="EV128" t="s">
        <v>237</v>
      </c>
      <c r="EW128" t="s">
        <v>310</v>
      </c>
      <c r="EX128" t="s">
        <v>310</v>
      </c>
      <c r="EY128" t="s">
        <v>237</v>
      </c>
      <c r="EZ128" t="s">
        <v>241</v>
      </c>
      <c r="FA128" t="s">
        <v>241</v>
      </c>
      <c r="FB128" t="s">
        <v>237</v>
      </c>
      <c r="FC128" t="s">
        <v>237</v>
      </c>
      <c r="FD128" t="s">
        <v>237</v>
      </c>
      <c r="FE128" t="s">
        <v>286</v>
      </c>
      <c r="FF128" t="s">
        <v>250</v>
      </c>
      <c r="FG128" t="s">
        <v>242</v>
      </c>
      <c r="FH128" t="s">
        <v>242</v>
      </c>
      <c r="FI128" t="s">
        <v>214</v>
      </c>
      <c r="FJ128" t="s">
        <v>214</v>
      </c>
      <c r="FK128" t="s">
        <v>214</v>
      </c>
      <c r="FL128" t="s">
        <v>214</v>
      </c>
      <c r="FM128" t="s">
        <v>245</v>
      </c>
      <c r="FN128" t="s">
        <v>245</v>
      </c>
      <c r="FO128" t="s">
        <v>219</v>
      </c>
      <c r="FP128" t="s">
        <v>219</v>
      </c>
      <c r="FQ128" t="s">
        <v>241</v>
      </c>
      <c r="FR128" t="s">
        <v>241</v>
      </c>
      <c r="FS128" t="s">
        <v>241</v>
      </c>
      <c r="FT128" t="s">
        <v>241</v>
      </c>
      <c r="FU128" t="s">
        <v>219</v>
      </c>
      <c r="FV128" t="s">
        <v>241</v>
      </c>
      <c r="FW128" t="s">
        <v>241</v>
      </c>
      <c r="FX128" t="s">
        <v>241</v>
      </c>
      <c r="FY128" t="s">
        <v>241</v>
      </c>
      <c r="FZ128" t="s">
        <v>248</v>
      </c>
      <c r="GA128" t="s">
        <v>248</v>
      </c>
      <c r="GB128" t="s">
        <v>244</v>
      </c>
      <c r="GC128" t="s">
        <v>227</v>
      </c>
      <c r="GD128" t="s">
        <v>293</v>
      </c>
      <c r="GE128" t="s">
        <v>241</v>
      </c>
      <c r="GF128" t="s">
        <v>293</v>
      </c>
      <c r="GG128" t="s">
        <v>244</v>
      </c>
      <c r="GH128" t="s">
        <v>241</v>
      </c>
      <c r="GI128" t="s">
        <v>286</v>
      </c>
      <c r="GJ128" t="s">
        <v>244</v>
      </c>
      <c r="GK128" t="s">
        <v>250</v>
      </c>
      <c r="GL128" t="s">
        <v>227</v>
      </c>
      <c r="GM128" t="s">
        <v>227</v>
      </c>
      <c r="GN128" t="s">
        <v>219</v>
      </c>
      <c r="GO128" t="s">
        <v>219</v>
      </c>
      <c r="GP128" t="s">
        <v>295</v>
      </c>
      <c r="GQ128" t="s">
        <v>295</v>
      </c>
      <c r="GR128" t="s">
        <v>295</v>
      </c>
      <c r="GS128" t="s">
        <v>214</v>
      </c>
      <c r="GT128" t="s">
        <v>241</v>
      </c>
      <c r="GU128" t="s">
        <v>214</v>
      </c>
      <c r="GV128" t="s">
        <v>241</v>
      </c>
      <c r="GW128" t="s">
        <v>297</v>
      </c>
      <c r="GX128" t="s">
        <v>297</v>
      </c>
      <c r="GY128" t="s">
        <v>254</v>
      </c>
      <c r="GZ128" t="s">
        <v>241</v>
      </c>
      <c r="HA128" t="s">
        <v>298</v>
      </c>
      <c r="HB128" t="s">
        <v>241</v>
      </c>
      <c r="HC128" t="s">
        <v>315</v>
      </c>
      <c r="HD128" t="s">
        <v>361</v>
      </c>
      <c r="HE128" t="s">
        <v>429</v>
      </c>
      <c r="HF128" t="s">
        <v>712</v>
      </c>
      <c r="HG128" t="s">
        <v>335</v>
      </c>
      <c r="HH128" t="s">
        <v>712</v>
      </c>
      <c r="HI128" t="s">
        <v>241</v>
      </c>
      <c r="HJ128" t="s">
        <v>219</v>
      </c>
      <c r="HK128" t="s">
        <v>241</v>
      </c>
      <c r="HL128" s="12"/>
      <c r="HM128">
        <v>0.5</v>
      </c>
      <c r="HN128">
        <v>0.25</v>
      </c>
      <c r="HO128">
        <v>1</v>
      </c>
      <c r="HP128">
        <v>0.75</v>
      </c>
      <c r="HQ128">
        <v>1</v>
      </c>
      <c r="HR128">
        <v>0.25</v>
      </c>
      <c r="HS128">
        <v>1</v>
      </c>
      <c r="HT128">
        <v>0</v>
      </c>
      <c r="HU128">
        <v>0</v>
      </c>
      <c r="HV128">
        <v>0.25</v>
      </c>
      <c r="HW128">
        <v>0.25</v>
      </c>
      <c r="HX128">
        <v>0.5</v>
      </c>
      <c r="HY128">
        <v>1</v>
      </c>
      <c r="HZ128">
        <v>0.5</v>
      </c>
      <c r="IA128" s="4">
        <v>1</v>
      </c>
      <c r="IB128">
        <v>0.5</v>
      </c>
      <c r="IC128">
        <v>0.5</v>
      </c>
      <c r="ID128">
        <v>0.5</v>
      </c>
      <c r="IE128">
        <v>0.5</v>
      </c>
      <c r="IG128">
        <v>0.75</v>
      </c>
      <c r="IH128">
        <v>0.75</v>
      </c>
      <c r="II128">
        <v>0.75</v>
      </c>
      <c r="IJ128">
        <v>0.75</v>
      </c>
      <c r="IK128">
        <v>0.75</v>
      </c>
      <c r="IL128">
        <v>1</v>
      </c>
      <c r="IM128">
        <v>0.75</v>
      </c>
      <c r="IN128">
        <v>1</v>
      </c>
      <c r="IO128">
        <v>1</v>
      </c>
      <c r="IQ128">
        <v>0</v>
      </c>
      <c r="IS128">
        <f t="shared" si="58"/>
        <v>7.4999999999999997E-2</v>
      </c>
      <c r="IT128">
        <f t="shared" si="59"/>
        <v>0.03</v>
      </c>
      <c r="IU128">
        <f t="shared" si="60"/>
        <v>0.08</v>
      </c>
      <c r="IV128">
        <f t="shared" si="61"/>
        <v>7.5000000000000011E-2</v>
      </c>
      <c r="IW128">
        <f t="shared" si="62"/>
        <v>0.08</v>
      </c>
      <c r="IX128">
        <f t="shared" si="63"/>
        <v>3.2500000000000001E-2</v>
      </c>
      <c r="IY128">
        <f t="shared" si="64"/>
        <v>0.1</v>
      </c>
      <c r="IZ128">
        <f t="shared" si="65"/>
        <v>0</v>
      </c>
      <c r="JA128">
        <f t="shared" si="66"/>
        <v>0</v>
      </c>
      <c r="JB128">
        <f t="shared" si="67"/>
        <v>2.5000000000000001E-2</v>
      </c>
      <c r="JC128">
        <f t="shared" si="68"/>
        <v>0.03</v>
      </c>
      <c r="JD128">
        <f t="shared" si="69"/>
        <v>5.5E-2</v>
      </c>
      <c r="JE128">
        <f t="shared" si="70"/>
        <v>7.0000000000000007E-2</v>
      </c>
      <c r="JF128">
        <f t="shared" si="71"/>
        <v>0.06</v>
      </c>
      <c r="JG128" s="5">
        <f t="shared" si="72"/>
        <v>0.05</v>
      </c>
      <c r="JH128">
        <f t="shared" si="73"/>
        <v>0</v>
      </c>
      <c r="JI128">
        <f t="shared" si="73"/>
        <v>0</v>
      </c>
      <c r="JJ128">
        <f t="shared" si="74"/>
        <v>0.1</v>
      </c>
      <c r="JK128">
        <f t="shared" si="75"/>
        <v>7.4999999999999997E-2</v>
      </c>
      <c r="JL128" s="6">
        <f t="shared" si="76"/>
        <v>3.6666666666666667E-2</v>
      </c>
      <c r="JM128">
        <f t="shared" si="77"/>
        <v>0.09</v>
      </c>
      <c r="JN128">
        <f t="shared" si="78"/>
        <v>3.7500000000000006E-2</v>
      </c>
      <c r="JO128">
        <f t="shared" si="79"/>
        <v>0.11249999999999999</v>
      </c>
      <c r="JP128">
        <f t="shared" si="80"/>
        <v>7.5000000000000011E-2</v>
      </c>
      <c r="JQ128">
        <f t="shared" si="81"/>
        <v>0.09</v>
      </c>
      <c r="JR128">
        <f t="shared" si="82"/>
        <v>0.11</v>
      </c>
      <c r="JS128">
        <f t="shared" si="83"/>
        <v>7.5000000000000011E-2</v>
      </c>
      <c r="JT128">
        <f t="shared" si="83"/>
        <v>0.1</v>
      </c>
      <c r="JU128">
        <f t="shared" si="84"/>
        <v>1</v>
      </c>
      <c r="JV128">
        <f t="shared" si="84"/>
        <v>0</v>
      </c>
      <c r="JW128">
        <f t="shared" si="85"/>
        <v>0.15</v>
      </c>
      <c r="JY128">
        <f t="shared" si="86"/>
        <v>2.5000000000000001E-2</v>
      </c>
      <c r="JZ128">
        <f t="shared" si="87"/>
        <v>0.02</v>
      </c>
      <c r="KA128">
        <f t="shared" si="88"/>
        <v>0.02</v>
      </c>
      <c r="KB128">
        <f t="shared" si="88"/>
        <v>1.4999999999999999E-2</v>
      </c>
      <c r="KC128">
        <f t="shared" si="89"/>
        <v>0.04</v>
      </c>
      <c r="KD128">
        <f t="shared" si="114"/>
        <v>7.4999999999999997E-3</v>
      </c>
      <c r="KE128">
        <f t="shared" si="114"/>
        <v>0.03</v>
      </c>
      <c r="KF128">
        <f t="shared" si="114"/>
        <v>0</v>
      </c>
      <c r="KG128">
        <f t="shared" si="114"/>
        <v>0</v>
      </c>
      <c r="KH128">
        <f t="shared" si="114"/>
        <v>7.4999999999999997E-3</v>
      </c>
      <c r="KI128">
        <f t="shared" si="114"/>
        <v>7.4999999999999997E-3</v>
      </c>
      <c r="KJ128">
        <f t="shared" si="113"/>
        <v>1.4999999999999999E-2</v>
      </c>
      <c r="KK128">
        <f t="shared" si="90"/>
        <v>0.02</v>
      </c>
      <c r="KL128">
        <f t="shared" si="91"/>
        <v>0.02</v>
      </c>
      <c r="KM128" s="5">
        <f t="shared" si="92"/>
        <v>0.05</v>
      </c>
      <c r="KN128">
        <f t="shared" si="93"/>
        <v>0</v>
      </c>
      <c r="KO128">
        <f t="shared" si="93"/>
        <v>0</v>
      </c>
      <c r="KP128">
        <f t="shared" si="94"/>
        <v>0.03</v>
      </c>
      <c r="KQ128">
        <f t="shared" si="95"/>
        <v>1.4999999999999999E-2</v>
      </c>
      <c r="KR128" s="6">
        <f t="shared" si="96"/>
        <v>1.8333333333333333E-2</v>
      </c>
      <c r="KS128">
        <f t="shared" si="97"/>
        <v>0.03</v>
      </c>
      <c r="KT128">
        <f t="shared" si="98"/>
        <v>2.2499999999999999E-2</v>
      </c>
      <c r="KU128">
        <f t="shared" si="99"/>
        <v>0.03</v>
      </c>
      <c r="KV128">
        <f t="shared" si="100"/>
        <v>3.7500000000000006E-2</v>
      </c>
      <c r="KW128">
        <f t="shared" si="101"/>
        <v>7.4999999999999997E-3</v>
      </c>
      <c r="KX128">
        <f t="shared" si="102"/>
        <v>0</v>
      </c>
      <c r="KY128">
        <f t="shared" si="103"/>
        <v>0.03</v>
      </c>
      <c r="KZ128">
        <f t="shared" si="104"/>
        <v>0.03</v>
      </c>
      <c r="LA128">
        <f t="shared" si="105"/>
        <v>1</v>
      </c>
      <c r="LB128">
        <f t="shared" si="105"/>
        <v>0</v>
      </c>
      <c r="LC128">
        <f t="shared" si="106"/>
        <v>0.1</v>
      </c>
      <c r="LE128" t="str">
        <f t="shared" si="112"/>
        <v>Mali</v>
      </c>
      <c r="LF128">
        <f t="shared" si="107"/>
        <v>0.47250000000000003</v>
      </c>
      <c r="LG128" s="6">
        <f t="shared" si="108"/>
        <v>0.50166666666666671</v>
      </c>
      <c r="LH128">
        <f t="shared" si="109"/>
        <v>0.84000000000000008</v>
      </c>
      <c r="LI128" s="6">
        <f t="shared" si="110"/>
        <v>0.6283333333333333</v>
      </c>
      <c r="LJ128">
        <f t="shared" si="111"/>
        <v>0</v>
      </c>
    </row>
    <row r="129" spans="1:322" x14ac:dyDescent="0.35">
      <c r="A129" s="3">
        <v>44875</v>
      </c>
      <c r="B129" t="s">
        <v>1044</v>
      </c>
      <c r="D129" s="27" t="s">
        <v>321</v>
      </c>
      <c r="E129" s="27" t="s">
        <v>262</v>
      </c>
      <c r="F129" s="27">
        <v>27</v>
      </c>
      <c r="G129" s="27" t="s">
        <v>258</v>
      </c>
      <c r="H129" s="27" t="s">
        <v>259</v>
      </c>
      <c r="I129" s="27" t="s">
        <v>207</v>
      </c>
      <c r="J129" s="27" t="s">
        <v>685</v>
      </c>
      <c r="K129" s="28">
        <v>44663</v>
      </c>
      <c r="L129" s="28">
        <v>44663</v>
      </c>
      <c r="M129" s="28">
        <v>44656</v>
      </c>
      <c r="N129" s="27" t="s">
        <v>261</v>
      </c>
      <c r="O129" s="27" t="s">
        <v>261</v>
      </c>
      <c r="P129" s="27" t="s">
        <v>261</v>
      </c>
      <c r="Q129" s="27" t="s">
        <v>324</v>
      </c>
      <c r="R129" s="28">
        <v>44656</v>
      </c>
      <c r="S129" s="28">
        <v>44656</v>
      </c>
      <c r="T129" s="27" t="s">
        <v>263</v>
      </c>
      <c r="U129" s="27" t="s">
        <v>263</v>
      </c>
      <c r="V129" s="28">
        <v>44658</v>
      </c>
      <c r="W129" s="27" t="s">
        <v>261</v>
      </c>
      <c r="X129" s="28" t="s">
        <v>262</v>
      </c>
      <c r="Y129" s="27" t="s">
        <v>263</v>
      </c>
      <c r="Z129" s="28">
        <v>44805</v>
      </c>
      <c r="AA129" s="27" t="s">
        <v>264</v>
      </c>
      <c r="AB129" s="27" t="s">
        <v>265</v>
      </c>
      <c r="AC129" s="27" t="s">
        <v>1045</v>
      </c>
      <c r="AD129" s="27" t="s">
        <v>267</v>
      </c>
      <c r="AE129" s="27" t="s">
        <v>600</v>
      </c>
      <c r="AF129" s="27" t="s">
        <v>687</v>
      </c>
      <c r="AG129" s="29">
        <v>322500</v>
      </c>
      <c r="AH129" s="27" t="s">
        <v>263</v>
      </c>
      <c r="AI129" s="27">
        <v>44706</v>
      </c>
      <c r="AJ129" s="28">
        <v>44767</v>
      </c>
      <c r="AK129" s="27" t="s">
        <v>268</v>
      </c>
      <c r="AL129" s="27" t="s">
        <v>994</v>
      </c>
      <c r="AM129" s="27" t="s">
        <v>265</v>
      </c>
      <c r="AN129" s="27" t="s">
        <v>270</v>
      </c>
      <c r="AO129" s="27" t="s">
        <v>263</v>
      </c>
      <c r="AP129" s="27" t="s">
        <v>261</v>
      </c>
      <c r="AQ129" s="28" t="s">
        <v>262</v>
      </c>
      <c r="AR129" s="27" t="s">
        <v>261</v>
      </c>
      <c r="AS129" s="28" t="s">
        <v>262</v>
      </c>
      <c r="AT129" s="27" t="s">
        <v>261</v>
      </c>
      <c r="AU129" s="28" t="s">
        <v>262</v>
      </c>
      <c r="AV129" s="27" t="s">
        <v>261</v>
      </c>
      <c r="AW129" s="28" t="s">
        <v>262</v>
      </c>
      <c r="AX129" s="27" t="s">
        <v>263</v>
      </c>
      <c r="AY129" s="28">
        <v>44658</v>
      </c>
      <c r="AZ129" s="27" t="s">
        <v>262</v>
      </c>
      <c r="BA129" s="27" t="s">
        <v>262</v>
      </c>
      <c r="BB129" s="27" t="s">
        <v>261</v>
      </c>
      <c r="BC129" s="28" t="s">
        <v>262</v>
      </c>
      <c r="BD129" s="27" t="s">
        <v>263</v>
      </c>
      <c r="BE129" s="30">
        <v>44658</v>
      </c>
      <c r="BF129" t="s">
        <v>685</v>
      </c>
      <c r="BG129" t="s">
        <v>571</v>
      </c>
      <c r="BH129" t="s">
        <v>208</v>
      </c>
      <c r="BI129" t="s">
        <v>273</v>
      </c>
      <c r="BJ129" t="s">
        <v>210</v>
      </c>
      <c r="BK129" t="s">
        <v>274</v>
      </c>
      <c r="BL129" t="s">
        <v>212</v>
      </c>
      <c r="BM129" t="s">
        <v>688</v>
      </c>
      <c r="BN129" t="s">
        <v>214</v>
      </c>
      <c r="BO129" t="s">
        <v>302</v>
      </c>
      <c r="BP129" t="s">
        <v>219</v>
      </c>
      <c r="BQ129" t="s">
        <v>216</v>
      </c>
      <c r="BR129" t="s">
        <v>685</v>
      </c>
      <c r="BS129" t="s">
        <v>700</v>
      </c>
      <c r="BT129" t="s">
        <v>981</v>
      </c>
      <c r="BU129" t="s">
        <v>1046</v>
      </c>
      <c r="BV129" t="s">
        <v>214</v>
      </c>
      <c r="CC129" t="s">
        <v>214</v>
      </c>
      <c r="CG129" t="s">
        <v>219</v>
      </c>
      <c r="CI129" t="s">
        <v>333</v>
      </c>
      <c r="CJ129" t="s">
        <v>1047</v>
      </c>
      <c r="CK129" t="s">
        <v>335</v>
      </c>
      <c r="CL129" t="s">
        <v>222</v>
      </c>
      <c r="CN129" t="s">
        <v>223</v>
      </c>
      <c r="CP129" t="s">
        <v>284</v>
      </c>
      <c r="CQ129" t="s">
        <v>225</v>
      </c>
      <c r="CR129" t="s">
        <v>244</v>
      </c>
      <c r="CS129" t="s">
        <v>250</v>
      </c>
      <c r="CT129" t="s">
        <v>214</v>
      </c>
      <c r="CU129" t="s">
        <v>214</v>
      </c>
      <c r="CV129" t="s">
        <v>244</v>
      </c>
      <c r="CW129" t="s">
        <v>244</v>
      </c>
      <c r="CX129" t="s">
        <v>287</v>
      </c>
      <c r="CY129" t="s">
        <v>450</v>
      </c>
      <c r="CZ129" t="s">
        <v>214</v>
      </c>
      <c r="DA129" t="s">
        <v>214</v>
      </c>
      <c r="DB129" t="s">
        <v>230</v>
      </c>
      <c r="DC129" t="s">
        <v>230</v>
      </c>
      <c r="DD129" t="s">
        <v>219</v>
      </c>
      <c r="DI129" t="s">
        <v>338</v>
      </c>
      <c r="DK129" t="s">
        <v>242</v>
      </c>
      <c r="DL129" t="s">
        <v>242</v>
      </c>
      <c r="DM129" t="s">
        <v>214</v>
      </c>
      <c r="DN129" t="s">
        <v>219</v>
      </c>
      <c r="DO129" t="s">
        <v>288</v>
      </c>
      <c r="DP129" t="s">
        <v>399</v>
      </c>
      <c r="DR129" t="s">
        <v>235</v>
      </c>
      <c r="DT129" t="s">
        <v>219</v>
      </c>
      <c r="DU129" t="s">
        <v>214</v>
      </c>
      <c r="DX129" t="s">
        <v>242</v>
      </c>
      <c r="DY129" t="s">
        <v>242</v>
      </c>
      <c r="DZ129" t="s">
        <v>485</v>
      </c>
      <c r="EA129" t="s">
        <v>237</v>
      </c>
      <c r="EB129" t="s">
        <v>237</v>
      </c>
      <c r="EC129" t="s">
        <v>242</v>
      </c>
      <c r="ED129" t="s">
        <v>242</v>
      </c>
      <c r="EE129" t="s">
        <v>214</v>
      </c>
      <c r="EF129" t="s">
        <v>214</v>
      </c>
      <c r="EG129" t="s">
        <v>214</v>
      </c>
      <c r="EI129" t="s">
        <v>214</v>
      </c>
      <c r="EK129" t="s">
        <v>242</v>
      </c>
      <c r="EL129" t="s">
        <v>242</v>
      </c>
      <c r="EM129" t="s">
        <v>240</v>
      </c>
      <c r="EN129" t="s">
        <v>240</v>
      </c>
      <c r="EO129" t="s">
        <v>486</v>
      </c>
      <c r="EP129" t="s">
        <v>486</v>
      </c>
      <c r="EQ129" t="s">
        <v>219</v>
      </c>
      <c r="ER129" t="s">
        <v>219</v>
      </c>
      <c r="ES129" t="s">
        <v>233</v>
      </c>
      <c r="ET129" t="s">
        <v>233</v>
      </c>
      <c r="EU129" t="s">
        <v>242</v>
      </c>
      <c r="EV129" t="s">
        <v>242</v>
      </c>
      <c r="EW129" t="s">
        <v>243</v>
      </c>
      <c r="EX129" t="s">
        <v>243</v>
      </c>
      <c r="EY129" t="s">
        <v>242</v>
      </c>
      <c r="EZ129" t="s">
        <v>241</v>
      </c>
      <c r="FA129" t="s">
        <v>241</v>
      </c>
      <c r="FB129" t="s">
        <v>242</v>
      </c>
      <c r="FC129" t="s">
        <v>237</v>
      </c>
      <c r="FD129" t="s">
        <v>237</v>
      </c>
      <c r="FE129" t="s">
        <v>250</v>
      </c>
      <c r="FF129" t="s">
        <v>244</v>
      </c>
      <c r="FG129" t="s">
        <v>390</v>
      </c>
      <c r="FH129" t="s">
        <v>390</v>
      </c>
      <c r="FI129" t="s">
        <v>214</v>
      </c>
      <c r="FJ129" t="s">
        <v>214</v>
      </c>
      <c r="FK129" t="s">
        <v>214</v>
      </c>
      <c r="FL129" t="s">
        <v>214</v>
      </c>
      <c r="FM129" t="s">
        <v>292</v>
      </c>
      <c r="FN129" t="s">
        <v>245</v>
      </c>
      <c r="FO129" t="s">
        <v>219</v>
      </c>
      <c r="FP129" t="s">
        <v>219</v>
      </c>
      <c r="FQ129" t="s">
        <v>241</v>
      </c>
      <c r="FR129" t="s">
        <v>241</v>
      </c>
      <c r="FS129" t="s">
        <v>241</v>
      </c>
      <c r="FT129" t="s">
        <v>241</v>
      </c>
      <c r="FU129" t="s">
        <v>219</v>
      </c>
      <c r="FV129" t="s">
        <v>241</v>
      </c>
      <c r="FW129" t="s">
        <v>241</v>
      </c>
      <c r="FX129" t="s">
        <v>241</v>
      </c>
      <c r="FY129" t="s">
        <v>241</v>
      </c>
      <c r="FZ129" t="s">
        <v>248</v>
      </c>
      <c r="GA129" t="s">
        <v>248</v>
      </c>
      <c r="GB129" t="s">
        <v>227</v>
      </c>
      <c r="GC129" t="s">
        <v>227</v>
      </c>
      <c r="GD129" t="s">
        <v>249</v>
      </c>
      <c r="GE129" t="s">
        <v>241</v>
      </c>
      <c r="GF129" t="s">
        <v>565</v>
      </c>
      <c r="GG129" t="s">
        <v>244</v>
      </c>
      <c r="GH129" t="s">
        <v>241</v>
      </c>
      <c r="GI129" t="s">
        <v>286</v>
      </c>
      <c r="GJ129" t="s">
        <v>244</v>
      </c>
      <c r="GK129" t="s">
        <v>250</v>
      </c>
      <c r="GL129" t="s">
        <v>227</v>
      </c>
      <c r="GM129" t="s">
        <v>227</v>
      </c>
      <c r="GN129" t="s">
        <v>219</v>
      </c>
      <c r="GO129" t="s">
        <v>219</v>
      </c>
      <c r="GP129" t="s">
        <v>295</v>
      </c>
      <c r="GQ129" t="s">
        <v>251</v>
      </c>
      <c r="GR129" t="s">
        <v>295</v>
      </c>
      <c r="GS129" t="s">
        <v>214</v>
      </c>
      <c r="GT129" t="s">
        <v>241</v>
      </c>
      <c r="GU129" t="s">
        <v>214</v>
      </c>
      <c r="GV129" t="s">
        <v>241</v>
      </c>
      <c r="GW129" t="s">
        <v>297</v>
      </c>
      <c r="GX129" t="s">
        <v>404</v>
      </c>
      <c r="GY129" t="s">
        <v>254</v>
      </c>
      <c r="GZ129" t="s">
        <v>241</v>
      </c>
      <c r="HA129" t="s">
        <v>298</v>
      </c>
      <c r="HB129" t="s">
        <v>241</v>
      </c>
      <c r="HC129" t="s">
        <v>315</v>
      </c>
      <c r="HD129" t="s">
        <v>316</v>
      </c>
      <c r="HE129" t="s">
        <v>343</v>
      </c>
      <c r="HF129" t="s">
        <v>241</v>
      </c>
      <c r="HG129" t="s">
        <v>362</v>
      </c>
      <c r="HH129" t="s">
        <v>241</v>
      </c>
      <c r="HI129" t="s">
        <v>241</v>
      </c>
      <c r="HJ129" t="s">
        <v>219</v>
      </c>
      <c r="HK129" t="s">
        <v>241</v>
      </c>
      <c r="HL129" s="12"/>
      <c r="HM129">
        <v>0.75</v>
      </c>
      <c r="HN129">
        <v>0.75</v>
      </c>
      <c r="HO129">
        <v>1</v>
      </c>
      <c r="HP129">
        <v>0.75</v>
      </c>
      <c r="HQ129">
        <v>1</v>
      </c>
      <c r="HR129">
        <v>0.75</v>
      </c>
      <c r="HS129">
        <v>1</v>
      </c>
      <c r="HT129">
        <v>1</v>
      </c>
      <c r="HU129">
        <v>1</v>
      </c>
      <c r="HV129">
        <v>0.75</v>
      </c>
      <c r="HW129">
        <v>0.5</v>
      </c>
      <c r="HX129">
        <v>0.75</v>
      </c>
      <c r="HY129">
        <v>1</v>
      </c>
      <c r="HZ129">
        <v>0.75</v>
      </c>
      <c r="IA129">
        <v>0</v>
      </c>
      <c r="IB129">
        <v>0.25</v>
      </c>
      <c r="IC129">
        <v>0.75</v>
      </c>
      <c r="ID129">
        <v>0.75</v>
      </c>
      <c r="IE129">
        <v>0.5</v>
      </c>
      <c r="IG129">
        <v>0.5</v>
      </c>
      <c r="IH129">
        <v>0.5</v>
      </c>
      <c r="II129">
        <v>1</v>
      </c>
      <c r="IJ129">
        <v>0.75</v>
      </c>
      <c r="IK129">
        <v>1</v>
      </c>
      <c r="IL129">
        <v>0.75</v>
      </c>
      <c r="IM129">
        <v>0.75</v>
      </c>
      <c r="IN129">
        <v>1</v>
      </c>
      <c r="IO129">
        <v>1</v>
      </c>
      <c r="IQ129">
        <v>0</v>
      </c>
      <c r="IS129">
        <f t="shared" si="58"/>
        <v>0.11249999999999999</v>
      </c>
      <c r="IT129">
        <f t="shared" si="59"/>
        <v>0.09</v>
      </c>
      <c r="IU129">
        <f t="shared" si="60"/>
        <v>0.08</v>
      </c>
      <c r="IV129">
        <f t="shared" si="61"/>
        <v>7.5000000000000011E-2</v>
      </c>
      <c r="IW129">
        <f t="shared" si="62"/>
        <v>0.08</v>
      </c>
      <c r="IX129">
        <f t="shared" si="63"/>
        <v>9.7500000000000003E-2</v>
      </c>
      <c r="IY129">
        <f t="shared" si="64"/>
        <v>0.1</v>
      </c>
      <c r="IZ129">
        <f t="shared" si="65"/>
        <v>0.11</v>
      </c>
      <c r="JA129">
        <f t="shared" si="66"/>
        <v>0.13</v>
      </c>
      <c r="JB129">
        <f t="shared" si="67"/>
        <v>7.5000000000000011E-2</v>
      </c>
      <c r="JC129">
        <f t="shared" si="68"/>
        <v>0.06</v>
      </c>
      <c r="JD129">
        <f t="shared" si="69"/>
        <v>8.2500000000000004E-2</v>
      </c>
      <c r="JE129">
        <f t="shared" si="70"/>
        <v>7.0000000000000007E-2</v>
      </c>
      <c r="JF129">
        <f t="shared" si="71"/>
        <v>0.09</v>
      </c>
      <c r="JG129" s="5">
        <f t="shared" si="72"/>
        <v>0</v>
      </c>
      <c r="JH129">
        <f t="shared" si="73"/>
        <v>0</v>
      </c>
      <c r="JI129">
        <f t="shared" si="73"/>
        <v>0</v>
      </c>
      <c r="JJ129">
        <f t="shared" si="74"/>
        <v>0.15000000000000002</v>
      </c>
      <c r="JK129">
        <f t="shared" si="75"/>
        <v>7.4999999999999997E-2</v>
      </c>
      <c r="JL129" s="6">
        <f t="shared" si="76"/>
        <v>5.333333333333333E-2</v>
      </c>
      <c r="JM129">
        <f t="shared" si="77"/>
        <v>0.06</v>
      </c>
      <c r="JN129">
        <f t="shared" si="78"/>
        <v>2.5000000000000001E-2</v>
      </c>
      <c r="JO129">
        <f t="shared" si="79"/>
        <v>0.15</v>
      </c>
      <c r="JP129">
        <f t="shared" si="80"/>
        <v>7.5000000000000011E-2</v>
      </c>
      <c r="JQ129">
        <f t="shared" si="81"/>
        <v>0.12</v>
      </c>
      <c r="JR129">
        <f t="shared" si="82"/>
        <v>8.2500000000000004E-2</v>
      </c>
      <c r="JS129">
        <f t="shared" si="83"/>
        <v>7.5000000000000011E-2</v>
      </c>
      <c r="JT129">
        <f t="shared" si="83"/>
        <v>0.1</v>
      </c>
      <c r="JU129">
        <f t="shared" si="84"/>
        <v>1</v>
      </c>
      <c r="JV129">
        <f t="shared" si="84"/>
        <v>0</v>
      </c>
      <c r="JW129">
        <f t="shared" si="85"/>
        <v>0.15</v>
      </c>
      <c r="JY129">
        <f t="shared" si="86"/>
        <v>3.7500000000000006E-2</v>
      </c>
      <c r="JZ129">
        <f t="shared" si="87"/>
        <v>0.06</v>
      </c>
      <c r="KA129">
        <f t="shared" si="88"/>
        <v>0.02</v>
      </c>
      <c r="KB129">
        <f t="shared" si="88"/>
        <v>1.4999999999999999E-2</v>
      </c>
      <c r="KC129">
        <f t="shared" si="89"/>
        <v>0.04</v>
      </c>
      <c r="KD129">
        <f t="shared" si="114"/>
        <v>2.2499999999999999E-2</v>
      </c>
      <c r="KE129">
        <f t="shared" si="114"/>
        <v>0.03</v>
      </c>
      <c r="KF129">
        <f t="shared" si="114"/>
        <v>0.03</v>
      </c>
      <c r="KG129">
        <f t="shared" si="114"/>
        <v>0.03</v>
      </c>
      <c r="KH129">
        <f t="shared" si="114"/>
        <v>2.2499999999999999E-2</v>
      </c>
      <c r="KI129">
        <f t="shared" si="114"/>
        <v>1.4999999999999999E-2</v>
      </c>
      <c r="KJ129">
        <f t="shared" si="113"/>
        <v>2.2499999999999999E-2</v>
      </c>
      <c r="KK129">
        <f t="shared" si="90"/>
        <v>0.02</v>
      </c>
      <c r="KL129">
        <f t="shared" si="91"/>
        <v>0.03</v>
      </c>
      <c r="KM129" s="5">
        <f t="shared" si="92"/>
        <v>0</v>
      </c>
      <c r="KN129">
        <f t="shared" si="93"/>
        <v>0</v>
      </c>
      <c r="KO129">
        <f t="shared" si="93"/>
        <v>0</v>
      </c>
      <c r="KP129">
        <f t="shared" si="94"/>
        <v>4.4999999999999998E-2</v>
      </c>
      <c r="KQ129">
        <f t="shared" si="95"/>
        <v>1.4999999999999999E-2</v>
      </c>
      <c r="KR129" s="6">
        <f t="shared" si="96"/>
        <v>2.6666666666666665E-2</v>
      </c>
      <c r="KS129">
        <f t="shared" si="97"/>
        <v>0.02</v>
      </c>
      <c r="KT129">
        <f t="shared" si="98"/>
        <v>1.4999999999999999E-2</v>
      </c>
      <c r="KU129">
        <f t="shared" si="99"/>
        <v>0.04</v>
      </c>
      <c r="KV129">
        <f t="shared" si="100"/>
        <v>3.7500000000000006E-2</v>
      </c>
      <c r="KW129">
        <f t="shared" si="101"/>
        <v>0.01</v>
      </c>
      <c r="KX129">
        <f t="shared" si="102"/>
        <v>0</v>
      </c>
      <c r="KY129">
        <f t="shared" si="103"/>
        <v>0.03</v>
      </c>
      <c r="KZ129">
        <f t="shared" si="104"/>
        <v>0.03</v>
      </c>
      <c r="LA129">
        <f t="shared" si="105"/>
        <v>1</v>
      </c>
      <c r="LB129">
        <f t="shared" si="105"/>
        <v>0</v>
      </c>
      <c r="LC129">
        <f t="shared" si="106"/>
        <v>0.1</v>
      </c>
      <c r="LE129" t="str">
        <f t="shared" si="112"/>
        <v>Mali</v>
      </c>
      <c r="LF129">
        <f t="shared" si="107"/>
        <v>0.875</v>
      </c>
      <c r="LG129" s="6">
        <f t="shared" si="108"/>
        <v>0.65583333333333338</v>
      </c>
      <c r="LH129">
        <f t="shared" si="109"/>
        <v>0.83749999999999991</v>
      </c>
      <c r="LI129" s="6">
        <f t="shared" si="110"/>
        <v>0.76416666666666688</v>
      </c>
      <c r="LJ129">
        <f t="shared" si="111"/>
        <v>0</v>
      </c>
    </row>
    <row r="130" spans="1:322" x14ac:dyDescent="0.35">
      <c r="A130" s="3">
        <v>44901</v>
      </c>
      <c r="B130" t="s">
        <v>1048</v>
      </c>
      <c r="D130" s="24" t="s">
        <v>321</v>
      </c>
      <c r="E130" s="24" t="s">
        <v>262</v>
      </c>
      <c r="F130" s="24">
        <v>23</v>
      </c>
      <c r="G130" s="24" t="s">
        <v>258</v>
      </c>
      <c r="H130" s="24" t="s">
        <v>259</v>
      </c>
      <c r="I130" s="24" t="s">
        <v>207</v>
      </c>
      <c r="J130" s="24" t="s">
        <v>685</v>
      </c>
      <c r="K130" s="25">
        <v>44663</v>
      </c>
      <c r="L130" s="25">
        <v>44663</v>
      </c>
      <c r="M130" s="25">
        <v>44656</v>
      </c>
      <c r="N130" s="24" t="s">
        <v>261</v>
      </c>
      <c r="O130" s="24" t="s">
        <v>261</v>
      </c>
      <c r="P130" s="24" t="s">
        <v>261</v>
      </c>
      <c r="Q130" s="24" t="s">
        <v>324</v>
      </c>
      <c r="R130" s="25">
        <v>44656</v>
      </c>
      <c r="S130" s="25">
        <v>44656</v>
      </c>
      <c r="T130" s="24" t="s">
        <v>263</v>
      </c>
      <c r="U130" s="24" t="s">
        <v>263</v>
      </c>
      <c r="V130" s="25">
        <v>44658</v>
      </c>
      <c r="W130" s="24" t="s">
        <v>261</v>
      </c>
      <c r="X130" s="25" t="s">
        <v>262</v>
      </c>
      <c r="Y130" s="24" t="s">
        <v>263</v>
      </c>
      <c r="Z130" s="25">
        <v>44700</v>
      </c>
      <c r="AA130" s="24" t="s">
        <v>264</v>
      </c>
      <c r="AB130" s="24" t="s">
        <v>265</v>
      </c>
      <c r="AC130" s="24" t="s">
        <v>694</v>
      </c>
      <c r="AD130" s="24" t="s">
        <v>267</v>
      </c>
      <c r="AE130" s="24" t="s">
        <v>326</v>
      </c>
      <c r="AF130" s="24" t="s">
        <v>687</v>
      </c>
      <c r="AG130" s="31">
        <v>465000</v>
      </c>
      <c r="AH130" s="24" t="s">
        <v>263</v>
      </c>
      <c r="AI130" s="24">
        <v>44662</v>
      </c>
      <c r="AJ130" s="25">
        <v>44667</v>
      </c>
      <c r="AK130" s="24" t="s">
        <v>268</v>
      </c>
      <c r="AL130" s="24" t="s">
        <v>269</v>
      </c>
      <c r="AM130" s="24" t="s">
        <v>265</v>
      </c>
      <c r="AN130" s="24" t="s">
        <v>270</v>
      </c>
      <c r="AO130" s="27" t="s">
        <v>263</v>
      </c>
      <c r="AP130" s="24" t="s">
        <v>261</v>
      </c>
      <c r="AQ130" s="25" t="s">
        <v>262</v>
      </c>
      <c r="AR130" s="24" t="s">
        <v>261</v>
      </c>
      <c r="AS130" s="25" t="s">
        <v>262</v>
      </c>
      <c r="AT130" s="24" t="s">
        <v>261</v>
      </c>
      <c r="AU130" s="25" t="s">
        <v>262</v>
      </c>
      <c r="AV130" s="24" t="s">
        <v>261</v>
      </c>
      <c r="AW130" s="25" t="s">
        <v>262</v>
      </c>
      <c r="AX130" s="24" t="s">
        <v>263</v>
      </c>
      <c r="AY130" s="25">
        <v>44658</v>
      </c>
      <c r="AZ130" s="27" t="s">
        <v>262</v>
      </c>
      <c r="BA130" s="27" t="s">
        <v>262</v>
      </c>
      <c r="BB130" s="24" t="s">
        <v>261</v>
      </c>
      <c r="BC130" s="25" t="s">
        <v>262</v>
      </c>
      <c r="BD130" s="24" t="s">
        <v>263</v>
      </c>
      <c r="BE130" s="26">
        <v>44658</v>
      </c>
      <c r="BF130" t="s">
        <v>685</v>
      </c>
      <c r="BG130" t="s">
        <v>571</v>
      </c>
      <c r="BH130" t="s">
        <v>208</v>
      </c>
      <c r="BI130" t="s">
        <v>420</v>
      </c>
      <c r="BJ130" t="s">
        <v>210</v>
      </c>
      <c r="BK130" t="s">
        <v>211</v>
      </c>
      <c r="BL130" t="s">
        <v>212</v>
      </c>
      <c r="BM130" t="s">
        <v>688</v>
      </c>
      <c r="BN130" t="s">
        <v>214</v>
      </c>
      <c r="BO130" t="s">
        <v>542</v>
      </c>
      <c r="BP130" t="s">
        <v>219</v>
      </c>
      <c r="BQ130" t="s">
        <v>216</v>
      </c>
      <c r="BR130" t="s">
        <v>685</v>
      </c>
      <c r="BS130" t="s">
        <v>700</v>
      </c>
      <c r="BT130" t="s">
        <v>1049</v>
      </c>
      <c r="BU130" t="s">
        <v>919</v>
      </c>
      <c r="BV130" t="s">
        <v>214</v>
      </c>
      <c r="CC130" t="s">
        <v>214</v>
      </c>
      <c r="CG130" t="s">
        <v>219</v>
      </c>
      <c r="CI130" t="s">
        <v>335</v>
      </c>
      <c r="CJ130" t="s">
        <v>1050</v>
      </c>
      <c r="CK130" t="s">
        <v>335</v>
      </c>
      <c r="CL130" t="s">
        <v>222</v>
      </c>
      <c r="CN130" t="s">
        <v>283</v>
      </c>
      <c r="CP130" t="s">
        <v>284</v>
      </c>
      <c r="CQ130" t="s">
        <v>545</v>
      </c>
      <c r="CR130" t="s">
        <v>250</v>
      </c>
      <c r="CS130" t="s">
        <v>244</v>
      </c>
      <c r="CT130" t="s">
        <v>214</v>
      </c>
      <c r="CU130" t="s">
        <v>214</v>
      </c>
      <c r="CV130" t="s">
        <v>244</v>
      </c>
      <c r="CW130" t="s">
        <v>244</v>
      </c>
      <c r="CX130" t="s">
        <v>450</v>
      </c>
      <c r="CY130" t="s">
        <v>353</v>
      </c>
      <c r="CZ130" t="s">
        <v>219</v>
      </c>
      <c r="DA130" t="s">
        <v>219</v>
      </c>
      <c r="DB130" t="s">
        <v>230</v>
      </c>
      <c r="DC130" t="s">
        <v>230</v>
      </c>
      <c r="DD130" t="s">
        <v>219</v>
      </c>
      <c r="DI130" t="s">
        <v>607</v>
      </c>
      <c r="DK130" t="s">
        <v>237</v>
      </c>
      <c r="DL130" t="s">
        <v>237</v>
      </c>
      <c r="DM130" t="s">
        <v>214</v>
      </c>
      <c r="DN130" t="s">
        <v>219</v>
      </c>
      <c r="DO130" t="s">
        <v>414</v>
      </c>
      <c r="DP130" t="s">
        <v>235</v>
      </c>
      <c r="DR130" t="s">
        <v>235</v>
      </c>
      <c r="DT130" t="s">
        <v>214</v>
      </c>
      <c r="DU130" t="s">
        <v>214</v>
      </c>
      <c r="DV130" t="s">
        <v>746</v>
      </c>
      <c r="DX130" t="s">
        <v>237</v>
      </c>
      <c r="DY130" t="s">
        <v>237</v>
      </c>
      <c r="DZ130" t="s">
        <v>485</v>
      </c>
      <c r="EA130" t="s">
        <v>237</v>
      </c>
      <c r="EB130" t="s">
        <v>237</v>
      </c>
      <c r="EC130" t="s">
        <v>237</v>
      </c>
      <c r="ED130" t="s">
        <v>237</v>
      </c>
      <c r="EE130" t="s">
        <v>219</v>
      </c>
      <c r="EF130" t="s">
        <v>219</v>
      </c>
      <c r="EK130" t="s">
        <v>237</v>
      </c>
      <c r="EL130" t="s">
        <v>237</v>
      </c>
      <c r="EM130" t="s">
        <v>486</v>
      </c>
      <c r="EN130" t="s">
        <v>486</v>
      </c>
      <c r="EO130" t="s">
        <v>401</v>
      </c>
      <c r="EP130" t="s">
        <v>401</v>
      </c>
      <c r="EQ130" t="s">
        <v>214</v>
      </c>
      <c r="ER130" t="s">
        <v>214</v>
      </c>
      <c r="ES130" t="s">
        <v>233</v>
      </c>
      <c r="ET130" t="s">
        <v>233</v>
      </c>
      <c r="EU130" t="s">
        <v>237</v>
      </c>
      <c r="EV130" t="s">
        <v>237</v>
      </c>
      <c r="EW130" t="s">
        <v>243</v>
      </c>
      <c r="EX130" t="s">
        <v>243</v>
      </c>
      <c r="EY130" t="s">
        <v>237</v>
      </c>
      <c r="EZ130" t="s">
        <v>241</v>
      </c>
      <c r="FA130" t="s">
        <v>241</v>
      </c>
      <c r="FB130" t="s">
        <v>237</v>
      </c>
      <c r="FC130" t="s">
        <v>237</v>
      </c>
      <c r="FD130" t="s">
        <v>237</v>
      </c>
      <c r="FE130" t="s">
        <v>250</v>
      </c>
      <c r="FF130" t="s">
        <v>244</v>
      </c>
      <c r="FG130" t="s">
        <v>390</v>
      </c>
      <c r="FH130" t="s">
        <v>390</v>
      </c>
      <c r="FI130" t="s">
        <v>214</v>
      </c>
      <c r="FJ130" t="s">
        <v>214</v>
      </c>
      <c r="FK130" t="s">
        <v>214</v>
      </c>
      <c r="FL130" t="s">
        <v>214</v>
      </c>
      <c r="FM130" t="s">
        <v>245</v>
      </c>
      <c r="FN130" t="s">
        <v>245</v>
      </c>
      <c r="FO130" t="s">
        <v>219</v>
      </c>
      <c r="FP130" t="s">
        <v>219</v>
      </c>
      <c r="FQ130" t="s">
        <v>241</v>
      </c>
      <c r="FR130" t="s">
        <v>241</v>
      </c>
      <c r="FS130" t="s">
        <v>241</v>
      </c>
      <c r="FT130" t="s">
        <v>241</v>
      </c>
      <c r="FU130" t="s">
        <v>219</v>
      </c>
      <c r="FV130" t="s">
        <v>241</v>
      </c>
      <c r="FW130" t="s">
        <v>241</v>
      </c>
      <c r="FX130" t="s">
        <v>241</v>
      </c>
      <c r="FY130" t="s">
        <v>241</v>
      </c>
      <c r="FZ130" t="s">
        <v>248</v>
      </c>
      <c r="GA130" t="s">
        <v>248</v>
      </c>
      <c r="GB130" t="s">
        <v>227</v>
      </c>
      <c r="GC130" t="s">
        <v>227</v>
      </c>
      <c r="GD130" t="s">
        <v>293</v>
      </c>
      <c r="GE130" t="s">
        <v>241</v>
      </c>
      <c r="GF130" t="s">
        <v>293</v>
      </c>
      <c r="GG130" t="s">
        <v>244</v>
      </c>
      <c r="GH130" t="s">
        <v>241</v>
      </c>
      <c r="GI130" t="s">
        <v>250</v>
      </c>
      <c r="GJ130" t="s">
        <v>244</v>
      </c>
      <c r="GK130" t="s">
        <v>250</v>
      </c>
      <c r="GL130" t="s">
        <v>227</v>
      </c>
      <c r="GM130" t="s">
        <v>227</v>
      </c>
      <c r="GN130" t="s">
        <v>219</v>
      </c>
      <c r="GO130" t="s">
        <v>214</v>
      </c>
      <c r="GP130" t="s">
        <v>251</v>
      </c>
      <c r="GQ130" t="s">
        <v>251</v>
      </c>
      <c r="GR130" t="s">
        <v>251</v>
      </c>
      <c r="GS130" t="s">
        <v>219</v>
      </c>
      <c r="GT130" t="s">
        <v>575</v>
      </c>
      <c r="GU130" t="s">
        <v>214</v>
      </c>
      <c r="GV130" t="s">
        <v>241</v>
      </c>
      <c r="GW130" t="s">
        <v>252</v>
      </c>
      <c r="GX130" t="s">
        <v>296</v>
      </c>
      <c r="GY130" t="s">
        <v>254</v>
      </c>
      <c r="GZ130" t="s">
        <v>241</v>
      </c>
      <c r="HA130" t="s">
        <v>298</v>
      </c>
      <c r="HB130" t="s">
        <v>241</v>
      </c>
      <c r="HC130" t="s">
        <v>315</v>
      </c>
      <c r="HD130" t="s">
        <v>361</v>
      </c>
      <c r="HE130" t="s">
        <v>317</v>
      </c>
      <c r="HF130" t="s">
        <v>241</v>
      </c>
      <c r="HG130" t="s">
        <v>362</v>
      </c>
      <c r="HH130" t="s">
        <v>241</v>
      </c>
      <c r="HI130" t="s">
        <v>241</v>
      </c>
      <c r="HJ130" t="s">
        <v>219</v>
      </c>
      <c r="HK130" t="s">
        <v>241</v>
      </c>
      <c r="HL130" s="12"/>
      <c r="HM130">
        <v>0.5</v>
      </c>
      <c r="HN130">
        <v>0.5</v>
      </c>
      <c r="HO130">
        <v>1</v>
      </c>
      <c r="HP130">
        <v>0.75</v>
      </c>
      <c r="HQ130">
        <v>1</v>
      </c>
      <c r="HR130">
        <v>0.5</v>
      </c>
      <c r="HS130">
        <v>1</v>
      </c>
      <c r="HT130">
        <v>0</v>
      </c>
      <c r="HU130">
        <v>0</v>
      </c>
      <c r="HV130">
        <v>0.5</v>
      </c>
      <c r="HW130">
        <v>0.5</v>
      </c>
      <c r="HX130">
        <v>0.5</v>
      </c>
      <c r="HZ130">
        <v>0.5</v>
      </c>
      <c r="IA130" s="4">
        <v>1</v>
      </c>
      <c r="IB130">
        <v>0.25</v>
      </c>
      <c r="IC130">
        <v>0.5</v>
      </c>
      <c r="ID130">
        <v>0.5</v>
      </c>
      <c r="IE130">
        <v>0.5</v>
      </c>
      <c r="IG130">
        <v>0.5</v>
      </c>
      <c r="IH130">
        <v>0.5</v>
      </c>
      <c r="II130">
        <v>0.75</v>
      </c>
      <c r="IJ130">
        <v>0.75</v>
      </c>
      <c r="IK130">
        <v>1</v>
      </c>
      <c r="IL130">
        <v>1</v>
      </c>
      <c r="IM130">
        <v>0.75</v>
      </c>
      <c r="IN130">
        <v>1</v>
      </c>
      <c r="IO130">
        <v>0</v>
      </c>
      <c r="IP130">
        <v>0</v>
      </c>
      <c r="IQ130">
        <v>0</v>
      </c>
      <c r="IS130">
        <f t="shared" si="58"/>
        <v>7.4999999999999997E-2</v>
      </c>
      <c r="IT130">
        <f t="shared" si="59"/>
        <v>0.06</v>
      </c>
      <c r="IU130">
        <f t="shared" si="60"/>
        <v>0.08</v>
      </c>
      <c r="IV130">
        <f t="shared" si="61"/>
        <v>7.5000000000000011E-2</v>
      </c>
      <c r="IW130">
        <f t="shared" si="62"/>
        <v>0.08</v>
      </c>
      <c r="IX130">
        <f t="shared" si="63"/>
        <v>6.5000000000000002E-2</v>
      </c>
      <c r="IY130">
        <f t="shared" si="64"/>
        <v>0.1</v>
      </c>
      <c r="IZ130">
        <f t="shared" si="65"/>
        <v>0</v>
      </c>
      <c r="JA130">
        <f t="shared" si="66"/>
        <v>0</v>
      </c>
      <c r="JB130">
        <f t="shared" si="67"/>
        <v>0.05</v>
      </c>
      <c r="JC130">
        <f t="shared" si="68"/>
        <v>0.06</v>
      </c>
      <c r="JD130">
        <f t="shared" si="69"/>
        <v>5.5E-2</v>
      </c>
      <c r="JE130">
        <f t="shared" si="70"/>
        <v>0</v>
      </c>
      <c r="JF130">
        <f t="shared" si="71"/>
        <v>0.06</v>
      </c>
      <c r="JG130" s="5">
        <f t="shared" si="72"/>
        <v>0.05</v>
      </c>
      <c r="JH130">
        <f t="shared" si="73"/>
        <v>0</v>
      </c>
      <c r="JI130">
        <f t="shared" si="73"/>
        <v>0</v>
      </c>
      <c r="JJ130">
        <f t="shared" si="74"/>
        <v>0.1</v>
      </c>
      <c r="JK130">
        <f t="shared" si="75"/>
        <v>7.4999999999999997E-2</v>
      </c>
      <c r="JL130" s="6">
        <f t="shared" si="76"/>
        <v>3.6666666666666667E-2</v>
      </c>
      <c r="JM130">
        <f t="shared" si="77"/>
        <v>0.06</v>
      </c>
      <c r="JN130">
        <f t="shared" si="78"/>
        <v>2.5000000000000001E-2</v>
      </c>
      <c r="JO130">
        <f t="shared" si="79"/>
        <v>0.11249999999999999</v>
      </c>
      <c r="JP130">
        <f t="shared" si="80"/>
        <v>7.5000000000000011E-2</v>
      </c>
      <c r="JQ130">
        <f t="shared" si="81"/>
        <v>0.12</v>
      </c>
      <c r="JR130">
        <f t="shared" si="82"/>
        <v>0.11</v>
      </c>
      <c r="JS130">
        <f t="shared" si="83"/>
        <v>7.5000000000000011E-2</v>
      </c>
      <c r="JT130">
        <f t="shared" si="83"/>
        <v>0.1</v>
      </c>
      <c r="JU130">
        <f t="shared" si="84"/>
        <v>0</v>
      </c>
      <c r="JV130">
        <f t="shared" si="84"/>
        <v>0</v>
      </c>
      <c r="JW130">
        <f t="shared" si="85"/>
        <v>0</v>
      </c>
      <c r="JY130">
        <f t="shared" si="86"/>
        <v>2.5000000000000001E-2</v>
      </c>
      <c r="JZ130">
        <f t="shared" si="87"/>
        <v>0.04</v>
      </c>
      <c r="KA130">
        <f t="shared" si="88"/>
        <v>0.02</v>
      </c>
      <c r="KB130">
        <f t="shared" si="88"/>
        <v>1.4999999999999999E-2</v>
      </c>
      <c r="KC130">
        <f t="shared" si="89"/>
        <v>0.04</v>
      </c>
      <c r="KD130">
        <f t="shared" si="114"/>
        <v>1.4999999999999999E-2</v>
      </c>
      <c r="KE130">
        <f t="shared" si="114"/>
        <v>0.03</v>
      </c>
      <c r="KF130">
        <f t="shared" si="114"/>
        <v>0</v>
      </c>
      <c r="KG130">
        <f t="shared" si="114"/>
        <v>0</v>
      </c>
      <c r="KH130">
        <f t="shared" si="114"/>
        <v>1.4999999999999999E-2</v>
      </c>
      <c r="KI130">
        <f t="shared" si="114"/>
        <v>1.4999999999999999E-2</v>
      </c>
      <c r="KJ130">
        <f t="shared" si="113"/>
        <v>1.4999999999999999E-2</v>
      </c>
      <c r="KK130">
        <f t="shared" si="90"/>
        <v>0</v>
      </c>
      <c r="KL130">
        <f t="shared" si="91"/>
        <v>0.02</v>
      </c>
      <c r="KM130" s="5">
        <f t="shared" si="92"/>
        <v>0.05</v>
      </c>
      <c r="KN130">
        <f t="shared" si="93"/>
        <v>0</v>
      </c>
      <c r="KO130">
        <f t="shared" si="93"/>
        <v>0</v>
      </c>
      <c r="KP130">
        <f t="shared" si="94"/>
        <v>0.03</v>
      </c>
      <c r="KQ130">
        <f t="shared" si="95"/>
        <v>1.4999999999999999E-2</v>
      </c>
      <c r="KR130" s="6">
        <f t="shared" si="96"/>
        <v>1.8333333333333333E-2</v>
      </c>
      <c r="KS130">
        <f t="shared" si="97"/>
        <v>0.02</v>
      </c>
      <c r="KT130">
        <f t="shared" si="98"/>
        <v>1.4999999999999999E-2</v>
      </c>
      <c r="KU130">
        <f t="shared" si="99"/>
        <v>0.03</v>
      </c>
      <c r="KV130">
        <f t="shared" si="100"/>
        <v>3.7500000000000006E-2</v>
      </c>
      <c r="KW130">
        <f t="shared" si="101"/>
        <v>0.01</v>
      </c>
      <c r="KX130">
        <f t="shared" si="102"/>
        <v>0</v>
      </c>
      <c r="KY130">
        <f t="shared" si="103"/>
        <v>0.03</v>
      </c>
      <c r="KZ130">
        <f t="shared" si="104"/>
        <v>0.03</v>
      </c>
      <c r="LA130">
        <f t="shared" si="105"/>
        <v>0</v>
      </c>
      <c r="LB130">
        <f t="shared" si="105"/>
        <v>0</v>
      </c>
      <c r="LC130">
        <f t="shared" si="106"/>
        <v>0</v>
      </c>
      <c r="LE130" t="str">
        <f t="shared" si="112"/>
        <v>Mali</v>
      </c>
      <c r="LF130">
        <f t="shared" si="107"/>
        <v>0.53500000000000003</v>
      </c>
      <c r="LG130" s="6">
        <f t="shared" si="108"/>
        <v>0.48666666666666669</v>
      </c>
      <c r="LH130">
        <f t="shared" si="109"/>
        <v>0.67749999999999988</v>
      </c>
      <c r="LI130" s="6">
        <f t="shared" si="110"/>
        <v>0.53583333333333349</v>
      </c>
      <c r="LJ130">
        <f t="shared" si="111"/>
        <v>0</v>
      </c>
    </row>
    <row r="131" spans="1:322" x14ac:dyDescent="0.35">
      <c r="A131" s="3">
        <v>44902</v>
      </c>
      <c r="B131" t="s">
        <v>1051</v>
      </c>
      <c r="D131" s="27" t="s">
        <v>321</v>
      </c>
      <c r="E131" s="27" t="s">
        <v>262</v>
      </c>
      <c r="F131" s="27">
        <v>24</v>
      </c>
      <c r="G131" s="27" t="s">
        <v>258</v>
      </c>
      <c r="H131" s="27" t="s">
        <v>259</v>
      </c>
      <c r="I131" s="27" t="s">
        <v>207</v>
      </c>
      <c r="J131" s="27" t="s">
        <v>685</v>
      </c>
      <c r="K131" s="28">
        <v>44663</v>
      </c>
      <c r="L131" s="28">
        <v>44663</v>
      </c>
      <c r="M131" s="28">
        <v>44656</v>
      </c>
      <c r="N131" s="27" t="s">
        <v>261</v>
      </c>
      <c r="O131" s="27" t="s">
        <v>261</v>
      </c>
      <c r="P131" s="27" t="s">
        <v>261</v>
      </c>
      <c r="Q131" s="27" t="s">
        <v>324</v>
      </c>
      <c r="R131" s="28">
        <v>44656</v>
      </c>
      <c r="S131" s="28">
        <v>44656</v>
      </c>
      <c r="T131" s="27" t="s">
        <v>263</v>
      </c>
      <c r="U131" s="27" t="s">
        <v>263</v>
      </c>
      <c r="V131" s="28">
        <v>44658</v>
      </c>
      <c r="W131" s="27" t="s">
        <v>261</v>
      </c>
      <c r="X131" s="28" t="s">
        <v>262</v>
      </c>
      <c r="Y131" s="27" t="s">
        <v>263</v>
      </c>
      <c r="Z131" s="28">
        <v>44694</v>
      </c>
      <c r="AA131" s="27" t="s">
        <v>264</v>
      </c>
      <c r="AB131" s="27" t="s">
        <v>265</v>
      </c>
      <c r="AC131" s="27" t="s">
        <v>729</v>
      </c>
      <c r="AD131" s="27" t="s">
        <v>267</v>
      </c>
      <c r="AE131" s="27" t="s">
        <v>326</v>
      </c>
      <c r="AF131" s="27" t="s">
        <v>687</v>
      </c>
      <c r="AG131" s="29">
        <v>445000</v>
      </c>
      <c r="AH131" s="27" t="s">
        <v>263</v>
      </c>
      <c r="AI131" s="27">
        <v>44662</v>
      </c>
      <c r="AJ131" s="28">
        <v>44667</v>
      </c>
      <c r="AK131" s="27" t="s">
        <v>268</v>
      </c>
      <c r="AL131" s="27" t="s">
        <v>269</v>
      </c>
      <c r="AM131" s="27" t="s">
        <v>265</v>
      </c>
      <c r="AN131" s="27" t="s">
        <v>270</v>
      </c>
      <c r="AO131" s="27" t="s">
        <v>263</v>
      </c>
      <c r="AP131" s="27" t="s">
        <v>261</v>
      </c>
      <c r="AQ131" s="28" t="s">
        <v>262</v>
      </c>
      <c r="AR131" s="27" t="s">
        <v>261</v>
      </c>
      <c r="AS131" s="28" t="s">
        <v>262</v>
      </c>
      <c r="AT131" s="27" t="s">
        <v>261</v>
      </c>
      <c r="AU131" s="28" t="s">
        <v>262</v>
      </c>
      <c r="AV131" s="27" t="s">
        <v>261</v>
      </c>
      <c r="AW131" s="28" t="s">
        <v>262</v>
      </c>
      <c r="AX131" s="27" t="s">
        <v>263</v>
      </c>
      <c r="AY131" s="28">
        <v>44658</v>
      </c>
      <c r="AZ131" s="27" t="s">
        <v>262</v>
      </c>
      <c r="BA131" s="27" t="s">
        <v>262</v>
      </c>
      <c r="BB131" s="27" t="s">
        <v>261</v>
      </c>
      <c r="BC131" s="28" t="s">
        <v>262</v>
      </c>
      <c r="BD131" s="27" t="s">
        <v>263</v>
      </c>
      <c r="BE131" s="30">
        <v>44658</v>
      </c>
      <c r="BF131" t="s">
        <v>685</v>
      </c>
      <c r="BG131" t="s">
        <v>571</v>
      </c>
      <c r="BH131" t="s">
        <v>208</v>
      </c>
      <c r="BI131" t="s">
        <v>420</v>
      </c>
      <c r="BJ131" t="s">
        <v>210</v>
      </c>
      <c r="BK131" t="s">
        <v>274</v>
      </c>
      <c r="BL131" t="s">
        <v>212</v>
      </c>
      <c r="BM131" t="s">
        <v>688</v>
      </c>
      <c r="BN131" t="s">
        <v>214</v>
      </c>
      <c r="BO131" t="s">
        <v>348</v>
      </c>
      <c r="BP131" t="s">
        <v>219</v>
      </c>
      <c r="BQ131" t="s">
        <v>216</v>
      </c>
      <c r="BR131" t="s">
        <v>685</v>
      </c>
      <c r="BS131" t="s">
        <v>706</v>
      </c>
      <c r="BT131" t="s">
        <v>707</v>
      </c>
      <c r="BU131" t="s">
        <v>707</v>
      </c>
      <c r="BV131" t="s">
        <v>214</v>
      </c>
      <c r="CC131" t="s">
        <v>214</v>
      </c>
      <c r="CG131" t="s">
        <v>219</v>
      </c>
      <c r="CI131" t="s">
        <v>333</v>
      </c>
      <c r="CJ131" t="s">
        <v>1052</v>
      </c>
      <c r="CK131" t="s">
        <v>335</v>
      </c>
      <c r="CL131" t="s">
        <v>222</v>
      </c>
      <c r="CN131" t="s">
        <v>306</v>
      </c>
      <c r="CP131" t="s">
        <v>413</v>
      </c>
      <c r="CQ131" t="s">
        <v>225</v>
      </c>
      <c r="CR131" t="s">
        <v>250</v>
      </c>
      <c r="CS131" t="s">
        <v>244</v>
      </c>
      <c r="CT131" t="s">
        <v>214</v>
      </c>
      <c r="CU131" t="s">
        <v>214</v>
      </c>
      <c r="CV131" t="s">
        <v>227</v>
      </c>
      <c r="CW131" t="s">
        <v>227</v>
      </c>
      <c r="CX131" t="s">
        <v>287</v>
      </c>
      <c r="CY131" t="s">
        <v>450</v>
      </c>
      <c r="CZ131" t="s">
        <v>219</v>
      </c>
      <c r="DA131" t="s">
        <v>219</v>
      </c>
      <c r="DB131" t="s">
        <v>230</v>
      </c>
      <c r="DC131" t="s">
        <v>230</v>
      </c>
      <c r="DD131" t="s">
        <v>214</v>
      </c>
      <c r="DE131" t="s">
        <v>546</v>
      </c>
      <c r="DG131" t="s">
        <v>546</v>
      </c>
      <c r="DI131" t="s">
        <v>338</v>
      </c>
      <c r="DK131" t="s">
        <v>237</v>
      </c>
      <c r="DL131" t="s">
        <v>237</v>
      </c>
      <c r="DM131" t="s">
        <v>214</v>
      </c>
      <c r="DN131" t="s">
        <v>219</v>
      </c>
      <c r="DO131" t="s">
        <v>288</v>
      </c>
      <c r="DP131" t="s">
        <v>399</v>
      </c>
      <c r="DR131" t="s">
        <v>235</v>
      </c>
      <c r="DT131" t="s">
        <v>219</v>
      </c>
      <c r="DU131" t="s">
        <v>214</v>
      </c>
      <c r="DX131" t="s">
        <v>237</v>
      </c>
      <c r="DY131" t="s">
        <v>237</v>
      </c>
      <c r="DZ131" t="s">
        <v>238</v>
      </c>
      <c r="EA131" t="s">
        <v>233</v>
      </c>
      <c r="EB131" t="s">
        <v>233</v>
      </c>
      <c r="EC131" t="s">
        <v>237</v>
      </c>
      <c r="ED131" t="s">
        <v>237</v>
      </c>
      <c r="EE131" t="s">
        <v>219</v>
      </c>
      <c r="EF131" t="s">
        <v>219</v>
      </c>
      <c r="EK131" t="s">
        <v>237</v>
      </c>
      <c r="EL131" t="s">
        <v>237</v>
      </c>
      <c r="EM131" t="s">
        <v>240</v>
      </c>
      <c r="EN131" t="s">
        <v>240</v>
      </c>
      <c r="EO131" t="s">
        <v>486</v>
      </c>
      <c r="EP131" t="s">
        <v>486</v>
      </c>
      <c r="EQ131" t="s">
        <v>219</v>
      </c>
      <c r="ER131" t="s">
        <v>219</v>
      </c>
      <c r="ES131" t="s">
        <v>233</v>
      </c>
      <c r="ET131" t="s">
        <v>233</v>
      </c>
      <c r="EU131" t="s">
        <v>237</v>
      </c>
      <c r="EV131" t="s">
        <v>237</v>
      </c>
      <c r="EW131" t="s">
        <v>243</v>
      </c>
      <c r="EX131" t="s">
        <v>243</v>
      </c>
      <c r="EY131" t="s">
        <v>237</v>
      </c>
      <c r="EZ131" t="s">
        <v>241</v>
      </c>
      <c r="FA131" t="s">
        <v>241</v>
      </c>
      <c r="FB131" t="s">
        <v>237</v>
      </c>
      <c r="FC131" t="s">
        <v>237</v>
      </c>
      <c r="FD131" t="s">
        <v>237</v>
      </c>
      <c r="FE131" t="s">
        <v>250</v>
      </c>
      <c r="FF131" t="s">
        <v>244</v>
      </c>
      <c r="FG131" t="s">
        <v>390</v>
      </c>
      <c r="FH131" t="s">
        <v>390</v>
      </c>
      <c r="FI131" t="s">
        <v>214</v>
      </c>
      <c r="FJ131" t="s">
        <v>214</v>
      </c>
      <c r="FK131" t="s">
        <v>214</v>
      </c>
      <c r="FL131" t="s">
        <v>214</v>
      </c>
      <c r="FM131" t="s">
        <v>245</v>
      </c>
      <c r="FN131" t="s">
        <v>245</v>
      </c>
      <c r="FO131" t="s">
        <v>219</v>
      </c>
      <c r="FP131" t="s">
        <v>219</v>
      </c>
      <c r="FQ131" t="s">
        <v>241</v>
      </c>
      <c r="FR131" t="s">
        <v>241</v>
      </c>
      <c r="FS131" t="s">
        <v>241</v>
      </c>
      <c r="FT131" t="s">
        <v>241</v>
      </c>
      <c r="FU131" t="s">
        <v>219</v>
      </c>
      <c r="FV131" t="s">
        <v>241</v>
      </c>
      <c r="FW131" t="s">
        <v>241</v>
      </c>
      <c r="FX131" t="s">
        <v>241</v>
      </c>
      <c r="FY131" t="s">
        <v>241</v>
      </c>
      <c r="FZ131" t="s">
        <v>248</v>
      </c>
      <c r="GA131" t="s">
        <v>248</v>
      </c>
      <c r="GB131" t="s">
        <v>227</v>
      </c>
      <c r="GC131" t="s">
        <v>227</v>
      </c>
      <c r="GD131" t="s">
        <v>293</v>
      </c>
      <c r="GE131" t="s">
        <v>241</v>
      </c>
      <c r="GF131" t="s">
        <v>293</v>
      </c>
      <c r="GG131" t="s">
        <v>244</v>
      </c>
      <c r="GH131" t="s">
        <v>241</v>
      </c>
      <c r="GI131" t="s">
        <v>250</v>
      </c>
      <c r="GJ131" t="s">
        <v>244</v>
      </c>
      <c r="GK131" t="s">
        <v>250</v>
      </c>
      <c r="GL131" t="s">
        <v>227</v>
      </c>
      <c r="GM131" t="s">
        <v>227</v>
      </c>
      <c r="GN131" t="s">
        <v>219</v>
      </c>
      <c r="GO131" t="s">
        <v>214</v>
      </c>
      <c r="GP131" t="s">
        <v>295</v>
      </c>
      <c r="GQ131" t="s">
        <v>251</v>
      </c>
      <c r="GR131" t="s">
        <v>295</v>
      </c>
      <c r="GS131" t="s">
        <v>214</v>
      </c>
      <c r="GT131" t="s">
        <v>241</v>
      </c>
      <c r="GU131" t="s">
        <v>214</v>
      </c>
      <c r="GV131" t="s">
        <v>241</v>
      </c>
      <c r="GW131" t="s">
        <v>297</v>
      </c>
      <c r="GX131" t="s">
        <v>297</v>
      </c>
      <c r="GY131" t="s">
        <v>254</v>
      </c>
      <c r="GZ131" t="s">
        <v>241</v>
      </c>
      <c r="HA131" t="s">
        <v>298</v>
      </c>
      <c r="HB131" t="s">
        <v>241</v>
      </c>
      <c r="HC131" t="s">
        <v>315</v>
      </c>
      <c r="HD131" t="s">
        <v>361</v>
      </c>
      <c r="HE131" t="s">
        <v>317</v>
      </c>
      <c r="HF131" t="s">
        <v>241</v>
      </c>
      <c r="HG131" t="s">
        <v>362</v>
      </c>
      <c r="HH131" t="s">
        <v>241</v>
      </c>
      <c r="HI131" t="s">
        <v>241</v>
      </c>
      <c r="HJ131" t="s">
        <v>219</v>
      </c>
      <c r="HK131" t="s">
        <v>241</v>
      </c>
      <c r="HL131" s="12"/>
      <c r="HM131">
        <v>0.75</v>
      </c>
      <c r="HN131">
        <v>0.5</v>
      </c>
      <c r="HO131">
        <v>1</v>
      </c>
      <c r="HP131">
        <v>1</v>
      </c>
      <c r="HQ131">
        <v>1</v>
      </c>
      <c r="HR131">
        <v>0.5</v>
      </c>
      <c r="HS131">
        <v>1</v>
      </c>
      <c r="HT131">
        <v>1</v>
      </c>
      <c r="HU131">
        <v>1</v>
      </c>
      <c r="HV131">
        <v>0.5</v>
      </c>
      <c r="HW131">
        <v>0.25</v>
      </c>
      <c r="HX131">
        <v>0.5</v>
      </c>
      <c r="HZ131">
        <v>0.5</v>
      </c>
      <c r="IA131">
        <v>0</v>
      </c>
      <c r="IB131">
        <v>0.25</v>
      </c>
      <c r="IC131">
        <v>0.5</v>
      </c>
      <c r="ID131">
        <v>0.5</v>
      </c>
      <c r="IE131">
        <v>0.5</v>
      </c>
      <c r="IG131">
        <v>0.5</v>
      </c>
      <c r="IH131">
        <v>0.5</v>
      </c>
      <c r="II131">
        <v>0.75</v>
      </c>
      <c r="IJ131">
        <v>0.75</v>
      </c>
      <c r="IK131">
        <v>1</v>
      </c>
      <c r="IL131">
        <v>1</v>
      </c>
      <c r="IM131">
        <v>0.75</v>
      </c>
      <c r="IN131">
        <v>1</v>
      </c>
      <c r="IO131">
        <v>1</v>
      </c>
      <c r="IQ131">
        <v>0</v>
      </c>
      <c r="IS131">
        <f t="shared" si="58"/>
        <v>0.11249999999999999</v>
      </c>
      <c r="IT131">
        <f t="shared" si="59"/>
        <v>0.06</v>
      </c>
      <c r="IU131">
        <f t="shared" si="60"/>
        <v>0.08</v>
      </c>
      <c r="IV131">
        <f t="shared" si="61"/>
        <v>0.1</v>
      </c>
      <c r="IW131">
        <f t="shared" si="62"/>
        <v>0.08</v>
      </c>
      <c r="IX131">
        <f t="shared" si="63"/>
        <v>6.5000000000000002E-2</v>
      </c>
      <c r="IY131">
        <f t="shared" si="64"/>
        <v>0.1</v>
      </c>
      <c r="IZ131">
        <f t="shared" si="65"/>
        <v>0.11</v>
      </c>
      <c r="JA131">
        <f t="shared" si="66"/>
        <v>0.13</v>
      </c>
      <c r="JB131">
        <f t="shared" si="67"/>
        <v>0.05</v>
      </c>
      <c r="JC131">
        <f t="shared" si="68"/>
        <v>0.03</v>
      </c>
      <c r="JD131">
        <f t="shared" si="69"/>
        <v>5.5E-2</v>
      </c>
      <c r="JE131">
        <f t="shared" si="70"/>
        <v>0</v>
      </c>
      <c r="JF131">
        <f t="shared" si="71"/>
        <v>0.06</v>
      </c>
      <c r="JG131" s="5">
        <f t="shared" si="72"/>
        <v>0</v>
      </c>
      <c r="JH131">
        <f t="shared" si="73"/>
        <v>0</v>
      </c>
      <c r="JI131">
        <f t="shared" si="73"/>
        <v>0</v>
      </c>
      <c r="JJ131">
        <f t="shared" si="74"/>
        <v>0.1</v>
      </c>
      <c r="JK131">
        <f t="shared" si="75"/>
        <v>7.4999999999999997E-2</v>
      </c>
      <c r="JL131" s="6">
        <f t="shared" si="76"/>
        <v>3.6666666666666667E-2</v>
      </c>
      <c r="JM131">
        <f t="shared" si="77"/>
        <v>0.06</v>
      </c>
      <c r="JN131">
        <f t="shared" si="78"/>
        <v>2.5000000000000001E-2</v>
      </c>
      <c r="JO131">
        <f t="shared" si="79"/>
        <v>0.11249999999999999</v>
      </c>
      <c r="JP131">
        <f t="shared" si="80"/>
        <v>7.5000000000000011E-2</v>
      </c>
      <c r="JQ131">
        <f t="shared" si="81"/>
        <v>0.12</v>
      </c>
      <c r="JR131">
        <f t="shared" si="82"/>
        <v>0.11</v>
      </c>
      <c r="JS131">
        <f t="shared" si="83"/>
        <v>7.5000000000000011E-2</v>
      </c>
      <c r="JT131">
        <f t="shared" si="83"/>
        <v>0.1</v>
      </c>
      <c r="JU131">
        <f t="shared" si="84"/>
        <v>1</v>
      </c>
      <c r="JV131">
        <f t="shared" si="84"/>
        <v>0</v>
      </c>
      <c r="JW131">
        <f t="shared" si="85"/>
        <v>0.15</v>
      </c>
      <c r="JY131">
        <f t="shared" si="86"/>
        <v>3.7500000000000006E-2</v>
      </c>
      <c r="JZ131">
        <f t="shared" si="87"/>
        <v>0.04</v>
      </c>
      <c r="KA131">
        <f t="shared" si="88"/>
        <v>0.02</v>
      </c>
      <c r="KB131">
        <f t="shared" si="88"/>
        <v>0.02</v>
      </c>
      <c r="KC131">
        <f t="shared" si="89"/>
        <v>0.04</v>
      </c>
      <c r="KD131">
        <f t="shared" si="114"/>
        <v>1.4999999999999999E-2</v>
      </c>
      <c r="KE131">
        <f t="shared" si="114"/>
        <v>0.03</v>
      </c>
      <c r="KF131">
        <f t="shared" si="114"/>
        <v>0.03</v>
      </c>
      <c r="KG131">
        <f t="shared" si="114"/>
        <v>0.03</v>
      </c>
      <c r="KH131">
        <f t="shared" si="114"/>
        <v>1.4999999999999999E-2</v>
      </c>
      <c r="KI131">
        <f t="shared" si="114"/>
        <v>7.4999999999999997E-3</v>
      </c>
      <c r="KJ131">
        <f t="shared" si="113"/>
        <v>1.4999999999999999E-2</v>
      </c>
      <c r="KK131">
        <f t="shared" si="90"/>
        <v>0</v>
      </c>
      <c r="KL131">
        <f t="shared" si="91"/>
        <v>0.02</v>
      </c>
      <c r="KM131" s="5">
        <f t="shared" si="92"/>
        <v>0</v>
      </c>
      <c r="KN131">
        <f t="shared" si="93"/>
        <v>0</v>
      </c>
      <c r="KO131">
        <f t="shared" si="93"/>
        <v>0</v>
      </c>
      <c r="KP131">
        <f t="shared" si="94"/>
        <v>0.03</v>
      </c>
      <c r="KQ131">
        <f t="shared" si="95"/>
        <v>1.4999999999999999E-2</v>
      </c>
      <c r="KR131" s="6">
        <f t="shared" si="96"/>
        <v>1.8333333333333333E-2</v>
      </c>
      <c r="KS131">
        <f t="shared" si="97"/>
        <v>0.02</v>
      </c>
      <c r="KT131">
        <f t="shared" si="98"/>
        <v>1.4999999999999999E-2</v>
      </c>
      <c r="KU131">
        <f t="shared" si="99"/>
        <v>0.03</v>
      </c>
      <c r="KV131">
        <f t="shared" si="100"/>
        <v>3.7500000000000006E-2</v>
      </c>
      <c r="KW131">
        <f t="shared" si="101"/>
        <v>0.01</v>
      </c>
      <c r="KX131">
        <f t="shared" si="102"/>
        <v>0</v>
      </c>
      <c r="KY131">
        <f t="shared" si="103"/>
        <v>0.03</v>
      </c>
      <c r="KZ131">
        <f t="shared" si="104"/>
        <v>0.03</v>
      </c>
      <c r="LA131">
        <f t="shared" si="105"/>
        <v>1</v>
      </c>
      <c r="LB131">
        <f t="shared" si="105"/>
        <v>0</v>
      </c>
      <c r="LC131">
        <f t="shared" si="106"/>
        <v>0.1</v>
      </c>
      <c r="LE131" t="str">
        <f t="shared" si="112"/>
        <v>Mali</v>
      </c>
      <c r="LF131">
        <f t="shared" si="107"/>
        <v>0.83750000000000002</v>
      </c>
      <c r="LG131" s="6">
        <f t="shared" si="108"/>
        <v>0.40666666666666673</v>
      </c>
      <c r="LH131">
        <f t="shared" si="109"/>
        <v>0.8274999999999999</v>
      </c>
      <c r="LI131" s="6">
        <f t="shared" si="110"/>
        <v>0.65583333333333349</v>
      </c>
      <c r="LJ131">
        <f t="shared" si="111"/>
        <v>0</v>
      </c>
    </row>
    <row r="132" spans="1:322" x14ac:dyDescent="0.35">
      <c r="A132" s="3">
        <v>44875</v>
      </c>
      <c r="B132" t="s">
        <v>1053</v>
      </c>
      <c r="D132" s="24" t="s">
        <v>321</v>
      </c>
      <c r="E132" s="24" t="s">
        <v>262</v>
      </c>
      <c r="F132" s="24">
        <v>40</v>
      </c>
      <c r="G132" s="24" t="s">
        <v>258</v>
      </c>
      <c r="H132" s="24" t="s">
        <v>259</v>
      </c>
      <c r="I132" s="24" t="s">
        <v>207</v>
      </c>
      <c r="J132" s="24" t="s">
        <v>685</v>
      </c>
      <c r="K132" s="25">
        <v>44663</v>
      </c>
      <c r="L132" s="25">
        <v>44663</v>
      </c>
      <c r="M132" s="25">
        <v>44656</v>
      </c>
      <c r="N132" s="24" t="s">
        <v>261</v>
      </c>
      <c r="O132" s="24" t="s">
        <v>261</v>
      </c>
      <c r="P132" s="24" t="s">
        <v>261</v>
      </c>
      <c r="Q132" s="24" t="s">
        <v>324</v>
      </c>
      <c r="R132" s="25">
        <v>44656</v>
      </c>
      <c r="S132" s="25">
        <v>44656</v>
      </c>
      <c r="T132" s="24" t="s">
        <v>263</v>
      </c>
      <c r="U132" s="24" t="s">
        <v>263</v>
      </c>
      <c r="V132" s="25">
        <v>44658</v>
      </c>
      <c r="W132" s="24" t="s">
        <v>261</v>
      </c>
      <c r="X132" s="25" t="s">
        <v>262</v>
      </c>
      <c r="Y132" s="24" t="s">
        <v>263</v>
      </c>
      <c r="Z132" s="25">
        <v>44734</v>
      </c>
      <c r="AA132" s="24" t="s">
        <v>264</v>
      </c>
      <c r="AB132" s="24" t="s">
        <v>265</v>
      </c>
      <c r="AC132" s="24" t="s">
        <v>694</v>
      </c>
      <c r="AD132" s="24" t="s">
        <v>267</v>
      </c>
      <c r="AE132" s="24" t="s">
        <v>600</v>
      </c>
      <c r="AF132" s="24" t="s">
        <v>687</v>
      </c>
      <c r="AG132" s="31">
        <v>467000</v>
      </c>
      <c r="AH132" s="24" t="s">
        <v>263</v>
      </c>
      <c r="AI132" s="24">
        <v>44662</v>
      </c>
      <c r="AJ132" s="25">
        <v>44667</v>
      </c>
      <c r="AK132" s="24" t="s">
        <v>268</v>
      </c>
      <c r="AL132" s="24" t="s">
        <v>269</v>
      </c>
      <c r="AM132" s="24" t="s">
        <v>265</v>
      </c>
      <c r="AN132" s="24" t="s">
        <v>270</v>
      </c>
      <c r="AO132" s="27" t="s">
        <v>263</v>
      </c>
      <c r="AP132" s="24" t="s">
        <v>261</v>
      </c>
      <c r="AQ132" s="25" t="s">
        <v>262</v>
      </c>
      <c r="AR132" s="24" t="s">
        <v>261</v>
      </c>
      <c r="AS132" s="25" t="s">
        <v>262</v>
      </c>
      <c r="AT132" s="24" t="s">
        <v>261</v>
      </c>
      <c r="AU132" s="25" t="s">
        <v>262</v>
      </c>
      <c r="AV132" s="24" t="s">
        <v>261</v>
      </c>
      <c r="AW132" s="25" t="s">
        <v>262</v>
      </c>
      <c r="AX132" s="24" t="s">
        <v>263</v>
      </c>
      <c r="AY132" s="25">
        <v>44658</v>
      </c>
      <c r="AZ132" s="27" t="s">
        <v>262</v>
      </c>
      <c r="BA132" s="27" t="s">
        <v>262</v>
      </c>
      <c r="BB132" s="24" t="s">
        <v>261</v>
      </c>
      <c r="BC132" s="25" t="s">
        <v>262</v>
      </c>
      <c r="BD132" s="24" t="s">
        <v>263</v>
      </c>
      <c r="BE132" s="26">
        <v>44658</v>
      </c>
      <c r="BF132" t="s">
        <v>685</v>
      </c>
      <c r="BG132" t="s">
        <v>571</v>
      </c>
      <c r="BH132" t="s">
        <v>208</v>
      </c>
      <c r="BI132" t="s">
        <v>440</v>
      </c>
      <c r="BJ132" t="s">
        <v>210</v>
      </c>
      <c r="BK132" t="s">
        <v>274</v>
      </c>
      <c r="BL132" t="s">
        <v>212</v>
      </c>
      <c r="BM132" t="s">
        <v>688</v>
      </c>
      <c r="BN132" t="s">
        <v>214</v>
      </c>
      <c r="BO132" t="s">
        <v>348</v>
      </c>
      <c r="BP132" t="s">
        <v>219</v>
      </c>
      <c r="BQ132" t="s">
        <v>216</v>
      </c>
      <c r="BR132" t="s">
        <v>685</v>
      </c>
      <c r="BS132" t="s">
        <v>689</v>
      </c>
      <c r="BT132" t="s">
        <v>689</v>
      </c>
      <c r="BU132" t="s">
        <v>1054</v>
      </c>
      <c r="BV132" t="s">
        <v>214</v>
      </c>
      <c r="CC132" t="s">
        <v>214</v>
      </c>
      <c r="CG132" t="s">
        <v>219</v>
      </c>
      <c r="CI132" t="s">
        <v>335</v>
      </c>
      <c r="CJ132" t="s">
        <v>1055</v>
      </c>
      <c r="CK132" t="s">
        <v>335</v>
      </c>
      <c r="CL132" t="s">
        <v>222</v>
      </c>
      <c r="CN132" t="s">
        <v>306</v>
      </c>
      <c r="CP132" t="s">
        <v>307</v>
      </c>
      <c r="CQ132" t="s">
        <v>285</v>
      </c>
      <c r="CR132" t="s">
        <v>227</v>
      </c>
      <c r="CS132" t="s">
        <v>227</v>
      </c>
      <c r="CT132" t="s">
        <v>214</v>
      </c>
      <c r="CU132" t="s">
        <v>214</v>
      </c>
      <c r="CV132" t="s">
        <v>227</v>
      </c>
      <c r="CW132" t="s">
        <v>227</v>
      </c>
      <c r="CX132" t="s">
        <v>287</v>
      </c>
      <c r="CY132" t="s">
        <v>228</v>
      </c>
      <c r="CZ132" t="s">
        <v>219</v>
      </c>
      <c r="DA132" t="s">
        <v>219</v>
      </c>
      <c r="DB132" t="s">
        <v>230</v>
      </c>
      <c r="DC132" t="s">
        <v>230</v>
      </c>
      <c r="DD132" t="s">
        <v>219</v>
      </c>
      <c r="DI132" t="s">
        <v>1056</v>
      </c>
      <c r="DK132" t="s">
        <v>237</v>
      </c>
      <c r="DL132" t="s">
        <v>233</v>
      </c>
      <c r="DM132" t="s">
        <v>214</v>
      </c>
      <c r="DN132" t="s">
        <v>219</v>
      </c>
      <c r="DO132" t="s">
        <v>288</v>
      </c>
      <c r="DP132" t="s">
        <v>399</v>
      </c>
      <c r="DR132" t="s">
        <v>235</v>
      </c>
      <c r="DT132" t="s">
        <v>214</v>
      </c>
      <c r="DU132" t="s">
        <v>214</v>
      </c>
      <c r="DV132" t="s">
        <v>1057</v>
      </c>
      <c r="DX132" t="s">
        <v>237</v>
      </c>
      <c r="DY132" t="s">
        <v>237</v>
      </c>
      <c r="DZ132" t="s">
        <v>485</v>
      </c>
      <c r="EA132" t="s">
        <v>237</v>
      </c>
      <c r="EB132" t="s">
        <v>237</v>
      </c>
      <c r="EC132" t="s">
        <v>237</v>
      </c>
      <c r="ED132" t="s">
        <v>237</v>
      </c>
      <c r="EE132" t="s">
        <v>219</v>
      </c>
      <c r="EF132" t="s">
        <v>219</v>
      </c>
      <c r="EK132" t="s">
        <v>233</v>
      </c>
      <c r="EL132" t="s">
        <v>233</v>
      </c>
      <c r="EM132" t="s">
        <v>486</v>
      </c>
      <c r="EN132" t="s">
        <v>486</v>
      </c>
      <c r="EO132" t="s">
        <v>486</v>
      </c>
      <c r="EP132" t="s">
        <v>486</v>
      </c>
      <c r="EQ132" t="s">
        <v>219</v>
      </c>
      <c r="ER132" t="s">
        <v>214</v>
      </c>
      <c r="ES132" t="s">
        <v>233</v>
      </c>
      <c r="ET132" t="s">
        <v>233</v>
      </c>
      <c r="EU132" t="s">
        <v>233</v>
      </c>
      <c r="EV132" t="s">
        <v>233</v>
      </c>
      <c r="EW132" t="s">
        <v>310</v>
      </c>
      <c r="EX132" t="s">
        <v>310</v>
      </c>
      <c r="EY132" t="s">
        <v>237</v>
      </c>
      <c r="EZ132" t="s">
        <v>241</v>
      </c>
      <c r="FA132" t="s">
        <v>241</v>
      </c>
      <c r="FB132" t="s">
        <v>237</v>
      </c>
      <c r="FC132" t="s">
        <v>237</v>
      </c>
      <c r="FD132" t="s">
        <v>237</v>
      </c>
      <c r="FE132" t="s">
        <v>244</v>
      </c>
      <c r="FF132" t="s">
        <v>227</v>
      </c>
      <c r="FG132" t="s">
        <v>390</v>
      </c>
      <c r="FH132" t="s">
        <v>390</v>
      </c>
      <c r="FI132" t="s">
        <v>214</v>
      </c>
      <c r="FJ132" t="s">
        <v>214</v>
      </c>
      <c r="FK132" t="s">
        <v>214</v>
      </c>
      <c r="FL132" t="s">
        <v>214</v>
      </c>
      <c r="FM132" t="s">
        <v>245</v>
      </c>
      <c r="FN132" t="s">
        <v>245</v>
      </c>
      <c r="FO132" t="s">
        <v>219</v>
      </c>
      <c r="FP132" t="s">
        <v>219</v>
      </c>
      <c r="FQ132" t="s">
        <v>241</v>
      </c>
      <c r="FR132" t="s">
        <v>241</v>
      </c>
      <c r="FS132" t="s">
        <v>241</v>
      </c>
      <c r="FT132" t="s">
        <v>241</v>
      </c>
      <c r="FU132" t="s">
        <v>219</v>
      </c>
      <c r="FV132" t="s">
        <v>241</v>
      </c>
      <c r="FW132" t="s">
        <v>241</v>
      </c>
      <c r="FX132" t="s">
        <v>241</v>
      </c>
      <c r="FY132" t="s">
        <v>241</v>
      </c>
      <c r="FZ132" t="s">
        <v>248</v>
      </c>
      <c r="GA132" t="s">
        <v>248</v>
      </c>
      <c r="GB132" t="s">
        <v>227</v>
      </c>
      <c r="GC132" t="s">
        <v>244</v>
      </c>
      <c r="GD132" t="s">
        <v>249</v>
      </c>
      <c r="GE132" t="s">
        <v>241</v>
      </c>
      <c r="GF132" t="s">
        <v>565</v>
      </c>
      <c r="GG132" t="s">
        <v>244</v>
      </c>
      <c r="GH132" t="s">
        <v>241</v>
      </c>
      <c r="GI132" t="s">
        <v>286</v>
      </c>
      <c r="GJ132" t="s">
        <v>244</v>
      </c>
      <c r="GK132" t="s">
        <v>250</v>
      </c>
      <c r="GL132" t="s">
        <v>227</v>
      </c>
      <c r="GM132" t="s">
        <v>227</v>
      </c>
      <c r="GN132" t="s">
        <v>214</v>
      </c>
      <c r="GO132" t="s">
        <v>214</v>
      </c>
      <c r="GP132" t="s">
        <v>295</v>
      </c>
      <c r="GQ132" t="s">
        <v>251</v>
      </c>
      <c r="GR132" t="s">
        <v>295</v>
      </c>
      <c r="GS132" t="s">
        <v>214</v>
      </c>
      <c r="GT132" t="s">
        <v>241</v>
      </c>
      <c r="GU132" t="s">
        <v>214</v>
      </c>
      <c r="GV132" t="s">
        <v>241</v>
      </c>
      <c r="GW132" t="s">
        <v>404</v>
      </c>
      <c r="GX132" t="s">
        <v>296</v>
      </c>
      <c r="GY132" t="s">
        <v>491</v>
      </c>
      <c r="GZ132" t="s">
        <v>241</v>
      </c>
      <c r="HA132" t="s">
        <v>925</v>
      </c>
      <c r="HB132" t="s">
        <v>241</v>
      </c>
      <c r="HC132" t="s">
        <v>315</v>
      </c>
      <c r="HD132" t="s">
        <v>361</v>
      </c>
      <c r="HE132" t="s">
        <v>317</v>
      </c>
      <c r="HF132" t="s">
        <v>241</v>
      </c>
      <c r="HG132" t="s">
        <v>362</v>
      </c>
      <c r="HH132" t="s">
        <v>241</v>
      </c>
      <c r="HI132" t="s">
        <v>241</v>
      </c>
      <c r="HJ132" t="s">
        <v>219</v>
      </c>
      <c r="HK132" t="s">
        <v>241</v>
      </c>
      <c r="HL132" s="12"/>
      <c r="HM132">
        <v>0.5</v>
      </c>
      <c r="HN132">
        <v>1</v>
      </c>
      <c r="HO132">
        <v>1</v>
      </c>
      <c r="HP132">
        <v>1</v>
      </c>
      <c r="HQ132">
        <v>1</v>
      </c>
      <c r="HR132">
        <v>0.5</v>
      </c>
      <c r="HS132">
        <v>1</v>
      </c>
      <c r="HT132">
        <v>1</v>
      </c>
      <c r="HU132">
        <v>0</v>
      </c>
      <c r="HV132">
        <v>0.5</v>
      </c>
      <c r="HW132">
        <v>0.5</v>
      </c>
      <c r="HX132">
        <v>0.5</v>
      </c>
      <c r="HZ132">
        <v>0.25</v>
      </c>
      <c r="IA132">
        <v>0</v>
      </c>
      <c r="IB132">
        <v>0.25</v>
      </c>
      <c r="IC132">
        <v>0.25</v>
      </c>
      <c r="ID132">
        <v>0.5</v>
      </c>
      <c r="IE132">
        <v>0.5</v>
      </c>
      <c r="IG132">
        <v>0.25</v>
      </c>
      <c r="IH132">
        <v>0.5</v>
      </c>
      <c r="II132">
        <v>0.75</v>
      </c>
      <c r="IJ132">
        <v>0.75</v>
      </c>
      <c r="IK132">
        <v>1</v>
      </c>
      <c r="IL132">
        <v>0.75</v>
      </c>
      <c r="IM132">
        <v>0.75</v>
      </c>
      <c r="IN132">
        <v>0</v>
      </c>
      <c r="IO132">
        <v>1</v>
      </c>
      <c r="IQ132">
        <v>0</v>
      </c>
      <c r="IS132">
        <f t="shared" ref="IS132:IS195" si="115">HM132*0.15</f>
        <v>7.4999999999999997E-2</v>
      </c>
      <c r="IT132">
        <f t="shared" ref="IT132:IT195" si="116">HN132*0.12</f>
        <v>0.12</v>
      </c>
      <c r="IU132">
        <f t="shared" ref="IU132:IU195" si="117">HO132*0.08</f>
        <v>0.08</v>
      </c>
      <c r="IV132">
        <f t="shared" ref="IV132:IV195" si="118">HP132*0.1</f>
        <v>0.1</v>
      </c>
      <c r="IW132">
        <f t="shared" ref="IW132:IW195" si="119">HQ132*0.08</f>
        <v>0.08</v>
      </c>
      <c r="IX132">
        <f t="shared" ref="IX132:IX195" si="120">HR132*0.13</f>
        <v>6.5000000000000002E-2</v>
      </c>
      <c r="IY132">
        <f t="shared" ref="IY132:IY195" si="121">HS132*0.1</f>
        <v>0.1</v>
      </c>
      <c r="IZ132">
        <f t="shared" ref="IZ132:IZ195" si="122">HT132*0.11</f>
        <v>0.11</v>
      </c>
      <c r="JA132">
        <f t="shared" ref="JA132:JA195" si="123">HU132*0.13</f>
        <v>0</v>
      </c>
      <c r="JB132">
        <f t="shared" ref="JB132:JB195" si="124">HV132*0.1</f>
        <v>0.05</v>
      </c>
      <c r="JC132">
        <f t="shared" ref="JC132:JC195" si="125">HW132*0.12</f>
        <v>0.06</v>
      </c>
      <c r="JD132">
        <f t="shared" ref="JD132:JD195" si="126">HX132*0.11</f>
        <v>5.5E-2</v>
      </c>
      <c r="JE132">
        <f t="shared" ref="JE132:JE195" si="127">HY132*0.07</f>
        <v>0</v>
      </c>
      <c r="JF132">
        <f t="shared" ref="JF132:JF195" si="128">HZ132*0.12</f>
        <v>0.03</v>
      </c>
      <c r="JG132" s="5">
        <f t="shared" ref="JG132:JG195" si="129">IA132*0.05</f>
        <v>0</v>
      </c>
      <c r="JH132">
        <f t="shared" ref="JH132:JI195" si="130">IB132*0</f>
        <v>0</v>
      </c>
      <c r="JI132">
        <f t="shared" si="130"/>
        <v>0</v>
      </c>
      <c r="JJ132">
        <f t="shared" ref="JJ132:JJ195" si="131">ID132*0.2</f>
        <v>0.1</v>
      </c>
      <c r="JK132">
        <f t="shared" ref="JK132:JK195" si="132">IE132*0.15</f>
        <v>7.4999999999999997E-2</v>
      </c>
      <c r="JL132" s="6">
        <f t="shared" ref="JL132:JL195" si="133">(SUM(HV132,HX132,HZ132,IB132,IC132,ID132)/6)*0.08</f>
        <v>0.03</v>
      </c>
      <c r="JM132">
        <f t="shared" ref="JM132:JM195" si="134">IG132*0.12</f>
        <v>0.03</v>
      </c>
      <c r="JN132">
        <f t="shared" ref="JN132:JN195" si="135">IH132*0.05</f>
        <v>2.5000000000000001E-2</v>
      </c>
      <c r="JO132">
        <f t="shared" ref="JO132:JO195" si="136">II132*0.15</f>
        <v>0.11249999999999999</v>
      </c>
      <c r="JP132">
        <f t="shared" ref="JP132:JP195" si="137">IJ132*0.1</f>
        <v>7.5000000000000011E-2</v>
      </c>
      <c r="JQ132">
        <f t="shared" ref="JQ132:JQ195" si="138">IK132*0.12</f>
        <v>0.12</v>
      </c>
      <c r="JR132">
        <f t="shared" ref="JR132:JR195" si="139">IL132*0.11</f>
        <v>8.2500000000000004E-2</v>
      </c>
      <c r="JS132">
        <f t="shared" ref="JS132:JT195" si="140">IM132*0.1</f>
        <v>7.5000000000000011E-2</v>
      </c>
      <c r="JT132">
        <f t="shared" si="140"/>
        <v>0</v>
      </c>
      <c r="JU132">
        <f t="shared" ref="JU132:JV195" si="141">IO132</f>
        <v>1</v>
      </c>
      <c r="JV132">
        <f t="shared" si="141"/>
        <v>0</v>
      </c>
      <c r="JW132">
        <f t="shared" ref="JW132:JW195" si="142">(SUM(JU132:JV132))*0.15</f>
        <v>0.15</v>
      </c>
      <c r="JY132">
        <f t="shared" ref="JY132:JY195" si="143">HM132*0.05</f>
        <v>2.5000000000000001E-2</v>
      </c>
      <c r="JZ132">
        <f t="shared" ref="JZ132:JZ195" si="144">HN132*0.08</f>
        <v>0.08</v>
      </c>
      <c r="KA132">
        <f t="shared" ref="KA132:KB195" si="145">HO132*0.02</f>
        <v>0.02</v>
      </c>
      <c r="KB132">
        <f t="shared" si="145"/>
        <v>0.02</v>
      </c>
      <c r="KC132">
        <f t="shared" ref="KC132:KC195" si="146">HQ132*0.04</f>
        <v>0.04</v>
      </c>
      <c r="KD132">
        <f t="shared" si="114"/>
        <v>1.4999999999999999E-2</v>
      </c>
      <c r="KE132">
        <f t="shared" si="114"/>
        <v>0.03</v>
      </c>
      <c r="KF132">
        <f t="shared" si="114"/>
        <v>0.03</v>
      </c>
      <c r="KG132">
        <f t="shared" si="114"/>
        <v>0</v>
      </c>
      <c r="KH132">
        <f t="shared" si="114"/>
        <v>1.4999999999999999E-2</v>
      </c>
      <c r="KI132">
        <f t="shared" si="114"/>
        <v>1.4999999999999999E-2</v>
      </c>
      <c r="KJ132">
        <f t="shared" si="113"/>
        <v>1.4999999999999999E-2</v>
      </c>
      <c r="KK132">
        <f t="shared" ref="KK132:KK195" si="147">HY132*0.02</f>
        <v>0</v>
      </c>
      <c r="KL132">
        <f t="shared" ref="KL132:KL195" si="148">HZ132*0.04</f>
        <v>0.01</v>
      </c>
      <c r="KM132" s="5">
        <f t="shared" ref="KM132:KM195" si="149">IA132*0.05</f>
        <v>0</v>
      </c>
      <c r="KN132">
        <f t="shared" ref="KN132:KO195" si="150">IB132*0</f>
        <v>0</v>
      </c>
      <c r="KO132">
        <f t="shared" si="150"/>
        <v>0</v>
      </c>
      <c r="KP132">
        <f t="shared" ref="KP132:KP195" si="151">ID132*0.06</f>
        <v>0.03</v>
      </c>
      <c r="KQ132">
        <f t="shared" ref="KQ132:KQ195" si="152">IE132*0.03</f>
        <v>1.4999999999999999E-2</v>
      </c>
      <c r="KR132" s="6">
        <f t="shared" ref="KR132:KR195" si="153">(SUM(HV132,HX132,HZ132,IB132,IC132,ID132)/6)*0.04</f>
        <v>1.4999999999999999E-2</v>
      </c>
      <c r="KS132">
        <f t="shared" ref="KS132:KS195" si="154">IG132*0.04</f>
        <v>0.01</v>
      </c>
      <c r="KT132">
        <f t="shared" ref="KT132:KT195" si="155">IH132*0.03</f>
        <v>1.4999999999999999E-2</v>
      </c>
      <c r="KU132">
        <f t="shared" ref="KU132:KU195" si="156">II132*0.04</f>
        <v>0.03</v>
      </c>
      <c r="KV132">
        <f t="shared" ref="KV132:KV195" si="157">IJ132*0.05</f>
        <v>3.7500000000000006E-2</v>
      </c>
      <c r="KW132">
        <f t="shared" ref="KW132:KW195" si="158">IK132*0.01</f>
        <v>0.01</v>
      </c>
      <c r="KX132">
        <f t="shared" ref="KX132:KX195" si="159">IL132*0</f>
        <v>0</v>
      </c>
      <c r="KY132">
        <f t="shared" ref="KY132:KY195" si="160">IM132*0.04</f>
        <v>0.03</v>
      </c>
      <c r="KZ132">
        <f t="shared" ref="KZ132:KZ195" si="161">IN132*0.03</f>
        <v>0</v>
      </c>
      <c r="LA132">
        <f t="shared" ref="LA132:LB195" si="162">IO132</f>
        <v>1</v>
      </c>
      <c r="LB132">
        <f t="shared" si="162"/>
        <v>0</v>
      </c>
      <c r="LC132">
        <f t="shared" ref="LC132:LC195" si="163">SUM(LA132:LB132)*0.1</f>
        <v>0.1</v>
      </c>
      <c r="LE132" t="str">
        <f t="shared" si="112"/>
        <v>Mali</v>
      </c>
      <c r="LF132">
        <f t="shared" ref="LF132:LF195" si="164">SUM(IS132:JA132)</f>
        <v>0.73</v>
      </c>
      <c r="LG132" s="6">
        <f t="shared" ref="LG132:LG195" si="165">SUM(JB132:JL132)</f>
        <v>0.4</v>
      </c>
      <c r="LH132">
        <f t="shared" ref="LH132:LH195" si="166">SUM(JM132:JT132,JW132)</f>
        <v>0.67</v>
      </c>
      <c r="LI132" s="6">
        <f t="shared" ref="LI132:LI195" si="167">SUM(JY132:KZ132,LC132)</f>
        <v>0.60750000000000015</v>
      </c>
      <c r="LJ132">
        <f t="shared" ref="LJ132:LJ195" si="168">IQ132</f>
        <v>0</v>
      </c>
    </row>
    <row r="133" spans="1:322" x14ac:dyDescent="0.35">
      <c r="A133" s="3">
        <v>44916</v>
      </c>
      <c r="B133" t="s">
        <v>1058</v>
      </c>
      <c r="D133" s="27" t="s">
        <v>321</v>
      </c>
      <c r="E133" s="27" t="s">
        <v>262</v>
      </c>
      <c r="F133" s="27">
        <v>29</v>
      </c>
      <c r="G133" s="27" t="s">
        <v>258</v>
      </c>
      <c r="H133" s="27" t="s">
        <v>259</v>
      </c>
      <c r="I133" s="27" t="s">
        <v>207</v>
      </c>
      <c r="J133" s="27" t="s">
        <v>685</v>
      </c>
      <c r="K133" s="28">
        <v>44663</v>
      </c>
      <c r="L133" s="28">
        <v>44663</v>
      </c>
      <c r="M133" s="28">
        <v>44659</v>
      </c>
      <c r="N133" s="27" t="s">
        <v>261</v>
      </c>
      <c r="O133" s="27" t="s">
        <v>261</v>
      </c>
      <c r="P133" s="27" t="s">
        <v>261</v>
      </c>
      <c r="Q133" s="27" t="s">
        <v>324</v>
      </c>
      <c r="R133" s="28">
        <v>44659</v>
      </c>
      <c r="S133" s="28">
        <v>44799</v>
      </c>
      <c r="T133" s="27" t="s">
        <v>263</v>
      </c>
      <c r="U133" s="27" t="s">
        <v>263</v>
      </c>
      <c r="V133" s="28">
        <v>44661</v>
      </c>
      <c r="W133" s="27" t="s">
        <v>261</v>
      </c>
      <c r="X133" s="28" t="s">
        <v>262</v>
      </c>
      <c r="Y133" s="27" t="s">
        <v>263</v>
      </c>
      <c r="Z133" s="28">
        <v>44694</v>
      </c>
      <c r="AA133" s="27" t="s">
        <v>264</v>
      </c>
      <c r="AB133" s="27" t="s">
        <v>265</v>
      </c>
      <c r="AC133" s="27" t="s">
        <v>798</v>
      </c>
      <c r="AD133" s="27" t="s">
        <v>267</v>
      </c>
      <c r="AE133" s="27" t="s">
        <v>600</v>
      </c>
      <c r="AF133" s="27" t="s">
        <v>687</v>
      </c>
      <c r="AG133" s="29">
        <v>508000</v>
      </c>
      <c r="AH133" s="27" t="s">
        <v>263</v>
      </c>
      <c r="AI133" s="27">
        <v>44669</v>
      </c>
      <c r="AJ133" s="28">
        <v>44674</v>
      </c>
      <c r="AK133" s="27" t="s">
        <v>268</v>
      </c>
      <c r="AL133" s="27" t="s">
        <v>269</v>
      </c>
      <c r="AM133" s="27" t="s">
        <v>265</v>
      </c>
      <c r="AN133" s="27" t="s">
        <v>270</v>
      </c>
      <c r="AO133" s="27" t="s">
        <v>263</v>
      </c>
      <c r="AP133" s="27" t="s">
        <v>261</v>
      </c>
      <c r="AQ133" s="28" t="s">
        <v>262</v>
      </c>
      <c r="AR133" s="27" t="s">
        <v>261</v>
      </c>
      <c r="AS133" s="28" t="s">
        <v>262</v>
      </c>
      <c r="AT133" s="27" t="s">
        <v>261</v>
      </c>
      <c r="AU133" s="28" t="s">
        <v>262</v>
      </c>
      <c r="AV133" s="27" t="s">
        <v>261</v>
      </c>
      <c r="AW133" s="28" t="s">
        <v>262</v>
      </c>
      <c r="AX133" s="27" t="s">
        <v>263</v>
      </c>
      <c r="AY133" s="28">
        <v>44661</v>
      </c>
      <c r="AZ133" s="27" t="s">
        <v>262</v>
      </c>
      <c r="BA133" s="27" t="s">
        <v>262</v>
      </c>
      <c r="BB133" s="27" t="s">
        <v>261</v>
      </c>
      <c r="BC133" s="28" t="s">
        <v>262</v>
      </c>
      <c r="BD133" s="27" t="s">
        <v>263</v>
      </c>
      <c r="BE133" s="30">
        <v>44661</v>
      </c>
      <c r="BF133" t="s">
        <v>685</v>
      </c>
      <c r="BG133" t="s">
        <v>571</v>
      </c>
      <c r="BH133" t="s">
        <v>208</v>
      </c>
      <c r="BI133" t="s">
        <v>695</v>
      </c>
      <c r="BJ133" t="s">
        <v>210</v>
      </c>
      <c r="BK133" t="s">
        <v>274</v>
      </c>
      <c r="BL133" t="s">
        <v>212</v>
      </c>
      <c r="BM133" t="s">
        <v>688</v>
      </c>
      <c r="BN133" t="s">
        <v>214</v>
      </c>
      <c r="BO133" t="s">
        <v>331</v>
      </c>
      <c r="BP133" t="s">
        <v>219</v>
      </c>
      <c r="BQ133" t="s">
        <v>216</v>
      </c>
      <c r="BR133" t="s">
        <v>685</v>
      </c>
      <c r="BS133" t="s">
        <v>689</v>
      </c>
      <c r="BT133" t="s">
        <v>690</v>
      </c>
      <c r="BU133" t="s">
        <v>690</v>
      </c>
      <c r="BV133" t="s">
        <v>214</v>
      </c>
      <c r="CC133" t="s">
        <v>214</v>
      </c>
      <c r="CG133" t="s">
        <v>219</v>
      </c>
      <c r="CI133" t="s">
        <v>335</v>
      </c>
      <c r="CJ133" t="s">
        <v>1059</v>
      </c>
      <c r="CK133" t="s">
        <v>335</v>
      </c>
      <c r="CL133" t="s">
        <v>222</v>
      </c>
      <c r="CN133" t="s">
        <v>283</v>
      </c>
      <c r="CP133" t="s">
        <v>307</v>
      </c>
      <c r="CQ133" t="s">
        <v>225</v>
      </c>
      <c r="CR133" t="s">
        <v>250</v>
      </c>
      <c r="CS133" t="s">
        <v>250</v>
      </c>
      <c r="CT133" t="s">
        <v>214</v>
      </c>
      <c r="CU133" t="s">
        <v>214</v>
      </c>
      <c r="CV133" t="s">
        <v>244</v>
      </c>
      <c r="CW133" t="s">
        <v>244</v>
      </c>
      <c r="CX133" t="s">
        <v>228</v>
      </c>
      <c r="CY133" t="s">
        <v>228</v>
      </c>
      <c r="CZ133" t="s">
        <v>214</v>
      </c>
      <c r="DA133" t="s">
        <v>219</v>
      </c>
      <c r="DB133" t="s">
        <v>230</v>
      </c>
      <c r="DC133" t="s">
        <v>230</v>
      </c>
      <c r="DD133" t="s">
        <v>219</v>
      </c>
      <c r="DI133" t="s">
        <v>451</v>
      </c>
      <c r="DK133" t="s">
        <v>237</v>
      </c>
      <c r="DL133" t="s">
        <v>237</v>
      </c>
      <c r="DM133" t="s">
        <v>219</v>
      </c>
      <c r="DN133" t="s">
        <v>214</v>
      </c>
      <c r="DO133" t="s">
        <v>414</v>
      </c>
      <c r="DP133" t="s">
        <v>235</v>
      </c>
      <c r="DR133" t="s">
        <v>235</v>
      </c>
      <c r="DT133" t="s">
        <v>214</v>
      </c>
      <c r="DU133" t="s">
        <v>214</v>
      </c>
      <c r="DV133" t="s">
        <v>452</v>
      </c>
      <c r="DW133" t="s">
        <v>698</v>
      </c>
      <c r="DX133" t="s">
        <v>237</v>
      </c>
      <c r="DY133" t="s">
        <v>237</v>
      </c>
      <c r="DZ133" t="s">
        <v>485</v>
      </c>
      <c r="EA133" t="s">
        <v>233</v>
      </c>
      <c r="EB133" t="s">
        <v>233</v>
      </c>
      <c r="EC133" t="s">
        <v>237</v>
      </c>
      <c r="ED133" t="s">
        <v>237</v>
      </c>
      <c r="EE133" t="s">
        <v>219</v>
      </c>
      <c r="EF133" t="s">
        <v>219</v>
      </c>
      <c r="EK133" t="s">
        <v>237</v>
      </c>
      <c r="EL133" t="s">
        <v>237</v>
      </c>
      <c r="EM133" t="s">
        <v>486</v>
      </c>
      <c r="EN133" t="s">
        <v>486</v>
      </c>
      <c r="EO133" t="s">
        <v>486</v>
      </c>
      <c r="EP133" t="s">
        <v>486</v>
      </c>
      <c r="EQ133" t="s">
        <v>219</v>
      </c>
      <c r="ER133" t="s">
        <v>219</v>
      </c>
      <c r="ES133" t="s">
        <v>233</v>
      </c>
      <c r="ET133" t="s">
        <v>233</v>
      </c>
      <c r="EU133" t="s">
        <v>237</v>
      </c>
      <c r="EV133" t="s">
        <v>237</v>
      </c>
      <c r="EW133" t="s">
        <v>310</v>
      </c>
      <c r="EX133" t="s">
        <v>310</v>
      </c>
      <c r="EY133" t="s">
        <v>233</v>
      </c>
      <c r="EZ133" t="s">
        <v>291</v>
      </c>
      <c r="FA133" t="s">
        <v>241</v>
      </c>
      <c r="FB133" t="s">
        <v>233</v>
      </c>
      <c r="FC133" t="s">
        <v>237</v>
      </c>
      <c r="FD133" t="s">
        <v>237</v>
      </c>
      <c r="FE133" t="s">
        <v>250</v>
      </c>
      <c r="FF133" t="s">
        <v>244</v>
      </c>
      <c r="FG133" t="s">
        <v>390</v>
      </c>
      <c r="FH133" t="s">
        <v>390</v>
      </c>
      <c r="FI133" t="s">
        <v>214</v>
      </c>
      <c r="FJ133" t="s">
        <v>214</v>
      </c>
      <c r="FK133" t="s">
        <v>214</v>
      </c>
      <c r="FL133" t="s">
        <v>214</v>
      </c>
      <c r="FM133" t="s">
        <v>245</v>
      </c>
      <c r="FN133" t="s">
        <v>245</v>
      </c>
      <c r="FO133" t="s">
        <v>219</v>
      </c>
      <c r="FP133" t="s">
        <v>219</v>
      </c>
      <c r="FQ133" t="s">
        <v>241</v>
      </c>
      <c r="FR133" t="s">
        <v>241</v>
      </c>
      <c r="FS133" t="s">
        <v>241</v>
      </c>
      <c r="FT133" t="s">
        <v>241</v>
      </c>
      <c r="FU133" t="s">
        <v>219</v>
      </c>
      <c r="FV133" t="s">
        <v>241</v>
      </c>
      <c r="FW133" t="s">
        <v>241</v>
      </c>
      <c r="FX133" t="s">
        <v>241</v>
      </c>
      <c r="FY133" t="s">
        <v>241</v>
      </c>
      <c r="FZ133" t="s">
        <v>248</v>
      </c>
      <c r="GA133" t="s">
        <v>248</v>
      </c>
      <c r="GB133" t="s">
        <v>227</v>
      </c>
      <c r="GC133" t="s">
        <v>227</v>
      </c>
      <c r="GD133" t="s">
        <v>293</v>
      </c>
      <c r="GE133" t="s">
        <v>241</v>
      </c>
      <c r="GF133" t="s">
        <v>293</v>
      </c>
      <c r="GG133" t="s">
        <v>244</v>
      </c>
      <c r="GH133" t="s">
        <v>241</v>
      </c>
      <c r="GI133" t="s">
        <v>244</v>
      </c>
      <c r="GJ133" t="s">
        <v>244</v>
      </c>
      <c r="GK133" t="s">
        <v>244</v>
      </c>
      <c r="GL133" t="s">
        <v>227</v>
      </c>
      <c r="GM133" t="s">
        <v>227</v>
      </c>
      <c r="GN133" t="s">
        <v>219</v>
      </c>
      <c r="GO133" t="s">
        <v>214</v>
      </c>
      <c r="GP133" t="s">
        <v>251</v>
      </c>
      <c r="GQ133" t="s">
        <v>251</v>
      </c>
      <c r="GR133" t="s">
        <v>251</v>
      </c>
      <c r="GS133" t="s">
        <v>214</v>
      </c>
      <c r="GT133" t="s">
        <v>241</v>
      </c>
      <c r="GU133" t="s">
        <v>214</v>
      </c>
      <c r="GV133" t="s">
        <v>241</v>
      </c>
      <c r="GW133" t="s">
        <v>297</v>
      </c>
      <c r="GX133" t="s">
        <v>297</v>
      </c>
      <c r="GY133" t="s">
        <v>254</v>
      </c>
      <c r="GZ133" t="s">
        <v>241</v>
      </c>
      <c r="HA133" t="s">
        <v>298</v>
      </c>
      <c r="HB133" t="s">
        <v>241</v>
      </c>
      <c r="HC133" t="s">
        <v>315</v>
      </c>
      <c r="HD133" t="s">
        <v>361</v>
      </c>
      <c r="HE133" t="s">
        <v>317</v>
      </c>
      <c r="HF133" t="s">
        <v>241</v>
      </c>
      <c r="HG133" t="s">
        <v>362</v>
      </c>
      <c r="HH133" t="s">
        <v>241</v>
      </c>
      <c r="HI133" t="s">
        <v>241</v>
      </c>
      <c r="HJ133" t="s">
        <v>219</v>
      </c>
      <c r="HK133" t="s">
        <v>241</v>
      </c>
      <c r="HL133" s="12"/>
      <c r="HM133">
        <v>0.5</v>
      </c>
      <c r="HN133">
        <v>0.5</v>
      </c>
      <c r="HO133">
        <v>1</v>
      </c>
      <c r="HP133">
        <v>0.75</v>
      </c>
      <c r="HQ133">
        <v>1</v>
      </c>
      <c r="HR133">
        <v>0.5</v>
      </c>
      <c r="HS133">
        <v>0</v>
      </c>
      <c r="HT133">
        <v>0</v>
      </c>
      <c r="HU133">
        <v>0</v>
      </c>
      <c r="HV133">
        <v>0.5</v>
      </c>
      <c r="HW133">
        <v>0.25</v>
      </c>
      <c r="HX133">
        <v>0.5</v>
      </c>
      <c r="HZ133">
        <v>0.5</v>
      </c>
      <c r="IA133">
        <v>0</v>
      </c>
      <c r="IB133">
        <v>0.25</v>
      </c>
      <c r="IC133">
        <v>0.5</v>
      </c>
      <c r="ID133">
        <v>0.25</v>
      </c>
      <c r="IE133">
        <v>0.5</v>
      </c>
      <c r="IG133">
        <v>0.5</v>
      </c>
      <c r="IH133">
        <v>0.5</v>
      </c>
      <c r="II133">
        <v>0.75</v>
      </c>
      <c r="IJ133">
        <v>0.75</v>
      </c>
      <c r="IK133">
        <v>1</v>
      </c>
      <c r="IL133">
        <v>1</v>
      </c>
      <c r="IM133">
        <v>0.75</v>
      </c>
      <c r="IN133">
        <v>1</v>
      </c>
      <c r="IO133">
        <v>1</v>
      </c>
      <c r="IQ133">
        <v>0</v>
      </c>
      <c r="IS133">
        <f t="shared" si="115"/>
        <v>7.4999999999999997E-2</v>
      </c>
      <c r="IT133">
        <f t="shared" si="116"/>
        <v>0.06</v>
      </c>
      <c r="IU133">
        <f t="shared" si="117"/>
        <v>0.08</v>
      </c>
      <c r="IV133">
        <f t="shared" si="118"/>
        <v>7.5000000000000011E-2</v>
      </c>
      <c r="IW133">
        <f t="shared" si="119"/>
        <v>0.08</v>
      </c>
      <c r="IX133">
        <f t="shared" si="120"/>
        <v>6.5000000000000002E-2</v>
      </c>
      <c r="IY133">
        <f t="shared" si="121"/>
        <v>0</v>
      </c>
      <c r="IZ133">
        <f t="shared" si="122"/>
        <v>0</v>
      </c>
      <c r="JA133">
        <f t="shared" si="123"/>
        <v>0</v>
      </c>
      <c r="JB133">
        <f t="shared" si="124"/>
        <v>0.05</v>
      </c>
      <c r="JC133">
        <f t="shared" si="125"/>
        <v>0.03</v>
      </c>
      <c r="JD133">
        <f t="shared" si="126"/>
        <v>5.5E-2</v>
      </c>
      <c r="JE133">
        <f t="shared" si="127"/>
        <v>0</v>
      </c>
      <c r="JF133">
        <f t="shared" si="128"/>
        <v>0.06</v>
      </c>
      <c r="JG133" s="5">
        <f t="shared" si="129"/>
        <v>0</v>
      </c>
      <c r="JH133">
        <f t="shared" si="130"/>
        <v>0</v>
      </c>
      <c r="JI133">
        <f t="shared" si="130"/>
        <v>0</v>
      </c>
      <c r="JJ133">
        <f t="shared" si="131"/>
        <v>0.05</v>
      </c>
      <c r="JK133">
        <f t="shared" si="132"/>
        <v>7.4999999999999997E-2</v>
      </c>
      <c r="JL133" s="6">
        <f t="shared" si="133"/>
        <v>3.3333333333333333E-2</v>
      </c>
      <c r="JM133">
        <f t="shared" si="134"/>
        <v>0.06</v>
      </c>
      <c r="JN133">
        <f t="shared" si="135"/>
        <v>2.5000000000000001E-2</v>
      </c>
      <c r="JO133">
        <f t="shared" si="136"/>
        <v>0.11249999999999999</v>
      </c>
      <c r="JP133">
        <f t="shared" si="137"/>
        <v>7.5000000000000011E-2</v>
      </c>
      <c r="JQ133">
        <f t="shared" si="138"/>
        <v>0.12</v>
      </c>
      <c r="JR133">
        <f t="shared" si="139"/>
        <v>0.11</v>
      </c>
      <c r="JS133">
        <f t="shared" si="140"/>
        <v>7.5000000000000011E-2</v>
      </c>
      <c r="JT133">
        <f t="shared" si="140"/>
        <v>0.1</v>
      </c>
      <c r="JU133">
        <f t="shared" si="141"/>
        <v>1</v>
      </c>
      <c r="JV133">
        <f t="shared" si="141"/>
        <v>0</v>
      </c>
      <c r="JW133">
        <f t="shared" si="142"/>
        <v>0.15</v>
      </c>
      <c r="JY133">
        <f t="shared" si="143"/>
        <v>2.5000000000000001E-2</v>
      </c>
      <c r="JZ133">
        <f t="shared" si="144"/>
        <v>0.04</v>
      </c>
      <c r="KA133">
        <f t="shared" si="145"/>
        <v>0.02</v>
      </c>
      <c r="KB133">
        <f t="shared" si="145"/>
        <v>1.4999999999999999E-2</v>
      </c>
      <c r="KC133">
        <f t="shared" si="146"/>
        <v>0.04</v>
      </c>
      <c r="KD133">
        <f t="shared" si="114"/>
        <v>1.4999999999999999E-2</v>
      </c>
      <c r="KE133">
        <f t="shared" si="114"/>
        <v>0</v>
      </c>
      <c r="KF133">
        <f t="shared" si="114"/>
        <v>0</v>
      </c>
      <c r="KG133">
        <f t="shared" si="114"/>
        <v>0</v>
      </c>
      <c r="KH133">
        <f t="shared" si="114"/>
        <v>1.4999999999999999E-2</v>
      </c>
      <c r="KI133">
        <f t="shared" si="114"/>
        <v>7.4999999999999997E-3</v>
      </c>
      <c r="KJ133">
        <f t="shared" si="113"/>
        <v>1.4999999999999999E-2</v>
      </c>
      <c r="KK133">
        <f t="shared" si="147"/>
        <v>0</v>
      </c>
      <c r="KL133">
        <f t="shared" si="148"/>
        <v>0.02</v>
      </c>
      <c r="KM133" s="5">
        <f t="shared" si="149"/>
        <v>0</v>
      </c>
      <c r="KN133">
        <f t="shared" si="150"/>
        <v>0</v>
      </c>
      <c r="KO133">
        <f t="shared" si="150"/>
        <v>0</v>
      </c>
      <c r="KP133">
        <f t="shared" si="151"/>
        <v>1.4999999999999999E-2</v>
      </c>
      <c r="KQ133">
        <f t="shared" si="152"/>
        <v>1.4999999999999999E-2</v>
      </c>
      <c r="KR133" s="6">
        <f t="shared" si="153"/>
        <v>1.6666666666666666E-2</v>
      </c>
      <c r="KS133">
        <f t="shared" si="154"/>
        <v>0.02</v>
      </c>
      <c r="KT133">
        <f t="shared" si="155"/>
        <v>1.4999999999999999E-2</v>
      </c>
      <c r="KU133">
        <f t="shared" si="156"/>
        <v>0.03</v>
      </c>
      <c r="KV133">
        <f t="shared" si="157"/>
        <v>3.7500000000000006E-2</v>
      </c>
      <c r="KW133">
        <f t="shared" si="158"/>
        <v>0.01</v>
      </c>
      <c r="KX133">
        <f t="shared" si="159"/>
        <v>0</v>
      </c>
      <c r="KY133">
        <f t="shared" si="160"/>
        <v>0.03</v>
      </c>
      <c r="KZ133">
        <f t="shared" si="161"/>
        <v>0.03</v>
      </c>
      <c r="LA133">
        <f t="shared" si="162"/>
        <v>1</v>
      </c>
      <c r="LB133">
        <f t="shared" si="162"/>
        <v>0</v>
      </c>
      <c r="LC133">
        <f t="shared" si="163"/>
        <v>0.1</v>
      </c>
      <c r="LE133" t="str">
        <f t="shared" ref="LE133:LE196" si="169">BF133</f>
        <v>Mali</v>
      </c>
      <c r="LF133">
        <f t="shared" si="164"/>
        <v>0.43500000000000005</v>
      </c>
      <c r="LG133" s="6">
        <f t="shared" si="165"/>
        <v>0.35333333333333333</v>
      </c>
      <c r="LH133">
        <f t="shared" si="166"/>
        <v>0.8274999999999999</v>
      </c>
      <c r="LI133" s="6">
        <f t="shared" si="167"/>
        <v>0.53166666666666673</v>
      </c>
      <c r="LJ133">
        <f t="shared" si="168"/>
        <v>0</v>
      </c>
    </row>
    <row r="134" spans="1:322" x14ac:dyDescent="0.35">
      <c r="A134" s="3">
        <v>44881</v>
      </c>
      <c r="B134" t="s">
        <v>1060</v>
      </c>
      <c r="D134" s="24" t="s">
        <v>321</v>
      </c>
      <c r="E134" s="24" t="s">
        <v>262</v>
      </c>
      <c r="F134" s="24">
        <v>21</v>
      </c>
      <c r="G134" s="24" t="s">
        <v>258</v>
      </c>
      <c r="H134" s="24" t="s">
        <v>259</v>
      </c>
      <c r="I134" s="24" t="s">
        <v>207</v>
      </c>
      <c r="J134" s="24" t="s">
        <v>685</v>
      </c>
      <c r="K134" s="25">
        <v>44663</v>
      </c>
      <c r="L134" s="25">
        <v>44663</v>
      </c>
      <c r="M134" s="25">
        <v>44659</v>
      </c>
      <c r="N134" s="24" t="s">
        <v>261</v>
      </c>
      <c r="O134" s="24" t="s">
        <v>261</v>
      </c>
      <c r="P134" s="24" t="s">
        <v>261</v>
      </c>
      <c r="Q134" s="24" t="s">
        <v>324</v>
      </c>
      <c r="R134" s="25">
        <v>44659</v>
      </c>
      <c r="S134" s="25">
        <v>44659</v>
      </c>
      <c r="T134" s="24" t="s">
        <v>263</v>
      </c>
      <c r="U134" s="24" t="s">
        <v>263</v>
      </c>
      <c r="V134" s="25">
        <v>44661</v>
      </c>
      <c r="W134" s="24" t="s">
        <v>261</v>
      </c>
      <c r="X134" s="25" t="s">
        <v>262</v>
      </c>
      <c r="Y134" s="24" t="s">
        <v>263</v>
      </c>
      <c r="Z134" s="25">
        <v>44700</v>
      </c>
      <c r="AA134" s="24" t="s">
        <v>264</v>
      </c>
      <c r="AB134" s="24" t="s">
        <v>265</v>
      </c>
      <c r="AC134" s="24" t="s">
        <v>694</v>
      </c>
      <c r="AD134" s="24" t="s">
        <v>267</v>
      </c>
      <c r="AE134" s="24" t="s">
        <v>600</v>
      </c>
      <c r="AF134" s="24" t="s">
        <v>687</v>
      </c>
      <c r="AG134" s="31">
        <v>466000</v>
      </c>
      <c r="AH134" s="24" t="s">
        <v>263</v>
      </c>
      <c r="AI134" s="24">
        <v>44669</v>
      </c>
      <c r="AJ134" s="25">
        <v>44674</v>
      </c>
      <c r="AK134" s="24" t="s">
        <v>268</v>
      </c>
      <c r="AL134" s="24" t="s">
        <v>269</v>
      </c>
      <c r="AM134" s="24" t="s">
        <v>265</v>
      </c>
      <c r="AN134" s="24" t="s">
        <v>270</v>
      </c>
      <c r="AO134" s="27" t="s">
        <v>263</v>
      </c>
      <c r="AP134" s="24" t="s">
        <v>261</v>
      </c>
      <c r="AQ134" s="25" t="s">
        <v>262</v>
      </c>
      <c r="AR134" s="24" t="s">
        <v>261</v>
      </c>
      <c r="AS134" s="25" t="s">
        <v>262</v>
      </c>
      <c r="AT134" s="24" t="s">
        <v>261</v>
      </c>
      <c r="AU134" s="25" t="s">
        <v>262</v>
      </c>
      <c r="AV134" s="24" t="s">
        <v>261</v>
      </c>
      <c r="AW134" s="25" t="s">
        <v>262</v>
      </c>
      <c r="AX134" s="24" t="s">
        <v>263</v>
      </c>
      <c r="AY134" s="25">
        <v>44661</v>
      </c>
      <c r="AZ134" s="27" t="s">
        <v>262</v>
      </c>
      <c r="BA134" s="27" t="s">
        <v>262</v>
      </c>
      <c r="BB134" s="24" t="s">
        <v>261</v>
      </c>
      <c r="BC134" s="25" t="s">
        <v>262</v>
      </c>
      <c r="BD134" s="24" t="s">
        <v>261</v>
      </c>
      <c r="BE134" s="26" t="s">
        <v>262</v>
      </c>
      <c r="BF134" t="s">
        <v>685</v>
      </c>
      <c r="BG134" t="s">
        <v>571</v>
      </c>
      <c r="BH134" t="s">
        <v>208</v>
      </c>
      <c r="BI134" t="s">
        <v>408</v>
      </c>
      <c r="BJ134" t="s">
        <v>210</v>
      </c>
      <c r="BK134" t="s">
        <v>274</v>
      </c>
      <c r="BL134" t="s">
        <v>212</v>
      </c>
      <c r="BM134" t="s">
        <v>688</v>
      </c>
      <c r="BN134" t="s">
        <v>214</v>
      </c>
      <c r="BO134" t="s">
        <v>348</v>
      </c>
      <c r="BP134" t="s">
        <v>219</v>
      </c>
      <c r="BQ134" t="s">
        <v>216</v>
      </c>
      <c r="BR134" t="s">
        <v>685</v>
      </c>
      <c r="BS134" t="s">
        <v>689</v>
      </c>
      <c r="BT134" t="s">
        <v>690</v>
      </c>
      <c r="BU134" t="s">
        <v>1061</v>
      </c>
      <c r="BV134" t="s">
        <v>214</v>
      </c>
      <c r="CC134" t="s">
        <v>214</v>
      </c>
      <c r="CG134" t="s">
        <v>219</v>
      </c>
      <c r="CI134" t="s">
        <v>333</v>
      </c>
      <c r="CJ134" t="s">
        <v>1062</v>
      </c>
      <c r="CK134" t="s">
        <v>333</v>
      </c>
      <c r="CL134" t="s">
        <v>222</v>
      </c>
      <c r="CN134" t="s">
        <v>306</v>
      </c>
      <c r="CP134" t="s">
        <v>284</v>
      </c>
      <c r="CQ134" t="s">
        <v>284</v>
      </c>
      <c r="CR134" t="s">
        <v>250</v>
      </c>
      <c r="CS134" t="s">
        <v>250</v>
      </c>
      <c r="CT134" t="s">
        <v>214</v>
      </c>
      <c r="CU134" t="s">
        <v>214</v>
      </c>
      <c r="CV134" t="s">
        <v>244</v>
      </c>
      <c r="CW134" t="s">
        <v>227</v>
      </c>
      <c r="CX134" t="s">
        <v>287</v>
      </c>
      <c r="CY134" t="s">
        <v>450</v>
      </c>
      <c r="CZ134" t="s">
        <v>214</v>
      </c>
      <c r="DA134" t="s">
        <v>214</v>
      </c>
      <c r="DB134" t="s">
        <v>230</v>
      </c>
      <c r="DC134" t="s">
        <v>230</v>
      </c>
      <c r="DD134" t="s">
        <v>214</v>
      </c>
      <c r="DE134" t="s">
        <v>337</v>
      </c>
      <c r="DG134" t="s">
        <v>337</v>
      </c>
      <c r="DI134" t="s">
        <v>338</v>
      </c>
      <c r="DK134" t="s">
        <v>237</v>
      </c>
      <c r="DL134" t="s">
        <v>233</v>
      </c>
      <c r="DM134" t="s">
        <v>214</v>
      </c>
      <c r="DN134" t="s">
        <v>219</v>
      </c>
      <c r="DO134" t="s">
        <v>288</v>
      </c>
      <c r="DP134" t="s">
        <v>415</v>
      </c>
      <c r="DR134" t="s">
        <v>741</v>
      </c>
      <c r="DT134" t="s">
        <v>219</v>
      </c>
      <c r="DU134" t="s">
        <v>214</v>
      </c>
      <c r="DX134" t="s">
        <v>237</v>
      </c>
      <c r="DY134" t="s">
        <v>237</v>
      </c>
      <c r="DZ134" t="s">
        <v>485</v>
      </c>
      <c r="EA134" t="s">
        <v>237</v>
      </c>
      <c r="EB134" t="s">
        <v>237</v>
      </c>
      <c r="EC134" t="s">
        <v>237</v>
      </c>
      <c r="ED134" t="s">
        <v>237</v>
      </c>
      <c r="EE134" t="s">
        <v>219</v>
      </c>
      <c r="EF134" t="s">
        <v>219</v>
      </c>
      <c r="EK134" t="s">
        <v>233</v>
      </c>
      <c r="EL134" t="s">
        <v>233</v>
      </c>
      <c r="EM134" t="s">
        <v>486</v>
      </c>
      <c r="EN134" t="s">
        <v>486</v>
      </c>
      <c r="EO134" t="s">
        <v>240</v>
      </c>
      <c r="EP134" t="s">
        <v>240</v>
      </c>
      <c r="EQ134" t="s">
        <v>219</v>
      </c>
      <c r="ER134" t="s">
        <v>219</v>
      </c>
      <c r="ES134" t="s">
        <v>233</v>
      </c>
      <c r="ET134" t="s">
        <v>233</v>
      </c>
      <c r="EU134" t="s">
        <v>233</v>
      </c>
      <c r="EV134" t="s">
        <v>233</v>
      </c>
      <c r="EW134" t="s">
        <v>243</v>
      </c>
      <c r="EX134" t="s">
        <v>243</v>
      </c>
      <c r="EY134" t="s">
        <v>237</v>
      </c>
      <c r="EZ134" t="s">
        <v>241</v>
      </c>
      <c r="FA134" t="s">
        <v>241</v>
      </c>
      <c r="FB134" t="s">
        <v>237</v>
      </c>
      <c r="FC134" t="s">
        <v>237</v>
      </c>
      <c r="FD134" t="s">
        <v>237</v>
      </c>
      <c r="FE134" t="s">
        <v>250</v>
      </c>
      <c r="FF134" t="s">
        <v>244</v>
      </c>
      <c r="FG134" t="s">
        <v>390</v>
      </c>
      <c r="FH134" t="s">
        <v>390</v>
      </c>
      <c r="FI134" t="s">
        <v>214</v>
      </c>
      <c r="FJ134" t="s">
        <v>214</v>
      </c>
      <c r="FK134" t="s">
        <v>214</v>
      </c>
      <c r="FL134" t="s">
        <v>214</v>
      </c>
      <c r="FM134" t="s">
        <v>292</v>
      </c>
      <c r="FN134" t="s">
        <v>245</v>
      </c>
      <c r="FO134" t="s">
        <v>219</v>
      </c>
      <c r="FP134" t="s">
        <v>219</v>
      </c>
      <c r="FQ134" t="s">
        <v>241</v>
      </c>
      <c r="FR134" t="s">
        <v>241</v>
      </c>
      <c r="FS134" t="s">
        <v>241</v>
      </c>
      <c r="FT134" t="s">
        <v>241</v>
      </c>
      <c r="FU134" t="s">
        <v>219</v>
      </c>
      <c r="FV134" t="s">
        <v>241</v>
      </c>
      <c r="FW134" t="s">
        <v>241</v>
      </c>
      <c r="FX134" t="s">
        <v>241</v>
      </c>
      <c r="FY134" t="s">
        <v>241</v>
      </c>
      <c r="FZ134" t="s">
        <v>341</v>
      </c>
      <c r="GA134" t="s">
        <v>248</v>
      </c>
      <c r="GB134" t="s">
        <v>227</v>
      </c>
      <c r="GC134" t="s">
        <v>227</v>
      </c>
      <c r="GD134" t="s">
        <v>293</v>
      </c>
      <c r="GE134" t="s">
        <v>241</v>
      </c>
      <c r="GF134" t="s">
        <v>293</v>
      </c>
      <c r="GG134" t="s">
        <v>244</v>
      </c>
      <c r="GH134" t="s">
        <v>241</v>
      </c>
      <c r="GI134" t="s">
        <v>244</v>
      </c>
      <c r="GJ134" t="s">
        <v>227</v>
      </c>
      <c r="GK134" t="s">
        <v>227</v>
      </c>
      <c r="GL134" t="s">
        <v>227</v>
      </c>
      <c r="GM134" t="s">
        <v>227</v>
      </c>
      <c r="GN134" t="s">
        <v>219</v>
      </c>
      <c r="GO134" t="s">
        <v>219</v>
      </c>
      <c r="GP134" t="s">
        <v>295</v>
      </c>
      <c r="GQ134" t="s">
        <v>251</v>
      </c>
      <c r="GR134" t="s">
        <v>295</v>
      </c>
      <c r="GS134" t="s">
        <v>214</v>
      </c>
      <c r="GT134" t="s">
        <v>241</v>
      </c>
      <c r="GU134" t="s">
        <v>214</v>
      </c>
      <c r="GV134" t="s">
        <v>241</v>
      </c>
      <c r="GW134" t="s">
        <v>297</v>
      </c>
      <c r="GX134" t="s">
        <v>297</v>
      </c>
      <c r="GY134" t="s">
        <v>491</v>
      </c>
      <c r="GZ134" t="s">
        <v>241</v>
      </c>
      <c r="HA134" t="s">
        <v>298</v>
      </c>
      <c r="HB134" t="s">
        <v>241</v>
      </c>
      <c r="HC134" t="s">
        <v>883</v>
      </c>
      <c r="HD134" t="s">
        <v>361</v>
      </c>
      <c r="HE134" t="s">
        <v>317</v>
      </c>
      <c r="HF134" t="s">
        <v>241</v>
      </c>
      <c r="HG134" t="s">
        <v>362</v>
      </c>
      <c r="HH134" t="s">
        <v>241</v>
      </c>
      <c r="HI134" t="s">
        <v>241</v>
      </c>
      <c r="HJ134" t="s">
        <v>214</v>
      </c>
      <c r="HK134" t="s">
        <v>1063</v>
      </c>
      <c r="HL134" s="12"/>
      <c r="HM134">
        <v>0.75</v>
      </c>
      <c r="HN134">
        <v>0.5</v>
      </c>
      <c r="HO134">
        <v>1</v>
      </c>
      <c r="HP134">
        <v>0.75</v>
      </c>
      <c r="HQ134">
        <v>1</v>
      </c>
      <c r="HR134">
        <v>0.5</v>
      </c>
      <c r="HS134">
        <v>1</v>
      </c>
      <c r="HT134">
        <v>1</v>
      </c>
      <c r="HU134">
        <v>1</v>
      </c>
      <c r="HV134">
        <v>0.5</v>
      </c>
      <c r="HW134">
        <v>0.5</v>
      </c>
      <c r="HX134">
        <v>0.5</v>
      </c>
      <c r="HZ134">
        <v>0.25</v>
      </c>
      <c r="IA134">
        <v>0</v>
      </c>
      <c r="IB134">
        <v>0.25</v>
      </c>
      <c r="IC134">
        <v>0.25</v>
      </c>
      <c r="ID134">
        <v>0.5</v>
      </c>
      <c r="IE134">
        <v>0.5</v>
      </c>
      <c r="IG134">
        <v>0.5</v>
      </c>
      <c r="IH134">
        <v>0.5</v>
      </c>
      <c r="II134">
        <v>1</v>
      </c>
      <c r="IJ134">
        <v>1</v>
      </c>
      <c r="IK134">
        <v>1</v>
      </c>
      <c r="IL134">
        <v>1</v>
      </c>
      <c r="IM134">
        <v>0.75</v>
      </c>
      <c r="IN134">
        <v>1</v>
      </c>
      <c r="IO134">
        <v>1</v>
      </c>
      <c r="IQ134">
        <v>0</v>
      </c>
      <c r="IS134">
        <f t="shared" si="115"/>
        <v>0.11249999999999999</v>
      </c>
      <c r="IT134">
        <f t="shared" si="116"/>
        <v>0.06</v>
      </c>
      <c r="IU134">
        <f t="shared" si="117"/>
        <v>0.08</v>
      </c>
      <c r="IV134">
        <f t="shared" si="118"/>
        <v>7.5000000000000011E-2</v>
      </c>
      <c r="IW134">
        <f t="shared" si="119"/>
        <v>0.08</v>
      </c>
      <c r="IX134">
        <f t="shared" si="120"/>
        <v>6.5000000000000002E-2</v>
      </c>
      <c r="IY134">
        <f t="shared" si="121"/>
        <v>0.1</v>
      </c>
      <c r="IZ134">
        <f t="shared" si="122"/>
        <v>0.11</v>
      </c>
      <c r="JA134">
        <f t="shared" si="123"/>
        <v>0.13</v>
      </c>
      <c r="JB134">
        <f t="shared" si="124"/>
        <v>0.05</v>
      </c>
      <c r="JC134">
        <f t="shared" si="125"/>
        <v>0.06</v>
      </c>
      <c r="JD134">
        <f t="shared" si="126"/>
        <v>5.5E-2</v>
      </c>
      <c r="JE134">
        <f t="shared" si="127"/>
        <v>0</v>
      </c>
      <c r="JF134">
        <f t="shared" si="128"/>
        <v>0.03</v>
      </c>
      <c r="JG134" s="5">
        <f t="shared" si="129"/>
        <v>0</v>
      </c>
      <c r="JH134">
        <f t="shared" si="130"/>
        <v>0</v>
      </c>
      <c r="JI134">
        <f t="shared" si="130"/>
        <v>0</v>
      </c>
      <c r="JJ134">
        <f t="shared" si="131"/>
        <v>0.1</v>
      </c>
      <c r="JK134">
        <f t="shared" si="132"/>
        <v>7.4999999999999997E-2</v>
      </c>
      <c r="JL134" s="6">
        <f t="shared" si="133"/>
        <v>0.03</v>
      </c>
      <c r="JM134">
        <f t="shared" si="134"/>
        <v>0.06</v>
      </c>
      <c r="JN134">
        <f t="shared" si="135"/>
        <v>2.5000000000000001E-2</v>
      </c>
      <c r="JO134">
        <f t="shared" si="136"/>
        <v>0.15</v>
      </c>
      <c r="JP134">
        <f t="shared" si="137"/>
        <v>0.1</v>
      </c>
      <c r="JQ134">
        <f t="shared" si="138"/>
        <v>0.12</v>
      </c>
      <c r="JR134">
        <f t="shared" si="139"/>
        <v>0.11</v>
      </c>
      <c r="JS134">
        <f t="shared" si="140"/>
        <v>7.5000000000000011E-2</v>
      </c>
      <c r="JT134">
        <f t="shared" si="140"/>
        <v>0.1</v>
      </c>
      <c r="JU134">
        <f t="shared" si="141"/>
        <v>1</v>
      </c>
      <c r="JV134">
        <f t="shared" si="141"/>
        <v>0</v>
      </c>
      <c r="JW134">
        <f t="shared" si="142"/>
        <v>0.15</v>
      </c>
      <c r="JY134">
        <f t="shared" si="143"/>
        <v>3.7500000000000006E-2</v>
      </c>
      <c r="JZ134">
        <f t="shared" si="144"/>
        <v>0.04</v>
      </c>
      <c r="KA134">
        <f t="shared" si="145"/>
        <v>0.02</v>
      </c>
      <c r="KB134">
        <f t="shared" si="145"/>
        <v>1.4999999999999999E-2</v>
      </c>
      <c r="KC134">
        <f t="shared" si="146"/>
        <v>0.04</v>
      </c>
      <c r="KD134">
        <f t="shared" si="114"/>
        <v>1.4999999999999999E-2</v>
      </c>
      <c r="KE134">
        <f t="shared" si="114"/>
        <v>0.03</v>
      </c>
      <c r="KF134">
        <f t="shared" si="114"/>
        <v>0.03</v>
      </c>
      <c r="KG134">
        <f t="shared" si="114"/>
        <v>0.03</v>
      </c>
      <c r="KH134">
        <f t="shared" si="114"/>
        <v>1.4999999999999999E-2</v>
      </c>
      <c r="KI134">
        <f t="shared" si="114"/>
        <v>1.4999999999999999E-2</v>
      </c>
      <c r="KJ134">
        <f t="shared" si="113"/>
        <v>1.4999999999999999E-2</v>
      </c>
      <c r="KK134">
        <f t="shared" si="147"/>
        <v>0</v>
      </c>
      <c r="KL134">
        <f t="shared" si="148"/>
        <v>0.01</v>
      </c>
      <c r="KM134" s="5">
        <f t="shared" si="149"/>
        <v>0</v>
      </c>
      <c r="KN134">
        <f t="shared" si="150"/>
        <v>0</v>
      </c>
      <c r="KO134">
        <f t="shared" si="150"/>
        <v>0</v>
      </c>
      <c r="KP134">
        <f t="shared" si="151"/>
        <v>0.03</v>
      </c>
      <c r="KQ134">
        <f t="shared" si="152"/>
        <v>1.4999999999999999E-2</v>
      </c>
      <c r="KR134" s="6">
        <f t="shared" si="153"/>
        <v>1.4999999999999999E-2</v>
      </c>
      <c r="KS134">
        <f t="shared" si="154"/>
        <v>0.02</v>
      </c>
      <c r="KT134">
        <f t="shared" si="155"/>
        <v>1.4999999999999999E-2</v>
      </c>
      <c r="KU134">
        <f t="shared" si="156"/>
        <v>0.04</v>
      </c>
      <c r="KV134">
        <f t="shared" si="157"/>
        <v>0.05</v>
      </c>
      <c r="KW134">
        <f t="shared" si="158"/>
        <v>0.01</v>
      </c>
      <c r="KX134">
        <f t="shared" si="159"/>
        <v>0</v>
      </c>
      <c r="KY134">
        <f t="shared" si="160"/>
        <v>0.03</v>
      </c>
      <c r="KZ134">
        <f t="shared" si="161"/>
        <v>0.03</v>
      </c>
      <c r="LA134">
        <f t="shared" si="162"/>
        <v>1</v>
      </c>
      <c r="LB134">
        <f t="shared" si="162"/>
        <v>0</v>
      </c>
      <c r="LC134">
        <f t="shared" si="163"/>
        <v>0.1</v>
      </c>
      <c r="LE134" t="str">
        <f t="shared" si="169"/>
        <v>Mali</v>
      </c>
      <c r="LF134">
        <f t="shared" si="164"/>
        <v>0.8125</v>
      </c>
      <c r="LG134" s="6">
        <f t="shared" si="165"/>
        <v>0.4</v>
      </c>
      <c r="LH134">
        <f t="shared" si="166"/>
        <v>0.8899999999999999</v>
      </c>
      <c r="LI134" s="6">
        <f t="shared" si="167"/>
        <v>0.6675000000000002</v>
      </c>
      <c r="LJ134">
        <f t="shared" si="168"/>
        <v>0</v>
      </c>
    </row>
    <row r="135" spans="1:322" x14ac:dyDescent="0.35">
      <c r="A135" s="3">
        <v>44875</v>
      </c>
      <c r="B135" t="s">
        <v>1064</v>
      </c>
      <c r="D135" s="27" t="s">
        <v>321</v>
      </c>
      <c r="E135" s="27" t="s">
        <v>262</v>
      </c>
      <c r="F135" s="27">
        <v>34</v>
      </c>
      <c r="G135" s="27" t="s">
        <v>258</v>
      </c>
      <c r="H135" s="27" t="s">
        <v>259</v>
      </c>
      <c r="I135" s="27" t="s">
        <v>207</v>
      </c>
      <c r="J135" s="27" t="s">
        <v>685</v>
      </c>
      <c r="K135" s="28">
        <v>44663</v>
      </c>
      <c r="L135" s="28">
        <v>44663</v>
      </c>
      <c r="M135" s="28">
        <v>44659</v>
      </c>
      <c r="N135" s="27" t="s">
        <v>261</v>
      </c>
      <c r="O135" s="27" t="s">
        <v>261</v>
      </c>
      <c r="P135" s="27" t="s">
        <v>261</v>
      </c>
      <c r="Q135" s="27" t="s">
        <v>324</v>
      </c>
      <c r="R135" s="28">
        <v>44661</v>
      </c>
      <c r="S135" s="28">
        <v>44661</v>
      </c>
      <c r="T135" s="27" t="s">
        <v>263</v>
      </c>
      <c r="U135" s="27" t="s">
        <v>263</v>
      </c>
      <c r="V135" s="28">
        <v>44661</v>
      </c>
      <c r="W135" s="27" t="s">
        <v>261</v>
      </c>
      <c r="X135" s="28" t="s">
        <v>262</v>
      </c>
      <c r="Y135" s="27" t="s">
        <v>263</v>
      </c>
      <c r="Z135" s="28">
        <v>44708</v>
      </c>
      <c r="AA135" s="27" t="s">
        <v>264</v>
      </c>
      <c r="AB135" s="27" t="s">
        <v>265</v>
      </c>
      <c r="AC135" s="27" t="s">
        <v>694</v>
      </c>
      <c r="AD135" s="27" t="s">
        <v>267</v>
      </c>
      <c r="AE135" s="27" t="s">
        <v>326</v>
      </c>
      <c r="AF135" s="27" t="s">
        <v>687</v>
      </c>
      <c r="AG135" s="29">
        <v>467000</v>
      </c>
      <c r="AH135" s="27" t="s">
        <v>263</v>
      </c>
      <c r="AI135" s="27">
        <v>44669</v>
      </c>
      <c r="AJ135" s="28">
        <v>44674</v>
      </c>
      <c r="AK135" s="27" t="s">
        <v>268</v>
      </c>
      <c r="AL135" s="27" t="s">
        <v>269</v>
      </c>
      <c r="AM135" s="27" t="s">
        <v>265</v>
      </c>
      <c r="AN135" s="27" t="s">
        <v>270</v>
      </c>
      <c r="AO135" s="27" t="s">
        <v>263</v>
      </c>
      <c r="AP135" s="27" t="s">
        <v>261</v>
      </c>
      <c r="AQ135" s="28" t="s">
        <v>262</v>
      </c>
      <c r="AR135" s="27" t="s">
        <v>261</v>
      </c>
      <c r="AS135" s="28" t="s">
        <v>262</v>
      </c>
      <c r="AT135" s="27" t="s">
        <v>261</v>
      </c>
      <c r="AU135" s="28" t="s">
        <v>262</v>
      </c>
      <c r="AV135" s="27" t="s">
        <v>261</v>
      </c>
      <c r="AW135" s="28" t="s">
        <v>262</v>
      </c>
      <c r="AX135" s="27" t="s">
        <v>263</v>
      </c>
      <c r="AY135" s="28">
        <v>44661</v>
      </c>
      <c r="AZ135" s="27" t="s">
        <v>262</v>
      </c>
      <c r="BA135" s="27" t="s">
        <v>262</v>
      </c>
      <c r="BB135" s="27" t="s">
        <v>261</v>
      </c>
      <c r="BC135" s="28" t="s">
        <v>262</v>
      </c>
      <c r="BD135" s="27" t="s">
        <v>263</v>
      </c>
      <c r="BE135" s="30">
        <v>44662</v>
      </c>
      <c r="BF135" t="s">
        <v>685</v>
      </c>
      <c r="BG135" t="s">
        <v>571</v>
      </c>
      <c r="BH135" t="s">
        <v>208</v>
      </c>
      <c r="BI135" t="s">
        <v>346</v>
      </c>
      <c r="BJ135" t="s">
        <v>210</v>
      </c>
      <c r="BK135" t="s">
        <v>274</v>
      </c>
      <c r="BL135" t="s">
        <v>212</v>
      </c>
      <c r="BM135" t="s">
        <v>688</v>
      </c>
      <c r="BN135" t="s">
        <v>214</v>
      </c>
      <c r="BO135" t="s">
        <v>348</v>
      </c>
      <c r="BP135" t="s">
        <v>219</v>
      </c>
      <c r="BQ135" t="s">
        <v>216</v>
      </c>
      <c r="BR135" t="s">
        <v>685</v>
      </c>
      <c r="BS135" t="s">
        <v>838</v>
      </c>
      <c r="BT135" t="s">
        <v>1065</v>
      </c>
      <c r="BU135" t="s">
        <v>1066</v>
      </c>
      <c r="BV135" t="s">
        <v>214</v>
      </c>
      <c r="CC135" t="s">
        <v>214</v>
      </c>
      <c r="CG135" t="s">
        <v>219</v>
      </c>
      <c r="CI135" t="s">
        <v>333</v>
      </c>
      <c r="CJ135" t="s">
        <v>1067</v>
      </c>
      <c r="CK135" t="s">
        <v>335</v>
      </c>
      <c r="CL135" t="s">
        <v>222</v>
      </c>
      <c r="CN135" t="s">
        <v>283</v>
      </c>
      <c r="CP135" t="s">
        <v>413</v>
      </c>
      <c r="CQ135" t="s">
        <v>225</v>
      </c>
      <c r="CR135" t="s">
        <v>244</v>
      </c>
      <c r="CS135" t="s">
        <v>250</v>
      </c>
      <c r="CT135" t="s">
        <v>219</v>
      </c>
      <c r="CU135" t="s">
        <v>219</v>
      </c>
      <c r="CV135" t="s">
        <v>227</v>
      </c>
      <c r="CW135" t="s">
        <v>227</v>
      </c>
      <c r="CX135" t="s">
        <v>287</v>
      </c>
      <c r="CY135" t="s">
        <v>228</v>
      </c>
      <c r="CZ135" t="s">
        <v>219</v>
      </c>
      <c r="DA135" t="s">
        <v>219</v>
      </c>
      <c r="DB135" t="s">
        <v>230</v>
      </c>
      <c r="DC135" t="s">
        <v>230</v>
      </c>
      <c r="DD135" t="s">
        <v>219</v>
      </c>
      <c r="DI135" t="s">
        <v>338</v>
      </c>
      <c r="DK135" t="s">
        <v>237</v>
      </c>
      <c r="DL135" t="s">
        <v>237</v>
      </c>
      <c r="DM135" t="s">
        <v>214</v>
      </c>
      <c r="DN135" t="s">
        <v>219</v>
      </c>
      <c r="DO135" t="s">
        <v>288</v>
      </c>
      <c r="DP135" t="s">
        <v>399</v>
      </c>
      <c r="DR135" t="s">
        <v>235</v>
      </c>
      <c r="DT135" t="s">
        <v>214</v>
      </c>
      <c r="DU135" t="s">
        <v>214</v>
      </c>
      <c r="DV135" t="s">
        <v>459</v>
      </c>
      <c r="DX135" t="s">
        <v>237</v>
      </c>
      <c r="DY135" t="s">
        <v>237</v>
      </c>
      <c r="DZ135" t="s">
        <v>238</v>
      </c>
      <c r="EA135" t="s">
        <v>237</v>
      </c>
      <c r="EB135" t="s">
        <v>237</v>
      </c>
      <c r="EC135" t="s">
        <v>237</v>
      </c>
      <c r="ED135" t="s">
        <v>237</v>
      </c>
      <c r="EE135" t="s">
        <v>219</v>
      </c>
      <c r="EF135" t="s">
        <v>219</v>
      </c>
      <c r="EK135" t="s">
        <v>237</v>
      </c>
      <c r="EL135" t="s">
        <v>237</v>
      </c>
      <c r="EM135" t="s">
        <v>486</v>
      </c>
      <c r="EN135" t="s">
        <v>486</v>
      </c>
      <c r="EO135" t="s">
        <v>486</v>
      </c>
      <c r="EP135" t="s">
        <v>486</v>
      </c>
      <c r="EQ135" t="s">
        <v>219</v>
      </c>
      <c r="ER135" t="s">
        <v>219</v>
      </c>
      <c r="ES135" t="s">
        <v>237</v>
      </c>
      <c r="ET135" t="s">
        <v>237</v>
      </c>
      <c r="EU135" t="s">
        <v>237</v>
      </c>
      <c r="EV135" t="s">
        <v>237</v>
      </c>
      <c r="EW135" t="s">
        <v>310</v>
      </c>
      <c r="EX135" t="s">
        <v>310</v>
      </c>
      <c r="EY135" t="s">
        <v>237</v>
      </c>
      <c r="EZ135" t="s">
        <v>241</v>
      </c>
      <c r="FA135" t="s">
        <v>241</v>
      </c>
      <c r="FB135" t="s">
        <v>233</v>
      </c>
      <c r="FC135" t="s">
        <v>233</v>
      </c>
      <c r="FD135" t="s">
        <v>233</v>
      </c>
      <c r="FE135" t="s">
        <v>227</v>
      </c>
      <c r="FF135" t="s">
        <v>227</v>
      </c>
      <c r="FG135" t="s">
        <v>390</v>
      </c>
      <c r="FH135" t="s">
        <v>548</v>
      </c>
      <c r="FI135" t="s">
        <v>214</v>
      </c>
      <c r="FJ135" t="s">
        <v>214</v>
      </c>
      <c r="FK135" t="s">
        <v>214</v>
      </c>
      <c r="FL135" t="s">
        <v>214</v>
      </c>
      <c r="FM135" t="s">
        <v>245</v>
      </c>
      <c r="FN135" t="s">
        <v>245</v>
      </c>
      <c r="FO135" t="s">
        <v>219</v>
      </c>
      <c r="FP135" t="s">
        <v>219</v>
      </c>
      <c r="FQ135" t="s">
        <v>241</v>
      </c>
      <c r="FR135" t="s">
        <v>241</v>
      </c>
      <c r="FS135" t="s">
        <v>241</v>
      </c>
      <c r="FT135" t="s">
        <v>241</v>
      </c>
      <c r="FU135" t="s">
        <v>219</v>
      </c>
      <c r="FV135" t="s">
        <v>241</v>
      </c>
      <c r="FW135" t="s">
        <v>241</v>
      </c>
      <c r="FX135" t="s">
        <v>241</v>
      </c>
      <c r="FY135" t="s">
        <v>241</v>
      </c>
      <c r="FZ135" t="s">
        <v>248</v>
      </c>
      <c r="GA135" t="s">
        <v>248</v>
      </c>
      <c r="GB135" t="s">
        <v>227</v>
      </c>
      <c r="GC135" t="s">
        <v>227</v>
      </c>
      <c r="GD135" t="s">
        <v>293</v>
      </c>
      <c r="GE135" t="s">
        <v>241</v>
      </c>
      <c r="GF135" t="s">
        <v>293</v>
      </c>
      <c r="GG135" t="s">
        <v>244</v>
      </c>
      <c r="GH135" t="s">
        <v>241</v>
      </c>
      <c r="GI135" t="s">
        <v>286</v>
      </c>
      <c r="GJ135" t="s">
        <v>244</v>
      </c>
      <c r="GK135" t="s">
        <v>286</v>
      </c>
      <c r="GL135" t="s">
        <v>227</v>
      </c>
      <c r="GM135" t="s">
        <v>227</v>
      </c>
      <c r="GN135" t="s">
        <v>219</v>
      </c>
      <c r="GO135" t="s">
        <v>214</v>
      </c>
      <c r="GP135" t="s">
        <v>295</v>
      </c>
      <c r="GQ135" t="s">
        <v>251</v>
      </c>
      <c r="GR135" t="s">
        <v>295</v>
      </c>
      <c r="GS135" t="s">
        <v>214</v>
      </c>
      <c r="GT135" t="s">
        <v>241</v>
      </c>
      <c r="GU135" t="s">
        <v>214</v>
      </c>
      <c r="GV135" t="s">
        <v>241</v>
      </c>
      <c r="GW135" t="s">
        <v>404</v>
      </c>
      <c r="GX135" t="s">
        <v>296</v>
      </c>
      <c r="GY135" t="s">
        <v>491</v>
      </c>
      <c r="GZ135" t="s">
        <v>241</v>
      </c>
      <c r="HA135" t="s">
        <v>298</v>
      </c>
      <c r="HB135" t="s">
        <v>241</v>
      </c>
      <c r="HC135" t="s">
        <v>315</v>
      </c>
      <c r="HD135" t="s">
        <v>361</v>
      </c>
      <c r="HE135" t="s">
        <v>317</v>
      </c>
      <c r="HF135" t="s">
        <v>241</v>
      </c>
      <c r="HG135" t="s">
        <v>362</v>
      </c>
      <c r="HH135" t="s">
        <v>241</v>
      </c>
      <c r="HI135" t="s">
        <v>241</v>
      </c>
      <c r="HJ135" t="s">
        <v>219</v>
      </c>
      <c r="HK135" t="s">
        <v>241</v>
      </c>
      <c r="HL135" s="12"/>
      <c r="HM135">
        <v>0.75</v>
      </c>
      <c r="HN135">
        <v>0.75</v>
      </c>
      <c r="HO135">
        <v>0</v>
      </c>
      <c r="HP135">
        <v>1</v>
      </c>
      <c r="HQ135">
        <v>1</v>
      </c>
      <c r="HR135">
        <v>0.5</v>
      </c>
      <c r="HS135">
        <v>1</v>
      </c>
      <c r="HT135">
        <v>1</v>
      </c>
      <c r="HU135">
        <v>0</v>
      </c>
      <c r="HV135">
        <v>0.5</v>
      </c>
      <c r="HW135">
        <v>0.5</v>
      </c>
      <c r="HX135">
        <v>0.5</v>
      </c>
      <c r="HZ135">
        <v>0.5</v>
      </c>
      <c r="IA135">
        <v>0</v>
      </c>
      <c r="IB135">
        <v>0.5</v>
      </c>
      <c r="IC135">
        <v>0.5</v>
      </c>
      <c r="ID135">
        <v>0.5</v>
      </c>
      <c r="IE135">
        <v>0.25</v>
      </c>
      <c r="IG135">
        <v>0</v>
      </c>
      <c r="IH135">
        <v>0.5</v>
      </c>
      <c r="II135">
        <v>0.75</v>
      </c>
      <c r="IJ135">
        <v>0.75</v>
      </c>
      <c r="IK135">
        <v>1</v>
      </c>
      <c r="IL135">
        <v>1</v>
      </c>
      <c r="IM135">
        <v>0.75</v>
      </c>
      <c r="IN135">
        <v>1</v>
      </c>
      <c r="IO135">
        <v>1</v>
      </c>
      <c r="IQ135">
        <v>0</v>
      </c>
      <c r="IS135">
        <f t="shared" si="115"/>
        <v>0.11249999999999999</v>
      </c>
      <c r="IT135">
        <f t="shared" si="116"/>
        <v>0.09</v>
      </c>
      <c r="IU135">
        <f t="shared" si="117"/>
        <v>0</v>
      </c>
      <c r="IV135">
        <f t="shared" si="118"/>
        <v>0.1</v>
      </c>
      <c r="IW135">
        <f t="shared" si="119"/>
        <v>0.08</v>
      </c>
      <c r="IX135">
        <f t="shared" si="120"/>
        <v>6.5000000000000002E-2</v>
      </c>
      <c r="IY135">
        <f t="shared" si="121"/>
        <v>0.1</v>
      </c>
      <c r="IZ135">
        <f t="shared" si="122"/>
        <v>0.11</v>
      </c>
      <c r="JA135">
        <f t="shared" si="123"/>
        <v>0</v>
      </c>
      <c r="JB135">
        <f t="shared" si="124"/>
        <v>0.05</v>
      </c>
      <c r="JC135">
        <f t="shared" si="125"/>
        <v>0.06</v>
      </c>
      <c r="JD135">
        <f t="shared" si="126"/>
        <v>5.5E-2</v>
      </c>
      <c r="JE135">
        <f t="shared" si="127"/>
        <v>0</v>
      </c>
      <c r="JF135">
        <f t="shared" si="128"/>
        <v>0.06</v>
      </c>
      <c r="JG135" s="5">
        <f t="shared" si="129"/>
        <v>0</v>
      </c>
      <c r="JH135">
        <f t="shared" si="130"/>
        <v>0</v>
      </c>
      <c r="JI135">
        <f t="shared" si="130"/>
        <v>0</v>
      </c>
      <c r="JJ135">
        <f t="shared" si="131"/>
        <v>0.1</v>
      </c>
      <c r="JK135">
        <f t="shared" si="132"/>
        <v>3.7499999999999999E-2</v>
      </c>
      <c r="JL135" s="6">
        <f t="shared" si="133"/>
        <v>0.04</v>
      </c>
      <c r="JM135">
        <f t="shared" si="134"/>
        <v>0</v>
      </c>
      <c r="JN135">
        <f t="shared" si="135"/>
        <v>2.5000000000000001E-2</v>
      </c>
      <c r="JO135">
        <f t="shared" si="136"/>
        <v>0.11249999999999999</v>
      </c>
      <c r="JP135">
        <f t="shared" si="137"/>
        <v>7.5000000000000011E-2</v>
      </c>
      <c r="JQ135">
        <f t="shared" si="138"/>
        <v>0.12</v>
      </c>
      <c r="JR135">
        <f t="shared" si="139"/>
        <v>0.11</v>
      </c>
      <c r="JS135">
        <f t="shared" si="140"/>
        <v>7.5000000000000011E-2</v>
      </c>
      <c r="JT135">
        <f t="shared" si="140"/>
        <v>0.1</v>
      </c>
      <c r="JU135">
        <f t="shared" si="141"/>
        <v>1</v>
      </c>
      <c r="JV135">
        <f t="shared" si="141"/>
        <v>0</v>
      </c>
      <c r="JW135">
        <f t="shared" si="142"/>
        <v>0.15</v>
      </c>
      <c r="JY135">
        <f t="shared" si="143"/>
        <v>3.7500000000000006E-2</v>
      </c>
      <c r="JZ135">
        <f t="shared" si="144"/>
        <v>0.06</v>
      </c>
      <c r="KA135">
        <f t="shared" si="145"/>
        <v>0</v>
      </c>
      <c r="KB135">
        <f t="shared" si="145"/>
        <v>0.02</v>
      </c>
      <c r="KC135">
        <f t="shared" si="146"/>
        <v>0.04</v>
      </c>
      <c r="KD135">
        <f t="shared" si="114"/>
        <v>1.4999999999999999E-2</v>
      </c>
      <c r="KE135">
        <f t="shared" si="114"/>
        <v>0.03</v>
      </c>
      <c r="KF135">
        <f t="shared" si="114"/>
        <v>0.03</v>
      </c>
      <c r="KG135">
        <f t="shared" si="114"/>
        <v>0</v>
      </c>
      <c r="KH135">
        <f t="shared" si="114"/>
        <v>1.4999999999999999E-2</v>
      </c>
      <c r="KI135">
        <f t="shared" si="114"/>
        <v>1.4999999999999999E-2</v>
      </c>
      <c r="KJ135">
        <f t="shared" si="113"/>
        <v>1.4999999999999999E-2</v>
      </c>
      <c r="KK135">
        <f t="shared" si="147"/>
        <v>0</v>
      </c>
      <c r="KL135">
        <f t="shared" si="148"/>
        <v>0.02</v>
      </c>
      <c r="KM135" s="5">
        <f t="shared" si="149"/>
        <v>0</v>
      </c>
      <c r="KN135">
        <f t="shared" si="150"/>
        <v>0</v>
      </c>
      <c r="KO135">
        <f t="shared" si="150"/>
        <v>0</v>
      </c>
      <c r="KP135">
        <f t="shared" si="151"/>
        <v>0.03</v>
      </c>
      <c r="KQ135">
        <f t="shared" si="152"/>
        <v>7.4999999999999997E-3</v>
      </c>
      <c r="KR135" s="6">
        <f t="shared" si="153"/>
        <v>0.02</v>
      </c>
      <c r="KS135">
        <f t="shared" si="154"/>
        <v>0</v>
      </c>
      <c r="KT135">
        <f t="shared" si="155"/>
        <v>1.4999999999999999E-2</v>
      </c>
      <c r="KU135">
        <f t="shared" si="156"/>
        <v>0.03</v>
      </c>
      <c r="KV135">
        <f t="shared" si="157"/>
        <v>3.7500000000000006E-2</v>
      </c>
      <c r="KW135">
        <f t="shared" si="158"/>
        <v>0.01</v>
      </c>
      <c r="KX135">
        <f t="shared" si="159"/>
        <v>0</v>
      </c>
      <c r="KY135">
        <f t="shared" si="160"/>
        <v>0.03</v>
      </c>
      <c r="KZ135">
        <f t="shared" si="161"/>
        <v>0.03</v>
      </c>
      <c r="LA135">
        <f t="shared" si="162"/>
        <v>1</v>
      </c>
      <c r="LB135">
        <f t="shared" si="162"/>
        <v>0</v>
      </c>
      <c r="LC135">
        <f t="shared" si="163"/>
        <v>0.1</v>
      </c>
      <c r="LE135" t="str">
        <f t="shared" si="169"/>
        <v>Mali</v>
      </c>
      <c r="LF135">
        <f t="shared" si="164"/>
        <v>0.65749999999999997</v>
      </c>
      <c r="LG135" s="6">
        <f t="shared" si="165"/>
        <v>0.40249999999999997</v>
      </c>
      <c r="LH135">
        <f t="shared" si="166"/>
        <v>0.76750000000000007</v>
      </c>
      <c r="LI135" s="6">
        <f t="shared" si="167"/>
        <v>0.60750000000000004</v>
      </c>
      <c r="LJ135">
        <f t="shared" si="168"/>
        <v>0</v>
      </c>
    </row>
    <row r="136" spans="1:322" x14ac:dyDescent="0.35">
      <c r="A136" s="3">
        <v>44902</v>
      </c>
      <c r="B136" t="s">
        <v>1068</v>
      </c>
      <c r="D136" s="24" t="s">
        <v>321</v>
      </c>
      <c r="E136" s="24" t="s">
        <v>262</v>
      </c>
      <c r="F136" s="24">
        <v>20</v>
      </c>
      <c r="G136" s="24" t="s">
        <v>258</v>
      </c>
      <c r="H136" s="24" t="s">
        <v>259</v>
      </c>
      <c r="I136" s="24" t="s">
        <v>207</v>
      </c>
      <c r="J136" s="24" t="s">
        <v>685</v>
      </c>
      <c r="K136" s="25">
        <v>44663</v>
      </c>
      <c r="L136" s="25">
        <v>44663</v>
      </c>
      <c r="M136" s="25">
        <v>44659</v>
      </c>
      <c r="N136" s="24" t="s">
        <v>261</v>
      </c>
      <c r="O136" s="24" t="s">
        <v>261</v>
      </c>
      <c r="P136" s="24" t="s">
        <v>261</v>
      </c>
      <c r="Q136" s="24" t="s">
        <v>324</v>
      </c>
      <c r="R136" s="25">
        <v>44677</v>
      </c>
      <c r="S136" s="25">
        <v>44677</v>
      </c>
      <c r="T136" s="24" t="s">
        <v>263</v>
      </c>
      <c r="U136" s="24" t="s">
        <v>263</v>
      </c>
      <c r="V136" s="25">
        <v>44661</v>
      </c>
      <c r="W136" s="24" t="s">
        <v>261</v>
      </c>
      <c r="X136" s="25" t="s">
        <v>262</v>
      </c>
      <c r="Y136" s="24" t="s">
        <v>263</v>
      </c>
      <c r="Z136" s="25">
        <v>44734</v>
      </c>
      <c r="AA136" s="24" t="s">
        <v>264</v>
      </c>
      <c r="AB136" s="24" t="s">
        <v>265</v>
      </c>
      <c r="AC136" s="24" t="s">
        <v>802</v>
      </c>
      <c r="AD136" s="24" t="s">
        <v>267</v>
      </c>
      <c r="AE136" s="24" t="s">
        <v>326</v>
      </c>
      <c r="AF136" s="24" t="s">
        <v>687</v>
      </c>
      <c r="AG136" s="31">
        <v>470000</v>
      </c>
      <c r="AH136" s="24" t="s">
        <v>263</v>
      </c>
      <c r="AI136" s="24">
        <v>44669</v>
      </c>
      <c r="AJ136" s="25">
        <v>44674</v>
      </c>
      <c r="AK136" s="24" t="s">
        <v>268</v>
      </c>
      <c r="AL136" s="24" t="s">
        <v>269</v>
      </c>
      <c r="AM136" s="24" t="s">
        <v>265</v>
      </c>
      <c r="AN136" s="24" t="s">
        <v>270</v>
      </c>
      <c r="AO136" s="27" t="s">
        <v>263</v>
      </c>
      <c r="AP136" s="24" t="s">
        <v>261</v>
      </c>
      <c r="AQ136" s="25" t="s">
        <v>262</v>
      </c>
      <c r="AR136" s="24" t="s">
        <v>261</v>
      </c>
      <c r="AS136" s="25" t="s">
        <v>262</v>
      </c>
      <c r="AT136" s="24" t="s">
        <v>261</v>
      </c>
      <c r="AU136" s="25" t="s">
        <v>262</v>
      </c>
      <c r="AV136" s="24" t="s">
        <v>261</v>
      </c>
      <c r="AW136" s="25" t="s">
        <v>262</v>
      </c>
      <c r="AX136" s="24" t="s">
        <v>263</v>
      </c>
      <c r="AY136" s="25">
        <v>44661</v>
      </c>
      <c r="AZ136" s="27" t="s">
        <v>262</v>
      </c>
      <c r="BA136" s="27" t="s">
        <v>262</v>
      </c>
      <c r="BB136" s="24" t="s">
        <v>261</v>
      </c>
      <c r="BC136" s="25" t="s">
        <v>262</v>
      </c>
      <c r="BD136" s="24" t="s">
        <v>263</v>
      </c>
      <c r="BE136" s="26">
        <v>44662</v>
      </c>
      <c r="BF136" t="s">
        <v>685</v>
      </c>
      <c r="BG136" t="s">
        <v>571</v>
      </c>
      <c r="BH136" t="s">
        <v>208</v>
      </c>
      <c r="BI136" t="s">
        <v>522</v>
      </c>
      <c r="BJ136" t="s">
        <v>210</v>
      </c>
      <c r="BK136" t="s">
        <v>274</v>
      </c>
      <c r="BL136" t="s">
        <v>212</v>
      </c>
      <c r="BM136" t="s">
        <v>688</v>
      </c>
      <c r="BN136" t="s">
        <v>214</v>
      </c>
      <c r="BO136" t="s">
        <v>348</v>
      </c>
      <c r="BP136" t="s">
        <v>219</v>
      </c>
      <c r="BQ136" t="s">
        <v>216</v>
      </c>
      <c r="BR136" t="s">
        <v>685</v>
      </c>
      <c r="BS136" t="s">
        <v>689</v>
      </c>
      <c r="BT136" t="s">
        <v>690</v>
      </c>
      <c r="BU136" t="s">
        <v>1069</v>
      </c>
      <c r="BV136" t="s">
        <v>214</v>
      </c>
      <c r="CC136" t="s">
        <v>214</v>
      </c>
      <c r="CG136" t="s">
        <v>219</v>
      </c>
      <c r="CI136" t="s">
        <v>333</v>
      </c>
      <c r="CJ136" t="s">
        <v>1070</v>
      </c>
      <c r="CK136" t="s">
        <v>335</v>
      </c>
      <c r="CL136" t="s">
        <v>222</v>
      </c>
      <c r="CN136" t="s">
        <v>306</v>
      </c>
      <c r="CP136" t="s">
        <v>225</v>
      </c>
      <c r="CQ136" t="s">
        <v>225</v>
      </c>
      <c r="CR136" t="s">
        <v>250</v>
      </c>
      <c r="CS136" t="s">
        <v>244</v>
      </c>
      <c r="CT136" t="s">
        <v>214</v>
      </c>
      <c r="CU136" t="s">
        <v>214</v>
      </c>
      <c r="CV136" t="s">
        <v>244</v>
      </c>
      <c r="CW136" t="s">
        <v>244</v>
      </c>
      <c r="CX136" t="s">
        <v>287</v>
      </c>
      <c r="CY136" t="s">
        <v>353</v>
      </c>
      <c r="CZ136" t="s">
        <v>219</v>
      </c>
      <c r="DA136" t="s">
        <v>219</v>
      </c>
      <c r="DB136" t="s">
        <v>230</v>
      </c>
      <c r="DC136" t="s">
        <v>230</v>
      </c>
      <c r="DD136" t="s">
        <v>214</v>
      </c>
      <c r="DE136" t="s">
        <v>546</v>
      </c>
      <c r="DG136" t="s">
        <v>546</v>
      </c>
      <c r="DI136" t="s">
        <v>338</v>
      </c>
      <c r="DK136" t="s">
        <v>233</v>
      </c>
      <c r="DL136" t="s">
        <v>233</v>
      </c>
      <c r="DM136" t="s">
        <v>214</v>
      </c>
      <c r="DN136" t="s">
        <v>219</v>
      </c>
      <c r="DO136" t="s">
        <v>414</v>
      </c>
      <c r="DP136" t="s">
        <v>399</v>
      </c>
      <c r="DR136" t="s">
        <v>235</v>
      </c>
      <c r="DT136" t="s">
        <v>214</v>
      </c>
      <c r="DU136" t="s">
        <v>214</v>
      </c>
      <c r="DV136" t="s">
        <v>452</v>
      </c>
      <c r="DW136" t="s">
        <v>1071</v>
      </c>
      <c r="DX136" t="s">
        <v>233</v>
      </c>
      <c r="DY136" t="s">
        <v>233</v>
      </c>
      <c r="DZ136" t="s">
        <v>485</v>
      </c>
      <c r="EA136" t="s">
        <v>233</v>
      </c>
      <c r="EB136" t="s">
        <v>233</v>
      </c>
      <c r="EC136" t="s">
        <v>237</v>
      </c>
      <c r="ED136" t="s">
        <v>237</v>
      </c>
      <c r="EE136" t="s">
        <v>219</v>
      </c>
      <c r="EF136" t="s">
        <v>219</v>
      </c>
      <c r="EK136" t="s">
        <v>233</v>
      </c>
      <c r="EL136" t="s">
        <v>233</v>
      </c>
      <c r="EM136" t="s">
        <v>486</v>
      </c>
      <c r="EN136" t="s">
        <v>486</v>
      </c>
      <c r="EO136" t="s">
        <v>486</v>
      </c>
      <c r="EP136" t="s">
        <v>486</v>
      </c>
      <c r="EQ136" t="s">
        <v>214</v>
      </c>
      <c r="ER136" t="s">
        <v>214</v>
      </c>
      <c r="ES136" t="s">
        <v>233</v>
      </c>
      <c r="ET136" t="s">
        <v>233</v>
      </c>
      <c r="EU136" t="s">
        <v>233</v>
      </c>
      <c r="EV136" t="s">
        <v>233</v>
      </c>
      <c r="EW136" t="s">
        <v>310</v>
      </c>
      <c r="EX136" t="s">
        <v>310</v>
      </c>
      <c r="EY136" t="s">
        <v>233</v>
      </c>
      <c r="EZ136" t="s">
        <v>291</v>
      </c>
      <c r="FA136" t="s">
        <v>241</v>
      </c>
      <c r="FB136" t="s">
        <v>233</v>
      </c>
      <c r="FC136" t="s">
        <v>233</v>
      </c>
      <c r="FD136" t="s">
        <v>233</v>
      </c>
      <c r="FE136" t="s">
        <v>250</v>
      </c>
      <c r="FF136" t="s">
        <v>244</v>
      </c>
      <c r="FG136" t="s">
        <v>548</v>
      </c>
      <c r="FH136" t="s">
        <v>548</v>
      </c>
      <c r="FI136" t="s">
        <v>214</v>
      </c>
      <c r="FJ136" t="s">
        <v>214</v>
      </c>
      <c r="FK136" t="s">
        <v>214</v>
      </c>
      <c r="FL136" t="s">
        <v>214</v>
      </c>
      <c r="FM136" t="s">
        <v>245</v>
      </c>
      <c r="FN136" t="s">
        <v>245</v>
      </c>
      <c r="FO136" t="s">
        <v>219</v>
      </c>
      <c r="FP136" t="s">
        <v>219</v>
      </c>
      <c r="FQ136" t="s">
        <v>241</v>
      </c>
      <c r="FR136" t="s">
        <v>241</v>
      </c>
      <c r="FS136" t="s">
        <v>241</v>
      </c>
      <c r="FT136" t="s">
        <v>241</v>
      </c>
      <c r="FU136" t="s">
        <v>219</v>
      </c>
      <c r="FV136" t="s">
        <v>241</v>
      </c>
      <c r="FW136" t="s">
        <v>241</v>
      </c>
      <c r="FX136" t="s">
        <v>241</v>
      </c>
      <c r="FY136" t="s">
        <v>241</v>
      </c>
      <c r="FZ136" t="s">
        <v>248</v>
      </c>
      <c r="GA136" t="s">
        <v>248</v>
      </c>
      <c r="GB136" t="s">
        <v>227</v>
      </c>
      <c r="GC136" t="s">
        <v>227</v>
      </c>
      <c r="GD136" t="s">
        <v>293</v>
      </c>
      <c r="GE136" t="s">
        <v>241</v>
      </c>
      <c r="GF136" t="s">
        <v>293</v>
      </c>
      <c r="GG136" t="s">
        <v>244</v>
      </c>
      <c r="GH136" t="s">
        <v>241</v>
      </c>
      <c r="GI136" t="s">
        <v>250</v>
      </c>
      <c r="GJ136" t="s">
        <v>244</v>
      </c>
      <c r="GK136" t="s">
        <v>250</v>
      </c>
      <c r="GL136" t="s">
        <v>227</v>
      </c>
      <c r="GM136" t="s">
        <v>227</v>
      </c>
      <c r="GN136" t="s">
        <v>219</v>
      </c>
      <c r="GO136" t="s">
        <v>214</v>
      </c>
      <c r="GP136" t="s">
        <v>251</v>
      </c>
      <c r="GQ136" t="s">
        <v>251</v>
      </c>
      <c r="GR136" t="s">
        <v>251</v>
      </c>
      <c r="GS136" t="s">
        <v>214</v>
      </c>
      <c r="GT136" t="s">
        <v>241</v>
      </c>
      <c r="GU136" t="s">
        <v>214</v>
      </c>
      <c r="GV136" t="s">
        <v>241</v>
      </c>
      <c r="GW136" t="s">
        <v>297</v>
      </c>
      <c r="GX136" t="s">
        <v>297</v>
      </c>
      <c r="GY136" t="s">
        <v>254</v>
      </c>
      <c r="GZ136" t="s">
        <v>241</v>
      </c>
      <c r="HA136" t="s">
        <v>925</v>
      </c>
      <c r="HB136" t="s">
        <v>241</v>
      </c>
      <c r="HC136" t="s">
        <v>315</v>
      </c>
      <c r="HD136" t="s">
        <v>361</v>
      </c>
      <c r="HE136" t="s">
        <v>317</v>
      </c>
      <c r="HF136" t="s">
        <v>241</v>
      </c>
      <c r="HG136" t="s">
        <v>362</v>
      </c>
      <c r="HH136" t="s">
        <v>241</v>
      </c>
      <c r="HI136" t="s">
        <v>241</v>
      </c>
      <c r="HJ136" t="s">
        <v>219</v>
      </c>
      <c r="HK136" t="s">
        <v>241</v>
      </c>
      <c r="HL136" s="12"/>
      <c r="HM136">
        <v>0.75</v>
      </c>
      <c r="HN136">
        <v>0.5</v>
      </c>
      <c r="HO136">
        <v>1</v>
      </c>
      <c r="HP136">
        <v>0.75</v>
      </c>
      <c r="HQ136">
        <v>1</v>
      </c>
      <c r="HR136">
        <v>0.25</v>
      </c>
      <c r="HS136">
        <v>1</v>
      </c>
      <c r="HT136">
        <v>1</v>
      </c>
      <c r="HU136">
        <v>0</v>
      </c>
      <c r="HV136">
        <v>0.25</v>
      </c>
      <c r="HW136">
        <v>0.25</v>
      </c>
      <c r="HX136">
        <v>0.5</v>
      </c>
      <c r="HZ136">
        <v>0.25</v>
      </c>
      <c r="IA136" s="4">
        <v>1</v>
      </c>
      <c r="IB136">
        <v>0.25</v>
      </c>
      <c r="IC136">
        <v>0.25</v>
      </c>
      <c r="ID136">
        <v>0.25</v>
      </c>
      <c r="IE136">
        <v>0.25</v>
      </c>
      <c r="IG136">
        <v>0.5</v>
      </c>
      <c r="IH136">
        <v>0.25</v>
      </c>
      <c r="II136">
        <v>0.75</v>
      </c>
      <c r="IJ136">
        <v>0.75</v>
      </c>
      <c r="IK136">
        <v>1</v>
      </c>
      <c r="IL136">
        <v>1</v>
      </c>
      <c r="IM136">
        <v>0.75</v>
      </c>
      <c r="IN136">
        <v>1</v>
      </c>
      <c r="IO136">
        <v>1</v>
      </c>
      <c r="IQ136">
        <v>0</v>
      </c>
      <c r="IS136">
        <f t="shared" si="115"/>
        <v>0.11249999999999999</v>
      </c>
      <c r="IT136">
        <f t="shared" si="116"/>
        <v>0.06</v>
      </c>
      <c r="IU136">
        <f t="shared" si="117"/>
        <v>0.08</v>
      </c>
      <c r="IV136">
        <f t="shared" si="118"/>
        <v>7.5000000000000011E-2</v>
      </c>
      <c r="IW136">
        <f t="shared" si="119"/>
        <v>0.08</v>
      </c>
      <c r="IX136">
        <f t="shared" si="120"/>
        <v>3.2500000000000001E-2</v>
      </c>
      <c r="IY136">
        <f t="shared" si="121"/>
        <v>0.1</v>
      </c>
      <c r="IZ136">
        <f t="shared" si="122"/>
        <v>0.11</v>
      </c>
      <c r="JA136">
        <f t="shared" si="123"/>
        <v>0</v>
      </c>
      <c r="JB136">
        <f t="shared" si="124"/>
        <v>2.5000000000000001E-2</v>
      </c>
      <c r="JC136">
        <f t="shared" si="125"/>
        <v>0.03</v>
      </c>
      <c r="JD136">
        <f t="shared" si="126"/>
        <v>5.5E-2</v>
      </c>
      <c r="JE136">
        <f t="shared" si="127"/>
        <v>0</v>
      </c>
      <c r="JF136">
        <f t="shared" si="128"/>
        <v>0.03</v>
      </c>
      <c r="JG136" s="5">
        <f t="shared" si="129"/>
        <v>0.05</v>
      </c>
      <c r="JH136">
        <f t="shared" si="130"/>
        <v>0</v>
      </c>
      <c r="JI136">
        <f t="shared" si="130"/>
        <v>0</v>
      </c>
      <c r="JJ136">
        <f t="shared" si="131"/>
        <v>0.05</v>
      </c>
      <c r="JK136">
        <f t="shared" si="132"/>
        <v>3.7499999999999999E-2</v>
      </c>
      <c r="JL136" s="6">
        <f t="shared" si="133"/>
        <v>2.3333333333333334E-2</v>
      </c>
      <c r="JM136">
        <f t="shared" si="134"/>
        <v>0.06</v>
      </c>
      <c r="JN136">
        <f t="shared" si="135"/>
        <v>1.2500000000000001E-2</v>
      </c>
      <c r="JO136">
        <f t="shared" si="136"/>
        <v>0.11249999999999999</v>
      </c>
      <c r="JP136">
        <f t="shared" si="137"/>
        <v>7.5000000000000011E-2</v>
      </c>
      <c r="JQ136">
        <f t="shared" si="138"/>
        <v>0.12</v>
      </c>
      <c r="JR136">
        <f t="shared" si="139"/>
        <v>0.11</v>
      </c>
      <c r="JS136">
        <f t="shared" si="140"/>
        <v>7.5000000000000011E-2</v>
      </c>
      <c r="JT136">
        <f t="shared" si="140"/>
        <v>0.1</v>
      </c>
      <c r="JU136">
        <f t="shared" si="141"/>
        <v>1</v>
      </c>
      <c r="JV136">
        <f t="shared" si="141"/>
        <v>0</v>
      </c>
      <c r="JW136">
        <f t="shared" si="142"/>
        <v>0.15</v>
      </c>
      <c r="JY136">
        <f t="shared" si="143"/>
        <v>3.7500000000000006E-2</v>
      </c>
      <c r="JZ136">
        <f t="shared" si="144"/>
        <v>0.04</v>
      </c>
      <c r="KA136">
        <f t="shared" si="145"/>
        <v>0.02</v>
      </c>
      <c r="KB136">
        <f t="shared" si="145"/>
        <v>1.4999999999999999E-2</v>
      </c>
      <c r="KC136">
        <f t="shared" si="146"/>
        <v>0.04</v>
      </c>
      <c r="KD136">
        <f t="shared" si="114"/>
        <v>7.4999999999999997E-3</v>
      </c>
      <c r="KE136">
        <f t="shared" si="114"/>
        <v>0.03</v>
      </c>
      <c r="KF136">
        <f t="shared" si="114"/>
        <v>0.03</v>
      </c>
      <c r="KG136">
        <f t="shared" si="114"/>
        <v>0</v>
      </c>
      <c r="KH136">
        <f t="shared" si="114"/>
        <v>7.4999999999999997E-3</v>
      </c>
      <c r="KI136">
        <f t="shared" si="114"/>
        <v>7.4999999999999997E-3</v>
      </c>
      <c r="KJ136">
        <f t="shared" si="113"/>
        <v>1.4999999999999999E-2</v>
      </c>
      <c r="KK136">
        <f t="shared" si="147"/>
        <v>0</v>
      </c>
      <c r="KL136">
        <f t="shared" si="148"/>
        <v>0.01</v>
      </c>
      <c r="KM136" s="5">
        <f t="shared" si="149"/>
        <v>0.05</v>
      </c>
      <c r="KN136">
        <f t="shared" si="150"/>
        <v>0</v>
      </c>
      <c r="KO136">
        <f t="shared" si="150"/>
        <v>0</v>
      </c>
      <c r="KP136">
        <f t="shared" si="151"/>
        <v>1.4999999999999999E-2</v>
      </c>
      <c r="KQ136">
        <f t="shared" si="152"/>
        <v>7.4999999999999997E-3</v>
      </c>
      <c r="KR136" s="6">
        <f t="shared" si="153"/>
        <v>1.1666666666666667E-2</v>
      </c>
      <c r="KS136">
        <f t="shared" si="154"/>
        <v>0.02</v>
      </c>
      <c r="KT136">
        <f t="shared" si="155"/>
        <v>7.4999999999999997E-3</v>
      </c>
      <c r="KU136">
        <f t="shared" si="156"/>
        <v>0.03</v>
      </c>
      <c r="KV136">
        <f t="shared" si="157"/>
        <v>3.7500000000000006E-2</v>
      </c>
      <c r="KW136">
        <f t="shared" si="158"/>
        <v>0.01</v>
      </c>
      <c r="KX136">
        <f t="shared" si="159"/>
        <v>0</v>
      </c>
      <c r="KY136">
        <f t="shared" si="160"/>
        <v>0.03</v>
      </c>
      <c r="KZ136">
        <f t="shared" si="161"/>
        <v>0.03</v>
      </c>
      <c r="LA136">
        <f t="shared" si="162"/>
        <v>1</v>
      </c>
      <c r="LB136">
        <f t="shared" si="162"/>
        <v>0</v>
      </c>
      <c r="LC136">
        <f t="shared" si="163"/>
        <v>0.1</v>
      </c>
      <c r="LE136" t="str">
        <f t="shared" si="169"/>
        <v>Mali</v>
      </c>
      <c r="LF136">
        <f t="shared" si="164"/>
        <v>0.65</v>
      </c>
      <c r="LG136" s="6">
        <f t="shared" si="165"/>
        <v>0.30083333333333329</v>
      </c>
      <c r="LH136">
        <f t="shared" si="166"/>
        <v>0.81499999999999995</v>
      </c>
      <c r="LI136" s="6">
        <f t="shared" si="167"/>
        <v>0.60916666666666675</v>
      </c>
      <c r="LJ136">
        <f t="shared" si="168"/>
        <v>0</v>
      </c>
    </row>
    <row r="137" spans="1:322" x14ac:dyDescent="0.35">
      <c r="A137" s="3">
        <v>44897</v>
      </c>
      <c r="B137" t="s">
        <v>1072</v>
      </c>
      <c r="D137" s="27" t="s">
        <v>321</v>
      </c>
      <c r="E137" s="27" t="s">
        <v>262</v>
      </c>
      <c r="F137" s="27">
        <v>19</v>
      </c>
      <c r="G137" s="27" t="s">
        <v>258</v>
      </c>
      <c r="H137" s="27" t="s">
        <v>259</v>
      </c>
      <c r="I137" s="27" t="s">
        <v>207</v>
      </c>
      <c r="J137" s="27" t="s">
        <v>598</v>
      </c>
      <c r="K137" s="28">
        <v>44665</v>
      </c>
      <c r="L137" s="28">
        <v>44665</v>
      </c>
      <c r="M137" s="28">
        <v>44663</v>
      </c>
      <c r="N137" s="27" t="s">
        <v>261</v>
      </c>
      <c r="O137" s="27" t="s">
        <v>261</v>
      </c>
      <c r="P137" s="27" t="s">
        <v>261</v>
      </c>
      <c r="Q137" s="27" t="s">
        <v>262</v>
      </c>
      <c r="R137" s="28" t="s">
        <v>262</v>
      </c>
      <c r="S137" s="28" t="s">
        <v>262</v>
      </c>
      <c r="T137" s="27" t="s">
        <v>263</v>
      </c>
      <c r="U137" s="27" t="s">
        <v>261</v>
      </c>
      <c r="V137" s="28" t="s">
        <v>262</v>
      </c>
      <c r="W137" s="27" t="s">
        <v>261</v>
      </c>
      <c r="X137" s="28" t="s">
        <v>262</v>
      </c>
      <c r="Y137" s="27" t="s">
        <v>263</v>
      </c>
      <c r="Z137" s="28">
        <v>44756</v>
      </c>
      <c r="AA137" s="27" t="s">
        <v>264</v>
      </c>
      <c r="AB137" s="27" t="s">
        <v>265</v>
      </c>
      <c r="AC137" s="27" t="s">
        <v>1073</v>
      </c>
      <c r="AD137" s="27" t="s">
        <v>612</v>
      </c>
      <c r="AE137" s="27" t="s">
        <v>600</v>
      </c>
      <c r="AF137" s="27" t="s">
        <v>601</v>
      </c>
      <c r="AG137" s="29">
        <v>10900000</v>
      </c>
      <c r="AH137" s="27" t="s">
        <v>261</v>
      </c>
      <c r="AI137" s="27" t="s">
        <v>262</v>
      </c>
      <c r="AJ137" s="28" t="s">
        <v>262</v>
      </c>
      <c r="AK137" s="27" t="s">
        <v>262</v>
      </c>
      <c r="AL137" s="27" t="s">
        <v>262</v>
      </c>
      <c r="AM137" s="27" t="s">
        <v>262</v>
      </c>
      <c r="AN137" s="27" t="s">
        <v>262</v>
      </c>
      <c r="AO137" s="27" t="s">
        <v>261</v>
      </c>
      <c r="AP137" s="27" t="s">
        <v>261</v>
      </c>
      <c r="AQ137" s="28" t="s">
        <v>262</v>
      </c>
      <c r="AR137" s="27" t="s">
        <v>261</v>
      </c>
      <c r="AS137" s="28" t="s">
        <v>262</v>
      </c>
      <c r="AT137" s="27" t="s">
        <v>261</v>
      </c>
      <c r="AU137" s="28" t="s">
        <v>262</v>
      </c>
      <c r="AV137" s="27" t="s">
        <v>261</v>
      </c>
      <c r="AW137" s="28" t="s">
        <v>262</v>
      </c>
      <c r="AX137" s="27" t="s">
        <v>261</v>
      </c>
      <c r="AY137" s="28" t="s">
        <v>262</v>
      </c>
      <c r="AZ137" s="27" t="s">
        <v>262</v>
      </c>
      <c r="BA137" s="27" t="s">
        <v>262</v>
      </c>
      <c r="BB137" s="27" t="s">
        <v>261</v>
      </c>
      <c r="BC137" s="28" t="s">
        <v>262</v>
      </c>
      <c r="BD137" s="27" t="s">
        <v>261</v>
      </c>
      <c r="BE137" s="30" t="s">
        <v>262</v>
      </c>
      <c r="BF137" t="s">
        <v>603</v>
      </c>
      <c r="BG137" t="s">
        <v>207</v>
      </c>
      <c r="BH137" t="s">
        <v>208</v>
      </c>
      <c r="BI137" t="s">
        <v>209</v>
      </c>
      <c r="BJ137" t="s">
        <v>210</v>
      </c>
      <c r="BK137" t="s">
        <v>329</v>
      </c>
      <c r="BL137" t="s">
        <v>212</v>
      </c>
      <c r="BM137" t="s">
        <v>652</v>
      </c>
      <c r="BN137" t="s">
        <v>214</v>
      </c>
      <c r="BO137" t="s">
        <v>348</v>
      </c>
      <c r="BP137" t="s">
        <v>219</v>
      </c>
      <c r="BQ137" t="s">
        <v>216</v>
      </c>
      <c r="BR137" t="s">
        <v>654</v>
      </c>
      <c r="BS137" t="s">
        <v>614</v>
      </c>
      <c r="BT137" t="s">
        <v>654</v>
      </c>
      <c r="BU137" t="s">
        <v>654</v>
      </c>
      <c r="BV137" t="s">
        <v>214</v>
      </c>
      <c r="CC137" t="s">
        <v>214</v>
      </c>
      <c r="CG137" t="s">
        <v>219</v>
      </c>
      <c r="CI137" t="s">
        <v>333</v>
      </c>
      <c r="CJ137" t="s">
        <v>1074</v>
      </c>
      <c r="CK137" t="s">
        <v>333</v>
      </c>
      <c r="CL137" t="s">
        <v>422</v>
      </c>
      <c r="CN137" t="s">
        <v>306</v>
      </c>
      <c r="CP137" t="s">
        <v>224</v>
      </c>
      <c r="CQ137" t="s">
        <v>285</v>
      </c>
      <c r="CR137" t="s">
        <v>244</v>
      </c>
      <c r="CS137" t="s">
        <v>244</v>
      </c>
      <c r="CT137" t="s">
        <v>219</v>
      </c>
      <c r="CU137" t="s">
        <v>219</v>
      </c>
      <c r="CV137" t="s">
        <v>244</v>
      </c>
      <c r="CW137" t="s">
        <v>244</v>
      </c>
      <c r="CX137" t="s">
        <v>287</v>
      </c>
      <c r="CY137" t="s">
        <v>287</v>
      </c>
      <c r="CZ137" t="s">
        <v>219</v>
      </c>
      <c r="DA137" t="s">
        <v>219</v>
      </c>
      <c r="DB137" t="s">
        <v>230</v>
      </c>
      <c r="DC137" t="s">
        <v>230</v>
      </c>
      <c r="DD137" t="s">
        <v>219</v>
      </c>
      <c r="DI137" t="s">
        <v>354</v>
      </c>
      <c r="DK137" t="s">
        <v>237</v>
      </c>
      <c r="DL137" t="s">
        <v>237</v>
      </c>
      <c r="DM137" t="s">
        <v>214</v>
      </c>
      <c r="DN137" t="s">
        <v>219</v>
      </c>
      <c r="DO137" t="s">
        <v>288</v>
      </c>
      <c r="DP137" t="s">
        <v>235</v>
      </c>
      <c r="DR137" t="s">
        <v>399</v>
      </c>
      <c r="DT137" t="s">
        <v>214</v>
      </c>
      <c r="DU137" t="s">
        <v>214</v>
      </c>
      <c r="DV137" t="s">
        <v>746</v>
      </c>
      <c r="DX137" t="s">
        <v>237</v>
      </c>
      <c r="DY137" t="s">
        <v>237</v>
      </c>
      <c r="DZ137" t="s">
        <v>485</v>
      </c>
      <c r="EA137" t="s">
        <v>237</v>
      </c>
      <c r="EB137" t="s">
        <v>237</v>
      </c>
      <c r="EC137" t="s">
        <v>237</v>
      </c>
      <c r="ED137" t="s">
        <v>237</v>
      </c>
      <c r="EE137" t="s">
        <v>214</v>
      </c>
      <c r="EF137" t="s">
        <v>214</v>
      </c>
      <c r="EG137" t="s">
        <v>214</v>
      </c>
      <c r="EI137" t="s">
        <v>214</v>
      </c>
      <c r="EK137" t="s">
        <v>233</v>
      </c>
      <c r="EL137" t="s">
        <v>233</v>
      </c>
      <c r="EM137" t="s">
        <v>486</v>
      </c>
      <c r="EN137" t="s">
        <v>486</v>
      </c>
      <c r="EO137" t="s">
        <v>486</v>
      </c>
      <c r="EP137" t="s">
        <v>486</v>
      </c>
      <c r="EQ137" t="s">
        <v>214</v>
      </c>
      <c r="ER137" t="s">
        <v>214</v>
      </c>
      <c r="ES137" t="s">
        <v>237</v>
      </c>
      <c r="ET137" t="s">
        <v>237</v>
      </c>
      <c r="EU137" t="s">
        <v>233</v>
      </c>
      <c r="EV137" t="s">
        <v>233</v>
      </c>
      <c r="EW137" t="s">
        <v>310</v>
      </c>
      <c r="EX137" t="s">
        <v>310</v>
      </c>
      <c r="EY137" t="s">
        <v>237</v>
      </c>
      <c r="EZ137" t="s">
        <v>241</v>
      </c>
      <c r="FA137" t="s">
        <v>241</v>
      </c>
      <c r="FB137" t="s">
        <v>237</v>
      </c>
      <c r="FC137" t="s">
        <v>237</v>
      </c>
      <c r="FD137" t="s">
        <v>237</v>
      </c>
      <c r="FE137" t="s">
        <v>244</v>
      </c>
      <c r="FF137" t="s">
        <v>244</v>
      </c>
      <c r="FG137" t="s">
        <v>548</v>
      </c>
      <c r="FH137" t="s">
        <v>548</v>
      </c>
      <c r="FI137" t="s">
        <v>214</v>
      </c>
      <c r="FJ137" t="s">
        <v>214</v>
      </c>
      <c r="FK137" t="s">
        <v>219</v>
      </c>
      <c r="FL137" t="s">
        <v>219</v>
      </c>
      <c r="FM137" t="s">
        <v>245</v>
      </c>
      <c r="FN137" t="s">
        <v>245</v>
      </c>
      <c r="FO137" t="s">
        <v>219</v>
      </c>
      <c r="FP137" t="s">
        <v>219</v>
      </c>
      <c r="FQ137" t="s">
        <v>241</v>
      </c>
      <c r="FR137" t="s">
        <v>241</v>
      </c>
      <c r="FS137" t="s">
        <v>241</v>
      </c>
      <c r="FT137" t="s">
        <v>241</v>
      </c>
      <c r="FU137" t="s">
        <v>219</v>
      </c>
      <c r="FV137" t="s">
        <v>241</v>
      </c>
      <c r="FW137" t="s">
        <v>241</v>
      </c>
      <c r="FX137" t="s">
        <v>241</v>
      </c>
      <c r="FY137" t="s">
        <v>241</v>
      </c>
      <c r="FZ137" t="s">
        <v>248</v>
      </c>
      <c r="GA137" t="s">
        <v>248</v>
      </c>
      <c r="GB137" t="s">
        <v>227</v>
      </c>
      <c r="GC137" t="s">
        <v>227</v>
      </c>
      <c r="GD137" t="s">
        <v>293</v>
      </c>
      <c r="GE137" t="s">
        <v>241</v>
      </c>
      <c r="GF137" t="s">
        <v>293</v>
      </c>
      <c r="GG137" t="s">
        <v>244</v>
      </c>
      <c r="GH137" t="s">
        <v>241</v>
      </c>
      <c r="GI137" t="s">
        <v>244</v>
      </c>
      <c r="GJ137" t="s">
        <v>244</v>
      </c>
      <c r="GK137" t="s">
        <v>244</v>
      </c>
      <c r="GL137" t="s">
        <v>244</v>
      </c>
      <c r="GM137" t="s">
        <v>244</v>
      </c>
      <c r="GN137" t="s">
        <v>214</v>
      </c>
      <c r="GO137" t="s">
        <v>214</v>
      </c>
      <c r="GP137" t="s">
        <v>295</v>
      </c>
      <c r="GQ137" t="s">
        <v>295</v>
      </c>
      <c r="GR137" t="s">
        <v>295</v>
      </c>
      <c r="GS137" t="s">
        <v>214</v>
      </c>
      <c r="GT137" t="s">
        <v>241</v>
      </c>
      <c r="GU137" t="s">
        <v>214</v>
      </c>
      <c r="GV137" t="s">
        <v>241</v>
      </c>
      <c r="GW137" t="s">
        <v>297</v>
      </c>
      <c r="GX137" t="s">
        <v>297</v>
      </c>
      <c r="GY137" t="s">
        <v>254</v>
      </c>
      <c r="GZ137" t="s">
        <v>241</v>
      </c>
      <c r="HA137" t="s">
        <v>298</v>
      </c>
      <c r="HB137" t="s">
        <v>241</v>
      </c>
      <c r="HC137" t="s">
        <v>883</v>
      </c>
      <c r="HD137" t="s">
        <v>361</v>
      </c>
      <c r="HE137" t="s">
        <v>317</v>
      </c>
      <c r="HF137" t="s">
        <v>241</v>
      </c>
      <c r="HG137" t="s">
        <v>362</v>
      </c>
      <c r="HH137" t="s">
        <v>241</v>
      </c>
      <c r="HI137" t="s">
        <v>241</v>
      </c>
      <c r="HJ137" t="s">
        <v>219</v>
      </c>
      <c r="HK137" t="s">
        <v>241</v>
      </c>
      <c r="HL137" s="12"/>
      <c r="HM137">
        <v>0.75</v>
      </c>
      <c r="HN137">
        <v>0.75</v>
      </c>
      <c r="HO137">
        <v>0</v>
      </c>
      <c r="HP137">
        <v>0.75</v>
      </c>
      <c r="HQ137">
        <v>1</v>
      </c>
      <c r="HR137">
        <v>0.5</v>
      </c>
      <c r="HS137">
        <v>1</v>
      </c>
      <c r="HT137">
        <v>0</v>
      </c>
      <c r="HU137">
        <v>0</v>
      </c>
      <c r="HV137">
        <v>0.5</v>
      </c>
      <c r="HW137">
        <v>0.5</v>
      </c>
      <c r="HX137">
        <v>0.5</v>
      </c>
      <c r="HY137">
        <v>1</v>
      </c>
      <c r="HZ137">
        <v>0.25</v>
      </c>
      <c r="IA137" s="4">
        <v>1</v>
      </c>
      <c r="IB137">
        <v>0.5</v>
      </c>
      <c r="IC137">
        <v>0.25</v>
      </c>
      <c r="ID137">
        <v>0.5</v>
      </c>
      <c r="IE137">
        <v>0.5</v>
      </c>
      <c r="IG137">
        <v>0.25</v>
      </c>
      <c r="IH137">
        <v>0.25</v>
      </c>
      <c r="II137">
        <v>0.75</v>
      </c>
      <c r="IJ137">
        <v>0.75</v>
      </c>
      <c r="IK137">
        <v>1</v>
      </c>
      <c r="IL137">
        <v>1</v>
      </c>
      <c r="IM137">
        <v>0.75</v>
      </c>
      <c r="IN137">
        <v>0</v>
      </c>
      <c r="IO137">
        <v>1</v>
      </c>
      <c r="IQ137">
        <v>0</v>
      </c>
      <c r="IS137">
        <f t="shared" si="115"/>
        <v>0.11249999999999999</v>
      </c>
      <c r="IT137">
        <f t="shared" si="116"/>
        <v>0.09</v>
      </c>
      <c r="IU137">
        <f t="shared" si="117"/>
        <v>0</v>
      </c>
      <c r="IV137">
        <f t="shared" si="118"/>
        <v>7.5000000000000011E-2</v>
      </c>
      <c r="IW137">
        <f t="shared" si="119"/>
        <v>0.08</v>
      </c>
      <c r="IX137">
        <f t="shared" si="120"/>
        <v>6.5000000000000002E-2</v>
      </c>
      <c r="IY137">
        <f t="shared" si="121"/>
        <v>0.1</v>
      </c>
      <c r="IZ137">
        <f t="shared" si="122"/>
        <v>0</v>
      </c>
      <c r="JA137">
        <f t="shared" si="123"/>
        <v>0</v>
      </c>
      <c r="JB137">
        <f t="shared" si="124"/>
        <v>0.05</v>
      </c>
      <c r="JC137">
        <f t="shared" si="125"/>
        <v>0.06</v>
      </c>
      <c r="JD137">
        <f t="shared" si="126"/>
        <v>5.5E-2</v>
      </c>
      <c r="JE137">
        <f t="shared" si="127"/>
        <v>7.0000000000000007E-2</v>
      </c>
      <c r="JF137">
        <f t="shared" si="128"/>
        <v>0.03</v>
      </c>
      <c r="JG137" s="5">
        <f t="shared" si="129"/>
        <v>0.05</v>
      </c>
      <c r="JH137">
        <f t="shared" si="130"/>
        <v>0</v>
      </c>
      <c r="JI137">
        <f t="shared" si="130"/>
        <v>0</v>
      </c>
      <c r="JJ137">
        <f t="shared" si="131"/>
        <v>0.1</v>
      </c>
      <c r="JK137">
        <f t="shared" si="132"/>
        <v>7.4999999999999997E-2</v>
      </c>
      <c r="JL137" s="6">
        <f t="shared" si="133"/>
        <v>3.3333333333333333E-2</v>
      </c>
      <c r="JM137">
        <f t="shared" si="134"/>
        <v>0.03</v>
      </c>
      <c r="JN137">
        <f t="shared" si="135"/>
        <v>1.2500000000000001E-2</v>
      </c>
      <c r="JO137">
        <f t="shared" si="136"/>
        <v>0.11249999999999999</v>
      </c>
      <c r="JP137">
        <f t="shared" si="137"/>
        <v>7.5000000000000011E-2</v>
      </c>
      <c r="JQ137">
        <f t="shared" si="138"/>
        <v>0.12</v>
      </c>
      <c r="JR137">
        <f t="shared" si="139"/>
        <v>0.11</v>
      </c>
      <c r="JS137">
        <f t="shared" si="140"/>
        <v>7.5000000000000011E-2</v>
      </c>
      <c r="JT137">
        <f t="shared" si="140"/>
        <v>0</v>
      </c>
      <c r="JU137">
        <f t="shared" si="141"/>
        <v>1</v>
      </c>
      <c r="JV137">
        <f t="shared" si="141"/>
        <v>0</v>
      </c>
      <c r="JW137">
        <f t="shared" si="142"/>
        <v>0.15</v>
      </c>
      <c r="JY137">
        <f t="shared" si="143"/>
        <v>3.7500000000000006E-2</v>
      </c>
      <c r="JZ137">
        <f t="shared" si="144"/>
        <v>0.06</v>
      </c>
      <c r="KA137">
        <f t="shared" si="145"/>
        <v>0</v>
      </c>
      <c r="KB137">
        <f t="shared" si="145"/>
        <v>1.4999999999999999E-2</v>
      </c>
      <c r="KC137">
        <f t="shared" si="146"/>
        <v>0.04</v>
      </c>
      <c r="KD137">
        <f t="shared" si="114"/>
        <v>1.4999999999999999E-2</v>
      </c>
      <c r="KE137">
        <f t="shared" si="114"/>
        <v>0.03</v>
      </c>
      <c r="KF137">
        <f t="shared" si="114"/>
        <v>0</v>
      </c>
      <c r="KG137">
        <f t="shared" si="114"/>
        <v>0</v>
      </c>
      <c r="KH137">
        <f t="shared" si="114"/>
        <v>1.4999999999999999E-2</v>
      </c>
      <c r="KI137">
        <f t="shared" si="114"/>
        <v>1.4999999999999999E-2</v>
      </c>
      <c r="KJ137">
        <f t="shared" si="113"/>
        <v>1.4999999999999999E-2</v>
      </c>
      <c r="KK137">
        <f t="shared" si="147"/>
        <v>0.02</v>
      </c>
      <c r="KL137">
        <f t="shared" si="148"/>
        <v>0.01</v>
      </c>
      <c r="KM137" s="5">
        <f t="shared" si="149"/>
        <v>0.05</v>
      </c>
      <c r="KN137">
        <f t="shared" si="150"/>
        <v>0</v>
      </c>
      <c r="KO137">
        <f t="shared" si="150"/>
        <v>0</v>
      </c>
      <c r="KP137">
        <f t="shared" si="151"/>
        <v>0.03</v>
      </c>
      <c r="KQ137">
        <f t="shared" si="152"/>
        <v>1.4999999999999999E-2</v>
      </c>
      <c r="KR137" s="6">
        <f t="shared" si="153"/>
        <v>1.6666666666666666E-2</v>
      </c>
      <c r="KS137">
        <f t="shared" si="154"/>
        <v>0.01</v>
      </c>
      <c r="KT137">
        <f t="shared" si="155"/>
        <v>7.4999999999999997E-3</v>
      </c>
      <c r="KU137">
        <f t="shared" si="156"/>
        <v>0.03</v>
      </c>
      <c r="KV137">
        <f t="shared" si="157"/>
        <v>3.7500000000000006E-2</v>
      </c>
      <c r="KW137">
        <f t="shared" si="158"/>
        <v>0.01</v>
      </c>
      <c r="KX137">
        <f t="shared" si="159"/>
        <v>0</v>
      </c>
      <c r="KY137">
        <f t="shared" si="160"/>
        <v>0.03</v>
      </c>
      <c r="KZ137">
        <f t="shared" si="161"/>
        <v>0</v>
      </c>
      <c r="LA137">
        <f t="shared" si="162"/>
        <v>1</v>
      </c>
      <c r="LB137">
        <f t="shared" si="162"/>
        <v>0</v>
      </c>
      <c r="LC137">
        <f t="shared" si="163"/>
        <v>0.1</v>
      </c>
      <c r="LE137" t="str">
        <f t="shared" si="169"/>
        <v>Guinee Conakry</v>
      </c>
      <c r="LF137">
        <f t="shared" si="164"/>
        <v>0.52249999999999996</v>
      </c>
      <c r="LG137" s="6">
        <f t="shared" si="165"/>
        <v>0.52333333333333343</v>
      </c>
      <c r="LH137">
        <f t="shared" si="166"/>
        <v>0.68499999999999994</v>
      </c>
      <c r="LI137" s="6">
        <f t="shared" si="167"/>
        <v>0.60916666666666675</v>
      </c>
      <c r="LJ137">
        <f t="shared" si="168"/>
        <v>0</v>
      </c>
    </row>
    <row r="138" spans="1:322" x14ac:dyDescent="0.35">
      <c r="A138" s="3">
        <v>44896</v>
      </c>
      <c r="B138" t="s">
        <v>1075</v>
      </c>
      <c r="D138" s="24" t="s">
        <v>321</v>
      </c>
      <c r="E138" s="24" t="s">
        <v>262</v>
      </c>
      <c r="F138" s="24">
        <v>20</v>
      </c>
      <c r="G138" s="24" t="s">
        <v>258</v>
      </c>
      <c r="H138" s="24" t="s">
        <v>259</v>
      </c>
      <c r="I138" s="24" t="s">
        <v>207</v>
      </c>
      <c r="J138" s="24" t="s">
        <v>598</v>
      </c>
      <c r="K138" s="25">
        <v>44670</v>
      </c>
      <c r="L138" s="25">
        <v>44670</v>
      </c>
      <c r="M138" s="25">
        <v>44670</v>
      </c>
      <c r="N138" s="24" t="s">
        <v>261</v>
      </c>
      <c r="O138" s="24" t="s">
        <v>261</v>
      </c>
      <c r="P138" s="24" t="s">
        <v>261</v>
      </c>
      <c r="Q138" s="24" t="s">
        <v>262</v>
      </c>
      <c r="R138" s="25" t="s">
        <v>262</v>
      </c>
      <c r="S138" s="25" t="s">
        <v>262</v>
      </c>
      <c r="T138" s="24" t="s">
        <v>263</v>
      </c>
      <c r="U138" s="24" t="s">
        <v>261</v>
      </c>
      <c r="V138" s="25" t="s">
        <v>262</v>
      </c>
      <c r="W138" s="24" t="s">
        <v>261</v>
      </c>
      <c r="X138" s="25" t="s">
        <v>262</v>
      </c>
      <c r="Y138" s="24" t="s">
        <v>263</v>
      </c>
      <c r="Z138" s="25">
        <v>44756</v>
      </c>
      <c r="AA138" s="24" t="s">
        <v>264</v>
      </c>
      <c r="AB138" s="24" t="s">
        <v>265</v>
      </c>
      <c r="AC138" s="24" t="s">
        <v>1073</v>
      </c>
      <c r="AD138" s="24" t="s">
        <v>612</v>
      </c>
      <c r="AE138" s="24" t="s">
        <v>600</v>
      </c>
      <c r="AF138" s="24" t="s">
        <v>601</v>
      </c>
      <c r="AG138" s="31">
        <v>10900000</v>
      </c>
      <c r="AH138" s="24" t="s">
        <v>261</v>
      </c>
      <c r="AI138" s="24" t="s">
        <v>262</v>
      </c>
      <c r="AJ138" s="25" t="s">
        <v>262</v>
      </c>
      <c r="AK138" s="24" t="s">
        <v>262</v>
      </c>
      <c r="AL138" s="24" t="s">
        <v>262</v>
      </c>
      <c r="AM138" s="24" t="s">
        <v>262</v>
      </c>
      <c r="AN138" s="24" t="s">
        <v>262</v>
      </c>
      <c r="AO138" s="24" t="s">
        <v>261</v>
      </c>
      <c r="AP138" s="24" t="s">
        <v>261</v>
      </c>
      <c r="AQ138" s="25" t="s">
        <v>262</v>
      </c>
      <c r="AR138" s="24" t="s">
        <v>261</v>
      </c>
      <c r="AS138" s="25" t="s">
        <v>262</v>
      </c>
      <c r="AT138" s="24" t="s">
        <v>261</v>
      </c>
      <c r="AU138" s="25" t="s">
        <v>262</v>
      </c>
      <c r="AV138" s="24" t="s">
        <v>261</v>
      </c>
      <c r="AW138" s="25" t="s">
        <v>262</v>
      </c>
      <c r="AX138" s="24" t="s">
        <v>261</v>
      </c>
      <c r="AY138" s="25" t="s">
        <v>262</v>
      </c>
      <c r="AZ138" s="27" t="s">
        <v>262</v>
      </c>
      <c r="BA138" s="27" t="s">
        <v>262</v>
      </c>
      <c r="BB138" s="24" t="s">
        <v>261</v>
      </c>
      <c r="BC138" s="25" t="s">
        <v>262</v>
      </c>
      <c r="BD138" s="24" t="s">
        <v>261</v>
      </c>
      <c r="BE138" s="26" t="s">
        <v>262</v>
      </c>
      <c r="BF138" t="s">
        <v>603</v>
      </c>
      <c r="BG138" t="s">
        <v>207</v>
      </c>
      <c r="BH138" t="s">
        <v>208</v>
      </c>
      <c r="BI138" t="s">
        <v>456</v>
      </c>
      <c r="BJ138" t="s">
        <v>210</v>
      </c>
      <c r="BK138" t="s">
        <v>329</v>
      </c>
      <c r="BL138" t="s">
        <v>212</v>
      </c>
      <c r="BM138" t="s">
        <v>652</v>
      </c>
      <c r="BN138" t="s">
        <v>214</v>
      </c>
      <c r="BO138" t="s">
        <v>348</v>
      </c>
      <c r="BP138" t="s">
        <v>277</v>
      </c>
      <c r="BQ138" t="s">
        <v>216</v>
      </c>
      <c r="BR138" t="s">
        <v>654</v>
      </c>
      <c r="BS138" t="s">
        <v>614</v>
      </c>
      <c r="BT138" t="s">
        <v>654</v>
      </c>
      <c r="BU138" t="s">
        <v>655</v>
      </c>
      <c r="BV138" t="s">
        <v>214</v>
      </c>
      <c r="CG138" t="s">
        <v>219</v>
      </c>
      <c r="CI138" t="s">
        <v>335</v>
      </c>
      <c r="CJ138" t="s">
        <v>1076</v>
      </c>
      <c r="CL138" t="s">
        <v>222</v>
      </c>
      <c r="CN138" t="s">
        <v>306</v>
      </c>
      <c r="CP138" t="s">
        <v>224</v>
      </c>
      <c r="CQ138" t="s">
        <v>285</v>
      </c>
      <c r="CR138" t="s">
        <v>250</v>
      </c>
      <c r="CT138" t="s">
        <v>219</v>
      </c>
      <c r="CV138" t="s">
        <v>244</v>
      </c>
      <c r="CX138" t="s">
        <v>287</v>
      </c>
      <c r="CZ138" t="s">
        <v>219</v>
      </c>
      <c r="DB138" t="s">
        <v>230</v>
      </c>
      <c r="DC138" t="s">
        <v>230</v>
      </c>
      <c r="DD138" t="s">
        <v>219</v>
      </c>
      <c r="DI138" t="s">
        <v>354</v>
      </c>
      <c r="DK138" t="s">
        <v>237</v>
      </c>
      <c r="DM138" t="s">
        <v>214</v>
      </c>
      <c r="DO138" t="s">
        <v>414</v>
      </c>
      <c r="DP138" t="s">
        <v>399</v>
      </c>
      <c r="DT138" t="s">
        <v>214</v>
      </c>
      <c r="DV138" t="s">
        <v>746</v>
      </c>
      <c r="DX138" t="s">
        <v>233</v>
      </c>
      <c r="DZ138" t="s">
        <v>485</v>
      </c>
      <c r="EA138" t="s">
        <v>233</v>
      </c>
      <c r="EC138" t="s">
        <v>233</v>
      </c>
      <c r="EE138" t="s">
        <v>214</v>
      </c>
      <c r="EG138" t="s">
        <v>214</v>
      </c>
      <c r="EK138" t="s">
        <v>237</v>
      </c>
      <c r="EM138" t="s">
        <v>486</v>
      </c>
      <c r="EO138" t="s">
        <v>486</v>
      </c>
      <c r="EQ138" t="s">
        <v>214</v>
      </c>
      <c r="ER138" t="s">
        <v>241</v>
      </c>
      <c r="ES138" t="s">
        <v>237</v>
      </c>
      <c r="ET138" t="s">
        <v>241</v>
      </c>
      <c r="EU138" t="s">
        <v>233</v>
      </c>
      <c r="EV138" t="s">
        <v>241</v>
      </c>
      <c r="EW138" t="s">
        <v>310</v>
      </c>
      <c r="EX138" t="s">
        <v>241</v>
      </c>
      <c r="EY138" t="s">
        <v>237</v>
      </c>
      <c r="EZ138" t="s">
        <v>241</v>
      </c>
      <c r="FA138" t="s">
        <v>241</v>
      </c>
      <c r="FB138" t="s">
        <v>241</v>
      </c>
      <c r="FC138" t="s">
        <v>237</v>
      </c>
      <c r="FD138" t="s">
        <v>241</v>
      </c>
      <c r="FE138" t="s">
        <v>250</v>
      </c>
      <c r="FF138" t="s">
        <v>241</v>
      </c>
      <c r="FG138" t="s">
        <v>390</v>
      </c>
      <c r="FH138" t="s">
        <v>241</v>
      </c>
      <c r="FI138" t="s">
        <v>214</v>
      </c>
      <c r="FJ138" t="s">
        <v>241</v>
      </c>
      <c r="FK138" t="s">
        <v>214</v>
      </c>
      <c r="FL138" t="s">
        <v>241</v>
      </c>
      <c r="FM138" t="s">
        <v>245</v>
      </c>
      <c r="FN138" t="s">
        <v>241</v>
      </c>
      <c r="FO138" t="s">
        <v>219</v>
      </c>
      <c r="FP138" t="s">
        <v>241</v>
      </c>
      <c r="FQ138" t="s">
        <v>241</v>
      </c>
      <c r="FR138" t="s">
        <v>241</v>
      </c>
      <c r="FS138" t="s">
        <v>241</v>
      </c>
      <c r="FT138" t="s">
        <v>241</v>
      </c>
      <c r="FU138" t="s">
        <v>219</v>
      </c>
      <c r="FV138" t="s">
        <v>241</v>
      </c>
      <c r="FW138" t="s">
        <v>241</v>
      </c>
      <c r="FX138" t="s">
        <v>241</v>
      </c>
      <c r="FY138" t="s">
        <v>241</v>
      </c>
      <c r="FZ138" t="s">
        <v>248</v>
      </c>
      <c r="GA138" t="s">
        <v>241</v>
      </c>
      <c r="GB138" t="s">
        <v>244</v>
      </c>
      <c r="GC138" t="s">
        <v>241</v>
      </c>
      <c r="GD138" t="s">
        <v>293</v>
      </c>
      <c r="GE138" t="s">
        <v>241</v>
      </c>
      <c r="GF138" t="s">
        <v>241</v>
      </c>
      <c r="GG138" t="s">
        <v>244</v>
      </c>
      <c r="GH138" t="s">
        <v>241</v>
      </c>
      <c r="GI138" t="s">
        <v>241</v>
      </c>
      <c r="GJ138" t="s">
        <v>244</v>
      </c>
      <c r="GK138" t="s">
        <v>241</v>
      </c>
      <c r="GL138" t="s">
        <v>244</v>
      </c>
      <c r="GM138" t="s">
        <v>241</v>
      </c>
      <c r="GN138" t="s">
        <v>214</v>
      </c>
      <c r="GO138" t="s">
        <v>241</v>
      </c>
      <c r="GP138" t="s">
        <v>295</v>
      </c>
      <c r="GQ138" t="s">
        <v>241</v>
      </c>
      <c r="GR138" t="s">
        <v>295</v>
      </c>
      <c r="GS138" t="s">
        <v>214</v>
      </c>
      <c r="GT138" t="s">
        <v>241</v>
      </c>
      <c r="GU138" t="s">
        <v>241</v>
      </c>
      <c r="GV138" t="s">
        <v>241</v>
      </c>
      <c r="GW138" t="s">
        <v>297</v>
      </c>
      <c r="GX138" t="s">
        <v>297</v>
      </c>
      <c r="GY138" t="s">
        <v>254</v>
      </c>
      <c r="GZ138" t="s">
        <v>241</v>
      </c>
      <c r="HA138" t="s">
        <v>298</v>
      </c>
      <c r="HB138" t="s">
        <v>241</v>
      </c>
      <c r="HC138" t="s">
        <v>241</v>
      </c>
      <c r="HD138" t="s">
        <v>241</v>
      </c>
      <c r="HE138" t="s">
        <v>241</v>
      </c>
      <c r="HF138" t="s">
        <v>241</v>
      </c>
      <c r="HG138" t="s">
        <v>241</v>
      </c>
      <c r="HH138" t="s">
        <v>241</v>
      </c>
      <c r="HI138" t="s">
        <v>241</v>
      </c>
      <c r="HJ138" t="s">
        <v>214</v>
      </c>
      <c r="HK138" t="s">
        <v>1077</v>
      </c>
      <c r="HL138" s="12"/>
      <c r="HM138">
        <v>0.5</v>
      </c>
      <c r="HN138">
        <v>0.5</v>
      </c>
      <c r="HO138">
        <v>0</v>
      </c>
      <c r="HP138">
        <v>0.75</v>
      </c>
      <c r="HQ138">
        <v>1</v>
      </c>
      <c r="HR138">
        <v>0.5</v>
      </c>
      <c r="HS138">
        <v>1</v>
      </c>
      <c r="HT138">
        <v>1</v>
      </c>
      <c r="HU138">
        <v>0</v>
      </c>
      <c r="HV138">
        <v>0.25</v>
      </c>
      <c r="HW138">
        <v>0.25</v>
      </c>
      <c r="HX138">
        <v>0.25</v>
      </c>
      <c r="HY138">
        <v>1</v>
      </c>
      <c r="HZ138">
        <v>0.5</v>
      </c>
      <c r="IA138" s="4">
        <v>1</v>
      </c>
      <c r="IB138">
        <v>0.5</v>
      </c>
      <c r="IC138">
        <v>0.25</v>
      </c>
      <c r="ID138">
        <v>0.5</v>
      </c>
      <c r="IE138">
        <v>0.5</v>
      </c>
      <c r="IG138">
        <v>0.5</v>
      </c>
      <c r="IH138">
        <v>0.5</v>
      </c>
      <c r="II138">
        <v>0.75</v>
      </c>
      <c r="IJ138">
        <v>0.75</v>
      </c>
      <c r="IK138">
        <v>0.75</v>
      </c>
      <c r="IL138">
        <v>1</v>
      </c>
      <c r="IM138">
        <v>0.75</v>
      </c>
      <c r="IN138">
        <v>0</v>
      </c>
      <c r="IO138">
        <v>1</v>
      </c>
      <c r="IQ138">
        <v>0</v>
      </c>
      <c r="IS138">
        <f t="shared" si="115"/>
        <v>7.4999999999999997E-2</v>
      </c>
      <c r="IT138">
        <f t="shared" si="116"/>
        <v>0.06</v>
      </c>
      <c r="IU138">
        <f t="shared" si="117"/>
        <v>0</v>
      </c>
      <c r="IV138">
        <f t="shared" si="118"/>
        <v>7.5000000000000011E-2</v>
      </c>
      <c r="IW138">
        <f t="shared" si="119"/>
        <v>0.08</v>
      </c>
      <c r="IX138">
        <f t="shared" si="120"/>
        <v>6.5000000000000002E-2</v>
      </c>
      <c r="IY138">
        <f t="shared" si="121"/>
        <v>0.1</v>
      </c>
      <c r="IZ138">
        <f t="shared" si="122"/>
        <v>0.11</v>
      </c>
      <c r="JA138">
        <f t="shared" si="123"/>
        <v>0</v>
      </c>
      <c r="JB138">
        <f t="shared" si="124"/>
        <v>2.5000000000000001E-2</v>
      </c>
      <c r="JC138">
        <f t="shared" si="125"/>
        <v>0.03</v>
      </c>
      <c r="JD138">
        <f t="shared" si="126"/>
        <v>2.75E-2</v>
      </c>
      <c r="JE138">
        <f t="shared" si="127"/>
        <v>7.0000000000000007E-2</v>
      </c>
      <c r="JF138">
        <f t="shared" si="128"/>
        <v>0.06</v>
      </c>
      <c r="JG138" s="5">
        <f t="shared" si="129"/>
        <v>0.05</v>
      </c>
      <c r="JH138">
        <f t="shared" si="130"/>
        <v>0</v>
      </c>
      <c r="JI138">
        <f t="shared" si="130"/>
        <v>0</v>
      </c>
      <c r="JJ138">
        <f t="shared" si="131"/>
        <v>0.1</v>
      </c>
      <c r="JK138">
        <f t="shared" si="132"/>
        <v>7.4999999999999997E-2</v>
      </c>
      <c r="JL138" s="6">
        <f t="shared" si="133"/>
        <v>0.03</v>
      </c>
      <c r="JM138">
        <f t="shared" si="134"/>
        <v>0.06</v>
      </c>
      <c r="JN138">
        <f t="shared" si="135"/>
        <v>2.5000000000000001E-2</v>
      </c>
      <c r="JO138">
        <f t="shared" si="136"/>
        <v>0.11249999999999999</v>
      </c>
      <c r="JP138">
        <f t="shared" si="137"/>
        <v>7.5000000000000011E-2</v>
      </c>
      <c r="JQ138">
        <f t="shared" si="138"/>
        <v>0.09</v>
      </c>
      <c r="JR138">
        <f t="shared" si="139"/>
        <v>0.11</v>
      </c>
      <c r="JS138">
        <f t="shared" si="140"/>
        <v>7.5000000000000011E-2</v>
      </c>
      <c r="JT138">
        <f t="shared" si="140"/>
        <v>0</v>
      </c>
      <c r="JU138">
        <f t="shared" si="141"/>
        <v>1</v>
      </c>
      <c r="JV138">
        <f t="shared" si="141"/>
        <v>0</v>
      </c>
      <c r="JW138">
        <f t="shared" si="142"/>
        <v>0.15</v>
      </c>
      <c r="JY138">
        <f t="shared" si="143"/>
        <v>2.5000000000000001E-2</v>
      </c>
      <c r="JZ138">
        <f t="shared" si="144"/>
        <v>0.04</v>
      </c>
      <c r="KA138">
        <f t="shared" si="145"/>
        <v>0</v>
      </c>
      <c r="KB138">
        <f t="shared" si="145"/>
        <v>1.4999999999999999E-2</v>
      </c>
      <c r="KC138">
        <f t="shared" si="146"/>
        <v>0.04</v>
      </c>
      <c r="KD138">
        <f t="shared" si="114"/>
        <v>1.4999999999999999E-2</v>
      </c>
      <c r="KE138">
        <f t="shared" si="114"/>
        <v>0.03</v>
      </c>
      <c r="KF138">
        <f t="shared" si="114"/>
        <v>0.03</v>
      </c>
      <c r="KG138">
        <f t="shared" si="114"/>
        <v>0</v>
      </c>
      <c r="KH138">
        <f t="shared" si="114"/>
        <v>7.4999999999999997E-3</v>
      </c>
      <c r="KI138">
        <f t="shared" si="114"/>
        <v>7.4999999999999997E-3</v>
      </c>
      <c r="KJ138">
        <f t="shared" si="113"/>
        <v>7.4999999999999997E-3</v>
      </c>
      <c r="KK138">
        <f t="shared" si="147"/>
        <v>0.02</v>
      </c>
      <c r="KL138">
        <f t="shared" si="148"/>
        <v>0.02</v>
      </c>
      <c r="KM138" s="5">
        <f t="shared" si="149"/>
        <v>0.05</v>
      </c>
      <c r="KN138">
        <f t="shared" si="150"/>
        <v>0</v>
      </c>
      <c r="KO138">
        <f t="shared" si="150"/>
        <v>0</v>
      </c>
      <c r="KP138">
        <f t="shared" si="151"/>
        <v>0.03</v>
      </c>
      <c r="KQ138">
        <f t="shared" si="152"/>
        <v>1.4999999999999999E-2</v>
      </c>
      <c r="KR138" s="6">
        <f t="shared" si="153"/>
        <v>1.4999999999999999E-2</v>
      </c>
      <c r="KS138">
        <f t="shared" si="154"/>
        <v>0.02</v>
      </c>
      <c r="KT138">
        <f t="shared" si="155"/>
        <v>1.4999999999999999E-2</v>
      </c>
      <c r="KU138">
        <f t="shared" si="156"/>
        <v>0.03</v>
      </c>
      <c r="KV138">
        <f t="shared" si="157"/>
        <v>3.7500000000000006E-2</v>
      </c>
      <c r="KW138">
        <f t="shared" si="158"/>
        <v>7.4999999999999997E-3</v>
      </c>
      <c r="KX138">
        <f t="shared" si="159"/>
        <v>0</v>
      </c>
      <c r="KY138">
        <f t="shared" si="160"/>
        <v>0.03</v>
      </c>
      <c r="KZ138">
        <f t="shared" si="161"/>
        <v>0</v>
      </c>
      <c r="LA138">
        <f t="shared" si="162"/>
        <v>1</v>
      </c>
      <c r="LB138">
        <f t="shared" si="162"/>
        <v>0</v>
      </c>
      <c r="LC138">
        <f t="shared" si="163"/>
        <v>0.1</v>
      </c>
      <c r="LE138" t="str">
        <f t="shared" si="169"/>
        <v>Guinee Conakry</v>
      </c>
      <c r="LF138">
        <f t="shared" si="164"/>
        <v>0.56500000000000006</v>
      </c>
      <c r="LG138" s="6">
        <f t="shared" si="165"/>
        <v>0.46750000000000003</v>
      </c>
      <c r="LH138">
        <f t="shared" si="166"/>
        <v>0.6974999999999999</v>
      </c>
      <c r="LI138" s="6">
        <f t="shared" si="167"/>
        <v>0.60750000000000004</v>
      </c>
      <c r="LJ138">
        <f t="shared" si="168"/>
        <v>0</v>
      </c>
    </row>
    <row r="139" spans="1:322" x14ac:dyDescent="0.35">
      <c r="A139" s="3">
        <v>44890</v>
      </c>
      <c r="B139" t="s">
        <v>1078</v>
      </c>
      <c r="D139" s="27" t="s">
        <v>321</v>
      </c>
      <c r="E139" s="27" t="s">
        <v>262</v>
      </c>
      <c r="F139" s="27">
        <v>23</v>
      </c>
      <c r="G139" s="27" t="s">
        <v>258</v>
      </c>
      <c r="H139" s="27" t="s">
        <v>259</v>
      </c>
      <c r="I139" s="27" t="s">
        <v>207</v>
      </c>
      <c r="J139" s="27" t="s">
        <v>598</v>
      </c>
      <c r="K139" s="28">
        <v>44677</v>
      </c>
      <c r="L139" s="28">
        <v>44677</v>
      </c>
      <c r="M139" s="28">
        <v>44673</v>
      </c>
      <c r="N139" s="27" t="s">
        <v>261</v>
      </c>
      <c r="O139" s="27" t="s">
        <v>261</v>
      </c>
      <c r="P139" s="27" t="s">
        <v>261</v>
      </c>
      <c r="Q139" s="27" t="s">
        <v>262</v>
      </c>
      <c r="R139" s="28" t="s">
        <v>262</v>
      </c>
      <c r="S139" s="28" t="s">
        <v>262</v>
      </c>
      <c r="T139" s="27" t="s">
        <v>263</v>
      </c>
      <c r="U139" s="27" t="s">
        <v>261</v>
      </c>
      <c r="V139" s="28" t="s">
        <v>262</v>
      </c>
      <c r="W139" s="27" t="s">
        <v>261</v>
      </c>
      <c r="X139" s="28" t="s">
        <v>262</v>
      </c>
      <c r="Y139" s="27" t="s">
        <v>263</v>
      </c>
      <c r="Z139" s="28">
        <v>44775</v>
      </c>
      <c r="AA139" s="27" t="s">
        <v>264</v>
      </c>
      <c r="AB139" s="27" t="s">
        <v>265</v>
      </c>
      <c r="AC139" s="27" t="s">
        <v>1079</v>
      </c>
      <c r="AD139" s="27" t="s">
        <v>612</v>
      </c>
      <c r="AE139" s="27" t="s">
        <v>600</v>
      </c>
      <c r="AF139" s="27" t="s">
        <v>601</v>
      </c>
      <c r="AG139" s="29">
        <v>13000000</v>
      </c>
      <c r="AH139" s="27" t="s">
        <v>261</v>
      </c>
      <c r="AI139" s="27" t="s">
        <v>262</v>
      </c>
      <c r="AJ139" s="28" t="s">
        <v>262</v>
      </c>
      <c r="AK139" s="27" t="s">
        <v>262</v>
      </c>
      <c r="AL139" s="27" t="s">
        <v>262</v>
      </c>
      <c r="AM139" s="27" t="s">
        <v>262</v>
      </c>
      <c r="AN139" s="27" t="s">
        <v>262</v>
      </c>
      <c r="AO139" s="27" t="s">
        <v>261</v>
      </c>
      <c r="AP139" s="27" t="s">
        <v>261</v>
      </c>
      <c r="AQ139" s="28" t="s">
        <v>262</v>
      </c>
      <c r="AR139" s="27" t="s">
        <v>261</v>
      </c>
      <c r="AS139" s="28" t="s">
        <v>262</v>
      </c>
      <c r="AT139" s="27" t="s">
        <v>261</v>
      </c>
      <c r="AU139" s="28" t="s">
        <v>262</v>
      </c>
      <c r="AV139" s="27" t="s">
        <v>261</v>
      </c>
      <c r="AW139" s="28" t="s">
        <v>262</v>
      </c>
      <c r="AX139" s="27" t="s">
        <v>261</v>
      </c>
      <c r="AY139" s="28" t="s">
        <v>262</v>
      </c>
      <c r="AZ139" s="27" t="s">
        <v>262</v>
      </c>
      <c r="BA139" s="27" t="s">
        <v>262</v>
      </c>
      <c r="BB139" s="27" t="s">
        <v>261</v>
      </c>
      <c r="BC139" s="28" t="s">
        <v>262</v>
      </c>
      <c r="BD139" s="27" t="s">
        <v>261</v>
      </c>
      <c r="BE139" s="30" t="s">
        <v>262</v>
      </c>
      <c r="BF139" t="s">
        <v>603</v>
      </c>
      <c r="BG139" t="s">
        <v>571</v>
      </c>
      <c r="BH139" t="s">
        <v>208</v>
      </c>
      <c r="BI139" t="s">
        <v>408</v>
      </c>
      <c r="BJ139" t="s">
        <v>210</v>
      </c>
      <c r="BK139" t="s">
        <v>329</v>
      </c>
      <c r="BL139" t="s">
        <v>212</v>
      </c>
      <c r="BM139" t="s">
        <v>604</v>
      </c>
      <c r="BN139" t="s">
        <v>214</v>
      </c>
      <c r="BO139" t="s">
        <v>331</v>
      </c>
      <c r="BP139" t="s">
        <v>219</v>
      </c>
      <c r="BQ139" t="s">
        <v>216</v>
      </c>
      <c r="BR139" t="s">
        <v>633</v>
      </c>
      <c r="BU139" t="s">
        <v>632</v>
      </c>
      <c r="BV139" t="s">
        <v>214</v>
      </c>
      <c r="CC139" t="s">
        <v>214</v>
      </c>
      <c r="CG139" t="s">
        <v>219</v>
      </c>
      <c r="CI139" t="s">
        <v>333</v>
      </c>
      <c r="CJ139" t="s">
        <v>1080</v>
      </c>
      <c r="CK139" t="s">
        <v>220</v>
      </c>
      <c r="CL139" t="s">
        <v>222</v>
      </c>
      <c r="CN139" t="s">
        <v>283</v>
      </c>
      <c r="CP139" t="s">
        <v>225</v>
      </c>
      <c r="CQ139" t="s">
        <v>1081</v>
      </c>
      <c r="CR139" t="s">
        <v>357</v>
      </c>
      <c r="CS139" t="s">
        <v>357</v>
      </c>
      <c r="CT139" t="s">
        <v>219</v>
      </c>
      <c r="CU139" t="s">
        <v>402</v>
      </c>
      <c r="CV139" t="s">
        <v>227</v>
      </c>
      <c r="CW139" t="s">
        <v>227</v>
      </c>
      <c r="CX139" t="s">
        <v>287</v>
      </c>
      <c r="CY139" t="s">
        <v>353</v>
      </c>
      <c r="CZ139" t="s">
        <v>219</v>
      </c>
      <c r="DA139" t="s">
        <v>219</v>
      </c>
      <c r="DB139" t="s">
        <v>230</v>
      </c>
      <c r="DC139" t="s">
        <v>229</v>
      </c>
      <c r="DD139" t="s">
        <v>219</v>
      </c>
      <c r="DI139" t="s">
        <v>338</v>
      </c>
      <c r="DK139" t="s">
        <v>233</v>
      </c>
      <c r="DL139" t="s">
        <v>239</v>
      </c>
      <c r="DM139" t="s">
        <v>214</v>
      </c>
      <c r="DN139" t="s">
        <v>219</v>
      </c>
      <c r="DO139" t="s">
        <v>288</v>
      </c>
      <c r="DP139" t="s">
        <v>399</v>
      </c>
      <c r="DR139" t="s">
        <v>235</v>
      </c>
      <c r="DT139" t="s">
        <v>214</v>
      </c>
      <c r="DU139" t="s">
        <v>214</v>
      </c>
      <c r="DV139" t="s">
        <v>746</v>
      </c>
      <c r="DX139" t="s">
        <v>237</v>
      </c>
      <c r="DY139" t="s">
        <v>239</v>
      </c>
      <c r="DZ139" t="s">
        <v>238</v>
      </c>
      <c r="EA139" t="s">
        <v>237</v>
      </c>
      <c r="EB139" t="s">
        <v>239</v>
      </c>
      <c r="EC139" t="s">
        <v>237</v>
      </c>
      <c r="ED139" t="s">
        <v>239</v>
      </c>
      <c r="EE139" t="s">
        <v>214</v>
      </c>
      <c r="EF139" t="s">
        <v>214</v>
      </c>
      <c r="EG139" t="s">
        <v>214</v>
      </c>
      <c r="EI139" t="s">
        <v>214</v>
      </c>
      <c r="EK139" t="s">
        <v>237</v>
      </c>
      <c r="EL139" t="s">
        <v>239</v>
      </c>
      <c r="EM139" t="s">
        <v>240</v>
      </c>
      <c r="EN139" t="s">
        <v>239</v>
      </c>
      <c r="EO139" t="s">
        <v>240</v>
      </c>
      <c r="EP139" t="s">
        <v>240</v>
      </c>
      <c r="EQ139" t="s">
        <v>219</v>
      </c>
      <c r="ER139" t="s">
        <v>219</v>
      </c>
      <c r="ES139" t="s">
        <v>239</v>
      </c>
      <c r="ET139" t="s">
        <v>239</v>
      </c>
      <c r="EU139" t="s">
        <v>233</v>
      </c>
      <c r="EV139" t="s">
        <v>233</v>
      </c>
      <c r="EW139" t="s">
        <v>243</v>
      </c>
      <c r="EX139" t="s">
        <v>243</v>
      </c>
      <c r="EY139" t="s">
        <v>242</v>
      </c>
      <c r="EZ139" t="s">
        <v>241</v>
      </c>
      <c r="FA139" t="s">
        <v>241</v>
      </c>
      <c r="FB139" t="s">
        <v>242</v>
      </c>
      <c r="FC139" t="s">
        <v>237</v>
      </c>
      <c r="FD139" t="s">
        <v>237</v>
      </c>
      <c r="FE139" t="s">
        <v>286</v>
      </c>
      <c r="FF139" t="s">
        <v>286</v>
      </c>
      <c r="FG139" t="s">
        <v>358</v>
      </c>
      <c r="FH139" t="s">
        <v>358</v>
      </c>
      <c r="FI139" t="s">
        <v>214</v>
      </c>
      <c r="FJ139" t="s">
        <v>402</v>
      </c>
      <c r="FK139" t="s">
        <v>214</v>
      </c>
      <c r="FL139" t="s">
        <v>402</v>
      </c>
      <c r="FM139" t="s">
        <v>292</v>
      </c>
      <c r="FN139" t="s">
        <v>239</v>
      </c>
      <c r="FO139" t="s">
        <v>219</v>
      </c>
      <c r="FP139" t="s">
        <v>219</v>
      </c>
      <c r="FQ139" t="s">
        <v>241</v>
      </c>
      <c r="FR139" t="s">
        <v>241</v>
      </c>
      <c r="FS139" t="s">
        <v>241</v>
      </c>
      <c r="FT139" t="s">
        <v>241</v>
      </c>
      <c r="FU139" t="s">
        <v>219</v>
      </c>
      <c r="FV139" t="s">
        <v>241</v>
      </c>
      <c r="FW139" t="s">
        <v>241</v>
      </c>
      <c r="FX139" t="s">
        <v>241</v>
      </c>
      <c r="FY139" t="s">
        <v>241</v>
      </c>
      <c r="FZ139" t="s">
        <v>341</v>
      </c>
      <c r="GA139" t="s">
        <v>341</v>
      </c>
      <c r="GB139" t="s">
        <v>227</v>
      </c>
      <c r="GC139" t="s">
        <v>227</v>
      </c>
      <c r="GD139" t="s">
        <v>293</v>
      </c>
      <c r="GE139" t="s">
        <v>241</v>
      </c>
      <c r="GF139" t="s">
        <v>293</v>
      </c>
      <c r="GG139" t="s">
        <v>244</v>
      </c>
      <c r="GH139" t="s">
        <v>241</v>
      </c>
      <c r="GI139" t="s">
        <v>227</v>
      </c>
      <c r="GJ139" t="s">
        <v>227</v>
      </c>
      <c r="GK139" t="s">
        <v>227</v>
      </c>
      <c r="GL139" t="s">
        <v>227</v>
      </c>
      <c r="GM139" t="s">
        <v>227</v>
      </c>
      <c r="GN139" t="s">
        <v>219</v>
      </c>
      <c r="GO139" t="s">
        <v>219</v>
      </c>
      <c r="GP139" t="s">
        <v>294</v>
      </c>
      <c r="GQ139" t="s">
        <v>239</v>
      </c>
      <c r="GR139" t="s">
        <v>294</v>
      </c>
      <c r="GS139" t="s">
        <v>214</v>
      </c>
      <c r="GT139" t="s">
        <v>241</v>
      </c>
      <c r="GU139" t="s">
        <v>214</v>
      </c>
      <c r="GV139" t="s">
        <v>241</v>
      </c>
      <c r="GW139" t="s">
        <v>297</v>
      </c>
      <c r="GX139" t="s">
        <v>252</v>
      </c>
      <c r="GY139" t="s">
        <v>1082</v>
      </c>
      <c r="GZ139" t="s">
        <v>241</v>
      </c>
      <c r="HA139" t="s">
        <v>239</v>
      </c>
      <c r="HB139" t="s">
        <v>241</v>
      </c>
      <c r="HC139" t="s">
        <v>315</v>
      </c>
      <c r="HD139" t="s">
        <v>361</v>
      </c>
      <c r="HE139" t="s">
        <v>317</v>
      </c>
      <c r="HF139" t="s">
        <v>241</v>
      </c>
      <c r="HG139" t="s">
        <v>362</v>
      </c>
      <c r="HH139" t="s">
        <v>241</v>
      </c>
      <c r="HI139" t="s">
        <v>241</v>
      </c>
      <c r="HJ139" t="s">
        <v>219</v>
      </c>
      <c r="HK139" t="s">
        <v>241</v>
      </c>
      <c r="HL139" s="12"/>
      <c r="HM139">
        <v>0.75</v>
      </c>
      <c r="HN139">
        <v>0.5</v>
      </c>
      <c r="HO139">
        <v>0</v>
      </c>
      <c r="HP139">
        <v>1</v>
      </c>
      <c r="HQ139">
        <v>1</v>
      </c>
      <c r="HR139">
        <v>0.25</v>
      </c>
      <c r="HS139">
        <v>1</v>
      </c>
      <c r="HT139">
        <v>1</v>
      </c>
      <c r="HU139">
        <v>0</v>
      </c>
      <c r="HV139">
        <v>0.5</v>
      </c>
      <c r="HW139">
        <v>0.5</v>
      </c>
      <c r="HX139">
        <v>0.5</v>
      </c>
      <c r="HY139">
        <v>1</v>
      </c>
      <c r="HZ139">
        <v>0.5</v>
      </c>
      <c r="IA139">
        <v>0</v>
      </c>
      <c r="IB139">
        <v>0.5</v>
      </c>
      <c r="IC139">
        <v>0.25</v>
      </c>
      <c r="ID139">
        <v>0.75</v>
      </c>
      <c r="IE139">
        <v>0.5</v>
      </c>
      <c r="IG139">
        <v>0.75</v>
      </c>
      <c r="IH139">
        <v>1</v>
      </c>
      <c r="II139">
        <v>1</v>
      </c>
      <c r="IJ139">
        <v>1</v>
      </c>
      <c r="IK139">
        <v>1</v>
      </c>
      <c r="IL139">
        <v>1</v>
      </c>
      <c r="IM139">
        <v>0.75</v>
      </c>
      <c r="IN139">
        <v>1</v>
      </c>
      <c r="IO139">
        <v>1</v>
      </c>
      <c r="IQ139">
        <v>1</v>
      </c>
      <c r="IS139">
        <f t="shared" si="115"/>
        <v>0.11249999999999999</v>
      </c>
      <c r="IT139">
        <f t="shared" si="116"/>
        <v>0.06</v>
      </c>
      <c r="IU139">
        <f t="shared" si="117"/>
        <v>0</v>
      </c>
      <c r="IV139">
        <f t="shared" si="118"/>
        <v>0.1</v>
      </c>
      <c r="IW139">
        <f t="shared" si="119"/>
        <v>0.08</v>
      </c>
      <c r="IX139">
        <f t="shared" si="120"/>
        <v>3.2500000000000001E-2</v>
      </c>
      <c r="IY139">
        <f t="shared" si="121"/>
        <v>0.1</v>
      </c>
      <c r="IZ139">
        <f t="shared" si="122"/>
        <v>0.11</v>
      </c>
      <c r="JA139">
        <f t="shared" si="123"/>
        <v>0</v>
      </c>
      <c r="JB139">
        <f t="shared" si="124"/>
        <v>0.05</v>
      </c>
      <c r="JC139">
        <f t="shared" si="125"/>
        <v>0.06</v>
      </c>
      <c r="JD139">
        <f t="shared" si="126"/>
        <v>5.5E-2</v>
      </c>
      <c r="JE139">
        <f t="shared" si="127"/>
        <v>7.0000000000000007E-2</v>
      </c>
      <c r="JF139">
        <f t="shared" si="128"/>
        <v>0.06</v>
      </c>
      <c r="JG139" s="5">
        <f t="shared" si="129"/>
        <v>0</v>
      </c>
      <c r="JH139">
        <f t="shared" si="130"/>
        <v>0</v>
      </c>
      <c r="JI139">
        <f t="shared" si="130"/>
        <v>0</v>
      </c>
      <c r="JJ139">
        <f t="shared" si="131"/>
        <v>0.15000000000000002</v>
      </c>
      <c r="JK139">
        <f t="shared" si="132"/>
        <v>7.4999999999999997E-2</v>
      </c>
      <c r="JL139" s="6">
        <f t="shared" si="133"/>
        <v>0.04</v>
      </c>
      <c r="JM139">
        <f t="shared" si="134"/>
        <v>0.09</v>
      </c>
      <c r="JN139">
        <f t="shared" si="135"/>
        <v>0.05</v>
      </c>
      <c r="JO139">
        <f t="shared" si="136"/>
        <v>0.15</v>
      </c>
      <c r="JP139">
        <f t="shared" si="137"/>
        <v>0.1</v>
      </c>
      <c r="JQ139">
        <f t="shared" si="138"/>
        <v>0.12</v>
      </c>
      <c r="JR139">
        <f t="shared" si="139"/>
        <v>0.11</v>
      </c>
      <c r="JS139">
        <f t="shared" si="140"/>
        <v>7.5000000000000011E-2</v>
      </c>
      <c r="JT139">
        <f t="shared" si="140"/>
        <v>0.1</v>
      </c>
      <c r="JU139">
        <f t="shared" si="141"/>
        <v>1</v>
      </c>
      <c r="JV139">
        <f t="shared" si="141"/>
        <v>0</v>
      </c>
      <c r="JW139">
        <f t="shared" si="142"/>
        <v>0.15</v>
      </c>
      <c r="JY139">
        <f t="shared" si="143"/>
        <v>3.7500000000000006E-2</v>
      </c>
      <c r="JZ139">
        <f t="shared" si="144"/>
        <v>0.04</v>
      </c>
      <c r="KA139">
        <f t="shared" si="145"/>
        <v>0</v>
      </c>
      <c r="KB139">
        <f t="shared" si="145"/>
        <v>0.02</v>
      </c>
      <c r="KC139">
        <f t="shared" si="146"/>
        <v>0.04</v>
      </c>
      <c r="KD139">
        <f t="shared" si="114"/>
        <v>7.4999999999999997E-3</v>
      </c>
      <c r="KE139">
        <f t="shared" si="114"/>
        <v>0.03</v>
      </c>
      <c r="KF139">
        <f t="shared" si="114"/>
        <v>0.03</v>
      </c>
      <c r="KG139">
        <f t="shared" si="114"/>
        <v>0</v>
      </c>
      <c r="KH139">
        <f t="shared" si="114"/>
        <v>1.4999999999999999E-2</v>
      </c>
      <c r="KI139">
        <f t="shared" si="114"/>
        <v>1.4999999999999999E-2</v>
      </c>
      <c r="KJ139">
        <f t="shared" si="113"/>
        <v>1.4999999999999999E-2</v>
      </c>
      <c r="KK139">
        <f t="shared" si="147"/>
        <v>0.02</v>
      </c>
      <c r="KL139">
        <f t="shared" si="148"/>
        <v>0.02</v>
      </c>
      <c r="KM139" s="5">
        <f t="shared" si="149"/>
        <v>0</v>
      </c>
      <c r="KN139">
        <f t="shared" si="150"/>
        <v>0</v>
      </c>
      <c r="KO139">
        <f t="shared" si="150"/>
        <v>0</v>
      </c>
      <c r="KP139">
        <f t="shared" si="151"/>
        <v>4.4999999999999998E-2</v>
      </c>
      <c r="KQ139">
        <f t="shared" si="152"/>
        <v>1.4999999999999999E-2</v>
      </c>
      <c r="KR139" s="6">
        <f t="shared" si="153"/>
        <v>0.02</v>
      </c>
      <c r="KS139">
        <f t="shared" si="154"/>
        <v>0.03</v>
      </c>
      <c r="KT139">
        <f t="shared" si="155"/>
        <v>0.03</v>
      </c>
      <c r="KU139">
        <f t="shared" si="156"/>
        <v>0.04</v>
      </c>
      <c r="KV139">
        <f t="shared" si="157"/>
        <v>0.05</v>
      </c>
      <c r="KW139">
        <f t="shared" si="158"/>
        <v>0.01</v>
      </c>
      <c r="KX139">
        <f t="shared" si="159"/>
        <v>0</v>
      </c>
      <c r="KY139">
        <f t="shared" si="160"/>
        <v>0.03</v>
      </c>
      <c r="KZ139">
        <f t="shared" si="161"/>
        <v>0.03</v>
      </c>
      <c r="LA139">
        <f t="shared" si="162"/>
        <v>1</v>
      </c>
      <c r="LB139">
        <f t="shared" si="162"/>
        <v>0</v>
      </c>
      <c r="LC139">
        <f t="shared" si="163"/>
        <v>0.1</v>
      </c>
      <c r="LE139" t="str">
        <f t="shared" si="169"/>
        <v>Guinee Conakry</v>
      </c>
      <c r="LF139">
        <f t="shared" si="164"/>
        <v>0.59499999999999997</v>
      </c>
      <c r="LG139" s="6">
        <f t="shared" si="165"/>
        <v>0.56000000000000005</v>
      </c>
      <c r="LH139">
        <f t="shared" si="166"/>
        <v>0.94500000000000006</v>
      </c>
      <c r="LI139" s="6">
        <f t="shared" si="167"/>
        <v>0.69000000000000017</v>
      </c>
      <c r="LJ139">
        <f t="shared" si="168"/>
        <v>1</v>
      </c>
    </row>
    <row r="140" spans="1:322" x14ac:dyDescent="0.35">
      <c r="A140" s="3">
        <v>44866</v>
      </c>
      <c r="B140" t="s">
        <v>1083</v>
      </c>
      <c r="D140" s="24" t="s">
        <v>321</v>
      </c>
      <c r="E140" s="24" t="s">
        <v>262</v>
      </c>
      <c r="F140" s="24">
        <v>28</v>
      </c>
      <c r="G140" s="24" t="s">
        <v>258</v>
      </c>
      <c r="H140" s="24" t="s">
        <v>259</v>
      </c>
      <c r="I140" s="24" t="s">
        <v>207</v>
      </c>
      <c r="J140" s="24" t="s">
        <v>685</v>
      </c>
      <c r="K140" s="25">
        <v>44719</v>
      </c>
      <c r="L140" s="25">
        <v>44719</v>
      </c>
      <c r="M140" s="25">
        <v>44719</v>
      </c>
      <c r="N140" s="24" t="s">
        <v>261</v>
      </c>
      <c r="O140" s="24" t="s">
        <v>261</v>
      </c>
      <c r="P140" s="24" t="s">
        <v>261</v>
      </c>
      <c r="Q140" s="24" t="s">
        <v>324</v>
      </c>
      <c r="R140" s="25">
        <v>44722</v>
      </c>
      <c r="S140" s="25">
        <v>44722</v>
      </c>
      <c r="T140" s="24" t="s">
        <v>263</v>
      </c>
      <c r="U140" s="24" t="s">
        <v>263</v>
      </c>
      <c r="V140" s="25">
        <v>44721</v>
      </c>
      <c r="W140" s="24" t="s">
        <v>261</v>
      </c>
      <c r="X140" s="25" t="s">
        <v>262</v>
      </c>
      <c r="Y140" s="24" t="s">
        <v>263</v>
      </c>
      <c r="Z140" s="25">
        <v>44770</v>
      </c>
      <c r="AA140" s="24" t="s">
        <v>264</v>
      </c>
      <c r="AB140" s="24" t="s">
        <v>265</v>
      </c>
      <c r="AC140" s="24" t="s">
        <v>802</v>
      </c>
      <c r="AD140" s="24" t="s">
        <v>267</v>
      </c>
      <c r="AE140" s="24" t="s">
        <v>600</v>
      </c>
      <c r="AF140" s="24" t="s">
        <v>687</v>
      </c>
      <c r="AG140" s="31">
        <v>465000</v>
      </c>
      <c r="AH140" s="24" t="s">
        <v>263</v>
      </c>
      <c r="AI140" s="24">
        <v>44725</v>
      </c>
      <c r="AJ140" s="25">
        <v>44730</v>
      </c>
      <c r="AK140" s="24" t="s">
        <v>264</v>
      </c>
      <c r="AL140" s="24" t="s">
        <v>269</v>
      </c>
      <c r="AM140" s="24" t="s">
        <v>265</v>
      </c>
      <c r="AN140" s="24" t="s">
        <v>270</v>
      </c>
      <c r="AO140" s="27" t="s">
        <v>263</v>
      </c>
      <c r="AP140" s="24" t="s">
        <v>261</v>
      </c>
      <c r="AQ140" s="25" t="s">
        <v>262</v>
      </c>
      <c r="AR140" s="24" t="s">
        <v>261</v>
      </c>
      <c r="AS140" s="25" t="s">
        <v>262</v>
      </c>
      <c r="AT140" s="24" t="s">
        <v>261</v>
      </c>
      <c r="AU140" s="25" t="s">
        <v>262</v>
      </c>
      <c r="AV140" s="24" t="s">
        <v>261</v>
      </c>
      <c r="AW140" s="25" t="s">
        <v>262</v>
      </c>
      <c r="AX140" s="24" t="s">
        <v>263</v>
      </c>
      <c r="AY140" s="25">
        <v>44721</v>
      </c>
      <c r="AZ140" s="27" t="s">
        <v>262</v>
      </c>
      <c r="BA140" s="27" t="s">
        <v>262</v>
      </c>
      <c r="BB140" s="24" t="s">
        <v>261</v>
      </c>
      <c r="BC140" s="25" t="s">
        <v>262</v>
      </c>
      <c r="BD140" s="24" t="s">
        <v>263</v>
      </c>
      <c r="BE140" s="26">
        <v>44721</v>
      </c>
      <c r="BF140" t="s">
        <v>685</v>
      </c>
      <c r="BG140" t="s">
        <v>571</v>
      </c>
      <c r="BI140" t="s">
        <v>529</v>
      </c>
      <c r="BJ140" t="s">
        <v>210</v>
      </c>
      <c r="BK140" t="s">
        <v>852</v>
      </c>
      <c r="BL140" t="s">
        <v>212</v>
      </c>
      <c r="BM140" t="s">
        <v>688</v>
      </c>
      <c r="BN140" t="s">
        <v>214</v>
      </c>
      <c r="BO140" t="s">
        <v>331</v>
      </c>
      <c r="BP140" t="s">
        <v>219</v>
      </c>
      <c r="BQ140" t="s">
        <v>216</v>
      </c>
      <c r="BR140" t="s">
        <v>685</v>
      </c>
      <c r="BS140" t="s">
        <v>977</v>
      </c>
      <c r="BT140" t="s">
        <v>1084</v>
      </c>
      <c r="BU140" t="s">
        <v>1085</v>
      </c>
      <c r="BV140" t="s">
        <v>214</v>
      </c>
      <c r="CC140" t="s">
        <v>214</v>
      </c>
      <c r="CG140" t="s">
        <v>219</v>
      </c>
      <c r="CI140" t="s">
        <v>333</v>
      </c>
      <c r="CJ140" t="s">
        <v>1086</v>
      </c>
      <c r="CK140" t="s">
        <v>220</v>
      </c>
      <c r="CL140" t="s">
        <v>222</v>
      </c>
      <c r="CN140" t="s">
        <v>283</v>
      </c>
      <c r="CP140" t="s">
        <v>284</v>
      </c>
      <c r="CQ140" t="s">
        <v>285</v>
      </c>
      <c r="CR140" t="s">
        <v>244</v>
      </c>
      <c r="CS140" t="s">
        <v>286</v>
      </c>
      <c r="CT140" t="s">
        <v>214</v>
      </c>
      <c r="CU140" t="s">
        <v>214</v>
      </c>
      <c r="CV140" t="s">
        <v>244</v>
      </c>
      <c r="CW140" t="s">
        <v>244</v>
      </c>
      <c r="CX140" t="s">
        <v>287</v>
      </c>
      <c r="CY140" t="s">
        <v>353</v>
      </c>
      <c r="CZ140" t="s">
        <v>214</v>
      </c>
      <c r="DA140" t="s">
        <v>219</v>
      </c>
      <c r="DB140" t="s">
        <v>230</v>
      </c>
      <c r="DC140" t="s">
        <v>230</v>
      </c>
      <c r="DD140" t="s">
        <v>219</v>
      </c>
      <c r="DG140" t="s">
        <v>500</v>
      </c>
      <c r="DH140" t="s">
        <v>768</v>
      </c>
      <c r="DI140" t="s">
        <v>338</v>
      </c>
      <c r="DK140" t="s">
        <v>237</v>
      </c>
      <c r="DL140" t="s">
        <v>237</v>
      </c>
      <c r="DM140" t="s">
        <v>214</v>
      </c>
      <c r="DN140" t="s">
        <v>219</v>
      </c>
      <c r="DO140" t="s">
        <v>288</v>
      </c>
      <c r="DP140" t="s">
        <v>415</v>
      </c>
      <c r="DR140" t="s">
        <v>308</v>
      </c>
      <c r="DT140" t="s">
        <v>219</v>
      </c>
      <c r="DU140" t="s">
        <v>219</v>
      </c>
      <c r="DX140" t="s">
        <v>242</v>
      </c>
      <c r="DY140" t="s">
        <v>242</v>
      </c>
      <c r="DZ140" t="s">
        <v>485</v>
      </c>
      <c r="EA140" t="s">
        <v>237</v>
      </c>
      <c r="EB140" t="s">
        <v>237</v>
      </c>
      <c r="EC140" t="s">
        <v>242</v>
      </c>
      <c r="ED140" t="s">
        <v>242</v>
      </c>
      <c r="EE140" t="s">
        <v>214</v>
      </c>
      <c r="EF140" t="s">
        <v>214</v>
      </c>
      <c r="EG140" t="s">
        <v>214</v>
      </c>
      <c r="EI140" t="s">
        <v>214</v>
      </c>
      <c r="EK140" t="s">
        <v>242</v>
      </c>
      <c r="EL140" t="s">
        <v>242</v>
      </c>
      <c r="EM140" t="s">
        <v>486</v>
      </c>
      <c r="EN140" t="s">
        <v>486</v>
      </c>
      <c r="EO140" t="s">
        <v>486</v>
      </c>
      <c r="EP140" t="s">
        <v>486</v>
      </c>
      <c r="EQ140" t="s">
        <v>214</v>
      </c>
      <c r="ER140" t="s">
        <v>214</v>
      </c>
      <c r="ES140" t="s">
        <v>242</v>
      </c>
      <c r="ET140" t="s">
        <v>242</v>
      </c>
      <c r="EU140" t="s">
        <v>237</v>
      </c>
      <c r="EV140" t="s">
        <v>237</v>
      </c>
      <c r="EW140" t="s">
        <v>310</v>
      </c>
      <c r="EX140" t="s">
        <v>310</v>
      </c>
      <c r="EY140" t="s">
        <v>242</v>
      </c>
      <c r="EZ140" t="s">
        <v>241</v>
      </c>
      <c r="FA140" t="s">
        <v>241</v>
      </c>
      <c r="FB140" t="s">
        <v>242</v>
      </c>
      <c r="FC140" t="s">
        <v>242</v>
      </c>
      <c r="FD140" t="s">
        <v>242</v>
      </c>
      <c r="FE140" t="s">
        <v>286</v>
      </c>
      <c r="FF140" t="s">
        <v>250</v>
      </c>
      <c r="FG140" t="s">
        <v>390</v>
      </c>
      <c r="FH140" t="s">
        <v>390</v>
      </c>
      <c r="FI140" t="s">
        <v>214</v>
      </c>
      <c r="FJ140" t="s">
        <v>214</v>
      </c>
      <c r="FK140" t="s">
        <v>214</v>
      </c>
      <c r="FL140" t="s">
        <v>214</v>
      </c>
      <c r="FM140" t="s">
        <v>292</v>
      </c>
      <c r="FN140" t="s">
        <v>245</v>
      </c>
      <c r="FO140" t="s">
        <v>219</v>
      </c>
      <c r="FP140" t="s">
        <v>219</v>
      </c>
      <c r="FQ140" t="s">
        <v>241</v>
      </c>
      <c r="FR140" t="s">
        <v>241</v>
      </c>
      <c r="FS140" t="s">
        <v>241</v>
      </c>
      <c r="FT140" t="s">
        <v>241</v>
      </c>
      <c r="FU140" t="s">
        <v>219</v>
      </c>
      <c r="FV140" t="s">
        <v>241</v>
      </c>
      <c r="FW140" t="s">
        <v>241</v>
      </c>
      <c r="FX140" t="s">
        <v>241</v>
      </c>
      <c r="FY140" t="s">
        <v>241</v>
      </c>
      <c r="FZ140" t="s">
        <v>248</v>
      </c>
      <c r="GA140" t="s">
        <v>248</v>
      </c>
      <c r="GB140" t="s">
        <v>227</v>
      </c>
      <c r="GC140" t="s">
        <v>227</v>
      </c>
      <c r="GD140" t="s">
        <v>249</v>
      </c>
      <c r="GE140" t="s">
        <v>241</v>
      </c>
      <c r="GF140" t="s">
        <v>249</v>
      </c>
      <c r="GG140" t="s">
        <v>244</v>
      </c>
      <c r="GH140" t="s">
        <v>241</v>
      </c>
      <c r="GI140" t="s">
        <v>286</v>
      </c>
      <c r="GJ140" t="s">
        <v>250</v>
      </c>
      <c r="GK140" t="s">
        <v>286</v>
      </c>
      <c r="GL140" t="s">
        <v>244</v>
      </c>
      <c r="GM140" t="s">
        <v>250</v>
      </c>
      <c r="GN140" t="s">
        <v>214</v>
      </c>
      <c r="GO140" t="s">
        <v>214</v>
      </c>
      <c r="GP140" t="s">
        <v>295</v>
      </c>
      <c r="GQ140" t="s">
        <v>251</v>
      </c>
      <c r="GR140" t="s">
        <v>295</v>
      </c>
      <c r="GS140" t="s">
        <v>214</v>
      </c>
      <c r="GT140" t="s">
        <v>241</v>
      </c>
      <c r="GU140" t="s">
        <v>214</v>
      </c>
      <c r="GV140" t="s">
        <v>241</v>
      </c>
      <c r="GW140" t="s">
        <v>297</v>
      </c>
      <c r="GX140" t="s">
        <v>297</v>
      </c>
      <c r="GY140" t="s">
        <v>314</v>
      </c>
      <c r="GZ140" t="s">
        <v>241</v>
      </c>
      <c r="HA140" t="s">
        <v>298</v>
      </c>
      <c r="HB140" t="s">
        <v>241</v>
      </c>
      <c r="HC140" t="s">
        <v>315</v>
      </c>
      <c r="HD140" t="s">
        <v>361</v>
      </c>
      <c r="HE140" t="s">
        <v>317</v>
      </c>
      <c r="HF140" t="s">
        <v>712</v>
      </c>
      <c r="HG140" t="s">
        <v>362</v>
      </c>
      <c r="HH140" t="s">
        <v>712</v>
      </c>
      <c r="HI140" t="s">
        <v>241</v>
      </c>
      <c r="HJ140" t="s">
        <v>219</v>
      </c>
      <c r="HK140" t="s">
        <v>241</v>
      </c>
      <c r="HL140" s="12"/>
      <c r="HM140">
        <v>0.75</v>
      </c>
      <c r="HN140">
        <v>0.75</v>
      </c>
      <c r="HO140">
        <v>1</v>
      </c>
      <c r="HP140">
        <v>0.75</v>
      </c>
      <c r="HQ140">
        <v>1</v>
      </c>
      <c r="HR140">
        <v>0.5</v>
      </c>
      <c r="HS140">
        <v>1</v>
      </c>
      <c r="HT140">
        <v>1</v>
      </c>
      <c r="HU140">
        <v>1</v>
      </c>
      <c r="HV140">
        <v>0.75</v>
      </c>
      <c r="HW140">
        <v>0.5</v>
      </c>
      <c r="HX140">
        <v>0.75</v>
      </c>
      <c r="HY140">
        <v>1</v>
      </c>
      <c r="HZ140">
        <v>0.75</v>
      </c>
      <c r="IA140" s="4">
        <v>1</v>
      </c>
      <c r="IB140">
        <v>0.75</v>
      </c>
      <c r="IC140">
        <v>0.5</v>
      </c>
      <c r="ID140">
        <v>0.75</v>
      </c>
      <c r="IE140">
        <v>0.75</v>
      </c>
      <c r="IG140">
        <v>0.75</v>
      </c>
      <c r="IH140">
        <v>0.5</v>
      </c>
      <c r="II140">
        <v>1</v>
      </c>
      <c r="IJ140">
        <v>0.75</v>
      </c>
      <c r="IK140">
        <v>1</v>
      </c>
      <c r="IL140">
        <v>0.75</v>
      </c>
      <c r="IM140">
        <v>0.75</v>
      </c>
      <c r="IN140">
        <v>0</v>
      </c>
      <c r="IO140">
        <v>1</v>
      </c>
      <c r="IQ140">
        <v>0</v>
      </c>
      <c r="IS140">
        <f t="shared" si="115"/>
        <v>0.11249999999999999</v>
      </c>
      <c r="IT140">
        <f t="shared" si="116"/>
        <v>0.09</v>
      </c>
      <c r="IU140">
        <f t="shared" si="117"/>
        <v>0.08</v>
      </c>
      <c r="IV140">
        <f t="shared" si="118"/>
        <v>7.5000000000000011E-2</v>
      </c>
      <c r="IW140">
        <f t="shared" si="119"/>
        <v>0.08</v>
      </c>
      <c r="IX140">
        <f t="shared" si="120"/>
        <v>6.5000000000000002E-2</v>
      </c>
      <c r="IY140">
        <f t="shared" si="121"/>
        <v>0.1</v>
      </c>
      <c r="IZ140">
        <f t="shared" si="122"/>
        <v>0.11</v>
      </c>
      <c r="JA140">
        <f t="shared" si="123"/>
        <v>0.13</v>
      </c>
      <c r="JB140">
        <f t="shared" si="124"/>
        <v>7.5000000000000011E-2</v>
      </c>
      <c r="JC140">
        <f t="shared" si="125"/>
        <v>0.06</v>
      </c>
      <c r="JD140">
        <f t="shared" si="126"/>
        <v>8.2500000000000004E-2</v>
      </c>
      <c r="JE140">
        <f t="shared" si="127"/>
        <v>7.0000000000000007E-2</v>
      </c>
      <c r="JF140">
        <f t="shared" si="128"/>
        <v>0.09</v>
      </c>
      <c r="JG140" s="5">
        <f t="shared" si="129"/>
        <v>0.05</v>
      </c>
      <c r="JH140">
        <f t="shared" si="130"/>
        <v>0</v>
      </c>
      <c r="JI140">
        <f t="shared" si="130"/>
        <v>0</v>
      </c>
      <c r="JJ140">
        <f t="shared" si="131"/>
        <v>0.15000000000000002</v>
      </c>
      <c r="JK140">
        <f t="shared" si="132"/>
        <v>0.11249999999999999</v>
      </c>
      <c r="JL140" s="6">
        <f t="shared" si="133"/>
        <v>5.6666666666666671E-2</v>
      </c>
      <c r="JM140">
        <f t="shared" si="134"/>
        <v>0.09</v>
      </c>
      <c r="JN140">
        <f t="shared" si="135"/>
        <v>2.5000000000000001E-2</v>
      </c>
      <c r="JO140">
        <f t="shared" si="136"/>
        <v>0.15</v>
      </c>
      <c r="JP140">
        <f t="shared" si="137"/>
        <v>7.5000000000000011E-2</v>
      </c>
      <c r="JQ140">
        <f t="shared" si="138"/>
        <v>0.12</v>
      </c>
      <c r="JR140">
        <f t="shared" si="139"/>
        <v>8.2500000000000004E-2</v>
      </c>
      <c r="JS140">
        <f t="shared" si="140"/>
        <v>7.5000000000000011E-2</v>
      </c>
      <c r="JT140">
        <f t="shared" si="140"/>
        <v>0</v>
      </c>
      <c r="JU140">
        <f t="shared" si="141"/>
        <v>1</v>
      </c>
      <c r="JV140">
        <f t="shared" si="141"/>
        <v>0</v>
      </c>
      <c r="JW140">
        <f t="shared" si="142"/>
        <v>0.15</v>
      </c>
      <c r="JY140">
        <f t="shared" si="143"/>
        <v>3.7500000000000006E-2</v>
      </c>
      <c r="JZ140">
        <f t="shared" si="144"/>
        <v>0.06</v>
      </c>
      <c r="KA140">
        <f t="shared" si="145"/>
        <v>0.02</v>
      </c>
      <c r="KB140">
        <f t="shared" si="145"/>
        <v>1.4999999999999999E-2</v>
      </c>
      <c r="KC140">
        <f t="shared" si="146"/>
        <v>0.04</v>
      </c>
      <c r="KD140">
        <f t="shared" si="114"/>
        <v>1.4999999999999999E-2</v>
      </c>
      <c r="KE140">
        <f t="shared" si="114"/>
        <v>0.03</v>
      </c>
      <c r="KF140">
        <f t="shared" si="114"/>
        <v>0.03</v>
      </c>
      <c r="KG140">
        <f t="shared" si="114"/>
        <v>0.03</v>
      </c>
      <c r="KH140">
        <f t="shared" si="114"/>
        <v>2.2499999999999999E-2</v>
      </c>
      <c r="KI140">
        <f t="shared" si="114"/>
        <v>1.4999999999999999E-2</v>
      </c>
      <c r="KJ140">
        <f t="shared" si="113"/>
        <v>2.2499999999999999E-2</v>
      </c>
      <c r="KK140">
        <f t="shared" si="147"/>
        <v>0.02</v>
      </c>
      <c r="KL140">
        <f t="shared" si="148"/>
        <v>0.03</v>
      </c>
      <c r="KM140" s="5">
        <f t="shared" si="149"/>
        <v>0.05</v>
      </c>
      <c r="KN140">
        <f t="shared" si="150"/>
        <v>0</v>
      </c>
      <c r="KO140">
        <f t="shared" si="150"/>
        <v>0</v>
      </c>
      <c r="KP140">
        <f t="shared" si="151"/>
        <v>4.4999999999999998E-2</v>
      </c>
      <c r="KQ140">
        <f t="shared" si="152"/>
        <v>2.2499999999999999E-2</v>
      </c>
      <c r="KR140" s="6">
        <f t="shared" si="153"/>
        <v>2.8333333333333335E-2</v>
      </c>
      <c r="KS140">
        <f t="shared" si="154"/>
        <v>0.03</v>
      </c>
      <c r="KT140">
        <f t="shared" si="155"/>
        <v>1.4999999999999999E-2</v>
      </c>
      <c r="KU140">
        <f t="shared" si="156"/>
        <v>0.04</v>
      </c>
      <c r="KV140">
        <f t="shared" si="157"/>
        <v>3.7500000000000006E-2</v>
      </c>
      <c r="KW140">
        <f t="shared" si="158"/>
        <v>0.01</v>
      </c>
      <c r="KX140">
        <f t="shared" si="159"/>
        <v>0</v>
      </c>
      <c r="KY140">
        <f t="shared" si="160"/>
        <v>0.03</v>
      </c>
      <c r="KZ140">
        <f t="shared" si="161"/>
        <v>0</v>
      </c>
      <c r="LA140">
        <f t="shared" si="162"/>
        <v>1</v>
      </c>
      <c r="LB140">
        <f t="shared" si="162"/>
        <v>0</v>
      </c>
      <c r="LC140">
        <f t="shared" si="163"/>
        <v>0.1</v>
      </c>
      <c r="LE140" t="str">
        <f t="shared" si="169"/>
        <v>Mali</v>
      </c>
      <c r="LF140">
        <f t="shared" si="164"/>
        <v>0.84249999999999992</v>
      </c>
      <c r="LG140" s="6">
        <f t="shared" si="165"/>
        <v>0.74666666666666681</v>
      </c>
      <c r="LH140">
        <f t="shared" si="166"/>
        <v>0.76749999999999996</v>
      </c>
      <c r="LI140" s="6">
        <f t="shared" si="167"/>
        <v>0.79583333333333339</v>
      </c>
      <c r="LJ140">
        <f t="shared" si="168"/>
        <v>0</v>
      </c>
    </row>
    <row r="141" spans="1:322" x14ac:dyDescent="0.35">
      <c r="A141" s="3">
        <v>44902</v>
      </c>
      <c r="B141" t="s">
        <v>1087</v>
      </c>
      <c r="D141" s="27" t="s">
        <v>321</v>
      </c>
      <c r="E141" s="27" t="s">
        <v>262</v>
      </c>
      <c r="F141" s="27">
        <v>27</v>
      </c>
      <c r="G141" s="27" t="s">
        <v>258</v>
      </c>
      <c r="H141" s="27" t="s">
        <v>259</v>
      </c>
      <c r="I141" s="27" t="s">
        <v>207</v>
      </c>
      <c r="J141" s="27" t="s">
        <v>685</v>
      </c>
      <c r="K141" s="28">
        <v>44719</v>
      </c>
      <c r="L141" s="28">
        <v>44719</v>
      </c>
      <c r="M141" s="28">
        <v>44719</v>
      </c>
      <c r="N141" s="27" t="s">
        <v>261</v>
      </c>
      <c r="O141" s="27" t="s">
        <v>261</v>
      </c>
      <c r="P141" s="27" t="s">
        <v>261</v>
      </c>
      <c r="Q141" s="27" t="s">
        <v>324</v>
      </c>
      <c r="R141" s="28">
        <v>44721</v>
      </c>
      <c r="S141" s="28">
        <v>44721</v>
      </c>
      <c r="T141" s="27" t="s">
        <v>263</v>
      </c>
      <c r="U141" s="27" t="s">
        <v>263</v>
      </c>
      <c r="V141" s="28">
        <v>44721</v>
      </c>
      <c r="W141" s="27" t="s">
        <v>261</v>
      </c>
      <c r="X141" s="28" t="s">
        <v>262</v>
      </c>
      <c r="Y141" s="27" t="s">
        <v>263</v>
      </c>
      <c r="Z141" s="28">
        <v>44770</v>
      </c>
      <c r="AA141" s="27" t="s">
        <v>264</v>
      </c>
      <c r="AB141" s="27" t="s">
        <v>265</v>
      </c>
      <c r="AC141" s="27" t="s">
        <v>694</v>
      </c>
      <c r="AD141" s="27" t="s">
        <v>267</v>
      </c>
      <c r="AE141" s="27" t="s">
        <v>600</v>
      </c>
      <c r="AF141" s="27" t="s">
        <v>687</v>
      </c>
      <c r="AG141" s="29">
        <v>465000</v>
      </c>
      <c r="AH141" s="27" t="s">
        <v>263</v>
      </c>
      <c r="AI141" s="27">
        <v>44725</v>
      </c>
      <c r="AJ141" s="28">
        <v>44730</v>
      </c>
      <c r="AK141" s="27" t="s">
        <v>264</v>
      </c>
      <c r="AL141" s="27" t="s">
        <v>269</v>
      </c>
      <c r="AM141" s="27" t="s">
        <v>265</v>
      </c>
      <c r="AN141" s="27" t="s">
        <v>270</v>
      </c>
      <c r="AO141" s="27" t="s">
        <v>263</v>
      </c>
      <c r="AP141" s="27" t="s">
        <v>261</v>
      </c>
      <c r="AQ141" s="28" t="s">
        <v>262</v>
      </c>
      <c r="AR141" s="27" t="s">
        <v>261</v>
      </c>
      <c r="AS141" s="28" t="s">
        <v>262</v>
      </c>
      <c r="AT141" s="27" t="s">
        <v>261</v>
      </c>
      <c r="AU141" s="28" t="s">
        <v>262</v>
      </c>
      <c r="AV141" s="27" t="s">
        <v>261</v>
      </c>
      <c r="AW141" s="28" t="s">
        <v>262</v>
      </c>
      <c r="AX141" s="27" t="s">
        <v>263</v>
      </c>
      <c r="AY141" s="28">
        <v>44721</v>
      </c>
      <c r="AZ141" s="27" t="s">
        <v>263</v>
      </c>
      <c r="BA141" s="28">
        <v>44722</v>
      </c>
      <c r="BB141" s="27" t="s">
        <v>261</v>
      </c>
      <c r="BC141" s="28" t="s">
        <v>262</v>
      </c>
      <c r="BD141" s="27" t="s">
        <v>261</v>
      </c>
      <c r="BE141" s="30" t="s">
        <v>262</v>
      </c>
      <c r="BF141" t="s">
        <v>685</v>
      </c>
      <c r="BG141" t="s">
        <v>571</v>
      </c>
      <c r="BH141" t="s">
        <v>208</v>
      </c>
      <c r="BI141" t="s">
        <v>328</v>
      </c>
      <c r="BJ141" t="s">
        <v>210</v>
      </c>
      <c r="BK141" t="s">
        <v>211</v>
      </c>
      <c r="BL141" t="s">
        <v>212</v>
      </c>
      <c r="BM141" t="s">
        <v>688</v>
      </c>
      <c r="BN141" t="s">
        <v>219</v>
      </c>
      <c r="BO141" t="s">
        <v>331</v>
      </c>
      <c r="BP141" t="s">
        <v>219</v>
      </c>
      <c r="BQ141" t="s">
        <v>216</v>
      </c>
      <c r="BR141" t="s">
        <v>685</v>
      </c>
      <c r="BS141" t="s">
        <v>700</v>
      </c>
      <c r="BT141" t="s">
        <v>981</v>
      </c>
      <c r="BU141" t="s">
        <v>1088</v>
      </c>
      <c r="BV141" t="s">
        <v>219</v>
      </c>
      <c r="BW141" t="s">
        <v>410</v>
      </c>
      <c r="BY141" t="s">
        <v>685</v>
      </c>
      <c r="BZ141" t="s">
        <v>827</v>
      </c>
      <c r="CA141" t="s">
        <v>827</v>
      </c>
      <c r="CB141" t="s">
        <v>827</v>
      </c>
      <c r="CC141" t="s">
        <v>214</v>
      </c>
      <c r="CG141" t="s">
        <v>219</v>
      </c>
      <c r="CI141" t="s">
        <v>333</v>
      </c>
      <c r="CJ141" t="s">
        <v>1089</v>
      </c>
      <c r="CK141" t="s">
        <v>335</v>
      </c>
      <c r="CL141" t="s">
        <v>222</v>
      </c>
      <c r="CN141" t="s">
        <v>283</v>
      </c>
      <c r="CP141" t="s">
        <v>284</v>
      </c>
      <c r="CQ141" t="s">
        <v>285</v>
      </c>
      <c r="CR141" t="s">
        <v>244</v>
      </c>
      <c r="CS141" t="s">
        <v>244</v>
      </c>
      <c r="CT141" t="s">
        <v>214</v>
      </c>
      <c r="CU141" t="s">
        <v>214</v>
      </c>
      <c r="CV141" t="s">
        <v>244</v>
      </c>
      <c r="CW141" t="s">
        <v>227</v>
      </c>
      <c r="CX141" t="s">
        <v>287</v>
      </c>
      <c r="CY141" t="s">
        <v>287</v>
      </c>
      <c r="CZ141" t="s">
        <v>219</v>
      </c>
      <c r="DA141" t="s">
        <v>219</v>
      </c>
      <c r="DB141" t="s">
        <v>230</v>
      </c>
      <c r="DC141" t="s">
        <v>230</v>
      </c>
      <c r="DD141" t="s">
        <v>219</v>
      </c>
      <c r="DI141" t="s">
        <v>338</v>
      </c>
      <c r="DK141" t="s">
        <v>237</v>
      </c>
      <c r="DL141" t="s">
        <v>237</v>
      </c>
      <c r="DM141" t="s">
        <v>214</v>
      </c>
      <c r="DN141" t="s">
        <v>219</v>
      </c>
      <c r="DO141" t="s">
        <v>288</v>
      </c>
      <c r="DP141" t="s">
        <v>399</v>
      </c>
      <c r="DR141" t="s">
        <v>235</v>
      </c>
      <c r="DT141" t="s">
        <v>219</v>
      </c>
      <c r="DU141" t="s">
        <v>214</v>
      </c>
      <c r="DX141" t="s">
        <v>233</v>
      </c>
      <c r="DY141" t="s">
        <v>233</v>
      </c>
      <c r="DZ141" t="s">
        <v>238</v>
      </c>
      <c r="EA141" t="s">
        <v>237</v>
      </c>
      <c r="EB141" t="s">
        <v>237</v>
      </c>
      <c r="EC141" t="s">
        <v>242</v>
      </c>
      <c r="ED141" t="s">
        <v>242</v>
      </c>
      <c r="EE141" t="s">
        <v>214</v>
      </c>
      <c r="EF141" t="s">
        <v>214</v>
      </c>
      <c r="EG141" t="s">
        <v>214</v>
      </c>
      <c r="EI141" t="s">
        <v>214</v>
      </c>
      <c r="EK141" t="s">
        <v>242</v>
      </c>
      <c r="EL141" t="s">
        <v>242</v>
      </c>
      <c r="EM141" t="s">
        <v>240</v>
      </c>
      <c r="EN141" t="s">
        <v>240</v>
      </c>
      <c r="EO141" t="s">
        <v>486</v>
      </c>
      <c r="EP141" t="s">
        <v>486</v>
      </c>
      <c r="EQ141" t="s">
        <v>214</v>
      </c>
      <c r="ER141" t="s">
        <v>214</v>
      </c>
      <c r="ES141" t="s">
        <v>233</v>
      </c>
      <c r="ET141" t="s">
        <v>233</v>
      </c>
      <c r="EU141" t="s">
        <v>242</v>
      </c>
      <c r="EV141" t="s">
        <v>242</v>
      </c>
      <c r="EW141" t="s">
        <v>310</v>
      </c>
      <c r="EX141" t="s">
        <v>310</v>
      </c>
      <c r="EY141" t="s">
        <v>242</v>
      </c>
      <c r="EZ141" t="s">
        <v>241</v>
      </c>
      <c r="FA141" t="s">
        <v>241</v>
      </c>
      <c r="FB141" t="s">
        <v>242</v>
      </c>
      <c r="FC141" t="s">
        <v>389</v>
      </c>
      <c r="FD141" t="s">
        <v>389</v>
      </c>
      <c r="FE141" t="s">
        <v>250</v>
      </c>
      <c r="FF141" t="s">
        <v>244</v>
      </c>
      <c r="FG141" t="s">
        <v>390</v>
      </c>
      <c r="FH141" t="s">
        <v>390</v>
      </c>
      <c r="FI141" t="s">
        <v>214</v>
      </c>
      <c r="FJ141" t="s">
        <v>214</v>
      </c>
      <c r="FK141" t="s">
        <v>214</v>
      </c>
      <c r="FL141" t="s">
        <v>214</v>
      </c>
      <c r="FM141" t="s">
        <v>245</v>
      </c>
      <c r="FN141" t="s">
        <v>245</v>
      </c>
      <c r="FO141" t="s">
        <v>219</v>
      </c>
      <c r="FP141" t="s">
        <v>219</v>
      </c>
      <c r="FQ141" t="s">
        <v>241</v>
      </c>
      <c r="FR141" t="s">
        <v>241</v>
      </c>
      <c r="FS141" t="s">
        <v>241</v>
      </c>
      <c r="FT141" t="s">
        <v>241</v>
      </c>
      <c r="FU141" t="s">
        <v>219</v>
      </c>
      <c r="FV141" t="s">
        <v>241</v>
      </c>
      <c r="FW141" t="s">
        <v>241</v>
      </c>
      <c r="FX141" t="s">
        <v>241</v>
      </c>
      <c r="FY141" t="s">
        <v>241</v>
      </c>
      <c r="FZ141" t="s">
        <v>248</v>
      </c>
      <c r="GA141" t="s">
        <v>248</v>
      </c>
      <c r="GB141" t="s">
        <v>227</v>
      </c>
      <c r="GC141" t="s">
        <v>227</v>
      </c>
      <c r="GD141" t="s">
        <v>293</v>
      </c>
      <c r="GE141" t="s">
        <v>241</v>
      </c>
      <c r="GF141" t="s">
        <v>293</v>
      </c>
      <c r="GG141" t="s">
        <v>244</v>
      </c>
      <c r="GH141" t="s">
        <v>241</v>
      </c>
      <c r="GI141" t="s">
        <v>250</v>
      </c>
      <c r="GJ141" t="s">
        <v>244</v>
      </c>
      <c r="GK141" t="s">
        <v>250</v>
      </c>
      <c r="GL141" t="s">
        <v>227</v>
      </c>
      <c r="GM141" t="s">
        <v>227</v>
      </c>
      <c r="GN141" t="s">
        <v>219</v>
      </c>
      <c r="GO141" t="s">
        <v>214</v>
      </c>
      <c r="GP141" t="s">
        <v>251</v>
      </c>
      <c r="GQ141" t="s">
        <v>251</v>
      </c>
      <c r="GR141" t="s">
        <v>251</v>
      </c>
      <c r="GS141" t="s">
        <v>214</v>
      </c>
      <c r="GT141" t="s">
        <v>241</v>
      </c>
      <c r="GU141" t="s">
        <v>214</v>
      </c>
      <c r="GV141" t="s">
        <v>241</v>
      </c>
      <c r="GW141" t="s">
        <v>297</v>
      </c>
      <c r="GX141" t="s">
        <v>297</v>
      </c>
      <c r="GY141" t="s">
        <v>491</v>
      </c>
      <c r="GZ141" t="s">
        <v>241</v>
      </c>
      <c r="HA141" t="s">
        <v>298</v>
      </c>
      <c r="HB141" t="s">
        <v>241</v>
      </c>
      <c r="HC141" t="s">
        <v>315</v>
      </c>
      <c r="HD141" t="s">
        <v>361</v>
      </c>
      <c r="HE141" t="s">
        <v>317</v>
      </c>
      <c r="HF141" t="s">
        <v>241</v>
      </c>
      <c r="HG141" t="s">
        <v>362</v>
      </c>
      <c r="HH141" t="s">
        <v>241</v>
      </c>
      <c r="HI141" t="s">
        <v>241</v>
      </c>
      <c r="HJ141" t="s">
        <v>219</v>
      </c>
      <c r="HK141" t="s">
        <v>241</v>
      </c>
      <c r="HL141" s="12"/>
      <c r="HM141">
        <v>0.75</v>
      </c>
      <c r="HN141">
        <v>0.75</v>
      </c>
      <c r="HO141">
        <v>1</v>
      </c>
      <c r="HP141">
        <v>0.75</v>
      </c>
      <c r="HQ141">
        <v>1</v>
      </c>
      <c r="HR141">
        <v>0.5</v>
      </c>
      <c r="HS141">
        <v>1</v>
      </c>
      <c r="HT141">
        <v>1</v>
      </c>
      <c r="HU141">
        <v>1</v>
      </c>
      <c r="HV141">
        <v>0.25</v>
      </c>
      <c r="HW141">
        <v>0.5</v>
      </c>
      <c r="HX141">
        <v>0.75</v>
      </c>
      <c r="HY141">
        <v>1</v>
      </c>
      <c r="HZ141">
        <v>0.75</v>
      </c>
      <c r="IA141" s="4">
        <v>1</v>
      </c>
      <c r="IB141">
        <v>0.25</v>
      </c>
      <c r="IC141">
        <v>0.75</v>
      </c>
      <c r="ID141">
        <v>0.75</v>
      </c>
      <c r="IE141">
        <v>1</v>
      </c>
      <c r="IG141">
        <v>0.5</v>
      </c>
      <c r="IH141">
        <v>0.5</v>
      </c>
      <c r="II141">
        <v>0.75</v>
      </c>
      <c r="IJ141">
        <v>0.75</v>
      </c>
      <c r="IK141">
        <v>1</v>
      </c>
      <c r="IL141">
        <v>1</v>
      </c>
      <c r="IM141">
        <v>0.75</v>
      </c>
      <c r="IN141">
        <v>1</v>
      </c>
      <c r="IO141">
        <v>1</v>
      </c>
      <c r="IQ141">
        <v>0</v>
      </c>
      <c r="IS141">
        <f t="shared" si="115"/>
        <v>0.11249999999999999</v>
      </c>
      <c r="IT141">
        <f t="shared" si="116"/>
        <v>0.09</v>
      </c>
      <c r="IU141">
        <f t="shared" si="117"/>
        <v>0.08</v>
      </c>
      <c r="IV141">
        <f t="shared" si="118"/>
        <v>7.5000000000000011E-2</v>
      </c>
      <c r="IW141">
        <f t="shared" si="119"/>
        <v>0.08</v>
      </c>
      <c r="IX141">
        <f t="shared" si="120"/>
        <v>6.5000000000000002E-2</v>
      </c>
      <c r="IY141">
        <f t="shared" si="121"/>
        <v>0.1</v>
      </c>
      <c r="IZ141">
        <f t="shared" si="122"/>
        <v>0.11</v>
      </c>
      <c r="JA141">
        <f t="shared" si="123"/>
        <v>0.13</v>
      </c>
      <c r="JB141">
        <f t="shared" si="124"/>
        <v>2.5000000000000001E-2</v>
      </c>
      <c r="JC141">
        <f t="shared" si="125"/>
        <v>0.06</v>
      </c>
      <c r="JD141">
        <f t="shared" si="126"/>
        <v>8.2500000000000004E-2</v>
      </c>
      <c r="JE141">
        <f t="shared" si="127"/>
        <v>7.0000000000000007E-2</v>
      </c>
      <c r="JF141">
        <f t="shared" si="128"/>
        <v>0.09</v>
      </c>
      <c r="JG141" s="5">
        <f t="shared" si="129"/>
        <v>0.05</v>
      </c>
      <c r="JH141">
        <f t="shared" si="130"/>
        <v>0</v>
      </c>
      <c r="JI141">
        <f t="shared" si="130"/>
        <v>0</v>
      </c>
      <c r="JJ141">
        <f t="shared" si="131"/>
        <v>0.15000000000000002</v>
      </c>
      <c r="JK141">
        <f t="shared" si="132"/>
        <v>0.15</v>
      </c>
      <c r="JL141" s="6">
        <f t="shared" si="133"/>
        <v>4.6666666666666669E-2</v>
      </c>
      <c r="JM141">
        <f t="shared" si="134"/>
        <v>0.06</v>
      </c>
      <c r="JN141">
        <f t="shared" si="135"/>
        <v>2.5000000000000001E-2</v>
      </c>
      <c r="JO141">
        <f t="shared" si="136"/>
        <v>0.11249999999999999</v>
      </c>
      <c r="JP141">
        <f t="shared" si="137"/>
        <v>7.5000000000000011E-2</v>
      </c>
      <c r="JQ141">
        <f t="shared" si="138"/>
        <v>0.12</v>
      </c>
      <c r="JR141">
        <f t="shared" si="139"/>
        <v>0.11</v>
      </c>
      <c r="JS141">
        <f t="shared" si="140"/>
        <v>7.5000000000000011E-2</v>
      </c>
      <c r="JT141">
        <f t="shared" si="140"/>
        <v>0.1</v>
      </c>
      <c r="JU141">
        <f t="shared" si="141"/>
        <v>1</v>
      </c>
      <c r="JV141">
        <f t="shared" si="141"/>
        <v>0</v>
      </c>
      <c r="JW141">
        <f t="shared" si="142"/>
        <v>0.15</v>
      </c>
      <c r="JY141">
        <f t="shared" si="143"/>
        <v>3.7500000000000006E-2</v>
      </c>
      <c r="JZ141">
        <f t="shared" si="144"/>
        <v>0.06</v>
      </c>
      <c r="KA141">
        <f t="shared" si="145"/>
        <v>0.02</v>
      </c>
      <c r="KB141">
        <f t="shared" si="145"/>
        <v>1.4999999999999999E-2</v>
      </c>
      <c r="KC141">
        <f t="shared" si="146"/>
        <v>0.04</v>
      </c>
      <c r="KD141">
        <f t="shared" si="114"/>
        <v>1.4999999999999999E-2</v>
      </c>
      <c r="KE141">
        <f t="shared" si="114"/>
        <v>0.03</v>
      </c>
      <c r="KF141">
        <f t="shared" si="114"/>
        <v>0.03</v>
      </c>
      <c r="KG141">
        <f t="shared" si="114"/>
        <v>0.03</v>
      </c>
      <c r="KH141">
        <f t="shared" si="114"/>
        <v>7.4999999999999997E-3</v>
      </c>
      <c r="KI141">
        <f t="shared" si="114"/>
        <v>1.4999999999999999E-2</v>
      </c>
      <c r="KJ141">
        <f t="shared" si="113"/>
        <v>2.2499999999999999E-2</v>
      </c>
      <c r="KK141">
        <f t="shared" si="147"/>
        <v>0.02</v>
      </c>
      <c r="KL141">
        <f t="shared" si="148"/>
        <v>0.03</v>
      </c>
      <c r="KM141" s="5">
        <f t="shared" si="149"/>
        <v>0.05</v>
      </c>
      <c r="KN141">
        <f t="shared" si="150"/>
        <v>0</v>
      </c>
      <c r="KO141">
        <f t="shared" si="150"/>
        <v>0</v>
      </c>
      <c r="KP141">
        <f t="shared" si="151"/>
        <v>4.4999999999999998E-2</v>
      </c>
      <c r="KQ141">
        <f t="shared" si="152"/>
        <v>0.03</v>
      </c>
      <c r="KR141" s="6">
        <f t="shared" si="153"/>
        <v>2.3333333333333334E-2</v>
      </c>
      <c r="KS141">
        <f t="shared" si="154"/>
        <v>0.02</v>
      </c>
      <c r="KT141">
        <f t="shared" si="155"/>
        <v>1.4999999999999999E-2</v>
      </c>
      <c r="KU141">
        <f t="shared" si="156"/>
        <v>0.03</v>
      </c>
      <c r="KV141">
        <f t="shared" si="157"/>
        <v>3.7500000000000006E-2</v>
      </c>
      <c r="KW141">
        <f t="shared" si="158"/>
        <v>0.01</v>
      </c>
      <c r="KX141">
        <f t="shared" si="159"/>
        <v>0</v>
      </c>
      <c r="KY141">
        <f t="shared" si="160"/>
        <v>0.03</v>
      </c>
      <c r="KZ141">
        <f t="shared" si="161"/>
        <v>0.03</v>
      </c>
      <c r="LA141">
        <f t="shared" si="162"/>
        <v>1</v>
      </c>
      <c r="LB141">
        <f t="shared" si="162"/>
        <v>0</v>
      </c>
      <c r="LC141">
        <f t="shared" si="163"/>
        <v>0.1</v>
      </c>
      <c r="LE141" t="str">
        <f t="shared" si="169"/>
        <v>Mali</v>
      </c>
      <c r="LF141">
        <f t="shared" si="164"/>
        <v>0.84249999999999992</v>
      </c>
      <c r="LG141" s="6">
        <f t="shared" si="165"/>
        <v>0.72416666666666674</v>
      </c>
      <c r="LH141">
        <f t="shared" si="166"/>
        <v>0.8274999999999999</v>
      </c>
      <c r="LI141" s="6">
        <f t="shared" si="167"/>
        <v>0.79333333333333345</v>
      </c>
      <c r="LJ141">
        <f t="shared" si="168"/>
        <v>0</v>
      </c>
    </row>
    <row r="142" spans="1:322" x14ac:dyDescent="0.35">
      <c r="A142" s="3">
        <v>44916</v>
      </c>
      <c r="B142" t="s">
        <v>1090</v>
      </c>
      <c r="D142" s="24" t="s">
        <v>321</v>
      </c>
      <c r="E142" s="24" t="s">
        <v>262</v>
      </c>
      <c r="F142" s="24">
        <v>28</v>
      </c>
      <c r="G142" s="24" t="s">
        <v>258</v>
      </c>
      <c r="H142" s="24" t="s">
        <v>259</v>
      </c>
      <c r="I142" s="24" t="s">
        <v>207</v>
      </c>
      <c r="J142" s="24" t="s">
        <v>685</v>
      </c>
      <c r="K142" s="25">
        <v>44719</v>
      </c>
      <c r="L142" s="25">
        <v>44719</v>
      </c>
      <c r="M142" s="25">
        <v>44719</v>
      </c>
      <c r="N142" s="24" t="s">
        <v>261</v>
      </c>
      <c r="O142" s="24" t="s">
        <v>261</v>
      </c>
      <c r="P142" s="24" t="s">
        <v>261</v>
      </c>
      <c r="Q142" s="24" t="s">
        <v>324</v>
      </c>
      <c r="R142" s="25">
        <v>44719</v>
      </c>
      <c r="S142" s="25">
        <v>44719</v>
      </c>
      <c r="T142" s="24" t="s">
        <v>263</v>
      </c>
      <c r="U142" s="24" t="s">
        <v>263</v>
      </c>
      <c r="V142" s="25">
        <v>44721</v>
      </c>
      <c r="W142" s="24" t="s">
        <v>261</v>
      </c>
      <c r="X142" s="25" t="s">
        <v>262</v>
      </c>
      <c r="Y142" s="24" t="s">
        <v>263</v>
      </c>
      <c r="Z142" s="25">
        <v>44802</v>
      </c>
      <c r="AA142" s="24" t="s">
        <v>264</v>
      </c>
      <c r="AB142" s="24" t="s">
        <v>265</v>
      </c>
      <c r="AC142" s="24" t="s">
        <v>1091</v>
      </c>
      <c r="AD142" s="24" t="s">
        <v>267</v>
      </c>
      <c r="AE142" s="24" t="s">
        <v>600</v>
      </c>
      <c r="AF142" s="24" t="s">
        <v>687</v>
      </c>
      <c r="AG142" s="31">
        <v>517000</v>
      </c>
      <c r="AH142" s="24" t="s">
        <v>263</v>
      </c>
      <c r="AI142" s="24">
        <v>44796</v>
      </c>
      <c r="AJ142" s="25">
        <v>44801</v>
      </c>
      <c r="AK142" s="24" t="s">
        <v>268</v>
      </c>
      <c r="AL142" s="24" t="s">
        <v>269</v>
      </c>
      <c r="AM142" s="24" t="s">
        <v>265</v>
      </c>
      <c r="AN142" s="24" t="s">
        <v>270</v>
      </c>
      <c r="AO142" s="27" t="s">
        <v>263</v>
      </c>
      <c r="AP142" s="24" t="s">
        <v>261</v>
      </c>
      <c r="AQ142" s="25" t="s">
        <v>262</v>
      </c>
      <c r="AR142" s="24" t="s">
        <v>261</v>
      </c>
      <c r="AS142" s="25" t="s">
        <v>262</v>
      </c>
      <c r="AT142" s="24" t="s">
        <v>261</v>
      </c>
      <c r="AU142" s="25" t="s">
        <v>262</v>
      </c>
      <c r="AV142" s="24" t="s">
        <v>261</v>
      </c>
      <c r="AW142" s="25" t="s">
        <v>262</v>
      </c>
      <c r="AX142" s="24" t="s">
        <v>263</v>
      </c>
      <c r="AY142" s="25">
        <v>44721</v>
      </c>
      <c r="AZ142" s="24" t="s">
        <v>263</v>
      </c>
      <c r="BA142" s="25">
        <v>44722</v>
      </c>
      <c r="BB142" s="24" t="s">
        <v>261</v>
      </c>
      <c r="BC142" s="25" t="s">
        <v>262</v>
      </c>
      <c r="BD142" s="24" t="s">
        <v>261</v>
      </c>
      <c r="BE142" s="26" t="s">
        <v>262</v>
      </c>
      <c r="BF142" t="s">
        <v>685</v>
      </c>
      <c r="BG142" t="s">
        <v>571</v>
      </c>
      <c r="BH142" t="s">
        <v>208</v>
      </c>
      <c r="BI142" t="s">
        <v>328</v>
      </c>
      <c r="BJ142" t="s">
        <v>210</v>
      </c>
      <c r="BK142" t="s">
        <v>274</v>
      </c>
      <c r="BL142" t="s">
        <v>212</v>
      </c>
      <c r="BM142" t="s">
        <v>688</v>
      </c>
      <c r="BN142" t="s">
        <v>214</v>
      </c>
      <c r="BO142" t="s">
        <v>542</v>
      </c>
      <c r="BP142" t="s">
        <v>219</v>
      </c>
      <c r="BQ142" t="s">
        <v>216</v>
      </c>
      <c r="BR142" t="s">
        <v>689</v>
      </c>
      <c r="BS142" t="s">
        <v>997</v>
      </c>
      <c r="BT142" t="s">
        <v>1092</v>
      </c>
      <c r="BU142" t="s">
        <v>1092</v>
      </c>
      <c r="BV142" t="s">
        <v>214</v>
      </c>
      <c r="CC142" t="s">
        <v>214</v>
      </c>
      <c r="CG142" t="s">
        <v>219</v>
      </c>
      <c r="CI142" t="s">
        <v>333</v>
      </c>
      <c r="CJ142" t="s">
        <v>1093</v>
      </c>
      <c r="CK142" t="s">
        <v>335</v>
      </c>
      <c r="CL142" t="s">
        <v>222</v>
      </c>
      <c r="CN142" t="s">
        <v>283</v>
      </c>
      <c r="CP142" t="s">
        <v>284</v>
      </c>
      <c r="CQ142" t="s">
        <v>284</v>
      </c>
      <c r="CR142" t="s">
        <v>250</v>
      </c>
      <c r="CS142" t="s">
        <v>250</v>
      </c>
      <c r="CT142" t="s">
        <v>214</v>
      </c>
      <c r="CU142" t="s">
        <v>214</v>
      </c>
      <c r="CV142" t="s">
        <v>250</v>
      </c>
      <c r="CW142" t="s">
        <v>250</v>
      </c>
      <c r="CX142" t="s">
        <v>287</v>
      </c>
      <c r="CY142" t="s">
        <v>287</v>
      </c>
      <c r="CZ142" t="s">
        <v>214</v>
      </c>
      <c r="DA142" t="s">
        <v>219</v>
      </c>
      <c r="DB142" t="s">
        <v>230</v>
      </c>
      <c r="DC142" t="s">
        <v>230</v>
      </c>
      <c r="DD142" t="s">
        <v>219</v>
      </c>
      <c r="DI142" t="s">
        <v>607</v>
      </c>
      <c r="DK142" t="s">
        <v>233</v>
      </c>
      <c r="DL142" t="s">
        <v>233</v>
      </c>
      <c r="DM142" t="s">
        <v>214</v>
      </c>
      <c r="DN142" t="s">
        <v>219</v>
      </c>
      <c r="DO142" t="s">
        <v>288</v>
      </c>
      <c r="DP142" t="s">
        <v>443</v>
      </c>
      <c r="DR142" t="s">
        <v>235</v>
      </c>
      <c r="DT142" t="s">
        <v>219</v>
      </c>
      <c r="DU142" t="s">
        <v>214</v>
      </c>
      <c r="DX142" t="s">
        <v>237</v>
      </c>
      <c r="DY142" t="s">
        <v>237</v>
      </c>
      <c r="DZ142" t="s">
        <v>485</v>
      </c>
      <c r="EA142" t="s">
        <v>233</v>
      </c>
      <c r="EB142" t="s">
        <v>233</v>
      </c>
      <c r="EC142" t="s">
        <v>237</v>
      </c>
      <c r="ED142" t="s">
        <v>237</v>
      </c>
      <c r="EE142" t="s">
        <v>219</v>
      </c>
      <c r="EF142" t="s">
        <v>219</v>
      </c>
      <c r="EK142" t="s">
        <v>237</v>
      </c>
      <c r="EL142" t="s">
        <v>237</v>
      </c>
      <c r="EM142" t="s">
        <v>486</v>
      </c>
      <c r="EN142" t="s">
        <v>486</v>
      </c>
      <c r="EO142" t="s">
        <v>486</v>
      </c>
      <c r="EP142" t="s">
        <v>486</v>
      </c>
      <c r="EQ142" t="s">
        <v>214</v>
      </c>
      <c r="ER142" t="s">
        <v>214</v>
      </c>
      <c r="ES142" t="s">
        <v>233</v>
      </c>
      <c r="ET142" t="s">
        <v>233</v>
      </c>
      <c r="EU142" t="s">
        <v>237</v>
      </c>
      <c r="EV142" t="s">
        <v>237</v>
      </c>
      <c r="EW142" t="s">
        <v>243</v>
      </c>
      <c r="EX142" t="s">
        <v>243</v>
      </c>
      <c r="EY142" t="s">
        <v>237</v>
      </c>
      <c r="EZ142" t="s">
        <v>241</v>
      </c>
      <c r="FA142" t="s">
        <v>241</v>
      </c>
      <c r="FB142" t="s">
        <v>237</v>
      </c>
      <c r="FC142" t="s">
        <v>237</v>
      </c>
      <c r="FD142" t="s">
        <v>237</v>
      </c>
      <c r="FE142" t="s">
        <v>250</v>
      </c>
      <c r="FF142" t="s">
        <v>244</v>
      </c>
      <c r="FG142" t="s">
        <v>390</v>
      </c>
      <c r="FH142" t="s">
        <v>390</v>
      </c>
      <c r="FI142" t="s">
        <v>214</v>
      </c>
      <c r="FJ142" t="s">
        <v>214</v>
      </c>
      <c r="FK142" t="s">
        <v>214</v>
      </c>
      <c r="FL142" t="s">
        <v>214</v>
      </c>
      <c r="FM142" t="s">
        <v>245</v>
      </c>
      <c r="FN142" t="s">
        <v>245</v>
      </c>
      <c r="FO142" t="s">
        <v>219</v>
      </c>
      <c r="FP142" t="s">
        <v>219</v>
      </c>
      <c r="FQ142" t="s">
        <v>241</v>
      </c>
      <c r="FR142" t="s">
        <v>241</v>
      </c>
      <c r="FS142" t="s">
        <v>241</v>
      </c>
      <c r="FT142" t="s">
        <v>241</v>
      </c>
      <c r="FU142" t="s">
        <v>219</v>
      </c>
      <c r="FV142" t="s">
        <v>241</v>
      </c>
      <c r="FW142" t="s">
        <v>241</v>
      </c>
      <c r="FX142" t="s">
        <v>241</v>
      </c>
      <c r="FY142" t="s">
        <v>241</v>
      </c>
      <c r="FZ142" t="s">
        <v>248</v>
      </c>
      <c r="GA142" t="s">
        <v>248</v>
      </c>
      <c r="GB142" t="s">
        <v>227</v>
      </c>
      <c r="GC142" t="s">
        <v>227</v>
      </c>
      <c r="GD142" t="s">
        <v>293</v>
      </c>
      <c r="GE142" t="s">
        <v>241</v>
      </c>
      <c r="GF142" t="s">
        <v>293</v>
      </c>
      <c r="GG142" t="s">
        <v>286</v>
      </c>
      <c r="GH142" t="s">
        <v>241</v>
      </c>
      <c r="GI142" t="s">
        <v>244</v>
      </c>
      <c r="GJ142" t="s">
        <v>244</v>
      </c>
      <c r="GK142" t="s">
        <v>244</v>
      </c>
      <c r="GL142" t="s">
        <v>227</v>
      </c>
      <c r="GM142" t="s">
        <v>227</v>
      </c>
      <c r="GN142" t="s">
        <v>219</v>
      </c>
      <c r="GO142" t="s">
        <v>214</v>
      </c>
      <c r="GP142" t="s">
        <v>295</v>
      </c>
      <c r="GQ142" t="s">
        <v>251</v>
      </c>
      <c r="GR142" t="s">
        <v>295</v>
      </c>
      <c r="GS142" t="s">
        <v>214</v>
      </c>
      <c r="GT142" t="s">
        <v>241</v>
      </c>
      <c r="GU142" t="s">
        <v>214</v>
      </c>
      <c r="GV142" t="s">
        <v>241</v>
      </c>
      <c r="GW142" t="s">
        <v>297</v>
      </c>
      <c r="GX142" t="s">
        <v>297</v>
      </c>
      <c r="GY142" t="s">
        <v>254</v>
      </c>
      <c r="GZ142" t="s">
        <v>241</v>
      </c>
      <c r="HA142" t="s">
        <v>298</v>
      </c>
      <c r="HB142" t="s">
        <v>241</v>
      </c>
      <c r="HC142" t="s">
        <v>315</v>
      </c>
      <c r="HD142" t="s">
        <v>361</v>
      </c>
      <c r="HE142" t="s">
        <v>343</v>
      </c>
      <c r="HF142" t="s">
        <v>241</v>
      </c>
      <c r="HG142" t="s">
        <v>362</v>
      </c>
      <c r="HH142" t="s">
        <v>241</v>
      </c>
      <c r="HI142" t="s">
        <v>241</v>
      </c>
      <c r="HJ142" t="s">
        <v>214</v>
      </c>
      <c r="HK142" t="s">
        <v>1094</v>
      </c>
      <c r="HL142" s="12"/>
      <c r="HM142">
        <v>0.75</v>
      </c>
      <c r="HN142">
        <v>0.5</v>
      </c>
      <c r="HO142">
        <v>1</v>
      </c>
      <c r="HP142">
        <v>0.5</v>
      </c>
      <c r="HQ142">
        <v>1</v>
      </c>
      <c r="HR142">
        <v>0.25</v>
      </c>
      <c r="HS142">
        <v>1</v>
      </c>
      <c r="HT142">
        <v>1</v>
      </c>
      <c r="HU142">
        <v>1</v>
      </c>
      <c r="HV142">
        <v>0.5</v>
      </c>
      <c r="HW142">
        <v>0.25</v>
      </c>
      <c r="HX142">
        <v>0.5</v>
      </c>
      <c r="HZ142">
        <v>0.5</v>
      </c>
      <c r="IA142" s="4">
        <v>1</v>
      </c>
      <c r="IB142">
        <v>0.25</v>
      </c>
      <c r="IC142">
        <v>0.5</v>
      </c>
      <c r="ID142">
        <v>0.5</v>
      </c>
      <c r="IE142">
        <v>0.5</v>
      </c>
      <c r="IG142">
        <v>0.5</v>
      </c>
      <c r="IH142">
        <v>0.5</v>
      </c>
      <c r="II142">
        <v>0.75</v>
      </c>
      <c r="IJ142">
        <v>0.75</v>
      </c>
      <c r="IK142">
        <v>1</v>
      </c>
      <c r="IL142">
        <v>1</v>
      </c>
      <c r="IM142">
        <v>0.25</v>
      </c>
      <c r="IN142">
        <v>1</v>
      </c>
      <c r="IO142">
        <v>1</v>
      </c>
      <c r="IQ142">
        <v>0</v>
      </c>
      <c r="IS142">
        <f t="shared" si="115"/>
        <v>0.11249999999999999</v>
      </c>
      <c r="IT142">
        <f t="shared" si="116"/>
        <v>0.06</v>
      </c>
      <c r="IU142">
        <f t="shared" si="117"/>
        <v>0.08</v>
      </c>
      <c r="IV142">
        <f t="shared" si="118"/>
        <v>0.05</v>
      </c>
      <c r="IW142">
        <f t="shared" si="119"/>
        <v>0.08</v>
      </c>
      <c r="IX142">
        <f t="shared" si="120"/>
        <v>3.2500000000000001E-2</v>
      </c>
      <c r="IY142">
        <f t="shared" si="121"/>
        <v>0.1</v>
      </c>
      <c r="IZ142">
        <f t="shared" si="122"/>
        <v>0.11</v>
      </c>
      <c r="JA142">
        <f t="shared" si="123"/>
        <v>0.13</v>
      </c>
      <c r="JB142">
        <f t="shared" si="124"/>
        <v>0.05</v>
      </c>
      <c r="JC142">
        <f t="shared" si="125"/>
        <v>0.03</v>
      </c>
      <c r="JD142">
        <f t="shared" si="126"/>
        <v>5.5E-2</v>
      </c>
      <c r="JE142">
        <f t="shared" si="127"/>
        <v>0</v>
      </c>
      <c r="JF142">
        <f t="shared" si="128"/>
        <v>0.06</v>
      </c>
      <c r="JG142" s="5">
        <f t="shared" si="129"/>
        <v>0.05</v>
      </c>
      <c r="JH142">
        <f t="shared" si="130"/>
        <v>0</v>
      </c>
      <c r="JI142">
        <f t="shared" si="130"/>
        <v>0</v>
      </c>
      <c r="JJ142">
        <f t="shared" si="131"/>
        <v>0.1</v>
      </c>
      <c r="JK142">
        <f t="shared" si="132"/>
        <v>7.4999999999999997E-2</v>
      </c>
      <c r="JL142" s="6">
        <f t="shared" si="133"/>
        <v>3.6666666666666667E-2</v>
      </c>
      <c r="JM142">
        <f t="shared" si="134"/>
        <v>0.06</v>
      </c>
      <c r="JN142">
        <f t="shared" si="135"/>
        <v>2.5000000000000001E-2</v>
      </c>
      <c r="JO142">
        <f t="shared" si="136"/>
        <v>0.11249999999999999</v>
      </c>
      <c r="JP142">
        <f t="shared" si="137"/>
        <v>7.5000000000000011E-2</v>
      </c>
      <c r="JQ142">
        <f t="shared" si="138"/>
        <v>0.12</v>
      </c>
      <c r="JR142">
        <f t="shared" si="139"/>
        <v>0.11</v>
      </c>
      <c r="JS142">
        <f t="shared" si="140"/>
        <v>2.5000000000000001E-2</v>
      </c>
      <c r="JT142">
        <f t="shared" si="140"/>
        <v>0.1</v>
      </c>
      <c r="JU142">
        <f t="shared" si="141"/>
        <v>1</v>
      </c>
      <c r="JV142">
        <f t="shared" si="141"/>
        <v>0</v>
      </c>
      <c r="JW142">
        <f t="shared" si="142"/>
        <v>0.15</v>
      </c>
      <c r="JY142">
        <f t="shared" si="143"/>
        <v>3.7500000000000006E-2</v>
      </c>
      <c r="JZ142">
        <f t="shared" si="144"/>
        <v>0.04</v>
      </c>
      <c r="KA142">
        <f t="shared" si="145"/>
        <v>0.02</v>
      </c>
      <c r="KB142">
        <f t="shared" si="145"/>
        <v>0.01</v>
      </c>
      <c r="KC142">
        <f t="shared" si="146"/>
        <v>0.04</v>
      </c>
      <c r="KD142">
        <f t="shared" si="114"/>
        <v>7.4999999999999997E-3</v>
      </c>
      <c r="KE142">
        <f t="shared" si="114"/>
        <v>0.03</v>
      </c>
      <c r="KF142">
        <f t="shared" si="114"/>
        <v>0.03</v>
      </c>
      <c r="KG142">
        <f t="shared" si="114"/>
        <v>0.03</v>
      </c>
      <c r="KH142">
        <f t="shared" si="114"/>
        <v>1.4999999999999999E-2</v>
      </c>
      <c r="KI142">
        <f t="shared" si="114"/>
        <v>7.4999999999999997E-3</v>
      </c>
      <c r="KJ142">
        <f t="shared" si="113"/>
        <v>1.4999999999999999E-2</v>
      </c>
      <c r="KK142">
        <f t="shared" si="147"/>
        <v>0</v>
      </c>
      <c r="KL142">
        <f t="shared" si="148"/>
        <v>0.02</v>
      </c>
      <c r="KM142" s="5">
        <f t="shared" si="149"/>
        <v>0.05</v>
      </c>
      <c r="KN142">
        <f t="shared" si="150"/>
        <v>0</v>
      </c>
      <c r="KO142">
        <f t="shared" si="150"/>
        <v>0</v>
      </c>
      <c r="KP142">
        <f t="shared" si="151"/>
        <v>0.03</v>
      </c>
      <c r="KQ142">
        <f t="shared" si="152"/>
        <v>1.4999999999999999E-2</v>
      </c>
      <c r="KR142" s="6">
        <f t="shared" si="153"/>
        <v>1.8333333333333333E-2</v>
      </c>
      <c r="KS142">
        <f t="shared" si="154"/>
        <v>0.02</v>
      </c>
      <c r="KT142">
        <f t="shared" si="155"/>
        <v>1.4999999999999999E-2</v>
      </c>
      <c r="KU142">
        <f t="shared" si="156"/>
        <v>0.03</v>
      </c>
      <c r="KV142">
        <f t="shared" si="157"/>
        <v>3.7500000000000006E-2</v>
      </c>
      <c r="KW142">
        <f t="shared" si="158"/>
        <v>0.01</v>
      </c>
      <c r="KX142">
        <f t="shared" si="159"/>
        <v>0</v>
      </c>
      <c r="KY142">
        <f t="shared" si="160"/>
        <v>0.01</v>
      </c>
      <c r="KZ142">
        <f t="shared" si="161"/>
        <v>0.03</v>
      </c>
      <c r="LA142">
        <f t="shared" si="162"/>
        <v>1</v>
      </c>
      <c r="LB142">
        <f t="shared" si="162"/>
        <v>0</v>
      </c>
      <c r="LC142">
        <f t="shared" si="163"/>
        <v>0.1</v>
      </c>
      <c r="LE142" t="str">
        <f t="shared" si="169"/>
        <v>Mali</v>
      </c>
      <c r="LF142">
        <f t="shared" si="164"/>
        <v>0.755</v>
      </c>
      <c r="LG142" s="6">
        <f t="shared" si="165"/>
        <v>0.45666666666666667</v>
      </c>
      <c r="LH142">
        <f t="shared" si="166"/>
        <v>0.77749999999999997</v>
      </c>
      <c r="LI142" s="6">
        <f t="shared" si="167"/>
        <v>0.66833333333333345</v>
      </c>
      <c r="LJ142">
        <f t="shared" si="168"/>
        <v>0</v>
      </c>
    </row>
    <row r="143" spans="1:322" x14ac:dyDescent="0.35">
      <c r="A143" s="3">
        <v>44917</v>
      </c>
      <c r="B143" t="s">
        <v>1095</v>
      </c>
      <c r="D143" s="27" t="s">
        <v>257</v>
      </c>
      <c r="E143" s="27" t="s">
        <v>262</v>
      </c>
      <c r="F143" s="27">
        <v>24</v>
      </c>
      <c r="G143" s="27" t="s">
        <v>1096</v>
      </c>
      <c r="H143" s="27" t="s">
        <v>259</v>
      </c>
      <c r="I143" s="27" t="s">
        <v>1097</v>
      </c>
      <c r="J143" s="27" t="s">
        <v>471</v>
      </c>
      <c r="K143" s="28">
        <v>43087</v>
      </c>
      <c r="L143" s="28">
        <v>43087</v>
      </c>
      <c r="M143" s="28">
        <v>43084</v>
      </c>
      <c r="N143" s="27" t="s">
        <v>261</v>
      </c>
      <c r="O143" s="27" t="s">
        <v>261</v>
      </c>
      <c r="P143" s="27" t="s">
        <v>261</v>
      </c>
      <c r="Q143" s="27" t="s">
        <v>324</v>
      </c>
      <c r="R143" s="28">
        <v>43084</v>
      </c>
      <c r="S143" s="28">
        <v>43115</v>
      </c>
      <c r="T143" s="27" t="s">
        <v>263</v>
      </c>
      <c r="U143" s="27" t="s">
        <v>261</v>
      </c>
      <c r="V143" s="28" t="s">
        <v>262</v>
      </c>
      <c r="W143" s="27" t="s">
        <v>261</v>
      </c>
      <c r="X143" s="28" t="s">
        <v>262</v>
      </c>
      <c r="Y143" s="27" t="s">
        <v>263</v>
      </c>
      <c r="Z143" s="28">
        <v>44742</v>
      </c>
      <c r="AA143" s="27" t="s">
        <v>264</v>
      </c>
      <c r="AB143" s="27" t="s">
        <v>265</v>
      </c>
      <c r="AC143" s="27" t="s">
        <v>1098</v>
      </c>
      <c r="AD143" s="27" t="s">
        <v>1099</v>
      </c>
      <c r="AE143" s="27" t="s">
        <v>473</v>
      </c>
      <c r="AF143" s="27" t="s">
        <v>474</v>
      </c>
      <c r="AG143" s="29">
        <v>500000</v>
      </c>
      <c r="AH143" s="27" t="s">
        <v>261</v>
      </c>
      <c r="AI143" s="27" t="s">
        <v>262</v>
      </c>
      <c r="AJ143" s="28" t="s">
        <v>262</v>
      </c>
      <c r="AK143" s="27" t="s">
        <v>262</v>
      </c>
      <c r="AL143" s="27" t="s">
        <v>262</v>
      </c>
      <c r="AM143" s="27" t="s">
        <v>262</v>
      </c>
      <c r="AN143" s="27" t="s">
        <v>262</v>
      </c>
      <c r="AO143" s="27" t="s">
        <v>261</v>
      </c>
      <c r="AP143" s="27" t="s">
        <v>261</v>
      </c>
      <c r="AQ143" s="28" t="s">
        <v>262</v>
      </c>
      <c r="AR143" s="27" t="s">
        <v>261</v>
      </c>
      <c r="AS143" s="28" t="s">
        <v>262</v>
      </c>
      <c r="AT143" s="27" t="s">
        <v>261</v>
      </c>
      <c r="AU143" s="28" t="s">
        <v>262</v>
      </c>
      <c r="AV143" s="27" t="s">
        <v>261</v>
      </c>
      <c r="AW143" s="28" t="s">
        <v>262</v>
      </c>
      <c r="AX143" s="27" t="s">
        <v>261</v>
      </c>
      <c r="AY143" s="28" t="s">
        <v>262</v>
      </c>
      <c r="AZ143" s="27" t="s">
        <v>262</v>
      </c>
      <c r="BA143" s="27" t="s">
        <v>262</v>
      </c>
      <c r="BB143" s="27" t="s">
        <v>261</v>
      </c>
      <c r="BC143" s="28" t="s">
        <v>262</v>
      </c>
      <c r="BD143" s="27" t="s">
        <v>263</v>
      </c>
      <c r="BE143" s="30">
        <v>44516</v>
      </c>
      <c r="BF143" t="s">
        <v>475</v>
      </c>
      <c r="BG143" t="s">
        <v>207</v>
      </c>
      <c r="BH143" t="s">
        <v>272</v>
      </c>
      <c r="BI143" t="s">
        <v>384</v>
      </c>
      <c r="BJ143" t="s">
        <v>210</v>
      </c>
      <c r="BK143" t="s">
        <v>274</v>
      </c>
      <c r="BL143" t="s">
        <v>212</v>
      </c>
      <c r="BM143" t="s">
        <v>478</v>
      </c>
      <c r="BN143" t="s">
        <v>219</v>
      </c>
      <c r="BO143" t="s">
        <v>331</v>
      </c>
      <c r="BP143" t="s">
        <v>219</v>
      </c>
      <c r="BQ143" t="s">
        <v>216</v>
      </c>
      <c r="BR143" t="s">
        <v>1100</v>
      </c>
      <c r="BS143" t="s">
        <v>1101</v>
      </c>
      <c r="BT143" t="s">
        <v>1102</v>
      </c>
      <c r="BU143" t="s">
        <v>482</v>
      </c>
      <c r="BV143" t="s">
        <v>219</v>
      </c>
      <c r="BW143" t="s">
        <v>540</v>
      </c>
      <c r="BX143" t="s">
        <v>1103</v>
      </c>
      <c r="BY143" t="s">
        <v>479</v>
      </c>
      <c r="BZ143" t="s">
        <v>1104</v>
      </c>
      <c r="CA143" t="s">
        <v>481</v>
      </c>
      <c r="CB143" t="s">
        <v>482</v>
      </c>
      <c r="CC143" t="s">
        <v>214</v>
      </c>
      <c r="CG143" t="s">
        <v>219</v>
      </c>
      <c r="CI143" t="s">
        <v>333</v>
      </c>
      <c r="CJ143" t="s">
        <v>1105</v>
      </c>
      <c r="CK143" t="s">
        <v>220</v>
      </c>
      <c r="CL143" t="s">
        <v>412</v>
      </c>
      <c r="CN143" t="s">
        <v>306</v>
      </c>
      <c r="CP143" t="s">
        <v>225</v>
      </c>
      <c r="CQ143" t="s">
        <v>225</v>
      </c>
      <c r="CR143" t="s">
        <v>250</v>
      </c>
      <c r="CS143" t="s">
        <v>226</v>
      </c>
      <c r="CT143" t="s">
        <v>214</v>
      </c>
      <c r="CU143" t="s">
        <v>219</v>
      </c>
      <c r="CV143" t="s">
        <v>250</v>
      </c>
      <c r="CW143" t="s">
        <v>227</v>
      </c>
      <c r="CX143" t="s">
        <v>287</v>
      </c>
      <c r="CY143" t="s">
        <v>353</v>
      </c>
      <c r="CZ143" t="s">
        <v>219</v>
      </c>
      <c r="DA143" t="s">
        <v>214</v>
      </c>
      <c r="DB143" t="s">
        <v>230</v>
      </c>
      <c r="DC143" t="s">
        <v>357</v>
      </c>
      <c r="DD143" t="s">
        <v>214</v>
      </c>
      <c r="DE143" t="s">
        <v>546</v>
      </c>
      <c r="DG143" t="s">
        <v>231</v>
      </c>
      <c r="DI143" t="s">
        <v>338</v>
      </c>
      <c r="DK143" t="s">
        <v>237</v>
      </c>
      <c r="DL143" t="s">
        <v>233</v>
      </c>
      <c r="DM143" t="s">
        <v>214</v>
      </c>
      <c r="DN143" t="s">
        <v>219</v>
      </c>
      <c r="DO143" t="s">
        <v>288</v>
      </c>
      <c r="DP143" t="s">
        <v>399</v>
      </c>
      <c r="DR143" t="s">
        <v>235</v>
      </c>
      <c r="DT143" t="s">
        <v>219</v>
      </c>
      <c r="DU143" t="s">
        <v>214</v>
      </c>
      <c r="DX143" t="s">
        <v>237</v>
      </c>
      <c r="DY143" t="s">
        <v>233</v>
      </c>
      <c r="DZ143" t="s">
        <v>485</v>
      </c>
      <c r="EA143" t="s">
        <v>237</v>
      </c>
      <c r="EB143" t="s">
        <v>233</v>
      </c>
      <c r="EC143" t="s">
        <v>237</v>
      </c>
      <c r="ED143" t="s">
        <v>233</v>
      </c>
      <c r="EE143" t="s">
        <v>214</v>
      </c>
      <c r="EF143" t="s">
        <v>214</v>
      </c>
      <c r="EG143" t="s">
        <v>214</v>
      </c>
      <c r="EI143" t="s">
        <v>214</v>
      </c>
      <c r="EK143" t="s">
        <v>242</v>
      </c>
      <c r="EL143" t="s">
        <v>239</v>
      </c>
      <c r="EM143" t="s">
        <v>486</v>
      </c>
      <c r="EN143" t="s">
        <v>486</v>
      </c>
      <c r="EO143" t="s">
        <v>401</v>
      </c>
      <c r="EP143" t="s">
        <v>401</v>
      </c>
      <c r="EQ143" t="s">
        <v>214</v>
      </c>
      <c r="ER143" t="s">
        <v>214</v>
      </c>
      <c r="ES143" t="s">
        <v>237</v>
      </c>
      <c r="ET143" t="s">
        <v>237</v>
      </c>
      <c r="EU143" t="s">
        <v>242</v>
      </c>
      <c r="EV143" t="s">
        <v>237</v>
      </c>
      <c r="EW143" t="s">
        <v>243</v>
      </c>
      <c r="EX143" t="s">
        <v>580</v>
      </c>
      <c r="EY143" t="s">
        <v>237</v>
      </c>
      <c r="EZ143" t="s">
        <v>241</v>
      </c>
      <c r="FA143" t="s">
        <v>241</v>
      </c>
      <c r="FB143" t="s">
        <v>233</v>
      </c>
      <c r="FC143" t="s">
        <v>237</v>
      </c>
      <c r="FD143" t="s">
        <v>233</v>
      </c>
      <c r="FE143" t="s">
        <v>250</v>
      </c>
      <c r="FF143" t="s">
        <v>244</v>
      </c>
      <c r="FG143" t="s">
        <v>390</v>
      </c>
      <c r="FH143" t="s">
        <v>548</v>
      </c>
      <c r="FI143" t="s">
        <v>214</v>
      </c>
      <c r="FJ143" t="s">
        <v>214</v>
      </c>
      <c r="FK143" t="s">
        <v>214</v>
      </c>
      <c r="FL143" t="s">
        <v>214</v>
      </c>
      <c r="FM143" t="s">
        <v>245</v>
      </c>
      <c r="FN143" t="s">
        <v>239</v>
      </c>
      <c r="FO143" t="s">
        <v>214</v>
      </c>
      <c r="FP143" t="s">
        <v>214</v>
      </c>
      <c r="FQ143" t="s">
        <v>1106</v>
      </c>
      <c r="FR143" t="s">
        <v>241</v>
      </c>
      <c r="FS143" t="s">
        <v>500</v>
      </c>
      <c r="FT143" t="s">
        <v>1107</v>
      </c>
      <c r="FU143" t="s">
        <v>219</v>
      </c>
      <c r="FV143" t="s">
        <v>241</v>
      </c>
      <c r="FW143" t="s">
        <v>241</v>
      </c>
      <c r="FX143" t="s">
        <v>241</v>
      </c>
      <c r="FY143" t="s">
        <v>241</v>
      </c>
      <c r="FZ143" t="s">
        <v>248</v>
      </c>
      <c r="GA143" t="s">
        <v>313</v>
      </c>
      <c r="GB143" t="s">
        <v>227</v>
      </c>
      <c r="GC143" t="s">
        <v>227</v>
      </c>
      <c r="GD143" t="s">
        <v>293</v>
      </c>
      <c r="GE143" t="s">
        <v>241</v>
      </c>
      <c r="GF143" t="s">
        <v>293</v>
      </c>
      <c r="GG143" t="s">
        <v>244</v>
      </c>
      <c r="GH143" t="s">
        <v>241</v>
      </c>
      <c r="GI143" t="s">
        <v>244</v>
      </c>
      <c r="GJ143" t="s">
        <v>244</v>
      </c>
      <c r="GK143" t="s">
        <v>286</v>
      </c>
      <c r="GL143" t="s">
        <v>244</v>
      </c>
      <c r="GM143" t="s">
        <v>244</v>
      </c>
      <c r="GN143" t="s">
        <v>219</v>
      </c>
      <c r="GO143" t="s">
        <v>214</v>
      </c>
      <c r="GP143" t="s">
        <v>295</v>
      </c>
      <c r="GQ143" t="s">
        <v>553</v>
      </c>
      <c r="GR143" t="s">
        <v>295</v>
      </c>
      <c r="GS143" t="s">
        <v>214</v>
      </c>
      <c r="GT143" t="s">
        <v>241</v>
      </c>
      <c r="GU143" t="s">
        <v>402</v>
      </c>
      <c r="GV143" t="s">
        <v>241</v>
      </c>
      <c r="GW143" t="s">
        <v>297</v>
      </c>
      <c r="GX143" t="s">
        <v>297</v>
      </c>
      <c r="GY143" t="s">
        <v>254</v>
      </c>
      <c r="GZ143" t="s">
        <v>241</v>
      </c>
      <c r="HA143" t="s">
        <v>298</v>
      </c>
      <c r="HB143" t="s">
        <v>241</v>
      </c>
      <c r="HC143" t="s">
        <v>315</v>
      </c>
      <c r="HD143" t="s">
        <v>361</v>
      </c>
      <c r="HE143" t="s">
        <v>317</v>
      </c>
      <c r="HF143" t="s">
        <v>241</v>
      </c>
      <c r="HG143" t="s">
        <v>362</v>
      </c>
      <c r="HH143" t="s">
        <v>241</v>
      </c>
      <c r="HI143" t="s">
        <v>241</v>
      </c>
      <c r="HJ143" t="s">
        <v>219</v>
      </c>
      <c r="HK143" t="s">
        <v>241</v>
      </c>
      <c r="HL143" s="12"/>
      <c r="HM143">
        <v>0.75</v>
      </c>
      <c r="HN143">
        <v>0.5</v>
      </c>
      <c r="HO143">
        <v>1</v>
      </c>
      <c r="HP143">
        <v>0.5</v>
      </c>
      <c r="HQ143">
        <v>1</v>
      </c>
      <c r="HR143">
        <v>0.5</v>
      </c>
      <c r="HS143">
        <v>1</v>
      </c>
      <c r="HT143">
        <v>1</v>
      </c>
      <c r="HU143">
        <v>1</v>
      </c>
      <c r="HV143">
        <v>0.5</v>
      </c>
      <c r="HW143">
        <v>0.5</v>
      </c>
      <c r="HX143">
        <v>0.5</v>
      </c>
      <c r="HY143">
        <v>1</v>
      </c>
      <c r="HZ143">
        <v>0.75</v>
      </c>
      <c r="IA143" s="4">
        <v>1</v>
      </c>
      <c r="IB143">
        <v>0.5</v>
      </c>
      <c r="IC143">
        <v>0.75</v>
      </c>
      <c r="ID143">
        <v>0.5</v>
      </c>
      <c r="IE143">
        <v>0.5</v>
      </c>
      <c r="IG143">
        <v>0.5</v>
      </c>
      <c r="IH143">
        <v>0.5</v>
      </c>
      <c r="II143">
        <v>0.75</v>
      </c>
      <c r="IJ143">
        <v>0.75</v>
      </c>
      <c r="IK143">
        <v>1</v>
      </c>
      <c r="IL143">
        <v>1</v>
      </c>
      <c r="IM143">
        <v>0.75</v>
      </c>
      <c r="IN143">
        <v>1</v>
      </c>
      <c r="IO143">
        <v>1</v>
      </c>
      <c r="IQ143">
        <v>0</v>
      </c>
      <c r="IS143">
        <f t="shared" si="115"/>
        <v>0.11249999999999999</v>
      </c>
      <c r="IT143">
        <f t="shared" si="116"/>
        <v>0.06</v>
      </c>
      <c r="IU143">
        <f t="shared" si="117"/>
        <v>0.08</v>
      </c>
      <c r="IV143">
        <f t="shared" si="118"/>
        <v>0.05</v>
      </c>
      <c r="IW143">
        <f t="shared" si="119"/>
        <v>0.08</v>
      </c>
      <c r="IX143">
        <f t="shared" si="120"/>
        <v>6.5000000000000002E-2</v>
      </c>
      <c r="IY143">
        <f t="shared" si="121"/>
        <v>0.1</v>
      </c>
      <c r="IZ143">
        <f t="shared" si="122"/>
        <v>0.11</v>
      </c>
      <c r="JA143">
        <f t="shared" si="123"/>
        <v>0.13</v>
      </c>
      <c r="JB143">
        <f t="shared" si="124"/>
        <v>0.05</v>
      </c>
      <c r="JC143">
        <f t="shared" si="125"/>
        <v>0.06</v>
      </c>
      <c r="JD143">
        <f t="shared" si="126"/>
        <v>5.5E-2</v>
      </c>
      <c r="JE143">
        <f t="shared" si="127"/>
        <v>7.0000000000000007E-2</v>
      </c>
      <c r="JF143">
        <f t="shared" si="128"/>
        <v>0.09</v>
      </c>
      <c r="JG143" s="5">
        <f t="shared" si="129"/>
        <v>0.05</v>
      </c>
      <c r="JH143">
        <f t="shared" si="130"/>
        <v>0</v>
      </c>
      <c r="JI143">
        <f t="shared" si="130"/>
        <v>0</v>
      </c>
      <c r="JJ143">
        <f t="shared" si="131"/>
        <v>0.1</v>
      </c>
      <c r="JK143">
        <f t="shared" si="132"/>
        <v>7.4999999999999997E-2</v>
      </c>
      <c r="JL143" s="6">
        <f t="shared" si="133"/>
        <v>4.6666666666666669E-2</v>
      </c>
      <c r="JM143">
        <f t="shared" si="134"/>
        <v>0.06</v>
      </c>
      <c r="JN143">
        <f t="shared" si="135"/>
        <v>2.5000000000000001E-2</v>
      </c>
      <c r="JO143">
        <f t="shared" si="136"/>
        <v>0.11249999999999999</v>
      </c>
      <c r="JP143">
        <f t="shared" si="137"/>
        <v>7.5000000000000011E-2</v>
      </c>
      <c r="JQ143">
        <f t="shared" si="138"/>
        <v>0.12</v>
      </c>
      <c r="JR143">
        <f t="shared" si="139"/>
        <v>0.11</v>
      </c>
      <c r="JS143">
        <f t="shared" si="140"/>
        <v>7.5000000000000011E-2</v>
      </c>
      <c r="JT143">
        <f t="shared" si="140"/>
        <v>0.1</v>
      </c>
      <c r="JU143">
        <f t="shared" si="141"/>
        <v>1</v>
      </c>
      <c r="JV143">
        <f t="shared" si="141"/>
        <v>0</v>
      </c>
      <c r="JW143">
        <f t="shared" si="142"/>
        <v>0.15</v>
      </c>
      <c r="JY143">
        <f t="shared" si="143"/>
        <v>3.7500000000000006E-2</v>
      </c>
      <c r="JZ143">
        <f t="shared" si="144"/>
        <v>0.04</v>
      </c>
      <c r="KA143">
        <f t="shared" si="145"/>
        <v>0.02</v>
      </c>
      <c r="KB143">
        <f t="shared" si="145"/>
        <v>0.01</v>
      </c>
      <c r="KC143">
        <f t="shared" si="146"/>
        <v>0.04</v>
      </c>
      <c r="KD143">
        <f t="shared" si="114"/>
        <v>1.4999999999999999E-2</v>
      </c>
      <c r="KE143">
        <f t="shared" si="114"/>
        <v>0.03</v>
      </c>
      <c r="KF143">
        <f t="shared" si="114"/>
        <v>0.03</v>
      </c>
      <c r="KG143">
        <f t="shared" si="114"/>
        <v>0.03</v>
      </c>
      <c r="KH143">
        <f t="shared" si="114"/>
        <v>1.4999999999999999E-2</v>
      </c>
      <c r="KI143">
        <f t="shared" si="114"/>
        <v>1.4999999999999999E-2</v>
      </c>
      <c r="KJ143">
        <f t="shared" si="113"/>
        <v>1.4999999999999999E-2</v>
      </c>
      <c r="KK143">
        <f t="shared" si="147"/>
        <v>0.02</v>
      </c>
      <c r="KL143">
        <f t="shared" si="148"/>
        <v>0.03</v>
      </c>
      <c r="KM143" s="5">
        <f t="shared" si="149"/>
        <v>0.05</v>
      </c>
      <c r="KN143">
        <f t="shared" si="150"/>
        <v>0</v>
      </c>
      <c r="KO143">
        <f t="shared" si="150"/>
        <v>0</v>
      </c>
      <c r="KP143">
        <f t="shared" si="151"/>
        <v>0.03</v>
      </c>
      <c r="KQ143">
        <f t="shared" si="152"/>
        <v>1.4999999999999999E-2</v>
      </c>
      <c r="KR143" s="6">
        <f t="shared" si="153"/>
        <v>2.3333333333333334E-2</v>
      </c>
      <c r="KS143">
        <f t="shared" si="154"/>
        <v>0.02</v>
      </c>
      <c r="KT143">
        <f t="shared" si="155"/>
        <v>1.4999999999999999E-2</v>
      </c>
      <c r="KU143">
        <f t="shared" si="156"/>
        <v>0.03</v>
      </c>
      <c r="KV143">
        <f t="shared" si="157"/>
        <v>3.7500000000000006E-2</v>
      </c>
      <c r="KW143">
        <f t="shared" si="158"/>
        <v>0.01</v>
      </c>
      <c r="KX143">
        <f t="shared" si="159"/>
        <v>0</v>
      </c>
      <c r="KY143">
        <f t="shared" si="160"/>
        <v>0.03</v>
      </c>
      <c r="KZ143">
        <f t="shared" si="161"/>
        <v>0.03</v>
      </c>
      <c r="LA143">
        <f t="shared" si="162"/>
        <v>1</v>
      </c>
      <c r="LB143">
        <f t="shared" si="162"/>
        <v>0</v>
      </c>
      <c r="LC143">
        <f t="shared" si="163"/>
        <v>0.1</v>
      </c>
      <c r="LE143" t="str">
        <f t="shared" si="169"/>
        <v>Cameroun</v>
      </c>
      <c r="LF143">
        <f t="shared" si="164"/>
        <v>0.78749999999999998</v>
      </c>
      <c r="LG143" s="6">
        <f t="shared" si="165"/>
        <v>0.59666666666666657</v>
      </c>
      <c r="LH143">
        <f t="shared" si="166"/>
        <v>0.8274999999999999</v>
      </c>
      <c r="LI143" s="6">
        <f t="shared" si="167"/>
        <v>0.73833333333333351</v>
      </c>
      <c r="LJ143">
        <f t="shared" si="168"/>
        <v>0</v>
      </c>
    </row>
    <row r="144" spans="1:322" x14ac:dyDescent="0.35">
      <c r="A144" s="3">
        <v>44881</v>
      </c>
      <c r="B144" t="s">
        <v>1108</v>
      </c>
      <c r="D144" s="24" t="s">
        <v>321</v>
      </c>
      <c r="E144" s="24" t="s">
        <v>262</v>
      </c>
      <c r="F144" s="24">
        <v>31</v>
      </c>
      <c r="G144" s="24" t="s">
        <v>258</v>
      </c>
      <c r="H144" s="24" t="s">
        <v>259</v>
      </c>
      <c r="I144" s="24" t="s">
        <v>207</v>
      </c>
      <c r="J144" s="24" t="s">
        <v>471</v>
      </c>
      <c r="K144" s="25">
        <v>43243</v>
      </c>
      <c r="L144" s="25">
        <v>43243</v>
      </c>
      <c r="M144" s="25">
        <v>43238</v>
      </c>
      <c r="N144" s="24" t="s">
        <v>261</v>
      </c>
      <c r="O144" s="24" t="s">
        <v>261</v>
      </c>
      <c r="P144" s="24" t="s">
        <v>261</v>
      </c>
      <c r="Q144" s="24" t="s">
        <v>324</v>
      </c>
      <c r="R144" s="25">
        <v>43238</v>
      </c>
      <c r="S144" s="25">
        <v>44602</v>
      </c>
      <c r="T144" s="24" t="s">
        <v>263</v>
      </c>
      <c r="U144" s="24" t="s">
        <v>261</v>
      </c>
      <c r="V144" s="25" t="s">
        <v>262</v>
      </c>
      <c r="W144" s="24" t="s">
        <v>261</v>
      </c>
      <c r="X144" s="25" t="s">
        <v>262</v>
      </c>
      <c r="Y144" s="24" t="s">
        <v>263</v>
      </c>
      <c r="Z144" s="25">
        <v>44733</v>
      </c>
      <c r="AA144" s="24" t="s">
        <v>264</v>
      </c>
      <c r="AB144" s="24" t="s">
        <v>265</v>
      </c>
      <c r="AC144" s="24" t="s">
        <v>1109</v>
      </c>
      <c r="AD144" s="24" t="s">
        <v>267</v>
      </c>
      <c r="AE144" s="24" t="s">
        <v>473</v>
      </c>
      <c r="AF144" s="24" t="s">
        <v>474</v>
      </c>
      <c r="AG144" s="31">
        <v>500000</v>
      </c>
      <c r="AH144" s="24" t="s">
        <v>261</v>
      </c>
      <c r="AI144" s="24" t="s">
        <v>262</v>
      </c>
      <c r="AJ144" s="25" t="s">
        <v>262</v>
      </c>
      <c r="AK144" s="24" t="s">
        <v>262</v>
      </c>
      <c r="AL144" s="24" t="s">
        <v>262</v>
      </c>
      <c r="AM144" s="24" t="s">
        <v>262</v>
      </c>
      <c r="AN144" s="24" t="s">
        <v>262</v>
      </c>
      <c r="AO144" s="27" t="s">
        <v>263</v>
      </c>
      <c r="AP144" s="24" t="s">
        <v>261</v>
      </c>
      <c r="AQ144" s="25" t="s">
        <v>262</v>
      </c>
      <c r="AR144" s="24" t="s">
        <v>261</v>
      </c>
      <c r="AS144" s="25" t="s">
        <v>262</v>
      </c>
      <c r="AT144" s="24" t="s">
        <v>261</v>
      </c>
      <c r="AU144" s="25" t="s">
        <v>262</v>
      </c>
      <c r="AV144" s="24" t="s">
        <v>261</v>
      </c>
      <c r="AW144" s="25" t="s">
        <v>262</v>
      </c>
      <c r="AX144" s="24" t="s">
        <v>261</v>
      </c>
      <c r="AY144" s="25" t="s">
        <v>262</v>
      </c>
      <c r="AZ144" s="24" t="s">
        <v>263</v>
      </c>
      <c r="BA144" s="25">
        <v>43225</v>
      </c>
      <c r="BB144" s="24" t="s">
        <v>261</v>
      </c>
      <c r="BC144" s="25" t="s">
        <v>262</v>
      </c>
      <c r="BD144" s="24" t="s">
        <v>263</v>
      </c>
      <c r="BE144" s="26">
        <v>44602</v>
      </c>
      <c r="BF144" t="s">
        <v>475</v>
      </c>
      <c r="BG144" t="s">
        <v>571</v>
      </c>
      <c r="BH144" t="s">
        <v>208</v>
      </c>
      <c r="BI144" t="s">
        <v>792</v>
      </c>
      <c r="BJ144" t="s">
        <v>210</v>
      </c>
      <c r="BK144" t="s">
        <v>329</v>
      </c>
      <c r="BL144" t="s">
        <v>212</v>
      </c>
      <c r="BM144" t="s">
        <v>1110</v>
      </c>
      <c r="BN144" t="s">
        <v>214</v>
      </c>
      <c r="BO144" t="s">
        <v>753</v>
      </c>
      <c r="BP144" t="s">
        <v>219</v>
      </c>
      <c r="BQ144" t="s">
        <v>332</v>
      </c>
      <c r="BV144" t="s">
        <v>214</v>
      </c>
      <c r="CC144" t="s">
        <v>214</v>
      </c>
      <c r="CG144" t="s">
        <v>219</v>
      </c>
      <c r="CI144" t="s">
        <v>352</v>
      </c>
      <c r="CJ144" t="s">
        <v>1111</v>
      </c>
      <c r="CK144" t="s">
        <v>352</v>
      </c>
      <c r="CL144" t="s">
        <v>500</v>
      </c>
      <c r="CM144" t="s">
        <v>1112</v>
      </c>
      <c r="CN144" t="s">
        <v>306</v>
      </c>
      <c r="CP144" t="s">
        <v>224</v>
      </c>
      <c r="CQ144" t="s">
        <v>224</v>
      </c>
      <c r="CR144" t="s">
        <v>244</v>
      </c>
      <c r="CS144" t="s">
        <v>250</v>
      </c>
      <c r="CT144" t="s">
        <v>219</v>
      </c>
      <c r="CU144" t="s">
        <v>219</v>
      </c>
      <c r="CV144" t="s">
        <v>227</v>
      </c>
      <c r="CW144" t="s">
        <v>227</v>
      </c>
      <c r="CX144" t="s">
        <v>287</v>
      </c>
      <c r="CY144" t="s">
        <v>287</v>
      </c>
      <c r="CZ144" t="s">
        <v>219</v>
      </c>
      <c r="DA144" t="s">
        <v>219</v>
      </c>
      <c r="DB144" t="s">
        <v>230</v>
      </c>
      <c r="DC144" t="s">
        <v>230</v>
      </c>
      <c r="DD144" t="s">
        <v>214</v>
      </c>
      <c r="DE144" t="s">
        <v>337</v>
      </c>
      <c r="DG144" t="s">
        <v>337</v>
      </c>
      <c r="DI144" t="s">
        <v>500</v>
      </c>
      <c r="DJ144" t="s">
        <v>1113</v>
      </c>
      <c r="DK144" t="s">
        <v>372</v>
      </c>
      <c r="DL144" t="s">
        <v>372</v>
      </c>
      <c r="DM144" t="s">
        <v>219</v>
      </c>
      <c r="DN144" t="s">
        <v>219</v>
      </c>
      <c r="DO144" t="s">
        <v>234</v>
      </c>
      <c r="DP144" t="s">
        <v>399</v>
      </c>
      <c r="DR144" t="s">
        <v>399</v>
      </c>
      <c r="DT144" t="s">
        <v>214</v>
      </c>
      <c r="DU144" t="s">
        <v>214</v>
      </c>
      <c r="DV144" t="s">
        <v>236</v>
      </c>
      <c r="DX144" t="s">
        <v>233</v>
      </c>
      <c r="DY144" t="s">
        <v>233</v>
      </c>
      <c r="DZ144" t="s">
        <v>238</v>
      </c>
      <c r="EA144" t="s">
        <v>233</v>
      </c>
      <c r="EB144" t="s">
        <v>233</v>
      </c>
      <c r="EC144" t="s">
        <v>237</v>
      </c>
      <c r="ED144" t="s">
        <v>237</v>
      </c>
      <c r="EE144" t="s">
        <v>214</v>
      </c>
      <c r="EF144" t="s">
        <v>214</v>
      </c>
      <c r="EG144" t="s">
        <v>214</v>
      </c>
      <c r="EI144" t="s">
        <v>214</v>
      </c>
      <c r="EK144" t="s">
        <v>239</v>
      </c>
      <c r="EL144" t="s">
        <v>239</v>
      </c>
      <c r="EM144" t="s">
        <v>401</v>
      </c>
      <c r="EN144" t="s">
        <v>486</v>
      </c>
      <c r="EO144" t="s">
        <v>486</v>
      </c>
      <c r="EP144" t="s">
        <v>486</v>
      </c>
      <c r="EQ144" t="s">
        <v>214</v>
      </c>
      <c r="ER144" t="s">
        <v>219</v>
      </c>
      <c r="ES144" t="s">
        <v>372</v>
      </c>
      <c r="ET144" t="s">
        <v>372</v>
      </c>
      <c r="EU144" t="s">
        <v>233</v>
      </c>
      <c r="EV144" t="s">
        <v>372</v>
      </c>
      <c r="EW144" t="s">
        <v>580</v>
      </c>
      <c r="EX144" t="s">
        <v>580</v>
      </c>
      <c r="EY144" t="s">
        <v>237</v>
      </c>
      <c r="EZ144" t="s">
        <v>241</v>
      </c>
      <c r="FA144" t="s">
        <v>241</v>
      </c>
      <c r="FB144" t="s">
        <v>237</v>
      </c>
      <c r="FC144" t="s">
        <v>237</v>
      </c>
      <c r="FD144" t="s">
        <v>237</v>
      </c>
      <c r="FE144" t="s">
        <v>244</v>
      </c>
      <c r="FF144" t="s">
        <v>244</v>
      </c>
      <c r="FG144" t="s">
        <v>390</v>
      </c>
      <c r="FH144" t="s">
        <v>390</v>
      </c>
      <c r="FI144" t="s">
        <v>214</v>
      </c>
      <c r="FJ144" t="s">
        <v>214</v>
      </c>
      <c r="FK144" t="s">
        <v>214</v>
      </c>
      <c r="FL144" t="s">
        <v>214</v>
      </c>
      <c r="FM144" t="s">
        <v>292</v>
      </c>
      <c r="FN144" t="s">
        <v>292</v>
      </c>
      <c r="FO144" t="s">
        <v>214</v>
      </c>
      <c r="FP144" t="s">
        <v>214</v>
      </c>
      <c r="FQ144" t="s">
        <v>1114</v>
      </c>
      <c r="FR144" t="s">
        <v>241</v>
      </c>
      <c r="FS144" t="s">
        <v>500</v>
      </c>
      <c r="FT144" t="s">
        <v>1115</v>
      </c>
      <c r="FU144" t="s">
        <v>219</v>
      </c>
      <c r="FV144" t="s">
        <v>241</v>
      </c>
      <c r="FW144" t="s">
        <v>241</v>
      </c>
      <c r="FX144" t="s">
        <v>241</v>
      </c>
      <c r="FY144" t="s">
        <v>241</v>
      </c>
      <c r="FZ144" t="s">
        <v>341</v>
      </c>
      <c r="GA144" t="s">
        <v>341</v>
      </c>
      <c r="GB144" t="s">
        <v>227</v>
      </c>
      <c r="GC144" t="s">
        <v>227</v>
      </c>
      <c r="GD144" t="s">
        <v>293</v>
      </c>
      <c r="GE144" t="s">
        <v>241</v>
      </c>
      <c r="GF144" t="s">
        <v>293</v>
      </c>
      <c r="GG144" t="s">
        <v>244</v>
      </c>
      <c r="GH144" t="s">
        <v>241</v>
      </c>
      <c r="GI144" t="s">
        <v>244</v>
      </c>
      <c r="GJ144" t="s">
        <v>227</v>
      </c>
      <c r="GK144" t="s">
        <v>227</v>
      </c>
      <c r="GL144" t="s">
        <v>286</v>
      </c>
      <c r="GM144" t="s">
        <v>286</v>
      </c>
      <c r="GN144" t="s">
        <v>214</v>
      </c>
      <c r="GO144" t="s">
        <v>219</v>
      </c>
      <c r="GP144" t="s">
        <v>295</v>
      </c>
      <c r="GQ144" t="s">
        <v>295</v>
      </c>
      <c r="GR144" t="s">
        <v>295</v>
      </c>
      <c r="GS144" t="s">
        <v>214</v>
      </c>
      <c r="GT144" t="s">
        <v>241</v>
      </c>
      <c r="GU144" t="s">
        <v>214</v>
      </c>
      <c r="GV144" t="s">
        <v>241</v>
      </c>
      <c r="GW144" t="s">
        <v>404</v>
      </c>
      <c r="GX144" t="s">
        <v>404</v>
      </c>
      <c r="GY144" t="s">
        <v>254</v>
      </c>
      <c r="GZ144" t="s">
        <v>241</v>
      </c>
      <c r="HA144" t="s">
        <v>298</v>
      </c>
      <c r="HB144" t="s">
        <v>241</v>
      </c>
      <c r="HC144" t="s">
        <v>315</v>
      </c>
      <c r="HD144" t="s">
        <v>361</v>
      </c>
      <c r="HE144" t="s">
        <v>429</v>
      </c>
      <c r="HF144" t="s">
        <v>241</v>
      </c>
      <c r="HG144" t="s">
        <v>319</v>
      </c>
      <c r="HH144" t="s">
        <v>241</v>
      </c>
      <c r="HI144" t="s">
        <v>241</v>
      </c>
      <c r="HJ144" t="s">
        <v>214</v>
      </c>
      <c r="HK144" t="s">
        <v>1116</v>
      </c>
      <c r="HL144" s="12"/>
      <c r="HM144">
        <v>0</v>
      </c>
      <c r="HN144">
        <v>0.75</v>
      </c>
      <c r="HO144">
        <v>0</v>
      </c>
      <c r="HP144">
        <v>1</v>
      </c>
      <c r="HQ144">
        <v>1</v>
      </c>
      <c r="HR144">
        <v>0</v>
      </c>
      <c r="HS144">
        <v>0</v>
      </c>
      <c r="HT144">
        <v>1</v>
      </c>
      <c r="HU144">
        <v>0</v>
      </c>
      <c r="HV144">
        <v>0.25</v>
      </c>
      <c r="HW144">
        <v>0.25</v>
      </c>
      <c r="HX144">
        <v>0.5</v>
      </c>
      <c r="HY144">
        <v>1</v>
      </c>
      <c r="HZ144">
        <v>0.5</v>
      </c>
      <c r="IA144" s="4">
        <v>1</v>
      </c>
      <c r="IB144">
        <v>0</v>
      </c>
      <c r="IC144">
        <v>0.25</v>
      </c>
      <c r="ID144">
        <v>0.5</v>
      </c>
      <c r="IE144">
        <v>0.5</v>
      </c>
      <c r="IG144">
        <v>0.25</v>
      </c>
      <c r="IH144">
        <v>0.5</v>
      </c>
      <c r="II144">
        <v>1</v>
      </c>
      <c r="IJ144">
        <v>1</v>
      </c>
      <c r="IK144">
        <v>1</v>
      </c>
      <c r="IL144">
        <v>1</v>
      </c>
      <c r="IM144">
        <v>0.75</v>
      </c>
      <c r="IN144">
        <v>0</v>
      </c>
      <c r="IO144">
        <v>1</v>
      </c>
      <c r="IQ144">
        <v>1</v>
      </c>
      <c r="IS144">
        <f t="shared" si="115"/>
        <v>0</v>
      </c>
      <c r="IT144">
        <f t="shared" si="116"/>
        <v>0.09</v>
      </c>
      <c r="IU144">
        <f t="shared" si="117"/>
        <v>0</v>
      </c>
      <c r="IV144">
        <f t="shared" si="118"/>
        <v>0.1</v>
      </c>
      <c r="IW144">
        <f t="shared" si="119"/>
        <v>0.08</v>
      </c>
      <c r="IX144">
        <f t="shared" si="120"/>
        <v>0</v>
      </c>
      <c r="IY144">
        <f t="shared" si="121"/>
        <v>0</v>
      </c>
      <c r="IZ144">
        <f t="shared" si="122"/>
        <v>0.11</v>
      </c>
      <c r="JA144">
        <f t="shared" si="123"/>
        <v>0</v>
      </c>
      <c r="JB144">
        <f t="shared" si="124"/>
        <v>2.5000000000000001E-2</v>
      </c>
      <c r="JC144">
        <f t="shared" si="125"/>
        <v>0.03</v>
      </c>
      <c r="JD144">
        <f t="shared" si="126"/>
        <v>5.5E-2</v>
      </c>
      <c r="JE144">
        <f t="shared" si="127"/>
        <v>7.0000000000000007E-2</v>
      </c>
      <c r="JF144">
        <f t="shared" si="128"/>
        <v>0.06</v>
      </c>
      <c r="JG144" s="5">
        <f t="shared" si="129"/>
        <v>0.05</v>
      </c>
      <c r="JH144">
        <f t="shared" si="130"/>
        <v>0</v>
      </c>
      <c r="JI144">
        <f t="shared" si="130"/>
        <v>0</v>
      </c>
      <c r="JJ144">
        <f t="shared" si="131"/>
        <v>0.1</v>
      </c>
      <c r="JK144">
        <f t="shared" si="132"/>
        <v>7.4999999999999997E-2</v>
      </c>
      <c r="JL144" s="6">
        <f t="shared" si="133"/>
        <v>2.6666666666666665E-2</v>
      </c>
      <c r="JM144">
        <f t="shared" si="134"/>
        <v>0.03</v>
      </c>
      <c r="JN144">
        <f t="shared" si="135"/>
        <v>2.5000000000000001E-2</v>
      </c>
      <c r="JO144">
        <f t="shared" si="136"/>
        <v>0.15</v>
      </c>
      <c r="JP144">
        <f t="shared" si="137"/>
        <v>0.1</v>
      </c>
      <c r="JQ144">
        <f t="shared" si="138"/>
        <v>0.12</v>
      </c>
      <c r="JR144">
        <f t="shared" si="139"/>
        <v>0.11</v>
      </c>
      <c r="JS144">
        <f t="shared" si="140"/>
        <v>7.5000000000000011E-2</v>
      </c>
      <c r="JT144">
        <f t="shared" si="140"/>
        <v>0</v>
      </c>
      <c r="JU144">
        <f t="shared" si="141"/>
        <v>1</v>
      </c>
      <c r="JV144">
        <f t="shared" si="141"/>
        <v>0</v>
      </c>
      <c r="JW144">
        <f t="shared" si="142"/>
        <v>0.15</v>
      </c>
      <c r="JY144">
        <f t="shared" si="143"/>
        <v>0</v>
      </c>
      <c r="JZ144">
        <f t="shared" si="144"/>
        <v>0.06</v>
      </c>
      <c r="KA144">
        <f t="shared" si="145"/>
        <v>0</v>
      </c>
      <c r="KB144">
        <f t="shared" si="145"/>
        <v>0.02</v>
      </c>
      <c r="KC144">
        <f t="shared" si="146"/>
        <v>0.04</v>
      </c>
      <c r="KD144">
        <f t="shared" si="114"/>
        <v>0</v>
      </c>
      <c r="KE144">
        <f t="shared" si="114"/>
        <v>0</v>
      </c>
      <c r="KF144">
        <f t="shared" si="114"/>
        <v>0.03</v>
      </c>
      <c r="KG144">
        <f t="shared" si="114"/>
        <v>0</v>
      </c>
      <c r="KH144">
        <f t="shared" si="114"/>
        <v>7.4999999999999997E-3</v>
      </c>
      <c r="KI144">
        <f t="shared" si="114"/>
        <v>7.4999999999999997E-3</v>
      </c>
      <c r="KJ144">
        <f t="shared" si="113"/>
        <v>1.4999999999999999E-2</v>
      </c>
      <c r="KK144">
        <f t="shared" si="147"/>
        <v>0.02</v>
      </c>
      <c r="KL144">
        <f t="shared" si="148"/>
        <v>0.02</v>
      </c>
      <c r="KM144" s="5">
        <f t="shared" si="149"/>
        <v>0.05</v>
      </c>
      <c r="KN144">
        <f t="shared" si="150"/>
        <v>0</v>
      </c>
      <c r="KO144">
        <f t="shared" si="150"/>
        <v>0</v>
      </c>
      <c r="KP144">
        <f t="shared" si="151"/>
        <v>0.03</v>
      </c>
      <c r="KQ144">
        <f t="shared" si="152"/>
        <v>1.4999999999999999E-2</v>
      </c>
      <c r="KR144" s="6">
        <f t="shared" si="153"/>
        <v>1.3333333333333332E-2</v>
      </c>
      <c r="KS144">
        <f t="shared" si="154"/>
        <v>0.01</v>
      </c>
      <c r="KT144">
        <f t="shared" si="155"/>
        <v>1.4999999999999999E-2</v>
      </c>
      <c r="KU144">
        <f t="shared" si="156"/>
        <v>0.04</v>
      </c>
      <c r="KV144">
        <f t="shared" si="157"/>
        <v>0.05</v>
      </c>
      <c r="KW144">
        <f t="shared" si="158"/>
        <v>0.01</v>
      </c>
      <c r="KX144">
        <f t="shared" si="159"/>
        <v>0</v>
      </c>
      <c r="KY144">
        <f t="shared" si="160"/>
        <v>0.03</v>
      </c>
      <c r="KZ144">
        <f t="shared" si="161"/>
        <v>0</v>
      </c>
      <c r="LA144">
        <f t="shared" si="162"/>
        <v>1</v>
      </c>
      <c r="LB144">
        <f t="shared" si="162"/>
        <v>0</v>
      </c>
      <c r="LC144">
        <f t="shared" si="163"/>
        <v>0.1</v>
      </c>
      <c r="LE144" t="str">
        <f t="shared" si="169"/>
        <v>Cameroun</v>
      </c>
      <c r="LF144">
        <f t="shared" si="164"/>
        <v>0.38</v>
      </c>
      <c r="LG144" s="6">
        <f t="shared" si="165"/>
        <v>0.4916666666666667</v>
      </c>
      <c r="LH144">
        <f t="shared" si="166"/>
        <v>0.76000000000000012</v>
      </c>
      <c r="LI144" s="6">
        <f t="shared" si="167"/>
        <v>0.58333333333333326</v>
      </c>
      <c r="LJ144">
        <f t="shared" si="168"/>
        <v>1</v>
      </c>
    </row>
    <row r="145" spans="1:322" x14ac:dyDescent="0.35">
      <c r="A145" s="3">
        <v>44868</v>
      </c>
      <c r="B145" t="s">
        <v>1117</v>
      </c>
      <c r="D145" s="27" t="s">
        <v>321</v>
      </c>
      <c r="E145" s="27" t="s">
        <v>262</v>
      </c>
      <c r="F145" s="27">
        <v>23</v>
      </c>
      <c r="G145" s="27" t="s">
        <v>258</v>
      </c>
      <c r="H145" s="27" t="s">
        <v>259</v>
      </c>
      <c r="I145" s="27" t="s">
        <v>207</v>
      </c>
      <c r="J145" s="27" t="s">
        <v>471</v>
      </c>
      <c r="K145" s="28">
        <v>43243</v>
      </c>
      <c r="L145" s="28">
        <v>43243</v>
      </c>
      <c r="M145" s="28">
        <v>43238</v>
      </c>
      <c r="N145" s="27" t="s">
        <v>261</v>
      </c>
      <c r="O145" s="27" t="s">
        <v>261</v>
      </c>
      <c r="P145" s="27" t="s">
        <v>261</v>
      </c>
      <c r="Q145" s="27" t="s">
        <v>324</v>
      </c>
      <c r="R145" s="28">
        <v>43238</v>
      </c>
      <c r="S145" s="28">
        <v>43269</v>
      </c>
      <c r="T145" s="27" t="s">
        <v>263</v>
      </c>
      <c r="U145" s="27" t="s">
        <v>261</v>
      </c>
      <c r="V145" s="28" t="s">
        <v>262</v>
      </c>
      <c r="W145" s="27" t="s">
        <v>261</v>
      </c>
      <c r="X145" s="28" t="s">
        <v>262</v>
      </c>
      <c r="Y145" s="27" t="s">
        <v>263</v>
      </c>
      <c r="Z145" s="28">
        <v>43502</v>
      </c>
      <c r="AA145" s="27" t="s">
        <v>264</v>
      </c>
      <c r="AB145" s="27" t="s">
        <v>265</v>
      </c>
      <c r="AC145" s="27" t="s">
        <v>1118</v>
      </c>
      <c r="AD145" s="27" t="s">
        <v>262</v>
      </c>
      <c r="AE145" s="27" t="s">
        <v>326</v>
      </c>
      <c r="AF145" s="27" t="s">
        <v>474</v>
      </c>
      <c r="AG145" s="29">
        <v>950000</v>
      </c>
      <c r="AH145" s="27" t="s">
        <v>261</v>
      </c>
      <c r="AI145" s="27" t="s">
        <v>262</v>
      </c>
      <c r="AJ145" s="28" t="s">
        <v>262</v>
      </c>
      <c r="AK145" s="27" t="s">
        <v>262</v>
      </c>
      <c r="AL145" s="27" t="s">
        <v>262</v>
      </c>
      <c r="AM145" s="27" t="s">
        <v>262</v>
      </c>
      <c r="AN145" s="27" t="s">
        <v>262</v>
      </c>
      <c r="AO145" s="27" t="s">
        <v>263</v>
      </c>
      <c r="AP145" s="27" t="s">
        <v>261</v>
      </c>
      <c r="AQ145" s="28" t="s">
        <v>262</v>
      </c>
      <c r="AR145" s="27" t="s">
        <v>261</v>
      </c>
      <c r="AS145" s="28" t="s">
        <v>262</v>
      </c>
      <c r="AT145" s="27" t="s">
        <v>261</v>
      </c>
      <c r="AU145" s="28" t="s">
        <v>262</v>
      </c>
      <c r="AV145" s="27" t="s">
        <v>261</v>
      </c>
      <c r="AW145" s="28" t="s">
        <v>262</v>
      </c>
      <c r="AX145" s="27" t="s">
        <v>261</v>
      </c>
      <c r="AY145" s="28" t="s">
        <v>262</v>
      </c>
      <c r="AZ145" s="27" t="s">
        <v>263</v>
      </c>
      <c r="BA145" s="28">
        <v>43502</v>
      </c>
      <c r="BB145" s="27" t="s">
        <v>261</v>
      </c>
      <c r="BC145" s="28" t="s">
        <v>262</v>
      </c>
      <c r="BD145" s="27" t="s">
        <v>261</v>
      </c>
      <c r="BE145" s="30" t="s">
        <v>262</v>
      </c>
      <c r="BF145" t="s">
        <v>475</v>
      </c>
      <c r="BG145" t="s">
        <v>1119</v>
      </c>
      <c r="BH145" t="s">
        <v>208</v>
      </c>
      <c r="BI145" t="s">
        <v>529</v>
      </c>
      <c r="BJ145" t="s">
        <v>210</v>
      </c>
      <c r="BK145" t="s">
        <v>274</v>
      </c>
      <c r="BL145" t="s">
        <v>212</v>
      </c>
      <c r="BM145" t="s">
        <v>478</v>
      </c>
      <c r="BN145" t="s">
        <v>214</v>
      </c>
      <c r="BO145" t="s">
        <v>753</v>
      </c>
      <c r="BP145" t="s">
        <v>219</v>
      </c>
      <c r="BQ145" t="s">
        <v>1120</v>
      </c>
      <c r="BR145" t="s">
        <v>479</v>
      </c>
      <c r="BS145" t="s">
        <v>1104</v>
      </c>
      <c r="BT145" t="s">
        <v>481</v>
      </c>
      <c r="BU145" t="s">
        <v>482</v>
      </c>
      <c r="BV145" t="s">
        <v>214</v>
      </c>
      <c r="CC145" t="s">
        <v>214</v>
      </c>
      <c r="CG145" t="s">
        <v>219</v>
      </c>
      <c r="CI145" t="s">
        <v>333</v>
      </c>
      <c r="CJ145" t="s">
        <v>1121</v>
      </c>
      <c r="CK145" t="s">
        <v>220</v>
      </c>
      <c r="CL145" t="s">
        <v>422</v>
      </c>
      <c r="CN145" t="s">
        <v>306</v>
      </c>
      <c r="CP145" t="s">
        <v>225</v>
      </c>
      <c r="CQ145" t="s">
        <v>225</v>
      </c>
      <c r="CR145" t="s">
        <v>227</v>
      </c>
      <c r="CS145" t="s">
        <v>244</v>
      </c>
      <c r="CT145" t="s">
        <v>214</v>
      </c>
      <c r="CU145" t="s">
        <v>219</v>
      </c>
      <c r="CV145" t="s">
        <v>244</v>
      </c>
      <c r="CW145" t="s">
        <v>227</v>
      </c>
      <c r="CX145" t="s">
        <v>287</v>
      </c>
      <c r="CY145" t="s">
        <v>353</v>
      </c>
      <c r="CZ145" t="s">
        <v>214</v>
      </c>
      <c r="DA145" t="s">
        <v>219</v>
      </c>
      <c r="DB145" t="s">
        <v>230</v>
      </c>
      <c r="DC145" t="s">
        <v>398</v>
      </c>
      <c r="DD145" t="s">
        <v>219</v>
      </c>
      <c r="DG145" t="s">
        <v>500</v>
      </c>
      <c r="DH145" t="s">
        <v>1122</v>
      </c>
      <c r="DI145" t="s">
        <v>338</v>
      </c>
      <c r="DK145" t="s">
        <v>237</v>
      </c>
      <c r="DL145" t="s">
        <v>233</v>
      </c>
      <c r="DM145" t="s">
        <v>214</v>
      </c>
      <c r="DN145" t="s">
        <v>219</v>
      </c>
      <c r="DO145" t="s">
        <v>288</v>
      </c>
      <c r="DP145" t="s">
        <v>399</v>
      </c>
      <c r="DR145" t="s">
        <v>235</v>
      </c>
      <c r="DT145" t="s">
        <v>214</v>
      </c>
      <c r="DU145" t="s">
        <v>214</v>
      </c>
      <c r="DV145" t="s">
        <v>452</v>
      </c>
      <c r="DW145" t="s">
        <v>1123</v>
      </c>
      <c r="DX145" t="s">
        <v>389</v>
      </c>
      <c r="DY145" t="s">
        <v>233</v>
      </c>
      <c r="DZ145" t="s">
        <v>485</v>
      </c>
      <c r="EA145" t="s">
        <v>242</v>
      </c>
      <c r="EB145" t="s">
        <v>233</v>
      </c>
      <c r="EC145" t="s">
        <v>242</v>
      </c>
      <c r="ED145" t="s">
        <v>239</v>
      </c>
      <c r="EE145" t="s">
        <v>214</v>
      </c>
      <c r="EF145" t="s">
        <v>214</v>
      </c>
      <c r="EG145" t="s">
        <v>214</v>
      </c>
      <c r="EI145" t="s">
        <v>214</v>
      </c>
      <c r="EK145" t="s">
        <v>239</v>
      </c>
      <c r="EL145" t="s">
        <v>239</v>
      </c>
      <c r="EM145" t="s">
        <v>240</v>
      </c>
      <c r="EN145" t="s">
        <v>240</v>
      </c>
      <c r="EO145" t="s">
        <v>357</v>
      </c>
      <c r="EP145" t="s">
        <v>357</v>
      </c>
      <c r="EQ145" t="s">
        <v>214</v>
      </c>
      <c r="ER145" t="s">
        <v>219</v>
      </c>
      <c r="ES145" t="s">
        <v>233</v>
      </c>
      <c r="ET145" t="s">
        <v>239</v>
      </c>
      <c r="EU145" t="s">
        <v>242</v>
      </c>
      <c r="EV145" t="s">
        <v>242</v>
      </c>
      <c r="EW145" t="s">
        <v>243</v>
      </c>
      <c r="EX145" t="s">
        <v>243</v>
      </c>
      <c r="EY145" t="s">
        <v>389</v>
      </c>
      <c r="EZ145" t="s">
        <v>241</v>
      </c>
      <c r="FA145" t="s">
        <v>241</v>
      </c>
      <c r="FB145" t="s">
        <v>239</v>
      </c>
      <c r="FC145" t="s">
        <v>242</v>
      </c>
      <c r="FD145" t="s">
        <v>242</v>
      </c>
      <c r="FE145" t="s">
        <v>226</v>
      </c>
      <c r="FF145" t="s">
        <v>286</v>
      </c>
      <c r="FG145" t="s">
        <v>358</v>
      </c>
      <c r="FH145" t="s">
        <v>358</v>
      </c>
      <c r="FI145" t="s">
        <v>214</v>
      </c>
      <c r="FJ145" t="s">
        <v>214</v>
      </c>
      <c r="FK145" t="s">
        <v>214</v>
      </c>
      <c r="FL145" t="s">
        <v>214</v>
      </c>
      <c r="FM145" t="s">
        <v>292</v>
      </c>
      <c r="FN145" t="s">
        <v>461</v>
      </c>
      <c r="FO145" t="s">
        <v>219</v>
      </c>
      <c r="FP145" t="s">
        <v>219</v>
      </c>
      <c r="FQ145" t="s">
        <v>241</v>
      </c>
      <c r="FR145" t="s">
        <v>241</v>
      </c>
      <c r="FS145" t="s">
        <v>241</v>
      </c>
      <c r="FT145" t="s">
        <v>241</v>
      </c>
      <c r="FU145" t="s">
        <v>214</v>
      </c>
      <c r="FV145" t="s">
        <v>487</v>
      </c>
      <c r="FW145" t="s">
        <v>241</v>
      </c>
      <c r="FX145" t="s">
        <v>1124</v>
      </c>
      <c r="FY145" t="s">
        <v>241</v>
      </c>
      <c r="FZ145" t="s">
        <v>341</v>
      </c>
      <c r="GA145" t="s">
        <v>341</v>
      </c>
      <c r="GB145" t="s">
        <v>227</v>
      </c>
      <c r="GC145" t="s">
        <v>227</v>
      </c>
      <c r="GD145" t="s">
        <v>293</v>
      </c>
      <c r="GE145" t="s">
        <v>241</v>
      </c>
      <c r="GF145" t="s">
        <v>293</v>
      </c>
      <c r="GG145" t="s">
        <v>227</v>
      </c>
      <c r="GH145" t="s">
        <v>241</v>
      </c>
      <c r="GI145" t="s">
        <v>227</v>
      </c>
      <c r="GJ145" t="s">
        <v>227</v>
      </c>
      <c r="GK145" t="s">
        <v>227</v>
      </c>
      <c r="GL145" t="s">
        <v>226</v>
      </c>
      <c r="GM145" t="s">
        <v>226</v>
      </c>
      <c r="GN145" t="s">
        <v>214</v>
      </c>
      <c r="GO145" t="s">
        <v>214</v>
      </c>
      <c r="GP145" t="s">
        <v>294</v>
      </c>
      <c r="GQ145" t="s">
        <v>251</v>
      </c>
      <c r="GR145" t="s">
        <v>295</v>
      </c>
      <c r="GS145" t="s">
        <v>214</v>
      </c>
      <c r="GT145" t="s">
        <v>241</v>
      </c>
      <c r="GU145" t="s">
        <v>402</v>
      </c>
      <c r="GV145" t="s">
        <v>241</v>
      </c>
      <c r="GW145" t="s">
        <v>404</v>
      </c>
      <c r="GX145" t="s">
        <v>253</v>
      </c>
      <c r="GY145" t="s">
        <v>254</v>
      </c>
      <c r="GZ145" t="s">
        <v>241</v>
      </c>
      <c r="HA145" t="s">
        <v>298</v>
      </c>
      <c r="HB145" t="s">
        <v>241</v>
      </c>
      <c r="HC145" t="s">
        <v>315</v>
      </c>
      <c r="HD145" t="s">
        <v>316</v>
      </c>
      <c r="HE145" t="s">
        <v>343</v>
      </c>
      <c r="HF145" t="s">
        <v>1125</v>
      </c>
      <c r="HG145" t="s">
        <v>319</v>
      </c>
      <c r="HH145" t="s">
        <v>1126</v>
      </c>
      <c r="HI145" t="s">
        <v>241</v>
      </c>
      <c r="HJ145" t="s">
        <v>214</v>
      </c>
      <c r="HK145" t="s">
        <v>1127</v>
      </c>
      <c r="HL145" s="12"/>
      <c r="HM145">
        <v>0.75</v>
      </c>
      <c r="HN145">
        <v>1</v>
      </c>
      <c r="HO145">
        <v>1</v>
      </c>
      <c r="HP145">
        <v>0.75</v>
      </c>
      <c r="HQ145">
        <v>1</v>
      </c>
      <c r="HR145">
        <v>0.5</v>
      </c>
      <c r="HS145">
        <v>1</v>
      </c>
      <c r="HT145">
        <v>1</v>
      </c>
      <c r="HU145">
        <v>0</v>
      </c>
      <c r="HV145">
        <v>1</v>
      </c>
      <c r="HW145">
        <v>0.75</v>
      </c>
      <c r="HX145">
        <v>0.75</v>
      </c>
      <c r="HY145">
        <v>1</v>
      </c>
      <c r="HZ145">
        <v>0.5</v>
      </c>
      <c r="IA145" s="4">
        <v>1</v>
      </c>
      <c r="IB145">
        <v>0.25</v>
      </c>
      <c r="IC145">
        <v>0.75</v>
      </c>
      <c r="ID145">
        <v>1</v>
      </c>
      <c r="IE145">
        <v>0.75</v>
      </c>
      <c r="IG145">
        <v>1</v>
      </c>
      <c r="IH145">
        <v>1</v>
      </c>
      <c r="II145">
        <v>1</v>
      </c>
      <c r="IJ145">
        <v>1</v>
      </c>
      <c r="IK145">
        <v>1</v>
      </c>
      <c r="IL145">
        <v>1</v>
      </c>
      <c r="IM145">
        <v>1</v>
      </c>
      <c r="IN145">
        <v>0</v>
      </c>
      <c r="IO145">
        <v>1</v>
      </c>
      <c r="IQ145">
        <v>1</v>
      </c>
      <c r="IS145">
        <f t="shared" si="115"/>
        <v>0.11249999999999999</v>
      </c>
      <c r="IT145">
        <f t="shared" si="116"/>
        <v>0.12</v>
      </c>
      <c r="IU145">
        <f t="shared" si="117"/>
        <v>0.08</v>
      </c>
      <c r="IV145">
        <f t="shared" si="118"/>
        <v>7.5000000000000011E-2</v>
      </c>
      <c r="IW145">
        <f t="shared" si="119"/>
        <v>0.08</v>
      </c>
      <c r="IX145">
        <f t="shared" si="120"/>
        <v>6.5000000000000002E-2</v>
      </c>
      <c r="IY145">
        <f t="shared" si="121"/>
        <v>0.1</v>
      </c>
      <c r="IZ145">
        <f t="shared" si="122"/>
        <v>0.11</v>
      </c>
      <c r="JA145">
        <f t="shared" si="123"/>
        <v>0</v>
      </c>
      <c r="JB145">
        <f t="shared" si="124"/>
        <v>0.1</v>
      </c>
      <c r="JC145">
        <f t="shared" si="125"/>
        <v>0.09</v>
      </c>
      <c r="JD145">
        <f t="shared" si="126"/>
        <v>8.2500000000000004E-2</v>
      </c>
      <c r="JE145">
        <f t="shared" si="127"/>
        <v>7.0000000000000007E-2</v>
      </c>
      <c r="JF145">
        <f t="shared" si="128"/>
        <v>0.06</v>
      </c>
      <c r="JG145" s="5">
        <f t="shared" si="129"/>
        <v>0.05</v>
      </c>
      <c r="JH145">
        <f t="shared" si="130"/>
        <v>0</v>
      </c>
      <c r="JI145">
        <f t="shared" si="130"/>
        <v>0</v>
      </c>
      <c r="JJ145">
        <f t="shared" si="131"/>
        <v>0.2</v>
      </c>
      <c r="JK145">
        <f t="shared" si="132"/>
        <v>0.11249999999999999</v>
      </c>
      <c r="JL145" s="6">
        <f t="shared" si="133"/>
        <v>5.6666666666666671E-2</v>
      </c>
      <c r="JM145">
        <f t="shared" si="134"/>
        <v>0.12</v>
      </c>
      <c r="JN145">
        <f t="shared" si="135"/>
        <v>0.05</v>
      </c>
      <c r="JO145">
        <f t="shared" si="136"/>
        <v>0.15</v>
      </c>
      <c r="JP145">
        <f t="shared" si="137"/>
        <v>0.1</v>
      </c>
      <c r="JQ145">
        <f t="shared" si="138"/>
        <v>0.12</v>
      </c>
      <c r="JR145">
        <f t="shared" si="139"/>
        <v>0.11</v>
      </c>
      <c r="JS145">
        <f t="shared" si="140"/>
        <v>0.1</v>
      </c>
      <c r="JT145">
        <f t="shared" si="140"/>
        <v>0</v>
      </c>
      <c r="JU145">
        <f t="shared" si="141"/>
        <v>1</v>
      </c>
      <c r="JV145">
        <f t="shared" si="141"/>
        <v>0</v>
      </c>
      <c r="JW145">
        <f t="shared" si="142"/>
        <v>0.15</v>
      </c>
      <c r="JY145">
        <f t="shared" si="143"/>
        <v>3.7500000000000006E-2</v>
      </c>
      <c r="JZ145">
        <f t="shared" si="144"/>
        <v>0.08</v>
      </c>
      <c r="KA145">
        <f t="shared" si="145"/>
        <v>0.02</v>
      </c>
      <c r="KB145">
        <f t="shared" si="145"/>
        <v>1.4999999999999999E-2</v>
      </c>
      <c r="KC145">
        <f t="shared" si="146"/>
        <v>0.04</v>
      </c>
      <c r="KD145">
        <f t="shared" si="114"/>
        <v>1.4999999999999999E-2</v>
      </c>
      <c r="KE145">
        <f t="shared" si="114"/>
        <v>0.03</v>
      </c>
      <c r="KF145">
        <f t="shared" si="114"/>
        <v>0.03</v>
      </c>
      <c r="KG145">
        <f t="shared" si="114"/>
        <v>0</v>
      </c>
      <c r="KH145">
        <f t="shared" si="114"/>
        <v>0.03</v>
      </c>
      <c r="KI145">
        <f t="shared" si="114"/>
        <v>2.2499999999999999E-2</v>
      </c>
      <c r="KJ145">
        <f t="shared" si="113"/>
        <v>2.2499999999999999E-2</v>
      </c>
      <c r="KK145">
        <f t="shared" si="147"/>
        <v>0.02</v>
      </c>
      <c r="KL145">
        <f t="shared" si="148"/>
        <v>0.02</v>
      </c>
      <c r="KM145" s="5">
        <f t="shared" si="149"/>
        <v>0.05</v>
      </c>
      <c r="KN145">
        <f t="shared" si="150"/>
        <v>0</v>
      </c>
      <c r="KO145">
        <f t="shared" si="150"/>
        <v>0</v>
      </c>
      <c r="KP145">
        <f t="shared" si="151"/>
        <v>0.06</v>
      </c>
      <c r="KQ145">
        <f t="shared" si="152"/>
        <v>2.2499999999999999E-2</v>
      </c>
      <c r="KR145" s="6">
        <f t="shared" si="153"/>
        <v>2.8333333333333335E-2</v>
      </c>
      <c r="KS145">
        <f t="shared" si="154"/>
        <v>0.04</v>
      </c>
      <c r="KT145">
        <f t="shared" si="155"/>
        <v>0.03</v>
      </c>
      <c r="KU145">
        <f t="shared" si="156"/>
        <v>0.04</v>
      </c>
      <c r="KV145">
        <f t="shared" si="157"/>
        <v>0.05</v>
      </c>
      <c r="KW145">
        <f t="shared" si="158"/>
        <v>0.01</v>
      </c>
      <c r="KX145">
        <f t="shared" si="159"/>
        <v>0</v>
      </c>
      <c r="KY145">
        <f t="shared" si="160"/>
        <v>0.04</v>
      </c>
      <c r="KZ145">
        <f t="shared" si="161"/>
        <v>0</v>
      </c>
      <c r="LA145">
        <f t="shared" si="162"/>
        <v>1</v>
      </c>
      <c r="LB145">
        <f t="shared" si="162"/>
        <v>0</v>
      </c>
      <c r="LC145">
        <f t="shared" si="163"/>
        <v>0.1</v>
      </c>
      <c r="LE145" t="str">
        <f t="shared" si="169"/>
        <v>Cameroun</v>
      </c>
      <c r="LF145">
        <f t="shared" si="164"/>
        <v>0.74249999999999994</v>
      </c>
      <c r="LG145" s="6">
        <f t="shared" si="165"/>
        <v>0.82166666666666677</v>
      </c>
      <c r="LH145">
        <f t="shared" si="166"/>
        <v>0.89999999999999991</v>
      </c>
      <c r="LI145" s="6">
        <f t="shared" si="167"/>
        <v>0.8533333333333335</v>
      </c>
      <c r="LJ145">
        <f t="shared" si="168"/>
        <v>1</v>
      </c>
    </row>
    <row r="146" spans="1:322" x14ac:dyDescent="0.35">
      <c r="A146" s="3">
        <v>44849</v>
      </c>
      <c r="B146" t="s">
        <v>1128</v>
      </c>
      <c r="D146" s="24" t="s">
        <v>257</v>
      </c>
      <c r="E146" s="24" t="s">
        <v>257</v>
      </c>
      <c r="F146" s="24">
        <v>27</v>
      </c>
      <c r="G146" s="24" t="s">
        <v>1096</v>
      </c>
      <c r="H146" s="24" t="s">
        <v>259</v>
      </c>
      <c r="I146" s="24" t="s">
        <v>1097</v>
      </c>
      <c r="J146" s="24" t="s">
        <v>1129</v>
      </c>
      <c r="K146" s="25">
        <v>43658</v>
      </c>
      <c r="L146" s="25">
        <v>43658</v>
      </c>
      <c r="M146" s="25">
        <v>43657</v>
      </c>
      <c r="N146" s="24" t="s">
        <v>261</v>
      </c>
      <c r="O146" s="24" t="s">
        <v>261</v>
      </c>
      <c r="P146" s="24" t="s">
        <v>261</v>
      </c>
      <c r="Q146" s="24" t="s">
        <v>324</v>
      </c>
      <c r="R146" s="25">
        <v>44658</v>
      </c>
      <c r="S146" s="25">
        <v>44658</v>
      </c>
      <c r="T146" s="24" t="s">
        <v>263</v>
      </c>
      <c r="U146" s="24" t="s">
        <v>263</v>
      </c>
      <c r="V146" s="25">
        <v>44770</v>
      </c>
      <c r="W146" s="24" t="s">
        <v>261</v>
      </c>
      <c r="X146" s="25" t="s">
        <v>262</v>
      </c>
      <c r="Y146" s="24" t="s">
        <v>263</v>
      </c>
      <c r="Z146" s="25">
        <v>44102</v>
      </c>
      <c r="AA146" s="24" t="s">
        <v>446</v>
      </c>
      <c r="AB146" s="24" t="s">
        <v>265</v>
      </c>
      <c r="AC146" s="24" t="s">
        <v>1130</v>
      </c>
      <c r="AD146" s="24" t="s">
        <v>267</v>
      </c>
      <c r="AE146" s="24" t="s">
        <v>262</v>
      </c>
      <c r="AF146" s="24" t="s">
        <v>262</v>
      </c>
      <c r="AG146" s="31" t="s">
        <v>262</v>
      </c>
      <c r="AH146" s="24" t="s">
        <v>263</v>
      </c>
      <c r="AI146" s="24">
        <v>44494</v>
      </c>
      <c r="AJ146" s="25">
        <v>44498</v>
      </c>
      <c r="AK146" s="24" t="s">
        <v>264</v>
      </c>
      <c r="AL146" s="24" t="s">
        <v>269</v>
      </c>
      <c r="AM146" s="24" t="s">
        <v>265</v>
      </c>
      <c r="AN146" s="24" t="s">
        <v>270</v>
      </c>
      <c r="AO146" s="24" t="s">
        <v>261</v>
      </c>
      <c r="AP146" s="24" t="s">
        <v>261</v>
      </c>
      <c r="AQ146" s="25" t="s">
        <v>262</v>
      </c>
      <c r="AR146" s="24" t="s">
        <v>261</v>
      </c>
      <c r="AS146" s="25" t="s">
        <v>262</v>
      </c>
      <c r="AT146" s="24" t="s">
        <v>261</v>
      </c>
      <c r="AU146" s="25" t="s">
        <v>262</v>
      </c>
      <c r="AV146" s="24" t="s">
        <v>261</v>
      </c>
      <c r="AW146" s="25" t="s">
        <v>262</v>
      </c>
      <c r="AX146" s="24" t="s">
        <v>261</v>
      </c>
      <c r="AY146" s="25" t="s">
        <v>262</v>
      </c>
      <c r="AZ146" s="27" t="s">
        <v>262</v>
      </c>
      <c r="BA146" s="27" t="s">
        <v>262</v>
      </c>
      <c r="BB146" s="24" t="s">
        <v>261</v>
      </c>
      <c r="BC146" s="25" t="s">
        <v>262</v>
      </c>
      <c r="BD146" s="24" t="s">
        <v>261</v>
      </c>
      <c r="BE146" s="26" t="s">
        <v>262</v>
      </c>
      <c r="BF146" s="7" t="s">
        <v>475</v>
      </c>
      <c r="BG146" t="s">
        <v>685</v>
      </c>
      <c r="BH146" t="s">
        <v>272</v>
      </c>
      <c r="BI146" t="s">
        <v>735</v>
      </c>
      <c r="BJ146" t="s">
        <v>210</v>
      </c>
      <c r="BK146" t="s">
        <v>329</v>
      </c>
      <c r="BL146" t="s">
        <v>212</v>
      </c>
      <c r="BM146" t="s">
        <v>538</v>
      </c>
      <c r="BN146" t="s">
        <v>214</v>
      </c>
      <c r="BO146" t="s">
        <v>215</v>
      </c>
      <c r="BQ146" t="s">
        <v>216</v>
      </c>
      <c r="BR146" t="s">
        <v>1131</v>
      </c>
      <c r="BS146" t="s">
        <v>1132</v>
      </c>
      <c r="BT146" t="s">
        <v>1131</v>
      </c>
      <c r="BU146" t="s">
        <v>1131</v>
      </c>
      <c r="BV146" t="s">
        <v>214</v>
      </c>
      <c r="CG146" t="s">
        <v>219</v>
      </c>
      <c r="CI146" t="s">
        <v>335</v>
      </c>
      <c r="CJ146" t="s">
        <v>1133</v>
      </c>
      <c r="CL146" t="s">
        <v>412</v>
      </c>
      <c r="CN146" t="s">
        <v>283</v>
      </c>
      <c r="CP146" t="s">
        <v>284</v>
      </c>
      <c r="CQ146" t="s">
        <v>284</v>
      </c>
      <c r="CR146" t="s">
        <v>226</v>
      </c>
      <c r="CT146" t="s">
        <v>214</v>
      </c>
      <c r="CV146" t="s">
        <v>227</v>
      </c>
      <c r="CX146" t="s">
        <v>287</v>
      </c>
      <c r="CZ146" t="s">
        <v>219</v>
      </c>
      <c r="DB146" t="s">
        <v>230</v>
      </c>
      <c r="DC146" t="s">
        <v>230</v>
      </c>
      <c r="DD146" t="s">
        <v>214</v>
      </c>
      <c r="DE146" t="s">
        <v>231</v>
      </c>
      <c r="DI146" t="s">
        <v>636</v>
      </c>
      <c r="DK146" t="s">
        <v>237</v>
      </c>
      <c r="DM146" t="s">
        <v>219</v>
      </c>
      <c r="DO146" t="s">
        <v>234</v>
      </c>
      <c r="DP146" t="s">
        <v>235</v>
      </c>
      <c r="DT146" t="s">
        <v>214</v>
      </c>
      <c r="DV146" t="s">
        <v>236</v>
      </c>
      <c r="DX146" t="s">
        <v>237</v>
      </c>
      <c r="DZ146" t="s">
        <v>238</v>
      </c>
      <c r="EA146" t="s">
        <v>233</v>
      </c>
      <c r="EC146" t="s">
        <v>237</v>
      </c>
      <c r="EE146" t="s">
        <v>219</v>
      </c>
      <c r="EK146" t="s">
        <v>237</v>
      </c>
      <c r="EM146" t="s">
        <v>486</v>
      </c>
      <c r="EO146" t="s">
        <v>486</v>
      </c>
      <c r="EQ146" t="s">
        <v>214</v>
      </c>
      <c r="ER146" t="s">
        <v>241</v>
      </c>
      <c r="ES146" t="s">
        <v>237</v>
      </c>
      <c r="ET146" t="s">
        <v>241</v>
      </c>
      <c r="EU146" t="s">
        <v>237</v>
      </c>
      <c r="EV146" t="s">
        <v>241</v>
      </c>
      <c r="EW146" t="s">
        <v>310</v>
      </c>
      <c r="EX146" t="s">
        <v>241</v>
      </c>
      <c r="EY146" t="s">
        <v>242</v>
      </c>
      <c r="EZ146" t="s">
        <v>241</v>
      </c>
      <c r="FA146" t="s">
        <v>241</v>
      </c>
      <c r="FB146" t="s">
        <v>241</v>
      </c>
      <c r="FC146" t="s">
        <v>242</v>
      </c>
      <c r="FD146" t="s">
        <v>241</v>
      </c>
      <c r="FE146" t="s">
        <v>286</v>
      </c>
      <c r="FF146" t="s">
        <v>241</v>
      </c>
      <c r="FG146" t="s">
        <v>242</v>
      </c>
      <c r="FH146" t="s">
        <v>241</v>
      </c>
      <c r="FI146" t="s">
        <v>214</v>
      </c>
      <c r="FJ146" t="s">
        <v>241</v>
      </c>
      <c r="FK146" t="s">
        <v>214</v>
      </c>
      <c r="FL146" t="s">
        <v>241</v>
      </c>
      <c r="FM146" t="s">
        <v>245</v>
      </c>
      <c r="FN146" t="s">
        <v>241</v>
      </c>
      <c r="FO146" t="s">
        <v>219</v>
      </c>
      <c r="FP146" t="s">
        <v>241</v>
      </c>
      <c r="FQ146" t="s">
        <v>241</v>
      </c>
      <c r="FR146" t="s">
        <v>241</v>
      </c>
      <c r="FS146" t="s">
        <v>241</v>
      </c>
      <c r="FT146" t="s">
        <v>241</v>
      </c>
      <c r="FU146" t="s">
        <v>219</v>
      </c>
      <c r="FV146" t="s">
        <v>241</v>
      </c>
      <c r="FW146" t="s">
        <v>241</v>
      </c>
      <c r="FX146" t="s">
        <v>241</v>
      </c>
      <c r="FY146" t="s">
        <v>241</v>
      </c>
      <c r="FZ146" t="s">
        <v>341</v>
      </c>
      <c r="GA146" t="s">
        <v>241</v>
      </c>
      <c r="GB146" t="s">
        <v>227</v>
      </c>
      <c r="GC146" t="s">
        <v>241</v>
      </c>
      <c r="GD146" t="s">
        <v>293</v>
      </c>
      <c r="GE146" t="s">
        <v>241</v>
      </c>
      <c r="GF146" t="s">
        <v>241</v>
      </c>
      <c r="GG146" t="s">
        <v>227</v>
      </c>
      <c r="GH146" t="s">
        <v>241</v>
      </c>
      <c r="GI146" t="s">
        <v>241</v>
      </c>
      <c r="GJ146" t="s">
        <v>244</v>
      </c>
      <c r="GK146" t="s">
        <v>241</v>
      </c>
      <c r="GL146" t="s">
        <v>244</v>
      </c>
      <c r="GM146" t="s">
        <v>241</v>
      </c>
      <c r="GN146" t="s">
        <v>214</v>
      </c>
      <c r="GO146" t="s">
        <v>241</v>
      </c>
      <c r="GP146" t="s">
        <v>251</v>
      </c>
      <c r="GQ146" t="s">
        <v>241</v>
      </c>
      <c r="GR146" t="s">
        <v>251</v>
      </c>
      <c r="GS146" t="s">
        <v>214</v>
      </c>
      <c r="GT146" t="s">
        <v>241</v>
      </c>
      <c r="GU146" t="s">
        <v>241</v>
      </c>
      <c r="GV146" t="s">
        <v>241</v>
      </c>
      <c r="GW146" t="s">
        <v>297</v>
      </c>
      <c r="GX146" t="s">
        <v>297</v>
      </c>
      <c r="GY146" t="s">
        <v>314</v>
      </c>
      <c r="GZ146" t="s">
        <v>241</v>
      </c>
      <c r="HA146" t="s">
        <v>298</v>
      </c>
      <c r="HB146" t="s">
        <v>241</v>
      </c>
      <c r="HC146" t="s">
        <v>241</v>
      </c>
      <c r="HD146" t="s">
        <v>241</v>
      </c>
      <c r="HE146" t="s">
        <v>241</v>
      </c>
      <c r="HF146" t="s">
        <v>241</v>
      </c>
      <c r="HG146" t="s">
        <v>241</v>
      </c>
      <c r="HH146" t="s">
        <v>241</v>
      </c>
      <c r="HI146" t="s">
        <v>241</v>
      </c>
      <c r="HJ146" t="s">
        <v>214</v>
      </c>
      <c r="HK146" t="s">
        <v>1134</v>
      </c>
      <c r="HL146" s="12"/>
      <c r="HM146">
        <v>0</v>
      </c>
      <c r="HN146">
        <v>0.5</v>
      </c>
      <c r="HO146">
        <v>1</v>
      </c>
      <c r="HP146">
        <v>0.5</v>
      </c>
      <c r="HQ146">
        <v>1</v>
      </c>
      <c r="HR146">
        <v>0.25</v>
      </c>
      <c r="HS146">
        <v>1</v>
      </c>
      <c r="HT146">
        <v>0</v>
      </c>
      <c r="HU146">
        <v>1</v>
      </c>
      <c r="HV146">
        <v>0.25</v>
      </c>
      <c r="HW146">
        <v>0.5</v>
      </c>
      <c r="HX146">
        <v>0.25</v>
      </c>
      <c r="HY146">
        <v>0.5</v>
      </c>
      <c r="HZ146">
        <v>0.25</v>
      </c>
      <c r="IA146" s="4">
        <v>1</v>
      </c>
      <c r="IB146">
        <v>0.25</v>
      </c>
      <c r="IC146">
        <v>0.5</v>
      </c>
      <c r="ID146">
        <v>0.5</v>
      </c>
      <c r="IE146">
        <v>0.5</v>
      </c>
      <c r="IF146" s="7"/>
      <c r="IG146">
        <v>0.25</v>
      </c>
      <c r="IH146">
        <v>0.5</v>
      </c>
      <c r="II146">
        <v>0.75</v>
      </c>
      <c r="IJ146">
        <v>0.75</v>
      </c>
      <c r="IK146">
        <v>0.75</v>
      </c>
      <c r="IL146">
        <v>0.75</v>
      </c>
      <c r="IM146">
        <v>0.75</v>
      </c>
      <c r="IN146">
        <v>1</v>
      </c>
      <c r="IO146">
        <v>1</v>
      </c>
      <c r="IQ146">
        <v>0</v>
      </c>
      <c r="IS146">
        <f t="shared" si="115"/>
        <v>0</v>
      </c>
      <c r="IT146">
        <f t="shared" si="116"/>
        <v>0.06</v>
      </c>
      <c r="IU146">
        <f t="shared" si="117"/>
        <v>0.08</v>
      </c>
      <c r="IV146">
        <f t="shared" si="118"/>
        <v>0.05</v>
      </c>
      <c r="IW146">
        <f t="shared" si="119"/>
        <v>0.08</v>
      </c>
      <c r="IX146">
        <f t="shared" si="120"/>
        <v>3.2500000000000001E-2</v>
      </c>
      <c r="IY146">
        <f t="shared" si="121"/>
        <v>0.1</v>
      </c>
      <c r="IZ146">
        <f t="shared" si="122"/>
        <v>0</v>
      </c>
      <c r="JA146">
        <f t="shared" si="123"/>
        <v>0.13</v>
      </c>
      <c r="JB146">
        <f t="shared" si="124"/>
        <v>2.5000000000000001E-2</v>
      </c>
      <c r="JC146">
        <f t="shared" si="125"/>
        <v>0.06</v>
      </c>
      <c r="JD146">
        <f t="shared" si="126"/>
        <v>2.75E-2</v>
      </c>
      <c r="JE146">
        <f t="shared" si="127"/>
        <v>3.5000000000000003E-2</v>
      </c>
      <c r="JF146">
        <f t="shared" si="128"/>
        <v>0.03</v>
      </c>
      <c r="JG146" s="5">
        <f t="shared" si="129"/>
        <v>0.05</v>
      </c>
      <c r="JH146">
        <f t="shared" si="130"/>
        <v>0</v>
      </c>
      <c r="JI146">
        <f t="shared" si="130"/>
        <v>0</v>
      </c>
      <c r="JJ146">
        <f t="shared" si="131"/>
        <v>0.1</v>
      </c>
      <c r="JK146">
        <f t="shared" si="132"/>
        <v>7.4999999999999997E-2</v>
      </c>
      <c r="JL146" s="6">
        <f t="shared" si="133"/>
        <v>2.6666666666666665E-2</v>
      </c>
      <c r="JM146">
        <f t="shared" si="134"/>
        <v>0.03</v>
      </c>
      <c r="JN146">
        <f t="shared" si="135"/>
        <v>2.5000000000000001E-2</v>
      </c>
      <c r="JO146">
        <f t="shared" si="136"/>
        <v>0.11249999999999999</v>
      </c>
      <c r="JP146">
        <f t="shared" si="137"/>
        <v>7.5000000000000011E-2</v>
      </c>
      <c r="JQ146">
        <f t="shared" si="138"/>
        <v>0.09</v>
      </c>
      <c r="JR146">
        <f t="shared" si="139"/>
        <v>8.2500000000000004E-2</v>
      </c>
      <c r="JS146">
        <f t="shared" si="140"/>
        <v>7.5000000000000011E-2</v>
      </c>
      <c r="JT146">
        <f t="shared" si="140"/>
        <v>0.1</v>
      </c>
      <c r="JU146">
        <f t="shared" si="141"/>
        <v>1</v>
      </c>
      <c r="JV146">
        <f t="shared" si="141"/>
        <v>0</v>
      </c>
      <c r="JW146">
        <f t="shared" si="142"/>
        <v>0.15</v>
      </c>
      <c r="JY146">
        <f t="shared" si="143"/>
        <v>0</v>
      </c>
      <c r="JZ146">
        <f t="shared" si="144"/>
        <v>0.04</v>
      </c>
      <c r="KA146">
        <f t="shared" si="145"/>
        <v>0.02</v>
      </c>
      <c r="KB146">
        <f t="shared" si="145"/>
        <v>0.01</v>
      </c>
      <c r="KC146">
        <f t="shared" si="146"/>
        <v>0.04</v>
      </c>
      <c r="KD146">
        <f t="shared" si="114"/>
        <v>7.4999999999999997E-3</v>
      </c>
      <c r="KE146">
        <f t="shared" si="114"/>
        <v>0.03</v>
      </c>
      <c r="KF146">
        <f t="shared" si="114"/>
        <v>0</v>
      </c>
      <c r="KG146">
        <f t="shared" si="114"/>
        <v>0.03</v>
      </c>
      <c r="KH146">
        <f t="shared" si="114"/>
        <v>7.4999999999999997E-3</v>
      </c>
      <c r="KI146">
        <f t="shared" si="114"/>
        <v>1.4999999999999999E-2</v>
      </c>
      <c r="KJ146">
        <f t="shared" si="113"/>
        <v>7.4999999999999997E-3</v>
      </c>
      <c r="KK146">
        <f t="shared" si="147"/>
        <v>0.01</v>
      </c>
      <c r="KL146">
        <f t="shared" si="148"/>
        <v>0.01</v>
      </c>
      <c r="KM146" s="5">
        <f t="shared" si="149"/>
        <v>0.05</v>
      </c>
      <c r="KN146">
        <f t="shared" si="150"/>
        <v>0</v>
      </c>
      <c r="KO146">
        <f t="shared" si="150"/>
        <v>0</v>
      </c>
      <c r="KP146">
        <f t="shared" si="151"/>
        <v>0.03</v>
      </c>
      <c r="KQ146">
        <f t="shared" si="152"/>
        <v>1.4999999999999999E-2</v>
      </c>
      <c r="KR146" s="6">
        <f t="shared" si="153"/>
        <v>1.3333333333333332E-2</v>
      </c>
      <c r="KS146">
        <f t="shared" si="154"/>
        <v>0.01</v>
      </c>
      <c r="KT146">
        <f t="shared" si="155"/>
        <v>1.4999999999999999E-2</v>
      </c>
      <c r="KU146">
        <f t="shared" si="156"/>
        <v>0.03</v>
      </c>
      <c r="KV146">
        <f t="shared" si="157"/>
        <v>3.7500000000000006E-2</v>
      </c>
      <c r="KW146">
        <f t="shared" si="158"/>
        <v>7.4999999999999997E-3</v>
      </c>
      <c r="KX146">
        <f t="shared" si="159"/>
        <v>0</v>
      </c>
      <c r="KY146">
        <f t="shared" si="160"/>
        <v>0.03</v>
      </c>
      <c r="KZ146">
        <f t="shared" si="161"/>
        <v>0.03</v>
      </c>
      <c r="LA146">
        <f t="shared" si="162"/>
        <v>1</v>
      </c>
      <c r="LB146">
        <f t="shared" si="162"/>
        <v>0</v>
      </c>
      <c r="LC146">
        <f t="shared" si="163"/>
        <v>0.1</v>
      </c>
      <c r="LE146" t="str">
        <f t="shared" si="169"/>
        <v>Cameroun</v>
      </c>
      <c r="LF146">
        <f t="shared" si="164"/>
        <v>0.53249999999999997</v>
      </c>
      <c r="LG146" s="6">
        <f t="shared" si="165"/>
        <v>0.4291666666666667</v>
      </c>
      <c r="LH146">
        <f t="shared" si="166"/>
        <v>0.7400000000000001</v>
      </c>
      <c r="LI146" s="6">
        <f t="shared" si="167"/>
        <v>0.59583333333333333</v>
      </c>
      <c r="LJ146">
        <f t="shared" si="168"/>
        <v>0</v>
      </c>
    </row>
    <row r="147" spans="1:322" x14ac:dyDescent="0.35">
      <c r="A147" s="3">
        <v>44851</v>
      </c>
      <c r="B147" t="s">
        <v>1135</v>
      </c>
      <c r="D147" s="27" t="s">
        <v>257</v>
      </c>
      <c r="E147" s="27" t="s">
        <v>257</v>
      </c>
      <c r="F147" s="27">
        <v>24</v>
      </c>
      <c r="G147" s="27" t="s">
        <v>1096</v>
      </c>
      <c r="H147" s="27" t="s">
        <v>1136</v>
      </c>
      <c r="I147" s="27" t="s">
        <v>1097</v>
      </c>
      <c r="J147" s="27" t="s">
        <v>1129</v>
      </c>
      <c r="K147" s="28">
        <v>43658</v>
      </c>
      <c r="L147" s="28">
        <v>43658</v>
      </c>
      <c r="M147" s="28">
        <v>43657</v>
      </c>
      <c r="N147" s="27" t="s">
        <v>263</v>
      </c>
      <c r="O147" s="27" t="s">
        <v>261</v>
      </c>
      <c r="P147" s="27" t="s">
        <v>261</v>
      </c>
      <c r="Q147" s="27" t="s">
        <v>324</v>
      </c>
      <c r="R147" s="28">
        <v>43647</v>
      </c>
      <c r="S147" s="28">
        <v>43916</v>
      </c>
      <c r="T147" s="27" t="s">
        <v>263</v>
      </c>
      <c r="U147" s="27" t="s">
        <v>261</v>
      </c>
      <c r="V147" s="28" t="s">
        <v>262</v>
      </c>
      <c r="W147" s="27" t="s">
        <v>261</v>
      </c>
      <c r="X147" s="28" t="s">
        <v>262</v>
      </c>
      <c r="Y147" s="27" t="s">
        <v>263</v>
      </c>
      <c r="Z147" s="28">
        <v>44239</v>
      </c>
      <c r="AA147" s="27" t="s">
        <v>264</v>
      </c>
      <c r="AB147" s="27" t="s">
        <v>265</v>
      </c>
      <c r="AC147" s="27" t="s">
        <v>1137</v>
      </c>
      <c r="AD147" s="27" t="s">
        <v>267</v>
      </c>
      <c r="AE147" s="27" t="s">
        <v>326</v>
      </c>
      <c r="AF147" s="27" t="s">
        <v>327</v>
      </c>
      <c r="AG147" s="29">
        <v>2600</v>
      </c>
      <c r="AH147" s="27" t="s">
        <v>263</v>
      </c>
      <c r="AI147" s="27">
        <v>44103</v>
      </c>
      <c r="AJ147" s="28">
        <v>44108</v>
      </c>
      <c r="AK147" s="27" t="s">
        <v>264</v>
      </c>
      <c r="AL147" s="27" t="s">
        <v>269</v>
      </c>
      <c r="AM147" s="27" t="s">
        <v>265</v>
      </c>
      <c r="AN147" s="27" t="s">
        <v>270</v>
      </c>
      <c r="AO147" s="27" t="s">
        <v>263</v>
      </c>
      <c r="AP147" s="27" t="s">
        <v>261</v>
      </c>
      <c r="AQ147" s="28" t="s">
        <v>262</v>
      </c>
      <c r="AR147" s="27" t="s">
        <v>263</v>
      </c>
      <c r="AS147" s="28">
        <v>44417</v>
      </c>
      <c r="AT147" s="27" t="s">
        <v>263</v>
      </c>
      <c r="AU147" s="28">
        <v>44075</v>
      </c>
      <c r="AV147" s="27" t="s">
        <v>261</v>
      </c>
      <c r="AW147" s="28" t="s">
        <v>262</v>
      </c>
      <c r="AX147" s="27" t="s">
        <v>263</v>
      </c>
      <c r="AY147" s="28">
        <v>44075</v>
      </c>
      <c r="AZ147" s="27" t="s">
        <v>262</v>
      </c>
      <c r="BA147" s="27" t="s">
        <v>262</v>
      </c>
      <c r="BB147" s="27" t="s">
        <v>261</v>
      </c>
      <c r="BC147" s="28" t="s">
        <v>262</v>
      </c>
      <c r="BD147" s="27" t="s">
        <v>263</v>
      </c>
      <c r="BE147" s="30">
        <v>43784</v>
      </c>
      <c r="BF147" s="7" t="s">
        <v>475</v>
      </c>
      <c r="BG147" t="s">
        <v>685</v>
      </c>
      <c r="BH147" t="s">
        <v>272</v>
      </c>
      <c r="BI147" t="s">
        <v>510</v>
      </c>
      <c r="BJ147" t="s">
        <v>210</v>
      </c>
      <c r="BK147" t="s">
        <v>329</v>
      </c>
      <c r="BL147" t="s">
        <v>212</v>
      </c>
      <c r="BM147" t="s">
        <v>538</v>
      </c>
      <c r="BN147" t="s">
        <v>219</v>
      </c>
      <c r="BO147" t="s">
        <v>753</v>
      </c>
      <c r="BP147" t="s">
        <v>219</v>
      </c>
      <c r="BQ147" t="s">
        <v>216</v>
      </c>
      <c r="BV147" t="s">
        <v>219</v>
      </c>
      <c r="BW147" t="s">
        <v>540</v>
      </c>
      <c r="BX147" t="s">
        <v>1138</v>
      </c>
      <c r="BY147" t="s">
        <v>1139</v>
      </c>
      <c r="CB147" t="s">
        <v>559</v>
      </c>
      <c r="CC147" t="s">
        <v>214</v>
      </c>
      <c r="CG147" t="s">
        <v>219</v>
      </c>
      <c r="CI147" t="s">
        <v>352</v>
      </c>
      <c r="CJ147" t="s">
        <v>1140</v>
      </c>
      <c r="CK147" t="s">
        <v>220</v>
      </c>
      <c r="CL147" t="s">
        <v>336</v>
      </c>
      <c r="CN147" t="s">
        <v>223</v>
      </c>
      <c r="CP147" t="s">
        <v>225</v>
      </c>
      <c r="CQ147" t="s">
        <v>307</v>
      </c>
      <c r="CR147" t="s">
        <v>244</v>
      </c>
      <c r="CS147" t="s">
        <v>244</v>
      </c>
      <c r="CT147" t="s">
        <v>214</v>
      </c>
      <c r="CU147" t="s">
        <v>214</v>
      </c>
      <c r="CV147" t="s">
        <v>250</v>
      </c>
      <c r="CW147" t="s">
        <v>250</v>
      </c>
      <c r="CX147" t="s">
        <v>450</v>
      </c>
      <c r="CY147" t="s">
        <v>450</v>
      </c>
      <c r="CZ147" t="s">
        <v>214</v>
      </c>
      <c r="DA147" t="s">
        <v>214</v>
      </c>
      <c r="DB147" t="s">
        <v>229</v>
      </c>
      <c r="DC147" t="s">
        <v>229</v>
      </c>
      <c r="DD147" t="s">
        <v>214</v>
      </c>
      <c r="DE147" t="s">
        <v>231</v>
      </c>
      <c r="DG147" t="s">
        <v>231</v>
      </c>
      <c r="DI147" t="s">
        <v>587</v>
      </c>
      <c r="DK147" t="s">
        <v>372</v>
      </c>
      <c r="DL147" t="s">
        <v>372</v>
      </c>
      <c r="DM147" t="s">
        <v>219</v>
      </c>
      <c r="DN147" t="s">
        <v>219</v>
      </c>
      <c r="DO147" t="s">
        <v>234</v>
      </c>
      <c r="DP147" t="s">
        <v>235</v>
      </c>
      <c r="DR147" t="s">
        <v>235</v>
      </c>
      <c r="DT147" t="s">
        <v>214</v>
      </c>
      <c r="DU147" t="s">
        <v>214</v>
      </c>
      <c r="DV147" t="s">
        <v>236</v>
      </c>
      <c r="DX147" t="s">
        <v>372</v>
      </c>
      <c r="DY147" t="s">
        <v>372</v>
      </c>
      <c r="DZ147" t="s">
        <v>238</v>
      </c>
      <c r="EA147" t="s">
        <v>372</v>
      </c>
      <c r="EB147" t="s">
        <v>372</v>
      </c>
      <c r="EC147" t="s">
        <v>389</v>
      </c>
      <c r="ED147" t="s">
        <v>389</v>
      </c>
      <c r="EE147" t="s">
        <v>214</v>
      </c>
      <c r="EF147" t="s">
        <v>214</v>
      </c>
      <c r="EG147" t="s">
        <v>214</v>
      </c>
      <c r="EI147" t="s">
        <v>214</v>
      </c>
      <c r="EK147" t="s">
        <v>242</v>
      </c>
      <c r="EL147" t="s">
        <v>242</v>
      </c>
      <c r="EM147" t="s">
        <v>240</v>
      </c>
      <c r="EN147" t="s">
        <v>240</v>
      </c>
      <c r="EO147" t="s">
        <v>240</v>
      </c>
      <c r="EP147" t="s">
        <v>240</v>
      </c>
      <c r="EQ147" t="s">
        <v>214</v>
      </c>
      <c r="ER147" t="s">
        <v>214</v>
      </c>
      <c r="ES147" t="s">
        <v>242</v>
      </c>
      <c r="ET147" t="s">
        <v>242</v>
      </c>
      <c r="EU147" t="s">
        <v>237</v>
      </c>
      <c r="EV147" t="s">
        <v>237</v>
      </c>
      <c r="EW147" t="s">
        <v>580</v>
      </c>
      <c r="EX147" t="s">
        <v>580</v>
      </c>
      <c r="EY147" t="s">
        <v>242</v>
      </c>
      <c r="EZ147" t="s">
        <v>241</v>
      </c>
      <c r="FA147" t="s">
        <v>241</v>
      </c>
      <c r="FB147" t="s">
        <v>242</v>
      </c>
      <c r="FC147" t="s">
        <v>242</v>
      </c>
      <c r="FD147" t="s">
        <v>242</v>
      </c>
      <c r="FE147" t="s">
        <v>227</v>
      </c>
      <c r="FF147" t="s">
        <v>227</v>
      </c>
      <c r="FG147" t="s">
        <v>547</v>
      </c>
      <c r="FH147" t="s">
        <v>547</v>
      </c>
      <c r="FI147" t="s">
        <v>214</v>
      </c>
      <c r="FJ147" t="s">
        <v>214</v>
      </c>
      <c r="FK147" t="s">
        <v>214</v>
      </c>
      <c r="FL147" t="s">
        <v>214</v>
      </c>
      <c r="FM147" t="s">
        <v>292</v>
      </c>
      <c r="FN147" t="s">
        <v>292</v>
      </c>
      <c r="FO147" t="s">
        <v>219</v>
      </c>
      <c r="FP147" t="s">
        <v>219</v>
      </c>
      <c r="FQ147" t="s">
        <v>241</v>
      </c>
      <c r="FR147" t="s">
        <v>241</v>
      </c>
      <c r="FS147" t="s">
        <v>241</v>
      </c>
      <c r="FT147" t="s">
        <v>241</v>
      </c>
      <c r="FU147" t="s">
        <v>219</v>
      </c>
      <c r="FV147" t="s">
        <v>241</v>
      </c>
      <c r="FW147" t="s">
        <v>241</v>
      </c>
      <c r="FX147" t="s">
        <v>241</v>
      </c>
      <c r="FY147" t="s">
        <v>241</v>
      </c>
      <c r="FZ147" t="s">
        <v>341</v>
      </c>
      <c r="GA147" t="s">
        <v>341</v>
      </c>
      <c r="GB147" t="s">
        <v>227</v>
      </c>
      <c r="GC147" t="s">
        <v>227</v>
      </c>
      <c r="GD147" t="s">
        <v>565</v>
      </c>
      <c r="GE147" t="s">
        <v>1141</v>
      </c>
      <c r="GF147" t="s">
        <v>565</v>
      </c>
      <c r="GG147" t="s">
        <v>244</v>
      </c>
      <c r="GH147" t="s">
        <v>241</v>
      </c>
      <c r="GI147" t="s">
        <v>244</v>
      </c>
      <c r="GJ147" t="s">
        <v>227</v>
      </c>
      <c r="GK147" t="s">
        <v>227</v>
      </c>
      <c r="GL147" t="s">
        <v>227</v>
      </c>
      <c r="GM147" t="s">
        <v>227</v>
      </c>
      <c r="GN147" t="s">
        <v>214</v>
      </c>
      <c r="GO147" t="s">
        <v>214</v>
      </c>
      <c r="GP147" t="s">
        <v>251</v>
      </c>
      <c r="GQ147" t="s">
        <v>251</v>
      </c>
      <c r="GR147" t="s">
        <v>251</v>
      </c>
      <c r="GS147" t="s">
        <v>219</v>
      </c>
      <c r="GT147" t="s">
        <v>575</v>
      </c>
      <c r="GU147" t="s">
        <v>219</v>
      </c>
      <c r="GV147" t="s">
        <v>575</v>
      </c>
      <c r="GW147" t="s">
        <v>253</v>
      </c>
      <c r="GX147" t="s">
        <v>253</v>
      </c>
      <c r="GY147" t="s">
        <v>567</v>
      </c>
      <c r="GZ147" t="s">
        <v>241</v>
      </c>
      <c r="HA147" t="s">
        <v>298</v>
      </c>
      <c r="HB147" t="s">
        <v>241</v>
      </c>
      <c r="HC147" t="s">
        <v>315</v>
      </c>
      <c r="HD147" t="s">
        <v>361</v>
      </c>
      <c r="HE147" t="s">
        <v>590</v>
      </c>
      <c r="HF147" t="s">
        <v>1142</v>
      </c>
      <c r="HG147" t="s">
        <v>319</v>
      </c>
      <c r="HH147" t="s">
        <v>241</v>
      </c>
      <c r="HI147" t="s">
        <v>241</v>
      </c>
      <c r="HJ147" t="s">
        <v>214</v>
      </c>
      <c r="HK147" t="s">
        <v>1143</v>
      </c>
      <c r="HL147" s="12"/>
      <c r="HM147">
        <v>0.75</v>
      </c>
      <c r="HN147">
        <v>0.5</v>
      </c>
      <c r="HO147">
        <v>1</v>
      </c>
      <c r="HP147">
        <v>0.5</v>
      </c>
      <c r="HQ147">
        <v>0.5</v>
      </c>
      <c r="HR147">
        <v>0.5</v>
      </c>
      <c r="HS147">
        <v>0.5</v>
      </c>
      <c r="HT147">
        <v>1</v>
      </c>
      <c r="HU147">
        <v>0</v>
      </c>
      <c r="HV147">
        <v>0.5</v>
      </c>
      <c r="HW147">
        <v>0.5</v>
      </c>
      <c r="HX147">
        <v>0.5</v>
      </c>
      <c r="HY147">
        <v>0.5</v>
      </c>
      <c r="HZ147">
        <v>0.5</v>
      </c>
      <c r="IA147" s="4">
        <v>1</v>
      </c>
      <c r="IB147">
        <v>0.5</v>
      </c>
      <c r="IC147">
        <v>0.5</v>
      </c>
      <c r="ID147">
        <v>0.5</v>
      </c>
      <c r="IE147">
        <v>0.5</v>
      </c>
      <c r="IF147" s="7"/>
      <c r="IG147">
        <v>0.5</v>
      </c>
      <c r="IH147">
        <v>0.5</v>
      </c>
      <c r="II147">
        <v>0.25</v>
      </c>
      <c r="IJ147">
        <v>0.75</v>
      </c>
      <c r="IK147">
        <v>0.75</v>
      </c>
      <c r="IL147">
        <v>0.75</v>
      </c>
      <c r="IM147">
        <v>0.75</v>
      </c>
      <c r="IN147">
        <v>0.5</v>
      </c>
      <c r="IO147">
        <v>1</v>
      </c>
      <c r="IQ147">
        <v>4</v>
      </c>
      <c r="IS147">
        <f t="shared" si="115"/>
        <v>0.11249999999999999</v>
      </c>
      <c r="IT147">
        <f t="shared" si="116"/>
        <v>0.06</v>
      </c>
      <c r="IU147">
        <f t="shared" si="117"/>
        <v>0.08</v>
      </c>
      <c r="IV147">
        <f t="shared" si="118"/>
        <v>0.05</v>
      </c>
      <c r="IW147">
        <f t="shared" si="119"/>
        <v>0.04</v>
      </c>
      <c r="IX147">
        <f t="shared" si="120"/>
        <v>6.5000000000000002E-2</v>
      </c>
      <c r="IY147">
        <f t="shared" si="121"/>
        <v>0.05</v>
      </c>
      <c r="IZ147">
        <f t="shared" si="122"/>
        <v>0.11</v>
      </c>
      <c r="JA147">
        <f t="shared" si="123"/>
        <v>0</v>
      </c>
      <c r="JB147">
        <f t="shared" si="124"/>
        <v>0.05</v>
      </c>
      <c r="JC147">
        <f t="shared" si="125"/>
        <v>0.06</v>
      </c>
      <c r="JD147">
        <f t="shared" si="126"/>
        <v>5.5E-2</v>
      </c>
      <c r="JE147">
        <f t="shared" si="127"/>
        <v>3.5000000000000003E-2</v>
      </c>
      <c r="JF147">
        <f t="shared" si="128"/>
        <v>0.06</v>
      </c>
      <c r="JG147" s="5">
        <f t="shared" si="129"/>
        <v>0.05</v>
      </c>
      <c r="JH147">
        <f t="shared" si="130"/>
        <v>0</v>
      </c>
      <c r="JI147">
        <f t="shared" si="130"/>
        <v>0</v>
      </c>
      <c r="JJ147">
        <f t="shared" si="131"/>
        <v>0.1</v>
      </c>
      <c r="JK147">
        <f t="shared" si="132"/>
        <v>7.4999999999999997E-2</v>
      </c>
      <c r="JL147" s="6">
        <f t="shared" si="133"/>
        <v>0.04</v>
      </c>
      <c r="JM147">
        <f t="shared" si="134"/>
        <v>0.06</v>
      </c>
      <c r="JN147">
        <f t="shared" si="135"/>
        <v>2.5000000000000001E-2</v>
      </c>
      <c r="JO147">
        <f t="shared" si="136"/>
        <v>3.7499999999999999E-2</v>
      </c>
      <c r="JP147">
        <f t="shared" si="137"/>
        <v>7.5000000000000011E-2</v>
      </c>
      <c r="JQ147">
        <f t="shared" si="138"/>
        <v>0.09</v>
      </c>
      <c r="JR147">
        <f t="shared" si="139"/>
        <v>8.2500000000000004E-2</v>
      </c>
      <c r="JS147">
        <f t="shared" si="140"/>
        <v>7.5000000000000011E-2</v>
      </c>
      <c r="JT147">
        <f t="shared" si="140"/>
        <v>0.05</v>
      </c>
      <c r="JU147">
        <f t="shared" si="141"/>
        <v>1</v>
      </c>
      <c r="JV147">
        <f t="shared" si="141"/>
        <v>0</v>
      </c>
      <c r="JW147">
        <f t="shared" si="142"/>
        <v>0.15</v>
      </c>
      <c r="JY147">
        <f t="shared" si="143"/>
        <v>3.7500000000000006E-2</v>
      </c>
      <c r="JZ147">
        <f t="shared" si="144"/>
        <v>0.04</v>
      </c>
      <c r="KA147">
        <f t="shared" si="145"/>
        <v>0.02</v>
      </c>
      <c r="KB147">
        <f t="shared" si="145"/>
        <v>0.01</v>
      </c>
      <c r="KC147">
        <f t="shared" si="146"/>
        <v>0.02</v>
      </c>
      <c r="KD147">
        <f t="shared" si="114"/>
        <v>1.4999999999999999E-2</v>
      </c>
      <c r="KE147">
        <f t="shared" si="114"/>
        <v>1.4999999999999999E-2</v>
      </c>
      <c r="KF147">
        <f t="shared" si="114"/>
        <v>0.03</v>
      </c>
      <c r="KG147">
        <f t="shared" ref="KG147:KJ210" si="170">HU147*0.03</f>
        <v>0</v>
      </c>
      <c r="KH147">
        <f t="shared" si="170"/>
        <v>1.4999999999999999E-2</v>
      </c>
      <c r="KI147">
        <f t="shared" si="170"/>
        <v>1.4999999999999999E-2</v>
      </c>
      <c r="KJ147">
        <f t="shared" si="113"/>
        <v>1.4999999999999999E-2</v>
      </c>
      <c r="KK147">
        <f t="shared" si="147"/>
        <v>0.01</v>
      </c>
      <c r="KL147">
        <f t="shared" si="148"/>
        <v>0.02</v>
      </c>
      <c r="KM147" s="5">
        <f t="shared" si="149"/>
        <v>0.05</v>
      </c>
      <c r="KN147">
        <f t="shared" si="150"/>
        <v>0</v>
      </c>
      <c r="KO147">
        <f t="shared" si="150"/>
        <v>0</v>
      </c>
      <c r="KP147">
        <f t="shared" si="151"/>
        <v>0.03</v>
      </c>
      <c r="KQ147">
        <f t="shared" si="152"/>
        <v>1.4999999999999999E-2</v>
      </c>
      <c r="KR147" s="6">
        <f t="shared" si="153"/>
        <v>0.02</v>
      </c>
      <c r="KS147">
        <f t="shared" si="154"/>
        <v>0.02</v>
      </c>
      <c r="KT147">
        <f t="shared" si="155"/>
        <v>1.4999999999999999E-2</v>
      </c>
      <c r="KU147">
        <f t="shared" si="156"/>
        <v>0.01</v>
      </c>
      <c r="KV147">
        <f t="shared" si="157"/>
        <v>3.7500000000000006E-2</v>
      </c>
      <c r="KW147">
        <f t="shared" si="158"/>
        <v>7.4999999999999997E-3</v>
      </c>
      <c r="KX147">
        <f t="shared" si="159"/>
        <v>0</v>
      </c>
      <c r="KY147">
        <f t="shared" si="160"/>
        <v>0.03</v>
      </c>
      <c r="KZ147">
        <f t="shared" si="161"/>
        <v>1.4999999999999999E-2</v>
      </c>
      <c r="LA147">
        <f t="shared" si="162"/>
        <v>1</v>
      </c>
      <c r="LB147">
        <f t="shared" si="162"/>
        <v>0</v>
      </c>
      <c r="LC147">
        <f t="shared" si="163"/>
        <v>0.1</v>
      </c>
      <c r="LE147" t="str">
        <f t="shared" si="169"/>
        <v>Cameroun</v>
      </c>
      <c r="LF147">
        <f t="shared" si="164"/>
        <v>0.5675</v>
      </c>
      <c r="LG147" s="6">
        <f t="shared" si="165"/>
        <v>0.52500000000000002</v>
      </c>
      <c r="LH147">
        <f t="shared" si="166"/>
        <v>0.64500000000000002</v>
      </c>
      <c r="LI147" s="6">
        <f t="shared" si="167"/>
        <v>0.61250000000000004</v>
      </c>
      <c r="LJ147">
        <f t="shared" si="168"/>
        <v>4</v>
      </c>
    </row>
    <row r="148" spans="1:322" x14ac:dyDescent="0.35">
      <c r="A148" s="3">
        <v>44896</v>
      </c>
      <c r="B148" t="s">
        <v>1144</v>
      </c>
      <c r="D148" s="24" t="s">
        <v>257</v>
      </c>
      <c r="E148" s="24" t="s">
        <v>262</v>
      </c>
      <c r="F148" s="24">
        <v>36</v>
      </c>
      <c r="G148" s="24" t="s">
        <v>258</v>
      </c>
      <c r="H148" s="24" t="s">
        <v>322</v>
      </c>
      <c r="I148" s="24" t="s">
        <v>207</v>
      </c>
      <c r="J148" s="24" t="s">
        <v>471</v>
      </c>
      <c r="K148" s="25">
        <v>44014</v>
      </c>
      <c r="L148" s="25">
        <v>44014</v>
      </c>
      <c r="M148" s="25">
        <v>44013</v>
      </c>
      <c r="N148" s="24" t="s">
        <v>261</v>
      </c>
      <c r="O148" s="24" t="s">
        <v>261</v>
      </c>
      <c r="P148" s="24" t="s">
        <v>261</v>
      </c>
      <c r="Q148" s="24" t="s">
        <v>324</v>
      </c>
      <c r="R148" s="25">
        <v>44013</v>
      </c>
      <c r="S148" s="25">
        <v>44133</v>
      </c>
      <c r="T148" s="24" t="s">
        <v>263</v>
      </c>
      <c r="U148" s="24" t="s">
        <v>261</v>
      </c>
      <c r="V148" s="25" t="s">
        <v>262</v>
      </c>
      <c r="W148" s="24" t="s">
        <v>261</v>
      </c>
      <c r="X148" s="25" t="s">
        <v>262</v>
      </c>
      <c r="Y148" s="24" t="s">
        <v>263</v>
      </c>
      <c r="Z148" s="25">
        <v>44235</v>
      </c>
      <c r="AA148" s="24" t="s">
        <v>264</v>
      </c>
      <c r="AB148" s="24" t="s">
        <v>265</v>
      </c>
      <c r="AC148" s="24" t="s">
        <v>1145</v>
      </c>
      <c r="AD148" s="24" t="s">
        <v>267</v>
      </c>
      <c r="AE148" s="24" t="s">
        <v>473</v>
      </c>
      <c r="AF148" s="24" t="s">
        <v>474</v>
      </c>
      <c r="AG148" s="31">
        <v>800000</v>
      </c>
      <c r="AH148" s="24" t="s">
        <v>261</v>
      </c>
      <c r="AI148" s="24" t="s">
        <v>262</v>
      </c>
      <c r="AJ148" s="25" t="s">
        <v>262</v>
      </c>
      <c r="AK148" s="24" t="s">
        <v>262</v>
      </c>
      <c r="AL148" s="24" t="s">
        <v>262</v>
      </c>
      <c r="AM148" s="24" t="s">
        <v>262</v>
      </c>
      <c r="AN148" s="24" t="s">
        <v>262</v>
      </c>
      <c r="AO148" s="27" t="s">
        <v>263</v>
      </c>
      <c r="AP148" s="24" t="s">
        <v>261</v>
      </c>
      <c r="AQ148" s="25" t="s">
        <v>262</v>
      </c>
      <c r="AR148" s="24" t="s">
        <v>261</v>
      </c>
      <c r="AS148" s="25" t="s">
        <v>262</v>
      </c>
      <c r="AT148" s="24" t="s">
        <v>261</v>
      </c>
      <c r="AU148" s="25" t="s">
        <v>262</v>
      </c>
      <c r="AV148" s="24" t="s">
        <v>261</v>
      </c>
      <c r="AW148" s="25" t="s">
        <v>262</v>
      </c>
      <c r="AX148" s="24" t="s">
        <v>263</v>
      </c>
      <c r="AY148" s="25">
        <v>44651</v>
      </c>
      <c r="AZ148" s="24" t="s">
        <v>263</v>
      </c>
      <c r="BA148" s="25">
        <v>44651</v>
      </c>
      <c r="BB148" s="24" t="s">
        <v>261</v>
      </c>
      <c r="BC148" s="25" t="s">
        <v>262</v>
      </c>
      <c r="BD148" s="24" t="s">
        <v>261</v>
      </c>
      <c r="BE148" s="26" t="s">
        <v>262</v>
      </c>
      <c r="BF148" t="s">
        <v>475</v>
      </c>
      <c r="BG148" t="s">
        <v>207</v>
      </c>
      <c r="BH148" t="s">
        <v>272</v>
      </c>
      <c r="BI148" t="s">
        <v>830</v>
      </c>
      <c r="BJ148" t="s">
        <v>210</v>
      </c>
      <c r="BK148" t="s">
        <v>329</v>
      </c>
      <c r="BL148" t="s">
        <v>212</v>
      </c>
      <c r="BM148" t="s">
        <v>538</v>
      </c>
      <c r="BN148" t="s">
        <v>214</v>
      </c>
      <c r="BO148" t="s">
        <v>215</v>
      </c>
      <c r="BP148" t="s">
        <v>219</v>
      </c>
      <c r="BQ148" t="s">
        <v>332</v>
      </c>
      <c r="BV148" t="s">
        <v>214</v>
      </c>
      <c r="CC148" t="s">
        <v>214</v>
      </c>
      <c r="CG148" t="s">
        <v>219</v>
      </c>
      <c r="CI148" t="s">
        <v>333</v>
      </c>
      <c r="CJ148" t="s">
        <v>1146</v>
      </c>
      <c r="CK148" t="s">
        <v>220</v>
      </c>
      <c r="CL148" t="s">
        <v>500</v>
      </c>
      <c r="CM148" t="s">
        <v>1147</v>
      </c>
      <c r="CN148" t="s">
        <v>498</v>
      </c>
      <c r="CO148" t="s">
        <v>1148</v>
      </c>
      <c r="CP148" t="s">
        <v>284</v>
      </c>
      <c r="CQ148" t="s">
        <v>225</v>
      </c>
      <c r="CR148" t="s">
        <v>227</v>
      </c>
      <c r="CS148" t="s">
        <v>286</v>
      </c>
      <c r="CT148" t="s">
        <v>214</v>
      </c>
      <c r="CU148" t="s">
        <v>219</v>
      </c>
      <c r="CV148" t="s">
        <v>227</v>
      </c>
      <c r="CW148" t="s">
        <v>227</v>
      </c>
      <c r="CX148" t="s">
        <v>287</v>
      </c>
      <c r="CY148" t="s">
        <v>228</v>
      </c>
      <c r="CZ148" t="s">
        <v>219</v>
      </c>
      <c r="DA148" t="s">
        <v>219</v>
      </c>
      <c r="DB148" t="s">
        <v>230</v>
      </c>
      <c r="DC148" t="s">
        <v>230</v>
      </c>
      <c r="DD148" t="s">
        <v>219</v>
      </c>
      <c r="DI148" t="s">
        <v>711</v>
      </c>
      <c r="DK148" t="s">
        <v>242</v>
      </c>
      <c r="DL148" t="s">
        <v>242</v>
      </c>
      <c r="DM148" t="s">
        <v>214</v>
      </c>
      <c r="DN148" t="s">
        <v>219</v>
      </c>
      <c r="DO148" t="s">
        <v>288</v>
      </c>
      <c r="DP148" t="s">
        <v>1149</v>
      </c>
      <c r="DR148" t="s">
        <v>235</v>
      </c>
      <c r="DT148" t="s">
        <v>219</v>
      </c>
      <c r="DU148" t="s">
        <v>214</v>
      </c>
      <c r="DX148" t="s">
        <v>242</v>
      </c>
      <c r="DY148" t="s">
        <v>242</v>
      </c>
      <c r="DZ148" t="s">
        <v>400</v>
      </c>
      <c r="EA148" t="s">
        <v>242</v>
      </c>
      <c r="EB148" t="s">
        <v>242</v>
      </c>
      <c r="EC148" t="s">
        <v>242</v>
      </c>
      <c r="ED148" t="s">
        <v>242</v>
      </c>
      <c r="EE148" t="s">
        <v>219</v>
      </c>
      <c r="EF148" t="s">
        <v>219</v>
      </c>
      <c r="EK148" t="s">
        <v>242</v>
      </c>
      <c r="EL148" t="s">
        <v>242</v>
      </c>
      <c r="EM148" t="s">
        <v>240</v>
      </c>
      <c r="EN148" t="s">
        <v>240</v>
      </c>
      <c r="EO148" t="s">
        <v>240</v>
      </c>
      <c r="EP148" t="s">
        <v>240</v>
      </c>
      <c r="EQ148" t="s">
        <v>214</v>
      </c>
      <c r="ER148" t="s">
        <v>214</v>
      </c>
      <c r="ES148" t="s">
        <v>233</v>
      </c>
      <c r="ET148" t="s">
        <v>233</v>
      </c>
      <c r="EU148" t="s">
        <v>242</v>
      </c>
      <c r="EV148" t="s">
        <v>242</v>
      </c>
      <c r="EW148" t="s">
        <v>243</v>
      </c>
      <c r="EX148" t="s">
        <v>310</v>
      </c>
      <c r="EY148" t="s">
        <v>242</v>
      </c>
      <c r="EZ148" t="s">
        <v>241</v>
      </c>
      <c r="FA148" t="s">
        <v>241</v>
      </c>
      <c r="FB148" t="s">
        <v>242</v>
      </c>
      <c r="FC148" t="s">
        <v>242</v>
      </c>
      <c r="FD148" t="s">
        <v>242</v>
      </c>
      <c r="FE148" t="s">
        <v>250</v>
      </c>
      <c r="FF148" t="s">
        <v>244</v>
      </c>
      <c r="FG148" t="s">
        <v>242</v>
      </c>
      <c r="FH148" t="s">
        <v>242</v>
      </c>
      <c r="FI148" t="s">
        <v>214</v>
      </c>
      <c r="FJ148" t="s">
        <v>214</v>
      </c>
      <c r="FK148" t="s">
        <v>214</v>
      </c>
      <c r="FL148" t="s">
        <v>214</v>
      </c>
      <c r="FM148" t="s">
        <v>292</v>
      </c>
      <c r="FN148" t="s">
        <v>292</v>
      </c>
      <c r="FO148" t="s">
        <v>214</v>
      </c>
      <c r="FP148" t="s">
        <v>214</v>
      </c>
      <c r="FQ148" t="s">
        <v>1114</v>
      </c>
      <c r="FR148" t="s">
        <v>241</v>
      </c>
      <c r="FS148" t="s">
        <v>488</v>
      </c>
      <c r="FT148" t="s">
        <v>241</v>
      </c>
      <c r="FU148" t="s">
        <v>219</v>
      </c>
      <c r="FV148" t="s">
        <v>241</v>
      </c>
      <c r="FW148" t="s">
        <v>241</v>
      </c>
      <c r="FX148" t="s">
        <v>241</v>
      </c>
      <c r="FY148" t="s">
        <v>241</v>
      </c>
      <c r="FZ148" t="s">
        <v>248</v>
      </c>
      <c r="GA148" t="s">
        <v>248</v>
      </c>
      <c r="GB148" t="s">
        <v>244</v>
      </c>
      <c r="GC148" t="s">
        <v>244</v>
      </c>
      <c r="GD148" t="s">
        <v>293</v>
      </c>
      <c r="GE148" t="s">
        <v>241</v>
      </c>
      <c r="GF148" t="s">
        <v>293</v>
      </c>
      <c r="GG148" t="s">
        <v>227</v>
      </c>
      <c r="GH148" t="s">
        <v>241</v>
      </c>
      <c r="GI148" t="s">
        <v>227</v>
      </c>
      <c r="GJ148" t="s">
        <v>227</v>
      </c>
      <c r="GK148" t="s">
        <v>227</v>
      </c>
      <c r="GL148" t="s">
        <v>227</v>
      </c>
      <c r="GM148" t="s">
        <v>227</v>
      </c>
      <c r="GN148" t="s">
        <v>219</v>
      </c>
      <c r="GO148" t="s">
        <v>219</v>
      </c>
      <c r="GP148" t="s">
        <v>294</v>
      </c>
      <c r="GQ148" t="s">
        <v>251</v>
      </c>
      <c r="GR148" t="s">
        <v>239</v>
      </c>
      <c r="GS148" t="s">
        <v>214</v>
      </c>
      <c r="GT148" t="s">
        <v>241</v>
      </c>
      <c r="GU148" t="s">
        <v>214</v>
      </c>
      <c r="GV148" t="s">
        <v>241</v>
      </c>
      <c r="GW148" t="s">
        <v>297</v>
      </c>
      <c r="GX148" t="s">
        <v>297</v>
      </c>
      <c r="GY148" t="s">
        <v>314</v>
      </c>
      <c r="GZ148" t="s">
        <v>241</v>
      </c>
      <c r="HA148" t="s">
        <v>239</v>
      </c>
      <c r="HB148" t="s">
        <v>241</v>
      </c>
      <c r="HC148" t="s">
        <v>315</v>
      </c>
      <c r="HD148" t="s">
        <v>316</v>
      </c>
      <c r="HE148" t="s">
        <v>317</v>
      </c>
      <c r="HF148" t="s">
        <v>241</v>
      </c>
      <c r="HG148" t="s">
        <v>319</v>
      </c>
      <c r="HH148" t="s">
        <v>241</v>
      </c>
      <c r="HI148" t="s">
        <v>241</v>
      </c>
      <c r="HJ148" t="s">
        <v>219</v>
      </c>
      <c r="HK148" t="s">
        <v>241</v>
      </c>
      <c r="HL148" s="12"/>
      <c r="HM148">
        <v>0.75</v>
      </c>
      <c r="HN148">
        <v>1</v>
      </c>
      <c r="HO148">
        <v>1</v>
      </c>
      <c r="HP148">
        <v>1</v>
      </c>
      <c r="HQ148">
        <v>1</v>
      </c>
      <c r="HR148">
        <v>0.75</v>
      </c>
      <c r="HS148">
        <v>1</v>
      </c>
      <c r="HT148">
        <v>1</v>
      </c>
      <c r="HU148">
        <v>1</v>
      </c>
      <c r="HV148">
        <v>0.75</v>
      </c>
      <c r="HW148">
        <v>0.75</v>
      </c>
      <c r="HX148">
        <v>0.75</v>
      </c>
      <c r="HZ148">
        <v>0.75</v>
      </c>
      <c r="IA148" s="4">
        <v>1</v>
      </c>
      <c r="IB148">
        <v>0.25</v>
      </c>
      <c r="IC148">
        <v>0.75</v>
      </c>
      <c r="ID148">
        <v>0.75</v>
      </c>
      <c r="IE148">
        <v>0.75</v>
      </c>
      <c r="IG148">
        <v>0.5</v>
      </c>
      <c r="IH148">
        <v>0.75</v>
      </c>
      <c r="II148">
        <v>1</v>
      </c>
      <c r="IJ148">
        <v>0.75</v>
      </c>
      <c r="IK148">
        <v>0.75</v>
      </c>
      <c r="IL148">
        <v>1</v>
      </c>
      <c r="IM148">
        <v>1</v>
      </c>
      <c r="IN148">
        <v>1</v>
      </c>
      <c r="IO148">
        <v>1</v>
      </c>
      <c r="IQ148">
        <v>0</v>
      </c>
      <c r="IS148">
        <f t="shared" si="115"/>
        <v>0.11249999999999999</v>
      </c>
      <c r="IT148">
        <f t="shared" si="116"/>
        <v>0.12</v>
      </c>
      <c r="IU148">
        <f t="shared" si="117"/>
        <v>0.08</v>
      </c>
      <c r="IV148">
        <f t="shared" si="118"/>
        <v>0.1</v>
      </c>
      <c r="IW148">
        <f t="shared" si="119"/>
        <v>0.08</v>
      </c>
      <c r="IX148">
        <f t="shared" si="120"/>
        <v>9.7500000000000003E-2</v>
      </c>
      <c r="IY148">
        <f t="shared" si="121"/>
        <v>0.1</v>
      </c>
      <c r="IZ148">
        <f t="shared" si="122"/>
        <v>0.11</v>
      </c>
      <c r="JA148">
        <f t="shared" si="123"/>
        <v>0.13</v>
      </c>
      <c r="JB148">
        <f t="shared" si="124"/>
        <v>7.5000000000000011E-2</v>
      </c>
      <c r="JC148">
        <f t="shared" si="125"/>
        <v>0.09</v>
      </c>
      <c r="JD148">
        <f t="shared" si="126"/>
        <v>8.2500000000000004E-2</v>
      </c>
      <c r="JE148">
        <f t="shared" si="127"/>
        <v>0</v>
      </c>
      <c r="JF148">
        <f t="shared" si="128"/>
        <v>0.09</v>
      </c>
      <c r="JG148" s="5">
        <f t="shared" si="129"/>
        <v>0.05</v>
      </c>
      <c r="JH148">
        <f t="shared" si="130"/>
        <v>0</v>
      </c>
      <c r="JI148">
        <f t="shared" si="130"/>
        <v>0</v>
      </c>
      <c r="JJ148">
        <f t="shared" si="131"/>
        <v>0.15000000000000002</v>
      </c>
      <c r="JK148">
        <f t="shared" si="132"/>
        <v>0.11249999999999999</v>
      </c>
      <c r="JL148" s="6">
        <f t="shared" si="133"/>
        <v>5.333333333333333E-2</v>
      </c>
      <c r="JM148">
        <f t="shared" si="134"/>
        <v>0.06</v>
      </c>
      <c r="JN148">
        <f t="shared" si="135"/>
        <v>3.7500000000000006E-2</v>
      </c>
      <c r="JO148">
        <f t="shared" si="136"/>
        <v>0.15</v>
      </c>
      <c r="JP148">
        <f t="shared" si="137"/>
        <v>7.5000000000000011E-2</v>
      </c>
      <c r="JQ148">
        <f t="shared" si="138"/>
        <v>0.09</v>
      </c>
      <c r="JR148">
        <f t="shared" si="139"/>
        <v>0.11</v>
      </c>
      <c r="JS148">
        <f t="shared" si="140"/>
        <v>0.1</v>
      </c>
      <c r="JT148">
        <f t="shared" si="140"/>
        <v>0.1</v>
      </c>
      <c r="JU148">
        <f t="shared" si="141"/>
        <v>1</v>
      </c>
      <c r="JV148">
        <f t="shared" si="141"/>
        <v>0</v>
      </c>
      <c r="JW148">
        <f t="shared" si="142"/>
        <v>0.15</v>
      </c>
      <c r="JY148">
        <f t="shared" si="143"/>
        <v>3.7500000000000006E-2</v>
      </c>
      <c r="JZ148">
        <f t="shared" si="144"/>
        <v>0.08</v>
      </c>
      <c r="KA148">
        <f t="shared" si="145"/>
        <v>0.02</v>
      </c>
      <c r="KB148">
        <f t="shared" si="145"/>
        <v>0.02</v>
      </c>
      <c r="KC148">
        <f t="shared" si="146"/>
        <v>0.04</v>
      </c>
      <c r="KD148">
        <f t="shared" ref="KD148:KF179" si="171">HR148*0.03</f>
        <v>2.2499999999999999E-2</v>
      </c>
      <c r="KE148">
        <f t="shared" si="171"/>
        <v>0.03</v>
      </c>
      <c r="KF148">
        <f t="shared" si="171"/>
        <v>0.03</v>
      </c>
      <c r="KG148">
        <f t="shared" si="170"/>
        <v>0.03</v>
      </c>
      <c r="KH148">
        <f t="shared" si="170"/>
        <v>2.2499999999999999E-2</v>
      </c>
      <c r="KI148">
        <f t="shared" si="170"/>
        <v>2.2499999999999999E-2</v>
      </c>
      <c r="KJ148">
        <f t="shared" si="113"/>
        <v>2.2499999999999999E-2</v>
      </c>
      <c r="KK148">
        <f t="shared" si="147"/>
        <v>0</v>
      </c>
      <c r="KL148">
        <f t="shared" si="148"/>
        <v>0.03</v>
      </c>
      <c r="KM148" s="5">
        <f t="shared" si="149"/>
        <v>0.05</v>
      </c>
      <c r="KN148">
        <f t="shared" si="150"/>
        <v>0</v>
      </c>
      <c r="KO148">
        <f t="shared" si="150"/>
        <v>0</v>
      </c>
      <c r="KP148">
        <f t="shared" si="151"/>
        <v>4.4999999999999998E-2</v>
      </c>
      <c r="KQ148">
        <f t="shared" si="152"/>
        <v>2.2499999999999999E-2</v>
      </c>
      <c r="KR148" s="6">
        <f t="shared" si="153"/>
        <v>2.6666666666666665E-2</v>
      </c>
      <c r="KS148">
        <f t="shared" si="154"/>
        <v>0.02</v>
      </c>
      <c r="KT148">
        <f t="shared" si="155"/>
        <v>2.2499999999999999E-2</v>
      </c>
      <c r="KU148">
        <f t="shared" si="156"/>
        <v>0.04</v>
      </c>
      <c r="KV148">
        <f t="shared" si="157"/>
        <v>3.7500000000000006E-2</v>
      </c>
      <c r="KW148">
        <f t="shared" si="158"/>
        <v>7.4999999999999997E-3</v>
      </c>
      <c r="KX148">
        <f t="shared" si="159"/>
        <v>0</v>
      </c>
      <c r="KY148">
        <f t="shared" si="160"/>
        <v>0.04</v>
      </c>
      <c r="KZ148">
        <f t="shared" si="161"/>
        <v>0.03</v>
      </c>
      <c r="LA148">
        <f t="shared" si="162"/>
        <v>1</v>
      </c>
      <c r="LB148">
        <f t="shared" si="162"/>
        <v>0</v>
      </c>
      <c r="LC148">
        <f t="shared" si="163"/>
        <v>0.1</v>
      </c>
      <c r="LE148" t="str">
        <f t="shared" si="169"/>
        <v>Cameroun</v>
      </c>
      <c r="LF148">
        <f t="shared" si="164"/>
        <v>0.92999999999999994</v>
      </c>
      <c r="LG148" s="6">
        <f t="shared" si="165"/>
        <v>0.70333333333333348</v>
      </c>
      <c r="LH148">
        <f t="shared" si="166"/>
        <v>0.87249999999999994</v>
      </c>
      <c r="LI148" s="6">
        <f t="shared" si="167"/>
        <v>0.84916666666666663</v>
      </c>
      <c r="LJ148">
        <f t="shared" si="168"/>
        <v>0</v>
      </c>
    </row>
    <row r="149" spans="1:322" x14ac:dyDescent="0.35">
      <c r="A149" s="3">
        <v>44888</v>
      </c>
      <c r="B149" t="s">
        <v>1150</v>
      </c>
      <c r="D149" s="27" t="s">
        <v>321</v>
      </c>
      <c r="E149" s="27" t="s">
        <v>262</v>
      </c>
      <c r="F149" s="27">
        <v>30</v>
      </c>
      <c r="G149" s="27" t="s">
        <v>258</v>
      </c>
      <c r="H149" s="27" t="s">
        <v>259</v>
      </c>
      <c r="I149" s="27" t="s">
        <v>207</v>
      </c>
      <c r="J149" s="27" t="s">
        <v>685</v>
      </c>
      <c r="K149" s="28">
        <v>44509</v>
      </c>
      <c r="L149" s="28">
        <v>44509</v>
      </c>
      <c r="M149" s="28">
        <v>44509</v>
      </c>
      <c r="N149" s="27" t="s">
        <v>261</v>
      </c>
      <c r="O149" s="27" t="s">
        <v>261</v>
      </c>
      <c r="P149" s="27" t="s">
        <v>261</v>
      </c>
      <c r="Q149" s="27" t="s">
        <v>324</v>
      </c>
      <c r="R149" s="28">
        <v>44516</v>
      </c>
      <c r="S149" s="28">
        <v>44516</v>
      </c>
      <c r="T149" s="27" t="s">
        <v>263</v>
      </c>
      <c r="U149" s="27" t="s">
        <v>263</v>
      </c>
      <c r="V149" s="28">
        <v>44509</v>
      </c>
      <c r="W149" s="27" t="s">
        <v>261</v>
      </c>
      <c r="X149" s="28" t="s">
        <v>262</v>
      </c>
      <c r="Y149" s="27" t="s">
        <v>263</v>
      </c>
      <c r="Z149" s="28">
        <v>44511</v>
      </c>
      <c r="AA149" s="27" t="s">
        <v>264</v>
      </c>
      <c r="AB149" s="27" t="s">
        <v>265</v>
      </c>
      <c r="AC149" s="27" t="s">
        <v>544</v>
      </c>
      <c r="AD149" s="27" t="s">
        <v>267</v>
      </c>
      <c r="AE149" s="27" t="s">
        <v>326</v>
      </c>
      <c r="AF149" s="27" t="s">
        <v>687</v>
      </c>
      <c r="AG149" s="29">
        <v>450650</v>
      </c>
      <c r="AH149" s="27" t="s">
        <v>263</v>
      </c>
      <c r="AI149" s="27">
        <v>44522</v>
      </c>
      <c r="AJ149" s="28">
        <v>44527</v>
      </c>
      <c r="AK149" s="27" t="s">
        <v>268</v>
      </c>
      <c r="AL149" s="27" t="s">
        <v>269</v>
      </c>
      <c r="AM149" s="27" t="s">
        <v>265</v>
      </c>
      <c r="AN149" s="27" t="s">
        <v>270</v>
      </c>
      <c r="AO149" s="27" t="s">
        <v>263</v>
      </c>
      <c r="AP149" s="27" t="s">
        <v>261</v>
      </c>
      <c r="AQ149" s="28" t="s">
        <v>262</v>
      </c>
      <c r="AR149" s="27" t="s">
        <v>261</v>
      </c>
      <c r="AS149" s="28" t="s">
        <v>262</v>
      </c>
      <c r="AT149" s="27" t="s">
        <v>261</v>
      </c>
      <c r="AU149" s="28" t="s">
        <v>262</v>
      </c>
      <c r="AV149" s="27" t="s">
        <v>261</v>
      </c>
      <c r="AW149" s="28" t="s">
        <v>262</v>
      </c>
      <c r="AX149" s="27" t="s">
        <v>261</v>
      </c>
      <c r="AY149" s="28" t="s">
        <v>262</v>
      </c>
      <c r="AZ149" s="27" t="s">
        <v>263</v>
      </c>
      <c r="BA149" s="28">
        <v>44511</v>
      </c>
      <c r="BB149" s="27" t="s">
        <v>261</v>
      </c>
      <c r="BC149" s="28" t="s">
        <v>262</v>
      </c>
      <c r="BD149" s="27" t="s">
        <v>261</v>
      </c>
      <c r="BE149" s="30" t="s">
        <v>262</v>
      </c>
      <c r="BF149" t="s">
        <v>685</v>
      </c>
      <c r="BG149" t="s">
        <v>571</v>
      </c>
      <c r="BH149" t="s">
        <v>208</v>
      </c>
      <c r="BI149" t="s">
        <v>735</v>
      </c>
      <c r="BJ149" t="s">
        <v>210</v>
      </c>
      <c r="BK149" t="s">
        <v>329</v>
      </c>
      <c r="BL149" t="s">
        <v>212</v>
      </c>
      <c r="BM149" t="s">
        <v>688</v>
      </c>
      <c r="BN149" t="s">
        <v>219</v>
      </c>
      <c r="BO149" t="s">
        <v>302</v>
      </c>
      <c r="BP149" t="s">
        <v>219</v>
      </c>
      <c r="BQ149" t="s">
        <v>216</v>
      </c>
      <c r="BR149" t="s">
        <v>685</v>
      </c>
      <c r="BS149" t="s">
        <v>700</v>
      </c>
      <c r="BT149" t="s">
        <v>714</v>
      </c>
      <c r="BU149" t="s">
        <v>715</v>
      </c>
      <c r="BV149" t="s">
        <v>219</v>
      </c>
      <c r="BW149" t="s">
        <v>1151</v>
      </c>
      <c r="BY149" t="s">
        <v>685</v>
      </c>
      <c r="BZ149" t="s">
        <v>737</v>
      </c>
      <c r="CA149" t="s">
        <v>1152</v>
      </c>
      <c r="CB149" t="s">
        <v>1153</v>
      </c>
      <c r="CC149" t="s">
        <v>214</v>
      </c>
      <c r="CG149" t="s">
        <v>219</v>
      </c>
      <c r="CI149" t="s">
        <v>335</v>
      </c>
      <c r="CJ149" t="s">
        <v>1154</v>
      </c>
      <c r="CK149" t="s">
        <v>335</v>
      </c>
      <c r="CL149" t="s">
        <v>222</v>
      </c>
      <c r="CN149" t="s">
        <v>306</v>
      </c>
      <c r="CP149" t="s">
        <v>413</v>
      </c>
      <c r="CQ149" t="s">
        <v>369</v>
      </c>
      <c r="CR149" t="s">
        <v>250</v>
      </c>
      <c r="CS149" t="s">
        <v>244</v>
      </c>
      <c r="CT149" t="s">
        <v>214</v>
      </c>
      <c r="CU149" t="s">
        <v>214</v>
      </c>
      <c r="CV149" t="s">
        <v>244</v>
      </c>
      <c r="CW149" t="s">
        <v>244</v>
      </c>
      <c r="CX149" t="s">
        <v>287</v>
      </c>
      <c r="CY149" t="s">
        <v>450</v>
      </c>
      <c r="CZ149" t="s">
        <v>214</v>
      </c>
      <c r="DA149" t="s">
        <v>219</v>
      </c>
      <c r="DB149" t="s">
        <v>230</v>
      </c>
      <c r="DC149" t="s">
        <v>230</v>
      </c>
      <c r="DD149" t="s">
        <v>219</v>
      </c>
      <c r="DI149" t="s">
        <v>338</v>
      </c>
      <c r="DK149" t="s">
        <v>237</v>
      </c>
      <c r="DL149" t="s">
        <v>233</v>
      </c>
      <c r="DM149" t="s">
        <v>214</v>
      </c>
      <c r="DN149" t="s">
        <v>219</v>
      </c>
      <c r="DO149" t="s">
        <v>414</v>
      </c>
      <c r="DP149" t="s">
        <v>235</v>
      </c>
      <c r="DR149" t="s">
        <v>235</v>
      </c>
      <c r="DT149" t="s">
        <v>219</v>
      </c>
      <c r="DU149" t="s">
        <v>214</v>
      </c>
      <c r="DX149" t="s">
        <v>237</v>
      </c>
      <c r="DY149" t="s">
        <v>237</v>
      </c>
      <c r="DZ149" t="s">
        <v>238</v>
      </c>
      <c r="EA149" t="s">
        <v>237</v>
      </c>
      <c r="EB149" t="s">
        <v>237</v>
      </c>
      <c r="EC149" t="s">
        <v>237</v>
      </c>
      <c r="ED149" t="s">
        <v>237</v>
      </c>
      <c r="EE149" t="s">
        <v>214</v>
      </c>
      <c r="EF149" t="s">
        <v>214</v>
      </c>
      <c r="EG149" t="s">
        <v>214</v>
      </c>
      <c r="EI149" t="s">
        <v>214</v>
      </c>
      <c r="EK149" t="s">
        <v>237</v>
      </c>
      <c r="EL149" t="s">
        <v>237</v>
      </c>
      <c r="EM149" t="s">
        <v>240</v>
      </c>
      <c r="EN149" t="s">
        <v>240</v>
      </c>
      <c r="EO149" t="s">
        <v>486</v>
      </c>
      <c r="EP149" t="s">
        <v>486</v>
      </c>
      <c r="EQ149" t="s">
        <v>214</v>
      </c>
      <c r="ER149" t="s">
        <v>214</v>
      </c>
      <c r="ES149" t="s">
        <v>372</v>
      </c>
      <c r="ET149" t="s">
        <v>233</v>
      </c>
      <c r="EU149" t="s">
        <v>233</v>
      </c>
      <c r="EV149" t="s">
        <v>233</v>
      </c>
      <c r="EW149" t="s">
        <v>580</v>
      </c>
      <c r="EX149" t="s">
        <v>580</v>
      </c>
      <c r="EY149" t="s">
        <v>237</v>
      </c>
      <c r="EZ149" t="s">
        <v>241</v>
      </c>
      <c r="FA149" t="s">
        <v>241</v>
      </c>
      <c r="FB149" t="s">
        <v>237</v>
      </c>
      <c r="FC149" t="s">
        <v>237</v>
      </c>
      <c r="FD149" t="s">
        <v>237</v>
      </c>
      <c r="FE149" t="s">
        <v>250</v>
      </c>
      <c r="FF149" t="s">
        <v>244</v>
      </c>
      <c r="FG149" t="s">
        <v>390</v>
      </c>
      <c r="FH149" t="s">
        <v>390</v>
      </c>
      <c r="FI149" t="s">
        <v>219</v>
      </c>
      <c r="FJ149" t="s">
        <v>219</v>
      </c>
      <c r="FK149" t="s">
        <v>214</v>
      </c>
      <c r="FL149" t="s">
        <v>214</v>
      </c>
      <c r="FM149" t="s">
        <v>245</v>
      </c>
      <c r="FN149" t="s">
        <v>245</v>
      </c>
      <c r="FO149" t="s">
        <v>219</v>
      </c>
      <c r="FP149" t="s">
        <v>219</v>
      </c>
      <c r="FQ149" t="s">
        <v>241</v>
      </c>
      <c r="FR149" t="s">
        <v>241</v>
      </c>
      <c r="FS149" t="s">
        <v>241</v>
      </c>
      <c r="FT149" t="s">
        <v>241</v>
      </c>
      <c r="FU149" t="s">
        <v>219</v>
      </c>
      <c r="FV149" t="s">
        <v>241</v>
      </c>
      <c r="FW149" t="s">
        <v>241</v>
      </c>
      <c r="FX149" t="s">
        <v>241</v>
      </c>
      <c r="FY149" t="s">
        <v>241</v>
      </c>
      <c r="FZ149" t="s">
        <v>248</v>
      </c>
      <c r="GA149" t="s">
        <v>248</v>
      </c>
      <c r="GB149" t="s">
        <v>227</v>
      </c>
      <c r="GC149" t="s">
        <v>227</v>
      </c>
      <c r="GD149" t="s">
        <v>293</v>
      </c>
      <c r="GE149" t="s">
        <v>241</v>
      </c>
      <c r="GF149" t="s">
        <v>293</v>
      </c>
      <c r="GG149" t="s">
        <v>244</v>
      </c>
      <c r="GH149" t="s">
        <v>241</v>
      </c>
      <c r="GI149" t="s">
        <v>250</v>
      </c>
      <c r="GJ149" t="s">
        <v>244</v>
      </c>
      <c r="GK149" t="s">
        <v>250</v>
      </c>
      <c r="GL149" t="s">
        <v>244</v>
      </c>
      <c r="GM149" t="s">
        <v>244</v>
      </c>
      <c r="GN149" t="s">
        <v>214</v>
      </c>
      <c r="GO149" t="s">
        <v>214</v>
      </c>
      <c r="GP149" t="s">
        <v>295</v>
      </c>
      <c r="GQ149" t="s">
        <v>251</v>
      </c>
      <c r="GR149" t="s">
        <v>295</v>
      </c>
      <c r="GS149" t="s">
        <v>214</v>
      </c>
      <c r="GT149" t="s">
        <v>241</v>
      </c>
      <c r="GU149" t="s">
        <v>214</v>
      </c>
      <c r="GV149" t="s">
        <v>241</v>
      </c>
      <c r="GW149" t="s">
        <v>297</v>
      </c>
      <c r="GX149" t="s">
        <v>297</v>
      </c>
      <c r="GY149" t="s">
        <v>491</v>
      </c>
      <c r="GZ149" t="s">
        <v>241</v>
      </c>
      <c r="HA149" t="s">
        <v>298</v>
      </c>
      <c r="HB149" t="s">
        <v>241</v>
      </c>
      <c r="HC149" t="s">
        <v>315</v>
      </c>
      <c r="HD149" t="s">
        <v>361</v>
      </c>
      <c r="HE149" t="s">
        <v>317</v>
      </c>
      <c r="HF149" t="s">
        <v>241</v>
      </c>
      <c r="HG149" t="s">
        <v>362</v>
      </c>
      <c r="HH149" t="s">
        <v>241</v>
      </c>
      <c r="HI149" t="s">
        <v>241</v>
      </c>
      <c r="HJ149" t="s">
        <v>214</v>
      </c>
      <c r="HK149" t="s">
        <v>1155</v>
      </c>
      <c r="HL149" s="12"/>
      <c r="HM149">
        <v>0.5</v>
      </c>
      <c r="HN149">
        <v>0.5</v>
      </c>
      <c r="HO149">
        <v>1</v>
      </c>
      <c r="HP149">
        <v>0.75</v>
      </c>
      <c r="HQ149">
        <v>1</v>
      </c>
      <c r="HR149">
        <v>0.5</v>
      </c>
      <c r="HS149">
        <v>1</v>
      </c>
      <c r="HT149">
        <v>0</v>
      </c>
      <c r="HU149">
        <v>1</v>
      </c>
      <c r="HV149">
        <v>0.5</v>
      </c>
      <c r="HW149">
        <v>0.5</v>
      </c>
      <c r="HX149">
        <v>0.5</v>
      </c>
      <c r="HY149">
        <v>1</v>
      </c>
      <c r="HZ149">
        <v>0.5</v>
      </c>
      <c r="IA149" s="4">
        <v>1</v>
      </c>
      <c r="IB149">
        <v>0</v>
      </c>
      <c r="IC149">
        <v>0.25</v>
      </c>
      <c r="ID149">
        <v>0.5</v>
      </c>
      <c r="IE149">
        <v>0.5</v>
      </c>
      <c r="IG149">
        <v>0.5</v>
      </c>
      <c r="IH149">
        <v>0.5</v>
      </c>
      <c r="II149">
        <v>0.75</v>
      </c>
      <c r="IJ149">
        <v>0.75</v>
      </c>
      <c r="IK149">
        <v>1</v>
      </c>
      <c r="IL149">
        <v>1</v>
      </c>
      <c r="IM149">
        <v>0.75</v>
      </c>
      <c r="IN149">
        <v>0</v>
      </c>
      <c r="IO149">
        <v>1</v>
      </c>
      <c r="IQ149">
        <v>0</v>
      </c>
      <c r="IS149">
        <f t="shared" si="115"/>
        <v>7.4999999999999997E-2</v>
      </c>
      <c r="IT149">
        <f t="shared" si="116"/>
        <v>0.06</v>
      </c>
      <c r="IU149">
        <f t="shared" si="117"/>
        <v>0.08</v>
      </c>
      <c r="IV149">
        <f t="shared" si="118"/>
        <v>7.5000000000000011E-2</v>
      </c>
      <c r="IW149">
        <f t="shared" si="119"/>
        <v>0.08</v>
      </c>
      <c r="IX149">
        <f t="shared" si="120"/>
        <v>6.5000000000000002E-2</v>
      </c>
      <c r="IY149">
        <f t="shared" si="121"/>
        <v>0.1</v>
      </c>
      <c r="IZ149">
        <f t="shared" si="122"/>
        <v>0</v>
      </c>
      <c r="JA149">
        <f t="shared" si="123"/>
        <v>0.13</v>
      </c>
      <c r="JB149">
        <f t="shared" si="124"/>
        <v>0.05</v>
      </c>
      <c r="JC149">
        <f t="shared" si="125"/>
        <v>0.06</v>
      </c>
      <c r="JD149">
        <f t="shared" si="126"/>
        <v>5.5E-2</v>
      </c>
      <c r="JE149">
        <f t="shared" si="127"/>
        <v>7.0000000000000007E-2</v>
      </c>
      <c r="JF149">
        <f t="shared" si="128"/>
        <v>0.06</v>
      </c>
      <c r="JG149" s="5">
        <f t="shared" si="129"/>
        <v>0.05</v>
      </c>
      <c r="JH149">
        <f t="shared" si="130"/>
        <v>0</v>
      </c>
      <c r="JI149">
        <f t="shared" si="130"/>
        <v>0</v>
      </c>
      <c r="JJ149">
        <f t="shared" si="131"/>
        <v>0.1</v>
      </c>
      <c r="JK149">
        <f t="shared" si="132"/>
        <v>7.4999999999999997E-2</v>
      </c>
      <c r="JL149" s="6">
        <f t="shared" si="133"/>
        <v>0.03</v>
      </c>
      <c r="JM149">
        <f t="shared" si="134"/>
        <v>0.06</v>
      </c>
      <c r="JN149">
        <f t="shared" si="135"/>
        <v>2.5000000000000001E-2</v>
      </c>
      <c r="JO149">
        <f t="shared" si="136"/>
        <v>0.11249999999999999</v>
      </c>
      <c r="JP149">
        <f t="shared" si="137"/>
        <v>7.5000000000000011E-2</v>
      </c>
      <c r="JQ149">
        <f t="shared" si="138"/>
        <v>0.12</v>
      </c>
      <c r="JR149">
        <f t="shared" si="139"/>
        <v>0.11</v>
      </c>
      <c r="JS149">
        <f t="shared" si="140"/>
        <v>7.5000000000000011E-2</v>
      </c>
      <c r="JT149">
        <f t="shared" si="140"/>
        <v>0</v>
      </c>
      <c r="JU149">
        <f t="shared" si="141"/>
        <v>1</v>
      </c>
      <c r="JV149">
        <f t="shared" si="141"/>
        <v>0</v>
      </c>
      <c r="JW149">
        <f t="shared" si="142"/>
        <v>0.15</v>
      </c>
      <c r="JY149">
        <f t="shared" si="143"/>
        <v>2.5000000000000001E-2</v>
      </c>
      <c r="JZ149">
        <f t="shared" si="144"/>
        <v>0.04</v>
      </c>
      <c r="KA149">
        <f t="shared" si="145"/>
        <v>0.02</v>
      </c>
      <c r="KB149">
        <f t="shared" si="145"/>
        <v>1.4999999999999999E-2</v>
      </c>
      <c r="KC149">
        <f t="shared" si="146"/>
        <v>0.04</v>
      </c>
      <c r="KD149">
        <f t="shared" si="171"/>
        <v>1.4999999999999999E-2</v>
      </c>
      <c r="KE149">
        <f t="shared" si="171"/>
        <v>0.03</v>
      </c>
      <c r="KF149">
        <f t="shared" si="171"/>
        <v>0</v>
      </c>
      <c r="KG149">
        <f t="shared" si="170"/>
        <v>0.03</v>
      </c>
      <c r="KH149">
        <f t="shared" si="170"/>
        <v>1.4999999999999999E-2</v>
      </c>
      <c r="KI149">
        <f t="shared" si="170"/>
        <v>1.4999999999999999E-2</v>
      </c>
      <c r="KJ149">
        <f t="shared" si="113"/>
        <v>1.4999999999999999E-2</v>
      </c>
      <c r="KK149">
        <f t="shared" si="147"/>
        <v>0.02</v>
      </c>
      <c r="KL149">
        <f t="shared" si="148"/>
        <v>0.02</v>
      </c>
      <c r="KM149" s="5">
        <f t="shared" si="149"/>
        <v>0.05</v>
      </c>
      <c r="KN149">
        <f t="shared" si="150"/>
        <v>0</v>
      </c>
      <c r="KO149">
        <f t="shared" si="150"/>
        <v>0</v>
      </c>
      <c r="KP149">
        <f t="shared" si="151"/>
        <v>0.03</v>
      </c>
      <c r="KQ149">
        <f t="shared" si="152"/>
        <v>1.4999999999999999E-2</v>
      </c>
      <c r="KR149" s="6">
        <f t="shared" si="153"/>
        <v>1.4999999999999999E-2</v>
      </c>
      <c r="KS149">
        <f t="shared" si="154"/>
        <v>0.02</v>
      </c>
      <c r="KT149">
        <f t="shared" si="155"/>
        <v>1.4999999999999999E-2</v>
      </c>
      <c r="KU149">
        <f t="shared" si="156"/>
        <v>0.03</v>
      </c>
      <c r="KV149">
        <f t="shared" si="157"/>
        <v>3.7500000000000006E-2</v>
      </c>
      <c r="KW149">
        <f t="shared" si="158"/>
        <v>0.01</v>
      </c>
      <c r="KX149">
        <f t="shared" si="159"/>
        <v>0</v>
      </c>
      <c r="KY149">
        <f t="shared" si="160"/>
        <v>0.03</v>
      </c>
      <c r="KZ149">
        <f t="shared" si="161"/>
        <v>0</v>
      </c>
      <c r="LA149">
        <f t="shared" si="162"/>
        <v>1</v>
      </c>
      <c r="LB149">
        <f t="shared" si="162"/>
        <v>0</v>
      </c>
      <c r="LC149">
        <f t="shared" si="163"/>
        <v>0.1</v>
      </c>
      <c r="LE149" t="str">
        <f t="shared" si="169"/>
        <v>Mali</v>
      </c>
      <c r="LF149">
        <f t="shared" si="164"/>
        <v>0.66500000000000004</v>
      </c>
      <c r="LG149" s="6">
        <f t="shared" si="165"/>
        <v>0.55000000000000004</v>
      </c>
      <c r="LH149">
        <f t="shared" si="166"/>
        <v>0.72749999999999992</v>
      </c>
      <c r="LI149" s="6">
        <f t="shared" si="167"/>
        <v>0.65250000000000019</v>
      </c>
      <c r="LJ149">
        <f t="shared" si="168"/>
        <v>0</v>
      </c>
    </row>
    <row r="150" spans="1:322" x14ac:dyDescent="0.35">
      <c r="A150" s="3">
        <v>44888</v>
      </c>
      <c r="B150" t="s">
        <v>1156</v>
      </c>
      <c r="D150" s="24" t="s">
        <v>321</v>
      </c>
      <c r="E150" s="24" t="s">
        <v>262</v>
      </c>
      <c r="F150" s="24">
        <v>38</v>
      </c>
      <c r="G150" s="24" t="s">
        <v>258</v>
      </c>
      <c r="H150" s="24" t="s">
        <v>259</v>
      </c>
      <c r="I150" s="24" t="s">
        <v>207</v>
      </c>
      <c r="J150" s="24" t="s">
        <v>685</v>
      </c>
      <c r="K150" s="25">
        <v>44509</v>
      </c>
      <c r="L150" s="25">
        <v>44509</v>
      </c>
      <c r="M150" s="25">
        <v>44509</v>
      </c>
      <c r="N150" s="24" t="s">
        <v>261</v>
      </c>
      <c r="O150" s="24" t="s">
        <v>261</v>
      </c>
      <c r="P150" s="24" t="s">
        <v>261</v>
      </c>
      <c r="Q150" s="24" t="s">
        <v>324</v>
      </c>
      <c r="R150" s="25">
        <v>44510</v>
      </c>
      <c r="S150" s="25">
        <v>44510</v>
      </c>
      <c r="T150" s="24" t="s">
        <v>263</v>
      </c>
      <c r="U150" s="24" t="s">
        <v>263</v>
      </c>
      <c r="V150" s="25">
        <v>44509</v>
      </c>
      <c r="W150" s="24" t="s">
        <v>261</v>
      </c>
      <c r="X150" s="25" t="s">
        <v>262</v>
      </c>
      <c r="Y150" s="24" t="s">
        <v>263</v>
      </c>
      <c r="Z150" s="25">
        <v>44511</v>
      </c>
      <c r="AA150" s="24" t="s">
        <v>264</v>
      </c>
      <c r="AB150" s="24" t="s">
        <v>265</v>
      </c>
      <c r="AC150" s="24" t="s">
        <v>705</v>
      </c>
      <c r="AD150" s="24" t="s">
        <v>267</v>
      </c>
      <c r="AE150" s="24" t="s">
        <v>326</v>
      </c>
      <c r="AF150" s="24" t="s">
        <v>687</v>
      </c>
      <c r="AG150" s="31">
        <v>450650</v>
      </c>
      <c r="AH150" s="24" t="s">
        <v>263</v>
      </c>
      <c r="AI150" s="24">
        <v>44522</v>
      </c>
      <c r="AJ150" s="25">
        <v>44527</v>
      </c>
      <c r="AK150" s="24" t="s">
        <v>268</v>
      </c>
      <c r="AL150" s="24" t="s">
        <v>269</v>
      </c>
      <c r="AM150" s="24" t="s">
        <v>265</v>
      </c>
      <c r="AN150" s="24" t="s">
        <v>270</v>
      </c>
      <c r="AO150" s="24" t="s">
        <v>261</v>
      </c>
      <c r="AP150" s="24" t="s">
        <v>261</v>
      </c>
      <c r="AQ150" s="25" t="s">
        <v>262</v>
      </c>
      <c r="AR150" s="24" t="s">
        <v>261</v>
      </c>
      <c r="AS150" s="25" t="s">
        <v>262</v>
      </c>
      <c r="AT150" s="24" t="s">
        <v>261</v>
      </c>
      <c r="AU150" s="25" t="s">
        <v>262</v>
      </c>
      <c r="AV150" s="24" t="s">
        <v>261</v>
      </c>
      <c r="AW150" s="25" t="s">
        <v>262</v>
      </c>
      <c r="AX150" s="24" t="s">
        <v>261</v>
      </c>
      <c r="AY150" s="25" t="s">
        <v>262</v>
      </c>
      <c r="AZ150" s="27" t="s">
        <v>262</v>
      </c>
      <c r="BA150" s="27" t="s">
        <v>262</v>
      </c>
      <c r="BB150" s="24" t="s">
        <v>261</v>
      </c>
      <c r="BC150" s="25" t="s">
        <v>262</v>
      </c>
      <c r="BD150" s="24" t="s">
        <v>261</v>
      </c>
      <c r="BE150" s="26" t="s">
        <v>262</v>
      </c>
      <c r="BF150" t="s">
        <v>685</v>
      </c>
      <c r="BG150" t="s">
        <v>571</v>
      </c>
      <c r="BH150" t="s">
        <v>208</v>
      </c>
      <c r="BI150" t="s">
        <v>830</v>
      </c>
      <c r="BJ150" t="s">
        <v>210</v>
      </c>
      <c r="BK150" t="s">
        <v>329</v>
      </c>
      <c r="BL150" t="s">
        <v>212</v>
      </c>
      <c r="BM150" t="s">
        <v>688</v>
      </c>
      <c r="BN150" t="s">
        <v>214</v>
      </c>
      <c r="BO150" t="s">
        <v>302</v>
      </c>
      <c r="BP150" t="s">
        <v>219</v>
      </c>
      <c r="BQ150" t="s">
        <v>216</v>
      </c>
      <c r="BR150" t="s">
        <v>685</v>
      </c>
      <c r="BS150" t="s">
        <v>700</v>
      </c>
      <c r="BT150" t="s">
        <v>1157</v>
      </c>
      <c r="BU150" t="s">
        <v>1158</v>
      </c>
      <c r="BV150" t="s">
        <v>214</v>
      </c>
      <c r="CC150" t="s">
        <v>214</v>
      </c>
      <c r="CG150" t="s">
        <v>219</v>
      </c>
      <c r="CI150" t="s">
        <v>335</v>
      </c>
      <c r="CJ150" t="s">
        <v>1159</v>
      </c>
      <c r="CK150" t="s">
        <v>335</v>
      </c>
      <c r="CL150" t="s">
        <v>222</v>
      </c>
      <c r="CN150" t="s">
        <v>306</v>
      </c>
      <c r="CP150" t="s">
        <v>284</v>
      </c>
      <c r="CQ150" t="s">
        <v>284</v>
      </c>
      <c r="CR150" t="s">
        <v>250</v>
      </c>
      <c r="CS150" t="s">
        <v>244</v>
      </c>
      <c r="CT150" t="s">
        <v>214</v>
      </c>
      <c r="CU150" t="s">
        <v>214</v>
      </c>
      <c r="CV150" t="s">
        <v>244</v>
      </c>
      <c r="CW150" t="s">
        <v>244</v>
      </c>
      <c r="CX150" t="s">
        <v>287</v>
      </c>
      <c r="CY150" t="s">
        <v>353</v>
      </c>
      <c r="CZ150" t="s">
        <v>214</v>
      </c>
      <c r="DA150" t="s">
        <v>219</v>
      </c>
      <c r="DB150" t="s">
        <v>230</v>
      </c>
      <c r="DC150" t="s">
        <v>230</v>
      </c>
      <c r="DD150" t="s">
        <v>219</v>
      </c>
      <c r="DI150" t="s">
        <v>338</v>
      </c>
      <c r="DK150" t="s">
        <v>237</v>
      </c>
      <c r="DL150" t="s">
        <v>237</v>
      </c>
      <c r="DM150" t="s">
        <v>214</v>
      </c>
      <c r="DN150" t="s">
        <v>219</v>
      </c>
      <c r="DO150" t="s">
        <v>414</v>
      </c>
      <c r="DP150" t="s">
        <v>443</v>
      </c>
      <c r="DR150" t="s">
        <v>235</v>
      </c>
      <c r="DT150" t="s">
        <v>214</v>
      </c>
      <c r="DU150" t="s">
        <v>214</v>
      </c>
      <c r="DV150" t="s">
        <v>459</v>
      </c>
      <c r="DX150" t="s">
        <v>237</v>
      </c>
      <c r="DY150" t="s">
        <v>237</v>
      </c>
      <c r="DZ150" t="s">
        <v>238</v>
      </c>
      <c r="EA150" t="s">
        <v>237</v>
      </c>
      <c r="EB150" t="s">
        <v>237</v>
      </c>
      <c r="EC150" t="s">
        <v>237</v>
      </c>
      <c r="ED150" t="s">
        <v>237</v>
      </c>
      <c r="EE150" t="s">
        <v>214</v>
      </c>
      <c r="EF150" t="s">
        <v>214</v>
      </c>
      <c r="EG150" t="s">
        <v>214</v>
      </c>
      <c r="EI150" t="s">
        <v>214</v>
      </c>
      <c r="EK150" t="s">
        <v>242</v>
      </c>
      <c r="EL150" t="s">
        <v>242</v>
      </c>
      <c r="EM150" t="s">
        <v>240</v>
      </c>
      <c r="EN150" t="s">
        <v>240</v>
      </c>
      <c r="EO150" t="s">
        <v>486</v>
      </c>
      <c r="EP150" t="s">
        <v>486</v>
      </c>
      <c r="EQ150" t="s">
        <v>214</v>
      </c>
      <c r="ER150" t="s">
        <v>214</v>
      </c>
      <c r="ES150" t="s">
        <v>233</v>
      </c>
      <c r="ET150" t="s">
        <v>237</v>
      </c>
      <c r="EU150" t="s">
        <v>237</v>
      </c>
      <c r="EV150" t="s">
        <v>237</v>
      </c>
      <c r="EW150" t="s">
        <v>243</v>
      </c>
      <c r="EX150" t="s">
        <v>243</v>
      </c>
      <c r="EY150" t="s">
        <v>237</v>
      </c>
      <c r="EZ150" t="s">
        <v>241</v>
      </c>
      <c r="FA150" t="s">
        <v>241</v>
      </c>
      <c r="FB150" t="s">
        <v>237</v>
      </c>
      <c r="FC150" t="s">
        <v>237</v>
      </c>
      <c r="FD150" t="s">
        <v>237</v>
      </c>
      <c r="FE150" t="s">
        <v>250</v>
      </c>
      <c r="FF150" t="s">
        <v>244</v>
      </c>
      <c r="FG150" t="s">
        <v>390</v>
      </c>
      <c r="FH150" t="s">
        <v>390</v>
      </c>
      <c r="FI150" t="s">
        <v>214</v>
      </c>
      <c r="FJ150" t="s">
        <v>214</v>
      </c>
      <c r="FK150" t="s">
        <v>214</v>
      </c>
      <c r="FL150" t="s">
        <v>214</v>
      </c>
      <c r="FM150" t="s">
        <v>245</v>
      </c>
      <c r="FN150" t="s">
        <v>245</v>
      </c>
      <c r="FO150" t="s">
        <v>219</v>
      </c>
      <c r="FP150" t="s">
        <v>219</v>
      </c>
      <c r="FQ150" t="s">
        <v>241</v>
      </c>
      <c r="FR150" t="s">
        <v>241</v>
      </c>
      <c r="FS150" t="s">
        <v>241</v>
      </c>
      <c r="FT150" t="s">
        <v>241</v>
      </c>
      <c r="FU150" t="s">
        <v>219</v>
      </c>
      <c r="FV150" t="s">
        <v>241</v>
      </c>
      <c r="FW150" t="s">
        <v>241</v>
      </c>
      <c r="FX150" t="s">
        <v>241</v>
      </c>
      <c r="FY150" t="s">
        <v>241</v>
      </c>
      <c r="FZ150" t="s">
        <v>248</v>
      </c>
      <c r="GA150" t="s">
        <v>248</v>
      </c>
      <c r="GB150" t="s">
        <v>227</v>
      </c>
      <c r="GC150" t="s">
        <v>227</v>
      </c>
      <c r="GD150" t="s">
        <v>249</v>
      </c>
      <c r="GE150" t="s">
        <v>241</v>
      </c>
      <c r="GF150" t="s">
        <v>249</v>
      </c>
      <c r="GG150" t="s">
        <v>244</v>
      </c>
      <c r="GH150" t="s">
        <v>241</v>
      </c>
      <c r="GI150" t="s">
        <v>250</v>
      </c>
      <c r="GJ150" t="s">
        <v>244</v>
      </c>
      <c r="GK150" t="s">
        <v>250</v>
      </c>
      <c r="GL150" t="s">
        <v>227</v>
      </c>
      <c r="GM150" t="s">
        <v>227</v>
      </c>
      <c r="GN150" t="s">
        <v>219</v>
      </c>
      <c r="GO150" t="s">
        <v>219</v>
      </c>
      <c r="GP150" t="s">
        <v>295</v>
      </c>
      <c r="GQ150" t="s">
        <v>251</v>
      </c>
      <c r="GR150" t="s">
        <v>295</v>
      </c>
      <c r="GS150" t="s">
        <v>214</v>
      </c>
      <c r="GT150" t="s">
        <v>241</v>
      </c>
      <c r="GU150" t="s">
        <v>219</v>
      </c>
      <c r="GV150" t="s">
        <v>575</v>
      </c>
      <c r="GW150" t="s">
        <v>404</v>
      </c>
      <c r="GX150" t="s">
        <v>252</v>
      </c>
      <c r="GY150" t="s">
        <v>491</v>
      </c>
      <c r="GZ150" t="s">
        <v>241</v>
      </c>
      <c r="HA150" t="s">
        <v>298</v>
      </c>
      <c r="HB150" t="s">
        <v>241</v>
      </c>
      <c r="HC150" t="s">
        <v>315</v>
      </c>
      <c r="HD150" t="s">
        <v>361</v>
      </c>
      <c r="HE150" t="s">
        <v>317</v>
      </c>
      <c r="HF150" t="s">
        <v>241</v>
      </c>
      <c r="HG150" t="s">
        <v>362</v>
      </c>
      <c r="HH150" t="s">
        <v>241</v>
      </c>
      <c r="HI150" t="s">
        <v>241</v>
      </c>
      <c r="HJ150" t="s">
        <v>219</v>
      </c>
      <c r="HK150" t="s">
        <v>241</v>
      </c>
      <c r="HL150" s="12"/>
      <c r="HM150">
        <v>0.5</v>
      </c>
      <c r="HN150">
        <v>0.5</v>
      </c>
      <c r="HO150">
        <v>1</v>
      </c>
      <c r="HP150">
        <v>0.75</v>
      </c>
      <c r="HQ150">
        <v>1</v>
      </c>
      <c r="HR150">
        <v>0.5</v>
      </c>
      <c r="HS150">
        <v>1</v>
      </c>
      <c r="HT150">
        <v>1</v>
      </c>
      <c r="HU150">
        <v>0</v>
      </c>
      <c r="HV150">
        <v>0.5</v>
      </c>
      <c r="HW150">
        <v>0.5</v>
      </c>
      <c r="HX150">
        <v>0.5</v>
      </c>
      <c r="HY150">
        <v>1</v>
      </c>
      <c r="HZ150">
        <v>0.75</v>
      </c>
      <c r="IA150" s="4">
        <v>1</v>
      </c>
      <c r="IB150">
        <v>0.25</v>
      </c>
      <c r="IC150">
        <v>0.5</v>
      </c>
      <c r="ID150">
        <v>0.5</v>
      </c>
      <c r="IE150">
        <v>0.5</v>
      </c>
      <c r="IG150">
        <v>0.5</v>
      </c>
      <c r="IH150">
        <v>0.5</v>
      </c>
      <c r="II150">
        <v>0.75</v>
      </c>
      <c r="IJ150">
        <v>0.75</v>
      </c>
      <c r="IK150">
        <v>1</v>
      </c>
      <c r="IL150">
        <v>0.75</v>
      </c>
      <c r="IM150">
        <v>0.75</v>
      </c>
      <c r="IN150">
        <v>1</v>
      </c>
      <c r="IO150">
        <v>1</v>
      </c>
      <c r="IQ150">
        <v>0</v>
      </c>
      <c r="IS150">
        <f t="shared" si="115"/>
        <v>7.4999999999999997E-2</v>
      </c>
      <c r="IT150">
        <f t="shared" si="116"/>
        <v>0.06</v>
      </c>
      <c r="IU150">
        <f t="shared" si="117"/>
        <v>0.08</v>
      </c>
      <c r="IV150">
        <f t="shared" si="118"/>
        <v>7.5000000000000011E-2</v>
      </c>
      <c r="IW150">
        <f t="shared" si="119"/>
        <v>0.08</v>
      </c>
      <c r="IX150">
        <f t="shared" si="120"/>
        <v>6.5000000000000002E-2</v>
      </c>
      <c r="IY150">
        <f t="shared" si="121"/>
        <v>0.1</v>
      </c>
      <c r="IZ150">
        <f t="shared" si="122"/>
        <v>0.11</v>
      </c>
      <c r="JA150">
        <f t="shared" si="123"/>
        <v>0</v>
      </c>
      <c r="JB150">
        <f t="shared" si="124"/>
        <v>0.05</v>
      </c>
      <c r="JC150">
        <f t="shared" si="125"/>
        <v>0.06</v>
      </c>
      <c r="JD150">
        <f t="shared" si="126"/>
        <v>5.5E-2</v>
      </c>
      <c r="JE150">
        <f t="shared" si="127"/>
        <v>7.0000000000000007E-2</v>
      </c>
      <c r="JF150">
        <f t="shared" si="128"/>
        <v>0.09</v>
      </c>
      <c r="JG150" s="5">
        <f t="shared" si="129"/>
        <v>0.05</v>
      </c>
      <c r="JH150">
        <f t="shared" si="130"/>
        <v>0</v>
      </c>
      <c r="JI150">
        <f t="shared" si="130"/>
        <v>0</v>
      </c>
      <c r="JJ150">
        <f t="shared" si="131"/>
        <v>0.1</v>
      </c>
      <c r="JK150">
        <f t="shared" si="132"/>
        <v>7.4999999999999997E-2</v>
      </c>
      <c r="JL150" s="6">
        <f t="shared" si="133"/>
        <v>0.04</v>
      </c>
      <c r="JM150">
        <f t="shared" si="134"/>
        <v>0.06</v>
      </c>
      <c r="JN150">
        <f t="shared" si="135"/>
        <v>2.5000000000000001E-2</v>
      </c>
      <c r="JO150">
        <f t="shared" si="136"/>
        <v>0.11249999999999999</v>
      </c>
      <c r="JP150">
        <f t="shared" si="137"/>
        <v>7.5000000000000011E-2</v>
      </c>
      <c r="JQ150">
        <f t="shared" si="138"/>
        <v>0.12</v>
      </c>
      <c r="JR150">
        <f t="shared" si="139"/>
        <v>8.2500000000000004E-2</v>
      </c>
      <c r="JS150">
        <f t="shared" si="140"/>
        <v>7.5000000000000011E-2</v>
      </c>
      <c r="JT150">
        <f t="shared" si="140"/>
        <v>0.1</v>
      </c>
      <c r="JU150">
        <f t="shared" si="141"/>
        <v>1</v>
      </c>
      <c r="JV150">
        <f t="shared" si="141"/>
        <v>0</v>
      </c>
      <c r="JW150">
        <f t="shared" si="142"/>
        <v>0.15</v>
      </c>
      <c r="JY150">
        <f t="shared" si="143"/>
        <v>2.5000000000000001E-2</v>
      </c>
      <c r="JZ150">
        <f t="shared" si="144"/>
        <v>0.04</v>
      </c>
      <c r="KA150">
        <f t="shared" si="145"/>
        <v>0.02</v>
      </c>
      <c r="KB150">
        <f t="shared" si="145"/>
        <v>1.4999999999999999E-2</v>
      </c>
      <c r="KC150">
        <f t="shared" si="146"/>
        <v>0.04</v>
      </c>
      <c r="KD150">
        <f t="shared" si="171"/>
        <v>1.4999999999999999E-2</v>
      </c>
      <c r="KE150">
        <f t="shared" si="171"/>
        <v>0.03</v>
      </c>
      <c r="KF150">
        <f t="shared" si="171"/>
        <v>0.03</v>
      </c>
      <c r="KG150">
        <f t="shared" si="170"/>
        <v>0</v>
      </c>
      <c r="KH150">
        <f t="shared" si="170"/>
        <v>1.4999999999999999E-2</v>
      </c>
      <c r="KI150">
        <f t="shared" si="170"/>
        <v>1.4999999999999999E-2</v>
      </c>
      <c r="KJ150">
        <f t="shared" si="113"/>
        <v>1.4999999999999999E-2</v>
      </c>
      <c r="KK150">
        <f t="shared" si="147"/>
        <v>0.02</v>
      </c>
      <c r="KL150">
        <f t="shared" si="148"/>
        <v>0.03</v>
      </c>
      <c r="KM150" s="5">
        <f t="shared" si="149"/>
        <v>0.05</v>
      </c>
      <c r="KN150">
        <f t="shared" si="150"/>
        <v>0</v>
      </c>
      <c r="KO150">
        <f t="shared" si="150"/>
        <v>0</v>
      </c>
      <c r="KP150">
        <f t="shared" si="151"/>
        <v>0.03</v>
      </c>
      <c r="KQ150">
        <f t="shared" si="152"/>
        <v>1.4999999999999999E-2</v>
      </c>
      <c r="KR150" s="6">
        <f t="shared" si="153"/>
        <v>0.02</v>
      </c>
      <c r="KS150">
        <f t="shared" si="154"/>
        <v>0.02</v>
      </c>
      <c r="KT150">
        <f t="shared" si="155"/>
        <v>1.4999999999999999E-2</v>
      </c>
      <c r="KU150">
        <f t="shared" si="156"/>
        <v>0.03</v>
      </c>
      <c r="KV150">
        <f t="shared" si="157"/>
        <v>3.7500000000000006E-2</v>
      </c>
      <c r="KW150">
        <f t="shared" si="158"/>
        <v>0.01</v>
      </c>
      <c r="KX150">
        <f t="shared" si="159"/>
        <v>0</v>
      </c>
      <c r="KY150">
        <f t="shared" si="160"/>
        <v>0.03</v>
      </c>
      <c r="KZ150">
        <f t="shared" si="161"/>
        <v>0.03</v>
      </c>
      <c r="LA150">
        <f t="shared" si="162"/>
        <v>1</v>
      </c>
      <c r="LB150">
        <f t="shared" si="162"/>
        <v>0</v>
      </c>
      <c r="LC150">
        <f t="shared" si="163"/>
        <v>0.1</v>
      </c>
      <c r="LE150" t="str">
        <f t="shared" si="169"/>
        <v>Mali</v>
      </c>
      <c r="LF150">
        <f t="shared" si="164"/>
        <v>0.64500000000000002</v>
      </c>
      <c r="LG150" s="6">
        <f t="shared" si="165"/>
        <v>0.59</v>
      </c>
      <c r="LH150">
        <f t="shared" si="166"/>
        <v>0.8</v>
      </c>
      <c r="LI150" s="6">
        <f t="shared" si="167"/>
        <v>0.69750000000000012</v>
      </c>
      <c r="LJ150">
        <f t="shared" si="168"/>
        <v>0</v>
      </c>
    </row>
    <row r="151" spans="1:322" x14ac:dyDescent="0.35">
      <c r="A151" s="3">
        <v>44888</v>
      </c>
      <c r="B151" t="s">
        <v>1160</v>
      </c>
      <c r="D151" s="27" t="s">
        <v>321</v>
      </c>
      <c r="E151" s="27" t="s">
        <v>262</v>
      </c>
      <c r="F151" s="27">
        <v>24</v>
      </c>
      <c r="G151" s="27" t="s">
        <v>258</v>
      </c>
      <c r="H151" s="27" t="s">
        <v>259</v>
      </c>
      <c r="I151" s="27" t="s">
        <v>207</v>
      </c>
      <c r="J151" s="27" t="s">
        <v>685</v>
      </c>
      <c r="K151" s="28">
        <v>44509</v>
      </c>
      <c r="L151" s="28">
        <v>44509</v>
      </c>
      <c r="M151" s="28">
        <v>44509</v>
      </c>
      <c r="N151" s="27" t="s">
        <v>261</v>
      </c>
      <c r="O151" s="27" t="s">
        <v>261</v>
      </c>
      <c r="P151" s="27" t="s">
        <v>261</v>
      </c>
      <c r="Q151" s="27" t="s">
        <v>324</v>
      </c>
      <c r="R151" s="28">
        <v>44510</v>
      </c>
      <c r="S151" s="28">
        <v>44510</v>
      </c>
      <c r="T151" s="27" t="s">
        <v>263</v>
      </c>
      <c r="U151" s="27" t="s">
        <v>263</v>
      </c>
      <c r="V151" s="28">
        <v>44510</v>
      </c>
      <c r="W151" s="27" t="s">
        <v>261</v>
      </c>
      <c r="X151" s="28" t="s">
        <v>262</v>
      </c>
      <c r="Y151" s="27" t="s">
        <v>263</v>
      </c>
      <c r="Z151" s="28">
        <v>44511</v>
      </c>
      <c r="AA151" s="27" t="s">
        <v>264</v>
      </c>
      <c r="AB151" s="27" t="s">
        <v>265</v>
      </c>
      <c r="AC151" s="27" t="s">
        <v>729</v>
      </c>
      <c r="AD151" s="27" t="s">
        <v>267</v>
      </c>
      <c r="AE151" s="27" t="s">
        <v>326</v>
      </c>
      <c r="AF151" s="27" t="s">
        <v>687</v>
      </c>
      <c r="AG151" s="29">
        <v>450000</v>
      </c>
      <c r="AH151" s="27" t="s">
        <v>263</v>
      </c>
      <c r="AI151" s="27">
        <v>44522</v>
      </c>
      <c r="AJ151" s="28">
        <v>44527</v>
      </c>
      <c r="AK151" s="27" t="s">
        <v>268</v>
      </c>
      <c r="AL151" s="27" t="s">
        <v>269</v>
      </c>
      <c r="AM151" s="27" t="s">
        <v>265</v>
      </c>
      <c r="AN151" s="27" t="s">
        <v>270</v>
      </c>
      <c r="AO151" s="27" t="s">
        <v>263</v>
      </c>
      <c r="AP151" s="27" t="s">
        <v>261</v>
      </c>
      <c r="AQ151" s="28" t="s">
        <v>262</v>
      </c>
      <c r="AR151" s="27" t="s">
        <v>261</v>
      </c>
      <c r="AS151" s="28" t="s">
        <v>262</v>
      </c>
      <c r="AT151" s="27" t="s">
        <v>261</v>
      </c>
      <c r="AU151" s="28" t="s">
        <v>262</v>
      </c>
      <c r="AV151" s="27" t="s">
        <v>261</v>
      </c>
      <c r="AW151" s="28" t="s">
        <v>262</v>
      </c>
      <c r="AX151" s="27" t="s">
        <v>261</v>
      </c>
      <c r="AY151" s="28" t="s">
        <v>262</v>
      </c>
      <c r="AZ151" s="27" t="s">
        <v>263</v>
      </c>
      <c r="BA151" s="28">
        <v>44510</v>
      </c>
      <c r="BB151" s="27" t="s">
        <v>261</v>
      </c>
      <c r="BC151" s="28" t="s">
        <v>262</v>
      </c>
      <c r="BD151" s="27" t="s">
        <v>261</v>
      </c>
      <c r="BE151" s="30" t="s">
        <v>262</v>
      </c>
      <c r="BF151" t="s">
        <v>685</v>
      </c>
      <c r="BG151" t="s">
        <v>571</v>
      </c>
      <c r="BH151" t="s">
        <v>208</v>
      </c>
      <c r="BI151" t="s">
        <v>420</v>
      </c>
      <c r="BJ151" t="s">
        <v>210</v>
      </c>
      <c r="BK151" t="s">
        <v>329</v>
      </c>
      <c r="BL151" t="s">
        <v>212</v>
      </c>
      <c r="BM151" t="s">
        <v>688</v>
      </c>
      <c r="BN151" t="s">
        <v>214</v>
      </c>
      <c r="BO151" t="s">
        <v>331</v>
      </c>
      <c r="BP151" t="s">
        <v>219</v>
      </c>
      <c r="BQ151" t="s">
        <v>216</v>
      </c>
      <c r="BR151" t="s">
        <v>685</v>
      </c>
      <c r="BS151" t="s">
        <v>700</v>
      </c>
      <c r="BT151" t="s">
        <v>714</v>
      </c>
      <c r="BU151" t="s">
        <v>1161</v>
      </c>
      <c r="BV151" t="s">
        <v>214</v>
      </c>
      <c r="CC151" t="s">
        <v>214</v>
      </c>
      <c r="CG151" t="s">
        <v>219</v>
      </c>
      <c r="CI151" t="s">
        <v>335</v>
      </c>
      <c r="CJ151" t="s">
        <v>1162</v>
      </c>
      <c r="CK151" t="s">
        <v>335</v>
      </c>
      <c r="CL151" t="s">
        <v>222</v>
      </c>
      <c r="CN151" t="s">
        <v>306</v>
      </c>
      <c r="CP151" t="s">
        <v>225</v>
      </c>
      <c r="CQ151" t="s">
        <v>285</v>
      </c>
      <c r="CR151" t="s">
        <v>244</v>
      </c>
      <c r="CS151" t="s">
        <v>244</v>
      </c>
      <c r="CT151" t="s">
        <v>214</v>
      </c>
      <c r="CU151" t="s">
        <v>214</v>
      </c>
      <c r="CV151" t="s">
        <v>250</v>
      </c>
      <c r="CW151" t="s">
        <v>244</v>
      </c>
      <c r="CX151" t="s">
        <v>353</v>
      </c>
      <c r="CY151" t="s">
        <v>450</v>
      </c>
      <c r="CZ151" t="s">
        <v>214</v>
      </c>
      <c r="DA151" t="s">
        <v>214</v>
      </c>
      <c r="DB151" t="s">
        <v>230</v>
      </c>
      <c r="DC151" t="s">
        <v>230</v>
      </c>
      <c r="DD151" t="s">
        <v>219</v>
      </c>
      <c r="DI151" t="s">
        <v>607</v>
      </c>
      <c r="DK151" t="s">
        <v>233</v>
      </c>
      <c r="DL151" t="s">
        <v>233</v>
      </c>
      <c r="DM151" t="s">
        <v>214</v>
      </c>
      <c r="DN151" t="s">
        <v>219</v>
      </c>
      <c r="DO151" t="s">
        <v>414</v>
      </c>
      <c r="DP151" t="s">
        <v>399</v>
      </c>
      <c r="DR151" t="s">
        <v>235</v>
      </c>
      <c r="DT151" t="s">
        <v>214</v>
      </c>
      <c r="DU151" t="s">
        <v>214</v>
      </c>
      <c r="DV151" t="s">
        <v>459</v>
      </c>
      <c r="DX151" t="s">
        <v>233</v>
      </c>
      <c r="DY151" t="s">
        <v>233</v>
      </c>
      <c r="DZ151" t="s">
        <v>238</v>
      </c>
      <c r="EA151" t="s">
        <v>237</v>
      </c>
      <c r="EB151" t="s">
        <v>237</v>
      </c>
      <c r="EC151" t="s">
        <v>237</v>
      </c>
      <c r="ED151" t="s">
        <v>237</v>
      </c>
      <c r="EE151" t="s">
        <v>219</v>
      </c>
      <c r="EF151" t="s">
        <v>219</v>
      </c>
      <c r="EK151" t="s">
        <v>237</v>
      </c>
      <c r="EL151" t="s">
        <v>237</v>
      </c>
      <c r="EM151" t="s">
        <v>240</v>
      </c>
      <c r="EN151" t="s">
        <v>240</v>
      </c>
      <c r="EO151" t="s">
        <v>401</v>
      </c>
      <c r="EP151" t="s">
        <v>401</v>
      </c>
      <c r="EQ151" t="s">
        <v>214</v>
      </c>
      <c r="ER151" t="s">
        <v>214</v>
      </c>
      <c r="ES151" t="s">
        <v>233</v>
      </c>
      <c r="ET151" t="s">
        <v>233</v>
      </c>
      <c r="EU151" t="s">
        <v>237</v>
      </c>
      <c r="EV151" t="s">
        <v>237</v>
      </c>
      <c r="EW151" t="s">
        <v>580</v>
      </c>
      <c r="EX151" t="s">
        <v>580</v>
      </c>
      <c r="EY151" t="s">
        <v>237</v>
      </c>
      <c r="EZ151" t="s">
        <v>241</v>
      </c>
      <c r="FA151" t="s">
        <v>241</v>
      </c>
      <c r="FB151" t="s">
        <v>237</v>
      </c>
      <c r="FC151" t="s">
        <v>237</v>
      </c>
      <c r="FD151" t="s">
        <v>237</v>
      </c>
      <c r="FE151" t="s">
        <v>227</v>
      </c>
      <c r="FF151" t="s">
        <v>227</v>
      </c>
      <c r="FG151" t="s">
        <v>390</v>
      </c>
      <c r="FH151" t="s">
        <v>390</v>
      </c>
      <c r="FI151" t="s">
        <v>214</v>
      </c>
      <c r="FJ151" t="s">
        <v>214</v>
      </c>
      <c r="FK151" t="s">
        <v>214</v>
      </c>
      <c r="FL151" t="s">
        <v>214</v>
      </c>
      <c r="FM151" t="s">
        <v>245</v>
      </c>
      <c r="FN151" t="s">
        <v>245</v>
      </c>
      <c r="FO151" t="s">
        <v>219</v>
      </c>
      <c r="FP151" t="s">
        <v>219</v>
      </c>
      <c r="FQ151" t="s">
        <v>241</v>
      </c>
      <c r="FR151" t="s">
        <v>241</v>
      </c>
      <c r="FS151" t="s">
        <v>241</v>
      </c>
      <c r="FT151" t="s">
        <v>241</v>
      </c>
      <c r="FU151" t="s">
        <v>219</v>
      </c>
      <c r="FV151" t="s">
        <v>241</v>
      </c>
      <c r="FW151" t="s">
        <v>241</v>
      </c>
      <c r="FX151" t="s">
        <v>241</v>
      </c>
      <c r="FY151" t="s">
        <v>241</v>
      </c>
      <c r="FZ151" t="s">
        <v>248</v>
      </c>
      <c r="GA151" t="s">
        <v>248</v>
      </c>
      <c r="GB151" t="s">
        <v>244</v>
      </c>
      <c r="GC151" t="s">
        <v>227</v>
      </c>
      <c r="GD151" t="s">
        <v>249</v>
      </c>
      <c r="GE151" t="s">
        <v>241</v>
      </c>
      <c r="GF151" t="s">
        <v>249</v>
      </c>
      <c r="GG151" t="s">
        <v>244</v>
      </c>
      <c r="GH151" t="s">
        <v>241</v>
      </c>
      <c r="GI151" t="s">
        <v>286</v>
      </c>
      <c r="GJ151" t="s">
        <v>244</v>
      </c>
      <c r="GK151" t="s">
        <v>286</v>
      </c>
      <c r="GL151" t="s">
        <v>227</v>
      </c>
      <c r="GM151" t="s">
        <v>227</v>
      </c>
      <c r="GN151" t="s">
        <v>214</v>
      </c>
      <c r="GO151" t="s">
        <v>214</v>
      </c>
      <c r="GP151" t="s">
        <v>295</v>
      </c>
      <c r="GQ151" t="s">
        <v>251</v>
      </c>
      <c r="GR151" t="s">
        <v>295</v>
      </c>
      <c r="GS151" t="s">
        <v>214</v>
      </c>
      <c r="GT151" t="s">
        <v>241</v>
      </c>
      <c r="GU151" t="s">
        <v>219</v>
      </c>
      <c r="GV151" t="s">
        <v>575</v>
      </c>
      <c r="GW151" t="s">
        <v>404</v>
      </c>
      <c r="GX151" t="s">
        <v>252</v>
      </c>
      <c r="GY151" t="s">
        <v>491</v>
      </c>
      <c r="GZ151" t="s">
        <v>241</v>
      </c>
      <c r="HA151" t="s">
        <v>298</v>
      </c>
      <c r="HB151" t="s">
        <v>241</v>
      </c>
      <c r="HC151" t="s">
        <v>315</v>
      </c>
      <c r="HD151" t="s">
        <v>361</v>
      </c>
      <c r="HE151" t="s">
        <v>317</v>
      </c>
      <c r="HF151" t="s">
        <v>241</v>
      </c>
      <c r="HG151" t="s">
        <v>362</v>
      </c>
      <c r="HH151" t="s">
        <v>241</v>
      </c>
      <c r="HI151" t="s">
        <v>241</v>
      </c>
      <c r="HJ151" t="s">
        <v>219</v>
      </c>
      <c r="HK151" t="s">
        <v>241</v>
      </c>
      <c r="HL151" s="12"/>
      <c r="HM151">
        <v>0.5</v>
      </c>
      <c r="HN151">
        <v>0.75</v>
      </c>
      <c r="HO151">
        <v>1</v>
      </c>
      <c r="HP151">
        <v>0.5</v>
      </c>
      <c r="HQ151">
        <v>1</v>
      </c>
      <c r="HR151">
        <v>0.25</v>
      </c>
      <c r="HS151">
        <v>1</v>
      </c>
      <c r="HT151">
        <v>1</v>
      </c>
      <c r="HU151">
        <v>0</v>
      </c>
      <c r="HV151">
        <v>0.25</v>
      </c>
      <c r="HW151">
        <v>0.5</v>
      </c>
      <c r="HX151">
        <v>0.5</v>
      </c>
      <c r="HZ151">
        <v>0.5</v>
      </c>
      <c r="IA151" s="4">
        <v>1</v>
      </c>
      <c r="IB151">
        <v>0.25</v>
      </c>
      <c r="IC151">
        <v>0.5</v>
      </c>
      <c r="ID151">
        <v>0.5</v>
      </c>
      <c r="IE151">
        <v>0.5</v>
      </c>
      <c r="IG151">
        <v>0</v>
      </c>
      <c r="IH151">
        <v>0.5</v>
      </c>
      <c r="II151">
        <v>0.75</v>
      </c>
      <c r="IJ151">
        <v>0.75</v>
      </c>
      <c r="IK151">
        <v>0.75</v>
      </c>
      <c r="IL151">
        <v>0.75</v>
      </c>
      <c r="IM151">
        <v>0.75</v>
      </c>
      <c r="IN151">
        <v>0</v>
      </c>
      <c r="IO151">
        <v>1</v>
      </c>
      <c r="IQ151">
        <v>0</v>
      </c>
      <c r="IS151">
        <f t="shared" si="115"/>
        <v>7.4999999999999997E-2</v>
      </c>
      <c r="IT151">
        <f t="shared" si="116"/>
        <v>0.09</v>
      </c>
      <c r="IU151">
        <f t="shared" si="117"/>
        <v>0.08</v>
      </c>
      <c r="IV151">
        <f t="shared" si="118"/>
        <v>0.05</v>
      </c>
      <c r="IW151">
        <f t="shared" si="119"/>
        <v>0.08</v>
      </c>
      <c r="IX151">
        <f t="shared" si="120"/>
        <v>3.2500000000000001E-2</v>
      </c>
      <c r="IY151">
        <f t="shared" si="121"/>
        <v>0.1</v>
      </c>
      <c r="IZ151">
        <f t="shared" si="122"/>
        <v>0.11</v>
      </c>
      <c r="JA151">
        <f t="shared" si="123"/>
        <v>0</v>
      </c>
      <c r="JB151">
        <f t="shared" si="124"/>
        <v>2.5000000000000001E-2</v>
      </c>
      <c r="JC151">
        <f t="shared" si="125"/>
        <v>0.06</v>
      </c>
      <c r="JD151">
        <f t="shared" si="126"/>
        <v>5.5E-2</v>
      </c>
      <c r="JE151">
        <f t="shared" si="127"/>
        <v>0</v>
      </c>
      <c r="JF151">
        <f t="shared" si="128"/>
        <v>0.06</v>
      </c>
      <c r="JG151" s="5">
        <f t="shared" si="129"/>
        <v>0.05</v>
      </c>
      <c r="JH151">
        <f t="shared" si="130"/>
        <v>0</v>
      </c>
      <c r="JI151">
        <f t="shared" si="130"/>
        <v>0</v>
      </c>
      <c r="JJ151">
        <f t="shared" si="131"/>
        <v>0.1</v>
      </c>
      <c r="JK151">
        <f t="shared" si="132"/>
        <v>7.4999999999999997E-2</v>
      </c>
      <c r="JL151" s="6">
        <f t="shared" si="133"/>
        <v>3.3333333333333333E-2</v>
      </c>
      <c r="JM151">
        <f t="shared" si="134"/>
        <v>0</v>
      </c>
      <c r="JN151">
        <f t="shared" si="135"/>
        <v>2.5000000000000001E-2</v>
      </c>
      <c r="JO151">
        <f t="shared" si="136"/>
        <v>0.11249999999999999</v>
      </c>
      <c r="JP151">
        <f t="shared" si="137"/>
        <v>7.5000000000000011E-2</v>
      </c>
      <c r="JQ151">
        <f t="shared" si="138"/>
        <v>0.09</v>
      </c>
      <c r="JR151">
        <f t="shared" si="139"/>
        <v>8.2500000000000004E-2</v>
      </c>
      <c r="JS151">
        <f t="shared" si="140"/>
        <v>7.5000000000000011E-2</v>
      </c>
      <c r="JT151">
        <f t="shared" si="140"/>
        <v>0</v>
      </c>
      <c r="JU151">
        <f t="shared" si="141"/>
        <v>1</v>
      </c>
      <c r="JV151">
        <f t="shared" si="141"/>
        <v>0</v>
      </c>
      <c r="JW151">
        <f t="shared" si="142"/>
        <v>0.15</v>
      </c>
      <c r="JY151">
        <f t="shared" si="143"/>
        <v>2.5000000000000001E-2</v>
      </c>
      <c r="JZ151">
        <f t="shared" si="144"/>
        <v>0.06</v>
      </c>
      <c r="KA151">
        <f t="shared" si="145"/>
        <v>0.02</v>
      </c>
      <c r="KB151">
        <f t="shared" si="145"/>
        <v>0.01</v>
      </c>
      <c r="KC151">
        <f t="shared" si="146"/>
        <v>0.04</v>
      </c>
      <c r="KD151">
        <f t="shared" si="171"/>
        <v>7.4999999999999997E-3</v>
      </c>
      <c r="KE151">
        <f t="shared" si="171"/>
        <v>0.03</v>
      </c>
      <c r="KF151">
        <f t="shared" si="171"/>
        <v>0.03</v>
      </c>
      <c r="KG151">
        <f t="shared" si="170"/>
        <v>0</v>
      </c>
      <c r="KH151">
        <f t="shared" si="170"/>
        <v>7.4999999999999997E-3</v>
      </c>
      <c r="KI151">
        <f t="shared" si="170"/>
        <v>1.4999999999999999E-2</v>
      </c>
      <c r="KJ151">
        <f t="shared" si="113"/>
        <v>1.4999999999999999E-2</v>
      </c>
      <c r="KK151">
        <f t="shared" si="147"/>
        <v>0</v>
      </c>
      <c r="KL151">
        <f t="shared" si="148"/>
        <v>0.02</v>
      </c>
      <c r="KM151" s="5">
        <f t="shared" si="149"/>
        <v>0.05</v>
      </c>
      <c r="KN151">
        <f t="shared" si="150"/>
        <v>0</v>
      </c>
      <c r="KO151">
        <f t="shared" si="150"/>
        <v>0</v>
      </c>
      <c r="KP151">
        <f t="shared" si="151"/>
        <v>0.03</v>
      </c>
      <c r="KQ151">
        <f t="shared" si="152"/>
        <v>1.4999999999999999E-2</v>
      </c>
      <c r="KR151" s="6">
        <f t="shared" si="153"/>
        <v>1.6666666666666666E-2</v>
      </c>
      <c r="KS151">
        <f t="shared" si="154"/>
        <v>0</v>
      </c>
      <c r="KT151">
        <f t="shared" si="155"/>
        <v>1.4999999999999999E-2</v>
      </c>
      <c r="KU151">
        <f t="shared" si="156"/>
        <v>0.03</v>
      </c>
      <c r="KV151">
        <f t="shared" si="157"/>
        <v>3.7500000000000006E-2</v>
      </c>
      <c r="KW151">
        <f t="shared" si="158"/>
        <v>7.4999999999999997E-3</v>
      </c>
      <c r="KX151">
        <f t="shared" si="159"/>
        <v>0</v>
      </c>
      <c r="KY151">
        <f t="shared" si="160"/>
        <v>0.03</v>
      </c>
      <c r="KZ151">
        <f t="shared" si="161"/>
        <v>0</v>
      </c>
      <c r="LA151">
        <f t="shared" si="162"/>
        <v>1</v>
      </c>
      <c r="LB151">
        <f t="shared" si="162"/>
        <v>0</v>
      </c>
      <c r="LC151">
        <f t="shared" si="163"/>
        <v>0.1</v>
      </c>
      <c r="LE151" t="str">
        <f t="shared" si="169"/>
        <v>Mali</v>
      </c>
      <c r="LF151">
        <f t="shared" si="164"/>
        <v>0.61749999999999994</v>
      </c>
      <c r="LG151" s="6">
        <f t="shared" si="165"/>
        <v>0.45833333333333331</v>
      </c>
      <c r="LH151">
        <f t="shared" si="166"/>
        <v>0.61</v>
      </c>
      <c r="LI151" s="6">
        <f t="shared" si="167"/>
        <v>0.61166666666666658</v>
      </c>
      <c r="LJ151">
        <f t="shared" si="168"/>
        <v>0</v>
      </c>
    </row>
    <row r="152" spans="1:322" x14ac:dyDescent="0.35">
      <c r="A152" s="3">
        <v>44861</v>
      </c>
      <c r="B152" t="s">
        <v>1163</v>
      </c>
      <c r="D152" s="24" t="s">
        <v>321</v>
      </c>
      <c r="E152" s="24" t="s">
        <v>262</v>
      </c>
      <c r="F152" s="24">
        <v>23</v>
      </c>
      <c r="G152" s="24" t="s">
        <v>258</v>
      </c>
      <c r="H152" s="24" t="s">
        <v>259</v>
      </c>
      <c r="I152" s="24" t="s">
        <v>207</v>
      </c>
      <c r="J152" s="24" t="s">
        <v>685</v>
      </c>
      <c r="K152" s="25">
        <v>44509</v>
      </c>
      <c r="L152" s="25">
        <v>44509</v>
      </c>
      <c r="M152" s="25">
        <v>44509</v>
      </c>
      <c r="N152" s="24" t="s">
        <v>261</v>
      </c>
      <c r="O152" s="24" t="s">
        <v>261</v>
      </c>
      <c r="P152" s="24" t="s">
        <v>261</v>
      </c>
      <c r="Q152" s="24" t="s">
        <v>324</v>
      </c>
      <c r="R152" s="25">
        <v>44510</v>
      </c>
      <c r="S152" s="25">
        <v>44510</v>
      </c>
      <c r="T152" s="24" t="s">
        <v>263</v>
      </c>
      <c r="U152" s="24" t="s">
        <v>263</v>
      </c>
      <c r="V152" s="25">
        <v>44510</v>
      </c>
      <c r="W152" s="24" t="s">
        <v>261</v>
      </c>
      <c r="X152" s="25" t="s">
        <v>262</v>
      </c>
      <c r="Y152" s="24" t="s">
        <v>263</v>
      </c>
      <c r="Z152" s="25">
        <v>44511</v>
      </c>
      <c r="AA152" s="24" t="s">
        <v>264</v>
      </c>
      <c r="AB152" s="24" t="s">
        <v>265</v>
      </c>
      <c r="AC152" s="24" t="s">
        <v>705</v>
      </c>
      <c r="AD152" s="24" t="s">
        <v>267</v>
      </c>
      <c r="AE152" s="24" t="s">
        <v>326</v>
      </c>
      <c r="AF152" s="24" t="s">
        <v>687</v>
      </c>
      <c r="AG152" s="31">
        <v>488000</v>
      </c>
      <c r="AH152" s="24" t="s">
        <v>261</v>
      </c>
      <c r="AI152" s="24" t="s">
        <v>262</v>
      </c>
      <c r="AJ152" s="25" t="s">
        <v>262</v>
      </c>
      <c r="AK152" s="24" t="s">
        <v>262</v>
      </c>
      <c r="AL152" s="24" t="s">
        <v>262</v>
      </c>
      <c r="AM152" s="24" t="s">
        <v>262</v>
      </c>
      <c r="AN152" s="24" t="s">
        <v>262</v>
      </c>
      <c r="AO152" s="24" t="s">
        <v>261</v>
      </c>
      <c r="AP152" s="24" t="s">
        <v>261</v>
      </c>
      <c r="AQ152" s="25" t="s">
        <v>262</v>
      </c>
      <c r="AR152" s="24" t="s">
        <v>261</v>
      </c>
      <c r="AS152" s="25" t="s">
        <v>262</v>
      </c>
      <c r="AT152" s="24" t="s">
        <v>261</v>
      </c>
      <c r="AU152" s="25" t="s">
        <v>262</v>
      </c>
      <c r="AV152" s="24" t="s">
        <v>261</v>
      </c>
      <c r="AW152" s="25" t="s">
        <v>262</v>
      </c>
      <c r="AX152" s="24" t="s">
        <v>261</v>
      </c>
      <c r="AY152" s="25" t="s">
        <v>262</v>
      </c>
      <c r="AZ152" s="27" t="s">
        <v>262</v>
      </c>
      <c r="BA152" s="27" t="s">
        <v>262</v>
      </c>
      <c r="BB152" s="24" t="s">
        <v>261</v>
      </c>
      <c r="BC152" s="25" t="s">
        <v>262</v>
      </c>
      <c r="BD152" s="24" t="s">
        <v>261</v>
      </c>
      <c r="BE152" s="26" t="s">
        <v>262</v>
      </c>
      <c r="BF152" t="s">
        <v>685</v>
      </c>
      <c r="BG152" t="s">
        <v>571</v>
      </c>
      <c r="BI152" t="s">
        <v>420</v>
      </c>
      <c r="BJ152" t="s">
        <v>210</v>
      </c>
      <c r="BK152" t="s">
        <v>329</v>
      </c>
      <c r="BL152" t="s">
        <v>212</v>
      </c>
      <c r="BM152" t="s">
        <v>688</v>
      </c>
      <c r="BN152" t="s">
        <v>214</v>
      </c>
      <c r="BO152" t="s">
        <v>748</v>
      </c>
      <c r="BP152" t="s">
        <v>219</v>
      </c>
      <c r="BQ152" t="s">
        <v>216</v>
      </c>
      <c r="BR152" t="s">
        <v>1164</v>
      </c>
      <c r="BS152" t="s">
        <v>1165</v>
      </c>
      <c r="BT152" t="s">
        <v>1165</v>
      </c>
      <c r="BU152" t="s">
        <v>1166</v>
      </c>
      <c r="BV152" t="s">
        <v>214</v>
      </c>
      <c r="CC152" t="s">
        <v>214</v>
      </c>
      <c r="CG152" t="s">
        <v>219</v>
      </c>
      <c r="CI152" t="s">
        <v>333</v>
      </c>
      <c r="CJ152" t="s">
        <v>1167</v>
      </c>
      <c r="CK152" t="s">
        <v>352</v>
      </c>
      <c r="CL152" t="s">
        <v>222</v>
      </c>
      <c r="CN152" t="s">
        <v>306</v>
      </c>
      <c r="CP152" t="s">
        <v>284</v>
      </c>
      <c r="CQ152" t="s">
        <v>225</v>
      </c>
      <c r="CR152" t="s">
        <v>227</v>
      </c>
      <c r="CS152" t="s">
        <v>226</v>
      </c>
      <c r="CT152" t="s">
        <v>214</v>
      </c>
      <c r="CU152" t="s">
        <v>219</v>
      </c>
      <c r="CV152" t="s">
        <v>250</v>
      </c>
      <c r="CW152" t="s">
        <v>227</v>
      </c>
      <c r="CX152" t="s">
        <v>353</v>
      </c>
      <c r="CY152" t="s">
        <v>353</v>
      </c>
      <c r="CZ152" t="s">
        <v>214</v>
      </c>
      <c r="DA152" t="s">
        <v>219</v>
      </c>
      <c r="DB152" t="s">
        <v>229</v>
      </c>
      <c r="DC152" t="s">
        <v>230</v>
      </c>
      <c r="DD152" t="s">
        <v>219</v>
      </c>
      <c r="DG152" t="s">
        <v>357</v>
      </c>
      <c r="DI152" t="s">
        <v>338</v>
      </c>
      <c r="DK152" t="s">
        <v>237</v>
      </c>
      <c r="DL152" t="s">
        <v>233</v>
      </c>
      <c r="DM152" t="s">
        <v>214</v>
      </c>
      <c r="DN152" t="s">
        <v>219</v>
      </c>
      <c r="DO152" t="s">
        <v>414</v>
      </c>
      <c r="DP152" t="s">
        <v>380</v>
      </c>
      <c r="DR152" t="s">
        <v>388</v>
      </c>
      <c r="DT152" t="s">
        <v>219</v>
      </c>
      <c r="DU152" t="s">
        <v>214</v>
      </c>
      <c r="DX152" t="s">
        <v>242</v>
      </c>
      <c r="DY152" t="s">
        <v>242</v>
      </c>
      <c r="DZ152" t="s">
        <v>485</v>
      </c>
      <c r="EA152" t="s">
        <v>237</v>
      </c>
      <c r="EB152" t="s">
        <v>237</v>
      </c>
      <c r="EC152" t="s">
        <v>237</v>
      </c>
      <c r="ED152" t="s">
        <v>237</v>
      </c>
      <c r="EE152" t="s">
        <v>219</v>
      </c>
      <c r="EF152" t="s">
        <v>219</v>
      </c>
      <c r="EK152" t="s">
        <v>242</v>
      </c>
      <c r="EL152" t="s">
        <v>242</v>
      </c>
      <c r="EM152" t="s">
        <v>486</v>
      </c>
      <c r="EN152" t="s">
        <v>486</v>
      </c>
      <c r="EO152" t="s">
        <v>401</v>
      </c>
      <c r="EP152" t="s">
        <v>401</v>
      </c>
      <c r="EQ152" t="s">
        <v>214</v>
      </c>
      <c r="ER152" t="s">
        <v>214</v>
      </c>
      <c r="ES152" t="s">
        <v>233</v>
      </c>
      <c r="ET152" t="s">
        <v>233</v>
      </c>
      <c r="EU152" t="s">
        <v>242</v>
      </c>
      <c r="EV152" t="s">
        <v>242</v>
      </c>
      <c r="EW152" t="s">
        <v>243</v>
      </c>
      <c r="EX152" t="s">
        <v>310</v>
      </c>
      <c r="EY152" t="s">
        <v>242</v>
      </c>
      <c r="EZ152" t="s">
        <v>241</v>
      </c>
      <c r="FA152" t="s">
        <v>241</v>
      </c>
      <c r="FB152" t="s">
        <v>242</v>
      </c>
      <c r="FC152" t="s">
        <v>237</v>
      </c>
      <c r="FD152" t="s">
        <v>237</v>
      </c>
      <c r="FE152" t="s">
        <v>286</v>
      </c>
      <c r="FF152" t="s">
        <v>226</v>
      </c>
      <c r="FG152" t="s">
        <v>390</v>
      </c>
      <c r="FH152" t="s">
        <v>390</v>
      </c>
      <c r="FI152" t="s">
        <v>214</v>
      </c>
      <c r="FJ152" t="s">
        <v>214</v>
      </c>
      <c r="FK152" t="s">
        <v>214</v>
      </c>
      <c r="FL152" t="s">
        <v>214</v>
      </c>
      <c r="FM152" t="s">
        <v>245</v>
      </c>
      <c r="FN152" t="s">
        <v>403</v>
      </c>
      <c r="FO152" t="s">
        <v>219</v>
      </c>
      <c r="FP152" t="s">
        <v>219</v>
      </c>
      <c r="FQ152" t="s">
        <v>241</v>
      </c>
      <c r="FR152" t="s">
        <v>241</v>
      </c>
      <c r="FS152" t="s">
        <v>241</v>
      </c>
      <c r="FT152" t="s">
        <v>241</v>
      </c>
      <c r="FU152" t="s">
        <v>219</v>
      </c>
      <c r="FV152" t="s">
        <v>241</v>
      </c>
      <c r="FW152" t="s">
        <v>241</v>
      </c>
      <c r="FX152" t="s">
        <v>241</v>
      </c>
      <c r="FY152" t="s">
        <v>241</v>
      </c>
      <c r="FZ152" t="s">
        <v>248</v>
      </c>
      <c r="GA152" t="s">
        <v>335</v>
      </c>
      <c r="GB152" t="s">
        <v>244</v>
      </c>
      <c r="GC152" t="s">
        <v>244</v>
      </c>
      <c r="GD152" t="s">
        <v>249</v>
      </c>
      <c r="GE152" t="s">
        <v>241</v>
      </c>
      <c r="GF152" t="s">
        <v>249</v>
      </c>
      <c r="GG152" t="s">
        <v>244</v>
      </c>
      <c r="GH152" t="s">
        <v>241</v>
      </c>
      <c r="GI152" t="s">
        <v>286</v>
      </c>
      <c r="GJ152" t="s">
        <v>250</v>
      </c>
      <c r="GK152" t="s">
        <v>226</v>
      </c>
      <c r="GL152" t="s">
        <v>227</v>
      </c>
      <c r="GM152" t="s">
        <v>227</v>
      </c>
      <c r="GN152" t="s">
        <v>214</v>
      </c>
      <c r="GO152" t="s">
        <v>214</v>
      </c>
      <c r="GP152" t="s">
        <v>295</v>
      </c>
      <c r="GQ152" t="s">
        <v>251</v>
      </c>
      <c r="GR152" t="s">
        <v>295</v>
      </c>
      <c r="GS152" t="s">
        <v>214</v>
      </c>
      <c r="GT152" t="s">
        <v>241</v>
      </c>
      <c r="GU152" t="s">
        <v>219</v>
      </c>
      <c r="GV152" t="s">
        <v>575</v>
      </c>
      <c r="GW152" t="s">
        <v>297</v>
      </c>
      <c r="GX152" t="s">
        <v>253</v>
      </c>
      <c r="GY152" t="s">
        <v>254</v>
      </c>
      <c r="GZ152" t="s">
        <v>241</v>
      </c>
      <c r="HA152" t="s">
        <v>952</v>
      </c>
      <c r="HB152" t="s">
        <v>241</v>
      </c>
      <c r="HC152" t="s">
        <v>315</v>
      </c>
      <c r="HD152" t="s">
        <v>316</v>
      </c>
      <c r="HE152" t="s">
        <v>317</v>
      </c>
      <c r="HF152" t="s">
        <v>712</v>
      </c>
      <c r="HG152" t="s">
        <v>362</v>
      </c>
      <c r="HH152" t="s">
        <v>712</v>
      </c>
      <c r="HI152" t="s">
        <v>241</v>
      </c>
      <c r="HJ152" t="s">
        <v>219</v>
      </c>
      <c r="HK152" t="s">
        <v>1168</v>
      </c>
      <c r="HL152" s="12"/>
      <c r="HM152">
        <v>0.75</v>
      </c>
      <c r="HN152">
        <v>1</v>
      </c>
      <c r="HO152">
        <v>1</v>
      </c>
      <c r="HP152">
        <v>0.5</v>
      </c>
      <c r="HQ152">
        <v>0</v>
      </c>
      <c r="HR152">
        <v>0.5</v>
      </c>
      <c r="HS152">
        <v>1</v>
      </c>
      <c r="HT152">
        <v>1</v>
      </c>
      <c r="HU152">
        <v>1</v>
      </c>
      <c r="HV152">
        <v>0.75</v>
      </c>
      <c r="HW152">
        <v>0.5</v>
      </c>
      <c r="HX152">
        <v>0.5</v>
      </c>
      <c r="HZ152">
        <v>0.75</v>
      </c>
      <c r="IA152" s="4">
        <v>1</v>
      </c>
      <c r="IB152">
        <v>0.25</v>
      </c>
      <c r="IC152">
        <v>0.75</v>
      </c>
      <c r="ID152">
        <v>0.75</v>
      </c>
      <c r="IE152">
        <v>0.5</v>
      </c>
      <c r="IG152">
        <v>0.75</v>
      </c>
      <c r="IH152">
        <v>0.5</v>
      </c>
      <c r="II152">
        <v>0.75</v>
      </c>
      <c r="IJ152">
        <v>0.75</v>
      </c>
      <c r="IK152">
        <v>0.75</v>
      </c>
      <c r="IL152">
        <v>0.75</v>
      </c>
      <c r="IM152">
        <v>0.75</v>
      </c>
      <c r="IN152">
        <v>0</v>
      </c>
      <c r="IO152">
        <v>1</v>
      </c>
      <c r="IP152">
        <v>0</v>
      </c>
      <c r="IQ152">
        <v>0</v>
      </c>
      <c r="IS152">
        <f t="shared" si="115"/>
        <v>0.11249999999999999</v>
      </c>
      <c r="IT152">
        <f t="shared" si="116"/>
        <v>0.12</v>
      </c>
      <c r="IU152">
        <f t="shared" si="117"/>
        <v>0.08</v>
      </c>
      <c r="IV152">
        <f t="shared" si="118"/>
        <v>0.05</v>
      </c>
      <c r="IW152">
        <f t="shared" si="119"/>
        <v>0</v>
      </c>
      <c r="IX152">
        <f t="shared" si="120"/>
        <v>6.5000000000000002E-2</v>
      </c>
      <c r="IY152">
        <f t="shared" si="121"/>
        <v>0.1</v>
      </c>
      <c r="IZ152">
        <f t="shared" si="122"/>
        <v>0.11</v>
      </c>
      <c r="JA152">
        <f t="shared" si="123"/>
        <v>0.13</v>
      </c>
      <c r="JB152">
        <f t="shared" si="124"/>
        <v>7.5000000000000011E-2</v>
      </c>
      <c r="JC152">
        <f t="shared" si="125"/>
        <v>0.06</v>
      </c>
      <c r="JD152">
        <f t="shared" si="126"/>
        <v>5.5E-2</v>
      </c>
      <c r="JE152">
        <f t="shared" si="127"/>
        <v>0</v>
      </c>
      <c r="JF152">
        <f t="shared" si="128"/>
        <v>0.09</v>
      </c>
      <c r="JG152" s="5">
        <f t="shared" si="129"/>
        <v>0.05</v>
      </c>
      <c r="JH152">
        <f t="shared" si="130"/>
        <v>0</v>
      </c>
      <c r="JI152">
        <f t="shared" si="130"/>
        <v>0</v>
      </c>
      <c r="JJ152">
        <f t="shared" si="131"/>
        <v>0.15000000000000002</v>
      </c>
      <c r="JK152">
        <f t="shared" si="132"/>
        <v>7.4999999999999997E-2</v>
      </c>
      <c r="JL152" s="6">
        <f t="shared" si="133"/>
        <v>0.05</v>
      </c>
      <c r="JM152">
        <f t="shared" si="134"/>
        <v>0.09</v>
      </c>
      <c r="JN152">
        <f t="shared" si="135"/>
        <v>2.5000000000000001E-2</v>
      </c>
      <c r="JO152">
        <f t="shared" si="136"/>
        <v>0.11249999999999999</v>
      </c>
      <c r="JP152">
        <f t="shared" si="137"/>
        <v>7.5000000000000011E-2</v>
      </c>
      <c r="JQ152">
        <f t="shared" si="138"/>
        <v>0.09</v>
      </c>
      <c r="JR152">
        <f t="shared" si="139"/>
        <v>8.2500000000000004E-2</v>
      </c>
      <c r="JS152">
        <f t="shared" si="140"/>
        <v>7.5000000000000011E-2</v>
      </c>
      <c r="JT152">
        <f t="shared" si="140"/>
        <v>0</v>
      </c>
      <c r="JU152">
        <f t="shared" si="141"/>
        <v>1</v>
      </c>
      <c r="JV152">
        <f t="shared" si="141"/>
        <v>0</v>
      </c>
      <c r="JW152">
        <f t="shared" si="142"/>
        <v>0.15</v>
      </c>
      <c r="JY152">
        <f t="shared" si="143"/>
        <v>3.7500000000000006E-2</v>
      </c>
      <c r="JZ152">
        <f t="shared" si="144"/>
        <v>0.08</v>
      </c>
      <c r="KA152">
        <f t="shared" si="145"/>
        <v>0.02</v>
      </c>
      <c r="KB152">
        <f t="shared" si="145"/>
        <v>0.01</v>
      </c>
      <c r="KC152">
        <f t="shared" si="146"/>
        <v>0</v>
      </c>
      <c r="KD152">
        <f t="shared" si="171"/>
        <v>1.4999999999999999E-2</v>
      </c>
      <c r="KE152">
        <f t="shared" si="171"/>
        <v>0.03</v>
      </c>
      <c r="KF152">
        <f t="shared" si="171"/>
        <v>0.03</v>
      </c>
      <c r="KG152">
        <f t="shared" si="170"/>
        <v>0.03</v>
      </c>
      <c r="KH152">
        <f t="shared" si="170"/>
        <v>2.2499999999999999E-2</v>
      </c>
      <c r="KI152">
        <f t="shared" si="170"/>
        <v>1.4999999999999999E-2</v>
      </c>
      <c r="KJ152">
        <f t="shared" si="113"/>
        <v>1.4999999999999999E-2</v>
      </c>
      <c r="KK152">
        <f t="shared" si="147"/>
        <v>0</v>
      </c>
      <c r="KL152">
        <f t="shared" si="148"/>
        <v>0.03</v>
      </c>
      <c r="KM152" s="5">
        <f t="shared" si="149"/>
        <v>0.05</v>
      </c>
      <c r="KN152">
        <f t="shared" si="150"/>
        <v>0</v>
      </c>
      <c r="KO152">
        <f t="shared" si="150"/>
        <v>0</v>
      </c>
      <c r="KP152">
        <f t="shared" si="151"/>
        <v>4.4999999999999998E-2</v>
      </c>
      <c r="KQ152">
        <f t="shared" si="152"/>
        <v>1.4999999999999999E-2</v>
      </c>
      <c r="KR152" s="6">
        <f t="shared" si="153"/>
        <v>2.5000000000000001E-2</v>
      </c>
      <c r="KS152">
        <f t="shared" si="154"/>
        <v>0.03</v>
      </c>
      <c r="KT152">
        <f t="shared" si="155"/>
        <v>1.4999999999999999E-2</v>
      </c>
      <c r="KU152">
        <f t="shared" si="156"/>
        <v>0.03</v>
      </c>
      <c r="KV152">
        <f t="shared" si="157"/>
        <v>3.7500000000000006E-2</v>
      </c>
      <c r="KW152">
        <f t="shared" si="158"/>
        <v>7.4999999999999997E-3</v>
      </c>
      <c r="KX152">
        <f t="shared" si="159"/>
        <v>0</v>
      </c>
      <c r="KY152">
        <f t="shared" si="160"/>
        <v>0.03</v>
      </c>
      <c r="KZ152">
        <f t="shared" si="161"/>
        <v>0</v>
      </c>
      <c r="LA152">
        <f t="shared" si="162"/>
        <v>1</v>
      </c>
      <c r="LB152">
        <f t="shared" si="162"/>
        <v>0</v>
      </c>
      <c r="LC152">
        <f t="shared" si="163"/>
        <v>0.1</v>
      </c>
      <c r="LE152" t="str">
        <f t="shared" si="169"/>
        <v>Mali</v>
      </c>
      <c r="LF152">
        <f t="shared" si="164"/>
        <v>0.76749999999999996</v>
      </c>
      <c r="LG152" s="6">
        <f t="shared" si="165"/>
        <v>0.60500000000000009</v>
      </c>
      <c r="LH152">
        <f t="shared" si="166"/>
        <v>0.70000000000000007</v>
      </c>
      <c r="LI152" s="6">
        <f t="shared" si="167"/>
        <v>0.72000000000000008</v>
      </c>
      <c r="LJ152">
        <f t="shared" si="168"/>
        <v>0</v>
      </c>
    </row>
    <row r="153" spans="1:322" x14ac:dyDescent="0.35">
      <c r="A153" s="3">
        <v>44888</v>
      </c>
      <c r="B153" t="s">
        <v>1169</v>
      </c>
      <c r="D153" s="27" t="s">
        <v>321</v>
      </c>
      <c r="E153" s="27" t="s">
        <v>262</v>
      </c>
      <c r="F153" s="27">
        <v>25</v>
      </c>
      <c r="G153" s="27" t="s">
        <v>258</v>
      </c>
      <c r="H153" s="27" t="s">
        <v>259</v>
      </c>
      <c r="I153" s="27" t="s">
        <v>207</v>
      </c>
      <c r="J153" s="27" t="s">
        <v>685</v>
      </c>
      <c r="K153" s="28">
        <v>44509</v>
      </c>
      <c r="L153" s="28">
        <v>44509</v>
      </c>
      <c r="M153" s="28">
        <v>44509</v>
      </c>
      <c r="N153" s="27" t="s">
        <v>261</v>
      </c>
      <c r="O153" s="27" t="s">
        <v>261</v>
      </c>
      <c r="P153" s="27" t="s">
        <v>261</v>
      </c>
      <c r="Q153" s="27" t="s">
        <v>324</v>
      </c>
      <c r="R153" s="28">
        <v>44510</v>
      </c>
      <c r="S153" s="28">
        <v>44510</v>
      </c>
      <c r="T153" s="27" t="s">
        <v>263</v>
      </c>
      <c r="U153" s="27" t="s">
        <v>263</v>
      </c>
      <c r="V153" s="28">
        <v>44510</v>
      </c>
      <c r="W153" s="27" t="s">
        <v>261</v>
      </c>
      <c r="X153" s="28" t="s">
        <v>262</v>
      </c>
      <c r="Y153" s="27" t="s">
        <v>263</v>
      </c>
      <c r="Z153" s="28">
        <v>44511</v>
      </c>
      <c r="AA153" s="27" t="s">
        <v>264</v>
      </c>
      <c r="AB153" s="27" t="s">
        <v>265</v>
      </c>
      <c r="AC153" s="27" t="s">
        <v>729</v>
      </c>
      <c r="AD153" s="27" t="s">
        <v>267</v>
      </c>
      <c r="AE153" s="27" t="s">
        <v>326</v>
      </c>
      <c r="AF153" s="27" t="s">
        <v>687</v>
      </c>
      <c r="AG153" s="29">
        <v>450000</v>
      </c>
      <c r="AH153" s="27" t="s">
        <v>261</v>
      </c>
      <c r="AI153" s="27" t="s">
        <v>262</v>
      </c>
      <c r="AJ153" s="28" t="s">
        <v>262</v>
      </c>
      <c r="AK153" s="27" t="s">
        <v>262</v>
      </c>
      <c r="AL153" s="27" t="s">
        <v>262</v>
      </c>
      <c r="AM153" s="27" t="s">
        <v>262</v>
      </c>
      <c r="AN153" s="27" t="s">
        <v>262</v>
      </c>
      <c r="AO153" s="27" t="s">
        <v>261</v>
      </c>
      <c r="AP153" s="27" t="s">
        <v>261</v>
      </c>
      <c r="AQ153" s="28" t="s">
        <v>262</v>
      </c>
      <c r="AR153" s="27" t="s">
        <v>261</v>
      </c>
      <c r="AS153" s="28" t="s">
        <v>262</v>
      </c>
      <c r="AT153" s="27" t="s">
        <v>261</v>
      </c>
      <c r="AU153" s="28" t="s">
        <v>262</v>
      </c>
      <c r="AV153" s="27" t="s">
        <v>261</v>
      </c>
      <c r="AW153" s="28" t="s">
        <v>262</v>
      </c>
      <c r="AX153" s="27" t="s">
        <v>261</v>
      </c>
      <c r="AY153" s="28" t="s">
        <v>262</v>
      </c>
      <c r="AZ153" s="27" t="s">
        <v>262</v>
      </c>
      <c r="BA153" s="27" t="s">
        <v>262</v>
      </c>
      <c r="BB153" s="27" t="s">
        <v>261</v>
      </c>
      <c r="BC153" s="28" t="s">
        <v>262</v>
      </c>
      <c r="BD153" s="27" t="s">
        <v>261</v>
      </c>
      <c r="BE153" s="30" t="s">
        <v>262</v>
      </c>
      <c r="BF153" t="s">
        <v>685</v>
      </c>
      <c r="BG153" t="s">
        <v>571</v>
      </c>
      <c r="BH153" t="s">
        <v>208</v>
      </c>
      <c r="BI153" t="s">
        <v>448</v>
      </c>
      <c r="BJ153" t="s">
        <v>210</v>
      </c>
      <c r="BK153" t="s">
        <v>329</v>
      </c>
      <c r="BL153" t="s">
        <v>212</v>
      </c>
      <c r="BM153" t="s">
        <v>688</v>
      </c>
      <c r="BN153" t="s">
        <v>214</v>
      </c>
      <c r="BO153" t="s">
        <v>348</v>
      </c>
      <c r="BP153" t="s">
        <v>219</v>
      </c>
      <c r="BQ153" t="s">
        <v>216</v>
      </c>
      <c r="BR153" t="s">
        <v>685</v>
      </c>
      <c r="BS153" t="s">
        <v>700</v>
      </c>
      <c r="BT153" t="s">
        <v>771</v>
      </c>
      <c r="BU153" t="s">
        <v>1170</v>
      </c>
      <c r="BV153" t="s">
        <v>214</v>
      </c>
      <c r="CC153" t="s">
        <v>214</v>
      </c>
      <c r="CG153" t="s">
        <v>219</v>
      </c>
      <c r="CI153" t="s">
        <v>304</v>
      </c>
      <c r="CJ153" t="s">
        <v>1171</v>
      </c>
      <c r="CK153" t="s">
        <v>333</v>
      </c>
      <c r="CL153" t="s">
        <v>222</v>
      </c>
      <c r="CN153" t="s">
        <v>306</v>
      </c>
      <c r="CP153" t="s">
        <v>284</v>
      </c>
      <c r="CQ153" t="s">
        <v>224</v>
      </c>
      <c r="CR153" t="s">
        <v>227</v>
      </c>
      <c r="CS153" t="s">
        <v>227</v>
      </c>
      <c r="CT153" t="s">
        <v>214</v>
      </c>
      <c r="CU153" t="s">
        <v>214</v>
      </c>
      <c r="CV153" t="s">
        <v>244</v>
      </c>
      <c r="CW153" t="s">
        <v>244</v>
      </c>
      <c r="CX153" t="s">
        <v>287</v>
      </c>
      <c r="CY153" t="s">
        <v>287</v>
      </c>
      <c r="CZ153" t="s">
        <v>219</v>
      </c>
      <c r="DA153" t="s">
        <v>214</v>
      </c>
      <c r="DB153" t="s">
        <v>230</v>
      </c>
      <c r="DC153" t="s">
        <v>230</v>
      </c>
      <c r="DD153" t="s">
        <v>214</v>
      </c>
      <c r="DE153" t="s">
        <v>546</v>
      </c>
      <c r="DG153" t="s">
        <v>546</v>
      </c>
      <c r="DI153" t="s">
        <v>338</v>
      </c>
      <c r="DK153" t="s">
        <v>242</v>
      </c>
      <c r="DL153" t="s">
        <v>237</v>
      </c>
      <c r="DM153" t="s">
        <v>214</v>
      </c>
      <c r="DN153" t="s">
        <v>219</v>
      </c>
      <c r="DO153" t="s">
        <v>414</v>
      </c>
      <c r="DP153" t="s">
        <v>1172</v>
      </c>
      <c r="DR153" t="s">
        <v>515</v>
      </c>
      <c r="DT153" t="s">
        <v>219</v>
      </c>
      <c r="DU153" t="s">
        <v>214</v>
      </c>
      <c r="DX153" t="s">
        <v>237</v>
      </c>
      <c r="DY153" t="s">
        <v>237</v>
      </c>
      <c r="DZ153" t="s">
        <v>485</v>
      </c>
      <c r="EA153" t="s">
        <v>233</v>
      </c>
      <c r="EB153" t="s">
        <v>233</v>
      </c>
      <c r="EC153" t="s">
        <v>237</v>
      </c>
      <c r="ED153" t="s">
        <v>237</v>
      </c>
      <c r="EE153" t="s">
        <v>214</v>
      </c>
      <c r="EF153" t="s">
        <v>214</v>
      </c>
      <c r="EG153" t="s">
        <v>214</v>
      </c>
      <c r="EI153" t="s">
        <v>214</v>
      </c>
      <c r="EK153" t="s">
        <v>242</v>
      </c>
      <c r="EL153" t="s">
        <v>242</v>
      </c>
      <c r="EM153" t="s">
        <v>240</v>
      </c>
      <c r="EN153" t="s">
        <v>240</v>
      </c>
      <c r="EO153" t="s">
        <v>486</v>
      </c>
      <c r="EP153" t="s">
        <v>486</v>
      </c>
      <c r="EQ153" t="s">
        <v>219</v>
      </c>
      <c r="ER153" t="s">
        <v>219</v>
      </c>
      <c r="ES153" t="s">
        <v>233</v>
      </c>
      <c r="ET153" t="s">
        <v>237</v>
      </c>
      <c r="EU153" t="s">
        <v>237</v>
      </c>
      <c r="EV153" t="s">
        <v>237</v>
      </c>
      <c r="EW153" t="s">
        <v>310</v>
      </c>
      <c r="EX153" t="s">
        <v>310</v>
      </c>
      <c r="EY153" t="s">
        <v>237</v>
      </c>
      <c r="EZ153" t="s">
        <v>241</v>
      </c>
      <c r="FA153" t="s">
        <v>241</v>
      </c>
      <c r="FB153" t="s">
        <v>237</v>
      </c>
      <c r="FC153" t="s">
        <v>242</v>
      </c>
      <c r="FD153" t="s">
        <v>242</v>
      </c>
      <c r="FE153" t="s">
        <v>250</v>
      </c>
      <c r="FF153" t="s">
        <v>244</v>
      </c>
      <c r="FG153" t="s">
        <v>390</v>
      </c>
      <c r="FH153" t="s">
        <v>390</v>
      </c>
      <c r="FI153" t="s">
        <v>214</v>
      </c>
      <c r="FJ153" t="s">
        <v>214</v>
      </c>
      <c r="FK153" t="s">
        <v>214</v>
      </c>
      <c r="FL153" t="s">
        <v>214</v>
      </c>
      <c r="FM153" t="s">
        <v>245</v>
      </c>
      <c r="FN153" t="s">
        <v>245</v>
      </c>
      <c r="FO153" t="s">
        <v>219</v>
      </c>
      <c r="FP153" t="s">
        <v>219</v>
      </c>
      <c r="FQ153" t="s">
        <v>241</v>
      </c>
      <c r="FR153" t="s">
        <v>241</v>
      </c>
      <c r="FS153" t="s">
        <v>241</v>
      </c>
      <c r="FT153" t="s">
        <v>241</v>
      </c>
      <c r="FU153" t="s">
        <v>219</v>
      </c>
      <c r="FV153" t="s">
        <v>241</v>
      </c>
      <c r="FW153" t="s">
        <v>241</v>
      </c>
      <c r="FX153" t="s">
        <v>241</v>
      </c>
      <c r="FY153" t="s">
        <v>241</v>
      </c>
      <c r="FZ153" t="s">
        <v>248</v>
      </c>
      <c r="GA153" t="s">
        <v>248</v>
      </c>
      <c r="GB153" t="s">
        <v>227</v>
      </c>
      <c r="GC153" t="s">
        <v>227</v>
      </c>
      <c r="GD153" t="s">
        <v>249</v>
      </c>
      <c r="GE153" t="s">
        <v>241</v>
      </c>
      <c r="GF153" t="s">
        <v>249</v>
      </c>
      <c r="GG153" t="s">
        <v>244</v>
      </c>
      <c r="GH153" t="s">
        <v>241</v>
      </c>
      <c r="GI153" t="s">
        <v>250</v>
      </c>
      <c r="GJ153" t="s">
        <v>244</v>
      </c>
      <c r="GK153" t="s">
        <v>250</v>
      </c>
      <c r="GL153" t="s">
        <v>227</v>
      </c>
      <c r="GM153" t="s">
        <v>227</v>
      </c>
      <c r="GN153" t="s">
        <v>219</v>
      </c>
      <c r="GO153" t="s">
        <v>214</v>
      </c>
      <c r="GP153" t="s">
        <v>295</v>
      </c>
      <c r="GQ153" t="s">
        <v>251</v>
      </c>
      <c r="GR153" t="s">
        <v>295</v>
      </c>
      <c r="GS153" t="s">
        <v>214</v>
      </c>
      <c r="GT153" t="s">
        <v>241</v>
      </c>
      <c r="GU153" t="s">
        <v>214</v>
      </c>
      <c r="GV153" t="s">
        <v>241</v>
      </c>
      <c r="GW153" t="s">
        <v>297</v>
      </c>
      <c r="GX153" t="s">
        <v>297</v>
      </c>
      <c r="GY153" t="s">
        <v>491</v>
      </c>
      <c r="GZ153" t="s">
        <v>241</v>
      </c>
      <c r="HA153" t="s">
        <v>298</v>
      </c>
      <c r="HB153" t="s">
        <v>241</v>
      </c>
      <c r="HC153" t="s">
        <v>315</v>
      </c>
      <c r="HD153" t="s">
        <v>316</v>
      </c>
      <c r="HE153" t="s">
        <v>343</v>
      </c>
      <c r="HF153" t="s">
        <v>241</v>
      </c>
      <c r="HG153" t="s">
        <v>362</v>
      </c>
      <c r="HH153" t="s">
        <v>241</v>
      </c>
      <c r="HI153" t="s">
        <v>241</v>
      </c>
      <c r="HJ153" t="s">
        <v>219</v>
      </c>
      <c r="HK153" t="s">
        <v>241</v>
      </c>
      <c r="HL153" s="12"/>
      <c r="HM153">
        <v>1</v>
      </c>
      <c r="HN153">
        <v>1</v>
      </c>
      <c r="HO153">
        <v>1</v>
      </c>
      <c r="HP153">
        <v>0.75</v>
      </c>
      <c r="HQ153">
        <v>1</v>
      </c>
      <c r="HR153">
        <v>0.75</v>
      </c>
      <c r="HS153">
        <v>1</v>
      </c>
      <c r="HT153">
        <v>1</v>
      </c>
      <c r="HU153">
        <v>1</v>
      </c>
      <c r="HV153">
        <v>0.5</v>
      </c>
      <c r="HW153">
        <v>0.25</v>
      </c>
      <c r="HX153">
        <v>0.5</v>
      </c>
      <c r="HY153">
        <v>1</v>
      </c>
      <c r="HZ153">
        <v>0.75</v>
      </c>
      <c r="IA153">
        <v>0</v>
      </c>
      <c r="IB153">
        <v>0.25</v>
      </c>
      <c r="IC153">
        <v>0.5</v>
      </c>
      <c r="ID153">
        <v>0.5</v>
      </c>
      <c r="IE153">
        <v>0.75</v>
      </c>
      <c r="IG153">
        <v>0.5</v>
      </c>
      <c r="IH153">
        <v>0.5</v>
      </c>
      <c r="II153">
        <v>0.75</v>
      </c>
      <c r="IJ153">
        <v>0.75</v>
      </c>
      <c r="IK153">
        <v>1</v>
      </c>
      <c r="IL153">
        <v>0.75</v>
      </c>
      <c r="IM153">
        <v>0.75</v>
      </c>
      <c r="IN153">
        <v>1</v>
      </c>
      <c r="IO153">
        <v>1</v>
      </c>
      <c r="IQ153">
        <v>0</v>
      </c>
      <c r="IS153">
        <f t="shared" si="115"/>
        <v>0.15</v>
      </c>
      <c r="IT153">
        <f t="shared" si="116"/>
        <v>0.12</v>
      </c>
      <c r="IU153">
        <f t="shared" si="117"/>
        <v>0.08</v>
      </c>
      <c r="IV153">
        <f t="shared" si="118"/>
        <v>7.5000000000000011E-2</v>
      </c>
      <c r="IW153">
        <f t="shared" si="119"/>
        <v>0.08</v>
      </c>
      <c r="IX153">
        <f t="shared" si="120"/>
        <v>9.7500000000000003E-2</v>
      </c>
      <c r="IY153">
        <f t="shared" si="121"/>
        <v>0.1</v>
      </c>
      <c r="IZ153">
        <f t="shared" si="122"/>
        <v>0.11</v>
      </c>
      <c r="JA153">
        <f t="shared" si="123"/>
        <v>0.13</v>
      </c>
      <c r="JB153">
        <f t="shared" si="124"/>
        <v>0.05</v>
      </c>
      <c r="JC153">
        <f t="shared" si="125"/>
        <v>0.03</v>
      </c>
      <c r="JD153">
        <f t="shared" si="126"/>
        <v>5.5E-2</v>
      </c>
      <c r="JE153">
        <f t="shared" si="127"/>
        <v>7.0000000000000007E-2</v>
      </c>
      <c r="JF153">
        <f t="shared" si="128"/>
        <v>0.09</v>
      </c>
      <c r="JG153" s="5">
        <f t="shared" si="129"/>
        <v>0</v>
      </c>
      <c r="JH153">
        <f t="shared" si="130"/>
        <v>0</v>
      </c>
      <c r="JI153">
        <f t="shared" si="130"/>
        <v>0</v>
      </c>
      <c r="JJ153">
        <f t="shared" si="131"/>
        <v>0.1</v>
      </c>
      <c r="JK153">
        <f t="shared" si="132"/>
        <v>0.11249999999999999</v>
      </c>
      <c r="JL153" s="6">
        <f t="shared" si="133"/>
        <v>0.04</v>
      </c>
      <c r="JM153">
        <f t="shared" si="134"/>
        <v>0.06</v>
      </c>
      <c r="JN153">
        <f t="shared" si="135"/>
        <v>2.5000000000000001E-2</v>
      </c>
      <c r="JO153">
        <f t="shared" si="136"/>
        <v>0.11249999999999999</v>
      </c>
      <c r="JP153">
        <f t="shared" si="137"/>
        <v>7.5000000000000011E-2</v>
      </c>
      <c r="JQ153">
        <f t="shared" si="138"/>
        <v>0.12</v>
      </c>
      <c r="JR153">
        <f t="shared" si="139"/>
        <v>8.2500000000000004E-2</v>
      </c>
      <c r="JS153">
        <f t="shared" si="140"/>
        <v>7.5000000000000011E-2</v>
      </c>
      <c r="JT153">
        <f t="shared" si="140"/>
        <v>0.1</v>
      </c>
      <c r="JU153">
        <f t="shared" si="141"/>
        <v>1</v>
      </c>
      <c r="JV153">
        <f t="shared" si="141"/>
        <v>0</v>
      </c>
      <c r="JW153">
        <f t="shared" si="142"/>
        <v>0.15</v>
      </c>
      <c r="JY153">
        <f t="shared" si="143"/>
        <v>0.05</v>
      </c>
      <c r="JZ153">
        <f t="shared" si="144"/>
        <v>0.08</v>
      </c>
      <c r="KA153">
        <f t="shared" si="145"/>
        <v>0.02</v>
      </c>
      <c r="KB153">
        <f t="shared" si="145"/>
        <v>1.4999999999999999E-2</v>
      </c>
      <c r="KC153">
        <f t="shared" si="146"/>
        <v>0.04</v>
      </c>
      <c r="KD153">
        <f t="shared" si="171"/>
        <v>2.2499999999999999E-2</v>
      </c>
      <c r="KE153">
        <f t="shared" si="171"/>
        <v>0.03</v>
      </c>
      <c r="KF153">
        <f t="shared" si="171"/>
        <v>0.03</v>
      </c>
      <c r="KG153">
        <f t="shared" si="170"/>
        <v>0.03</v>
      </c>
      <c r="KH153">
        <f t="shared" si="170"/>
        <v>1.4999999999999999E-2</v>
      </c>
      <c r="KI153">
        <f t="shared" si="170"/>
        <v>7.4999999999999997E-3</v>
      </c>
      <c r="KJ153">
        <f t="shared" si="113"/>
        <v>1.4999999999999999E-2</v>
      </c>
      <c r="KK153">
        <f t="shared" si="147"/>
        <v>0.02</v>
      </c>
      <c r="KL153">
        <f t="shared" si="148"/>
        <v>0.03</v>
      </c>
      <c r="KM153" s="5">
        <f t="shared" si="149"/>
        <v>0</v>
      </c>
      <c r="KN153">
        <f t="shared" si="150"/>
        <v>0</v>
      </c>
      <c r="KO153">
        <f t="shared" si="150"/>
        <v>0</v>
      </c>
      <c r="KP153">
        <f t="shared" si="151"/>
        <v>0.03</v>
      </c>
      <c r="KQ153">
        <f t="shared" si="152"/>
        <v>2.2499999999999999E-2</v>
      </c>
      <c r="KR153" s="6">
        <f t="shared" si="153"/>
        <v>0.02</v>
      </c>
      <c r="KS153">
        <f t="shared" si="154"/>
        <v>0.02</v>
      </c>
      <c r="KT153">
        <f t="shared" si="155"/>
        <v>1.4999999999999999E-2</v>
      </c>
      <c r="KU153">
        <f t="shared" si="156"/>
        <v>0.03</v>
      </c>
      <c r="KV153">
        <f t="shared" si="157"/>
        <v>3.7500000000000006E-2</v>
      </c>
      <c r="KW153">
        <f t="shared" si="158"/>
        <v>0.01</v>
      </c>
      <c r="KX153">
        <f t="shared" si="159"/>
        <v>0</v>
      </c>
      <c r="KY153">
        <f t="shared" si="160"/>
        <v>0.03</v>
      </c>
      <c r="KZ153">
        <f t="shared" si="161"/>
        <v>0.03</v>
      </c>
      <c r="LA153">
        <f t="shared" si="162"/>
        <v>1</v>
      </c>
      <c r="LB153">
        <f t="shared" si="162"/>
        <v>0</v>
      </c>
      <c r="LC153">
        <f t="shared" si="163"/>
        <v>0.1</v>
      </c>
      <c r="LE153" t="str">
        <f t="shared" si="169"/>
        <v>Mali</v>
      </c>
      <c r="LF153">
        <f t="shared" si="164"/>
        <v>0.9425</v>
      </c>
      <c r="LG153" s="6">
        <f t="shared" si="165"/>
        <v>0.5475000000000001</v>
      </c>
      <c r="LH153">
        <f t="shared" si="166"/>
        <v>0.8</v>
      </c>
      <c r="LI153" s="6">
        <f t="shared" si="167"/>
        <v>0.75000000000000011</v>
      </c>
      <c r="LJ153">
        <f t="shared" si="168"/>
        <v>0</v>
      </c>
    </row>
    <row r="154" spans="1:322" x14ac:dyDescent="0.35">
      <c r="A154" s="3">
        <v>44888</v>
      </c>
      <c r="B154" t="s">
        <v>1173</v>
      </c>
      <c r="D154" s="24" t="s">
        <v>321</v>
      </c>
      <c r="E154" s="24" t="s">
        <v>262</v>
      </c>
      <c r="F154" s="24">
        <v>23</v>
      </c>
      <c r="G154" s="24" t="s">
        <v>258</v>
      </c>
      <c r="H154" s="24" t="s">
        <v>259</v>
      </c>
      <c r="I154" s="24" t="s">
        <v>207</v>
      </c>
      <c r="J154" s="24" t="s">
        <v>685</v>
      </c>
      <c r="K154" s="25">
        <v>44509</v>
      </c>
      <c r="L154" s="25">
        <v>44509</v>
      </c>
      <c r="M154" s="25">
        <v>44509</v>
      </c>
      <c r="N154" s="24" t="s">
        <v>261</v>
      </c>
      <c r="O154" s="24" t="s">
        <v>261</v>
      </c>
      <c r="P154" s="24" t="s">
        <v>261</v>
      </c>
      <c r="Q154" s="24" t="s">
        <v>324</v>
      </c>
      <c r="R154" s="25">
        <v>44510</v>
      </c>
      <c r="S154" s="25">
        <v>44510</v>
      </c>
      <c r="T154" s="24" t="s">
        <v>263</v>
      </c>
      <c r="U154" s="24" t="s">
        <v>263</v>
      </c>
      <c r="V154" s="25">
        <v>44518</v>
      </c>
      <c r="W154" s="24" t="s">
        <v>261</v>
      </c>
      <c r="X154" s="25" t="s">
        <v>262</v>
      </c>
      <c r="Y154" s="24" t="s">
        <v>263</v>
      </c>
      <c r="Z154" s="25">
        <v>44511</v>
      </c>
      <c r="AA154" s="24" t="s">
        <v>264</v>
      </c>
      <c r="AB154" s="24" t="s">
        <v>265</v>
      </c>
      <c r="AC154" s="24" t="s">
        <v>694</v>
      </c>
      <c r="AD154" s="24" t="s">
        <v>267</v>
      </c>
      <c r="AE154" s="24" t="s">
        <v>326</v>
      </c>
      <c r="AF154" s="24" t="s">
        <v>687</v>
      </c>
      <c r="AG154" s="31">
        <v>450000</v>
      </c>
      <c r="AH154" s="24" t="s">
        <v>263</v>
      </c>
      <c r="AI154" s="24">
        <v>44522</v>
      </c>
      <c r="AJ154" s="25">
        <v>44527</v>
      </c>
      <c r="AK154" s="24" t="s">
        <v>268</v>
      </c>
      <c r="AL154" s="24" t="s">
        <v>269</v>
      </c>
      <c r="AM154" s="24" t="s">
        <v>265</v>
      </c>
      <c r="AN154" s="24" t="s">
        <v>270</v>
      </c>
      <c r="AO154" s="24" t="s">
        <v>261</v>
      </c>
      <c r="AP154" s="24" t="s">
        <v>261</v>
      </c>
      <c r="AQ154" s="25" t="s">
        <v>262</v>
      </c>
      <c r="AR154" s="24" t="s">
        <v>261</v>
      </c>
      <c r="AS154" s="25" t="s">
        <v>262</v>
      </c>
      <c r="AT154" s="24" t="s">
        <v>261</v>
      </c>
      <c r="AU154" s="25" t="s">
        <v>262</v>
      </c>
      <c r="AV154" s="24" t="s">
        <v>261</v>
      </c>
      <c r="AW154" s="25" t="s">
        <v>262</v>
      </c>
      <c r="AX154" s="24" t="s">
        <v>261</v>
      </c>
      <c r="AY154" s="25" t="s">
        <v>262</v>
      </c>
      <c r="AZ154" s="27" t="s">
        <v>262</v>
      </c>
      <c r="BA154" s="27" t="s">
        <v>262</v>
      </c>
      <c r="BB154" s="24" t="s">
        <v>261</v>
      </c>
      <c r="BC154" s="25" t="s">
        <v>262</v>
      </c>
      <c r="BD154" s="24" t="s">
        <v>261</v>
      </c>
      <c r="BE154" s="26" t="s">
        <v>262</v>
      </c>
      <c r="BF154" t="s">
        <v>685</v>
      </c>
      <c r="BG154" t="s">
        <v>571</v>
      </c>
      <c r="BH154" t="s">
        <v>208</v>
      </c>
      <c r="BI154" t="s">
        <v>522</v>
      </c>
      <c r="BJ154" t="s">
        <v>210</v>
      </c>
      <c r="BK154" t="s">
        <v>329</v>
      </c>
      <c r="BL154" t="s">
        <v>212</v>
      </c>
      <c r="BM154" t="s">
        <v>688</v>
      </c>
      <c r="BN154" t="s">
        <v>214</v>
      </c>
      <c r="BO154" t="s">
        <v>348</v>
      </c>
      <c r="BP154" t="s">
        <v>219</v>
      </c>
      <c r="BQ154" t="s">
        <v>216</v>
      </c>
      <c r="BR154" t="s">
        <v>685</v>
      </c>
      <c r="BS154" t="s">
        <v>689</v>
      </c>
      <c r="BT154" t="s">
        <v>690</v>
      </c>
      <c r="BU154" t="s">
        <v>1174</v>
      </c>
      <c r="BV154" t="s">
        <v>214</v>
      </c>
      <c r="CC154" t="s">
        <v>214</v>
      </c>
      <c r="CG154" t="s">
        <v>219</v>
      </c>
      <c r="CI154" t="s">
        <v>333</v>
      </c>
      <c r="CJ154" t="s">
        <v>1175</v>
      </c>
      <c r="CK154" t="s">
        <v>333</v>
      </c>
      <c r="CL154" t="s">
        <v>222</v>
      </c>
      <c r="CN154" t="s">
        <v>306</v>
      </c>
      <c r="CP154" t="s">
        <v>284</v>
      </c>
      <c r="CQ154" t="s">
        <v>284</v>
      </c>
      <c r="CR154" t="s">
        <v>244</v>
      </c>
      <c r="CS154" t="s">
        <v>244</v>
      </c>
      <c r="CT154" t="s">
        <v>214</v>
      </c>
      <c r="CU154" t="s">
        <v>214</v>
      </c>
      <c r="CV154" t="s">
        <v>244</v>
      </c>
      <c r="CW154" t="s">
        <v>244</v>
      </c>
      <c r="CX154" t="s">
        <v>287</v>
      </c>
      <c r="CY154" t="s">
        <v>287</v>
      </c>
      <c r="CZ154" t="s">
        <v>219</v>
      </c>
      <c r="DA154" t="s">
        <v>219</v>
      </c>
      <c r="DB154" t="s">
        <v>230</v>
      </c>
      <c r="DC154" t="s">
        <v>230</v>
      </c>
      <c r="DD154" t="s">
        <v>219</v>
      </c>
      <c r="DI154" t="s">
        <v>338</v>
      </c>
      <c r="DK154" t="s">
        <v>237</v>
      </c>
      <c r="DL154" t="s">
        <v>237</v>
      </c>
      <c r="DM154" t="s">
        <v>214</v>
      </c>
      <c r="DN154" t="s">
        <v>219</v>
      </c>
      <c r="DO154" t="s">
        <v>414</v>
      </c>
      <c r="DP154" t="s">
        <v>443</v>
      </c>
      <c r="DR154" t="s">
        <v>515</v>
      </c>
      <c r="DT154" t="s">
        <v>219</v>
      </c>
      <c r="DU154" t="s">
        <v>214</v>
      </c>
      <c r="DX154" t="s">
        <v>242</v>
      </c>
      <c r="DY154" t="s">
        <v>242</v>
      </c>
      <c r="DZ154" t="s">
        <v>485</v>
      </c>
      <c r="EA154" t="s">
        <v>237</v>
      </c>
      <c r="EB154" t="s">
        <v>237</v>
      </c>
      <c r="EC154" t="s">
        <v>233</v>
      </c>
      <c r="ED154" t="s">
        <v>233</v>
      </c>
      <c r="EE154" t="s">
        <v>219</v>
      </c>
      <c r="EF154" t="s">
        <v>219</v>
      </c>
      <c r="EK154" t="s">
        <v>233</v>
      </c>
      <c r="EL154" t="s">
        <v>233</v>
      </c>
      <c r="EM154" t="s">
        <v>240</v>
      </c>
      <c r="EN154" t="s">
        <v>240</v>
      </c>
      <c r="EO154" t="s">
        <v>486</v>
      </c>
      <c r="EP154" t="s">
        <v>486</v>
      </c>
      <c r="EQ154" t="s">
        <v>219</v>
      </c>
      <c r="ER154" t="s">
        <v>219</v>
      </c>
      <c r="ES154" t="s">
        <v>233</v>
      </c>
      <c r="ET154" t="s">
        <v>233</v>
      </c>
      <c r="EU154" t="s">
        <v>237</v>
      </c>
      <c r="EV154" t="s">
        <v>237</v>
      </c>
      <c r="EW154" t="s">
        <v>310</v>
      </c>
      <c r="EX154" t="s">
        <v>310</v>
      </c>
      <c r="EY154" t="s">
        <v>233</v>
      </c>
      <c r="EZ154" t="s">
        <v>291</v>
      </c>
      <c r="FA154" t="s">
        <v>241</v>
      </c>
      <c r="FB154" t="s">
        <v>233</v>
      </c>
      <c r="FC154" t="s">
        <v>237</v>
      </c>
      <c r="FD154" t="s">
        <v>237</v>
      </c>
      <c r="FE154" t="s">
        <v>244</v>
      </c>
      <c r="FF154" t="s">
        <v>244</v>
      </c>
      <c r="FG154" t="s">
        <v>390</v>
      </c>
      <c r="FH154" t="s">
        <v>390</v>
      </c>
      <c r="FI154" t="s">
        <v>214</v>
      </c>
      <c r="FJ154" t="s">
        <v>214</v>
      </c>
      <c r="FK154" t="s">
        <v>214</v>
      </c>
      <c r="FL154" t="s">
        <v>214</v>
      </c>
      <c r="FM154" t="s">
        <v>245</v>
      </c>
      <c r="FN154" t="s">
        <v>245</v>
      </c>
      <c r="FO154" t="s">
        <v>219</v>
      </c>
      <c r="FP154" t="s">
        <v>219</v>
      </c>
      <c r="FQ154" t="s">
        <v>241</v>
      </c>
      <c r="FR154" t="s">
        <v>241</v>
      </c>
      <c r="FS154" t="s">
        <v>241</v>
      </c>
      <c r="FT154" t="s">
        <v>241</v>
      </c>
      <c r="FU154" t="s">
        <v>219</v>
      </c>
      <c r="FV154" t="s">
        <v>241</v>
      </c>
      <c r="FW154" t="s">
        <v>241</v>
      </c>
      <c r="FX154" t="s">
        <v>241</v>
      </c>
      <c r="FY154" t="s">
        <v>241</v>
      </c>
      <c r="FZ154" t="s">
        <v>248</v>
      </c>
      <c r="GA154" t="s">
        <v>248</v>
      </c>
      <c r="GB154" t="s">
        <v>227</v>
      </c>
      <c r="GC154" t="s">
        <v>244</v>
      </c>
      <c r="GD154" t="s">
        <v>293</v>
      </c>
      <c r="GE154" t="s">
        <v>241</v>
      </c>
      <c r="GF154" t="s">
        <v>293</v>
      </c>
      <c r="GG154" t="s">
        <v>244</v>
      </c>
      <c r="GH154" t="s">
        <v>241</v>
      </c>
      <c r="GI154" t="s">
        <v>250</v>
      </c>
      <c r="GJ154" t="s">
        <v>244</v>
      </c>
      <c r="GK154" t="s">
        <v>250</v>
      </c>
      <c r="GL154" t="s">
        <v>227</v>
      </c>
      <c r="GM154" t="s">
        <v>227</v>
      </c>
      <c r="GN154" t="s">
        <v>219</v>
      </c>
      <c r="GO154" t="s">
        <v>214</v>
      </c>
      <c r="GP154" t="s">
        <v>295</v>
      </c>
      <c r="GQ154" t="s">
        <v>251</v>
      </c>
      <c r="GR154" t="s">
        <v>295</v>
      </c>
      <c r="GS154" t="s">
        <v>214</v>
      </c>
      <c r="GT154" t="s">
        <v>241</v>
      </c>
      <c r="GU154" t="s">
        <v>214</v>
      </c>
      <c r="GV154" t="s">
        <v>241</v>
      </c>
      <c r="GW154" t="s">
        <v>297</v>
      </c>
      <c r="GX154" t="s">
        <v>297</v>
      </c>
      <c r="GY154" t="s">
        <v>491</v>
      </c>
      <c r="GZ154" t="s">
        <v>241</v>
      </c>
      <c r="HA154" t="s">
        <v>298</v>
      </c>
      <c r="HB154" t="s">
        <v>241</v>
      </c>
      <c r="HC154" t="s">
        <v>315</v>
      </c>
      <c r="HD154" t="s">
        <v>316</v>
      </c>
      <c r="HE154" t="s">
        <v>343</v>
      </c>
      <c r="HF154" t="s">
        <v>241</v>
      </c>
      <c r="HG154" t="s">
        <v>362</v>
      </c>
      <c r="HH154" t="s">
        <v>241</v>
      </c>
      <c r="HI154" t="s">
        <v>241</v>
      </c>
      <c r="HJ154" t="s">
        <v>219</v>
      </c>
      <c r="HK154" t="s">
        <v>241</v>
      </c>
      <c r="HL154" s="12"/>
      <c r="HM154">
        <v>0.75</v>
      </c>
      <c r="HN154">
        <v>0.75</v>
      </c>
      <c r="HO154">
        <v>1</v>
      </c>
      <c r="HP154">
        <v>0.75</v>
      </c>
      <c r="HQ154">
        <v>1</v>
      </c>
      <c r="HR154">
        <v>0.5</v>
      </c>
      <c r="HS154">
        <v>1</v>
      </c>
      <c r="HT154">
        <v>1</v>
      </c>
      <c r="HU154">
        <v>1</v>
      </c>
      <c r="HV154">
        <v>0.75</v>
      </c>
      <c r="HW154">
        <v>0.5</v>
      </c>
      <c r="HX154">
        <v>0.25</v>
      </c>
      <c r="HZ154">
        <v>0.25</v>
      </c>
      <c r="IA154">
        <v>0</v>
      </c>
      <c r="IB154">
        <v>0.25</v>
      </c>
      <c r="IC154">
        <v>0.5</v>
      </c>
      <c r="ID154">
        <v>0.25</v>
      </c>
      <c r="IE154">
        <v>0.5</v>
      </c>
      <c r="IG154">
        <v>0.25</v>
      </c>
      <c r="IH154">
        <v>0.5</v>
      </c>
      <c r="II154">
        <v>0.75</v>
      </c>
      <c r="IJ154">
        <v>0.75</v>
      </c>
      <c r="IK154">
        <v>1</v>
      </c>
      <c r="IL154">
        <v>1</v>
      </c>
      <c r="IM154">
        <v>0.75</v>
      </c>
      <c r="IN154">
        <v>1</v>
      </c>
      <c r="IO154">
        <v>1</v>
      </c>
      <c r="IQ154">
        <v>0</v>
      </c>
      <c r="IS154">
        <f t="shared" si="115"/>
        <v>0.11249999999999999</v>
      </c>
      <c r="IT154">
        <f t="shared" si="116"/>
        <v>0.09</v>
      </c>
      <c r="IU154">
        <f t="shared" si="117"/>
        <v>0.08</v>
      </c>
      <c r="IV154">
        <f t="shared" si="118"/>
        <v>7.5000000000000011E-2</v>
      </c>
      <c r="IW154">
        <f t="shared" si="119"/>
        <v>0.08</v>
      </c>
      <c r="IX154">
        <f t="shared" si="120"/>
        <v>6.5000000000000002E-2</v>
      </c>
      <c r="IY154">
        <f t="shared" si="121"/>
        <v>0.1</v>
      </c>
      <c r="IZ154">
        <f t="shared" si="122"/>
        <v>0.11</v>
      </c>
      <c r="JA154">
        <f t="shared" si="123"/>
        <v>0.13</v>
      </c>
      <c r="JB154">
        <f t="shared" si="124"/>
        <v>7.5000000000000011E-2</v>
      </c>
      <c r="JC154">
        <f t="shared" si="125"/>
        <v>0.06</v>
      </c>
      <c r="JD154">
        <f t="shared" si="126"/>
        <v>2.75E-2</v>
      </c>
      <c r="JE154">
        <f t="shared" si="127"/>
        <v>0</v>
      </c>
      <c r="JF154">
        <f t="shared" si="128"/>
        <v>0.03</v>
      </c>
      <c r="JG154" s="5">
        <f t="shared" si="129"/>
        <v>0</v>
      </c>
      <c r="JH154">
        <f t="shared" si="130"/>
        <v>0</v>
      </c>
      <c r="JI154">
        <f t="shared" si="130"/>
        <v>0</v>
      </c>
      <c r="JJ154">
        <f t="shared" si="131"/>
        <v>0.05</v>
      </c>
      <c r="JK154">
        <f t="shared" si="132"/>
        <v>7.4999999999999997E-2</v>
      </c>
      <c r="JL154" s="6">
        <f t="shared" si="133"/>
        <v>0.03</v>
      </c>
      <c r="JM154">
        <f t="shared" si="134"/>
        <v>0.03</v>
      </c>
      <c r="JN154">
        <f t="shared" si="135"/>
        <v>2.5000000000000001E-2</v>
      </c>
      <c r="JO154">
        <f t="shared" si="136"/>
        <v>0.11249999999999999</v>
      </c>
      <c r="JP154">
        <f t="shared" si="137"/>
        <v>7.5000000000000011E-2</v>
      </c>
      <c r="JQ154">
        <f t="shared" si="138"/>
        <v>0.12</v>
      </c>
      <c r="JR154">
        <f t="shared" si="139"/>
        <v>0.11</v>
      </c>
      <c r="JS154">
        <f t="shared" si="140"/>
        <v>7.5000000000000011E-2</v>
      </c>
      <c r="JT154">
        <f t="shared" si="140"/>
        <v>0.1</v>
      </c>
      <c r="JU154">
        <f t="shared" si="141"/>
        <v>1</v>
      </c>
      <c r="JV154">
        <f t="shared" si="141"/>
        <v>0</v>
      </c>
      <c r="JW154">
        <f t="shared" si="142"/>
        <v>0.15</v>
      </c>
      <c r="JY154">
        <f t="shared" si="143"/>
        <v>3.7500000000000006E-2</v>
      </c>
      <c r="JZ154">
        <f t="shared" si="144"/>
        <v>0.06</v>
      </c>
      <c r="KA154">
        <f t="shared" si="145"/>
        <v>0.02</v>
      </c>
      <c r="KB154">
        <f t="shared" si="145"/>
        <v>1.4999999999999999E-2</v>
      </c>
      <c r="KC154">
        <f t="shared" si="146"/>
        <v>0.04</v>
      </c>
      <c r="KD154">
        <f t="shared" si="171"/>
        <v>1.4999999999999999E-2</v>
      </c>
      <c r="KE154">
        <f t="shared" si="171"/>
        <v>0.03</v>
      </c>
      <c r="KF154">
        <f t="shared" si="171"/>
        <v>0.03</v>
      </c>
      <c r="KG154">
        <f t="shared" si="170"/>
        <v>0.03</v>
      </c>
      <c r="KH154">
        <f t="shared" si="170"/>
        <v>2.2499999999999999E-2</v>
      </c>
      <c r="KI154">
        <f t="shared" si="170"/>
        <v>1.4999999999999999E-2</v>
      </c>
      <c r="KJ154">
        <f t="shared" si="113"/>
        <v>7.4999999999999997E-3</v>
      </c>
      <c r="KK154">
        <f t="shared" si="147"/>
        <v>0</v>
      </c>
      <c r="KL154">
        <f t="shared" si="148"/>
        <v>0.01</v>
      </c>
      <c r="KM154" s="5">
        <f t="shared" si="149"/>
        <v>0</v>
      </c>
      <c r="KN154">
        <f t="shared" si="150"/>
        <v>0</v>
      </c>
      <c r="KO154">
        <f t="shared" si="150"/>
        <v>0</v>
      </c>
      <c r="KP154">
        <f t="shared" si="151"/>
        <v>1.4999999999999999E-2</v>
      </c>
      <c r="KQ154">
        <f t="shared" si="152"/>
        <v>1.4999999999999999E-2</v>
      </c>
      <c r="KR154" s="6">
        <f t="shared" si="153"/>
        <v>1.4999999999999999E-2</v>
      </c>
      <c r="KS154">
        <f t="shared" si="154"/>
        <v>0.01</v>
      </c>
      <c r="KT154">
        <f t="shared" si="155"/>
        <v>1.4999999999999999E-2</v>
      </c>
      <c r="KU154">
        <f t="shared" si="156"/>
        <v>0.03</v>
      </c>
      <c r="KV154">
        <f t="shared" si="157"/>
        <v>3.7500000000000006E-2</v>
      </c>
      <c r="KW154">
        <f t="shared" si="158"/>
        <v>0.01</v>
      </c>
      <c r="KX154">
        <f t="shared" si="159"/>
        <v>0</v>
      </c>
      <c r="KY154">
        <f t="shared" si="160"/>
        <v>0.03</v>
      </c>
      <c r="KZ154">
        <f t="shared" si="161"/>
        <v>0.03</v>
      </c>
      <c r="LA154">
        <f t="shared" si="162"/>
        <v>1</v>
      </c>
      <c r="LB154">
        <f t="shared" si="162"/>
        <v>0</v>
      </c>
      <c r="LC154">
        <f t="shared" si="163"/>
        <v>0.1</v>
      </c>
      <c r="LE154" t="str">
        <f t="shared" si="169"/>
        <v>Mali</v>
      </c>
      <c r="LF154">
        <f t="shared" si="164"/>
        <v>0.84249999999999992</v>
      </c>
      <c r="LG154" s="6">
        <f t="shared" si="165"/>
        <v>0.34750000000000003</v>
      </c>
      <c r="LH154">
        <f t="shared" si="166"/>
        <v>0.79749999999999999</v>
      </c>
      <c r="LI154" s="6">
        <f t="shared" si="167"/>
        <v>0.64000000000000012</v>
      </c>
      <c r="LJ154">
        <f t="shared" si="168"/>
        <v>0</v>
      </c>
    </row>
    <row r="155" spans="1:322" x14ac:dyDescent="0.35">
      <c r="A155" s="3">
        <v>44895</v>
      </c>
      <c r="B155" t="s">
        <v>1176</v>
      </c>
      <c r="D155" s="27" t="s">
        <v>321</v>
      </c>
      <c r="E155" s="27" t="s">
        <v>262</v>
      </c>
      <c r="F155" s="27">
        <v>22</v>
      </c>
      <c r="G155" s="27" t="s">
        <v>258</v>
      </c>
      <c r="H155" s="27" t="s">
        <v>259</v>
      </c>
      <c r="I155" s="27" t="s">
        <v>207</v>
      </c>
      <c r="J155" s="27" t="s">
        <v>598</v>
      </c>
      <c r="K155" s="28">
        <v>44511</v>
      </c>
      <c r="L155" s="28">
        <v>44511</v>
      </c>
      <c r="M155" s="28">
        <v>44511</v>
      </c>
      <c r="N155" s="27" t="s">
        <v>261</v>
      </c>
      <c r="O155" s="27" t="s">
        <v>261</v>
      </c>
      <c r="P155" s="27" t="s">
        <v>261</v>
      </c>
      <c r="Q155" s="27" t="s">
        <v>262</v>
      </c>
      <c r="R155" s="28" t="s">
        <v>262</v>
      </c>
      <c r="S155" s="28" t="s">
        <v>262</v>
      </c>
      <c r="T155" s="27" t="s">
        <v>263</v>
      </c>
      <c r="U155" s="27" t="s">
        <v>263</v>
      </c>
      <c r="V155" s="28">
        <v>44655</v>
      </c>
      <c r="W155" s="27" t="s">
        <v>261</v>
      </c>
      <c r="X155" s="28" t="s">
        <v>262</v>
      </c>
      <c r="Y155" s="27" t="s">
        <v>263</v>
      </c>
      <c r="Z155" s="28">
        <v>44651</v>
      </c>
      <c r="AA155" s="27" t="s">
        <v>264</v>
      </c>
      <c r="AB155" s="27" t="s">
        <v>265</v>
      </c>
      <c r="AC155" s="27" t="s">
        <v>1177</v>
      </c>
      <c r="AD155" s="27" t="s">
        <v>612</v>
      </c>
      <c r="AE155" s="27" t="s">
        <v>600</v>
      </c>
      <c r="AF155" s="27" t="s">
        <v>601</v>
      </c>
      <c r="AG155" s="29">
        <v>11900000</v>
      </c>
      <c r="AH155" s="27" t="s">
        <v>263</v>
      </c>
      <c r="AI155" s="27">
        <v>44652</v>
      </c>
      <c r="AJ155" s="28">
        <v>44655</v>
      </c>
      <c r="AK155" s="27" t="s">
        <v>264</v>
      </c>
      <c r="AL155" s="27" t="s">
        <v>269</v>
      </c>
      <c r="AM155" s="27" t="s">
        <v>265</v>
      </c>
      <c r="AN155" s="27" t="s">
        <v>270</v>
      </c>
      <c r="AO155" s="27" t="s">
        <v>261</v>
      </c>
      <c r="AP155" s="27" t="s">
        <v>261</v>
      </c>
      <c r="AQ155" s="28" t="s">
        <v>262</v>
      </c>
      <c r="AR155" s="27" t="s">
        <v>261</v>
      </c>
      <c r="AS155" s="28" t="s">
        <v>262</v>
      </c>
      <c r="AT155" s="27" t="s">
        <v>261</v>
      </c>
      <c r="AU155" s="28" t="s">
        <v>262</v>
      </c>
      <c r="AV155" s="27" t="s">
        <v>261</v>
      </c>
      <c r="AW155" s="28" t="s">
        <v>262</v>
      </c>
      <c r="AX155" s="27" t="s">
        <v>261</v>
      </c>
      <c r="AY155" s="28" t="s">
        <v>262</v>
      </c>
      <c r="AZ155" s="27" t="s">
        <v>262</v>
      </c>
      <c r="BA155" s="27" t="s">
        <v>262</v>
      </c>
      <c r="BB155" s="27" t="s">
        <v>261</v>
      </c>
      <c r="BC155" s="28" t="s">
        <v>262</v>
      </c>
      <c r="BD155" s="27" t="s">
        <v>261</v>
      </c>
      <c r="BE155" s="30" t="s">
        <v>262</v>
      </c>
      <c r="BF155" t="s">
        <v>603</v>
      </c>
      <c r="BG155" t="s">
        <v>207</v>
      </c>
      <c r="BH155" t="s">
        <v>208</v>
      </c>
      <c r="BI155" t="s">
        <v>408</v>
      </c>
      <c r="BJ155" t="s">
        <v>210</v>
      </c>
      <c r="BK155" t="s">
        <v>329</v>
      </c>
      <c r="BL155" t="s">
        <v>212</v>
      </c>
      <c r="BM155" t="s">
        <v>652</v>
      </c>
      <c r="BN155" t="s">
        <v>214</v>
      </c>
      <c r="BO155" t="s">
        <v>348</v>
      </c>
      <c r="BP155" t="s">
        <v>219</v>
      </c>
      <c r="BQ155" t="s">
        <v>216</v>
      </c>
      <c r="BR155" t="s">
        <v>653</v>
      </c>
      <c r="BS155" t="s">
        <v>1178</v>
      </c>
      <c r="BT155" t="s">
        <v>1178</v>
      </c>
      <c r="BU155" t="s">
        <v>1179</v>
      </c>
      <c r="BV155" t="s">
        <v>214</v>
      </c>
      <c r="CC155" t="s">
        <v>214</v>
      </c>
      <c r="CG155" t="s">
        <v>219</v>
      </c>
      <c r="CI155" t="s">
        <v>335</v>
      </c>
      <c r="CJ155" t="s">
        <v>1180</v>
      </c>
      <c r="CK155" t="s">
        <v>335</v>
      </c>
      <c r="CL155" t="s">
        <v>422</v>
      </c>
      <c r="CN155" t="s">
        <v>306</v>
      </c>
      <c r="CP155" t="s">
        <v>224</v>
      </c>
      <c r="CQ155" t="s">
        <v>285</v>
      </c>
      <c r="CR155" t="s">
        <v>250</v>
      </c>
      <c r="CS155" t="s">
        <v>250</v>
      </c>
      <c r="CT155" t="s">
        <v>219</v>
      </c>
      <c r="CU155" t="s">
        <v>219</v>
      </c>
      <c r="CV155" t="s">
        <v>244</v>
      </c>
      <c r="CW155" t="s">
        <v>244</v>
      </c>
      <c r="CX155" t="s">
        <v>287</v>
      </c>
      <c r="CY155" t="s">
        <v>287</v>
      </c>
      <c r="CZ155" t="s">
        <v>219</v>
      </c>
      <c r="DA155" t="s">
        <v>219</v>
      </c>
      <c r="DB155" t="s">
        <v>230</v>
      </c>
      <c r="DC155" t="s">
        <v>230</v>
      </c>
      <c r="DD155" t="s">
        <v>219</v>
      </c>
      <c r="DI155" t="s">
        <v>354</v>
      </c>
      <c r="DK155" t="s">
        <v>237</v>
      </c>
      <c r="DL155" t="s">
        <v>237</v>
      </c>
      <c r="DM155" t="s">
        <v>219</v>
      </c>
      <c r="DN155" t="s">
        <v>219</v>
      </c>
      <c r="DO155" t="s">
        <v>288</v>
      </c>
      <c r="DP155" t="s">
        <v>399</v>
      </c>
      <c r="DR155" t="s">
        <v>235</v>
      </c>
      <c r="DT155" t="s">
        <v>214</v>
      </c>
      <c r="DU155" t="s">
        <v>214</v>
      </c>
      <c r="DV155" t="s">
        <v>236</v>
      </c>
      <c r="DX155" t="s">
        <v>237</v>
      </c>
      <c r="DY155" t="s">
        <v>237</v>
      </c>
      <c r="DZ155" t="s">
        <v>485</v>
      </c>
      <c r="EA155" t="s">
        <v>237</v>
      </c>
      <c r="EB155" t="s">
        <v>237</v>
      </c>
      <c r="EC155" t="s">
        <v>237</v>
      </c>
      <c r="ED155" t="s">
        <v>237</v>
      </c>
      <c r="EE155" t="s">
        <v>214</v>
      </c>
      <c r="EF155" t="s">
        <v>214</v>
      </c>
      <c r="EG155" t="s">
        <v>214</v>
      </c>
      <c r="EI155" t="s">
        <v>214</v>
      </c>
      <c r="EK155" t="s">
        <v>233</v>
      </c>
      <c r="EL155" t="s">
        <v>233</v>
      </c>
      <c r="EM155" t="s">
        <v>486</v>
      </c>
      <c r="EN155" t="s">
        <v>486</v>
      </c>
      <c r="EO155" t="s">
        <v>486</v>
      </c>
      <c r="EP155" t="s">
        <v>486</v>
      </c>
      <c r="EQ155" t="s">
        <v>214</v>
      </c>
      <c r="ER155" t="s">
        <v>214</v>
      </c>
      <c r="ES155" t="s">
        <v>237</v>
      </c>
      <c r="ET155" t="s">
        <v>237</v>
      </c>
      <c r="EU155" t="s">
        <v>233</v>
      </c>
      <c r="EV155" t="s">
        <v>233</v>
      </c>
      <c r="EW155" t="s">
        <v>310</v>
      </c>
      <c r="EX155" t="s">
        <v>310</v>
      </c>
      <c r="EY155" t="s">
        <v>233</v>
      </c>
      <c r="EZ155" t="s">
        <v>677</v>
      </c>
      <c r="FA155" t="s">
        <v>241</v>
      </c>
      <c r="FB155" t="s">
        <v>233</v>
      </c>
      <c r="FC155" t="s">
        <v>233</v>
      </c>
      <c r="FD155" t="s">
        <v>233</v>
      </c>
      <c r="FE155" t="s">
        <v>244</v>
      </c>
      <c r="FF155" t="s">
        <v>244</v>
      </c>
      <c r="FG155" t="s">
        <v>548</v>
      </c>
      <c r="FH155" t="s">
        <v>548</v>
      </c>
      <c r="FI155" t="s">
        <v>214</v>
      </c>
      <c r="FJ155" t="s">
        <v>214</v>
      </c>
      <c r="FK155" t="s">
        <v>214</v>
      </c>
      <c r="FL155" t="s">
        <v>214</v>
      </c>
      <c r="FM155" t="s">
        <v>245</v>
      </c>
      <c r="FN155" t="s">
        <v>245</v>
      </c>
      <c r="FO155" t="s">
        <v>219</v>
      </c>
      <c r="FP155" t="s">
        <v>219</v>
      </c>
      <c r="FQ155" t="s">
        <v>241</v>
      </c>
      <c r="FR155" t="s">
        <v>241</v>
      </c>
      <c r="FS155" t="s">
        <v>241</v>
      </c>
      <c r="FT155" t="s">
        <v>241</v>
      </c>
      <c r="FU155" t="s">
        <v>219</v>
      </c>
      <c r="FV155" t="s">
        <v>241</v>
      </c>
      <c r="FW155" t="s">
        <v>241</v>
      </c>
      <c r="FX155" t="s">
        <v>241</v>
      </c>
      <c r="FY155" t="s">
        <v>241</v>
      </c>
      <c r="FZ155" t="s">
        <v>335</v>
      </c>
      <c r="GA155" t="s">
        <v>335</v>
      </c>
      <c r="GB155" t="s">
        <v>244</v>
      </c>
      <c r="GC155" t="s">
        <v>244</v>
      </c>
      <c r="GD155" t="s">
        <v>293</v>
      </c>
      <c r="GE155" t="s">
        <v>241</v>
      </c>
      <c r="GF155" t="s">
        <v>293</v>
      </c>
      <c r="GG155" t="s">
        <v>244</v>
      </c>
      <c r="GH155" t="s">
        <v>241</v>
      </c>
      <c r="GI155" t="s">
        <v>244</v>
      </c>
      <c r="GJ155" t="s">
        <v>244</v>
      </c>
      <c r="GK155" t="s">
        <v>244</v>
      </c>
      <c r="GL155" t="s">
        <v>244</v>
      </c>
      <c r="GM155" t="s">
        <v>244</v>
      </c>
      <c r="GN155" t="s">
        <v>214</v>
      </c>
      <c r="GO155" t="s">
        <v>214</v>
      </c>
      <c r="GP155" t="s">
        <v>251</v>
      </c>
      <c r="GQ155" t="s">
        <v>251</v>
      </c>
      <c r="GR155" t="s">
        <v>251</v>
      </c>
      <c r="GS155" t="s">
        <v>214</v>
      </c>
      <c r="GT155" t="s">
        <v>241</v>
      </c>
      <c r="GU155" t="s">
        <v>214</v>
      </c>
      <c r="GV155" t="s">
        <v>241</v>
      </c>
      <c r="GW155" t="s">
        <v>297</v>
      </c>
      <c r="GX155" t="s">
        <v>297</v>
      </c>
      <c r="GY155" t="s">
        <v>491</v>
      </c>
      <c r="GZ155" t="s">
        <v>241</v>
      </c>
      <c r="HA155" t="s">
        <v>298</v>
      </c>
      <c r="HB155" t="s">
        <v>241</v>
      </c>
      <c r="HC155" t="s">
        <v>883</v>
      </c>
      <c r="HD155" t="s">
        <v>517</v>
      </c>
      <c r="HE155" t="s">
        <v>429</v>
      </c>
      <c r="HF155" t="s">
        <v>241</v>
      </c>
      <c r="HG155" t="s">
        <v>362</v>
      </c>
      <c r="HH155" t="s">
        <v>241</v>
      </c>
      <c r="HI155" t="s">
        <v>241</v>
      </c>
      <c r="HJ155" t="s">
        <v>219</v>
      </c>
      <c r="HK155" t="s">
        <v>241</v>
      </c>
      <c r="HL155" s="12"/>
      <c r="HM155">
        <v>0.5</v>
      </c>
      <c r="HN155">
        <v>0.5</v>
      </c>
      <c r="HO155">
        <v>0</v>
      </c>
      <c r="HP155">
        <v>0.75</v>
      </c>
      <c r="HQ155">
        <v>1</v>
      </c>
      <c r="HR155">
        <v>0.5</v>
      </c>
      <c r="HS155">
        <v>0</v>
      </c>
      <c r="HT155">
        <v>1</v>
      </c>
      <c r="HU155">
        <v>0</v>
      </c>
      <c r="HV155">
        <v>0.5</v>
      </c>
      <c r="HW155">
        <v>0.5</v>
      </c>
      <c r="HX155">
        <v>0.5</v>
      </c>
      <c r="HY155">
        <v>1</v>
      </c>
      <c r="HZ155">
        <v>0.25</v>
      </c>
      <c r="IA155" s="4">
        <v>1</v>
      </c>
      <c r="IB155">
        <v>0.5</v>
      </c>
      <c r="IC155">
        <v>0.25</v>
      </c>
      <c r="ID155">
        <v>0.25</v>
      </c>
      <c r="IE155">
        <v>0.25</v>
      </c>
      <c r="IG155">
        <v>0.25</v>
      </c>
      <c r="IH155">
        <v>0.25</v>
      </c>
      <c r="II155">
        <v>0.75</v>
      </c>
      <c r="IJ155">
        <v>0.5</v>
      </c>
      <c r="IK155">
        <v>0.75</v>
      </c>
      <c r="IL155">
        <v>1</v>
      </c>
      <c r="IM155">
        <v>0.75</v>
      </c>
      <c r="IN155">
        <v>0</v>
      </c>
      <c r="IO155">
        <v>1</v>
      </c>
      <c r="IQ155">
        <v>0</v>
      </c>
      <c r="IS155">
        <f t="shared" si="115"/>
        <v>7.4999999999999997E-2</v>
      </c>
      <c r="IT155">
        <f t="shared" si="116"/>
        <v>0.06</v>
      </c>
      <c r="IU155">
        <f t="shared" si="117"/>
        <v>0</v>
      </c>
      <c r="IV155">
        <f t="shared" si="118"/>
        <v>7.5000000000000011E-2</v>
      </c>
      <c r="IW155">
        <f t="shared" si="119"/>
        <v>0.08</v>
      </c>
      <c r="IX155">
        <f t="shared" si="120"/>
        <v>6.5000000000000002E-2</v>
      </c>
      <c r="IY155">
        <f t="shared" si="121"/>
        <v>0</v>
      </c>
      <c r="IZ155">
        <f t="shared" si="122"/>
        <v>0.11</v>
      </c>
      <c r="JA155">
        <f t="shared" si="123"/>
        <v>0</v>
      </c>
      <c r="JB155">
        <f t="shared" si="124"/>
        <v>0.05</v>
      </c>
      <c r="JC155">
        <f t="shared" si="125"/>
        <v>0.06</v>
      </c>
      <c r="JD155">
        <f t="shared" si="126"/>
        <v>5.5E-2</v>
      </c>
      <c r="JE155">
        <f t="shared" si="127"/>
        <v>7.0000000000000007E-2</v>
      </c>
      <c r="JF155">
        <f t="shared" si="128"/>
        <v>0.03</v>
      </c>
      <c r="JG155" s="5">
        <f t="shared" si="129"/>
        <v>0.05</v>
      </c>
      <c r="JH155">
        <f t="shared" si="130"/>
        <v>0</v>
      </c>
      <c r="JI155">
        <f t="shared" si="130"/>
        <v>0</v>
      </c>
      <c r="JJ155">
        <f t="shared" si="131"/>
        <v>0.05</v>
      </c>
      <c r="JK155">
        <f t="shared" si="132"/>
        <v>3.7499999999999999E-2</v>
      </c>
      <c r="JL155" s="6">
        <f t="shared" si="133"/>
        <v>0.03</v>
      </c>
      <c r="JM155">
        <f t="shared" si="134"/>
        <v>0.03</v>
      </c>
      <c r="JN155">
        <f t="shared" si="135"/>
        <v>1.2500000000000001E-2</v>
      </c>
      <c r="JO155">
        <f t="shared" si="136"/>
        <v>0.11249999999999999</v>
      </c>
      <c r="JP155">
        <f t="shared" si="137"/>
        <v>0.05</v>
      </c>
      <c r="JQ155">
        <f t="shared" si="138"/>
        <v>0.09</v>
      </c>
      <c r="JR155">
        <f t="shared" si="139"/>
        <v>0.11</v>
      </c>
      <c r="JS155">
        <f t="shared" si="140"/>
        <v>7.5000000000000011E-2</v>
      </c>
      <c r="JT155">
        <f t="shared" si="140"/>
        <v>0</v>
      </c>
      <c r="JU155">
        <f t="shared" si="141"/>
        <v>1</v>
      </c>
      <c r="JV155">
        <f t="shared" si="141"/>
        <v>0</v>
      </c>
      <c r="JW155">
        <f t="shared" si="142"/>
        <v>0.15</v>
      </c>
      <c r="JY155">
        <f t="shared" si="143"/>
        <v>2.5000000000000001E-2</v>
      </c>
      <c r="JZ155">
        <f t="shared" si="144"/>
        <v>0.04</v>
      </c>
      <c r="KA155">
        <f t="shared" si="145"/>
        <v>0</v>
      </c>
      <c r="KB155">
        <f t="shared" si="145"/>
        <v>1.4999999999999999E-2</v>
      </c>
      <c r="KC155">
        <f t="shared" si="146"/>
        <v>0.04</v>
      </c>
      <c r="KD155">
        <f t="shared" si="171"/>
        <v>1.4999999999999999E-2</v>
      </c>
      <c r="KE155">
        <f t="shared" si="171"/>
        <v>0</v>
      </c>
      <c r="KF155">
        <f t="shared" si="171"/>
        <v>0.03</v>
      </c>
      <c r="KG155">
        <f t="shared" si="170"/>
        <v>0</v>
      </c>
      <c r="KH155">
        <f t="shared" si="170"/>
        <v>1.4999999999999999E-2</v>
      </c>
      <c r="KI155">
        <f t="shared" si="170"/>
        <v>1.4999999999999999E-2</v>
      </c>
      <c r="KJ155">
        <f t="shared" si="113"/>
        <v>1.4999999999999999E-2</v>
      </c>
      <c r="KK155">
        <f t="shared" si="147"/>
        <v>0.02</v>
      </c>
      <c r="KL155">
        <f t="shared" si="148"/>
        <v>0.01</v>
      </c>
      <c r="KM155" s="5">
        <f t="shared" si="149"/>
        <v>0.05</v>
      </c>
      <c r="KN155">
        <f t="shared" si="150"/>
        <v>0</v>
      </c>
      <c r="KO155">
        <f t="shared" si="150"/>
        <v>0</v>
      </c>
      <c r="KP155">
        <f t="shared" si="151"/>
        <v>1.4999999999999999E-2</v>
      </c>
      <c r="KQ155">
        <f t="shared" si="152"/>
        <v>7.4999999999999997E-3</v>
      </c>
      <c r="KR155" s="6">
        <f t="shared" si="153"/>
        <v>1.4999999999999999E-2</v>
      </c>
      <c r="KS155">
        <f t="shared" si="154"/>
        <v>0.01</v>
      </c>
      <c r="KT155">
        <f t="shared" si="155"/>
        <v>7.4999999999999997E-3</v>
      </c>
      <c r="KU155">
        <f t="shared" si="156"/>
        <v>0.03</v>
      </c>
      <c r="KV155">
        <f t="shared" si="157"/>
        <v>2.5000000000000001E-2</v>
      </c>
      <c r="KW155">
        <f t="shared" si="158"/>
        <v>7.4999999999999997E-3</v>
      </c>
      <c r="KX155">
        <f t="shared" si="159"/>
        <v>0</v>
      </c>
      <c r="KY155">
        <f t="shared" si="160"/>
        <v>0.03</v>
      </c>
      <c r="KZ155">
        <f t="shared" si="161"/>
        <v>0</v>
      </c>
      <c r="LA155">
        <f t="shared" si="162"/>
        <v>1</v>
      </c>
      <c r="LB155">
        <f t="shared" si="162"/>
        <v>0</v>
      </c>
      <c r="LC155">
        <f t="shared" si="163"/>
        <v>0.1</v>
      </c>
      <c r="LE155" t="str">
        <f t="shared" si="169"/>
        <v>Guinee Conakry</v>
      </c>
      <c r="LF155">
        <f t="shared" si="164"/>
        <v>0.46500000000000002</v>
      </c>
      <c r="LG155" s="6">
        <f t="shared" si="165"/>
        <v>0.4325</v>
      </c>
      <c r="LH155">
        <f t="shared" si="166"/>
        <v>0.62999999999999989</v>
      </c>
      <c r="LI155" s="6">
        <f t="shared" si="167"/>
        <v>0.53750000000000009</v>
      </c>
      <c r="LJ155">
        <f t="shared" si="168"/>
        <v>0</v>
      </c>
    </row>
    <row r="156" spans="1:322" x14ac:dyDescent="0.35">
      <c r="A156" s="3">
        <v>44915</v>
      </c>
      <c r="B156" t="s">
        <v>1181</v>
      </c>
      <c r="D156" s="24" t="s">
        <v>321</v>
      </c>
      <c r="E156" s="24" t="s">
        <v>262</v>
      </c>
      <c r="F156" s="24">
        <v>26</v>
      </c>
      <c r="G156" s="24" t="s">
        <v>258</v>
      </c>
      <c r="H156" s="24" t="s">
        <v>259</v>
      </c>
      <c r="I156" s="24" t="s">
        <v>207</v>
      </c>
      <c r="J156" s="24" t="s">
        <v>598</v>
      </c>
      <c r="K156" s="25">
        <v>44511</v>
      </c>
      <c r="L156" s="25">
        <v>44511</v>
      </c>
      <c r="M156" s="25">
        <v>44511</v>
      </c>
      <c r="N156" s="24" t="s">
        <v>261</v>
      </c>
      <c r="O156" s="24" t="s">
        <v>261</v>
      </c>
      <c r="P156" s="24" t="s">
        <v>261</v>
      </c>
      <c r="Q156" s="24" t="s">
        <v>262</v>
      </c>
      <c r="R156" s="25" t="s">
        <v>262</v>
      </c>
      <c r="S156" s="25" t="s">
        <v>262</v>
      </c>
      <c r="T156" s="24" t="s">
        <v>263</v>
      </c>
      <c r="U156" s="24" t="s">
        <v>261</v>
      </c>
      <c r="V156" s="25" t="s">
        <v>262</v>
      </c>
      <c r="W156" s="24" t="s">
        <v>261</v>
      </c>
      <c r="X156" s="25" t="s">
        <v>262</v>
      </c>
      <c r="Y156" s="24" t="s">
        <v>263</v>
      </c>
      <c r="Z156" s="25">
        <v>44560</v>
      </c>
      <c r="AA156" s="24" t="s">
        <v>264</v>
      </c>
      <c r="AB156" s="24" t="s">
        <v>265</v>
      </c>
      <c r="AC156" s="24" t="s">
        <v>1182</v>
      </c>
      <c r="AD156" s="24" t="s">
        <v>267</v>
      </c>
      <c r="AE156" s="24" t="s">
        <v>600</v>
      </c>
      <c r="AF156" s="24" t="s">
        <v>601</v>
      </c>
      <c r="AG156" s="31">
        <v>13000000</v>
      </c>
      <c r="AH156" s="24" t="s">
        <v>261</v>
      </c>
      <c r="AI156" s="24" t="s">
        <v>262</v>
      </c>
      <c r="AJ156" s="25" t="s">
        <v>262</v>
      </c>
      <c r="AK156" s="24" t="s">
        <v>262</v>
      </c>
      <c r="AL156" s="24" t="s">
        <v>262</v>
      </c>
      <c r="AM156" s="24" t="s">
        <v>262</v>
      </c>
      <c r="AN156" s="24" t="s">
        <v>262</v>
      </c>
      <c r="AO156" s="24" t="s">
        <v>261</v>
      </c>
      <c r="AP156" s="24" t="s">
        <v>261</v>
      </c>
      <c r="AQ156" s="25" t="s">
        <v>262</v>
      </c>
      <c r="AR156" s="24" t="s">
        <v>261</v>
      </c>
      <c r="AS156" s="25" t="s">
        <v>262</v>
      </c>
      <c r="AT156" s="24" t="s">
        <v>261</v>
      </c>
      <c r="AU156" s="25" t="s">
        <v>262</v>
      </c>
      <c r="AV156" s="24" t="s">
        <v>261</v>
      </c>
      <c r="AW156" s="25" t="s">
        <v>262</v>
      </c>
      <c r="AX156" s="24" t="s">
        <v>261</v>
      </c>
      <c r="AY156" s="25" t="s">
        <v>262</v>
      </c>
      <c r="AZ156" s="27" t="s">
        <v>262</v>
      </c>
      <c r="BA156" s="27" t="s">
        <v>262</v>
      </c>
      <c r="BB156" s="24" t="s">
        <v>261</v>
      </c>
      <c r="BC156" s="25" t="s">
        <v>262</v>
      </c>
      <c r="BD156" s="24" t="s">
        <v>261</v>
      </c>
      <c r="BE156" s="26" t="s">
        <v>262</v>
      </c>
      <c r="BF156" t="s">
        <v>603</v>
      </c>
      <c r="BG156" t="s">
        <v>509</v>
      </c>
      <c r="BH156" t="s">
        <v>208</v>
      </c>
      <c r="BI156" t="s">
        <v>529</v>
      </c>
      <c r="BJ156" t="s">
        <v>210</v>
      </c>
      <c r="BK156" t="s">
        <v>329</v>
      </c>
      <c r="BL156" t="s">
        <v>212</v>
      </c>
      <c r="BM156" t="s">
        <v>1183</v>
      </c>
      <c r="BN156" t="s">
        <v>219</v>
      </c>
      <c r="BO156" t="s">
        <v>302</v>
      </c>
      <c r="BP156" t="s">
        <v>219</v>
      </c>
      <c r="BQ156" t="s">
        <v>216</v>
      </c>
      <c r="BR156" t="s">
        <v>1184</v>
      </c>
      <c r="BS156" t="s">
        <v>1185</v>
      </c>
      <c r="BU156" t="s">
        <v>1184</v>
      </c>
      <c r="BV156" t="s">
        <v>219</v>
      </c>
      <c r="BW156" t="s">
        <v>540</v>
      </c>
      <c r="BX156" t="s">
        <v>1186</v>
      </c>
      <c r="BY156" t="s">
        <v>1184</v>
      </c>
      <c r="BZ156" t="s">
        <v>1185</v>
      </c>
      <c r="CB156" t="s">
        <v>1184</v>
      </c>
      <c r="CC156" t="s">
        <v>214</v>
      </c>
      <c r="CG156" t="s">
        <v>219</v>
      </c>
      <c r="CI156" t="s">
        <v>333</v>
      </c>
      <c r="CJ156" t="s">
        <v>1187</v>
      </c>
      <c r="CK156" t="s">
        <v>220</v>
      </c>
      <c r="CL156" t="s">
        <v>282</v>
      </c>
      <c r="CN156" t="s">
        <v>306</v>
      </c>
      <c r="CP156" t="s">
        <v>285</v>
      </c>
      <c r="CQ156" t="s">
        <v>285</v>
      </c>
      <c r="CR156" t="s">
        <v>227</v>
      </c>
      <c r="CS156" t="s">
        <v>227</v>
      </c>
      <c r="CT156" t="s">
        <v>219</v>
      </c>
      <c r="CU156" t="s">
        <v>219</v>
      </c>
      <c r="CV156" t="s">
        <v>227</v>
      </c>
      <c r="CW156" t="s">
        <v>244</v>
      </c>
      <c r="CX156" t="s">
        <v>287</v>
      </c>
      <c r="CY156" t="s">
        <v>353</v>
      </c>
      <c r="CZ156" t="s">
        <v>219</v>
      </c>
      <c r="DA156" t="s">
        <v>214</v>
      </c>
      <c r="DB156" t="s">
        <v>230</v>
      </c>
      <c r="DC156" t="s">
        <v>229</v>
      </c>
      <c r="DD156" t="s">
        <v>214</v>
      </c>
      <c r="DE156" t="s">
        <v>337</v>
      </c>
      <c r="DG156" t="s">
        <v>337</v>
      </c>
      <c r="DI156" t="s">
        <v>338</v>
      </c>
      <c r="DK156" t="s">
        <v>233</v>
      </c>
      <c r="DL156" t="s">
        <v>233</v>
      </c>
      <c r="DM156" t="s">
        <v>214</v>
      </c>
      <c r="DN156" t="s">
        <v>219</v>
      </c>
      <c r="DO156" t="s">
        <v>288</v>
      </c>
      <c r="DP156" t="s">
        <v>399</v>
      </c>
      <c r="DR156" t="s">
        <v>235</v>
      </c>
      <c r="DT156" t="s">
        <v>214</v>
      </c>
      <c r="DU156" t="s">
        <v>214</v>
      </c>
      <c r="DV156" t="s">
        <v>779</v>
      </c>
      <c r="DX156" t="s">
        <v>233</v>
      </c>
      <c r="DY156" t="s">
        <v>233</v>
      </c>
      <c r="DZ156" t="s">
        <v>400</v>
      </c>
      <c r="EA156" t="s">
        <v>233</v>
      </c>
      <c r="EB156" t="s">
        <v>233</v>
      </c>
      <c r="EC156" t="s">
        <v>237</v>
      </c>
      <c r="ED156" t="s">
        <v>237</v>
      </c>
      <c r="EE156" t="s">
        <v>214</v>
      </c>
      <c r="EF156" t="s">
        <v>214</v>
      </c>
      <c r="EG156" t="s">
        <v>219</v>
      </c>
      <c r="EH156" t="s">
        <v>1188</v>
      </c>
      <c r="EI156" t="s">
        <v>219</v>
      </c>
      <c r="EJ156" t="s">
        <v>1188</v>
      </c>
      <c r="EK156" t="s">
        <v>233</v>
      </c>
      <c r="EL156" t="s">
        <v>233</v>
      </c>
      <c r="EM156" t="s">
        <v>486</v>
      </c>
      <c r="EN156" t="s">
        <v>486</v>
      </c>
      <c r="EO156" t="s">
        <v>240</v>
      </c>
      <c r="EP156" t="s">
        <v>240</v>
      </c>
      <c r="EQ156" t="s">
        <v>219</v>
      </c>
      <c r="ER156" t="s">
        <v>219</v>
      </c>
      <c r="ES156" t="s">
        <v>233</v>
      </c>
      <c r="ET156" t="s">
        <v>233</v>
      </c>
      <c r="EU156" t="s">
        <v>233</v>
      </c>
      <c r="EV156" t="s">
        <v>233</v>
      </c>
      <c r="EW156" t="s">
        <v>310</v>
      </c>
      <c r="EX156" t="s">
        <v>310</v>
      </c>
      <c r="EY156" t="s">
        <v>233</v>
      </c>
      <c r="EZ156" t="s">
        <v>677</v>
      </c>
      <c r="FA156" t="s">
        <v>241</v>
      </c>
      <c r="FB156" t="s">
        <v>233</v>
      </c>
      <c r="FC156" t="s">
        <v>237</v>
      </c>
      <c r="FD156" t="s">
        <v>237</v>
      </c>
      <c r="FE156" t="s">
        <v>250</v>
      </c>
      <c r="FF156" t="s">
        <v>250</v>
      </c>
      <c r="FG156" t="s">
        <v>390</v>
      </c>
      <c r="FH156" t="s">
        <v>390</v>
      </c>
      <c r="FI156" t="s">
        <v>214</v>
      </c>
      <c r="FJ156" t="s">
        <v>214</v>
      </c>
      <c r="FK156" t="s">
        <v>214</v>
      </c>
      <c r="FL156" t="s">
        <v>214</v>
      </c>
      <c r="FM156" t="s">
        <v>292</v>
      </c>
      <c r="FN156" t="s">
        <v>292</v>
      </c>
      <c r="FO156" t="s">
        <v>214</v>
      </c>
      <c r="FP156" t="s">
        <v>214</v>
      </c>
      <c r="FQ156" t="s">
        <v>487</v>
      </c>
      <c r="FR156" t="s">
        <v>241</v>
      </c>
      <c r="FS156" t="s">
        <v>500</v>
      </c>
      <c r="FT156" t="s">
        <v>1189</v>
      </c>
      <c r="FU156" t="s">
        <v>214</v>
      </c>
      <c r="FV156" t="s">
        <v>487</v>
      </c>
      <c r="FW156" t="s">
        <v>241</v>
      </c>
      <c r="FX156" t="s">
        <v>1190</v>
      </c>
      <c r="FY156" t="s">
        <v>241</v>
      </c>
      <c r="FZ156" t="s">
        <v>248</v>
      </c>
      <c r="GA156" t="s">
        <v>248</v>
      </c>
      <c r="GB156" t="s">
        <v>244</v>
      </c>
      <c r="GC156" t="s">
        <v>244</v>
      </c>
      <c r="GD156" t="s">
        <v>293</v>
      </c>
      <c r="GE156" t="s">
        <v>241</v>
      </c>
      <c r="GF156" t="s">
        <v>293</v>
      </c>
      <c r="GG156" t="s">
        <v>250</v>
      </c>
      <c r="GH156" t="s">
        <v>1191</v>
      </c>
      <c r="GI156" t="s">
        <v>250</v>
      </c>
      <c r="GJ156" t="s">
        <v>244</v>
      </c>
      <c r="GK156" t="s">
        <v>244</v>
      </c>
      <c r="GL156" t="s">
        <v>244</v>
      </c>
      <c r="GM156" t="s">
        <v>244</v>
      </c>
      <c r="GN156" t="s">
        <v>219</v>
      </c>
      <c r="GO156" t="s">
        <v>219</v>
      </c>
      <c r="GP156" t="s">
        <v>295</v>
      </c>
      <c r="GQ156" t="s">
        <v>295</v>
      </c>
      <c r="GR156" t="s">
        <v>295</v>
      </c>
      <c r="GS156" t="s">
        <v>402</v>
      </c>
      <c r="GT156" t="s">
        <v>575</v>
      </c>
      <c r="GU156" t="s">
        <v>402</v>
      </c>
      <c r="GV156" t="s">
        <v>241</v>
      </c>
      <c r="GW156" t="s">
        <v>252</v>
      </c>
      <c r="GX156" t="s">
        <v>296</v>
      </c>
      <c r="GY156" t="s">
        <v>1192</v>
      </c>
      <c r="GZ156" t="s">
        <v>241</v>
      </c>
      <c r="HA156" t="s">
        <v>298</v>
      </c>
      <c r="HB156" t="s">
        <v>241</v>
      </c>
      <c r="HC156" t="s">
        <v>315</v>
      </c>
      <c r="HD156" t="s">
        <v>361</v>
      </c>
      <c r="HE156" t="s">
        <v>317</v>
      </c>
      <c r="HF156" t="s">
        <v>241</v>
      </c>
      <c r="HG156" t="s">
        <v>362</v>
      </c>
      <c r="HH156" t="s">
        <v>241</v>
      </c>
      <c r="HI156" t="s">
        <v>241</v>
      </c>
      <c r="HJ156" t="s">
        <v>219</v>
      </c>
      <c r="HK156" t="s">
        <v>241</v>
      </c>
      <c r="HL156" s="12"/>
      <c r="HM156">
        <v>0.75</v>
      </c>
      <c r="HN156">
        <v>1</v>
      </c>
      <c r="HO156">
        <v>0</v>
      </c>
      <c r="HP156">
        <v>1</v>
      </c>
      <c r="HQ156">
        <v>1</v>
      </c>
      <c r="HR156">
        <v>0.25</v>
      </c>
      <c r="HS156">
        <v>1</v>
      </c>
      <c r="HT156">
        <v>1</v>
      </c>
      <c r="HU156">
        <v>0</v>
      </c>
      <c r="HV156">
        <v>0.25</v>
      </c>
      <c r="HW156">
        <v>0.25</v>
      </c>
      <c r="HX156">
        <v>0.5</v>
      </c>
      <c r="HY156">
        <v>0</v>
      </c>
      <c r="HZ156">
        <v>0.25</v>
      </c>
      <c r="IA156">
        <v>0</v>
      </c>
      <c r="IB156">
        <v>0.25</v>
      </c>
      <c r="IC156">
        <v>0.25</v>
      </c>
      <c r="ID156">
        <v>0.25</v>
      </c>
      <c r="IE156">
        <v>0.5</v>
      </c>
      <c r="IG156">
        <v>0.5</v>
      </c>
      <c r="IH156">
        <v>0.5</v>
      </c>
      <c r="II156">
        <v>1</v>
      </c>
      <c r="IJ156">
        <v>0.75</v>
      </c>
      <c r="IK156">
        <v>0.75</v>
      </c>
      <c r="IL156">
        <v>1</v>
      </c>
      <c r="IM156">
        <v>0.5</v>
      </c>
      <c r="IN156">
        <v>1</v>
      </c>
      <c r="IO156">
        <v>0.5</v>
      </c>
      <c r="IQ156">
        <v>1</v>
      </c>
      <c r="IS156">
        <f t="shared" si="115"/>
        <v>0.11249999999999999</v>
      </c>
      <c r="IT156">
        <f t="shared" si="116"/>
        <v>0.12</v>
      </c>
      <c r="IU156">
        <f t="shared" si="117"/>
        <v>0</v>
      </c>
      <c r="IV156">
        <f t="shared" si="118"/>
        <v>0.1</v>
      </c>
      <c r="IW156">
        <f t="shared" si="119"/>
        <v>0.08</v>
      </c>
      <c r="IX156">
        <f t="shared" si="120"/>
        <v>3.2500000000000001E-2</v>
      </c>
      <c r="IY156">
        <f t="shared" si="121"/>
        <v>0.1</v>
      </c>
      <c r="IZ156">
        <f t="shared" si="122"/>
        <v>0.11</v>
      </c>
      <c r="JA156">
        <f t="shared" si="123"/>
        <v>0</v>
      </c>
      <c r="JB156">
        <f t="shared" si="124"/>
        <v>2.5000000000000001E-2</v>
      </c>
      <c r="JC156">
        <f t="shared" si="125"/>
        <v>0.03</v>
      </c>
      <c r="JD156">
        <f t="shared" si="126"/>
        <v>5.5E-2</v>
      </c>
      <c r="JE156">
        <f t="shared" si="127"/>
        <v>0</v>
      </c>
      <c r="JF156">
        <f t="shared" si="128"/>
        <v>0.03</v>
      </c>
      <c r="JG156" s="5">
        <f t="shared" si="129"/>
        <v>0</v>
      </c>
      <c r="JH156">
        <f t="shared" si="130"/>
        <v>0</v>
      </c>
      <c r="JI156">
        <f t="shared" si="130"/>
        <v>0</v>
      </c>
      <c r="JJ156">
        <f t="shared" si="131"/>
        <v>0.05</v>
      </c>
      <c r="JK156">
        <f t="shared" si="132"/>
        <v>7.4999999999999997E-2</v>
      </c>
      <c r="JL156" s="6">
        <f t="shared" si="133"/>
        <v>2.3333333333333334E-2</v>
      </c>
      <c r="JM156">
        <f t="shared" si="134"/>
        <v>0.06</v>
      </c>
      <c r="JN156">
        <f t="shared" si="135"/>
        <v>2.5000000000000001E-2</v>
      </c>
      <c r="JO156">
        <f t="shared" si="136"/>
        <v>0.15</v>
      </c>
      <c r="JP156">
        <f t="shared" si="137"/>
        <v>7.5000000000000011E-2</v>
      </c>
      <c r="JQ156">
        <f t="shared" si="138"/>
        <v>0.09</v>
      </c>
      <c r="JR156">
        <f t="shared" si="139"/>
        <v>0.11</v>
      </c>
      <c r="JS156">
        <f t="shared" si="140"/>
        <v>0.05</v>
      </c>
      <c r="JT156">
        <f t="shared" si="140"/>
        <v>0.1</v>
      </c>
      <c r="JU156">
        <f t="shared" si="141"/>
        <v>0.5</v>
      </c>
      <c r="JV156">
        <f t="shared" si="141"/>
        <v>0</v>
      </c>
      <c r="JW156">
        <f t="shared" si="142"/>
        <v>7.4999999999999997E-2</v>
      </c>
      <c r="JY156">
        <f t="shared" si="143"/>
        <v>3.7500000000000006E-2</v>
      </c>
      <c r="JZ156">
        <f t="shared" si="144"/>
        <v>0.08</v>
      </c>
      <c r="KA156">
        <f t="shared" si="145"/>
        <v>0</v>
      </c>
      <c r="KB156">
        <f t="shared" si="145"/>
        <v>0.02</v>
      </c>
      <c r="KC156">
        <f t="shared" si="146"/>
        <v>0.04</v>
      </c>
      <c r="KD156">
        <f t="shared" si="171"/>
        <v>7.4999999999999997E-3</v>
      </c>
      <c r="KE156">
        <f t="shared" si="171"/>
        <v>0.03</v>
      </c>
      <c r="KF156">
        <f t="shared" si="171"/>
        <v>0.03</v>
      </c>
      <c r="KG156">
        <f t="shared" si="170"/>
        <v>0</v>
      </c>
      <c r="KH156">
        <f t="shared" si="170"/>
        <v>7.4999999999999997E-3</v>
      </c>
      <c r="KI156">
        <f t="shared" si="170"/>
        <v>7.4999999999999997E-3</v>
      </c>
      <c r="KJ156">
        <f t="shared" si="113"/>
        <v>1.4999999999999999E-2</v>
      </c>
      <c r="KK156">
        <f t="shared" si="147"/>
        <v>0</v>
      </c>
      <c r="KL156">
        <f t="shared" si="148"/>
        <v>0.01</v>
      </c>
      <c r="KM156" s="5">
        <f t="shared" si="149"/>
        <v>0</v>
      </c>
      <c r="KN156">
        <f t="shared" si="150"/>
        <v>0</v>
      </c>
      <c r="KO156">
        <f t="shared" si="150"/>
        <v>0</v>
      </c>
      <c r="KP156">
        <f t="shared" si="151"/>
        <v>1.4999999999999999E-2</v>
      </c>
      <c r="KQ156">
        <f t="shared" si="152"/>
        <v>1.4999999999999999E-2</v>
      </c>
      <c r="KR156" s="6">
        <f t="shared" si="153"/>
        <v>1.1666666666666667E-2</v>
      </c>
      <c r="KS156">
        <f t="shared" si="154"/>
        <v>0.02</v>
      </c>
      <c r="KT156">
        <f t="shared" si="155"/>
        <v>1.4999999999999999E-2</v>
      </c>
      <c r="KU156">
        <f t="shared" si="156"/>
        <v>0.04</v>
      </c>
      <c r="KV156">
        <f t="shared" si="157"/>
        <v>3.7500000000000006E-2</v>
      </c>
      <c r="KW156">
        <f t="shared" si="158"/>
        <v>7.4999999999999997E-3</v>
      </c>
      <c r="KX156">
        <f t="shared" si="159"/>
        <v>0</v>
      </c>
      <c r="KY156">
        <f t="shared" si="160"/>
        <v>0.02</v>
      </c>
      <c r="KZ156">
        <f t="shared" si="161"/>
        <v>0.03</v>
      </c>
      <c r="LA156">
        <f t="shared" si="162"/>
        <v>0.5</v>
      </c>
      <c r="LB156">
        <f t="shared" si="162"/>
        <v>0</v>
      </c>
      <c r="LC156">
        <f t="shared" si="163"/>
        <v>0.05</v>
      </c>
      <c r="LE156" t="str">
        <f t="shared" si="169"/>
        <v>Guinee Conakry</v>
      </c>
      <c r="LF156">
        <f t="shared" si="164"/>
        <v>0.65500000000000003</v>
      </c>
      <c r="LG156" s="6">
        <f t="shared" si="165"/>
        <v>0.28833333333333333</v>
      </c>
      <c r="LH156">
        <f t="shared" si="166"/>
        <v>0.73499999999999999</v>
      </c>
      <c r="LI156" s="6">
        <f t="shared" si="167"/>
        <v>0.54666666666666675</v>
      </c>
      <c r="LJ156">
        <f t="shared" si="168"/>
        <v>1</v>
      </c>
    </row>
    <row r="157" spans="1:322" x14ac:dyDescent="0.35">
      <c r="A157" s="3">
        <v>44895</v>
      </c>
      <c r="B157" t="s">
        <v>1193</v>
      </c>
      <c r="D157" s="27" t="s">
        <v>321</v>
      </c>
      <c r="E157" s="27" t="s">
        <v>262</v>
      </c>
      <c r="F157" s="27">
        <v>23</v>
      </c>
      <c r="G157" s="27" t="s">
        <v>258</v>
      </c>
      <c r="H157" s="27" t="s">
        <v>259</v>
      </c>
      <c r="I157" s="27" t="s">
        <v>207</v>
      </c>
      <c r="J157" s="27" t="s">
        <v>598</v>
      </c>
      <c r="K157" s="28">
        <v>44511</v>
      </c>
      <c r="L157" s="28">
        <v>44511</v>
      </c>
      <c r="M157" s="28">
        <v>44511</v>
      </c>
      <c r="N157" s="27" t="s">
        <v>261</v>
      </c>
      <c r="O157" s="27" t="s">
        <v>261</v>
      </c>
      <c r="P157" s="27" t="s">
        <v>261</v>
      </c>
      <c r="Q157" s="27" t="s">
        <v>262</v>
      </c>
      <c r="R157" s="28" t="s">
        <v>262</v>
      </c>
      <c r="S157" s="28" t="s">
        <v>262</v>
      </c>
      <c r="T157" s="27" t="s">
        <v>263</v>
      </c>
      <c r="U157" s="27" t="s">
        <v>263</v>
      </c>
      <c r="V157" s="28">
        <v>44642</v>
      </c>
      <c r="W157" s="27" t="s">
        <v>261</v>
      </c>
      <c r="X157" s="28" t="s">
        <v>262</v>
      </c>
      <c r="Y157" s="27" t="s">
        <v>263</v>
      </c>
      <c r="Z157" s="28">
        <v>44651</v>
      </c>
      <c r="AA157" s="27" t="s">
        <v>264</v>
      </c>
      <c r="AB157" s="27" t="s">
        <v>265</v>
      </c>
      <c r="AC157" s="27" t="s">
        <v>1194</v>
      </c>
      <c r="AD157" s="27" t="s">
        <v>267</v>
      </c>
      <c r="AE157" s="27" t="s">
        <v>600</v>
      </c>
      <c r="AF157" s="27" t="s">
        <v>601</v>
      </c>
      <c r="AG157" s="29">
        <v>11900000</v>
      </c>
      <c r="AH157" s="27" t="s">
        <v>263</v>
      </c>
      <c r="AI157" s="27">
        <v>44642</v>
      </c>
      <c r="AJ157" s="28">
        <v>44645</v>
      </c>
      <c r="AK157" s="27" t="s">
        <v>264</v>
      </c>
      <c r="AL157" s="27" t="s">
        <v>269</v>
      </c>
      <c r="AM157" s="27" t="s">
        <v>265</v>
      </c>
      <c r="AN157" s="27" t="s">
        <v>270</v>
      </c>
      <c r="AO157" s="27" t="s">
        <v>261</v>
      </c>
      <c r="AP157" s="27" t="s">
        <v>261</v>
      </c>
      <c r="AQ157" s="28" t="s">
        <v>262</v>
      </c>
      <c r="AR157" s="27" t="s">
        <v>261</v>
      </c>
      <c r="AS157" s="28" t="s">
        <v>262</v>
      </c>
      <c r="AT157" s="27" t="s">
        <v>261</v>
      </c>
      <c r="AU157" s="28" t="s">
        <v>262</v>
      </c>
      <c r="AV157" s="27" t="s">
        <v>261</v>
      </c>
      <c r="AW157" s="28" t="s">
        <v>262</v>
      </c>
      <c r="AX157" s="27" t="s">
        <v>261</v>
      </c>
      <c r="AY157" s="28" t="s">
        <v>262</v>
      </c>
      <c r="AZ157" s="27" t="s">
        <v>262</v>
      </c>
      <c r="BA157" s="27" t="s">
        <v>262</v>
      </c>
      <c r="BB157" s="27" t="s">
        <v>261</v>
      </c>
      <c r="BC157" s="28" t="s">
        <v>262</v>
      </c>
      <c r="BD157" s="27" t="s">
        <v>261</v>
      </c>
      <c r="BE157" s="30" t="s">
        <v>262</v>
      </c>
      <c r="BF157" t="s">
        <v>603</v>
      </c>
      <c r="BG157" t="s">
        <v>207</v>
      </c>
      <c r="BH157" t="s">
        <v>208</v>
      </c>
      <c r="BI157" t="s">
        <v>420</v>
      </c>
      <c r="BJ157" t="s">
        <v>210</v>
      </c>
      <c r="BK157" t="s">
        <v>329</v>
      </c>
      <c r="BL157" t="s">
        <v>212</v>
      </c>
      <c r="BM157" t="s">
        <v>604</v>
      </c>
      <c r="BN157" t="s">
        <v>214</v>
      </c>
      <c r="BO157" t="s">
        <v>331</v>
      </c>
      <c r="BP157" t="s">
        <v>219</v>
      </c>
      <c r="BQ157" t="s">
        <v>216</v>
      </c>
      <c r="BR157" t="s">
        <v>632</v>
      </c>
      <c r="BU157" t="s">
        <v>632</v>
      </c>
      <c r="BV157" t="s">
        <v>214</v>
      </c>
      <c r="CC157" t="s">
        <v>214</v>
      </c>
      <c r="CG157" t="s">
        <v>219</v>
      </c>
      <c r="CI157" t="s">
        <v>304</v>
      </c>
      <c r="CJ157" t="s">
        <v>1195</v>
      </c>
      <c r="CK157" t="s">
        <v>220</v>
      </c>
      <c r="CL157" t="s">
        <v>222</v>
      </c>
      <c r="CN157" t="s">
        <v>283</v>
      </c>
      <c r="CP157" t="s">
        <v>370</v>
      </c>
      <c r="CQ157" t="s">
        <v>285</v>
      </c>
      <c r="CR157" t="s">
        <v>244</v>
      </c>
      <c r="CS157" t="s">
        <v>250</v>
      </c>
      <c r="CT157" t="s">
        <v>214</v>
      </c>
      <c r="CU157" t="s">
        <v>219</v>
      </c>
      <c r="CV157" t="s">
        <v>244</v>
      </c>
      <c r="CW157" t="s">
        <v>244</v>
      </c>
      <c r="CX157" t="s">
        <v>287</v>
      </c>
      <c r="CY157" t="s">
        <v>353</v>
      </c>
      <c r="CZ157" t="s">
        <v>219</v>
      </c>
      <c r="DA157" t="s">
        <v>219</v>
      </c>
      <c r="DB157" t="s">
        <v>230</v>
      </c>
      <c r="DC157" t="s">
        <v>229</v>
      </c>
      <c r="DD157" t="s">
        <v>214</v>
      </c>
      <c r="DE157" t="s">
        <v>546</v>
      </c>
      <c r="DG157" t="s">
        <v>231</v>
      </c>
      <c r="DI157" t="s">
        <v>338</v>
      </c>
      <c r="DK157" t="s">
        <v>233</v>
      </c>
      <c r="DL157" t="s">
        <v>233</v>
      </c>
      <c r="DM157" t="s">
        <v>214</v>
      </c>
      <c r="DN157" t="s">
        <v>219</v>
      </c>
      <c r="DO157" t="s">
        <v>288</v>
      </c>
      <c r="DP157" t="s">
        <v>399</v>
      </c>
      <c r="DR157" t="s">
        <v>235</v>
      </c>
      <c r="DT157" t="s">
        <v>219</v>
      </c>
      <c r="DU157" t="s">
        <v>214</v>
      </c>
      <c r="DX157" t="s">
        <v>237</v>
      </c>
      <c r="DY157" t="s">
        <v>237</v>
      </c>
      <c r="DZ157" t="s">
        <v>400</v>
      </c>
      <c r="EA157" t="s">
        <v>237</v>
      </c>
      <c r="EB157" t="s">
        <v>372</v>
      </c>
      <c r="EC157" t="s">
        <v>237</v>
      </c>
      <c r="ED157" t="s">
        <v>237</v>
      </c>
      <c r="EE157" t="s">
        <v>214</v>
      </c>
      <c r="EF157" t="s">
        <v>214</v>
      </c>
      <c r="EG157" t="s">
        <v>214</v>
      </c>
      <c r="EI157" t="s">
        <v>214</v>
      </c>
      <c r="EK157" t="s">
        <v>237</v>
      </c>
      <c r="EL157" t="s">
        <v>237</v>
      </c>
      <c r="EM157" t="s">
        <v>240</v>
      </c>
      <c r="EN157" t="s">
        <v>240</v>
      </c>
      <c r="EO157" t="s">
        <v>240</v>
      </c>
      <c r="EP157" t="s">
        <v>240</v>
      </c>
      <c r="EQ157" t="s">
        <v>214</v>
      </c>
      <c r="ER157" t="s">
        <v>214</v>
      </c>
      <c r="ES157" t="s">
        <v>237</v>
      </c>
      <c r="ET157" t="s">
        <v>237</v>
      </c>
      <c r="EU157" t="s">
        <v>237</v>
      </c>
      <c r="EV157" t="s">
        <v>237</v>
      </c>
      <c r="EW157" t="s">
        <v>243</v>
      </c>
      <c r="EX157" t="s">
        <v>243</v>
      </c>
      <c r="EY157" t="s">
        <v>237</v>
      </c>
      <c r="EZ157" t="s">
        <v>241</v>
      </c>
      <c r="FA157" t="s">
        <v>241</v>
      </c>
      <c r="FB157" t="s">
        <v>237</v>
      </c>
      <c r="FC157" t="s">
        <v>237</v>
      </c>
      <c r="FD157" t="s">
        <v>237</v>
      </c>
      <c r="FE157" t="s">
        <v>244</v>
      </c>
      <c r="FF157" t="s">
        <v>244</v>
      </c>
      <c r="FG157" t="s">
        <v>358</v>
      </c>
      <c r="FH157" t="s">
        <v>358</v>
      </c>
      <c r="FI157" t="s">
        <v>214</v>
      </c>
      <c r="FJ157" t="s">
        <v>214</v>
      </c>
      <c r="FK157" t="s">
        <v>214</v>
      </c>
      <c r="FL157" t="s">
        <v>214</v>
      </c>
      <c r="FM157" t="s">
        <v>292</v>
      </c>
      <c r="FN157" t="s">
        <v>292</v>
      </c>
      <c r="FO157" t="s">
        <v>219</v>
      </c>
      <c r="FP157" t="s">
        <v>219</v>
      </c>
      <c r="FQ157" t="s">
        <v>241</v>
      </c>
      <c r="FR157" t="s">
        <v>241</v>
      </c>
      <c r="FS157" t="s">
        <v>241</v>
      </c>
      <c r="FT157" t="s">
        <v>241</v>
      </c>
      <c r="FU157" t="s">
        <v>219</v>
      </c>
      <c r="FV157" t="s">
        <v>241</v>
      </c>
      <c r="FW157" t="s">
        <v>241</v>
      </c>
      <c r="FX157" t="s">
        <v>241</v>
      </c>
      <c r="FY157" t="s">
        <v>241</v>
      </c>
      <c r="FZ157" t="s">
        <v>341</v>
      </c>
      <c r="GA157" t="s">
        <v>341</v>
      </c>
      <c r="GB157" t="s">
        <v>244</v>
      </c>
      <c r="GC157" t="s">
        <v>226</v>
      </c>
      <c r="GD157" t="s">
        <v>293</v>
      </c>
      <c r="GE157" t="s">
        <v>241</v>
      </c>
      <c r="GF157" t="s">
        <v>293</v>
      </c>
      <c r="GG157" t="s">
        <v>227</v>
      </c>
      <c r="GH157" t="s">
        <v>241</v>
      </c>
      <c r="GI157" t="s">
        <v>227</v>
      </c>
      <c r="GJ157" t="s">
        <v>227</v>
      </c>
      <c r="GK157" t="s">
        <v>227</v>
      </c>
      <c r="GL157" t="s">
        <v>227</v>
      </c>
      <c r="GM157" t="s">
        <v>227</v>
      </c>
      <c r="GN157" t="s">
        <v>219</v>
      </c>
      <c r="GO157" t="s">
        <v>219</v>
      </c>
      <c r="GP157" t="s">
        <v>294</v>
      </c>
      <c r="GQ157" t="s">
        <v>295</v>
      </c>
      <c r="GR157" t="s">
        <v>294</v>
      </c>
      <c r="GS157" t="s">
        <v>214</v>
      </c>
      <c r="GT157" t="s">
        <v>241</v>
      </c>
      <c r="GU157" t="s">
        <v>219</v>
      </c>
      <c r="GV157" t="s">
        <v>575</v>
      </c>
      <c r="GW157" t="s">
        <v>297</v>
      </c>
      <c r="GX157" t="s">
        <v>252</v>
      </c>
      <c r="GY157" t="s">
        <v>1196</v>
      </c>
      <c r="GZ157" t="s">
        <v>241</v>
      </c>
      <c r="HA157" t="s">
        <v>239</v>
      </c>
      <c r="HB157" t="s">
        <v>241</v>
      </c>
      <c r="HC157" t="s">
        <v>315</v>
      </c>
      <c r="HD157" t="s">
        <v>316</v>
      </c>
      <c r="HE157" t="s">
        <v>343</v>
      </c>
      <c r="HF157" t="s">
        <v>241</v>
      </c>
      <c r="HG157" t="s">
        <v>362</v>
      </c>
      <c r="HH157" t="s">
        <v>241</v>
      </c>
      <c r="HI157" t="s">
        <v>241</v>
      </c>
      <c r="HJ157" t="s">
        <v>219</v>
      </c>
      <c r="HK157" t="s">
        <v>241</v>
      </c>
      <c r="HL157" s="12"/>
      <c r="HM157">
        <v>1</v>
      </c>
      <c r="HN157">
        <v>0.75</v>
      </c>
      <c r="HO157">
        <v>1</v>
      </c>
      <c r="HP157">
        <v>0.75</v>
      </c>
      <c r="HQ157">
        <v>1</v>
      </c>
      <c r="HR157">
        <v>0.25</v>
      </c>
      <c r="HS157">
        <v>1</v>
      </c>
      <c r="HT157">
        <v>1</v>
      </c>
      <c r="HU157">
        <v>1</v>
      </c>
      <c r="HV157">
        <v>0.5</v>
      </c>
      <c r="HW157">
        <v>0.5</v>
      </c>
      <c r="HX157">
        <v>0.5</v>
      </c>
      <c r="HY157">
        <v>1</v>
      </c>
      <c r="HZ157">
        <v>0.5</v>
      </c>
      <c r="IA157" s="4">
        <v>1</v>
      </c>
      <c r="IB157">
        <v>0.5</v>
      </c>
      <c r="IC157">
        <v>0.5</v>
      </c>
      <c r="ID157">
        <v>0.5</v>
      </c>
      <c r="IE157">
        <v>0.5</v>
      </c>
      <c r="IG157">
        <v>0.25</v>
      </c>
      <c r="IH157">
        <v>1</v>
      </c>
      <c r="II157">
        <v>1</v>
      </c>
      <c r="IJ157">
        <v>1</v>
      </c>
      <c r="IK157">
        <v>0.75</v>
      </c>
      <c r="IL157">
        <v>1</v>
      </c>
      <c r="IM157">
        <v>1</v>
      </c>
      <c r="IN157">
        <v>1</v>
      </c>
      <c r="IO157">
        <v>1</v>
      </c>
      <c r="IQ157">
        <v>0</v>
      </c>
      <c r="IS157">
        <f t="shared" si="115"/>
        <v>0.15</v>
      </c>
      <c r="IT157">
        <f t="shared" si="116"/>
        <v>0.09</v>
      </c>
      <c r="IU157">
        <f t="shared" si="117"/>
        <v>0.08</v>
      </c>
      <c r="IV157">
        <f t="shared" si="118"/>
        <v>7.5000000000000011E-2</v>
      </c>
      <c r="IW157">
        <f t="shared" si="119"/>
        <v>0.08</v>
      </c>
      <c r="IX157">
        <f t="shared" si="120"/>
        <v>3.2500000000000001E-2</v>
      </c>
      <c r="IY157">
        <f t="shared" si="121"/>
        <v>0.1</v>
      </c>
      <c r="IZ157">
        <f t="shared" si="122"/>
        <v>0.11</v>
      </c>
      <c r="JA157">
        <f t="shared" si="123"/>
        <v>0.13</v>
      </c>
      <c r="JB157">
        <f t="shared" si="124"/>
        <v>0.05</v>
      </c>
      <c r="JC157">
        <f t="shared" si="125"/>
        <v>0.06</v>
      </c>
      <c r="JD157">
        <f t="shared" si="126"/>
        <v>5.5E-2</v>
      </c>
      <c r="JE157">
        <f t="shared" si="127"/>
        <v>7.0000000000000007E-2</v>
      </c>
      <c r="JF157">
        <f t="shared" si="128"/>
        <v>0.06</v>
      </c>
      <c r="JG157" s="5">
        <f t="shared" si="129"/>
        <v>0.05</v>
      </c>
      <c r="JH157">
        <f t="shared" si="130"/>
        <v>0</v>
      </c>
      <c r="JI157">
        <f t="shared" si="130"/>
        <v>0</v>
      </c>
      <c r="JJ157">
        <f t="shared" si="131"/>
        <v>0.1</v>
      </c>
      <c r="JK157">
        <f t="shared" si="132"/>
        <v>7.4999999999999997E-2</v>
      </c>
      <c r="JL157" s="6">
        <f t="shared" si="133"/>
        <v>0.04</v>
      </c>
      <c r="JM157">
        <f t="shared" si="134"/>
        <v>0.03</v>
      </c>
      <c r="JN157">
        <f t="shared" si="135"/>
        <v>0.05</v>
      </c>
      <c r="JO157">
        <f t="shared" si="136"/>
        <v>0.15</v>
      </c>
      <c r="JP157">
        <f t="shared" si="137"/>
        <v>0.1</v>
      </c>
      <c r="JQ157">
        <f t="shared" si="138"/>
        <v>0.09</v>
      </c>
      <c r="JR157">
        <f t="shared" si="139"/>
        <v>0.11</v>
      </c>
      <c r="JS157">
        <f t="shared" si="140"/>
        <v>0.1</v>
      </c>
      <c r="JT157">
        <f t="shared" si="140"/>
        <v>0.1</v>
      </c>
      <c r="JU157">
        <f t="shared" si="141"/>
        <v>1</v>
      </c>
      <c r="JV157">
        <f t="shared" si="141"/>
        <v>0</v>
      </c>
      <c r="JW157">
        <f t="shared" si="142"/>
        <v>0.15</v>
      </c>
      <c r="JY157">
        <f t="shared" si="143"/>
        <v>0.05</v>
      </c>
      <c r="JZ157">
        <f t="shared" si="144"/>
        <v>0.06</v>
      </c>
      <c r="KA157">
        <f t="shared" si="145"/>
        <v>0.02</v>
      </c>
      <c r="KB157">
        <f t="shared" si="145"/>
        <v>1.4999999999999999E-2</v>
      </c>
      <c r="KC157">
        <f t="shared" si="146"/>
        <v>0.04</v>
      </c>
      <c r="KD157">
        <f t="shared" si="171"/>
        <v>7.4999999999999997E-3</v>
      </c>
      <c r="KE157">
        <f t="shared" si="171"/>
        <v>0.03</v>
      </c>
      <c r="KF157">
        <f t="shared" si="171"/>
        <v>0.03</v>
      </c>
      <c r="KG157">
        <f t="shared" si="170"/>
        <v>0.03</v>
      </c>
      <c r="KH157">
        <f t="shared" si="170"/>
        <v>1.4999999999999999E-2</v>
      </c>
      <c r="KI157">
        <f t="shared" si="170"/>
        <v>1.4999999999999999E-2</v>
      </c>
      <c r="KJ157">
        <f t="shared" si="113"/>
        <v>1.4999999999999999E-2</v>
      </c>
      <c r="KK157">
        <f t="shared" si="147"/>
        <v>0.02</v>
      </c>
      <c r="KL157">
        <f t="shared" si="148"/>
        <v>0.02</v>
      </c>
      <c r="KM157" s="5">
        <f t="shared" si="149"/>
        <v>0.05</v>
      </c>
      <c r="KN157">
        <f t="shared" si="150"/>
        <v>0</v>
      </c>
      <c r="KO157">
        <f t="shared" si="150"/>
        <v>0</v>
      </c>
      <c r="KP157">
        <f t="shared" si="151"/>
        <v>0.03</v>
      </c>
      <c r="KQ157">
        <f t="shared" si="152"/>
        <v>1.4999999999999999E-2</v>
      </c>
      <c r="KR157" s="6">
        <f t="shared" si="153"/>
        <v>0.02</v>
      </c>
      <c r="KS157">
        <f t="shared" si="154"/>
        <v>0.01</v>
      </c>
      <c r="KT157">
        <f t="shared" si="155"/>
        <v>0.03</v>
      </c>
      <c r="KU157">
        <f t="shared" si="156"/>
        <v>0.04</v>
      </c>
      <c r="KV157">
        <f t="shared" si="157"/>
        <v>0.05</v>
      </c>
      <c r="KW157">
        <f t="shared" si="158"/>
        <v>7.4999999999999997E-3</v>
      </c>
      <c r="KX157">
        <f t="shared" si="159"/>
        <v>0</v>
      </c>
      <c r="KY157">
        <f t="shared" si="160"/>
        <v>0.04</v>
      </c>
      <c r="KZ157">
        <f t="shared" si="161"/>
        <v>0.03</v>
      </c>
      <c r="LA157">
        <f t="shared" si="162"/>
        <v>1</v>
      </c>
      <c r="LB157">
        <f t="shared" si="162"/>
        <v>0</v>
      </c>
      <c r="LC157">
        <f t="shared" si="163"/>
        <v>0.1</v>
      </c>
      <c r="LE157" t="str">
        <f t="shared" si="169"/>
        <v>Guinee Conakry</v>
      </c>
      <c r="LF157">
        <f t="shared" si="164"/>
        <v>0.84750000000000003</v>
      </c>
      <c r="LG157" s="6">
        <f t="shared" si="165"/>
        <v>0.56000000000000005</v>
      </c>
      <c r="LH157">
        <f t="shared" si="166"/>
        <v>0.87999999999999989</v>
      </c>
      <c r="LI157" s="6">
        <f t="shared" si="167"/>
        <v>0.79000000000000026</v>
      </c>
      <c r="LJ157">
        <f t="shared" si="168"/>
        <v>0</v>
      </c>
    </row>
    <row r="158" spans="1:322" x14ac:dyDescent="0.35">
      <c r="A158" s="3">
        <v>44888</v>
      </c>
      <c r="B158" t="s">
        <v>1197</v>
      </c>
      <c r="D158" s="24" t="s">
        <v>321</v>
      </c>
      <c r="E158" s="24" t="s">
        <v>262</v>
      </c>
      <c r="F158" s="24">
        <v>30</v>
      </c>
      <c r="G158" s="24" t="s">
        <v>258</v>
      </c>
      <c r="H158" s="24" t="s">
        <v>259</v>
      </c>
      <c r="I158" s="24" t="s">
        <v>207</v>
      </c>
      <c r="J158" s="24" t="s">
        <v>598</v>
      </c>
      <c r="K158" s="25">
        <v>44511</v>
      </c>
      <c r="L158" s="25">
        <v>44511</v>
      </c>
      <c r="M158" s="25">
        <v>44511</v>
      </c>
      <c r="N158" s="24" t="s">
        <v>261</v>
      </c>
      <c r="O158" s="24" t="s">
        <v>261</v>
      </c>
      <c r="P158" s="24" t="s">
        <v>261</v>
      </c>
      <c r="Q158" s="24" t="s">
        <v>262</v>
      </c>
      <c r="R158" s="25" t="s">
        <v>262</v>
      </c>
      <c r="S158" s="25" t="s">
        <v>262</v>
      </c>
      <c r="T158" s="24" t="s">
        <v>263</v>
      </c>
      <c r="U158" s="24" t="s">
        <v>263</v>
      </c>
      <c r="V158" s="25">
        <v>44655</v>
      </c>
      <c r="W158" s="24" t="s">
        <v>261</v>
      </c>
      <c r="X158" s="25" t="s">
        <v>262</v>
      </c>
      <c r="Y158" s="24" t="s">
        <v>263</v>
      </c>
      <c r="Z158" s="25">
        <v>44651</v>
      </c>
      <c r="AA158" s="24" t="s">
        <v>264</v>
      </c>
      <c r="AB158" s="24" t="s">
        <v>265</v>
      </c>
      <c r="AC158" s="24" t="s">
        <v>1182</v>
      </c>
      <c r="AD158" s="24" t="s">
        <v>612</v>
      </c>
      <c r="AE158" s="24" t="s">
        <v>600</v>
      </c>
      <c r="AF158" s="24" t="s">
        <v>601</v>
      </c>
      <c r="AG158" s="31">
        <v>11900000</v>
      </c>
      <c r="AH158" s="24" t="s">
        <v>263</v>
      </c>
      <c r="AI158" s="24">
        <v>44652</v>
      </c>
      <c r="AJ158" s="25">
        <v>44655</v>
      </c>
      <c r="AK158" s="24" t="s">
        <v>264</v>
      </c>
      <c r="AL158" s="24" t="s">
        <v>269</v>
      </c>
      <c r="AM158" s="24" t="s">
        <v>265</v>
      </c>
      <c r="AN158" s="24" t="s">
        <v>270</v>
      </c>
      <c r="AO158" s="24" t="s">
        <v>261</v>
      </c>
      <c r="AP158" s="24" t="s">
        <v>261</v>
      </c>
      <c r="AQ158" s="25" t="s">
        <v>262</v>
      </c>
      <c r="AR158" s="24" t="s">
        <v>261</v>
      </c>
      <c r="AS158" s="25" t="s">
        <v>262</v>
      </c>
      <c r="AT158" s="24" t="s">
        <v>261</v>
      </c>
      <c r="AU158" s="25" t="s">
        <v>262</v>
      </c>
      <c r="AV158" s="24" t="s">
        <v>261</v>
      </c>
      <c r="AW158" s="25" t="s">
        <v>262</v>
      </c>
      <c r="AX158" s="24" t="s">
        <v>261</v>
      </c>
      <c r="AY158" s="25" t="s">
        <v>262</v>
      </c>
      <c r="AZ158" s="27" t="s">
        <v>262</v>
      </c>
      <c r="BA158" s="27" t="s">
        <v>262</v>
      </c>
      <c r="BB158" s="24" t="s">
        <v>261</v>
      </c>
      <c r="BC158" s="25" t="s">
        <v>262</v>
      </c>
      <c r="BD158" s="24" t="s">
        <v>261</v>
      </c>
      <c r="BE158" s="26" t="s">
        <v>262</v>
      </c>
      <c r="BF158" t="s">
        <v>603</v>
      </c>
      <c r="BG158" t="s">
        <v>571</v>
      </c>
      <c r="BH158" t="s">
        <v>208</v>
      </c>
      <c r="BI158" t="s">
        <v>522</v>
      </c>
      <c r="BJ158" t="s">
        <v>210</v>
      </c>
      <c r="BK158" t="s">
        <v>329</v>
      </c>
      <c r="BL158" t="s">
        <v>212</v>
      </c>
      <c r="BM158" t="s">
        <v>630</v>
      </c>
      <c r="BN158" t="s">
        <v>214</v>
      </c>
      <c r="BO158" t="s">
        <v>331</v>
      </c>
      <c r="BP158" t="s">
        <v>219</v>
      </c>
      <c r="BQ158" t="s">
        <v>216</v>
      </c>
      <c r="BR158" t="s">
        <v>1198</v>
      </c>
      <c r="BS158" t="s">
        <v>1199</v>
      </c>
      <c r="BT158" t="s">
        <v>685</v>
      </c>
      <c r="BU158" t="s">
        <v>1198</v>
      </c>
      <c r="BV158" t="s">
        <v>214</v>
      </c>
      <c r="CC158" t="s">
        <v>219</v>
      </c>
      <c r="CD158" t="s">
        <v>795</v>
      </c>
      <c r="CF158" t="s">
        <v>276</v>
      </c>
      <c r="CG158" t="s">
        <v>214</v>
      </c>
      <c r="CH158" t="s">
        <v>496</v>
      </c>
      <c r="CI158" t="s">
        <v>335</v>
      </c>
      <c r="CJ158" t="s">
        <v>1200</v>
      </c>
      <c r="CK158" t="s">
        <v>220</v>
      </c>
      <c r="CL158" t="s">
        <v>500</v>
      </c>
      <c r="CM158" t="s">
        <v>1201</v>
      </c>
      <c r="CN158" t="s">
        <v>283</v>
      </c>
      <c r="CP158" t="s">
        <v>225</v>
      </c>
      <c r="CQ158" t="s">
        <v>285</v>
      </c>
      <c r="CR158" t="s">
        <v>244</v>
      </c>
      <c r="CS158" t="s">
        <v>244</v>
      </c>
      <c r="CT158" t="s">
        <v>219</v>
      </c>
      <c r="CU158" t="s">
        <v>219</v>
      </c>
      <c r="CV158" t="s">
        <v>227</v>
      </c>
      <c r="CW158" t="s">
        <v>227</v>
      </c>
      <c r="CX158" t="s">
        <v>287</v>
      </c>
      <c r="CY158" t="s">
        <v>287</v>
      </c>
      <c r="CZ158" t="s">
        <v>219</v>
      </c>
      <c r="DA158" t="s">
        <v>219</v>
      </c>
      <c r="DB158" t="s">
        <v>398</v>
      </c>
      <c r="DC158" t="s">
        <v>398</v>
      </c>
      <c r="DD158" t="s">
        <v>214</v>
      </c>
      <c r="DE158" t="s">
        <v>231</v>
      </c>
      <c r="DG158" t="s">
        <v>231</v>
      </c>
      <c r="DI158" t="s">
        <v>338</v>
      </c>
      <c r="DK158" t="s">
        <v>372</v>
      </c>
      <c r="DL158" t="s">
        <v>372</v>
      </c>
      <c r="DM158" t="s">
        <v>219</v>
      </c>
      <c r="DN158" t="s">
        <v>219</v>
      </c>
      <c r="DO158" t="s">
        <v>234</v>
      </c>
      <c r="DP158" t="s">
        <v>399</v>
      </c>
      <c r="DR158" t="s">
        <v>235</v>
      </c>
      <c r="DT158" t="s">
        <v>214</v>
      </c>
      <c r="DU158" t="s">
        <v>219</v>
      </c>
      <c r="DV158" t="s">
        <v>236</v>
      </c>
      <c r="DX158" t="s">
        <v>237</v>
      </c>
      <c r="DY158" t="s">
        <v>372</v>
      </c>
      <c r="DZ158" t="s">
        <v>485</v>
      </c>
      <c r="EA158" t="s">
        <v>237</v>
      </c>
      <c r="EB158" t="s">
        <v>372</v>
      </c>
      <c r="EC158" t="s">
        <v>242</v>
      </c>
      <c r="ED158" t="s">
        <v>242</v>
      </c>
      <c r="EE158" t="s">
        <v>214</v>
      </c>
      <c r="EF158" t="s">
        <v>214</v>
      </c>
      <c r="EG158" t="s">
        <v>214</v>
      </c>
      <c r="EI158" t="s">
        <v>214</v>
      </c>
      <c r="EK158" t="s">
        <v>237</v>
      </c>
      <c r="EL158" t="s">
        <v>237</v>
      </c>
      <c r="EM158" t="s">
        <v>486</v>
      </c>
      <c r="EN158" t="s">
        <v>486</v>
      </c>
      <c r="EO158" t="s">
        <v>240</v>
      </c>
      <c r="EP158" t="s">
        <v>240</v>
      </c>
      <c r="EQ158" t="s">
        <v>214</v>
      </c>
      <c r="ER158" t="s">
        <v>219</v>
      </c>
      <c r="ES158" t="s">
        <v>242</v>
      </c>
      <c r="ET158" t="s">
        <v>242</v>
      </c>
      <c r="EU158" t="s">
        <v>242</v>
      </c>
      <c r="EV158" t="s">
        <v>372</v>
      </c>
      <c r="EW158" t="s">
        <v>310</v>
      </c>
      <c r="EX158" t="s">
        <v>310</v>
      </c>
      <c r="EY158" t="s">
        <v>242</v>
      </c>
      <c r="EZ158" t="s">
        <v>241</v>
      </c>
      <c r="FA158" t="s">
        <v>241</v>
      </c>
      <c r="FB158" t="s">
        <v>242</v>
      </c>
      <c r="FC158" t="s">
        <v>237</v>
      </c>
      <c r="FD158" t="s">
        <v>237</v>
      </c>
      <c r="FE158" t="s">
        <v>227</v>
      </c>
      <c r="FF158" t="s">
        <v>227</v>
      </c>
      <c r="FG158" t="s">
        <v>390</v>
      </c>
      <c r="FH158" t="s">
        <v>390</v>
      </c>
      <c r="FI158" t="s">
        <v>214</v>
      </c>
      <c r="FJ158" t="s">
        <v>214</v>
      </c>
      <c r="FK158" t="s">
        <v>214</v>
      </c>
      <c r="FL158" t="s">
        <v>214</v>
      </c>
      <c r="FM158" t="s">
        <v>292</v>
      </c>
      <c r="FN158" t="s">
        <v>292</v>
      </c>
      <c r="FO158" t="s">
        <v>219</v>
      </c>
      <c r="FP158" t="s">
        <v>219</v>
      </c>
      <c r="FQ158" t="s">
        <v>241</v>
      </c>
      <c r="FR158" t="s">
        <v>241</v>
      </c>
      <c r="FS158" t="s">
        <v>241</v>
      </c>
      <c r="FT158" t="s">
        <v>241</v>
      </c>
      <c r="FU158" t="s">
        <v>219</v>
      </c>
      <c r="FV158" t="s">
        <v>241</v>
      </c>
      <c r="FW158" t="s">
        <v>241</v>
      </c>
      <c r="FX158" t="s">
        <v>241</v>
      </c>
      <c r="FY158" t="s">
        <v>241</v>
      </c>
      <c r="FZ158" t="s">
        <v>335</v>
      </c>
      <c r="GA158" t="s">
        <v>335</v>
      </c>
      <c r="GB158" t="s">
        <v>227</v>
      </c>
      <c r="GC158" t="s">
        <v>227</v>
      </c>
      <c r="GD158" t="s">
        <v>565</v>
      </c>
      <c r="GE158" t="s">
        <v>1202</v>
      </c>
      <c r="GF158" t="s">
        <v>565</v>
      </c>
      <c r="GG158" t="s">
        <v>227</v>
      </c>
      <c r="GH158" t="s">
        <v>241</v>
      </c>
      <c r="GI158" t="s">
        <v>227</v>
      </c>
      <c r="GJ158" t="s">
        <v>244</v>
      </c>
      <c r="GK158" t="s">
        <v>250</v>
      </c>
      <c r="GL158" t="s">
        <v>227</v>
      </c>
      <c r="GM158" t="s">
        <v>227</v>
      </c>
      <c r="GN158" t="s">
        <v>219</v>
      </c>
      <c r="GO158" t="s">
        <v>214</v>
      </c>
      <c r="GP158" t="s">
        <v>251</v>
      </c>
      <c r="GQ158" t="s">
        <v>553</v>
      </c>
      <c r="GR158" t="s">
        <v>295</v>
      </c>
      <c r="GS158" t="s">
        <v>214</v>
      </c>
      <c r="GT158" t="s">
        <v>241</v>
      </c>
      <c r="GU158" t="s">
        <v>214</v>
      </c>
      <c r="GV158" t="s">
        <v>241</v>
      </c>
      <c r="GW158" t="s">
        <v>297</v>
      </c>
      <c r="GX158" t="s">
        <v>297</v>
      </c>
      <c r="GY158" t="s">
        <v>254</v>
      </c>
      <c r="GZ158" t="s">
        <v>241</v>
      </c>
      <c r="HA158" t="s">
        <v>298</v>
      </c>
      <c r="HB158" t="s">
        <v>241</v>
      </c>
      <c r="HC158" t="s">
        <v>315</v>
      </c>
      <c r="HD158" t="s">
        <v>316</v>
      </c>
      <c r="HE158" t="s">
        <v>343</v>
      </c>
      <c r="HF158" t="s">
        <v>241</v>
      </c>
      <c r="HG158" t="s">
        <v>362</v>
      </c>
      <c r="HH158" t="s">
        <v>241</v>
      </c>
      <c r="HI158" t="s">
        <v>241</v>
      </c>
      <c r="HJ158" t="s">
        <v>214</v>
      </c>
      <c r="HK158" t="s">
        <v>1203</v>
      </c>
      <c r="HL158" s="12"/>
      <c r="HM158">
        <v>0.5</v>
      </c>
      <c r="HN158">
        <v>0.75</v>
      </c>
      <c r="HO158">
        <v>0</v>
      </c>
      <c r="HP158">
        <v>1</v>
      </c>
      <c r="HQ158">
        <v>0.5</v>
      </c>
      <c r="HR158">
        <v>0</v>
      </c>
      <c r="HS158">
        <v>0</v>
      </c>
      <c r="HT158">
        <v>1</v>
      </c>
      <c r="HU158">
        <v>0</v>
      </c>
      <c r="HV158">
        <v>0.5</v>
      </c>
      <c r="HW158">
        <v>0.5</v>
      </c>
      <c r="HX158">
        <v>0.75</v>
      </c>
      <c r="HY158">
        <v>1</v>
      </c>
      <c r="HZ158">
        <v>0.5</v>
      </c>
      <c r="IA158" s="4">
        <v>1</v>
      </c>
      <c r="IB158">
        <v>0.75</v>
      </c>
      <c r="IC158">
        <v>0.75</v>
      </c>
      <c r="ID158">
        <v>0.75</v>
      </c>
      <c r="IE158">
        <v>0.5</v>
      </c>
      <c r="IG158">
        <v>0</v>
      </c>
      <c r="IH158">
        <v>0.5</v>
      </c>
      <c r="II158">
        <v>1</v>
      </c>
      <c r="IJ158">
        <v>0.5</v>
      </c>
      <c r="IK158">
        <v>1</v>
      </c>
      <c r="IL158">
        <v>0.5</v>
      </c>
      <c r="IM158">
        <v>1</v>
      </c>
      <c r="IN158">
        <v>1</v>
      </c>
      <c r="IO158">
        <v>1</v>
      </c>
      <c r="IQ158">
        <v>0</v>
      </c>
      <c r="IS158">
        <f t="shared" si="115"/>
        <v>7.4999999999999997E-2</v>
      </c>
      <c r="IT158">
        <f t="shared" si="116"/>
        <v>0.09</v>
      </c>
      <c r="IU158">
        <f t="shared" si="117"/>
        <v>0</v>
      </c>
      <c r="IV158">
        <f t="shared" si="118"/>
        <v>0.1</v>
      </c>
      <c r="IW158">
        <f t="shared" si="119"/>
        <v>0.04</v>
      </c>
      <c r="IX158">
        <f t="shared" si="120"/>
        <v>0</v>
      </c>
      <c r="IY158">
        <f t="shared" si="121"/>
        <v>0</v>
      </c>
      <c r="IZ158">
        <f t="shared" si="122"/>
        <v>0.11</v>
      </c>
      <c r="JA158">
        <f t="shared" si="123"/>
        <v>0</v>
      </c>
      <c r="JB158">
        <f t="shared" si="124"/>
        <v>0.05</v>
      </c>
      <c r="JC158">
        <f t="shared" si="125"/>
        <v>0.06</v>
      </c>
      <c r="JD158">
        <f t="shared" si="126"/>
        <v>8.2500000000000004E-2</v>
      </c>
      <c r="JE158">
        <f t="shared" si="127"/>
        <v>7.0000000000000007E-2</v>
      </c>
      <c r="JF158">
        <f t="shared" si="128"/>
        <v>0.06</v>
      </c>
      <c r="JG158" s="5">
        <f t="shared" si="129"/>
        <v>0.05</v>
      </c>
      <c r="JH158">
        <f t="shared" si="130"/>
        <v>0</v>
      </c>
      <c r="JI158">
        <f t="shared" si="130"/>
        <v>0</v>
      </c>
      <c r="JJ158">
        <f t="shared" si="131"/>
        <v>0.15000000000000002</v>
      </c>
      <c r="JK158">
        <f t="shared" si="132"/>
        <v>7.4999999999999997E-2</v>
      </c>
      <c r="JL158" s="6">
        <f t="shared" si="133"/>
        <v>5.333333333333333E-2</v>
      </c>
      <c r="JM158">
        <f t="shared" si="134"/>
        <v>0</v>
      </c>
      <c r="JN158">
        <f t="shared" si="135"/>
        <v>2.5000000000000001E-2</v>
      </c>
      <c r="JO158">
        <f t="shared" si="136"/>
        <v>0.15</v>
      </c>
      <c r="JP158">
        <f t="shared" si="137"/>
        <v>0.05</v>
      </c>
      <c r="JQ158">
        <f t="shared" si="138"/>
        <v>0.12</v>
      </c>
      <c r="JR158">
        <f t="shared" si="139"/>
        <v>5.5E-2</v>
      </c>
      <c r="JS158">
        <f t="shared" si="140"/>
        <v>0.1</v>
      </c>
      <c r="JT158">
        <f t="shared" si="140"/>
        <v>0.1</v>
      </c>
      <c r="JU158">
        <f t="shared" si="141"/>
        <v>1</v>
      </c>
      <c r="JV158">
        <f t="shared" si="141"/>
        <v>0</v>
      </c>
      <c r="JW158">
        <f t="shared" si="142"/>
        <v>0.15</v>
      </c>
      <c r="JY158">
        <f t="shared" si="143"/>
        <v>2.5000000000000001E-2</v>
      </c>
      <c r="JZ158">
        <f t="shared" si="144"/>
        <v>0.06</v>
      </c>
      <c r="KA158">
        <f t="shared" si="145"/>
        <v>0</v>
      </c>
      <c r="KB158">
        <f t="shared" si="145"/>
        <v>0.02</v>
      </c>
      <c r="KC158">
        <f t="shared" si="146"/>
        <v>0.02</v>
      </c>
      <c r="KD158">
        <f t="shared" si="171"/>
        <v>0</v>
      </c>
      <c r="KE158">
        <f t="shared" si="171"/>
        <v>0</v>
      </c>
      <c r="KF158">
        <f t="shared" si="171"/>
        <v>0.03</v>
      </c>
      <c r="KG158">
        <f t="shared" si="170"/>
        <v>0</v>
      </c>
      <c r="KH158">
        <f t="shared" si="170"/>
        <v>1.4999999999999999E-2</v>
      </c>
      <c r="KI158">
        <f t="shared" si="170"/>
        <v>1.4999999999999999E-2</v>
      </c>
      <c r="KJ158">
        <f t="shared" si="113"/>
        <v>2.2499999999999999E-2</v>
      </c>
      <c r="KK158">
        <f t="shared" si="147"/>
        <v>0.02</v>
      </c>
      <c r="KL158">
        <f t="shared" si="148"/>
        <v>0.02</v>
      </c>
      <c r="KM158" s="5">
        <f t="shared" si="149"/>
        <v>0.05</v>
      </c>
      <c r="KN158">
        <f t="shared" si="150"/>
        <v>0</v>
      </c>
      <c r="KO158">
        <f t="shared" si="150"/>
        <v>0</v>
      </c>
      <c r="KP158">
        <f t="shared" si="151"/>
        <v>4.4999999999999998E-2</v>
      </c>
      <c r="KQ158">
        <f t="shared" si="152"/>
        <v>1.4999999999999999E-2</v>
      </c>
      <c r="KR158" s="6">
        <f t="shared" si="153"/>
        <v>2.6666666666666665E-2</v>
      </c>
      <c r="KS158">
        <f t="shared" si="154"/>
        <v>0</v>
      </c>
      <c r="KT158">
        <f t="shared" si="155"/>
        <v>1.4999999999999999E-2</v>
      </c>
      <c r="KU158">
        <f t="shared" si="156"/>
        <v>0.04</v>
      </c>
      <c r="KV158">
        <f t="shared" si="157"/>
        <v>2.5000000000000001E-2</v>
      </c>
      <c r="KW158">
        <f t="shared" si="158"/>
        <v>0.01</v>
      </c>
      <c r="KX158">
        <f t="shared" si="159"/>
        <v>0</v>
      </c>
      <c r="KY158">
        <f t="shared" si="160"/>
        <v>0.04</v>
      </c>
      <c r="KZ158">
        <f t="shared" si="161"/>
        <v>0.03</v>
      </c>
      <c r="LA158">
        <f t="shared" si="162"/>
        <v>1</v>
      </c>
      <c r="LB158">
        <f t="shared" si="162"/>
        <v>0</v>
      </c>
      <c r="LC158">
        <f t="shared" si="163"/>
        <v>0.1</v>
      </c>
      <c r="LE158" t="str">
        <f t="shared" si="169"/>
        <v>Guinee Conakry</v>
      </c>
      <c r="LF158">
        <f t="shared" si="164"/>
        <v>0.41499999999999998</v>
      </c>
      <c r="LG158" s="6">
        <f t="shared" si="165"/>
        <v>0.65083333333333326</v>
      </c>
      <c r="LH158">
        <f t="shared" si="166"/>
        <v>0.75</v>
      </c>
      <c r="LI158" s="6">
        <f t="shared" si="167"/>
        <v>0.64416666666666667</v>
      </c>
      <c r="LJ158">
        <f t="shared" si="168"/>
        <v>0</v>
      </c>
    </row>
    <row r="159" spans="1:322" x14ac:dyDescent="0.35">
      <c r="A159" s="3">
        <v>44914</v>
      </c>
      <c r="B159" t="s">
        <v>1204</v>
      </c>
      <c r="D159" s="27" t="s">
        <v>321</v>
      </c>
      <c r="E159" s="27" t="s">
        <v>262</v>
      </c>
      <c r="F159" s="27">
        <v>19</v>
      </c>
      <c r="G159" s="27" t="s">
        <v>258</v>
      </c>
      <c r="H159" s="27" t="s">
        <v>259</v>
      </c>
      <c r="I159" s="27" t="s">
        <v>207</v>
      </c>
      <c r="J159" s="27" t="s">
        <v>598</v>
      </c>
      <c r="K159" s="28">
        <v>44511</v>
      </c>
      <c r="L159" s="28">
        <v>44511</v>
      </c>
      <c r="M159" s="28">
        <v>44511</v>
      </c>
      <c r="N159" s="27" t="s">
        <v>261</v>
      </c>
      <c r="O159" s="27" t="s">
        <v>261</v>
      </c>
      <c r="P159" s="27" t="s">
        <v>261</v>
      </c>
      <c r="Q159" s="27" t="s">
        <v>262</v>
      </c>
      <c r="R159" s="28" t="s">
        <v>262</v>
      </c>
      <c r="S159" s="28" t="s">
        <v>262</v>
      </c>
      <c r="T159" s="27" t="s">
        <v>263</v>
      </c>
      <c r="U159" s="27" t="s">
        <v>263</v>
      </c>
      <c r="V159" s="28">
        <v>44645</v>
      </c>
      <c r="W159" s="27" t="s">
        <v>261</v>
      </c>
      <c r="X159" s="28" t="s">
        <v>262</v>
      </c>
      <c r="Y159" s="27" t="s">
        <v>263</v>
      </c>
      <c r="Z159" s="28">
        <v>44651</v>
      </c>
      <c r="AA159" s="27" t="s">
        <v>264</v>
      </c>
      <c r="AB159" s="27" t="s">
        <v>265</v>
      </c>
      <c r="AC159" s="27" t="s">
        <v>1194</v>
      </c>
      <c r="AD159" s="27" t="s">
        <v>267</v>
      </c>
      <c r="AE159" s="27" t="s">
        <v>473</v>
      </c>
      <c r="AF159" s="27" t="s">
        <v>601</v>
      </c>
      <c r="AG159" s="29">
        <v>11900000</v>
      </c>
      <c r="AH159" s="27" t="s">
        <v>263</v>
      </c>
      <c r="AI159" s="27">
        <v>44642</v>
      </c>
      <c r="AJ159" s="28">
        <v>44645</v>
      </c>
      <c r="AK159" s="27" t="s">
        <v>264</v>
      </c>
      <c r="AL159" s="27" t="s">
        <v>269</v>
      </c>
      <c r="AM159" s="27" t="s">
        <v>265</v>
      </c>
      <c r="AN159" s="27" t="s">
        <v>270</v>
      </c>
      <c r="AO159" s="27" t="s">
        <v>261</v>
      </c>
      <c r="AP159" s="27" t="s">
        <v>261</v>
      </c>
      <c r="AQ159" s="28" t="s">
        <v>262</v>
      </c>
      <c r="AR159" s="27" t="s">
        <v>261</v>
      </c>
      <c r="AS159" s="28" t="s">
        <v>262</v>
      </c>
      <c r="AT159" s="27" t="s">
        <v>261</v>
      </c>
      <c r="AU159" s="28" t="s">
        <v>262</v>
      </c>
      <c r="AV159" s="27" t="s">
        <v>261</v>
      </c>
      <c r="AW159" s="28" t="s">
        <v>262</v>
      </c>
      <c r="AX159" s="27" t="s">
        <v>261</v>
      </c>
      <c r="AY159" s="28" t="s">
        <v>262</v>
      </c>
      <c r="AZ159" s="27" t="s">
        <v>262</v>
      </c>
      <c r="BA159" s="27" t="s">
        <v>262</v>
      </c>
      <c r="BB159" s="27" t="s">
        <v>261</v>
      </c>
      <c r="BC159" s="28" t="s">
        <v>262</v>
      </c>
      <c r="BD159" s="27" t="s">
        <v>261</v>
      </c>
      <c r="BE159" s="30" t="s">
        <v>262</v>
      </c>
      <c r="BF159" t="s">
        <v>603</v>
      </c>
      <c r="BG159" t="s">
        <v>571</v>
      </c>
      <c r="BH159" t="s">
        <v>208</v>
      </c>
      <c r="BI159" t="s">
        <v>456</v>
      </c>
      <c r="BJ159" t="s">
        <v>210</v>
      </c>
      <c r="BK159" t="s">
        <v>329</v>
      </c>
      <c r="BL159" t="s">
        <v>212</v>
      </c>
      <c r="BM159" t="s">
        <v>1183</v>
      </c>
      <c r="BN159" t="s">
        <v>214</v>
      </c>
      <c r="BO159" t="s">
        <v>331</v>
      </c>
      <c r="BP159" t="s">
        <v>219</v>
      </c>
      <c r="BQ159" t="s">
        <v>216</v>
      </c>
      <c r="BR159" t="s">
        <v>632</v>
      </c>
      <c r="BS159" t="s">
        <v>633</v>
      </c>
      <c r="BU159" t="s">
        <v>1205</v>
      </c>
      <c r="BV159" t="s">
        <v>214</v>
      </c>
      <c r="CC159" t="s">
        <v>214</v>
      </c>
      <c r="CG159" t="s">
        <v>219</v>
      </c>
      <c r="CI159" t="s">
        <v>304</v>
      </c>
      <c r="CJ159" t="s">
        <v>1206</v>
      </c>
      <c r="CK159" t="s">
        <v>333</v>
      </c>
      <c r="CL159" t="s">
        <v>500</v>
      </c>
      <c r="CM159" t="s">
        <v>1207</v>
      </c>
      <c r="CN159" t="s">
        <v>283</v>
      </c>
      <c r="CP159" t="s">
        <v>284</v>
      </c>
      <c r="CQ159" t="s">
        <v>285</v>
      </c>
      <c r="CR159" t="s">
        <v>244</v>
      </c>
      <c r="CS159" t="s">
        <v>286</v>
      </c>
      <c r="CT159" t="s">
        <v>214</v>
      </c>
      <c r="CU159" t="s">
        <v>219</v>
      </c>
      <c r="CV159" t="s">
        <v>244</v>
      </c>
      <c r="CW159" t="s">
        <v>227</v>
      </c>
      <c r="CX159" t="s">
        <v>287</v>
      </c>
      <c r="CY159" t="s">
        <v>353</v>
      </c>
      <c r="CZ159" t="s">
        <v>219</v>
      </c>
      <c r="DA159" t="s">
        <v>219</v>
      </c>
      <c r="DB159" t="s">
        <v>230</v>
      </c>
      <c r="DC159" t="s">
        <v>230</v>
      </c>
      <c r="DD159" t="s">
        <v>219</v>
      </c>
      <c r="DI159" t="s">
        <v>338</v>
      </c>
      <c r="DK159" t="s">
        <v>237</v>
      </c>
      <c r="DL159" t="s">
        <v>233</v>
      </c>
      <c r="DM159" t="s">
        <v>214</v>
      </c>
      <c r="DN159" t="s">
        <v>219</v>
      </c>
      <c r="DO159" t="s">
        <v>414</v>
      </c>
      <c r="DP159" t="s">
        <v>1149</v>
      </c>
      <c r="DR159" t="s">
        <v>235</v>
      </c>
      <c r="DT159" t="s">
        <v>219</v>
      </c>
      <c r="DU159" t="s">
        <v>214</v>
      </c>
      <c r="DX159" t="s">
        <v>372</v>
      </c>
      <c r="DY159" t="s">
        <v>372</v>
      </c>
      <c r="DZ159" t="s">
        <v>1208</v>
      </c>
      <c r="EA159" t="s">
        <v>372</v>
      </c>
      <c r="EB159" t="s">
        <v>372</v>
      </c>
      <c r="EC159" t="s">
        <v>242</v>
      </c>
      <c r="ED159" t="s">
        <v>242</v>
      </c>
      <c r="EE159" t="s">
        <v>214</v>
      </c>
      <c r="EF159" t="s">
        <v>214</v>
      </c>
      <c r="EG159" t="s">
        <v>214</v>
      </c>
      <c r="EI159" t="s">
        <v>214</v>
      </c>
      <c r="EK159" t="s">
        <v>242</v>
      </c>
      <c r="EL159" t="s">
        <v>242</v>
      </c>
      <c r="EM159" t="s">
        <v>240</v>
      </c>
      <c r="EN159" t="s">
        <v>240</v>
      </c>
      <c r="EO159" t="s">
        <v>240</v>
      </c>
      <c r="EP159" t="s">
        <v>240</v>
      </c>
      <c r="EQ159" t="s">
        <v>219</v>
      </c>
      <c r="ER159" t="s">
        <v>219</v>
      </c>
      <c r="ES159" t="s">
        <v>239</v>
      </c>
      <c r="ET159" t="s">
        <v>239</v>
      </c>
      <c r="EU159" t="s">
        <v>242</v>
      </c>
      <c r="EV159" t="s">
        <v>242</v>
      </c>
      <c r="EW159" t="s">
        <v>243</v>
      </c>
      <c r="EX159" t="s">
        <v>243</v>
      </c>
      <c r="EY159" t="s">
        <v>242</v>
      </c>
      <c r="EZ159" t="s">
        <v>241</v>
      </c>
      <c r="FA159" t="s">
        <v>241</v>
      </c>
      <c r="FB159" t="s">
        <v>242</v>
      </c>
      <c r="FC159" t="s">
        <v>242</v>
      </c>
      <c r="FD159" t="s">
        <v>242</v>
      </c>
      <c r="FE159" t="s">
        <v>286</v>
      </c>
      <c r="FF159" t="s">
        <v>286</v>
      </c>
      <c r="FG159" t="s">
        <v>239</v>
      </c>
      <c r="FH159" t="s">
        <v>239</v>
      </c>
      <c r="FI159" t="s">
        <v>214</v>
      </c>
      <c r="FJ159" t="s">
        <v>214</v>
      </c>
      <c r="FK159" t="s">
        <v>214</v>
      </c>
      <c r="FL159" t="s">
        <v>214</v>
      </c>
      <c r="FM159" t="s">
        <v>292</v>
      </c>
      <c r="FN159" t="s">
        <v>292</v>
      </c>
      <c r="FO159" t="s">
        <v>219</v>
      </c>
      <c r="FP159" t="s">
        <v>219</v>
      </c>
      <c r="FQ159" t="s">
        <v>241</v>
      </c>
      <c r="FR159" t="s">
        <v>241</v>
      </c>
      <c r="FS159" t="s">
        <v>241</v>
      </c>
      <c r="FT159" t="s">
        <v>241</v>
      </c>
      <c r="FU159" t="s">
        <v>219</v>
      </c>
      <c r="FV159" t="s">
        <v>241</v>
      </c>
      <c r="FW159" t="s">
        <v>241</v>
      </c>
      <c r="FX159" t="s">
        <v>241</v>
      </c>
      <c r="FY159" t="s">
        <v>241</v>
      </c>
      <c r="FZ159" t="s">
        <v>248</v>
      </c>
      <c r="GA159" t="s">
        <v>248</v>
      </c>
      <c r="GB159" t="s">
        <v>227</v>
      </c>
      <c r="GC159" t="s">
        <v>227</v>
      </c>
      <c r="GD159" t="s">
        <v>293</v>
      </c>
      <c r="GE159" t="s">
        <v>241</v>
      </c>
      <c r="GF159" t="s">
        <v>293</v>
      </c>
      <c r="GG159" t="s">
        <v>227</v>
      </c>
      <c r="GH159" t="s">
        <v>241</v>
      </c>
      <c r="GI159" t="s">
        <v>227</v>
      </c>
      <c r="GJ159" t="s">
        <v>244</v>
      </c>
      <c r="GK159" t="s">
        <v>244</v>
      </c>
      <c r="GL159" t="s">
        <v>227</v>
      </c>
      <c r="GM159" t="s">
        <v>227</v>
      </c>
      <c r="GN159" t="s">
        <v>214</v>
      </c>
      <c r="GO159" t="s">
        <v>214</v>
      </c>
      <c r="GP159" t="s">
        <v>251</v>
      </c>
      <c r="GQ159" t="s">
        <v>251</v>
      </c>
      <c r="GR159" t="s">
        <v>251</v>
      </c>
      <c r="GS159" t="s">
        <v>219</v>
      </c>
      <c r="GT159" t="s">
        <v>575</v>
      </c>
      <c r="GU159" t="s">
        <v>219</v>
      </c>
      <c r="GV159" t="s">
        <v>575</v>
      </c>
      <c r="GW159" t="s">
        <v>252</v>
      </c>
      <c r="GX159" t="s">
        <v>252</v>
      </c>
      <c r="GY159" t="s">
        <v>491</v>
      </c>
      <c r="GZ159" t="s">
        <v>241</v>
      </c>
      <c r="HA159" t="s">
        <v>298</v>
      </c>
      <c r="HB159" t="s">
        <v>241</v>
      </c>
      <c r="HC159" t="s">
        <v>315</v>
      </c>
      <c r="HD159" t="s">
        <v>316</v>
      </c>
      <c r="HE159" t="s">
        <v>317</v>
      </c>
      <c r="HF159" t="s">
        <v>241</v>
      </c>
      <c r="HG159" t="s">
        <v>362</v>
      </c>
      <c r="HH159" t="s">
        <v>241</v>
      </c>
      <c r="HI159" t="s">
        <v>241</v>
      </c>
      <c r="HJ159" t="s">
        <v>219</v>
      </c>
      <c r="HK159" t="s">
        <v>241</v>
      </c>
      <c r="HL159" s="12"/>
      <c r="HM159">
        <v>1</v>
      </c>
      <c r="HN159">
        <v>0.75</v>
      </c>
      <c r="HO159">
        <v>1</v>
      </c>
      <c r="HP159">
        <v>0.75</v>
      </c>
      <c r="HQ159">
        <v>1</v>
      </c>
      <c r="HR159">
        <v>0.5</v>
      </c>
      <c r="HS159">
        <v>1</v>
      </c>
      <c r="HT159">
        <v>1</v>
      </c>
      <c r="HU159">
        <v>1</v>
      </c>
      <c r="HV159">
        <v>0</v>
      </c>
      <c r="HW159">
        <v>0</v>
      </c>
      <c r="HX159">
        <v>0.75</v>
      </c>
      <c r="HY159">
        <v>1</v>
      </c>
      <c r="HZ159">
        <v>0.75</v>
      </c>
      <c r="IA159">
        <v>0</v>
      </c>
      <c r="IB159">
        <v>0.5</v>
      </c>
      <c r="IC159">
        <v>0.75</v>
      </c>
      <c r="ID159">
        <v>0.75</v>
      </c>
      <c r="IE159">
        <v>0.75</v>
      </c>
      <c r="IG159">
        <v>0.75</v>
      </c>
      <c r="IH159">
        <v>0.5</v>
      </c>
      <c r="II159">
        <v>1</v>
      </c>
      <c r="IJ159">
        <v>0.75</v>
      </c>
      <c r="IK159">
        <v>1</v>
      </c>
      <c r="IL159">
        <v>1</v>
      </c>
      <c r="IM159">
        <v>1</v>
      </c>
      <c r="IN159">
        <v>0</v>
      </c>
      <c r="IO159">
        <v>0</v>
      </c>
      <c r="IP159">
        <v>0</v>
      </c>
      <c r="IQ159">
        <v>2</v>
      </c>
      <c r="IS159">
        <f t="shared" si="115"/>
        <v>0.15</v>
      </c>
      <c r="IT159">
        <f t="shared" si="116"/>
        <v>0.09</v>
      </c>
      <c r="IU159">
        <f t="shared" si="117"/>
        <v>0.08</v>
      </c>
      <c r="IV159">
        <f t="shared" si="118"/>
        <v>7.5000000000000011E-2</v>
      </c>
      <c r="IW159">
        <f t="shared" si="119"/>
        <v>0.08</v>
      </c>
      <c r="IX159">
        <f t="shared" si="120"/>
        <v>6.5000000000000002E-2</v>
      </c>
      <c r="IY159">
        <f t="shared" si="121"/>
        <v>0.1</v>
      </c>
      <c r="IZ159">
        <f t="shared" si="122"/>
        <v>0.11</v>
      </c>
      <c r="JA159">
        <f t="shared" si="123"/>
        <v>0.13</v>
      </c>
      <c r="JB159">
        <f t="shared" si="124"/>
        <v>0</v>
      </c>
      <c r="JC159">
        <f t="shared" si="125"/>
        <v>0</v>
      </c>
      <c r="JD159">
        <f t="shared" si="126"/>
        <v>8.2500000000000004E-2</v>
      </c>
      <c r="JE159">
        <f t="shared" si="127"/>
        <v>7.0000000000000007E-2</v>
      </c>
      <c r="JF159">
        <f t="shared" si="128"/>
        <v>0.09</v>
      </c>
      <c r="JG159" s="5">
        <f t="shared" si="129"/>
        <v>0</v>
      </c>
      <c r="JH159">
        <f t="shared" si="130"/>
        <v>0</v>
      </c>
      <c r="JI159">
        <f t="shared" si="130"/>
        <v>0</v>
      </c>
      <c r="JJ159">
        <f t="shared" si="131"/>
        <v>0.15000000000000002</v>
      </c>
      <c r="JK159">
        <f t="shared" si="132"/>
        <v>0.11249999999999999</v>
      </c>
      <c r="JL159" s="6">
        <f t="shared" si="133"/>
        <v>4.6666666666666669E-2</v>
      </c>
      <c r="JM159">
        <f t="shared" si="134"/>
        <v>0.09</v>
      </c>
      <c r="JN159">
        <f t="shared" si="135"/>
        <v>2.5000000000000001E-2</v>
      </c>
      <c r="JO159">
        <f t="shared" si="136"/>
        <v>0.15</v>
      </c>
      <c r="JP159">
        <f t="shared" si="137"/>
        <v>7.5000000000000011E-2</v>
      </c>
      <c r="JQ159">
        <f t="shared" si="138"/>
        <v>0.12</v>
      </c>
      <c r="JR159">
        <f t="shared" si="139"/>
        <v>0.11</v>
      </c>
      <c r="JS159">
        <f t="shared" si="140"/>
        <v>0.1</v>
      </c>
      <c r="JT159">
        <f t="shared" si="140"/>
        <v>0</v>
      </c>
      <c r="JU159">
        <f t="shared" si="141"/>
        <v>0</v>
      </c>
      <c r="JV159">
        <f t="shared" si="141"/>
        <v>0</v>
      </c>
      <c r="JW159">
        <f t="shared" si="142"/>
        <v>0</v>
      </c>
      <c r="JY159">
        <f t="shared" si="143"/>
        <v>0.05</v>
      </c>
      <c r="JZ159">
        <f t="shared" si="144"/>
        <v>0.06</v>
      </c>
      <c r="KA159">
        <f t="shared" si="145"/>
        <v>0.02</v>
      </c>
      <c r="KB159">
        <f t="shared" si="145"/>
        <v>1.4999999999999999E-2</v>
      </c>
      <c r="KC159">
        <f t="shared" si="146"/>
        <v>0.04</v>
      </c>
      <c r="KD159">
        <f t="shared" si="171"/>
        <v>1.4999999999999999E-2</v>
      </c>
      <c r="KE159">
        <f t="shared" si="171"/>
        <v>0.03</v>
      </c>
      <c r="KF159">
        <f t="shared" si="171"/>
        <v>0.03</v>
      </c>
      <c r="KG159">
        <f t="shared" si="170"/>
        <v>0.03</v>
      </c>
      <c r="KH159">
        <f t="shared" si="170"/>
        <v>0</v>
      </c>
      <c r="KI159">
        <f t="shared" si="170"/>
        <v>0</v>
      </c>
      <c r="KJ159">
        <f t="shared" si="113"/>
        <v>2.2499999999999999E-2</v>
      </c>
      <c r="KK159">
        <f t="shared" si="147"/>
        <v>0.02</v>
      </c>
      <c r="KL159">
        <f t="shared" si="148"/>
        <v>0.03</v>
      </c>
      <c r="KM159" s="5">
        <f t="shared" si="149"/>
        <v>0</v>
      </c>
      <c r="KN159">
        <f t="shared" si="150"/>
        <v>0</v>
      </c>
      <c r="KO159">
        <f t="shared" si="150"/>
        <v>0</v>
      </c>
      <c r="KP159">
        <f t="shared" si="151"/>
        <v>4.4999999999999998E-2</v>
      </c>
      <c r="KQ159">
        <f t="shared" si="152"/>
        <v>2.2499999999999999E-2</v>
      </c>
      <c r="KR159" s="6">
        <f t="shared" si="153"/>
        <v>2.3333333333333334E-2</v>
      </c>
      <c r="KS159">
        <f t="shared" si="154"/>
        <v>0.03</v>
      </c>
      <c r="KT159">
        <f t="shared" si="155"/>
        <v>1.4999999999999999E-2</v>
      </c>
      <c r="KU159">
        <f t="shared" si="156"/>
        <v>0.04</v>
      </c>
      <c r="KV159">
        <f t="shared" si="157"/>
        <v>3.7500000000000006E-2</v>
      </c>
      <c r="KW159">
        <f t="shared" si="158"/>
        <v>0.01</v>
      </c>
      <c r="KX159">
        <f t="shared" si="159"/>
        <v>0</v>
      </c>
      <c r="KY159">
        <f t="shared" si="160"/>
        <v>0.04</v>
      </c>
      <c r="KZ159">
        <f t="shared" si="161"/>
        <v>0</v>
      </c>
      <c r="LA159">
        <f t="shared" si="162"/>
        <v>0</v>
      </c>
      <c r="LB159">
        <f t="shared" si="162"/>
        <v>0</v>
      </c>
      <c r="LC159">
        <f t="shared" si="163"/>
        <v>0</v>
      </c>
      <c r="LE159" t="str">
        <f t="shared" si="169"/>
        <v>Guinee Conakry</v>
      </c>
      <c r="LF159">
        <f t="shared" si="164"/>
        <v>0.88</v>
      </c>
      <c r="LG159" s="6">
        <f t="shared" si="165"/>
        <v>0.55166666666666675</v>
      </c>
      <c r="LH159">
        <f t="shared" si="166"/>
        <v>0.67</v>
      </c>
      <c r="LI159" s="6">
        <f t="shared" si="167"/>
        <v>0.62583333333333346</v>
      </c>
      <c r="LJ159">
        <f t="shared" si="168"/>
        <v>2</v>
      </c>
    </row>
    <row r="160" spans="1:322" x14ac:dyDescent="0.35">
      <c r="A160" s="3">
        <v>44896</v>
      </c>
      <c r="B160" t="s">
        <v>1209</v>
      </c>
      <c r="D160" s="24" t="s">
        <v>321</v>
      </c>
      <c r="E160" s="24" t="s">
        <v>262</v>
      </c>
      <c r="F160" s="24">
        <v>25</v>
      </c>
      <c r="G160" s="24" t="s">
        <v>258</v>
      </c>
      <c r="H160" s="24" t="s">
        <v>259</v>
      </c>
      <c r="I160" s="24" t="s">
        <v>207</v>
      </c>
      <c r="J160" s="24" t="s">
        <v>598</v>
      </c>
      <c r="K160" s="25">
        <v>44511</v>
      </c>
      <c r="L160" s="25">
        <v>44511</v>
      </c>
      <c r="M160" s="25">
        <v>44511</v>
      </c>
      <c r="N160" s="24" t="s">
        <v>261</v>
      </c>
      <c r="O160" s="24" t="s">
        <v>261</v>
      </c>
      <c r="P160" s="24" t="s">
        <v>261</v>
      </c>
      <c r="Q160" s="24" t="s">
        <v>262</v>
      </c>
      <c r="R160" s="25" t="s">
        <v>262</v>
      </c>
      <c r="S160" s="25" t="s">
        <v>262</v>
      </c>
      <c r="T160" s="24" t="s">
        <v>263</v>
      </c>
      <c r="U160" s="24" t="s">
        <v>263</v>
      </c>
      <c r="V160" s="25">
        <v>44651</v>
      </c>
      <c r="W160" s="24" t="s">
        <v>261</v>
      </c>
      <c r="X160" s="25" t="s">
        <v>262</v>
      </c>
      <c r="Y160" s="24" t="s">
        <v>263</v>
      </c>
      <c r="Z160" s="25">
        <v>44651</v>
      </c>
      <c r="AA160" s="24" t="s">
        <v>264</v>
      </c>
      <c r="AB160" s="24" t="s">
        <v>265</v>
      </c>
      <c r="AC160" s="24" t="s">
        <v>1177</v>
      </c>
      <c r="AD160" s="24" t="s">
        <v>267</v>
      </c>
      <c r="AE160" s="24" t="s">
        <v>600</v>
      </c>
      <c r="AF160" s="24" t="s">
        <v>601</v>
      </c>
      <c r="AG160" s="31">
        <v>11900000</v>
      </c>
      <c r="AH160" s="24" t="s">
        <v>263</v>
      </c>
      <c r="AI160" s="24">
        <v>44648</v>
      </c>
      <c r="AJ160" s="25">
        <v>44651</v>
      </c>
      <c r="AK160" s="24" t="s">
        <v>264</v>
      </c>
      <c r="AL160" s="24" t="s">
        <v>269</v>
      </c>
      <c r="AM160" s="24" t="s">
        <v>265</v>
      </c>
      <c r="AN160" s="24" t="s">
        <v>270</v>
      </c>
      <c r="AO160" s="24" t="s">
        <v>261</v>
      </c>
      <c r="AP160" s="24" t="s">
        <v>261</v>
      </c>
      <c r="AQ160" s="25" t="s">
        <v>262</v>
      </c>
      <c r="AR160" s="24" t="s">
        <v>261</v>
      </c>
      <c r="AS160" s="25" t="s">
        <v>262</v>
      </c>
      <c r="AT160" s="24" t="s">
        <v>261</v>
      </c>
      <c r="AU160" s="25" t="s">
        <v>262</v>
      </c>
      <c r="AV160" s="24" t="s">
        <v>261</v>
      </c>
      <c r="AW160" s="25" t="s">
        <v>262</v>
      </c>
      <c r="AX160" s="24" t="s">
        <v>261</v>
      </c>
      <c r="AY160" s="25" t="s">
        <v>262</v>
      </c>
      <c r="AZ160" s="27" t="s">
        <v>262</v>
      </c>
      <c r="BA160" s="27" t="s">
        <v>262</v>
      </c>
      <c r="BB160" s="24" t="s">
        <v>261</v>
      </c>
      <c r="BC160" s="25" t="s">
        <v>262</v>
      </c>
      <c r="BD160" s="24" t="s">
        <v>261</v>
      </c>
      <c r="BE160" s="26" t="s">
        <v>262</v>
      </c>
      <c r="BF160" t="s">
        <v>603</v>
      </c>
      <c r="BG160" t="s">
        <v>207</v>
      </c>
      <c r="BH160" t="s">
        <v>208</v>
      </c>
      <c r="BI160" t="s">
        <v>448</v>
      </c>
      <c r="BJ160" t="s">
        <v>210</v>
      </c>
      <c r="BK160" t="s">
        <v>329</v>
      </c>
      <c r="BL160" t="s">
        <v>212</v>
      </c>
      <c r="BM160" t="s">
        <v>652</v>
      </c>
      <c r="BN160" t="s">
        <v>214</v>
      </c>
      <c r="BO160" t="s">
        <v>215</v>
      </c>
      <c r="BP160" t="s">
        <v>219</v>
      </c>
      <c r="BQ160" t="s">
        <v>216</v>
      </c>
      <c r="BR160" t="s">
        <v>653</v>
      </c>
      <c r="BS160" t="s">
        <v>1210</v>
      </c>
      <c r="BT160" t="s">
        <v>1211</v>
      </c>
      <c r="BU160" t="s">
        <v>1212</v>
      </c>
      <c r="BV160" t="s">
        <v>214</v>
      </c>
      <c r="CC160" t="s">
        <v>214</v>
      </c>
      <c r="CG160" t="s">
        <v>219</v>
      </c>
      <c r="CI160" t="s">
        <v>333</v>
      </c>
      <c r="CJ160" t="s">
        <v>1213</v>
      </c>
      <c r="CK160" t="s">
        <v>335</v>
      </c>
      <c r="CL160" t="s">
        <v>336</v>
      </c>
      <c r="CN160" t="s">
        <v>306</v>
      </c>
      <c r="CP160" t="s">
        <v>225</v>
      </c>
      <c r="CQ160" t="s">
        <v>225</v>
      </c>
      <c r="CR160" t="s">
        <v>357</v>
      </c>
      <c r="CS160" t="s">
        <v>286</v>
      </c>
      <c r="CT160" t="s">
        <v>214</v>
      </c>
      <c r="CU160" t="s">
        <v>219</v>
      </c>
      <c r="CV160" t="s">
        <v>250</v>
      </c>
      <c r="CW160" t="s">
        <v>250</v>
      </c>
      <c r="CX160" t="s">
        <v>287</v>
      </c>
      <c r="CY160" t="s">
        <v>287</v>
      </c>
      <c r="CZ160" t="s">
        <v>214</v>
      </c>
      <c r="DA160" t="s">
        <v>219</v>
      </c>
      <c r="DB160" t="s">
        <v>230</v>
      </c>
      <c r="DC160" t="s">
        <v>230</v>
      </c>
      <c r="DD160" t="s">
        <v>219</v>
      </c>
      <c r="DI160" t="s">
        <v>379</v>
      </c>
      <c r="DK160" t="s">
        <v>237</v>
      </c>
      <c r="DL160" t="s">
        <v>237</v>
      </c>
      <c r="DM160" t="s">
        <v>219</v>
      </c>
      <c r="DN160" t="s">
        <v>219</v>
      </c>
      <c r="DO160" t="s">
        <v>414</v>
      </c>
      <c r="DP160" t="s">
        <v>399</v>
      </c>
      <c r="DR160" t="s">
        <v>235</v>
      </c>
      <c r="DT160" t="s">
        <v>214</v>
      </c>
      <c r="DU160" t="s">
        <v>214</v>
      </c>
      <c r="DV160" t="s">
        <v>746</v>
      </c>
      <c r="DX160" t="s">
        <v>237</v>
      </c>
      <c r="DY160" t="s">
        <v>237</v>
      </c>
      <c r="DZ160" t="s">
        <v>238</v>
      </c>
      <c r="EA160" t="s">
        <v>233</v>
      </c>
      <c r="EB160" t="s">
        <v>233</v>
      </c>
      <c r="EC160" t="s">
        <v>237</v>
      </c>
      <c r="ED160" t="s">
        <v>237</v>
      </c>
      <c r="EE160" t="s">
        <v>219</v>
      </c>
      <c r="EF160" t="s">
        <v>219</v>
      </c>
      <c r="EK160" t="s">
        <v>237</v>
      </c>
      <c r="EL160" t="s">
        <v>237</v>
      </c>
      <c r="EM160" t="s">
        <v>401</v>
      </c>
      <c r="EN160" t="s">
        <v>401</v>
      </c>
      <c r="EO160" t="s">
        <v>401</v>
      </c>
      <c r="EP160" t="s">
        <v>401</v>
      </c>
      <c r="EQ160" t="s">
        <v>214</v>
      </c>
      <c r="ER160" t="s">
        <v>214</v>
      </c>
      <c r="ES160" t="s">
        <v>237</v>
      </c>
      <c r="ET160" t="s">
        <v>237</v>
      </c>
      <c r="EU160" t="s">
        <v>372</v>
      </c>
      <c r="EV160" t="s">
        <v>372</v>
      </c>
      <c r="EW160" t="s">
        <v>580</v>
      </c>
      <c r="EX160" t="s">
        <v>580</v>
      </c>
      <c r="EY160" t="s">
        <v>237</v>
      </c>
      <c r="EZ160" t="s">
        <v>241</v>
      </c>
      <c r="FA160" t="s">
        <v>241</v>
      </c>
      <c r="FB160" t="s">
        <v>237</v>
      </c>
      <c r="FC160" t="s">
        <v>237</v>
      </c>
      <c r="FD160" t="s">
        <v>237</v>
      </c>
      <c r="FE160" t="s">
        <v>244</v>
      </c>
      <c r="FF160" t="s">
        <v>244</v>
      </c>
      <c r="FG160" t="s">
        <v>548</v>
      </c>
      <c r="FH160" t="s">
        <v>548</v>
      </c>
      <c r="FI160" t="s">
        <v>214</v>
      </c>
      <c r="FJ160" t="s">
        <v>214</v>
      </c>
      <c r="FK160" t="s">
        <v>214</v>
      </c>
      <c r="FL160" t="s">
        <v>214</v>
      </c>
      <c r="FM160" t="s">
        <v>245</v>
      </c>
      <c r="FN160" t="s">
        <v>245</v>
      </c>
      <c r="FO160" t="s">
        <v>214</v>
      </c>
      <c r="FP160" t="s">
        <v>214</v>
      </c>
      <c r="FQ160" t="s">
        <v>487</v>
      </c>
      <c r="FR160" t="s">
        <v>241</v>
      </c>
      <c r="FS160" t="s">
        <v>247</v>
      </c>
      <c r="FT160" t="s">
        <v>241</v>
      </c>
      <c r="FU160" t="s">
        <v>214</v>
      </c>
      <c r="FV160" t="s">
        <v>487</v>
      </c>
      <c r="FW160" t="s">
        <v>241</v>
      </c>
      <c r="FX160" t="s">
        <v>1190</v>
      </c>
      <c r="FY160" t="s">
        <v>241</v>
      </c>
      <c r="FZ160" t="s">
        <v>313</v>
      </c>
      <c r="GA160" t="s">
        <v>313</v>
      </c>
      <c r="GB160" t="s">
        <v>244</v>
      </c>
      <c r="GC160" t="s">
        <v>244</v>
      </c>
      <c r="GD160" t="s">
        <v>249</v>
      </c>
      <c r="GE160" t="s">
        <v>241</v>
      </c>
      <c r="GF160" t="s">
        <v>249</v>
      </c>
      <c r="GG160" t="s">
        <v>244</v>
      </c>
      <c r="GH160" t="s">
        <v>241</v>
      </c>
      <c r="GI160" t="s">
        <v>244</v>
      </c>
      <c r="GJ160" t="s">
        <v>244</v>
      </c>
      <c r="GK160" t="s">
        <v>244</v>
      </c>
      <c r="GL160" t="s">
        <v>244</v>
      </c>
      <c r="GM160" t="s">
        <v>244</v>
      </c>
      <c r="GN160" t="s">
        <v>214</v>
      </c>
      <c r="GO160" t="s">
        <v>214</v>
      </c>
      <c r="GP160" t="s">
        <v>251</v>
      </c>
      <c r="GQ160" t="s">
        <v>251</v>
      </c>
      <c r="GR160" t="s">
        <v>251</v>
      </c>
      <c r="GS160" t="s">
        <v>214</v>
      </c>
      <c r="GT160" t="s">
        <v>241</v>
      </c>
      <c r="GU160" t="s">
        <v>214</v>
      </c>
      <c r="GV160" t="s">
        <v>241</v>
      </c>
      <c r="GW160" t="s">
        <v>297</v>
      </c>
      <c r="GX160" t="s">
        <v>297</v>
      </c>
      <c r="GY160" t="s">
        <v>314</v>
      </c>
      <c r="GZ160" t="s">
        <v>241</v>
      </c>
      <c r="HA160" t="s">
        <v>298</v>
      </c>
      <c r="HB160" t="s">
        <v>241</v>
      </c>
      <c r="HC160" t="s">
        <v>883</v>
      </c>
      <c r="HD160" t="s">
        <v>517</v>
      </c>
      <c r="HE160" t="s">
        <v>590</v>
      </c>
      <c r="HF160" t="s">
        <v>1214</v>
      </c>
      <c r="HG160" t="s">
        <v>335</v>
      </c>
      <c r="HH160" t="s">
        <v>241</v>
      </c>
      <c r="HI160" t="s">
        <v>241</v>
      </c>
      <c r="HJ160" t="s">
        <v>214</v>
      </c>
      <c r="HK160" t="s">
        <v>1215</v>
      </c>
      <c r="HL160" s="12"/>
      <c r="HM160">
        <v>0.75</v>
      </c>
      <c r="HN160">
        <v>0.5</v>
      </c>
      <c r="HO160">
        <v>1</v>
      </c>
      <c r="HP160">
        <v>0.5</v>
      </c>
      <c r="HQ160">
        <v>1</v>
      </c>
      <c r="HR160">
        <v>0.5</v>
      </c>
      <c r="HS160">
        <v>0</v>
      </c>
      <c r="HT160">
        <v>1</v>
      </c>
      <c r="HU160">
        <v>0</v>
      </c>
      <c r="HV160">
        <v>0.5</v>
      </c>
      <c r="HW160">
        <v>0.25</v>
      </c>
      <c r="HX160">
        <v>0.5</v>
      </c>
      <c r="HZ160">
        <v>0.5</v>
      </c>
      <c r="IA160" s="4">
        <v>1</v>
      </c>
      <c r="IB160">
        <v>0.5</v>
      </c>
      <c r="IC160">
        <v>0</v>
      </c>
      <c r="ID160">
        <v>0.5</v>
      </c>
      <c r="IE160">
        <v>0.5</v>
      </c>
      <c r="IG160">
        <v>0.25</v>
      </c>
      <c r="IH160">
        <v>0.25</v>
      </c>
      <c r="II160">
        <v>0.75</v>
      </c>
      <c r="IJ160">
        <v>0.25</v>
      </c>
      <c r="IK160">
        <v>0.75</v>
      </c>
      <c r="IL160">
        <v>0.75</v>
      </c>
      <c r="IM160">
        <v>0.75</v>
      </c>
      <c r="IN160">
        <v>0</v>
      </c>
      <c r="IO160">
        <v>1</v>
      </c>
      <c r="IQ160">
        <v>0</v>
      </c>
      <c r="IS160">
        <f t="shared" si="115"/>
        <v>0.11249999999999999</v>
      </c>
      <c r="IT160">
        <f t="shared" si="116"/>
        <v>0.06</v>
      </c>
      <c r="IU160">
        <f t="shared" si="117"/>
        <v>0.08</v>
      </c>
      <c r="IV160">
        <f t="shared" si="118"/>
        <v>0.05</v>
      </c>
      <c r="IW160">
        <f t="shared" si="119"/>
        <v>0.08</v>
      </c>
      <c r="IX160">
        <f t="shared" si="120"/>
        <v>6.5000000000000002E-2</v>
      </c>
      <c r="IY160">
        <f t="shared" si="121"/>
        <v>0</v>
      </c>
      <c r="IZ160">
        <f t="shared" si="122"/>
        <v>0.11</v>
      </c>
      <c r="JA160">
        <f t="shared" si="123"/>
        <v>0</v>
      </c>
      <c r="JB160">
        <f t="shared" si="124"/>
        <v>0.05</v>
      </c>
      <c r="JC160">
        <f t="shared" si="125"/>
        <v>0.03</v>
      </c>
      <c r="JD160">
        <f t="shared" si="126"/>
        <v>5.5E-2</v>
      </c>
      <c r="JE160">
        <f t="shared" si="127"/>
        <v>0</v>
      </c>
      <c r="JF160">
        <f t="shared" si="128"/>
        <v>0.06</v>
      </c>
      <c r="JG160" s="5">
        <f t="shared" si="129"/>
        <v>0.05</v>
      </c>
      <c r="JH160">
        <f t="shared" si="130"/>
        <v>0</v>
      </c>
      <c r="JI160">
        <f t="shared" si="130"/>
        <v>0</v>
      </c>
      <c r="JJ160">
        <f t="shared" si="131"/>
        <v>0.1</v>
      </c>
      <c r="JK160">
        <f t="shared" si="132"/>
        <v>7.4999999999999997E-2</v>
      </c>
      <c r="JL160" s="6">
        <f t="shared" si="133"/>
        <v>3.3333333333333333E-2</v>
      </c>
      <c r="JM160">
        <f t="shared" si="134"/>
        <v>0.03</v>
      </c>
      <c r="JN160">
        <f t="shared" si="135"/>
        <v>1.2500000000000001E-2</v>
      </c>
      <c r="JO160">
        <f t="shared" si="136"/>
        <v>0.11249999999999999</v>
      </c>
      <c r="JP160">
        <f t="shared" si="137"/>
        <v>2.5000000000000001E-2</v>
      </c>
      <c r="JQ160">
        <f t="shared" si="138"/>
        <v>0.09</v>
      </c>
      <c r="JR160">
        <f t="shared" si="139"/>
        <v>8.2500000000000004E-2</v>
      </c>
      <c r="JS160">
        <f t="shared" si="140"/>
        <v>7.5000000000000011E-2</v>
      </c>
      <c r="JT160">
        <f t="shared" si="140"/>
        <v>0</v>
      </c>
      <c r="JU160">
        <f t="shared" si="141"/>
        <v>1</v>
      </c>
      <c r="JV160">
        <f t="shared" si="141"/>
        <v>0</v>
      </c>
      <c r="JW160">
        <f t="shared" si="142"/>
        <v>0.15</v>
      </c>
      <c r="JY160">
        <f t="shared" si="143"/>
        <v>3.7500000000000006E-2</v>
      </c>
      <c r="JZ160">
        <f t="shared" si="144"/>
        <v>0.04</v>
      </c>
      <c r="KA160">
        <f t="shared" si="145"/>
        <v>0.02</v>
      </c>
      <c r="KB160">
        <f t="shared" si="145"/>
        <v>0.01</v>
      </c>
      <c r="KC160">
        <f t="shared" si="146"/>
        <v>0.04</v>
      </c>
      <c r="KD160">
        <f t="shared" si="171"/>
        <v>1.4999999999999999E-2</v>
      </c>
      <c r="KE160">
        <f t="shared" si="171"/>
        <v>0</v>
      </c>
      <c r="KF160">
        <f t="shared" si="171"/>
        <v>0.03</v>
      </c>
      <c r="KG160">
        <f t="shared" si="170"/>
        <v>0</v>
      </c>
      <c r="KH160">
        <f t="shared" si="170"/>
        <v>1.4999999999999999E-2</v>
      </c>
      <c r="KI160">
        <f t="shared" si="170"/>
        <v>7.4999999999999997E-3</v>
      </c>
      <c r="KJ160">
        <f t="shared" si="113"/>
        <v>1.4999999999999999E-2</v>
      </c>
      <c r="KK160">
        <f t="shared" si="147"/>
        <v>0</v>
      </c>
      <c r="KL160">
        <f t="shared" si="148"/>
        <v>0.02</v>
      </c>
      <c r="KM160" s="5">
        <f t="shared" si="149"/>
        <v>0.05</v>
      </c>
      <c r="KN160">
        <f t="shared" si="150"/>
        <v>0</v>
      </c>
      <c r="KO160">
        <f t="shared" si="150"/>
        <v>0</v>
      </c>
      <c r="KP160">
        <f t="shared" si="151"/>
        <v>0.03</v>
      </c>
      <c r="KQ160">
        <f t="shared" si="152"/>
        <v>1.4999999999999999E-2</v>
      </c>
      <c r="KR160" s="6">
        <f t="shared" si="153"/>
        <v>1.6666666666666666E-2</v>
      </c>
      <c r="KS160">
        <f t="shared" si="154"/>
        <v>0.01</v>
      </c>
      <c r="KT160">
        <f t="shared" si="155"/>
        <v>7.4999999999999997E-3</v>
      </c>
      <c r="KU160">
        <f t="shared" si="156"/>
        <v>0.03</v>
      </c>
      <c r="KV160">
        <f t="shared" si="157"/>
        <v>1.2500000000000001E-2</v>
      </c>
      <c r="KW160">
        <f t="shared" si="158"/>
        <v>7.4999999999999997E-3</v>
      </c>
      <c r="KX160">
        <f t="shared" si="159"/>
        <v>0</v>
      </c>
      <c r="KY160">
        <f t="shared" si="160"/>
        <v>0.03</v>
      </c>
      <c r="KZ160">
        <f t="shared" si="161"/>
        <v>0</v>
      </c>
      <c r="LA160">
        <f t="shared" si="162"/>
        <v>1</v>
      </c>
      <c r="LB160">
        <f t="shared" si="162"/>
        <v>0</v>
      </c>
      <c r="LC160">
        <f t="shared" si="163"/>
        <v>0.1</v>
      </c>
      <c r="LE160" t="str">
        <f t="shared" si="169"/>
        <v>Guinee Conakry</v>
      </c>
      <c r="LF160">
        <f t="shared" si="164"/>
        <v>0.5575</v>
      </c>
      <c r="LG160" s="6">
        <f t="shared" si="165"/>
        <v>0.45333333333333331</v>
      </c>
      <c r="LH160">
        <f t="shared" si="166"/>
        <v>0.57750000000000001</v>
      </c>
      <c r="LI160" s="6">
        <f t="shared" si="167"/>
        <v>0.55916666666666681</v>
      </c>
      <c r="LJ160">
        <f t="shared" si="168"/>
        <v>0</v>
      </c>
    </row>
    <row r="161" spans="1:322" x14ac:dyDescent="0.35">
      <c r="A161" s="3">
        <v>44894</v>
      </c>
      <c r="B161" t="s">
        <v>1216</v>
      </c>
      <c r="D161" s="27" t="s">
        <v>321</v>
      </c>
      <c r="E161" s="27" t="s">
        <v>262</v>
      </c>
      <c r="F161" s="27">
        <v>21</v>
      </c>
      <c r="G161" s="27" t="s">
        <v>258</v>
      </c>
      <c r="H161" s="27" t="s">
        <v>259</v>
      </c>
      <c r="I161" s="27" t="s">
        <v>207</v>
      </c>
      <c r="J161" s="27" t="s">
        <v>598</v>
      </c>
      <c r="K161" s="28">
        <v>44511</v>
      </c>
      <c r="L161" s="28">
        <v>44511</v>
      </c>
      <c r="M161" s="28">
        <v>44511</v>
      </c>
      <c r="N161" s="27" t="s">
        <v>261</v>
      </c>
      <c r="O161" s="27" t="s">
        <v>261</v>
      </c>
      <c r="P161" s="27" t="s">
        <v>261</v>
      </c>
      <c r="Q161" s="27" t="s">
        <v>262</v>
      </c>
      <c r="R161" s="28" t="s">
        <v>262</v>
      </c>
      <c r="S161" s="28" t="s">
        <v>262</v>
      </c>
      <c r="T161" s="27" t="s">
        <v>263</v>
      </c>
      <c r="U161" s="27" t="s">
        <v>261</v>
      </c>
      <c r="V161" s="28" t="s">
        <v>262</v>
      </c>
      <c r="W161" s="27" t="s">
        <v>261</v>
      </c>
      <c r="X161" s="28" t="s">
        <v>262</v>
      </c>
      <c r="Y161" s="27" t="s">
        <v>263</v>
      </c>
      <c r="Z161" s="28">
        <v>44697</v>
      </c>
      <c r="AA161" s="27" t="s">
        <v>264</v>
      </c>
      <c r="AB161" s="27" t="s">
        <v>265</v>
      </c>
      <c r="AC161" s="27" t="s">
        <v>1217</v>
      </c>
      <c r="AD161" s="27" t="s">
        <v>267</v>
      </c>
      <c r="AE161" s="27" t="s">
        <v>600</v>
      </c>
      <c r="AF161" s="27" t="s">
        <v>601</v>
      </c>
      <c r="AG161" s="29">
        <v>13000000</v>
      </c>
      <c r="AH161" s="27" t="s">
        <v>261</v>
      </c>
      <c r="AI161" s="27" t="s">
        <v>262</v>
      </c>
      <c r="AJ161" s="28" t="s">
        <v>262</v>
      </c>
      <c r="AK161" s="27" t="s">
        <v>262</v>
      </c>
      <c r="AL161" s="27" t="s">
        <v>262</v>
      </c>
      <c r="AM161" s="27" t="s">
        <v>262</v>
      </c>
      <c r="AN161" s="27" t="s">
        <v>262</v>
      </c>
      <c r="AO161" s="27" t="s">
        <v>261</v>
      </c>
      <c r="AP161" s="27" t="s">
        <v>261</v>
      </c>
      <c r="AQ161" s="28" t="s">
        <v>262</v>
      </c>
      <c r="AR161" s="27" t="s">
        <v>261</v>
      </c>
      <c r="AS161" s="28" t="s">
        <v>262</v>
      </c>
      <c r="AT161" s="27" t="s">
        <v>261</v>
      </c>
      <c r="AU161" s="28" t="s">
        <v>262</v>
      </c>
      <c r="AV161" s="27" t="s">
        <v>261</v>
      </c>
      <c r="AW161" s="28" t="s">
        <v>262</v>
      </c>
      <c r="AX161" s="27" t="s">
        <v>261</v>
      </c>
      <c r="AY161" s="28" t="s">
        <v>262</v>
      </c>
      <c r="AZ161" s="27" t="s">
        <v>262</v>
      </c>
      <c r="BA161" s="27" t="s">
        <v>262</v>
      </c>
      <c r="BB161" s="27" t="s">
        <v>261</v>
      </c>
      <c r="BC161" s="28" t="s">
        <v>262</v>
      </c>
      <c r="BD161" s="27" t="s">
        <v>261</v>
      </c>
      <c r="BE161" s="30" t="s">
        <v>262</v>
      </c>
      <c r="BF161" t="s">
        <v>603</v>
      </c>
      <c r="BG161" t="s">
        <v>207</v>
      </c>
      <c r="BH161" t="s">
        <v>208</v>
      </c>
      <c r="BI161" t="s">
        <v>408</v>
      </c>
      <c r="BJ161" t="s">
        <v>210</v>
      </c>
      <c r="BK161" t="s">
        <v>329</v>
      </c>
      <c r="BL161" t="s">
        <v>212</v>
      </c>
      <c r="BM161" t="s">
        <v>638</v>
      </c>
      <c r="BN161" t="s">
        <v>214</v>
      </c>
      <c r="BO161" t="s">
        <v>348</v>
      </c>
      <c r="BP161" t="s">
        <v>219</v>
      </c>
      <c r="BQ161" t="s">
        <v>216</v>
      </c>
      <c r="BR161" t="s">
        <v>685</v>
      </c>
      <c r="BS161" t="s">
        <v>1199</v>
      </c>
      <c r="BT161" t="s">
        <v>1199</v>
      </c>
      <c r="BU161" t="s">
        <v>685</v>
      </c>
      <c r="BV161" t="s">
        <v>214</v>
      </c>
      <c r="CC161" t="s">
        <v>214</v>
      </c>
      <c r="CG161" t="s">
        <v>219</v>
      </c>
      <c r="CI161" t="s">
        <v>333</v>
      </c>
      <c r="CJ161" t="s">
        <v>1218</v>
      </c>
      <c r="CK161" t="s">
        <v>333</v>
      </c>
      <c r="CL161" t="s">
        <v>336</v>
      </c>
      <c r="CN161" t="s">
        <v>283</v>
      </c>
      <c r="CP161" t="s">
        <v>225</v>
      </c>
      <c r="CQ161" t="s">
        <v>225</v>
      </c>
      <c r="CR161" t="s">
        <v>227</v>
      </c>
      <c r="CS161" t="s">
        <v>227</v>
      </c>
      <c r="CT161" t="s">
        <v>219</v>
      </c>
      <c r="CU161" t="s">
        <v>219</v>
      </c>
      <c r="CV161" t="s">
        <v>227</v>
      </c>
      <c r="CW161" t="s">
        <v>227</v>
      </c>
      <c r="CX161" t="s">
        <v>287</v>
      </c>
      <c r="CY161" t="s">
        <v>287</v>
      </c>
      <c r="CZ161" t="s">
        <v>219</v>
      </c>
      <c r="DA161" t="s">
        <v>219</v>
      </c>
      <c r="DB161" t="s">
        <v>398</v>
      </c>
      <c r="DC161" t="s">
        <v>398</v>
      </c>
      <c r="DD161" t="s">
        <v>219</v>
      </c>
      <c r="DI161" t="s">
        <v>500</v>
      </c>
      <c r="DJ161" t="s">
        <v>1219</v>
      </c>
      <c r="DK161" t="s">
        <v>242</v>
      </c>
      <c r="DL161" t="s">
        <v>242</v>
      </c>
      <c r="DM161" t="s">
        <v>214</v>
      </c>
      <c r="DN161" t="s">
        <v>219</v>
      </c>
      <c r="DO161" t="s">
        <v>414</v>
      </c>
      <c r="DP161" t="s">
        <v>235</v>
      </c>
      <c r="DR161" t="s">
        <v>235</v>
      </c>
      <c r="DT161" t="s">
        <v>219</v>
      </c>
      <c r="DU161" t="s">
        <v>214</v>
      </c>
      <c r="DX161" t="s">
        <v>242</v>
      </c>
      <c r="DY161" t="s">
        <v>242</v>
      </c>
      <c r="DZ161" t="s">
        <v>400</v>
      </c>
      <c r="EA161" t="s">
        <v>242</v>
      </c>
      <c r="EB161" t="s">
        <v>242</v>
      </c>
      <c r="EC161" t="s">
        <v>242</v>
      </c>
      <c r="ED161" t="s">
        <v>242</v>
      </c>
      <c r="EE161" t="s">
        <v>219</v>
      </c>
      <c r="EF161" t="s">
        <v>219</v>
      </c>
      <c r="EK161" t="s">
        <v>242</v>
      </c>
      <c r="EL161" t="s">
        <v>242</v>
      </c>
      <c r="EM161" t="s">
        <v>486</v>
      </c>
      <c r="EN161" t="s">
        <v>486</v>
      </c>
      <c r="EO161" t="s">
        <v>486</v>
      </c>
      <c r="EP161" t="s">
        <v>486</v>
      </c>
      <c r="EQ161" t="s">
        <v>214</v>
      </c>
      <c r="ER161" t="s">
        <v>214</v>
      </c>
      <c r="ES161" t="s">
        <v>242</v>
      </c>
      <c r="ET161" t="s">
        <v>242</v>
      </c>
      <c r="EU161" t="s">
        <v>242</v>
      </c>
      <c r="EV161" t="s">
        <v>242</v>
      </c>
      <c r="EW161" t="s">
        <v>243</v>
      </c>
      <c r="EX161" t="s">
        <v>243</v>
      </c>
      <c r="EY161" t="s">
        <v>242</v>
      </c>
      <c r="EZ161" t="s">
        <v>241</v>
      </c>
      <c r="FA161" t="s">
        <v>241</v>
      </c>
      <c r="FB161" t="s">
        <v>242</v>
      </c>
      <c r="FC161" t="s">
        <v>242</v>
      </c>
      <c r="FD161" t="s">
        <v>242</v>
      </c>
      <c r="FE161" t="s">
        <v>227</v>
      </c>
      <c r="FF161" t="s">
        <v>227</v>
      </c>
      <c r="FG161" t="s">
        <v>242</v>
      </c>
      <c r="FH161" t="s">
        <v>242</v>
      </c>
      <c r="FI161" t="s">
        <v>214</v>
      </c>
      <c r="FJ161" t="s">
        <v>214</v>
      </c>
      <c r="FK161" t="s">
        <v>214</v>
      </c>
      <c r="FL161" t="s">
        <v>214</v>
      </c>
      <c r="FM161" t="s">
        <v>292</v>
      </c>
      <c r="FN161" t="s">
        <v>292</v>
      </c>
      <c r="FO161" t="s">
        <v>219</v>
      </c>
      <c r="FP161" t="s">
        <v>219</v>
      </c>
      <c r="FQ161" t="s">
        <v>241</v>
      </c>
      <c r="FR161" t="s">
        <v>241</v>
      </c>
      <c r="FS161" t="s">
        <v>241</v>
      </c>
      <c r="FT161" t="s">
        <v>241</v>
      </c>
      <c r="FU161" t="s">
        <v>219</v>
      </c>
      <c r="FV161" t="s">
        <v>241</v>
      </c>
      <c r="FW161" t="s">
        <v>241</v>
      </c>
      <c r="FX161" t="s">
        <v>241</v>
      </c>
      <c r="FY161" t="s">
        <v>241</v>
      </c>
      <c r="FZ161" t="s">
        <v>341</v>
      </c>
      <c r="GA161" t="s">
        <v>341</v>
      </c>
      <c r="GB161" t="s">
        <v>227</v>
      </c>
      <c r="GC161" t="s">
        <v>227</v>
      </c>
      <c r="GD161" t="s">
        <v>293</v>
      </c>
      <c r="GE161" t="s">
        <v>241</v>
      </c>
      <c r="GF161" t="s">
        <v>293</v>
      </c>
      <c r="GG161" t="s">
        <v>227</v>
      </c>
      <c r="GH161" t="s">
        <v>241</v>
      </c>
      <c r="GI161" t="s">
        <v>227</v>
      </c>
      <c r="GJ161" t="s">
        <v>227</v>
      </c>
      <c r="GK161" t="s">
        <v>227</v>
      </c>
      <c r="GL161" t="s">
        <v>227</v>
      </c>
      <c r="GM161" t="s">
        <v>227</v>
      </c>
      <c r="GN161" t="s">
        <v>219</v>
      </c>
      <c r="GO161" t="s">
        <v>219</v>
      </c>
      <c r="GP161" t="s">
        <v>295</v>
      </c>
      <c r="GQ161" t="s">
        <v>295</v>
      </c>
      <c r="GR161" t="s">
        <v>553</v>
      </c>
      <c r="GS161" t="s">
        <v>214</v>
      </c>
      <c r="GT161" t="s">
        <v>241</v>
      </c>
      <c r="GU161" t="s">
        <v>214</v>
      </c>
      <c r="GV161" t="s">
        <v>241</v>
      </c>
      <c r="GW161" t="s">
        <v>252</v>
      </c>
      <c r="GX161" t="s">
        <v>253</v>
      </c>
      <c r="GY161" t="s">
        <v>491</v>
      </c>
      <c r="GZ161" t="s">
        <v>241</v>
      </c>
      <c r="HA161" t="s">
        <v>298</v>
      </c>
      <c r="HB161" t="s">
        <v>241</v>
      </c>
      <c r="HC161" t="s">
        <v>315</v>
      </c>
      <c r="HD161" t="s">
        <v>517</v>
      </c>
      <c r="HE161" t="s">
        <v>317</v>
      </c>
      <c r="HF161" t="s">
        <v>241</v>
      </c>
      <c r="HG161" t="s">
        <v>362</v>
      </c>
      <c r="HH161" t="s">
        <v>241</v>
      </c>
      <c r="HI161" t="s">
        <v>241</v>
      </c>
      <c r="HJ161" t="s">
        <v>219</v>
      </c>
      <c r="HK161" t="s">
        <v>241</v>
      </c>
      <c r="HL161" s="12"/>
      <c r="HM161">
        <v>0.75</v>
      </c>
      <c r="HN161">
        <v>1</v>
      </c>
      <c r="HO161">
        <v>0</v>
      </c>
      <c r="HP161">
        <v>1</v>
      </c>
      <c r="HQ161">
        <v>0.5</v>
      </c>
      <c r="HR161">
        <v>0.75</v>
      </c>
      <c r="HS161">
        <v>1</v>
      </c>
      <c r="HT161">
        <v>0</v>
      </c>
      <c r="HU161">
        <v>1</v>
      </c>
      <c r="HV161">
        <v>0.75</v>
      </c>
      <c r="HW161">
        <v>0.75</v>
      </c>
      <c r="HX161">
        <v>0.75</v>
      </c>
      <c r="HZ161">
        <v>0.75</v>
      </c>
      <c r="IA161" s="4">
        <v>1</v>
      </c>
      <c r="IB161">
        <v>0.75</v>
      </c>
      <c r="IC161">
        <v>0.75</v>
      </c>
      <c r="ID161">
        <v>0.75</v>
      </c>
      <c r="IE161">
        <v>0.75</v>
      </c>
      <c r="IG161">
        <v>0</v>
      </c>
      <c r="IH161">
        <v>0.75</v>
      </c>
      <c r="II161">
        <v>1</v>
      </c>
      <c r="IJ161">
        <v>1</v>
      </c>
      <c r="IK161">
        <v>1</v>
      </c>
      <c r="IL161">
        <v>1</v>
      </c>
      <c r="IM161">
        <v>1</v>
      </c>
      <c r="IN161">
        <v>1</v>
      </c>
      <c r="IO161">
        <v>1</v>
      </c>
      <c r="IQ161">
        <v>0</v>
      </c>
      <c r="IS161">
        <f t="shared" si="115"/>
        <v>0.11249999999999999</v>
      </c>
      <c r="IT161">
        <f t="shared" si="116"/>
        <v>0.12</v>
      </c>
      <c r="IU161">
        <f t="shared" si="117"/>
        <v>0</v>
      </c>
      <c r="IV161">
        <f t="shared" si="118"/>
        <v>0.1</v>
      </c>
      <c r="IW161">
        <f t="shared" si="119"/>
        <v>0.04</v>
      </c>
      <c r="IX161">
        <f t="shared" si="120"/>
        <v>9.7500000000000003E-2</v>
      </c>
      <c r="IY161">
        <f t="shared" si="121"/>
        <v>0.1</v>
      </c>
      <c r="IZ161">
        <f t="shared" si="122"/>
        <v>0</v>
      </c>
      <c r="JA161">
        <f t="shared" si="123"/>
        <v>0.13</v>
      </c>
      <c r="JB161">
        <f t="shared" si="124"/>
        <v>7.5000000000000011E-2</v>
      </c>
      <c r="JC161">
        <f t="shared" si="125"/>
        <v>0.09</v>
      </c>
      <c r="JD161">
        <f t="shared" si="126"/>
        <v>8.2500000000000004E-2</v>
      </c>
      <c r="JE161">
        <f t="shared" si="127"/>
        <v>0</v>
      </c>
      <c r="JF161">
        <f t="shared" si="128"/>
        <v>0.09</v>
      </c>
      <c r="JG161" s="5">
        <f t="shared" si="129"/>
        <v>0.05</v>
      </c>
      <c r="JH161">
        <f t="shared" si="130"/>
        <v>0</v>
      </c>
      <c r="JI161">
        <f t="shared" si="130"/>
        <v>0</v>
      </c>
      <c r="JJ161">
        <f t="shared" si="131"/>
        <v>0.15000000000000002</v>
      </c>
      <c r="JK161">
        <f t="shared" si="132"/>
        <v>0.11249999999999999</v>
      </c>
      <c r="JL161" s="6">
        <f t="shared" si="133"/>
        <v>0.06</v>
      </c>
      <c r="JM161">
        <f t="shared" si="134"/>
        <v>0</v>
      </c>
      <c r="JN161">
        <f t="shared" si="135"/>
        <v>3.7500000000000006E-2</v>
      </c>
      <c r="JO161">
        <f t="shared" si="136"/>
        <v>0.15</v>
      </c>
      <c r="JP161">
        <f t="shared" si="137"/>
        <v>0.1</v>
      </c>
      <c r="JQ161">
        <f t="shared" si="138"/>
        <v>0.12</v>
      </c>
      <c r="JR161">
        <f t="shared" si="139"/>
        <v>0.11</v>
      </c>
      <c r="JS161">
        <f t="shared" si="140"/>
        <v>0.1</v>
      </c>
      <c r="JT161">
        <f t="shared" si="140"/>
        <v>0.1</v>
      </c>
      <c r="JU161">
        <f t="shared" si="141"/>
        <v>1</v>
      </c>
      <c r="JV161">
        <f t="shared" si="141"/>
        <v>0</v>
      </c>
      <c r="JW161">
        <f t="shared" si="142"/>
        <v>0.15</v>
      </c>
      <c r="JY161">
        <f t="shared" si="143"/>
        <v>3.7500000000000006E-2</v>
      </c>
      <c r="JZ161">
        <f t="shared" si="144"/>
        <v>0.08</v>
      </c>
      <c r="KA161">
        <f t="shared" si="145"/>
        <v>0</v>
      </c>
      <c r="KB161">
        <f t="shared" si="145"/>
        <v>0.02</v>
      </c>
      <c r="KC161">
        <f t="shared" si="146"/>
        <v>0.02</v>
      </c>
      <c r="KD161">
        <f t="shared" si="171"/>
        <v>2.2499999999999999E-2</v>
      </c>
      <c r="KE161">
        <f t="shared" si="171"/>
        <v>0.03</v>
      </c>
      <c r="KF161">
        <f t="shared" si="171"/>
        <v>0</v>
      </c>
      <c r="KG161">
        <f t="shared" si="170"/>
        <v>0.03</v>
      </c>
      <c r="KH161">
        <f t="shared" si="170"/>
        <v>2.2499999999999999E-2</v>
      </c>
      <c r="KI161">
        <f t="shared" si="170"/>
        <v>2.2499999999999999E-2</v>
      </c>
      <c r="KJ161">
        <f t="shared" si="113"/>
        <v>2.2499999999999999E-2</v>
      </c>
      <c r="KK161">
        <f t="shared" si="147"/>
        <v>0</v>
      </c>
      <c r="KL161">
        <f t="shared" si="148"/>
        <v>0.03</v>
      </c>
      <c r="KM161" s="5">
        <f t="shared" si="149"/>
        <v>0.05</v>
      </c>
      <c r="KN161">
        <f t="shared" si="150"/>
        <v>0</v>
      </c>
      <c r="KO161">
        <f t="shared" si="150"/>
        <v>0</v>
      </c>
      <c r="KP161">
        <f t="shared" si="151"/>
        <v>4.4999999999999998E-2</v>
      </c>
      <c r="KQ161">
        <f t="shared" si="152"/>
        <v>2.2499999999999999E-2</v>
      </c>
      <c r="KR161" s="6">
        <f t="shared" si="153"/>
        <v>0.03</v>
      </c>
      <c r="KS161">
        <f t="shared" si="154"/>
        <v>0</v>
      </c>
      <c r="KT161">
        <f t="shared" si="155"/>
        <v>2.2499999999999999E-2</v>
      </c>
      <c r="KU161">
        <f t="shared" si="156"/>
        <v>0.04</v>
      </c>
      <c r="KV161">
        <f t="shared" si="157"/>
        <v>0.05</v>
      </c>
      <c r="KW161">
        <f t="shared" si="158"/>
        <v>0.01</v>
      </c>
      <c r="KX161">
        <f t="shared" si="159"/>
        <v>0</v>
      </c>
      <c r="KY161">
        <f t="shared" si="160"/>
        <v>0.04</v>
      </c>
      <c r="KZ161">
        <f t="shared" si="161"/>
        <v>0.03</v>
      </c>
      <c r="LA161">
        <f t="shared" si="162"/>
        <v>1</v>
      </c>
      <c r="LB161">
        <f t="shared" si="162"/>
        <v>0</v>
      </c>
      <c r="LC161">
        <f t="shared" si="163"/>
        <v>0.1</v>
      </c>
      <c r="LE161" t="str">
        <f t="shared" si="169"/>
        <v>Guinee Conakry</v>
      </c>
      <c r="LF161">
        <f t="shared" si="164"/>
        <v>0.7</v>
      </c>
      <c r="LG161" s="6">
        <f t="shared" si="165"/>
        <v>0.71000000000000019</v>
      </c>
      <c r="LH161">
        <f t="shared" si="166"/>
        <v>0.86749999999999994</v>
      </c>
      <c r="LI161" s="6">
        <f t="shared" si="167"/>
        <v>0.77750000000000008</v>
      </c>
      <c r="LJ161">
        <f t="shared" si="168"/>
        <v>0</v>
      </c>
    </row>
    <row r="162" spans="1:322" x14ac:dyDescent="0.35">
      <c r="A162" s="3">
        <v>44896</v>
      </c>
      <c r="B162" t="s">
        <v>1220</v>
      </c>
      <c r="D162" s="24" t="s">
        <v>321</v>
      </c>
      <c r="E162" s="24" t="s">
        <v>262</v>
      </c>
      <c r="F162" s="24">
        <v>21</v>
      </c>
      <c r="G162" s="24" t="s">
        <v>258</v>
      </c>
      <c r="H162" s="24" t="s">
        <v>259</v>
      </c>
      <c r="I162" s="24" t="s">
        <v>207</v>
      </c>
      <c r="J162" s="24" t="s">
        <v>598</v>
      </c>
      <c r="K162" s="25">
        <v>44511</v>
      </c>
      <c r="L162" s="25">
        <v>44511</v>
      </c>
      <c r="M162" s="25">
        <v>44511</v>
      </c>
      <c r="N162" s="24" t="s">
        <v>261</v>
      </c>
      <c r="O162" s="24" t="s">
        <v>261</v>
      </c>
      <c r="P162" s="24" t="s">
        <v>261</v>
      </c>
      <c r="Q162" s="24" t="s">
        <v>262</v>
      </c>
      <c r="R162" s="25" t="s">
        <v>262</v>
      </c>
      <c r="S162" s="25" t="s">
        <v>262</v>
      </c>
      <c r="T162" s="24" t="s">
        <v>263</v>
      </c>
      <c r="U162" s="24" t="s">
        <v>263</v>
      </c>
      <c r="V162" s="25">
        <v>44651</v>
      </c>
      <c r="W162" s="24" t="s">
        <v>261</v>
      </c>
      <c r="X162" s="25" t="s">
        <v>262</v>
      </c>
      <c r="Y162" s="24" t="s">
        <v>263</v>
      </c>
      <c r="Z162" s="25">
        <v>44651</v>
      </c>
      <c r="AA162" s="24" t="s">
        <v>264</v>
      </c>
      <c r="AB162" s="24" t="s">
        <v>265</v>
      </c>
      <c r="AC162" s="24" t="s">
        <v>1221</v>
      </c>
      <c r="AD162" s="24" t="s">
        <v>612</v>
      </c>
      <c r="AE162" s="24" t="s">
        <v>600</v>
      </c>
      <c r="AF162" s="24" t="s">
        <v>601</v>
      </c>
      <c r="AG162" s="31">
        <v>11900000</v>
      </c>
      <c r="AH162" s="24" t="s">
        <v>263</v>
      </c>
      <c r="AI162" s="24">
        <v>44648</v>
      </c>
      <c r="AJ162" s="25">
        <v>44651</v>
      </c>
      <c r="AK162" s="24" t="s">
        <v>264</v>
      </c>
      <c r="AL162" s="24" t="s">
        <v>602</v>
      </c>
      <c r="AM162" s="24" t="s">
        <v>265</v>
      </c>
      <c r="AN162" s="24" t="s">
        <v>270</v>
      </c>
      <c r="AO162" s="24" t="s">
        <v>261</v>
      </c>
      <c r="AP162" s="24" t="s">
        <v>261</v>
      </c>
      <c r="AQ162" s="25" t="s">
        <v>262</v>
      </c>
      <c r="AR162" s="24" t="s">
        <v>261</v>
      </c>
      <c r="AS162" s="25" t="s">
        <v>262</v>
      </c>
      <c r="AT162" s="24" t="s">
        <v>261</v>
      </c>
      <c r="AU162" s="25" t="s">
        <v>262</v>
      </c>
      <c r="AV162" s="24" t="s">
        <v>261</v>
      </c>
      <c r="AW162" s="25" t="s">
        <v>262</v>
      </c>
      <c r="AX162" s="24" t="s">
        <v>261</v>
      </c>
      <c r="AY162" s="25" t="s">
        <v>262</v>
      </c>
      <c r="AZ162" s="27" t="s">
        <v>262</v>
      </c>
      <c r="BA162" s="27" t="s">
        <v>262</v>
      </c>
      <c r="BB162" s="24" t="s">
        <v>261</v>
      </c>
      <c r="BC162" s="25" t="s">
        <v>262</v>
      </c>
      <c r="BD162" s="24" t="s">
        <v>261</v>
      </c>
      <c r="BE162" s="26" t="s">
        <v>262</v>
      </c>
      <c r="BF162" t="s">
        <v>603</v>
      </c>
      <c r="BG162" t="s">
        <v>207</v>
      </c>
      <c r="BH162" t="s">
        <v>208</v>
      </c>
      <c r="BI162" t="s">
        <v>440</v>
      </c>
      <c r="BJ162" t="s">
        <v>210</v>
      </c>
      <c r="BK162" t="s">
        <v>329</v>
      </c>
      <c r="BL162" t="s">
        <v>212</v>
      </c>
      <c r="BN162" t="s">
        <v>214</v>
      </c>
      <c r="BO162" t="s">
        <v>348</v>
      </c>
      <c r="BP162" t="s">
        <v>219</v>
      </c>
      <c r="BQ162" t="s">
        <v>216</v>
      </c>
      <c r="BR162" t="s">
        <v>653</v>
      </c>
      <c r="BS162" t="s">
        <v>1210</v>
      </c>
      <c r="BT162" t="s">
        <v>1211</v>
      </c>
      <c r="BU162" t="s">
        <v>1212</v>
      </c>
      <c r="BV162" t="s">
        <v>214</v>
      </c>
      <c r="CC162" t="s">
        <v>214</v>
      </c>
      <c r="CG162" t="s">
        <v>219</v>
      </c>
      <c r="CI162" t="s">
        <v>220</v>
      </c>
      <c r="CJ162" t="s">
        <v>1222</v>
      </c>
      <c r="CK162" t="s">
        <v>335</v>
      </c>
      <c r="CL162" t="s">
        <v>336</v>
      </c>
      <c r="CN162" t="s">
        <v>283</v>
      </c>
      <c r="CP162" t="s">
        <v>224</v>
      </c>
      <c r="CQ162" t="s">
        <v>285</v>
      </c>
      <c r="CR162" t="s">
        <v>244</v>
      </c>
      <c r="CS162" t="s">
        <v>244</v>
      </c>
      <c r="CT162" t="s">
        <v>219</v>
      </c>
      <c r="CU162" t="s">
        <v>219</v>
      </c>
      <c r="CV162" t="s">
        <v>244</v>
      </c>
      <c r="CW162" t="s">
        <v>244</v>
      </c>
      <c r="CX162" t="s">
        <v>287</v>
      </c>
      <c r="CY162" t="s">
        <v>287</v>
      </c>
      <c r="CZ162" t="s">
        <v>214</v>
      </c>
      <c r="DA162" t="s">
        <v>219</v>
      </c>
      <c r="DB162" t="s">
        <v>230</v>
      </c>
      <c r="DC162" t="s">
        <v>230</v>
      </c>
      <c r="DD162" t="s">
        <v>219</v>
      </c>
      <c r="DI162" t="s">
        <v>354</v>
      </c>
      <c r="DK162" t="s">
        <v>237</v>
      </c>
      <c r="DL162" t="s">
        <v>237</v>
      </c>
      <c r="DM162" t="s">
        <v>219</v>
      </c>
      <c r="DN162" t="s">
        <v>219</v>
      </c>
      <c r="DO162" t="s">
        <v>288</v>
      </c>
      <c r="DP162" t="s">
        <v>399</v>
      </c>
      <c r="DR162" t="s">
        <v>235</v>
      </c>
      <c r="DT162" t="s">
        <v>214</v>
      </c>
      <c r="DU162" t="s">
        <v>214</v>
      </c>
      <c r="DV162" t="s">
        <v>236</v>
      </c>
      <c r="DX162" t="s">
        <v>237</v>
      </c>
      <c r="DY162" t="s">
        <v>237</v>
      </c>
      <c r="DZ162" t="s">
        <v>485</v>
      </c>
      <c r="EA162" t="s">
        <v>237</v>
      </c>
      <c r="EB162" t="s">
        <v>237</v>
      </c>
      <c r="EC162" t="s">
        <v>237</v>
      </c>
      <c r="ED162" t="s">
        <v>237</v>
      </c>
      <c r="EE162" t="s">
        <v>214</v>
      </c>
      <c r="EF162" t="s">
        <v>214</v>
      </c>
      <c r="EG162" t="s">
        <v>214</v>
      </c>
      <c r="EI162" t="s">
        <v>214</v>
      </c>
      <c r="EK162" t="s">
        <v>237</v>
      </c>
      <c r="EL162" t="s">
        <v>237</v>
      </c>
      <c r="EM162" t="s">
        <v>486</v>
      </c>
      <c r="EN162" t="s">
        <v>486</v>
      </c>
      <c r="EO162" t="s">
        <v>486</v>
      </c>
      <c r="EP162" t="s">
        <v>486</v>
      </c>
      <c r="EQ162" t="s">
        <v>214</v>
      </c>
      <c r="ER162" t="s">
        <v>214</v>
      </c>
      <c r="ES162" t="s">
        <v>237</v>
      </c>
      <c r="ET162" t="s">
        <v>237</v>
      </c>
      <c r="EU162" t="s">
        <v>242</v>
      </c>
      <c r="EV162" t="s">
        <v>242</v>
      </c>
      <c r="EW162" t="s">
        <v>243</v>
      </c>
      <c r="EX162" t="s">
        <v>243</v>
      </c>
      <c r="EY162" t="s">
        <v>233</v>
      </c>
      <c r="EZ162" t="s">
        <v>291</v>
      </c>
      <c r="FA162" t="s">
        <v>241</v>
      </c>
      <c r="FB162" t="s">
        <v>233</v>
      </c>
      <c r="FC162" t="s">
        <v>233</v>
      </c>
      <c r="FD162" t="s">
        <v>233</v>
      </c>
      <c r="FE162" t="s">
        <v>244</v>
      </c>
      <c r="FF162" t="s">
        <v>244</v>
      </c>
      <c r="FG162" t="s">
        <v>390</v>
      </c>
      <c r="FH162" t="s">
        <v>390</v>
      </c>
      <c r="FI162" t="s">
        <v>214</v>
      </c>
      <c r="FJ162" t="s">
        <v>214</v>
      </c>
      <c r="FK162" t="s">
        <v>214</v>
      </c>
      <c r="FL162" t="s">
        <v>214</v>
      </c>
      <c r="FM162" t="s">
        <v>292</v>
      </c>
      <c r="FN162" t="s">
        <v>292</v>
      </c>
      <c r="FO162" t="s">
        <v>219</v>
      </c>
      <c r="FP162" t="s">
        <v>219</v>
      </c>
      <c r="FQ162" t="s">
        <v>241</v>
      </c>
      <c r="FR162" t="s">
        <v>241</v>
      </c>
      <c r="FS162" t="s">
        <v>241</v>
      </c>
      <c r="FT162" t="s">
        <v>241</v>
      </c>
      <c r="FU162" t="s">
        <v>219</v>
      </c>
      <c r="FV162" t="s">
        <v>241</v>
      </c>
      <c r="FW162" t="s">
        <v>241</v>
      </c>
      <c r="FX162" t="s">
        <v>241</v>
      </c>
      <c r="FY162" t="s">
        <v>241</v>
      </c>
      <c r="FZ162" t="s">
        <v>248</v>
      </c>
      <c r="GA162" t="s">
        <v>248</v>
      </c>
      <c r="GB162" t="s">
        <v>244</v>
      </c>
      <c r="GC162" t="s">
        <v>244</v>
      </c>
      <c r="GD162" t="s">
        <v>249</v>
      </c>
      <c r="GE162" t="s">
        <v>241</v>
      </c>
      <c r="GF162" t="s">
        <v>249</v>
      </c>
      <c r="GG162" t="s">
        <v>244</v>
      </c>
      <c r="GH162" t="s">
        <v>241</v>
      </c>
      <c r="GI162" t="s">
        <v>244</v>
      </c>
      <c r="GJ162" t="s">
        <v>244</v>
      </c>
      <c r="GK162" t="s">
        <v>244</v>
      </c>
      <c r="GL162" t="s">
        <v>244</v>
      </c>
      <c r="GM162" t="s">
        <v>244</v>
      </c>
      <c r="GN162" t="s">
        <v>214</v>
      </c>
      <c r="GO162" t="s">
        <v>214</v>
      </c>
      <c r="GP162" t="s">
        <v>295</v>
      </c>
      <c r="GQ162" t="s">
        <v>295</v>
      </c>
      <c r="GR162" t="s">
        <v>295</v>
      </c>
      <c r="GS162" t="s">
        <v>214</v>
      </c>
      <c r="GT162" t="s">
        <v>241</v>
      </c>
      <c r="GU162" t="s">
        <v>214</v>
      </c>
      <c r="GV162" t="s">
        <v>241</v>
      </c>
      <c r="GW162" t="s">
        <v>297</v>
      </c>
      <c r="GX162" t="s">
        <v>297</v>
      </c>
      <c r="GY162" t="s">
        <v>314</v>
      </c>
      <c r="GZ162" t="s">
        <v>241</v>
      </c>
      <c r="HA162" t="s">
        <v>241</v>
      </c>
      <c r="HB162" t="s">
        <v>241</v>
      </c>
      <c r="HC162" t="s">
        <v>883</v>
      </c>
      <c r="HD162" t="s">
        <v>517</v>
      </c>
      <c r="HE162" t="s">
        <v>590</v>
      </c>
      <c r="HF162" t="s">
        <v>239</v>
      </c>
      <c r="HG162" t="s">
        <v>335</v>
      </c>
      <c r="HH162" t="s">
        <v>241</v>
      </c>
      <c r="HI162" t="s">
        <v>241</v>
      </c>
      <c r="HJ162" t="s">
        <v>214</v>
      </c>
      <c r="HK162" t="s">
        <v>1215</v>
      </c>
      <c r="HL162" s="12"/>
      <c r="HM162">
        <v>0.25</v>
      </c>
      <c r="HN162">
        <v>0.75</v>
      </c>
      <c r="HO162">
        <v>0</v>
      </c>
      <c r="HP162">
        <v>0.75</v>
      </c>
      <c r="HQ162">
        <v>1</v>
      </c>
      <c r="HR162">
        <v>0.5</v>
      </c>
      <c r="HS162">
        <v>0</v>
      </c>
      <c r="HT162">
        <v>1</v>
      </c>
      <c r="HU162">
        <v>0</v>
      </c>
      <c r="HV162">
        <v>0.5</v>
      </c>
      <c r="HW162">
        <v>0.5</v>
      </c>
      <c r="HX162">
        <v>0.5</v>
      </c>
      <c r="HY162">
        <v>1</v>
      </c>
      <c r="HZ162">
        <v>0.5</v>
      </c>
      <c r="IA162" s="4">
        <v>1</v>
      </c>
      <c r="IB162">
        <v>0.5</v>
      </c>
      <c r="IC162">
        <v>0.75</v>
      </c>
      <c r="ID162">
        <v>0.25</v>
      </c>
      <c r="IE162">
        <v>0.25</v>
      </c>
      <c r="IG162">
        <v>0.25</v>
      </c>
      <c r="IH162">
        <v>0.5</v>
      </c>
      <c r="II162">
        <v>1</v>
      </c>
      <c r="IJ162">
        <v>0.75</v>
      </c>
      <c r="IK162">
        <v>0.75</v>
      </c>
      <c r="IL162">
        <v>0.75</v>
      </c>
      <c r="IM162">
        <v>0.75</v>
      </c>
      <c r="IN162">
        <v>0</v>
      </c>
      <c r="IO162">
        <v>1</v>
      </c>
      <c r="IQ162">
        <v>0</v>
      </c>
      <c r="IS162">
        <f t="shared" si="115"/>
        <v>3.7499999999999999E-2</v>
      </c>
      <c r="IT162">
        <f t="shared" si="116"/>
        <v>0.09</v>
      </c>
      <c r="IU162">
        <f t="shared" si="117"/>
        <v>0</v>
      </c>
      <c r="IV162">
        <f t="shared" si="118"/>
        <v>7.5000000000000011E-2</v>
      </c>
      <c r="IW162">
        <f t="shared" si="119"/>
        <v>0.08</v>
      </c>
      <c r="IX162">
        <f t="shared" si="120"/>
        <v>6.5000000000000002E-2</v>
      </c>
      <c r="IY162">
        <f t="shared" si="121"/>
        <v>0</v>
      </c>
      <c r="IZ162">
        <f t="shared" si="122"/>
        <v>0.11</v>
      </c>
      <c r="JA162">
        <f t="shared" si="123"/>
        <v>0</v>
      </c>
      <c r="JB162">
        <f t="shared" si="124"/>
        <v>0.05</v>
      </c>
      <c r="JC162">
        <f t="shared" si="125"/>
        <v>0.06</v>
      </c>
      <c r="JD162">
        <f t="shared" si="126"/>
        <v>5.5E-2</v>
      </c>
      <c r="JE162">
        <f t="shared" si="127"/>
        <v>7.0000000000000007E-2</v>
      </c>
      <c r="JF162">
        <f t="shared" si="128"/>
        <v>0.06</v>
      </c>
      <c r="JG162" s="5">
        <f t="shared" si="129"/>
        <v>0.05</v>
      </c>
      <c r="JH162">
        <f t="shared" si="130"/>
        <v>0</v>
      </c>
      <c r="JI162">
        <f t="shared" si="130"/>
        <v>0</v>
      </c>
      <c r="JJ162">
        <f t="shared" si="131"/>
        <v>0.05</v>
      </c>
      <c r="JK162">
        <f t="shared" si="132"/>
        <v>3.7499999999999999E-2</v>
      </c>
      <c r="JL162" s="6">
        <f t="shared" si="133"/>
        <v>0.04</v>
      </c>
      <c r="JM162">
        <f t="shared" si="134"/>
        <v>0.03</v>
      </c>
      <c r="JN162">
        <f t="shared" si="135"/>
        <v>2.5000000000000001E-2</v>
      </c>
      <c r="JO162">
        <f t="shared" si="136"/>
        <v>0.15</v>
      </c>
      <c r="JP162">
        <f t="shared" si="137"/>
        <v>7.5000000000000011E-2</v>
      </c>
      <c r="JQ162">
        <f t="shared" si="138"/>
        <v>0.09</v>
      </c>
      <c r="JR162">
        <f t="shared" si="139"/>
        <v>8.2500000000000004E-2</v>
      </c>
      <c r="JS162">
        <f t="shared" si="140"/>
        <v>7.5000000000000011E-2</v>
      </c>
      <c r="JT162">
        <f t="shared" si="140"/>
        <v>0</v>
      </c>
      <c r="JU162">
        <f t="shared" si="141"/>
        <v>1</v>
      </c>
      <c r="JV162">
        <f t="shared" si="141"/>
        <v>0</v>
      </c>
      <c r="JW162">
        <f t="shared" si="142"/>
        <v>0.15</v>
      </c>
      <c r="JY162">
        <f t="shared" si="143"/>
        <v>1.2500000000000001E-2</v>
      </c>
      <c r="JZ162">
        <f t="shared" si="144"/>
        <v>0.06</v>
      </c>
      <c r="KA162">
        <f t="shared" si="145"/>
        <v>0</v>
      </c>
      <c r="KB162">
        <f t="shared" si="145"/>
        <v>1.4999999999999999E-2</v>
      </c>
      <c r="KC162">
        <f t="shared" si="146"/>
        <v>0.04</v>
      </c>
      <c r="KD162">
        <f t="shared" si="171"/>
        <v>1.4999999999999999E-2</v>
      </c>
      <c r="KE162">
        <f t="shared" si="171"/>
        <v>0</v>
      </c>
      <c r="KF162">
        <f t="shared" si="171"/>
        <v>0.03</v>
      </c>
      <c r="KG162">
        <f t="shared" si="170"/>
        <v>0</v>
      </c>
      <c r="KH162">
        <f t="shared" si="170"/>
        <v>1.4999999999999999E-2</v>
      </c>
      <c r="KI162">
        <f t="shared" si="170"/>
        <v>1.4999999999999999E-2</v>
      </c>
      <c r="KJ162">
        <f t="shared" si="113"/>
        <v>1.4999999999999999E-2</v>
      </c>
      <c r="KK162">
        <f t="shared" si="147"/>
        <v>0.02</v>
      </c>
      <c r="KL162">
        <f t="shared" si="148"/>
        <v>0.02</v>
      </c>
      <c r="KM162" s="5">
        <f t="shared" si="149"/>
        <v>0.05</v>
      </c>
      <c r="KN162">
        <f t="shared" si="150"/>
        <v>0</v>
      </c>
      <c r="KO162">
        <f t="shared" si="150"/>
        <v>0</v>
      </c>
      <c r="KP162">
        <f t="shared" si="151"/>
        <v>1.4999999999999999E-2</v>
      </c>
      <c r="KQ162">
        <f t="shared" si="152"/>
        <v>7.4999999999999997E-3</v>
      </c>
      <c r="KR162" s="6">
        <f t="shared" si="153"/>
        <v>0.02</v>
      </c>
      <c r="KS162">
        <f t="shared" si="154"/>
        <v>0.01</v>
      </c>
      <c r="KT162">
        <f t="shared" si="155"/>
        <v>1.4999999999999999E-2</v>
      </c>
      <c r="KU162">
        <f t="shared" si="156"/>
        <v>0.04</v>
      </c>
      <c r="KV162">
        <f t="shared" si="157"/>
        <v>3.7500000000000006E-2</v>
      </c>
      <c r="KW162">
        <f t="shared" si="158"/>
        <v>7.4999999999999997E-3</v>
      </c>
      <c r="KX162">
        <f t="shared" si="159"/>
        <v>0</v>
      </c>
      <c r="KY162">
        <f t="shared" si="160"/>
        <v>0.03</v>
      </c>
      <c r="KZ162">
        <f t="shared" si="161"/>
        <v>0</v>
      </c>
      <c r="LA162">
        <f t="shared" si="162"/>
        <v>1</v>
      </c>
      <c r="LB162">
        <f t="shared" si="162"/>
        <v>0</v>
      </c>
      <c r="LC162">
        <f t="shared" si="163"/>
        <v>0.1</v>
      </c>
      <c r="LE162" t="str">
        <f t="shared" si="169"/>
        <v>Guinee Conakry</v>
      </c>
      <c r="LF162">
        <f t="shared" si="164"/>
        <v>0.45750000000000002</v>
      </c>
      <c r="LG162" s="6">
        <f t="shared" si="165"/>
        <v>0.47249999999999998</v>
      </c>
      <c r="LH162">
        <f t="shared" si="166"/>
        <v>0.6775000000000001</v>
      </c>
      <c r="LI162" s="6">
        <f t="shared" si="167"/>
        <v>0.59</v>
      </c>
      <c r="LJ162">
        <f t="shared" si="168"/>
        <v>0</v>
      </c>
    </row>
    <row r="163" spans="1:322" x14ac:dyDescent="0.35">
      <c r="A163" s="3">
        <v>44886</v>
      </c>
      <c r="B163" t="s">
        <v>1223</v>
      </c>
      <c r="D163" s="27" t="s">
        <v>321</v>
      </c>
      <c r="E163" s="27" t="s">
        <v>262</v>
      </c>
      <c r="F163" s="27">
        <v>21</v>
      </c>
      <c r="G163" s="27" t="s">
        <v>258</v>
      </c>
      <c r="H163" s="27" t="s">
        <v>259</v>
      </c>
      <c r="I163" s="27" t="s">
        <v>207</v>
      </c>
      <c r="J163" s="27" t="s">
        <v>598</v>
      </c>
      <c r="K163" s="28">
        <v>44511</v>
      </c>
      <c r="L163" s="28">
        <v>44511</v>
      </c>
      <c r="M163" s="28">
        <v>44511</v>
      </c>
      <c r="N163" s="27" t="s">
        <v>261</v>
      </c>
      <c r="O163" s="27" t="s">
        <v>261</v>
      </c>
      <c r="P163" s="27" t="s">
        <v>261</v>
      </c>
      <c r="Q163" s="27" t="s">
        <v>262</v>
      </c>
      <c r="R163" s="28" t="s">
        <v>262</v>
      </c>
      <c r="S163" s="28" t="s">
        <v>262</v>
      </c>
      <c r="T163" s="27" t="s">
        <v>263</v>
      </c>
      <c r="U163" s="27" t="s">
        <v>261</v>
      </c>
      <c r="V163" s="28" t="s">
        <v>262</v>
      </c>
      <c r="W163" s="27" t="s">
        <v>261</v>
      </c>
      <c r="X163" s="28" t="s">
        <v>262</v>
      </c>
      <c r="Y163" s="27" t="s">
        <v>263</v>
      </c>
      <c r="Z163" s="28">
        <v>44692</v>
      </c>
      <c r="AA163" s="27" t="s">
        <v>264</v>
      </c>
      <c r="AB163" s="27" t="s">
        <v>265</v>
      </c>
      <c r="AC163" s="27" t="s">
        <v>672</v>
      </c>
      <c r="AD163" s="27" t="s">
        <v>267</v>
      </c>
      <c r="AE163" s="27" t="s">
        <v>326</v>
      </c>
      <c r="AF163" s="27" t="s">
        <v>601</v>
      </c>
      <c r="AG163" s="29">
        <v>13000000</v>
      </c>
      <c r="AH163" s="27" t="s">
        <v>261</v>
      </c>
      <c r="AI163" s="27" t="s">
        <v>262</v>
      </c>
      <c r="AJ163" s="28" t="s">
        <v>262</v>
      </c>
      <c r="AK163" s="27" t="s">
        <v>262</v>
      </c>
      <c r="AL163" s="27" t="s">
        <v>262</v>
      </c>
      <c r="AM163" s="27" t="s">
        <v>262</v>
      </c>
      <c r="AN163" s="27" t="s">
        <v>262</v>
      </c>
      <c r="AO163" s="27" t="s">
        <v>261</v>
      </c>
      <c r="AP163" s="27" t="s">
        <v>261</v>
      </c>
      <c r="AQ163" s="28" t="s">
        <v>262</v>
      </c>
      <c r="AR163" s="27" t="s">
        <v>261</v>
      </c>
      <c r="AS163" s="28" t="s">
        <v>262</v>
      </c>
      <c r="AT163" s="27" t="s">
        <v>261</v>
      </c>
      <c r="AU163" s="28" t="s">
        <v>262</v>
      </c>
      <c r="AV163" s="27" t="s">
        <v>261</v>
      </c>
      <c r="AW163" s="28" t="s">
        <v>262</v>
      </c>
      <c r="AX163" s="27" t="s">
        <v>261</v>
      </c>
      <c r="AY163" s="28" t="s">
        <v>262</v>
      </c>
      <c r="AZ163" s="27" t="s">
        <v>262</v>
      </c>
      <c r="BA163" s="27" t="s">
        <v>262</v>
      </c>
      <c r="BB163" s="27" t="s">
        <v>261</v>
      </c>
      <c r="BC163" s="28" t="s">
        <v>262</v>
      </c>
      <c r="BD163" s="27" t="s">
        <v>261</v>
      </c>
      <c r="BE163" s="30" t="s">
        <v>262</v>
      </c>
      <c r="BF163" t="s">
        <v>603</v>
      </c>
      <c r="BG163" t="s">
        <v>207</v>
      </c>
      <c r="BH163" t="s">
        <v>208</v>
      </c>
      <c r="BI163" t="s">
        <v>440</v>
      </c>
      <c r="BJ163" t="s">
        <v>210</v>
      </c>
      <c r="BK163" t="s">
        <v>329</v>
      </c>
      <c r="BL163" t="s">
        <v>212</v>
      </c>
      <c r="BM163" t="s">
        <v>638</v>
      </c>
      <c r="BN163" t="s">
        <v>214</v>
      </c>
      <c r="BO163" t="s">
        <v>542</v>
      </c>
      <c r="BQ163" t="s">
        <v>216</v>
      </c>
      <c r="BR163" t="s">
        <v>1224</v>
      </c>
      <c r="BS163" t="s">
        <v>1224</v>
      </c>
      <c r="BT163" t="s">
        <v>1225</v>
      </c>
      <c r="BU163" t="s">
        <v>1225</v>
      </c>
      <c r="BV163" t="s">
        <v>214</v>
      </c>
      <c r="CG163" t="s">
        <v>219</v>
      </c>
      <c r="CI163" t="s">
        <v>333</v>
      </c>
      <c r="CJ163" t="s">
        <v>1226</v>
      </c>
      <c r="CL163" t="s">
        <v>336</v>
      </c>
      <c r="CN163" t="s">
        <v>283</v>
      </c>
      <c r="CP163" t="s">
        <v>307</v>
      </c>
      <c r="CQ163" t="s">
        <v>307</v>
      </c>
      <c r="CR163" t="s">
        <v>227</v>
      </c>
      <c r="CT163" t="s">
        <v>214</v>
      </c>
      <c r="CV163" t="s">
        <v>286</v>
      </c>
      <c r="CX163" t="s">
        <v>287</v>
      </c>
      <c r="CZ163" t="s">
        <v>219</v>
      </c>
      <c r="DB163" t="s">
        <v>230</v>
      </c>
      <c r="DC163" t="s">
        <v>230</v>
      </c>
      <c r="DD163" t="s">
        <v>219</v>
      </c>
      <c r="DI163" t="s">
        <v>484</v>
      </c>
      <c r="DK163" t="s">
        <v>233</v>
      </c>
      <c r="DM163" t="s">
        <v>214</v>
      </c>
      <c r="DO163" t="s">
        <v>414</v>
      </c>
      <c r="DP163" t="s">
        <v>235</v>
      </c>
      <c r="DT163" t="s">
        <v>214</v>
      </c>
      <c r="DV163" t="s">
        <v>459</v>
      </c>
      <c r="DX163" t="s">
        <v>233</v>
      </c>
      <c r="DZ163" t="s">
        <v>238</v>
      </c>
      <c r="EA163" t="s">
        <v>233</v>
      </c>
      <c r="EC163" t="s">
        <v>242</v>
      </c>
      <c r="EE163" t="s">
        <v>219</v>
      </c>
      <c r="EK163" t="s">
        <v>242</v>
      </c>
      <c r="EM163" t="s">
        <v>486</v>
      </c>
      <c r="EO163" t="s">
        <v>486</v>
      </c>
      <c r="EQ163" t="s">
        <v>219</v>
      </c>
      <c r="ER163" t="s">
        <v>241</v>
      </c>
      <c r="ES163" t="s">
        <v>233</v>
      </c>
      <c r="ET163" t="s">
        <v>241</v>
      </c>
      <c r="EU163" t="s">
        <v>233</v>
      </c>
      <c r="EV163" t="s">
        <v>241</v>
      </c>
      <c r="EW163" t="s">
        <v>243</v>
      </c>
      <c r="EX163" t="s">
        <v>241</v>
      </c>
      <c r="EY163" t="s">
        <v>233</v>
      </c>
      <c r="EZ163" t="s">
        <v>677</v>
      </c>
      <c r="FA163" t="s">
        <v>241</v>
      </c>
      <c r="FB163" t="s">
        <v>241</v>
      </c>
      <c r="FC163" t="s">
        <v>233</v>
      </c>
      <c r="FD163" t="s">
        <v>241</v>
      </c>
      <c r="FE163" t="s">
        <v>226</v>
      </c>
      <c r="FF163" t="s">
        <v>241</v>
      </c>
      <c r="FG163" t="s">
        <v>358</v>
      </c>
      <c r="FH163" t="s">
        <v>241</v>
      </c>
      <c r="FI163" t="s">
        <v>214</v>
      </c>
      <c r="FJ163" t="s">
        <v>241</v>
      </c>
      <c r="FK163" t="s">
        <v>219</v>
      </c>
      <c r="FL163" t="s">
        <v>241</v>
      </c>
      <c r="FM163" t="s">
        <v>245</v>
      </c>
      <c r="FN163" t="s">
        <v>241</v>
      </c>
      <c r="FO163" t="s">
        <v>219</v>
      </c>
      <c r="FP163" t="s">
        <v>241</v>
      </c>
      <c r="FQ163" t="s">
        <v>241</v>
      </c>
      <c r="FR163" t="s">
        <v>241</v>
      </c>
      <c r="FS163" t="s">
        <v>241</v>
      </c>
      <c r="FT163" t="s">
        <v>241</v>
      </c>
      <c r="FU163" t="s">
        <v>219</v>
      </c>
      <c r="FV163" t="s">
        <v>241</v>
      </c>
      <c r="FW163" t="s">
        <v>241</v>
      </c>
      <c r="FX163" t="s">
        <v>241</v>
      </c>
      <c r="FY163" t="s">
        <v>241</v>
      </c>
      <c r="FZ163" t="s">
        <v>341</v>
      </c>
      <c r="GA163" t="s">
        <v>241</v>
      </c>
      <c r="GB163" t="s">
        <v>227</v>
      </c>
      <c r="GC163" t="s">
        <v>241</v>
      </c>
      <c r="GD163" t="s">
        <v>293</v>
      </c>
      <c r="GE163" t="s">
        <v>241</v>
      </c>
      <c r="GF163" t="s">
        <v>241</v>
      </c>
      <c r="GG163" t="s">
        <v>286</v>
      </c>
      <c r="GH163" t="s">
        <v>241</v>
      </c>
      <c r="GI163" t="s">
        <v>241</v>
      </c>
      <c r="GJ163" t="s">
        <v>286</v>
      </c>
      <c r="GK163" t="s">
        <v>241</v>
      </c>
      <c r="GL163" t="s">
        <v>286</v>
      </c>
      <c r="GM163" t="s">
        <v>241</v>
      </c>
      <c r="GN163" t="s">
        <v>219</v>
      </c>
      <c r="GO163" t="s">
        <v>241</v>
      </c>
      <c r="GP163" t="s">
        <v>553</v>
      </c>
      <c r="GQ163" t="s">
        <v>241</v>
      </c>
      <c r="GR163" t="s">
        <v>295</v>
      </c>
      <c r="GS163" t="s">
        <v>214</v>
      </c>
      <c r="GT163" t="s">
        <v>241</v>
      </c>
      <c r="GU163" t="s">
        <v>241</v>
      </c>
      <c r="GV163" t="s">
        <v>241</v>
      </c>
      <c r="GW163" t="s">
        <v>252</v>
      </c>
      <c r="GX163" t="s">
        <v>253</v>
      </c>
      <c r="GY163" t="s">
        <v>609</v>
      </c>
      <c r="GZ163" t="s">
        <v>241</v>
      </c>
      <c r="HA163" t="s">
        <v>298</v>
      </c>
      <c r="HB163" t="s">
        <v>241</v>
      </c>
      <c r="HC163" t="s">
        <v>241</v>
      </c>
      <c r="HD163" t="s">
        <v>241</v>
      </c>
      <c r="HE163" t="s">
        <v>241</v>
      </c>
      <c r="HF163" t="s">
        <v>241</v>
      </c>
      <c r="HG163" t="s">
        <v>241</v>
      </c>
      <c r="HH163" t="s">
        <v>241</v>
      </c>
      <c r="HI163" t="s">
        <v>241</v>
      </c>
      <c r="HJ163" t="s">
        <v>214</v>
      </c>
      <c r="HK163" t="s">
        <v>1227</v>
      </c>
      <c r="HL163" s="12"/>
      <c r="HM163">
        <v>0.75</v>
      </c>
      <c r="HN163">
        <v>1</v>
      </c>
      <c r="HO163">
        <v>1</v>
      </c>
      <c r="HP163">
        <v>0.25</v>
      </c>
      <c r="HQ163">
        <v>1</v>
      </c>
      <c r="HR163">
        <v>0.25</v>
      </c>
      <c r="HS163">
        <v>1</v>
      </c>
      <c r="HT163">
        <v>0</v>
      </c>
      <c r="HU163">
        <v>0</v>
      </c>
      <c r="HV163">
        <v>0.25</v>
      </c>
      <c r="HW163">
        <v>0.25</v>
      </c>
      <c r="HX163">
        <v>0.75</v>
      </c>
      <c r="HZ163">
        <v>0.75</v>
      </c>
      <c r="IA163">
        <v>0</v>
      </c>
      <c r="IB163">
        <v>0.25</v>
      </c>
      <c r="IC163">
        <v>0.25</v>
      </c>
      <c r="ID163">
        <v>0.25</v>
      </c>
      <c r="IE163">
        <v>0.25</v>
      </c>
      <c r="IG163">
        <v>1</v>
      </c>
      <c r="IH163">
        <v>1</v>
      </c>
      <c r="II163">
        <v>0.75</v>
      </c>
      <c r="IJ163">
        <v>1</v>
      </c>
      <c r="IK163">
        <v>1</v>
      </c>
      <c r="IL163">
        <v>1</v>
      </c>
      <c r="IM163">
        <v>0.25</v>
      </c>
      <c r="IN163">
        <v>1</v>
      </c>
      <c r="IO163">
        <v>1</v>
      </c>
      <c r="IQ163">
        <v>0</v>
      </c>
      <c r="IS163">
        <f t="shared" si="115"/>
        <v>0.11249999999999999</v>
      </c>
      <c r="IT163">
        <f t="shared" si="116"/>
        <v>0.12</v>
      </c>
      <c r="IU163">
        <f t="shared" si="117"/>
        <v>0.08</v>
      </c>
      <c r="IV163">
        <f t="shared" si="118"/>
        <v>2.5000000000000001E-2</v>
      </c>
      <c r="IW163">
        <f t="shared" si="119"/>
        <v>0.08</v>
      </c>
      <c r="IX163">
        <f t="shared" si="120"/>
        <v>3.2500000000000001E-2</v>
      </c>
      <c r="IY163">
        <f t="shared" si="121"/>
        <v>0.1</v>
      </c>
      <c r="IZ163">
        <f t="shared" si="122"/>
        <v>0</v>
      </c>
      <c r="JA163">
        <f t="shared" si="123"/>
        <v>0</v>
      </c>
      <c r="JB163">
        <f t="shared" si="124"/>
        <v>2.5000000000000001E-2</v>
      </c>
      <c r="JC163">
        <f t="shared" si="125"/>
        <v>0.03</v>
      </c>
      <c r="JD163">
        <f t="shared" si="126"/>
        <v>8.2500000000000004E-2</v>
      </c>
      <c r="JE163">
        <f t="shared" si="127"/>
        <v>0</v>
      </c>
      <c r="JF163">
        <f t="shared" si="128"/>
        <v>0.09</v>
      </c>
      <c r="JG163" s="5">
        <f t="shared" si="129"/>
        <v>0</v>
      </c>
      <c r="JH163">
        <f t="shared" si="130"/>
        <v>0</v>
      </c>
      <c r="JI163">
        <f t="shared" si="130"/>
        <v>0</v>
      </c>
      <c r="JJ163">
        <f t="shared" si="131"/>
        <v>0.05</v>
      </c>
      <c r="JK163">
        <f t="shared" si="132"/>
        <v>3.7499999999999999E-2</v>
      </c>
      <c r="JL163" s="6">
        <f t="shared" si="133"/>
        <v>3.3333333333333333E-2</v>
      </c>
      <c r="JM163">
        <f t="shared" si="134"/>
        <v>0.12</v>
      </c>
      <c r="JN163">
        <f t="shared" si="135"/>
        <v>0.05</v>
      </c>
      <c r="JO163">
        <f t="shared" si="136"/>
        <v>0.11249999999999999</v>
      </c>
      <c r="JP163">
        <f t="shared" si="137"/>
        <v>0.1</v>
      </c>
      <c r="JQ163">
        <f t="shared" si="138"/>
        <v>0.12</v>
      </c>
      <c r="JR163">
        <f t="shared" si="139"/>
        <v>0.11</v>
      </c>
      <c r="JS163">
        <f t="shared" si="140"/>
        <v>2.5000000000000001E-2</v>
      </c>
      <c r="JT163">
        <f t="shared" si="140"/>
        <v>0.1</v>
      </c>
      <c r="JU163">
        <f t="shared" si="141"/>
        <v>1</v>
      </c>
      <c r="JV163">
        <f t="shared" si="141"/>
        <v>0</v>
      </c>
      <c r="JW163">
        <f t="shared" si="142"/>
        <v>0.15</v>
      </c>
      <c r="JY163">
        <f t="shared" si="143"/>
        <v>3.7500000000000006E-2</v>
      </c>
      <c r="JZ163">
        <f t="shared" si="144"/>
        <v>0.08</v>
      </c>
      <c r="KA163">
        <f t="shared" si="145"/>
        <v>0.02</v>
      </c>
      <c r="KB163">
        <f t="shared" si="145"/>
        <v>5.0000000000000001E-3</v>
      </c>
      <c r="KC163">
        <f t="shared" si="146"/>
        <v>0.04</v>
      </c>
      <c r="KD163">
        <f t="shared" si="171"/>
        <v>7.4999999999999997E-3</v>
      </c>
      <c r="KE163">
        <f t="shared" si="171"/>
        <v>0.03</v>
      </c>
      <c r="KF163">
        <f t="shared" si="171"/>
        <v>0</v>
      </c>
      <c r="KG163">
        <f t="shared" si="170"/>
        <v>0</v>
      </c>
      <c r="KH163">
        <f t="shared" si="170"/>
        <v>7.4999999999999997E-3</v>
      </c>
      <c r="KI163">
        <f t="shared" si="170"/>
        <v>7.4999999999999997E-3</v>
      </c>
      <c r="KJ163">
        <f t="shared" si="113"/>
        <v>2.2499999999999999E-2</v>
      </c>
      <c r="KK163">
        <f t="shared" si="147"/>
        <v>0</v>
      </c>
      <c r="KL163">
        <f t="shared" si="148"/>
        <v>0.03</v>
      </c>
      <c r="KM163" s="5">
        <f t="shared" si="149"/>
        <v>0</v>
      </c>
      <c r="KN163">
        <f t="shared" si="150"/>
        <v>0</v>
      </c>
      <c r="KO163">
        <f t="shared" si="150"/>
        <v>0</v>
      </c>
      <c r="KP163">
        <f t="shared" si="151"/>
        <v>1.4999999999999999E-2</v>
      </c>
      <c r="KQ163">
        <f t="shared" si="152"/>
        <v>7.4999999999999997E-3</v>
      </c>
      <c r="KR163" s="6">
        <f t="shared" si="153"/>
        <v>1.6666666666666666E-2</v>
      </c>
      <c r="KS163">
        <f t="shared" si="154"/>
        <v>0.04</v>
      </c>
      <c r="KT163">
        <f t="shared" si="155"/>
        <v>0.03</v>
      </c>
      <c r="KU163">
        <f t="shared" si="156"/>
        <v>0.03</v>
      </c>
      <c r="KV163">
        <f t="shared" si="157"/>
        <v>0.05</v>
      </c>
      <c r="KW163">
        <f t="shared" si="158"/>
        <v>0.01</v>
      </c>
      <c r="KX163">
        <f t="shared" si="159"/>
        <v>0</v>
      </c>
      <c r="KY163">
        <f t="shared" si="160"/>
        <v>0.01</v>
      </c>
      <c r="KZ163">
        <f t="shared" si="161"/>
        <v>0.03</v>
      </c>
      <c r="LA163">
        <f t="shared" si="162"/>
        <v>1</v>
      </c>
      <c r="LB163">
        <f t="shared" si="162"/>
        <v>0</v>
      </c>
      <c r="LC163">
        <f t="shared" si="163"/>
        <v>0.1</v>
      </c>
      <c r="LE163" t="str">
        <f t="shared" si="169"/>
        <v>Guinee Conakry</v>
      </c>
      <c r="LF163">
        <f t="shared" si="164"/>
        <v>0.55000000000000004</v>
      </c>
      <c r="LG163" s="6">
        <f t="shared" si="165"/>
        <v>0.34833333333333333</v>
      </c>
      <c r="LH163">
        <f t="shared" si="166"/>
        <v>0.88749999999999996</v>
      </c>
      <c r="LI163" s="6">
        <f t="shared" si="167"/>
        <v>0.62666666666666671</v>
      </c>
      <c r="LJ163">
        <f t="shared" si="168"/>
        <v>0</v>
      </c>
    </row>
    <row r="164" spans="1:322" x14ac:dyDescent="0.35">
      <c r="A164" s="3">
        <v>44887</v>
      </c>
      <c r="B164" t="s">
        <v>1228</v>
      </c>
      <c r="D164" s="24" t="s">
        <v>321</v>
      </c>
      <c r="E164" s="24" t="s">
        <v>262</v>
      </c>
      <c r="F164" s="24">
        <v>24</v>
      </c>
      <c r="G164" s="24" t="s">
        <v>258</v>
      </c>
      <c r="H164" s="24" t="s">
        <v>259</v>
      </c>
      <c r="I164" s="24" t="s">
        <v>207</v>
      </c>
      <c r="J164" s="24" t="s">
        <v>598</v>
      </c>
      <c r="K164" s="25">
        <v>44511</v>
      </c>
      <c r="L164" s="25">
        <v>44511</v>
      </c>
      <c r="M164" s="25">
        <v>44511</v>
      </c>
      <c r="N164" s="24" t="s">
        <v>261</v>
      </c>
      <c r="O164" s="24" t="s">
        <v>261</v>
      </c>
      <c r="P164" s="24" t="s">
        <v>261</v>
      </c>
      <c r="Q164" s="24" t="s">
        <v>262</v>
      </c>
      <c r="R164" s="25" t="s">
        <v>262</v>
      </c>
      <c r="S164" s="25" t="s">
        <v>262</v>
      </c>
      <c r="T164" s="24" t="s">
        <v>263</v>
      </c>
      <c r="U164" s="24" t="s">
        <v>263</v>
      </c>
      <c r="V164" s="25">
        <v>44655</v>
      </c>
      <c r="W164" s="24" t="s">
        <v>261</v>
      </c>
      <c r="X164" s="25" t="s">
        <v>262</v>
      </c>
      <c r="Y164" s="24" t="s">
        <v>263</v>
      </c>
      <c r="Z164" s="25">
        <v>44651</v>
      </c>
      <c r="AA164" s="24" t="s">
        <v>264</v>
      </c>
      <c r="AB164" s="24" t="s">
        <v>265</v>
      </c>
      <c r="AC164" s="24" t="s">
        <v>1182</v>
      </c>
      <c r="AD164" s="24" t="s">
        <v>612</v>
      </c>
      <c r="AE164" s="24" t="s">
        <v>600</v>
      </c>
      <c r="AF164" s="24" t="s">
        <v>601</v>
      </c>
      <c r="AG164" s="31">
        <v>11900000</v>
      </c>
      <c r="AH164" s="24" t="s">
        <v>263</v>
      </c>
      <c r="AI164" s="24">
        <v>44652</v>
      </c>
      <c r="AJ164" s="25">
        <v>44655</v>
      </c>
      <c r="AK164" s="24" t="s">
        <v>264</v>
      </c>
      <c r="AL164" s="24" t="s">
        <v>269</v>
      </c>
      <c r="AM164" s="24" t="s">
        <v>265</v>
      </c>
      <c r="AN164" s="24" t="s">
        <v>270</v>
      </c>
      <c r="AO164" s="24" t="s">
        <v>261</v>
      </c>
      <c r="AP164" s="24" t="s">
        <v>261</v>
      </c>
      <c r="AQ164" s="25" t="s">
        <v>262</v>
      </c>
      <c r="AR164" s="24" t="s">
        <v>261</v>
      </c>
      <c r="AS164" s="25" t="s">
        <v>262</v>
      </c>
      <c r="AT164" s="24" t="s">
        <v>261</v>
      </c>
      <c r="AU164" s="25" t="s">
        <v>262</v>
      </c>
      <c r="AV164" s="24" t="s">
        <v>261</v>
      </c>
      <c r="AW164" s="25" t="s">
        <v>262</v>
      </c>
      <c r="AX164" s="24" t="s">
        <v>261</v>
      </c>
      <c r="AY164" s="25" t="s">
        <v>262</v>
      </c>
      <c r="AZ164" s="27" t="s">
        <v>262</v>
      </c>
      <c r="BA164" s="27" t="s">
        <v>262</v>
      </c>
      <c r="BB164" s="24" t="s">
        <v>261</v>
      </c>
      <c r="BC164" s="25" t="s">
        <v>262</v>
      </c>
      <c r="BD164" s="24" t="s">
        <v>261</v>
      </c>
      <c r="BE164" s="26" t="s">
        <v>262</v>
      </c>
      <c r="BF164" t="s">
        <v>603</v>
      </c>
      <c r="BG164" t="s">
        <v>1229</v>
      </c>
      <c r="BH164" t="s">
        <v>208</v>
      </c>
      <c r="BI164" t="s">
        <v>456</v>
      </c>
      <c r="BJ164" t="s">
        <v>210</v>
      </c>
      <c r="BK164" t="s">
        <v>329</v>
      </c>
      <c r="BL164" t="s">
        <v>212</v>
      </c>
      <c r="BM164" t="s">
        <v>630</v>
      </c>
      <c r="BN164" t="s">
        <v>214</v>
      </c>
      <c r="BO164" t="s">
        <v>302</v>
      </c>
      <c r="BP164" t="s">
        <v>219</v>
      </c>
      <c r="BQ164" t="s">
        <v>216</v>
      </c>
      <c r="BR164" t="s">
        <v>1230</v>
      </c>
      <c r="BS164" t="s">
        <v>632</v>
      </c>
      <c r="BT164" t="s">
        <v>633</v>
      </c>
      <c r="BU164" t="s">
        <v>1230</v>
      </c>
      <c r="BV164" t="s">
        <v>214</v>
      </c>
      <c r="CC164" t="s">
        <v>214</v>
      </c>
      <c r="CG164" t="s">
        <v>219</v>
      </c>
      <c r="CI164" t="s">
        <v>335</v>
      </c>
      <c r="CJ164" t="s">
        <v>1231</v>
      </c>
      <c r="CK164" t="s">
        <v>333</v>
      </c>
      <c r="CL164" t="s">
        <v>500</v>
      </c>
      <c r="CM164" t="s">
        <v>1232</v>
      </c>
      <c r="CN164" t="s">
        <v>1233</v>
      </c>
      <c r="CO164" t="s">
        <v>1234</v>
      </c>
      <c r="CP164" t="s">
        <v>284</v>
      </c>
      <c r="CQ164" t="s">
        <v>285</v>
      </c>
      <c r="CR164" t="s">
        <v>286</v>
      </c>
      <c r="CS164" t="s">
        <v>250</v>
      </c>
      <c r="CT164" t="s">
        <v>214</v>
      </c>
      <c r="CU164" t="s">
        <v>214</v>
      </c>
      <c r="CV164" t="s">
        <v>227</v>
      </c>
      <c r="CW164" t="s">
        <v>227</v>
      </c>
      <c r="CX164" t="s">
        <v>287</v>
      </c>
      <c r="CY164" t="s">
        <v>287</v>
      </c>
      <c r="CZ164" t="s">
        <v>219</v>
      </c>
      <c r="DA164" t="s">
        <v>219</v>
      </c>
      <c r="DB164" t="s">
        <v>398</v>
      </c>
      <c r="DC164" t="s">
        <v>398</v>
      </c>
      <c r="DD164" t="s">
        <v>219</v>
      </c>
      <c r="DI164" t="s">
        <v>1235</v>
      </c>
      <c r="DJ164" t="s">
        <v>1236</v>
      </c>
      <c r="DK164" t="s">
        <v>372</v>
      </c>
      <c r="DL164" t="s">
        <v>372</v>
      </c>
      <c r="DM164" t="s">
        <v>214</v>
      </c>
      <c r="DN164" t="s">
        <v>214</v>
      </c>
      <c r="DO164" t="s">
        <v>414</v>
      </c>
      <c r="DP164" t="s">
        <v>399</v>
      </c>
      <c r="DR164" t="s">
        <v>235</v>
      </c>
      <c r="DT164" t="s">
        <v>219</v>
      </c>
      <c r="DU164" t="s">
        <v>219</v>
      </c>
      <c r="DX164" t="s">
        <v>242</v>
      </c>
      <c r="DY164" t="s">
        <v>242</v>
      </c>
      <c r="DZ164" t="s">
        <v>485</v>
      </c>
      <c r="EA164" t="s">
        <v>237</v>
      </c>
      <c r="EB164" t="s">
        <v>237</v>
      </c>
      <c r="EC164" t="s">
        <v>237</v>
      </c>
      <c r="ED164" t="s">
        <v>237</v>
      </c>
      <c r="EE164" t="s">
        <v>214</v>
      </c>
      <c r="EF164" t="s">
        <v>214</v>
      </c>
      <c r="EG164" t="s">
        <v>214</v>
      </c>
      <c r="EI164" t="s">
        <v>214</v>
      </c>
      <c r="EK164" t="s">
        <v>233</v>
      </c>
      <c r="EL164" t="s">
        <v>233</v>
      </c>
      <c r="EM164" t="s">
        <v>460</v>
      </c>
      <c r="EN164" t="s">
        <v>460</v>
      </c>
      <c r="EO164" t="s">
        <v>239</v>
      </c>
      <c r="EP164" t="s">
        <v>239</v>
      </c>
      <c r="EQ164" t="s">
        <v>214</v>
      </c>
      <c r="ER164" t="s">
        <v>214</v>
      </c>
      <c r="ES164" t="s">
        <v>233</v>
      </c>
      <c r="ET164" t="s">
        <v>233</v>
      </c>
      <c r="EU164" t="s">
        <v>242</v>
      </c>
      <c r="EV164" t="s">
        <v>237</v>
      </c>
      <c r="EW164" t="s">
        <v>310</v>
      </c>
      <c r="EX164" t="s">
        <v>310</v>
      </c>
      <c r="EY164" t="s">
        <v>237</v>
      </c>
      <c r="EZ164" t="s">
        <v>241</v>
      </c>
      <c r="FA164" t="s">
        <v>241</v>
      </c>
      <c r="FB164" t="s">
        <v>237</v>
      </c>
      <c r="FC164" t="s">
        <v>237</v>
      </c>
      <c r="FD164" t="s">
        <v>237</v>
      </c>
      <c r="FE164" t="s">
        <v>286</v>
      </c>
      <c r="FF164" t="s">
        <v>286</v>
      </c>
      <c r="FG164" t="s">
        <v>242</v>
      </c>
      <c r="FH164" t="s">
        <v>242</v>
      </c>
      <c r="FI164" t="s">
        <v>214</v>
      </c>
      <c r="FJ164" t="s">
        <v>214</v>
      </c>
      <c r="FK164" t="s">
        <v>214</v>
      </c>
      <c r="FL164" t="s">
        <v>219</v>
      </c>
      <c r="FM164" t="s">
        <v>292</v>
      </c>
      <c r="FN164" t="s">
        <v>292</v>
      </c>
      <c r="FO164" t="s">
        <v>219</v>
      </c>
      <c r="FP164" t="s">
        <v>219</v>
      </c>
      <c r="FQ164" t="s">
        <v>241</v>
      </c>
      <c r="FR164" t="s">
        <v>241</v>
      </c>
      <c r="FS164" t="s">
        <v>241</v>
      </c>
      <c r="FT164" t="s">
        <v>241</v>
      </c>
      <c r="FU164" t="s">
        <v>219</v>
      </c>
      <c r="FV164" t="s">
        <v>241</v>
      </c>
      <c r="FW164" t="s">
        <v>241</v>
      </c>
      <c r="FX164" t="s">
        <v>241</v>
      </c>
      <c r="FY164" t="s">
        <v>241</v>
      </c>
      <c r="FZ164" t="s">
        <v>335</v>
      </c>
      <c r="GA164" t="s">
        <v>248</v>
      </c>
      <c r="GB164" t="s">
        <v>227</v>
      </c>
      <c r="GC164" t="s">
        <v>227</v>
      </c>
      <c r="GD164" t="s">
        <v>293</v>
      </c>
      <c r="GE164" t="s">
        <v>241</v>
      </c>
      <c r="GF164" t="s">
        <v>293</v>
      </c>
      <c r="GG164" t="s">
        <v>227</v>
      </c>
      <c r="GH164" t="s">
        <v>241</v>
      </c>
      <c r="GI164" t="s">
        <v>227</v>
      </c>
      <c r="GJ164" t="s">
        <v>227</v>
      </c>
      <c r="GK164" t="s">
        <v>250</v>
      </c>
      <c r="GL164" t="s">
        <v>250</v>
      </c>
      <c r="GM164" t="s">
        <v>250</v>
      </c>
      <c r="GN164" t="s">
        <v>219</v>
      </c>
      <c r="GO164" t="s">
        <v>214</v>
      </c>
      <c r="GP164" t="s">
        <v>295</v>
      </c>
      <c r="GQ164" t="s">
        <v>251</v>
      </c>
      <c r="GR164" t="s">
        <v>295</v>
      </c>
      <c r="GS164" t="s">
        <v>214</v>
      </c>
      <c r="GT164" t="s">
        <v>241</v>
      </c>
      <c r="GU164" t="s">
        <v>214</v>
      </c>
      <c r="GV164" t="s">
        <v>241</v>
      </c>
      <c r="GW164" t="s">
        <v>297</v>
      </c>
      <c r="GX164" t="s">
        <v>253</v>
      </c>
      <c r="GY164" t="s">
        <v>314</v>
      </c>
      <c r="GZ164" t="s">
        <v>241</v>
      </c>
      <c r="HA164" t="s">
        <v>298</v>
      </c>
      <c r="HB164" t="s">
        <v>241</v>
      </c>
      <c r="HC164" t="s">
        <v>315</v>
      </c>
      <c r="HD164" t="s">
        <v>361</v>
      </c>
      <c r="HE164" t="s">
        <v>317</v>
      </c>
      <c r="HF164" t="s">
        <v>241</v>
      </c>
      <c r="HG164" t="s">
        <v>319</v>
      </c>
      <c r="HH164" t="s">
        <v>241</v>
      </c>
      <c r="HI164" t="s">
        <v>241</v>
      </c>
      <c r="HJ164" t="s">
        <v>219</v>
      </c>
      <c r="HK164" t="s">
        <v>241</v>
      </c>
      <c r="HL164" s="12"/>
      <c r="HM164">
        <v>0.5</v>
      </c>
      <c r="HN164">
        <v>0.25</v>
      </c>
      <c r="HO164">
        <v>1</v>
      </c>
      <c r="HP164">
        <v>1</v>
      </c>
      <c r="HQ164">
        <v>0.5</v>
      </c>
      <c r="HR164">
        <v>0</v>
      </c>
      <c r="HS164">
        <v>1</v>
      </c>
      <c r="HT164">
        <v>1</v>
      </c>
      <c r="HU164">
        <v>1</v>
      </c>
      <c r="HV164">
        <v>0.75</v>
      </c>
      <c r="HW164">
        <v>0.5</v>
      </c>
      <c r="HX164">
        <v>0.5</v>
      </c>
      <c r="HY164">
        <v>1</v>
      </c>
      <c r="HZ164">
        <v>0.25</v>
      </c>
      <c r="IA164" s="4">
        <v>1</v>
      </c>
      <c r="IB164">
        <v>0.25</v>
      </c>
      <c r="IC164">
        <v>0.75</v>
      </c>
      <c r="ID164">
        <v>0.5</v>
      </c>
      <c r="IE164">
        <v>0.5</v>
      </c>
      <c r="IG164">
        <v>0.75</v>
      </c>
      <c r="IH164">
        <v>0.75</v>
      </c>
      <c r="II164">
        <v>1</v>
      </c>
      <c r="IJ164">
        <v>0.5</v>
      </c>
      <c r="IK164">
        <v>1</v>
      </c>
      <c r="IL164">
        <v>1</v>
      </c>
      <c r="IM164">
        <v>1</v>
      </c>
      <c r="IN164">
        <v>1</v>
      </c>
      <c r="IO164">
        <v>1</v>
      </c>
      <c r="IQ164">
        <v>0</v>
      </c>
      <c r="IS164">
        <f t="shared" si="115"/>
        <v>7.4999999999999997E-2</v>
      </c>
      <c r="IT164">
        <f t="shared" si="116"/>
        <v>0.03</v>
      </c>
      <c r="IU164">
        <f t="shared" si="117"/>
        <v>0.08</v>
      </c>
      <c r="IV164">
        <f t="shared" si="118"/>
        <v>0.1</v>
      </c>
      <c r="IW164">
        <f t="shared" si="119"/>
        <v>0.04</v>
      </c>
      <c r="IX164">
        <f t="shared" si="120"/>
        <v>0</v>
      </c>
      <c r="IY164">
        <f t="shared" si="121"/>
        <v>0.1</v>
      </c>
      <c r="IZ164">
        <f t="shared" si="122"/>
        <v>0.11</v>
      </c>
      <c r="JA164">
        <f t="shared" si="123"/>
        <v>0.13</v>
      </c>
      <c r="JB164">
        <f t="shared" si="124"/>
        <v>7.5000000000000011E-2</v>
      </c>
      <c r="JC164">
        <f t="shared" si="125"/>
        <v>0.06</v>
      </c>
      <c r="JD164">
        <f t="shared" si="126"/>
        <v>5.5E-2</v>
      </c>
      <c r="JE164">
        <f t="shared" si="127"/>
        <v>7.0000000000000007E-2</v>
      </c>
      <c r="JF164">
        <f t="shared" si="128"/>
        <v>0.03</v>
      </c>
      <c r="JG164" s="5">
        <f t="shared" si="129"/>
        <v>0.05</v>
      </c>
      <c r="JH164">
        <f t="shared" si="130"/>
        <v>0</v>
      </c>
      <c r="JI164">
        <f t="shared" si="130"/>
        <v>0</v>
      </c>
      <c r="JJ164">
        <f t="shared" si="131"/>
        <v>0.1</v>
      </c>
      <c r="JK164">
        <f t="shared" si="132"/>
        <v>7.4999999999999997E-2</v>
      </c>
      <c r="JL164" s="6">
        <f t="shared" si="133"/>
        <v>0.04</v>
      </c>
      <c r="JM164">
        <f t="shared" si="134"/>
        <v>0.09</v>
      </c>
      <c r="JN164">
        <f t="shared" si="135"/>
        <v>3.7500000000000006E-2</v>
      </c>
      <c r="JO164">
        <f t="shared" si="136"/>
        <v>0.15</v>
      </c>
      <c r="JP164">
        <f t="shared" si="137"/>
        <v>0.05</v>
      </c>
      <c r="JQ164">
        <f t="shared" si="138"/>
        <v>0.12</v>
      </c>
      <c r="JR164">
        <f t="shared" si="139"/>
        <v>0.11</v>
      </c>
      <c r="JS164">
        <f t="shared" si="140"/>
        <v>0.1</v>
      </c>
      <c r="JT164">
        <f t="shared" si="140"/>
        <v>0.1</v>
      </c>
      <c r="JU164">
        <f t="shared" si="141"/>
        <v>1</v>
      </c>
      <c r="JV164">
        <f t="shared" si="141"/>
        <v>0</v>
      </c>
      <c r="JW164">
        <f t="shared" si="142"/>
        <v>0.15</v>
      </c>
      <c r="JY164">
        <f t="shared" si="143"/>
        <v>2.5000000000000001E-2</v>
      </c>
      <c r="JZ164">
        <f t="shared" si="144"/>
        <v>0.02</v>
      </c>
      <c r="KA164">
        <f t="shared" si="145"/>
        <v>0.02</v>
      </c>
      <c r="KB164">
        <f t="shared" si="145"/>
        <v>0.02</v>
      </c>
      <c r="KC164">
        <f t="shared" si="146"/>
        <v>0.02</v>
      </c>
      <c r="KD164">
        <f t="shared" si="171"/>
        <v>0</v>
      </c>
      <c r="KE164">
        <f t="shared" si="171"/>
        <v>0.03</v>
      </c>
      <c r="KF164">
        <f t="shared" si="171"/>
        <v>0.03</v>
      </c>
      <c r="KG164">
        <f t="shared" si="170"/>
        <v>0.03</v>
      </c>
      <c r="KH164">
        <f t="shared" si="170"/>
        <v>2.2499999999999999E-2</v>
      </c>
      <c r="KI164">
        <f t="shared" si="170"/>
        <v>1.4999999999999999E-2</v>
      </c>
      <c r="KJ164">
        <f t="shared" si="113"/>
        <v>1.4999999999999999E-2</v>
      </c>
      <c r="KK164">
        <f t="shared" si="147"/>
        <v>0.02</v>
      </c>
      <c r="KL164">
        <f t="shared" si="148"/>
        <v>0.01</v>
      </c>
      <c r="KM164" s="5">
        <f t="shared" si="149"/>
        <v>0.05</v>
      </c>
      <c r="KN164">
        <f t="shared" si="150"/>
        <v>0</v>
      </c>
      <c r="KO164">
        <f t="shared" si="150"/>
        <v>0</v>
      </c>
      <c r="KP164">
        <f t="shared" si="151"/>
        <v>0.03</v>
      </c>
      <c r="KQ164">
        <f t="shared" si="152"/>
        <v>1.4999999999999999E-2</v>
      </c>
      <c r="KR164" s="6">
        <f t="shared" si="153"/>
        <v>0.02</v>
      </c>
      <c r="KS164">
        <f t="shared" si="154"/>
        <v>0.03</v>
      </c>
      <c r="KT164">
        <f t="shared" si="155"/>
        <v>2.2499999999999999E-2</v>
      </c>
      <c r="KU164">
        <f t="shared" si="156"/>
        <v>0.04</v>
      </c>
      <c r="KV164">
        <f t="shared" si="157"/>
        <v>2.5000000000000001E-2</v>
      </c>
      <c r="KW164">
        <f t="shared" si="158"/>
        <v>0.01</v>
      </c>
      <c r="KX164">
        <f t="shared" si="159"/>
        <v>0</v>
      </c>
      <c r="KY164">
        <f t="shared" si="160"/>
        <v>0.04</v>
      </c>
      <c r="KZ164">
        <f t="shared" si="161"/>
        <v>0.03</v>
      </c>
      <c r="LA164">
        <f t="shared" si="162"/>
        <v>1</v>
      </c>
      <c r="LB164">
        <f t="shared" si="162"/>
        <v>0</v>
      </c>
      <c r="LC164">
        <f t="shared" si="163"/>
        <v>0.1</v>
      </c>
      <c r="LE164" t="str">
        <f t="shared" si="169"/>
        <v>Guinee Conakry</v>
      </c>
      <c r="LF164">
        <f t="shared" si="164"/>
        <v>0.66500000000000004</v>
      </c>
      <c r="LG164" s="6">
        <f t="shared" si="165"/>
        <v>0.55500000000000005</v>
      </c>
      <c r="LH164">
        <f t="shared" si="166"/>
        <v>0.90749999999999997</v>
      </c>
      <c r="LI164" s="6">
        <f t="shared" si="167"/>
        <v>0.69000000000000017</v>
      </c>
      <c r="LJ164">
        <f t="shared" si="168"/>
        <v>0</v>
      </c>
    </row>
    <row r="165" spans="1:322" x14ac:dyDescent="0.35">
      <c r="A165" s="3">
        <v>44888</v>
      </c>
      <c r="B165" t="s">
        <v>1237</v>
      </c>
      <c r="D165" s="27" t="s">
        <v>321</v>
      </c>
      <c r="E165" s="27" t="s">
        <v>262</v>
      </c>
      <c r="F165" s="27">
        <v>22</v>
      </c>
      <c r="G165" s="27" t="s">
        <v>258</v>
      </c>
      <c r="H165" s="27" t="s">
        <v>259</v>
      </c>
      <c r="I165" s="27" t="s">
        <v>207</v>
      </c>
      <c r="J165" s="27" t="s">
        <v>598</v>
      </c>
      <c r="K165" s="28">
        <v>44511</v>
      </c>
      <c r="L165" s="28">
        <v>44511</v>
      </c>
      <c r="M165" s="28">
        <v>44511</v>
      </c>
      <c r="N165" s="27" t="s">
        <v>261</v>
      </c>
      <c r="O165" s="27" t="s">
        <v>261</v>
      </c>
      <c r="P165" s="27" t="s">
        <v>261</v>
      </c>
      <c r="Q165" s="27" t="s">
        <v>262</v>
      </c>
      <c r="R165" s="28" t="s">
        <v>262</v>
      </c>
      <c r="S165" s="28" t="s">
        <v>262</v>
      </c>
      <c r="T165" s="27" t="s">
        <v>263</v>
      </c>
      <c r="U165" s="27" t="s">
        <v>263</v>
      </c>
      <c r="V165" s="28">
        <v>44655</v>
      </c>
      <c r="W165" s="27" t="s">
        <v>261</v>
      </c>
      <c r="X165" s="28" t="s">
        <v>262</v>
      </c>
      <c r="Y165" s="27" t="s">
        <v>263</v>
      </c>
      <c r="Z165" s="28">
        <v>44651</v>
      </c>
      <c r="AA165" s="27" t="s">
        <v>264</v>
      </c>
      <c r="AB165" s="27" t="s">
        <v>265</v>
      </c>
      <c r="AC165" s="27" t="s">
        <v>1182</v>
      </c>
      <c r="AD165" s="27" t="s">
        <v>612</v>
      </c>
      <c r="AE165" s="27" t="s">
        <v>600</v>
      </c>
      <c r="AF165" s="27" t="s">
        <v>601</v>
      </c>
      <c r="AG165" s="29">
        <v>11900000</v>
      </c>
      <c r="AH165" s="27" t="s">
        <v>263</v>
      </c>
      <c r="AI165" s="27">
        <v>44652</v>
      </c>
      <c r="AJ165" s="28">
        <v>44655</v>
      </c>
      <c r="AK165" s="27" t="s">
        <v>264</v>
      </c>
      <c r="AL165" s="27" t="s">
        <v>269</v>
      </c>
      <c r="AM165" s="27" t="s">
        <v>265</v>
      </c>
      <c r="AN165" s="27" t="s">
        <v>270</v>
      </c>
      <c r="AO165" s="27" t="s">
        <v>261</v>
      </c>
      <c r="AP165" s="27" t="s">
        <v>261</v>
      </c>
      <c r="AQ165" s="28" t="s">
        <v>262</v>
      </c>
      <c r="AR165" s="27" t="s">
        <v>261</v>
      </c>
      <c r="AS165" s="28" t="s">
        <v>262</v>
      </c>
      <c r="AT165" s="27" t="s">
        <v>261</v>
      </c>
      <c r="AU165" s="28" t="s">
        <v>262</v>
      </c>
      <c r="AV165" s="27" t="s">
        <v>261</v>
      </c>
      <c r="AW165" s="28" t="s">
        <v>262</v>
      </c>
      <c r="AX165" s="27" t="s">
        <v>261</v>
      </c>
      <c r="AY165" s="28" t="s">
        <v>262</v>
      </c>
      <c r="AZ165" s="27" t="s">
        <v>262</v>
      </c>
      <c r="BA165" s="27" t="s">
        <v>262</v>
      </c>
      <c r="BB165" s="27" t="s">
        <v>261</v>
      </c>
      <c r="BC165" s="28" t="s">
        <v>262</v>
      </c>
      <c r="BD165" s="27" t="s">
        <v>261</v>
      </c>
      <c r="BE165" s="30" t="s">
        <v>262</v>
      </c>
      <c r="BF165" t="s">
        <v>603</v>
      </c>
      <c r="BG165" t="s">
        <v>571</v>
      </c>
      <c r="BH165" t="s">
        <v>208</v>
      </c>
      <c r="BI165" t="s">
        <v>408</v>
      </c>
      <c r="BJ165" t="s">
        <v>210</v>
      </c>
      <c r="BK165" t="s">
        <v>329</v>
      </c>
      <c r="BL165" t="s">
        <v>212</v>
      </c>
      <c r="BM165" t="s">
        <v>630</v>
      </c>
      <c r="BN165" t="s">
        <v>219</v>
      </c>
      <c r="BO165" t="s">
        <v>348</v>
      </c>
      <c r="BP165" t="s">
        <v>219</v>
      </c>
      <c r="BQ165" t="s">
        <v>216</v>
      </c>
      <c r="BR165" t="s">
        <v>1238</v>
      </c>
      <c r="BS165" t="s">
        <v>632</v>
      </c>
      <c r="BT165" t="s">
        <v>633</v>
      </c>
      <c r="BU165" t="s">
        <v>1238</v>
      </c>
      <c r="BV165" t="s">
        <v>219</v>
      </c>
      <c r="BW165" t="s">
        <v>1239</v>
      </c>
      <c r="BY165" t="s">
        <v>1240</v>
      </c>
      <c r="BZ165" t="s">
        <v>1241</v>
      </c>
      <c r="CA165" t="s">
        <v>1242</v>
      </c>
      <c r="CB165" t="s">
        <v>1240</v>
      </c>
      <c r="CC165" t="s">
        <v>214</v>
      </c>
      <c r="CG165" t="s">
        <v>219</v>
      </c>
      <c r="CI165" t="s">
        <v>333</v>
      </c>
      <c r="CJ165" t="s">
        <v>1243</v>
      </c>
      <c r="CK165" t="s">
        <v>335</v>
      </c>
      <c r="CL165" t="s">
        <v>500</v>
      </c>
      <c r="CM165" t="s">
        <v>1244</v>
      </c>
      <c r="CN165" t="s">
        <v>498</v>
      </c>
      <c r="CO165" t="s">
        <v>1245</v>
      </c>
      <c r="CP165" t="s">
        <v>224</v>
      </c>
      <c r="CQ165" t="s">
        <v>285</v>
      </c>
      <c r="CR165" t="s">
        <v>227</v>
      </c>
      <c r="CS165" t="s">
        <v>227</v>
      </c>
      <c r="CT165" t="s">
        <v>214</v>
      </c>
      <c r="CU165" t="s">
        <v>219</v>
      </c>
      <c r="CV165" t="s">
        <v>227</v>
      </c>
      <c r="CW165" t="s">
        <v>227</v>
      </c>
      <c r="CX165" t="s">
        <v>287</v>
      </c>
      <c r="CY165" t="s">
        <v>450</v>
      </c>
      <c r="CZ165" t="s">
        <v>219</v>
      </c>
      <c r="DA165" t="s">
        <v>219</v>
      </c>
      <c r="DB165" t="s">
        <v>398</v>
      </c>
      <c r="DC165" t="s">
        <v>398</v>
      </c>
      <c r="DD165" t="s">
        <v>219</v>
      </c>
      <c r="DI165" t="s">
        <v>338</v>
      </c>
      <c r="DK165" t="s">
        <v>237</v>
      </c>
      <c r="DL165" t="s">
        <v>233</v>
      </c>
      <c r="DM165" t="s">
        <v>214</v>
      </c>
      <c r="DN165" t="s">
        <v>219</v>
      </c>
      <c r="DO165" t="s">
        <v>414</v>
      </c>
      <c r="DP165" t="s">
        <v>399</v>
      </c>
      <c r="DR165" t="s">
        <v>235</v>
      </c>
      <c r="DT165" t="s">
        <v>219</v>
      </c>
      <c r="DU165" t="s">
        <v>219</v>
      </c>
      <c r="DX165" t="s">
        <v>242</v>
      </c>
      <c r="DY165" t="s">
        <v>233</v>
      </c>
      <c r="DZ165" t="s">
        <v>485</v>
      </c>
      <c r="EA165" t="s">
        <v>242</v>
      </c>
      <c r="EB165" t="s">
        <v>233</v>
      </c>
      <c r="EC165" t="s">
        <v>237</v>
      </c>
      <c r="ED165" t="s">
        <v>237</v>
      </c>
      <c r="EE165" t="s">
        <v>214</v>
      </c>
      <c r="EF165" t="s">
        <v>214</v>
      </c>
      <c r="EG165" t="s">
        <v>214</v>
      </c>
      <c r="EI165" t="s">
        <v>214</v>
      </c>
      <c r="EK165" t="s">
        <v>239</v>
      </c>
      <c r="EL165" t="s">
        <v>239</v>
      </c>
      <c r="EM165" t="s">
        <v>460</v>
      </c>
      <c r="EN165" t="s">
        <v>460</v>
      </c>
      <c r="EO165" t="s">
        <v>401</v>
      </c>
      <c r="EP165" t="s">
        <v>401</v>
      </c>
      <c r="EQ165" t="s">
        <v>214</v>
      </c>
      <c r="ER165" t="s">
        <v>214</v>
      </c>
      <c r="ES165" t="s">
        <v>233</v>
      </c>
      <c r="ET165" t="s">
        <v>372</v>
      </c>
      <c r="EU165" t="s">
        <v>242</v>
      </c>
      <c r="EV165" t="s">
        <v>242</v>
      </c>
      <c r="EW165" t="s">
        <v>243</v>
      </c>
      <c r="EX165" t="s">
        <v>243</v>
      </c>
      <c r="EY165" t="s">
        <v>242</v>
      </c>
      <c r="EZ165" t="s">
        <v>241</v>
      </c>
      <c r="FA165" t="s">
        <v>241</v>
      </c>
      <c r="FB165" t="s">
        <v>242</v>
      </c>
      <c r="FC165" t="s">
        <v>242</v>
      </c>
      <c r="FD165" t="s">
        <v>242</v>
      </c>
      <c r="FE165" t="s">
        <v>227</v>
      </c>
      <c r="FF165" t="s">
        <v>227</v>
      </c>
      <c r="FG165" t="s">
        <v>242</v>
      </c>
      <c r="FH165" t="s">
        <v>242</v>
      </c>
      <c r="FI165" t="s">
        <v>214</v>
      </c>
      <c r="FJ165" t="s">
        <v>214</v>
      </c>
      <c r="FK165" t="s">
        <v>214</v>
      </c>
      <c r="FL165" t="s">
        <v>214</v>
      </c>
      <c r="FM165" t="s">
        <v>292</v>
      </c>
      <c r="FN165" t="s">
        <v>292</v>
      </c>
      <c r="FO165" t="s">
        <v>219</v>
      </c>
      <c r="FP165" t="s">
        <v>219</v>
      </c>
      <c r="FQ165" t="s">
        <v>241</v>
      </c>
      <c r="FR165" t="s">
        <v>241</v>
      </c>
      <c r="FS165" t="s">
        <v>241</v>
      </c>
      <c r="FT165" t="s">
        <v>241</v>
      </c>
      <c r="FU165" t="s">
        <v>219</v>
      </c>
      <c r="FV165" t="s">
        <v>241</v>
      </c>
      <c r="FW165" t="s">
        <v>241</v>
      </c>
      <c r="FX165" t="s">
        <v>241</v>
      </c>
      <c r="FY165" t="s">
        <v>241</v>
      </c>
      <c r="FZ165" t="s">
        <v>341</v>
      </c>
      <c r="GA165" t="s">
        <v>341</v>
      </c>
      <c r="GB165" t="s">
        <v>227</v>
      </c>
      <c r="GC165" t="s">
        <v>227</v>
      </c>
      <c r="GD165" t="s">
        <v>293</v>
      </c>
      <c r="GE165" t="s">
        <v>241</v>
      </c>
      <c r="GF165" t="s">
        <v>293</v>
      </c>
      <c r="GG165" t="s">
        <v>227</v>
      </c>
      <c r="GH165" t="s">
        <v>241</v>
      </c>
      <c r="GI165" t="s">
        <v>227</v>
      </c>
      <c r="GJ165" t="s">
        <v>250</v>
      </c>
      <c r="GK165" t="s">
        <v>250</v>
      </c>
      <c r="GL165" t="s">
        <v>227</v>
      </c>
      <c r="GM165" t="s">
        <v>227</v>
      </c>
      <c r="GN165" t="s">
        <v>219</v>
      </c>
      <c r="GO165" t="s">
        <v>214</v>
      </c>
      <c r="GP165" t="s">
        <v>295</v>
      </c>
      <c r="GQ165" t="s">
        <v>251</v>
      </c>
      <c r="GR165" t="s">
        <v>295</v>
      </c>
      <c r="GS165" t="s">
        <v>214</v>
      </c>
      <c r="GT165" t="s">
        <v>241</v>
      </c>
      <c r="GU165" t="s">
        <v>214</v>
      </c>
      <c r="GV165" t="s">
        <v>241</v>
      </c>
      <c r="GW165" t="s">
        <v>297</v>
      </c>
      <c r="GX165" t="s">
        <v>404</v>
      </c>
      <c r="GY165" t="s">
        <v>254</v>
      </c>
      <c r="GZ165" t="s">
        <v>241</v>
      </c>
      <c r="HA165" t="s">
        <v>298</v>
      </c>
      <c r="HB165" t="s">
        <v>241</v>
      </c>
      <c r="HC165" t="s">
        <v>315</v>
      </c>
      <c r="HD165" t="s">
        <v>316</v>
      </c>
      <c r="HE165" t="s">
        <v>343</v>
      </c>
      <c r="HF165" t="s">
        <v>241</v>
      </c>
      <c r="HG165" t="s">
        <v>319</v>
      </c>
      <c r="HH165" t="s">
        <v>241</v>
      </c>
      <c r="HI165" t="s">
        <v>241</v>
      </c>
      <c r="HJ165" t="s">
        <v>219</v>
      </c>
      <c r="HK165" t="s">
        <v>241</v>
      </c>
      <c r="HL165" s="12"/>
      <c r="HM165">
        <v>0.75</v>
      </c>
      <c r="HN165">
        <v>1</v>
      </c>
      <c r="HO165">
        <v>1</v>
      </c>
      <c r="HP165">
        <v>1</v>
      </c>
      <c r="HQ165">
        <v>0.5</v>
      </c>
      <c r="HR165">
        <v>0.5</v>
      </c>
      <c r="HS165">
        <v>1</v>
      </c>
      <c r="HT165">
        <v>1</v>
      </c>
      <c r="HU165">
        <v>1</v>
      </c>
      <c r="HV165">
        <v>0.75</v>
      </c>
      <c r="HW165">
        <v>0.75</v>
      </c>
      <c r="HX165">
        <v>0.5</v>
      </c>
      <c r="HY165">
        <v>1</v>
      </c>
      <c r="HZ165">
        <v>0.5</v>
      </c>
      <c r="IA165" s="4">
        <v>1</v>
      </c>
      <c r="IB165">
        <v>0.25</v>
      </c>
      <c r="IC165">
        <v>0.75</v>
      </c>
      <c r="ID165">
        <v>0.75</v>
      </c>
      <c r="IE165">
        <v>0.75</v>
      </c>
      <c r="IG165">
        <v>0</v>
      </c>
      <c r="IH165">
        <v>0.75</v>
      </c>
      <c r="II165">
        <v>1</v>
      </c>
      <c r="IJ165">
        <v>1</v>
      </c>
      <c r="IK165">
        <v>1</v>
      </c>
      <c r="IL165">
        <v>1</v>
      </c>
      <c r="IM165">
        <v>1</v>
      </c>
      <c r="IN165">
        <v>1</v>
      </c>
      <c r="IO165">
        <v>1</v>
      </c>
      <c r="IQ165">
        <v>1</v>
      </c>
      <c r="IS165">
        <f t="shared" si="115"/>
        <v>0.11249999999999999</v>
      </c>
      <c r="IT165">
        <f t="shared" si="116"/>
        <v>0.12</v>
      </c>
      <c r="IU165">
        <f t="shared" si="117"/>
        <v>0.08</v>
      </c>
      <c r="IV165">
        <f t="shared" si="118"/>
        <v>0.1</v>
      </c>
      <c r="IW165">
        <f t="shared" si="119"/>
        <v>0.04</v>
      </c>
      <c r="IX165">
        <f t="shared" si="120"/>
        <v>6.5000000000000002E-2</v>
      </c>
      <c r="IY165">
        <f t="shared" si="121"/>
        <v>0.1</v>
      </c>
      <c r="IZ165">
        <f t="shared" si="122"/>
        <v>0.11</v>
      </c>
      <c r="JA165">
        <f t="shared" si="123"/>
        <v>0.13</v>
      </c>
      <c r="JB165">
        <f t="shared" si="124"/>
        <v>7.5000000000000011E-2</v>
      </c>
      <c r="JC165">
        <f t="shared" si="125"/>
        <v>0.09</v>
      </c>
      <c r="JD165">
        <f t="shared" si="126"/>
        <v>5.5E-2</v>
      </c>
      <c r="JE165">
        <f t="shared" si="127"/>
        <v>7.0000000000000007E-2</v>
      </c>
      <c r="JF165">
        <f t="shared" si="128"/>
        <v>0.06</v>
      </c>
      <c r="JG165" s="5">
        <f t="shared" si="129"/>
        <v>0.05</v>
      </c>
      <c r="JH165">
        <f t="shared" si="130"/>
        <v>0</v>
      </c>
      <c r="JI165">
        <f t="shared" si="130"/>
        <v>0</v>
      </c>
      <c r="JJ165">
        <f t="shared" si="131"/>
        <v>0.15000000000000002</v>
      </c>
      <c r="JK165">
        <f t="shared" si="132"/>
        <v>0.11249999999999999</v>
      </c>
      <c r="JL165" s="6">
        <f t="shared" si="133"/>
        <v>4.6666666666666669E-2</v>
      </c>
      <c r="JM165">
        <f t="shared" si="134"/>
        <v>0</v>
      </c>
      <c r="JN165">
        <f t="shared" si="135"/>
        <v>3.7500000000000006E-2</v>
      </c>
      <c r="JO165">
        <f t="shared" si="136"/>
        <v>0.15</v>
      </c>
      <c r="JP165">
        <f t="shared" si="137"/>
        <v>0.1</v>
      </c>
      <c r="JQ165">
        <f t="shared" si="138"/>
        <v>0.12</v>
      </c>
      <c r="JR165">
        <f t="shared" si="139"/>
        <v>0.11</v>
      </c>
      <c r="JS165">
        <f t="shared" si="140"/>
        <v>0.1</v>
      </c>
      <c r="JT165">
        <f t="shared" si="140"/>
        <v>0.1</v>
      </c>
      <c r="JU165">
        <f t="shared" si="141"/>
        <v>1</v>
      </c>
      <c r="JV165">
        <f t="shared" si="141"/>
        <v>0</v>
      </c>
      <c r="JW165">
        <f t="shared" si="142"/>
        <v>0.15</v>
      </c>
      <c r="JY165">
        <f t="shared" si="143"/>
        <v>3.7500000000000006E-2</v>
      </c>
      <c r="JZ165">
        <f t="shared" si="144"/>
        <v>0.08</v>
      </c>
      <c r="KA165">
        <f t="shared" si="145"/>
        <v>0.02</v>
      </c>
      <c r="KB165">
        <f t="shared" si="145"/>
        <v>0.02</v>
      </c>
      <c r="KC165">
        <f t="shared" si="146"/>
        <v>0.02</v>
      </c>
      <c r="KD165">
        <f t="shared" si="171"/>
        <v>1.4999999999999999E-2</v>
      </c>
      <c r="KE165">
        <f t="shared" si="171"/>
        <v>0.03</v>
      </c>
      <c r="KF165">
        <f t="shared" si="171"/>
        <v>0.03</v>
      </c>
      <c r="KG165">
        <f t="shared" si="170"/>
        <v>0.03</v>
      </c>
      <c r="KH165">
        <f t="shared" si="170"/>
        <v>2.2499999999999999E-2</v>
      </c>
      <c r="KI165">
        <f t="shared" si="170"/>
        <v>2.2499999999999999E-2</v>
      </c>
      <c r="KJ165">
        <f t="shared" si="113"/>
        <v>1.4999999999999999E-2</v>
      </c>
      <c r="KK165">
        <f t="shared" si="147"/>
        <v>0.02</v>
      </c>
      <c r="KL165">
        <f t="shared" si="148"/>
        <v>0.02</v>
      </c>
      <c r="KM165" s="5">
        <f t="shared" si="149"/>
        <v>0.05</v>
      </c>
      <c r="KN165">
        <f t="shared" si="150"/>
        <v>0</v>
      </c>
      <c r="KO165">
        <f t="shared" si="150"/>
        <v>0</v>
      </c>
      <c r="KP165">
        <f t="shared" si="151"/>
        <v>4.4999999999999998E-2</v>
      </c>
      <c r="KQ165">
        <f t="shared" si="152"/>
        <v>2.2499999999999999E-2</v>
      </c>
      <c r="KR165" s="6">
        <f t="shared" si="153"/>
        <v>2.3333333333333334E-2</v>
      </c>
      <c r="KS165">
        <f t="shared" si="154"/>
        <v>0</v>
      </c>
      <c r="KT165">
        <f t="shared" si="155"/>
        <v>2.2499999999999999E-2</v>
      </c>
      <c r="KU165">
        <f t="shared" si="156"/>
        <v>0.04</v>
      </c>
      <c r="KV165">
        <f t="shared" si="157"/>
        <v>0.05</v>
      </c>
      <c r="KW165">
        <f t="shared" si="158"/>
        <v>0.01</v>
      </c>
      <c r="KX165">
        <f t="shared" si="159"/>
        <v>0</v>
      </c>
      <c r="KY165">
        <f t="shared" si="160"/>
        <v>0.04</v>
      </c>
      <c r="KZ165">
        <f t="shared" si="161"/>
        <v>0.03</v>
      </c>
      <c r="LA165">
        <f t="shared" si="162"/>
        <v>1</v>
      </c>
      <c r="LB165">
        <f t="shared" si="162"/>
        <v>0</v>
      </c>
      <c r="LC165">
        <f t="shared" si="163"/>
        <v>0.1</v>
      </c>
      <c r="LE165" t="str">
        <f t="shared" si="169"/>
        <v>Guinee Conakry</v>
      </c>
      <c r="LF165">
        <f t="shared" si="164"/>
        <v>0.85749999999999993</v>
      </c>
      <c r="LG165" s="6">
        <f t="shared" si="165"/>
        <v>0.70916666666666672</v>
      </c>
      <c r="LH165">
        <f t="shared" si="166"/>
        <v>0.86749999999999994</v>
      </c>
      <c r="LI165" s="6">
        <f t="shared" si="167"/>
        <v>0.81583333333333341</v>
      </c>
      <c r="LJ165">
        <f t="shared" si="168"/>
        <v>1</v>
      </c>
    </row>
    <row r="166" spans="1:322" x14ac:dyDescent="0.35">
      <c r="A166" s="3">
        <v>44896</v>
      </c>
      <c r="B166" t="s">
        <v>1246</v>
      </c>
      <c r="D166" s="24" t="s">
        <v>321</v>
      </c>
      <c r="E166" s="24" t="s">
        <v>262</v>
      </c>
      <c r="F166" s="24">
        <v>23</v>
      </c>
      <c r="G166" s="24" t="s">
        <v>258</v>
      </c>
      <c r="H166" s="24" t="s">
        <v>259</v>
      </c>
      <c r="I166" s="24" t="s">
        <v>207</v>
      </c>
      <c r="J166" s="24" t="s">
        <v>598</v>
      </c>
      <c r="K166" s="25">
        <v>44511</v>
      </c>
      <c r="L166" s="25">
        <v>44511</v>
      </c>
      <c r="M166" s="25">
        <v>44511</v>
      </c>
      <c r="N166" s="24" t="s">
        <v>261</v>
      </c>
      <c r="O166" s="24" t="s">
        <v>261</v>
      </c>
      <c r="P166" s="24" t="s">
        <v>261</v>
      </c>
      <c r="Q166" s="24" t="s">
        <v>262</v>
      </c>
      <c r="R166" s="25" t="s">
        <v>262</v>
      </c>
      <c r="S166" s="25" t="s">
        <v>262</v>
      </c>
      <c r="T166" s="24" t="s">
        <v>263</v>
      </c>
      <c r="U166" s="24" t="s">
        <v>263</v>
      </c>
      <c r="V166" s="25">
        <v>44651</v>
      </c>
      <c r="W166" s="24" t="s">
        <v>261</v>
      </c>
      <c r="X166" s="25" t="s">
        <v>262</v>
      </c>
      <c r="Y166" s="24" t="s">
        <v>263</v>
      </c>
      <c r="Z166" s="25">
        <v>44651</v>
      </c>
      <c r="AA166" s="24" t="s">
        <v>264</v>
      </c>
      <c r="AB166" s="24" t="s">
        <v>265</v>
      </c>
      <c r="AC166" s="24" t="s">
        <v>1247</v>
      </c>
      <c r="AD166" s="24" t="s">
        <v>612</v>
      </c>
      <c r="AE166" s="24" t="s">
        <v>600</v>
      </c>
      <c r="AF166" s="24" t="s">
        <v>601</v>
      </c>
      <c r="AG166" s="31">
        <v>11900000</v>
      </c>
      <c r="AH166" s="24" t="s">
        <v>263</v>
      </c>
      <c r="AI166" s="24">
        <v>44648</v>
      </c>
      <c r="AJ166" s="25">
        <v>44651</v>
      </c>
      <c r="AK166" s="24" t="s">
        <v>264</v>
      </c>
      <c r="AL166" s="24" t="s">
        <v>602</v>
      </c>
      <c r="AM166" s="24" t="s">
        <v>265</v>
      </c>
      <c r="AN166" s="24" t="s">
        <v>270</v>
      </c>
      <c r="AO166" s="24" t="s">
        <v>261</v>
      </c>
      <c r="AP166" s="24" t="s">
        <v>261</v>
      </c>
      <c r="AQ166" s="25" t="s">
        <v>262</v>
      </c>
      <c r="AR166" s="24" t="s">
        <v>261</v>
      </c>
      <c r="AS166" s="25" t="s">
        <v>262</v>
      </c>
      <c r="AT166" s="24" t="s">
        <v>261</v>
      </c>
      <c r="AU166" s="25" t="s">
        <v>262</v>
      </c>
      <c r="AV166" s="24" t="s">
        <v>261</v>
      </c>
      <c r="AW166" s="25" t="s">
        <v>262</v>
      </c>
      <c r="AX166" s="24" t="s">
        <v>261</v>
      </c>
      <c r="AY166" s="25" t="s">
        <v>262</v>
      </c>
      <c r="AZ166" s="27" t="s">
        <v>262</v>
      </c>
      <c r="BA166" s="27" t="s">
        <v>262</v>
      </c>
      <c r="BB166" s="24" t="s">
        <v>261</v>
      </c>
      <c r="BC166" s="25" t="s">
        <v>262</v>
      </c>
      <c r="BD166" s="24" t="s">
        <v>261</v>
      </c>
      <c r="BE166" s="26" t="s">
        <v>262</v>
      </c>
      <c r="BF166" t="s">
        <v>603</v>
      </c>
      <c r="BG166" t="s">
        <v>207</v>
      </c>
      <c r="BH166" t="s">
        <v>208</v>
      </c>
      <c r="BI166" t="s">
        <v>522</v>
      </c>
      <c r="BJ166" t="s">
        <v>210</v>
      </c>
      <c r="BK166" t="s">
        <v>329</v>
      </c>
      <c r="BL166" t="s">
        <v>212</v>
      </c>
      <c r="BM166" t="s">
        <v>652</v>
      </c>
      <c r="BN166" t="s">
        <v>214</v>
      </c>
      <c r="BO166" t="s">
        <v>215</v>
      </c>
      <c r="BP166" t="s">
        <v>219</v>
      </c>
      <c r="BQ166" t="s">
        <v>216</v>
      </c>
      <c r="BR166" t="s">
        <v>653</v>
      </c>
      <c r="BS166" t="s">
        <v>1248</v>
      </c>
      <c r="BT166" t="s">
        <v>1178</v>
      </c>
      <c r="BU166" t="s">
        <v>1248</v>
      </c>
      <c r="BV166" t="s">
        <v>214</v>
      </c>
      <c r="CC166" t="s">
        <v>214</v>
      </c>
      <c r="CG166" t="s">
        <v>219</v>
      </c>
      <c r="CI166" t="s">
        <v>333</v>
      </c>
      <c r="CJ166" t="s">
        <v>1249</v>
      </c>
      <c r="CK166" t="s">
        <v>335</v>
      </c>
      <c r="CL166" t="s">
        <v>336</v>
      </c>
      <c r="CN166" t="s">
        <v>283</v>
      </c>
      <c r="CP166" t="s">
        <v>225</v>
      </c>
      <c r="CQ166" t="s">
        <v>285</v>
      </c>
      <c r="CR166" t="s">
        <v>244</v>
      </c>
      <c r="CS166" t="s">
        <v>244</v>
      </c>
      <c r="CT166" t="s">
        <v>219</v>
      </c>
      <c r="CU166" t="s">
        <v>214</v>
      </c>
      <c r="CV166" t="s">
        <v>244</v>
      </c>
      <c r="CW166" t="s">
        <v>244</v>
      </c>
      <c r="CX166" t="s">
        <v>287</v>
      </c>
      <c r="CY166" t="s">
        <v>287</v>
      </c>
      <c r="CZ166" t="s">
        <v>214</v>
      </c>
      <c r="DA166" t="s">
        <v>214</v>
      </c>
      <c r="DB166" t="s">
        <v>230</v>
      </c>
      <c r="DC166" t="s">
        <v>230</v>
      </c>
      <c r="DD166" t="s">
        <v>219</v>
      </c>
      <c r="DI166" t="s">
        <v>354</v>
      </c>
      <c r="DK166" t="s">
        <v>237</v>
      </c>
      <c r="DL166" t="s">
        <v>237</v>
      </c>
      <c r="DM166" t="s">
        <v>214</v>
      </c>
      <c r="DN166" t="s">
        <v>214</v>
      </c>
      <c r="DO166" t="s">
        <v>414</v>
      </c>
      <c r="DP166" t="s">
        <v>399</v>
      </c>
      <c r="DR166" t="s">
        <v>235</v>
      </c>
      <c r="DT166" t="s">
        <v>219</v>
      </c>
      <c r="DU166" t="s">
        <v>219</v>
      </c>
      <c r="DX166" t="s">
        <v>237</v>
      </c>
      <c r="DY166" t="s">
        <v>237</v>
      </c>
      <c r="DZ166" t="s">
        <v>485</v>
      </c>
      <c r="EA166" t="s">
        <v>237</v>
      </c>
      <c r="EB166" t="s">
        <v>237</v>
      </c>
      <c r="EC166" t="s">
        <v>237</v>
      </c>
      <c r="ED166" t="s">
        <v>237</v>
      </c>
      <c r="EE166" t="s">
        <v>214</v>
      </c>
      <c r="EF166" t="s">
        <v>214</v>
      </c>
      <c r="EG166" t="s">
        <v>214</v>
      </c>
      <c r="EI166" t="s">
        <v>214</v>
      </c>
      <c r="EK166" t="s">
        <v>237</v>
      </c>
      <c r="EL166" t="s">
        <v>237</v>
      </c>
      <c r="EM166" t="s">
        <v>486</v>
      </c>
      <c r="EN166" t="s">
        <v>486</v>
      </c>
      <c r="EO166" t="s">
        <v>486</v>
      </c>
      <c r="EP166" t="s">
        <v>486</v>
      </c>
      <c r="EQ166" t="s">
        <v>219</v>
      </c>
      <c r="ER166" t="s">
        <v>219</v>
      </c>
      <c r="ES166" t="s">
        <v>237</v>
      </c>
      <c r="ET166" t="s">
        <v>237</v>
      </c>
      <c r="EU166" t="s">
        <v>242</v>
      </c>
      <c r="EV166" t="s">
        <v>242</v>
      </c>
      <c r="EW166" t="s">
        <v>243</v>
      </c>
      <c r="EX166" t="s">
        <v>243</v>
      </c>
      <c r="EY166" t="s">
        <v>237</v>
      </c>
      <c r="EZ166" t="s">
        <v>241</v>
      </c>
      <c r="FA166" t="s">
        <v>241</v>
      </c>
      <c r="FB166" t="s">
        <v>237</v>
      </c>
      <c r="FC166" t="s">
        <v>237</v>
      </c>
      <c r="FD166" t="s">
        <v>237</v>
      </c>
      <c r="FE166" t="s">
        <v>250</v>
      </c>
      <c r="FF166" t="s">
        <v>250</v>
      </c>
      <c r="FG166" t="s">
        <v>390</v>
      </c>
      <c r="FH166" t="s">
        <v>390</v>
      </c>
      <c r="FI166" t="s">
        <v>214</v>
      </c>
      <c r="FJ166" t="s">
        <v>214</v>
      </c>
      <c r="FK166" t="s">
        <v>214</v>
      </c>
      <c r="FL166" t="s">
        <v>214</v>
      </c>
      <c r="FM166" t="s">
        <v>245</v>
      </c>
      <c r="FN166" t="s">
        <v>245</v>
      </c>
      <c r="FO166" t="s">
        <v>219</v>
      </c>
      <c r="FP166" t="s">
        <v>219</v>
      </c>
      <c r="FQ166" t="s">
        <v>241</v>
      </c>
      <c r="FR166" t="s">
        <v>241</v>
      </c>
      <c r="FS166" t="s">
        <v>241</v>
      </c>
      <c r="FT166" t="s">
        <v>241</v>
      </c>
      <c r="FU166" t="s">
        <v>219</v>
      </c>
      <c r="FV166" t="s">
        <v>241</v>
      </c>
      <c r="FW166" t="s">
        <v>241</v>
      </c>
      <c r="FX166" t="s">
        <v>241</v>
      </c>
      <c r="FY166" t="s">
        <v>241</v>
      </c>
      <c r="FZ166" t="s">
        <v>335</v>
      </c>
      <c r="GA166" t="s">
        <v>335</v>
      </c>
      <c r="GB166" t="s">
        <v>244</v>
      </c>
      <c r="GC166" t="s">
        <v>244</v>
      </c>
      <c r="GD166" t="s">
        <v>293</v>
      </c>
      <c r="GE166" t="s">
        <v>241</v>
      </c>
      <c r="GF166" t="s">
        <v>293</v>
      </c>
      <c r="GG166" t="s">
        <v>244</v>
      </c>
      <c r="GH166" t="s">
        <v>241</v>
      </c>
      <c r="GI166" t="s">
        <v>244</v>
      </c>
      <c r="GJ166" t="s">
        <v>227</v>
      </c>
      <c r="GK166" t="s">
        <v>244</v>
      </c>
      <c r="GL166" t="s">
        <v>244</v>
      </c>
      <c r="GM166" t="s">
        <v>244</v>
      </c>
      <c r="GN166" t="s">
        <v>219</v>
      </c>
      <c r="GO166" t="s">
        <v>219</v>
      </c>
      <c r="GP166" t="s">
        <v>295</v>
      </c>
      <c r="GQ166" t="s">
        <v>295</v>
      </c>
      <c r="GR166" t="s">
        <v>295</v>
      </c>
      <c r="GS166" t="s">
        <v>214</v>
      </c>
      <c r="GT166" t="s">
        <v>241</v>
      </c>
      <c r="GU166" t="s">
        <v>214</v>
      </c>
      <c r="GV166" t="s">
        <v>241</v>
      </c>
      <c r="GW166" t="s">
        <v>252</v>
      </c>
      <c r="GX166" t="s">
        <v>252</v>
      </c>
      <c r="GY166" t="s">
        <v>314</v>
      </c>
      <c r="GZ166" t="s">
        <v>241</v>
      </c>
      <c r="HA166" t="s">
        <v>239</v>
      </c>
      <c r="HB166" t="s">
        <v>241</v>
      </c>
      <c r="HC166" t="s">
        <v>883</v>
      </c>
      <c r="HD166" t="s">
        <v>361</v>
      </c>
      <c r="HE166" t="s">
        <v>317</v>
      </c>
      <c r="HF166" t="s">
        <v>241</v>
      </c>
      <c r="HG166" t="s">
        <v>362</v>
      </c>
      <c r="HH166" t="s">
        <v>241</v>
      </c>
      <c r="HI166" t="s">
        <v>241</v>
      </c>
      <c r="HJ166" t="s">
        <v>214</v>
      </c>
      <c r="HK166" t="s">
        <v>1250</v>
      </c>
      <c r="HL166" s="12"/>
      <c r="HM166">
        <v>0.75</v>
      </c>
      <c r="HN166">
        <v>0.75</v>
      </c>
      <c r="HO166">
        <v>0</v>
      </c>
      <c r="HP166">
        <v>0.75</v>
      </c>
      <c r="HQ166">
        <v>1</v>
      </c>
      <c r="HR166">
        <v>0.5</v>
      </c>
      <c r="HS166">
        <v>1</v>
      </c>
      <c r="HT166">
        <v>1</v>
      </c>
      <c r="HU166">
        <v>1</v>
      </c>
      <c r="HV166">
        <v>0.5</v>
      </c>
      <c r="HW166">
        <v>0.5</v>
      </c>
      <c r="HX166">
        <v>0.5</v>
      </c>
      <c r="HY166">
        <v>1</v>
      </c>
      <c r="HZ166">
        <v>0.5</v>
      </c>
      <c r="IA166">
        <v>0</v>
      </c>
      <c r="IB166">
        <v>0.5</v>
      </c>
      <c r="IC166">
        <v>0.75</v>
      </c>
      <c r="ID166">
        <v>0.5</v>
      </c>
      <c r="IE166">
        <v>0.5</v>
      </c>
      <c r="IG166">
        <v>0.5</v>
      </c>
      <c r="IH166">
        <v>0.5</v>
      </c>
      <c r="II166">
        <v>0.75</v>
      </c>
      <c r="IJ166">
        <v>0.5</v>
      </c>
      <c r="IK166">
        <v>0.75</v>
      </c>
      <c r="IL166">
        <v>1</v>
      </c>
      <c r="IM166">
        <v>0.75</v>
      </c>
      <c r="IN166">
        <v>1</v>
      </c>
      <c r="IO166">
        <v>1</v>
      </c>
      <c r="IQ166">
        <v>0</v>
      </c>
      <c r="IS166">
        <f t="shared" si="115"/>
        <v>0.11249999999999999</v>
      </c>
      <c r="IT166">
        <f t="shared" si="116"/>
        <v>0.09</v>
      </c>
      <c r="IU166">
        <f t="shared" si="117"/>
        <v>0</v>
      </c>
      <c r="IV166">
        <f t="shared" si="118"/>
        <v>7.5000000000000011E-2</v>
      </c>
      <c r="IW166">
        <f t="shared" si="119"/>
        <v>0.08</v>
      </c>
      <c r="IX166">
        <f t="shared" si="120"/>
        <v>6.5000000000000002E-2</v>
      </c>
      <c r="IY166">
        <f t="shared" si="121"/>
        <v>0.1</v>
      </c>
      <c r="IZ166">
        <f t="shared" si="122"/>
        <v>0.11</v>
      </c>
      <c r="JA166">
        <f t="shared" si="123"/>
        <v>0.13</v>
      </c>
      <c r="JB166">
        <f t="shared" si="124"/>
        <v>0.05</v>
      </c>
      <c r="JC166">
        <f t="shared" si="125"/>
        <v>0.06</v>
      </c>
      <c r="JD166">
        <f t="shared" si="126"/>
        <v>5.5E-2</v>
      </c>
      <c r="JE166">
        <f t="shared" si="127"/>
        <v>7.0000000000000007E-2</v>
      </c>
      <c r="JF166">
        <f t="shared" si="128"/>
        <v>0.06</v>
      </c>
      <c r="JG166" s="5">
        <f t="shared" si="129"/>
        <v>0</v>
      </c>
      <c r="JH166">
        <f t="shared" si="130"/>
        <v>0</v>
      </c>
      <c r="JI166">
        <f t="shared" si="130"/>
        <v>0</v>
      </c>
      <c r="JJ166">
        <f t="shared" si="131"/>
        <v>0.1</v>
      </c>
      <c r="JK166">
        <f t="shared" si="132"/>
        <v>7.4999999999999997E-2</v>
      </c>
      <c r="JL166" s="6">
        <f t="shared" si="133"/>
        <v>4.3333333333333328E-2</v>
      </c>
      <c r="JM166">
        <f t="shared" si="134"/>
        <v>0.06</v>
      </c>
      <c r="JN166">
        <f t="shared" si="135"/>
        <v>2.5000000000000001E-2</v>
      </c>
      <c r="JO166">
        <f t="shared" si="136"/>
        <v>0.11249999999999999</v>
      </c>
      <c r="JP166">
        <f t="shared" si="137"/>
        <v>0.05</v>
      </c>
      <c r="JQ166">
        <f t="shared" si="138"/>
        <v>0.09</v>
      </c>
      <c r="JR166">
        <f t="shared" si="139"/>
        <v>0.11</v>
      </c>
      <c r="JS166">
        <f t="shared" si="140"/>
        <v>7.5000000000000011E-2</v>
      </c>
      <c r="JT166">
        <f t="shared" si="140"/>
        <v>0.1</v>
      </c>
      <c r="JU166">
        <f t="shared" si="141"/>
        <v>1</v>
      </c>
      <c r="JV166">
        <f t="shared" si="141"/>
        <v>0</v>
      </c>
      <c r="JW166">
        <f t="shared" si="142"/>
        <v>0.15</v>
      </c>
      <c r="JY166">
        <f t="shared" si="143"/>
        <v>3.7500000000000006E-2</v>
      </c>
      <c r="JZ166">
        <f t="shared" si="144"/>
        <v>0.06</v>
      </c>
      <c r="KA166">
        <f t="shared" si="145"/>
        <v>0</v>
      </c>
      <c r="KB166">
        <f t="shared" si="145"/>
        <v>1.4999999999999999E-2</v>
      </c>
      <c r="KC166">
        <f t="shared" si="146"/>
        <v>0.04</v>
      </c>
      <c r="KD166">
        <f t="shared" si="171"/>
        <v>1.4999999999999999E-2</v>
      </c>
      <c r="KE166">
        <f t="shared" si="171"/>
        <v>0.03</v>
      </c>
      <c r="KF166">
        <f t="shared" si="171"/>
        <v>0.03</v>
      </c>
      <c r="KG166">
        <f t="shared" si="170"/>
        <v>0.03</v>
      </c>
      <c r="KH166">
        <f t="shared" si="170"/>
        <v>1.4999999999999999E-2</v>
      </c>
      <c r="KI166">
        <f t="shared" si="170"/>
        <v>1.4999999999999999E-2</v>
      </c>
      <c r="KJ166">
        <f t="shared" si="113"/>
        <v>1.4999999999999999E-2</v>
      </c>
      <c r="KK166">
        <f t="shared" si="147"/>
        <v>0.02</v>
      </c>
      <c r="KL166">
        <f t="shared" si="148"/>
        <v>0.02</v>
      </c>
      <c r="KM166" s="5">
        <f t="shared" si="149"/>
        <v>0</v>
      </c>
      <c r="KN166">
        <f t="shared" si="150"/>
        <v>0</v>
      </c>
      <c r="KO166">
        <f t="shared" si="150"/>
        <v>0</v>
      </c>
      <c r="KP166">
        <f t="shared" si="151"/>
        <v>0.03</v>
      </c>
      <c r="KQ166">
        <f t="shared" si="152"/>
        <v>1.4999999999999999E-2</v>
      </c>
      <c r="KR166" s="6">
        <f t="shared" si="153"/>
        <v>2.1666666666666664E-2</v>
      </c>
      <c r="KS166">
        <f t="shared" si="154"/>
        <v>0.02</v>
      </c>
      <c r="KT166">
        <f t="shared" si="155"/>
        <v>1.4999999999999999E-2</v>
      </c>
      <c r="KU166">
        <f t="shared" si="156"/>
        <v>0.03</v>
      </c>
      <c r="KV166">
        <f t="shared" si="157"/>
        <v>2.5000000000000001E-2</v>
      </c>
      <c r="KW166">
        <f t="shared" si="158"/>
        <v>7.4999999999999997E-3</v>
      </c>
      <c r="KX166">
        <f t="shared" si="159"/>
        <v>0</v>
      </c>
      <c r="KY166">
        <f t="shared" si="160"/>
        <v>0.03</v>
      </c>
      <c r="KZ166">
        <f t="shared" si="161"/>
        <v>0.03</v>
      </c>
      <c r="LA166">
        <f t="shared" si="162"/>
        <v>1</v>
      </c>
      <c r="LB166">
        <f t="shared" si="162"/>
        <v>0</v>
      </c>
      <c r="LC166">
        <f t="shared" si="163"/>
        <v>0.1</v>
      </c>
      <c r="LE166" t="str">
        <f t="shared" si="169"/>
        <v>Guinee Conakry</v>
      </c>
      <c r="LF166">
        <f t="shared" si="164"/>
        <v>0.76249999999999996</v>
      </c>
      <c r="LG166" s="6">
        <f t="shared" si="165"/>
        <v>0.51333333333333331</v>
      </c>
      <c r="LH166">
        <f t="shared" si="166"/>
        <v>0.77249999999999996</v>
      </c>
      <c r="LI166" s="6">
        <f t="shared" si="167"/>
        <v>0.66666666666666674</v>
      </c>
      <c r="LJ166">
        <f t="shared" si="168"/>
        <v>0</v>
      </c>
    </row>
    <row r="167" spans="1:322" x14ac:dyDescent="0.35">
      <c r="A167" s="3">
        <v>44893</v>
      </c>
      <c r="B167" t="s">
        <v>1251</v>
      </c>
      <c r="D167" s="27" t="s">
        <v>321</v>
      </c>
      <c r="E167" s="27" t="s">
        <v>262</v>
      </c>
      <c r="F167" s="27">
        <v>18</v>
      </c>
      <c r="G167" s="27" t="s">
        <v>258</v>
      </c>
      <c r="H167" s="27" t="s">
        <v>259</v>
      </c>
      <c r="I167" s="27" t="s">
        <v>207</v>
      </c>
      <c r="J167" s="27" t="s">
        <v>598</v>
      </c>
      <c r="K167" s="28">
        <v>44511</v>
      </c>
      <c r="L167" s="28">
        <v>44511</v>
      </c>
      <c r="M167" s="28">
        <v>44511</v>
      </c>
      <c r="N167" s="27" t="s">
        <v>261</v>
      </c>
      <c r="O167" s="27" t="s">
        <v>261</v>
      </c>
      <c r="P167" s="27" t="s">
        <v>261</v>
      </c>
      <c r="Q167" s="27" t="s">
        <v>262</v>
      </c>
      <c r="R167" s="28" t="s">
        <v>262</v>
      </c>
      <c r="S167" s="28" t="s">
        <v>262</v>
      </c>
      <c r="T167" s="27" t="s">
        <v>263</v>
      </c>
      <c r="U167" s="27" t="s">
        <v>261</v>
      </c>
      <c r="V167" s="28" t="s">
        <v>262</v>
      </c>
      <c r="W167" s="27" t="s">
        <v>261</v>
      </c>
      <c r="X167" s="28" t="s">
        <v>262</v>
      </c>
      <c r="Y167" s="27" t="s">
        <v>263</v>
      </c>
      <c r="Z167" s="28">
        <v>44736</v>
      </c>
      <c r="AA167" s="27" t="s">
        <v>264</v>
      </c>
      <c r="AB167" s="27" t="s">
        <v>265</v>
      </c>
      <c r="AC167" s="27" t="s">
        <v>1252</v>
      </c>
      <c r="AD167" s="27" t="s">
        <v>267</v>
      </c>
      <c r="AE167" s="27" t="s">
        <v>600</v>
      </c>
      <c r="AF167" s="27" t="s">
        <v>601</v>
      </c>
      <c r="AG167" s="29">
        <v>13000000</v>
      </c>
      <c r="AH167" s="27" t="s">
        <v>261</v>
      </c>
      <c r="AI167" s="27" t="s">
        <v>262</v>
      </c>
      <c r="AJ167" s="28" t="s">
        <v>262</v>
      </c>
      <c r="AK167" s="27" t="s">
        <v>262</v>
      </c>
      <c r="AL167" s="27" t="s">
        <v>262</v>
      </c>
      <c r="AM167" s="27" t="s">
        <v>262</v>
      </c>
      <c r="AN167" s="27" t="s">
        <v>262</v>
      </c>
      <c r="AO167" s="27" t="s">
        <v>263</v>
      </c>
      <c r="AP167" s="27" t="s">
        <v>261</v>
      </c>
      <c r="AQ167" s="28" t="s">
        <v>262</v>
      </c>
      <c r="AR167" s="27" t="s">
        <v>261</v>
      </c>
      <c r="AS167" s="28" t="s">
        <v>262</v>
      </c>
      <c r="AT167" s="27" t="s">
        <v>261</v>
      </c>
      <c r="AU167" s="28" t="s">
        <v>262</v>
      </c>
      <c r="AV167" s="27" t="s">
        <v>261</v>
      </c>
      <c r="AW167" s="28" t="s">
        <v>262</v>
      </c>
      <c r="AX167" s="27" t="s">
        <v>263</v>
      </c>
      <c r="AY167" s="28">
        <v>44818</v>
      </c>
      <c r="AZ167" s="27" t="s">
        <v>262</v>
      </c>
      <c r="BA167" s="27" t="s">
        <v>262</v>
      </c>
      <c r="BB167" s="27" t="s">
        <v>261</v>
      </c>
      <c r="BC167" s="28" t="s">
        <v>262</v>
      </c>
      <c r="BD167" s="27" t="s">
        <v>261</v>
      </c>
      <c r="BE167" s="30" t="s">
        <v>262</v>
      </c>
      <c r="BF167" t="s">
        <v>603</v>
      </c>
      <c r="BG167" t="s">
        <v>571</v>
      </c>
      <c r="BH167" t="s">
        <v>208</v>
      </c>
      <c r="BI167" t="s">
        <v>209</v>
      </c>
      <c r="BJ167" t="s">
        <v>210</v>
      </c>
      <c r="BK167" t="s">
        <v>329</v>
      </c>
      <c r="BL167" t="s">
        <v>212</v>
      </c>
      <c r="BM167" t="s">
        <v>630</v>
      </c>
      <c r="BN167" t="s">
        <v>214</v>
      </c>
      <c r="BO167" t="s">
        <v>348</v>
      </c>
      <c r="BP167" t="s">
        <v>219</v>
      </c>
      <c r="BQ167" t="s">
        <v>216</v>
      </c>
      <c r="BR167" t="s">
        <v>1253</v>
      </c>
      <c r="BS167" t="s">
        <v>1199</v>
      </c>
      <c r="BT167" t="s">
        <v>1254</v>
      </c>
      <c r="BU167" t="s">
        <v>1255</v>
      </c>
      <c r="BV167" t="s">
        <v>214</v>
      </c>
      <c r="CC167" t="s">
        <v>214</v>
      </c>
      <c r="CG167" t="s">
        <v>219</v>
      </c>
      <c r="CI167" t="s">
        <v>333</v>
      </c>
      <c r="CJ167" t="s">
        <v>1256</v>
      </c>
      <c r="CK167" t="s">
        <v>335</v>
      </c>
      <c r="CL167" t="s">
        <v>500</v>
      </c>
      <c r="CM167" t="s">
        <v>1257</v>
      </c>
      <c r="CN167" t="s">
        <v>283</v>
      </c>
      <c r="CP167" t="s">
        <v>224</v>
      </c>
      <c r="CQ167" t="s">
        <v>225</v>
      </c>
      <c r="CR167" t="s">
        <v>227</v>
      </c>
      <c r="CS167" t="s">
        <v>227</v>
      </c>
      <c r="CT167" t="s">
        <v>402</v>
      </c>
      <c r="CU167" t="s">
        <v>402</v>
      </c>
      <c r="CV167" t="s">
        <v>227</v>
      </c>
      <c r="CW167" t="s">
        <v>227</v>
      </c>
      <c r="CX167" t="s">
        <v>287</v>
      </c>
      <c r="CY167" t="s">
        <v>353</v>
      </c>
      <c r="CZ167" t="s">
        <v>219</v>
      </c>
      <c r="DA167" t="s">
        <v>219</v>
      </c>
      <c r="DB167" t="s">
        <v>398</v>
      </c>
      <c r="DC167" t="s">
        <v>398</v>
      </c>
      <c r="DD167" t="s">
        <v>219</v>
      </c>
      <c r="DI167" t="s">
        <v>338</v>
      </c>
      <c r="DK167" t="s">
        <v>372</v>
      </c>
      <c r="DL167" t="s">
        <v>372</v>
      </c>
      <c r="DM167" t="s">
        <v>214</v>
      </c>
      <c r="DN167" t="s">
        <v>219</v>
      </c>
      <c r="DO167" t="s">
        <v>288</v>
      </c>
      <c r="DP167" t="s">
        <v>235</v>
      </c>
      <c r="DR167" t="s">
        <v>235</v>
      </c>
      <c r="DT167" t="s">
        <v>219</v>
      </c>
      <c r="DU167" t="s">
        <v>219</v>
      </c>
      <c r="DX167" t="s">
        <v>242</v>
      </c>
      <c r="DY167" t="s">
        <v>242</v>
      </c>
      <c r="DZ167" t="s">
        <v>400</v>
      </c>
      <c r="EA167" t="s">
        <v>242</v>
      </c>
      <c r="EB167" t="s">
        <v>242</v>
      </c>
      <c r="EC167" t="s">
        <v>239</v>
      </c>
      <c r="ED167" t="s">
        <v>239</v>
      </c>
      <c r="EE167" t="s">
        <v>214</v>
      </c>
      <c r="EF167" t="s">
        <v>214</v>
      </c>
      <c r="EG167" t="s">
        <v>214</v>
      </c>
      <c r="EI167" t="s">
        <v>219</v>
      </c>
      <c r="EJ167" t="s">
        <v>1258</v>
      </c>
      <c r="EK167" t="s">
        <v>389</v>
      </c>
      <c r="EL167" t="s">
        <v>389</v>
      </c>
      <c r="EM167" t="s">
        <v>486</v>
      </c>
      <c r="EN167" t="s">
        <v>486</v>
      </c>
      <c r="EO167" t="s">
        <v>486</v>
      </c>
      <c r="EP167" t="s">
        <v>486</v>
      </c>
      <c r="EQ167" t="s">
        <v>214</v>
      </c>
      <c r="ER167" t="s">
        <v>214</v>
      </c>
      <c r="ES167" t="s">
        <v>233</v>
      </c>
      <c r="ET167" t="s">
        <v>233</v>
      </c>
      <c r="EU167" t="s">
        <v>242</v>
      </c>
      <c r="EV167" t="s">
        <v>242</v>
      </c>
      <c r="EW167" t="s">
        <v>243</v>
      </c>
      <c r="EX167" t="s">
        <v>243</v>
      </c>
      <c r="EY167" t="s">
        <v>242</v>
      </c>
      <c r="EZ167" t="s">
        <v>241</v>
      </c>
      <c r="FA167" t="s">
        <v>241</v>
      </c>
      <c r="FB167" t="s">
        <v>242</v>
      </c>
      <c r="FC167" t="s">
        <v>242</v>
      </c>
      <c r="FD167" t="s">
        <v>242</v>
      </c>
      <c r="FE167" t="s">
        <v>250</v>
      </c>
      <c r="FF167" t="s">
        <v>250</v>
      </c>
      <c r="FG167" t="s">
        <v>242</v>
      </c>
      <c r="FH167" t="s">
        <v>242</v>
      </c>
      <c r="FI167" t="s">
        <v>219</v>
      </c>
      <c r="FJ167" t="s">
        <v>219</v>
      </c>
      <c r="FK167" t="s">
        <v>214</v>
      </c>
      <c r="FL167" t="s">
        <v>214</v>
      </c>
      <c r="FM167" t="s">
        <v>292</v>
      </c>
      <c r="FN167" t="s">
        <v>292</v>
      </c>
      <c r="FO167" t="s">
        <v>219</v>
      </c>
      <c r="FP167" t="s">
        <v>219</v>
      </c>
      <c r="FQ167" t="s">
        <v>241</v>
      </c>
      <c r="FR167" t="s">
        <v>241</v>
      </c>
      <c r="FS167" t="s">
        <v>241</v>
      </c>
      <c r="FT167" t="s">
        <v>241</v>
      </c>
      <c r="FU167" t="s">
        <v>219</v>
      </c>
      <c r="FV167" t="s">
        <v>241</v>
      </c>
      <c r="FW167" t="s">
        <v>241</v>
      </c>
      <c r="FX167" t="s">
        <v>241</v>
      </c>
      <c r="FY167" t="s">
        <v>241</v>
      </c>
      <c r="FZ167" t="s">
        <v>248</v>
      </c>
      <c r="GA167" t="s">
        <v>248</v>
      </c>
      <c r="GB167" t="s">
        <v>244</v>
      </c>
      <c r="GC167" t="s">
        <v>244</v>
      </c>
      <c r="GD167" t="s">
        <v>293</v>
      </c>
      <c r="GE167" t="s">
        <v>241</v>
      </c>
      <c r="GF167" t="s">
        <v>293</v>
      </c>
      <c r="GG167" t="s">
        <v>250</v>
      </c>
      <c r="GH167" t="s">
        <v>1259</v>
      </c>
      <c r="GI167" t="s">
        <v>227</v>
      </c>
      <c r="GJ167" t="s">
        <v>227</v>
      </c>
      <c r="GK167" t="s">
        <v>227</v>
      </c>
      <c r="GL167" t="s">
        <v>227</v>
      </c>
      <c r="GM167" t="s">
        <v>227</v>
      </c>
      <c r="GN167" t="s">
        <v>219</v>
      </c>
      <c r="GO167" t="s">
        <v>219</v>
      </c>
      <c r="GP167" t="s">
        <v>295</v>
      </c>
      <c r="GQ167" t="s">
        <v>295</v>
      </c>
      <c r="GR167" t="s">
        <v>295</v>
      </c>
      <c r="GS167" t="s">
        <v>214</v>
      </c>
      <c r="GT167" t="s">
        <v>241</v>
      </c>
      <c r="GU167" t="s">
        <v>214</v>
      </c>
      <c r="GV167" t="s">
        <v>241</v>
      </c>
      <c r="GW167" t="s">
        <v>297</v>
      </c>
      <c r="GX167" t="s">
        <v>297</v>
      </c>
      <c r="GY167" t="s">
        <v>314</v>
      </c>
      <c r="GZ167" t="s">
        <v>241</v>
      </c>
      <c r="HA167" t="s">
        <v>298</v>
      </c>
      <c r="HB167" t="s">
        <v>241</v>
      </c>
      <c r="HC167" t="s">
        <v>315</v>
      </c>
      <c r="HD167" t="s">
        <v>361</v>
      </c>
      <c r="HE167" t="s">
        <v>317</v>
      </c>
      <c r="HF167" t="s">
        <v>241</v>
      </c>
      <c r="HG167" t="s">
        <v>362</v>
      </c>
      <c r="HH167" t="s">
        <v>241</v>
      </c>
      <c r="HI167" t="s">
        <v>241</v>
      </c>
      <c r="HJ167" t="s">
        <v>219</v>
      </c>
      <c r="HK167" t="s">
        <v>241</v>
      </c>
      <c r="HL167" s="12"/>
      <c r="HM167">
        <v>0.75</v>
      </c>
      <c r="HN167">
        <v>1</v>
      </c>
      <c r="HO167">
        <v>0.5</v>
      </c>
      <c r="HP167">
        <v>1</v>
      </c>
      <c r="HQ167">
        <v>0.5</v>
      </c>
      <c r="HR167">
        <v>0</v>
      </c>
      <c r="HS167">
        <v>1</v>
      </c>
      <c r="HT167">
        <v>0</v>
      </c>
      <c r="HU167">
        <v>1</v>
      </c>
      <c r="HV167">
        <v>0.75</v>
      </c>
      <c r="HW167">
        <v>0.75</v>
      </c>
      <c r="HX167">
        <v>0.5</v>
      </c>
      <c r="HY167">
        <v>1</v>
      </c>
      <c r="HZ167">
        <v>1</v>
      </c>
      <c r="IA167" s="4">
        <v>1</v>
      </c>
      <c r="IB167">
        <v>0.25</v>
      </c>
      <c r="IC167">
        <v>0.75</v>
      </c>
      <c r="ID167">
        <v>0.75</v>
      </c>
      <c r="IE167">
        <v>0.75</v>
      </c>
      <c r="IG167">
        <v>0.5</v>
      </c>
      <c r="IH167">
        <v>0.75</v>
      </c>
      <c r="II167">
        <v>1</v>
      </c>
      <c r="IJ167">
        <v>0.75</v>
      </c>
      <c r="IK167">
        <v>0.75</v>
      </c>
      <c r="IL167">
        <v>1</v>
      </c>
      <c r="IM167">
        <v>0.5</v>
      </c>
      <c r="IN167">
        <v>1</v>
      </c>
      <c r="IO167">
        <v>1</v>
      </c>
      <c r="IQ167">
        <v>1</v>
      </c>
      <c r="IS167">
        <f t="shared" si="115"/>
        <v>0.11249999999999999</v>
      </c>
      <c r="IT167">
        <f t="shared" si="116"/>
        <v>0.12</v>
      </c>
      <c r="IU167">
        <f t="shared" si="117"/>
        <v>0.04</v>
      </c>
      <c r="IV167">
        <f t="shared" si="118"/>
        <v>0.1</v>
      </c>
      <c r="IW167">
        <f t="shared" si="119"/>
        <v>0.04</v>
      </c>
      <c r="IX167">
        <f t="shared" si="120"/>
        <v>0</v>
      </c>
      <c r="IY167">
        <f t="shared" si="121"/>
        <v>0.1</v>
      </c>
      <c r="IZ167">
        <f t="shared" si="122"/>
        <v>0</v>
      </c>
      <c r="JA167">
        <f t="shared" si="123"/>
        <v>0.13</v>
      </c>
      <c r="JB167">
        <f t="shared" si="124"/>
        <v>7.5000000000000011E-2</v>
      </c>
      <c r="JC167">
        <f t="shared" si="125"/>
        <v>0.09</v>
      </c>
      <c r="JD167">
        <f t="shared" si="126"/>
        <v>5.5E-2</v>
      </c>
      <c r="JE167">
        <f t="shared" si="127"/>
        <v>7.0000000000000007E-2</v>
      </c>
      <c r="JF167">
        <f t="shared" si="128"/>
        <v>0.12</v>
      </c>
      <c r="JG167" s="5">
        <f t="shared" si="129"/>
        <v>0.05</v>
      </c>
      <c r="JH167">
        <f t="shared" si="130"/>
        <v>0</v>
      </c>
      <c r="JI167">
        <f t="shared" si="130"/>
        <v>0</v>
      </c>
      <c r="JJ167">
        <f t="shared" si="131"/>
        <v>0.15000000000000002</v>
      </c>
      <c r="JK167">
        <f t="shared" si="132"/>
        <v>0.11249999999999999</v>
      </c>
      <c r="JL167" s="6">
        <f t="shared" si="133"/>
        <v>5.333333333333333E-2</v>
      </c>
      <c r="JM167">
        <f t="shared" si="134"/>
        <v>0.06</v>
      </c>
      <c r="JN167">
        <f t="shared" si="135"/>
        <v>3.7500000000000006E-2</v>
      </c>
      <c r="JO167">
        <f t="shared" si="136"/>
        <v>0.15</v>
      </c>
      <c r="JP167">
        <f t="shared" si="137"/>
        <v>7.5000000000000011E-2</v>
      </c>
      <c r="JQ167">
        <f t="shared" si="138"/>
        <v>0.09</v>
      </c>
      <c r="JR167">
        <f t="shared" si="139"/>
        <v>0.11</v>
      </c>
      <c r="JS167">
        <f t="shared" si="140"/>
        <v>0.05</v>
      </c>
      <c r="JT167">
        <f t="shared" si="140"/>
        <v>0.1</v>
      </c>
      <c r="JU167">
        <f t="shared" si="141"/>
        <v>1</v>
      </c>
      <c r="JV167">
        <f t="shared" si="141"/>
        <v>0</v>
      </c>
      <c r="JW167">
        <f t="shared" si="142"/>
        <v>0.15</v>
      </c>
      <c r="JY167">
        <f t="shared" si="143"/>
        <v>3.7500000000000006E-2</v>
      </c>
      <c r="JZ167">
        <f t="shared" si="144"/>
        <v>0.08</v>
      </c>
      <c r="KA167">
        <f t="shared" si="145"/>
        <v>0.01</v>
      </c>
      <c r="KB167">
        <f t="shared" si="145"/>
        <v>0.02</v>
      </c>
      <c r="KC167">
        <f t="shared" si="146"/>
        <v>0.02</v>
      </c>
      <c r="KD167">
        <f t="shared" si="171"/>
        <v>0</v>
      </c>
      <c r="KE167">
        <f t="shared" si="171"/>
        <v>0.03</v>
      </c>
      <c r="KF167">
        <f t="shared" si="171"/>
        <v>0</v>
      </c>
      <c r="KG167">
        <f t="shared" si="170"/>
        <v>0.03</v>
      </c>
      <c r="KH167">
        <f t="shared" si="170"/>
        <v>2.2499999999999999E-2</v>
      </c>
      <c r="KI167">
        <f t="shared" si="170"/>
        <v>2.2499999999999999E-2</v>
      </c>
      <c r="KJ167">
        <f t="shared" si="170"/>
        <v>1.4999999999999999E-2</v>
      </c>
      <c r="KK167">
        <f t="shared" si="147"/>
        <v>0.02</v>
      </c>
      <c r="KL167">
        <f t="shared" si="148"/>
        <v>0.04</v>
      </c>
      <c r="KM167" s="5">
        <f t="shared" si="149"/>
        <v>0.05</v>
      </c>
      <c r="KN167">
        <f t="shared" si="150"/>
        <v>0</v>
      </c>
      <c r="KO167">
        <f t="shared" si="150"/>
        <v>0</v>
      </c>
      <c r="KP167">
        <f t="shared" si="151"/>
        <v>4.4999999999999998E-2</v>
      </c>
      <c r="KQ167">
        <f t="shared" si="152"/>
        <v>2.2499999999999999E-2</v>
      </c>
      <c r="KR167" s="6">
        <f t="shared" si="153"/>
        <v>2.6666666666666665E-2</v>
      </c>
      <c r="KS167">
        <f t="shared" si="154"/>
        <v>0.02</v>
      </c>
      <c r="KT167">
        <f t="shared" si="155"/>
        <v>2.2499999999999999E-2</v>
      </c>
      <c r="KU167">
        <f t="shared" si="156"/>
        <v>0.04</v>
      </c>
      <c r="KV167">
        <f t="shared" si="157"/>
        <v>3.7500000000000006E-2</v>
      </c>
      <c r="KW167">
        <f t="shared" si="158"/>
        <v>7.4999999999999997E-3</v>
      </c>
      <c r="KX167">
        <f t="shared" si="159"/>
        <v>0</v>
      </c>
      <c r="KY167">
        <f t="shared" si="160"/>
        <v>0.02</v>
      </c>
      <c r="KZ167">
        <f t="shared" si="161"/>
        <v>0.03</v>
      </c>
      <c r="LA167">
        <f t="shared" si="162"/>
        <v>1</v>
      </c>
      <c r="LB167">
        <f t="shared" si="162"/>
        <v>0</v>
      </c>
      <c r="LC167">
        <f t="shared" si="163"/>
        <v>0.1</v>
      </c>
      <c r="LE167" t="str">
        <f t="shared" si="169"/>
        <v>Guinee Conakry</v>
      </c>
      <c r="LF167">
        <f t="shared" si="164"/>
        <v>0.64249999999999996</v>
      </c>
      <c r="LG167" s="6">
        <f t="shared" si="165"/>
        <v>0.77583333333333349</v>
      </c>
      <c r="LH167">
        <f t="shared" si="166"/>
        <v>0.82250000000000001</v>
      </c>
      <c r="LI167" s="6">
        <f t="shared" si="167"/>
        <v>0.76916666666666655</v>
      </c>
      <c r="LJ167">
        <f t="shared" si="168"/>
        <v>1</v>
      </c>
    </row>
    <row r="168" spans="1:322" x14ac:dyDescent="0.35">
      <c r="A168" s="3">
        <v>44895</v>
      </c>
      <c r="B168" t="s">
        <v>1260</v>
      </c>
      <c r="D168" s="24" t="s">
        <v>321</v>
      </c>
      <c r="E168" s="24" t="s">
        <v>262</v>
      </c>
      <c r="F168" s="24">
        <v>25</v>
      </c>
      <c r="G168" s="24" t="s">
        <v>258</v>
      </c>
      <c r="H168" s="24" t="s">
        <v>259</v>
      </c>
      <c r="I168" s="24" t="s">
        <v>207</v>
      </c>
      <c r="J168" s="24" t="s">
        <v>598</v>
      </c>
      <c r="K168" s="25">
        <v>44511</v>
      </c>
      <c r="L168" s="25">
        <v>44511</v>
      </c>
      <c r="M168" s="25">
        <v>44511</v>
      </c>
      <c r="N168" s="24" t="s">
        <v>261</v>
      </c>
      <c r="O168" s="24" t="s">
        <v>261</v>
      </c>
      <c r="P168" s="24" t="s">
        <v>261</v>
      </c>
      <c r="Q168" s="24" t="s">
        <v>262</v>
      </c>
      <c r="R168" s="25" t="s">
        <v>262</v>
      </c>
      <c r="S168" s="25" t="s">
        <v>262</v>
      </c>
      <c r="T168" s="24" t="s">
        <v>263</v>
      </c>
      <c r="U168" s="24" t="s">
        <v>263</v>
      </c>
      <c r="V168" s="25">
        <v>44645</v>
      </c>
      <c r="W168" s="24" t="s">
        <v>261</v>
      </c>
      <c r="X168" s="25" t="s">
        <v>262</v>
      </c>
      <c r="Y168" s="24" t="s">
        <v>263</v>
      </c>
      <c r="Z168" s="25">
        <v>44651</v>
      </c>
      <c r="AA168" s="24" t="s">
        <v>264</v>
      </c>
      <c r="AB168" s="24" t="s">
        <v>265</v>
      </c>
      <c r="AC168" s="24" t="s">
        <v>1194</v>
      </c>
      <c r="AD168" s="24" t="s">
        <v>267</v>
      </c>
      <c r="AE168" s="24" t="s">
        <v>473</v>
      </c>
      <c r="AF168" s="24" t="s">
        <v>601</v>
      </c>
      <c r="AG168" s="31">
        <v>11900000</v>
      </c>
      <c r="AH168" s="24" t="s">
        <v>263</v>
      </c>
      <c r="AI168" s="24">
        <v>44642</v>
      </c>
      <c r="AJ168" s="25">
        <v>44645</v>
      </c>
      <c r="AK168" s="24" t="s">
        <v>264</v>
      </c>
      <c r="AL168" s="24" t="s">
        <v>269</v>
      </c>
      <c r="AM168" s="24" t="s">
        <v>265</v>
      </c>
      <c r="AN168" s="24" t="s">
        <v>270</v>
      </c>
      <c r="AO168" s="24" t="s">
        <v>261</v>
      </c>
      <c r="AP168" s="24" t="s">
        <v>261</v>
      </c>
      <c r="AQ168" s="25" t="s">
        <v>262</v>
      </c>
      <c r="AR168" s="24" t="s">
        <v>261</v>
      </c>
      <c r="AS168" s="25" t="s">
        <v>262</v>
      </c>
      <c r="AT168" s="24" t="s">
        <v>261</v>
      </c>
      <c r="AU168" s="25" t="s">
        <v>262</v>
      </c>
      <c r="AV168" s="24" t="s">
        <v>261</v>
      </c>
      <c r="AW168" s="25" t="s">
        <v>262</v>
      </c>
      <c r="AX168" s="24" t="s">
        <v>261</v>
      </c>
      <c r="AY168" s="25" t="s">
        <v>262</v>
      </c>
      <c r="AZ168" s="27" t="s">
        <v>262</v>
      </c>
      <c r="BA168" s="27" t="s">
        <v>262</v>
      </c>
      <c r="BB168" s="24" t="s">
        <v>261</v>
      </c>
      <c r="BC168" s="25" t="s">
        <v>262</v>
      </c>
      <c r="BD168" s="24" t="s">
        <v>261</v>
      </c>
      <c r="BE168" s="26" t="s">
        <v>262</v>
      </c>
      <c r="BF168" t="s">
        <v>603</v>
      </c>
      <c r="BG168" t="s">
        <v>207</v>
      </c>
      <c r="BH168" t="s">
        <v>208</v>
      </c>
      <c r="BI168" t="s">
        <v>448</v>
      </c>
      <c r="BJ168" t="s">
        <v>210</v>
      </c>
      <c r="BK168" t="s">
        <v>329</v>
      </c>
      <c r="BL168" t="s">
        <v>212</v>
      </c>
      <c r="BM168" t="s">
        <v>652</v>
      </c>
      <c r="BN168" t="s">
        <v>214</v>
      </c>
      <c r="BO168" t="s">
        <v>348</v>
      </c>
      <c r="BP168" t="s">
        <v>219</v>
      </c>
      <c r="BQ168" t="s">
        <v>216</v>
      </c>
      <c r="BR168" t="s">
        <v>653</v>
      </c>
      <c r="BS168" t="s">
        <v>1248</v>
      </c>
      <c r="BT168" t="s">
        <v>1261</v>
      </c>
      <c r="BU168" t="s">
        <v>1262</v>
      </c>
      <c r="BV168" t="s">
        <v>214</v>
      </c>
      <c r="CC168" t="s">
        <v>214</v>
      </c>
      <c r="CG168" t="s">
        <v>219</v>
      </c>
      <c r="CI168" t="s">
        <v>333</v>
      </c>
      <c r="CJ168" t="s">
        <v>204</v>
      </c>
      <c r="CK168" t="s">
        <v>333</v>
      </c>
      <c r="CL168" t="s">
        <v>1263</v>
      </c>
      <c r="CN168" t="s">
        <v>306</v>
      </c>
      <c r="CP168" t="s">
        <v>285</v>
      </c>
      <c r="CQ168" t="s">
        <v>285</v>
      </c>
      <c r="CR168" t="s">
        <v>286</v>
      </c>
      <c r="CS168" t="s">
        <v>250</v>
      </c>
      <c r="CT168" t="s">
        <v>219</v>
      </c>
      <c r="CU168" t="s">
        <v>219</v>
      </c>
      <c r="CV168" t="s">
        <v>227</v>
      </c>
      <c r="CW168" t="s">
        <v>227</v>
      </c>
      <c r="CX168" t="s">
        <v>287</v>
      </c>
      <c r="CY168" t="s">
        <v>287</v>
      </c>
      <c r="CZ168" t="s">
        <v>219</v>
      </c>
      <c r="DA168" t="s">
        <v>219</v>
      </c>
      <c r="DB168" t="s">
        <v>230</v>
      </c>
      <c r="DC168" t="s">
        <v>230</v>
      </c>
      <c r="DD168" t="s">
        <v>219</v>
      </c>
      <c r="DI168" t="s">
        <v>338</v>
      </c>
      <c r="DK168" t="s">
        <v>237</v>
      </c>
      <c r="DL168" t="s">
        <v>237</v>
      </c>
      <c r="DM168" t="s">
        <v>219</v>
      </c>
      <c r="DN168" t="s">
        <v>219</v>
      </c>
      <c r="DO168" t="s">
        <v>288</v>
      </c>
      <c r="DP168" t="s">
        <v>399</v>
      </c>
      <c r="DR168" t="s">
        <v>399</v>
      </c>
      <c r="DT168" t="s">
        <v>214</v>
      </c>
      <c r="DU168" t="s">
        <v>214</v>
      </c>
      <c r="DV168" t="s">
        <v>236</v>
      </c>
      <c r="DX168" t="s">
        <v>233</v>
      </c>
      <c r="DY168" t="s">
        <v>233</v>
      </c>
      <c r="DZ168" t="s">
        <v>238</v>
      </c>
      <c r="EA168" t="s">
        <v>233</v>
      </c>
      <c r="EB168" t="s">
        <v>233</v>
      </c>
      <c r="EC168" t="s">
        <v>237</v>
      </c>
      <c r="ED168" t="s">
        <v>237</v>
      </c>
      <c r="EE168" t="s">
        <v>214</v>
      </c>
      <c r="EF168" t="s">
        <v>214</v>
      </c>
      <c r="EG168" t="s">
        <v>214</v>
      </c>
      <c r="EI168" t="s">
        <v>214</v>
      </c>
      <c r="EK168" t="s">
        <v>237</v>
      </c>
      <c r="EL168" t="s">
        <v>237</v>
      </c>
      <c r="EM168" t="s">
        <v>486</v>
      </c>
      <c r="EO168" t="s">
        <v>486</v>
      </c>
      <c r="EQ168" t="s">
        <v>214</v>
      </c>
      <c r="ER168" t="s">
        <v>214</v>
      </c>
      <c r="ES168" t="s">
        <v>237</v>
      </c>
      <c r="ET168" t="s">
        <v>237</v>
      </c>
      <c r="EU168" t="s">
        <v>233</v>
      </c>
      <c r="EV168" t="s">
        <v>233</v>
      </c>
      <c r="EW168" t="s">
        <v>243</v>
      </c>
      <c r="EX168" t="s">
        <v>243</v>
      </c>
      <c r="EY168" t="s">
        <v>237</v>
      </c>
      <c r="EZ168" t="s">
        <v>241</v>
      </c>
      <c r="FA168" t="s">
        <v>241</v>
      </c>
      <c r="FB168" t="s">
        <v>237</v>
      </c>
      <c r="FC168" t="s">
        <v>237</v>
      </c>
      <c r="FD168" t="s">
        <v>237</v>
      </c>
      <c r="FE168" t="s">
        <v>250</v>
      </c>
      <c r="FF168" t="s">
        <v>250</v>
      </c>
      <c r="FG168" t="s">
        <v>390</v>
      </c>
      <c r="FH168" t="s">
        <v>390</v>
      </c>
      <c r="FI168" t="s">
        <v>214</v>
      </c>
      <c r="FJ168" t="s">
        <v>241</v>
      </c>
      <c r="FK168" t="s">
        <v>214</v>
      </c>
      <c r="FL168" t="s">
        <v>214</v>
      </c>
      <c r="FM168" t="s">
        <v>245</v>
      </c>
      <c r="FN168" t="s">
        <v>245</v>
      </c>
      <c r="FO168" t="s">
        <v>219</v>
      </c>
      <c r="FP168" t="s">
        <v>219</v>
      </c>
      <c r="FQ168" t="s">
        <v>241</v>
      </c>
      <c r="FR168" t="s">
        <v>241</v>
      </c>
      <c r="FS168" t="s">
        <v>241</v>
      </c>
      <c r="FT168" t="s">
        <v>241</v>
      </c>
      <c r="FU168" t="s">
        <v>219</v>
      </c>
      <c r="FV168" t="s">
        <v>241</v>
      </c>
      <c r="FW168" t="s">
        <v>241</v>
      </c>
      <c r="FX168" t="s">
        <v>241</v>
      </c>
      <c r="FY168" t="s">
        <v>241</v>
      </c>
      <c r="FZ168" t="s">
        <v>335</v>
      </c>
      <c r="GA168" t="s">
        <v>335</v>
      </c>
      <c r="GB168" t="s">
        <v>227</v>
      </c>
      <c r="GC168" t="s">
        <v>227</v>
      </c>
      <c r="GD168" t="s">
        <v>249</v>
      </c>
      <c r="GE168" t="s">
        <v>241</v>
      </c>
      <c r="GF168" t="s">
        <v>249</v>
      </c>
      <c r="GG168" t="s">
        <v>286</v>
      </c>
      <c r="GH168" t="s">
        <v>241</v>
      </c>
      <c r="GI168" t="s">
        <v>286</v>
      </c>
      <c r="GJ168" t="s">
        <v>250</v>
      </c>
      <c r="GK168" t="s">
        <v>250</v>
      </c>
      <c r="GL168" t="s">
        <v>244</v>
      </c>
      <c r="GM168" t="s">
        <v>244</v>
      </c>
      <c r="GN168" t="s">
        <v>219</v>
      </c>
      <c r="GO168" t="s">
        <v>219</v>
      </c>
      <c r="GP168" t="s">
        <v>295</v>
      </c>
      <c r="GQ168" t="s">
        <v>251</v>
      </c>
      <c r="GR168" t="s">
        <v>251</v>
      </c>
      <c r="GS168" t="s">
        <v>214</v>
      </c>
      <c r="GT168" t="s">
        <v>241</v>
      </c>
      <c r="GU168" t="s">
        <v>214</v>
      </c>
      <c r="GV168" t="s">
        <v>241</v>
      </c>
      <c r="GW168" t="s">
        <v>404</v>
      </c>
      <c r="GX168" t="s">
        <v>404</v>
      </c>
      <c r="GY168" t="s">
        <v>314</v>
      </c>
      <c r="GZ168" t="s">
        <v>241</v>
      </c>
      <c r="HA168" t="s">
        <v>298</v>
      </c>
      <c r="HB168" t="s">
        <v>241</v>
      </c>
      <c r="HC168" t="s">
        <v>883</v>
      </c>
      <c r="HD168" t="s">
        <v>361</v>
      </c>
      <c r="HE168" t="s">
        <v>429</v>
      </c>
      <c r="HF168" t="s">
        <v>241</v>
      </c>
      <c r="HG168" t="s">
        <v>362</v>
      </c>
      <c r="HH168" t="s">
        <v>241</v>
      </c>
      <c r="HI168" t="s">
        <v>241</v>
      </c>
      <c r="HJ168" t="s">
        <v>214</v>
      </c>
      <c r="HK168" t="s">
        <v>1264</v>
      </c>
      <c r="HL168" s="12"/>
      <c r="HM168">
        <v>0.75</v>
      </c>
      <c r="HN168">
        <v>0.25</v>
      </c>
      <c r="HO168">
        <v>0</v>
      </c>
      <c r="HP168">
        <v>1</v>
      </c>
      <c r="HQ168">
        <v>1</v>
      </c>
      <c r="HR168">
        <v>0.5</v>
      </c>
      <c r="HS168">
        <v>0</v>
      </c>
      <c r="HT168">
        <v>1</v>
      </c>
      <c r="HU168">
        <v>0</v>
      </c>
      <c r="HV168">
        <v>0.25</v>
      </c>
      <c r="HW168">
        <v>0.25</v>
      </c>
      <c r="HX168">
        <v>0.5</v>
      </c>
      <c r="HY168">
        <v>1</v>
      </c>
      <c r="HZ168">
        <v>0.5</v>
      </c>
      <c r="IA168" s="4">
        <v>1</v>
      </c>
      <c r="IB168">
        <v>0.5</v>
      </c>
      <c r="IC168">
        <v>0.25</v>
      </c>
      <c r="ID168">
        <v>0.5</v>
      </c>
      <c r="IE168">
        <v>0.5</v>
      </c>
      <c r="IG168">
        <v>0.5</v>
      </c>
      <c r="IH168">
        <v>0.5</v>
      </c>
      <c r="II168">
        <v>0.75</v>
      </c>
      <c r="IJ168">
        <v>0.5</v>
      </c>
      <c r="IK168">
        <v>1</v>
      </c>
      <c r="IL168">
        <v>0.75</v>
      </c>
      <c r="IM168">
        <v>0.25</v>
      </c>
      <c r="IN168">
        <v>1</v>
      </c>
      <c r="IO168">
        <v>1</v>
      </c>
      <c r="IQ168">
        <v>0</v>
      </c>
      <c r="IS168">
        <f t="shared" si="115"/>
        <v>0.11249999999999999</v>
      </c>
      <c r="IT168">
        <f t="shared" si="116"/>
        <v>0.03</v>
      </c>
      <c r="IU168">
        <f t="shared" si="117"/>
        <v>0</v>
      </c>
      <c r="IV168">
        <f t="shared" si="118"/>
        <v>0.1</v>
      </c>
      <c r="IW168">
        <f t="shared" si="119"/>
        <v>0.08</v>
      </c>
      <c r="IX168">
        <f t="shared" si="120"/>
        <v>6.5000000000000002E-2</v>
      </c>
      <c r="IY168">
        <f t="shared" si="121"/>
        <v>0</v>
      </c>
      <c r="IZ168">
        <f t="shared" si="122"/>
        <v>0.11</v>
      </c>
      <c r="JA168">
        <f t="shared" si="123"/>
        <v>0</v>
      </c>
      <c r="JB168">
        <f t="shared" si="124"/>
        <v>2.5000000000000001E-2</v>
      </c>
      <c r="JC168">
        <f t="shared" si="125"/>
        <v>0.03</v>
      </c>
      <c r="JD168">
        <f t="shared" si="126"/>
        <v>5.5E-2</v>
      </c>
      <c r="JE168">
        <f t="shared" si="127"/>
        <v>7.0000000000000007E-2</v>
      </c>
      <c r="JF168">
        <f t="shared" si="128"/>
        <v>0.06</v>
      </c>
      <c r="JG168" s="5">
        <f t="shared" si="129"/>
        <v>0.05</v>
      </c>
      <c r="JH168">
        <f t="shared" si="130"/>
        <v>0</v>
      </c>
      <c r="JI168">
        <f t="shared" si="130"/>
        <v>0</v>
      </c>
      <c r="JJ168">
        <f t="shared" si="131"/>
        <v>0.1</v>
      </c>
      <c r="JK168">
        <f t="shared" si="132"/>
        <v>7.4999999999999997E-2</v>
      </c>
      <c r="JL168" s="6">
        <f t="shared" si="133"/>
        <v>3.3333333333333333E-2</v>
      </c>
      <c r="JM168">
        <f t="shared" si="134"/>
        <v>0.06</v>
      </c>
      <c r="JN168">
        <f t="shared" si="135"/>
        <v>2.5000000000000001E-2</v>
      </c>
      <c r="JO168">
        <f t="shared" si="136"/>
        <v>0.11249999999999999</v>
      </c>
      <c r="JP168">
        <f t="shared" si="137"/>
        <v>0.05</v>
      </c>
      <c r="JQ168">
        <f t="shared" si="138"/>
        <v>0.12</v>
      </c>
      <c r="JR168">
        <f t="shared" si="139"/>
        <v>8.2500000000000004E-2</v>
      </c>
      <c r="JS168">
        <f t="shared" si="140"/>
        <v>2.5000000000000001E-2</v>
      </c>
      <c r="JT168">
        <f t="shared" si="140"/>
        <v>0.1</v>
      </c>
      <c r="JU168">
        <f t="shared" si="141"/>
        <v>1</v>
      </c>
      <c r="JV168">
        <f t="shared" si="141"/>
        <v>0</v>
      </c>
      <c r="JW168">
        <f t="shared" si="142"/>
        <v>0.15</v>
      </c>
      <c r="JY168">
        <f t="shared" si="143"/>
        <v>3.7500000000000006E-2</v>
      </c>
      <c r="JZ168">
        <f t="shared" si="144"/>
        <v>0.02</v>
      </c>
      <c r="KA168">
        <f t="shared" si="145"/>
        <v>0</v>
      </c>
      <c r="KB168">
        <f t="shared" si="145"/>
        <v>0.02</v>
      </c>
      <c r="KC168">
        <f t="shared" si="146"/>
        <v>0.04</v>
      </c>
      <c r="KD168">
        <f t="shared" si="171"/>
        <v>1.4999999999999999E-2</v>
      </c>
      <c r="KE168">
        <f t="shared" si="171"/>
        <v>0</v>
      </c>
      <c r="KF168">
        <f t="shared" si="171"/>
        <v>0.03</v>
      </c>
      <c r="KG168">
        <f t="shared" si="170"/>
        <v>0</v>
      </c>
      <c r="KH168">
        <f t="shared" si="170"/>
        <v>7.4999999999999997E-3</v>
      </c>
      <c r="KI168">
        <f t="shared" si="170"/>
        <v>7.4999999999999997E-3</v>
      </c>
      <c r="KJ168">
        <f t="shared" si="170"/>
        <v>1.4999999999999999E-2</v>
      </c>
      <c r="KK168">
        <f t="shared" si="147"/>
        <v>0.02</v>
      </c>
      <c r="KL168">
        <f t="shared" si="148"/>
        <v>0.02</v>
      </c>
      <c r="KM168" s="5">
        <f t="shared" si="149"/>
        <v>0.05</v>
      </c>
      <c r="KN168">
        <f t="shared" si="150"/>
        <v>0</v>
      </c>
      <c r="KO168">
        <f t="shared" si="150"/>
        <v>0</v>
      </c>
      <c r="KP168">
        <f t="shared" si="151"/>
        <v>0.03</v>
      </c>
      <c r="KQ168">
        <f t="shared" si="152"/>
        <v>1.4999999999999999E-2</v>
      </c>
      <c r="KR168" s="6">
        <f t="shared" si="153"/>
        <v>1.6666666666666666E-2</v>
      </c>
      <c r="KS168">
        <f t="shared" si="154"/>
        <v>0.02</v>
      </c>
      <c r="KT168">
        <f t="shared" si="155"/>
        <v>1.4999999999999999E-2</v>
      </c>
      <c r="KU168">
        <f t="shared" si="156"/>
        <v>0.03</v>
      </c>
      <c r="KV168">
        <f t="shared" si="157"/>
        <v>2.5000000000000001E-2</v>
      </c>
      <c r="KW168">
        <f t="shared" si="158"/>
        <v>0.01</v>
      </c>
      <c r="KX168">
        <f t="shared" si="159"/>
        <v>0</v>
      </c>
      <c r="KY168">
        <f t="shared" si="160"/>
        <v>0.01</v>
      </c>
      <c r="KZ168">
        <f t="shared" si="161"/>
        <v>0.03</v>
      </c>
      <c r="LA168">
        <f t="shared" si="162"/>
        <v>1</v>
      </c>
      <c r="LB168">
        <f t="shared" si="162"/>
        <v>0</v>
      </c>
      <c r="LC168">
        <f t="shared" si="163"/>
        <v>0.1</v>
      </c>
      <c r="LE168" t="str">
        <f t="shared" si="169"/>
        <v>Guinee Conakry</v>
      </c>
      <c r="LF168">
        <f t="shared" si="164"/>
        <v>0.4975</v>
      </c>
      <c r="LG168" s="6">
        <f t="shared" si="165"/>
        <v>0.49833333333333335</v>
      </c>
      <c r="LH168">
        <f t="shared" si="166"/>
        <v>0.72500000000000009</v>
      </c>
      <c r="LI168" s="6">
        <f t="shared" si="167"/>
        <v>0.58416666666666672</v>
      </c>
      <c r="LJ168">
        <f t="shared" si="168"/>
        <v>0</v>
      </c>
    </row>
    <row r="169" spans="1:322" x14ac:dyDescent="0.35">
      <c r="A169" s="3">
        <v>44903</v>
      </c>
      <c r="B169" t="s">
        <v>1265</v>
      </c>
      <c r="D169" s="27" t="s">
        <v>321</v>
      </c>
      <c r="E169" s="27" t="s">
        <v>262</v>
      </c>
      <c r="F169" s="27">
        <v>30</v>
      </c>
      <c r="G169" s="27" t="s">
        <v>258</v>
      </c>
      <c r="H169" s="27" t="s">
        <v>259</v>
      </c>
      <c r="I169" s="27" t="s">
        <v>207</v>
      </c>
      <c r="J169" s="27" t="s">
        <v>598</v>
      </c>
      <c r="K169" s="28">
        <v>44511</v>
      </c>
      <c r="L169" s="28">
        <v>44511</v>
      </c>
      <c r="M169" s="28">
        <v>44511</v>
      </c>
      <c r="N169" s="27" t="s">
        <v>261</v>
      </c>
      <c r="O169" s="27" t="s">
        <v>261</v>
      </c>
      <c r="P169" s="27" t="s">
        <v>261</v>
      </c>
      <c r="Q169" s="27" t="s">
        <v>262</v>
      </c>
      <c r="R169" s="28" t="s">
        <v>262</v>
      </c>
      <c r="S169" s="28" t="s">
        <v>262</v>
      </c>
      <c r="T169" s="27" t="s">
        <v>263</v>
      </c>
      <c r="U169" s="27" t="s">
        <v>263</v>
      </c>
      <c r="V169" s="28">
        <v>44645</v>
      </c>
      <c r="W169" s="27" t="s">
        <v>261</v>
      </c>
      <c r="X169" s="28" t="s">
        <v>262</v>
      </c>
      <c r="Y169" s="27" t="s">
        <v>263</v>
      </c>
      <c r="Z169" s="28">
        <v>44651</v>
      </c>
      <c r="AA169" s="27" t="s">
        <v>264</v>
      </c>
      <c r="AB169" s="27" t="s">
        <v>265</v>
      </c>
      <c r="AC169" s="27" t="s">
        <v>1266</v>
      </c>
      <c r="AD169" s="27" t="s">
        <v>267</v>
      </c>
      <c r="AE169" s="27" t="s">
        <v>600</v>
      </c>
      <c r="AF169" s="27" t="s">
        <v>601</v>
      </c>
      <c r="AG169" s="29">
        <v>11900000</v>
      </c>
      <c r="AH169" s="27" t="s">
        <v>263</v>
      </c>
      <c r="AI169" s="27">
        <v>44642</v>
      </c>
      <c r="AJ169" s="28">
        <v>44642</v>
      </c>
      <c r="AK169" s="27" t="s">
        <v>264</v>
      </c>
      <c r="AL169" s="27" t="s">
        <v>269</v>
      </c>
      <c r="AM169" s="27" t="s">
        <v>265</v>
      </c>
      <c r="AN169" s="27" t="s">
        <v>270</v>
      </c>
      <c r="AO169" s="27" t="s">
        <v>261</v>
      </c>
      <c r="AP169" s="27" t="s">
        <v>261</v>
      </c>
      <c r="AQ169" s="28" t="s">
        <v>262</v>
      </c>
      <c r="AR169" s="27" t="s">
        <v>261</v>
      </c>
      <c r="AS169" s="28" t="s">
        <v>262</v>
      </c>
      <c r="AT169" s="27" t="s">
        <v>261</v>
      </c>
      <c r="AU169" s="28" t="s">
        <v>262</v>
      </c>
      <c r="AV169" s="27" t="s">
        <v>261</v>
      </c>
      <c r="AW169" s="28" t="s">
        <v>262</v>
      </c>
      <c r="AX169" s="27" t="s">
        <v>261</v>
      </c>
      <c r="AY169" s="28" t="s">
        <v>262</v>
      </c>
      <c r="AZ169" s="27" t="s">
        <v>262</v>
      </c>
      <c r="BA169" s="27" t="s">
        <v>262</v>
      </c>
      <c r="BB169" s="27" t="s">
        <v>261</v>
      </c>
      <c r="BC169" s="28" t="s">
        <v>262</v>
      </c>
      <c r="BD169" s="27" t="s">
        <v>261</v>
      </c>
      <c r="BE169" s="30" t="s">
        <v>262</v>
      </c>
      <c r="BF169" t="s">
        <v>603</v>
      </c>
      <c r="BG169" t="s">
        <v>1229</v>
      </c>
      <c r="BH169" t="s">
        <v>208</v>
      </c>
      <c r="BI169" t="s">
        <v>718</v>
      </c>
      <c r="BJ169" t="s">
        <v>210</v>
      </c>
      <c r="BK169" t="s">
        <v>329</v>
      </c>
      <c r="BL169" t="s">
        <v>212</v>
      </c>
      <c r="BM169" t="s">
        <v>1183</v>
      </c>
      <c r="BN169" t="s">
        <v>219</v>
      </c>
      <c r="BO169" t="s">
        <v>276</v>
      </c>
      <c r="BP169" t="s">
        <v>219</v>
      </c>
      <c r="BQ169" t="s">
        <v>216</v>
      </c>
      <c r="BR169" t="s">
        <v>1267</v>
      </c>
      <c r="BS169" t="s">
        <v>1185</v>
      </c>
      <c r="BU169" t="s">
        <v>1267</v>
      </c>
      <c r="BV169" t="s">
        <v>219</v>
      </c>
      <c r="BW169" t="s">
        <v>496</v>
      </c>
      <c r="BX169" t="s">
        <v>1268</v>
      </c>
      <c r="BY169" t="s">
        <v>615</v>
      </c>
      <c r="BZ169" t="s">
        <v>1269</v>
      </c>
      <c r="CB169" t="s">
        <v>615</v>
      </c>
      <c r="CC169" t="s">
        <v>219</v>
      </c>
      <c r="CD169" t="s">
        <v>540</v>
      </c>
      <c r="CE169" t="s">
        <v>1270</v>
      </c>
      <c r="CF169" t="s">
        <v>748</v>
      </c>
      <c r="CG169" t="s">
        <v>214</v>
      </c>
      <c r="CH169" t="s">
        <v>410</v>
      </c>
      <c r="CI169" t="s">
        <v>335</v>
      </c>
      <c r="CJ169" t="s">
        <v>1271</v>
      </c>
      <c r="CK169" t="s">
        <v>333</v>
      </c>
      <c r="CL169" t="s">
        <v>336</v>
      </c>
      <c r="CN169" t="s">
        <v>306</v>
      </c>
      <c r="CP169" t="s">
        <v>307</v>
      </c>
      <c r="CQ169" t="s">
        <v>285</v>
      </c>
      <c r="CR169" t="s">
        <v>286</v>
      </c>
      <c r="CS169" t="s">
        <v>244</v>
      </c>
      <c r="CT169" t="s">
        <v>219</v>
      </c>
      <c r="CU169" t="s">
        <v>219</v>
      </c>
      <c r="CV169" t="s">
        <v>227</v>
      </c>
      <c r="CW169" t="s">
        <v>227</v>
      </c>
      <c r="CX169" t="s">
        <v>287</v>
      </c>
      <c r="CY169" t="s">
        <v>353</v>
      </c>
      <c r="CZ169" t="s">
        <v>219</v>
      </c>
      <c r="DA169" t="s">
        <v>219</v>
      </c>
      <c r="DB169" t="s">
        <v>398</v>
      </c>
      <c r="DC169" t="s">
        <v>398</v>
      </c>
      <c r="DD169" t="s">
        <v>219</v>
      </c>
      <c r="DI169" t="s">
        <v>789</v>
      </c>
      <c r="DK169" t="s">
        <v>237</v>
      </c>
      <c r="DL169" t="s">
        <v>237</v>
      </c>
      <c r="DM169" t="s">
        <v>214</v>
      </c>
      <c r="DN169" t="s">
        <v>214</v>
      </c>
      <c r="DO169" t="s">
        <v>288</v>
      </c>
      <c r="DP169" t="s">
        <v>1272</v>
      </c>
      <c r="DR169" t="s">
        <v>235</v>
      </c>
      <c r="DT169" t="s">
        <v>214</v>
      </c>
      <c r="DU169" t="s">
        <v>214</v>
      </c>
      <c r="DV169" t="s">
        <v>459</v>
      </c>
      <c r="DX169" t="s">
        <v>237</v>
      </c>
      <c r="DY169" t="s">
        <v>233</v>
      </c>
      <c r="DZ169" t="s">
        <v>400</v>
      </c>
      <c r="EA169" t="s">
        <v>237</v>
      </c>
      <c r="EB169" t="s">
        <v>233</v>
      </c>
      <c r="EC169" t="s">
        <v>237</v>
      </c>
      <c r="ED169" t="s">
        <v>237</v>
      </c>
      <c r="EE169" t="s">
        <v>214</v>
      </c>
      <c r="EF169" t="s">
        <v>214</v>
      </c>
      <c r="EG169" t="s">
        <v>214</v>
      </c>
      <c r="EI169" t="s">
        <v>214</v>
      </c>
      <c r="EK169" t="s">
        <v>242</v>
      </c>
      <c r="EL169" t="s">
        <v>242</v>
      </c>
      <c r="EM169" t="s">
        <v>486</v>
      </c>
      <c r="EN169" t="s">
        <v>486</v>
      </c>
      <c r="EO169" t="s">
        <v>240</v>
      </c>
      <c r="EP169" t="s">
        <v>240</v>
      </c>
      <c r="EQ169" t="s">
        <v>214</v>
      </c>
      <c r="ER169" t="s">
        <v>214</v>
      </c>
      <c r="ES169" t="s">
        <v>237</v>
      </c>
      <c r="ET169" t="s">
        <v>237</v>
      </c>
      <c r="EU169" t="s">
        <v>233</v>
      </c>
      <c r="EV169" t="s">
        <v>233</v>
      </c>
      <c r="EW169" t="s">
        <v>310</v>
      </c>
      <c r="EX169" t="s">
        <v>310</v>
      </c>
      <c r="EY169" t="s">
        <v>372</v>
      </c>
      <c r="EZ169" t="s">
        <v>291</v>
      </c>
      <c r="FA169" t="s">
        <v>241</v>
      </c>
      <c r="FB169" t="s">
        <v>237</v>
      </c>
      <c r="FC169" t="s">
        <v>237</v>
      </c>
      <c r="FD169" t="s">
        <v>237</v>
      </c>
      <c r="FE169" t="s">
        <v>250</v>
      </c>
      <c r="FF169" t="s">
        <v>250</v>
      </c>
      <c r="FG169" t="s">
        <v>242</v>
      </c>
      <c r="FH169" t="s">
        <v>242</v>
      </c>
      <c r="FI169" t="s">
        <v>214</v>
      </c>
      <c r="FJ169" t="s">
        <v>214</v>
      </c>
      <c r="FK169" t="s">
        <v>214</v>
      </c>
      <c r="FL169" t="s">
        <v>214</v>
      </c>
      <c r="FM169" t="s">
        <v>292</v>
      </c>
      <c r="FN169" t="s">
        <v>292</v>
      </c>
      <c r="FO169" t="s">
        <v>214</v>
      </c>
      <c r="FP169" t="s">
        <v>214</v>
      </c>
      <c r="FQ169" t="s">
        <v>487</v>
      </c>
      <c r="FR169" t="s">
        <v>241</v>
      </c>
      <c r="FS169" t="s">
        <v>247</v>
      </c>
      <c r="FT169" t="s">
        <v>241</v>
      </c>
      <c r="FU169" t="s">
        <v>214</v>
      </c>
      <c r="FV169" t="s">
        <v>487</v>
      </c>
      <c r="FW169" t="s">
        <v>241</v>
      </c>
      <c r="FX169" t="s">
        <v>1190</v>
      </c>
      <c r="FY169" t="s">
        <v>241</v>
      </c>
      <c r="FZ169" t="s">
        <v>341</v>
      </c>
      <c r="GA169" t="s">
        <v>341</v>
      </c>
      <c r="GB169" t="s">
        <v>227</v>
      </c>
      <c r="GC169" t="s">
        <v>227</v>
      </c>
      <c r="GD169" t="s">
        <v>293</v>
      </c>
      <c r="GE169" t="s">
        <v>241</v>
      </c>
      <c r="GF169" t="s">
        <v>293</v>
      </c>
      <c r="GG169" t="s">
        <v>244</v>
      </c>
      <c r="GH169" t="s">
        <v>241</v>
      </c>
      <c r="GI169" t="s">
        <v>244</v>
      </c>
      <c r="GJ169" t="s">
        <v>250</v>
      </c>
      <c r="GK169" t="s">
        <v>286</v>
      </c>
      <c r="GL169" t="s">
        <v>250</v>
      </c>
      <c r="GM169" t="s">
        <v>250</v>
      </c>
      <c r="GN169" t="s">
        <v>402</v>
      </c>
      <c r="GO169" t="s">
        <v>402</v>
      </c>
      <c r="GP169" t="s">
        <v>295</v>
      </c>
      <c r="GQ169" t="s">
        <v>295</v>
      </c>
      <c r="GR169" t="s">
        <v>295</v>
      </c>
      <c r="GS169" t="s">
        <v>214</v>
      </c>
      <c r="GT169" t="s">
        <v>241</v>
      </c>
      <c r="GU169" t="s">
        <v>214</v>
      </c>
      <c r="GV169" t="s">
        <v>241</v>
      </c>
      <c r="GW169" t="s">
        <v>297</v>
      </c>
      <c r="GX169" t="s">
        <v>297</v>
      </c>
      <c r="GY169" t="s">
        <v>609</v>
      </c>
      <c r="GZ169" t="s">
        <v>241</v>
      </c>
      <c r="HA169" t="s">
        <v>241</v>
      </c>
      <c r="HB169" t="s">
        <v>241</v>
      </c>
      <c r="HC169" t="s">
        <v>315</v>
      </c>
      <c r="HD169" t="s">
        <v>361</v>
      </c>
      <c r="HE169" t="s">
        <v>317</v>
      </c>
      <c r="HF169" t="s">
        <v>241</v>
      </c>
      <c r="HG169" t="s">
        <v>362</v>
      </c>
      <c r="HH169" t="s">
        <v>241</v>
      </c>
      <c r="HI169" t="s">
        <v>241</v>
      </c>
      <c r="HJ169" t="s">
        <v>219</v>
      </c>
      <c r="HK169" t="s">
        <v>241</v>
      </c>
      <c r="HL169" s="12"/>
      <c r="HM169">
        <v>0.5</v>
      </c>
      <c r="HN169">
        <v>0.25</v>
      </c>
      <c r="HO169">
        <v>0</v>
      </c>
      <c r="HP169">
        <v>1</v>
      </c>
      <c r="HQ169">
        <v>0.5</v>
      </c>
      <c r="HR169">
        <v>0.5</v>
      </c>
      <c r="HS169">
        <v>1</v>
      </c>
      <c r="HT169">
        <v>1</v>
      </c>
      <c r="HU169">
        <v>0</v>
      </c>
      <c r="HV169">
        <v>0.5</v>
      </c>
      <c r="HW169">
        <v>0.5</v>
      </c>
      <c r="HX169">
        <v>0.5</v>
      </c>
      <c r="HY169">
        <v>1</v>
      </c>
      <c r="HZ169">
        <v>0.75</v>
      </c>
      <c r="IA169" s="4">
        <v>1</v>
      </c>
      <c r="IB169">
        <v>0.5</v>
      </c>
      <c r="IC169">
        <v>0.25</v>
      </c>
      <c r="ID169">
        <v>0</v>
      </c>
      <c r="IE169">
        <v>0.5</v>
      </c>
      <c r="IG169">
        <v>0.5</v>
      </c>
      <c r="IH169">
        <v>0.75</v>
      </c>
      <c r="II169">
        <v>1</v>
      </c>
      <c r="IJ169">
        <v>1</v>
      </c>
      <c r="IK169">
        <v>1</v>
      </c>
      <c r="IL169">
        <v>1</v>
      </c>
      <c r="IM169">
        <v>0.75</v>
      </c>
      <c r="IN169">
        <v>0.5</v>
      </c>
      <c r="IO169">
        <v>1</v>
      </c>
      <c r="IQ169">
        <v>1</v>
      </c>
      <c r="IS169">
        <f t="shared" si="115"/>
        <v>7.4999999999999997E-2</v>
      </c>
      <c r="IT169">
        <f t="shared" si="116"/>
        <v>0.03</v>
      </c>
      <c r="IU169">
        <f t="shared" si="117"/>
        <v>0</v>
      </c>
      <c r="IV169">
        <f t="shared" si="118"/>
        <v>0.1</v>
      </c>
      <c r="IW169">
        <f t="shared" si="119"/>
        <v>0.04</v>
      </c>
      <c r="IX169">
        <f t="shared" si="120"/>
        <v>6.5000000000000002E-2</v>
      </c>
      <c r="IY169">
        <f t="shared" si="121"/>
        <v>0.1</v>
      </c>
      <c r="IZ169">
        <f t="shared" si="122"/>
        <v>0.11</v>
      </c>
      <c r="JA169">
        <f t="shared" si="123"/>
        <v>0</v>
      </c>
      <c r="JB169">
        <f t="shared" si="124"/>
        <v>0.05</v>
      </c>
      <c r="JC169">
        <f t="shared" si="125"/>
        <v>0.06</v>
      </c>
      <c r="JD169">
        <f t="shared" si="126"/>
        <v>5.5E-2</v>
      </c>
      <c r="JE169">
        <f t="shared" si="127"/>
        <v>7.0000000000000007E-2</v>
      </c>
      <c r="JF169">
        <f t="shared" si="128"/>
        <v>0.09</v>
      </c>
      <c r="JG169" s="5">
        <f t="shared" si="129"/>
        <v>0.05</v>
      </c>
      <c r="JH169">
        <f t="shared" si="130"/>
        <v>0</v>
      </c>
      <c r="JI169">
        <f t="shared" si="130"/>
        <v>0</v>
      </c>
      <c r="JJ169">
        <f t="shared" si="131"/>
        <v>0</v>
      </c>
      <c r="JK169">
        <f t="shared" si="132"/>
        <v>7.4999999999999997E-2</v>
      </c>
      <c r="JL169" s="6">
        <f t="shared" si="133"/>
        <v>3.3333333333333333E-2</v>
      </c>
      <c r="JM169">
        <f t="shared" si="134"/>
        <v>0.06</v>
      </c>
      <c r="JN169">
        <f t="shared" si="135"/>
        <v>3.7500000000000006E-2</v>
      </c>
      <c r="JO169">
        <f t="shared" si="136"/>
        <v>0.15</v>
      </c>
      <c r="JP169">
        <f t="shared" si="137"/>
        <v>0.1</v>
      </c>
      <c r="JQ169">
        <f t="shared" si="138"/>
        <v>0.12</v>
      </c>
      <c r="JR169">
        <f t="shared" si="139"/>
        <v>0.11</v>
      </c>
      <c r="JS169">
        <f t="shared" si="140"/>
        <v>7.5000000000000011E-2</v>
      </c>
      <c r="JT169">
        <f t="shared" si="140"/>
        <v>0.05</v>
      </c>
      <c r="JU169">
        <f t="shared" si="141"/>
        <v>1</v>
      </c>
      <c r="JV169">
        <f t="shared" si="141"/>
        <v>0</v>
      </c>
      <c r="JW169">
        <f t="shared" si="142"/>
        <v>0.15</v>
      </c>
      <c r="JY169">
        <f t="shared" si="143"/>
        <v>2.5000000000000001E-2</v>
      </c>
      <c r="JZ169">
        <f t="shared" si="144"/>
        <v>0.02</v>
      </c>
      <c r="KA169">
        <f t="shared" si="145"/>
        <v>0</v>
      </c>
      <c r="KB169">
        <f t="shared" si="145"/>
        <v>0.02</v>
      </c>
      <c r="KC169">
        <f t="shared" si="146"/>
        <v>0.02</v>
      </c>
      <c r="KD169">
        <f t="shared" si="171"/>
        <v>1.4999999999999999E-2</v>
      </c>
      <c r="KE169">
        <f t="shared" si="171"/>
        <v>0.03</v>
      </c>
      <c r="KF169">
        <f t="shared" si="171"/>
        <v>0.03</v>
      </c>
      <c r="KG169">
        <f t="shared" si="170"/>
        <v>0</v>
      </c>
      <c r="KH169">
        <f t="shared" si="170"/>
        <v>1.4999999999999999E-2</v>
      </c>
      <c r="KI169">
        <f t="shared" si="170"/>
        <v>1.4999999999999999E-2</v>
      </c>
      <c r="KJ169">
        <f t="shared" si="170"/>
        <v>1.4999999999999999E-2</v>
      </c>
      <c r="KK169">
        <f t="shared" si="147"/>
        <v>0.02</v>
      </c>
      <c r="KL169">
        <f t="shared" si="148"/>
        <v>0.03</v>
      </c>
      <c r="KM169" s="5">
        <f t="shared" si="149"/>
        <v>0.05</v>
      </c>
      <c r="KN169">
        <f t="shared" si="150"/>
        <v>0</v>
      </c>
      <c r="KO169">
        <f t="shared" si="150"/>
        <v>0</v>
      </c>
      <c r="KP169">
        <f t="shared" si="151"/>
        <v>0</v>
      </c>
      <c r="KQ169">
        <f t="shared" si="152"/>
        <v>1.4999999999999999E-2</v>
      </c>
      <c r="KR169" s="6">
        <f t="shared" si="153"/>
        <v>1.6666666666666666E-2</v>
      </c>
      <c r="KS169">
        <f t="shared" si="154"/>
        <v>0.02</v>
      </c>
      <c r="KT169">
        <f t="shared" si="155"/>
        <v>2.2499999999999999E-2</v>
      </c>
      <c r="KU169">
        <f t="shared" si="156"/>
        <v>0.04</v>
      </c>
      <c r="KV169">
        <f t="shared" si="157"/>
        <v>0.05</v>
      </c>
      <c r="KW169">
        <f t="shared" si="158"/>
        <v>0.01</v>
      </c>
      <c r="KX169">
        <f t="shared" si="159"/>
        <v>0</v>
      </c>
      <c r="KY169">
        <f t="shared" si="160"/>
        <v>0.03</v>
      </c>
      <c r="KZ169">
        <f t="shared" si="161"/>
        <v>1.4999999999999999E-2</v>
      </c>
      <c r="LA169">
        <f t="shared" si="162"/>
        <v>1</v>
      </c>
      <c r="LB169">
        <f t="shared" si="162"/>
        <v>0</v>
      </c>
      <c r="LC169">
        <f t="shared" si="163"/>
        <v>0.1</v>
      </c>
      <c r="LE169" t="str">
        <f t="shared" si="169"/>
        <v>Guinee Conakry</v>
      </c>
      <c r="LF169">
        <f t="shared" si="164"/>
        <v>0.52</v>
      </c>
      <c r="LG169" s="6">
        <f t="shared" si="165"/>
        <v>0.48333333333333334</v>
      </c>
      <c r="LH169">
        <f t="shared" si="166"/>
        <v>0.85250000000000015</v>
      </c>
      <c r="LI169" s="6">
        <f t="shared" si="167"/>
        <v>0.62416666666666665</v>
      </c>
      <c r="LJ169">
        <f t="shared" si="168"/>
        <v>1</v>
      </c>
    </row>
    <row r="170" spans="1:322" x14ac:dyDescent="0.35">
      <c r="A170" s="3">
        <v>44893</v>
      </c>
      <c r="B170" t="s">
        <v>1273</v>
      </c>
      <c r="D170" s="24" t="s">
        <v>321</v>
      </c>
      <c r="E170" s="24" t="s">
        <v>262</v>
      </c>
      <c r="F170" s="24">
        <v>24</v>
      </c>
      <c r="G170" s="24" t="s">
        <v>258</v>
      </c>
      <c r="H170" s="24" t="s">
        <v>1274</v>
      </c>
      <c r="I170" s="24" t="s">
        <v>207</v>
      </c>
      <c r="J170" s="24" t="s">
        <v>685</v>
      </c>
      <c r="K170" s="25">
        <v>44516</v>
      </c>
      <c r="L170" s="25">
        <v>44516</v>
      </c>
      <c r="M170" s="25">
        <v>44516</v>
      </c>
      <c r="N170" s="24" t="s">
        <v>261</v>
      </c>
      <c r="O170" s="24" t="s">
        <v>261</v>
      </c>
      <c r="P170" s="24" t="s">
        <v>261</v>
      </c>
      <c r="Q170" s="24" t="s">
        <v>324</v>
      </c>
      <c r="R170" s="25">
        <v>44516</v>
      </c>
      <c r="S170" s="25">
        <v>44516</v>
      </c>
      <c r="T170" s="24" t="s">
        <v>263</v>
      </c>
      <c r="U170" s="24" t="s">
        <v>263</v>
      </c>
      <c r="V170" s="25">
        <v>44514</v>
      </c>
      <c r="W170" s="24" t="s">
        <v>261</v>
      </c>
      <c r="X170" s="25" t="s">
        <v>262</v>
      </c>
      <c r="Y170" s="24" t="s">
        <v>263</v>
      </c>
      <c r="Z170" s="25">
        <v>44518</v>
      </c>
      <c r="AA170" s="24" t="s">
        <v>264</v>
      </c>
      <c r="AB170" s="24" t="s">
        <v>265</v>
      </c>
      <c r="AC170" s="24" t="s">
        <v>544</v>
      </c>
      <c r="AD170" s="24" t="s">
        <v>267</v>
      </c>
      <c r="AE170" s="24" t="s">
        <v>326</v>
      </c>
      <c r="AF170" s="24" t="s">
        <v>687</v>
      </c>
      <c r="AG170" s="31">
        <v>450000</v>
      </c>
      <c r="AH170" s="24" t="s">
        <v>261</v>
      </c>
      <c r="AI170" s="24" t="s">
        <v>262</v>
      </c>
      <c r="AJ170" s="25" t="s">
        <v>262</v>
      </c>
      <c r="AK170" s="24" t="s">
        <v>262</v>
      </c>
      <c r="AL170" s="24" t="s">
        <v>262</v>
      </c>
      <c r="AM170" s="24" t="s">
        <v>262</v>
      </c>
      <c r="AN170" s="24" t="s">
        <v>262</v>
      </c>
      <c r="AO170" s="24" t="s">
        <v>261</v>
      </c>
      <c r="AP170" s="24" t="s">
        <v>261</v>
      </c>
      <c r="AQ170" s="25" t="s">
        <v>262</v>
      </c>
      <c r="AR170" s="24" t="s">
        <v>261</v>
      </c>
      <c r="AS170" s="25" t="s">
        <v>262</v>
      </c>
      <c r="AT170" s="24" t="s">
        <v>261</v>
      </c>
      <c r="AU170" s="25" t="s">
        <v>262</v>
      </c>
      <c r="AV170" s="24" t="s">
        <v>261</v>
      </c>
      <c r="AW170" s="25" t="s">
        <v>262</v>
      </c>
      <c r="AX170" s="24" t="s">
        <v>261</v>
      </c>
      <c r="AY170" s="25" t="s">
        <v>262</v>
      </c>
      <c r="AZ170" s="27" t="s">
        <v>262</v>
      </c>
      <c r="BA170" s="27" t="s">
        <v>262</v>
      </c>
      <c r="BB170" s="24" t="s">
        <v>261</v>
      </c>
      <c r="BC170" s="25" t="s">
        <v>262</v>
      </c>
      <c r="BD170" s="24" t="s">
        <v>263</v>
      </c>
      <c r="BE170" s="26">
        <v>44517</v>
      </c>
      <c r="BF170" t="s">
        <v>685</v>
      </c>
      <c r="BG170" t="s">
        <v>571</v>
      </c>
      <c r="BH170" t="s">
        <v>208</v>
      </c>
      <c r="BI170" t="s">
        <v>420</v>
      </c>
      <c r="BJ170" t="s">
        <v>210</v>
      </c>
      <c r="BK170" t="s">
        <v>274</v>
      </c>
      <c r="BL170" t="s">
        <v>212</v>
      </c>
      <c r="BM170" t="s">
        <v>688</v>
      </c>
      <c r="BN170" t="s">
        <v>214</v>
      </c>
      <c r="BO170" t="s">
        <v>331</v>
      </c>
      <c r="BP170" t="s">
        <v>219</v>
      </c>
      <c r="BQ170" t="s">
        <v>216</v>
      </c>
      <c r="BR170" t="s">
        <v>685</v>
      </c>
      <c r="BS170" t="s">
        <v>696</v>
      </c>
      <c r="BT170" t="s">
        <v>1275</v>
      </c>
      <c r="BU170" t="s">
        <v>1276</v>
      </c>
      <c r="BV170" t="s">
        <v>214</v>
      </c>
      <c r="CC170" t="s">
        <v>214</v>
      </c>
      <c r="CG170" t="s">
        <v>219</v>
      </c>
      <c r="CI170" t="s">
        <v>220</v>
      </c>
      <c r="CJ170" t="s">
        <v>1277</v>
      </c>
      <c r="CK170" t="s">
        <v>220</v>
      </c>
      <c r="CL170" t="s">
        <v>222</v>
      </c>
      <c r="CN170" t="s">
        <v>306</v>
      </c>
      <c r="CP170" t="s">
        <v>413</v>
      </c>
      <c r="CQ170" t="s">
        <v>413</v>
      </c>
      <c r="CR170" t="s">
        <v>250</v>
      </c>
      <c r="CS170" t="s">
        <v>250</v>
      </c>
      <c r="CT170" t="s">
        <v>214</v>
      </c>
      <c r="CU170" t="s">
        <v>214</v>
      </c>
      <c r="CV170" t="s">
        <v>244</v>
      </c>
      <c r="CW170" t="s">
        <v>227</v>
      </c>
      <c r="CX170" t="s">
        <v>450</v>
      </c>
      <c r="CY170" t="s">
        <v>450</v>
      </c>
      <c r="CZ170" t="s">
        <v>214</v>
      </c>
      <c r="DA170" t="s">
        <v>214</v>
      </c>
      <c r="DB170" t="s">
        <v>229</v>
      </c>
      <c r="DC170" t="s">
        <v>230</v>
      </c>
      <c r="DD170" t="s">
        <v>214</v>
      </c>
      <c r="DE170" t="s">
        <v>546</v>
      </c>
      <c r="DG170" t="s">
        <v>546</v>
      </c>
      <c r="DI170" t="s">
        <v>338</v>
      </c>
      <c r="DK170" t="s">
        <v>237</v>
      </c>
      <c r="DL170" t="s">
        <v>237</v>
      </c>
      <c r="DM170" t="s">
        <v>214</v>
      </c>
      <c r="DN170" t="s">
        <v>219</v>
      </c>
      <c r="DO170" t="s">
        <v>414</v>
      </c>
      <c r="DP170" t="s">
        <v>399</v>
      </c>
      <c r="DR170" t="s">
        <v>235</v>
      </c>
      <c r="DT170" t="s">
        <v>214</v>
      </c>
      <c r="DU170" t="s">
        <v>214</v>
      </c>
      <c r="DV170" t="s">
        <v>459</v>
      </c>
      <c r="DX170" t="s">
        <v>237</v>
      </c>
      <c r="DY170" t="s">
        <v>237</v>
      </c>
      <c r="DZ170" t="s">
        <v>485</v>
      </c>
      <c r="EA170" t="s">
        <v>237</v>
      </c>
      <c r="EB170" t="s">
        <v>237</v>
      </c>
      <c r="EC170" t="s">
        <v>237</v>
      </c>
      <c r="ED170" t="s">
        <v>237</v>
      </c>
      <c r="EE170" t="s">
        <v>219</v>
      </c>
      <c r="EF170" t="s">
        <v>219</v>
      </c>
      <c r="EK170" t="s">
        <v>233</v>
      </c>
      <c r="EL170" t="s">
        <v>233</v>
      </c>
      <c r="EM170" t="s">
        <v>486</v>
      </c>
      <c r="EN170" t="s">
        <v>486</v>
      </c>
      <c r="EO170" t="s">
        <v>486</v>
      </c>
      <c r="EP170" t="s">
        <v>486</v>
      </c>
      <c r="EQ170" t="s">
        <v>214</v>
      </c>
      <c r="ER170" t="s">
        <v>214</v>
      </c>
      <c r="ES170" t="s">
        <v>233</v>
      </c>
      <c r="ET170" t="s">
        <v>237</v>
      </c>
      <c r="EU170" t="s">
        <v>237</v>
      </c>
      <c r="EV170" t="s">
        <v>237</v>
      </c>
      <c r="EW170" t="s">
        <v>580</v>
      </c>
      <c r="EX170" t="s">
        <v>580</v>
      </c>
      <c r="EY170" t="s">
        <v>237</v>
      </c>
      <c r="EZ170" t="s">
        <v>241</v>
      </c>
      <c r="FA170" t="s">
        <v>241</v>
      </c>
      <c r="FB170" t="s">
        <v>237</v>
      </c>
      <c r="FC170" t="s">
        <v>237</v>
      </c>
      <c r="FD170" t="s">
        <v>237</v>
      </c>
      <c r="FE170" t="s">
        <v>244</v>
      </c>
      <c r="FF170" t="s">
        <v>244</v>
      </c>
      <c r="FG170" t="s">
        <v>390</v>
      </c>
      <c r="FH170" t="s">
        <v>390</v>
      </c>
      <c r="FI170" t="s">
        <v>214</v>
      </c>
      <c r="FJ170" t="s">
        <v>214</v>
      </c>
      <c r="FK170" t="s">
        <v>214</v>
      </c>
      <c r="FL170" t="s">
        <v>214</v>
      </c>
      <c r="FM170" t="s">
        <v>292</v>
      </c>
      <c r="FN170" t="s">
        <v>245</v>
      </c>
      <c r="FO170" t="s">
        <v>219</v>
      </c>
      <c r="FP170" t="s">
        <v>219</v>
      </c>
      <c r="FQ170" t="s">
        <v>241</v>
      </c>
      <c r="FR170" t="s">
        <v>241</v>
      </c>
      <c r="FS170" t="s">
        <v>241</v>
      </c>
      <c r="FT170" t="s">
        <v>241</v>
      </c>
      <c r="FU170" t="s">
        <v>219</v>
      </c>
      <c r="FV170" t="s">
        <v>241</v>
      </c>
      <c r="FW170" t="s">
        <v>241</v>
      </c>
      <c r="FX170" t="s">
        <v>241</v>
      </c>
      <c r="FY170" t="s">
        <v>241</v>
      </c>
      <c r="FZ170" t="s">
        <v>248</v>
      </c>
      <c r="GA170" t="s">
        <v>248</v>
      </c>
      <c r="GB170" t="s">
        <v>227</v>
      </c>
      <c r="GC170" t="s">
        <v>227</v>
      </c>
      <c r="GD170" t="s">
        <v>293</v>
      </c>
      <c r="GE170" t="s">
        <v>241</v>
      </c>
      <c r="GF170" t="s">
        <v>293</v>
      </c>
      <c r="GG170" t="s">
        <v>244</v>
      </c>
      <c r="GH170" t="s">
        <v>241</v>
      </c>
      <c r="GI170" t="s">
        <v>250</v>
      </c>
      <c r="GJ170" t="s">
        <v>244</v>
      </c>
      <c r="GK170" t="s">
        <v>250</v>
      </c>
      <c r="GL170" t="s">
        <v>227</v>
      </c>
      <c r="GM170" t="s">
        <v>227</v>
      </c>
      <c r="GN170" t="s">
        <v>219</v>
      </c>
      <c r="GO170" t="s">
        <v>214</v>
      </c>
      <c r="GP170" t="s">
        <v>251</v>
      </c>
      <c r="GQ170" t="s">
        <v>251</v>
      </c>
      <c r="GR170" t="s">
        <v>251</v>
      </c>
      <c r="GS170" t="s">
        <v>219</v>
      </c>
      <c r="GT170" t="s">
        <v>575</v>
      </c>
      <c r="GU170" t="s">
        <v>402</v>
      </c>
      <c r="GV170" t="s">
        <v>241</v>
      </c>
      <c r="GW170" t="s">
        <v>404</v>
      </c>
      <c r="GX170" t="s">
        <v>404</v>
      </c>
      <c r="GY170" t="s">
        <v>1278</v>
      </c>
      <c r="GZ170" t="s">
        <v>241</v>
      </c>
      <c r="HA170" t="s">
        <v>298</v>
      </c>
      <c r="HB170" t="s">
        <v>241</v>
      </c>
      <c r="HC170" t="s">
        <v>315</v>
      </c>
      <c r="HD170" t="s">
        <v>361</v>
      </c>
      <c r="HE170" t="s">
        <v>317</v>
      </c>
      <c r="HF170" t="s">
        <v>241</v>
      </c>
      <c r="HG170" t="s">
        <v>362</v>
      </c>
      <c r="HH170" t="s">
        <v>241</v>
      </c>
      <c r="HI170" t="s">
        <v>241</v>
      </c>
      <c r="HJ170" t="s">
        <v>219</v>
      </c>
      <c r="HK170" t="s">
        <v>241</v>
      </c>
      <c r="HL170" s="12"/>
      <c r="HM170">
        <v>0.25</v>
      </c>
      <c r="HN170">
        <v>0.5</v>
      </c>
      <c r="HO170">
        <v>1</v>
      </c>
      <c r="HP170">
        <v>0.75</v>
      </c>
      <c r="HQ170">
        <v>0</v>
      </c>
      <c r="HR170">
        <v>0.5</v>
      </c>
      <c r="HS170">
        <v>1</v>
      </c>
      <c r="HT170">
        <v>1</v>
      </c>
      <c r="HU170">
        <v>0</v>
      </c>
      <c r="HV170">
        <v>0.5</v>
      </c>
      <c r="HW170">
        <v>0.5</v>
      </c>
      <c r="HX170">
        <v>0.5</v>
      </c>
      <c r="HZ170">
        <v>0.25</v>
      </c>
      <c r="IA170" s="4">
        <v>1</v>
      </c>
      <c r="IB170">
        <v>0.25</v>
      </c>
      <c r="IC170">
        <v>0.5</v>
      </c>
      <c r="ID170">
        <v>0.5</v>
      </c>
      <c r="IE170">
        <v>0.5</v>
      </c>
      <c r="IG170">
        <v>0.25</v>
      </c>
      <c r="IH170">
        <v>0.5</v>
      </c>
      <c r="II170">
        <v>1</v>
      </c>
      <c r="IJ170">
        <v>0.75</v>
      </c>
      <c r="IK170">
        <v>1</v>
      </c>
      <c r="IL170">
        <v>1</v>
      </c>
      <c r="IM170">
        <v>0.75</v>
      </c>
      <c r="IN170">
        <v>1</v>
      </c>
      <c r="IO170">
        <v>0</v>
      </c>
      <c r="IP170">
        <v>0</v>
      </c>
      <c r="IQ170">
        <v>0</v>
      </c>
      <c r="IS170">
        <f t="shared" si="115"/>
        <v>3.7499999999999999E-2</v>
      </c>
      <c r="IT170">
        <f t="shared" si="116"/>
        <v>0.06</v>
      </c>
      <c r="IU170">
        <f t="shared" si="117"/>
        <v>0.08</v>
      </c>
      <c r="IV170">
        <f t="shared" si="118"/>
        <v>7.5000000000000011E-2</v>
      </c>
      <c r="IW170">
        <f t="shared" si="119"/>
        <v>0</v>
      </c>
      <c r="IX170">
        <f t="shared" si="120"/>
        <v>6.5000000000000002E-2</v>
      </c>
      <c r="IY170">
        <f t="shared" si="121"/>
        <v>0.1</v>
      </c>
      <c r="IZ170">
        <f t="shared" si="122"/>
        <v>0.11</v>
      </c>
      <c r="JA170">
        <f t="shared" si="123"/>
        <v>0</v>
      </c>
      <c r="JB170">
        <f t="shared" si="124"/>
        <v>0.05</v>
      </c>
      <c r="JC170">
        <f t="shared" si="125"/>
        <v>0.06</v>
      </c>
      <c r="JD170">
        <f t="shared" si="126"/>
        <v>5.5E-2</v>
      </c>
      <c r="JE170">
        <f t="shared" si="127"/>
        <v>0</v>
      </c>
      <c r="JF170">
        <f t="shared" si="128"/>
        <v>0.03</v>
      </c>
      <c r="JG170" s="5">
        <f t="shared" si="129"/>
        <v>0.05</v>
      </c>
      <c r="JH170">
        <f t="shared" si="130"/>
        <v>0</v>
      </c>
      <c r="JI170">
        <f t="shared" si="130"/>
        <v>0</v>
      </c>
      <c r="JJ170">
        <f t="shared" si="131"/>
        <v>0.1</v>
      </c>
      <c r="JK170">
        <f t="shared" si="132"/>
        <v>7.4999999999999997E-2</v>
      </c>
      <c r="JL170" s="6">
        <f t="shared" si="133"/>
        <v>3.3333333333333333E-2</v>
      </c>
      <c r="JM170">
        <f t="shared" si="134"/>
        <v>0.03</v>
      </c>
      <c r="JN170">
        <f t="shared" si="135"/>
        <v>2.5000000000000001E-2</v>
      </c>
      <c r="JO170">
        <f t="shared" si="136"/>
        <v>0.15</v>
      </c>
      <c r="JP170">
        <f t="shared" si="137"/>
        <v>7.5000000000000011E-2</v>
      </c>
      <c r="JQ170">
        <f t="shared" si="138"/>
        <v>0.12</v>
      </c>
      <c r="JR170">
        <f t="shared" si="139"/>
        <v>0.11</v>
      </c>
      <c r="JS170">
        <f t="shared" si="140"/>
        <v>7.5000000000000011E-2</v>
      </c>
      <c r="JT170">
        <f t="shared" si="140"/>
        <v>0.1</v>
      </c>
      <c r="JU170">
        <f t="shared" si="141"/>
        <v>0</v>
      </c>
      <c r="JV170">
        <f t="shared" si="141"/>
        <v>0</v>
      </c>
      <c r="JW170">
        <f t="shared" si="142"/>
        <v>0</v>
      </c>
      <c r="JY170">
        <f t="shared" si="143"/>
        <v>1.2500000000000001E-2</v>
      </c>
      <c r="JZ170">
        <f t="shared" si="144"/>
        <v>0.04</v>
      </c>
      <c r="KA170">
        <f t="shared" si="145"/>
        <v>0.02</v>
      </c>
      <c r="KB170">
        <f t="shared" si="145"/>
        <v>1.4999999999999999E-2</v>
      </c>
      <c r="KC170">
        <f t="shared" si="146"/>
        <v>0</v>
      </c>
      <c r="KD170">
        <f t="shared" si="171"/>
        <v>1.4999999999999999E-2</v>
      </c>
      <c r="KE170">
        <f t="shared" si="171"/>
        <v>0.03</v>
      </c>
      <c r="KF170">
        <f t="shared" si="171"/>
        <v>0.03</v>
      </c>
      <c r="KG170">
        <f t="shared" si="170"/>
        <v>0</v>
      </c>
      <c r="KH170">
        <f t="shared" si="170"/>
        <v>1.4999999999999999E-2</v>
      </c>
      <c r="KI170">
        <f t="shared" si="170"/>
        <v>1.4999999999999999E-2</v>
      </c>
      <c r="KJ170">
        <f t="shared" si="170"/>
        <v>1.4999999999999999E-2</v>
      </c>
      <c r="KK170">
        <f t="shared" si="147"/>
        <v>0</v>
      </c>
      <c r="KL170">
        <f t="shared" si="148"/>
        <v>0.01</v>
      </c>
      <c r="KM170" s="5">
        <f t="shared" si="149"/>
        <v>0.05</v>
      </c>
      <c r="KN170">
        <f t="shared" si="150"/>
        <v>0</v>
      </c>
      <c r="KO170">
        <f t="shared" si="150"/>
        <v>0</v>
      </c>
      <c r="KP170">
        <f t="shared" si="151"/>
        <v>0.03</v>
      </c>
      <c r="KQ170">
        <f t="shared" si="152"/>
        <v>1.4999999999999999E-2</v>
      </c>
      <c r="KR170" s="6">
        <f t="shared" si="153"/>
        <v>1.6666666666666666E-2</v>
      </c>
      <c r="KS170">
        <f t="shared" si="154"/>
        <v>0.01</v>
      </c>
      <c r="KT170">
        <f t="shared" si="155"/>
        <v>1.4999999999999999E-2</v>
      </c>
      <c r="KU170">
        <f t="shared" si="156"/>
        <v>0.04</v>
      </c>
      <c r="KV170">
        <f t="shared" si="157"/>
        <v>3.7500000000000006E-2</v>
      </c>
      <c r="KW170">
        <f t="shared" si="158"/>
        <v>0.01</v>
      </c>
      <c r="KX170">
        <f t="shared" si="159"/>
        <v>0</v>
      </c>
      <c r="KY170">
        <f t="shared" si="160"/>
        <v>0.03</v>
      </c>
      <c r="KZ170">
        <f t="shared" si="161"/>
        <v>0.03</v>
      </c>
      <c r="LA170">
        <f t="shared" si="162"/>
        <v>0</v>
      </c>
      <c r="LB170">
        <f t="shared" si="162"/>
        <v>0</v>
      </c>
      <c r="LC170">
        <f t="shared" si="163"/>
        <v>0</v>
      </c>
      <c r="LE170" t="str">
        <f t="shared" si="169"/>
        <v>Mali</v>
      </c>
      <c r="LF170">
        <f t="shared" si="164"/>
        <v>0.52749999999999997</v>
      </c>
      <c r="LG170" s="6">
        <f t="shared" si="165"/>
        <v>0.45333333333333331</v>
      </c>
      <c r="LH170">
        <f t="shared" si="166"/>
        <v>0.68499999999999994</v>
      </c>
      <c r="LI170" s="6">
        <f t="shared" si="167"/>
        <v>0.50166666666666671</v>
      </c>
      <c r="LJ170">
        <f t="shared" si="168"/>
        <v>0</v>
      </c>
    </row>
    <row r="171" spans="1:322" x14ac:dyDescent="0.35">
      <c r="A171" s="3">
        <v>44917</v>
      </c>
      <c r="B171" t="s">
        <v>1279</v>
      </c>
      <c r="D171" s="27" t="s">
        <v>321</v>
      </c>
      <c r="E171" s="27" t="s">
        <v>262</v>
      </c>
      <c r="F171" s="27">
        <v>28</v>
      </c>
      <c r="G171" s="27" t="s">
        <v>258</v>
      </c>
      <c r="H171" s="27" t="s">
        <v>1274</v>
      </c>
      <c r="I171" s="27" t="s">
        <v>207</v>
      </c>
      <c r="J171" s="27" t="s">
        <v>685</v>
      </c>
      <c r="K171" s="28">
        <v>44516</v>
      </c>
      <c r="L171" s="28">
        <v>44516</v>
      </c>
      <c r="M171" s="28">
        <v>44516</v>
      </c>
      <c r="N171" s="27" t="s">
        <v>261</v>
      </c>
      <c r="O171" s="27" t="s">
        <v>261</v>
      </c>
      <c r="P171" s="27" t="s">
        <v>261</v>
      </c>
      <c r="Q171" s="27" t="s">
        <v>324</v>
      </c>
      <c r="R171" s="28">
        <v>44525</v>
      </c>
      <c r="S171" s="28">
        <v>44525</v>
      </c>
      <c r="T171" s="27" t="s">
        <v>263</v>
      </c>
      <c r="U171" s="27" t="s">
        <v>263</v>
      </c>
      <c r="V171" s="28">
        <v>44519</v>
      </c>
      <c r="W171" s="27" t="s">
        <v>261</v>
      </c>
      <c r="X171" s="28" t="s">
        <v>262</v>
      </c>
      <c r="Y171" s="27" t="s">
        <v>263</v>
      </c>
      <c r="Z171" s="28">
        <v>44518</v>
      </c>
      <c r="AA171" s="27" t="s">
        <v>264</v>
      </c>
      <c r="AB171" s="27" t="s">
        <v>265</v>
      </c>
      <c r="AC171" s="27" t="s">
        <v>1280</v>
      </c>
      <c r="AD171" s="27" t="s">
        <v>267</v>
      </c>
      <c r="AE171" s="27" t="s">
        <v>326</v>
      </c>
      <c r="AF171" s="27" t="s">
        <v>687</v>
      </c>
      <c r="AG171" s="29">
        <v>497500</v>
      </c>
      <c r="AH171" s="27" t="s">
        <v>263</v>
      </c>
      <c r="AI171" s="27">
        <v>44529</v>
      </c>
      <c r="AJ171" s="28">
        <v>44534</v>
      </c>
      <c r="AK171" s="27" t="s">
        <v>268</v>
      </c>
      <c r="AL171" s="27" t="s">
        <v>269</v>
      </c>
      <c r="AM171" s="27" t="s">
        <v>265</v>
      </c>
      <c r="AN171" s="27" t="s">
        <v>270</v>
      </c>
      <c r="AO171" s="27" t="s">
        <v>261</v>
      </c>
      <c r="AP171" s="27" t="s">
        <v>261</v>
      </c>
      <c r="AQ171" s="28" t="s">
        <v>262</v>
      </c>
      <c r="AR171" s="27" t="s">
        <v>261</v>
      </c>
      <c r="AS171" s="28" t="s">
        <v>262</v>
      </c>
      <c r="AT171" s="27" t="s">
        <v>261</v>
      </c>
      <c r="AU171" s="28" t="s">
        <v>262</v>
      </c>
      <c r="AV171" s="27" t="s">
        <v>261</v>
      </c>
      <c r="AW171" s="28" t="s">
        <v>262</v>
      </c>
      <c r="AX171" s="27" t="s">
        <v>261</v>
      </c>
      <c r="AY171" s="28" t="s">
        <v>262</v>
      </c>
      <c r="AZ171" s="27" t="s">
        <v>262</v>
      </c>
      <c r="BA171" s="27" t="s">
        <v>262</v>
      </c>
      <c r="BB171" s="27" t="s">
        <v>261</v>
      </c>
      <c r="BC171" s="28" t="s">
        <v>262</v>
      </c>
      <c r="BD171" s="27" t="s">
        <v>263</v>
      </c>
      <c r="BE171" s="30">
        <v>44517</v>
      </c>
      <c r="BF171" t="s">
        <v>603</v>
      </c>
      <c r="BG171" t="s">
        <v>571</v>
      </c>
      <c r="BH171" t="s">
        <v>208</v>
      </c>
      <c r="BI171" t="s">
        <v>448</v>
      </c>
      <c r="BJ171" t="s">
        <v>210</v>
      </c>
      <c r="BK171" t="s">
        <v>329</v>
      </c>
      <c r="BL171" t="s">
        <v>212</v>
      </c>
      <c r="BM171" t="s">
        <v>1183</v>
      </c>
      <c r="BN171" t="s">
        <v>214</v>
      </c>
      <c r="BO171" t="s">
        <v>215</v>
      </c>
      <c r="BP171" t="s">
        <v>219</v>
      </c>
      <c r="BQ171" t="s">
        <v>216</v>
      </c>
      <c r="BR171" t="s">
        <v>1281</v>
      </c>
      <c r="BS171" t="s">
        <v>632</v>
      </c>
      <c r="BT171" t="s">
        <v>633</v>
      </c>
      <c r="BU171" t="s">
        <v>1281</v>
      </c>
      <c r="BV171" t="s">
        <v>214</v>
      </c>
      <c r="CC171" t="s">
        <v>214</v>
      </c>
      <c r="CG171" t="s">
        <v>219</v>
      </c>
      <c r="CI171" t="s">
        <v>220</v>
      </c>
      <c r="CJ171" t="s">
        <v>1282</v>
      </c>
      <c r="CK171" t="s">
        <v>335</v>
      </c>
      <c r="CL171" t="s">
        <v>500</v>
      </c>
      <c r="CM171" t="s">
        <v>1207</v>
      </c>
      <c r="CN171" t="s">
        <v>306</v>
      </c>
      <c r="CP171" t="s">
        <v>285</v>
      </c>
      <c r="CQ171" t="s">
        <v>285</v>
      </c>
      <c r="CR171" t="s">
        <v>286</v>
      </c>
      <c r="CS171" t="s">
        <v>286</v>
      </c>
      <c r="CT171" t="s">
        <v>214</v>
      </c>
      <c r="CU171" t="s">
        <v>214</v>
      </c>
      <c r="CV171" t="s">
        <v>250</v>
      </c>
      <c r="CW171" t="s">
        <v>250</v>
      </c>
      <c r="CX171" t="s">
        <v>287</v>
      </c>
      <c r="CY171" t="s">
        <v>353</v>
      </c>
      <c r="CZ171" t="s">
        <v>214</v>
      </c>
      <c r="DA171" t="s">
        <v>214</v>
      </c>
      <c r="DB171" t="s">
        <v>230</v>
      </c>
      <c r="DC171" t="s">
        <v>230</v>
      </c>
      <c r="DD171" t="s">
        <v>214</v>
      </c>
      <c r="DE171" t="s">
        <v>337</v>
      </c>
      <c r="DG171" t="s">
        <v>337</v>
      </c>
      <c r="DI171" t="s">
        <v>379</v>
      </c>
      <c r="DK171" t="s">
        <v>372</v>
      </c>
      <c r="DL171" t="s">
        <v>372</v>
      </c>
      <c r="DM171" t="s">
        <v>214</v>
      </c>
      <c r="DN171" t="s">
        <v>219</v>
      </c>
      <c r="DO171" t="s">
        <v>288</v>
      </c>
      <c r="DP171" t="s">
        <v>399</v>
      </c>
      <c r="DR171" t="s">
        <v>235</v>
      </c>
      <c r="DT171" t="s">
        <v>214</v>
      </c>
      <c r="DU171" t="s">
        <v>214</v>
      </c>
      <c r="DV171" t="s">
        <v>427</v>
      </c>
      <c r="DW171" t="s">
        <v>1283</v>
      </c>
      <c r="DX171" t="s">
        <v>233</v>
      </c>
      <c r="DY171" t="s">
        <v>233</v>
      </c>
      <c r="DZ171" t="s">
        <v>400</v>
      </c>
      <c r="EA171" t="s">
        <v>233</v>
      </c>
      <c r="EB171" t="s">
        <v>233</v>
      </c>
      <c r="EC171" t="s">
        <v>237</v>
      </c>
      <c r="ED171" t="s">
        <v>237</v>
      </c>
      <c r="EE171" t="s">
        <v>214</v>
      </c>
      <c r="EF171" t="s">
        <v>214</v>
      </c>
      <c r="EG171" t="s">
        <v>219</v>
      </c>
      <c r="EH171" t="s">
        <v>1188</v>
      </c>
      <c r="EI171" t="s">
        <v>219</v>
      </c>
      <c r="EJ171" t="s">
        <v>1188</v>
      </c>
      <c r="EK171" t="s">
        <v>239</v>
      </c>
      <c r="EL171" t="s">
        <v>239</v>
      </c>
      <c r="EM171" t="s">
        <v>240</v>
      </c>
      <c r="EN171" t="s">
        <v>240</v>
      </c>
      <c r="EO171" t="s">
        <v>240</v>
      </c>
      <c r="EP171" t="s">
        <v>240</v>
      </c>
      <c r="EQ171" t="s">
        <v>219</v>
      </c>
      <c r="ER171" t="s">
        <v>219</v>
      </c>
      <c r="ES171" t="s">
        <v>233</v>
      </c>
      <c r="ET171" t="s">
        <v>233</v>
      </c>
      <c r="EU171" t="s">
        <v>237</v>
      </c>
      <c r="EV171" t="s">
        <v>237</v>
      </c>
      <c r="EW171" t="s">
        <v>310</v>
      </c>
      <c r="EX171" t="s">
        <v>310</v>
      </c>
      <c r="EY171" t="s">
        <v>237</v>
      </c>
      <c r="EZ171" t="s">
        <v>241</v>
      </c>
      <c r="FA171" t="s">
        <v>241</v>
      </c>
      <c r="FB171" t="s">
        <v>237</v>
      </c>
      <c r="FC171" t="s">
        <v>237</v>
      </c>
      <c r="FD171" t="s">
        <v>237</v>
      </c>
      <c r="FE171" t="s">
        <v>244</v>
      </c>
      <c r="FF171" t="s">
        <v>244</v>
      </c>
      <c r="FG171" t="s">
        <v>242</v>
      </c>
      <c r="FH171" t="s">
        <v>242</v>
      </c>
      <c r="FI171" t="s">
        <v>214</v>
      </c>
      <c r="FJ171" t="s">
        <v>214</v>
      </c>
      <c r="FK171" t="s">
        <v>219</v>
      </c>
      <c r="FL171" t="s">
        <v>219</v>
      </c>
      <c r="FM171" t="s">
        <v>292</v>
      </c>
      <c r="FN171" t="s">
        <v>292</v>
      </c>
      <c r="FO171" t="s">
        <v>219</v>
      </c>
      <c r="FP171" t="s">
        <v>219</v>
      </c>
      <c r="FQ171" t="s">
        <v>241</v>
      </c>
      <c r="FR171" t="s">
        <v>241</v>
      </c>
      <c r="FS171" t="s">
        <v>241</v>
      </c>
      <c r="FT171" t="s">
        <v>241</v>
      </c>
      <c r="FU171" t="s">
        <v>219</v>
      </c>
      <c r="FV171" t="s">
        <v>241</v>
      </c>
      <c r="FW171" t="s">
        <v>241</v>
      </c>
      <c r="FX171" t="s">
        <v>241</v>
      </c>
      <c r="FY171" t="s">
        <v>241</v>
      </c>
      <c r="FZ171" t="s">
        <v>341</v>
      </c>
      <c r="GA171" t="s">
        <v>341</v>
      </c>
      <c r="GB171" t="s">
        <v>244</v>
      </c>
      <c r="GC171" t="s">
        <v>244</v>
      </c>
      <c r="GD171" t="s">
        <v>293</v>
      </c>
      <c r="GE171" t="s">
        <v>241</v>
      </c>
      <c r="GF171" t="s">
        <v>293</v>
      </c>
      <c r="GG171" t="s">
        <v>226</v>
      </c>
      <c r="GH171" t="s">
        <v>1284</v>
      </c>
      <c r="GI171" t="s">
        <v>286</v>
      </c>
      <c r="GJ171" t="s">
        <v>227</v>
      </c>
      <c r="GK171" t="s">
        <v>227</v>
      </c>
      <c r="GL171" t="s">
        <v>244</v>
      </c>
      <c r="GM171" t="s">
        <v>244</v>
      </c>
      <c r="GN171" t="s">
        <v>214</v>
      </c>
      <c r="GO171" t="s">
        <v>214</v>
      </c>
      <c r="GP171" t="s">
        <v>295</v>
      </c>
      <c r="GQ171" t="s">
        <v>295</v>
      </c>
      <c r="GR171" t="s">
        <v>295</v>
      </c>
      <c r="GS171" t="s">
        <v>219</v>
      </c>
      <c r="GT171" t="s">
        <v>575</v>
      </c>
      <c r="GU171" t="s">
        <v>219</v>
      </c>
      <c r="GV171" t="s">
        <v>575</v>
      </c>
      <c r="GW171" t="s">
        <v>253</v>
      </c>
      <c r="GX171" t="s">
        <v>253</v>
      </c>
      <c r="GY171" t="s">
        <v>314</v>
      </c>
      <c r="GZ171" t="s">
        <v>241</v>
      </c>
      <c r="HA171" t="s">
        <v>298</v>
      </c>
      <c r="HB171" t="s">
        <v>241</v>
      </c>
      <c r="HC171" t="s">
        <v>315</v>
      </c>
      <c r="HD171" t="s">
        <v>517</v>
      </c>
      <c r="HE171" t="s">
        <v>317</v>
      </c>
      <c r="HF171" t="s">
        <v>241</v>
      </c>
      <c r="HG171" t="s">
        <v>362</v>
      </c>
      <c r="HH171" t="s">
        <v>241</v>
      </c>
      <c r="HI171" t="s">
        <v>241</v>
      </c>
      <c r="HJ171" t="s">
        <v>219</v>
      </c>
      <c r="HK171" t="s">
        <v>241</v>
      </c>
      <c r="HL171" s="12"/>
      <c r="HM171">
        <v>0.25</v>
      </c>
      <c r="HN171">
        <v>0.25</v>
      </c>
      <c r="HO171">
        <v>1</v>
      </c>
      <c r="HP171">
        <v>0.5</v>
      </c>
      <c r="HQ171">
        <v>1</v>
      </c>
      <c r="HR171">
        <v>0</v>
      </c>
      <c r="HS171">
        <v>1</v>
      </c>
      <c r="HT171">
        <v>1</v>
      </c>
      <c r="HU171">
        <v>0</v>
      </c>
      <c r="HV171">
        <v>0.25</v>
      </c>
      <c r="HW171">
        <v>0.25</v>
      </c>
      <c r="HX171">
        <v>0.5</v>
      </c>
      <c r="HY171">
        <v>0</v>
      </c>
      <c r="HZ171">
        <v>0.5</v>
      </c>
      <c r="IA171">
        <v>0</v>
      </c>
      <c r="IB171">
        <v>0.25</v>
      </c>
      <c r="IC171">
        <v>0.5</v>
      </c>
      <c r="ID171">
        <v>0.5</v>
      </c>
      <c r="IE171">
        <v>0.5</v>
      </c>
      <c r="IG171">
        <v>0.25</v>
      </c>
      <c r="IH171">
        <v>0.75</v>
      </c>
      <c r="II171">
        <v>1</v>
      </c>
      <c r="IJ171">
        <v>1</v>
      </c>
      <c r="IK171">
        <v>0.75</v>
      </c>
      <c r="IL171">
        <v>1</v>
      </c>
      <c r="IM171">
        <v>0</v>
      </c>
      <c r="IN171">
        <v>0</v>
      </c>
      <c r="IO171">
        <v>0</v>
      </c>
      <c r="IP171">
        <v>0</v>
      </c>
      <c r="IQ171">
        <v>1</v>
      </c>
      <c r="IS171">
        <f t="shared" si="115"/>
        <v>3.7499999999999999E-2</v>
      </c>
      <c r="IT171">
        <f t="shared" si="116"/>
        <v>0.03</v>
      </c>
      <c r="IU171">
        <f t="shared" si="117"/>
        <v>0.08</v>
      </c>
      <c r="IV171">
        <f t="shared" si="118"/>
        <v>0.05</v>
      </c>
      <c r="IW171">
        <f t="shared" si="119"/>
        <v>0.08</v>
      </c>
      <c r="IX171">
        <f t="shared" si="120"/>
        <v>0</v>
      </c>
      <c r="IY171">
        <f t="shared" si="121"/>
        <v>0.1</v>
      </c>
      <c r="IZ171">
        <f t="shared" si="122"/>
        <v>0.11</v>
      </c>
      <c r="JA171">
        <f t="shared" si="123"/>
        <v>0</v>
      </c>
      <c r="JB171">
        <f t="shared" si="124"/>
        <v>2.5000000000000001E-2</v>
      </c>
      <c r="JC171">
        <f t="shared" si="125"/>
        <v>0.03</v>
      </c>
      <c r="JD171">
        <f t="shared" si="126"/>
        <v>5.5E-2</v>
      </c>
      <c r="JE171">
        <f t="shared" si="127"/>
        <v>0</v>
      </c>
      <c r="JF171">
        <f t="shared" si="128"/>
        <v>0.06</v>
      </c>
      <c r="JG171" s="5">
        <f t="shared" si="129"/>
        <v>0</v>
      </c>
      <c r="JH171">
        <f t="shared" si="130"/>
        <v>0</v>
      </c>
      <c r="JI171">
        <f t="shared" si="130"/>
        <v>0</v>
      </c>
      <c r="JJ171">
        <f t="shared" si="131"/>
        <v>0.1</v>
      </c>
      <c r="JK171">
        <f t="shared" si="132"/>
        <v>7.4999999999999997E-2</v>
      </c>
      <c r="JL171" s="6">
        <f t="shared" si="133"/>
        <v>3.3333333333333333E-2</v>
      </c>
      <c r="JM171">
        <f t="shared" si="134"/>
        <v>0.03</v>
      </c>
      <c r="JN171">
        <f t="shared" si="135"/>
        <v>3.7500000000000006E-2</v>
      </c>
      <c r="JO171">
        <f t="shared" si="136"/>
        <v>0.15</v>
      </c>
      <c r="JP171">
        <f t="shared" si="137"/>
        <v>0.1</v>
      </c>
      <c r="JQ171">
        <f t="shared" si="138"/>
        <v>0.09</v>
      </c>
      <c r="JR171">
        <f t="shared" si="139"/>
        <v>0.11</v>
      </c>
      <c r="JS171">
        <f t="shared" si="140"/>
        <v>0</v>
      </c>
      <c r="JT171">
        <f t="shared" si="140"/>
        <v>0</v>
      </c>
      <c r="JU171">
        <f t="shared" si="141"/>
        <v>0</v>
      </c>
      <c r="JV171">
        <f t="shared" si="141"/>
        <v>0</v>
      </c>
      <c r="JW171">
        <f t="shared" si="142"/>
        <v>0</v>
      </c>
      <c r="JY171">
        <f t="shared" si="143"/>
        <v>1.2500000000000001E-2</v>
      </c>
      <c r="JZ171">
        <f t="shared" si="144"/>
        <v>0.02</v>
      </c>
      <c r="KA171">
        <f t="shared" si="145"/>
        <v>0.02</v>
      </c>
      <c r="KB171">
        <f t="shared" si="145"/>
        <v>0.01</v>
      </c>
      <c r="KC171">
        <f t="shared" si="146"/>
        <v>0.04</v>
      </c>
      <c r="KD171">
        <f t="shared" si="171"/>
        <v>0</v>
      </c>
      <c r="KE171">
        <f t="shared" si="171"/>
        <v>0.03</v>
      </c>
      <c r="KF171">
        <f t="shared" si="171"/>
        <v>0.03</v>
      </c>
      <c r="KG171">
        <f t="shared" si="170"/>
        <v>0</v>
      </c>
      <c r="KH171">
        <f t="shared" si="170"/>
        <v>7.4999999999999997E-3</v>
      </c>
      <c r="KI171">
        <f t="shared" si="170"/>
        <v>7.4999999999999997E-3</v>
      </c>
      <c r="KJ171">
        <f t="shared" si="170"/>
        <v>1.4999999999999999E-2</v>
      </c>
      <c r="KK171">
        <f t="shared" si="147"/>
        <v>0</v>
      </c>
      <c r="KL171">
        <f t="shared" si="148"/>
        <v>0.02</v>
      </c>
      <c r="KM171" s="5">
        <f t="shared" si="149"/>
        <v>0</v>
      </c>
      <c r="KN171">
        <f t="shared" si="150"/>
        <v>0</v>
      </c>
      <c r="KO171">
        <f t="shared" si="150"/>
        <v>0</v>
      </c>
      <c r="KP171">
        <f t="shared" si="151"/>
        <v>0.03</v>
      </c>
      <c r="KQ171">
        <f t="shared" si="152"/>
        <v>1.4999999999999999E-2</v>
      </c>
      <c r="KR171" s="6">
        <f t="shared" si="153"/>
        <v>1.6666666666666666E-2</v>
      </c>
      <c r="KS171">
        <f t="shared" si="154"/>
        <v>0.01</v>
      </c>
      <c r="KT171">
        <f t="shared" si="155"/>
        <v>2.2499999999999999E-2</v>
      </c>
      <c r="KU171">
        <f t="shared" si="156"/>
        <v>0.04</v>
      </c>
      <c r="KV171">
        <f t="shared" si="157"/>
        <v>0.05</v>
      </c>
      <c r="KW171">
        <f t="shared" si="158"/>
        <v>7.4999999999999997E-3</v>
      </c>
      <c r="KX171">
        <f t="shared" si="159"/>
        <v>0</v>
      </c>
      <c r="KY171">
        <f t="shared" si="160"/>
        <v>0</v>
      </c>
      <c r="KZ171">
        <f t="shared" si="161"/>
        <v>0</v>
      </c>
      <c r="LA171">
        <f t="shared" si="162"/>
        <v>0</v>
      </c>
      <c r="LB171">
        <f t="shared" si="162"/>
        <v>0</v>
      </c>
      <c r="LC171">
        <f t="shared" si="163"/>
        <v>0</v>
      </c>
      <c r="LE171" t="str">
        <f t="shared" si="169"/>
        <v>Guinee Conakry</v>
      </c>
      <c r="LF171">
        <f t="shared" si="164"/>
        <v>0.48750000000000004</v>
      </c>
      <c r="LG171" s="6">
        <f t="shared" si="165"/>
        <v>0.37833333333333335</v>
      </c>
      <c r="LH171">
        <f t="shared" si="166"/>
        <v>0.51749999999999996</v>
      </c>
      <c r="LI171" s="6">
        <f t="shared" si="167"/>
        <v>0.40416666666666667</v>
      </c>
      <c r="LJ171">
        <f t="shared" si="168"/>
        <v>1</v>
      </c>
    </row>
    <row r="172" spans="1:322" x14ac:dyDescent="0.35">
      <c r="A172" s="3">
        <v>44888</v>
      </c>
      <c r="B172" t="s">
        <v>1285</v>
      </c>
      <c r="D172" s="24" t="s">
        <v>321</v>
      </c>
      <c r="E172" s="24" t="s">
        <v>262</v>
      </c>
      <c r="F172" s="24">
        <v>27</v>
      </c>
      <c r="G172" s="24" t="s">
        <v>258</v>
      </c>
      <c r="H172" s="24" t="s">
        <v>1274</v>
      </c>
      <c r="I172" s="24" t="s">
        <v>207</v>
      </c>
      <c r="J172" s="24" t="s">
        <v>685</v>
      </c>
      <c r="K172" s="25">
        <v>44516</v>
      </c>
      <c r="L172" s="25">
        <v>44516</v>
      </c>
      <c r="M172" s="25">
        <v>44516</v>
      </c>
      <c r="N172" s="24" t="s">
        <v>261</v>
      </c>
      <c r="O172" s="24" t="s">
        <v>261</v>
      </c>
      <c r="P172" s="24" t="s">
        <v>261</v>
      </c>
      <c r="Q172" s="24" t="s">
        <v>324</v>
      </c>
      <c r="R172" s="25">
        <v>44525</v>
      </c>
      <c r="S172" s="25">
        <v>44525</v>
      </c>
      <c r="T172" s="24" t="s">
        <v>263</v>
      </c>
      <c r="U172" s="24" t="s">
        <v>263</v>
      </c>
      <c r="V172" s="25">
        <v>44519</v>
      </c>
      <c r="W172" s="24" t="s">
        <v>261</v>
      </c>
      <c r="X172" s="25" t="s">
        <v>262</v>
      </c>
      <c r="Y172" s="24" t="s">
        <v>263</v>
      </c>
      <c r="Z172" s="25">
        <v>44518</v>
      </c>
      <c r="AA172" s="24" t="s">
        <v>264</v>
      </c>
      <c r="AB172" s="24" t="s">
        <v>265</v>
      </c>
      <c r="AC172" s="24" t="s">
        <v>1280</v>
      </c>
      <c r="AD172" s="24" t="s">
        <v>267</v>
      </c>
      <c r="AE172" s="24" t="s">
        <v>326</v>
      </c>
      <c r="AF172" s="24" t="s">
        <v>687</v>
      </c>
      <c r="AG172" s="31">
        <v>497500</v>
      </c>
      <c r="AH172" s="24" t="s">
        <v>263</v>
      </c>
      <c r="AI172" s="24">
        <v>44529</v>
      </c>
      <c r="AJ172" s="25">
        <v>44534</v>
      </c>
      <c r="AK172" s="24" t="s">
        <v>268</v>
      </c>
      <c r="AL172" s="24" t="s">
        <v>269</v>
      </c>
      <c r="AM172" s="24" t="s">
        <v>265</v>
      </c>
      <c r="AN172" s="24" t="s">
        <v>270</v>
      </c>
      <c r="AO172" s="24" t="s">
        <v>261</v>
      </c>
      <c r="AP172" s="24" t="s">
        <v>261</v>
      </c>
      <c r="AQ172" s="25" t="s">
        <v>262</v>
      </c>
      <c r="AR172" s="24" t="s">
        <v>261</v>
      </c>
      <c r="AS172" s="25" t="s">
        <v>262</v>
      </c>
      <c r="AT172" s="24" t="s">
        <v>261</v>
      </c>
      <c r="AU172" s="25" t="s">
        <v>262</v>
      </c>
      <c r="AV172" s="24" t="s">
        <v>261</v>
      </c>
      <c r="AW172" s="25" t="s">
        <v>262</v>
      </c>
      <c r="AX172" s="24" t="s">
        <v>261</v>
      </c>
      <c r="AY172" s="25" t="s">
        <v>262</v>
      </c>
      <c r="AZ172" s="27" t="s">
        <v>262</v>
      </c>
      <c r="BA172" s="27" t="s">
        <v>262</v>
      </c>
      <c r="BB172" s="24" t="s">
        <v>261</v>
      </c>
      <c r="BC172" s="25" t="s">
        <v>262</v>
      </c>
      <c r="BD172" s="24" t="s">
        <v>261</v>
      </c>
      <c r="BE172" s="26" t="s">
        <v>262</v>
      </c>
      <c r="BF172" t="s">
        <v>685</v>
      </c>
      <c r="BG172" t="s">
        <v>571</v>
      </c>
      <c r="BH172" t="s">
        <v>208</v>
      </c>
      <c r="BI172" t="s">
        <v>273</v>
      </c>
      <c r="BJ172" t="s">
        <v>210</v>
      </c>
      <c r="BK172" t="s">
        <v>329</v>
      </c>
      <c r="BL172" t="s">
        <v>212</v>
      </c>
      <c r="BM172" t="s">
        <v>688</v>
      </c>
      <c r="BN172" t="s">
        <v>214</v>
      </c>
      <c r="BO172" t="s">
        <v>348</v>
      </c>
      <c r="BP172" t="s">
        <v>219</v>
      </c>
      <c r="BQ172" t="s">
        <v>216</v>
      </c>
      <c r="BR172" t="s">
        <v>685</v>
      </c>
      <c r="BS172" t="s">
        <v>700</v>
      </c>
      <c r="BT172" t="s">
        <v>776</v>
      </c>
      <c r="BU172" t="s">
        <v>1286</v>
      </c>
      <c r="BV172" t="s">
        <v>214</v>
      </c>
      <c r="CC172" t="s">
        <v>214</v>
      </c>
      <c r="CG172" t="s">
        <v>219</v>
      </c>
      <c r="CI172" t="s">
        <v>333</v>
      </c>
      <c r="CJ172" t="s">
        <v>1287</v>
      </c>
      <c r="CK172" t="s">
        <v>335</v>
      </c>
      <c r="CL172" t="s">
        <v>222</v>
      </c>
      <c r="CN172" t="s">
        <v>306</v>
      </c>
      <c r="CP172" t="s">
        <v>284</v>
      </c>
      <c r="CQ172" t="s">
        <v>284</v>
      </c>
      <c r="CR172" t="s">
        <v>244</v>
      </c>
      <c r="CS172" t="s">
        <v>244</v>
      </c>
      <c r="CT172" t="s">
        <v>214</v>
      </c>
      <c r="CU172" t="s">
        <v>214</v>
      </c>
      <c r="CV172" t="s">
        <v>227</v>
      </c>
      <c r="CW172" t="s">
        <v>227</v>
      </c>
      <c r="CX172" t="s">
        <v>287</v>
      </c>
      <c r="CY172" t="s">
        <v>287</v>
      </c>
      <c r="CZ172" t="s">
        <v>219</v>
      </c>
      <c r="DA172" t="s">
        <v>219</v>
      </c>
      <c r="DB172" t="s">
        <v>230</v>
      </c>
      <c r="DC172" t="s">
        <v>230</v>
      </c>
      <c r="DD172" t="s">
        <v>219</v>
      </c>
      <c r="DI172" t="s">
        <v>338</v>
      </c>
      <c r="DK172" t="s">
        <v>242</v>
      </c>
      <c r="DL172" t="s">
        <v>237</v>
      </c>
      <c r="DM172" t="s">
        <v>214</v>
      </c>
      <c r="DN172" t="s">
        <v>219</v>
      </c>
      <c r="DO172" t="s">
        <v>288</v>
      </c>
      <c r="DP172" t="s">
        <v>399</v>
      </c>
      <c r="DR172" t="s">
        <v>235</v>
      </c>
      <c r="DT172" t="s">
        <v>219</v>
      </c>
      <c r="DU172" t="s">
        <v>214</v>
      </c>
      <c r="DX172" t="s">
        <v>237</v>
      </c>
      <c r="DY172" t="s">
        <v>237</v>
      </c>
      <c r="DZ172" t="s">
        <v>485</v>
      </c>
      <c r="EA172" t="s">
        <v>233</v>
      </c>
      <c r="EB172" t="s">
        <v>233</v>
      </c>
      <c r="EC172" t="s">
        <v>237</v>
      </c>
      <c r="ED172" t="s">
        <v>237</v>
      </c>
      <c r="EE172" t="s">
        <v>214</v>
      </c>
      <c r="EF172" t="s">
        <v>214</v>
      </c>
      <c r="EG172" t="s">
        <v>214</v>
      </c>
      <c r="EI172" t="s">
        <v>214</v>
      </c>
      <c r="EK172" t="s">
        <v>237</v>
      </c>
      <c r="EL172" t="s">
        <v>237</v>
      </c>
      <c r="EM172" t="s">
        <v>486</v>
      </c>
      <c r="EN172" t="s">
        <v>486</v>
      </c>
      <c r="EO172" t="s">
        <v>486</v>
      </c>
      <c r="EP172" t="s">
        <v>486</v>
      </c>
      <c r="EQ172" t="s">
        <v>214</v>
      </c>
      <c r="ER172" t="s">
        <v>219</v>
      </c>
      <c r="ES172" t="s">
        <v>233</v>
      </c>
      <c r="ET172" t="s">
        <v>237</v>
      </c>
      <c r="EU172" t="s">
        <v>237</v>
      </c>
      <c r="EV172" t="s">
        <v>237</v>
      </c>
      <c r="EW172" t="s">
        <v>310</v>
      </c>
      <c r="EX172" t="s">
        <v>310</v>
      </c>
      <c r="EY172" t="s">
        <v>237</v>
      </c>
      <c r="EZ172" t="s">
        <v>241</v>
      </c>
      <c r="FA172" t="s">
        <v>241</v>
      </c>
      <c r="FB172" t="s">
        <v>237</v>
      </c>
      <c r="FC172" t="s">
        <v>237</v>
      </c>
      <c r="FD172" t="s">
        <v>237</v>
      </c>
      <c r="FE172" t="s">
        <v>250</v>
      </c>
      <c r="FF172" t="s">
        <v>244</v>
      </c>
      <c r="FG172" t="s">
        <v>390</v>
      </c>
      <c r="FH172" t="s">
        <v>390</v>
      </c>
      <c r="FI172" t="s">
        <v>214</v>
      </c>
      <c r="FJ172" t="s">
        <v>214</v>
      </c>
      <c r="FK172" t="s">
        <v>214</v>
      </c>
      <c r="FL172" t="s">
        <v>214</v>
      </c>
      <c r="FM172" t="s">
        <v>292</v>
      </c>
      <c r="FN172" t="s">
        <v>245</v>
      </c>
      <c r="FO172" t="s">
        <v>219</v>
      </c>
      <c r="FP172" t="s">
        <v>219</v>
      </c>
      <c r="FQ172" t="s">
        <v>241</v>
      </c>
      <c r="FR172" t="s">
        <v>241</v>
      </c>
      <c r="FS172" t="s">
        <v>241</v>
      </c>
      <c r="FT172" t="s">
        <v>241</v>
      </c>
      <c r="FU172" t="s">
        <v>219</v>
      </c>
      <c r="FV172" t="s">
        <v>241</v>
      </c>
      <c r="FW172" t="s">
        <v>241</v>
      </c>
      <c r="FX172" t="s">
        <v>241</v>
      </c>
      <c r="FY172" t="s">
        <v>241</v>
      </c>
      <c r="FZ172" t="s">
        <v>248</v>
      </c>
      <c r="GA172" t="s">
        <v>248</v>
      </c>
      <c r="GB172" t="s">
        <v>227</v>
      </c>
      <c r="GC172" t="s">
        <v>227</v>
      </c>
      <c r="GD172" t="s">
        <v>249</v>
      </c>
      <c r="GE172" t="s">
        <v>241</v>
      </c>
      <c r="GF172" t="s">
        <v>249</v>
      </c>
      <c r="GG172" t="s">
        <v>244</v>
      </c>
      <c r="GH172" t="s">
        <v>241</v>
      </c>
      <c r="GI172" t="s">
        <v>250</v>
      </c>
      <c r="GJ172" t="s">
        <v>244</v>
      </c>
      <c r="GK172" t="s">
        <v>250</v>
      </c>
      <c r="GL172" t="s">
        <v>227</v>
      </c>
      <c r="GM172" t="s">
        <v>227</v>
      </c>
      <c r="GN172" t="s">
        <v>214</v>
      </c>
      <c r="GO172" t="s">
        <v>214</v>
      </c>
      <c r="GP172" t="s">
        <v>295</v>
      </c>
      <c r="GQ172" t="s">
        <v>251</v>
      </c>
      <c r="GR172" t="s">
        <v>295</v>
      </c>
      <c r="GS172" t="s">
        <v>214</v>
      </c>
      <c r="GT172" t="s">
        <v>241</v>
      </c>
      <c r="GU172" t="s">
        <v>214</v>
      </c>
      <c r="GV172" t="s">
        <v>241</v>
      </c>
      <c r="GW172" t="s">
        <v>297</v>
      </c>
      <c r="GX172" t="s">
        <v>296</v>
      </c>
      <c r="GY172" t="s">
        <v>491</v>
      </c>
      <c r="GZ172" t="s">
        <v>241</v>
      </c>
      <c r="HA172" t="s">
        <v>298</v>
      </c>
      <c r="HB172" t="s">
        <v>241</v>
      </c>
      <c r="HC172" t="s">
        <v>315</v>
      </c>
      <c r="HD172" t="s">
        <v>361</v>
      </c>
      <c r="HE172" t="s">
        <v>317</v>
      </c>
      <c r="HF172" t="s">
        <v>241</v>
      </c>
      <c r="HG172" t="s">
        <v>362</v>
      </c>
      <c r="HH172" t="s">
        <v>241</v>
      </c>
      <c r="HI172" t="s">
        <v>241</v>
      </c>
      <c r="HJ172" t="s">
        <v>214</v>
      </c>
      <c r="HK172" t="s">
        <v>1288</v>
      </c>
      <c r="HL172" s="12"/>
      <c r="HM172">
        <v>0.75</v>
      </c>
      <c r="HN172">
        <v>0.75</v>
      </c>
      <c r="HO172">
        <v>1</v>
      </c>
      <c r="HP172">
        <v>1</v>
      </c>
      <c r="HQ172">
        <v>1</v>
      </c>
      <c r="HR172">
        <v>0.75</v>
      </c>
      <c r="HS172">
        <v>1</v>
      </c>
      <c r="HT172">
        <v>1</v>
      </c>
      <c r="HU172">
        <v>1</v>
      </c>
      <c r="HV172">
        <v>0.5</v>
      </c>
      <c r="HW172">
        <v>0.25</v>
      </c>
      <c r="HX172">
        <v>0.5</v>
      </c>
      <c r="HY172">
        <v>1</v>
      </c>
      <c r="HZ172">
        <v>0.5</v>
      </c>
      <c r="IA172" s="4">
        <v>1</v>
      </c>
      <c r="IB172">
        <v>0.25</v>
      </c>
      <c r="IC172">
        <v>0.5</v>
      </c>
      <c r="ID172">
        <v>0.5</v>
      </c>
      <c r="IE172">
        <v>0.5</v>
      </c>
      <c r="IG172">
        <v>0.5</v>
      </c>
      <c r="IH172">
        <v>0.5</v>
      </c>
      <c r="II172">
        <v>1</v>
      </c>
      <c r="IJ172">
        <v>0.75</v>
      </c>
      <c r="IK172">
        <v>1</v>
      </c>
      <c r="IL172">
        <v>0.75</v>
      </c>
      <c r="IM172">
        <v>0.75</v>
      </c>
      <c r="IN172">
        <v>0</v>
      </c>
      <c r="IO172">
        <v>1</v>
      </c>
      <c r="IQ172">
        <v>0</v>
      </c>
      <c r="IS172">
        <f t="shared" si="115"/>
        <v>0.11249999999999999</v>
      </c>
      <c r="IT172">
        <f t="shared" si="116"/>
        <v>0.09</v>
      </c>
      <c r="IU172">
        <f t="shared" si="117"/>
        <v>0.08</v>
      </c>
      <c r="IV172">
        <f t="shared" si="118"/>
        <v>0.1</v>
      </c>
      <c r="IW172">
        <f t="shared" si="119"/>
        <v>0.08</v>
      </c>
      <c r="IX172">
        <f t="shared" si="120"/>
        <v>9.7500000000000003E-2</v>
      </c>
      <c r="IY172">
        <f t="shared" si="121"/>
        <v>0.1</v>
      </c>
      <c r="IZ172">
        <f t="shared" si="122"/>
        <v>0.11</v>
      </c>
      <c r="JA172">
        <f t="shared" si="123"/>
        <v>0.13</v>
      </c>
      <c r="JB172">
        <f t="shared" si="124"/>
        <v>0.05</v>
      </c>
      <c r="JC172">
        <f t="shared" si="125"/>
        <v>0.03</v>
      </c>
      <c r="JD172">
        <f t="shared" si="126"/>
        <v>5.5E-2</v>
      </c>
      <c r="JE172">
        <f t="shared" si="127"/>
        <v>7.0000000000000007E-2</v>
      </c>
      <c r="JF172">
        <f t="shared" si="128"/>
        <v>0.06</v>
      </c>
      <c r="JG172" s="5">
        <f t="shared" si="129"/>
        <v>0.05</v>
      </c>
      <c r="JH172">
        <f t="shared" si="130"/>
        <v>0</v>
      </c>
      <c r="JI172">
        <f t="shared" si="130"/>
        <v>0</v>
      </c>
      <c r="JJ172">
        <f t="shared" si="131"/>
        <v>0.1</v>
      </c>
      <c r="JK172">
        <f t="shared" si="132"/>
        <v>7.4999999999999997E-2</v>
      </c>
      <c r="JL172" s="6">
        <f t="shared" si="133"/>
        <v>3.6666666666666667E-2</v>
      </c>
      <c r="JM172">
        <f t="shared" si="134"/>
        <v>0.06</v>
      </c>
      <c r="JN172">
        <f t="shared" si="135"/>
        <v>2.5000000000000001E-2</v>
      </c>
      <c r="JO172">
        <f t="shared" si="136"/>
        <v>0.15</v>
      </c>
      <c r="JP172">
        <f t="shared" si="137"/>
        <v>7.5000000000000011E-2</v>
      </c>
      <c r="JQ172">
        <f t="shared" si="138"/>
        <v>0.12</v>
      </c>
      <c r="JR172">
        <f t="shared" si="139"/>
        <v>8.2500000000000004E-2</v>
      </c>
      <c r="JS172">
        <f t="shared" si="140"/>
        <v>7.5000000000000011E-2</v>
      </c>
      <c r="JT172">
        <f t="shared" si="140"/>
        <v>0</v>
      </c>
      <c r="JU172">
        <f t="shared" si="141"/>
        <v>1</v>
      </c>
      <c r="JV172">
        <f t="shared" si="141"/>
        <v>0</v>
      </c>
      <c r="JW172">
        <f t="shared" si="142"/>
        <v>0.15</v>
      </c>
      <c r="JY172">
        <f t="shared" si="143"/>
        <v>3.7500000000000006E-2</v>
      </c>
      <c r="JZ172">
        <f t="shared" si="144"/>
        <v>0.06</v>
      </c>
      <c r="KA172">
        <f t="shared" si="145"/>
        <v>0.02</v>
      </c>
      <c r="KB172">
        <f t="shared" si="145"/>
        <v>0.02</v>
      </c>
      <c r="KC172">
        <f t="shared" si="146"/>
        <v>0.04</v>
      </c>
      <c r="KD172">
        <f t="shared" si="171"/>
        <v>2.2499999999999999E-2</v>
      </c>
      <c r="KE172">
        <f t="shared" si="171"/>
        <v>0.03</v>
      </c>
      <c r="KF172">
        <f t="shared" si="171"/>
        <v>0.03</v>
      </c>
      <c r="KG172">
        <f t="shared" si="170"/>
        <v>0.03</v>
      </c>
      <c r="KH172">
        <f t="shared" si="170"/>
        <v>1.4999999999999999E-2</v>
      </c>
      <c r="KI172">
        <f t="shared" si="170"/>
        <v>7.4999999999999997E-3</v>
      </c>
      <c r="KJ172">
        <f t="shared" si="170"/>
        <v>1.4999999999999999E-2</v>
      </c>
      <c r="KK172">
        <f t="shared" si="147"/>
        <v>0.02</v>
      </c>
      <c r="KL172">
        <f t="shared" si="148"/>
        <v>0.02</v>
      </c>
      <c r="KM172" s="5">
        <f t="shared" si="149"/>
        <v>0.05</v>
      </c>
      <c r="KN172">
        <f t="shared" si="150"/>
        <v>0</v>
      </c>
      <c r="KO172">
        <f t="shared" si="150"/>
        <v>0</v>
      </c>
      <c r="KP172">
        <f t="shared" si="151"/>
        <v>0.03</v>
      </c>
      <c r="KQ172">
        <f t="shared" si="152"/>
        <v>1.4999999999999999E-2</v>
      </c>
      <c r="KR172" s="6">
        <f t="shared" si="153"/>
        <v>1.8333333333333333E-2</v>
      </c>
      <c r="KS172">
        <f t="shared" si="154"/>
        <v>0.02</v>
      </c>
      <c r="KT172">
        <f t="shared" si="155"/>
        <v>1.4999999999999999E-2</v>
      </c>
      <c r="KU172">
        <f t="shared" si="156"/>
        <v>0.04</v>
      </c>
      <c r="KV172">
        <f t="shared" si="157"/>
        <v>3.7500000000000006E-2</v>
      </c>
      <c r="KW172">
        <f t="shared" si="158"/>
        <v>0.01</v>
      </c>
      <c r="KX172">
        <f t="shared" si="159"/>
        <v>0</v>
      </c>
      <c r="KY172">
        <f t="shared" si="160"/>
        <v>0.03</v>
      </c>
      <c r="KZ172">
        <f t="shared" si="161"/>
        <v>0</v>
      </c>
      <c r="LA172">
        <f t="shared" si="162"/>
        <v>1</v>
      </c>
      <c r="LB172">
        <f t="shared" si="162"/>
        <v>0</v>
      </c>
      <c r="LC172">
        <f t="shared" si="163"/>
        <v>0.1</v>
      </c>
      <c r="LE172" t="str">
        <f t="shared" si="169"/>
        <v>Mali</v>
      </c>
      <c r="LF172">
        <f t="shared" si="164"/>
        <v>0.89999999999999991</v>
      </c>
      <c r="LG172" s="6">
        <f t="shared" si="165"/>
        <v>0.52666666666666673</v>
      </c>
      <c r="LH172">
        <f t="shared" si="166"/>
        <v>0.73749999999999993</v>
      </c>
      <c r="LI172" s="6">
        <f t="shared" si="167"/>
        <v>0.7333333333333335</v>
      </c>
      <c r="LJ172">
        <f t="shared" si="168"/>
        <v>0</v>
      </c>
    </row>
    <row r="173" spans="1:322" x14ac:dyDescent="0.35">
      <c r="A173" s="3">
        <v>44887</v>
      </c>
      <c r="B173" t="s">
        <v>1289</v>
      </c>
      <c r="D173" s="27" t="s">
        <v>321</v>
      </c>
      <c r="E173" s="27" t="s">
        <v>262</v>
      </c>
      <c r="F173" s="27">
        <v>20</v>
      </c>
      <c r="G173" s="27" t="s">
        <v>258</v>
      </c>
      <c r="H173" s="27" t="s">
        <v>1274</v>
      </c>
      <c r="I173" s="27" t="s">
        <v>207</v>
      </c>
      <c r="J173" s="27" t="s">
        <v>685</v>
      </c>
      <c r="K173" s="28">
        <v>44516</v>
      </c>
      <c r="L173" s="28">
        <v>44516</v>
      </c>
      <c r="M173" s="28">
        <v>44516</v>
      </c>
      <c r="N173" s="27" t="s">
        <v>261</v>
      </c>
      <c r="O173" s="27" t="s">
        <v>261</v>
      </c>
      <c r="P173" s="27" t="s">
        <v>261</v>
      </c>
      <c r="Q173" s="27" t="s">
        <v>324</v>
      </c>
      <c r="R173" s="28">
        <v>44517</v>
      </c>
      <c r="S173" s="28">
        <v>44517</v>
      </c>
      <c r="T173" s="27" t="s">
        <v>263</v>
      </c>
      <c r="U173" s="27" t="s">
        <v>263</v>
      </c>
      <c r="V173" s="28">
        <v>44519</v>
      </c>
      <c r="W173" s="27" t="s">
        <v>261</v>
      </c>
      <c r="X173" s="28" t="s">
        <v>262</v>
      </c>
      <c r="Y173" s="27" t="s">
        <v>263</v>
      </c>
      <c r="Z173" s="28">
        <v>44518</v>
      </c>
      <c r="AA173" s="27" t="s">
        <v>264</v>
      </c>
      <c r="AB173" s="27" t="s">
        <v>265</v>
      </c>
      <c r="AC173" s="27" t="s">
        <v>694</v>
      </c>
      <c r="AD173" s="27" t="s">
        <v>267</v>
      </c>
      <c r="AE173" s="27" t="s">
        <v>326</v>
      </c>
      <c r="AF173" s="27" t="s">
        <v>687</v>
      </c>
      <c r="AG173" s="29">
        <v>450000</v>
      </c>
      <c r="AH173" s="27" t="s">
        <v>263</v>
      </c>
      <c r="AI173" s="27">
        <v>44529</v>
      </c>
      <c r="AJ173" s="28">
        <v>44534</v>
      </c>
      <c r="AK173" s="27" t="s">
        <v>268</v>
      </c>
      <c r="AL173" s="27" t="s">
        <v>269</v>
      </c>
      <c r="AM173" s="27" t="s">
        <v>265</v>
      </c>
      <c r="AN173" s="27" t="s">
        <v>270</v>
      </c>
      <c r="AO173" s="27" t="s">
        <v>261</v>
      </c>
      <c r="AP173" s="27" t="s">
        <v>261</v>
      </c>
      <c r="AQ173" s="28" t="s">
        <v>262</v>
      </c>
      <c r="AR173" s="27" t="s">
        <v>261</v>
      </c>
      <c r="AS173" s="28" t="s">
        <v>262</v>
      </c>
      <c r="AT173" s="27" t="s">
        <v>261</v>
      </c>
      <c r="AU173" s="28" t="s">
        <v>262</v>
      </c>
      <c r="AV173" s="27" t="s">
        <v>261</v>
      </c>
      <c r="AW173" s="28" t="s">
        <v>262</v>
      </c>
      <c r="AX173" s="27" t="s">
        <v>261</v>
      </c>
      <c r="AY173" s="28" t="s">
        <v>262</v>
      </c>
      <c r="AZ173" s="27" t="s">
        <v>262</v>
      </c>
      <c r="BA173" s="27" t="s">
        <v>262</v>
      </c>
      <c r="BB173" s="27" t="s">
        <v>261</v>
      </c>
      <c r="BC173" s="28" t="s">
        <v>262</v>
      </c>
      <c r="BD173" s="27" t="s">
        <v>261</v>
      </c>
      <c r="BE173" s="30" t="s">
        <v>262</v>
      </c>
      <c r="BF173" t="s">
        <v>685</v>
      </c>
      <c r="BG173" t="s">
        <v>571</v>
      </c>
      <c r="BH173" t="s">
        <v>208</v>
      </c>
      <c r="BI173" t="s">
        <v>456</v>
      </c>
      <c r="BJ173" t="s">
        <v>210</v>
      </c>
      <c r="BK173" t="s">
        <v>329</v>
      </c>
      <c r="BL173" t="s">
        <v>212</v>
      </c>
      <c r="BM173" t="s">
        <v>688</v>
      </c>
      <c r="BN173" t="s">
        <v>214</v>
      </c>
      <c r="BO173" t="s">
        <v>215</v>
      </c>
      <c r="BP173" t="s">
        <v>219</v>
      </c>
      <c r="BQ173" t="s">
        <v>216</v>
      </c>
      <c r="BR173" t="s">
        <v>685</v>
      </c>
      <c r="BS173" t="s">
        <v>700</v>
      </c>
      <c r="BT173" t="s">
        <v>714</v>
      </c>
      <c r="BU173" t="s">
        <v>715</v>
      </c>
      <c r="BV173" t="s">
        <v>214</v>
      </c>
      <c r="CC173" t="s">
        <v>214</v>
      </c>
      <c r="CG173" t="s">
        <v>219</v>
      </c>
      <c r="CI173" t="s">
        <v>333</v>
      </c>
      <c r="CJ173" t="s">
        <v>1290</v>
      </c>
      <c r="CK173" t="s">
        <v>335</v>
      </c>
      <c r="CL173" t="s">
        <v>222</v>
      </c>
      <c r="CN173" t="s">
        <v>306</v>
      </c>
      <c r="CP173" t="s">
        <v>225</v>
      </c>
      <c r="CQ173" t="s">
        <v>285</v>
      </c>
      <c r="CR173" t="s">
        <v>227</v>
      </c>
      <c r="CS173" t="s">
        <v>227</v>
      </c>
      <c r="CT173" t="s">
        <v>214</v>
      </c>
      <c r="CU173" t="s">
        <v>214</v>
      </c>
      <c r="CV173" t="s">
        <v>227</v>
      </c>
      <c r="CW173" t="s">
        <v>244</v>
      </c>
      <c r="CX173" t="s">
        <v>287</v>
      </c>
      <c r="CY173" t="s">
        <v>353</v>
      </c>
      <c r="CZ173" t="s">
        <v>219</v>
      </c>
      <c r="DA173" t="s">
        <v>219</v>
      </c>
      <c r="DB173" t="s">
        <v>230</v>
      </c>
      <c r="DC173" t="s">
        <v>230</v>
      </c>
      <c r="DD173" t="s">
        <v>214</v>
      </c>
      <c r="DE173" t="s">
        <v>721</v>
      </c>
      <c r="DG173" t="s">
        <v>721</v>
      </c>
      <c r="DI173" t="s">
        <v>338</v>
      </c>
      <c r="DK173" t="s">
        <v>242</v>
      </c>
      <c r="DL173" t="s">
        <v>237</v>
      </c>
      <c r="DM173" t="s">
        <v>214</v>
      </c>
      <c r="DN173" t="s">
        <v>219</v>
      </c>
      <c r="DO173" t="s">
        <v>288</v>
      </c>
      <c r="DP173" t="s">
        <v>399</v>
      </c>
      <c r="DR173" t="s">
        <v>235</v>
      </c>
      <c r="DT173" t="s">
        <v>219</v>
      </c>
      <c r="DU173" t="s">
        <v>219</v>
      </c>
      <c r="DX173" t="s">
        <v>237</v>
      </c>
      <c r="DY173" t="s">
        <v>237</v>
      </c>
      <c r="DZ173" t="s">
        <v>238</v>
      </c>
      <c r="EA173" t="s">
        <v>233</v>
      </c>
      <c r="EB173" t="s">
        <v>233</v>
      </c>
      <c r="EC173" t="s">
        <v>242</v>
      </c>
      <c r="ED173" t="s">
        <v>242</v>
      </c>
      <c r="EE173" t="s">
        <v>219</v>
      </c>
      <c r="EF173" t="s">
        <v>219</v>
      </c>
      <c r="EK173" t="s">
        <v>242</v>
      </c>
      <c r="EL173" t="s">
        <v>242</v>
      </c>
      <c r="EM173" t="s">
        <v>240</v>
      </c>
      <c r="EN173" t="s">
        <v>240</v>
      </c>
      <c r="EO173" t="s">
        <v>401</v>
      </c>
      <c r="EP173" t="s">
        <v>401</v>
      </c>
      <c r="EQ173" t="s">
        <v>214</v>
      </c>
      <c r="ER173" t="s">
        <v>219</v>
      </c>
      <c r="ES173" t="s">
        <v>233</v>
      </c>
      <c r="ET173" t="s">
        <v>237</v>
      </c>
      <c r="EU173" t="s">
        <v>233</v>
      </c>
      <c r="EV173" t="s">
        <v>233</v>
      </c>
      <c r="EW173" t="s">
        <v>243</v>
      </c>
      <c r="EX173" t="s">
        <v>243</v>
      </c>
      <c r="EY173" t="s">
        <v>242</v>
      </c>
      <c r="EZ173" t="s">
        <v>241</v>
      </c>
      <c r="FA173" t="s">
        <v>241</v>
      </c>
      <c r="FB173" t="s">
        <v>242</v>
      </c>
      <c r="FC173" t="s">
        <v>237</v>
      </c>
      <c r="FD173" t="s">
        <v>237</v>
      </c>
      <c r="FE173" t="s">
        <v>286</v>
      </c>
      <c r="FF173" t="s">
        <v>244</v>
      </c>
      <c r="FG173" t="s">
        <v>242</v>
      </c>
      <c r="FH173" t="s">
        <v>242</v>
      </c>
      <c r="FI173" t="s">
        <v>214</v>
      </c>
      <c r="FJ173" t="s">
        <v>214</v>
      </c>
      <c r="FK173" t="s">
        <v>214</v>
      </c>
      <c r="FL173" t="s">
        <v>214</v>
      </c>
      <c r="FM173" t="s">
        <v>292</v>
      </c>
      <c r="FN173" t="s">
        <v>245</v>
      </c>
      <c r="FO173" t="s">
        <v>219</v>
      </c>
      <c r="FP173" t="s">
        <v>219</v>
      </c>
      <c r="FQ173" t="s">
        <v>241</v>
      </c>
      <c r="FR173" t="s">
        <v>241</v>
      </c>
      <c r="FS173" t="s">
        <v>241</v>
      </c>
      <c r="FT173" t="s">
        <v>241</v>
      </c>
      <c r="FU173" t="s">
        <v>219</v>
      </c>
      <c r="FV173" t="s">
        <v>241</v>
      </c>
      <c r="FW173" t="s">
        <v>241</v>
      </c>
      <c r="FX173" t="s">
        <v>241</v>
      </c>
      <c r="FY173" t="s">
        <v>241</v>
      </c>
      <c r="FZ173" t="s">
        <v>248</v>
      </c>
      <c r="GA173" t="s">
        <v>248</v>
      </c>
      <c r="GB173" t="s">
        <v>227</v>
      </c>
      <c r="GC173" t="s">
        <v>227</v>
      </c>
      <c r="GD173" t="s">
        <v>293</v>
      </c>
      <c r="GE173" t="s">
        <v>241</v>
      </c>
      <c r="GF173" t="s">
        <v>249</v>
      </c>
      <c r="GG173" t="s">
        <v>244</v>
      </c>
      <c r="GH173" t="s">
        <v>241</v>
      </c>
      <c r="GI173" t="s">
        <v>286</v>
      </c>
      <c r="GJ173" t="s">
        <v>244</v>
      </c>
      <c r="GK173" t="s">
        <v>250</v>
      </c>
      <c r="GL173" t="s">
        <v>227</v>
      </c>
      <c r="GM173" t="s">
        <v>227</v>
      </c>
      <c r="GN173" t="s">
        <v>214</v>
      </c>
      <c r="GO173" t="s">
        <v>214</v>
      </c>
      <c r="GP173" t="s">
        <v>295</v>
      </c>
      <c r="GQ173" t="s">
        <v>251</v>
      </c>
      <c r="GR173" t="s">
        <v>295</v>
      </c>
      <c r="GS173" t="s">
        <v>214</v>
      </c>
      <c r="GT173" t="s">
        <v>241</v>
      </c>
      <c r="GU173" t="s">
        <v>214</v>
      </c>
      <c r="GV173" t="s">
        <v>241</v>
      </c>
      <c r="GW173" t="s">
        <v>297</v>
      </c>
      <c r="GX173" t="s">
        <v>297</v>
      </c>
      <c r="GY173" t="s">
        <v>254</v>
      </c>
      <c r="GZ173" t="s">
        <v>241</v>
      </c>
      <c r="HA173" t="s">
        <v>298</v>
      </c>
      <c r="HB173" t="s">
        <v>241</v>
      </c>
      <c r="HC173" t="s">
        <v>315</v>
      </c>
      <c r="HD173" t="s">
        <v>361</v>
      </c>
      <c r="HE173" t="s">
        <v>317</v>
      </c>
      <c r="HF173" t="s">
        <v>241</v>
      </c>
      <c r="HG173" t="s">
        <v>362</v>
      </c>
      <c r="HH173" t="s">
        <v>241</v>
      </c>
      <c r="HI173" t="s">
        <v>241</v>
      </c>
      <c r="HJ173" t="s">
        <v>219</v>
      </c>
      <c r="HK173" t="s">
        <v>241</v>
      </c>
      <c r="HL173" s="12"/>
      <c r="HM173">
        <v>0.75</v>
      </c>
      <c r="HN173">
        <v>1</v>
      </c>
      <c r="HO173">
        <v>1</v>
      </c>
      <c r="HP173">
        <v>1</v>
      </c>
      <c r="HQ173">
        <v>1</v>
      </c>
      <c r="HR173">
        <v>0.75</v>
      </c>
      <c r="HS173">
        <v>1</v>
      </c>
      <c r="HT173">
        <v>1</v>
      </c>
      <c r="HU173">
        <v>1</v>
      </c>
      <c r="HV173">
        <v>0.5</v>
      </c>
      <c r="HW173">
        <v>0.25</v>
      </c>
      <c r="HX173">
        <v>0.75</v>
      </c>
      <c r="HZ173">
        <v>0.75</v>
      </c>
      <c r="IA173" s="4">
        <v>1</v>
      </c>
      <c r="IB173">
        <v>0.25</v>
      </c>
      <c r="IC173">
        <v>0.25</v>
      </c>
      <c r="ID173">
        <v>0.75</v>
      </c>
      <c r="IE173">
        <v>0.5</v>
      </c>
      <c r="IG173">
        <v>0.75</v>
      </c>
      <c r="IH173">
        <v>0.75</v>
      </c>
      <c r="II173">
        <v>1</v>
      </c>
      <c r="IJ173">
        <v>0.75</v>
      </c>
      <c r="IK173">
        <v>1</v>
      </c>
      <c r="IL173">
        <v>1</v>
      </c>
      <c r="IM173">
        <v>0.75</v>
      </c>
      <c r="IN173">
        <v>0</v>
      </c>
      <c r="IO173">
        <v>1</v>
      </c>
      <c r="IQ173">
        <v>0</v>
      </c>
      <c r="IS173">
        <f t="shared" si="115"/>
        <v>0.11249999999999999</v>
      </c>
      <c r="IT173">
        <f t="shared" si="116"/>
        <v>0.12</v>
      </c>
      <c r="IU173">
        <f t="shared" si="117"/>
        <v>0.08</v>
      </c>
      <c r="IV173">
        <f t="shared" si="118"/>
        <v>0.1</v>
      </c>
      <c r="IW173">
        <f t="shared" si="119"/>
        <v>0.08</v>
      </c>
      <c r="IX173">
        <f t="shared" si="120"/>
        <v>9.7500000000000003E-2</v>
      </c>
      <c r="IY173">
        <f t="shared" si="121"/>
        <v>0.1</v>
      </c>
      <c r="IZ173">
        <f t="shared" si="122"/>
        <v>0.11</v>
      </c>
      <c r="JA173">
        <f t="shared" si="123"/>
        <v>0.13</v>
      </c>
      <c r="JB173">
        <f t="shared" si="124"/>
        <v>0.05</v>
      </c>
      <c r="JC173">
        <f t="shared" si="125"/>
        <v>0.03</v>
      </c>
      <c r="JD173">
        <f t="shared" si="126"/>
        <v>8.2500000000000004E-2</v>
      </c>
      <c r="JE173">
        <f t="shared" si="127"/>
        <v>0</v>
      </c>
      <c r="JF173">
        <f t="shared" si="128"/>
        <v>0.09</v>
      </c>
      <c r="JG173" s="5">
        <f t="shared" si="129"/>
        <v>0.05</v>
      </c>
      <c r="JH173">
        <f t="shared" si="130"/>
        <v>0</v>
      </c>
      <c r="JI173">
        <f t="shared" si="130"/>
        <v>0</v>
      </c>
      <c r="JJ173">
        <f t="shared" si="131"/>
        <v>0.15000000000000002</v>
      </c>
      <c r="JK173">
        <f t="shared" si="132"/>
        <v>7.4999999999999997E-2</v>
      </c>
      <c r="JL173" s="6">
        <f t="shared" si="133"/>
        <v>4.3333333333333328E-2</v>
      </c>
      <c r="JM173">
        <f t="shared" si="134"/>
        <v>0.09</v>
      </c>
      <c r="JN173">
        <f t="shared" si="135"/>
        <v>3.7500000000000006E-2</v>
      </c>
      <c r="JO173">
        <f t="shared" si="136"/>
        <v>0.15</v>
      </c>
      <c r="JP173">
        <f t="shared" si="137"/>
        <v>7.5000000000000011E-2</v>
      </c>
      <c r="JQ173">
        <f t="shared" si="138"/>
        <v>0.12</v>
      </c>
      <c r="JR173">
        <f t="shared" si="139"/>
        <v>0.11</v>
      </c>
      <c r="JS173">
        <f t="shared" si="140"/>
        <v>7.5000000000000011E-2</v>
      </c>
      <c r="JT173">
        <f t="shared" si="140"/>
        <v>0</v>
      </c>
      <c r="JU173">
        <f t="shared" si="141"/>
        <v>1</v>
      </c>
      <c r="JV173">
        <f t="shared" si="141"/>
        <v>0</v>
      </c>
      <c r="JW173">
        <f t="shared" si="142"/>
        <v>0.15</v>
      </c>
      <c r="JY173">
        <f t="shared" si="143"/>
        <v>3.7500000000000006E-2</v>
      </c>
      <c r="JZ173">
        <f t="shared" si="144"/>
        <v>0.08</v>
      </c>
      <c r="KA173">
        <f t="shared" si="145"/>
        <v>0.02</v>
      </c>
      <c r="KB173">
        <f t="shared" si="145"/>
        <v>0.02</v>
      </c>
      <c r="KC173">
        <f t="shared" si="146"/>
        <v>0.04</v>
      </c>
      <c r="KD173">
        <f t="shared" si="171"/>
        <v>2.2499999999999999E-2</v>
      </c>
      <c r="KE173">
        <f t="shared" si="171"/>
        <v>0.03</v>
      </c>
      <c r="KF173">
        <f t="shared" si="171"/>
        <v>0.03</v>
      </c>
      <c r="KG173">
        <f t="shared" si="170"/>
        <v>0.03</v>
      </c>
      <c r="KH173">
        <f t="shared" si="170"/>
        <v>1.4999999999999999E-2</v>
      </c>
      <c r="KI173">
        <f t="shared" si="170"/>
        <v>7.4999999999999997E-3</v>
      </c>
      <c r="KJ173">
        <f t="shared" si="170"/>
        <v>2.2499999999999999E-2</v>
      </c>
      <c r="KK173">
        <f t="shared" si="147"/>
        <v>0</v>
      </c>
      <c r="KL173">
        <f t="shared" si="148"/>
        <v>0.03</v>
      </c>
      <c r="KM173" s="5">
        <f t="shared" si="149"/>
        <v>0.05</v>
      </c>
      <c r="KN173">
        <f t="shared" si="150"/>
        <v>0</v>
      </c>
      <c r="KO173">
        <f t="shared" si="150"/>
        <v>0</v>
      </c>
      <c r="KP173">
        <f t="shared" si="151"/>
        <v>4.4999999999999998E-2</v>
      </c>
      <c r="KQ173">
        <f t="shared" si="152"/>
        <v>1.4999999999999999E-2</v>
      </c>
      <c r="KR173" s="6">
        <f t="shared" si="153"/>
        <v>2.1666666666666664E-2</v>
      </c>
      <c r="KS173">
        <f t="shared" si="154"/>
        <v>0.03</v>
      </c>
      <c r="KT173">
        <f t="shared" si="155"/>
        <v>2.2499999999999999E-2</v>
      </c>
      <c r="KU173">
        <f t="shared" si="156"/>
        <v>0.04</v>
      </c>
      <c r="KV173">
        <f t="shared" si="157"/>
        <v>3.7500000000000006E-2</v>
      </c>
      <c r="KW173">
        <f t="shared" si="158"/>
        <v>0.01</v>
      </c>
      <c r="KX173">
        <f t="shared" si="159"/>
        <v>0</v>
      </c>
      <c r="KY173">
        <f t="shared" si="160"/>
        <v>0.03</v>
      </c>
      <c r="KZ173">
        <f t="shared" si="161"/>
        <v>0</v>
      </c>
      <c r="LA173">
        <f t="shared" si="162"/>
        <v>1</v>
      </c>
      <c r="LB173">
        <f t="shared" si="162"/>
        <v>0</v>
      </c>
      <c r="LC173">
        <f t="shared" si="163"/>
        <v>0.1</v>
      </c>
      <c r="LE173" t="str">
        <f t="shared" si="169"/>
        <v>Mali</v>
      </c>
      <c r="LF173">
        <f t="shared" si="164"/>
        <v>0.92999999999999994</v>
      </c>
      <c r="LG173" s="6">
        <f t="shared" si="165"/>
        <v>0.5708333333333333</v>
      </c>
      <c r="LH173">
        <f t="shared" si="166"/>
        <v>0.8075</v>
      </c>
      <c r="LI173" s="6">
        <f t="shared" si="167"/>
        <v>0.78666666666666674</v>
      </c>
      <c r="LJ173">
        <f t="shared" si="168"/>
        <v>0</v>
      </c>
    </row>
    <row r="174" spans="1:322" x14ac:dyDescent="0.35">
      <c r="A174" s="3">
        <v>44888</v>
      </c>
      <c r="B174" t="s">
        <v>1291</v>
      </c>
      <c r="D174" s="24" t="s">
        <v>321</v>
      </c>
      <c r="E174" s="24" t="s">
        <v>262</v>
      </c>
      <c r="F174" s="24">
        <v>26</v>
      </c>
      <c r="G174" s="24" t="s">
        <v>258</v>
      </c>
      <c r="H174" s="24" t="s">
        <v>1274</v>
      </c>
      <c r="I174" s="24" t="s">
        <v>207</v>
      </c>
      <c r="J174" s="24" t="s">
        <v>685</v>
      </c>
      <c r="K174" s="25">
        <v>44516</v>
      </c>
      <c r="L174" s="25">
        <v>44516</v>
      </c>
      <c r="M174" s="25">
        <v>44516</v>
      </c>
      <c r="N174" s="24" t="s">
        <v>261</v>
      </c>
      <c r="O174" s="24" t="s">
        <v>261</v>
      </c>
      <c r="P174" s="24" t="s">
        <v>261</v>
      </c>
      <c r="Q174" s="24" t="s">
        <v>324</v>
      </c>
      <c r="R174" s="25">
        <v>44517</v>
      </c>
      <c r="S174" s="25">
        <v>44517</v>
      </c>
      <c r="T174" s="24" t="s">
        <v>263</v>
      </c>
      <c r="U174" s="24" t="s">
        <v>263</v>
      </c>
      <c r="V174" s="25">
        <v>44519</v>
      </c>
      <c r="W174" s="24" t="s">
        <v>261</v>
      </c>
      <c r="X174" s="25" t="s">
        <v>262</v>
      </c>
      <c r="Y174" s="24" t="s">
        <v>263</v>
      </c>
      <c r="Z174" s="25">
        <v>44518</v>
      </c>
      <c r="AA174" s="24" t="s">
        <v>264</v>
      </c>
      <c r="AB174" s="24" t="s">
        <v>265</v>
      </c>
      <c r="AC174" s="24" t="s">
        <v>705</v>
      </c>
      <c r="AD174" s="24" t="s">
        <v>267</v>
      </c>
      <c r="AE174" s="24" t="s">
        <v>326</v>
      </c>
      <c r="AF174" s="24" t="s">
        <v>687</v>
      </c>
      <c r="AG174" s="31">
        <v>450000</v>
      </c>
      <c r="AH174" s="24" t="s">
        <v>261</v>
      </c>
      <c r="AI174" s="24" t="s">
        <v>262</v>
      </c>
      <c r="AJ174" s="25" t="s">
        <v>262</v>
      </c>
      <c r="AK174" s="24" t="s">
        <v>262</v>
      </c>
      <c r="AL174" s="24" t="s">
        <v>262</v>
      </c>
      <c r="AM174" s="24" t="s">
        <v>262</v>
      </c>
      <c r="AN174" s="24" t="s">
        <v>262</v>
      </c>
      <c r="AO174" s="24" t="s">
        <v>261</v>
      </c>
      <c r="AP174" s="24" t="s">
        <v>261</v>
      </c>
      <c r="AQ174" s="25" t="s">
        <v>262</v>
      </c>
      <c r="AR174" s="24" t="s">
        <v>261</v>
      </c>
      <c r="AS174" s="25" t="s">
        <v>262</v>
      </c>
      <c r="AT174" s="24" t="s">
        <v>261</v>
      </c>
      <c r="AU174" s="25" t="s">
        <v>262</v>
      </c>
      <c r="AV174" s="24" t="s">
        <v>261</v>
      </c>
      <c r="AW174" s="25" t="s">
        <v>262</v>
      </c>
      <c r="AX174" s="24" t="s">
        <v>261</v>
      </c>
      <c r="AY174" s="25" t="s">
        <v>262</v>
      </c>
      <c r="AZ174" s="27" t="s">
        <v>262</v>
      </c>
      <c r="BA174" s="27" t="s">
        <v>262</v>
      </c>
      <c r="BB174" s="24" t="s">
        <v>261</v>
      </c>
      <c r="BC174" s="25" t="s">
        <v>262</v>
      </c>
      <c r="BD174" s="24" t="s">
        <v>263</v>
      </c>
      <c r="BE174" s="26">
        <v>44517</v>
      </c>
      <c r="BF174" t="s">
        <v>685</v>
      </c>
      <c r="BG174" t="s">
        <v>571</v>
      </c>
      <c r="BH174" t="s">
        <v>208</v>
      </c>
      <c r="BI174" t="s">
        <v>529</v>
      </c>
      <c r="BJ174" t="s">
        <v>210</v>
      </c>
      <c r="BK174" t="s">
        <v>852</v>
      </c>
      <c r="BL174" t="s">
        <v>212</v>
      </c>
      <c r="BM174" t="s">
        <v>688</v>
      </c>
      <c r="BN174" t="s">
        <v>214</v>
      </c>
      <c r="BO174" t="s">
        <v>542</v>
      </c>
      <c r="BP174" t="s">
        <v>219</v>
      </c>
      <c r="BQ174" t="s">
        <v>216</v>
      </c>
      <c r="BR174" t="s">
        <v>685</v>
      </c>
      <c r="BS174" t="s">
        <v>700</v>
      </c>
      <c r="BT174" t="s">
        <v>981</v>
      </c>
      <c r="BU174" t="s">
        <v>1292</v>
      </c>
      <c r="BV174" t="s">
        <v>214</v>
      </c>
      <c r="CC174" t="s">
        <v>214</v>
      </c>
      <c r="CG174" t="s">
        <v>219</v>
      </c>
      <c r="CI174" t="s">
        <v>333</v>
      </c>
      <c r="CJ174" t="s">
        <v>1293</v>
      </c>
      <c r="CK174" t="s">
        <v>335</v>
      </c>
      <c r="CL174" t="s">
        <v>222</v>
      </c>
      <c r="CN174" t="s">
        <v>306</v>
      </c>
      <c r="CP174" t="s">
        <v>413</v>
      </c>
      <c r="CQ174" t="s">
        <v>225</v>
      </c>
      <c r="CR174" t="s">
        <v>250</v>
      </c>
      <c r="CS174" t="s">
        <v>250</v>
      </c>
      <c r="CT174" t="s">
        <v>214</v>
      </c>
      <c r="CU174" t="s">
        <v>214</v>
      </c>
      <c r="CV174" t="s">
        <v>286</v>
      </c>
      <c r="CW174" t="s">
        <v>244</v>
      </c>
      <c r="CX174" t="s">
        <v>287</v>
      </c>
      <c r="CY174" t="s">
        <v>287</v>
      </c>
      <c r="CZ174" t="s">
        <v>214</v>
      </c>
      <c r="DA174" t="s">
        <v>219</v>
      </c>
      <c r="DB174" t="s">
        <v>230</v>
      </c>
      <c r="DC174" t="s">
        <v>230</v>
      </c>
      <c r="DD174" t="s">
        <v>214</v>
      </c>
      <c r="DE174" t="s">
        <v>357</v>
      </c>
      <c r="DG174" t="s">
        <v>357</v>
      </c>
      <c r="DI174" t="s">
        <v>338</v>
      </c>
      <c r="DK174" t="s">
        <v>242</v>
      </c>
      <c r="DL174" t="s">
        <v>237</v>
      </c>
      <c r="DM174" t="s">
        <v>214</v>
      </c>
      <c r="DN174" t="s">
        <v>219</v>
      </c>
      <c r="DO174" t="s">
        <v>414</v>
      </c>
      <c r="DP174" t="s">
        <v>399</v>
      </c>
      <c r="DR174" t="s">
        <v>235</v>
      </c>
      <c r="DT174" t="s">
        <v>214</v>
      </c>
      <c r="DU174" t="s">
        <v>214</v>
      </c>
      <c r="DV174" t="s">
        <v>459</v>
      </c>
      <c r="DX174" t="s">
        <v>237</v>
      </c>
      <c r="DY174" t="s">
        <v>237</v>
      </c>
      <c r="DZ174" t="s">
        <v>238</v>
      </c>
      <c r="EA174" t="s">
        <v>237</v>
      </c>
      <c r="EB174" t="s">
        <v>237</v>
      </c>
      <c r="EC174" t="s">
        <v>237</v>
      </c>
      <c r="ED174" t="s">
        <v>237</v>
      </c>
      <c r="EE174" t="s">
        <v>214</v>
      </c>
      <c r="EF174" t="s">
        <v>214</v>
      </c>
      <c r="EG174" t="s">
        <v>214</v>
      </c>
      <c r="EI174" t="s">
        <v>214</v>
      </c>
      <c r="EK174" t="s">
        <v>237</v>
      </c>
      <c r="EL174" t="s">
        <v>237</v>
      </c>
      <c r="EM174" t="s">
        <v>486</v>
      </c>
      <c r="EN174" t="s">
        <v>486</v>
      </c>
      <c r="EO174" t="s">
        <v>486</v>
      </c>
      <c r="EP174" t="s">
        <v>486</v>
      </c>
      <c r="EQ174" t="s">
        <v>214</v>
      </c>
      <c r="ER174" t="s">
        <v>219</v>
      </c>
      <c r="ES174" t="s">
        <v>233</v>
      </c>
      <c r="ET174" t="s">
        <v>237</v>
      </c>
      <c r="EU174" t="s">
        <v>242</v>
      </c>
      <c r="EV174" t="s">
        <v>242</v>
      </c>
      <c r="EW174" t="s">
        <v>310</v>
      </c>
      <c r="EX174" t="s">
        <v>310</v>
      </c>
      <c r="EY174" t="s">
        <v>237</v>
      </c>
      <c r="EZ174" t="s">
        <v>241</v>
      </c>
      <c r="FA174" t="s">
        <v>241</v>
      </c>
      <c r="FB174" t="s">
        <v>237</v>
      </c>
      <c r="FC174" t="s">
        <v>237</v>
      </c>
      <c r="FD174" t="s">
        <v>237</v>
      </c>
      <c r="FE174" t="s">
        <v>244</v>
      </c>
      <c r="FF174" t="s">
        <v>227</v>
      </c>
      <c r="FG174" t="s">
        <v>242</v>
      </c>
      <c r="FH174" t="s">
        <v>242</v>
      </c>
      <c r="FI174" t="s">
        <v>214</v>
      </c>
      <c r="FJ174" t="s">
        <v>214</v>
      </c>
      <c r="FK174" t="s">
        <v>214</v>
      </c>
      <c r="FL174" t="s">
        <v>214</v>
      </c>
      <c r="FM174" t="s">
        <v>292</v>
      </c>
      <c r="FN174" t="s">
        <v>245</v>
      </c>
      <c r="FO174" t="s">
        <v>219</v>
      </c>
      <c r="FP174" t="s">
        <v>219</v>
      </c>
      <c r="FQ174" t="s">
        <v>241</v>
      </c>
      <c r="FR174" t="s">
        <v>241</v>
      </c>
      <c r="FS174" t="s">
        <v>241</v>
      </c>
      <c r="FT174" t="s">
        <v>241</v>
      </c>
      <c r="FU174" t="s">
        <v>219</v>
      </c>
      <c r="FV174" t="s">
        <v>241</v>
      </c>
      <c r="FW174" t="s">
        <v>241</v>
      </c>
      <c r="FX174" t="s">
        <v>241</v>
      </c>
      <c r="FY174" t="s">
        <v>241</v>
      </c>
      <c r="FZ174" t="s">
        <v>248</v>
      </c>
      <c r="GA174" t="s">
        <v>248</v>
      </c>
      <c r="GB174" t="s">
        <v>227</v>
      </c>
      <c r="GC174" t="s">
        <v>244</v>
      </c>
      <c r="GD174" t="s">
        <v>249</v>
      </c>
      <c r="GE174" t="s">
        <v>241</v>
      </c>
      <c r="GF174" t="s">
        <v>249</v>
      </c>
      <c r="GG174" t="s">
        <v>244</v>
      </c>
      <c r="GH174" t="s">
        <v>241</v>
      </c>
      <c r="GI174" t="s">
        <v>250</v>
      </c>
      <c r="GJ174" t="s">
        <v>244</v>
      </c>
      <c r="GK174" t="s">
        <v>250</v>
      </c>
      <c r="GL174" t="s">
        <v>227</v>
      </c>
      <c r="GM174" t="s">
        <v>227</v>
      </c>
      <c r="GN174" t="s">
        <v>214</v>
      </c>
      <c r="GO174" t="s">
        <v>219</v>
      </c>
      <c r="GP174" t="s">
        <v>295</v>
      </c>
      <c r="GQ174" t="s">
        <v>251</v>
      </c>
      <c r="GR174" t="s">
        <v>295</v>
      </c>
      <c r="GS174" t="s">
        <v>214</v>
      </c>
      <c r="GT174" t="s">
        <v>241</v>
      </c>
      <c r="GU174" t="s">
        <v>214</v>
      </c>
      <c r="GV174" t="s">
        <v>241</v>
      </c>
      <c r="GW174" t="s">
        <v>297</v>
      </c>
      <c r="GX174" t="s">
        <v>297</v>
      </c>
      <c r="GY174" t="s">
        <v>491</v>
      </c>
      <c r="GZ174" t="s">
        <v>241</v>
      </c>
      <c r="HA174" t="s">
        <v>298</v>
      </c>
      <c r="HB174" t="s">
        <v>241</v>
      </c>
      <c r="HC174" t="s">
        <v>315</v>
      </c>
      <c r="HD174" t="s">
        <v>361</v>
      </c>
      <c r="HE174" t="s">
        <v>317</v>
      </c>
      <c r="HF174" t="s">
        <v>241</v>
      </c>
      <c r="HG174" t="s">
        <v>362</v>
      </c>
      <c r="HH174" t="s">
        <v>241</v>
      </c>
      <c r="HI174" t="s">
        <v>241</v>
      </c>
      <c r="HJ174" t="s">
        <v>219</v>
      </c>
      <c r="HK174" t="s">
        <v>241</v>
      </c>
      <c r="HL174" s="12"/>
      <c r="HM174">
        <v>0.75</v>
      </c>
      <c r="HN174">
        <v>0.5</v>
      </c>
      <c r="HO174">
        <v>1</v>
      </c>
      <c r="HP174">
        <v>0.25</v>
      </c>
      <c r="HQ174">
        <v>1</v>
      </c>
      <c r="HR174">
        <v>0.75</v>
      </c>
      <c r="HS174">
        <v>1</v>
      </c>
      <c r="HT174">
        <v>1</v>
      </c>
      <c r="HU174">
        <v>0</v>
      </c>
      <c r="HV174">
        <v>0.5</v>
      </c>
      <c r="HW174">
        <v>0.5</v>
      </c>
      <c r="HX174">
        <v>0.5</v>
      </c>
      <c r="HY174">
        <v>1</v>
      </c>
      <c r="HZ174">
        <v>0.5</v>
      </c>
      <c r="IA174" s="4">
        <v>1</v>
      </c>
      <c r="IB174">
        <v>0.25</v>
      </c>
      <c r="IC174">
        <v>0.75</v>
      </c>
      <c r="ID174">
        <v>0.5</v>
      </c>
      <c r="IE174">
        <v>0.5</v>
      </c>
      <c r="IG174">
        <v>0.25</v>
      </c>
      <c r="IH174">
        <v>0.75</v>
      </c>
      <c r="II174">
        <v>1</v>
      </c>
      <c r="IJ174">
        <v>0.75</v>
      </c>
      <c r="IK174">
        <v>1</v>
      </c>
      <c r="IL174">
        <v>0.75</v>
      </c>
      <c r="IM174">
        <v>0.75</v>
      </c>
      <c r="IN174">
        <v>0</v>
      </c>
      <c r="IO174">
        <v>1</v>
      </c>
      <c r="IQ174">
        <v>0</v>
      </c>
      <c r="IS174">
        <f t="shared" si="115"/>
        <v>0.11249999999999999</v>
      </c>
      <c r="IT174">
        <f t="shared" si="116"/>
        <v>0.06</v>
      </c>
      <c r="IU174">
        <f t="shared" si="117"/>
        <v>0.08</v>
      </c>
      <c r="IV174">
        <f t="shared" si="118"/>
        <v>2.5000000000000001E-2</v>
      </c>
      <c r="IW174">
        <f t="shared" si="119"/>
        <v>0.08</v>
      </c>
      <c r="IX174">
        <f t="shared" si="120"/>
        <v>9.7500000000000003E-2</v>
      </c>
      <c r="IY174">
        <f t="shared" si="121"/>
        <v>0.1</v>
      </c>
      <c r="IZ174">
        <f t="shared" si="122"/>
        <v>0.11</v>
      </c>
      <c r="JA174">
        <f t="shared" si="123"/>
        <v>0</v>
      </c>
      <c r="JB174">
        <f t="shared" si="124"/>
        <v>0.05</v>
      </c>
      <c r="JC174">
        <f t="shared" si="125"/>
        <v>0.06</v>
      </c>
      <c r="JD174">
        <f t="shared" si="126"/>
        <v>5.5E-2</v>
      </c>
      <c r="JE174">
        <f t="shared" si="127"/>
        <v>7.0000000000000007E-2</v>
      </c>
      <c r="JF174">
        <f t="shared" si="128"/>
        <v>0.06</v>
      </c>
      <c r="JG174" s="5">
        <f t="shared" si="129"/>
        <v>0.05</v>
      </c>
      <c r="JH174">
        <f t="shared" si="130"/>
        <v>0</v>
      </c>
      <c r="JI174">
        <f t="shared" si="130"/>
        <v>0</v>
      </c>
      <c r="JJ174">
        <f t="shared" si="131"/>
        <v>0.1</v>
      </c>
      <c r="JK174">
        <f t="shared" si="132"/>
        <v>7.4999999999999997E-2</v>
      </c>
      <c r="JL174" s="6">
        <f t="shared" si="133"/>
        <v>0.04</v>
      </c>
      <c r="JM174">
        <f t="shared" si="134"/>
        <v>0.03</v>
      </c>
      <c r="JN174">
        <f t="shared" si="135"/>
        <v>3.7500000000000006E-2</v>
      </c>
      <c r="JO174">
        <f t="shared" si="136"/>
        <v>0.15</v>
      </c>
      <c r="JP174">
        <f t="shared" si="137"/>
        <v>7.5000000000000011E-2</v>
      </c>
      <c r="JQ174">
        <f t="shared" si="138"/>
        <v>0.12</v>
      </c>
      <c r="JR174">
        <f t="shared" si="139"/>
        <v>8.2500000000000004E-2</v>
      </c>
      <c r="JS174">
        <f t="shared" si="140"/>
        <v>7.5000000000000011E-2</v>
      </c>
      <c r="JT174">
        <f t="shared" si="140"/>
        <v>0</v>
      </c>
      <c r="JU174">
        <f t="shared" si="141"/>
        <v>1</v>
      </c>
      <c r="JV174">
        <f t="shared" si="141"/>
        <v>0</v>
      </c>
      <c r="JW174">
        <f t="shared" si="142"/>
        <v>0.15</v>
      </c>
      <c r="JY174">
        <f t="shared" si="143"/>
        <v>3.7500000000000006E-2</v>
      </c>
      <c r="JZ174">
        <f t="shared" si="144"/>
        <v>0.04</v>
      </c>
      <c r="KA174">
        <f t="shared" si="145"/>
        <v>0.02</v>
      </c>
      <c r="KB174">
        <f t="shared" si="145"/>
        <v>5.0000000000000001E-3</v>
      </c>
      <c r="KC174">
        <f t="shared" si="146"/>
        <v>0.04</v>
      </c>
      <c r="KD174">
        <f t="shared" si="171"/>
        <v>2.2499999999999999E-2</v>
      </c>
      <c r="KE174">
        <f t="shared" si="171"/>
        <v>0.03</v>
      </c>
      <c r="KF174">
        <f t="shared" si="171"/>
        <v>0.03</v>
      </c>
      <c r="KG174">
        <f t="shared" si="170"/>
        <v>0</v>
      </c>
      <c r="KH174">
        <f t="shared" si="170"/>
        <v>1.4999999999999999E-2</v>
      </c>
      <c r="KI174">
        <f t="shared" si="170"/>
        <v>1.4999999999999999E-2</v>
      </c>
      <c r="KJ174">
        <f t="shared" si="170"/>
        <v>1.4999999999999999E-2</v>
      </c>
      <c r="KK174">
        <f t="shared" si="147"/>
        <v>0.02</v>
      </c>
      <c r="KL174">
        <f t="shared" si="148"/>
        <v>0.02</v>
      </c>
      <c r="KM174" s="5">
        <f t="shared" si="149"/>
        <v>0.05</v>
      </c>
      <c r="KN174">
        <f t="shared" si="150"/>
        <v>0</v>
      </c>
      <c r="KO174">
        <f t="shared" si="150"/>
        <v>0</v>
      </c>
      <c r="KP174">
        <f t="shared" si="151"/>
        <v>0.03</v>
      </c>
      <c r="KQ174">
        <f t="shared" si="152"/>
        <v>1.4999999999999999E-2</v>
      </c>
      <c r="KR174" s="6">
        <f t="shared" si="153"/>
        <v>0.02</v>
      </c>
      <c r="KS174">
        <f t="shared" si="154"/>
        <v>0.01</v>
      </c>
      <c r="KT174">
        <f t="shared" si="155"/>
        <v>2.2499999999999999E-2</v>
      </c>
      <c r="KU174">
        <f t="shared" si="156"/>
        <v>0.04</v>
      </c>
      <c r="KV174">
        <f t="shared" si="157"/>
        <v>3.7500000000000006E-2</v>
      </c>
      <c r="KW174">
        <f t="shared" si="158"/>
        <v>0.01</v>
      </c>
      <c r="KX174">
        <f t="shared" si="159"/>
        <v>0</v>
      </c>
      <c r="KY174">
        <f t="shared" si="160"/>
        <v>0.03</v>
      </c>
      <c r="KZ174">
        <f t="shared" si="161"/>
        <v>0</v>
      </c>
      <c r="LA174">
        <f t="shared" si="162"/>
        <v>1</v>
      </c>
      <c r="LB174">
        <f t="shared" si="162"/>
        <v>0</v>
      </c>
      <c r="LC174">
        <f t="shared" si="163"/>
        <v>0.1</v>
      </c>
      <c r="LE174" t="str">
        <f t="shared" si="169"/>
        <v>Mali</v>
      </c>
      <c r="LF174">
        <f t="shared" si="164"/>
        <v>0.66500000000000004</v>
      </c>
      <c r="LG174" s="6">
        <f t="shared" si="165"/>
        <v>0.56000000000000005</v>
      </c>
      <c r="LH174">
        <f t="shared" si="166"/>
        <v>0.72000000000000008</v>
      </c>
      <c r="LI174" s="6">
        <f t="shared" si="167"/>
        <v>0.67500000000000004</v>
      </c>
      <c r="LJ174">
        <f t="shared" si="168"/>
        <v>0</v>
      </c>
    </row>
    <row r="175" spans="1:322" x14ac:dyDescent="0.35">
      <c r="A175" s="3">
        <v>44888</v>
      </c>
      <c r="B175" t="s">
        <v>1294</v>
      </c>
      <c r="D175" s="27" t="s">
        <v>321</v>
      </c>
      <c r="E175" s="27" t="s">
        <v>262</v>
      </c>
      <c r="F175" s="27">
        <v>24</v>
      </c>
      <c r="G175" s="27" t="s">
        <v>258</v>
      </c>
      <c r="H175" s="27" t="s">
        <v>1274</v>
      </c>
      <c r="I175" s="27" t="s">
        <v>207</v>
      </c>
      <c r="J175" s="27" t="s">
        <v>685</v>
      </c>
      <c r="K175" s="28">
        <v>44516</v>
      </c>
      <c r="L175" s="28">
        <v>44516</v>
      </c>
      <c r="M175" s="28">
        <v>44516</v>
      </c>
      <c r="N175" s="27" t="s">
        <v>261</v>
      </c>
      <c r="O175" s="27" t="s">
        <v>261</v>
      </c>
      <c r="P175" s="27" t="s">
        <v>261</v>
      </c>
      <c r="Q175" s="27" t="s">
        <v>324</v>
      </c>
      <c r="R175" s="28">
        <v>44517</v>
      </c>
      <c r="S175" s="28">
        <v>44517</v>
      </c>
      <c r="T175" s="27" t="s">
        <v>263</v>
      </c>
      <c r="U175" s="27" t="s">
        <v>263</v>
      </c>
      <c r="V175" s="28">
        <v>44519</v>
      </c>
      <c r="W175" s="27" t="s">
        <v>261</v>
      </c>
      <c r="X175" s="28" t="s">
        <v>262</v>
      </c>
      <c r="Y175" s="27" t="s">
        <v>263</v>
      </c>
      <c r="Z175" s="28">
        <v>44518</v>
      </c>
      <c r="AA175" s="27" t="s">
        <v>264</v>
      </c>
      <c r="AB175" s="27" t="s">
        <v>265</v>
      </c>
      <c r="AC175" s="27" t="s">
        <v>705</v>
      </c>
      <c r="AD175" s="27" t="s">
        <v>267</v>
      </c>
      <c r="AE175" s="27" t="s">
        <v>326</v>
      </c>
      <c r="AF175" s="27" t="s">
        <v>687</v>
      </c>
      <c r="AG175" s="29">
        <v>450000</v>
      </c>
      <c r="AH175" s="27" t="s">
        <v>263</v>
      </c>
      <c r="AI175" s="27">
        <v>44536</v>
      </c>
      <c r="AJ175" s="28">
        <v>44541</v>
      </c>
      <c r="AK175" s="27" t="s">
        <v>268</v>
      </c>
      <c r="AL175" s="27" t="s">
        <v>269</v>
      </c>
      <c r="AM175" s="27" t="s">
        <v>265</v>
      </c>
      <c r="AN175" s="27" t="s">
        <v>270</v>
      </c>
      <c r="AO175" s="27" t="s">
        <v>261</v>
      </c>
      <c r="AP175" s="27" t="s">
        <v>261</v>
      </c>
      <c r="AQ175" s="28" t="s">
        <v>262</v>
      </c>
      <c r="AR175" s="27" t="s">
        <v>261</v>
      </c>
      <c r="AS175" s="28" t="s">
        <v>262</v>
      </c>
      <c r="AT175" s="27" t="s">
        <v>261</v>
      </c>
      <c r="AU175" s="28" t="s">
        <v>262</v>
      </c>
      <c r="AV175" s="27" t="s">
        <v>261</v>
      </c>
      <c r="AW175" s="28" t="s">
        <v>262</v>
      </c>
      <c r="AX175" s="27" t="s">
        <v>261</v>
      </c>
      <c r="AY175" s="28" t="s">
        <v>262</v>
      </c>
      <c r="AZ175" s="27" t="s">
        <v>262</v>
      </c>
      <c r="BA175" s="27" t="s">
        <v>262</v>
      </c>
      <c r="BB175" s="27" t="s">
        <v>261</v>
      </c>
      <c r="BC175" s="28" t="s">
        <v>262</v>
      </c>
      <c r="BD175" s="27" t="s">
        <v>261</v>
      </c>
      <c r="BE175" s="30" t="s">
        <v>262</v>
      </c>
      <c r="BF175" t="s">
        <v>685</v>
      </c>
      <c r="BG175" t="s">
        <v>571</v>
      </c>
      <c r="BH175" t="s">
        <v>208</v>
      </c>
      <c r="BI175" t="s">
        <v>420</v>
      </c>
      <c r="BJ175" t="s">
        <v>210</v>
      </c>
      <c r="BK175" t="s">
        <v>329</v>
      </c>
      <c r="BL175" t="s">
        <v>212</v>
      </c>
      <c r="BM175" t="s">
        <v>688</v>
      </c>
      <c r="BN175" t="s">
        <v>214</v>
      </c>
      <c r="BO175" t="s">
        <v>215</v>
      </c>
      <c r="BP175" t="s">
        <v>219</v>
      </c>
      <c r="BQ175" t="s">
        <v>216</v>
      </c>
      <c r="BR175" t="s">
        <v>685</v>
      </c>
      <c r="BS175" t="s">
        <v>700</v>
      </c>
      <c r="BT175" t="s">
        <v>981</v>
      </c>
      <c r="BU175" t="s">
        <v>982</v>
      </c>
      <c r="BV175" t="s">
        <v>214</v>
      </c>
      <c r="CC175" t="s">
        <v>214</v>
      </c>
      <c r="CG175" t="s">
        <v>219</v>
      </c>
      <c r="CI175" t="s">
        <v>335</v>
      </c>
      <c r="CJ175" t="s">
        <v>1295</v>
      </c>
      <c r="CK175" t="s">
        <v>335</v>
      </c>
      <c r="CL175" t="s">
        <v>222</v>
      </c>
      <c r="CN175" t="s">
        <v>283</v>
      </c>
      <c r="CP175" t="s">
        <v>284</v>
      </c>
      <c r="CQ175" t="s">
        <v>225</v>
      </c>
      <c r="CR175" t="s">
        <v>244</v>
      </c>
      <c r="CS175" t="s">
        <v>244</v>
      </c>
      <c r="CT175" t="s">
        <v>214</v>
      </c>
      <c r="CU175" t="s">
        <v>214</v>
      </c>
      <c r="CV175" t="s">
        <v>244</v>
      </c>
      <c r="CW175" t="s">
        <v>227</v>
      </c>
      <c r="CX175" t="s">
        <v>287</v>
      </c>
      <c r="CY175" t="s">
        <v>353</v>
      </c>
      <c r="CZ175" t="s">
        <v>214</v>
      </c>
      <c r="DA175" t="s">
        <v>219</v>
      </c>
      <c r="DB175" t="s">
        <v>229</v>
      </c>
      <c r="DC175" t="s">
        <v>230</v>
      </c>
      <c r="DD175" t="s">
        <v>219</v>
      </c>
      <c r="DI175" t="s">
        <v>338</v>
      </c>
      <c r="DK175" t="s">
        <v>233</v>
      </c>
      <c r="DL175" t="s">
        <v>233</v>
      </c>
      <c r="DM175" t="s">
        <v>214</v>
      </c>
      <c r="DN175" t="s">
        <v>219</v>
      </c>
      <c r="DO175" t="s">
        <v>414</v>
      </c>
      <c r="DP175" t="s">
        <v>235</v>
      </c>
      <c r="DR175" t="s">
        <v>235</v>
      </c>
      <c r="DT175" t="s">
        <v>214</v>
      </c>
      <c r="DU175" t="s">
        <v>214</v>
      </c>
      <c r="DV175" t="s">
        <v>459</v>
      </c>
      <c r="DX175" t="s">
        <v>237</v>
      </c>
      <c r="DY175" t="s">
        <v>237</v>
      </c>
      <c r="DZ175" t="s">
        <v>485</v>
      </c>
      <c r="EA175" t="s">
        <v>237</v>
      </c>
      <c r="EB175" t="s">
        <v>237</v>
      </c>
      <c r="EC175" t="s">
        <v>237</v>
      </c>
      <c r="ED175" t="s">
        <v>237</v>
      </c>
      <c r="EE175" t="s">
        <v>219</v>
      </c>
      <c r="EF175" t="s">
        <v>219</v>
      </c>
      <c r="EK175" t="s">
        <v>237</v>
      </c>
      <c r="EL175" t="s">
        <v>237</v>
      </c>
      <c r="EM175" t="s">
        <v>486</v>
      </c>
      <c r="EN175" t="s">
        <v>486</v>
      </c>
      <c r="EO175" t="s">
        <v>486</v>
      </c>
      <c r="EP175" t="s">
        <v>486</v>
      </c>
      <c r="EQ175" t="s">
        <v>214</v>
      </c>
      <c r="ER175" t="s">
        <v>214</v>
      </c>
      <c r="ES175" t="s">
        <v>233</v>
      </c>
      <c r="ET175" t="s">
        <v>237</v>
      </c>
      <c r="EU175" t="s">
        <v>242</v>
      </c>
      <c r="EV175" t="s">
        <v>242</v>
      </c>
      <c r="EW175" t="s">
        <v>243</v>
      </c>
      <c r="EX175" t="s">
        <v>243</v>
      </c>
      <c r="EY175" t="s">
        <v>237</v>
      </c>
      <c r="EZ175" t="s">
        <v>241</v>
      </c>
      <c r="FA175" t="s">
        <v>241</v>
      </c>
      <c r="FB175" t="s">
        <v>237</v>
      </c>
      <c r="FC175" t="s">
        <v>237</v>
      </c>
      <c r="FD175" t="s">
        <v>237</v>
      </c>
      <c r="FE175" t="s">
        <v>250</v>
      </c>
      <c r="FF175" t="s">
        <v>244</v>
      </c>
      <c r="FG175" t="s">
        <v>242</v>
      </c>
      <c r="FH175" t="s">
        <v>242</v>
      </c>
      <c r="FI175" t="s">
        <v>214</v>
      </c>
      <c r="FJ175" t="s">
        <v>214</v>
      </c>
      <c r="FK175" t="s">
        <v>214</v>
      </c>
      <c r="FL175" t="s">
        <v>214</v>
      </c>
      <c r="FM175" t="s">
        <v>292</v>
      </c>
      <c r="FN175" t="s">
        <v>245</v>
      </c>
      <c r="FO175" t="s">
        <v>219</v>
      </c>
      <c r="FP175" t="s">
        <v>219</v>
      </c>
      <c r="FQ175" t="s">
        <v>241</v>
      </c>
      <c r="FR175" t="s">
        <v>241</v>
      </c>
      <c r="FS175" t="s">
        <v>241</v>
      </c>
      <c r="FT175" t="s">
        <v>241</v>
      </c>
      <c r="FU175" t="s">
        <v>219</v>
      </c>
      <c r="FV175" t="s">
        <v>241</v>
      </c>
      <c r="FW175" t="s">
        <v>241</v>
      </c>
      <c r="FX175" t="s">
        <v>241</v>
      </c>
      <c r="FY175" t="s">
        <v>241</v>
      </c>
      <c r="FZ175" t="s">
        <v>341</v>
      </c>
      <c r="GA175" t="s">
        <v>248</v>
      </c>
      <c r="GB175" t="s">
        <v>227</v>
      </c>
      <c r="GC175" t="s">
        <v>227</v>
      </c>
      <c r="GD175" t="s">
        <v>249</v>
      </c>
      <c r="GE175" t="s">
        <v>241</v>
      </c>
      <c r="GF175" t="s">
        <v>249</v>
      </c>
      <c r="GG175" t="s">
        <v>244</v>
      </c>
      <c r="GH175" t="s">
        <v>241</v>
      </c>
      <c r="GI175" t="s">
        <v>250</v>
      </c>
      <c r="GJ175" t="s">
        <v>244</v>
      </c>
      <c r="GK175" t="s">
        <v>250</v>
      </c>
      <c r="GL175" t="s">
        <v>227</v>
      </c>
      <c r="GM175" t="s">
        <v>227</v>
      </c>
      <c r="GN175" t="s">
        <v>219</v>
      </c>
      <c r="GO175" t="s">
        <v>214</v>
      </c>
      <c r="GP175" t="s">
        <v>295</v>
      </c>
      <c r="GQ175" t="s">
        <v>251</v>
      </c>
      <c r="GR175" t="s">
        <v>295</v>
      </c>
      <c r="GS175" t="s">
        <v>214</v>
      </c>
      <c r="GT175" t="s">
        <v>241</v>
      </c>
      <c r="GU175" t="s">
        <v>214</v>
      </c>
      <c r="GV175" t="s">
        <v>241</v>
      </c>
      <c r="GW175" t="s">
        <v>404</v>
      </c>
      <c r="GX175" t="s">
        <v>252</v>
      </c>
      <c r="GY175" t="s">
        <v>491</v>
      </c>
      <c r="GZ175" t="s">
        <v>241</v>
      </c>
      <c r="HA175" t="s">
        <v>298</v>
      </c>
      <c r="HB175" t="s">
        <v>241</v>
      </c>
      <c r="HC175" t="s">
        <v>315</v>
      </c>
      <c r="HD175" t="s">
        <v>361</v>
      </c>
      <c r="HE175" t="s">
        <v>429</v>
      </c>
      <c r="HF175" t="s">
        <v>241</v>
      </c>
      <c r="HG175" t="s">
        <v>362</v>
      </c>
      <c r="HH175" t="s">
        <v>241</v>
      </c>
      <c r="HI175" t="s">
        <v>241</v>
      </c>
      <c r="HJ175" t="s">
        <v>219</v>
      </c>
      <c r="HK175" t="s">
        <v>241</v>
      </c>
      <c r="HL175" s="12"/>
      <c r="HM175">
        <v>0.5</v>
      </c>
      <c r="HN175">
        <v>0.75</v>
      </c>
      <c r="HO175">
        <v>1</v>
      </c>
      <c r="HP175">
        <v>0.75</v>
      </c>
      <c r="HQ175">
        <v>0</v>
      </c>
      <c r="HR175">
        <v>0.25</v>
      </c>
      <c r="HS175">
        <v>1</v>
      </c>
      <c r="HT175">
        <v>0</v>
      </c>
      <c r="HU175">
        <v>0</v>
      </c>
      <c r="HV175">
        <v>0.5</v>
      </c>
      <c r="HW175">
        <v>0.5</v>
      </c>
      <c r="HX175">
        <v>0.5</v>
      </c>
      <c r="HZ175">
        <v>0.5</v>
      </c>
      <c r="IA175" s="4">
        <v>1</v>
      </c>
      <c r="IB175">
        <v>0.25</v>
      </c>
      <c r="IC175">
        <v>0.75</v>
      </c>
      <c r="ID175">
        <v>0.5</v>
      </c>
      <c r="IE175">
        <v>0.5</v>
      </c>
      <c r="IG175">
        <v>0.5</v>
      </c>
      <c r="IH175">
        <v>0.75</v>
      </c>
      <c r="II175">
        <v>1</v>
      </c>
      <c r="IJ175">
        <v>1</v>
      </c>
      <c r="IK175">
        <v>1</v>
      </c>
      <c r="IL175">
        <v>0.75</v>
      </c>
      <c r="IM175">
        <v>0.75</v>
      </c>
      <c r="IN175">
        <v>1</v>
      </c>
      <c r="IO175">
        <v>1</v>
      </c>
      <c r="IQ175">
        <v>0</v>
      </c>
      <c r="IS175">
        <f t="shared" si="115"/>
        <v>7.4999999999999997E-2</v>
      </c>
      <c r="IT175">
        <f t="shared" si="116"/>
        <v>0.09</v>
      </c>
      <c r="IU175">
        <f t="shared" si="117"/>
        <v>0.08</v>
      </c>
      <c r="IV175">
        <f t="shared" si="118"/>
        <v>7.5000000000000011E-2</v>
      </c>
      <c r="IW175">
        <f t="shared" si="119"/>
        <v>0</v>
      </c>
      <c r="IX175">
        <f t="shared" si="120"/>
        <v>3.2500000000000001E-2</v>
      </c>
      <c r="IY175">
        <f t="shared" si="121"/>
        <v>0.1</v>
      </c>
      <c r="IZ175">
        <f t="shared" si="122"/>
        <v>0</v>
      </c>
      <c r="JA175">
        <f t="shared" si="123"/>
        <v>0</v>
      </c>
      <c r="JB175">
        <f t="shared" si="124"/>
        <v>0.05</v>
      </c>
      <c r="JC175">
        <f t="shared" si="125"/>
        <v>0.06</v>
      </c>
      <c r="JD175">
        <f t="shared" si="126"/>
        <v>5.5E-2</v>
      </c>
      <c r="JE175">
        <f t="shared" si="127"/>
        <v>0</v>
      </c>
      <c r="JF175">
        <f t="shared" si="128"/>
        <v>0.06</v>
      </c>
      <c r="JG175" s="5">
        <f t="shared" si="129"/>
        <v>0.05</v>
      </c>
      <c r="JH175">
        <f t="shared" si="130"/>
        <v>0</v>
      </c>
      <c r="JI175">
        <f t="shared" si="130"/>
        <v>0</v>
      </c>
      <c r="JJ175">
        <f t="shared" si="131"/>
        <v>0.1</v>
      </c>
      <c r="JK175">
        <f t="shared" si="132"/>
        <v>7.4999999999999997E-2</v>
      </c>
      <c r="JL175" s="6">
        <f t="shared" si="133"/>
        <v>0.04</v>
      </c>
      <c r="JM175">
        <f t="shared" si="134"/>
        <v>0.06</v>
      </c>
      <c r="JN175">
        <f t="shared" si="135"/>
        <v>3.7500000000000006E-2</v>
      </c>
      <c r="JO175">
        <f t="shared" si="136"/>
        <v>0.15</v>
      </c>
      <c r="JP175">
        <f t="shared" si="137"/>
        <v>0.1</v>
      </c>
      <c r="JQ175">
        <f t="shared" si="138"/>
        <v>0.12</v>
      </c>
      <c r="JR175">
        <f t="shared" si="139"/>
        <v>8.2500000000000004E-2</v>
      </c>
      <c r="JS175">
        <f t="shared" si="140"/>
        <v>7.5000000000000011E-2</v>
      </c>
      <c r="JT175">
        <f t="shared" si="140"/>
        <v>0.1</v>
      </c>
      <c r="JU175">
        <f t="shared" si="141"/>
        <v>1</v>
      </c>
      <c r="JV175">
        <f t="shared" si="141"/>
        <v>0</v>
      </c>
      <c r="JW175">
        <f t="shared" si="142"/>
        <v>0.15</v>
      </c>
      <c r="JY175">
        <f t="shared" si="143"/>
        <v>2.5000000000000001E-2</v>
      </c>
      <c r="JZ175">
        <f t="shared" si="144"/>
        <v>0.06</v>
      </c>
      <c r="KA175">
        <f t="shared" si="145"/>
        <v>0.02</v>
      </c>
      <c r="KB175">
        <f t="shared" si="145"/>
        <v>1.4999999999999999E-2</v>
      </c>
      <c r="KC175">
        <f t="shared" si="146"/>
        <v>0</v>
      </c>
      <c r="KD175">
        <f t="shared" si="171"/>
        <v>7.4999999999999997E-3</v>
      </c>
      <c r="KE175">
        <f t="shared" si="171"/>
        <v>0.03</v>
      </c>
      <c r="KF175">
        <f t="shared" si="171"/>
        <v>0</v>
      </c>
      <c r="KG175">
        <f t="shared" si="170"/>
        <v>0</v>
      </c>
      <c r="KH175">
        <f t="shared" si="170"/>
        <v>1.4999999999999999E-2</v>
      </c>
      <c r="KI175">
        <f t="shared" si="170"/>
        <v>1.4999999999999999E-2</v>
      </c>
      <c r="KJ175">
        <f t="shared" si="170"/>
        <v>1.4999999999999999E-2</v>
      </c>
      <c r="KK175">
        <f t="shared" si="147"/>
        <v>0</v>
      </c>
      <c r="KL175">
        <f t="shared" si="148"/>
        <v>0.02</v>
      </c>
      <c r="KM175" s="5">
        <f t="shared" si="149"/>
        <v>0.05</v>
      </c>
      <c r="KN175">
        <f t="shared" si="150"/>
        <v>0</v>
      </c>
      <c r="KO175">
        <f t="shared" si="150"/>
        <v>0</v>
      </c>
      <c r="KP175">
        <f t="shared" si="151"/>
        <v>0.03</v>
      </c>
      <c r="KQ175">
        <f t="shared" si="152"/>
        <v>1.4999999999999999E-2</v>
      </c>
      <c r="KR175" s="6">
        <f t="shared" si="153"/>
        <v>0.02</v>
      </c>
      <c r="KS175">
        <f t="shared" si="154"/>
        <v>0.02</v>
      </c>
      <c r="KT175">
        <f t="shared" si="155"/>
        <v>2.2499999999999999E-2</v>
      </c>
      <c r="KU175">
        <f t="shared" si="156"/>
        <v>0.04</v>
      </c>
      <c r="KV175">
        <f t="shared" si="157"/>
        <v>0.05</v>
      </c>
      <c r="KW175">
        <f t="shared" si="158"/>
        <v>0.01</v>
      </c>
      <c r="KX175">
        <f t="shared" si="159"/>
        <v>0</v>
      </c>
      <c r="KY175">
        <f t="shared" si="160"/>
        <v>0.03</v>
      </c>
      <c r="KZ175">
        <f t="shared" si="161"/>
        <v>0.03</v>
      </c>
      <c r="LA175">
        <f t="shared" si="162"/>
        <v>1</v>
      </c>
      <c r="LB175">
        <f t="shared" si="162"/>
        <v>0</v>
      </c>
      <c r="LC175">
        <f t="shared" si="163"/>
        <v>0.1</v>
      </c>
      <c r="LE175" t="str">
        <f t="shared" si="169"/>
        <v>Mali</v>
      </c>
      <c r="LF175">
        <f t="shared" si="164"/>
        <v>0.45250000000000001</v>
      </c>
      <c r="LG175" s="6">
        <f t="shared" si="165"/>
        <v>0.49</v>
      </c>
      <c r="LH175">
        <f t="shared" si="166"/>
        <v>0.875</v>
      </c>
      <c r="LI175" s="6">
        <f t="shared" si="167"/>
        <v>0.64</v>
      </c>
      <c r="LJ175">
        <f t="shared" si="168"/>
        <v>0</v>
      </c>
    </row>
    <row r="176" spans="1:322" x14ac:dyDescent="0.35">
      <c r="A176" s="3">
        <v>44896</v>
      </c>
      <c r="B176" t="s">
        <v>1296</v>
      </c>
      <c r="D176" s="24" t="s">
        <v>321</v>
      </c>
      <c r="E176" s="24" t="s">
        <v>262</v>
      </c>
      <c r="F176" s="24">
        <v>21</v>
      </c>
      <c r="G176" s="24" t="s">
        <v>258</v>
      </c>
      <c r="H176" s="24" t="s">
        <v>1274</v>
      </c>
      <c r="I176" s="24" t="s">
        <v>207</v>
      </c>
      <c r="J176" s="24" t="s">
        <v>598</v>
      </c>
      <c r="K176" s="25">
        <v>44518</v>
      </c>
      <c r="L176" s="25">
        <v>44518</v>
      </c>
      <c r="M176" s="25">
        <v>44518</v>
      </c>
      <c r="N176" s="24" t="s">
        <v>261</v>
      </c>
      <c r="O176" s="24" t="s">
        <v>261</v>
      </c>
      <c r="P176" s="24" t="s">
        <v>261</v>
      </c>
      <c r="Q176" s="24" t="s">
        <v>262</v>
      </c>
      <c r="R176" s="25" t="s">
        <v>262</v>
      </c>
      <c r="S176" s="25" t="s">
        <v>262</v>
      </c>
      <c r="T176" s="24" t="s">
        <v>263</v>
      </c>
      <c r="U176" s="24" t="s">
        <v>263</v>
      </c>
      <c r="V176" s="25">
        <v>44655</v>
      </c>
      <c r="W176" s="24" t="s">
        <v>261</v>
      </c>
      <c r="X176" s="25" t="s">
        <v>262</v>
      </c>
      <c r="Y176" s="24" t="s">
        <v>263</v>
      </c>
      <c r="Z176" s="25">
        <v>44651</v>
      </c>
      <c r="AA176" s="24" t="s">
        <v>264</v>
      </c>
      <c r="AB176" s="24" t="s">
        <v>265</v>
      </c>
      <c r="AC176" s="24" t="s">
        <v>1297</v>
      </c>
      <c r="AD176" s="24" t="s">
        <v>267</v>
      </c>
      <c r="AE176" s="24" t="s">
        <v>600</v>
      </c>
      <c r="AF176" s="24" t="s">
        <v>601</v>
      </c>
      <c r="AG176" s="31">
        <v>11900000</v>
      </c>
      <c r="AH176" s="24" t="s">
        <v>263</v>
      </c>
      <c r="AI176" s="24">
        <v>44652</v>
      </c>
      <c r="AJ176" s="25">
        <v>44655</v>
      </c>
      <c r="AK176" s="24" t="s">
        <v>264</v>
      </c>
      <c r="AL176" s="24" t="s">
        <v>602</v>
      </c>
      <c r="AM176" s="24" t="s">
        <v>265</v>
      </c>
      <c r="AN176" s="24" t="s">
        <v>270</v>
      </c>
      <c r="AO176" s="24" t="s">
        <v>261</v>
      </c>
      <c r="AP176" s="24" t="s">
        <v>261</v>
      </c>
      <c r="AQ176" s="25" t="s">
        <v>262</v>
      </c>
      <c r="AR176" s="24" t="s">
        <v>261</v>
      </c>
      <c r="AS176" s="25" t="s">
        <v>262</v>
      </c>
      <c r="AT176" s="24" t="s">
        <v>261</v>
      </c>
      <c r="AU176" s="25" t="s">
        <v>262</v>
      </c>
      <c r="AV176" s="24" t="s">
        <v>261</v>
      </c>
      <c r="AW176" s="25" t="s">
        <v>262</v>
      </c>
      <c r="AX176" s="24" t="s">
        <v>261</v>
      </c>
      <c r="AY176" s="25" t="s">
        <v>262</v>
      </c>
      <c r="AZ176" s="27" t="s">
        <v>262</v>
      </c>
      <c r="BA176" s="27" t="s">
        <v>262</v>
      </c>
      <c r="BB176" s="24" t="s">
        <v>261</v>
      </c>
      <c r="BC176" s="25" t="s">
        <v>262</v>
      </c>
      <c r="BD176" s="24" t="s">
        <v>261</v>
      </c>
      <c r="BE176" s="26" t="s">
        <v>262</v>
      </c>
      <c r="BF176" t="s">
        <v>603</v>
      </c>
      <c r="BG176" t="s">
        <v>571</v>
      </c>
      <c r="BH176" t="s">
        <v>208</v>
      </c>
      <c r="BI176" t="s">
        <v>440</v>
      </c>
      <c r="BJ176" t="s">
        <v>210</v>
      </c>
      <c r="BK176" t="s">
        <v>329</v>
      </c>
      <c r="BL176" t="s">
        <v>212</v>
      </c>
      <c r="BM176" t="s">
        <v>638</v>
      </c>
      <c r="BN176" t="s">
        <v>214</v>
      </c>
      <c r="BO176" t="s">
        <v>542</v>
      </c>
      <c r="BP176" t="s">
        <v>219</v>
      </c>
      <c r="BQ176" t="s">
        <v>216</v>
      </c>
      <c r="BR176" t="s">
        <v>1298</v>
      </c>
      <c r="BS176" t="s">
        <v>632</v>
      </c>
      <c r="BT176" t="s">
        <v>633</v>
      </c>
      <c r="BU176" t="s">
        <v>1299</v>
      </c>
      <c r="BV176" t="s">
        <v>214</v>
      </c>
      <c r="CC176" t="s">
        <v>214</v>
      </c>
      <c r="CG176" t="s">
        <v>219</v>
      </c>
      <c r="CI176" t="s">
        <v>333</v>
      </c>
      <c r="CJ176" t="s">
        <v>1300</v>
      </c>
      <c r="CK176" t="s">
        <v>220</v>
      </c>
      <c r="CL176" t="s">
        <v>336</v>
      </c>
      <c r="CN176" t="s">
        <v>306</v>
      </c>
      <c r="CP176" t="s">
        <v>224</v>
      </c>
      <c r="CQ176" t="s">
        <v>307</v>
      </c>
      <c r="CR176" t="s">
        <v>244</v>
      </c>
      <c r="CS176" t="s">
        <v>244</v>
      </c>
      <c r="CT176" t="s">
        <v>214</v>
      </c>
      <c r="CU176" t="s">
        <v>219</v>
      </c>
      <c r="CV176" t="s">
        <v>286</v>
      </c>
      <c r="CW176" t="s">
        <v>286</v>
      </c>
      <c r="CX176" t="s">
        <v>287</v>
      </c>
      <c r="CY176" t="s">
        <v>450</v>
      </c>
      <c r="CZ176" t="s">
        <v>219</v>
      </c>
      <c r="DA176" t="s">
        <v>219</v>
      </c>
      <c r="DB176" t="s">
        <v>398</v>
      </c>
      <c r="DC176" t="s">
        <v>398</v>
      </c>
      <c r="DD176" t="s">
        <v>219</v>
      </c>
      <c r="DI176" t="s">
        <v>625</v>
      </c>
      <c r="DK176" t="s">
        <v>233</v>
      </c>
      <c r="DL176" t="s">
        <v>233</v>
      </c>
      <c r="DM176" t="s">
        <v>214</v>
      </c>
      <c r="DN176" t="s">
        <v>219</v>
      </c>
      <c r="DO176" t="s">
        <v>414</v>
      </c>
      <c r="DP176" t="s">
        <v>235</v>
      </c>
      <c r="DR176" t="s">
        <v>235</v>
      </c>
      <c r="DT176" t="s">
        <v>214</v>
      </c>
      <c r="DU176" t="s">
        <v>214</v>
      </c>
      <c r="DV176" t="s">
        <v>746</v>
      </c>
      <c r="DX176" t="s">
        <v>233</v>
      </c>
      <c r="DY176" t="s">
        <v>233</v>
      </c>
      <c r="DZ176" t="s">
        <v>238</v>
      </c>
      <c r="EA176" t="s">
        <v>233</v>
      </c>
      <c r="EB176" t="s">
        <v>233</v>
      </c>
      <c r="EC176" t="s">
        <v>233</v>
      </c>
      <c r="ED176" t="s">
        <v>233</v>
      </c>
      <c r="EE176" t="s">
        <v>219</v>
      </c>
      <c r="EF176" t="s">
        <v>219</v>
      </c>
      <c r="EK176" t="s">
        <v>242</v>
      </c>
      <c r="EL176" t="s">
        <v>242</v>
      </c>
      <c r="EM176" t="s">
        <v>486</v>
      </c>
      <c r="EN176" t="s">
        <v>486</v>
      </c>
      <c r="EO176" t="s">
        <v>486</v>
      </c>
      <c r="EP176" t="s">
        <v>486</v>
      </c>
      <c r="EQ176" t="s">
        <v>214</v>
      </c>
      <c r="ER176" t="s">
        <v>219</v>
      </c>
      <c r="ES176" t="s">
        <v>242</v>
      </c>
      <c r="ET176" t="s">
        <v>242</v>
      </c>
      <c r="EU176" t="s">
        <v>242</v>
      </c>
      <c r="EV176" t="s">
        <v>242</v>
      </c>
      <c r="EW176" t="s">
        <v>243</v>
      </c>
      <c r="EX176" t="s">
        <v>243</v>
      </c>
      <c r="EY176" t="s">
        <v>233</v>
      </c>
      <c r="EZ176" t="s">
        <v>677</v>
      </c>
      <c r="FA176" t="s">
        <v>241</v>
      </c>
      <c r="FB176" t="s">
        <v>233</v>
      </c>
      <c r="FC176" t="s">
        <v>233</v>
      </c>
      <c r="FD176" t="s">
        <v>242</v>
      </c>
      <c r="FE176" t="s">
        <v>227</v>
      </c>
      <c r="FF176" t="s">
        <v>227</v>
      </c>
      <c r="FG176" t="s">
        <v>548</v>
      </c>
      <c r="FH176" t="s">
        <v>548</v>
      </c>
      <c r="FI176" t="s">
        <v>214</v>
      </c>
      <c r="FJ176" t="s">
        <v>214</v>
      </c>
      <c r="FK176" t="s">
        <v>214</v>
      </c>
      <c r="FL176" t="s">
        <v>214</v>
      </c>
      <c r="FM176" t="s">
        <v>245</v>
      </c>
      <c r="FN176" t="s">
        <v>245</v>
      </c>
      <c r="FO176" t="s">
        <v>219</v>
      </c>
      <c r="FP176" t="s">
        <v>219</v>
      </c>
      <c r="FQ176" t="s">
        <v>241</v>
      </c>
      <c r="FR176" t="s">
        <v>241</v>
      </c>
      <c r="FS176" t="s">
        <v>241</v>
      </c>
      <c r="FT176" t="s">
        <v>241</v>
      </c>
      <c r="FU176" t="s">
        <v>219</v>
      </c>
      <c r="FV176" t="s">
        <v>241</v>
      </c>
      <c r="FW176" t="s">
        <v>241</v>
      </c>
      <c r="FX176" t="s">
        <v>241</v>
      </c>
      <c r="FY176" t="s">
        <v>241</v>
      </c>
      <c r="FZ176" t="s">
        <v>248</v>
      </c>
      <c r="GA176" t="s">
        <v>248</v>
      </c>
      <c r="GB176" t="s">
        <v>244</v>
      </c>
      <c r="GC176" t="s">
        <v>244</v>
      </c>
      <c r="GD176" t="s">
        <v>293</v>
      </c>
      <c r="GE176" t="s">
        <v>241</v>
      </c>
      <c r="GF176" t="s">
        <v>293</v>
      </c>
      <c r="GG176" t="s">
        <v>227</v>
      </c>
      <c r="GH176" t="s">
        <v>241</v>
      </c>
      <c r="GI176" t="s">
        <v>227</v>
      </c>
      <c r="GJ176" t="s">
        <v>227</v>
      </c>
      <c r="GK176" t="s">
        <v>227</v>
      </c>
      <c r="GL176" t="s">
        <v>227</v>
      </c>
      <c r="GM176" t="s">
        <v>227</v>
      </c>
      <c r="GN176" t="s">
        <v>219</v>
      </c>
      <c r="GO176" t="s">
        <v>219</v>
      </c>
      <c r="GP176" t="s">
        <v>251</v>
      </c>
      <c r="GQ176" t="s">
        <v>251</v>
      </c>
      <c r="GR176" t="s">
        <v>251</v>
      </c>
      <c r="GS176" t="s">
        <v>214</v>
      </c>
      <c r="GT176" t="s">
        <v>241</v>
      </c>
      <c r="GU176" t="s">
        <v>219</v>
      </c>
      <c r="GV176" t="s">
        <v>608</v>
      </c>
      <c r="GW176" t="s">
        <v>296</v>
      </c>
      <c r="GX176" t="s">
        <v>253</v>
      </c>
      <c r="GY176" t="s">
        <v>491</v>
      </c>
      <c r="GZ176" t="s">
        <v>241</v>
      </c>
      <c r="HA176" t="s">
        <v>298</v>
      </c>
      <c r="HB176" t="s">
        <v>241</v>
      </c>
      <c r="HC176" t="s">
        <v>315</v>
      </c>
      <c r="HD176" t="s">
        <v>316</v>
      </c>
      <c r="HE176" t="s">
        <v>343</v>
      </c>
      <c r="HF176" t="s">
        <v>241</v>
      </c>
      <c r="HG176" t="s">
        <v>362</v>
      </c>
      <c r="HH176" t="s">
        <v>241</v>
      </c>
      <c r="HI176" t="s">
        <v>241</v>
      </c>
      <c r="HJ176" t="s">
        <v>219</v>
      </c>
      <c r="HK176" t="s">
        <v>241</v>
      </c>
      <c r="HL176" s="12"/>
      <c r="HM176">
        <v>0.75</v>
      </c>
      <c r="HN176">
        <v>0.75</v>
      </c>
      <c r="HO176">
        <v>1</v>
      </c>
      <c r="HP176">
        <v>0.25</v>
      </c>
      <c r="HQ176">
        <v>0.5</v>
      </c>
      <c r="HR176">
        <v>0.25</v>
      </c>
      <c r="HS176">
        <v>1</v>
      </c>
      <c r="HT176">
        <v>0</v>
      </c>
      <c r="HU176">
        <v>0</v>
      </c>
      <c r="HV176">
        <v>0.25</v>
      </c>
      <c r="HW176">
        <v>0.25</v>
      </c>
      <c r="HX176">
        <v>0.25</v>
      </c>
      <c r="HZ176">
        <v>0.75</v>
      </c>
      <c r="IA176" s="4">
        <v>1</v>
      </c>
      <c r="IB176">
        <v>0.75</v>
      </c>
      <c r="IC176">
        <v>0.75</v>
      </c>
      <c r="ID176">
        <v>0.25</v>
      </c>
      <c r="IE176">
        <v>0.25</v>
      </c>
      <c r="IG176">
        <v>0</v>
      </c>
      <c r="IH176">
        <v>0.25</v>
      </c>
      <c r="II176">
        <v>0.75</v>
      </c>
      <c r="IJ176">
        <v>0.75</v>
      </c>
      <c r="IK176">
        <v>0.75</v>
      </c>
      <c r="IL176">
        <v>1</v>
      </c>
      <c r="IM176">
        <v>1</v>
      </c>
      <c r="IN176">
        <v>1</v>
      </c>
      <c r="IO176">
        <v>1</v>
      </c>
      <c r="IQ176">
        <v>0</v>
      </c>
      <c r="IS176">
        <f t="shared" si="115"/>
        <v>0.11249999999999999</v>
      </c>
      <c r="IT176">
        <f t="shared" si="116"/>
        <v>0.09</v>
      </c>
      <c r="IU176">
        <f t="shared" si="117"/>
        <v>0.08</v>
      </c>
      <c r="IV176">
        <f t="shared" si="118"/>
        <v>2.5000000000000001E-2</v>
      </c>
      <c r="IW176">
        <f t="shared" si="119"/>
        <v>0.04</v>
      </c>
      <c r="IX176">
        <f t="shared" si="120"/>
        <v>3.2500000000000001E-2</v>
      </c>
      <c r="IY176">
        <f t="shared" si="121"/>
        <v>0.1</v>
      </c>
      <c r="IZ176">
        <f t="shared" si="122"/>
        <v>0</v>
      </c>
      <c r="JA176">
        <f t="shared" si="123"/>
        <v>0</v>
      </c>
      <c r="JB176">
        <f t="shared" si="124"/>
        <v>2.5000000000000001E-2</v>
      </c>
      <c r="JC176">
        <f t="shared" si="125"/>
        <v>0.03</v>
      </c>
      <c r="JD176">
        <f t="shared" si="126"/>
        <v>2.75E-2</v>
      </c>
      <c r="JE176">
        <f t="shared" si="127"/>
        <v>0</v>
      </c>
      <c r="JF176">
        <f t="shared" si="128"/>
        <v>0.09</v>
      </c>
      <c r="JG176" s="5">
        <f t="shared" si="129"/>
        <v>0.05</v>
      </c>
      <c r="JH176">
        <f t="shared" si="130"/>
        <v>0</v>
      </c>
      <c r="JI176">
        <f t="shared" si="130"/>
        <v>0</v>
      </c>
      <c r="JJ176">
        <f t="shared" si="131"/>
        <v>0.05</v>
      </c>
      <c r="JK176">
        <f t="shared" si="132"/>
        <v>3.7499999999999999E-2</v>
      </c>
      <c r="JL176" s="6">
        <f t="shared" si="133"/>
        <v>0.04</v>
      </c>
      <c r="JM176">
        <f t="shared" si="134"/>
        <v>0</v>
      </c>
      <c r="JN176">
        <f t="shared" si="135"/>
        <v>1.2500000000000001E-2</v>
      </c>
      <c r="JO176">
        <f t="shared" si="136"/>
        <v>0.11249999999999999</v>
      </c>
      <c r="JP176">
        <f t="shared" si="137"/>
        <v>7.5000000000000011E-2</v>
      </c>
      <c r="JQ176">
        <f t="shared" si="138"/>
        <v>0.09</v>
      </c>
      <c r="JR176">
        <f t="shared" si="139"/>
        <v>0.11</v>
      </c>
      <c r="JS176">
        <f t="shared" si="140"/>
        <v>0.1</v>
      </c>
      <c r="JT176">
        <f t="shared" si="140"/>
        <v>0.1</v>
      </c>
      <c r="JU176">
        <f t="shared" si="141"/>
        <v>1</v>
      </c>
      <c r="JV176">
        <f t="shared" si="141"/>
        <v>0</v>
      </c>
      <c r="JW176">
        <f t="shared" si="142"/>
        <v>0.15</v>
      </c>
      <c r="JY176">
        <f t="shared" si="143"/>
        <v>3.7500000000000006E-2</v>
      </c>
      <c r="JZ176">
        <f t="shared" si="144"/>
        <v>0.06</v>
      </c>
      <c r="KA176">
        <f t="shared" si="145"/>
        <v>0.02</v>
      </c>
      <c r="KB176">
        <f t="shared" si="145"/>
        <v>5.0000000000000001E-3</v>
      </c>
      <c r="KC176">
        <f t="shared" si="146"/>
        <v>0.02</v>
      </c>
      <c r="KD176">
        <f t="shared" si="171"/>
        <v>7.4999999999999997E-3</v>
      </c>
      <c r="KE176">
        <f t="shared" si="171"/>
        <v>0.03</v>
      </c>
      <c r="KF176">
        <f t="shared" si="171"/>
        <v>0</v>
      </c>
      <c r="KG176">
        <f t="shared" si="170"/>
        <v>0</v>
      </c>
      <c r="KH176">
        <f t="shared" si="170"/>
        <v>7.4999999999999997E-3</v>
      </c>
      <c r="KI176">
        <f t="shared" si="170"/>
        <v>7.4999999999999997E-3</v>
      </c>
      <c r="KJ176">
        <f t="shared" si="170"/>
        <v>7.4999999999999997E-3</v>
      </c>
      <c r="KK176">
        <f t="shared" si="147"/>
        <v>0</v>
      </c>
      <c r="KL176">
        <f t="shared" si="148"/>
        <v>0.03</v>
      </c>
      <c r="KM176" s="5">
        <f t="shared" si="149"/>
        <v>0.05</v>
      </c>
      <c r="KN176">
        <f t="shared" si="150"/>
        <v>0</v>
      </c>
      <c r="KO176">
        <f t="shared" si="150"/>
        <v>0</v>
      </c>
      <c r="KP176">
        <f t="shared" si="151"/>
        <v>1.4999999999999999E-2</v>
      </c>
      <c r="KQ176">
        <f t="shared" si="152"/>
        <v>7.4999999999999997E-3</v>
      </c>
      <c r="KR176" s="6">
        <f t="shared" si="153"/>
        <v>0.02</v>
      </c>
      <c r="KS176">
        <f t="shared" si="154"/>
        <v>0</v>
      </c>
      <c r="KT176">
        <f t="shared" si="155"/>
        <v>7.4999999999999997E-3</v>
      </c>
      <c r="KU176">
        <f t="shared" si="156"/>
        <v>0.03</v>
      </c>
      <c r="KV176">
        <f t="shared" si="157"/>
        <v>3.7500000000000006E-2</v>
      </c>
      <c r="KW176">
        <f t="shared" si="158"/>
        <v>7.4999999999999997E-3</v>
      </c>
      <c r="KX176">
        <f t="shared" si="159"/>
        <v>0</v>
      </c>
      <c r="KY176">
        <f t="shared" si="160"/>
        <v>0.04</v>
      </c>
      <c r="KZ176">
        <f t="shared" si="161"/>
        <v>0.03</v>
      </c>
      <c r="LA176">
        <f t="shared" si="162"/>
        <v>1</v>
      </c>
      <c r="LB176">
        <f t="shared" si="162"/>
        <v>0</v>
      </c>
      <c r="LC176">
        <f t="shared" si="163"/>
        <v>0.1</v>
      </c>
      <c r="LE176" t="str">
        <f t="shared" si="169"/>
        <v>Guinee Conakry</v>
      </c>
      <c r="LF176">
        <f t="shared" si="164"/>
        <v>0.48</v>
      </c>
      <c r="LG176" s="6">
        <f t="shared" si="165"/>
        <v>0.34999999999999992</v>
      </c>
      <c r="LH176">
        <f t="shared" si="166"/>
        <v>0.75</v>
      </c>
      <c r="LI176" s="6">
        <f t="shared" si="167"/>
        <v>0.57750000000000001</v>
      </c>
      <c r="LJ176">
        <f t="shared" si="168"/>
        <v>0</v>
      </c>
    </row>
    <row r="177" spans="1:322" x14ac:dyDescent="0.35">
      <c r="A177" s="3">
        <v>44887</v>
      </c>
      <c r="B177" t="s">
        <v>1301</v>
      </c>
      <c r="D177" s="27" t="s">
        <v>321</v>
      </c>
      <c r="E177" s="27" t="s">
        <v>262</v>
      </c>
      <c r="F177" s="27">
        <v>20</v>
      </c>
      <c r="G177" s="27" t="s">
        <v>258</v>
      </c>
      <c r="H177" s="27" t="s">
        <v>1274</v>
      </c>
      <c r="I177" s="27" t="s">
        <v>207</v>
      </c>
      <c r="J177" s="27" t="s">
        <v>598</v>
      </c>
      <c r="K177" s="28">
        <v>44518</v>
      </c>
      <c r="L177" s="28">
        <v>44518</v>
      </c>
      <c r="M177" s="28">
        <v>44518</v>
      </c>
      <c r="N177" s="27" t="s">
        <v>261</v>
      </c>
      <c r="O177" s="27" t="s">
        <v>261</v>
      </c>
      <c r="P177" s="27" t="s">
        <v>261</v>
      </c>
      <c r="Q177" s="27" t="s">
        <v>262</v>
      </c>
      <c r="R177" s="28" t="s">
        <v>262</v>
      </c>
      <c r="S177" s="28" t="s">
        <v>262</v>
      </c>
      <c r="T177" s="27" t="s">
        <v>263</v>
      </c>
      <c r="U177" s="27" t="s">
        <v>261</v>
      </c>
      <c r="V177" s="28" t="s">
        <v>262</v>
      </c>
      <c r="W177" s="27" t="s">
        <v>261</v>
      </c>
      <c r="X177" s="28" t="s">
        <v>262</v>
      </c>
      <c r="Y177" s="27" t="s">
        <v>263</v>
      </c>
      <c r="Z177" s="28">
        <v>44697</v>
      </c>
      <c r="AA177" s="27" t="s">
        <v>264</v>
      </c>
      <c r="AB177" s="27" t="s">
        <v>265</v>
      </c>
      <c r="AC177" s="27" t="s">
        <v>1302</v>
      </c>
      <c r="AD177" s="27" t="s">
        <v>267</v>
      </c>
      <c r="AE177" s="27" t="s">
        <v>600</v>
      </c>
      <c r="AF177" s="27" t="s">
        <v>601</v>
      </c>
      <c r="AG177" s="29">
        <v>13000000</v>
      </c>
      <c r="AH177" s="27" t="s">
        <v>261</v>
      </c>
      <c r="AI177" s="27" t="s">
        <v>262</v>
      </c>
      <c r="AJ177" s="28" t="s">
        <v>262</v>
      </c>
      <c r="AK177" s="27" t="s">
        <v>262</v>
      </c>
      <c r="AL177" s="27" t="s">
        <v>262</v>
      </c>
      <c r="AM177" s="27" t="s">
        <v>262</v>
      </c>
      <c r="AN177" s="27" t="s">
        <v>262</v>
      </c>
      <c r="AO177" s="27" t="s">
        <v>261</v>
      </c>
      <c r="AP177" s="27" t="s">
        <v>261</v>
      </c>
      <c r="AQ177" s="28" t="s">
        <v>262</v>
      </c>
      <c r="AR177" s="27" t="s">
        <v>261</v>
      </c>
      <c r="AS177" s="28" t="s">
        <v>262</v>
      </c>
      <c r="AT177" s="27" t="s">
        <v>261</v>
      </c>
      <c r="AU177" s="28" t="s">
        <v>262</v>
      </c>
      <c r="AV177" s="27" t="s">
        <v>261</v>
      </c>
      <c r="AW177" s="28" t="s">
        <v>262</v>
      </c>
      <c r="AX177" s="27" t="s">
        <v>261</v>
      </c>
      <c r="AY177" s="28" t="s">
        <v>262</v>
      </c>
      <c r="AZ177" s="27" t="s">
        <v>262</v>
      </c>
      <c r="BA177" s="27" t="s">
        <v>262</v>
      </c>
      <c r="BB177" s="27" t="s">
        <v>261</v>
      </c>
      <c r="BC177" s="28" t="s">
        <v>262</v>
      </c>
      <c r="BD177" s="27" t="s">
        <v>261</v>
      </c>
      <c r="BE177" s="30" t="s">
        <v>262</v>
      </c>
      <c r="BF177" t="s">
        <v>603</v>
      </c>
      <c r="BG177" t="s">
        <v>207</v>
      </c>
      <c r="BH177" t="s">
        <v>208</v>
      </c>
      <c r="BI177" t="s">
        <v>408</v>
      </c>
      <c r="BJ177" t="s">
        <v>210</v>
      </c>
      <c r="BK177" t="s">
        <v>329</v>
      </c>
      <c r="BL177" t="s">
        <v>212</v>
      </c>
      <c r="BM177" t="s">
        <v>638</v>
      </c>
      <c r="BN177" t="s">
        <v>214</v>
      </c>
      <c r="BO177" t="s">
        <v>348</v>
      </c>
      <c r="BP177" t="s">
        <v>219</v>
      </c>
      <c r="BQ177" t="s">
        <v>216</v>
      </c>
      <c r="BR177" t="s">
        <v>1199</v>
      </c>
      <c r="BS177" t="s">
        <v>1199</v>
      </c>
      <c r="BT177" t="s">
        <v>1303</v>
      </c>
      <c r="BU177" t="s">
        <v>1304</v>
      </c>
      <c r="BV177" t="s">
        <v>214</v>
      </c>
      <c r="CC177" t="s">
        <v>214</v>
      </c>
      <c r="CG177" t="s">
        <v>219</v>
      </c>
      <c r="CI177" t="s">
        <v>333</v>
      </c>
      <c r="CJ177" t="s">
        <v>1300</v>
      </c>
      <c r="CK177" t="s">
        <v>333</v>
      </c>
      <c r="CL177" t="s">
        <v>336</v>
      </c>
      <c r="CN177" t="s">
        <v>306</v>
      </c>
      <c r="CP177" t="s">
        <v>307</v>
      </c>
      <c r="CQ177" t="s">
        <v>307</v>
      </c>
      <c r="CR177" t="s">
        <v>227</v>
      </c>
      <c r="CS177" t="s">
        <v>227</v>
      </c>
      <c r="CT177" t="s">
        <v>214</v>
      </c>
      <c r="CU177" t="s">
        <v>214</v>
      </c>
      <c r="CV177" t="s">
        <v>227</v>
      </c>
      <c r="CW177" t="s">
        <v>227</v>
      </c>
      <c r="CX177" t="s">
        <v>287</v>
      </c>
      <c r="CY177" t="s">
        <v>287</v>
      </c>
      <c r="CZ177" t="s">
        <v>219</v>
      </c>
      <c r="DA177" t="s">
        <v>219</v>
      </c>
      <c r="DB177" t="s">
        <v>230</v>
      </c>
      <c r="DC177" t="s">
        <v>230</v>
      </c>
      <c r="DD177" t="s">
        <v>219</v>
      </c>
      <c r="DI177" t="s">
        <v>625</v>
      </c>
      <c r="DK177" t="s">
        <v>242</v>
      </c>
      <c r="DL177" t="s">
        <v>242</v>
      </c>
      <c r="DM177" t="s">
        <v>214</v>
      </c>
      <c r="DN177" t="s">
        <v>214</v>
      </c>
      <c r="DO177" t="s">
        <v>414</v>
      </c>
      <c r="DP177" t="s">
        <v>308</v>
      </c>
      <c r="DR177" t="s">
        <v>308</v>
      </c>
      <c r="DT177" t="s">
        <v>219</v>
      </c>
      <c r="DU177" t="s">
        <v>214</v>
      </c>
      <c r="DX177" t="s">
        <v>372</v>
      </c>
      <c r="DY177" t="s">
        <v>372</v>
      </c>
      <c r="DZ177" t="s">
        <v>238</v>
      </c>
      <c r="EA177" t="s">
        <v>233</v>
      </c>
      <c r="EB177" t="s">
        <v>233</v>
      </c>
      <c r="EC177" t="s">
        <v>242</v>
      </c>
      <c r="ED177" t="s">
        <v>242</v>
      </c>
      <c r="EE177" t="s">
        <v>219</v>
      </c>
      <c r="EF177" t="s">
        <v>219</v>
      </c>
      <c r="EK177" t="s">
        <v>242</v>
      </c>
      <c r="EL177" t="s">
        <v>242</v>
      </c>
      <c r="EM177" t="s">
        <v>486</v>
      </c>
      <c r="EN177" t="s">
        <v>486</v>
      </c>
      <c r="EO177" t="s">
        <v>240</v>
      </c>
      <c r="EP177" t="s">
        <v>486</v>
      </c>
      <c r="EQ177" t="s">
        <v>219</v>
      </c>
      <c r="ER177" t="s">
        <v>214</v>
      </c>
      <c r="ES177" t="s">
        <v>242</v>
      </c>
      <c r="ET177" t="s">
        <v>242</v>
      </c>
      <c r="EU177" t="s">
        <v>242</v>
      </c>
      <c r="EV177" t="s">
        <v>242</v>
      </c>
      <c r="EW177" t="s">
        <v>310</v>
      </c>
      <c r="EX177" t="s">
        <v>310</v>
      </c>
      <c r="EY177" t="s">
        <v>242</v>
      </c>
      <c r="EZ177" t="s">
        <v>241</v>
      </c>
      <c r="FA177" t="s">
        <v>241</v>
      </c>
      <c r="FB177" t="s">
        <v>242</v>
      </c>
      <c r="FC177" t="s">
        <v>237</v>
      </c>
      <c r="FD177" t="s">
        <v>237</v>
      </c>
      <c r="FE177" t="s">
        <v>286</v>
      </c>
      <c r="FF177" t="s">
        <v>286</v>
      </c>
      <c r="FG177" t="s">
        <v>242</v>
      </c>
      <c r="FH177" t="s">
        <v>242</v>
      </c>
      <c r="FI177" t="s">
        <v>214</v>
      </c>
      <c r="FJ177" t="s">
        <v>214</v>
      </c>
      <c r="FK177" t="s">
        <v>214</v>
      </c>
      <c r="FL177" t="s">
        <v>214</v>
      </c>
      <c r="FM177" t="s">
        <v>292</v>
      </c>
      <c r="FN177" t="s">
        <v>292</v>
      </c>
      <c r="FO177" t="s">
        <v>219</v>
      </c>
      <c r="FP177" t="s">
        <v>219</v>
      </c>
      <c r="FQ177" t="s">
        <v>241</v>
      </c>
      <c r="FR177" t="s">
        <v>241</v>
      </c>
      <c r="FS177" t="s">
        <v>241</v>
      </c>
      <c r="FT177" t="s">
        <v>241</v>
      </c>
      <c r="FU177" t="s">
        <v>219</v>
      </c>
      <c r="FV177" t="s">
        <v>241</v>
      </c>
      <c r="FW177" t="s">
        <v>241</v>
      </c>
      <c r="FX177" t="s">
        <v>241</v>
      </c>
      <c r="FY177" t="s">
        <v>241</v>
      </c>
      <c r="FZ177" t="s">
        <v>341</v>
      </c>
      <c r="GA177" t="s">
        <v>341</v>
      </c>
      <c r="GB177" t="s">
        <v>227</v>
      </c>
      <c r="GC177" t="s">
        <v>227</v>
      </c>
      <c r="GD177" t="s">
        <v>293</v>
      </c>
      <c r="GE177" t="s">
        <v>241</v>
      </c>
      <c r="GF177" t="s">
        <v>293</v>
      </c>
      <c r="GG177" t="s">
        <v>244</v>
      </c>
      <c r="GH177" t="s">
        <v>241</v>
      </c>
      <c r="GI177" t="s">
        <v>244</v>
      </c>
      <c r="GJ177" t="s">
        <v>286</v>
      </c>
      <c r="GK177" t="s">
        <v>286</v>
      </c>
      <c r="GL177" t="s">
        <v>227</v>
      </c>
      <c r="GM177" t="s">
        <v>227</v>
      </c>
      <c r="GN177" t="s">
        <v>219</v>
      </c>
      <c r="GO177" t="s">
        <v>219</v>
      </c>
      <c r="GP177" t="s">
        <v>295</v>
      </c>
      <c r="GQ177" t="s">
        <v>294</v>
      </c>
      <c r="GR177" t="s">
        <v>251</v>
      </c>
      <c r="GS177" t="s">
        <v>214</v>
      </c>
      <c r="GT177" t="s">
        <v>241</v>
      </c>
      <c r="GU177" t="s">
        <v>214</v>
      </c>
      <c r="GV177" t="s">
        <v>241</v>
      </c>
      <c r="GW177" t="s">
        <v>404</v>
      </c>
      <c r="GX177" t="s">
        <v>404</v>
      </c>
      <c r="GY177" t="s">
        <v>491</v>
      </c>
      <c r="GZ177" t="s">
        <v>241</v>
      </c>
      <c r="HA177" t="s">
        <v>298</v>
      </c>
      <c r="HB177" t="s">
        <v>241</v>
      </c>
      <c r="HC177" t="s">
        <v>315</v>
      </c>
      <c r="HD177" t="s">
        <v>361</v>
      </c>
      <c r="HE177" t="s">
        <v>343</v>
      </c>
      <c r="HF177" t="s">
        <v>241</v>
      </c>
      <c r="HG177" t="s">
        <v>319</v>
      </c>
      <c r="HH177" t="s">
        <v>241</v>
      </c>
      <c r="HI177" t="s">
        <v>241</v>
      </c>
      <c r="HJ177" t="s">
        <v>214</v>
      </c>
      <c r="HK177" t="s">
        <v>1305</v>
      </c>
      <c r="HL177" s="12"/>
      <c r="HM177">
        <v>0.75</v>
      </c>
      <c r="HN177">
        <v>1</v>
      </c>
      <c r="HO177">
        <v>1</v>
      </c>
      <c r="HP177">
        <v>1</v>
      </c>
      <c r="HQ177">
        <v>1</v>
      </c>
      <c r="HR177">
        <v>0.75</v>
      </c>
      <c r="HS177">
        <v>1</v>
      </c>
      <c r="HT177">
        <v>1</v>
      </c>
      <c r="HU177">
        <v>1</v>
      </c>
      <c r="HV177">
        <v>0</v>
      </c>
      <c r="HW177">
        <v>0.25</v>
      </c>
      <c r="HX177">
        <v>0.75</v>
      </c>
      <c r="HZ177">
        <v>0.75</v>
      </c>
      <c r="IA177">
        <v>0</v>
      </c>
      <c r="IB177">
        <v>0.75</v>
      </c>
      <c r="IC177">
        <v>0.75</v>
      </c>
      <c r="ID177">
        <v>0.75</v>
      </c>
      <c r="IE177">
        <v>0.5</v>
      </c>
      <c r="IG177">
        <v>0.75</v>
      </c>
      <c r="IH177">
        <v>0.75</v>
      </c>
      <c r="II177">
        <v>1</v>
      </c>
      <c r="IJ177">
        <v>1</v>
      </c>
      <c r="IK177">
        <v>1</v>
      </c>
      <c r="IL177">
        <v>1</v>
      </c>
      <c r="IM177">
        <v>0.75</v>
      </c>
      <c r="IN177">
        <v>1</v>
      </c>
      <c r="IO177">
        <v>1</v>
      </c>
      <c r="IQ177">
        <v>0</v>
      </c>
      <c r="IS177">
        <f t="shared" si="115"/>
        <v>0.11249999999999999</v>
      </c>
      <c r="IT177">
        <f t="shared" si="116"/>
        <v>0.12</v>
      </c>
      <c r="IU177">
        <f t="shared" si="117"/>
        <v>0.08</v>
      </c>
      <c r="IV177">
        <f t="shared" si="118"/>
        <v>0.1</v>
      </c>
      <c r="IW177">
        <f t="shared" si="119"/>
        <v>0.08</v>
      </c>
      <c r="IX177">
        <f t="shared" si="120"/>
        <v>9.7500000000000003E-2</v>
      </c>
      <c r="IY177">
        <f t="shared" si="121"/>
        <v>0.1</v>
      </c>
      <c r="IZ177">
        <f t="shared" si="122"/>
        <v>0.11</v>
      </c>
      <c r="JA177">
        <f t="shared" si="123"/>
        <v>0.13</v>
      </c>
      <c r="JB177">
        <f t="shared" si="124"/>
        <v>0</v>
      </c>
      <c r="JC177">
        <f t="shared" si="125"/>
        <v>0.03</v>
      </c>
      <c r="JD177">
        <f t="shared" si="126"/>
        <v>8.2500000000000004E-2</v>
      </c>
      <c r="JE177">
        <f t="shared" si="127"/>
        <v>0</v>
      </c>
      <c r="JF177">
        <f t="shared" si="128"/>
        <v>0.09</v>
      </c>
      <c r="JG177" s="5">
        <f t="shared" si="129"/>
        <v>0</v>
      </c>
      <c r="JH177">
        <f t="shared" si="130"/>
        <v>0</v>
      </c>
      <c r="JI177">
        <f t="shared" si="130"/>
        <v>0</v>
      </c>
      <c r="JJ177">
        <f t="shared" si="131"/>
        <v>0.15000000000000002</v>
      </c>
      <c r="JK177">
        <f t="shared" si="132"/>
        <v>7.4999999999999997E-2</v>
      </c>
      <c r="JL177" s="6">
        <f t="shared" si="133"/>
        <v>0.05</v>
      </c>
      <c r="JM177">
        <f t="shared" si="134"/>
        <v>0.09</v>
      </c>
      <c r="JN177">
        <f t="shared" si="135"/>
        <v>3.7500000000000006E-2</v>
      </c>
      <c r="JO177">
        <f t="shared" si="136"/>
        <v>0.15</v>
      </c>
      <c r="JP177">
        <f t="shared" si="137"/>
        <v>0.1</v>
      </c>
      <c r="JQ177">
        <f t="shared" si="138"/>
        <v>0.12</v>
      </c>
      <c r="JR177">
        <f t="shared" si="139"/>
        <v>0.11</v>
      </c>
      <c r="JS177">
        <f t="shared" si="140"/>
        <v>7.5000000000000011E-2</v>
      </c>
      <c r="JT177">
        <f t="shared" si="140"/>
        <v>0.1</v>
      </c>
      <c r="JU177">
        <f t="shared" si="141"/>
        <v>1</v>
      </c>
      <c r="JV177">
        <f t="shared" si="141"/>
        <v>0</v>
      </c>
      <c r="JW177">
        <f t="shared" si="142"/>
        <v>0.15</v>
      </c>
      <c r="JY177">
        <f t="shared" si="143"/>
        <v>3.7500000000000006E-2</v>
      </c>
      <c r="JZ177">
        <f t="shared" si="144"/>
        <v>0.08</v>
      </c>
      <c r="KA177">
        <f t="shared" si="145"/>
        <v>0.02</v>
      </c>
      <c r="KB177">
        <f t="shared" si="145"/>
        <v>0.02</v>
      </c>
      <c r="KC177">
        <f t="shared" si="146"/>
        <v>0.04</v>
      </c>
      <c r="KD177">
        <f t="shared" si="171"/>
        <v>2.2499999999999999E-2</v>
      </c>
      <c r="KE177">
        <f t="shared" si="171"/>
        <v>0.03</v>
      </c>
      <c r="KF177">
        <f t="shared" si="171"/>
        <v>0.03</v>
      </c>
      <c r="KG177">
        <f t="shared" si="170"/>
        <v>0.03</v>
      </c>
      <c r="KH177">
        <f t="shared" si="170"/>
        <v>0</v>
      </c>
      <c r="KI177">
        <f t="shared" si="170"/>
        <v>7.4999999999999997E-3</v>
      </c>
      <c r="KJ177">
        <f t="shared" si="170"/>
        <v>2.2499999999999999E-2</v>
      </c>
      <c r="KK177">
        <f t="shared" si="147"/>
        <v>0</v>
      </c>
      <c r="KL177">
        <f t="shared" si="148"/>
        <v>0.03</v>
      </c>
      <c r="KM177" s="5">
        <f t="shared" si="149"/>
        <v>0</v>
      </c>
      <c r="KN177">
        <f t="shared" si="150"/>
        <v>0</v>
      </c>
      <c r="KO177">
        <f t="shared" si="150"/>
        <v>0</v>
      </c>
      <c r="KP177">
        <f t="shared" si="151"/>
        <v>4.4999999999999998E-2</v>
      </c>
      <c r="KQ177">
        <f t="shared" si="152"/>
        <v>1.4999999999999999E-2</v>
      </c>
      <c r="KR177" s="6">
        <f t="shared" si="153"/>
        <v>2.5000000000000001E-2</v>
      </c>
      <c r="KS177">
        <f t="shared" si="154"/>
        <v>0.03</v>
      </c>
      <c r="KT177">
        <f t="shared" si="155"/>
        <v>2.2499999999999999E-2</v>
      </c>
      <c r="KU177">
        <f t="shared" si="156"/>
        <v>0.04</v>
      </c>
      <c r="KV177">
        <f t="shared" si="157"/>
        <v>0.05</v>
      </c>
      <c r="KW177">
        <f t="shared" si="158"/>
        <v>0.01</v>
      </c>
      <c r="KX177">
        <f t="shared" si="159"/>
        <v>0</v>
      </c>
      <c r="KY177">
        <f t="shared" si="160"/>
        <v>0.03</v>
      </c>
      <c r="KZ177">
        <f t="shared" si="161"/>
        <v>0.03</v>
      </c>
      <c r="LA177">
        <f t="shared" si="162"/>
        <v>1</v>
      </c>
      <c r="LB177">
        <f t="shared" si="162"/>
        <v>0</v>
      </c>
      <c r="LC177">
        <f t="shared" si="163"/>
        <v>0.1</v>
      </c>
      <c r="LE177" t="str">
        <f t="shared" si="169"/>
        <v>Guinee Conakry</v>
      </c>
      <c r="LF177">
        <f t="shared" si="164"/>
        <v>0.92999999999999994</v>
      </c>
      <c r="LG177" s="6">
        <f t="shared" si="165"/>
        <v>0.47750000000000004</v>
      </c>
      <c r="LH177">
        <f t="shared" si="166"/>
        <v>0.93249999999999988</v>
      </c>
      <c r="LI177" s="6">
        <f t="shared" si="167"/>
        <v>0.76750000000000018</v>
      </c>
      <c r="LJ177">
        <f t="shared" si="168"/>
        <v>0</v>
      </c>
    </row>
    <row r="178" spans="1:322" x14ac:dyDescent="0.35">
      <c r="A178" s="3">
        <v>44886</v>
      </c>
      <c r="B178" t="s">
        <v>1306</v>
      </c>
      <c r="D178" s="24" t="s">
        <v>321</v>
      </c>
      <c r="E178" s="24" t="s">
        <v>262</v>
      </c>
      <c r="F178" s="24">
        <v>18</v>
      </c>
      <c r="G178" s="24" t="s">
        <v>258</v>
      </c>
      <c r="H178" s="24" t="s">
        <v>1274</v>
      </c>
      <c r="I178" s="24" t="s">
        <v>207</v>
      </c>
      <c r="J178" s="24" t="s">
        <v>598</v>
      </c>
      <c r="K178" s="25">
        <v>44518</v>
      </c>
      <c r="L178" s="25">
        <v>44518</v>
      </c>
      <c r="M178" s="25">
        <v>44518</v>
      </c>
      <c r="N178" s="24" t="s">
        <v>261</v>
      </c>
      <c r="O178" s="24" t="s">
        <v>261</v>
      </c>
      <c r="P178" s="24" t="s">
        <v>261</v>
      </c>
      <c r="Q178" s="24" t="s">
        <v>262</v>
      </c>
      <c r="R178" s="25" t="s">
        <v>262</v>
      </c>
      <c r="S178" s="25" t="s">
        <v>262</v>
      </c>
      <c r="T178" s="24" t="s">
        <v>263</v>
      </c>
      <c r="U178" s="24" t="s">
        <v>261</v>
      </c>
      <c r="V178" s="25" t="s">
        <v>262</v>
      </c>
      <c r="W178" s="24" t="s">
        <v>261</v>
      </c>
      <c r="X178" s="25" t="s">
        <v>262</v>
      </c>
      <c r="Y178" s="24" t="s">
        <v>263</v>
      </c>
      <c r="Z178" s="25">
        <v>44692</v>
      </c>
      <c r="AA178" s="24" t="s">
        <v>264</v>
      </c>
      <c r="AB178" s="24" t="s">
        <v>265</v>
      </c>
      <c r="AC178" s="24" t="s">
        <v>672</v>
      </c>
      <c r="AD178" s="24" t="s">
        <v>267</v>
      </c>
      <c r="AE178" s="24" t="s">
        <v>600</v>
      </c>
      <c r="AF178" s="24" t="s">
        <v>601</v>
      </c>
      <c r="AG178" s="31">
        <v>13000000</v>
      </c>
      <c r="AH178" s="24" t="s">
        <v>261</v>
      </c>
      <c r="AI178" s="24" t="s">
        <v>262</v>
      </c>
      <c r="AJ178" s="25" t="s">
        <v>262</v>
      </c>
      <c r="AK178" s="24" t="s">
        <v>262</v>
      </c>
      <c r="AL178" s="24" t="s">
        <v>262</v>
      </c>
      <c r="AM178" s="24" t="s">
        <v>262</v>
      </c>
      <c r="AN178" s="24" t="s">
        <v>262</v>
      </c>
      <c r="AO178" s="24" t="s">
        <v>261</v>
      </c>
      <c r="AP178" s="24" t="s">
        <v>261</v>
      </c>
      <c r="AQ178" s="25" t="s">
        <v>262</v>
      </c>
      <c r="AR178" s="24" t="s">
        <v>261</v>
      </c>
      <c r="AS178" s="25" t="s">
        <v>262</v>
      </c>
      <c r="AT178" s="24" t="s">
        <v>261</v>
      </c>
      <c r="AU178" s="25" t="s">
        <v>262</v>
      </c>
      <c r="AV178" s="24" t="s">
        <v>261</v>
      </c>
      <c r="AW178" s="25" t="s">
        <v>262</v>
      </c>
      <c r="AX178" s="24" t="s">
        <v>261</v>
      </c>
      <c r="AY178" s="25" t="s">
        <v>262</v>
      </c>
      <c r="AZ178" s="27" t="s">
        <v>262</v>
      </c>
      <c r="BA178" s="27" t="s">
        <v>262</v>
      </c>
      <c r="BB178" s="24" t="s">
        <v>261</v>
      </c>
      <c r="BC178" s="25" t="s">
        <v>262</v>
      </c>
      <c r="BD178" s="24" t="s">
        <v>261</v>
      </c>
      <c r="BE178" s="26" t="s">
        <v>262</v>
      </c>
      <c r="BF178" t="s">
        <v>603</v>
      </c>
      <c r="BG178" t="s">
        <v>207</v>
      </c>
      <c r="BH178" t="s">
        <v>208</v>
      </c>
      <c r="BI178" t="s">
        <v>209</v>
      </c>
      <c r="BJ178" t="s">
        <v>210</v>
      </c>
      <c r="BK178" t="s">
        <v>329</v>
      </c>
      <c r="BL178" t="s">
        <v>212</v>
      </c>
      <c r="BM178" t="s">
        <v>638</v>
      </c>
      <c r="BN178" t="s">
        <v>214</v>
      </c>
      <c r="BO178" t="s">
        <v>348</v>
      </c>
      <c r="BP178" t="s">
        <v>219</v>
      </c>
      <c r="BQ178" t="s">
        <v>216</v>
      </c>
      <c r="BR178" t="s">
        <v>1224</v>
      </c>
      <c r="BS178" t="s">
        <v>1224</v>
      </c>
      <c r="BT178" t="s">
        <v>1307</v>
      </c>
      <c r="BU178" t="s">
        <v>1307</v>
      </c>
      <c r="BV178" t="s">
        <v>214</v>
      </c>
      <c r="CC178" t="s">
        <v>214</v>
      </c>
      <c r="CG178" t="s">
        <v>219</v>
      </c>
      <c r="CI178" t="s">
        <v>333</v>
      </c>
      <c r="CJ178" t="s">
        <v>1187</v>
      </c>
      <c r="CK178" t="s">
        <v>220</v>
      </c>
      <c r="CL178" t="s">
        <v>336</v>
      </c>
      <c r="CN178" t="s">
        <v>283</v>
      </c>
      <c r="CP178" t="s">
        <v>284</v>
      </c>
      <c r="CQ178" t="s">
        <v>307</v>
      </c>
      <c r="CR178" t="s">
        <v>244</v>
      </c>
      <c r="CS178" t="s">
        <v>244</v>
      </c>
      <c r="CT178" t="s">
        <v>219</v>
      </c>
      <c r="CU178" t="s">
        <v>219</v>
      </c>
      <c r="CV178" t="s">
        <v>226</v>
      </c>
      <c r="CW178" t="s">
        <v>226</v>
      </c>
      <c r="CX178" t="s">
        <v>450</v>
      </c>
      <c r="CY178" t="s">
        <v>450</v>
      </c>
      <c r="CZ178" t="s">
        <v>214</v>
      </c>
      <c r="DA178" t="s">
        <v>214</v>
      </c>
      <c r="DB178" t="s">
        <v>229</v>
      </c>
      <c r="DC178" t="s">
        <v>229</v>
      </c>
      <c r="DD178" t="s">
        <v>219</v>
      </c>
      <c r="DI178" t="s">
        <v>625</v>
      </c>
      <c r="DK178" t="s">
        <v>233</v>
      </c>
      <c r="DL178" t="s">
        <v>233</v>
      </c>
      <c r="DM178" t="s">
        <v>214</v>
      </c>
      <c r="DN178" t="s">
        <v>219</v>
      </c>
      <c r="DO178" t="s">
        <v>288</v>
      </c>
      <c r="DP178" t="s">
        <v>235</v>
      </c>
      <c r="DR178" t="s">
        <v>235</v>
      </c>
      <c r="DT178" t="s">
        <v>214</v>
      </c>
      <c r="DU178" t="s">
        <v>214</v>
      </c>
      <c r="DV178" t="s">
        <v>746</v>
      </c>
      <c r="DX178" t="s">
        <v>233</v>
      </c>
      <c r="DY178" t="s">
        <v>233</v>
      </c>
      <c r="DZ178" t="s">
        <v>238</v>
      </c>
      <c r="EA178" t="s">
        <v>233</v>
      </c>
      <c r="EB178" t="s">
        <v>233</v>
      </c>
      <c r="EC178" t="s">
        <v>242</v>
      </c>
      <c r="ED178" t="s">
        <v>242</v>
      </c>
      <c r="EE178" t="s">
        <v>219</v>
      </c>
      <c r="EF178" t="s">
        <v>219</v>
      </c>
      <c r="EK178" t="s">
        <v>233</v>
      </c>
      <c r="EL178" t="s">
        <v>233</v>
      </c>
      <c r="EM178" t="s">
        <v>401</v>
      </c>
      <c r="EN178" t="s">
        <v>401</v>
      </c>
      <c r="EO178" t="s">
        <v>486</v>
      </c>
      <c r="EP178" t="s">
        <v>401</v>
      </c>
      <c r="EQ178" t="s">
        <v>219</v>
      </c>
      <c r="ER178" t="s">
        <v>214</v>
      </c>
      <c r="ES178" t="s">
        <v>233</v>
      </c>
      <c r="ET178" t="s">
        <v>233</v>
      </c>
      <c r="EU178" t="s">
        <v>233</v>
      </c>
      <c r="EV178" t="s">
        <v>233</v>
      </c>
      <c r="EW178" t="s">
        <v>563</v>
      </c>
      <c r="EX178" t="s">
        <v>563</v>
      </c>
      <c r="EY178" t="s">
        <v>233</v>
      </c>
      <c r="EZ178" t="s">
        <v>677</v>
      </c>
      <c r="FA178" t="s">
        <v>241</v>
      </c>
      <c r="FB178" t="s">
        <v>233</v>
      </c>
      <c r="FC178" t="s">
        <v>233</v>
      </c>
      <c r="FD178" t="s">
        <v>233</v>
      </c>
      <c r="FE178" t="s">
        <v>286</v>
      </c>
      <c r="FF178" t="s">
        <v>286</v>
      </c>
      <c r="FG178" t="s">
        <v>242</v>
      </c>
      <c r="FH178" t="s">
        <v>242</v>
      </c>
      <c r="FI178" t="s">
        <v>219</v>
      </c>
      <c r="FJ178" t="s">
        <v>219</v>
      </c>
      <c r="FK178" t="s">
        <v>214</v>
      </c>
      <c r="FL178" t="s">
        <v>214</v>
      </c>
      <c r="FM178" t="s">
        <v>292</v>
      </c>
      <c r="FN178" t="s">
        <v>292</v>
      </c>
      <c r="FO178" t="s">
        <v>219</v>
      </c>
      <c r="FP178" t="s">
        <v>219</v>
      </c>
      <c r="FQ178" t="s">
        <v>241</v>
      </c>
      <c r="FR178" t="s">
        <v>241</v>
      </c>
      <c r="FS178" t="s">
        <v>241</v>
      </c>
      <c r="FT178" t="s">
        <v>241</v>
      </c>
      <c r="FU178" t="s">
        <v>219</v>
      </c>
      <c r="FV178" t="s">
        <v>241</v>
      </c>
      <c r="FW178" t="s">
        <v>241</v>
      </c>
      <c r="FX178" t="s">
        <v>241</v>
      </c>
      <c r="FY178" t="s">
        <v>241</v>
      </c>
      <c r="FZ178" t="s">
        <v>248</v>
      </c>
      <c r="GA178" t="s">
        <v>248</v>
      </c>
      <c r="GB178" t="s">
        <v>227</v>
      </c>
      <c r="GC178" t="s">
        <v>227</v>
      </c>
      <c r="GD178" t="s">
        <v>293</v>
      </c>
      <c r="GE178" t="s">
        <v>241</v>
      </c>
      <c r="GF178" t="s">
        <v>293</v>
      </c>
      <c r="GG178" t="s">
        <v>286</v>
      </c>
      <c r="GH178" t="s">
        <v>241</v>
      </c>
      <c r="GI178" t="s">
        <v>286</v>
      </c>
      <c r="GJ178" t="s">
        <v>286</v>
      </c>
      <c r="GK178" t="s">
        <v>286</v>
      </c>
      <c r="GL178" t="s">
        <v>286</v>
      </c>
      <c r="GM178" t="s">
        <v>286</v>
      </c>
      <c r="GN178" t="s">
        <v>219</v>
      </c>
      <c r="GO178" t="s">
        <v>219</v>
      </c>
      <c r="GP178" t="s">
        <v>251</v>
      </c>
      <c r="GQ178" t="s">
        <v>251</v>
      </c>
      <c r="GR178" t="s">
        <v>251</v>
      </c>
      <c r="GS178" t="s">
        <v>214</v>
      </c>
      <c r="GT178" t="s">
        <v>241</v>
      </c>
      <c r="GU178" t="s">
        <v>214</v>
      </c>
      <c r="GV178" t="s">
        <v>241</v>
      </c>
      <c r="GW178" t="s">
        <v>404</v>
      </c>
      <c r="GX178" t="s">
        <v>404</v>
      </c>
      <c r="GY178" t="s">
        <v>609</v>
      </c>
      <c r="GZ178" t="s">
        <v>241</v>
      </c>
      <c r="HA178" t="s">
        <v>298</v>
      </c>
      <c r="HB178" t="s">
        <v>241</v>
      </c>
      <c r="HC178" t="s">
        <v>315</v>
      </c>
      <c r="HD178" t="s">
        <v>517</v>
      </c>
      <c r="HE178" t="s">
        <v>317</v>
      </c>
      <c r="HF178" t="s">
        <v>241</v>
      </c>
      <c r="HG178" t="s">
        <v>362</v>
      </c>
      <c r="HH178" t="s">
        <v>241</v>
      </c>
      <c r="HI178" t="s">
        <v>241</v>
      </c>
      <c r="HJ178" t="s">
        <v>214</v>
      </c>
      <c r="HK178" t="s">
        <v>1308</v>
      </c>
      <c r="HL178" s="12"/>
      <c r="HM178">
        <v>0.75</v>
      </c>
      <c r="HN178">
        <v>0.75</v>
      </c>
      <c r="HO178">
        <v>0</v>
      </c>
      <c r="HP178">
        <v>0</v>
      </c>
      <c r="HQ178">
        <v>0</v>
      </c>
      <c r="HR178">
        <v>0.25</v>
      </c>
      <c r="HS178">
        <v>1</v>
      </c>
      <c r="HT178">
        <v>0</v>
      </c>
      <c r="HU178">
        <v>0</v>
      </c>
      <c r="HV178">
        <v>0.25</v>
      </c>
      <c r="HW178">
        <v>0.25</v>
      </c>
      <c r="HX178">
        <v>0.75</v>
      </c>
      <c r="HZ178">
        <v>0.25</v>
      </c>
      <c r="IA178">
        <v>0</v>
      </c>
      <c r="IB178">
        <v>0.25</v>
      </c>
      <c r="IC178">
        <v>0.25</v>
      </c>
      <c r="ID178">
        <v>0.25</v>
      </c>
      <c r="IE178">
        <v>0.25</v>
      </c>
      <c r="IG178">
        <v>0.75</v>
      </c>
      <c r="IH178">
        <v>0.75</v>
      </c>
      <c r="II178">
        <v>1</v>
      </c>
      <c r="IJ178">
        <v>0.75</v>
      </c>
      <c r="IK178">
        <v>1</v>
      </c>
      <c r="IL178">
        <v>1</v>
      </c>
      <c r="IM178">
        <v>0.25</v>
      </c>
      <c r="IN178">
        <v>1</v>
      </c>
      <c r="IO178">
        <v>1</v>
      </c>
      <c r="IQ178">
        <v>0</v>
      </c>
      <c r="IS178">
        <f t="shared" si="115"/>
        <v>0.11249999999999999</v>
      </c>
      <c r="IT178">
        <f t="shared" si="116"/>
        <v>0.09</v>
      </c>
      <c r="IU178">
        <f t="shared" si="117"/>
        <v>0</v>
      </c>
      <c r="IV178">
        <f t="shared" si="118"/>
        <v>0</v>
      </c>
      <c r="IW178">
        <f t="shared" si="119"/>
        <v>0</v>
      </c>
      <c r="IX178">
        <f t="shared" si="120"/>
        <v>3.2500000000000001E-2</v>
      </c>
      <c r="IY178">
        <f t="shared" si="121"/>
        <v>0.1</v>
      </c>
      <c r="IZ178">
        <f t="shared" si="122"/>
        <v>0</v>
      </c>
      <c r="JA178">
        <f t="shared" si="123"/>
        <v>0</v>
      </c>
      <c r="JB178">
        <f t="shared" si="124"/>
        <v>2.5000000000000001E-2</v>
      </c>
      <c r="JC178">
        <f t="shared" si="125"/>
        <v>0.03</v>
      </c>
      <c r="JD178">
        <f t="shared" si="126"/>
        <v>8.2500000000000004E-2</v>
      </c>
      <c r="JE178">
        <f t="shared" si="127"/>
        <v>0</v>
      </c>
      <c r="JF178">
        <f t="shared" si="128"/>
        <v>0.03</v>
      </c>
      <c r="JG178" s="5">
        <f t="shared" si="129"/>
        <v>0</v>
      </c>
      <c r="JH178">
        <f t="shared" si="130"/>
        <v>0</v>
      </c>
      <c r="JI178">
        <f t="shared" si="130"/>
        <v>0</v>
      </c>
      <c r="JJ178">
        <f t="shared" si="131"/>
        <v>0.05</v>
      </c>
      <c r="JK178">
        <f t="shared" si="132"/>
        <v>3.7499999999999999E-2</v>
      </c>
      <c r="JL178" s="6">
        <f t="shared" si="133"/>
        <v>2.6666666666666665E-2</v>
      </c>
      <c r="JM178">
        <f t="shared" si="134"/>
        <v>0.09</v>
      </c>
      <c r="JN178">
        <f t="shared" si="135"/>
        <v>3.7500000000000006E-2</v>
      </c>
      <c r="JO178">
        <f t="shared" si="136"/>
        <v>0.15</v>
      </c>
      <c r="JP178">
        <f t="shared" si="137"/>
        <v>7.5000000000000011E-2</v>
      </c>
      <c r="JQ178">
        <f t="shared" si="138"/>
        <v>0.12</v>
      </c>
      <c r="JR178">
        <f t="shared" si="139"/>
        <v>0.11</v>
      </c>
      <c r="JS178">
        <f t="shared" si="140"/>
        <v>2.5000000000000001E-2</v>
      </c>
      <c r="JT178">
        <f t="shared" si="140"/>
        <v>0.1</v>
      </c>
      <c r="JU178">
        <f t="shared" si="141"/>
        <v>1</v>
      </c>
      <c r="JV178">
        <f t="shared" si="141"/>
        <v>0</v>
      </c>
      <c r="JW178">
        <f t="shared" si="142"/>
        <v>0.15</v>
      </c>
      <c r="JY178">
        <f t="shared" si="143"/>
        <v>3.7500000000000006E-2</v>
      </c>
      <c r="JZ178">
        <f t="shared" si="144"/>
        <v>0.06</v>
      </c>
      <c r="KA178">
        <f t="shared" si="145"/>
        <v>0</v>
      </c>
      <c r="KB178">
        <f t="shared" si="145"/>
        <v>0</v>
      </c>
      <c r="KC178">
        <f t="shared" si="146"/>
        <v>0</v>
      </c>
      <c r="KD178">
        <f t="shared" si="171"/>
        <v>7.4999999999999997E-3</v>
      </c>
      <c r="KE178">
        <f t="shared" si="171"/>
        <v>0.03</v>
      </c>
      <c r="KF178">
        <f t="shared" si="171"/>
        <v>0</v>
      </c>
      <c r="KG178">
        <f t="shared" si="170"/>
        <v>0</v>
      </c>
      <c r="KH178">
        <f t="shared" si="170"/>
        <v>7.4999999999999997E-3</v>
      </c>
      <c r="KI178">
        <f t="shared" si="170"/>
        <v>7.4999999999999997E-3</v>
      </c>
      <c r="KJ178">
        <f t="shared" si="170"/>
        <v>2.2499999999999999E-2</v>
      </c>
      <c r="KK178">
        <f t="shared" si="147"/>
        <v>0</v>
      </c>
      <c r="KL178">
        <f t="shared" si="148"/>
        <v>0.01</v>
      </c>
      <c r="KM178" s="5">
        <f t="shared" si="149"/>
        <v>0</v>
      </c>
      <c r="KN178">
        <f t="shared" si="150"/>
        <v>0</v>
      </c>
      <c r="KO178">
        <f t="shared" si="150"/>
        <v>0</v>
      </c>
      <c r="KP178">
        <f t="shared" si="151"/>
        <v>1.4999999999999999E-2</v>
      </c>
      <c r="KQ178">
        <f t="shared" si="152"/>
        <v>7.4999999999999997E-3</v>
      </c>
      <c r="KR178" s="6">
        <f t="shared" si="153"/>
        <v>1.3333333333333332E-2</v>
      </c>
      <c r="KS178">
        <f t="shared" si="154"/>
        <v>0.03</v>
      </c>
      <c r="KT178">
        <f t="shared" si="155"/>
        <v>2.2499999999999999E-2</v>
      </c>
      <c r="KU178">
        <f t="shared" si="156"/>
        <v>0.04</v>
      </c>
      <c r="KV178">
        <f t="shared" si="157"/>
        <v>3.7500000000000006E-2</v>
      </c>
      <c r="KW178">
        <f t="shared" si="158"/>
        <v>0.01</v>
      </c>
      <c r="KX178">
        <f t="shared" si="159"/>
        <v>0</v>
      </c>
      <c r="KY178">
        <f t="shared" si="160"/>
        <v>0.01</v>
      </c>
      <c r="KZ178">
        <f t="shared" si="161"/>
        <v>0.03</v>
      </c>
      <c r="LA178">
        <f t="shared" si="162"/>
        <v>1</v>
      </c>
      <c r="LB178">
        <f t="shared" si="162"/>
        <v>0</v>
      </c>
      <c r="LC178">
        <f t="shared" si="163"/>
        <v>0.1</v>
      </c>
      <c r="LE178" t="str">
        <f t="shared" si="169"/>
        <v>Guinee Conakry</v>
      </c>
      <c r="LF178">
        <f t="shared" si="164"/>
        <v>0.33499999999999996</v>
      </c>
      <c r="LG178" s="6">
        <f t="shared" si="165"/>
        <v>0.28166666666666668</v>
      </c>
      <c r="LH178">
        <f t="shared" si="166"/>
        <v>0.85750000000000004</v>
      </c>
      <c r="LI178" s="6">
        <f t="shared" si="167"/>
        <v>0.49833333333333341</v>
      </c>
      <c r="LJ178">
        <f t="shared" si="168"/>
        <v>0</v>
      </c>
    </row>
    <row r="179" spans="1:322" x14ac:dyDescent="0.35">
      <c r="A179" s="3">
        <v>44915</v>
      </c>
      <c r="B179" t="s">
        <v>1309</v>
      </c>
      <c r="D179" s="27" t="s">
        <v>321</v>
      </c>
      <c r="E179" s="27" t="s">
        <v>262</v>
      </c>
      <c r="F179" s="27">
        <v>19</v>
      </c>
      <c r="G179" s="27" t="s">
        <v>258</v>
      </c>
      <c r="H179" s="27" t="s">
        <v>1274</v>
      </c>
      <c r="I179" s="27" t="s">
        <v>207</v>
      </c>
      <c r="J179" s="27" t="s">
        <v>598</v>
      </c>
      <c r="K179" s="28">
        <v>44518</v>
      </c>
      <c r="L179" s="28">
        <v>44518</v>
      </c>
      <c r="M179" s="28">
        <v>44518</v>
      </c>
      <c r="N179" s="27" t="s">
        <v>261</v>
      </c>
      <c r="O179" s="27" t="s">
        <v>261</v>
      </c>
      <c r="P179" s="27" t="s">
        <v>261</v>
      </c>
      <c r="Q179" s="27" t="s">
        <v>262</v>
      </c>
      <c r="R179" s="28" t="s">
        <v>262</v>
      </c>
      <c r="S179" s="28" t="s">
        <v>262</v>
      </c>
      <c r="T179" s="27" t="s">
        <v>263</v>
      </c>
      <c r="U179" s="27" t="s">
        <v>263</v>
      </c>
      <c r="V179" s="28">
        <v>44645</v>
      </c>
      <c r="W179" s="27" t="s">
        <v>261</v>
      </c>
      <c r="X179" s="28" t="s">
        <v>262</v>
      </c>
      <c r="Y179" s="27" t="s">
        <v>263</v>
      </c>
      <c r="Z179" s="28">
        <v>44651</v>
      </c>
      <c r="AA179" s="27" t="s">
        <v>264</v>
      </c>
      <c r="AB179" s="27" t="s">
        <v>265</v>
      </c>
      <c r="AC179" s="27" t="s">
        <v>1194</v>
      </c>
      <c r="AD179" s="27" t="s">
        <v>267</v>
      </c>
      <c r="AE179" s="27" t="s">
        <v>600</v>
      </c>
      <c r="AF179" s="27" t="s">
        <v>601</v>
      </c>
      <c r="AG179" s="29">
        <v>11900000</v>
      </c>
      <c r="AH179" s="27" t="s">
        <v>263</v>
      </c>
      <c r="AI179" s="27">
        <v>44642</v>
      </c>
      <c r="AJ179" s="28">
        <v>44645</v>
      </c>
      <c r="AK179" s="27" t="s">
        <v>264</v>
      </c>
      <c r="AL179" s="27" t="s">
        <v>269</v>
      </c>
      <c r="AM179" s="27" t="s">
        <v>265</v>
      </c>
      <c r="AN179" s="27" t="s">
        <v>270</v>
      </c>
      <c r="AO179" s="27" t="s">
        <v>261</v>
      </c>
      <c r="AP179" s="27" t="s">
        <v>261</v>
      </c>
      <c r="AQ179" s="28" t="s">
        <v>262</v>
      </c>
      <c r="AR179" s="27" t="s">
        <v>261</v>
      </c>
      <c r="AS179" s="28" t="s">
        <v>262</v>
      </c>
      <c r="AT179" s="27" t="s">
        <v>261</v>
      </c>
      <c r="AU179" s="28" t="s">
        <v>262</v>
      </c>
      <c r="AV179" s="27" t="s">
        <v>261</v>
      </c>
      <c r="AW179" s="28" t="s">
        <v>262</v>
      </c>
      <c r="AX179" s="27" t="s">
        <v>261</v>
      </c>
      <c r="AY179" s="28" t="s">
        <v>262</v>
      </c>
      <c r="AZ179" s="27" t="s">
        <v>262</v>
      </c>
      <c r="BA179" s="27" t="s">
        <v>262</v>
      </c>
      <c r="BB179" s="27" t="s">
        <v>261</v>
      </c>
      <c r="BC179" s="28" t="s">
        <v>262</v>
      </c>
      <c r="BD179" s="27" t="s">
        <v>261</v>
      </c>
      <c r="BE179" s="30" t="s">
        <v>262</v>
      </c>
      <c r="BF179" t="s">
        <v>603</v>
      </c>
      <c r="BG179" t="s">
        <v>571</v>
      </c>
      <c r="BH179" t="s">
        <v>208</v>
      </c>
      <c r="BI179" t="s">
        <v>440</v>
      </c>
      <c r="BJ179" t="s">
        <v>210</v>
      </c>
      <c r="BK179" t="s">
        <v>329</v>
      </c>
      <c r="BL179" t="s">
        <v>212</v>
      </c>
      <c r="BM179" t="s">
        <v>1183</v>
      </c>
      <c r="BN179" t="s">
        <v>214</v>
      </c>
      <c r="BO179" t="s">
        <v>215</v>
      </c>
      <c r="BP179" t="s">
        <v>219</v>
      </c>
      <c r="BQ179" t="s">
        <v>216</v>
      </c>
      <c r="BR179" t="s">
        <v>1230</v>
      </c>
      <c r="BS179" t="s">
        <v>632</v>
      </c>
      <c r="BT179" t="s">
        <v>633</v>
      </c>
      <c r="BU179" t="s">
        <v>1230</v>
      </c>
      <c r="BV179" t="s">
        <v>214</v>
      </c>
      <c r="CC179" t="s">
        <v>214</v>
      </c>
      <c r="CG179" t="s">
        <v>214</v>
      </c>
      <c r="CH179" t="s">
        <v>859</v>
      </c>
      <c r="CI179" t="s">
        <v>333</v>
      </c>
      <c r="CJ179" t="s">
        <v>1310</v>
      </c>
      <c r="CK179" t="s">
        <v>335</v>
      </c>
      <c r="CL179" t="s">
        <v>500</v>
      </c>
      <c r="CM179" t="s">
        <v>1207</v>
      </c>
      <c r="CN179" t="s">
        <v>283</v>
      </c>
      <c r="CP179" t="s">
        <v>307</v>
      </c>
      <c r="CQ179" t="s">
        <v>285</v>
      </c>
      <c r="CR179" t="s">
        <v>227</v>
      </c>
      <c r="CS179" t="s">
        <v>244</v>
      </c>
      <c r="CT179" t="s">
        <v>214</v>
      </c>
      <c r="CU179" t="s">
        <v>219</v>
      </c>
      <c r="CV179" t="s">
        <v>227</v>
      </c>
      <c r="CW179" t="s">
        <v>227</v>
      </c>
      <c r="CX179" t="s">
        <v>287</v>
      </c>
      <c r="CY179" t="s">
        <v>228</v>
      </c>
      <c r="CZ179" t="s">
        <v>219</v>
      </c>
      <c r="DA179" t="s">
        <v>219</v>
      </c>
      <c r="DB179" t="s">
        <v>230</v>
      </c>
      <c r="DC179" t="s">
        <v>230</v>
      </c>
      <c r="DD179" t="s">
        <v>219</v>
      </c>
      <c r="DI179" t="s">
        <v>338</v>
      </c>
      <c r="DK179" t="s">
        <v>233</v>
      </c>
      <c r="DL179" t="s">
        <v>233</v>
      </c>
      <c r="DM179" t="s">
        <v>214</v>
      </c>
      <c r="DN179" t="s">
        <v>219</v>
      </c>
      <c r="DO179" t="s">
        <v>414</v>
      </c>
      <c r="DP179" t="s">
        <v>399</v>
      </c>
      <c r="DR179" t="s">
        <v>235</v>
      </c>
      <c r="DT179" t="s">
        <v>219</v>
      </c>
      <c r="DU179" t="s">
        <v>214</v>
      </c>
      <c r="DX179" t="s">
        <v>237</v>
      </c>
      <c r="DY179" t="s">
        <v>237</v>
      </c>
      <c r="DZ179" t="s">
        <v>400</v>
      </c>
      <c r="EA179" t="s">
        <v>242</v>
      </c>
      <c r="EB179" t="s">
        <v>242</v>
      </c>
      <c r="EC179" t="s">
        <v>242</v>
      </c>
      <c r="ED179" t="s">
        <v>242</v>
      </c>
      <c r="EE179" t="s">
        <v>214</v>
      </c>
      <c r="EF179" t="s">
        <v>214</v>
      </c>
      <c r="EG179" t="s">
        <v>214</v>
      </c>
      <c r="EI179" t="s">
        <v>214</v>
      </c>
      <c r="EK179" t="s">
        <v>239</v>
      </c>
      <c r="EL179" t="s">
        <v>239</v>
      </c>
      <c r="EM179" t="s">
        <v>239</v>
      </c>
      <c r="EN179" t="s">
        <v>239</v>
      </c>
      <c r="EO179" t="s">
        <v>239</v>
      </c>
      <c r="EP179" t="s">
        <v>239</v>
      </c>
      <c r="EQ179" t="s">
        <v>214</v>
      </c>
      <c r="ER179" t="s">
        <v>214</v>
      </c>
      <c r="ES179" t="s">
        <v>233</v>
      </c>
      <c r="ET179" t="s">
        <v>233</v>
      </c>
      <c r="EU179" t="s">
        <v>242</v>
      </c>
      <c r="EV179" t="s">
        <v>242</v>
      </c>
      <c r="EW179" t="s">
        <v>243</v>
      </c>
      <c r="EX179" t="s">
        <v>243</v>
      </c>
      <c r="EY179" t="s">
        <v>237</v>
      </c>
      <c r="EZ179" t="s">
        <v>241</v>
      </c>
      <c r="FA179" t="s">
        <v>241</v>
      </c>
      <c r="FB179" t="s">
        <v>237</v>
      </c>
      <c r="FC179" t="s">
        <v>237</v>
      </c>
      <c r="FD179" t="s">
        <v>237</v>
      </c>
      <c r="FE179" t="s">
        <v>244</v>
      </c>
      <c r="FF179" t="s">
        <v>244</v>
      </c>
      <c r="FG179" t="s">
        <v>242</v>
      </c>
      <c r="FH179" t="s">
        <v>390</v>
      </c>
      <c r="FI179" t="s">
        <v>214</v>
      </c>
      <c r="FJ179" t="s">
        <v>214</v>
      </c>
      <c r="FK179" t="s">
        <v>214</v>
      </c>
      <c r="FL179" t="s">
        <v>214</v>
      </c>
      <c r="FM179" t="s">
        <v>292</v>
      </c>
      <c r="FN179" t="s">
        <v>292</v>
      </c>
      <c r="FO179" t="s">
        <v>219</v>
      </c>
      <c r="FP179" t="s">
        <v>219</v>
      </c>
      <c r="FQ179" t="s">
        <v>241</v>
      </c>
      <c r="FR179" t="s">
        <v>241</v>
      </c>
      <c r="FS179" t="s">
        <v>241</v>
      </c>
      <c r="FT179" t="s">
        <v>241</v>
      </c>
      <c r="FU179" t="s">
        <v>214</v>
      </c>
      <c r="FV179" t="s">
        <v>487</v>
      </c>
      <c r="FW179" t="s">
        <v>241</v>
      </c>
      <c r="FX179" t="s">
        <v>1190</v>
      </c>
      <c r="FY179" t="s">
        <v>241</v>
      </c>
      <c r="FZ179" t="s">
        <v>341</v>
      </c>
      <c r="GA179" t="s">
        <v>341</v>
      </c>
      <c r="GB179" t="s">
        <v>227</v>
      </c>
      <c r="GC179" t="s">
        <v>227</v>
      </c>
      <c r="GD179" t="s">
        <v>293</v>
      </c>
      <c r="GE179" t="s">
        <v>241</v>
      </c>
      <c r="GF179" t="s">
        <v>293</v>
      </c>
      <c r="GG179" t="s">
        <v>244</v>
      </c>
      <c r="GH179" t="s">
        <v>241</v>
      </c>
      <c r="GI179" t="s">
        <v>244</v>
      </c>
      <c r="GJ179" t="s">
        <v>244</v>
      </c>
      <c r="GK179" t="s">
        <v>250</v>
      </c>
      <c r="GL179" t="s">
        <v>227</v>
      </c>
      <c r="GM179" t="s">
        <v>227</v>
      </c>
      <c r="GN179" t="s">
        <v>214</v>
      </c>
      <c r="GO179" t="s">
        <v>214</v>
      </c>
      <c r="GP179" t="s">
        <v>295</v>
      </c>
      <c r="GQ179" t="s">
        <v>295</v>
      </c>
      <c r="GR179" t="s">
        <v>295</v>
      </c>
      <c r="GS179" t="s">
        <v>214</v>
      </c>
      <c r="GT179" t="s">
        <v>241</v>
      </c>
      <c r="GU179" t="s">
        <v>219</v>
      </c>
      <c r="GV179" t="s">
        <v>575</v>
      </c>
      <c r="GW179" t="s">
        <v>404</v>
      </c>
      <c r="GX179" t="s">
        <v>252</v>
      </c>
      <c r="GY179" t="s">
        <v>314</v>
      </c>
      <c r="GZ179" t="s">
        <v>241</v>
      </c>
      <c r="HA179" t="s">
        <v>298</v>
      </c>
      <c r="HB179" t="s">
        <v>241</v>
      </c>
      <c r="HC179" t="s">
        <v>315</v>
      </c>
      <c r="HD179" t="s">
        <v>361</v>
      </c>
      <c r="HE179" t="s">
        <v>429</v>
      </c>
      <c r="HF179" t="s">
        <v>241</v>
      </c>
      <c r="HG179" t="s">
        <v>362</v>
      </c>
      <c r="HH179" t="s">
        <v>241</v>
      </c>
      <c r="HI179" t="s">
        <v>241</v>
      </c>
      <c r="HJ179" t="s">
        <v>214</v>
      </c>
      <c r="HK179" t="s">
        <v>1311</v>
      </c>
      <c r="HL179" s="12"/>
      <c r="HM179">
        <v>0.75</v>
      </c>
      <c r="HN179">
        <v>1</v>
      </c>
      <c r="HO179">
        <v>1</v>
      </c>
      <c r="HP179">
        <v>1</v>
      </c>
      <c r="HQ179">
        <v>1</v>
      </c>
      <c r="HR179">
        <v>0.25</v>
      </c>
      <c r="HS179">
        <v>1</v>
      </c>
      <c r="HT179">
        <v>1</v>
      </c>
      <c r="HU179">
        <v>1</v>
      </c>
      <c r="HV179">
        <v>0.5</v>
      </c>
      <c r="HW179">
        <v>0.75</v>
      </c>
      <c r="HX179">
        <v>0.75</v>
      </c>
      <c r="HY179">
        <v>1</v>
      </c>
      <c r="HZ179">
        <v>0.5</v>
      </c>
      <c r="IA179" s="4">
        <v>1</v>
      </c>
      <c r="IB179">
        <v>0.25</v>
      </c>
      <c r="IC179">
        <v>0.75</v>
      </c>
      <c r="ID179">
        <v>0.5</v>
      </c>
      <c r="IE179">
        <v>0.5</v>
      </c>
      <c r="IG179">
        <v>0.25</v>
      </c>
      <c r="IH179">
        <v>0.75</v>
      </c>
      <c r="II179">
        <v>1</v>
      </c>
      <c r="IJ179">
        <v>1</v>
      </c>
      <c r="IK179">
        <v>1</v>
      </c>
      <c r="IL179">
        <v>1</v>
      </c>
      <c r="IM179">
        <v>0.75</v>
      </c>
      <c r="IN179">
        <v>0</v>
      </c>
      <c r="IO179">
        <v>1</v>
      </c>
      <c r="IQ179">
        <v>1</v>
      </c>
      <c r="IS179">
        <f t="shared" si="115"/>
        <v>0.11249999999999999</v>
      </c>
      <c r="IT179">
        <f t="shared" si="116"/>
        <v>0.12</v>
      </c>
      <c r="IU179">
        <f t="shared" si="117"/>
        <v>0.08</v>
      </c>
      <c r="IV179">
        <f t="shared" si="118"/>
        <v>0.1</v>
      </c>
      <c r="IW179">
        <f t="shared" si="119"/>
        <v>0.08</v>
      </c>
      <c r="IX179">
        <f t="shared" si="120"/>
        <v>3.2500000000000001E-2</v>
      </c>
      <c r="IY179">
        <f t="shared" si="121"/>
        <v>0.1</v>
      </c>
      <c r="IZ179">
        <f t="shared" si="122"/>
        <v>0.11</v>
      </c>
      <c r="JA179">
        <f t="shared" si="123"/>
        <v>0.13</v>
      </c>
      <c r="JB179">
        <f t="shared" si="124"/>
        <v>0.05</v>
      </c>
      <c r="JC179">
        <f t="shared" si="125"/>
        <v>0.09</v>
      </c>
      <c r="JD179">
        <f t="shared" si="126"/>
        <v>8.2500000000000004E-2</v>
      </c>
      <c r="JE179">
        <f t="shared" si="127"/>
        <v>7.0000000000000007E-2</v>
      </c>
      <c r="JF179">
        <f t="shared" si="128"/>
        <v>0.06</v>
      </c>
      <c r="JG179" s="5">
        <f t="shared" si="129"/>
        <v>0.05</v>
      </c>
      <c r="JH179">
        <f t="shared" si="130"/>
        <v>0</v>
      </c>
      <c r="JI179">
        <f t="shared" si="130"/>
        <v>0</v>
      </c>
      <c r="JJ179">
        <f t="shared" si="131"/>
        <v>0.1</v>
      </c>
      <c r="JK179">
        <f t="shared" si="132"/>
        <v>7.4999999999999997E-2</v>
      </c>
      <c r="JL179" s="6">
        <f t="shared" si="133"/>
        <v>4.3333333333333328E-2</v>
      </c>
      <c r="JM179">
        <f t="shared" si="134"/>
        <v>0.03</v>
      </c>
      <c r="JN179">
        <f t="shared" si="135"/>
        <v>3.7500000000000006E-2</v>
      </c>
      <c r="JO179">
        <f t="shared" si="136"/>
        <v>0.15</v>
      </c>
      <c r="JP179">
        <f t="shared" si="137"/>
        <v>0.1</v>
      </c>
      <c r="JQ179">
        <f t="shared" si="138"/>
        <v>0.12</v>
      </c>
      <c r="JR179">
        <f t="shared" si="139"/>
        <v>0.11</v>
      </c>
      <c r="JS179">
        <f t="shared" si="140"/>
        <v>7.5000000000000011E-2</v>
      </c>
      <c r="JT179">
        <f t="shared" si="140"/>
        <v>0</v>
      </c>
      <c r="JU179">
        <f t="shared" si="141"/>
        <v>1</v>
      </c>
      <c r="JV179">
        <f t="shared" si="141"/>
        <v>0</v>
      </c>
      <c r="JW179">
        <f t="shared" si="142"/>
        <v>0.15</v>
      </c>
      <c r="JY179">
        <f t="shared" si="143"/>
        <v>3.7500000000000006E-2</v>
      </c>
      <c r="JZ179">
        <f t="shared" si="144"/>
        <v>0.08</v>
      </c>
      <c r="KA179">
        <f t="shared" si="145"/>
        <v>0.02</v>
      </c>
      <c r="KB179">
        <f t="shared" si="145"/>
        <v>0.02</v>
      </c>
      <c r="KC179">
        <f t="shared" si="146"/>
        <v>0.04</v>
      </c>
      <c r="KD179">
        <f t="shared" si="171"/>
        <v>7.4999999999999997E-3</v>
      </c>
      <c r="KE179">
        <f t="shared" si="171"/>
        <v>0.03</v>
      </c>
      <c r="KF179">
        <f t="shared" si="171"/>
        <v>0.03</v>
      </c>
      <c r="KG179">
        <f t="shared" si="170"/>
        <v>0.03</v>
      </c>
      <c r="KH179">
        <f t="shared" si="170"/>
        <v>1.4999999999999999E-2</v>
      </c>
      <c r="KI179">
        <f t="shared" si="170"/>
        <v>2.2499999999999999E-2</v>
      </c>
      <c r="KJ179">
        <f t="shared" si="170"/>
        <v>2.2499999999999999E-2</v>
      </c>
      <c r="KK179">
        <f t="shared" si="147"/>
        <v>0.02</v>
      </c>
      <c r="KL179">
        <f t="shared" si="148"/>
        <v>0.02</v>
      </c>
      <c r="KM179" s="5">
        <f t="shared" si="149"/>
        <v>0.05</v>
      </c>
      <c r="KN179">
        <f t="shared" si="150"/>
        <v>0</v>
      </c>
      <c r="KO179">
        <f t="shared" si="150"/>
        <v>0</v>
      </c>
      <c r="KP179">
        <f t="shared" si="151"/>
        <v>0.03</v>
      </c>
      <c r="KQ179">
        <f t="shared" si="152"/>
        <v>1.4999999999999999E-2</v>
      </c>
      <c r="KR179" s="6">
        <f t="shared" si="153"/>
        <v>2.1666666666666664E-2</v>
      </c>
      <c r="KS179">
        <f t="shared" si="154"/>
        <v>0.01</v>
      </c>
      <c r="KT179">
        <f t="shared" si="155"/>
        <v>2.2499999999999999E-2</v>
      </c>
      <c r="KU179">
        <f t="shared" si="156"/>
        <v>0.04</v>
      </c>
      <c r="KV179">
        <f t="shared" si="157"/>
        <v>0.05</v>
      </c>
      <c r="KW179">
        <f t="shared" si="158"/>
        <v>0.01</v>
      </c>
      <c r="KX179">
        <f t="shared" si="159"/>
        <v>0</v>
      </c>
      <c r="KY179">
        <f t="shared" si="160"/>
        <v>0.03</v>
      </c>
      <c r="KZ179">
        <f t="shared" si="161"/>
        <v>0</v>
      </c>
      <c r="LA179">
        <f t="shared" si="162"/>
        <v>1</v>
      </c>
      <c r="LB179">
        <f t="shared" si="162"/>
        <v>0</v>
      </c>
      <c r="LC179">
        <f t="shared" si="163"/>
        <v>0.1</v>
      </c>
      <c r="LE179" t="str">
        <f t="shared" si="169"/>
        <v>Guinee Conakry</v>
      </c>
      <c r="LF179">
        <f t="shared" si="164"/>
        <v>0.86499999999999999</v>
      </c>
      <c r="LG179" s="6">
        <f t="shared" si="165"/>
        <v>0.62083333333333335</v>
      </c>
      <c r="LH179">
        <f t="shared" si="166"/>
        <v>0.77250000000000008</v>
      </c>
      <c r="LI179" s="6">
        <f t="shared" si="167"/>
        <v>0.77416666666666678</v>
      </c>
      <c r="LJ179">
        <f t="shared" si="168"/>
        <v>1</v>
      </c>
    </row>
    <row r="180" spans="1:322" x14ac:dyDescent="0.35">
      <c r="A180" s="3">
        <v>44900</v>
      </c>
      <c r="B180" t="s">
        <v>1312</v>
      </c>
      <c r="D180" s="24" t="s">
        <v>321</v>
      </c>
      <c r="E180" s="24" t="s">
        <v>262</v>
      </c>
      <c r="F180" s="24">
        <v>19</v>
      </c>
      <c r="G180" s="24" t="s">
        <v>258</v>
      </c>
      <c r="H180" s="24" t="s">
        <v>1274</v>
      </c>
      <c r="I180" s="24" t="s">
        <v>207</v>
      </c>
      <c r="J180" s="24" t="s">
        <v>598</v>
      </c>
      <c r="K180" s="25">
        <v>44518</v>
      </c>
      <c r="L180" s="25">
        <v>44518</v>
      </c>
      <c r="M180" s="25">
        <v>44518</v>
      </c>
      <c r="N180" s="24" t="s">
        <v>261</v>
      </c>
      <c r="O180" s="24" t="s">
        <v>261</v>
      </c>
      <c r="P180" s="24" t="s">
        <v>261</v>
      </c>
      <c r="Q180" s="24" t="s">
        <v>324</v>
      </c>
      <c r="R180" s="25">
        <v>44522</v>
      </c>
      <c r="S180" s="25">
        <v>44522</v>
      </c>
      <c r="T180" s="24" t="s">
        <v>263</v>
      </c>
      <c r="U180" s="24" t="s">
        <v>263</v>
      </c>
      <c r="V180" s="25">
        <v>44694</v>
      </c>
      <c r="W180" s="24" t="s">
        <v>261</v>
      </c>
      <c r="X180" s="25" t="s">
        <v>262</v>
      </c>
      <c r="Y180" s="24" t="s">
        <v>263</v>
      </c>
      <c r="Z180" s="25">
        <v>44694</v>
      </c>
      <c r="AA180" s="24" t="s">
        <v>264</v>
      </c>
      <c r="AB180" s="24" t="s">
        <v>265</v>
      </c>
      <c r="AC180" s="24" t="s">
        <v>1079</v>
      </c>
      <c r="AD180" s="24" t="s">
        <v>612</v>
      </c>
      <c r="AE180" s="24" t="s">
        <v>600</v>
      </c>
      <c r="AF180" s="24" t="s">
        <v>601</v>
      </c>
      <c r="AG180" s="31">
        <v>10900000</v>
      </c>
      <c r="AH180" s="24" t="s">
        <v>263</v>
      </c>
      <c r="AI180" s="24">
        <v>44687</v>
      </c>
      <c r="AJ180" s="25">
        <v>44694</v>
      </c>
      <c r="AK180" s="24" t="s">
        <v>264</v>
      </c>
      <c r="AL180" s="24" t="s">
        <v>269</v>
      </c>
      <c r="AM180" s="24" t="s">
        <v>265</v>
      </c>
      <c r="AN180" s="24" t="s">
        <v>270</v>
      </c>
      <c r="AO180" s="24" t="s">
        <v>261</v>
      </c>
      <c r="AP180" s="24" t="s">
        <v>261</v>
      </c>
      <c r="AQ180" s="25" t="s">
        <v>262</v>
      </c>
      <c r="AR180" s="24" t="s">
        <v>261</v>
      </c>
      <c r="AS180" s="25" t="s">
        <v>262</v>
      </c>
      <c r="AT180" s="24" t="s">
        <v>261</v>
      </c>
      <c r="AU180" s="25" t="s">
        <v>262</v>
      </c>
      <c r="AV180" s="24" t="s">
        <v>261</v>
      </c>
      <c r="AW180" s="25" t="s">
        <v>262</v>
      </c>
      <c r="AX180" s="24" t="s">
        <v>261</v>
      </c>
      <c r="AY180" s="25" t="s">
        <v>262</v>
      </c>
      <c r="AZ180" s="27" t="s">
        <v>262</v>
      </c>
      <c r="BA180" s="27" t="s">
        <v>262</v>
      </c>
      <c r="BB180" s="24" t="s">
        <v>261</v>
      </c>
      <c r="BC180" s="25" t="s">
        <v>262</v>
      </c>
      <c r="BD180" s="24" t="s">
        <v>261</v>
      </c>
      <c r="BE180" s="26" t="s">
        <v>262</v>
      </c>
      <c r="BF180" t="s">
        <v>603</v>
      </c>
      <c r="BG180" t="s">
        <v>571</v>
      </c>
      <c r="BH180" t="s">
        <v>208</v>
      </c>
      <c r="BI180" t="s">
        <v>209</v>
      </c>
      <c r="BJ180" t="s">
        <v>210</v>
      </c>
      <c r="BK180" t="s">
        <v>329</v>
      </c>
      <c r="BL180" t="s">
        <v>212</v>
      </c>
      <c r="BM180" t="s">
        <v>630</v>
      </c>
      <c r="BN180" t="s">
        <v>214</v>
      </c>
      <c r="BO180" t="s">
        <v>331</v>
      </c>
      <c r="BP180" t="s">
        <v>219</v>
      </c>
      <c r="BQ180" t="s">
        <v>216</v>
      </c>
      <c r="BR180" t="s">
        <v>1313</v>
      </c>
      <c r="BS180" t="s">
        <v>1314</v>
      </c>
      <c r="BT180" t="s">
        <v>1314</v>
      </c>
      <c r="BU180" t="s">
        <v>1315</v>
      </c>
      <c r="BV180" t="s">
        <v>214</v>
      </c>
      <c r="CC180" t="s">
        <v>214</v>
      </c>
      <c r="CG180" t="s">
        <v>219</v>
      </c>
      <c r="CI180" t="s">
        <v>335</v>
      </c>
      <c r="CJ180" t="s">
        <v>1316</v>
      </c>
      <c r="CK180" t="s">
        <v>220</v>
      </c>
      <c r="CL180" t="s">
        <v>500</v>
      </c>
      <c r="CM180" t="s">
        <v>1317</v>
      </c>
      <c r="CN180" t="s">
        <v>283</v>
      </c>
      <c r="CP180" t="s">
        <v>224</v>
      </c>
      <c r="CQ180" t="s">
        <v>285</v>
      </c>
      <c r="CR180" t="s">
        <v>244</v>
      </c>
      <c r="CS180" t="s">
        <v>250</v>
      </c>
      <c r="CT180" t="s">
        <v>219</v>
      </c>
      <c r="CU180" t="s">
        <v>219</v>
      </c>
      <c r="CV180" t="s">
        <v>227</v>
      </c>
      <c r="CW180" t="s">
        <v>227</v>
      </c>
      <c r="CX180" t="s">
        <v>287</v>
      </c>
      <c r="CY180" t="s">
        <v>287</v>
      </c>
      <c r="CZ180" t="s">
        <v>219</v>
      </c>
      <c r="DA180" t="s">
        <v>214</v>
      </c>
      <c r="DB180" t="s">
        <v>230</v>
      </c>
      <c r="DC180" t="s">
        <v>229</v>
      </c>
      <c r="DD180" t="s">
        <v>214</v>
      </c>
      <c r="DE180" t="s">
        <v>337</v>
      </c>
      <c r="DG180" t="s">
        <v>337</v>
      </c>
      <c r="DI180" t="s">
        <v>338</v>
      </c>
      <c r="DK180" t="s">
        <v>237</v>
      </c>
      <c r="DL180" t="s">
        <v>237</v>
      </c>
      <c r="DM180" t="s">
        <v>214</v>
      </c>
      <c r="DN180" t="s">
        <v>219</v>
      </c>
      <c r="DO180" t="s">
        <v>288</v>
      </c>
      <c r="DP180" t="s">
        <v>399</v>
      </c>
      <c r="DR180" t="s">
        <v>235</v>
      </c>
      <c r="DT180" t="s">
        <v>219</v>
      </c>
      <c r="DU180" t="s">
        <v>219</v>
      </c>
      <c r="DX180" t="s">
        <v>242</v>
      </c>
      <c r="DY180" t="s">
        <v>237</v>
      </c>
      <c r="DZ180" t="s">
        <v>400</v>
      </c>
      <c r="EA180" t="s">
        <v>242</v>
      </c>
      <c r="EB180" t="s">
        <v>237</v>
      </c>
      <c r="EC180" t="s">
        <v>242</v>
      </c>
      <c r="ED180" t="s">
        <v>242</v>
      </c>
      <c r="EE180" t="s">
        <v>214</v>
      </c>
      <c r="EF180" t="s">
        <v>214</v>
      </c>
      <c r="EG180" t="s">
        <v>214</v>
      </c>
      <c r="EI180" t="s">
        <v>214</v>
      </c>
      <c r="EK180" t="s">
        <v>233</v>
      </c>
      <c r="EL180" t="s">
        <v>233</v>
      </c>
      <c r="EM180" t="s">
        <v>401</v>
      </c>
      <c r="EN180" t="s">
        <v>401</v>
      </c>
      <c r="EO180" t="s">
        <v>486</v>
      </c>
      <c r="EP180" t="s">
        <v>486</v>
      </c>
      <c r="EQ180" t="s">
        <v>214</v>
      </c>
      <c r="ER180" t="s">
        <v>219</v>
      </c>
      <c r="ES180" t="s">
        <v>242</v>
      </c>
      <c r="ET180" t="s">
        <v>242</v>
      </c>
      <c r="EU180" t="s">
        <v>237</v>
      </c>
      <c r="EV180" t="s">
        <v>237</v>
      </c>
      <c r="EW180" t="s">
        <v>310</v>
      </c>
      <c r="EX180" t="s">
        <v>310</v>
      </c>
      <c r="EY180" t="s">
        <v>237</v>
      </c>
      <c r="EZ180" t="s">
        <v>241</v>
      </c>
      <c r="FA180" t="s">
        <v>241</v>
      </c>
      <c r="FB180" t="s">
        <v>237</v>
      </c>
      <c r="FC180" t="s">
        <v>237</v>
      </c>
      <c r="FD180" t="s">
        <v>237</v>
      </c>
      <c r="FE180" t="s">
        <v>244</v>
      </c>
      <c r="FF180" t="s">
        <v>244</v>
      </c>
      <c r="FG180" t="s">
        <v>242</v>
      </c>
      <c r="FH180" t="s">
        <v>242</v>
      </c>
      <c r="FI180" t="s">
        <v>214</v>
      </c>
      <c r="FJ180" t="s">
        <v>214</v>
      </c>
      <c r="FK180" t="s">
        <v>214</v>
      </c>
      <c r="FL180" t="s">
        <v>214</v>
      </c>
      <c r="FM180" t="s">
        <v>292</v>
      </c>
      <c r="FN180" t="s">
        <v>245</v>
      </c>
      <c r="FO180" t="s">
        <v>219</v>
      </c>
      <c r="FP180" t="s">
        <v>219</v>
      </c>
      <c r="FQ180" t="s">
        <v>241</v>
      </c>
      <c r="FR180" t="s">
        <v>241</v>
      </c>
      <c r="FS180" t="s">
        <v>241</v>
      </c>
      <c r="FT180" t="s">
        <v>241</v>
      </c>
      <c r="FU180" t="s">
        <v>219</v>
      </c>
      <c r="FV180" t="s">
        <v>241</v>
      </c>
      <c r="FW180" t="s">
        <v>241</v>
      </c>
      <c r="FX180" t="s">
        <v>241</v>
      </c>
      <c r="FY180" t="s">
        <v>241</v>
      </c>
      <c r="FZ180" t="s">
        <v>248</v>
      </c>
      <c r="GA180" t="s">
        <v>248</v>
      </c>
      <c r="GB180" t="s">
        <v>227</v>
      </c>
      <c r="GC180" t="s">
        <v>250</v>
      </c>
      <c r="GD180" t="s">
        <v>249</v>
      </c>
      <c r="GE180" t="s">
        <v>241</v>
      </c>
      <c r="GF180" t="s">
        <v>565</v>
      </c>
      <c r="GG180" t="s">
        <v>250</v>
      </c>
      <c r="GH180" t="s">
        <v>1318</v>
      </c>
      <c r="GI180" t="s">
        <v>250</v>
      </c>
      <c r="GJ180" t="s">
        <v>250</v>
      </c>
      <c r="GK180" t="s">
        <v>250</v>
      </c>
      <c r="GL180" t="s">
        <v>250</v>
      </c>
      <c r="GM180" t="s">
        <v>250</v>
      </c>
      <c r="GN180" t="s">
        <v>219</v>
      </c>
      <c r="GO180" t="s">
        <v>219</v>
      </c>
      <c r="GP180" t="s">
        <v>251</v>
      </c>
      <c r="GQ180" t="s">
        <v>251</v>
      </c>
      <c r="GR180" t="s">
        <v>251</v>
      </c>
      <c r="GS180" t="s">
        <v>214</v>
      </c>
      <c r="GT180" t="s">
        <v>241</v>
      </c>
      <c r="GU180" t="s">
        <v>214</v>
      </c>
      <c r="GV180" t="s">
        <v>241</v>
      </c>
      <c r="GW180" t="s">
        <v>297</v>
      </c>
      <c r="GX180" t="s">
        <v>252</v>
      </c>
      <c r="GY180" t="s">
        <v>1319</v>
      </c>
      <c r="GZ180" t="s">
        <v>241</v>
      </c>
      <c r="HA180" t="s">
        <v>298</v>
      </c>
      <c r="HB180" t="s">
        <v>241</v>
      </c>
      <c r="HC180" t="s">
        <v>315</v>
      </c>
      <c r="HD180" t="s">
        <v>361</v>
      </c>
      <c r="HE180" t="s">
        <v>317</v>
      </c>
      <c r="HF180" t="s">
        <v>241</v>
      </c>
      <c r="HG180" t="s">
        <v>319</v>
      </c>
      <c r="HH180" t="s">
        <v>241</v>
      </c>
      <c r="HI180" t="s">
        <v>241</v>
      </c>
      <c r="HJ180" t="s">
        <v>219</v>
      </c>
      <c r="HK180" t="s">
        <v>241</v>
      </c>
      <c r="HL180" s="12"/>
      <c r="HM180">
        <v>0.5</v>
      </c>
      <c r="HN180">
        <v>0.75</v>
      </c>
      <c r="HO180">
        <v>0</v>
      </c>
      <c r="HP180">
        <v>1</v>
      </c>
      <c r="HQ180">
        <v>1</v>
      </c>
      <c r="HR180">
        <v>0.5</v>
      </c>
      <c r="HS180">
        <v>1</v>
      </c>
      <c r="HT180">
        <v>1</v>
      </c>
      <c r="HU180">
        <v>1</v>
      </c>
      <c r="HV180">
        <v>0.75</v>
      </c>
      <c r="HW180">
        <v>0.75</v>
      </c>
      <c r="HX180">
        <v>0.75</v>
      </c>
      <c r="HY180">
        <v>1</v>
      </c>
      <c r="HZ180">
        <v>0.25</v>
      </c>
      <c r="IA180" s="4">
        <v>1</v>
      </c>
      <c r="IB180">
        <v>0.75</v>
      </c>
      <c r="IC180">
        <v>0.5</v>
      </c>
      <c r="ID180">
        <v>0.5</v>
      </c>
      <c r="IE180">
        <v>0.5</v>
      </c>
      <c r="IG180">
        <v>0.25</v>
      </c>
      <c r="IH180">
        <v>0.75</v>
      </c>
      <c r="II180">
        <v>1</v>
      </c>
      <c r="IJ180">
        <v>0.75</v>
      </c>
      <c r="IK180">
        <v>1</v>
      </c>
      <c r="IL180">
        <v>0.75</v>
      </c>
      <c r="IM180">
        <v>0.5</v>
      </c>
      <c r="IN180">
        <v>1</v>
      </c>
      <c r="IO180">
        <v>1</v>
      </c>
      <c r="IQ180">
        <v>0</v>
      </c>
      <c r="IS180">
        <f t="shared" si="115"/>
        <v>7.4999999999999997E-2</v>
      </c>
      <c r="IT180">
        <f t="shared" si="116"/>
        <v>0.09</v>
      </c>
      <c r="IU180">
        <f t="shared" si="117"/>
        <v>0</v>
      </c>
      <c r="IV180">
        <f t="shared" si="118"/>
        <v>0.1</v>
      </c>
      <c r="IW180">
        <f t="shared" si="119"/>
        <v>0.08</v>
      </c>
      <c r="IX180">
        <f t="shared" si="120"/>
        <v>6.5000000000000002E-2</v>
      </c>
      <c r="IY180">
        <f t="shared" si="121"/>
        <v>0.1</v>
      </c>
      <c r="IZ180">
        <f t="shared" si="122"/>
        <v>0.11</v>
      </c>
      <c r="JA180">
        <f t="shared" si="123"/>
        <v>0.13</v>
      </c>
      <c r="JB180">
        <f t="shared" si="124"/>
        <v>7.5000000000000011E-2</v>
      </c>
      <c r="JC180">
        <f t="shared" si="125"/>
        <v>0.09</v>
      </c>
      <c r="JD180">
        <f t="shared" si="126"/>
        <v>8.2500000000000004E-2</v>
      </c>
      <c r="JE180">
        <f t="shared" si="127"/>
        <v>7.0000000000000007E-2</v>
      </c>
      <c r="JF180">
        <f t="shared" si="128"/>
        <v>0.03</v>
      </c>
      <c r="JG180" s="5">
        <f t="shared" si="129"/>
        <v>0.05</v>
      </c>
      <c r="JH180">
        <f t="shared" si="130"/>
        <v>0</v>
      </c>
      <c r="JI180">
        <f t="shared" si="130"/>
        <v>0</v>
      </c>
      <c r="JJ180">
        <f t="shared" si="131"/>
        <v>0.1</v>
      </c>
      <c r="JK180">
        <f t="shared" si="132"/>
        <v>7.4999999999999997E-2</v>
      </c>
      <c r="JL180" s="6">
        <f t="shared" si="133"/>
        <v>4.6666666666666669E-2</v>
      </c>
      <c r="JM180">
        <f t="shared" si="134"/>
        <v>0.03</v>
      </c>
      <c r="JN180">
        <f t="shared" si="135"/>
        <v>3.7500000000000006E-2</v>
      </c>
      <c r="JO180">
        <f t="shared" si="136"/>
        <v>0.15</v>
      </c>
      <c r="JP180">
        <f t="shared" si="137"/>
        <v>7.5000000000000011E-2</v>
      </c>
      <c r="JQ180">
        <f t="shared" si="138"/>
        <v>0.12</v>
      </c>
      <c r="JR180">
        <f t="shared" si="139"/>
        <v>8.2500000000000004E-2</v>
      </c>
      <c r="JS180">
        <f t="shared" si="140"/>
        <v>0.05</v>
      </c>
      <c r="JT180">
        <f t="shared" si="140"/>
        <v>0.1</v>
      </c>
      <c r="JU180">
        <f t="shared" si="141"/>
        <v>1</v>
      </c>
      <c r="JV180">
        <f t="shared" si="141"/>
        <v>0</v>
      </c>
      <c r="JW180">
        <f t="shared" si="142"/>
        <v>0.15</v>
      </c>
      <c r="JY180">
        <f t="shared" si="143"/>
        <v>2.5000000000000001E-2</v>
      </c>
      <c r="JZ180">
        <f t="shared" si="144"/>
        <v>0.06</v>
      </c>
      <c r="KA180">
        <f t="shared" si="145"/>
        <v>0</v>
      </c>
      <c r="KB180">
        <f t="shared" si="145"/>
        <v>0.02</v>
      </c>
      <c r="KC180">
        <f t="shared" si="146"/>
        <v>0.04</v>
      </c>
      <c r="KD180">
        <f t="shared" ref="KD180:KF211" si="172">HR180*0.03</f>
        <v>1.4999999999999999E-2</v>
      </c>
      <c r="KE180">
        <f t="shared" si="172"/>
        <v>0.03</v>
      </c>
      <c r="KF180">
        <f t="shared" si="172"/>
        <v>0.03</v>
      </c>
      <c r="KG180">
        <f t="shared" si="170"/>
        <v>0.03</v>
      </c>
      <c r="KH180">
        <f t="shared" si="170"/>
        <v>2.2499999999999999E-2</v>
      </c>
      <c r="KI180">
        <f t="shared" si="170"/>
        <v>2.2499999999999999E-2</v>
      </c>
      <c r="KJ180">
        <f t="shared" si="170"/>
        <v>2.2499999999999999E-2</v>
      </c>
      <c r="KK180">
        <f t="shared" si="147"/>
        <v>0.02</v>
      </c>
      <c r="KL180">
        <f t="shared" si="148"/>
        <v>0.01</v>
      </c>
      <c r="KM180" s="5">
        <f t="shared" si="149"/>
        <v>0.05</v>
      </c>
      <c r="KN180">
        <f t="shared" si="150"/>
        <v>0</v>
      </c>
      <c r="KO180">
        <f t="shared" si="150"/>
        <v>0</v>
      </c>
      <c r="KP180">
        <f t="shared" si="151"/>
        <v>0.03</v>
      </c>
      <c r="KQ180">
        <f t="shared" si="152"/>
        <v>1.4999999999999999E-2</v>
      </c>
      <c r="KR180" s="6">
        <f t="shared" si="153"/>
        <v>2.3333333333333334E-2</v>
      </c>
      <c r="KS180">
        <f t="shared" si="154"/>
        <v>0.01</v>
      </c>
      <c r="KT180">
        <f t="shared" si="155"/>
        <v>2.2499999999999999E-2</v>
      </c>
      <c r="KU180">
        <f t="shared" si="156"/>
        <v>0.04</v>
      </c>
      <c r="KV180">
        <f t="shared" si="157"/>
        <v>3.7500000000000006E-2</v>
      </c>
      <c r="KW180">
        <f t="shared" si="158"/>
        <v>0.01</v>
      </c>
      <c r="KX180">
        <f t="shared" si="159"/>
        <v>0</v>
      </c>
      <c r="KY180">
        <f t="shared" si="160"/>
        <v>0.02</v>
      </c>
      <c r="KZ180">
        <f t="shared" si="161"/>
        <v>0.03</v>
      </c>
      <c r="LA180">
        <f t="shared" si="162"/>
        <v>1</v>
      </c>
      <c r="LB180">
        <f t="shared" si="162"/>
        <v>0</v>
      </c>
      <c r="LC180">
        <f t="shared" si="163"/>
        <v>0.1</v>
      </c>
      <c r="LE180" t="str">
        <f t="shared" si="169"/>
        <v>Guinee Conakry</v>
      </c>
      <c r="LF180">
        <f t="shared" si="164"/>
        <v>0.75</v>
      </c>
      <c r="LG180" s="6">
        <f t="shared" si="165"/>
        <v>0.61916666666666664</v>
      </c>
      <c r="LH180">
        <f t="shared" si="166"/>
        <v>0.79500000000000004</v>
      </c>
      <c r="LI180" s="6">
        <f t="shared" si="167"/>
        <v>0.73583333333333334</v>
      </c>
      <c r="LJ180">
        <f t="shared" si="168"/>
        <v>0</v>
      </c>
    </row>
    <row r="181" spans="1:322" x14ac:dyDescent="0.35">
      <c r="A181" s="3">
        <v>44896</v>
      </c>
      <c r="B181" t="s">
        <v>1320</v>
      </c>
      <c r="D181" s="27" t="s">
        <v>321</v>
      </c>
      <c r="E181" s="27" t="s">
        <v>262</v>
      </c>
      <c r="F181" s="27">
        <v>27</v>
      </c>
      <c r="G181" s="27" t="s">
        <v>258</v>
      </c>
      <c r="H181" s="27" t="s">
        <v>1274</v>
      </c>
      <c r="I181" s="27" t="s">
        <v>207</v>
      </c>
      <c r="J181" s="27" t="s">
        <v>598</v>
      </c>
      <c r="K181" s="28">
        <v>44518</v>
      </c>
      <c r="L181" s="28">
        <v>44518</v>
      </c>
      <c r="M181" s="28">
        <v>44518</v>
      </c>
      <c r="N181" s="27" t="s">
        <v>261</v>
      </c>
      <c r="O181" s="27" t="s">
        <v>261</v>
      </c>
      <c r="P181" s="27" t="s">
        <v>261</v>
      </c>
      <c r="Q181" s="27" t="s">
        <v>262</v>
      </c>
      <c r="R181" s="28" t="s">
        <v>262</v>
      </c>
      <c r="S181" s="28" t="s">
        <v>262</v>
      </c>
      <c r="T181" s="27" t="s">
        <v>263</v>
      </c>
      <c r="U181" s="27" t="s">
        <v>263</v>
      </c>
      <c r="V181" s="28">
        <v>44651</v>
      </c>
      <c r="W181" s="27" t="s">
        <v>261</v>
      </c>
      <c r="X181" s="28" t="s">
        <v>262</v>
      </c>
      <c r="Y181" s="27" t="s">
        <v>263</v>
      </c>
      <c r="Z181" s="28">
        <v>44651</v>
      </c>
      <c r="AA181" s="27" t="s">
        <v>264</v>
      </c>
      <c r="AB181" s="27" t="s">
        <v>265</v>
      </c>
      <c r="AC181" s="27" t="s">
        <v>1247</v>
      </c>
      <c r="AD181" s="27" t="s">
        <v>612</v>
      </c>
      <c r="AE181" s="27" t="s">
        <v>600</v>
      </c>
      <c r="AF181" s="27" t="s">
        <v>601</v>
      </c>
      <c r="AG181" s="29">
        <v>3000000</v>
      </c>
      <c r="AH181" s="27" t="s">
        <v>263</v>
      </c>
      <c r="AI181" s="27">
        <v>44648</v>
      </c>
      <c r="AJ181" s="28">
        <v>44651</v>
      </c>
      <c r="AK181" s="27" t="s">
        <v>264</v>
      </c>
      <c r="AL181" s="27" t="s">
        <v>602</v>
      </c>
      <c r="AM181" s="27" t="s">
        <v>265</v>
      </c>
      <c r="AN181" s="27" t="s">
        <v>270</v>
      </c>
      <c r="AO181" s="27" t="s">
        <v>261</v>
      </c>
      <c r="AP181" s="27" t="s">
        <v>261</v>
      </c>
      <c r="AQ181" s="28" t="s">
        <v>262</v>
      </c>
      <c r="AR181" s="27" t="s">
        <v>261</v>
      </c>
      <c r="AS181" s="28" t="s">
        <v>262</v>
      </c>
      <c r="AT181" s="27" t="s">
        <v>261</v>
      </c>
      <c r="AU181" s="28" t="s">
        <v>262</v>
      </c>
      <c r="AV181" s="27" t="s">
        <v>261</v>
      </c>
      <c r="AW181" s="28" t="s">
        <v>262</v>
      </c>
      <c r="AX181" s="27" t="s">
        <v>261</v>
      </c>
      <c r="AY181" s="28" t="s">
        <v>262</v>
      </c>
      <c r="AZ181" s="27" t="s">
        <v>262</v>
      </c>
      <c r="BA181" s="27" t="s">
        <v>262</v>
      </c>
      <c r="BB181" s="27" t="s">
        <v>261</v>
      </c>
      <c r="BC181" s="28" t="s">
        <v>262</v>
      </c>
      <c r="BD181" s="27" t="s">
        <v>261</v>
      </c>
      <c r="BE181" s="30" t="s">
        <v>262</v>
      </c>
      <c r="BF181" t="s">
        <v>603</v>
      </c>
      <c r="BG181" t="s">
        <v>207</v>
      </c>
      <c r="BH181" t="s">
        <v>208</v>
      </c>
      <c r="BI181" t="s">
        <v>273</v>
      </c>
      <c r="BJ181" t="s">
        <v>210</v>
      </c>
      <c r="BK181" t="s">
        <v>329</v>
      </c>
      <c r="BL181" t="s">
        <v>212</v>
      </c>
      <c r="BM181" t="s">
        <v>652</v>
      </c>
      <c r="BN181" t="s">
        <v>214</v>
      </c>
      <c r="BO181" t="s">
        <v>215</v>
      </c>
      <c r="BP181" t="s">
        <v>277</v>
      </c>
      <c r="BQ181" t="s">
        <v>216</v>
      </c>
      <c r="BR181" t="s">
        <v>653</v>
      </c>
      <c r="BS181" t="s">
        <v>1248</v>
      </c>
      <c r="BT181" t="s">
        <v>1211</v>
      </c>
      <c r="BU181" t="s">
        <v>1321</v>
      </c>
      <c r="BV181" t="s">
        <v>214</v>
      </c>
      <c r="CG181" t="s">
        <v>219</v>
      </c>
      <c r="CI181" t="s">
        <v>220</v>
      </c>
      <c r="CJ181" t="s">
        <v>1322</v>
      </c>
      <c r="CL181" t="s">
        <v>412</v>
      </c>
      <c r="CN181" t="s">
        <v>283</v>
      </c>
      <c r="CP181" t="s">
        <v>413</v>
      </c>
      <c r="CQ181" t="s">
        <v>285</v>
      </c>
      <c r="CR181" t="s">
        <v>286</v>
      </c>
      <c r="CT181" t="s">
        <v>214</v>
      </c>
      <c r="CV181" t="s">
        <v>250</v>
      </c>
      <c r="CX181" t="s">
        <v>287</v>
      </c>
      <c r="CZ181" t="s">
        <v>214</v>
      </c>
      <c r="DB181" t="s">
        <v>230</v>
      </c>
      <c r="DC181" t="s">
        <v>230</v>
      </c>
      <c r="DD181" t="s">
        <v>219</v>
      </c>
      <c r="DI181" t="s">
        <v>354</v>
      </c>
      <c r="DK181" t="s">
        <v>237</v>
      </c>
      <c r="DM181" t="s">
        <v>219</v>
      </c>
      <c r="DO181" t="s">
        <v>414</v>
      </c>
      <c r="DP181" t="s">
        <v>399</v>
      </c>
      <c r="DT181" t="s">
        <v>214</v>
      </c>
      <c r="DV181" t="s">
        <v>236</v>
      </c>
      <c r="DX181" t="s">
        <v>237</v>
      </c>
      <c r="DZ181" t="s">
        <v>238</v>
      </c>
      <c r="EA181" t="s">
        <v>237</v>
      </c>
      <c r="EC181" t="s">
        <v>237</v>
      </c>
      <c r="EE181" t="s">
        <v>214</v>
      </c>
      <c r="EG181" t="s">
        <v>219</v>
      </c>
      <c r="EH181" t="s">
        <v>1323</v>
      </c>
      <c r="EK181" t="s">
        <v>237</v>
      </c>
      <c r="EM181" t="s">
        <v>486</v>
      </c>
      <c r="EO181" t="s">
        <v>486</v>
      </c>
      <c r="EQ181" t="s">
        <v>214</v>
      </c>
      <c r="ER181" t="s">
        <v>241</v>
      </c>
      <c r="ES181" t="s">
        <v>233</v>
      </c>
      <c r="ET181" t="s">
        <v>241</v>
      </c>
      <c r="EU181" t="s">
        <v>237</v>
      </c>
      <c r="EV181" t="s">
        <v>241</v>
      </c>
      <c r="EW181" t="s">
        <v>310</v>
      </c>
      <c r="EX181" t="s">
        <v>241</v>
      </c>
      <c r="EY181" t="s">
        <v>242</v>
      </c>
      <c r="EZ181" t="s">
        <v>241</v>
      </c>
      <c r="FA181" t="s">
        <v>241</v>
      </c>
      <c r="FB181" t="s">
        <v>241</v>
      </c>
      <c r="FC181" t="s">
        <v>237</v>
      </c>
      <c r="FD181" t="s">
        <v>241</v>
      </c>
      <c r="FE181" t="s">
        <v>244</v>
      </c>
      <c r="FF181" t="s">
        <v>241</v>
      </c>
      <c r="FG181" t="s">
        <v>548</v>
      </c>
      <c r="FH181" t="s">
        <v>241</v>
      </c>
      <c r="FI181" t="s">
        <v>214</v>
      </c>
      <c r="FJ181" t="s">
        <v>241</v>
      </c>
      <c r="FK181" t="s">
        <v>214</v>
      </c>
      <c r="FL181" t="s">
        <v>241</v>
      </c>
      <c r="FM181" t="s">
        <v>245</v>
      </c>
      <c r="FN181" t="s">
        <v>241</v>
      </c>
      <c r="FO181" t="s">
        <v>219</v>
      </c>
      <c r="FP181" t="s">
        <v>241</v>
      </c>
      <c r="FQ181" t="s">
        <v>241</v>
      </c>
      <c r="FR181" t="s">
        <v>241</v>
      </c>
      <c r="FS181" t="s">
        <v>241</v>
      </c>
      <c r="FT181" t="s">
        <v>241</v>
      </c>
      <c r="FU181" t="s">
        <v>219</v>
      </c>
      <c r="FV181" t="s">
        <v>241</v>
      </c>
      <c r="FW181" t="s">
        <v>241</v>
      </c>
      <c r="FX181" t="s">
        <v>241</v>
      </c>
      <c r="FY181" t="s">
        <v>241</v>
      </c>
      <c r="FZ181" t="s">
        <v>248</v>
      </c>
      <c r="GA181" t="s">
        <v>241</v>
      </c>
      <c r="GB181" t="s">
        <v>227</v>
      </c>
      <c r="GC181" t="s">
        <v>241</v>
      </c>
      <c r="GD181" t="s">
        <v>293</v>
      </c>
      <c r="GE181" t="s">
        <v>241</v>
      </c>
      <c r="GF181" t="s">
        <v>241</v>
      </c>
      <c r="GG181" t="s">
        <v>244</v>
      </c>
      <c r="GH181" t="s">
        <v>241</v>
      </c>
      <c r="GI181" t="s">
        <v>241</v>
      </c>
      <c r="GJ181" t="s">
        <v>244</v>
      </c>
      <c r="GK181" t="s">
        <v>241</v>
      </c>
      <c r="GL181" t="s">
        <v>244</v>
      </c>
      <c r="GM181" t="s">
        <v>241</v>
      </c>
      <c r="GN181" t="s">
        <v>214</v>
      </c>
      <c r="GO181" t="s">
        <v>241</v>
      </c>
      <c r="GP181" t="s">
        <v>251</v>
      </c>
      <c r="GQ181" t="s">
        <v>241</v>
      </c>
      <c r="GR181" t="s">
        <v>251</v>
      </c>
      <c r="GS181" t="s">
        <v>214</v>
      </c>
      <c r="GT181" t="s">
        <v>241</v>
      </c>
      <c r="GU181" t="s">
        <v>241</v>
      </c>
      <c r="GV181" t="s">
        <v>241</v>
      </c>
      <c r="GW181" t="s">
        <v>297</v>
      </c>
      <c r="GX181" t="s">
        <v>297</v>
      </c>
      <c r="GY181" t="s">
        <v>491</v>
      </c>
      <c r="GZ181" t="s">
        <v>241</v>
      </c>
      <c r="HA181" t="s">
        <v>298</v>
      </c>
      <c r="HB181" t="s">
        <v>241</v>
      </c>
      <c r="HC181" t="s">
        <v>241</v>
      </c>
      <c r="HD181" t="s">
        <v>241</v>
      </c>
      <c r="HE181" t="s">
        <v>241</v>
      </c>
      <c r="HF181" t="s">
        <v>241</v>
      </c>
      <c r="HG181" t="s">
        <v>241</v>
      </c>
      <c r="HH181" t="s">
        <v>241</v>
      </c>
      <c r="HI181" t="s">
        <v>241</v>
      </c>
      <c r="HJ181" t="s">
        <v>214</v>
      </c>
      <c r="HK181" t="s">
        <v>1324</v>
      </c>
      <c r="HL181" s="12"/>
      <c r="HM181">
        <v>0.25</v>
      </c>
      <c r="HN181">
        <v>0.25</v>
      </c>
      <c r="HO181">
        <v>1</v>
      </c>
      <c r="HP181">
        <v>0.5</v>
      </c>
      <c r="HQ181">
        <v>1</v>
      </c>
      <c r="HR181">
        <v>0.5</v>
      </c>
      <c r="HS181">
        <v>0</v>
      </c>
      <c r="HT181">
        <v>1</v>
      </c>
      <c r="HU181">
        <v>0</v>
      </c>
      <c r="HV181">
        <v>0.5</v>
      </c>
      <c r="HW181">
        <v>0.5</v>
      </c>
      <c r="HX181">
        <v>0.5</v>
      </c>
      <c r="HY181">
        <v>0</v>
      </c>
      <c r="HZ181">
        <v>0.5</v>
      </c>
      <c r="IA181" s="4">
        <v>1</v>
      </c>
      <c r="IB181">
        <v>0.25</v>
      </c>
      <c r="IC181">
        <v>0.5</v>
      </c>
      <c r="ID181">
        <v>0.75</v>
      </c>
      <c r="IE181">
        <v>0.5</v>
      </c>
      <c r="IG181">
        <v>0.25</v>
      </c>
      <c r="IH181">
        <v>0.25</v>
      </c>
      <c r="II181">
        <v>0.75</v>
      </c>
      <c r="IJ181">
        <v>0.75</v>
      </c>
      <c r="IK181">
        <v>1</v>
      </c>
      <c r="IL181">
        <v>1</v>
      </c>
      <c r="IM181">
        <v>0.75</v>
      </c>
      <c r="IN181">
        <v>0</v>
      </c>
      <c r="IO181">
        <v>1</v>
      </c>
      <c r="IQ181">
        <v>0</v>
      </c>
      <c r="IS181">
        <f t="shared" si="115"/>
        <v>3.7499999999999999E-2</v>
      </c>
      <c r="IT181">
        <f t="shared" si="116"/>
        <v>0.03</v>
      </c>
      <c r="IU181">
        <f t="shared" si="117"/>
        <v>0.08</v>
      </c>
      <c r="IV181">
        <f t="shared" si="118"/>
        <v>0.05</v>
      </c>
      <c r="IW181">
        <f t="shared" si="119"/>
        <v>0.08</v>
      </c>
      <c r="IX181">
        <f t="shared" si="120"/>
        <v>6.5000000000000002E-2</v>
      </c>
      <c r="IY181">
        <f t="shared" si="121"/>
        <v>0</v>
      </c>
      <c r="IZ181">
        <f t="shared" si="122"/>
        <v>0.11</v>
      </c>
      <c r="JA181">
        <f t="shared" si="123"/>
        <v>0</v>
      </c>
      <c r="JB181">
        <f t="shared" si="124"/>
        <v>0.05</v>
      </c>
      <c r="JC181">
        <f t="shared" si="125"/>
        <v>0.06</v>
      </c>
      <c r="JD181">
        <f t="shared" si="126"/>
        <v>5.5E-2</v>
      </c>
      <c r="JE181">
        <f t="shared" si="127"/>
        <v>0</v>
      </c>
      <c r="JF181">
        <f t="shared" si="128"/>
        <v>0.06</v>
      </c>
      <c r="JG181" s="5">
        <f t="shared" si="129"/>
        <v>0.05</v>
      </c>
      <c r="JH181">
        <f t="shared" si="130"/>
        <v>0</v>
      </c>
      <c r="JI181">
        <f t="shared" si="130"/>
        <v>0</v>
      </c>
      <c r="JJ181">
        <f t="shared" si="131"/>
        <v>0.15000000000000002</v>
      </c>
      <c r="JK181">
        <f t="shared" si="132"/>
        <v>7.4999999999999997E-2</v>
      </c>
      <c r="JL181" s="6">
        <f t="shared" si="133"/>
        <v>0.04</v>
      </c>
      <c r="JM181">
        <f t="shared" si="134"/>
        <v>0.03</v>
      </c>
      <c r="JN181">
        <f t="shared" si="135"/>
        <v>1.2500000000000001E-2</v>
      </c>
      <c r="JO181">
        <f t="shared" si="136"/>
        <v>0.11249999999999999</v>
      </c>
      <c r="JP181">
        <f t="shared" si="137"/>
        <v>7.5000000000000011E-2</v>
      </c>
      <c r="JQ181">
        <f t="shared" si="138"/>
        <v>0.12</v>
      </c>
      <c r="JR181">
        <f t="shared" si="139"/>
        <v>0.11</v>
      </c>
      <c r="JS181">
        <f t="shared" si="140"/>
        <v>7.5000000000000011E-2</v>
      </c>
      <c r="JT181">
        <f t="shared" si="140"/>
        <v>0</v>
      </c>
      <c r="JU181">
        <f t="shared" si="141"/>
        <v>1</v>
      </c>
      <c r="JV181">
        <f t="shared" si="141"/>
        <v>0</v>
      </c>
      <c r="JW181">
        <f t="shared" si="142"/>
        <v>0.15</v>
      </c>
      <c r="JY181">
        <f t="shared" si="143"/>
        <v>1.2500000000000001E-2</v>
      </c>
      <c r="JZ181">
        <f t="shared" si="144"/>
        <v>0.02</v>
      </c>
      <c r="KA181">
        <f t="shared" si="145"/>
        <v>0.02</v>
      </c>
      <c r="KB181">
        <f t="shared" si="145"/>
        <v>0.01</v>
      </c>
      <c r="KC181">
        <f t="shared" si="146"/>
        <v>0.04</v>
      </c>
      <c r="KD181">
        <f t="shared" si="172"/>
        <v>1.4999999999999999E-2</v>
      </c>
      <c r="KE181">
        <f t="shared" si="172"/>
        <v>0</v>
      </c>
      <c r="KF181">
        <f t="shared" si="172"/>
        <v>0.03</v>
      </c>
      <c r="KG181">
        <f t="shared" si="170"/>
        <v>0</v>
      </c>
      <c r="KH181">
        <f t="shared" si="170"/>
        <v>1.4999999999999999E-2</v>
      </c>
      <c r="KI181">
        <f t="shared" si="170"/>
        <v>1.4999999999999999E-2</v>
      </c>
      <c r="KJ181">
        <f t="shared" si="170"/>
        <v>1.4999999999999999E-2</v>
      </c>
      <c r="KK181">
        <f t="shared" si="147"/>
        <v>0</v>
      </c>
      <c r="KL181">
        <f t="shared" si="148"/>
        <v>0.02</v>
      </c>
      <c r="KM181" s="5">
        <f t="shared" si="149"/>
        <v>0.05</v>
      </c>
      <c r="KN181">
        <f t="shared" si="150"/>
        <v>0</v>
      </c>
      <c r="KO181">
        <f t="shared" si="150"/>
        <v>0</v>
      </c>
      <c r="KP181">
        <f t="shared" si="151"/>
        <v>4.4999999999999998E-2</v>
      </c>
      <c r="KQ181">
        <f t="shared" si="152"/>
        <v>1.4999999999999999E-2</v>
      </c>
      <c r="KR181" s="6">
        <f t="shared" si="153"/>
        <v>0.02</v>
      </c>
      <c r="KS181">
        <f t="shared" si="154"/>
        <v>0.01</v>
      </c>
      <c r="KT181">
        <f t="shared" si="155"/>
        <v>7.4999999999999997E-3</v>
      </c>
      <c r="KU181">
        <f t="shared" si="156"/>
        <v>0.03</v>
      </c>
      <c r="KV181">
        <f t="shared" si="157"/>
        <v>3.7500000000000006E-2</v>
      </c>
      <c r="KW181">
        <f t="shared" si="158"/>
        <v>0.01</v>
      </c>
      <c r="KX181">
        <f t="shared" si="159"/>
        <v>0</v>
      </c>
      <c r="KY181">
        <f t="shared" si="160"/>
        <v>0.03</v>
      </c>
      <c r="KZ181">
        <f t="shared" si="161"/>
        <v>0</v>
      </c>
      <c r="LA181">
        <f t="shared" si="162"/>
        <v>1</v>
      </c>
      <c r="LB181">
        <f t="shared" si="162"/>
        <v>0</v>
      </c>
      <c r="LC181">
        <f t="shared" si="163"/>
        <v>0.1</v>
      </c>
      <c r="LE181" t="str">
        <f t="shared" si="169"/>
        <v>Guinee Conakry</v>
      </c>
      <c r="LF181">
        <f t="shared" si="164"/>
        <v>0.45250000000000001</v>
      </c>
      <c r="LG181" s="6">
        <f t="shared" si="165"/>
        <v>0.54</v>
      </c>
      <c r="LH181">
        <f t="shared" si="166"/>
        <v>0.68499999999999994</v>
      </c>
      <c r="LI181" s="6">
        <f t="shared" si="167"/>
        <v>0.56750000000000012</v>
      </c>
      <c r="LJ181">
        <f t="shared" si="168"/>
        <v>0</v>
      </c>
    </row>
    <row r="182" spans="1:322" x14ac:dyDescent="0.35">
      <c r="A182" s="3">
        <v>44895</v>
      </c>
      <c r="B182" t="s">
        <v>1325</v>
      </c>
      <c r="D182" s="24" t="s">
        <v>321</v>
      </c>
      <c r="E182" s="24" t="s">
        <v>262</v>
      </c>
      <c r="F182" s="24">
        <v>34</v>
      </c>
      <c r="G182" s="24" t="s">
        <v>258</v>
      </c>
      <c r="H182" s="24" t="s">
        <v>1274</v>
      </c>
      <c r="I182" s="24" t="s">
        <v>207</v>
      </c>
      <c r="J182" s="24" t="s">
        <v>598</v>
      </c>
      <c r="K182" s="25">
        <v>44518</v>
      </c>
      <c r="L182" s="25">
        <v>44518</v>
      </c>
      <c r="M182" s="25">
        <v>44518</v>
      </c>
      <c r="N182" s="24" t="s">
        <v>261</v>
      </c>
      <c r="O182" s="24" t="s">
        <v>261</v>
      </c>
      <c r="P182" s="24" t="s">
        <v>261</v>
      </c>
      <c r="Q182" s="24" t="s">
        <v>262</v>
      </c>
      <c r="R182" s="25" t="s">
        <v>262</v>
      </c>
      <c r="S182" s="25" t="s">
        <v>262</v>
      </c>
      <c r="T182" s="24" t="s">
        <v>263</v>
      </c>
      <c r="U182" s="24" t="s">
        <v>263</v>
      </c>
      <c r="V182" s="25">
        <v>44655</v>
      </c>
      <c r="W182" s="24" t="s">
        <v>261</v>
      </c>
      <c r="X182" s="25" t="s">
        <v>262</v>
      </c>
      <c r="Y182" s="24" t="s">
        <v>263</v>
      </c>
      <c r="Z182" s="25">
        <v>44651</v>
      </c>
      <c r="AA182" s="24" t="s">
        <v>264</v>
      </c>
      <c r="AB182" s="24" t="s">
        <v>265</v>
      </c>
      <c r="AC182" s="24" t="s">
        <v>1182</v>
      </c>
      <c r="AD182" s="24" t="s">
        <v>612</v>
      </c>
      <c r="AE182" s="24" t="s">
        <v>600</v>
      </c>
      <c r="AF182" s="24" t="s">
        <v>601</v>
      </c>
      <c r="AG182" s="31">
        <v>11900000</v>
      </c>
      <c r="AH182" s="24" t="s">
        <v>263</v>
      </c>
      <c r="AI182" s="24">
        <v>44652</v>
      </c>
      <c r="AJ182" s="25">
        <v>44655</v>
      </c>
      <c r="AK182" s="24" t="s">
        <v>264</v>
      </c>
      <c r="AL182" s="24" t="s">
        <v>269</v>
      </c>
      <c r="AM182" s="24" t="s">
        <v>265</v>
      </c>
      <c r="AN182" s="24" t="s">
        <v>270</v>
      </c>
      <c r="AO182" s="24" t="s">
        <v>261</v>
      </c>
      <c r="AP182" s="24" t="s">
        <v>261</v>
      </c>
      <c r="AQ182" s="25" t="s">
        <v>262</v>
      </c>
      <c r="AR182" s="24" t="s">
        <v>261</v>
      </c>
      <c r="AS182" s="25" t="s">
        <v>262</v>
      </c>
      <c r="AT182" s="24" t="s">
        <v>261</v>
      </c>
      <c r="AU182" s="25" t="s">
        <v>262</v>
      </c>
      <c r="AV182" s="24" t="s">
        <v>261</v>
      </c>
      <c r="AW182" s="25" t="s">
        <v>262</v>
      </c>
      <c r="AX182" s="24" t="s">
        <v>261</v>
      </c>
      <c r="AY182" s="25" t="s">
        <v>262</v>
      </c>
      <c r="AZ182" s="27" t="s">
        <v>262</v>
      </c>
      <c r="BA182" s="27" t="s">
        <v>262</v>
      </c>
      <c r="BB182" s="24" t="s">
        <v>261</v>
      </c>
      <c r="BC182" s="25" t="s">
        <v>262</v>
      </c>
      <c r="BD182" s="24" t="s">
        <v>261</v>
      </c>
      <c r="BE182" s="26" t="s">
        <v>262</v>
      </c>
      <c r="BF182" t="s">
        <v>603</v>
      </c>
      <c r="BG182" t="s">
        <v>207</v>
      </c>
      <c r="BH182" t="s">
        <v>208</v>
      </c>
      <c r="BI182" t="s">
        <v>346</v>
      </c>
      <c r="BJ182" t="s">
        <v>210</v>
      </c>
      <c r="BK182" t="s">
        <v>329</v>
      </c>
      <c r="BL182" t="s">
        <v>212</v>
      </c>
      <c r="BM182" t="s">
        <v>652</v>
      </c>
      <c r="BN182" t="s">
        <v>214</v>
      </c>
      <c r="BO182" t="s">
        <v>348</v>
      </c>
      <c r="BP182" t="s">
        <v>219</v>
      </c>
      <c r="BQ182" t="s">
        <v>216</v>
      </c>
      <c r="BR182" t="s">
        <v>653</v>
      </c>
      <c r="BS182" t="s">
        <v>632</v>
      </c>
      <c r="BT182" t="s">
        <v>633</v>
      </c>
      <c r="BU182" t="s">
        <v>631</v>
      </c>
      <c r="BV182" t="s">
        <v>214</v>
      </c>
      <c r="CC182" t="s">
        <v>214</v>
      </c>
      <c r="CG182" t="s">
        <v>219</v>
      </c>
      <c r="CI182" t="s">
        <v>333</v>
      </c>
      <c r="CJ182" t="s">
        <v>1326</v>
      </c>
      <c r="CK182" t="s">
        <v>335</v>
      </c>
      <c r="CL182" t="s">
        <v>1263</v>
      </c>
      <c r="CN182" t="s">
        <v>306</v>
      </c>
      <c r="CP182" t="s">
        <v>285</v>
      </c>
      <c r="CQ182" t="s">
        <v>285</v>
      </c>
      <c r="CR182" t="s">
        <v>250</v>
      </c>
      <c r="CS182" t="s">
        <v>250</v>
      </c>
      <c r="CT182" t="s">
        <v>219</v>
      </c>
      <c r="CU182" t="s">
        <v>219</v>
      </c>
      <c r="CV182" t="s">
        <v>227</v>
      </c>
      <c r="CW182" t="s">
        <v>227</v>
      </c>
      <c r="CX182" t="s">
        <v>287</v>
      </c>
      <c r="CY182" t="s">
        <v>287</v>
      </c>
      <c r="CZ182" t="s">
        <v>219</v>
      </c>
      <c r="DA182" t="s">
        <v>219</v>
      </c>
      <c r="DB182" t="s">
        <v>230</v>
      </c>
      <c r="DC182" t="s">
        <v>230</v>
      </c>
      <c r="DD182" t="s">
        <v>219</v>
      </c>
      <c r="DI182" t="s">
        <v>338</v>
      </c>
      <c r="DK182" t="s">
        <v>237</v>
      </c>
      <c r="DL182" t="s">
        <v>237</v>
      </c>
      <c r="DM182" t="s">
        <v>219</v>
      </c>
      <c r="DN182" t="s">
        <v>219</v>
      </c>
      <c r="DO182" t="s">
        <v>288</v>
      </c>
      <c r="DP182" t="s">
        <v>399</v>
      </c>
      <c r="DR182" t="s">
        <v>235</v>
      </c>
      <c r="DT182" t="s">
        <v>214</v>
      </c>
      <c r="DU182" t="s">
        <v>214</v>
      </c>
      <c r="DV182" t="s">
        <v>236</v>
      </c>
      <c r="DX182" t="s">
        <v>237</v>
      </c>
      <c r="DY182" t="s">
        <v>237</v>
      </c>
      <c r="DZ182" t="s">
        <v>238</v>
      </c>
      <c r="EA182" t="s">
        <v>237</v>
      </c>
      <c r="EB182" t="s">
        <v>237</v>
      </c>
      <c r="EC182" t="s">
        <v>237</v>
      </c>
      <c r="ED182" t="s">
        <v>237</v>
      </c>
      <c r="EE182" t="s">
        <v>219</v>
      </c>
      <c r="EF182" t="s">
        <v>219</v>
      </c>
      <c r="EK182" t="s">
        <v>237</v>
      </c>
      <c r="EL182" t="s">
        <v>237</v>
      </c>
      <c r="EM182" t="s">
        <v>486</v>
      </c>
      <c r="EN182" t="s">
        <v>486</v>
      </c>
      <c r="EO182" t="s">
        <v>486</v>
      </c>
      <c r="EP182" t="s">
        <v>486</v>
      </c>
      <c r="EQ182" t="s">
        <v>219</v>
      </c>
      <c r="ER182" t="s">
        <v>219</v>
      </c>
      <c r="ES182" t="s">
        <v>237</v>
      </c>
      <c r="ET182" t="s">
        <v>237</v>
      </c>
      <c r="EU182" t="s">
        <v>242</v>
      </c>
      <c r="EV182" t="s">
        <v>237</v>
      </c>
      <c r="EW182" t="s">
        <v>243</v>
      </c>
      <c r="EX182" t="s">
        <v>243</v>
      </c>
      <c r="EY182" t="s">
        <v>237</v>
      </c>
      <c r="EZ182" t="s">
        <v>241</v>
      </c>
      <c r="FA182" t="s">
        <v>241</v>
      </c>
      <c r="FB182" t="s">
        <v>237</v>
      </c>
      <c r="FC182" t="s">
        <v>237</v>
      </c>
      <c r="FD182" t="s">
        <v>237</v>
      </c>
      <c r="FE182" t="s">
        <v>250</v>
      </c>
      <c r="FF182" t="s">
        <v>250</v>
      </c>
      <c r="FG182" t="s">
        <v>390</v>
      </c>
      <c r="FH182" t="s">
        <v>390</v>
      </c>
      <c r="FI182" t="s">
        <v>214</v>
      </c>
      <c r="FJ182" t="s">
        <v>214</v>
      </c>
      <c r="FK182" t="s">
        <v>214</v>
      </c>
      <c r="FL182" t="s">
        <v>214</v>
      </c>
      <c r="FM182" t="s">
        <v>292</v>
      </c>
      <c r="FN182" t="s">
        <v>245</v>
      </c>
      <c r="FO182" t="s">
        <v>219</v>
      </c>
      <c r="FP182" t="s">
        <v>219</v>
      </c>
      <c r="FQ182" t="s">
        <v>241</v>
      </c>
      <c r="FR182" t="s">
        <v>241</v>
      </c>
      <c r="FS182" t="s">
        <v>241</v>
      </c>
      <c r="FT182" t="s">
        <v>241</v>
      </c>
      <c r="FU182" t="s">
        <v>219</v>
      </c>
      <c r="FV182" t="s">
        <v>241</v>
      </c>
      <c r="FW182" t="s">
        <v>241</v>
      </c>
      <c r="FX182" t="s">
        <v>241</v>
      </c>
      <c r="FY182" t="s">
        <v>241</v>
      </c>
      <c r="FZ182" t="s">
        <v>335</v>
      </c>
      <c r="GA182" t="s">
        <v>335</v>
      </c>
      <c r="GB182" t="s">
        <v>227</v>
      </c>
      <c r="GC182" t="s">
        <v>227</v>
      </c>
      <c r="GD182" t="s">
        <v>293</v>
      </c>
      <c r="GE182" t="s">
        <v>241</v>
      </c>
      <c r="GF182" t="s">
        <v>293</v>
      </c>
      <c r="GG182" t="s">
        <v>250</v>
      </c>
      <c r="GH182" t="s">
        <v>204</v>
      </c>
      <c r="GI182" t="s">
        <v>250</v>
      </c>
      <c r="GJ182" t="s">
        <v>244</v>
      </c>
      <c r="GK182" t="s">
        <v>244</v>
      </c>
      <c r="GL182" t="s">
        <v>244</v>
      </c>
      <c r="GM182" t="s">
        <v>244</v>
      </c>
      <c r="GN182" t="s">
        <v>219</v>
      </c>
      <c r="GO182" t="s">
        <v>219</v>
      </c>
      <c r="GP182" t="s">
        <v>251</v>
      </c>
      <c r="GQ182" t="s">
        <v>251</v>
      </c>
      <c r="GR182" t="s">
        <v>295</v>
      </c>
      <c r="GS182" t="s">
        <v>214</v>
      </c>
      <c r="GT182" t="s">
        <v>241</v>
      </c>
      <c r="GU182" t="s">
        <v>214</v>
      </c>
      <c r="GV182" t="s">
        <v>241</v>
      </c>
      <c r="GW182" t="s">
        <v>404</v>
      </c>
      <c r="GX182" t="s">
        <v>404</v>
      </c>
      <c r="GY182" t="s">
        <v>491</v>
      </c>
      <c r="GZ182" t="s">
        <v>241</v>
      </c>
      <c r="HA182" t="s">
        <v>298</v>
      </c>
      <c r="HB182" t="s">
        <v>241</v>
      </c>
      <c r="HC182" t="s">
        <v>883</v>
      </c>
      <c r="HD182" t="s">
        <v>361</v>
      </c>
      <c r="HE182" t="s">
        <v>317</v>
      </c>
      <c r="HF182" t="s">
        <v>241</v>
      </c>
      <c r="HG182" t="s">
        <v>362</v>
      </c>
      <c r="HH182" t="s">
        <v>241</v>
      </c>
      <c r="HI182" t="s">
        <v>241</v>
      </c>
      <c r="HJ182" t="s">
        <v>214</v>
      </c>
      <c r="HK182" t="s">
        <v>1327</v>
      </c>
      <c r="HL182" s="12"/>
      <c r="HM182">
        <v>0.75</v>
      </c>
      <c r="HN182">
        <v>0.5</v>
      </c>
      <c r="HO182">
        <v>0</v>
      </c>
      <c r="HP182">
        <v>1</v>
      </c>
      <c r="HQ182">
        <v>1</v>
      </c>
      <c r="HR182">
        <v>0.5</v>
      </c>
      <c r="HS182">
        <v>0</v>
      </c>
      <c r="HT182">
        <v>1</v>
      </c>
      <c r="HU182">
        <v>0</v>
      </c>
      <c r="HV182">
        <v>0.5</v>
      </c>
      <c r="HW182">
        <v>0.5</v>
      </c>
      <c r="HX182">
        <v>0.5</v>
      </c>
      <c r="HZ182">
        <v>0.5</v>
      </c>
      <c r="IA182">
        <v>0</v>
      </c>
      <c r="IB182">
        <v>0.5</v>
      </c>
      <c r="IC182">
        <v>0.75</v>
      </c>
      <c r="ID182">
        <v>0.5</v>
      </c>
      <c r="IE182">
        <v>0.5</v>
      </c>
      <c r="IG182">
        <v>0.5</v>
      </c>
      <c r="IH182">
        <v>0.5</v>
      </c>
      <c r="II182">
        <v>1</v>
      </c>
      <c r="IJ182">
        <v>0.5</v>
      </c>
      <c r="IK182">
        <v>1</v>
      </c>
      <c r="IL182">
        <v>1</v>
      </c>
      <c r="IM182">
        <v>0.5</v>
      </c>
      <c r="IN182">
        <v>1</v>
      </c>
      <c r="IO182">
        <v>1</v>
      </c>
      <c r="IQ182">
        <v>0</v>
      </c>
      <c r="IS182">
        <f t="shared" si="115"/>
        <v>0.11249999999999999</v>
      </c>
      <c r="IT182">
        <f t="shared" si="116"/>
        <v>0.06</v>
      </c>
      <c r="IU182">
        <f t="shared" si="117"/>
        <v>0</v>
      </c>
      <c r="IV182">
        <f t="shared" si="118"/>
        <v>0.1</v>
      </c>
      <c r="IW182">
        <f t="shared" si="119"/>
        <v>0.08</v>
      </c>
      <c r="IX182">
        <f t="shared" si="120"/>
        <v>6.5000000000000002E-2</v>
      </c>
      <c r="IY182">
        <f t="shared" si="121"/>
        <v>0</v>
      </c>
      <c r="IZ182">
        <f t="shared" si="122"/>
        <v>0.11</v>
      </c>
      <c r="JA182">
        <f t="shared" si="123"/>
        <v>0</v>
      </c>
      <c r="JB182">
        <f t="shared" si="124"/>
        <v>0.05</v>
      </c>
      <c r="JC182">
        <f t="shared" si="125"/>
        <v>0.06</v>
      </c>
      <c r="JD182">
        <f t="shared" si="126"/>
        <v>5.5E-2</v>
      </c>
      <c r="JE182">
        <f t="shared" si="127"/>
        <v>0</v>
      </c>
      <c r="JF182">
        <f t="shared" si="128"/>
        <v>0.06</v>
      </c>
      <c r="JG182" s="5">
        <f t="shared" si="129"/>
        <v>0</v>
      </c>
      <c r="JH182">
        <f t="shared" si="130"/>
        <v>0</v>
      </c>
      <c r="JI182">
        <f t="shared" si="130"/>
        <v>0</v>
      </c>
      <c r="JJ182">
        <f t="shared" si="131"/>
        <v>0.1</v>
      </c>
      <c r="JK182">
        <f t="shared" si="132"/>
        <v>7.4999999999999997E-2</v>
      </c>
      <c r="JL182" s="6">
        <f t="shared" si="133"/>
        <v>4.3333333333333328E-2</v>
      </c>
      <c r="JM182">
        <f t="shared" si="134"/>
        <v>0.06</v>
      </c>
      <c r="JN182">
        <f t="shared" si="135"/>
        <v>2.5000000000000001E-2</v>
      </c>
      <c r="JO182">
        <f t="shared" si="136"/>
        <v>0.15</v>
      </c>
      <c r="JP182">
        <f t="shared" si="137"/>
        <v>0.05</v>
      </c>
      <c r="JQ182">
        <f t="shared" si="138"/>
        <v>0.12</v>
      </c>
      <c r="JR182">
        <f t="shared" si="139"/>
        <v>0.11</v>
      </c>
      <c r="JS182">
        <f t="shared" si="140"/>
        <v>0.05</v>
      </c>
      <c r="JT182">
        <f t="shared" si="140"/>
        <v>0.1</v>
      </c>
      <c r="JU182">
        <f t="shared" si="141"/>
        <v>1</v>
      </c>
      <c r="JV182">
        <f t="shared" si="141"/>
        <v>0</v>
      </c>
      <c r="JW182">
        <f t="shared" si="142"/>
        <v>0.15</v>
      </c>
      <c r="JY182">
        <f t="shared" si="143"/>
        <v>3.7500000000000006E-2</v>
      </c>
      <c r="JZ182">
        <f t="shared" si="144"/>
        <v>0.04</v>
      </c>
      <c r="KA182">
        <f t="shared" si="145"/>
        <v>0</v>
      </c>
      <c r="KB182">
        <f t="shared" si="145"/>
        <v>0.02</v>
      </c>
      <c r="KC182">
        <f t="shared" si="146"/>
        <v>0.04</v>
      </c>
      <c r="KD182">
        <f t="shared" si="172"/>
        <v>1.4999999999999999E-2</v>
      </c>
      <c r="KE182">
        <f t="shared" si="172"/>
        <v>0</v>
      </c>
      <c r="KF182">
        <f t="shared" si="172"/>
        <v>0.03</v>
      </c>
      <c r="KG182">
        <f t="shared" si="170"/>
        <v>0</v>
      </c>
      <c r="KH182">
        <f t="shared" si="170"/>
        <v>1.4999999999999999E-2</v>
      </c>
      <c r="KI182">
        <f t="shared" si="170"/>
        <v>1.4999999999999999E-2</v>
      </c>
      <c r="KJ182">
        <f t="shared" si="170"/>
        <v>1.4999999999999999E-2</v>
      </c>
      <c r="KK182">
        <f t="shared" si="147"/>
        <v>0</v>
      </c>
      <c r="KL182">
        <f t="shared" si="148"/>
        <v>0.02</v>
      </c>
      <c r="KM182" s="5">
        <f t="shared" si="149"/>
        <v>0</v>
      </c>
      <c r="KN182">
        <f t="shared" si="150"/>
        <v>0</v>
      </c>
      <c r="KO182">
        <f t="shared" si="150"/>
        <v>0</v>
      </c>
      <c r="KP182">
        <f t="shared" si="151"/>
        <v>0.03</v>
      </c>
      <c r="KQ182">
        <f t="shared" si="152"/>
        <v>1.4999999999999999E-2</v>
      </c>
      <c r="KR182" s="6">
        <f t="shared" si="153"/>
        <v>2.1666666666666664E-2</v>
      </c>
      <c r="KS182">
        <f t="shared" si="154"/>
        <v>0.02</v>
      </c>
      <c r="KT182">
        <f t="shared" si="155"/>
        <v>1.4999999999999999E-2</v>
      </c>
      <c r="KU182">
        <f t="shared" si="156"/>
        <v>0.04</v>
      </c>
      <c r="KV182">
        <f t="shared" si="157"/>
        <v>2.5000000000000001E-2</v>
      </c>
      <c r="KW182">
        <f t="shared" si="158"/>
        <v>0.01</v>
      </c>
      <c r="KX182">
        <f t="shared" si="159"/>
        <v>0</v>
      </c>
      <c r="KY182">
        <f t="shared" si="160"/>
        <v>0.02</v>
      </c>
      <c r="KZ182">
        <f t="shared" si="161"/>
        <v>0.03</v>
      </c>
      <c r="LA182">
        <f t="shared" si="162"/>
        <v>1</v>
      </c>
      <c r="LB182">
        <f t="shared" si="162"/>
        <v>0</v>
      </c>
      <c r="LC182">
        <f t="shared" si="163"/>
        <v>0.1</v>
      </c>
      <c r="LE182" t="str">
        <f t="shared" si="169"/>
        <v>Guinee Conakry</v>
      </c>
      <c r="LF182">
        <f t="shared" si="164"/>
        <v>0.52749999999999997</v>
      </c>
      <c r="LG182" s="6">
        <f t="shared" si="165"/>
        <v>0.44333333333333336</v>
      </c>
      <c r="LH182">
        <f t="shared" si="166"/>
        <v>0.81500000000000006</v>
      </c>
      <c r="LI182" s="6">
        <f t="shared" si="167"/>
        <v>0.57416666666666671</v>
      </c>
      <c r="LJ182">
        <f t="shared" si="168"/>
        <v>0</v>
      </c>
    </row>
    <row r="183" spans="1:322" x14ac:dyDescent="0.35">
      <c r="A183" s="3">
        <v>44894</v>
      </c>
      <c r="B183" t="s">
        <v>1328</v>
      </c>
      <c r="D183" s="27" t="s">
        <v>321</v>
      </c>
      <c r="E183" s="27" t="s">
        <v>262</v>
      </c>
      <c r="F183" s="27">
        <v>27</v>
      </c>
      <c r="G183" s="27" t="s">
        <v>258</v>
      </c>
      <c r="H183" s="27" t="s">
        <v>1274</v>
      </c>
      <c r="I183" s="27" t="s">
        <v>207</v>
      </c>
      <c r="J183" s="27" t="s">
        <v>598</v>
      </c>
      <c r="K183" s="28">
        <v>44518</v>
      </c>
      <c r="L183" s="28">
        <v>44518</v>
      </c>
      <c r="M183" s="28">
        <v>44518</v>
      </c>
      <c r="N183" s="27" t="s">
        <v>261</v>
      </c>
      <c r="O183" s="27" t="s">
        <v>261</v>
      </c>
      <c r="P183" s="27" t="s">
        <v>261</v>
      </c>
      <c r="Q183" s="27" t="s">
        <v>262</v>
      </c>
      <c r="R183" s="28" t="s">
        <v>262</v>
      </c>
      <c r="S183" s="28" t="s">
        <v>262</v>
      </c>
      <c r="T183" s="27" t="s">
        <v>263</v>
      </c>
      <c r="U183" s="27" t="s">
        <v>261</v>
      </c>
      <c r="V183" s="28" t="s">
        <v>262</v>
      </c>
      <c r="W183" s="27" t="s">
        <v>261</v>
      </c>
      <c r="X183" s="28" t="s">
        <v>262</v>
      </c>
      <c r="Y183" s="27" t="s">
        <v>263</v>
      </c>
      <c r="Z183" s="28">
        <v>44636</v>
      </c>
      <c r="AA183" s="27" t="s">
        <v>264</v>
      </c>
      <c r="AB183" s="27" t="s">
        <v>265</v>
      </c>
      <c r="AC183" s="27" t="s">
        <v>1182</v>
      </c>
      <c r="AD183" s="27" t="s">
        <v>267</v>
      </c>
      <c r="AE183" s="27" t="s">
        <v>600</v>
      </c>
      <c r="AF183" s="27" t="s">
        <v>601</v>
      </c>
      <c r="AG183" s="29">
        <v>13000000</v>
      </c>
      <c r="AH183" s="27" t="s">
        <v>261</v>
      </c>
      <c r="AI183" s="27" t="s">
        <v>262</v>
      </c>
      <c r="AJ183" s="28" t="s">
        <v>262</v>
      </c>
      <c r="AK183" s="27" t="s">
        <v>262</v>
      </c>
      <c r="AL183" s="27" t="s">
        <v>262</v>
      </c>
      <c r="AM183" s="27" t="s">
        <v>262</v>
      </c>
      <c r="AN183" s="27" t="s">
        <v>262</v>
      </c>
      <c r="AO183" s="27" t="s">
        <v>261</v>
      </c>
      <c r="AP183" s="27" t="s">
        <v>261</v>
      </c>
      <c r="AQ183" s="28" t="s">
        <v>262</v>
      </c>
      <c r="AR183" s="27" t="s">
        <v>261</v>
      </c>
      <c r="AS183" s="28" t="s">
        <v>262</v>
      </c>
      <c r="AT183" s="27" t="s">
        <v>261</v>
      </c>
      <c r="AU183" s="28" t="s">
        <v>262</v>
      </c>
      <c r="AV183" s="27" t="s">
        <v>261</v>
      </c>
      <c r="AW183" s="28" t="s">
        <v>262</v>
      </c>
      <c r="AX183" s="27" t="s">
        <v>261</v>
      </c>
      <c r="AY183" s="28" t="s">
        <v>262</v>
      </c>
      <c r="AZ183" s="27" t="s">
        <v>262</v>
      </c>
      <c r="BA183" s="27" t="s">
        <v>262</v>
      </c>
      <c r="BB183" s="27" t="s">
        <v>261</v>
      </c>
      <c r="BC183" s="28" t="s">
        <v>262</v>
      </c>
      <c r="BD183" s="27" t="s">
        <v>261</v>
      </c>
      <c r="BE183" s="30" t="s">
        <v>262</v>
      </c>
      <c r="BF183" t="s">
        <v>603</v>
      </c>
      <c r="BG183" t="s">
        <v>207</v>
      </c>
      <c r="BH183" t="s">
        <v>208</v>
      </c>
      <c r="BI183" t="s">
        <v>273</v>
      </c>
      <c r="BJ183" t="s">
        <v>210</v>
      </c>
      <c r="BK183" t="s">
        <v>329</v>
      </c>
      <c r="BL183" t="s">
        <v>212</v>
      </c>
      <c r="BM183" t="s">
        <v>652</v>
      </c>
      <c r="BN183" t="s">
        <v>214</v>
      </c>
      <c r="BO183" t="s">
        <v>348</v>
      </c>
      <c r="BP183" t="s">
        <v>219</v>
      </c>
      <c r="BQ183" t="s">
        <v>216</v>
      </c>
      <c r="BR183" t="s">
        <v>653</v>
      </c>
      <c r="BS183" t="s">
        <v>1210</v>
      </c>
      <c r="BT183" t="s">
        <v>1329</v>
      </c>
      <c r="BU183" t="s">
        <v>1330</v>
      </c>
      <c r="BV183" t="s">
        <v>214</v>
      </c>
      <c r="CC183" t="s">
        <v>214</v>
      </c>
      <c r="CG183" t="s">
        <v>219</v>
      </c>
      <c r="CI183" t="s">
        <v>333</v>
      </c>
      <c r="CJ183" t="s">
        <v>204</v>
      </c>
      <c r="CK183" t="s">
        <v>335</v>
      </c>
      <c r="CL183" t="s">
        <v>222</v>
      </c>
      <c r="CN183" t="s">
        <v>306</v>
      </c>
      <c r="CP183" t="s">
        <v>285</v>
      </c>
      <c r="CQ183" t="s">
        <v>285</v>
      </c>
      <c r="CR183" t="s">
        <v>250</v>
      </c>
      <c r="CS183" t="s">
        <v>250</v>
      </c>
      <c r="CT183" t="s">
        <v>219</v>
      </c>
      <c r="CU183" t="s">
        <v>219</v>
      </c>
      <c r="CV183" t="s">
        <v>227</v>
      </c>
      <c r="CW183" t="s">
        <v>227</v>
      </c>
      <c r="CX183" t="s">
        <v>287</v>
      </c>
      <c r="CY183" t="s">
        <v>287</v>
      </c>
      <c r="CZ183" t="s">
        <v>219</v>
      </c>
      <c r="DA183" t="s">
        <v>219</v>
      </c>
      <c r="DB183" t="s">
        <v>230</v>
      </c>
      <c r="DC183" t="s">
        <v>230</v>
      </c>
      <c r="DD183" t="s">
        <v>219</v>
      </c>
      <c r="DI183" t="s">
        <v>338</v>
      </c>
      <c r="DK183" t="s">
        <v>237</v>
      </c>
      <c r="DL183" t="s">
        <v>237</v>
      </c>
      <c r="DM183" t="s">
        <v>219</v>
      </c>
      <c r="DN183" t="s">
        <v>219</v>
      </c>
      <c r="DO183" t="s">
        <v>288</v>
      </c>
      <c r="DP183" t="s">
        <v>399</v>
      </c>
      <c r="DR183" t="s">
        <v>235</v>
      </c>
      <c r="DT183" t="s">
        <v>214</v>
      </c>
      <c r="DU183" t="s">
        <v>214</v>
      </c>
      <c r="DV183" t="s">
        <v>236</v>
      </c>
      <c r="DX183" t="s">
        <v>237</v>
      </c>
      <c r="DY183" t="s">
        <v>237</v>
      </c>
      <c r="DZ183" t="s">
        <v>485</v>
      </c>
      <c r="EA183" t="s">
        <v>237</v>
      </c>
      <c r="EB183" t="s">
        <v>237</v>
      </c>
      <c r="EC183" t="s">
        <v>237</v>
      </c>
      <c r="ED183" t="s">
        <v>237</v>
      </c>
      <c r="EE183" t="s">
        <v>214</v>
      </c>
      <c r="EF183" t="s">
        <v>214</v>
      </c>
      <c r="EG183" t="s">
        <v>214</v>
      </c>
      <c r="EI183" t="s">
        <v>214</v>
      </c>
      <c r="EK183" t="s">
        <v>237</v>
      </c>
      <c r="EL183" t="s">
        <v>237</v>
      </c>
      <c r="EM183" t="s">
        <v>486</v>
      </c>
      <c r="EN183" t="s">
        <v>486</v>
      </c>
      <c r="EO183" t="s">
        <v>486</v>
      </c>
      <c r="EP183" t="s">
        <v>486</v>
      </c>
      <c r="EQ183" t="s">
        <v>214</v>
      </c>
      <c r="ER183" t="s">
        <v>214</v>
      </c>
      <c r="ES183" t="s">
        <v>237</v>
      </c>
      <c r="ET183" t="s">
        <v>237</v>
      </c>
      <c r="EU183" t="s">
        <v>242</v>
      </c>
      <c r="EV183" t="s">
        <v>242</v>
      </c>
      <c r="EW183" t="s">
        <v>243</v>
      </c>
      <c r="EX183" t="s">
        <v>243</v>
      </c>
      <c r="EY183" t="s">
        <v>233</v>
      </c>
      <c r="EZ183" t="s">
        <v>291</v>
      </c>
      <c r="FA183" t="s">
        <v>241</v>
      </c>
      <c r="FB183" t="s">
        <v>237</v>
      </c>
      <c r="FC183" t="s">
        <v>237</v>
      </c>
      <c r="FD183" t="s">
        <v>237</v>
      </c>
      <c r="FE183" t="s">
        <v>250</v>
      </c>
      <c r="FF183" t="s">
        <v>250</v>
      </c>
      <c r="FG183" t="s">
        <v>390</v>
      </c>
      <c r="FH183" t="s">
        <v>390</v>
      </c>
      <c r="FI183" t="s">
        <v>214</v>
      </c>
      <c r="FJ183" t="s">
        <v>219</v>
      </c>
      <c r="FK183" t="s">
        <v>214</v>
      </c>
      <c r="FL183" t="s">
        <v>214</v>
      </c>
      <c r="FM183" t="s">
        <v>245</v>
      </c>
      <c r="FN183" t="s">
        <v>245</v>
      </c>
      <c r="FO183" t="s">
        <v>219</v>
      </c>
      <c r="FP183" t="s">
        <v>219</v>
      </c>
      <c r="FQ183" t="s">
        <v>241</v>
      </c>
      <c r="FR183" t="s">
        <v>241</v>
      </c>
      <c r="FS183" t="s">
        <v>241</v>
      </c>
      <c r="FT183" t="s">
        <v>241</v>
      </c>
      <c r="FU183" t="s">
        <v>219</v>
      </c>
      <c r="FV183" t="s">
        <v>241</v>
      </c>
      <c r="FW183" t="s">
        <v>241</v>
      </c>
      <c r="FX183" t="s">
        <v>241</v>
      </c>
      <c r="FY183" t="s">
        <v>241</v>
      </c>
      <c r="FZ183" t="s">
        <v>248</v>
      </c>
      <c r="GA183" t="s">
        <v>248</v>
      </c>
      <c r="GB183" t="s">
        <v>244</v>
      </c>
      <c r="GC183" t="s">
        <v>244</v>
      </c>
      <c r="GD183" t="s">
        <v>293</v>
      </c>
      <c r="GE183" t="s">
        <v>241</v>
      </c>
      <c r="GF183" t="s">
        <v>293</v>
      </c>
      <c r="GG183" t="s">
        <v>244</v>
      </c>
      <c r="GH183" t="s">
        <v>241</v>
      </c>
      <c r="GI183" t="s">
        <v>244</v>
      </c>
      <c r="GJ183" t="s">
        <v>244</v>
      </c>
      <c r="GK183" t="s">
        <v>250</v>
      </c>
      <c r="GL183" t="s">
        <v>244</v>
      </c>
      <c r="GM183" t="s">
        <v>244</v>
      </c>
      <c r="GN183" t="s">
        <v>219</v>
      </c>
      <c r="GO183" t="s">
        <v>214</v>
      </c>
      <c r="GP183" t="s">
        <v>295</v>
      </c>
      <c r="GQ183" t="s">
        <v>295</v>
      </c>
      <c r="GR183" t="s">
        <v>295</v>
      </c>
      <c r="GS183" t="s">
        <v>214</v>
      </c>
      <c r="GT183" t="s">
        <v>241</v>
      </c>
      <c r="GU183" t="s">
        <v>214</v>
      </c>
      <c r="GV183" t="s">
        <v>241</v>
      </c>
      <c r="GW183" t="s">
        <v>404</v>
      </c>
      <c r="GX183" t="s">
        <v>404</v>
      </c>
      <c r="GY183" t="s">
        <v>314</v>
      </c>
      <c r="GZ183" t="s">
        <v>241</v>
      </c>
      <c r="HA183" t="s">
        <v>298</v>
      </c>
      <c r="HB183" t="s">
        <v>241</v>
      </c>
      <c r="HC183" t="s">
        <v>883</v>
      </c>
      <c r="HD183" t="s">
        <v>361</v>
      </c>
      <c r="HE183" t="s">
        <v>429</v>
      </c>
      <c r="HF183" t="s">
        <v>241</v>
      </c>
      <c r="HG183" t="s">
        <v>362</v>
      </c>
      <c r="HH183" t="s">
        <v>241</v>
      </c>
      <c r="HI183" t="s">
        <v>241</v>
      </c>
      <c r="HJ183" t="s">
        <v>219</v>
      </c>
      <c r="HK183" t="s">
        <v>241</v>
      </c>
      <c r="HL183" s="12"/>
      <c r="HM183">
        <v>0.75</v>
      </c>
      <c r="HN183">
        <v>0.5</v>
      </c>
      <c r="HO183">
        <v>0</v>
      </c>
      <c r="HP183">
        <v>1</v>
      </c>
      <c r="HQ183">
        <v>1</v>
      </c>
      <c r="HR183">
        <v>0.5</v>
      </c>
      <c r="HS183">
        <v>0</v>
      </c>
      <c r="HT183">
        <v>1</v>
      </c>
      <c r="HU183">
        <v>0</v>
      </c>
      <c r="HV183">
        <v>0.5</v>
      </c>
      <c r="HW183">
        <v>0.5</v>
      </c>
      <c r="HX183">
        <v>0.5</v>
      </c>
      <c r="HY183">
        <v>1</v>
      </c>
      <c r="HZ183">
        <v>0.5</v>
      </c>
      <c r="IA183" s="4">
        <v>1</v>
      </c>
      <c r="IB183">
        <v>0.5</v>
      </c>
      <c r="IC183">
        <v>0.75</v>
      </c>
      <c r="ID183">
        <v>0.25</v>
      </c>
      <c r="IE183">
        <v>0.5</v>
      </c>
      <c r="IG183">
        <v>0.5</v>
      </c>
      <c r="IH183">
        <v>0.5</v>
      </c>
      <c r="II183">
        <v>0.75</v>
      </c>
      <c r="IJ183">
        <v>0.75</v>
      </c>
      <c r="IK183">
        <v>0.75</v>
      </c>
      <c r="IL183">
        <v>1</v>
      </c>
      <c r="IM183">
        <v>0.75</v>
      </c>
      <c r="IN183">
        <v>1</v>
      </c>
      <c r="IO183">
        <v>1</v>
      </c>
      <c r="IQ183">
        <v>0</v>
      </c>
      <c r="IS183">
        <f t="shared" si="115"/>
        <v>0.11249999999999999</v>
      </c>
      <c r="IT183">
        <f t="shared" si="116"/>
        <v>0.06</v>
      </c>
      <c r="IU183">
        <f t="shared" si="117"/>
        <v>0</v>
      </c>
      <c r="IV183">
        <f t="shared" si="118"/>
        <v>0.1</v>
      </c>
      <c r="IW183">
        <f t="shared" si="119"/>
        <v>0.08</v>
      </c>
      <c r="IX183">
        <f t="shared" si="120"/>
        <v>6.5000000000000002E-2</v>
      </c>
      <c r="IY183">
        <f t="shared" si="121"/>
        <v>0</v>
      </c>
      <c r="IZ183">
        <f t="shared" si="122"/>
        <v>0.11</v>
      </c>
      <c r="JA183">
        <f t="shared" si="123"/>
        <v>0</v>
      </c>
      <c r="JB183">
        <f t="shared" si="124"/>
        <v>0.05</v>
      </c>
      <c r="JC183">
        <f t="shared" si="125"/>
        <v>0.06</v>
      </c>
      <c r="JD183">
        <f t="shared" si="126"/>
        <v>5.5E-2</v>
      </c>
      <c r="JE183">
        <f t="shared" si="127"/>
        <v>7.0000000000000007E-2</v>
      </c>
      <c r="JF183">
        <f t="shared" si="128"/>
        <v>0.06</v>
      </c>
      <c r="JG183" s="5">
        <f t="shared" si="129"/>
        <v>0.05</v>
      </c>
      <c r="JH183">
        <f t="shared" si="130"/>
        <v>0</v>
      </c>
      <c r="JI183">
        <f t="shared" si="130"/>
        <v>0</v>
      </c>
      <c r="JJ183">
        <f t="shared" si="131"/>
        <v>0.05</v>
      </c>
      <c r="JK183">
        <f t="shared" si="132"/>
        <v>7.4999999999999997E-2</v>
      </c>
      <c r="JL183" s="6">
        <f t="shared" si="133"/>
        <v>0.04</v>
      </c>
      <c r="JM183">
        <f t="shared" si="134"/>
        <v>0.06</v>
      </c>
      <c r="JN183">
        <f t="shared" si="135"/>
        <v>2.5000000000000001E-2</v>
      </c>
      <c r="JO183">
        <f t="shared" si="136"/>
        <v>0.11249999999999999</v>
      </c>
      <c r="JP183">
        <f t="shared" si="137"/>
        <v>7.5000000000000011E-2</v>
      </c>
      <c r="JQ183">
        <f t="shared" si="138"/>
        <v>0.09</v>
      </c>
      <c r="JR183">
        <f t="shared" si="139"/>
        <v>0.11</v>
      </c>
      <c r="JS183">
        <f t="shared" si="140"/>
        <v>7.5000000000000011E-2</v>
      </c>
      <c r="JT183">
        <f t="shared" si="140"/>
        <v>0.1</v>
      </c>
      <c r="JU183">
        <f t="shared" si="141"/>
        <v>1</v>
      </c>
      <c r="JV183">
        <f t="shared" si="141"/>
        <v>0</v>
      </c>
      <c r="JW183">
        <f t="shared" si="142"/>
        <v>0.15</v>
      </c>
      <c r="JY183">
        <f t="shared" si="143"/>
        <v>3.7500000000000006E-2</v>
      </c>
      <c r="JZ183">
        <f t="shared" si="144"/>
        <v>0.04</v>
      </c>
      <c r="KA183">
        <f t="shared" si="145"/>
        <v>0</v>
      </c>
      <c r="KB183">
        <f t="shared" si="145"/>
        <v>0.02</v>
      </c>
      <c r="KC183">
        <f t="shared" si="146"/>
        <v>0.04</v>
      </c>
      <c r="KD183">
        <f t="shared" si="172"/>
        <v>1.4999999999999999E-2</v>
      </c>
      <c r="KE183">
        <f t="shared" si="172"/>
        <v>0</v>
      </c>
      <c r="KF183">
        <f t="shared" si="172"/>
        <v>0.03</v>
      </c>
      <c r="KG183">
        <f t="shared" si="170"/>
        <v>0</v>
      </c>
      <c r="KH183">
        <f t="shared" si="170"/>
        <v>1.4999999999999999E-2</v>
      </c>
      <c r="KI183">
        <f t="shared" si="170"/>
        <v>1.4999999999999999E-2</v>
      </c>
      <c r="KJ183">
        <f t="shared" si="170"/>
        <v>1.4999999999999999E-2</v>
      </c>
      <c r="KK183">
        <f t="shared" si="147"/>
        <v>0.02</v>
      </c>
      <c r="KL183">
        <f t="shared" si="148"/>
        <v>0.02</v>
      </c>
      <c r="KM183" s="5">
        <f t="shared" si="149"/>
        <v>0.05</v>
      </c>
      <c r="KN183">
        <f t="shared" si="150"/>
        <v>0</v>
      </c>
      <c r="KO183">
        <f t="shared" si="150"/>
        <v>0</v>
      </c>
      <c r="KP183">
        <f t="shared" si="151"/>
        <v>1.4999999999999999E-2</v>
      </c>
      <c r="KQ183">
        <f t="shared" si="152"/>
        <v>1.4999999999999999E-2</v>
      </c>
      <c r="KR183" s="6">
        <f t="shared" si="153"/>
        <v>0.02</v>
      </c>
      <c r="KS183">
        <f t="shared" si="154"/>
        <v>0.02</v>
      </c>
      <c r="KT183">
        <f t="shared" si="155"/>
        <v>1.4999999999999999E-2</v>
      </c>
      <c r="KU183">
        <f t="shared" si="156"/>
        <v>0.03</v>
      </c>
      <c r="KV183">
        <f t="shared" si="157"/>
        <v>3.7500000000000006E-2</v>
      </c>
      <c r="KW183">
        <f t="shared" si="158"/>
        <v>7.4999999999999997E-3</v>
      </c>
      <c r="KX183">
        <f t="shared" si="159"/>
        <v>0</v>
      </c>
      <c r="KY183">
        <f t="shared" si="160"/>
        <v>0.03</v>
      </c>
      <c r="KZ183">
        <f t="shared" si="161"/>
        <v>0.03</v>
      </c>
      <c r="LA183">
        <f t="shared" si="162"/>
        <v>1</v>
      </c>
      <c r="LB183">
        <f t="shared" si="162"/>
        <v>0</v>
      </c>
      <c r="LC183">
        <f t="shared" si="163"/>
        <v>0.1</v>
      </c>
      <c r="LE183" t="str">
        <f t="shared" si="169"/>
        <v>Guinee Conakry</v>
      </c>
      <c r="LF183">
        <f t="shared" si="164"/>
        <v>0.52749999999999997</v>
      </c>
      <c r="LG183" s="6">
        <f t="shared" si="165"/>
        <v>0.51</v>
      </c>
      <c r="LH183">
        <f t="shared" si="166"/>
        <v>0.79749999999999988</v>
      </c>
      <c r="LI183" s="6">
        <f t="shared" si="167"/>
        <v>0.63750000000000007</v>
      </c>
      <c r="LJ183">
        <f t="shared" si="168"/>
        <v>0</v>
      </c>
    </row>
    <row r="184" spans="1:322" x14ac:dyDescent="0.35">
      <c r="A184" s="3">
        <v>44896</v>
      </c>
      <c r="B184" t="s">
        <v>1331</v>
      </c>
      <c r="D184" s="24" t="s">
        <v>321</v>
      </c>
      <c r="E184" s="24" t="s">
        <v>262</v>
      </c>
      <c r="F184" s="24">
        <v>21</v>
      </c>
      <c r="G184" s="24" t="s">
        <v>258</v>
      </c>
      <c r="H184" s="24" t="s">
        <v>1274</v>
      </c>
      <c r="I184" s="24" t="s">
        <v>207</v>
      </c>
      <c r="J184" s="24" t="s">
        <v>598</v>
      </c>
      <c r="K184" s="25">
        <v>44518</v>
      </c>
      <c r="L184" s="25">
        <v>44518</v>
      </c>
      <c r="M184" s="25">
        <v>44518</v>
      </c>
      <c r="N184" s="24" t="s">
        <v>261</v>
      </c>
      <c r="O184" s="24" t="s">
        <v>261</v>
      </c>
      <c r="P184" s="24" t="s">
        <v>261</v>
      </c>
      <c r="Q184" s="24" t="s">
        <v>262</v>
      </c>
      <c r="R184" s="25" t="s">
        <v>262</v>
      </c>
      <c r="S184" s="25" t="s">
        <v>262</v>
      </c>
      <c r="T184" s="24" t="s">
        <v>263</v>
      </c>
      <c r="U184" s="24" t="s">
        <v>261</v>
      </c>
      <c r="V184" s="25" t="s">
        <v>262</v>
      </c>
      <c r="W184" s="24" t="s">
        <v>261</v>
      </c>
      <c r="X184" s="25" t="s">
        <v>262</v>
      </c>
      <c r="Y184" s="24" t="s">
        <v>263</v>
      </c>
      <c r="Z184" s="25">
        <v>44697</v>
      </c>
      <c r="AA184" s="24" t="s">
        <v>264</v>
      </c>
      <c r="AB184" s="24" t="s">
        <v>265</v>
      </c>
      <c r="AC184" s="24" t="s">
        <v>1332</v>
      </c>
      <c r="AD184" s="24" t="s">
        <v>267</v>
      </c>
      <c r="AE184" s="24" t="s">
        <v>600</v>
      </c>
      <c r="AF184" s="24" t="s">
        <v>601</v>
      </c>
      <c r="AG184" s="31">
        <v>13000000</v>
      </c>
      <c r="AH184" s="24" t="s">
        <v>261</v>
      </c>
      <c r="AI184" s="24" t="s">
        <v>262</v>
      </c>
      <c r="AJ184" s="25" t="s">
        <v>262</v>
      </c>
      <c r="AK184" s="24" t="s">
        <v>262</v>
      </c>
      <c r="AL184" s="24" t="s">
        <v>262</v>
      </c>
      <c r="AM184" s="24" t="s">
        <v>262</v>
      </c>
      <c r="AN184" s="24" t="s">
        <v>262</v>
      </c>
      <c r="AO184" s="24" t="s">
        <v>261</v>
      </c>
      <c r="AP184" s="24" t="s">
        <v>261</v>
      </c>
      <c r="AQ184" s="25" t="s">
        <v>262</v>
      </c>
      <c r="AR184" s="24" t="s">
        <v>261</v>
      </c>
      <c r="AS184" s="25" t="s">
        <v>262</v>
      </c>
      <c r="AT184" s="24" t="s">
        <v>261</v>
      </c>
      <c r="AU184" s="25" t="s">
        <v>262</v>
      </c>
      <c r="AV184" s="24" t="s">
        <v>261</v>
      </c>
      <c r="AW184" s="25" t="s">
        <v>262</v>
      </c>
      <c r="AX184" s="24" t="s">
        <v>261</v>
      </c>
      <c r="AY184" s="25" t="s">
        <v>262</v>
      </c>
      <c r="AZ184" s="27" t="s">
        <v>262</v>
      </c>
      <c r="BA184" s="27" t="s">
        <v>262</v>
      </c>
      <c r="BB184" s="24" t="s">
        <v>261</v>
      </c>
      <c r="BC184" s="25" t="s">
        <v>262</v>
      </c>
      <c r="BD184" s="24" t="s">
        <v>261</v>
      </c>
      <c r="BE184" s="26" t="s">
        <v>262</v>
      </c>
      <c r="BF184" t="s">
        <v>603</v>
      </c>
      <c r="BG184" t="s">
        <v>207</v>
      </c>
      <c r="BH184" t="s">
        <v>208</v>
      </c>
      <c r="BI184" t="s">
        <v>440</v>
      </c>
      <c r="BJ184" t="s">
        <v>210</v>
      </c>
      <c r="BK184" t="s">
        <v>329</v>
      </c>
      <c r="BL184" t="s">
        <v>212</v>
      </c>
      <c r="BM184" t="s">
        <v>638</v>
      </c>
      <c r="BN184" t="s">
        <v>214</v>
      </c>
      <c r="BO184" t="s">
        <v>748</v>
      </c>
      <c r="BP184" t="s">
        <v>219</v>
      </c>
      <c r="BQ184" t="s">
        <v>216</v>
      </c>
      <c r="BR184" t="s">
        <v>1254</v>
      </c>
      <c r="BS184" t="s">
        <v>1199</v>
      </c>
      <c r="BT184" t="s">
        <v>1254</v>
      </c>
      <c r="BU184" t="s">
        <v>1333</v>
      </c>
      <c r="BV184" t="s">
        <v>214</v>
      </c>
      <c r="CC184" t="s">
        <v>214</v>
      </c>
      <c r="CG184" t="s">
        <v>219</v>
      </c>
      <c r="CI184" t="s">
        <v>333</v>
      </c>
      <c r="CJ184" t="s">
        <v>1334</v>
      </c>
      <c r="CK184" t="s">
        <v>220</v>
      </c>
      <c r="CL184" t="s">
        <v>336</v>
      </c>
      <c r="CN184" t="s">
        <v>306</v>
      </c>
      <c r="CP184" t="s">
        <v>284</v>
      </c>
      <c r="CQ184" t="s">
        <v>307</v>
      </c>
      <c r="CR184" t="s">
        <v>244</v>
      </c>
      <c r="CS184" t="s">
        <v>244</v>
      </c>
      <c r="CT184" t="s">
        <v>219</v>
      </c>
      <c r="CU184" t="s">
        <v>219</v>
      </c>
      <c r="CV184" t="s">
        <v>227</v>
      </c>
      <c r="CW184" t="s">
        <v>227</v>
      </c>
      <c r="CX184" t="s">
        <v>287</v>
      </c>
      <c r="CY184" t="s">
        <v>450</v>
      </c>
      <c r="CZ184" t="s">
        <v>219</v>
      </c>
      <c r="DA184" t="s">
        <v>219</v>
      </c>
      <c r="DB184" t="s">
        <v>398</v>
      </c>
      <c r="DC184" t="s">
        <v>398</v>
      </c>
      <c r="DD184" t="s">
        <v>219</v>
      </c>
      <c r="DI184" t="s">
        <v>484</v>
      </c>
      <c r="DK184" t="s">
        <v>233</v>
      </c>
      <c r="DL184" t="s">
        <v>233</v>
      </c>
      <c r="DM184" t="s">
        <v>214</v>
      </c>
      <c r="DN184" t="s">
        <v>219</v>
      </c>
      <c r="DO184" t="s">
        <v>414</v>
      </c>
      <c r="DP184" t="s">
        <v>235</v>
      </c>
      <c r="DR184" t="s">
        <v>235</v>
      </c>
      <c r="DT184" t="s">
        <v>214</v>
      </c>
      <c r="DU184" t="s">
        <v>214</v>
      </c>
      <c r="DV184" t="s">
        <v>746</v>
      </c>
      <c r="DX184" t="s">
        <v>233</v>
      </c>
      <c r="DY184" t="s">
        <v>233</v>
      </c>
      <c r="DZ184" t="s">
        <v>238</v>
      </c>
      <c r="EA184" t="s">
        <v>233</v>
      </c>
      <c r="EB184" t="s">
        <v>233</v>
      </c>
      <c r="EC184" t="s">
        <v>233</v>
      </c>
      <c r="ED184" t="s">
        <v>233</v>
      </c>
      <c r="EE184" t="s">
        <v>219</v>
      </c>
      <c r="EF184" t="s">
        <v>219</v>
      </c>
      <c r="EK184" t="s">
        <v>242</v>
      </c>
      <c r="EL184" t="s">
        <v>242</v>
      </c>
      <c r="EM184" t="s">
        <v>486</v>
      </c>
      <c r="EN184" t="s">
        <v>486</v>
      </c>
      <c r="EO184" t="s">
        <v>486</v>
      </c>
      <c r="EP184" t="s">
        <v>486</v>
      </c>
      <c r="EQ184" t="s">
        <v>219</v>
      </c>
      <c r="ER184" t="s">
        <v>219</v>
      </c>
      <c r="ES184" t="s">
        <v>242</v>
      </c>
      <c r="ET184" t="s">
        <v>242</v>
      </c>
      <c r="EU184" t="s">
        <v>242</v>
      </c>
      <c r="EV184" t="s">
        <v>242</v>
      </c>
      <c r="EW184" t="s">
        <v>243</v>
      </c>
      <c r="EX184" t="s">
        <v>243</v>
      </c>
      <c r="EY184" t="s">
        <v>233</v>
      </c>
      <c r="EZ184" t="s">
        <v>677</v>
      </c>
      <c r="FA184" t="s">
        <v>241</v>
      </c>
      <c r="FB184" t="s">
        <v>233</v>
      </c>
      <c r="FC184" t="s">
        <v>233</v>
      </c>
      <c r="FD184" t="s">
        <v>233</v>
      </c>
      <c r="FE184" t="s">
        <v>286</v>
      </c>
      <c r="FF184" t="s">
        <v>286</v>
      </c>
      <c r="FG184" t="s">
        <v>390</v>
      </c>
      <c r="FH184" t="s">
        <v>390</v>
      </c>
      <c r="FI184" t="s">
        <v>219</v>
      </c>
      <c r="FJ184" t="s">
        <v>219</v>
      </c>
      <c r="FK184" t="s">
        <v>214</v>
      </c>
      <c r="FL184" t="s">
        <v>214</v>
      </c>
      <c r="FM184" t="s">
        <v>292</v>
      </c>
      <c r="FN184" t="s">
        <v>292</v>
      </c>
      <c r="FO184" t="s">
        <v>219</v>
      </c>
      <c r="FP184" t="s">
        <v>219</v>
      </c>
      <c r="FQ184" t="s">
        <v>241</v>
      </c>
      <c r="FR184" t="s">
        <v>241</v>
      </c>
      <c r="FS184" t="s">
        <v>241</v>
      </c>
      <c r="FT184" t="s">
        <v>241</v>
      </c>
      <c r="FU184" t="s">
        <v>219</v>
      </c>
      <c r="FV184" t="s">
        <v>241</v>
      </c>
      <c r="FW184" t="s">
        <v>241</v>
      </c>
      <c r="FX184" t="s">
        <v>241</v>
      </c>
      <c r="FY184" t="s">
        <v>241</v>
      </c>
      <c r="FZ184" t="s">
        <v>341</v>
      </c>
      <c r="GA184" t="s">
        <v>341</v>
      </c>
      <c r="GB184" t="s">
        <v>227</v>
      </c>
      <c r="GC184" t="s">
        <v>227</v>
      </c>
      <c r="GD184" t="s">
        <v>249</v>
      </c>
      <c r="GE184" t="s">
        <v>241</v>
      </c>
      <c r="GF184" t="s">
        <v>249</v>
      </c>
      <c r="GG184" t="s">
        <v>227</v>
      </c>
      <c r="GH184" t="s">
        <v>241</v>
      </c>
      <c r="GI184" t="s">
        <v>227</v>
      </c>
      <c r="GJ184" t="s">
        <v>227</v>
      </c>
      <c r="GK184" t="s">
        <v>227</v>
      </c>
      <c r="GL184" t="s">
        <v>244</v>
      </c>
      <c r="GM184" t="s">
        <v>244</v>
      </c>
      <c r="GN184" t="s">
        <v>219</v>
      </c>
      <c r="GO184" t="s">
        <v>219</v>
      </c>
      <c r="GP184" t="s">
        <v>251</v>
      </c>
      <c r="GQ184" t="s">
        <v>251</v>
      </c>
      <c r="GR184" t="s">
        <v>251</v>
      </c>
      <c r="GS184" t="s">
        <v>214</v>
      </c>
      <c r="GT184" t="s">
        <v>241</v>
      </c>
      <c r="GU184" t="s">
        <v>219</v>
      </c>
      <c r="GV184" t="s">
        <v>608</v>
      </c>
      <c r="GW184" t="s">
        <v>297</v>
      </c>
      <c r="GX184" t="s">
        <v>252</v>
      </c>
      <c r="GY184" t="s">
        <v>491</v>
      </c>
      <c r="GZ184" t="s">
        <v>241</v>
      </c>
      <c r="HA184" t="s">
        <v>298</v>
      </c>
      <c r="HB184" t="s">
        <v>241</v>
      </c>
      <c r="HC184" t="s">
        <v>315</v>
      </c>
      <c r="HD184" t="s">
        <v>316</v>
      </c>
      <c r="HE184" t="s">
        <v>1335</v>
      </c>
      <c r="HF184" t="s">
        <v>1336</v>
      </c>
      <c r="HG184" t="s">
        <v>362</v>
      </c>
      <c r="HH184" t="s">
        <v>241</v>
      </c>
      <c r="HI184" t="s">
        <v>241</v>
      </c>
      <c r="HJ184" t="s">
        <v>219</v>
      </c>
      <c r="HK184" t="s">
        <v>241</v>
      </c>
      <c r="HL184" s="12"/>
      <c r="HM184">
        <v>0.75</v>
      </c>
      <c r="HN184">
        <v>0.75</v>
      </c>
      <c r="HO184">
        <v>0</v>
      </c>
      <c r="HP184">
        <v>1</v>
      </c>
      <c r="HQ184">
        <v>0.5</v>
      </c>
      <c r="HR184">
        <v>0.25</v>
      </c>
      <c r="HS184">
        <v>1</v>
      </c>
      <c r="HT184">
        <v>0</v>
      </c>
      <c r="HU184">
        <v>0</v>
      </c>
      <c r="HV184">
        <v>0.25</v>
      </c>
      <c r="HW184">
        <v>0.25</v>
      </c>
      <c r="HX184">
        <v>0.25</v>
      </c>
      <c r="HZ184">
        <v>0.75</v>
      </c>
      <c r="IA184">
        <v>0</v>
      </c>
      <c r="IB184">
        <v>0.75</v>
      </c>
      <c r="IC184">
        <v>0.75</v>
      </c>
      <c r="ID184">
        <v>0.25</v>
      </c>
      <c r="IE184">
        <v>0.25</v>
      </c>
      <c r="IG184">
        <v>0.75</v>
      </c>
      <c r="IH184">
        <v>0.5</v>
      </c>
      <c r="II184">
        <v>1</v>
      </c>
      <c r="IJ184">
        <v>1</v>
      </c>
      <c r="IK184">
        <v>1</v>
      </c>
      <c r="IL184">
        <v>0.75</v>
      </c>
      <c r="IM184">
        <v>1</v>
      </c>
      <c r="IN184">
        <v>1</v>
      </c>
      <c r="IO184">
        <v>1</v>
      </c>
      <c r="IQ184">
        <v>0</v>
      </c>
      <c r="IS184">
        <f t="shared" si="115"/>
        <v>0.11249999999999999</v>
      </c>
      <c r="IT184">
        <f t="shared" si="116"/>
        <v>0.09</v>
      </c>
      <c r="IU184">
        <f t="shared" si="117"/>
        <v>0</v>
      </c>
      <c r="IV184">
        <f t="shared" si="118"/>
        <v>0.1</v>
      </c>
      <c r="IW184">
        <f t="shared" si="119"/>
        <v>0.04</v>
      </c>
      <c r="IX184">
        <f t="shared" si="120"/>
        <v>3.2500000000000001E-2</v>
      </c>
      <c r="IY184">
        <f t="shared" si="121"/>
        <v>0.1</v>
      </c>
      <c r="IZ184">
        <f t="shared" si="122"/>
        <v>0</v>
      </c>
      <c r="JA184">
        <f t="shared" si="123"/>
        <v>0</v>
      </c>
      <c r="JB184">
        <f t="shared" si="124"/>
        <v>2.5000000000000001E-2</v>
      </c>
      <c r="JC184">
        <f t="shared" si="125"/>
        <v>0.03</v>
      </c>
      <c r="JD184">
        <f t="shared" si="126"/>
        <v>2.75E-2</v>
      </c>
      <c r="JE184">
        <f t="shared" si="127"/>
        <v>0</v>
      </c>
      <c r="JF184">
        <f t="shared" si="128"/>
        <v>0.09</v>
      </c>
      <c r="JG184" s="5">
        <f t="shared" si="129"/>
        <v>0</v>
      </c>
      <c r="JH184">
        <f t="shared" si="130"/>
        <v>0</v>
      </c>
      <c r="JI184">
        <f t="shared" si="130"/>
        <v>0</v>
      </c>
      <c r="JJ184">
        <f t="shared" si="131"/>
        <v>0.05</v>
      </c>
      <c r="JK184">
        <f t="shared" si="132"/>
        <v>3.7499999999999999E-2</v>
      </c>
      <c r="JL184" s="6">
        <f t="shared" si="133"/>
        <v>0.04</v>
      </c>
      <c r="JM184">
        <f t="shared" si="134"/>
        <v>0.09</v>
      </c>
      <c r="JN184">
        <f t="shared" si="135"/>
        <v>2.5000000000000001E-2</v>
      </c>
      <c r="JO184">
        <f t="shared" si="136"/>
        <v>0.15</v>
      </c>
      <c r="JP184">
        <f t="shared" si="137"/>
        <v>0.1</v>
      </c>
      <c r="JQ184">
        <f t="shared" si="138"/>
        <v>0.12</v>
      </c>
      <c r="JR184">
        <f t="shared" si="139"/>
        <v>8.2500000000000004E-2</v>
      </c>
      <c r="JS184">
        <f t="shared" si="140"/>
        <v>0.1</v>
      </c>
      <c r="JT184">
        <f t="shared" si="140"/>
        <v>0.1</v>
      </c>
      <c r="JU184">
        <f t="shared" si="141"/>
        <v>1</v>
      </c>
      <c r="JV184">
        <f t="shared" si="141"/>
        <v>0</v>
      </c>
      <c r="JW184">
        <f t="shared" si="142"/>
        <v>0.15</v>
      </c>
      <c r="JY184">
        <f t="shared" si="143"/>
        <v>3.7500000000000006E-2</v>
      </c>
      <c r="JZ184">
        <f t="shared" si="144"/>
        <v>0.06</v>
      </c>
      <c r="KA184">
        <f t="shared" si="145"/>
        <v>0</v>
      </c>
      <c r="KB184">
        <f t="shared" si="145"/>
        <v>0.02</v>
      </c>
      <c r="KC184">
        <f t="shared" si="146"/>
        <v>0.02</v>
      </c>
      <c r="KD184">
        <f t="shared" si="172"/>
        <v>7.4999999999999997E-3</v>
      </c>
      <c r="KE184">
        <f t="shared" si="172"/>
        <v>0.03</v>
      </c>
      <c r="KF184">
        <f t="shared" si="172"/>
        <v>0</v>
      </c>
      <c r="KG184">
        <f t="shared" si="170"/>
        <v>0</v>
      </c>
      <c r="KH184">
        <f t="shared" si="170"/>
        <v>7.4999999999999997E-3</v>
      </c>
      <c r="KI184">
        <f t="shared" si="170"/>
        <v>7.4999999999999997E-3</v>
      </c>
      <c r="KJ184">
        <f t="shared" si="170"/>
        <v>7.4999999999999997E-3</v>
      </c>
      <c r="KK184">
        <f t="shared" si="147"/>
        <v>0</v>
      </c>
      <c r="KL184">
        <f t="shared" si="148"/>
        <v>0.03</v>
      </c>
      <c r="KM184" s="5">
        <f t="shared" si="149"/>
        <v>0</v>
      </c>
      <c r="KN184">
        <f t="shared" si="150"/>
        <v>0</v>
      </c>
      <c r="KO184">
        <f t="shared" si="150"/>
        <v>0</v>
      </c>
      <c r="KP184">
        <f t="shared" si="151"/>
        <v>1.4999999999999999E-2</v>
      </c>
      <c r="KQ184">
        <f t="shared" si="152"/>
        <v>7.4999999999999997E-3</v>
      </c>
      <c r="KR184" s="6">
        <f t="shared" si="153"/>
        <v>0.02</v>
      </c>
      <c r="KS184">
        <f t="shared" si="154"/>
        <v>0.03</v>
      </c>
      <c r="KT184">
        <f t="shared" si="155"/>
        <v>1.4999999999999999E-2</v>
      </c>
      <c r="KU184">
        <f t="shared" si="156"/>
        <v>0.04</v>
      </c>
      <c r="KV184">
        <f t="shared" si="157"/>
        <v>0.05</v>
      </c>
      <c r="KW184">
        <f t="shared" si="158"/>
        <v>0.01</v>
      </c>
      <c r="KX184">
        <f t="shared" si="159"/>
        <v>0</v>
      </c>
      <c r="KY184">
        <f t="shared" si="160"/>
        <v>0.04</v>
      </c>
      <c r="KZ184">
        <f t="shared" si="161"/>
        <v>0.03</v>
      </c>
      <c r="LA184">
        <f t="shared" si="162"/>
        <v>1</v>
      </c>
      <c r="LB184">
        <f t="shared" si="162"/>
        <v>0</v>
      </c>
      <c r="LC184">
        <f t="shared" si="163"/>
        <v>0.1</v>
      </c>
      <c r="LE184" t="str">
        <f t="shared" si="169"/>
        <v>Guinee Conakry</v>
      </c>
      <c r="LF184">
        <f t="shared" si="164"/>
        <v>0.47499999999999998</v>
      </c>
      <c r="LG184" s="6">
        <f t="shared" si="165"/>
        <v>0.29999999999999993</v>
      </c>
      <c r="LH184">
        <f t="shared" si="166"/>
        <v>0.91749999999999998</v>
      </c>
      <c r="LI184" s="6">
        <f t="shared" si="167"/>
        <v>0.58499999999999996</v>
      </c>
      <c r="LJ184">
        <f t="shared" si="168"/>
        <v>0</v>
      </c>
    </row>
    <row r="185" spans="1:322" x14ac:dyDescent="0.35">
      <c r="A185" s="3">
        <v>44895</v>
      </c>
      <c r="B185" t="s">
        <v>1337</v>
      </c>
      <c r="D185" s="27" t="s">
        <v>321</v>
      </c>
      <c r="E185" s="27" t="s">
        <v>262</v>
      </c>
      <c r="F185" s="27">
        <v>26</v>
      </c>
      <c r="G185" s="27" t="s">
        <v>258</v>
      </c>
      <c r="H185" s="27" t="s">
        <v>1274</v>
      </c>
      <c r="I185" s="27" t="s">
        <v>207</v>
      </c>
      <c r="J185" s="27" t="s">
        <v>598</v>
      </c>
      <c r="K185" s="28">
        <v>44518</v>
      </c>
      <c r="L185" s="28">
        <v>44518</v>
      </c>
      <c r="M185" s="28">
        <v>44518</v>
      </c>
      <c r="N185" s="27" t="s">
        <v>261</v>
      </c>
      <c r="O185" s="27" t="s">
        <v>261</v>
      </c>
      <c r="P185" s="27" t="s">
        <v>261</v>
      </c>
      <c r="Q185" s="27" t="s">
        <v>262</v>
      </c>
      <c r="R185" s="28" t="s">
        <v>262</v>
      </c>
      <c r="S185" s="28" t="s">
        <v>262</v>
      </c>
      <c r="T185" s="27" t="s">
        <v>263</v>
      </c>
      <c r="U185" s="27" t="s">
        <v>263</v>
      </c>
      <c r="V185" s="28">
        <v>44651</v>
      </c>
      <c r="W185" s="27" t="s">
        <v>261</v>
      </c>
      <c r="X185" s="28" t="s">
        <v>262</v>
      </c>
      <c r="Y185" s="27" t="s">
        <v>263</v>
      </c>
      <c r="Z185" s="28">
        <v>44651</v>
      </c>
      <c r="AA185" s="27" t="s">
        <v>264</v>
      </c>
      <c r="AB185" s="27" t="s">
        <v>265</v>
      </c>
      <c r="AC185" s="27" t="s">
        <v>646</v>
      </c>
      <c r="AD185" s="27" t="s">
        <v>267</v>
      </c>
      <c r="AE185" s="27" t="s">
        <v>600</v>
      </c>
      <c r="AF185" s="27" t="s">
        <v>601</v>
      </c>
      <c r="AG185" s="29">
        <v>11900000</v>
      </c>
      <c r="AH185" s="27" t="s">
        <v>263</v>
      </c>
      <c r="AI185" s="27">
        <v>44648</v>
      </c>
      <c r="AJ185" s="28">
        <v>44651</v>
      </c>
      <c r="AK185" s="27" t="s">
        <v>264</v>
      </c>
      <c r="AL185" s="27" t="s">
        <v>602</v>
      </c>
      <c r="AM185" s="27" t="s">
        <v>265</v>
      </c>
      <c r="AN185" s="27" t="s">
        <v>270</v>
      </c>
      <c r="AO185" s="27" t="s">
        <v>261</v>
      </c>
      <c r="AP185" s="27" t="s">
        <v>261</v>
      </c>
      <c r="AQ185" s="28" t="s">
        <v>262</v>
      </c>
      <c r="AR185" s="27" t="s">
        <v>261</v>
      </c>
      <c r="AS185" s="28" t="s">
        <v>262</v>
      </c>
      <c r="AT185" s="27" t="s">
        <v>261</v>
      </c>
      <c r="AU185" s="28" t="s">
        <v>262</v>
      </c>
      <c r="AV185" s="27" t="s">
        <v>261</v>
      </c>
      <c r="AW185" s="28" t="s">
        <v>262</v>
      </c>
      <c r="AX185" s="27" t="s">
        <v>261</v>
      </c>
      <c r="AY185" s="28" t="s">
        <v>262</v>
      </c>
      <c r="AZ185" s="27" t="s">
        <v>262</v>
      </c>
      <c r="BA185" s="27" t="s">
        <v>262</v>
      </c>
      <c r="BB185" s="27" t="s">
        <v>261</v>
      </c>
      <c r="BC185" s="28" t="s">
        <v>262</v>
      </c>
      <c r="BD185" s="27" t="s">
        <v>261</v>
      </c>
      <c r="BE185" s="30" t="s">
        <v>262</v>
      </c>
      <c r="BF185" t="s">
        <v>603</v>
      </c>
      <c r="BG185" t="s">
        <v>571</v>
      </c>
      <c r="BH185" t="s">
        <v>208</v>
      </c>
      <c r="BI185" t="s">
        <v>328</v>
      </c>
      <c r="BJ185" t="s">
        <v>210</v>
      </c>
      <c r="BK185" t="s">
        <v>329</v>
      </c>
      <c r="BL185" t="s">
        <v>212</v>
      </c>
      <c r="BM185" t="s">
        <v>604</v>
      </c>
      <c r="BN185" t="s">
        <v>219</v>
      </c>
      <c r="BO185" t="s">
        <v>348</v>
      </c>
      <c r="BP185" t="s">
        <v>219</v>
      </c>
      <c r="BQ185" t="s">
        <v>216</v>
      </c>
      <c r="BR185" t="s">
        <v>1338</v>
      </c>
      <c r="BU185" t="s">
        <v>1338</v>
      </c>
      <c r="BV185" t="s">
        <v>219</v>
      </c>
      <c r="BW185" t="s">
        <v>410</v>
      </c>
      <c r="BY185" t="s">
        <v>1184</v>
      </c>
      <c r="CB185" t="s">
        <v>1184</v>
      </c>
      <c r="CC185" t="s">
        <v>214</v>
      </c>
      <c r="CG185" t="s">
        <v>219</v>
      </c>
      <c r="CI185" t="s">
        <v>333</v>
      </c>
      <c r="CJ185" t="s">
        <v>1339</v>
      </c>
      <c r="CK185" t="s">
        <v>220</v>
      </c>
      <c r="CL185" t="s">
        <v>222</v>
      </c>
      <c r="CN185" t="s">
        <v>498</v>
      </c>
      <c r="CO185" t="s">
        <v>1340</v>
      </c>
      <c r="CP185" t="s">
        <v>225</v>
      </c>
      <c r="CQ185" t="s">
        <v>225</v>
      </c>
      <c r="CR185" t="s">
        <v>244</v>
      </c>
      <c r="CS185" t="s">
        <v>226</v>
      </c>
      <c r="CT185" t="s">
        <v>214</v>
      </c>
      <c r="CU185" t="s">
        <v>214</v>
      </c>
      <c r="CV185" t="s">
        <v>244</v>
      </c>
      <c r="CW185" t="s">
        <v>250</v>
      </c>
      <c r="CX185" t="s">
        <v>287</v>
      </c>
      <c r="CY185" t="s">
        <v>450</v>
      </c>
      <c r="CZ185" t="s">
        <v>219</v>
      </c>
      <c r="DA185" t="s">
        <v>219</v>
      </c>
      <c r="DB185" t="s">
        <v>230</v>
      </c>
      <c r="DC185" t="s">
        <v>230</v>
      </c>
      <c r="DD185" t="s">
        <v>219</v>
      </c>
      <c r="DI185" t="s">
        <v>338</v>
      </c>
      <c r="DK185" t="s">
        <v>233</v>
      </c>
      <c r="DL185" t="s">
        <v>233</v>
      </c>
      <c r="DM185" t="s">
        <v>214</v>
      </c>
      <c r="DN185" t="s">
        <v>219</v>
      </c>
      <c r="DO185" t="s">
        <v>288</v>
      </c>
      <c r="DP185" t="s">
        <v>308</v>
      </c>
      <c r="DR185" t="s">
        <v>235</v>
      </c>
      <c r="DT185" t="s">
        <v>219</v>
      </c>
      <c r="DU185" t="s">
        <v>214</v>
      </c>
      <c r="DX185" t="s">
        <v>237</v>
      </c>
      <c r="DY185" t="s">
        <v>237</v>
      </c>
      <c r="DZ185" t="s">
        <v>400</v>
      </c>
      <c r="EA185" t="s">
        <v>237</v>
      </c>
      <c r="EB185" t="s">
        <v>233</v>
      </c>
      <c r="EC185" t="s">
        <v>237</v>
      </c>
      <c r="ED185" t="s">
        <v>237</v>
      </c>
      <c r="EE185" t="s">
        <v>214</v>
      </c>
      <c r="EF185" t="s">
        <v>214</v>
      </c>
      <c r="EG185" t="s">
        <v>214</v>
      </c>
      <c r="EI185" t="s">
        <v>214</v>
      </c>
      <c r="EK185" t="s">
        <v>242</v>
      </c>
      <c r="EL185" t="s">
        <v>237</v>
      </c>
      <c r="EM185" t="s">
        <v>240</v>
      </c>
      <c r="EN185" t="s">
        <v>240</v>
      </c>
      <c r="EO185" t="s">
        <v>240</v>
      </c>
      <c r="EP185" t="s">
        <v>240</v>
      </c>
      <c r="EQ185" t="s">
        <v>214</v>
      </c>
      <c r="ER185" t="s">
        <v>214</v>
      </c>
      <c r="ES185" t="s">
        <v>233</v>
      </c>
      <c r="ET185" t="s">
        <v>233</v>
      </c>
      <c r="EU185" t="s">
        <v>233</v>
      </c>
      <c r="EV185" t="s">
        <v>233</v>
      </c>
      <c r="EW185" t="s">
        <v>310</v>
      </c>
      <c r="EX185" t="s">
        <v>310</v>
      </c>
      <c r="EY185" t="s">
        <v>233</v>
      </c>
      <c r="EZ185" t="s">
        <v>588</v>
      </c>
      <c r="FA185" t="s">
        <v>241</v>
      </c>
      <c r="FB185" t="s">
        <v>233</v>
      </c>
      <c r="FC185" t="s">
        <v>233</v>
      </c>
      <c r="FD185" t="s">
        <v>233</v>
      </c>
      <c r="FE185" t="s">
        <v>286</v>
      </c>
      <c r="FF185" t="s">
        <v>227</v>
      </c>
      <c r="FG185" t="s">
        <v>390</v>
      </c>
      <c r="FH185" t="s">
        <v>390</v>
      </c>
      <c r="FI185" t="s">
        <v>214</v>
      </c>
      <c r="FJ185" t="s">
        <v>214</v>
      </c>
      <c r="FK185" t="s">
        <v>214</v>
      </c>
      <c r="FL185" t="s">
        <v>214</v>
      </c>
      <c r="FM185" t="s">
        <v>292</v>
      </c>
      <c r="FN185" t="s">
        <v>245</v>
      </c>
      <c r="FO185" t="s">
        <v>219</v>
      </c>
      <c r="FP185" t="s">
        <v>219</v>
      </c>
      <c r="FQ185" t="s">
        <v>241</v>
      </c>
      <c r="FR185" t="s">
        <v>241</v>
      </c>
      <c r="FS185" t="s">
        <v>241</v>
      </c>
      <c r="FT185" t="s">
        <v>241</v>
      </c>
      <c r="FU185" t="s">
        <v>219</v>
      </c>
      <c r="FV185" t="s">
        <v>241</v>
      </c>
      <c r="FW185" t="s">
        <v>241</v>
      </c>
      <c r="FX185" t="s">
        <v>241</v>
      </c>
      <c r="FY185" t="s">
        <v>241</v>
      </c>
      <c r="FZ185" t="s">
        <v>341</v>
      </c>
      <c r="GA185" t="s">
        <v>313</v>
      </c>
      <c r="GB185" t="s">
        <v>227</v>
      </c>
      <c r="GC185" t="s">
        <v>227</v>
      </c>
      <c r="GD185" t="s">
        <v>293</v>
      </c>
      <c r="GE185" t="s">
        <v>241</v>
      </c>
      <c r="GF185" t="s">
        <v>293</v>
      </c>
      <c r="GG185" t="s">
        <v>244</v>
      </c>
      <c r="GH185" t="s">
        <v>241</v>
      </c>
      <c r="GI185" t="s">
        <v>244</v>
      </c>
      <c r="GJ185" t="s">
        <v>227</v>
      </c>
      <c r="GK185" t="s">
        <v>227</v>
      </c>
      <c r="GL185" t="s">
        <v>227</v>
      </c>
      <c r="GM185" t="s">
        <v>227</v>
      </c>
      <c r="GN185" t="s">
        <v>219</v>
      </c>
      <c r="GO185" t="s">
        <v>219</v>
      </c>
      <c r="GP185" t="s">
        <v>294</v>
      </c>
      <c r="GQ185" t="s">
        <v>251</v>
      </c>
      <c r="GR185" t="s">
        <v>294</v>
      </c>
      <c r="GS185" t="s">
        <v>214</v>
      </c>
      <c r="GT185" t="s">
        <v>241</v>
      </c>
      <c r="GU185" t="s">
        <v>219</v>
      </c>
      <c r="GV185" t="s">
        <v>575</v>
      </c>
      <c r="GW185" t="s">
        <v>297</v>
      </c>
      <c r="GX185" t="s">
        <v>252</v>
      </c>
      <c r="GY185" t="s">
        <v>626</v>
      </c>
      <c r="GZ185" t="s">
        <v>241</v>
      </c>
      <c r="HA185" t="s">
        <v>925</v>
      </c>
      <c r="HB185" t="s">
        <v>241</v>
      </c>
      <c r="HC185" t="s">
        <v>315</v>
      </c>
      <c r="HD185" t="s">
        <v>361</v>
      </c>
      <c r="HE185" t="s">
        <v>317</v>
      </c>
      <c r="HF185" t="s">
        <v>241</v>
      </c>
      <c r="HG185" t="s">
        <v>362</v>
      </c>
      <c r="HH185" t="s">
        <v>241</v>
      </c>
      <c r="HI185" t="s">
        <v>241</v>
      </c>
      <c r="HJ185" t="s">
        <v>219</v>
      </c>
      <c r="HK185" t="s">
        <v>241</v>
      </c>
      <c r="HL185" s="12"/>
      <c r="HM185">
        <v>0.75</v>
      </c>
      <c r="HN185">
        <v>0.75</v>
      </c>
      <c r="HO185">
        <v>1</v>
      </c>
      <c r="HP185">
        <v>0.75</v>
      </c>
      <c r="HQ185">
        <v>1</v>
      </c>
      <c r="HR185">
        <v>0.25</v>
      </c>
      <c r="HS185">
        <v>1</v>
      </c>
      <c r="HT185">
        <v>1</v>
      </c>
      <c r="HU185">
        <v>1</v>
      </c>
      <c r="HV185">
        <v>0.5</v>
      </c>
      <c r="HW185">
        <v>0.5</v>
      </c>
      <c r="HX185">
        <v>0.5</v>
      </c>
      <c r="HY185">
        <v>1</v>
      </c>
      <c r="HZ185">
        <v>0.75</v>
      </c>
      <c r="IA185" s="4">
        <v>1</v>
      </c>
      <c r="IB185">
        <v>0.25</v>
      </c>
      <c r="IC185">
        <v>0.25</v>
      </c>
      <c r="ID185">
        <v>0.25</v>
      </c>
      <c r="IE185">
        <v>0.25</v>
      </c>
      <c r="IG185">
        <v>0.75</v>
      </c>
      <c r="IH185">
        <v>0.5</v>
      </c>
      <c r="II185">
        <v>1</v>
      </c>
      <c r="IJ185">
        <v>1</v>
      </c>
      <c r="IK185">
        <v>1</v>
      </c>
      <c r="IL185">
        <v>1</v>
      </c>
      <c r="IM185">
        <v>0.75</v>
      </c>
      <c r="IN185">
        <v>1</v>
      </c>
      <c r="IO185">
        <v>1</v>
      </c>
      <c r="IQ185">
        <v>0</v>
      </c>
      <c r="IS185">
        <f t="shared" si="115"/>
        <v>0.11249999999999999</v>
      </c>
      <c r="IT185">
        <f t="shared" si="116"/>
        <v>0.09</v>
      </c>
      <c r="IU185">
        <f t="shared" si="117"/>
        <v>0.08</v>
      </c>
      <c r="IV185">
        <f t="shared" si="118"/>
        <v>7.5000000000000011E-2</v>
      </c>
      <c r="IW185">
        <f t="shared" si="119"/>
        <v>0.08</v>
      </c>
      <c r="IX185">
        <f t="shared" si="120"/>
        <v>3.2500000000000001E-2</v>
      </c>
      <c r="IY185">
        <f t="shared" si="121"/>
        <v>0.1</v>
      </c>
      <c r="IZ185">
        <f t="shared" si="122"/>
        <v>0.11</v>
      </c>
      <c r="JA185">
        <f t="shared" si="123"/>
        <v>0.13</v>
      </c>
      <c r="JB185">
        <f t="shared" si="124"/>
        <v>0.05</v>
      </c>
      <c r="JC185">
        <f t="shared" si="125"/>
        <v>0.06</v>
      </c>
      <c r="JD185">
        <f t="shared" si="126"/>
        <v>5.5E-2</v>
      </c>
      <c r="JE185">
        <f t="shared" si="127"/>
        <v>7.0000000000000007E-2</v>
      </c>
      <c r="JF185">
        <f t="shared" si="128"/>
        <v>0.09</v>
      </c>
      <c r="JG185" s="5">
        <f t="shared" si="129"/>
        <v>0.05</v>
      </c>
      <c r="JH185">
        <f t="shared" si="130"/>
        <v>0</v>
      </c>
      <c r="JI185">
        <f t="shared" si="130"/>
        <v>0</v>
      </c>
      <c r="JJ185">
        <f t="shared" si="131"/>
        <v>0.05</v>
      </c>
      <c r="JK185">
        <f t="shared" si="132"/>
        <v>3.7499999999999999E-2</v>
      </c>
      <c r="JL185" s="6">
        <f t="shared" si="133"/>
        <v>3.3333333333333333E-2</v>
      </c>
      <c r="JM185">
        <f t="shared" si="134"/>
        <v>0.09</v>
      </c>
      <c r="JN185">
        <f t="shared" si="135"/>
        <v>2.5000000000000001E-2</v>
      </c>
      <c r="JO185">
        <f t="shared" si="136"/>
        <v>0.15</v>
      </c>
      <c r="JP185">
        <f t="shared" si="137"/>
        <v>0.1</v>
      </c>
      <c r="JQ185">
        <f t="shared" si="138"/>
        <v>0.12</v>
      </c>
      <c r="JR185">
        <f t="shared" si="139"/>
        <v>0.11</v>
      </c>
      <c r="JS185">
        <f t="shared" si="140"/>
        <v>7.5000000000000011E-2</v>
      </c>
      <c r="JT185">
        <f t="shared" si="140"/>
        <v>0.1</v>
      </c>
      <c r="JU185">
        <f t="shared" si="141"/>
        <v>1</v>
      </c>
      <c r="JV185">
        <f t="shared" si="141"/>
        <v>0</v>
      </c>
      <c r="JW185">
        <f t="shared" si="142"/>
        <v>0.15</v>
      </c>
      <c r="JY185">
        <f t="shared" si="143"/>
        <v>3.7500000000000006E-2</v>
      </c>
      <c r="JZ185">
        <f t="shared" si="144"/>
        <v>0.06</v>
      </c>
      <c r="KA185">
        <f t="shared" si="145"/>
        <v>0.02</v>
      </c>
      <c r="KB185">
        <f t="shared" si="145"/>
        <v>1.4999999999999999E-2</v>
      </c>
      <c r="KC185">
        <f t="shared" si="146"/>
        <v>0.04</v>
      </c>
      <c r="KD185">
        <f t="shared" si="172"/>
        <v>7.4999999999999997E-3</v>
      </c>
      <c r="KE185">
        <f t="shared" si="172"/>
        <v>0.03</v>
      </c>
      <c r="KF185">
        <f t="shared" si="172"/>
        <v>0.03</v>
      </c>
      <c r="KG185">
        <f t="shared" si="170"/>
        <v>0.03</v>
      </c>
      <c r="KH185">
        <f t="shared" si="170"/>
        <v>1.4999999999999999E-2</v>
      </c>
      <c r="KI185">
        <f t="shared" si="170"/>
        <v>1.4999999999999999E-2</v>
      </c>
      <c r="KJ185">
        <f t="shared" si="170"/>
        <v>1.4999999999999999E-2</v>
      </c>
      <c r="KK185">
        <f t="shared" si="147"/>
        <v>0.02</v>
      </c>
      <c r="KL185">
        <f t="shared" si="148"/>
        <v>0.03</v>
      </c>
      <c r="KM185" s="5">
        <f t="shared" si="149"/>
        <v>0.05</v>
      </c>
      <c r="KN185">
        <f t="shared" si="150"/>
        <v>0</v>
      </c>
      <c r="KO185">
        <f t="shared" si="150"/>
        <v>0</v>
      </c>
      <c r="KP185">
        <f t="shared" si="151"/>
        <v>1.4999999999999999E-2</v>
      </c>
      <c r="KQ185">
        <f t="shared" si="152"/>
        <v>7.4999999999999997E-3</v>
      </c>
      <c r="KR185" s="6">
        <f t="shared" si="153"/>
        <v>1.6666666666666666E-2</v>
      </c>
      <c r="KS185">
        <f t="shared" si="154"/>
        <v>0.03</v>
      </c>
      <c r="KT185">
        <f t="shared" si="155"/>
        <v>1.4999999999999999E-2</v>
      </c>
      <c r="KU185">
        <f t="shared" si="156"/>
        <v>0.04</v>
      </c>
      <c r="KV185">
        <f t="shared" si="157"/>
        <v>0.05</v>
      </c>
      <c r="KW185">
        <f t="shared" si="158"/>
        <v>0.01</v>
      </c>
      <c r="KX185">
        <f t="shared" si="159"/>
        <v>0</v>
      </c>
      <c r="KY185">
        <f t="shared" si="160"/>
        <v>0.03</v>
      </c>
      <c r="KZ185">
        <f t="shared" si="161"/>
        <v>0.03</v>
      </c>
      <c r="LA185">
        <f t="shared" si="162"/>
        <v>1</v>
      </c>
      <c r="LB185">
        <f t="shared" si="162"/>
        <v>0</v>
      </c>
      <c r="LC185">
        <f t="shared" si="163"/>
        <v>0.1</v>
      </c>
      <c r="LE185" t="str">
        <f t="shared" si="169"/>
        <v>Guinee Conakry</v>
      </c>
      <c r="LF185">
        <f t="shared" si="164"/>
        <v>0.80999999999999994</v>
      </c>
      <c r="LG185" s="6">
        <f t="shared" si="165"/>
        <v>0.49583333333333329</v>
      </c>
      <c r="LH185">
        <f t="shared" si="166"/>
        <v>0.91999999999999993</v>
      </c>
      <c r="LI185" s="6">
        <f t="shared" si="167"/>
        <v>0.75916666666666688</v>
      </c>
      <c r="LJ185">
        <f t="shared" si="168"/>
        <v>0</v>
      </c>
    </row>
    <row r="186" spans="1:322" x14ac:dyDescent="0.35">
      <c r="A186" s="3">
        <v>44897</v>
      </c>
      <c r="B186" t="s">
        <v>1341</v>
      </c>
      <c r="D186" s="24" t="s">
        <v>321</v>
      </c>
      <c r="E186" s="24" t="s">
        <v>262</v>
      </c>
      <c r="F186" s="24">
        <v>24</v>
      </c>
      <c r="G186" s="24" t="s">
        <v>258</v>
      </c>
      <c r="H186" s="24" t="s">
        <v>1274</v>
      </c>
      <c r="I186" s="24" t="s">
        <v>207</v>
      </c>
      <c r="J186" s="24" t="s">
        <v>598</v>
      </c>
      <c r="K186" s="25">
        <v>44518</v>
      </c>
      <c r="L186" s="25">
        <v>44518</v>
      </c>
      <c r="M186" s="25">
        <v>44518</v>
      </c>
      <c r="N186" s="24" t="s">
        <v>261</v>
      </c>
      <c r="O186" s="24" t="s">
        <v>261</v>
      </c>
      <c r="P186" s="24" t="s">
        <v>261</v>
      </c>
      <c r="Q186" s="24" t="s">
        <v>262</v>
      </c>
      <c r="R186" s="25" t="s">
        <v>262</v>
      </c>
      <c r="S186" s="25" t="s">
        <v>262</v>
      </c>
      <c r="T186" s="24" t="s">
        <v>263</v>
      </c>
      <c r="U186" s="24" t="s">
        <v>263</v>
      </c>
      <c r="V186" s="25">
        <v>44645</v>
      </c>
      <c r="W186" s="24" t="s">
        <v>261</v>
      </c>
      <c r="X186" s="25" t="s">
        <v>262</v>
      </c>
      <c r="Y186" s="24" t="s">
        <v>263</v>
      </c>
      <c r="Z186" s="25">
        <v>44651</v>
      </c>
      <c r="AA186" s="24" t="s">
        <v>264</v>
      </c>
      <c r="AB186" s="24" t="s">
        <v>265</v>
      </c>
      <c r="AC186" s="24" t="s">
        <v>1342</v>
      </c>
      <c r="AD186" s="24" t="s">
        <v>267</v>
      </c>
      <c r="AE186" s="24" t="s">
        <v>600</v>
      </c>
      <c r="AF186" s="24" t="s">
        <v>601</v>
      </c>
      <c r="AG186" s="31">
        <v>11900000</v>
      </c>
      <c r="AH186" s="24" t="s">
        <v>263</v>
      </c>
      <c r="AI186" s="24">
        <v>44642</v>
      </c>
      <c r="AJ186" s="25">
        <v>44645</v>
      </c>
      <c r="AK186" s="24" t="s">
        <v>264</v>
      </c>
      <c r="AL186" s="24" t="s">
        <v>269</v>
      </c>
      <c r="AM186" s="24" t="s">
        <v>265</v>
      </c>
      <c r="AN186" s="24" t="s">
        <v>270</v>
      </c>
      <c r="AO186" s="24" t="s">
        <v>261</v>
      </c>
      <c r="AP186" s="24" t="s">
        <v>261</v>
      </c>
      <c r="AQ186" s="25" t="s">
        <v>262</v>
      </c>
      <c r="AR186" s="24" t="s">
        <v>261</v>
      </c>
      <c r="AS186" s="25" t="s">
        <v>262</v>
      </c>
      <c r="AT186" s="24" t="s">
        <v>261</v>
      </c>
      <c r="AU186" s="25" t="s">
        <v>262</v>
      </c>
      <c r="AV186" s="24" t="s">
        <v>261</v>
      </c>
      <c r="AW186" s="25" t="s">
        <v>262</v>
      </c>
      <c r="AX186" s="24" t="s">
        <v>261</v>
      </c>
      <c r="AY186" s="25" t="s">
        <v>262</v>
      </c>
      <c r="AZ186" s="27" t="s">
        <v>262</v>
      </c>
      <c r="BA186" s="27" t="s">
        <v>262</v>
      </c>
      <c r="BB186" s="24" t="s">
        <v>261</v>
      </c>
      <c r="BC186" s="25" t="s">
        <v>262</v>
      </c>
      <c r="BD186" s="24" t="s">
        <v>261</v>
      </c>
      <c r="BE186" s="26" t="s">
        <v>262</v>
      </c>
      <c r="BF186" t="s">
        <v>603</v>
      </c>
      <c r="BG186" t="s">
        <v>1229</v>
      </c>
      <c r="BH186" t="s">
        <v>208</v>
      </c>
      <c r="BI186" t="s">
        <v>448</v>
      </c>
      <c r="BJ186" t="s">
        <v>210</v>
      </c>
      <c r="BK186" t="s">
        <v>329</v>
      </c>
      <c r="BL186" t="s">
        <v>212</v>
      </c>
      <c r="BM186" t="s">
        <v>1183</v>
      </c>
      <c r="BN186" t="s">
        <v>214</v>
      </c>
      <c r="BO186" t="s">
        <v>348</v>
      </c>
      <c r="BP186" t="s">
        <v>219</v>
      </c>
      <c r="BQ186" t="s">
        <v>216</v>
      </c>
      <c r="BR186" t="s">
        <v>632</v>
      </c>
      <c r="BT186" t="s">
        <v>633</v>
      </c>
      <c r="BU186" t="s">
        <v>631</v>
      </c>
      <c r="BV186" t="s">
        <v>214</v>
      </c>
      <c r="CC186" t="s">
        <v>214</v>
      </c>
      <c r="CG186" t="s">
        <v>214</v>
      </c>
      <c r="CH186" t="s">
        <v>410</v>
      </c>
      <c r="CI186" t="s">
        <v>220</v>
      </c>
      <c r="CJ186" t="s">
        <v>1343</v>
      </c>
      <c r="CK186" t="s">
        <v>220</v>
      </c>
      <c r="CL186" t="s">
        <v>500</v>
      </c>
      <c r="CM186" t="s">
        <v>1344</v>
      </c>
      <c r="CN186" t="s">
        <v>306</v>
      </c>
      <c r="CP186" t="s">
        <v>225</v>
      </c>
      <c r="CQ186" t="s">
        <v>285</v>
      </c>
      <c r="CR186" t="s">
        <v>286</v>
      </c>
      <c r="CS186" t="s">
        <v>286</v>
      </c>
      <c r="CT186" t="s">
        <v>214</v>
      </c>
      <c r="CU186" t="s">
        <v>219</v>
      </c>
      <c r="CV186" t="s">
        <v>244</v>
      </c>
      <c r="CW186" t="s">
        <v>244</v>
      </c>
      <c r="CX186" t="s">
        <v>353</v>
      </c>
      <c r="CY186" t="s">
        <v>353</v>
      </c>
      <c r="CZ186" t="s">
        <v>219</v>
      </c>
      <c r="DA186" t="s">
        <v>214</v>
      </c>
      <c r="DB186" t="s">
        <v>230</v>
      </c>
      <c r="DC186" t="s">
        <v>229</v>
      </c>
      <c r="DD186" t="s">
        <v>214</v>
      </c>
      <c r="DE186" t="s">
        <v>231</v>
      </c>
      <c r="DG186" t="s">
        <v>231</v>
      </c>
      <c r="DI186" t="s">
        <v>789</v>
      </c>
      <c r="DK186" t="s">
        <v>233</v>
      </c>
      <c r="DL186" t="s">
        <v>233</v>
      </c>
      <c r="DM186" t="s">
        <v>214</v>
      </c>
      <c r="DN186" t="s">
        <v>219</v>
      </c>
      <c r="DO186" t="s">
        <v>288</v>
      </c>
      <c r="DP186" t="s">
        <v>399</v>
      </c>
      <c r="DR186" t="s">
        <v>235</v>
      </c>
      <c r="DT186" t="s">
        <v>214</v>
      </c>
      <c r="DU186" t="s">
        <v>214</v>
      </c>
      <c r="DV186" t="s">
        <v>870</v>
      </c>
      <c r="DX186" t="s">
        <v>237</v>
      </c>
      <c r="DY186" t="s">
        <v>237</v>
      </c>
      <c r="DZ186" t="s">
        <v>485</v>
      </c>
      <c r="EA186" t="s">
        <v>237</v>
      </c>
      <c r="EB186" t="s">
        <v>237</v>
      </c>
      <c r="EC186" t="s">
        <v>242</v>
      </c>
      <c r="ED186" t="s">
        <v>242</v>
      </c>
      <c r="EE186" t="s">
        <v>214</v>
      </c>
      <c r="EF186" t="s">
        <v>214</v>
      </c>
      <c r="EG186" t="s">
        <v>214</v>
      </c>
      <c r="EI186" t="s">
        <v>214</v>
      </c>
      <c r="EK186" t="s">
        <v>242</v>
      </c>
      <c r="EL186" t="s">
        <v>242</v>
      </c>
      <c r="EM186" t="s">
        <v>240</v>
      </c>
      <c r="EN186" t="s">
        <v>240</v>
      </c>
      <c r="EO186" t="s">
        <v>240</v>
      </c>
      <c r="EP186" t="s">
        <v>240</v>
      </c>
      <c r="EQ186" t="s">
        <v>214</v>
      </c>
      <c r="ER186" t="s">
        <v>219</v>
      </c>
      <c r="ES186" t="s">
        <v>233</v>
      </c>
      <c r="ET186" t="s">
        <v>233</v>
      </c>
      <c r="EU186" t="s">
        <v>233</v>
      </c>
      <c r="EV186" t="s">
        <v>233</v>
      </c>
      <c r="EW186" t="s">
        <v>243</v>
      </c>
      <c r="EX186" t="s">
        <v>243</v>
      </c>
      <c r="EY186" t="s">
        <v>233</v>
      </c>
      <c r="EZ186" t="s">
        <v>677</v>
      </c>
      <c r="FA186" t="s">
        <v>241</v>
      </c>
      <c r="FB186" t="s">
        <v>233</v>
      </c>
      <c r="FC186" t="s">
        <v>237</v>
      </c>
      <c r="FD186" t="s">
        <v>237</v>
      </c>
      <c r="FE186" t="s">
        <v>244</v>
      </c>
      <c r="FF186" t="s">
        <v>227</v>
      </c>
      <c r="FG186" t="s">
        <v>242</v>
      </c>
      <c r="FH186" t="s">
        <v>242</v>
      </c>
      <c r="FI186" t="s">
        <v>214</v>
      </c>
      <c r="FJ186" t="s">
        <v>214</v>
      </c>
      <c r="FK186" t="s">
        <v>214</v>
      </c>
      <c r="FL186" t="s">
        <v>214</v>
      </c>
      <c r="FM186" t="s">
        <v>292</v>
      </c>
      <c r="FN186" t="s">
        <v>292</v>
      </c>
      <c r="FO186" t="s">
        <v>219</v>
      </c>
      <c r="FP186" t="s">
        <v>219</v>
      </c>
      <c r="FQ186" t="s">
        <v>241</v>
      </c>
      <c r="FR186" t="s">
        <v>241</v>
      </c>
      <c r="FS186" t="s">
        <v>241</v>
      </c>
      <c r="FT186" t="s">
        <v>241</v>
      </c>
      <c r="FU186" t="s">
        <v>219</v>
      </c>
      <c r="FV186" t="s">
        <v>241</v>
      </c>
      <c r="FW186" t="s">
        <v>241</v>
      </c>
      <c r="FX186" t="s">
        <v>241</v>
      </c>
      <c r="FY186" t="s">
        <v>241</v>
      </c>
      <c r="FZ186" t="s">
        <v>248</v>
      </c>
      <c r="GA186" t="s">
        <v>248</v>
      </c>
      <c r="GB186" t="s">
        <v>226</v>
      </c>
      <c r="GC186" t="s">
        <v>226</v>
      </c>
      <c r="GD186" t="s">
        <v>293</v>
      </c>
      <c r="GE186" t="s">
        <v>241</v>
      </c>
      <c r="GF186" t="s">
        <v>293</v>
      </c>
      <c r="GG186" t="s">
        <v>286</v>
      </c>
      <c r="GH186" t="s">
        <v>241</v>
      </c>
      <c r="GI186" t="s">
        <v>286</v>
      </c>
      <c r="GJ186" t="s">
        <v>227</v>
      </c>
      <c r="GK186" t="s">
        <v>227</v>
      </c>
      <c r="GL186" t="s">
        <v>244</v>
      </c>
      <c r="GM186" t="s">
        <v>244</v>
      </c>
      <c r="GN186" t="s">
        <v>214</v>
      </c>
      <c r="GO186" t="s">
        <v>214</v>
      </c>
      <c r="GP186" t="s">
        <v>295</v>
      </c>
      <c r="GQ186" t="s">
        <v>295</v>
      </c>
      <c r="GR186" t="s">
        <v>295</v>
      </c>
      <c r="GS186" t="s">
        <v>219</v>
      </c>
      <c r="GT186" t="s">
        <v>575</v>
      </c>
      <c r="GU186" t="s">
        <v>214</v>
      </c>
      <c r="GV186" t="s">
        <v>241</v>
      </c>
      <c r="GW186" t="s">
        <v>404</v>
      </c>
      <c r="GX186" t="s">
        <v>297</v>
      </c>
      <c r="GY186" t="s">
        <v>609</v>
      </c>
      <c r="GZ186" t="s">
        <v>241</v>
      </c>
      <c r="HA186" t="s">
        <v>925</v>
      </c>
      <c r="HB186" t="s">
        <v>241</v>
      </c>
      <c r="HC186" t="s">
        <v>315</v>
      </c>
      <c r="HD186" t="s">
        <v>361</v>
      </c>
      <c r="HE186" t="s">
        <v>590</v>
      </c>
      <c r="HF186" t="s">
        <v>1345</v>
      </c>
      <c r="HG186" t="s">
        <v>362</v>
      </c>
      <c r="HH186" t="s">
        <v>241</v>
      </c>
      <c r="HI186" t="s">
        <v>241</v>
      </c>
      <c r="HJ186" t="s">
        <v>214</v>
      </c>
      <c r="HK186" t="s">
        <v>1346</v>
      </c>
      <c r="HL186" s="12"/>
      <c r="HM186">
        <v>0.25</v>
      </c>
      <c r="HN186">
        <v>0.25</v>
      </c>
      <c r="HO186">
        <v>1</v>
      </c>
      <c r="HP186">
        <v>0.75</v>
      </c>
      <c r="HQ186">
        <v>1</v>
      </c>
      <c r="HR186">
        <v>0.25</v>
      </c>
      <c r="HS186">
        <v>1</v>
      </c>
      <c r="HT186">
        <v>1</v>
      </c>
      <c r="HU186">
        <v>0</v>
      </c>
      <c r="HV186">
        <v>0.5</v>
      </c>
      <c r="HW186">
        <v>0.5</v>
      </c>
      <c r="HX186">
        <v>0.75</v>
      </c>
      <c r="HY186">
        <v>1</v>
      </c>
      <c r="HZ186">
        <v>0.75</v>
      </c>
      <c r="IA186" s="4">
        <v>1</v>
      </c>
      <c r="IB186">
        <v>0.25</v>
      </c>
      <c r="IC186">
        <v>0.25</v>
      </c>
      <c r="ID186">
        <v>0.25</v>
      </c>
      <c r="IE186">
        <v>0.5</v>
      </c>
      <c r="IG186">
        <v>0.25</v>
      </c>
      <c r="IH186">
        <v>0.75</v>
      </c>
      <c r="II186">
        <v>1</v>
      </c>
      <c r="IJ186">
        <v>0.75</v>
      </c>
      <c r="IK186">
        <v>0</v>
      </c>
      <c r="IL186">
        <v>1</v>
      </c>
      <c r="IM186">
        <v>0.25</v>
      </c>
      <c r="IN186">
        <v>0</v>
      </c>
      <c r="IO186">
        <v>0</v>
      </c>
      <c r="IP186">
        <v>0</v>
      </c>
      <c r="IQ186">
        <v>0</v>
      </c>
      <c r="IS186">
        <f t="shared" si="115"/>
        <v>3.7499999999999999E-2</v>
      </c>
      <c r="IT186">
        <f t="shared" si="116"/>
        <v>0.03</v>
      </c>
      <c r="IU186">
        <f t="shared" si="117"/>
        <v>0.08</v>
      </c>
      <c r="IV186">
        <f t="shared" si="118"/>
        <v>7.5000000000000011E-2</v>
      </c>
      <c r="IW186">
        <f t="shared" si="119"/>
        <v>0.08</v>
      </c>
      <c r="IX186">
        <f t="shared" si="120"/>
        <v>3.2500000000000001E-2</v>
      </c>
      <c r="IY186">
        <f t="shared" si="121"/>
        <v>0.1</v>
      </c>
      <c r="IZ186">
        <f t="shared" si="122"/>
        <v>0.11</v>
      </c>
      <c r="JA186">
        <f t="shared" si="123"/>
        <v>0</v>
      </c>
      <c r="JB186">
        <f t="shared" si="124"/>
        <v>0.05</v>
      </c>
      <c r="JC186">
        <f t="shared" si="125"/>
        <v>0.06</v>
      </c>
      <c r="JD186">
        <f t="shared" si="126"/>
        <v>8.2500000000000004E-2</v>
      </c>
      <c r="JE186">
        <f t="shared" si="127"/>
        <v>7.0000000000000007E-2</v>
      </c>
      <c r="JF186">
        <f t="shared" si="128"/>
        <v>0.09</v>
      </c>
      <c r="JG186" s="5">
        <f t="shared" si="129"/>
        <v>0.05</v>
      </c>
      <c r="JH186">
        <f t="shared" si="130"/>
        <v>0</v>
      </c>
      <c r="JI186">
        <f t="shared" si="130"/>
        <v>0</v>
      </c>
      <c r="JJ186">
        <f t="shared" si="131"/>
        <v>0.05</v>
      </c>
      <c r="JK186">
        <f t="shared" si="132"/>
        <v>7.4999999999999997E-2</v>
      </c>
      <c r="JL186" s="6">
        <f t="shared" si="133"/>
        <v>3.6666666666666667E-2</v>
      </c>
      <c r="JM186">
        <f t="shared" si="134"/>
        <v>0.03</v>
      </c>
      <c r="JN186">
        <f t="shared" si="135"/>
        <v>3.7500000000000006E-2</v>
      </c>
      <c r="JO186">
        <f t="shared" si="136"/>
        <v>0.15</v>
      </c>
      <c r="JP186">
        <f t="shared" si="137"/>
        <v>7.5000000000000011E-2</v>
      </c>
      <c r="JQ186">
        <f t="shared" si="138"/>
        <v>0</v>
      </c>
      <c r="JR186">
        <f t="shared" si="139"/>
        <v>0.11</v>
      </c>
      <c r="JS186">
        <f t="shared" si="140"/>
        <v>2.5000000000000001E-2</v>
      </c>
      <c r="JT186">
        <f t="shared" si="140"/>
        <v>0</v>
      </c>
      <c r="JU186">
        <f t="shared" si="141"/>
        <v>0</v>
      </c>
      <c r="JV186">
        <f t="shared" si="141"/>
        <v>0</v>
      </c>
      <c r="JW186">
        <f t="shared" si="142"/>
        <v>0</v>
      </c>
      <c r="JY186">
        <f t="shared" si="143"/>
        <v>1.2500000000000001E-2</v>
      </c>
      <c r="JZ186">
        <f t="shared" si="144"/>
        <v>0.02</v>
      </c>
      <c r="KA186">
        <f t="shared" si="145"/>
        <v>0.02</v>
      </c>
      <c r="KB186">
        <f t="shared" si="145"/>
        <v>1.4999999999999999E-2</v>
      </c>
      <c r="KC186">
        <f t="shared" si="146"/>
        <v>0.04</v>
      </c>
      <c r="KD186">
        <f t="shared" si="172"/>
        <v>7.4999999999999997E-3</v>
      </c>
      <c r="KE186">
        <f t="shared" si="172"/>
        <v>0.03</v>
      </c>
      <c r="KF186">
        <f t="shared" si="172"/>
        <v>0.03</v>
      </c>
      <c r="KG186">
        <f t="shared" si="170"/>
        <v>0</v>
      </c>
      <c r="KH186">
        <f t="shared" si="170"/>
        <v>1.4999999999999999E-2</v>
      </c>
      <c r="KI186">
        <f t="shared" si="170"/>
        <v>1.4999999999999999E-2</v>
      </c>
      <c r="KJ186">
        <f t="shared" si="170"/>
        <v>2.2499999999999999E-2</v>
      </c>
      <c r="KK186">
        <f t="shared" si="147"/>
        <v>0.02</v>
      </c>
      <c r="KL186">
        <f t="shared" si="148"/>
        <v>0.03</v>
      </c>
      <c r="KM186" s="5">
        <f t="shared" si="149"/>
        <v>0.05</v>
      </c>
      <c r="KN186">
        <f t="shared" si="150"/>
        <v>0</v>
      </c>
      <c r="KO186">
        <f t="shared" si="150"/>
        <v>0</v>
      </c>
      <c r="KP186">
        <f t="shared" si="151"/>
        <v>1.4999999999999999E-2</v>
      </c>
      <c r="KQ186">
        <f t="shared" si="152"/>
        <v>1.4999999999999999E-2</v>
      </c>
      <c r="KR186" s="6">
        <f t="shared" si="153"/>
        <v>1.8333333333333333E-2</v>
      </c>
      <c r="KS186">
        <f t="shared" si="154"/>
        <v>0.01</v>
      </c>
      <c r="KT186">
        <f t="shared" si="155"/>
        <v>2.2499999999999999E-2</v>
      </c>
      <c r="KU186">
        <f t="shared" si="156"/>
        <v>0.04</v>
      </c>
      <c r="KV186">
        <f t="shared" si="157"/>
        <v>3.7500000000000006E-2</v>
      </c>
      <c r="KW186">
        <f t="shared" si="158"/>
        <v>0</v>
      </c>
      <c r="KX186">
        <f t="shared" si="159"/>
        <v>0</v>
      </c>
      <c r="KY186">
        <f t="shared" si="160"/>
        <v>0.01</v>
      </c>
      <c r="KZ186">
        <f t="shared" si="161"/>
        <v>0</v>
      </c>
      <c r="LA186">
        <f t="shared" si="162"/>
        <v>0</v>
      </c>
      <c r="LB186">
        <f t="shared" si="162"/>
        <v>0</v>
      </c>
      <c r="LC186">
        <f t="shared" si="163"/>
        <v>0</v>
      </c>
      <c r="LE186" t="str">
        <f t="shared" si="169"/>
        <v>Guinee Conakry</v>
      </c>
      <c r="LF186">
        <f t="shared" si="164"/>
        <v>0.54500000000000004</v>
      </c>
      <c r="LG186" s="6">
        <f t="shared" si="165"/>
        <v>0.56416666666666659</v>
      </c>
      <c r="LH186">
        <f t="shared" si="166"/>
        <v>0.42749999999999999</v>
      </c>
      <c r="LI186" s="6">
        <f t="shared" si="167"/>
        <v>0.49583333333333335</v>
      </c>
      <c r="LJ186">
        <f t="shared" si="168"/>
        <v>0</v>
      </c>
    </row>
    <row r="187" spans="1:322" x14ac:dyDescent="0.35">
      <c r="A187" s="3">
        <v>44888</v>
      </c>
      <c r="B187" t="s">
        <v>1347</v>
      </c>
      <c r="D187" s="27" t="s">
        <v>321</v>
      </c>
      <c r="E187" s="27" t="s">
        <v>262</v>
      </c>
      <c r="F187" s="27">
        <v>27</v>
      </c>
      <c r="G187" s="27" t="s">
        <v>258</v>
      </c>
      <c r="H187" s="27" t="s">
        <v>259</v>
      </c>
      <c r="I187" s="27" t="s">
        <v>207</v>
      </c>
      <c r="J187" s="27" t="s">
        <v>685</v>
      </c>
      <c r="K187" s="28">
        <v>44523</v>
      </c>
      <c r="L187" s="28">
        <v>44523</v>
      </c>
      <c r="M187" s="28">
        <v>44523</v>
      </c>
      <c r="N187" s="27" t="s">
        <v>261</v>
      </c>
      <c r="O187" s="27" t="s">
        <v>261</v>
      </c>
      <c r="P187" s="27" t="s">
        <v>261</v>
      </c>
      <c r="Q187" s="27" t="s">
        <v>324</v>
      </c>
      <c r="R187" s="28">
        <v>44529</v>
      </c>
      <c r="S187" s="28">
        <v>44529</v>
      </c>
      <c r="T187" s="27" t="s">
        <v>263</v>
      </c>
      <c r="U187" s="27" t="s">
        <v>263</v>
      </c>
      <c r="V187" s="28">
        <v>44525</v>
      </c>
      <c r="W187" s="27" t="s">
        <v>261</v>
      </c>
      <c r="X187" s="28" t="s">
        <v>262</v>
      </c>
      <c r="Y187" s="27" t="s">
        <v>263</v>
      </c>
      <c r="Z187" s="28">
        <v>44525</v>
      </c>
      <c r="AA187" s="27" t="s">
        <v>264</v>
      </c>
      <c r="AB187" s="27" t="s">
        <v>265</v>
      </c>
      <c r="AC187" s="27" t="s">
        <v>705</v>
      </c>
      <c r="AD187" s="27" t="s">
        <v>267</v>
      </c>
      <c r="AE187" s="27" t="s">
        <v>326</v>
      </c>
      <c r="AF187" s="27" t="s">
        <v>687</v>
      </c>
      <c r="AG187" s="29">
        <v>450000</v>
      </c>
      <c r="AH187" s="27" t="s">
        <v>263</v>
      </c>
      <c r="AI187" s="27">
        <v>44529</v>
      </c>
      <c r="AJ187" s="28">
        <v>44534</v>
      </c>
      <c r="AK187" s="27" t="s">
        <v>268</v>
      </c>
      <c r="AL187" s="27" t="s">
        <v>269</v>
      </c>
      <c r="AM187" s="27" t="s">
        <v>265</v>
      </c>
      <c r="AN187" s="27" t="s">
        <v>270</v>
      </c>
      <c r="AO187" s="27" t="s">
        <v>261</v>
      </c>
      <c r="AP187" s="27" t="s">
        <v>261</v>
      </c>
      <c r="AQ187" s="28" t="s">
        <v>262</v>
      </c>
      <c r="AR187" s="27" t="s">
        <v>261</v>
      </c>
      <c r="AS187" s="28" t="s">
        <v>262</v>
      </c>
      <c r="AT187" s="27" t="s">
        <v>261</v>
      </c>
      <c r="AU187" s="28" t="s">
        <v>262</v>
      </c>
      <c r="AV187" s="27" t="s">
        <v>261</v>
      </c>
      <c r="AW187" s="28" t="s">
        <v>262</v>
      </c>
      <c r="AX187" s="27" t="s">
        <v>261</v>
      </c>
      <c r="AY187" s="28" t="s">
        <v>262</v>
      </c>
      <c r="AZ187" s="27" t="s">
        <v>262</v>
      </c>
      <c r="BA187" s="27" t="s">
        <v>262</v>
      </c>
      <c r="BB187" s="27" t="s">
        <v>261</v>
      </c>
      <c r="BC187" s="28" t="s">
        <v>262</v>
      </c>
      <c r="BD187" s="27" t="s">
        <v>261</v>
      </c>
      <c r="BE187" s="30" t="s">
        <v>262</v>
      </c>
      <c r="BF187" t="s">
        <v>685</v>
      </c>
      <c r="BG187" t="s">
        <v>571</v>
      </c>
      <c r="BH187" t="s">
        <v>208</v>
      </c>
      <c r="BI187" t="s">
        <v>273</v>
      </c>
      <c r="BJ187" t="s">
        <v>210</v>
      </c>
      <c r="BK187" t="s">
        <v>329</v>
      </c>
      <c r="BL187" t="s">
        <v>212</v>
      </c>
      <c r="BM187" t="s">
        <v>688</v>
      </c>
      <c r="BN187" t="s">
        <v>214</v>
      </c>
      <c r="BO187" t="s">
        <v>215</v>
      </c>
      <c r="BP187" t="s">
        <v>219</v>
      </c>
      <c r="BQ187" t="s">
        <v>216</v>
      </c>
      <c r="BR187" t="s">
        <v>685</v>
      </c>
      <c r="BS187" t="s">
        <v>706</v>
      </c>
      <c r="BT187" t="s">
        <v>707</v>
      </c>
      <c r="BU187" t="s">
        <v>1292</v>
      </c>
      <c r="BV187" t="s">
        <v>214</v>
      </c>
      <c r="CC187" t="s">
        <v>214</v>
      </c>
      <c r="CG187" t="s">
        <v>219</v>
      </c>
      <c r="CI187" t="s">
        <v>335</v>
      </c>
      <c r="CJ187" t="s">
        <v>1348</v>
      </c>
      <c r="CK187" t="s">
        <v>335</v>
      </c>
      <c r="CL187" t="s">
        <v>222</v>
      </c>
      <c r="CN187" t="s">
        <v>283</v>
      </c>
      <c r="CP187" t="s">
        <v>225</v>
      </c>
      <c r="CQ187" t="s">
        <v>225</v>
      </c>
      <c r="CR187" t="s">
        <v>250</v>
      </c>
      <c r="CS187" t="s">
        <v>250</v>
      </c>
      <c r="CT187" t="s">
        <v>219</v>
      </c>
      <c r="CU187" t="s">
        <v>219</v>
      </c>
      <c r="CV187" t="s">
        <v>227</v>
      </c>
      <c r="CW187" t="s">
        <v>227</v>
      </c>
      <c r="CX187" t="s">
        <v>287</v>
      </c>
      <c r="CY187" t="s">
        <v>287</v>
      </c>
      <c r="CZ187" t="s">
        <v>214</v>
      </c>
      <c r="DA187" t="s">
        <v>219</v>
      </c>
      <c r="DB187" t="s">
        <v>229</v>
      </c>
      <c r="DC187" t="s">
        <v>230</v>
      </c>
      <c r="DD187" t="s">
        <v>214</v>
      </c>
      <c r="DE187" t="s">
        <v>546</v>
      </c>
      <c r="DG187" t="s">
        <v>546</v>
      </c>
      <c r="DI187" t="s">
        <v>338</v>
      </c>
      <c r="DK187" t="s">
        <v>237</v>
      </c>
      <c r="DL187" t="s">
        <v>237</v>
      </c>
      <c r="DM187" t="s">
        <v>214</v>
      </c>
      <c r="DN187" t="s">
        <v>219</v>
      </c>
      <c r="DO187" t="s">
        <v>414</v>
      </c>
      <c r="DP187" t="s">
        <v>388</v>
      </c>
      <c r="DR187" t="s">
        <v>235</v>
      </c>
      <c r="DT187" t="s">
        <v>219</v>
      </c>
      <c r="DU187" t="s">
        <v>214</v>
      </c>
      <c r="DX187" t="s">
        <v>237</v>
      </c>
      <c r="DY187" t="s">
        <v>237</v>
      </c>
      <c r="DZ187" t="s">
        <v>238</v>
      </c>
      <c r="EA187" t="s">
        <v>237</v>
      </c>
      <c r="EB187" t="s">
        <v>237</v>
      </c>
      <c r="EC187" t="s">
        <v>237</v>
      </c>
      <c r="ED187" t="s">
        <v>237</v>
      </c>
      <c r="EE187" t="s">
        <v>219</v>
      </c>
      <c r="EF187" t="s">
        <v>219</v>
      </c>
      <c r="EK187" t="s">
        <v>242</v>
      </c>
      <c r="EL187" t="s">
        <v>242</v>
      </c>
      <c r="EM187" t="s">
        <v>240</v>
      </c>
      <c r="EN187" t="s">
        <v>240</v>
      </c>
      <c r="EO187" t="s">
        <v>486</v>
      </c>
      <c r="EP187" t="s">
        <v>486</v>
      </c>
      <c r="EQ187" t="s">
        <v>214</v>
      </c>
      <c r="ER187" t="s">
        <v>214</v>
      </c>
      <c r="ES187" t="s">
        <v>239</v>
      </c>
      <c r="ET187" t="s">
        <v>237</v>
      </c>
      <c r="EU187" t="s">
        <v>233</v>
      </c>
      <c r="EV187" t="s">
        <v>233</v>
      </c>
      <c r="EW187" t="s">
        <v>243</v>
      </c>
      <c r="EX187" t="s">
        <v>243</v>
      </c>
      <c r="EY187" t="s">
        <v>237</v>
      </c>
      <c r="EZ187" t="s">
        <v>241</v>
      </c>
      <c r="FA187" t="s">
        <v>241</v>
      </c>
      <c r="FB187" t="s">
        <v>237</v>
      </c>
      <c r="FC187" t="s">
        <v>237</v>
      </c>
      <c r="FD187" t="s">
        <v>237</v>
      </c>
      <c r="FE187" t="s">
        <v>250</v>
      </c>
      <c r="FF187" t="s">
        <v>244</v>
      </c>
      <c r="FG187" t="s">
        <v>390</v>
      </c>
      <c r="FH187" t="s">
        <v>390</v>
      </c>
      <c r="FI187" t="s">
        <v>214</v>
      </c>
      <c r="FJ187" t="s">
        <v>214</v>
      </c>
      <c r="FK187" t="s">
        <v>214</v>
      </c>
      <c r="FL187" t="s">
        <v>214</v>
      </c>
      <c r="FM187" t="s">
        <v>292</v>
      </c>
      <c r="FN187" t="s">
        <v>245</v>
      </c>
      <c r="FO187" t="s">
        <v>219</v>
      </c>
      <c r="FP187" t="s">
        <v>219</v>
      </c>
      <c r="FQ187" t="s">
        <v>241</v>
      </c>
      <c r="FR187" t="s">
        <v>241</v>
      </c>
      <c r="FS187" t="s">
        <v>241</v>
      </c>
      <c r="FT187" t="s">
        <v>241</v>
      </c>
      <c r="FU187" t="s">
        <v>219</v>
      </c>
      <c r="FV187" t="s">
        <v>241</v>
      </c>
      <c r="FW187" t="s">
        <v>241</v>
      </c>
      <c r="FX187" t="s">
        <v>241</v>
      </c>
      <c r="FY187" t="s">
        <v>241</v>
      </c>
      <c r="FZ187" t="s">
        <v>248</v>
      </c>
      <c r="GA187" t="s">
        <v>248</v>
      </c>
      <c r="GB187" t="s">
        <v>227</v>
      </c>
      <c r="GC187" t="s">
        <v>227</v>
      </c>
      <c r="GD187" t="s">
        <v>249</v>
      </c>
      <c r="GE187" t="s">
        <v>241</v>
      </c>
      <c r="GF187" t="s">
        <v>249</v>
      </c>
      <c r="GG187" t="s">
        <v>244</v>
      </c>
      <c r="GH187" t="s">
        <v>241</v>
      </c>
      <c r="GI187" t="s">
        <v>250</v>
      </c>
      <c r="GJ187" t="s">
        <v>244</v>
      </c>
      <c r="GK187" t="s">
        <v>250</v>
      </c>
      <c r="GL187" t="s">
        <v>227</v>
      </c>
      <c r="GM187" t="s">
        <v>227</v>
      </c>
      <c r="GN187" t="s">
        <v>219</v>
      </c>
      <c r="GO187" t="s">
        <v>214</v>
      </c>
      <c r="GP187" t="s">
        <v>295</v>
      </c>
      <c r="GQ187" t="s">
        <v>251</v>
      </c>
      <c r="GR187" t="s">
        <v>295</v>
      </c>
      <c r="GS187" t="s">
        <v>214</v>
      </c>
      <c r="GT187" t="s">
        <v>241</v>
      </c>
      <c r="GU187" t="s">
        <v>214</v>
      </c>
      <c r="GV187" t="s">
        <v>241</v>
      </c>
      <c r="GW187" t="s">
        <v>297</v>
      </c>
      <c r="GX187" t="s">
        <v>297</v>
      </c>
      <c r="GY187" t="s">
        <v>491</v>
      </c>
      <c r="GZ187" t="s">
        <v>241</v>
      </c>
      <c r="HA187" t="s">
        <v>298</v>
      </c>
      <c r="HB187" t="s">
        <v>241</v>
      </c>
      <c r="HC187" t="s">
        <v>315</v>
      </c>
      <c r="HD187" t="s">
        <v>361</v>
      </c>
      <c r="HE187" t="s">
        <v>317</v>
      </c>
      <c r="HF187" t="s">
        <v>241</v>
      </c>
      <c r="HG187" t="s">
        <v>362</v>
      </c>
      <c r="HH187" t="s">
        <v>241</v>
      </c>
      <c r="HI187" t="s">
        <v>241</v>
      </c>
      <c r="HJ187" t="s">
        <v>214</v>
      </c>
      <c r="HK187" t="s">
        <v>1349</v>
      </c>
      <c r="HL187" s="12"/>
      <c r="HM187">
        <v>0.5</v>
      </c>
      <c r="HN187">
        <v>0.5</v>
      </c>
      <c r="HO187">
        <v>0</v>
      </c>
      <c r="HP187">
        <v>1</v>
      </c>
      <c r="HQ187">
        <v>0</v>
      </c>
      <c r="HR187">
        <v>0.5</v>
      </c>
      <c r="HS187">
        <v>1</v>
      </c>
      <c r="HT187">
        <v>1</v>
      </c>
      <c r="HU187">
        <v>1</v>
      </c>
      <c r="HV187">
        <v>0.5</v>
      </c>
      <c r="HW187">
        <v>0.5</v>
      </c>
      <c r="HX187">
        <v>0.5</v>
      </c>
      <c r="HZ187">
        <v>0.75</v>
      </c>
      <c r="IA187" s="4">
        <v>1</v>
      </c>
      <c r="IB187">
        <v>0.5</v>
      </c>
      <c r="IC187">
        <v>0.25</v>
      </c>
      <c r="ID187">
        <v>0.5</v>
      </c>
      <c r="IE187">
        <v>0.5</v>
      </c>
      <c r="IG187">
        <v>0.5</v>
      </c>
      <c r="IH187">
        <v>0.5</v>
      </c>
      <c r="II187">
        <v>1</v>
      </c>
      <c r="IJ187">
        <v>0.75</v>
      </c>
      <c r="IK187">
        <v>1</v>
      </c>
      <c r="IL187">
        <v>0.75</v>
      </c>
      <c r="IM187">
        <v>0.75</v>
      </c>
      <c r="IN187">
        <v>1</v>
      </c>
      <c r="IO187">
        <v>1</v>
      </c>
      <c r="IQ187">
        <v>1</v>
      </c>
      <c r="IS187">
        <f t="shared" si="115"/>
        <v>7.4999999999999997E-2</v>
      </c>
      <c r="IT187">
        <f t="shared" si="116"/>
        <v>0.06</v>
      </c>
      <c r="IU187">
        <f t="shared" si="117"/>
        <v>0</v>
      </c>
      <c r="IV187">
        <f t="shared" si="118"/>
        <v>0.1</v>
      </c>
      <c r="IW187">
        <f t="shared" si="119"/>
        <v>0</v>
      </c>
      <c r="IX187">
        <f t="shared" si="120"/>
        <v>6.5000000000000002E-2</v>
      </c>
      <c r="IY187">
        <f t="shared" si="121"/>
        <v>0.1</v>
      </c>
      <c r="IZ187">
        <f t="shared" si="122"/>
        <v>0.11</v>
      </c>
      <c r="JA187">
        <f t="shared" si="123"/>
        <v>0.13</v>
      </c>
      <c r="JB187">
        <f t="shared" si="124"/>
        <v>0.05</v>
      </c>
      <c r="JC187">
        <f t="shared" si="125"/>
        <v>0.06</v>
      </c>
      <c r="JD187">
        <f t="shared" si="126"/>
        <v>5.5E-2</v>
      </c>
      <c r="JE187">
        <f t="shared" si="127"/>
        <v>0</v>
      </c>
      <c r="JF187">
        <f t="shared" si="128"/>
        <v>0.09</v>
      </c>
      <c r="JG187" s="5">
        <f t="shared" si="129"/>
        <v>0.05</v>
      </c>
      <c r="JH187">
        <f t="shared" si="130"/>
        <v>0</v>
      </c>
      <c r="JI187">
        <f t="shared" si="130"/>
        <v>0</v>
      </c>
      <c r="JJ187">
        <f t="shared" si="131"/>
        <v>0.1</v>
      </c>
      <c r="JK187">
        <f t="shared" si="132"/>
        <v>7.4999999999999997E-2</v>
      </c>
      <c r="JL187" s="6">
        <f t="shared" si="133"/>
        <v>0.04</v>
      </c>
      <c r="JM187">
        <f t="shared" si="134"/>
        <v>0.06</v>
      </c>
      <c r="JN187">
        <f t="shared" si="135"/>
        <v>2.5000000000000001E-2</v>
      </c>
      <c r="JO187">
        <f t="shared" si="136"/>
        <v>0.15</v>
      </c>
      <c r="JP187">
        <f t="shared" si="137"/>
        <v>7.5000000000000011E-2</v>
      </c>
      <c r="JQ187">
        <f t="shared" si="138"/>
        <v>0.12</v>
      </c>
      <c r="JR187">
        <f t="shared" si="139"/>
        <v>8.2500000000000004E-2</v>
      </c>
      <c r="JS187">
        <f t="shared" si="140"/>
        <v>7.5000000000000011E-2</v>
      </c>
      <c r="JT187">
        <f t="shared" si="140"/>
        <v>0.1</v>
      </c>
      <c r="JU187">
        <f t="shared" si="141"/>
        <v>1</v>
      </c>
      <c r="JV187">
        <f t="shared" si="141"/>
        <v>0</v>
      </c>
      <c r="JW187">
        <f t="shared" si="142"/>
        <v>0.15</v>
      </c>
      <c r="JY187">
        <f t="shared" si="143"/>
        <v>2.5000000000000001E-2</v>
      </c>
      <c r="JZ187">
        <f t="shared" si="144"/>
        <v>0.04</v>
      </c>
      <c r="KA187">
        <f t="shared" si="145"/>
        <v>0</v>
      </c>
      <c r="KB187">
        <f t="shared" si="145"/>
        <v>0.02</v>
      </c>
      <c r="KC187">
        <f t="shared" si="146"/>
        <v>0</v>
      </c>
      <c r="KD187">
        <f t="shared" si="172"/>
        <v>1.4999999999999999E-2</v>
      </c>
      <c r="KE187">
        <f t="shared" si="172"/>
        <v>0.03</v>
      </c>
      <c r="KF187">
        <f t="shared" si="172"/>
        <v>0.03</v>
      </c>
      <c r="KG187">
        <f t="shared" si="170"/>
        <v>0.03</v>
      </c>
      <c r="KH187">
        <f t="shared" si="170"/>
        <v>1.4999999999999999E-2</v>
      </c>
      <c r="KI187">
        <f t="shared" si="170"/>
        <v>1.4999999999999999E-2</v>
      </c>
      <c r="KJ187">
        <f t="shared" si="170"/>
        <v>1.4999999999999999E-2</v>
      </c>
      <c r="KK187">
        <f t="shared" si="147"/>
        <v>0</v>
      </c>
      <c r="KL187">
        <f t="shared" si="148"/>
        <v>0.03</v>
      </c>
      <c r="KM187" s="5">
        <f t="shared" si="149"/>
        <v>0.05</v>
      </c>
      <c r="KN187">
        <f t="shared" si="150"/>
        <v>0</v>
      </c>
      <c r="KO187">
        <f t="shared" si="150"/>
        <v>0</v>
      </c>
      <c r="KP187">
        <f t="shared" si="151"/>
        <v>0.03</v>
      </c>
      <c r="KQ187">
        <f t="shared" si="152"/>
        <v>1.4999999999999999E-2</v>
      </c>
      <c r="KR187" s="6">
        <f t="shared" si="153"/>
        <v>0.02</v>
      </c>
      <c r="KS187">
        <f t="shared" si="154"/>
        <v>0.02</v>
      </c>
      <c r="KT187">
        <f t="shared" si="155"/>
        <v>1.4999999999999999E-2</v>
      </c>
      <c r="KU187">
        <f t="shared" si="156"/>
        <v>0.04</v>
      </c>
      <c r="KV187">
        <f t="shared" si="157"/>
        <v>3.7500000000000006E-2</v>
      </c>
      <c r="KW187">
        <f t="shared" si="158"/>
        <v>0.01</v>
      </c>
      <c r="KX187">
        <f t="shared" si="159"/>
        <v>0</v>
      </c>
      <c r="KY187">
        <f t="shared" si="160"/>
        <v>0.03</v>
      </c>
      <c r="KZ187">
        <f t="shared" si="161"/>
        <v>0.03</v>
      </c>
      <c r="LA187">
        <f t="shared" si="162"/>
        <v>1</v>
      </c>
      <c r="LB187">
        <f t="shared" si="162"/>
        <v>0</v>
      </c>
      <c r="LC187">
        <f t="shared" si="163"/>
        <v>0.1</v>
      </c>
      <c r="LE187" t="str">
        <f t="shared" si="169"/>
        <v>Mali</v>
      </c>
      <c r="LF187">
        <f t="shared" si="164"/>
        <v>0.64</v>
      </c>
      <c r="LG187" s="6">
        <f t="shared" si="165"/>
        <v>0.52</v>
      </c>
      <c r="LH187">
        <f t="shared" si="166"/>
        <v>0.83749999999999991</v>
      </c>
      <c r="LI187" s="6">
        <f t="shared" si="167"/>
        <v>0.66250000000000009</v>
      </c>
      <c r="LJ187">
        <f t="shared" si="168"/>
        <v>1</v>
      </c>
    </row>
    <row r="188" spans="1:322" x14ac:dyDescent="0.35">
      <c r="A188" s="3">
        <v>44889</v>
      </c>
      <c r="B188" t="s">
        <v>1350</v>
      </c>
      <c r="D188" s="24" t="s">
        <v>321</v>
      </c>
      <c r="E188" s="24" t="s">
        <v>262</v>
      </c>
      <c r="F188" s="24">
        <v>31</v>
      </c>
      <c r="G188" s="24" t="s">
        <v>258</v>
      </c>
      <c r="H188" s="24" t="s">
        <v>259</v>
      </c>
      <c r="I188" s="24" t="s">
        <v>207</v>
      </c>
      <c r="J188" s="24" t="s">
        <v>685</v>
      </c>
      <c r="K188" s="25">
        <v>44523</v>
      </c>
      <c r="L188" s="25">
        <v>44523</v>
      </c>
      <c r="M188" s="25">
        <v>44523</v>
      </c>
      <c r="N188" s="24" t="s">
        <v>261</v>
      </c>
      <c r="O188" s="24" t="s">
        <v>261</v>
      </c>
      <c r="P188" s="24" t="s">
        <v>261</v>
      </c>
      <c r="Q188" s="24" t="s">
        <v>324</v>
      </c>
      <c r="R188" s="25">
        <v>44524</v>
      </c>
      <c r="S188" s="25">
        <v>44524</v>
      </c>
      <c r="T188" s="24" t="s">
        <v>263</v>
      </c>
      <c r="U188" s="24" t="s">
        <v>263</v>
      </c>
      <c r="V188" s="25">
        <v>44525</v>
      </c>
      <c r="W188" s="24" t="s">
        <v>261</v>
      </c>
      <c r="X188" s="25" t="s">
        <v>262</v>
      </c>
      <c r="Y188" s="24" t="s">
        <v>263</v>
      </c>
      <c r="Z188" s="25">
        <v>44525</v>
      </c>
      <c r="AA188" s="24" t="s">
        <v>264</v>
      </c>
      <c r="AB188" s="24" t="s">
        <v>265</v>
      </c>
      <c r="AC188" s="24" t="s">
        <v>694</v>
      </c>
      <c r="AD188" s="24" t="s">
        <v>267</v>
      </c>
      <c r="AE188" s="24" t="s">
        <v>326</v>
      </c>
      <c r="AF188" s="24" t="s">
        <v>687</v>
      </c>
      <c r="AG188" s="31">
        <v>450000</v>
      </c>
      <c r="AH188" s="24" t="s">
        <v>263</v>
      </c>
      <c r="AI188" s="24">
        <v>44627</v>
      </c>
      <c r="AJ188" s="25">
        <v>44632</v>
      </c>
      <c r="AK188" s="24" t="s">
        <v>268</v>
      </c>
      <c r="AL188" s="24" t="s">
        <v>269</v>
      </c>
      <c r="AM188" s="24" t="s">
        <v>265</v>
      </c>
      <c r="AN188" s="24" t="s">
        <v>270</v>
      </c>
      <c r="AO188" s="24" t="s">
        <v>261</v>
      </c>
      <c r="AP188" s="24" t="s">
        <v>261</v>
      </c>
      <c r="AQ188" s="25" t="s">
        <v>262</v>
      </c>
      <c r="AR188" s="24" t="s">
        <v>261</v>
      </c>
      <c r="AS188" s="25" t="s">
        <v>262</v>
      </c>
      <c r="AT188" s="24" t="s">
        <v>261</v>
      </c>
      <c r="AU188" s="25" t="s">
        <v>262</v>
      </c>
      <c r="AV188" s="24" t="s">
        <v>261</v>
      </c>
      <c r="AW188" s="25" t="s">
        <v>262</v>
      </c>
      <c r="AX188" s="24" t="s">
        <v>261</v>
      </c>
      <c r="AY188" s="25" t="s">
        <v>262</v>
      </c>
      <c r="AZ188" s="27" t="s">
        <v>262</v>
      </c>
      <c r="BA188" s="27" t="s">
        <v>262</v>
      </c>
      <c r="BB188" s="24" t="s">
        <v>261</v>
      </c>
      <c r="BC188" s="25" t="s">
        <v>262</v>
      </c>
      <c r="BD188" s="24" t="s">
        <v>261</v>
      </c>
      <c r="BE188" s="26" t="s">
        <v>262</v>
      </c>
      <c r="BF188" t="s">
        <v>685</v>
      </c>
      <c r="BG188" t="s">
        <v>571</v>
      </c>
      <c r="BH188" t="s">
        <v>208</v>
      </c>
      <c r="BI188" t="s">
        <v>718</v>
      </c>
      <c r="BJ188" t="s">
        <v>210</v>
      </c>
      <c r="BK188" t="s">
        <v>329</v>
      </c>
      <c r="BL188" t="s">
        <v>212</v>
      </c>
      <c r="BM188" t="s">
        <v>688</v>
      </c>
      <c r="BN188" t="s">
        <v>219</v>
      </c>
      <c r="BO188" t="s">
        <v>331</v>
      </c>
      <c r="BP188" t="s">
        <v>219</v>
      </c>
      <c r="BQ188" t="s">
        <v>216</v>
      </c>
      <c r="BR188" t="s">
        <v>685</v>
      </c>
      <c r="BS188" t="s">
        <v>696</v>
      </c>
      <c r="BT188" t="s">
        <v>1351</v>
      </c>
      <c r="BU188" t="s">
        <v>1352</v>
      </c>
      <c r="BV188" t="s">
        <v>219</v>
      </c>
      <c r="BW188" t="s">
        <v>410</v>
      </c>
      <c r="BY188" t="s">
        <v>685</v>
      </c>
      <c r="BZ188" t="s">
        <v>1353</v>
      </c>
      <c r="CA188" t="s">
        <v>1354</v>
      </c>
      <c r="CB188" t="s">
        <v>1354</v>
      </c>
      <c r="CC188" t="s">
        <v>214</v>
      </c>
      <c r="CG188" t="s">
        <v>219</v>
      </c>
      <c r="CI188" t="s">
        <v>333</v>
      </c>
      <c r="CJ188" t="s">
        <v>1355</v>
      </c>
      <c r="CK188" t="s">
        <v>335</v>
      </c>
      <c r="CL188" t="s">
        <v>222</v>
      </c>
      <c r="CN188" t="s">
        <v>283</v>
      </c>
      <c r="CP188" t="s">
        <v>413</v>
      </c>
      <c r="CQ188" t="s">
        <v>413</v>
      </c>
      <c r="CR188" t="s">
        <v>250</v>
      </c>
      <c r="CS188" t="s">
        <v>244</v>
      </c>
      <c r="CT188" t="s">
        <v>214</v>
      </c>
      <c r="CU188" t="s">
        <v>214</v>
      </c>
      <c r="CV188" t="s">
        <v>250</v>
      </c>
      <c r="CW188" t="s">
        <v>244</v>
      </c>
      <c r="CX188" t="s">
        <v>287</v>
      </c>
      <c r="CY188" t="s">
        <v>450</v>
      </c>
      <c r="CZ188" t="s">
        <v>214</v>
      </c>
      <c r="DA188" t="s">
        <v>214</v>
      </c>
      <c r="DB188" t="s">
        <v>230</v>
      </c>
      <c r="DC188" t="s">
        <v>230</v>
      </c>
      <c r="DD188" t="s">
        <v>214</v>
      </c>
      <c r="DE188" t="s">
        <v>546</v>
      </c>
      <c r="DG188" t="s">
        <v>546</v>
      </c>
      <c r="DI188" t="s">
        <v>338</v>
      </c>
      <c r="DK188" t="s">
        <v>237</v>
      </c>
      <c r="DL188" t="s">
        <v>237</v>
      </c>
      <c r="DM188" t="s">
        <v>214</v>
      </c>
      <c r="DN188" t="s">
        <v>219</v>
      </c>
      <c r="DO188" t="s">
        <v>288</v>
      </c>
      <c r="DP188" t="s">
        <v>289</v>
      </c>
      <c r="DR188" t="s">
        <v>308</v>
      </c>
      <c r="DT188" t="s">
        <v>219</v>
      </c>
      <c r="DU188" t="s">
        <v>214</v>
      </c>
      <c r="DX188" t="s">
        <v>237</v>
      </c>
      <c r="DY188" t="s">
        <v>237</v>
      </c>
      <c r="DZ188" t="s">
        <v>485</v>
      </c>
      <c r="EA188" t="s">
        <v>233</v>
      </c>
      <c r="EB188" t="s">
        <v>233</v>
      </c>
      <c r="EC188" t="s">
        <v>233</v>
      </c>
      <c r="ED188" t="s">
        <v>233</v>
      </c>
      <c r="EE188" t="s">
        <v>219</v>
      </c>
      <c r="EF188" t="s">
        <v>219</v>
      </c>
      <c r="EK188" t="s">
        <v>233</v>
      </c>
      <c r="EL188" t="s">
        <v>233</v>
      </c>
      <c r="EM188" t="s">
        <v>486</v>
      </c>
      <c r="EN188" t="s">
        <v>486</v>
      </c>
      <c r="EO188" t="s">
        <v>240</v>
      </c>
      <c r="EP188" t="s">
        <v>240</v>
      </c>
      <c r="EQ188" t="s">
        <v>214</v>
      </c>
      <c r="ER188" t="s">
        <v>214</v>
      </c>
      <c r="ES188" t="s">
        <v>233</v>
      </c>
      <c r="ET188" t="s">
        <v>237</v>
      </c>
      <c r="EU188" t="s">
        <v>237</v>
      </c>
      <c r="EV188" t="s">
        <v>237</v>
      </c>
      <c r="EW188" t="s">
        <v>563</v>
      </c>
      <c r="EX188" t="s">
        <v>563</v>
      </c>
      <c r="EY188" t="s">
        <v>233</v>
      </c>
      <c r="EZ188" t="s">
        <v>291</v>
      </c>
      <c r="FA188" t="s">
        <v>241</v>
      </c>
      <c r="FB188" t="s">
        <v>233</v>
      </c>
      <c r="FC188" t="s">
        <v>237</v>
      </c>
      <c r="FD188" t="s">
        <v>237</v>
      </c>
      <c r="FE188" t="s">
        <v>244</v>
      </c>
      <c r="FF188" t="s">
        <v>227</v>
      </c>
      <c r="FG188" t="s">
        <v>390</v>
      </c>
      <c r="FH188" t="s">
        <v>548</v>
      </c>
      <c r="FI188" t="s">
        <v>214</v>
      </c>
      <c r="FJ188" t="s">
        <v>214</v>
      </c>
      <c r="FK188" t="s">
        <v>214</v>
      </c>
      <c r="FL188" t="s">
        <v>214</v>
      </c>
      <c r="FM188" t="s">
        <v>245</v>
      </c>
      <c r="FN188" t="s">
        <v>245</v>
      </c>
      <c r="FO188" t="s">
        <v>219</v>
      </c>
      <c r="FP188" t="s">
        <v>219</v>
      </c>
      <c r="FQ188" t="s">
        <v>241</v>
      </c>
      <c r="FR188" t="s">
        <v>241</v>
      </c>
      <c r="FS188" t="s">
        <v>241</v>
      </c>
      <c r="FT188" t="s">
        <v>241</v>
      </c>
      <c r="FU188" t="s">
        <v>219</v>
      </c>
      <c r="FV188" t="s">
        <v>241</v>
      </c>
      <c r="FW188" t="s">
        <v>241</v>
      </c>
      <c r="FX188" t="s">
        <v>241</v>
      </c>
      <c r="FY188" t="s">
        <v>241</v>
      </c>
      <c r="FZ188" t="s">
        <v>248</v>
      </c>
      <c r="GA188" t="s">
        <v>248</v>
      </c>
      <c r="GB188" t="s">
        <v>227</v>
      </c>
      <c r="GC188" t="s">
        <v>227</v>
      </c>
      <c r="GD188" t="s">
        <v>293</v>
      </c>
      <c r="GE188" t="s">
        <v>241</v>
      </c>
      <c r="GF188" t="s">
        <v>293</v>
      </c>
      <c r="GG188" t="s">
        <v>244</v>
      </c>
      <c r="GH188" t="s">
        <v>241</v>
      </c>
      <c r="GI188" t="s">
        <v>250</v>
      </c>
      <c r="GJ188" t="s">
        <v>250</v>
      </c>
      <c r="GK188" t="s">
        <v>227</v>
      </c>
      <c r="GL188" t="s">
        <v>227</v>
      </c>
      <c r="GM188" t="s">
        <v>227</v>
      </c>
      <c r="GN188" t="s">
        <v>219</v>
      </c>
      <c r="GO188" t="s">
        <v>214</v>
      </c>
      <c r="GP188" t="s">
        <v>295</v>
      </c>
      <c r="GQ188" t="s">
        <v>251</v>
      </c>
      <c r="GR188" t="s">
        <v>295</v>
      </c>
      <c r="GS188" t="s">
        <v>214</v>
      </c>
      <c r="GT188" t="s">
        <v>241</v>
      </c>
      <c r="GU188" t="s">
        <v>214</v>
      </c>
      <c r="GV188" t="s">
        <v>241</v>
      </c>
      <c r="GW188" t="s">
        <v>297</v>
      </c>
      <c r="GX188" t="s">
        <v>297</v>
      </c>
      <c r="GY188" t="s">
        <v>657</v>
      </c>
      <c r="GZ188" t="s">
        <v>241</v>
      </c>
      <c r="HA188" t="s">
        <v>298</v>
      </c>
      <c r="HB188" t="s">
        <v>241</v>
      </c>
      <c r="HC188" t="s">
        <v>315</v>
      </c>
      <c r="HD188" t="s">
        <v>361</v>
      </c>
      <c r="HE188" t="s">
        <v>317</v>
      </c>
      <c r="HF188" t="s">
        <v>241</v>
      </c>
      <c r="HG188" t="s">
        <v>362</v>
      </c>
      <c r="HH188" t="s">
        <v>241</v>
      </c>
      <c r="HI188" t="s">
        <v>241</v>
      </c>
      <c r="HJ188" t="s">
        <v>219</v>
      </c>
      <c r="HK188" t="s">
        <v>241</v>
      </c>
      <c r="HL188" s="12"/>
      <c r="HM188">
        <v>0.75</v>
      </c>
      <c r="HN188">
        <v>0.5</v>
      </c>
      <c r="HO188">
        <v>1</v>
      </c>
      <c r="HP188">
        <v>0.5</v>
      </c>
      <c r="HQ188">
        <v>1</v>
      </c>
      <c r="HR188">
        <v>0.5</v>
      </c>
      <c r="HS188">
        <v>1</v>
      </c>
      <c r="HT188">
        <v>1</v>
      </c>
      <c r="HU188">
        <v>1</v>
      </c>
      <c r="HV188">
        <v>0.5</v>
      </c>
      <c r="HW188">
        <v>0.25</v>
      </c>
      <c r="HX188">
        <v>0.25</v>
      </c>
      <c r="HZ188">
        <v>0.25</v>
      </c>
      <c r="IA188" s="4">
        <v>1</v>
      </c>
      <c r="IB188">
        <v>0.25</v>
      </c>
      <c r="IC188">
        <v>0.5</v>
      </c>
      <c r="ID188">
        <v>0.25</v>
      </c>
      <c r="IE188">
        <v>0.5</v>
      </c>
      <c r="IG188">
        <v>0.25</v>
      </c>
      <c r="IH188">
        <v>0.5</v>
      </c>
      <c r="II188">
        <v>0.75</v>
      </c>
      <c r="IJ188">
        <v>0.75</v>
      </c>
      <c r="IK188">
        <v>1</v>
      </c>
      <c r="IL188">
        <v>1</v>
      </c>
      <c r="IM188">
        <v>0.75</v>
      </c>
      <c r="IN188">
        <v>1</v>
      </c>
      <c r="IO188">
        <v>1</v>
      </c>
      <c r="IQ188">
        <v>0</v>
      </c>
      <c r="IS188">
        <f t="shared" si="115"/>
        <v>0.11249999999999999</v>
      </c>
      <c r="IT188">
        <f t="shared" si="116"/>
        <v>0.06</v>
      </c>
      <c r="IU188">
        <f t="shared" si="117"/>
        <v>0.08</v>
      </c>
      <c r="IV188">
        <f t="shared" si="118"/>
        <v>0.05</v>
      </c>
      <c r="IW188">
        <f t="shared" si="119"/>
        <v>0.08</v>
      </c>
      <c r="IX188">
        <f t="shared" si="120"/>
        <v>6.5000000000000002E-2</v>
      </c>
      <c r="IY188">
        <f t="shared" si="121"/>
        <v>0.1</v>
      </c>
      <c r="IZ188">
        <f t="shared" si="122"/>
        <v>0.11</v>
      </c>
      <c r="JA188">
        <f t="shared" si="123"/>
        <v>0.13</v>
      </c>
      <c r="JB188">
        <f t="shared" si="124"/>
        <v>0.05</v>
      </c>
      <c r="JC188">
        <f t="shared" si="125"/>
        <v>0.03</v>
      </c>
      <c r="JD188">
        <f t="shared" si="126"/>
        <v>2.75E-2</v>
      </c>
      <c r="JE188">
        <f t="shared" si="127"/>
        <v>0</v>
      </c>
      <c r="JF188">
        <f t="shared" si="128"/>
        <v>0.03</v>
      </c>
      <c r="JG188" s="5">
        <f t="shared" si="129"/>
        <v>0.05</v>
      </c>
      <c r="JH188">
        <f t="shared" si="130"/>
        <v>0</v>
      </c>
      <c r="JI188">
        <f t="shared" si="130"/>
        <v>0</v>
      </c>
      <c r="JJ188">
        <f t="shared" si="131"/>
        <v>0.05</v>
      </c>
      <c r="JK188">
        <f t="shared" si="132"/>
        <v>7.4999999999999997E-2</v>
      </c>
      <c r="JL188" s="6">
        <f t="shared" si="133"/>
        <v>2.6666666666666665E-2</v>
      </c>
      <c r="JM188">
        <f t="shared" si="134"/>
        <v>0.03</v>
      </c>
      <c r="JN188">
        <f t="shared" si="135"/>
        <v>2.5000000000000001E-2</v>
      </c>
      <c r="JO188">
        <f t="shared" si="136"/>
        <v>0.11249999999999999</v>
      </c>
      <c r="JP188">
        <f t="shared" si="137"/>
        <v>7.5000000000000011E-2</v>
      </c>
      <c r="JQ188">
        <f t="shared" si="138"/>
        <v>0.12</v>
      </c>
      <c r="JR188">
        <f t="shared" si="139"/>
        <v>0.11</v>
      </c>
      <c r="JS188">
        <f t="shared" si="140"/>
        <v>7.5000000000000011E-2</v>
      </c>
      <c r="JT188">
        <f t="shared" si="140"/>
        <v>0.1</v>
      </c>
      <c r="JU188">
        <f t="shared" si="141"/>
        <v>1</v>
      </c>
      <c r="JV188">
        <f t="shared" si="141"/>
        <v>0</v>
      </c>
      <c r="JW188">
        <f t="shared" si="142"/>
        <v>0.15</v>
      </c>
      <c r="JY188">
        <f t="shared" si="143"/>
        <v>3.7500000000000006E-2</v>
      </c>
      <c r="JZ188">
        <f t="shared" si="144"/>
        <v>0.04</v>
      </c>
      <c r="KA188">
        <f t="shared" si="145"/>
        <v>0.02</v>
      </c>
      <c r="KB188">
        <f t="shared" si="145"/>
        <v>0.01</v>
      </c>
      <c r="KC188">
        <f t="shared" si="146"/>
        <v>0.04</v>
      </c>
      <c r="KD188">
        <f t="shared" si="172"/>
        <v>1.4999999999999999E-2</v>
      </c>
      <c r="KE188">
        <f t="shared" si="172"/>
        <v>0.03</v>
      </c>
      <c r="KF188">
        <f t="shared" si="172"/>
        <v>0.03</v>
      </c>
      <c r="KG188">
        <f t="shared" si="170"/>
        <v>0.03</v>
      </c>
      <c r="KH188">
        <f t="shared" si="170"/>
        <v>1.4999999999999999E-2</v>
      </c>
      <c r="KI188">
        <f t="shared" si="170"/>
        <v>7.4999999999999997E-3</v>
      </c>
      <c r="KJ188">
        <f t="shared" si="170"/>
        <v>7.4999999999999997E-3</v>
      </c>
      <c r="KK188">
        <f t="shared" si="147"/>
        <v>0</v>
      </c>
      <c r="KL188">
        <f t="shared" si="148"/>
        <v>0.01</v>
      </c>
      <c r="KM188" s="5">
        <f t="shared" si="149"/>
        <v>0.05</v>
      </c>
      <c r="KN188">
        <f t="shared" si="150"/>
        <v>0</v>
      </c>
      <c r="KO188">
        <f t="shared" si="150"/>
        <v>0</v>
      </c>
      <c r="KP188">
        <f t="shared" si="151"/>
        <v>1.4999999999999999E-2</v>
      </c>
      <c r="KQ188">
        <f t="shared" si="152"/>
        <v>1.4999999999999999E-2</v>
      </c>
      <c r="KR188" s="6">
        <f t="shared" si="153"/>
        <v>1.3333333333333332E-2</v>
      </c>
      <c r="KS188">
        <f t="shared" si="154"/>
        <v>0.01</v>
      </c>
      <c r="KT188">
        <f t="shared" si="155"/>
        <v>1.4999999999999999E-2</v>
      </c>
      <c r="KU188">
        <f t="shared" si="156"/>
        <v>0.03</v>
      </c>
      <c r="KV188">
        <f t="shared" si="157"/>
        <v>3.7500000000000006E-2</v>
      </c>
      <c r="KW188">
        <f t="shared" si="158"/>
        <v>0.01</v>
      </c>
      <c r="KX188">
        <f t="shared" si="159"/>
        <v>0</v>
      </c>
      <c r="KY188">
        <f t="shared" si="160"/>
        <v>0.03</v>
      </c>
      <c r="KZ188">
        <f t="shared" si="161"/>
        <v>0.03</v>
      </c>
      <c r="LA188">
        <f t="shared" si="162"/>
        <v>1</v>
      </c>
      <c r="LB188">
        <f t="shared" si="162"/>
        <v>0</v>
      </c>
      <c r="LC188">
        <f t="shared" si="163"/>
        <v>0.1</v>
      </c>
      <c r="LE188" t="str">
        <f t="shared" si="169"/>
        <v>Mali</v>
      </c>
      <c r="LF188">
        <f t="shared" si="164"/>
        <v>0.78749999999999998</v>
      </c>
      <c r="LG188" s="6">
        <f t="shared" si="165"/>
        <v>0.33916666666666667</v>
      </c>
      <c r="LH188">
        <f t="shared" si="166"/>
        <v>0.79749999999999999</v>
      </c>
      <c r="LI188" s="6">
        <f t="shared" si="167"/>
        <v>0.64833333333333343</v>
      </c>
      <c r="LJ188">
        <f t="shared" si="168"/>
        <v>0</v>
      </c>
    </row>
    <row r="189" spans="1:322" x14ac:dyDescent="0.35">
      <c r="A189" s="3">
        <v>44893</v>
      </c>
      <c r="B189" t="s">
        <v>1356</v>
      </c>
      <c r="D189" s="27" t="s">
        <v>321</v>
      </c>
      <c r="E189" s="27" t="s">
        <v>262</v>
      </c>
      <c r="F189" s="27">
        <v>24</v>
      </c>
      <c r="G189" s="27" t="s">
        <v>258</v>
      </c>
      <c r="H189" s="27" t="s">
        <v>259</v>
      </c>
      <c r="I189" s="27" t="s">
        <v>207</v>
      </c>
      <c r="J189" s="27" t="s">
        <v>685</v>
      </c>
      <c r="K189" s="28">
        <v>44523</v>
      </c>
      <c r="L189" s="28">
        <v>44523</v>
      </c>
      <c r="M189" s="28">
        <v>44523</v>
      </c>
      <c r="N189" s="27" t="s">
        <v>261</v>
      </c>
      <c r="O189" s="27" t="s">
        <v>261</v>
      </c>
      <c r="P189" s="27" t="s">
        <v>261</v>
      </c>
      <c r="Q189" s="27" t="s">
        <v>324</v>
      </c>
      <c r="R189" s="28">
        <v>44523</v>
      </c>
      <c r="S189" s="28">
        <v>44799</v>
      </c>
      <c r="T189" s="27" t="s">
        <v>263</v>
      </c>
      <c r="U189" s="27" t="s">
        <v>263</v>
      </c>
      <c r="V189" s="28">
        <v>44525</v>
      </c>
      <c r="W189" s="27" t="s">
        <v>261</v>
      </c>
      <c r="X189" s="28" t="s">
        <v>262</v>
      </c>
      <c r="Y189" s="27" t="s">
        <v>263</v>
      </c>
      <c r="Z189" s="28">
        <v>44525</v>
      </c>
      <c r="AA189" s="27" t="s">
        <v>264</v>
      </c>
      <c r="AB189" s="27" t="s">
        <v>265</v>
      </c>
      <c r="AC189" s="27" t="s">
        <v>705</v>
      </c>
      <c r="AD189" s="27" t="s">
        <v>267</v>
      </c>
      <c r="AE189" s="27" t="s">
        <v>326</v>
      </c>
      <c r="AF189" s="27" t="s">
        <v>687</v>
      </c>
      <c r="AG189" s="29">
        <v>450000</v>
      </c>
      <c r="AH189" s="27" t="s">
        <v>263</v>
      </c>
      <c r="AI189" s="27">
        <v>44627</v>
      </c>
      <c r="AJ189" s="28">
        <v>44632</v>
      </c>
      <c r="AK189" s="27" t="s">
        <v>268</v>
      </c>
      <c r="AL189" s="27" t="s">
        <v>269</v>
      </c>
      <c r="AM189" s="27" t="s">
        <v>265</v>
      </c>
      <c r="AN189" s="27" t="s">
        <v>270</v>
      </c>
      <c r="AO189" s="27" t="s">
        <v>261</v>
      </c>
      <c r="AP189" s="27" t="s">
        <v>261</v>
      </c>
      <c r="AQ189" s="28" t="s">
        <v>262</v>
      </c>
      <c r="AR189" s="27" t="s">
        <v>261</v>
      </c>
      <c r="AS189" s="28" t="s">
        <v>262</v>
      </c>
      <c r="AT189" s="27" t="s">
        <v>261</v>
      </c>
      <c r="AU189" s="28" t="s">
        <v>262</v>
      </c>
      <c r="AV189" s="27" t="s">
        <v>261</v>
      </c>
      <c r="AW189" s="28" t="s">
        <v>262</v>
      </c>
      <c r="AX189" s="27" t="s">
        <v>261</v>
      </c>
      <c r="AY189" s="28" t="s">
        <v>262</v>
      </c>
      <c r="AZ189" s="27" t="s">
        <v>262</v>
      </c>
      <c r="BA189" s="27" t="s">
        <v>262</v>
      </c>
      <c r="BB189" s="27" t="s">
        <v>261</v>
      </c>
      <c r="BC189" s="28" t="s">
        <v>262</v>
      </c>
      <c r="BD189" s="27" t="s">
        <v>261</v>
      </c>
      <c r="BE189" s="30" t="s">
        <v>262</v>
      </c>
      <c r="BF189" t="s">
        <v>685</v>
      </c>
      <c r="BG189" t="s">
        <v>571</v>
      </c>
      <c r="BH189" t="s">
        <v>208</v>
      </c>
      <c r="BI189" t="s">
        <v>420</v>
      </c>
      <c r="BJ189" t="s">
        <v>210</v>
      </c>
      <c r="BK189" t="s">
        <v>211</v>
      </c>
      <c r="BL189" t="s">
        <v>212</v>
      </c>
      <c r="BM189" t="s">
        <v>688</v>
      </c>
      <c r="BN189" t="s">
        <v>214</v>
      </c>
      <c r="BO189" t="s">
        <v>542</v>
      </c>
      <c r="BP189" t="s">
        <v>219</v>
      </c>
      <c r="BQ189" t="s">
        <v>216</v>
      </c>
      <c r="BR189" t="s">
        <v>685</v>
      </c>
      <c r="BS189" t="s">
        <v>696</v>
      </c>
      <c r="BT189" t="s">
        <v>1357</v>
      </c>
      <c r="BU189" t="s">
        <v>1358</v>
      </c>
      <c r="BV189" t="s">
        <v>214</v>
      </c>
      <c r="CC189" t="s">
        <v>214</v>
      </c>
      <c r="CG189" t="s">
        <v>219</v>
      </c>
      <c r="CI189" t="s">
        <v>220</v>
      </c>
      <c r="CJ189" t="s">
        <v>1359</v>
      </c>
      <c r="CK189" t="s">
        <v>220</v>
      </c>
      <c r="CL189" t="s">
        <v>222</v>
      </c>
      <c r="CN189" t="s">
        <v>306</v>
      </c>
      <c r="CP189" t="s">
        <v>284</v>
      </c>
      <c r="CQ189" t="s">
        <v>225</v>
      </c>
      <c r="CR189" t="s">
        <v>244</v>
      </c>
      <c r="CS189" t="s">
        <v>244</v>
      </c>
      <c r="CT189" t="s">
        <v>214</v>
      </c>
      <c r="CU189" t="s">
        <v>214</v>
      </c>
      <c r="CV189" t="s">
        <v>286</v>
      </c>
      <c r="CW189" t="s">
        <v>250</v>
      </c>
      <c r="CX189" t="s">
        <v>287</v>
      </c>
      <c r="CY189" t="s">
        <v>450</v>
      </c>
      <c r="CZ189" t="s">
        <v>214</v>
      </c>
      <c r="DA189" t="s">
        <v>219</v>
      </c>
      <c r="DB189" t="s">
        <v>230</v>
      </c>
      <c r="DC189" t="s">
        <v>230</v>
      </c>
      <c r="DD189" t="s">
        <v>214</v>
      </c>
      <c r="DE189" t="s">
        <v>546</v>
      </c>
      <c r="DG189" t="s">
        <v>546</v>
      </c>
      <c r="DI189" t="s">
        <v>338</v>
      </c>
      <c r="DK189" t="s">
        <v>237</v>
      </c>
      <c r="DL189" t="s">
        <v>237</v>
      </c>
      <c r="DM189" t="s">
        <v>214</v>
      </c>
      <c r="DN189" t="s">
        <v>219</v>
      </c>
      <c r="DO189" t="s">
        <v>414</v>
      </c>
      <c r="DP189" t="s">
        <v>443</v>
      </c>
      <c r="DR189" t="s">
        <v>388</v>
      </c>
      <c r="DT189" t="s">
        <v>214</v>
      </c>
      <c r="DU189" t="s">
        <v>214</v>
      </c>
      <c r="DV189" t="s">
        <v>459</v>
      </c>
      <c r="DX189" t="s">
        <v>237</v>
      </c>
      <c r="DY189" t="s">
        <v>237</v>
      </c>
      <c r="DZ189" t="s">
        <v>238</v>
      </c>
      <c r="EA189" t="s">
        <v>233</v>
      </c>
      <c r="EB189" t="s">
        <v>233</v>
      </c>
      <c r="EC189" t="s">
        <v>233</v>
      </c>
      <c r="ED189" t="s">
        <v>233</v>
      </c>
      <c r="EE189" t="s">
        <v>214</v>
      </c>
      <c r="EF189" t="s">
        <v>214</v>
      </c>
      <c r="EG189" t="s">
        <v>214</v>
      </c>
      <c r="EI189" t="s">
        <v>214</v>
      </c>
      <c r="EK189" t="s">
        <v>233</v>
      </c>
      <c r="EL189" t="s">
        <v>233</v>
      </c>
      <c r="EM189" t="s">
        <v>401</v>
      </c>
      <c r="EN189" t="s">
        <v>401</v>
      </c>
      <c r="EO189" t="s">
        <v>486</v>
      </c>
      <c r="EP189" t="s">
        <v>486</v>
      </c>
      <c r="EQ189" t="s">
        <v>214</v>
      </c>
      <c r="ER189" t="s">
        <v>219</v>
      </c>
      <c r="ES189" t="s">
        <v>233</v>
      </c>
      <c r="ET189" t="s">
        <v>233</v>
      </c>
      <c r="EU189" t="s">
        <v>233</v>
      </c>
      <c r="EV189" t="s">
        <v>233</v>
      </c>
      <c r="EW189" t="s">
        <v>310</v>
      </c>
      <c r="EX189" t="s">
        <v>310</v>
      </c>
      <c r="EY189" t="s">
        <v>233</v>
      </c>
      <c r="EZ189" t="s">
        <v>291</v>
      </c>
      <c r="FA189" t="s">
        <v>241</v>
      </c>
      <c r="FB189" t="s">
        <v>233</v>
      </c>
      <c r="FC189" t="s">
        <v>233</v>
      </c>
      <c r="FD189" t="s">
        <v>233</v>
      </c>
      <c r="FE189" t="s">
        <v>250</v>
      </c>
      <c r="FF189" t="s">
        <v>244</v>
      </c>
      <c r="FG189" t="s">
        <v>242</v>
      </c>
      <c r="FH189" t="s">
        <v>242</v>
      </c>
      <c r="FI189" t="s">
        <v>214</v>
      </c>
      <c r="FJ189" t="s">
        <v>214</v>
      </c>
      <c r="FK189" t="s">
        <v>214</v>
      </c>
      <c r="FL189" t="s">
        <v>214</v>
      </c>
      <c r="FM189" t="s">
        <v>245</v>
      </c>
      <c r="FN189" t="s">
        <v>245</v>
      </c>
      <c r="FO189" t="s">
        <v>219</v>
      </c>
      <c r="FP189" t="s">
        <v>219</v>
      </c>
      <c r="FQ189" t="s">
        <v>241</v>
      </c>
      <c r="FR189" t="s">
        <v>241</v>
      </c>
      <c r="FS189" t="s">
        <v>241</v>
      </c>
      <c r="FT189" t="s">
        <v>241</v>
      </c>
      <c r="FU189" t="s">
        <v>219</v>
      </c>
      <c r="FV189" t="s">
        <v>241</v>
      </c>
      <c r="FW189" t="s">
        <v>241</v>
      </c>
      <c r="FX189" t="s">
        <v>241</v>
      </c>
      <c r="FY189" t="s">
        <v>241</v>
      </c>
      <c r="FZ189" t="s">
        <v>335</v>
      </c>
      <c r="GA189" t="s">
        <v>313</v>
      </c>
      <c r="GB189" t="s">
        <v>227</v>
      </c>
      <c r="GC189" t="s">
        <v>227</v>
      </c>
      <c r="GD189" t="s">
        <v>293</v>
      </c>
      <c r="GE189" t="s">
        <v>241</v>
      </c>
      <c r="GF189" t="s">
        <v>293</v>
      </c>
      <c r="GG189" t="s">
        <v>244</v>
      </c>
      <c r="GH189" t="s">
        <v>241</v>
      </c>
      <c r="GI189" t="s">
        <v>250</v>
      </c>
      <c r="GJ189" t="s">
        <v>244</v>
      </c>
      <c r="GK189" t="s">
        <v>250</v>
      </c>
      <c r="GL189" t="s">
        <v>227</v>
      </c>
      <c r="GM189" t="s">
        <v>227</v>
      </c>
      <c r="GN189" t="s">
        <v>219</v>
      </c>
      <c r="GO189" t="s">
        <v>214</v>
      </c>
      <c r="GP189" t="s">
        <v>251</v>
      </c>
      <c r="GQ189" t="s">
        <v>251</v>
      </c>
      <c r="GR189" t="s">
        <v>251</v>
      </c>
      <c r="GS189" t="s">
        <v>214</v>
      </c>
      <c r="GT189" t="s">
        <v>241</v>
      </c>
      <c r="GU189" t="s">
        <v>214</v>
      </c>
      <c r="GV189" t="s">
        <v>241</v>
      </c>
      <c r="GW189" t="s">
        <v>404</v>
      </c>
      <c r="GX189" t="s">
        <v>297</v>
      </c>
      <c r="GY189" t="s">
        <v>254</v>
      </c>
      <c r="GZ189" t="s">
        <v>241</v>
      </c>
      <c r="HA189" t="s">
        <v>298</v>
      </c>
      <c r="HB189" t="s">
        <v>241</v>
      </c>
      <c r="HC189" t="s">
        <v>315</v>
      </c>
      <c r="HD189" t="s">
        <v>361</v>
      </c>
      <c r="HE189" t="s">
        <v>317</v>
      </c>
      <c r="HF189" t="s">
        <v>241</v>
      </c>
      <c r="HG189" t="s">
        <v>362</v>
      </c>
      <c r="HH189" t="s">
        <v>241</v>
      </c>
      <c r="HI189" t="s">
        <v>241</v>
      </c>
      <c r="HJ189" t="s">
        <v>219</v>
      </c>
      <c r="HK189" t="s">
        <v>241</v>
      </c>
      <c r="HL189" s="12"/>
      <c r="HM189">
        <v>0.25</v>
      </c>
      <c r="HN189">
        <v>0.75</v>
      </c>
      <c r="HO189">
        <v>1</v>
      </c>
      <c r="HP189">
        <v>0.25</v>
      </c>
      <c r="HQ189">
        <v>1</v>
      </c>
      <c r="HR189">
        <v>0.5</v>
      </c>
      <c r="HS189">
        <v>1</v>
      </c>
      <c r="HT189">
        <v>1</v>
      </c>
      <c r="HU189">
        <v>0</v>
      </c>
      <c r="HV189">
        <v>0.5</v>
      </c>
      <c r="HW189">
        <v>0.25</v>
      </c>
      <c r="HX189">
        <v>0.25</v>
      </c>
      <c r="HY189">
        <v>1</v>
      </c>
      <c r="HZ189">
        <v>0.25</v>
      </c>
      <c r="IA189" s="4">
        <v>1</v>
      </c>
      <c r="IB189">
        <v>0.25</v>
      </c>
      <c r="IC189">
        <v>0.25</v>
      </c>
      <c r="ID189">
        <v>0.25</v>
      </c>
      <c r="IE189">
        <v>0.25</v>
      </c>
      <c r="IG189">
        <v>0.5</v>
      </c>
      <c r="IH189">
        <v>0.75</v>
      </c>
      <c r="II189">
        <v>0.75</v>
      </c>
      <c r="IJ189">
        <v>0.5</v>
      </c>
      <c r="IK189">
        <v>1</v>
      </c>
      <c r="IL189">
        <v>1</v>
      </c>
      <c r="IM189">
        <v>0.75</v>
      </c>
      <c r="IN189">
        <v>1</v>
      </c>
      <c r="IO189">
        <v>1</v>
      </c>
      <c r="IQ189">
        <v>0</v>
      </c>
      <c r="IS189">
        <f t="shared" si="115"/>
        <v>3.7499999999999999E-2</v>
      </c>
      <c r="IT189">
        <f t="shared" si="116"/>
        <v>0.09</v>
      </c>
      <c r="IU189">
        <f t="shared" si="117"/>
        <v>0.08</v>
      </c>
      <c r="IV189">
        <f t="shared" si="118"/>
        <v>2.5000000000000001E-2</v>
      </c>
      <c r="IW189">
        <f t="shared" si="119"/>
        <v>0.08</v>
      </c>
      <c r="IX189">
        <f t="shared" si="120"/>
        <v>6.5000000000000002E-2</v>
      </c>
      <c r="IY189">
        <f t="shared" si="121"/>
        <v>0.1</v>
      </c>
      <c r="IZ189">
        <f t="shared" si="122"/>
        <v>0.11</v>
      </c>
      <c r="JA189">
        <f t="shared" si="123"/>
        <v>0</v>
      </c>
      <c r="JB189">
        <f t="shared" si="124"/>
        <v>0.05</v>
      </c>
      <c r="JC189">
        <f t="shared" si="125"/>
        <v>0.03</v>
      </c>
      <c r="JD189">
        <f t="shared" si="126"/>
        <v>2.75E-2</v>
      </c>
      <c r="JE189">
        <f t="shared" si="127"/>
        <v>7.0000000000000007E-2</v>
      </c>
      <c r="JF189">
        <f t="shared" si="128"/>
        <v>0.03</v>
      </c>
      <c r="JG189" s="5">
        <f t="shared" si="129"/>
        <v>0.05</v>
      </c>
      <c r="JH189">
        <f t="shared" si="130"/>
        <v>0</v>
      </c>
      <c r="JI189">
        <f t="shared" si="130"/>
        <v>0</v>
      </c>
      <c r="JJ189">
        <f t="shared" si="131"/>
        <v>0.05</v>
      </c>
      <c r="JK189">
        <f t="shared" si="132"/>
        <v>3.7499999999999999E-2</v>
      </c>
      <c r="JL189" s="6">
        <f t="shared" si="133"/>
        <v>2.3333333333333334E-2</v>
      </c>
      <c r="JM189">
        <f t="shared" si="134"/>
        <v>0.06</v>
      </c>
      <c r="JN189">
        <f t="shared" si="135"/>
        <v>3.7500000000000006E-2</v>
      </c>
      <c r="JO189">
        <f t="shared" si="136"/>
        <v>0.11249999999999999</v>
      </c>
      <c r="JP189">
        <f t="shared" si="137"/>
        <v>0.05</v>
      </c>
      <c r="JQ189">
        <f t="shared" si="138"/>
        <v>0.12</v>
      </c>
      <c r="JR189">
        <f t="shared" si="139"/>
        <v>0.11</v>
      </c>
      <c r="JS189">
        <f t="shared" si="140"/>
        <v>7.5000000000000011E-2</v>
      </c>
      <c r="JT189">
        <f t="shared" si="140"/>
        <v>0.1</v>
      </c>
      <c r="JU189">
        <f t="shared" si="141"/>
        <v>1</v>
      </c>
      <c r="JV189">
        <f t="shared" si="141"/>
        <v>0</v>
      </c>
      <c r="JW189">
        <f t="shared" si="142"/>
        <v>0.15</v>
      </c>
      <c r="JY189">
        <f t="shared" si="143"/>
        <v>1.2500000000000001E-2</v>
      </c>
      <c r="JZ189">
        <f t="shared" si="144"/>
        <v>0.06</v>
      </c>
      <c r="KA189">
        <f t="shared" si="145"/>
        <v>0.02</v>
      </c>
      <c r="KB189">
        <f t="shared" si="145"/>
        <v>5.0000000000000001E-3</v>
      </c>
      <c r="KC189">
        <f t="shared" si="146"/>
        <v>0.04</v>
      </c>
      <c r="KD189">
        <f t="shared" si="172"/>
        <v>1.4999999999999999E-2</v>
      </c>
      <c r="KE189">
        <f t="shared" si="172"/>
        <v>0.03</v>
      </c>
      <c r="KF189">
        <f t="shared" si="172"/>
        <v>0.03</v>
      </c>
      <c r="KG189">
        <f t="shared" si="170"/>
        <v>0</v>
      </c>
      <c r="KH189">
        <f t="shared" si="170"/>
        <v>1.4999999999999999E-2</v>
      </c>
      <c r="KI189">
        <f t="shared" si="170"/>
        <v>7.4999999999999997E-3</v>
      </c>
      <c r="KJ189">
        <f t="shared" si="170"/>
        <v>7.4999999999999997E-3</v>
      </c>
      <c r="KK189">
        <f t="shared" si="147"/>
        <v>0.02</v>
      </c>
      <c r="KL189">
        <f t="shared" si="148"/>
        <v>0.01</v>
      </c>
      <c r="KM189" s="5">
        <f t="shared" si="149"/>
        <v>0.05</v>
      </c>
      <c r="KN189">
        <f t="shared" si="150"/>
        <v>0</v>
      </c>
      <c r="KO189">
        <f t="shared" si="150"/>
        <v>0</v>
      </c>
      <c r="KP189">
        <f t="shared" si="151"/>
        <v>1.4999999999999999E-2</v>
      </c>
      <c r="KQ189">
        <f t="shared" si="152"/>
        <v>7.4999999999999997E-3</v>
      </c>
      <c r="KR189" s="6">
        <f t="shared" si="153"/>
        <v>1.1666666666666667E-2</v>
      </c>
      <c r="KS189">
        <f t="shared" si="154"/>
        <v>0.02</v>
      </c>
      <c r="KT189">
        <f t="shared" si="155"/>
        <v>2.2499999999999999E-2</v>
      </c>
      <c r="KU189">
        <f t="shared" si="156"/>
        <v>0.03</v>
      </c>
      <c r="KV189">
        <f t="shared" si="157"/>
        <v>2.5000000000000001E-2</v>
      </c>
      <c r="KW189">
        <f t="shared" si="158"/>
        <v>0.01</v>
      </c>
      <c r="KX189">
        <f t="shared" si="159"/>
        <v>0</v>
      </c>
      <c r="KY189">
        <f t="shared" si="160"/>
        <v>0.03</v>
      </c>
      <c r="KZ189">
        <f t="shared" si="161"/>
        <v>0.03</v>
      </c>
      <c r="LA189">
        <f t="shared" si="162"/>
        <v>1</v>
      </c>
      <c r="LB189">
        <f t="shared" si="162"/>
        <v>0</v>
      </c>
      <c r="LC189">
        <f t="shared" si="163"/>
        <v>0.1</v>
      </c>
      <c r="LE189" t="str">
        <f t="shared" si="169"/>
        <v>Mali</v>
      </c>
      <c r="LF189">
        <f t="shared" si="164"/>
        <v>0.58750000000000002</v>
      </c>
      <c r="LG189" s="6">
        <f t="shared" si="165"/>
        <v>0.36833333333333329</v>
      </c>
      <c r="LH189">
        <f t="shared" si="166"/>
        <v>0.81499999999999995</v>
      </c>
      <c r="LI189" s="6">
        <f t="shared" si="167"/>
        <v>0.62416666666666687</v>
      </c>
      <c r="LJ189">
        <f t="shared" si="168"/>
        <v>0</v>
      </c>
    </row>
    <row r="190" spans="1:322" x14ac:dyDescent="0.35">
      <c r="A190" s="3">
        <v>44870</v>
      </c>
      <c r="B190" t="s">
        <v>1360</v>
      </c>
      <c r="D190" s="24" t="s">
        <v>257</v>
      </c>
      <c r="E190" s="24" t="s">
        <v>262</v>
      </c>
      <c r="F190" s="24">
        <v>41</v>
      </c>
      <c r="G190" s="24" t="s">
        <v>258</v>
      </c>
      <c r="H190" s="24" t="s">
        <v>259</v>
      </c>
      <c r="I190" s="24" t="s">
        <v>1361</v>
      </c>
      <c r="J190" s="24" t="s">
        <v>207</v>
      </c>
      <c r="K190" s="25">
        <v>44524</v>
      </c>
      <c r="L190" s="25">
        <v>44524</v>
      </c>
      <c r="M190" s="25">
        <v>44524</v>
      </c>
      <c r="N190" s="24" t="s">
        <v>261</v>
      </c>
      <c r="O190" s="24" t="s">
        <v>261</v>
      </c>
      <c r="P190" s="24" t="s">
        <v>261</v>
      </c>
      <c r="Q190" s="24" t="s">
        <v>324</v>
      </c>
      <c r="R190" s="25">
        <v>44686</v>
      </c>
      <c r="S190" s="25">
        <v>44697</v>
      </c>
      <c r="T190" s="24" t="s">
        <v>263</v>
      </c>
      <c r="U190" s="24" t="s">
        <v>261</v>
      </c>
      <c r="V190" s="25" t="s">
        <v>262</v>
      </c>
      <c r="W190" s="24" t="s">
        <v>261</v>
      </c>
      <c r="X190" s="25" t="s">
        <v>262</v>
      </c>
      <c r="Y190" s="24" t="s">
        <v>263</v>
      </c>
      <c r="Z190" s="25">
        <v>44769</v>
      </c>
      <c r="AA190" s="24" t="s">
        <v>264</v>
      </c>
      <c r="AB190" s="24" t="s">
        <v>265</v>
      </c>
      <c r="AC190" s="24" t="s">
        <v>1362</v>
      </c>
      <c r="AD190" s="24" t="s">
        <v>267</v>
      </c>
      <c r="AE190" s="24" t="s">
        <v>326</v>
      </c>
      <c r="AF190" s="24" t="s">
        <v>327</v>
      </c>
      <c r="AG190" s="31">
        <v>1200</v>
      </c>
      <c r="AH190" s="24" t="s">
        <v>263</v>
      </c>
      <c r="AI190" s="24">
        <v>44712</v>
      </c>
      <c r="AJ190" s="25">
        <v>44712</v>
      </c>
      <c r="AK190" s="24" t="s">
        <v>268</v>
      </c>
      <c r="AL190" s="24" t="s">
        <v>269</v>
      </c>
      <c r="AM190" s="24" t="s">
        <v>265</v>
      </c>
      <c r="AN190" s="24" t="s">
        <v>270</v>
      </c>
      <c r="AO190" s="24" t="s">
        <v>261</v>
      </c>
      <c r="AP190" s="24" t="s">
        <v>261</v>
      </c>
      <c r="AQ190" s="25" t="s">
        <v>262</v>
      </c>
      <c r="AR190" s="24" t="s">
        <v>261</v>
      </c>
      <c r="AS190" s="25" t="s">
        <v>262</v>
      </c>
      <c r="AT190" s="24" t="s">
        <v>261</v>
      </c>
      <c r="AU190" s="25" t="s">
        <v>262</v>
      </c>
      <c r="AV190" s="24" t="s">
        <v>261</v>
      </c>
      <c r="AW190" s="25" t="s">
        <v>262</v>
      </c>
      <c r="AX190" s="24" t="s">
        <v>261</v>
      </c>
      <c r="AY190" s="25" t="s">
        <v>262</v>
      </c>
      <c r="AZ190" s="27" t="s">
        <v>262</v>
      </c>
      <c r="BA190" s="27" t="s">
        <v>262</v>
      </c>
      <c r="BB190" s="24" t="s">
        <v>261</v>
      </c>
      <c r="BC190" s="25" t="s">
        <v>262</v>
      </c>
      <c r="BD190" s="24" t="s">
        <v>261</v>
      </c>
      <c r="BE190" s="26" t="s">
        <v>262</v>
      </c>
      <c r="BF190" t="s">
        <v>207</v>
      </c>
      <c r="BG190" t="s">
        <v>1363</v>
      </c>
      <c r="BH190" t="s">
        <v>208</v>
      </c>
      <c r="BI190" t="s">
        <v>510</v>
      </c>
      <c r="BJ190" t="s">
        <v>210</v>
      </c>
      <c r="BK190" t="s">
        <v>329</v>
      </c>
      <c r="BL190" t="s">
        <v>212</v>
      </c>
      <c r="BM190" t="s">
        <v>1364</v>
      </c>
      <c r="BN190" t="s">
        <v>214</v>
      </c>
      <c r="BO190" t="s">
        <v>276</v>
      </c>
      <c r="BP190" t="s">
        <v>219</v>
      </c>
      <c r="BQ190" t="s">
        <v>332</v>
      </c>
      <c r="BV190" t="s">
        <v>214</v>
      </c>
      <c r="CC190" t="s">
        <v>214</v>
      </c>
      <c r="CG190" t="s">
        <v>219</v>
      </c>
      <c r="CI190" t="s">
        <v>333</v>
      </c>
      <c r="CJ190" t="s">
        <v>1365</v>
      </c>
      <c r="CK190" t="s">
        <v>333</v>
      </c>
      <c r="CL190" t="s">
        <v>500</v>
      </c>
      <c r="CM190" t="s">
        <v>1366</v>
      </c>
      <c r="CN190" t="s">
        <v>498</v>
      </c>
      <c r="CO190" t="s">
        <v>1367</v>
      </c>
      <c r="CP190" t="s">
        <v>413</v>
      </c>
      <c r="CQ190" t="s">
        <v>225</v>
      </c>
      <c r="CR190" t="s">
        <v>244</v>
      </c>
      <c r="CS190" t="s">
        <v>244</v>
      </c>
      <c r="CT190" t="s">
        <v>214</v>
      </c>
      <c r="CU190" t="s">
        <v>214</v>
      </c>
      <c r="CV190" t="s">
        <v>250</v>
      </c>
      <c r="CW190" t="s">
        <v>250</v>
      </c>
      <c r="CX190" t="s">
        <v>450</v>
      </c>
      <c r="CY190" t="s">
        <v>450</v>
      </c>
      <c r="CZ190" t="s">
        <v>214</v>
      </c>
      <c r="DA190" t="s">
        <v>214</v>
      </c>
      <c r="DB190" t="s">
        <v>229</v>
      </c>
      <c r="DC190" t="s">
        <v>229</v>
      </c>
      <c r="DD190" t="s">
        <v>214</v>
      </c>
      <c r="DE190" t="s">
        <v>721</v>
      </c>
      <c r="DG190" t="s">
        <v>721</v>
      </c>
      <c r="DI190" t="s">
        <v>587</v>
      </c>
      <c r="DK190" t="s">
        <v>237</v>
      </c>
      <c r="DL190" t="s">
        <v>237</v>
      </c>
      <c r="DM190" t="s">
        <v>214</v>
      </c>
      <c r="DN190" t="s">
        <v>214</v>
      </c>
      <c r="DO190" t="s">
        <v>414</v>
      </c>
      <c r="DP190" t="s">
        <v>399</v>
      </c>
      <c r="DR190" t="s">
        <v>399</v>
      </c>
      <c r="DT190" t="s">
        <v>219</v>
      </c>
      <c r="DU190" t="s">
        <v>214</v>
      </c>
      <c r="DX190" t="s">
        <v>237</v>
      </c>
      <c r="DY190" t="s">
        <v>237</v>
      </c>
      <c r="DZ190" t="s">
        <v>238</v>
      </c>
      <c r="EA190" t="s">
        <v>372</v>
      </c>
      <c r="EB190" t="s">
        <v>372</v>
      </c>
      <c r="EC190" t="s">
        <v>389</v>
      </c>
      <c r="ED190" t="s">
        <v>389</v>
      </c>
      <c r="EE190" t="s">
        <v>214</v>
      </c>
      <c r="EF190" t="s">
        <v>214</v>
      </c>
      <c r="EG190" t="s">
        <v>219</v>
      </c>
      <c r="EH190" t="s">
        <v>1368</v>
      </c>
      <c r="EI190" t="s">
        <v>219</v>
      </c>
      <c r="EJ190" t="s">
        <v>1368</v>
      </c>
      <c r="EK190" t="s">
        <v>242</v>
      </c>
      <c r="EL190" t="s">
        <v>242</v>
      </c>
      <c r="EM190" t="s">
        <v>240</v>
      </c>
      <c r="EN190" t="s">
        <v>240</v>
      </c>
      <c r="EO190" t="s">
        <v>240</v>
      </c>
      <c r="EP190" t="s">
        <v>240</v>
      </c>
      <c r="EQ190" t="s">
        <v>214</v>
      </c>
      <c r="ER190" t="s">
        <v>214</v>
      </c>
      <c r="ES190" t="s">
        <v>389</v>
      </c>
      <c r="ET190" t="s">
        <v>389</v>
      </c>
      <c r="EU190" t="s">
        <v>242</v>
      </c>
      <c r="EV190" t="s">
        <v>242</v>
      </c>
      <c r="EW190" t="s">
        <v>310</v>
      </c>
      <c r="EX190" t="s">
        <v>310</v>
      </c>
      <c r="EY190" t="s">
        <v>242</v>
      </c>
      <c r="EZ190" t="s">
        <v>241</v>
      </c>
      <c r="FA190" t="s">
        <v>241</v>
      </c>
      <c r="FB190" t="s">
        <v>242</v>
      </c>
      <c r="FC190" t="s">
        <v>389</v>
      </c>
      <c r="FD190" t="s">
        <v>389</v>
      </c>
      <c r="FE190" t="s">
        <v>244</v>
      </c>
      <c r="FF190" t="s">
        <v>244</v>
      </c>
      <c r="FG190" t="s">
        <v>358</v>
      </c>
      <c r="FH190" t="s">
        <v>358</v>
      </c>
      <c r="FI190" t="s">
        <v>214</v>
      </c>
      <c r="FJ190" t="s">
        <v>214</v>
      </c>
      <c r="FK190" t="s">
        <v>214</v>
      </c>
      <c r="FL190" t="s">
        <v>214</v>
      </c>
      <c r="FM190" t="s">
        <v>292</v>
      </c>
      <c r="FN190" t="s">
        <v>292</v>
      </c>
      <c r="FO190" t="s">
        <v>214</v>
      </c>
      <c r="FP190" t="s">
        <v>214</v>
      </c>
      <c r="FQ190" t="s">
        <v>1106</v>
      </c>
      <c r="FR190" t="s">
        <v>241</v>
      </c>
      <c r="FS190" t="s">
        <v>247</v>
      </c>
      <c r="FT190" t="s">
        <v>241</v>
      </c>
      <c r="FU190" t="s">
        <v>214</v>
      </c>
      <c r="FV190" t="s">
        <v>1106</v>
      </c>
      <c r="FW190" t="s">
        <v>241</v>
      </c>
      <c r="FX190" t="s">
        <v>1369</v>
      </c>
      <c r="FY190" t="s">
        <v>241</v>
      </c>
      <c r="FZ190" t="s">
        <v>341</v>
      </c>
      <c r="GA190" t="s">
        <v>341</v>
      </c>
      <c r="GB190" t="s">
        <v>286</v>
      </c>
      <c r="GC190" t="s">
        <v>286</v>
      </c>
      <c r="GD190" t="s">
        <v>293</v>
      </c>
      <c r="GE190" t="s">
        <v>241</v>
      </c>
      <c r="GF190" t="s">
        <v>293</v>
      </c>
      <c r="GG190" t="s">
        <v>244</v>
      </c>
      <c r="GH190" t="s">
        <v>241</v>
      </c>
      <c r="GI190" t="s">
        <v>244</v>
      </c>
      <c r="GJ190" t="s">
        <v>244</v>
      </c>
      <c r="GK190" t="s">
        <v>244</v>
      </c>
      <c r="GL190" t="s">
        <v>244</v>
      </c>
      <c r="GM190" t="s">
        <v>244</v>
      </c>
      <c r="GN190" t="s">
        <v>219</v>
      </c>
      <c r="GO190" t="s">
        <v>219</v>
      </c>
      <c r="GP190" t="s">
        <v>251</v>
      </c>
      <c r="GQ190" t="s">
        <v>251</v>
      </c>
      <c r="GR190" t="s">
        <v>251</v>
      </c>
      <c r="GS190" t="s">
        <v>214</v>
      </c>
      <c r="GT190" t="s">
        <v>241</v>
      </c>
      <c r="GU190" t="s">
        <v>214</v>
      </c>
      <c r="GV190" t="s">
        <v>241</v>
      </c>
      <c r="GW190" t="s">
        <v>297</v>
      </c>
      <c r="GX190" t="s">
        <v>297</v>
      </c>
      <c r="GY190" t="s">
        <v>254</v>
      </c>
      <c r="GZ190" t="s">
        <v>241</v>
      </c>
      <c r="HA190" t="s">
        <v>952</v>
      </c>
      <c r="HB190" t="s">
        <v>241</v>
      </c>
      <c r="HC190" t="s">
        <v>315</v>
      </c>
      <c r="HD190" t="s">
        <v>361</v>
      </c>
      <c r="HE190" t="s">
        <v>429</v>
      </c>
      <c r="HF190" t="s">
        <v>683</v>
      </c>
      <c r="HG190" t="s">
        <v>319</v>
      </c>
      <c r="HH190" t="s">
        <v>683</v>
      </c>
      <c r="HI190" t="s">
        <v>241</v>
      </c>
      <c r="HJ190" t="s">
        <v>214</v>
      </c>
      <c r="HK190" t="s">
        <v>1370</v>
      </c>
      <c r="HL190" s="12"/>
      <c r="HM190">
        <v>0.75</v>
      </c>
      <c r="HN190">
        <v>0.75</v>
      </c>
      <c r="HO190">
        <v>1</v>
      </c>
      <c r="HP190">
        <v>0.5</v>
      </c>
      <c r="HQ190">
        <v>0</v>
      </c>
      <c r="HR190">
        <v>0.5</v>
      </c>
      <c r="HS190">
        <v>1</v>
      </c>
      <c r="HT190">
        <v>1</v>
      </c>
      <c r="HU190">
        <v>1</v>
      </c>
      <c r="HV190">
        <v>0.5</v>
      </c>
      <c r="HW190">
        <v>0</v>
      </c>
      <c r="HX190">
        <v>1</v>
      </c>
      <c r="HY190">
        <v>0</v>
      </c>
      <c r="HZ190">
        <v>0.75</v>
      </c>
      <c r="IA190" s="4">
        <v>1</v>
      </c>
      <c r="IB190">
        <v>1</v>
      </c>
      <c r="IC190">
        <v>0.75</v>
      </c>
      <c r="ID190">
        <v>0.75</v>
      </c>
      <c r="IE190">
        <v>1</v>
      </c>
      <c r="IG190">
        <v>0.25</v>
      </c>
      <c r="IH190">
        <v>1</v>
      </c>
      <c r="II190">
        <v>1</v>
      </c>
      <c r="IJ190">
        <v>1</v>
      </c>
      <c r="IK190">
        <v>0.25</v>
      </c>
      <c r="IL190">
        <v>1</v>
      </c>
      <c r="IM190">
        <v>0.75</v>
      </c>
      <c r="IN190">
        <v>1</v>
      </c>
      <c r="IO190">
        <v>1</v>
      </c>
      <c r="IQ190">
        <v>0</v>
      </c>
      <c r="IS190">
        <f t="shared" si="115"/>
        <v>0.11249999999999999</v>
      </c>
      <c r="IT190">
        <f t="shared" si="116"/>
        <v>0.09</v>
      </c>
      <c r="IU190">
        <f t="shared" si="117"/>
        <v>0.08</v>
      </c>
      <c r="IV190">
        <f t="shared" si="118"/>
        <v>0.05</v>
      </c>
      <c r="IW190">
        <f t="shared" si="119"/>
        <v>0</v>
      </c>
      <c r="IX190">
        <f t="shared" si="120"/>
        <v>6.5000000000000002E-2</v>
      </c>
      <c r="IY190">
        <f t="shared" si="121"/>
        <v>0.1</v>
      </c>
      <c r="IZ190">
        <f t="shared" si="122"/>
        <v>0.11</v>
      </c>
      <c r="JA190">
        <f t="shared" si="123"/>
        <v>0.13</v>
      </c>
      <c r="JB190">
        <f t="shared" si="124"/>
        <v>0.05</v>
      </c>
      <c r="JC190">
        <f t="shared" si="125"/>
        <v>0</v>
      </c>
      <c r="JD190">
        <f t="shared" si="126"/>
        <v>0.11</v>
      </c>
      <c r="JE190">
        <f t="shared" si="127"/>
        <v>0</v>
      </c>
      <c r="JF190">
        <f t="shared" si="128"/>
        <v>0.09</v>
      </c>
      <c r="JG190" s="5">
        <f t="shared" si="129"/>
        <v>0.05</v>
      </c>
      <c r="JH190">
        <f t="shared" si="130"/>
        <v>0</v>
      </c>
      <c r="JI190">
        <f t="shared" si="130"/>
        <v>0</v>
      </c>
      <c r="JJ190">
        <f t="shared" si="131"/>
        <v>0.15000000000000002</v>
      </c>
      <c r="JK190">
        <f t="shared" si="132"/>
        <v>0.15</v>
      </c>
      <c r="JL190" s="6">
        <f t="shared" si="133"/>
        <v>6.3333333333333325E-2</v>
      </c>
      <c r="JM190">
        <f t="shared" si="134"/>
        <v>0.03</v>
      </c>
      <c r="JN190">
        <f t="shared" si="135"/>
        <v>0.05</v>
      </c>
      <c r="JO190">
        <f t="shared" si="136"/>
        <v>0.15</v>
      </c>
      <c r="JP190">
        <f t="shared" si="137"/>
        <v>0.1</v>
      </c>
      <c r="JQ190">
        <f t="shared" si="138"/>
        <v>0.03</v>
      </c>
      <c r="JR190">
        <f t="shared" si="139"/>
        <v>0.11</v>
      </c>
      <c r="JS190">
        <f t="shared" si="140"/>
        <v>7.5000000000000011E-2</v>
      </c>
      <c r="JT190">
        <f t="shared" si="140"/>
        <v>0.1</v>
      </c>
      <c r="JU190">
        <f t="shared" si="141"/>
        <v>1</v>
      </c>
      <c r="JV190">
        <f t="shared" si="141"/>
        <v>0</v>
      </c>
      <c r="JW190">
        <f t="shared" si="142"/>
        <v>0.15</v>
      </c>
      <c r="JY190">
        <f t="shared" si="143"/>
        <v>3.7500000000000006E-2</v>
      </c>
      <c r="JZ190">
        <f t="shared" si="144"/>
        <v>0.06</v>
      </c>
      <c r="KA190">
        <f t="shared" si="145"/>
        <v>0.02</v>
      </c>
      <c r="KB190">
        <f t="shared" si="145"/>
        <v>0.01</v>
      </c>
      <c r="KC190">
        <f t="shared" si="146"/>
        <v>0</v>
      </c>
      <c r="KD190">
        <f t="shared" si="172"/>
        <v>1.4999999999999999E-2</v>
      </c>
      <c r="KE190">
        <f t="shared" si="172"/>
        <v>0.03</v>
      </c>
      <c r="KF190">
        <f t="shared" si="172"/>
        <v>0.03</v>
      </c>
      <c r="KG190">
        <f t="shared" si="170"/>
        <v>0.03</v>
      </c>
      <c r="KH190">
        <f t="shared" si="170"/>
        <v>1.4999999999999999E-2</v>
      </c>
      <c r="KI190">
        <f t="shared" si="170"/>
        <v>0</v>
      </c>
      <c r="KJ190">
        <f t="shared" si="170"/>
        <v>0.03</v>
      </c>
      <c r="KK190">
        <f t="shared" si="147"/>
        <v>0</v>
      </c>
      <c r="KL190">
        <f t="shared" si="148"/>
        <v>0.03</v>
      </c>
      <c r="KM190" s="5">
        <f t="shared" si="149"/>
        <v>0.05</v>
      </c>
      <c r="KN190">
        <f t="shared" si="150"/>
        <v>0</v>
      </c>
      <c r="KO190">
        <f t="shared" si="150"/>
        <v>0</v>
      </c>
      <c r="KP190">
        <f t="shared" si="151"/>
        <v>4.4999999999999998E-2</v>
      </c>
      <c r="KQ190">
        <f t="shared" si="152"/>
        <v>0.03</v>
      </c>
      <c r="KR190" s="6">
        <f t="shared" si="153"/>
        <v>3.1666666666666662E-2</v>
      </c>
      <c r="KS190">
        <f t="shared" si="154"/>
        <v>0.01</v>
      </c>
      <c r="KT190">
        <f t="shared" si="155"/>
        <v>0.03</v>
      </c>
      <c r="KU190">
        <f t="shared" si="156"/>
        <v>0.04</v>
      </c>
      <c r="KV190">
        <f t="shared" si="157"/>
        <v>0.05</v>
      </c>
      <c r="KW190">
        <f t="shared" si="158"/>
        <v>2.5000000000000001E-3</v>
      </c>
      <c r="KX190">
        <f t="shared" si="159"/>
        <v>0</v>
      </c>
      <c r="KY190">
        <f t="shared" si="160"/>
        <v>0.03</v>
      </c>
      <c r="KZ190">
        <f t="shared" si="161"/>
        <v>0.03</v>
      </c>
      <c r="LA190">
        <f t="shared" si="162"/>
        <v>1</v>
      </c>
      <c r="LB190">
        <f t="shared" si="162"/>
        <v>0</v>
      </c>
      <c r="LC190">
        <f t="shared" si="163"/>
        <v>0.1</v>
      </c>
      <c r="LE190" t="str">
        <f t="shared" si="169"/>
        <v>Niger</v>
      </c>
      <c r="LF190">
        <f t="shared" si="164"/>
        <v>0.73749999999999993</v>
      </c>
      <c r="LG190" s="6">
        <f t="shared" si="165"/>
        <v>0.66333333333333333</v>
      </c>
      <c r="LH190">
        <f t="shared" si="166"/>
        <v>0.79499999999999993</v>
      </c>
      <c r="LI190" s="6">
        <f t="shared" si="167"/>
        <v>0.75666666666666671</v>
      </c>
      <c r="LJ190">
        <f t="shared" si="168"/>
        <v>0</v>
      </c>
    </row>
    <row r="191" spans="1:322" x14ac:dyDescent="0.35">
      <c r="A191" s="3">
        <v>44870</v>
      </c>
      <c r="B191" t="s">
        <v>1371</v>
      </c>
      <c r="D191" s="27" t="s">
        <v>321</v>
      </c>
      <c r="E191" s="27" t="s">
        <v>262</v>
      </c>
      <c r="F191" s="27">
        <v>31</v>
      </c>
      <c r="G191" s="27" t="s">
        <v>258</v>
      </c>
      <c r="H191" s="27" t="s">
        <v>259</v>
      </c>
      <c r="I191" s="27" t="s">
        <v>1361</v>
      </c>
      <c r="J191" s="27" t="s">
        <v>207</v>
      </c>
      <c r="K191" s="28">
        <v>44524</v>
      </c>
      <c r="L191" s="28">
        <v>44524</v>
      </c>
      <c r="M191" s="28">
        <v>44524</v>
      </c>
      <c r="N191" s="27" t="s">
        <v>261</v>
      </c>
      <c r="O191" s="27" t="s">
        <v>261</v>
      </c>
      <c r="P191" s="27" t="s">
        <v>261</v>
      </c>
      <c r="Q191" s="27" t="s">
        <v>262</v>
      </c>
      <c r="R191" s="28" t="s">
        <v>262</v>
      </c>
      <c r="S191" s="28" t="s">
        <v>262</v>
      </c>
      <c r="T191" s="27" t="s">
        <v>263</v>
      </c>
      <c r="U191" s="27" t="s">
        <v>261</v>
      </c>
      <c r="V191" s="28" t="s">
        <v>262</v>
      </c>
      <c r="W191" s="27" t="s">
        <v>261</v>
      </c>
      <c r="X191" s="28" t="s">
        <v>262</v>
      </c>
      <c r="Y191" s="27" t="s">
        <v>263</v>
      </c>
      <c r="Z191" s="28">
        <v>44736</v>
      </c>
      <c r="AA191" s="27" t="s">
        <v>264</v>
      </c>
      <c r="AB191" s="27" t="s">
        <v>265</v>
      </c>
      <c r="AC191" s="27" t="s">
        <v>1372</v>
      </c>
      <c r="AD191" s="27" t="s">
        <v>267</v>
      </c>
      <c r="AE191" s="27" t="s">
        <v>326</v>
      </c>
      <c r="AF191" s="27" t="s">
        <v>327</v>
      </c>
      <c r="AG191" s="29">
        <v>1200</v>
      </c>
      <c r="AH191" s="27" t="s">
        <v>263</v>
      </c>
      <c r="AI191" s="27">
        <v>44713</v>
      </c>
      <c r="AJ191" s="28">
        <v>44713</v>
      </c>
      <c r="AK191" s="27" t="s">
        <v>268</v>
      </c>
      <c r="AL191" s="27" t="s">
        <v>269</v>
      </c>
      <c r="AM191" s="27" t="s">
        <v>265</v>
      </c>
      <c r="AN191" s="27" t="s">
        <v>270</v>
      </c>
      <c r="AO191" s="27" t="s">
        <v>261</v>
      </c>
      <c r="AP191" s="27" t="s">
        <v>261</v>
      </c>
      <c r="AQ191" s="28" t="s">
        <v>262</v>
      </c>
      <c r="AR191" s="27" t="s">
        <v>261</v>
      </c>
      <c r="AS191" s="28" t="s">
        <v>262</v>
      </c>
      <c r="AT191" s="27" t="s">
        <v>261</v>
      </c>
      <c r="AU191" s="28" t="s">
        <v>262</v>
      </c>
      <c r="AV191" s="27" t="s">
        <v>261</v>
      </c>
      <c r="AW191" s="28" t="s">
        <v>262</v>
      </c>
      <c r="AX191" s="27" t="s">
        <v>261</v>
      </c>
      <c r="AY191" s="28" t="s">
        <v>262</v>
      </c>
      <c r="AZ191" s="27" t="s">
        <v>262</v>
      </c>
      <c r="BA191" s="27" t="s">
        <v>262</v>
      </c>
      <c r="BB191" s="27" t="s">
        <v>261</v>
      </c>
      <c r="BC191" s="28" t="s">
        <v>262</v>
      </c>
      <c r="BD191" s="27" t="s">
        <v>261</v>
      </c>
      <c r="BE191" s="30" t="s">
        <v>262</v>
      </c>
      <c r="BF191" t="s">
        <v>207</v>
      </c>
      <c r="BG191" t="s">
        <v>1363</v>
      </c>
      <c r="BH191" t="s">
        <v>208</v>
      </c>
      <c r="BI191" t="s">
        <v>1373</v>
      </c>
      <c r="BJ191" t="s">
        <v>210</v>
      </c>
      <c r="BK191" t="s">
        <v>329</v>
      </c>
      <c r="BL191" t="s">
        <v>212</v>
      </c>
      <c r="BM191" t="s">
        <v>1364</v>
      </c>
      <c r="BN191" t="s">
        <v>214</v>
      </c>
      <c r="BO191" s="13" t="s">
        <v>1374</v>
      </c>
      <c r="BP191" t="s">
        <v>219</v>
      </c>
      <c r="BQ191" t="s">
        <v>332</v>
      </c>
      <c r="BV191" t="s">
        <v>214</v>
      </c>
      <c r="CC191" t="s">
        <v>214</v>
      </c>
      <c r="CG191" t="s">
        <v>219</v>
      </c>
      <c r="CI191" t="s">
        <v>333</v>
      </c>
      <c r="CJ191" t="s">
        <v>1375</v>
      </c>
      <c r="CK191" t="s">
        <v>333</v>
      </c>
      <c r="CL191" t="s">
        <v>412</v>
      </c>
      <c r="CN191" t="s">
        <v>283</v>
      </c>
      <c r="CP191" t="s">
        <v>413</v>
      </c>
      <c r="CQ191" t="s">
        <v>224</v>
      </c>
      <c r="CR191" t="s">
        <v>244</v>
      </c>
      <c r="CS191" t="s">
        <v>244</v>
      </c>
      <c r="CT191" t="s">
        <v>214</v>
      </c>
      <c r="CU191" t="s">
        <v>214</v>
      </c>
      <c r="CV191" t="s">
        <v>244</v>
      </c>
      <c r="CW191" t="s">
        <v>244</v>
      </c>
      <c r="CX191" t="s">
        <v>287</v>
      </c>
      <c r="CY191" t="s">
        <v>287</v>
      </c>
      <c r="CZ191" t="s">
        <v>219</v>
      </c>
      <c r="DA191" t="s">
        <v>219</v>
      </c>
      <c r="DB191" t="s">
        <v>230</v>
      </c>
      <c r="DC191" t="s">
        <v>230</v>
      </c>
      <c r="DD191" t="s">
        <v>219</v>
      </c>
      <c r="DG191" t="s">
        <v>500</v>
      </c>
      <c r="DH191" t="s">
        <v>1376</v>
      </c>
      <c r="DI191" t="s">
        <v>916</v>
      </c>
      <c r="DJ191" t="s">
        <v>1377</v>
      </c>
      <c r="DK191" t="s">
        <v>242</v>
      </c>
      <c r="DL191" t="s">
        <v>242</v>
      </c>
      <c r="DM191" t="s">
        <v>214</v>
      </c>
      <c r="DN191" t="s">
        <v>219</v>
      </c>
      <c r="DO191" t="s">
        <v>288</v>
      </c>
      <c r="DP191" t="s">
        <v>235</v>
      </c>
      <c r="DR191" t="s">
        <v>235</v>
      </c>
      <c r="DT191" t="s">
        <v>214</v>
      </c>
      <c r="DU191" t="s">
        <v>214</v>
      </c>
      <c r="DV191" t="s">
        <v>746</v>
      </c>
      <c r="DX191" t="s">
        <v>237</v>
      </c>
      <c r="DY191" t="s">
        <v>237</v>
      </c>
      <c r="DZ191" t="s">
        <v>238</v>
      </c>
      <c r="EA191" t="s">
        <v>237</v>
      </c>
      <c r="EB191" t="s">
        <v>237</v>
      </c>
      <c r="EC191" t="s">
        <v>242</v>
      </c>
      <c r="ED191" t="s">
        <v>237</v>
      </c>
      <c r="EE191" t="s">
        <v>214</v>
      </c>
      <c r="EF191" t="s">
        <v>214</v>
      </c>
      <c r="EG191" t="s">
        <v>214</v>
      </c>
      <c r="EI191" t="s">
        <v>214</v>
      </c>
      <c r="EK191" t="s">
        <v>242</v>
      </c>
      <c r="EL191" t="s">
        <v>242</v>
      </c>
      <c r="EM191" t="s">
        <v>240</v>
      </c>
      <c r="EN191" t="s">
        <v>240</v>
      </c>
      <c r="EO191" t="s">
        <v>401</v>
      </c>
      <c r="EP191" t="s">
        <v>401</v>
      </c>
      <c r="EQ191" t="s">
        <v>214</v>
      </c>
      <c r="ER191" t="s">
        <v>214</v>
      </c>
      <c r="ES191" t="s">
        <v>237</v>
      </c>
      <c r="ET191" t="s">
        <v>237</v>
      </c>
      <c r="EU191" t="s">
        <v>233</v>
      </c>
      <c r="EV191" t="s">
        <v>233</v>
      </c>
      <c r="EW191" t="s">
        <v>310</v>
      </c>
      <c r="EX191" t="s">
        <v>310</v>
      </c>
      <c r="EY191" t="s">
        <v>242</v>
      </c>
      <c r="EZ191" t="s">
        <v>241</v>
      </c>
      <c r="FA191" t="s">
        <v>241</v>
      </c>
      <c r="FB191" t="s">
        <v>242</v>
      </c>
      <c r="FC191" t="s">
        <v>242</v>
      </c>
      <c r="FD191" t="s">
        <v>242</v>
      </c>
      <c r="FE191" t="s">
        <v>226</v>
      </c>
      <c r="FF191" t="s">
        <v>226</v>
      </c>
      <c r="FG191" t="s">
        <v>390</v>
      </c>
      <c r="FH191" t="s">
        <v>390</v>
      </c>
      <c r="FI191" t="s">
        <v>214</v>
      </c>
      <c r="FJ191" t="s">
        <v>214</v>
      </c>
      <c r="FK191" t="s">
        <v>214</v>
      </c>
      <c r="FL191" t="s">
        <v>214</v>
      </c>
      <c r="FM191" t="s">
        <v>292</v>
      </c>
      <c r="FN191" t="s">
        <v>292</v>
      </c>
      <c r="FO191" t="s">
        <v>214</v>
      </c>
      <c r="FP191" t="s">
        <v>214</v>
      </c>
      <c r="FQ191" t="s">
        <v>246</v>
      </c>
      <c r="FR191" t="s">
        <v>241</v>
      </c>
      <c r="FS191" t="s">
        <v>247</v>
      </c>
      <c r="FT191" t="s">
        <v>241</v>
      </c>
      <c r="FU191" t="s">
        <v>214</v>
      </c>
      <c r="FV191" t="s">
        <v>1378</v>
      </c>
      <c r="FW191" t="s">
        <v>241</v>
      </c>
      <c r="FX191" t="s">
        <v>1190</v>
      </c>
      <c r="FY191" t="s">
        <v>241</v>
      </c>
      <c r="FZ191" t="s">
        <v>248</v>
      </c>
      <c r="GA191" t="s">
        <v>248</v>
      </c>
      <c r="GB191" t="s">
        <v>244</v>
      </c>
      <c r="GC191" t="s">
        <v>244</v>
      </c>
      <c r="GD191" t="s">
        <v>293</v>
      </c>
      <c r="GE191" t="s">
        <v>241</v>
      </c>
      <c r="GF191" t="s">
        <v>293</v>
      </c>
      <c r="GG191" t="s">
        <v>227</v>
      </c>
      <c r="GH191" t="s">
        <v>241</v>
      </c>
      <c r="GI191" t="s">
        <v>227</v>
      </c>
      <c r="GJ191" t="s">
        <v>227</v>
      </c>
      <c r="GK191" t="s">
        <v>227</v>
      </c>
      <c r="GL191" t="s">
        <v>227</v>
      </c>
      <c r="GM191" t="s">
        <v>227</v>
      </c>
      <c r="GN191" t="s">
        <v>219</v>
      </c>
      <c r="GO191" t="s">
        <v>219</v>
      </c>
      <c r="GP191" t="s">
        <v>295</v>
      </c>
      <c r="GQ191" t="s">
        <v>295</v>
      </c>
      <c r="GR191" t="s">
        <v>295</v>
      </c>
      <c r="GS191" t="s">
        <v>219</v>
      </c>
      <c r="GT191" t="s">
        <v>575</v>
      </c>
      <c r="GU191" t="s">
        <v>214</v>
      </c>
      <c r="GV191" t="s">
        <v>241</v>
      </c>
      <c r="GW191" t="s">
        <v>297</v>
      </c>
      <c r="GX191" t="s">
        <v>297</v>
      </c>
      <c r="GY191" t="s">
        <v>491</v>
      </c>
      <c r="GZ191" t="s">
        <v>241</v>
      </c>
      <c r="HA191" t="s">
        <v>298</v>
      </c>
      <c r="HB191" t="s">
        <v>241</v>
      </c>
      <c r="HC191" t="s">
        <v>315</v>
      </c>
      <c r="HD191" t="s">
        <v>361</v>
      </c>
      <c r="HE191" t="s">
        <v>343</v>
      </c>
      <c r="HF191" t="s">
        <v>299</v>
      </c>
      <c r="HG191" t="s">
        <v>319</v>
      </c>
      <c r="HH191" t="s">
        <v>299</v>
      </c>
      <c r="HI191" t="s">
        <v>241</v>
      </c>
      <c r="HJ191" t="s">
        <v>214</v>
      </c>
      <c r="HK191" t="s">
        <v>1379</v>
      </c>
      <c r="HL191" s="12"/>
      <c r="HM191">
        <v>0.75</v>
      </c>
      <c r="HN191">
        <v>0.75</v>
      </c>
      <c r="HO191">
        <v>1</v>
      </c>
      <c r="HP191">
        <v>0.75</v>
      </c>
      <c r="HQ191">
        <v>1</v>
      </c>
      <c r="HR191">
        <v>0.75</v>
      </c>
      <c r="HS191">
        <v>1</v>
      </c>
      <c r="HT191">
        <v>0</v>
      </c>
      <c r="HU191">
        <v>0</v>
      </c>
      <c r="HV191">
        <v>0.5</v>
      </c>
      <c r="HW191">
        <v>0.5</v>
      </c>
      <c r="HX191">
        <v>0.75</v>
      </c>
      <c r="HY191">
        <v>1</v>
      </c>
      <c r="HZ191">
        <v>0.75</v>
      </c>
      <c r="IA191" s="4">
        <v>1</v>
      </c>
      <c r="IB191">
        <v>0.5</v>
      </c>
      <c r="IC191">
        <v>0.25</v>
      </c>
      <c r="ID191">
        <v>0.75</v>
      </c>
      <c r="IE191">
        <v>0.75</v>
      </c>
      <c r="IG191">
        <v>1</v>
      </c>
      <c r="IH191">
        <v>0.5</v>
      </c>
      <c r="II191">
        <v>1</v>
      </c>
      <c r="IJ191">
        <v>0.75</v>
      </c>
      <c r="IK191">
        <v>0.75</v>
      </c>
      <c r="IL191">
        <v>1</v>
      </c>
      <c r="IM191">
        <v>1</v>
      </c>
      <c r="IN191">
        <v>1</v>
      </c>
      <c r="IO191">
        <v>0</v>
      </c>
      <c r="IP191">
        <v>0</v>
      </c>
      <c r="IQ191">
        <v>0</v>
      </c>
      <c r="IS191">
        <f t="shared" si="115"/>
        <v>0.11249999999999999</v>
      </c>
      <c r="IT191">
        <f t="shared" si="116"/>
        <v>0.09</v>
      </c>
      <c r="IU191">
        <f t="shared" si="117"/>
        <v>0.08</v>
      </c>
      <c r="IV191">
        <f t="shared" si="118"/>
        <v>7.5000000000000011E-2</v>
      </c>
      <c r="IW191">
        <f t="shared" si="119"/>
        <v>0.08</v>
      </c>
      <c r="IX191">
        <f t="shared" si="120"/>
        <v>9.7500000000000003E-2</v>
      </c>
      <c r="IY191">
        <f t="shared" si="121"/>
        <v>0.1</v>
      </c>
      <c r="IZ191">
        <f t="shared" si="122"/>
        <v>0</v>
      </c>
      <c r="JA191">
        <f t="shared" si="123"/>
        <v>0</v>
      </c>
      <c r="JB191">
        <f t="shared" si="124"/>
        <v>0.05</v>
      </c>
      <c r="JC191">
        <f t="shared" si="125"/>
        <v>0.06</v>
      </c>
      <c r="JD191">
        <f t="shared" si="126"/>
        <v>8.2500000000000004E-2</v>
      </c>
      <c r="JE191">
        <f t="shared" si="127"/>
        <v>7.0000000000000007E-2</v>
      </c>
      <c r="JF191">
        <f t="shared" si="128"/>
        <v>0.09</v>
      </c>
      <c r="JG191" s="5">
        <f t="shared" si="129"/>
        <v>0.05</v>
      </c>
      <c r="JH191">
        <f t="shared" si="130"/>
        <v>0</v>
      </c>
      <c r="JI191">
        <f t="shared" si="130"/>
        <v>0</v>
      </c>
      <c r="JJ191">
        <f t="shared" si="131"/>
        <v>0.15000000000000002</v>
      </c>
      <c r="JK191">
        <f t="shared" si="132"/>
        <v>0.11249999999999999</v>
      </c>
      <c r="JL191" s="6">
        <f t="shared" si="133"/>
        <v>4.6666666666666669E-2</v>
      </c>
      <c r="JM191">
        <f t="shared" si="134"/>
        <v>0.12</v>
      </c>
      <c r="JN191">
        <f t="shared" si="135"/>
        <v>2.5000000000000001E-2</v>
      </c>
      <c r="JO191">
        <f t="shared" si="136"/>
        <v>0.15</v>
      </c>
      <c r="JP191">
        <f t="shared" si="137"/>
        <v>7.5000000000000011E-2</v>
      </c>
      <c r="JQ191">
        <f t="shared" si="138"/>
        <v>0.09</v>
      </c>
      <c r="JR191">
        <f t="shared" si="139"/>
        <v>0.11</v>
      </c>
      <c r="JS191">
        <f t="shared" si="140"/>
        <v>0.1</v>
      </c>
      <c r="JT191">
        <f t="shared" si="140"/>
        <v>0.1</v>
      </c>
      <c r="JU191">
        <f t="shared" si="141"/>
        <v>0</v>
      </c>
      <c r="JV191">
        <f t="shared" si="141"/>
        <v>0</v>
      </c>
      <c r="JW191">
        <f t="shared" si="142"/>
        <v>0</v>
      </c>
      <c r="JY191">
        <f t="shared" si="143"/>
        <v>3.7500000000000006E-2</v>
      </c>
      <c r="JZ191">
        <f t="shared" si="144"/>
        <v>0.06</v>
      </c>
      <c r="KA191">
        <f t="shared" si="145"/>
        <v>0.02</v>
      </c>
      <c r="KB191">
        <f t="shared" si="145"/>
        <v>1.4999999999999999E-2</v>
      </c>
      <c r="KC191">
        <f t="shared" si="146"/>
        <v>0.04</v>
      </c>
      <c r="KD191">
        <f t="shared" si="172"/>
        <v>2.2499999999999999E-2</v>
      </c>
      <c r="KE191">
        <f t="shared" si="172"/>
        <v>0.03</v>
      </c>
      <c r="KF191">
        <f t="shared" si="172"/>
        <v>0</v>
      </c>
      <c r="KG191">
        <f t="shared" si="170"/>
        <v>0</v>
      </c>
      <c r="KH191">
        <f t="shared" si="170"/>
        <v>1.4999999999999999E-2</v>
      </c>
      <c r="KI191">
        <f t="shared" si="170"/>
        <v>1.4999999999999999E-2</v>
      </c>
      <c r="KJ191">
        <f t="shared" si="170"/>
        <v>2.2499999999999999E-2</v>
      </c>
      <c r="KK191">
        <f t="shared" si="147"/>
        <v>0.02</v>
      </c>
      <c r="KL191">
        <f t="shared" si="148"/>
        <v>0.03</v>
      </c>
      <c r="KM191" s="5">
        <f t="shared" si="149"/>
        <v>0.05</v>
      </c>
      <c r="KN191">
        <f t="shared" si="150"/>
        <v>0</v>
      </c>
      <c r="KO191">
        <f t="shared" si="150"/>
        <v>0</v>
      </c>
      <c r="KP191">
        <f t="shared" si="151"/>
        <v>4.4999999999999998E-2</v>
      </c>
      <c r="KQ191">
        <f t="shared" si="152"/>
        <v>2.2499999999999999E-2</v>
      </c>
      <c r="KR191" s="6">
        <f t="shared" si="153"/>
        <v>2.3333333333333334E-2</v>
      </c>
      <c r="KS191">
        <f t="shared" si="154"/>
        <v>0.04</v>
      </c>
      <c r="KT191">
        <f t="shared" si="155"/>
        <v>1.4999999999999999E-2</v>
      </c>
      <c r="KU191">
        <f t="shared" si="156"/>
        <v>0.04</v>
      </c>
      <c r="KV191">
        <f t="shared" si="157"/>
        <v>3.7500000000000006E-2</v>
      </c>
      <c r="KW191">
        <f t="shared" si="158"/>
        <v>7.4999999999999997E-3</v>
      </c>
      <c r="KX191">
        <f t="shared" si="159"/>
        <v>0</v>
      </c>
      <c r="KY191">
        <f t="shared" si="160"/>
        <v>0.04</v>
      </c>
      <c r="KZ191">
        <f t="shared" si="161"/>
        <v>0.03</v>
      </c>
      <c r="LA191">
        <f t="shared" si="162"/>
        <v>0</v>
      </c>
      <c r="LB191">
        <f t="shared" si="162"/>
        <v>0</v>
      </c>
      <c r="LC191">
        <f t="shared" si="163"/>
        <v>0</v>
      </c>
      <c r="LE191" t="str">
        <f t="shared" si="169"/>
        <v>Niger</v>
      </c>
      <c r="LF191">
        <f t="shared" si="164"/>
        <v>0.63500000000000001</v>
      </c>
      <c r="LG191" s="6">
        <f t="shared" si="165"/>
        <v>0.71166666666666667</v>
      </c>
      <c r="LH191">
        <f t="shared" si="166"/>
        <v>0.76999999999999991</v>
      </c>
      <c r="LI191" s="6">
        <f t="shared" si="167"/>
        <v>0.67833333333333334</v>
      </c>
      <c r="LJ191">
        <f t="shared" si="168"/>
        <v>0</v>
      </c>
    </row>
    <row r="192" spans="1:322" x14ac:dyDescent="0.35">
      <c r="A192" s="3">
        <v>44874</v>
      </c>
      <c r="B192" t="s">
        <v>1380</v>
      </c>
      <c r="D192" s="24" t="s">
        <v>321</v>
      </c>
      <c r="E192" s="24" t="s">
        <v>262</v>
      </c>
      <c r="F192" s="24">
        <v>31</v>
      </c>
      <c r="G192" s="24" t="s">
        <v>258</v>
      </c>
      <c r="H192" s="24" t="s">
        <v>259</v>
      </c>
      <c r="I192" s="24" t="s">
        <v>1361</v>
      </c>
      <c r="J192" s="24" t="s">
        <v>207</v>
      </c>
      <c r="K192" s="25">
        <v>44524</v>
      </c>
      <c r="L192" s="25">
        <v>44524</v>
      </c>
      <c r="M192" s="25">
        <v>44524</v>
      </c>
      <c r="N192" s="24" t="s">
        <v>261</v>
      </c>
      <c r="O192" s="24" t="s">
        <v>261</v>
      </c>
      <c r="P192" s="24" t="s">
        <v>261</v>
      </c>
      <c r="Q192" s="24" t="s">
        <v>262</v>
      </c>
      <c r="R192" s="25" t="s">
        <v>262</v>
      </c>
      <c r="S192" s="25" t="s">
        <v>262</v>
      </c>
      <c r="T192" s="24" t="s">
        <v>263</v>
      </c>
      <c r="U192" s="24" t="s">
        <v>261</v>
      </c>
      <c r="V192" s="25" t="s">
        <v>262</v>
      </c>
      <c r="W192" s="24" t="s">
        <v>261</v>
      </c>
      <c r="X192" s="25" t="s">
        <v>262</v>
      </c>
      <c r="Y192" s="24" t="s">
        <v>263</v>
      </c>
      <c r="Z192" s="25">
        <v>44736</v>
      </c>
      <c r="AA192" s="24" t="s">
        <v>264</v>
      </c>
      <c r="AB192" s="24" t="s">
        <v>265</v>
      </c>
      <c r="AC192" s="24" t="s">
        <v>1372</v>
      </c>
      <c r="AD192" s="24" t="s">
        <v>267</v>
      </c>
      <c r="AE192" s="24" t="s">
        <v>326</v>
      </c>
      <c r="AF192" s="24" t="s">
        <v>327</v>
      </c>
      <c r="AG192" s="31">
        <v>1200</v>
      </c>
      <c r="AH192" s="24" t="s">
        <v>263</v>
      </c>
      <c r="AI192" s="24">
        <v>44713</v>
      </c>
      <c r="AJ192" s="25">
        <v>44713</v>
      </c>
      <c r="AK192" s="24" t="s">
        <v>268</v>
      </c>
      <c r="AL192" s="24" t="s">
        <v>269</v>
      </c>
      <c r="AM192" s="24" t="s">
        <v>265</v>
      </c>
      <c r="AN192" s="24" t="s">
        <v>270</v>
      </c>
      <c r="AO192" s="24" t="s">
        <v>261</v>
      </c>
      <c r="AP192" s="24" t="s">
        <v>261</v>
      </c>
      <c r="AQ192" s="25" t="s">
        <v>262</v>
      </c>
      <c r="AR192" s="24" t="s">
        <v>261</v>
      </c>
      <c r="AS192" s="25" t="s">
        <v>262</v>
      </c>
      <c r="AT192" s="24" t="s">
        <v>261</v>
      </c>
      <c r="AU192" s="25" t="s">
        <v>262</v>
      </c>
      <c r="AV192" s="24" t="s">
        <v>261</v>
      </c>
      <c r="AW192" s="25" t="s">
        <v>262</v>
      </c>
      <c r="AX192" s="24" t="s">
        <v>261</v>
      </c>
      <c r="AY192" s="25" t="s">
        <v>262</v>
      </c>
      <c r="AZ192" s="27" t="s">
        <v>262</v>
      </c>
      <c r="BA192" s="27" t="s">
        <v>262</v>
      </c>
      <c r="BB192" s="24" t="s">
        <v>261</v>
      </c>
      <c r="BC192" s="25" t="s">
        <v>262</v>
      </c>
      <c r="BD192" s="24" t="s">
        <v>261</v>
      </c>
      <c r="BE192" s="26" t="s">
        <v>262</v>
      </c>
      <c r="BF192" t="s">
        <v>207</v>
      </c>
      <c r="BG192" t="s">
        <v>1363</v>
      </c>
      <c r="BH192" t="s">
        <v>208</v>
      </c>
      <c r="BI192" t="s">
        <v>735</v>
      </c>
      <c r="BJ192" t="s">
        <v>210</v>
      </c>
      <c r="BK192" t="s">
        <v>329</v>
      </c>
      <c r="BL192" t="s">
        <v>212</v>
      </c>
      <c r="BM192" t="s">
        <v>1381</v>
      </c>
      <c r="BN192" t="s">
        <v>214</v>
      </c>
      <c r="BO192" s="13" t="s">
        <v>1374</v>
      </c>
      <c r="BP192" t="s">
        <v>219</v>
      </c>
      <c r="BQ192" t="s">
        <v>332</v>
      </c>
      <c r="BV192" t="s">
        <v>214</v>
      </c>
      <c r="CC192" t="s">
        <v>214</v>
      </c>
      <c r="CG192" t="s">
        <v>219</v>
      </c>
      <c r="CI192" t="s">
        <v>333</v>
      </c>
      <c r="CJ192" t="s">
        <v>1375</v>
      </c>
      <c r="CK192" t="s">
        <v>333</v>
      </c>
      <c r="CL192" t="s">
        <v>412</v>
      </c>
      <c r="CN192" t="s">
        <v>283</v>
      </c>
      <c r="CP192" t="s">
        <v>413</v>
      </c>
      <c r="CQ192" t="s">
        <v>224</v>
      </c>
      <c r="CR192" t="s">
        <v>244</v>
      </c>
      <c r="CS192" t="s">
        <v>244</v>
      </c>
      <c r="CT192" t="s">
        <v>214</v>
      </c>
      <c r="CU192" t="s">
        <v>214</v>
      </c>
      <c r="CV192" t="s">
        <v>244</v>
      </c>
      <c r="CW192" t="s">
        <v>244</v>
      </c>
      <c r="CX192" t="s">
        <v>287</v>
      </c>
      <c r="CY192" t="s">
        <v>287</v>
      </c>
      <c r="CZ192" t="s">
        <v>219</v>
      </c>
      <c r="DA192" t="s">
        <v>219</v>
      </c>
      <c r="DB192" t="s">
        <v>230</v>
      </c>
      <c r="DC192" t="s">
        <v>230</v>
      </c>
      <c r="DD192" t="s">
        <v>219</v>
      </c>
      <c r="DG192" t="s">
        <v>500</v>
      </c>
      <c r="DH192" t="s">
        <v>1376</v>
      </c>
      <c r="DI192" t="s">
        <v>916</v>
      </c>
      <c r="DJ192" t="s">
        <v>1377</v>
      </c>
      <c r="DK192" t="s">
        <v>242</v>
      </c>
      <c r="DL192" t="s">
        <v>242</v>
      </c>
      <c r="DM192" t="s">
        <v>214</v>
      </c>
      <c r="DN192" t="s">
        <v>219</v>
      </c>
      <c r="DO192" t="s">
        <v>288</v>
      </c>
      <c r="DP192" t="s">
        <v>235</v>
      </c>
      <c r="DR192" t="s">
        <v>235</v>
      </c>
      <c r="DT192" t="s">
        <v>214</v>
      </c>
      <c r="DU192" t="s">
        <v>214</v>
      </c>
      <c r="DV192" t="s">
        <v>746</v>
      </c>
      <c r="DX192" t="s">
        <v>237</v>
      </c>
      <c r="DY192" t="s">
        <v>237</v>
      </c>
      <c r="DZ192" t="s">
        <v>238</v>
      </c>
      <c r="EA192" t="s">
        <v>237</v>
      </c>
      <c r="EB192" t="s">
        <v>237</v>
      </c>
      <c r="EC192" t="s">
        <v>242</v>
      </c>
      <c r="ED192" t="s">
        <v>237</v>
      </c>
      <c r="EE192" t="s">
        <v>214</v>
      </c>
      <c r="EF192" t="s">
        <v>214</v>
      </c>
      <c r="EG192" t="s">
        <v>214</v>
      </c>
      <c r="EI192" t="s">
        <v>214</v>
      </c>
      <c r="EK192" t="s">
        <v>242</v>
      </c>
      <c r="EL192" t="s">
        <v>242</v>
      </c>
      <c r="EM192" t="s">
        <v>240</v>
      </c>
      <c r="EN192" t="s">
        <v>240</v>
      </c>
      <c r="EO192" t="s">
        <v>401</v>
      </c>
      <c r="EP192" t="s">
        <v>401</v>
      </c>
      <c r="EQ192" t="s">
        <v>214</v>
      </c>
      <c r="ER192" t="s">
        <v>214</v>
      </c>
      <c r="ES192" t="s">
        <v>237</v>
      </c>
      <c r="ET192" t="s">
        <v>237</v>
      </c>
      <c r="EU192" t="s">
        <v>233</v>
      </c>
      <c r="EV192" t="s">
        <v>233</v>
      </c>
      <c r="EW192" t="s">
        <v>310</v>
      </c>
      <c r="EX192" t="s">
        <v>310</v>
      </c>
      <c r="EY192" t="s">
        <v>242</v>
      </c>
      <c r="EZ192" t="s">
        <v>241</v>
      </c>
      <c r="FA192" t="s">
        <v>241</v>
      </c>
      <c r="FB192" t="s">
        <v>242</v>
      </c>
      <c r="FC192" t="s">
        <v>242</v>
      </c>
      <c r="FD192" t="s">
        <v>242</v>
      </c>
      <c r="FE192" t="s">
        <v>226</v>
      </c>
      <c r="FF192" t="s">
        <v>226</v>
      </c>
      <c r="FG192" t="s">
        <v>390</v>
      </c>
      <c r="FH192" t="s">
        <v>390</v>
      </c>
      <c r="FI192" t="s">
        <v>214</v>
      </c>
      <c r="FJ192" t="s">
        <v>214</v>
      </c>
      <c r="FK192" t="s">
        <v>214</v>
      </c>
      <c r="FL192" t="s">
        <v>214</v>
      </c>
      <c r="FM192" t="s">
        <v>292</v>
      </c>
      <c r="FN192" t="s">
        <v>292</v>
      </c>
      <c r="FO192" t="s">
        <v>214</v>
      </c>
      <c r="FP192" t="s">
        <v>214</v>
      </c>
      <c r="FQ192" t="s">
        <v>246</v>
      </c>
      <c r="FR192" t="s">
        <v>241</v>
      </c>
      <c r="FS192" t="s">
        <v>247</v>
      </c>
      <c r="FT192" t="s">
        <v>241</v>
      </c>
      <c r="FU192" t="s">
        <v>214</v>
      </c>
      <c r="FV192" t="s">
        <v>1378</v>
      </c>
      <c r="FW192" t="s">
        <v>241</v>
      </c>
      <c r="FX192" t="s">
        <v>1190</v>
      </c>
      <c r="FY192" t="s">
        <v>241</v>
      </c>
      <c r="FZ192" t="s">
        <v>248</v>
      </c>
      <c r="GA192" t="s">
        <v>248</v>
      </c>
      <c r="GB192" t="s">
        <v>244</v>
      </c>
      <c r="GC192" t="s">
        <v>244</v>
      </c>
      <c r="GD192" t="s">
        <v>293</v>
      </c>
      <c r="GE192" t="s">
        <v>241</v>
      </c>
      <c r="GF192" t="s">
        <v>293</v>
      </c>
      <c r="GG192" t="s">
        <v>227</v>
      </c>
      <c r="GH192" t="s">
        <v>241</v>
      </c>
      <c r="GI192" t="s">
        <v>227</v>
      </c>
      <c r="GJ192" t="s">
        <v>227</v>
      </c>
      <c r="GK192" t="s">
        <v>227</v>
      </c>
      <c r="GL192" t="s">
        <v>227</v>
      </c>
      <c r="GM192" t="s">
        <v>227</v>
      </c>
      <c r="GN192" t="s">
        <v>219</v>
      </c>
      <c r="GO192" t="s">
        <v>219</v>
      </c>
      <c r="GP192" t="s">
        <v>295</v>
      </c>
      <c r="GQ192" t="s">
        <v>295</v>
      </c>
      <c r="GR192" t="s">
        <v>295</v>
      </c>
      <c r="GS192" t="s">
        <v>219</v>
      </c>
      <c r="GT192" t="s">
        <v>575</v>
      </c>
      <c r="GU192" t="s">
        <v>214</v>
      </c>
      <c r="GV192" t="s">
        <v>241</v>
      </c>
      <c r="GW192" t="s">
        <v>297</v>
      </c>
      <c r="GX192" t="s">
        <v>297</v>
      </c>
      <c r="GY192" t="s">
        <v>491</v>
      </c>
      <c r="GZ192" t="s">
        <v>241</v>
      </c>
      <c r="HA192" t="s">
        <v>298</v>
      </c>
      <c r="HB192" t="s">
        <v>241</v>
      </c>
      <c r="HC192" t="s">
        <v>315</v>
      </c>
      <c r="HD192" t="s">
        <v>361</v>
      </c>
      <c r="HE192" t="s">
        <v>343</v>
      </c>
      <c r="HF192" t="s">
        <v>299</v>
      </c>
      <c r="HG192" t="s">
        <v>319</v>
      </c>
      <c r="HH192" t="s">
        <v>299</v>
      </c>
      <c r="HI192" t="s">
        <v>241</v>
      </c>
      <c r="HJ192" t="s">
        <v>214</v>
      </c>
      <c r="HK192" t="s">
        <v>1379</v>
      </c>
      <c r="HL192" s="12"/>
      <c r="HM192">
        <v>0.25</v>
      </c>
      <c r="HN192">
        <v>0.75</v>
      </c>
      <c r="HO192">
        <v>0.5</v>
      </c>
      <c r="HP192">
        <v>0.75</v>
      </c>
      <c r="HQ192">
        <v>1</v>
      </c>
      <c r="HR192">
        <v>0.5</v>
      </c>
      <c r="HS192">
        <v>0</v>
      </c>
      <c r="HT192">
        <v>1</v>
      </c>
      <c r="HU192">
        <v>0</v>
      </c>
      <c r="HV192">
        <v>0.75</v>
      </c>
      <c r="HW192">
        <v>0.5</v>
      </c>
      <c r="HX192">
        <v>0.25</v>
      </c>
      <c r="HY192">
        <v>1</v>
      </c>
      <c r="HZ192">
        <v>0.5</v>
      </c>
      <c r="IA192" s="4">
        <v>1</v>
      </c>
      <c r="IB192">
        <v>0.75</v>
      </c>
      <c r="IC192">
        <v>1</v>
      </c>
      <c r="ID192">
        <v>0.75</v>
      </c>
      <c r="IE192">
        <v>0.75</v>
      </c>
      <c r="IG192">
        <v>1</v>
      </c>
      <c r="IH192">
        <v>1</v>
      </c>
      <c r="II192">
        <v>1</v>
      </c>
      <c r="IJ192">
        <v>1</v>
      </c>
      <c r="IK192">
        <v>0.75</v>
      </c>
      <c r="IL192">
        <v>1</v>
      </c>
      <c r="IM192">
        <v>0.75</v>
      </c>
      <c r="IN192">
        <v>1</v>
      </c>
      <c r="IO192">
        <v>0</v>
      </c>
      <c r="IP192">
        <v>0</v>
      </c>
      <c r="IQ192">
        <v>0</v>
      </c>
      <c r="IS192">
        <f t="shared" si="115"/>
        <v>3.7499999999999999E-2</v>
      </c>
      <c r="IT192">
        <f t="shared" si="116"/>
        <v>0.09</v>
      </c>
      <c r="IU192">
        <f t="shared" si="117"/>
        <v>0.04</v>
      </c>
      <c r="IV192">
        <f t="shared" si="118"/>
        <v>7.5000000000000011E-2</v>
      </c>
      <c r="IW192">
        <f t="shared" si="119"/>
        <v>0.08</v>
      </c>
      <c r="IX192">
        <f t="shared" si="120"/>
        <v>6.5000000000000002E-2</v>
      </c>
      <c r="IY192">
        <f t="shared" si="121"/>
        <v>0</v>
      </c>
      <c r="IZ192">
        <f t="shared" si="122"/>
        <v>0.11</v>
      </c>
      <c r="JA192">
        <f t="shared" si="123"/>
        <v>0</v>
      </c>
      <c r="JB192">
        <f t="shared" si="124"/>
        <v>7.5000000000000011E-2</v>
      </c>
      <c r="JC192">
        <f t="shared" si="125"/>
        <v>0.06</v>
      </c>
      <c r="JD192">
        <f t="shared" si="126"/>
        <v>2.75E-2</v>
      </c>
      <c r="JE192">
        <f t="shared" si="127"/>
        <v>7.0000000000000007E-2</v>
      </c>
      <c r="JF192">
        <f t="shared" si="128"/>
        <v>0.06</v>
      </c>
      <c r="JG192" s="5">
        <f t="shared" si="129"/>
        <v>0.05</v>
      </c>
      <c r="JH192">
        <f t="shared" si="130"/>
        <v>0</v>
      </c>
      <c r="JI192">
        <f t="shared" si="130"/>
        <v>0</v>
      </c>
      <c r="JJ192">
        <f t="shared" si="131"/>
        <v>0.15000000000000002</v>
      </c>
      <c r="JK192">
        <f t="shared" si="132"/>
        <v>0.11249999999999999</v>
      </c>
      <c r="JL192" s="6">
        <f t="shared" si="133"/>
        <v>5.333333333333333E-2</v>
      </c>
      <c r="JM192">
        <f t="shared" si="134"/>
        <v>0.12</v>
      </c>
      <c r="JN192">
        <f t="shared" si="135"/>
        <v>0.05</v>
      </c>
      <c r="JO192">
        <f t="shared" si="136"/>
        <v>0.15</v>
      </c>
      <c r="JP192">
        <f t="shared" si="137"/>
        <v>0.1</v>
      </c>
      <c r="JQ192">
        <f t="shared" si="138"/>
        <v>0.09</v>
      </c>
      <c r="JR192">
        <f t="shared" si="139"/>
        <v>0.11</v>
      </c>
      <c r="JS192">
        <f t="shared" si="140"/>
        <v>7.5000000000000011E-2</v>
      </c>
      <c r="JT192">
        <f t="shared" si="140"/>
        <v>0.1</v>
      </c>
      <c r="JU192">
        <f t="shared" si="141"/>
        <v>0</v>
      </c>
      <c r="JV192">
        <f t="shared" si="141"/>
        <v>0</v>
      </c>
      <c r="JW192">
        <f t="shared" si="142"/>
        <v>0</v>
      </c>
      <c r="JY192">
        <f t="shared" si="143"/>
        <v>1.2500000000000001E-2</v>
      </c>
      <c r="JZ192">
        <f t="shared" si="144"/>
        <v>0.06</v>
      </c>
      <c r="KA192">
        <f t="shared" si="145"/>
        <v>0.01</v>
      </c>
      <c r="KB192">
        <f t="shared" si="145"/>
        <v>1.4999999999999999E-2</v>
      </c>
      <c r="KC192">
        <f t="shared" si="146"/>
        <v>0.04</v>
      </c>
      <c r="KD192">
        <f t="shared" si="172"/>
        <v>1.4999999999999999E-2</v>
      </c>
      <c r="KE192">
        <f t="shared" si="172"/>
        <v>0</v>
      </c>
      <c r="KF192">
        <f t="shared" si="172"/>
        <v>0.03</v>
      </c>
      <c r="KG192">
        <f t="shared" si="170"/>
        <v>0</v>
      </c>
      <c r="KH192">
        <f t="shared" si="170"/>
        <v>2.2499999999999999E-2</v>
      </c>
      <c r="KI192">
        <f t="shared" si="170"/>
        <v>1.4999999999999999E-2</v>
      </c>
      <c r="KJ192">
        <f t="shared" si="170"/>
        <v>7.4999999999999997E-3</v>
      </c>
      <c r="KK192">
        <f t="shared" si="147"/>
        <v>0.02</v>
      </c>
      <c r="KL192">
        <f t="shared" si="148"/>
        <v>0.02</v>
      </c>
      <c r="KM192" s="5">
        <f t="shared" si="149"/>
        <v>0.05</v>
      </c>
      <c r="KN192">
        <f t="shared" si="150"/>
        <v>0</v>
      </c>
      <c r="KO192">
        <f t="shared" si="150"/>
        <v>0</v>
      </c>
      <c r="KP192">
        <f t="shared" si="151"/>
        <v>4.4999999999999998E-2</v>
      </c>
      <c r="KQ192">
        <f t="shared" si="152"/>
        <v>2.2499999999999999E-2</v>
      </c>
      <c r="KR192" s="6">
        <f t="shared" si="153"/>
        <v>2.6666666666666665E-2</v>
      </c>
      <c r="KS192">
        <f t="shared" si="154"/>
        <v>0.04</v>
      </c>
      <c r="KT192">
        <f t="shared" si="155"/>
        <v>0.03</v>
      </c>
      <c r="KU192">
        <f t="shared" si="156"/>
        <v>0.04</v>
      </c>
      <c r="KV192">
        <f t="shared" si="157"/>
        <v>0.05</v>
      </c>
      <c r="KW192">
        <f t="shared" si="158"/>
        <v>7.4999999999999997E-3</v>
      </c>
      <c r="KX192">
        <f t="shared" si="159"/>
        <v>0</v>
      </c>
      <c r="KY192">
        <f t="shared" si="160"/>
        <v>0.03</v>
      </c>
      <c r="KZ192">
        <f t="shared" si="161"/>
        <v>0.03</v>
      </c>
      <c r="LA192">
        <f t="shared" si="162"/>
        <v>0</v>
      </c>
      <c r="LB192">
        <f t="shared" si="162"/>
        <v>0</v>
      </c>
      <c r="LC192">
        <f t="shared" si="163"/>
        <v>0</v>
      </c>
      <c r="LE192" t="str">
        <f t="shared" si="169"/>
        <v>Niger</v>
      </c>
      <c r="LF192">
        <f t="shared" si="164"/>
        <v>0.4975</v>
      </c>
      <c r="LG192" s="6">
        <f t="shared" si="165"/>
        <v>0.65833333333333333</v>
      </c>
      <c r="LH192">
        <f t="shared" si="166"/>
        <v>0.79499999999999982</v>
      </c>
      <c r="LI192" s="6">
        <f t="shared" si="167"/>
        <v>0.63916666666666666</v>
      </c>
      <c r="LJ192">
        <f t="shared" si="168"/>
        <v>0</v>
      </c>
    </row>
    <row r="193" spans="1:322" x14ac:dyDescent="0.35">
      <c r="A193" s="3">
        <v>44870</v>
      </c>
      <c r="B193" t="s">
        <v>1382</v>
      </c>
      <c r="D193" s="27" t="s">
        <v>321</v>
      </c>
      <c r="E193" s="27" t="s">
        <v>262</v>
      </c>
      <c r="F193" s="27">
        <v>31</v>
      </c>
      <c r="G193" s="27" t="s">
        <v>258</v>
      </c>
      <c r="H193" s="27" t="s">
        <v>259</v>
      </c>
      <c r="I193" s="27" t="s">
        <v>1361</v>
      </c>
      <c r="J193" s="27" t="s">
        <v>207</v>
      </c>
      <c r="K193" s="28">
        <v>44524</v>
      </c>
      <c r="L193" s="28">
        <v>44524</v>
      </c>
      <c r="M193" s="28">
        <v>44524</v>
      </c>
      <c r="N193" s="27" t="s">
        <v>261</v>
      </c>
      <c r="O193" s="27" t="s">
        <v>261</v>
      </c>
      <c r="P193" s="27" t="s">
        <v>261</v>
      </c>
      <c r="Q193" s="27" t="s">
        <v>262</v>
      </c>
      <c r="R193" s="28" t="s">
        <v>262</v>
      </c>
      <c r="S193" s="28" t="s">
        <v>262</v>
      </c>
      <c r="T193" s="27" t="s">
        <v>263</v>
      </c>
      <c r="U193" s="27" t="s">
        <v>261</v>
      </c>
      <c r="V193" s="28" t="s">
        <v>262</v>
      </c>
      <c r="W193" s="27" t="s">
        <v>261</v>
      </c>
      <c r="X193" s="28" t="s">
        <v>262</v>
      </c>
      <c r="Y193" s="27" t="s">
        <v>263</v>
      </c>
      <c r="Z193" s="28">
        <v>44736</v>
      </c>
      <c r="AA193" s="27" t="s">
        <v>264</v>
      </c>
      <c r="AB193" s="27" t="s">
        <v>265</v>
      </c>
      <c r="AC193" s="27" t="s">
        <v>1372</v>
      </c>
      <c r="AD193" s="27" t="s">
        <v>267</v>
      </c>
      <c r="AE193" s="27" t="s">
        <v>326</v>
      </c>
      <c r="AF193" s="27" t="s">
        <v>327</v>
      </c>
      <c r="AG193" s="29">
        <v>1200</v>
      </c>
      <c r="AH193" s="27" t="s">
        <v>263</v>
      </c>
      <c r="AI193" s="27">
        <v>44713</v>
      </c>
      <c r="AJ193" s="28">
        <v>44713</v>
      </c>
      <c r="AK193" s="27" t="s">
        <v>268</v>
      </c>
      <c r="AL193" s="27" t="s">
        <v>269</v>
      </c>
      <c r="AM193" s="27" t="s">
        <v>265</v>
      </c>
      <c r="AN193" s="27" t="s">
        <v>270</v>
      </c>
      <c r="AO193" s="27" t="s">
        <v>261</v>
      </c>
      <c r="AP193" s="27" t="s">
        <v>261</v>
      </c>
      <c r="AQ193" s="28" t="s">
        <v>262</v>
      </c>
      <c r="AR193" s="27" t="s">
        <v>261</v>
      </c>
      <c r="AS193" s="28" t="s">
        <v>262</v>
      </c>
      <c r="AT193" s="27" t="s">
        <v>261</v>
      </c>
      <c r="AU193" s="28" t="s">
        <v>262</v>
      </c>
      <c r="AV193" s="27" t="s">
        <v>261</v>
      </c>
      <c r="AW193" s="28" t="s">
        <v>262</v>
      </c>
      <c r="AX193" s="27" t="s">
        <v>261</v>
      </c>
      <c r="AY193" s="28" t="s">
        <v>262</v>
      </c>
      <c r="AZ193" s="27" t="s">
        <v>262</v>
      </c>
      <c r="BA193" s="27" t="s">
        <v>262</v>
      </c>
      <c r="BB193" s="27" t="s">
        <v>261</v>
      </c>
      <c r="BC193" s="28" t="s">
        <v>262</v>
      </c>
      <c r="BD193" s="27" t="s">
        <v>261</v>
      </c>
      <c r="BE193" s="30" t="s">
        <v>262</v>
      </c>
      <c r="BF193" t="s">
        <v>207</v>
      </c>
      <c r="BG193" t="s">
        <v>1363</v>
      </c>
      <c r="BH193" t="s">
        <v>272</v>
      </c>
      <c r="BI193" t="s">
        <v>1383</v>
      </c>
      <c r="BJ193" t="s">
        <v>210</v>
      </c>
      <c r="BK193" t="s">
        <v>211</v>
      </c>
      <c r="BL193" t="s">
        <v>212</v>
      </c>
      <c r="BM193" t="s">
        <v>1384</v>
      </c>
      <c r="BN193" t="s">
        <v>214</v>
      </c>
      <c r="BO193" s="13" t="s">
        <v>1374</v>
      </c>
      <c r="BP193" t="s">
        <v>219</v>
      </c>
      <c r="BQ193" t="s">
        <v>332</v>
      </c>
      <c r="BV193" t="s">
        <v>214</v>
      </c>
      <c r="CC193" t="s">
        <v>214</v>
      </c>
      <c r="CG193" t="s">
        <v>219</v>
      </c>
      <c r="CI193" t="s">
        <v>333</v>
      </c>
      <c r="CJ193" t="s">
        <v>1375</v>
      </c>
      <c r="CK193" t="s">
        <v>333</v>
      </c>
      <c r="CL193" t="s">
        <v>412</v>
      </c>
      <c r="CN193" t="s">
        <v>283</v>
      </c>
      <c r="CP193" t="s">
        <v>413</v>
      </c>
      <c r="CQ193" t="s">
        <v>224</v>
      </c>
      <c r="CR193" t="s">
        <v>244</v>
      </c>
      <c r="CS193" t="s">
        <v>244</v>
      </c>
      <c r="CT193" t="s">
        <v>214</v>
      </c>
      <c r="CU193" t="s">
        <v>214</v>
      </c>
      <c r="CV193" t="s">
        <v>244</v>
      </c>
      <c r="CW193" t="s">
        <v>244</v>
      </c>
      <c r="CX193" t="s">
        <v>287</v>
      </c>
      <c r="CY193" t="s">
        <v>287</v>
      </c>
      <c r="CZ193" t="s">
        <v>219</v>
      </c>
      <c r="DA193" t="s">
        <v>219</v>
      </c>
      <c r="DB193" t="s">
        <v>230</v>
      </c>
      <c r="DC193" t="s">
        <v>230</v>
      </c>
      <c r="DD193" t="s">
        <v>219</v>
      </c>
      <c r="DG193" t="s">
        <v>500</v>
      </c>
      <c r="DH193" t="s">
        <v>1376</v>
      </c>
      <c r="DI193" t="s">
        <v>916</v>
      </c>
      <c r="DJ193" t="s">
        <v>1377</v>
      </c>
      <c r="DK193" t="s">
        <v>242</v>
      </c>
      <c r="DL193" t="s">
        <v>242</v>
      </c>
      <c r="DM193" t="s">
        <v>214</v>
      </c>
      <c r="DN193" t="s">
        <v>219</v>
      </c>
      <c r="DO193" t="s">
        <v>288</v>
      </c>
      <c r="DP193" t="s">
        <v>235</v>
      </c>
      <c r="DR193" t="s">
        <v>235</v>
      </c>
      <c r="DT193" t="s">
        <v>214</v>
      </c>
      <c r="DU193" t="s">
        <v>214</v>
      </c>
      <c r="DV193" t="s">
        <v>746</v>
      </c>
      <c r="DX193" t="s">
        <v>237</v>
      </c>
      <c r="DY193" t="s">
        <v>237</v>
      </c>
      <c r="DZ193" t="s">
        <v>238</v>
      </c>
      <c r="EA193" t="s">
        <v>237</v>
      </c>
      <c r="EB193" t="s">
        <v>237</v>
      </c>
      <c r="EC193" t="s">
        <v>242</v>
      </c>
      <c r="ED193" t="s">
        <v>237</v>
      </c>
      <c r="EE193" t="s">
        <v>214</v>
      </c>
      <c r="EF193" t="s">
        <v>214</v>
      </c>
      <c r="EG193" t="s">
        <v>214</v>
      </c>
      <c r="EI193" t="s">
        <v>214</v>
      </c>
      <c r="EK193" t="s">
        <v>242</v>
      </c>
      <c r="EL193" t="s">
        <v>242</v>
      </c>
      <c r="EM193" t="s">
        <v>240</v>
      </c>
      <c r="EN193" t="s">
        <v>240</v>
      </c>
      <c r="EO193" t="s">
        <v>401</v>
      </c>
      <c r="EP193" t="s">
        <v>401</v>
      </c>
      <c r="EQ193" t="s">
        <v>214</v>
      </c>
      <c r="ER193" t="s">
        <v>214</v>
      </c>
      <c r="ES193" t="s">
        <v>237</v>
      </c>
      <c r="ET193" t="s">
        <v>237</v>
      </c>
      <c r="EU193" t="s">
        <v>233</v>
      </c>
      <c r="EV193" t="s">
        <v>233</v>
      </c>
      <c r="EW193" t="s">
        <v>310</v>
      </c>
      <c r="EX193" t="s">
        <v>310</v>
      </c>
      <c r="EY193" t="s">
        <v>242</v>
      </c>
      <c r="EZ193" t="s">
        <v>241</v>
      </c>
      <c r="FA193" t="s">
        <v>241</v>
      </c>
      <c r="FB193" t="s">
        <v>242</v>
      </c>
      <c r="FC193" t="s">
        <v>242</v>
      </c>
      <c r="FD193" t="s">
        <v>242</v>
      </c>
      <c r="FE193" t="s">
        <v>226</v>
      </c>
      <c r="FF193" t="s">
        <v>226</v>
      </c>
      <c r="FG193" t="s">
        <v>390</v>
      </c>
      <c r="FH193" t="s">
        <v>390</v>
      </c>
      <c r="FI193" t="s">
        <v>214</v>
      </c>
      <c r="FJ193" t="s">
        <v>214</v>
      </c>
      <c r="FK193" t="s">
        <v>214</v>
      </c>
      <c r="FL193" t="s">
        <v>214</v>
      </c>
      <c r="FM193" t="s">
        <v>292</v>
      </c>
      <c r="FN193" t="s">
        <v>292</v>
      </c>
      <c r="FO193" t="s">
        <v>214</v>
      </c>
      <c r="FP193" t="s">
        <v>214</v>
      </c>
      <c r="FQ193" t="s">
        <v>246</v>
      </c>
      <c r="FR193" t="s">
        <v>241</v>
      </c>
      <c r="FS193" t="s">
        <v>247</v>
      </c>
      <c r="FT193" t="s">
        <v>241</v>
      </c>
      <c r="FU193" t="s">
        <v>214</v>
      </c>
      <c r="FV193" t="s">
        <v>1378</v>
      </c>
      <c r="FW193" t="s">
        <v>241</v>
      </c>
      <c r="FX193" t="s">
        <v>1190</v>
      </c>
      <c r="FY193" t="s">
        <v>241</v>
      </c>
      <c r="FZ193" t="s">
        <v>248</v>
      </c>
      <c r="GA193" t="s">
        <v>248</v>
      </c>
      <c r="GB193" t="s">
        <v>244</v>
      </c>
      <c r="GC193" t="s">
        <v>244</v>
      </c>
      <c r="GD193" t="s">
        <v>293</v>
      </c>
      <c r="GE193" t="s">
        <v>241</v>
      </c>
      <c r="GF193" t="s">
        <v>293</v>
      </c>
      <c r="GG193" t="s">
        <v>227</v>
      </c>
      <c r="GH193" t="s">
        <v>241</v>
      </c>
      <c r="GI193" t="s">
        <v>227</v>
      </c>
      <c r="GJ193" t="s">
        <v>227</v>
      </c>
      <c r="GK193" t="s">
        <v>227</v>
      </c>
      <c r="GL193" t="s">
        <v>227</v>
      </c>
      <c r="GM193" t="s">
        <v>227</v>
      </c>
      <c r="GN193" t="s">
        <v>219</v>
      </c>
      <c r="GO193" t="s">
        <v>219</v>
      </c>
      <c r="GP193" t="s">
        <v>295</v>
      </c>
      <c r="GQ193" t="s">
        <v>295</v>
      </c>
      <c r="GR193" t="s">
        <v>295</v>
      </c>
      <c r="GS193" t="s">
        <v>219</v>
      </c>
      <c r="GT193" t="s">
        <v>575</v>
      </c>
      <c r="GU193" t="s">
        <v>214</v>
      </c>
      <c r="GV193" t="s">
        <v>241</v>
      </c>
      <c r="GW193" t="s">
        <v>297</v>
      </c>
      <c r="GX193" t="s">
        <v>297</v>
      </c>
      <c r="GY193" t="s">
        <v>491</v>
      </c>
      <c r="GZ193" t="s">
        <v>241</v>
      </c>
      <c r="HA193" t="s">
        <v>298</v>
      </c>
      <c r="HB193" t="s">
        <v>241</v>
      </c>
      <c r="HC193" t="s">
        <v>315</v>
      </c>
      <c r="HD193" t="s">
        <v>361</v>
      </c>
      <c r="HE193" t="s">
        <v>343</v>
      </c>
      <c r="HF193" t="s">
        <v>299</v>
      </c>
      <c r="HG193" t="s">
        <v>319</v>
      </c>
      <c r="HH193" t="s">
        <v>299</v>
      </c>
      <c r="HI193" t="s">
        <v>241</v>
      </c>
      <c r="HJ193" t="s">
        <v>214</v>
      </c>
      <c r="HK193" t="s">
        <v>1379</v>
      </c>
      <c r="HL193" s="12"/>
      <c r="HM193">
        <v>0.75</v>
      </c>
      <c r="HN193">
        <v>0.25</v>
      </c>
      <c r="HO193">
        <v>1</v>
      </c>
      <c r="HP193">
        <v>0.25</v>
      </c>
      <c r="HQ193">
        <v>1</v>
      </c>
      <c r="HR193">
        <v>0.75</v>
      </c>
      <c r="HS193">
        <v>1</v>
      </c>
      <c r="HT193">
        <v>1</v>
      </c>
      <c r="HU193">
        <v>1</v>
      </c>
      <c r="HV193">
        <v>0.5</v>
      </c>
      <c r="HW193">
        <v>0.5</v>
      </c>
      <c r="HX193">
        <v>0.75</v>
      </c>
      <c r="HY193">
        <v>1</v>
      </c>
      <c r="HZ193">
        <v>0.75</v>
      </c>
      <c r="IA193" s="4">
        <v>1</v>
      </c>
      <c r="IB193">
        <v>0.75</v>
      </c>
      <c r="IC193">
        <v>0.75</v>
      </c>
      <c r="ID193">
        <v>0.75</v>
      </c>
      <c r="IE193">
        <v>0.75</v>
      </c>
      <c r="IG193">
        <v>1</v>
      </c>
      <c r="IH193">
        <v>0.75</v>
      </c>
      <c r="II193">
        <v>1</v>
      </c>
      <c r="IJ193">
        <v>0.75</v>
      </c>
      <c r="IK193">
        <v>1</v>
      </c>
      <c r="IL193">
        <v>1</v>
      </c>
      <c r="IM193">
        <v>0.75</v>
      </c>
      <c r="IN193">
        <v>1</v>
      </c>
      <c r="IO193">
        <v>1</v>
      </c>
      <c r="IQ193">
        <v>0</v>
      </c>
      <c r="IS193">
        <f t="shared" si="115"/>
        <v>0.11249999999999999</v>
      </c>
      <c r="IT193">
        <f t="shared" si="116"/>
        <v>0.03</v>
      </c>
      <c r="IU193">
        <f t="shared" si="117"/>
        <v>0.08</v>
      </c>
      <c r="IV193">
        <f t="shared" si="118"/>
        <v>2.5000000000000001E-2</v>
      </c>
      <c r="IW193">
        <f t="shared" si="119"/>
        <v>0.08</v>
      </c>
      <c r="IX193">
        <f t="shared" si="120"/>
        <v>9.7500000000000003E-2</v>
      </c>
      <c r="IY193">
        <f t="shared" si="121"/>
        <v>0.1</v>
      </c>
      <c r="IZ193">
        <f t="shared" si="122"/>
        <v>0.11</v>
      </c>
      <c r="JA193">
        <f t="shared" si="123"/>
        <v>0.13</v>
      </c>
      <c r="JB193">
        <f t="shared" si="124"/>
        <v>0.05</v>
      </c>
      <c r="JC193">
        <f t="shared" si="125"/>
        <v>0.06</v>
      </c>
      <c r="JD193">
        <f t="shared" si="126"/>
        <v>8.2500000000000004E-2</v>
      </c>
      <c r="JE193">
        <f t="shared" si="127"/>
        <v>7.0000000000000007E-2</v>
      </c>
      <c r="JF193">
        <f t="shared" si="128"/>
        <v>0.09</v>
      </c>
      <c r="JG193" s="5">
        <f t="shared" si="129"/>
        <v>0.05</v>
      </c>
      <c r="JH193">
        <f t="shared" si="130"/>
        <v>0</v>
      </c>
      <c r="JI193">
        <f t="shared" si="130"/>
        <v>0</v>
      </c>
      <c r="JJ193">
        <f t="shared" si="131"/>
        <v>0.15000000000000002</v>
      </c>
      <c r="JK193">
        <f t="shared" si="132"/>
        <v>0.11249999999999999</v>
      </c>
      <c r="JL193" s="6">
        <f t="shared" si="133"/>
        <v>5.6666666666666671E-2</v>
      </c>
      <c r="JM193">
        <f t="shared" si="134"/>
        <v>0.12</v>
      </c>
      <c r="JN193">
        <f t="shared" si="135"/>
        <v>3.7500000000000006E-2</v>
      </c>
      <c r="JO193">
        <f t="shared" si="136"/>
        <v>0.15</v>
      </c>
      <c r="JP193">
        <f t="shared" si="137"/>
        <v>7.5000000000000011E-2</v>
      </c>
      <c r="JQ193">
        <f t="shared" si="138"/>
        <v>0.12</v>
      </c>
      <c r="JR193">
        <f t="shared" si="139"/>
        <v>0.11</v>
      </c>
      <c r="JS193">
        <f t="shared" si="140"/>
        <v>7.5000000000000011E-2</v>
      </c>
      <c r="JT193">
        <f t="shared" si="140"/>
        <v>0.1</v>
      </c>
      <c r="JU193">
        <f t="shared" si="141"/>
        <v>1</v>
      </c>
      <c r="JV193">
        <f t="shared" si="141"/>
        <v>0</v>
      </c>
      <c r="JW193">
        <f t="shared" si="142"/>
        <v>0.15</v>
      </c>
      <c r="JY193">
        <f t="shared" si="143"/>
        <v>3.7500000000000006E-2</v>
      </c>
      <c r="JZ193">
        <f t="shared" si="144"/>
        <v>0.02</v>
      </c>
      <c r="KA193">
        <f t="shared" si="145"/>
        <v>0.02</v>
      </c>
      <c r="KB193">
        <f t="shared" si="145"/>
        <v>5.0000000000000001E-3</v>
      </c>
      <c r="KC193">
        <f t="shared" si="146"/>
        <v>0.04</v>
      </c>
      <c r="KD193">
        <f t="shared" si="172"/>
        <v>2.2499999999999999E-2</v>
      </c>
      <c r="KE193">
        <f t="shared" si="172"/>
        <v>0.03</v>
      </c>
      <c r="KF193">
        <f t="shared" si="172"/>
        <v>0.03</v>
      </c>
      <c r="KG193">
        <f t="shared" si="170"/>
        <v>0.03</v>
      </c>
      <c r="KH193">
        <f t="shared" si="170"/>
        <v>1.4999999999999999E-2</v>
      </c>
      <c r="KI193">
        <f t="shared" si="170"/>
        <v>1.4999999999999999E-2</v>
      </c>
      <c r="KJ193">
        <f t="shared" si="170"/>
        <v>2.2499999999999999E-2</v>
      </c>
      <c r="KK193">
        <f t="shared" si="147"/>
        <v>0.02</v>
      </c>
      <c r="KL193">
        <f t="shared" si="148"/>
        <v>0.03</v>
      </c>
      <c r="KM193" s="5">
        <f t="shared" si="149"/>
        <v>0.05</v>
      </c>
      <c r="KN193">
        <f t="shared" si="150"/>
        <v>0</v>
      </c>
      <c r="KO193">
        <f t="shared" si="150"/>
        <v>0</v>
      </c>
      <c r="KP193">
        <f t="shared" si="151"/>
        <v>4.4999999999999998E-2</v>
      </c>
      <c r="KQ193">
        <f t="shared" si="152"/>
        <v>2.2499999999999999E-2</v>
      </c>
      <c r="KR193" s="6">
        <f t="shared" si="153"/>
        <v>2.8333333333333335E-2</v>
      </c>
      <c r="KS193">
        <f t="shared" si="154"/>
        <v>0.04</v>
      </c>
      <c r="KT193">
        <f t="shared" si="155"/>
        <v>2.2499999999999999E-2</v>
      </c>
      <c r="KU193">
        <f t="shared" si="156"/>
        <v>0.04</v>
      </c>
      <c r="KV193">
        <f t="shared" si="157"/>
        <v>3.7500000000000006E-2</v>
      </c>
      <c r="KW193">
        <f t="shared" si="158"/>
        <v>0.01</v>
      </c>
      <c r="KX193">
        <f t="shared" si="159"/>
        <v>0</v>
      </c>
      <c r="KY193">
        <f t="shared" si="160"/>
        <v>0.03</v>
      </c>
      <c r="KZ193">
        <f t="shared" si="161"/>
        <v>0.03</v>
      </c>
      <c r="LA193">
        <f t="shared" si="162"/>
        <v>1</v>
      </c>
      <c r="LB193">
        <f t="shared" si="162"/>
        <v>0</v>
      </c>
      <c r="LC193">
        <f t="shared" si="163"/>
        <v>0.1</v>
      </c>
      <c r="LE193" t="str">
        <f t="shared" si="169"/>
        <v>Niger</v>
      </c>
      <c r="LF193">
        <f t="shared" si="164"/>
        <v>0.7649999999999999</v>
      </c>
      <c r="LG193" s="6">
        <f t="shared" si="165"/>
        <v>0.72166666666666668</v>
      </c>
      <c r="LH193">
        <f t="shared" si="166"/>
        <v>0.9375</v>
      </c>
      <c r="LI193" s="6">
        <f t="shared" si="167"/>
        <v>0.79333333333333333</v>
      </c>
      <c r="LJ193">
        <f t="shared" si="168"/>
        <v>0</v>
      </c>
    </row>
    <row r="194" spans="1:322" x14ac:dyDescent="0.35">
      <c r="A194" s="3">
        <v>44870</v>
      </c>
      <c r="B194" t="s">
        <v>1385</v>
      </c>
      <c r="D194" s="24" t="s">
        <v>257</v>
      </c>
      <c r="E194" s="24" t="s">
        <v>262</v>
      </c>
      <c r="F194" s="24">
        <v>42</v>
      </c>
      <c r="G194" s="24" t="s">
        <v>258</v>
      </c>
      <c r="H194" s="24" t="s">
        <v>259</v>
      </c>
      <c r="I194" s="24" t="s">
        <v>1361</v>
      </c>
      <c r="J194" s="24" t="s">
        <v>207</v>
      </c>
      <c r="K194" s="25">
        <v>44524</v>
      </c>
      <c r="L194" s="25">
        <v>44524</v>
      </c>
      <c r="M194" s="25">
        <v>44524</v>
      </c>
      <c r="N194" s="24" t="s">
        <v>261</v>
      </c>
      <c r="O194" s="24" t="s">
        <v>261</v>
      </c>
      <c r="P194" s="24" t="s">
        <v>261</v>
      </c>
      <c r="Q194" s="24" t="s">
        <v>324</v>
      </c>
      <c r="R194" s="25">
        <v>44712</v>
      </c>
      <c r="S194" s="25">
        <v>44712</v>
      </c>
      <c r="T194" s="24" t="s">
        <v>263</v>
      </c>
      <c r="U194" s="24" t="s">
        <v>261</v>
      </c>
      <c r="V194" s="25" t="s">
        <v>262</v>
      </c>
      <c r="W194" s="24" t="s">
        <v>261</v>
      </c>
      <c r="X194" s="25" t="s">
        <v>262</v>
      </c>
      <c r="Y194" s="24" t="s">
        <v>263</v>
      </c>
      <c r="Z194" s="25">
        <v>44738</v>
      </c>
      <c r="AA194" s="24" t="s">
        <v>264</v>
      </c>
      <c r="AB194" s="24" t="s">
        <v>265</v>
      </c>
      <c r="AC194" s="24" t="s">
        <v>1386</v>
      </c>
      <c r="AD194" s="24" t="s">
        <v>267</v>
      </c>
      <c r="AE194" s="24" t="s">
        <v>262</v>
      </c>
      <c r="AF194" s="24" t="s">
        <v>262</v>
      </c>
      <c r="AG194" s="31" t="s">
        <v>262</v>
      </c>
      <c r="AH194" s="24" t="s">
        <v>263</v>
      </c>
      <c r="AI194" s="24">
        <v>44709</v>
      </c>
      <c r="AJ194" s="25">
        <v>44709</v>
      </c>
      <c r="AK194" s="24" t="s">
        <v>268</v>
      </c>
      <c r="AL194" s="24" t="s">
        <v>269</v>
      </c>
      <c r="AM194" s="24" t="s">
        <v>265</v>
      </c>
      <c r="AN194" s="24" t="s">
        <v>270</v>
      </c>
      <c r="AO194" s="24" t="s">
        <v>261</v>
      </c>
      <c r="AP194" s="24" t="s">
        <v>261</v>
      </c>
      <c r="AQ194" s="25" t="s">
        <v>262</v>
      </c>
      <c r="AR194" s="24" t="s">
        <v>261</v>
      </c>
      <c r="AS194" s="25" t="s">
        <v>262</v>
      </c>
      <c r="AT194" s="24" t="s">
        <v>261</v>
      </c>
      <c r="AU194" s="25" t="s">
        <v>262</v>
      </c>
      <c r="AV194" s="24" t="s">
        <v>261</v>
      </c>
      <c r="AW194" s="25" t="s">
        <v>262</v>
      </c>
      <c r="AX194" s="24" t="s">
        <v>261</v>
      </c>
      <c r="AY194" s="25" t="s">
        <v>262</v>
      </c>
      <c r="AZ194" s="27" t="s">
        <v>262</v>
      </c>
      <c r="BA194" s="27" t="s">
        <v>262</v>
      </c>
      <c r="BB194" s="24" t="s">
        <v>261</v>
      </c>
      <c r="BC194" s="25" t="s">
        <v>262</v>
      </c>
      <c r="BD194" s="24" t="s">
        <v>261</v>
      </c>
      <c r="BE194" s="26" t="s">
        <v>262</v>
      </c>
      <c r="BF194" t="s">
        <v>207</v>
      </c>
      <c r="BG194" t="s">
        <v>1363</v>
      </c>
      <c r="BH194" t="s">
        <v>272</v>
      </c>
      <c r="BI194" t="s">
        <v>1387</v>
      </c>
      <c r="BJ194" t="s">
        <v>210</v>
      </c>
      <c r="BK194" t="s">
        <v>329</v>
      </c>
      <c r="BL194" t="s">
        <v>212</v>
      </c>
      <c r="BM194" t="s">
        <v>1388</v>
      </c>
      <c r="BN194" t="s">
        <v>214</v>
      </c>
      <c r="BO194" s="13" t="s">
        <v>1389</v>
      </c>
      <c r="BP194" t="s">
        <v>219</v>
      </c>
      <c r="BQ194" t="s">
        <v>332</v>
      </c>
      <c r="BV194" t="s">
        <v>214</v>
      </c>
      <c r="CC194" t="s">
        <v>214</v>
      </c>
      <c r="CG194" t="s">
        <v>219</v>
      </c>
      <c r="CI194" t="s">
        <v>333</v>
      </c>
      <c r="CJ194" t="s">
        <v>1390</v>
      </c>
      <c r="CK194" t="s">
        <v>333</v>
      </c>
      <c r="CL194" t="s">
        <v>282</v>
      </c>
      <c r="CN194" t="s">
        <v>498</v>
      </c>
      <c r="CO194" t="s">
        <v>1391</v>
      </c>
      <c r="CP194" t="s">
        <v>413</v>
      </c>
      <c r="CQ194" t="s">
        <v>413</v>
      </c>
      <c r="CR194" t="s">
        <v>244</v>
      </c>
      <c r="CS194" t="s">
        <v>244</v>
      </c>
      <c r="CT194" t="s">
        <v>219</v>
      </c>
      <c r="CU194" t="s">
        <v>219</v>
      </c>
      <c r="CV194" t="s">
        <v>227</v>
      </c>
      <c r="CW194" t="s">
        <v>227</v>
      </c>
      <c r="CX194" t="s">
        <v>287</v>
      </c>
      <c r="CY194" t="s">
        <v>287</v>
      </c>
      <c r="CZ194" t="s">
        <v>219</v>
      </c>
      <c r="DA194" t="s">
        <v>219</v>
      </c>
      <c r="DB194" t="s">
        <v>230</v>
      </c>
      <c r="DC194" t="s">
        <v>230</v>
      </c>
      <c r="DD194" t="s">
        <v>214</v>
      </c>
      <c r="DE194" t="s">
        <v>337</v>
      </c>
      <c r="DG194" t="s">
        <v>546</v>
      </c>
      <c r="DI194" t="s">
        <v>782</v>
      </c>
      <c r="DK194" t="s">
        <v>237</v>
      </c>
      <c r="DL194" t="s">
        <v>237</v>
      </c>
      <c r="DM194" t="s">
        <v>219</v>
      </c>
      <c r="DN194" t="s">
        <v>219</v>
      </c>
      <c r="DO194" t="s">
        <v>288</v>
      </c>
      <c r="DP194" t="s">
        <v>289</v>
      </c>
      <c r="DR194" t="s">
        <v>443</v>
      </c>
      <c r="DT194" t="s">
        <v>219</v>
      </c>
      <c r="DU194" t="s">
        <v>214</v>
      </c>
      <c r="DX194" t="s">
        <v>237</v>
      </c>
      <c r="DY194" t="s">
        <v>237</v>
      </c>
      <c r="DZ194" t="s">
        <v>485</v>
      </c>
      <c r="EA194" t="s">
        <v>237</v>
      </c>
      <c r="EB194" t="s">
        <v>237</v>
      </c>
      <c r="EC194" t="s">
        <v>242</v>
      </c>
      <c r="ED194" t="s">
        <v>242</v>
      </c>
      <c r="EE194" t="s">
        <v>214</v>
      </c>
      <c r="EF194" t="s">
        <v>214</v>
      </c>
      <c r="EG194" t="s">
        <v>214</v>
      </c>
      <c r="EI194" t="s">
        <v>214</v>
      </c>
      <c r="EK194" t="s">
        <v>242</v>
      </c>
      <c r="EL194" t="s">
        <v>242</v>
      </c>
      <c r="EM194" t="s">
        <v>240</v>
      </c>
      <c r="EN194" t="s">
        <v>240</v>
      </c>
      <c r="EO194" t="s">
        <v>240</v>
      </c>
      <c r="EP194" t="s">
        <v>240</v>
      </c>
      <c r="EQ194" t="s">
        <v>214</v>
      </c>
      <c r="ER194" t="s">
        <v>214</v>
      </c>
      <c r="ES194" t="s">
        <v>242</v>
      </c>
      <c r="ET194" t="s">
        <v>242</v>
      </c>
      <c r="EU194" t="s">
        <v>242</v>
      </c>
      <c r="EV194" t="s">
        <v>237</v>
      </c>
      <c r="EW194" t="s">
        <v>243</v>
      </c>
      <c r="EX194" t="s">
        <v>243</v>
      </c>
      <c r="EY194" t="s">
        <v>242</v>
      </c>
      <c r="EZ194" t="s">
        <v>241</v>
      </c>
      <c r="FA194" t="s">
        <v>241</v>
      </c>
      <c r="FB194" t="s">
        <v>242</v>
      </c>
      <c r="FC194" t="s">
        <v>242</v>
      </c>
      <c r="FD194" t="s">
        <v>242</v>
      </c>
      <c r="FE194" t="s">
        <v>226</v>
      </c>
      <c r="FF194" t="s">
        <v>244</v>
      </c>
      <c r="FG194" t="s">
        <v>242</v>
      </c>
      <c r="FH194" t="s">
        <v>242</v>
      </c>
      <c r="FI194" t="s">
        <v>214</v>
      </c>
      <c r="FJ194" t="s">
        <v>214</v>
      </c>
      <c r="FK194" t="s">
        <v>214</v>
      </c>
      <c r="FL194" t="s">
        <v>214</v>
      </c>
      <c r="FM194" t="s">
        <v>292</v>
      </c>
      <c r="FN194" t="s">
        <v>292</v>
      </c>
      <c r="FO194" t="s">
        <v>219</v>
      </c>
      <c r="FP194" t="s">
        <v>219</v>
      </c>
      <c r="FQ194" t="s">
        <v>241</v>
      </c>
      <c r="FR194" t="s">
        <v>241</v>
      </c>
      <c r="FS194" t="s">
        <v>241</v>
      </c>
      <c r="FT194" t="s">
        <v>241</v>
      </c>
      <c r="FU194" t="s">
        <v>219</v>
      </c>
      <c r="FV194" t="s">
        <v>241</v>
      </c>
      <c r="FW194" t="s">
        <v>241</v>
      </c>
      <c r="FX194" t="s">
        <v>241</v>
      </c>
      <c r="FY194" t="s">
        <v>241</v>
      </c>
      <c r="FZ194" t="s">
        <v>341</v>
      </c>
      <c r="GA194" t="s">
        <v>341</v>
      </c>
      <c r="GB194" t="s">
        <v>226</v>
      </c>
      <c r="GC194" t="s">
        <v>227</v>
      </c>
      <c r="GD194" t="s">
        <v>249</v>
      </c>
      <c r="GE194" t="s">
        <v>241</v>
      </c>
      <c r="GF194" t="s">
        <v>249</v>
      </c>
      <c r="GG194" t="s">
        <v>227</v>
      </c>
      <c r="GH194" t="s">
        <v>241</v>
      </c>
      <c r="GI194" t="s">
        <v>227</v>
      </c>
      <c r="GJ194" t="s">
        <v>227</v>
      </c>
      <c r="GK194" t="s">
        <v>227</v>
      </c>
      <c r="GL194" t="s">
        <v>227</v>
      </c>
      <c r="GM194" t="s">
        <v>227</v>
      </c>
      <c r="GN194" t="s">
        <v>219</v>
      </c>
      <c r="GO194" t="s">
        <v>219</v>
      </c>
      <c r="GP194" t="s">
        <v>251</v>
      </c>
      <c r="GQ194" t="s">
        <v>295</v>
      </c>
      <c r="GR194" t="s">
        <v>251</v>
      </c>
      <c r="GS194" t="s">
        <v>214</v>
      </c>
      <c r="GT194" t="s">
        <v>241</v>
      </c>
      <c r="GU194" t="s">
        <v>219</v>
      </c>
      <c r="GV194" t="s">
        <v>575</v>
      </c>
      <c r="GW194" t="s">
        <v>252</v>
      </c>
      <c r="GX194" t="s">
        <v>252</v>
      </c>
      <c r="GY194" t="s">
        <v>254</v>
      </c>
      <c r="GZ194" t="s">
        <v>241</v>
      </c>
      <c r="HA194" t="s">
        <v>298</v>
      </c>
      <c r="HB194" t="s">
        <v>241</v>
      </c>
      <c r="HC194" t="s">
        <v>315</v>
      </c>
      <c r="HD194" t="s">
        <v>316</v>
      </c>
      <c r="HE194" t="s">
        <v>429</v>
      </c>
      <c r="HF194" t="s">
        <v>1392</v>
      </c>
      <c r="HG194" t="s">
        <v>362</v>
      </c>
      <c r="HH194" t="s">
        <v>299</v>
      </c>
      <c r="HI194" t="s">
        <v>241</v>
      </c>
      <c r="HJ194" t="s">
        <v>214</v>
      </c>
      <c r="HK194" t="s">
        <v>1393</v>
      </c>
      <c r="HL194" s="12"/>
      <c r="HM194">
        <v>0.75</v>
      </c>
      <c r="HN194">
        <v>0.75</v>
      </c>
      <c r="HO194">
        <v>0</v>
      </c>
      <c r="HP194">
        <v>1</v>
      </c>
      <c r="HQ194">
        <v>1</v>
      </c>
      <c r="HR194">
        <v>0.5</v>
      </c>
      <c r="HS194">
        <v>0</v>
      </c>
      <c r="HT194">
        <v>1</v>
      </c>
      <c r="HU194">
        <v>1</v>
      </c>
      <c r="HV194">
        <v>0.5</v>
      </c>
      <c r="HW194">
        <v>0.5</v>
      </c>
      <c r="HX194">
        <v>0.75</v>
      </c>
      <c r="HY194">
        <v>1</v>
      </c>
      <c r="HZ194">
        <v>0.75</v>
      </c>
      <c r="IA194" s="4">
        <v>1</v>
      </c>
      <c r="IB194">
        <v>0.75</v>
      </c>
      <c r="IC194">
        <v>0.75</v>
      </c>
      <c r="ID194">
        <v>0.75</v>
      </c>
      <c r="IE194">
        <v>0.75</v>
      </c>
      <c r="IG194">
        <v>1</v>
      </c>
      <c r="IH194">
        <v>0.75</v>
      </c>
      <c r="II194">
        <v>1</v>
      </c>
      <c r="IJ194">
        <v>1</v>
      </c>
      <c r="IK194">
        <v>0</v>
      </c>
      <c r="IL194">
        <v>0.75</v>
      </c>
      <c r="IM194">
        <v>1</v>
      </c>
      <c r="IN194">
        <v>1</v>
      </c>
      <c r="IO194">
        <v>1</v>
      </c>
      <c r="IQ194">
        <v>0</v>
      </c>
      <c r="IS194">
        <f t="shared" si="115"/>
        <v>0.11249999999999999</v>
      </c>
      <c r="IT194">
        <f t="shared" si="116"/>
        <v>0.09</v>
      </c>
      <c r="IU194">
        <f t="shared" si="117"/>
        <v>0</v>
      </c>
      <c r="IV194">
        <f t="shared" si="118"/>
        <v>0.1</v>
      </c>
      <c r="IW194">
        <f t="shared" si="119"/>
        <v>0.08</v>
      </c>
      <c r="IX194">
        <f t="shared" si="120"/>
        <v>6.5000000000000002E-2</v>
      </c>
      <c r="IY194">
        <f t="shared" si="121"/>
        <v>0</v>
      </c>
      <c r="IZ194">
        <f t="shared" si="122"/>
        <v>0.11</v>
      </c>
      <c r="JA194">
        <f t="shared" si="123"/>
        <v>0.13</v>
      </c>
      <c r="JB194">
        <f t="shared" si="124"/>
        <v>0.05</v>
      </c>
      <c r="JC194">
        <f t="shared" si="125"/>
        <v>0.06</v>
      </c>
      <c r="JD194">
        <f t="shared" si="126"/>
        <v>8.2500000000000004E-2</v>
      </c>
      <c r="JE194">
        <f t="shared" si="127"/>
        <v>7.0000000000000007E-2</v>
      </c>
      <c r="JF194">
        <f t="shared" si="128"/>
        <v>0.09</v>
      </c>
      <c r="JG194" s="5">
        <f t="shared" si="129"/>
        <v>0.05</v>
      </c>
      <c r="JH194">
        <f t="shared" si="130"/>
        <v>0</v>
      </c>
      <c r="JI194">
        <f t="shared" si="130"/>
        <v>0</v>
      </c>
      <c r="JJ194">
        <f t="shared" si="131"/>
        <v>0.15000000000000002</v>
      </c>
      <c r="JK194">
        <f t="shared" si="132"/>
        <v>0.11249999999999999</v>
      </c>
      <c r="JL194" s="6">
        <f t="shared" si="133"/>
        <v>5.6666666666666671E-2</v>
      </c>
      <c r="JM194">
        <f t="shared" si="134"/>
        <v>0.12</v>
      </c>
      <c r="JN194">
        <f t="shared" si="135"/>
        <v>3.7500000000000006E-2</v>
      </c>
      <c r="JO194">
        <f t="shared" si="136"/>
        <v>0.15</v>
      </c>
      <c r="JP194">
        <f t="shared" si="137"/>
        <v>0.1</v>
      </c>
      <c r="JQ194">
        <f t="shared" si="138"/>
        <v>0</v>
      </c>
      <c r="JR194">
        <f t="shared" si="139"/>
        <v>8.2500000000000004E-2</v>
      </c>
      <c r="JS194">
        <f t="shared" si="140"/>
        <v>0.1</v>
      </c>
      <c r="JT194">
        <f t="shared" si="140"/>
        <v>0.1</v>
      </c>
      <c r="JU194">
        <f t="shared" si="141"/>
        <v>1</v>
      </c>
      <c r="JV194">
        <f t="shared" si="141"/>
        <v>0</v>
      </c>
      <c r="JW194">
        <f t="shared" si="142"/>
        <v>0.15</v>
      </c>
      <c r="JY194">
        <f t="shared" si="143"/>
        <v>3.7500000000000006E-2</v>
      </c>
      <c r="JZ194">
        <f t="shared" si="144"/>
        <v>0.06</v>
      </c>
      <c r="KA194">
        <f t="shared" si="145"/>
        <v>0</v>
      </c>
      <c r="KB194">
        <f t="shared" si="145"/>
        <v>0.02</v>
      </c>
      <c r="KC194">
        <f t="shared" si="146"/>
        <v>0.04</v>
      </c>
      <c r="KD194">
        <f t="shared" si="172"/>
        <v>1.4999999999999999E-2</v>
      </c>
      <c r="KE194">
        <f t="shared" si="172"/>
        <v>0</v>
      </c>
      <c r="KF194">
        <f t="shared" si="172"/>
        <v>0.03</v>
      </c>
      <c r="KG194">
        <f t="shared" si="170"/>
        <v>0.03</v>
      </c>
      <c r="KH194">
        <f t="shared" si="170"/>
        <v>1.4999999999999999E-2</v>
      </c>
      <c r="KI194">
        <f t="shared" si="170"/>
        <v>1.4999999999999999E-2</v>
      </c>
      <c r="KJ194">
        <f t="shared" si="170"/>
        <v>2.2499999999999999E-2</v>
      </c>
      <c r="KK194">
        <f t="shared" si="147"/>
        <v>0.02</v>
      </c>
      <c r="KL194">
        <f t="shared" si="148"/>
        <v>0.03</v>
      </c>
      <c r="KM194" s="5">
        <f t="shared" si="149"/>
        <v>0.05</v>
      </c>
      <c r="KN194">
        <f t="shared" si="150"/>
        <v>0</v>
      </c>
      <c r="KO194">
        <f t="shared" si="150"/>
        <v>0</v>
      </c>
      <c r="KP194">
        <f t="shared" si="151"/>
        <v>4.4999999999999998E-2</v>
      </c>
      <c r="KQ194">
        <f t="shared" si="152"/>
        <v>2.2499999999999999E-2</v>
      </c>
      <c r="KR194" s="6">
        <f t="shared" si="153"/>
        <v>2.8333333333333335E-2</v>
      </c>
      <c r="KS194">
        <f t="shared" si="154"/>
        <v>0.04</v>
      </c>
      <c r="KT194">
        <f t="shared" si="155"/>
        <v>2.2499999999999999E-2</v>
      </c>
      <c r="KU194">
        <f t="shared" si="156"/>
        <v>0.04</v>
      </c>
      <c r="KV194">
        <f t="shared" si="157"/>
        <v>0.05</v>
      </c>
      <c r="KW194">
        <f t="shared" si="158"/>
        <v>0</v>
      </c>
      <c r="KX194">
        <f t="shared" si="159"/>
        <v>0</v>
      </c>
      <c r="KY194">
        <f t="shared" si="160"/>
        <v>0.04</v>
      </c>
      <c r="KZ194">
        <f t="shared" si="161"/>
        <v>0.03</v>
      </c>
      <c r="LA194">
        <f t="shared" si="162"/>
        <v>1</v>
      </c>
      <c r="LB194">
        <f t="shared" si="162"/>
        <v>0</v>
      </c>
      <c r="LC194">
        <f t="shared" si="163"/>
        <v>0.1</v>
      </c>
      <c r="LE194" t="str">
        <f t="shared" si="169"/>
        <v>Niger</v>
      </c>
      <c r="LF194">
        <f t="shared" si="164"/>
        <v>0.6875</v>
      </c>
      <c r="LG194" s="6">
        <f t="shared" si="165"/>
        <v>0.72166666666666668</v>
      </c>
      <c r="LH194">
        <f t="shared" si="166"/>
        <v>0.84</v>
      </c>
      <c r="LI194" s="6">
        <f t="shared" si="167"/>
        <v>0.80333333333333345</v>
      </c>
      <c r="LJ194">
        <f t="shared" si="168"/>
        <v>0</v>
      </c>
    </row>
    <row r="195" spans="1:322" x14ac:dyDescent="0.35">
      <c r="A195" s="3">
        <v>44870</v>
      </c>
      <c r="B195" t="s">
        <v>1394</v>
      </c>
      <c r="D195" s="27" t="s">
        <v>257</v>
      </c>
      <c r="E195" s="27" t="s">
        <v>262</v>
      </c>
      <c r="F195" s="27">
        <v>43</v>
      </c>
      <c r="G195" s="27" t="s">
        <v>258</v>
      </c>
      <c r="H195" s="27" t="s">
        <v>259</v>
      </c>
      <c r="I195" s="27" t="s">
        <v>1361</v>
      </c>
      <c r="J195" s="27" t="s">
        <v>207</v>
      </c>
      <c r="K195" s="28">
        <v>44524</v>
      </c>
      <c r="L195" s="28">
        <v>44524</v>
      </c>
      <c r="M195" s="28">
        <v>44524</v>
      </c>
      <c r="N195" s="27" t="s">
        <v>261</v>
      </c>
      <c r="O195" s="27" t="s">
        <v>261</v>
      </c>
      <c r="P195" s="27" t="s">
        <v>261</v>
      </c>
      <c r="Q195" s="27" t="s">
        <v>324</v>
      </c>
      <c r="R195" s="28">
        <v>44712</v>
      </c>
      <c r="S195" s="28">
        <v>44712</v>
      </c>
      <c r="T195" s="27" t="s">
        <v>263</v>
      </c>
      <c r="U195" s="27" t="s">
        <v>261</v>
      </c>
      <c r="V195" s="28" t="s">
        <v>262</v>
      </c>
      <c r="W195" s="27" t="s">
        <v>261</v>
      </c>
      <c r="X195" s="28" t="s">
        <v>262</v>
      </c>
      <c r="Y195" s="27" t="s">
        <v>263</v>
      </c>
      <c r="Z195" s="28">
        <v>44738</v>
      </c>
      <c r="AA195" s="27" t="s">
        <v>264</v>
      </c>
      <c r="AB195" s="27" t="s">
        <v>265</v>
      </c>
      <c r="AC195" s="27" t="s">
        <v>262</v>
      </c>
      <c r="AD195" s="27" t="s">
        <v>267</v>
      </c>
      <c r="AE195" s="27" t="s">
        <v>326</v>
      </c>
      <c r="AF195" s="27" t="s">
        <v>327</v>
      </c>
      <c r="AG195" s="29">
        <v>1200</v>
      </c>
      <c r="AH195" s="27" t="s">
        <v>263</v>
      </c>
      <c r="AI195" s="27">
        <v>44709</v>
      </c>
      <c r="AJ195" s="28">
        <v>44709</v>
      </c>
      <c r="AK195" s="27" t="s">
        <v>268</v>
      </c>
      <c r="AL195" s="27" t="s">
        <v>269</v>
      </c>
      <c r="AM195" s="27" t="s">
        <v>265</v>
      </c>
      <c r="AN195" s="27" t="s">
        <v>270</v>
      </c>
      <c r="AO195" s="27" t="s">
        <v>261</v>
      </c>
      <c r="AP195" s="27" t="s">
        <v>261</v>
      </c>
      <c r="AQ195" s="28" t="s">
        <v>262</v>
      </c>
      <c r="AR195" s="27" t="s">
        <v>261</v>
      </c>
      <c r="AS195" s="28" t="s">
        <v>262</v>
      </c>
      <c r="AT195" s="27" t="s">
        <v>261</v>
      </c>
      <c r="AU195" s="28" t="s">
        <v>262</v>
      </c>
      <c r="AV195" s="27" t="s">
        <v>261</v>
      </c>
      <c r="AW195" s="28" t="s">
        <v>262</v>
      </c>
      <c r="AX195" s="27" t="s">
        <v>261</v>
      </c>
      <c r="AY195" s="28" t="s">
        <v>262</v>
      </c>
      <c r="AZ195" s="27" t="s">
        <v>262</v>
      </c>
      <c r="BA195" s="27" t="s">
        <v>262</v>
      </c>
      <c r="BB195" s="27" t="s">
        <v>261</v>
      </c>
      <c r="BC195" s="28" t="s">
        <v>262</v>
      </c>
      <c r="BD195" s="27" t="s">
        <v>261</v>
      </c>
      <c r="BE195" s="30" t="s">
        <v>262</v>
      </c>
      <c r="BF195" t="s">
        <v>207</v>
      </c>
      <c r="BG195" t="s">
        <v>1363</v>
      </c>
      <c r="BH195" t="s">
        <v>208</v>
      </c>
      <c r="BI195" t="s">
        <v>1395</v>
      </c>
      <c r="BJ195" t="s">
        <v>210</v>
      </c>
      <c r="BK195" t="s">
        <v>329</v>
      </c>
      <c r="BL195" t="s">
        <v>212</v>
      </c>
      <c r="BM195" t="s">
        <v>1381</v>
      </c>
      <c r="BN195" t="s">
        <v>214</v>
      </c>
      <c r="BO195" t="s">
        <v>420</v>
      </c>
      <c r="BP195" t="s">
        <v>219</v>
      </c>
      <c r="BQ195" t="s">
        <v>332</v>
      </c>
      <c r="BV195" t="s">
        <v>214</v>
      </c>
      <c r="CC195" t="s">
        <v>214</v>
      </c>
      <c r="CG195" t="s">
        <v>214</v>
      </c>
      <c r="CH195" t="s">
        <v>795</v>
      </c>
      <c r="CI195" t="s">
        <v>333</v>
      </c>
      <c r="CJ195" t="s">
        <v>1206</v>
      </c>
      <c r="CK195" t="s">
        <v>333</v>
      </c>
      <c r="CL195" t="s">
        <v>282</v>
      </c>
      <c r="CN195" t="s">
        <v>306</v>
      </c>
      <c r="CP195" t="s">
        <v>224</v>
      </c>
      <c r="CQ195" t="s">
        <v>225</v>
      </c>
      <c r="CR195" t="s">
        <v>286</v>
      </c>
      <c r="CS195" t="s">
        <v>286</v>
      </c>
      <c r="CT195" t="s">
        <v>214</v>
      </c>
      <c r="CU195" t="s">
        <v>214</v>
      </c>
      <c r="CV195" t="s">
        <v>244</v>
      </c>
      <c r="CW195" t="s">
        <v>244</v>
      </c>
      <c r="CX195" t="s">
        <v>287</v>
      </c>
      <c r="CY195" t="s">
        <v>287</v>
      </c>
      <c r="CZ195" t="s">
        <v>219</v>
      </c>
      <c r="DA195" t="s">
        <v>219</v>
      </c>
      <c r="DB195" t="s">
        <v>230</v>
      </c>
      <c r="DC195" t="s">
        <v>230</v>
      </c>
      <c r="DD195" t="s">
        <v>219</v>
      </c>
      <c r="DG195" t="s">
        <v>500</v>
      </c>
      <c r="DH195" t="s">
        <v>1376</v>
      </c>
      <c r="DI195" t="s">
        <v>1396</v>
      </c>
      <c r="DK195" t="s">
        <v>242</v>
      </c>
      <c r="DL195" t="s">
        <v>242</v>
      </c>
      <c r="DM195" t="s">
        <v>214</v>
      </c>
      <c r="DN195" t="s">
        <v>219</v>
      </c>
      <c r="DO195" t="s">
        <v>288</v>
      </c>
      <c r="DP195" t="s">
        <v>443</v>
      </c>
      <c r="DR195" t="s">
        <v>443</v>
      </c>
      <c r="DT195" t="s">
        <v>219</v>
      </c>
      <c r="DU195" t="s">
        <v>214</v>
      </c>
      <c r="DX195" t="s">
        <v>242</v>
      </c>
      <c r="DY195" t="s">
        <v>242</v>
      </c>
      <c r="DZ195" t="s">
        <v>238</v>
      </c>
      <c r="EA195" t="s">
        <v>237</v>
      </c>
      <c r="EB195" t="s">
        <v>237</v>
      </c>
      <c r="EC195" t="s">
        <v>242</v>
      </c>
      <c r="ED195" t="s">
        <v>242</v>
      </c>
      <c r="EE195" t="s">
        <v>214</v>
      </c>
      <c r="EF195" t="s">
        <v>214</v>
      </c>
      <c r="EG195" t="s">
        <v>214</v>
      </c>
      <c r="EI195" t="s">
        <v>214</v>
      </c>
      <c r="EK195" t="s">
        <v>389</v>
      </c>
      <c r="EL195" t="s">
        <v>389</v>
      </c>
      <c r="EM195" t="s">
        <v>240</v>
      </c>
      <c r="EN195" t="s">
        <v>240</v>
      </c>
      <c r="EO195" t="s">
        <v>240</v>
      </c>
      <c r="EP195" t="s">
        <v>240</v>
      </c>
      <c r="EQ195" t="s">
        <v>214</v>
      </c>
      <c r="ER195" t="s">
        <v>214</v>
      </c>
      <c r="ES195" t="s">
        <v>242</v>
      </c>
      <c r="ET195" t="s">
        <v>242</v>
      </c>
      <c r="EU195" t="s">
        <v>242</v>
      </c>
      <c r="EV195" t="s">
        <v>242</v>
      </c>
      <c r="EW195" t="s">
        <v>310</v>
      </c>
      <c r="EX195" t="s">
        <v>310</v>
      </c>
      <c r="EY195" t="s">
        <v>242</v>
      </c>
      <c r="EZ195" t="s">
        <v>241</v>
      </c>
      <c r="FA195" t="s">
        <v>241</v>
      </c>
      <c r="FB195" t="s">
        <v>242</v>
      </c>
      <c r="FC195" t="s">
        <v>242</v>
      </c>
      <c r="FD195" t="s">
        <v>242</v>
      </c>
      <c r="FE195" t="s">
        <v>226</v>
      </c>
      <c r="FF195" t="s">
        <v>226</v>
      </c>
      <c r="FG195" t="s">
        <v>358</v>
      </c>
      <c r="FH195" t="s">
        <v>358</v>
      </c>
      <c r="FI195" t="s">
        <v>214</v>
      </c>
      <c r="FJ195" t="s">
        <v>214</v>
      </c>
      <c r="FK195" t="s">
        <v>214</v>
      </c>
      <c r="FL195" t="s">
        <v>214</v>
      </c>
      <c r="FM195" t="s">
        <v>292</v>
      </c>
      <c r="FN195" t="s">
        <v>292</v>
      </c>
      <c r="FO195" t="s">
        <v>219</v>
      </c>
      <c r="FP195" t="s">
        <v>219</v>
      </c>
      <c r="FQ195" t="s">
        <v>241</v>
      </c>
      <c r="FR195" t="s">
        <v>241</v>
      </c>
      <c r="FS195" t="s">
        <v>241</v>
      </c>
      <c r="FT195" t="s">
        <v>241</v>
      </c>
      <c r="FU195" t="s">
        <v>219</v>
      </c>
      <c r="FV195" t="s">
        <v>241</v>
      </c>
      <c r="FW195" t="s">
        <v>241</v>
      </c>
      <c r="FX195" t="s">
        <v>241</v>
      </c>
      <c r="FY195" t="s">
        <v>241</v>
      </c>
      <c r="FZ195" t="s">
        <v>248</v>
      </c>
      <c r="GA195" t="s">
        <v>248</v>
      </c>
      <c r="GB195" t="s">
        <v>227</v>
      </c>
      <c r="GC195" t="s">
        <v>227</v>
      </c>
      <c r="GD195" t="s">
        <v>293</v>
      </c>
      <c r="GE195" t="s">
        <v>241</v>
      </c>
      <c r="GF195" t="s">
        <v>293</v>
      </c>
      <c r="GG195" t="s">
        <v>227</v>
      </c>
      <c r="GH195" t="s">
        <v>241</v>
      </c>
      <c r="GI195" t="s">
        <v>227</v>
      </c>
      <c r="GJ195" t="s">
        <v>227</v>
      </c>
      <c r="GK195" t="s">
        <v>227</v>
      </c>
      <c r="GL195" t="s">
        <v>227</v>
      </c>
      <c r="GM195" t="s">
        <v>227</v>
      </c>
      <c r="GN195" t="s">
        <v>219</v>
      </c>
      <c r="GO195" t="s">
        <v>219</v>
      </c>
      <c r="GP195" t="s">
        <v>295</v>
      </c>
      <c r="GQ195" t="s">
        <v>295</v>
      </c>
      <c r="GR195" t="s">
        <v>295</v>
      </c>
      <c r="GS195" t="s">
        <v>214</v>
      </c>
      <c r="GT195" t="s">
        <v>241</v>
      </c>
      <c r="GU195" t="s">
        <v>214</v>
      </c>
      <c r="GV195" t="s">
        <v>241</v>
      </c>
      <c r="GW195" t="s">
        <v>297</v>
      </c>
      <c r="GX195" t="s">
        <v>297</v>
      </c>
      <c r="GY195" t="s">
        <v>254</v>
      </c>
      <c r="GZ195" t="s">
        <v>241</v>
      </c>
      <c r="HA195" t="s">
        <v>298</v>
      </c>
      <c r="HB195" t="s">
        <v>241</v>
      </c>
      <c r="HC195" t="s">
        <v>315</v>
      </c>
      <c r="HD195" t="s">
        <v>316</v>
      </c>
      <c r="HE195" t="s">
        <v>343</v>
      </c>
      <c r="HF195" t="s">
        <v>1397</v>
      </c>
      <c r="HG195" t="s">
        <v>319</v>
      </c>
      <c r="HH195" t="s">
        <v>1397</v>
      </c>
      <c r="HI195" t="s">
        <v>241</v>
      </c>
      <c r="HJ195" t="s">
        <v>214</v>
      </c>
      <c r="HK195" t="s">
        <v>1398</v>
      </c>
      <c r="HL195" s="12"/>
      <c r="HM195">
        <v>0.75</v>
      </c>
      <c r="HN195">
        <v>0.25</v>
      </c>
      <c r="HO195">
        <v>1</v>
      </c>
      <c r="HP195">
        <v>0.75</v>
      </c>
      <c r="HQ195">
        <v>1</v>
      </c>
      <c r="HR195">
        <v>0.75</v>
      </c>
      <c r="HS195">
        <v>1</v>
      </c>
      <c r="HT195">
        <v>1</v>
      </c>
      <c r="HU195">
        <v>1</v>
      </c>
      <c r="HV195">
        <v>0.75</v>
      </c>
      <c r="HW195">
        <v>0.5</v>
      </c>
      <c r="HX195">
        <v>0.75</v>
      </c>
      <c r="HY195">
        <v>1</v>
      </c>
      <c r="HZ195">
        <v>1</v>
      </c>
      <c r="IA195" s="4">
        <v>1</v>
      </c>
      <c r="IB195">
        <v>0.75</v>
      </c>
      <c r="IC195">
        <v>0.75</v>
      </c>
      <c r="ID195">
        <v>0.75</v>
      </c>
      <c r="IE195">
        <v>0.75</v>
      </c>
      <c r="IG195">
        <v>1</v>
      </c>
      <c r="IH195">
        <v>1</v>
      </c>
      <c r="II195">
        <v>1</v>
      </c>
      <c r="IJ195">
        <v>0.75</v>
      </c>
      <c r="IK195">
        <v>1</v>
      </c>
      <c r="IL195">
        <v>1</v>
      </c>
      <c r="IM195">
        <v>1</v>
      </c>
      <c r="IN195">
        <v>1</v>
      </c>
      <c r="IO195">
        <v>1</v>
      </c>
      <c r="IQ195">
        <v>0</v>
      </c>
      <c r="IS195">
        <f t="shared" si="115"/>
        <v>0.11249999999999999</v>
      </c>
      <c r="IT195">
        <f t="shared" si="116"/>
        <v>0.03</v>
      </c>
      <c r="IU195">
        <f t="shared" si="117"/>
        <v>0.08</v>
      </c>
      <c r="IV195">
        <f t="shared" si="118"/>
        <v>7.5000000000000011E-2</v>
      </c>
      <c r="IW195">
        <f t="shared" si="119"/>
        <v>0.08</v>
      </c>
      <c r="IX195">
        <f t="shared" si="120"/>
        <v>9.7500000000000003E-2</v>
      </c>
      <c r="IY195">
        <f t="shared" si="121"/>
        <v>0.1</v>
      </c>
      <c r="IZ195">
        <f t="shared" si="122"/>
        <v>0.11</v>
      </c>
      <c r="JA195">
        <f t="shared" si="123"/>
        <v>0.13</v>
      </c>
      <c r="JB195">
        <f t="shared" si="124"/>
        <v>7.5000000000000011E-2</v>
      </c>
      <c r="JC195">
        <f t="shared" si="125"/>
        <v>0.06</v>
      </c>
      <c r="JD195">
        <f t="shared" si="126"/>
        <v>8.2500000000000004E-2</v>
      </c>
      <c r="JE195">
        <f t="shared" si="127"/>
        <v>7.0000000000000007E-2</v>
      </c>
      <c r="JF195">
        <f t="shared" si="128"/>
        <v>0.12</v>
      </c>
      <c r="JG195" s="5">
        <f t="shared" si="129"/>
        <v>0.05</v>
      </c>
      <c r="JH195">
        <f t="shared" si="130"/>
        <v>0</v>
      </c>
      <c r="JI195">
        <f t="shared" si="130"/>
        <v>0</v>
      </c>
      <c r="JJ195">
        <f t="shared" si="131"/>
        <v>0.15000000000000002</v>
      </c>
      <c r="JK195">
        <f t="shared" si="132"/>
        <v>0.11249999999999999</v>
      </c>
      <c r="JL195" s="6">
        <f t="shared" si="133"/>
        <v>6.3333333333333325E-2</v>
      </c>
      <c r="JM195">
        <f t="shared" si="134"/>
        <v>0.12</v>
      </c>
      <c r="JN195">
        <f t="shared" si="135"/>
        <v>0.05</v>
      </c>
      <c r="JO195">
        <f t="shared" si="136"/>
        <v>0.15</v>
      </c>
      <c r="JP195">
        <f t="shared" si="137"/>
        <v>7.5000000000000011E-2</v>
      </c>
      <c r="JQ195">
        <f t="shared" si="138"/>
        <v>0.12</v>
      </c>
      <c r="JR195">
        <f t="shared" si="139"/>
        <v>0.11</v>
      </c>
      <c r="JS195">
        <f t="shared" si="140"/>
        <v>0.1</v>
      </c>
      <c r="JT195">
        <f t="shared" si="140"/>
        <v>0.1</v>
      </c>
      <c r="JU195">
        <f t="shared" si="141"/>
        <v>1</v>
      </c>
      <c r="JV195">
        <f t="shared" si="141"/>
        <v>0</v>
      </c>
      <c r="JW195">
        <f t="shared" si="142"/>
        <v>0.15</v>
      </c>
      <c r="JY195">
        <f t="shared" si="143"/>
        <v>3.7500000000000006E-2</v>
      </c>
      <c r="JZ195">
        <f t="shared" si="144"/>
        <v>0.02</v>
      </c>
      <c r="KA195">
        <f t="shared" si="145"/>
        <v>0.02</v>
      </c>
      <c r="KB195">
        <f t="shared" si="145"/>
        <v>1.4999999999999999E-2</v>
      </c>
      <c r="KC195">
        <f t="shared" si="146"/>
        <v>0.04</v>
      </c>
      <c r="KD195">
        <f t="shared" si="172"/>
        <v>2.2499999999999999E-2</v>
      </c>
      <c r="KE195">
        <f t="shared" si="172"/>
        <v>0.03</v>
      </c>
      <c r="KF195">
        <f t="shared" si="172"/>
        <v>0.03</v>
      </c>
      <c r="KG195">
        <f t="shared" si="170"/>
        <v>0.03</v>
      </c>
      <c r="KH195">
        <f t="shared" si="170"/>
        <v>2.2499999999999999E-2</v>
      </c>
      <c r="KI195">
        <f t="shared" si="170"/>
        <v>1.4999999999999999E-2</v>
      </c>
      <c r="KJ195">
        <f t="shared" si="170"/>
        <v>2.2499999999999999E-2</v>
      </c>
      <c r="KK195">
        <f t="shared" si="147"/>
        <v>0.02</v>
      </c>
      <c r="KL195">
        <f t="shared" si="148"/>
        <v>0.04</v>
      </c>
      <c r="KM195" s="5">
        <f t="shared" si="149"/>
        <v>0.05</v>
      </c>
      <c r="KN195">
        <f t="shared" si="150"/>
        <v>0</v>
      </c>
      <c r="KO195">
        <f t="shared" si="150"/>
        <v>0</v>
      </c>
      <c r="KP195">
        <f t="shared" si="151"/>
        <v>4.4999999999999998E-2</v>
      </c>
      <c r="KQ195">
        <f t="shared" si="152"/>
        <v>2.2499999999999999E-2</v>
      </c>
      <c r="KR195" s="6">
        <f t="shared" si="153"/>
        <v>3.1666666666666662E-2</v>
      </c>
      <c r="KS195">
        <f t="shared" si="154"/>
        <v>0.04</v>
      </c>
      <c r="KT195">
        <f t="shared" si="155"/>
        <v>0.03</v>
      </c>
      <c r="KU195">
        <f t="shared" si="156"/>
        <v>0.04</v>
      </c>
      <c r="KV195">
        <f t="shared" si="157"/>
        <v>3.7500000000000006E-2</v>
      </c>
      <c r="KW195">
        <f t="shared" si="158"/>
        <v>0.01</v>
      </c>
      <c r="KX195">
        <f t="shared" si="159"/>
        <v>0</v>
      </c>
      <c r="KY195">
        <f t="shared" si="160"/>
        <v>0.04</v>
      </c>
      <c r="KZ195">
        <f t="shared" si="161"/>
        <v>0.03</v>
      </c>
      <c r="LA195">
        <f t="shared" si="162"/>
        <v>1</v>
      </c>
      <c r="LB195">
        <f t="shared" si="162"/>
        <v>0</v>
      </c>
      <c r="LC195">
        <f t="shared" si="163"/>
        <v>0.1</v>
      </c>
      <c r="LE195" t="str">
        <f t="shared" si="169"/>
        <v>Niger</v>
      </c>
      <c r="LF195">
        <f t="shared" si="164"/>
        <v>0.81499999999999995</v>
      </c>
      <c r="LG195" s="6">
        <f t="shared" si="165"/>
        <v>0.78333333333333333</v>
      </c>
      <c r="LH195">
        <f t="shared" si="166"/>
        <v>0.97499999999999987</v>
      </c>
      <c r="LI195" s="6">
        <f t="shared" si="167"/>
        <v>0.84166666666666679</v>
      </c>
      <c r="LJ195">
        <f t="shared" si="168"/>
        <v>0</v>
      </c>
    </row>
    <row r="196" spans="1:322" x14ac:dyDescent="0.35">
      <c r="A196" s="3">
        <v>44870</v>
      </c>
      <c r="B196" t="s">
        <v>1399</v>
      </c>
      <c r="D196" s="24" t="s">
        <v>257</v>
      </c>
      <c r="E196" s="24" t="s">
        <v>262</v>
      </c>
      <c r="F196" s="24">
        <v>23</v>
      </c>
      <c r="G196" s="24" t="s">
        <v>258</v>
      </c>
      <c r="H196" s="24" t="s">
        <v>259</v>
      </c>
      <c r="I196" s="24" t="s">
        <v>1361</v>
      </c>
      <c r="J196" s="24" t="s">
        <v>207</v>
      </c>
      <c r="K196" s="25">
        <v>44524</v>
      </c>
      <c r="L196" s="25">
        <v>44524</v>
      </c>
      <c r="M196" s="25">
        <v>44524</v>
      </c>
      <c r="N196" s="24" t="s">
        <v>261</v>
      </c>
      <c r="O196" s="24" t="s">
        <v>261</v>
      </c>
      <c r="P196" s="24" t="s">
        <v>261</v>
      </c>
      <c r="Q196" s="24" t="s">
        <v>262</v>
      </c>
      <c r="R196" s="25" t="s">
        <v>262</v>
      </c>
      <c r="S196" s="25" t="s">
        <v>262</v>
      </c>
      <c r="T196" s="24" t="s">
        <v>263</v>
      </c>
      <c r="U196" s="24" t="s">
        <v>261</v>
      </c>
      <c r="V196" s="25" t="s">
        <v>262</v>
      </c>
      <c r="W196" s="24" t="s">
        <v>261</v>
      </c>
      <c r="X196" s="25" t="s">
        <v>262</v>
      </c>
      <c r="Y196" s="24" t="s">
        <v>263</v>
      </c>
      <c r="Z196" s="25">
        <v>44772</v>
      </c>
      <c r="AA196" s="24" t="s">
        <v>264</v>
      </c>
      <c r="AB196" s="24" t="s">
        <v>265</v>
      </c>
      <c r="AC196" s="24" t="s">
        <v>266</v>
      </c>
      <c r="AD196" s="24" t="s">
        <v>267</v>
      </c>
      <c r="AE196" s="24" t="s">
        <v>262</v>
      </c>
      <c r="AF196" s="24" t="s">
        <v>262</v>
      </c>
      <c r="AG196" s="31" t="s">
        <v>262</v>
      </c>
      <c r="AH196" s="24" t="s">
        <v>263</v>
      </c>
      <c r="AI196" s="24">
        <v>44717</v>
      </c>
      <c r="AJ196" s="25">
        <v>44717</v>
      </c>
      <c r="AK196" s="24" t="s">
        <v>268</v>
      </c>
      <c r="AL196" s="24" t="s">
        <v>269</v>
      </c>
      <c r="AM196" s="24" t="s">
        <v>265</v>
      </c>
      <c r="AN196" s="24" t="s">
        <v>270</v>
      </c>
      <c r="AO196" s="24" t="s">
        <v>261</v>
      </c>
      <c r="AP196" s="24" t="s">
        <v>261</v>
      </c>
      <c r="AQ196" s="25" t="s">
        <v>262</v>
      </c>
      <c r="AR196" s="24" t="s">
        <v>261</v>
      </c>
      <c r="AS196" s="25" t="s">
        <v>262</v>
      </c>
      <c r="AT196" s="24" t="s">
        <v>261</v>
      </c>
      <c r="AU196" s="25" t="s">
        <v>262</v>
      </c>
      <c r="AV196" s="24" t="s">
        <v>261</v>
      </c>
      <c r="AW196" s="25" t="s">
        <v>262</v>
      </c>
      <c r="AX196" s="24" t="s">
        <v>261</v>
      </c>
      <c r="AY196" s="25" t="s">
        <v>262</v>
      </c>
      <c r="AZ196" s="27" t="s">
        <v>262</v>
      </c>
      <c r="BA196" s="27" t="s">
        <v>262</v>
      </c>
      <c r="BB196" s="24" t="s">
        <v>261</v>
      </c>
      <c r="BC196" s="25" t="s">
        <v>262</v>
      </c>
      <c r="BD196" s="24" t="s">
        <v>261</v>
      </c>
      <c r="BE196" s="26" t="s">
        <v>262</v>
      </c>
      <c r="BF196" t="s">
        <v>207</v>
      </c>
      <c r="BG196" t="s">
        <v>1363</v>
      </c>
      <c r="BH196" t="s">
        <v>272</v>
      </c>
      <c r="BI196" t="s">
        <v>420</v>
      </c>
      <c r="BJ196" t="s">
        <v>210</v>
      </c>
      <c r="BK196" t="s">
        <v>211</v>
      </c>
      <c r="BL196" t="s">
        <v>212</v>
      </c>
      <c r="BM196" t="s">
        <v>275</v>
      </c>
      <c r="BN196" t="s">
        <v>214</v>
      </c>
      <c r="BO196" t="s">
        <v>348</v>
      </c>
      <c r="BP196" t="s">
        <v>277</v>
      </c>
      <c r="BQ196" t="s">
        <v>332</v>
      </c>
      <c r="BV196" t="s">
        <v>214</v>
      </c>
      <c r="CG196" t="s">
        <v>219</v>
      </c>
      <c r="CI196" t="s">
        <v>333</v>
      </c>
      <c r="CJ196" t="s">
        <v>1400</v>
      </c>
      <c r="CL196" t="s">
        <v>644</v>
      </c>
      <c r="CN196" t="s">
        <v>283</v>
      </c>
      <c r="CP196" t="s">
        <v>307</v>
      </c>
      <c r="CQ196" t="s">
        <v>284</v>
      </c>
      <c r="CR196" t="s">
        <v>227</v>
      </c>
      <c r="CT196" t="s">
        <v>214</v>
      </c>
      <c r="CV196" t="s">
        <v>244</v>
      </c>
      <c r="CX196" t="s">
        <v>287</v>
      </c>
      <c r="CZ196" t="s">
        <v>219</v>
      </c>
      <c r="DB196" t="s">
        <v>230</v>
      </c>
      <c r="DC196" t="s">
        <v>230</v>
      </c>
      <c r="DD196" t="s">
        <v>214</v>
      </c>
      <c r="DE196" t="s">
        <v>337</v>
      </c>
      <c r="DI196" t="s">
        <v>232</v>
      </c>
      <c r="DK196" t="s">
        <v>233</v>
      </c>
      <c r="DM196" t="s">
        <v>214</v>
      </c>
      <c r="DO196" t="s">
        <v>414</v>
      </c>
      <c r="DP196" t="s">
        <v>289</v>
      </c>
      <c r="DT196" t="s">
        <v>219</v>
      </c>
      <c r="DX196" t="s">
        <v>233</v>
      </c>
      <c r="DZ196" t="s">
        <v>238</v>
      </c>
      <c r="EA196" t="s">
        <v>233</v>
      </c>
      <c r="EC196" t="s">
        <v>242</v>
      </c>
      <c r="EE196" t="s">
        <v>214</v>
      </c>
      <c r="EG196" t="s">
        <v>219</v>
      </c>
      <c r="EH196" t="s">
        <v>1401</v>
      </c>
      <c r="EK196" t="s">
        <v>242</v>
      </c>
      <c r="EM196" t="s">
        <v>240</v>
      </c>
      <c r="EO196" t="s">
        <v>240</v>
      </c>
      <c r="EQ196" t="s">
        <v>214</v>
      </c>
      <c r="ER196" t="s">
        <v>241</v>
      </c>
      <c r="ES196" t="s">
        <v>233</v>
      </c>
      <c r="ET196" t="s">
        <v>241</v>
      </c>
      <c r="EU196" t="s">
        <v>233</v>
      </c>
      <c r="EV196" t="s">
        <v>241</v>
      </c>
      <c r="EW196" t="s">
        <v>310</v>
      </c>
      <c r="EX196" t="s">
        <v>241</v>
      </c>
      <c r="EY196" t="s">
        <v>242</v>
      </c>
      <c r="EZ196" t="s">
        <v>241</v>
      </c>
      <c r="FA196" t="s">
        <v>241</v>
      </c>
      <c r="FB196" t="s">
        <v>241</v>
      </c>
      <c r="FC196" t="s">
        <v>242</v>
      </c>
      <c r="FD196" t="s">
        <v>241</v>
      </c>
      <c r="FE196" t="s">
        <v>226</v>
      </c>
      <c r="FF196" t="s">
        <v>241</v>
      </c>
      <c r="FG196" t="s">
        <v>242</v>
      </c>
      <c r="FH196" t="s">
        <v>241</v>
      </c>
      <c r="FI196" t="s">
        <v>214</v>
      </c>
      <c r="FJ196" t="s">
        <v>241</v>
      </c>
      <c r="FK196" t="s">
        <v>214</v>
      </c>
      <c r="FL196" t="s">
        <v>241</v>
      </c>
      <c r="FM196" t="s">
        <v>292</v>
      </c>
      <c r="FN196" t="s">
        <v>241</v>
      </c>
      <c r="FO196" t="s">
        <v>219</v>
      </c>
      <c r="FP196" t="s">
        <v>241</v>
      </c>
      <c r="FQ196" t="s">
        <v>241</v>
      </c>
      <c r="FR196" t="s">
        <v>241</v>
      </c>
      <c r="FS196" t="s">
        <v>241</v>
      </c>
      <c r="FT196" t="s">
        <v>241</v>
      </c>
      <c r="FU196" t="s">
        <v>219</v>
      </c>
      <c r="FV196" t="s">
        <v>241</v>
      </c>
      <c r="FW196" t="s">
        <v>241</v>
      </c>
      <c r="FX196" t="s">
        <v>241</v>
      </c>
      <c r="FY196" t="s">
        <v>241</v>
      </c>
      <c r="FZ196" t="s">
        <v>313</v>
      </c>
      <c r="GA196" t="s">
        <v>241</v>
      </c>
      <c r="GB196" t="s">
        <v>227</v>
      </c>
      <c r="GC196" t="s">
        <v>241</v>
      </c>
      <c r="GD196" t="s">
        <v>293</v>
      </c>
      <c r="GE196" t="s">
        <v>241</v>
      </c>
      <c r="GF196" t="s">
        <v>241</v>
      </c>
      <c r="GG196" t="s">
        <v>244</v>
      </c>
      <c r="GH196" t="s">
        <v>241</v>
      </c>
      <c r="GI196" t="s">
        <v>241</v>
      </c>
      <c r="GJ196" t="s">
        <v>250</v>
      </c>
      <c r="GK196" t="s">
        <v>241</v>
      </c>
      <c r="GL196" t="s">
        <v>244</v>
      </c>
      <c r="GM196" t="s">
        <v>241</v>
      </c>
      <c r="GN196" t="s">
        <v>219</v>
      </c>
      <c r="GO196" t="s">
        <v>241</v>
      </c>
      <c r="GP196" t="s">
        <v>295</v>
      </c>
      <c r="GQ196" t="s">
        <v>241</v>
      </c>
      <c r="GR196" t="s">
        <v>295</v>
      </c>
      <c r="GS196" t="s">
        <v>214</v>
      </c>
      <c r="GT196" t="s">
        <v>241</v>
      </c>
      <c r="GU196" t="s">
        <v>241</v>
      </c>
      <c r="GV196" t="s">
        <v>241</v>
      </c>
      <c r="GW196" t="s">
        <v>297</v>
      </c>
      <c r="GX196" t="s">
        <v>297</v>
      </c>
      <c r="GY196" t="s">
        <v>1402</v>
      </c>
      <c r="GZ196" t="s">
        <v>241</v>
      </c>
      <c r="HA196" t="s">
        <v>298</v>
      </c>
      <c r="HB196" t="s">
        <v>241</v>
      </c>
      <c r="HC196" t="s">
        <v>241</v>
      </c>
      <c r="HD196" t="s">
        <v>241</v>
      </c>
      <c r="HE196" t="s">
        <v>241</v>
      </c>
      <c r="HF196" t="s">
        <v>241</v>
      </c>
      <c r="HG196" t="s">
        <v>241</v>
      </c>
      <c r="HH196" t="s">
        <v>241</v>
      </c>
      <c r="HI196" t="s">
        <v>241</v>
      </c>
      <c r="HJ196" t="s">
        <v>219</v>
      </c>
      <c r="HK196" t="s">
        <v>299</v>
      </c>
      <c r="HL196" s="12"/>
      <c r="HM196">
        <v>0.75</v>
      </c>
      <c r="HN196">
        <v>1</v>
      </c>
      <c r="HO196">
        <v>1</v>
      </c>
      <c r="HP196">
        <v>0.75</v>
      </c>
      <c r="HQ196">
        <v>1</v>
      </c>
      <c r="HR196">
        <v>0.25</v>
      </c>
      <c r="HS196">
        <v>1</v>
      </c>
      <c r="HT196">
        <v>1</v>
      </c>
      <c r="HU196">
        <v>1</v>
      </c>
      <c r="HV196">
        <v>0.25</v>
      </c>
      <c r="HW196">
        <v>0.25</v>
      </c>
      <c r="HX196">
        <v>0.75</v>
      </c>
      <c r="HY196">
        <v>0</v>
      </c>
      <c r="HZ196">
        <v>0.75</v>
      </c>
      <c r="IA196" s="4">
        <v>1</v>
      </c>
      <c r="IB196">
        <v>0.25</v>
      </c>
      <c r="IC196">
        <v>0.25</v>
      </c>
      <c r="ID196">
        <v>0.75</v>
      </c>
      <c r="IE196">
        <v>0.75</v>
      </c>
      <c r="IG196">
        <v>1</v>
      </c>
      <c r="IH196">
        <v>0.75</v>
      </c>
      <c r="II196">
        <v>1</v>
      </c>
      <c r="IJ196">
        <v>0.25</v>
      </c>
      <c r="IK196">
        <v>1</v>
      </c>
      <c r="IL196">
        <v>1</v>
      </c>
      <c r="IM196">
        <v>0.75</v>
      </c>
      <c r="IN196">
        <v>1</v>
      </c>
      <c r="IO196">
        <v>1</v>
      </c>
      <c r="IQ196">
        <v>0</v>
      </c>
      <c r="IS196">
        <f t="shared" ref="IS196:IS259" si="173">HM196*0.15</f>
        <v>0.11249999999999999</v>
      </c>
      <c r="IT196">
        <f t="shared" ref="IT196:IT259" si="174">HN196*0.12</f>
        <v>0.12</v>
      </c>
      <c r="IU196">
        <f t="shared" ref="IU196:IU259" si="175">HO196*0.08</f>
        <v>0.08</v>
      </c>
      <c r="IV196">
        <f t="shared" ref="IV196:IV259" si="176">HP196*0.1</f>
        <v>7.5000000000000011E-2</v>
      </c>
      <c r="IW196">
        <f t="shared" ref="IW196:IW259" si="177">HQ196*0.08</f>
        <v>0.08</v>
      </c>
      <c r="IX196">
        <f t="shared" ref="IX196:IX259" si="178">HR196*0.13</f>
        <v>3.2500000000000001E-2</v>
      </c>
      <c r="IY196">
        <f t="shared" ref="IY196:IY259" si="179">HS196*0.1</f>
        <v>0.1</v>
      </c>
      <c r="IZ196">
        <f t="shared" ref="IZ196:IZ259" si="180">HT196*0.11</f>
        <v>0.11</v>
      </c>
      <c r="JA196">
        <f t="shared" ref="JA196:JA259" si="181">HU196*0.13</f>
        <v>0.13</v>
      </c>
      <c r="JB196">
        <f t="shared" ref="JB196:JB259" si="182">HV196*0.1</f>
        <v>2.5000000000000001E-2</v>
      </c>
      <c r="JC196">
        <f t="shared" ref="JC196:JC259" si="183">HW196*0.12</f>
        <v>0.03</v>
      </c>
      <c r="JD196">
        <f t="shared" ref="JD196:JD259" si="184">HX196*0.11</f>
        <v>8.2500000000000004E-2</v>
      </c>
      <c r="JE196">
        <f t="shared" ref="JE196:JE259" si="185">HY196*0.07</f>
        <v>0</v>
      </c>
      <c r="JF196">
        <f t="shared" ref="JF196:JF259" si="186">HZ196*0.12</f>
        <v>0.09</v>
      </c>
      <c r="JG196" s="5">
        <f t="shared" ref="JG196:JG259" si="187">IA196*0.05</f>
        <v>0.05</v>
      </c>
      <c r="JH196">
        <f t="shared" ref="JH196:JI259" si="188">IB196*0</f>
        <v>0</v>
      </c>
      <c r="JI196">
        <f t="shared" si="188"/>
        <v>0</v>
      </c>
      <c r="JJ196">
        <f t="shared" ref="JJ196:JJ259" si="189">ID196*0.2</f>
        <v>0.15000000000000002</v>
      </c>
      <c r="JK196">
        <f t="shared" ref="JK196:JK259" si="190">IE196*0.15</f>
        <v>0.11249999999999999</v>
      </c>
      <c r="JL196" s="6">
        <f t="shared" ref="JL196:JL259" si="191">(SUM(HV196,HX196,HZ196,IB196,IC196,ID196)/6)*0.08</f>
        <v>0.04</v>
      </c>
      <c r="JM196">
        <f t="shared" ref="JM196:JM259" si="192">IG196*0.12</f>
        <v>0.12</v>
      </c>
      <c r="JN196">
        <f t="shared" ref="JN196:JN259" si="193">IH196*0.05</f>
        <v>3.7500000000000006E-2</v>
      </c>
      <c r="JO196">
        <f t="shared" ref="JO196:JO259" si="194">II196*0.15</f>
        <v>0.15</v>
      </c>
      <c r="JP196">
        <f t="shared" ref="JP196:JP259" si="195">IJ196*0.1</f>
        <v>2.5000000000000001E-2</v>
      </c>
      <c r="JQ196">
        <f t="shared" ref="JQ196:JQ259" si="196">IK196*0.12</f>
        <v>0.12</v>
      </c>
      <c r="JR196">
        <f t="shared" ref="JR196:JR259" si="197">IL196*0.11</f>
        <v>0.11</v>
      </c>
      <c r="JS196">
        <f t="shared" ref="JS196:JT259" si="198">IM196*0.1</f>
        <v>7.5000000000000011E-2</v>
      </c>
      <c r="JT196">
        <f t="shared" si="198"/>
        <v>0.1</v>
      </c>
      <c r="JU196">
        <f t="shared" ref="JU196:JV259" si="199">IO196</f>
        <v>1</v>
      </c>
      <c r="JV196">
        <f t="shared" si="199"/>
        <v>0</v>
      </c>
      <c r="JW196">
        <f t="shared" ref="JW196:JW259" si="200">(SUM(JU196:JV196))*0.15</f>
        <v>0.15</v>
      </c>
      <c r="JY196">
        <f t="shared" ref="JY196:JY259" si="201">HM196*0.05</f>
        <v>3.7500000000000006E-2</v>
      </c>
      <c r="JZ196">
        <f t="shared" ref="JZ196:JZ259" si="202">HN196*0.08</f>
        <v>0.08</v>
      </c>
      <c r="KA196">
        <f t="shared" ref="KA196:KB259" si="203">HO196*0.02</f>
        <v>0.02</v>
      </c>
      <c r="KB196">
        <f t="shared" si="203"/>
        <v>1.4999999999999999E-2</v>
      </c>
      <c r="KC196">
        <f t="shared" ref="KC196:KC259" si="204">HQ196*0.04</f>
        <v>0.04</v>
      </c>
      <c r="KD196">
        <f t="shared" si="172"/>
        <v>7.4999999999999997E-3</v>
      </c>
      <c r="KE196">
        <f t="shared" si="172"/>
        <v>0.03</v>
      </c>
      <c r="KF196">
        <f t="shared" si="172"/>
        <v>0.03</v>
      </c>
      <c r="KG196">
        <f t="shared" si="170"/>
        <v>0.03</v>
      </c>
      <c r="KH196">
        <f t="shared" si="170"/>
        <v>7.4999999999999997E-3</v>
      </c>
      <c r="KI196">
        <f t="shared" si="170"/>
        <v>7.4999999999999997E-3</v>
      </c>
      <c r="KJ196">
        <f t="shared" si="170"/>
        <v>2.2499999999999999E-2</v>
      </c>
      <c r="KK196">
        <f t="shared" ref="KK196:KK259" si="205">HY196*0.02</f>
        <v>0</v>
      </c>
      <c r="KL196">
        <f t="shared" ref="KL196:KL259" si="206">HZ196*0.04</f>
        <v>0.03</v>
      </c>
      <c r="KM196" s="5">
        <f t="shared" ref="KM196:KM259" si="207">IA196*0.05</f>
        <v>0.05</v>
      </c>
      <c r="KN196">
        <f t="shared" ref="KN196:KO259" si="208">IB196*0</f>
        <v>0</v>
      </c>
      <c r="KO196">
        <f t="shared" si="208"/>
        <v>0</v>
      </c>
      <c r="KP196">
        <f t="shared" ref="KP196:KP259" si="209">ID196*0.06</f>
        <v>4.4999999999999998E-2</v>
      </c>
      <c r="KQ196">
        <f t="shared" ref="KQ196:KQ259" si="210">IE196*0.03</f>
        <v>2.2499999999999999E-2</v>
      </c>
      <c r="KR196" s="6">
        <f t="shared" ref="KR196:KR259" si="211">(SUM(HV196,HX196,HZ196,IB196,IC196,ID196)/6)*0.04</f>
        <v>0.02</v>
      </c>
      <c r="KS196">
        <f t="shared" ref="KS196:KS259" si="212">IG196*0.04</f>
        <v>0.04</v>
      </c>
      <c r="KT196">
        <f t="shared" ref="KT196:KT259" si="213">IH196*0.03</f>
        <v>2.2499999999999999E-2</v>
      </c>
      <c r="KU196">
        <f t="shared" ref="KU196:KU259" si="214">II196*0.04</f>
        <v>0.04</v>
      </c>
      <c r="KV196">
        <f t="shared" ref="KV196:KV259" si="215">IJ196*0.05</f>
        <v>1.2500000000000001E-2</v>
      </c>
      <c r="KW196">
        <f t="shared" ref="KW196:KW259" si="216">IK196*0.01</f>
        <v>0.01</v>
      </c>
      <c r="KX196">
        <f t="shared" ref="KX196:KX259" si="217">IL196*0</f>
        <v>0</v>
      </c>
      <c r="KY196">
        <f t="shared" ref="KY196:KY259" si="218">IM196*0.04</f>
        <v>0.03</v>
      </c>
      <c r="KZ196">
        <f t="shared" ref="KZ196:KZ259" si="219">IN196*0.03</f>
        <v>0.03</v>
      </c>
      <c r="LA196">
        <f t="shared" ref="LA196:LB259" si="220">IO196</f>
        <v>1</v>
      </c>
      <c r="LB196">
        <f t="shared" si="220"/>
        <v>0</v>
      </c>
      <c r="LC196">
        <f t="shared" ref="LC196:LC259" si="221">SUM(LA196:LB196)*0.1</f>
        <v>0.1</v>
      </c>
      <c r="LE196" t="str">
        <f t="shared" si="169"/>
        <v>Niger</v>
      </c>
      <c r="LF196">
        <f t="shared" ref="LF196:LF259" si="222">SUM(IS196:JA196)</f>
        <v>0.84</v>
      </c>
      <c r="LG196" s="6">
        <f t="shared" ref="LG196:LG259" si="223">SUM(JB196:JL196)</f>
        <v>0.58000000000000007</v>
      </c>
      <c r="LH196">
        <f t="shared" ref="LH196:LH259" si="224">SUM(JM196:JT196,JW196)</f>
        <v>0.88749999999999996</v>
      </c>
      <c r="LI196" s="6">
        <f t="shared" ref="LI196:LI259" si="225">SUM(JY196:KZ196,LC196)</f>
        <v>0.78</v>
      </c>
      <c r="LJ196">
        <f t="shared" ref="LJ196:LJ259" si="226">IQ196</f>
        <v>0</v>
      </c>
    </row>
    <row r="197" spans="1:322" x14ac:dyDescent="0.35">
      <c r="A197" s="3">
        <v>44870</v>
      </c>
      <c r="B197" t="s">
        <v>1403</v>
      </c>
      <c r="D197" s="27" t="s">
        <v>257</v>
      </c>
      <c r="E197" s="27" t="s">
        <v>262</v>
      </c>
      <c r="F197" s="27">
        <v>37</v>
      </c>
      <c r="G197" s="27" t="s">
        <v>258</v>
      </c>
      <c r="H197" s="27" t="s">
        <v>259</v>
      </c>
      <c r="I197" s="27" t="s">
        <v>1361</v>
      </c>
      <c r="J197" s="27" t="s">
        <v>207</v>
      </c>
      <c r="K197" s="28">
        <v>44524</v>
      </c>
      <c r="L197" s="28">
        <v>44524</v>
      </c>
      <c r="M197" s="28">
        <v>44524</v>
      </c>
      <c r="N197" s="27" t="s">
        <v>261</v>
      </c>
      <c r="O197" s="27" t="s">
        <v>261</v>
      </c>
      <c r="P197" s="27" t="s">
        <v>261</v>
      </c>
      <c r="Q197" s="27" t="s">
        <v>324</v>
      </c>
      <c r="R197" s="28">
        <v>44712</v>
      </c>
      <c r="S197" s="28">
        <v>44712</v>
      </c>
      <c r="T197" s="27" t="s">
        <v>263</v>
      </c>
      <c r="U197" s="27" t="s">
        <v>261</v>
      </c>
      <c r="V197" s="28" t="s">
        <v>262</v>
      </c>
      <c r="W197" s="27" t="s">
        <v>261</v>
      </c>
      <c r="X197" s="28" t="s">
        <v>262</v>
      </c>
      <c r="Y197" s="27" t="s">
        <v>263</v>
      </c>
      <c r="Z197" s="28">
        <v>44738</v>
      </c>
      <c r="AA197" s="27" t="s">
        <v>264</v>
      </c>
      <c r="AB197" s="27" t="s">
        <v>265</v>
      </c>
      <c r="AC197" s="27" t="s">
        <v>266</v>
      </c>
      <c r="AD197" s="27" t="s">
        <v>267</v>
      </c>
      <c r="AE197" s="27" t="s">
        <v>262</v>
      </c>
      <c r="AF197" s="27" t="s">
        <v>262</v>
      </c>
      <c r="AG197" s="29" t="s">
        <v>262</v>
      </c>
      <c r="AH197" s="27" t="s">
        <v>263</v>
      </c>
      <c r="AI197" s="27">
        <v>44709</v>
      </c>
      <c r="AJ197" s="28">
        <v>44709</v>
      </c>
      <c r="AK197" s="27" t="s">
        <v>268</v>
      </c>
      <c r="AL197" s="27" t="s">
        <v>269</v>
      </c>
      <c r="AM197" s="27" t="s">
        <v>265</v>
      </c>
      <c r="AN197" s="27" t="s">
        <v>270</v>
      </c>
      <c r="AO197" s="27" t="s">
        <v>261</v>
      </c>
      <c r="AP197" s="27" t="s">
        <v>261</v>
      </c>
      <c r="AQ197" s="28" t="s">
        <v>262</v>
      </c>
      <c r="AR197" s="27" t="s">
        <v>261</v>
      </c>
      <c r="AS197" s="28" t="s">
        <v>262</v>
      </c>
      <c r="AT197" s="27" t="s">
        <v>261</v>
      </c>
      <c r="AU197" s="28" t="s">
        <v>262</v>
      </c>
      <c r="AV197" s="27" t="s">
        <v>261</v>
      </c>
      <c r="AW197" s="28" t="s">
        <v>262</v>
      </c>
      <c r="AX197" s="27" t="s">
        <v>261</v>
      </c>
      <c r="AY197" s="28" t="s">
        <v>262</v>
      </c>
      <c r="AZ197" s="27" t="s">
        <v>262</v>
      </c>
      <c r="BA197" s="27" t="s">
        <v>262</v>
      </c>
      <c r="BB197" s="27" t="s">
        <v>261</v>
      </c>
      <c r="BC197" s="28" t="s">
        <v>262</v>
      </c>
      <c r="BD197" s="27" t="s">
        <v>261</v>
      </c>
      <c r="BE197" s="30" t="s">
        <v>262</v>
      </c>
      <c r="BF197" t="s">
        <v>207</v>
      </c>
      <c r="BG197" t="s">
        <v>1363</v>
      </c>
      <c r="BH197" t="s">
        <v>272</v>
      </c>
      <c r="BI197" t="s">
        <v>830</v>
      </c>
      <c r="BJ197" t="s">
        <v>210</v>
      </c>
      <c r="BK197" t="s">
        <v>329</v>
      </c>
      <c r="BL197" t="s">
        <v>212</v>
      </c>
      <c r="BM197" t="s">
        <v>1388</v>
      </c>
      <c r="BN197" t="s">
        <v>214</v>
      </c>
      <c r="BO197" t="s">
        <v>539</v>
      </c>
      <c r="BP197" t="s">
        <v>219</v>
      </c>
      <c r="BQ197" t="s">
        <v>332</v>
      </c>
      <c r="BV197" t="s">
        <v>214</v>
      </c>
      <c r="CC197" t="s">
        <v>214</v>
      </c>
      <c r="CG197" t="s">
        <v>214</v>
      </c>
      <c r="CH197" t="s">
        <v>1404</v>
      </c>
      <c r="CI197" t="s">
        <v>333</v>
      </c>
      <c r="CJ197" t="s">
        <v>1390</v>
      </c>
      <c r="CK197" t="s">
        <v>333</v>
      </c>
      <c r="CL197" t="s">
        <v>644</v>
      </c>
      <c r="CN197" t="s">
        <v>498</v>
      </c>
      <c r="CO197" t="s">
        <v>1405</v>
      </c>
      <c r="CP197" t="s">
        <v>284</v>
      </c>
      <c r="CQ197" t="s">
        <v>284</v>
      </c>
      <c r="CR197" t="s">
        <v>244</v>
      </c>
      <c r="CS197" t="s">
        <v>244</v>
      </c>
      <c r="CT197" t="s">
        <v>219</v>
      </c>
      <c r="CU197" t="s">
        <v>219</v>
      </c>
      <c r="CV197" t="s">
        <v>227</v>
      </c>
      <c r="CW197" t="s">
        <v>227</v>
      </c>
      <c r="CX197" t="s">
        <v>450</v>
      </c>
      <c r="CY197" t="s">
        <v>450</v>
      </c>
      <c r="CZ197" t="s">
        <v>219</v>
      </c>
      <c r="DA197" t="s">
        <v>219</v>
      </c>
      <c r="DB197" t="s">
        <v>230</v>
      </c>
      <c r="DC197" t="s">
        <v>230</v>
      </c>
      <c r="DD197" t="s">
        <v>219</v>
      </c>
      <c r="DG197" t="s">
        <v>546</v>
      </c>
      <c r="DI197" t="s">
        <v>1406</v>
      </c>
      <c r="DK197" t="s">
        <v>237</v>
      </c>
      <c r="DL197" t="s">
        <v>242</v>
      </c>
      <c r="DM197" t="s">
        <v>219</v>
      </c>
      <c r="DN197" t="s">
        <v>219</v>
      </c>
      <c r="DO197" t="s">
        <v>288</v>
      </c>
      <c r="DP197" t="s">
        <v>415</v>
      </c>
      <c r="DR197" t="s">
        <v>443</v>
      </c>
      <c r="DT197" t="s">
        <v>214</v>
      </c>
      <c r="DU197" t="s">
        <v>214</v>
      </c>
      <c r="DV197" t="s">
        <v>459</v>
      </c>
      <c r="DX197" t="s">
        <v>237</v>
      </c>
      <c r="DY197" t="s">
        <v>237</v>
      </c>
      <c r="DZ197" t="s">
        <v>485</v>
      </c>
      <c r="EA197" t="s">
        <v>237</v>
      </c>
      <c r="EB197" t="s">
        <v>237</v>
      </c>
      <c r="EC197" t="s">
        <v>242</v>
      </c>
      <c r="ED197" t="s">
        <v>242</v>
      </c>
      <c r="EE197" t="s">
        <v>214</v>
      </c>
      <c r="EF197" t="s">
        <v>214</v>
      </c>
      <c r="EG197" t="s">
        <v>214</v>
      </c>
      <c r="EI197" t="s">
        <v>214</v>
      </c>
      <c r="EK197" t="s">
        <v>242</v>
      </c>
      <c r="EL197" t="s">
        <v>242</v>
      </c>
      <c r="EM197" t="s">
        <v>240</v>
      </c>
      <c r="EN197" t="s">
        <v>240</v>
      </c>
      <c r="EO197" t="s">
        <v>240</v>
      </c>
      <c r="EP197" t="s">
        <v>240</v>
      </c>
      <c r="EQ197" t="s">
        <v>219</v>
      </c>
      <c r="ER197" t="s">
        <v>219</v>
      </c>
      <c r="ES197" t="s">
        <v>239</v>
      </c>
      <c r="ET197" t="s">
        <v>239</v>
      </c>
      <c r="EU197" t="s">
        <v>242</v>
      </c>
      <c r="EV197" t="s">
        <v>242</v>
      </c>
      <c r="EW197" t="s">
        <v>243</v>
      </c>
      <c r="EX197" t="s">
        <v>243</v>
      </c>
      <c r="EY197" t="s">
        <v>237</v>
      </c>
      <c r="EZ197" t="s">
        <v>241</v>
      </c>
      <c r="FA197" t="s">
        <v>241</v>
      </c>
      <c r="FB197" t="s">
        <v>237</v>
      </c>
      <c r="FC197" t="s">
        <v>242</v>
      </c>
      <c r="FD197" t="s">
        <v>242</v>
      </c>
      <c r="FE197" t="s">
        <v>244</v>
      </c>
      <c r="FF197" t="s">
        <v>244</v>
      </c>
      <c r="FG197" t="s">
        <v>242</v>
      </c>
      <c r="FH197" t="s">
        <v>242</v>
      </c>
      <c r="FI197" t="s">
        <v>214</v>
      </c>
      <c r="FJ197" t="s">
        <v>214</v>
      </c>
      <c r="FK197" t="s">
        <v>214</v>
      </c>
      <c r="FL197" t="s">
        <v>214</v>
      </c>
      <c r="FM197" t="s">
        <v>292</v>
      </c>
      <c r="FN197" t="s">
        <v>292</v>
      </c>
      <c r="FO197" t="s">
        <v>219</v>
      </c>
      <c r="FP197" t="s">
        <v>219</v>
      </c>
      <c r="FQ197" t="s">
        <v>241</v>
      </c>
      <c r="FR197" t="s">
        <v>241</v>
      </c>
      <c r="FS197" t="s">
        <v>241</v>
      </c>
      <c r="FT197" t="s">
        <v>241</v>
      </c>
      <c r="FU197" t="s">
        <v>219</v>
      </c>
      <c r="FV197" t="s">
        <v>241</v>
      </c>
      <c r="FW197" t="s">
        <v>241</v>
      </c>
      <c r="FX197" t="s">
        <v>241</v>
      </c>
      <c r="FY197" t="s">
        <v>241</v>
      </c>
      <c r="FZ197" t="s">
        <v>341</v>
      </c>
      <c r="GA197" t="s">
        <v>341</v>
      </c>
      <c r="GB197" t="s">
        <v>244</v>
      </c>
      <c r="GC197" t="s">
        <v>244</v>
      </c>
      <c r="GD197" t="s">
        <v>293</v>
      </c>
      <c r="GE197" t="s">
        <v>241</v>
      </c>
      <c r="GF197" t="s">
        <v>293</v>
      </c>
      <c r="GG197" t="s">
        <v>227</v>
      </c>
      <c r="GH197" t="s">
        <v>241</v>
      </c>
      <c r="GI197" t="s">
        <v>227</v>
      </c>
      <c r="GJ197" t="s">
        <v>227</v>
      </c>
      <c r="GK197" t="s">
        <v>227</v>
      </c>
      <c r="GL197" t="s">
        <v>227</v>
      </c>
      <c r="GM197" t="s">
        <v>227</v>
      </c>
      <c r="GN197" t="s">
        <v>219</v>
      </c>
      <c r="GO197" t="s">
        <v>219</v>
      </c>
      <c r="GP197" t="s">
        <v>251</v>
      </c>
      <c r="GQ197" t="s">
        <v>251</v>
      </c>
      <c r="GR197" t="s">
        <v>251</v>
      </c>
      <c r="GS197" t="s">
        <v>214</v>
      </c>
      <c r="GT197" t="s">
        <v>241</v>
      </c>
      <c r="GU197" t="s">
        <v>219</v>
      </c>
      <c r="GV197" t="s">
        <v>608</v>
      </c>
      <c r="GW197" t="s">
        <v>252</v>
      </c>
      <c r="GX197" t="s">
        <v>252</v>
      </c>
      <c r="GY197" t="s">
        <v>254</v>
      </c>
      <c r="GZ197" t="s">
        <v>241</v>
      </c>
      <c r="HA197" t="s">
        <v>298</v>
      </c>
      <c r="HB197" t="s">
        <v>241</v>
      </c>
      <c r="HC197" t="s">
        <v>315</v>
      </c>
      <c r="HD197" t="s">
        <v>361</v>
      </c>
      <c r="HE197" t="s">
        <v>343</v>
      </c>
      <c r="HF197" t="s">
        <v>1407</v>
      </c>
      <c r="HG197" t="s">
        <v>362</v>
      </c>
      <c r="HH197" t="s">
        <v>299</v>
      </c>
      <c r="HI197" t="s">
        <v>241</v>
      </c>
      <c r="HJ197" t="s">
        <v>214</v>
      </c>
      <c r="HK197" t="s">
        <v>1408</v>
      </c>
      <c r="HL197" s="12"/>
      <c r="HM197">
        <v>0.75</v>
      </c>
      <c r="HN197">
        <v>0.75</v>
      </c>
      <c r="HO197">
        <v>0</v>
      </c>
      <c r="HP197">
        <v>1</v>
      </c>
      <c r="HQ197">
        <v>1</v>
      </c>
      <c r="HR197">
        <v>0.5</v>
      </c>
      <c r="HS197">
        <v>0</v>
      </c>
      <c r="HT197">
        <v>1</v>
      </c>
      <c r="HU197">
        <v>0</v>
      </c>
      <c r="HV197">
        <v>0.5</v>
      </c>
      <c r="HW197">
        <v>0.5</v>
      </c>
      <c r="HX197">
        <v>0.75</v>
      </c>
      <c r="HY197">
        <v>1</v>
      </c>
      <c r="HZ197">
        <v>0.75</v>
      </c>
      <c r="IA197">
        <v>0</v>
      </c>
      <c r="IB197">
        <v>0.5</v>
      </c>
      <c r="IC197">
        <v>0.75</v>
      </c>
      <c r="ID197">
        <v>0.5</v>
      </c>
      <c r="IE197">
        <v>0.75</v>
      </c>
      <c r="IG197">
        <v>0.25</v>
      </c>
      <c r="IH197">
        <v>0.75</v>
      </c>
      <c r="II197">
        <v>1</v>
      </c>
      <c r="IJ197">
        <v>1</v>
      </c>
      <c r="IK197">
        <v>0.75</v>
      </c>
      <c r="IL197">
        <v>1</v>
      </c>
      <c r="IM197">
        <v>1</v>
      </c>
      <c r="IN197">
        <v>1</v>
      </c>
      <c r="IO197">
        <v>1</v>
      </c>
      <c r="IQ197">
        <v>1</v>
      </c>
      <c r="IS197">
        <f t="shared" si="173"/>
        <v>0.11249999999999999</v>
      </c>
      <c r="IT197">
        <f t="shared" si="174"/>
        <v>0.09</v>
      </c>
      <c r="IU197">
        <f t="shared" si="175"/>
        <v>0</v>
      </c>
      <c r="IV197">
        <f t="shared" si="176"/>
        <v>0.1</v>
      </c>
      <c r="IW197">
        <f t="shared" si="177"/>
        <v>0.08</v>
      </c>
      <c r="IX197">
        <f t="shared" si="178"/>
        <v>6.5000000000000002E-2</v>
      </c>
      <c r="IY197">
        <f t="shared" si="179"/>
        <v>0</v>
      </c>
      <c r="IZ197">
        <f t="shared" si="180"/>
        <v>0.11</v>
      </c>
      <c r="JA197">
        <f t="shared" si="181"/>
        <v>0</v>
      </c>
      <c r="JB197">
        <f t="shared" si="182"/>
        <v>0.05</v>
      </c>
      <c r="JC197">
        <f t="shared" si="183"/>
        <v>0.06</v>
      </c>
      <c r="JD197">
        <f t="shared" si="184"/>
        <v>8.2500000000000004E-2</v>
      </c>
      <c r="JE197">
        <f t="shared" si="185"/>
        <v>7.0000000000000007E-2</v>
      </c>
      <c r="JF197">
        <f t="shared" si="186"/>
        <v>0.09</v>
      </c>
      <c r="JG197" s="5">
        <f t="shared" si="187"/>
        <v>0</v>
      </c>
      <c r="JH197">
        <f t="shared" si="188"/>
        <v>0</v>
      </c>
      <c r="JI197">
        <f t="shared" si="188"/>
        <v>0</v>
      </c>
      <c r="JJ197">
        <f t="shared" si="189"/>
        <v>0.1</v>
      </c>
      <c r="JK197">
        <f t="shared" si="190"/>
        <v>0.11249999999999999</v>
      </c>
      <c r="JL197" s="6">
        <f t="shared" si="191"/>
        <v>0.05</v>
      </c>
      <c r="JM197">
        <f t="shared" si="192"/>
        <v>0.03</v>
      </c>
      <c r="JN197">
        <f t="shared" si="193"/>
        <v>3.7500000000000006E-2</v>
      </c>
      <c r="JO197">
        <f t="shared" si="194"/>
        <v>0.15</v>
      </c>
      <c r="JP197">
        <f t="shared" si="195"/>
        <v>0.1</v>
      </c>
      <c r="JQ197">
        <f t="shared" si="196"/>
        <v>0.09</v>
      </c>
      <c r="JR197">
        <f t="shared" si="197"/>
        <v>0.11</v>
      </c>
      <c r="JS197">
        <f t="shared" si="198"/>
        <v>0.1</v>
      </c>
      <c r="JT197">
        <f t="shared" si="198"/>
        <v>0.1</v>
      </c>
      <c r="JU197">
        <f t="shared" si="199"/>
        <v>1</v>
      </c>
      <c r="JV197">
        <f t="shared" si="199"/>
        <v>0</v>
      </c>
      <c r="JW197">
        <f t="shared" si="200"/>
        <v>0.15</v>
      </c>
      <c r="JY197">
        <f t="shared" si="201"/>
        <v>3.7500000000000006E-2</v>
      </c>
      <c r="JZ197">
        <f t="shared" si="202"/>
        <v>0.06</v>
      </c>
      <c r="KA197">
        <f t="shared" si="203"/>
        <v>0</v>
      </c>
      <c r="KB197">
        <f t="shared" si="203"/>
        <v>0.02</v>
      </c>
      <c r="KC197">
        <f t="shared" si="204"/>
        <v>0.04</v>
      </c>
      <c r="KD197">
        <f t="shared" si="172"/>
        <v>1.4999999999999999E-2</v>
      </c>
      <c r="KE197">
        <f t="shared" si="172"/>
        <v>0</v>
      </c>
      <c r="KF197">
        <f t="shared" si="172"/>
        <v>0.03</v>
      </c>
      <c r="KG197">
        <f t="shared" si="170"/>
        <v>0</v>
      </c>
      <c r="KH197">
        <f t="shared" si="170"/>
        <v>1.4999999999999999E-2</v>
      </c>
      <c r="KI197">
        <f t="shared" si="170"/>
        <v>1.4999999999999999E-2</v>
      </c>
      <c r="KJ197">
        <f t="shared" si="170"/>
        <v>2.2499999999999999E-2</v>
      </c>
      <c r="KK197">
        <f t="shared" si="205"/>
        <v>0.02</v>
      </c>
      <c r="KL197">
        <f t="shared" si="206"/>
        <v>0.03</v>
      </c>
      <c r="KM197" s="5">
        <f t="shared" si="207"/>
        <v>0</v>
      </c>
      <c r="KN197">
        <f t="shared" si="208"/>
        <v>0</v>
      </c>
      <c r="KO197">
        <f t="shared" si="208"/>
        <v>0</v>
      </c>
      <c r="KP197">
        <f t="shared" si="209"/>
        <v>0.03</v>
      </c>
      <c r="KQ197">
        <f t="shared" si="210"/>
        <v>2.2499999999999999E-2</v>
      </c>
      <c r="KR197" s="6">
        <f t="shared" si="211"/>
        <v>2.5000000000000001E-2</v>
      </c>
      <c r="KS197">
        <f t="shared" si="212"/>
        <v>0.01</v>
      </c>
      <c r="KT197">
        <f t="shared" si="213"/>
        <v>2.2499999999999999E-2</v>
      </c>
      <c r="KU197">
        <f t="shared" si="214"/>
        <v>0.04</v>
      </c>
      <c r="KV197">
        <f t="shared" si="215"/>
        <v>0.05</v>
      </c>
      <c r="KW197">
        <f t="shared" si="216"/>
        <v>7.4999999999999997E-3</v>
      </c>
      <c r="KX197">
        <f t="shared" si="217"/>
        <v>0</v>
      </c>
      <c r="KY197">
        <f t="shared" si="218"/>
        <v>0.04</v>
      </c>
      <c r="KZ197">
        <f t="shared" si="219"/>
        <v>0.03</v>
      </c>
      <c r="LA197">
        <f t="shared" si="220"/>
        <v>1</v>
      </c>
      <c r="LB197">
        <f t="shared" si="220"/>
        <v>0</v>
      </c>
      <c r="LC197">
        <f t="shared" si="221"/>
        <v>0.1</v>
      </c>
      <c r="LE197" t="str">
        <f t="shared" ref="LE197:LE260" si="227">BF197</f>
        <v>Niger</v>
      </c>
      <c r="LF197">
        <f t="shared" si="222"/>
        <v>0.5575</v>
      </c>
      <c r="LG197" s="6">
        <f t="shared" si="223"/>
        <v>0.61499999999999999</v>
      </c>
      <c r="LH197">
        <f t="shared" si="224"/>
        <v>0.86749999999999994</v>
      </c>
      <c r="LI197" s="6">
        <f t="shared" si="225"/>
        <v>0.68250000000000011</v>
      </c>
      <c r="LJ197">
        <f t="shared" si="226"/>
        <v>1</v>
      </c>
    </row>
    <row r="198" spans="1:322" x14ac:dyDescent="0.35">
      <c r="A198" s="3">
        <v>44870</v>
      </c>
      <c r="B198" t="s">
        <v>1409</v>
      </c>
      <c r="D198" s="24" t="s">
        <v>321</v>
      </c>
      <c r="E198" s="24" t="s">
        <v>262</v>
      </c>
      <c r="F198" s="24">
        <v>45</v>
      </c>
      <c r="G198" s="24" t="s">
        <v>258</v>
      </c>
      <c r="H198" s="24" t="s">
        <v>259</v>
      </c>
      <c r="I198" s="24" t="s">
        <v>1361</v>
      </c>
      <c r="J198" s="24" t="s">
        <v>207</v>
      </c>
      <c r="K198" s="25">
        <v>44524</v>
      </c>
      <c r="L198" s="25">
        <v>44524</v>
      </c>
      <c r="M198" s="25">
        <v>44524</v>
      </c>
      <c r="N198" s="24" t="s">
        <v>261</v>
      </c>
      <c r="O198" s="24" t="s">
        <v>261</v>
      </c>
      <c r="P198" s="24" t="s">
        <v>261</v>
      </c>
      <c r="Q198" s="24" t="s">
        <v>324</v>
      </c>
      <c r="R198" s="25">
        <v>44682</v>
      </c>
      <c r="S198" s="25">
        <v>44682</v>
      </c>
      <c r="T198" s="24" t="s">
        <v>263</v>
      </c>
      <c r="U198" s="24" t="s">
        <v>261</v>
      </c>
      <c r="V198" s="25" t="s">
        <v>262</v>
      </c>
      <c r="W198" s="24" t="s">
        <v>261</v>
      </c>
      <c r="X198" s="25" t="s">
        <v>262</v>
      </c>
      <c r="Y198" s="24" t="s">
        <v>263</v>
      </c>
      <c r="Z198" s="25">
        <v>44742</v>
      </c>
      <c r="AA198" s="24" t="s">
        <v>264</v>
      </c>
      <c r="AB198" s="24" t="s">
        <v>265</v>
      </c>
      <c r="AC198" s="24" t="s">
        <v>1410</v>
      </c>
      <c r="AD198" s="24" t="s">
        <v>267</v>
      </c>
      <c r="AE198" s="24" t="s">
        <v>326</v>
      </c>
      <c r="AF198" s="24" t="s">
        <v>327</v>
      </c>
      <c r="AG198" s="31">
        <v>1200</v>
      </c>
      <c r="AH198" s="24" t="s">
        <v>263</v>
      </c>
      <c r="AI198" s="24">
        <v>44712</v>
      </c>
      <c r="AJ198" s="25">
        <v>44712</v>
      </c>
      <c r="AK198" s="24" t="s">
        <v>268</v>
      </c>
      <c r="AL198" s="24" t="s">
        <v>269</v>
      </c>
      <c r="AM198" s="24" t="s">
        <v>265</v>
      </c>
      <c r="AN198" s="24" t="s">
        <v>270</v>
      </c>
      <c r="AO198" s="24" t="s">
        <v>261</v>
      </c>
      <c r="AP198" s="24" t="s">
        <v>261</v>
      </c>
      <c r="AQ198" s="25" t="s">
        <v>262</v>
      </c>
      <c r="AR198" s="24" t="s">
        <v>261</v>
      </c>
      <c r="AS198" s="25" t="s">
        <v>262</v>
      </c>
      <c r="AT198" s="24" t="s">
        <v>261</v>
      </c>
      <c r="AU198" s="25" t="s">
        <v>262</v>
      </c>
      <c r="AV198" s="24" t="s">
        <v>261</v>
      </c>
      <c r="AW198" s="25" t="s">
        <v>262</v>
      </c>
      <c r="AX198" s="24" t="s">
        <v>261</v>
      </c>
      <c r="AY198" s="25" t="s">
        <v>262</v>
      </c>
      <c r="AZ198" s="27" t="s">
        <v>262</v>
      </c>
      <c r="BA198" s="27" t="s">
        <v>262</v>
      </c>
      <c r="BB198" s="24" t="s">
        <v>261</v>
      </c>
      <c r="BC198" s="25" t="s">
        <v>262</v>
      </c>
      <c r="BD198" s="24" t="s">
        <v>261</v>
      </c>
      <c r="BE198" s="26" t="s">
        <v>262</v>
      </c>
      <c r="BF198" t="s">
        <v>207</v>
      </c>
      <c r="BG198" t="s">
        <v>1363</v>
      </c>
      <c r="BH198" t="s">
        <v>208</v>
      </c>
      <c r="BI198" t="s">
        <v>775</v>
      </c>
      <c r="BJ198" t="s">
        <v>210</v>
      </c>
      <c r="BK198" t="s">
        <v>329</v>
      </c>
      <c r="BL198" t="s">
        <v>212</v>
      </c>
      <c r="BM198" t="s">
        <v>1364</v>
      </c>
      <c r="BN198" t="s">
        <v>214</v>
      </c>
      <c r="BO198" s="13" t="s">
        <v>1411</v>
      </c>
      <c r="BP198" t="s">
        <v>219</v>
      </c>
      <c r="BQ198" t="s">
        <v>332</v>
      </c>
      <c r="BV198" t="s">
        <v>214</v>
      </c>
      <c r="CC198" t="s">
        <v>214</v>
      </c>
      <c r="CG198" t="s">
        <v>219</v>
      </c>
      <c r="CI198" t="s">
        <v>333</v>
      </c>
      <c r="CJ198" t="s">
        <v>1206</v>
      </c>
      <c r="CK198" t="s">
        <v>333</v>
      </c>
      <c r="CL198" t="s">
        <v>644</v>
      </c>
      <c r="CN198" t="s">
        <v>378</v>
      </c>
      <c r="CP198" t="s">
        <v>284</v>
      </c>
      <c r="CQ198" t="s">
        <v>284</v>
      </c>
      <c r="CR198" t="s">
        <v>250</v>
      </c>
      <c r="CS198" t="s">
        <v>250</v>
      </c>
      <c r="CT198" t="s">
        <v>214</v>
      </c>
      <c r="CU198" t="s">
        <v>214</v>
      </c>
      <c r="CV198" t="s">
        <v>250</v>
      </c>
      <c r="CW198" t="s">
        <v>250</v>
      </c>
      <c r="CX198" t="s">
        <v>287</v>
      </c>
      <c r="CY198" t="s">
        <v>287</v>
      </c>
      <c r="CZ198" t="s">
        <v>214</v>
      </c>
      <c r="DA198" t="s">
        <v>214</v>
      </c>
      <c r="DB198" t="s">
        <v>230</v>
      </c>
      <c r="DC198" t="s">
        <v>230</v>
      </c>
      <c r="DD198" t="s">
        <v>214</v>
      </c>
      <c r="DE198" t="s">
        <v>546</v>
      </c>
      <c r="DG198" t="s">
        <v>546</v>
      </c>
      <c r="DI198" t="s">
        <v>1406</v>
      </c>
      <c r="DK198" t="s">
        <v>237</v>
      </c>
      <c r="DL198" t="s">
        <v>237</v>
      </c>
      <c r="DM198" t="s">
        <v>214</v>
      </c>
      <c r="DN198" t="s">
        <v>219</v>
      </c>
      <c r="DO198" t="s">
        <v>414</v>
      </c>
      <c r="DP198" t="s">
        <v>443</v>
      </c>
      <c r="DR198" t="s">
        <v>443</v>
      </c>
      <c r="DT198" t="s">
        <v>214</v>
      </c>
      <c r="DU198" t="s">
        <v>214</v>
      </c>
      <c r="DV198" t="s">
        <v>746</v>
      </c>
      <c r="DX198" t="s">
        <v>237</v>
      </c>
      <c r="DY198" t="s">
        <v>237</v>
      </c>
      <c r="DZ198" t="s">
        <v>238</v>
      </c>
      <c r="EA198" t="s">
        <v>237</v>
      </c>
      <c r="EB198" t="s">
        <v>237</v>
      </c>
      <c r="EC198" t="s">
        <v>242</v>
      </c>
      <c r="ED198" t="s">
        <v>242</v>
      </c>
      <c r="EE198" t="s">
        <v>214</v>
      </c>
      <c r="EF198" t="s">
        <v>214</v>
      </c>
      <c r="EG198" t="s">
        <v>892</v>
      </c>
      <c r="EH198" t="s">
        <v>1412</v>
      </c>
      <c r="EI198" t="s">
        <v>892</v>
      </c>
      <c r="EJ198" t="s">
        <v>1412</v>
      </c>
      <c r="EK198" t="s">
        <v>389</v>
      </c>
      <c r="EL198" t="s">
        <v>389</v>
      </c>
      <c r="EM198" t="s">
        <v>240</v>
      </c>
      <c r="EN198" t="s">
        <v>240</v>
      </c>
      <c r="EO198" t="s">
        <v>357</v>
      </c>
      <c r="EP198" t="s">
        <v>240</v>
      </c>
      <c r="EQ198" t="s">
        <v>214</v>
      </c>
      <c r="ER198" t="s">
        <v>214</v>
      </c>
      <c r="ES198" t="s">
        <v>237</v>
      </c>
      <c r="ET198" t="s">
        <v>237</v>
      </c>
      <c r="EU198" t="s">
        <v>237</v>
      </c>
      <c r="EV198" t="s">
        <v>237</v>
      </c>
      <c r="EW198" t="s">
        <v>310</v>
      </c>
      <c r="EX198" t="s">
        <v>310</v>
      </c>
      <c r="EY198" t="s">
        <v>242</v>
      </c>
      <c r="EZ198" t="s">
        <v>241</v>
      </c>
      <c r="FA198" t="s">
        <v>241</v>
      </c>
      <c r="FB198" t="s">
        <v>242</v>
      </c>
      <c r="FC198" t="s">
        <v>242</v>
      </c>
      <c r="FD198" t="s">
        <v>242</v>
      </c>
      <c r="FE198" t="s">
        <v>226</v>
      </c>
      <c r="FF198" t="s">
        <v>226</v>
      </c>
      <c r="FG198" t="s">
        <v>358</v>
      </c>
      <c r="FH198" t="s">
        <v>358</v>
      </c>
      <c r="FI198" t="s">
        <v>214</v>
      </c>
      <c r="FJ198" t="s">
        <v>214</v>
      </c>
      <c r="FK198" t="s">
        <v>214</v>
      </c>
      <c r="FL198" t="s">
        <v>214</v>
      </c>
      <c r="FM198" t="s">
        <v>292</v>
      </c>
      <c r="FN198" t="s">
        <v>292</v>
      </c>
      <c r="FO198" t="s">
        <v>219</v>
      </c>
      <c r="FP198" t="s">
        <v>219</v>
      </c>
      <c r="FQ198" t="s">
        <v>241</v>
      </c>
      <c r="FR198" t="s">
        <v>241</v>
      </c>
      <c r="FS198" t="s">
        <v>241</v>
      </c>
      <c r="FT198" t="s">
        <v>241</v>
      </c>
      <c r="FU198" t="s">
        <v>219</v>
      </c>
      <c r="FV198" t="s">
        <v>241</v>
      </c>
      <c r="FW198" t="s">
        <v>241</v>
      </c>
      <c r="FX198" t="s">
        <v>241</v>
      </c>
      <c r="FY198" t="s">
        <v>241</v>
      </c>
      <c r="FZ198" t="s">
        <v>341</v>
      </c>
      <c r="GA198" t="s">
        <v>341</v>
      </c>
      <c r="GB198" t="s">
        <v>244</v>
      </c>
      <c r="GC198" t="s">
        <v>244</v>
      </c>
      <c r="GD198" t="s">
        <v>293</v>
      </c>
      <c r="GE198" t="s">
        <v>241</v>
      </c>
      <c r="GF198" t="s">
        <v>293</v>
      </c>
      <c r="GG198" t="s">
        <v>244</v>
      </c>
      <c r="GH198" t="s">
        <v>241</v>
      </c>
      <c r="GI198" t="s">
        <v>244</v>
      </c>
      <c r="GJ198" t="s">
        <v>244</v>
      </c>
      <c r="GK198" t="s">
        <v>244</v>
      </c>
      <c r="GL198" t="s">
        <v>227</v>
      </c>
      <c r="GM198" t="s">
        <v>227</v>
      </c>
      <c r="GN198" t="s">
        <v>219</v>
      </c>
      <c r="GO198" t="s">
        <v>219</v>
      </c>
      <c r="GP198" t="s">
        <v>251</v>
      </c>
      <c r="GQ198" t="s">
        <v>251</v>
      </c>
      <c r="GR198" t="s">
        <v>251</v>
      </c>
      <c r="GS198" t="s">
        <v>214</v>
      </c>
      <c r="GT198" t="s">
        <v>241</v>
      </c>
      <c r="GU198" t="s">
        <v>214</v>
      </c>
      <c r="GV198" t="s">
        <v>241</v>
      </c>
      <c r="GW198" t="s">
        <v>296</v>
      </c>
      <c r="GX198" t="s">
        <v>296</v>
      </c>
      <c r="GY198" t="s">
        <v>254</v>
      </c>
      <c r="GZ198" t="s">
        <v>241</v>
      </c>
      <c r="HA198" t="s">
        <v>925</v>
      </c>
      <c r="HB198" t="s">
        <v>241</v>
      </c>
      <c r="HC198" t="s">
        <v>315</v>
      </c>
      <c r="HD198" t="s">
        <v>316</v>
      </c>
      <c r="HE198" t="s">
        <v>343</v>
      </c>
      <c r="HF198" t="s">
        <v>683</v>
      </c>
      <c r="HG198" t="s">
        <v>319</v>
      </c>
      <c r="HH198" t="s">
        <v>683</v>
      </c>
      <c r="HI198" t="s">
        <v>241</v>
      </c>
      <c r="HJ198" t="s">
        <v>214</v>
      </c>
      <c r="HK198" t="s">
        <v>1413</v>
      </c>
      <c r="HL198" s="12"/>
      <c r="HM198">
        <v>0.75</v>
      </c>
      <c r="HN198">
        <v>0.5</v>
      </c>
      <c r="HO198">
        <v>1</v>
      </c>
      <c r="HP198">
        <v>0.5</v>
      </c>
      <c r="HQ198">
        <v>1</v>
      </c>
      <c r="HR198">
        <v>0.5</v>
      </c>
      <c r="HS198">
        <v>1</v>
      </c>
      <c r="HT198">
        <v>1</v>
      </c>
      <c r="HU198">
        <v>0</v>
      </c>
      <c r="HV198">
        <v>0.5</v>
      </c>
      <c r="HW198">
        <v>0.5</v>
      </c>
      <c r="HX198">
        <v>0.75</v>
      </c>
      <c r="HY198">
        <v>0.5</v>
      </c>
      <c r="HZ198">
        <v>1</v>
      </c>
      <c r="IA198" s="4">
        <v>1</v>
      </c>
      <c r="IB198">
        <v>0.5</v>
      </c>
      <c r="IC198">
        <v>0.5</v>
      </c>
      <c r="ID198">
        <v>0.75</v>
      </c>
      <c r="IE198">
        <v>0.75</v>
      </c>
      <c r="IG198">
        <v>1</v>
      </c>
      <c r="IH198">
        <v>1</v>
      </c>
      <c r="II198">
        <v>1</v>
      </c>
      <c r="IJ198">
        <v>1</v>
      </c>
      <c r="IK198">
        <v>0.75</v>
      </c>
      <c r="IL198">
        <v>1</v>
      </c>
      <c r="IM198">
        <v>0.75</v>
      </c>
      <c r="IN198">
        <v>1</v>
      </c>
      <c r="IO198">
        <v>1</v>
      </c>
      <c r="IQ198">
        <v>0</v>
      </c>
      <c r="IS198">
        <f t="shared" si="173"/>
        <v>0.11249999999999999</v>
      </c>
      <c r="IT198">
        <f t="shared" si="174"/>
        <v>0.06</v>
      </c>
      <c r="IU198">
        <f t="shared" si="175"/>
        <v>0.08</v>
      </c>
      <c r="IV198">
        <f t="shared" si="176"/>
        <v>0.05</v>
      </c>
      <c r="IW198">
        <f t="shared" si="177"/>
        <v>0.08</v>
      </c>
      <c r="IX198">
        <f t="shared" si="178"/>
        <v>6.5000000000000002E-2</v>
      </c>
      <c r="IY198">
        <f t="shared" si="179"/>
        <v>0.1</v>
      </c>
      <c r="IZ198">
        <f t="shared" si="180"/>
        <v>0.11</v>
      </c>
      <c r="JA198">
        <f t="shared" si="181"/>
        <v>0</v>
      </c>
      <c r="JB198">
        <f t="shared" si="182"/>
        <v>0.05</v>
      </c>
      <c r="JC198">
        <f t="shared" si="183"/>
        <v>0.06</v>
      </c>
      <c r="JD198">
        <f t="shared" si="184"/>
        <v>8.2500000000000004E-2</v>
      </c>
      <c r="JE198">
        <f t="shared" si="185"/>
        <v>3.5000000000000003E-2</v>
      </c>
      <c r="JF198">
        <f t="shared" si="186"/>
        <v>0.12</v>
      </c>
      <c r="JG198" s="5">
        <f t="shared" si="187"/>
        <v>0.05</v>
      </c>
      <c r="JH198">
        <f t="shared" si="188"/>
        <v>0</v>
      </c>
      <c r="JI198">
        <f t="shared" si="188"/>
        <v>0</v>
      </c>
      <c r="JJ198">
        <f t="shared" si="189"/>
        <v>0.15000000000000002</v>
      </c>
      <c r="JK198">
        <f t="shared" si="190"/>
        <v>0.11249999999999999</v>
      </c>
      <c r="JL198" s="6">
        <f t="shared" si="191"/>
        <v>5.333333333333333E-2</v>
      </c>
      <c r="JM198">
        <f t="shared" si="192"/>
        <v>0.12</v>
      </c>
      <c r="JN198">
        <f t="shared" si="193"/>
        <v>0.05</v>
      </c>
      <c r="JO198">
        <f t="shared" si="194"/>
        <v>0.15</v>
      </c>
      <c r="JP198">
        <f t="shared" si="195"/>
        <v>0.1</v>
      </c>
      <c r="JQ198">
        <f t="shared" si="196"/>
        <v>0.09</v>
      </c>
      <c r="JR198">
        <f t="shared" si="197"/>
        <v>0.11</v>
      </c>
      <c r="JS198">
        <f t="shared" si="198"/>
        <v>7.5000000000000011E-2</v>
      </c>
      <c r="JT198">
        <f t="shared" si="198"/>
        <v>0.1</v>
      </c>
      <c r="JU198">
        <f t="shared" si="199"/>
        <v>1</v>
      </c>
      <c r="JV198">
        <f t="shared" si="199"/>
        <v>0</v>
      </c>
      <c r="JW198">
        <f t="shared" si="200"/>
        <v>0.15</v>
      </c>
      <c r="JY198">
        <f t="shared" si="201"/>
        <v>3.7500000000000006E-2</v>
      </c>
      <c r="JZ198">
        <f t="shared" si="202"/>
        <v>0.04</v>
      </c>
      <c r="KA198">
        <f t="shared" si="203"/>
        <v>0.02</v>
      </c>
      <c r="KB198">
        <f t="shared" si="203"/>
        <v>0.01</v>
      </c>
      <c r="KC198">
        <f t="shared" si="204"/>
        <v>0.04</v>
      </c>
      <c r="KD198">
        <f t="shared" si="172"/>
        <v>1.4999999999999999E-2</v>
      </c>
      <c r="KE198">
        <f t="shared" si="172"/>
        <v>0.03</v>
      </c>
      <c r="KF198">
        <f t="shared" si="172"/>
        <v>0.03</v>
      </c>
      <c r="KG198">
        <f t="shared" si="170"/>
        <v>0</v>
      </c>
      <c r="KH198">
        <f t="shared" si="170"/>
        <v>1.4999999999999999E-2</v>
      </c>
      <c r="KI198">
        <f t="shared" si="170"/>
        <v>1.4999999999999999E-2</v>
      </c>
      <c r="KJ198">
        <f t="shared" si="170"/>
        <v>2.2499999999999999E-2</v>
      </c>
      <c r="KK198">
        <f t="shared" si="205"/>
        <v>0.01</v>
      </c>
      <c r="KL198">
        <f t="shared" si="206"/>
        <v>0.04</v>
      </c>
      <c r="KM198" s="5">
        <f t="shared" si="207"/>
        <v>0.05</v>
      </c>
      <c r="KN198">
        <f t="shared" si="208"/>
        <v>0</v>
      </c>
      <c r="KO198">
        <f t="shared" si="208"/>
        <v>0</v>
      </c>
      <c r="KP198">
        <f t="shared" si="209"/>
        <v>4.4999999999999998E-2</v>
      </c>
      <c r="KQ198">
        <f t="shared" si="210"/>
        <v>2.2499999999999999E-2</v>
      </c>
      <c r="KR198" s="6">
        <f t="shared" si="211"/>
        <v>2.6666666666666665E-2</v>
      </c>
      <c r="KS198">
        <f t="shared" si="212"/>
        <v>0.04</v>
      </c>
      <c r="KT198">
        <f t="shared" si="213"/>
        <v>0.03</v>
      </c>
      <c r="KU198">
        <f t="shared" si="214"/>
        <v>0.04</v>
      </c>
      <c r="KV198">
        <f t="shared" si="215"/>
        <v>0.05</v>
      </c>
      <c r="KW198">
        <f t="shared" si="216"/>
        <v>7.4999999999999997E-3</v>
      </c>
      <c r="KX198">
        <f t="shared" si="217"/>
        <v>0</v>
      </c>
      <c r="KY198">
        <f t="shared" si="218"/>
        <v>0.03</v>
      </c>
      <c r="KZ198">
        <f t="shared" si="219"/>
        <v>0.03</v>
      </c>
      <c r="LA198">
        <f t="shared" si="220"/>
        <v>1</v>
      </c>
      <c r="LB198">
        <f t="shared" si="220"/>
        <v>0</v>
      </c>
      <c r="LC198">
        <f t="shared" si="221"/>
        <v>0.1</v>
      </c>
      <c r="LE198" t="str">
        <f t="shared" si="227"/>
        <v>Niger</v>
      </c>
      <c r="LF198">
        <f t="shared" si="222"/>
        <v>0.65749999999999997</v>
      </c>
      <c r="LG198" s="6">
        <f t="shared" si="223"/>
        <v>0.71333333333333349</v>
      </c>
      <c r="LH198">
        <f t="shared" si="224"/>
        <v>0.94499999999999984</v>
      </c>
      <c r="LI198" s="6">
        <f t="shared" si="225"/>
        <v>0.79666666666666686</v>
      </c>
      <c r="LJ198">
        <f t="shared" si="226"/>
        <v>0</v>
      </c>
    </row>
    <row r="199" spans="1:322" x14ac:dyDescent="0.35">
      <c r="A199" s="3">
        <v>44870</v>
      </c>
      <c r="B199" t="s">
        <v>1414</v>
      </c>
      <c r="D199" s="27" t="s">
        <v>321</v>
      </c>
      <c r="E199" s="27" t="s">
        <v>262</v>
      </c>
      <c r="F199" s="27">
        <v>45</v>
      </c>
      <c r="G199" s="27" t="s">
        <v>258</v>
      </c>
      <c r="H199" s="27" t="s">
        <v>259</v>
      </c>
      <c r="I199" s="27" t="s">
        <v>1361</v>
      </c>
      <c r="J199" s="27" t="s">
        <v>207</v>
      </c>
      <c r="K199" s="28">
        <v>44524</v>
      </c>
      <c r="L199" s="28">
        <v>44524</v>
      </c>
      <c r="M199" s="28">
        <v>44524</v>
      </c>
      <c r="N199" s="27" t="s">
        <v>261</v>
      </c>
      <c r="O199" s="27" t="s">
        <v>261</v>
      </c>
      <c r="P199" s="27" t="s">
        <v>261</v>
      </c>
      <c r="Q199" s="27" t="s">
        <v>324</v>
      </c>
      <c r="R199" s="28">
        <v>44682</v>
      </c>
      <c r="S199" s="28">
        <v>44682</v>
      </c>
      <c r="T199" s="27" t="s">
        <v>263</v>
      </c>
      <c r="U199" s="27" t="s">
        <v>261</v>
      </c>
      <c r="V199" s="28" t="s">
        <v>262</v>
      </c>
      <c r="W199" s="27" t="s">
        <v>261</v>
      </c>
      <c r="X199" s="28" t="s">
        <v>262</v>
      </c>
      <c r="Y199" s="27" t="s">
        <v>263</v>
      </c>
      <c r="Z199" s="28">
        <v>44742</v>
      </c>
      <c r="AA199" s="27" t="s">
        <v>264</v>
      </c>
      <c r="AB199" s="27" t="s">
        <v>265</v>
      </c>
      <c r="AC199" s="27" t="s">
        <v>1410</v>
      </c>
      <c r="AD199" s="27" t="s">
        <v>267</v>
      </c>
      <c r="AE199" s="27" t="s">
        <v>326</v>
      </c>
      <c r="AF199" s="27" t="s">
        <v>327</v>
      </c>
      <c r="AG199" s="29">
        <v>1200</v>
      </c>
      <c r="AH199" s="27" t="s">
        <v>263</v>
      </c>
      <c r="AI199" s="27">
        <v>44712</v>
      </c>
      <c r="AJ199" s="28">
        <v>44712</v>
      </c>
      <c r="AK199" s="27" t="s">
        <v>268</v>
      </c>
      <c r="AL199" s="27" t="s">
        <v>269</v>
      </c>
      <c r="AM199" s="27" t="s">
        <v>265</v>
      </c>
      <c r="AN199" s="27" t="s">
        <v>270</v>
      </c>
      <c r="AO199" s="27" t="s">
        <v>261</v>
      </c>
      <c r="AP199" s="27" t="s">
        <v>261</v>
      </c>
      <c r="AQ199" s="28" t="s">
        <v>262</v>
      </c>
      <c r="AR199" s="27" t="s">
        <v>261</v>
      </c>
      <c r="AS199" s="28" t="s">
        <v>262</v>
      </c>
      <c r="AT199" s="27" t="s">
        <v>261</v>
      </c>
      <c r="AU199" s="28" t="s">
        <v>262</v>
      </c>
      <c r="AV199" s="27" t="s">
        <v>261</v>
      </c>
      <c r="AW199" s="28" t="s">
        <v>262</v>
      </c>
      <c r="AX199" s="27" t="s">
        <v>261</v>
      </c>
      <c r="AY199" s="28" t="s">
        <v>262</v>
      </c>
      <c r="AZ199" s="27" t="s">
        <v>262</v>
      </c>
      <c r="BA199" s="27" t="s">
        <v>262</v>
      </c>
      <c r="BB199" s="27" t="s">
        <v>261</v>
      </c>
      <c r="BC199" s="28" t="s">
        <v>262</v>
      </c>
      <c r="BD199" s="27" t="s">
        <v>261</v>
      </c>
      <c r="BE199" s="30" t="s">
        <v>262</v>
      </c>
      <c r="BF199" t="s">
        <v>207</v>
      </c>
      <c r="BG199" t="s">
        <v>1363</v>
      </c>
      <c r="BH199" t="s">
        <v>208</v>
      </c>
      <c r="BI199" t="s">
        <v>1415</v>
      </c>
      <c r="BJ199" t="s">
        <v>210</v>
      </c>
      <c r="BK199" t="s">
        <v>329</v>
      </c>
      <c r="BL199" t="s">
        <v>212</v>
      </c>
      <c r="BM199" t="s">
        <v>1381</v>
      </c>
      <c r="BN199" t="s">
        <v>214</v>
      </c>
      <c r="BO199" s="13" t="s">
        <v>1411</v>
      </c>
      <c r="BP199" t="s">
        <v>219</v>
      </c>
      <c r="BQ199" t="s">
        <v>332</v>
      </c>
      <c r="BV199" t="s">
        <v>214</v>
      </c>
      <c r="CC199" t="s">
        <v>214</v>
      </c>
      <c r="CG199" t="s">
        <v>219</v>
      </c>
      <c r="CI199" t="s">
        <v>333</v>
      </c>
      <c r="CJ199" t="s">
        <v>1206</v>
      </c>
      <c r="CK199" t="s">
        <v>333</v>
      </c>
      <c r="CL199" t="s">
        <v>644</v>
      </c>
      <c r="CN199" t="s">
        <v>378</v>
      </c>
      <c r="CP199" t="s">
        <v>284</v>
      </c>
      <c r="CQ199" t="s">
        <v>284</v>
      </c>
      <c r="CR199" t="s">
        <v>250</v>
      </c>
      <c r="CS199" t="s">
        <v>250</v>
      </c>
      <c r="CT199" t="s">
        <v>214</v>
      </c>
      <c r="CU199" t="s">
        <v>214</v>
      </c>
      <c r="CV199" t="s">
        <v>250</v>
      </c>
      <c r="CW199" t="s">
        <v>250</v>
      </c>
      <c r="CX199" t="s">
        <v>287</v>
      </c>
      <c r="CY199" t="s">
        <v>287</v>
      </c>
      <c r="CZ199" t="s">
        <v>214</v>
      </c>
      <c r="DA199" t="s">
        <v>214</v>
      </c>
      <c r="DB199" t="s">
        <v>230</v>
      </c>
      <c r="DC199" t="s">
        <v>230</v>
      </c>
      <c r="DD199" t="s">
        <v>214</v>
      </c>
      <c r="DE199" t="s">
        <v>546</v>
      </c>
      <c r="DG199" t="s">
        <v>546</v>
      </c>
      <c r="DI199" t="s">
        <v>1406</v>
      </c>
      <c r="DK199" t="s">
        <v>237</v>
      </c>
      <c r="DL199" t="s">
        <v>237</v>
      </c>
      <c r="DM199" t="s">
        <v>214</v>
      </c>
      <c r="DN199" t="s">
        <v>219</v>
      </c>
      <c r="DO199" t="s">
        <v>414</v>
      </c>
      <c r="DP199" t="s">
        <v>443</v>
      </c>
      <c r="DR199" t="s">
        <v>443</v>
      </c>
      <c r="DT199" t="s">
        <v>214</v>
      </c>
      <c r="DU199" t="s">
        <v>214</v>
      </c>
      <c r="DV199" t="s">
        <v>746</v>
      </c>
      <c r="DX199" t="s">
        <v>237</v>
      </c>
      <c r="DY199" t="s">
        <v>237</v>
      </c>
      <c r="DZ199" t="s">
        <v>238</v>
      </c>
      <c r="EA199" t="s">
        <v>237</v>
      </c>
      <c r="EB199" t="s">
        <v>237</v>
      </c>
      <c r="EC199" t="s">
        <v>242</v>
      </c>
      <c r="ED199" t="s">
        <v>242</v>
      </c>
      <c r="EE199" t="s">
        <v>214</v>
      </c>
      <c r="EF199" t="s">
        <v>214</v>
      </c>
      <c r="EG199" t="s">
        <v>892</v>
      </c>
      <c r="EH199" t="s">
        <v>1412</v>
      </c>
      <c r="EI199" t="s">
        <v>892</v>
      </c>
      <c r="EJ199" t="s">
        <v>1412</v>
      </c>
      <c r="EK199" t="s">
        <v>389</v>
      </c>
      <c r="EL199" t="s">
        <v>389</v>
      </c>
      <c r="EM199" t="s">
        <v>240</v>
      </c>
      <c r="EN199" t="s">
        <v>240</v>
      </c>
      <c r="EO199" t="s">
        <v>357</v>
      </c>
      <c r="EP199" t="s">
        <v>240</v>
      </c>
      <c r="EQ199" t="s">
        <v>214</v>
      </c>
      <c r="ER199" t="s">
        <v>214</v>
      </c>
      <c r="ES199" t="s">
        <v>237</v>
      </c>
      <c r="ET199" t="s">
        <v>237</v>
      </c>
      <c r="EU199" t="s">
        <v>237</v>
      </c>
      <c r="EV199" t="s">
        <v>237</v>
      </c>
      <c r="EW199" t="s">
        <v>310</v>
      </c>
      <c r="EX199" t="s">
        <v>310</v>
      </c>
      <c r="EY199" t="s">
        <v>242</v>
      </c>
      <c r="EZ199" t="s">
        <v>241</v>
      </c>
      <c r="FA199" t="s">
        <v>241</v>
      </c>
      <c r="FB199" t="s">
        <v>242</v>
      </c>
      <c r="FC199" t="s">
        <v>242</v>
      </c>
      <c r="FD199" t="s">
        <v>242</v>
      </c>
      <c r="FE199" t="s">
        <v>226</v>
      </c>
      <c r="FF199" t="s">
        <v>226</v>
      </c>
      <c r="FG199" t="s">
        <v>358</v>
      </c>
      <c r="FH199" t="s">
        <v>358</v>
      </c>
      <c r="FI199" t="s">
        <v>214</v>
      </c>
      <c r="FJ199" t="s">
        <v>214</v>
      </c>
      <c r="FK199" t="s">
        <v>214</v>
      </c>
      <c r="FL199" t="s">
        <v>214</v>
      </c>
      <c r="FM199" t="s">
        <v>292</v>
      </c>
      <c r="FN199" t="s">
        <v>292</v>
      </c>
      <c r="FO199" t="s">
        <v>219</v>
      </c>
      <c r="FP199" t="s">
        <v>219</v>
      </c>
      <c r="FQ199" t="s">
        <v>241</v>
      </c>
      <c r="FR199" t="s">
        <v>241</v>
      </c>
      <c r="FS199" t="s">
        <v>241</v>
      </c>
      <c r="FT199" t="s">
        <v>241</v>
      </c>
      <c r="FU199" t="s">
        <v>219</v>
      </c>
      <c r="FV199" t="s">
        <v>241</v>
      </c>
      <c r="FW199" t="s">
        <v>241</v>
      </c>
      <c r="FX199" t="s">
        <v>241</v>
      </c>
      <c r="FY199" t="s">
        <v>241</v>
      </c>
      <c r="FZ199" t="s">
        <v>341</v>
      </c>
      <c r="GA199" t="s">
        <v>341</v>
      </c>
      <c r="GB199" t="s">
        <v>244</v>
      </c>
      <c r="GC199" t="s">
        <v>244</v>
      </c>
      <c r="GD199" t="s">
        <v>293</v>
      </c>
      <c r="GE199" t="s">
        <v>241</v>
      </c>
      <c r="GF199" t="s">
        <v>293</v>
      </c>
      <c r="GG199" t="s">
        <v>244</v>
      </c>
      <c r="GH199" t="s">
        <v>241</v>
      </c>
      <c r="GI199" t="s">
        <v>244</v>
      </c>
      <c r="GJ199" t="s">
        <v>244</v>
      </c>
      <c r="GK199" t="s">
        <v>244</v>
      </c>
      <c r="GL199" t="s">
        <v>227</v>
      </c>
      <c r="GM199" t="s">
        <v>227</v>
      </c>
      <c r="GN199" t="s">
        <v>219</v>
      </c>
      <c r="GO199" t="s">
        <v>219</v>
      </c>
      <c r="GP199" t="s">
        <v>251</v>
      </c>
      <c r="GQ199" t="s">
        <v>251</v>
      </c>
      <c r="GR199" t="s">
        <v>251</v>
      </c>
      <c r="GS199" t="s">
        <v>214</v>
      </c>
      <c r="GT199" t="s">
        <v>241</v>
      </c>
      <c r="GU199" t="s">
        <v>214</v>
      </c>
      <c r="GV199" t="s">
        <v>241</v>
      </c>
      <c r="GW199" t="s">
        <v>296</v>
      </c>
      <c r="GX199" t="s">
        <v>296</v>
      </c>
      <c r="GY199" t="s">
        <v>254</v>
      </c>
      <c r="GZ199" t="s">
        <v>241</v>
      </c>
      <c r="HA199" t="s">
        <v>925</v>
      </c>
      <c r="HB199" t="s">
        <v>241</v>
      </c>
      <c r="HC199" t="s">
        <v>315</v>
      </c>
      <c r="HD199" t="s">
        <v>316</v>
      </c>
      <c r="HE199" t="s">
        <v>343</v>
      </c>
      <c r="HF199" t="s">
        <v>683</v>
      </c>
      <c r="HG199" t="s">
        <v>319</v>
      </c>
      <c r="HH199" t="s">
        <v>683</v>
      </c>
      <c r="HI199" t="s">
        <v>241</v>
      </c>
      <c r="HJ199" t="s">
        <v>214</v>
      </c>
      <c r="HK199" t="s">
        <v>1413</v>
      </c>
      <c r="HL199" s="12"/>
      <c r="HM199">
        <v>0.25</v>
      </c>
      <c r="HN199">
        <v>0.25</v>
      </c>
      <c r="HO199">
        <v>1</v>
      </c>
      <c r="HP199">
        <v>0.5</v>
      </c>
      <c r="HQ199">
        <v>1</v>
      </c>
      <c r="HR199">
        <v>0.75</v>
      </c>
      <c r="HS199">
        <v>0</v>
      </c>
      <c r="HT199">
        <v>1</v>
      </c>
      <c r="HU199">
        <v>0</v>
      </c>
      <c r="HV199">
        <v>0.5</v>
      </c>
      <c r="HW199">
        <v>0.5</v>
      </c>
      <c r="HX199">
        <v>0.5</v>
      </c>
      <c r="HY199">
        <v>1</v>
      </c>
      <c r="HZ199">
        <v>1</v>
      </c>
      <c r="IA199" s="4">
        <v>1</v>
      </c>
      <c r="IB199">
        <v>0.75</v>
      </c>
      <c r="IC199">
        <v>0.75</v>
      </c>
      <c r="ID199">
        <v>0.75</v>
      </c>
      <c r="IE199">
        <v>1</v>
      </c>
      <c r="IG199">
        <v>1</v>
      </c>
      <c r="IH199">
        <v>1</v>
      </c>
      <c r="II199">
        <v>1</v>
      </c>
      <c r="IJ199">
        <v>0.75</v>
      </c>
      <c r="IK199">
        <v>1</v>
      </c>
      <c r="IL199">
        <v>1</v>
      </c>
      <c r="IM199">
        <v>1</v>
      </c>
      <c r="IN199">
        <v>1</v>
      </c>
      <c r="IO199">
        <v>1</v>
      </c>
      <c r="IQ199">
        <v>0</v>
      </c>
      <c r="IS199">
        <f t="shared" si="173"/>
        <v>3.7499999999999999E-2</v>
      </c>
      <c r="IT199">
        <f t="shared" si="174"/>
        <v>0.03</v>
      </c>
      <c r="IU199">
        <f t="shared" si="175"/>
        <v>0.08</v>
      </c>
      <c r="IV199">
        <f t="shared" si="176"/>
        <v>0.05</v>
      </c>
      <c r="IW199">
        <f t="shared" si="177"/>
        <v>0.08</v>
      </c>
      <c r="IX199">
        <f t="shared" si="178"/>
        <v>9.7500000000000003E-2</v>
      </c>
      <c r="IY199">
        <f t="shared" si="179"/>
        <v>0</v>
      </c>
      <c r="IZ199">
        <f t="shared" si="180"/>
        <v>0.11</v>
      </c>
      <c r="JA199">
        <f t="shared" si="181"/>
        <v>0</v>
      </c>
      <c r="JB199">
        <f t="shared" si="182"/>
        <v>0.05</v>
      </c>
      <c r="JC199">
        <f t="shared" si="183"/>
        <v>0.06</v>
      </c>
      <c r="JD199">
        <f t="shared" si="184"/>
        <v>5.5E-2</v>
      </c>
      <c r="JE199">
        <f t="shared" si="185"/>
        <v>7.0000000000000007E-2</v>
      </c>
      <c r="JF199">
        <f t="shared" si="186"/>
        <v>0.12</v>
      </c>
      <c r="JG199" s="5">
        <f t="shared" si="187"/>
        <v>0.05</v>
      </c>
      <c r="JH199">
        <f t="shared" si="188"/>
        <v>0</v>
      </c>
      <c r="JI199">
        <f t="shared" si="188"/>
        <v>0</v>
      </c>
      <c r="JJ199">
        <f t="shared" si="189"/>
        <v>0.15000000000000002</v>
      </c>
      <c r="JK199">
        <f t="shared" si="190"/>
        <v>0.15</v>
      </c>
      <c r="JL199" s="6">
        <f t="shared" si="191"/>
        <v>5.6666666666666671E-2</v>
      </c>
      <c r="JM199">
        <f t="shared" si="192"/>
        <v>0.12</v>
      </c>
      <c r="JN199">
        <f t="shared" si="193"/>
        <v>0.05</v>
      </c>
      <c r="JO199">
        <f t="shared" si="194"/>
        <v>0.15</v>
      </c>
      <c r="JP199">
        <f t="shared" si="195"/>
        <v>7.5000000000000011E-2</v>
      </c>
      <c r="JQ199">
        <f t="shared" si="196"/>
        <v>0.12</v>
      </c>
      <c r="JR199">
        <f t="shared" si="197"/>
        <v>0.11</v>
      </c>
      <c r="JS199">
        <f t="shared" si="198"/>
        <v>0.1</v>
      </c>
      <c r="JT199">
        <f t="shared" si="198"/>
        <v>0.1</v>
      </c>
      <c r="JU199">
        <f t="shared" si="199"/>
        <v>1</v>
      </c>
      <c r="JV199">
        <f t="shared" si="199"/>
        <v>0</v>
      </c>
      <c r="JW199">
        <f t="shared" si="200"/>
        <v>0.15</v>
      </c>
      <c r="JY199">
        <f t="shared" si="201"/>
        <v>1.2500000000000001E-2</v>
      </c>
      <c r="JZ199">
        <f t="shared" si="202"/>
        <v>0.02</v>
      </c>
      <c r="KA199">
        <f t="shared" si="203"/>
        <v>0.02</v>
      </c>
      <c r="KB199">
        <f t="shared" si="203"/>
        <v>0.01</v>
      </c>
      <c r="KC199">
        <f t="shared" si="204"/>
        <v>0.04</v>
      </c>
      <c r="KD199">
        <f t="shared" si="172"/>
        <v>2.2499999999999999E-2</v>
      </c>
      <c r="KE199">
        <f t="shared" si="172"/>
        <v>0</v>
      </c>
      <c r="KF199">
        <f t="shared" si="172"/>
        <v>0.03</v>
      </c>
      <c r="KG199">
        <f t="shared" si="170"/>
        <v>0</v>
      </c>
      <c r="KH199">
        <f t="shared" si="170"/>
        <v>1.4999999999999999E-2</v>
      </c>
      <c r="KI199">
        <f t="shared" si="170"/>
        <v>1.4999999999999999E-2</v>
      </c>
      <c r="KJ199">
        <f t="shared" si="170"/>
        <v>1.4999999999999999E-2</v>
      </c>
      <c r="KK199">
        <f t="shared" si="205"/>
        <v>0.02</v>
      </c>
      <c r="KL199">
        <f t="shared" si="206"/>
        <v>0.04</v>
      </c>
      <c r="KM199" s="5">
        <f t="shared" si="207"/>
        <v>0.05</v>
      </c>
      <c r="KN199">
        <f t="shared" si="208"/>
        <v>0</v>
      </c>
      <c r="KO199">
        <f t="shared" si="208"/>
        <v>0</v>
      </c>
      <c r="KP199">
        <f t="shared" si="209"/>
        <v>4.4999999999999998E-2</v>
      </c>
      <c r="KQ199">
        <f t="shared" si="210"/>
        <v>0.03</v>
      </c>
      <c r="KR199" s="6">
        <f t="shared" si="211"/>
        <v>2.8333333333333335E-2</v>
      </c>
      <c r="KS199">
        <f t="shared" si="212"/>
        <v>0.04</v>
      </c>
      <c r="KT199">
        <f t="shared" si="213"/>
        <v>0.03</v>
      </c>
      <c r="KU199">
        <f t="shared" si="214"/>
        <v>0.04</v>
      </c>
      <c r="KV199">
        <f t="shared" si="215"/>
        <v>3.7500000000000006E-2</v>
      </c>
      <c r="KW199">
        <f t="shared" si="216"/>
        <v>0.01</v>
      </c>
      <c r="KX199">
        <f t="shared" si="217"/>
        <v>0</v>
      </c>
      <c r="KY199">
        <f t="shared" si="218"/>
        <v>0.04</v>
      </c>
      <c r="KZ199">
        <f t="shared" si="219"/>
        <v>0.03</v>
      </c>
      <c r="LA199">
        <f t="shared" si="220"/>
        <v>1</v>
      </c>
      <c r="LB199">
        <f t="shared" si="220"/>
        <v>0</v>
      </c>
      <c r="LC199">
        <f t="shared" si="221"/>
        <v>0.1</v>
      </c>
      <c r="LE199" t="str">
        <f t="shared" si="227"/>
        <v>Niger</v>
      </c>
      <c r="LF199">
        <f t="shared" si="222"/>
        <v>0.48499999999999999</v>
      </c>
      <c r="LG199" s="6">
        <f t="shared" si="223"/>
        <v>0.7616666666666666</v>
      </c>
      <c r="LH199">
        <f t="shared" si="224"/>
        <v>0.97499999999999987</v>
      </c>
      <c r="LI199" s="6">
        <f t="shared" si="225"/>
        <v>0.74083333333333334</v>
      </c>
      <c r="LJ199">
        <f t="shared" si="226"/>
        <v>0</v>
      </c>
    </row>
    <row r="200" spans="1:322" x14ac:dyDescent="0.35">
      <c r="A200" s="3">
        <v>44870</v>
      </c>
      <c r="B200" t="s">
        <v>1416</v>
      </c>
      <c r="D200" s="24" t="s">
        <v>321</v>
      </c>
      <c r="E200" s="24" t="s">
        <v>262</v>
      </c>
      <c r="F200" s="24">
        <v>45</v>
      </c>
      <c r="G200" s="24" t="s">
        <v>258</v>
      </c>
      <c r="H200" s="24" t="s">
        <v>259</v>
      </c>
      <c r="I200" s="24" t="s">
        <v>1361</v>
      </c>
      <c r="J200" s="24" t="s">
        <v>207</v>
      </c>
      <c r="K200" s="25">
        <v>44524</v>
      </c>
      <c r="L200" s="25">
        <v>44524</v>
      </c>
      <c r="M200" s="25">
        <v>44524</v>
      </c>
      <c r="N200" s="24" t="s">
        <v>261</v>
      </c>
      <c r="O200" s="24" t="s">
        <v>261</v>
      </c>
      <c r="P200" s="24" t="s">
        <v>261</v>
      </c>
      <c r="Q200" s="24" t="s">
        <v>262</v>
      </c>
      <c r="R200" s="25" t="s">
        <v>262</v>
      </c>
      <c r="S200" s="25" t="s">
        <v>262</v>
      </c>
      <c r="T200" s="24" t="s">
        <v>263</v>
      </c>
      <c r="U200" s="24" t="s">
        <v>261</v>
      </c>
      <c r="V200" s="25" t="s">
        <v>262</v>
      </c>
      <c r="W200" s="24" t="s">
        <v>261</v>
      </c>
      <c r="X200" s="25" t="s">
        <v>262</v>
      </c>
      <c r="Y200" s="24" t="s">
        <v>263</v>
      </c>
      <c r="Z200" s="25">
        <v>44739</v>
      </c>
      <c r="AA200" s="24" t="s">
        <v>264</v>
      </c>
      <c r="AB200" s="24" t="s">
        <v>265</v>
      </c>
      <c r="AC200" s="24" t="s">
        <v>1417</v>
      </c>
      <c r="AD200" s="24" t="s">
        <v>267</v>
      </c>
      <c r="AE200" s="24" t="s">
        <v>262</v>
      </c>
      <c r="AF200" s="24" t="s">
        <v>262</v>
      </c>
      <c r="AG200" s="31" t="s">
        <v>262</v>
      </c>
      <c r="AH200" s="24" t="s">
        <v>263</v>
      </c>
      <c r="AI200" s="24">
        <v>44739</v>
      </c>
      <c r="AJ200" s="25">
        <v>44739</v>
      </c>
      <c r="AK200" s="24" t="s">
        <v>268</v>
      </c>
      <c r="AL200" s="24" t="s">
        <v>269</v>
      </c>
      <c r="AM200" s="24" t="s">
        <v>265</v>
      </c>
      <c r="AN200" s="24" t="s">
        <v>270</v>
      </c>
      <c r="AO200" s="24" t="s">
        <v>261</v>
      </c>
      <c r="AP200" s="24" t="s">
        <v>261</v>
      </c>
      <c r="AQ200" s="25" t="s">
        <v>262</v>
      </c>
      <c r="AR200" s="24" t="s">
        <v>261</v>
      </c>
      <c r="AS200" s="25" t="s">
        <v>262</v>
      </c>
      <c r="AT200" s="24" t="s">
        <v>261</v>
      </c>
      <c r="AU200" s="25" t="s">
        <v>262</v>
      </c>
      <c r="AV200" s="24" t="s">
        <v>261</v>
      </c>
      <c r="AW200" s="25" t="s">
        <v>262</v>
      </c>
      <c r="AX200" s="24" t="s">
        <v>261</v>
      </c>
      <c r="AY200" s="25" t="s">
        <v>262</v>
      </c>
      <c r="AZ200" s="27" t="s">
        <v>262</v>
      </c>
      <c r="BA200" s="27" t="s">
        <v>262</v>
      </c>
      <c r="BB200" s="24" t="s">
        <v>261</v>
      </c>
      <c r="BC200" s="25" t="s">
        <v>262</v>
      </c>
      <c r="BD200" s="24" t="s">
        <v>261</v>
      </c>
      <c r="BE200" s="26" t="s">
        <v>262</v>
      </c>
      <c r="BF200" t="s">
        <v>207</v>
      </c>
      <c r="BG200" t="s">
        <v>1363</v>
      </c>
      <c r="BH200" t="s">
        <v>208</v>
      </c>
      <c r="BI200" t="s">
        <v>792</v>
      </c>
      <c r="BJ200" t="s">
        <v>210</v>
      </c>
      <c r="BK200" t="s">
        <v>329</v>
      </c>
      <c r="BL200" t="s">
        <v>212</v>
      </c>
      <c r="BM200" t="s">
        <v>1384</v>
      </c>
      <c r="BN200" t="s">
        <v>214</v>
      </c>
      <c r="BO200" s="13" t="s">
        <v>1411</v>
      </c>
      <c r="BP200" t="s">
        <v>219</v>
      </c>
      <c r="BQ200" t="s">
        <v>332</v>
      </c>
      <c r="BV200" t="s">
        <v>214</v>
      </c>
      <c r="CC200" t="s">
        <v>214</v>
      </c>
      <c r="CG200" t="s">
        <v>214</v>
      </c>
      <c r="CH200" t="s">
        <v>859</v>
      </c>
      <c r="CI200" t="s">
        <v>1418</v>
      </c>
      <c r="CJ200" t="s">
        <v>1419</v>
      </c>
      <c r="CK200" t="s">
        <v>220</v>
      </c>
      <c r="CL200" t="s">
        <v>412</v>
      </c>
      <c r="CN200" t="s">
        <v>283</v>
      </c>
      <c r="CP200" t="s">
        <v>413</v>
      </c>
      <c r="CQ200" t="s">
        <v>224</v>
      </c>
      <c r="CR200" t="s">
        <v>244</v>
      </c>
      <c r="CS200" t="s">
        <v>244</v>
      </c>
      <c r="CT200" t="s">
        <v>219</v>
      </c>
      <c r="CU200" t="s">
        <v>219</v>
      </c>
      <c r="CV200" t="s">
        <v>244</v>
      </c>
      <c r="CW200" t="s">
        <v>244</v>
      </c>
      <c r="CX200" t="s">
        <v>287</v>
      </c>
      <c r="CY200" t="s">
        <v>287</v>
      </c>
      <c r="CZ200" t="s">
        <v>219</v>
      </c>
      <c r="DA200" t="s">
        <v>219</v>
      </c>
      <c r="DB200" t="s">
        <v>230</v>
      </c>
      <c r="DC200" t="s">
        <v>230</v>
      </c>
      <c r="DD200" t="s">
        <v>214</v>
      </c>
      <c r="DE200" t="s">
        <v>546</v>
      </c>
      <c r="DG200" t="s">
        <v>546</v>
      </c>
      <c r="DI200" t="s">
        <v>379</v>
      </c>
      <c r="DK200" t="s">
        <v>233</v>
      </c>
      <c r="DL200" t="s">
        <v>233</v>
      </c>
      <c r="DM200" t="s">
        <v>214</v>
      </c>
      <c r="DN200" t="s">
        <v>219</v>
      </c>
      <c r="DO200" t="s">
        <v>288</v>
      </c>
      <c r="DP200" t="s">
        <v>741</v>
      </c>
      <c r="DR200" t="s">
        <v>308</v>
      </c>
      <c r="DT200" t="s">
        <v>214</v>
      </c>
      <c r="DU200" t="s">
        <v>214</v>
      </c>
      <c r="DV200" t="s">
        <v>1420</v>
      </c>
      <c r="DX200" t="s">
        <v>237</v>
      </c>
      <c r="DY200" t="s">
        <v>237</v>
      </c>
      <c r="DZ200" t="s">
        <v>238</v>
      </c>
      <c r="EA200" t="s">
        <v>237</v>
      </c>
      <c r="EB200" t="s">
        <v>237</v>
      </c>
      <c r="EC200" t="s">
        <v>237</v>
      </c>
      <c r="ED200" t="s">
        <v>237</v>
      </c>
      <c r="EE200" t="s">
        <v>214</v>
      </c>
      <c r="EF200" t="s">
        <v>214</v>
      </c>
      <c r="EG200" t="s">
        <v>214</v>
      </c>
      <c r="EI200" t="s">
        <v>214</v>
      </c>
      <c r="EK200" t="s">
        <v>242</v>
      </c>
      <c r="EL200" t="s">
        <v>242</v>
      </c>
      <c r="EM200" t="s">
        <v>240</v>
      </c>
      <c r="EN200" t="s">
        <v>240</v>
      </c>
      <c r="EO200" t="s">
        <v>401</v>
      </c>
      <c r="EP200" t="s">
        <v>401</v>
      </c>
      <c r="EQ200" t="s">
        <v>214</v>
      </c>
      <c r="ER200" t="s">
        <v>214</v>
      </c>
      <c r="ES200" t="s">
        <v>242</v>
      </c>
      <c r="ET200" t="s">
        <v>242</v>
      </c>
      <c r="EU200" t="s">
        <v>242</v>
      </c>
      <c r="EV200" t="s">
        <v>242</v>
      </c>
      <c r="EW200" t="s">
        <v>243</v>
      </c>
      <c r="EX200" t="s">
        <v>243</v>
      </c>
      <c r="EY200" t="s">
        <v>389</v>
      </c>
      <c r="EZ200" t="s">
        <v>241</v>
      </c>
      <c r="FA200" t="s">
        <v>241</v>
      </c>
      <c r="FB200" t="s">
        <v>389</v>
      </c>
      <c r="FC200" t="s">
        <v>389</v>
      </c>
      <c r="FD200" t="s">
        <v>242</v>
      </c>
      <c r="FE200" t="s">
        <v>244</v>
      </c>
      <c r="FF200" t="s">
        <v>244</v>
      </c>
      <c r="FG200" t="s">
        <v>390</v>
      </c>
      <c r="FH200" t="s">
        <v>390</v>
      </c>
      <c r="FI200" t="s">
        <v>219</v>
      </c>
      <c r="FJ200" t="s">
        <v>219</v>
      </c>
      <c r="FK200" t="s">
        <v>219</v>
      </c>
      <c r="FL200" t="s">
        <v>219</v>
      </c>
      <c r="FM200" t="s">
        <v>292</v>
      </c>
      <c r="FN200" t="s">
        <v>292</v>
      </c>
      <c r="FO200" t="s">
        <v>214</v>
      </c>
      <c r="FP200" t="s">
        <v>214</v>
      </c>
      <c r="FQ200" t="s">
        <v>500</v>
      </c>
      <c r="FR200" t="s">
        <v>567</v>
      </c>
      <c r="FS200" t="s">
        <v>500</v>
      </c>
      <c r="FT200" t="s">
        <v>299</v>
      </c>
      <c r="FU200" t="s">
        <v>219</v>
      </c>
      <c r="FV200" t="s">
        <v>241</v>
      </c>
      <c r="FW200" t="s">
        <v>241</v>
      </c>
      <c r="FX200" t="s">
        <v>241</v>
      </c>
      <c r="FY200" t="s">
        <v>241</v>
      </c>
      <c r="FZ200" t="s">
        <v>313</v>
      </c>
      <c r="GA200" t="s">
        <v>313</v>
      </c>
      <c r="GB200" t="s">
        <v>227</v>
      </c>
      <c r="GC200" t="s">
        <v>227</v>
      </c>
      <c r="GD200" t="s">
        <v>293</v>
      </c>
      <c r="GE200" t="s">
        <v>241</v>
      </c>
      <c r="GF200" t="s">
        <v>293</v>
      </c>
      <c r="GG200" t="s">
        <v>244</v>
      </c>
      <c r="GH200" t="s">
        <v>241</v>
      </c>
      <c r="GI200" t="s">
        <v>244</v>
      </c>
      <c r="GJ200" t="s">
        <v>227</v>
      </c>
      <c r="GK200" t="s">
        <v>227</v>
      </c>
      <c r="GL200" t="s">
        <v>227</v>
      </c>
      <c r="GM200" t="s">
        <v>227</v>
      </c>
      <c r="GN200" t="s">
        <v>219</v>
      </c>
      <c r="GO200" t="s">
        <v>219</v>
      </c>
      <c r="GP200" t="s">
        <v>251</v>
      </c>
      <c r="GQ200" t="s">
        <v>251</v>
      </c>
      <c r="GR200" t="s">
        <v>251</v>
      </c>
      <c r="GS200" t="s">
        <v>219</v>
      </c>
      <c r="GT200" t="s">
        <v>575</v>
      </c>
      <c r="GU200" t="s">
        <v>219</v>
      </c>
      <c r="GV200" t="s">
        <v>575</v>
      </c>
      <c r="GW200" t="s">
        <v>252</v>
      </c>
      <c r="GX200" t="s">
        <v>252</v>
      </c>
      <c r="GY200" t="s">
        <v>567</v>
      </c>
      <c r="GZ200" t="s">
        <v>241</v>
      </c>
      <c r="HA200" t="s">
        <v>239</v>
      </c>
      <c r="HB200" t="s">
        <v>241</v>
      </c>
      <c r="HC200" t="s">
        <v>315</v>
      </c>
      <c r="HD200" t="s">
        <v>361</v>
      </c>
      <c r="HE200" t="s">
        <v>429</v>
      </c>
      <c r="HF200" t="s">
        <v>1421</v>
      </c>
      <c r="HG200" t="s">
        <v>362</v>
      </c>
      <c r="HH200" t="s">
        <v>299</v>
      </c>
      <c r="HI200" t="s">
        <v>241</v>
      </c>
      <c r="HJ200" t="s">
        <v>214</v>
      </c>
      <c r="HK200" t="s">
        <v>1422</v>
      </c>
      <c r="HL200" s="12"/>
      <c r="HM200">
        <v>0.5</v>
      </c>
      <c r="HN200">
        <v>0.75</v>
      </c>
      <c r="HO200">
        <v>0</v>
      </c>
      <c r="HP200">
        <v>0.75</v>
      </c>
      <c r="HQ200">
        <v>1</v>
      </c>
      <c r="HR200">
        <v>0.25</v>
      </c>
      <c r="HS200">
        <v>1</v>
      </c>
      <c r="HT200">
        <v>1</v>
      </c>
      <c r="HU200">
        <v>0</v>
      </c>
      <c r="HV200">
        <v>0.5</v>
      </c>
      <c r="HW200">
        <v>0.5</v>
      </c>
      <c r="HX200">
        <v>0.5</v>
      </c>
      <c r="HY200">
        <v>1</v>
      </c>
      <c r="HZ200">
        <v>0.75</v>
      </c>
      <c r="IA200" s="4">
        <v>1</v>
      </c>
      <c r="IB200">
        <v>0.75</v>
      </c>
      <c r="IC200">
        <v>0.75</v>
      </c>
      <c r="ID200">
        <v>1</v>
      </c>
      <c r="IE200">
        <v>1</v>
      </c>
      <c r="IG200">
        <v>0.25</v>
      </c>
      <c r="IH200">
        <v>0.5</v>
      </c>
      <c r="II200">
        <v>1</v>
      </c>
      <c r="IJ200">
        <v>0.25</v>
      </c>
      <c r="IK200">
        <v>1</v>
      </c>
      <c r="IL200">
        <v>1</v>
      </c>
      <c r="IM200">
        <v>0.75</v>
      </c>
      <c r="IN200">
        <v>1</v>
      </c>
      <c r="IO200">
        <v>0</v>
      </c>
      <c r="IP200">
        <v>0</v>
      </c>
      <c r="IQ200">
        <v>1</v>
      </c>
      <c r="IS200">
        <f t="shared" si="173"/>
        <v>7.4999999999999997E-2</v>
      </c>
      <c r="IT200">
        <f t="shared" si="174"/>
        <v>0.09</v>
      </c>
      <c r="IU200">
        <f t="shared" si="175"/>
        <v>0</v>
      </c>
      <c r="IV200">
        <f t="shared" si="176"/>
        <v>7.5000000000000011E-2</v>
      </c>
      <c r="IW200">
        <f t="shared" si="177"/>
        <v>0.08</v>
      </c>
      <c r="IX200">
        <f t="shared" si="178"/>
        <v>3.2500000000000001E-2</v>
      </c>
      <c r="IY200">
        <f t="shared" si="179"/>
        <v>0.1</v>
      </c>
      <c r="IZ200">
        <f t="shared" si="180"/>
        <v>0.11</v>
      </c>
      <c r="JA200">
        <f t="shared" si="181"/>
        <v>0</v>
      </c>
      <c r="JB200">
        <f t="shared" si="182"/>
        <v>0.05</v>
      </c>
      <c r="JC200">
        <f t="shared" si="183"/>
        <v>0.06</v>
      </c>
      <c r="JD200">
        <f t="shared" si="184"/>
        <v>5.5E-2</v>
      </c>
      <c r="JE200">
        <f t="shared" si="185"/>
        <v>7.0000000000000007E-2</v>
      </c>
      <c r="JF200">
        <f t="shared" si="186"/>
        <v>0.09</v>
      </c>
      <c r="JG200" s="5">
        <f t="shared" si="187"/>
        <v>0.05</v>
      </c>
      <c r="JH200">
        <f t="shared" si="188"/>
        <v>0</v>
      </c>
      <c r="JI200">
        <f t="shared" si="188"/>
        <v>0</v>
      </c>
      <c r="JJ200">
        <f t="shared" si="189"/>
        <v>0.2</v>
      </c>
      <c r="JK200">
        <f t="shared" si="190"/>
        <v>0.15</v>
      </c>
      <c r="JL200" s="6">
        <f t="shared" si="191"/>
        <v>5.6666666666666671E-2</v>
      </c>
      <c r="JM200">
        <f t="shared" si="192"/>
        <v>0.03</v>
      </c>
      <c r="JN200">
        <f t="shared" si="193"/>
        <v>2.5000000000000001E-2</v>
      </c>
      <c r="JO200">
        <f t="shared" si="194"/>
        <v>0.15</v>
      </c>
      <c r="JP200">
        <f t="shared" si="195"/>
        <v>2.5000000000000001E-2</v>
      </c>
      <c r="JQ200">
        <f t="shared" si="196"/>
        <v>0.12</v>
      </c>
      <c r="JR200">
        <f t="shared" si="197"/>
        <v>0.11</v>
      </c>
      <c r="JS200">
        <f t="shared" si="198"/>
        <v>7.5000000000000011E-2</v>
      </c>
      <c r="JT200">
        <f t="shared" si="198"/>
        <v>0.1</v>
      </c>
      <c r="JU200">
        <f t="shared" si="199"/>
        <v>0</v>
      </c>
      <c r="JV200">
        <f t="shared" si="199"/>
        <v>0</v>
      </c>
      <c r="JW200">
        <f t="shared" si="200"/>
        <v>0</v>
      </c>
      <c r="JY200">
        <f t="shared" si="201"/>
        <v>2.5000000000000001E-2</v>
      </c>
      <c r="JZ200">
        <f t="shared" si="202"/>
        <v>0.06</v>
      </c>
      <c r="KA200">
        <f t="shared" si="203"/>
        <v>0</v>
      </c>
      <c r="KB200">
        <f t="shared" si="203"/>
        <v>1.4999999999999999E-2</v>
      </c>
      <c r="KC200">
        <f t="shared" si="204"/>
        <v>0.04</v>
      </c>
      <c r="KD200">
        <f t="shared" si="172"/>
        <v>7.4999999999999997E-3</v>
      </c>
      <c r="KE200">
        <f t="shared" si="172"/>
        <v>0.03</v>
      </c>
      <c r="KF200">
        <f t="shared" si="172"/>
        <v>0.03</v>
      </c>
      <c r="KG200">
        <f t="shared" si="170"/>
        <v>0</v>
      </c>
      <c r="KH200">
        <f t="shared" si="170"/>
        <v>1.4999999999999999E-2</v>
      </c>
      <c r="KI200">
        <f t="shared" si="170"/>
        <v>1.4999999999999999E-2</v>
      </c>
      <c r="KJ200">
        <f t="shared" si="170"/>
        <v>1.4999999999999999E-2</v>
      </c>
      <c r="KK200">
        <f t="shared" si="205"/>
        <v>0.02</v>
      </c>
      <c r="KL200">
        <f t="shared" si="206"/>
        <v>0.03</v>
      </c>
      <c r="KM200" s="5">
        <f t="shared" si="207"/>
        <v>0.05</v>
      </c>
      <c r="KN200">
        <f t="shared" si="208"/>
        <v>0</v>
      </c>
      <c r="KO200">
        <f t="shared" si="208"/>
        <v>0</v>
      </c>
      <c r="KP200">
        <f t="shared" si="209"/>
        <v>0.06</v>
      </c>
      <c r="KQ200">
        <f t="shared" si="210"/>
        <v>0.03</v>
      </c>
      <c r="KR200" s="6">
        <f t="shared" si="211"/>
        <v>2.8333333333333335E-2</v>
      </c>
      <c r="KS200">
        <f t="shared" si="212"/>
        <v>0.01</v>
      </c>
      <c r="KT200">
        <f t="shared" si="213"/>
        <v>1.4999999999999999E-2</v>
      </c>
      <c r="KU200">
        <f t="shared" si="214"/>
        <v>0.04</v>
      </c>
      <c r="KV200">
        <f t="shared" si="215"/>
        <v>1.2500000000000001E-2</v>
      </c>
      <c r="KW200">
        <f t="shared" si="216"/>
        <v>0.01</v>
      </c>
      <c r="KX200">
        <f t="shared" si="217"/>
        <v>0</v>
      </c>
      <c r="KY200">
        <f t="shared" si="218"/>
        <v>0.03</v>
      </c>
      <c r="KZ200">
        <f t="shared" si="219"/>
        <v>0.03</v>
      </c>
      <c r="LA200">
        <f t="shared" si="220"/>
        <v>0</v>
      </c>
      <c r="LB200">
        <f t="shared" si="220"/>
        <v>0</v>
      </c>
      <c r="LC200">
        <f t="shared" si="221"/>
        <v>0</v>
      </c>
      <c r="LE200" t="str">
        <f t="shared" si="227"/>
        <v>Niger</v>
      </c>
      <c r="LF200">
        <f t="shared" si="222"/>
        <v>0.5625</v>
      </c>
      <c r="LG200" s="6">
        <f t="shared" si="223"/>
        <v>0.78166666666666662</v>
      </c>
      <c r="LH200">
        <f t="shared" si="224"/>
        <v>0.6349999999999999</v>
      </c>
      <c r="LI200" s="6">
        <f t="shared" si="225"/>
        <v>0.6183333333333334</v>
      </c>
      <c r="LJ200">
        <f t="shared" si="226"/>
        <v>1</v>
      </c>
    </row>
    <row r="201" spans="1:322" x14ac:dyDescent="0.35">
      <c r="A201" s="3">
        <v>44870</v>
      </c>
      <c r="B201" t="s">
        <v>1423</v>
      </c>
      <c r="D201" s="27" t="s">
        <v>321</v>
      </c>
      <c r="E201" s="27" t="s">
        <v>262</v>
      </c>
      <c r="F201" s="27">
        <v>45</v>
      </c>
      <c r="G201" s="27" t="s">
        <v>258</v>
      </c>
      <c r="H201" s="27" t="s">
        <v>259</v>
      </c>
      <c r="I201" s="27" t="s">
        <v>1361</v>
      </c>
      <c r="J201" s="27" t="s">
        <v>207</v>
      </c>
      <c r="K201" s="28">
        <v>44524</v>
      </c>
      <c r="L201" s="28">
        <v>44524</v>
      </c>
      <c r="M201" s="28">
        <v>44524</v>
      </c>
      <c r="N201" s="27" t="s">
        <v>261</v>
      </c>
      <c r="O201" s="27" t="s">
        <v>261</v>
      </c>
      <c r="P201" s="27" t="s">
        <v>261</v>
      </c>
      <c r="Q201" s="27" t="s">
        <v>262</v>
      </c>
      <c r="R201" s="28" t="s">
        <v>262</v>
      </c>
      <c r="S201" s="28" t="s">
        <v>262</v>
      </c>
      <c r="T201" s="27" t="s">
        <v>263</v>
      </c>
      <c r="U201" s="27" t="s">
        <v>261</v>
      </c>
      <c r="V201" s="28" t="s">
        <v>262</v>
      </c>
      <c r="W201" s="27" t="s">
        <v>261</v>
      </c>
      <c r="X201" s="28" t="s">
        <v>262</v>
      </c>
      <c r="Y201" s="27" t="s">
        <v>263</v>
      </c>
      <c r="Z201" s="28">
        <v>44739</v>
      </c>
      <c r="AA201" s="27" t="s">
        <v>264</v>
      </c>
      <c r="AB201" s="27" t="s">
        <v>265</v>
      </c>
      <c r="AC201" s="27" t="s">
        <v>1417</v>
      </c>
      <c r="AD201" s="27" t="s">
        <v>267</v>
      </c>
      <c r="AE201" s="27" t="s">
        <v>262</v>
      </c>
      <c r="AF201" s="27" t="s">
        <v>262</v>
      </c>
      <c r="AG201" s="29" t="s">
        <v>262</v>
      </c>
      <c r="AH201" s="27" t="s">
        <v>263</v>
      </c>
      <c r="AI201" s="27">
        <v>44739</v>
      </c>
      <c r="AJ201" s="28">
        <v>44739</v>
      </c>
      <c r="AK201" s="27" t="s">
        <v>268</v>
      </c>
      <c r="AL201" s="27" t="s">
        <v>269</v>
      </c>
      <c r="AM201" s="27" t="s">
        <v>265</v>
      </c>
      <c r="AN201" s="27" t="s">
        <v>270</v>
      </c>
      <c r="AO201" s="27" t="s">
        <v>261</v>
      </c>
      <c r="AP201" s="27" t="s">
        <v>261</v>
      </c>
      <c r="AQ201" s="28" t="s">
        <v>262</v>
      </c>
      <c r="AR201" s="27" t="s">
        <v>261</v>
      </c>
      <c r="AS201" s="28" t="s">
        <v>262</v>
      </c>
      <c r="AT201" s="27" t="s">
        <v>261</v>
      </c>
      <c r="AU201" s="28" t="s">
        <v>262</v>
      </c>
      <c r="AV201" s="27" t="s">
        <v>261</v>
      </c>
      <c r="AW201" s="28" t="s">
        <v>262</v>
      </c>
      <c r="AX201" s="27" t="s">
        <v>261</v>
      </c>
      <c r="AY201" s="28" t="s">
        <v>262</v>
      </c>
      <c r="AZ201" s="27" t="s">
        <v>262</v>
      </c>
      <c r="BA201" s="27" t="s">
        <v>262</v>
      </c>
      <c r="BB201" s="27" t="s">
        <v>261</v>
      </c>
      <c r="BC201" s="28" t="s">
        <v>262</v>
      </c>
      <c r="BD201" s="27" t="s">
        <v>261</v>
      </c>
      <c r="BE201" s="30" t="s">
        <v>262</v>
      </c>
      <c r="BF201" t="s">
        <v>207</v>
      </c>
      <c r="BG201" t="s">
        <v>1363</v>
      </c>
      <c r="BH201" t="s">
        <v>208</v>
      </c>
      <c r="BI201" t="s">
        <v>1383</v>
      </c>
      <c r="BJ201" t="s">
        <v>210</v>
      </c>
      <c r="BK201" t="s">
        <v>329</v>
      </c>
      <c r="BL201" t="s">
        <v>212</v>
      </c>
      <c r="BM201" t="s">
        <v>1381</v>
      </c>
      <c r="BN201" t="s">
        <v>214</v>
      </c>
      <c r="BO201" s="13" t="s">
        <v>1411</v>
      </c>
      <c r="BP201" t="s">
        <v>219</v>
      </c>
      <c r="BQ201" t="s">
        <v>332</v>
      </c>
      <c r="BV201" t="s">
        <v>214</v>
      </c>
      <c r="CC201" t="s">
        <v>214</v>
      </c>
      <c r="CG201" t="s">
        <v>214</v>
      </c>
      <c r="CH201" t="s">
        <v>859</v>
      </c>
      <c r="CI201" t="s">
        <v>1418</v>
      </c>
      <c r="CJ201" t="s">
        <v>1419</v>
      </c>
      <c r="CK201" t="s">
        <v>220</v>
      </c>
      <c r="CL201" t="s">
        <v>412</v>
      </c>
      <c r="CN201" t="s">
        <v>283</v>
      </c>
      <c r="CP201" t="s">
        <v>413</v>
      </c>
      <c r="CQ201" t="s">
        <v>224</v>
      </c>
      <c r="CR201" t="s">
        <v>244</v>
      </c>
      <c r="CS201" t="s">
        <v>244</v>
      </c>
      <c r="CT201" t="s">
        <v>219</v>
      </c>
      <c r="CU201" t="s">
        <v>219</v>
      </c>
      <c r="CV201" t="s">
        <v>244</v>
      </c>
      <c r="CW201" t="s">
        <v>244</v>
      </c>
      <c r="CX201" t="s">
        <v>287</v>
      </c>
      <c r="CY201" t="s">
        <v>287</v>
      </c>
      <c r="CZ201" t="s">
        <v>219</v>
      </c>
      <c r="DA201" t="s">
        <v>219</v>
      </c>
      <c r="DB201" t="s">
        <v>230</v>
      </c>
      <c r="DC201" t="s">
        <v>230</v>
      </c>
      <c r="DD201" t="s">
        <v>214</v>
      </c>
      <c r="DE201" t="s">
        <v>546</v>
      </c>
      <c r="DG201" t="s">
        <v>546</v>
      </c>
      <c r="DI201" t="s">
        <v>379</v>
      </c>
      <c r="DK201" t="s">
        <v>233</v>
      </c>
      <c r="DL201" t="s">
        <v>233</v>
      </c>
      <c r="DM201" t="s">
        <v>214</v>
      </c>
      <c r="DN201" t="s">
        <v>219</v>
      </c>
      <c r="DO201" t="s">
        <v>288</v>
      </c>
      <c r="DP201" t="s">
        <v>741</v>
      </c>
      <c r="DR201" t="s">
        <v>308</v>
      </c>
      <c r="DT201" t="s">
        <v>214</v>
      </c>
      <c r="DU201" t="s">
        <v>214</v>
      </c>
      <c r="DV201" t="s">
        <v>1420</v>
      </c>
      <c r="DX201" t="s">
        <v>237</v>
      </c>
      <c r="DY201" t="s">
        <v>237</v>
      </c>
      <c r="DZ201" t="s">
        <v>238</v>
      </c>
      <c r="EA201" t="s">
        <v>237</v>
      </c>
      <c r="EB201" t="s">
        <v>237</v>
      </c>
      <c r="EC201" t="s">
        <v>237</v>
      </c>
      <c r="ED201" t="s">
        <v>237</v>
      </c>
      <c r="EE201" t="s">
        <v>214</v>
      </c>
      <c r="EF201" t="s">
        <v>214</v>
      </c>
      <c r="EG201" t="s">
        <v>214</v>
      </c>
      <c r="EI201" t="s">
        <v>214</v>
      </c>
      <c r="EK201" t="s">
        <v>242</v>
      </c>
      <c r="EL201" t="s">
        <v>242</v>
      </c>
      <c r="EM201" t="s">
        <v>240</v>
      </c>
      <c r="EN201" t="s">
        <v>240</v>
      </c>
      <c r="EO201" t="s">
        <v>401</v>
      </c>
      <c r="EP201" t="s">
        <v>401</v>
      </c>
      <c r="EQ201" t="s">
        <v>214</v>
      </c>
      <c r="ER201" t="s">
        <v>214</v>
      </c>
      <c r="ES201" t="s">
        <v>242</v>
      </c>
      <c r="ET201" t="s">
        <v>242</v>
      </c>
      <c r="EU201" t="s">
        <v>242</v>
      </c>
      <c r="EV201" t="s">
        <v>242</v>
      </c>
      <c r="EW201" t="s">
        <v>243</v>
      </c>
      <c r="EX201" t="s">
        <v>243</v>
      </c>
      <c r="EY201" t="s">
        <v>389</v>
      </c>
      <c r="EZ201" t="s">
        <v>241</v>
      </c>
      <c r="FA201" t="s">
        <v>241</v>
      </c>
      <c r="FB201" t="s">
        <v>389</v>
      </c>
      <c r="FC201" t="s">
        <v>389</v>
      </c>
      <c r="FD201" t="s">
        <v>242</v>
      </c>
      <c r="FE201" t="s">
        <v>244</v>
      </c>
      <c r="FF201" t="s">
        <v>244</v>
      </c>
      <c r="FG201" t="s">
        <v>390</v>
      </c>
      <c r="FH201" t="s">
        <v>390</v>
      </c>
      <c r="FI201" t="s">
        <v>219</v>
      </c>
      <c r="FJ201" t="s">
        <v>219</v>
      </c>
      <c r="FK201" t="s">
        <v>219</v>
      </c>
      <c r="FL201" t="s">
        <v>219</v>
      </c>
      <c r="FM201" t="s">
        <v>292</v>
      </c>
      <c r="FN201" t="s">
        <v>292</v>
      </c>
      <c r="FO201" t="s">
        <v>214</v>
      </c>
      <c r="FP201" t="s">
        <v>214</v>
      </c>
      <c r="FQ201" t="s">
        <v>500</v>
      </c>
      <c r="FR201" t="s">
        <v>567</v>
      </c>
      <c r="FS201" t="s">
        <v>500</v>
      </c>
      <c r="FT201" t="s">
        <v>299</v>
      </c>
      <c r="FU201" t="s">
        <v>219</v>
      </c>
      <c r="FV201" t="s">
        <v>241</v>
      </c>
      <c r="FW201" t="s">
        <v>241</v>
      </c>
      <c r="FX201" t="s">
        <v>241</v>
      </c>
      <c r="FY201" t="s">
        <v>241</v>
      </c>
      <c r="FZ201" t="s">
        <v>313</v>
      </c>
      <c r="GA201" t="s">
        <v>313</v>
      </c>
      <c r="GB201" t="s">
        <v>227</v>
      </c>
      <c r="GC201" t="s">
        <v>227</v>
      </c>
      <c r="GD201" t="s">
        <v>293</v>
      </c>
      <c r="GE201" t="s">
        <v>241</v>
      </c>
      <c r="GF201" t="s">
        <v>293</v>
      </c>
      <c r="GG201" t="s">
        <v>244</v>
      </c>
      <c r="GH201" t="s">
        <v>241</v>
      </c>
      <c r="GI201" t="s">
        <v>244</v>
      </c>
      <c r="GJ201" t="s">
        <v>227</v>
      </c>
      <c r="GK201" t="s">
        <v>227</v>
      </c>
      <c r="GL201" t="s">
        <v>227</v>
      </c>
      <c r="GM201" t="s">
        <v>227</v>
      </c>
      <c r="GN201" t="s">
        <v>219</v>
      </c>
      <c r="GO201" t="s">
        <v>219</v>
      </c>
      <c r="GP201" t="s">
        <v>251</v>
      </c>
      <c r="GQ201" t="s">
        <v>251</v>
      </c>
      <c r="GR201" t="s">
        <v>251</v>
      </c>
      <c r="GS201" t="s">
        <v>219</v>
      </c>
      <c r="GT201" t="s">
        <v>575</v>
      </c>
      <c r="GU201" t="s">
        <v>219</v>
      </c>
      <c r="GV201" t="s">
        <v>575</v>
      </c>
      <c r="GW201" t="s">
        <v>252</v>
      </c>
      <c r="GX201" t="s">
        <v>252</v>
      </c>
      <c r="GY201" t="s">
        <v>567</v>
      </c>
      <c r="GZ201" t="s">
        <v>241</v>
      </c>
      <c r="HA201" t="s">
        <v>239</v>
      </c>
      <c r="HB201" t="s">
        <v>241</v>
      </c>
      <c r="HC201" t="s">
        <v>315</v>
      </c>
      <c r="HD201" t="s">
        <v>361</v>
      </c>
      <c r="HE201" t="s">
        <v>429</v>
      </c>
      <c r="HF201" t="s">
        <v>1421</v>
      </c>
      <c r="HG201" t="s">
        <v>362</v>
      </c>
      <c r="HH201" t="s">
        <v>299</v>
      </c>
      <c r="HI201" t="s">
        <v>241</v>
      </c>
      <c r="HJ201" t="s">
        <v>214</v>
      </c>
      <c r="HK201" t="s">
        <v>1422</v>
      </c>
      <c r="HL201" s="12"/>
      <c r="HM201">
        <v>1</v>
      </c>
      <c r="HN201">
        <v>0.25</v>
      </c>
      <c r="HO201">
        <v>1</v>
      </c>
      <c r="HP201">
        <v>0.25</v>
      </c>
      <c r="HQ201">
        <v>1</v>
      </c>
      <c r="HR201">
        <v>0.75</v>
      </c>
      <c r="HS201">
        <v>1</v>
      </c>
      <c r="HT201">
        <v>1</v>
      </c>
      <c r="HU201">
        <v>0</v>
      </c>
      <c r="HV201">
        <v>0.5</v>
      </c>
      <c r="HW201">
        <v>0.75</v>
      </c>
      <c r="HX201">
        <v>0.75</v>
      </c>
      <c r="HY201">
        <v>1</v>
      </c>
      <c r="HZ201">
        <v>0.75</v>
      </c>
      <c r="IA201" s="4">
        <v>1</v>
      </c>
      <c r="IB201">
        <v>1</v>
      </c>
      <c r="IC201">
        <v>0.5</v>
      </c>
      <c r="ID201">
        <v>0.5</v>
      </c>
      <c r="IE201">
        <v>0.5</v>
      </c>
      <c r="IG201">
        <v>0.75</v>
      </c>
      <c r="IH201">
        <v>0.75</v>
      </c>
      <c r="II201">
        <v>1</v>
      </c>
      <c r="IJ201">
        <v>0.75</v>
      </c>
      <c r="IK201">
        <v>1</v>
      </c>
      <c r="IL201">
        <v>1</v>
      </c>
      <c r="IM201">
        <v>1</v>
      </c>
      <c r="IN201">
        <v>1</v>
      </c>
      <c r="IO201">
        <v>1</v>
      </c>
      <c r="IQ201">
        <v>0</v>
      </c>
      <c r="IS201">
        <f t="shared" si="173"/>
        <v>0.15</v>
      </c>
      <c r="IT201">
        <f t="shared" si="174"/>
        <v>0.03</v>
      </c>
      <c r="IU201">
        <f t="shared" si="175"/>
        <v>0.08</v>
      </c>
      <c r="IV201">
        <f t="shared" si="176"/>
        <v>2.5000000000000001E-2</v>
      </c>
      <c r="IW201">
        <f t="shared" si="177"/>
        <v>0.08</v>
      </c>
      <c r="IX201">
        <f t="shared" si="178"/>
        <v>9.7500000000000003E-2</v>
      </c>
      <c r="IY201">
        <f t="shared" si="179"/>
        <v>0.1</v>
      </c>
      <c r="IZ201">
        <f t="shared" si="180"/>
        <v>0.11</v>
      </c>
      <c r="JA201">
        <f t="shared" si="181"/>
        <v>0</v>
      </c>
      <c r="JB201">
        <f t="shared" si="182"/>
        <v>0.05</v>
      </c>
      <c r="JC201">
        <f t="shared" si="183"/>
        <v>0.09</v>
      </c>
      <c r="JD201">
        <f t="shared" si="184"/>
        <v>8.2500000000000004E-2</v>
      </c>
      <c r="JE201">
        <f t="shared" si="185"/>
        <v>7.0000000000000007E-2</v>
      </c>
      <c r="JF201">
        <f t="shared" si="186"/>
        <v>0.09</v>
      </c>
      <c r="JG201" s="5">
        <f t="shared" si="187"/>
        <v>0.05</v>
      </c>
      <c r="JH201">
        <f t="shared" si="188"/>
        <v>0</v>
      </c>
      <c r="JI201">
        <f t="shared" si="188"/>
        <v>0</v>
      </c>
      <c r="JJ201">
        <f t="shared" si="189"/>
        <v>0.1</v>
      </c>
      <c r="JK201">
        <f t="shared" si="190"/>
        <v>7.4999999999999997E-2</v>
      </c>
      <c r="JL201" s="6">
        <f t="shared" si="191"/>
        <v>5.333333333333333E-2</v>
      </c>
      <c r="JM201">
        <f t="shared" si="192"/>
        <v>0.09</v>
      </c>
      <c r="JN201">
        <f t="shared" si="193"/>
        <v>3.7500000000000006E-2</v>
      </c>
      <c r="JO201">
        <f t="shared" si="194"/>
        <v>0.15</v>
      </c>
      <c r="JP201">
        <f t="shared" si="195"/>
        <v>7.5000000000000011E-2</v>
      </c>
      <c r="JQ201">
        <f t="shared" si="196"/>
        <v>0.12</v>
      </c>
      <c r="JR201">
        <f t="shared" si="197"/>
        <v>0.11</v>
      </c>
      <c r="JS201">
        <f t="shared" si="198"/>
        <v>0.1</v>
      </c>
      <c r="JT201">
        <f t="shared" si="198"/>
        <v>0.1</v>
      </c>
      <c r="JU201">
        <f t="shared" si="199"/>
        <v>1</v>
      </c>
      <c r="JV201">
        <f t="shared" si="199"/>
        <v>0</v>
      </c>
      <c r="JW201">
        <f t="shared" si="200"/>
        <v>0.15</v>
      </c>
      <c r="JY201">
        <f t="shared" si="201"/>
        <v>0.05</v>
      </c>
      <c r="JZ201">
        <f t="shared" si="202"/>
        <v>0.02</v>
      </c>
      <c r="KA201">
        <f t="shared" si="203"/>
        <v>0.02</v>
      </c>
      <c r="KB201">
        <f t="shared" si="203"/>
        <v>5.0000000000000001E-3</v>
      </c>
      <c r="KC201">
        <f t="shared" si="204"/>
        <v>0.04</v>
      </c>
      <c r="KD201">
        <f t="shared" si="172"/>
        <v>2.2499999999999999E-2</v>
      </c>
      <c r="KE201">
        <f t="shared" si="172"/>
        <v>0.03</v>
      </c>
      <c r="KF201">
        <f t="shared" si="172"/>
        <v>0.03</v>
      </c>
      <c r="KG201">
        <f t="shared" si="170"/>
        <v>0</v>
      </c>
      <c r="KH201">
        <f t="shared" si="170"/>
        <v>1.4999999999999999E-2</v>
      </c>
      <c r="KI201">
        <f t="shared" si="170"/>
        <v>2.2499999999999999E-2</v>
      </c>
      <c r="KJ201">
        <f t="shared" si="170"/>
        <v>2.2499999999999999E-2</v>
      </c>
      <c r="KK201">
        <f t="shared" si="205"/>
        <v>0.02</v>
      </c>
      <c r="KL201">
        <f t="shared" si="206"/>
        <v>0.03</v>
      </c>
      <c r="KM201" s="5">
        <f t="shared" si="207"/>
        <v>0.05</v>
      </c>
      <c r="KN201">
        <f t="shared" si="208"/>
        <v>0</v>
      </c>
      <c r="KO201">
        <f t="shared" si="208"/>
        <v>0</v>
      </c>
      <c r="KP201">
        <f t="shared" si="209"/>
        <v>0.03</v>
      </c>
      <c r="KQ201">
        <f t="shared" si="210"/>
        <v>1.4999999999999999E-2</v>
      </c>
      <c r="KR201" s="6">
        <f t="shared" si="211"/>
        <v>2.6666666666666665E-2</v>
      </c>
      <c r="KS201">
        <f t="shared" si="212"/>
        <v>0.03</v>
      </c>
      <c r="KT201">
        <f t="shared" si="213"/>
        <v>2.2499999999999999E-2</v>
      </c>
      <c r="KU201">
        <f t="shared" si="214"/>
        <v>0.04</v>
      </c>
      <c r="KV201">
        <f t="shared" si="215"/>
        <v>3.7500000000000006E-2</v>
      </c>
      <c r="KW201">
        <f t="shared" si="216"/>
        <v>0.01</v>
      </c>
      <c r="KX201">
        <f t="shared" si="217"/>
        <v>0</v>
      </c>
      <c r="KY201">
        <f t="shared" si="218"/>
        <v>0.04</v>
      </c>
      <c r="KZ201">
        <f t="shared" si="219"/>
        <v>0.03</v>
      </c>
      <c r="LA201">
        <f t="shared" si="220"/>
        <v>1</v>
      </c>
      <c r="LB201">
        <f t="shared" si="220"/>
        <v>0</v>
      </c>
      <c r="LC201">
        <f t="shared" si="221"/>
        <v>0.1</v>
      </c>
      <c r="LE201" t="str">
        <f t="shared" si="227"/>
        <v>Niger</v>
      </c>
      <c r="LF201">
        <f t="shared" si="222"/>
        <v>0.67249999999999999</v>
      </c>
      <c r="LG201" s="6">
        <f t="shared" si="223"/>
        <v>0.66083333333333338</v>
      </c>
      <c r="LH201">
        <f t="shared" si="224"/>
        <v>0.9325</v>
      </c>
      <c r="LI201" s="6">
        <f t="shared" si="225"/>
        <v>0.75916666666666666</v>
      </c>
      <c r="LJ201">
        <f t="shared" si="226"/>
        <v>0</v>
      </c>
    </row>
    <row r="202" spans="1:322" x14ac:dyDescent="0.35">
      <c r="A202" s="3">
        <v>44870</v>
      </c>
      <c r="B202" t="s">
        <v>1424</v>
      </c>
      <c r="D202" s="24" t="s">
        <v>257</v>
      </c>
      <c r="E202" s="24" t="s">
        <v>262</v>
      </c>
      <c r="F202" s="24">
        <v>40</v>
      </c>
      <c r="G202" s="24" t="s">
        <v>258</v>
      </c>
      <c r="H202" s="24" t="s">
        <v>259</v>
      </c>
      <c r="I202" s="24" t="s">
        <v>1361</v>
      </c>
      <c r="J202" s="24" t="s">
        <v>207</v>
      </c>
      <c r="K202" s="25">
        <v>44524</v>
      </c>
      <c r="L202" s="25">
        <v>44524</v>
      </c>
      <c r="M202" s="25">
        <v>44524</v>
      </c>
      <c r="N202" s="24" t="s">
        <v>261</v>
      </c>
      <c r="O202" s="24" t="s">
        <v>261</v>
      </c>
      <c r="P202" s="24" t="s">
        <v>261</v>
      </c>
      <c r="Q202" s="24" t="s">
        <v>262</v>
      </c>
      <c r="R202" s="25" t="s">
        <v>262</v>
      </c>
      <c r="S202" s="25" t="s">
        <v>262</v>
      </c>
      <c r="T202" s="24" t="s">
        <v>263</v>
      </c>
      <c r="U202" s="24" t="s">
        <v>261</v>
      </c>
      <c r="V202" s="25" t="s">
        <v>262</v>
      </c>
      <c r="W202" s="24" t="s">
        <v>261</v>
      </c>
      <c r="X202" s="25" t="s">
        <v>262</v>
      </c>
      <c r="Y202" s="24" t="s">
        <v>263</v>
      </c>
      <c r="Z202" s="25">
        <v>44772</v>
      </c>
      <c r="AA202" s="24" t="s">
        <v>264</v>
      </c>
      <c r="AB202" s="24" t="s">
        <v>265</v>
      </c>
      <c r="AC202" s="24" t="s">
        <v>1425</v>
      </c>
      <c r="AD202" s="24" t="s">
        <v>267</v>
      </c>
      <c r="AE202" s="24" t="s">
        <v>262</v>
      </c>
      <c r="AF202" s="24" t="s">
        <v>262</v>
      </c>
      <c r="AG202" s="31" t="s">
        <v>262</v>
      </c>
      <c r="AH202" s="24" t="s">
        <v>263</v>
      </c>
      <c r="AI202" s="24">
        <v>44717</v>
      </c>
      <c r="AJ202" s="25">
        <v>44717</v>
      </c>
      <c r="AK202" s="24" t="s">
        <v>268</v>
      </c>
      <c r="AL202" s="24" t="s">
        <v>269</v>
      </c>
      <c r="AM202" s="24" t="s">
        <v>265</v>
      </c>
      <c r="AN202" s="24" t="s">
        <v>270</v>
      </c>
      <c r="AO202" s="24" t="s">
        <v>261</v>
      </c>
      <c r="AP202" s="24" t="s">
        <v>261</v>
      </c>
      <c r="AQ202" s="25" t="s">
        <v>262</v>
      </c>
      <c r="AR202" s="24" t="s">
        <v>261</v>
      </c>
      <c r="AS202" s="25" t="s">
        <v>262</v>
      </c>
      <c r="AT202" s="24" t="s">
        <v>261</v>
      </c>
      <c r="AU202" s="25" t="s">
        <v>262</v>
      </c>
      <c r="AV202" s="24" t="s">
        <v>261</v>
      </c>
      <c r="AW202" s="25" t="s">
        <v>262</v>
      </c>
      <c r="AX202" s="24" t="s">
        <v>261</v>
      </c>
      <c r="AY202" s="25" t="s">
        <v>262</v>
      </c>
      <c r="AZ202" s="27" t="s">
        <v>262</v>
      </c>
      <c r="BA202" s="27" t="s">
        <v>262</v>
      </c>
      <c r="BB202" s="24" t="s">
        <v>261</v>
      </c>
      <c r="BC202" s="25" t="s">
        <v>262</v>
      </c>
      <c r="BD202" s="24" t="s">
        <v>261</v>
      </c>
      <c r="BE202" s="26" t="s">
        <v>262</v>
      </c>
      <c r="BF202" t="s">
        <v>207</v>
      </c>
      <c r="BG202" t="s">
        <v>1363</v>
      </c>
      <c r="BH202" t="s">
        <v>272</v>
      </c>
      <c r="BI202" t="s">
        <v>1426</v>
      </c>
      <c r="BJ202" t="s">
        <v>210</v>
      </c>
      <c r="BK202" t="s">
        <v>211</v>
      </c>
      <c r="BL202" t="s">
        <v>212</v>
      </c>
      <c r="BM202" t="s">
        <v>275</v>
      </c>
      <c r="BN202" t="s">
        <v>214</v>
      </c>
      <c r="BO202" t="s">
        <v>215</v>
      </c>
      <c r="BP202" t="s">
        <v>219</v>
      </c>
      <c r="BQ202" t="s">
        <v>332</v>
      </c>
      <c r="BV202" t="s">
        <v>214</v>
      </c>
      <c r="CC202" t="s">
        <v>219</v>
      </c>
      <c r="CD202" t="s">
        <v>540</v>
      </c>
      <c r="CE202" t="s">
        <v>1427</v>
      </c>
      <c r="CF202" t="s">
        <v>542</v>
      </c>
      <c r="CG202" t="s">
        <v>219</v>
      </c>
      <c r="CI202" t="s">
        <v>333</v>
      </c>
      <c r="CJ202" t="s">
        <v>1428</v>
      </c>
      <c r="CK202" t="s">
        <v>220</v>
      </c>
      <c r="CL202" t="s">
        <v>282</v>
      </c>
      <c r="CN202" t="s">
        <v>283</v>
      </c>
      <c r="CP202" t="s">
        <v>307</v>
      </c>
      <c r="CQ202" t="s">
        <v>284</v>
      </c>
      <c r="CR202" t="s">
        <v>286</v>
      </c>
      <c r="CS202" t="s">
        <v>226</v>
      </c>
      <c r="CT202" t="s">
        <v>219</v>
      </c>
      <c r="CU202" t="s">
        <v>219</v>
      </c>
      <c r="CV202" t="s">
        <v>227</v>
      </c>
      <c r="CW202" t="s">
        <v>244</v>
      </c>
      <c r="CX202" t="s">
        <v>287</v>
      </c>
      <c r="CY202" t="s">
        <v>353</v>
      </c>
      <c r="CZ202" t="s">
        <v>219</v>
      </c>
      <c r="DA202" t="s">
        <v>219</v>
      </c>
      <c r="DB202" t="s">
        <v>230</v>
      </c>
      <c r="DC202" t="s">
        <v>230</v>
      </c>
      <c r="DD202" t="s">
        <v>219</v>
      </c>
      <c r="DG202" t="s">
        <v>500</v>
      </c>
      <c r="DH202" t="s">
        <v>1429</v>
      </c>
      <c r="DI202" t="s">
        <v>232</v>
      </c>
      <c r="DK202" t="s">
        <v>233</v>
      </c>
      <c r="DL202" t="s">
        <v>233</v>
      </c>
      <c r="DM202" t="s">
        <v>214</v>
      </c>
      <c r="DN202" t="s">
        <v>219</v>
      </c>
      <c r="DO202" t="s">
        <v>288</v>
      </c>
      <c r="DP202" t="s">
        <v>289</v>
      </c>
      <c r="DR202" t="s">
        <v>308</v>
      </c>
      <c r="DT202" t="s">
        <v>219</v>
      </c>
      <c r="DU202" t="s">
        <v>214</v>
      </c>
      <c r="DX202" t="s">
        <v>233</v>
      </c>
      <c r="DY202" t="s">
        <v>233</v>
      </c>
      <c r="DZ202" t="s">
        <v>238</v>
      </c>
      <c r="EA202" t="s">
        <v>233</v>
      </c>
      <c r="EB202" t="s">
        <v>233</v>
      </c>
      <c r="EC202" t="s">
        <v>242</v>
      </c>
      <c r="ED202" t="s">
        <v>242</v>
      </c>
      <c r="EE202" t="s">
        <v>214</v>
      </c>
      <c r="EF202" t="s">
        <v>214</v>
      </c>
      <c r="EG202" t="s">
        <v>214</v>
      </c>
      <c r="EI202" t="s">
        <v>214</v>
      </c>
      <c r="EK202" t="s">
        <v>242</v>
      </c>
      <c r="EL202" t="s">
        <v>242</v>
      </c>
      <c r="EM202" t="s">
        <v>240</v>
      </c>
      <c r="EN202" t="s">
        <v>240</v>
      </c>
      <c r="EO202" t="s">
        <v>240</v>
      </c>
      <c r="EP202" t="s">
        <v>240</v>
      </c>
      <c r="EQ202" t="s">
        <v>214</v>
      </c>
      <c r="ER202" t="s">
        <v>214</v>
      </c>
      <c r="ES202" t="s">
        <v>242</v>
      </c>
      <c r="ET202" t="s">
        <v>242</v>
      </c>
      <c r="EU202" t="s">
        <v>233</v>
      </c>
      <c r="EV202" t="s">
        <v>233</v>
      </c>
      <c r="EW202" t="s">
        <v>580</v>
      </c>
      <c r="EX202" t="s">
        <v>310</v>
      </c>
      <c r="EY202" t="s">
        <v>242</v>
      </c>
      <c r="EZ202" t="s">
        <v>241</v>
      </c>
      <c r="FA202" t="s">
        <v>241</v>
      </c>
      <c r="FB202" t="s">
        <v>242</v>
      </c>
      <c r="FC202" t="s">
        <v>242</v>
      </c>
      <c r="FD202" t="s">
        <v>242</v>
      </c>
      <c r="FE202" t="s">
        <v>226</v>
      </c>
      <c r="FF202" t="s">
        <v>244</v>
      </c>
      <c r="FG202" t="s">
        <v>242</v>
      </c>
      <c r="FH202" t="s">
        <v>242</v>
      </c>
      <c r="FI202" t="s">
        <v>214</v>
      </c>
      <c r="FJ202" t="s">
        <v>214</v>
      </c>
      <c r="FK202" t="s">
        <v>214</v>
      </c>
      <c r="FL202" t="s">
        <v>214</v>
      </c>
      <c r="FM202" t="s">
        <v>292</v>
      </c>
      <c r="FN202" t="s">
        <v>292</v>
      </c>
      <c r="FO202" t="s">
        <v>214</v>
      </c>
      <c r="FP202" t="s">
        <v>219</v>
      </c>
      <c r="FQ202" t="s">
        <v>1430</v>
      </c>
      <c r="FR202" t="s">
        <v>241</v>
      </c>
      <c r="FS202" t="s">
        <v>247</v>
      </c>
      <c r="FT202" t="s">
        <v>241</v>
      </c>
      <c r="FU202" t="s">
        <v>219</v>
      </c>
      <c r="FV202" t="s">
        <v>241</v>
      </c>
      <c r="FW202" t="s">
        <v>241</v>
      </c>
      <c r="FX202" t="s">
        <v>241</v>
      </c>
      <c r="FY202" t="s">
        <v>241</v>
      </c>
      <c r="FZ202" t="s">
        <v>341</v>
      </c>
      <c r="GA202" t="s">
        <v>341</v>
      </c>
      <c r="GB202" t="s">
        <v>227</v>
      </c>
      <c r="GC202" t="s">
        <v>227</v>
      </c>
      <c r="GD202" t="s">
        <v>293</v>
      </c>
      <c r="GE202" t="s">
        <v>241</v>
      </c>
      <c r="GF202" t="s">
        <v>293</v>
      </c>
      <c r="GG202" t="s">
        <v>244</v>
      </c>
      <c r="GH202" t="s">
        <v>241</v>
      </c>
      <c r="GI202" t="s">
        <v>244</v>
      </c>
      <c r="GJ202" t="s">
        <v>227</v>
      </c>
      <c r="GK202" t="s">
        <v>227</v>
      </c>
      <c r="GL202" t="s">
        <v>227</v>
      </c>
      <c r="GM202" t="s">
        <v>227</v>
      </c>
      <c r="GN202" t="s">
        <v>219</v>
      </c>
      <c r="GO202" t="s">
        <v>219</v>
      </c>
      <c r="GP202" t="s">
        <v>295</v>
      </c>
      <c r="GQ202" t="s">
        <v>295</v>
      </c>
      <c r="GR202" t="s">
        <v>295</v>
      </c>
      <c r="GS202" t="s">
        <v>214</v>
      </c>
      <c r="GT202" t="s">
        <v>241</v>
      </c>
      <c r="GU202" t="s">
        <v>402</v>
      </c>
      <c r="GV202" t="s">
        <v>241</v>
      </c>
      <c r="GW202" t="s">
        <v>297</v>
      </c>
      <c r="GX202" t="s">
        <v>297</v>
      </c>
      <c r="GY202" t="s">
        <v>314</v>
      </c>
      <c r="GZ202" t="s">
        <v>241</v>
      </c>
      <c r="HA202" t="s">
        <v>298</v>
      </c>
      <c r="HB202" t="s">
        <v>241</v>
      </c>
      <c r="HC202" t="s">
        <v>315</v>
      </c>
      <c r="HD202" t="s">
        <v>316</v>
      </c>
      <c r="HE202" t="s">
        <v>343</v>
      </c>
      <c r="HF202" t="s">
        <v>299</v>
      </c>
      <c r="HG202" t="s">
        <v>362</v>
      </c>
      <c r="HH202" t="s">
        <v>299</v>
      </c>
      <c r="HI202" t="s">
        <v>241</v>
      </c>
      <c r="HJ202" t="s">
        <v>219</v>
      </c>
      <c r="HK202" t="s">
        <v>299</v>
      </c>
      <c r="HL202" s="12"/>
      <c r="HM202">
        <v>0.75</v>
      </c>
      <c r="HN202">
        <v>0.25</v>
      </c>
      <c r="HO202">
        <v>0</v>
      </c>
      <c r="HP202">
        <v>1</v>
      </c>
      <c r="HQ202">
        <v>1</v>
      </c>
      <c r="HR202">
        <v>0.25</v>
      </c>
      <c r="HS202">
        <v>1</v>
      </c>
      <c r="HT202">
        <v>1</v>
      </c>
      <c r="HU202">
        <v>1</v>
      </c>
      <c r="HV202">
        <v>0.25</v>
      </c>
      <c r="HW202">
        <v>0.25</v>
      </c>
      <c r="HX202">
        <v>0.75</v>
      </c>
      <c r="HY202">
        <v>1</v>
      </c>
      <c r="HZ202">
        <v>0.75</v>
      </c>
      <c r="IA202" s="4">
        <v>1</v>
      </c>
      <c r="IB202">
        <v>0.75</v>
      </c>
      <c r="IC202">
        <v>0.25</v>
      </c>
      <c r="ID202">
        <v>0.75</v>
      </c>
      <c r="IE202">
        <v>0.75</v>
      </c>
      <c r="IG202">
        <v>1</v>
      </c>
      <c r="IH202">
        <v>0.75</v>
      </c>
      <c r="II202">
        <v>1</v>
      </c>
      <c r="IJ202">
        <v>1</v>
      </c>
      <c r="IK202">
        <v>1</v>
      </c>
      <c r="IL202">
        <v>1</v>
      </c>
      <c r="IM202">
        <v>0.75</v>
      </c>
      <c r="IN202">
        <v>1</v>
      </c>
      <c r="IO202">
        <v>1</v>
      </c>
      <c r="IQ202">
        <v>0</v>
      </c>
      <c r="IS202">
        <f t="shared" si="173"/>
        <v>0.11249999999999999</v>
      </c>
      <c r="IT202">
        <f t="shared" si="174"/>
        <v>0.03</v>
      </c>
      <c r="IU202">
        <f t="shared" si="175"/>
        <v>0</v>
      </c>
      <c r="IV202">
        <f t="shared" si="176"/>
        <v>0.1</v>
      </c>
      <c r="IW202">
        <f t="shared" si="177"/>
        <v>0.08</v>
      </c>
      <c r="IX202">
        <f t="shared" si="178"/>
        <v>3.2500000000000001E-2</v>
      </c>
      <c r="IY202">
        <f t="shared" si="179"/>
        <v>0.1</v>
      </c>
      <c r="IZ202">
        <f t="shared" si="180"/>
        <v>0.11</v>
      </c>
      <c r="JA202">
        <f t="shared" si="181"/>
        <v>0.13</v>
      </c>
      <c r="JB202">
        <f t="shared" si="182"/>
        <v>2.5000000000000001E-2</v>
      </c>
      <c r="JC202">
        <f t="shared" si="183"/>
        <v>0.03</v>
      </c>
      <c r="JD202">
        <f t="shared" si="184"/>
        <v>8.2500000000000004E-2</v>
      </c>
      <c r="JE202">
        <f t="shared" si="185"/>
        <v>7.0000000000000007E-2</v>
      </c>
      <c r="JF202">
        <f t="shared" si="186"/>
        <v>0.09</v>
      </c>
      <c r="JG202" s="5">
        <f t="shared" si="187"/>
        <v>0.05</v>
      </c>
      <c r="JH202">
        <f t="shared" si="188"/>
        <v>0</v>
      </c>
      <c r="JI202">
        <f t="shared" si="188"/>
        <v>0</v>
      </c>
      <c r="JJ202">
        <f t="shared" si="189"/>
        <v>0.15000000000000002</v>
      </c>
      <c r="JK202">
        <f t="shared" si="190"/>
        <v>0.11249999999999999</v>
      </c>
      <c r="JL202" s="6">
        <f t="shared" si="191"/>
        <v>4.6666666666666669E-2</v>
      </c>
      <c r="JM202">
        <f t="shared" si="192"/>
        <v>0.12</v>
      </c>
      <c r="JN202">
        <f t="shared" si="193"/>
        <v>3.7500000000000006E-2</v>
      </c>
      <c r="JO202">
        <f t="shared" si="194"/>
        <v>0.15</v>
      </c>
      <c r="JP202">
        <f t="shared" si="195"/>
        <v>0.1</v>
      </c>
      <c r="JQ202">
        <f t="shared" si="196"/>
        <v>0.12</v>
      </c>
      <c r="JR202">
        <f t="shared" si="197"/>
        <v>0.11</v>
      </c>
      <c r="JS202">
        <f t="shared" si="198"/>
        <v>7.5000000000000011E-2</v>
      </c>
      <c r="JT202">
        <f t="shared" si="198"/>
        <v>0.1</v>
      </c>
      <c r="JU202">
        <f t="shared" si="199"/>
        <v>1</v>
      </c>
      <c r="JV202">
        <f t="shared" si="199"/>
        <v>0</v>
      </c>
      <c r="JW202">
        <f t="shared" si="200"/>
        <v>0.15</v>
      </c>
      <c r="JY202">
        <f t="shared" si="201"/>
        <v>3.7500000000000006E-2</v>
      </c>
      <c r="JZ202">
        <f t="shared" si="202"/>
        <v>0.02</v>
      </c>
      <c r="KA202">
        <f t="shared" si="203"/>
        <v>0</v>
      </c>
      <c r="KB202">
        <f t="shared" si="203"/>
        <v>0.02</v>
      </c>
      <c r="KC202">
        <f t="shared" si="204"/>
        <v>0.04</v>
      </c>
      <c r="KD202">
        <f t="shared" si="172"/>
        <v>7.4999999999999997E-3</v>
      </c>
      <c r="KE202">
        <f t="shared" si="172"/>
        <v>0.03</v>
      </c>
      <c r="KF202">
        <f t="shared" si="172"/>
        <v>0.03</v>
      </c>
      <c r="KG202">
        <f t="shared" si="170"/>
        <v>0.03</v>
      </c>
      <c r="KH202">
        <f t="shared" si="170"/>
        <v>7.4999999999999997E-3</v>
      </c>
      <c r="KI202">
        <f t="shared" si="170"/>
        <v>7.4999999999999997E-3</v>
      </c>
      <c r="KJ202">
        <f t="shared" si="170"/>
        <v>2.2499999999999999E-2</v>
      </c>
      <c r="KK202">
        <f t="shared" si="205"/>
        <v>0.02</v>
      </c>
      <c r="KL202">
        <f t="shared" si="206"/>
        <v>0.03</v>
      </c>
      <c r="KM202" s="5">
        <f t="shared" si="207"/>
        <v>0.05</v>
      </c>
      <c r="KN202">
        <f t="shared" si="208"/>
        <v>0</v>
      </c>
      <c r="KO202">
        <f t="shared" si="208"/>
        <v>0</v>
      </c>
      <c r="KP202">
        <f t="shared" si="209"/>
        <v>4.4999999999999998E-2</v>
      </c>
      <c r="KQ202">
        <f t="shared" si="210"/>
        <v>2.2499999999999999E-2</v>
      </c>
      <c r="KR202" s="6">
        <f t="shared" si="211"/>
        <v>2.3333333333333334E-2</v>
      </c>
      <c r="KS202">
        <f t="shared" si="212"/>
        <v>0.04</v>
      </c>
      <c r="KT202">
        <f t="shared" si="213"/>
        <v>2.2499999999999999E-2</v>
      </c>
      <c r="KU202">
        <f t="shared" si="214"/>
        <v>0.04</v>
      </c>
      <c r="KV202">
        <f t="shared" si="215"/>
        <v>0.05</v>
      </c>
      <c r="KW202">
        <f t="shared" si="216"/>
        <v>0.01</v>
      </c>
      <c r="KX202">
        <f t="shared" si="217"/>
        <v>0</v>
      </c>
      <c r="KY202">
        <f t="shared" si="218"/>
        <v>0.03</v>
      </c>
      <c r="KZ202">
        <f t="shared" si="219"/>
        <v>0.03</v>
      </c>
      <c r="LA202">
        <f t="shared" si="220"/>
        <v>1</v>
      </c>
      <c r="LB202">
        <f t="shared" si="220"/>
        <v>0</v>
      </c>
      <c r="LC202">
        <f t="shared" si="221"/>
        <v>0.1</v>
      </c>
      <c r="LE202" t="str">
        <f t="shared" si="227"/>
        <v>Niger</v>
      </c>
      <c r="LF202">
        <f t="shared" si="222"/>
        <v>0.69499999999999995</v>
      </c>
      <c r="LG202" s="6">
        <f t="shared" si="223"/>
        <v>0.65666666666666662</v>
      </c>
      <c r="LH202">
        <f t="shared" si="224"/>
        <v>0.96249999999999991</v>
      </c>
      <c r="LI202" s="6">
        <f t="shared" si="225"/>
        <v>0.76583333333333348</v>
      </c>
      <c r="LJ202">
        <f t="shared" si="226"/>
        <v>0</v>
      </c>
    </row>
    <row r="203" spans="1:322" x14ac:dyDescent="0.35">
      <c r="A203" s="3">
        <v>44907</v>
      </c>
      <c r="B203" t="s">
        <v>1431</v>
      </c>
      <c r="D203" s="27" t="s">
        <v>321</v>
      </c>
      <c r="E203" s="27" t="s">
        <v>262</v>
      </c>
      <c r="F203" s="27">
        <v>27</v>
      </c>
      <c r="G203" s="27" t="s">
        <v>258</v>
      </c>
      <c r="H203" s="27" t="s">
        <v>259</v>
      </c>
      <c r="I203" s="27" t="s">
        <v>207</v>
      </c>
      <c r="J203" s="27" t="s">
        <v>685</v>
      </c>
      <c r="K203" s="28">
        <v>44530</v>
      </c>
      <c r="L203" s="28">
        <v>44530</v>
      </c>
      <c r="M203" s="28">
        <v>44530</v>
      </c>
      <c r="N203" s="27" t="s">
        <v>261</v>
      </c>
      <c r="O203" s="27" t="s">
        <v>261</v>
      </c>
      <c r="P203" s="27" t="s">
        <v>261</v>
      </c>
      <c r="Q203" s="27" t="s">
        <v>324</v>
      </c>
      <c r="R203" s="28">
        <v>44530</v>
      </c>
      <c r="S203" s="28">
        <v>44530</v>
      </c>
      <c r="T203" s="27" t="s">
        <v>263</v>
      </c>
      <c r="U203" s="27" t="s">
        <v>263</v>
      </c>
      <c r="V203" s="28">
        <v>44532</v>
      </c>
      <c r="W203" s="27" t="s">
        <v>261</v>
      </c>
      <c r="X203" s="28" t="s">
        <v>262</v>
      </c>
      <c r="Y203" s="27" t="s">
        <v>263</v>
      </c>
      <c r="Z203" s="28">
        <v>44532</v>
      </c>
      <c r="AA203" s="27" t="s">
        <v>264</v>
      </c>
      <c r="AB203" s="27" t="s">
        <v>265</v>
      </c>
      <c r="AC203" s="27" t="s">
        <v>954</v>
      </c>
      <c r="AD203" s="27" t="s">
        <v>267</v>
      </c>
      <c r="AE203" s="27" t="s">
        <v>326</v>
      </c>
      <c r="AF203" s="27" t="s">
        <v>687</v>
      </c>
      <c r="AG203" s="29">
        <v>450000</v>
      </c>
      <c r="AH203" s="27" t="s">
        <v>263</v>
      </c>
      <c r="AI203" s="27">
        <v>44627</v>
      </c>
      <c r="AJ203" s="28">
        <v>44632</v>
      </c>
      <c r="AK203" s="27" t="s">
        <v>268</v>
      </c>
      <c r="AL203" s="27" t="s">
        <v>269</v>
      </c>
      <c r="AM203" s="27" t="s">
        <v>265</v>
      </c>
      <c r="AN203" s="27" t="s">
        <v>270</v>
      </c>
      <c r="AO203" s="27" t="s">
        <v>263</v>
      </c>
      <c r="AP203" s="27" t="s">
        <v>261</v>
      </c>
      <c r="AQ203" s="28" t="s">
        <v>262</v>
      </c>
      <c r="AR203" s="27" t="s">
        <v>261</v>
      </c>
      <c r="AS203" s="28" t="s">
        <v>262</v>
      </c>
      <c r="AT203" s="27" t="s">
        <v>261</v>
      </c>
      <c r="AU203" s="28" t="s">
        <v>262</v>
      </c>
      <c r="AV203" s="27" t="s">
        <v>261</v>
      </c>
      <c r="AW203" s="28" t="s">
        <v>262</v>
      </c>
      <c r="AX203" s="27" t="s">
        <v>261</v>
      </c>
      <c r="AY203" s="28" t="s">
        <v>262</v>
      </c>
      <c r="AZ203" s="27" t="s">
        <v>263</v>
      </c>
      <c r="BA203" s="28">
        <v>44561</v>
      </c>
      <c r="BB203" s="27" t="s">
        <v>261</v>
      </c>
      <c r="BC203" s="28" t="s">
        <v>262</v>
      </c>
      <c r="BD203" s="27" t="s">
        <v>261</v>
      </c>
      <c r="BE203" s="30" t="s">
        <v>262</v>
      </c>
      <c r="BF203" t="s">
        <v>685</v>
      </c>
      <c r="BG203" t="s">
        <v>571</v>
      </c>
      <c r="BH203" t="s">
        <v>208</v>
      </c>
      <c r="BI203" t="s">
        <v>273</v>
      </c>
      <c r="BJ203" t="s">
        <v>210</v>
      </c>
      <c r="BK203" t="s">
        <v>211</v>
      </c>
      <c r="BL203" t="s">
        <v>212</v>
      </c>
      <c r="BM203" t="s">
        <v>688</v>
      </c>
      <c r="BN203" t="s">
        <v>219</v>
      </c>
      <c r="BO203" t="s">
        <v>348</v>
      </c>
      <c r="BP203" t="s">
        <v>219</v>
      </c>
      <c r="BQ203" t="s">
        <v>216</v>
      </c>
      <c r="BR203" t="s">
        <v>685</v>
      </c>
      <c r="BS203" t="s">
        <v>700</v>
      </c>
      <c r="BT203" t="s">
        <v>714</v>
      </c>
      <c r="BU203" t="s">
        <v>759</v>
      </c>
      <c r="BV203" t="s">
        <v>219</v>
      </c>
      <c r="BW203" t="s">
        <v>410</v>
      </c>
      <c r="BY203" t="s">
        <v>685</v>
      </c>
      <c r="BZ203" t="s">
        <v>1432</v>
      </c>
      <c r="CA203" t="s">
        <v>1433</v>
      </c>
      <c r="CB203" t="s">
        <v>1433</v>
      </c>
      <c r="CC203" t="s">
        <v>214</v>
      </c>
      <c r="CG203" t="s">
        <v>219</v>
      </c>
      <c r="CI203" t="s">
        <v>333</v>
      </c>
      <c r="CJ203" t="s">
        <v>1434</v>
      </c>
      <c r="CK203" t="s">
        <v>335</v>
      </c>
      <c r="CL203" t="s">
        <v>222</v>
      </c>
      <c r="CN203" t="s">
        <v>306</v>
      </c>
      <c r="CP203" t="s">
        <v>307</v>
      </c>
      <c r="CQ203" t="s">
        <v>225</v>
      </c>
      <c r="CR203" t="s">
        <v>244</v>
      </c>
      <c r="CS203" t="s">
        <v>244</v>
      </c>
      <c r="CT203" t="s">
        <v>214</v>
      </c>
      <c r="CU203" t="s">
        <v>214</v>
      </c>
      <c r="CV203" t="s">
        <v>286</v>
      </c>
      <c r="CW203" t="s">
        <v>286</v>
      </c>
      <c r="CX203" t="s">
        <v>287</v>
      </c>
      <c r="CY203" t="s">
        <v>450</v>
      </c>
      <c r="CZ203" t="s">
        <v>214</v>
      </c>
      <c r="DA203" t="s">
        <v>214</v>
      </c>
      <c r="DB203" t="s">
        <v>230</v>
      </c>
      <c r="DC203" t="s">
        <v>230</v>
      </c>
      <c r="DD203" t="s">
        <v>214</v>
      </c>
      <c r="DE203" t="s">
        <v>546</v>
      </c>
      <c r="DG203" t="s">
        <v>546</v>
      </c>
      <c r="DI203" t="s">
        <v>338</v>
      </c>
      <c r="DK203" t="s">
        <v>237</v>
      </c>
      <c r="DL203" t="s">
        <v>237</v>
      </c>
      <c r="DM203" t="s">
        <v>214</v>
      </c>
      <c r="DN203" t="s">
        <v>219</v>
      </c>
      <c r="DO203" t="s">
        <v>288</v>
      </c>
      <c r="DP203" t="s">
        <v>399</v>
      </c>
      <c r="DR203" t="s">
        <v>235</v>
      </c>
      <c r="DT203" t="s">
        <v>219</v>
      </c>
      <c r="DU203" t="s">
        <v>214</v>
      </c>
      <c r="DX203" t="s">
        <v>237</v>
      </c>
      <c r="DY203" t="s">
        <v>237</v>
      </c>
      <c r="DZ203" t="s">
        <v>238</v>
      </c>
      <c r="EA203" t="s">
        <v>237</v>
      </c>
      <c r="EB203" t="s">
        <v>237</v>
      </c>
      <c r="EC203" t="s">
        <v>237</v>
      </c>
      <c r="ED203" t="s">
        <v>237</v>
      </c>
      <c r="EE203" t="s">
        <v>219</v>
      </c>
      <c r="EF203" t="s">
        <v>219</v>
      </c>
      <c r="EK203" t="s">
        <v>237</v>
      </c>
      <c r="EL203" t="s">
        <v>237</v>
      </c>
      <c r="EM203" t="s">
        <v>486</v>
      </c>
      <c r="EN203" t="s">
        <v>486</v>
      </c>
      <c r="EO203" t="s">
        <v>486</v>
      </c>
      <c r="EP203" t="s">
        <v>486</v>
      </c>
      <c r="EQ203" t="s">
        <v>214</v>
      </c>
      <c r="ER203" t="s">
        <v>214</v>
      </c>
      <c r="ES203" t="s">
        <v>233</v>
      </c>
      <c r="ET203" t="s">
        <v>233</v>
      </c>
      <c r="EU203" t="s">
        <v>237</v>
      </c>
      <c r="EV203" t="s">
        <v>237</v>
      </c>
      <c r="EW203" t="s">
        <v>243</v>
      </c>
      <c r="EX203" t="s">
        <v>243</v>
      </c>
      <c r="EY203" t="s">
        <v>237</v>
      </c>
      <c r="EZ203" t="s">
        <v>241</v>
      </c>
      <c r="FA203" t="s">
        <v>241</v>
      </c>
      <c r="FB203" t="s">
        <v>237</v>
      </c>
      <c r="FC203" t="s">
        <v>237</v>
      </c>
      <c r="FD203" t="s">
        <v>237</v>
      </c>
      <c r="FE203" t="s">
        <v>244</v>
      </c>
      <c r="FF203" t="s">
        <v>244</v>
      </c>
      <c r="FG203" t="s">
        <v>390</v>
      </c>
      <c r="FH203" t="s">
        <v>390</v>
      </c>
      <c r="FI203" t="s">
        <v>214</v>
      </c>
      <c r="FJ203" t="s">
        <v>214</v>
      </c>
      <c r="FK203" t="s">
        <v>214</v>
      </c>
      <c r="FL203" t="s">
        <v>214</v>
      </c>
      <c r="FM203" t="s">
        <v>245</v>
      </c>
      <c r="FN203" t="s">
        <v>245</v>
      </c>
      <c r="FO203" t="s">
        <v>219</v>
      </c>
      <c r="FP203" t="s">
        <v>219</v>
      </c>
      <c r="FQ203" t="s">
        <v>241</v>
      </c>
      <c r="FR203" t="s">
        <v>241</v>
      </c>
      <c r="FS203" t="s">
        <v>241</v>
      </c>
      <c r="FT203" t="s">
        <v>241</v>
      </c>
      <c r="FU203" t="s">
        <v>219</v>
      </c>
      <c r="FV203" t="s">
        <v>241</v>
      </c>
      <c r="FW203" t="s">
        <v>241</v>
      </c>
      <c r="FX203" t="s">
        <v>241</v>
      </c>
      <c r="FY203" t="s">
        <v>241</v>
      </c>
      <c r="FZ203" t="s">
        <v>248</v>
      </c>
      <c r="GA203" t="s">
        <v>248</v>
      </c>
      <c r="GB203" t="s">
        <v>227</v>
      </c>
      <c r="GC203" t="s">
        <v>227</v>
      </c>
      <c r="GD203" t="s">
        <v>293</v>
      </c>
      <c r="GE203" t="s">
        <v>241</v>
      </c>
      <c r="GF203" t="s">
        <v>293</v>
      </c>
      <c r="GG203" t="s">
        <v>244</v>
      </c>
      <c r="GH203" t="s">
        <v>241</v>
      </c>
      <c r="GI203" t="s">
        <v>244</v>
      </c>
      <c r="GJ203" t="s">
        <v>244</v>
      </c>
      <c r="GK203" t="s">
        <v>244</v>
      </c>
      <c r="GL203" t="s">
        <v>227</v>
      </c>
      <c r="GM203" t="s">
        <v>227</v>
      </c>
      <c r="GN203" t="s">
        <v>219</v>
      </c>
      <c r="GO203" t="s">
        <v>214</v>
      </c>
      <c r="GP203" t="s">
        <v>251</v>
      </c>
      <c r="GQ203" t="s">
        <v>251</v>
      </c>
      <c r="GR203" t="s">
        <v>251</v>
      </c>
      <c r="GS203" t="s">
        <v>214</v>
      </c>
      <c r="GT203" t="s">
        <v>241</v>
      </c>
      <c r="GU203" t="s">
        <v>214</v>
      </c>
      <c r="GV203" t="s">
        <v>241</v>
      </c>
      <c r="GW203" t="s">
        <v>297</v>
      </c>
      <c r="GX203" t="s">
        <v>297</v>
      </c>
      <c r="GY203" t="s">
        <v>254</v>
      </c>
      <c r="GZ203" t="s">
        <v>241</v>
      </c>
      <c r="HA203" t="s">
        <v>298</v>
      </c>
      <c r="HB203" t="s">
        <v>241</v>
      </c>
      <c r="HC203" t="s">
        <v>315</v>
      </c>
      <c r="HD203" t="s">
        <v>361</v>
      </c>
      <c r="HE203" t="s">
        <v>317</v>
      </c>
      <c r="HF203" t="s">
        <v>241</v>
      </c>
      <c r="HG203" t="s">
        <v>362</v>
      </c>
      <c r="HH203" t="s">
        <v>241</v>
      </c>
      <c r="HI203" t="s">
        <v>241</v>
      </c>
      <c r="HJ203" t="s">
        <v>219</v>
      </c>
      <c r="HK203" t="s">
        <v>241</v>
      </c>
      <c r="HL203" s="12"/>
      <c r="HM203">
        <v>0.75</v>
      </c>
      <c r="HN203">
        <v>0.75</v>
      </c>
      <c r="HO203">
        <v>1</v>
      </c>
      <c r="HP203">
        <v>0.25</v>
      </c>
      <c r="HQ203">
        <v>1</v>
      </c>
      <c r="HR203">
        <v>0.5</v>
      </c>
      <c r="HS203">
        <v>1</v>
      </c>
      <c r="HT203">
        <v>1</v>
      </c>
      <c r="HU203">
        <v>1</v>
      </c>
      <c r="HV203">
        <v>0.5</v>
      </c>
      <c r="HW203">
        <v>0.5</v>
      </c>
      <c r="HX203">
        <v>0.5</v>
      </c>
      <c r="HZ203">
        <v>0.5</v>
      </c>
      <c r="IA203" s="4">
        <v>1</v>
      </c>
      <c r="IB203">
        <v>0.25</v>
      </c>
      <c r="IC203">
        <v>0.5</v>
      </c>
      <c r="ID203">
        <v>0.5</v>
      </c>
      <c r="IE203">
        <v>0.5</v>
      </c>
      <c r="IG203">
        <v>0.25</v>
      </c>
      <c r="IH203">
        <v>0.5</v>
      </c>
      <c r="II203">
        <v>0.75</v>
      </c>
      <c r="IJ203">
        <v>0.75</v>
      </c>
      <c r="IK203">
        <v>1</v>
      </c>
      <c r="IL203">
        <v>1</v>
      </c>
      <c r="IM203">
        <v>0.75</v>
      </c>
      <c r="IN203">
        <v>1</v>
      </c>
      <c r="IO203">
        <v>1</v>
      </c>
      <c r="IQ203">
        <v>0</v>
      </c>
      <c r="IS203">
        <f t="shared" si="173"/>
        <v>0.11249999999999999</v>
      </c>
      <c r="IT203">
        <f t="shared" si="174"/>
        <v>0.09</v>
      </c>
      <c r="IU203">
        <f t="shared" si="175"/>
        <v>0.08</v>
      </c>
      <c r="IV203">
        <f t="shared" si="176"/>
        <v>2.5000000000000001E-2</v>
      </c>
      <c r="IW203">
        <f t="shared" si="177"/>
        <v>0.08</v>
      </c>
      <c r="IX203">
        <f t="shared" si="178"/>
        <v>6.5000000000000002E-2</v>
      </c>
      <c r="IY203">
        <f t="shared" si="179"/>
        <v>0.1</v>
      </c>
      <c r="IZ203">
        <f t="shared" si="180"/>
        <v>0.11</v>
      </c>
      <c r="JA203">
        <f t="shared" si="181"/>
        <v>0.13</v>
      </c>
      <c r="JB203">
        <f t="shared" si="182"/>
        <v>0.05</v>
      </c>
      <c r="JC203">
        <f t="shared" si="183"/>
        <v>0.06</v>
      </c>
      <c r="JD203">
        <f t="shared" si="184"/>
        <v>5.5E-2</v>
      </c>
      <c r="JE203">
        <f t="shared" si="185"/>
        <v>0</v>
      </c>
      <c r="JF203">
        <f t="shared" si="186"/>
        <v>0.06</v>
      </c>
      <c r="JG203" s="5">
        <f t="shared" si="187"/>
        <v>0.05</v>
      </c>
      <c r="JH203">
        <f t="shared" si="188"/>
        <v>0</v>
      </c>
      <c r="JI203">
        <f t="shared" si="188"/>
        <v>0</v>
      </c>
      <c r="JJ203">
        <f t="shared" si="189"/>
        <v>0.1</v>
      </c>
      <c r="JK203">
        <f t="shared" si="190"/>
        <v>7.4999999999999997E-2</v>
      </c>
      <c r="JL203" s="6">
        <f t="shared" si="191"/>
        <v>3.6666666666666667E-2</v>
      </c>
      <c r="JM203">
        <f t="shared" si="192"/>
        <v>0.03</v>
      </c>
      <c r="JN203">
        <f t="shared" si="193"/>
        <v>2.5000000000000001E-2</v>
      </c>
      <c r="JO203">
        <f t="shared" si="194"/>
        <v>0.11249999999999999</v>
      </c>
      <c r="JP203">
        <f t="shared" si="195"/>
        <v>7.5000000000000011E-2</v>
      </c>
      <c r="JQ203">
        <f t="shared" si="196"/>
        <v>0.12</v>
      </c>
      <c r="JR203">
        <f t="shared" si="197"/>
        <v>0.11</v>
      </c>
      <c r="JS203">
        <f t="shared" si="198"/>
        <v>7.5000000000000011E-2</v>
      </c>
      <c r="JT203">
        <f t="shared" si="198"/>
        <v>0.1</v>
      </c>
      <c r="JU203">
        <f t="shared" si="199"/>
        <v>1</v>
      </c>
      <c r="JV203">
        <f t="shared" si="199"/>
        <v>0</v>
      </c>
      <c r="JW203">
        <f t="shared" si="200"/>
        <v>0.15</v>
      </c>
      <c r="JY203">
        <f t="shared" si="201"/>
        <v>3.7500000000000006E-2</v>
      </c>
      <c r="JZ203">
        <f t="shared" si="202"/>
        <v>0.06</v>
      </c>
      <c r="KA203">
        <f t="shared" si="203"/>
        <v>0.02</v>
      </c>
      <c r="KB203">
        <f t="shared" si="203"/>
        <v>5.0000000000000001E-3</v>
      </c>
      <c r="KC203">
        <f t="shared" si="204"/>
        <v>0.04</v>
      </c>
      <c r="KD203">
        <f t="shared" si="172"/>
        <v>1.4999999999999999E-2</v>
      </c>
      <c r="KE203">
        <f t="shared" si="172"/>
        <v>0.03</v>
      </c>
      <c r="KF203">
        <f t="shared" si="172"/>
        <v>0.03</v>
      </c>
      <c r="KG203">
        <f t="shared" si="170"/>
        <v>0.03</v>
      </c>
      <c r="KH203">
        <f t="shared" si="170"/>
        <v>1.4999999999999999E-2</v>
      </c>
      <c r="KI203">
        <f t="shared" si="170"/>
        <v>1.4999999999999999E-2</v>
      </c>
      <c r="KJ203">
        <f t="shared" si="170"/>
        <v>1.4999999999999999E-2</v>
      </c>
      <c r="KK203">
        <f t="shared" si="205"/>
        <v>0</v>
      </c>
      <c r="KL203">
        <f t="shared" si="206"/>
        <v>0.02</v>
      </c>
      <c r="KM203" s="5">
        <f t="shared" si="207"/>
        <v>0.05</v>
      </c>
      <c r="KN203">
        <f t="shared" si="208"/>
        <v>0</v>
      </c>
      <c r="KO203">
        <f t="shared" si="208"/>
        <v>0</v>
      </c>
      <c r="KP203">
        <f t="shared" si="209"/>
        <v>0.03</v>
      </c>
      <c r="KQ203">
        <f t="shared" si="210"/>
        <v>1.4999999999999999E-2</v>
      </c>
      <c r="KR203" s="6">
        <f t="shared" si="211"/>
        <v>1.8333333333333333E-2</v>
      </c>
      <c r="KS203">
        <f t="shared" si="212"/>
        <v>0.01</v>
      </c>
      <c r="KT203">
        <f t="shared" si="213"/>
        <v>1.4999999999999999E-2</v>
      </c>
      <c r="KU203">
        <f t="shared" si="214"/>
        <v>0.03</v>
      </c>
      <c r="KV203">
        <f t="shared" si="215"/>
        <v>3.7500000000000006E-2</v>
      </c>
      <c r="KW203">
        <f t="shared" si="216"/>
        <v>0.01</v>
      </c>
      <c r="KX203">
        <f t="shared" si="217"/>
        <v>0</v>
      </c>
      <c r="KY203">
        <f t="shared" si="218"/>
        <v>0.03</v>
      </c>
      <c r="KZ203">
        <f t="shared" si="219"/>
        <v>0.03</v>
      </c>
      <c r="LA203">
        <f t="shared" si="220"/>
        <v>1</v>
      </c>
      <c r="LB203">
        <f t="shared" si="220"/>
        <v>0</v>
      </c>
      <c r="LC203">
        <f t="shared" si="221"/>
        <v>0.1</v>
      </c>
      <c r="LE203" t="str">
        <f t="shared" si="227"/>
        <v>Mali</v>
      </c>
      <c r="LF203">
        <f t="shared" si="222"/>
        <v>0.79249999999999998</v>
      </c>
      <c r="LG203" s="6">
        <f t="shared" si="223"/>
        <v>0.48666666666666669</v>
      </c>
      <c r="LH203">
        <f t="shared" si="224"/>
        <v>0.79749999999999999</v>
      </c>
      <c r="LI203" s="6">
        <f t="shared" si="225"/>
        <v>0.70833333333333337</v>
      </c>
      <c r="LJ203">
        <f t="shared" si="226"/>
        <v>0</v>
      </c>
    </row>
    <row r="204" spans="1:322" x14ac:dyDescent="0.35">
      <c r="A204" s="3">
        <v>44886</v>
      </c>
      <c r="B204" t="s">
        <v>1435</v>
      </c>
      <c r="D204" s="24" t="s">
        <v>321</v>
      </c>
      <c r="E204" s="24" t="s">
        <v>262</v>
      </c>
      <c r="F204" s="24">
        <v>24</v>
      </c>
      <c r="G204" s="24" t="s">
        <v>258</v>
      </c>
      <c r="H204" s="24" t="s">
        <v>259</v>
      </c>
      <c r="I204" s="24" t="s">
        <v>207</v>
      </c>
      <c r="J204" s="24" t="s">
        <v>598</v>
      </c>
      <c r="K204" s="25">
        <v>44532</v>
      </c>
      <c r="L204" s="25">
        <v>44532</v>
      </c>
      <c r="M204" s="25">
        <v>44532</v>
      </c>
      <c r="N204" s="24" t="s">
        <v>261</v>
      </c>
      <c r="O204" s="24" t="s">
        <v>261</v>
      </c>
      <c r="P204" s="24" t="s">
        <v>261</v>
      </c>
      <c r="Q204" s="24" t="s">
        <v>262</v>
      </c>
      <c r="R204" s="25" t="s">
        <v>262</v>
      </c>
      <c r="S204" s="25" t="s">
        <v>262</v>
      </c>
      <c r="T204" s="24" t="s">
        <v>263</v>
      </c>
      <c r="U204" s="24" t="s">
        <v>263</v>
      </c>
      <c r="V204" s="25">
        <v>44694</v>
      </c>
      <c r="W204" s="24" t="s">
        <v>261</v>
      </c>
      <c r="X204" s="25" t="s">
        <v>262</v>
      </c>
      <c r="Y204" s="24" t="s">
        <v>263</v>
      </c>
      <c r="Z204" s="25">
        <v>44694</v>
      </c>
      <c r="AA204" s="24" t="s">
        <v>264</v>
      </c>
      <c r="AB204" s="24" t="s">
        <v>265</v>
      </c>
      <c r="AC204" s="24" t="s">
        <v>1436</v>
      </c>
      <c r="AD204" s="24" t="s">
        <v>612</v>
      </c>
      <c r="AE204" s="24" t="s">
        <v>600</v>
      </c>
      <c r="AF204" s="24" t="s">
        <v>601</v>
      </c>
      <c r="AG204" s="31">
        <v>10900000</v>
      </c>
      <c r="AH204" s="24" t="s">
        <v>263</v>
      </c>
      <c r="AI204" s="24">
        <v>44687</v>
      </c>
      <c r="AJ204" s="25">
        <v>44694</v>
      </c>
      <c r="AK204" s="24" t="s">
        <v>264</v>
      </c>
      <c r="AL204" s="24" t="s">
        <v>269</v>
      </c>
      <c r="AM204" s="24" t="s">
        <v>265</v>
      </c>
      <c r="AN204" s="24" t="s">
        <v>270</v>
      </c>
      <c r="AO204" s="24" t="s">
        <v>261</v>
      </c>
      <c r="AP204" s="24" t="s">
        <v>261</v>
      </c>
      <c r="AQ204" s="25" t="s">
        <v>262</v>
      </c>
      <c r="AR204" s="24" t="s">
        <v>261</v>
      </c>
      <c r="AS204" s="25" t="s">
        <v>262</v>
      </c>
      <c r="AT204" s="24" t="s">
        <v>261</v>
      </c>
      <c r="AU204" s="25" t="s">
        <v>262</v>
      </c>
      <c r="AV204" s="24" t="s">
        <v>261</v>
      </c>
      <c r="AW204" s="25" t="s">
        <v>262</v>
      </c>
      <c r="AX204" s="24" t="s">
        <v>261</v>
      </c>
      <c r="AY204" s="25" t="s">
        <v>262</v>
      </c>
      <c r="AZ204" s="27" t="s">
        <v>262</v>
      </c>
      <c r="BA204" s="27" t="s">
        <v>262</v>
      </c>
      <c r="BB204" s="24" t="s">
        <v>261</v>
      </c>
      <c r="BC204" s="25" t="s">
        <v>262</v>
      </c>
      <c r="BD204" s="24" t="s">
        <v>261</v>
      </c>
      <c r="BE204" s="26" t="s">
        <v>262</v>
      </c>
      <c r="BF204" t="s">
        <v>603</v>
      </c>
      <c r="BG204" t="s">
        <v>207</v>
      </c>
      <c r="BH204" t="s">
        <v>208</v>
      </c>
      <c r="BI204" t="s">
        <v>420</v>
      </c>
      <c r="BJ204" t="s">
        <v>210</v>
      </c>
      <c r="BK204" t="s">
        <v>329</v>
      </c>
      <c r="BL204" t="s">
        <v>212</v>
      </c>
      <c r="BM204" t="s">
        <v>638</v>
      </c>
      <c r="BN204" t="s">
        <v>214</v>
      </c>
      <c r="BO204" t="s">
        <v>542</v>
      </c>
      <c r="BQ204" t="s">
        <v>216</v>
      </c>
      <c r="BR204" t="s">
        <v>1437</v>
      </c>
      <c r="BS204" t="s">
        <v>1314</v>
      </c>
      <c r="BT204" t="s">
        <v>1437</v>
      </c>
      <c r="BU204" t="s">
        <v>1438</v>
      </c>
      <c r="BV204" t="s">
        <v>214</v>
      </c>
      <c r="CG204" t="s">
        <v>219</v>
      </c>
      <c r="CI204" t="s">
        <v>333</v>
      </c>
      <c r="CJ204" t="s">
        <v>1439</v>
      </c>
      <c r="CL204" t="s">
        <v>336</v>
      </c>
      <c r="CN204" t="s">
        <v>306</v>
      </c>
      <c r="CP204" t="s">
        <v>284</v>
      </c>
      <c r="CQ204" t="s">
        <v>307</v>
      </c>
      <c r="CR204" t="s">
        <v>244</v>
      </c>
      <c r="CT204" t="s">
        <v>214</v>
      </c>
      <c r="CV204" t="s">
        <v>244</v>
      </c>
      <c r="CX204" t="s">
        <v>287</v>
      </c>
      <c r="CZ204" t="s">
        <v>214</v>
      </c>
      <c r="DB204" t="s">
        <v>230</v>
      </c>
      <c r="DC204" t="s">
        <v>230</v>
      </c>
      <c r="DD204" t="s">
        <v>219</v>
      </c>
      <c r="DI204" t="s">
        <v>484</v>
      </c>
      <c r="DK204" t="s">
        <v>242</v>
      </c>
      <c r="DM204" t="s">
        <v>214</v>
      </c>
      <c r="DO204" t="s">
        <v>288</v>
      </c>
      <c r="DP204" t="s">
        <v>308</v>
      </c>
      <c r="DT204" t="s">
        <v>219</v>
      </c>
      <c r="DX204" t="s">
        <v>242</v>
      </c>
      <c r="DZ204" t="s">
        <v>238</v>
      </c>
      <c r="EA204" t="s">
        <v>242</v>
      </c>
      <c r="EC204" t="s">
        <v>242</v>
      </c>
      <c r="EE204" t="s">
        <v>219</v>
      </c>
      <c r="EK204" t="s">
        <v>242</v>
      </c>
      <c r="EM204" t="s">
        <v>486</v>
      </c>
      <c r="EO204" t="s">
        <v>486</v>
      </c>
      <c r="EQ204" t="s">
        <v>219</v>
      </c>
      <c r="ER204" t="s">
        <v>241</v>
      </c>
      <c r="ES204" t="s">
        <v>242</v>
      </c>
      <c r="ET204" t="s">
        <v>241</v>
      </c>
      <c r="EU204" t="s">
        <v>242</v>
      </c>
      <c r="EV204" t="s">
        <v>241</v>
      </c>
      <c r="EW204" t="s">
        <v>243</v>
      </c>
      <c r="EX204" t="s">
        <v>241</v>
      </c>
      <c r="EY204" t="s">
        <v>242</v>
      </c>
      <c r="EZ204" t="s">
        <v>241</v>
      </c>
      <c r="FA204" t="s">
        <v>241</v>
      </c>
      <c r="FB204" t="s">
        <v>241</v>
      </c>
      <c r="FC204" t="s">
        <v>242</v>
      </c>
      <c r="FD204" t="s">
        <v>241</v>
      </c>
      <c r="FE204" t="s">
        <v>226</v>
      </c>
      <c r="FF204" t="s">
        <v>241</v>
      </c>
      <c r="FG204" t="s">
        <v>242</v>
      </c>
      <c r="FH204" t="s">
        <v>241</v>
      </c>
      <c r="FI204" t="s">
        <v>214</v>
      </c>
      <c r="FJ204" t="s">
        <v>241</v>
      </c>
      <c r="FK204" t="s">
        <v>214</v>
      </c>
      <c r="FL204" t="s">
        <v>241</v>
      </c>
      <c r="FM204" t="s">
        <v>292</v>
      </c>
      <c r="FN204" t="s">
        <v>241</v>
      </c>
      <c r="FO204" t="s">
        <v>219</v>
      </c>
      <c r="FP204" t="s">
        <v>241</v>
      </c>
      <c r="FQ204" t="s">
        <v>241</v>
      </c>
      <c r="FR204" t="s">
        <v>241</v>
      </c>
      <c r="FS204" t="s">
        <v>241</v>
      </c>
      <c r="FT204" t="s">
        <v>241</v>
      </c>
      <c r="FU204" t="s">
        <v>219</v>
      </c>
      <c r="FV204" t="s">
        <v>241</v>
      </c>
      <c r="FW204" t="s">
        <v>241</v>
      </c>
      <c r="FX204" t="s">
        <v>241</v>
      </c>
      <c r="FY204" t="s">
        <v>241</v>
      </c>
      <c r="FZ204" t="s">
        <v>341</v>
      </c>
      <c r="GA204" t="s">
        <v>241</v>
      </c>
      <c r="GB204" t="s">
        <v>227</v>
      </c>
      <c r="GC204" t="s">
        <v>241</v>
      </c>
      <c r="GD204" t="s">
        <v>293</v>
      </c>
      <c r="GE204" t="s">
        <v>241</v>
      </c>
      <c r="GF204" t="s">
        <v>241</v>
      </c>
      <c r="GG204" t="s">
        <v>286</v>
      </c>
      <c r="GH204" t="s">
        <v>241</v>
      </c>
      <c r="GI204" t="s">
        <v>241</v>
      </c>
      <c r="GJ204" t="s">
        <v>286</v>
      </c>
      <c r="GK204" t="s">
        <v>241</v>
      </c>
      <c r="GL204" t="s">
        <v>227</v>
      </c>
      <c r="GM204" t="s">
        <v>241</v>
      </c>
      <c r="GN204" t="s">
        <v>219</v>
      </c>
      <c r="GO204" t="s">
        <v>241</v>
      </c>
      <c r="GP204" t="s">
        <v>295</v>
      </c>
      <c r="GQ204" t="s">
        <v>241</v>
      </c>
      <c r="GR204" t="s">
        <v>251</v>
      </c>
      <c r="GS204" t="s">
        <v>214</v>
      </c>
      <c r="GT204" t="s">
        <v>241</v>
      </c>
      <c r="GU204" t="s">
        <v>241</v>
      </c>
      <c r="GV204" t="s">
        <v>241</v>
      </c>
      <c r="GW204" t="s">
        <v>297</v>
      </c>
      <c r="GX204" t="s">
        <v>253</v>
      </c>
      <c r="GY204" t="s">
        <v>567</v>
      </c>
      <c r="GZ204" t="s">
        <v>241</v>
      </c>
      <c r="HA204" t="s">
        <v>298</v>
      </c>
      <c r="HB204" t="s">
        <v>241</v>
      </c>
      <c r="HC204" t="s">
        <v>241</v>
      </c>
      <c r="HD204" t="s">
        <v>241</v>
      </c>
      <c r="HE204" t="s">
        <v>241</v>
      </c>
      <c r="HF204" t="s">
        <v>241</v>
      </c>
      <c r="HG204" t="s">
        <v>241</v>
      </c>
      <c r="HH204" t="s">
        <v>241</v>
      </c>
      <c r="HI204" t="s">
        <v>241</v>
      </c>
      <c r="HJ204" t="s">
        <v>214</v>
      </c>
      <c r="HK204" t="s">
        <v>1440</v>
      </c>
      <c r="HL204" s="12"/>
      <c r="HM204">
        <v>0.75</v>
      </c>
      <c r="HN204">
        <v>0.75</v>
      </c>
      <c r="HO204">
        <v>1</v>
      </c>
      <c r="HP204">
        <v>0.75</v>
      </c>
      <c r="HQ204">
        <v>1</v>
      </c>
      <c r="HR204">
        <v>0.75</v>
      </c>
      <c r="HS204">
        <v>1</v>
      </c>
      <c r="HT204">
        <v>1</v>
      </c>
      <c r="HU204">
        <v>1</v>
      </c>
      <c r="HV204">
        <v>0.75</v>
      </c>
      <c r="HW204">
        <v>0.75</v>
      </c>
      <c r="HX204">
        <v>0.75</v>
      </c>
      <c r="HZ204">
        <v>0.75</v>
      </c>
      <c r="IA204">
        <v>0</v>
      </c>
      <c r="IB204">
        <v>0.75</v>
      </c>
      <c r="IC204">
        <v>0.75</v>
      </c>
      <c r="ID204">
        <v>0.75</v>
      </c>
      <c r="IE204">
        <v>0.75</v>
      </c>
      <c r="IG204">
        <v>1</v>
      </c>
      <c r="IH204">
        <v>0.75</v>
      </c>
      <c r="II204">
        <v>1</v>
      </c>
      <c r="IJ204">
        <v>1</v>
      </c>
      <c r="IK204">
        <v>1</v>
      </c>
      <c r="IL204">
        <v>1</v>
      </c>
      <c r="IM204">
        <v>0.25</v>
      </c>
      <c r="IN204">
        <v>1</v>
      </c>
      <c r="IO204">
        <v>1</v>
      </c>
      <c r="IQ204">
        <v>0</v>
      </c>
      <c r="IS204">
        <f t="shared" si="173"/>
        <v>0.11249999999999999</v>
      </c>
      <c r="IT204">
        <f t="shared" si="174"/>
        <v>0.09</v>
      </c>
      <c r="IU204">
        <f t="shared" si="175"/>
        <v>0.08</v>
      </c>
      <c r="IV204">
        <f t="shared" si="176"/>
        <v>7.5000000000000011E-2</v>
      </c>
      <c r="IW204">
        <f t="shared" si="177"/>
        <v>0.08</v>
      </c>
      <c r="IX204">
        <f t="shared" si="178"/>
        <v>9.7500000000000003E-2</v>
      </c>
      <c r="IY204">
        <f t="shared" si="179"/>
        <v>0.1</v>
      </c>
      <c r="IZ204">
        <f t="shared" si="180"/>
        <v>0.11</v>
      </c>
      <c r="JA204">
        <f t="shared" si="181"/>
        <v>0.13</v>
      </c>
      <c r="JB204">
        <f t="shared" si="182"/>
        <v>7.5000000000000011E-2</v>
      </c>
      <c r="JC204">
        <f t="shared" si="183"/>
        <v>0.09</v>
      </c>
      <c r="JD204">
        <f t="shared" si="184"/>
        <v>8.2500000000000004E-2</v>
      </c>
      <c r="JE204">
        <f t="shared" si="185"/>
        <v>0</v>
      </c>
      <c r="JF204">
        <f t="shared" si="186"/>
        <v>0.09</v>
      </c>
      <c r="JG204" s="5">
        <f t="shared" si="187"/>
        <v>0</v>
      </c>
      <c r="JH204">
        <f t="shared" si="188"/>
        <v>0</v>
      </c>
      <c r="JI204">
        <f t="shared" si="188"/>
        <v>0</v>
      </c>
      <c r="JJ204">
        <f t="shared" si="189"/>
        <v>0.15000000000000002</v>
      </c>
      <c r="JK204">
        <f t="shared" si="190"/>
        <v>0.11249999999999999</v>
      </c>
      <c r="JL204" s="6">
        <f t="shared" si="191"/>
        <v>0.06</v>
      </c>
      <c r="JM204">
        <f t="shared" si="192"/>
        <v>0.12</v>
      </c>
      <c r="JN204">
        <f t="shared" si="193"/>
        <v>3.7500000000000006E-2</v>
      </c>
      <c r="JO204">
        <f t="shared" si="194"/>
        <v>0.15</v>
      </c>
      <c r="JP204">
        <f t="shared" si="195"/>
        <v>0.1</v>
      </c>
      <c r="JQ204">
        <f t="shared" si="196"/>
        <v>0.12</v>
      </c>
      <c r="JR204">
        <f t="shared" si="197"/>
        <v>0.11</v>
      </c>
      <c r="JS204">
        <f t="shared" si="198"/>
        <v>2.5000000000000001E-2</v>
      </c>
      <c r="JT204">
        <f t="shared" si="198"/>
        <v>0.1</v>
      </c>
      <c r="JU204">
        <f t="shared" si="199"/>
        <v>1</v>
      </c>
      <c r="JV204">
        <f t="shared" si="199"/>
        <v>0</v>
      </c>
      <c r="JW204">
        <f t="shared" si="200"/>
        <v>0.15</v>
      </c>
      <c r="JY204">
        <f t="shared" si="201"/>
        <v>3.7500000000000006E-2</v>
      </c>
      <c r="JZ204">
        <f t="shared" si="202"/>
        <v>0.06</v>
      </c>
      <c r="KA204">
        <f t="shared" si="203"/>
        <v>0.02</v>
      </c>
      <c r="KB204">
        <f t="shared" si="203"/>
        <v>1.4999999999999999E-2</v>
      </c>
      <c r="KC204">
        <f t="shared" si="204"/>
        <v>0.04</v>
      </c>
      <c r="KD204">
        <f t="shared" si="172"/>
        <v>2.2499999999999999E-2</v>
      </c>
      <c r="KE204">
        <f t="shared" si="172"/>
        <v>0.03</v>
      </c>
      <c r="KF204">
        <f t="shared" si="172"/>
        <v>0.03</v>
      </c>
      <c r="KG204">
        <f t="shared" si="170"/>
        <v>0.03</v>
      </c>
      <c r="KH204">
        <f t="shared" si="170"/>
        <v>2.2499999999999999E-2</v>
      </c>
      <c r="KI204">
        <f t="shared" si="170"/>
        <v>2.2499999999999999E-2</v>
      </c>
      <c r="KJ204">
        <f t="shared" si="170"/>
        <v>2.2499999999999999E-2</v>
      </c>
      <c r="KK204">
        <f t="shared" si="205"/>
        <v>0</v>
      </c>
      <c r="KL204">
        <f t="shared" si="206"/>
        <v>0.03</v>
      </c>
      <c r="KM204" s="5">
        <f t="shared" si="207"/>
        <v>0</v>
      </c>
      <c r="KN204">
        <f t="shared" si="208"/>
        <v>0</v>
      </c>
      <c r="KO204">
        <f t="shared" si="208"/>
        <v>0</v>
      </c>
      <c r="KP204">
        <f t="shared" si="209"/>
        <v>4.4999999999999998E-2</v>
      </c>
      <c r="KQ204">
        <f t="shared" si="210"/>
        <v>2.2499999999999999E-2</v>
      </c>
      <c r="KR204" s="6">
        <f t="shared" si="211"/>
        <v>0.03</v>
      </c>
      <c r="KS204">
        <f t="shared" si="212"/>
        <v>0.04</v>
      </c>
      <c r="KT204">
        <f t="shared" si="213"/>
        <v>2.2499999999999999E-2</v>
      </c>
      <c r="KU204">
        <f t="shared" si="214"/>
        <v>0.04</v>
      </c>
      <c r="KV204">
        <f t="shared" si="215"/>
        <v>0.05</v>
      </c>
      <c r="KW204">
        <f t="shared" si="216"/>
        <v>0.01</v>
      </c>
      <c r="KX204">
        <f t="shared" si="217"/>
        <v>0</v>
      </c>
      <c r="KY204">
        <f t="shared" si="218"/>
        <v>0.01</v>
      </c>
      <c r="KZ204">
        <f t="shared" si="219"/>
        <v>0.03</v>
      </c>
      <c r="LA204">
        <f t="shared" si="220"/>
        <v>1</v>
      </c>
      <c r="LB204">
        <f t="shared" si="220"/>
        <v>0</v>
      </c>
      <c r="LC204">
        <f t="shared" si="221"/>
        <v>0.1</v>
      </c>
      <c r="LE204" t="str">
        <f t="shared" si="227"/>
        <v>Guinee Conakry</v>
      </c>
      <c r="LF204">
        <f t="shared" si="222"/>
        <v>0.875</v>
      </c>
      <c r="LG204" s="6">
        <f t="shared" si="223"/>
        <v>0.66000000000000014</v>
      </c>
      <c r="LH204">
        <f t="shared" si="224"/>
        <v>0.91249999999999998</v>
      </c>
      <c r="LI204" s="6">
        <f t="shared" si="225"/>
        <v>0.7825000000000002</v>
      </c>
      <c r="LJ204">
        <f t="shared" si="226"/>
        <v>0</v>
      </c>
    </row>
    <row r="205" spans="1:322" x14ac:dyDescent="0.35">
      <c r="A205" s="3">
        <v>44897</v>
      </c>
      <c r="B205" t="s">
        <v>1441</v>
      </c>
      <c r="D205" s="27" t="s">
        <v>321</v>
      </c>
      <c r="E205" s="27" t="s">
        <v>262</v>
      </c>
      <c r="F205" s="27">
        <v>25</v>
      </c>
      <c r="G205" s="27" t="s">
        <v>258</v>
      </c>
      <c r="H205" s="27" t="s">
        <v>259</v>
      </c>
      <c r="I205" s="27" t="s">
        <v>207</v>
      </c>
      <c r="J205" s="27" t="s">
        <v>598</v>
      </c>
      <c r="K205" s="28">
        <v>44532</v>
      </c>
      <c r="L205" s="28">
        <v>44532</v>
      </c>
      <c r="M205" s="28">
        <v>44532</v>
      </c>
      <c r="N205" s="27" t="s">
        <v>261</v>
      </c>
      <c r="O205" s="27" t="s">
        <v>261</v>
      </c>
      <c r="P205" s="27" t="s">
        <v>261</v>
      </c>
      <c r="Q205" s="27" t="s">
        <v>1442</v>
      </c>
      <c r="R205" s="28">
        <v>44532</v>
      </c>
      <c r="S205" s="28" t="s">
        <v>262</v>
      </c>
      <c r="T205" s="27" t="s">
        <v>263</v>
      </c>
      <c r="U205" s="27" t="s">
        <v>261</v>
      </c>
      <c r="V205" s="28" t="s">
        <v>262</v>
      </c>
      <c r="W205" s="27" t="s">
        <v>261</v>
      </c>
      <c r="X205" s="28" t="s">
        <v>262</v>
      </c>
      <c r="Y205" s="27" t="s">
        <v>263</v>
      </c>
      <c r="Z205" s="28">
        <v>44720</v>
      </c>
      <c r="AA205" s="27" t="s">
        <v>264</v>
      </c>
      <c r="AB205" s="27" t="s">
        <v>265</v>
      </c>
      <c r="AC205" s="27" t="s">
        <v>646</v>
      </c>
      <c r="AD205" s="27" t="s">
        <v>612</v>
      </c>
      <c r="AE205" s="27" t="s">
        <v>326</v>
      </c>
      <c r="AF205" s="27" t="s">
        <v>601</v>
      </c>
      <c r="AG205" s="29">
        <v>7900000</v>
      </c>
      <c r="AH205" s="27" t="s">
        <v>261</v>
      </c>
      <c r="AI205" s="27" t="s">
        <v>262</v>
      </c>
      <c r="AJ205" s="28" t="s">
        <v>262</v>
      </c>
      <c r="AK205" s="27" t="s">
        <v>262</v>
      </c>
      <c r="AL205" s="27" t="s">
        <v>262</v>
      </c>
      <c r="AM205" s="27" t="s">
        <v>262</v>
      </c>
      <c r="AN205" s="27" t="s">
        <v>262</v>
      </c>
      <c r="AO205" s="27" t="s">
        <v>261</v>
      </c>
      <c r="AP205" s="27" t="s">
        <v>261</v>
      </c>
      <c r="AQ205" s="28" t="s">
        <v>262</v>
      </c>
      <c r="AR205" s="27" t="s">
        <v>261</v>
      </c>
      <c r="AS205" s="28" t="s">
        <v>262</v>
      </c>
      <c r="AT205" s="27" t="s">
        <v>261</v>
      </c>
      <c r="AU205" s="28" t="s">
        <v>262</v>
      </c>
      <c r="AV205" s="27" t="s">
        <v>261</v>
      </c>
      <c r="AW205" s="28" t="s">
        <v>262</v>
      </c>
      <c r="AX205" s="27" t="s">
        <v>261</v>
      </c>
      <c r="AY205" s="28" t="s">
        <v>262</v>
      </c>
      <c r="AZ205" s="27" t="s">
        <v>262</v>
      </c>
      <c r="BA205" s="27" t="s">
        <v>262</v>
      </c>
      <c r="BB205" s="27" t="s">
        <v>261</v>
      </c>
      <c r="BC205" s="28" t="s">
        <v>262</v>
      </c>
      <c r="BD205" s="27" t="s">
        <v>261</v>
      </c>
      <c r="BE205" s="30" t="s">
        <v>262</v>
      </c>
      <c r="BF205" t="s">
        <v>603</v>
      </c>
      <c r="BG205" t="s">
        <v>207</v>
      </c>
      <c r="BH205" t="s">
        <v>208</v>
      </c>
      <c r="BI205" t="s">
        <v>448</v>
      </c>
      <c r="BJ205" t="s">
        <v>210</v>
      </c>
      <c r="BK205" t="s">
        <v>329</v>
      </c>
      <c r="BL205" t="s">
        <v>212</v>
      </c>
      <c r="BM205" t="s">
        <v>652</v>
      </c>
      <c r="BN205" t="s">
        <v>214</v>
      </c>
      <c r="BO205" t="s">
        <v>331</v>
      </c>
      <c r="BP205" t="s">
        <v>219</v>
      </c>
      <c r="BQ205" t="s">
        <v>216</v>
      </c>
      <c r="BR205" t="s">
        <v>653</v>
      </c>
      <c r="BS205" t="s">
        <v>614</v>
      </c>
      <c r="BT205" t="s">
        <v>654</v>
      </c>
      <c r="BU205" t="s">
        <v>1443</v>
      </c>
      <c r="BV205" t="s">
        <v>214</v>
      </c>
      <c r="CC205" t="s">
        <v>214</v>
      </c>
      <c r="CG205" t="s">
        <v>219</v>
      </c>
      <c r="CI205" t="s">
        <v>333</v>
      </c>
      <c r="CJ205" t="s">
        <v>1444</v>
      </c>
      <c r="CK205" t="s">
        <v>333</v>
      </c>
      <c r="CL205" t="s">
        <v>1445</v>
      </c>
      <c r="CN205" t="s">
        <v>283</v>
      </c>
      <c r="CP205" t="s">
        <v>225</v>
      </c>
      <c r="CQ205" t="s">
        <v>285</v>
      </c>
      <c r="CR205" t="s">
        <v>244</v>
      </c>
      <c r="CS205" t="s">
        <v>244</v>
      </c>
      <c r="CT205" t="s">
        <v>219</v>
      </c>
      <c r="CU205" t="s">
        <v>219</v>
      </c>
      <c r="CV205" t="s">
        <v>244</v>
      </c>
      <c r="CW205" t="s">
        <v>244</v>
      </c>
      <c r="CX205" t="s">
        <v>287</v>
      </c>
      <c r="CY205" t="s">
        <v>287</v>
      </c>
      <c r="CZ205" t="s">
        <v>214</v>
      </c>
      <c r="DA205" t="s">
        <v>214</v>
      </c>
      <c r="DB205" t="s">
        <v>230</v>
      </c>
      <c r="DC205" t="s">
        <v>230</v>
      </c>
      <c r="DD205" t="s">
        <v>214</v>
      </c>
      <c r="DE205" t="s">
        <v>231</v>
      </c>
      <c r="DG205" t="s">
        <v>231</v>
      </c>
      <c r="DI205" t="s">
        <v>354</v>
      </c>
      <c r="DK205" t="s">
        <v>237</v>
      </c>
      <c r="DL205" t="s">
        <v>237</v>
      </c>
      <c r="DM205" t="s">
        <v>214</v>
      </c>
      <c r="DN205" t="s">
        <v>214</v>
      </c>
      <c r="DO205" t="s">
        <v>288</v>
      </c>
      <c r="DP205" t="s">
        <v>399</v>
      </c>
      <c r="DR205" t="s">
        <v>235</v>
      </c>
      <c r="DT205" t="s">
        <v>214</v>
      </c>
      <c r="DU205" t="s">
        <v>214</v>
      </c>
      <c r="DV205" t="s">
        <v>746</v>
      </c>
      <c r="DX205" t="s">
        <v>237</v>
      </c>
      <c r="DY205" t="s">
        <v>237</v>
      </c>
      <c r="DZ205" t="s">
        <v>400</v>
      </c>
      <c r="EA205" t="s">
        <v>237</v>
      </c>
      <c r="EB205" t="s">
        <v>237</v>
      </c>
      <c r="EC205" t="s">
        <v>237</v>
      </c>
      <c r="ED205" t="s">
        <v>237</v>
      </c>
      <c r="EE205" t="s">
        <v>219</v>
      </c>
      <c r="EF205" t="s">
        <v>219</v>
      </c>
      <c r="EK205" t="s">
        <v>237</v>
      </c>
      <c r="EL205" t="s">
        <v>237</v>
      </c>
      <c r="EM205" t="s">
        <v>486</v>
      </c>
      <c r="EN205" t="s">
        <v>486</v>
      </c>
      <c r="EO205" t="s">
        <v>486</v>
      </c>
      <c r="EP205" t="s">
        <v>486</v>
      </c>
      <c r="EQ205" t="s">
        <v>214</v>
      </c>
      <c r="ER205" t="s">
        <v>214</v>
      </c>
      <c r="ES205" t="s">
        <v>237</v>
      </c>
      <c r="ET205" t="s">
        <v>237</v>
      </c>
      <c r="EU205" t="s">
        <v>372</v>
      </c>
      <c r="EV205" t="s">
        <v>372</v>
      </c>
      <c r="EW205" t="s">
        <v>580</v>
      </c>
      <c r="EX205" t="s">
        <v>580</v>
      </c>
      <c r="EY205" t="s">
        <v>233</v>
      </c>
      <c r="EZ205" t="s">
        <v>291</v>
      </c>
      <c r="FA205" t="s">
        <v>241</v>
      </c>
      <c r="FB205" t="s">
        <v>233</v>
      </c>
      <c r="FC205" t="s">
        <v>233</v>
      </c>
      <c r="FD205" t="s">
        <v>233</v>
      </c>
      <c r="FE205" t="s">
        <v>244</v>
      </c>
      <c r="FF205" t="s">
        <v>244</v>
      </c>
      <c r="FG205" t="s">
        <v>548</v>
      </c>
      <c r="FH205" t="s">
        <v>548</v>
      </c>
      <c r="FI205" t="s">
        <v>214</v>
      </c>
      <c r="FJ205" t="s">
        <v>219</v>
      </c>
      <c r="FK205" t="s">
        <v>214</v>
      </c>
      <c r="FL205" t="s">
        <v>214</v>
      </c>
      <c r="FM205" t="s">
        <v>292</v>
      </c>
      <c r="FN205" t="s">
        <v>292</v>
      </c>
      <c r="FO205" t="s">
        <v>219</v>
      </c>
      <c r="FP205" t="s">
        <v>219</v>
      </c>
      <c r="FQ205" t="s">
        <v>241</v>
      </c>
      <c r="FR205" t="s">
        <v>241</v>
      </c>
      <c r="FS205" t="s">
        <v>241</v>
      </c>
      <c r="FT205" t="s">
        <v>241</v>
      </c>
      <c r="FU205" t="s">
        <v>219</v>
      </c>
      <c r="FV205" t="s">
        <v>241</v>
      </c>
      <c r="FW205" t="s">
        <v>241</v>
      </c>
      <c r="FX205" t="s">
        <v>241</v>
      </c>
      <c r="FY205" t="s">
        <v>241</v>
      </c>
      <c r="FZ205" t="s">
        <v>248</v>
      </c>
      <c r="GA205" t="s">
        <v>248</v>
      </c>
      <c r="GB205" t="s">
        <v>244</v>
      </c>
      <c r="GC205" t="s">
        <v>244</v>
      </c>
      <c r="GD205" t="s">
        <v>293</v>
      </c>
      <c r="GE205" t="s">
        <v>241</v>
      </c>
      <c r="GF205" t="s">
        <v>293</v>
      </c>
      <c r="GG205" t="s">
        <v>244</v>
      </c>
      <c r="GH205" t="s">
        <v>241</v>
      </c>
      <c r="GI205" t="s">
        <v>244</v>
      </c>
      <c r="GJ205" t="s">
        <v>244</v>
      </c>
      <c r="GK205" t="s">
        <v>244</v>
      </c>
      <c r="GL205" t="s">
        <v>244</v>
      </c>
      <c r="GM205" t="s">
        <v>244</v>
      </c>
      <c r="GN205" t="s">
        <v>214</v>
      </c>
      <c r="GO205" t="s">
        <v>214</v>
      </c>
      <c r="GP205" t="s">
        <v>295</v>
      </c>
      <c r="GQ205" t="s">
        <v>295</v>
      </c>
      <c r="GR205" t="s">
        <v>295</v>
      </c>
      <c r="GS205" t="s">
        <v>214</v>
      </c>
      <c r="GT205" t="s">
        <v>241</v>
      </c>
      <c r="GU205" t="s">
        <v>214</v>
      </c>
      <c r="GV205" t="s">
        <v>241</v>
      </c>
      <c r="GW205" t="s">
        <v>297</v>
      </c>
      <c r="GX205" t="s">
        <v>297</v>
      </c>
      <c r="GY205" t="s">
        <v>491</v>
      </c>
      <c r="GZ205" t="s">
        <v>241</v>
      </c>
      <c r="HA205" t="s">
        <v>298</v>
      </c>
      <c r="HB205" t="s">
        <v>241</v>
      </c>
      <c r="HC205" t="s">
        <v>315</v>
      </c>
      <c r="HD205" t="s">
        <v>316</v>
      </c>
      <c r="HE205" t="s">
        <v>343</v>
      </c>
      <c r="HF205" t="s">
        <v>241</v>
      </c>
      <c r="HG205" t="s">
        <v>362</v>
      </c>
      <c r="HH205" t="s">
        <v>241</v>
      </c>
      <c r="HI205" t="s">
        <v>241</v>
      </c>
      <c r="HJ205" t="s">
        <v>219</v>
      </c>
      <c r="HK205" t="s">
        <v>241</v>
      </c>
      <c r="HL205" s="12"/>
      <c r="HM205">
        <v>0.75</v>
      </c>
      <c r="HN205">
        <v>0.75</v>
      </c>
      <c r="HO205">
        <v>0</v>
      </c>
      <c r="HP205">
        <v>0.75</v>
      </c>
      <c r="HQ205">
        <v>1</v>
      </c>
      <c r="HR205">
        <v>0.5</v>
      </c>
      <c r="HS205">
        <v>1</v>
      </c>
      <c r="HT205">
        <v>1</v>
      </c>
      <c r="HU205">
        <v>0</v>
      </c>
      <c r="HV205">
        <v>0.5</v>
      </c>
      <c r="HW205">
        <v>0.5</v>
      </c>
      <c r="HX205">
        <v>0.5</v>
      </c>
      <c r="HZ205">
        <v>0.5</v>
      </c>
      <c r="IA205" s="4">
        <v>1</v>
      </c>
      <c r="IB205">
        <v>0.5</v>
      </c>
      <c r="IC205">
        <v>0</v>
      </c>
      <c r="ID205">
        <v>0.25</v>
      </c>
      <c r="IE205">
        <v>0.25</v>
      </c>
      <c r="IG205">
        <v>0.25</v>
      </c>
      <c r="IH205">
        <v>0.25</v>
      </c>
      <c r="II205">
        <v>1</v>
      </c>
      <c r="IJ205">
        <v>0.75</v>
      </c>
      <c r="IK205">
        <v>0.75</v>
      </c>
      <c r="IL205">
        <v>1</v>
      </c>
      <c r="IM205">
        <v>0.75</v>
      </c>
      <c r="IN205">
        <v>0</v>
      </c>
      <c r="IO205">
        <v>1</v>
      </c>
      <c r="IQ205">
        <v>0</v>
      </c>
      <c r="IS205">
        <f t="shared" si="173"/>
        <v>0.11249999999999999</v>
      </c>
      <c r="IT205">
        <f t="shared" si="174"/>
        <v>0.09</v>
      </c>
      <c r="IU205">
        <f t="shared" si="175"/>
        <v>0</v>
      </c>
      <c r="IV205">
        <f t="shared" si="176"/>
        <v>7.5000000000000011E-2</v>
      </c>
      <c r="IW205">
        <f t="shared" si="177"/>
        <v>0.08</v>
      </c>
      <c r="IX205">
        <f t="shared" si="178"/>
        <v>6.5000000000000002E-2</v>
      </c>
      <c r="IY205">
        <f t="shared" si="179"/>
        <v>0.1</v>
      </c>
      <c r="IZ205">
        <f t="shared" si="180"/>
        <v>0.11</v>
      </c>
      <c r="JA205">
        <f t="shared" si="181"/>
        <v>0</v>
      </c>
      <c r="JB205">
        <f t="shared" si="182"/>
        <v>0.05</v>
      </c>
      <c r="JC205">
        <f t="shared" si="183"/>
        <v>0.06</v>
      </c>
      <c r="JD205">
        <f t="shared" si="184"/>
        <v>5.5E-2</v>
      </c>
      <c r="JE205">
        <f t="shared" si="185"/>
        <v>0</v>
      </c>
      <c r="JF205">
        <f t="shared" si="186"/>
        <v>0.06</v>
      </c>
      <c r="JG205" s="5">
        <f t="shared" si="187"/>
        <v>0.05</v>
      </c>
      <c r="JH205">
        <f t="shared" si="188"/>
        <v>0</v>
      </c>
      <c r="JI205">
        <f t="shared" si="188"/>
        <v>0</v>
      </c>
      <c r="JJ205">
        <f t="shared" si="189"/>
        <v>0.05</v>
      </c>
      <c r="JK205">
        <f t="shared" si="190"/>
        <v>3.7499999999999999E-2</v>
      </c>
      <c r="JL205" s="6">
        <f t="shared" si="191"/>
        <v>0.03</v>
      </c>
      <c r="JM205">
        <f t="shared" si="192"/>
        <v>0.03</v>
      </c>
      <c r="JN205">
        <f t="shared" si="193"/>
        <v>1.2500000000000001E-2</v>
      </c>
      <c r="JO205">
        <f t="shared" si="194"/>
        <v>0.15</v>
      </c>
      <c r="JP205">
        <f t="shared" si="195"/>
        <v>7.5000000000000011E-2</v>
      </c>
      <c r="JQ205">
        <f t="shared" si="196"/>
        <v>0.09</v>
      </c>
      <c r="JR205">
        <f t="shared" si="197"/>
        <v>0.11</v>
      </c>
      <c r="JS205">
        <f t="shared" si="198"/>
        <v>7.5000000000000011E-2</v>
      </c>
      <c r="JT205">
        <f t="shared" si="198"/>
        <v>0</v>
      </c>
      <c r="JU205">
        <f t="shared" si="199"/>
        <v>1</v>
      </c>
      <c r="JV205">
        <f t="shared" si="199"/>
        <v>0</v>
      </c>
      <c r="JW205">
        <f t="shared" si="200"/>
        <v>0.15</v>
      </c>
      <c r="JY205">
        <f t="shared" si="201"/>
        <v>3.7500000000000006E-2</v>
      </c>
      <c r="JZ205">
        <f t="shared" si="202"/>
        <v>0.06</v>
      </c>
      <c r="KA205">
        <f t="shared" si="203"/>
        <v>0</v>
      </c>
      <c r="KB205">
        <f t="shared" si="203"/>
        <v>1.4999999999999999E-2</v>
      </c>
      <c r="KC205">
        <f t="shared" si="204"/>
        <v>0.04</v>
      </c>
      <c r="KD205">
        <f t="shared" si="172"/>
        <v>1.4999999999999999E-2</v>
      </c>
      <c r="KE205">
        <f t="shared" si="172"/>
        <v>0.03</v>
      </c>
      <c r="KF205">
        <f t="shared" si="172"/>
        <v>0.03</v>
      </c>
      <c r="KG205">
        <f t="shared" si="170"/>
        <v>0</v>
      </c>
      <c r="KH205">
        <f t="shared" si="170"/>
        <v>1.4999999999999999E-2</v>
      </c>
      <c r="KI205">
        <f t="shared" si="170"/>
        <v>1.4999999999999999E-2</v>
      </c>
      <c r="KJ205">
        <f t="shared" si="170"/>
        <v>1.4999999999999999E-2</v>
      </c>
      <c r="KK205">
        <f t="shared" si="205"/>
        <v>0</v>
      </c>
      <c r="KL205">
        <f t="shared" si="206"/>
        <v>0.02</v>
      </c>
      <c r="KM205" s="5">
        <f t="shared" si="207"/>
        <v>0.05</v>
      </c>
      <c r="KN205">
        <f t="shared" si="208"/>
        <v>0</v>
      </c>
      <c r="KO205">
        <f t="shared" si="208"/>
        <v>0</v>
      </c>
      <c r="KP205">
        <f t="shared" si="209"/>
        <v>1.4999999999999999E-2</v>
      </c>
      <c r="KQ205">
        <f t="shared" si="210"/>
        <v>7.4999999999999997E-3</v>
      </c>
      <c r="KR205" s="6">
        <f t="shared" si="211"/>
        <v>1.4999999999999999E-2</v>
      </c>
      <c r="KS205">
        <f t="shared" si="212"/>
        <v>0.01</v>
      </c>
      <c r="KT205">
        <f t="shared" si="213"/>
        <v>7.4999999999999997E-3</v>
      </c>
      <c r="KU205">
        <f t="shared" si="214"/>
        <v>0.04</v>
      </c>
      <c r="KV205">
        <f t="shared" si="215"/>
        <v>3.7500000000000006E-2</v>
      </c>
      <c r="KW205">
        <f t="shared" si="216"/>
        <v>7.4999999999999997E-3</v>
      </c>
      <c r="KX205">
        <f t="shared" si="217"/>
        <v>0</v>
      </c>
      <c r="KY205">
        <f t="shared" si="218"/>
        <v>0.03</v>
      </c>
      <c r="KZ205">
        <f t="shared" si="219"/>
        <v>0</v>
      </c>
      <c r="LA205">
        <f t="shared" si="220"/>
        <v>1</v>
      </c>
      <c r="LB205">
        <f t="shared" si="220"/>
        <v>0</v>
      </c>
      <c r="LC205">
        <f t="shared" si="221"/>
        <v>0.1</v>
      </c>
      <c r="LE205" t="str">
        <f t="shared" si="227"/>
        <v>Guinee Conakry</v>
      </c>
      <c r="LF205">
        <f t="shared" si="222"/>
        <v>0.63249999999999995</v>
      </c>
      <c r="LG205" s="6">
        <f t="shared" si="223"/>
        <v>0.39249999999999996</v>
      </c>
      <c r="LH205">
        <f t="shared" si="224"/>
        <v>0.6925</v>
      </c>
      <c r="LI205" s="6">
        <f t="shared" si="225"/>
        <v>0.61250000000000004</v>
      </c>
      <c r="LJ205">
        <f t="shared" si="226"/>
        <v>0</v>
      </c>
    </row>
    <row r="206" spans="1:322" x14ac:dyDescent="0.35">
      <c r="A206" s="3">
        <v>44891</v>
      </c>
      <c r="B206" t="s">
        <v>1446</v>
      </c>
      <c r="D206" s="24" t="s">
        <v>321</v>
      </c>
      <c r="E206" s="24" t="s">
        <v>262</v>
      </c>
      <c r="F206" s="24">
        <v>22</v>
      </c>
      <c r="G206" s="24" t="s">
        <v>258</v>
      </c>
      <c r="H206" s="24" t="s">
        <v>259</v>
      </c>
      <c r="I206" s="24" t="s">
        <v>207</v>
      </c>
      <c r="J206" s="24" t="s">
        <v>598</v>
      </c>
      <c r="K206" s="25">
        <v>44532</v>
      </c>
      <c r="L206" s="25">
        <v>44532</v>
      </c>
      <c r="M206" s="25">
        <v>44532</v>
      </c>
      <c r="N206" s="24" t="s">
        <v>261</v>
      </c>
      <c r="O206" s="24" t="s">
        <v>261</v>
      </c>
      <c r="P206" s="24" t="s">
        <v>261</v>
      </c>
      <c r="Q206" s="24" t="s">
        <v>262</v>
      </c>
      <c r="R206" s="25" t="s">
        <v>262</v>
      </c>
      <c r="S206" s="25" t="s">
        <v>262</v>
      </c>
      <c r="T206" s="24" t="s">
        <v>263</v>
      </c>
      <c r="U206" s="24" t="s">
        <v>261</v>
      </c>
      <c r="V206" s="25" t="s">
        <v>262</v>
      </c>
      <c r="W206" s="24" t="s">
        <v>261</v>
      </c>
      <c r="X206" s="25" t="s">
        <v>262</v>
      </c>
      <c r="Y206" s="24" t="s">
        <v>263</v>
      </c>
      <c r="Z206" s="25">
        <v>44658</v>
      </c>
      <c r="AA206" s="24" t="s">
        <v>264</v>
      </c>
      <c r="AB206" s="24" t="s">
        <v>265</v>
      </c>
      <c r="AC206" s="24" t="s">
        <v>1447</v>
      </c>
      <c r="AD206" s="24" t="s">
        <v>612</v>
      </c>
      <c r="AE206" s="24" t="s">
        <v>600</v>
      </c>
      <c r="AF206" s="24" t="s">
        <v>601</v>
      </c>
      <c r="AG206" s="31">
        <v>13000000</v>
      </c>
      <c r="AH206" s="24" t="s">
        <v>261</v>
      </c>
      <c r="AI206" s="24" t="s">
        <v>262</v>
      </c>
      <c r="AJ206" s="25" t="s">
        <v>262</v>
      </c>
      <c r="AK206" s="24" t="s">
        <v>262</v>
      </c>
      <c r="AL206" s="24" t="s">
        <v>262</v>
      </c>
      <c r="AM206" s="24" t="s">
        <v>262</v>
      </c>
      <c r="AN206" s="24" t="s">
        <v>262</v>
      </c>
      <c r="AO206" s="24" t="s">
        <v>261</v>
      </c>
      <c r="AP206" s="24" t="s">
        <v>261</v>
      </c>
      <c r="AQ206" s="25" t="s">
        <v>262</v>
      </c>
      <c r="AR206" s="24" t="s">
        <v>261</v>
      </c>
      <c r="AS206" s="25" t="s">
        <v>262</v>
      </c>
      <c r="AT206" s="24" t="s">
        <v>261</v>
      </c>
      <c r="AU206" s="25" t="s">
        <v>262</v>
      </c>
      <c r="AV206" s="24" t="s">
        <v>261</v>
      </c>
      <c r="AW206" s="25" t="s">
        <v>262</v>
      </c>
      <c r="AX206" s="24" t="s">
        <v>261</v>
      </c>
      <c r="AY206" s="25" t="s">
        <v>262</v>
      </c>
      <c r="AZ206" s="27" t="s">
        <v>262</v>
      </c>
      <c r="BA206" s="27" t="s">
        <v>262</v>
      </c>
      <c r="BB206" s="24" t="s">
        <v>261</v>
      </c>
      <c r="BC206" s="25" t="s">
        <v>262</v>
      </c>
      <c r="BD206" s="24" t="s">
        <v>261</v>
      </c>
      <c r="BE206" s="26" t="s">
        <v>262</v>
      </c>
      <c r="BF206" t="s">
        <v>603</v>
      </c>
      <c r="BG206" t="s">
        <v>571</v>
      </c>
      <c r="BH206" t="s">
        <v>208</v>
      </c>
      <c r="BI206" t="s">
        <v>522</v>
      </c>
      <c r="BJ206" t="s">
        <v>210</v>
      </c>
      <c r="BK206" t="s">
        <v>852</v>
      </c>
      <c r="BL206" t="s">
        <v>212</v>
      </c>
      <c r="BM206" t="s">
        <v>1183</v>
      </c>
      <c r="BN206" t="s">
        <v>214</v>
      </c>
      <c r="BO206" t="s">
        <v>348</v>
      </c>
      <c r="BP206" t="s">
        <v>277</v>
      </c>
      <c r="BQ206" t="s">
        <v>216</v>
      </c>
      <c r="BR206" t="s">
        <v>1211</v>
      </c>
      <c r="BS206" t="s">
        <v>1185</v>
      </c>
      <c r="BT206" t="s">
        <v>1184</v>
      </c>
      <c r="BU206" t="s">
        <v>1184</v>
      </c>
      <c r="BV206" t="s">
        <v>214</v>
      </c>
      <c r="CG206" t="s">
        <v>219</v>
      </c>
      <c r="CI206" t="s">
        <v>333</v>
      </c>
      <c r="CJ206" t="s">
        <v>1448</v>
      </c>
      <c r="CL206" t="s">
        <v>412</v>
      </c>
      <c r="CN206" t="s">
        <v>306</v>
      </c>
      <c r="CP206" t="s">
        <v>225</v>
      </c>
      <c r="CQ206" t="s">
        <v>285</v>
      </c>
      <c r="CR206" t="s">
        <v>227</v>
      </c>
      <c r="CT206" t="s">
        <v>219</v>
      </c>
      <c r="CV206" t="s">
        <v>227</v>
      </c>
      <c r="CX206" t="s">
        <v>287</v>
      </c>
      <c r="CZ206" t="s">
        <v>219</v>
      </c>
      <c r="DB206" t="s">
        <v>230</v>
      </c>
      <c r="DC206" t="s">
        <v>230</v>
      </c>
      <c r="DD206" t="s">
        <v>219</v>
      </c>
      <c r="DI206" t="s">
        <v>338</v>
      </c>
      <c r="DK206" t="s">
        <v>239</v>
      </c>
      <c r="DM206" t="s">
        <v>214</v>
      </c>
      <c r="DO206" t="s">
        <v>288</v>
      </c>
      <c r="DP206" t="s">
        <v>399</v>
      </c>
      <c r="DT206" t="s">
        <v>219</v>
      </c>
      <c r="DX206" t="s">
        <v>237</v>
      </c>
      <c r="DZ206" t="s">
        <v>485</v>
      </c>
      <c r="EA206" t="s">
        <v>237</v>
      </c>
      <c r="EC206" t="s">
        <v>242</v>
      </c>
      <c r="EE206" t="s">
        <v>214</v>
      </c>
      <c r="EG206" t="s">
        <v>214</v>
      </c>
      <c r="EK206" t="s">
        <v>239</v>
      </c>
      <c r="EM206" t="s">
        <v>240</v>
      </c>
      <c r="EO206" t="s">
        <v>240</v>
      </c>
      <c r="EQ206" t="s">
        <v>214</v>
      </c>
      <c r="ER206" t="s">
        <v>241</v>
      </c>
      <c r="ES206" t="s">
        <v>242</v>
      </c>
      <c r="ET206" t="s">
        <v>241</v>
      </c>
      <c r="EU206" t="s">
        <v>233</v>
      </c>
      <c r="EV206" t="s">
        <v>241</v>
      </c>
      <c r="EW206" t="s">
        <v>310</v>
      </c>
      <c r="EX206" t="s">
        <v>241</v>
      </c>
      <c r="EY206" t="s">
        <v>242</v>
      </c>
      <c r="EZ206" t="s">
        <v>241</v>
      </c>
      <c r="FA206" t="s">
        <v>241</v>
      </c>
      <c r="FB206" t="s">
        <v>241</v>
      </c>
      <c r="FC206" t="s">
        <v>237</v>
      </c>
      <c r="FD206" t="s">
        <v>241</v>
      </c>
      <c r="FE206" t="s">
        <v>286</v>
      </c>
      <c r="FF206" t="s">
        <v>241</v>
      </c>
      <c r="FG206" t="s">
        <v>242</v>
      </c>
      <c r="FH206" t="s">
        <v>241</v>
      </c>
      <c r="FI206" t="s">
        <v>214</v>
      </c>
      <c r="FJ206" t="s">
        <v>241</v>
      </c>
      <c r="FK206" t="s">
        <v>214</v>
      </c>
      <c r="FL206" t="s">
        <v>241</v>
      </c>
      <c r="FM206" t="s">
        <v>292</v>
      </c>
      <c r="FN206" t="s">
        <v>241</v>
      </c>
      <c r="FO206" t="s">
        <v>219</v>
      </c>
      <c r="FP206" t="s">
        <v>241</v>
      </c>
      <c r="FQ206" t="s">
        <v>241</v>
      </c>
      <c r="FR206" t="s">
        <v>241</v>
      </c>
      <c r="FS206" t="s">
        <v>241</v>
      </c>
      <c r="FT206" t="s">
        <v>241</v>
      </c>
      <c r="FU206" t="s">
        <v>219</v>
      </c>
      <c r="FV206" t="s">
        <v>241</v>
      </c>
      <c r="FW206" t="s">
        <v>241</v>
      </c>
      <c r="FX206" t="s">
        <v>241</v>
      </c>
      <c r="FY206" t="s">
        <v>241</v>
      </c>
      <c r="FZ206" t="s">
        <v>341</v>
      </c>
      <c r="GA206" t="s">
        <v>241</v>
      </c>
      <c r="GB206" t="s">
        <v>227</v>
      </c>
      <c r="GC206" t="s">
        <v>241</v>
      </c>
      <c r="GD206" t="s">
        <v>293</v>
      </c>
      <c r="GE206" t="s">
        <v>241</v>
      </c>
      <c r="GF206" t="s">
        <v>241</v>
      </c>
      <c r="GG206" t="s">
        <v>244</v>
      </c>
      <c r="GH206" t="s">
        <v>241</v>
      </c>
      <c r="GI206" t="s">
        <v>241</v>
      </c>
      <c r="GJ206" t="s">
        <v>227</v>
      </c>
      <c r="GK206" t="s">
        <v>241</v>
      </c>
      <c r="GL206" t="s">
        <v>227</v>
      </c>
      <c r="GM206" t="s">
        <v>241</v>
      </c>
      <c r="GN206" t="s">
        <v>214</v>
      </c>
      <c r="GO206" t="s">
        <v>241</v>
      </c>
      <c r="GP206" t="s">
        <v>295</v>
      </c>
      <c r="GQ206" t="s">
        <v>241</v>
      </c>
      <c r="GR206" t="s">
        <v>295</v>
      </c>
      <c r="GS206" t="s">
        <v>214</v>
      </c>
      <c r="GT206" t="s">
        <v>241</v>
      </c>
      <c r="GU206" t="s">
        <v>241</v>
      </c>
      <c r="GV206" t="s">
        <v>241</v>
      </c>
      <c r="GW206" t="s">
        <v>297</v>
      </c>
      <c r="GX206" t="s">
        <v>297</v>
      </c>
      <c r="GY206" t="s">
        <v>314</v>
      </c>
      <c r="GZ206" t="s">
        <v>241</v>
      </c>
      <c r="HA206" t="s">
        <v>239</v>
      </c>
      <c r="HB206" t="s">
        <v>241</v>
      </c>
      <c r="HC206" t="s">
        <v>241</v>
      </c>
      <c r="HD206" t="s">
        <v>241</v>
      </c>
      <c r="HE206" t="s">
        <v>241</v>
      </c>
      <c r="HF206" t="s">
        <v>241</v>
      </c>
      <c r="HG206" t="s">
        <v>241</v>
      </c>
      <c r="HH206" t="s">
        <v>241</v>
      </c>
      <c r="HI206" t="s">
        <v>241</v>
      </c>
      <c r="HJ206" t="s">
        <v>219</v>
      </c>
      <c r="HK206" t="s">
        <v>241</v>
      </c>
      <c r="HL206" s="12"/>
      <c r="HM206">
        <v>0.75</v>
      </c>
      <c r="HN206">
        <v>1</v>
      </c>
      <c r="HO206">
        <v>0</v>
      </c>
      <c r="HP206">
        <v>1</v>
      </c>
      <c r="HQ206">
        <v>1</v>
      </c>
      <c r="HR206">
        <v>0.5</v>
      </c>
      <c r="HS206">
        <v>1</v>
      </c>
      <c r="HT206">
        <v>1</v>
      </c>
      <c r="HU206">
        <v>1</v>
      </c>
      <c r="HV206">
        <v>0.5</v>
      </c>
      <c r="HW206">
        <v>0.5</v>
      </c>
      <c r="HX206">
        <v>0.75</v>
      </c>
      <c r="HY206">
        <v>1</v>
      </c>
      <c r="HZ206">
        <v>0.5</v>
      </c>
      <c r="IA206" s="4">
        <v>1</v>
      </c>
      <c r="IB206">
        <v>0.75</v>
      </c>
      <c r="IC206">
        <v>0.25</v>
      </c>
      <c r="ID206">
        <v>0.75</v>
      </c>
      <c r="IE206">
        <v>0.5</v>
      </c>
      <c r="IG206">
        <v>0.75</v>
      </c>
      <c r="IH206">
        <v>0.75</v>
      </c>
      <c r="II206">
        <v>1</v>
      </c>
      <c r="IJ206">
        <v>1</v>
      </c>
      <c r="IK206">
        <v>1</v>
      </c>
      <c r="IL206">
        <v>1</v>
      </c>
      <c r="IM206">
        <v>0.75</v>
      </c>
      <c r="IN206">
        <v>0</v>
      </c>
      <c r="IO206">
        <v>1</v>
      </c>
      <c r="IQ206">
        <v>2</v>
      </c>
      <c r="IS206">
        <f t="shared" si="173"/>
        <v>0.11249999999999999</v>
      </c>
      <c r="IT206">
        <f t="shared" si="174"/>
        <v>0.12</v>
      </c>
      <c r="IU206">
        <f t="shared" si="175"/>
        <v>0</v>
      </c>
      <c r="IV206">
        <f t="shared" si="176"/>
        <v>0.1</v>
      </c>
      <c r="IW206">
        <f t="shared" si="177"/>
        <v>0.08</v>
      </c>
      <c r="IX206">
        <f t="shared" si="178"/>
        <v>6.5000000000000002E-2</v>
      </c>
      <c r="IY206">
        <f t="shared" si="179"/>
        <v>0.1</v>
      </c>
      <c r="IZ206">
        <f t="shared" si="180"/>
        <v>0.11</v>
      </c>
      <c r="JA206">
        <f t="shared" si="181"/>
        <v>0.13</v>
      </c>
      <c r="JB206">
        <f t="shared" si="182"/>
        <v>0.05</v>
      </c>
      <c r="JC206">
        <f t="shared" si="183"/>
        <v>0.06</v>
      </c>
      <c r="JD206">
        <f t="shared" si="184"/>
        <v>8.2500000000000004E-2</v>
      </c>
      <c r="JE206">
        <f t="shared" si="185"/>
        <v>7.0000000000000007E-2</v>
      </c>
      <c r="JF206">
        <f t="shared" si="186"/>
        <v>0.06</v>
      </c>
      <c r="JG206" s="5">
        <f t="shared" si="187"/>
        <v>0.05</v>
      </c>
      <c r="JH206">
        <f t="shared" si="188"/>
        <v>0</v>
      </c>
      <c r="JI206">
        <f t="shared" si="188"/>
        <v>0</v>
      </c>
      <c r="JJ206">
        <f t="shared" si="189"/>
        <v>0.15000000000000002</v>
      </c>
      <c r="JK206">
        <f t="shared" si="190"/>
        <v>7.4999999999999997E-2</v>
      </c>
      <c r="JL206" s="6">
        <f t="shared" si="191"/>
        <v>4.6666666666666669E-2</v>
      </c>
      <c r="JM206">
        <f t="shared" si="192"/>
        <v>0.09</v>
      </c>
      <c r="JN206">
        <f t="shared" si="193"/>
        <v>3.7500000000000006E-2</v>
      </c>
      <c r="JO206">
        <f t="shared" si="194"/>
        <v>0.15</v>
      </c>
      <c r="JP206">
        <f t="shared" si="195"/>
        <v>0.1</v>
      </c>
      <c r="JQ206">
        <f t="shared" si="196"/>
        <v>0.12</v>
      </c>
      <c r="JR206">
        <f t="shared" si="197"/>
        <v>0.11</v>
      </c>
      <c r="JS206">
        <f t="shared" si="198"/>
        <v>7.5000000000000011E-2</v>
      </c>
      <c r="JT206">
        <f t="shared" si="198"/>
        <v>0</v>
      </c>
      <c r="JU206">
        <f t="shared" si="199"/>
        <v>1</v>
      </c>
      <c r="JV206">
        <f t="shared" si="199"/>
        <v>0</v>
      </c>
      <c r="JW206">
        <f t="shared" si="200"/>
        <v>0.15</v>
      </c>
      <c r="JY206">
        <f t="shared" si="201"/>
        <v>3.7500000000000006E-2</v>
      </c>
      <c r="JZ206">
        <f t="shared" si="202"/>
        <v>0.08</v>
      </c>
      <c r="KA206">
        <f t="shared" si="203"/>
        <v>0</v>
      </c>
      <c r="KB206">
        <f t="shared" si="203"/>
        <v>0.02</v>
      </c>
      <c r="KC206">
        <f t="shared" si="204"/>
        <v>0.04</v>
      </c>
      <c r="KD206">
        <f t="shared" si="172"/>
        <v>1.4999999999999999E-2</v>
      </c>
      <c r="KE206">
        <f t="shared" si="172"/>
        <v>0.03</v>
      </c>
      <c r="KF206">
        <f t="shared" si="172"/>
        <v>0.03</v>
      </c>
      <c r="KG206">
        <f t="shared" si="170"/>
        <v>0.03</v>
      </c>
      <c r="KH206">
        <f t="shared" si="170"/>
        <v>1.4999999999999999E-2</v>
      </c>
      <c r="KI206">
        <f t="shared" si="170"/>
        <v>1.4999999999999999E-2</v>
      </c>
      <c r="KJ206">
        <f t="shared" si="170"/>
        <v>2.2499999999999999E-2</v>
      </c>
      <c r="KK206">
        <f t="shared" si="205"/>
        <v>0.02</v>
      </c>
      <c r="KL206">
        <f t="shared" si="206"/>
        <v>0.02</v>
      </c>
      <c r="KM206" s="5">
        <f t="shared" si="207"/>
        <v>0.05</v>
      </c>
      <c r="KN206">
        <f t="shared" si="208"/>
        <v>0</v>
      </c>
      <c r="KO206">
        <f t="shared" si="208"/>
        <v>0</v>
      </c>
      <c r="KP206">
        <f t="shared" si="209"/>
        <v>4.4999999999999998E-2</v>
      </c>
      <c r="KQ206">
        <f t="shared" si="210"/>
        <v>1.4999999999999999E-2</v>
      </c>
      <c r="KR206" s="6">
        <f t="shared" si="211"/>
        <v>2.3333333333333334E-2</v>
      </c>
      <c r="KS206">
        <f t="shared" si="212"/>
        <v>0.03</v>
      </c>
      <c r="KT206">
        <f t="shared" si="213"/>
        <v>2.2499999999999999E-2</v>
      </c>
      <c r="KU206">
        <f t="shared" si="214"/>
        <v>0.04</v>
      </c>
      <c r="KV206">
        <f t="shared" si="215"/>
        <v>0.05</v>
      </c>
      <c r="KW206">
        <f t="shared" si="216"/>
        <v>0.01</v>
      </c>
      <c r="KX206">
        <f t="shared" si="217"/>
        <v>0</v>
      </c>
      <c r="KY206">
        <f t="shared" si="218"/>
        <v>0.03</v>
      </c>
      <c r="KZ206">
        <f t="shared" si="219"/>
        <v>0</v>
      </c>
      <c r="LA206">
        <f t="shared" si="220"/>
        <v>1</v>
      </c>
      <c r="LB206">
        <f t="shared" si="220"/>
        <v>0</v>
      </c>
      <c r="LC206">
        <f t="shared" si="221"/>
        <v>0.1</v>
      </c>
      <c r="LE206" t="str">
        <f t="shared" si="227"/>
        <v>Guinee Conakry</v>
      </c>
      <c r="LF206">
        <f t="shared" si="222"/>
        <v>0.8175</v>
      </c>
      <c r="LG206" s="6">
        <f t="shared" si="223"/>
        <v>0.64416666666666655</v>
      </c>
      <c r="LH206">
        <f t="shared" si="224"/>
        <v>0.83249999999999991</v>
      </c>
      <c r="LI206" s="6">
        <f t="shared" si="225"/>
        <v>0.7908333333333335</v>
      </c>
      <c r="LJ206">
        <f t="shared" si="226"/>
        <v>2</v>
      </c>
    </row>
    <row r="207" spans="1:322" x14ac:dyDescent="0.35">
      <c r="A207" s="3">
        <v>44893</v>
      </c>
      <c r="B207" t="s">
        <v>1449</v>
      </c>
      <c r="D207" s="27" t="s">
        <v>321</v>
      </c>
      <c r="E207" s="27" t="s">
        <v>262</v>
      </c>
      <c r="F207" s="27">
        <v>21</v>
      </c>
      <c r="G207" s="27" t="s">
        <v>258</v>
      </c>
      <c r="H207" s="27" t="s">
        <v>259</v>
      </c>
      <c r="I207" s="27" t="s">
        <v>207</v>
      </c>
      <c r="J207" s="27" t="s">
        <v>598</v>
      </c>
      <c r="K207" s="28">
        <v>44532</v>
      </c>
      <c r="L207" s="28">
        <v>44532</v>
      </c>
      <c r="M207" s="28">
        <v>44532</v>
      </c>
      <c r="N207" s="27" t="s">
        <v>261</v>
      </c>
      <c r="O207" s="27" t="s">
        <v>261</v>
      </c>
      <c r="P207" s="27" t="s">
        <v>261</v>
      </c>
      <c r="Q207" s="27" t="s">
        <v>262</v>
      </c>
      <c r="R207" s="28" t="s">
        <v>262</v>
      </c>
      <c r="S207" s="28" t="s">
        <v>262</v>
      </c>
      <c r="T207" s="27" t="s">
        <v>263</v>
      </c>
      <c r="U207" s="27" t="s">
        <v>263</v>
      </c>
      <c r="V207" s="28">
        <v>44706</v>
      </c>
      <c r="W207" s="27" t="s">
        <v>261</v>
      </c>
      <c r="X207" s="28" t="s">
        <v>262</v>
      </c>
      <c r="Y207" s="27" t="s">
        <v>263</v>
      </c>
      <c r="Z207" s="28">
        <v>44708</v>
      </c>
      <c r="AA207" s="27" t="s">
        <v>264</v>
      </c>
      <c r="AB207" s="27" t="s">
        <v>265</v>
      </c>
      <c r="AC207" s="27" t="s">
        <v>599</v>
      </c>
      <c r="AD207" s="27" t="s">
        <v>267</v>
      </c>
      <c r="AE207" s="27" t="s">
        <v>600</v>
      </c>
      <c r="AF207" s="27" t="s">
        <v>601</v>
      </c>
      <c r="AG207" s="29">
        <v>12065000</v>
      </c>
      <c r="AH207" s="27" t="s">
        <v>263</v>
      </c>
      <c r="AI207" s="27">
        <v>44704</v>
      </c>
      <c r="AJ207" s="28">
        <v>44706</v>
      </c>
      <c r="AK207" s="27" t="s">
        <v>264</v>
      </c>
      <c r="AL207" s="27" t="s">
        <v>602</v>
      </c>
      <c r="AM207" s="27" t="s">
        <v>265</v>
      </c>
      <c r="AN207" s="27" t="s">
        <v>270</v>
      </c>
      <c r="AO207" s="27" t="s">
        <v>261</v>
      </c>
      <c r="AP207" s="27" t="s">
        <v>261</v>
      </c>
      <c r="AQ207" s="28" t="s">
        <v>262</v>
      </c>
      <c r="AR207" s="27" t="s">
        <v>261</v>
      </c>
      <c r="AS207" s="28" t="s">
        <v>262</v>
      </c>
      <c r="AT207" s="27" t="s">
        <v>261</v>
      </c>
      <c r="AU207" s="28" t="s">
        <v>262</v>
      </c>
      <c r="AV207" s="27" t="s">
        <v>261</v>
      </c>
      <c r="AW207" s="28" t="s">
        <v>262</v>
      </c>
      <c r="AX207" s="27" t="s">
        <v>261</v>
      </c>
      <c r="AY207" s="28" t="s">
        <v>262</v>
      </c>
      <c r="AZ207" s="27" t="s">
        <v>262</v>
      </c>
      <c r="BA207" s="27" t="s">
        <v>262</v>
      </c>
      <c r="BB207" s="27" t="s">
        <v>261</v>
      </c>
      <c r="BC207" s="28" t="s">
        <v>262</v>
      </c>
      <c r="BD207" s="27" t="s">
        <v>261</v>
      </c>
      <c r="BE207" s="30" t="s">
        <v>262</v>
      </c>
      <c r="BF207" t="s">
        <v>603</v>
      </c>
      <c r="BG207" t="s">
        <v>571</v>
      </c>
      <c r="BH207" t="s">
        <v>208</v>
      </c>
      <c r="BI207" t="s">
        <v>420</v>
      </c>
      <c r="BJ207" t="s">
        <v>210</v>
      </c>
      <c r="BK207" t="s">
        <v>329</v>
      </c>
      <c r="BL207" t="s">
        <v>212</v>
      </c>
      <c r="BM207" t="s">
        <v>604</v>
      </c>
      <c r="BN207" t="s">
        <v>219</v>
      </c>
      <c r="BO207" t="s">
        <v>542</v>
      </c>
      <c r="BP207" t="s">
        <v>219</v>
      </c>
      <c r="BQ207" t="s">
        <v>216</v>
      </c>
      <c r="BR207" t="s">
        <v>633</v>
      </c>
      <c r="BU207" t="s">
        <v>1450</v>
      </c>
      <c r="BV207" t="s">
        <v>219</v>
      </c>
      <c r="BW207" t="s">
        <v>859</v>
      </c>
      <c r="BY207" t="s">
        <v>1451</v>
      </c>
      <c r="CB207" t="s">
        <v>1451</v>
      </c>
      <c r="CC207" t="s">
        <v>214</v>
      </c>
      <c r="CG207" t="s">
        <v>219</v>
      </c>
      <c r="CI207" t="s">
        <v>220</v>
      </c>
      <c r="CJ207" t="s">
        <v>1452</v>
      </c>
      <c r="CK207" t="s">
        <v>220</v>
      </c>
      <c r="CL207" t="s">
        <v>222</v>
      </c>
      <c r="CN207" t="s">
        <v>283</v>
      </c>
      <c r="CP207" t="s">
        <v>225</v>
      </c>
      <c r="CQ207" t="s">
        <v>225</v>
      </c>
      <c r="CR207" t="s">
        <v>226</v>
      </c>
      <c r="CS207" t="s">
        <v>250</v>
      </c>
      <c r="CT207" t="s">
        <v>219</v>
      </c>
      <c r="CU207" t="s">
        <v>219</v>
      </c>
      <c r="CV207" t="s">
        <v>227</v>
      </c>
      <c r="CW207" t="s">
        <v>227</v>
      </c>
      <c r="CX207" t="s">
        <v>353</v>
      </c>
      <c r="CY207" t="s">
        <v>353</v>
      </c>
      <c r="CZ207" t="s">
        <v>219</v>
      </c>
      <c r="DA207" t="s">
        <v>219</v>
      </c>
      <c r="DB207" t="s">
        <v>357</v>
      </c>
      <c r="DC207" t="s">
        <v>357</v>
      </c>
      <c r="DD207" t="s">
        <v>214</v>
      </c>
      <c r="DE207" t="s">
        <v>546</v>
      </c>
      <c r="DG207" t="s">
        <v>231</v>
      </c>
      <c r="DI207" t="s">
        <v>338</v>
      </c>
      <c r="DK207" t="s">
        <v>237</v>
      </c>
      <c r="DL207" t="s">
        <v>239</v>
      </c>
      <c r="DM207" t="s">
        <v>219</v>
      </c>
      <c r="DN207" t="s">
        <v>219</v>
      </c>
      <c r="DO207" t="s">
        <v>234</v>
      </c>
      <c r="DP207" t="s">
        <v>399</v>
      </c>
      <c r="DR207" t="s">
        <v>235</v>
      </c>
      <c r="DT207" t="s">
        <v>214</v>
      </c>
      <c r="DU207" t="s">
        <v>214</v>
      </c>
      <c r="DV207" t="s">
        <v>236</v>
      </c>
      <c r="DX207" t="s">
        <v>237</v>
      </c>
      <c r="DY207" t="s">
        <v>239</v>
      </c>
      <c r="DZ207" t="s">
        <v>485</v>
      </c>
      <c r="EA207" t="s">
        <v>237</v>
      </c>
      <c r="EB207" t="s">
        <v>239</v>
      </c>
      <c r="EC207" t="s">
        <v>242</v>
      </c>
      <c r="ED207" t="s">
        <v>242</v>
      </c>
      <c r="EE207" t="s">
        <v>214</v>
      </c>
      <c r="EF207" t="s">
        <v>214</v>
      </c>
      <c r="EG207" t="s">
        <v>214</v>
      </c>
      <c r="EI207" t="s">
        <v>214</v>
      </c>
      <c r="EK207" t="s">
        <v>242</v>
      </c>
      <c r="EL207" t="s">
        <v>239</v>
      </c>
      <c r="EM207" t="s">
        <v>240</v>
      </c>
      <c r="EN207" t="s">
        <v>240</v>
      </c>
      <c r="EO207" t="s">
        <v>240</v>
      </c>
      <c r="EP207" t="s">
        <v>240</v>
      </c>
      <c r="EQ207" t="s">
        <v>214</v>
      </c>
      <c r="ER207" t="s">
        <v>214</v>
      </c>
      <c r="ES207" t="s">
        <v>242</v>
      </c>
      <c r="ET207" t="s">
        <v>239</v>
      </c>
      <c r="EU207" t="s">
        <v>242</v>
      </c>
      <c r="EV207" t="s">
        <v>239</v>
      </c>
      <c r="EW207" t="s">
        <v>243</v>
      </c>
      <c r="EX207" t="s">
        <v>243</v>
      </c>
      <c r="EY207" t="s">
        <v>237</v>
      </c>
      <c r="EZ207" t="s">
        <v>241</v>
      </c>
      <c r="FA207" t="s">
        <v>241</v>
      </c>
      <c r="FB207" t="s">
        <v>239</v>
      </c>
      <c r="FC207" t="s">
        <v>233</v>
      </c>
      <c r="FD207" t="s">
        <v>239</v>
      </c>
      <c r="FE207" t="s">
        <v>244</v>
      </c>
      <c r="FF207" t="s">
        <v>244</v>
      </c>
      <c r="FG207" t="s">
        <v>548</v>
      </c>
      <c r="FH207" t="s">
        <v>239</v>
      </c>
      <c r="FI207" t="s">
        <v>214</v>
      </c>
      <c r="FJ207" t="s">
        <v>402</v>
      </c>
      <c r="FK207" t="s">
        <v>219</v>
      </c>
      <c r="FL207" t="s">
        <v>402</v>
      </c>
      <c r="FM207" t="s">
        <v>245</v>
      </c>
      <c r="FN207" t="s">
        <v>239</v>
      </c>
      <c r="FO207" t="s">
        <v>219</v>
      </c>
      <c r="FP207" t="s">
        <v>219</v>
      </c>
      <c r="FQ207" t="s">
        <v>241</v>
      </c>
      <c r="FR207" t="s">
        <v>241</v>
      </c>
      <c r="FS207" t="s">
        <v>241</v>
      </c>
      <c r="FT207" t="s">
        <v>241</v>
      </c>
      <c r="FU207" t="s">
        <v>219</v>
      </c>
      <c r="FV207" t="s">
        <v>241</v>
      </c>
      <c r="FW207" t="s">
        <v>241</v>
      </c>
      <c r="FX207" t="s">
        <v>241</v>
      </c>
      <c r="FY207" t="s">
        <v>241</v>
      </c>
      <c r="FZ207" t="s">
        <v>341</v>
      </c>
      <c r="GA207" t="s">
        <v>248</v>
      </c>
      <c r="GB207" t="s">
        <v>227</v>
      </c>
      <c r="GC207" t="s">
        <v>227</v>
      </c>
      <c r="GD207" t="s">
        <v>293</v>
      </c>
      <c r="GE207" t="s">
        <v>241</v>
      </c>
      <c r="GF207" t="s">
        <v>293</v>
      </c>
      <c r="GG207" t="s">
        <v>226</v>
      </c>
      <c r="GH207" t="s">
        <v>1453</v>
      </c>
      <c r="GI207" t="s">
        <v>226</v>
      </c>
      <c r="GJ207" t="s">
        <v>227</v>
      </c>
      <c r="GK207" t="s">
        <v>227</v>
      </c>
      <c r="GL207" t="s">
        <v>227</v>
      </c>
      <c r="GM207" t="s">
        <v>227</v>
      </c>
      <c r="GN207" t="s">
        <v>219</v>
      </c>
      <c r="GO207" t="s">
        <v>219</v>
      </c>
      <c r="GP207" t="s">
        <v>295</v>
      </c>
      <c r="GQ207" t="s">
        <v>239</v>
      </c>
      <c r="GR207" t="s">
        <v>295</v>
      </c>
      <c r="GS207" t="s">
        <v>214</v>
      </c>
      <c r="GT207" t="s">
        <v>241</v>
      </c>
      <c r="GU207" t="s">
        <v>219</v>
      </c>
      <c r="GV207" t="s">
        <v>575</v>
      </c>
      <c r="GW207" t="s">
        <v>252</v>
      </c>
      <c r="GX207" t="s">
        <v>404</v>
      </c>
      <c r="GY207" t="s">
        <v>626</v>
      </c>
      <c r="GZ207" t="s">
        <v>241</v>
      </c>
      <c r="HA207" t="s">
        <v>239</v>
      </c>
      <c r="HB207" t="s">
        <v>241</v>
      </c>
      <c r="HC207" t="s">
        <v>315</v>
      </c>
      <c r="HD207" t="s">
        <v>361</v>
      </c>
      <c r="HE207" t="s">
        <v>317</v>
      </c>
      <c r="HF207" t="s">
        <v>241</v>
      </c>
      <c r="HG207" t="s">
        <v>362</v>
      </c>
      <c r="HH207" t="s">
        <v>241</v>
      </c>
      <c r="HI207" t="s">
        <v>241</v>
      </c>
      <c r="HJ207" t="s">
        <v>219</v>
      </c>
      <c r="HK207" t="s">
        <v>241</v>
      </c>
      <c r="HL207" s="12"/>
      <c r="HM207">
        <v>0.25</v>
      </c>
      <c r="HN207">
        <v>0</v>
      </c>
      <c r="HO207">
        <v>0</v>
      </c>
      <c r="HP207">
        <v>1</v>
      </c>
      <c r="HQ207">
        <v>0.5</v>
      </c>
      <c r="HR207">
        <v>0.5</v>
      </c>
      <c r="HS207">
        <v>0</v>
      </c>
      <c r="HT207">
        <v>1</v>
      </c>
      <c r="HU207">
        <v>0</v>
      </c>
      <c r="HV207">
        <v>0.5</v>
      </c>
      <c r="HW207">
        <v>0.5</v>
      </c>
      <c r="HX207">
        <v>0.75</v>
      </c>
      <c r="HY207">
        <v>1</v>
      </c>
      <c r="HZ207">
        <v>0.75</v>
      </c>
      <c r="IA207" s="4">
        <v>1</v>
      </c>
      <c r="IB207">
        <v>0.75</v>
      </c>
      <c r="IC207">
        <v>0.75</v>
      </c>
      <c r="ID207">
        <v>0.5</v>
      </c>
      <c r="IE207">
        <v>0.25</v>
      </c>
      <c r="IG207">
        <v>0.25</v>
      </c>
      <c r="IH207">
        <v>0.25</v>
      </c>
      <c r="II207">
        <v>0.75</v>
      </c>
      <c r="IJ207">
        <v>1</v>
      </c>
      <c r="IK207">
        <v>1</v>
      </c>
      <c r="IL207">
        <v>1</v>
      </c>
      <c r="IM207">
        <v>0</v>
      </c>
      <c r="IN207">
        <v>1</v>
      </c>
      <c r="IO207">
        <v>1</v>
      </c>
      <c r="IQ207">
        <v>1</v>
      </c>
      <c r="IS207">
        <f t="shared" si="173"/>
        <v>3.7499999999999999E-2</v>
      </c>
      <c r="IT207">
        <f t="shared" si="174"/>
        <v>0</v>
      </c>
      <c r="IU207">
        <f t="shared" si="175"/>
        <v>0</v>
      </c>
      <c r="IV207">
        <f t="shared" si="176"/>
        <v>0.1</v>
      </c>
      <c r="IW207">
        <f t="shared" si="177"/>
        <v>0.04</v>
      </c>
      <c r="IX207">
        <f t="shared" si="178"/>
        <v>6.5000000000000002E-2</v>
      </c>
      <c r="IY207">
        <f t="shared" si="179"/>
        <v>0</v>
      </c>
      <c r="IZ207">
        <f t="shared" si="180"/>
        <v>0.11</v>
      </c>
      <c r="JA207">
        <f t="shared" si="181"/>
        <v>0</v>
      </c>
      <c r="JB207">
        <f t="shared" si="182"/>
        <v>0.05</v>
      </c>
      <c r="JC207">
        <f t="shared" si="183"/>
        <v>0.06</v>
      </c>
      <c r="JD207">
        <f t="shared" si="184"/>
        <v>8.2500000000000004E-2</v>
      </c>
      <c r="JE207">
        <f t="shared" si="185"/>
        <v>7.0000000000000007E-2</v>
      </c>
      <c r="JF207">
        <f t="shared" si="186"/>
        <v>0.09</v>
      </c>
      <c r="JG207" s="5">
        <f t="shared" si="187"/>
        <v>0.05</v>
      </c>
      <c r="JH207">
        <f t="shared" si="188"/>
        <v>0</v>
      </c>
      <c r="JI207">
        <f t="shared" si="188"/>
        <v>0</v>
      </c>
      <c r="JJ207">
        <f t="shared" si="189"/>
        <v>0.1</v>
      </c>
      <c r="JK207">
        <f t="shared" si="190"/>
        <v>3.7499999999999999E-2</v>
      </c>
      <c r="JL207" s="6">
        <f t="shared" si="191"/>
        <v>5.333333333333333E-2</v>
      </c>
      <c r="JM207">
        <f t="shared" si="192"/>
        <v>0.03</v>
      </c>
      <c r="JN207">
        <f t="shared" si="193"/>
        <v>1.2500000000000001E-2</v>
      </c>
      <c r="JO207">
        <f t="shared" si="194"/>
        <v>0.11249999999999999</v>
      </c>
      <c r="JP207">
        <f t="shared" si="195"/>
        <v>0.1</v>
      </c>
      <c r="JQ207">
        <f t="shared" si="196"/>
        <v>0.12</v>
      </c>
      <c r="JR207">
        <f t="shared" si="197"/>
        <v>0.11</v>
      </c>
      <c r="JS207">
        <f t="shared" si="198"/>
        <v>0</v>
      </c>
      <c r="JT207">
        <f t="shared" si="198"/>
        <v>0.1</v>
      </c>
      <c r="JU207">
        <f t="shared" si="199"/>
        <v>1</v>
      </c>
      <c r="JV207">
        <f t="shared" si="199"/>
        <v>0</v>
      </c>
      <c r="JW207">
        <f t="shared" si="200"/>
        <v>0.15</v>
      </c>
      <c r="JY207">
        <f t="shared" si="201"/>
        <v>1.2500000000000001E-2</v>
      </c>
      <c r="JZ207">
        <f t="shared" si="202"/>
        <v>0</v>
      </c>
      <c r="KA207">
        <f t="shared" si="203"/>
        <v>0</v>
      </c>
      <c r="KB207">
        <f t="shared" si="203"/>
        <v>0.02</v>
      </c>
      <c r="KC207">
        <f t="shared" si="204"/>
        <v>0.02</v>
      </c>
      <c r="KD207">
        <f t="shared" si="172"/>
        <v>1.4999999999999999E-2</v>
      </c>
      <c r="KE207">
        <f t="shared" si="172"/>
        <v>0</v>
      </c>
      <c r="KF207">
        <f t="shared" si="172"/>
        <v>0.03</v>
      </c>
      <c r="KG207">
        <f t="shared" si="170"/>
        <v>0</v>
      </c>
      <c r="KH207">
        <f t="shared" si="170"/>
        <v>1.4999999999999999E-2</v>
      </c>
      <c r="KI207">
        <f t="shared" si="170"/>
        <v>1.4999999999999999E-2</v>
      </c>
      <c r="KJ207">
        <f t="shared" si="170"/>
        <v>2.2499999999999999E-2</v>
      </c>
      <c r="KK207">
        <f t="shared" si="205"/>
        <v>0.02</v>
      </c>
      <c r="KL207">
        <f t="shared" si="206"/>
        <v>0.03</v>
      </c>
      <c r="KM207" s="5">
        <f t="shared" si="207"/>
        <v>0.05</v>
      </c>
      <c r="KN207">
        <f t="shared" si="208"/>
        <v>0</v>
      </c>
      <c r="KO207">
        <f t="shared" si="208"/>
        <v>0</v>
      </c>
      <c r="KP207">
        <f t="shared" si="209"/>
        <v>0.03</v>
      </c>
      <c r="KQ207">
        <f t="shared" si="210"/>
        <v>7.4999999999999997E-3</v>
      </c>
      <c r="KR207" s="6">
        <f t="shared" si="211"/>
        <v>2.6666666666666665E-2</v>
      </c>
      <c r="KS207">
        <f t="shared" si="212"/>
        <v>0.01</v>
      </c>
      <c r="KT207">
        <f t="shared" si="213"/>
        <v>7.4999999999999997E-3</v>
      </c>
      <c r="KU207">
        <f t="shared" si="214"/>
        <v>0.03</v>
      </c>
      <c r="KV207">
        <f t="shared" si="215"/>
        <v>0.05</v>
      </c>
      <c r="KW207">
        <f t="shared" si="216"/>
        <v>0.01</v>
      </c>
      <c r="KX207">
        <f t="shared" si="217"/>
        <v>0</v>
      </c>
      <c r="KY207">
        <f t="shared" si="218"/>
        <v>0</v>
      </c>
      <c r="KZ207">
        <f t="shared" si="219"/>
        <v>0.03</v>
      </c>
      <c r="LA207">
        <f t="shared" si="220"/>
        <v>1</v>
      </c>
      <c r="LB207">
        <f t="shared" si="220"/>
        <v>0</v>
      </c>
      <c r="LC207">
        <f t="shared" si="221"/>
        <v>0.1</v>
      </c>
      <c r="LE207" t="str">
        <f t="shared" si="227"/>
        <v>Guinee Conakry</v>
      </c>
      <c r="LF207">
        <f t="shared" si="222"/>
        <v>0.35250000000000004</v>
      </c>
      <c r="LG207" s="6">
        <f t="shared" si="223"/>
        <v>0.59333333333333338</v>
      </c>
      <c r="LH207">
        <f t="shared" si="224"/>
        <v>0.73499999999999999</v>
      </c>
      <c r="LI207" s="6">
        <f t="shared" si="225"/>
        <v>0.55166666666666664</v>
      </c>
      <c r="LJ207">
        <f t="shared" si="226"/>
        <v>1</v>
      </c>
    </row>
    <row r="208" spans="1:322" x14ac:dyDescent="0.35">
      <c r="A208" s="3">
        <v>44896</v>
      </c>
      <c r="B208" t="s">
        <v>1454</v>
      </c>
      <c r="D208" s="24" t="s">
        <v>321</v>
      </c>
      <c r="E208" s="24" t="s">
        <v>262</v>
      </c>
      <c r="F208" s="24">
        <v>20</v>
      </c>
      <c r="G208" s="24" t="s">
        <v>258</v>
      </c>
      <c r="H208" s="24" t="s">
        <v>259</v>
      </c>
      <c r="I208" s="24" t="s">
        <v>207</v>
      </c>
      <c r="J208" s="24" t="s">
        <v>598</v>
      </c>
      <c r="K208" s="25">
        <v>44532</v>
      </c>
      <c r="L208" s="25">
        <v>44532</v>
      </c>
      <c r="M208" s="25">
        <v>44532</v>
      </c>
      <c r="N208" s="24" t="s">
        <v>261</v>
      </c>
      <c r="O208" s="24" t="s">
        <v>261</v>
      </c>
      <c r="P208" s="24" t="s">
        <v>261</v>
      </c>
      <c r="Q208" s="24" t="s">
        <v>262</v>
      </c>
      <c r="R208" s="25" t="s">
        <v>262</v>
      </c>
      <c r="S208" s="25" t="s">
        <v>262</v>
      </c>
      <c r="T208" s="24" t="s">
        <v>263</v>
      </c>
      <c r="U208" s="24" t="s">
        <v>263</v>
      </c>
      <c r="V208" s="25">
        <v>44694</v>
      </c>
      <c r="W208" s="24" t="s">
        <v>261</v>
      </c>
      <c r="X208" s="25" t="s">
        <v>262</v>
      </c>
      <c r="Y208" s="24" t="s">
        <v>263</v>
      </c>
      <c r="Z208" s="25">
        <v>44694</v>
      </c>
      <c r="AA208" s="24" t="s">
        <v>264</v>
      </c>
      <c r="AB208" s="24" t="s">
        <v>265</v>
      </c>
      <c r="AC208" s="24" t="s">
        <v>1079</v>
      </c>
      <c r="AD208" s="24" t="s">
        <v>612</v>
      </c>
      <c r="AE208" s="24" t="s">
        <v>600</v>
      </c>
      <c r="AF208" s="24" t="s">
        <v>601</v>
      </c>
      <c r="AG208" s="31">
        <v>10900000</v>
      </c>
      <c r="AH208" s="24" t="s">
        <v>263</v>
      </c>
      <c r="AI208" s="24">
        <v>44687</v>
      </c>
      <c r="AJ208" s="25">
        <v>44694</v>
      </c>
      <c r="AK208" s="24" t="s">
        <v>264</v>
      </c>
      <c r="AL208" s="24" t="s">
        <v>269</v>
      </c>
      <c r="AM208" s="24" t="s">
        <v>265</v>
      </c>
      <c r="AN208" s="24" t="s">
        <v>270</v>
      </c>
      <c r="AO208" s="24" t="s">
        <v>261</v>
      </c>
      <c r="AP208" s="24" t="s">
        <v>261</v>
      </c>
      <c r="AQ208" s="25" t="s">
        <v>262</v>
      </c>
      <c r="AR208" s="24" t="s">
        <v>261</v>
      </c>
      <c r="AS208" s="25" t="s">
        <v>262</v>
      </c>
      <c r="AT208" s="24" t="s">
        <v>261</v>
      </c>
      <c r="AU208" s="25" t="s">
        <v>262</v>
      </c>
      <c r="AV208" s="24" t="s">
        <v>261</v>
      </c>
      <c r="AW208" s="25" t="s">
        <v>262</v>
      </c>
      <c r="AX208" s="24" t="s">
        <v>261</v>
      </c>
      <c r="AY208" s="25" t="s">
        <v>262</v>
      </c>
      <c r="AZ208" s="27" t="s">
        <v>262</v>
      </c>
      <c r="BA208" s="27" t="s">
        <v>262</v>
      </c>
      <c r="BB208" s="24" t="s">
        <v>261</v>
      </c>
      <c r="BC208" s="25" t="s">
        <v>262</v>
      </c>
      <c r="BD208" s="24" t="s">
        <v>261</v>
      </c>
      <c r="BE208" s="26" t="s">
        <v>262</v>
      </c>
      <c r="BF208" t="s">
        <v>603</v>
      </c>
      <c r="BG208" t="s">
        <v>207</v>
      </c>
      <c r="BH208" t="s">
        <v>208</v>
      </c>
      <c r="BI208" t="s">
        <v>456</v>
      </c>
      <c r="BJ208" t="s">
        <v>210</v>
      </c>
      <c r="BK208" t="s">
        <v>329</v>
      </c>
      <c r="BL208" t="s">
        <v>212</v>
      </c>
      <c r="BM208" t="s">
        <v>638</v>
      </c>
      <c r="BN208" t="s">
        <v>214</v>
      </c>
      <c r="BO208" t="s">
        <v>348</v>
      </c>
      <c r="BP208" t="s">
        <v>219</v>
      </c>
      <c r="BQ208" t="s">
        <v>216</v>
      </c>
      <c r="BR208" t="s">
        <v>1455</v>
      </c>
      <c r="BS208" t="s">
        <v>1455</v>
      </c>
      <c r="BT208" t="s">
        <v>1455</v>
      </c>
      <c r="BU208" t="s">
        <v>1455</v>
      </c>
      <c r="BV208" t="s">
        <v>214</v>
      </c>
      <c r="CC208" t="s">
        <v>214</v>
      </c>
      <c r="CG208" t="s">
        <v>219</v>
      </c>
      <c r="CI208" t="s">
        <v>333</v>
      </c>
      <c r="CJ208" t="s">
        <v>1456</v>
      </c>
      <c r="CK208" t="s">
        <v>220</v>
      </c>
      <c r="CL208" t="s">
        <v>336</v>
      </c>
      <c r="CN208" t="s">
        <v>283</v>
      </c>
      <c r="CP208" t="s">
        <v>224</v>
      </c>
      <c r="CQ208" t="s">
        <v>307</v>
      </c>
      <c r="CR208" t="s">
        <v>227</v>
      </c>
      <c r="CS208" t="s">
        <v>227</v>
      </c>
      <c r="CT208" t="s">
        <v>219</v>
      </c>
      <c r="CU208" t="s">
        <v>219</v>
      </c>
      <c r="CV208" t="s">
        <v>244</v>
      </c>
      <c r="CW208" t="s">
        <v>244</v>
      </c>
      <c r="CX208" t="s">
        <v>287</v>
      </c>
      <c r="CY208" t="s">
        <v>450</v>
      </c>
      <c r="CZ208" t="s">
        <v>219</v>
      </c>
      <c r="DA208" t="s">
        <v>219</v>
      </c>
      <c r="DB208" t="s">
        <v>398</v>
      </c>
      <c r="DC208" t="s">
        <v>398</v>
      </c>
      <c r="DD208" t="s">
        <v>219</v>
      </c>
      <c r="DI208" t="s">
        <v>625</v>
      </c>
      <c r="DK208" t="s">
        <v>233</v>
      </c>
      <c r="DL208" t="s">
        <v>233</v>
      </c>
      <c r="DM208" t="s">
        <v>214</v>
      </c>
      <c r="DN208" t="s">
        <v>219</v>
      </c>
      <c r="DO208" t="s">
        <v>414</v>
      </c>
      <c r="DP208" t="s">
        <v>235</v>
      </c>
      <c r="DR208" t="s">
        <v>235</v>
      </c>
      <c r="DT208" t="s">
        <v>214</v>
      </c>
      <c r="DU208" t="s">
        <v>214</v>
      </c>
      <c r="DV208" t="s">
        <v>746</v>
      </c>
      <c r="DX208" t="s">
        <v>233</v>
      </c>
      <c r="DY208" t="s">
        <v>233</v>
      </c>
      <c r="DZ208" t="s">
        <v>238</v>
      </c>
      <c r="EA208" t="s">
        <v>233</v>
      </c>
      <c r="EB208" t="s">
        <v>233</v>
      </c>
      <c r="EC208" t="s">
        <v>233</v>
      </c>
      <c r="ED208" t="s">
        <v>233</v>
      </c>
      <c r="EE208" t="s">
        <v>219</v>
      </c>
      <c r="EF208" t="s">
        <v>219</v>
      </c>
      <c r="EK208" t="s">
        <v>233</v>
      </c>
      <c r="EL208" t="s">
        <v>233</v>
      </c>
      <c r="EM208" t="s">
        <v>486</v>
      </c>
      <c r="EN208" t="s">
        <v>486</v>
      </c>
      <c r="EO208" t="s">
        <v>486</v>
      </c>
      <c r="EP208" t="s">
        <v>486</v>
      </c>
      <c r="EQ208" t="s">
        <v>219</v>
      </c>
      <c r="ER208" t="s">
        <v>219</v>
      </c>
      <c r="ES208" t="s">
        <v>239</v>
      </c>
      <c r="ET208" t="s">
        <v>239</v>
      </c>
      <c r="EU208" t="s">
        <v>242</v>
      </c>
      <c r="EV208" t="s">
        <v>242</v>
      </c>
      <c r="EW208" t="s">
        <v>243</v>
      </c>
      <c r="EX208" t="s">
        <v>243</v>
      </c>
      <c r="EY208" t="s">
        <v>233</v>
      </c>
      <c r="EZ208" t="s">
        <v>677</v>
      </c>
      <c r="FA208" t="s">
        <v>241</v>
      </c>
      <c r="FB208" t="s">
        <v>233</v>
      </c>
      <c r="FC208" t="s">
        <v>233</v>
      </c>
      <c r="FD208" t="s">
        <v>233</v>
      </c>
      <c r="FE208" t="s">
        <v>227</v>
      </c>
      <c r="FF208" t="s">
        <v>227</v>
      </c>
      <c r="FG208" t="s">
        <v>390</v>
      </c>
      <c r="FH208" t="s">
        <v>390</v>
      </c>
      <c r="FI208" t="s">
        <v>219</v>
      </c>
      <c r="FJ208" t="s">
        <v>219</v>
      </c>
      <c r="FK208" t="s">
        <v>219</v>
      </c>
      <c r="FL208" t="s">
        <v>219</v>
      </c>
      <c r="FM208" t="s">
        <v>245</v>
      </c>
      <c r="FN208" t="s">
        <v>245</v>
      </c>
      <c r="FO208" t="s">
        <v>219</v>
      </c>
      <c r="FP208" t="s">
        <v>219</v>
      </c>
      <c r="FQ208" t="s">
        <v>241</v>
      </c>
      <c r="FR208" t="s">
        <v>241</v>
      </c>
      <c r="FS208" t="s">
        <v>241</v>
      </c>
      <c r="FT208" t="s">
        <v>241</v>
      </c>
      <c r="FU208" t="s">
        <v>219</v>
      </c>
      <c r="FV208" t="s">
        <v>241</v>
      </c>
      <c r="FW208" t="s">
        <v>241</v>
      </c>
      <c r="FX208" t="s">
        <v>241</v>
      </c>
      <c r="FY208" t="s">
        <v>241</v>
      </c>
      <c r="FZ208" t="s">
        <v>341</v>
      </c>
      <c r="GA208" t="s">
        <v>341</v>
      </c>
      <c r="GB208" t="s">
        <v>286</v>
      </c>
      <c r="GC208" t="s">
        <v>286</v>
      </c>
      <c r="GD208" t="s">
        <v>293</v>
      </c>
      <c r="GE208" t="s">
        <v>241</v>
      </c>
      <c r="GF208" t="s">
        <v>293</v>
      </c>
      <c r="GG208" t="s">
        <v>227</v>
      </c>
      <c r="GH208" t="s">
        <v>241</v>
      </c>
      <c r="GI208" t="s">
        <v>227</v>
      </c>
      <c r="GJ208" t="s">
        <v>227</v>
      </c>
      <c r="GK208" t="s">
        <v>227</v>
      </c>
      <c r="GL208" t="s">
        <v>227</v>
      </c>
      <c r="GM208" t="s">
        <v>227</v>
      </c>
      <c r="GN208" t="s">
        <v>219</v>
      </c>
      <c r="GO208" t="s">
        <v>219</v>
      </c>
      <c r="GP208" t="s">
        <v>251</v>
      </c>
      <c r="GQ208" t="s">
        <v>251</v>
      </c>
      <c r="GR208" t="s">
        <v>251</v>
      </c>
      <c r="GS208" t="s">
        <v>214</v>
      </c>
      <c r="GT208" t="s">
        <v>241</v>
      </c>
      <c r="GU208" t="s">
        <v>214</v>
      </c>
      <c r="GV208" t="s">
        <v>241</v>
      </c>
      <c r="GW208" t="s">
        <v>252</v>
      </c>
      <c r="GX208" t="s">
        <v>252</v>
      </c>
      <c r="GY208" t="s">
        <v>491</v>
      </c>
      <c r="GZ208" t="s">
        <v>241</v>
      </c>
      <c r="HA208" t="s">
        <v>298</v>
      </c>
      <c r="HB208" t="s">
        <v>241</v>
      </c>
      <c r="HC208" t="s">
        <v>315</v>
      </c>
      <c r="HD208" t="s">
        <v>361</v>
      </c>
      <c r="HE208" t="s">
        <v>429</v>
      </c>
      <c r="HF208" t="s">
        <v>241</v>
      </c>
      <c r="HG208" t="s">
        <v>362</v>
      </c>
      <c r="HH208" t="s">
        <v>241</v>
      </c>
      <c r="HI208" t="s">
        <v>241</v>
      </c>
      <c r="HJ208" t="s">
        <v>214</v>
      </c>
      <c r="HK208" t="s">
        <v>1457</v>
      </c>
      <c r="HL208" s="12"/>
      <c r="HM208">
        <v>0.75</v>
      </c>
      <c r="HN208">
        <v>1</v>
      </c>
      <c r="HO208">
        <v>0</v>
      </c>
      <c r="HP208">
        <v>0.75</v>
      </c>
      <c r="HQ208">
        <v>0.5</v>
      </c>
      <c r="HR208">
        <v>0.25</v>
      </c>
      <c r="HS208">
        <v>1</v>
      </c>
      <c r="HT208">
        <v>0</v>
      </c>
      <c r="HU208">
        <v>0</v>
      </c>
      <c r="HV208">
        <v>0.25</v>
      </c>
      <c r="HW208">
        <v>0.25</v>
      </c>
      <c r="HX208">
        <v>0.25</v>
      </c>
      <c r="HZ208">
        <v>0.25</v>
      </c>
      <c r="IA208">
        <v>0</v>
      </c>
      <c r="IB208">
        <v>0.5</v>
      </c>
      <c r="IC208">
        <v>0.75</v>
      </c>
      <c r="ID208">
        <v>0.25</v>
      </c>
      <c r="IE208">
        <v>0.25</v>
      </c>
      <c r="IG208">
        <v>0</v>
      </c>
      <c r="IH208">
        <v>0.5</v>
      </c>
      <c r="II208">
        <v>0.75</v>
      </c>
      <c r="IJ208">
        <v>1</v>
      </c>
      <c r="IK208">
        <v>0.25</v>
      </c>
      <c r="IL208">
        <v>1</v>
      </c>
      <c r="IM208">
        <v>1</v>
      </c>
      <c r="IN208">
        <v>1</v>
      </c>
      <c r="IO208">
        <v>1</v>
      </c>
      <c r="IQ208">
        <v>1</v>
      </c>
      <c r="IS208">
        <f t="shared" si="173"/>
        <v>0.11249999999999999</v>
      </c>
      <c r="IT208">
        <f t="shared" si="174"/>
        <v>0.12</v>
      </c>
      <c r="IU208">
        <f t="shared" si="175"/>
        <v>0</v>
      </c>
      <c r="IV208">
        <f t="shared" si="176"/>
        <v>7.5000000000000011E-2</v>
      </c>
      <c r="IW208">
        <f t="shared" si="177"/>
        <v>0.04</v>
      </c>
      <c r="IX208">
        <f t="shared" si="178"/>
        <v>3.2500000000000001E-2</v>
      </c>
      <c r="IY208">
        <f t="shared" si="179"/>
        <v>0.1</v>
      </c>
      <c r="IZ208">
        <f t="shared" si="180"/>
        <v>0</v>
      </c>
      <c r="JA208">
        <f t="shared" si="181"/>
        <v>0</v>
      </c>
      <c r="JB208">
        <f t="shared" si="182"/>
        <v>2.5000000000000001E-2</v>
      </c>
      <c r="JC208">
        <f t="shared" si="183"/>
        <v>0.03</v>
      </c>
      <c r="JD208">
        <f t="shared" si="184"/>
        <v>2.75E-2</v>
      </c>
      <c r="JE208">
        <f t="shared" si="185"/>
        <v>0</v>
      </c>
      <c r="JF208">
        <f t="shared" si="186"/>
        <v>0.03</v>
      </c>
      <c r="JG208" s="5">
        <f t="shared" si="187"/>
        <v>0</v>
      </c>
      <c r="JH208">
        <f t="shared" si="188"/>
        <v>0</v>
      </c>
      <c r="JI208">
        <f t="shared" si="188"/>
        <v>0</v>
      </c>
      <c r="JJ208">
        <f t="shared" si="189"/>
        <v>0.05</v>
      </c>
      <c r="JK208">
        <f t="shared" si="190"/>
        <v>3.7499999999999999E-2</v>
      </c>
      <c r="JL208" s="6">
        <f t="shared" si="191"/>
        <v>0.03</v>
      </c>
      <c r="JM208">
        <f t="shared" si="192"/>
        <v>0</v>
      </c>
      <c r="JN208">
        <f t="shared" si="193"/>
        <v>2.5000000000000001E-2</v>
      </c>
      <c r="JO208">
        <f t="shared" si="194"/>
        <v>0.11249999999999999</v>
      </c>
      <c r="JP208">
        <f t="shared" si="195"/>
        <v>0.1</v>
      </c>
      <c r="JQ208">
        <f t="shared" si="196"/>
        <v>0.03</v>
      </c>
      <c r="JR208">
        <f t="shared" si="197"/>
        <v>0.11</v>
      </c>
      <c r="JS208">
        <f t="shared" si="198"/>
        <v>0.1</v>
      </c>
      <c r="JT208">
        <f t="shared" si="198"/>
        <v>0.1</v>
      </c>
      <c r="JU208">
        <f t="shared" si="199"/>
        <v>1</v>
      </c>
      <c r="JV208">
        <f t="shared" si="199"/>
        <v>0</v>
      </c>
      <c r="JW208">
        <f t="shared" si="200"/>
        <v>0.15</v>
      </c>
      <c r="JY208">
        <f t="shared" si="201"/>
        <v>3.7500000000000006E-2</v>
      </c>
      <c r="JZ208">
        <f t="shared" si="202"/>
        <v>0.08</v>
      </c>
      <c r="KA208">
        <f t="shared" si="203"/>
        <v>0</v>
      </c>
      <c r="KB208">
        <f t="shared" si="203"/>
        <v>1.4999999999999999E-2</v>
      </c>
      <c r="KC208">
        <f t="shared" si="204"/>
        <v>0.02</v>
      </c>
      <c r="KD208">
        <f t="shared" si="172"/>
        <v>7.4999999999999997E-3</v>
      </c>
      <c r="KE208">
        <f t="shared" si="172"/>
        <v>0.03</v>
      </c>
      <c r="KF208">
        <f t="shared" si="172"/>
        <v>0</v>
      </c>
      <c r="KG208">
        <f t="shared" si="170"/>
        <v>0</v>
      </c>
      <c r="KH208">
        <f t="shared" si="170"/>
        <v>7.4999999999999997E-3</v>
      </c>
      <c r="KI208">
        <f t="shared" si="170"/>
        <v>7.4999999999999997E-3</v>
      </c>
      <c r="KJ208">
        <f t="shared" si="170"/>
        <v>7.4999999999999997E-3</v>
      </c>
      <c r="KK208">
        <f t="shared" si="205"/>
        <v>0</v>
      </c>
      <c r="KL208">
        <f t="shared" si="206"/>
        <v>0.01</v>
      </c>
      <c r="KM208" s="5">
        <f t="shared" si="207"/>
        <v>0</v>
      </c>
      <c r="KN208">
        <f t="shared" si="208"/>
        <v>0</v>
      </c>
      <c r="KO208">
        <f t="shared" si="208"/>
        <v>0</v>
      </c>
      <c r="KP208">
        <f t="shared" si="209"/>
        <v>1.4999999999999999E-2</v>
      </c>
      <c r="KQ208">
        <f t="shared" si="210"/>
        <v>7.4999999999999997E-3</v>
      </c>
      <c r="KR208" s="6">
        <f t="shared" si="211"/>
        <v>1.4999999999999999E-2</v>
      </c>
      <c r="KS208">
        <f t="shared" si="212"/>
        <v>0</v>
      </c>
      <c r="KT208">
        <f t="shared" si="213"/>
        <v>1.4999999999999999E-2</v>
      </c>
      <c r="KU208">
        <f t="shared" si="214"/>
        <v>0.03</v>
      </c>
      <c r="KV208">
        <f t="shared" si="215"/>
        <v>0.05</v>
      </c>
      <c r="KW208">
        <f t="shared" si="216"/>
        <v>2.5000000000000001E-3</v>
      </c>
      <c r="KX208">
        <f t="shared" si="217"/>
        <v>0</v>
      </c>
      <c r="KY208">
        <f t="shared" si="218"/>
        <v>0.04</v>
      </c>
      <c r="KZ208">
        <f t="shared" si="219"/>
        <v>0.03</v>
      </c>
      <c r="LA208">
        <f t="shared" si="220"/>
        <v>1</v>
      </c>
      <c r="LB208">
        <f t="shared" si="220"/>
        <v>0</v>
      </c>
      <c r="LC208">
        <f t="shared" si="221"/>
        <v>0.1</v>
      </c>
      <c r="LE208" t="str">
        <f t="shared" si="227"/>
        <v>Guinee Conakry</v>
      </c>
      <c r="LF208">
        <f t="shared" si="222"/>
        <v>0.48</v>
      </c>
      <c r="LG208" s="6">
        <f t="shared" si="223"/>
        <v>0.23</v>
      </c>
      <c r="LH208">
        <f t="shared" si="224"/>
        <v>0.72749999999999992</v>
      </c>
      <c r="LI208" s="6">
        <f t="shared" si="225"/>
        <v>0.52749999999999997</v>
      </c>
      <c r="LJ208">
        <f t="shared" si="226"/>
        <v>1</v>
      </c>
    </row>
    <row r="209" spans="1:322" x14ac:dyDescent="0.35">
      <c r="A209" s="3">
        <v>44896</v>
      </c>
      <c r="B209" t="s">
        <v>1458</v>
      </c>
      <c r="D209" s="27" t="s">
        <v>321</v>
      </c>
      <c r="E209" s="27" t="s">
        <v>262</v>
      </c>
      <c r="F209" s="27">
        <v>26</v>
      </c>
      <c r="G209" s="27" t="s">
        <v>258</v>
      </c>
      <c r="H209" s="27" t="s">
        <v>259</v>
      </c>
      <c r="I209" s="27" t="s">
        <v>207</v>
      </c>
      <c r="J209" s="27" t="s">
        <v>598</v>
      </c>
      <c r="K209" s="28">
        <v>44532</v>
      </c>
      <c r="L209" s="28">
        <v>44532</v>
      </c>
      <c r="M209" s="28">
        <v>44532</v>
      </c>
      <c r="N209" s="27" t="s">
        <v>261</v>
      </c>
      <c r="O209" s="27" t="s">
        <v>261</v>
      </c>
      <c r="P209" s="27" t="s">
        <v>261</v>
      </c>
      <c r="Q209" s="27" t="s">
        <v>262</v>
      </c>
      <c r="R209" s="28" t="s">
        <v>262</v>
      </c>
      <c r="S209" s="28" t="s">
        <v>262</v>
      </c>
      <c r="T209" s="27" t="s">
        <v>263</v>
      </c>
      <c r="U209" s="27" t="s">
        <v>261</v>
      </c>
      <c r="V209" s="28" t="s">
        <v>262</v>
      </c>
      <c r="W209" s="27" t="s">
        <v>261</v>
      </c>
      <c r="X209" s="28" t="s">
        <v>262</v>
      </c>
      <c r="Y209" s="27" t="s">
        <v>263</v>
      </c>
      <c r="Z209" s="28">
        <v>44726</v>
      </c>
      <c r="AA209" s="27" t="s">
        <v>264</v>
      </c>
      <c r="AB209" s="27" t="s">
        <v>265</v>
      </c>
      <c r="AC209" s="27" t="s">
        <v>1459</v>
      </c>
      <c r="AD209" s="27" t="s">
        <v>267</v>
      </c>
      <c r="AE209" s="27" t="s">
        <v>600</v>
      </c>
      <c r="AF209" s="27" t="s">
        <v>601</v>
      </c>
      <c r="AG209" s="29">
        <v>12840000</v>
      </c>
      <c r="AH209" s="27" t="s">
        <v>263</v>
      </c>
      <c r="AI209" s="27">
        <v>44707</v>
      </c>
      <c r="AJ209" s="28">
        <v>44710</v>
      </c>
      <c r="AK209" s="27" t="s">
        <v>264</v>
      </c>
      <c r="AL209" s="27" t="s">
        <v>269</v>
      </c>
      <c r="AM209" s="27" t="s">
        <v>265</v>
      </c>
      <c r="AN209" s="27" t="s">
        <v>270</v>
      </c>
      <c r="AO209" s="27" t="s">
        <v>261</v>
      </c>
      <c r="AP209" s="27" t="s">
        <v>261</v>
      </c>
      <c r="AQ209" s="28" t="s">
        <v>262</v>
      </c>
      <c r="AR209" s="27" t="s">
        <v>261</v>
      </c>
      <c r="AS209" s="28" t="s">
        <v>262</v>
      </c>
      <c r="AT209" s="27" t="s">
        <v>261</v>
      </c>
      <c r="AU209" s="28" t="s">
        <v>262</v>
      </c>
      <c r="AV209" s="27" t="s">
        <v>261</v>
      </c>
      <c r="AW209" s="28" t="s">
        <v>262</v>
      </c>
      <c r="AX209" s="27" t="s">
        <v>261</v>
      </c>
      <c r="AY209" s="28" t="s">
        <v>262</v>
      </c>
      <c r="AZ209" s="27" t="s">
        <v>262</v>
      </c>
      <c r="BA209" s="27" t="s">
        <v>262</v>
      </c>
      <c r="BB209" s="27" t="s">
        <v>261</v>
      </c>
      <c r="BC209" s="28" t="s">
        <v>262</v>
      </c>
      <c r="BD209" s="27" t="s">
        <v>261</v>
      </c>
      <c r="BE209" s="30" t="s">
        <v>262</v>
      </c>
      <c r="BF209" t="s">
        <v>603</v>
      </c>
      <c r="BG209" t="s">
        <v>207</v>
      </c>
      <c r="BH209" t="s">
        <v>208</v>
      </c>
      <c r="BI209" t="s">
        <v>529</v>
      </c>
      <c r="BJ209" t="s">
        <v>210</v>
      </c>
      <c r="BK209" t="s">
        <v>329</v>
      </c>
      <c r="BL209" t="s">
        <v>212</v>
      </c>
      <c r="BM209" t="s">
        <v>652</v>
      </c>
      <c r="BN209" t="s">
        <v>214</v>
      </c>
      <c r="BO209" t="s">
        <v>276</v>
      </c>
      <c r="BP209" t="s">
        <v>219</v>
      </c>
      <c r="BQ209" t="s">
        <v>216</v>
      </c>
      <c r="BR209" t="s">
        <v>653</v>
      </c>
      <c r="BS209" t="s">
        <v>1210</v>
      </c>
      <c r="BT209" t="s">
        <v>1210</v>
      </c>
      <c r="BU209" t="s">
        <v>1460</v>
      </c>
      <c r="BV209" t="s">
        <v>214</v>
      </c>
      <c r="CC209" t="s">
        <v>214</v>
      </c>
      <c r="CG209" t="s">
        <v>219</v>
      </c>
      <c r="CI209" t="s">
        <v>333</v>
      </c>
      <c r="CJ209" t="s">
        <v>1461</v>
      </c>
      <c r="CK209" t="s">
        <v>335</v>
      </c>
      <c r="CL209" t="s">
        <v>336</v>
      </c>
      <c r="CN209" t="s">
        <v>283</v>
      </c>
      <c r="CP209" t="s">
        <v>225</v>
      </c>
      <c r="CQ209" t="s">
        <v>285</v>
      </c>
      <c r="CR209" t="s">
        <v>227</v>
      </c>
      <c r="CS209" t="s">
        <v>227</v>
      </c>
      <c r="CT209" t="s">
        <v>219</v>
      </c>
      <c r="CU209" t="s">
        <v>219</v>
      </c>
      <c r="CV209" t="s">
        <v>227</v>
      </c>
      <c r="CW209" t="s">
        <v>244</v>
      </c>
      <c r="CX209" t="s">
        <v>287</v>
      </c>
      <c r="CY209" t="s">
        <v>287</v>
      </c>
      <c r="CZ209" t="s">
        <v>219</v>
      </c>
      <c r="DA209" t="s">
        <v>214</v>
      </c>
      <c r="DB209" t="s">
        <v>230</v>
      </c>
      <c r="DC209" t="s">
        <v>230</v>
      </c>
      <c r="DD209" t="s">
        <v>219</v>
      </c>
      <c r="DI209" t="s">
        <v>354</v>
      </c>
      <c r="DK209" t="s">
        <v>237</v>
      </c>
      <c r="DL209" t="s">
        <v>237</v>
      </c>
      <c r="DM209" t="s">
        <v>214</v>
      </c>
      <c r="DN209" t="s">
        <v>214</v>
      </c>
      <c r="DO209" t="s">
        <v>414</v>
      </c>
      <c r="DP209" t="s">
        <v>399</v>
      </c>
      <c r="DR209" t="s">
        <v>235</v>
      </c>
      <c r="DT209" t="s">
        <v>214</v>
      </c>
      <c r="DU209" t="s">
        <v>214</v>
      </c>
      <c r="DV209" t="s">
        <v>746</v>
      </c>
      <c r="DX209" t="s">
        <v>237</v>
      </c>
      <c r="DY209" t="s">
        <v>237</v>
      </c>
      <c r="DZ209" t="s">
        <v>238</v>
      </c>
      <c r="EA209" t="s">
        <v>237</v>
      </c>
      <c r="EB209" t="s">
        <v>237</v>
      </c>
      <c r="EC209" t="s">
        <v>237</v>
      </c>
      <c r="ED209" t="s">
        <v>237</v>
      </c>
      <c r="EE209" t="s">
        <v>219</v>
      </c>
      <c r="EF209" t="s">
        <v>219</v>
      </c>
      <c r="EK209" t="s">
        <v>237</v>
      </c>
      <c r="EL209" t="s">
        <v>237</v>
      </c>
      <c r="EM209" t="s">
        <v>486</v>
      </c>
      <c r="EO209" t="s">
        <v>486</v>
      </c>
      <c r="EQ209" t="s">
        <v>214</v>
      </c>
      <c r="ER209" t="s">
        <v>214</v>
      </c>
      <c r="ES209" t="s">
        <v>237</v>
      </c>
      <c r="ET209" t="s">
        <v>237</v>
      </c>
      <c r="EU209" t="s">
        <v>237</v>
      </c>
      <c r="EV209" t="s">
        <v>237</v>
      </c>
      <c r="EW209" t="s">
        <v>310</v>
      </c>
      <c r="EX209" t="s">
        <v>310</v>
      </c>
      <c r="EY209" t="s">
        <v>237</v>
      </c>
      <c r="EZ209" t="s">
        <v>241</v>
      </c>
      <c r="FA209" t="s">
        <v>241</v>
      </c>
      <c r="FB209" t="s">
        <v>237</v>
      </c>
      <c r="FC209" t="s">
        <v>237</v>
      </c>
      <c r="FD209" t="s">
        <v>237</v>
      </c>
      <c r="FE209" t="s">
        <v>244</v>
      </c>
      <c r="FF209" t="s">
        <v>244</v>
      </c>
      <c r="FG209" t="s">
        <v>548</v>
      </c>
      <c r="FH209" t="s">
        <v>548</v>
      </c>
      <c r="FI209" t="s">
        <v>219</v>
      </c>
      <c r="FJ209" t="s">
        <v>241</v>
      </c>
      <c r="FK209" t="s">
        <v>219</v>
      </c>
      <c r="FL209" t="s">
        <v>219</v>
      </c>
      <c r="FM209" t="s">
        <v>245</v>
      </c>
      <c r="FN209" t="s">
        <v>245</v>
      </c>
      <c r="FO209" t="s">
        <v>219</v>
      </c>
      <c r="FP209" t="s">
        <v>219</v>
      </c>
      <c r="FQ209" t="s">
        <v>241</v>
      </c>
      <c r="FR209" t="s">
        <v>241</v>
      </c>
      <c r="FS209" t="s">
        <v>241</v>
      </c>
      <c r="FT209" t="s">
        <v>241</v>
      </c>
      <c r="FU209" t="s">
        <v>219</v>
      </c>
      <c r="FV209" t="s">
        <v>241</v>
      </c>
      <c r="FW209" t="s">
        <v>241</v>
      </c>
      <c r="FX209" t="s">
        <v>241</v>
      </c>
      <c r="FY209" t="s">
        <v>241</v>
      </c>
      <c r="FZ209" t="s">
        <v>313</v>
      </c>
      <c r="GA209" t="s">
        <v>313</v>
      </c>
      <c r="GB209" t="s">
        <v>244</v>
      </c>
      <c r="GC209" t="s">
        <v>244</v>
      </c>
      <c r="GD209" t="s">
        <v>249</v>
      </c>
      <c r="GE209" t="s">
        <v>241</v>
      </c>
      <c r="GF209" t="s">
        <v>249</v>
      </c>
      <c r="GG209" t="s">
        <v>244</v>
      </c>
      <c r="GH209" t="s">
        <v>241</v>
      </c>
      <c r="GI209" t="s">
        <v>244</v>
      </c>
      <c r="GJ209" t="s">
        <v>244</v>
      </c>
      <c r="GK209" t="s">
        <v>244</v>
      </c>
      <c r="GL209" t="s">
        <v>244</v>
      </c>
      <c r="GM209" t="s">
        <v>244</v>
      </c>
      <c r="GN209" t="s">
        <v>219</v>
      </c>
      <c r="GO209" t="s">
        <v>219</v>
      </c>
      <c r="GP209" t="s">
        <v>251</v>
      </c>
      <c r="GQ209" t="s">
        <v>251</v>
      </c>
      <c r="GR209" t="s">
        <v>251</v>
      </c>
      <c r="GS209" t="s">
        <v>214</v>
      </c>
      <c r="GT209" t="s">
        <v>241</v>
      </c>
      <c r="GU209" t="s">
        <v>214</v>
      </c>
      <c r="GV209" t="s">
        <v>241</v>
      </c>
      <c r="GW209" t="s">
        <v>297</v>
      </c>
      <c r="GX209" t="s">
        <v>297</v>
      </c>
      <c r="GY209" t="s">
        <v>491</v>
      </c>
      <c r="GZ209" t="s">
        <v>241</v>
      </c>
      <c r="HA209" t="s">
        <v>298</v>
      </c>
      <c r="HB209" t="s">
        <v>241</v>
      </c>
      <c r="HC209" t="s">
        <v>315</v>
      </c>
      <c r="HD209" t="s">
        <v>316</v>
      </c>
      <c r="HE209" t="s">
        <v>317</v>
      </c>
      <c r="HF209" t="s">
        <v>241</v>
      </c>
      <c r="HG209" t="s">
        <v>362</v>
      </c>
      <c r="HH209" t="s">
        <v>241</v>
      </c>
      <c r="HI209" t="s">
        <v>241</v>
      </c>
      <c r="HJ209" t="s">
        <v>219</v>
      </c>
      <c r="HK209" t="s">
        <v>241</v>
      </c>
      <c r="HL209" s="12"/>
      <c r="HM209">
        <v>0.75</v>
      </c>
      <c r="HN209">
        <v>1</v>
      </c>
      <c r="HO209">
        <v>0</v>
      </c>
      <c r="HP209">
        <v>1</v>
      </c>
      <c r="HQ209">
        <v>1</v>
      </c>
      <c r="HR209">
        <v>0.5</v>
      </c>
      <c r="HS209">
        <v>1</v>
      </c>
      <c r="HT209">
        <v>1</v>
      </c>
      <c r="HU209">
        <v>0</v>
      </c>
      <c r="HV209">
        <v>0.5</v>
      </c>
      <c r="HW209">
        <v>0.5</v>
      </c>
      <c r="HX209">
        <v>0.5</v>
      </c>
      <c r="HZ209">
        <v>0.5</v>
      </c>
      <c r="IA209" s="4">
        <v>1</v>
      </c>
      <c r="IB209">
        <v>0.5</v>
      </c>
      <c r="IC209">
        <v>0.5</v>
      </c>
      <c r="ID209">
        <v>0.5</v>
      </c>
      <c r="IE209">
        <v>0.5</v>
      </c>
      <c r="IG209">
        <v>0.25</v>
      </c>
      <c r="IH209">
        <v>0.25</v>
      </c>
      <c r="II209">
        <v>0.75</v>
      </c>
      <c r="IJ209">
        <v>0.25</v>
      </c>
      <c r="IK209">
        <v>0.75</v>
      </c>
      <c r="IL209">
        <v>0.75</v>
      </c>
      <c r="IM209">
        <v>0.75</v>
      </c>
      <c r="IN209">
        <v>1</v>
      </c>
      <c r="IO209">
        <v>1</v>
      </c>
      <c r="IQ209">
        <v>0</v>
      </c>
      <c r="IS209">
        <f t="shared" si="173"/>
        <v>0.11249999999999999</v>
      </c>
      <c r="IT209">
        <f t="shared" si="174"/>
        <v>0.12</v>
      </c>
      <c r="IU209">
        <f t="shared" si="175"/>
        <v>0</v>
      </c>
      <c r="IV209">
        <f t="shared" si="176"/>
        <v>0.1</v>
      </c>
      <c r="IW209">
        <f t="shared" si="177"/>
        <v>0.08</v>
      </c>
      <c r="IX209">
        <f t="shared" si="178"/>
        <v>6.5000000000000002E-2</v>
      </c>
      <c r="IY209">
        <f t="shared" si="179"/>
        <v>0.1</v>
      </c>
      <c r="IZ209">
        <f t="shared" si="180"/>
        <v>0.11</v>
      </c>
      <c r="JA209">
        <f t="shared" si="181"/>
        <v>0</v>
      </c>
      <c r="JB209">
        <f t="shared" si="182"/>
        <v>0.05</v>
      </c>
      <c r="JC209">
        <f t="shared" si="183"/>
        <v>0.06</v>
      </c>
      <c r="JD209">
        <f t="shared" si="184"/>
        <v>5.5E-2</v>
      </c>
      <c r="JE209">
        <f t="shared" si="185"/>
        <v>0</v>
      </c>
      <c r="JF209">
        <f t="shared" si="186"/>
        <v>0.06</v>
      </c>
      <c r="JG209" s="5">
        <f t="shared" si="187"/>
        <v>0.05</v>
      </c>
      <c r="JH209">
        <f t="shared" si="188"/>
        <v>0</v>
      </c>
      <c r="JI209">
        <f t="shared" si="188"/>
        <v>0</v>
      </c>
      <c r="JJ209">
        <f t="shared" si="189"/>
        <v>0.1</v>
      </c>
      <c r="JK209">
        <f t="shared" si="190"/>
        <v>7.4999999999999997E-2</v>
      </c>
      <c r="JL209" s="6">
        <f t="shared" si="191"/>
        <v>0.04</v>
      </c>
      <c r="JM209">
        <f t="shared" si="192"/>
        <v>0.03</v>
      </c>
      <c r="JN209">
        <f t="shared" si="193"/>
        <v>1.2500000000000001E-2</v>
      </c>
      <c r="JO209">
        <f t="shared" si="194"/>
        <v>0.11249999999999999</v>
      </c>
      <c r="JP209">
        <f t="shared" si="195"/>
        <v>2.5000000000000001E-2</v>
      </c>
      <c r="JQ209">
        <f t="shared" si="196"/>
        <v>0.09</v>
      </c>
      <c r="JR209">
        <f t="shared" si="197"/>
        <v>8.2500000000000004E-2</v>
      </c>
      <c r="JS209">
        <f t="shared" si="198"/>
        <v>7.5000000000000011E-2</v>
      </c>
      <c r="JT209">
        <f t="shared" si="198"/>
        <v>0.1</v>
      </c>
      <c r="JU209">
        <f t="shared" si="199"/>
        <v>1</v>
      </c>
      <c r="JV209">
        <f t="shared" si="199"/>
        <v>0</v>
      </c>
      <c r="JW209">
        <f t="shared" si="200"/>
        <v>0.15</v>
      </c>
      <c r="JY209">
        <f t="shared" si="201"/>
        <v>3.7500000000000006E-2</v>
      </c>
      <c r="JZ209">
        <f t="shared" si="202"/>
        <v>0.08</v>
      </c>
      <c r="KA209">
        <f t="shared" si="203"/>
        <v>0</v>
      </c>
      <c r="KB209">
        <f t="shared" si="203"/>
        <v>0.02</v>
      </c>
      <c r="KC209">
        <f t="shared" si="204"/>
        <v>0.04</v>
      </c>
      <c r="KD209">
        <f t="shared" si="172"/>
        <v>1.4999999999999999E-2</v>
      </c>
      <c r="KE209">
        <f t="shared" si="172"/>
        <v>0.03</v>
      </c>
      <c r="KF209">
        <f t="shared" si="172"/>
        <v>0.03</v>
      </c>
      <c r="KG209">
        <f t="shared" si="170"/>
        <v>0</v>
      </c>
      <c r="KH209">
        <f t="shared" si="170"/>
        <v>1.4999999999999999E-2</v>
      </c>
      <c r="KI209">
        <f t="shared" si="170"/>
        <v>1.4999999999999999E-2</v>
      </c>
      <c r="KJ209">
        <f t="shared" si="170"/>
        <v>1.4999999999999999E-2</v>
      </c>
      <c r="KK209">
        <f t="shared" si="205"/>
        <v>0</v>
      </c>
      <c r="KL209">
        <f t="shared" si="206"/>
        <v>0.02</v>
      </c>
      <c r="KM209" s="5">
        <f t="shared" si="207"/>
        <v>0.05</v>
      </c>
      <c r="KN209">
        <f t="shared" si="208"/>
        <v>0</v>
      </c>
      <c r="KO209">
        <f t="shared" si="208"/>
        <v>0</v>
      </c>
      <c r="KP209">
        <f t="shared" si="209"/>
        <v>0.03</v>
      </c>
      <c r="KQ209">
        <f t="shared" si="210"/>
        <v>1.4999999999999999E-2</v>
      </c>
      <c r="KR209" s="6">
        <f t="shared" si="211"/>
        <v>0.02</v>
      </c>
      <c r="KS209">
        <f t="shared" si="212"/>
        <v>0.01</v>
      </c>
      <c r="KT209">
        <f t="shared" si="213"/>
        <v>7.4999999999999997E-3</v>
      </c>
      <c r="KU209">
        <f t="shared" si="214"/>
        <v>0.03</v>
      </c>
      <c r="KV209">
        <f t="shared" si="215"/>
        <v>1.2500000000000001E-2</v>
      </c>
      <c r="KW209">
        <f t="shared" si="216"/>
        <v>7.4999999999999997E-3</v>
      </c>
      <c r="KX209">
        <f t="shared" si="217"/>
        <v>0</v>
      </c>
      <c r="KY209">
        <f t="shared" si="218"/>
        <v>0.03</v>
      </c>
      <c r="KZ209">
        <f t="shared" si="219"/>
        <v>0.03</v>
      </c>
      <c r="LA209">
        <f t="shared" si="220"/>
        <v>1</v>
      </c>
      <c r="LB209">
        <f t="shared" si="220"/>
        <v>0</v>
      </c>
      <c r="LC209">
        <f t="shared" si="221"/>
        <v>0.1</v>
      </c>
      <c r="LE209" t="str">
        <f t="shared" si="227"/>
        <v>Guinee Conakry</v>
      </c>
      <c r="LF209">
        <f t="shared" si="222"/>
        <v>0.6875</v>
      </c>
      <c r="LG209" s="6">
        <f t="shared" si="223"/>
        <v>0.49</v>
      </c>
      <c r="LH209">
        <f t="shared" si="224"/>
        <v>0.67749999999999999</v>
      </c>
      <c r="LI209" s="6">
        <f t="shared" si="225"/>
        <v>0.66000000000000014</v>
      </c>
      <c r="LJ209">
        <f t="shared" si="226"/>
        <v>0</v>
      </c>
    </row>
    <row r="210" spans="1:322" x14ac:dyDescent="0.35">
      <c r="A210" s="3">
        <v>44900</v>
      </c>
      <c r="B210" t="s">
        <v>1462</v>
      </c>
      <c r="D210" s="24" t="s">
        <v>321</v>
      </c>
      <c r="E210" s="24" t="s">
        <v>262</v>
      </c>
      <c r="F210" s="24">
        <v>20</v>
      </c>
      <c r="G210" s="24" t="s">
        <v>258</v>
      </c>
      <c r="H210" s="24" t="s">
        <v>259</v>
      </c>
      <c r="I210" s="24" t="s">
        <v>207</v>
      </c>
      <c r="J210" s="24" t="s">
        <v>598</v>
      </c>
      <c r="K210" s="25">
        <v>44532</v>
      </c>
      <c r="L210" s="25">
        <v>44532</v>
      </c>
      <c r="M210" s="25">
        <v>44532</v>
      </c>
      <c r="N210" s="24" t="s">
        <v>261</v>
      </c>
      <c r="O210" s="24" t="s">
        <v>261</v>
      </c>
      <c r="P210" s="24" t="s">
        <v>261</v>
      </c>
      <c r="Q210" s="24" t="s">
        <v>262</v>
      </c>
      <c r="R210" s="25" t="s">
        <v>262</v>
      </c>
      <c r="S210" s="25" t="s">
        <v>262</v>
      </c>
      <c r="T210" s="24" t="s">
        <v>263</v>
      </c>
      <c r="U210" s="24" t="s">
        <v>263</v>
      </c>
      <c r="V210" s="25">
        <v>44694</v>
      </c>
      <c r="W210" s="24" t="s">
        <v>261</v>
      </c>
      <c r="X210" s="25" t="s">
        <v>262</v>
      </c>
      <c r="Y210" s="24" t="s">
        <v>263</v>
      </c>
      <c r="Z210" s="25">
        <v>44694</v>
      </c>
      <c r="AA210" s="24" t="s">
        <v>264</v>
      </c>
      <c r="AB210" s="24" t="s">
        <v>265</v>
      </c>
      <c r="AC210" s="24" t="s">
        <v>1079</v>
      </c>
      <c r="AD210" s="24" t="s">
        <v>612</v>
      </c>
      <c r="AE210" s="24" t="s">
        <v>600</v>
      </c>
      <c r="AF210" s="24" t="s">
        <v>601</v>
      </c>
      <c r="AG210" s="31">
        <v>10900000</v>
      </c>
      <c r="AH210" s="24" t="s">
        <v>263</v>
      </c>
      <c r="AI210" s="24">
        <v>44687</v>
      </c>
      <c r="AJ210" s="25">
        <v>44694</v>
      </c>
      <c r="AK210" s="24" t="s">
        <v>264</v>
      </c>
      <c r="AL210" s="24" t="s">
        <v>269</v>
      </c>
      <c r="AM210" s="24" t="s">
        <v>265</v>
      </c>
      <c r="AN210" s="24" t="s">
        <v>270</v>
      </c>
      <c r="AO210" s="24" t="s">
        <v>261</v>
      </c>
      <c r="AP210" s="24" t="s">
        <v>261</v>
      </c>
      <c r="AQ210" s="25" t="s">
        <v>262</v>
      </c>
      <c r="AR210" s="24" t="s">
        <v>261</v>
      </c>
      <c r="AS210" s="25" t="s">
        <v>262</v>
      </c>
      <c r="AT210" s="24" t="s">
        <v>261</v>
      </c>
      <c r="AU210" s="25" t="s">
        <v>262</v>
      </c>
      <c r="AV210" s="24" t="s">
        <v>261</v>
      </c>
      <c r="AW210" s="25" t="s">
        <v>262</v>
      </c>
      <c r="AX210" s="24" t="s">
        <v>261</v>
      </c>
      <c r="AY210" s="25" t="s">
        <v>262</v>
      </c>
      <c r="AZ210" s="27" t="s">
        <v>262</v>
      </c>
      <c r="BA210" s="27" t="s">
        <v>262</v>
      </c>
      <c r="BB210" s="24" t="s">
        <v>261</v>
      </c>
      <c r="BC210" s="25" t="s">
        <v>262</v>
      </c>
      <c r="BD210" s="24" t="s">
        <v>261</v>
      </c>
      <c r="BE210" s="26" t="s">
        <v>262</v>
      </c>
      <c r="BF210" t="s">
        <v>603</v>
      </c>
      <c r="BG210" t="s">
        <v>571</v>
      </c>
      <c r="BH210" t="s">
        <v>208</v>
      </c>
      <c r="BI210" t="s">
        <v>440</v>
      </c>
      <c r="BJ210" t="s">
        <v>210</v>
      </c>
      <c r="BK210" t="s">
        <v>329</v>
      </c>
      <c r="BL210" t="s">
        <v>212</v>
      </c>
      <c r="BM210" t="s">
        <v>630</v>
      </c>
      <c r="BN210" t="s">
        <v>219</v>
      </c>
      <c r="BO210" t="s">
        <v>348</v>
      </c>
      <c r="BP210" t="s">
        <v>219</v>
      </c>
      <c r="BQ210" t="s">
        <v>216</v>
      </c>
      <c r="BR210" t="s">
        <v>1463</v>
      </c>
      <c r="BS210" t="s">
        <v>1314</v>
      </c>
      <c r="BT210" t="s">
        <v>1314</v>
      </c>
      <c r="BU210" t="s">
        <v>1464</v>
      </c>
      <c r="BV210" t="s">
        <v>219</v>
      </c>
      <c r="BW210" t="s">
        <v>795</v>
      </c>
      <c r="BY210" t="s">
        <v>1465</v>
      </c>
      <c r="BZ210" t="s">
        <v>632</v>
      </c>
      <c r="CA210" t="s">
        <v>633</v>
      </c>
      <c r="CB210" t="s">
        <v>1466</v>
      </c>
      <c r="CC210" t="s">
        <v>214</v>
      </c>
      <c r="CG210" t="s">
        <v>219</v>
      </c>
      <c r="CI210" t="s">
        <v>333</v>
      </c>
      <c r="CJ210" t="s">
        <v>1467</v>
      </c>
      <c r="CK210" t="s">
        <v>335</v>
      </c>
      <c r="CL210" t="s">
        <v>500</v>
      </c>
      <c r="CM210" t="s">
        <v>1317</v>
      </c>
      <c r="CN210" t="s">
        <v>306</v>
      </c>
      <c r="CP210" t="s">
        <v>284</v>
      </c>
      <c r="CQ210" t="s">
        <v>285</v>
      </c>
      <c r="CR210" t="s">
        <v>227</v>
      </c>
      <c r="CS210" t="s">
        <v>227</v>
      </c>
      <c r="CT210" t="s">
        <v>214</v>
      </c>
      <c r="CU210" t="s">
        <v>214</v>
      </c>
      <c r="CV210" t="s">
        <v>227</v>
      </c>
      <c r="CW210" t="s">
        <v>227</v>
      </c>
      <c r="CX210" t="s">
        <v>287</v>
      </c>
      <c r="CY210" t="s">
        <v>287</v>
      </c>
      <c r="CZ210" t="s">
        <v>219</v>
      </c>
      <c r="DA210" t="s">
        <v>219</v>
      </c>
      <c r="DB210" t="s">
        <v>398</v>
      </c>
      <c r="DC210" t="s">
        <v>398</v>
      </c>
      <c r="DD210" t="s">
        <v>219</v>
      </c>
      <c r="DI210" t="s">
        <v>338</v>
      </c>
      <c r="DK210" t="s">
        <v>237</v>
      </c>
      <c r="DL210" t="s">
        <v>237</v>
      </c>
      <c r="DM210" t="s">
        <v>214</v>
      </c>
      <c r="DN210" t="s">
        <v>219</v>
      </c>
      <c r="DO210" t="s">
        <v>288</v>
      </c>
      <c r="DP210" t="s">
        <v>399</v>
      </c>
      <c r="DR210" t="s">
        <v>235</v>
      </c>
      <c r="DT210" t="s">
        <v>219</v>
      </c>
      <c r="DU210" t="s">
        <v>219</v>
      </c>
      <c r="DX210" t="s">
        <v>242</v>
      </c>
      <c r="DY210" t="s">
        <v>242</v>
      </c>
      <c r="DZ210" t="s">
        <v>485</v>
      </c>
      <c r="EA210" t="s">
        <v>242</v>
      </c>
      <c r="EB210" t="s">
        <v>242</v>
      </c>
      <c r="EC210" t="s">
        <v>237</v>
      </c>
      <c r="ED210" t="s">
        <v>237</v>
      </c>
      <c r="EE210" t="s">
        <v>214</v>
      </c>
      <c r="EF210" t="s">
        <v>214</v>
      </c>
      <c r="EG210" t="s">
        <v>214</v>
      </c>
      <c r="EI210" t="s">
        <v>214</v>
      </c>
      <c r="EK210" t="s">
        <v>239</v>
      </c>
      <c r="EL210" t="s">
        <v>239</v>
      </c>
      <c r="EM210" t="s">
        <v>239</v>
      </c>
      <c r="EN210" t="s">
        <v>239</v>
      </c>
      <c r="EO210" t="s">
        <v>239</v>
      </c>
      <c r="EP210" t="s">
        <v>239</v>
      </c>
      <c r="EQ210" t="s">
        <v>214</v>
      </c>
      <c r="ER210" t="s">
        <v>214</v>
      </c>
      <c r="ES210" t="s">
        <v>242</v>
      </c>
      <c r="ET210" t="s">
        <v>242</v>
      </c>
      <c r="EU210" t="s">
        <v>237</v>
      </c>
      <c r="EV210" t="s">
        <v>237</v>
      </c>
      <c r="EW210" t="s">
        <v>580</v>
      </c>
      <c r="EX210" t="s">
        <v>580</v>
      </c>
      <c r="EY210" t="s">
        <v>237</v>
      </c>
      <c r="EZ210" t="s">
        <v>241</v>
      </c>
      <c r="FA210" t="s">
        <v>241</v>
      </c>
      <c r="FB210" t="s">
        <v>237</v>
      </c>
      <c r="FC210" t="s">
        <v>237</v>
      </c>
      <c r="FD210" t="s">
        <v>237</v>
      </c>
      <c r="FE210" t="s">
        <v>250</v>
      </c>
      <c r="FF210" t="s">
        <v>250</v>
      </c>
      <c r="FG210" t="s">
        <v>242</v>
      </c>
      <c r="FH210" t="s">
        <v>242</v>
      </c>
      <c r="FI210" t="s">
        <v>214</v>
      </c>
      <c r="FJ210" t="s">
        <v>214</v>
      </c>
      <c r="FK210" t="s">
        <v>214</v>
      </c>
      <c r="FL210" t="s">
        <v>214</v>
      </c>
      <c r="FM210" t="s">
        <v>292</v>
      </c>
      <c r="FN210" t="s">
        <v>245</v>
      </c>
      <c r="FO210" t="s">
        <v>219</v>
      </c>
      <c r="FP210" t="s">
        <v>219</v>
      </c>
      <c r="FQ210" t="s">
        <v>241</v>
      </c>
      <c r="FR210" t="s">
        <v>241</v>
      </c>
      <c r="FS210" t="s">
        <v>241</v>
      </c>
      <c r="FT210" t="s">
        <v>241</v>
      </c>
      <c r="FU210" t="s">
        <v>219</v>
      </c>
      <c r="FV210" t="s">
        <v>241</v>
      </c>
      <c r="FW210" t="s">
        <v>241</v>
      </c>
      <c r="FX210" t="s">
        <v>241</v>
      </c>
      <c r="FY210" t="s">
        <v>241</v>
      </c>
      <c r="FZ210" t="s">
        <v>341</v>
      </c>
      <c r="GA210" t="s">
        <v>341</v>
      </c>
      <c r="GB210" t="s">
        <v>227</v>
      </c>
      <c r="GC210" t="s">
        <v>244</v>
      </c>
      <c r="GD210" t="s">
        <v>293</v>
      </c>
      <c r="GE210" t="s">
        <v>241</v>
      </c>
      <c r="GF210" t="s">
        <v>293</v>
      </c>
      <c r="GG210" t="s">
        <v>244</v>
      </c>
      <c r="GH210" t="s">
        <v>241</v>
      </c>
      <c r="GI210" t="s">
        <v>250</v>
      </c>
      <c r="GJ210" t="s">
        <v>244</v>
      </c>
      <c r="GK210" t="s">
        <v>244</v>
      </c>
      <c r="GL210" t="s">
        <v>227</v>
      </c>
      <c r="GM210" t="s">
        <v>227</v>
      </c>
      <c r="GN210" t="s">
        <v>219</v>
      </c>
      <c r="GO210" t="s">
        <v>219</v>
      </c>
      <c r="GP210" t="s">
        <v>295</v>
      </c>
      <c r="GQ210" t="s">
        <v>251</v>
      </c>
      <c r="GR210" t="s">
        <v>295</v>
      </c>
      <c r="GS210" t="s">
        <v>214</v>
      </c>
      <c r="GT210" t="s">
        <v>241</v>
      </c>
      <c r="GU210" t="s">
        <v>214</v>
      </c>
      <c r="GV210" t="s">
        <v>241</v>
      </c>
      <c r="GW210" t="s">
        <v>297</v>
      </c>
      <c r="GX210" t="s">
        <v>404</v>
      </c>
      <c r="GY210" t="s">
        <v>254</v>
      </c>
      <c r="GZ210" t="s">
        <v>241</v>
      </c>
      <c r="HA210" t="s">
        <v>298</v>
      </c>
      <c r="HB210" t="s">
        <v>241</v>
      </c>
      <c r="HC210" t="s">
        <v>315</v>
      </c>
      <c r="HD210" t="s">
        <v>316</v>
      </c>
      <c r="HE210" t="s">
        <v>343</v>
      </c>
      <c r="HF210" t="s">
        <v>241</v>
      </c>
      <c r="HG210" t="s">
        <v>319</v>
      </c>
      <c r="HH210" t="s">
        <v>241</v>
      </c>
      <c r="HI210" t="s">
        <v>241</v>
      </c>
      <c r="HJ210" t="s">
        <v>219</v>
      </c>
      <c r="HK210" t="s">
        <v>241</v>
      </c>
      <c r="HL210" s="12"/>
      <c r="HM210">
        <v>0.75</v>
      </c>
      <c r="HN210">
        <v>1</v>
      </c>
      <c r="HO210">
        <v>1</v>
      </c>
      <c r="HP210">
        <v>1</v>
      </c>
      <c r="HQ210">
        <v>0.5</v>
      </c>
      <c r="HR210">
        <v>0.5</v>
      </c>
      <c r="HS210">
        <v>1</v>
      </c>
      <c r="HT210">
        <v>1</v>
      </c>
      <c r="HU210">
        <v>1</v>
      </c>
      <c r="HV210">
        <v>0.75</v>
      </c>
      <c r="HW210">
        <v>0.75</v>
      </c>
      <c r="HX210">
        <v>0.5</v>
      </c>
      <c r="HY210">
        <v>1</v>
      </c>
      <c r="HZ210">
        <v>0.5</v>
      </c>
      <c r="IA210" s="4">
        <v>1</v>
      </c>
      <c r="IB210">
        <v>0.75</v>
      </c>
      <c r="IC210">
        <v>0.5</v>
      </c>
      <c r="ID210">
        <v>0.5</v>
      </c>
      <c r="IE210">
        <v>0.5</v>
      </c>
      <c r="IG210">
        <v>0.5</v>
      </c>
      <c r="IH210">
        <v>0.75</v>
      </c>
      <c r="II210">
        <v>1</v>
      </c>
      <c r="IJ210">
        <v>1</v>
      </c>
      <c r="IK210">
        <v>1</v>
      </c>
      <c r="IL210">
        <v>1</v>
      </c>
      <c r="IM210">
        <v>0.75</v>
      </c>
      <c r="IN210">
        <v>1</v>
      </c>
      <c r="IO210">
        <v>1</v>
      </c>
      <c r="IQ210">
        <v>1</v>
      </c>
      <c r="IS210">
        <f t="shared" si="173"/>
        <v>0.11249999999999999</v>
      </c>
      <c r="IT210">
        <f t="shared" si="174"/>
        <v>0.12</v>
      </c>
      <c r="IU210">
        <f t="shared" si="175"/>
        <v>0.08</v>
      </c>
      <c r="IV210">
        <f t="shared" si="176"/>
        <v>0.1</v>
      </c>
      <c r="IW210">
        <f t="shared" si="177"/>
        <v>0.04</v>
      </c>
      <c r="IX210">
        <f t="shared" si="178"/>
        <v>6.5000000000000002E-2</v>
      </c>
      <c r="IY210">
        <f t="shared" si="179"/>
        <v>0.1</v>
      </c>
      <c r="IZ210">
        <f t="shared" si="180"/>
        <v>0.11</v>
      </c>
      <c r="JA210">
        <f t="shared" si="181"/>
        <v>0.13</v>
      </c>
      <c r="JB210">
        <f t="shared" si="182"/>
        <v>7.5000000000000011E-2</v>
      </c>
      <c r="JC210">
        <f t="shared" si="183"/>
        <v>0.09</v>
      </c>
      <c r="JD210">
        <f t="shared" si="184"/>
        <v>5.5E-2</v>
      </c>
      <c r="JE210">
        <f t="shared" si="185"/>
        <v>7.0000000000000007E-2</v>
      </c>
      <c r="JF210">
        <f t="shared" si="186"/>
        <v>0.06</v>
      </c>
      <c r="JG210" s="5">
        <f t="shared" si="187"/>
        <v>0.05</v>
      </c>
      <c r="JH210">
        <f t="shared" si="188"/>
        <v>0</v>
      </c>
      <c r="JI210">
        <f t="shared" si="188"/>
        <v>0</v>
      </c>
      <c r="JJ210">
        <f t="shared" si="189"/>
        <v>0.1</v>
      </c>
      <c r="JK210">
        <f t="shared" si="190"/>
        <v>7.4999999999999997E-2</v>
      </c>
      <c r="JL210" s="6">
        <f t="shared" si="191"/>
        <v>4.6666666666666669E-2</v>
      </c>
      <c r="JM210">
        <f t="shared" si="192"/>
        <v>0.06</v>
      </c>
      <c r="JN210">
        <f t="shared" si="193"/>
        <v>3.7500000000000006E-2</v>
      </c>
      <c r="JO210">
        <f t="shared" si="194"/>
        <v>0.15</v>
      </c>
      <c r="JP210">
        <f t="shared" si="195"/>
        <v>0.1</v>
      </c>
      <c r="JQ210">
        <f t="shared" si="196"/>
        <v>0.12</v>
      </c>
      <c r="JR210">
        <f t="shared" si="197"/>
        <v>0.11</v>
      </c>
      <c r="JS210">
        <f t="shared" si="198"/>
        <v>7.5000000000000011E-2</v>
      </c>
      <c r="JT210">
        <f t="shared" si="198"/>
        <v>0.1</v>
      </c>
      <c r="JU210">
        <f t="shared" si="199"/>
        <v>1</v>
      </c>
      <c r="JV210">
        <f t="shared" si="199"/>
        <v>0</v>
      </c>
      <c r="JW210">
        <f t="shared" si="200"/>
        <v>0.15</v>
      </c>
      <c r="JY210">
        <f t="shared" si="201"/>
        <v>3.7500000000000006E-2</v>
      </c>
      <c r="JZ210">
        <f t="shared" si="202"/>
        <v>0.08</v>
      </c>
      <c r="KA210">
        <f t="shared" si="203"/>
        <v>0.02</v>
      </c>
      <c r="KB210">
        <f t="shared" si="203"/>
        <v>0.02</v>
      </c>
      <c r="KC210">
        <f t="shared" si="204"/>
        <v>0.02</v>
      </c>
      <c r="KD210">
        <f t="shared" si="172"/>
        <v>1.4999999999999999E-2</v>
      </c>
      <c r="KE210">
        <f t="shared" si="172"/>
        <v>0.03</v>
      </c>
      <c r="KF210">
        <f t="shared" si="172"/>
        <v>0.03</v>
      </c>
      <c r="KG210">
        <f t="shared" si="170"/>
        <v>0.03</v>
      </c>
      <c r="KH210">
        <f t="shared" si="170"/>
        <v>2.2499999999999999E-2</v>
      </c>
      <c r="KI210">
        <f t="shared" si="170"/>
        <v>2.2499999999999999E-2</v>
      </c>
      <c r="KJ210">
        <f t="shared" si="170"/>
        <v>1.4999999999999999E-2</v>
      </c>
      <c r="KK210">
        <f t="shared" si="205"/>
        <v>0.02</v>
      </c>
      <c r="KL210">
        <f t="shared" si="206"/>
        <v>0.02</v>
      </c>
      <c r="KM210" s="5">
        <f t="shared" si="207"/>
        <v>0.05</v>
      </c>
      <c r="KN210">
        <f t="shared" si="208"/>
        <v>0</v>
      </c>
      <c r="KO210">
        <f t="shared" si="208"/>
        <v>0</v>
      </c>
      <c r="KP210">
        <f t="shared" si="209"/>
        <v>0.03</v>
      </c>
      <c r="KQ210">
        <f t="shared" si="210"/>
        <v>1.4999999999999999E-2</v>
      </c>
      <c r="KR210" s="6">
        <f t="shared" si="211"/>
        <v>2.3333333333333334E-2</v>
      </c>
      <c r="KS210">
        <f t="shared" si="212"/>
        <v>0.02</v>
      </c>
      <c r="KT210">
        <f t="shared" si="213"/>
        <v>2.2499999999999999E-2</v>
      </c>
      <c r="KU210">
        <f t="shared" si="214"/>
        <v>0.04</v>
      </c>
      <c r="KV210">
        <f t="shared" si="215"/>
        <v>0.05</v>
      </c>
      <c r="KW210">
        <f t="shared" si="216"/>
        <v>0.01</v>
      </c>
      <c r="KX210">
        <f t="shared" si="217"/>
        <v>0</v>
      </c>
      <c r="KY210">
        <f t="shared" si="218"/>
        <v>0.03</v>
      </c>
      <c r="KZ210">
        <f t="shared" si="219"/>
        <v>0.03</v>
      </c>
      <c r="LA210">
        <f t="shared" si="220"/>
        <v>1</v>
      </c>
      <c r="LB210">
        <f t="shared" si="220"/>
        <v>0</v>
      </c>
      <c r="LC210">
        <f t="shared" si="221"/>
        <v>0.1</v>
      </c>
      <c r="LE210" t="str">
        <f t="shared" si="227"/>
        <v>Guinee Conakry</v>
      </c>
      <c r="LF210">
        <f t="shared" si="222"/>
        <v>0.85749999999999993</v>
      </c>
      <c r="LG210" s="6">
        <f t="shared" si="223"/>
        <v>0.62166666666666659</v>
      </c>
      <c r="LH210">
        <f t="shared" si="224"/>
        <v>0.90250000000000008</v>
      </c>
      <c r="LI210" s="6">
        <f t="shared" si="225"/>
        <v>0.80333333333333345</v>
      </c>
      <c r="LJ210">
        <f t="shared" si="226"/>
        <v>1</v>
      </c>
    </row>
    <row r="211" spans="1:322" x14ac:dyDescent="0.35">
      <c r="A211" s="3">
        <v>44895</v>
      </c>
      <c r="B211" t="s">
        <v>1468</v>
      </c>
      <c r="D211" s="27" t="s">
        <v>321</v>
      </c>
      <c r="E211" s="27" t="s">
        <v>262</v>
      </c>
      <c r="F211" s="27">
        <v>23</v>
      </c>
      <c r="G211" s="27" t="s">
        <v>258</v>
      </c>
      <c r="H211" s="27" t="s">
        <v>259</v>
      </c>
      <c r="I211" s="27" t="s">
        <v>207</v>
      </c>
      <c r="J211" s="27" t="s">
        <v>598</v>
      </c>
      <c r="K211" s="28">
        <v>44532</v>
      </c>
      <c r="L211" s="28">
        <v>44532</v>
      </c>
      <c r="M211" s="28">
        <v>44532</v>
      </c>
      <c r="N211" s="27" t="s">
        <v>261</v>
      </c>
      <c r="O211" s="27" t="s">
        <v>261</v>
      </c>
      <c r="P211" s="27" t="s">
        <v>261</v>
      </c>
      <c r="Q211" s="27" t="s">
        <v>262</v>
      </c>
      <c r="R211" s="28" t="s">
        <v>262</v>
      </c>
      <c r="S211" s="28" t="s">
        <v>262</v>
      </c>
      <c r="T211" s="27" t="s">
        <v>263</v>
      </c>
      <c r="U211" s="27" t="s">
        <v>263</v>
      </c>
      <c r="V211" s="28">
        <v>44694</v>
      </c>
      <c r="W211" s="27" t="s">
        <v>261</v>
      </c>
      <c r="X211" s="28" t="s">
        <v>262</v>
      </c>
      <c r="Y211" s="27" t="s">
        <v>263</v>
      </c>
      <c r="Z211" s="28">
        <v>44694</v>
      </c>
      <c r="AA211" s="27" t="s">
        <v>264</v>
      </c>
      <c r="AB211" s="27" t="s">
        <v>265</v>
      </c>
      <c r="AC211" s="27" t="s">
        <v>1079</v>
      </c>
      <c r="AD211" s="27" t="s">
        <v>612</v>
      </c>
      <c r="AE211" s="27" t="s">
        <v>600</v>
      </c>
      <c r="AF211" s="27" t="s">
        <v>601</v>
      </c>
      <c r="AG211" s="29">
        <v>10900000</v>
      </c>
      <c r="AH211" s="27" t="s">
        <v>263</v>
      </c>
      <c r="AI211" s="27">
        <v>44687</v>
      </c>
      <c r="AJ211" s="28">
        <v>44694</v>
      </c>
      <c r="AK211" s="27" t="s">
        <v>264</v>
      </c>
      <c r="AL211" s="27" t="s">
        <v>269</v>
      </c>
      <c r="AM211" s="27" t="s">
        <v>265</v>
      </c>
      <c r="AN211" s="27" t="s">
        <v>270</v>
      </c>
      <c r="AO211" s="27" t="s">
        <v>261</v>
      </c>
      <c r="AP211" s="27" t="s">
        <v>261</v>
      </c>
      <c r="AQ211" s="28" t="s">
        <v>262</v>
      </c>
      <c r="AR211" s="27" t="s">
        <v>261</v>
      </c>
      <c r="AS211" s="28" t="s">
        <v>262</v>
      </c>
      <c r="AT211" s="27" t="s">
        <v>261</v>
      </c>
      <c r="AU211" s="28" t="s">
        <v>262</v>
      </c>
      <c r="AV211" s="27" t="s">
        <v>261</v>
      </c>
      <c r="AW211" s="28" t="s">
        <v>262</v>
      </c>
      <c r="AX211" s="27" t="s">
        <v>261</v>
      </c>
      <c r="AY211" s="28" t="s">
        <v>262</v>
      </c>
      <c r="AZ211" s="27" t="s">
        <v>262</v>
      </c>
      <c r="BA211" s="27" t="s">
        <v>262</v>
      </c>
      <c r="BB211" s="27" t="s">
        <v>261</v>
      </c>
      <c r="BC211" s="28" t="s">
        <v>262</v>
      </c>
      <c r="BD211" s="27" t="s">
        <v>261</v>
      </c>
      <c r="BE211" s="30" t="s">
        <v>262</v>
      </c>
      <c r="BF211" t="s">
        <v>603</v>
      </c>
      <c r="BG211" t="s">
        <v>207</v>
      </c>
      <c r="BH211" t="s">
        <v>208</v>
      </c>
      <c r="BI211" t="s">
        <v>440</v>
      </c>
      <c r="BJ211" t="s">
        <v>210</v>
      </c>
      <c r="BK211" t="s">
        <v>329</v>
      </c>
      <c r="BL211" t="s">
        <v>212</v>
      </c>
      <c r="BM211" t="s">
        <v>604</v>
      </c>
      <c r="BN211" t="s">
        <v>219</v>
      </c>
      <c r="BO211" t="s">
        <v>331</v>
      </c>
      <c r="BP211" t="s">
        <v>219</v>
      </c>
      <c r="BQ211" t="s">
        <v>216</v>
      </c>
      <c r="BR211" t="s">
        <v>1314</v>
      </c>
      <c r="BU211" t="s">
        <v>1314</v>
      </c>
      <c r="BV211" t="s">
        <v>219</v>
      </c>
      <c r="BW211" t="s">
        <v>1469</v>
      </c>
      <c r="BY211" t="s">
        <v>632</v>
      </c>
      <c r="CB211" t="s">
        <v>632</v>
      </c>
      <c r="CC211" t="s">
        <v>219</v>
      </c>
      <c r="CD211" t="s">
        <v>795</v>
      </c>
      <c r="CF211" t="s">
        <v>874</v>
      </c>
      <c r="CG211" t="s">
        <v>219</v>
      </c>
      <c r="CI211" t="s">
        <v>304</v>
      </c>
      <c r="CJ211" t="s">
        <v>1470</v>
      </c>
      <c r="CK211" t="s">
        <v>220</v>
      </c>
      <c r="CL211" t="s">
        <v>1445</v>
      </c>
      <c r="CN211" t="s">
        <v>498</v>
      </c>
      <c r="CO211" t="s">
        <v>1471</v>
      </c>
      <c r="CP211" t="s">
        <v>224</v>
      </c>
      <c r="CQ211" t="s">
        <v>285</v>
      </c>
      <c r="CR211" t="s">
        <v>244</v>
      </c>
      <c r="CS211" t="s">
        <v>244</v>
      </c>
      <c r="CT211" t="s">
        <v>214</v>
      </c>
      <c r="CU211" t="s">
        <v>219</v>
      </c>
      <c r="CV211" t="s">
        <v>227</v>
      </c>
      <c r="CW211" t="s">
        <v>244</v>
      </c>
      <c r="CX211" t="s">
        <v>287</v>
      </c>
      <c r="CY211" t="s">
        <v>353</v>
      </c>
      <c r="CZ211" t="s">
        <v>219</v>
      </c>
      <c r="DA211" t="s">
        <v>219</v>
      </c>
      <c r="DB211" t="s">
        <v>230</v>
      </c>
      <c r="DC211" t="s">
        <v>357</v>
      </c>
      <c r="DD211" t="s">
        <v>214</v>
      </c>
      <c r="DE211" t="s">
        <v>337</v>
      </c>
      <c r="DG211" t="s">
        <v>231</v>
      </c>
      <c r="DI211" t="s">
        <v>338</v>
      </c>
      <c r="DK211" t="s">
        <v>237</v>
      </c>
      <c r="DL211" t="s">
        <v>237</v>
      </c>
      <c r="DM211" t="s">
        <v>214</v>
      </c>
      <c r="DN211" t="s">
        <v>219</v>
      </c>
      <c r="DO211" t="s">
        <v>288</v>
      </c>
      <c r="DP211" t="s">
        <v>399</v>
      </c>
      <c r="DR211" t="s">
        <v>235</v>
      </c>
      <c r="DT211" t="s">
        <v>219</v>
      </c>
      <c r="DU211" t="s">
        <v>214</v>
      </c>
      <c r="DX211" t="s">
        <v>237</v>
      </c>
      <c r="DY211" t="s">
        <v>237</v>
      </c>
      <c r="DZ211" t="s">
        <v>485</v>
      </c>
      <c r="EA211" t="s">
        <v>237</v>
      </c>
      <c r="EB211" t="s">
        <v>237</v>
      </c>
      <c r="EC211" t="s">
        <v>237</v>
      </c>
      <c r="ED211" t="s">
        <v>237</v>
      </c>
      <c r="EE211" t="s">
        <v>214</v>
      </c>
      <c r="EF211" t="s">
        <v>214</v>
      </c>
      <c r="EG211" t="s">
        <v>214</v>
      </c>
      <c r="EI211" t="s">
        <v>214</v>
      </c>
      <c r="EK211" t="s">
        <v>237</v>
      </c>
      <c r="EL211" t="s">
        <v>237</v>
      </c>
      <c r="EM211" t="s">
        <v>240</v>
      </c>
      <c r="EN211" t="s">
        <v>240</v>
      </c>
      <c r="EO211" t="s">
        <v>240</v>
      </c>
      <c r="EP211" t="s">
        <v>240</v>
      </c>
      <c r="EQ211" t="s">
        <v>219</v>
      </c>
      <c r="ER211" t="s">
        <v>219</v>
      </c>
      <c r="ES211" t="s">
        <v>237</v>
      </c>
      <c r="ET211" t="s">
        <v>237</v>
      </c>
      <c r="EU211" t="s">
        <v>233</v>
      </c>
      <c r="EV211" t="s">
        <v>233</v>
      </c>
      <c r="EW211" t="s">
        <v>580</v>
      </c>
      <c r="EX211" t="s">
        <v>580</v>
      </c>
      <c r="EY211" t="s">
        <v>237</v>
      </c>
      <c r="EZ211" t="s">
        <v>241</v>
      </c>
      <c r="FA211" t="s">
        <v>241</v>
      </c>
      <c r="FB211" t="s">
        <v>237</v>
      </c>
      <c r="FC211" t="s">
        <v>237</v>
      </c>
      <c r="FD211" t="s">
        <v>237</v>
      </c>
      <c r="FE211" t="s">
        <v>286</v>
      </c>
      <c r="FF211" t="s">
        <v>286</v>
      </c>
      <c r="FG211" t="s">
        <v>358</v>
      </c>
      <c r="FH211" t="s">
        <v>548</v>
      </c>
      <c r="FI211" t="s">
        <v>214</v>
      </c>
      <c r="FJ211" t="s">
        <v>214</v>
      </c>
      <c r="FK211" t="s">
        <v>214</v>
      </c>
      <c r="FL211" t="s">
        <v>214</v>
      </c>
      <c r="FM211" t="s">
        <v>292</v>
      </c>
      <c r="FN211" t="s">
        <v>292</v>
      </c>
      <c r="FO211" t="s">
        <v>219</v>
      </c>
      <c r="FP211" t="s">
        <v>219</v>
      </c>
      <c r="FQ211" t="s">
        <v>241</v>
      </c>
      <c r="FR211" t="s">
        <v>241</v>
      </c>
      <c r="FS211" t="s">
        <v>241</v>
      </c>
      <c r="FT211" t="s">
        <v>241</v>
      </c>
      <c r="FU211" t="s">
        <v>219</v>
      </c>
      <c r="FV211" t="s">
        <v>241</v>
      </c>
      <c r="FW211" t="s">
        <v>241</v>
      </c>
      <c r="FX211" t="s">
        <v>241</v>
      </c>
      <c r="FY211" t="s">
        <v>241</v>
      </c>
      <c r="FZ211" t="s">
        <v>341</v>
      </c>
      <c r="GA211" t="s">
        <v>341</v>
      </c>
      <c r="GB211" t="s">
        <v>244</v>
      </c>
      <c r="GC211" t="s">
        <v>244</v>
      </c>
      <c r="GD211" t="s">
        <v>293</v>
      </c>
      <c r="GE211" t="s">
        <v>241</v>
      </c>
      <c r="GF211" t="s">
        <v>293</v>
      </c>
      <c r="GG211" t="s">
        <v>227</v>
      </c>
      <c r="GH211" t="s">
        <v>241</v>
      </c>
      <c r="GI211" t="s">
        <v>227</v>
      </c>
      <c r="GJ211" t="s">
        <v>227</v>
      </c>
      <c r="GK211" t="s">
        <v>227</v>
      </c>
      <c r="GL211" t="s">
        <v>244</v>
      </c>
      <c r="GM211" t="s">
        <v>227</v>
      </c>
      <c r="GN211" t="s">
        <v>219</v>
      </c>
      <c r="GO211" t="s">
        <v>219</v>
      </c>
      <c r="GP211" t="s">
        <v>342</v>
      </c>
      <c r="GQ211" t="s">
        <v>295</v>
      </c>
      <c r="GR211" t="s">
        <v>342</v>
      </c>
      <c r="GS211" t="s">
        <v>214</v>
      </c>
      <c r="GT211" t="s">
        <v>241</v>
      </c>
      <c r="GU211" t="s">
        <v>219</v>
      </c>
      <c r="GV211" t="s">
        <v>575</v>
      </c>
      <c r="GW211" t="s">
        <v>297</v>
      </c>
      <c r="GX211" t="s">
        <v>252</v>
      </c>
      <c r="GY211" t="s">
        <v>1082</v>
      </c>
      <c r="GZ211" t="s">
        <v>241</v>
      </c>
      <c r="HA211" t="s">
        <v>239</v>
      </c>
      <c r="HB211" t="s">
        <v>241</v>
      </c>
      <c r="HC211" t="s">
        <v>315</v>
      </c>
      <c r="HD211" t="s">
        <v>316</v>
      </c>
      <c r="HE211" t="s">
        <v>343</v>
      </c>
      <c r="HF211" t="s">
        <v>241</v>
      </c>
      <c r="HG211" t="s">
        <v>319</v>
      </c>
      <c r="HH211" t="s">
        <v>241</v>
      </c>
      <c r="HI211" t="s">
        <v>241</v>
      </c>
      <c r="HJ211" t="s">
        <v>219</v>
      </c>
      <c r="HK211" t="s">
        <v>241</v>
      </c>
      <c r="HL211" s="12"/>
      <c r="HM211">
        <v>1</v>
      </c>
      <c r="HN211">
        <v>0.75</v>
      </c>
      <c r="HO211">
        <v>1</v>
      </c>
      <c r="HP211">
        <v>1</v>
      </c>
      <c r="HQ211">
        <v>1</v>
      </c>
      <c r="HR211">
        <v>0.5</v>
      </c>
      <c r="HS211">
        <v>1</v>
      </c>
      <c r="HT211">
        <v>1</v>
      </c>
      <c r="HU211">
        <v>1</v>
      </c>
      <c r="HV211">
        <v>0.5</v>
      </c>
      <c r="HW211">
        <v>0.5</v>
      </c>
      <c r="HX211">
        <v>0.5</v>
      </c>
      <c r="HY211">
        <v>1</v>
      </c>
      <c r="HZ211">
        <v>0.5</v>
      </c>
      <c r="IA211">
        <v>0</v>
      </c>
      <c r="IB211">
        <v>0.5</v>
      </c>
      <c r="IC211">
        <v>0.25</v>
      </c>
      <c r="ID211">
        <v>0.5</v>
      </c>
      <c r="IE211">
        <v>0.5</v>
      </c>
      <c r="IG211">
        <v>0.75</v>
      </c>
      <c r="IH211">
        <v>1</v>
      </c>
      <c r="II211">
        <v>1</v>
      </c>
      <c r="IJ211">
        <v>1</v>
      </c>
      <c r="IK211">
        <v>0.75</v>
      </c>
      <c r="IL211">
        <v>1</v>
      </c>
      <c r="IM211">
        <v>1</v>
      </c>
      <c r="IN211">
        <v>1</v>
      </c>
      <c r="IO211">
        <v>1</v>
      </c>
      <c r="IQ211">
        <v>0</v>
      </c>
      <c r="IS211">
        <f t="shared" si="173"/>
        <v>0.15</v>
      </c>
      <c r="IT211">
        <f t="shared" si="174"/>
        <v>0.09</v>
      </c>
      <c r="IU211">
        <f t="shared" si="175"/>
        <v>0.08</v>
      </c>
      <c r="IV211">
        <f t="shared" si="176"/>
        <v>0.1</v>
      </c>
      <c r="IW211">
        <f t="shared" si="177"/>
        <v>0.08</v>
      </c>
      <c r="IX211">
        <f t="shared" si="178"/>
        <v>6.5000000000000002E-2</v>
      </c>
      <c r="IY211">
        <f t="shared" si="179"/>
        <v>0.1</v>
      </c>
      <c r="IZ211">
        <f t="shared" si="180"/>
        <v>0.11</v>
      </c>
      <c r="JA211">
        <f t="shared" si="181"/>
        <v>0.13</v>
      </c>
      <c r="JB211">
        <f t="shared" si="182"/>
        <v>0.05</v>
      </c>
      <c r="JC211">
        <f t="shared" si="183"/>
        <v>0.06</v>
      </c>
      <c r="JD211">
        <f t="shared" si="184"/>
        <v>5.5E-2</v>
      </c>
      <c r="JE211">
        <f t="shared" si="185"/>
        <v>7.0000000000000007E-2</v>
      </c>
      <c r="JF211">
        <f t="shared" si="186"/>
        <v>0.06</v>
      </c>
      <c r="JG211" s="5">
        <f t="shared" si="187"/>
        <v>0</v>
      </c>
      <c r="JH211">
        <f t="shared" si="188"/>
        <v>0</v>
      </c>
      <c r="JI211">
        <f t="shared" si="188"/>
        <v>0</v>
      </c>
      <c r="JJ211">
        <f t="shared" si="189"/>
        <v>0.1</v>
      </c>
      <c r="JK211">
        <f t="shared" si="190"/>
        <v>7.4999999999999997E-2</v>
      </c>
      <c r="JL211" s="6">
        <f t="shared" si="191"/>
        <v>3.6666666666666667E-2</v>
      </c>
      <c r="JM211">
        <f t="shared" si="192"/>
        <v>0.09</v>
      </c>
      <c r="JN211">
        <f t="shared" si="193"/>
        <v>0.05</v>
      </c>
      <c r="JO211">
        <f t="shared" si="194"/>
        <v>0.15</v>
      </c>
      <c r="JP211">
        <f t="shared" si="195"/>
        <v>0.1</v>
      </c>
      <c r="JQ211">
        <f t="shared" si="196"/>
        <v>0.09</v>
      </c>
      <c r="JR211">
        <f t="shared" si="197"/>
        <v>0.11</v>
      </c>
      <c r="JS211">
        <f t="shared" si="198"/>
        <v>0.1</v>
      </c>
      <c r="JT211">
        <f t="shared" si="198"/>
        <v>0.1</v>
      </c>
      <c r="JU211">
        <f t="shared" si="199"/>
        <v>1</v>
      </c>
      <c r="JV211">
        <f t="shared" si="199"/>
        <v>0</v>
      </c>
      <c r="JW211">
        <f t="shared" si="200"/>
        <v>0.15</v>
      </c>
      <c r="JY211">
        <f t="shared" si="201"/>
        <v>0.05</v>
      </c>
      <c r="JZ211">
        <f t="shared" si="202"/>
        <v>0.06</v>
      </c>
      <c r="KA211">
        <f t="shared" si="203"/>
        <v>0.02</v>
      </c>
      <c r="KB211">
        <f t="shared" si="203"/>
        <v>0.02</v>
      </c>
      <c r="KC211">
        <f t="shared" si="204"/>
        <v>0.04</v>
      </c>
      <c r="KD211">
        <f t="shared" si="172"/>
        <v>1.4999999999999999E-2</v>
      </c>
      <c r="KE211">
        <f t="shared" si="172"/>
        <v>0.03</v>
      </c>
      <c r="KF211">
        <f t="shared" si="172"/>
        <v>0.03</v>
      </c>
      <c r="KG211">
        <f>HU211*0.03</f>
        <v>0.03</v>
      </c>
      <c r="KH211">
        <f>HV211*0.03</f>
        <v>1.4999999999999999E-2</v>
      </c>
      <c r="KI211">
        <f>HW211*0.03</f>
        <v>1.4999999999999999E-2</v>
      </c>
      <c r="KJ211">
        <f>HX211*0.03</f>
        <v>1.4999999999999999E-2</v>
      </c>
      <c r="KK211">
        <f t="shared" si="205"/>
        <v>0.02</v>
      </c>
      <c r="KL211">
        <f t="shared" si="206"/>
        <v>0.02</v>
      </c>
      <c r="KM211" s="5">
        <f t="shared" si="207"/>
        <v>0</v>
      </c>
      <c r="KN211">
        <f t="shared" si="208"/>
        <v>0</v>
      </c>
      <c r="KO211">
        <f t="shared" si="208"/>
        <v>0</v>
      </c>
      <c r="KP211">
        <f t="shared" si="209"/>
        <v>0.03</v>
      </c>
      <c r="KQ211">
        <f t="shared" si="210"/>
        <v>1.4999999999999999E-2</v>
      </c>
      <c r="KR211" s="6">
        <f t="shared" si="211"/>
        <v>1.8333333333333333E-2</v>
      </c>
      <c r="KS211">
        <f t="shared" si="212"/>
        <v>0.03</v>
      </c>
      <c r="KT211">
        <f t="shared" si="213"/>
        <v>0.03</v>
      </c>
      <c r="KU211">
        <f t="shared" si="214"/>
        <v>0.04</v>
      </c>
      <c r="KV211">
        <f t="shared" si="215"/>
        <v>0.05</v>
      </c>
      <c r="KW211">
        <f t="shared" si="216"/>
        <v>7.4999999999999997E-3</v>
      </c>
      <c r="KX211">
        <f t="shared" si="217"/>
        <v>0</v>
      </c>
      <c r="KY211">
        <f t="shared" si="218"/>
        <v>0.04</v>
      </c>
      <c r="KZ211">
        <f t="shared" si="219"/>
        <v>0.03</v>
      </c>
      <c r="LA211">
        <f t="shared" si="220"/>
        <v>1</v>
      </c>
      <c r="LB211">
        <f t="shared" si="220"/>
        <v>0</v>
      </c>
      <c r="LC211">
        <f t="shared" si="221"/>
        <v>0.1</v>
      </c>
      <c r="LE211" t="str">
        <f t="shared" si="227"/>
        <v>Guinee Conakry</v>
      </c>
      <c r="LF211">
        <f t="shared" si="222"/>
        <v>0.90499999999999992</v>
      </c>
      <c r="LG211" s="6">
        <f t="shared" si="223"/>
        <v>0.50666666666666671</v>
      </c>
      <c r="LH211">
        <f t="shared" si="224"/>
        <v>0.94</v>
      </c>
      <c r="LI211" s="6">
        <f t="shared" si="225"/>
        <v>0.77083333333333359</v>
      </c>
      <c r="LJ211">
        <f t="shared" si="226"/>
        <v>0</v>
      </c>
    </row>
    <row r="212" spans="1:322" x14ac:dyDescent="0.35">
      <c r="A212" s="3">
        <v>44893</v>
      </c>
      <c r="B212" t="s">
        <v>1472</v>
      </c>
      <c r="D212" s="24" t="s">
        <v>321</v>
      </c>
      <c r="E212" s="24" t="s">
        <v>262</v>
      </c>
      <c r="F212" s="24">
        <v>28</v>
      </c>
      <c r="G212" s="24" t="s">
        <v>258</v>
      </c>
      <c r="H212" s="24" t="s">
        <v>259</v>
      </c>
      <c r="I212" s="24" t="s">
        <v>207</v>
      </c>
      <c r="J212" s="24" t="s">
        <v>598</v>
      </c>
      <c r="K212" s="25">
        <v>44532</v>
      </c>
      <c r="L212" s="25">
        <v>44532</v>
      </c>
      <c r="M212" s="25">
        <v>44532</v>
      </c>
      <c r="N212" s="24" t="s">
        <v>261</v>
      </c>
      <c r="O212" s="24" t="s">
        <v>261</v>
      </c>
      <c r="P212" s="24" t="s">
        <v>261</v>
      </c>
      <c r="Q212" s="24" t="s">
        <v>262</v>
      </c>
      <c r="R212" s="25" t="s">
        <v>262</v>
      </c>
      <c r="S212" s="25" t="s">
        <v>262</v>
      </c>
      <c r="T212" s="24" t="s">
        <v>263</v>
      </c>
      <c r="U212" s="24" t="s">
        <v>261</v>
      </c>
      <c r="V212" s="25" t="s">
        <v>262</v>
      </c>
      <c r="W212" s="24" t="s">
        <v>261</v>
      </c>
      <c r="X212" s="25" t="s">
        <v>262</v>
      </c>
      <c r="Y212" s="24" t="s">
        <v>263</v>
      </c>
      <c r="Z212" s="25">
        <v>44634</v>
      </c>
      <c r="AA212" s="24" t="s">
        <v>264</v>
      </c>
      <c r="AB212" s="24" t="s">
        <v>265</v>
      </c>
      <c r="AC212" s="24" t="s">
        <v>1473</v>
      </c>
      <c r="AD212" s="24" t="s">
        <v>267</v>
      </c>
      <c r="AE212" s="24" t="s">
        <v>600</v>
      </c>
      <c r="AF212" s="24" t="s">
        <v>601</v>
      </c>
      <c r="AG212" s="31">
        <v>13000000</v>
      </c>
      <c r="AH212" s="24" t="s">
        <v>261</v>
      </c>
      <c r="AI212" s="24" t="s">
        <v>262</v>
      </c>
      <c r="AJ212" s="25" t="s">
        <v>262</v>
      </c>
      <c r="AK212" s="24" t="s">
        <v>262</v>
      </c>
      <c r="AL212" s="24" t="s">
        <v>262</v>
      </c>
      <c r="AM212" s="24" t="s">
        <v>262</v>
      </c>
      <c r="AN212" s="24" t="s">
        <v>262</v>
      </c>
      <c r="AO212" s="24" t="s">
        <v>261</v>
      </c>
      <c r="AP212" s="24" t="s">
        <v>261</v>
      </c>
      <c r="AQ212" s="25" t="s">
        <v>262</v>
      </c>
      <c r="AR212" s="24" t="s">
        <v>261</v>
      </c>
      <c r="AS212" s="25" t="s">
        <v>262</v>
      </c>
      <c r="AT212" s="24" t="s">
        <v>261</v>
      </c>
      <c r="AU212" s="25" t="s">
        <v>262</v>
      </c>
      <c r="AV212" s="24" t="s">
        <v>261</v>
      </c>
      <c r="AW212" s="25" t="s">
        <v>262</v>
      </c>
      <c r="AX212" s="24" t="s">
        <v>261</v>
      </c>
      <c r="AY212" s="25" t="s">
        <v>262</v>
      </c>
      <c r="AZ212" s="27" t="s">
        <v>262</v>
      </c>
      <c r="BA212" s="27" t="s">
        <v>262</v>
      </c>
      <c r="BB212" s="24" t="s">
        <v>261</v>
      </c>
      <c r="BC212" s="25" t="s">
        <v>262</v>
      </c>
      <c r="BD212" s="24" t="s">
        <v>261</v>
      </c>
      <c r="BE212" s="26" t="s">
        <v>262</v>
      </c>
      <c r="BF212" t="s">
        <v>603</v>
      </c>
      <c r="BG212" t="s">
        <v>207</v>
      </c>
      <c r="BH212" t="s">
        <v>208</v>
      </c>
      <c r="BI212" t="s">
        <v>328</v>
      </c>
      <c r="BJ212" t="s">
        <v>210</v>
      </c>
      <c r="BK212" t="s">
        <v>329</v>
      </c>
      <c r="BL212" t="s">
        <v>212</v>
      </c>
      <c r="BM212" t="s">
        <v>604</v>
      </c>
      <c r="BN212" t="s">
        <v>214</v>
      </c>
      <c r="BO212" t="s">
        <v>331</v>
      </c>
      <c r="BP212" t="s">
        <v>219</v>
      </c>
      <c r="BQ212" t="s">
        <v>216</v>
      </c>
      <c r="BR212" t="s">
        <v>1184</v>
      </c>
      <c r="BU212" t="s">
        <v>1184</v>
      </c>
      <c r="BV212" t="s">
        <v>214</v>
      </c>
      <c r="CC212" t="s">
        <v>214</v>
      </c>
      <c r="CG212" t="s">
        <v>219</v>
      </c>
      <c r="CI212" t="s">
        <v>220</v>
      </c>
      <c r="CJ212" t="s">
        <v>1474</v>
      </c>
      <c r="CK212" t="s">
        <v>220</v>
      </c>
      <c r="CL212" t="s">
        <v>422</v>
      </c>
      <c r="CN212" t="s">
        <v>283</v>
      </c>
      <c r="CP212" t="s">
        <v>284</v>
      </c>
      <c r="CQ212" t="s">
        <v>225</v>
      </c>
      <c r="CR212" t="s">
        <v>226</v>
      </c>
      <c r="CS212" t="s">
        <v>226</v>
      </c>
      <c r="CT212" t="s">
        <v>219</v>
      </c>
      <c r="CU212" t="s">
        <v>219</v>
      </c>
      <c r="CV212" t="s">
        <v>227</v>
      </c>
      <c r="CW212" t="s">
        <v>227</v>
      </c>
      <c r="CX212" t="s">
        <v>228</v>
      </c>
      <c r="CY212" t="s">
        <v>228</v>
      </c>
      <c r="CZ212" t="s">
        <v>219</v>
      </c>
      <c r="DA212" t="s">
        <v>219</v>
      </c>
      <c r="DB212" t="s">
        <v>230</v>
      </c>
      <c r="DC212" t="s">
        <v>357</v>
      </c>
      <c r="DD212" t="s">
        <v>219</v>
      </c>
      <c r="DI212" t="s">
        <v>607</v>
      </c>
      <c r="DK212" t="s">
        <v>237</v>
      </c>
      <c r="DL212" t="s">
        <v>233</v>
      </c>
      <c r="DM212" t="s">
        <v>219</v>
      </c>
      <c r="DN212" t="s">
        <v>214</v>
      </c>
      <c r="DO212" t="s">
        <v>288</v>
      </c>
      <c r="DP212" t="s">
        <v>1475</v>
      </c>
      <c r="DR212" t="s">
        <v>235</v>
      </c>
      <c r="DT212" t="s">
        <v>214</v>
      </c>
      <c r="DU212" t="s">
        <v>214</v>
      </c>
      <c r="DV212" t="s">
        <v>236</v>
      </c>
      <c r="DX212" t="s">
        <v>237</v>
      </c>
      <c r="DY212" t="s">
        <v>239</v>
      </c>
      <c r="DZ212" t="s">
        <v>485</v>
      </c>
      <c r="EA212" t="s">
        <v>372</v>
      </c>
      <c r="EB212" t="s">
        <v>239</v>
      </c>
      <c r="EC212" t="s">
        <v>237</v>
      </c>
      <c r="ED212" t="s">
        <v>239</v>
      </c>
      <c r="EE212" t="s">
        <v>214</v>
      </c>
      <c r="EF212" t="s">
        <v>214</v>
      </c>
      <c r="EG212" t="s">
        <v>214</v>
      </c>
      <c r="EI212" t="s">
        <v>214</v>
      </c>
      <c r="EK212" t="s">
        <v>237</v>
      </c>
      <c r="EL212" t="s">
        <v>239</v>
      </c>
      <c r="EM212" t="s">
        <v>240</v>
      </c>
      <c r="EN212" t="s">
        <v>239</v>
      </c>
      <c r="EO212" t="s">
        <v>240</v>
      </c>
      <c r="EP212" t="s">
        <v>240</v>
      </c>
      <c r="EQ212" t="s">
        <v>214</v>
      </c>
      <c r="ER212" t="s">
        <v>214</v>
      </c>
      <c r="ES212" t="s">
        <v>237</v>
      </c>
      <c r="ET212" t="s">
        <v>239</v>
      </c>
      <c r="EU212" t="s">
        <v>237</v>
      </c>
      <c r="EV212" t="s">
        <v>237</v>
      </c>
      <c r="EW212" t="s">
        <v>310</v>
      </c>
      <c r="EX212" t="s">
        <v>310</v>
      </c>
      <c r="EY212" t="s">
        <v>237</v>
      </c>
      <c r="EZ212" t="s">
        <v>241</v>
      </c>
      <c r="FA212" t="s">
        <v>241</v>
      </c>
      <c r="FB212" t="s">
        <v>237</v>
      </c>
      <c r="FC212" t="s">
        <v>237</v>
      </c>
      <c r="FD212" t="s">
        <v>239</v>
      </c>
      <c r="FE212" t="s">
        <v>244</v>
      </c>
      <c r="FF212" t="s">
        <v>244</v>
      </c>
      <c r="FG212" t="s">
        <v>548</v>
      </c>
      <c r="FH212" t="s">
        <v>239</v>
      </c>
      <c r="FI212" t="s">
        <v>214</v>
      </c>
      <c r="FJ212" t="s">
        <v>402</v>
      </c>
      <c r="FK212" t="s">
        <v>214</v>
      </c>
      <c r="FL212" t="s">
        <v>214</v>
      </c>
      <c r="FM212" t="s">
        <v>245</v>
      </c>
      <c r="FN212" t="s">
        <v>239</v>
      </c>
      <c r="FO212" t="s">
        <v>219</v>
      </c>
      <c r="FP212" t="s">
        <v>219</v>
      </c>
      <c r="FQ212" t="s">
        <v>241</v>
      </c>
      <c r="FR212" t="s">
        <v>241</v>
      </c>
      <c r="FS212" t="s">
        <v>241</v>
      </c>
      <c r="FT212" t="s">
        <v>241</v>
      </c>
      <c r="FU212" t="s">
        <v>219</v>
      </c>
      <c r="FV212" t="s">
        <v>241</v>
      </c>
      <c r="FW212" t="s">
        <v>241</v>
      </c>
      <c r="FX212" t="s">
        <v>241</v>
      </c>
      <c r="FY212" t="s">
        <v>241</v>
      </c>
      <c r="FZ212" t="s">
        <v>341</v>
      </c>
      <c r="GA212" t="s">
        <v>341</v>
      </c>
      <c r="GB212" t="s">
        <v>227</v>
      </c>
      <c r="GC212" t="s">
        <v>227</v>
      </c>
      <c r="GD212" t="s">
        <v>293</v>
      </c>
      <c r="GE212" t="s">
        <v>241</v>
      </c>
      <c r="GF212" t="s">
        <v>293</v>
      </c>
      <c r="GG212" t="s">
        <v>244</v>
      </c>
      <c r="GH212" t="s">
        <v>241</v>
      </c>
      <c r="GI212" t="s">
        <v>244</v>
      </c>
      <c r="GJ212" t="s">
        <v>227</v>
      </c>
      <c r="GK212" t="s">
        <v>227</v>
      </c>
      <c r="GL212" t="s">
        <v>227</v>
      </c>
      <c r="GM212" t="s">
        <v>227</v>
      </c>
      <c r="GN212" t="s">
        <v>219</v>
      </c>
      <c r="GO212" t="s">
        <v>219</v>
      </c>
      <c r="GP212" t="s">
        <v>295</v>
      </c>
      <c r="GQ212" t="s">
        <v>239</v>
      </c>
      <c r="GR212" t="s">
        <v>295</v>
      </c>
      <c r="GS212" t="s">
        <v>214</v>
      </c>
      <c r="GT212" t="s">
        <v>241</v>
      </c>
      <c r="GU212" t="s">
        <v>214</v>
      </c>
      <c r="GV212" t="s">
        <v>241</v>
      </c>
      <c r="GW212" t="s">
        <v>297</v>
      </c>
      <c r="GX212" t="s">
        <v>252</v>
      </c>
      <c r="GY212" t="s">
        <v>1192</v>
      </c>
      <c r="GZ212" t="s">
        <v>241</v>
      </c>
      <c r="HA212" t="s">
        <v>239</v>
      </c>
      <c r="HB212" t="s">
        <v>241</v>
      </c>
      <c r="HC212" t="s">
        <v>315</v>
      </c>
      <c r="HD212" t="s">
        <v>517</v>
      </c>
      <c r="HE212" t="s">
        <v>429</v>
      </c>
      <c r="HF212" t="s">
        <v>241</v>
      </c>
      <c r="HG212" t="s">
        <v>362</v>
      </c>
      <c r="HH212" t="s">
        <v>241</v>
      </c>
      <c r="HI212" t="s">
        <v>241</v>
      </c>
      <c r="HJ212" t="s">
        <v>219</v>
      </c>
      <c r="HK212" t="s">
        <v>241</v>
      </c>
      <c r="HL212" s="12"/>
      <c r="HM212">
        <v>0.25</v>
      </c>
      <c r="HN212">
        <v>0</v>
      </c>
      <c r="HO212">
        <v>0</v>
      </c>
      <c r="HP212">
        <v>1</v>
      </c>
      <c r="HQ212">
        <v>1</v>
      </c>
      <c r="HR212">
        <v>0.5</v>
      </c>
      <c r="HS212">
        <v>0</v>
      </c>
      <c r="HT212">
        <v>1</v>
      </c>
      <c r="HU212">
        <v>0</v>
      </c>
      <c r="HV212">
        <v>0.5</v>
      </c>
      <c r="HW212">
        <v>0</v>
      </c>
      <c r="HX212">
        <v>0.5</v>
      </c>
      <c r="HY212">
        <v>1</v>
      </c>
      <c r="HZ212">
        <v>0.5</v>
      </c>
      <c r="IA212" s="4">
        <v>1</v>
      </c>
      <c r="IB212">
        <v>0.5</v>
      </c>
      <c r="IC212">
        <v>0.5</v>
      </c>
      <c r="ID212">
        <v>0.5</v>
      </c>
      <c r="IE212">
        <v>0.5</v>
      </c>
      <c r="IG212">
        <v>0.25</v>
      </c>
      <c r="IH212">
        <v>0.25</v>
      </c>
      <c r="II212">
        <v>0.75</v>
      </c>
      <c r="IJ212">
        <v>1</v>
      </c>
      <c r="IK212">
        <v>1</v>
      </c>
      <c r="IL212">
        <v>1</v>
      </c>
      <c r="IM212">
        <v>0.75</v>
      </c>
      <c r="IN212">
        <v>1</v>
      </c>
      <c r="IO212">
        <v>1</v>
      </c>
      <c r="IQ212">
        <v>0</v>
      </c>
      <c r="IS212">
        <f t="shared" si="173"/>
        <v>3.7499999999999999E-2</v>
      </c>
      <c r="IT212">
        <f t="shared" si="174"/>
        <v>0</v>
      </c>
      <c r="IU212">
        <f t="shared" si="175"/>
        <v>0</v>
      </c>
      <c r="IV212">
        <f t="shared" si="176"/>
        <v>0.1</v>
      </c>
      <c r="IW212">
        <f t="shared" si="177"/>
        <v>0.08</v>
      </c>
      <c r="IX212">
        <f t="shared" si="178"/>
        <v>6.5000000000000002E-2</v>
      </c>
      <c r="IY212">
        <f t="shared" si="179"/>
        <v>0</v>
      </c>
      <c r="IZ212">
        <f t="shared" si="180"/>
        <v>0.11</v>
      </c>
      <c r="JA212">
        <f t="shared" si="181"/>
        <v>0</v>
      </c>
      <c r="JB212">
        <f t="shared" si="182"/>
        <v>0.05</v>
      </c>
      <c r="JC212">
        <f t="shared" si="183"/>
        <v>0</v>
      </c>
      <c r="JD212">
        <f t="shared" si="184"/>
        <v>5.5E-2</v>
      </c>
      <c r="JE212">
        <f t="shared" si="185"/>
        <v>7.0000000000000007E-2</v>
      </c>
      <c r="JF212">
        <f t="shared" si="186"/>
        <v>0.06</v>
      </c>
      <c r="JG212" s="5">
        <f t="shared" si="187"/>
        <v>0.05</v>
      </c>
      <c r="JH212">
        <f t="shared" si="188"/>
        <v>0</v>
      </c>
      <c r="JI212">
        <f t="shared" si="188"/>
        <v>0</v>
      </c>
      <c r="JJ212">
        <f t="shared" si="189"/>
        <v>0.1</v>
      </c>
      <c r="JK212">
        <f t="shared" si="190"/>
        <v>7.4999999999999997E-2</v>
      </c>
      <c r="JL212" s="6">
        <f t="shared" si="191"/>
        <v>0.04</v>
      </c>
      <c r="JM212">
        <f t="shared" si="192"/>
        <v>0.03</v>
      </c>
      <c r="JN212">
        <f t="shared" si="193"/>
        <v>1.2500000000000001E-2</v>
      </c>
      <c r="JO212">
        <f t="shared" si="194"/>
        <v>0.11249999999999999</v>
      </c>
      <c r="JP212">
        <f t="shared" si="195"/>
        <v>0.1</v>
      </c>
      <c r="JQ212">
        <f t="shared" si="196"/>
        <v>0.12</v>
      </c>
      <c r="JR212">
        <f t="shared" si="197"/>
        <v>0.11</v>
      </c>
      <c r="JS212">
        <f t="shared" si="198"/>
        <v>7.5000000000000011E-2</v>
      </c>
      <c r="JT212">
        <f t="shared" si="198"/>
        <v>0.1</v>
      </c>
      <c r="JU212">
        <f t="shared" si="199"/>
        <v>1</v>
      </c>
      <c r="JV212">
        <f t="shared" si="199"/>
        <v>0</v>
      </c>
      <c r="JW212">
        <f t="shared" si="200"/>
        <v>0.15</v>
      </c>
      <c r="JY212">
        <f t="shared" si="201"/>
        <v>1.2500000000000001E-2</v>
      </c>
      <c r="JZ212">
        <f t="shared" si="202"/>
        <v>0</v>
      </c>
      <c r="KA212">
        <f t="shared" si="203"/>
        <v>0</v>
      </c>
      <c r="KB212">
        <f t="shared" si="203"/>
        <v>0.02</v>
      </c>
      <c r="KC212">
        <f t="shared" si="204"/>
        <v>0.04</v>
      </c>
      <c r="KD212">
        <f t="shared" ref="KD212:KJ248" si="228">HR212*0.03</f>
        <v>1.4999999999999999E-2</v>
      </c>
      <c r="KE212">
        <f t="shared" si="228"/>
        <v>0</v>
      </c>
      <c r="KF212">
        <f t="shared" si="228"/>
        <v>0.03</v>
      </c>
      <c r="KG212">
        <f t="shared" si="228"/>
        <v>0</v>
      </c>
      <c r="KH212">
        <f t="shared" si="228"/>
        <v>1.4999999999999999E-2</v>
      </c>
      <c r="KI212">
        <f t="shared" si="228"/>
        <v>0</v>
      </c>
      <c r="KJ212">
        <f t="shared" si="228"/>
        <v>1.4999999999999999E-2</v>
      </c>
      <c r="KK212">
        <f t="shared" si="205"/>
        <v>0.02</v>
      </c>
      <c r="KL212">
        <f t="shared" si="206"/>
        <v>0.02</v>
      </c>
      <c r="KM212" s="5">
        <f t="shared" si="207"/>
        <v>0.05</v>
      </c>
      <c r="KN212">
        <f t="shared" si="208"/>
        <v>0</v>
      </c>
      <c r="KO212">
        <f t="shared" si="208"/>
        <v>0</v>
      </c>
      <c r="KP212">
        <f t="shared" si="209"/>
        <v>0.03</v>
      </c>
      <c r="KQ212">
        <f t="shared" si="210"/>
        <v>1.4999999999999999E-2</v>
      </c>
      <c r="KR212" s="6">
        <f t="shared" si="211"/>
        <v>0.02</v>
      </c>
      <c r="KS212">
        <f t="shared" si="212"/>
        <v>0.01</v>
      </c>
      <c r="KT212">
        <f t="shared" si="213"/>
        <v>7.4999999999999997E-3</v>
      </c>
      <c r="KU212">
        <f t="shared" si="214"/>
        <v>0.03</v>
      </c>
      <c r="KV212">
        <f t="shared" si="215"/>
        <v>0.05</v>
      </c>
      <c r="KW212">
        <f t="shared" si="216"/>
        <v>0.01</v>
      </c>
      <c r="KX212">
        <f t="shared" si="217"/>
        <v>0</v>
      </c>
      <c r="KY212">
        <f t="shared" si="218"/>
        <v>0.03</v>
      </c>
      <c r="KZ212">
        <f t="shared" si="219"/>
        <v>0.03</v>
      </c>
      <c r="LA212">
        <f t="shared" si="220"/>
        <v>1</v>
      </c>
      <c r="LB212">
        <f t="shared" si="220"/>
        <v>0</v>
      </c>
      <c r="LC212">
        <f t="shared" si="221"/>
        <v>0.1</v>
      </c>
      <c r="LE212" t="str">
        <f t="shared" si="227"/>
        <v>Guinee Conakry</v>
      </c>
      <c r="LF212">
        <f t="shared" si="222"/>
        <v>0.39250000000000002</v>
      </c>
      <c r="LG212" s="6">
        <f t="shared" si="223"/>
        <v>0.5</v>
      </c>
      <c r="LH212">
        <f t="shared" si="224"/>
        <v>0.81</v>
      </c>
      <c r="LI212" s="6">
        <f t="shared" si="225"/>
        <v>0.56999999999999995</v>
      </c>
      <c r="LJ212">
        <f t="shared" si="226"/>
        <v>0</v>
      </c>
    </row>
    <row r="213" spans="1:322" x14ac:dyDescent="0.35">
      <c r="A213" s="3">
        <v>44887</v>
      </c>
      <c r="B213" t="s">
        <v>1476</v>
      </c>
      <c r="D213" s="27" t="s">
        <v>321</v>
      </c>
      <c r="E213" s="27" t="s">
        <v>262</v>
      </c>
      <c r="F213" s="27">
        <v>21</v>
      </c>
      <c r="G213" s="27" t="s">
        <v>258</v>
      </c>
      <c r="H213" s="27" t="s">
        <v>259</v>
      </c>
      <c r="I213" s="27" t="s">
        <v>207</v>
      </c>
      <c r="J213" s="27" t="s">
        <v>598</v>
      </c>
      <c r="K213" s="28">
        <v>44537</v>
      </c>
      <c r="L213" s="28">
        <v>44537</v>
      </c>
      <c r="M213" s="28">
        <v>44537</v>
      </c>
      <c r="N213" s="27" t="s">
        <v>261</v>
      </c>
      <c r="O213" s="27" t="s">
        <v>261</v>
      </c>
      <c r="P213" s="27" t="s">
        <v>261</v>
      </c>
      <c r="Q213" s="27" t="s">
        <v>262</v>
      </c>
      <c r="R213" s="28" t="s">
        <v>262</v>
      </c>
      <c r="S213" s="28" t="s">
        <v>262</v>
      </c>
      <c r="T213" s="27" t="s">
        <v>263</v>
      </c>
      <c r="U213" s="27" t="s">
        <v>261</v>
      </c>
      <c r="V213" s="28" t="s">
        <v>262</v>
      </c>
      <c r="W213" s="27" t="s">
        <v>261</v>
      </c>
      <c r="X213" s="28" t="s">
        <v>262</v>
      </c>
      <c r="Y213" s="27" t="s">
        <v>263</v>
      </c>
      <c r="Z213" s="28">
        <v>44697</v>
      </c>
      <c r="AA213" s="27" t="s">
        <v>264</v>
      </c>
      <c r="AB213" s="27" t="s">
        <v>265</v>
      </c>
      <c r="AC213" s="27" t="s">
        <v>1477</v>
      </c>
      <c r="AD213" s="27" t="s">
        <v>267</v>
      </c>
      <c r="AE213" s="27" t="s">
        <v>600</v>
      </c>
      <c r="AF213" s="27" t="s">
        <v>601</v>
      </c>
      <c r="AG213" s="29">
        <v>13000000</v>
      </c>
      <c r="AH213" s="27" t="s">
        <v>261</v>
      </c>
      <c r="AI213" s="27" t="s">
        <v>262</v>
      </c>
      <c r="AJ213" s="28" t="s">
        <v>262</v>
      </c>
      <c r="AK213" s="27" t="s">
        <v>262</v>
      </c>
      <c r="AL213" s="27" t="s">
        <v>262</v>
      </c>
      <c r="AM213" s="27" t="s">
        <v>262</v>
      </c>
      <c r="AN213" s="27" t="s">
        <v>262</v>
      </c>
      <c r="AO213" s="27" t="s">
        <v>261</v>
      </c>
      <c r="AP213" s="27" t="s">
        <v>261</v>
      </c>
      <c r="AQ213" s="28" t="s">
        <v>262</v>
      </c>
      <c r="AR213" s="27" t="s">
        <v>261</v>
      </c>
      <c r="AS213" s="28" t="s">
        <v>262</v>
      </c>
      <c r="AT213" s="27" t="s">
        <v>261</v>
      </c>
      <c r="AU213" s="28" t="s">
        <v>262</v>
      </c>
      <c r="AV213" s="27" t="s">
        <v>261</v>
      </c>
      <c r="AW213" s="28" t="s">
        <v>262</v>
      </c>
      <c r="AX213" s="27" t="s">
        <v>261</v>
      </c>
      <c r="AY213" s="28" t="s">
        <v>262</v>
      </c>
      <c r="AZ213" s="27" t="s">
        <v>262</v>
      </c>
      <c r="BA213" s="27" t="s">
        <v>262</v>
      </c>
      <c r="BB213" s="27" t="s">
        <v>261</v>
      </c>
      <c r="BC213" s="28" t="s">
        <v>262</v>
      </c>
      <c r="BD213" s="27" t="s">
        <v>261</v>
      </c>
      <c r="BE213" s="30" t="s">
        <v>262</v>
      </c>
      <c r="BF213" t="s">
        <v>603</v>
      </c>
      <c r="BG213" t="s">
        <v>207</v>
      </c>
      <c r="BH213" t="s">
        <v>208</v>
      </c>
      <c r="BI213" t="s">
        <v>440</v>
      </c>
      <c r="BJ213" t="s">
        <v>210</v>
      </c>
      <c r="BK213" t="s">
        <v>329</v>
      </c>
      <c r="BL213" t="s">
        <v>212</v>
      </c>
      <c r="BM213" t="s">
        <v>638</v>
      </c>
      <c r="BN213" t="s">
        <v>214</v>
      </c>
      <c r="BO213" t="s">
        <v>542</v>
      </c>
      <c r="BP213" t="s">
        <v>219</v>
      </c>
      <c r="BQ213" t="s">
        <v>216</v>
      </c>
      <c r="BR213" t="s">
        <v>1199</v>
      </c>
      <c r="BS213" t="s">
        <v>1199</v>
      </c>
      <c r="BT213" t="s">
        <v>1199</v>
      </c>
      <c r="BU213" t="s">
        <v>1478</v>
      </c>
      <c r="BV213" t="s">
        <v>214</v>
      </c>
      <c r="CC213" t="s">
        <v>214</v>
      </c>
      <c r="CG213" t="s">
        <v>219</v>
      </c>
      <c r="CI213" t="s">
        <v>304</v>
      </c>
      <c r="CJ213" t="s">
        <v>1479</v>
      </c>
      <c r="CK213" t="s">
        <v>333</v>
      </c>
      <c r="CL213" t="s">
        <v>336</v>
      </c>
      <c r="CN213" t="s">
        <v>306</v>
      </c>
      <c r="CP213" t="s">
        <v>225</v>
      </c>
      <c r="CQ213" t="s">
        <v>307</v>
      </c>
      <c r="CR213" t="s">
        <v>227</v>
      </c>
      <c r="CS213" t="s">
        <v>227</v>
      </c>
      <c r="CT213" t="s">
        <v>214</v>
      </c>
      <c r="CU213" t="s">
        <v>219</v>
      </c>
      <c r="CV213" t="s">
        <v>244</v>
      </c>
      <c r="CW213" t="s">
        <v>286</v>
      </c>
      <c r="CX213" t="s">
        <v>287</v>
      </c>
      <c r="CY213" t="s">
        <v>353</v>
      </c>
      <c r="CZ213" t="s">
        <v>219</v>
      </c>
      <c r="DA213" t="s">
        <v>219</v>
      </c>
      <c r="DB213" t="s">
        <v>230</v>
      </c>
      <c r="DC213" t="s">
        <v>230</v>
      </c>
      <c r="DD213" t="s">
        <v>219</v>
      </c>
      <c r="DI213" t="s">
        <v>484</v>
      </c>
      <c r="DK213" t="s">
        <v>242</v>
      </c>
      <c r="DL213" t="s">
        <v>242</v>
      </c>
      <c r="DM213" t="s">
        <v>214</v>
      </c>
      <c r="DN213" t="s">
        <v>219</v>
      </c>
      <c r="DO213" t="s">
        <v>414</v>
      </c>
      <c r="DP213" t="s">
        <v>235</v>
      </c>
      <c r="DR213" t="s">
        <v>235</v>
      </c>
      <c r="DT213" t="s">
        <v>219</v>
      </c>
      <c r="DU213" t="s">
        <v>219</v>
      </c>
      <c r="DX213" t="s">
        <v>242</v>
      </c>
      <c r="DY213" t="s">
        <v>242</v>
      </c>
      <c r="DZ213" t="s">
        <v>400</v>
      </c>
      <c r="EA213" t="s">
        <v>242</v>
      </c>
      <c r="EB213" t="s">
        <v>242</v>
      </c>
      <c r="EC213" t="s">
        <v>242</v>
      </c>
      <c r="ED213" t="s">
        <v>242</v>
      </c>
      <c r="EE213" t="s">
        <v>219</v>
      </c>
      <c r="EF213" t="s">
        <v>219</v>
      </c>
      <c r="EK213" t="s">
        <v>242</v>
      </c>
      <c r="EL213" t="s">
        <v>242</v>
      </c>
      <c r="EM213" t="s">
        <v>240</v>
      </c>
      <c r="EN213" t="s">
        <v>486</v>
      </c>
      <c r="EO213" t="s">
        <v>486</v>
      </c>
      <c r="EP213" t="s">
        <v>486</v>
      </c>
      <c r="EQ213" t="s">
        <v>214</v>
      </c>
      <c r="ER213" t="s">
        <v>219</v>
      </c>
      <c r="ES213" t="s">
        <v>242</v>
      </c>
      <c r="ET213" t="s">
        <v>242</v>
      </c>
      <c r="EU213" t="s">
        <v>242</v>
      </c>
      <c r="EV213" t="s">
        <v>242</v>
      </c>
      <c r="EW213" t="s">
        <v>243</v>
      </c>
      <c r="EX213" t="s">
        <v>243</v>
      </c>
      <c r="EY213" t="s">
        <v>242</v>
      </c>
      <c r="EZ213" t="s">
        <v>241</v>
      </c>
      <c r="FA213" t="s">
        <v>241</v>
      </c>
      <c r="FB213" t="s">
        <v>242</v>
      </c>
      <c r="FC213" t="s">
        <v>242</v>
      </c>
      <c r="FD213" t="s">
        <v>242</v>
      </c>
      <c r="FE213" t="s">
        <v>286</v>
      </c>
      <c r="FF213" t="s">
        <v>244</v>
      </c>
      <c r="FG213" t="s">
        <v>242</v>
      </c>
      <c r="FH213" t="s">
        <v>242</v>
      </c>
      <c r="FI213" t="s">
        <v>214</v>
      </c>
      <c r="FJ213" t="s">
        <v>219</v>
      </c>
      <c r="FK213" t="s">
        <v>219</v>
      </c>
      <c r="FL213" t="s">
        <v>219</v>
      </c>
      <c r="FM213" t="s">
        <v>292</v>
      </c>
      <c r="FN213" t="s">
        <v>292</v>
      </c>
      <c r="FO213" t="s">
        <v>219</v>
      </c>
      <c r="FP213" t="s">
        <v>219</v>
      </c>
      <c r="FQ213" t="s">
        <v>241</v>
      </c>
      <c r="FR213" t="s">
        <v>241</v>
      </c>
      <c r="FS213" t="s">
        <v>241</v>
      </c>
      <c r="FT213" t="s">
        <v>241</v>
      </c>
      <c r="FU213" t="s">
        <v>219</v>
      </c>
      <c r="FV213" t="s">
        <v>241</v>
      </c>
      <c r="FW213" t="s">
        <v>241</v>
      </c>
      <c r="FX213" t="s">
        <v>241</v>
      </c>
      <c r="FY213" t="s">
        <v>241</v>
      </c>
      <c r="FZ213" t="s">
        <v>341</v>
      </c>
      <c r="GA213" t="s">
        <v>341</v>
      </c>
      <c r="GB213" t="s">
        <v>227</v>
      </c>
      <c r="GC213" t="s">
        <v>227</v>
      </c>
      <c r="GD213" t="s">
        <v>293</v>
      </c>
      <c r="GE213" t="s">
        <v>241</v>
      </c>
      <c r="GF213" t="s">
        <v>293</v>
      </c>
      <c r="GG213" t="s">
        <v>227</v>
      </c>
      <c r="GH213" t="s">
        <v>241</v>
      </c>
      <c r="GI213" t="s">
        <v>227</v>
      </c>
      <c r="GJ213" t="s">
        <v>227</v>
      </c>
      <c r="GK213" t="s">
        <v>227</v>
      </c>
      <c r="GL213" t="s">
        <v>227</v>
      </c>
      <c r="GM213" t="s">
        <v>227</v>
      </c>
      <c r="GN213" t="s">
        <v>219</v>
      </c>
      <c r="GO213" t="s">
        <v>219</v>
      </c>
      <c r="GP213" t="s">
        <v>295</v>
      </c>
      <c r="GQ213" t="s">
        <v>251</v>
      </c>
      <c r="GR213" t="s">
        <v>295</v>
      </c>
      <c r="GS213" t="s">
        <v>214</v>
      </c>
      <c r="GT213" t="s">
        <v>241</v>
      </c>
      <c r="GU213" t="s">
        <v>214</v>
      </c>
      <c r="GV213" t="s">
        <v>241</v>
      </c>
      <c r="GW213" t="s">
        <v>404</v>
      </c>
      <c r="GX213" t="s">
        <v>253</v>
      </c>
      <c r="GY213" t="s">
        <v>254</v>
      </c>
      <c r="GZ213" t="s">
        <v>241</v>
      </c>
      <c r="HA213" t="s">
        <v>298</v>
      </c>
      <c r="HB213" t="s">
        <v>241</v>
      </c>
      <c r="HC213" t="s">
        <v>315</v>
      </c>
      <c r="HD213" t="s">
        <v>316</v>
      </c>
      <c r="HE213" t="s">
        <v>343</v>
      </c>
      <c r="HF213" t="s">
        <v>241</v>
      </c>
      <c r="HG213" t="s">
        <v>319</v>
      </c>
      <c r="HH213" t="s">
        <v>241</v>
      </c>
      <c r="HI213" t="s">
        <v>241</v>
      </c>
      <c r="HJ213" t="s">
        <v>219</v>
      </c>
      <c r="HK213" t="s">
        <v>241</v>
      </c>
      <c r="HL213" s="12"/>
      <c r="HM213">
        <v>1</v>
      </c>
      <c r="HN213">
        <v>1</v>
      </c>
      <c r="HO213">
        <v>1</v>
      </c>
      <c r="HP213">
        <v>0.75</v>
      </c>
      <c r="HQ213">
        <v>1</v>
      </c>
      <c r="HR213">
        <v>0.75</v>
      </c>
      <c r="HS213">
        <v>1</v>
      </c>
      <c r="HT213">
        <v>0</v>
      </c>
      <c r="HU213">
        <v>1</v>
      </c>
      <c r="HV213">
        <v>0.75</v>
      </c>
      <c r="HW213">
        <v>0.75</v>
      </c>
      <c r="HX213">
        <v>0.75</v>
      </c>
      <c r="HZ213">
        <v>0.75</v>
      </c>
      <c r="IA213" s="4">
        <v>1</v>
      </c>
      <c r="IB213">
        <v>0.75</v>
      </c>
      <c r="IC213">
        <v>0.75</v>
      </c>
      <c r="ID213">
        <v>0.75</v>
      </c>
      <c r="IE213">
        <v>0.75</v>
      </c>
      <c r="IG213">
        <v>0.75</v>
      </c>
      <c r="IH213">
        <v>0.75</v>
      </c>
      <c r="II213">
        <v>1</v>
      </c>
      <c r="IJ213">
        <v>1</v>
      </c>
      <c r="IK213">
        <v>1</v>
      </c>
      <c r="IL213">
        <v>1</v>
      </c>
      <c r="IM213">
        <v>1</v>
      </c>
      <c r="IN213">
        <v>1</v>
      </c>
      <c r="IO213">
        <v>1</v>
      </c>
      <c r="IQ213">
        <v>0</v>
      </c>
      <c r="IS213">
        <f t="shared" si="173"/>
        <v>0.15</v>
      </c>
      <c r="IT213">
        <f t="shared" si="174"/>
        <v>0.12</v>
      </c>
      <c r="IU213">
        <f t="shared" si="175"/>
        <v>0.08</v>
      </c>
      <c r="IV213">
        <f t="shared" si="176"/>
        <v>7.5000000000000011E-2</v>
      </c>
      <c r="IW213">
        <f t="shared" si="177"/>
        <v>0.08</v>
      </c>
      <c r="IX213">
        <f t="shared" si="178"/>
        <v>9.7500000000000003E-2</v>
      </c>
      <c r="IY213">
        <f t="shared" si="179"/>
        <v>0.1</v>
      </c>
      <c r="IZ213">
        <f t="shared" si="180"/>
        <v>0</v>
      </c>
      <c r="JA213">
        <f t="shared" si="181"/>
        <v>0.13</v>
      </c>
      <c r="JB213">
        <f t="shared" si="182"/>
        <v>7.5000000000000011E-2</v>
      </c>
      <c r="JC213">
        <f t="shared" si="183"/>
        <v>0.09</v>
      </c>
      <c r="JD213">
        <f t="shared" si="184"/>
        <v>8.2500000000000004E-2</v>
      </c>
      <c r="JE213">
        <f t="shared" si="185"/>
        <v>0</v>
      </c>
      <c r="JF213">
        <f t="shared" si="186"/>
        <v>0.09</v>
      </c>
      <c r="JG213" s="5">
        <f t="shared" si="187"/>
        <v>0.05</v>
      </c>
      <c r="JH213">
        <f t="shared" si="188"/>
        <v>0</v>
      </c>
      <c r="JI213">
        <f t="shared" si="188"/>
        <v>0</v>
      </c>
      <c r="JJ213">
        <f t="shared" si="189"/>
        <v>0.15000000000000002</v>
      </c>
      <c r="JK213">
        <f t="shared" si="190"/>
        <v>0.11249999999999999</v>
      </c>
      <c r="JL213" s="6">
        <f t="shared" si="191"/>
        <v>0.06</v>
      </c>
      <c r="JM213">
        <f t="shared" si="192"/>
        <v>0.09</v>
      </c>
      <c r="JN213">
        <f t="shared" si="193"/>
        <v>3.7500000000000006E-2</v>
      </c>
      <c r="JO213">
        <f t="shared" si="194"/>
        <v>0.15</v>
      </c>
      <c r="JP213">
        <f t="shared" si="195"/>
        <v>0.1</v>
      </c>
      <c r="JQ213">
        <f t="shared" si="196"/>
        <v>0.12</v>
      </c>
      <c r="JR213">
        <f t="shared" si="197"/>
        <v>0.11</v>
      </c>
      <c r="JS213">
        <f t="shared" si="198"/>
        <v>0.1</v>
      </c>
      <c r="JT213">
        <f t="shared" si="198"/>
        <v>0.1</v>
      </c>
      <c r="JU213">
        <f t="shared" si="199"/>
        <v>1</v>
      </c>
      <c r="JV213">
        <f t="shared" si="199"/>
        <v>0</v>
      </c>
      <c r="JW213">
        <f t="shared" si="200"/>
        <v>0.15</v>
      </c>
      <c r="JY213">
        <f t="shared" si="201"/>
        <v>0.05</v>
      </c>
      <c r="JZ213">
        <f t="shared" si="202"/>
        <v>0.08</v>
      </c>
      <c r="KA213">
        <f t="shared" si="203"/>
        <v>0.02</v>
      </c>
      <c r="KB213">
        <f t="shared" si="203"/>
        <v>1.4999999999999999E-2</v>
      </c>
      <c r="KC213">
        <f t="shared" si="204"/>
        <v>0.04</v>
      </c>
      <c r="KD213">
        <f t="shared" si="228"/>
        <v>2.2499999999999999E-2</v>
      </c>
      <c r="KE213">
        <f t="shared" si="228"/>
        <v>0.03</v>
      </c>
      <c r="KF213">
        <f t="shared" si="228"/>
        <v>0</v>
      </c>
      <c r="KG213">
        <f t="shared" si="228"/>
        <v>0.03</v>
      </c>
      <c r="KH213">
        <f t="shared" si="228"/>
        <v>2.2499999999999999E-2</v>
      </c>
      <c r="KI213">
        <f t="shared" si="228"/>
        <v>2.2499999999999999E-2</v>
      </c>
      <c r="KJ213">
        <f t="shared" si="228"/>
        <v>2.2499999999999999E-2</v>
      </c>
      <c r="KK213">
        <f t="shared" si="205"/>
        <v>0</v>
      </c>
      <c r="KL213">
        <f t="shared" si="206"/>
        <v>0.03</v>
      </c>
      <c r="KM213" s="5">
        <f t="shared" si="207"/>
        <v>0.05</v>
      </c>
      <c r="KN213">
        <f t="shared" si="208"/>
        <v>0</v>
      </c>
      <c r="KO213">
        <f t="shared" si="208"/>
        <v>0</v>
      </c>
      <c r="KP213">
        <f t="shared" si="209"/>
        <v>4.4999999999999998E-2</v>
      </c>
      <c r="KQ213">
        <f t="shared" si="210"/>
        <v>2.2499999999999999E-2</v>
      </c>
      <c r="KR213" s="6">
        <f t="shared" si="211"/>
        <v>0.03</v>
      </c>
      <c r="KS213">
        <f t="shared" si="212"/>
        <v>0.03</v>
      </c>
      <c r="KT213">
        <f t="shared" si="213"/>
        <v>2.2499999999999999E-2</v>
      </c>
      <c r="KU213">
        <f t="shared" si="214"/>
        <v>0.04</v>
      </c>
      <c r="KV213">
        <f t="shared" si="215"/>
        <v>0.05</v>
      </c>
      <c r="KW213">
        <f t="shared" si="216"/>
        <v>0.01</v>
      </c>
      <c r="KX213">
        <f t="shared" si="217"/>
        <v>0</v>
      </c>
      <c r="KY213">
        <f t="shared" si="218"/>
        <v>0.04</v>
      </c>
      <c r="KZ213">
        <f t="shared" si="219"/>
        <v>0.03</v>
      </c>
      <c r="LA213">
        <f t="shared" si="220"/>
        <v>1</v>
      </c>
      <c r="LB213">
        <f t="shared" si="220"/>
        <v>0</v>
      </c>
      <c r="LC213">
        <f t="shared" si="221"/>
        <v>0.1</v>
      </c>
      <c r="LE213" t="str">
        <f t="shared" si="227"/>
        <v>Guinee Conakry</v>
      </c>
      <c r="LF213">
        <f t="shared" si="222"/>
        <v>0.83250000000000002</v>
      </c>
      <c r="LG213" s="6">
        <f t="shared" si="223"/>
        <v>0.71000000000000019</v>
      </c>
      <c r="LH213">
        <f t="shared" si="224"/>
        <v>0.95749999999999991</v>
      </c>
      <c r="LI213" s="6">
        <f t="shared" si="225"/>
        <v>0.85500000000000009</v>
      </c>
      <c r="LJ213">
        <f t="shared" si="226"/>
        <v>0</v>
      </c>
    </row>
    <row r="214" spans="1:322" x14ac:dyDescent="0.35">
      <c r="A214" s="3">
        <v>44888</v>
      </c>
      <c r="B214" t="s">
        <v>1480</v>
      </c>
      <c r="D214" s="24" t="s">
        <v>321</v>
      </c>
      <c r="E214" s="24" t="s">
        <v>262</v>
      </c>
      <c r="F214" s="24">
        <v>22</v>
      </c>
      <c r="G214" s="24" t="s">
        <v>258</v>
      </c>
      <c r="H214" s="24" t="s">
        <v>259</v>
      </c>
      <c r="I214" s="24" t="s">
        <v>207</v>
      </c>
      <c r="J214" s="24" t="s">
        <v>598</v>
      </c>
      <c r="K214" s="25">
        <v>44537</v>
      </c>
      <c r="L214" s="25">
        <v>44537</v>
      </c>
      <c r="M214" s="25">
        <v>44537</v>
      </c>
      <c r="N214" s="24" t="s">
        <v>261</v>
      </c>
      <c r="O214" s="24" t="s">
        <v>261</v>
      </c>
      <c r="P214" s="24" t="s">
        <v>261</v>
      </c>
      <c r="Q214" s="24" t="s">
        <v>262</v>
      </c>
      <c r="R214" s="25" t="s">
        <v>262</v>
      </c>
      <c r="S214" s="25" t="s">
        <v>262</v>
      </c>
      <c r="T214" s="24" t="s">
        <v>263</v>
      </c>
      <c r="U214" s="24" t="s">
        <v>261</v>
      </c>
      <c r="V214" s="25" t="s">
        <v>262</v>
      </c>
      <c r="W214" s="24" t="s">
        <v>261</v>
      </c>
      <c r="X214" s="25" t="s">
        <v>262</v>
      </c>
      <c r="Y214" s="24" t="s">
        <v>263</v>
      </c>
      <c r="Z214" s="25">
        <v>44630</v>
      </c>
      <c r="AA214" s="24" t="s">
        <v>264</v>
      </c>
      <c r="AB214" s="24" t="s">
        <v>265</v>
      </c>
      <c r="AC214" s="24" t="s">
        <v>1297</v>
      </c>
      <c r="AD214" s="24" t="s">
        <v>612</v>
      </c>
      <c r="AE214" s="24" t="s">
        <v>600</v>
      </c>
      <c r="AF214" s="24" t="s">
        <v>601</v>
      </c>
      <c r="AG214" s="31">
        <v>13000000</v>
      </c>
      <c r="AH214" s="24" t="s">
        <v>261</v>
      </c>
      <c r="AI214" s="24" t="s">
        <v>262</v>
      </c>
      <c r="AJ214" s="25" t="s">
        <v>262</v>
      </c>
      <c r="AK214" s="24" t="s">
        <v>262</v>
      </c>
      <c r="AL214" s="24" t="s">
        <v>262</v>
      </c>
      <c r="AM214" s="24" t="s">
        <v>262</v>
      </c>
      <c r="AN214" s="24" t="s">
        <v>262</v>
      </c>
      <c r="AO214" s="24" t="s">
        <v>261</v>
      </c>
      <c r="AP214" s="24" t="s">
        <v>261</v>
      </c>
      <c r="AQ214" s="25" t="s">
        <v>262</v>
      </c>
      <c r="AR214" s="24" t="s">
        <v>261</v>
      </c>
      <c r="AS214" s="25" t="s">
        <v>262</v>
      </c>
      <c r="AT214" s="24" t="s">
        <v>261</v>
      </c>
      <c r="AU214" s="25" t="s">
        <v>262</v>
      </c>
      <c r="AV214" s="24" t="s">
        <v>261</v>
      </c>
      <c r="AW214" s="25" t="s">
        <v>262</v>
      </c>
      <c r="AX214" s="24" t="s">
        <v>261</v>
      </c>
      <c r="AY214" s="25" t="s">
        <v>262</v>
      </c>
      <c r="AZ214" s="27" t="s">
        <v>262</v>
      </c>
      <c r="BA214" s="27" t="s">
        <v>262</v>
      </c>
      <c r="BB214" s="24" t="s">
        <v>261</v>
      </c>
      <c r="BC214" s="25" t="s">
        <v>262</v>
      </c>
      <c r="BD214" s="24" t="s">
        <v>261</v>
      </c>
      <c r="BE214" s="26" t="s">
        <v>262</v>
      </c>
      <c r="BF214" t="s">
        <v>603</v>
      </c>
      <c r="BG214" t="s">
        <v>571</v>
      </c>
      <c r="BH214" t="s">
        <v>208</v>
      </c>
      <c r="BI214" t="s">
        <v>408</v>
      </c>
      <c r="BJ214" t="s">
        <v>210</v>
      </c>
      <c r="BK214" t="s">
        <v>329</v>
      </c>
      <c r="BL214" t="s">
        <v>212</v>
      </c>
      <c r="BM214" t="s">
        <v>630</v>
      </c>
      <c r="BN214" t="s">
        <v>219</v>
      </c>
      <c r="BO214" t="s">
        <v>331</v>
      </c>
      <c r="BP214" t="s">
        <v>219</v>
      </c>
      <c r="BQ214" t="s">
        <v>216</v>
      </c>
      <c r="BR214" t="s">
        <v>1481</v>
      </c>
      <c r="BS214" t="s">
        <v>1314</v>
      </c>
      <c r="BT214" t="s">
        <v>1314</v>
      </c>
      <c r="BU214" t="s">
        <v>1482</v>
      </c>
      <c r="BV214" t="s">
        <v>219</v>
      </c>
      <c r="BW214" t="s">
        <v>795</v>
      </c>
      <c r="BY214" t="s">
        <v>1483</v>
      </c>
      <c r="BZ214" t="s">
        <v>1241</v>
      </c>
      <c r="CA214" t="s">
        <v>1242</v>
      </c>
      <c r="CB214" t="s">
        <v>1240</v>
      </c>
      <c r="CC214" t="s">
        <v>214</v>
      </c>
      <c r="CG214" t="s">
        <v>219</v>
      </c>
      <c r="CI214" t="s">
        <v>335</v>
      </c>
      <c r="CJ214" t="s">
        <v>1484</v>
      </c>
      <c r="CK214" t="s">
        <v>220</v>
      </c>
      <c r="CL214" t="s">
        <v>500</v>
      </c>
      <c r="CM214" t="s">
        <v>1201</v>
      </c>
      <c r="CN214" t="s">
        <v>283</v>
      </c>
      <c r="CP214" t="s">
        <v>224</v>
      </c>
      <c r="CQ214" t="s">
        <v>285</v>
      </c>
      <c r="CR214" t="s">
        <v>244</v>
      </c>
      <c r="CS214" t="s">
        <v>244</v>
      </c>
      <c r="CT214" t="s">
        <v>219</v>
      </c>
      <c r="CU214" t="s">
        <v>219</v>
      </c>
      <c r="CV214" t="s">
        <v>227</v>
      </c>
      <c r="CW214" t="s">
        <v>227</v>
      </c>
      <c r="CX214" t="s">
        <v>353</v>
      </c>
      <c r="CY214" t="s">
        <v>353</v>
      </c>
      <c r="CZ214" t="s">
        <v>219</v>
      </c>
      <c r="DA214" t="s">
        <v>219</v>
      </c>
      <c r="DB214" t="s">
        <v>398</v>
      </c>
      <c r="DC214" t="s">
        <v>398</v>
      </c>
      <c r="DD214" t="s">
        <v>219</v>
      </c>
      <c r="DI214" t="s">
        <v>916</v>
      </c>
      <c r="DJ214" t="s">
        <v>1485</v>
      </c>
      <c r="DK214" t="s">
        <v>239</v>
      </c>
      <c r="DL214" t="s">
        <v>239</v>
      </c>
      <c r="DM214" t="s">
        <v>219</v>
      </c>
      <c r="DN214" t="s">
        <v>219</v>
      </c>
      <c r="DO214" t="s">
        <v>234</v>
      </c>
      <c r="DP214" t="s">
        <v>399</v>
      </c>
      <c r="DR214" t="s">
        <v>235</v>
      </c>
      <c r="DT214" t="s">
        <v>219</v>
      </c>
      <c r="DU214" t="s">
        <v>219</v>
      </c>
      <c r="DX214" t="s">
        <v>242</v>
      </c>
      <c r="DY214" t="s">
        <v>242</v>
      </c>
      <c r="DZ214" t="s">
        <v>485</v>
      </c>
      <c r="EA214" t="s">
        <v>242</v>
      </c>
      <c r="EB214" t="s">
        <v>242</v>
      </c>
      <c r="EC214" t="s">
        <v>237</v>
      </c>
      <c r="ED214" t="s">
        <v>237</v>
      </c>
      <c r="EE214" t="s">
        <v>214</v>
      </c>
      <c r="EF214" t="s">
        <v>214</v>
      </c>
      <c r="EG214" t="s">
        <v>214</v>
      </c>
      <c r="EI214" t="s">
        <v>214</v>
      </c>
      <c r="EK214" t="s">
        <v>237</v>
      </c>
      <c r="EL214" t="s">
        <v>237</v>
      </c>
      <c r="EM214" t="s">
        <v>486</v>
      </c>
      <c r="EN214" t="s">
        <v>486</v>
      </c>
      <c r="EO214" t="s">
        <v>486</v>
      </c>
      <c r="EP214" t="s">
        <v>486</v>
      </c>
      <c r="EQ214" t="s">
        <v>219</v>
      </c>
      <c r="ER214" t="s">
        <v>219</v>
      </c>
      <c r="ES214" t="s">
        <v>237</v>
      </c>
      <c r="ET214" t="s">
        <v>237</v>
      </c>
      <c r="EU214" t="s">
        <v>389</v>
      </c>
      <c r="EV214" t="s">
        <v>389</v>
      </c>
      <c r="EW214" t="s">
        <v>243</v>
      </c>
      <c r="EX214" t="s">
        <v>243</v>
      </c>
      <c r="EY214" t="s">
        <v>242</v>
      </c>
      <c r="EZ214" t="s">
        <v>241</v>
      </c>
      <c r="FA214" t="s">
        <v>241</v>
      </c>
      <c r="FB214" t="s">
        <v>242</v>
      </c>
      <c r="FC214" t="s">
        <v>237</v>
      </c>
      <c r="FD214" t="s">
        <v>237</v>
      </c>
      <c r="FE214" t="s">
        <v>244</v>
      </c>
      <c r="FF214" t="s">
        <v>244</v>
      </c>
      <c r="FG214" t="s">
        <v>242</v>
      </c>
      <c r="FH214" t="s">
        <v>242</v>
      </c>
      <c r="FI214" t="s">
        <v>214</v>
      </c>
      <c r="FJ214" t="s">
        <v>214</v>
      </c>
      <c r="FK214" t="s">
        <v>214</v>
      </c>
      <c r="FL214" t="s">
        <v>214</v>
      </c>
      <c r="FM214" t="s">
        <v>292</v>
      </c>
      <c r="FN214" t="s">
        <v>292</v>
      </c>
      <c r="FO214" t="s">
        <v>219</v>
      </c>
      <c r="FP214" t="s">
        <v>219</v>
      </c>
      <c r="FQ214" t="s">
        <v>241</v>
      </c>
      <c r="FR214" t="s">
        <v>241</v>
      </c>
      <c r="FS214" t="s">
        <v>241</v>
      </c>
      <c r="FT214" t="s">
        <v>241</v>
      </c>
      <c r="FU214" t="s">
        <v>219</v>
      </c>
      <c r="FV214" t="s">
        <v>241</v>
      </c>
      <c r="FW214" t="s">
        <v>241</v>
      </c>
      <c r="FX214" t="s">
        <v>241</v>
      </c>
      <c r="FY214" t="s">
        <v>241</v>
      </c>
      <c r="FZ214" t="s">
        <v>248</v>
      </c>
      <c r="GA214" t="s">
        <v>248</v>
      </c>
      <c r="GB214" t="s">
        <v>227</v>
      </c>
      <c r="GC214" t="s">
        <v>227</v>
      </c>
      <c r="GD214" t="s">
        <v>293</v>
      </c>
      <c r="GE214" t="s">
        <v>241</v>
      </c>
      <c r="GF214" t="s">
        <v>293</v>
      </c>
      <c r="GG214" t="s">
        <v>244</v>
      </c>
      <c r="GH214" t="s">
        <v>241</v>
      </c>
      <c r="GI214" t="s">
        <v>244</v>
      </c>
      <c r="GJ214" t="s">
        <v>250</v>
      </c>
      <c r="GK214" t="s">
        <v>250</v>
      </c>
      <c r="GL214" t="s">
        <v>227</v>
      </c>
      <c r="GM214" t="s">
        <v>227</v>
      </c>
      <c r="GN214" t="s">
        <v>219</v>
      </c>
      <c r="GO214" t="s">
        <v>214</v>
      </c>
      <c r="GP214" t="s">
        <v>295</v>
      </c>
      <c r="GQ214" t="s">
        <v>295</v>
      </c>
      <c r="GR214" t="s">
        <v>295</v>
      </c>
      <c r="GS214" t="s">
        <v>214</v>
      </c>
      <c r="GT214" t="s">
        <v>241</v>
      </c>
      <c r="GU214" t="s">
        <v>214</v>
      </c>
      <c r="GV214" t="s">
        <v>241</v>
      </c>
      <c r="GW214" t="s">
        <v>404</v>
      </c>
      <c r="GX214" t="s">
        <v>404</v>
      </c>
      <c r="GY214" t="s">
        <v>254</v>
      </c>
      <c r="GZ214" t="s">
        <v>241</v>
      </c>
      <c r="HA214" t="s">
        <v>298</v>
      </c>
      <c r="HB214" t="s">
        <v>241</v>
      </c>
      <c r="HC214" t="s">
        <v>315</v>
      </c>
      <c r="HD214" t="s">
        <v>517</v>
      </c>
      <c r="HE214" t="s">
        <v>429</v>
      </c>
      <c r="HF214" t="s">
        <v>241</v>
      </c>
      <c r="HG214" t="s">
        <v>362</v>
      </c>
      <c r="HH214" t="s">
        <v>241</v>
      </c>
      <c r="HI214" t="s">
        <v>241</v>
      </c>
      <c r="HJ214" t="s">
        <v>214</v>
      </c>
      <c r="HK214" t="s">
        <v>1486</v>
      </c>
      <c r="HL214" s="12"/>
      <c r="HM214">
        <v>0.5</v>
      </c>
      <c r="HN214">
        <v>0.75</v>
      </c>
      <c r="HO214">
        <v>0</v>
      </c>
      <c r="HP214">
        <v>1</v>
      </c>
      <c r="HQ214">
        <v>0.5</v>
      </c>
      <c r="HR214">
        <v>0.5</v>
      </c>
      <c r="HS214">
        <v>0</v>
      </c>
      <c r="HT214">
        <v>1</v>
      </c>
      <c r="HU214">
        <v>1</v>
      </c>
      <c r="HV214">
        <v>0.75</v>
      </c>
      <c r="HW214">
        <v>0.75</v>
      </c>
      <c r="HX214">
        <v>0.5</v>
      </c>
      <c r="HY214">
        <v>1</v>
      </c>
      <c r="HZ214">
        <v>0.5</v>
      </c>
      <c r="IA214">
        <v>0</v>
      </c>
      <c r="IB214">
        <v>0.5</v>
      </c>
      <c r="IC214">
        <v>1</v>
      </c>
      <c r="ID214">
        <v>0.75</v>
      </c>
      <c r="IE214">
        <v>0.5</v>
      </c>
      <c r="IG214">
        <v>0.25</v>
      </c>
      <c r="IH214">
        <v>0.75</v>
      </c>
      <c r="II214">
        <v>1</v>
      </c>
      <c r="IJ214">
        <v>0.75</v>
      </c>
      <c r="IK214">
        <v>1</v>
      </c>
      <c r="IL214">
        <v>1</v>
      </c>
      <c r="IM214">
        <v>0.75</v>
      </c>
      <c r="IN214">
        <v>1</v>
      </c>
      <c r="IO214">
        <v>1</v>
      </c>
      <c r="IQ214">
        <v>1</v>
      </c>
      <c r="IS214">
        <f t="shared" si="173"/>
        <v>7.4999999999999997E-2</v>
      </c>
      <c r="IT214">
        <f t="shared" si="174"/>
        <v>0.09</v>
      </c>
      <c r="IU214">
        <f t="shared" si="175"/>
        <v>0</v>
      </c>
      <c r="IV214">
        <f t="shared" si="176"/>
        <v>0.1</v>
      </c>
      <c r="IW214">
        <f t="shared" si="177"/>
        <v>0.04</v>
      </c>
      <c r="IX214">
        <f t="shared" si="178"/>
        <v>6.5000000000000002E-2</v>
      </c>
      <c r="IY214">
        <f t="shared" si="179"/>
        <v>0</v>
      </c>
      <c r="IZ214">
        <f t="shared" si="180"/>
        <v>0.11</v>
      </c>
      <c r="JA214">
        <f t="shared" si="181"/>
        <v>0.13</v>
      </c>
      <c r="JB214">
        <f t="shared" si="182"/>
        <v>7.5000000000000011E-2</v>
      </c>
      <c r="JC214">
        <f t="shared" si="183"/>
        <v>0.09</v>
      </c>
      <c r="JD214">
        <f t="shared" si="184"/>
        <v>5.5E-2</v>
      </c>
      <c r="JE214">
        <f t="shared" si="185"/>
        <v>7.0000000000000007E-2</v>
      </c>
      <c r="JF214">
        <f t="shared" si="186"/>
        <v>0.06</v>
      </c>
      <c r="JG214" s="5">
        <f t="shared" si="187"/>
        <v>0</v>
      </c>
      <c r="JH214">
        <f t="shared" si="188"/>
        <v>0</v>
      </c>
      <c r="JI214">
        <f t="shared" si="188"/>
        <v>0</v>
      </c>
      <c r="JJ214">
        <f t="shared" si="189"/>
        <v>0.15000000000000002</v>
      </c>
      <c r="JK214">
        <f t="shared" si="190"/>
        <v>7.4999999999999997E-2</v>
      </c>
      <c r="JL214" s="6">
        <f t="shared" si="191"/>
        <v>5.333333333333333E-2</v>
      </c>
      <c r="JM214">
        <f t="shared" si="192"/>
        <v>0.03</v>
      </c>
      <c r="JN214">
        <f t="shared" si="193"/>
        <v>3.7500000000000006E-2</v>
      </c>
      <c r="JO214">
        <f t="shared" si="194"/>
        <v>0.15</v>
      </c>
      <c r="JP214">
        <f t="shared" si="195"/>
        <v>7.5000000000000011E-2</v>
      </c>
      <c r="JQ214">
        <f t="shared" si="196"/>
        <v>0.12</v>
      </c>
      <c r="JR214">
        <f t="shared" si="197"/>
        <v>0.11</v>
      </c>
      <c r="JS214">
        <f t="shared" si="198"/>
        <v>7.5000000000000011E-2</v>
      </c>
      <c r="JT214">
        <f t="shared" si="198"/>
        <v>0.1</v>
      </c>
      <c r="JU214">
        <f t="shared" si="199"/>
        <v>1</v>
      </c>
      <c r="JV214">
        <f t="shared" si="199"/>
        <v>0</v>
      </c>
      <c r="JW214">
        <f t="shared" si="200"/>
        <v>0.15</v>
      </c>
      <c r="JY214">
        <f t="shared" si="201"/>
        <v>2.5000000000000001E-2</v>
      </c>
      <c r="JZ214">
        <f t="shared" si="202"/>
        <v>0.06</v>
      </c>
      <c r="KA214">
        <f t="shared" si="203"/>
        <v>0</v>
      </c>
      <c r="KB214">
        <f t="shared" si="203"/>
        <v>0.02</v>
      </c>
      <c r="KC214">
        <f t="shared" si="204"/>
        <v>0.02</v>
      </c>
      <c r="KD214">
        <f t="shared" si="228"/>
        <v>1.4999999999999999E-2</v>
      </c>
      <c r="KE214">
        <f t="shared" si="228"/>
        <v>0</v>
      </c>
      <c r="KF214">
        <f t="shared" si="228"/>
        <v>0.03</v>
      </c>
      <c r="KG214">
        <f t="shared" si="228"/>
        <v>0.03</v>
      </c>
      <c r="KH214">
        <f t="shared" si="228"/>
        <v>2.2499999999999999E-2</v>
      </c>
      <c r="KI214">
        <f t="shared" si="228"/>
        <v>2.2499999999999999E-2</v>
      </c>
      <c r="KJ214">
        <f t="shared" si="228"/>
        <v>1.4999999999999999E-2</v>
      </c>
      <c r="KK214">
        <f t="shared" si="205"/>
        <v>0.02</v>
      </c>
      <c r="KL214">
        <f t="shared" si="206"/>
        <v>0.02</v>
      </c>
      <c r="KM214" s="5">
        <f t="shared" si="207"/>
        <v>0</v>
      </c>
      <c r="KN214">
        <f t="shared" si="208"/>
        <v>0</v>
      </c>
      <c r="KO214">
        <f t="shared" si="208"/>
        <v>0</v>
      </c>
      <c r="KP214">
        <f t="shared" si="209"/>
        <v>4.4999999999999998E-2</v>
      </c>
      <c r="KQ214">
        <f t="shared" si="210"/>
        <v>1.4999999999999999E-2</v>
      </c>
      <c r="KR214" s="6">
        <f t="shared" si="211"/>
        <v>2.6666666666666665E-2</v>
      </c>
      <c r="KS214">
        <f t="shared" si="212"/>
        <v>0.01</v>
      </c>
      <c r="KT214">
        <f t="shared" si="213"/>
        <v>2.2499999999999999E-2</v>
      </c>
      <c r="KU214">
        <f t="shared" si="214"/>
        <v>0.04</v>
      </c>
      <c r="KV214">
        <f t="shared" si="215"/>
        <v>3.7500000000000006E-2</v>
      </c>
      <c r="KW214">
        <f t="shared" si="216"/>
        <v>0.01</v>
      </c>
      <c r="KX214">
        <f t="shared" si="217"/>
        <v>0</v>
      </c>
      <c r="KY214">
        <f t="shared" si="218"/>
        <v>0.03</v>
      </c>
      <c r="KZ214">
        <f t="shared" si="219"/>
        <v>0.03</v>
      </c>
      <c r="LA214">
        <f t="shared" si="220"/>
        <v>1</v>
      </c>
      <c r="LB214">
        <f t="shared" si="220"/>
        <v>0</v>
      </c>
      <c r="LC214">
        <f t="shared" si="221"/>
        <v>0.1</v>
      </c>
      <c r="LE214" t="str">
        <f t="shared" si="227"/>
        <v>Guinee Conakry</v>
      </c>
      <c r="LF214">
        <f t="shared" si="222"/>
        <v>0.61</v>
      </c>
      <c r="LG214" s="6">
        <f t="shared" si="223"/>
        <v>0.6283333333333333</v>
      </c>
      <c r="LH214">
        <f t="shared" si="224"/>
        <v>0.84749999999999992</v>
      </c>
      <c r="LI214" s="6">
        <f t="shared" si="225"/>
        <v>0.66666666666666674</v>
      </c>
      <c r="LJ214">
        <f t="shared" si="226"/>
        <v>1</v>
      </c>
    </row>
    <row r="215" spans="1:322" x14ac:dyDescent="0.35">
      <c r="A215" s="3">
        <v>44896</v>
      </c>
      <c r="B215" t="s">
        <v>1487</v>
      </c>
      <c r="D215" s="27" t="s">
        <v>321</v>
      </c>
      <c r="E215" s="27" t="s">
        <v>262</v>
      </c>
      <c r="F215" s="27">
        <v>29</v>
      </c>
      <c r="G215" s="27" t="s">
        <v>258</v>
      </c>
      <c r="H215" s="27" t="s">
        <v>259</v>
      </c>
      <c r="I215" s="27" t="s">
        <v>207</v>
      </c>
      <c r="J215" s="27" t="s">
        <v>598</v>
      </c>
      <c r="K215" s="28">
        <v>44537</v>
      </c>
      <c r="L215" s="28">
        <v>44537</v>
      </c>
      <c r="M215" s="28">
        <v>44537</v>
      </c>
      <c r="N215" s="27" t="s">
        <v>261</v>
      </c>
      <c r="O215" s="27" t="s">
        <v>261</v>
      </c>
      <c r="P215" s="27" t="s">
        <v>261</v>
      </c>
      <c r="Q215" s="27" t="s">
        <v>262</v>
      </c>
      <c r="R215" s="28" t="s">
        <v>262</v>
      </c>
      <c r="S215" s="28" t="s">
        <v>262</v>
      </c>
      <c r="T215" s="27" t="s">
        <v>263</v>
      </c>
      <c r="U215" s="27" t="s">
        <v>263</v>
      </c>
      <c r="V215" s="28">
        <v>44694</v>
      </c>
      <c r="W215" s="27" t="s">
        <v>261</v>
      </c>
      <c r="X215" s="28" t="s">
        <v>262</v>
      </c>
      <c r="Y215" s="27" t="s">
        <v>263</v>
      </c>
      <c r="Z215" s="28">
        <v>44694</v>
      </c>
      <c r="AA215" s="27" t="s">
        <v>264</v>
      </c>
      <c r="AB215" s="27" t="s">
        <v>265</v>
      </c>
      <c r="AC215" s="27" t="s">
        <v>1436</v>
      </c>
      <c r="AD215" s="27" t="s">
        <v>612</v>
      </c>
      <c r="AE215" s="27" t="s">
        <v>600</v>
      </c>
      <c r="AF215" s="27" t="s">
        <v>601</v>
      </c>
      <c r="AG215" s="29">
        <v>10900000</v>
      </c>
      <c r="AH215" s="27" t="s">
        <v>263</v>
      </c>
      <c r="AI215" s="27">
        <v>44687</v>
      </c>
      <c r="AJ215" s="28">
        <v>44694</v>
      </c>
      <c r="AK215" s="27" t="s">
        <v>264</v>
      </c>
      <c r="AL215" s="27" t="s">
        <v>269</v>
      </c>
      <c r="AM215" s="27" t="s">
        <v>265</v>
      </c>
      <c r="AN215" s="27" t="s">
        <v>270</v>
      </c>
      <c r="AO215" s="27" t="s">
        <v>261</v>
      </c>
      <c r="AP215" s="27" t="s">
        <v>261</v>
      </c>
      <c r="AQ215" s="28" t="s">
        <v>262</v>
      </c>
      <c r="AR215" s="27" t="s">
        <v>261</v>
      </c>
      <c r="AS215" s="28" t="s">
        <v>262</v>
      </c>
      <c r="AT215" s="27" t="s">
        <v>261</v>
      </c>
      <c r="AU215" s="28" t="s">
        <v>262</v>
      </c>
      <c r="AV215" s="27" t="s">
        <v>261</v>
      </c>
      <c r="AW215" s="28" t="s">
        <v>262</v>
      </c>
      <c r="AX215" s="27" t="s">
        <v>261</v>
      </c>
      <c r="AY215" s="28" t="s">
        <v>262</v>
      </c>
      <c r="AZ215" s="27" t="s">
        <v>262</v>
      </c>
      <c r="BA215" s="27" t="s">
        <v>262</v>
      </c>
      <c r="BB215" s="27" t="s">
        <v>261</v>
      </c>
      <c r="BC215" s="28" t="s">
        <v>262</v>
      </c>
      <c r="BD215" s="27" t="s">
        <v>261</v>
      </c>
      <c r="BE215" s="30" t="s">
        <v>262</v>
      </c>
      <c r="BF215" t="s">
        <v>603</v>
      </c>
      <c r="BG215" t="s">
        <v>207</v>
      </c>
      <c r="BH215" t="s">
        <v>208</v>
      </c>
      <c r="BI215" t="s">
        <v>384</v>
      </c>
      <c r="BJ215" t="s">
        <v>210</v>
      </c>
      <c r="BK215" t="s">
        <v>329</v>
      </c>
      <c r="BL215" t="s">
        <v>212</v>
      </c>
      <c r="BM215" t="s">
        <v>638</v>
      </c>
      <c r="BN215" t="s">
        <v>214</v>
      </c>
      <c r="BO215" t="s">
        <v>215</v>
      </c>
      <c r="BP215" t="s">
        <v>219</v>
      </c>
      <c r="BQ215" t="s">
        <v>216</v>
      </c>
      <c r="BR215" t="s">
        <v>1488</v>
      </c>
      <c r="BS215" t="s">
        <v>1314</v>
      </c>
      <c r="BT215" t="s">
        <v>1314</v>
      </c>
      <c r="BU215" t="s">
        <v>1488</v>
      </c>
      <c r="BV215" t="s">
        <v>214</v>
      </c>
      <c r="CC215" t="s">
        <v>214</v>
      </c>
      <c r="CG215" t="s">
        <v>219</v>
      </c>
      <c r="CI215" t="s">
        <v>333</v>
      </c>
      <c r="CJ215" t="s">
        <v>1489</v>
      </c>
      <c r="CK215" t="s">
        <v>333</v>
      </c>
      <c r="CL215" t="s">
        <v>336</v>
      </c>
      <c r="CN215" t="s">
        <v>306</v>
      </c>
      <c r="CP215" t="s">
        <v>224</v>
      </c>
      <c r="CQ215" t="s">
        <v>307</v>
      </c>
      <c r="CR215" t="s">
        <v>227</v>
      </c>
      <c r="CS215" t="s">
        <v>227</v>
      </c>
      <c r="CT215" t="s">
        <v>214</v>
      </c>
      <c r="CU215" t="s">
        <v>219</v>
      </c>
      <c r="CV215" t="s">
        <v>244</v>
      </c>
      <c r="CW215" t="s">
        <v>244</v>
      </c>
      <c r="CX215" t="s">
        <v>287</v>
      </c>
      <c r="CY215" t="s">
        <v>450</v>
      </c>
      <c r="CZ215" t="s">
        <v>219</v>
      </c>
      <c r="DA215" t="s">
        <v>219</v>
      </c>
      <c r="DB215" t="s">
        <v>398</v>
      </c>
      <c r="DC215" t="s">
        <v>398</v>
      </c>
      <c r="DD215" t="s">
        <v>214</v>
      </c>
      <c r="DE215" t="s">
        <v>231</v>
      </c>
      <c r="DG215" t="s">
        <v>231</v>
      </c>
      <c r="DI215" t="s">
        <v>625</v>
      </c>
      <c r="DK215" t="s">
        <v>233</v>
      </c>
      <c r="DL215" t="s">
        <v>233</v>
      </c>
      <c r="DM215" t="s">
        <v>214</v>
      </c>
      <c r="DN215" t="s">
        <v>219</v>
      </c>
      <c r="DO215" t="s">
        <v>414</v>
      </c>
      <c r="DP215" t="s">
        <v>235</v>
      </c>
      <c r="DR215" t="s">
        <v>235</v>
      </c>
      <c r="DT215" t="s">
        <v>219</v>
      </c>
      <c r="DU215" t="s">
        <v>214</v>
      </c>
      <c r="DX215" t="s">
        <v>242</v>
      </c>
      <c r="DY215" t="s">
        <v>242</v>
      </c>
      <c r="DZ215" t="s">
        <v>400</v>
      </c>
      <c r="EA215" t="s">
        <v>242</v>
      </c>
      <c r="EB215" t="s">
        <v>242</v>
      </c>
      <c r="EC215" t="s">
        <v>242</v>
      </c>
      <c r="ED215" t="s">
        <v>242</v>
      </c>
      <c r="EE215" t="s">
        <v>219</v>
      </c>
      <c r="EF215" t="s">
        <v>219</v>
      </c>
      <c r="EK215" t="s">
        <v>242</v>
      </c>
      <c r="EL215" t="s">
        <v>242</v>
      </c>
      <c r="EM215" t="s">
        <v>486</v>
      </c>
      <c r="EN215" t="s">
        <v>486</v>
      </c>
      <c r="EO215" t="s">
        <v>486</v>
      </c>
      <c r="EP215" t="s">
        <v>486</v>
      </c>
      <c r="EQ215" t="s">
        <v>219</v>
      </c>
      <c r="ER215" t="s">
        <v>214</v>
      </c>
      <c r="ES215" t="s">
        <v>233</v>
      </c>
      <c r="ET215" t="s">
        <v>233</v>
      </c>
      <c r="EU215" t="s">
        <v>242</v>
      </c>
      <c r="EV215" t="s">
        <v>242</v>
      </c>
      <c r="EW215" t="s">
        <v>243</v>
      </c>
      <c r="EX215" t="s">
        <v>243</v>
      </c>
      <c r="EY215" t="s">
        <v>233</v>
      </c>
      <c r="EZ215" t="s">
        <v>677</v>
      </c>
      <c r="FA215" t="s">
        <v>241</v>
      </c>
      <c r="FB215" t="s">
        <v>233</v>
      </c>
      <c r="FC215" t="s">
        <v>233</v>
      </c>
      <c r="FD215" t="s">
        <v>233</v>
      </c>
      <c r="FE215" t="s">
        <v>286</v>
      </c>
      <c r="FF215" t="s">
        <v>286</v>
      </c>
      <c r="FG215" t="s">
        <v>242</v>
      </c>
      <c r="FH215" t="s">
        <v>242</v>
      </c>
      <c r="FI215" t="s">
        <v>214</v>
      </c>
      <c r="FJ215" t="s">
        <v>214</v>
      </c>
      <c r="FK215" t="s">
        <v>214</v>
      </c>
      <c r="FL215" t="s">
        <v>214</v>
      </c>
      <c r="FM215" t="s">
        <v>245</v>
      </c>
      <c r="FN215" t="s">
        <v>245</v>
      </c>
      <c r="FO215" t="s">
        <v>219</v>
      </c>
      <c r="FP215" t="s">
        <v>219</v>
      </c>
      <c r="FQ215" t="s">
        <v>241</v>
      </c>
      <c r="FR215" t="s">
        <v>241</v>
      </c>
      <c r="FS215" t="s">
        <v>241</v>
      </c>
      <c r="FT215" t="s">
        <v>241</v>
      </c>
      <c r="FU215" t="s">
        <v>219</v>
      </c>
      <c r="FV215" t="s">
        <v>241</v>
      </c>
      <c r="FW215" t="s">
        <v>241</v>
      </c>
      <c r="FX215" t="s">
        <v>241</v>
      </c>
      <c r="FY215" t="s">
        <v>241</v>
      </c>
      <c r="FZ215" t="s">
        <v>341</v>
      </c>
      <c r="GA215" t="s">
        <v>341</v>
      </c>
      <c r="GB215" t="s">
        <v>227</v>
      </c>
      <c r="GC215" t="s">
        <v>227</v>
      </c>
      <c r="GD215" t="s">
        <v>293</v>
      </c>
      <c r="GE215" t="s">
        <v>241</v>
      </c>
      <c r="GF215" t="s">
        <v>293</v>
      </c>
      <c r="GG215" t="s">
        <v>227</v>
      </c>
      <c r="GH215" t="s">
        <v>241</v>
      </c>
      <c r="GI215" t="s">
        <v>227</v>
      </c>
      <c r="GJ215" t="s">
        <v>227</v>
      </c>
      <c r="GK215" t="s">
        <v>227</v>
      </c>
      <c r="GL215" t="s">
        <v>227</v>
      </c>
      <c r="GM215" t="s">
        <v>227</v>
      </c>
      <c r="GN215" t="s">
        <v>219</v>
      </c>
      <c r="GO215" t="s">
        <v>219</v>
      </c>
      <c r="GP215" t="s">
        <v>295</v>
      </c>
      <c r="GQ215" t="s">
        <v>295</v>
      </c>
      <c r="GR215" t="s">
        <v>295</v>
      </c>
      <c r="GS215" t="s">
        <v>214</v>
      </c>
      <c r="GT215" t="s">
        <v>241</v>
      </c>
      <c r="GU215" t="s">
        <v>219</v>
      </c>
      <c r="GV215" t="s">
        <v>608</v>
      </c>
      <c r="GW215" t="s">
        <v>404</v>
      </c>
      <c r="GX215" t="s">
        <v>252</v>
      </c>
      <c r="GY215" t="s">
        <v>491</v>
      </c>
      <c r="GZ215" t="s">
        <v>241</v>
      </c>
      <c r="HA215" t="s">
        <v>298</v>
      </c>
      <c r="HB215" t="s">
        <v>241</v>
      </c>
      <c r="HC215" t="s">
        <v>315</v>
      </c>
      <c r="HD215" t="s">
        <v>316</v>
      </c>
      <c r="HE215" t="s">
        <v>343</v>
      </c>
      <c r="HF215" t="s">
        <v>241</v>
      </c>
      <c r="HG215" t="s">
        <v>362</v>
      </c>
      <c r="HH215" t="s">
        <v>241</v>
      </c>
      <c r="HI215" t="s">
        <v>241</v>
      </c>
      <c r="HJ215" t="s">
        <v>219</v>
      </c>
      <c r="HK215" t="s">
        <v>241</v>
      </c>
      <c r="HL215" s="12"/>
      <c r="HM215">
        <v>0.75</v>
      </c>
      <c r="HN215">
        <v>1</v>
      </c>
      <c r="HO215">
        <v>1</v>
      </c>
      <c r="HP215">
        <v>0.75</v>
      </c>
      <c r="HQ215">
        <v>0.5</v>
      </c>
      <c r="HR215">
        <v>0.25</v>
      </c>
      <c r="HS215">
        <v>1</v>
      </c>
      <c r="HT215">
        <v>0</v>
      </c>
      <c r="HU215">
        <v>1</v>
      </c>
      <c r="HV215">
        <v>0.75</v>
      </c>
      <c r="HW215">
        <v>0.75</v>
      </c>
      <c r="HX215">
        <v>0.75</v>
      </c>
      <c r="HZ215">
        <v>0.75</v>
      </c>
      <c r="IA215">
        <v>0</v>
      </c>
      <c r="IB215">
        <v>0.25</v>
      </c>
      <c r="IC215">
        <v>0.75</v>
      </c>
      <c r="ID215">
        <v>0.25</v>
      </c>
      <c r="IE215">
        <v>0.25</v>
      </c>
      <c r="IG215">
        <v>0.75</v>
      </c>
      <c r="IH215">
        <v>0.75</v>
      </c>
      <c r="II215">
        <v>0.75</v>
      </c>
      <c r="IJ215">
        <v>1</v>
      </c>
      <c r="IK215">
        <v>1</v>
      </c>
      <c r="IL215">
        <v>1</v>
      </c>
      <c r="IM215">
        <v>1</v>
      </c>
      <c r="IN215">
        <v>1</v>
      </c>
      <c r="IO215">
        <v>1</v>
      </c>
      <c r="IQ215">
        <v>0</v>
      </c>
      <c r="IS215">
        <f t="shared" si="173"/>
        <v>0.11249999999999999</v>
      </c>
      <c r="IT215">
        <f t="shared" si="174"/>
        <v>0.12</v>
      </c>
      <c r="IU215">
        <f t="shared" si="175"/>
        <v>0.08</v>
      </c>
      <c r="IV215">
        <f t="shared" si="176"/>
        <v>7.5000000000000011E-2</v>
      </c>
      <c r="IW215">
        <f t="shared" si="177"/>
        <v>0.04</v>
      </c>
      <c r="IX215">
        <f t="shared" si="178"/>
        <v>3.2500000000000001E-2</v>
      </c>
      <c r="IY215">
        <f t="shared" si="179"/>
        <v>0.1</v>
      </c>
      <c r="IZ215">
        <f t="shared" si="180"/>
        <v>0</v>
      </c>
      <c r="JA215">
        <f t="shared" si="181"/>
        <v>0.13</v>
      </c>
      <c r="JB215">
        <f t="shared" si="182"/>
        <v>7.5000000000000011E-2</v>
      </c>
      <c r="JC215">
        <f t="shared" si="183"/>
        <v>0.09</v>
      </c>
      <c r="JD215">
        <f t="shared" si="184"/>
        <v>8.2500000000000004E-2</v>
      </c>
      <c r="JE215">
        <f t="shared" si="185"/>
        <v>0</v>
      </c>
      <c r="JF215">
        <f t="shared" si="186"/>
        <v>0.09</v>
      </c>
      <c r="JG215" s="5">
        <f t="shared" si="187"/>
        <v>0</v>
      </c>
      <c r="JH215">
        <f t="shared" si="188"/>
        <v>0</v>
      </c>
      <c r="JI215">
        <f t="shared" si="188"/>
        <v>0</v>
      </c>
      <c r="JJ215">
        <f t="shared" si="189"/>
        <v>0.05</v>
      </c>
      <c r="JK215">
        <f t="shared" si="190"/>
        <v>3.7499999999999999E-2</v>
      </c>
      <c r="JL215" s="6">
        <f t="shared" si="191"/>
        <v>4.6666666666666669E-2</v>
      </c>
      <c r="JM215">
        <f t="shared" si="192"/>
        <v>0.09</v>
      </c>
      <c r="JN215">
        <f t="shared" si="193"/>
        <v>3.7500000000000006E-2</v>
      </c>
      <c r="JO215">
        <f t="shared" si="194"/>
        <v>0.11249999999999999</v>
      </c>
      <c r="JP215">
        <f t="shared" si="195"/>
        <v>0.1</v>
      </c>
      <c r="JQ215">
        <f t="shared" si="196"/>
        <v>0.12</v>
      </c>
      <c r="JR215">
        <f t="shared" si="197"/>
        <v>0.11</v>
      </c>
      <c r="JS215">
        <f t="shared" si="198"/>
        <v>0.1</v>
      </c>
      <c r="JT215">
        <f t="shared" si="198"/>
        <v>0.1</v>
      </c>
      <c r="JU215">
        <f t="shared" si="199"/>
        <v>1</v>
      </c>
      <c r="JV215">
        <f t="shared" si="199"/>
        <v>0</v>
      </c>
      <c r="JW215">
        <f t="shared" si="200"/>
        <v>0.15</v>
      </c>
      <c r="JY215">
        <f t="shared" si="201"/>
        <v>3.7500000000000006E-2</v>
      </c>
      <c r="JZ215">
        <f t="shared" si="202"/>
        <v>0.08</v>
      </c>
      <c r="KA215">
        <f t="shared" si="203"/>
        <v>0.02</v>
      </c>
      <c r="KB215">
        <f t="shared" si="203"/>
        <v>1.4999999999999999E-2</v>
      </c>
      <c r="KC215">
        <f t="shared" si="204"/>
        <v>0.02</v>
      </c>
      <c r="KD215">
        <f t="shared" si="228"/>
        <v>7.4999999999999997E-3</v>
      </c>
      <c r="KE215">
        <f t="shared" si="228"/>
        <v>0.03</v>
      </c>
      <c r="KF215">
        <f t="shared" si="228"/>
        <v>0</v>
      </c>
      <c r="KG215">
        <f t="shared" si="228"/>
        <v>0.03</v>
      </c>
      <c r="KH215">
        <f t="shared" si="228"/>
        <v>2.2499999999999999E-2</v>
      </c>
      <c r="KI215">
        <f t="shared" si="228"/>
        <v>2.2499999999999999E-2</v>
      </c>
      <c r="KJ215">
        <f t="shared" si="228"/>
        <v>2.2499999999999999E-2</v>
      </c>
      <c r="KK215">
        <f t="shared" si="205"/>
        <v>0</v>
      </c>
      <c r="KL215">
        <f t="shared" si="206"/>
        <v>0.03</v>
      </c>
      <c r="KM215" s="5">
        <f t="shared" si="207"/>
        <v>0</v>
      </c>
      <c r="KN215">
        <f t="shared" si="208"/>
        <v>0</v>
      </c>
      <c r="KO215">
        <f t="shared" si="208"/>
        <v>0</v>
      </c>
      <c r="KP215">
        <f t="shared" si="209"/>
        <v>1.4999999999999999E-2</v>
      </c>
      <c r="KQ215">
        <f t="shared" si="210"/>
        <v>7.4999999999999997E-3</v>
      </c>
      <c r="KR215" s="6">
        <f t="shared" si="211"/>
        <v>2.3333333333333334E-2</v>
      </c>
      <c r="KS215">
        <f t="shared" si="212"/>
        <v>0.03</v>
      </c>
      <c r="KT215">
        <f t="shared" si="213"/>
        <v>2.2499999999999999E-2</v>
      </c>
      <c r="KU215">
        <f t="shared" si="214"/>
        <v>0.03</v>
      </c>
      <c r="KV215">
        <f t="shared" si="215"/>
        <v>0.05</v>
      </c>
      <c r="KW215">
        <f t="shared" si="216"/>
        <v>0.01</v>
      </c>
      <c r="KX215">
        <f t="shared" si="217"/>
        <v>0</v>
      </c>
      <c r="KY215">
        <f t="shared" si="218"/>
        <v>0.04</v>
      </c>
      <c r="KZ215">
        <f t="shared" si="219"/>
        <v>0.03</v>
      </c>
      <c r="LA215">
        <f t="shared" si="220"/>
        <v>1</v>
      </c>
      <c r="LB215">
        <f t="shared" si="220"/>
        <v>0</v>
      </c>
      <c r="LC215">
        <f t="shared" si="221"/>
        <v>0.1</v>
      </c>
      <c r="LE215" t="str">
        <f t="shared" si="227"/>
        <v>Guinee Conakry</v>
      </c>
      <c r="LF215">
        <f t="shared" si="222"/>
        <v>0.69</v>
      </c>
      <c r="LG215" s="6">
        <f t="shared" si="223"/>
        <v>0.47166666666666668</v>
      </c>
      <c r="LH215">
        <f t="shared" si="224"/>
        <v>0.91999999999999993</v>
      </c>
      <c r="LI215" s="6">
        <f t="shared" si="225"/>
        <v>0.69583333333333341</v>
      </c>
      <c r="LJ215">
        <f t="shared" si="226"/>
        <v>0</v>
      </c>
    </row>
    <row r="216" spans="1:322" x14ac:dyDescent="0.35">
      <c r="A216" s="3">
        <v>44903</v>
      </c>
      <c r="B216" t="s">
        <v>1490</v>
      </c>
      <c r="D216" s="24" t="s">
        <v>321</v>
      </c>
      <c r="E216" s="24" t="s">
        <v>262</v>
      </c>
      <c r="F216" s="24">
        <v>23</v>
      </c>
      <c r="G216" s="24" t="s">
        <v>258</v>
      </c>
      <c r="H216" s="24" t="s">
        <v>259</v>
      </c>
      <c r="I216" s="24" t="s">
        <v>207</v>
      </c>
      <c r="J216" s="24" t="s">
        <v>598</v>
      </c>
      <c r="K216" s="25">
        <v>44537</v>
      </c>
      <c r="L216" s="25">
        <v>44537</v>
      </c>
      <c r="M216" s="25">
        <v>44537</v>
      </c>
      <c r="N216" s="24" t="s">
        <v>261</v>
      </c>
      <c r="O216" s="24" t="s">
        <v>261</v>
      </c>
      <c r="P216" s="24" t="s">
        <v>261</v>
      </c>
      <c r="Q216" s="24" t="s">
        <v>262</v>
      </c>
      <c r="R216" s="25" t="s">
        <v>262</v>
      </c>
      <c r="S216" s="25" t="s">
        <v>262</v>
      </c>
      <c r="T216" s="24" t="s">
        <v>263</v>
      </c>
      <c r="U216" s="24" t="s">
        <v>263</v>
      </c>
      <c r="V216" s="25">
        <v>44694</v>
      </c>
      <c r="W216" s="24" t="s">
        <v>261</v>
      </c>
      <c r="X216" s="25" t="s">
        <v>262</v>
      </c>
      <c r="Y216" s="24" t="s">
        <v>263</v>
      </c>
      <c r="Z216" s="25">
        <v>44694</v>
      </c>
      <c r="AA216" s="24" t="s">
        <v>264</v>
      </c>
      <c r="AB216" s="24" t="s">
        <v>265</v>
      </c>
      <c r="AC216" s="24" t="s">
        <v>1079</v>
      </c>
      <c r="AD216" s="24" t="s">
        <v>612</v>
      </c>
      <c r="AE216" s="24" t="s">
        <v>600</v>
      </c>
      <c r="AF216" s="24" t="s">
        <v>601</v>
      </c>
      <c r="AG216" s="31">
        <v>10900000</v>
      </c>
      <c r="AH216" s="24" t="s">
        <v>263</v>
      </c>
      <c r="AI216" s="24">
        <v>44687</v>
      </c>
      <c r="AJ216" s="25">
        <v>44694</v>
      </c>
      <c r="AK216" s="24" t="s">
        <v>264</v>
      </c>
      <c r="AL216" s="24" t="s">
        <v>269</v>
      </c>
      <c r="AM216" s="24" t="s">
        <v>265</v>
      </c>
      <c r="AN216" s="24" t="s">
        <v>270</v>
      </c>
      <c r="AO216" s="24" t="s">
        <v>261</v>
      </c>
      <c r="AP216" s="24" t="s">
        <v>261</v>
      </c>
      <c r="AQ216" s="25" t="s">
        <v>262</v>
      </c>
      <c r="AR216" s="24" t="s">
        <v>261</v>
      </c>
      <c r="AS216" s="25" t="s">
        <v>262</v>
      </c>
      <c r="AT216" s="24" t="s">
        <v>261</v>
      </c>
      <c r="AU216" s="25" t="s">
        <v>262</v>
      </c>
      <c r="AV216" s="24" t="s">
        <v>261</v>
      </c>
      <c r="AW216" s="25" t="s">
        <v>262</v>
      </c>
      <c r="AX216" s="24" t="s">
        <v>261</v>
      </c>
      <c r="AY216" s="25" t="s">
        <v>262</v>
      </c>
      <c r="AZ216" s="27" t="s">
        <v>262</v>
      </c>
      <c r="BA216" s="27" t="s">
        <v>262</v>
      </c>
      <c r="BB216" s="24" t="s">
        <v>261</v>
      </c>
      <c r="BC216" s="25" t="s">
        <v>262</v>
      </c>
      <c r="BD216" s="24" t="s">
        <v>261</v>
      </c>
      <c r="BE216" s="26" t="s">
        <v>262</v>
      </c>
      <c r="BF216" t="s">
        <v>603</v>
      </c>
      <c r="BG216" t="s">
        <v>571</v>
      </c>
      <c r="BH216" t="s">
        <v>208</v>
      </c>
      <c r="BI216" t="s">
        <v>522</v>
      </c>
      <c r="BJ216" t="s">
        <v>210</v>
      </c>
      <c r="BK216" t="s">
        <v>329</v>
      </c>
      <c r="BL216" t="s">
        <v>212</v>
      </c>
      <c r="BM216" t="s">
        <v>630</v>
      </c>
      <c r="BN216" t="s">
        <v>214</v>
      </c>
      <c r="BO216" t="s">
        <v>348</v>
      </c>
      <c r="BP216" t="s">
        <v>219</v>
      </c>
      <c r="BQ216" t="s">
        <v>216</v>
      </c>
      <c r="BR216" t="s">
        <v>1491</v>
      </c>
      <c r="BS216" t="s">
        <v>1314</v>
      </c>
      <c r="BT216" t="s">
        <v>1314</v>
      </c>
      <c r="BU216" t="s">
        <v>1491</v>
      </c>
      <c r="BV216" t="s">
        <v>214</v>
      </c>
      <c r="CC216" t="s">
        <v>214</v>
      </c>
      <c r="CG216" t="s">
        <v>219</v>
      </c>
      <c r="CI216" t="s">
        <v>333</v>
      </c>
      <c r="CJ216" t="s">
        <v>1492</v>
      </c>
      <c r="CK216" t="s">
        <v>220</v>
      </c>
      <c r="CL216" t="s">
        <v>500</v>
      </c>
      <c r="CM216" t="s">
        <v>1493</v>
      </c>
      <c r="CN216" t="s">
        <v>283</v>
      </c>
      <c r="CP216" t="s">
        <v>224</v>
      </c>
      <c r="CQ216" t="s">
        <v>285</v>
      </c>
      <c r="CR216" t="s">
        <v>227</v>
      </c>
      <c r="CS216" t="s">
        <v>244</v>
      </c>
      <c r="CT216" t="s">
        <v>214</v>
      </c>
      <c r="CU216" t="s">
        <v>214</v>
      </c>
      <c r="CV216" t="s">
        <v>227</v>
      </c>
      <c r="CW216" t="s">
        <v>250</v>
      </c>
      <c r="CX216" t="s">
        <v>287</v>
      </c>
      <c r="CY216" t="s">
        <v>353</v>
      </c>
      <c r="CZ216" t="s">
        <v>219</v>
      </c>
      <c r="DA216" t="s">
        <v>214</v>
      </c>
      <c r="DB216" t="s">
        <v>230</v>
      </c>
      <c r="DC216" t="s">
        <v>230</v>
      </c>
      <c r="DD216" t="s">
        <v>214</v>
      </c>
      <c r="DE216" t="s">
        <v>500</v>
      </c>
      <c r="DF216" t="s">
        <v>1494</v>
      </c>
      <c r="DG216" t="s">
        <v>231</v>
      </c>
      <c r="DI216" t="s">
        <v>338</v>
      </c>
      <c r="DK216" t="s">
        <v>242</v>
      </c>
      <c r="DL216" t="s">
        <v>239</v>
      </c>
      <c r="DM216" t="s">
        <v>214</v>
      </c>
      <c r="DN216" t="s">
        <v>219</v>
      </c>
      <c r="DO216" t="s">
        <v>288</v>
      </c>
      <c r="DP216" t="s">
        <v>399</v>
      </c>
      <c r="DR216" t="s">
        <v>235</v>
      </c>
      <c r="DT216" t="s">
        <v>219</v>
      </c>
      <c r="DU216" t="s">
        <v>219</v>
      </c>
      <c r="DX216" t="s">
        <v>242</v>
      </c>
      <c r="DY216" t="s">
        <v>237</v>
      </c>
      <c r="DZ216" t="s">
        <v>400</v>
      </c>
      <c r="EA216" t="s">
        <v>242</v>
      </c>
      <c r="EB216" t="s">
        <v>237</v>
      </c>
      <c r="EC216" t="s">
        <v>242</v>
      </c>
      <c r="ED216" t="s">
        <v>242</v>
      </c>
      <c r="EE216" t="s">
        <v>214</v>
      </c>
      <c r="EF216" t="s">
        <v>214</v>
      </c>
      <c r="EG216" t="s">
        <v>892</v>
      </c>
      <c r="EH216" t="s">
        <v>1495</v>
      </c>
      <c r="EI216" t="s">
        <v>214</v>
      </c>
      <c r="EK216" t="s">
        <v>237</v>
      </c>
      <c r="EL216" t="s">
        <v>237</v>
      </c>
      <c r="EM216" t="s">
        <v>486</v>
      </c>
      <c r="EN216" t="s">
        <v>486</v>
      </c>
      <c r="EO216" t="s">
        <v>240</v>
      </c>
      <c r="EP216" t="s">
        <v>240</v>
      </c>
      <c r="EQ216" t="s">
        <v>214</v>
      </c>
      <c r="ER216" t="s">
        <v>219</v>
      </c>
      <c r="ES216" t="s">
        <v>242</v>
      </c>
      <c r="ET216" t="s">
        <v>242</v>
      </c>
      <c r="EU216" t="s">
        <v>242</v>
      </c>
      <c r="EV216" t="s">
        <v>242</v>
      </c>
      <c r="EW216" t="s">
        <v>310</v>
      </c>
      <c r="EX216" t="s">
        <v>310</v>
      </c>
      <c r="EY216" t="s">
        <v>242</v>
      </c>
      <c r="EZ216" t="s">
        <v>241</v>
      </c>
      <c r="FA216" t="s">
        <v>241</v>
      </c>
      <c r="FB216" t="s">
        <v>242</v>
      </c>
      <c r="FC216" t="s">
        <v>242</v>
      </c>
      <c r="FD216" t="s">
        <v>242</v>
      </c>
      <c r="FE216" t="s">
        <v>250</v>
      </c>
      <c r="FF216" t="s">
        <v>244</v>
      </c>
      <c r="FG216" t="s">
        <v>242</v>
      </c>
      <c r="FH216" t="s">
        <v>242</v>
      </c>
      <c r="FI216" t="s">
        <v>214</v>
      </c>
      <c r="FJ216" t="s">
        <v>214</v>
      </c>
      <c r="FK216" t="s">
        <v>214</v>
      </c>
      <c r="FL216" t="s">
        <v>214</v>
      </c>
      <c r="FM216" t="s">
        <v>292</v>
      </c>
      <c r="FN216" t="s">
        <v>461</v>
      </c>
      <c r="FO216" t="s">
        <v>219</v>
      </c>
      <c r="FP216" t="s">
        <v>219</v>
      </c>
      <c r="FQ216" t="s">
        <v>241</v>
      </c>
      <c r="FR216" t="s">
        <v>241</v>
      </c>
      <c r="FS216" t="s">
        <v>241</v>
      </c>
      <c r="FT216" t="s">
        <v>241</v>
      </c>
      <c r="FU216" t="s">
        <v>219</v>
      </c>
      <c r="FV216" t="s">
        <v>241</v>
      </c>
      <c r="FW216" t="s">
        <v>241</v>
      </c>
      <c r="FX216" t="s">
        <v>241</v>
      </c>
      <c r="FY216" t="s">
        <v>241</v>
      </c>
      <c r="FZ216" t="s">
        <v>248</v>
      </c>
      <c r="GA216" t="s">
        <v>248</v>
      </c>
      <c r="GB216" t="s">
        <v>227</v>
      </c>
      <c r="GC216" t="s">
        <v>244</v>
      </c>
      <c r="GD216" t="s">
        <v>293</v>
      </c>
      <c r="GE216" t="s">
        <v>241</v>
      </c>
      <c r="GF216" t="s">
        <v>293</v>
      </c>
      <c r="GG216" t="s">
        <v>244</v>
      </c>
      <c r="GH216" t="s">
        <v>241</v>
      </c>
      <c r="GI216" t="s">
        <v>244</v>
      </c>
      <c r="GJ216" t="s">
        <v>244</v>
      </c>
      <c r="GK216" t="s">
        <v>244</v>
      </c>
      <c r="GL216" t="s">
        <v>227</v>
      </c>
      <c r="GM216" t="s">
        <v>227</v>
      </c>
      <c r="GN216" t="s">
        <v>219</v>
      </c>
      <c r="GO216" t="s">
        <v>214</v>
      </c>
      <c r="GP216" t="s">
        <v>295</v>
      </c>
      <c r="GQ216" t="s">
        <v>295</v>
      </c>
      <c r="GR216" t="s">
        <v>295</v>
      </c>
      <c r="GS216" t="s">
        <v>214</v>
      </c>
      <c r="GT216" t="s">
        <v>241</v>
      </c>
      <c r="GU216" t="s">
        <v>214</v>
      </c>
      <c r="GV216" t="s">
        <v>241</v>
      </c>
      <c r="GW216" t="s">
        <v>404</v>
      </c>
      <c r="GX216" t="s">
        <v>252</v>
      </c>
      <c r="GY216" t="s">
        <v>1496</v>
      </c>
      <c r="GZ216" t="s">
        <v>241</v>
      </c>
      <c r="HA216" t="s">
        <v>298</v>
      </c>
      <c r="HB216" t="s">
        <v>241</v>
      </c>
      <c r="HC216" t="s">
        <v>315</v>
      </c>
      <c r="HD216" t="s">
        <v>361</v>
      </c>
      <c r="HE216" t="s">
        <v>317</v>
      </c>
      <c r="HF216" t="s">
        <v>241</v>
      </c>
      <c r="HG216" t="s">
        <v>319</v>
      </c>
      <c r="HH216" t="s">
        <v>241</v>
      </c>
      <c r="HI216" t="s">
        <v>241</v>
      </c>
      <c r="HJ216" t="s">
        <v>219</v>
      </c>
      <c r="HK216" t="s">
        <v>241</v>
      </c>
      <c r="HL216" s="12"/>
      <c r="HM216">
        <v>0.75</v>
      </c>
      <c r="HN216">
        <v>1</v>
      </c>
      <c r="HO216">
        <v>1</v>
      </c>
      <c r="HP216">
        <v>1</v>
      </c>
      <c r="HQ216">
        <v>1</v>
      </c>
      <c r="HR216">
        <v>0.75</v>
      </c>
      <c r="HS216">
        <v>1</v>
      </c>
      <c r="HT216">
        <v>1</v>
      </c>
      <c r="HU216">
        <v>1</v>
      </c>
      <c r="HV216">
        <v>0.75</v>
      </c>
      <c r="HW216">
        <v>0.75</v>
      </c>
      <c r="HX216">
        <v>0.75</v>
      </c>
      <c r="HY216">
        <v>0.5</v>
      </c>
      <c r="HZ216">
        <v>0.5</v>
      </c>
      <c r="IA216" s="4">
        <v>1</v>
      </c>
      <c r="IB216">
        <v>0.75</v>
      </c>
      <c r="IC216">
        <v>0.75</v>
      </c>
      <c r="ID216">
        <v>0.75</v>
      </c>
      <c r="IE216">
        <v>0.75</v>
      </c>
      <c r="IG216">
        <v>0.5</v>
      </c>
      <c r="IH216">
        <v>0.75</v>
      </c>
      <c r="II216">
        <v>1</v>
      </c>
      <c r="IJ216">
        <v>0.75</v>
      </c>
      <c r="IK216">
        <v>1</v>
      </c>
      <c r="IL216">
        <v>1</v>
      </c>
      <c r="IM216">
        <v>0.75</v>
      </c>
      <c r="IN216">
        <v>1</v>
      </c>
      <c r="IO216">
        <v>1</v>
      </c>
      <c r="IQ216">
        <v>0</v>
      </c>
      <c r="IS216">
        <f t="shared" si="173"/>
        <v>0.11249999999999999</v>
      </c>
      <c r="IT216">
        <f t="shared" si="174"/>
        <v>0.12</v>
      </c>
      <c r="IU216">
        <f t="shared" si="175"/>
        <v>0.08</v>
      </c>
      <c r="IV216">
        <f t="shared" si="176"/>
        <v>0.1</v>
      </c>
      <c r="IW216">
        <f t="shared" si="177"/>
        <v>0.08</v>
      </c>
      <c r="IX216">
        <f t="shared" si="178"/>
        <v>9.7500000000000003E-2</v>
      </c>
      <c r="IY216">
        <f t="shared" si="179"/>
        <v>0.1</v>
      </c>
      <c r="IZ216">
        <f t="shared" si="180"/>
        <v>0.11</v>
      </c>
      <c r="JA216">
        <f t="shared" si="181"/>
        <v>0.13</v>
      </c>
      <c r="JB216">
        <f t="shared" si="182"/>
        <v>7.5000000000000011E-2</v>
      </c>
      <c r="JC216">
        <f t="shared" si="183"/>
        <v>0.09</v>
      </c>
      <c r="JD216">
        <f t="shared" si="184"/>
        <v>8.2500000000000004E-2</v>
      </c>
      <c r="JE216">
        <f t="shared" si="185"/>
        <v>3.5000000000000003E-2</v>
      </c>
      <c r="JF216">
        <f t="shared" si="186"/>
        <v>0.06</v>
      </c>
      <c r="JG216" s="5">
        <f t="shared" si="187"/>
        <v>0.05</v>
      </c>
      <c r="JH216">
        <f t="shared" si="188"/>
        <v>0</v>
      </c>
      <c r="JI216">
        <f t="shared" si="188"/>
        <v>0</v>
      </c>
      <c r="JJ216">
        <f t="shared" si="189"/>
        <v>0.15000000000000002</v>
      </c>
      <c r="JK216">
        <f t="shared" si="190"/>
        <v>0.11249999999999999</v>
      </c>
      <c r="JL216" s="6">
        <f t="shared" si="191"/>
        <v>5.6666666666666671E-2</v>
      </c>
      <c r="JM216">
        <f t="shared" si="192"/>
        <v>0.06</v>
      </c>
      <c r="JN216">
        <f t="shared" si="193"/>
        <v>3.7500000000000006E-2</v>
      </c>
      <c r="JO216">
        <f t="shared" si="194"/>
        <v>0.15</v>
      </c>
      <c r="JP216">
        <f t="shared" si="195"/>
        <v>7.5000000000000011E-2</v>
      </c>
      <c r="JQ216">
        <f t="shared" si="196"/>
        <v>0.12</v>
      </c>
      <c r="JR216">
        <f t="shared" si="197"/>
        <v>0.11</v>
      </c>
      <c r="JS216">
        <f t="shared" si="198"/>
        <v>7.5000000000000011E-2</v>
      </c>
      <c r="JT216">
        <f t="shared" si="198"/>
        <v>0.1</v>
      </c>
      <c r="JU216">
        <f t="shared" si="199"/>
        <v>1</v>
      </c>
      <c r="JV216">
        <f t="shared" si="199"/>
        <v>0</v>
      </c>
      <c r="JW216">
        <f t="shared" si="200"/>
        <v>0.15</v>
      </c>
      <c r="JY216">
        <f t="shared" si="201"/>
        <v>3.7500000000000006E-2</v>
      </c>
      <c r="JZ216">
        <f t="shared" si="202"/>
        <v>0.08</v>
      </c>
      <c r="KA216">
        <f t="shared" si="203"/>
        <v>0.02</v>
      </c>
      <c r="KB216">
        <f t="shared" si="203"/>
        <v>0.02</v>
      </c>
      <c r="KC216">
        <f t="shared" si="204"/>
        <v>0.04</v>
      </c>
      <c r="KD216">
        <f t="shared" si="228"/>
        <v>2.2499999999999999E-2</v>
      </c>
      <c r="KE216">
        <f t="shared" si="228"/>
        <v>0.03</v>
      </c>
      <c r="KF216">
        <f t="shared" si="228"/>
        <v>0.03</v>
      </c>
      <c r="KG216">
        <f t="shared" si="228"/>
        <v>0.03</v>
      </c>
      <c r="KH216">
        <f t="shared" si="228"/>
        <v>2.2499999999999999E-2</v>
      </c>
      <c r="KI216">
        <f t="shared" si="228"/>
        <v>2.2499999999999999E-2</v>
      </c>
      <c r="KJ216">
        <f t="shared" si="228"/>
        <v>2.2499999999999999E-2</v>
      </c>
      <c r="KK216">
        <f t="shared" si="205"/>
        <v>0.01</v>
      </c>
      <c r="KL216">
        <f t="shared" si="206"/>
        <v>0.02</v>
      </c>
      <c r="KM216" s="5">
        <f t="shared" si="207"/>
        <v>0.05</v>
      </c>
      <c r="KN216">
        <f t="shared" si="208"/>
        <v>0</v>
      </c>
      <c r="KO216">
        <f t="shared" si="208"/>
        <v>0</v>
      </c>
      <c r="KP216">
        <f t="shared" si="209"/>
        <v>4.4999999999999998E-2</v>
      </c>
      <c r="KQ216">
        <f t="shared" si="210"/>
        <v>2.2499999999999999E-2</v>
      </c>
      <c r="KR216" s="6">
        <f t="shared" si="211"/>
        <v>2.8333333333333335E-2</v>
      </c>
      <c r="KS216">
        <f t="shared" si="212"/>
        <v>0.02</v>
      </c>
      <c r="KT216">
        <f t="shared" si="213"/>
        <v>2.2499999999999999E-2</v>
      </c>
      <c r="KU216">
        <f t="shared" si="214"/>
        <v>0.04</v>
      </c>
      <c r="KV216">
        <f t="shared" si="215"/>
        <v>3.7500000000000006E-2</v>
      </c>
      <c r="KW216">
        <f t="shared" si="216"/>
        <v>0.01</v>
      </c>
      <c r="KX216">
        <f t="shared" si="217"/>
        <v>0</v>
      </c>
      <c r="KY216">
        <f t="shared" si="218"/>
        <v>0.03</v>
      </c>
      <c r="KZ216">
        <f t="shared" si="219"/>
        <v>0.03</v>
      </c>
      <c r="LA216">
        <f t="shared" si="220"/>
        <v>1</v>
      </c>
      <c r="LB216">
        <f t="shared" si="220"/>
        <v>0</v>
      </c>
      <c r="LC216">
        <f t="shared" si="221"/>
        <v>0.1</v>
      </c>
      <c r="LE216" t="str">
        <f t="shared" si="227"/>
        <v>Guinee Conakry</v>
      </c>
      <c r="LF216">
        <f t="shared" si="222"/>
        <v>0.92999999999999994</v>
      </c>
      <c r="LG216" s="6">
        <f t="shared" si="223"/>
        <v>0.71166666666666667</v>
      </c>
      <c r="LH216">
        <f t="shared" si="224"/>
        <v>0.87749999999999995</v>
      </c>
      <c r="LI216" s="6">
        <f t="shared" si="225"/>
        <v>0.84333333333333349</v>
      </c>
      <c r="LJ216">
        <f t="shared" si="226"/>
        <v>0</v>
      </c>
    </row>
    <row r="217" spans="1:322" x14ac:dyDescent="0.35">
      <c r="A217" s="3">
        <v>44889</v>
      </c>
      <c r="B217" t="s">
        <v>1497</v>
      </c>
      <c r="D217" s="27" t="s">
        <v>321</v>
      </c>
      <c r="E217" s="27" t="s">
        <v>262</v>
      </c>
      <c r="F217" s="27">
        <v>20</v>
      </c>
      <c r="G217" s="27" t="s">
        <v>258</v>
      </c>
      <c r="H217" s="27" t="s">
        <v>259</v>
      </c>
      <c r="I217" s="27" t="s">
        <v>207</v>
      </c>
      <c r="J217" s="27" t="s">
        <v>598</v>
      </c>
      <c r="K217" s="28">
        <v>44537</v>
      </c>
      <c r="L217" s="28">
        <v>44537</v>
      </c>
      <c r="M217" s="28">
        <v>44537</v>
      </c>
      <c r="N217" s="27" t="s">
        <v>261</v>
      </c>
      <c r="O217" s="27" t="s">
        <v>261</v>
      </c>
      <c r="P217" s="27" t="s">
        <v>261</v>
      </c>
      <c r="Q217" s="27" t="s">
        <v>262</v>
      </c>
      <c r="R217" s="28" t="s">
        <v>262</v>
      </c>
      <c r="S217" s="28" t="s">
        <v>262</v>
      </c>
      <c r="T217" s="27" t="s">
        <v>263</v>
      </c>
      <c r="U217" s="27" t="s">
        <v>263</v>
      </c>
      <c r="V217" s="28">
        <v>44706</v>
      </c>
      <c r="W217" s="27" t="s">
        <v>261</v>
      </c>
      <c r="X217" s="28" t="s">
        <v>262</v>
      </c>
      <c r="Y217" s="27" t="s">
        <v>263</v>
      </c>
      <c r="Z217" s="28">
        <v>44708</v>
      </c>
      <c r="AA217" s="27" t="s">
        <v>264</v>
      </c>
      <c r="AB217" s="27" t="s">
        <v>265</v>
      </c>
      <c r="AC217" s="27" t="s">
        <v>599</v>
      </c>
      <c r="AD217" s="27" t="s">
        <v>267</v>
      </c>
      <c r="AE217" s="27" t="s">
        <v>600</v>
      </c>
      <c r="AF217" s="27" t="s">
        <v>601</v>
      </c>
      <c r="AG217" s="29">
        <v>11975000</v>
      </c>
      <c r="AH217" s="27" t="s">
        <v>263</v>
      </c>
      <c r="AI217" s="27">
        <v>44704</v>
      </c>
      <c r="AJ217" s="28">
        <v>44706</v>
      </c>
      <c r="AK217" s="27" t="s">
        <v>264</v>
      </c>
      <c r="AL217" s="27" t="s">
        <v>602</v>
      </c>
      <c r="AM217" s="27" t="s">
        <v>265</v>
      </c>
      <c r="AN217" s="27" t="s">
        <v>270</v>
      </c>
      <c r="AO217" s="27" t="s">
        <v>261</v>
      </c>
      <c r="AP217" s="27" t="s">
        <v>261</v>
      </c>
      <c r="AQ217" s="28" t="s">
        <v>262</v>
      </c>
      <c r="AR217" s="27" t="s">
        <v>261</v>
      </c>
      <c r="AS217" s="28" t="s">
        <v>262</v>
      </c>
      <c r="AT217" s="27" t="s">
        <v>261</v>
      </c>
      <c r="AU217" s="28" t="s">
        <v>262</v>
      </c>
      <c r="AV217" s="27" t="s">
        <v>261</v>
      </c>
      <c r="AW217" s="28" t="s">
        <v>262</v>
      </c>
      <c r="AX217" s="27" t="s">
        <v>261</v>
      </c>
      <c r="AY217" s="28" t="s">
        <v>262</v>
      </c>
      <c r="AZ217" s="27" t="s">
        <v>262</v>
      </c>
      <c r="BA217" s="27" t="s">
        <v>262</v>
      </c>
      <c r="BB217" s="27" t="s">
        <v>261</v>
      </c>
      <c r="BC217" s="28" t="s">
        <v>262</v>
      </c>
      <c r="BD217" s="27" t="s">
        <v>263</v>
      </c>
      <c r="BE217" s="30">
        <v>44708</v>
      </c>
      <c r="BF217" t="s">
        <v>603</v>
      </c>
      <c r="BG217" t="s">
        <v>571</v>
      </c>
      <c r="BH217" t="s">
        <v>208</v>
      </c>
      <c r="BI217" t="s">
        <v>408</v>
      </c>
      <c r="BJ217" t="s">
        <v>210</v>
      </c>
      <c r="BK217" t="s">
        <v>329</v>
      </c>
      <c r="BL217" t="s">
        <v>212</v>
      </c>
      <c r="BM217" t="s">
        <v>604</v>
      </c>
      <c r="BN217" t="s">
        <v>214</v>
      </c>
      <c r="BO217" t="s">
        <v>331</v>
      </c>
      <c r="BP217" t="s">
        <v>219</v>
      </c>
      <c r="BQ217" t="s">
        <v>216</v>
      </c>
      <c r="BR217" t="s">
        <v>1498</v>
      </c>
      <c r="BU217" t="s">
        <v>605</v>
      </c>
      <c r="BV217" t="s">
        <v>214</v>
      </c>
      <c r="CC217" t="s">
        <v>214</v>
      </c>
      <c r="CG217" t="s">
        <v>219</v>
      </c>
      <c r="CI217" t="s">
        <v>333</v>
      </c>
      <c r="CJ217" t="s">
        <v>1499</v>
      </c>
      <c r="CK217" t="s">
        <v>220</v>
      </c>
      <c r="CL217" t="s">
        <v>336</v>
      </c>
      <c r="CN217" t="s">
        <v>1233</v>
      </c>
      <c r="CO217" t="s">
        <v>1500</v>
      </c>
      <c r="CP217" t="s">
        <v>285</v>
      </c>
      <c r="CQ217" t="s">
        <v>285</v>
      </c>
      <c r="CR217" t="s">
        <v>250</v>
      </c>
      <c r="CS217" t="s">
        <v>357</v>
      </c>
      <c r="CT217" t="s">
        <v>214</v>
      </c>
      <c r="CU217" t="s">
        <v>219</v>
      </c>
      <c r="CV217" t="s">
        <v>227</v>
      </c>
      <c r="CW217" t="s">
        <v>227</v>
      </c>
      <c r="CX217" t="s">
        <v>287</v>
      </c>
      <c r="CY217" t="s">
        <v>353</v>
      </c>
      <c r="CZ217" t="s">
        <v>219</v>
      </c>
      <c r="DA217" t="s">
        <v>219</v>
      </c>
      <c r="DB217" t="s">
        <v>230</v>
      </c>
      <c r="DC217" t="s">
        <v>398</v>
      </c>
      <c r="DD217" t="s">
        <v>219</v>
      </c>
      <c r="DI217" t="s">
        <v>338</v>
      </c>
      <c r="DK217" t="s">
        <v>237</v>
      </c>
      <c r="DL217" t="s">
        <v>233</v>
      </c>
      <c r="DM217" t="s">
        <v>214</v>
      </c>
      <c r="DN217" t="s">
        <v>219</v>
      </c>
      <c r="DO217" t="s">
        <v>288</v>
      </c>
      <c r="DP217" t="s">
        <v>399</v>
      </c>
      <c r="DR217" t="s">
        <v>235</v>
      </c>
      <c r="DT217" t="s">
        <v>219</v>
      </c>
      <c r="DU217" t="s">
        <v>219</v>
      </c>
      <c r="DX217" t="s">
        <v>233</v>
      </c>
      <c r="DY217" t="s">
        <v>239</v>
      </c>
      <c r="DZ217" t="s">
        <v>485</v>
      </c>
      <c r="EA217" t="s">
        <v>237</v>
      </c>
      <c r="EB217" t="s">
        <v>237</v>
      </c>
      <c r="EC217" t="s">
        <v>237</v>
      </c>
      <c r="ED217" t="s">
        <v>237</v>
      </c>
      <c r="EE217" t="s">
        <v>214</v>
      </c>
      <c r="EF217" t="s">
        <v>214</v>
      </c>
      <c r="EG217" t="s">
        <v>214</v>
      </c>
      <c r="EI217" t="s">
        <v>214</v>
      </c>
      <c r="EK217" t="s">
        <v>237</v>
      </c>
      <c r="EL217" t="s">
        <v>239</v>
      </c>
      <c r="EM217" t="s">
        <v>239</v>
      </c>
      <c r="EN217" t="s">
        <v>239</v>
      </c>
      <c r="EO217" t="s">
        <v>240</v>
      </c>
      <c r="EP217" t="s">
        <v>486</v>
      </c>
      <c r="EQ217" t="s">
        <v>219</v>
      </c>
      <c r="ER217" t="s">
        <v>214</v>
      </c>
      <c r="ES217" t="s">
        <v>242</v>
      </c>
      <c r="ET217" t="s">
        <v>372</v>
      </c>
      <c r="EU217" t="s">
        <v>233</v>
      </c>
      <c r="EV217" t="s">
        <v>233</v>
      </c>
      <c r="EW217" t="s">
        <v>243</v>
      </c>
      <c r="EX217" t="s">
        <v>243</v>
      </c>
      <c r="EY217" t="s">
        <v>233</v>
      </c>
      <c r="EZ217" t="s">
        <v>291</v>
      </c>
      <c r="FA217" t="s">
        <v>241</v>
      </c>
      <c r="FB217" t="s">
        <v>233</v>
      </c>
      <c r="FC217" t="s">
        <v>237</v>
      </c>
      <c r="FD217" t="s">
        <v>237</v>
      </c>
      <c r="FE217" t="s">
        <v>244</v>
      </c>
      <c r="FF217" t="s">
        <v>227</v>
      </c>
      <c r="FG217" t="s">
        <v>390</v>
      </c>
      <c r="FH217" t="s">
        <v>547</v>
      </c>
      <c r="FI217" t="s">
        <v>214</v>
      </c>
      <c r="FJ217" t="s">
        <v>214</v>
      </c>
      <c r="FK217" t="s">
        <v>214</v>
      </c>
      <c r="FL217" t="s">
        <v>214</v>
      </c>
      <c r="FM217" t="s">
        <v>292</v>
      </c>
      <c r="FN217" t="s">
        <v>245</v>
      </c>
      <c r="FO217" t="s">
        <v>219</v>
      </c>
      <c r="FP217" t="s">
        <v>219</v>
      </c>
      <c r="FQ217" t="s">
        <v>241</v>
      </c>
      <c r="FR217" t="s">
        <v>241</v>
      </c>
      <c r="FS217" t="s">
        <v>241</v>
      </c>
      <c r="FT217" t="s">
        <v>241</v>
      </c>
      <c r="FU217" t="s">
        <v>219</v>
      </c>
      <c r="FV217" t="s">
        <v>241</v>
      </c>
      <c r="FW217" t="s">
        <v>241</v>
      </c>
      <c r="FX217" t="s">
        <v>241</v>
      </c>
      <c r="FY217" t="s">
        <v>241</v>
      </c>
      <c r="FZ217" t="s">
        <v>341</v>
      </c>
      <c r="GA217" t="s">
        <v>341</v>
      </c>
      <c r="GB217" t="s">
        <v>227</v>
      </c>
      <c r="GC217" t="s">
        <v>227</v>
      </c>
      <c r="GD217" t="s">
        <v>293</v>
      </c>
      <c r="GE217" t="s">
        <v>241</v>
      </c>
      <c r="GF217" t="s">
        <v>293</v>
      </c>
      <c r="GG217" t="s">
        <v>244</v>
      </c>
      <c r="GH217" t="s">
        <v>241</v>
      </c>
      <c r="GI217" t="s">
        <v>244</v>
      </c>
      <c r="GJ217" t="s">
        <v>227</v>
      </c>
      <c r="GK217" t="s">
        <v>227</v>
      </c>
      <c r="GL217" t="s">
        <v>227</v>
      </c>
      <c r="GM217" t="s">
        <v>227</v>
      </c>
      <c r="GN217" t="s">
        <v>219</v>
      </c>
      <c r="GO217" t="s">
        <v>219</v>
      </c>
      <c r="GP217" t="s">
        <v>342</v>
      </c>
      <c r="GQ217" t="s">
        <v>553</v>
      </c>
      <c r="GR217" t="s">
        <v>342</v>
      </c>
      <c r="GS217" t="s">
        <v>214</v>
      </c>
      <c r="GT217" t="s">
        <v>241</v>
      </c>
      <c r="GU217" t="s">
        <v>219</v>
      </c>
      <c r="GV217" t="s">
        <v>575</v>
      </c>
      <c r="GW217" t="s">
        <v>297</v>
      </c>
      <c r="GX217" t="s">
        <v>252</v>
      </c>
      <c r="GY217" t="s">
        <v>314</v>
      </c>
      <c r="GZ217" t="s">
        <v>241</v>
      </c>
      <c r="HA217" t="s">
        <v>298</v>
      </c>
      <c r="HB217" t="s">
        <v>241</v>
      </c>
      <c r="HC217" t="s">
        <v>315</v>
      </c>
      <c r="HD217" t="s">
        <v>361</v>
      </c>
      <c r="HE217" t="s">
        <v>317</v>
      </c>
      <c r="HF217" t="s">
        <v>241</v>
      </c>
      <c r="HG217" t="s">
        <v>362</v>
      </c>
      <c r="HH217" t="s">
        <v>241</v>
      </c>
      <c r="HI217" t="s">
        <v>241</v>
      </c>
      <c r="HJ217" t="s">
        <v>219</v>
      </c>
      <c r="HK217" t="s">
        <v>241</v>
      </c>
      <c r="HL217" s="12"/>
      <c r="HM217">
        <v>0.75</v>
      </c>
      <c r="HN217">
        <v>0.5</v>
      </c>
      <c r="HO217">
        <v>1</v>
      </c>
      <c r="HP217">
        <v>1</v>
      </c>
      <c r="HQ217">
        <v>1</v>
      </c>
      <c r="HR217">
        <v>0.5</v>
      </c>
      <c r="HS217">
        <v>1</v>
      </c>
      <c r="HT217">
        <v>1</v>
      </c>
      <c r="HU217">
        <v>1</v>
      </c>
      <c r="HV217">
        <v>0.25</v>
      </c>
      <c r="HW217">
        <v>0.5</v>
      </c>
      <c r="HX217">
        <v>0.5</v>
      </c>
      <c r="HY217">
        <v>1</v>
      </c>
      <c r="HZ217">
        <v>0.5</v>
      </c>
      <c r="IA217">
        <v>0</v>
      </c>
      <c r="IB217">
        <v>0.75</v>
      </c>
      <c r="IC217">
        <v>0.25</v>
      </c>
      <c r="ID217">
        <v>0.25</v>
      </c>
      <c r="IE217">
        <v>0.5</v>
      </c>
      <c r="IG217">
        <v>0.25</v>
      </c>
      <c r="IH217">
        <v>0.5</v>
      </c>
      <c r="II217">
        <v>1</v>
      </c>
      <c r="IJ217">
        <v>1</v>
      </c>
      <c r="IK217">
        <v>1</v>
      </c>
      <c r="IL217">
        <v>1</v>
      </c>
      <c r="IM217">
        <v>0.75</v>
      </c>
      <c r="IN217">
        <v>1</v>
      </c>
      <c r="IO217">
        <v>1</v>
      </c>
      <c r="IQ217">
        <v>0</v>
      </c>
      <c r="IS217">
        <f t="shared" si="173"/>
        <v>0.11249999999999999</v>
      </c>
      <c r="IT217">
        <f t="shared" si="174"/>
        <v>0.06</v>
      </c>
      <c r="IU217">
        <f t="shared" si="175"/>
        <v>0.08</v>
      </c>
      <c r="IV217">
        <f t="shared" si="176"/>
        <v>0.1</v>
      </c>
      <c r="IW217">
        <f t="shared" si="177"/>
        <v>0.08</v>
      </c>
      <c r="IX217">
        <f t="shared" si="178"/>
        <v>6.5000000000000002E-2</v>
      </c>
      <c r="IY217">
        <f t="shared" si="179"/>
        <v>0.1</v>
      </c>
      <c r="IZ217">
        <f t="shared" si="180"/>
        <v>0.11</v>
      </c>
      <c r="JA217">
        <f t="shared" si="181"/>
        <v>0.13</v>
      </c>
      <c r="JB217">
        <f t="shared" si="182"/>
        <v>2.5000000000000001E-2</v>
      </c>
      <c r="JC217">
        <f t="shared" si="183"/>
        <v>0.06</v>
      </c>
      <c r="JD217">
        <f t="shared" si="184"/>
        <v>5.5E-2</v>
      </c>
      <c r="JE217">
        <f t="shared" si="185"/>
        <v>7.0000000000000007E-2</v>
      </c>
      <c r="JF217">
        <f t="shared" si="186"/>
        <v>0.06</v>
      </c>
      <c r="JG217" s="5">
        <f t="shared" si="187"/>
        <v>0</v>
      </c>
      <c r="JH217">
        <f t="shared" si="188"/>
        <v>0</v>
      </c>
      <c r="JI217">
        <f t="shared" si="188"/>
        <v>0</v>
      </c>
      <c r="JJ217">
        <f t="shared" si="189"/>
        <v>0.05</v>
      </c>
      <c r="JK217">
        <f t="shared" si="190"/>
        <v>7.4999999999999997E-2</v>
      </c>
      <c r="JL217" s="6">
        <f t="shared" si="191"/>
        <v>3.3333333333333333E-2</v>
      </c>
      <c r="JM217">
        <f t="shared" si="192"/>
        <v>0.03</v>
      </c>
      <c r="JN217">
        <f t="shared" si="193"/>
        <v>2.5000000000000001E-2</v>
      </c>
      <c r="JO217">
        <f t="shared" si="194"/>
        <v>0.15</v>
      </c>
      <c r="JP217">
        <f t="shared" si="195"/>
        <v>0.1</v>
      </c>
      <c r="JQ217">
        <f t="shared" si="196"/>
        <v>0.12</v>
      </c>
      <c r="JR217">
        <f t="shared" si="197"/>
        <v>0.11</v>
      </c>
      <c r="JS217">
        <f t="shared" si="198"/>
        <v>7.5000000000000011E-2</v>
      </c>
      <c r="JT217">
        <f t="shared" si="198"/>
        <v>0.1</v>
      </c>
      <c r="JU217">
        <f t="shared" si="199"/>
        <v>1</v>
      </c>
      <c r="JV217">
        <f t="shared" si="199"/>
        <v>0</v>
      </c>
      <c r="JW217">
        <f t="shared" si="200"/>
        <v>0.15</v>
      </c>
      <c r="JY217">
        <f t="shared" si="201"/>
        <v>3.7500000000000006E-2</v>
      </c>
      <c r="JZ217">
        <f t="shared" si="202"/>
        <v>0.04</v>
      </c>
      <c r="KA217">
        <f t="shared" si="203"/>
        <v>0.02</v>
      </c>
      <c r="KB217">
        <f t="shared" si="203"/>
        <v>0.02</v>
      </c>
      <c r="KC217">
        <f t="shared" si="204"/>
        <v>0.04</v>
      </c>
      <c r="KD217">
        <f t="shared" si="228"/>
        <v>1.4999999999999999E-2</v>
      </c>
      <c r="KE217">
        <f t="shared" si="228"/>
        <v>0.03</v>
      </c>
      <c r="KF217">
        <f t="shared" si="228"/>
        <v>0.03</v>
      </c>
      <c r="KG217">
        <f t="shared" si="228"/>
        <v>0.03</v>
      </c>
      <c r="KH217">
        <f t="shared" si="228"/>
        <v>7.4999999999999997E-3</v>
      </c>
      <c r="KI217">
        <f t="shared" si="228"/>
        <v>1.4999999999999999E-2</v>
      </c>
      <c r="KJ217">
        <f t="shared" si="228"/>
        <v>1.4999999999999999E-2</v>
      </c>
      <c r="KK217">
        <f t="shared" si="205"/>
        <v>0.02</v>
      </c>
      <c r="KL217">
        <f t="shared" si="206"/>
        <v>0.02</v>
      </c>
      <c r="KM217" s="5">
        <f t="shared" si="207"/>
        <v>0</v>
      </c>
      <c r="KN217">
        <f t="shared" si="208"/>
        <v>0</v>
      </c>
      <c r="KO217">
        <f t="shared" si="208"/>
        <v>0</v>
      </c>
      <c r="KP217">
        <f t="shared" si="209"/>
        <v>1.4999999999999999E-2</v>
      </c>
      <c r="KQ217">
        <f t="shared" si="210"/>
        <v>1.4999999999999999E-2</v>
      </c>
      <c r="KR217" s="6">
        <f t="shared" si="211"/>
        <v>1.6666666666666666E-2</v>
      </c>
      <c r="KS217">
        <f t="shared" si="212"/>
        <v>0.01</v>
      </c>
      <c r="KT217">
        <f t="shared" si="213"/>
        <v>1.4999999999999999E-2</v>
      </c>
      <c r="KU217">
        <f t="shared" si="214"/>
        <v>0.04</v>
      </c>
      <c r="KV217">
        <f t="shared" si="215"/>
        <v>0.05</v>
      </c>
      <c r="KW217">
        <f t="shared" si="216"/>
        <v>0.01</v>
      </c>
      <c r="KX217">
        <f t="shared" si="217"/>
        <v>0</v>
      </c>
      <c r="KY217">
        <f t="shared" si="218"/>
        <v>0.03</v>
      </c>
      <c r="KZ217">
        <f t="shared" si="219"/>
        <v>0.03</v>
      </c>
      <c r="LA217">
        <f t="shared" si="220"/>
        <v>1</v>
      </c>
      <c r="LB217">
        <f t="shared" si="220"/>
        <v>0</v>
      </c>
      <c r="LC217">
        <f t="shared" si="221"/>
        <v>0.1</v>
      </c>
      <c r="LE217" t="str">
        <f t="shared" si="227"/>
        <v>Guinee Conakry</v>
      </c>
      <c r="LF217">
        <f t="shared" si="222"/>
        <v>0.83750000000000002</v>
      </c>
      <c r="LG217" s="6">
        <f t="shared" si="223"/>
        <v>0.42833333333333334</v>
      </c>
      <c r="LH217">
        <f t="shared" si="224"/>
        <v>0.8600000000000001</v>
      </c>
      <c r="LI217" s="6">
        <f t="shared" si="225"/>
        <v>0.67166666666666686</v>
      </c>
      <c r="LJ217">
        <f t="shared" si="226"/>
        <v>0</v>
      </c>
    </row>
    <row r="218" spans="1:322" x14ac:dyDescent="0.35">
      <c r="A218" s="3">
        <v>44897</v>
      </c>
      <c r="B218" t="s">
        <v>1501</v>
      </c>
      <c r="D218" s="24" t="s">
        <v>321</v>
      </c>
      <c r="E218" s="24" t="s">
        <v>262</v>
      </c>
      <c r="F218" s="24">
        <v>33</v>
      </c>
      <c r="G218" s="24" t="s">
        <v>258</v>
      </c>
      <c r="H218" s="24" t="s">
        <v>259</v>
      </c>
      <c r="I218" s="24" t="s">
        <v>207</v>
      </c>
      <c r="J218" s="24" t="s">
        <v>598</v>
      </c>
      <c r="K218" s="25">
        <v>44537</v>
      </c>
      <c r="L218" s="25">
        <v>44537</v>
      </c>
      <c r="M218" s="25">
        <v>44537</v>
      </c>
      <c r="N218" s="24" t="s">
        <v>261</v>
      </c>
      <c r="O218" s="24" t="s">
        <v>261</v>
      </c>
      <c r="P218" s="24" t="s">
        <v>261</v>
      </c>
      <c r="Q218" s="24" t="s">
        <v>262</v>
      </c>
      <c r="R218" s="25" t="s">
        <v>262</v>
      </c>
      <c r="S218" s="25" t="s">
        <v>262</v>
      </c>
      <c r="T218" s="24" t="s">
        <v>263</v>
      </c>
      <c r="U218" s="24" t="s">
        <v>263</v>
      </c>
      <c r="V218" s="25">
        <v>44694</v>
      </c>
      <c r="W218" s="24" t="s">
        <v>261</v>
      </c>
      <c r="X218" s="25" t="s">
        <v>262</v>
      </c>
      <c r="Y218" s="24" t="s">
        <v>263</v>
      </c>
      <c r="Z218" s="25">
        <v>44694</v>
      </c>
      <c r="AA218" s="24" t="s">
        <v>264</v>
      </c>
      <c r="AB218" s="24" t="s">
        <v>265</v>
      </c>
      <c r="AC218" s="24" t="s">
        <v>1436</v>
      </c>
      <c r="AD218" s="24" t="s">
        <v>612</v>
      </c>
      <c r="AE218" s="24" t="s">
        <v>600</v>
      </c>
      <c r="AF218" s="24" t="s">
        <v>601</v>
      </c>
      <c r="AG218" s="31">
        <v>10900000</v>
      </c>
      <c r="AH218" s="24" t="s">
        <v>263</v>
      </c>
      <c r="AI218" s="24">
        <v>44687</v>
      </c>
      <c r="AJ218" s="25">
        <v>44694</v>
      </c>
      <c r="AK218" s="24" t="s">
        <v>264</v>
      </c>
      <c r="AL218" s="24" t="s">
        <v>269</v>
      </c>
      <c r="AM218" s="24" t="s">
        <v>265</v>
      </c>
      <c r="AN218" s="24" t="s">
        <v>270</v>
      </c>
      <c r="AO218" s="24" t="s">
        <v>261</v>
      </c>
      <c r="AP218" s="24" t="s">
        <v>261</v>
      </c>
      <c r="AQ218" s="25" t="s">
        <v>262</v>
      </c>
      <c r="AR218" s="24" t="s">
        <v>261</v>
      </c>
      <c r="AS218" s="25" t="s">
        <v>262</v>
      </c>
      <c r="AT218" s="24" t="s">
        <v>261</v>
      </c>
      <c r="AU218" s="25" t="s">
        <v>262</v>
      </c>
      <c r="AV218" s="24" t="s">
        <v>261</v>
      </c>
      <c r="AW218" s="25" t="s">
        <v>262</v>
      </c>
      <c r="AX218" s="24" t="s">
        <v>261</v>
      </c>
      <c r="AY218" s="25" t="s">
        <v>262</v>
      </c>
      <c r="AZ218" s="27" t="s">
        <v>262</v>
      </c>
      <c r="BA218" s="27" t="s">
        <v>262</v>
      </c>
      <c r="BB218" s="24" t="s">
        <v>261</v>
      </c>
      <c r="BC218" s="25" t="s">
        <v>262</v>
      </c>
      <c r="BD218" s="24" t="s">
        <v>261</v>
      </c>
      <c r="BE218" s="26" t="s">
        <v>262</v>
      </c>
      <c r="BF218" t="s">
        <v>603</v>
      </c>
      <c r="BG218" t="s">
        <v>1229</v>
      </c>
      <c r="BH218" t="s">
        <v>208</v>
      </c>
      <c r="BI218" t="s">
        <v>735</v>
      </c>
      <c r="BJ218" t="s">
        <v>210</v>
      </c>
      <c r="BK218" t="s">
        <v>329</v>
      </c>
      <c r="BL218" t="s">
        <v>212</v>
      </c>
      <c r="BM218" t="s">
        <v>630</v>
      </c>
      <c r="BN218" t="s">
        <v>214</v>
      </c>
      <c r="BO218" t="s">
        <v>215</v>
      </c>
      <c r="BP218" t="s">
        <v>219</v>
      </c>
      <c r="BQ218" t="s">
        <v>216</v>
      </c>
      <c r="BR218" t="s">
        <v>1502</v>
      </c>
      <c r="BS218" t="s">
        <v>1314</v>
      </c>
      <c r="BT218" t="s">
        <v>1314</v>
      </c>
      <c r="BU218" t="s">
        <v>1502</v>
      </c>
      <c r="BV218" t="s">
        <v>214</v>
      </c>
      <c r="CC218" t="s">
        <v>214</v>
      </c>
      <c r="CG218" t="s">
        <v>219</v>
      </c>
      <c r="CI218" t="s">
        <v>333</v>
      </c>
      <c r="CJ218" t="s">
        <v>1503</v>
      </c>
      <c r="CK218" t="s">
        <v>333</v>
      </c>
      <c r="CL218" t="s">
        <v>500</v>
      </c>
      <c r="CM218" t="s">
        <v>1317</v>
      </c>
      <c r="CN218" t="s">
        <v>283</v>
      </c>
      <c r="CP218" t="s">
        <v>284</v>
      </c>
      <c r="CQ218" t="s">
        <v>224</v>
      </c>
      <c r="CR218" t="s">
        <v>227</v>
      </c>
      <c r="CS218" t="s">
        <v>244</v>
      </c>
      <c r="CT218" t="s">
        <v>214</v>
      </c>
      <c r="CU218" t="s">
        <v>214</v>
      </c>
      <c r="CV218" t="s">
        <v>227</v>
      </c>
      <c r="CW218" t="s">
        <v>227</v>
      </c>
      <c r="CX218" t="s">
        <v>287</v>
      </c>
      <c r="CY218" t="s">
        <v>287</v>
      </c>
      <c r="CZ218" t="s">
        <v>219</v>
      </c>
      <c r="DA218" t="s">
        <v>219</v>
      </c>
      <c r="DB218" t="s">
        <v>398</v>
      </c>
      <c r="DC218" t="s">
        <v>398</v>
      </c>
      <c r="DD218" t="s">
        <v>219</v>
      </c>
      <c r="DI218" t="s">
        <v>338</v>
      </c>
      <c r="DK218" t="s">
        <v>237</v>
      </c>
      <c r="DL218" t="s">
        <v>233</v>
      </c>
      <c r="DM218" t="s">
        <v>214</v>
      </c>
      <c r="DN218" t="s">
        <v>219</v>
      </c>
      <c r="DO218" t="s">
        <v>414</v>
      </c>
      <c r="DP218" t="s">
        <v>339</v>
      </c>
      <c r="DR218" t="s">
        <v>1504</v>
      </c>
      <c r="DT218" t="s">
        <v>219</v>
      </c>
      <c r="DU218" t="s">
        <v>219</v>
      </c>
      <c r="DX218" t="s">
        <v>242</v>
      </c>
      <c r="DY218" t="s">
        <v>242</v>
      </c>
      <c r="DZ218" t="s">
        <v>400</v>
      </c>
      <c r="EA218" t="s">
        <v>242</v>
      </c>
      <c r="EB218" t="s">
        <v>242</v>
      </c>
      <c r="EC218" t="s">
        <v>242</v>
      </c>
      <c r="ED218" t="s">
        <v>242</v>
      </c>
      <c r="EE218" t="s">
        <v>214</v>
      </c>
      <c r="EF218" t="s">
        <v>214</v>
      </c>
      <c r="EG218" t="s">
        <v>214</v>
      </c>
      <c r="EI218" t="s">
        <v>214</v>
      </c>
      <c r="EK218" t="s">
        <v>239</v>
      </c>
      <c r="EL218" t="s">
        <v>239</v>
      </c>
      <c r="EM218" t="s">
        <v>239</v>
      </c>
      <c r="EN218" t="s">
        <v>239</v>
      </c>
      <c r="EO218" t="s">
        <v>239</v>
      </c>
      <c r="EP218" t="s">
        <v>239</v>
      </c>
      <c r="EQ218" t="s">
        <v>214</v>
      </c>
      <c r="ER218" t="s">
        <v>219</v>
      </c>
      <c r="ES218" t="s">
        <v>242</v>
      </c>
      <c r="ET218" t="s">
        <v>242</v>
      </c>
      <c r="EU218" t="s">
        <v>242</v>
      </c>
      <c r="EV218" t="s">
        <v>242</v>
      </c>
      <c r="EW218" t="s">
        <v>243</v>
      </c>
      <c r="EX218" t="s">
        <v>243</v>
      </c>
      <c r="EY218" t="s">
        <v>242</v>
      </c>
      <c r="EZ218" t="s">
        <v>241</v>
      </c>
      <c r="FA218" t="s">
        <v>241</v>
      </c>
      <c r="FB218" t="s">
        <v>242</v>
      </c>
      <c r="FC218" t="s">
        <v>237</v>
      </c>
      <c r="FD218" t="s">
        <v>237</v>
      </c>
      <c r="FE218" t="s">
        <v>286</v>
      </c>
      <c r="FF218" t="s">
        <v>250</v>
      </c>
      <c r="FG218" t="s">
        <v>242</v>
      </c>
      <c r="FH218" t="s">
        <v>242</v>
      </c>
      <c r="FI218" t="s">
        <v>214</v>
      </c>
      <c r="FJ218" t="s">
        <v>214</v>
      </c>
      <c r="FK218" t="s">
        <v>214</v>
      </c>
      <c r="FL218" t="s">
        <v>214</v>
      </c>
      <c r="FM218" t="s">
        <v>292</v>
      </c>
      <c r="FN218" t="s">
        <v>292</v>
      </c>
      <c r="FO218" t="s">
        <v>219</v>
      </c>
      <c r="FP218" t="s">
        <v>219</v>
      </c>
      <c r="FQ218" t="s">
        <v>241</v>
      </c>
      <c r="FR218" t="s">
        <v>241</v>
      </c>
      <c r="FS218" t="s">
        <v>241</v>
      </c>
      <c r="FT218" t="s">
        <v>241</v>
      </c>
      <c r="FU218" t="s">
        <v>219</v>
      </c>
      <c r="FV218" t="s">
        <v>241</v>
      </c>
      <c r="FW218" t="s">
        <v>241</v>
      </c>
      <c r="FX218" t="s">
        <v>241</v>
      </c>
      <c r="FY218" t="s">
        <v>241</v>
      </c>
      <c r="FZ218" t="s">
        <v>248</v>
      </c>
      <c r="GA218" t="s">
        <v>248</v>
      </c>
      <c r="GB218" t="s">
        <v>227</v>
      </c>
      <c r="GC218" t="s">
        <v>227</v>
      </c>
      <c r="GD218" t="s">
        <v>293</v>
      </c>
      <c r="GE218" t="s">
        <v>241</v>
      </c>
      <c r="GF218" t="s">
        <v>293</v>
      </c>
      <c r="GG218" t="s">
        <v>227</v>
      </c>
      <c r="GH218" t="s">
        <v>241</v>
      </c>
      <c r="GI218" t="s">
        <v>227</v>
      </c>
      <c r="GJ218" t="s">
        <v>244</v>
      </c>
      <c r="GK218" t="s">
        <v>244</v>
      </c>
      <c r="GL218" t="s">
        <v>227</v>
      </c>
      <c r="GM218" t="s">
        <v>227</v>
      </c>
      <c r="GN218" t="s">
        <v>219</v>
      </c>
      <c r="GO218" t="s">
        <v>219</v>
      </c>
      <c r="GP218" t="s">
        <v>295</v>
      </c>
      <c r="GQ218" t="s">
        <v>295</v>
      </c>
      <c r="GR218" t="s">
        <v>295</v>
      </c>
      <c r="GS218" t="s">
        <v>214</v>
      </c>
      <c r="GT218" t="s">
        <v>241</v>
      </c>
      <c r="GU218" t="s">
        <v>214</v>
      </c>
      <c r="GV218" t="s">
        <v>241</v>
      </c>
      <c r="GW218" t="s">
        <v>297</v>
      </c>
      <c r="GX218" t="s">
        <v>404</v>
      </c>
      <c r="GY218" t="s">
        <v>254</v>
      </c>
      <c r="GZ218" t="s">
        <v>241</v>
      </c>
      <c r="HA218" t="s">
        <v>298</v>
      </c>
      <c r="HB218" t="s">
        <v>241</v>
      </c>
      <c r="HC218" t="s">
        <v>315</v>
      </c>
      <c r="HD218" t="s">
        <v>316</v>
      </c>
      <c r="HE218" t="s">
        <v>343</v>
      </c>
      <c r="HF218" t="s">
        <v>241</v>
      </c>
      <c r="HG218" t="s">
        <v>319</v>
      </c>
      <c r="HH218" t="s">
        <v>241</v>
      </c>
      <c r="HI218" t="s">
        <v>241</v>
      </c>
      <c r="HJ218" t="s">
        <v>219</v>
      </c>
      <c r="HK218" t="s">
        <v>241</v>
      </c>
      <c r="HL218" s="12"/>
      <c r="HM218">
        <v>0.75</v>
      </c>
      <c r="HN218">
        <v>1</v>
      </c>
      <c r="HO218">
        <v>1</v>
      </c>
      <c r="HP218">
        <v>1</v>
      </c>
      <c r="HQ218">
        <v>0.5</v>
      </c>
      <c r="HR218">
        <v>0.5</v>
      </c>
      <c r="HS218">
        <v>1</v>
      </c>
      <c r="HT218">
        <v>1</v>
      </c>
      <c r="HU218">
        <v>1</v>
      </c>
      <c r="HV218">
        <v>0.75</v>
      </c>
      <c r="HW218">
        <v>0.75</v>
      </c>
      <c r="HX218">
        <v>0.75</v>
      </c>
      <c r="HY218">
        <v>1</v>
      </c>
      <c r="HZ218">
        <v>0.5</v>
      </c>
      <c r="IA218" s="4">
        <v>1</v>
      </c>
      <c r="IB218">
        <v>0.75</v>
      </c>
      <c r="IC218">
        <v>0.75</v>
      </c>
      <c r="ID218">
        <v>0.75</v>
      </c>
      <c r="IE218">
        <v>0.5</v>
      </c>
      <c r="IG218">
        <v>0.75</v>
      </c>
      <c r="IH218">
        <v>0.75</v>
      </c>
      <c r="II218">
        <v>1</v>
      </c>
      <c r="IJ218">
        <v>0.75</v>
      </c>
      <c r="IK218">
        <v>1</v>
      </c>
      <c r="IL218">
        <v>1</v>
      </c>
      <c r="IM218">
        <v>1</v>
      </c>
      <c r="IN218">
        <v>1</v>
      </c>
      <c r="IO218">
        <v>1</v>
      </c>
      <c r="IQ218">
        <v>1</v>
      </c>
      <c r="IS218">
        <f t="shared" si="173"/>
        <v>0.11249999999999999</v>
      </c>
      <c r="IT218">
        <f t="shared" si="174"/>
        <v>0.12</v>
      </c>
      <c r="IU218">
        <f t="shared" si="175"/>
        <v>0.08</v>
      </c>
      <c r="IV218">
        <f t="shared" si="176"/>
        <v>0.1</v>
      </c>
      <c r="IW218">
        <f t="shared" si="177"/>
        <v>0.04</v>
      </c>
      <c r="IX218">
        <f t="shared" si="178"/>
        <v>6.5000000000000002E-2</v>
      </c>
      <c r="IY218">
        <f t="shared" si="179"/>
        <v>0.1</v>
      </c>
      <c r="IZ218">
        <f t="shared" si="180"/>
        <v>0.11</v>
      </c>
      <c r="JA218">
        <f t="shared" si="181"/>
        <v>0.13</v>
      </c>
      <c r="JB218">
        <f t="shared" si="182"/>
        <v>7.5000000000000011E-2</v>
      </c>
      <c r="JC218">
        <f t="shared" si="183"/>
        <v>0.09</v>
      </c>
      <c r="JD218">
        <f t="shared" si="184"/>
        <v>8.2500000000000004E-2</v>
      </c>
      <c r="JE218">
        <f t="shared" si="185"/>
        <v>7.0000000000000007E-2</v>
      </c>
      <c r="JF218">
        <f t="shared" si="186"/>
        <v>0.06</v>
      </c>
      <c r="JG218" s="5">
        <f t="shared" si="187"/>
        <v>0.05</v>
      </c>
      <c r="JH218">
        <f t="shared" si="188"/>
        <v>0</v>
      </c>
      <c r="JI218">
        <f t="shared" si="188"/>
        <v>0</v>
      </c>
      <c r="JJ218">
        <f t="shared" si="189"/>
        <v>0.15000000000000002</v>
      </c>
      <c r="JK218">
        <f t="shared" si="190"/>
        <v>7.4999999999999997E-2</v>
      </c>
      <c r="JL218" s="6">
        <f t="shared" si="191"/>
        <v>5.6666666666666671E-2</v>
      </c>
      <c r="JM218">
        <f t="shared" si="192"/>
        <v>0.09</v>
      </c>
      <c r="JN218">
        <f t="shared" si="193"/>
        <v>3.7500000000000006E-2</v>
      </c>
      <c r="JO218">
        <f t="shared" si="194"/>
        <v>0.15</v>
      </c>
      <c r="JP218">
        <f t="shared" si="195"/>
        <v>7.5000000000000011E-2</v>
      </c>
      <c r="JQ218">
        <f t="shared" si="196"/>
        <v>0.12</v>
      </c>
      <c r="JR218">
        <f t="shared" si="197"/>
        <v>0.11</v>
      </c>
      <c r="JS218">
        <f t="shared" si="198"/>
        <v>0.1</v>
      </c>
      <c r="JT218">
        <f t="shared" si="198"/>
        <v>0.1</v>
      </c>
      <c r="JU218">
        <f t="shared" si="199"/>
        <v>1</v>
      </c>
      <c r="JV218">
        <f t="shared" si="199"/>
        <v>0</v>
      </c>
      <c r="JW218">
        <f t="shared" si="200"/>
        <v>0.15</v>
      </c>
      <c r="JY218">
        <f t="shared" si="201"/>
        <v>3.7500000000000006E-2</v>
      </c>
      <c r="JZ218">
        <f t="shared" si="202"/>
        <v>0.08</v>
      </c>
      <c r="KA218">
        <f t="shared" si="203"/>
        <v>0.02</v>
      </c>
      <c r="KB218">
        <f t="shared" si="203"/>
        <v>0.02</v>
      </c>
      <c r="KC218">
        <f t="shared" si="204"/>
        <v>0.02</v>
      </c>
      <c r="KD218">
        <f t="shared" si="228"/>
        <v>1.4999999999999999E-2</v>
      </c>
      <c r="KE218">
        <f t="shared" si="228"/>
        <v>0.03</v>
      </c>
      <c r="KF218">
        <f t="shared" si="228"/>
        <v>0.03</v>
      </c>
      <c r="KG218">
        <f t="shared" si="228"/>
        <v>0.03</v>
      </c>
      <c r="KH218">
        <f t="shared" si="228"/>
        <v>2.2499999999999999E-2</v>
      </c>
      <c r="KI218">
        <f t="shared" si="228"/>
        <v>2.2499999999999999E-2</v>
      </c>
      <c r="KJ218">
        <f t="shared" si="228"/>
        <v>2.2499999999999999E-2</v>
      </c>
      <c r="KK218">
        <f t="shared" si="205"/>
        <v>0.02</v>
      </c>
      <c r="KL218">
        <f t="shared" si="206"/>
        <v>0.02</v>
      </c>
      <c r="KM218" s="5">
        <f t="shared" si="207"/>
        <v>0.05</v>
      </c>
      <c r="KN218">
        <f t="shared" si="208"/>
        <v>0</v>
      </c>
      <c r="KO218">
        <f t="shared" si="208"/>
        <v>0</v>
      </c>
      <c r="KP218">
        <f t="shared" si="209"/>
        <v>4.4999999999999998E-2</v>
      </c>
      <c r="KQ218">
        <f t="shared" si="210"/>
        <v>1.4999999999999999E-2</v>
      </c>
      <c r="KR218" s="6">
        <f t="shared" si="211"/>
        <v>2.8333333333333335E-2</v>
      </c>
      <c r="KS218">
        <f t="shared" si="212"/>
        <v>0.03</v>
      </c>
      <c r="KT218">
        <f t="shared" si="213"/>
        <v>2.2499999999999999E-2</v>
      </c>
      <c r="KU218">
        <f t="shared" si="214"/>
        <v>0.04</v>
      </c>
      <c r="KV218">
        <f t="shared" si="215"/>
        <v>3.7500000000000006E-2</v>
      </c>
      <c r="KW218">
        <f t="shared" si="216"/>
        <v>0.01</v>
      </c>
      <c r="KX218">
        <f t="shared" si="217"/>
        <v>0</v>
      </c>
      <c r="KY218">
        <f t="shared" si="218"/>
        <v>0.04</v>
      </c>
      <c r="KZ218">
        <f t="shared" si="219"/>
        <v>0.03</v>
      </c>
      <c r="LA218">
        <f t="shared" si="220"/>
        <v>1</v>
      </c>
      <c r="LB218">
        <f t="shared" si="220"/>
        <v>0</v>
      </c>
      <c r="LC218">
        <f t="shared" si="221"/>
        <v>0.1</v>
      </c>
      <c r="LE218" t="str">
        <f t="shared" si="227"/>
        <v>Guinee Conakry</v>
      </c>
      <c r="LF218">
        <f t="shared" si="222"/>
        <v>0.85749999999999993</v>
      </c>
      <c r="LG218" s="6">
        <f t="shared" si="223"/>
        <v>0.70916666666666661</v>
      </c>
      <c r="LH218">
        <f t="shared" si="224"/>
        <v>0.9325</v>
      </c>
      <c r="LI218" s="6">
        <f t="shared" si="225"/>
        <v>0.83833333333333337</v>
      </c>
      <c r="LJ218">
        <f t="shared" si="226"/>
        <v>1</v>
      </c>
    </row>
    <row r="219" spans="1:322" x14ac:dyDescent="0.35">
      <c r="A219" s="3">
        <v>44903</v>
      </c>
      <c r="B219" t="s">
        <v>1505</v>
      </c>
      <c r="D219" s="27" t="s">
        <v>321</v>
      </c>
      <c r="E219" s="27" t="s">
        <v>262</v>
      </c>
      <c r="F219" s="27">
        <v>27</v>
      </c>
      <c r="G219" s="27" t="s">
        <v>258</v>
      </c>
      <c r="H219" s="27" t="s">
        <v>259</v>
      </c>
      <c r="I219" s="27" t="s">
        <v>207</v>
      </c>
      <c r="J219" s="27" t="s">
        <v>555</v>
      </c>
      <c r="K219" s="28">
        <v>44538</v>
      </c>
      <c r="L219" s="28">
        <v>44538</v>
      </c>
      <c r="M219" s="28">
        <v>44538</v>
      </c>
      <c r="N219" s="27" t="s">
        <v>261</v>
      </c>
      <c r="O219" s="27" t="s">
        <v>261</v>
      </c>
      <c r="P219" s="27" t="s">
        <v>261</v>
      </c>
      <c r="Q219" s="27" t="s">
        <v>324</v>
      </c>
      <c r="R219" s="28">
        <v>44539</v>
      </c>
      <c r="S219" s="28">
        <v>44539</v>
      </c>
      <c r="T219" s="27" t="s">
        <v>263</v>
      </c>
      <c r="U219" s="27" t="s">
        <v>261</v>
      </c>
      <c r="V219" s="28" t="s">
        <v>262</v>
      </c>
      <c r="W219" s="27" t="s">
        <v>261</v>
      </c>
      <c r="X219" s="28" t="s">
        <v>262</v>
      </c>
      <c r="Y219" s="27" t="s">
        <v>263</v>
      </c>
      <c r="Z219" s="28">
        <v>44742</v>
      </c>
      <c r="AA219" s="27" t="s">
        <v>264</v>
      </c>
      <c r="AB219" s="27" t="s">
        <v>265</v>
      </c>
      <c r="AC219" s="27" t="s">
        <v>1506</v>
      </c>
      <c r="AD219" s="27" t="s">
        <v>267</v>
      </c>
      <c r="AE219" s="27" t="s">
        <v>326</v>
      </c>
      <c r="AF219" s="27" t="s">
        <v>1507</v>
      </c>
      <c r="AG219" s="29">
        <v>17174193.550000001</v>
      </c>
      <c r="AH219" s="27" t="s">
        <v>261</v>
      </c>
      <c r="AI219" s="27" t="s">
        <v>262</v>
      </c>
      <c r="AJ219" s="28" t="s">
        <v>262</v>
      </c>
      <c r="AK219" s="27" t="s">
        <v>262</v>
      </c>
      <c r="AL219" s="27" t="s">
        <v>262</v>
      </c>
      <c r="AM219" s="27" t="s">
        <v>262</v>
      </c>
      <c r="AN219" s="27" t="s">
        <v>262</v>
      </c>
      <c r="AO219" s="27" t="s">
        <v>261</v>
      </c>
      <c r="AP219" s="27" t="s">
        <v>261</v>
      </c>
      <c r="AQ219" s="28" t="s">
        <v>262</v>
      </c>
      <c r="AR219" s="27" t="s">
        <v>261</v>
      </c>
      <c r="AS219" s="28" t="s">
        <v>262</v>
      </c>
      <c r="AT219" s="27" t="s">
        <v>261</v>
      </c>
      <c r="AU219" s="28" t="s">
        <v>262</v>
      </c>
      <c r="AV219" s="27" t="s">
        <v>261</v>
      </c>
      <c r="AW219" s="28" t="s">
        <v>262</v>
      </c>
      <c r="AX219" s="27" t="s">
        <v>261</v>
      </c>
      <c r="AY219" s="28" t="s">
        <v>262</v>
      </c>
      <c r="AZ219" s="27" t="s">
        <v>262</v>
      </c>
      <c r="BA219" s="27" t="s">
        <v>262</v>
      </c>
      <c r="BB219" s="27" t="s">
        <v>261</v>
      </c>
      <c r="BC219" s="28" t="s">
        <v>262</v>
      </c>
      <c r="BD219" s="27" t="s">
        <v>261</v>
      </c>
      <c r="BE219" s="30" t="s">
        <v>262</v>
      </c>
      <c r="BF219" t="s">
        <v>555</v>
      </c>
      <c r="BG219" t="s">
        <v>207</v>
      </c>
      <c r="BH219" t="s">
        <v>208</v>
      </c>
      <c r="BI219" t="s">
        <v>408</v>
      </c>
      <c r="BJ219" t="s">
        <v>210</v>
      </c>
      <c r="BK219" t="s">
        <v>852</v>
      </c>
      <c r="BL219" t="s">
        <v>212</v>
      </c>
      <c r="BM219" t="s">
        <v>557</v>
      </c>
      <c r="BN219" t="s">
        <v>214</v>
      </c>
      <c r="BO219" t="s">
        <v>302</v>
      </c>
      <c r="BP219" t="s">
        <v>219</v>
      </c>
      <c r="BQ219" t="s">
        <v>332</v>
      </c>
      <c r="BV219" t="s">
        <v>214</v>
      </c>
      <c r="CC219" t="s">
        <v>214</v>
      </c>
      <c r="CG219" t="s">
        <v>219</v>
      </c>
      <c r="CI219" t="s">
        <v>333</v>
      </c>
      <c r="CJ219" t="s">
        <v>1508</v>
      </c>
      <c r="CK219" t="s">
        <v>352</v>
      </c>
      <c r="CL219" t="s">
        <v>422</v>
      </c>
      <c r="CN219" t="s">
        <v>1509</v>
      </c>
      <c r="CP219" t="s">
        <v>225</v>
      </c>
      <c r="CQ219" t="s">
        <v>285</v>
      </c>
      <c r="CR219" t="s">
        <v>286</v>
      </c>
      <c r="CS219" t="s">
        <v>286</v>
      </c>
      <c r="CT219" t="s">
        <v>219</v>
      </c>
      <c r="CU219" t="s">
        <v>219</v>
      </c>
      <c r="CV219" t="s">
        <v>227</v>
      </c>
      <c r="CW219" t="s">
        <v>227</v>
      </c>
      <c r="CX219" t="s">
        <v>287</v>
      </c>
      <c r="CY219" t="s">
        <v>228</v>
      </c>
      <c r="CZ219" t="s">
        <v>214</v>
      </c>
      <c r="DA219" t="s">
        <v>214</v>
      </c>
      <c r="DB219" t="s">
        <v>230</v>
      </c>
      <c r="DC219" t="s">
        <v>229</v>
      </c>
      <c r="DD219" t="s">
        <v>214</v>
      </c>
      <c r="DE219" t="s">
        <v>231</v>
      </c>
      <c r="DG219" t="s">
        <v>231</v>
      </c>
      <c r="DI219" t="s">
        <v>782</v>
      </c>
      <c r="DK219" t="s">
        <v>233</v>
      </c>
      <c r="DL219" t="s">
        <v>233</v>
      </c>
      <c r="DM219" t="s">
        <v>214</v>
      </c>
      <c r="DN219" t="s">
        <v>219</v>
      </c>
      <c r="DO219" t="s">
        <v>414</v>
      </c>
      <c r="DP219" t="s">
        <v>399</v>
      </c>
      <c r="DR219" t="s">
        <v>235</v>
      </c>
      <c r="DT219" t="s">
        <v>214</v>
      </c>
      <c r="DU219" t="s">
        <v>214</v>
      </c>
      <c r="DV219" t="s">
        <v>746</v>
      </c>
      <c r="DX219" t="s">
        <v>242</v>
      </c>
      <c r="DY219" t="s">
        <v>242</v>
      </c>
      <c r="DZ219" t="s">
        <v>400</v>
      </c>
      <c r="EA219" t="s">
        <v>389</v>
      </c>
      <c r="EB219" t="s">
        <v>389</v>
      </c>
      <c r="EC219" t="s">
        <v>237</v>
      </c>
      <c r="ED219" t="s">
        <v>237</v>
      </c>
      <c r="EE219" t="s">
        <v>214</v>
      </c>
      <c r="EF219" t="s">
        <v>214</v>
      </c>
      <c r="EG219" t="s">
        <v>214</v>
      </c>
      <c r="EI219" t="s">
        <v>214</v>
      </c>
      <c r="EK219" t="s">
        <v>237</v>
      </c>
      <c r="EL219" t="s">
        <v>237</v>
      </c>
      <c r="EM219" t="s">
        <v>357</v>
      </c>
      <c r="EN219" t="s">
        <v>357</v>
      </c>
      <c r="EO219" t="s">
        <v>357</v>
      </c>
      <c r="EP219" t="s">
        <v>357</v>
      </c>
      <c r="EQ219" t="s">
        <v>219</v>
      </c>
      <c r="ER219" t="s">
        <v>219</v>
      </c>
      <c r="ES219" t="s">
        <v>233</v>
      </c>
      <c r="ET219" t="s">
        <v>233</v>
      </c>
      <c r="EU219" t="s">
        <v>389</v>
      </c>
      <c r="EV219" t="s">
        <v>389</v>
      </c>
      <c r="EW219" t="s">
        <v>243</v>
      </c>
      <c r="EX219" t="s">
        <v>243</v>
      </c>
      <c r="EY219" t="s">
        <v>389</v>
      </c>
      <c r="EZ219" t="s">
        <v>241</v>
      </c>
      <c r="FA219" t="s">
        <v>241</v>
      </c>
      <c r="FB219" t="s">
        <v>389</v>
      </c>
      <c r="FC219" t="s">
        <v>389</v>
      </c>
      <c r="FD219" t="s">
        <v>389</v>
      </c>
      <c r="FE219" t="s">
        <v>227</v>
      </c>
      <c r="FF219" t="s">
        <v>227</v>
      </c>
      <c r="FG219" t="s">
        <v>390</v>
      </c>
      <c r="FH219" t="s">
        <v>390</v>
      </c>
      <c r="FI219" t="s">
        <v>214</v>
      </c>
      <c r="FJ219" t="s">
        <v>214</v>
      </c>
      <c r="FK219" t="s">
        <v>214</v>
      </c>
      <c r="FL219" t="s">
        <v>214</v>
      </c>
      <c r="FM219" t="s">
        <v>245</v>
      </c>
      <c r="FN219" t="s">
        <v>245</v>
      </c>
      <c r="FO219" t="s">
        <v>219</v>
      </c>
      <c r="FP219" t="s">
        <v>219</v>
      </c>
      <c r="FQ219" t="s">
        <v>241</v>
      </c>
      <c r="FR219" t="s">
        <v>241</v>
      </c>
      <c r="FS219" t="s">
        <v>241</v>
      </c>
      <c r="FT219" t="s">
        <v>241</v>
      </c>
      <c r="FU219" t="s">
        <v>219</v>
      </c>
      <c r="FV219" t="s">
        <v>241</v>
      </c>
      <c r="FW219" t="s">
        <v>241</v>
      </c>
      <c r="FX219" t="s">
        <v>241</v>
      </c>
      <c r="FY219" t="s">
        <v>241</v>
      </c>
      <c r="FZ219" t="s">
        <v>341</v>
      </c>
      <c r="GA219" t="s">
        <v>341</v>
      </c>
      <c r="GB219" t="s">
        <v>226</v>
      </c>
      <c r="GC219" t="s">
        <v>226</v>
      </c>
      <c r="GD219" t="s">
        <v>293</v>
      </c>
      <c r="GE219" t="s">
        <v>241</v>
      </c>
      <c r="GF219" t="s">
        <v>293</v>
      </c>
      <c r="GG219" t="s">
        <v>226</v>
      </c>
      <c r="GH219" t="s">
        <v>1510</v>
      </c>
      <c r="GI219" t="s">
        <v>226</v>
      </c>
      <c r="GJ219" t="s">
        <v>286</v>
      </c>
      <c r="GK219" t="s">
        <v>226</v>
      </c>
      <c r="GL219" t="s">
        <v>226</v>
      </c>
      <c r="GM219" t="s">
        <v>226</v>
      </c>
      <c r="GN219" t="s">
        <v>214</v>
      </c>
      <c r="GO219" t="s">
        <v>214</v>
      </c>
      <c r="GP219" t="s">
        <v>251</v>
      </c>
      <c r="GQ219" t="s">
        <v>553</v>
      </c>
      <c r="GR219" t="s">
        <v>251</v>
      </c>
      <c r="GS219" t="s">
        <v>214</v>
      </c>
      <c r="GT219" t="s">
        <v>241</v>
      </c>
      <c r="GU219" t="s">
        <v>219</v>
      </c>
      <c r="GV219" t="s">
        <v>608</v>
      </c>
      <c r="GW219" t="s">
        <v>253</v>
      </c>
      <c r="GX219" t="s">
        <v>253</v>
      </c>
      <c r="GY219" t="s">
        <v>678</v>
      </c>
      <c r="GZ219" t="s">
        <v>241</v>
      </c>
      <c r="HA219" t="s">
        <v>239</v>
      </c>
      <c r="HB219" t="s">
        <v>241</v>
      </c>
      <c r="HC219" t="s">
        <v>315</v>
      </c>
      <c r="HD219" t="s">
        <v>316</v>
      </c>
      <c r="HE219" t="s">
        <v>1335</v>
      </c>
      <c r="HF219" t="s">
        <v>1511</v>
      </c>
      <c r="HG219" t="s">
        <v>362</v>
      </c>
      <c r="HH219" t="s">
        <v>241</v>
      </c>
      <c r="HI219" t="s">
        <v>241</v>
      </c>
      <c r="HJ219" t="s">
        <v>214</v>
      </c>
      <c r="HK219" t="s">
        <v>1512</v>
      </c>
      <c r="HL219" s="12"/>
      <c r="HM219">
        <v>0.75</v>
      </c>
      <c r="HN219">
        <v>0.25</v>
      </c>
      <c r="HO219">
        <v>0</v>
      </c>
      <c r="HP219">
        <v>1</v>
      </c>
      <c r="HQ219">
        <v>1</v>
      </c>
      <c r="HR219">
        <v>0.25</v>
      </c>
      <c r="HS219">
        <v>1</v>
      </c>
      <c r="HT219">
        <v>1</v>
      </c>
      <c r="HU219">
        <v>0</v>
      </c>
      <c r="HV219">
        <v>0.75</v>
      </c>
      <c r="HW219">
        <v>1</v>
      </c>
      <c r="HX219">
        <v>0.5</v>
      </c>
      <c r="HY219">
        <v>1</v>
      </c>
      <c r="HZ219">
        <v>0.5</v>
      </c>
      <c r="IA219">
        <v>0</v>
      </c>
      <c r="IB219">
        <v>0.25</v>
      </c>
      <c r="IC219">
        <v>1</v>
      </c>
      <c r="ID219">
        <v>1</v>
      </c>
      <c r="IE219">
        <v>1</v>
      </c>
      <c r="IG219">
        <v>0</v>
      </c>
      <c r="IH219">
        <v>0.5</v>
      </c>
      <c r="II219">
        <v>0.75</v>
      </c>
      <c r="IJ219">
        <v>1</v>
      </c>
      <c r="IK219">
        <v>0</v>
      </c>
      <c r="IL219">
        <v>1</v>
      </c>
      <c r="IM219">
        <v>0</v>
      </c>
      <c r="IN219">
        <v>0</v>
      </c>
      <c r="IO219">
        <v>1</v>
      </c>
      <c r="IQ219">
        <v>0</v>
      </c>
      <c r="IS219">
        <f t="shared" si="173"/>
        <v>0.11249999999999999</v>
      </c>
      <c r="IT219">
        <f t="shared" si="174"/>
        <v>0.03</v>
      </c>
      <c r="IU219">
        <f t="shared" si="175"/>
        <v>0</v>
      </c>
      <c r="IV219">
        <f t="shared" si="176"/>
        <v>0.1</v>
      </c>
      <c r="IW219">
        <f t="shared" si="177"/>
        <v>0.08</v>
      </c>
      <c r="IX219">
        <f t="shared" si="178"/>
        <v>3.2500000000000001E-2</v>
      </c>
      <c r="IY219">
        <f t="shared" si="179"/>
        <v>0.1</v>
      </c>
      <c r="IZ219">
        <f t="shared" si="180"/>
        <v>0.11</v>
      </c>
      <c r="JA219">
        <f t="shared" si="181"/>
        <v>0</v>
      </c>
      <c r="JB219">
        <f t="shared" si="182"/>
        <v>7.5000000000000011E-2</v>
      </c>
      <c r="JC219">
        <f t="shared" si="183"/>
        <v>0.12</v>
      </c>
      <c r="JD219">
        <f t="shared" si="184"/>
        <v>5.5E-2</v>
      </c>
      <c r="JE219">
        <f t="shared" si="185"/>
        <v>7.0000000000000007E-2</v>
      </c>
      <c r="JF219">
        <f t="shared" si="186"/>
        <v>0.06</v>
      </c>
      <c r="JG219" s="5">
        <f t="shared" si="187"/>
        <v>0</v>
      </c>
      <c r="JH219">
        <f t="shared" si="188"/>
        <v>0</v>
      </c>
      <c r="JI219">
        <f t="shared" si="188"/>
        <v>0</v>
      </c>
      <c r="JJ219">
        <f t="shared" si="189"/>
        <v>0.2</v>
      </c>
      <c r="JK219">
        <f t="shared" si="190"/>
        <v>0.15</v>
      </c>
      <c r="JL219" s="6">
        <f t="shared" si="191"/>
        <v>5.333333333333333E-2</v>
      </c>
      <c r="JM219">
        <f t="shared" si="192"/>
        <v>0</v>
      </c>
      <c r="JN219">
        <f t="shared" si="193"/>
        <v>2.5000000000000001E-2</v>
      </c>
      <c r="JO219">
        <f t="shared" si="194"/>
        <v>0.11249999999999999</v>
      </c>
      <c r="JP219">
        <f t="shared" si="195"/>
        <v>0.1</v>
      </c>
      <c r="JQ219">
        <f t="shared" si="196"/>
        <v>0</v>
      </c>
      <c r="JR219">
        <f t="shared" si="197"/>
        <v>0.11</v>
      </c>
      <c r="JS219">
        <f t="shared" si="198"/>
        <v>0</v>
      </c>
      <c r="JT219">
        <f t="shared" si="198"/>
        <v>0</v>
      </c>
      <c r="JU219">
        <f t="shared" si="199"/>
        <v>1</v>
      </c>
      <c r="JV219">
        <f t="shared" si="199"/>
        <v>0</v>
      </c>
      <c r="JW219">
        <f t="shared" si="200"/>
        <v>0.15</v>
      </c>
      <c r="JY219">
        <f t="shared" si="201"/>
        <v>3.7500000000000006E-2</v>
      </c>
      <c r="JZ219">
        <f t="shared" si="202"/>
        <v>0.02</v>
      </c>
      <c r="KA219">
        <f t="shared" si="203"/>
        <v>0</v>
      </c>
      <c r="KB219">
        <f t="shared" si="203"/>
        <v>0.02</v>
      </c>
      <c r="KC219">
        <f t="shared" si="204"/>
        <v>0.04</v>
      </c>
      <c r="KD219">
        <f t="shared" si="228"/>
        <v>7.4999999999999997E-3</v>
      </c>
      <c r="KE219">
        <f t="shared" si="228"/>
        <v>0.03</v>
      </c>
      <c r="KF219">
        <f t="shared" si="228"/>
        <v>0.03</v>
      </c>
      <c r="KG219">
        <f t="shared" si="228"/>
        <v>0</v>
      </c>
      <c r="KH219">
        <f t="shared" si="228"/>
        <v>2.2499999999999999E-2</v>
      </c>
      <c r="KI219">
        <f t="shared" si="228"/>
        <v>0.03</v>
      </c>
      <c r="KJ219">
        <f t="shared" si="228"/>
        <v>1.4999999999999999E-2</v>
      </c>
      <c r="KK219">
        <f t="shared" si="205"/>
        <v>0.02</v>
      </c>
      <c r="KL219">
        <f t="shared" si="206"/>
        <v>0.02</v>
      </c>
      <c r="KM219" s="5">
        <f t="shared" si="207"/>
        <v>0</v>
      </c>
      <c r="KN219">
        <f t="shared" si="208"/>
        <v>0</v>
      </c>
      <c r="KO219">
        <f t="shared" si="208"/>
        <v>0</v>
      </c>
      <c r="KP219">
        <f t="shared" si="209"/>
        <v>0.06</v>
      </c>
      <c r="KQ219">
        <f t="shared" si="210"/>
        <v>0.03</v>
      </c>
      <c r="KR219" s="6">
        <f t="shared" si="211"/>
        <v>2.6666666666666665E-2</v>
      </c>
      <c r="KS219">
        <f t="shared" si="212"/>
        <v>0</v>
      </c>
      <c r="KT219">
        <f t="shared" si="213"/>
        <v>1.4999999999999999E-2</v>
      </c>
      <c r="KU219">
        <f t="shared" si="214"/>
        <v>0.03</v>
      </c>
      <c r="KV219">
        <f t="shared" si="215"/>
        <v>0.05</v>
      </c>
      <c r="KW219">
        <f t="shared" si="216"/>
        <v>0</v>
      </c>
      <c r="KX219">
        <f t="shared" si="217"/>
        <v>0</v>
      </c>
      <c r="KY219">
        <f t="shared" si="218"/>
        <v>0</v>
      </c>
      <c r="KZ219">
        <f t="shared" si="219"/>
        <v>0</v>
      </c>
      <c r="LA219">
        <f t="shared" si="220"/>
        <v>1</v>
      </c>
      <c r="LB219">
        <f t="shared" si="220"/>
        <v>0</v>
      </c>
      <c r="LC219">
        <f t="shared" si="221"/>
        <v>0.1</v>
      </c>
      <c r="LE219" t="str">
        <f t="shared" si="227"/>
        <v>Sierra Leone</v>
      </c>
      <c r="LF219">
        <f t="shared" si="222"/>
        <v>0.56499999999999995</v>
      </c>
      <c r="LG219" s="6">
        <f t="shared" si="223"/>
        <v>0.78333333333333344</v>
      </c>
      <c r="LH219">
        <f t="shared" si="224"/>
        <v>0.49749999999999994</v>
      </c>
      <c r="LI219" s="6">
        <f t="shared" si="225"/>
        <v>0.60416666666666674</v>
      </c>
      <c r="LJ219">
        <f t="shared" si="226"/>
        <v>0</v>
      </c>
    </row>
    <row r="220" spans="1:322" x14ac:dyDescent="0.35">
      <c r="A220" s="3">
        <v>44907</v>
      </c>
      <c r="B220" t="s">
        <v>1513</v>
      </c>
      <c r="D220" s="24" t="s">
        <v>321</v>
      </c>
      <c r="E220" s="24" t="s">
        <v>262</v>
      </c>
      <c r="F220" s="24">
        <v>25</v>
      </c>
      <c r="G220" s="24" t="s">
        <v>258</v>
      </c>
      <c r="H220" s="24" t="s">
        <v>259</v>
      </c>
      <c r="I220" s="24" t="s">
        <v>207</v>
      </c>
      <c r="J220" s="24" t="s">
        <v>555</v>
      </c>
      <c r="K220" s="25">
        <v>44538</v>
      </c>
      <c r="L220" s="25">
        <v>44538</v>
      </c>
      <c r="M220" s="25">
        <v>44538</v>
      </c>
      <c r="N220" s="24" t="s">
        <v>261</v>
      </c>
      <c r="O220" s="24" t="s">
        <v>261</v>
      </c>
      <c r="P220" s="24" t="s">
        <v>261</v>
      </c>
      <c r="Q220" s="24" t="s">
        <v>324</v>
      </c>
      <c r="R220" s="25">
        <v>44539</v>
      </c>
      <c r="S220" s="25">
        <v>44539</v>
      </c>
      <c r="T220" s="24" t="s">
        <v>263</v>
      </c>
      <c r="U220" s="24" t="s">
        <v>261</v>
      </c>
      <c r="V220" s="25" t="s">
        <v>262</v>
      </c>
      <c r="W220" s="24" t="s">
        <v>261</v>
      </c>
      <c r="X220" s="25" t="s">
        <v>262</v>
      </c>
      <c r="Y220" s="24" t="s">
        <v>263</v>
      </c>
      <c r="Z220" s="25">
        <v>44729</v>
      </c>
      <c r="AA220" s="24" t="s">
        <v>264</v>
      </c>
      <c r="AB220" s="24" t="s">
        <v>265</v>
      </c>
      <c r="AC220" s="24" t="s">
        <v>1514</v>
      </c>
      <c r="AD220" s="24" t="s">
        <v>267</v>
      </c>
      <c r="AE220" s="24" t="s">
        <v>326</v>
      </c>
      <c r="AF220" s="24" t="s">
        <v>1507</v>
      </c>
      <c r="AG220" s="31">
        <v>17174193.550000001</v>
      </c>
      <c r="AH220" s="24" t="s">
        <v>263</v>
      </c>
      <c r="AI220" s="24">
        <v>44599</v>
      </c>
      <c r="AJ220" s="25">
        <v>44603</v>
      </c>
      <c r="AK220" s="24" t="s">
        <v>268</v>
      </c>
      <c r="AL220" s="24" t="s">
        <v>269</v>
      </c>
      <c r="AM220" s="24" t="s">
        <v>265</v>
      </c>
      <c r="AN220" s="24" t="s">
        <v>270</v>
      </c>
      <c r="AO220" s="24" t="s">
        <v>261</v>
      </c>
      <c r="AP220" s="24" t="s">
        <v>261</v>
      </c>
      <c r="AQ220" s="25" t="s">
        <v>262</v>
      </c>
      <c r="AR220" s="24" t="s">
        <v>261</v>
      </c>
      <c r="AS220" s="25" t="s">
        <v>262</v>
      </c>
      <c r="AT220" s="24" t="s">
        <v>261</v>
      </c>
      <c r="AU220" s="25" t="s">
        <v>262</v>
      </c>
      <c r="AV220" s="24" t="s">
        <v>261</v>
      </c>
      <c r="AW220" s="25" t="s">
        <v>262</v>
      </c>
      <c r="AX220" s="24" t="s">
        <v>261</v>
      </c>
      <c r="AY220" s="25" t="s">
        <v>262</v>
      </c>
      <c r="AZ220" s="27" t="s">
        <v>262</v>
      </c>
      <c r="BA220" s="27" t="s">
        <v>262</v>
      </c>
      <c r="BB220" s="24" t="s">
        <v>261</v>
      </c>
      <c r="BC220" s="25" t="s">
        <v>262</v>
      </c>
      <c r="BD220" s="24" t="s">
        <v>263</v>
      </c>
      <c r="BE220" s="26">
        <v>44539</v>
      </c>
      <c r="BF220" t="s">
        <v>555</v>
      </c>
      <c r="BG220" t="s">
        <v>207</v>
      </c>
      <c r="BH220" t="s">
        <v>208</v>
      </c>
      <c r="BI220" t="s">
        <v>529</v>
      </c>
      <c r="BJ220" t="s">
        <v>210</v>
      </c>
      <c r="BK220" t="s">
        <v>329</v>
      </c>
      <c r="BL220" t="s">
        <v>212</v>
      </c>
      <c r="BM220" t="s">
        <v>557</v>
      </c>
      <c r="BN220" t="s">
        <v>214</v>
      </c>
      <c r="BO220" t="s">
        <v>542</v>
      </c>
      <c r="BP220" t="s">
        <v>219</v>
      </c>
      <c r="BQ220" t="s">
        <v>332</v>
      </c>
      <c r="BV220" t="s">
        <v>214</v>
      </c>
      <c r="CC220" t="s">
        <v>214</v>
      </c>
      <c r="CG220" t="s">
        <v>219</v>
      </c>
      <c r="CI220" t="s">
        <v>352</v>
      </c>
      <c r="CJ220" t="s">
        <v>1515</v>
      </c>
      <c r="CK220" t="s">
        <v>220</v>
      </c>
      <c r="CL220" t="s">
        <v>336</v>
      </c>
      <c r="CN220" t="s">
        <v>306</v>
      </c>
      <c r="CP220" t="s">
        <v>225</v>
      </c>
      <c r="CQ220" t="s">
        <v>307</v>
      </c>
      <c r="CR220" t="s">
        <v>244</v>
      </c>
      <c r="CS220" t="s">
        <v>244</v>
      </c>
      <c r="CT220" t="s">
        <v>214</v>
      </c>
      <c r="CU220" t="s">
        <v>214</v>
      </c>
      <c r="CV220" t="s">
        <v>244</v>
      </c>
      <c r="CW220" t="s">
        <v>244</v>
      </c>
      <c r="CX220" t="s">
        <v>228</v>
      </c>
      <c r="CY220" t="s">
        <v>228</v>
      </c>
      <c r="CZ220" t="s">
        <v>214</v>
      </c>
      <c r="DA220" t="s">
        <v>214</v>
      </c>
      <c r="DB220" t="s">
        <v>229</v>
      </c>
      <c r="DC220" t="s">
        <v>229</v>
      </c>
      <c r="DD220" t="s">
        <v>214</v>
      </c>
      <c r="DE220" t="s">
        <v>231</v>
      </c>
      <c r="DG220" t="s">
        <v>231</v>
      </c>
      <c r="DI220" t="s">
        <v>379</v>
      </c>
      <c r="DK220" t="s">
        <v>372</v>
      </c>
      <c r="DL220" t="s">
        <v>372</v>
      </c>
      <c r="DM220" t="s">
        <v>219</v>
      </c>
      <c r="DN220" t="s">
        <v>219</v>
      </c>
      <c r="DO220" t="s">
        <v>234</v>
      </c>
      <c r="DP220" t="s">
        <v>235</v>
      </c>
      <c r="DR220" t="s">
        <v>235</v>
      </c>
      <c r="DT220" t="s">
        <v>214</v>
      </c>
      <c r="DU220" t="s">
        <v>214</v>
      </c>
      <c r="DV220" t="s">
        <v>236</v>
      </c>
      <c r="DX220" t="s">
        <v>372</v>
      </c>
      <c r="DY220" t="s">
        <v>372</v>
      </c>
      <c r="DZ220" t="s">
        <v>861</v>
      </c>
      <c r="EA220" t="s">
        <v>372</v>
      </c>
      <c r="EB220" t="s">
        <v>372</v>
      </c>
      <c r="EC220" t="s">
        <v>237</v>
      </c>
      <c r="ED220" t="s">
        <v>237</v>
      </c>
      <c r="EE220" t="s">
        <v>214</v>
      </c>
      <c r="EF220" t="s">
        <v>214</v>
      </c>
      <c r="EG220" t="s">
        <v>214</v>
      </c>
      <c r="EI220" t="s">
        <v>214</v>
      </c>
      <c r="EK220" t="s">
        <v>372</v>
      </c>
      <c r="EL220" t="s">
        <v>372</v>
      </c>
      <c r="EM220" t="s">
        <v>460</v>
      </c>
      <c r="EN220" t="s">
        <v>460</v>
      </c>
      <c r="EO220" t="s">
        <v>460</v>
      </c>
      <c r="EP220" t="s">
        <v>460</v>
      </c>
      <c r="EQ220" t="s">
        <v>219</v>
      </c>
      <c r="ER220" t="s">
        <v>219</v>
      </c>
      <c r="ES220" t="s">
        <v>372</v>
      </c>
      <c r="ET220" t="s">
        <v>372</v>
      </c>
      <c r="EU220" t="s">
        <v>242</v>
      </c>
      <c r="EV220" t="s">
        <v>242</v>
      </c>
      <c r="EW220" t="s">
        <v>243</v>
      </c>
      <c r="EX220" t="s">
        <v>243</v>
      </c>
      <c r="EY220" t="s">
        <v>237</v>
      </c>
      <c r="EZ220" t="s">
        <v>241</v>
      </c>
      <c r="FA220" t="s">
        <v>241</v>
      </c>
      <c r="FB220" t="s">
        <v>237</v>
      </c>
      <c r="FC220" t="s">
        <v>237</v>
      </c>
      <c r="FD220" t="s">
        <v>237</v>
      </c>
      <c r="FE220" t="s">
        <v>244</v>
      </c>
      <c r="FF220" t="s">
        <v>244</v>
      </c>
      <c r="FG220" t="s">
        <v>547</v>
      </c>
      <c r="FH220" t="s">
        <v>547</v>
      </c>
      <c r="FI220" t="s">
        <v>219</v>
      </c>
      <c r="FJ220" t="s">
        <v>219</v>
      </c>
      <c r="FK220" t="s">
        <v>219</v>
      </c>
      <c r="FL220" t="s">
        <v>219</v>
      </c>
      <c r="FM220" t="s">
        <v>245</v>
      </c>
      <c r="FN220" t="s">
        <v>245</v>
      </c>
      <c r="FO220" t="s">
        <v>219</v>
      </c>
      <c r="FP220" t="s">
        <v>219</v>
      </c>
      <c r="FQ220" t="s">
        <v>241</v>
      </c>
      <c r="FR220" t="s">
        <v>241</v>
      </c>
      <c r="FS220" t="s">
        <v>241</v>
      </c>
      <c r="FT220" t="s">
        <v>241</v>
      </c>
      <c r="FU220" t="s">
        <v>219</v>
      </c>
      <c r="FV220" t="s">
        <v>241</v>
      </c>
      <c r="FW220" t="s">
        <v>241</v>
      </c>
      <c r="FX220" t="s">
        <v>241</v>
      </c>
      <c r="FY220" t="s">
        <v>241</v>
      </c>
      <c r="FZ220" t="s">
        <v>335</v>
      </c>
      <c r="GA220" t="s">
        <v>335</v>
      </c>
      <c r="GB220" t="s">
        <v>227</v>
      </c>
      <c r="GC220" t="s">
        <v>227</v>
      </c>
      <c r="GD220" t="s">
        <v>550</v>
      </c>
      <c r="GE220" t="s">
        <v>1516</v>
      </c>
      <c r="GF220" t="s">
        <v>550</v>
      </c>
      <c r="GG220" t="s">
        <v>244</v>
      </c>
      <c r="GH220" t="s">
        <v>241</v>
      </c>
      <c r="GI220" t="s">
        <v>244</v>
      </c>
      <c r="GJ220" t="s">
        <v>227</v>
      </c>
      <c r="GK220" t="s">
        <v>227</v>
      </c>
      <c r="GL220" t="s">
        <v>227</v>
      </c>
      <c r="GM220" t="s">
        <v>227</v>
      </c>
      <c r="GN220" t="s">
        <v>219</v>
      </c>
      <c r="GO220" t="s">
        <v>219</v>
      </c>
      <c r="GP220" t="s">
        <v>295</v>
      </c>
      <c r="GQ220" t="s">
        <v>295</v>
      </c>
      <c r="GR220" t="s">
        <v>295</v>
      </c>
      <c r="GS220" t="s">
        <v>214</v>
      </c>
      <c r="GT220" t="s">
        <v>241</v>
      </c>
      <c r="GU220" t="s">
        <v>214</v>
      </c>
      <c r="GV220" t="s">
        <v>241</v>
      </c>
      <c r="GW220" t="s">
        <v>253</v>
      </c>
      <c r="GX220" t="s">
        <v>253</v>
      </c>
      <c r="GY220" t="s">
        <v>567</v>
      </c>
      <c r="GZ220" t="s">
        <v>241</v>
      </c>
      <c r="HA220" t="s">
        <v>298</v>
      </c>
      <c r="HB220" t="s">
        <v>241</v>
      </c>
      <c r="HC220" t="s">
        <v>315</v>
      </c>
      <c r="HD220" t="s">
        <v>517</v>
      </c>
      <c r="HE220" t="s">
        <v>1335</v>
      </c>
      <c r="HF220" t="s">
        <v>1517</v>
      </c>
      <c r="HG220" t="s">
        <v>319</v>
      </c>
      <c r="HH220" t="s">
        <v>241</v>
      </c>
      <c r="HI220" t="s">
        <v>241</v>
      </c>
      <c r="HJ220" t="s">
        <v>214</v>
      </c>
      <c r="HK220" t="s">
        <v>1518</v>
      </c>
      <c r="HL220" s="12"/>
      <c r="HM220">
        <v>0</v>
      </c>
      <c r="HN220">
        <v>0.75</v>
      </c>
      <c r="HO220">
        <v>1</v>
      </c>
      <c r="HP220">
        <v>0.75</v>
      </c>
      <c r="HQ220">
        <v>0</v>
      </c>
      <c r="HR220">
        <v>0</v>
      </c>
      <c r="HS220">
        <v>0</v>
      </c>
      <c r="HT220">
        <v>0</v>
      </c>
      <c r="HU220">
        <v>0</v>
      </c>
      <c r="HV220">
        <v>0</v>
      </c>
      <c r="HW220">
        <v>0</v>
      </c>
      <c r="HX220">
        <v>0.5</v>
      </c>
      <c r="HY220">
        <v>1</v>
      </c>
      <c r="HZ220">
        <v>0</v>
      </c>
      <c r="IA220">
        <v>0</v>
      </c>
      <c r="IB220">
        <v>0</v>
      </c>
      <c r="IC220">
        <v>0.75</v>
      </c>
      <c r="ID220">
        <v>0.5</v>
      </c>
      <c r="IE220">
        <v>0.5</v>
      </c>
      <c r="IG220">
        <v>0.25</v>
      </c>
      <c r="IH220">
        <v>0</v>
      </c>
      <c r="II220">
        <v>0.75</v>
      </c>
      <c r="IJ220">
        <v>0.5</v>
      </c>
      <c r="IK220">
        <v>1</v>
      </c>
      <c r="IL220">
        <v>0</v>
      </c>
      <c r="IM220">
        <v>0.75</v>
      </c>
      <c r="IN220">
        <v>1</v>
      </c>
      <c r="IO220">
        <v>1</v>
      </c>
      <c r="IQ220">
        <v>0</v>
      </c>
      <c r="IS220">
        <f t="shared" si="173"/>
        <v>0</v>
      </c>
      <c r="IT220">
        <f t="shared" si="174"/>
        <v>0.09</v>
      </c>
      <c r="IU220">
        <f t="shared" si="175"/>
        <v>0.08</v>
      </c>
      <c r="IV220">
        <f t="shared" si="176"/>
        <v>7.5000000000000011E-2</v>
      </c>
      <c r="IW220">
        <f t="shared" si="177"/>
        <v>0</v>
      </c>
      <c r="IX220">
        <f t="shared" si="178"/>
        <v>0</v>
      </c>
      <c r="IY220">
        <f t="shared" si="179"/>
        <v>0</v>
      </c>
      <c r="IZ220">
        <f t="shared" si="180"/>
        <v>0</v>
      </c>
      <c r="JA220">
        <f t="shared" si="181"/>
        <v>0</v>
      </c>
      <c r="JB220">
        <f t="shared" si="182"/>
        <v>0</v>
      </c>
      <c r="JC220">
        <f t="shared" si="183"/>
        <v>0</v>
      </c>
      <c r="JD220">
        <f t="shared" si="184"/>
        <v>5.5E-2</v>
      </c>
      <c r="JE220">
        <f t="shared" si="185"/>
        <v>7.0000000000000007E-2</v>
      </c>
      <c r="JF220">
        <f t="shared" si="186"/>
        <v>0</v>
      </c>
      <c r="JG220" s="5">
        <f t="shared" si="187"/>
        <v>0</v>
      </c>
      <c r="JH220">
        <f t="shared" si="188"/>
        <v>0</v>
      </c>
      <c r="JI220">
        <f t="shared" si="188"/>
        <v>0</v>
      </c>
      <c r="JJ220">
        <f t="shared" si="189"/>
        <v>0.1</v>
      </c>
      <c r="JK220">
        <f t="shared" si="190"/>
        <v>7.4999999999999997E-2</v>
      </c>
      <c r="JL220" s="6">
        <f t="shared" si="191"/>
        <v>2.3333333333333334E-2</v>
      </c>
      <c r="JM220">
        <f t="shared" si="192"/>
        <v>0.03</v>
      </c>
      <c r="JN220">
        <f t="shared" si="193"/>
        <v>0</v>
      </c>
      <c r="JO220">
        <f t="shared" si="194"/>
        <v>0.11249999999999999</v>
      </c>
      <c r="JP220">
        <f t="shared" si="195"/>
        <v>0.05</v>
      </c>
      <c r="JQ220">
        <f t="shared" si="196"/>
        <v>0.12</v>
      </c>
      <c r="JR220">
        <f t="shared" si="197"/>
        <v>0</v>
      </c>
      <c r="JS220">
        <f t="shared" si="198"/>
        <v>7.5000000000000011E-2</v>
      </c>
      <c r="JT220">
        <f t="shared" si="198"/>
        <v>0.1</v>
      </c>
      <c r="JU220">
        <f t="shared" si="199"/>
        <v>1</v>
      </c>
      <c r="JV220">
        <f t="shared" si="199"/>
        <v>0</v>
      </c>
      <c r="JW220">
        <f t="shared" si="200"/>
        <v>0.15</v>
      </c>
      <c r="JY220">
        <f t="shared" si="201"/>
        <v>0</v>
      </c>
      <c r="JZ220">
        <f t="shared" si="202"/>
        <v>0.06</v>
      </c>
      <c r="KA220">
        <f t="shared" si="203"/>
        <v>0.02</v>
      </c>
      <c r="KB220">
        <f t="shared" si="203"/>
        <v>1.4999999999999999E-2</v>
      </c>
      <c r="KC220">
        <f t="shared" si="204"/>
        <v>0</v>
      </c>
      <c r="KD220">
        <f t="shared" si="228"/>
        <v>0</v>
      </c>
      <c r="KE220">
        <f t="shared" si="228"/>
        <v>0</v>
      </c>
      <c r="KF220">
        <f t="shared" si="228"/>
        <v>0</v>
      </c>
      <c r="KG220">
        <f t="shared" si="228"/>
        <v>0</v>
      </c>
      <c r="KH220">
        <f t="shared" si="228"/>
        <v>0</v>
      </c>
      <c r="KI220">
        <f t="shared" si="228"/>
        <v>0</v>
      </c>
      <c r="KJ220">
        <f t="shared" si="228"/>
        <v>1.4999999999999999E-2</v>
      </c>
      <c r="KK220">
        <f t="shared" si="205"/>
        <v>0.02</v>
      </c>
      <c r="KL220">
        <f t="shared" si="206"/>
        <v>0</v>
      </c>
      <c r="KM220" s="5">
        <f t="shared" si="207"/>
        <v>0</v>
      </c>
      <c r="KN220">
        <f t="shared" si="208"/>
        <v>0</v>
      </c>
      <c r="KO220">
        <f t="shared" si="208"/>
        <v>0</v>
      </c>
      <c r="KP220">
        <f t="shared" si="209"/>
        <v>0.03</v>
      </c>
      <c r="KQ220">
        <f t="shared" si="210"/>
        <v>1.4999999999999999E-2</v>
      </c>
      <c r="KR220" s="6">
        <f t="shared" si="211"/>
        <v>1.1666666666666667E-2</v>
      </c>
      <c r="KS220">
        <f t="shared" si="212"/>
        <v>0.01</v>
      </c>
      <c r="KT220">
        <f t="shared" si="213"/>
        <v>0</v>
      </c>
      <c r="KU220">
        <f t="shared" si="214"/>
        <v>0.03</v>
      </c>
      <c r="KV220">
        <f t="shared" si="215"/>
        <v>2.5000000000000001E-2</v>
      </c>
      <c r="KW220">
        <f t="shared" si="216"/>
        <v>0.01</v>
      </c>
      <c r="KX220">
        <f t="shared" si="217"/>
        <v>0</v>
      </c>
      <c r="KY220">
        <f t="shared" si="218"/>
        <v>0.03</v>
      </c>
      <c r="KZ220">
        <f t="shared" si="219"/>
        <v>0.03</v>
      </c>
      <c r="LA220">
        <f t="shared" si="220"/>
        <v>1</v>
      </c>
      <c r="LB220">
        <f t="shared" si="220"/>
        <v>0</v>
      </c>
      <c r="LC220">
        <f t="shared" si="221"/>
        <v>0.1</v>
      </c>
      <c r="LE220" t="str">
        <f t="shared" si="227"/>
        <v>Sierra Leone</v>
      </c>
      <c r="LF220">
        <f t="shared" si="222"/>
        <v>0.245</v>
      </c>
      <c r="LG220" s="6">
        <f t="shared" si="223"/>
        <v>0.32333333333333331</v>
      </c>
      <c r="LH220">
        <f t="shared" si="224"/>
        <v>0.63750000000000007</v>
      </c>
      <c r="LI220" s="6">
        <f t="shared" si="225"/>
        <v>0.42166666666666663</v>
      </c>
      <c r="LJ220">
        <f t="shared" si="226"/>
        <v>0</v>
      </c>
    </row>
    <row r="221" spans="1:322" x14ac:dyDescent="0.35">
      <c r="A221" s="3">
        <v>44922</v>
      </c>
      <c r="B221" t="s">
        <v>1519</v>
      </c>
      <c r="D221" s="27" t="s">
        <v>321</v>
      </c>
      <c r="E221" s="27" t="s">
        <v>262</v>
      </c>
      <c r="F221" s="27">
        <v>22</v>
      </c>
      <c r="G221" s="27" t="s">
        <v>258</v>
      </c>
      <c r="H221" s="27" t="s">
        <v>259</v>
      </c>
      <c r="I221" s="27" t="s">
        <v>207</v>
      </c>
      <c r="J221" s="27" t="s">
        <v>555</v>
      </c>
      <c r="K221" s="28">
        <v>44538</v>
      </c>
      <c r="L221" s="28">
        <v>44538</v>
      </c>
      <c r="M221" s="28">
        <v>44538</v>
      </c>
      <c r="N221" s="27" t="s">
        <v>261</v>
      </c>
      <c r="O221" s="27" t="s">
        <v>261</v>
      </c>
      <c r="P221" s="27" t="s">
        <v>261</v>
      </c>
      <c r="Q221" s="27" t="s">
        <v>324</v>
      </c>
      <c r="R221" s="28">
        <v>44539</v>
      </c>
      <c r="S221" s="28">
        <v>44539</v>
      </c>
      <c r="T221" s="27" t="s">
        <v>263</v>
      </c>
      <c r="U221" s="27" t="s">
        <v>261</v>
      </c>
      <c r="V221" s="28" t="s">
        <v>262</v>
      </c>
      <c r="W221" s="27" t="s">
        <v>261</v>
      </c>
      <c r="X221" s="28" t="s">
        <v>262</v>
      </c>
      <c r="Y221" s="27" t="s">
        <v>263</v>
      </c>
      <c r="Z221" s="28">
        <v>44732</v>
      </c>
      <c r="AA221" s="27" t="s">
        <v>264</v>
      </c>
      <c r="AB221" s="27" t="s">
        <v>265</v>
      </c>
      <c r="AC221" s="27" t="s">
        <v>1520</v>
      </c>
      <c r="AD221" s="27" t="s">
        <v>267</v>
      </c>
      <c r="AE221" s="27" t="s">
        <v>326</v>
      </c>
      <c r="AF221" s="27" t="s">
        <v>1507</v>
      </c>
      <c r="AG221" s="29">
        <v>17174193.5</v>
      </c>
      <c r="AH221" s="27" t="s">
        <v>263</v>
      </c>
      <c r="AI221" s="27">
        <v>44599</v>
      </c>
      <c r="AJ221" s="28">
        <v>44603</v>
      </c>
      <c r="AK221" s="27" t="s">
        <v>268</v>
      </c>
      <c r="AL221" s="27" t="s">
        <v>269</v>
      </c>
      <c r="AM221" s="27" t="s">
        <v>265</v>
      </c>
      <c r="AN221" s="27" t="s">
        <v>270</v>
      </c>
      <c r="AO221" s="27" t="s">
        <v>261</v>
      </c>
      <c r="AP221" s="27" t="s">
        <v>261</v>
      </c>
      <c r="AQ221" s="28" t="s">
        <v>262</v>
      </c>
      <c r="AR221" s="27" t="s">
        <v>261</v>
      </c>
      <c r="AS221" s="28" t="s">
        <v>262</v>
      </c>
      <c r="AT221" s="27" t="s">
        <v>261</v>
      </c>
      <c r="AU221" s="28" t="s">
        <v>262</v>
      </c>
      <c r="AV221" s="27" t="s">
        <v>261</v>
      </c>
      <c r="AW221" s="28" t="s">
        <v>262</v>
      </c>
      <c r="AX221" s="27" t="s">
        <v>261</v>
      </c>
      <c r="AY221" s="28" t="s">
        <v>262</v>
      </c>
      <c r="AZ221" s="27" t="s">
        <v>262</v>
      </c>
      <c r="BA221" s="27" t="s">
        <v>262</v>
      </c>
      <c r="BB221" s="27" t="s">
        <v>261</v>
      </c>
      <c r="BC221" s="28" t="s">
        <v>262</v>
      </c>
      <c r="BD221" s="27" t="s">
        <v>263</v>
      </c>
      <c r="BE221" s="30">
        <v>44539</v>
      </c>
      <c r="BF221" t="s">
        <v>555</v>
      </c>
      <c r="BG221" t="s">
        <v>207</v>
      </c>
      <c r="BH221" t="s">
        <v>208</v>
      </c>
      <c r="BI221" t="s">
        <v>529</v>
      </c>
      <c r="BJ221" t="s">
        <v>210</v>
      </c>
      <c r="BK221" t="s">
        <v>329</v>
      </c>
      <c r="BL221" t="s">
        <v>212</v>
      </c>
      <c r="BM221" t="s">
        <v>557</v>
      </c>
      <c r="BN221" t="s">
        <v>219</v>
      </c>
      <c r="BO221" t="s">
        <v>542</v>
      </c>
      <c r="BP221" t="s">
        <v>219</v>
      </c>
      <c r="BQ221" t="s">
        <v>216</v>
      </c>
      <c r="BR221" t="s">
        <v>1521</v>
      </c>
      <c r="BU221" t="s">
        <v>559</v>
      </c>
      <c r="BV221" t="s">
        <v>219</v>
      </c>
      <c r="BW221" t="s">
        <v>410</v>
      </c>
      <c r="BY221" t="s">
        <v>1522</v>
      </c>
      <c r="CB221" t="s">
        <v>1523</v>
      </c>
      <c r="CC221" t="s">
        <v>214</v>
      </c>
      <c r="CG221" t="s">
        <v>219</v>
      </c>
      <c r="CI221" t="s">
        <v>220</v>
      </c>
      <c r="CJ221" t="s">
        <v>1524</v>
      </c>
      <c r="CK221" t="s">
        <v>220</v>
      </c>
      <c r="CL221" t="s">
        <v>336</v>
      </c>
      <c r="CN221" t="s">
        <v>378</v>
      </c>
      <c r="CP221" t="s">
        <v>225</v>
      </c>
      <c r="CQ221" t="s">
        <v>307</v>
      </c>
      <c r="CR221" t="s">
        <v>244</v>
      </c>
      <c r="CS221" t="s">
        <v>244</v>
      </c>
      <c r="CT221" t="s">
        <v>214</v>
      </c>
      <c r="CU221" t="s">
        <v>214</v>
      </c>
      <c r="CV221" t="s">
        <v>250</v>
      </c>
      <c r="CW221" t="s">
        <v>250</v>
      </c>
      <c r="CX221" t="s">
        <v>228</v>
      </c>
      <c r="CY221" t="s">
        <v>228</v>
      </c>
      <c r="CZ221" t="s">
        <v>214</v>
      </c>
      <c r="DA221" t="s">
        <v>214</v>
      </c>
      <c r="DB221" t="s">
        <v>229</v>
      </c>
      <c r="DC221" t="s">
        <v>229</v>
      </c>
      <c r="DD221" t="s">
        <v>214</v>
      </c>
      <c r="DE221" t="s">
        <v>231</v>
      </c>
      <c r="DG221" t="s">
        <v>231</v>
      </c>
      <c r="DI221" t="s">
        <v>338</v>
      </c>
      <c r="DK221" t="s">
        <v>237</v>
      </c>
      <c r="DL221" t="s">
        <v>372</v>
      </c>
      <c r="DM221" t="s">
        <v>219</v>
      </c>
      <c r="DN221" t="s">
        <v>219</v>
      </c>
      <c r="DO221" t="s">
        <v>234</v>
      </c>
      <c r="DP221" t="s">
        <v>235</v>
      </c>
      <c r="DR221" t="s">
        <v>235</v>
      </c>
      <c r="DT221" t="s">
        <v>214</v>
      </c>
      <c r="DU221" t="s">
        <v>214</v>
      </c>
      <c r="DV221" t="s">
        <v>236</v>
      </c>
      <c r="DX221" t="s">
        <v>237</v>
      </c>
      <c r="DY221" t="s">
        <v>233</v>
      </c>
      <c r="DZ221" t="s">
        <v>238</v>
      </c>
      <c r="EA221" t="s">
        <v>237</v>
      </c>
      <c r="EB221" t="s">
        <v>233</v>
      </c>
      <c r="EC221" t="s">
        <v>237</v>
      </c>
      <c r="ED221" t="s">
        <v>233</v>
      </c>
      <c r="EE221" t="s">
        <v>219</v>
      </c>
      <c r="EF221" t="s">
        <v>219</v>
      </c>
      <c r="EK221" t="s">
        <v>242</v>
      </c>
      <c r="EL221" t="s">
        <v>242</v>
      </c>
      <c r="EM221" t="s">
        <v>240</v>
      </c>
      <c r="EO221" t="s">
        <v>240</v>
      </c>
      <c r="EQ221" t="s">
        <v>219</v>
      </c>
      <c r="ER221" t="s">
        <v>219</v>
      </c>
      <c r="ES221" t="s">
        <v>372</v>
      </c>
      <c r="ET221" t="s">
        <v>372</v>
      </c>
      <c r="EU221" t="s">
        <v>372</v>
      </c>
      <c r="EV221" t="s">
        <v>372</v>
      </c>
      <c r="EW221" t="s">
        <v>580</v>
      </c>
      <c r="EX221" t="s">
        <v>580</v>
      </c>
      <c r="EY221" t="s">
        <v>237</v>
      </c>
      <c r="EZ221" t="s">
        <v>241</v>
      </c>
      <c r="FA221" t="s">
        <v>241</v>
      </c>
      <c r="FB221" t="s">
        <v>237</v>
      </c>
      <c r="FC221" t="s">
        <v>237</v>
      </c>
      <c r="FD221" t="s">
        <v>237</v>
      </c>
      <c r="FE221" t="s">
        <v>227</v>
      </c>
      <c r="FF221" t="s">
        <v>227</v>
      </c>
      <c r="FG221" t="s">
        <v>547</v>
      </c>
      <c r="FH221" t="s">
        <v>547</v>
      </c>
      <c r="FI221" t="s">
        <v>219</v>
      </c>
      <c r="FJ221" t="s">
        <v>241</v>
      </c>
      <c r="FK221" t="s">
        <v>219</v>
      </c>
      <c r="FL221" t="s">
        <v>219</v>
      </c>
      <c r="FM221" t="s">
        <v>589</v>
      </c>
      <c r="FN221" t="s">
        <v>589</v>
      </c>
      <c r="FO221" t="s">
        <v>219</v>
      </c>
      <c r="FP221" t="s">
        <v>219</v>
      </c>
      <c r="FQ221" t="s">
        <v>241</v>
      </c>
      <c r="FR221" t="s">
        <v>241</v>
      </c>
      <c r="FS221" t="s">
        <v>241</v>
      </c>
      <c r="FT221" t="s">
        <v>241</v>
      </c>
      <c r="FU221" t="s">
        <v>219</v>
      </c>
      <c r="FV221" t="s">
        <v>241</v>
      </c>
      <c r="FW221" t="s">
        <v>241</v>
      </c>
      <c r="FX221" t="s">
        <v>241</v>
      </c>
      <c r="FY221" t="s">
        <v>241</v>
      </c>
      <c r="FZ221" t="s">
        <v>341</v>
      </c>
      <c r="GA221" t="s">
        <v>341</v>
      </c>
      <c r="GB221" t="s">
        <v>244</v>
      </c>
      <c r="GC221" t="s">
        <v>244</v>
      </c>
      <c r="GD221" t="s">
        <v>565</v>
      </c>
      <c r="GE221" t="s">
        <v>1525</v>
      </c>
      <c r="GF221" t="s">
        <v>565</v>
      </c>
      <c r="GG221" t="s">
        <v>250</v>
      </c>
      <c r="GH221" t="s">
        <v>1526</v>
      </c>
      <c r="GI221" t="s">
        <v>244</v>
      </c>
      <c r="GJ221" t="s">
        <v>227</v>
      </c>
      <c r="GK221" t="s">
        <v>227</v>
      </c>
      <c r="GL221" t="s">
        <v>244</v>
      </c>
      <c r="GM221" t="s">
        <v>227</v>
      </c>
      <c r="GN221" t="s">
        <v>214</v>
      </c>
      <c r="GO221" t="s">
        <v>214</v>
      </c>
      <c r="GP221" t="s">
        <v>553</v>
      </c>
      <c r="GQ221" t="s">
        <v>553</v>
      </c>
      <c r="GR221" t="s">
        <v>553</v>
      </c>
      <c r="GS221" t="s">
        <v>219</v>
      </c>
      <c r="GT221" t="s">
        <v>575</v>
      </c>
      <c r="GU221" t="s">
        <v>219</v>
      </c>
      <c r="GV221" t="s">
        <v>575</v>
      </c>
      <c r="GW221" t="s">
        <v>253</v>
      </c>
      <c r="GX221" t="s">
        <v>253</v>
      </c>
      <c r="GY221" t="s">
        <v>567</v>
      </c>
      <c r="GZ221" t="s">
        <v>241</v>
      </c>
      <c r="HA221" t="s">
        <v>298</v>
      </c>
      <c r="HB221" t="s">
        <v>241</v>
      </c>
      <c r="HC221" t="s">
        <v>315</v>
      </c>
      <c r="HD221" t="s">
        <v>517</v>
      </c>
      <c r="HE221" t="s">
        <v>1335</v>
      </c>
      <c r="HF221" t="s">
        <v>1527</v>
      </c>
      <c r="HG221" t="s">
        <v>319</v>
      </c>
      <c r="HH221" t="s">
        <v>241</v>
      </c>
      <c r="HI221" t="s">
        <v>241</v>
      </c>
      <c r="HJ221" t="s">
        <v>214</v>
      </c>
      <c r="HK221" t="s">
        <v>1528</v>
      </c>
      <c r="HL221" s="12"/>
      <c r="HM221">
        <v>0.25</v>
      </c>
      <c r="HN221">
        <v>0.75</v>
      </c>
      <c r="HO221">
        <v>1</v>
      </c>
      <c r="HP221">
        <v>0.5</v>
      </c>
      <c r="HQ221">
        <v>0</v>
      </c>
      <c r="HR221">
        <v>0.5</v>
      </c>
      <c r="HS221">
        <v>0</v>
      </c>
      <c r="HT221">
        <v>0</v>
      </c>
      <c r="HU221">
        <v>0</v>
      </c>
      <c r="HV221">
        <v>0.5</v>
      </c>
      <c r="HW221">
        <v>0.5</v>
      </c>
      <c r="HX221">
        <v>0.5</v>
      </c>
      <c r="HZ221">
        <v>0.75</v>
      </c>
      <c r="IA221">
        <v>0</v>
      </c>
      <c r="IB221">
        <v>0</v>
      </c>
      <c r="IC221">
        <v>0</v>
      </c>
      <c r="ID221">
        <v>0.5</v>
      </c>
      <c r="IE221">
        <v>0.5</v>
      </c>
      <c r="IG221">
        <v>0</v>
      </c>
      <c r="IH221">
        <v>0</v>
      </c>
      <c r="II221">
        <v>0</v>
      </c>
      <c r="IJ221">
        <v>1</v>
      </c>
      <c r="IK221">
        <v>0.75</v>
      </c>
      <c r="IL221">
        <v>0.5</v>
      </c>
      <c r="IM221">
        <v>0.5</v>
      </c>
      <c r="IN221">
        <v>0</v>
      </c>
      <c r="IO221">
        <v>0</v>
      </c>
      <c r="IP221">
        <v>0</v>
      </c>
      <c r="IQ221">
        <v>0</v>
      </c>
      <c r="IS221">
        <f t="shared" si="173"/>
        <v>3.7499999999999999E-2</v>
      </c>
      <c r="IT221">
        <f t="shared" si="174"/>
        <v>0.09</v>
      </c>
      <c r="IU221">
        <f t="shared" si="175"/>
        <v>0.08</v>
      </c>
      <c r="IV221">
        <f t="shared" si="176"/>
        <v>0.05</v>
      </c>
      <c r="IW221">
        <f t="shared" si="177"/>
        <v>0</v>
      </c>
      <c r="IX221">
        <f t="shared" si="178"/>
        <v>6.5000000000000002E-2</v>
      </c>
      <c r="IY221">
        <f t="shared" si="179"/>
        <v>0</v>
      </c>
      <c r="IZ221">
        <f t="shared" si="180"/>
        <v>0</v>
      </c>
      <c r="JA221">
        <f t="shared" si="181"/>
        <v>0</v>
      </c>
      <c r="JB221">
        <f t="shared" si="182"/>
        <v>0.05</v>
      </c>
      <c r="JC221">
        <f t="shared" si="183"/>
        <v>0.06</v>
      </c>
      <c r="JD221">
        <f t="shared" si="184"/>
        <v>5.5E-2</v>
      </c>
      <c r="JE221">
        <f t="shared" si="185"/>
        <v>0</v>
      </c>
      <c r="JF221">
        <f t="shared" si="186"/>
        <v>0.09</v>
      </c>
      <c r="JG221" s="5">
        <f t="shared" si="187"/>
        <v>0</v>
      </c>
      <c r="JH221">
        <f t="shared" si="188"/>
        <v>0</v>
      </c>
      <c r="JI221">
        <f t="shared" si="188"/>
        <v>0</v>
      </c>
      <c r="JJ221">
        <f t="shared" si="189"/>
        <v>0.1</v>
      </c>
      <c r="JK221">
        <f t="shared" si="190"/>
        <v>7.4999999999999997E-2</v>
      </c>
      <c r="JL221" s="6">
        <f t="shared" si="191"/>
        <v>0.03</v>
      </c>
      <c r="JM221">
        <f t="shared" si="192"/>
        <v>0</v>
      </c>
      <c r="JN221">
        <f t="shared" si="193"/>
        <v>0</v>
      </c>
      <c r="JO221">
        <f t="shared" si="194"/>
        <v>0</v>
      </c>
      <c r="JP221">
        <f t="shared" si="195"/>
        <v>0.1</v>
      </c>
      <c r="JQ221">
        <f t="shared" si="196"/>
        <v>0.09</v>
      </c>
      <c r="JR221">
        <f t="shared" si="197"/>
        <v>5.5E-2</v>
      </c>
      <c r="JS221">
        <f t="shared" si="198"/>
        <v>0.05</v>
      </c>
      <c r="JT221">
        <f t="shared" si="198"/>
        <v>0</v>
      </c>
      <c r="JU221">
        <f t="shared" si="199"/>
        <v>0</v>
      </c>
      <c r="JV221">
        <f t="shared" si="199"/>
        <v>0</v>
      </c>
      <c r="JW221">
        <f t="shared" si="200"/>
        <v>0</v>
      </c>
      <c r="JY221">
        <f t="shared" si="201"/>
        <v>1.2500000000000001E-2</v>
      </c>
      <c r="JZ221">
        <f t="shared" si="202"/>
        <v>0.06</v>
      </c>
      <c r="KA221">
        <f t="shared" si="203"/>
        <v>0.02</v>
      </c>
      <c r="KB221">
        <f t="shared" si="203"/>
        <v>0.01</v>
      </c>
      <c r="KC221">
        <f t="shared" si="204"/>
        <v>0</v>
      </c>
      <c r="KD221">
        <f t="shared" si="228"/>
        <v>1.4999999999999999E-2</v>
      </c>
      <c r="KE221">
        <f t="shared" si="228"/>
        <v>0</v>
      </c>
      <c r="KF221">
        <f t="shared" si="228"/>
        <v>0</v>
      </c>
      <c r="KG221">
        <f t="shared" si="228"/>
        <v>0</v>
      </c>
      <c r="KH221">
        <f t="shared" si="228"/>
        <v>1.4999999999999999E-2</v>
      </c>
      <c r="KI221">
        <f t="shared" si="228"/>
        <v>1.4999999999999999E-2</v>
      </c>
      <c r="KJ221">
        <f t="shared" si="228"/>
        <v>1.4999999999999999E-2</v>
      </c>
      <c r="KK221">
        <f t="shared" si="205"/>
        <v>0</v>
      </c>
      <c r="KL221">
        <f t="shared" si="206"/>
        <v>0.03</v>
      </c>
      <c r="KM221" s="5">
        <f t="shared" si="207"/>
        <v>0</v>
      </c>
      <c r="KN221">
        <f t="shared" si="208"/>
        <v>0</v>
      </c>
      <c r="KO221">
        <f t="shared" si="208"/>
        <v>0</v>
      </c>
      <c r="KP221">
        <f t="shared" si="209"/>
        <v>0.03</v>
      </c>
      <c r="KQ221">
        <f t="shared" si="210"/>
        <v>1.4999999999999999E-2</v>
      </c>
      <c r="KR221" s="6">
        <f t="shared" si="211"/>
        <v>1.4999999999999999E-2</v>
      </c>
      <c r="KS221">
        <f t="shared" si="212"/>
        <v>0</v>
      </c>
      <c r="KT221">
        <f t="shared" si="213"/>
        <v>0</v>
      </c>
      <c r="KU221">
        <f t="shared" si="214"/>
        <v>0</v>
      </c>
      <c r="KV221">
        <f t="shared" si="215"/>
        <v>0.05</v>
      </c>
      <c r="KW221">
        <f t="shared" si="216"/>
        <v>7.4999999999999997E-3</v>
      </c>
      <c r="KX221">
        <f t="shared" si="217"/>
        <v>0</v>
      </c>
      <c r="KY221">
        <f t="shared" si="218"/>
        <v>0.02</v>
      </c>
      <c r="KZ221">
        <f t="shared" si="219"/>
        <v>0</v>
      </c>
      <c r="LA221">
        <f t="shared" si="220"/>
        <v>0</v>
      </c>
      <c r="LB221">
        <f t="shared" si="220"/>
        <v>0</v>
      </c>
      <c r="LC221">
        <f t="shared" si="221"/>
        <v>0</v>
      </c>
      <c r="LE221" t="str">
        <f t="shared" si="227"/>
        <v>Sierra Leone</v>
      </c>
      <c r="LF221">
        <f t="shared" si="222"/>
        <v>0.32250000000000001</v>
      </c>
      <c r="LG221" s="6">
        <f t="shared" si="223"/>
        <v>0.45999999999999996</v>
      </c>
      <c r="LH221">
        <f t="shared" si="224"/>
        <v>0.29499999999999998</v>
      </c>
      <c r="LI221" s="6">
        <f t="shared" si="225"/>
        <v>0.33000000000000007</v>
      </c>
      <c r="LJ221">
        <f t="shared" si="226"/>
        <v>0</v>
      </c>
    </row>
    <row r="222" spans="1:322" x14ac:dyDescent="0.35">
      <c r="A222" s="3">
        <v>44921</v>
      </c>
      <c r="B222" t="s">
        <v>1529</v>
      </c>
      <c r="D222" s="24" t="s">
        <v>321</v>
      </c>
      <c r="E222" s="24" t="s">
        <v>262</v>
      </c>
      <c r="F222" s="24">
        <v>20</v>
      </c>
      <c r="G222" s="24" t="s">
        <v>258</v>
      </c>
      <c r="H222" s="24" t="s">
        <v>259</v>
      </c>
      <c r="I222" s="24" t="s">
        <v>207</v>
      </c>
      <c r="J222" s="24" t="s">
        <v>555</v>
      </c>
      <c r="K222" s="25">
        <v>44538</v>
      </c>
      <c r="L222" s="25">
        <v>44538</v>
      </c>
      <c r="M222" s="25">
        <v>44538</v>
      </c>
      <c r="N222" s="24" t="s">
        <v>261</v>
      </c>
      <c r="O222" s="24" t="s">
        <v>261</v>
      </c>
      <c r="P222" s="24" t="s">
        <v>261</v>
      </c>
      <c r="Q222" s="24" t="s">
        <v>324</v>
      </c>
      <c r="R222" s="25">
        <v>44539</v>
      </c>
      <c r="S222" s="25">
        <v>44539</v>
      </c>
      <c r="T222" s="24" t="s">
        <v>263</v>
      </c>
      <c r="U222" s="24" t="s">
        <v>261</v>
      </c>
      <c r="V222" s="25" t="s">
        <v>262</v>
      </c>
      <c r="W222" s="24" t="s">
        <v>261</v>
      </c>
      <c r="X222" s="25" t="s">
        <v>262</v>
      </c>
      <c r="Y222" s="24" t="s">
        <v>263</v>
      </c>
      <c r="Z222" s="25">
        <v>44732</v>
      </c>
      <c r="AA222" s="24" t="s">
        <v>264</v>
      </c>
      <c r="AB222" s="24" t="s">
        <v>265</v>
      </c>
      <c r="AC222" s="24" t="s">
        <v>1530</v>
      </c>
      <c r="AD222" s="24" t="s">
        <v>267</v>
      </c>
      <c r="AE222" s="24" t="s">
        <v>326</v>
      </c>
      <c r="AF222" s="24" t="s">
        <v>1507</v>
      </c>
      <c r="AG222" s="31">
        <v>17174193.550000001</v>
      </c>
      <c r="AH222" s="24" t="s">
        <v>263</v>
      </c>
      <c r="AI222" s="24">
        <v>44603</v>
      </c>
      <c r="AJ222" s="25">
        <v>44603</v>
      </c>
      <c r="AK222" s="24" t="s">
        <v>268</v>
      </c>
      <c r="AL222" s="24" t="s">
        <v>269</v>
      </c>
      <c r="AM222" s="24" t="s">
        <v>265</v>
      </c>
      <c r="AN222" s="24" t="s">
        <v>270</v>
      </c>
      <c r="AO222" s="24" t="s">
        <v>261</v>
      </c>
      <c r="AP222" s="24" t="s">
        <v>261</v>
      </c>
      <c r="AQ222" s="25" t="s">
        <v>262</v>
      </c>
      <c r="AR222" s="24" t="s">
        <v>261</v>
      </c>
      <c r="AS222" s="25" t="s">
        <v>262</v>
      </c>
      <c r="AT222" s="24" t="s">
        <v>261</v>
      </c>
      <c r="AU222" s="25" t="s">
        <v>262</v>
      </c>
      <c r="AV222" s="24" t="s">
        <v>261</v>
      </c>
      <c r="AW222" s="25" t="s">
        <v>262</v>
      </c>
      <c r="AX222" s="24" t="s">
        <v>261</v>
      </c>
      <c r="AY222" s="25" t="s">
        <v>262</v>
      </c>
      <c r="AZ222" s="27" t="s">
        <v>262</v>
      </c>
      <c r="BA222" s="27" t="s">
        <v>262</v>
      </c>
      <c r="BB222" s="24" t="s">
        <v>261</v>
      </c>
      <c r="BC222" s="25" t="s">
        <v>262</v>
      </c>
      <c r="BD222" s="24" t="s">
        <v>263</v>
      </c>
      <c r="BE222" s="26">
        <v>44539</v>
      </c>
      <c r="BF222" t="s">
        <v>555</v>
      </c>
      <c r="BG222" t="s">
        <v>207</v>
      </c>
      <c r="BH222" t="s">
        <v>208</v>
      </c>
      <c r="BI222" t="s">
        <v>420</v>
      </c>
      <c r="BJ222" t="s">
        <v>210</v>
      </c>
      <c r="BK222" t="s">
        <v>329</v>
      </c>
      <c r="BL222" t="s">
        <v>212</v>
      </c>
      <c r="BM222" t="s">
        <v>557</v>
      </c>
      <c r="BN222" t="s">
        <v>214</v>
      </c>
      <c r="BO222" t="s">
        <v>215</v>
      </c>
      <c r="BP222" t="s">
        <v>219</v>
      </c>
      <c r="BQ222" t="s">
        <v>216</v>
      </c>
      <c r="BR222" t="s">
        <v>578</v>
      </c>
      <c r="BU222" t="s">
        <v>559</v>
      </c>
      <c r="BV222" t="s">
        <v>214</v>
      </c>
      <c r="CC222" t="s">
        <v>214</v>
      </c>
      <c r="CG222" t="s">
        <v>219</v>
      </c>
      <c r="CI222" t="s">
        <v>352</v>
      </c>
      <c r="CJ222" t="s">
        <v>1531</v>
      </c>
      <c r="CK222" t="s">
        <v>352</v>
      </c>
      <c r="CL222" t="s">
        <v>336</v>
      </c>
      <c r="CN222" t="s">
        <v>306</v>
      </c>
      <c r="CP222" t="s">
        <v>225</v>
      </c>
      <c r="CQ222" t="s">
        <v>284</v>
      </c>
      <c r="CR222" t="s">
        <v>250</v>
      </c>
      <c r="CS222" t="s">
        <v>250</v>
      </c>
      <c r="CT222" t="s">
        <v>214</v>
      </c>
      <c r="CU222" t="s">
        <v>214</v>
      </c>
      <c r="CV222" t="s">
        <v>244</v>
      </c>
      <c r="CW222" t="s">
        <v>244</v>
      </c>
      <c r="CX222" t="s">
        <v>228</v>
      </c>
      <c r="CY222" t="s">
        <v>353</v>
      </c>
      <c r="CZ222" t="s">
        <v>214</v>
      </c>
      <c r="DA222" t="s">
        <v>214</v>
      </c>
      <c r="DB222" t="s">
        <v>230</v>
      </c>
      <c r="DC222" t="s">
        <v>230</v>
      </c>
      <c r="DD222" t="s">
        <v>214</v>
      </c>
      <c r="DE222" t="s">
        <v>546</v>
      </c>
      <c r="DG222" t="s">
        <v>337</v>
      </c>
      <c r="DI222" t="s">
        <v>379</v>
      </c>
      <c r="DK222" t="s">
        <v>233</v>
      </c>
      <c r="DL222" t="s">
        <v>233</v>
      </c>
      <c r="DM222" t="s">
        <v>214</v>
      </c>
      <c r="DN222" t="s">
        <v>214</v>
      </c>
      <c r="DO222" t="s">
        <v>288</v>
      </c>
      <c r="DP222" t="s">
        <v>235</v>
      </c>
      <c r="DR222" t="s">
        <v>235</v>
      </c>
      <c r="DT222" t="s">
        <v>214</v>
      </c>
      <c r="DU222" t="s">
        <v>214</v>
      </c>
      <c r="DV222" t="s">
        <v>459</v>
      </c>
      <c r="DX222" t="s">
        <v>233</v>
      </c>
      <c r="DY222" t="s">
        <v>233</v>
      </c>
      <c r="DZ222" t="s">
        <v>238</v>
      </c>
      <c r="EA222" t="s">
        <v>233</v>
      </c>
      <c r="EB222" t="s">
        <v>233</v>
      </c>
      <c r="EC222" t="s">
        <v>242</v>
      </c>
      <c r="ED222" t="s">
        <v>242</v>
      </c>
      <c r="EE222" t="s">
        <v>214</v>
      </c>
      <c r="EF222" t="s">
        <v>214</v>
      </c>
      <c r="EG222" t="s">
        <v>219</v>
      </c>
      <c r="EH222" t="s">
        <v>1532</v>
      </c>
      <c r="EI222" t="s">
        <v>219</v>
      </c>
      <c r="EJ222" t="s">
        <v>1533</v>
      </c>
      <c r="EK222" t="s">
        <v>372</v>
      </c>
      <c r="EL222" t="s">
        <v>372</v>
      </c>
      <c r="EM222" t="s">
        <v>460</v>
      </c>
      <c r="EN222" t="s">
        <v>460</v>
      </c>
      <c r="EO222" t="s">
        <v>460</v>
      </c>
      <c r="EP222" t="s">
        <v>460</v>
      </c>
      <c r="EQ222" t="s">
        <v>214</v>
      </c>
      <c r="ER222" t="s">
        <v>214</v>
      </c>
      <c r="ES222" t="s">
        <v>233</v>
      </c>
      <c r="ET222" t="s">
        <v>233</v>
      </c>
      <c r="EU222" t="s">
        <v>242</v>
      </c>
      <c r="EV222" t="s">
        <v>242</v>
      </c>
      <c r="EW222" t="s">
        <v>563</v>
      </c>
      <c r="EX222" t="s">
        <v>563</v>
      </c>
      <c r="EY222" t="s">
        <v>233</v>
      </c>
      <c r="EZ222" t="s">
        <v>452</v>
      </c>
      <c r="FA222" t="s">
        <v>1534</v>
      </c>
      <c r="FB222" t="s">
        <v>372</v>
      </c>
      <c r="FC222" t="s">
        <v>372</v>
      </c>
      <c r="FD222" t="s">
        <v>372</v>
      </c>
      <c r="FE222" t="s">
        <v>244</v>
      </c>
      <c r="FF222" t="s">
        <v>244</v>
      </c>
      <c r="FG222" t="s">
        <v>547</v>
      </c>
      <c r="FH222" t="s">
        <v>547</v>
      </c>
      <c r="FI222" t="s">
        <v>214</v>
      </c>
      <c r="FJ222" t="s">
        <v>214</v>
      </c>
      <c r="FK222" t="s">
        <v>214</v>
      </c>
      <c r="FL222" t="s">
        <v>214</v>
      </c>
      <c r="FM222" t="s">
        <v>292</v>
      </c>
      <c r="FN222" t="s">
        <v>292</v>
      </c>
      <c r="FO222" t="s">
        <v>219</v>
      </c>
      <c r="FP222" t="s">
        <v>219</v>
      </c>
      <c r="FQ222" t="s">
        <v>241</v>
      </c>
      <c r="FR222" t="s">
        <v>241</v>
      </c>
      <c r="FS222" t="s">
        <v>241</v>
      </c>
      <c r="FT222" t="s">
        <v>241</v>
      </c>
      <c r="FU222" t="s">
        <v>219</v>
      </c>
      <c r="FV222" t="s">
        <v>241</v>
      </c>
      <c r="FW222" t="s">
        <v>241</v>
      </c>
      <c r="FX222" t="s">
        <v>241</v>
      </c>
      <c r="FY222" t="s">
        <v>241</v>
      </c>
      <c r="FZ222" t="s">
        <v>341</v>
      </c>
      <c r="GA222" t="s">
        <v>341</v>
      </c>
      <c r="GB222" t="s">
        <v>244</v>
      </c>
      <c r="GC222" t="s">
        <v>244</v>
      </c>
      <c r="GD222" t="s">
        <v>550</v>
      </c>
      <c r="GE222" t="s">
        <v>1535</v>
      </c>
      <c r="GF222" t="s">
        <v>565</v>
      </c>
      <c r="GG222" t="s">
        <v>226</v>
      </c>
      <c r="GH222" t="s">
        <v>1536</v>
      </c>
      <c r="GI222" t="s">
        <v>226</v>
      </c>
      <c r="GJ222" t="s">
        <v>227</v>
      </c>
      <c r="GK222" t="s">
        <v>227</v>
      </c>
      <c r="GL222" t="s">
        <v>244</v>
      </c>
      <c r="GM222" t="s">
        <v>244</v>
      </c>
      <c r="GN222" t="s">
        <v>219</v>
      </c>
      <c r="GO222" t="s">
        <v>219</v>
      </c>
      <c r="GP222" t="s">
        <v>251</v>
      </c>
      <c r="GQ222" t="s">
        <v>251</v>
      </c>
      <c r="GR222" t="s">
        <v>251</v>
      </c>
      <c r="GS222" t="s">
        <v>219</v>
      </c>
      <c r="GT222" t="s">
        <v>575</v>
      </c>
      <c r="GU222" t="s">
        <v>219</v>
      </c>
      <c r="GV222" t="s">
        <v>575</v>
      </c>
      <c r="GW222" t="s">
        <v>253</v>
      </c>
      <c r="GX222" t="s">
        <v>253</v>
      </c>
      <c r="GY222" t="s">
        <v>567</v>
      </c>
      <c r="GZ222" t="s">
        <v>241</v>
      </c>
      <c r="HA222" t="s">
        <v>298</v>
      </c>
      <c r="HB222" t="s">
        <v>241</v>
      </c>
      <c r="HC222" t="s">
        <v>315</v>
      </c>
      <c r="HD222" t="s">
        <v>517</v>
      </c>
      <c r="HE222" t="s">
        <v>1335</v>
      </c>
      <c r="HF222" t="s">
        <v>1537</v>
      </c>
      <c r="HG222" t="s">
        <v>319</v>
      </c>
      <c r="HH222" t="s">
        <v>241</v>
      </c>
      <c r="HI222" t="s">
        <v>241</v>
      </c>
      <c r="HJ222" t="s">
        <v>214</v>
      </c>
      <c r="HK222" t="s">
        <v>1538</v>
      </c>
      <c r="HL222" s="12"/>
      <c r="HM222">
        <v>0</v>
      </c>
      <c r="HN222">
        <v>0.5</v>
      </c>
      <c r="HO222">
        <v>1</v>
      </c>
      <c r="HP222">
        <v>0.75</v>
      </c>
      <c r="HQ222">
        <v>1</v>
      </c>
      <c r="HR222">
        <v>0.25</v>
      </c>
      <c r="HS222">
        <v>1</v>
      </c>
      <c r="HT222">
        <v>0</v>
      </c>
      <c r="HU222">
        <v>0</v>
      </c>
      <c r="HV222">
        <v>0.25</v>
      </c>
      <c r="HW222">
        <v>0.25</v>
      </c>
      <c r="HX222">
        <v>0.75</v>
      </c>
      <c r="HY222">
        <v>0</v>
      </c>
      <c r="HZ222">
        <v>0</v>
      </c>
      <c r="IA222" s="4">
        <v>1</v>
      </c>
      <c r="IB222">
        <v>0.25</v>
      </c>
      <c r="IC222">
        <v>0.75</v>
      </c>
      <c r="ID222">
        <v>0.25</v>
      </c>
      <c r="IE222">
        <v>0</v>
      </c>
      <c r="IG222">
        <v>0.25</v>
      </c>
      <c r="IH222">
        <v>0</v>
      </c>
      <c r="II222">
        <v>1</v>
      </c>
      <c r="IJ222">
        <v>1</v>
      </c>
      <c r="IK222">
        <v>0.75</v>
      </c>
      <c r="IL222">
        <v>0</v>
      </c>
      <c r="IM222">
        <v>0</v>
      </c>
      <c r="IN222">
        <v>1</v>
      </c>
      <c r="IO222">
        <v>0</v>
      </c>
      <c r="IP222">
        <v>0</v>
      </c>
      <c r="IQ222">
        <v>0</v>
      </c>
      <c r="IS222">
        <f t="shared" si="173"/>
        <v>0</v>
      </c>
      <c r="IT222">
        <f t="shared" si="174"/>
        <v>0.06</v>
      </c>
      <c r="IU222">
        <f t="shared" si="175"/>
        <v>0.08</v>
      </c>
      <c r="IV222">
        <f t="shared" si="176"/>
        <v>7.5000000000000011E-2</v>
      </c>
      <c r="IW222">
        <f t="shared" si="177"/>
        <v>0.08</v>
      </c>
      <c r="IX222">
        <f t="shared" si="178"/>
        <v>3.2500000000000001E-2</v>
      </c>
      <c r="IY222">
        <f t="shared" si="179"/>
        <v>0.1</v>
      </c>
      <c r="IZ222">
        <f t="shared" si="180"/>
        <v>0</v>
      </c>
      <c r="JA222">
        <f t="shared" si="181"/>
        <v>0</v>
      </c>
      <c r="JB222">
        <f t="shared" si="182"/>
        <v>2.5000000000000001E-2</v>
      </c>
      <c r="JC222">
        <f t="shared" si="183"/>
        <v>0.03</v>
      </c>
      <c r="JD222">
        <f t="shared" si="184"/>
        <v>8.2500000000000004E-2</v>
      </c>
      <c r="JE222">
        <f t="shared" si="185"/>
        <v>0</v>
      </c>
      <c r="JF222">
        <f t="shared" si="186"/>
        <v>0</v>
      </c>
      <c r="JG222" s="5">
        <f t="shared" si="187"/>
        <v>0.05</v>
      </c>
      <c r="JH222">
        <f t="shared" si="188"/>
        <v>0</v>
      </c>
      <c r="JI222">
        <f t="shared" si="188"/>
        <v>0</v>
      </c>
      <c r="JJ222">
        <f t="shared" si="189"/>
        <v>0.05</v>
      </c>
      <c r="JK222">
        <f t="shared" si="190"/>
        <v>0</v>
      </c>
      <c r="JL222" s="6">
        <f t="shared" si="191"/>
        <v>0.03</v>
      </c>
      <c r="JM222">
        <f t="shared" si="192"/>
        <v>0.03</v>
      </c>
      <c r="JN222">
        <f t="shared" si="193"/>
        <v>0</v>
      </c>
      <c r="JO222">
        <f t="shared" si="194"/>
        <v>0.15</v>
      </c>
      <c r="JP222">
        <f t="shared" si="195"/>
        <v>0.1</v>
      </c>
      <c r="JQ222">
        <f t="shared" si="196"/>
        <v>0.09</v>
      </c>
      <c r="JR222">
        <f t="shared" si="197"/>
        <v>0</v>
      </c>
      <c r="JS222">
        <f t="shared" si="198"/>
        <v>0</v>
      </c>
      <c r="JT222">
        <f t="shared" si="198"/>
        <v>0.1</v>
      </c>
      <c r="JU222">
        <f t="shared" si="199"/>
        <v>0</v>
      </c>
      <c r="JV222">
        <f t="shared" si="199"/>
        <v>0</v>
      </c>
      <c r="JW222">
        <f t="shared" si="200"/>
        <v>0</v>
      </c>
      <c r="JY222">
        <f t="shared" si="201"/>
        <v>0</v>
      </c>
      <c r="JZ222">
        <f t="shared" si="202"/>
        <v>0.04</v>
      </c>
      <c r="KA222">
        <f t="shared" si="203"/>
        <v>0.02</v>
      </c>
      <c r="KB222">
        <f t="shared" si="203"/>
        <v>1.4999999999999999E-2</v>
      </c>
      <c r="KC222">
        <f t="shared" si="204"/>
        <v>0.04</v>
      </c>
      <c r="KD222">
        <f t="shared" si="228"/>
        <v>7.4999999999999997E-3</v>
      </c>
      <c r="KE222">
        <f t="shared" si="228"/>
        <v>0.03</v>
      </c>
      <c r="KF222">
        <f t="shared" si="228"/>
        <v>0</v>
      </c>
      <c r="KG222">
        <f t="shared" si="228"/>
        <v>0</v>
      </c>
      <c r="KH222">
        <f t="shared" si="228"/>
        <v>7.4999999999999997E-3</v>
      </c>
      <c r="KI222">
        <f t="shared" si="228"/>
        <v>7.4999999999999997E-3</v>
      </c>
      <c r="KJ222">
        <f t="shared" si="228"/>
        <v>2.2499999999999999E-2</v>
      </c>
      <c r="KK222">
        <f t="shared" si="205"/>
        <v>0</v>
      </c>
      <c r="KL222">
        <f t="shared" si="206"/>
        <v>0</v>
      </c>
      <c r="KM222" s="5">
        <f t="shared" si="207"/>
        <v>0.05</v>
      </c>
      <c r="KN222">
        <f t="shared" si="208"/>
        <v>0</v>
      </c>
      <c r="KO222">
        <f t="shared" si="208"/>
        <v>0</v>
      </c>
      <c r="KP222">
        <f t="shared" si="209"/>
        <v>1.4999999999999999E-2</v>
      </c>
      <c r="KQ222">
        <f t="shared" si="210"/>
        <v>0</v>
      </c>
      <c r="KR222" s="6">
        <f t="shared" si="211"/>
        <v>1.4999999999999999E-2</v>
      </c>
      <c r="KS222">
        <f t="shared" si="212"/>
        <v>0.01</v>
      </c>
      <c r="KT222">
        <f t="shared" si="213"/>
        <v>0</v>
      </c>
      <c r="KU222">
        <f t="shared" si="214"/>
        <v>0.04</v>
      </c>
      <c r="KV222">
        <f t="shared" si="215"/>
        <v>0.05</v>
      </c>
      <c r="KW222">
        <f t="shared" si="216"/>
        <v>7.4999999999999997E-3</v>
      </c>
      <c r="KX222">
        <f t="shared" si="217"/>
        <v>0</v>
      </c>
      <c r="KY222">
        <f t="shared" si="218"/>
        <v>0</v>
      </c>
      <c r="KZ222">
        <f t="shared" si="219"/>
        <v>0.03</v>
      </c>
      <c r="LA222">
        <f t="shared" si="220"/>
        <v>0</v>
      </c>
      <c r="LB222">
        <f t="shared" si="220"/>
        <v>0</v>
      </c>
      <c r="LC222">
        <f t="shared" si="221"/>
        <v>0</v>
      </c>
      <c r="LE222" t="str">
        <f t="shared" si="227"/>
        <v>Sierra Leone</v>
      </c>
      <c r="LF222">
        <f t="shared" si="222"/>
        <v>0.42749999999999999</v>
      </c>
      <c r="LG222" s="6">
        <f t="shared" si="223"/>
        <v>0.26749999999999996</v>
      </c>
      <c r="LH222">
        <f t="shared" si="224"/>
        <v>0.47</v>
      </c>
      <c r="LI222" s="6">
        <f t="shared" si="225"/>
        <v>0.40749999999999997</v>
      </c>
      <c r="LJ222">
        <f t="shared" si="226"/>
        <v>0</v>
      </c>
    </row>
    <row r="223" spans="1:322" x14ac:dyDescent="0.35">
      <c r="A223" s="3">
        <v>44922</v>
      </c>
      <c r="B223" t="s">
        <v>1539</v>
      </c>
      <c r="D223" s="27" t="s">
        <v>321</v>
      </c>
      <c r="E223" s="27" t="s">
        <v>262</v>
      </c>
      <c r="F223" s="27">
        <v>23</v>
      </c>
      <c r="G223" s="27" t="s">
        <v>258</v>
      </c>
      <c r="H223" s="27" t="s">
        <v>259</v>
      </c>
      <c r="I223" s="27" t="s">
        <v>207</v>
      </c>
      <c r="J223" s="27" t="s">
        <v>555</v>
      </c>
      <c r="K223" s="28">
        <v>44538</v>
      </c>
      <c r="L223" s="28">
        <v>44538</v>
      </c>
      <c r="M223" s="28">
        <v>44538</v>
      </c>
      <c r="N223" s="27" t="s">
        <v>261</v>
      </c>
      <c r="O223" s="27" t="s">
        <v>261</v>
      </c>
      <c r="P223" s="27" t="s">
        <v>261</v>
      </c>
      <c r="Q223" s="27" t="s">
        <v>324</v>
      </c>
      <c r="R223" s="28">
        <v>44539</v>
      </c>
      <c r="S223" s="28">
        <v>44539</v>
      </c>
      <c r="T223" s="27" t="s">
        <v>263</v>
      </c>
      <c r="U223" s="27" t="s">
        <v>261</v>
      </c>
      <c r="V223" s="28" t="s">
        <v>262</v>
      </c>
      <c r="W223" s="27" t="s">
        <v>261</v>
      </c>
      <c r="X223" s="28" t="s">
        <v>262</v>
      </c>
      <c r="Y223" s="27" t="s">
        <v>263</v>
      </c>
      <c r="Z223" s="28">
        <v>44729</v>
      </c>
      <c r="AA223" s="27" t="s">
        <v>264</v>
      </c>
      <c r="AB223" s="27" t="s">
        <v>265</v>
      </c>
      <c r="AC223" s="27" t="s">
        <v>1540</v>
      </c>
      <c r="AD223" s="27" t="s">
        <v>267</v>
      </c>
      <c r="AE223" s="27" t="s">
        <v>326</v>
      </c>
      <c r="AF223" s="27" t="s">
        <v>1507</v>
      </c>
      <c r="AG223" s="29">
        <v>17174193.550000001</v>
      </c>
      <c r="AH223" s="27" t="s">
        <v>263</v>
      </c>
      <c r="AI223" s="27">
        <v>44599</v>
      </c>
      <c r="AJ223" s="28">
        <v>44603</v>
      </c>
      <c r="AK223" s="27" t="s">
        <v>268</v>
      </c>
      <c r="AL223" s="27" t="s">
        <v>269</v>
      </c>
      <c r="AM223" s="27" t="s">
        <v>265</v>
      </c>
      <c r="AN223" s="27" t="s">
        <v>270</v>
      </c>
      <c r="AO223" s="27" t="s">
        <v>261</v>
      </c>
      <c r="AP223" s="27" t="s">
        <v>261</v>
      </c>
      <c r="AQ223" s="28" t="s">
        <v>262</v>
      </c>
      <c r="AR223" s="27" t="s">
        <v>261</v>
      </c>
      <c r="AS223" s="28" t="s">
        <v>262</v>
      </c>
      <c r="AT223" s="27" t="s">
        <v>261</v>
      </c>
      <c r="AU223" s="28" t="s">
        <v>262</v>
      </c>
      <c r="AV223" s="27" t="s">
        <v>261</v>
      </c>
      <c r="AW223" s="28" t="s">
        <v>262</v>
      </c>
      <c r="AX223" s="27" t="s">
        <v>261</v>
      </c>
      <c r="AY223" s="28" t="s">
        <v>262</v>
      </c>
      <c r="AZ223" s="27" t="s">
        <v>262</v>
      </c>
      <c r="BA223" s="27" t="s">
        <v>262</v>
      </c>
      <c r="BB223" s="27" t="s">
        <v>261</v>
      </c>
      <c r="BC223" s="28" t="s">
        <v>262</v>
      </c>
      <c r="BD223" s="27" t="s">
        <v>263</v>
      </c>
      <c r="BE223" s="30">
        <v>44539</v>
      </c>
      <c r="BF223" t="s">
        <v>555</v>
      </c>
      <c r="BG223" t="s">
        <v>207</v>
      </c>
      <c r="BH223" t="s">
        <v>208</v>
      </c>
      <c r="BI223" t="s">
        <v>420</v>
      </c>
      <c r="BJ223" t="s">
        <v>210</v>
      </c>
      <c r="BK223" t="s">
        <v>329</v>
      </c>
      <c r="BL223" t="s">
        <v>212</v>
      </c>
      <c r="BM223" t="s">
        <v>557</v>
      </c>
      <c r="BN223" t="s">
        <v>214</v>
      </c>
      <c r="BO223" t="s">
        <v>748</v>
      </c>
      <c r="BP223" t="s">
        <v>219</v>
      </c>
      <c r="BQ223" t="s">
        <v>216</v>
      </c>
      <c r="BR223" t="s">
        <v>1541</v>
      </c>
      <c r="BU223" t="s">
        <v>559</v>
      </c>
      <c r="BV223" t="s">
        <v>214</v>
      </c>
      <c r="CC223" t="s">
        <v>214</v>
      </c>
      <c r="CG223" t="s">
        <v>219</v>
      </c>
      <c r="CI223" t="s">
        <v>220</v>
      </c>
      <c r="CJ223" t="s">
        <v>1542</v>
      </c>
      <c r="CK223" t="s">
        <v>220</v>
      </c>
      <c r="CL223" t="s">
        <v>422</v>
      </c>
      <c r="CN223" t="s">
        <v>283</v>
      </c>
      <c r="CP223" t="s">
        <v>225</v>
      </c>
      <c r="CQ223" t="s">
        <v>357</v>
      </c>
      <c r="CR223" t="s">
        <v>244</v>
      </c>
      <c r="CS223" t="s">
        <v>244</v>
      </c>
      <c r="CT223" t="s">
        <v>214</v>
      </c>
      <c r="CU223" t="s">
        <v>214</v>
      </c>
      <c r="CV223" t="s">
        <v>244</v>
      </c>
      <c r="CW223" t="s">
        <v>244</v>
      </c>
      <c r="CX223" t="s">
        <v>287</v>
      </c>
      <c r="CY223" t="s">
        <v>287</v>
      </c>
      <c r="CZ223" t="s">
        <v>214</v>
      </c>
      <c r="DA223" t="s">
        <v>214</v>
      </c>
      <c r="DB223" t="s">
        <v>229</v>
      </c>
      <c r="DC223" t="s">
        <v>229</v>
      </c>
      <c r="DD223" t="s">
        <v>219</v>
      </c>
      <c r="DI223" t="s">
        <v>789</v>
      </c>
      <c r="DK223" t="s">
        <v>242</v>
      </c>
      <c r="DL223" t="s">
        <v>242</v>
      </c>
      <c r="DM223" t="s">
        <v>214</v>
      </c>
      <c r="DN223" t="s">
        <v>214</v>
      </c>
      <c r="DO223" t="s">
        <v>288</v>
      </c>
      <c r="DP223" t="s">
        <v>388</v>
      </c>
      <c r="DR223" t="s">
        <v>388</v>
      </c>
      <c r="DT223" t="s">
        <v>214</v>
      </c>
      <c r="DU223" t="s">
        <v>214</v>
      </c>
      <c r="DV223" t="s">
        <v>452</v>
      </c>
      <c r="DW223" t="s">
        <v>1543</v>
      </c>
      <c r="DX223" t="s">
        <v>237</v>
      </c>
      <c r="DY223" t="s">
        <v>237</v>
      </c>
      <c r="DZ223" t="s">
        <v>400</v>
      </c>
      <c r="EA223" t="s">
        <v>242</v>
      </c>
      <c r="EB223" t="s">
        <v>242</v>
      </c>
      <c r="EC223" t="s">
        <v>242</v>
      </c>
      <c r="ED223" t="s">
        <v>242</v>
      </c>
      <c r="EE223" t="s">
        <v>214</v>
      </c>
      <c r="EF223" t="s">
        <v>214</v>
      </c>
      <c r="EG223" t="s">
        <v>219</v>
      </c>
      <c r="EH223" t="s">
        <v>1544</v>
      </c>
      <c r="EI223" t="s">
        <v>214</v>
      </c>
      <c r="EK223" t="s">
        <v>242</v>
      </c>
      <c r="EL223" t="s">
        <v>242</v>
      </c>
      <c r="EM223" t="s">
        <v>239</v>
      </c>
      <c r="EO223" t="s">
        <v>239</v>
      </c>
      <c r="EQ223" t="s">
        <v>214</v>
      </c>
      <c r="ER223" t="s">
        <v>214</v>
      </c>
      <c r="ES223" t="s">
        <v>242</v>
      </c>
      <c r="ET223" t="s">
        <v>242</v>
      </c>
      <c r="EU223" t="s">
        <v>242</v>
      </c>
      <c r="EV223" t="s">
        <v>242</v>
      </c>
      <c r="EW223" t="s">
        <v>310</v>
      </c>
      <c r="EX223" t="s">
        <v>310</v>
      </c>
      <c r="EY223" t="s">
        <v>242</v>
      </c>
      <c r="EZ223" t="s">
        <v>241</v>
      </c>
      <c r="FA223" t="s">
        <v>241</v>
      </c>
      <c r="FB223" t="s">
        <v>242</v>
      </c>
      <c r="FC223" t="s">
        <v>242</v>
      </c>
      <c r="FD223" t="s">
        <v>242</v>
      </c>
      <c r="FE223" t="s">
        <v>244</v>
      </c>
      <c r="FF223" t="s">
        <v>244</v>
      </c>
      <c r="FG223" t="s">
        <v>390</v>
      </c>
      <c r="FH223" t="s">
        <v>390</v>
      </c>
      <c r="FI223" t="s">
        <v>214</v>
      </c>
      <c r="FJ223" t="s">
        <v>241</v>
      </c>
      <c r="FK223" t="s">
        <v>214</v>
      </c>
      <c r="FL223" t="s">
        <v>214</v>
      </c>
      <c r="FM223" t="s">
        <v>245</v>
      </c>
      <c r="FN223" t="s">
        <v>245</v>
      </c>
      <c r="FO223" t="s">
        <v>219</v>
      </c>
      <c r="FP223" t="s">
        <v>219</v>
      </c>
      <c r="FQ223" t="s">
        <v>241</v>
      </c>
      <c r="FR223" t="s">
        <v>241</v>
      </c>
      <c r="FS223" t="s">
        <v>241</v>
      </c>
      <c r="FT223" t="s">
        <v>241</v>
      </c>
      <c r="FU223" t="s">
        <v>214</v>
      </c>
      <c r="FV223" t="s">
        <v>487</v>
      </c>
      <c r="FW223" t="s">
        <v>241</v>
      </c>
      <c r="FX223" t="s">
        <v>1124</v>
      </c>
      <c r="FY223" t="s">
        <v>241</v>
      </c>
      <c r="FZ223" t="s">
        <v>341</v>
      </c>
      <c r="GA223" t="s">
        <v>341</v>
      </c>
      <c r="GB223" t="s">
        <v>244</v>
      </c>
      <c r="GC223" t="s">
        <v>244</v>
      </c>
      <c r="GD223" t="s">
        <v>1545</v>
      </c>
      <c r="GE223" t="s">
        <v>241</v>
      </c>
      <c r="GF223" t="s">
        <v>1545</v>
      </c>
      <c r="GG223" t="s">
        <v>244</v>
      </c>
      <c r="GH223" t="s">
        <v>241</v>
      </c>
      <c r="GI223" t="s">
        <v>244</v>
      </c>
      <c r="GJ223" t="s">
        <v>244</v>
      </c>
      <c r="GK223" t="s">
        <v>244</v>
      </c>
      <c r="GL223" t="s">
        <v>244</v>
      </c>
      <c r="GM223" t="s">
        <v>244</v>
      </c>
      <c r="GN223" t="s">
        <v>214</v>
      </c>
      <c r="GO223" t="s">
        <v>214</v>
      </c>
      <c r="GP223" t="s">
        <v>251</v>
      </c>
      <c r="GQ223" t="s">
        <v>251</v>
      </c>
      <c r="GR223" t="s">
        <v>239</v>
      </c>
      <c r="GS223" t="s">
        <v>214</v>
      </c>
      <c r="GT223" t="s">
        <v>241</v>
      </c>
      <c r="GU223" t="s">
        <v>214</v>
      </c>
      <c r="GV223" t="s">
        <v>241</v>
      </c>
      <c r="GW223" t="s">
        <v>253</v>
      </c>
      <c r="GX223" t="s">
        <v>253</v>
      </c>
      <c r="GY223" t="s">
        <v>567</v>
      </c>
      <c r="GZ223" t="s">
        <v>241</v>
      </c>
      <c r="HA223" t="s">
        <v>239</v>
      </c>
      <c r="HB223" t="s">
        <v>241</v>
      </c>
      <c r="HC223" t="s">
        <v>883</v>
      </c>
      <c r="HD223" t="s">
        <v>361</v>
      </c>
      <c r="HE223" t="s">
        <v>317</v>
      </c>
      <c r="HF223" t="s">
        <v>241</v>
      </c>
      <c r="HG223" t="s">
        <v>335</v>
      </c>
      <c r="HH223" t="s">
        <v>241</v>
      </c>
      <c r="HI223" t="s">
        <v>241</v>
      </c>
      <c r="HJ223" t="s">
        <v>219</v>
      </c>
      <c r="HK223" t="s">
        <v>241</v>
      </c>
      <c r="HL223" s="12"/>
      <c r="HM223">
        <v>0.25</v>
      </c>
      <c r="HN223">
        <v>0.75</v>
      </c>
      <c r="HO223">
        <v>1</v>
      </c>
      <c r="HP223">
        <v>0.75</v>
      </c>
      <c r="HQ223">
        <v>0</v>
      </c>
      <c r="HR223">
        <v>0.75</v>
      </c>
      <c r="HS223">
        <v>1</v>
      </c>
      <c r="HT223">
        <v>1</v>
      </c>
      <c r="HU223">
        <v>0</v>
      </c>
      <c r="HV223">
        <v>0.5</v>
      </c>
      <c r="HW223">
        <v>0.75</v>
      </c>
      <c r="HX223">
        <v>0.75</v>
      </c>
      <c r="HY223">
        <v>0</v>
      </c>
      <c r="HZ223">
        <v>0.75</v>
      </c>
      <c r="IA223" s="4">
        <v>1</v>
      </c>
      <c r="IB223">
        <v>0.75</v>
      </c>
      <c r="IC223">
        <v>0.75</v>
      </c>
      <c r="ID223">
        <v>0.75</v>
      </c>
      <c r="IE223">
        <v>0.75</v>
      </c>
      <c r="IG223">
        <v>0.25</v>
      </c>
      <c r="IH223">
        <v>0.5</v>
      </c>
      <c r="II223">
        <v>0.75</v>
      </c>
      <c r="IJ223">
        <v>1</v>
      </c>
      <c r="IK223">
        <v>0.75</v>
      </c>
      <c r="IL223">
        <v>0.5</v>
      </c>
      <c r="IM223">
        <v>0.75</v>
      </c>
      <c r="IN223">
        <v>0</v>
      </c>
      <c r="IO223">
        <v>1</v>
      </c>
      <c r="IQ223">
        <v>1</v>
      </c>
      <c r="IS223">
        <f t="shared" si="173"/>
        <v>3.7499999999999999E-2</v>
      </c>
      <c r="IT223">
        <f t="shared" si="174"/>
        <v>0.09</v>
      </c>
      <c r="IU223">
        <f t="shared" si="175"/>
        <v>0.08</v>
      </c>
      <c r="IV223">
        <f t="shared" si="176"/>
        <v>7.5000000000000011E-2</v>
      </c>
      <c r="IW223">
        <f t="shared" si="177"/>
        <v>0</v>
      </c>
      <c r="IX223">
        <f t="shared" si="178"/>
        <v>9.7500000000000003E-2</v>
      </c>
      <c r="IY223">
        <f t="shared" si="179"/>
        <v>0.1</v>
      </c>
      <c r="IZ223">
        <f t="shared" si="180"/>
        <v>0.11</v>
      </c>
      <c r="JA223">
        <f t="shared" si="181"/>
        <v>0</v>
      </c>
      <c r="JB223">
        <f t="shared" si="182"/>
        <v>0.05</v>
      </c>
      <c r="JC223">
        <f t="shared" si="183"/>
        <v>0.09</v>
      </c>
      <c r="JD223">
        <f t="shared" si="184"/>
        <v>8.2500000000000004E-2</v>
      </c>
      <c r="JE223">
        <f t="shared" si="185"/>
        <v>0</v>
      </c>
      <c r="JF223">
        <f t="shared" si="186"/>
        <v>0.09</v>
      </c>
      <c r="JG223" s="5">
        <f t="shared" si="187"/>
        <v>0.05</v>
      </c>
      <c r="JH223">
        <f t="shared" si="188"/>
        <v>0</v>
      </c>
      <c r="JI223">
        <f t="shared" si="188"/>
        <v>0</v>
      </c>
      <c r="JJ223">
        <f t="shared" si="189"/>
        <v>0.15000000000000002</v>
      </c>
      <c r="JK223">
        <f t="shared" si="190"/>
        <v>0.11249999999999999</v>
      </c>
      <c r="JL223" s="6">
        <f t="shared" si="191"/>
        <v>5.6666666666666671E-2</v>
      </c>
      <c r="JM223">
        <f t="shared" si="192"/>
        <v>0.03</v>
      </c>
      <c r="JN223">
        <f t="shared" si="193"/>
        <v>2.5000000000000001E-2</v>
      </c>
      <c r="JO223">
        <f t="shared" si="194"/>
        <v>0.11249999999999999</v>
      </c>
      <c r="JP223">
        <f t="shared" si="195"/>
        <v>0.1</v>
      </c>
      <c r="JQ223">
        <f t="shared" si="196"/>
        <v>0.09</v>
      </c>
      <c r="JR223">
        <f t="shared" si="197"/>
        <v>5.5E-2</v>
      </c>
      <c r="JS223">
        <f t="shared" si="198"/>
        <v>7.5000000000000011E-2</v>
      </c>
      <c r="JT223">
        <f t="shared" si="198"/>
        <v>0</v>
      </c>
      <c r="JU223">
        <f t="shared" si="199"/>
        <v>1</v>
      </c>
      <c r="JV223">
        <f t="shared" si="199"/>
        <v>0</v>
      </c>
      <c r="JW223">
        <f t="shared" si="200"/>
        <v>0.15</v>
      </c>
      <c r="JY223">
        <f t="shared" si="201"/>
        <v>1.2500000000000001E-2</v>
      </c>
      <c r="JZ223">
        <f t="shared" si="202"/>
        <v>0.06</v>
      </c>
      <c r="KA223">
        <f t="shared" si="203"/>
        <v>0.02</v>
      </c>
      <c r="KB223">
        <f t="shared" si="203"/>
        <v>1.4999999999999999E-2</v>
      </c>
      <c r="KC223">
        <f t="shared" si="204"/>
        <v>0</v>
      </c>
      <c r="KD223">
        <f t="shared" si="228"/>
        <v>2.2499999999999999E-2</v>
      </c>
      <c r="KE223">
        <f t="shared" si="228"/>
        <v>0.03</v>
      </c>
      <c r="KF223">
        <f t="shared" si="228"/>
        <v>0.03</v>
      </c>
      <c r="KG223">
        <f t="shared" si="228"/>
        <v>0</v>
      </c>
      <c r="KH223">
        <f t="shared" si="228"/>
        <v>1.4999999999999999E-2</v>
      </c>
      <c r="KI223">
        <f t="shared" si="228"/>
        <v>2.2499999999999999E-2</v>
      </c>
      <c r="KJ223">
        <f t="shared" si="228"/>
        <v>2.2499999999999999E-2</v>
      </c>
      <c r="KK223">
        <f t="shared" si="205"/>
        <v>0</v>
      </c>
      <c r="KL223">
        <f t="shared" si="206"/>
        <v>0.03</v>
      </c>
      <c r="KM223" s="5">
        <f t="shared" si="207"/>
        <v>0.05</v>
      </c>
      <c r="KN223">
        <f t="shared" si="208"/>
        <v>0</v>
      </c>
      <c r="KO223">
        <f t="shared" si="208"/>
        <v>0</v>
      </c>
      <c r="KP223">
        <f t="shared" si="209"/>
        <v>4.4999999999999998E-2</v>
      </c>
      <c r="KQ223">
        <f t="shared" si="210"/>
        <v>2.2499999999999999E-2</v>
      </c>
      <c r="KR223" s="6">
        <f t="shared" si="211"/>
        <v>2.8333333333333335E-2</v>
      </c>
      <c r="KS223">
        <f t="shared" si="212"/>
        <v>0.01</v>
      </c>
      <c r="KT223">
        <f t="shared" si="213"/>
        <v>1.4999999999999999E-2</v>
      </c>
      <c r="KU223">
        <f t="shared" si="214"/>
        <v>0.03</v>
      </c>
      <c r="KV223">
        <f t="shared" si="215"/>
        <v>0.05</v>
      </c>
      <c r="KW223">
        <f t="shared" si="216"/>
        <v>7.4999999999999997E-3</v>
      </c>
      <c r="KX223">
        <f t="shared" si="217"/>
        <v>0</v>
      </c>
      <c r="KY223">
        <f t="shared" si="218"/>
        <v>0.03</v>
      </c>
      <c r="KZ223">
        <f t="shared" si="219"/>
        <v>0</v>
      </c>
      <c r="LA223">
        <f t="shared" si="220"/>
        <v>1</v>
      </c>
      <c r="LB223">
        <f t="shared" si="220"/>
        <v>0</v>
      </c>
      <c r="LC223">
        <f t="shared" si="221"/>
        <v>0.1</v>
      </c>
      <c r="LE223" t="str">
        <f t="shared" si="227"/>
        <v>Sierra Leone</v>
      </c>
      <c r="LF223">
        <f t="shared" si="222"/>
        <v>0.59</v>
      </c>
      <c r="LG223" s="6">
        <f t="shared" si="223"/>
        <v>0.68166666666666664</v>
      </c>
      <c r="LH223">
        <f t="shared" si="224"/>
        <v>0.63749999999999996</v>
      </c>
      <c r="LI223" s="6">
        <f t="shared" si="225"/>
        <v>0.66833333333333333</v>
      </c>
      <c r="LJ223">
        <f t="shared" si="226"/>
        <v>1</v>
      </c>
    </row>
    <row r="224" spans="1:322" x14ac:dyDescent="0.35">
      <c r="A224" s="3">
        <v>44904</v>
      </c>
      <c r="B224" t="s">
        <v>1546</v>
      </c>
      <c r="D224" s="24" t="s">
        <v>321</v>
      </c>
      <c r="E224" s="24" t="s">
        <v>262</v>
      </c>
      <c r="F224" s="24">
        <v>23</v>
      </c>
      <c r="G224" s="24" t="s">
        <v>258</v>
      </c>
      <c r="H224" s="24" t="s">
        <v>259</v>
      </c>
      <c r="I224" s="24" t="s">
        <v>207</v>
      </c>
      <c r="J224" s="24" t="s">
        <v>555</v>
      </c>
      <c r="K224" s="25">
        <v>44538</v>
      </c>
      <c r="L224" s="25">
        <v>44538</v>
      </c>
      <c r="M224" s="25">
        <v>44538</v>
      </c>
      <c r="N224" s="24" t="s">
        <v>261</v>
      </c>
      <c r="O224" s="24" t="s">
        <v>261</v>
      </c>
      <c r="P224" s="24" t="s">
        <v>261</v>
      </c>
      <c r="Q224" s="24" t="s">
        <v>324</v>
      </c>
      <c r="R224" s="25">
        <v>44539</v>
      </c>
      <c r="S224" s="25">
        <v>44539</v>
      </c>
      <c r="T224" s="24" t="s">
        <v>263</v>
      </c>
      <c r="U224" s="24" t="s">
        <v>261</v>
      </c>
      <c r="V224" s="25" t="s">
        <v>262</v>
      </c>
      <c r="W224" s="24" t="s">
        <v>261</v>
      </c>
      <c r="X224" s="25" t="s">
        <v>262</v>
      </c>
      <c r="Y224" s="24" t="s">
        <v>263</v>
      </c>
      <c r="Z224" s="25">
        <v>44729</v>
      </c>
      <c r="AA224" s="24" t="s">
        <v>264</v>
      </c>
      <c r="AB224" s="24" t="s">
        <v>265</v>
      </c>
      <c r="AC224" s="24" t="s">
        <v>1547</v>
      </c>
      <c r="AD224" s="24" t="s">
        <v>267</v>
      </c>
      <c r="AE224" s="24" t="s">
        <v>326</v>
      </c>
      <c r="AF224" s="24" t="s">
        <v>1507</v>
      </c>
      <c r="AG224" s="31">
        <v>17174193.550000001</v>
      </c>
      <c r="AH224" s="24" t="s">
        <v>263</v>
      </c>
      <c r="AI224" s="24">
        <v>44599</v>
      </c>
      <c r="AJ224" s="25">
        <v>44603</v>
      </c>
      <c r="AK224" s="24" t="s">
        <v>268</v>
      </c>
      <c r="AL224" s="24" t="s">
        <v>269</v>
      </c>
      <c r="AM224" s="24" t="s">
        <v>265</v>
      </c>
      <c r="AN224" s="24" t="s">
        <v>270</v>
      </c>
      <c r="AO224" s="24" t="s">
        <v>261</v>
      </c>
      <c r="AP224" s="24" t="s">
        <v>261</v>
      </c>
      <c r="AQ224" s="25" t="s">
        <v>262</v>
      </c>
      <c r="AR224" s="24" t="s">
        <v>261</v>
      </c>
      <c r="AS224" s="25" t="s">
        <v>262</v>
      </c>
      <c r="AT224" s="24" t="s">
        <v>261</v>
      </c>
      <c r="AU224" s="25" t="s">
        <v>262</v>
      </c>
      <c r="AV224" s="24" t="s">
        <v>261</v>
      </c>
      <c r="AW224" s="25" t="s">
        <v>262</v>
      </c>
      <c r="AX224" s="24" t="s">
        <v>261</v>
      </c>
      <c r="AY224" s="25" t="s">
        <v>262</v>
      </c>
      <c r="AZ224" s="27" t="s">
        <v>262</v>
      </c>
      <c r="BA224" s="27" t="s">
        <v>262</v>
      </c>
      <c r="BB224" s="24" t="s">
        <v>261</v>
      </c>
      <c r="BC224" s="25" t="s">
        <v>262</v>
      </c>
      <c r="BD224" s="24" t="s">
        <v>263</v>
      </c>
      <c r="BE224" s="26">
        <v>44539</v>
      </c>
      <c r="BF224" t="s">
        <v>555</v>
      </c>
      <c r="BG224" t="s">
        <v>207</v>
      </c>
      <c r="BH224" t="s">
        <v>208</v>
      </c>
      <c r="BI224" t="s">
        <v>522</v>
      </c>
      <c r="BJ224" t="s">
        <v>210</v>
      </c>
      <c r="BK224" t="s">
        <v>329</v>
      </c>
      <c r="BL224" t="s">
        <v>212</v>
      </c>
      <c r="BM224" t="s">
        <v>557</v>
      </c>
      <c r="BN224" t="s">
        <v>214</v>
      </c>
      <c r="BO224" t="s">
        <v>302</v>
      </c>
      <c r="BP224" t="s">
        <v>219</v>
      </c>
      <c r="BQ224" t="s">
        <v>216</v>
      </c>
      <c r="BR224" t="s">
        <v>1548</v>
      </c>
      <c r="BU224" t="s">
        <v>1549</v>
      </c>
      <c r="BV224" t="s">
        <v>214</v>
      </c>
      <c r="CC224" t="s">
        <v>214</v>
      </c>
      <c r="CG224" t="s">
        <v>219</v>
      </c>
      <c r="CI224" t="s">
        <v>335</v>
      </c>
      <c r="CJ224" t="s">
        <v>1550</v>
      </c>
      <c r="CK224" t="s">
        <v>352</v>
      </c>
      <c r="CL224" t="s">
        <v>222</v>
      </c>
      <c r="CN224" t="s">
        <v>306</v>
      </c>
      <c r="CP224" t="s">
        <v>225</v>
      </c>
      <c r="CQ224" t="s">
        <v>285</v>
      </c>
      <c r="CR224" t="s">
        <v>250</v>
      </c>
      <c r="CS224" t="s">
        <v>250</v>
      </c>
      <c r="CT224" t="s">
        <v>214</v>
      </c>
      <c r="CU224" t="s">
        <v>214</v>
      </c>
      <c r="CV224" t="s">
        <v>244</v>
      </c>
      <c r="CW224" t="s">
        <v>244</v>
      </c>
      <c r="CX224" t="s">
        <v>450</v>
      </c>
      <c r="CY224" t="s">
        <v>450</v>
      </c>
      <c r="CZ224" t="s">
        <v>219</v>
      </c>
      <c r="DA224" t="s">
        <v>219</v>
      </c>
      <c r="DB224" t="s">
        <v>229</v>
      </c>
      <c r="DC224" t="s">
        <v>229</v>
      </c>
      <c r="DD224" t="s">
        <v>214</v>
      </c>
      <c r="DE224" t="s">
        <v>231</v>
      </c>
      <c r="DG224" t="s">
        <v>231</v>
      </c>
      <c r="DI224" t="s">
        <v>379</v>
      </c>
      <c r="DK224" t="s">
        <v>372</v>
      </c>
      <c r="DL224" t="s">
        <v>372</v>
      </c>
      <c r="DM224" t="s">
        <v>214</v>
      </c>
      <c r="DN224" t="s">
        <v>219</v>
      </c>
      <c r="DO224" t="s">
        <v>288</v>
      </c>
      <c r="DP224" t="s">
        <v>235</v>
      </c>
      <c r="DR224" t="s">
        <v>235</v>
      </c>
      <c r="DT224" t="s">
        <v>214</v>
      </c>
      <c r="DU224" t="s">
        <v>214</v>
      </c>
      <c r="DV224" t="s">
        <v>459</v>
      </c>
      <c r="DX224" t="s">
        <v>242</v>
      </c>
      <c r="DY224" t="s">
        <v>242</v>
      </c>
      <c r="DZ224" t="s">
        <v>400</v>
      </c>
      <c r="EA224" t="s">
        <v>242</v>
      </c>
      <c r="EB224" t="s">
        <v>242</v>
      </c>
      <c r="EC224" t="s">
        <v>242</v>
      </c>
      <c r="ED224" t="s">
        <v>242</v>
      </c>
      <c r="EE224" t="s">
        <v>214</v>
      </c>
      <c r="EF224" t="s">
        <v>214</v>
      </c>
      <c r="EG224" t="s">
        <v>214</v>
      </c>
      <c r="EI224" t="s">
        <v>214</v>
      </c>
      <c r="EK224" t="s">
        <v>237</v>
      </c>
      <c r="EL224" t="s">
        <v>237</v>
      </c>
      <c r="EM224" t="s">
        <v>240</v>
      </c>
      <c r="EN224" t="s">
        <v>240</v>
      </c>
      <c r="EO224" t="s">
        <v>240</v>
      </c>
      <c r="EP224" t="s">
        <v>240</v>
      </c>
      <c r="EQ224" t="s">
        <v>214</v>
      </c>
      <c r="ER224" t="s">
        <v>214</v>
      </c>
      <c r="ES224" t="s">
        <v>242</v>
      </c>
      <c r="ET224" t="s">
        <v>242</v>
      </c>
      <c r="EU224" t="s">
        <v>242</v>
      </c>
      <c r="EV224" t="s">
        <v>242</v>
      </c>
      <c r="EW224" t="s">
        <v>243</v>
      </c>
      <c r="EX224" t="s">
        <v>243</v>
      </c>
      <c r="EY224" t="s">
        <v>237</v>
      </c>
      <c r="EZ224" t="s">
        <v>241</v>
      </c>
      <c r="FA224" t="s">
        <v>241</v>
      </c>
      <c r="FB224" t="s">
        <v>237</v>
      </c>
      <c r="FC224" t="s">
        <v>237</v>
      </c>
      <c r="FD224" t="s">
        <v>237</v>
      </c>
      <c r="FE224" t="s">
        <v>244</v>
      </c>
      <c r="FF224" t="s">
        <v>244</v>
      </c>
      <c r="FG224" t="s">
        <v>547</v>
      </c>
      <c r="FH224" t="s">
        <v>547</v>
      </c>
      <c r="FI224" t="s">
        <v>214</v>
      </c>
      <c r="FJ224" t="s">
        <v>214</v>
      </c>
      <c r="FK224" t="s">
        <v>214</v>
      </c>
      <c r="FL224" t="s">
        <v>214</v>
      </c>
      <c r="FM224" t="s">
        <v>245</v>
      </c>
      <c r="FN224" t="s">
        <v>245</v>
      </c>
      <c r="FO224" t="s">
        <v>214</v>
      </c>
      <c r="FP224" t="s">
        <v>214</v>
      </c>
      <c r="FQ224" t="s">
        <v>246</v>
      </c>
      <c r="FR224" t="s">
        <v>241</v>
      </c>
      <c r="FS224" t="s">
        <v>500</v>
      </c>
      <c r="FT224" t="s">
        <v>1551</v>
      </c>
      <c r="FU224" t="s">
        <v>219</v>
      </c>
      <c r="FV224" t="s">
        <v>241</v>
      </c>
      <c r="FW224" t="s">
        <v>241</v>
      </c>
      <c r="FX224" t="s">
        <v>241</v>
      </c>
      <c r="FY224" t="s">
        <v>241</v>
      </c>
      <c r="FZ224" t="s">
        <v>341</v>
      </c>
      <c r="GA224" t="s">
        <v>341</v>
      </c>
      <c r="GB224" t="s">
        <v>227</v>
      </c>
      <c r="GC224" t="s">
        <v>227</v>
      </c>
      <c r="GD224" t="s">
        <v>565</v>
      </c>
      <c r="GE224" t="s">
        <v>1552</v>
      </c>
      <c r="GF224" t="s">
        <v>550</v>
      </c>
      <c r="GG224" t="s">
        <v>250</v>
      </c>
      <c r="GH224" t="s">
        <v>1553</v>
      </c>
      <c r="GI224" t="s">
        <v>226</v>
      </c>
      <c r="GJ224" t="s">
        <v>250</v>
      </c>
      <c r="GK224" t="s">
        <v>244</v>
      </c>
      <c r="GL224" t="s">
        <v>244</v>
      </c>
      <c r="GM224" t="s">
        <v>226</v>
      </c>
      <c r="GN224" t="s">
        <v>219</v>
      </c>
      <c r="GO224" t="s">
        <v>219</v>
      </c>
      <c r="GP224" t="s">
        <v>294</v>
      </c>
      <c r="GQ224" t="s">
        <v>294</v>
      </c>
      <c r="GR224" t="s">
        <v>342</v>
      </c>
      <c r="GS224" t="s">
        <v>214</v>
      </c>
      <c r="GT224" t="s">
        <v>241</v>
      </c>
      <c r="GU224" t="s">
        <v>214</v>
      </c>
      <c r="GV224" t="s">
        <v>241</v>
      </c>
      <c r="GW224" t="s">
        <v>253</v>
      </c>
      <c r="GX224" t="s">
        <v>253</v>
      </c>
      <c r="GY224" t="s">
        <v>567</v>
      </c>
      <c r="GZ224" t="s">
        <v>241</v>
      </c>
      <c r="HA224" t="s">
        <v>298</v>
      </c>
      <c r="HB224" t="s">
        <v>241</v>
      </c>
      <c r="HC224" t="s">
        <v>315</v>
      </c>
      <c r="HD224" t="s">
        <v>361</v>
      </c>
      <c r="HE224" t="s">
        <v>1335</v>
      </c>
      <c r="HF224" t="s">
        <v>1554</v>
      </c>
      <c r="HG224" t="s">
        <v>319</v>
      </c>
      <c r="HH224" t="s">
        <v>241</v>
      </c>
      <c r="HI224" t="s">
        <v>241</v>
      </c>
      <c r="HJ224" t="s">
        <v>219</v>
      </c>
      <c r="HK224" t="s">
        <v>1555</v>
      </c>
      <c r="HL224" s="12"/>
      <c r="HM224">
        <v>0.5</v>
      </c>
      <c r="HN224">
        <v>0.5</v>
      </c>
      <c r="HO224">
        <v>1</v>
      </c>
      <c r="HP224">
        <v>0.75</v>
      </c>
      <c r="HQ224">
        <v>0</v>
      </c>
      <c r="HR224">
        <v>0</v>
      </c>
      <c r="HS224">
        <v>1</v>
      </c>
      <c r="HT224">
        <v>0</v>
      </c>
      <c r="HU224">
        <v>0</v>
      </c>
      <c r="HV224">
        <v>0.75</v>
      </c>
      <c r="HW224">
        <v>0.75</v>
      </c>
      <c r="HX224">
        <v>0.75</v>
      </c>
      <c r="HY224">
        <v>1</v>
      </c>
      <c r="HZ224">
        <v>0.5</v>
      </c>
      <c r="IA224" s="4">
        <v>1</v>
      </c>
      <c r="IB224">
        <v>0.75</v>
      </c>
      <c r="IC224">
        <v>0.75</v>
      </c>
      <c r="ID224">
        <v>0.5</v>
      </c>
      <c r="IE224">
        <v>0.5</v>
      </c>
      <c r="IG224">
        <v>0.25</v>
      </c>
      <c r="IH224">
        <v>0</v>
      </c>
      <c r="II224">
        <v>0.75</v>
      </c>
      <c r="IJ224">
        <v>1</v>
      </c>
      <c r="IK224">
        <v>1</v>
      </c>
      <c r="IL224">
        <v>0.5</v>
      </c>
      <c r="IM224">
        <v>0.5</v>
      </c>
      <c r="IN224">
        <v>1</v>
      </c>
      <c r="IO224">
        <v>1</v>
      </c>
      <c r="IQ224">
        <v>0</v>
      </c>
      <c r="IS224">
        <f t="shared" si="173"/>
        <v>7.4999999999999997E-2</v>
      </c>
      <c r="IT224">
        <f t="shared" si="174"/>
        <v>0.06</v>
      </c>
      <c r="IU224">
        <f t="shared" si="175"/>
        <v>0.08</v>
      </c>
      <c r="IV224">
        <f t="shared" si="176"/>
        <v>7.5000000000000011E-2</v>
      </c>
      <c r="IW224">
        <f t="shared" si="177"/>
        <v>0</v>
      </c>
      <c r="IX224">
        <f t="shared" si="178"/>
        <v>0</v>
      </c>
      <c r="IY224">
        <f t="shared" si="179"/>
        <v>0.1</v>
      </c>
      <c r="IZ224">
        <f t="shared" si="180"/>
        <v>0</v>
      </c>
      <c r="JA224">
        <f t="shared" si="181"/>
        <v>0</v>
      </c>
      <c r="JB224">
        <f t="shared" si="182"/>
        <v>7.5000000000000011E-2</v>
      </c>
      <c r="JC224">
        <f t="shared" si="183"/>
        <v>0.09</v>
      </c>
      <c r="JD224">
        <f t="shared" si="184"/>
        <v>8.2500000000000004E-2</v>
      </c>
      <c r="JE224">
        <f t="shared" si="185"/>
        <v>7.0000000000000007E-2</v>
      </c>
      <c r="JF224">
        <f t="shared" si="186"/>
        <v>0.06</v>
      </c>
      <c r="JG224" s="5">
        <f t="shared" si="187"/>
        <v>0.05</v>
      </c>
      <c r="JH224">
        <f t="shared" si="188"/>
        <v>0</v>
      </c>
      <c r="JI224">
        <f t="shared" si="188"/>
        <v>0</v>
      </c>
      <c r="JJ224">
        <f t="shared" si="189"/>
        <v>0.1</v>
      </c>
      <c r="JK224">
        <f t="shared" si="190"/>
        <v>7.4999999999999997E-2</v>
      </c>
      <c r="JL224" s="6">
        <f t="shared" si="191"/>
        <v>5.333333333333333E-2</v>
      </c>
      <c r="JM224">
        <f t="shared" si="192"/>
        <v>0.03</v>
      </c>
      <c r="JN224">
        <f t="shared" si="193"/>
        <v>0</v>
      </c>
      <c r="JO224">
        <f t="shared" si="194"/>
        <v>0.11249999999999999</v>
      </c>
      <c r="JP224">
        <f t="shared" si="195"/>
        <v>0.1</v>
      </c>
      <c r="JQ224">
        <f t="shared" si="196"/>
        <v>0.12</v>
      </c>
      <c r="JR224">
        <f t="shared" si="197"/>
        <v>5.5E-2</v>
      </c>
      <c r="JS224">
        <f t="shared" si="198"/>
        <v>0.05</v>
      </c>
      <c r="JT224">
        <f t="shared" si="198"/>
        <v>0.1</v>
      </c>
      <c r="JU224">
        <f t="shared" si="199"/>
        <v>1</v>
      </c>
      <c r="JV224">
        <f t="shared" si="199"/>
        <v>0</v>
      </c>
      <c r="JW224">
        <f t="shared" si="200"/>
        <v>0.15</v>
      </c>
      <c r="JY224">
        <f t="shared" si="201"/>
        <v>2.5000000000000001E-2</v>
      </c>
      <c r="JZ224">
        <f t="shared" si="202"/>
        <v>0.04</v>
      </c>
      <c r="KA224">
        <f t="shared" si="203"/>
        <v>0.02</v>
      </c>
      <c r="KB224">
        <f t="shared" si="203"/>
        <v>1.4999999999999999E-2</v>
      </c>
      <c r="KC224">
        <f t="shared" si="204"/>
        <v>0</v>
      </c>
      <c r="KD224">
        <f t="shared" si="228"/>
        <v>0</v>
      </c>
      <c r="KE224">
        <f t="shared" si="228"/>
        <v>0.03</v>
      </c>
      <c r="KF224">
        <f t="shared" si="228"/>
        <v>0</v>
      </c>
      <c r="KG224">
        <f t="shared" si="228"/>
        <v>0</v>
      </c>
      <c r="KH224">
        <f t="shared" si="228"/>
        <v>2.2499999999999999E-2</v>
      </c>
      <c r="KI224">
        <f t="shared" si="228"/>
        <v>2.2499999999999999E-2</v>
      </c>
      <c r="KJ224">
        <f t="shared" si="228"/>
        <v>2.2499999999999999E-2</v>
      </c>
      <c r="KK224">
        <f t="shared" si="205"/>
        <v>0.02</v>
      </c>
      <c r="KL224">
        <f t="shared" si="206"/>
        <v>0.02</v>
      </c>
      <c r="KM224" s="5">
        <f t="shared" si="207"/>
        <v>0.05</v>
      </c>
      <c r="KN224">
        <f t="shared" si="208"/>
        <v>0</v>
      </c>
      <c r="KO224">
        <f t="shared" si="208"/>
        <v>0</v>
      </c>
      <c r="KP224">
        <f t="shared" si="209"/>
        <v>0.03</v>
      </c>
      <c r="KQ224">
        <f t="shared" si="210"/>
        <v>1.4999999999999999E-2</v>
      </c>
      <c r="KR224" s="6">
        <f t="shared" si="211"/>
        <v>2.6666666666666665E-2</v>
      </c>
      <c r="KS224">
        <f t="shared" si="212"/>
        <v>0.01</v>
      </c>
      <c r="KT224">
        <f t="shared" si="213"/>
        <v>0</v>
      </c>
      <c r="KU224">
        <f t="shared" si="214"/>
        <v>0.03</v>
      </c>
      <c r="KV224">
        <f t="shared" si="215"/>
        <v>0.05</v>
      </c>
      <c r="KW224">
        <f t="shared" si="216"/>
        <v>0.01</v>
      </c>
      <c r="KX224">
        <f t="shared" si="217"/>
        <v>0</v>
      </c>
      <c r="KY224">
        <f t="shared" si="218"/>
        <v>0.02</v>
      </c>
      <c r="KZ224">
        <f t="shared" si="219"/>
        <v>0.03</v>
      </c>
      <c r="LA224">
        <f t="shared" si="220"/>
        <v>1</v>
      </c>
      <c r="LB224">
        <f t="shared" si="220"/>
        <v>0</v>
      </c>
      <c r="LC224">
        <f t="shared" si="221"/>
        <v>0.1</v>
      </c>
      <c r="LE224" t="str">
        <f t="shared" si="227"/>
        <v>Sierra Leone</v>
      </c>
      <c r="LF224">
        <f t="shared" si="222"/>
        <v>0.39</v>
      </c>
      <c r="LG224" s="6">
        <f t="shared" si="223"/>
        <v>0.65583333333333327</v>
      </c>
      <c r="LH224">
        <f t="shared" si="224"/>
        <v>0.71750000000000003</v>
      </c>
      <c r="LI224" s="6">
        <f t="shared" si="225"/>
        <v>0.60916666666666663</v>
      </c>
      <c r="LJ224">
        <f t="shared" si="226"/>
        <v>0</v>
      </c>
    </row>
    <row r="225" spans="1:322" x14ac:dyDescent="0.35">
      <c r="A225" s="3">
        <v>44903</v>
      </c>
      <c r="B225" t="s">
        <v>1556</v>
      </c>
      <c r="D225" s="27" t="s">
        <v>321</v>
      </c>
      <c r="E225" s="27" t="s">
        <v>262</v>
      </c>
      <c r="F225" s="27">
        <v>24</v>
      </c>
      <c r="G225" s="27" t="s">
        <v>258</v>
      </c>
      <c r="H225" s="27" t="s">
        <v>259</v>
      </c>
      <c r="I225" s="27" t="s">
        <v>207</v>
      </c>
      <c r="J225" s="27" t="s">
        <v>555</v>
      </c>
      <c r="K225" s="28">
        <v>44538</v>
      </c>
      <c r="L225" s="28">
        <v>44538</v>
      </c>
      <c r="M225" s="28">
        <v>44538</v>
      </c>
      <c r="N225" s="27" t="s">
        <v>261</v>
      </c>
      <c r="O225" s="27" t="s">
        <v>261</v>
      </c>
      <c r="P225" s="27" t="s">
        <v>261</v>
      </c>
      <c r="Q225" s="27" t="s">
        <v>324</v>
      </c>
      <c r="R225" s="28">
        <v>44539</v>
      </c>
      <c r="S225" s="28">
        <v>44539</v>
      </c>
      <c r="T225" s="27" t="s">
        <v>263</v>
      </c>
      <c r="U225" s="27" t="s">
        <v>261</v>
      </c>
      <c r="V225" s="28" t="s">
        <v>262</v>
      </c>
      <c r="W225" s="27" t="s">
        <v>261</v>
      </c>
      <c r="X225" s="28" t="s">
        <v>262</v>
      </c>
      <c r="Y225" s="27" t="s">
        <v>263</v>
      </c>
      <c r="Z225" s="28">
        <v>44729</v>
      </c>
      <c r="AA225" s="27" t="s">
        <v>264</v>
      </c>
      <c r="AB225" s="27" t="s">
        <v>265</v>
      </c>
      <c r="AC225" s="27" t="s">
        <v>1557</v>
      </c>
      <c r="AD225" s="27" t="s">
        <v>267</v>
      </c>
      <c r="AE225" s="27" t="s">
        <v>326</v>
      </c>
      <c r="AF225" s="27" t="s">
        <v>1507</v>
      </c>
      <c r="AG225" s="29">
        <v>17174193.550000001</v>
      </c>
      <c r="AH225" s="27" t="s">
        <v>263</v>
      </c>
      <c r="AI225" s="27">
        <v>44599</v>
      </c>
      <c r="AJ225" s="28">
        <v>44603</v>
      </c>
      <c r="AK225" s="27" t="s">
        <v>268</v>
      </c>
      <c r="AL225" s="27" t="s">
        <v>269</v>
      </c>
      <c r="AM225" s="27" t="s">
        <v>265</v>
      </c>
      <c r="AN225" s="27" t="s">
        <v>270</v>
      </c>
      <c r="AO225" s="27" t="s">
        <v>261</v>
      </c>
      <c r="AP225" s="27" t="s">
        <v>261</v>
      </c>
      <c r="AQ225" s="28" t="s">
        <v>262</v>
      </c>
      <c r="AR225" s="27" t="s">
        <v>261</v>
      </c>
      <c r="AS225" s="28" t="s">
        <v>262</v>
      </c>
      <c r="AT225" s="27" t="s">
        <v>261</v>
      </c>
      <c r="AU225" s="28" t="s">
        <v>262</v>
      </c>
      <c r="AV225" s="27" t="s">
        <v>261</v>
      </c>
      <c r="AW225" s="28" t="s">
        <v>262</v>
      </c>
      <c r="AX225" s="27" t="s">
        <v>261</v>
      </c>
      <c r="AY225" s="28" t="s">
        <v>262</v>
      </c>
      <c r="AZ225" s="27" t="s">
        <v>262</v>
      </c>
      <c r="BA225" s="27" t="s">
        <v>262</v>
      </c>
      <c r="BB225" s="27" t="s">
        <v>261</v>
      </c>
      <c r="BC225" s="28" t="s">
        <v>262</v>
      </c>
      <c r="BD225" s="27" t="s">
        <v>263</v>
      </c>
      <c r="BE225" s="30">
        <v>44539</v>
      </c>
      <c r="BF225" t="s">
        <v>555</v>
      </c>
      <c r="BG225" t="s">
        <v>207</v>
      </c>
      <c r="BH225" t="s">
        <v>208</v>
      </c>
      <c r="BI225" t="s">
        <v>448</v>
      </c>
      <c r="BJ225" t="s">
        <v>210</v>
      </c>
      <c r="BK225" t="s">
        <v>329</v>
      </c>
      <c r="BL225" t="s">
        <v>212</v>
      </c>
      <c r="BM225" t="s">
        <v>557</v>
      </c>
      <c r="BN225" t="s">
        <v>214</v>
      </c>
      <c r="BO225" t="s">
        <v>276</v>
      </c>
      <c r="BP225" t="s">
        <v>219</v>
      </c>
      <c r="BQ225" t="s">
        <v>332</v>
      </c>
      <c r="BV225" t="s">
        <v>214</v>
      </c>
      <c r="CC225" t="s">
        <v>214</v>
      </c>
      <c r="CG225" t="s">
        <v>214</v>
      </c>
      <c r="CH225" t="s">
        <v>410</v>
      </c>
      <c r="CI225" t="s">
        <v>335</v>
      </c>
      <c r="CJ225" t="s">
        <v>1558</v>
      </c>
      <c r="CK225" t="s">
        <v>335</v>
      </c>
      <c r="CL225" t="s">
        <v>222</v>
      </c>
      <c r="CN225" t="s">
        <v>223</v>
      </c>
      <c r="CP225" t="s">
        <v>284</v>
      </c>
      <c r="CQ225" t="s">
        <v>285</v>
      </c>
      <c r="CR225" t="s">
        <v>250</v>
      </c>
      <c r="CS225" t="s">
        <v>250</v>
      </c>
      <c r="CT225" t="s">
        <v>219</v>
      </c>
      <c r="CU225" t="s">
        <v>219</v>
      </c>
      <c r="CV225" t="s">
        <v>244</v>
      </c>
      <c r="CW225" t="s">
        <v>227</v>
      </c>
      <c r="CX225" t="s">
        <v>287</v>
      </c>
      <c r="CY225" t="s">
        <v>228</v>
      </c>
      <c r="CZ225" t="s">
        <v>219</v>
      </c>
      <c r="DA225" t="s">
        <v>214</v>
      </c>
      <c r="DB225" t="s">
        <v>230</v>
      </c>
      <c r="DC225" t="s">
        <v>230</v>
      </c>
      <c r="DD225" t="s">
        <v>214</v>
      </c>
      <c r="DE225" t="s">
        <v>546</v>
      </c>
      <c r="DG225" t="s">
        <v>721</v>
      </c>
      <c r="DI225" t="s">
        <v>451</v>
      </c>
      <c r="DK225" t="s">
        <v>372</v>
      </c>
      <c r="DL225" t="s">
        <v>372</v>
      </c>
      <c r="DM225" t="s">
        <v>219</v>
      </c>
      <c r="DN225" t="s">
        <v>219</v>
      </c>
      <c r="DO225" t="s">
        <v>414</v>
      </c>
      <c r="DP225" t="s">
        <v>235</v>
      </c>
      <c r="DR225" t="s">
        <v>235</v>
      </c>
      <c r="DT225" t="s">
        <v>214</v>
      </c>
      <c r="DU225" t="s">
        <v>214</v>
      </c>
      <c r="DV225" t="s">
        <v>1559</v>
      </c>
      <c r="DX225" t="s">
        <v>237</v>
      </c>
      <c r="DY225" t="s">
        <v>237</v>
      </c>
      <c r="DZ225" t="s">
        <v>238</v>
      </c>
      <c r="EA225" t="s">
        <v>237</v>
      </c>
      <c r="EB225" t="s">
        <v>237</v>
      </c>
      <c r="EC225" t="s">
        <v>389</v>
      </c>
      <c r="ED225" t="s">
        <v>389</v>
      </c>
      <c r="EE225" t="s">
        <v>219</v>
      </c>
      <c r="EF225" t="s">
        <v>219</v>
      </c>
      <c r="EK225" t="s">
        <v>389</v>
      </c>
      <c r="EL225" t="s">
        <v>389</v>
      </c>
      <c r="EM225" t="s">
        <v>357</v>
      </c>
      <c r="EN225" t="s">
        <v>357</v>
      </c>
      <c r="EO225" t="s">
        <v>357</v>
      </c>
      <c r="EP225" t="s">
        <v>357</v>
      </c>
      <c r="EQ225" t="s">
        <v>219</v>
      </c>
      <c r="ER225" t="s">
        <v>219</v>
      </c>
      <c r="ES225" t="s">
        <v>372</v>
      </c>
      <c r="ET225" t="s">
        <v>372</v>
      </c>
      <c r="EU225" t="s">
        <v>237</v>
      </c>
      <c r="EV225" t="s">
        <v>237</v>
      </c>
      <c r="EW225" t="s">
        <v>563</v>
      </c>
      <c r="EX225" t="s">
        <v>563</v>
      </c>
      <c r="EY225" t="s">
        <v>389</v>
      </c>
      <c r="EZ225" t="s">
        <v>241</v>
      </c>
      <c r="FA225" t="s">
        <v>241</v>
      </c>
      <c r="FB225" t="s">
        <v>389</v>
      </c>
      <c r="FC225" t="s">
        <v>242</v>
      </c>
      <c r="FD225" t="s">
        <v>237</v>
      </c>
      <c r="FE225" t="s">
        <v>244</v>
      </c>
      <c r="FF225" t="s">
        <v>244</v>
      </c>
      <c r="FG225" t="s">
        <v>358</v>
      </c>
      <c r="FH225" t="s">
        <v>358</v>
      </c>
      <c r="FI225" t="s">
        <v>214</v>
      </c>
      <c r="FJ225" t="s">
        <v>214</v>
      </c>
      <c r="FK225" t="s">
        <v>214</v>
      </c>
      <c r="FL225" t="s">
        <v>214</v>
      </c>
      <c r="FM225" t="s">
        <v>292</v>
      </c>
      <c r="FN225" t="s">
        <v>292</v>
      </c>
      <c r="FO225" t="s">
        <v>219</v>
      </c>
      <c r="FP225" t="s">
        <v>219</v>
      </c>
      <c r="FQ225" t="s">
        <v>241</v>
      </c>
      <c r="FR225" t="s">
        <v>241</v>
      </c>
      <c r="FS225" t="s">
        <v>241</v>
      </c>
      <c r="FT225" t="s">
        <v>241</v>
      </c>
      <c r="FU225" t="s">
        <v>219</v>
      </c>
      <c r="FV225" t="s">
        <v>241</v>
      </c>
      <c r="FW225" t="s">
        <v>241</v>
      </c>
      <c r="FX225" t="s">
        <v>241</v>
      </c>
      <c r="FY225" t="s">
        <v>241</v>
      </c>
      <c r="FZ225" t="s">
        <v>341</v>
      </c>
      <c r="GA225" t="s">
        <v>341</v>
      </c>
      <c r="GB225" t="s">
        <v>227</v>
      </c>
      <c r="GC225" t="s">
        <v>227</v>
      </c>
      <c r="GD225" t="s">
        <v>565</v>
      </c>
      <c r="GE225" t="s">
        <v>1560</v>
      </c>
      <c r="GF225" t="s">
        <v>550</v>
      </c>
      <c r="GG225" t="s">
        <v>250</v>
      </c>
      <c r="GH225" t="s">
        <v>1561</v>
      </c>
      <c r="GI225" t="s">
        <v>226</v>
      </c>
      <c r="GJ225" t="s">
        <v>244</v>
      </c>
      <c r="GK225" t="s">
        <v>244</v>
      </c>
      <c r="GL225" t="s">
        <v>227</v>
      </c>
      <c r="GM225" t="s">
        <v>227</v>
      </c>
      <c r="GN225" t="s">
        <v>219</v>
      </c>
      <c r="GO225" t="s">
        <v>219</v>
      </c>
      <c r="GP225" t="s">
        <v>295</v>
      </c>
      <c r="GQ225" t="s">
        <v>553</v>
      </c>
      <c r="GR225" t="s">
        <v>295</v>
      </c>
      <c r="GS225" t="s">
        <v>214</v>
      </c>
      <c r="GT225" t="s">
        <v>241</v>
      </c>
      <c r="GU225" t="s">
        <v>219</v>
      </c>
      <c r="GV225" t="s">
        <v>575</v>
      </c>
      <c r="GW225" t="s">
        <v>253</v>
      </c>
      <c r="GX225" t="s">
        <v>253</v>
      </c>
      <c r="GY225" t="s">
        <v>1562</v>
      </c>
      <c r="GZ225" t="s">
        <v>241</v>
      </c>
      <c r="HA225" t="s">
        <v>298</v>
      </c>
      <c r="HB225" t="s">
        <v>241</v>
      </c>
      <c r="HC225" t="s">
        <v>315</v>
      </c>
      <c r="HD225" t="s">
        <v>361</v>
      </c>
      <c r="HE225" t="s">
        <v>317</v>
      </c>
      <c r="HF225" t="s">
        <v>241</v>
      </c>
      <c r="HG225" t="s">
        <v>319</v>
      </c>
      <c r="HH225" t="s">
        <v>241</v>
      </c>
      <c r="HI225" t="s">
        <v>241</v>
      </c>
      <c r="HJ225" t="s">
        <v>214</v>
      </c>
      <c r="HK225" t="s">
        <v>1563</v>
      </c>
      <c r="HL225" s="12"/>
      <c r="HM225">
        <v>0.5</v>
      </c>
      <c r="HN225">
        <v>0.5</v>
      </c>
      <c r="HO225">
        <v>0</v>
      </c>
      <c r="HP225">
        <v>0.75</v>
      </c>
      <c r="HQ225">
        <v>1</v>
      </c>
      <c r="HR225">
        <v>0</v>
      </c>
      <c r="HS225">
        <v>0</v>
      </c>
      <c r="HT225">
        <v>0</v>
      </c>
      <c r="HU225">
        <v>0</v>
      </c>
      <c r="HV225">
        <v>0.5</v>
      </c>
      <c r="HW225">
        <v>0.5</v>
      </c>
      <c r="HX225">
        <v>1</v>
      </c>
      <c r="HZ225">
        <v>1</v>
      </c>
      <c r="IA225">
        <v>0</v>
      </c>
      <c r="IB225">
        <v>0</v>
      </c>
      <c r="IC225">
        <v>0.5</v>
      </c>
      <c r="ID225">
        <v>1</v>
      </c>
      <c r="IE225">
        <v>0.75</v>
      </c>
      <c r="IG225">
        <v>0.25</v>
      </c>
      <c r="IH225">
        <v>1</v>
      </c>
      <c r="II225">
        <v>1</v>
      </c>
      <c r="IJ225">
        <v>1</v>
      </c>
      <c r="IK225">
        <v>1</v>
      </c>
      <c r="IL225">
        <v>0.5</v>
      </c>
      <c r="IM225">
        <v>0.5</v>
      </c>
      <c r="IN225">
        <v>1</v>
      </c>
      <c r="IO225">
        <v>1</v>
      </c>
      <c r="IQ225">
        <v>0</v>
      </c>
      <c r="IS225">
        <f t="shared" si="173"/>
        <v>7.4999999999999997E-2</v>
      </c>
      <c r="IT225">
        <f t="shared" si="174"/>
        <v>0.06</v>
      </c>
      <c r="IU225">
        <f t="shared" si="175"/>
        <v>0</v>
      </c>
      <c r="IV225">
        <f t="shared" si="176"/>
        <v>7.5000000000000011E-2</v>
      </c>
      <c r="IW225">
        <f t="shared" si="177"/>
        <v>0.08</v>
      </c>
      <c r="IX225">
        <f t="shared" si="178"/>
        <v>0</v>
      </c>
      <c r="IY225">
        <f t="shared" si="179"/>
        <v>0</v>
      </c>
      <c r="IZ225">
        <f t="shared" si="180"/>
        <v>0</v>
      </c>
      <c r="JA225">
        <f t="shared" si="181"/>
        <v>0</v>
      </c>
      <c r="JB225">
        <f t="shared" si="182"/>
        <v>0.05</v>
      </c>
      <c r="JC225">
        <f t="shared" si="183"/>
        <v>0.06</v>
      </c>
      <c r="JD225">
        <f t="shared" si="184"/>
        <v>0.11</v>
      </c>
      <c r="JE225">
        <f t="shared" si="185"/>
        <v>0</v>
      </c>
      <c r="JF225">
        <f t="shared" si="186"/>
        <v>0.12</v>
      </c>
      <c r="JG225" s="5">
        <f t="shared" si="187"/>
        <v>0</v>
      </c>
      <c r="JH225">
        <f t="shared" si="188"/>
        <v>0</v>
      </c>
      <c r="JI225">
        <f t="shared" si="188"/>
        <v>0</v>
      </c>
      <c r="JJ225">
        <f t="shared" si="189"/>
        <v>0.2</v>
      </c>
      <c r="JK225">
        <f t="shared" si="190"/>
        <v>0.11249999999999999</v>
      </c>
      <c r="JL225" s="6">
        <f t="shared" si="191"/>
        <v>5.333333333333333E-2</v>
      </c>
      <c r="JM225">
        <f t="shared" si="192"/>
        <v>0.03</v>
      </c>
      <c r="JN225">
        <f t="shared" si="193"/>
        <v>0.05</v>
      </c>
      <c r="JO225">
        <f t="shared" si="194"/>
        <v>0.15</v>
      </c>
      <c r="JP225">
        <f t="shared" si="195"/>
        <v>0.1</v>
      </c>
      <c r="JQ225">
        <f t="shared" si="196"/>
        <v>0.12</v>
      </c>
      <c r="JR225">
        <f t="shared" si="197"/>
        <v>5.5E-2</v>
      </c>
      <c r="JS225">
        <f t="shared" si="198"/>
        <v>0.05</v>
      </c>
      <c r="JT225">
        <f t="shared" si="198"/>
        <v>0.1</v>
      </c>
      <c r="JU225">
        <f t="shared" si="199"/>
        <v>1</v>
      </c>
      <c r="JV225">
        <f t="shared" si="199"/>
        <v>0</v>
      </c>
      <c r="JW225">
        <f t="shared" si="200"/>
        <v>0.15</v>
      </c>
      <c r="JY225">
        <f t="shared" si="201"/>
        <v>2.5000000000000001E-2</v>
      </c>
      <c r="JZ225">
        <f t="shared" si="202"/>
        <v>0.04</v>
      </c>
      <c r="KA225">
        <f t="shared" si="203"/>
        <v>0</v>
      </c>
      <c r="KB225">
        <f t="shared" si="203"/>
        <v>1.4999999999999999E-2</v>
      </c>
      <c r="KC225">
        <f t="shared" si="204"/>
        <v>0.04</v>
      </c>
      <c r="KD225">
        <f t="shared" si="228"/>
        <v>0</v>
      </c>
      <c r="KE225">
        <f t="shared" si="228"/>
        <v>0</v>
      </c>
      <c r="KF225">
        <f t="shared" si="228"/>
        <v>0</v>
      </c>
      <c r="KG225">
        <f t="shared" si="228"/>
        <v>0</v>
      </c>
      <c r="KH225">
        <f t="shared" si="228"/>
        <v>1.4999999999999999E-2</v>
      </c>
      <c r="KI225">
        <f t="shared" si="228"/>
        <v>1.4999999999999999E-2</v>
      </c>
      <c r="KJ225">
        <f t="shared" si="228"/>
        <v>0.03</v>
      </c>
      <c r="KK225">
        <f t="shared" si="205"/>
        <v>0</v>
      </c>
      <c r="KL225">
        <f t="shared" si="206"/>
        <v>0.04</v>
      </c>
      <c r="KM225" s="5">
        <f t="shared" si="207"/>
        <v>0</v>
      </c>
      <c r="KN225">
        <f t="shared" si="208"/>
        <v>0</v>
      </c>
      <c r="KO225">
        <f t="shared" si="208"/>
        <v>0</v>
      </c>
      <c r="KP225">
        <f t="shared" si="209"/>
        <v>0.06</v>
      </c>
      <c r="KQ225">
        <f t="shared" si="210"/>
        <v>2.2499999999999999E-2</v>
      </c>
      <c r="KR225" s="6">
        <f t="shared" si="211"/>
        <v>2.6666666666666665E-2</v>
      </c>
      <c r="KS225">
        <f t="shared" si="212"/>
        <v>0.01</v>
      </c>
      <c r="KT225">
        <f t="shared" si="213"/>
        <v>0.03</v>
      </c>
      <c r="KU225">
        <f t="shared" si="214"/>
        <v>0.04</v>
      </c>
      <c r="KV225">
        <f t="shared" si="215"/>
        <v>0.05</v>
      </c>
      <c r="KW225">
        <f t="shared" si="216"/>
        <v>0.01</v>
      </c>
      <c r="KX225">
        <f t="shared" si="217"/>
        <v>0</v>
      </c>
      <c r="KY225">
        <f t="shared" si="218"/>
        <v>0.02</v>
      </c>
      <c r="KZ225">
        <f t="shared" si="219"/>
        <v>0.03</v>
      </c>
      <c r="LA225">
        <f t="shared" si="220"/>
        <v>1</v>
      </c>
      <c r="LB225">
        <f t="shared" si="220"/>
        <v>0</v>
      </c>
      <c r="LC225">
        <f t="shared" si="221"/>
        <v>0.1</v>
      </c>
      <c r="LE225" t="str">
        <f t="shared" si="227"/>
        <v>Sierra Leone</v>
      </c>
      <c r="LF225">
        <f t="shared" si="222"/>
        <v>0.29000000000000004</v>
      </c>
      <c r="LG225" s="6">
        <f t="shared" si="223"/>
        <v>0.70583333333333342</v>
      </c>
      <c r="LH225">
        <f t="shared" si="224"/>
        <v>0.80500000000000005</v>
      </c>
      <c r="LI225" s="6">
        <f t="shared" si="225"/>
        <v>0.61916666666666675</v>
      </c>
      <c r="LJ225">
        <f t="shared" si="226"/>
        <v>0</v>
      </c>
    </row>
    <row r="226" spans="1:322" x14ac:dyDescent="0.35">
      <c r="A226" s="3">
        <v>44908</v>
      </c>
      <c r="B226" t="s">
        <v>1564</v>
      </c>
      <c r="D226" s="24" t="s">
        <v>321</v>
      </c>
      <c r="E226" s="24" t="s">
        <v>262</v>
      </c>
      <c r="F226" s="24">
        <v>28</v>
      </c>
      <c r="G226" s="24" t="s">
        <v>258</v>
      </c>
      <c r="H226" s="24" t="s">
        <v>259</v>
      </c>
      <c r="I226" s="24" t="s">
        <v>207</v>
      </c>
      <c r="J226" s="24" t="s">
        <v>555</v>
      </c>
      <c r="K226" s="25">
        <v>44538</v>
      </c>
      <c r="L226" s="25">
        <v>44538</v>
      </c>
      <c r="M226" s="25">
        <v>44538</v>
      </c>
      <c r="N226" s="24" t="s">
        <v>261</v>
      </c>
      <c r="O226" s="24" t="s">
        <v>261</v>
      </c>
      <c r="P226" s="24" t="s">
        <v>261</v>
      </c>
      <c r="Q226" s="24" t="s">
        <v>324</v>
      </c>
      <c r="R226" s="25">
        <v>44539</v>
      </c>
      <c r="S226" s="25">
        <v>44539</v>
      </c>
      <c r="T226" s="24" t="s">
        <v>263</v>
      </c>
      <c r="U226" s="24" t="s">
        <v>261</v>
      </c>
      <c r="V226" s="25" t="s">
        <v>262</v>
      </c>
      <c r="W226" s="24" t="s">
        <v>261</v>
      </c>
      <c r="X226" s="25" t="s">
        <v>262</v>
      </c>
      <c r="Y226" s="24" t="s">
        <v>263</v>
      </c>
      <c r="Z226" s="25">
        <v>44742</v>
      </c>
      <c r="AA226" s="24" t="s">
        <v>264</v>
      </c>
      <c r="AB226" s="24" t="s">
        <v>265</v>
      </c>
      <c r="AC226" s="24" t="s">
        <v>1565</v>
      </c>
      <c r="AD226" s="24" t="s">
        <v>267</v>
      </c>
      <c r="AE226" s="24" t="s">
        <v>326</v>
      </c>
      <c r="AF226" s="24" t="s">
        <v>1507</v>
      </c>
      <c r="AG226" s="31">
        <v>17174193.550000001</v>
      </c>
      <c r="AH226" s="24" t="s">
        <v>261</v>
      </c>
      <c r="AI226" s="24" t="s">
        <v>262</v>
      </c>
      <c r="AJ226" s="25" t="s">
        <v>262</v>
      </c>
      <c r="AK226" s="24" t="s">
        <v>262</v>
      </c>
      <c r="AL226" s="24" t="s">
        <v>262</v>
      </c>
      <c r="AM226" s="24" t="s">
        <v>262</v>
      </c>
      <c r="AN226" s="24" t="s">
        <v>262</v>
      </c>
      <c r="AO226" s="24" t="s">
        <v>261</v>
      </c>
      <c r="AP226" s="24" t="s">
        <v>261</v>
      </c>
      <c r="AQ226" s="25" t="s">
        <v>262</v>
      </c>
      <c r="AR226" s="24" t="s">
        <v>261</v>
      </c>
      <c r="AS226" s="25" t="s">
        <v>262</v>
      </c>
      <c r="AT226" s="24" t="s">
        <v>261</v>
      </c>
      <c r="AU226" s="25" t="s">
        <v>262</v>
      </c>
      <c r="AV226" s="24" t="s">
        <v>261</v>
      </c>
      <c r="AW226" s="25" t="s">
        <v>262</v>
      </c>
      <c r="AX226" s="24" t="s">
        <v>261</v>
      </c>
      <c r="AY226" s="25" t="s">
        <v>262</v>
      </c>
      <c r="AZ226" s="27" t="s">
        <v>262</v>
      </c>
      <c r="BA226" s="27" t="s">
        <v>262</v>
      </c>
      <c r="BB226" s="24" t="s">
        <v>261</v>
      </c>
      <c r="BC226" s="25" t="s">
        <v>262</v>
      </c>
      <c r="BD226" s="24" t="s">
        <v>263</v>
      </c>
      <c r="BE226" s="26">
        <v>44539</v>
      </c>
      <c r="BF226" t="s">
        <v>555</v>
      </c>
      <c r="BG226" t="s">
        <v>207</v>
      </c>
      <c r="BH226" t="s">
        <v>208</v>
      </c>
      <c r="BI226" t="s">
        <v>384</v>
      </c>
      <c r="BJ226" t="s">
        <v>210</v>
      </c>
      <c r="BK226" t="s">
        <v>329</v>
      </c>
      <c r="BL226" t="s">
        <v>212</v>
      </c>
      <c r="BM226" t="s">
        <v>557</v>
      </c>
      <c r="BN226" t="s">
        <v>214</v>
      </c>
      <c r="BO226" t="s">
        <v>215</v>
      </c>
      <c r="BP226" t="s">
        <v>219</v>
      </c>
      <c r="BQ226" t="s">
        <v>216</v>
      </c>
      <c r="BR226" t="s">
        <v>1566</v>
      </c>
      <c r="BU226" t="s">
        <v>595</v>
      </c>
      <c r="BV226" t="s">
        <v>214</v>
      </c>
      <c r="CC226" t="s">
        <v>214</v>
      </c>
      <c r="CG226" t="s">
        <v>219</v>
      </c>
      <c r="CI226" t="s">
        <v>352</v>
      </c>
      <c r="CJ226" t="s">
        <v>1567</v>
      </c>
      <c r="CK226" t="s">
        <v>352</v>
      </c>
      <c r="CL226" t="s">
        <v>222</v>
      </c>
      <c r="CN226" t="s">
        <v>283</v>
      </c>
      <c r="CP226" t="s">
        <v>284</v>
      </c>
      <c r="CQ226" t="s">
        <v>307</v>
      </c>
      <c r="CR226" t="s">
        <v>250</v>
      </c>
      <c r="CS226" t="s">
        <v>250</v>
      </c>
      <c r="CT226" t="s">
        <v>214</v>
      </c>
      <c r="CU226" t="s">
        <v>214</v>
      </c>
      <c r="CV226" t="s">
        <v>226</v>
      </c>
      <c r="CW226" t="s">
        <v>226</v>
      </c>
      <c r="CX226" t="s">
        <v>228</v>
      </c>
      <c r="CY226" t="s">
        <v>228</v>
      </c>
      <c r="CZ226" t="s">
        <v>214</v>
      </c>
      <c r="DA226" t="s">
        <v>219</v>
      </c>
      <c r="DB226" t="s">
        <v>229</v>
      </c>
      <c r="DC226" t="s">
        <v>229</v>
      </c>
      <c r="DD226" t="s">
        <v>214</v>
      </c>
      <c r="DE226" t="s">
        <v>231</v>
      </c>
      <c r="DG226" t="s">
        <v>231</v>
      </c>
      <c r="DI226" t="s">
        <v>587</v>
      </c>
      <c r="DK226" t="s">
        <v>372</v>
      </c>
      <c r="DL226" t="s">
        <v>372</v>
      </c>
      <c r="DM226" t="s">
        <v>219</v>
      </c>
      <c r="DN226" t="s">
        <v>219</v>
      </c>
      <c r="DO226" t="s">
        <v>234</v>
      </c>
      <c r="DP226" t="s">
        <v>235</v>
      </c>
      <c r="DR226" t="s">
        <v>235</v>
      </c>
      <c r="DT226" t="s">
        <v>214</v>
      </c>
      <c r="DU226" t="s">
        <v>214</v>
      </c>
      <c r="DV226" t="s">
        <v>236</v>
      </c>
      <c r="DX226" t="s">
        <v>233</v>
      </c>
      <c r="DY226" t="s">
        <v>233</v>
      </c>
      <c r="DZ226" t="s">
        <v>238</v>
      </c>
      <c r="EA226" t="s">
        <v>372</v>
      </c>
      <c r="EB226" t="s">
        <v>372</v>
      </c>
      <c r="EC226" t="s">
        <v>242</v>
      </c>
      <c r="ED226" t="s">
        <v>242</v>
      </c>
      <c r="EE226" t="s">
        <v>214</v>
      </c>
      <c r="EF226" t="s">
        <v>214</v>
      </c>
      <c r="EG226" t="s">
        <v>219</v>
      </c>
      <c r="EH226" t="s">
        <v>1568</v>
      </c>
      <c r="EI226" t="s">
        <v>214</v>
      </c>
      <c r="EK226" t="s">
        <v>237</v>
      </c>
      <c r="EL226" t="s">
        <v>237</v>
      </c>
      <c r="EM226" t="s">
        <v>486</v>
      </c>
      <c r="EN226" t="s">
        <v>486</v>
      </c>
      <c r="EO226" t="s">
        <v>486</v>
      </c>
      <c r="EP226" t="s">
        <v>486</v>
      </c>
      <c r="EQ226" t="s">
        <v>214</v>
      </c>
      <c r="ER226" t="s">
        <v>214</v>
      </c>
      <c r="ES226" t="s">
        <v>242</v>
      </c>
      <c r="ET226" t="s">
        <v>242</v>
      </c>
      <c r="EU226" t="s">
        <v>372</v>
      </c>
      <c r="EV226" t="s">
        <v>372</v>
      </c>
      <c r="EW226" t="s">
        <v>243</v>
      </c>
      <c r="EX226" t="s">
        <v>243</v>
      </c>
      <c r="EY226" t="s">
        <v>372</v>
      </c>
      <c r="EZ226" t="s">
        <v>291</v>
      </c>
      <c r="FA226" t="s">
        <v>241</v>
      </c>
      <c r="FB226" t="s">
        <v>372</v>
      </c>
      <c r="FC226" t="s">
        <v>372</v>
      </c>
      <c r="FD226" t="s">
        <v>372</v>
      </c>
      <c r="FE226" t="s">
        <v>227</v>
      </c>
      <c r="FF226" t="s">
        <v>227</v>
      </c>
      <c r="FG226" t="s">
        <v>547</v>
      </c>
      <c r="FH226" t="s">
        <v>547</v>
      </c>
      <c r="FI226" t="s">
        <v>214</v>
      </c>
      <c r="FJ226" t="s">
        <v>214</v>
      </c>
      <c r="FK226" t="s">
        <v>214</v>
      </c>
      <c r="FL226" t="s">
        <v>214</v>
      </c>
      <c r="FM226" t="s">
        <v>245</v>
      </c>
      <c r="FN226" t="s">
        <v>245</v>
      </c>
      <c r="FO226" t="s">
        <v>219</v>
      </c>
      <c r="FP226" t="s">
        <v>219</v>
      </c>
      <c r="FQ226" t="s">
        <v>241</v>
      </c>
      <c r="FR226" t="s">
        <v>241</v>
      </c>
      <c r="FS226" t="s">
        <v>241</v>
      </c>
      <c r="FT226" t="s">
        <v>241</v>
      </c>
      <c r="FU226" t="s">
        <v>219</v>
      </c>
      <c r="FV226" t="s">
        <v>241</v>
      </c>
      <c r="FW226" t="s">
        <v>241</v>
      </c>
      <c r="FX226" t="s">
        <v>241</v>
      </c>
      <c r="FY226" t="s">
        <v>241</v>
      </c>
      <c r="FZ226" t="s">
        <v>341</v>
      </c>
      <c r="GA226" t="s">
        <v>341</v>
      </c>
      <c r="GB226" t="s">
        <v>227</v>
      </c>
      <c r="GC226" t="s">
        <v>227</v>
      </c>
      <c r="GD226" t="s">
        <v>550</v>
      </c>
      <c r="GE226" t="s">
        <v>1569</v>
      </c>
      <c r="GF226" t="s">
        <v>249</v>
      </c>
      <c r="GG226" t="s">
        <v>244</v>
      </c>
      <c r="GH226" t="s">
        <v>241</v>
      </c>
      <c r="GI226" t="s">
        <v>286</v>
      </c>
      <c r="GJ226" t="s">
        <v>227</v>
      </c>
      <c r="GK226" t="s">
        <v>227</v>
      </c>
      <c r="GL226" t="s">
        <v>250</v>
      </c>
      <c r="GM226" t="s">
        <v>250</v>
      </c>
      <c r="GN226" t="s">
        <v>219</v>
      </c>
      <c r="GO226" t="s">
        <v>219</v>
      </c>
      <c r="GP226" t="s">
        <v>251</v>
      </c>
      <c r="GQ226" t="s">
        <v>251</v>
      </c>
      <c r="GR226" t="s">
        <v>251</v>
      </c>
      <c r="GS226" t="s">
        <v>219</v>
      </c>
      <c r="GT226" t="s">
        <v>575</v>
      </c>
      <c r="GU226" t="s">
        <v>219</v>
      </c>
      <c r="GV226" t="s">
        <v>575</v>
      </c>
      <c r="GW226" t="s">
        <v>253</v>
      </c>
      <c r="GX226" t="s">
        <v>253</v>
      </c>
      <c r="GY226" t="s">
        <v>609</v>
      </c>
      <c r="GZ226" t="s">
        <v>241</v>
      </c>
      <c r="HA226" t="s">
        <v>298</v>
      </c>
      <c r="HB226" t="s">
        <v>241</v>
      </c>
      <c r="HC226" t="s">
        <v>315</v>
      </c>
      <c r="HD226" t="s">
        <v>517</v>
      </c>
      <c r="HE226" t="s">
        <v>1335</v>
      </c>
      <c r="HF226" t="s">
        <v>1570</v>
      </c>
      <c r="HG226" t="s">
        <v>319</v>
      </c>
      <c r="HH226" t="s">
        <v>241</v>
      </c>
      <c r="HI226" t="s">
        <v>241</v>
      </c>
      <c r="HJ226" t="s">
        <v>214</v>
      </c>
      <c r="HK226" t="s">
        <v>568</v>
      </c>
      <c r="HL226" s="12"/>
      <c r="HM226">
        <v>0</v>
      </c>
      <c r="HN226">
        <v>0.5</v>
      </c>
      <c r="HO226">
        <v>1</v>
      </c>
      <c r="HP226">
        <v>0</v>
      </c>
      <c r="HQ226">
        <v>0</v>
      </c>
      <c r="HR226">
        <v>0</v>
      </c>
      <c r="HS226">
        <v>0</v>
      </c>
      <c r="HT226">
        <v>0</v>
      </c>
      <c r="HU226">
        <v>0</v>
      </c>
      <c r="HV226">
        <v>0.25</v>
      </c>
      <c r="HW226">
        <v>0</v>
      </c>
      <c r="HX226">
        <v>0.75</v>
      </c>
      <c r="HY226">
        <v>0</v>
      </c>
      <c r="HZ226">
        <v>0.5</v>
      </c>
      <c r="IA226" s="4">
        <v>1</v>
      </c>
      <c r="IB226">
        <v>0.75</v>
      </c>
      <c r="IC226">
        <v>0</v>
      </c>
      <c r="ID226">
        <v>0</v>
      </c>
      <c r="IE226">
        <v>0</v>
      </c>
      <c r="IG226">
        <v>0</v>
      </c>
      <c r="IH226">
        <v>0</v>
      </c>
      <c r="II226">
        <v>0.75</v>
      </c>
      <c r="IJ226">
        <v>1</v>
      </c>
      <c r="IK226">
        <v>1</v>
      </c>
      <c r="IL226">
        <v>0</v>
      </c>
      <c r="IM226">
        <v>0.75</v>
      </c>
      <c r="IN226">
        <v>1</v>
      </c>
      <c r="IO226">
        <v>0</v>
      </c>
      <c r="IP226">
        <v>0</v>
      </c>
      <c r="IQ226">
        <v>0</v>
      </c>
      <c r="IS226">
        <f t="shared" si="173"/>
        <v>0</v>
      </c>
      <c r="IT226">
        <f t="shared" si="174"/>
        <v>0.06</v>
      </c>
      <c r="IU226">
        <f t="shared" si="175"/>
        <v>0.08</v>
      </c>
      <c r="IV226">
        <f t="shared" si="176"/>
        <v>0</v>
      </c>
      <c r="IW226">
        <f t="shared" si="177"/>
        <v>0</v>
      </c>
      <c r="IX226">
        <f t="shared" si="178"/>
        <v>0</v>
      </c>
      <c r="IY226">
        <f t="shared" si="179"/>
        <v>0</v>
      </c>
      <c r="IZ226">
        <f t="shared" si="180"/>
        <v>0</v>
      </c>
      <c r="JA226">
        <f t="shared" si="181"/>
        <v>0</v>
      </c>
      <c r="JB226">
        <f t="shared" si="182"/>
        <v>2.5000000000000001E-2</v>
      </c>
      <c r="JC226">
        <f t="shared" si="183"/>
        <v>0</v>
      </c>
      <c r="JD226">
        <f t="shared" si="184"/>
        <v>8.2500000000000004E-2</v>
      </c>
      <c r="JE226">
        <f t="shared" si="185"/>
        <v>0</v>
      </c>
      <c r="JF226">
        <f t="shared" si="186"/>
        <v>0.06</v>
      </c>
      <c r="JG226" s="5">
        <f t="shared" si="187"/>
        <v>0.05</v>
      </c>
      <c r="JH226">
        <f t="shared" si="188"/>
        <v>0</v>
      </c>
      <c r="JI226">
        <f t="shared" si="188"/>
        <v>0</v>
      </c>
      <c r="JJ226">
        <f t="shared" si="189"/>
        <v>0</v>
      </c>
      <c r="JK226">
        <f t="shared" si="190"/>
        <v>0</v>
      </c>
      <c r="JL226" s="6">
        <f t="shared" si="191"/>
        <v>0.03</v>
      </c>
      <c r="JM226">
        <f t="shared" si="192"/>
        <v>0</v>
      </c>
      <c r="JN226">
        <f t="shared" si="193"/>
        <v>0</v>
      </c>
      <c r="JO226">
        <f t="shared" si="194"/>
        <v>0.11249999999999999</v>
      </c>
      <c r="JP226">
        <f t="shared" si="195"/>
        <v>0.1</v>
      </c>
      <c r="JQ226">
        <f t="shared" si="196"/>
        <v>0.12</v>
      </c>
      <c r="JR226">
        <f t="shared" si="197"/>
        <v>0</v>
      </c>
      <c r="JS226">
        <f t="shared" si="198"/>
        <v>7.5000000000000011E-2</v>
      </c>
      <c r="JT226">
        <f t="shared" si="198"/>
        <v>0.1</v>
      </c>
      <c r="JU226">
        <f t="shared" si="199"/>
        <v>0</v>
      </c>
      <c r="JV226">
        <f t="shared" si="199"/>
        <v>0</v>
      </c>
      <c r="JW226">
        <f t="shared" si="200"/>
        <v>0</v>
      </c>
      <c r="JY226">
        <f t="shared" si="201"/>
        <v>0</v>
      </c>
      <c r="JZ226">
        <f t="shared" si="202"/>
        <v>0.04</v>
      </c>
      <c r="KA226">
        <f t="shared" si="203"/>
        <v>0.02</v>
      </c>
      <c r="KB226">
        <f t="shared" si="203"/>
        <v>0</v>
      </c>
      <c r="KC226">
        <f t="shared" si="204"/>
        <v>0</v>
      </c>
      <c r="KD226">
        <f t="shared" si="228"/>
        <v>0</v>
      </c>
      <c r="KE226">
        <f t="shared" si="228"/>
        <v>0</v>
      </c>
      <c r="KF226">
        <f t="shared" si="228"/>
        <v>0</v>
      </c>
      <c r="KG226">
        <f t="shared" si="228"/>
        <v>0</v>
      </c>
      <c r="KH226">
        <f t="shared" si="228"/>
        <v>7.4999999999999997E-3</v>
      </c>
      <c r="KI226">
        <f t="shared" si="228"/>
        <v>0</v>
      </c>
      <c r="KJ226">
        <f t="shared" si="228"/>
        <v>2.2499999999999999E-2</v>
      </c>
      <c r="KK226">
        <f t="shared" si="205"/>
        <v>0</v>
      </c>
      <c r="KL226">
        <f t="shared" si="206"/>
        <v>0.02</v>
      </c>
      <c r="KM226" s="5">
        <f t="shared" si="207"/>
        <v>0.05</v>
      </c>
      <c r="KN226">
        <f t="shared" si="208"/>
        <v>0</v>
      </c>
      <c r="KO226">
        <f t="shared" si="208"/>
        <v>0</v>
      </c>
      <c r="KP226">
        <f t="shared" si="209"/>
        <v>0</v>
      </c>
      <c r="KQ226">
        <f t="shared" si="210"/>
        <v>0</v>
      </c>
      <c r="KR226" s="6">
        <f t="shared" si="211"/>
        <v>1.4999999999999999E-2</v>
      </c>
      <c r="KS226">
        <f t="shared" si="212"/>
        <v>0</v>
      </c>
      <c r="KT226">
        <f t="shared" si="213"/>
        <v>0</v>
      </c>
      <c r="KU226">
        <f t="shared" si="214"/>
        <v>0.03</v>
      </c>
      <c r="KV226">
        <f t="shared" si="215"/>
        <v>0.05</v>
      </c>
      <c r="KW226">
        <f t="shared" si="216"/>
        <v>0.01</v>
      </c>
      <c r="KX226">
        <f t="shared" si="217"/>
        <v>0</v>
      </c>
      <c r="KY226">
        <f t="shared" si="218"/>
        <v>0.03</v>
      </c>
      <c r="KZ226">
        <f t="shared" si="219"/>
        <v>0.03</v>
      </c>
      <c r="LA226">
        <f t="shared" si="220"/>
        <v>0</v>
      </c>
      <c r="LB226">
        <f t="shared" si="220"/>
        <v>0</v>
      </c>
      <c r="LC226">
        <f t="shared" si="221"/>
        <v>0</v>
      </c>
      <c r="LE226" t="str">
        <f t="shared" si="227"/>
        <v>Sierra Leone</v>
      </c>
      <c r="LF226">
        <f t="shared" si="222"/>
        <v>0.14000000000000001</v>
      </c>
      <c r="LG226" s="6">
        <f t="shared" si="223"/>
        <v>0.24750000000000003</v>
      </c>
      <c r="LH226">
        <f t="shared" si="224"/>
        <v>0.50750000000000006</v>
      </c>
      <c r="LI226" s="6">
        <f t="shared" si="225"/>
        <v>0.32500000000000007</v>
      </c>
      <c r="LJ226">
        <f t="shared" si="226"/>
        <v>0</v>
      </c>
    </row>
    <row r="227" spans="1:322" x14ac:dyDescent="0.35">
      <c r="A227" s="3">
        <v>44922</v>
      </c>
      <c r="B227" t="s">
        <v>1571</v>
      </c>
      <c r="D227" s="27" t="s">
        <v>321</v>
      </c>
      <c r="E227" s="27" t="s">
        <v>262</v>
      </c>
      <c r="F227" s="27">
        <v>26</v>
      </c>
      <c r="G227" s="27" t="s">
        <v>258</v>
      </c>
      <c r="H227" s="27" t="s">
        <v>259</v>
      </c>
      <c r="I227" s="27" t="s">
        <v>207</v>
      </c>
      <c r="J227" s="27" t="s">
        <v>555</v>
      </c>
      <c r="K227" s="28">
        <v>44538</v>
      </c>
      <c r="L227" s="28">
        <v>44538</v>
      </c>
      <c r="M227" s="28">
        <v>44538</v>
      </c>
      <c r="N227" s="27" t="s">
        <v>261</v>
      </c>
      <c r="O227" s="27" t="s">
        <v>261</v>
      </c>
      <c r="P227" s="27" t="s">
        <v>261</v>
      </c>
      <c r="Q227" s="27" t="s">
        <v>324</v>
      </c>
      <c r="R227" s="28">
        <v>44539</v>
      </c>
      <c r="S227" s="28">
        <v>44539</v>
      </c>
      <c r="T227" s="27" t="s">
        <v>263</v>
      </c>
      <c r="U227" s="27" t="s">
        <v>261</v>
      </c>
      <c r="V227" s="28" t="s">
        <v>262</v>
      </c>
      <c r="W227" s="27" t="s">
        <v>261</v>
      </c>
      <c r="X227" s="28" t="s">
        <v>262</v>
      </c>
      <c r="Y227" s="27" t="s">
        <v>263</v>
      </c>
      <c r="Z227" s="28">
        <v>44732</v>
      </c>
      <c r="AA227" s="27" t="s">
        <v>264</v>
      </c>
      <c r="AB227" s="27" t="s">
        <v>265</v>
      </c>
      <c r="AC227" s="27" t="s">
        <v>1572</v>
      </c>
      <c r="AD227" s="27" t="s">
        <v>267</v>
      </c>
      <c r="AE227" s="27" t="s">
        <v>326</v>
      </c>
      <c r="AF227" s="27" t="s">
        <v>1507</v>
      </c>
      <c r="AG227" s="29">
        <v>17174193.550000001</v>
      </c>
      <c r="AH227" s="27" t="s">
        <v>263</v>
      </c>
      <c r="AI227" s="27">
        <v>44599</v>
      </c>
      <c r="AJ227" s="28">
        <v>44603</v>
      </c>
      <c r="AK227" s="27" t="s">
        <v>268</v>
      </c>
      <c r="AL227" s="27" t="s">
        <v>269</v>
      </c>
      <c r="AM227" s="27" t="s">
        <v>265</v>
      </c>
      <c r="AN227" s="27" t="s">
        <v>270</v>
      </c>
      <c r="AO227" s="27" t="s">
        <v>261</v>
      </c>
      <c r="AP227" s="27" t="s">
        <v>261</v>
      </c>
      <c r="AQ227" s="28" t="s">
        <v>262</v>
      </c>
      <c r="AR227" s="27" t="s">
        <v>261</v>
      </c>
      <c r="AS227" s="28" t="s">
        <v>262</v>
      </c>
      <c r="AT227" s="27" t="s">
        <v>261</v>
      </c>
      <c r="AU227" s="28" t="s">
        <v>262</v>
      </c>
      <c r="AV227" s="27" t="s">
        <v>261</v>
      </c>
      <c r="AW227" s="28" t="s">
        <v>262</v>
      </c>
      <c r="AX227" s="27" t="s">
        <v>261</v>
      </c>
      <c r="AY227" s="28" t="s">
        <v>262</v>
      </c>
      <c r="AZ227" s="27" t="s">
        <v>262</v>
      </c>
      <c r="BA227" s="27" t="s">
        <v>262</v>
      </c>
      <c r="BB227" s="27" t="s">
        <v>261</v>
      </c>
      <c r="BC227" s="28" t="s">
        <v>262</v>
      </c>
      <c r="BD227" s="27" t="s">
        <v>263</v>
      </c>
      <c r="BE227" s="30">
        <v>44539</v>
      </c>
      <c r="BF227" t="s">
        <v>555</v>
      </c>
      <c r="BG227" t="s">
        <v>207</v>
      </c>
      <c r="BH227" t="s">
        <v>208</v>
      </c>
      <c r="BI227" t="s">
        <v>456</v>
      </c>
      <c r="BJ227" t="s">
        <v>210</v>
      </c>
      <c r="BK227" t="s">
        <v>329</v>
      </c>
      <c r="BL227" t="s">
        <v>212</v>
      </c>
      <c r="BM227" t="s">
        <v>557</v>
      </c>
      <c r="BN227" t="s">
        <v>214</v>
      </c>
      <c r="BO227" t="s">
        <v>215</v>
      </c>
      <c r="BP227" t="s">
        <v>219</v>
      </c>
      <c r="BQ227" t="s">
        <v>216</v>
      </c>
      <c r="BR227" t="s">
        <v>595</v>
      </c>
      <c r="BU227" t="s">
        <v>559</v>
      </c>
      <c r="BV227" t="s">
        <v>214</v>
      </c>
      <c r="CC227" t="s">
        <v>214</v>
      </c>
      <c r="CG227" t="s">
        <v>219</v>
      </c>
      <c r="CI227" t="s">
        <v>220</v>
      </c>
      <c r="CJ227" t="s">
        <v>1573</v>
      </c>
      <c r="CK227" t="s">
        <v>220</v>
      </c>
      <c r="CL227" t="s">
        <v>222</v>
      </c>
      <c r="CN227" t="s">
        <v>867</v>
      </c>
      <c r="CP227" t="s">
        <v>370</v>
      </c>
      <c r="CQ227" t="s">
        <v>225</v>
      </c>
      <c r="CR227" t="s">
        <v>244</v>
      </c>
      <c r="CS227" t="s">
        <v>244</v>
      </c>
      <c r="CT227" t="s">
        <v>214</v>
      </c>
      <c r="CU227" t="s">
        <v>214</v>
      </c>
      <c r="CV227" t="s">
        <v>227</v>
      </c>
      <c r="CW227" t="s">
        <v>227</v>
      </c>
      <c r="CX227" t="s">
        <v>228</v>
      </c>
      <c r="CY227" t="s">
        <v>228</v>
      </c>
      <c r="CZ227" t="s">
        <v>219</v>
      </c>
      <c r="DA227" t="s">
        <v>219</v>
      </c>
      <c r="DB227" t="s">
        <v>230</v>
      </c>
      <c r="DC227" t="s">
        <v>230</v>
      </c>
      <c r="DD227" t="s">
        <v>402</v>
      </c>
      <c r="DI227" t="s">
        <v>789</v>
      </c>
      <c r="DK227" t="s">
        <v>237</v>
      </c>
      <c r="DL227" t="s">
        <v>237</v>
      </c>
      <c r="DM227" t="s">
        <v>219</v>
      </c>
      <c r="DN227" t="s">
        <v>219</v>
      </c>
      <c r="DO227" t="s">
        <v>234</v>
      </c>
      <c r="DP227" t="s">
        <v>235</v>
      </c>
      <c r="DR227" t="s">
        <v>235</v>
      </c>
      <c r="DT227" t="s">
        <v>214</v>
      </c>
      <c r="DU227" t="s">
        <v>214</v>
      </c>
      <c r="DV227" t="s">
        <v>236</v>
      </c>
      <c r="DX227" t="s">
        <v>237</v>
      </c>
      <c r="DY227" t="s">
        <v>237</v>
      </c>
      <c r="DZ227" t="s">
        <v>485</v>
      </c>
      <c r="EA227" t="s">
        <v>237</v>
      </c>
      <c r="EB227" t="s">
        <v>237</v>
      </c>
      <c r="EC227" t="s">
        <v>237</v>
      </c>
      <c r="ED227" t="s">
        <v>237</v>
      </c>
      <c r="EE227" t="s">
        <v>219</v>
      </c>
      <c r="EF227" t="s">
        <v>219</v>
      </c>
      <c r="EK227" t="s">
        <v>237</v>
      </c>
      <c r="EL227" t="s">
        <v>237</v>
      </c>
      <c r="EM227" t="s">
        <v>240</v>
      </c>
      <c r="EO227" t="s">
        <v>240</v>
      </c>
      <c r="EQ227" t="s">
        <v>214</v>
      </c>
      <c r="ER227" t="s">
        <v>214</v>
      </c>
      <c r="ES227" t="s">
        <v>242</v>
      </c>
      <c r="ET227" t="s">
        <v>242</v>
      </c>
      <c r="EU227" t="s">
        <v>242</v>
      </c>
      <c r="EV227" t="s">
        <v>242</v>
      </c>
      <c r="EW227" t="s">
        <v>310</v>
      </c>
      <c r="EX227" t="s">
        <v>310</v>
      </c>
      <c r="EY227" t="s">
        <v>242</v>
      </c>
      <c r="EZ227" t="s">
        <v>241</v>
      </c>
      <c r="FA227" t="s">
        <v>241</v>
      </c>
      <c r="FB227" t="s">
        <v>242</v>
      </c>
      <c r="FC227" t="s">
        <v>242</v>
      </c>
      <c r="FD227" t="s">
        <v>242</v>
      </c>
      <c r="FE227" t="s">
        <v>244</v>
      </c>
      <c r="FF227" t="s">
        <v>244</v>
      </c>
      <c r="FG227" t="s">
        <v>390</v>
      </c>
      <c r="FH227" t="s">
        <v>390</v>
      </c>
      <c r="FI227" t="s">
        <v>214</v>
      </c>
      <c r="FJ227" t="s">
        <v>241</v>
      </c>
      <c r="FK227" t="s">
        <v>214</v>
      </c>
      <c r="FL227" t="s">
        <v>214</v>
      </c>
      <c r="FM227" t="s">
        <v>461</v>
      </c>
      <c r="FN227" t="s">
        <v>461</v>
      </c>
      <c r="FO227" t="s">
        <v>219</v>
      </c>
      <c r="FP227" t="s">
        <v>219</v>
      </c>
      <c r="FQ227" t="s">
        <v>241</v>
      </c>
      <c r="FR227" t="s">
        <v>241</v>
      </c>
      <c r="FS227" t="s">
        <v>241</v>
      </c>
      <c r="FT227" t="s">
        <v>241</v>
      </c>
      <c r="FU227" t="s">
        <v>219</v>
      </c>
      <c r="FV227" t="s">
        <v>241</v>
      </c>
      <c r="FW227" t="s">
        <v>241</v>
      </c>
      <c r="FX227" t="s">
        <v>241</v>
      </c>
      <c r="FY227" t="s">
        <v>241</v>
      </c>
      <c r="FZ227" t="s">
        <v>335</v>
      </c>
      <c r="GA227" t="s">
        <v>335</v>
      </c>
      <c r="GB227" t="s">
        <v>227</v>
      </c>
      <c r="GC227" t="s">
        <v>227</v>
      </c>
      <c r="GD227" t="s">
        <v>249</v>
      </c>
      <c r="GE227" t="s">
        <v>241</v>
      </c>
      <c r="GF227" t="s">
        <v>249</v>
      </c>
      <c r="GG227" t="s">
        <v>244</v>
      </c>
      <c r="GH227" t="s">
        <v>241</v>
      </c>
      <c r="GI227" t="s">
        <v>244</v>
      </c>
      <c r="GJ227" t="s">
        <v>244</v>
      </c>
      <c r="GK227" t="s">
        <v>244</v>
      </c>
      <c r="GL227" t="s">
        <v>244</v>
      </c>
      <c r="GM227" t="s">
        <v>244</v>
      </c>
      <c r="GN227" t="s">
        <v>219</v>
      </c>
      <c r="GO227" t="s">
        <v>219</v>
      </c>
      <c r="GP227" t="s">
        <v>251</v>
      </c>
      <c r="GQ227" t="s">
        <v>251</v>
      </c>
      <c r="GR227" t="s">
        <v>251</v>
      </c>
      <c r="GS227" t="s">
        <v>214</v>
      </c>
      <c r="GT227" t="s">
        <v>241</v>
      </c>
      <c r="GU227" t="s">
        <v>214</v>
      </c>
      <c r="GV227" t="s">
        <v>241</v>
      </c>
      <c r="GW227" t="s">
        <v>253</v>
      </c>
      <c r="GX227" t="s">
        <v>253</v>
      </c>
      <c r="GY227" t="s">
        <v>567</v>
      </c>
      <c r="GZ227" t="s">
        <v>241</v>
      </c>
      <c r="HA227" t="s">
        <v>239</v>
      </c>
      <c r="HB227" t="s">
        <v>241</v>
      </c>
      <c r="HC227" t="s">
        <v>883</v>
      </c>
      <c r="HD227" t="s">
        <v>361</v>
      </c>
      <c r="HE227" t="s">
        <v>317</v>
      </c>
      <c r="HF227" t="s">
        <v>241</v>
      </c>
      <c r="HG227" t="s">
        <v>335</v>
      </c>
      <c r="HH227" t="s">
        <v>241</v>
      </c>
      <c r="HI227" t="s">
        <v>241</v>
      </c>
      <c r="HJ227" t="s">
        <v>219</v>
      </c>
      <c r="HK227" t="s">
        <v>241</v>
      </c>
      <c r="HL227" s="12"/>
      <c r="HM227">
        <v>0.25</v>
      </c>
      <c r="HN227">
        <v>0.75</v>
      </c>
      <c r="HO227">
        <v>1</v>
      </c>
      <c r="HP227">
        <v>1</v>
      </c>
      <c r="HQ227">
        <v>1</v>
      </c>
      <c r="HR227">
        <v>0.5</v>
      </c>
      <c r="HS227">
        <v>0</v>
      </c>
      <c r="HT227">
        <v>0</v>
      </c>
      <c r="HU227">
        <v>0</v>
      </c>
      <c r="HV227">
        <v>0.5</v>
      </c>
      <c r="HW227">
        <v>0.5</v>
      </c>
      <c r="HX227">
        <v>0.5</v>
      </c>
      <c r="HZ227">
        <v>0.5</v>
      </c>
      <c r="IA227" s="4">
        <v>1</v>
      </c>
      <c r="IB227">
        <v>0.75</v>
      </c>
      <c r="IC227">
        <v>0.75</v>
      </c>
      <c r="ID227">
        <v>0.75</v>
      </c>
      <c r="IE227">
        <v>0.75</v>
      </c>
      <c r="IG227">
        <v>0.25</v>
      </c>
      <c r="IH227">
        <v>0.5</v>
      </c>
      <c r="II227">
        <v>0.25</v>
      </c>
      <c r="IJ227">
        <v>0.5</v>
      </c>
      <c r="IK227">
        <v>1</v>
      </c>
      <c r="IL227">
        <v>0.75</v>
      </c>
      <c r="IM227">
        <v>0.75</v>
      </c>
      <c r="IN227">
        <v>1</v>
      </c>
      <c r="IO227">
        <v>1</v>
      </c>
      <c r="IQ227">
        <v>0</v>
      </c>
      <c r="IS227">
        <f t="shared" si="173"/>
        <v>3.7499999999999999E-2</v>
      </c>
      <c r="IT227">
        <f t="shared" si="174"/>
        <v>0.09</v>
      </c>
      <c r="IU227">
        <f t="shared" si="175"/>
        <v>0.08</v>
      </c>
      <c r="IV227">
        <f t="shared" si="176"/>
        <v>0.1</v>
      </c>
      <c r="IW227">
        <f t="shared" si="177"/>
        <v>0.08</v>
      </c>
      <c r="IX227">
        <f t="shared" si="178"/>
        <v>6.5000000000000002E-2</v>
      </c>
      <c r="IY227">
        <f t="shared" si="179"/>
        <v>0</v>
      </c>
      <c r="IZ227">
        <f t="shared" si="180"/>
        <v>0</v>
      </c>
      <c r="JA227">
        <f t="shared" si="181"/>
        <v>0</v>
      </c>
      <c r="JB227">
        <f t="shared" si="182"/>
        <v>0.05</v>
      </c>
      <c r="JC227">
        <f t="shared" si="183"/>
        <v>0.06</v>
      </c>
      <c r="JD227">
        <f t="shared" si="184"/>
        <v>5.5E-2</v>
      </c>
      <c r="JE227">
        <f t="shared" si="185"/>
        <v>0</v>
      </c>
      <c r="JF227">
        <f t="shared" si="186"/>
        <v>0.06</v>
      </c>
      <c r="JG227" s="5">
        <f t="shared" si="187"/>
        <v>0.05</v>
      </c>
      <c r="JH227">
        <f t="shared" si="188"/>
        <v>0</v>
      </c>
      <c r="JI227">
        <f t="shared" si="188"/>
        <v>0</v>
      </c>
      <c r="JJ227">
        <f t="shared" si="189"/>
        <v>0.15000000000000002</v>
      </c>
      <c r="JK227">
        <f t="shared" si="190"/>
        <v>0.11249999999999999</v>
      </c>
      <c r="JL227" s="6">
        <f t="shared" si="191"/>
        <v>0.05</v>
      </c>
      <c r="JM227">
        <f t="shared" si="192"/>
        <v>0.03</v>
      </c>
      <c r="JN227">
        <f t="shared" si="193"/>
        <v>2.5000000000000001E-2</v>
      </c>
      <c r="JO227">
        <f t="shared" si="194"/>
        <v>3.7499999999999999E-2</v>
      </c>
      <c r="JP227">
        <f t="shared" si="195"/>
        <v>0.05</v>
      </c>
      <c r="JQ227">
        <f t="shared" si="196"/>
        <v>0.12</v>
      </c>
      <c r="JR227">
        <f t="shared" si="197"/>
        <v>8.2500000000000004E-2</v>
      </c>
      <c r="JS227">
        <f t="shared" si="198"/>
        <v>7.5000000000000011E-2</v>
      </c>
      <c r="JT227">
        <f t="shared" si="198"/>
        <v>0.1</v>
      </c>
      <c r="JU227">
        <f t="shared" si="199"/>
        <v>1</v>
      </c>
      <c r="JV227">
        <f t="shared" si="199"/>
        <v>0</v>
      </c>
      <c r="JW227">
        <f t="shared" si="200"/>
        <v>0.15</v>
      </c>
      <c r="JY227">
        <f t="shared" si="201"/>
        <v>1.2500000000000001E-2</v>
      </c>
      <c r="JZ227">
        <f t="shared" si="202"/>
        <v>0.06</v>
      </c>
      <c r="KA227">
        <f t="shared" si="203"/>
        <v>0.02</v>
      </c>
      <c r="KB227">
        <f t="shared" si="203"/>
        <v>0.02</v>
      </c>
      <c r="KC227">
        <f t="shared" si="204"/>
        <v>0.04</v>
      </c>
      <c r="KD227">
        <f t="shared" si="228"/>
        <v>1.4999999999999999E-2</v>
      </c>
      <c r="KE227">
        <f t="shared" si="228"/>
        <v>0</v>
      </c>
      <c r="KF227">
        <f t="shared" si="228"/>
        <v>0</v>
      </c>
      <c r="KG227">
        <f t="shared" si="228"/>
        <v>0</v>
      </c>
      <c r="KH227">
        <f t="shared" si="228"/>
        <v>1.4999999999999999E-2</v>
      </c>
      <c r="KI227">
        <f t="shared" si="228"/>
        <v>1.4999999999999999E-2</v>
      </c>
      <c r="KJ227">
        <f t="shared" si="228"/>
        <v>1.4999999999999999E-2</v>
      </c>
      <c r="KK227">
        <f t="shared" si="205"/>
        <v>0</v>
      </c>
      <c r="KL227">
        <f t="shared" si="206"/>
        <v>0.02</v>
      </c>
      <c r="KM227" s="5">
        <f t="shared" si="207"/>
        <v>0.05</v>
      </c>
      <c r="KN227">
        <f t="shared" si="208"/>
        <v>0</v>
      </c>
      <c r="KO227">
        <f t="shared" si="208"/>
        <v>0</v>
      </c>
      <c r="KP227">
        <f t="shared" si="209"/>
        <v>4.4999999999999998E-2</v>
      </c>
      <c r="KQ227">
        <f t="shared" si="210"/>
        <v>2.2499999999999999E-2</v>
      </c>
      <c r="KR227" s="6">
        <f t="shared" si="211"/>
        <v>2.5000000000000001E-2</v>
      </c>
      <c r="KS227">
        <f t="shared" si="212"/>
        <v>0.01</v>
      </c>
      <c r="KT227">
        <f t="shared" si="213"/>
        <v>1.4999999999999999E-2</v>
      </c>
      <c r="KU227">
        <f t="shared" si="214"/>
        <v>0.01</v>
      </c>
      <c r="KV227">
        <f t="shared" si="215"/>
        <v>2.5000000000000001E-2</v>
      </c>
      <c r="KW227">
        <f t="shared" si="216"/>
        <v>0.01</v>
      </c>
      <c r="KX227">
        <f t="shared" si="217"/>
        <v>0</v>
      </c>
      <c r="KY227">
        <f t="shared" si="218"/>
        <v>0.03</v>
      </c>
      <c r="KZ227">
        <f t="shared" si="219"/>
        <v>0.03</v>
      </c>
      <c r="LA227">
        <f t="shared" si="220"/>
        <v>1</v>
      </c>
      <c r="LB227">
        <f t="shared" si="220"/>
        <v>0</v>
      </c>
      <c r="LC227">
        <f t="shared" si="221"/>
        <v>0.1</v>
      </c>
      <c r="LE227" t="str">
        <f t="shared" si="227"/>
        <v>Sierra Leone</v>
      </c>
      <c r="LF227">
        <f t="shared" si="222"/>
        <v>0.45250000000000001</v>
      </c>
      <c r="LG227" s="6">
        <f t="shared" si="223"/>
        <v>0.58750000000000013</v>
      </c>
      <c r="LH227">
        <f t="shared" si="224"/>
        <v>0.67</v>
      </c>
      <c r="LI227" s="6">
        <f t="shared" si="225"/>
        <v>0.60500000000000009</v>
      </c>
      <c r="LJ227">
        <f t="shared" si="226"/>
        <v>0</v>
      </c>
    </row>
    <row r="228" spans="1:322" x14ac:dyDescent="0.35">
      <c r="A228" s="3">
        <v>44924</v>
      </c>
      <c r="B228" t="s">
        <v>1574</v>
      </c>
      <c r="D228" s="24" t="s">
        <v>321</v>
      </c>
      <c r="E228" s="24" t="s">
        <v>262</v>
      </c>
      <c r="F228" s="24">
        <v>37</v>
      </c>
      <c r="G228" s="24" t="s">
        <v>258</v>
      </c>
      <c r="H228" s="24" t="s">
        <v>259</v>
      </c>
      <c r="I228" s="24" t="s">
        <v>207</v>
      </c>
      <c r="J228" s="24" t="s">
        <v>555</v>
      </c>
      <c r="K228" s="25">
        <v>44538</v>
      </c>
      <c r="L228" s="25">
        <v>44538</v>
      </c>
      <c r="M228" s="25">
        <v>44538</v>
      </c>
      <c r="N228" s="24" t="s">
        <v>261</v>
      </c>
      <c r="O228" s="24" t="s">
        <v>261</v>
      </c>
      <c r="P228" s="24" t="s">
        <v>261</v>
      </c>
      <c r="Q228" s="24" t="s">
        <v>324</v>
      </c>
      <c r="R228" s="25">
        <v>44539</v>
      </c>
      <c r="S228" s="25">
        <v>44539</v>
      </c>
      <c r="T228" s="24" t="s">
        <v>263</v>
      </c>
      <c r="U228" s="24" t="s">
        <v>261</v>
      </c>
      <c r="V228" s="25" t="s">
        <v>262</v>
      </c>
      <c r="W228" s="24" t="s">
        <v>261</v>
      </c>
      <c r="X228" s="25" t="s">
        <v>262</v>
      </c>
      <c r="Y228" s="24" t="s">
        <v>263</v>
      </c>
      <c r="Z228" s="25">
        <v>44729</v>
      </c>
      <c r="AA228" s="24" t="s">
        <v>264</v>
      </c>
      <c r="AB228" s="24" t="s">
        <v>265</v>
      </c>
      <c r="AC228" s="24" t="s">
        <v>1575</v>
      </c>
      <c r="AD228" s="24" t="s">
        <v>267</v>
      </c>
      <c r="AE228" s="24" t="s">
        <v>326</v>
      </c>
      <c r="AF228" s="24" t="s">
        <v>1507</v>
      </c>
      <c r="AG228" s="31">
        <v>17174193.550000001</v>
      </c>
      <c r="AH228" s="24" t="s">
        <v>263</v>
      </c>
      <c r="AI228" s="24">
        <v>44599</v>
      </c>
      <c r="AJ228" s="25">
        <v>44603</v>
      </c>
      <c r="AK228" s="24" t="s">
        <v>268</v>
      </c>
      <c r="AL228" s="24" t="s">
        <v>269</v>
      </c>
      <c r="AM228" s="24" t="s">
        <v>265</v>
      </c>
      <c r="AN228" s="24" t="s">
        <v>270</v>
      </c>
      <c r="AO228" s="24" t="s">
        <v>261</v>
      </c>
      <c r="AP228" s="24" t="s">
        <v>261</v>
      </c>
      <c r="AQ228" s="25" t="s">
        <v>262</v>
      </c>
      <c r="AR228" s="24" t="s">
        <v>261</v>
      </c>
      <c r="AS228" s="25" t="s">
        <v>262</v>
      </c>
      <c r="AT228" s="24" t="s">
        <v>261</v>
      </c>
      <c r="AU228" s="25" t="s">
        <v>262</v>
      </c>
      <c r="AV228" s="24" t="s">
        <v>261</v>
      </c>
      <c r="AW228" s="25" t="s">
        <v>262</v>
      </c>
      <c r="AX228" s="24" t="s">
        <v>261</v>
      </c>
      <c r="AY228" s="25" t="s">
        <v>262</v>
      </c>
      <c r="AZ228" s="27" t="s">
        <v>262</v>
      </c>
      <c r="BA228" s="27" t="s">
        <v>262</v>
      </c>
      <c r="BB228" s="24" t="s">
        <v>261</v>
      </c>
      <c r="BC228" s="25" t="s">
        <v>262</v>
      </c>
      <c r="BD228" s="24" t="s">
        <v>263</v>
      </c>
      <c r="BE228" s="26">
        <v>44539</v>
      </c>
      <c r="BF228" t="s">
        <v>555</v>
      </c>
      <c r="BG228" t="s">
        <v>207</v>
      </c>
      <c r="BH228" t="s">
        <v>208</v>
      </c>
      <c r="BI228" t="s">
        <v>830</v>
      </c>
      <c r="BJ228" t="s">
        <v>210</v>
      </c>
      <c r="BK228" t="s">
        <v>329</v>
      </c>
      <c r="BL228" t="s">
        <v>212</v>
      </c>
      <c r="BM228" t="s">
        <v>557</v>
      </c>
      <c r="BN228" t="s">
        <v>214</v>
      </c>
      <c r="BO228" t="s">
        <v>215</v>
      </c>
      <c r="BP228" t="s">
        <v>219</v>
      </c>
      <c r="BQ228" t="s">
        <v>216</v>
      </c>
      <c r="BR228" t="s">
        <v>1576</v>
      </c>
      <c r="BU228" t="s">
        <v>1576</v>
      </c>
      <c r="BV228" t="s">
        <v>214</v>
      </c>
      <c r="CC228" t="s">
        <v>214</v>
      </c>
      <c r="CG228" t="s">
        <v>219</v>
      </c>
      <c r="CI228" t="s">
        <v>333</v>
      </c>
      <c r="CJ228" t="s">
        <v>1577</v>
      </c>
      <c r="CK228" t="s">
        <v>220</v>
      </c>
      <c r="CL228" t="s">
        <v>422</v>
      </c>
      <c r="CN228" t="s">
        <v>283</v>
      </c>
      <c r="CP228" t="s">
        <v>307</v>
      </c>
      <c r="CQ228" t="s">
        <v>307</v>
      </c>
      <c r="CR228" t="s">
        <v>250</v>
      </c>
      <c r="CS228" t="s">
        <v>250</v>
      </c>
      <c r="CT228" t="s">
        <v>219</v>
      </c>
      <c r="CU228" t="s">
        <v>219</v>
      </c>
      <c r="CV228" t="s">
        <v>227</v>
      </c>
      <c r="CW228" t="s">
        <v>227</v>
      </c>
      <c r="CX228" t="s">
        <v>287</v>
      </c>
      <c r="CY228" t="s">
        <v>287</v>
      </c>
      <c r="CZ228" t="s">
        <v>219</v>
      </c>
      <c r="DA228" t="s">
        <v>214</v>
      </c>
      <c r="DB228" t="s">
        <v>230</v>
      </c>
      <c r="DC228" t="s">
        <v>230</v>
      </c>
      <c r="DD228" t="s">
        <v>219</v>
      </c>
      <c r="DI228" t="s">
        <v>338</v>
      </c>
      <c r="DK228" t="s">
        <v>372</v>
      </c>
      <c r="DL228" t="s">
        <v>372</v>
      </c>
      <c r="DM228" t="s">
        <v>214</v>
      </c>
      <c r="DN228" t="s">
        <v>219</v>
      </c>
      <c r="DO228" t="s">
        <v>288</v>
      </c>
      <c r="DP228" t="s">
        <v>355</v>
      </c>
      <c r="DR228" t="s">
        <v>235</v>
      </c>
      <c r="DT228" t="s">
        <v>219</v>
      </c>
      <c r="DU228" t="s">
        <v>214</v>
      </c>
      <c r="DX228" t="s">
        <v>233</v>
      </c>
      <c r="DY228" t="s">
        <v>233</v>
      </c>
      <c r="DZ228" t="s">
        <v>861</v>
      </c>
      <c r="EA228" t="s">
        <v>372</v>
      </c>
      <c r="EB228" t="s">
        <v>372</v>
      </c>
      <c r="EC228" t="s">
        <v>372</v>
      </c>
      <c r="ED228" t="s">
        <v>372</v>
      </c>
      <c r="EE228" t="s">
        <v>219</v>
      </c>
      <c r="EF228" t="s">
        <v>219</v>
      </c>
      <c r="EK228" t="s">
        <v>372</v>
      </c>
      <c r="EL228" t="s">
        <v>372</v>
      </c>
      <c r="EM228" t="s">
        <v>460</v>
      </c>
      <c r="EO228" t="s">
        <v>240</v>
      </c>
      <c r="EQ228" t="s">
        <v>214</v>
      </c>
      <c r="ER228" t="s">
        <v>214</v>
      </c>
      <c r="ES228" t="s">
        <v>372</v>
      </c>
      <c r="ET228" t="s">
        <v>372</v>
      </c>
      <c r="EU228" t="s">
        <v>237</v>
      </c>
      <c r="EV228" t="s">
        <v>237</v>
      </c>
      <c r="EW228" t="s">
        <v>290</v>
      </c>
      <c r="EX228" t="s">
        <v>290</v>
      </c>
      <c r="EY228" t="s">
        <v>233</v>
      </c>
      <c r="EZ228" t="s">
        <v>291</v>
      </c>
      <c r="FA228" t="s">
        <v>241</v>
      </c>
      <c r="FB228" t="s">
        <v>372</v>
      </c>
      <c r="FC228" t="s">
        <v>372</v>
      </c>
      <c r="FD228" t="s">
        <v>372</v>
      </c>
      <c r="FE228" t="s">
        <v>227</v>
      </c>
      <c r="FF228" t="s">
        <v>227</v>
      </c>
      <c r="FG228" t="s">
        <v>547</v>
      </c>
      <c r="FH228" t="s">
        <v>547</v>
      </c>
      <c r="FI228" t="s">
        <v>219</v>
      </c>
      <c r="FJ228" t="s">
        <v>241</v>
      </c>
      <c r="FK228" t="s">
        <v>219</v>
      </c>
      <c r="FL228" t="s">
        <v>219</v>
      </c>
      <c r="FM228" t="s">
        <v>245</v>
      </c>
      <c r="FN228" t="s">
        <v>245</v>
      </c>
      <c r="FO228" t="s">
        <v>219</v>
      </c>
      <c r="FP228" t="s">
        <v>219</v>
      </c>
      <c r="FQ228" t="s">
        <v>241</v>
      </c>
      <c r="FR228" t="s">
        <v>241</v>
      </c>
      <c r="FS228" t="s">
        <v>241</v>
      </c>
      <c r="FT228" t="s">
        <v>241</v>
      </c>
      <c r="FU228" t="s">
        <v>219</v>
      </c>
      <c r="FV228" t="s">
        <v>241</v>
      </c>
      <c r="FW228" t="s">
        <v>241</v>
      </c>
      <c r="FX228" t="s">
        <v>241</v>
      </c>
      <c r="FY228" t="s">
        <v>241</v>
      </c>
      <c r="FZ228" t="s">
        <v>341</v>
      </c>
      <c r="GA228" t="s">
        <v>341</v>
      </c>
      <c r="GB228" t="s">
        <v>244</v>
      </c>
      <c r="GC228" t="s">
        <v>244</v>
      </c>
      <c r="GD228" t="s">
        <v>293</v>
      </c>
      <c r="GE228" t="s">
        <v>241</v>
      </c>
      <c r="GF228" t="s">
        <v>293</v>
      </c>
      <c r="GG228" t="s">
        <v>227</v>
      </c>
      <c r="GH228" t="s">
        <v>241</v>
      </c>
      <c r="GI228" t="s">
        <v>227</v>
      </c>
      <c r="GJ228" t="s">
        <v>227</v>
      </c>
      <c r="GK228" t="s">
        <v>227</v>
      </c>
      <c r="GL228" t="s">
        <v>227</v>
      </c>
      <c r="GM228" t="s">
        <v>227</v>
      </c>
      <c r="GN228" t="s">
        <v>219</v>
      </c>
      <c r="GO228" t="s">
        <v>219</v>
      </c>
      <c r="GP228" t="s">
        <v>295</v>
      </c>
      <c r="GQ228" t="s">
        <v>295</v>
      </c>
      <c r="GR228" t="s">
        <v>295</v>
      </c>
      <c r="GS228" t="s">
        <v>214</v>
      </c>
      <c r="GT228" t="s">
        <v>241</v>
      </c>
      <c r="GU228" t="s">
        <v>214</v>
      </c>
      <c r="GV228" t="s">
        <v>241</v>
      </c>
      <c r="GW228" t="s">
        <v>253</v>
      </c>
      <c r="GX228" t="s">
        <v>297</v>
      </c>
      <c r="GY228" t="s">
        <v>567</v>
      </c>
      <c r="GZ228" t="s">
        <v>241</v>
      </c>
      <c r="HA228" t="s">
        <v>298</v>
      </c>
      <c r="HB228" t="s">
        <v>241</v>
      </c>
      <c r="HC228" t="s">
        <v>360</v>
      </c>
      <c r="HD228" t="s">
        <v>361</v>
      </c>
      <c r="HE228" t="s">
        <v>317</v>
      </c>
      <c r="HF228" t="s">
        <v>241</v>
      </c>
      <c r="HG228" t="s">
        <v>319</v>
      </c>
      <c r="HH228" t="s">
        <v>241</v>
      </c>
      <c r="HI228" t="s">
        <v>241</v>
      </c>
      <c r="HJ228" t="s">
        <v>219</v>
      </c>
      <c r="HK228" t="s">
        <v>241</v>
      </c>
      <c r="HL228" s="12"/>
      <c r="HM228">
        <v>0.75</v>
      </c>
      <c r="HN228">
        <v>0.5</v>
      </c>
      <c r="HO228">
        <v>0</v>
      </c>
      <c r="HP228">
        <v>1</v>
      </c>
      <c r="HQ228">
        <v>1</v>
      </c>
      <c r="HR228">
        <v>0</v>
      </c>
      <c r="HS228">
        <v>1</v>
      </c>
      <c r="HT228">
        <v>1</v>
      </c>
      <c r="HU228">
        <v>1</v>
      </c>
      <c r="HV228">
        <v>0.25</v>
      </c>
      <c r="HW228">
        <v>0</v>
      </c>
      <c r="HX228">
        <v>0</v>
      </c>
      <c r="HZ228">
        <v>0</v>
      </c>
      <c r="IA228" s="4">
        <v>1</v>
      </c>
      <c r="IB228">
        <v>0</v>
      </c>
      <c r="IC228">
        <v>0.5</v>
      </c>
      <c r="ID228">
        <v>0.25</v>
      </c>
      <c r="IE228">
        <v>0</v>
      </c>
      <c r="IG228">
        <v>0</v>
      </c>
      <c r="IH228">
        <v>0</v>
      </c>
      <c r="II228">
        <v>0.75</v>
      </c>
      <c r="IJ228">
        <v>1</v>
      </c>
      <c r="IK228">
        <v>0.75</v>
      </c>
      <c r="IL228">
        <v>1</v>
      </c>
      <c r="IM228">
        <v>1</v>
      </c>
      <c r="IN228">
        <v>1</v>
      </c>
      <c r="IO228">
        <v>1</v>
      </c>
      <c r="IQ228">
        <v>0</v>
      </c>
      <c r="IS228">
        <f t="shared" si="173"/>
        <v>0.11249999999999999</v>
      </c>
      <c r="IT228">
        <f t="shared" si="174"/>
        <v>0.06</v>
      </c>
      <c r="IU228">
        <f t="shared" si="175"/>
        <v>0</v>
      </c>
      <c r="IV228">
        <f t="shared" si="176"/>
        <v>0.1</v>
      </c>
      <c r="IW228">
        <f t="shared" si="177"/>
        <v>0.08</v>
      </c>
      <c r="IX228">
        <f t="shared" si="178"/>
        <v>0</v>
      </c>
      <c r="IY228">
        <f t="shared" si="179"/>
        <v>0.1</v>
      </c>
      <c r="IZ228">
        <f t="shared" si="180"/>
        <v>0.11</v>
      </c>
      <c r="JA228">
        <f t="shared" si="181"/>
        <v>0.13</v>
      </c>
      <c r="JB228">
        <f t="shared" si="182"/>
        <v>2.5000000000000001E-2</v>
      </c>
      <c r="JC228">
        <f t="shared" si="183"/>
        <v>0</v>
      </c>
      <c r="JD228">
        <f t="shared" si="184"/>
        <v>0</v>
      </c>
      <c r="JE228">
        <f t="shared" si="185"/>
        <v>0</v>
      </c>
      <c r="JF228">
        <f t="shared" si="186"/>
        <v>0</v>
      </c>
      <c r="JG228" s="5">
        <f t="shared" si="187"/>
        <v>0.05</v>
      </c>
      <c r="JH228">
        <f t="shared" si="188"/>
        <v>0</v>
      </c>
      <c r="JI228">
        <f t="shared" si="188"/>
        <v>0</v>
      </c>
      <c r="JJ228">
        <f t="shared" si="189"/>
        <v>0.05</v>
      </c>
      <c r="JK228">
        <f t="shared" si="190"/>
        <v>0</v>
      </c>
      <c r="JL228" s="6">
        <f t="shared" si="191"/>
        <v>1.3333333333333332E-2</v>
      </c>
      <c r="JM228">
        <f t="shared" si="192"/>
        <v>0</v>
      </c>
      <c r="JN228">
        <f t="shared" si="193"/>
        <v>0</v>
      </c>
      <c r="JO228">
        <f t="shared" si="194"/>
        <v>0.11249999999999999</v>
      </c>
      <c r="JP228">
        <f t="shared" si="195"/>
        <v>0.1</v>
      </c>
      <c r="JQ228">
        <f t="shared" si="196"/>
        <v>0.09</v>
      </c>
      <c r="JR228">
        <f t="shared" si="197"/>
        <v>0.11</v>
      </c>
      <c r="JS228">
        <f t="shared" si="198"/>
        <v>0.1</v>
      </c>
      <c r="JT228">
        <f t="shared" si="198"/>
        <v>0.1</v>
      </c>
      <c r="JU228">
        <f t="shared" si="199"/>
        <v>1</v>
      </c>
      <c r="JV228">
        <f t="shared" si="199"/>
        <v>0</v>
      </c>
      <c r="JW228">
        <f t="shared" si="200"/>
        <v>0.15</v>
      </c>
      <c r="JY228">
        <f t="shared" si="201"/>
        <v>3.7500000000000006E-2</v>
      </c>
      <c r="JZ228">
        <f t="shared" si="202"/>
        <v>0.04</v>
      </c>
      <c r="KA228">
        <f t="shared" si="203"/>
        <v>0</v>
      </c>
      <c r="KB228">
        <f t="shared" si="203"/>
        <v>0.02</v>
      </c>
      <c r="KC228">
        <f t="shared" si="204"/>
        <v>0.04</v>
      </c>
      <c r="KD228">
        <f t="shared" si="228"/>
        <v>0</v>
      </c>
      <c r="KE228">
        <f t="shared" si="228"/>
        <v>0.03</v>
      </c>
      <c r="KF228">
        <f t="shared" si="228"/>
        <v>0.03</v>
      </c>
      <c r="KG228">
        <f t="shared" si="228"/>
        <v>0.03</v>
      </c>
      <c r="KH228">
        <f t="shared" si="228"/>
        <v>7.4999999999999997E-3</v>
      </c>
      <c r="KI228">
        <f t="shared" si="228"/>
        <v>0</v>
      </c>
      <c r="KJ228">
        <f t="shared" si="228"/>
        <v>0</v>
      </c>
      <c r="KK228">
        <f t="shared" si="205"/>
        <v>0</v>
      </c>
      <c r="KL228">
        <f t="shared" si="206"/>
        <v>0</v>
      </c>
      <c r="KM228" s="5">
        <f t="shared" si="207"/>
        <v>0.05</v>
      </c>
      <c r="KN228">
        <f t="shared" si="208"/>
        <v>0</v>
      </c>
      <c r="KO228">
        <f t="shared" si="208"/>
        <v>0</v>
      </c>
      <c r="KP228">
        <f t="shared" si="209"/>
        <v>1.4999999999999999E-2</v>
      </c>
      <c r="KQ228">
        <f t="shared" si="210"/>
        <v>0</v>
      </c>
      <c r="KR228" s="6">
        <f t="shared" si="211"/>
        <v>6.6666666666666662E-3</v>
      </c>
      <c r="KS228">
        <f t="shared" si="212"/>
        <v>0</v>
      </c>
      <c r="KT228">
        <f t="shared" si="213"/>
        <v>0</v>
      </c>
      <c r="KU228">
        <f t="shared" si="214"/>
        <v>0.03</v>
      </c>
      <c r="KV228">
        <f t="shared" si="215"/>
        <v>0.05</v>
      </c>
      <c r="KW228">
        <f t="shared" si="216"/>
        <v>7.4999999999999997E-3</v>
      </c>
      <c r="KX228">
        <f t="shared" si="217"/>
        <v>0</v>
      </c>
      <c r="KY228">
        <f t="shared" si="218"/>
        <v>0.04</v>
      </c>
      <c r="KZ228">
        <f t="shared" si="219"/>
        <v>0.03</v>
      </c>
      <c r="LA228">
        <f t="shared" si="220"/>
        <v>1</v>
      </c>
      <c r="LB228">
        <f t="shared" si="220"/>
        <v>0</v>
      </c>
      <c r="LC228">
        <f t="shared" si="221"/>
        <v>0.1</v>
      </c>
      <c r="LE228" t="str">
        <f t="shared" si="227"/>
        <v>Sierra Leone</v>
      </c>
      <c r="LF228">
        <f t="shared" si="222"/>
        <v>0.6925</v>
      </c>
      <c r="LG228" s="6">
        <f t="shared" si="223"/>
        <v>0.13833333333333334</v>
      </c>
      <c r="LH228">
        <f t="shared" si="224"/>
        <v>0.76249999999999996</v>
      </c>
      <c r="LI228" s="6">
        <f t="shared" si="225"/>
        <v>0.56416666666666659</v>
      </c>
      <c r="LJ228">
        <f t="shared" si="226"/>
        <v>0</v>
      </c>
    </row>
    <row r="229" spans="1:322" x14ac:dyDescent="0.35">
      <c r="A229" s="3">
        <v>44903</v>
      </c>
      <c r="B229" t="s">
        <v>1578</v>
      </c>
      <c r="D229" s="27" t="s">
        <v>321</v>
      </c>
      <c r="E229" s="27" t="s">
        <v>262</v>
      </c>
      <c r="F229" s="27">
        <v>24</v>
      </c>
      <c r="G229" s="27" t="s">
        <v>258</v>
      </c>
      <c r="H229" s="27" t="s">
        <v>259</v>
      </c>
      <c r="I229" s="27" t="s">
        <v>207</v>
      </c>
      <c r="J229" s="27" t="s">
        <v>555</v>
      </c>
      <c r="K229" s="28">
        <v>44538</v>
      </c>
      <c r="L229" s="28">
        <v>44538</v>
      </c>
      <c r="M229" s="28">
        <v>44538</v>
      </c>
      <c r="N229" s="27" t="s">
        <v>261</v>
      </c>
      <c r="O229" s="27" t="s">
        <v>261</v>
      </c>
      <c r="P229" s="27" t="s">
        <v>261</v>
      </c>
      <c r="Q229" s="27" t="s">
        <v>324</v>
      </c>
      <c r="R229" s="28">
        <v>44694</v>
      </c>
      <c r="S229" s="28">
        <v>44694</v>
      </c>
      <c r="T229" s="27" t="s">
        <v>263</v>
      </c>
      <c r="U229" s="27" t="s">
        <v>261</v>
      </c>
      <c r="V229" s="28" t="s">
        <v>262</v>
      </c>
      <c r="W229" s="27" t="s">
        <v>261</v>
      </c>
      <c r="X229" s="28" t="s">
        <v>262</v>
      </c>
      <c r="Y229" s="27" t="s">
        <v>263</v>
      </c>
      <c r="Z229" s="28">
        <v>44742</v>
      </c>
      <c r="AA229" s="27" t="s">
        <v>264</v>
      </c>
      <c r="AB229" s="27" t="s">
        <v>265</v>
      </c>
      <c r="AC229" s="27" t="s">
        <v>1579</v>
      </c>
      <c r="AD229" s="27" t="s">
        <v>267</v>
      </c>
      <c r="AE229" s="27" t="s">
        <v>326</v>
      </c>
      <c r="AF229" s="27" t="s">
        <v>1507</v>
      </c>
      <c r="AG229" s="29">
        <v>17174000</v>
      </c>
      <c r="AH229" s="27" t="s">
        <v>263</v>
      </c>
      <c r="AI229" s="27">
        <v>44599</v>
      </c>
      <c r="AJ229" s="28">
        <v>44603</v>
      </c>
      <c r="AK229" s="27" t="s">
        <v>268</v>
      </c>
      <c r="AL229" s="27" t="s">
        <v>269</v>
      </c>
      <c r="AM229" s="27" t="s">
        <v>265</v>
      </c>
      <c r="AN229" s="27" t="s">
        <v>270</v>
      </c>
      <c r="AO229" s="27" t="s">
        <v>261</v>
      </c>
      <c r="AP229" s="27" t="s">
        <v>261</v>
      </c>
      <c r="AQ229" s="28" t="s">
        <v>262</v>
      </c>
      <c r="AR229" s="27" t="s">
        <v>261</v>
      </c>
      <c r="AS229" s="28" t="s">
        <v>262</v>
      </c>
      <c r="AT229" s="27" t="s">
        <v>261</v>
      </c>
      <c r="AU229" s="28" t="s">
        <v>262</v>
      </c>
      <c r="AV229" s="27" t="s">
        <v>261</v>
      </c>
      <c r="AW229" s="28" t="s">
        <v>262</v>
      </c>
      <c r="AX229" s="27" t="s">
        <v>261</v>
      </c>
      <c r="AY229" s="28" t="s">
        <v>262</v>
      </c>
      <c r="AZ229" s="27" t="s">
        <v>262</v>
      </c>
      <c r="BA229" s="27" t="s">
        <v>262</v>
      </c>
      <c r="BB229" s="27" t="s">
        <v>261</v>
      </c>
      <c r="BC229" s="28" t="s">
        <v>262</v>
      </c>
      <c r="BD229" s="27" t="s">
        <v>263</v>
      </c>
      <c r="BE229" s="30">
        <v>44539</v>
      </c>
      <c r="BF229" t="s">
        <v>555</v>
      </c>
      <c r="BG229" t="s">
        <v>207</v>
      </c>
      <c r="BH229" t="s">
        <v>208</v>
      </c>
      <c r="BI229" t="s">
        <v>448</v>
      </c>
      <c r="BJ229" t="s">
        <v>210</v>
      </c>
      <c r="BK229" t="s">
        <v>329</v>
      </c>
      <c r="BL229" t="s">
        <v>212</v>
      </c>
      <c r="BM229" t="s">
        <v>557</v>
      </c>
      <c r="BN229" t="s">
        <v>214</v>
      </c>
      <c r="BO229" t="s">
        <v>874</v>
      </c>
      <c r="BP229" t="s">
        <v>219</v>
      </c>
      <c r="BQ229" t="s">
        <v>332</v>
      </c>
      <c r="BV229" t="s">
        <v>214</v>
      </c>
      <c r="CC229" t="s">
        <v>214</v>
      </c>
      <c r="CG229" t="s">
        <v>219</v>
      </c>
      <c r="CI229" t="s">
        <v>352</v>
      </c>
      <c r="CJ229" t="s">
        <v>1515</v>
      </c>
      <c r="CK229" t="s">
        <v>352</v>
      </c>
      <c r="CL229" t="s">
        <v>336</v>
      </c>
      <c r="CN229" t="s">
        <v>223</v>
      </c>
      <c r="CP229" t="s">
        <v>225</v>
      </c>
      <c r="CQ229" t="s">
        <v>307</v>
      </c>
      <c r="CR229" t="s">
        <v>244</v>
      </c>
      <c r="CS229" t="s">
        <v>244</v>
      </c>
      <c r="CT229" t="s">
        <v>214</v>
      </c>
      <c r="CU229" t="s">
        <v>214</v>
      </c>
      <c r="CV229" t="s">
        <v>244</v>
      </c>
      <c r="CW229" t="s">
        <v>244</v>
      </c>
      <c r="CX229" t="s">
        <v>228</v>
      </c>
      <c r="CY229" t="s">
        <v>228</v>
      </c>
      <c r="CZ229" t="s">
        <v>219</v>
      </c>
      <c r="DA229" t="s">
        <v>214</v>
      </c>
      <c r="DB229" t="s">
        <v>230</v>
      </c>
      <c r="DC229" t="s">
        <v>230</v>
      </c>
      <c r="DD229" t="s">
        <v>214</v>
      </c>
      <c r="DE229" t="s">
        <v>337</v>
      </c>
      <c r="DG229" t="s">
        <v>337</v>
      </c>
      <c r="DI229" t="s">
        <v>1580</v>
      </c>
      <c r="DK229" t="s">
        <v>372</v>
      </c>
      <c r="DL229" t="s">
        <v>372</v>
      </c>
      <c r="DM229" t="s">
        <v>219</v>
      </c>
      <c r="DN229" t="s">
        <v>219</v>
      </c>
      <c r="DO229" t="s">
        <v>234</v>
      </c>
      <c r="DP229" t="s">
        <v>235</v>
      </c>
      <c r="DR229" t="s">
        <v>235</v>
      </c>
      <c r="DT229" t="s">
        <v>214</v>
      </c>
      <c r="DU229" t="s">
        <v>214</v>
      </c>
      <c r="DV229" t="s">
        <v>236</v>
      </c>
      <c r="DX229" t="s">
        <v>233</v>
      </c>
      <c r="DY229" t="s">
        <v>233</v>
      </c>
      <c r="DZ229" t="s">
        <v>861</v>
      </c>
      <c r="EA229" t="s">
        <v>233</v>
      </c>
      <c r="EB229" t="s">
        <v>233</v>
      </c>
      <c r="EC229" t="s">
        <v>242</v>
      </c>
      <c r="ED229" t="s">
        <v>242</v>
      </c>
      <c r="EE229" t="s">
        <v>219</v>
      </c>
      <c r="EF229" t="s">
        <v>219</v>
      </c>
      <c r="EK229" t="s">
        <v>372</v>
      </c>
      <c r="EL229" t="s">
        <v>372</v>
      </c>
      <c r="EM229" t="s">
        <v>239</v>
      </c>
      <c r="EN229" t="s">
        <v>239</v>
      </c>
      <c r="EO229" t="s">
        <v>239</v>
      </c>
      <c r="EP229" t="s">
        <v>239</v>
      </c>
      <c r="EQ229" t="s">
        <v>214</v>
      </c>
      <c r="ER229" t="s">
        <v>219</v>
      </c>
      <c r="ES229" t="s">
        <v>372</v>
      </c>
      <c r="ET229" t="s">
        <v>372</v>
      </c>
      <c r="EU229" t="s">
        <v>372</v>
      </c>
      <c r="EV229" t="s">
        <v>372</v>
      </c>
      <c r="EW229" t="s">
        <v>310</v>
      </c>
      <c r="EX229" t="s">
        <v>310</v>
      </c>
      <c r="EY229" t="s">
        <v>242</v>
      </c>
      <c r="EZ229" t="s">
        <v>241</v>
      </c>
      <c r="FA229" t="s">
        <v>241</v>
      </c>
      <c r="FB229" t="s">
        <v>242</v>
      </c>
      <c r="FC229" t="s">
        <v>242</v>
      </c>
      <c r="FD229" t="s">
        <v>239</v>
      </c>
      <c r="FE229" t="s">
        <v>227</v>
      </c>
      <c r="FF229" t="s">
        <v>227</v>
      </c>
      <c r="FG229" t="s">
        <v>547</v>
      </c>
      <c r="FH229" t="s">
        <v>547</v>
      </c>
      <c r="FI229" t="s">
        <v>219</v>
      </c>
      <c r="FJ229" t="s">
        <v>219</v>
      </c>
      <c r="FK229" t="s">
        <v>219</v>
      </c>
      <c r="FL229" t="s">
        <v>219</v>
      </c>
      <c r="FM229" t="s">
        <v>245</v>
      </c>
      <c r="FN229" t="s">
        <v>245</v>
      </c>
      <c r="FO229" t="s">
        <v>219</v>
      </c>
      <c r="FP229" t="s">
        <v>219</v>
      </c>
      <c r="FQ229" t="s">
        <v>241</v>
      </c>
      <c r="FR229" t="s">
        <v>241</v>
      </c>
      <c r="FS229" t="s">
        <v>241</v>
      </c>
      <c r="FT229" t="s">
        <v>241</v>
      </c>
      <c r="FU229" t="s">
        <v>219</v>
      </c>
      <c r="FV229" t="s">
        <v>241</v>
      </c>
      <c r="FW229" t="s">
        <v>241</v>
      </c>
      <c r="FX229" t="s">
        <v>241</v>
      </c>
      <c r="FY229" t="s">
        <v>241</v>
      </c>
      <c r="FZ229" t="s">
        <v>335</v>
      </c>
      <c r="GA229" t="s">
        <v>335</v>
      </c>
      <c r="GB229" t="s">
        <v>250</v>
      </c>
      <c r="GC229" t="s">
        <v>250</v>
      </c>
      <c r="GD229" t="s">
        <v>565</v>
      </c>
      <c r="GE229" t="s">
        <v>1581</v>
      </c>
      <c r="GF229" t="s">
        <v>293</v>
      </c>
      <c r="GG229" t="s">
        <v>226</v>
      </c>
      <c r="GH229" t="s">
        <v>1582</v>
      </c>
      <c r="GI229" t="s">
        <v>226</v>
      </c>
      <c r="GJ229" t="s">
        <v>250</v>
      </c>
      <c r="GK229" t="s">
        <v>250</v>
      </c>
      <c r="GL229" t="s">
        <v>227</v>
      </c>
      <c r="GM229" t="s">
        <v>227</v>
      </c>
      <c r="GN229" t="s">
        <v>214</v>
      </c>
      <c r="GO229" t="s">
        <v>214</v>
      </c>
      <c r="GP229" t="s">
        <v>251</v>
      </c>
      <c r="GQ229" t="s">
        <v>553</v>
      </c>
      <c r="GR229" t="s">
        <v>251</v>
      </c>
      <c r="GS229" t="s">
        <v>219</v>
      </c>
      <c r="GT229" t="s">
        <v>575</v>
      </c>
      <c r="GU229" t="s">
        <v>219</v>
      </c>
      <c r="GV229" t="s">
        <v>575</v>
      </c>
      <c r="GW229" t="s">
        <v>253</v>
      </c>
      <c r="GX229" t="s">
        <v>253</v>
      </c>
      <c r="GY229" t="s">
        <v>1583</v>
      </c>
      <c r="GZ229" t="s">
        <v>241</v>
      </c>
      <c r="HA229" t="s">
        <v>298</v>
      </c>
      <c r="HB229" t="s">
        <v>241</v>
      </c>
      <c r="HC229" t="s">
        <v>315</v>
      </c>
      <c r="HD229" t="s">
        <v>316</v>
      </c>
      <c r="HE229" t="s">
        <v>1335</v>
      </c>
      <c r="HF229" t="s">
        <v>1584</v>
      </c>
      <c r="HG229" t="s">
        <v>319</v>
      </c>
      <c r="HH229" t="s">
        <v>241</v>
      </c>
      <c r="HI229" t="s">
        <v>241</v>
      </c>
      <c r="HJ229" t="s">
        <v>214</v>
      </c>
      <c r="HK229" t="s">
        <v>1585</v>
      </c>
      <c r="HL229" s="12"/>
      <c r="HM229">
        <v>0</v>
      </c>
      <c r="HN229">
        <v>0.75</v>
      </c>
      <c r="HO229">
        <v>1</v>
      </c>
      <c r="HP229">
        <v>0.75</v>
      </c>
      <c r="HQ229">
        <v>1</v>
      </c>
      <c r="HR229">
        <v>0</v>
      </c>
      <c r="HS229">
        <v>0</v>
      </c>
      <c r="HT229">
        <v>0</v>
      </c>
      <c r="HU229">
        <v>0</v>
      </c>
      <c r="HV229">
        <v>0.25</v>
      </c>
      <c r="HW229">
        <v>0.25</v>
      </c>
      <c r="HX229">
        <v>0.75</v>
      </c>
      <c r="HZ229">
        <v>0</v>
      </c>
      <c r="IA229" s="4">
        <v>1</v>
      </c>
      <c r="IB229">
        <v>0</v>
      </c>
      <c r="IC229">
        <v>0</v>
      </c>
      <c r="ID229">
        <v>0.75</v>
      </c>
      <c r="IE229">
        <v>0.75</v>
      </c>
      <c r="IG229">
        <v>0</v>
      </c>
      <c r="IH229">
        <v>0</v>
      </c>
      <c r="II229">
        <v>0.75</v>
      </c>
      <c r="IJ229">
        <v>0.5</v>
      </c>
      <c r="IK229">
        <v>0.5</v>
      </c>
      <c r="IL229">
        <v>0.5</v>
      </c>
      <c r="IM229">
        <v>0</v>
      </c>
      <c r="IN229">
        <v>0</v>
      </c>
      <c r="IO229">
        <v>0</v>
      </c>
      <c r="IP229">
        <v>0</v>
      </c>
      <c r="IQ229">
        <v>0</v>
      </c>
      <c r="IS229">
        <f t="shared" si="173"/>
        <v>0</v>
      </c>
      <c r="IT229">
        <f t="shared" si="174"/>
        <v>0.09</v>
      </c>
      <c r="IU229">
        <f t="shared" si="175"/>
        <v>0.08</v>
      </c>
      <c r="IV229">
        <f t="shared" si="176"/>
        <v>7.5000000000000011E-2</v>
      </c>
      <c r="IW229">
        <f t="shared" si="177"/>
        <v>0.08</v>
      </c>
      <c r="IX229">
        <f t="shared" si="178"/>
        <v>0</v>
      </c>
      <c r="IY229">
        <f t="shared" si="179"/>
        <v>0</v>
      </c>
      <c r="IZ229">
        <f t="shared" si="180"/>
        <v>0</v>
      </c>
      <c r="JA229">
        <f t="shared" si="181"/>
        <v>0</v>
      </c>
      <c r="JB229">
        <f t="shared" si="182"/>
        <v>2.5000000000000001E-2</v>
      </c>
      <c r="JC229">
        <f t="shared" si="183"/>
        <v>0.03</v>
      </c>
      <c r="JD229">
        <f t="shared" si="184"/>
        <v>8.2500000000000004E-2</v>
      </c>
      <c r="JE229">
        <f t="shared" si="185"/>
        <v>0</v>
      </c>
      <c r="JF229">
        <f t="shared" si="186"/>
        <v>0</v>
      </c>
      <c r="JG229" s="5">
        <f t="shared" si="187"/>
        <v>0.05</v>
      </c>
      <c r="JH229">
        <f t="shared" si="188"/>
        <v>0</v>
      </c>
      <c r="JI229">
        <f t="shared" si="188"/>
        <v>0</v>
      </c>
      <c r="JJ229">
        <f t="shared" si="189"/>
        <v>0.15000000000000002</v>
      </c>
      <c r="JK229">
        <f t="shared" si="190"/>
        <v>0.11249999999999999</v>
      </c>
      <c r="JL229" s="6">
        <f t="shared" si="191"/>
        <v>2.3333333333333334E-2</v>
      </c>
      <c r="JM229">
        <f t="shared" si="192"/>
        <v>0</v>
      </c>
      <c r="JN229">
        <f t="shared" si="193"/>
        <v>0</v>
      </c>
      <c r="JO229">
        <f t="shared" si="194"/>
        <v>0.11249999999999999</v>
      </c>
      <c r="JP229">
        <f t="shared" si="195"/>
        <v>0.05</v>
      </c>
      <c r="JQ229">
        <f t="shared" si="196"/>
        <v>0.06</v>
      </c>
      <c r="JR229">
        <f t="shared" si="197"/>
        <v>5.5E-2</v>
      </c>
      <c r="JS229">
        <f t="shared" si="198"/>
        <v>0</v>
      </c>
      <c r="JT229">
        <f t="shared" si="198"/>
        <v>0</v>
      </c>
      <c r="JU229">
        <f t="shared" si="199"/>
        <v>0</v>
      </c>
      <c r="JV229">
        <f t="shared" si="199"/>
        <v>0</v>
      </c>
      <c r="JW229">
        <f t="shared" si="200"/>
        <v>0</v>
      </c>
      <c r="JY229">
        <f t="shared" si="201"/>
        <v>0</v>
      </c>
      <c r="JZ229">
        <f t="shared" si="202"/>
        <v>0.06</v>
      </c>
      <c r="KA229">
        <f t="shared" si="203"/>
        <v>0.02</v>
      </c>
      <c r="KB229">
        <f t="shared" si="203"/>
        <v>1.4999999999999999E-2</v>
      </c>
      <c r="KC229">
        <f t="shared" si="204"/>
        <v>0.04</v>
      </c>
      <c r="KD229">
        <f t="shared" si="228"/>
        <v>0</v>
      </c>
      <c r="KE229">
        <f t="shared" si="228"/>
        <v>0</v>
      </c>
      <c r="KF229">
        <f t="shared" si="228"/>
        <v>0</v>
      </c>
      <c r="KG229">
        <f t="shared" si="228"/>
        <v>0</v>
      </c>
      <c r="KH229">
        <f t="shared" si="228"/>
        <v>7.4999999999999997E-3</v>
      </c>
      <c r="KI229">
        <f t="shared" si="228"/>
        <v>7.4999999999999997E-3</v>
      </c>
      <c r="KJ229">
        <f t="shared" si="228"/>
        <v>2.2499999999999999E-2</v>
      </c>
      <c r="KK229">
        <f t="shared" si="205"/>
        <v>0</v>
      </c>
      <c r="KL229">
        <f t="shared" si="206"/>
        <v>0</v>
      </c>
      <c r="KM229" s="5">
        <f t="shared" si="207"/>
        <v>0.05</v>
      </c>
      <c r="KN229">
        <f t="shared" si="208"/>
        <v>0</v>
      </c>
      <c r="KO229">
        <f t="shared" si="208"/>
        <v>0</v>
      </c>
      <c r="KP229">
        <f t="shared" si="209"/>
        <v>4.4999999999999998E-2</v>
      </c>
      <c r="KQ229">
        <f t="shared" si="210"/>
        <v>2.2499999999999999E-2</v>
      </c>
      <c r="KR229" s="6">
        <f t="shared" si="211"/>
        <v>1.1666666666666667E-2</v>
      </c>
      <c r="KS229">
        <f t="shared" si="212"/>
        <v>0</v>
      </c>
      <c r="KT229">
        <f t="shared" si="213"/>
        <v>0</v>
      </c>
      <c r="KU229">
        <f t="shared" si="214"/>
        <v>0.03</v>
      </c>
      <c r="KV229">
        <f t="shared" si="215"/>
        <v>2.5000000000000001E-2</v>
      </c>
      <c r="KW229">
        <f t="shared" si="216"/>
        <v>5.0000000000000001E-3</v>
      </c>
      <c r="KX229">
        <f t="shared" si="217"/>
        <v>0</v>
      </c>
      <c r="KY229">
        <f t="shared" si="218"/>
        <v>0</v>
      </c>
      <c r="KZ229">
        <f t="shared" si="219"/>
        <v>0</v>
      </c>
      <c r="LA229">
        <f t="shared" si="220"/>
        <v>0</v>
      </c>
      <c r="LB229">
        <f t="shared" si="220"/>
        <v>0</v>
      </c>
      <c r="LC229">
        <f t="shared" si="221"/>
        <v>0</v>
      </c>
      <c r="LE229" t="str">
        <f t="shared" si="227"/>
        <v>Sierra Leone</v>
      </c>
      <c r="LF229">
        <f t="shared" si="222"/>
        <v>0.32500000000000001</v>
      </c>
      <c r="LG229" s="6">
        <f t="shared" si="223"/>
        <v>0.47333333333333333</v>
      </c>
      <c r="LH229">
        <f t="shared" si="224"/>
        <v>0.27749999999999997</v>
      </c>
      <c r="LI229" s="6">
        <f t="shared" si="225"/>
        <v>0.36166666666666669</v>
      </c>
      <c r="LJ229">
        <f t="shared" si="226"/>
        <v>0</v>
      </c>
    </row>
    <row r="230" spans="1:322" x14ac:dyDescent="0.35">
      <c r="A230" s="3">
        <v>44923</v>
      </c>
      <c r="B230" t="s">
        <v>1586</v>
      </c>
      <c r="D230" s="24" t="s">
        <v>321</v>
      </c>
      <c r="E230" s="24" t="s">
        <v>262</v>
      </c>
      <c r="F230" s="24">
        <v>35</v>
      </c>
      <c r="G230" s="24" t="s">
        <v>258</v>
      </c>
      <c r="H230" s="24" t="s">
        <v>259</v>
      </c>
      <c r="I230" s="24" t="s">
        <v>207</v>
      </c>
      <c r="J230" s="24" t="s">
        <v>555</v>
      </c>
      <c r="K230" s="25">
        <v>44538</v>
      </c>
      <c r="L230" s="25">
        <v>44538</v>
      </c>
      <c r="M230" s="25">
        <v>44538</v>
      </c>
      <c r="N230" s="24" t="s">
        <v>261</v>
      </c>
      <c r="O230" s="24" t="s">
        <v>261</v>
      </c>
      <c r="P230" s="24" t="s">
        <v>261</v>
      </c>
      <c r="Q230" s="24" t="s">
        <v>262</v>
      </c>
      <c r="R230" s="25" t="s">
        <v>262</v>
      </c>
      <c r="S230" s="25" t="s">
        <v>262</v>
      </c>
      <c r="T230" s="24" t="s">
        <v>263</v>
      </c>
      <c r="U230" s="24" t="s">
        <v>261</v>
      </c>
      <c r="V230" s="25" t="s">
        <v>262</v>
      </c>
      <c r="W230" s="24" t="s">
        <v>261</v>
      </c>
      <c r="X230" s="25" t="s">
        <v>262</v>
      </c>
      <c r="Y230" s="24" t="s">
        <v>263</v>
      </c>
      <c r="Z230" s="25">
        <v>44749</v>
      </c>
      <c r="AA230" s="24" t="s">
        <v>264</v>
      </c>
      <c r="AB230" s="24" t="s">
        <v>265</v>
      </c>
      <c r="AC230" s="24" t="s">
        <v>1587</v>
      </c>
      <c r="AD230" s="24" t="s">
        <v>267</v>
      </c>
      <c r="AE230" s="24" t="s">
        <v>262</v>
      </c>
      <c r="AF230" s="24" t="s">
        <v>262</v>
      </c>
      <c r="AG230" s="31" t="s">
        <v>262</v>
      </c>
      <c r="AH230" s="24" t="s">
        <v>263</v>
      </c>
      <c r="AI230" s="24">
        <v>44606</v>
      </c>
      <c r="AJ230" s="25">
        <v>44610</v>
      </c>
      <c r="AK230" s="24" t="s">
        <v>268</v>
      </c>
      <c r="AL230" s="24" t="s">
        <v>269</v>
      </c>
      <c r="AM230" s="24" t="s">
        <v>265</v>
      </c>
      <c r="AN230" s="24" t="s">
        <v>270</v>
      </c>
      <c r="AO230" s="24" t="s">
        <v>261</v>
      </c>
      <c r="AP230" s="24" t="s">
        <v>261</v>
      </c>
      <c r="AQ230" s="25" t="s">
        <v>262</v>
      </c>
      <c r="AR230" s="24" t="s">
        <v>261</v>
      </c>
      <c r="AS230" s="25" t="s">
        <v>262</v>
      </c>
      <c r="AT230" s="24" t="s">
        <v>261</v>
      </c>
      <c r="AU230" s="25" t="s">
        <v>262</v>
      </c>
      <c r="AV230" s="24" t="s">
        <v>261</v>
      </c>
      <c r="AW230" s="25" t="s">
        <v>262</v>
      </c>
      <c r="AX230" s="24" t="s">
        <v>261</v>
      </c>
      <c r="AY230" s="25" t="s">
        <v>262</v>
      </c>
      <c r="AZ230" s="27" t="s">
        <v>262</v>
      </c>
      <c r="BA230" s="27" t="s">
        <v>262</v>
      </c>
      <c r="BB230" s="24" t="s">
        <v>261</v>
      </c>
      <c r="BC230" s="25" t="s">
        <v>262</v>
      </c>
      <c r="BD230" s="24" t="s">
        <v>261</v>
      </c>
      <c r="BE230" s="26" t="s">
        <v>262</v>
      </c>
      <c r="BF230" t="s">
        <v>555</v>
      </c>
      <c r="BG230" t="s">
        <v>207</v>
      </c>
      <c r="BH230" t="s">
        <v>208</v>
      </c>
      <c r="BI230" t="s">
        <v>1588</v>
      </c>
      <c r="BJ230" t="s">
        <v>210</v>
      </c>
      <c r="BK230" t="s">
        <v>329</v>
      </c>
      <c r="BL230" t="s">
        <v>212</v>
      </c>
      <c r="BM230" t="s">
        <v>557</v>
      </c>
      <c r="BN230" t="s">
        <v>214</v>
      </c>
      <c r="BO230" t="s">
        <v>348</v>
      </c>
      <c r="BP230" t="s">
        <v>219</v>
      </c>
      <c r="BQ230" t="s">
        <v>216</v>
      </c>
      <c r="BR230" t="s">
        <v>1589</v>
      </c>
      <c r="BU230" t="s">
        <v>559</v>
      </c>
      <c r="BV230" t="s">
        <v>214</v>
      </c>
      <c r="CC230" t="s">
        <v>214</v>
      </c>
      <c r="CG230" t="s">
        <v>219</v>
      </c>
      <c r="CI230" t="s">
        <v>333</v>
      </c>
      <c r="CJ230" t="s">
        <v>1590</v>
      </c>
      <c r="CK230" t="s">
        <v>220</v>
      </c>
      <c r="CL230" t="s">
        <v>500</v>
      </c>
      <c r="CM230" t="s">
        <v>1591</v>
      </c>
      <c r="CN230" t="s">
        <v>283</v>
      </c>
      <c r="CP230" t="s">
        <v>225</v>
      </c>
      <c r="CQ230" t="s">
        <v>307</v>
      </c>
      <c r="CR230" t="s">
        <v>250</v>
      </c>
      <c r="CS230" t="s">
        <v>244</v>
      </c>
      <c r="CT230" t="s">
        <v>219</v>
      </c>
      <c r="CU230" t="s">
        <v>219</v>
      </c>
      <c r="CV230" t="s">
        <v>227</v>
      </c>
      <c r="CW230" t="s">
        <v>227</v>
      </c>
      <c r="CX230" t="s">
        <v>287</v>
      </c>
      <c r="CY230" t="s">
        <v>228</v>
      </c>
      <c r="CZ230" t="s">
        <v>219</v>
      </c>
      <c r="DA230" t="s">
        <v>219</v>
      </c>
      <c r="DB230" t="s">
        <v>229</v>
      </c>
      <c r="DC230" t="s">
        <v>229</v>
      </c>
      <c r="DD230" t="s">
        <v>219</v>
      </c>
      <c r="DI230" t="s">
        <v>338</v>
      </c>
      <c r="DK230" t="s">
        <v>237</v>
      </c>
      <c r="DL230" t="s">
        <v>237</v>
      </c>
      <c r="DM230" t="s">
        <v>214</v>
      </c>
      <c r="DN230" t="s">
        <v>219</v>
      </c>
      <c r="DO230" t="s">
        <v>288</v>
      </c>
      <c r="DP230" t="s">
        <v>869</v>
      </c>
      <c r="DR230" t="s">
        <v>235</v>
      </c>
      <c r="DT230" t="s">
        <v>219</v>
      </c>
      <c r="DU230" t="s">
        <v>219</v>
      </c>
      <c r="DX230" t="s">
        <v>237</v>
      </c>
      <c r="DY230" t="s">
        <v>237</v>
      </c>
      <c r="DZ230" t="s">
        <v>400</v>
      </c>
      <c r="EA230" t="s">
        <v>237</v>
      </c>
      <c r="EB230" t="s">
        <v>237</v>
      </c>
      <c r="EC230" t="s">
        <v>242</v>
      </c>
      <c r="ED230" t="s">
        <v>237</v>
      </c>
      <c r="EE230" t="s">
        <v>214</v>
      </c>
      <c r="EF230" t="s">
        <v>214</v>
      </c>
      <c r="EG230" t="s">
        <v>214</v>
      </c>
      <c r="EI230" t="s">
        <v>214</v>
      </c>
      <c r="EK230" t="s">
        <v>242</v>
      </c>
      <c r="EL230" t="s">
        <v>242</v>
      </c>
      <c r="EM230" t="s">
        <v>357</v>
      </c>
      <c r="EN230" t="s">
        <v>357</v>
      </c>
      <c r="EO230" t="s">
        <v>357</v>
      </c>
      <c r="EP230" t="s">
        <v>357</v>
      </c>
      <c r="EQ230" t="s">
        <v>214</v>
      </c>
      <c r="ER230" t="s">
        <v>214</v>
      </c>
      <c r="ES230" t="s">
        <v>237</v>
      </c>
      <c r="ET230" t="s">
        <v>242</v>
      </c>
      <c r="EU230" t="s">
        <v>237</v>
      </c>
      <c r="EV230" t="s">
        <v>237</v>
      </c>
      <c r="EW230" t="s">
        <v>580</v>
      </c>
      <c r="EX230" t="s">
        <v>580</v>
      </c>
      <c r="EY230" t="s">
        <v>237</v>
      </c>
      <c r="EZ230" t="s">
        <v>241</v>
      </c>
      <c r="FA230" t="s">
        <v>241</v>
      </c>
      <c r="FB230" t="s">
        <v>237</v>
      </c>
      <c r="FC230" t="s">
        <v>242</v>
      </c>
      <c r="FD230" t="s">
        <v>242</v>
      </c>
      <c r="FE230" t="s">
        <v>244</v>
      </c>
      <c r="FF230" t="s">
        <v>244</v>
      </c>
      <c r="FG230" t="s">
        <v>242</v>
      </c>
      <c r="FH230" t="s">
        <v>242</v>
      </c>
      <c r="FI230" t="s">
        <v>214</v>
      </c>
      <c r="FJ230" t="s">
        <v>214</v>
      </c>
      <c r="FK230" t="s">
        <v>214</v>
      </c>
      <c r="FL230" t="s">
        <v>214</v>
      </c>
      <c r="FM230" t="s">
        <v>292</v>
      </c>
      <c r="FN230" t="s">
        <v>292</v>
      </c>
      <c r="FO230" t="s">
        <v>219</v>
      </c>
      <c r="FP230" t="s">
        <v>219</v>
      </c>
      <c r="FQ230" t="s">
        <v>241</v>
      </c>
      <c r="FR230" t="s">
        <v>241</v>
      </c>
      <c r="FS230" t="s">
        <v>241</v>
      </c>
      <c r="FT230" t="s">
        <v>241</v>
      </c>
      <c r="FU230" t="s">
        <v>219</v>
      </c>
      <c r="FV230" t="s">
        <v>241</v>
      </c>
      <c r="FW230" t="s">
        <v>241</v>
      </c>
      <c r="FX230" t="s">
        <v>241</v>
      </c>
      <c r="FY230" t="s">
        <v>241</v>
      </c>
      <c r="FZ230" t="s">
        <v>341</v>
      </c>
      <c r="GA230" t="s">
        <v>341</v>
      </c>
      <c r="GB230" t="s">
        <v>227</v>
      </c>
      <c r="GC230" t="s">
        <v>227</v>
      </c>
      <c r="GD230" t="s">
        <v>249</v>
      </c>
      <c r="GE230" t="s">
        <v>241</v>
      </c>
      <c r="GF230" t="s">
        <v>249</v>
      </c>
      <c r="GG230" t="s">
        <v>227</v>
      </c>
      <c r="GH230" t="s">
        <v>241</v>
      </c>
      <c r="GI230" t="s">
        <v>227</v>
      </c>
      <c r="GJ230" t="s">
        <v>227</v>
      </c>
      <c r="GK230" t="s">
        <v>227</v>
      </c>
      <c r="GL230" t="s">
        <v>227</v>
      </c>
      <c r="GM230" t="s">
        <v>227</v>
      </c>
      <c r="GN230" t="s">
        <v>214</v>
      </c>
      <c r="GO230" t="s">
        <v>219</v>
      </c>
      <c r="GP230" t="s">
        <v>342</v>
      </c>
      <c r="GQ230" t="s">
        <v>342</v>
      </c>
      <c r="GR230" t="s">
        <v>342</v>
      </c>
      <c r="GS230" t="s">
        <v>214</v>
      </c>
      <c r="GT230" t="s">
        <v>241</v>
      </c>
      <c r="GU230" t="s">
        <v>214</v>
      </c>
      <c r="GV230" t="s">
        <v>241</v>
      </c>
      <c r="GW230" t="s">
        <v>297</v>
      </c>
      <c r="GX230" t="s">
        <v>297</v>
      </c>
      <c r="GY230" t="s">
        <v>609</v>
      </c>
      <c r="GZ230" t="s">
        <v>241</v>
      </c>
      <c r="HA230" t="s">
        <v>298</v>
      </c>
      <c r="HB230" t="s">
        <v>241</v>
      </c>
      <c r="HC230" t="s">
        <v>315</v>
      </c>
      <c r="HD230" t="s">
        <v>316</v>
      </c>
      <c r="HE230" t="s">
        <v>343</v>
      </c>
      <c r="HF230" t="s">
        <v>241</v>
      </c>
      <c r="HG230" t="s">
        <v>319</v>
      </c>
      <c r="HH230" t="s">
        <v>241</v>
      </c>
      <c r="HI230" t="s">
        <v>241</v>
      </c>
      <c r="HJ230" t="s">
        <v>214</v>
      </c>
      <c r="HK230" t="s">
        <v>1592</v>
      </c>
      <c r="HL230" s="12"/>
      <c r="HM230">
        <v>0.75</v>
      </c>
      <c r="HN230">
        <v>0.5</v>
      </c>
      <c r="HO230">
        <v>0</v>
      </c>
      <c r="HP230">
        <v>1</v>
      </c>
      <c r="HQ230">
        <v>0</v>
      </c>
      <c r="HR230">
        <v>0.5</v>
      </c>
      <c r="HS230">
        <v>1</v>
      </c>
      <c r="HT230">
        <v>1</v>
      </c>
      <c r="HU230">
        <v>1</v>
      </c>
      <c r="HV230">
        <v>0.5</v>
      </c>
      <c r="HW230">
        <v>0.5</v>
      </c>
      <c r="HX230">
        <v>0.75</v>
      </c>
      <c r="HY230">
        <v>1</v>
      </c>
      <c r="HZ230">
        <v>0.75</v>
      </c>
      <c r="IA230" s="4">
        <v>1</v>
      </c>
      <c r="IB230">
        <v>0.5</v>
      </c>
      <c r="IC230">
        <v>0.5</v>
      </c>
      <c r="ID230">
        <v>0.5</v>
      </c>
      <c r="IE230">
        <v>0.75</v>
      </c>
      <c r="IG230">
        <v>0.25</v>
      </c>
      <c r="IH230">
        <v>0.75</v>
      </c>
      <c r="II230">
        <v>1</v>
      </c>
      <c r="IJ230">
        <v>1</v>
      </c>
      <c r="IK230">
        <v>1</v>
      </c>
      <c r="IL230">
        <v>0.75</v>
      </c>
      <c r="IM230">
        <v>1</v>
      </c>
      <c r="IN230">
        <v>0</v>
      </c>
      <c r="IO230">
        <v>1</v>
      </c>
      <c r="IQ230">
        <v>0</v>
      </c>
      <c r="IS230">
        <f t="shared" si="173"/>
        <v>0.11249999999999999</v>
      </c>
      <c r="IT230">
        <f t="shared" si="174"/>
        <v>0.06</v>
      </c>
      <c r="IU230">
        <f t="shared" si="175"/>
        <v>0</v>
      </c>
      <c r="IV230">
        <f t="shared" si="176"/>
        <v>0.1</v>
      </c>
      <c r="IW230">
        <f t="shared" si="177"/>
        <v>0</v>
      </c>
      <c r="IX230">
        <f t="shared" si="178"/>
        <v>6.5000000000000002E-2</v>
      </c>
      <c r="IY230">
        <f t="shared" si="179"/>
        <v>0.1</v>
      </c>
      <c r="IZ230">
        <f t="shared" si="180"/>
        <v>0.11</v>
      </c>
      <c r="JA230">
        <f t="shared" si="181"/>
        <v>0.13</v>
      </c>
      <c r="JB230">
        <f t="shared" si="182"/>
        <v>0.05</v>
      </c>
      <c r="JC230">
        <f t="shared" si="183"/>
        <v>0.06</v>
      </c>
      <c r="JD230">
        <f t="shared" si="184"/>
        <v>8.2500000000000004E-2</v>
      </c>
      <c r="JE230">
        <f t="shared" si="185"/>
        <v>7.0000000000000007E-2</v>
      </c>
      <c r="JF230">
        <f t="shared" si="186"/>
        <v>0.09</v>
      </c>
      <c r="JG230" s="5">
        <f t="shared" si="187"/>
        <v>0.05</v>
      </c>
      <c r="JH230">
        <f t="shared" si="188"/>
        <v>0</v>
      </c>
      <c r="JI230">
        <f t="shared" si="188"/>
        <v>0</v>
      </c>
      <c r="JJ230">
        <f t="shared" si="189"/>
        <v>0.1</v>
      </c>
      <c r="JK230">
        <f t="shared" si="190"/>
        <v>0.11249999999999999</v>
      </c>
      <c r="JL230" s="6">
        <f t="shared" si="191"/>
        <v>4.6666666666666669E-2</v>
      </c>
      <c r="JM230">
        <f t="shared" si="192"/>
        <v>0.03</v>
      </c>
      <c r="JN230">
        <f t="shared" si="193"/>
        <v>3.7500000000000006E-2</v>
      </c>
      <c r="JO230">
        <f t="shared" si="194"/>
        <v>0.15</v>
      </c>
      <c r="JP230">
        <f t="shared" si="195"/>
        <v>0.1</v>
      </c>
      <c r="JQ230">
        <f t="shared" si="196"/>
        <v>0.12</v>
      </c>
      <c r="JR230">
        <f t="shared" si="197"/>
        <v>8.2500000000000004E-2</v>
      </c>
      <c r="JS230">
        <f t="shared" si="198"/>
        <v>0.1</v>
      </c>
      <c r="JT230">
        <f t="shared" si="198"/>
        <v>0</v>
      </c>
      <c r="JU230">
        <f t="shared" si="199"/>
        <v>1</v>
      </c>
      <c r="JV230">
        <f t="shared" si="199"/>
        <v>0</v>
      </c>
      <c r="JW230">
        <f t="shared" si="200"/>
        <v>0.15</v>
      </c>
      <c r="JY230">
        <f t="shared" si="201"/>
        <v>3.7500000000000006E-2</v>
      </c>
      <c r="JZ230">
        <f t="shared" si="202"/>
        <v>0.04</v>
      </c>
      <c r="KA230">
        <f t="shared" si="203"/>
        <v>0</v>
      </c>
      <c r="KB230">
        <f t="shared" si="203"/>
        <v>0.02</v>
      </c>
      <c r="KC230">
        <f t="shared" si="204"/>
        <v>0</v>
      </c>
      <c r="KD230">
        <f t="shared" si="228"/>
        <v>1.4999999999999999E-2</v>
      </c>
      <c r="KE230">
        <f t="shared" si="228"/>
        <v>0.03</v>
      </c>
      <c r="KF230">
        <f t="shared" si="228"/>
        <v>0.03</v>
      </c>
      <c r="KG230">
        <f t="shared" si="228"/>
        <v>0.03</v>
      </c>
      <c r="KH230">
        <f t="shared" si="228"/>
        <v>1.4999999999999999E-2</v>
      </c>
      <c r="KI230">
        <f t="shared" si="228"/>
        <v>1.4999999999999999E-2</v>
      </c>
      <c r="KJ230">
        <f t="shared" si="228"/>
        <v>2.2499999999999999E-2</v>
      </c>
      <c r="KK230">
        <f t="shared" si="205"/>
        <v>0.02</v>
      </c>
      <c r="KL230">
        <f t="shared" si="206"/>
        <v>0.03</v>
      </c>
      <c r="KM230" s="5">
        <f t="shared" si="207"/>
        <v>0.05</v>
      </c>
      <c r="KN230">
        <f t="shared" si="208"/>
        <v>0</v>
      </c>
      <c r="KO230">
        <f t="shared" si="208"/>
        <v>0</v>
      </c>
      <c r="KP230">
        <f t="shared" si="209"/>
        <v>0.03</v>
      </c>
      <c r="KQ230">
        <f t="shared" si="210"/>
        <v>2.2499999999999999E-2</v>
      </c>
      <c r="KR230" s="6">
        <f t="shared" si="211"/>
        <v>2.3333333333333334E-2</v>
      </c>
      <c r="KS230">
        <f t="shared" si="212"/>
        <v>0.01</v>
      </c>
      <c r="KT230">
        <f t="shared" si="213"/>
        <v>2.2499999999999999E-2</v>
      </c>
      <c r="KU230">
        <f t="shared" si="214"/>
        <v>0.04</v>
      </c>
      <c r="KV230">
        <f t="shared" si="215"/>
        <v>0.05</v>
      </c>
      <c r="KW230">
        <f t="shared" si="216"/>
        <v>0.01</v>
      </c>
      <c r="KX230">
        <f t="shared" si="217"/>
        <v>0</v>
      </c>
      <c r="KY230">
        <f t="shared" si="218"/>
        <v>0.04</v>
      </c>
      <c r="KZ230">
        <f t="shared" si="219"/>
        <v>0</v>
      </c>
      <c r="LA230">
        <f t="shared" si="220"/>
        <v>1</v>
      </c>
      <c r="LB230">
        <f t="shared" si="220"/>
        <v>0</v>
      </c>
      <c r="LC230">
        <f t="shared" si="221"/>
        <v>0.1</v>
      </c>
      <c r="LE230" t="str">
        <f t="shared" si="227"/>
        <v>Sierra Leone</v>
      </c>
      <c r="LF230">
        <f t="shared" si="222"/>
        <v>0.67749999999999999</v>
      </c>
      <c r="LG230" s="6">
        <f t="shared" si="223"/>
        <v>0.66166666666666663</v>
      </c>
      <c r="LH230">
        <f t="shared" si="224"/>
        <v>0.77</v>
      </c>
      <c r="LI230" s="6">
        <f t="shared" si="225"/>
        <v>0.70333333333333348</v>
      </c>
      <c r="LJ230">
        <f t="shared" si="226"/>
        <v>0</v>
      </c>
    </row>
    <row r="231" spans="1:322" x14ac:dyDescent="0.35">
      <c r="A231" s="3">
        <v>44904</v>
      </c>
      <c r="B231" t="s">
        <v>1593</v>
      </c>
      <c r="D231" s="27" t="s">
        <v>321</v>
      </c>
      <c r="E231" s="27" t="s">
        <v>262</v>
      </c>
      <c r="F231" s="27">
        <v>29</v>
      </c>
      <c r="G231" s="27" t="s">
        <v>258</v>
      </c>
      <c r="H231" s="27" t="s">
        <v>259</v>
      </c>
      <c r="I231" s="27" t="s">
        <v>207</v>
      </c>
      <c r="J231" s="27" t="s">
        <v>555</v>
      </c>
      <c r="K231" s="28">
        <v>44538</v>
      </c>
      <c r="L231" s="28">
        <v>44538</v>
      </c>
      <c r="M231" s="28">
        <v>44538</v>
      </c>
      <c r="N231" s="27" t="s">
        <v>261</v>
      </c>
      <c r="O231" s="27" t="s">
        <v>261</v>
      </c>
      <c r="P231" s="27" t="s">
        <v>261</v>
      </c>
      <c r="Q231" s="27" t="s">
        <v>324</v>
      </c>
      <c r="R231" s="28">
        <v>44539</v>
      </c>
      <c r="S231" s="28">
        <v>44539</v>
      </c>
      <c r="T231" s="27" t="s">
        <v>263</v>
      </c>
      <c r="U231" s="27" t="s">
        <v>261</v>
      </c>
      <c r="V231" s="28" t="s">
        <v>262</v>
      </c>
      <c r="W231" s="27" t="s">
        <v>261</v>
      </c>
      <c r="X231" s="28" t="s">
        <v>262</v>
      </c>
      <c r="Y231" s="27" t="s">
        <v>263</v>
      </c>
      <c r="Z231" s="28">
        <v>44732</v>
      </c>
      <c r="AA231" s="27" t="s">
        <v>264</v>
      </c>
      <c r="AB231" s="27" t="s">
        <v>265</v>
      </c>
      <c r="AC231" s="27" t="s">
        <v>1594</v>
      </c>
      <c r="AD231" s="27" t="s">
        <v>267</v>
      </c>
      <c r="AE231" s="27" t="s">
        <v>326</v>
      </c>
      <c r="AF231" s="27" t="s">
        <v>1507</v>
      </c>
      <c r="AG231" s="29">
        <v>17174193.550000001</v>
      </c>
      <c r="AH231" s="27" t="s">
        <v>263</v>
      </c>
      <c r="AI231" s="27">
        <v>44599</v>
      </c>
      <c r="AJ231" s="28">
        <v>44603</v>
      </c>
      <c r="AK231" s="27" t="s">
        <v>268</v>
      </c>
      <c r="AL231" s="27" t="s">
        <v>269</v>
      </c>
      <c r="AM231" s="27" t="s">
        <v>265</v>
      </c>
      <c r="AN231" s="27" t="s">
        <v>270</v>
      </c>
      <c r="AO231" s="27" t="s">
        <v>261</v>
      </c>
      <c r="AP231" s="27" t="s">
        <v>261</v>
      </c>
      <c r="AQ231" s="28" t="s">
        <v>262</v>
      </c>
      <c r="AR231" s="27" t="s">
        <v>261</v>
      </c>
      <c r="AS231" s="28" t="s">
        <v>262</v>
      </c>
      <c r="AT231" s="27" t="s">
        <v>261</v>
      </c>
      <c r="AU231" s="28" t="s">
        <v>262</v>
      </c>
      <c r="AV231" s="27" t="s">
        <v>261</v>
      </c>
      <c r="AW231" s="28" t="s">
        <v>262</v>
      </c>
      <c r="AX231" s="27" t="s">
        <v>261</v>
      </c>
      <c r="AY231" s="28" t="s">
        <v>262</v>
      </c>
      <c r="AZ231" s="27" t="s">
        <v>262</v>
      </c>
      <c r="BA231" s="27" t="s">
        <v>262</v>
      </c>
      <c r="BB231" s="27" t="s">
        <v>261</v>
      </c>
      <c r="BC231" s="28" t="s">
        <v>262</v>
      </c>
      <c r="BD231" s="27" t="s">
        <v>263</v>
      </c>
      <c r="BE231" s="30">
        <v>44539</v>
      </c>
      <c r="BF231" t="s">
        <v>555</v>
      </c>
      <c r="BG231" t="s">
        <v>207</v>
      </c>
      <c r="BH231" t="s">
        <v>208</v>
      </c>
      <c r="BI231" t="s">
        <v>718</v>
      </c>
      <c r="BJ231" t="s">
        <v>210</v>
      </c>
      <c r="BK231" t="s">
        <v>329</v>
      </c>
      <c r="BL231" t="s">
        <v>212</v>
      </c>
      <c r="BM231" t="s">
        <v>557</v>
      </c>
      <c r="BN231" t="s">
        <v>219</v>
      </c>
      <c r="BO231" t="s">
        <v>821</v>
      </c>
      <c r="BP231" t="s">
        <v>219</v>
      </c>
      <c r="BQ231" t="s">
        <v>332</v>
      </c>
      <c r="BV231" t="s">
        <v>219</v>
      </c>
      <c r="BW231" t="s">
        <v>410</v>
      </c>
      <c r="BY231" t="s">
        <v>1595</v>
      </c>
      <c r="CB231" t="s">
        <v>1596</v>
      </c>
      <c r="CC231" t="s">
        <v>214</v>
      </c>
      <c r="CG231" t="s">
        <v>214</v>
      </c>
      <c r="CH231" t="s">
        <v>859</v>
      </c>
      <c r="CI231" t="s">
        <v>335</v>
      </c>
      <c r="CJ231" t="s">
        <v>562</v>
      </c>
      <c r="CK231" t="s">
        <v>220</v>
      </c>
      <c r="CL231" t="s">
        <v>336</v>
      </c>
      <c r="CN231" t="s">
        <v>223</v>
      </c>
      <c r="CP231" t="s">
        <v>225</v>
      </c>
      <c r="CQ231" t="s">
        <v>225</v>
      </c>
      <c r="CR231" t="s">
        <v>244</v>
      </c>
      <c r="CS231" t="s">
        <v>244</v>
      </c>
      <c r="CT231" t="s">
        <v>214</v>
      </c>
      <c r="CU231" t="s">
        <v>214</v>
      </c>
      <c r="CV231" t="s">
        <v>244</v>
      </c>
      <c r="CW231" t="s">
        <v>244</v>
      </c>
      <c r="CX231" t="s">
        <v>228</v>
      </c>
      <c r="CY231" t="s">
        <v>228</v>
      </c>
      <c r="CZ231" t="s">
        <v>214</v>
      </c>
      <c r="DA231" t="s">
        <v>214</v>
      </c>
      <c r="DB231" t="s">
        <v>229</v>
      </c>
      <c r="DC231" t="s">
        <v>229</v>
      </c>
      <c r="DD231" t="s">
        <v>214</v>
      </c>
      <c r="DE231" t="s">
        <v>231</v>
      </c>
      <c r="DG231" t="s">
        <v>231</v>
      </c>
      <c r="DI231" t="s">
        <v>379</v>
      </c>
      <c r="DK231" t="s">
        <v>233</v>
      </c>
      <c r="DL231" t="s">
        <v>233</v>
      </c>
      <c r="DM231" t="s">
        <v>219</v>
      </c>
      <c r="DN231" t="s">
        <v>214</v>
      </c>
      <c r="DO231" t="s">
        <v>234</v>
      </c>
      <c r="DP231" t="s">
        <v>235</v>
      </c>
      <c r="DR231" t="s">
        <v>235</v>
      </c>
      <c r="DT231" t="s">
        <v>214</v>
      </c>
      <c r="DU231" t="s">
        <v>214</v>
      </c>
      <c r="DV231" t="s">
        <v>236</v>
      </c>
      <c r="DX231" t="s">
        <v>237</v>
      </c>
      <c r="DY231" t="s">
        <v>237</v>
      </c>
      <c r="DZ231" t="s">
        <v>238</v>
      </c>
      <c r="EA231" t="s">
        <v>237</v>
      </c>
      <c r="EB231" t="s">
        <v>237</v>
      </c>
      <c r="EC231" t="s">
        <v>242</v>
      </c>
      <c r="ED231" t="s">
        <v>242</v>
      </c>
      <c r="EE231" t="s">
        <v>219</v>
      </c>
      <c r="EF231" t="s">
        <v>219</v>
      </c>
      <c r="EK231" t="s">
        <v>372</v>
      </c>
      <c r="EL231" t="s">
        <v>372</v>
      </c>
      <c r="EM231" t="s">
        <v>460</v>
      </c>
      <c r="EN231" t="s">
        <v>460</v>
      </c>
      <c r="EO231" t="s">
        <v>460</v>
      </c>
      <c r="EP231" t="s">
        <v>460</v>
      </c>
      <c r="EQ231" t="s">
        <v>214</v>
      </c>
      <c r="ER231" t="s">
        <v>214</v>
      </c>
      <c r="ES231" t="s">
        <v>372</v>
      </c>
      <c r="ET231" t="s">
        <v>372</v>
      </c>
      <c r="EU231" t="s">
        <v>372</v>
      </c>
      <c r="EV231" t="s">
        <v>372</v>
      </c>
      <c r="EW231" t="s">
        <v>310</v>
      </c>
      <c r="EX231" t="s">
        <v>310</v>
      </c>
      <c r="EY231" t="s">
        <v>242</v>
      </c>
      <c r="EZ231" t="s">
        <v>241</v>
      </c>
      <c r="FA231" t="s">
        <v>241</v>
      </c>
      <c r="FB231" t="s">
        <v>242</v>
      </c>
      <c r="FC231" t="s">
        <v>242</v>
      </c>
      <c r="FD231" t="s">
        <v>242</v>
      </c>
      <c r="FE231" t="s">
        <v>227</v>
      </c>
      <c r="FF231" t="s">
        <v>227</v>
      </c>
      <c r="FG231" t="s">
        <v>547</v>
      </c>
      <c r="FH231" t="s">
        <v>547</v>
      </c>
      <c r="FI231" t="s">
        <v>219</v>
      </c>
      <c r="FJ231" t="s">
        <v>219</v>
      </c>
      <c r="FK231" t="s">
        <v>219</v>
      </c>
      <c r="FL231" t="s">
        <v>219</v>
      </c>
      <c r="FM231" t="s">
        <v>292</v>
      </c>
      <c r="FN231" t="s">
        <v>292</v>
      </c>
      <c r="FO231" t="s">
        <v>214</v>
      </c>
      <c r="FP231" t="s">
        <v>214</v>
      </c>
      <c r="FQ231" t="s">
        <v>487</v>
      </c>
      <c r="FR231" t="s">
        <v>241</v>
      </c>
      <c r="FS231" t="s">
        <v>247</v>
      </c>
      <c r="FT231" t="s">
        <v>241</v>
      </c>
      <c r="FU231" t="s">
        <v>214</v>
      </c>
      <c r="FV231" t="s">
        <v>487</v>
      </c>
      <c r="FW231" t="s">
        <v>241</v>
      </c>
      <c r="FX231" t="s">
        <v>1190</v>
      </c>
      <c r="FY231" t="s">
        <v>241</v>
      </c>
      <c r="FZ231" t="s">
        <v>341</v>
      </c>
      <c r="GA231" t="s">
        <v>341</v>
      </c>
      <c r="GB231" t="s">
        <v>227</v>
      </c>
      <c r="GC231" t="s">
        <v>227</v>
      </c>
      <c r="GD231" t="s">
        <v>249</v>
      </c>
      <c r="GE231" t="s">
        <v>241</v>
      </c>
      <c r="GF231" t="s">
        <v>550</v>
      </c>
      <c r="GG231" t="s">
        <v>244</v>
      </c>
      <c r="GH231" t="s">
        <v>241</v>
      </c>
      <c r="GI231" t="s">
        <v>244</v>
      </c>
      <c r="GJ231" t="s">
        <v>227</v>
      </c>
      <c r="GK231" t="s">
        <v>227</v>
      </c>
      <c r="GL231" t="s">
        <v>227</v>
      </c>
      <c r="GM231" t="s">
        <v>227</v>
      </c>
      <c r="GN231" t="s">
        <v>219</v>
      </c>
      <c r="GO231" t="s">
        <v>219</v>
      </c>
      <c r="GP231" t="s">
        <v>251</v>
      </c>
      <c r="GQ231" t="s">
        <v>251</v>
      </c>
      <c r="GR231" t="s">
        <v>251</v>
      </c>
      <c r="GS231" t="s">
        <v>219</v>
      </c>
      <c r="GT231" t="s">
        <v>575</v>
      </c>
      <c r="GU231" t="s">
        <v>219</v>
      </c>
      <c r="GV231" t="s">
        <v>575</v>
      </c>
      <c r="GW231" t="s">
        <v>253</v>
      </c>
      <c r="GX231" t="s">
        <v>253</v>
      </c>
      <c r="GY231" t="s">
        <v>567</v>
      </c>
      <c r="GZ231" t="s">
        <v>241</v>
      </c>
      <c r="HA231" t="s">
        <v>298</v>
      </c>
      <c r="HB231" t="s">
        <v>241</v>
      </c>
      <c r="HC231" t="s">
        <v>315</v>
      </c>
      <c r="HD231" t="s">
        <v>361</v>
      </c>
      <c r="HE231" t="s">
        <v>1335</v>
      </c>
      <c r="HF231" t="s">
        <v>1597</v>
      </c>
      <c r="HG231" t="s">
        <v>319</v>
      </c>
      <c r="HH231" t="s">
        <v>241</v>
      </c>
      <c r="HI231" t="s">
        <v>241</v>
      </c>
      <c r="HJ231" t="s">
        <v>214</v>
      </c>
      <c r="HK231" t="s">
        <v>1598</v>
      </c>
      <c r="HL231" s="12"/>
      <c r="HM231">
        <v>0.5</v>
      </c>
      <c r="HN231">
        <v>0.75</v>
      </c>
      <c r="HO231">
        <v>1</v>
      </c>
      <c r="HP231">
        <v>0.75</v>
      </c>
      <c r="HQ231">
        <v>0</v>
      </c>
      <c r="HR231">
        <v>0.25</v>
      </c>
      <c r="HS231">
        <v>0</v>
      </c>
      <c r="HT231">
        <v>0</v>
      </c>
      <c r="HU231">
        <v>0</v>
      </c>
      <c r="HV231">
        <v>0.5</v>
      </c>
      <c r="HW231">
        <v>0.5</v>
      </c>
      <c r="HX231">
        <v>0.75</v>
      </c>
      <c r="HZ231">
        <v>0</v>
      </c>
      <c r="IA231" s="4">
        <v>1</v>
      </c>
      <c r="IB231">
        <v>0</v>
      </c>
      <c r="IC231">
        <v>0</v>
      </c>
      <c r="ID231">
        <v>0.75</v>
      </c>
      <c r="IE231">
        <v>0.75</v>
      </c>
      <c r="IG231">
        <v>0</v>
      </c>
      <c r="IH231">
        <v>0</v>
      </c>
      <c r="II231">
        <v>1</v>
      </c>
      <c r="IJ231">
        <v>1</v>
      </c>
      <c r="IK231">
        <v>1</v>
      </c>
      <c r="IL231">
        <v>0.75</v>
      </c>
      <c r="IM231">
        <v>0.75</v>
      </c>
      <c r="IN231">
        <v>1</v>
      </c>
      <c r="IO231">
        <v>0</v>
      </c>
      <c r="IP231">
        <v>0</v>
      </c>
      <c r="IQ231">
        <v>0</v>
      </c>
      <c r="IS231">
        <f t="shared" si="173"/>
        <v>7.4999999999999997E-2</v>
      </c>
      <c r="IT231">
        <f t="shared" si="174"/>
        <v>0.09</v>
      </c>
      <c r="IU231">
        <f t="shared" si="175"/>
        <v>0.08</v>
      </c>
      <c r="IV231">
        <f t="shared" si="176"/>
        <v>7.5000000000000011E-2</v>
      </c>
      <c r="IW231">
        <f t="shared" si="177"/>
        <v>0</v>
      </c>
      <c r="IX231">
        <f t="shared" si="178"/>
        <v>3.2500000000000001E-2</v>
      </c>
      <c r="IY231">
        <f t="shared" si="179"/>
        <v>0</v>
      </c>
      <c r="IZ231">
        <f t="shared" si="180"/>
        <v>0</v>
      </c>
      <c r="JA231">
        <f t="shared" si="181"/>
        <v>0</v>
      </c>
      <c r="JB231">
        <f t="shared" si="182"/>
        <v>0.05</v>
      </c>
      <c r="JC231">
        <f t="shared" si="183"/>
        <v>0.06</v>
      </c>
      <c r="JD231">
        <f t="shared" si="184"/>
        <v>8.2500000000000004E-2</v>
      </c>
      <c r="JE231">
        <f t="shared" si="185"/>
        <v>0</v>
      </c>
      <c r="JF231">
        <f t="shared" si="186"/>
        <v>0</v>
      </c>
      <c r="JG231" s="5">
        <f t="shared" si="187"/>
        <v>0.05</v>
      </c>
      <c r="JH231">
        <f t="shared" si="188"/>
        <v>0</v>
      </c>
      <c r="JI231">
        <f t="shared" si="188"/>
        <v>0</v>
      </c>
      <c r="JJ231">
        <f t="shared" si="189"/>
        <v>0.15000000000000002</v>
      </c>
      <c r="JK231">
        <f t="shared" si="190"/>
        <v>0.11249999999999999</v>
      </c>
      <c r="JL231" s="6">
        <f t="shared" si="191"/>
        <v>2.6666666666666665E-2</v>
      </c>
      <c r="JM231">
        <f t="shared" si="192"/>
        <v>0</v>
      </c>
      <c r="JN231">
        <f t="shared" si="193"/>
        <v>0</v>
      </c>
      <c r="JO231">
        <f t="shared" si="194"/>
        <v>0.15</v>
      </c>
      <c r="JP231">
        <f t="shared" si="195"/>
        <v>0.1</v>
      </c>
      <c r="JQ231">
        <f t="shared" si="196"/>
        <v>0.12</v>
      </c>
      <c r="JR231">
        <f t="shared" si="197"/>
        <v>8.2500000000000004E-2</v>
      </c>
      <c r="JS231">
        <f t="shared" si="198"/>
        <v>7.5000000000000011E-2</v>
      </c>
      <c r="JT231">
        <f t="shared" si="198"/>
        <v>0.1</v>
      </c>
      <c r="JU231">
        <f t="shared" si="199"/>
        <v>0</v>
      </c>
      <c r="JV231">
        <f t="shared" si="199"/>
        <v>0</v>
      </c>
      <c r="JW231">
        <f t="shared" si="200"/>
        <v>0</v>
      </c>
      <c r="JY231">
        <f t="shared" si="201"/>
        <v>2.5000000000000001E-2</v>
      </c>
      <c r="JZ231">
        <f t="shared" si="202"/>
        <v>0.06</v>
      </c>
      <c r="KA231">
        <f t="shared" si="203"/>
        <v>0.02</v>
      </c>
      <c r="KB231">
        <f t="shared" si="203"/>
        <v>1.4999999999999999E-2</v>
      </c>
      <c r="KC231">
        <f t="shared" si="204"/>
        <v>0</v>
      </c>
      <c r="KD231">
        <f t="shared" si="228"/>
        <v>7.4999999999999997E-3</v>
      </c>
      <c r="KE231">
        <f t="shared" si="228"/>
        <v>0</v>
      </c>
      <c r="KF231">
        <f t="shared" si="228"/>
        <v>0</v>
      </c>
      <c r="KG231">
        <f t="shared" si="228"/>
        <v>0</v>
      </c>
      <c r="KH231">
        <f t="shared" si="228"/>
        <v>1.4999999999999999E-2</v>
      </c>
      <c r="KI231">
        <f t="shared" si="228"/>
        <v>1.4999999999999999E-2</v>
      </c>
      <c r="KJ231">
        <f t="shared" si="228"/>
        <v>2.2499999999999999E-2</v>
      </c>
      <c r="KK231">
        <f t="shared" si="205"/>
        <v>0</v>
      </c>
      <c r="KL231">
        <f t="shared" si="206"/>
        <v>0</v>
      </c>
      <c r="KM231" s="5">
        <f t="shared" si="207"/>
        <v>0.05</v>
      </c>
      <c r="KN231">
        <f t="shared" si="208"/>
        <v>0</v>
      </c>
      <c r="KO231">
        <f t="shared" si="208"/>
        <v>0</v>
      </c>
      <c r="KP231">
        <f t="shared" si="209"/>
        <v>4.4999999999999998E-2</v>
      </c>
      <c r="KQ231">
        <f t="shared" si="210"/>
        <v>2.2499999999999999E-2</v>
      </c>
      <c r="KR231" s="6">
        <f t="shared" si="211"/>
        <v>1.3333333333333332E-2</v>
      </c>
      <c r="KS231">
        <f t="shared" si="212"/>
        <v>0</v>
      </c>
      <c r="KT231">
        <f t="shared" si="213"/>
        <v>0</v>
      </c>
      <c r="KU231">
        <f t="shared" si="214"/>
        <v>0.04</v>
      </c>
      <c r="KV231">
        <f t="shared" si="215"/>
        <v>0.05</v>
      </c>
      <c r="KW231">
        <f t="shared" si="216"/>
        <v>0.01</v>
      </c>
      <c r="KX231">
        <f t="shared" si="217"/>
        <v>0</v>
      </c>
      <c r="KY231">
        <f t="shared" si="218"/>
        <v>0.03</v>
      </c>
      <c r="KZ231">
        <f t="shared" si="219"/>
        <v>0.03</v>
      </c>
      <c r="LA231">
        <f t="shared" si="220"/>
        <v>0</v>
      </c>
      <c r="LB231">
        <f t="shared" si="220"/>
        <v>0</v>
      </c>
      <c r="LC231">
        <f t="shared" si="221"/>
        <v>0</v>
      </c>
      <c r="LE231" t="str">
        <f t="shared" si="227"/>
        <v>Sierra Leone</v>
      </c>
      <c r="LF231">
        <f t="shared" si="222"/>
        <v>0.35250000000000004</v>
      </c>
      <c r="LG231" s="6">
        <f t="shared" si="223"/>
        <v>0.53166666666666662</v>
      </c>
      <c r="LH231">
        <f t="shared" si="224"/>
        <v>0.62750000000000006</v>
      </c>
      <c r="LI231" s="6">
        <f t="shared" si="225"/>
        <v>0.47083333333333333</v>
      </c>
      <c r="LJ231">
        <f t="shared" si="226"/>
        <v>0</v>
      </c>
    </row>
    <row r="232" spans="1:322" x14ac:dyDescent="0.35">
      <c r="A232" s="3">
        <v>44924</v>
      </c>
      <c r="B232" t="s">
        <v>1599</v>
      </c>
      <c r="D232" s="24" t="s">
        <v>321</v>
      </c>
      <c r="E232" s="24" t="s">
        <v>262</v>
      </c>
      <c r="F232" s="24">
        <v>24</v>
      </c>
      <c r="G232" s="24" t="s">
        <v>258</v>
      </c>
      <c r="H232" s="24" t="s">
        <v>259</v>
      </c>
      <c r="I232" s="24" t="s">
        <v>207</v>
      </c>
      <c r="J232" s="24" t="s">
        <v>555</v>
      </c>
      <c r="K232" s="25">
        <v>44538</v>
      </c>
      <c r="L232" s="25">
        <v>44538</v>
      </c>
      <c r="M232" s="25">
        <v>44538</v>
      </c>
      <c r="N232" s="24" t="s">
        <v>261</v>
      </c>
      <c r="O232" s="24" t="s">
        <v>261</v>
      </c>
      <c r="P232" s="24" t="s">
        <v>261</v>
      </c>
      <c r="Q232" s="24" t="s">
        <v>324</v>
      </c>
      <c r="R232" s="25">
        <v>44539</v>
      </c>
      <c r="S232" s="25">
        <v>44539</v>
      </c>
      <c r="T232" s="24" t="s">
        <v>263</v>
      </c>
      <c r="U232" s="24" t="s">
        <v>261</v>
      </c>
      <c r="V232" s="25" t="s">
        <v>262</v>
      </c>
      <c r="W232" s="24" t="s">
        <v>261</v>
      </c>
      <c r="X232" s="25" t="s">
        <v>262</v>
      </c>
      <c r="Y232" s="24" t="s">
        <v>263</v>
      </c>
      <c r="Z232" s="25">
        <v>44732</v>
      </c>
      <c r="AA232" s="24" t="s">
        <v>264</v>
      </c>
      <c r="AB232" s="24" t="s">
        <v>265</v>
      </c>
      <c r="AC232" s="24" t="s">
        <v>1600</v>
      </c>
      <c r="AD232" s="24" t="s">
        <v>267</v>
      </c>
      <c r="AE232" s="24" t="s">
        <v>326</v>
      </c>
      <c r="AF232" s="24" t="s">
        <v>1507</v>
      </c>
      <c r="AG232" s="31">
        <v>17174193.550000001</v>
      </c>
      <c r="AH232" s="24" t="s">
        <v>263</v>
      </c>
      <c r="AI232" s="24">
        <v>44599</v>
      </c>
      <c r="AJ232" s="25">
        <v>44603</v>
      </c>
      <c r="AK232" s="24" t="s">
        <v>268</v>
      </c>
      <c r="AL232" s="24" t="s">
        <v>269</v>
      </c>
      <c r="AM232" s="24" t="s">
        <v>265</v>
      </c>
      <c r="AN232" s="24" t="s">
        <v>270</v>
      </c>
      <c r="AO232" s="24" t="s">
        <v>261</v>
      </c>
      <c r="AP232" s="24" t="s">
        <v>261</v>
      </c>
      <c r="AQ232" s="25" t="s">
        <v>262</v>
      </c>
      <c r="AR232" s="24" t="s">
        <v>261</v>
      </c>
      <c r="AS232" s="25" t="s">
        <v>262</v>
      </c>
      <c r="AT232" s="24" t="s">
        <v>261</v>
      </c>
      <c r="AU232" s="25" t="s">
        <v>262</v>
      </c>
      <c r="AV232" s="24" t="s">
        <v>261</v>
      </c>
      <c r="AW232" s="25" t="s">
        <v>262</v>
      </c>
      <c r="AX232" s="24" t="s">
        <v>261</v>
      </c>
      <c r="AY232" s="25" t="s">
        <v>262</v>
      </c>
      <c r="AZ232" s="27" t="s">
        <v>262</v>
      </c>
      <c r="BA232" s="27" t="s">
        <v>262</v>
      </c>
      <c r="BB232" s="24" t="s">
        <v>261</v>
      </c>
      <c r="BC232" s="25" t="s">
        <v>262</v>
      </c>
      <c r="BD232" s="24" t="s">
        <v>263</v>
      </c>
      <c r="BE232" s="26">
        <v>44539</v>
      </c>
      <c r="BF232" t="s">
        <v>555</v>
      </c>
      <c r="BG232" t="s">
        <v>207</v>
      </c>
      <c r="BH232" t="s">
        <v>208</v>
      </c>
      <c r="BI232" t="s">
        <v>273</v>
      </c>
      <c r="BJ232" t="s">
        <v>210</v>
      </c>
      <c r="BK232" t="s">
        <v>329</v>
      </c>
      <c r="BL232" t="s">
        <v>212</v>
      </c>
      <c r="BM232" t="s">
        <v>557</v>
      </c>
      <c r="BN232" t="s">
        <v>214</v>
      </c>
      <c r="BO232" t="s">
        <v>215</v>
      </c>
      <c r="BP232" t="s">
        <v>219</v>
      </c>
      <c r="BQ232" t="s">
        <v>216</v>
      </c>
      <c r="BR232" t="s">
        <v>1601</v>
      </c>
      <c r="BU232" t="s">
        <v>585</v>
      </c>
      <c r="BV232" t="s">
        <v>214</v>
      </c>
      <c r="CC232" t="s">
        <v>214</v>
      </c>
      <c r="CG232" t="s">
        <v>219</v>
      </c>
      <c r="CI232" t="s">
        <v>333</v>
      </c>
      <c r="CJ232" t="s">
        <v>1602</v>
      </c>
      <c r="CK232" t="s">
        <v>220</v>
      </c>
      <c r="CL232" t="s">
        <v>422</v>
      </c>
      <c r="CN232" t="s">
        <v>283</v>
      </c>
      <c r="CP232" t="s">
        <v>285</v>
      </c>
      <c r="CQ232" t="s">
        <v>225</v>
      </c>
      <c r="CR232" t="s">
        <v>244</v>
      </c>
      <c r="CS232" t="s">
        <v>244</v>
      </c>
      <c r="CT232" t="s">
        <v>214</v>
      </c>
      <c r="CU232" t="s">
        <v>214</v>
      </c>
      <c r="CV232" t="s">
        <v>244</v>
      </c>
      <c r="CW232" t="s">
        <v>244</v>
      </c>
      <c r="CX232" t="s">
        <v>353</v>
      </c>
      <c r="CY232" t="s">
        <v>353</v>
      </c>
      <c r="CZ232" t="s">
        <v>214</v>
      </c>
      <c r="DA232" t="s">
        <v>214</v>
      </c>
      <c r="DB232" t="s">
        <v>229</v>
      </c>
      <c r="DC232" t="s">
        <v>229</v>
      </c>
      <c r="DD232" t="s">
        <v>214</v>
      </c>
      <c r="DE232" t="s">
        <v>231</v>
      </c>
      <c r="DG232" t="s">
        <v>231</v>
      </c>
      <c r="DI232" t="s">
        <v>500</v>
      </c>
      <c r="DJ232" t="s">
        <v>1603</v>
      </c>
      <c r="DK232" t="s">
        <v>233</v>
      </c>
      <c r="DL232" t="s">
        <v>233</v>
      </c>
      <c r="DM232" t="s">
        <v>219</v>
      </c>
      <c r="DN232" t="s">
        <v>219</v>
      </c>
      <c r="DO232" t="s">
        <v>234</v>
      </c>
      <c r="DP232" t="s">
        <v>235</v>
      </c>
      <c r="DR232" t="s">
        <v>235</v>
      </c>
      <c r="DT232" t="s">
        <v>214</v>
      </c>
      <c r="DU232" t="s">
        <v>214</v>
      </c>
      <c r="DV232" t="s">
        <v>236</v>
      </c>
      <c r="DX232" t="s">
        <v>237</v>
      </c>
      <c r="DY232" t="s">
        <v>237</v>
      </c>
      <c r="DZ232" t="s">
        <v>400</v>
      </c>
      <c r="EA232" t="s">
        <v>237</v>
      </c>
      <c r="EB232" t="s">
        <v>237</v>
      </c>
      <c r="EC232" t="s">
        <v>242</v>
      </c>
      <c r="ED232" t="s">
        <v>242</v>
      </c>
      <c r="EE232" t="s">
        <v>214</v>
      </c>
      <c r="EF232" t="s">
        <v>214</v>
      </c>
      <c r="EG232" t="s">
        <v>214</v>
      </c>
      <c r="EI232" t="s">
        <v>214</v>
      </c>
      <c r="EK232" t="s">
        <v>237</v>
      </c>
      <c r="EL232" t="s">
        <v>237</v>
      </c>
      <c r="EM232" t="s">
        <v>240</v>
      </c>
      <c r="EN232" t="s">
        <v>240</v>
      </c>
      <c r="EO232" t="s">
        <v>486</v>
      </c>
      <c r="EP232" t="s">
        <v>486</v>
      </c>
      <c r="EQ232" t="s">
        <v>219</v>
      </c>
      <c r="ER232" t="s">
        <v>219</v>
      </c>
      <c r="ES232" t="s">
        <v>372</v>
      </c>
      <c r="ET232" t="s">
        <v>237</v>
      </c>
      <c r="EU232" t="s">
        <v>237</v>
      </c>
      <c r="EV232" t="s">
        <v>242</v>
      </c>
      <c r="EW232" t="s">
        <v>580</v>
      </c>
      <c r="EX232" t="s">
        <v>580</v>
      </c>
      <c r="EY232" t="s">
        <v>242</v>
      </c>
      <c r="EZ232" t="s">
        <v>241</v>
      </c>
      <c r="FA232" t="s">
        <v>241</v>
      </c>
      <c r="FB232" t="s">
        <v>242</v>
      </c>
      <c r="FC232" t="s">
        <v>242</v>
      </c>
      <c r="FD232" t="s">
        <v>242</v>
      </c>
      <c r="FE232" t="s">
        <v>244</v>
      </c>
      <c r="FF232" t="s">
        <v>244</v>
      </c>
      <c r="FG232" t="s">
        <v>547</v>
      </c>
      <c r="FH232" t="s">
        <v>547</v>
      </c>
      <c r="FI232" t="s">
        <v>214</v>
      </c>
      <c r="FJ232" t="s">
        <v>214</v>
      </c>
      <c r="FK232" t="s">
        <v>214</v>
      </c>
      <c r="FL232" t="s">
        <v>214</v>
      </c>
      <c r="FM232" t="s">
        <v>292</v>
      </c>
      <c r="FN232" t="s">
        <v>292</v>
      </c>
      <c r="FO232" t="s">
        <v>219</v>
      </c>
      <c r="FP232" t="s">
        <v>219</v>
      </c>
      <c r="FQ232" t="s">
        <v>241</v>
      </c>
      <c r="FR232" t="s">
        <v>241</v>
      </c>
      <c r="FS232" t="s">
        <v>241</v>
      </c>
      <c r="FT232" t="s">
        <v>241</v>
      </c>
      <c r="FU232" t="s">
        <v>219</v>
      </c>
      <c r="FV232" t="s">
        <v>241</v>
      </c>
      <c r="FW232" t="s">
        <v>241</v>
      </c>
      <c r="FX232" t="s">
        <v>241</v>
      </c>
      <c r="FY232" t="s">
        <v>241</v>
      </c>
      <c r="FZ232" t="s">
        <v>341</v>
      </c>
      <c r="GA232" t="s">
        <v>341</v>
      </c>
      <c r="GB232" t="s">
        <v>227</v>
      </c>
      <c r="GC232" t="s">
        <v>227</v>
      </c>
      <c r="GD232" t="s">
        <v>249</v>
      </c>
      <c r="GE232" t="s">
        <v>241</v>
      </c>
      <c r="GF232" t="s">
        <v>249</v>
      </c>
      <c r="GG232" t="s">
        <v>227</v>
      </c>
      <c r="GH232" t="s">
        <v>241</v>
      </c>
      <c r="GI232" t="s">
        <v>227</v>
      </c>
      <c r="GJ232" t="s">
        <v>227</v>
      </c>
      <c r="GK232" t="s">
        <v>227</v>
      </c>
      <c r="GL232" t="s">
        <v>227</v>
      </c>
      <c r="GM232" t="s">
        <v>227</v>
      </c>
      <c r="GN232" t="s">
        <v>219</v>
      </c>
      <c r="GO232" t="s">
        <v>219</v>
      </c>
      <c r="GP232" t="s">
        <v>294</v>
      </c>
      <c r="GQ232" t="s">
        <v>294</v>
      </c>
      <c r="GR232" t="s">
        <v>295</v>
      </c>
      <c r="GS232" t="s">
        <v>214</v>
      </c>
      <c r="GT232" t="s">
        <v>241</v>
      </c>
      <c r="GU232" t="s">
        <v>214</v>
      </c>
      <c r="GV232" t="s">
        <v>241</v>
      </c>
      <c r="GW232" t="s">
        <v>297</v>
      </c>
      <c r="GX232" t="s">
        <v>297</v>
      </c>
      <c r="GY232" t="s">
        <v>567</v>
      </c>
      <c r="GZ232" t="s">
        <v>241</v>
      </c>
      <c r="HA232" t="s">
        <v>298</v>
      </c>
      <c r="HB232" t="s">
        <v>241</v>
      </c>
      <c r="HC232" t="s">
        <v>315</v>
      </c>
      <c r="HD232" t="s">
        <v>361</v>
      </c>
      <c r="HE232" t="s">
        <v>429</v>
      </c>
      <c r="HF232" t="s">
        <v>241</v>
      </c>
      <c r="HG232" t="s">
        <v>319</v>
      </c>
      <c r="HH232" t="s">
        <v>241</v>
      </c>
      <c r="HI232" t="s">
        <v>241</v>
      </c>
      <c r="HJ232" t="s">
        <v>219</v>
      </c>
      <c r="HK232" t="s">
        <v>241</v>
      </c>
      <c r="HL232" s="12"/>
      <c r="HM232">
        <v>0.75</v>
      </c>
      <c r="HN232">
        <v>0.75</v>
      </c>
      <c r="HO232">
        <v>1</v>
      </c>
      <c r="HP232">
        <v>0.75</v>
      </c>
      <c r="HQ232">
        <v>0</v>
      </c>
      <c r="HR232">
        <v>0.25</v>
      </c>
      <c r="HS232">
        <v>0</v>
      </c>
      <c r="HT232">
        <v>0</v>
      </c>
      <c r="HU232">
        <v>0</v>
      </c>
      <c r="HV232">
        <v>0.5</v>
      </c>
      <c r="HW232">
        <v>0.5</v>
      </c>
      <c r="HX232">
        <v>0.75</v>
      </c>
      <c r="HY232">
        <v>1</v>
      </c>
      <c r="HZ232">
        <v>0.5</v>
      </c>
      <c r="IA232">
        <v>0</v>
      </c>
      <c r="IB232">
        <v>0</v>
      </c>
      <c r="IC232">
        <v>0.5</v>
      </c>
      <c r="ID232">
        <v>0.75</v>
      </c>
      <c r="IE232">
        <v>0.75</v>
      </c>
      <c r="IG232">
        <v>0.25</v>
      </c>
      <c r="IH232">
        <v>0</v>
      </c>
      <c r="II232">
        <v>1</v>
      </c>
      <c r="IJ232">
        <v>1</v>
      </c>
      <c r="IK232">
        <v>1</v>
      </c>
      <c r="IL232">
        <v>0.75</v>
      </c>
      <c r="IM232">
        <v>1</v>
      </c>
      <c r="IN232">
        <v>1</v>
      </c>
      <c r="IO232">
        <v>1</v>
      </c>
      <c r="IQ232">
        <v>0</v>
      </c>
      <c r="IS232">
        <f t="shared" si="173"/>
        <v>0.11249999999999999</v>
      </c>
      <c r="IT232">
        <f t="shared" si="174"/>
        <v>0.09</v>
      </c>
      <c r="IU232">
        <f t="shared" si="175"/>
        <v>0.08</v>
      </c>
      <c r="IV232">
        <f t="shared" si="176"/>
        <v>7.5000000000000011E-2</v>
      </c>
      <c r="IW232">
        <f t="shared" si="177"/>
        <v>0</v>
      </c>
      <c r="IX232">
        <f t="shared" si="178"/>
        <v>3.2500000000000001E-2</v>
      </c>
      <c r="IY232">
        <f t="shared" si="179"/>
        <v>0</v>
      </c>
      <c r="IZ232">
        <f t="shared" si="180"/>
        <v>0</v>
      </c>
      <c r="JA232">
        <f t="shared" si="181"/>
        <v>0</v>
      </c>
      <c r="JB232">
        <f t="shared" si="182"/>
        <v>0.05</v>
      </c>
      <c r="JC232">
        <f t="shared" si="183"/>
        <v>0.06</v>
      </c>
      <c r="JD232">
        <f t="shared" si="184"/>
        <v>8.2500000000000004E-2</v>
      </c>
      <c r="JE232">
        <f t="shared" si="185"/>
        <v>7.0000000000000007E-2</v>
      </c>
      <c r="JF232">
        <f t="shared" si="186"/>
        <v>0.06</v>
      </c>
      <c r="JG232" s="5">
        <f t="shared" si="187"/>
        <v>0</v>
      </c>
      <c r="JH232">
        <f t="shared" si="188"/>
        <v>0</v>
      </c>
      <c r="JI232">
        <f t="shared" si="188"/>
        <v>0</v>
      </c>
      <c r="JJ232">
        <f t="shared" si="189"/>
        <v>0.15000000000000002</v>
      </c>
      <c r="JK232">
        <f t="shared" si="190"/>
        <v>0.11249999999999999</v>
      </c>
      <c r="JL232" s="6">
        <f t="shared" si="191"/>
        <v>0.04</v>
      </c>
      <c r="JM232">
        <f t="shared" si="192"/>
        <v>0.03</v>
      </c>
      <c r="JN232">
        <f t="shared" si="193"/>
        <v>0</v>
      </c>
      <c r="JO232">
        <f t="shared" si="194"/>
        <v>0.15</v>
      </c>
      <c r="JP232">
        <f t="shared" si="195"/>
        <v>0.1</v>
      </c>
      <c r="JQ232">
        <f t="shared" si="196"/>
        <v>0.12</v>
      </c>
      <c r="JR232">
        <f t="shared" si="197"/>
        <v>8.2500000000000004E-2</v>
      </c>
      <c r="JS232">
        <f t="shared" si="198"/>
        <v>0.1</v>
      </c>
      <c r="JT232">
        <f t="shared" si="198"/>
        <v>0.1</v>
      </c>
      <c r="JU232">
        <f t="shared" si="199"/>
        <v>1</v>
      </c>
      <c r="JV232">
        <f t="shared" si="199"/>
        <v>0</v>
      </c>
      <c r="JW232">
        <f t="shared" si="200"/>
        <v>0.15</v>
      </c>
      <c r="JY232">
        <f t="shared" si="201"/>
        <v>3.7500000000000006E-2</v>
      </c>
      <c r="JZ232">
        <f t="shared" si="202"/>
        <v>0.06</v>
      </c>
      <c r="KA232">
        <f t="shared" si="203"/>
        <v>0.02</v>
      </c>
      <c r="KB232">
        <f t="shared" si="203"/>
        <v>1.4999999999999999E-2</v>
      </c>
      <c r="KC232">
        <f t="shared" si="204"/>
        <v>0</v>
      </c>
      <c r="KD232">
        <f t="shared" si="228"/>
        <v>7.4999999999999997E-3</v>
      </c>
      <c r="KE232">
        <f t="shared" si="228"/>
        <v>0</v>
      </c>
      <c r="KF232">
        <f t="shared" si="228"/>
        <v>0</v>
      </c>
      <c r="KG232">
        <f t="shared" si="228"/>
        <v>0</v>
      </c>
      <c r="KH232">
        <f t="shared" si="228"/>
        <v>1.4999999999999999E-2</v>
      </c>
      <c r="KI232">
        <f t="shared" si="228"/>
        <v>1.4999999999999999E-2</v>
      </c>
      <c r="KJ232">
        <f t="shared" si="228"/>
        <v>2.2499999999999999E-2</v>
      </c>
      <c r="KK232">
        <f t="shared" si="205"/>
        <v>0.02</v>
      </c>
      <c r="KL232">
        <f t="shared" si="206"/>
        <v>0.02</v>
      </c>
      <c r="KM232" s="5">
        <f t="shared" si="207"/>
        <v>0</v>
      </c>
      <c r="KN232">
        <f t="shared" si="208"/>
        <v>0</v>
      </c>
      <c r="KO232">
        <f t="shared" si="208"/>
        <v>0</v>
      </c>
      <c r="KP232">
        <f t="shared" si="209"/>
        <v>4.4999999999999998E-2</v>
      </c>
      <c r="KQ232">
        <f t="shared" si="210"/>
        <v>2.2499999999999999E-2</v>
      </c>
      <c r="KR232" s="6">
        <f t="shared" si="211"/>
        <v>0.02</v>
      </c>
      <c r="KS232">
        <f t="shared" si="212"/>
        <v>0.01</v>
      </c>
      <c r="KT232">
        <f t="shared" si="213"/>
        <v>0</v>
      </c>
      <c r="KU232">
        <f t="shared" si="214"/>
        <v>0.04</v>
      </c>
      <c r="KV232">
        <f t="shared" si="215"/>
        <v>0.05</v>
      </c>
      <c r="KW232">
        <f t="shared" si="216"/>
        <v>0.01</v>
      </c>
      <c r="KX232">
        <f t="shared" si="217"/>
        <v>0</v>
      </c>
      <c r="KY232">
        <f t="shared" si="218"/>
        <v>0.04</v>
      </c>
      <c r="KZ232">
        <f t="shared" si="219"/>
        <v>0.03</v>
      </c>
      <c r="LA232">
        <f t="shared" si="220"/>
        <v>1</v>
      </c>
      <c r="LB232">
        <f t="shared" si="220"/>
        <v>0</v>
      </c>
      <c r="LC232">
        <f t="shared" si="221"/>
        <v>0.1</v>
      </c>
      <c r="LE232" t="str">
        <f t="shared" si="227"/>
        <v>Sierra Leone</v>
      </c>
      <c r="LF232">
        <f t="shared" si="222"/>
        <v>0.39</v>
      </c>
      <c r="LG232" s="6">
        <f t="shared" si="223"/>
        <v>0.625</v>
      </c>
      <c r="LH232">
        <f t="shared" si="224"/>
        <v>0.83250000000000002</v>
      </c>
      <c r="LI232" s="6">
        <f t="shared" si="225"/>
        <v>0.6</v>
      </c>
      <c r="LJ232">
        <f t="shared" si="226"/>
        <v>0</v>
      </c>
    </row>
    <row r="233" spans="1:322" x14ac:dyDescent="0.35">
      <c r="A233" s="3">
        <v>44907</v>
      </c>
      <c r="B233" t="s">
        <v>1604</v>
      </c>
      <c r="D233" s="27" t="s">
        <v>321</v>
      </c>
      <c r="E233" s="27" t="s">
        <v>262</v>
      </c>
      <c r="F233" s="27">
        <v>32</v>
      </c>
      <c r="G233" s="27" t="s">
        <v>258</v>
      </c>
      <c r="H233" s="27" t="s">
        <v>259</v>
      </c>
      <c r="I233" s="27" t="s">
        <v>207</v>
      </c>
      <c r="J233" s="27" t="s">
        <v>555</v>
      </c>
      <c r="K233" s="28">
        <v>44538</v>
      </c>
      <c r="L233" s="28">
        <v>44538</v>
      </c>
      <c r="M233" s="28">
        <v>44538</v>
      </c>
      <c r="N233" s="27" t="s">
        <v>261</v>
      </c>
      <c r="O233" s="27" t="s">
        <v>261</v>
      </c>
      <c r="P233" s="27" t="s">
        <v>261</v>
      </c>
      <c r="Q233" s="27" t="s">
        <v>324</v>
      </c>
      <c r="R233" s="28">
        <v>44697</v>
      </c>
      <c r="S233" s="28">
        <v>44697</v>
      </c>
      <c r="T233" s="27" t="s">
        <v>263</v>
      </c>
      <c r="U233" s="27" t="s">
        <v>261</v>
      </c>
      <c r="V233" s="28" t="s">
        <v>262</v>
      </c>
      <c r="W233" s="27" t="s">
        <v>261</v>
      </c>
      <c r="X233" s="28" t="s">
        <v>262</v>
      </c>
      <c r="Y233" s="27" t="s">
        <v>263</v>
      </c>
      <c r="Z233" s="28">
        <v>44767</v>
      </c>
      <c r="AA233" s="27" t="s">
        <v>264</v>
      </c>
      <c r="AB233" s="27" t="s">
        <v>265</v>
      </c>
      <c r="AC233" s="27" t="s">
        <v>1605</v>
      </c>
      <c r="AD233" s="27" t="s">
        <v>267</v>
      </c>
      <c r="AE233" s="27" t="s">
        <v>326</v>
      </c>
      <c r="AF233" s="27" t="s">
        <v>1507</v>
      </c>
      <c r="AG233" s="29">
        <v>17021000</v>
      </c>
      <c r="AH233" s="27" t="s">
        <v>263</v>
      </c>
      <c r="AI233" s="27">
        <v>44606</v>
      </c>
      <c r="AJ233" s="28">
        <v>44610</v>
      </c>
      <c r="AK233" s="27" t="s">
        <v>268</v>
      </c>
      <c r="AL233" s="27" t="s">
        <v>269</v>
      </c>
      <c r="AM233" s="27" t="s">
        <v>265</v>
      </c>
      <c r="AN233" s="27" t="s">
        <v>270</v>
      </c>
      <c r="AO233" s="27" t="s">
        <v>261</v>
      </c>
      <c r="AP233" s="27" t="s">
        <v>261</v>
      </c>
      <c r="AQ233" s="28" t="s">
        <v>262</v>
      </c>
      <c r="AR233" s="27" t="s">
        <v>261</v>
      </c>
      <c r="AS233" s="28" t="s">
        <v>262</v>
      </c>
      <c r="AT233" s="27" t="s">
        <v>261</v>
      </c>
      <c r="AU233" s="28" t="s">
        <v>262</v>
      </c>
      <c r="AV233" s="27" t="s">
        <v>261</v>
      </c>
      <c r="AW233" s="28" t="s">
        <v>262</v>
      </c>
      <c r="AX233" s="27" t="s">
        <v>261</v>
      </c>
      <c r="AY233" s="28" t="s">
        <v>262</v>
      </c>
      <c r="AZ233" s="27" t="s">
        <v>262</v>
      </c>
      <c r="BA233" s="27" t="s">
        <v>262</v>
      </c>
      <c r="BB233" s="27" t="s">
        <v>261</v>
      </c>
      <c r="BC233" s="28" t="s">
        <v>262</v>
      </c>
      <c r="BD233" s="27" t="s">
        <v>263</v>
      </c>
      <c r="BE233" s="30">
        <v>44555</v>
      </c>
      <c r="BF233" t="s">
        <v>555</v>
      </c>
      <c r="BG233" t="s">
        <v>207</v>
      </c>
      <c r="BH233" t="s">
        <v>208</v>
      </c>
      <c r="BI233" t="s">
        <v>420</v>
      </c>
      <c r="BJ233" t="s">
        <v>210</v>
      </c>
      <c r="BK233" t="s">
        <v>329</v>
      </c>
      <c r="BL233" t="s">
        <v>212</v>
      </c>
      <c r="BM233" t="s">
        <v>557</v>
      </c>
      <c r="BN233" t="s">
        <v>214</v>
      </c>
      <c r="BO233" t="s">
        <v>331</v>
      </c>
      <c r="BP233" t="s">
        <v>219</v>
      </c>
      <c r="BQ233" t="s">
        <v>332</v>
      </c>
      <c r="BV233" t="s">
        <v>214</v>
      </c>
      <c r="CC233" t="s">
        <v>214</v>
      </c>
      <c r="CG233" t="s">
        <v>219</v>
      </c>
      <c r="CI233" t="s">
        <v>220</v>
      </c>
      <c r="CJ233" t="s">
        <v>1606</v>
      </c>
      <c r="CK233" t="s">
        <v>220</v>
      </c>
      <c r="CL233" t="s">
        <v>222</v>
      </c>
      <c r="CN233" t="s">
        <v>283</v>
      </c>
      <c r="CP233" t="s">
        <v>370</v>
      </c>
      <c r="CQ233" t="s">
        <v>285</v>
      </c>
      <c r="CR233" t="s">
        <v>244</v>
      </c>
      <c r="CS233" t="s">
        <v>244</v>
      </c>
      <c r="CT233" t="s">
        <v>214</v>
      </c>
      <c r="CU233" t="s">
        <v>214</v>
      </c>
      <c r="CV233" t="s">
        <v>250</v>
      </c>
      <c r="CW233" t="s">
        <v>250</v>
      </c>
      <c r="CX233" t="s">
        <v>228</v>
      </c>
      <c r="CY233" t="s">
        <v>228</v>
      </c>
      <c r="CZ233" t="s">
        <v>219</v>
      </c>
      <c r="DA233" t="s">
        <v>219</v>
      </c>
      <c r="DB233" t="s">
        <v>229</v>
      </c>
      <c r="DC233" t="s">
        <v>229</v>
      </c>
      <c r="DD233" t="s">
        <v>214</v>
      </c>
      <c r="DE233" t="s">
        <v>231</v>
      </c>
      <c r="DG233" t="s">
        <v>231</v>
      </c>
      <c r="DI233" t="s">
        <v>1580</v>
      </c>
      <c r="DK233" t="s">
        <v>372</v>
      </c>
      <c r="DL233" t="s">
        <v>372</v>
      </c>
      <c r="DM233" t="s">
        <v>219</v>
      </c>
      <c r="DN233" t="s">
        <v>219</v>
      </c>
      <c r="DO233" t="s">
        <v>234</v>
      </c>
      <c r="DP233" t="s">
        <v>235</v>
      </c>
      <c r="DR233" t="s">
        <v>235</v>
      </c>
      <c r="DT233" t="s">
        <v>214</v>
      </c>
      <c r="DU233" t="s">
        <v>214</v>
      </c>
      <c r="DV233" t="s">
        <v>236</v>
      </c>
      <c r="DX233" t="s">
        <v>372</v>
      </c>
      <c r="DY233" t="s">
        <v>372</v>
      </c>
      <c r="DZ233" t="s">
        <v>238</v>
      </c>
      <c r="EA233" t="s">
        <v>372</v>
      </c>
      <c r="EB233" t="s">
        <v>372</v>
      </c>
      <c r="EC233" t="s">
        <v>237</v>
      </c>
      <c r="ED233" t="s">
        <v>237</v>
      </c>
      <c r="EE233" t="s">
        <v>219</v>
      </c>
      <c r="EF233" t="s">
        <v>219</v>
      </c>
      <c r="EK233" t="s">
        <v>372</v>
      </c>
      <c r="EL233" t="s">
        <v>372</v>
      </c>
      <c r="EM233" t="s">
        <v>460</v>
      </c>
      <c r="EN233" t="s">
        <v>460</v>
      </c>
      <c r="EO233" t="s">
        <v>460</v>
      </c>
      <c r="EP233" t="s">
        <v>239</v>
      </c>
      <c r="EQ233" t="s">
        <v>214</v>
      </c>
      <c r="ER233" t="s">
        <v>214</v>
      </c>
      <c r="ES233" t="s">
        <v>242</v>
      </c>
      <c r="ET233" t="s">
        <v>242</v>
      </c>
      <c r="EU233" t="s">
        <v>372</v>
      </c>
      <c r="EV233" t="s">
        <v>372</v>
      </c>
      <c r="EW233" t="s">
        <v>290</v>
      </c>
      <c r="EX233" t="s">
        <v>290</v>
      </c>
      <c r="EY233" t="s">
        <v>372</v>
      </c>
      <c r="EZ233" t="s">
        <v>291</v>
      </c>
      <c r="FA233" t="s">
        <v>241</v>
      </c>
      <c r="FB233" t="s">
        <v>372</v>
      </c>
      <c r="FC233" t="s">
        <v>233</v>
      </c>
      <c r="FD233" t="s">
        <v>233</v>
      </c>
      <c r="FE233" t="s">
        <v>227</v>
      </c>
      <c r="FF233" t="s">
        <v>227</v>
      </c>
      <c r="FG233" t="s">
        <v>547</v>
      </c>
      <c r="FH233" t="s">
        <v>547</v>
      </c>
      <c r="FI233" t="s">
        <v>219</v>
      </c>
      <c r="FJ233" t="s">
        <v>219</v>
      </c>
      <c r="FK233" t="s">
        <v>219</v>
      </c>
      <c r="FL233" t="s">
        <v>219</v>
      </c>
      <c r="FM233" t="s">
        <v>245</v>
      </c>
      <c r="FN233" t="s">
        <v>245</v>
      </c>
      <c r="FO233" t="s">
        <v>214</v>
      </c>
      <c r="FP233" t="s">
        <v>214</v>
      </c>
      <c r="FQ233" t="s">
        <v>487</v>
      </c>
      <c r="FR233" t="s">
        <v>241</v>
      </c>
      <c r="FS233" t="s">
        <v>564</v>
      </c>
      <c r="FT233" t="s">
        <v>241</v>
      </c>
      <c r="FU233" t="s">
        <v>219</v>
      </c>
      <c r="FV233" t="s">
        <v>241</v>
      </c>
      <c r="FW233" t="s">
        <v>241</v>
      </c>
      <c r="FX233" t="s">
        <v>241</v>
      </c>
      <c r="FY233" t="s">
        <v>241</v>
      </c>
      <c r="FZ233" t="s">
        <v>335</v>
      </c>
      <c r="GA233" t="s">
        <v>335</v>
      </c>
      <c r="GB233" t="s">
        <v>250</v>
      </c>
      <c r="GC233" t="s">
        <v>250</v>
      </c>
      <c r="GD233" t="s">
        <v>550</v>
      </c>
      <c r="GE233" t="s">
        <v>1516</v>
      </c>
      <c r="GF233" t="s">
        <v>550</v>
      </c>
      <c r="GG233" t="s">
        <v>244</v>
      </c>
      <c r="GH233" t="s">
        <v>241</v>
      </c>
      <c r="GI233" t="s">
        <v>244</v>
      </c>
      <c r="GJ233" t="s">
        <v>227</v>
      </c>
      <c r="GK233" t="s">
        <v>227</v>
      </c>
      <c r="GL233" t="s">
        <v>227</v>
      </c>
      <c r="GM233" t="s">
        <v>227</v>
      </c>
      <c r="GN233" t="s">
        <v>214</v>
      </c>
      <c r="GO233" t="s">
        <v>214</v>
      </c>
      <c r="GP233" t="s">
        <v>295</v>
      </c>
      <c r="GQ233" t="s">
        <v>295</v>
      </c>
      <c r="GR233" t="s">
        <v>295</v>
      </c>
      <c r="GS233" t="s">
        <v>219</v>
      </c>
      <c r="GT233" t="s">
        <v>575</v>
      </c>
      <c r="GU233" t="s">
        <v>219</v>
      </c>
      <c r="GV233" t="s">
        <v>575</v>
      </c>
      <c r="GW233" t="s">
        <v>253</v>
      </c>
      <c r="GX233" t="s">
        <v>253</v>
      </c>
      <c r="GY233" t="s">
        <v>567</v>
      </c>
      <c r="GZ233" t="s">
        <v>241</v>
      </c>
      <c r="HA233" t="s">
        <v>298</v>
      </c>
      <c r="HB233" t="s">
        <v>241</v>
      </c>
      <c r="HC233" t="s">
        <v>315</v>
      </c>
      <c r="HD233" t="s">
        <v>517</v>
      </c>
      <c r="HE233" t="s">
        <v>317</v>
      </c>
      <c r="HF233" t="s">
        <v>241</v>
      </c>
      <c r="HG233" t="s">
        <v>319</v>
      </c>
      <c r="HH233" t="s">
        <v>241</v>
      </c>
      <c r="HI233" t="s">
        <v>241</v>
      </c>
      <c r="HJ233" t="s">
        <v>214</v>
      </c>
      <c r="HK233" t="s">
        <v>1607</v>
      </c>
      <c r="HL233" s="12"/>
      <c r="HM233">
        <v>0.25</v>
      </c>
      <c r="HN233">
        <v>0.75</v>
      </c>
      <c r="HO233">
        <v>1</v>
      </c>
      <c r="HP233">
        <v>0.5</v>
      </c>
      <c r="HQ233">
        <v>0</v>
      </c>
      <c r="HR233">
        <v>0</v>
      </c>
      <c r="HS233">
        <v>0</v>
      </c>
      <c r="HT233">
        <v>0</v>
      </c>
      <c r="HU233">
        <v>0</v>
      </c>
      <c r="HV233">
        <v>0</v>
      </c>
      <c r="HW233">
        <v>0</v>
      </c>
      <c r="HX233">
        <v>0.5</v>
      </c>
      <c r="HZ233">
        <v>0</v>
      </c>
      <c r="IA233" s="4">
        <v>1</v>
      </c>
      <c r="IB233">
        <v>0.75</v>
      </c>
      <c r="IC233">
        <v>0</v>
      </c>
      <c r="ID233">
        <v>0</v>
      </c>
      <c r="IE233">
        <v>0.25</v>
      </c>
      <c r="IG233">
        <v>0</v>
      </c>
      <c r="IH233">
        <v>0</v>
      </c>
      <c r="II233">
        <v>0.75</v>
      </c>
      <c r="IJ233">
        <v>0.5</v>
      </c>
      <c r="IK233">
        <v>0.5</v>
      </c>
      <c r="IL233">
        <v>0</v>
      </c>
      <c r="IM233">
        <v>0.75</v>
      </c>
      <c r="IN233">
        <v>0</v>
      </c>
      <c r="IO233">
        <v>0</v>
      </c>
      <c r="IP233">
        <v>0</v>
      </c>
      <c r="IQ233">
        <v>0</v>
      </c>
      <c r="IS233">
        <f t="shared" si="173"/>
        <v>3.7499999999999999E-2</v>
      </c>
      <c r="IT233">
        <f t="shared" si="174"/>
        <v>0.09</v>
      </c>
      <c r="IU233">
        <f t="shared" si="175"/>
        <v>0.08</v>
      </c>
      <c r="IV233">
        <f t="shared" si="176"/>
        <v>0.05</v>
      </c>
      <c r="IW233">
        <f t="shared" si="177"/>
        <v>0</v>
      </c>
      <c r="IX233">
        <f t="shared" si="178"/>
        <v>0</v>
      </c>
      <c r="IY233">
        <f t="shared" si="179"/>
        <v>0</v>
      </c>
      <c r="IZ233">
        <f t="shared" si="180"/>
        <v>0</v>
      </c>
      <c r="JA233">
        <f t="shared" si="181"/>
        <v>0</v>
      </c>
      <c r="JB233">
        <f t="shared" si="182"/>
        <v>0</v>
      </c>
      <c r="JC233">
        <f t="shared" si="183"/>
        <v>0</v>
      </c>
      <c r="JD233">
        <f t="shared" si="184"/>
        <v>5.5E-2</v>
      </c>
      <c r="JE233">
        <f t="shared" si="185"/>
        <v>0</v>
      </c>
      <c r="JF233">
        <f t="shared" si="186"/>
        <v>0</v>
      </c>
      <c r="JG233" s="5">
        <f t="shared" si="187"/>
        <v>0.05</v>
      </c>
      <c r="JH233">
        <f t="shared" si="188"/>
        <v>0</v>
      </c>
      <c r="JI233">
        <f t="shared" si="188"/>
        <v>0</v>
      </c>
      <c r="JJ233">
        <f t="shared" si="189"/>
        <v>0</v>
      </c>
      <c r="JK233">
        <f t="shared" si="190"/>
        <v>3.7499999999999999E-2</v>
      </c>
      <c r="JL233" s="6">
        <f t="shared" si="191"/>
        <v>1.6666666666666666E-2</v>
      </c>
      <c r="JM233">
        <f t="shared" si="192"/>
        <v>0</v>
      </c>
      <c r="JN233">
        <f t="shared" si="193"/>
        <v>0</v>
      </c>
      <c r="JO233">
        <f t="shared" si="194"/>
        <v>0.11249999999999999</v>
      </c>
      <c r="JP233">
        <f t="shared" si="195"/>
        <v>0.05</v>
      </c>
      <c r="JQ233">
        <f t="shared" si="196"/>
        <v>0.06</v>
      </c>
      <c r="JR233">
        <f t="shared" si="197"/>
        <v>0</v>
      </c>
      <c r="JS233">
        <f t="shared" si="198"/>
        <v>7.5000000000000011E-2</v>
      </c>
      <c r="JT233">
        <f t="shared" si="198"/>
        <v>0</v>
      </c>
      <c r="JU233">
        <f t="shared" si="199"/>
        <v>0</v>
      </c>
      <c r="JV233">
        <f t="shared" si="199"/>
        <v>0</v>
      </c>
      <c r="JW233">
        <f t="shared" si="200"/>
        <v>0</v>
      </c>
      <c r="JY233">
        <f t="shared" si="201"/>
        <v>1.2500000000000001E-2</v>
      </c>
      <c r="JZ233">
        <f t="shared" si="202"/>
        <v>0.06</v>
      </c>
      <c r="KA233">
        <f t="shared" si="203"/>
        <v>0.02</v>
      </c>
      <c r="KB233">
        <f t="shared" si="203"/>
        <v>0.01</v>
      </c>
      <c r="KC233">
        <f t="shared" si="204"/>
        <v>0</v>
      </c>
      <c r="KD233">
        <f t="shared" si="228"/>
        <v>0</v>
      </c>
      <c r="KE233">
        <f t="shared" si="228"/>
        <v>0</v>
      </c>
      <c r="KF233">
        <f t="shared" si="228"/>
        <v>0</v>
      </c>
      <c r="KG233">
        <f t="shared" si="228"/>
        <v>0</v>
      </c>
      <c r="KH233">
        <f t="shared" si="228"/>
        <v>0</v>
      </c>
      <c r="KI233">
        <f t="shared" si="228"/>
        <v>0</v>
      </c>
      <c r="KJ233">
        <f t="shared" si="228"/>
        <v>1.4999999999999999E-2</v>
      </c>
      <c r="KK233">
        <f t="shared" si="205"/>
        <v>0</v>
      </c>
      <c r="KL233">
        <f t="shared" si="206"/>
        <v>0</v>
      </c>
      <c r="KM233" s="5">
        <f t="shared" si="207"/>
        <v>0.05</v>
      </c>
      <c r="KN233">
        <f t="shared" si="208"/>
        <v>0</v>
      </c>
      <c r="KO233">
        <f t="shared" si="208"/>
        <v>0</v>
      </c>
      <c r="KP233">
        <f t="shared" si="209"/>
        <v>0</v>
      </c>
      <c r="KQ233">
        <f t="shared" si="210"/>
        <v>7.4999999999999997E-3</v>
      </c>
      <c r="KR233" s="6">
        <f t="shared" si="211"/>
        <v>8.3333333333333332E-3</v>
      </c>
      <c r="KS233">
        <f t="shared" si="212"/>
        <v>0</v>
      </c>
      <c r="KT233">
        <f t="shared" si="213"/>
        <v>0</v>
      </c>
      <c r="KU233">
        <f t="shared" si="214"/>
        <v>0.03</v>
      </c>
      <c r="KV233">
        <f t="shared" si="215"/>
        <v>2.5000000000000001E-2</v>
      </c>
      <c r="KW233">
        <f t="shared" si="216"/>
        <v>5.0000000000000001E-3</v>
      </c>
      <c r="KX233">
        <f t="shared" si="217"/>
        <v>0</v>
      </c>
      <c r="KY233">
        <f t="shared" si="218"/>
        <v>0.03</v>
      </c>
      <c r="KZ233">
        <f t="shared" si="219"/>
        <v>0</v>
      </c>
      <c r="LA233">
        <f t="shared" si="220"/>
        <v>0</v>
      </c>
      <c r="LB233">
        <f t="shared" si="220"/>
        <v>0</v>
      </c>
      <c r="LC233">
        <f t="shared" si="221"/>
        <v>0</v>
      </c>
      <c r="LE233" t="str">
        <f t="shared" si="227"/>
        <v>Sierra Leone</v>
      </c>
      <c r="LF233">
        <f t="shared" si="222"/>
        <v>0.25750000000000001</v>
      </c>
      <c r="LG233" s="6">
        <f t="shared" si="223"/>
        <v>0.15916666666666668</v>
      </c>
      <c r="LH233">
        <f t="shared" si="224"/>
        <v>0.29749999999999999</v>
      </c>
      <c r="LI233" s="6">
        <f t="shared" si="225"/>
        <v>0.27333333333333332</v>
      </c>
      <c r="LJ233">
        <f t="shared" si="226"/>
        <v>0</v>
      </c>
    </row>
    <row r="234" spans="1:322" x14ac:dyDescent="0.35">
      <c r="A234" s="3">
        <v>44925</v>
      </c>
      <c r="B234" t="s">
        <v>1608</v>
      </c>
      <c r="D234" s="24" t="s">
        <v>321</v>
      </c>
      <c r="E234" s="24" t="s">
        <v>262</v>
      </c>
      <c r="F234" s="24">
        <v>28</v>
      </c>
      <c r="G234" s="24" t="s">
        <v>258</v>
      </c>
      <c r="H234" s="24" t="s">
        <v>259</v>
      </c>
      <c r="I234" s="24" t="s">
        <v>207</v>
      </c>
      <c r="J234" s="24" t="s">
        <v>555</v>
      </c>
      <c r="K234" s="25">
        <v>44538</v>
      </c>
      <c r="L234" s="25">
        <v>44538</v>
      </c>
      <c r="M234" s="25">
        <v>44538</v>
      </c>
      <c r="N234" s="24" t="s">
        <v>261</v>
      </c>
      <c r="O234" s="24" t="s">
        <v>261</v>
      </c>
      <c r="P234" s="24" t="s">
        <v>261</v>
      </c>
      <c r="Q234" s="24" t="s">
        <v>324</v>
      </c>
      <c r="R234" s="25">
        <v>44539</v>
      </c>
      <c r="S234" s="25">
        <v>44539</v>
      </c>
      <c r="T234" s="24" t="s">
        <v>263</v>
      </c>
      <c r="U234" s="24" t="s">
        <v>261</v>
      </c>
      <c r="V234" s="25" t="s">
        <v>262</v>
      </c>
      <c r="W234" s="24" t="s">
        <v>261</v>
      </c>
      <c r="X234" s="25" t="s">
        <v>262</v>
      </c>
      <c r="Y234" s="24" t="s">
        <v>263</v>
      </c>
      <c r="Z234" s="25">
        <v>44767</v>
      </c>
      <c r="AA234" s="24" t="s">
        <v>264</v>
      </c>
      <c r="AB234" s="24" t="s">
        <v>265</v>
      </c>
      <c r="AC234" s="24" t="s">
        <v>1609</v>
      </c>
      <c r="AD234" s="24" t="s">
        <v>267</v>
      </c>
      <c r="AE234" s="24" t="s">
        <v>326</v>
      </c>
      <c r="AF234" s="24" t="s">
        <v>1507</v>
      </c>
      <c r="AG234" s="31">
        <v>17021000</v>
      </c>
      <c r="AH234" s="24" t="s">
        <v>263</v>
      </c>
      <c r="AI234" s="24">
        <v>44599</v>
      </c>
      <c r="AJ234" s="25">
        <v>44603</v>
      </c>
      <c r="AK234" s="24" t="s">
        <v>268</v>
      </c>
      <c r="AL234" s="24" t="s">
        <v>269</v>
      </c>
      <c r="AM234" s="24" t="s">
        <v>265</v>
      </c>
      <c r="AN234" s="24" t="s">
        <v>270</v>
      </c>
      <c r="AO234" s="24" t="s">
        <v>261</v>
      </c>
      <c r="AP234" s="24" t="s">
        <v>261</v>
      </c>
      <c r="AQ234" s="25" t="s">
        <v>262</v>
      </c>
      <c r="AR234" s="24" t="s">
        <v>261</v>
      </c>
      <c r="AS234" s="25" t="s">
        <v>262</v>
      </c>
      <c r="AT234" s="24" t="s">
        <v>261</v>
      </c>
      <c r="AU234" s="25" t="s">
        <v>262</v>
      </c>
      <c r="AV234" s="24" t="s">
        <v>261</v>
      </c>
      <c r="AW234" s="25" t="s">
        <v>262</v>
      </c>
      <c r="AX234" s="24" t="s">
        <v>261</v>
      </c>
      <c r="AY234" s="25" t="s">
        <v>262</v>
      </c>
      <c r="AZ234" s="27" t="s">
        <v>262</v>
      </c>
      <c r="BA234" s="27" t="s">
        <v>262</v>
      </c>
      <c r="BB234" s="24" t="s">
        <v>261</v>
      </c>
      <c r="BC234" s="25" t="s">
        <v>262</v>
      </c>
      <c r="BD234" s="24" t="s">
        <v>263</v>
      </c>
      <c r="BE234" s="26">
        <v>44539</v>
      </c>
      <c r="BF234" t="s">
        <v>555</v>
      </c>
      <c r="BG234" t="s">
        <v>207</v>
      </c>
      <c r="BH234" t="s">
        <v>208</v>
      </c>
      <c r="BI234" t="s">
        <v>695</v>
      </c>
      <c r="BJ234" t="s">
        <v>210</v>
      </c>
      <c r="BK234" t="s">
        <v>329</v>
      </c>
      <c r="BL234" t="s">
        <v>212</v>
      </c>
      <c r="BM234" t="s">
        <v>557</v>
      </c>
      <c r="BN234" t="s">
        <v>214</v>
      </c>
      <c r="BO234" t="s">
        <v>331</v>
      </c>
      <c r="BP234" t="s">
        <v>219</v>
      </c>
      <c r="BQ234" t="s">
        <v>216</v>
      </c>
      <c r="BR234" t="s">
        <v>1610</v>
      </c>
      <c r="BU234" t="s">
        <v>585</v>
      </c>
      <c r="BV234" t="s">
        <v>214</v>
      </c>
      <c r="CC234" t="s">
        <v>214</v>
      </c>
      <c r="CG234" t="s">
        <v>219</v>
      </c>
      <c r="CI234" t="s">
        <v>333</v>
      </c>
      <c r="CJ234" t="s">
        <v>1611</v>
      </c>
      <c r="CK234" t="s">
        <v>220</v>
      </c>
      <c r="CL234" t="s">
        <v>422</v>
      </c>
      <c r="CN234" t="s">
        <v>306</v>
      </c>
      <c r="CP234" t="s">
        <v>225</v>
      </c>
      <c r="CQ234" t="s">
        <v>307</v>
      </c>
      <c r="CR234" t="s">
        <v>250</v>
      </c>
      <c r="CS234" t="s">
        <v>244</v>
      </c>
      <c r="CT234" t="s">
        <v>214</v>
      </c>
      <c r="CU234" t="s">
        <v>214</v>
      </c>
      <c r="CV234" t="s">
        <v>244</v>
      </c>
      <c r="CW234" t="s">
        <v>244</v>
      </c>
      <c r="CX234" t="s">
        <v>287</v>
      </c>
      <c r="CY234" t="s">
        <v>228</v>
      </c>
      <c r="CZ234" t="s">
        <v>214</v>
      </c>
      <c r="DA234" t="s">
        <v>214</v>
      </c>
      <c r="DB234" t="s">
        <v>229</v>
      </c>
      <c r="DC234" t="s">
        <v>229</v>
      </c>
      <c r="DD234" t="s">
        <v>214</v>
      </c>
      <c r="DE234" t="s">
        <v>337</v>
      </c>
      <c r="DG234" t="s">
        <v>337</v>
      </c>
      <c r="DI234" t="s">
        <v>379</v>
      </c>
      <c r="DK234" t="s">
        <v>233</v>
      </c>
      <c r="DL234" t="s">
        <v>233</v>
      </c>
      <c r="DM234" t="s">
        <v>214</v>
      </c>
      <c r="DN234" t="s">
        <v>219</v>
      </c>
      <c r="DO234" t="s">
        <v>288</v>
      </c>
      <c r="DP234" t="s">
        <v>235</v>
      </c>
      <c r="DR234" t="s">
        <v>235</v>
      </c>
      <c r="DT234" t="s">
        <v>219</v>
      </c>
      <c r="DU234" t="s">
        <v>219</v>
      </c>
      <c r="DX234" t="s">
        <v>233</v>
      </c>
      <c r="DY234" t="s">
        <v>233</v>
      </c>
      <c r="DZ234" t="s">
        <v>238</v>
      </c>
      <c r="EA234" t="s">
        <v>233</v>
      </c>
      <c r="EB234" t="s">
        <v>237</v>
      </c>
      <c r="EC234" t="s">
        <v>237</v>
      </c>
      <c r="ED234" t="s">
        <v>233</v>
      </c>
      <c r="EE234" t="s">
        <v>214</v>
      </c>
      <c r="EF234" t="s">
        <v>214</v>
      </c>
      <c r="EG234" t="s">
        <v>214</v>
      </c>
      <c r="EI234" t="s">
        <v>214</v>
      </c>
      <c r="EK234" t="s">
        <v>242</v>
      </c>
      <c r="EL234" t="s">
        <v>237</v>
      </c>
      <c r="EM234" t="s">
        <v>357</v>
      </c>
      <c r="EN234" t="s">
        <v>357</v>
      </c>
      <c r="EO234" t="s">
        <v>486</v>
      </c>
      <c r="EP234" t="s">
        <v>486</v>
      </c>
      <c r="EQ234" t="s">
        <v>219</v>
      </c>
      <c r="ER234" t="s">
        <v>219</v>
      </c>
      <c r="ES234" t="s">
        <v>233</v>
      </c>
      <c r="ET234" t="s">
        <v>233</v>
      </c>
      <c r="EU234" t="s">
        <v>233</v>
      </c>
      <c r="EV234" t="s">
        <v>233</v>
      </c>
      <c r="EW234" t="s">
        <v>580</v>
      </c>
      <c r="EX234" t="s">
        <v>580</v>
      </c>
      <c r="EY234" t="s">
        <v>237</v>
      </c>
      <c r="EZ234" t="s">
        <v>241</v>
      </c>
      <c r="FA234" t="s">
        <v>241</v>
      </c>
      <c r="FB234" t="s">
        <v>237</v>
      </c>
      <c r="FC234" t="s">
        <v>237</v>
      </c>
      <c r="FD234" t="s">
        <v>237</v>
      </c>
      <c r="FE234" t="s">
        <v>227</v>
      </c>
      <c r="FF234" t="s">
        <v>227</v>
      </c>
      <c r="FG234" t="s">
        <v>547</v>
      </c>
      <c r="FH234" t="s">
        <v>547</v>
      </c>
      <c r="FI234" t="s">
        <v>214</v>
      </c>
      <c r="FJ234" t="s">
        <v>214</v>
      </c>
      <c r="FK234" t="s">
        <v>214</v>
      </c>
      <c r="FL234" t="s">
        <v>214</v>
      </c>
      <c r="FM234" t="s">
        <v>292</v>
      </c>
      <c r="FN234" t="s">
        <v>292</v>
      </c>
      <c r="FO234" t="s">
        <v>219</v>
      </c>
      <c r="FP234" t="s">
        <v>219</v>
      </c>
      <c r="FQ234" t="s">
        <v>241</v>
      </c>
      <c r="FR234" t="s">
        <v>241</v>
      </c>
      <c r="FS234" t="s">
        <v>241</v>
      </c>
      <c r="FT234" t="s">
        <v>241</v>
      </c>
      <c r="FU234" t="s">
        <v>219</v>
      </c>
      <c r="FV234" t="s">
        <v>241</v>
      </c>
      <c r="FW234" t="s">
        <v>241</v>
      </c>
      <c r="FX234" t="s">
        <v>241</v>
      </c>
      <c r="FY234" t="s">
        <v>241</v>
      </c>
      <c r="FZ234" t="s">
        <v>335</v>
      </c>
      <c r="GA234" t="s">
        <v>248</v>
      </c>
      <c r="GB234" t="s">
        <v>357</v>
      </c>
      <c r="GC234" t="s">
        <v>227</v>
      </c>
      <c r="GD234" t="s">
        <v>293</v>
      </c>
      <c r="GE234" t="s">
        <v>241</v>
      </c>
      <c r="GF234" t="s">
        <v>293</v>
      </c>
      <c r="GG234" t="s">
        <v>227</v>
      </c>
      <c r="GH234" t="s">
        <v>241</v>
      </c>
      <c r="GI234" t="s">
        <v>227</v>
      </c>
      <c r="GJ234" t="s">
        <v>227</v>
      </c>
      <c r="GK234" t="s">
        <v>227</v>
      </c>
      <c r="GL234" t="s">
        <v>227</v>
      </c>
      <c r="GM234" t="s">
        <v>227</v>
      </c>
      <c r="GN234" t="s">
        <v>219</v>
      </c>
      <c r="GO234" t="s">
        <v>219</v>
      </c>
      <c r="GP234" t="s">
        <v>295</v>
      </c>
      <c r="GQ234" t="s">
        <v>295</v>
      </c>
      <c r="GR234" t="s">
        <v>295</v>
      </c>
      <c r="GS234" t="s">
        <v>214</v>
      </c>
      <c r="GT234" t="s">
        <v>241</v>
      </c>
      <c r="GU234" t="s">
        <v>214</v>
      </c>
      <c r="GV234" t="s">
        <v>241</v>
      </c>
      <c r="GW234" t="s">
        <v>296</v>
      </c>
      <c r="GX234" t="s">
        <v>296</v>
      </c>
      <c r="GY234" t="s">
        <v>567</v>
      </c>
      <c r="GZ234" t="s">
        <v>241</v>
      </c>
      <c r="HA234" t="s">
        <v>298</v>
      </c>
      <c r="HB234" t="s">
        <v>241</v>
      </c>
      <c r="HC234" t="s">
        <v>315</v>
      </c>
      <c r="HD234" t="s">
        <v>361</v>
      </c>
      <c r="HE234" t="s">
        <v>317</v>
      </c>
      <c r="HF234" t="s">
        <v>241</v>
      </c>
      <c r="HG234" t="s">
        <v>319</v>
      </c>
      <c r="HH234" t="s">
        <v>241</v>
      </c>
      <c r="HI234" t="s">
        <v>241</v>
      </c>
      <c r="HJ234" t="s">
        <v>219</v>
      </c>
      <c r="HK234" t="s">
        <v>241</v>
      </c>
      <c r="HL234" s="12"/>
      <c r="HM234">
        <v>0.75</v>
      </c>
      <c r="HN234">
        <v>0.5</v>
      </c>
      <c r="HO234">
        <v>1</v>
      </c>
      <c r="HP234">
        <v>0.75</v>
      </c>
      <c r="HQ234">
        <v>0</v>
      </c>
      <c r="HR234">
        <v>0.25</v>
      </c>
      <c r="HS234">
        <v>1</v>
      </c>
      <c r="HT234">
        <v>0</v>
      </c>
      <c r="HU234">
        <v>1</v>
      </c>
      <c r="HV234">
        <v>0.25</v>
      </c>
      <c r="HW234">
        <v>0.25</v>
      </c>
      <c r="HX234">
        <v>0.5</v>
      </c>
      <c r="HY234">
        <v>1</v>
      </c>
      <c r="HZ234">
        <v>0.75</v>
      </c>
      <c r="IA234">
        <v>0</v>
      </c>
      <c r="IB234">
        <v>0.25</v>
      </c>
      <c r="IC234">
        <v>0.25</v>
      </c>
      <c r="ID234">
        <v>0.5</v>
      </c>
      <c r="IE234">
        <v>0.5</v>
      </c>
      <c r="IG234">
        <v>0</v>
      </c>
      <c r="IH234">
        <v>0</v>
      </c>
      <c r="II234">
        <v>1</v>
      </c>
      <c r="IJ234">
        <v>0.5</v>
      </c>
      <c r="IK234">
        <v>0.5</v>
      </c>
      <c r="IL234">
        <v>1</v>
      </c>
      <c r="IM234">
        <v>1</v>
      </c>
      <c r="IN234">
        <v>1</v>
      </c>
      <c r="IO234">
        <v>1</v>
      </c>
      <c r="IQ234">
        <v>1</v>
      </c>
      <c r="IS234">
        <f t="shared" si="173"/>
        <v>0.11249999999999999</v>
      </c>
      <c r="IT234">
        <f t="shared" si="174"/>
        <v>0.06</v>
      </c>
      <c r="IU234">
        <f t="shared" si="175"/>
        <v>0.08</v>
      </c>
      <c r="IV234">
        <f t="shared" si="176"/>
        <v>7.5000000000000011E-2</v>
      </c>
      <c r="IW234">
        <f t="shared" si="177"/>
        <v>0</v>
      </c>
      <c r="IX234">
        <f t="shared" si="178"/>
        <v>3.2500000000000001E-2</v>
      </c>
      <c r="IY234">
        <f t="shared" si="179"/>
        <v>0.1</v>
      </c>
      <c r="IZ234">
        <f t="shared" si="180"/>
        <v>0</v>
      </c>
      <c r="JA234">
        <f t="shared" si="181"/>
        <v>0.13</v>
      </c>
      <c r="JB234">
        <f t="shared" si="182"/>
        <v>2.5000000000000001E-2</v>
      </c>
      <c r="JC234">
        <f t="shared" si="183"/>
        <v>0.03</v>
      </c>
      <c r="JD234">
        <f t="shared" si="184"/>
        <v>5.5E-2</v>
      </c>
      <c r="JE234">
        <f t="shared" si="185"/>
        <v>7.0000000000000007E-2</v>
      </c>
      <c r="JF234">
        <f t="shared" si="186"/>
        <v>0.09</v>
      </c>
      <c r="JG234" s="5">
        <f t="shared" si="187"/>
        <v>0</v>
      </c>
      <c r="JH234">
        <f t="shared" si="188"/>
        <v>0</v>
      </c>
      <c r="JI234">
        <f t="shared" si="188"/>
        <v>0</v>
      </c>
      <c r="JJ234">
        <f t="shared" si="189"/>
        <v>0.1</v>
      </c>
      <c r="JK234">
        <f t="shared" si="190"/>
        <v>7.4999999999999997E-2</v>
      </c>
      <c r="JL234" s="6">
        <f t="shared" si="191"/>
        <v>3.3333333333333333E-2</v>
      </c>
      <c r="JM234">
        <f t="shared" si="192"/>
        <v>0</v>
      </c>
      <c r="JN234">
        <f t="shared" si="193"/>
        <v>0</v>
      </c>
      <c r="JO234">
        <f t="shared" si="194"/>
        <v>0.15</v>
      </c>
      <c r="JP234">
        <f t="shared" si="195"/>
        <v>0.05</v>
      </c>
      <c r="JQ234">
        <f t="shared" si="196"/>
        <v>0.06</v>
      </c>
      <c r="JR234">
        <f t="shared" si="197"/>
        <v>0.11</v>
      </c>
      <c r="JS234">
        <f t="shared" si="198"/>
        <v>0.1</v>
      </c>
      <c r="JT234">
        <f t="shared" si="198"/>
        <v>0.1</v>
      </c>
      <c r="JU234">
        <f t="shared" si="199"/>
        <v>1</v>
      </c>
      <c r="JV234">
        <f t="shared" si="199"/>
        <v>0</v>
      </c>
      <c r="JW234">
        <f t="shared" si="200"/>
        <v>0.15</v>
      </c>
      <c r="JY234">
        <f t="shared" si="201"/>
        <v>3.7500000000000006E-2</v>
      </c>
      <c r="JZ234">
        <f t="shared" si="202"/>
        <v>0.04</v>
      </c>
      <c r="KA234">
        <f t="shared" si="203"/>
        <v>0.02</v>
      </c>
      <c r="KB234">
        <f t="shared" si="203"/>
        <v>1.4999999999999999E-2</v>
      </c>
      <c r="KC234">
        <f t="shared" si="204"/>
        <v>0</v>
      </c>
      <c r="KD234">
        <f t="shared" si="228"/>
        <v>7.4999999999999997E-3</v>
      </c>
      <c r="KE234">
        <f t="shared" si="228"/>
        <v>0.03</v>
      </c>
      <c r="KF234">
        <f t="shared" si="228"/>
        <v>0</v>
      </c>
      <c r="KG234">
        <f t="shared" si="228"/>
        <v>0.03</v>
      </c>
      <c r="KH234">
        <f t="shared" si="228"/>
        <v>7.4999999999999997E-3</v>
      </c>
      <c r="KI234">
        <f t="shared" si="228"/>
        <v>7.4999999999999997E-3</v>
      </c>
      <c r="KJ234">
        <f t="shared" si="228"/>
        <v>1.4999999999999999E-2</v>
      </c>
      <c r="KK234">
        <f t="shared" si="205"/>
        <v>0.02</v>
      </c>
      <c r="KL234">
        <f t="shared" si="206"/>
        <v>0.03</v>
      </c>
      <c r="KM234" s="5">
        <f t="shared" si="207"/>
        <v>0</v>
      </c>
      <c r="KN234">
        <f t="shared" si="208"/>
        <v>0</v>
      </c>
      <c r="KO234">
        <f t="shared" si="208"/>
        <v>0</v>
      </c>
      <c r="KP234">
        <f t="shared" si="209"/>
        <v>0.03</v>
      </c>
      <c r="KQ234">
        <f t="shared" si="210"/>
        <v>1.4999999999999999E-2</v>
      </c>
      <c r="KR234" s="6">
        <f t="shared" si="211"/>
        <v>1.6666666666666666E-2</v>
      </c>
      <c r="KS234">
        <f t="shared" si="212"/>
        <v>0</v>
      </c>
      <c r="KT234">
        <f t="shared" si="213"/>
        <v>0</v>
      </c>
      <c r="KU234">
        <f t="shared" si="214"/>
        <v>0.04</v>
      </c>
      <c r="KV234">
        <f t="shared" si="215"/>
        <v>2.5000000000000001E-2</v>
      </c>
      <c r="KW234">
        <f t="shared" si="216"/>
        <v>5.0000000000000001E-3</v>
      </c>
      <c r="KX234">
        <f t="shared" si="217"/>
        <v>0</v>
      </c>
      <c r="KY234">
        <f t="shared" si="218"/>
        <v>0.04</v>
      </c>
      <c r="KZ234">
        <f t="shared" si="219"/>
        <v>0.03</v>
      </c>
      <c r="LA234">
        <f t="shared" si="220"/>
        <v>1</v>
      </c>
      <c r="LB234">
        <f t="shared" si="220"/>
        <v>0</v>
      </c>
      <c r="LC234">
        <f t="shared" si="221"/>
        <v>0.1</v>
      </c>
      <c r="LE234" t="str">
        <f t="shared" si="227"/>
        <v>Sierra Leone</v>
      </c>
      <c r="LF234">
        <f t="shared" si="222"/>
        <v>0.59</v>
      </c>
      <c r="LG234" s="6">
        <f t="shared" si="223"/>
        <v>0.47833333333333333</v>
      </c>
      <c r="LH234">
        <f t="shared" si="224"/>
        <v>0.72</v>
      </c>
      <c r="LI234" s="6">
        <f t="shared" si="225"/>
        <v>0.56166666666666665</v>
      </c>
      <c r="LJ234">
        <f t="shared" si="226"/>
        <v>1</v>
      </c>
    </row>
    <row r="235" spans="1:322" x14ac:dyDescent="0.35">
      <c r="A235" s="3">
        <v>44924</v>
      </c>
      <c r="B235" t="s">
        <v>1612</v>
      </c>
      <c r="D235" s="27" t="s">
        <v>321</v>
      </c>
      <c r="E235" s="27" t="s">
        <v>262</v>
      </c>
      <c r="F235" s="27">
        <v>24</v>
      </c>
      <c r="G235" s="27" t="s">
        <v>258</v>
      </c>
      <c r="H235" s="27" t="s">
        <v>259</v>
      </c>
      <c r="I235" s="27" t="s">
        <v>207</v>
      </c>
      <c r="J235" s="27" t="s">
        <v>555</v>
      </c>
      <c r="K235" s="28">
        <v>44538</v>
      </c>
      <c r="L235" s="28">
        <v>44538</v>
      </c>
      <c r="M235" s="28">
        <v>44538</v>
      </c>
      <c r="N235" s="27" t="s">
        <v>261</v>
      </c>
      <c r="O235" s="27" t="s">
        <v>261</v>
      </c>
      <c r="P235" s="27" t="s">
        <v>261</v>
      </c>
      <c r="Q235" s="27" t="s">
        <v>324</v>
      </c>
      <c r="R235" s="28">
        <v>44539</v>
      </c>
      <c r="S235" s="28">
        <v>44539</v>
      </c>
      <c r="T235" s="27" t="s">
        <v>263</v>
      </c>
      <c r="U235" s="27" t="s">
        <v>261</v>
      </c>
      <c r="V235" s="28" t="s">
        <v>262</v>
      </c>
      <c r="W235" s="27" t="s">
        <v>261</v>
      </c>
      <c r="X235" s="28" t="s">
        <v>262</v>
      </c>
      <c r="Y235" s="27" t="s">
        <v>263</v>
      </c>
      <c r="Z235" s="28">
        <v>44742</v>
      </c>
      <c r="AA235" s="27" t="s">
        <v>264</v>
      </c>
      <c r="AB235" s="27" t="s">
        <v>265</v>
      </c>
      <c r="AC235" s="27" t="s">
        <v>1609</v>
      </c>
      <c r="AD235" s="27" t="s">
        <v>267</v>
      </c>
      <c r="AE235" s="27" t="s">
        <v>326</v>
      </c>
      <c r="AF235" s="27" t="s">
        <v>1507</v>
      </c>
      <c r="AG235" s="29">
        <v>17174193.550000001</v>
      </c>
      <c r="AH235" s="27" t="s">
        <v>263</v>
      </c>
      <c r="AI235" s="27">
        <v>44599</v>
      </c>
      <c r="AJ235" s="28">
        <v>44603</v>
      </c>
      <c r="AK235" s="27" t="s">
        <v>268</v>
      </c>
      <c r="AL235" s="27" t="s">
        <v>269</v>
      </c>
      <c r="AM235" s="27" t="s">
        <v>265</v>
      </c>
      <c r="AN235" s="27" t="s">
        <v>270</v>
      </c>
      <c r="AO235" s="27" t="s">
        <v>261</v>
      </c>
      <c r="AP235" s="27" t="s">
        <v>261</v>
      </c>
      <c r="AQ235" s="28" t="s">
        <v>262</v>
      </c>
      <c r="AR235" s="27" t="s">
        <v>261</v>
      </c>
      <c r="AS235" s="28" t="s">
        <v>262</v>
      </c>
      <c r="AT235" s="27" t="s">
        <v>261</v>
      </c>
      <c r="AU235" s="28" t="s">
        <v>262</v>
      </c>
      <c r="AV235" s="27" t="s">
        <v>261</v>
      </c>
      <c r="AW235" s="28" t="s">
        <v>262</v>
      </c>
      <c r="AX235" s="27" t="s">
        <v>261</v>
      </c>
      <c r="AY235" s="28" t="s">
        <v>262</v>
      </c>
      <c r="AZ235" s="27" t="s">
        <v>262</v>
      </c>
      <c r="BA235" s="27" t="s">
        <v>262</v>
      </c>
      <c r="BB235" s="27" t="s">
        <v>261</v>
      </c>
      <c r="BC235" s="28" t="s">
        <v>262</v>
      </c>
      <c r="BD235" s="27" t="s">
        <v>263</v>
      </c>
      <c r="BE235" s="30">
        <v>44539</v>
      </c>
      <c r="BF235" t="s">
        <v>555</v>
      </c>
      <c r="BG235" t="s">
        <v>207</v>
      </c>
      <c r="BH235" t="s">
        <v>208</v>
      </c>
      <c r="BI235" t="s">
        <v>448</v>
      </c>
      <c r="BJ235" t="s">
        <v>210</v>
      </c>
      <c r="BK235" t="s">
        <v>329</v>
      </c>
      <c r="BL235" t="s">
        <v>212</v>
      </c>
      <c r="BM235" t="s">
        <v>557</v>
      </c>
      <c r="BN235" t="s">
        <v>214</v>
      </c>
      <c r="BO235" t="s">
        <v>276</v>
      </c>
      <c r="BP235" t="s">
        <v>219</v>
      </c>
      <c r="BQ235" t="s">
        <v>216</v>
      </c>
      <c r="BR235" t="s">
        <v>578</v>
      </c>
      <c r="BU235" t="s">
        <v>585</v>
      </c>
      <c r="BV235" t="s">
        <v>214</v>
      </c>
      <c r="CC235" t="s">
        <v>214</v>
      </c>
      <c r="CG235" t="s">
        <v>219</v>
      </c>
      <c r="CI235" t="s">
        <v>335</v>
      </c>
      <c r="CJ235" t="s">
        <v>1613</v>
      </c>
      <c r="CK235" t="s">
        <v>220</v>
      </c>
      <c r="CL235" t="s">
        <v>1263</v>
      </c>
      <c r="CN235" t="s">
        <v>283</v>
      </c>
      <c r="CP235" t="s">
        <v>225</v>
      </c>
      <c r="CQ235" t="s">
        <v>225</v>
      </c>
      <c r="CR235" t="s">
        <v>250</v>
      </c>
      <c r="CS235" t="s">
        <v>250</v>
      </c>
      <c r="CT235" t="s">
        <v>214</v>
      </c>
      <c r="CU235" t="s">
        <v>214</v>
      </c>
      <c r="CV235" t="s">
        <v>244</v>
      </c>
      <c r="CW235" t="s">
        <v>244</v>
      </c>
      <c r="CX235" t="s">
        <v>287</v>
      </c>
      <c r="CY235" t="s">
        <v>353</v>
      </c>
      <c r="CZ235" t="s">
        <v>214</v>
      </c>
      <c r="DA235" t="s">
        <v>214</v>
      </c>
      <c r="DB235" t="s">
        <v>229</v>
      </c>
      <c r="DC235" t="s">
        <v>229</v>
      </c>
      <c r="DD235" t="s">
        <v>219</v>
      </c>
      <c r="DI235" t="s">
        <v>338</v>
      </c>
      <c r="DK235" t="s">
        <v>237</v>
      </c>
      <c r="DL235" t="s">
        <v>237</v>
      </c>
      <c r="DM235" t="s">
        <v>214</v>
      </c>
      <c r="DN235" t="s">
        <v>219</v>
      </c>
      <c r="DO235" t="s">
        <v>288</v>
      </c>
      <c r="DP235" t="s">
        <v>235</v>
      </c>
      <c r="DR235" t="s">
        <v>235</v>
      </c>
      <c r="DT235" t="s">
        <v>214</v>
      </c>
      <c r="DU235" t="s">
        <v>214</v>
      </c>
      <c r="DV235" t="s">
        <v>459</v>
      </c>
      <c r="DX235" t="s">
        <v>237</v>
      </c>
      <c r="DY235" t="s">
        <v>237</v>
      </c>
      <c r="DZ235" t="s">
        <v>238</v>
      </c>
      <c r="EA235" t="s">
        <v>237</v>
      </c>
      <c r="EB235" t="s">
        <v>237</v>
      </c>
      <c r="EC235" t="s">
        <v>242</v>
      </c>
      <c r="ED235" t="s">
        <v>242</v>
      </c>
      <c r="EE235" t="s">
        <v>214</v>
      </c>
      <c r="EF235" t="s">
        <v>214</v>
      </c>
      <c r="EG235" t="s">
        <v>214</v>
      </c>
      <c r="EI235" t="s">
        <v>214</v>
      </c>
      <c r="EK235" t="s">
        <v>237</v>
      </c>
      <c r="EL235" t="s">
        <v>237</v>
      </c>
      <c r="EM235" t="s">
        <v>486</v>
      </c>
      <c r="EN235" t="s">
        <v>240</v>
      </c>
      <c r="EO235" t="s">
        <v>486</v>
      </c>
      <c r="EP235" t="s">
        <v>240</v>
      </c>
      <c r="EQ235" t="s">
        <v>214</v>
      </c>
      <c r="ER235" t="s">
        <v>214</v>
      </c>
      <c r="ES235" t="s">
        <v>233</v>
      </c>
      <c r="ET235" t="s">
        <v>233</v>
      </c>
      <c r="EU235" t="s">
        <v>233</v>
      </c>
      <c r="EV235" t="s">
        <v>372</v>
      </c>
      <c r="EW235" t="s">
        <v>580</v>
      </c>
      <c r="EX235" t="s">
        <v>580</v>
      </c>
      <c r="EY235" t="s">
        <v>242</v>
      </c>
      <c r="EZ235" t="s">
        <v>241</v>
      </c>
      <c r="FA235" t="s">
        <v>241</v>
      </c>
      <c r="FB235" t="s">
        <v>242</v>
      </c>
      <c r="FC235" t="s">
        <v>242</v>
      </c>
      <c r="FD235" t="s">
        <v>242</v>
      </c>
      <c r="FE235" t="s">
        <v>244</v>
      </c>
      <c r="FF235" t="s">
        <v>244</v>
      </c>
      <c r="FG235" t="s">
        <v>547</v>
      </c>
      <c r="FH235" t="s">
        <v>548</v>
      </c>
      <c r="FI235" t="s">
        <v>214</v>
      </c>
      <c r="FJ235" t="s">
        <v>214</v>
      </c>
      <c r="FK235" t="s">
        <v>214</v>
      </c>
      <c r="FL235" t="s">
        <v>214</v>
      </c>
      <c r="FM235" t="s">
        <v>292</v>
      </c>
      <c r="FN235" t="s">
        <v>292</v>
      </c>
      <c r="FO235" t="s">
        <v>219</v>
      </c>
      <c r="FP235" t="s">
        <v>219</v>
      </c>
      <c r="FQ235" t="s">
        <v>241</v>
      </c>
      <c r="FR235" t="s">
        <v>241</v>
      </c>
      <c r="FS235" t="s">
        <v>241</v>
      </c>
      <c r="FT235" t="s">
        <v>241</v>
      </c>
      <c r="FU235" t="s">
        <v>219</v>
      </c>
      <c r="FV235" t="s">
        <v>241</v>
      </c>
      <c r="FW235" t="s">
        <v>241</v>
      </c>
      <c r="FX235" t="s">
        <v>241</v>
      </c>
      <c r="FY235" t="s">
        <v>241</v>
      </c>
      <c r="FZ235" t="s">
        <v>341</v>
      </c>
      <c r="GA235" t="s">
        <v>341</v>
      </c>
      <c r="GB235" t="s">
        <v>227</v>
      </c>
      <c r="GC235" t="s">
        <v>357</v>
      </c>
      <c r="GD235" t="s">
        <v>249</v>
      </c>
      <c r="GE235" t="s">
        <v>241</v>
      </c>
      <c r="GF235" t="s">
        <v>249</v>
      </c>
      <c r="GG235" t="s">
        <v>244</v>
      </c>
      <c r="GH235" t="s">
        <v>241</v>
      </c>
      <c r="GI235" t="s">
        <v>250</v>
      </c>
      <c r="GJ235" t="s">
        <v>227</v>
      </c>
      <c r="GK235" t="s">
        <v>227</v>
      </c>
      <c r="GL235" t="s">
        <v>227</v>
      </c>
      <c r="GM235" t="s">
        <v>227</v>
      </c>
      <c r="GN235" t="s">
        <v>219</v>
      </c>
      <c r="GO235" t="s">
        <v>219</v>
      </c>
      <c r="GP235" t="s">
        <v>251</v>
      </c>
      <c r="GQ235" t="s">
        <v>251</v>
      </c>
      <c r="GR235" t="s">
        <v>251</v>
      </c>
      <c r="GS235" t="s">
        <v>214</v>
      </c>
      <c r="GT235" t="s">
        <v>241</v>
      </c>
      <c r="GU235" t="s">
        <v>214</v>
      </c>
      <c r="GV235" t="s">
        <v>241</v>
      </c>
      <c r="GW235" t="s">
        <v>297</v>
      </c>
      <c r="GX235" t="s">
        <v>297</v>
      </c>
      <c r="GY235" t="s">
        <v>567</v>
      </c>
      <c r="GZ235" t="s">
        <v>241</v>
      </c>
      <c r="HA235" t="s">
        <v>298</v>
      </c>
      <c r="HB235" t="s">
        <v>241</v>
      </c>
      <c r="HC235" t="s">
        <v>315</v>
      </c>
      <c r="HD235" t="s">
        <v>361</v>
      </c>
      <c r="HE235" t="s">
        <v>429</v>
      </c>
      <c r="HF235" t="s">
        <v>241</v>
      </c>
      <c r="HG235" t="s">
        <v>319</v>
      </c>
      <c r="HH235" t="s">
        <v>241</v>
      </c>
      <c r="HI235" t="s">
        <v>241</v>
      </c>
      <c r="HJ235" t="s">
        <v>219</v>
      </c>
      <c r="HK235" t="s">
        <v>241</v>
      </c>
      <c r="HL235" s="12"/>
      <c r="HM235">
        <v>0.5</v>
      </c>
      <c r="HN235">
        <v>0.5</v>
      </c>
      <c r="HO235">
        <v>1</v>
      </c>
      <c r="HP235">
        <v>0.75</v>
      </c>
      <c r="HQ235">
        <v>0</v>
      </c>
      <c r="HR235">
        <v>0.5</v>
      </c>
      <c r="HS235">
        <v>1</v>
      </c>
      <c r="HT235">
        <v>0</v>
      </c>
      <c r="HU235">
        <v>0</v>
      </c>
      <c r="HV235">
        <v>0.5</v>
      </c>
      <c r="HW235">
        <v>0.5</v>
      </c>
      <c r="HX235">
        <v>0.75</v>
      </c>
      <c r="HY235">
        <v>1</v>
      </c>
      <c r="HZ235">
        <v>0.5</v>
      </c>
      <c r="IA235" s="4">
        <v>1</v>
      </c>
      <c r="IB235">
        <v>0.25</v>
      </c>
      <c r="IC235">
        <v>0.25</v>
      </c>
      <c r="ID235">
        <v>0.75</v>
      </c>
      <c r="IE235">
        <v>0.75</v>
      </c>
      <c r="IG235">
        <v>0.25</v>
      </c>
      <c r="IH235">
        <v>0</v>
      </c>
      <c r="II235">
        <v>1</v>
      </c>
      <c r="IJ235">
        <v>1</v>
      </c>
      <c r="IK235">
        <v>1</v>
      </c>
      <c r="IL235">
        <v>0.75</v>
      </c>
      <c r="IM235">
        <v>0.75</v>
      </c>
      <c r="IN235">
        <v>1</v>
      </c>
      <c r="IO235">
        <v>1</v>
      </c>
      <c r="IQ235">
        <v>0</v>
      </c>
      <c r="IS235">
        <f t="shared" si="173"/>
        <v>7.4999999999999997E-2</v>
      </c>
      <c r="IT235">
        <f t="shared" si="174"/>
        <v>0.06</v>
      </c>
      <c r="IU235">
        <f t="shared" si="175"/>
        <v>0.08</v>
      </c>
      <c r="IV235">
        <f t="shared" si="176"/>
        <v>7.5000000000000011E-2</v>
      </c>
      <c r="IW235">
        <f t="shared" si="177"/>
        <v>0</v>
      </c>
      <c r="IX235">
        <f t="shared" si="178"/>
        <v>6.5000000000000002E-2</v>
      </c>
      <c r="IY235">
        <f t="shared" si="179"/>
        <v>0.1</v>
      </c>
      <c r="IZ235">
        <f t="shared" si="180"/>
        <v>0</v>
      </c>
      <c r="JA235">
        <f t="shared" si="181"/>
        <v>0</v>
      </c>
      <c r="JB235">
        <f t="shared" si="182"/>
        <v>0.05</v>
      </c>
      <c r="JC235">
        <f t="shared" si="183"/>
        <v>0.06</v>
      </c>
      <c r="JD235">
        <f t="shared" si="184"/>
        <v>8.2500000000000004E-2</v>
      </c>
      <c r="JE235">
        <f t="shared" si="185"/>
        <v>7.0000000000000007E-2</v>
      </c>
      <c r="JF235">
        <f t="shared" si="186"/>
        <v>0.06</v>
      </c>
      <c r="JG235" s="5">
        <f t="shared" si="187"/>
        <v>0.05</v>
      </c>
      <c r="JH235">
        <f t="shared" si="188"/>
        <v>0</v>
      </c>
      <c r="JI235">
        <f t="shared" si="188"/>
        <v>0</v>
      </c>
      <c r="JJ235">
        <f t="shared" si="189"/>
        <v>0.15000000000000002</v>
      </c>
      <c r="JK235">
        <f t="shared" si="190"/>
        <v>0.11249999999999999</v>
      </c>
      <c r="JL235" s="6">
        <f t="shared" si="191"/>
        <v>0.04</v>
      </c>
      <c r="JM235">
        <f t="shared" si="192"/>
        <v>0.03</v>
      </c>
      <c r="JN235">
        <f t="shared" si="193"/>
        <v>0</v>
      </c>
      <c r="JO235">
        <f t="shared" si="194"/>
        <v>0.15</v>
      </c>
      <c r="JP235">
        <f t="shared" si="195"/>
        <v>0.1</v>
      </c>
      <c r="JQ235">
        <f t="shared" si="196"/>
        <v>0.12</v>
      </c>
      <c r="JR235">
        <f t="shared" si="197"/>
        <v>8.2500000000000004E-2</v>
      </c>
      <c r="JS235">
        <f t="shared" si="198"/>
        <v>7.5000000000000011E-2</v>
      </c>
      <c r="JT235">
        <f t="shared" si="198"/>
        <v>0.1</v>
      </c>
      <c r="JU235">
        <f t="shared" si="199"/>
        <v>1</v>
      </c>
      <c r="JV235">
        <f t="shared" si="199"/>
        <v>0</v>
      </c>
      <c r="JW235">
        <f t="shared" si="200"/>
        <v>0.15</v>
      </c>
      <c r="JY235">
        <f t="shared" si="201"/>
        <v>2.5000000000000001E-2</v>
      </c>
      <c r="JZ235">
        <f t="shared" si="202"/>
        <v>0.04</v>
      </c>
      <c r="KA235">
        <f t="shared" si="203"/>
        <v>0.02</v>
      </c>
      <c r="KB235">
        <f t="shared" si="203"/>
        <v>1.4999999999999999E-2</v>
      </c>
      <c r="KC235">
        <f t="shared" si="204"/>
        <v>0</v>
      </c>
      <c r="KD235">
        <f t="shared" si="228"/>
        <v>1.4999999999999999E-2</v>
      </c>
      <c r="KE235">
        <f t="shared" si="228"/>
        <v>0.03</v>
      </c>
      <c r="KF235">
        <f t="shared" si="228"/>
        <v>0</v>
      </c>
      <c r="KG235">
        <f t="shared" si="228"/>
        <v>0</v>
      </c>
      <c r="KH235">
        <f t="shared" si="228"/>
        <v>1.4999999999999999E-2</v>
      </c>
      <c r="KI235">
        <f t="shared" si="228"/>
        <v>1.4999999999999999E-2</v>
      </c>
      <c r="KJ235">
        <f t="shared" si="228"/>
        <v>2.2499999999999999E-2</v>
      </c>
      <c r="KK235">
        <f t="shared" si="205"/>
        <v>0.02</v>
      </c>
      <c r="KL235">
        <f t="shared" si="206"/>
        <v>0.02</v>
      </c>
      <c r="KM235" s="5">
        <f t="shared" si="207"/>
        <v>0.05</v>
      </c>
      <c r="KN235">
        <f t="shared" si="208"/>
        <v>0</v>
      </c>
      <c r="KO235">
        <f t="shared" si="208"/>
        <v>0</v>
      </c>
      <c r="KP235">
        <f t="shared" si="209"/>
        <v>4.4999999999999998E-2</v>
      </c>
      <c r="KQ235">
        <f t="shared" si="210"/>
        <v>2.2499999999999999E-2</v>
      </c>
      <c r="KR235" s="6">
        <f t="shared" si="211"/>
        <v>0.02</v>
      </c>
      <c r="KS235">
        <f t="shared" si="212"/>
        <v>0.01</v>
      </c>
      <c r="KT235">
        <f t="shared" si="213"/>
        <v>0</v>
      </c>
      <c r="KU235">
        <f t="shared" si="214"/>
        <v>0.04</v>
      </c>
      <c r="KV235">
        <f t="shared" si="215"/>
        <v>0.05</v>
      </c>
      <c r="KW235">
        <f t="shared" si="216"/>
        <v>0.01</v>
      </c>
      <c r="KX235">
        <f t="shared" si="217"/>
        <v>0</v>
      </c>
      <c r="KY235">
        <f t="shared" si="218"/>
        <v>0.03</v>
      </c>
      <c r="KZ235">
        <f t="shared" si="219"/>
        <v>0.03</v>
      </c>
      <c r="LA235">
        <f t="shared" si="220"/>
        <v>1</v>
      </c>
      <c r="LB235">
        <f t="shared" si="220"/>
        <v>0</v>
      </c>
      <c r="LC235">
        <f t="shared" si="221"/>
        <v>0.1</v>
      </c>
      <c r="LE235" t="str">
        <f t="shared" si="227"/>
        <v>Sierra Leone</v>
      </c>
      <c r="LF235">
        <f t="shared" si="222"/>
        <v>0.45500000000000007</v>
      </c>
      <c r="LG235" s="6">
        <f t="shared" si="223"/>
        <v>0.67500000000000004</v>
      </c>
      <c r="LH235">
        <f t="shared" si="224"/>
        <v>0.80750000000000011</v>
      </c>
      <c r="LI235" s="6">
        <f t="shared" si="225"/>
        <v>0.64500000000000002</v>
      </c>
      <c r="LJ235">
        <f t="shared" si="226"/>
        <v>0</v>
      </c>
    </row>
    <row r="236" spans="1:322" x14ac:dyDescent="0.35">
      <c r="A236" s="3">
        <v>44917</v>
      </c>
      <c r="B236" t="s">
        <v>1614</v>
      </c>
      <c r="D236" s="24" t="s">
        <v>257</v>
      </c>
      <c r="E236" s="24" t="s">
        <v>262</v>
      </c>
      <c r="F236" s="24">
        <v>22</v>
      </c>
      <c r="G236" s="24" t="s">
        <v>258</v>
      </c>
      <c r="H236" s="24" t="s">
        <v>259</v>
      </c>
      <c r="I236" s="24" t="s">
        <v>207</v>
      </c>
      <c r="J236" s="24" t="s">
        <v>555</v>
      </c>
      <c r="K236" s="25">
        <v>44538</v>
      </c>
      <c r="L236" s="25">
        <v>44538</v>
      </c>
      <c r="M236" s="25">
        <v>44538</v>
      </c>
      <c r="N236" s="24" t="s">
        <v>261</v>
      </c>
      <c r="O236" s="24" t="s">
        <v>261</v>
      </c>
      <c r="P236" s="24" t="s">
        <v>261</v>
      </c>
      <c r="Q236" s="24" t="s">
        <v>324</v>
      </c>
      <c r="R236" s="25">
        <v>44539</v>
      </c>
      <c r="S236" s="25">
        <v>44539</v>
      </c>
      <c r="T236" s="24" t="s">
        <v>263</v>
      </c>
      <c r="U236" s="24" t="s">
        <v>261</v>
      </c>
      <c r="V236" s="25" t="s">
        <v>262</v>
      </c>
      <c r="W236" s="24" t="s">
        <v>261</v>
      </c>
      <c r="X236" s="25" t="s">
        <v>262</v>
      </c>
      <c r="Y236" s="24" t="s">
        <v>263</v>
      </c>
      <c r="Z236" s="25">
        <v>44767</v>
      </c>
      <c r="AA236" s="24" t="s">
        <v>264</v>
      </c>
      <c r="AB236" s="24" t="s">
        <v>265</v>
      </c>
      <c r="AC236" s="24" t="s">
        <v>1615</v>
      </c>
      <c r="AD236" s="24" t="s">
        <v>267</v>
      </c>
      <c r="AE236" s="24" t="s">
        <v>326</v>
      </c>
      <c r="AF236" s="24" t="s">
        <v>1507</v>
      </c>
      <c r="AG236" s="31">
        <v>17021000</v>
      </c>
      <c r="AH236" s="24" t="s">
        <v>263</v>
      </c>
      <c r="AI236" s="24">
        <v>44635</v>
      </c>
      <c r="AJ236" s="25">
        <v>44640</v>
      </c>
      <c r="AK236" s="24" t="s">
        <v>268</v>
      </c>
      <c r="AL236" s="24" t="s">
        <v>269</v>
      </c>
      <c r="AM236" s="24" t="s">
        <v>265</v>
      </c>
      <c r="AN236" s="24" t="s">
        <v>270</v>
      </c>
      <c r="AO236" s="24" t="s">
        <v>261</v>
      </c>
      <c r="AP236" s="24" t="s">
        <v>261</v>
      </c>
      <c r="AQ236" s="25" t="s">
        <v>262</v>
      </c>
      <c r="AR236" s="24" t="s">
        <v>261</v>
      </c>
      <c r="AS236" s="25" t="s">
        <v>262</v>
      </c>
      <c r="AT236" s="24" t="s">
        <v>261</v>
      </c>
      <c r="AU236" s="25" t="s">
        <v>262</v>
      </c>
      <c r="AV236" s="24" t="s">
        <v>261</v>
      </c>
      <c r="AW236" s="25" t="s">
        <v>262</v>
      </c>
      <c r="AX236" s="24" t="s">
        <v>261</v>
      </c>
      <c r="AY236" s="25" t="s">
        <v>262</v>
      </c>
      <c r="AZ236" s="27" t="s">
        <v>262</v>
      </c>
      <c r="BA236" s="27" t="s">
        <v>262</v>
      </c>
      <c r="BB236" s="24" t="s">
        <v>261</v>
      </c>
      <c r="BC236" s="25" t="s">
        <v>262</v>
      </c>
      <c r="BD236" s="24" t="s">
        <v>263</v>
      </c>
      <c r="BE236" s="26">
        <v>44594</v>
      </c>
      <c r="BF236" t="s">
        <v>555</v>
      </c>
      <c r="BG236" t="s">
        <v>207</v>
      </c>
      <c r="BH236" t="s">
        <v>272</v>
      </c>
      <c r="BI236" t="s">
        <v>408</v>
      </c>
      <c r="BJ236" t="s">
        <v>210</v>
      </c>
      <c r="BK236" t="s">
        <v>329</v>
      </c>
      <c r="BL236" t="s">
        <v>212</v>
      </c>
      <c r="BM236" t="s">
        <v>557</v>
      </c>
      <c r="BN236" t="s">
        <v>214</v>
      </c>
      <c r="BO236" t="s">
        <v>331</v>
      </c>
      <c r="BP236" t="s">
        <v>219</v>
      </c>
      <c r="BQ236" t="s">
        <v>216</v>
      </c>
      <c r="BR236" t="s">
        <v>1616</v>
      </c>
      <c r="BU236" t="s">
        <v>559</v>
      </c>
      <c r="BV236" t="s">
        <v>214</v>
      </c>
      <c r="CC236" t="s">
        <v>219</v>
      </c>
      <c r="CD236" t="s">
        <v>540</v>
      </c>
      <c r="CE236" t="s">
        <v>1617</v>
      </c>
      <c r="CF236" t="s">
        <v>736</v>
      </c>
      <c r="CG236" t="s">
        <v>219</v>
      </c>
      <c r="CI236" t="s">
        <v>220</v>
      </c>
      <c r="CJ236" t="s">
        <v>1618</v>
      </c>
      <c r="CK236" t="s">
        <v>220</v>
      </c>
      <c r="CL236" t="s">
        <v>1263</v>
      </c>
      <c r="CN236" t="s">
        <v>283</v>
      </c>
      <c r="CP236" t="s">
        <v>225</v>
      </c>
      <c r="CQ236" t="s">
        <v>225</v>
      </c>
      <c r="CR236" t="s">
        <v>250</v>
      </c>
      <c r="CS236" t="s">
        <v>250</v>
      </c>
      <c r="CT236" t="s">
        <v>219</v>
      </c>
      <c r="CU236" t="s">
        <v>219</v>
      </c>
      <c r="CV236" t="s">
        <v>227</v>
      </c>
      <c r="CW236" t="s">
        <v>227</v>
      </c>
      <c r="CX236" t="s">
        <v>353</v>
      </c>
      <c r="CY236" t="s">
        <v>353</v>
      </c>
      <c r="CZ236" t="s">
        <v>219</v>
      </c>
      <c r="DA236" t="s">
        <v>219</v>
      </c>
      <c r="DB236" t="s">
        <v>230</v>
      </c>
      <c r="DC236" t="s">
        <v>230</v>
      </c>
      <c r="DD236" t="s">
        <v>219</v>
      </c>
      <c r="DI236" t="s">
        <v>607</v>
      </c>
      <c r="DK236" t="s">
        <v>237</v>
      </c>
      <c r="DL236" t="s">
        <v>237</v>
      </c>
      <c r="DM236" t="s">
        <v>219</v>
      </c>
      <c r="DN236" t="s">
        <v>219</v>
      </c>
      <c r="DO236" t="s">
        <v>414</v>
      </c>
      <c r="DP236" t="s">
        <v>235</v>
      </c>
      <c r="DR236" t="s">
        <v>235</v>
      </c>
      <c r="DT236" t="s">
        <v>214</v>
      </c>
      <c r="DU236" t="s">
        <v>214</v>
      </c>
      <c r="DV236" t="s">
        <v>236</v>
      </c>
      <c r="DX236" t="s">
        <v>233</v>
      </c>
      <c r="DY236" t="s">
        <v>233</v>
      </c>
      <c r="DZ236" t="s">
        <v>238</v>
      </c>
      <c r="EA236" t="s">
        <v>233</v>
      </c>
      <c r="EB236" t="s">
        <v>233</v>
      </c>
      <c r="EC236" t="s">
        <v>233</v>
      </c>
      <c r="ED236" t="s">
        <v>372</v>
      </c>
      <c r="EE236" t="s">
        <v>214</v>
      </c>
      <c r="EF236" t="s">
        <v>214</v>
      </c>
      <c r="EG236" t="s">
        <v>214</v>
      </c>
      <c r="EI236" t="s">
        <v>214</v>
      </c>
      <c r="EK236" t="s">
        <v>239</v>
      </c>
      <c r="EL236" t="s">
        <v>239</v>
      </c>
      <c r="EM236" t="s">
        <v>239</v>
      </c>
      <c r="EO236" t="s">
        <v>239</v>
      </c>
      <c r="EQ236" t="s">
        <v>219</v>
      </c>
      <c r="ER236" t="s">
        <v>219</v>
      </c>
      <c r="ES236" t="s">
        <v>372</v>
      </c>
      <c r="ET236" t="s">
        <v>372</v>
      </c>
      <c r="EU236" t="s">
        <v>389</v>
      </c>
      <c r="EV236" t="s">
        <v>242</v>
      </c>
      <c r="EW236" t="s">
        <v>310</v>
      </c>
      <c r="EX236" t="s">
        <v>310</v>
      </c>
      <c r="EY236" t="s">
        <v>372</v>
      </c>
      <c r="EZ236" t="s">
        <v>291</v>
      </c>
      <c r="FA236" t="s">
        <v>241</v>
      </c>
      <c r="FB236" t="s">
        <v>372</v>
      </c>
      <c r="FC236" t="s">
        <v>372</v>
      </c>
      <c r="FD236" t="s">
        <v>372</v>
      </c>
      <c r="FE236" t="s">
        <v>244</v>
      </c>
      <c r="FF236" t="s">
        <v>244</v>
      </c>
      <c r="FG236" t="s">
        <v>390</v>
      </c>
      <c r="FH236" t="s">
        <v>390</v>
      </c>
      <c r="FI236" t="s">
        <v>214</v>
      </c>
      <c r="FJ236" t="s">
        <v>241</v>
      </c>
      <c r="FK236" t="s">
        <v>214</v>
      </c>
      <c r="FL236" t="s">
        <v>214</v>
      </c>
      <c r="FM236" t="s">
        <v>292</v>
      </c>
      <c r="FN236" t="s">
        <v>292</v>
      </c>
      <c r="FO236" t="s">
        <v>219</v>
      </c>
      <c r="FP236" t="s">
        <v>219</v>
      </c>
      <c r="FQ236" t="s">
        <v>241</v>
      </c>
      <c r="FR236" t="s">
        <v>241</v>
      </c>
      <c r="FS236" t="s">
        <v>241</v>
      </c>
      <c r="FT236" t="s">
        <v>241</v>
      </c>
      <c r="FU236" t="s">
        <v>219</v>
      </c>
      <c r="FV236" t="s">
        <v>241</v>
      </c>
      <c r="FW236" t="s">
        <v>241</v>
      </c>
      <c r="FX236" t="s">
        <v>241</v>
      </c>
      <c r="FY236" t="s">
        <v>241</v>
      </c>
      <c r="FZ236" t="s">
        <v>341</v>
      </c>
      <c r="GA236" t="s">
        <v>341</v>
      </c>
      <c r="GB236" t="s">
        <v>227</v>
      </c>
      <c r="GC236" t="s">
        <v>227</v>
      </c>
      <c r="GD236" t="s">
        <v>293</v>
      </c>
      <c r="GE236" t="s">
        <v>241</v>
      </c>
      <c r="GF236" t="s">
        <v>293</v>
      </c>
      <c r="GG236" t="s">
        <v>244</v>
      </c>
      <c r="GH236" t="s">
        <v>241</v>
      </c>
      <c r="GI236" t="s">
        <v>244</v>
      </c>
      <c r="GJ236" t="s">
        <v>244</v>
      </c>
      <c r="GK236" t="s">
        <v>244</v>
      </c>
      <c r="GL236" t="s">
        <v>227</v>
      </c>
      <c r="GM236" t="s">
        <v>227</v>
      </c>
      <c r="GN236" t="s">
        <v>219</v>
      </c>
      <c r="GO236" t="s">
        <v>219</v>
      </c>
      <c r="GP236" t="s">
        <v>251</v>
      </c>
      <c r="GQ236" t="s">
        <v>251</v>
      </c>
      <c r="GR236" t="s">
        <v>251</v>
      </c>
      <c r="GS236" t="s">
        <v>214</v>
      </c>
      <c r="GT236" t="s">
        <v>241</v>
      </c>
      <c r="GU236" t="s">
        <v>214</v>
      </c>
      <c r="GV236" t="s">
        <v>241</v>
      </c>
      <c r="GW236" t="s">
        <v>296</v>
      </c>
      <c r="GX236" t="s">
        <v>297</v>
      </c>
      <c r="GY236" t="s">
        <v>609</v>
      </c>
      <c r="GZ236" t="s">
        <v>241</v>
      </c>
      <c r="HA236" t="s">
        <v>298</v>
      </c>
      <c r="HB236" t="s">
        <v>241</v>
      </c>
      <c r="HC236" t="s">
        <v>315</v>
      </c>
      <c r="HD236" t="s">
        <v>361</v>
      </c>
      <c r="HE236" t="s">
        <v>590</v>
      </c>
      <c r="HF236" t="s">
        <v>1619</v>
      </c>
      <c r="HG236" t="s">
        <v>319</v>
      </c>
      <c r="HH236" t="s">
        <v>241</v>
      </c>
      <c r="HI236" t="s">
        <v>241</v>
      </c>
      <c r="HJ236" t="s">
        <v>214</v>
      </c>
      <c r="HK236" t="s">
        <v>1620</v>
      </c>
      <c r="HL236" s="12"/>
      <c r="HM236">
        <v>0.25</v>
      </c>
      <c r="HN236">
        <v>0.5</v>
      </c>
      <c r="HO236">
        <v>0</v>
      </c>
      <c r="HP236">
        <v>1</v>
      </c>
      <c r="HQ236">
        <v>1</v>
      </c>
      <c r="HR236">
        <v>0.5</v>
      </c>
      <c r="HS236">
        <v>0</v>
      </c>
      <c r="HT236">
        <v>0</v>
      </c>
      <c r="HU236">
        <v>0</v>
      </c>
      <c r="HV236">
        <v>0.25</v>
      </c>
      <c r="HW236">
        <v>0.25</v>
      </c>
      <c r="HX236">
        <v>0.25</v>
      </c>
      <c r="HY236">
        <v>1</v>
      </c>
      <c r="HZ236">
        <v>0.5</v>
      </c>
      <c r="IA236">
        <v>0</v>
      </c>
      <c r="IB236">
        <v>0</v>
      </c>
      <c r="IC236">
        <v>1</v>
      </c>
      <c r="ID236">
        <v>0</v>
      </c>
      <c r="IE236">
        <v>0</v>
      </c>
      <c r="IG236">
        <v>0.25</v>
      </c>
      <c r="IH236">
        <v>0.5</v>
      </c>
      <c r="II236">
        <v>1</v>
      </c>
      <c r="IJ236">
        <v>1</v>
      </c>
      <c r="IK236">
        <v>1</v>
      </c>
      <c r="IL236">
        <v>1</v>
      </c>
      <c r="IM236">
        <v>0.75</v>
      </c>
      <c r="IN236">
        <v>1</v>
      </c>
      <c r="IO236">
        <v>1</v>
      </c>
      <c r="IQ236">
        <v>1</v>
      </c>
      <c r="IS236">
        <f t="shared" si="173"/>
        <v>3.7499999999999999E-2</v>
      </c>
      <c r="IT236">
        <f t="shared" si="174"/>
        <v>0.06</v>
      </c>
      <c r="IU236">
        <f t="shared" si="175"/>
        <v>0</v>
      </c>
      <c r="IV236">
        <f t="shared" si="176"/>
        <v>0.1</v>
      </c>
      <c r="IW236">
        <f t="shared" si="177"/>
        <v>0.08</v>
      </c>
      <c r="IX236">
        <f t="shared" si="178"/>
        <v>6.5000000000000002E-2</v>
      </c>
      <c r="IY236">
        <f t="shared" si="179"/>
        <v>0</v>
      </c>
      <c r="IZ236">
        <f t="shared" si="180"/>
        <v>0</v>
      </c>
      <c r="JA236">
        <f t="shared" si="181"/>
        <v>0</v>
      </c>
      <c r="JB236">
        <f t="shared" si="182"/>
        <v>2.5000000000000001E-2</v>
      </c>
      <c r="JC236">
        <f t="shared" si="183"/>
        <v>0.03</v>
      </c>
      <c r="JD236">
        <f t="shared" si="184"/>
        <v>2.75E-2</v>
      </c>
      <c r="JE236">
        <f t="shared" si="185"/>
        <v>7.0000000000000007E-2</v>
      </c>
      <c r="JF236">
        <f t="shared" si="186"/>
        <v>0.06</v>
      </c>
      <c r="JG236" s="5">
        <f t="shared" si="187"/>
        <v>0</v>
      </c>
      <c r="JH236">
        <f t="shared" si="188"/>
        <v>0</v>
      </c>
      <c r="JI236">
        <f t="shared" si="188"/>
        <v>0</v>
      </c>
      <c r="JJ236">
        <f t="shared" si="189"/>
        <v>0</v>
      </c>
      <c r="JK236">
        <f t="shared" si="190"/>
        <v>0</v>
      </c>
      <c r="JL236" s="6">
        <f t="shared" si="191"/>
        <v>2.6666666666666665E-2</v>
      </c>
      <c r="JM236">
        <f t="shared" si="192"/>
        <v>0.03</v>
      </c>
      <c r="JN236">
        <f t="shared" si="193"/>
        <v>2.5000000000000001E-2</v>
      </c>
      <c r="JO236">
        <f t="shared" si="194"/>
        <v>0.15</v>
      </c>
      <c r="JP236">
        <f t="shared" si="195"/>
        <v>0.1</v>
      </c>
      <c r="JQ236">
        <f t="shared" si="196"/>
        <v>0.12</v>
      </c>
      <c r="JR236">
        <f t="shared" si="197"/>
        <v>0.11</v>
      </c>
      <c r="JS236">
        <f t="shared" si="198"/>
        <v>7.5000000000000011E-2</v>
      </c>
      <c r="JT236">
        <f t="shared" si="198"/>
        <v>0.1</v>
      </c>
      <c r="JU236">
        <f t="shared" si="199"/>
        <v>1</v>
      </c>
      <c r="JV236">
        <f t="shared" si="199"/>
        <v>0</v>
      </c>
      <c r="JW236">
        <f t="shared" si="200"/>
        <v>0.15</v>
      </c>
      <c r="JY236">
        <f t="shared" si="201"/>
        <v>1.2500000000000001E-2</v>
      </c>
      <c r="JZ236">
        <f t="shared" si="202"/>
        <v>0.04</v>
      </c>
      <c r="KA236">
        <f t="shared" si="203"/>
        <v>0</v>
      </c>
      <c r="KB236">
        <f t="shared" si="203"/>
        <v>0.02</v>
      </c>
      <c r="KC236">
        <f t="shared" si="204"/>
        <v>0.04</v>
      </c>
      <c r="KD236">
        <f t="shared" si="228"/>
        <v>1.4999999999999999E-2</v>
      </c>
      <c r="KE236">
        <f t="shared" si="228"/>
        <v>0</v>
      </c>
      <c r="KF236">
        <f t="shared" si="228"/>
        <v>0</v>
      </c>
      <c r="KG236">
        <f t="shared" si="228"/>
        <v>0</v>
      </c>
      <c r="KH236">
        <f t="shared" si="228"/>
        <v>7.4999999999999997E-3</v>
      </c>
      <c r="KI236">
        <f t="shared" si="228"/>
        <v>7.4999999999999997E-3</v>
      </c>
      <c r="KJ236">
        <f t="shared" si="228"/>
        <v>7.4999999999999997E-3</v>
      </c>
      <c r="KK236">
        <f t="shared" si="205"/>
        <v>0.02</v>
      </c>
      <c r="KL236">
        <f t="shared" si="206"/>
        <v>0.02</v>
      </c>
      <c r="KM236" s="5">
        <f t="shared" si="207"/>
        <v>0</v>
      </c>
      <c r="KN236">
        <f t="shared" si="208"/>
        <v>0</v>
      </c>
      <c r="KO236">
        <f t="shared" si="208"/>
        <v>0</v>
      </c>
      <c r="KP236">
        <f t="shared" si="209"/>
        <v>0</v>
      </c>
      <c r="KQ236">
        <f t="shared" si="210"/>
        <v>0</v>
      </c>
      <c r="KR236" s="6">
        <f t="shared" si="211"/>
        <v>1.3333333333333332E-2</v>
      </c>
      <c r="KS236">
        <f t="shared" si="212"/>
        <v>0.01</v>
      </c>
      <c r="KT236">
        <f t="shared" si="213"/>
        <v>1.4999999999999999E-2</v>
      </c>
      <c r="KU236">
        <f t="shared" si="214"/>
        <v>0.04</v>
      </c>
      <c r="KV236">
        <f t="shared" si="215"/>
        <v>0.05</v>
      </c>
      <c r="KW236">
        <f t="shared" si="216"/>
        <v>0.01</v>
      </c>
      <c r="KX236">
        <f t="shared" si="217"/>
        <v>0</v>
      </c>
      <c r="KY236">
        <f t="shared" si="218"/>
        <v>0.03</v>
      </c>
      <c r="KZ236">
        <f t="shared" si="219"/>
        <v>0.03</v>
      </c>
      <c r="LA236">
        <f t="shared" si="220"/>
        <v>1</v>
      </c>
      <c r="LB236">
        <f t="shared" si="220"/>
        <v>0</v>
      </c>
      <c r="LC236">
        <f t="shared" si="221"/>
        <v>0.1</v>
      </c>
      <c r="LE236" t="str">
        <f t="shared" si="227"/>
        <v>Sierra Leone</v>
      </c>
      <c r="LF236">
        <f t="shared" si="222"/>
        <v>0.34250000000000003</v>
      </c>
      <c r="LG236" s="6">
        <f t="shared" si="223"/>
        <v>0.23916666666666669</v>
      </c>
      <c r="LH236">
        <f t="shared" si="224"/>
        <v>0.8600000000000001</v>
      </c>
      <c r="LI236" s="6">
        <f t="shared" si="225"/>
        <v>0.48833333333333329</v>
      </c>
      <c r="LJ236">
        <f t="shared" si="226"/>
        <v>1</v>
      </c>
    </row>
    <row r="237" spans="1:322" x14ac:dyDescent="0.35">
      <c r="A237" s="3">
        <v>44921</v>
      </c>
      <c r="B237" t="s">
        <v>1621</v>
      </c>
      <c r="D237" s="27" t="s">
        <v>321</v>
      </c>
      <c r="E237" s="27" t="s">
        <v>262</v>
      </c>
      <c r="F237" s="27">
        <v>31</v>
      </c>
      <c r="G237" s="27" t="s">
        <v>258</v>
      </c>
      <c r="H237" s="27" t="s">
        <v>259</v>
      </c>
      <c r="I237" s="27" t="s">
        <v>207</v>
      </c>
      <c r="J237" s="27" t="s">
        <v>555</v>
      </c>
      <c r="K237" s="28">
        <v>44538</v>
      </c>
      <c r="L237" s="28">
        <v>44538</v>
      </c>
      <c r="M237" s="28">
        <v>44538</v>
      </c>
      <c r="N237" s="27" t="s">
        <v>261</v>
      </c>
      <c r="O237" s="27" t="s">
        <v>261</v>
      </c>
      <c r="P237" s="27" t="s">
        <v>261</v>
      </c>
      <c r="Q237" s="27" t="s">
        <v>324</v>
      </c>
      <c r="R237" s="28">
        <v>44539</v>
      </c>
      <c r="S237" s="28">
        <v>44539</v>
      </c>
      <c r="T237" s="27" t="s">
        <v>263</v>
      </c>
      <c r="U237" s="27" t="s">
        <v>261</v>
      </c>
      <c r="V237" s="28" t="s">
        <v>262</v>
      </c>
      <c r="W237" s="27" t="s">
        <v>261</v>
      </c>
      <c r="X237" s="28" t="s">
        <v>262</v>
      </c>
      <c r="Y237" s="27" t="s">
        <v>263</v>
      </c>
      <c r="Z237" s="28">
        <v>44729</v>
      </c>
      <c r="AA237" s="27" t="s">
        <v>264</v>
      </c>
      <c r="AB237" s="27" t="s">
        <v>265</v>
      </c>
      <c r="AC237" s="27" t="s">
        <v>1622</v>
      </c>
      <c r="AD237" s="27" t="s">
        <v>267</v>
      </c>
      <c r="AE237" s="27" t="s">
        <v>326</v>
      </c>
      <c r="AF237" s="27" t="s">
        <v>1507</v>
      </c>
      <c r="AG237" s="29">
        <v>17174193.550000001</v>
      </c>
      <c r="AH237" s="27" t="s">
        <v>263</v>
      </c>
      <c r="AI237" s="27">
        <v>44599</v>
      </c>
      <c r="AJ237" s="28">
        <v>44603</v>
      </c>
      <c r="AK237" s="27" t="s">
        <v>268</v>
      </c>
      <c r="AL237" s="27" t="s">
        <v>269</v>
      </c>
      <c r="AM237" s="27" t="s">
        <v>265</v>
      </c>
      <c r="AN237" s="27" t="s">
        <v>270</v>
      </c>
      <c r="AO237" s="27" t="s">
        <v>261</v>
      </c>
      <c r="AP237" s="27" t="s">
        <v>261</v>
      </c>
      <c r="AQ237" s="28" t="s">
        <v>262</v>
      </c>
      <c r="AR237" s="27" t="s">
        <v>261</v>
      </c>
      <c r="AS237" s="28" t="s">
        <v>262</v>
      </c>
      <c r="AT237" s="27" t="s">
        <v>261</v>
      </c>
      <c r="AU237" s="28" t="s">
        <v>262</v>
      </c>
      <c r="AV237" s="27" t="s">
        <v>261</v>
      </c>
      <c r="AW237" s="28" t="s">
        <v>262</v>
      </c>
      <c r="AX237" s="27" t="s">
        <v>261</v>
      </c>
      <c r="AY237" s="28" t="s">
        <v>262</v>
      </c>
      <c r="AZ237" s="27" t="s">
        <v>262</v>
      </c>
      <c r="BA237" s="27" t="s">
        <v>262</v>
      </c>
      <c r="BB237" s="27" t="s">
        <v>261</v>
      </c>
      <c r="BC237" s="28" t="s">
        <v>262</v>
      </c>
      <c r="BD237" s="27" t="s">
        <v>263</v>
      </c>
      <c r="BE237" s="30">
        <v>44539</v>
      </c>
      <c r="BF237" t="s">
        <v>555</v>
      </c>
      <c r="BG237" t="s">
        <v>207</v>
      </c>
      <c r="BH237" t="s">
        <v>208</v>
      </c>
      <c r="BI237" t="s">
        <v>718</v>
      </c>
      <c r="BJ237" t="s">
        <v>210</v>
      </c>
      <c r="BK237" t="s">
        <v>329</v>
      </c>
      <c r="BL237" t="s">
        <v>212</v>
      </c>
      <c r="BM237" t="s">
        <v>557</v>
      </c>
      <c r="BN237" t="s">
        <v>214</v>
      </c>
      <c r="BO237" t="s">
        <v>215</v>
      </c>
      <c r="BP237" t="s">
        <v>219</v>
      </c>
      <c r="BQ237" t="s">
        <v>216</v>
      </c>
      <c r="BR237" t="s">
        <v>1623</v>
      </c>
      <c r="BU237" t="s">
        <v>1623</v>
      </c>
      <c r="BV237" t="s">
        <v>214</v>
      </c>
      <c r="CC237" t="s">
        <v>214</v>
      </c>
      <c r="CG237" t="s">
        <v>219</v>
      </c>
      <c r="CI237" t="s">
        <v>352</v>
      </c>
      <c r="CJ237" t="s">
        <v>1624</v>
      </c>
      <c r="CK237" t="s">
        <v>220</v>
      </c>
      <c r="CL237" t="s">
        <v>336</v>
      </c>
      <c r="CN237" t="s">
        <v>283</v>
      </c>
      <c r="CP237" t="s">
        <v>225</v>
      </c>
      <c r="CQ237" t="s">
        <v>307</v>
      </c>
      <c r="CR237" t="s">
        <v>244</v>
      </c>
      <c r="CS237" t="s">
        <v>244</v>
      </c>
      <c r="CT237" t="s">
        <v>219</v>
      </c>
      <c r="CU237" t="s">
        <v>219</v>
      </c>
      <c r="CV237" t="s">
        <v>227</v>
      </c>
      <c r="CW237" t="s">
        <v>227</v>
      </c>
      <c r="CX237" t="s">
        <v>228</v>
      </c>
      <c r="CY237" t="s">
        <v>228</v>
      </c>
      <c r="CZ237" t="s">
        <v>219</v>
      </c>
      <c r="DA237" t="s">
        <v>219</v>
      </c>
      <c r="DB237" t="s">
        <v>230</v>
      </c>
      <c r="DC237" t="s">
        <v>230</v>
      </c>
      <c r="DD237" t="s">
        <v>219</v>
      </c>
      <c r="DI237" t="s">
        <v>338</v>
      </c>
      <c r="DK237" t="s">
        <v>233</v>
      </c>
      <c r="DL237" t="s">
        <v>233</v>
      </c>
      <c r="DM237" t="s">
        <v>219</v>
      </c>
      <c r="DN237" t="s">
        <v>219</v>
      </c>
      <c r="DO237" t="s">
        <v>234</v>
      </c>
      <c r="DP237" t="s">
        <v>235</v>
      </c>
      <c r="DR237" t="s">
        <v>235</v>
      </c>
      <c r="DT237" t="s">
        <v>214</v>
      </c>
      <c r="DU237" t="s">
        <v>214</v>
      </c>
      <c r="DV237" t="s">
        <v>236</v>
      </c>
      <c r="DX237" t="s">
        <v>237</v>
      </c>
      <c r="DY237" t="s">
        <v>237</v>
      </c>
      <c r="DZ237" t="s">
        <v>238</v>
      </c>
      <c r="EA237" t="s">
        <v>237</v>
      </c>
      <c r="EB237" t="s">
        <v>237</v>
      </c>
      <c r="EC237" t="s">
        <v>233</v>
      </c>
      <c r="ED237" t="s">
        <v>233</v>
      </c>
      <c r="EE237" t="s">
        <v>214</v>
      </c>
      <c r="EF237" t="s">
        <v>214</v>
      </c>
      <c r="EG237" t="s">
        <v>214</v>
      </c>
      <c r="EI237" t="s">
        <v>214</v>
      </c>
      <c r="EK237" t="s">
        <v>233</v>
      </c>
      <c r="EL237" t="s">
        <v>372</v>
      </c>
      <c r="EM237" t="s">
        <v>240</v>
      </c>
      <c r="EN237" t="s">
        <v>240</v>
      </c>
      <c r="EO237" t="s">
        <v>240</v>
      </c>
      <c r="EP237" t="s">
        <v>240</v>
      </c>
      <c r="EQ237" t="s">
        <v>214</v>
      </c>
      <c r="ER237" t="s">
        <v>214</v>
      </c>
      <c r="ES237" t="s">
        <v>233</v>
      </c>
      <c r="ET237" t="s">
        <v>233</v>
      </c>
      <c r="EU237" t="s">
        <v>233</v>
      </c>
      <c r="EV237" t="s">
        <v>233</v>
      </c>
      <c r="EW237" t="s">
        <v>580</v>
      </c>
      <c r="EX237" t="s">
        <v>580</v>
      </c>
      <c r="EY237" t="s">
        <v>233</v>
      </c>
      <c r="EZ237" t="s">
        <v>588</v>
      </c>
      <c r="FA237" t="s">
        <v>241</v>
      </c>
      <c r="FB237" t="s">
        <v>372</v>
      </c>
      <c r="FC237" t="s">
        <v>372</v>
      </c>
      <c r="FD237" t="s">
        <v>372</v>
      </c>
      <c r="FE237" t="s">
        <v>227</v>
      </c>
      <c r="FF237" t="s">
        <v>227</v>
      </c>
      <c r="FG237" t="s">
        <v>547</v>
      </c>
      <c r="FH237" t="s">
        <v>239</v>
      </c>
      <c r="FI237" t="s">
        <v>214</v>
      </c>
      <c r="FJ237" t="s">
        <v>214</v>
      </c>
      <c r="FK237" t="s">
        <v>214</v>
      </c>
      <c r="FL237" t="s">
        <v>214</v>
      </c>
      <c r="FM237" t="s">
        <v>292</v>
      </c>
      <c r="FN237" t="s">
        <v>292</v>
      </c>
      <c r="FO237" t="s">
        <v>219</v>
      </c>
      <c r="FP237" t="s">
        <v>219</v>
      </c>
      <c r="FQ237" t="s">
        <v>241</v>
      </c>
      <c r="FR237" t="s">
        <v>241</v>
      </c>
      <c r="FS237" t="s">
        <v>241</v>
      </c>
      <c r="FT237" t="s">
        <v>241</v>
      </c>
      <c r="FU237" t="s">
        <v>219</v>
      </c>
      <c r="FV237" t="s">
        <v>241</v>
      </c>
      <c r="FW237" t="s">
        <v>241</v>
      </c>
      <c r="FX237" t="s">
        <v>241</v>
      </c>
      <c r="FY237" t="s">
        <v>241</v>
      </c>
      <c r="FZ237" t="s">
        <v>341</v>
      </c>
      <c r="GA237" t="s">
        <v>341</v>
      </c>
      <c r="GB237" t="s">
        <v>227</v>
      </c>
      <c r="GC237" t="s">
        <v>227</v>
      </c>
      <c r="GD237" t="s">
        <v>249</v>
      </c>
      <c r="GE237" t="s">
        <v>241</v>
      </c>
      <c r="GF237" t="s">
        <v>249</v>
      </c>
      <c r="GG237" t="s">
        <v>286</v>
      </c>
      <c r="GH237" t="s">
        <v>241</v>
      </c>
      <c r="GI237" t="s">
        <v>226</v>
      </c>
      <c r="GJ237" t="s">
        <v>227</v>
      </c>
      <c r="GK237" t="s">
        <v>227</v>
      </c>
      <c r="GL237" t="s">
        <v>227</v>
      </c>
      <c r="GM237" t="s">
        <v>227</v>
      </c>
      <c r="GN237" t="s">
        <v>214</v>
      </c>
      <c r="GO237" t="s">
        <v>214</v>
      </c>
      <c r="GP237" t="s">
        <v>251</v>
      </c>
      <c r="GQ237" t="s">
        <v>251</v>
      </c>
      <c r="GR237" t="s">
        <v>251</v>
      </c>
      <c r="GS237" t="s">
        <v>214</v>
      </c>
      <c r="GT237" t="s">
        <v>241</v>
      </c>
      <c r="GU237" t="s">
        <v>214</v>
      </c>
      <c r="GV237" t="s">
        <v>241</v>
      </c>
      <c r="GW237" t="s">
        <v>296</v>
      </c>
      <c r="GX237" t="s">
        <v>296</v>
      </c>
      <c r="GY237" t="s">
        <v>567</v>
      </c>
      <c r="GZ237" t="s">
        <v>241</v>
      </c>
      <c r="HA237" t="s">
        <v>298</v>
      </c>
      <c r="HB237" t="s">
        <v>241</v>
      </c>
      <c r="HC237" t="s">
        <v>315</v>
      </c>
      <c r="HD237" t="s">
        <v>361</v>
      </c>
      <c r="HE237" t="s">
        <v>429</v>
      </c>
      <c r="HF237" t="s">
        <v>241</v>
      </c>
      <c r="HG237" t="s">
        <v>319</v>
      </c>
      <c r="HH237" t="s">
        <v>241</v>
      </c>
      <c r="HI237" t="s">
        <v>241</v>
      </c>
      <c r="HJ237" t="s">
        <v>219</v>
      </c>
      <c r="HK237" t="s">
        <v>241</v>
      </c>
      <c r="HL237" s="12"/>
      <c r="HM237">
        <v>0</v>
      </c>
      <c r="HN237">
        <v>0.75</v>
      </c>
      <c r="HO237">
        <v>0</v>
      </c>
      <c r="HP237">
        <v>1</v>
      </c>
      <c r="HQ237">
        <v>1</v>
      </c>
      <c r="HR237">
        <v>0.25</v>
      </c>
      <c r="HS237">
        <v>0</v>
      </c>
      <c r="HT237">
        <v>0</v>
      </c>
      <c r="HU237">
        <v>0</v>
      </c>
      <c r="HV237">
        <v>0.5</v>
      </c>
      <c r="HW237">
        <v>0.5</v>
      </c>
      <c r="HX237">
        <v>0.25</v>
      </c>
      <c r="HY237">
        <v>1</v>
      </c>
      <c r="HZ237">
        <v>0.25</v>
      </c>
      <c r="IA237" s="4">
        <v>1</v>
      </c>
      <c r="IB237">
        <v>0.25</v>
      </c>
      <c r="IC237">
        <v>0.25</v>
      </c>
      <c r="ID237">
        <v>0.25</v>
      </c>
      <c r="IE237">
        <v>0</v>
      </c>
      <c r="IG237">
        <v>0</v>
      </c>
      <c r="IH237">
        <v>0</v>
      </c>
      <c r="II237">
        <v>1</v>
      </c>
      <c r="IJ237">
        <v>1</v>
      </c>
      <c r="IK237">
        <v>1</v>
      </c>
      <c r="IL237">
        <v>0.75</v>
      </c>
      <c r="IM237">
        <v>0.25</v>
      </c>
      <c r="IN237">
        <v>0</v>
      </c>
      <c r="IO237">
        <v>1</v>
      </c>
      <c r="IQ237">
        <v>0</v>
      </c>
      <c r="IS237">
        <f t="shared" si="173"/>
        <v>0</v>
      </c>
      <c r="IT237">
        <f t="shared" si="174"/>
        <v>0.09</v>
      </c>
      <c r="IU237">
        <f t="shared" si="175"/>
        <v>0</v>
      </c>
      <c r="IV237">
        <f t="shared" si="176"/>
        <v>0.1</v>
      </c>
      <c r="IW237">
        <f t="shared" si="177"/>
        <v>0.08</v>
      </c>
      <c r="IX237">
        <f t="shared" si="178"/>
        <v>3.2500000000000001E-2</v>
      </c>
      <c r="IY237">
        <f t="shared" si="179"/>
        <v>0</v>
      </c>
      <c r="IZ237">
        <f t="shared" si="180"/>
        <v>0</v>
      </c>
      <c r="JA237">
        <f t="shared" si="181"/>
        <v>0</v>
      </c>
      <c r="JB237">
        <f t="shared" si="182"/>
        <v>0.05</v>
      </c>
      <c r="JC237">
        <f t="shared" si="183"/>
        <v>0.06</v>
      </c>
      <c r="JD237">
        <f t="shared" si="184"/>
        <v>2.75E-2</v>
      </c>
      <c r="JE237">
        <f t="shared" si="185"/>
        <v>7.0000000000000007E-2</v>
      </c>
      <c r="JF237">
        <f t="shared" si="186"/>
        <v>0.03</v>
      </c>
      <c r="JG237" s="5">
        <f t="shared" si="187"/>
        <v>0.05</v>
      </c>
      <c r="JH237">
        <f t="shared" si="188"/>
        <v>0</v>
      </c>
      <c r="JI237">
        <f t="shared" si="188"/>
        <v>0</v>
      </c>
      <c r="JJ237">
        <f t="shared" si="189"/>
        <v>0.05</v>
      </c>
      <c r="JK237">
        <f t="shared" si="190"/>
        <v>0</v>
      </c>
      <c r="JL237" s="6">
        <f t="shared" si="191"/>
        <v>2.3333333333333334E-2</v>
      </c>
      <c r="JM237">
        <f t="shared" si="192"/>
        <v>0</v>
      </c>
      <c r="JN237">
        <f t="shared" si="193"/>
        <v>0</v>
      </c>
      <c r="JO237">
        <f t="shared" si="194"/>
        <v>0.15</v>
      </c>
      <c r="JP237">
        <f t="shared" si="195"/>
        <v>0.1</v>
      </c>
      <c r="JQ237">
        <f t="shared" si="196"/>
        <v>0.12</v>
      </c>
      <c r="JR237">
        <f t="shared" si="197"/>
        <v>8.2500000000000004E-2</v>
      </c>
      <c r="JS237">
        <f t="shared" si="198"/>
        <v>2.5000000000000001E-2</v>
      </c>
      <c r="JT237">
        <f t="shared" si="198"/>
        <v>0</v>
      </c>
      <c r="JU237">
        <f t="shared" si="199"/>
        <v>1</v>
      </c>
      <c r="JV237">
        <f t="shared" si="199"/>
        <v>0</v>
      </c>
      <c r="JW237">
        <f t="shared" si="200"/>
        <v>0.15</v>
      </c>
      <c r="JY237">
        <f t="shared" si="201"/>
        <v>0</v>
      </c>
      <c r="JZ237">
        <f t="shared" si="202"/>
        <v>0.06</v>
      </c>
      <c r="KA237">
        <f t="shared" si="203"/>
        <v>0</v>
      </c>
      <c r="KB237">
        <f t="shared" si="203"/>
        <v>0.02</v>
      </c>
      <c r="KC237">
        <f t="shared" si="204"/>
        <v>0.04</v>
      </c>
      <c r="KD237">
        <f t="shared" si="228"/>
        <v>7.4999999999999997E-3</v>
      </c>
      <c r="KE237">
        <f t="shared" si="228"/>
        <v>0</v>
      </c>
      <c r="KF237">
        <f t="shared" si="228"/>
        <v>0</v>
      </c>
      <c r="KG237">
        <f t="shared" si="228"/>
        <v>0</v>
      </c>
      <c r="KH237">
        <f t="shared" si="228"/>
        <v>1.4999999999999999E-2</v>
      </c>
      <c r="KI237">
        <f t="shared" si="228"/>
        <v>1.4999999999999999E-2</v>
      </c>
      <c r="KJ237">
        <f t="shared" si="228"/>
        <v>7.4999999999999997E-3</v>
      </c>
      <c r="KK237">
        <f t="shared" si="205"/>
        <v>0.02</v>
      </c>
      <c r="KL237">
        <f t="shared" si="206"/>
        <v>0.01</v>
      </c>
      <c r="KM237" s="5">
        <f t="shared" si="207"/>
        <v>0.05</v>
      </c>
      <c r="KN237">
        <f t="shared" si="208"/>
        <v>0</v>
      </c>
      <c r="KO237">
        <f t="shared" si="208"/>
        <v>0</v>
      </c>
      <c r="KP237">
        <f t="shared" si="209"/>
        <v>1.4999999999999999E-2</v>
      </c>
      <c r="KQ237">
        <f t="shared" si="210"/>
        <v>0</v>
      </c>
      <c r="KR237" s="6">
        <f t="shared" si="211"/>
        <v>1.1666666666666667E-2</v>
      </c>
      <c r="KS237">
        <f t="shared" si="212"/>
        <v>0</v>
      </c>
      <c r="KT237">
        <f t="shared" si="213"/>
        <v>0</v>
      </c>
      <c r="KU237">
        <f t="shared" si="214"/>
        <v>0.04</v>
      </c>
      <c r="KV237">
        <f t="shared" si="215"/>
        <v>0.05</v>
      </c>
      <c r="KW237">
        <f t="shared" si="216"/>
        <v>0.01</v>
      </c>
      <c r="KX237">
        <f t="shared" si="217"/>
        <v>0</v>
      </c>
      <c r="KY237">
        <f t="shared" si="218"/>
        <v>0.01</v>
      </c>
      <c r="KZ237">
        <f t="shared" si="219"/>
        <v>0</v>
      </c>
      <c r="LA237">
        <f t="shared" si="220"/>
        <v>1</v>
      </c>
      <c r="LB237">
        <f t="shared" si="220"/>
        <v>0</v>
      </c>
      <c r="LC237">
        <f t="shared" si="221"/>
        <v>0.1</v>
      </c>
      <c r="LE237" t="str">
        <f t="shared" si="227"/>
        <v>Sierra Leone</v>
      </c>
      <c r="LF237">
        <f t="shared" si="222"/>
        <v>0.30249999999999999</v>
      </c>
      <c r="LG237" s="6">
        <f t="shared" si="223"/>
        <v>0.36083333333333334</v>
      </c>
      <c r="LH237">
        <f t="shared" si="224"/>
        <v>0.62750000000000006</v>
      </c>
      <c r="LI237" s="6">
        <f t="shared" si="225"/>
        <v>0.48166666666666669</v>
      </c>
      <c r="LJ237">
        <f t="shared" si="226"/>
        <v>0</v>
      </c>
    </row>
    <row r="238" spans="1:322" x14ac:dyDescent="0.35">
      <c r="A238" s="3">
        <v>44924</v>
      </c>
      <c r="B238" t="s">
        <v>1625</v>
      </c>
      <c r="D238" s="24" t="s">
        <v>321</v>
      </c>
      <c r="E238" s="24" t="s">
        <v>262</v>
      </c>
      <c r="F238" s="24">
        <v>37</v>
      </c>
      <c r="G238" s="24" t="s">
        <v>258</v>
      </c>
      <c r="H238" s="24" t="s">
        <v>259</v>
      </c>
      <c r="I238" s="24" t="s">
        <v>207</v>
      </c>
      <c r="J238" s="24" t="s">
        <v>555</v>
      </c>
      <c r="K238" s="25">
        <v>44538</v>
      </c>
      <c r="L238" s="25">
        <v>44538</v>
      </c>
      <c r="M238" s="25">
        <v>44538</v>
      </c>
      <c r="N238" s="24" t="s">
        <v>261</v>
      </c>
      <c r="O238" s="24" t="s">
        <v>261</v>
      </c>
      <c r="P238" s="24" t="s">
        <v>261</v>
      </c>
      <c r="Q238" s="24" t="s">
        <v>324</v>
      </c>
      <c r="R238" s="25">
        <v>44748</v>
      </c>
      <c r="S238" s="25">
        <v>44748</v>
      </c>
      <c r="T238" s="24" t="s">
        <v>263</v>
      </c>
      <c r="U238" s="24" t="s">
        <v>261</v>
      </c>
      <c r="V238" s="25" t="s">
        <v>262</v>
      </c>
      <c r="W238" s="24" t="s">
        <v>261</v>
      </c>
      <c r="X238" s="25" t="s">
        <v>262</v>
      </c>
      <c r="Y238" s="24" t="s">
        <v>263</v>
      </c>
      <c r="Z238" s="25">
        <v>44771</v>
      </c>
      <c r="AA238" s="24" t="s">
        <v>264</v>
      </c>
      <c r="AB238" s="24" t="s">
        <v>265</v>
      </c>
      <c r="AC238" s="24" t="s">
        <v>1594</v>
      </c>
      <c r="AD238" s="24" t="s">
        <v>267</v>
      </c>
      <c r="AE238" s="24" t="s">
        <v>326</v>
      </c>
      <c r="AF238" s="24" t="s">
        <v>1507</v>
      </c>
      <c r="AG238" s="31">
        <v>17021000</v>
      </c>
      <c r="AH238" s="24" t="s">
        <v>261</v>
      </c>
      <c r="AI238" s="24" t="s">
        <v>262</v>
      </c>
      <c r="AJ238" s="25" t="s">
        <v>262</v>
      </c>
      <c r="AK238" s="24" t="s">
        <v>262</v>
      </c>
      <c r="AL238" s="24" t="s">
        <v>262</v>
      </c>
      <c r="AM238" s="24" t="s">
        <v>262</v>
      </c>
      <c r="AN238" s="24" t="s">
        <v>262</v>
      </c>
      <c r="AO238" s="24" t="s">
        <v>261</v>
      </c>
      <c r="AP238" s="24" t="s">
        <v>261</v>
      </c>
      <c r="AQ238" s="25" t="s">
        <v>262</v>
      </c>
      <c r="AR238" s="24" t="s">
        <v>261</v>
      </c>
      <c r="AS238" s="25" t="s">
        <v>262</v>
      </c>
      <c r="AT238" s="24" t="s">
        <v>261</v>
      </c>
      <c r="AU238" s="25" t="s">
        <v>262</v>
      </c>
      <c r="AV238" s="24" t="s">
        <v>261</v>
      </c>
      <c r="AW238" s="25" t="s">
        <v>262</v>
      </c>
      <c r="AX238" s="24" t="s">
        <v>261</v>
      </c>
      <c r="AY238" s="25" t="s">
        <v>262</v>
      </c>
      <c r="AZ238" s="27" t="s">
        <v>262</v>
      </c>
      <c r="BA238" s="27" t="s">
        <v>262</v>
      </c>
      <c r="BB238" s="24" t="s">
        <v>261</v>
      </c>
      <c r="BC238" s="25" t="s">
        <v>262</v>
      </c>
      <c r="BD238" s="24" t="s">
        <v>261</v>
      </c>
      <c r="BE238" s="26" t="s">
        <v>262</v>
      </c>
      <c r="BF238" t="s">
        <v>555</v>
      </c>
      <c r="BG238" t="s">
        <v>207</v>
      </c>
      <c r="BH238" t="s">
        <v>208</v>
      </c>
      <c r="BI238" t="s">
        <v>830</v>
      </c>
      <c r="BJ238" t="s">
        <v>210</v>
      </c>
      <c r="BK238" t="s">
        <v>329</v>
      </c>
      <c r="BL238" t="s">
        <v>212</v>
      </c>
      <c r="BM238" t="s">
        <v>557</v>
      </c>
      <c r="BN238" t="s">
        <v>214</v>
      </c>
      <c r="BO238" t="s">
        <v>215</v>
      </c>
      <c r="BP238" t="s">
        <v>219</v>
      </c>
      <c r="BQ238" t="s">
        <v>216</v>
      </c>
      <c r="BR238" t="s">
        <v>1626</v>
      </c>
      <c r="BU238" t="s">
        <v>1627</v>
      </c>
      <c r="BV238" t="s">
        <v>214</v>
      </c>
      <c r="CC238" t="s">
        <v>214</v>
      </c>
      <c r="CG238" t="s">
        <v>219</v>
      </c>
      <c r="CI238" t="s">
        <v>335</v>
      </c>
      <c r="CJ238" t="s">
        <v>560</v>
      </c>
      <c r="CK238" t="s">
        <v>220</v>
      </c>
      <c r="CL238" t="s">
        <v>422</v>
      </c>
      <c r="CN238" t="s">
        <v>306</v>
      </c>
      <c r="CP238" t="s">
        <v>307</v>
      </c>
      <c r="CQ238" t="s">
        <v>224</v>
      </c>
      <c r="CR238" t="s">
        <v>250</v>
      </c>
      <c r="CS238" t="s">
        <v>250</v>
      </c>
      <c r="CT238" t="s">
        <v>219</v>
      </c>
      <c r="CU238" t="s">
        <v>219</v>
      </c>
      <c r="CV238" t="s">
        <v>227</v>
      </c>
      <c r="CW238" t="s">
        <v>227</v>
      </c>
      <c r="CX238" t="s">
        <v>287</v>
      </c>
      <c r="CY238" t="s">
        <v>228</v>
      </c>
      <c r="CZ238" t="s">
        <v>219</v>
      </c>
      <c r="DA238" t="s">
        <v>219</v>
      </c>
      <c r="DB238" t="s">
        <v>230</v>
      </c>
      <c r="DC238" t="s">
        <v>230</v>
      </c>
      <c r="DD238" t="s">
        <v>219</v>
      </c>
      <c r="DI238" t="s">
        <v>338</v>
      </c>
      <c r="DK238" t="s">
        <v>233</v>
      </c>
      <c r="DL238" t="s">
        <v>233</v>
      </c>
      <c r="DM238" t="s">
        <v>214</v>
      </c>
      <c r="DN238" t="s">
        <v>219</v>
      </c>
      <c r="DO238" t="s">
        <v>288</v>
      </c>
      <c r="DP238" t="s">
        <v>235</v>
      </c>
      <c r="DR238" t="s">
        <v>235</v>
      </c>
      <c r="DT238" t="s">
        <v>219</v>
      </c>
      <c r="DU238" t="s">
        <v>214</v>
      </c>
      <c r="DX238" t="s">
        <v>237</v>
      </c>
      <c r="DY238" t="s">
        <v>237</v>
      </c>
      <c r="DZ238" t="s">
        <v>400</v>
      </c>
      <c r="EA238" t="s">
        <v>237</v>
      </c>
      <c r="EB238" t="s">
        <v>237</v>
      </c>
      <c r="EC238" t="s">
        <v>237</v>
      </c>
      <c r="ED238" t="s">
        <v>237</v>
      </c>
      <c r="EE238" t="s">
        <v>214</v>
      </c>
      <c r="EF238" t="s">
        <v>214</v>
      </c>
      <c r="EG238" t="s">
        <v>214</v>
      </c>
      <c r="EI238" t="s">
        <v>214</v>
      </c>
      <c r="EK238" t="s">
        <v>237</v>
      </c>
      <c r="EL238" t="s">
        <v>237</v>
      </c>
      <c r="EM238" t="s">
        <v>486</v>
      </c>
      <c r="EN238" t="s">
        <v>486</v>
      </c>
      <c r="EO238" t="s">
        <v>486</v>
      </c>
      <c r="EP238" t="s">
        <v>486</v>
      </c>
      <c r="EQ238" t="s">
        <v>214</v>
      </c>
      <c r="ER238" t="s">
        <v>214</v>
      </c>
      <c r="ES238" t="s">
        <v>233</v>
      </c>
      <c r="ET238" t="s">
        <v>233</v>
      </c>
      <c r="EU238" t="s">
        <v>233</v>
      </c>
      <c r="EV238" t="s">
        <v>233</v>
      </c>
      <c r="EW238" t="s">
        <v>290</v>
      </c>
      <c r="EX238" t="s">
        <v>290</v>
      </c>
      <c r="EY238" t="s">
        <v>233</v>
      </c>
      <c r="EZ238" t="s">
        <v>291</v>
      </c>
      <c r="FA238" t="s">
        <v>241</v>
      </c>
      <c r="FB238" t="s">
        <v>233</v>
      </c>
      <c r="FC238" t="s">
        <v>233</v>
      </c>
      <c r="FD238" t="s">
        <v>233</v>
      </c>
      <c r="FE238" t="s">
        <v>244</v>
      </c>
      <c r="FF238" t="s">
        <v>227</v>
      </c>
      <c r="FG238" t="s">
        <v>242</v>
      </c>
      <c r="FH238" t="s">
        <v>242</v>
      </c>
      <c r="FI238" t="s">
        <v>214</v>
      </c>
      <c r="FJ238" t="s">
        <v>214</v>
      </c>
      <c r="FK238" t="s">
        <v>214</v>
      </c>
      <c r="FL238" t="s">
        <v>214</v>
      </c>
      <c r="FM238" t="s">
        <v>292</v>
      </c>
      <c r="FN238" t="s">
        <v>292</v>
      </c>
      <c r="FO238" t="s">
        <v>219</v>
      </c>
      <c r="FP238" t="s">
        <v>219</v>
      </c>
      <c r="FQ238" t="s">
        <v>241</v>
      </c>
      <c r="FR238" t="s">
        <v>241</v>
      </c>
      <c r="FS238" t="s">
        <v>241</v>
      </c>
      <c r="FT238" t="s">
        <v>241</v>
      </c>
      <c r="FU238" t="s">
        <v>219</v>
      </c>
      <c r="FV238" t="s">
        <v>241</v>
      </c>
      <c r="FW238" t="s">
        <v>241</v>
      </c>
      <c r="FX238" t="s">
        <v>241</v>
      </c>
      <c r="FY238" t="s">
        <v>241</v>
      </c>
      <c r="FZ238" t="s">
        <v>341</v>
      </c>
      <c r="GA238" t="s">
        <v>341</v>
      </c>
      <c r="GB238" t="s">
        <v>227</v>
      </c>
      <c r="GC238" t="s">
        <v>227</v>
      </c>
      <c r="GD238" t="s">
        <v>293</v>
      </c>
      <c r="GE238" t="s">
        <v>241</v>
      </c>
      <c r="GF238" t="s">
        <v>293</v>
      </c>
      <c r="GG238" t="s">
        <v>227</v>
      </c>
      <c r="GH238" t="s">
        <v>241</v>
      </c>
      <c r="GI238" t="s">
        <v>227</v>
      </c>
      <c r="GJ238" t="s">
        <v>227</v>
      </c>
      <c r="GK238" t="s">
        <v>227</v>
      </c>
      <c r="GL238" t="s">
        <v>227</v>
      </c>
      <c r="GM238" t="s">
        <v>227</v>
      </c>
      <c r="GN238" t="s">
        <v>219</v>
      </c>
      <c r="GO238" t="s">
        <v>219</v>
      </c>
      <c r="GP238" t="s">
        <v>295</v>
      </c>
      <c r="GQ238" t="s">
        <v>295</v>
      </c>
      <c r="GR238" t="s">
        <v>295</v>
      </c>
      <c r="GS238" t="s">
        <v>214</v>
      </c>
      <c r="GT238" t="s">
        <v>241</v>
      </c>
      <c r="GU238" t="s">
        <v>214</v>
      </c>
      <c r="GV238" t="s">
        <v>241</v>
      </c>
      <c r="GW238" t="s">
        <v>404</v>
      </c>
      <c r="GX238" t="s">
        <v>404</v>
      </c>
      <c r="GY238" t="s">
        <v>567</v>
      </c>
      <c r="GZ238" t="s">
        <v>241</v>
      </c>
      <c r="HA238" t="s">
        <v>298</v>
      </c>
      <c r="HB238" t="s">
        <v>241</v>
      </c>
      <c r="HC238" t="s">
        <v>315</v>
      </c>
      <c r="HD238" t="s">
        <v>361</v>
      </c>
      <c r="HE238" t="s">
        <v>317</v>
      </c>
      <c r="HF238" t="s">
        <v>241</v>
      </c>
      <c r="HG238" t="s">
        <v>319</v>
      </c>
      <c r="HH238" t="s">
        <v>241</v>
      </c>
      <c r="HI238" t="s">
        <v>241</v>
      </c>
      <c r="HJ238" t="s">
        <v>219</v>
      </c>
      <c r="HK238" t="s">
        <v>241</v>
      </c>
      <c r="HL238" s="12"/>
      <c r="HM238">
        <v>0.5</v>
      </c>
      <c r="HN238">
        <v>0.5</v>
      </c>
      <c r="HO238">
        <v>0</v>
      </c>
      <c r="HP238">
        <v>1</v>
      </c>
      <c r="HQ238">
        <v>1</v>
      </c>
      <c r="HR238">
        <v>0.25</v>
      </c>
      <c r="HS238">
        <v>1</v>
      </c>
      <c r="HT238">
        <v>0</v>
      </c>
      <c r="HU238">
        <v>1</v>
      </c>
      <c r="HV238">
        <v>0.5</v>
      </c>
      <c r="HW238">
        <v>0.5</v>
      </c>
      <c r="HX238">
        <v>0.5</v>
      </c>
      <c r="HY238">
        <v>1</v>
      </c>
      <c r="HZ238">
        <v>0.5</v>
      </c>
      <c r="IA238" s="4">
        <v>1</v>
      </c>
      <c r="IB238">
        <v>0.25</v>
      </c>
      <c r="IC238">
        <v>0.25</v>
      </c>
      <c r="ID238">
        <v>0.25</v>
      </c>
      <c r="IE238">
        <v>0.25</v>
      </c>
      <c r="IG238">
        <v>0.25</v>
      </c>
      <c r="IH238">
        <v>0.75</v>
      </c>
      <c r="II238">
        <v>1</v>
      </c>
      <c r="IJ238">
        <v>1</v>
      </c>
      <c r="IK238">
        <v>1</v>
      </c>
      <c r="IL238">
        <v>1</v>
      </c>
      <c r="IM238">
        <v>1</v>
      </c>
      <c r="IN238">
        <v>1</v>
      </c>
      <c r="IO238">
        <v>1</v>
      </c>
      <c r="IQ238">
        <v>0</v>
      </c>
      <c r="IS238">
        <f t="shared" si="173"/>
        <v>7.4999999999999997E-2</v>
      </c>
      <c r="IT238">
        <f t="shared" si="174"/>
        <v>0.06</v>
      </c>
      <c r="IU238">
        <f t="shared" si="175"/>
        <v>0</v>
      </c>
      <c r="IV238">
        <f t="shared" si="176"/>
        <v>0.1</v>
      </c>
      <c r="IW238">
        <f t="shared" si="177"/>
        <v>0.08</v>
      </c>
      <c r="IX238">
        <f t="shared" si="178"/>
        <v>3.2500000000000001E-2</v>
      </c>
      <c r="IY238">
        <f t="shared" si="179"/>
        <v>0.1</v>
      </c>
      <c r="IZ238">
        <f t="shared" si="180"/>
        <v>0</v>
      </c>
      <c r="JA238">
        <f t="shared" si="181"/>
        <v>0.13</v>
      </c>
      <c r="JB238">
        <f t="shared" si="182"/>
        <v>0.05</v>
      </c>
      <c r="JC238">
        <f t="shared" si="183"/>
        <v>0.06</v>
      </c>
      <c r="JD238">
        <f t="shared" si="184"/>
        <v>5.5E-2</v>
      </c>
      <c r="JE238">
        <f t="shared" si="185"/>
        <v>7.0000000000000007E-2</v>
      </c>
      <c r="JF238">
        <f t="shared" si="186"/>
        <v>0.06</v>
      </c>
      <c r="JG238" s="5">
        <f t="shared" si="187"/>
        <v>0.05</v>
      </c>
      <c r="JH238">
        <f t="shared" si="188"/>
        <v>0</v>
      </c>
      <c r="JI238">
        <f t="shared" si="188"/>
        <v>0</v>
      </c>
      <c r="JJ238">
        <f t="shared" si="189"/>
        <v>0.05</v>
      </c>
      <c r="JK238">
        <f t="shared" si="190"/>
        <v>3.7499999999999999E-2</v>
      </c>
      <c r="JL238" s="6">
        <f t="shared" si="191"/>
        <v>0.03</v>
      </c>
      <c r="JM238">
        <f t="shared" si="192"/>
        <v>0.03</v>
      </c>
      <c r="JN238">
        <f t="shared" si="193"/>
        <v>3.7500000000000006E-2</v>
      </c>
      <c r="JO238">
        <f t="shared" si="194"/>
        <v>0.15</v>
      </c>
      <c r="JP238">
        <f t="shared" si="195"/>
        <v>0.1</v>
      </c>
      <c r="JQ238">
        <f t="shared" si="196"/>
        <v>0.12</v>
      </c>
      <c r="JR238">
        <f t="shared" si="197"/>
        <v>0.11</v>
      </c>
      <c r="JS238">
        <f t="shared" si="198"/>
        <v>0.1</v>
      </c>
      <c r="JT238">
        <f t="shared" si="198"/>
        <v>0.1</v>
      </c>
      <c r="JU238">
        <f t="shared" si="199"/>
        <v>1</v>
      </c>
      <c r="JV238">
        <f t="shared" si="199"/>
        <v>0</v>
      </c>
      <c r="JW238">
        <f t="shared" si="200"/>
        <v>0.15</v>
      </c>
      <c r="JY238">
        <f t="shared" si="201"/>
        <v>2.5000000000000001E-2</v>
      </c>
      <c r="JZ238">
        <f t="shared" si="202"/>
        <v>0.04</v>
      </c>
      <c r="KA238">
        <f t="shared" si="203"/>
        <v>0</v>
      </c>
      <c r="KB238">
        <f t="shared" si="203"/>
        <v>0.02</v>
      </c>
      <c r="KC238">
        <f t="shared" si="204"/>
        <v>0.04</v>
      </c>
      <c r="KD238">
        <f t="shared" si="228"/>
        <v>7.4999999999999997E-3</v>
      </c>
      <c r="KE238">
        <f t="shared" si="228"/>
        <v>0.03</v>
      </c>
      <c r="KF238">
        <f t="shared" si="228"/>
        <v>0</v>
      </c>
      <c r="KG238">
        <f t="shared" si="228"/>
        <v>0.03</v>
      </c>
      <c r="KH238">
        <f t="shared" si="228"/>
        <v>1.4999999999999999E-2</v>
      </c>
      <c r="KI238">
        <f t="shared" si="228"/>
        <v>1.4999999999999999E-2</v>
      </c>
      <c r="KJ238">
        <f t="shared" si="228"/>
        <v>1.4999999999999999E-2</v>
      </c>
      <c r="KK238">
        <f t="shared" si="205"/>
        <v>0.02</v>
      </c>
      <c r="KL238">
        <f t="shared" si="206"/>
        <v>0.02</v>
      </c>
      <c r="KM238" s="5">
        <f t="shared" si="207"/>
        <v>0.05</v>
      </c>
      <c r="KN238">
        <f t="shared" si="208"/>
        <v>0</v>
      </c>
      <c r="KO238">
        <f t="shared" si="208"/>
        <v>0</v>
      </c>
      <c r="KP238">
        <f t="shared" si="209"/>
        <v>1.4999999999999999E-2</v>
      </c>
      <c r="KQ238">
        <f t="shared" si="210"/>
        <v>7.4999999999999997E-3</v>
      </c>
      <c r="KR238" s="6">
        <f t="shared" si="211"/>
        <v>1.4999999999999999E-2</v>
      </c>
      <c r="KS238">
        <f t="shared" si="212"/>
        <v>0.01</v>
      </c>
      <c r="KT238">
        <f t="shared" si="213"/>
        <v>2.2499999999999999E-2</v>
      </c>
      <c r="KU238">
        <f t="shared" si="214"/>
        <v>0.04</v>
      </c>
      <c r="KV238">
        <f t="shared" si="215"/>
        <v>0.05</v>
      </c>
      <c r="KW238">
        <f t="shared" si="216"/>
        <v>0.01</v>
      </c>
      <c r="KX238">
        <f t="shared" si="217"/>
        <v>0</v>
      </c>
      <c r="KY238">
        <f t="shared" si="218"/>
        <v>0.04</v>
      </c>
      <c r="KZ238">
        <f t="shared" si="219"/>
        <v>0.03</v>
      </c>
      <c r="LA238">
        <f t="shared" si="220"/>
        <v>1</v>
      </c>
      <c r="LB238">
        <f t="shared" si="220"/>
        <v>0</v>
      </c>
      <c r="LC238">
        <f t="shared" si="221"/>
        <v>0.1</v>
      </c>
      <c r="LE238" t="str">
        <f t="shared" si="227"/>
        <v>Sierra Leone</v>
      </c>
      <c r="LF238">
        <f t="shared" si="222"/>
        <v>0.57750000000000001</v>
      </c>
      <c r="LG238" s="6">
        <f t="shared" si="223"/>
        <v>0.46250000000000002</v>
      </c>
      <c r="LH238">
        <f t="shared" si="224"/>
        <v>0.89749999999999996</v>
      </c>
      <c r="LI238" s="6">
        <f t="shared" si="225"/>
        <v>0.66750000000000009</v>
      </c>
      <c r="LJ238">
        <f t="shared" si="226"/>
        <v>0</v>
      </c>
    </row>
    <row r="239" spans="1:322" x14ac:dyDescent="0.35">
      <c r="A239" s="3">
        <v>44907</v>
      </c>
      <c r="B239" t="s">
        <v>1628</v>
      </c>
      <c r="D239" s="27" t="s">
        <v>321</v>
      </c>
      <c r="E239" s="27" t="s">
        <v>262</v>
      </c>
      <c r="F239" s="27">
        <v>30</v>
      </c>
      <c r="G239" s="27" t="s">
        <v>258</v>
      </c>
      <c r="H239" s="27" t="s">
        <v>259</v>
      </c>
      <c r="I239" s="27" t="s">
        <v>207</v>
      </c>
      <c r="J239" s="27" t="s">
        <v>555</v>
      </c>
      <c r="K239" s="28">
        <v>44538</v>
      </c>
      <c r="L239" s="28">
        <v>44538</v>
      </c>
      <c r="M239" s="28">
        <v>44538</v>
      </c>
      <c r="N239" s="27" t="s">
        <v>261</v>
      </c>
      <c r="O239" s="27" t="s">
        <v>261</v>
      </c>
      <c r="P239" s="27" t="s">
        <v>261</v>
      </c>
      <c r="Q239" s="27" t="s">
        <v>324</v>
      </c>
      <c r="R239" s="28">
        <v>44692</v>
      </c>
      <c r="S239" s="28">
        <v>44692</v>
      </c>
      <c r="T239" s="27" t="s">
        <v>263</v>
      </c>
      <c r="U239" s="27" t="s">
        <v>261</v>
      </c>
      <c r="V239" s="28" t="s">
        <v>262</v>
      </c>
      <c r="W239" s="27" t="s">
        <v>261</v>
      </c>
      <c r="X239" s="28" t="s">
        <v>262</v>
      </c>
      <c r="Y239" s="27" t="s">
        <v>263</v>
      </c>
      <c r="Z239" s="28">
        <v>44742</v>
      </c>
      <c r="AA239" s="27" t="s">
        <v>264</v>
      </c>
      <c r="AB239" s="27" t="s">
        <v>265</v>
      </c>
      <c r="AC239" s="27" t="s">
        <v>1629</v>
      </c>
      <c r="AD239" s="27" t="s">
        <v>267</v>
      </c>
      <c r="AE239" s="27" t="s">
        <v>326</v>
      </c>
      <c r="AF239" s="27" t="s">
        <v>1507</v>
      </c>
      <c r="AG239" s="29">
        <v>17174193</v>
      </c>
      <c r="AH239" s="27" t="s">
        <v>261</v>
      </c>
      <c r="AI239" s="27" t="s">
        <v>262</v>
      </c>
      <c r="AJ239" s="28" t="s">
        <v>262</v>
      </c>
      <c r="AK239" s="27" t="s">
        <v>262</v>
      </c>
      <c r="AL239" s="27" t="s">
        <v>262</v>
      </c>
      <c r="AM239" s="27" t="s">
        <v>262</v>
      </c>
      <c r="AN239" s="27" t="s">
        <v>262</v>
      </c>
      <c r="AO239" s="27" t="s">
        <v>261</v>
      </c>
      <c r="AP239" s="27" t="s">
        <v>261</v>
      </c>
      <c r="AQ239" s="28" t="s">
        <v>262</v>
      </c>
      <c r="AR239" s="27" t="s">
        <v>261</v>
      </c>
      <c r="AS239" s="28" t="s">
        <v>262</v>
      </c>
      <c r="AT239" s="27" t="s">
        <v>261</v>
      </c>
      <c r="AU239" s="28" t="s">
        <v>262</v>
      </c>
      <c r="AV239" s="27" t="s">
        <v>261</v>
      </c>
      <c r="AW239" s="28" t="s">
        <v>262</v>
      </c>
      <c r="AX239" s="27" t="s">
        <v>261</v>
      </c>
      <c r="AY239" s="28" t="s">
        <v>262</v>
      </c>
      <c r="AZ239" s="27" t="s">
        <v>262</v>
      </c>
      <c r="BA239" s="27" t="s">
        <v>262</v>
      </c>
      <c r="BB239" s="27" t="s">
        <v>261</v>
      </c>
      <c r="BC239" s="28" t="s">
        <v>262</v>
      </c>
      <c r="BD239" s="27" t="s">
        <v>261</v>
      </c>
      <c r="BE239" s="30" t="s">
        <v>262</v>
      </c>
      <c r="BF239" t="s">
        <v>555</v>
      </c>
      <c r="BG239" t="s">
        <v>207</v>
      </c>
      <c r="BH239" t="s">
        <v>208</v>
      </c>
      <c r="BI239" t="s">
        <v>529</v>
      </c>
      <c r="BJ239" t="s">
        <v>210</v>
      </c>
      <c r="BK239" t="s">
        <v>329</v>
      </c>
      <c r="BL239" t="s">
        <v>212</v>
      </c>
      <c r="BM239" t="s">
        <v>557</v>
      </c>
      <c r="BN239" t="s">
        <v>214</v>
      </c>
      <c r="BO239" t="s">
        <v>331</v>
      </c>
      <c r="BP239" t="s">
        <v>219</v>
      </c>
      <c r="BQ239" t="s">
        <v>216</v>
      </c>
      <c r="BR239" t="s">
        <v>1630</v>
      </c>
      <c r="BU239" t="s">
        <v>578</v>
      </c>
      <c r="BV239" t="s">
        <v>214</v>
      </c>
      <c r="CC239" t="s">
        <v>214</v>
      </c>
      <c r="CG239" t="s">
        <v>219</v>
      </c>
      <c r="CI239" t="s">
        <v>335</v>
      </c>
      <c r="CJ239" t="s">
        <v>1631</v>
      </c>
      <c r="CK239" t="s">
        <v>335</v>
      </c>
      <c r="CL239" t="s">
        <v>336</v>
      </c>
      <c r="CN239" t="s">
        <v>423</v>
      </c>
      <c r="CP239" t="s">
        <v>284</v>
      </c>
      <c r="CQ239" t="s">
        <v>285</v>
      </c>
      <c r="CR239" t="s">
        <v>250</v>
      </c>
      <c r="CS239" t="s">
        <v>250</v>
      </c>
      <c r="CT239" t="s">
        <v>214</v>
      </c>
      <c r="CU239" t="s">
        <v>214</v>
      </c>
      <c r="CV239" t="s">
        <v>244</v>
      </c>
      <c r="CW239" t="s">
        <v>244</v>
      </c>
      <c r="CX239" t="s">
        <v>287</v>
      </c>
      <c r="CY239" t="s">
        <v>450</v>
      </c>
      <c r="CZ239" t="s">
        <v>214</v>
      </c>
      <c r="DA239" t="s">
        <v>214</v>
      </c>
      <c r="DB239" t="s">
        <v>229</v>
      </c>
      <c r="DC239" t="s">
        <v>229</v>
      </c>
      <c r="DD239" t="s">
        <v>214</v>
      </c>
      <c r="DE239" t="s">
        <v>231</v>
      </c>
      <c r="DG239" t="s">
        <v>231</v>
      </c>
      <c r="DI239" t="s">
        <v>379</v>
      </c>
      <c r="DK239" t="s">
        <v>372</v>
      </c>
      <c r="DL239" t="s">
        <v>372</v>
      </c>
      <c r="DM239" t="s">
        <v>219</v>
      </c>
      <c r="DN239" t="s">
        <v>219</v>
      </c>
      <c r="DO239" t="s">
        <v>414</v>
      </c>
      <c r="DP239" t="s">
        <v>235</v>
      </c>
      <c r="DR239" t="s">
        <v>235</v>
      </c>
      <c r="DT239" t="s">
        <v>214</v>
      </c>
      <c r="DU239" t="s">
        <v>214</v>
      </c>
      <c r="DV239" t="s">
        <v>236</v>
      </c>
      <c r="DX239" t="s">
        <v>372</v>
      </c>
      <c r="DY239" t="s">
        <v>372</v>
      </c>
      <c r="DZ239" t="s">
        <v>861</v>
      </c>
      <c r="EA239" t="s">
        <v>372</v>
      </c>
      <c r="EB239" t="s">
        <v>532</v>
      </c>
      <c r="EC239" t="s">
        <v>237</v>
      </c>
      <c r="ED239" t="s">
        <v>237</v>
      </c>
      <c r="EE239" t="s">
        <v>214</v>
      </c>
      <c r="EF239" t="s">
        <v>214</v>
      </c>
      <c r="EG239" t="s">
        <v>214</v>
      </c>
      <c r="EI239" t="s">
        <v>214</v>
      </c>
      <c r="EK239" t="s">
        <v>242</v>
      </c>
      <c r="EL239" t="s">
        <v>242</v>
      </c>
      <c r="EM239" t="s">
        <v>240</v>
      </c>
      <c r="EN239" t="s">
        <v>240</v>
      </c>
      <c r="EO239" t="s">
        <v>240</v>
      </c>
      <c r="EP239" t="s">
        <v>240</v>
      </c>
      <c r="EQ239" t="s">
        <v>214</v>
      </c>
      <c r="ER239" t="s">
        <v>214</v>
      </c>
      <c r="ES239" t="s">
        <v>372</v>
      </c>
      <c r="ET239" t="s">
        <v>372</v>
      </c>
      <c r="EU239" t="s">
        <v>372</v>
      </c>
      <c r="EV239" t="s">
        <v>372</v>
      </c>
      <c r="EW239" t="s">
        <v>310</v>
      </c>
      <c r="EX239" t="s">
        <v>310</v>
      </c>
      <c r="EY239" t="s">
        <v>242</v>
      </c>
      <c r="EZ239" t="s">
        <v>241</v>
      </c>
      <c r="FA239" t="s">
        <v>241</v>
      </c>
      <c r="FB239" t="s">
        <v>242</v>
      </c>
      <c r="FC239" t="s">
        <v>242</v>
      </c>
      <c r="FD239" t="s">
        <v>242</v>
      </c>
      <c r="FE239" t="s">
        <v>227</v>
      </c>
      <c r="FF239" t="s">
        <v>227</v>
      </c>
      <c r="FG239" t="s">
        <v>547</v>
      </c>
      <c r="FH239" t="s">
        <v>547</v>
      </c>
      <c r="FI239" t="s">
        <v>214</v>
      </c>
      <c r="FJ239" t="s">
        <v>214</v>
      </c>
      <c r="FK239" t="s">
        <v>214</v>
      </c>
      <c r="FL239" t="s">
        <v>214</v>
      </c>
      <c r="FM239" t="s">
        <v>245</v>
      </c>
      <c r="FN239" t="s">
        <v>245</v>
      </c>
      <c r="FO239" t="s">
        <v>219</v>
      </c>
      <c r="FP239" t="s">
        <v>219</v>
      </c>
      <c r="FQ239" t="s">
        <v>241</v>
      </c>
      <c r="FR239" t="s">
        <v>241</v>
      </c>
      <c r="FS239" t="s">
        <v>241</v>
      </c>
      <c r="FT239" t="s">
        <v>241</v>
      </c>
      <c r="FU239" t="s">
        <v>219</v>
      </c>
      <c r="FV239" t="s">
        <v>241</v>
      </c>
      <c r="FW239" t="s">
        <v>241</v>
      </c>
      <c r="FX239" t="s">
        <v>241</v>
      </c>
      <c r="FY239" t="s">
        <v>241</v>
      </c>
      <c r="FZ239" t="s">
        <v>341</v>
      </c>
      <c r="GA239" t="s">
        <v>341</v>
      </c>
      <c r="GB239" t="s">
        <v>227</v>
      </c>
      <c r="GC239" t="s">
        <v>227</v>
      </c>
      <c r="GD239" t="s">
        <v>550</v>
      </c>
      <c r="GE239" t="s">
        <v>1632</v>
      </c>
      <c r="GF239" t="s">
        <v>249</v>
      </c>
      <c r="GG239" t="s">
        <v>227</v>
      </c>
      <c r="GH239" t="s">
        <v>241</v>
      </c>
      <c r="GI239" t="s">
        <v>227</v>
      </c>
      <c r="GJ239" t="s">
        <v>227</v>
      </c>
      <c r="GK239" t="s">
        <v>227</v>
      </c>
      <c r="GL239" t="s">
        <v>227</v>
      </c>
      <c r="GM239" t="s">
        <v>227</v>
      </c>
      <c r="GN239" t="s">
        <v>219</v>
      </c>
      <c r="GO239" t="s">
        <v>219</v>
      </c>
      <c r="GP239" t="s">
        <v>251</v>
      </c>
      <c r="GQ239" t="s">
        <v>251</v>
      </c>
      <c r="GR239" t="s">
        <v>251</v>
      </c>
      <c r="GS239" t="s">
        <v>214</v>
      </c>
      <c r="GT239" t="s">
        <v>241</v>
      </c>
      <c r="GU239" t="s">
        <v>214</v>
      </c>
      <c r="GV239" t="s">
        <v>241</v>
      </c>
      <c r="GW239" t="s">
        <v>296</v>
      </c>
      <c r="GX239" t="s">
        <v>296</v>
      </c>
      <c r="GY239" t="s">
        <v>567</v>
      </c>
      <c r="GZ239" t="s">
        <v>241</v>
      </c>
      <c r="HA239" t="s">
        <v>298</v>
      </c>
      <c r="HB239" t="s">
        <v>241</v>
      </c>
      <c r="HC239" t="s">
        <v>315</v>
      </c>
      <c r="HD239" t="s">
        <v>361</v>
      </c>
      <c r="HE239" t="s">
        <v>317</v>
      </c>
      <c r="HF239" t="s">
        <v>241</v>
      </c>
      <c r="HG239" t="s">
        <v>319</v>
      </c>
      <c r="HH239" t="s">
        <v>241</v>
      </c>
      <c r="HI239" t="s">
        <v>241</v>
      </c>
      <c r="HJ239" t="s">
        <v>214</v>
      </c>
      <c r="HK239" t="s">
        <v>1633</v>
      </c>
      <c r="HL239" s="12"/>
      <c r="HM239">
        <v>0.5</v>
      </c>
      <c r="HN239">
        <v>0.5</v>
      </c>
      <c r="HO239">
        <v>1</v>
      </c>
      <c r="HP239">
        <v>0.75</v>
      </c>
      <c r="HQ239">
        <v>0</v>
      </c>
      <c r="HR239">
        <v>0</v>
      </c>
      <c r="HS239">
        <v>0</v>
      </c>
      <c r="HT239">
        <v>0</v>
      </c>
      <c r="HU239">
        <v>0</v>
      </c>
      <c r="HV239">
        <v>0</v>
      </c>
      <c r="HW239">
        <v>0</v>
      </c>
      <c r="HX239">
        <v>0.5</v>
      </c>
      <c r="HY239">
        <v>1</v>
      </c>
      <c r="HZ239">
        <v>0.75</v>
      </c>
      <c r="IA239" s="4">
        <v>1</v>
      </c>
      <c r="IB239">
        <v>0</v>
      </c>
      <c r="IC239">
        <v>0</v>
      </c>
      <c r="ID239">
        <v>0.75</v>
      </c>
      <c r="IE239">
        <v>0.75</v>
      </c>
      <c r="IG239">
        <v>0</v>
      </c>
      <c r="IH239">
        <v>0</v>
      </c>
      <c r="II239">
        <v>0.75</v>
      </c>
      <c r="IJ239">
        <v>1</v>
      </c>
      <c r="IK239">
        <v>1</v>
      </c>
      <c r="IL239">
        <v>0</v>
      </c>
      <c r="IM239">
        <v>1</v>
      </c>
      <c r="IN239">
        <v>1</v>
      </c>
      <c r="IO239">
        <v>1</v>
      </c>
      <c r="IQ239">
        <v>0</v>
      </c>
      <c r="IS239">
        <f t="shared" si="173"/>
        <v>7.4999999999999997E-2</v>
      </c>
      <c r="IT239">
        <f t="shared" si="174"/>
        <v>0.06</v>
      </c>
      <c r="IU239">
        <f t="shared" si="175"/>
        <v>0.08</v>
      </c>
      <c r="IV239">
        <f t="shared" si="176"/>
        <v>7.5000000000000011E-2</v>
      </c>
      <c r="IW239">
        <f t="shared" si="177"/>
        <v>0</v>
      </c>
      <c r="IX239">
        <f t="shared" si="178"/>
        <v>0</v>
      </c>
      <c r="IY239">
        <f t="shared" si="179"/>
        <v>0</v>
      </c>
      <c r="IZ239">
        <f t="shared" si="180"/>
        <v>0</v>
      </c>
      <c r="JA239">
        <f t="shared" si="181"/>
        <v>0</v>
      </c>
      <c r="JB239">
        <f t="shared" si="182"/>
        <v>0</v>
      </c>
      <c r="JC239">
        <f t="shared" si="183"/>
        <v>0</v>
      </c>
      <c r="JD239">
        <f t="shared" si="184"/>
        <v>5.5E-2</v>
      </c>
      <c r="JE239">
        <f t="shared" si="185"/>
        <v>7.0000000000000007E-2</v>
      </c>
      <c r="JF239">
        <f t="shared" si="186"/>
        <v>0.09</v>
      </c>
      <c r="JG239" s="5">
        <f t="shared" si="187"/>
        <v>0.05</v>
      </c>
      <c r="JH239">
        <f t="shared" si="188"/>
        <v>0</v>
      </c>
      <c r="JI239">
        <f t="shared" si="188"/>
        <v>0</v>
      </c>
      <c r="JJ239">
        <f t="shared" si="189"/>
        <v>0.15000000000000002</v>
      </c>
      <c r="JK239">
        <f t="shared" si="190"/>
        <v>0.11249999999999999</v>
      </c>
      <c r="JL239" s="6">
        <f t="shared" si="191"/>
        <v>2.6666666666666665E-2</v>
      </c>
      <c r="JM239">
        <f t="shared" si="192"/>
        <v>0</v>
      </c>
      <c r="JN239">
        <f t="shared" si="193"/>
        <v>0</v>
      </c>
      <c r="JO239">
        <f t="shared" si="194"/>
        <v>0.11249999999999999</v>
      </c>
      <c r="JP239">
        <f t="shared" si="195"/>
        <v>0.1</v>
      </c>
      <c r="JQ239">
        <f t="shared" si="196"/>
        <v>0.12</v>
      </c>
      <c r="JR239">
        <f t="shared" si="197"/>
        <v>0</v>
      </c>
      <c r="JS239">
        <f t="shared" si="198"/>
        <v>0.1</v>
      </c>
      <c r="JT239">
        <f t="shared" si="198"/>
        <v>0.1</v>
      </c>
      <c r="JU239">
        <f t="shared" si="199"/>
        <v>1</v>
      </c>
      <c r="JV239">
        <f t="shared" si="199"/>
        <v>0</v>
      </c>
      <c r="JW239">
        <f t="shared" si="200"/>
        <v>0.15</v>
      </c>
      <c r="JY239">
        <f t="shared" si="201"/>
        <v>2.5000000000000001E-2</v>
      </c>
      <c r="JZ239">
        <f t="shared" si="202"/>
        <v>0.04</v>
      </c>
      <c r="KA239">
        <f t="shared" si="203"/>
        <v>0.02</v>
      </c>
      <c r="KB239">
        <f t="shared" si="203"/>
        <v>1.4999999999999999E-2</v>
      </c>
      <c r="KC239">
        <f t="shared" si="204"/>
        <v>0</v>
      </c>
      <c r="KD239">
        <f t="shared" si="228"/>
        <v>0</v>
      </c>
      <c r="KE239">
        <f t="shared" si="228"/>
        <v>0</v>
      </c>
      <c r="KF239">
        <f t="shared" si="228"/>
        <v>0</v>
      </c>
      <c r="KG239">
        <f t="shared" si="228"/>
        <v>0</v>
      </c>
      <c r="KH239">
        <f t="shared" si="228"/>
        <v>0</v>
      </c>
      <c r="KI239">
        <f t="shared" si="228"/>
        <v>0</v>
      </c>
      <c r="KJ239">
        <f t="shared" si="228"/>
        <v>1.4999999999999999E-2</v>
      </c>
      <c r="KK239">
        <f t="shared" si="205"/>
        <v>0.02</v>
      </c>
      <c r="KL239">
        <f t="shared" si="206"/>
        <v>0.03</v>
      </c>
      <c r="KM239" s="5">
        <f t="shared" si="207"/>
        <v>0.05</v>
      </c>
      <c r="KN239">
        <f t="shared" si="208"/>
        <v>0</v>
      </c>
      <c r="KO239">
        <f t="shared" si="208"/>
        <v>0</v>
      </c>
      <c r="KP239">
        <f t="shared" si="209"/>
        <v>4.4999999999999998E-2</v>
      </c>
      <c r="KQ239">
        <f t="shared" si="210"/>
        <v>2.2499999999999999E-2</v>
      </c>
      <c r="KR239" s="6">
        <f t="shared" si="211"/>
        <v>1.3333333333333332E-2</v>
      </c>
      <c r="KS239">
        <f t="shared" si="212"/>
        <v>0</v>
      </c>
      <c r="KT239">
        <f t="shared" si="213"/>
        <v>0</v>
      </c>
      <c r="KU239">
        <f t="shared" si="214"/>
        <v>0.03</v>
      </c>
      <c r="KV239">
        <f t="shared" si="215"/>
        <v>0.05</v>
      </c>
      <c r="KW239">
        <f t="shared" si="216"/>
        <v>0.01</v>
      </c>
      <c r="KX239">
        <f t="shared" si="217"/>
        <v>0</v>
      </c>
      <c r="KY239">
        <f t="shared" si="218"/>
        <v>0.04</v>
      </c>
      <c r="KZ239">
        <f t="shared" si="219"/>
        <v>0.03</v>
      </c>
      <c r="LA239">
        <f t="shared" si="220"/>
        <v>1</v>
      </c>
      <c r="LB239">
        <f t="shared" si="220"/>
        <v>0</v>
      </c>
      <c r="LC239">
        <f t="shared" si="221"/>
        <v>0.1</v>
      </c>
      <c r="LE239" t="str">
        <f t="shared" si="227"/>
        <v>Sierra Leone</v>
      </c>
      <c r="LF239">
        <f t="shared" si="222"/>
        <v>0.29000000000000004</v>
      </c>
      <c r="LG239" s="6">
        <f t="shared" si="223"/>
        <v>0.5541666666666667</v>
      </c>
      <c r="LH239">
        <f t="shared" si="224"/>
        <v>0.6825</v>
      </c>
      <c r="LI239" s="6">
        <f t="shared" si="225"/>
        <v>0.55583333333333329</v>
      </c>
      <c r="LJ239">
        <f t="shared" si="226"/>
        <v>0</v>
      </c>
    </row>
    <row r="240" spans="1:322" x14ac:dyDescent="0.35">
      <c r="A240" s="3">
        <v>44904</v>
      </c>
      <c r="B240" t="s">
        <v>1634</v>
      </c>
      <c r="D240" s="24" t="s">
        <v>321</v>
      </c>
      <c r="E240" s="24" t="s">
        <v>262</v>
      </c>
      <c r="F240" s="24">
        <v>25</v>
      </c>
      <c r="G240" s="24" t="s">
        <v>258</v>
      </c>
      <c r="H240" s="24" t="s">
        <v>259</v>
      </c>
      <c r="I240" s="24" t="s">
        <v>207</v>
      </c>
      <c r="J240" s="24" t="s">
        <v>555</v>
      </c>
      <c r="K240" s="25">
        <v>44538</v>
      </c>
      <c r="L240" s="25">
        <v>44538</v>
      </c>
      <c r="M240" s="25">
        <v>44538</v>
      </c>
      <c r="N240" s="24" t="s">
        <v>261</v>
      </c>
      <c r="O240" s="24" t="s">
        <v>261</v>
      </c>
      <c r="P240" s="24" t="s">
        <v>261</v>
      </c>
      <c r="Q240" s="24" t="s">
        <v>324</v>
      </c>
      <c r="R240" s="25">
        <v>44539</v>
      </c>
      <c r="S240" s="25">
        <v>44539</v>
      </c>
      <c r="T240" s="24" t="s">
        <v>263</v>
      </c>
      <c r="U240" s="24" t="s">
        <v>261</v>
      </c>
      <c r="V240" s="25" t="s">
        <v>262</v>
      </c>
      <c r="W240" s="24" t="s">
        <v>261</v>
      </c>
      <c r="X240" s="25" t="s">
        <v>262</v>
      </c>
      <c r="Y240" s="24" t="s">
        <v>263</v>
      </c>
      <c r="Z240" s="25">
        <v>44742</v>
      </c>
      <c r="AA240" s="24" t="s">
        <v>264</v>
      </c>
      <c r="AB240" s="24" t="s">
        <v>265</v>
      </c>
      <c r="AC240" s="24" t="s">
        <v>1635</v>
      </c>
      <c r="AD240" s="24" t="s">
        <v>267</v>
      </c>
      <c r="AE240" s="24" t="s">
        <v>326</v>
      </c>
      <c r="AF240" s="24" t="s">
        <v>1507</v>
      </c>
      <c r="AG240" s="31">
        <v>17174193.550000001</v>
      </c>
      <c r="AH240" s="24" t="s">
        <v>263</v>
      </c>
      <c r="AI240" s="24">
        <v>44599</v>
      </c>
      <c r="AJ240" s="25">
        <v>44603</v>
      </c>
      <c r="AK240" s="24" t="s">
        <v>268</v>
      </c>
      <c r="AL240" s="24" t="s">
        <v>269</v>
      </c>
      <c r="AM240" s="24" t="s">
        <v>265</v>
      </c>
      <c r="AN240" s="24" t="s">
        <v>270</v>
      </c>
      <c r="AO240" s="24" t="s">
        <v>261</v>
      </c>
      <c r="AP240" s="24" t="s">
        <v>261</v>
      </c>
      <c r="AQ240" s="25" t="s">
        <v>262</v>
      </c>
      <c r="AR240" s="24" t="s">
        <v>261</v>
      </c>
      <c r="AS240" s="25" t="s">
        <v>262</v>
      </c>
      <c r="AT240" s="24" t="s">
        <v>261</v>
      </c>
      <c r="AU240" s="25" t="s">
        <v>262</v>
      </c>
      <c r="AV240" s="24" t="s">
        <v>261</v>
      </c>
      <c r="AW240" s="25" t="s">
        <v>262</v>
      </c>
      <c r="AX240" s="24" t="s">
        <v>261</v>
      </c>
      <c r="AY240" s="25" t="s">
        <v>262</v>
      </c>
      <c r="AZ240" s="27" t="s">
        <v>262</v>
      </c>
      <c r="BA240" s="27" t="s">
        <v>262</v>
      </c>
      <c r="BB240" s="24" t="s">
        <v>261</v>
      </c>
      <c r="BC240" s="25" t="s">
        <v>262</v>
      </c>
      <c r="BD240" s="24" t="s">
        <v>263</v>
      </c>
      <c r="BE240" s="26">
        <v>44539</v>
      </c>
      <c r="BF240" t="s">
        <v>555</v>
      </c>
      <c r="BG240" t="s">
        <v>207</v>
      </c>
      <c r="BH240" t="s">
        <v>208</v>
      </c>
      <c r="BI240" t="s">
        <v>529</v>
      </c>
      <c r="BJ240" t="s">
        <v>210</v>
      </c>
      <c r="BK240" t="s">
        <v>329</v>
      </c>
      <c r="BL240" t="s">
        <v>212</v>
      </c>
      <c r="BM240" t="s">
        <v>557</v>
      </c>
      <c r="BN240" t="s">
        <v>219</v>
      </c>
      <c r="BO240" t="s">
        <v>753</v>
      </c>
      <c r="BP240" t="s">
        <v>219</v>
      </c>
      <c r="BQ240" t="s">
        <v>332</v>
      </c>
      <c r="BV240" t="s">
        <v>219</v>
      </c>
      <c r="BW240" t="s">
        <v>540</v>
      </c>
      <c r="BX240" t="s">
        <v>1138</v>
      </c>
      <c r="BY240" t="s">
        <v>1139</v>
      </c>
      <c r="CB240" t="s">
        <v>559</v>
      </c>
      <c r="CC240" t="s">
        <v>214</v>
      </c>
      <c r="CG240" t="s">
        <v>219</v>
      </c>
      <c r="CI240" t="s">
        <v>352</v>
      </c>
      <c r="CJ240" t="s">
        <v>1140</v>
      </c>
      <c r="CK240" t="s">
        <v>220</v>
      </c>
      <c r="CL240" t="s">
        <v>336</v>
      </c>
      <c r="CN240" t="s">
        <v>223</v>
      </c>
      <c r="CP240" t="s">
        <v>225</v>
      </c>
      <c r="CQ240" t="s">
        <v>307</v>
      </c>
      <c r="CR240" t="s">
        <v>244</v>
      </c>
      <c r="CS240" t="s">
        <v>244</v>
      </c>
      <c r="CT240" t="s">
        <v>214</v>
      </c>
      <c r="CU240" t="s">
        <v>214</v>
      </c>
      <c r="CV240" t="s">
        <v>250</v>
      </c>
      <c r="CW240" t="s">
        <v>250</v>
      </c>
      <c r="CX240" t="s">
        <v>450</v>
      </c>
      <c r="CY240" t="s">
        <v>450</v>
      </c>
      <c r="CZ240" t="s">
        <v>214</v>
      </c>
      <c r="DA240" t="s">
        <v>214</v>
      </c>
      <c r="DB240" t="s">
        <v>229</v>
      </c>
      <c r="DC240" t="s">
        <v>229</v>
      </c>
      <c r="DD240" t="s">
        <v>214</v>
      </c>
      <c r="DE240" t="s">
        <v>231</v>
      </c>
      <c r="DG240" t="s">
        <v>231</v>
      </c>
      <c r="DI240" t="s">
        <v>587</v>
      </c>
      <c r="DK240" t="s">
        <v>372</v>
      </c>
      <c r="DL240" t="s">
        <v>372</v>
      </c>
      <c r="DM240" t="s">
        <v>219</v>
      </c>
      <c r="DN240" t="s">
        <v>219</v>
      </c>
      <c r="DO240" t="s">
        <v>234</v>
      </c>
      <c r="DP240" t="s">
        <v>235</v>
      </c>
      <c r="DR240" t="s">
        <v>235</v>
      </c>
      <c r="DT240" t="s">
        <v>214</v>
      </c>
      <c r="DU240" t="s">
        <v>214</v>
      </c>
      <c r="DV240" t="s">
        <v>236</v>
      </c>
      <c r="DX240" t="s">
        <v>372</v>
      </c>
      <c r="DY240" t="s">
        <v>372</v>
      </c>
      <c r="DZ240" t="s">
        <v>238</v>
      </c>
      <c r="EA240" t="s">
        <v>372</v>
      </c>
      <c r="EB240" t="s">
        <v>372</v>
      </c>
      <c r="EC240" t="s">
        <v>389</v>
      </c>
      <c r="ED240" t="s">
        <v>389</v>
      </c>
      <c r="EE240" t="s">
        <v>214</v>
      </c>
      <c r="EF240" t="s">
        <v>214</v>
      </c>
      <c r="EG240" t="s">
        <v>214</v>
      </c>
      <c r="EI240" t="s">
        <v>214</v>
      </c>
      <c r="EK240" t="s">
        <v>242</v>
      </c>
      <c r="EL240" t="s">
        <v>242</v>
      </c>
      <c r="EM240" t="s">
        <v>240</v>
      </c>
      <c r="EN240" t="s">
        <v>240</v>
      </c>
      <c r="EO240" t="s">
        <v>240</v>
      </c>
      <c r="EP240" t="s">
        <v>240</v>
      </c>
      <c r="EQ240" t="s">
        <v>214</v>
      </c>
      <c r="ER240" t="s">
        <v>214</v>
      </c>
      <c r="ES240" t="s">
        <v>242</v>
      </c>
      <c r="ET240" t="s">
        <v>242</v>
      </c>
      <c r="EU240" t="s">
        <v>237</v>
      </c>
      <c r="EV240" t="s">
        <v>237</v>
      </c>
      <c r="EW240" t="s">
        <v>580</v>
      </c>
      <c r="EX240" t="s">
        <v>580</v>
      </c>
      <c r="EY240" t="s">
        <v>242</v>
      </c>
      <c r="EZ240" t="s">
        <v>241</v>
      </c>
      <c r="FA240" t="s">
        <v>241</v>
      </c>
      <c r="FB240" t="s">
        <v>242</v>
      </c>
      <c r="FC240" t="s">
        <v>242</v>
      </c>
      <c r="FD240" t="s">
        <v>242</v>
      </c>
      <c r="FE240" t="s">
        <v>227</v>
      </c>
      <c r="FF240" t="s">
        <v>227</v>
      </c>
      <c r="FG240" t="s">
        <v>547</v>
      </c>
      <c r="FH240" t="s">
        <v>547</v>
      </c>
      <c r="FI240" t="s">
        <v>214</v>
      </c>
      <c r="FJ240" t="s">
        <v>214</v>
      </c>
      <c r="FK240" t="s">
        <v>214</v>
      </c>
      <c r="FL240" t="s">
        <v>214</v>
      </c>
      <c r="FM240" t="s">
        <v>292</v>
      </c>
      <c r="FN240" t="s">
        <v>292</v>
      </c>
      <c r="FO240" t="s">
        <v>219</v>
      </c>
      <c r="FP240" t="s">
        <v>219</v>
      </c>
      <c r="FQ240" t="s">
        <v>241</v>
      </c>
      <c r="FR240" t="s">
        <v>241</v>
      </c>
      <c r="FS240" t="s">
        <v>241</v>
      </c>
      <c r="FT240" t="s">
        <v>241</v>
      </c>
      <c r="FU240" t="s">
        <v>219</v>
      </c>
      <c r="FV240" t="s">
        <v>241</v>
      </c>
      <c r="FW240" t="s">
        <v>241</v>
      </c>
      <c r="FX240" t="s">
        <v>241</v>
      </c>
      <c r="FY240" t="s">
        <v>241</v>
      </c>
      <c r="FZ240" t="s">
        <v>341</v>
      </c>
      <c r="GA240" t="s">
        <v>341</v>
      </c>
      <c r="GB240" t="s">
        <v>227</v>
      </c>
      <c r="GC240" t="s">
        <v>227</v>
      </c>
      <c r="GD240" t="s">
        <v>565</v>
      </c>
      <c r="GE240" t="s">
        <v>1141</v>
      </c>
      <c r="GF240" t="s">
        <v>565</v>
      </c>
      <c r="GG240" t="s">
        <v>244</v>
      </c>
      <c r="GH240" t="s">
        <v>241</v>
      </c>
      <c r="GI240" t="s">
        <v>244</v>
      </c>
      <c r="GJ240" t="s">
        <v>227</v>
      </c>
      <c r="GK240" t="s">
        <v>227</v>
      </c>
      <c r="GL240" t="s">
        <v>227</v>
      </c>
      <c r="GM240" t="s">
        <v>227</v>
      </c>
      <c r="GN240" t="s">
        <v>214</v>
      </c>
      <c r="GO240" t="s">
        <v>214</v>
      </c>
      <c r="GP240" t="s">
        <v>251</v>
      </c>
      <c r="GQ240" t="s">
        <v>251</v>
      </c>
      <c r="GR240" t="s">
        <v>251</v>
      </c>
      <c r="GS240" t="s">
        <v>219</v>
      </c>
      <c r="GT240" t="s">
        <v>575</v>
      </c>
      <c r="GU240" t="s">
        <v>219</v>
      </c>
      <c r="GV240" t="s">
        <v>575</v>
      </c>
      <c r="GW240" t="s">
        <v>253</v>
      </c>
      <c r="GX240" t="s">
        <v>253</v>
      </c>
      <c r="GY240" t="s">
        <v>567</v>
      </c>
      <c r="GZ240" t="s">
        <v>241</v>
      </c>
      <c r="HA240" t="s">
        <v>298</v>
      </c>
      <c r="HB240" t="s">
        <v>241</v>
      </c>
      <c r="HC240" t="s">
        <v>315</v>
      </c>
      <c r="HD240" t="s">
        <v>361</v>
      </c>
      <c r="HE240" t="s">
        <v>590</v>
      </c>
      <c r="HF240" t="s">
        <v>1142</v>
      </c>
      <c r="HG240" t="s">
        <v>319</v>
      </c>
      <c r="HH240" t="s">
        <v>241</v>
      </c>
      <c r="HI240" t="s">
        <v>241</v>
      </c>
      <c r="HJ240" t="s">
        <v>214</v>
      </c>
      <c r="HK240" t="s">
        <v>1143</v>
      </c>
      <c r="HL240" s="12"/>
      <c r="HM240">
        <v>0</v>
      </c>
      <c r="HN240">
        <v>0.75</v>
      </c>
      <c r="HO240">
        <v>1</v>
      </c>
      <c r="HP240">
        <v>0.5</v>
      </c>
      <c r="HQ240">
        <v>0</v>
      </c>
      <c r="HR240">
        <v>0</v>
      </c>
      <c r="HS240">
        <v>0</v>
      </c>
      <c r="HT240">
        <v>0</v>
      </c>
      <c r="HU240">
        <v>0</v>
      </c>
      <c r="HV240">
        <v>0</v>
      </c>
      <c r="HW240">
        <v>0</v>
      </c>
      <c r="HX240">
        <v>1</v>
      </c>
      <c r="HY240">
        <v>1</v>
      </c>
      <c r="HZ240">
        <v>0.75</v>
      </c>
      <c r="IA240" s="4">
        <v>1</v>
      </c>
      <c r="IB240">
        <v>0.75</v>
      </c>
      <c r="IC240">
        <v>0.5</v>
      </c>
      <c r="ID240">
        <v>0.75</v>
      </c>
      <c r="IE240">
        <v>0.75</v>
      </c>
      <c r="IG240">
        <v>0</v>
      </c>
      <c r="IH240">
        <v>0</v>
      </c>
      <c r="II240">
        <v>1</v>
      </c>
      <c r="IJ240">
        <v>1</v>
      </c>
      <c r="IK240">
        <v>1</v>
      </c>
      <c r="IL240">
        <v>0.5</v>
      </c>
      <c r="IM240">
        <v>0.75</v>
      </c>
      <c r="IN240">
        <v>0</v>
      </c>
      <c r="IO240">
        <v>0</v>
      </c>
      <c r="IP240">
        <v>0</v>
      </c>
      <c r="IQ240">
        <v>0</v>
      </c>
      <c r="IS240">
        <f t="shared" si="173"/>
        <v>0</v>
      </c>
      <c r="IT240">
        <f t="shared" si="174"/>
        <v>0.09</v>
      </c>
      <c r="IU240">
        <f t="shared" si="175"/>
        <v>0.08</v>
      </c>
      <c r="IV240">
        <f t="shared" si="176"/>
        <v>0.05</v>
      </c>
      <c r="IW240">
        <f t="shared" si="177"/>
        <v>0</v>
      </c>
      <c r="IX240">
        <f t="shared" si="178"/>
        <v>0</v>
      </c>
      <c r="IY240">
        <f t="shared" si="179"/>
        <v>0</v>
      </c>
      <c r="IZ240">
        <f t="shared" si="180"/>
        <v>0</v>
      </c>
      <c r="JA240">
        <f t="shared" si="181"/>
        <v>0</v>
      </c>
      <c r="JB240">
        <f t="shared" si="182"/>
        <v>0</v>
      </c>
      <c r="JC240">
        <f t="shared" si="183"/>
        <v>0</v>
      </c>
      <c r="JD240">
        <f t="shared" si="184"/>
        <v>0.11</v>
      </c>
      <c r="JE240">
        <f t="shared" si="185"/>
        <v>7.0000000000000007E-2</v>
      </c>
      <c r="JF240">
        <f t="shared" si="186"/>
        <v>0.09</v>
      </c>
      <c r="JG240" s="5">
        <f t="shared" si="187"/>
        <v>0.05</v>
      </c>
      <c r="JH240">
        <f t="shared" si="188"/>
        <v>0</v>
      </c>
      <c r="JI240">
        <f t="shared" si="188"/>
        <v>0</v>
      </c>
      <c r="JJ240">
        <f t="shared" si="189"/>
        <v>0.15000000000000002</v>
      </c>
      <c r="JK240">
        <f t="shared" si="190"/>
        <v>0.11249999999999999</v>
      </c>
      <c r="JL240" s="6">
        <f t="shared" si="191"/>
        <v>0.05</v>
      </c>
      <c r="JM240">
        <f t="shared" si="192"/>
        <v>0</v>
      </c>
      <c r="JN240">
        <f t="shared" si="193"/>
        <v>0</v>
      </c>
      <c r="JO240">
        <f t="shared" si="194"/>
        <v>0.15</v>
      </c>
      <c r="JP240">
        <f t="shared" si="195"/>
        <v>0.1</v>
      </c>
      <c r="JQ240">
        <f t="shared" si="196"/>
        <v>0.12</v>
      </c>
      <c r="JR240">
        <f t="shared" si="197"/>
        <v>5.5E-2</v>
      </c>
      <c r="JS240">
        <f t="shared" si="198"/>
        <v>7.5000000000000011E-2</v>
      </c>
      <c r="JT240">
        <f t="shared" si="198"/>
        <v>0</v>
      </c>
      <c r="JU240">
        <f t="shared" si="199"/>
        <v>0</v>
      </c>
      <c r="JV240">
        <f t="shared" si="199"/>
        <v>0</v>
      </c>
      <c r="JW240">
        <f t="shared" si="200"/>
        <v>0</v>
      </c>
      <c r="JY240">
        <f t="shared" si="201"/>
        <v>0</v>
      </c>
      <c r="JZ240">
        <f t="shared" si="202"/>
        <v>0.06</v>
      </c>
      <c r="KA240">
        <f t="shared" si="203"/>
        <v>0.02</v>
      </c>
      <c r="KB240">
        <f t="shared" si="203"/>
        <v>0.01</v>
      </c>
      <c r="KC240">
        <f t="shared" si="204"/>
        <v>0</v>
      </c>
      <c r="KD240">
        <f t="shared" si="228"/>
        <v>0</v>
      </c>
      <c r="KE240">
        <f t="shared" si="228"/>
        <v>0</v>
      </c>
      <c r="KF240">
        <f t="shared" si="228"/>
        <v>0</v>
      </c>
      <c r="KG240">
        <f t="shared" si="228"/>
        <v>0</v>
      </c>
      <c r="KH240">
        <f t="shared" si="228"/>
        <v>0</v>
      </c>
      <c r="KI240">
        <f t="shared" si="228"/>
        <v>0</v>
      </c>
      <c r="KJ240">
        <f t="shared" si="228"/>
        <v>0.03</v>
      </c>
      <c r="KK240">
        <f t="shared" si="205"/>
        <v>0.02</v>
      </c>
      <c r="KL240">
        <f t="shared" si="206"/>
        <v>0.03</v>
      </c>
      <c r="KM240" s="5">
        <f t="shared" si="207"/>
        <v>0.05</v>
      </c>
      <c r="KN240">
        <f t="shared" si="208"/>
        <v>0</v>
      </c>
      <c r="KO240">
        <f t="shared" si="208"/>
        <v>0</v>
      </c>
      <c r="KP240">
        <f t="shared" si="209"/>
        <v>4.4999999999999998E-2</v>
      </c>
      <c r="KQ240">
        <f t="shared" si="210"/>
        <v>2.2499999999999999E-2</v>
      </c>
      <c r="KR240" s="6">
        <f t="shared" si="211"/>
        <v>2.5000000000000001E-2</v>
      </c>
      <c r="KS240">
        <f t="shared" si="212"/>
        <v>0</v>
      </c>
      <c r="KT240">
        <f t="shared" si="213"/>
        <v>0</v>
      </c>
      <c r="KU240">
        <f t="shared" si="214"/>
        <v>0.04</v>
      </c>
      <c r="KV240">
        <f t="shared" si="215"/>
        <v>0.05</v>
      </c>
      <c r="KW240">
        <f t="shared" si="216"/>
        <v>0.01</v>
      </c>
      <c r="KX240">
        <f t="shared" si="217"/>
        <v>0</v>
      </c>
      <c r="KY240">
        <f t="shared" si="218"/>
        <v>0.03</v>
      </c>
      <c r="KZ240">
        <f t="shared" si="219"/>
        <v>0</v>
      </c>
      <c r="LA240">
        <f t="shared" si="220"/>
        <v>0</v>
      </c>
      <c r="LB240">
        <f t="shared" si="220"/>
        <v>0</v>
      </c>
      <c r="LC240">
        <f t="shared" si="221"/>
        <v>0</v>
      </c>
      <c r="LE240" t="str">
        <f t="shared" si="227"/>
        <v>Sierra Leone</v>
      </c>
      <c r="LF240">
        <f t="shared" si="222"/>
        <v>0.21999999999999997</v>
      </c>
      <c r="LG240" s="6">
        <f t="shared" si="223"/>
        <v>0.63250000000000006</v>
      </c>
      <c r="LH240">
        <f t="shared" si="224"/>
        <v>0.5</v>
      </c>
      <c r="LI240" s="6">
        <f t="shared" si="225"/>
        <v>0.4425</v>
      </c>
      <c r="LJ240">
        <f t="shared" si="226"/>
        <v>0</v>
      </c>
    </row>
    <row r="241" spans="1:322" x14ac:dyDescent="0.35">
      <c r="A241" s="3">
        <v>44924</v>
      </c>
      <c r="B241" t="s">
        <v>1634</v>
      </c>
      <c r="D241" s="27" t="s">
        <v>321</v>
      </c>
      <c r="E241" s="27" t="s">
        <v>262</v>
      </c>
      <c r="F241" s="27">
        <v>25</v>
      </c>
      <c r="G241" s="27" t="s">
        <v>258</v>
      </c>
      <c r="H241" s="27" t="s">
        <v>259</v>
      </c>
      <c r="I241" s="27" t="s">
        <v>207</v>
      </c>
      <c r="J241" s="27" t="s">
        <v>555</v>
      </c>
      <c r="K241" s="28">
        <v>44538</v>
      </c>
      <c r="L241" s="28">
        <v>44538</v>
      </c>
      <c r="M241" s="28">
        <v>44538</v>
      </c>
      <c r="N241" s="27" t="s">
        <v>261</v>
      </c>
      <c r="O241" s="27" t="s">
        <v>261</v>
      </c>
      <c r="P241" s="27" t="s">
        <v>261</v>
      </c>
      <c r="Q241" s="27" t="s">
        <v>324</v>
      </c>
      <c r="R241" s="28">
        <v>44539</v>
      </c>
      <c r="S241" s="28">
        <v>44539</v>
      </c>
      <c r="T241" s="27" t="s">
        <v>263</v>
      </c>
      <c r="U241" s="27" t="s">
        <v>261</v>
      </c>
      <c r="V241" s="28" t="s">
        <v>262</v>
      </c>
      <c r="W241" s="27" t="s">
        <v>261</v>
      </c>
      <c r="X241" s="28" t="s">
        <v>262</v>
      </c>
      <c r="Y241" s="27" t="s">
        <v>263</v>
      </c>
      <c r="Z241" s="28">
        <v>44742</v>
      </c>
      <c r="AA241" s="27" t="s">
        <v>264</v>
      </c>
      <c r="AB241" s="27" t="s">
        <v>265</v>
      </c>
      <c r="AC241" s="27" t="s">
        <v>1635</v>
      </c>
      <c r="AD241" s="27" t="s">
        <v>267</v>
      </c>
      <c r="AE241" s="27" t="s">
        <v>326</v>
      </c>
      <c r="AF241" s="27" t="s">
        <v>1507</v>
      </c>
      <c r="AG241" s="29">
        <v>17174193.550000001</v>
      </c>
      <c r="AH241" s="27" t="s">
        <v>263</v>
      </c>
      <c r="AI241" s="27">
        <v>44599</v>
      </c>
      <c r="AJ241" s="28">
        <v>44603</v>
      </c>
      <c r="AK241" s="27" t="s">
        <v>268</v>
      </c>
      <c r="AL241" s="27" t="s">
        <v>269</v>
      </c>
      <c r="AM241" s="27" t="s">
        <v>265</v>
      </c>
      <c r="AN241" s="27" t="s">
        <v>270</v>
      </c>
      <c r="AO241" s="27" t="s">
        <v>261</v>
      </c>
      <c r="AP241" s="27" t="s">
        <v>261</v>
      </c>
      <c r="AQ241" s="28" t="s">
        <v>262</v>
      </c>
      <c r="AR241" s="27" t="s">
        <v>261</v>
      </c>
      <c r="AS241" s="28" t="s">
        <v>262</v>
      </c>
      <c r="AT241" s="27" t="s">
        <v>261</v>
      </c>
      <c r="AU241" s="28" t="s">
        <v>262</v>
      </c>
      <c r="AV241" s="27" t="s">
        <v>261</v>
      </c>
      <c r="AW241" s="28" t="s">
        <v>262</v>
      </c>
      <c r="AX241" s="27" t="s">
        <v>261</v>
      </c>
      <c r="AY241" s="28" t="s">
        <v>262</v>
      </c>
      <c r="AZ241" s="27" t="s">
        <v>262</v>
      </c>
      <c r="BA241" s="27" t="s">
        <v>262</v>
      </c>
      <c r="BB241" s="27" t="s">
        <v>261</v>
      </c>
      <c r="BC241" s="28" t="s">
        <v>262</v>
      </c>
      <c r="BD241" s="27" t="s">
        <v>263</v>
      </c>
      <c r="BE241" s="30">
        <v>44539</v>
      </c>
      <c r="BF241" t="s">
        <v>555</v>
      </c>
      <c r="BG241" t="s">
        <v>207</v>
      </c>
      <c r="BH241" t="s">
        <v>208</v>
      </c>
      <c r="BI241" t="s">
        <v>273</v>
      </c>
      <c r="BJ241" t="s">
        <v>210</v>
      </c>
      <c r="BK241" t="s">
        <v>329</v>
      </c>
      <c r="BL241" t="s">
        <v>212</v>
      </c>
      <c r="BM241" t="s">
        <v>557</v>
      </c>
      <c r="BN241" t="s">
        <v>214</v>
      </c>
      <c r="BO241" t="s">
        <v>753</v>
      </c>
      <c r="BP241" t="s">
        <v>219</v>
      </c>
      <c r="BQ241" t="s">
        <v>332</v>
      </c>
      <c r="BV241" t="s">
        <v>219</v>
      </c>
      <c r="BW241" t="s">
        <v>540</v>
      </c>
      <c r="BX241" t="s">
        <v>1138</v>
      </c>
      <c r="BY241" t="s">
        <v>1139</v>
      </c>
      <c r="CB241" t="s">
        <v>559</v>
      </c>
      <c r="CC241" t="s">
        <v>214</v>
      </c>
      <c r="CG241" t="s">
        <v>219</v>
      </c>
      <c r="CI241" t="s">
        <v>352</v>
      </c>
      <c r="CJ241" t="s">
        <v>1140</v>
      </c>
      <c r="CK241" t="s">
        <v>220</v>
      </c>
      <c r="CL241" t="s">
        <v>336</v>
      </c>
      <c r="CN241" t="s">
        <v>223</v>
      </c>
      <c r="CP241" t="s">
        <v>225</v>
      </c>
      <c r="CQ241" t="s">
        <v>307</v>
      </c>
      <c r="CR241" t="s">
        <v>244</v>
      </c>
      <c r="CS241" t="s">
        <v>244</v>
      </c>
      <c r="CT241" t="s">
        <v>214</v>
      </c>
      <c r="CU241" t="s">
        <v>214</v>
      </c>
      <c r="CV241" t="s">
        <v>250</v>
      </c>
      <c r="CW241" t="s">
        <v>250</v>
      </c>
      <c r="CX241" t="s">
        <v>450</v>
      </c>
      <c r="CY241" t="s">
        <v>450</v>
      </c>
      <c r="CZ241" t="s">
        <v>214</v>
      </c>
      <c r="DA241" t="s">
        <v>214</v>
      </c>
      <c r="DB241" t="s">
        <v>229</v>
      </c>
      <c r="DC241" t="s">
        <v>229</v>
      </c>
      <c r="DD241" t="s">
        <v>214</v>
      </c>
      <c r="DE241" t="s">
        <v>231</v>
      </c>
      <c r="DG241" t="s">
        <v>231</v>
      </c>
      <c r="DI241" t="s">
        <v>587</v>
      </c>
      <c r="DK241" t="s">
        <v>372</v>
      </c>
      <c r="DL241" t="s">
        <v>372</v>
      </c>
      <c r="DM241" t="s">
        <v>219</v>
      </c>
      <c r="DN241" t="s">
        <v>219</v>
      </c>
      <c r="DO241" t="s">
        <v>234</v>
      </c>
      <c r="DP241" t="s">
        <v>235</v>
      </c>
      <c r="DR241" t="s">
        <v>235</v>
      </c>
      <c r="DT241" t="s">
        <v>214</v>
      </c>
      <c r="DU241" t="s">
        <v>214</v>
      </c>
      <c r="DV241" t="s">
        <v>236</v>
      </c>
      <c r="DX241" t="s">
        <v>372</v>
      </c>
      <c r="DY241" t="s">
        <v>372</v>
      </c>
      <c r="DZ241" t="s">
        <v>238</v>
      </c>
      <c r="EA241" t="s">
        <v>372</v>
      </c>
      <c r="EB241" t="s">
        <v>372</v>
      </c>
      <c r="EC241" t="s">
        <v>389</v>
      </c>
      <c r="ED241" t="s">
        <v>389</v>
      </c>
      <c r="EE241" t="s">
        <v>214</v>
      </c>
      <c r="EF241" t="s">
        <v>214</v>
      </c>
      <c r="EG241" t="s">
        <v>214</v>
      </c>
      <c r="EI241" t="s">
        <v>214</v>
      </c>
      <c r="EK241" t="s">
        <v>242</v>
      </c>
      <c r="EL241" t="s">
        <v>242</v>
      </c>
      <c r="EM241" t="s">
        <v>240</v>
      </c>
      <c r="EN241" t="s">
        <v>240</v>
      </c>
      <c r="EO241" t="s">
        <v>240</v>
      </c>
      <c r="EP241" t="s">
        <v>240</v>
      </c>
      <c r="EQ241" t="s">
        <v>214</v>
      </c>
      <c r="ER241" t="s">
        <v>214</v>
      </c>
      <c r="ES241" t="s">
        <v>242</v>
      </c>
      <c r="ET241" t="s">
        <v>242</v>
      </c>
      <c r="EU241" t="s">
        <v>237</v>
      </c>
      <c r="EV241" t="s">
        <v>237</v>
      </c>
      <c r="EW241" t="s">
        <v>580</v>
      </c>
      <c r="EX241" t="s">
        <v>580</v>
      </c>
      <c r="EY241" t="s">
        <v>242</v>
      </c>
      <c r="EZ241" t="s">
        <v>241</v>
      </c>
      <c r="FA241" t="s">
        <v>241</v>
      </c>
      <c r="FB241" t="s">
        <v>242</v>
      </c>
      <c r="FC241" t="s">
        <v>242</v>
      </c>
      <c r="FD241" t="s">
        <v>242</v>
      </c>
      <c r="FE241" t="s">
        <v>227</v>
      </c>
      <c r="FF241" t="s">
        <v>227</v>
      </c>
      <c r="FG241" t="s">
        <v>547</v>
      </c>
      <c r="FH241" t="s">
        <v>547</v>
      </c>
      <c r="FI241" t="s">
        <v>214</v>
      </c>
      <c r="FJ241" t="s">
        <v>214</v>
      </c>
      <c r="FK241" t="s">
        <v>214</v>
      </c>
      <c r="FL241" t="s">
        <v>214</v>
      </c>
      <c r="FM241" t="s">
        <v>292</v>
      </c>
      <c r="FN241" t="s">
        <v>292</v>
      </c>
      <c r="FO241" t="s">
        <v>219</v>
      </c>
      <c r="FP241" t="s">
        <v>219</v>
      </c>
      <c r="FQ241" t="s">
        <v>241</v>
      </c>
      <c r="FR241" t="s">
        <v>241</v>
      </c>
      <c r="FS241" t="s">
        <v>241</v>
      </c>
      <c r="FT241" t="s">
        <v>241</v>
      </c>
      <c r="FU241" t="s">
        <v>219</v>
      </c>
      <c r="FV241" t="s">
        <v>241</v>
      </c>
      <c r="FW241" t="s">
        <v>241</v>
      </c>
      <c r="FX241" t="s">
        <v>241</v>
      </c>
      <c r="FY241" t="s">
        <v>241</v>
      </c>
      <c r="FZ241" t="s">
        <v>341</v>
      </c>
      <c r="GA241" t="s">
        <v>341</v>
      </c>
      <c r="GB241" t="s">
        <v>227</v>
      </c>
      <c r="GC241" t="s">
        <v>227</v>
      </c>
      <c r="GD241" t="s">
        <v>565</v>
      </c>
      <c r="GE241" t="s">
        <v>1141</v>
      </c>
      <c r="GF241" t="s">
        <v>565</v>
      </c>
      <c r="GG241" t="s">
        <v>244</v>
      </c>
      <c r="GH241" t="s">
        <v>241</v>
      </c>
      <c r="GI241" t="s">
        <v>244</v>
      </c>
      <c r="GJ241" t="s">
        <v>227</v>
      </c>
      <c r="GK241" t="s">
        <v>227</v>
      </c>
      <c r="GL241" t="s">
        <v>227</v>
      </c>
      <c r="GM241" t="s">
        <v>227</v>
      </c>
      <c r="GN241" t="s">
        <v>214</v>
      </c>
      <c r="GO241" t="s">
        <v>214</v>
      </c>
      <c r="GP241" t="s">
        <v>251</v>
      </c>
      <c r="GQ241" t="s">
        <v>251</v>
      </c>
      <c r="GR241" t="s">
        <v>251</v>
      </c>
      <c r="GS241" t="s">
        <v>219</v>
      </c>
      <c r="GT241" t="s">
        <v>575</v>
      </c>
      <c r="GU241" t="s">
        <v>219</v>
      </c>
      <c r="GV241" t="s">
        <v>575</v>
      </c>
      <c r="GW241" t="s">
        <v>253</v>
      </c>
      <c r="GX241" t="s">
        <v>253</v>
      </c>
      <c r="GY241" t="s">
        <v>567</v>
      </c>
      <c r="GZ241" t="s">
        <v>241</v>
      </c>
      <c r="HA241" t="s">
        <v>298</v>
      </c>
      <c r="HB241" t="s">
        <v>241</v>
      </c>
      <c r="HC241" t="s">
        <v>315</v>
      </c>
      <c r="HD241" t="s">
        <v>361</v>
      </c>
      <c r="HE241" t="s">
        <v>590</v>
      </c>
      <c r="HF241" t="s">
        <v>1142</v>
      </c>
      <c r="HG241" t="s">
        <v>319</v>
      </c>
      <c r="HH241" t="s">
        <v>241</v>
      </c>
      <c r="HI241" t="s">
        <v>241</v>
      </c>
      <c r="HJ241" t="s">
        <v>214</v>
      </c>
      <c r="HK241" t="s">
        <v>1143</v>
      </c>
      <c r="HL241" s="12"/>
      <c r="HM241">
        <v>0.25</v>
      </c>
      <c r="HN241">
        <v>0.5</v>
      </c>
      <c r="HO241">
        <v>1</v>
      </c>
      <c r="HP241">
        <v>0.75</v>
      </c>
      <c r="HQ241">
        <v>0</v>
      </c>
      <c r="HR241">
        <v>0.5</v>
      </c>
      <c r="HS241">
        <v>1</v>
      </c>
      <c r="HT241">
        <v>0</v>
      </c>
      <c r="HU241">
        <v>0</v>
      </c>
      <c r="HV241">
        <v>0.5</v>
      </c>
      <c r="HW241">
        <v>0.5</v>
      </c>
      <c r="HX241">
        <v>0.5</v>
      </c>
      <c r="HY241">
        <v>1</v>
      </c>
      <c r="HZ241">
        <v>0.75</v>
      </c>
      <c r="IA241" s="4">
        <v>1</v>
      </c>
      <c r="IB241">
        <v>0</v>
      </c>
      <c r="IC241">
        <v>0.25</v>
      </c>
      <c r="ID241">
        <v>0.5</v>
      </c>
      <c r="IE241">
        <v>0.5</v>
      </c>
      <c r="IG241">
        <v>0</v>
      </c>
      <c r="IH241">
        <v>0.5</v>
      </c>
      <c r="II241">
        <v>0.75</v>
      </c>
      <c r="IJ241">
        <v>1</v>
      </c>
      <c r="IK241">
        <v>1</v>
      </c>
      <c r="IL241">
        <v>0.75</v>
      </c>
      <c r="IM241">
        <v>1</v>
      </c>
      <c r="IN241">
        <v>1</v>
      </c>
      <c r="IO241">
        <v>1</v>
      </c>
      <c r="IQ241">
        <v>0</v>
      </c>
      <c r="IS241">
        <f t="shared" si="173"/>
        <v>3.7499999999999999E-2</v>
      </c>
      <c r="IT241">
        <f t="shared" si="174"/>
        <v>0.06</v>
      </c>
      <c r="IU241">
        <f t="shared" si="175"/>
        <v>0.08</v>
      </c>
      <c r="IV241">
        <f t="shared" si="176"/>
        <v>7.5000000000000011E-2</v>
      </c>
      <c r="IW241">
        <f t="shared" si="177"/>
        <v>0</v>
      </c>
      <c r="IX241">
        <f t="shared" si="178"/>
        <v>6.5000000000000002E-2</v>
      </c>
      <c r="IY241">
        <f t="shared" si="179"/>
        <v>0.1</v>
      </c>
      <c r="IZ241">
        <f t="shared" si="180"/>
        <v>0</v>
      </c>
      <c r="JA241">
        <f t="shared" si="181"/>
        <v>0</v>
      </c>
      <c r="JB241">
        <f t="shared" si="182"/>
        <v>0.05</v>
      </c>
      <c r="JC241">
        <f t="shared" si="183"/>
        <v>0.06</v>
      </c>
      <c r="JD241">
        <f t="shared" si="184"/>
        <v>5.5E-2</v>
      </c>
      <c r="JE241">
        <f t="shared" si="185"/>
        <v>7.0000000000000007E-2</v>
      </c>
      <c r="JF241">
        <f t="shared" si="186"/>
        <v>0.09</v>
      </c>
      <c r="JG241" s="5">
        <f t="shared" si="187"/>
        <v>0.05</v>
      </c>
      <c r="JH241">
        <f t="shared" si="188"/>
        <v>0</v>
      </c>
      <c r="JI241">
        <f t="shared" si="188"/>
        <v>0</v>
      </c>
      <c r="JJ241">
        <f t="shared" si="189"/>
        <v>0.1</v>
      </c>
      <c r="JK241">
        <f t="shared" si="190"/>
        <v>7.4999999999999997E-2</v>
      </c>
      <c r="JL241" s="6">
        <f t="shared" si="191"/>
        <v>3.3333333333333333E-2</v>
      </c>
      <c r="JM241">
        <f t="shared" si="192"/>
        <v>0</v>
      </c>
      <c r="JN241">
        <f t="shared" si="193"/>
        <v>2.5000000000000001E-2</v>
      </c>
      <c r="JO241">
        <f t="shared" si="194"/>
        <v>0.11249999999999999</v>
      </c>
      <c r="JP241">
        <f t="shared" si="195"/>
        <v>0.1</v>
      </c>
      <c r="JQ241">
        <f t="shared" si="196"/>
        <v>0.12</v>
      </c>
      <c r="JR241">
        <f t="shared" si="197"/>
        <v>8.2500000000000004E-2</v>
      </c>
      <c r="JS241">
        <f t="shared" si="198"/>
        <v>0.1</v>
      </c>
      <c r="JT241">
        <f t="shared" si="198"/>
        <v>0.1</v>
      </c>
      <c r="JU241">
        <f t="shared" si="199"/>
        <v>1</v>
      </c>
      <c r="JV241">
        <f t="shared" si="199"/>
        <v>0</v>
      </c>
      <c r="JW241">
        <f t="shared" si="200"/>
        <v>0.15</v>
      </c>
      <c r="JY241">
        <f t="shared" si="201"/>
        <v>1.2500000000000001E-2</v>
      </c>
      <c r="JZ241">
        <f t="shared" si="202"/>
        <v>0.04</v>
      </c>
      <c r="KA241">
        <f t="shared" si="203"/>
        <v>0.02</v>
      </c>
      <c r="KB241">
        <f t="shared" si="203"/>
        <v>1.4999999999999999E-2</v>
      </c>
      <c r="KC241">
        <f t="shared" si="204"/>
        <v>0</v>
      </c>
      <c r="KD241">
        <f t="shared" si="228"/>
        <v>1.4999999999999999E-2</v>
      </c>
      <c r="KE241">
        <f t="shared" si="228"/>
        <v>0.03</v>
      </c>
      <c r="KF241">
        <f t="shared" si="228"/>
        <v>0</v>
      </c>
      <c r="KG241">
        <f t="shared" si="228"/>
        <v>0</v>
      </c>
      <c r="KH241">
        <f t="shared" si="228"/>
        <v>1.4999999999999999E-2</v>
      </c>
      <c r="KI241">
        <f t="shared" si="228"/>
        <v>1.4999999999999999E-2</v>
      </c>
      <c r="KJ241">
        <f t="shared" si="228"/>
        <v>1.4999999999999999E-2</v>
      </c>
      <c r="KK241">
        <f t="shared" si="205"/>
        <v>0.02</v>
      </c>
      <c r="KL241">
        <f t="shared" si="206"/>
        <v>0.03</v>
      </c>
      <c r="KM241" s="5">
        <f t="shared" si="207"/>
        <v>0.05</v>
      </c>
      <c r="KN241">
        <f t="shared" si="208"/>
        <v>0</v>
      </c>
      <c r="KO241">
        <f t="shared" si="208"/>
        <v>0</v>
      </c>
      <c r="KP241">
        <f t="shared" si="209"/>
        <v>0.03</v>
      </c>
      <c r="KQ241">
        <f t="shared" si="210"/>
        <v>1.4999999999999999E-2</v>
      </c>
      <c r="KR241" s="6">
        <f t="shared" si="211"/>
        <v>1.6666666666666666E-2</v>
      </c>
      <c r="KS241">
        <f t="shared" si="212"/>
        <v>0</v>
      </c>
      <c r="KT241">
        <f t="shared" si="213"/>
        <v>1.4999999999999999E-2</v>
      </c>
      <c r="KU241">
        <f t="shared" si="214"/>
        <v>0.03</v>
      </c>
      <c r="KV241">
        <f t="shared" si="215"/>
        <v>0.05</v>
      </c>
      <c r="KW241">
        <f t="shared" si="216"/>
        <v>0.01</v>
      </c>
      <c r="KX241">
        <f t="shared" si="217"/>
        <v>0</v>
      </c>
      <c r="KY241">
        <f t="shared" si="218"/>
        <v>0.04</v>
      </c>
      <c r="KZ241">
        <f t="shared" si="219"/>
        <v>0.03</v>
      </c>
      <c r="LA241">
        <f t="shared" si="220"/>
        <v>1</v>
      </c>
      <c r="LB241">
        <f t="shared" si="220"/>
        <v>0</v>
      </c>
      <c r="LC241">
        <f t="shared" si="221"/>
        <v>0.1</v>
      </c>
      <c r="LE241" t="str">
        <f t="shared" si="227"/>
        <v>Sierra Leone</v>
      </c>
      <c r="LF241">
        <f t="shared" si="222"/>
        <v>0.41749999999999998</v>
      </c>
      <c r="LG241" s="6">
        <f t="shared" si="223"/>
        <v>0.58333333333333326</v>
      </c>
      <c r="LH241">
        <f t="shared" si="224"/>
        <v>0.79</v>
      </c>
      <c r="LI241" s="6">
        <f t="shared" si="225"/>
        <v>0.61416666666666664</v>
      </c>
      <c r="LJ241">
        <f t="shared" si="226"/>
        <v>0</v>
      </c>
    </row>
    <row r="242" spans="1:322" x14ac:dyDescent="0.35">
      <c r="A242" s="3">
        <v>44924</v>
      </c>
      <c r="B242" t="s">
        <v>1636</v>
      </c>
      <c r="D242" s="24" t="s">
        <v>321</v>
      </c>
      <c r="E242" s="24" t="s">
        <v>262</v>
      </c>
      <c r="F242" s="24">
        <v>24</v>
      </c>
      <c r="G242" s="24" t="s">
        <v>258</v>
      </c>
      <c r="H242" s="24" t="s">
        <v>259</v>
      </c>
      <c r="I242" s="24" t="s">
        <v>207</v>
      </c>
      <c r="J242" s="24" t="s">
        <v>555</v>
      </c>
      <c r="K242" s="25">
        <v>44538</v>
      </c>
      <c r="L242" s="25">
        <v>44538</v>
      </c>
      <c r="M242" s="25">
        <v>44538</v>
      </c>
      <c r="N242" s="24" t="s">
        <v>261</v>
      </c>
      <c r="O242" s="24" t="s">
        <v>261</v>
      </c>
      <c r="P242" s="24" t="s">
        <v>261</v>
      </c>
      <c r="Q242" s="24" t="s">
        <v>324</v>
      </c>
      <c r="R242" s="25">
        <v>44539</v>
      </c>
      <c r="S242" s="25">
        <v>44539</v>
      </c>
      <c r="T242" s="24" t="s">
        <v>263</v>
      </c>
      <c r="U242" s="24" t="s">
        <v>261</v>
      </c>
      <c r="V242" s="25" t="s">
        <v>262</v>
      </c>
      <c r="W242" s="24" t="s">
        <v>261</v>
      </c>
      <c r="X242" s="25" t="s">
        <v>262</v>
      </c>
      <c r="Y242" s="24" t="s">
        <v>263</v>
      </c>
      <c r="Z242" s="25">
        <v>44767</v>
      </c>
      <c r="AA242" s="24" t="s">
        <v>264</v>
      </c>
      <c r="AB242" s="24" t="s">
        <v>265</v>
      </c>
      <c r="AC242" s="24" t="s">
        <v>1637</v>
      </c>
      <c r="AD242" s="24" t="s">
        <v>267</v>
      </c>
      <c r="AE242" s="24" t="s">
        <v>326</v>
      </c>
      <c r="AF242" s="24" t="s">
        <v>1507</v>
      </c>
      <c r="AG242" s="31">
        <v>17174193.550000001</v>
      </c>
      <c r="AH242" s="24" t="s">
        <v>263</v>
      </c>
      <c r="AI242" s="24">
        <v>44599</v>
      </c>
      <c r="AJ242" s="25">
        <v>44603</v>
      </c>
      <c r="AK242" s="24" t="s">
        <v>268</v>
      </c>
      <c r="AL242" s="24" t="s">
        <v>269</v>
      </c>
      <c r="AM242" s="24" t="s">
        <v>265</v>
      </c>
      <c r="AN242" s="24" t="s">
        <v>270</v>
      </c>
      <c r="AO242" s="24" t="s">
        <v>261</v>
      </c>
      <c r="AP242" s="24" t="s">
        <v>261</v>
      </c>
      <c r="AQ242" s="25" t="s">
        <v>262</v>
      </c>
      <c r="AR242" s="24" t="s">
        <v>261</v>
      </c>
      <c r="AS242" s="25" t="s">
        <v>262</v>
      </c>
      <c r="AT242" s="24" t="s">
        <v>261</v>
      </c>
      <c r="AU242" s="25" t="s">
        <v>262</v>
      </c>
      <c r="AV242" s="24" t="s">
        <v>261</v>
      </c>
      <c r="AW242" s="25" t="s">
        <v>262</v>
      </c>
      <c r="AX242" s="24" t="s">
        <v>261</v>
      </c>
      <c r="AY242" s="25" t="s">
        <v>262</v>
      </c>
      <c r="AZ242" s="27" t="s">
        <v>262</v>
      </c>
      <c r="BA242" s="27" t="s">
        <v>262</v>
      </c>
      <c r="BB242" s="24" t="s">
        <v>261</v>
      </c>
      <c r="BC242" s="25" t="s">
        <v>262</v>
      </c>
      <c r="BD242" s="24" t="s">
        <v>263</v>
      </c>
      <c r="BE242" s="26">
        <v>44539</v>
      </c>
      <c r="BF242" t="s">
        <v>555</v>
      </c>
      <c r="BG242" t="s">
        <v>207</v>
      </c>
      <c r="BH242" t="s">
        <v>208</v>
      </c>
      <c r="BI242" t="s">
        <v>529</v>
      </c>
      <c r="BJ242" t="s">
        <v>210</v>
      </c>
      <c r="BK242" t="s">
        <v>329</v>
      </c>
      <c r="BL242" t="s">
        <v>212</v>
      </c>
      <c r="BM242" t="s">
        <v>557</v>
      </c>
      <c r="BN242" t="s">
        <v>214</v>
      </c>
      <c r="BO242" t="s">
        <v>348</v>
      </c>
      <c r="BP242" t="s">
        <v>219</v>
      </c>
      <c r="BQ242" t="s">
        <v>216</v>
      </c>
      <c r="BR242" t="s">
        <v>1638</v>
      </c>
      <c r="BU242" t="s">
        <v>434</v>
      </c>
      <c r="BV242" t="s">
        <v>214</v>
      </c>
      <c r="CC242" t="s">
        <v>214</v>
      </c>
      <c r="CG242" t="s">
        <v>219</v>
      </c>
      <c r="CI242" t="s">
        <v>333</v>
      </c>
      <c r="CJ242" t="s">
        <v>1639</v>
      </c>
      <c r="CK242" t="s">
        <v>220</v>
      </c>
      <c r="CL242" t="s">
        <v>422</v>
      </c>
      <c r="CN242" t="s">
        <v>283</v>
      </c>
      <c r="CP242" t="s">
        <v>225</v>
      </c>
      <c r="CQ242" t="s">
        <v>307</v>
      </c>
      <c r="CR242" t="s">
        <v>250</v>
      </c>
      <c r="CS242" t="s">
        <v>244</v>
      </c>
      <c r="CT242" t="s">
        <v>219</v>
      </c>
      <c r="CU242" t="s">
        <v>214</v>
      </c>
      <c r="CV242" t="s">
        <v>244</v>
      </c>
      <c r="CW242" t="s">
        <v>244</v>
      </c>
      <c r="CX242" t="s">
        <v>287</v>
      </c>
      <c r="CY242" t="s">
        <v>228</v>
      </c>
      <c r="CZ242" t="s">
        <v>219</v>
      </c>
      <c r="DA242" t="s">
        <v>214</v>
      </c>
      <c r="DB242" t="s">
        <v>230</v>
      </c>
      <c r="DC242" t="s">
        <v>230</v>
      </c>
      <c r="DD242" t="s">
        <v>219</v>
      </c>
      <c r="DI242" t="s">
        <v>338</v>
      </c>
      <c r="DK242" t="s">
        <v>237</v>
      </c>
      <c r="DL242" t="s">
        <v>237</v>
      </c>
      <c r="DM242" t="s">
        <v>219</v>
      </c>
      <c r="DN242" t="s">
        <v>219</v>
      </c>
      <c r="DO242" t="s">
        <v>288</v>
      </c>
      <c r="DP242" t="s">
        <v>235</v>
      </c>
      <c r="DR242" t="s">
        <v>235</v>
      </c>
      <c r="DT242" t="s">
        <v>214</v>
      </c>
      <c r="DU242" t="s">
        <v>214</v>
      </c>
      <c r="DV242" t="s">
        <v>236</v>
      </c>
      <c r="DX242" t="s">
        <v>237</v>
      </c>
      <c r="DY242" t="s">
        <v>242</v>
      </c>
      <c r="DZ242" t="s">
        <v>238</v>
      </c>
      <c r="EA242" t="s">
        <v>237</v>
      </c>
      <c r="EB242" t="s">
        <v>237</v>
      </c>
      <c r="EC242" t="s">
        <v>242</v>
      </c>
      <c r="ED242" t="s">
        <v>242</v>
      </c>
      <c r="EE242" t="s">
        <v>219</v>
      </c>
      <c r="EF242" t="s">
        <v>219</v>
      </c>
      <c r="EK242" t="s">
        <v>242</v>
      </c>
      <c r="EL242" t="s">
        <v>237</v>
      </c>
      <c r="EM242" t="s">
        <v>240</v>
      </c>
      <c r="EN242" t="s">
        <v>240</v>
      </c>
      <c r="EO242" t="s">
        <v>486</v>
      </c>
      <c r="EP242" t="s">
        <v>486</v>
      </c>
      <c r="EQ242" t="s">
        <v>214</v>
      </c>
      <c r="ER242" t="s">
        <v>214</v>
      </c>
      <c r="ES242" t="s">
        <v>233</v>
      </c>
      <c r="ET242" t="s">
        <v>233</v>
      </c>
      <c r="EU242" t="s">
        <v>233</v>
      </c>
      <c r="EV242" t="s">
        <v>233</v>
      </c>
      <c r="EW242" t="s">
        <v>580</v>
      </c>
      <c r="EX242" t="s">
        <v>580</v>
      </c>
      <c r="EY242" t="s">
        <v>242</v>
      </c>
      <c r="EZ242" t="s">
        <v>241</v>
      </c>
      <c r="FA242" t="s">
        <v>241</v>
      </c>
      <c r="FB242" t="s">
        <v>242</v>
      </c>
      <c r="FC242" t="s">
        <v>242</v>
      </c>
      <c r="FD242" t="s">
        <v>242</v>
      </c>
      <c r="FE242" t="s">
        <v>244</v>
      </c>
      <c r="FF242" t="s">
        <v>227</v>
      </c>
      <c r="FG242" t="s">
        <v>390</v>
      </c>
      <c r="FH242" t="s">
        <v>390</v>
      </c>
      <c r="FI242" t="s">
        <v>214</v>
      </c>
      <c r="FJ242" t="s">
        <v>214</v>
      </c>
      <c r="FK242" t="s">
        <v>214</v>
      </c>
      <c r="FL242" t="s">
        <v>214</v>
      </c>
      <c r="FM242" t="s">
        <v>292</v>
      </c>
      <c r="FN242" t="s">
        <v>292</v>
      </c>
      <c r="FO242" t="s">
        <v>219</v>
      </c>
      <c r="FP242" t="s">
        <v>219</v>
      </c>
      <c r="FQ242" t="s">
        <v>241</v>
      </c>
      <c r="FR242" t="s">
        <v>241</v>
      </c>
      <c r="FS242" t="s">
        <v>241</v>
      </c>
      <c r="FT242" t="s">
        <v>241</v>
      </c>
      <c r="FU242" t="s">
        <v>219</v>
      </c>
      <c r="FV242" t="s">
        <v>241</v>
      </c>
      <c r="FW242" t="s">
        <v>241</v>
      </c>
      <c r="FX242" t="s">
        <v>241</v>
      </c>
      <c r="FY242" t="s">
        <v>241</v>
      </c>
      <c r="FZ242" t="s">
        <v>341</v>
      </c>
      <c r="GA242" t="s">
        <v>341</v>
      </c>
      <c r="GB242" t="s">
        <v>227</v>
      </c>
      <c r="GC242" t="s">
        <v>227</v>
      </c>
      <c r="GD242" t="s">
        <v>249</v>
      </c>
      <c r="GE242" t="s">
        <v>241</v>
      </c>
      <c r="GF242" t="s">
        <v>249</v>
      </c>
      <c r="GG242" t="s">
        <v>227</v>
      </c>
      <c r="GH242" t="s">
        <v>241</v>
      </c>
      <c r="GI242" t="s">
        <v>227</v>
      </c>
      <c r="GJ242" t="s">
        <v>227</v>
      </c>
      <c r="GK242" t="s">
        <v>227</v>
      </c>
      <c r="GL242" t="s">
        <v>227</v>
      </c>
      <c r="GM242" t="s">
        <v>227</v>
      </c>
      <c r="GN242" t="s">
        <v>219</v>
      </c>
      <c r="GO242" t="s">
        <v>219</v>
      </c>
      <c r="GP242" t="s">
        <v>251</v>
      </c>
      <c r="GQ242" t="s">
        <v>295</v>
      </c>
      <c r="GR242" t="s">
        <v>251</v>
      </c>
      <c r="GS242" t="s">
        <v>214</v>
      </c>
      <c r="GT242" t="s">
        <v>241</v>
      </c>
      <c r="GU242" t="s">
        <v>214</v>
      </c>
      <c r="GV242" t="s">
        <v>241</v>
      </c>
      <c r="GW242" t="s">
        <v>297</v>
      </c>
      <c r="GX242" t="s">
        <v>297</v>
      </c>
      <c r="GY242" t="s">
        <v>567</v>
      </c>
      <c r="GZ242" t="s">
        <v>241</v>
      </c>
      <c r="HA242" t="s">
        <v>298</v>
      </c>
      <c r="HB242" t="s">
        <v>241</v>
      </c>
      <c r="HC242" t="s">
        <v>315</v>
      </c>
      <c r="HD242" t="s">
        <v>361</v>
      </c>
      <c r="HE242" t="s">
        <v>429</v>
      </c>
      <c r="HF242" t="s">
        <v>241</v>
      </c>
      <c r="HG242" t="s">
        <v>319</v>
      </c>
      <c r="HH242" t="s">
        <v>241</v>
      </c>
      <c r="HI242" t="s">
        <v>241</v>
      </c>
      <c r="HJ242" t="s">
        <v>219</v>
      </c>
      <c r="HK242" t="s">
        <v>241</v>
      </c>
      <c r="HL242" s="12"/>
      <c r="HM242">
        <v>0.75</v>
      </c>
      <c r="HN242">
        <v>0.5</v>
      </c>
      <c r="HO242">
        <v>0</v>
      </c>
      <c r="HP242">
        <v>0.75</v>
      </c>
      <c r="HQ242">
        <v>1</v>
      </c>
      <c r="HR242">
        <v>0.5</v>
      </c>
      <c r="HS242">
        <v>0</v>
      </c>
      <c r="HT242">
        <v>0</v>
      </c>
      <c r="HU242">
        <v>0</v>
      </c>
      <c r="HV242">
        <v>0.5</v>
      </c>
      <c r="HW242">
        <v>0.5</v>
      </c>
      <c r="HX242">
        <v>0.75</v>
      </c>
      <c r="HZ242">
        <v>0.75</v>
      </c>
      <c r="IA242" s="4">
        <v>1</v>
      </c>
      <c r="IB242">
        <v>0.25</v>
      </c>
      <c r="IC242">
        <v>0.25</v>
      </c>
      <c r="ID242">
        <v>0.75</v>
      </c>
      <c r="IE242">
        <v>0.75</v>
      </c>
      <c r="IG242">
        <v>0.25</v>
      </c>
      <c r="IH242">
        <v>0.5</v>
      </c>
      <c r="II242">
        <v>1</v>
      </c>
      <c r="IJ242">
        <v>1</v>
      </c>
      <c r="IK242">
        <v>1</v>
      </c>
      <c r="IL242">
        <v>0.75</v>
      </c>
      <c r="IM242">
        <v>1</v>
      </c>
      <c r="IN242">
        <v>1</v>
      </c>
      <c r="IO242">
        <v>1</v>
      </c>
      <c r="IQ242">
        <v>0</v>
      </c>
      <c r="IS242">
        <f t="shared" si="173"/>
        <v>0.11249999999999999</v>
      </c>
      <c r="IT242">
        <f t="shared" si="174"/>
        <v>0.06</v>
      </c>
      <c r="IU242">
        <f t="shared" si="175"/>
        <v>0</v>
      </c>
      <c r="IV242">
        <f t="shared" si="176"/>
        <v>7.5000000000000011E-2</v>
      </c>
      <c r="IW242">
        <f t="shared" si="177"/>
        <v>0.08</v>
      </c>
      <c r="IX242">
        <f t="shared" si="178"/>
        <v>6.5000000000000002E-2</v>
      </c>
      <c r="IY242">
        <f t="shared" si="179"/>
        <v>0</v>
      </c>
      <c r="IZ242">
        <f t="shared" si="180"/>
        <v>0</v>
      </c>
      <c r="JA242">
        <f t="shared" si="181"/>
        <v>0</v>
      </c>
      <c r="JB242">
        <f t="shared" si="182"/>
        <v>0.05</v>
      </c>
      <c r="JC242">
        <f t="shared" si="183"/>
        <v>0.06</v>
      </c>
      <c r="JD242">
        <f t="shared" si="184"/>
        <v>8.2500000000000004E-2</v>
      </c>
      <c r="JE242">
        <f t="shared" si="185"/>
        <v>0</v>
      </c>
      <c r="JF242">
        <f t="shared" si="186"/>
        <v>0.09</v>
      </c>
      <c r="JG242" s="5">
        <f t="shared" si="187"/>
        <v>0.05</v>
      </c>
      <c r="JH242">
        <f t="shared" si="188"/>
        <v>0</v>
      </c>
      <c r="JI242">
        <f t="shared" si="188"/>
        <v>0</v>
      </c>
      <c r="JJ242">
        <f t="shared" si="189"/>
        <v>0.15000000000000002</v>
      </c>
      <c r="JK242">
        <f t="shared" si="190"/>
        <v>0.11249999999999999</v>
      </c>
      <c r="JL242" s="6">
        <f t="shared" si="191"/>
        <v>4.3333333333333328E-2</v>
      </c>
      <c r="JM242">
        <f t="shared" si="192"/>
        <v>0.03</v>
      </c>
      <c r="JN242">
        <f t="shared" si="193"/>
        <v>2.5000000000000001E-2</v>
      </c>
      <c r="JO242">
        <f t="shared" si="194"/>
        <v>0.15</v>
      </c>
      <c r="JP242">
        <f t="shared" si="195"/>
        <v>0.1</v>
      </c>
      <c r="JQ242">
        <f t="shared" si="196"/>
        <v>0.12</v>
      </c>
      <c r="JR242">
        <f t="shared" si="197"/>
        <v>8.2500000000000004E-2</v>
      </c>
      <c r="JS242">
        <f t="shared" si="198"/>
        <v>0.1</v>
      </c>
      <c r="JT242">
        <f t="shared" si="198"/>
        <v>0.1</v>
      </c>
      <c r="JU242">
        <f t="shared" si="199"/>
        <v>1</v>
      </c>
      <c r="JV242">
        <f t="shared" si="199"/>
        <v>0</v>
      </c>
      <c r="JW242">
        <f t="shared" si="200"/>
        <v>0.15</v>
      </c>
      <c r="JY242">
        <f t="shared" si="201"/>
        <v>3.7500000000000006E-2</v>
      </c>
      <c r="JZ242">
        <f t="shared" si="202"/>
        <v>0.04</v>
      </c>
      <c r="KA242">
        <f t="shared" si="203"/>
        <v>0</v>
      </c>
      <c r="KB242">
        <f t="shared" si="203"/>
        <v>1.4999999999999999E-2</v>
      </c>
      <c r="KC242">
        <f t="shared" si="204"/>
        <v>0.04</v>
      </c>
      <c r="KD242">
        <f t="shared" si="228"/>
        <v>1.4999999999999999E-2</v>
      </c>
      <c r="KE242">
        <f t="shared" si="228"/>
        <v>0</v>
      </c>
      <c r="KF242">
        <f t="shared" si="228"/>
        <v>0</v>
      </c>
      <c r="KG242">
        <f t="shared" si="228"/>
        <v>0</v>
      </c>
      <c r="KH242">
        <f t="shared" si="228"/>
        <v>1.4999999999999999E-2</v>
      </c>
      <c r="KI242">
        <f t="shared" si="228"/>
        <v>1.4999999999999999E-2</v>
      </c>
      <c r="KJ242">
        <f t="shared" si="228"/>
        <v>2.2499999999999999E-2</v>
      </c>
      <c r="KK242">
        <f t="shared" si="205"/>
        <v>0</v>
      </c>
      <c r="KL242">
        <f t="shared" si="206"/>
        <v>0.03</v>
      </c>
      <c r="KM242" s="5">
        <f t="shared" si="207"/>
        <v>0.05</v>
      </c>
      <c r="KN242">
        <f t="shared" si="208"/>
        <v>0</v>
      </c>
      <c r="KO242">
        <f t="shared" si="208"/>
        <v>0</v>
      </c>
      <c r="KP242">
        <f t="shared" si="209"/>
        <v>4.4999999999999998E-2</v>
      </c>
      <c r="KQ242">
        <f t="shared" si="210"/>
        <v>2.2499999999999999E-2</v>
      </c>
      <c r="KR242" s="6">
        <f t="shared" si="211"/>
        <v>2.1666666666666664E-2</v>
      </c>
      <c r="KS242">
        <f t="shared" si="212"/>
        <v>0.01</v>
      </c>
      <c r="KT242">
        <f t="shared" si="213"/>
        <v>1.4999999999999999E-2</v>
      </c>
      <c r="KU242">
        <f t="shared" si="214"/>
        <v>0.04</v>
      </c>
      <c r="KV242">
        <f t="shared" si="215"/>
        <v>0.05</v>
      </c>
      <c r="KW242">
        <f t="shared" si="216"/>
        <v>0.01</v>
      </c>
      <c r="KX242">
        <f t="shared" si="217"/>
        <v>0</v>
      </c>
      <c r="KY242">
        <f t="shared" si="218"/>
        <v>0.04</v>
      </c>
      <c r="KZ242">
        <f t="shared" si="219"/>
        <v>0.03</v>
      </c>
      <c r="LA242">
        <f t="shared" si="220"/>
        <v>1</v>
      </c>
      <c r="LB242">
        <f t="shared" si="220"/>
        <v>0</v>
      </c>
      <c r="LC242">
        <f t="shared" si="221"/>
        <v>0.1</v>
      </c>
      <c r="LE242" t="str">
        <f t="shared" si="227"/>
        <v>Sierra Leone</v>
      </c>
      <c r="LF242">
        <f t="shared" si="222"/>
        <v>0.39250000000000002</v>
      </c>
      <c r="LG242" s="6">
        <f t="shared" si="223"/>
        <v>0.63833333333333331</v>
      </c>
      <c r="LH242">
        <f t="shared" si="224"/>
        <v>0.85749999999999993</v>
      </c>
      <c r="LI242" s="6">
        <f t="shared" si="225"/>
        <v>0.66416666666666668</v>
      </c>
      <c r="LJ242">
        <f t="shared" si="226"/>
        <v>0</v>
      </c>
    </row>
    <row r="243" spans="1:322" x14ac:dyDescent="0.35">
      <c r="A243" s="3">
        <v>44907</v>
      </c>
      <c r="B243" t="s">
        <v>1640</v>
      </c>
      <c r="D243" s="27" t="s">
        <v>321</v>
      </c>
      <c r="E243" s="27" t="s">
        <v>262</v>
      </c>
      <c r="F243" s="27">
        <v>44</v>
      </c>
      <c r="G243" s="27" t="s">
        <v>258</v>
      </c>
      <c r="H243" s="27" t="s">
        <v>259</v>
      </c>
      <c r="I243" s="27" t="s">
        <v>207</v>
      </c>
      <c r="J243" s="27" t="s">
        <v>555</v>
      </c>
      <c r="K243" s="28">
        <v>44538</v>
      </c>
      <c r="L243" s="28">
        <v>44538</v>
      </c>
      <c r="M243" s="28">
        <v>44538</v>
      </c>
      <c r="N243" s="27" t="s">
        <v>261</v>
      </c>
      <c r="O243" s="27" t="s">
        <v>261</v>
      </c>
      <c r="P243" s="27" t="s">
        <v>261</v>
      </c>
      <c r="Q243" s="27" t="s">
        <v>324</v>
      </c>
      <c r="R243" s="28">
        <v>44539</v>
      </c>
      <c r="S243" s="28">
        <v>44539</v>
      </c>
      <c r="T243" s="27" t="s">
        <v>263</v>
      </c>
      <c r="U243" s="27" t="s">
        <v>261</v>
      </c>
      <c r="V243" s="28" t="s">
        <v>262</v>
      </c>
      <c r="W243" s="27" t="s">
        <v>261</v>
      </c>
      <c r="X243" s="28" t="s">
        <v>262</v>
      </c>
      <c r="Y243" s="27" t="s">
        <v>263</v>
      </c>
      <c r="Z243" s="28">
        <v>44729</v>
      </c>
      <c r="AA243" s="27" t="s">
        <v>264</v>
      </c>
      <c r="AB243" s="27" t="s">
        <v>265</v>
      </c>
      <c r="AC243" s="27" t="s">
        <v>1514</v>
      </c>
      <c r="AD243" s="27" t="s">
        <v>267</v>
      </c>
      <c r="AE243" s="27" t="s">
        <v>326</v>
      </c>
      <c r="AF243" s="27" t="s">
        <v>1507</v>
      </c>
      <c r="AG243" s="29">
        <v>17174193.550000001</v>
      </c>
      <c r="AH243" s="27" t="s">
        <v>263</v>
      </c>
      <c r="AI243" s="27">
        <v>44599</v>
      </c>
      <c r="AJ243" s="28">
        <v>44603</v>
      </c>
      <c r="AK243" s="27" t="s">
        <v>268</v>
      </c>
      <c r="AL243" s="27" t="s">
        <v>269</v>
      </c>
      <c r="AM243" s="27" t="s">
        <v>265</v>
      </c>
      <c r="AN243" s="27" t="s">
        <v>270</v>
      </c>
      <c r="AO243" s="27" t="s">
        <v>261</v>
      </c>
      <c r="AP243" s="27" t="s">
        <v>261</v>
      </c>
      <c r="AQ243" s="28" t="s">
        <v>262</v>
      </c>
      <c r="AR243" s="27" t="s">
        <v>261</v>
      </c>
      <c r="AS243" s="28" t="s">
        <v>262</v>
      </c>
      <c r="AT243" s="27" t="s">
        <v>261</v>
      </c>
      <c r="AU243" s="28" t="s">
        <v>262</v>
      </c>
      <c r="AV243" s="27" t="s">
        <v>261</v>
      </c>
      <c r="AW243" s="28" t="s">
        <v>262</v>
      </c>
      <c r="AX243" s="27" t="s">
        <v>261</v>
      </c>
      <c r="AY243" s="28" t="s">
        <v>262</v>
      </c>
      <c r="AZ243" s="27" t="s">
        <v>262</v>
      </c>
      <c r="BA243" s="27" t="s">
        <v>262</v>
      </c>
      <c r="BB243" s="27" t="s">
        <v>261</v>
      </c>
      <c r="BC243" s="28" t="s">
        <v>262</v>
      </c>
      <c r="BD243" s="27" t="s">
        <v>263</v>
      </c>
      <c r="BE243" s="30">
        <v>44539</v>
      </c>
      <c r="BF243" t="s">
        <v>555</v>
      </c>
      <c r="BG243" t="s">
        <v>207</v>
      </c>
      <c r="BH243" t="s">
        <v>208</v>
      </c>
      <c r="BI243" t="s">
        <v>1395</v>
      </c>
      <c r="BJ243" t="s">
        <v>210</v>
      </c>
      <c r="BK243" t="s">
        <v>329</v>
      </c>
      <c r="BL243" t="s">
        <v>212</v>
      </c>
      <c r="BM243" t="s">
        <v>557</v>
      </c>
      <c r="BN243" t="s">
        <v>214</v>
      </c>
      <c r="BO243" t="s">
        <v>348</v>
      </c>
      <c r="BP243" t="s">
        <v>219</v>
      </c>
      <c r="BQ243" t="s">
        <v>216</v>
      </c>
      <c r="BR243" t="s">
        <v>1641</v>
      </c>
      <c r="BU243" t="s">
        <v>1642</v>
      </c>
      <c r="BV243" t="s">
        <v>214</v>
      </c>
      <c r="CC243" t="s">
        <v>214</v>
      </c>
      <c r="CG243" t="s">
        <v>219</v>
      </c>
      <c r="CI243" t="s">
        <v>220</v>
      </c>
      <c r="CJ243" t="s">
        <v>1643</v>
      </c>
      <c r="CK243" t="s">
        <v>220</v>
      </c>
      <c r="CL243" t="s">
        <v>336</v>
      </c>
      <c r="CN243" t="s">
        <v>283</v>
      </c>
      <c r="CP243" t="s">
        <v>307</v>
      </c>
      <c r="CQ243" t="s">
        <v>225</v>
      </c>
      <c r="CR243" t="s">
        <v>250</v>
      </c>
      <c r="CS243" t="s">
        <v>250</v>
      </c>
      <c r="CT243" t="s">
        <v>214</v>
      </c>
      <c r="CU243" t="s">
        <v>214</v>
      </c>
      <c r="CV243" t="s">
        <v>244</v>
      </c>
      <c r="CW243" t="s">
        <v>244</v>
      </c>
      <c r="CX243" t="s">
        <v>450</v>
      </c>
      <c r="CY243" t="s">
        <v>450</v>
      </c>
      <c r="CZ243" t="s">
        <v>214</v>
      </c>
      <c r="DA243" t="s">
        <v>214</v>
      </c>
      <c r="DB243" t="s">
        <v>229</v>
      </c>
      <c r="DC243" t="s">
        <v>229</v>
      </c>
      <c r="DD243" t="s">
        <v>214</v>
      </c>
      <c r="DE243" t="s">
        <v>231</v>
      </c>
      <c r="DG243" t="s">
        <v>231</v>
      </c>
      <c r="DI243" t="s">
        <v>1644</v>
      </c>
      <c r="DJ243" t="s">
        <v>1645</v>
      </c>
      <c r="DK243" t="s">
        <v>233</v>
      </c>
      <c r="DL243" t="s">
        <v>233</v>
      </c>
      <c r="DM243" t="s">
        <v>219</v>
      </c>
      <c r="DN243" t="s">
        <v>219</v>
      </c>
      <c r="DO243" t="s">
        <v>234</v>
      </c>
      <c r="DP243" t="s">
        <v>741</v>
      </c>
      <c r="DR243" t="s">
        <v>741</v>
      </c>
      <c r="DT243" t="s">
        <v>214</v>
      </c>
      <c r="DU243" t="s">
        <v>214</v>
      </c>
      <c r="DV243" t="s">
        <v>236</v>
      </c>
      <c r="DX243" t="s">
        <v>233</v>
      </c>
      <c r="DY243" t="s">
        <v>233</v>
      </c>
      <c r="DZ243" t="s">
        <v>861</v>
      </c>
      <c r="EA243" t="s">
        <v>233</v>
      </c>
      <c r="EB243" t="s">
        <v>372</v>
      </c>
      <c r="EC243" t="s">
        <v>237</v>
      </c>
      <c r="ED243" t="s">
        <v>237</v>
      </c>
      <c r="EE243" t="s">
        <v>214</v>
      </c>
      <c r="EF243" t="s">
        <v>214</v>
      </c>
      <c r="EG243" t="s">
        <v>214</v>
      </c>
      <c r="EI243" t="s">
        <v>214</v>
      </c>
      <c r="EK243" t="s">
        <v>389</v>
      </c>
      <c r="EL243" t="s">
        <v>389</v>
      </c>
      <c r="EM243" t="s">
        <v>357</v>
      </c>
      <c r="EN243" t="s">
        <v>357</v>
      </c>
      <c r="EO243" t="s">
        <v>357</v>
      </c>
      <c r="EP243" t="s">
        <v>357</v>
      </c>
      <c r="EQ243" t="s">
        <v>219</v>
      </c>
      <c r="ER243" t="s">
        <v>214</v>
      </c>
      <c r="ES243" t="s">
        <v>372</v>
      </c>
      <c r="ET243" t="s">
        <v>372</v>
      </c>
      <c r="EU243" t="s">
        <v>237</v>
      </c>
      <c r="EV243" t="s">
        <v>237</v>
      </c>
      <c r="EW243" t="s">
        <v>310</v>
      </c>
      <c r="EX243" t="s">
        <v>310</v>
      </c>
      <c r="EY243" t="s">
        <v>237</v>
      </c>
      <c r="EZ243" t="s">
        <v>241</v>
      </c>
      <c r="FA243" t="s">
        <v>241</v>
      </c>
      <c r="FB243" t="s">
        <v>237</v>
      </c>
      <c r="FC243" t="s">
        <v>233</v>
      </c>
      <c r="FD243" t="s">
        <v>233</v>
      </c>
      <c r="FE243" t="s">
        <v>227</v>
      </c>
      <c r="FF243" t="s">
        <v>227</v>
      </c>
      <c r="FG243" t="s">
        <v>358</v>
      </c>
      <c r="FH243" t="s">
        <v>358</v>
      </c>
      <c r="FI243" t="s">
        <v>214</v>
      </c>
      <c r="FJ243" t="s">
        <v>214</v>
      </c>
      <c r="FK243" t="s">
        <v>214</v>
      </c>
      <c r="FL243" t="s">
        <v>214</v>
      </c>
      <c r="FM243" t="s">
        <v>292</v>
      </c>
      <c r="FN243" t="s">
        <v>292</v>
      </c>
      <c r="FO243" t="s">
        <v>219</v>
      </c>
      <c r="FP243" t="s">
        <v>219</v>
      </c>
      <c r="FQ243" t="s">
        <v>241</v>
      </c>
      <c r="FR243" t="s">
        <v>241</v>
      </c>
      <c r="FS243" t="s">
        <v>241</v>
      </c>
      <c r="FT243" t="s">
        <v>241</v>
      </c>
      <c r="FU243" t="s">
        <v>219</v>
      </c>
      <c r="FV243" t="s">
        <v>241</v>
      </c>
      <c r="FW243" t="s">
        <v>241</v>
      </c>
      <c r="FX243" t="s">
        <v>241</v>
      </c>
      <c r="FY243" t="s">
        <v>241</v>
      </c>
      <c r="FZ243" t="s">
        <v>341</v>
      </c>
      <c r="GA243" t="s">
        <v>341</v>
      </c>
      <c r="GB243" t="s">
        <v>227</v>
      </c>
      <c r="GC243" t="s">
        <v>227</v>
      </c>
      <c r="GD243" t="s">
        <v>565</v>
      </c>
      <c r="GE243" t="s">
        <v>1646</v>
      </c>
      <c r="GF243" t="s">
        <v>550</v>
      </c>
      <c r="GG243" t="s">
        <v>227</v>
      </c>
      <c r="GH243" t="s">
        <v>241</v>
      </c>
      <c r="GI243" t="s">
        <v>227</v>
      </c>
      <c r="GJ243" t="s">
        <v>227</v>
      </c>
      <c r="GK243" t="s">
        <v>227</v>
      </c>
      <c r="GL243" t="s">
        <v>227</v>
      </c>
      <c r="GM243" t="s">
        <v>227</v>
      </c>
      <c r="GN243" t="s">
        <v>214</v>
      </c>
      <c r="GO243" t="s">
        <v>219</v>
      </c>
      <c r="GP243" t="s">
        <v>294</v>
      </c>
      <c r="GQ243" t="s">
        <v>294</v>
      </c>
      <c r="GR243" t="s">
        <v>241</v>
      </c>
      <c r="GS243" t="s">
        <v>219</v>
      </c>
      <c r="GT243" t="s">
        <v>575</v>
      </c>
      <c r="GU243" t="s">
        <v>219</v>
      </c>
      <c r="GV243" t="s">
        <v>575</v>
      </c>
      <c r="GW243" t="s">
        <v>296</v>
      </c>
      <c r="GX243" t="s">
        <v>296</v>
      </c>
      <c r="GY243" t="s">
        <v>567</v>
      </c>
      <c r="GZ243" t="s">
        <v>241</v>
      </c>
      <c r="HA243" t="s">
        <v>298</v>
      </c>
      <c r="HB243" t="s">
        <v>241</v>
      </c>
      <c r="HC243" t="s">
        <v>315</v>
      </c>
      <c r="HD243" t="s">
        <v>517</v>
      </c>
      <c r="HE243" t="s">
        <v>429</v>
      </c>
      <c r="HF243" t="s">
        <v>241</v>
      </c>
      <c r="HG243" t="s">
        <v>319</v>
      </c>
      <c r="HH243" t="s">
        <v>241</v>
      </c>
      <c r="HI243" t="s">
        <v>241</v>
      </c>
      <c r="HJ243" t="s">
        <v>214</v>
      </c>
      <c r="HK243" t="s">
        <v>1647</v>
      </c>
      <c r="HL243" s="12"/>
      <c r="HM243">
        <v>0.25</v>
      </c>
      <c r="HN243">
        <v>0.5</v>
      </c>
      <c r="HO243">
        <v>1</v>
      </c>
      <c r="HP243">
        <v>0.75</v>
      </c>
      <c r="HQ243">
        <v>0</v>
      </c>
      <c r="HR243">
        <v>0.25</v>
      </c>
      <c r="HS243">
        <v>0</v>
      </c>
      <c r="HT243">
        <v>1</v>
      </c>
      <c r="HU243">
        <v>0</v>
      </c>
      <c r="HV243">
        <v>0.25</v>
      </c>
      <c r="HW243">
        <v>0.25</v>
      </c>
      <c r="HX243">
        <v>0.5</v>
      </c>
      <c r="HY243">
        <v>1</v>
      </c>
      <c r="HZ243">
        <v>1</v>
      </c>
      <c r="IA243">
        <v>0</v>
      </c>
      <c r="IB243">
        <v>0</v>
      </c>
      <c r="IC243">
        <v>0.5</v>
      </c>
      <c r="ID243">
        <v>0.5</v>
      </c>
      <c r="IE243">
        <v>0.25</v>
      </c>
      <c r="IG243">
        <v>0</v>
      </c>
      <c r="IH243">
        <v>1</v>
      </c>
      <c r="II243">
        <v>1</v>
      </c>
      <c r="IJ243">
        <v>1</v>
      </c>
      <c r="IK243">
        <v>1</v>
      </c>
      <c r="IL243">
        <v>0.5</v>
      </c>
      <c r="IM243">
        <v>1</v>
      </c>
      <c r="IN243">
        <v>0</v>
      </c>
      <c r="IO243">
        <v>0</v>
      </c>
      <c r="IP243">
        <v>0</v>
      </c>
      <c r="IQ243">
        <v>0</v>
      </c>
      <c r="IS243">
        <f t="shared" si="173"/>
        <v>3.7499999999999999E-2</v>
      </c>
      <c r="IT243">
        <f t="shared" si="174"/>
        <v>0.06</v>
      </c>
      <c r="IU243">
        <f t="shared" si="175"/>
        <v>0.08</v>
      </c>
      <c r="IV243">
        <f t="shared" si="176"/>
        <v>7.5000000000000011E-2</v>
      </c>
      <c r="IW243">
        <f t="shared" si="177"/>
        <v>0</v>
      </c>
      <c r="IX243">
        <f t="shared" si="178"/>
        <v>3.2500000000000001E-2</v>
      </c>
      <c r="IY243">
        <f t="shared" si="179"/>
        <v>0</v>
      </c>
      <c r="IZ243">
        <f t="shared" si="180"/>
        <v>0.11</v>
      </c>
      <c r="JA243">
        <f t="shared" si="181"/>
        <v>0</v>
      </c>
      <c r="JB243">
        <f t="shared" si="182"/>
        <v>2.5000000000000001E-2</v>
      </c>
      <c r="JC243">
        <f t="shared" si="183"/>
        <v>0.03</v>
      </c>
      <c r="JD243">
        <f t="shared" si="184"/>
        <v>5.5E-2</v>
      </c>
      <c r="JE243">
        <f t="shared" si="185"/>
        <v>7.0000000000000007E-2</v>
      </c>
      <c r="JF243">
        <f t="shared" si="186"/>
        <v>0.12</v>
      </c>
      <c r="JG243" s="5">
        <f t="shared" si="187"/>
        <v>0</v>
      </c>
      <c r="JH243">
        <f t="shared" si="188"/>
        <v>0</v>
      </c>
      <c r="JI243">
        <f t="shared" si="188"/>
        <v>0</v>
      </c>
      <c r="JJ243">
        <f t="shared" si="189"/>
        <v>0.1</v>
      </c>
      <c r="JK243">
        <f t="shared" si="190"/>
        <v>3.7499999999999999E-2</v>
      </c>
      <c r="JL243" s="6">
        <f t="shared" si="191"/>
        <v>3.6666666666666667E-2</v>
      </c>
      <c r="JM243">
        <f t="shared" si="192"/>
        <v>0</v>
      </c>
      <c r="JN243">
        <f t="shared" si="193"/>
        <v>0.05</v>
      </c>
      <c r="JO243">
        <f t="shared" si="194"/>
        <v>0.15</v>
      </c>
      <c r="JP243">
        <f t="shared" si="195"/>
        <v>0.1</v>
      </c>
      <c r="JQ243">
        <f t="shared" si="196"/>
        <v>0.12</v>
      </c>
      <c r="JR243">
        <f t="shared" si="197"/>
        <v>5.5E-2</v>
      </c>
      <c r="JS243">
        <f t="shared" si="198"/>
        <v>0.1</v>
      </c>
      <c r="JT243">
        <f t="shared" si="198"/>
        <v>0</v>
      </c>
      <c r="JU243">
        <f t="shared" si="199"/>
        <v>0</v>
      </c>
      <c r="JV243">
        <f t="shared" si="199"/>
        <v>0</v>
      </c>
      <c r="JW243">
        <f t="shared" si="200"/>
        <v>0</v>
      </c>
      <c r="JY243">
        <f t="shared" si="201"/>
        <v>1.2500000000000001E-2</v>
      </c>
      <c r="JZ243">
        <f t="shared" si="202"/>
        <v>0.04</v>
      </c>
      <c r="KA243">
        <f t="shared" si="203"/>
        <v>0.02</v>
      </c>
      <c r="KB243">
        <f t="shared" si="203"/>
        <v>1.4999999999999999E-2</v>
      </c>
      <c r="KC243">
        <f t="shared" si="204"/>
        <v>0</v>
      </c>
      <c r="KD243">
        <f t="shared" si="228"/>
        <v>7.4999999999999997E-3</v>
      </c>
      <c r="KE243">
        <f t="shared" si="228"/>
        <v>0</v>
      </c>
      <c r="KF243">
        <f t="shared" si="228"/>
        <v>0.03</v>
      </c>
      <c r="KG243">
        <f t="shared" si="228"/>
        <v>0</v>
      </c>
      <c r="KH243">
        <f t="shared" si="228"/>
        <v>7.4999999999999997E-3</v>
      </c>
      <c r="KI243">
        <f t="shared" si="228"/>
        <v>7.4999999999999997E-3</v>
      </c>
      <c r="KJ243">
        <f t="shared" si="228"/>
        <v>1.4999999999999999E-2</v>
      </c>
      <c r="KK243">
        <f t="shared" si="205"/>
        <v>0.02</v>
      </c>
      <c r="KL243">
        <f t="shared" si="206"/>
        <v>0.04</v>
      </c>
      <c r="KM243" s="5">
        <f t="shared" si="207"/>
        <v>0</v>
      </c>
      <c r="KN243">
        <f t="shared" si="208"/>
        <v>0</v>
      </c>
      <c r="KO243">
        <f t="shared" si="208"/>
        <v>0</v>
      </c>
      <c r="KP243">
        <f t="shared" si="209"/>
        <v>0.03</v>
      </c>
      <c r="KQ243">
        <f t="shared" si="210"/>
        <v>7.4999999999999997E-3</v>
      </c>
      <c r="KR243" s="6">
        <f t="shared" si="211"/>
        <v>1.8333333333333333E-2</v>
      </c>
      <c r="KS243">
        <f t="shared" si="212"/>
        <v>0</v>
      </c>
      <c r="KT243">
        <f t="shared" si="213"/>
        <v>0.03</v>
      </c>
      <c r="KU243">
        <f t="shared" si="214"/>
        <v>0.04</v>
      </c>
      <c r="KV243">
        <f t="shared" si="215"/>
        <v>0.05</v>
      </c>
      <c r="KW243">
        <f t="shared" si="216"/>
        <v>0.01</v>
      </c>
      <c r="KX243">
        <f t="shared" si="217"/>
        <v>0</v>
      </c>
      <c r="KY243">
        <f t="shared" si="218"/>
        <v>0.04</v>
      </c>
      <c r="KZ243">
        <f t="shared" si="219"/>
        <v>0</v>
      </c>
      <c r="LA243">
        <f t="shared" si="220"/>
        <v>0</v>
      </c>
      <c r="LB243">
        <f t="shared" si="220"/>
        <v>0</v>
      </c>
      <c r="LC243">
        <f t="shared" si="221"/>
        <v>0</v>
      </c>
      <c r="LE243" t="str">
        <f t="shared" si="227"/>
        <v>Sierra Leone</v>
      </c>
      <c r="LF243">
        <f t="shared" si="222"/>
        <v>0.39500000000000002</v>
      </c>
      <c r="LG243" s="6">
        <f t="shared" si="223"/>
        <v>0.47416666666666668</v>
      </c>
      <c r="LH243">
        <f t="shared" si="224"/>
        <v>0.57500000000000007</v>
      </c>
      <c r="LI243" s="6">
        <f t="shared" si="225"/>
        <v>0.44083333333333324</v>
      </c>
      <c r="LJ243">
        <f t="shared" si="226"/>
        <v>0</v>
      </c>
    </row>
    <row r="244" spans="1:322" x14ac:dyDescent="0.35">
      <c r="A244" s="3">
        <v>44907</v>
      </c>
      <c r="B244" t="s">
        <v>1648</v>
      </c>
      <c r="D244" s="24" t="s">
        <v>321</v>
      </c>
      <c r="E244" s="24" t="s">
        <v>262</v>
      </c>
      <c r="F244" s="24">
        <v>26</v>
      </c>
      <c r="G244" s="24" t="s">
        <v>258</v>
      </c>
      <c r="H244" s="24" t="s">
        <v>259</v>
      </c>
      <c r="I244" s="24" t="s">
        <v>207</v>
      </c>
      <c r="J244" s="24" t="s">
        <v>555</v>
      </c>
      <c r="K244" s="25">
        <v>44538</v>
      </c>
      <c r="L244" s="25">
        <v>44538</v>
      </c>
      <c r="M244" s="25">
        <v>44538</v>
      </c>
      <c r="N244" s="24" t="s">
        <v>261</v>
      </c>
      <c r="O244" s="24" t="s">
        <v>261</v>
      </c>
      <c r="P244" s="24" t="s">
        <v>261</v>
      </c>
      <c r="Q244" s="24" t="s">
        <v>324</v>
      </c>
      <c r="R244" s="25">
        <v>44539</v>
      </c>
      <c r="S244" s="25">
        <v>44539</v>
      </c>
      <c r="T244" s="24" t="s">
        <v>263</v>
      </c>
      <c r="U244" s="24" t="s">
        <v>261</v>
      </c>
      <c r="V244" s="25" t="s">
        <v>262</v>
      </c>
      <c r="W244" s="24" t="s">
        <v>261</v>
      </c>
      <c r="X244" s="25" t="s">
        <v>262</v>
      </c>
      <c r="Y244" s="24" t="s">
        <v>263</v>
      </c>
      <c r="Z244" s="25">
        <v>44767</v>
      </c>
      <c r="AA244" s="24" t="s">
        <v>264</v>
      </c>
      <c r="AB244" s="24" t="s">
        <v>265</v>
      </c>
      <c r="AC244" s="24" t="s">
        <v>1605</v>
      </c>
      <c r="AD244" s="24" t="s">
        <v>267</v>
      </c>
      <c r="AE244" s="24" t="s">
        <v>326</v>
      </c>
      <c r="AF244" s="24" t="s">
        <v>1507</v>
      </c>
      <c r="AG244" s="31">
        <v>17021000</v>
      </c>
      <c r="AH244" s="24" t="s">
        <v>263</v>
      </c>
      <c r="AI244" s="24">
        <v>44635</v>
      </c>
      <c r="AJ244" s="25">
        <v>44640</v>
      </c>
      <c r="AK244" s="24" t="s">
        <v>268</v>
      </c>
      <c r="AL244" s="24" t="s">
        <v>269</v>
      </c>
      <c r="AM244" s="24" t="s">
        <v>265</v>
      </c>
      <c r="AN244" s="24" t="s">
        <v>270</v>
      </c>
      <c r="AO244" s="24" t="s">
        <v>261</v>
      </c>
      <c r="AP244" s="24" t="s">
        <v>261</v>
      </c>
      <c r="AQ244" s="25" t="s">
        <v>262</v>
      </c>
      <c r="AR244" s="24" t="s">
        <v>261</v>
      </c>
      <c r="AS244" s="25" t="s">
        <v>262</v>
      </c>
      <c r="AT244" s="24" t="s">
        <v>261</v>
      </c>
      <c r="AU244" s="25" t="s">
        <v>262</v>
      </c>
      <c r="AV244" s="24" t="s">
        <v>261</v>
      </c>
      <c r="AW244" s="25" t="s">
        <v>262</v>
      </c>
      <c r="AX244" s="24" t="s">
        <v>261</v>
      </c>
      <c r="AY244" s="25" t="s">
        <v>262</v>
      </c>
      <c r="AZ244" s="27" t="s">
        <v>262</v>
      </c>
      <c r="BA244" s="27" t="s">
        <v>262</v>
      </c>
      <c r="BB244" s="24" t="s">
        <v>261</v>
      </c>
      <c r="BC244" s="25" t="s">
        <v>262</v>
      </c>
      <c r="BD244" s="24" t="s">
        <v>261</v>
      </c>
      <c r="BE244" s="26" t="s">
        <v>262</v>
      </c>
      <c r="BF244" t="s">
        <v>555</v>
      </c>
      <c r="BG244" t="s">
        <v>207</v>
      </c>
      <c r="BH244" t="s">
        <v>208</v>
      </c>
      <c r="BI244" t="s">
        <v>273</v>
      </c>
      <c r="BJ244" t="s">
        <v>210</v>
      </c>
      <c r="BK244" t="s">
        <v>329</v>
      </c>
      <c r="BL244" t="s">
        <v>212</v>
      </c>
      <c r="BM244" t="s">
        <v>557</v>
      </c>
      <c r="BN244" t="s">
        <v>214</v>
      </c>
      <c r="BO244" t="s">
        <v>215</v>
      </c>
      <c r="BP244" t="s">
        <v>219</v>
      </c>
      <c r="BQ244" t="s">
        <v>332</v>
      </c>
      <c r="BV244" t="s">
        <v>214</v>
      </c>
      <c r="CC244" t="s">
        <v>214</v>
      </c>
      <c r="CG244" t="s">
        <v>219</v>
      </c>
      <c r="CI244" t="s">
        <v>335</v>
      </c>
      <c r="CJ244" t="s">
        <v>1649</v>
      </c>
      <c r="CK244" t="s">
        <v>335</v>
      </c>
      <c r="CL244" t="s">
        <v>336</v>
      </c>
      <c r="CN244" t="s">
        <v>306</v>
      </c>
      <c r="CP244" t="s">
        <v>284</v>
      </c>
      <c r="CQ244" t="s">
        <v>284</v>
      </c>
      <c r="CR244" t="s">
        <v>250</v>
      </c>
      <c r="CS244" t="s">
        <v>250</v>
      </c>
      <c r="CT244" t="s">
        <v>219</v>
      </c>
      <c r="CU244" t="s">
        <v>219</v>
      </c>
      <c r="CV244" t="s">
        <v>227</v>
      </c>
      <c r="CW244" t="s">
        <v>227</v>
      </c>
      <c r="CX244" t="s">
        <v>287</v>
      </c>
      <c r="CY244" t="s">
        <v>287</v>
      </c>
      <c r="CZ244" t="s">
        <v>219</v>
      </c>
      <c r="DA244" t="s">
        <v>219</v>
      </c>
      <c r="DB244" t="s">
        <v>230</v>
      </c>
      <c r="DC244" t="s">
        <v>230</v>
      </c>
      <c r="DD244" t="s">
        <v>219</v>
      </c>
      <c r="DI244" t="s">
        <v>636</v>
      </c>
      <c r="DK244" t="s">
        <v>242</v>
      </c>
      <c r="DL244" t="s">
        <v>242</v>
      </c>
      <c r="DM244" t="s">
        <v>214</v>
      </c>
      <c r="DN244" t="s">
        <v>214</v>
      </c>
      <c r="DO244" t="s">
        <v>414</v>
      </c>
      <c r="DP244" t="s">
        <v>1650</v>
      </c>
      <c r="DQ244" t="s">
        <v>1650</v>
      </c>
      <c r="DR244" t="s">
        <v>452</v>
      </c>
      <c r="DS244" t="s">
        <v>1650</v>
      </c>
      <c r="DT244" t="s">
        <v>214</v>
      </c>
      <c r="DU244" t="s">
        <v>214</v>
      </c>
      <c r="DV244" t="s">
        <v>452</v>
      </c>
      <c r="DW244" t="s">
        <v>1651</v>
      </c>
      <c r="DX244" t="s">
        <v>242</v>
      </c>
      <c r="DY244" t="s">
        <v>242</v>
      </c>
      <c r="DZ244" t="s">
        <v>400</v>
      </c>
      <c r="EA244" t="s">
        <v>242</v>
      </c>
      <c r="EB244" t="s">
        <v>242</v>
      </c>
      <c r="EC244" t="s">
        <v>372</v>
      </c>
      <c r="ED244" t="s">
        <v>372</v>
      </c>
      <c r="EE244" t="s">
        <v>214</v>
      </c>
      <c r="EF244" t="s">
        <v>214</v>
      </c>
      <c r="EG244" t="s">
        <v>214</v>
      </c>
      <c r="EI244" t="s">
        <v>214</v>
      </c>
      <c r="EK244" t="s">
        <v>389</v>
      </c>
      <c r="EL244" t="s">
        <v>389</v>
      </c>
      <c r="EM244" t="s">
        <v>357</v>
      </c>
      <c r="EN244" t="s">
        <v>357</v>
      </c>
      <c r="EO244" t="s">
        <v>357</v>
      </c>
      <c r="EP244" t="s">
        <v>357</v>
      </c>
      <c r="EQ244" t="s">
        <v>214</v>
      </c>
      <c r="ER244" t="s">
        <v>214</v>
      </c>
      <c r="ES244" t="s">
        <v>237</v>
      </c>
      <c r="ET244" t="s">
        <v>237</v>
      </c>
      <c r="EU244" t="s">
        <v>242</v>
      </c>
      <c r="EV244" t="s">
        <v>242</v>
      </c>
      <c r="EW244" t="s">
        <v>310</v>
      </c>
      <c r="EX244" t="s">
        <v>310</v>
      </c>
      <c r="EY244" t="s">
        <v>372</v>
      </c>
      <c r="EZ244" t="s">
        <v>291</v>
      </c>
      <c r="FA244" t="s">
        <v>241</v>
      </c>
      <c r="FB244" t="s">
        <v>233</v>
      </c>
      <c r="FC244" t="s">
        <v>372</v>
      </c>
      <c r="FD244" t="s">
        <v>372</v>
      </c>
      <c r="FE244" t="s">
        <v>227</v>
      </c>
      <c r="FF244" t="s">
        <v>227</v>
      </c>
      <c r="FG244" t="s">
        <v>242</v>
      </c>
      <c r="FH244" t="s">
        <v>242</v>
      </c>
      <c r="FI244" t="s">
        <v>214</v>
      </c>
      <c r="FJ244" t="s">
        <v>214</v>
      </c>
      <c r="FK244" t="s">
        <v>214</v>
      </c>
      <c r="FL244" t="s">
        <v>214</v>
      </c>
      <c r="FM244" t="s">
        <v>245</v>
      </c>
      <c r="FN244" t="s">
        <v>245</v>
      </c>
      <c r="FO244" t="s">
        <v>219</v>
      </c>
      <c r="FP244" t="s">
        <v>219</v>
      </c>
      <c r="FQ244" t="s">
        <v>241</v>
      </c>
      <c r="FR244" t="s">
        <v>241</v>
      </c>
      <c r="FS244" t="s">
        <v>241</v>
      </c>
      <c r="FT244" t="s">
        <v>241</v>
      </c>
      <c r="FU244" t="s">
        <v>219</v>
      </c>
      <c r="FV244" t="s">
        <v>241</v>
      </c>
      <c r="FW244" t="s">
        <v>241</v>
      </c>
      <c r="FX244" t="s">
        <v>241</v>
      </c>
      <c r="FY244" t="s">
        <v>241</v>
      </c>
      <c r="FZ244" t="s">
        <v>341</v>
      </c>
      <c r="GA244" t="s">
        <v>341</v>
      </c>
      <c r="GB244" t="s">
        <v>286</v>
      </c>
      <c r="GC244" t="s">
        <v>286</v>
      </c>
      <c r="GD244" t="s">
        <v>550</v>
      </c>
      <c r="GE244" t="s">
        <v>1652</v>
      </c>
      <c r="GF244" t="s">
        <v>550</v>
      </c>
      <c r="GG244" t="s">
        <v>227</v>
      </c>
      <c r="GH244" t="s">
        <v>241</v>
      </c>
      <c r="GI244" t="s">
        <v>227</v>
      </c>
      <c r="GJ244" t="s">
        <v>227</v>
      </c>
      <c r="GK244" t="s">
        <v>227</v>
      </c>
      <c r="GL244" t="s">
        <v>227</v>
      </c>
      <c r="GM244" t="s">
        <v>227</v>
      </c>
      <c r="GN244" t="s">
        <v>219</v>
      </c>
      <c r="GO244" t="s">
        <v>219</v>
      </c>
      <c r="GP244" t="s">
        <v>294</v>
      </c>
      <c r="GQ244" t="s">
        <v>294</v>
      </c>
      <c r="GR244" t="s">
        <v>294</v>
      </c>
      <c r="GS244" t="s">
        <v>214</v>
      </c>
      <c r="GT244" t="s">
        <v>241</v>
      </c>
      <c r="GU244" t="s">
        <v>214</v>
      </c>
      <c r="GV244" t="s">
        <v>241</v>
      </c>
      <c r="GW244" t="s">
        <v>297</v>
      </c>
      <c r="GX244" t="s">
        <v>297</v>
      </c>
      <c r="GY244" t="s">
        <v>609</v>
      </c>
      <c r="GZ244" t="s">
        <v>241</v>
      </c>
      <c r="HA244" t="s">
        <v>298</v>
      </c>
      <c r="HB244" t="s">
        <v>241</v>
      </c>
      <c r="HC244" t="s">
        <v>315</v>
      </c>
      <c r="HD244" t="s">
        <v>316</v>
      </c>
      <c r="HE244" t="s">
        <v>343</v>
      </c>
      <c r="HF244" t="s">
        <v>241</v>
      </c>
      <c r="HG244" t="s">
        <v>319</v>
      </c>
      <c r="HH244" t="s">
        <v>241</v>
      </c>
      <c r="HI244" t="s">
        <v>241</v>
      </c>
      <c r="HJ244" t="s">
        <v>214</v>
      </c>
      <c r="HK244" t="s">
        <v>1653</v>
      </c>
      <c r="HL244" s="12"/>
      <c r="HM244">
        <v>0.5</v>
      </c>
      <c r="HN244">
        <v>0.5</v>
      </c>
      <c r="HO244">
        <v>0</v>
      </c>
      <c r="HP244">
        <v>1</v>
      </c>
      <c r="HQ244">
        <v>1</v>
      </c>
      <c r="HR244">
        <v>0.75</v>
      </c>
      <c r="HS244">
        <v>1</v>
      </c>
      <c r="HT244">
        <v>1</v>
      </c>
      <c r="HU244">
        <v>0</v>
      </c>
      <c r="HV244">
        <v>0.75</v>
      </c>
      <c r="HW244">
        <v>0.75</v>
      </c>
      <c r="HX244">
        <v>0</v>
      </c>
      <c r="HY244">
        <v>1</v>
      </c>
      <c r="HZ244">
        <v>1</v>
      </c>
      <c r="IA244" s="4">
        <v>1</v>
      </c>
      <c r="IB244">
        <v>0.5</v>
      </c>
      <c r="IC244">
        <v>0.75</v>
      </c>
      <c r="ID244">
        <v>0</v>
      </c>
      <c r="IE244">
        <v>0</v>
      </c>
      <c r="IG244">
        <v>0</v>
      </c>
      <c r="IH244">
        <v>0.75</v>
      </c>
      <c r="II244">
        <v>0.75</v>
      </c>
      <c r="IJ244">
        <v>1</v>
      </c>
      <c r="IK244">
        <v>0.25</v>
      </c>
      <c r="IL244">
        <v>0</v>
      </c>
      <c r="IM244">
        <v>1</v>
      </c>
      <c r="IN244">
        <v>1</v>
      </c>
      <c r="IO244">
        <v>1</v>
      </c>
      <c r="IQ244">
        <v>0</v>
      </c>
      <c r="IS244">
        <f t="shared" si="173"/>
        <v>7.4999999999999997E-2</v>
      </c>
      <c r="IT244">
        <f t="shared" si="174"/>
        <v>0.06</v>
      </c>
      <c r="IU244">
        <f t="shared" si="175"/>
        <v>0</v>
      </c>
      <c r="IV244">
        <f t="shared" si="176"/>
        <v>0.1</v>
      </c>
      <c r="IW244">
        <f t="shared" si="177"/>
        <v>0.08</v>
      </c>
      <c r="IX244">
        <f t="shared" si="178"/>
        <v>9.7500000000000003E-2</v>
      </c>
      <c r="IY244">
        <f t="shared" si="179"/>
        <v>0.1</v>
      </c>
      <c r="IZ244">
        <f t="shared" si="180"/>
        <v>0.11</v>
      </c>
      <c r="JA244">
        <f t="shared" si="181"/>
        <v>0</v>
      </c>
      <c r="JB244">
        <f t="shared" si="182"/>
        <v>7.5000000000000011E-2</v>
      </c>
      <c r="JC244">
        <f t="shared" si="183"/>
        <v>0.09</v>
      </c>
      <c r="JD244">
        <f t="shared" si="184"/>
        <v>0</v>
      </c>
      <c r="JE244">
        <f t="shared" si="185"/>
        <v>7.0000000000000007E-2</v>
      </c>
      <c r="JF244">
        <f t="shared" si="186"/>
        <v>0.12</v>
      </c>
      <c r="JG244" s="5">
        <f t="shared" si="187"/>
        <v>0.05</v>
      </c>
      <c r="JH244">
        <f t="shared" si="188"/>
        <v>0</v>
      </c>
      <c r="JI244">
        <f t="shared" si="188"/>
        <v>0</v>
      </c>
      <c r="JJ244">
        <f t="shared" si="189"/>
        <v>0</v>
      </c>
      <c r="JK244">
        <f t="shared" si="190"/>
        <v>0</v>
      </c>
      <c r="JL244" s="6">
        <f t="shared" si="191"/>
        <v>0.04</v>
      </c>
      <c r="JM244">
        <f t="shared" si="192"/>
        <v>0</v>
      </c>
      <c r="JN244">
        <f t="shared" si="193"/>
        <v>3.7500000000000006E-2</v>
      </c>
      <c r="JO244">
        <f t="shared" si="194"/>
        <v>0.11249999999999999</v>
      </c>
      <c r="JP244">
        <f t="shared" si="195"/>
        <v>0.1</v>
      </c>
      <c r="JQ244">
        <f t="shared" si="196"/>
        <v>0.03</v>
      </c>
      <c r="JR244">
        <f t="shared" si="197"/>
        <v>0</v>
      </c>
      <c r="JS244">
        <f t="shared" si="198"/>
        <v>0.1</v>
      </c>
      <c r="JT244">
        <f t="shared" si="198"/>
        <v>0.1</v>
      </c>
      <c r="JU244">
        <f t="shared" si="199"/>
        <v>1</v>
      </c>
      <c r="JV244">
        <f t="shared" si="199"/>
        <v>0</v>
      </c>
      <c r="JW244">
        <f t="shared" si="200"/>
        <v>0.15</v>
      </c>
      <c r="JY244">
        <f t="shared" si="201"/>
        <v>2.5000000000000001E-2</v>
      </c>
      <c r="JZ244">
        <f t="shared" si="202"/>
        <v>0.04</v>
      </c>
      <c r="KA244">
        <f t="shared" si="203"/>
        <v>0</v>
      </c>
      <c r="KB244">
        <f t="shared" si="203"/>
        <v>0.02</v>
      </c>
      <c r="KC244">
        <f t="shared" si="204"/>
        <v>0.04</v>
      </c>
      <c r="KD244">
        <f t="shared" si="228"/>
        <v>2.2499999999999999E-2</v>
      </c>
      <c r="KE244">
        <f t="shared" si="228"/>
        <v>0.03</v>
      </c>
      <c r="KF244">
        <f t="shared" si="228"/>
        <v>0.03</v>
      </c>
      <c r="KG244">
        <f t="shared" si="228"/>
        <v>0</v>
      </c>
      <c r="KH244">
        <f t="shared" si="228"/>
        <v>2.2499999999999999E-2</v>
      </c>
      <c r="KI244">
        <f t="shared" si="228"/>
        <v>2.2499999999999999E-2</v>
      </c>
      <c r="KJ244">
        <f t="shared" si="228"/>
        <v>0</v>
      </c>
      <c r="KK244">
        <f t="shared" si="205"/>
        <v>0.02</v>
      </c>
      <c r="KL244">
        <f t="shared" si="206"/>
        <v>0.04</v>
      </c>
      <c r="KM244" s="5">
        <f t="shared" si="207"/>
        <v>0.05</v>
      </c>
      <c r="KN244">
        <f t="shared" si="208"/>
        <v>0</v>
      </c>
      <c r="KO244">
        <f t="shared" si="208"/>
        <v>0</v>
      </c>
      <c r="KP244">
        <f t="shared" si="209"/>
        <v>0</v>
      </c>
      <c r="KQ244">
        <f t="shared" si="210"/>
        <v>0</v>
      </c>
      <c r="KR244" s="6">
        <f t="shared" si="211"/>
        <v>0.02</v>
      </c>
      <c r="KS244">
        <f t="shared" si="212"/>
        <v>0</v>
      </c>
      <c r="KT244">
        <f t="shared" si="213"/>
        <v>2.2499999999999999E-2</v>
      </c>
      <c r="KU244">
        <f t="shared" si="214"/>
        <v>0.03</v>
      </c>
      <c r="KV244">
        <f t="shared" si="215"/>
        <v>0.05</v>
      </c>
      <c r="KW244">
        <f t="shared" si="216"/>
        <v>2.5000000000000001E-3</v>
      </c>
      <c r="KX244">
        <f t="shared" si="217"/>
        <v>0</v>
      </c>
      <c r="KY244">
        <f t="shared" si="218"/>
        <v>0.04</v>
      </c>
      <c r="KZ244">
        <f t="shared" si="219"/>
        <v>0.03</v>
      </c>
      <c r="LA244">
        <f t="shared" si="220"/>
        <v>1</v>
      </c>
      <c r="LB244">
        <f t="shared" si="220"/>
        <v>0</v>
      </c>
      <c r="LC244">
        <f t="shared" si="221"/>
        <v>0.1</v>
      </c>
      <c r="LE244" t="str">
        <f t="shared" si="227"/>
        <v>Sierra Leone</v>
      </c>
      <c r="LF244">
        <f t="shared" si="222"/>
        <v>0.62249999999999994</v>
      </c>
      <c r="LG244" s="6">
        <f t="shared" si="223"/>
        <v>0.44499999999999995</v>
      </c>
      <c r="LH244">
        <f t="shared" si="224"/>
        <v>0.63</v>
      </c>
      <c r="LI244" s="6">
        <f t="shared" si="225"/>
        <v>0.65750000000000008</v>
      </c>
      <c r="LJ244">
        <f t="shared" si="226"/>
        <v>0</v>
      </c>
    </row>
    <row r="245" spans="1:322" x14ac:dyDescent="0.35">
      <c r="A245" s="3">
        <v>44925</v>
      </c>
      <c r="B245" t="s">
        <v>1654</v>
      </c>
      <c r="D245" s="27" t="s">
        <v>321</v>
      </c>
      <c r="E245" s="27" t="s">
        <v>262</v>
      </c>
      <c r="F245" s="27">
        <v>32</v>
      </c>
      <c r="G245" s="27" t="s">
        <v>258</v>
      </c>
      <c r="H245" s="27" t="s">
        <v>259</v>
      </c>
      <c r="I245" s="27" t="s">
        <v>207</v>
      </c>
      <c r="J245" s="27" t="s">
        <v>555</v>
      </c>
      <c r="K245" s="28">
        <v>44538</v>
      </c>
      <c r="L245" s="28">
        <v>44538</v>
      </c>
      <c r="M245" s="28">
        <v>44538</v>
      </c>
      <c r="N245" s="27" t="s">
        <v>261</v>
      </c>
      <c r="O245" s="27" t="s">
        <v>261</v>
      </c>
      <c r="P245" s="27" t="s">
        <v>261</v>
      </c>
      <c r="Q245" s="27" t="s">
        <v>324</v>
      </c>
      <c r="R245" s="28">
        <v>44692</v>
      </c>
      <c r="S245" s="28">
        <v>44692</v>
      </c>
      <c r="T245" s="27" t="s">
        <v>263</v>
      </c>
      <c r="U245" s="27" t="s">
        <v>261</v>
      </c>
      <c r="V245" s="28" t="s">
        <v>262</v>
      </c>
      <c r="W245" s="27" t="s">
        <v>261</v>
      </c>
      <c r="X245" s="28" t="s">
        <v>262</v>
      </c>
      <c r="Y245" s="27" t="s">
        <v>263</v>
      </c>
      <c r="Z245" s="28">
        <v>44767</v>
      </c>
      <c r="AA245" s="27" t="s">
        <v>264</v>
      </c>
      <c r="AB245" s="27" t="s">
        <v>265</v>
      </c>
      <c r="AC245" s="27" t="s">
        <v>1655</v>
      </c>
      <c r="AD245" s="27" t="s">
        <v>267</v>
      </c>
      <c r="AE245" s="27" t="s">
        <v>326</v>
      </c>
      <c r="AF245" s="27" t="s">
        <v>1507</v>
      </c>
      <c r="AG245" s="29">
        <v>17021000</v>
      </c>
      <c r="AH245" s="27" t="s">
        <v>263</v>
      </c>
      <c r="AI245" s="27">
        <v>44606</v>
      </c>
      <c r="AJ245" s="28">
        <v>44610</v>
      </c>
      <c r="AK245" s="27" t="s">
        <v>268</v>
      </c>
      <c r="AL245" s="27" t="s">
        <v>269</v>
      </c>
      <c r="AM245" s="27" t="s">
        <v>265</v>
      </c>
      <c r="AN245" s="27" t="s">
        <v>270</v>
      </c>
      <c r="AO245" s="27" t="s">
        <v>261</v>
      </c>
      <c r="AP245" s="27" t="s">
        <v>261</v>
      </c>
      <c r="AQ245" s="28" t="s">
        <v>262</v>
      </c>
      <c r="AR245" s="27" t="s">
        <v>261</v>
      </c>
      <c r="AS245" s="28" t="s">
        <v>262</v>
      </c>
      <c r="AT245" s="27" t="s">
        <v>261</v>
      </c>
      <c r="AU245" s="28" t="s">
        <v>262</v>
      </c>
      <c r="AV245" s="27" t="s">
        <v>261</v>
      </c>
      <c r="AW245" s="28" t="s">
        <v>262</v>
      </c>
      <c r="AX245" s="27" t="s">
        <v>261</v>
      </c>
      <c r="AY245" s="28" t="s">
        <v>262</v>
      </c>
      <c r="AZ245" s="27" t="s">
        <v>262</v>
      </c>
      <c r="BA245" s="27" t="s">
        <v>262</v>
      </c>
      <c r="BB245" s="27" t="s">
        <v>261</v>
      </c>
      <c r="BC245" s="28" t="s">
        <v>262</v>
      </c>
      <c r="BD245" s="27" t="s">
        <v>263</v>
      </c>
      <c r="BE245" s="30">
        <v>44555</v>
      </c>
      <c r="BF245" t="s">
        <v>555</v>
      </c>
      <c r="BG245" t="s">
        <v>207</v>
      </c>
      <c r="BH245" t="s">
        <v>208</v>
      </c>
      <c r="BI245" t="s">
        <v>735</v>
      </c>
      <c r="BJ245" t="s">
        <v>210</v>
      </c>
      <c r="BK245" t="s">
        <v>329</v>
      </c>
      <c r="BL245" t="s">
        <v>212</v>
      </c>
      <c r="BM245" t="s">
        <v>557</v>
      </c>
      <c r="BN245" t="s">
        <v>214</v>
      </c>
      <c r="BO245" t="s">
        <v>348</v>
      </c>
      <c r="BP245" t="s">
        <v>219</v>
      </c>
      <c r="BQ245" t="s">
        <v>216</v>
      </c>
      <c r="BR245" t="s">
        <v>1656</v>
      </c>
      <c r="BU245" t="s">
        <v>559</v>
      </c>
      <c r="BV245" t="s">
        <v>214</v>
      </c>
      <c r="CC245" t="s">
        <v>214</v>
      </c>
      <c r="CG245" t="s">
        <v>219</v>
      </c>
      <c r="CI245" t="s">
        <v>333</v>
      </c>
      <c r="CJ245" t="s">
        <v>1657</v>
      </c>
      <c r="CK245" t="s">
        <v>220</v>
      </c>
      <c r="CL245" t="s">
        <v>422</v>
      </c>
      <c r="CN245" t="s">
        <v>283</v>
      </c>
      <c r="CP245" t="s">
        <v>285</v>
      </c>
      <c r="CQ245" t="s">
        <v>284</v>
      </c>
      <c r="CR245" t="s">
        <v>250</v>
      </c>
      <c r="CS245" t="s">
        <v>244</v>
      </c>
      <c r="CT245" t="s">
        <v>219</v>
      </c>
      <c r="CU245" t="s">
        <v>219</v>
      </c>
      <c r="CV245" t="s">
        <v>227</v>
      </c>
      <c r="CW245" t="s">
        <v>227</v>
      </c>
      <c r="CX245" t="s">
        <v>287</v>
      </c>
      <c r="CY245" t="s">
        <v>228</v>
      </c>
      <c r="CZ245" t="s">
        <v>402</v>
      </c>
      <c r="DA245" t="s">
        <v>219</v>
      </c>
      <c r="DB245" t="s">
        <v>230</v>
      </c>
      <c r="DC245" t="s">
        <v>230</v>
      </c>
      <c r="DD245" t="s">
        <v>219</v>
      </c>
      <c r="DI245" t="s">
        <v>338</v>
      </c>
      <c r="DK245" t="s">
        <v>237</v>
      </c>
      <c r="DL245" t="s">
        <v>237</v>
      </c>
      <c r="DM245" t="s">
        <v>214</v>
      </c>
      <c r="DN245" t="s">
        <v>219</v>
      </c>
      <c r="DO245" t="s">
        <v>288</v>
      </c>
      <c r="DP245" t="s">
        <v>235</v>
      </c>
      <c r="DR245" t="s">
        <v>235</v>
      </c>
      <c r="DT245" t="s">
        <v>219</v>
      </c>
      <c r="DU245" t="s">
        <v>214</v>
      </c>
      <c r="DX245" t="s">
        <v>237</v>
      </c>
      <c r="DY245" t="s">
        <v>237</v>
      </c>
      <c r="DZ245" t="s">
        <v>400</v>
      </c>
      <c r="EA245" t="s">
        <v>237</v>
      </c>
      <c r="EB245" t="s">
        <v>237</v>
      </c>
      <c r="EC245" t="s">
        <v>242</v>
      </c>
      <c r="ED245" t="s">
        <v>242</v>
      </c>
      <c r="EE245" t="s">
        <v>214</v>
      </c>
      <c r="EF245" t="s">
        <v>214</v>
      </c>
      <c r="EG245" t="s">
        <v>214</v>
      </c>
      <c r="EI245" t="s">
        <v>214</v>
      </c>
      <c r="EK245" t="s">
        <v>242</v>
      </c>
      <c r="EL245" t="s">
        <v>242</v>
      </c>
      <c r="EM245" t="s">
        <v>357</v>
      </c>
      <c r="EN245" t="s">
        <v>357</v>
      </c>
      <c r="EO245" t="s">
        <v>357</v>
      </c>
      <c r="EP245" t="s">
        <v>357</v>
      </c>
      <c r="EQ245" t="s">
        <v>219</v>
      </c>
      <c r="ER245" t="s">
        <v>219</v>
      </c>
      <c r="ES245" t="s">
        <v>233</v>
      </c>
      <c r="ET245" t="s">
        <v>233</v>
      </c>
      <c r="EU245" t="s">
        <v>233</v>
      </c>
      <c r="EV245" t="s">
        <v>233</v>
      </c>
      <c r="EW245" t="s">
        <v>310</v>
      </c>
      <c r="EX245" t="s">
        <v>310</v>
      </c>
      <c r="EY245" t="s">
        <v>242</v>
      </c>
      <c r="EZ245" t="s">
        <v>241</v>
      </c>
      <c r="FA245" t="s">
        <v>241</v>
      </c>
      <c r="FB245" t="s">
        <v>242</v>
      </c>
      <c r="FC245" t="s">
        <v>242</v>
      </c>
      <c r="FD245" t="s">
        <v>242</v>
      </c>
      <c r="FE245" t="s">
        <v>244</v>
      </c>
      <c r="FF245" t="s">
        <v>227</v>
      </c>
      <c r="FG245" t="s">
        <v>548</v>
      </c>
      <c r="FH245" t="s">
        <v>548</v>
      </c>
      <c r="FI245" t="s">
        <v>214</v>
      </c>
      <c r="FJ245" t="s">
        <v>214</v>
      </c>
      <c r="FK245" t="s">
        <v>214</v>
      </c>
      <c r="FL245" t="s">
        <v>214</v>
      </c>
      <c r="FM245" t="s">
        <v>292</v>
      </c>
      <c r="FN245" t="s">
        <v>292</v>
      </c>
      <c r="FO245" t="s">
        <v>219</v>
      </c>
      <c r="FP245" t="s">
        <v>219</v>
      </c>
      <c r="FQ245" t="s">
        <v>241</v>
      </c>
      <c r="FR245" t="s">
        <v>241</v>
      </c>
      <c r="FS245" t="s">
        <v>241</v>
      </c>
      <c r="FT245" t="s">
        <v>241</v>
      </c>
      <c r="FU245" t="s">
        <v>219</v>
      </c>
      <c r="FV245" t="s">
        <v>241</v>
      </c>
      <c r="FW245" t="s">
        <v>241</v>
      </c>
      <c r="FX245" t="s">
        <v>241</v>
      </c>
      <c r="FY245" t="s">
        <v>241</v>
      </c>
      <c r="FZ245" t="s">
        <v>341</v>
      </c>
      <c r="GA245" t="s">
        <v>341</v>
      </c>
      <c r="GB245" t="s">
        <v>227</v>
      </c>
      <c r="GC245" t="s">
        <v>227</v>
      </c>
      <c r="GD245" t="s">
        <v>249</v>
      </c>
      <c r="GE245" t="s">
        <v>241</v>
      </c>
      <c r="GF245" t="s">
        <v>249</v>
      </c>
      <c r="GG245" t="s">
        <v>227</v>
      </c>
      <c r="GH245" t="s">
        <v>241</v>
      </c>
      <c r="GI245" t="s">
        <v>227</v>
      </c>
      <c r="GJ245" t="s">
        <v>357</v>
      </c>
      <c r="GK245" t="s">
        <v>227</v>
      </c>
      <c r="GL245" t="s">
        <v>227</v>
      </c>
      <c r="GM245" t="s">
        <v>227</v>
      </c>
      <c r="GN245" t="s">
        <v>219</v>
      </c>
      <c r="GO245" t="s">
        <v>219</v>
      </c>
      <c r="GP245" t="s">
        <v>295</v>
      </c>
      <c r="GQ245" t="s">
        <v>295</v>
      </c>
      <c r="GR245" t="s">
        <v>251</v>
      </c>
      <c r="GS245" t="s">
        <v>214</v>
      </c>
      <c r="GT245" t="s">
        <v>241</v>
      </c>
      <c r="GU245" t="s">
        <v>214</v>
      </c>
      <c r="GV245" t="s">
        <v>241</v>
      </c>
      <c r="GW245" t="s">
        <v>296</v>
      </c>
      <c r="GX245" t="s">
        <v>253</v>
      </c>
      <c r="GY245" t="s">
        <v>567</v>
      </c>
      <c r="GZ245" t="s">
        <v>241</v>
      </c>
      <c r="HA245" t="s">
        <v>298</v>
      </c>
      <c r="HB245" t="s">
        <v>241</v>
      </c>
      <c r="HC245" t="s">
        <v>315</v>
      </c>
      <c r="HD245" t="s">
        <v>361</v>
      </c>
      <c r="HE245" t="s">
        <v>317</v>
      </c>
      <c r="HF245" t="s">
        <v>241</v>
      </c>
      <c r="HG245" t="s">
        <v>319</v>
      </c>
      <c r="HH245" t="s">
        <v>241</v>
      </c>
      <c r="HI245" t="s">
        <v>241</v>
      </c>
      <c r="HJ245" t="s">
        <v>219</v>
      </c>
      <c r="HK245" t="s">
        <v>241</v>
      </c>
      <c r="HL245" s="12"/>
      <c r="HM245">
        <v>0.75</v>
      </c>
      <c r="HN245">
        <v>0.5</v>
      </c>
      <c r="HO245">
        <v>0</v>
      </c>
      <c r="HP245">
        <v>1</v>
      </c>
      <c r="HQ245">
        <v>1</v>
      </c>
      <c r="HR245">
        <v>0.5</v>
      </c>
      <c r="HS245">
        <v>1</v>
      </c>
      <c r="HT245">
        <v>0</v>
      </c>
      <c r="HU245">
        <v>1</v>
      </c>
      <c r="HV245">
        <v>0.5</v>
      </c>
      <c r="HW245">
        <v>0.5</v>
      </c>
      <c r="HX245">
        <v>0.75</v>
      </c>
      <c r="HY245">
        <v>1</v>
      </c>
      <c r="HZ245">
        <v>0.75</v>
      </c>
      <c r="IA245">
        <v>0</v>
      </c>
      <c r="IB245">
        <v>0.25</v>
      </c>
      <c r="IC245">
        <v>0.25</v>
      </c>
      <c r="ID245">
        <v>0.75</v>
      </c>
      <c r="IE245">
        <v>0.75</v>
      </c>
      <c r="IG245">
        <v>0.25</v>
      </c>
      <c r="IH245">
        <v>0.25</v>
      </c>
      <c r="II245">
        <v>1</v>
      </c>
      <c r="IJ245">
        <v>1</v>
      </c>
      <c r="IK245">
        <v>1</v>
      </c>
      <c r="IL245">
        <v>0.75</v>
      </c>
      <c r="IM245">
        <v>1</v>
      </c>
      <c r="IN245">
        <v>1</v>
      </c>
      <c r="IO245">
        <v>1</v>
      </c>
      <c r="IQ245">
        <v>0</v>
      </c>
      <c r="IS245">
        <f t="shared" si="173"/>
        <v>0.11249999999999999</v>
      </c>
      <c r="IT245">
        <f t="shared" si="174"/>
        <v>0.06</v>
      </c>
      <c r="IU245">
        <f t="shared" si="175"/>
        <v>0</v>
      </c>
      <c r="IV245">
        <f t="shared" si="176"/>
        <v>0.1</v>
      </c>
      <c r="IW245">
        <f t="shared" si="177"/>
        <v>0.08</v>
      </c>
      <c r="IX245">
        <f t="shared" si="178"/>
        <v>6.5000000000000002E-2</v>
      </c>
      <c r="IY245">
        <f t="shared" si="179"/>
        <v>0.1</v>
      </c>
      <c r="IZ245">
        <f t="shared" si="180"/>
        <v>0</v>
      </c>
      <c r="JA245">
        <f t="shared" si="181"/>
        <v>0.13</v>
      </c>
      <c r="JB245">
        <f t="shared" si="182"/>
        <v>0.05</v>
      </c>
      <c r="JC245">
        <f t="shared" si="183"/>
        <v>0.06</v>
      </c>
      <c r="JD245">
        <f t="shared" si="184"/>
        <v>8.2500000000000004E-2</v>
      </c>
      <c r="JE245">
        <f t="shared" si="185"/>
        <v>7.0000000000000007E-2</v>
      </c>
      <c r="JF245">
        <f t="shared" si="186"/>
        <v>0.09</v>
      </c>
      <c r="JG245" s="5">
        <f t="shared" si="187"/>
        <v>0</v>
      </c>
      <c r="JH245">
        <f t="shared" si="188"/>
        <v>0</v>
      </c>
      <c r="JI245">
        <f t="shared" si="188"/>
        <v>0</v>
      </c>
      <c r="JJ245">
        <f t="shared" si="189"/>
        <v>0.15000000000000002</v>
      </c>
      <c r="JK245">
        <f t="shared" si="190"/>
        <v>0.11249999999999999</v>
      </c>
      <c r="JL245" s="6">
        <f t="shared" si="191"/>
        <v>4.3333333333333328E-2</v>
      </c>
      <c r="JM245">
        <f t="shared" si="192"/>
        <v>0.03</v>
      </c>
      <c r="JN245">
        <f t="shared" si="193"/>
        <v>1.2500000000000001E-2</v>
      </c>
      <c r="JO245">
        <f t="shared" si="194"/>
        <v>0.15</v>
      </c>
      <c r="JP245">
        <f t="shared" si="195"/>
        <v>0.1</v>
      </c>
      <c r="JQ245">
        <f t="shared" si="196"/>
        <v>0.12</v>
      </c>
      <c r="JR245">
        <f t="shared" si="197"/>
        <v>8.2500000000000004E-2</v>
      </c>
      <c r="JS245">
        <f t="shared" si="198"/>
        <v>0.1</v>
      </c>
      <c r="JT245">
        <f t="shared" si="198"/>
        <v>0.1</v>
      </c>
      <c r="JU245">
        <f t="shared" si="199"/>
        <v>1</v>
      </c>
      <c r="JV245">
        <f t="shared" si="199"/>
        <v>0</v>
      </c>
      <c r="JW245">
        <f t="shared" si="200"/>
        <v>0.15</v>
      </c>
      <c r="JY245">
        <f t="shared" si="201"/>
        <v>3.7500000000000006E-2</v>
      </c>
      <c r="JZ245">
        <f t="shared" si="202"/>
        <v>0.04</v>
      </c>
      <c r="KA245">
        <f t="shared" si="203"/>
        <v>0</v>
      </c>
      <c r="KB245">
        <f t="shared" si="203"/>
        <v>0.02</v>
      </c>
      <c r="KC245">
        <f t="shared" si="204"/>
        <v>0.04</v>
      </c>
      <c r="KD245">
        <f t="shared" si="228"/>
        <v>1.4999999999999999E-2</v>
      </c>
      <c r="KE245">
        <f t="shared" si="228"/>
        <v>0.03</v>
      </c>
      <c r="KF245">
        <f t="shared" si="228"/>
        <v>0</v>
      </c>
      <c r="KG245">
        <f t="shared" si="228"/>
        <v>0.03</v>
      </c>
      <c r="KH245">
        <f t="shared" si="228"/>
        <v>1.4999999999999999E-2</v>
      </c>
      <c r="KI245">
        <f t="shared" si="228"/>
        <v>1.4999999999999999E-2</v>
      </c>
      <c r="KJ245">
        <f t="shared" si="228"/>
        <v>2.2499999999999999E-2</v>
      </c>
      <c r="KK245">
        <f t="shared" si="205"/>
        <v>0.02</v>
      </c>
      <c r="KL245">
        <f t="shared" si="206"/>
        <v>0.03</v>
      </c>
      <c r="KM245" s="5">
        <f t="shared" si="207"/>
        <v>0</v>
      </c>
      <c r="KN245">
        <f t="shared" si="208"/>
        <v>0</v>
      </c>
      <c r="KO245">
        <f t="shared" si="208"/>
        <v>0</v>
      </c>
      <c r="KP245">
        <f t="shared" si="209"/>
        <v>4.4999999999999998E-2</v>
      </c>
      <c r="KQ245">
        <f t="shared" si="210"/>
        <v>2.2499999999999999E-2</v>
      </c>
      <c r="KR245" s="6">
        <f t="shared" si="211"/>
        <v>2.1666666666666664E-2</v>
      </c>
      <c r="KS245">
        <f t="shared" si="212"/>
        <v>0.01</v>
      </c>
      <c r="KT245">
        <f t="shared" si="213"/>
        <v>7.4999999999999997E-3</v>
      </c>
      <c r="KU245">
        <f t="shared" si="214"/>
        <v>0.04</v>
      </c>
      <c r="KV245">
        <f t="shared" si="215"/>
        <v>0.05</v>
      </c>
      <c r="KW245">
        <f t="shared" si="216"/>
        <v>0.01</v>
      </c>
      <c r="KX245">
        <f t="shared" si="217"/>
        <v>0</v>
      </c>
      <c r="KY245">
        <f t="shared" si="218"/>
        <v>0.04</v>
      </c>
      <c r="KZ245">
        <f t="shared" si="219"/>
        <v>0.03</v>
      </c>
      <c r="LA245">
        <f t="shared" si="220"/>
        <v>1</v>
      </c>
      <c r="LB245">
        <f t="shared" si="220"/>
        <v>0</v>
      </c>
      <c r="LC245">
        <f t="shared" si="221"/>
        <v>0.1</v>
      </c>
      <c r="LE245" t="str">
        <f t="shared" si="227"/>
        <v>Sierra Leone</v>
      </c>
      <c r="LF245">
        <f t="shared" si="222"/>
        <v>0.64749999999999996</v>
      </c>
      <c r="LG245" s="6">
        <f t="shared" si="223"/>
        <v>0.65833333333333333</v>
      </c>
      <c r="LH245">
        <f t="shared" si="224"/>
        <v>0.84499999999999997</v>
      </c>
      <c r="LI245" s="6">
        <f t="shared" si="225"/>
        <v>0.69166666666666676</v>
      </c>
      <c r="LJ245">
        <f t="shared" si="226"/>
        <v>0</v>
      </c>
    </row>
    <row r="246" spans="1:322" x14ac:dyDescent="0.35">
      <c r="A246" s="3">
        <v>44924</v>
      </c>
      <c r="B246" t="s">
        <v>1658</v>
      </c>
      <c r="D246" s="24" t="s">
        <v>321</v>
      </c>
      <c r="E246" s="24" t="s">
        <v>262</v>
      </c>
      <c r="F246" s="24">
        <v>19</v>
      </c>
      <c r="G246" s="24" t="s">
        <v>258</v>
      </c>
      <c r="H246" s="24" t="s">
        <v>259</v>
      </c>
      <c r="I246" s="24" t="s">
        <v>207</v>
      </c>
      <c r="J246" s="24" t="s">
        <v>555</v>
      </c>
      <c r="K246" s="25">
        <v>44538</v>
      </c>
      <c r="L246" s="25">
        <v>44538</v>
      </c>
      <c r="M246" s="25">
        <v>44538</v>
      </c>
      <c r="N246" s="24" t="s">
        <v>261</v>
      </c>
      <c r="O246" s="24" t="s">
        <v>261</v>
      </c>
      <c r="P246" s="24" t="s">
        <v>261</v>
      </c>
      <c r="Q246" s="24" t="s">
        <v>324</v>
      </c>
      <c r="R246" s="25">
        <v>44697</v>
      </c>
      <c r="S246" s="25">
        <v>44697</v>
      </c>
      <c r="T246" s="24" t="s">
        <v>263</v>
      </c>
      <c r="U246" s="24" t="s">
        <v>261</v>
      </c>
      <c r="V246" s="25" t="s">
        <v>262</v>
      </c>
      <c r="W246" s="24" t="s">
        <v>261</v>
      </c>
      <c r="X246" s="25" t="s">
        <v>262</v>
      </c>
      <c r="Y246" s="24" t="s">
        <v>263</v>
      </c>
      <c r="Z246" s="25">
        <v>44767</v>
      </c>
      <c r="AA246" s="24" t="s">
        <v>264</v>
      </c>
      <c r="AB246" s="24" t="s">
        <v>265</v>
      </c>
      <c r="AC246" s="24" t="s">
        <v>1659</v>
      </c>
      <c r="AD246" s="24" t="s">
        <v>267</v>
      </c>
      <c r="AE246" s="24" t="s">
        <v>326</v>
      </c>
      <c r="AF246" s="24" t="s">
        <v>1507</v>
      </c>
      <c r="AG246" s="31">
        <v>17021000</v>
      </c>
      <c r="AH246" s="24" t="s">
        <v>261</v>
      </c>
      <c r="AI246" s="24" t="s">
        <v>262</v>
      </c>
      <c r="AJ246" s="25" t="s">
        <v>262</v>
      </c>
      <c r="AK246" s="24" t="s">
        <v>262</v>
      </c>
      <c r="AL246" s="24" t="s">
        <v>262</v>
      </c>
      <c r="AM246" s="24" t="s">
        <v>262</v>
      </c>
      <c r="AN246" s="24" t="s">
        <v>262</v>
      </c>
      <c r="AO246" s="24" t="s">
        <v>261</v>
      </c>
      <c r="AP246" s="24" t="s">
        <v>261</v>
      </c>
      <c r="AQ246" s="25" t="s">
        <v>262</v>
      </c>
      <c r="AR246" s="24" t="s">
        <v>261</v>
      </c>
      <c r="AS246" s="25" t="s">
        <v>262</v>
      </c>
      <c r="AT246" s="24" t="s">
        <v>261</v>
      </c>
      <c r="AU246" s="25" t="s">
        <v>262</v>
      </c>
      <c r="AV246" s="24" t="s">
        <v>261</v>
      </c>
      <c r="AW246" s="25" t="s">
        <v>262</v>
      </c>
      <c r="AX246" s="24" t="s">
        <v>261</v>
      </c>
      <c r="AY246" s="25" t="s">
        <v>262</v>
      </c>
      <c r="AZ246" s="27" t="s">
        <v>262</v>
      </c>
      <c r="BA246" s="27" t="s">
        <v>262</v>
      </c>
      <c r="BB246" s="24" t="s">
        <v>261</v>
      </c>
      <c r="BC246" s="25" t="s">
        <v>262</v>
      </c>
      <c r="BD246" s="24" t="s">
        <v>261</v>
      </c>
      <c r="BE246" s="26" t="s">
        <v>262</v>
      </c>
      <c r="BF246" t="s">
        <v>555</v>
      </c>
      <c r="BG246" t="s">
        <v>571</v>
      </c>
      <c r="BH246" t="s">
        <v>208</v>
      </c>
      <c r="BI246" t="s">
        <v>522</v>
      </c>
      <c r="BJ246" t="s">
        <v>210</v>
      </c>
      <c r="BK246" t="s">
        <v>329</v>
      </c>
      <c r="BL246" t="s">
        <v>212</v>
      </c>
      <c r="BM246" t="s">
        <v>557</v>
      </c>
      <c r="BN246" t="s">
        <v>214</v>
      </c>
      <c r="BO246" t="s">
        <v>348</v>
      </c>
      <c r="BP246" t="s">
        <v>219</v>
      </c>
      <c r="BQ246" t="s">
        <v>216</v>
      </c>
      <c r="BR246" t="s">
        <v>1601</v>
      </c>
      <c r="BU246" t="s">
        <v>585</v>
      </c>
      <c r="BV246" t="s">
        <v>214</v>
      </c>
      <c r="CC246" t="s">
        <v>214</v>
      </c>
      <c r="CG246" t="s">
        <v>219</v>
      </c>
      <c r="CI246" t="s">
        <v>333</v>
      </c>
      <c r="CJ246" t="s">
        <v>1660</v>
      </c>
      <c r="CK246" t="s">
        <v>220</v>
      </c>
      <c r="CL246" t="s">
        <v>1263</v>
      </c>
      <c r="CN246" t="s">
        <v>283</v>
      </c>
      <c r="CP246" t="s">
        <v>285</v>
      </c>
      <c r="CQ246" t="s">
        <v>284</v>
      </c>
      <c r="CR246" t="s">
        <v>250</v>
      </c>
      <c r="CS246" t="s">
        <v>244</v>
      </c>
      <c r="CT246" t="s">
        <v>219</v>
      </c>
      <c r="CU246" t="s">
        <v>219</v>
      </c>
      <c r="CV246" t="s">
        <v>227</v>
      </c>
      <c r="CW246" t="s">
        <v>244</v>
      </c>
      <c r="CX246" t="s">
        <v>287</v>
      </c>
      <c r="CY246" t="s">
        <v>228</v>
      </c>
      <c r="CZ246" t="s">
        <v>219</v>
      </c>
      <c r="DA246" t="s">
        <v>219</v>
      </c>
      <c r="DB246" t="s">
        <v>230</v>
      </c>
      <c r="DC246" t="s">
        <v>230</v>
      </c>
      <c r="DD246" t="s">
        <v>219</v>
      </c>
      <c r="DI246" t="s">
        <v>338</v>
      </c>
      <c r="DK246" t="s">
        <v>233</v>
      </c>
      <c r="DL246" t="s">
        <v>237</v>
      </c>
      <c r="DM246" t="s">
        <v>214</v>
      </c>
      <c r="DN246" t="s">
        <v>219</v>
      </c>
      <c r="DO246" t="s">
        <v>288</v>
      </c>
      <c r="DP246" t="s">
        <v>235</v>
      </c>
      <c r="DR246" t="s">
        <v>235</v>
      </c>
      <c r="DT246" t="s">
        <v>214</v>
      </c>
      <c r="DU246" t="s">
        <v>214</v>
      </c>
      <c r="DV246" t="s">
        <v>452</v>
      </c>
      <c r="DW246" t="s">
        <v>1661</v>
      </c>
      <c r="DX246" t="s">
        <v>237</v>
      </c>
      <c r="DY246" t="s">
        <v>237</v>
      </c>
      <c r="DZ246" t="s">
        <v>400</v>
      </c>
      <c r="EA246" t="s">
        <v>237</v>
      </c>
      <c r="EB246" t="s">
        <v>237</v>
      </c>
      <c r="EC246" t="s">
        <v>242</v>
      </c>
      <c r="ED246" t="s">
        <v>237</v>
      </c>
      <c r="EE246" t="s">
        <v>214</v>
      </c>
      <c r="EF246" t="s">
        <v>214</v>
      </c>
      <c r="EG246" t="s">
        <v>214</v>
      </c>
      <c r="EI246" t="s">
        <v>214</v>
      </c>
      <c r="EK246" t="s">
        <v>237</v>
      </c>
      <c r="EL246" t="s">
        <v>237</v>
      </c>
      <c r="EM246" t="s">
        <v>486</v>
      </c>
      <c r="EN246" t="s">
        <v>486</v>
      </c>
      <c r="EO246" t="s">
        <v>240</v>
      </c>
      <c r="EP246" t="s">
        <v>240</v>
      </c>
      <c r="EQ246" t="s">
        <v>219</v>
      </c>
      <c r="ER246" t="s">
        <v>219</v>
      </c>
      <c r="ES246" t="s">
        <v>233</v>
      </c>
      <c r="ET246" t="s">
        <v>233</v>
      </c>
      <c r="EU246" t="s">
        <v>233</v>
      </c>
      <c r="EV246" t="s">
        <v>233</v>
      </c>
      <c r="EW246" t="s">
        <v>580</v>
      </c>
      <c r="EX246" t="s">
        <v>580</v>
      </c>
      <c r="EY246" t="s">
        <v>237</v>
      </c>
      <c r="EZ246" t="s">
        <v>241</v>
      </c>
      <c r="FA246" t="s">
        <v>241</v>
      </c>
      <c r="FB246" t="s">
        <v>237</v>
      </c>
      <c r="FC246" t="s">
        <v>237</v>
      </c>
      <c r="FD246" t="s">
        <v>233</v>
      </c>
      <c r="FE246" t="s">
        <v>244</v>
      </c>
      <c r="FF246" t="s">
        <v>244</v>
      </c>
      <c r="FG246" t="s">
        <v>390</v>
      </c>
      <c r="FH246" t="s">
        <v>390</v>
      </c>
      <c r="FI246" t="s">
        <v>214</v>
      </c>
      <c r="FJ246" t="s">
        <v>214</v>
      </c>
      <c r="FK246" t="s">
        <v>214</v>
      </c>
      <c r="FL246" t="s">
        <v>214</v>
      </c>
      <c r="FM246" t="s">
        <v>292</v>
      </c>
      <c r="FN246" t="s">
        <v>292</v>
      </c>
      <c r="FO246" t="s">
        <v>219</v>
      </c>
      <c r="FP246" t="s">
        <v>219</v>
      </c>
      <c r="FQ246" t="s">
        <v>241</v>
      </c>
      <c r="FR246" t="s">
        <v>241</v>
      </c>
      <c r="FS246" t="s">
        <v>241</v>
      </c>
      <c r="FT246" t="s">
        <v>241</v>
      </c>
      <c r="FU246" t="s">
        <v>219</v>
      </c>
      <c r="FV246" t="s">
        <v>241</v>
      </c>
      <c r="FW246" t="s">
        <v>241</v>
      </c>
      <c r="FX246" t="s">
        <v>241</v>
      </c>
      <c r="FY246" t="s">
        <v>241</v>
      </c>
      <c r="FZ246" t="s">
        <v>341</v>
      </c>
      <c r="GA246" t="s">
        <v>341</v>
      </c>
      <c r="GB246" t="s">
        <v>227</v>
      </c>
      <c r="GC246" t="s">
        <v>227</v>
      </c>
      <c r="GD246" t="s">
        <v>249</v>
      </c>
      <c r="GE246" t="s">
        <v>241</v>
      </c>
      <c r="GF246" t="s">
        <v>249</v>
      </c>
      <c r="GG246" t="s">
        <v>227</v>
      </c>
      <c r="GH246" t="s">
        <v>241</v>
      </c>
      <c r="GI246" t="s">
        <v>227</v>
      </c>
      <c r="GJ246" t="s">
        <v>227</v>
      </c>
      <c r="GK246" t="s">
        <v>227</v>
      </c>
      <c r="GL246" t="s">
        <v>227</v>
      </c>
      <c r="GM246" t="s">
        <v>227</v>
      </c>
      <c r="GN246" t="s">
        <v>219</v>
      </c>
      <c r="GO246" t="s">
        <v>219</v>
      </c>
      <c r="GP246" t="s">
        <v>295</v>
      </c>
      <c r="GQ246" t="s">
        <v>295</v>
      </c>
      <c r="GR246" t="s">
        <v>295</v>
      </c>
      <c r="GS246" t="s">
        <v>214</v>
      </c>
      <c r="GT246" t="s">
        <v>241</v>
      </c>
      <c r="GU246" t="s">
        <v>214</v>
      </c>
      <c r="GV246" t="s">
        <v>241</v>
      </c>
      <c r="GW246" t="s">
        <v>297</v>
      </c>
      <c r="GX246" t="s">
        <v>297</v>
      </c>
      <c r="GY246" t="s">
        <v>567</v>
      </c>
      <c r="GZ246" t="s">
        <v>241</v>
      </c>
      <c r="HA246" t="s">
        <v>298</v>
      </c>
      <c r="HB246" t="s">
        <v>241</v>
      </c>
      <c r="HC246" t="s">
        <v>315</v>
      </c>
      <c r="HD246" t="s">
        <v>361</v>
      </c>
      <c r="HE246" t="s">
        <v>317</v>
      </c>
      <c r="HF246" t="s">
        <v>241</v>
      </c>
      <c r="HG246" t="s">
        <v>319</v>
      </c>
      <c r="HH246" t="s">
        <v>241</v>
      </c>
      <c r="HI246" t="s">
        <v>241</v>
      </c>
      <c r="HJ246" t="s">
        <v>219</v>
      </c>
      <c r="HK246" t="s">
        <v>241</v>
      </c>
      <c r="HL246" s="12"/>
      <c r="HM246">
        <v>0.75</v>
      </c>
      <c r="HN246">
        <v>0.5</v>
      </c>
      <c r="HO246">
        <v>0</v>
      </c>
      <c r="HP246">
        <v>1</v>
      </c>
      <c r="HQ246">
        <v>1</v>
      </c>
      <c r="HR246">
        <v>0.25</v>
      </c>
      <c r="HS246">
        <v>1</v>
      </c>
      <c r="HT246">
        <v>0</v>
      </c>
      <c r="HU246">
        <v>0</v>
      </c>
      <c r="HV246">
        <v>0.5</v>
      </c>
      <c r="HW246">
        <v>0.5</v>
      </c>
      <c r="HX246">
        <v>0.75</v>
      </c>
      <c r="HY246">
        <v>1</v>
      </c>
      <c r="HZ246">
        <v>0.5</v>
      </c>
      <c r="IA246">
        <v>0</v>
      </c>
      <c r="IB246">
        <v>0.25</v>
      </c>
      <c r="IC246">
        <v>0.25</v>
      </c>
      <c r="ID246">
        <v>0.5</v>
      </c>
      <c r="IE246">
        <v>0.5</v>
      </c>
      <c r="IG246">
        <v>0.25</v>
      </c>
      <c r="IH246">
        <v>0.5</v>
      </c>
      <c r="II246">
        <v>1</v>
      </c>
      <c r="IJ246">
        <v>1</v>
      </c>
      <c r="IK246">
        <v>1</v>
      </c>
      <c r="IL246">
        <v>0.75</v>
      </c>
      <c r="IM246">
        <v>1</v>
      </c>
      <c r="IN246">
        <v>1</v>
      </c>
      <c r="IO246">
        <v>1</v>
      </c>
      <c r="IQ246">
        <v>0</v>
      </c>
      <c r="IS246">
        <f t="shared" si="173"/>
        <v>0.11249999999999999</v>
      </c>
      <c r="IT246">
        <f t="shared" si="174"/>
        <v>0.06</v>
      </c>
      <c r="IU246">
        <f t="shared" si="175"/>
        <v>0</v>
      </c>
      <c r="IV246">
        <f t="shared" si="176"/>
        <v>0.1</v>
      </c>
      <c r="IW246">
        <f t="shared" si="177"/>
        <v>0.08</v>
      </c>
      <c r="IX246">
        <f t="shared" si="178"/>
        <v>3.2500000000000001E-2</v>
      </c>
      <c r="IY246">
        <f t="shared" si="179"/>
        <v>0.1</v>
      </c>
      <c r="IZ246">
        <f t="shared" si="180"/>
        <v>0</v>
      </c>
      <c r="JA246">
        <f t="shared" si="181"/>
        <v>0</v>
      </c>
      <c r="JB246">
        <f t="shared" si="182"/>
        <v>0.05</v>
      </c>
      <c r="JC246">
        <f t="shared" si="183"/>
        <v>0.06</v>
      </c>
      <c r="JD246">
        <f t="shared" si="184"/>
        <v>8.2500000000000004E-2</v>
      </c>
      <c r="JE246">
        <f t="shared" si="185"/>
        <v>7.0000000000000007E-2</v>
      </c>
      <c r="JF246">
        <f t="shared" si="186"/>
        <v>0.06</v>
      </c>
      <c r="JG246" s="5">
        <f t="shared" si="187"/>
        <v>0</v>
      </c>
      <c r="JH246">
        <f t="shared" si="188"/>
        <v>0</v>
      </c>
      <c r="JI246">
        <f t="shared" si="188"/>
        <v>0</v>
      </c>
      <c r="JJ246">
        <f t="shared" si="189"/>
        <v>0.1</v>
      </c>
      <c r="JK246">
        <f t="shared" si="190"/>
        <v>7.4999999999999997E-2</v>
      </c>
      <c r="JL246" s="6">
        <f t="shared" si="191"/>
        <v>3.6666666666666667E-2</v>
      </c>
      <c r="JM246">
        <f t="shared" si="192"/>
        <v>0.03</v>
      </c>
      <c r="JN246">
        <f t="shared" si="193"/>
        <v>2.5000000000000001E-2</v>
      </c>
      <c r="JO246">
        <f t="shared" si="194"/>
        <v>0.15</v>
      </c>
      <c r="JP246">
        <f t="shared" si="195"/>
        <v>0.1</v>
      </c>
      <c r="JQ246">
        <f t="shared" si="196"/>
        <v>0.12</v>
      </c>
      <c r="JR246">
        <f t="shared" si="197"/>
        <v>8.2500000000000004E-2</v>
      </c>
      <c r="JS246">
        <f t="shared" si="198"/>
        <v>0.1</v>
      </c>
      <c r="JT246">
        <f t="shared" si="198"/>
        <v>0.1</v>
      </c>
      <c r="JU246">
        <f t="shared" si="199"/>
        <v>1</v>
      </c>
      <c r="JV246">
        <f t="shared" si="199"/>
        <v>0</v>
      </c>
      <c r="JW246">
        <f t="shared" si="200"/>
        <v>0.15</v>
      </c>
      <c r="JY246">
        <f t="shared" si="201"/>
        <v>3.7500000000000006E-2</v>
      </c>
      <c r="JZ246">
        <f t="shared" si="202"/>
        <v>0.04</v>
      </c>
      <c r="KA246">
        <f t="shared" si="203"/>
        <v>0</v>
      </c>
      <c r="KB246">
        <f t="shared" si="203"/>
        <v>0.02</v>
      </c>
      <c r="KC246">
        <f t="shared" si="204"/>
        <v>0.04</v>
      </c>
      <c r="KD246">
        <f t="shared" si="228"/>
        <v>7.4999999999999997E-3</v>
      </c>
      <c r="KE246">
        <f t="shared" si="228"/>
        <v>0.03</v>
      </c>
      <c r="KF246">
        <f t="shared" si="228"/>
        <v>0</v>
      </c>
      <c r="KG246">
        <f t="shared" si="228"/>
        <v>0</v>
      </c>
      <c r="KH246">
        <f t="shared" si="228"/>
        <v>1.4999999999999999E-2</v>
      </c>
      <c r="KI246">
        <f t="shared" si="228"/>
        <v>1.4999999999999999E-2</v>
      </c>
      <c r="KJ246">
        <f t="shared" si="228"/>
        <v>2.2499999999999999E-2</v>
      </c>
      <c r="KK246">
        <f t="shared" si="205"/>
        <v>0.02</v>
      </c>
      <c r="KL246">
        <f t="shared" si="206"/>
        <v>0.02</v>
      </c>
      <c r="KM246" s="5">
        <f t="shared" si="207"/>
        <v>0</v>
      </c>
      <c r="KN246">
        <f t="shared" si="208"/>
        <v>0</v>
      </c>
      <c r="KO246">
        <f t="shared" si="208"/>
        <v>0</v>
      </c>
      <c r="KP246">
        <f t="shared" si="209"/>
        <v>0.03</v>
      </c>
      <c r="KQ246">
        <f t="shared" si="210"/>
        <v>1.4999999999999999E-2</v>
      </c>
      <c r="KR246" s="6">
        <f t="shared" si="211"/>
        <v>1.8333333333333333E-2</v>
      </c>
      <c r="KS246">
        <f t="shared" si="212"/>
        <v>0.01</v>
      </c>
      <c r="KT246">
        <f t="shared" si="213"/>
        <v>1.4999999999999999E-2</v>
      </c>
      <c r="KU246">
        <f t="shared" si="214"/>
        <v>0.04</v>
      </c>
      <c r="KV246">
        <f t="shared" si="215"/>
        <v>0.05</v>
      </c>
      <c r="KW246">
        <f t="shared" si="216"/>
        <v>0.01</v>
      </c>
      <c r="KX246">
        <f t="shared" si="217"/>
        <v>0</v>
      </c>
      <c r="KY246">
        <f t="shared" si="218"/>
        <v>0.04</v>
      </c>
      <c r="KZ246">
        <f t="shared" si="219"/>
        <v>0.03</v>
      </c>
      <c r="LA246">
        <f t="shared" si="220"/>
        <v>1</v>
      </c>
      <c r="LB246">
        <f t="shared" si="220"/>
        <v>0</v>
      </c>
      <c r="LC246">
        <f t="shared" si="221"/>
        <v>0.1</v>
      </c>
      <c r="LE246" t="str">
        <f t="shared" si="227"/>
        <v>Sierra Leone</v>
      </c>
      <c r="LF246">
        <f t="shared" si="222"/>
        <v>0.48499999999999999</v>
      </c>
      <c r="LG246" s="6">
        <f t="shared" si="223"/>
        <v>0.53416666666666668</v>
      </c>
      <c r="LH246">
        <f t="shared" si="224"/>
        <v>0.85749999999999993</v>
      </c>
      <c r="LI246" s="6">
        <f t="shared" si="225"/>
        <v>0.62583333333333324</v>
      </c>
      <c r="LJ246">
        <f t="shared" si="226"/>
        <v>0</v>
      </c>
    </row>
    <row r="247" spans="1:322" x14ac:dyDescent="0.35">
      <c r="A247" s="3">
        <v>44922</v>
      </c>
      <c r="B247" t="s">
        <v>1662</v>
      </c>
      <c r="D247" s="27" t="s">
        <v>321</v>
      </c>
      <c r="E247" s="27" t="s">
        <v>262</v>
      </c>
      <c r="F247" s="27">
        <v>37</v>
      </c>
      <c r="G247" s="27" t="s">
        <v>258</v>
      </c>
      <c r="H247" s="27" t="s">
        <v>259</v>
      </c>
      <c r="I247" s="27" t="s">
        <v>207</v>
      </c>
      <c r="J247" s="27" t="s">
        <v>555</v>
      </c>
      <c r="K247" s="28">
        <v>44538</v>
      </c>
      <c r="L247" s="28">
        <v>44538</v>
      </c>
      <c r="M247" s="28">
        <v>44538</v>
      </c>
      <c r="N247" s="27" t="s">
        <v>261</v>
      </c>
      <c r="O247" s="27" t="s">
        <v>261</v>
      </c>
      <c r="P247" s="27" t="s">
        <v>261</v>
      </c>
      <c r="Q247" s="27" t="s">
        <v>324</v>
      </c>
      <c r="R247" s="28">
        <v>44539</v>
      </c>
      <c r="S247" s="28">
        <v>44539</v>
      </c>
      <c r="T247" s="27" t="s">
        <v>263</v>
      </c>
      <c r="U247" s="27" t="s">
        <v>261</v>
      </c>
      <c r="V247" s="28" t="s">
        <v>262</v>
      </c>
      <c r="W247" s="27" t="s">
        <v>261</v>
      </c>
      <c r="X247" s="28" t="s">
        <v>262</v>
      </c>
      <c r="Y247" s="27" t="s">
        <v>263</v>
      </c>
      <c r="Z247" s="28">
        <v>44729</v>
      </c>
      <c r="AA247" s="27" t="s">
        <v>264</v>
      </c>
      <c r="AB247" s="27" t="s">
        <v>265</v>
      </c>
      <c r="AC247" s="27" t="s">
        <v>1575</v>
      </c>
      <c r="AD247" s="27" t="s">
        <v>267</v>
      </c>
      <c r="AE247" s="27" t="s">
        <v>326</v>
      </c>
      <c r="AF247" s="27" t="s">
        <v>1507</v>
      </c>
      <c r="AG247" s="29">
        <v>17174193.550000001</v>
      </c>
      <c r="AH247" s="27" t="s">
        <v>263</v>
      </c>
      <c r="AI247" s="27">
        <v>44599</v>
      </c>
      <c r="AJ247" s="28">
        <v>44603</v>
      </c>
      <c r="AK247" s="27" t="s">
        <v>268</v>
      </c>
      <c r="AL247" s="27" t="s">
        <v>269</v>
      </c>
      <c r="AM247" s="27" t="s">
        <v>265</v>
      </c>
      <c r="AN247" s="27" t="s">
        <v>270</v>
      </c>
      <c r="AO247" s="27" t="s">
        <v>261</v>
      </c>
      <c r="AP247" s="27" t="s">
        <v>261</v>
      </c>
      <c r="AQ247" s="28" t="s">
        <v>262</v>
      </c>
      <c r="AR247" s="27" t="s">
        <v>261</v>
      </c>
      <c r="AS247" s="28" t="s">
        <v>262</v>
      </c>
      <c r="AT247" s="27" t="s">
        <v>261</v>
      </c>
      <c r="AU247" s="28" t="s">
        <v>262</v>
      </c>
      <c r="AV247" s="27" t="s">
        <v>261</v>
      </c>
      <c r="AW247" s="28" t="s">
        <v>262</v>
      </c>
      <c r="AX247" s="27" t="s">
        <v>261</v>
      </c>
      <c r="AY247" s="28" t="s">
        <v>262</v>
      </c>
      <c r="AZ247" s="27" t="s">
        <v>262</v>
      </c>
      <c r="BA247" s="27" t="s">
        <v>262</v>
      </c>
      <c r="BB247" s="27" t="s">
        <v>261</v>
      </c>
      <c r="BC247" s="28" t="s">
        <v>262</v>
      </c>
      <c r="BD247" s="27" t="s">
        <v>263</v>
      </c>
      <c r="BE247" s="30">
        <v>44539</v>
      </c>
      <c r="BF247" t="s">
        <v>555</v>
      </c>
      <c r="BG247" t="s">
        <v>207</v>
      </c>
      <c r="BH247" t="s">
        <v>208</v>
      </c>
      <c r="BI247" t="s">
        <v>456</v>
      </c>
      <c r="BJ247" t="s">
        <v>210</v>
      </c>
      <c r="BK247" t="s">
        <v>329</v>
      </c>
      <c r="BL247" t="s">
        <v>212</v>
      </c>
      <c r="BM247" t="s">
        <v>557</v>
      </c>
      <c r="BN247" t="s">
        <v>214</v>
      </c>
      <c r="BO247" t="s">
        <v>331</v>
      </c>
      <c r="BP247" t="s">
        <v>219</v>
      </c>
      <c r="BQ247" t="s">
        <v>216</v>
      </c>
      <c r="BR247" t="s">
        <v>1663</v>
      </c>
      <c r="BU247" t="s">
        <v>1664</v>
      </c>
      <c r="BV247" t="s">
        <v>214</v>
      </c>
      <c r="CC247" t="s">
        <v>214</v>
      </c>
      <c r="CG247" t="s">
        <v>219</v>
      </c>
      <c r="CI247" t="s">
        <v>352</v>
      </c>
      <c r="CJ247" t="s">
        <v>1665</v>
      </c>
      <c r="CK247" t="s">
        <v>352</v>
      </c>
      <c r="CL247" t="s">
        <v>422</v>
      </c>
      <c r="CN247" t="s">
        <v>283</v>
      </c>
      <c r="CP247" t="s">
        <v>225</v>
      </c>
      <c r="CQ247" t="s">
        <v>285</v>
      </c>
      <c r="CR247" t="s">
        <v>226</v>
      </c>
      <c r="CS247" t="s">
        <v>226</v>
      </c>
      <c r="CT247" t="s">
        <v>214</v>
      </c>
      <c r="CU247" t="s">
        <v>214</v>
      </c>
      <c r="CV247" t="s">
        <v>244</v>
      </c>
      <c r="CW247" t="s">
        <v>244</v>
      </c>
      <c r="CX247" t="s">
        <v>353</v>
      </c>
      <c r="CY247" t="s">
        <v>353</v>
      </c>
      <c r="CZ247" t="s">
        <v>214</v>
      </c>
      <c r="DA247" t="s">
        <v>214</v>
      </c>
      <c r="DB247" t="s">
        <v>229</v>
      </c>
      <c r="DC247" t="s">
        <v>230</v>
      </c>
      <c r="DD247" t="s">
        <v>214</v>
      </c>
      <c r="DE247" t="s">
        <v>721</v>
      </c>
      <c r="DG247" t="s">
        <v>721</v>
      </c>
      <c r="DI247" t="s">
        <v>338</v>
      </c>
      <c r="DK247" t="s">
        <v>242</v>
      </c>
      <c r="DL247" t="s">
        <v>242</v>
      </c>
      <c r="DM247" t="s">
        <v>219</v>
      </c>
      <c r="DN247" t="s">
        <v>219</v>
      </c>
      <c r="DO247" t="s">
        <v>234</v>
      </c>
      <c r="DP247" t="s">
        <v>235</v>
      </c>
      <c r="DR247" t="s">
        <v>235</v>
      </c>
      <c r="DT247" t="s">
        <v>219</v>
      </c>
      <c r="DU247" t="s">
        <v>219</v>
      </c>
      <c r="DX247" t="s">
        <v>237</v>
      </c>
      <c r="DY247" t="s">
        <v>237</v>
      </c>
      <c r="DZ247" t="s">
        <v>485</v>
      </c>
      <c r="EA247" t="s">
        <v>237</v>
      </c>
      <c r="EB247" t="s">
        <v>237</v>
      </c>
      <c r="EC247" t="s">
        <v>237</v>
      </c>
      <c r="ED247" t="s">
        <v>237</v>
      </c>
      <c r="EE247" t="s">
        <v>219</v>
      </c>
      <c r="EF247" t="s">
        <v>219</v>
      </c>
      <c r="EK247" t="s">
        <v>237</v>
      </c>
      <c r="EL247" t="s">
        <v>237</v>
      </c>
      <c r="EM247" t="s">
        <v>239</v>
      </c>
      <c r="EN247" t="s">
        <v>239</v>
      </c>
      <c r="EO247" t="s">
        <v>239</v>
      </c>
      <c r="EP247" t="s">
        <v>239</v>
      </c>
      <c r="EQ247" t="s">
        <v>214</v>
      </c>
      <c r="ER247" t="s">
        <v>214</v>
      </c>
      <c r="ES247" t="s">
        <v>237</v>
      </c>
      <c r="ET247" t="s">
        <v>237</v>
      </c>
      <c r="EU247" t="s">
        <v>237</v>
      </c>
      <c r="EV247" t="s">
        <v>237</v>
      </c>
      <c r="EW247" t="s">
        <v>563</v>
      </c>
      <c r="EX247" t="s">
        <v>563</v>
      </c>
      <c r="EY247" t="s">
        <v>237</v>
      </c>
      <c r="EZ247" t="s">
        <v>241</v>
      </c>
      <c r="FA247" t="s">
        <v>241</v>
      </c>
      <c r="FB247" t="s">
        <v>237</v>
      </c>
      <c r="FC247" t="s">
        <v>237</v>
      </c>
      <c r="FD247" t="s">
        <v>237</v>
      </c>
      <c r="FE247" t="s">
        <v>244</v>
      </c>
      <c r="FF247" t="s">
        <v>244</v>
      </c>
      <c r="FG247" t="s">
        <v>390</v>
      </c>
      <c r="FH247" t="s">
        <v>390</v>
      </c>
      <c r="FI247" t="s">
        <v>214</v>
      </c>
      <c r="FJ247" t="s">
        <v>214</v>
      </c>
      <c r="FK247" t="s">
        <v>214</v>
      </c>
      <c r="FL247" t="s">
        <v>214</v>
      </c>
      <c r="FM247" t="s">
        <v>292</v>
      </c>
      <c r="FN247" t="s">
        <v>292</v>
      </c>
      <c r="FO247" t="s">
        <v>214</v>
      </c>
      <c r="FP247" t="s">
        <v>214</v>
      </c>
      <c r="FQ247" t="s">
        <v>487</v>
      </c>
      <c r="FR247" t="s">
        <v>241</v>
      </c>
      <c r="FS247" t="s">
        <v>564</v>
      </c>
      <c r="FT247" t="s">
        <v>241</v>
      </c>
      <c r="FU247" t="s">
        <v>219</v>
      </c>
      <c r="FV247" t="s">
        <v>241</v>
      </c>
      <c r="FW247" t="s">
        <v>241</v>
      </c>
      <c r="FX247" t="s">
        <v>241</v>
      </c>
      <c r="FY247" t="s">
        <v>241</v>
      </c>
      <c r="FZ247" t="s">
        <v>335</v>
      </c>
      <c r="GA247" t="s">
        <v>335</v>
      </c>
      <c r="GB247" t="s">
        <v>227</v>
      </c>
      <c r="GC247" t="s">
        <v>244</v>
      </c>
      <c r="GD247" t="s">
        <v>1545</v>
      </c>
      <c r="GE247" t="s">
        <v>241</v>
      </c>
      <c r="GF247" t="s">
        <v>1545</v>
      </c>
      <c r="GG247" t="s">
        <v>244</v>
      </c>
      <c r="GH247" t="s">
        <v>241</v>
      </c>
      <c r="GI247" t="s">
        <v>244</v>
      </c>
      <c r="GJ247" t="s">
        <v>244</v>
      </c>
      <c r="GK247" t="s">
        <v>244</v>
      </c>
      <c r="GL247" t="s">
        <v>244</v>
      </c>
      <c r="GM247" t="s">
        <v>244</v>
      </c>
      <c r="GN247" t="s">
        <v>219</v>
      </c>
      <c r="GO247" t="s">
        <v>219</v>
      </c>
      <c r="GP247" t="s">
        <v>239</v>
      </c>
      <c r="GQ247" t="s">
        <v>239</v>
      </c>
      <c r="GR247" t="s">
        <v>239</v>
      </c>
      <c r="GS247" t="s">
        <v>214</v>
      </c>
      <c r="GT247" t="s">
        <v>241</v>
      </c>
      <c r="GU247" t="s">
        <v>214</v>
      </c>
      <c r="GV247" t="s">
        <v>241</v>
      </c>
      <c r="GW247" t="s">
        <v>252</v>
      </c>
      <c r="GX247" t="s">
        <v>252</v>
      </c>
      <c r="GY247" t="s">
        <v>567</v>
      </c>
      <c r="GZ247" t="s">
        <v>241</v>
      </c>
      <c r="HA247" t="s">
        <v>239</v>
      </c>
      <c r="HB247" t="s">
        <v>241</v>
      </c>
      <c r="HC247" t="s">
        <v>315</v>
      </c>
      <c r="HD247" t="s">
        <v>361</v>
      </c>
      <c r="HE247" t="s">
        <v>429</v>
      </c>
      <c r="HF247" t="s">
        <v>241</v>
      </c>
      <c r="HG247" t="s">
        <v>362</v>
      </c>
      <c r="HH247" t="s">
        <v>241</v>
      </c>
      <c r="HI247" t="s">
        <v>241</v>
      </c>
      <c r="HJ247" t="s">
        <v>219</v>
      </c>
      <c r="HK247" t="s">
        <v>241</v>
      </c>
      <c r="HL247" s="12"/>
      <c r="HM247">
        <v>0</v>
      </c>
      <c r="HN247">
        <v>0</v>
      </c>
      <c r="HO247">
        <v>1</v>
      </c>
      <c r="HP247">
        <v>0.75</v>
      </c>
      <c r="HQ247">
        <v>0</v>
      </c>
      <c r="HR247">
        <v>0.75</v>
      </c>
      <c r="HS247">
        <v>0</v>
      </c>
      <c r="HT247">
        <v>0</v>
      </c>
      <c r="HU247">
        <v>1</v>
      </c>
      <c r="HV247">
        <v>0.5</v>
      </c>
      <c r="HW247">
        <v>0.5</v>
      </c>
      <c r="HX247">
        <v>0.5</v>
      </c>
      <c r="HZ247">
        <v>0.5</v>
      </c>
      <c r="IA247" s="4">
        <v>1</v>
      </c>
      <c r="IB247">
        <v>0.5</v>
      </c>
      <c r="IC247">
        <v>0.5</v>
      </c>
      <c r="ID247">
        <v>0.5</v>
      </c>
      <c r="IE247">
        <v>0.5</v>
      </c>
      <c r="IG247">
        <v>0.25</v>
      </c>
      <c r="IH247">
        <v>0.5</v>
      </c>
      <c r="II247">
        <v>1</v>
      </c>
      <c r="IJ247">
        <v>0.5</v>
      </c>
      <c r="IK247">
        <v>1</v>
      </c>
      <c r="IL247">
        <v>0.5</v>
      </c>
      <c r="IM247">
        <v>0.75</v>
      </c>
      <c r="IN247">
        <v>1</v>
      </c>
      <c r="IO247">
        <v>1</v>
      </c>
      <c r="IQ247">
        <v>1</v>
      </c>
      <c r="IS247">
        <f t="shared" si="173"/>
        <v>0</v>
      </c>
      <c r="IT247">
        <f t="shared" si="174"/>
        <v>0</v>
      </c>
      <c r="IU247">
        <f t="shared" si="175"/>
        <v>0.08</v>
      </c>
      <c r="IV247">
        <f t="shared" si="176"/>
        <v>7.5000000000000011E-2</v>
      </c>
      <c r="IW247">
        <f t="shared" si="177"/>
        <v>0</v>
      </c>
      <c r="IX247">
        <f t="shared" si="178"/>
        <v>9.7500000000000003E-2</v>
      </c>
      <c r="IY247">
        <f t="shared" si="179"/>
        <v>0</v>
      </c>
      <c r="IZ247">
        <f t="shared" si="180"/>
        <v>0</v>
      </c>
      <c r="JA247">
        <f t="shared" si="181"/>
        <v>0.13</v>
      </c>
      <c r="JB247">
        <f t="shared" si="182"/>
        <v>0.05</v>
      </c>
      <c r="JC247">
        <f t="shared" si="183"/>
        <v>0.06</v>
      </c>
      <c r="JD247">
        <f t="shared" si="184"/>
        <v>5.5E-2</v>
      </c>
      <c r="JE247">
        <f t="shared" si="185"/>
        <v>0</v>
      </c>
      <c r="JF247">
        <f t="shared" si="186"/>
        <v>0.06</v>
      </c>
      <c r="JG247" s="5">
        <f t="shared" si="187"/>
        <v>0.05</v>
      </c>
      <c r="JH247">
        <f t="shared" si="188"/>
        <v>0</v>
      </c>
      <c r="JI247">
        <f t="shared" si="188"/>
        <v>0</v>
      </c>
      <c r="JJ247">
        <f t="shared" si="189"/>
        <v>0.1</v>
      </c>
      <c r="JK247">
        <f t="shared" si="190"/>
        <v>7.4999999999999997E-2</v>
      </c>
      <c r="JL247" s="6">
        <f t="shared" si="191"/>
        <v>0.04</v>
      </c>
      <c r="JM247">
        <f t="shared" si="192"/>
        <v>0.03</v>
      </c>
      <c r="JN247">
        <f t="shared" si="193"/>
        <v>2.5000000000000001E-2</v>
      </c>
      <c r="JO247">
        <f t="shared" si="194"/>
        <v>0.15</v>
      </c>
      <c r="JP247">
        <f t="shared" si="195"/>
        <v>0.05</v>
      </c>
      <c r="JQ247">
        <f t="shared" si="196"/>
        <v>0.12</v>
      </c>
      <c r="JR247">
        <f t="shared" si="197"/>
        <v>5.5E-2</v>
      </c>
      <c r="JS247">
        <f t="shared" si="198"/>
        <v>7.5000000000000011E-2</v>
      </c>
      <c r="JT247">
        <f t="shared" si="198"/>
        <v>0.1</v>
      </c>
      <c r="JU247">
        <f t="shared" si="199"/>
        <v>1</v>
      </c>
      <c r="JV247">
        <f t="shared" si="199"/>
        <v>0</v>
      </c>
      <c r="JW247">
        <f t="shared" si="200"/>
        <v>0.15</v>
      </c>
      <c r="JY247">
        <f t="shared" si="201"/>
        <v>0</v>
      </c>
      <c r="JZ247">
        <f t="shared" si="202"/>
        <v>0</v>
      </c>
      <c r="KA247">
        <f t="shared" si="203"/>
        <v>0.02</v>
      </c>
      <c r="KB247">
        <f t="shared" si="203"/>
        <v>1.4999999999999999E-2</v>
      </c>
      <c r="KC247">
        <f t="shared" si="204"/>
        <v>0</v>
      </c>
      <c r="KD247">
        <f t="shared" si="228"/>
        <v>2.2499999999999999E-2</v>
      </c>
      <c r="KE247">
        <f t="shared" si="228"/>
        <v>0</v>
      </c>
      <c r="KF247">
        <f t="shared" si="228"/>
        <v>0</v>
      </c>
      <c r="KG247">
        <f t="shared" si="228"/>
        <v>0.03</v>
      </c>
      <c r="KH247">
        <f t="shared" si="228"/>
        <v>1.4999999999999999E-2</v>
      </c>
      <c r="KI247">
        <f t="shared" si="228"/>
        <v>1.4999999999999999E-2</v>
      </c>
      <c r="KJ247">
        <f t="shared" si="228"/>
        <v>1.4999999999999999E-2</v>
      </c>
      <c r="KK247">
        <f t="shared" si="205"/>
        <v>0</v>
      </c>
      <c r="KL247">
        <f t="shared" si="206"/>
        <v>0.02</v>
      </c>
      <c r="KM247" s="5">
        <f t="shared" si="207"/>
        <v>0.05</v>
      </c>
      <c r="KN247">
        <f t="shared" si="208"/>
        <v>0</v>
      </c>
      <c r="KO247">
        <f t="shared" si="208"/>
        <v>0</v>
      </c>
      <c r="KP247">
        <f t="shared" si="209"/>
        <v>0.03</v>
      </c>
      <c r="KQ247">
        <f t="shared" si="210"/>
        <v>1.4999999999999999E-2</v>
      </c>
      <c r="KR247" s="6">
        <f t="shared" si="211"/>
        <v>0.02</v>
      </c>
      <c r="KS247">
        <f t="shared" si="212"/>
        <v>0.01</v>
      </c>
      <c r="KT247">
        <f t="shared" si="213"/>
        <v>1.4999999999999999E-2</v>
      </c>
      <c r="KU247">
        <f t="shared" si="214"/>
        <v>0.04</v>
      </c>
      <c r="KV247">
        <f t="shared" si="215"/>
        <v>2.5000000000000001E-2</v>
      </c>
      <c r="KW247">
        <f t="shared" si="216"/>
        <v>0.01</v>
      </c>
      <c r="KX247">
        <f t="shared" si="217"/>
        <v>0</v>
      </c>
      <c r="KY247">
        <f t="shared" si="218"/>
        <v>0.03</v>
      </c>
      <c r="KZ247">
        <f t="shared" si="219"/>
        <v>0.03</v>
      </c>
      <c r="LA247">
        <f t="shared" si="220"/>
        <v>1</v>
      </c>
      <c r="LB247">
        <f t="shared" si="220"/>
        <v>0</v>
      </c>
      <c r="LC247">
        <f t="shared" si="221"/>
        <v>0.1</v>
      </c>
      <c r="LE247" t="str">
        <f t="shared" si="227"/>
        <v>Sierra Leone</v>
      </c>
      <c r="LF247">
        <f t="shared" si="222"/>
        <v>0.38250000000000006</v>
      </c>
      <c r="LG247" s="6">
        <f t="shared" si="223"/>
        <v>0.49</v>
      </c>
      <c r="LH247">
        <f t="shared" si="224"/>
        <v>0.755</v>
      </c>
      <c r="LI247" s="6">
        <f t="shared" si="225"/>
        <v>0.52750000000000008</v>
      </c>
      <c r="LJ247">
        <f t="shared" si="226"/>
        <v>1</v>
      </c>
    </row>
    <row r="248" spans="1:322" x14ac:dyDescent="0.35">
      <c r="A248" s="3">
        <v>44925</v>
      </c>
      <c r="B248" t="s">
        <v>1666</v>
      </c>
      <c r="D248" s="24" t="s">
        <v>321</v>
      </c>
      <c r="E248" s="24" t="s">
        <v>262</v>
      </c>
      <c r="F248" s="24">
        <v>26</v>
      </c>
      <c r="G248" s="24" t="s">
        <v>258</v>
      </c>
      <c r="H248" s="24" t="s">
        <v>259</v>
      </c>
      <c r="I248" s="24" t="s">
        <v>207</v>
      </c>
      <c r="J248" s="24" t="s">
        <v>555</v>
      </c>
      <c r="K248" s="25">
        <v>44538</v>
      </c>
      <c r="L248" s="25">
        <v>44538</v>
      </c>
      <c r="M248" s="25">
        <v>44538</v>
      </c>
      <c r="N248" s="24" t="s">
        <v>261</v>
      </c>
      <c r="O248" s="24" t="s">
        <v>261</v>
      </c>
      <c r="P248" s="24" t="s">
        <v>261</v>
      </c>
      <c r="Q248" s="24" t="s">
        <v>324</v>
      </c>
      <c r="R248" s="25">
        <v>44539</v>
      </c>
      <c r="S248" s="25">
        <v>44539</v>
      </c>
      <c r="T248" s="24" t="s">
        <v>263</v>
      </c>
      <c r="U248" s="24" t="s">
        <v>261</v>
      </c>
      <c r="V248" s="25" t="s">
        <v>262</v>
      </c>
      <c r="W248" s="24" t="s">
        <v>261</v>
      </c>
      <c r="X248" s="25" t="s">
        <v>262</v>
      </c>
      <c r="Y248" s="24" t="s">
        <v>263</v>
      </c>
      <c r="Z248" s="25">
        <v>44742</v>
      </c>
      <c r="AA248" s="24" t="s">
        <v>264</v>
      </c>
      <c r="AB248" s="24" t="s">
        <v>265</v>
      </c>
      <c r="AC248" s="24" t="s">
        <v>1609</v>
      </c>
      <c r="AD248" s="24" t="s">
        <v>267</v>
      </c>
      <c r="AE248" s="24" t="s">
        <v>326</v>
      </c>
      <c r="AF248" s="24" t="s">
        <v>1507</v>
      </c>
      <c r="AG248" s="31">
        <v>17174193.550000001</v>
      </c>
      <c r="AH248" s="24" t="s">
        <v>263</v>
      </c>
      <c r="AI248" s="24">
        <v>44599</v>
      </c>
      <c r="AJ248" s="25">
        <v>44603</v>
      </c>
      <c r="AK248" s="24" t="s">
        <v>268</v>
      </c>
      <c r="AL248" s="24" t="s">
        <v>269</v>
      </c>
      <c r="AM248" s="24" t="s">
        <v>265</v>
      </c>
      <c r="AN248" s="24" t="s">
        <v>270</v>
      </c>
      <c r="AO248" s="24" t="s">
        <v>261</v>
      </c>
      <c r="AP248" s="24" t="s">
        <v>261</v>
      </c>
      <c r="AQ248" s="25" t="s">
        <v>262</v>
      </c>
      <c r="AR248" s="24" t="s">
        <v>261</v>
      </c>
      <c r="AS248" s="25" t="s">
        <v>262</v>
      </c>
      <c r="AT248" s="24" t="s">
        <v>261</v>
      </c>
      <c r="AU248" s="25" t="s">
        <v>262</v>
      </c>
      <c r="AV248" s="24" t="s">
        <v>261</v>
      </c>
      <c r="AW248" s="25" t="s">
        <v>262</v>
      </c>
      <c r="AX248" s="24" t="s">
        <v>261</v>
      </c>
      <c r="AY248" s="25" t="s">
        <v>262</v>
      </c>
      <c r="AZ248" s="27" t="s">
        <v>262</v>
      </c>
      <c r="BA248" s="27" t="s">
        <v>262</v>
      </c>
      <c r="BB248" s="24" t="s">
        <v>261</v>
      </c>
      <c r="BC248" s="25" t="s">
        <v>262</v>
      </c>
      <c r="BD248" s="24" t="s">
        <v>263</v>
      </c>
      <c r="BE248" s="26">
        <v>44539</v>
      </c>
      <c r="BF248" t="s">
        <v>555</v>
      </c>
      <c r="BG248" t="s">
        <v>207</v>
      </c>
      <c r="BH248" t="s">
        <v>208</v>
      </c>
      <c r="BI248" t="s">
        <v>529</v>
      </c>
      <c r="BJ248" t="s">
        <v>210</v>
      </c>
      <c r="BK248" t="s">
        <v>329</v>
      </c>
      <c r="BL248" t="s">
        <v>212</v>
      </c>
      <c r="BM248" t="s">
        <v>557</v>
      </c>
      <c r="BN248" t="s">
        <v>214</v>
      </c>
      <c r="BO248" t="s">
        <v>331</v>
      </c>
      <c r="BP248" t="s">
        <v>219</v>
      </c>
      <c r="BQ248" t="s">
        <v>216</v>
      </c>
      <c r="BR248" t="s">
        <v>1523</v>
      </c>
      <c r="BU248" t="s">
        <v>1523</v>
      </c>
      <c r="BV248" t="s">
        <v>214</v>
      </c>
      <c r="CC248" t="s">
        <v>214</v>
      </c>
      <c r="CG248" t="s">
        <v>219</v>
      </c>
      <c r="CI248" t="s">
        <v>335</v>
      </c>
      <c r="CJ248" t="s">
        <v>1667</v>
      </c>
      <c r="CK248" t="s">
        <v>352</v>
      </c>
      <c r="CL248" t="s">
        <v>422</v>
      </c>
      <c r="CN248" t="s">
        <v>283</v>
      </c>
      <c r="CP248" t="s">
        <v>285</v>
      </c>
      <c r="CQ248" t="s">
        <v>284</v>
      </c>
      <c r="CR248" t="s">
        <v>250</v>
      </c>
      <c r="CS248" t="s">
        <v>244</v>
      </c>
      <c r="CT248" t="s">
        <v>219</v>
      </c>
      <c r="CU248" t="s">
        <v>219</v>
      </c>
      <c r="CV248" t="s">
        <v>227</v>
      </c>
      <c r="CW248" t="s">
        <v>227</v>
      </c>
      <c r="CX248" t="s">
        <v>287</v>
      </c>
      <c r="CY248" t="s">
        <v>228</v>
      </c>
      <c r="CZ248" t="s">
        <v>219</v>
      </c>
      <c r="DA248" t="s">
        <v>219</v>
      </c>
      <c r="DB248" t="s">
        <v>230</v>
      </c>
      <c r="DC248" t="s">
        <v>230</v>
      </c>
      <c r="DD248" t="s">
        <v>219</v>
      </c>
      <c r="DI248" t="s">
        <v>338</v>
      </c>
      <c r="DK248" t="s">
        <v>233</v>
      </c>
      <c r="DL248" t="s">
        <v>372</v>
      </c>
      <c r="DM248" t="s">
        <v>214</v>
      </c>
      <c r="DN248" t="s">
        <v>219</v>
      </c>
      <c r="DO248" t="s">
        <v>288</v>
      </c>
      <c r="DP248" t="s">
        <v>235</v>
      </c>
      <c r="DR248" t="s">
        <v>235</v>
      </c>
      <c r="DT248" t="s">
        <v>219</v>
      </c>
      <c r="DU248" t="s">
        <v>219</v>
      </c>
      <c r="DX248" t="s">
        <v>233</v>
      </c>
      <c r="DY248" t="s">
        <v>237</v>
      </c>
      <c r="DZ248" t="s">
        <v>400</v>
      </c>
      <c r="EA248" t="s">
        <v>233</v>
      </c>
      <c r="EB248" t="s">
        <v>242</v>
      </c>
      <c r="EC248" t="s">
        <v>237</v>
      </c>
      <c r="ED248" t="s">
        <v>237</v>
      </c>
      <c r="EE248" t="s">
        <v>214</v>
      </c>
      <c r="EF248" t="s">
        <v>214</v>
      </c>
      <c r="EG248" t="s">
        <v>214</v>
      </c>
      <c r="EI248" t="s">
        <v>214</v>
      </c>
      <c r="EK248" t="s">
        <v>242</v>
      </c>
      <c r="EL248" t="s">
        <v>242</v>
      </c>
      <c r="EM248" t="s">
        <v>240</v>
      </c>
      <c r="EN248" t="s">
        <v>240</v>
      </c>
      <c r="EO248" t="s">
        <v>240</v>
      </c>
      <c r="EP248" t="s">
        <v>357</v>
      </c>
      <c r="EQ248" t="s">
        <v>214</v>
      </c>
      <c r="ER248" t="s">
        <v>214</v>
      </c>
      <c r="ES248" t="s">
        <v>233</v>
      </c>
      <c r="ET248" t="s">
        <v>233</v>
      </c>
      <c r="EU248" t="s">
        <v>233</v>
      </c>
      <c r="EV248" t="s">
        <v>237</v>
      </c>
      <c r="EW248" t="s">
        <v>580</v>
      </c>
      <c r="EX248" t="s">
        <v>580</v>
      </c>
      <c r="EY248" t="s">
        <v>237</v>
      </c>
      <c r="EZ248" t="s">
        <v>241</v>
      </c>
      <c r="FA248" t="s">
        <v>241</v>
      </c>
      <c r="FB248" t="s">
        <v>242</v>
      </c>
      <c r="FC248" t="s">
        <v>237</v>
      </c>
      <c r="FD248" t="s">
        <v>237</v>
      </c>
      <c r="FE248" t="s">
        <v>244</v>
      </c>
      <c r="FF248" t="s">
        <v>227</v>
      </c>
      <c r="FG248" t="s">
        <v>390</v>
      </c>
      <c r="FH248" t="s">
        <v>390</v>
      </c>
      <c r="FI248" t="s">
        <v>214</v>
      </c>
      <c r="FJ248" t="s">
        <v>214</v>
      </c>
      <c r="FK248" t="s">
        <v>219</v>
      </c>
      <c r="FL248" t="s">
        <v>214</v>
      </c>
      <c r="FM248" t="s">
        <v>292</v>
      </c>
      <c r="FN248" t="s">
        <v>292</v>
      </c>
      <c r="FO248" t="s">
        <v>219</v>
      </c>
      <c r="FP248" t="s">
        <v>219</v>
      </c>
      <c r="FQ248" t="s">
        <v>241</v>
      </c>
      <c r="FR248" t="s">
        <v>241</v>
      </c>
      <c r="FS248" t="s">
        <v>241</v>
      </c>
      <c r="FT248" t="s">
        <v>241</v>
      </c>
      <c r="FU248" t="s">
        <v>219</v>
      </c>
      <c r="FV248" t="s">
        <v>241</v>
      </c>
      <c r="FW248" t="s">
        <v>241</v>
      </c>
      <c r="FX248" t="s">
        <v>241</v>
      </c>
      <c r="FY248" t="s">
        <v>241</v>
      </c>
      <c r="FZ248" t="s">
        <v>248</v>
      </c>
      <c r="GA248" t="s">
        <v>248</v>
      </c>
      <c r="GB248" t="s">
        <v>227</v>
      </c>
      <c r="GC248" t="s">
        <v>227</v>
      </c>
      <c r="GD248" t="s">
        <v>249</v>
      </c>
      <c r="GE248" t="s">
        <v>241</v>
      </c>
      <c r="GF248" t="s">
        <v>249</v>
      </c>
      <c r="GG248" t="s">
        <v>227</v>
      </c>
      <c r="GH248" t="s">
        <v>241</v>
      </c>
      <c r="GI248" t="s">
        <v>227</v>
      </c>
      <c r="GJ248" t="s">
        <v>227</v>
      </c>
      <c r="GK248" t="s">
        <v>227</v>
      </c>
      <c r="GL248" t="s">
        <v>227</v>
      </c>
      <c r="GM248" t="s">
        <v>227</v>
      </c>
      <c r="GN248" t="s">
        <v>219</v>
      </c>
      <c r="GO248" t="s">
        <v>219</v>
      </c>
      <c r="GP248" t="s">
        <v>295</v>
      </c>
      <c r="GQ248" t="s">
        <v>294</v>
      </c>
      <c r="GR248" t="s">
        <v>295</v>
      </c>
      <c r="GS248" t="s">
        <v>214</v>
      </c>
      <c r="GT248" t="s">
        <v>241</v>
      </c>
      <c r="GU248" t="s">
        <v>214</v>
      </c>
      <c r="GV248" t="s">
        <v>241</v>
      </c>
      <c r="GW248" t="s">
        <v>404</v>
      </c>
      <c r="GX248" t="s">
        <v>404</v>
      </c>
      <c r="GY248" t="s">
        <v>567</v>
      </c>
      <c r="GZ248" t="s">
        <v>241</v>
      </c>
      <c r="HA248" t="s">
        <v>298</v>
      </c>
      <c r="HB248" t="s">
        <v>241</v>
      </c>
      <c r="HC248" t="s">
        <v>315</v>
      </c>
      <c r="HD248" t="s">
        <v>361</v>
      </c>
      <c r="HE248" t="s">
        <v>317</v>
      </c>
      <c r="HF248" t="s">
        <v>241</v>
      </c>
      <c r="HG248" t="s">
        <v>319</v>
      </c>
      <c r="HH248" t="s">
        <v>241</v>
      </c>
      <c r="HI248" t="s">
        <v>241</v>
      </c>
      <c r="HJ248" t="s">
        <v>219</v>
      </c>
      <c r="HK248" t="s">
        <v>241</v>
      </c>
      <c r="HL248" s="12"/>
      <c r="HM248">
        <v>0.5</v>
      </c>
      <c r="HN248">
        <v>0.5</v>
      </c>
      <c r="HO248">
        <v>0</v>
      </c>
      <c r="HP248">
        <v>1</v>
      </c>
      <c r="HQ248">
        <v>1</v>
      </c>
      <c r="HR248">
        <v>0.25</v>
      </c>
      <c r="HS248">
        <v>1</v>
      </c>
      <c r="HT248">
        <v>0</v>
      </c>
      <c r="HU248">
        <v>1</v>
      </c>
      <c r="HV248">
        <v>0.25</v>
      </c>
      <c r="HW248">
        <v>0.25</v>
      </c>
      <c r="HX248">
        <v>0.5</v>
      </c>
      <c r="HY248">
        <v>1</v>
      </c>
      <c r="HZ248">
        <v>0.75</v>
      </c>
      <c r="IA248" s="4">
        <v>1</v>
      </c>
      <c r="IB248">
        <v>0.25</v>
      </c>
      <c r="IC248">
        <v>0.25</v>
      </c>
      <c r="ID248">
        <v>0.5</v>
      </c>
      <c r="IE248">
        <v>0.5</v>
      </c>
      <c r="IG248">
        <v>0.25</v>
      </c>
      <c r="IH248">
        <v>0.5</v>
      </c>
      <c r="II248">
        <v>1</v>
      </c>
      <c r="IJ248">
        <v>0.75</v>
      </c>
      <c r="IK248">
        <v>1</v>
      </c>
      <c r="IL248">
        <v>0.75</v>
      </c>
      <c r="IM248">
        <v>1</v>
      </c>
      <c r="IN248">
        <v>1</v>
      </c>
      <c r="IO248">
        <v>1</v>
      </c>
      <c r="IQ248">
        <v>0</v>
      </c>
      <c r="IS248">
        <f t="shared" si="173"/>
        <v>7.4999999999999997E-2</v>
      </c>
      <c r="IT248">
        <f t="shared" si="174"/>
        <v>0.06</v>
      </c>
      <c r="IU248">
        <f t="shared" si="175"/>
        <v>0</v>
      </c>
      <c r="IV248">
        <f t="shared" si="176"/>
        <v>0.1</v>
      </c>
      <c r="IW248">
        <f t="shared" si="177"/>
        <v>0.08</v>
      </c>
      <c r="IX248">
        <f t="shared" si="178"/>
        <v>3.2500000000000001E-2</v>
      </c>
      <c r="IY248">
        <f t="shared" si="179"/>
        <v>0.1</v>
      </c>
      <c r="IZ248">
        <f t="shared" si="180"/>
        <v>0</v>
      </c>
      <c r="JA248">
        <f t="shared" si="181"/>
        <v>0.13</v>
      </c>
      <c r="JB248">
        <f t="shared" si="182"/>
        <v>2.5000000000000001E-2</v>
      </c>
      <c r="JC248">
        <f t="shared" si="183"/>
        <v>0.03</v>
      </c>
      <c r="JD248">
        <f t="shared" si="184"/>
        <v>5.5E-2</v>
      </c>
      <c r="JE248">
        <f t="shared" si="185"/>
        <v>7.0000000000000007E-2</v>
      </c>
      <c r="JF248">
        <f t="shared" si="186"/>
        <v>0.09</v>
      </c>
      <c r="JG248" s="5">
        <f t="shared" si="187"/>
        <v>0.05</v>
      </c>
      <c r="JH248">
        <f t="shared" si="188"/>
        <v>0</v>
      </c>
      <c r="JI248">
        <f t="shared" si="188"/>
        <v>0</v>
      </c>
      <c r="JJ248">
        <f t="shared" si="189"/>
        <v>0.1</v>
      </c>
      <c r="JK248">
        <f t="shared" si="190"/>
        <v>7.4999999999999997E-2</v>
      </c>
      <c r="JL248" s="6">
        <f t="shared" si="191"/>
        <v>3.3333333333333333E-2</v>
      </c>
      <c r="JM248">
        <f t="shared" si="192"/>
        <v>0.03</v>
      </c>
      <c r="JN248">
        <f t="shared" si="193"/>
        <v>2.5000000000000001E-2</v>
      </c>
      <c r="JO248">
        <f t="shared" si="194"/>
        <v>0.15</v>
      </c>
      <c r="JP248">
        <f t="shared" si="195"/>
        <v>7.5000000000000011E-2</v>
      </c>
      <c r="JQ248">
        <f t="shared" si="196"/>
        <v>0.12</v>
      </c>
      <c r="JR248">
        <f t="shared" si="197"/>
        <v>8.2500000000000004E-2</v>
      </c>
      <c r="JS248">
        <f t="shared" si="198"/>
        <v>0.1</v>
      </c>
      <c r="JT248">
        <f t="shared" si="198"/>
        <v>0.1</v>
      </c>
      <c r="JU248">
        <f t="shared" si="199"/>
        <v>1</v>
      </c>
      <c r="JV248">
        <f t="shared" si="199"/>
        <v>0</v>
      </c>
      <c r="JW248">
        <f t="shared" si="200"/>
        <v>0.15</v>
      </c>
      <c r="JY248">
        <f t="shared" si="201"/>
        <v>2.5000000000000001E-2</v>
      </c>
      <c r="JZ248">
        <f t="shared" si="202"/>
        <v>0.04</v>
      </c>
      <c r="KA248">
        <f t="shared" si="203"/>
        <v>0</v>
      </c>
      <c r="KB248">
        <f t="shared" si="203"/>
        <v>0.02</v>
      </c>
      <c r="KC248">
        <f t="shared" si="204"/>
        <v>0.04</v>
      </c>
      <c r="KD248">
        <f t="shared" si="228"/>
        <v>7.4999999999999997E-3</v>
      </c>
      <c r="KE248">
        <f t="shared" si="228"/>
        <v>0.03</v>
      </c>
      <c r="KF248">
        <f t="shared" si="228"/>
        <v>0</v>
      </c>
      <c r="KG248">
        <f t="shared" ref="KG248:KJ311" si="229">HU248*0.03</f>
        <v>0.03</v>
      </c>
      <c r="KH248">
        <f t="shared" si="229"/>
        <v>7.4999999999999997E-3</v>
      </c>
      <c r="KI248">
        <f t="shared" si="229"/>
        <v>7.4999999999999997E-3</v>
      </c>
      <c r="KJ248">
        <f t="shared" si="229"/>
        <v>1.4999999999999999E-2</v>
      </c>
      <c r="KK248">
        <f t="shared" si="205"/>
        <v>0.02</v>
      </c>
      <c r="KL248">
        <f t="shared" si="206"/>
        <v>0.03</v>
      </c>
      <c r="KM248" s="5">
        <f t="shared" si="207"/>
        <v>0.05</v>
      </c>
      <c r="KN248">
        <f t="shared" si="208"/>
        <v>0</v>
      </c>
      <c r="KO248">
        <f t="shared" si="208"/>
        <v>0</v>
      </c>
      <c r="KP248">
        <f t="shared" si="209"/>
        <v>0.03</v>
      </c>
      <c r="KQ248">
        <f t="shared" si="210"/>
        <v>1.4999999999999999E-2</v>
      </c>
      <c r="KR248" s="6">
        <f t="shared" si="211"/>
        <v>1.6666666666666666E-2</v>
      </c>
      <c r="KS248">
        <f t="shared" si="212"/>
        <v>0.01</v>
      </c>
      <c r="KT248">
        <f t="shared" si="213"/>
        <v>1.4999999999999999E-2</v>
      </c>
      <c r="KU248">
        <f t="shared" si="214"/>
        <v>0.04</v>
      </c>
      <c r="KV248">
        <f t="shared" si="215"/>
        <v>3.7500000000000006E-2</v>
      </c>
      <c r="KW248">
        <f t="shared" si="216"/>
        <v>0.01</v>
      </c>
      <c r="KX248">
        <f t="shared" si="217"/>
        <v>0</v>
      </c>
      <c r="KY248">
        <f t="shared" si="218"/>
        <v>0.04</v>
      </c>
      <c r="KZ248">
        <f t="shared" si="219"/>
        <v>0.03</v>
      </c>
      <c r="LA248">
        <f t="shared" si="220"/>
        <v>1</v>
      </c>
      <c r="LB248">
        <f t="shared" si="220"/>
        <v>0</v>
      </c>
      <c r="LC248">
        <f t="shared" si="221"/>
        <v>0.1</v>
      </c>
      <c r="LE248" t="str">
        <f t="shared" si="227"/>
        <v>Sierra Leone</v>
      </c>
      <c r="LF248">
        <f t="shared" si="222"/>
        <v>0.57750000000000001</v>
      </c>
      <c r="LG248" s="6">
        <f t="shared" si="223"/>
        <v>0.52833333333333343</v>
      </c>
      <c r="LH248">
        <f t="shared" si="224"/>
        <v>0.83250000000000002</v>
      </c>
      <c r="LI248" s="6">
        <f t="shared" si="225"/>
        <v>0.66666666666666674</v>
      </c>
      <c r="LJ248">
        <f t="shared" si="226"/>
        <v>0</v>
      </c>
    </row>
    <row r="249" spans="1:322" x14ac:dyDescent="0.35">
      <c r="A249" s="3">
        <v>44925</v>
      </c>
      <c r="B249" t="s">
        <v>1668</v>
      </c>
      <c r="D249" s="27" t="s">
        <v>321</v>
      </c>
      <c r="E249" s="27" t="s">
        <v>262</v>
      </c>
      <c r="F249" s="27">
        <v>23</v>
      </c>
      <c r="G249" s="27" t="s">
        <v>258</v>
      </c>
      <c r="H249" s="27" t="s">
        <v>259</v>
      </c>
      <c r="I249" s="27" t="s">
        <v>207</v>
      </c>
      <c r="J249" s="27" t="s">
        <v>555</v>
      </c>
      <c r="K249" s="28">
        <v>44538</v>
      </c>
      <c r="L249" s="28">
        <v>44538</v>
      </c>
      <c r="M249" s="28">
        <v>44538</v>
      </c>
      <c r="N249" s="27" t="s">
        <v>261</v>
      </c>
      <c r="O249" s="27" t="s">
        <v>261</v>
      </c>
      <c r="P249" s="27" t="s">
        <v>261</v>
      </c>
      <c r="Q249" s="27" t="s">
        <v>324</v>
      </c>
      <c r="R249" s="28">
        <v>44539</v>
      </c>
      <c r="S249" s="28">
        <v>44539</v>
      </c>
      <c r="T249" s="27" t="s">
        <v>263</v>
      </c>
      <c r="U249" s="27" t="s">
        <v>261</v>
      </c>
      <c r="V249" s="28" t="s">
        <v>262</v>
      </c>
      <c r="W249" s="27" t="s">
        <v>261</v>
      </c>
      <c r="X249" s="28" t="s">
        <v>262</v>
      </c>
      <c r="Y249" s="27" t="s">
        <v>263</v>
      </c>
      <c r="Z249" s="28">
        <v>44729</v>
      </c>
      <c r="AA249" s="27" t="s">
        <v>264</v>
      </c>
      <c r="AB249" s="27" t="s">
        <v>265</v>
      </c>
      <c r="AC249" s="27" t="s">
        <v>1669</v>
      </c>
      <c r="AD249" s="27" t="s">
        <v>267</v>
      </c>
      <c r="AE249" s="27" t="s">
        <v>326</v>
      </c>
      <c r="AF249" s="27" t="s">
        <v>1507</v>
      </c>
      <c r="AG249" s="29">
        <v>17174193.550000001</v>
      </c>
      <c r="AH249" s="27" t="s">
        <v>263</v>
      </c>
      <c r="AI249" s="27">
        <v>44599</v>
      </c>
      <c r="AJ249" s="28">
        <v>44603</v>
      </c>
      <c r="AK249" s="27" t="s">
        <v>268</v>
      </c>
      <c r="AL249" s="27" t="s">
        <v>269</v>
      </c>
      <c r="AM249" s="27" t="s">
        <v>265</v>
      </c>
      <c r="AN249" s="27" t="s">
        <v>270</v>
      </c>
      <c r="AO249" s="27" t="s">
        <v>261</v>
      </c>
      <c r="AP249" s="27" t="s">
        <v>261</v>
      </c>
      <c r="AQ249" s="28" t="s">
        <v>262</v>
      </c>
      <c r="AR249" s="27" t="s">
        <v>261</v>
      </c>
      <c r="AS249" s="28" t="s">
        <v>262</v>
      </c>
      <c r="AT249" s="27" t="s">
        <v>261</v>
      </c>
      <c r="AU249" s="28" t="s">
        <v>262</v>
      </c>
      <c r="AV249" s="27" t="s">
        <v>261</v>
      </c>
      <c r="AW249" s="28" t="s">
        <v>262</v>
      </c>
      <c r="AX249" s="27" t="s">
        <v>261</v>
      </c>
      <c r="AY249" s="28" t="s">
        <v>262</v>
      </c>
      <c r="AZ249" s="27" t="s">
        <v>262</v>
      </c>
      <c r="BA249" s="27" t="s">
        <v>262</v>
      </c>
      <c r="BB249" s="27" t="s">
        <v>261</v>
      </c>
      <c r="BC249" s="28" t="s">
        <v>262</v>
      </c>
      <c r="BD249" s="27" t="s">
        <v>263</v>
      </c>
      <c r="BE249" s="30">
        <v>44539</v>
      </c>
      <c r="BF249" t="s">
        <v>555</v>
      </c>
      <c r="BG249" t="s">
        <v>207</v>
      </c>
      <c r="BH249" t="s">
        <v>208</v>
      </c>
      <c r="BI249" t="s">
        <v>328</v>
      </c>
      <c r="BJ249" t="s">
        <v>210</v>
      </c>
      <c r="BK249" t="s">
        <v>329</v>
      </c>
      <c r="BL249" t="s">
        <v>212</v>
      </c>
      <c r="BM249" t="s">
        <v>557</v>
      </c>
      <c r="BN249" t="s">
        <v>214</v>
      </c>
      <c r="BO249" t="s">
        <v>348</v>
      </c>
      <c r="BP249" t="s">
        <v>219</v>
      </c>
      <c r="BQ249" t="s">
        <v>216</v>
      </c>
      <c r="BR249" t="s">
        <v>1670</v>
      </c>
      <c r="BU249" t="s">
        <v>559</v>
      </c>
      <c r="BV249" t="s">
        <v>214</v>
      </c>
      <c r="CC249" t="s">
        <v>214</v>
      </c>
      <c r="CG249" t="s">
        <v>219</v>
      </c>
      <c r="CI249" t="s">
        <v>335</v>
      </c>
      <c r="CJ249" t="s">
        <v>1671</v>
      </c>
      <c r="CK249" t="s">
        <v>352</v>
      </c>
      <c r="CL249" t="s">
        <v>1445</v>
      </c>
      <c r="CN249" t="s">
        <v>283</v>
      </c>
      <c r="CP249" t="s">
        <v>225</v>
      </c>
      <c r="CQ249" t="s">
        <v>307</v>
      </c>
      <c r="CR249" t="s">
        <v>250</v>
      </c>
      <c r="CS249" t="s">
        <v>244</v>
      </c>
      <c r="CT249" t="s">
        <v>219</v>
      </c>
      <c r="CU249" t="s">
        <v>219</v>
      </c>
      <c r="CV249" t="s">
        <v>244</v>
      </c>
      <c r="CW249" t="s">
        <v>244</v>
      </c>
      <c r="CX249" t="s">
        <v>287</v>
      </c>
      <c r="CY249" t="s">
        <v>228</v>
      </c>
      <c r="CZ249" t="s">
        <v>219</v>
      </c>
      <c r="DA249" t="s">
        <v>219</v>
      </c>
      <c r="DB249" t="s">
        <v>230</v>
      </c>
      <c r="DC249" t="s">
        <v>230</v>
      </c>
      <c r="DD249" t="s">
        <v>219</v>
      </c>
      <c r="DI249" t="s">
        <v>379</v>
      </c>
      <c r="DK249" t="s">
        <v>372</v>
      </c>
      <c r="DL249" t="s">
        <v>372</v>
      </c>
      <c r="DM249" t="s">
        <v>214</v>
      </c>
      <c r="DN249" t="s">
        <v>219</v>
      </c>
      <c r="DO249" t="s">
        <v>288</v>
      </c>
      <c r="DP249" t="s">
        <v>235</v>
      </c>
      <c r="DR249" t="s">
        <v>235</v>
      </c>
      <c r="DT249" t="s">
        <v>219</v>
      </c>
      <c r="DU249" t="s">
        <v>214</v>
      </c>
      <c r="DX249" t="s">
        <v>237</v>
      </c>
      <c r="DY249" t="s">
        <v>237</v>
      </c>
      <c r="DZ249" t="s">
        <v>238</v>
      </c>
      <c r="EA249" t="s">
        <v>237</v>
      </c>
      <c r="EB249" t="s">
        <v>237</v>
      </c>
      <c r="EC249" t="s">
        <v>237</v>
      </c>
      <c r="ED249" t="s">
        <v>237</v>
      </c>
      <c r="EE249" t="s">
        <v>214</v>
      </c>
      <c r="EF249" t="s">
        <v>219</v>
      </c>
      <c r="EG249" t="s">
        <v>892</v>
      </c>
      <c r="EH249" t="s">
        <v>1672</v>
      </c>
      <c r="EK249" t="s">
        <v>237</v>
      </c>
      <c r="EL249" t="s">
        <v>237</v>
      </c>
      <c r="EM249" t="s">
        <v>240</v>
      </c>
      <c r="EN249" t="s">
        <v>240</v>
      </c>
      <c r="EO249" t="s">
        <v>240</v>
      </c>
      <c r="EP249" t="s">
        <v>240</v>
      </c>
      <c r="EQ249" t="s">
        <v>214</v>
      </c>
      <c r="ER249" t="s">
        <v>214</v>
      </c>
      <c r="ES249" t="s">
        <v>233</v>
      </c>
      <c r="ET249" t="s">
        <v>233</v>
      </c>
      <c r="EU249" t="s">
        <v>233</v>
      </c>
      <c r="EV249" t="s">
        <v>233</v>
      </c>
      <c r="EW249" t="s">
        <v>563</v>
      </c>
      <c r="EX249" t="s">
        <v>563</v>
      </c>
      <c r="EY249" t="s">
        <v>237</v>
      </c>
      <c r="EZ249" t="s">
        <v>241</v>
      </c>
      <c r="FA249" t="s">
        <v>241</v>
      </c>
      <c r="FB249" t="s">
        <v>237</v>
      </c>
      <c r="FC249" t="s">
        <v>237</v>
      </c>
      <c r="FD249" t="s">
        <v>237</v>
      </c>
      <c r="FE249" t="s">
        <v>227</v>
      </c>
      <c r="FF249" t="s">
        <v>227</v>
      </c>
      <c r="FG249" t="s">
        <v>547</v>
      </c>
      <c r="FH249" t="s">
        <v>547</v>
      </c>
      <c r="FI249" t="s">
        <v>214</v>
      </c>
      <c r="FJ249" t="s">
        <v>214</v>
      </c>
      <c r="FK249" t="s">
        <v>214</v>
      </c>
      <c r="FL249" t="s">
        <v>214</v>
      </c>
      <c r="FM249" t="s">
        <v>245</v>
      </c>
      <c r="FN249" t="s">
        <v>589</v>
      </c>
      <c r="FO249" t="s">
        <v>219</v>
      </c>
      <c r="FP249" t="s">
        <v>219</v>
      </c>
      <c r="FQ249" t="s">
        <v>241</v>
      </c>
      <c r="FR249" t="s">
        <v>241</v>
      </c>
      <c r="FS249" t="s">
        <v>241</v>
      </c>
      <c r="FT249" t="s">
        <v>241</v>
      </c>
      <c r="FU249" t="s">
        <v>219</v>
      </c>
      <c r="FV249" t="s">
        <v>241</v>
      </c>
      <c r="FW249" t="s">
        <v>241</v>
      </c>
      <c r="FX249" t="s">
        <v>241</v>
      </c>
      <c r="FY249" t="s">
        <v>241</v>
      </c>
      <c r="FZ249" t="s">
        <v>248</v>
      </c>
      <c r="GA249" t="s">
        <v>341</v>
      </c>
      <c r="GB249" t="s">
        <v>227</v>
      </c>
      <c r="GC249" t="s">
        <v>244</v>
      </c>
      <c r="GD249" t="s">
        <v>249</v>
      </c>
      <c r="GE249" t="s">
        <v>241</v>
      </c>
      <c r="GF249" t="s">
        <v>249</v>
      </c>
      <c r="GG249" t="s">
        <v>227</v>
      </c>
      <c r="GH249" t="s">
        <v>241</v>
      </c>
      <c r="GI249" t="s">
        <v>227</v>
      </c>
      <c r="GJ249" t="s">
        <v>227</v>
      </c>
      <c r="GK249" t="s">
        <v>227</v>
      </c>
      <c r="GL249" t="s">
        <v>227</v>
      </c>
      <c r="GM249" t="s">
        <v>227</v>
      </c>
      <c r="GN249" t="s">
        <v>219</v>
      </c>
      <c r="GO249" t="s">
        <v>219</v>
      </c>
      <c r="GP249" t="s">
        <v>295</v>
      </c>
      <c r="GQ249" t="s">
        <v>251</v>
      </c>
      <c r="GR249" t="s">
        <v>295</v>
      </c>
      <c r="GS249" t="s">
        <v>214</v>
      </c>
      <c r="GT249" t="s">
        <v>241</v>
      </c>
      <c r="GU249" t="s">
        <v>214</v>
      </c>
      <c r="GV249" t="s">
        <v>241</v>
      </c>
      <c r="GW249" t="s">
        <v>297</v>
      </c>
      <c r="GX249" t="s">
        <v>297</v>
      </c>
      <c r="GY249" t="s">
        <v>567</v>
      </c>
      <c r="GZ249" t="s">
        <v>241</v>
      </c>
      <c r="HA249" t="s">
        <v>298</v>
      </c>
      <c r="HB249" t="s">
        <v>241</v>
      </c>
      <c r="HC249" t="s">
        <v>315</v>
      </c>
      <c r="HD249" t="s">
        <v>361</v>
      </c>
      <c r="HE249" t="s">
        <v>317</v>
      </c>
      <c r="HF249" t="s">
        <v>241</v>
      </c>
      <c r="HG249" t="s">
        <v>319</v>
      </c>
      <c r="HH249" t="s">
        <v>241</v>
      </c>
      <c r="HI249" t="s">
        <v>241</v>
      </c>
      <c r="HJ249" t="s">
        <v>219</v>
      </c>
      <c r="HK249" t="s">
        <v>241</v>
      </c>
      <c r="HL249" s="12"/>
      <c r="HM249">
        <v>0.5</v>
      </c>
      <c r="HN249">
        <v>0.5</v>
      </c>
      <c r="HO249">
        <v>0</v>
      </c>
      <c r="HP249">
        <v>0.75</v>
      </c>
      <c r="HQ249">
        <v>1</v>
      </c>
      <c r="HR249">
        <v>0</v>
      </c>
      <c r="HS249">
        <v>1</v>
      </c>
      <c r="HT249">
        <v>0</v>
      </c>
      <c r="HU249">
        <v>1</v>
      </c>
      <c r="HV249">
        <v>0.5</v>
      </c>
      <c r="HW249">
        <v>0.5</v>
      </c>
      <c r="HX249">
        <v>0.5</v>
      </c>
      <c r="HY249">
        <v>0.5</v>
      </c>
      <c r="HZ249">
        <v>0.5</v>
      </c>
      <c r="IA249" s="4">
        <v>1</v>
      </c>
      <c r="IB249">
        <v>0.25</v>
      </c>
      <c r="IC249">
        <v>0.25</v>
      </c>
      <c r="ID249">
        <v>0.5</v>
      </c>
      <c r="IE249">
        <v>0.5</v>
      </c>
      <c r="IG249">
        <v>0</v>
      </c>
      <c r="IH249">
        <v>0</v>
      </c>
      <c r="II249">
        <v>0.75</v>
      </c>
      <c r="IJ249">
        <v>0.75</v>
      </c>
      <c r="IK249">
        <v>1</v>
      </c>
      <c r="IL249">
        <v>0.75</v>
      </c>
      <c r="IM249">
        <v>1</v>
      </c>
      <c r="IN249">
        <v>1</v>
      </c>
      <c r="IO249">
        <v>1</v>
      </c>
      <c r="IQ249">
        <v>0</v>
      </c>
      <c r="IS249">
        <f t="shared" si="173"/>
        <v>7.4999999999999997E-2</v>
      </c>
      <c r="IT249">
        <f t="shared" si="174"/>
        <v>0.06</v>
      </c>
      <c r="IU249">
        <f t="shared" si="175"/>
        <v>0</v>
      </c>
      <c r="IV249">
        <f t="shared" si="176"/>
        <v>7.5000000000000011E-2</v>
      </c>
      <c r="IW249">
        <f t="shared" si="177"/>
        <v>0.08</v>
      </c>
      <c r="IX249">
        <f t="shared" si="178"/>
        <v>0</v>
      </c>
      <c r="IY249">
        <f t="shared" si="179"/>
        <v>0.1</v>
      </c>
      <c r="IZ249">
        <f t="shared" si="180"/>
        <v>0</v>
      </c>
      <c r="JA249">
        <f t="shared" si="181"/>
        <v>0.13</v>
      </c>
      <c r="JB249">
        <f t="shared" si="182"/>
        <v>0.05</v>
      </c>
      <c r="JC249">
        <f t="shared" si="183"/>
        <v>0.06</v>
      </c>
      <c r="JD249">
        <f t="shared" si="184"/>
        <v>5.5E-2</v>
      </c>
      <c r="JE249">
        <f t="shared" si="185"/>
        <v>3.5000000000000003E-2</v>
      </c>
      <c r="JF249">
        <f t="shared" si="186"/>
        <v>0.06</v>
      </c>
      <c r="JG249" s="5">
        <f t="shared" si="187"/>
        <v>0.05</v>
      </c>
      <c r="JH249">
        <f t="shared" si="188"/>
        <v>0</v>
      </c>
      <c r="JI249">
        <f t="shared" si="188"/>
        <v>0</v>
      </c>
      <c r="JJ249">
        <f t="shared" si="189"/>
        <v>0.1</v>
      </c>
      <c r="JK249">
        <f t="shared" si="190"/>
        <v>7.4999999999999997E-2</v>
      </c>
      <c r="JL249" s="6">
        <f t="shared" si="191"/>
        <v>3.3333333333333333E-2</v>
      </c>
      <c r="JM249">
        <f t="shared" si="192"/>
        <v>0</v>
      </c>
      <c r="JN249">
        <f t="shared" si="193"/>
        <v>0</v>
      </c>
      <c r="JO249">
        <f t="shared" si="194"/>
        <v>0.11249999999999999</v>
      </c>
      <c r="JP249">
        <f t="shared" si="195"/>
        <v>7.5000000000000011E-2</v>
      </c>
      <c r="JQ249">
        <f t="shared" si="196"/>
        <v>0.12</v>
      </c>
      <c r="JR249">
        <f t="shared" si="197"/>
        <v>8.2500000000000004E-2</v>
      </c>
      <c r="JS249">
        <f t="shared" si="198"/>
        <v>0.1</v>
      </c>
      <c r="JT249">
        <f t="shared" si="198"/>
        <v>0.1</v>
      </c>
      <c r="JU249">
        <f t="shared" si="199"/>
        <v>1</v>
      </c>
      <c r="JV249">
        <f t="shared" si="199"/>
        <v>0</v>
      </c>
      <c r="JW249">
        <f t="shared" si="200"/>
        <v>0.15</v>
      </c>
      <c r="JY249">
        <f t="shared" si="201"/>
        <v>2.5000000000000001E-2</v>
      </c>
      <c r="JZ249">
        <f t="shared" si="202"/>
        <v>0.04</v>
      </c>
      <c r="KA249">
        <f t="shared" si="203"/>
        <v>0</v>
      </c>
      <c r="KB249">
        <f t="shared" si="203"/>
        <v>1.4999999999999999E-2</v>
      </c>
      <c r="KC249">
        <f t="shared" si="204"/>
        <v>0.04</v>
      </c>
      <c r="KD249">
        <f t="shared" ref="KD249:KI312" si="230">HR249*0.03</f>
        <v>0</v>
      </c>
      <c r="KE249">
        <f t="shared" si="230"/>
        <v>0.03</v>
      </c>
      <c r="KF249">
        <f t="shared" si="230"/>
        <v>0</v>
      </c>
      <c r="KG249">
        <f t="shared" si="229"/>
        <v>0.03</v>
      </c>
      <c r="KH249">
        <f t="shared" si="229"/>
        <v>1.4999999999999999E-2</v>
      </c>
      <c r="KI249">
        <f t="shared" si="229"/>
        <v>1.4999999999999999E-2</v>
      </c>
      <c r="KJ249">
        <f t="shared" si="229"/>
        <v>1.4999999999999999E-2</v>
      </c>
      <c r="KK249">
        <f t="shared" si="205"/>
        <v>0.01</v>
      </c>
      <c r="KL249">
        <f t="shared" si="206"/>
        <v>0.02</v>
      </c>
      <c r="KM249" s="5">
        <f t="shared" si="207"/>
        <v>0.05</v>
      </c>
      <c r="KN249">
        <f t="shared" si="208"/>
        <v>0</v>
      </c>
      <c r="KO249">
        <f t="shared" si="208"/>
        <v>0</v>
      </c>
      <c r="KP249">
        <f t="shared" si="209"/>
        <v>0.03</v>
      </c>
      <c r="KQ249">
        <f t="shared" si="210"/>
        <v>1.4999999999999999E-2</v>
      </c>
      <c r="KR249" s="6">
        <f t="shared" si="211"/>
        <v>1.6666666666666666E-2</v>
      </c>
      <c r="KS249">
        <f t="shared" si="212"/>
        <v>0</v>
      </c>
      <c r="KT249">
        <f t="shared" si="213"/>
        <v>0</v>
      </c>
      <c r="KU249">
        <f t="shared" si="214"/>
        <v>0.03</v>
      </c>
      <c r="KV249">
        <f t="shared" si="215"/>
        <v>3.7500000000000006E-2</v>
      </c>
      <c r="KW249">
        <f t="shared" si="216"/>
        <v>0.01</v>
      </c>
      <c r="KX249">
        <f t="shared" si="217"/>
        <v>0</v>
      </c>
      <c r="KY249">
        <f t="shared" si="218"/>
        <v>0.04</v>
      </c>
      <c r="KZ249">
        <f t="shared" si="219"/>
        <v>0.03</v>
      </c>
      <c r="LA249">
        <f t="shared" si="220"/>
        <v>1</v>
      </c>
      <c r="LB249">
        <f t="shared" si="220"/>
        <v>0</v>
      </c>
      <c r="LC249">
        <f t="shared" si="221"/>
        <v>0.1</v>
      </c>
      <c r="LE249" t="str">
        <f t="shared" si="227"/>
        <v>Sierra Leone</v>
      </c>
      <c r="LF249">
        <f t="shared" si="222"/>
        <v>0.52</v>
      </c>
      <c r="LG249" s="6">
        <f t="shared" si="223"/>
        <v>0.51833333333333342</v>
      </c>
      <c r="LH249">
        <f t="shared" si="224"/>
        <v>0.74</v>
      </c>
      <c r="LI249" s="6">
        <f t="shared" si="225"/>
        <v>0.61416666666666664</v>
      </c>
      <c r="LJ249">
        <f t="shared" si="226"/>
        <v>0</v>
      </c>
    </row>
    <row r="250" spans="1:322" x14ac:dyDescent="0.35">
      <c r="A250" s="3">
        <v>44903</v>
      </c>
      <c r="B250" t="s">
        <v>1673</v>
      </c>
      <c r="D250" s="24" t="s">
        <v>321</v>
      </c>
      <c r="E250" s="24" t="s">
        <v>262</v>
      </c>
      <c r="F250" s="24">
        <v>25</v>
      </c>
      <c r="G250" s="24" t="s">
        <v>258</v>
      </c>
      <c r="H250" s="24" t="s">
        <v>259</v>
      </c>
      <c r="I250" s="24" t="s">
        <v>207</v>
      </c>
      <c r="J250" s="24" t="s">
        <v>555</v>
      </c>
      <c r="K250" s="25">
        <v>44538</v>
      </c>
      <c r="L250" s="25">
        <v>44538</v>
      </c>
      <c r="M250" s="25">
        <v>44538</v>
      </c>
      <c r="N250" s="24" t="s">
        <v>261</v>
      </c>
      <c r="O250" s="24" t="s">
        <v>261</v>
      </c>
      <c r="P250" s="24" t="s">
        <v>261</v>
      </c>
      <c r="Q250" s="24" t="s">
        <v>324</v>
      </c>
      <c r="R250" s="25">
        <v>44694</v>
      </c>
      <c r="S250" s="25">
        <v>44742</v>
      </c>
      <c r="T250" s="24" t="s">
        <v>263</v>
      </c>
      <c r="U250" s="24" t="s">
        <v>261</v>
      </c>
      <c r="V250" s="25" t="s">
        <v>262</v>
      </c>
      <c r="W250" s="24" t="s">
        <v>261</v>
      </c>
      <c r="X250" s="25" t="s">
        <v>262</v>
      </c>
      <c r="Y250" s="24" t="s">
        <v>263</v>
      </c>
      <c r="Z250" s="25">
        <v>44742</v>
      </c>
      <c r="AA250" s="24" t="s">
        <v>264</v>
      </c>
      <c r="AB250" s="24" t="s">
        <v>265</v>
      </c>
      <c r="AC250" s="24" t="s">
        <v>1674</v>
      </c>
      <c r="AD250" s="24" t="s">
        <v>267</v>
      </c>
      <c r="AE250" s="24" t="s">
        <v>326</v>
      </c>
      <c r="AF250" s="24" t="s">
        <v>1507</v>
      </c>
      <c r="AG250" s="31">
        <v>17174000</v>
      </c>
      <c r="AH250" s="24" t="s">
        <v>263</v>
      </c>
      <c r="AI250" s="24">
        <v>44599</v>
      </c>
      <c r="AJ250" s="25">
        <v>44603</v>
      </c>
      <c r="AK250" s="24" t="s">
        <v>268</v>
      </c>
      <c r="AL250" s="24" t="s">
        <v>269</v>
      </c>
      <c r="AM250" s="24" t="s">
        <v>265</v>
      </c>
      <c r="AN250" s="24" t="s">
        <v>270</v>
      </c>
      <c r="AO250" s="24" t="s">
        <v>261</v>
      </c>
      <c r="AP250" s="24" t="s">
        <v>261</v>
      </c>
      <c r="AQ250" s="25" t="s">
        <v>262</v>
      </c>
      <c r="AR250" s="24" t="s">
        <v>261</v>
      </c>
      <c r="AS250" s="25" t="s">
        <v>262</v>
      </c>
      <c r="AT250" s="24" t="s">
        <v>261</v>
      </c>
      <c r="AU250" s="25" t="s">
        <v>262</v>
      </c>
      <c r="AV250" s="24" t="s">
        <v>261</v>
      </c>
      <c r="AW250" s="25" t="s">
        <v>262</v>
      </c>
      <c r="AX250" s="24" t="s">
        <v>261</v>
      </c>
      <c r="AY250" s="25" t="s">
        <v>262</v>
      </c>
      <c r="AZ250" s="27" t="s">
        <v>262</v>
      </c>
      <c r="BA250" s="27" t="s">
        <v>262</v>
      </c>
      <c r="BB250" s="24" t="s">
        <v>261</v>
      </c>
      <c r="BC250" s="25" t="s">
        <v>262</v>
      </c>
      <c r="BD250" s="24" t="s">
        <v>263</v>
      </c>
      <c r="BE250" s="26">
        <v>44539</v>
      </c>
      <c r="BF250" t="s">
        <v>555</v>
      </c>
      <c r="BG250" t="s">
        <v>207</v>
      </c>
      <c r="BH250" t="s">
        <v>208</v>
      </c>
      <c r="BI250" t="s">
        <v>328</v>
      </c>
      <c r="BJ250" t="s">
        <v>210</v>
      </c>
      <c r="BK250" t="s">
        <v>329</v>
      </c>
      <c r="BL250" t="s">
        <v>212</v>
      </c>
      <c r="BM250" t="s">
        <v>557</v>
      </c>
      <c r="BN250" t="s">
        <v>214</v>
      </c>
      <c r="BO250" t="s">
        <v>331</v>
      </c>
      <c r="BP250" t="s">
        <v>219</v>
      </c>
      <c r="BQ250" t="s">
        <v>332</v>
      </c>
      <c r="BV250" t="s">
        <v>214</v>
      </c>
      <c r="CC250" t="s">
        <v>214</v>
      </c>
      <c r="CG250" t="s">
        <v>219</v>
      </c>
      <c r="CI250" t="s">
        <v>335</v>
      </c>
      <c r="CJ250" t="s">
        <v>1675</v>
      </c>
      <c r="CK250" t="s">
        <v>335</v>
      </c>
      <c r="CL250" t="s">
        <v>412</v>
      </c>
      <c r="CN250" t="s">
        <v>378</v>
      </c>
      <c r="CP250" t="s">
        <v>225</v>
      </c>
      <c r="CQ250" t="s">
        <v>285</v>
      </c>
      <c r="CR250" t="s">
        <v>250</v>
      </c>
      <c r="CS250" t="s">
        <v>244</v>
      </c>
      <c r="CT250" t="s">
        <v>214</v>
      </c>
      <c r="CU250" t="s">
        <v>214</v>
      </c>
      <c r="CV250" t="s">
        <v>226</v>
      </c>
      <c r="CW250" t="s">
        <v>226</v>
      </c>
      <c r="CX250" t="s">
        <v>228</v>
      </c>
      <c r="CY250" t="s">
        <v>353</v>
      </c>
      <c r="CZ250" t="s">
        <v>219</v>
      </c>
      <c r="DA250" t="s">
        <v>214</v>
      </c>
      <c r="DB250" t="s">
        <v>230</v>
      </c>
      <c r="DC250" t="s">
        <v>230</v>
      </c>
      <c r="DD250" t="s">
        <v>214</v>
      </c>
      <c r="DE250" t="s">
        <v>546</v>
      </c>
      <c r="DG250" t="s">
        <v>231</v>
      </c>
      <c r="DI250" t="s">
        <v>711</v>
      </c>
      <c r="DK250" t="s">
        <v>389</v>
      </c>
      <c r="DL250" t="s">
        <v>372</v>
      </c>
      <c r="DM250" t="s">
        <v>214</v>
      </c>
      <c r="DN250" t="s">
        <v>219</v>
      </c>
      <c r="DO250" t="s">
        <v>288</v>
      </c>
      <c r="DP250" t="s">
        <v>235</v>
      </c>
      <c r="DR250" t="s">
        <v>235</v>
      </c>
      <c r="DT250" t="s">
        <v>219</v>
      </c>
      <c r="DU250" t="s">
        <v>214</v>
      </c>
      <c r="DX250" t="s">
        <v>237</v>
      </c>
      <c r="DY250" t="s">
        <v>237</v>
      </c>
      <c r="DZ250" t="s">
        <v>485</v>
      </c>
      <c r="EA250" t="s">
        <v>237</v>
      </c>
      <c r="EB250" t="s">
        <v>237</v>
      </c>
      <c r="EC250" t="s">
        <v>233</v>
      </c>
      <c r="ED250" t="s">
        <v>233</v>
      </c>
      <c r="EE250" t="s">
        <v>214</v>
      </c>
      <c r="EF250" t="s">
        <v>214</v>
      </c>
      <c r="EG250" t="s">
        <v>214</v>
      </c>
      <c r="EI250" t="s">
        <v>214</v>
      </c>
      <c r="EK250" t="s">
        <v>233</v>
      </c>
      <c r="EL250" t="s">
        <v>372</v>
      </c>
      <c r="EM250" t="s">
        <v>460</v>
      </c>
      <c r="EN250" t="s">
        <v>460</v>
      </c>
      <c r="EO250" t="s">
        <v>460</v>
      </c>
      <c r="EP250" t="s">
        <v>460</v>
      </c>
      <c r="EQ250" t="s">
        <v>214</v>
      </c>
      <c r="ER250" t="s">
        <v>219</v>
      </c>
      <c r="ES250" t="s">
        <v>237</v>
      </c>
      <c r="ET250" t="s">
        <v>237</v>
      </c>
      <c r="EU250" t="s">
        <v>372</v>
      </c>
      <c r="EV250" t="s">
        <v>372</v>
      </c>
      <c r="EW250" t="s">
        <v>310</v>
      </c>
      <c r="EX250" t="s">
        <v>310</v>
      </c>
      <c r="EY250" t="s">
        <v>233</v>
      </c>
      <c r="EZ250" t="s">
        <v>588</v>
      </c>
      <c r="FA250" t="s">
        <v>241</v>
      </c>
      <c r="FB250" t="s">
        <v>233</v>
      </c>
      <c r="FC250" t="s">
        <v>233</v>
      </c>
      <c r="FD250" t="s">
        <v>233</v>
      </c>
      <c r="FE250" t="s">
        <v>244</v>
      </c>
      <c r="FF250" t="s">
        <v>244</v>
      </c>
      <c r="FG250" t="s">
        <v>242</v>
      </c>
      <c r="FH250" t="s">
        <v>242</v>
      </c>
      <c r="FI250" t="s">
        <v>214</v>
      </c>
      <c r="FJ250" t="s">
        <v>214</v>
      </c>
      <c r="FK250" t="s">
        <v>214</v>
      </c>
      <c r="FL250" t="s">
        <v>214</v>
      </c>
      <c r="FM250" t="s">
        <v>245</v>
      </c>
      <c r="FN250" t="s">
        <v>245</v>
      </c>
      <c r="FO250" t="s">
        <v>219</v>
      </c>
      <c r="FP250" t="s">
        <v>219</v>
      </c>
      <c r="FQ250" t="s">
        <v>241</v>
      </c>
      <c r="FR250" t="s">
        <v>241</v>
      </c>
      <c r="FS250" t="s">
        <v>241</v>
      </c>
      <c r="FT250" t="s">
        <v>241</v>
      </c>
      <c r="FU250" t="s">
        <v>219</v>
      </c>
      <c r="FV250" t="s">
        <v>241</v>
      </c>
      <c r="FW250" t="s">
        <v>241</v>
      </c>
      <c r="FX250" t="s">
        <v>241</v>
      </c>
      <c r="FY250" t="s">
        <v>241</v>
      </c>
      <c r="FZ250" t="s">
        <v>341</v>
      </c>
      <c r="GA250" t="s">
        <v>341</v>
      </c>
      <c r="GB250" t="s">
        <v>244</v>
      </c>
      <c r="GC250" t="s">
        <v>244</v>
      </c>
      <c r="GD250" t="s">
        <v>550</v>
      </c>
      <c r="GE250" t="s">
        <v>1676</v>
      </c>
      <c r="GF250" t="s">
        <v>249</v>
      </c>
      <c r="GG250" t="s">
        <v>227</v>
      </c>
      <c r="GH250" t="s">
        <v>241</v>
      </c>
      <c r="GI250" t="s">
        <v>244</v>
      </c>
      <c r="GJ250" t="s">
        <v>227</v>
      </c>
      <c r="GK250" t="s">
        <v>244</v>
      </c>
      <c r="GL250" t="s">
        <v>227</v>
      </c>
      <c r="GM250" t="s">
        <v>244</v>
      </c>
      <c r="GN250" t="s">
        <v>219</v>
      </c>
      <c r="GO250" t="s">
        <v>219</v>
      </c>
      <c r="GP250" t="s">
        <v>251</v>
      </c>
      <c r="GQ250" t="s">
        <v>251</v>
      </c>
      <c r="GR250" t="s">
        <v>251</v>
      </c>
      <c r="GS250" t="s">
        <v>214</v>
      </c>
      <c r="GT250" t="s">
        <v>241</v>
      </c>
      <c r="GU250" t="s">
        <v>214</v>
      </c>
      <c r="GV250" t="s">
        <v>241</v>
      </c>
      <c r="GW250" t="s">
        <v>253</v>
      </c>
      <c r="GX250" t="s">
        <v>253</v>
      </c>
      <c r="GY250" t="s">
        <v>609</v>
      </c>
      <c r="GZ250" t="s">
        <v>241</v>
      </c>
      <c r="HA250" t="s">
        <v>298</v>
      </c>
      <c r="HB250" t="s">
        <v>241</v>
      </c>
      <c r="HC250" t="s">
        <v>315</v>
      </c>
      <c r="HD250" t="s">
        <v>361</v>
      </c>
      <c r="HE250" t="s">
        <v>317</v>
      </c>
      <c r="HF250" t="s">
        <v>241</v>
      </c>
      <c r="HG250" t="s">
        <v>319</v>
      </c>
      <c r="HH250" t="s">
        <v>241</v>
      </c>
      <c r="HI250" t="s">
        <v>241</v>
      </c>
      <c r="HJ250" t="s">
        <v>214</v>
      </c>
      <c r="HK250" t="s">
        <v>1677</v>
      </c>
      <c r="HL250" s="12"/>
      <c r="HM250">
        <v>0.5</v>
      </c>
      <c r="HN250">
        <v>0.5</v>
      </c>
      <c r="HO250">
        <v>1</v>
      </c>
      <c r="HP250">
        <v>0</v>
      </c>
      <c r="HQ250">
        <v>1</v>
      </c>
      <c r="HR250">
        <v>1</v>
      </c>
      <c r="HS250">
        <v>1</v>
      </c>
      <c r="HT250">
        <v>0</v>
      </c>
      <c r="HU250">
        <v>1</v>
      </c>
      <c r="HV250">
        <v>0.5</v>
      </c>
      <c r="HW250">
        <v>0.5</v>
      </c>
      <c r="HX250">
        <v>0.25</v>
      </c>
      <c r="HY250">
        <v>1</v>
      </c>
      <c r="HZ250">
        <v>0.25</v>
      </c>
      <c r="IA250" s="4">
        <v>1</v>
      </c>
      <c r="IB250">
        <v>0.5</v>
      </c>
      <c r="IC250">
        <v>0</v>
      </c>
      <c r="ID250">
        <v>0.25</v>
      </c>
      <c r="IE250">
        <v>0.25</v>
      </c>
      <c r="IG250">
        <v>0.25</v>
      </c>
      <c r="IH250">
        <v>0.75</v>
      </c>
      <c r="II250">
        <v>0.75</v>
      </c>
      <c r="IJ250">
        <v>1</v>
      </c>
      <c r="IK250">
        <v>0.75</v>
      </c>
      <c r="IL250">
        <v>0</v>
      </c>
      <c r="IM250">
        <v>1</v>
      </c>
      <c r="IN250">
        <v>1</v>
      </c>
      <c r="IO250">
        <v>1</v>
      </c>
      <c r="IQ250">
        <v>0</v>
      </c>
      <c r="IS250">
        <f t="shared" si="173"/>
        <v>7.4999999999999997E-2</v>
      </c>
      <c r="IT250">
        <f t="shared" si="174"/>
        <v>0.06</v>
      </c>
      <c r="IU250">
        <f t="shared" si="175"/>
        <v>0.08</v>
      </c>
      <c r="IV250">
        <f t="shared" si="176"/>
        <v>0</v>
      </c>
      <c r="IW250">
        <f t="shared" si="177"/>
        <v>0.08</v>
      </c>
      <c r="IX250">
        <f t="shared" si="178"/>
        <v>0.13</v>
      </c>
      <c r="IY250">
        <f t="shared" si="179"/>
        <v>0.1</v>
      </c>
      <c r="IZ250">
        <f t="shared" si="180"/>
        <v>0</v>
      </c>
      <c r="JA250">
        <f t="shared" si="181"/>
        <v>0.13</v>
      </c>
      <c r="JB250">
        <f t="shared" si="182"/>
        <v>0.05</v>
      </c>
      <c r="JC250">
        <f t="shared" si="183"/>
        <v>0.06</v>
      </c>
      <c r="JD250">
        <f t="shared" si="184"/>
        <v>2.75E-2</v>
      </c>
      <c r="JE250">
        <f t="shared" si="185"/>
        <v>7.0000000000000007E-2</v>
      </c>
      <c r="JF250">
        <f t="shared" si="186"/>
        <v>0.03</v>
      </c>
      <c r="JG250" s="5">
        <f t="shared" si="187"/>
        <v>0.05</v>
      </c>
      <c r="JH250">
        <f t="shared" si="188"/>
        <v>0</v>
      </c>
      <c r="JI250">
        <f t="shared" si="188"/>
        <v>0</v>
      </c>
      <c r="JJ250">
        <f t="shared" si="189"/>
        <v>0.05</v>
      </c>
      <c r="JK250">
        <f t="shared" si="190"/>
        <v>3.7499999999999999E-2</v>
      </c>
      <c r="JL250" s="6">
        <f t="shared" si="191"/>
        <v>2.3333333333333334E-2</v>
      </c>
      <c r="JM250">
        <f t="shared" si="192"/>
        <v>0.03</v>
      </c>
      <c r="JN250">
        <f t="shared" si="193"/>
        <v>3.7500000000000006E-2</v>
      </c>
      <c r="JO250">
        <f t="shared" si="194"/>
        <v>0.11249999999999999</v>
      </c>
      <c r="JP250">
        <f t="shared" si="195"/>
        <v>0.1</v>
      </c>
      <c r="JQ250">
        <f t="shared" si="196"/>
        <v>0.09</v>
      </c>
      <c r="JR250">
        <f t="shared" si="197"/>
        <v>0</v>
      </c>
      <c r="JS250">
        <f t="shared" si="198"/>
        <v>0.1</v>
      </c>
      <c r="JT250">
        <f t="shared" si="198"/>
        <v>0.1</v>
      </c>
      <c r="JU250">
        <f t="shared" si="199"/>
        <v>1</v>
      </c>
      <c r="JV250">
        <f t="shared" si="199"/>
        <v>0</v>
      </c>
      <c r="JW250">
        <f t="shared" si="200"/>
        <v>0.15</v>
      </c>
      <c r="JY250">
        <f t="shared" si="201"/>
        <v>2.5000000000000001E-2</v>
      </c>
      <c r="JZ250">
        <f t="shared" si="202"/>
        <v>0.04</v>
      </c>
      <c r="KA250">
        <f t="shared" si="203"/>
        <v>0.02</v>
      </c>
      <c r="KB250">
        <f t="shared" si="203"/>
        <v>0</v>
      </c>
      <c r="KC250">
        <f t="shared" si="204"/>
        <v>0.04</v>
      </c>
      <c r="KD250">
        <f t="shared" si="230"/>
        <v>0.03</v>
      </c>
      <c r="KE250">
        <f t="shared" si="230"/>
        <v>0.03</v>
      </c>
      <c r="KF250">
        <f t="shared" si="230"/>
        <v>0</v>
      </c>
      <c r="KG250">
        <f t="shared" si="229"/>
        <v>0.03</v>
      </c>
      <c r="KH250">
        <f t="shared" si="229"/>
        <v>1.4999999999999999E-2</v>
      </c>
      <c r="KI250">
        <f t="shared" si="229"/>
        <v>1.4999999999999999E-2</v>
      </c>
      <c r="KJ250">
        <f t="shared" si="229"/>
        <v>7.4999999999999997E-3</v>
      </c>
      <c r="KK250">
        <f t="shared" si="205"/>
        <v>0.02</v>
      </c>
      <c r="KL250">
        <f t="shared" si="206"/>
        <v>0.01</v>
      </c>
      <c r="KM250" s="5">
        <f t="shared" si="207"/>
        <v>0.05</v>
      </c>
      <c r="KN250">
        <f t="shared" si="208"/>
        <v>0</v>
      </c>
      <c r="KO250">
        <f t="shared" si="208"/>
        <v>0</v>
      </c>
      <c r="KP250">
        <f t="shared" si="209"/>
        <v>1.4999999999999999E-2</v>
      </c>
      <c r="KQ250">
        <f t="shared" si="210"/>
        <v>7.4999999999999997E-3</v>
      </c>
      <c r="KR250" s="6">
        <f t="shared" si="211"/>
        <v>1.1666666666666667E-2</v>
      </c>
      <c r="KS250">
        <f t="shared" si="212"/>
        <v>0.01</v>
      </c>
      <c r="KT250">
        <f t="shared" si="213"/>
        <v>2.2499999999999999E-2</v>
      </c>
      <c r="KU250">
        <f t="shared" si="214"/>
        <v>0.03</v>
      </c>
      <c r="KV250">
        <f t="shared" si="215"/>
        <v>0.05</v>
      </c>
      <c r="KW250">
        <f t="shared" si="216"/>
        <v>7.4999999999999997E-3</v>
      </c>
      <c r="KX250">
        <f t="shared" si="217"/>
        <v>0</v>
      </c>
      <c r="KY250">
        <f t="shared" si="218"/>
        <v>0.04</v>
      </c>
      <c r="KZ250">
        <f t="shared" si="219"/>
        <v>0.03</v>
      </c>
      <c r="LA250">
        <f t="shared" si="220"/>
        <v>1</v>
      </c>
      <c r="LB250">
        <f t="shared" si="220"/>
        <v>0</v>
      </c>
      <c r="LC250">
        <f t="shared" si="221"/>
        <v>0.1</v>
      </c>
      <c r="LE250" t="str">
        <f t="shared" si="227"/>
        <v>Sierra Leone</v>
      </c>
      <c r="LF250">
        <f t="shared" si="222"/>
        <v>0.65500000000000003</v>
      </c>
      <c r="LG250" s="6">
        <f t="shared" si="223"/>
        <v>0.39833333333333332</v>
      </c>
      <c r="LH250">
        <f t="shared" si="224"/>
        <v>0.72</v>
      </c>
      <c r="LI250" s="6">
        <f t="shared" si="225"/>
        <v>0.65666666666666673</v>
      </c>
      <c r="LJ250">
        <f t="shared" si="226"/>
        <v>0</v>
      </c>
    </row>
    <row r="251" spans="1:322" x14ac:dyDescent="0.35">
      <c r="A251" s="3">
        <v>44921</v>
      </c>
      <c r="B251" t="s">
        <v>1678</v>
      </c>
      <c r="D251" s="27" t="s">
        <v>321</v>
      </c>
      <c r="E251" s="27" t="s">
        <v>262</v>
      </c>
      <c r="F251" s="27">
        <v>26</v>
      </c>
      <c r="G251" s="27" t="s">
        <v>258</v>
      </c>
      <c r="H251" s="27" t="s">
        <v>259</v>
      </c>
      <c r="I251" s="27" t="s">
        <v>207</v>
      </c>
      <c r="J251" s="27" t="s">
        <v>555</v>
      </c>
      <c r="K251" s="28">
        <v>44538</v>
      </c>
      <c r="L251" s="28">
        <v>44538</v>
      </c>
      <c r="M251" s="28">
        <v>44538</v>
      </c>
      <c r="N251" s="27" t="s">
        <v>261</v>
      </c>
      <c r="O251" s="27" t="s">
        <v>261</v>
      </c>
      <c r="P251" s="27" t="s">
        <v>261</v>
      </c>
      <c r="Q251" s="27" t="s">
        <v>324</v>
      </c>
      <c r="R251" s="28">
        <v>44539</v>
      </c>
      <c r="S251" s="28">
        <v>44539</v>
      </c>
      <c r="T251" s="27" t="s">
        <v>263</v>
      </c>
      <c r="U251" s="27" t="s">
        <v>261</v>
      </c>
      <c r="V251" s="28" t="s">
        <v>262</v>
      </c>
      <c r="W251" s="27" t="s">
        <v>261</v>
      </c>
      <c r="X251" s="28" t="s">
        <v>262</v>
      </c>
      <c r="Y251" s="27" t="s">
        <v>263</v>
      </c>
      <c r="Z251" s="28">
        <v>44729</v>
      </c>
      <c r="AA251" s="27" t="s">
        <v>264</v>
      </c>
      <c r="AB251" s="27" t="s">
        <v>265</v>
      </c>
      <c r="AC251" s="27" t="s">
        <v>1547</v>
      </c>
      <c r="AD251" s="27" t="s">
        <v>267</v>
      </c>
      <c r="AE251" s="27" t="s">
        <v>326</v>
      </c>
      <c r="AF251" s="27" t="s">
        <v>1507</v>
      </c>
      <c r="AG251" s="29">
        <v>17174193.550000001</v>
      </c>
      <c r="AH251" s="27" t="s">
        <v>263</v>
      </c>
      <c r="AI251" s="27">
        <v>44599</v>
      </c>
      <c r="AJ251" s="28">
        <v>44603</v>
      </c>
      <c r="AK251" s="27" t="s">
        <v>268</v>
      </c>
      <c r="AL251" s="27" t="s">
        <v>269</v>
      </c>
      <c r="AM251" s="27" t="s">
        <v>265</v>
      </c>
      <c r="AN251" s="27" t="s">
        <v>270</v>
      </c>
      <c r="AO251" s="27" t="s">
        <v>261</v>
      </c>
      <c r="AP251" s="27" t="s">
        <v>261</v>
      </c>
      <c r="AQ251" s="28" t="s">
        <v>262</v>
      </c>
      <c r="AR251" s="27" t="s">
        <v>261</v>
      </c>
      <c r="AS251" s="28" t="s">
        <v>262</v>
      </c>
      <c r="AT251" s="27" t="s">
        <v>261</v>
      </c>
      <c r="AU251" s="28" t="s">
        <v>262</v>
      </c>
      <c r="AV251" s="27" t="s">
        <v>261</v>
      </c>
      <c r="AW251" s="28" t="s">
        <v>262</v>
      </c>
      <c r="AX251" s="27" t="s">
        <v>261</v>
      </c>
      <c r="AY251" s="28" t="s">
        <v>262</v>
      </c>
      <c r="AZ251" s="27" t="s">
        <v>262</v>
      </c>
      <c r="BA251" s="27" t="s">
        <v>262</v>
      </c>
      <c r="BB251" s="27" t="s">
        <v>261</v>
      </c>
      <c r="BC251" s="28" t="s">
        <v>262</v>
      </c>
      <c r="BD251" s="27" t="s">
        <v>263</v>
      </c>
      <c r="BE251" s="30">
        <v>44539</v>
      </c>
      <c r="BF251" t="s">
        <v>555</v>
      </c>
      <c r="BG251" t="s">
        <v>207</v>
      </c>
      <c r="BH251" t="s">
        <v>208</v>
      </c>
      <c r="BI251" t="s">
        <v>273</v>
      </c>
      <c r="BJ251" t="s">
        <v>210</v>
      </c>
      <c r="BK251" t="s">
        <v>329</v>
      </c>
      <c r="BL251" t="s">
        <v>212</v>
      </c>
      <c r="BM251" t="s">
        <v>557</v>
      </c>
      <c r="BN251" t="s">
        <v>214</v>
      </c>
      <c r="BO251" t="s">
        <v>748</v>
      </c>
      <c r="BP251" t="s">
        <v>219</v>
      </c>
      <c r="BQ251" t="s">
        <v>216</v>
      </c>
      <c r="BR251" t="s">
        <v>1679</v>
      </c>
      <c r="BU251" t="s">
        <v>559</v>
      </c>
      <c r="BV251" t="s">
        <v>214</v>
      </c>
      <c r="CC251" t="s">
        <v>214</v>
      </c>
      <c r="CG251" t="s">
        <v>219</v>
      </c>
      <c r="CI251" t="s">
        <v>335</v>
      </c>
      <c r="CJ251" t="s">
        <v>1680</v>
      </c>
      <c r="CK251" t="s">
        <v>220</v>
      </c>
      <c r="CL251" t="s">
        <v>336</v>
      </c>
      <c r="CN251" t="s">
        <v>283</v>
      </c>
      <c r="CP251" t="s">
        <v>284</v>
      </c>
      <c r="CQ251" t="s">
        <v>307</v>
      </c>
      <c r="CR251" t="s">
        <v>250</v>
      </c>
      <c r="CS251" t="s">
        <v>244</v>
      </c>
      <c r="CT251" t="s">
        <v>214</v>
      </c>
      <c r="CU251" t="s">
        <v>214</v>
      </c>
      <c r="CV251" t="s">
        <v>244</v>
      </c>
      <c r="CW251" t="s">
        <v>244</v>
      </c>
      <c r="CX251" t="s">
        <v>287</v>
      </c>
      <c r="CY251" t="s">
        <v>228</v>
      </c>
      <c r="CZ251" t="s">
        <v>214</v>
      </c>
      <c r="DA251" t="s">
        <v>214</v>
      </c>
      <c r="DB251" t="s">
        <v>229</v>
      </c>
      <c r="DC251" t="s">
        <v>229</v>
      </c>
      <c r="DD251" t="s">
        <v>214</v>
      </c>
      <c r="DE251" t="s">
        <v>721</v>
      </c>
      <c r="DG251" t="s">
        <v>721</v>
      </c>
      <c r="DI251" t="s">
        <v>338</v>
      </c>
      <c r="DK251" t="s">
        <v>233</v>
      </c>
      <c r="DL251" t="s">
        <v>233</v>
      </c>
      <c r="DM251" t="s">
        <v>214</v>
      </c>
      <c r="DN251" t="s">
        <v>214</v>
      </c>
      <c r="DO251" t="s">
        <v>288</v>
      </c>
      <c r="DP251" t="s">
        <v>235</v>
      </c>
      <c r="DR251" t="s">
        <v>235</v>
      </c>
      <c r="DT251" t="s">
        <v>214</v>
      </c>
      <c r="DU251" t="s">
        <v>214</v>
      </c>
      <c r="DV251" t="s">
        <v>459</v>
      </c>
      <c r="DX251" t="s">
        <v>237</v>
      </c>
      <c r="DY251" t="s">
        <v>237</v>
      </c>
      <c r="DZ251" t="s">
        <v>400</v>
      </c>
      <c r="EA251" t="s">
        <v>237</v>
      </c>
      <c r="EB251" t="s">
        <v>237</v>
      </c>
      <c r="EC251" t="s">
        <v>242</v>
      </c>
      <c r="ED251" t="s">
        <v>242</v>
      </c>
      <c r="EE251" t="s">
        <v>219</v>
      </c>
      <c r="EF251" t="s">
        <v>219</v>
      </c>
      <c r="EK251" t="s">
        <v>242</v>
      </c>
      <c r="EL251" t="s">
        <v>242</v>
      </c>
      <c r="EM251" t="s">
        <v>240</v>
      </c>
      <c r="EN251" t="s">
        <v>240</v>
      </c>
      <c r="EO251" t="s">
        <v>460</v>
      </c>
      <c r="EP251" t="s">
        <v>460</v>
      </c>
      <c r="EQ251" t="s">
        <v>219</v>
      </c>
      <c r="ER251" t="s">
        <v>219</v>
      </c>
      <c r="ES251" t="s">
        <v>233</v>
      </c>
      <c r="ET251" t="s">
        <v>233</v>
      </c>
      <c r="EU251" t="s">
        <v>372</v>
      </c>
      <c r="EV251" t="s">
        <v>372</v>
      </c>
      <c r="EW251" t="s">
        <v>290</v>
      </c>
      <c r="EX251" t="s">
        <v>290</v>
      </c>
      <c r="EY251" t="s">
        <v>242</v>
      </c>
      <c r="EZ251" t="s">
        <v>241</v>
      </c>
      <c r="FA251" t="s">
        <v>241</v>
      </c>
      <c r="FB251" t="s">
        <v>242</v>
      </c>
      <c r="FC251" t="s">
        <v>242</v>
      </c>
      <c r="FD251" t="s">
        <v>242</v>
      </c>
      <c r="FE251" t="s">
        <v>227</v>
      </c>
      <c r="FF251" t="s">
        <v>227</v>
      </c>
      <c r="FG251" t="s">
        <v>547</v>
      </c>
      <c r="FH251" t="s">
        <v>547</v>
      </c>
      <c r="FI251" t="s">
        <v>214</v>
      </c>
      <c r="FJ251" t="s">
        <v>214</v>
      </c>
      <c r="FK251" t="s">
        <v>214</v>
      </c>
      <c r="FL251" t="s">
        <v>214</v>
      </c>
      <c r="FM251" t="s">
        <v>245</v>
      </c>
      <c r="FN251" t="s">
        <v>245</v>
      </c>
      <c r="FO251" t="s">
        <v>219</v>
      </c>
      <c r="FP251" t="s">
        <v>219</v>
      </c>
      <c r="FQ251" t="s">
        <v>241</v>
      </c>
      <c r="FR251" t="s">
        <v>241</v>
      </c>
      <c r="FS251" t="s">
        <v>241</v>
      </c>
      <c r="FT251" t="s">
        <v>241</v>
      </c>
      <c r="FU251" t="s">
        <v>219</v>
      </c>
      <c r="FV251" t="s">
        <v>241</v>
      </c>
      <c r="FW251" t="s">
        <v>241</v>
      </c>
      <c r="FX251" t="s">
        <v>241</v>
      </c>
      <c r="FY251" t="s">
        <v>241</v>
      </c>
      <c r="FZ251" t="s">
        <v>341</v>
      </c>
      <c r="GA251" t="s">
        <v>341</v>
      </c>
      <c r="GB251" t="s">
        <v>227</v>
      </c>
      <c r="GC251" t="s">
        <v>227</v>
      </c>
      <c r="GD251" t="s">
        <v>550</v>
      </c>
      <c r="GE251" t="s">
        <v>1681</v>
      </c>
      <c r="GF251" t="s">
        <v>550</v>
      </c>
      <c r="GG251" t="s">
        <v>250</v>
      </c>
      <c r="GH251" t="s">
        <v>1682</v>
      </c>
      <c r="GI251" t="s">
        <v>286</v>
      </c>
      <c r="GJ251" t="s">
        <v>227</v>
      </c>
      <c r="GK251" t="s">
        <v>227</v>
      </c>
      <c r="GL251" t="s">
        <v>244</v>
      </c>
      <c r="GM251" t="s">
        <v>244</v>
      </c>
      <c r="GN251" t="s">
        <v>214</v>
      </c>
      <c r="GO251" t="s">
        <v>214</v>
      </c>
      <c r="GP251" t="s">
        <v>251</v>
      </c>
      <c r="GQ251" t="s">
        <v>251</v>
      </c>
      <c r="GR251" t="s">
        <v>251</v>
      </c>
      <c r="GS251" t="s">
        <v>219</v>
      </c>
      <c r="GT251" t="s">
        <v>575</v>
      </c>
      <c r="GU251" t="s">
        <v>219</v>
      </c>
      <c r="GV251" t="s">
        <v>575</v>
      </c>
      <c r="GW251" t="s">
        <v>253</v>
      </c>
      <c r="GX251" t="s">
        <v>253</v>
      </c>
      <c r="GY251" t="s">
        <v>567</v>
      </c>
      <c r="GZ251" t="s">
        <v>241</v>
      </c>
      <c r="HA251" t="s">
        <v>298</v>
      </c>
      <c r="HB251" t="s">
        <v>241</v>
      </c>
      <c r="HC251" t="s">
        <v>315</v>
      </c>
      <c r="HD251" t="s">
        <v>361</v>
      </c>
      <c r="HE251" t="s">
        <v>590</v>
      </c>
      <c r="HF251" t="s">
        <v>1683</v>
      </c>
      <c r="HG251" t="s">
        <v>319</v>
      </c>
      <c r="HH251" t="s">
        <v>241</v>
      </c>
      <c r="HI251" t="s">
        <v>241</v>
      </c>
      <c r="HJ251" t="s">
        <v>214</v>
      </c>
      <c r="HK251" t="s">
        <v>1633</v>
      </c>
      <c r="HL251" s="12"/>
      <c r="HM251">
        <v>0.5</v>
      </c>
      <c r="HN251">
        <v>0.5</v>
      </c>
      <c r="HO251">
        <v>1</v>
      </c>
      <c r="HP251">
        <v>0.75</v>
      </c>
      <c r="HQ251">
        <v>0</v>
      </c>
      <c r="HR251">
        <v>0.25</v>
      </c>
      <c r="HS251">
        <v>1</v>
      </c>
      <c r="HT251">
        <v>0</v>
      </c>
      <c r="HU251">
        <v>0</v>
      </c>
      <c r="HV251">
        <v>0.5</v>
      </c>
      <c r="HW251">
        <v>0.5</v>
      </c>
      <c r="HX251">
        <v>0.75</v>
      </c>
      <c r="HZ251">
        <v>0.75</v>
      </c>
      <c r="IA251">
        <v>0</v>
      </c>
      <c r="IB251">
        <v>0.25</v>
      </c>
      <c r="IC251">
        <v>0</v>
      </c>
      <c r="ID251">
        <v>0.75</v>
      </c>
      <c r="IE251">
        <v>0.75</v>
      </c>
      <c r="IG251">
        <v>0</v>
      </c>
      <c r="IH251">
        <v>0</v>
      </c>
      <c r="II251">
        <v>0.75</v>
      </c>
      <c r="IJ251">
        <v>1</v>
      </c>
      <c r="IK251">
        <v>1</v>
      </c>
      <c r="IL251">
        <v>0</v>
      </c>
      <c r="IM251">
        <v>0.5</v>
      </c>
      <c r="IN251">
        <v>0</v>
      </c>
      <c r="IO251">
        <v>0</v>
      </c>
      <c r="IP251">
        <v>0</v>
      </c>
      <c r="IQ251">
        <v>0</v>
      </c>
      <c r="IS251">
        <f t="shared" si="173"/>
        <v>7.4999999999999997E-2</v>
      </c>
      <c r="IT251">
        <f t="shared" si="174"/>
        <v>0.06</v>
      </c>
      <c r="IU251">
        <f t="shared" si="175"/>
        <v>0.08</v>
      </c>
      <c r="IV251">
        <f t="shared" si="176"/>
        <v>7.5000000000000011E-2</v>
      </c>
      <c r="IW251">
        <f t="shared" si="177"/>
        <v>0</v>
      </c>
      <c r="IX251">
        <f t="shared" si="178"/>
        <v>3.2500000000000001E-2</v>
      </c>
      <c r="IY251">
        <f t="shared" si="179"/>
        <v>0.1</v>
      </c>
      <c r="IZ251">
        <f t="shared" si="180"/>
        <v>0</v>
      </c>
      <c r="JA251">
        <f t="shared" si="181"/>
        <v>0</v>
      </c>
      <c r="JB251">
        <f t="shared" si="182"/>
        <v>0.05</v>
      </c>
      <c r="JC251">
        <f t="shared" si="183"/>
        <v>0.06</v>
      </c>
      <c r="JD251">
        <f t="shared" si="184"/>
        <v>8.2500000000000004E-2</v>
      </c>
      <c r="JE251">
        <f t="shared" si="185"/>
        <v>0</v>
      </c>
      <c r="JF251">
        <f t="shared" si="186"/>
        <v>0.09</v>
      </c>
      <c r="JG251" s="5">
        <f t="shared" si="187"/>
        <v>0</v>
      </c>
      <c r="JH251">
        <f t="shared" si="188"/>
        <v>0</v>
      </c>
      <c r="JI251">
        <f t="shared" si="188"/>
        <v>0</v>
      </c>
      <c r="JJ251">
        <f t="shared" si="189"/>
        <v>0.15000000000000002</v>
      </c>
      <c r="JK251">
        <f t="shared" si="190"/>
        <v>0.11249999999999999</v>
      </c>
      <c r="JL251" s="6">
        <f t="shared" si="191"/>
        <v>0.04</v>
      </c>
      <c r="JM251">
        <f t="shared" si="192"/>
        <v>0</v>
      </c>
      <c r="JN251">
        <f t="shared" si="193"/>
        <v>0</v>
      </c>
      <c r="JO251">
        <f t="shared" si="194"/>
        <v>0.11249999999999999</v>
      </c>
      <c r="JP251">
        <f t="shared" si="195"/>
        <v>0.1</v>
      </c>
      <c r="JQ251">
        <f t="shared" si="196"/>
        <v>0.12</v>
      </c>
      <c r="JR251">
        <f t="shared" si="197"/>
        <v>0</v>
      </c>
      <c r="JS251">
        <f t="shared" si="198"/>
        <v>0.05</v>
      </c>
      <c r="JT251">
        <f t="shared" si="198"/>
        <v>0</v>
      </c>
      <c r="JU251">
        <f t="shared" si="199"/>
        <v>0</v>
      </c>
      <c r="JV251">
        <f t="shared" si="199"/>
        <v>0</v>
      </c>
      <c r="JW251">
        <f t="shared" si="200"/>
        <v>0</v>
      </c>
      <c r="JY251">
        <f t="shared" si="201"/>
        <v>2.5000000000000001E-2</v>
      </c>
      <c r="JZ251">
        <f t="shared" si="202"/>
        <v>0.04</v>
      </c>
      <c r="KA251">
        <f t="shared" si="203"/>
        <v>0.02</v>
      </c>
      <c r="KB251">
        <f t="shared" si="203"/>
        <v>1.4999999999999999E-2</v>
      </c>
      <c r="KC251">
        <f t="shared" si="204"/>
        <v>0</v>
      </c>
      <c r="KD251">
        <f t="shared" si="230"/>
        <v>7.4999999999999997E-3</v>
      </c>
      <c r="KE251">
        <f t="shared" si="230"/>
        <v>0.03</v>
      </c>
      <c r="KF251">
        <f t="shared" si="230"/>
        <v>0</v>
      </c>
      <c r="KG251">
        <f t="shared" si="229"/>
        <v>0</v>
      </c>
      <c r="KH251">
        <f t="shared" si="229"/>
        <v>1.4999999999999999E-2</v>
      </c>
      <c r="KI251">
        <f t="shared" si="229"/>
        <v>1.4999999999999999E-2</v>
      </c>
      <c r="KJ251">
        <f t="shared" si="229"/>
        <v>2.2499999999999999E-2</v>
      </c>
      <c r="KK251">
        <f t="shared" si="205"/>
        <v>0</v>
      </c>
      <c r="KL251">
        <f t="shared" si="206"/>
        <v>0.03</v>
      </c>
      <c r="KM251" s="5">
        <f t="shared" si="207"/>
        <v>0</v>
      </c>
      <c r="KN251">
        <f t="shared" si="208"/>
        <v>0</v>
      </c>
      <c r="KO251">
        <f t="shared" si="208"/>
        <v>0</v>
      </c>
      <c r="KP251">
        <f t="shared" si="209"/>
        <v>4.4999999999999998E-2</v>
      </c>
      <c r="KQ251">
        <f t="shared" si="210"/>
        <v>2.2499999999999999E-2</v>
      </c>
      <c r="KR251" s="6">
        <f t="shared" si="211"/>
        <v>0.02</v>
      </c>
      <c r="KS251">
        <f t="shared" si="212"/>
        <v>0</v>
      </c>
      <c r="KT251">
        <f t="shared" si="213"/>
        <v>0</v>
      </c>
      <c r="KU251">
        <f t="shared" si="214"/>
        <v>0.03</v>
      </c>
      <c r="KV251">
        <f t="shared" si="215"/>
        <v>0.05</v>
      </c>
      <c r="KW251">
        <f t="shared" si="216"/>
        <v>0.01</v>
      </c>
      <c r="KX251">
        <f t="shared" si="217"/>
        <v>0</v>
      </c>
      <c r="KY251">
        <f t="shared" si="218"/>
        <v>0.02</v>
      </c>
      <c r="KZ251">
        <f t="shared" si="219"/>
        <v>0</v>
      </c>
      <c r="LA251">
        <f t="shared" si="220"/>
        <v>0</v>
      </c>
      <c r="LB251">
        <f t="shared" si="220"/>
        <v>0</v>
      </c>
      <c r="LC251">
        <f t="shared" si="221"/>
        <v>0</v>
      </c>
      <c r="LE251" t="str">
        <f t="shared" si="227"/>
        <v>Sierra Leone</v>
      </c>
      <c r="LF251">
        <f t="shared" si="222"/>
        <v>0.42249999999999999</v>
      </c>
      <c r="LG251" s="6">
        <f t="shared" si="223"/>
        <v>0.58499999999999996</v>
      </c>
      <c r="LH251">
        <f t="shared" si="224"/>
        <v>0.38250000000000001</v>
      </c>
      <c r="LI251" s="6">
        <f t="shared" si="225"/>
        <v>0.41750000000000004</v>
      </c>
      <c r="LJ251">
        <f t="shared" si="226"/>
        <v>0</v>
      </c>
    </row>
    <row r="252" spans="1:322" x14ac:dyDescent="0.35">
      <c r="A252" s="3">
        <v>44904</v>
      </c>
      <c r="B252" t="s">
        <v>1684</v>
      </c>
      <c r="D252" s="24" t="s">
        <v>321</v>
      </c>
      <c r="E252" s="24" t="s">
        <v>262</v>
      </c>
      <c r="F252" s="24">
        <v>26</v>
      </c>
      <c r="G252" s="24" t="s">
        <v>258</v>
      </c>
      <c r="H252" s="24" t="s">
        <v>259</v>
      </c>
      <c r="I252" s="24" t="s">
        <v>207</v>
      </c>
      <c r="J252" s="24" t="s">
        <v>555</v>
      </c>
      <c r="K252" s="25">
        <v>44538</v>
      </c>
      <c r="L252" s="25">
        <v>44538</v>
      </c>
      <c r="M252" s="25">
        <v>44538</v>
      </c>
      <c r="N252" s="24" t="s">
        <v>261</v>
      </c>
      <c r="O252" s="24" t="s">
        <v>261</v>
      </c>
      <c r="P252" s="24" t="s">
        <v>261</v>
      </c>
      <c r="Q252" s="24" t="s">
        <v>324</v>
      </c>
      <c r="R252" s="25">
        <v>44539</v>
      </c>
      <c r="S252" s="25">
        <v>44539</v>
      </c>
      <c r="T252" s="24" t="s">
        <v>263</v>
      </c>
      <c r="U252" s="24" t="s">
        <v>261</v>
      </c>
      <c r="V252" s="25" t="s">
        <v>262</v>
      </c>
      <c r="W252" s="24" t="s">
        <v>261</v>
      </c>
      <c r="X252" s="25" t="s">
        <v>262</v>
      </c>
      <c r="Y252" s="24" t="s">
        <v>263</v>
      </c>
      <c r="Z252" s="25">
        <v>44742</v>
      </c>
      <c r="AA252" s="24" t="s">
        <v>264</v>
      </c>
      <c r="AB252" s="24" t="s">
        <v>265</v>
      </c>
      <c r="AC252" s="24" t="s">
        <v>1637</v>
      </c>
      <c r="AD252" s="24" t="s">
        <v>267</v>
      </c>
      <c r="AE252" s="24" t="s">
        <v>326</v>
      </c>
      <c r="AF252" s="24" t="s">
        <v>1507</v>
      </c>
      <c r="AG252" s="31">
        <v>17174193.550000001</v>
      </c>
      <c r="AH252" s="24" t="s">
        <v>263</v>
      </c>
      <c r="AI252" s="24">
        <v>44599</v>
      </c>
      <c r="AJ252" s="25">
        <v>44603</v>
      </c>
      <c r="AK252" s="24" t="s">
        <v>268</v>
      </c>
      <c r="AL252" s="24" t="s">
        <v>269</v>
      </c>
      <c r="AM252" s="24" t="s">
        <v>265</v>
      </c>
      <c r="AN252" s="24" t="s">
        <v>270</v>
      </c>
      <c r="AO252" s="24" t="s">
        <v>261</v>
      </c>
      <c r="AP252" s="24" t="s">
        <v>261</v>
      </c>
      <c r="AQ252" s="25" t="s">
        <v>262</v>
      </c>
      <c r="AR252" s="24" t="s">
        <v>261</v>
      </c>
      <c r="AS252" s="25" t="s">
        <v>262</v>
      </c>
      <c r="AT252" s="24" t="s">
        <v>261</v>
      </c>
      <c r="AU252" s="25" t="s">
        <v>262</v>
      </c>
      <c r="AV252" s="24" t="s">
        <v>261</v>
      </c>
      <c r="AW252" s="25" t="s">
        <v>262</v>
      </c>
      <c r="AX252" s="24" t="s">
        <v>261</v>
      </c>
      <c r="AY252" s="25" t="s">
        <v>262</v>
      </c>
      <c r="AZ252" s="27" t="s">
        <v>262</v>
      </c>
      <c r="BA252" s="27" t="s">
        <v>262</v>
      </c>
      <c r="BB252" s="24" t="s">
        <v>261</v>
      </c>
      <c r="BC252" s="25" t="s">
        <v>262</v>
      </c>
      <c r="BD252" s="24" t="s">
        <v>261</v>
      </c>
      <c r="BE252" s="26" t="s">
        <v>262</v>
      </c>
      <c r="BF252" t="s">
        <v>555</v>
      </c>
      <c r="BG252" t="s">
        <v>207</v>
      </c>
      <c r="BH252" t="s">
        <v>208</v>
      </c>
      <c r="BI252" t="s">
        <v>346</v>
      </c>
      <c r="BJ252" t="s">
        <v>210</v>
      </c>
      <c r="BK252" t="s">
        <v>329</v>
      </c>
      <c r="BL252" t="s">
        <v>212</v>
      </c>
      <c r="BM252" t="s">
        <v>557</v>
      </c>
      <c r="BN252" t="s">
        <v>219</v>
      </c>
      <c r="BO252" t="s">
        <v>302</v>
      </c>
      <c r="BP252" t="s">
        <v>219</v>
      </c>
      <c r="BQ252" t="s">
        <v>332</v>
      </c>
      <c r="BV252" t="s">
        <v>219</v>
      </c>
      <c r="BW252" t="s">
        <v>540</v>
      </c>
      <c r="BX252" t="s">
        <v>1685</v>
      </c>
      <c r="BY252" t="s">
        <v>1623</v>
      </c>
      <c r="CB252" t="s">
        <v>1623</v>
      </c>
      <c r="CC252" t="s">
        <v>214</v>
      </c>
      <c r="CG252" t="s">
        <v>214</v>
      </c>
      <c r="CH252" t="s">
        <v>540</v>
      </c>
      <c r="CI252" t="s">
        <v>220</v>
      </c>
      <c r="CJ252" t="s">
        <v>1686</v>
      </c>
      <c r="CK252" t="s">
        <v>352</v>
      </c>
      <c r="CL252" t="s">
        <v>336</v>
      </c>
      <c r="CN252" t="s">
        <v>306</v>
      </c>
      <c r="CP252" t="s">
        <v>284</v>
      </c>
      <c r="CQ252" t="s">
        <v>307</v>
      </c>
      <c r="CR252" t="s">
        <v>244</v>
      </c>
      <c r="CS252" t="s">
        <v>227</v>
      </c>
      <c r="CT252" t="s">
        <v>214</v>
      </c>
      <c r="CU252" t="s">
        <v>214</v>
      </c>
      <c r="CV252" t="s">
        <v>244</v>
      </c>
      <c r="CW252" t="s">
        <v>244</v>
      </c>
      <c r="CX252" t="s">
        <v>228</v>
      </c>
      <c r="CY252" t="s">
        <v>228</v>
      </c>
      <c r="CZ252" t="s">
        <v>214</v>
      </c>
      <c r="DA252" t="s">
        <v>214</v>
      </c>
      <c r="DB252" t="s">
        <v>229</v>
      </c>
      <c r="DC252" t="s">
        <v>229</v>
      </c>
      <c r="DD252" t="s">
        <v>214</v>
      </c>
      <c r="DE252" t="s">
        <v>231</v>
      </c>
      <c r="DG252" t="s">
        <v>231</v>
      </c>
      <c r="DI252" t="s">
        <v>587</v>
      </c>
      <c r="DK252" t="s">
        <v>372</v>
      </c>
      <c r="DL252" t="s">
        <v>372</v>
      </c>
      <c r="DM252" t="s">
        <v>219</v>
      </c>
      <c r="DN252" t="s">
        <v>219</v>
      </c>
      <c r="DO252" t="s">
        <v>234</v>
      </c>
      <c r="DP252" t="s">
        <v>235</v>
      </c>
      <c r="DR252" t="s">
        <v>235</v>
      </c>
      <c r="DT252" t="s">
        <v>214</v>
      </c>
      <c r="DU252" t="s">
        <v>214</v>
      </c>
      <c r="DV252" t="s">
        <v>236</v>
      </c>
      <c r="DX252" t="s">
        <v>372</v>
      </c>
      <c r="DY252" t="s">
        <v>237</v>
      </c>
      <c r="DZ252" t="s">
        <v>485</v>
      </c>
      <c r="EA252" t="s">
        <v>237</v>
      </c>
      <c r="EB252" t="s">
        <v>237</v>
      </c>
      <c r="EC252" t="s">
        <v>242</v>
      </c>
      <c r="ED252" t="s">
        <v>242</v>
      </c>
      <c r="EE252" t="s">
        <v>214</v>
      </c>
      <c r="EF252" t="s">
        <v>214</v>
      </c>
      <c r="EG252" t="s">
        <v>214</v>
      </c>
      <c r="EI252" t="s">
        <v>214</v>
      </c>
      <c r="EK252" t="s">
        <v>242</v>
      </c>
      <c r="EL252" t="s">
        <v>242</v>
      </c>
      <c r="EM252" t="s">
        <v>240</v>
      </c>
      <c r="EN252" t="s">
        <v>240</v>
      </c>
      <c r="EO252" t="s">
        <v>240</v>
      </c>
      <c r="EP252" t="s">
        <v>240</v>
      </c>
      <c r="EQ252" t="s">
        <v>214</v>
      </c>
      <c r="ER252" t="s">
        <v>214</v>
      </c>
      <c r="ES252" t="s">
        <v>372</v>
      </c>
      <c r="ET252" t="s">
        <v>372</v>
      </c>
      <c r="EU252" t="s">
        <v>233</v>
      </c>
      <c r="EV252" t="s">
        <v>233</v>
      </c>
      <c r="EW252" t="s">
        <v>563</v>
      </c>
      <c r="EX252" t="s">
        <v>563</v>
      </c>
      <c r="EY252" t="s">
        <v>242</v>
      </c>
      <c r="EZ252" t="s">
        <v>241</v>
      </c>
      <c r="FA252" t="s">
        <v>241</v>
      </c>
      <c r="FB252" t="s">
        <v>242</v>
      </c>
      <c r="FC252" t="s">
        <v>242</v>
      </c>
      <c r="FD252" t="s">
        <v>242</v>
      </c>
      <c r="FE252" t="s">
        <v>227</v>
      </c>
      <c r="FF252" t="s">
        <v>227</v>
      </c>
      <c r="FG252" t="s">
        <v>547</v>
      </c>
      <c r="FH252" t="s">
        <v>547</v>
      </c>
      <c r="FI252" t="s">
        <v>219</v>
      </c>
      <c r="FJ252" t="s">
        <v>219</v>
      </c>
      <c r="FK252" t="s">
        <v>219</v>
      </c>
      <c r="FL252" t="s">
        <v>219</v>
      </c>
      <c r="FM252" t="s">
        <v>245</v>
      </c>
      <c r="FN252" t="s">
        <v>245</v>
      </c>
      <c r="FO252" t="s">
        <v>214</v>
      </c>
      <c r="FP252" t="s">
        <v>214</v>
      </c>
      <c r="FQ252" t="s">
        <v>500</v>
      </c>
      <c r="FR252" t="s">
        <v>1687</v>
      </c>
      <c r="FS252" t="s">
        <v>488</v>
      </c>
      <c r="FT252" t="s">
        <v>241</v>
      </c>
      <c r="FU252" t="s">
        <v>214</v>
      </c>
      <c r="FV252" t="s">
        <v>241</v>
      </c>
      <c r="FW252" t="s">
        <v>241</v>
      </c>
      <c r="FX252" t="s">
        <v>500</v>
      </c>
      <c r="FY252" t="s">
        <v>1688</v>
      </c>
      <c r="FZ252" t="s">
        <v>313</v>
      </c>
      <c r="GA252" t="s">
        <v>313</v>
      </c>
      <c r="GB252" t="s">
        <v>227</v>
      </c>
      <c r="GC252" t="s">
        <v>227</v>
      </c>
      <c r="GD252" t="s">
        <v>249</v>
      </c>
      <c r="GE252" t="s">
        <v>241</v>
      </c>
      <c r="GF252" t="s">
        <v>550</v>
      </c>
      <c r="GG252" t="s">
        <v>286</v>
      </c>
      <c r="GH252" t="s">
        <v>241</v>
      </c>
      <c r="GI252" t="s">
        <v>286</v>
      </c>
      <c r="GJ252" t="s">
        <v>227</v>
      </c>
      <c r="GK252" t="s">
        <v>227</v>
      </c>
      <c r="GL252" t="s">
        <v>227</v>
      </c>
      <c r="GM252" t="s">
        <v>227</v>
      </c>
      <c r="GN252" t="s">
        <v>214</v>
      </c>
      <c r="GO252" t="s">
        <v>214</v>
      </c>
      <c r="GP252" t="s">
        <v>251</v>
      </c>
      <c r="GQ252" t="s">
        <v>251</v>
      </c>
      <c r="GR252" t="s">
        <v>251</v>
      </c>
      <c r="GS252" t="s">
        <v>219</v>
      </c>
      <c r="GT252" t="s">
        <v>575</v>
      </c>
      <c r="GU252" t="s">
        <v>219</v>
      </c>
      <c r="GV252" t="s">
        <v>575</v>
      </c>
      <c r="GW252" t="s">
        <v>253</v>
      </c>
      <c r="GX252" t="s">
        <v>253</v>
      </c>
      <c r="GY252" t="s">
        <v>567</v>
      </c>
      <c r="GZ252" t="s">
        <v>241</v>
      </c>
      <c r="HA252" t="s">
        <v>298</v>
      </c>
      <c r="HB252" t="s">
        <v>241</v>
      </c>
      <c r="HC252" t="s">
        <v>315</v>
      </c>
      <c r="HD252" t="s">
        <v>361</v>
      </c>
      <c r="HE252" t="s">
        <v>1335</v>
      </c>
      <c r="HF252" t="s">
        <v>1554</v>
      </c>
      <c r="HG252" t="s">
        <v>319</v>
      </c>
      <c r="HH252" t="s">
        <v>241</v>
      </c>
      <c r="HI252" t="s">
        <v>241</v>
      </c>
      <c r="HJ252" t="s">
        <v>214</v>
      </c>
      <c r="HK252" t="s">
        <v>1689</v>
      </c>
      <c r="HL252" s="12"/>
      <c r="HM252">
        <v>0.25</v>
      </c>
      <c r="HN252">
        <v>0.75</v>
      </c>
      <c r="HO252">
        <v>1</v>
      </c>
      <c r="HP252">
        <v>0.75</v>
      </c>
      <c r="HQ252">
        <v>0</v>
      </c>
      <c r="HR252">
        <v>0</v>
      </c>
      <c r="HS252">
        <v>0</v>
      </c>
      <c r="HT252">
        <v>0</v>
      </c>
      <c r="HU252">
        <v>0</v>
      </c>
      <c r="HV252">
        <v>0</v>
      </c>
      <c r="HW252">
        <v>0.5</v>
      </c>
      <c r="HX252">
        <v>0.75</v>
      </c>
      <c r="HY252">
        <v>1</v>
      </c>
      <c r="HZ252">
        <v>0.75</v>
      </c>
      <c r="IA252" s="4">
        <v>1</v>
      </c>
      <c r="IB252">
        <v>0</v>
      </c>
      <c r="IC252">
        <v>0.25</v>
      </c>
      <c r="ID252">
        <v>0.75</v>
      </c>
      <c r="IE252">
        <v>0.75</v>
      </c>
      <c r="IG252">
        <v>0</v>
      </c>
      <c r="IH252">
        <v>0</v>
      </c>
      <c r="II252">
        <v>0.75</v>
      </c>
      <c r="IJ252">
        <v>0.25</v>
      </c>
      <c r="IK252">
        <v>1</v>
      </c>
      <c r="IL252">
        <v>0.75</v>
      </c>
      <c r="IM252">
        <v>0.25</v>
      </c>
      <c r="IN252">
        <v>0</v>
      </c>
      <c r="IO252">
        <v>0</v>
      </c>
      <c r="IP252">
        <v>0</v>
      </c>
      <c r="IQ252">
        <v>0</v>
      </c>
      <c r="IS252">
        <f t="shared" si="173"/>
        <v>3.7499999999999999E-2</v>
      </c>
      <c r="IT252">
        <f t="shared" si="174"/>
        <v>0.09</v>
      </c>
      <c r="IU252">
        <f t="shared" si="175"/>
        <v>0.08</v>
      </c>
      <c r="IV252">
        <f t="shared" si="176"/>
        <v>7.5000000000000011E-2</v>
      </c>
      <c r="IW252">
        <f t="shared" si="177"/>
        <v>0</v>
      </c>
      <c r="IX252">
        <f t="shared" si="178"/>
        <v>0</v>
      </c>
      <c r="IY252">
        <f t="shared" si="179"/>
        <v>0</v>
      </c>
      <c r="IZ252">
        <f t="shared" si="180"/>
        <v>0</v>
      </c>
      <c r="JA252">
        <f t="shared" si="181"/>
        <v>0</v>
      </c>
      <c r="JB252">
        <f t="shared" si="182"/>
        <v>0</v>
      </c>
      <c r="JC252">
        <f t="shared" si="183"/>
        <v>0.06</v>
      </c>
      <c r="JD252">
        <f t="shared" si="184"/>
        <v>8.2500000000000004E-2</v>
      </c>
      <c r="JE252">
        <f t="shared" si="185"/>
        <v>7.0000000000000007E-2</v>
      </c>
      <c r="JF252">
        <f t="shared" si="186"/>
        <v>0.09</v>
      </c>
      <c r="JG252" s="5">
        <f t="shared" si="187"/>
        <v>0.05</v>
      </c>
      <c r="JH252">
        <f t="shared" si="188"/>
        <v>0</v>
      </c>
      <c r="JI252">
        <f t="shared" si="188"/>
        <v>0</v>
      </c>
      <c r="JJ252">
        <f t="shared" si="189"/>
        <v>0.15000000000000002</v>
      </c>
      <c r="JK252">
        <f t="shared" si="190"/>
        <v>0.11249999999999999</v>
      </c>
      <c r="JL252" s="6">
        <f t="shared" si="191"/>
        <v>3.3333333333333333E-2</v>
      </c>
      <c r="JM252">
        <f t="shared" si="192"/>
        <v>0</v>
      </c>
      <c r="JN252">
        <f t="shared" si="193"/>
        <v>0</v>
      </c>
      <c r="JO252">
        <f t="shared" si="194"/>
        <v>0.11249999999999999</v>
      </c>
      <c r="JP252">
        <f t="shared" si="195"/>
        <v>2.5000000000000001E-2</v>
      </c>
      <c r="JQ252">
        <f t="shared" si="196"/>
        <v>0.12</v>
      </c>
      <c r="JR252">
        <f t="shared" si="197"/>
        <v>8.2500000000000004E-2</v>
      </c>
      <c r="JS252">
        <f t="shared" si="198"/>
        <v>2.5000000000000001E-2</v>
      </c>
      <c r="JT252">
        <f t="shared" si="198"/>
        <v>0</v>
      </c>
      <c r="JU252">
        <f t="shared" si="199"/>
        <v>0</v>
      </c>
      <c r="JV252">
        <f t="shared" si="199"/>
        <v>0</v>
      </c>
      <c r="JW252">
        <f t="shared" si="200"/>
        <v>0</v>
      </c>
      <c r="JY252">
        <f t="shared" si="201"/>
        <v>1.2500000000000001E-2</v>
      </c>
      <c r="JZ252">
        <f t="shared" si="202"/>
        <v>0.06</v>
      </c>
      <c r="KA252">
        <f t="shared" si="203"/>
        <v>0.02</v>
      </c>
      <c r="KB252">
        <f t="shared" si="203"/>
        <v>1.4999999999999999E-2</v>
      </c>
      <c r="KC252">
        <f t="shared" si="204"/>
        <v>0</v>
      </c>
      <c r="KD252">
        <f t="shared" si="230"/>
        <v>0</v>
      </c>
      <c r="KE252">
        <f t="shared" si="230"/>
        <v>0</v>
      </c>
      <c r="KF252">
        <f t="shared" si="230"/>
        <v>0</v>
      </c>
      <c r="KG252">
        <f t="shared" si="229"/>
        <v>0</v>
      </c>
      <c r="KH252">
        <f t="shared" si="229"/>
        <v>0</v>
      </c>
      <c r="KI252">
        <f t="shared" si="229"/>
        <v>1.4999999999999999E-2</v>
      </c>
      <c r="KJ252">
        <f t="shared" si="229"/>
        <v>2.2499999999999999E-2</v>
      </c>
      <c r="KK252">
        <f t="shared" si="205"/>
        <v>0.02</v>
      </c>
      <c r="KL252">
        <f t="shared" si="206"/>
        <v>0.03</v>
      </c>
      <c r="KM252" s="5">
        <f t="shared" si="207"/>
        <v>0.05</v>
      </c>
      <c r="KN252">
        <f t="shared" si="208"/>
        <v>0</v>
      </c>
      <c r="KO252">
        <f t="shared" si="208"/>
        <v>0</v>
      </c>
      <c r="KP252">
        <f t="shared" si="209"/>
        <v>4.4999999999999998E-2</v>
      </c>
      <c r="KQ252">
        <f t="shared" si="210"/>
        <v>2.2499999999999999E-2</v>
      </c>
      <c r="KR252" s="6">
        <f t="shared" si="211"/>
        <v>1.6666666666666666E-2</v>
      </c>
      <c r="KS252">
        <f t="shared" si="212"/>
        <v>0</v>
      </c>
      <c r="KT252">
        <f t="shared" si="213"/>
        <v>0</v>
      </c>
      <c r="KU252">
        <f t="shared" si="214"/>
        <v>0.03</v>
      </c>
      <c r="KV252">
        <f t="shared" si="215"/>
        <v>1.2500000000000001E-2</v>
      </c>
      <c r="KW252">
        <f t="shared" si="216"/>
        <v>0.01</v>
      </c>
      <c r="KX252">
        <f t="shared" si="217"/>
        <v>0</v>
      </c>
      <c r="KY252">
        <f t="shared" si="218"/>
        <v>0.01</v>
      </c>
      <c r="KZ252">
        <f t="shared" si="219"/>
        <v>0</v>
      </c>
      <c r="LA252">
        <f t="shared" si="220"/>
        <v>0</v>
      </c>
      <c r="LB252">
        <f t="shared" si="220"/>
        <v>0</v>
      </c>
      <c r="LC252">
        <f t="shared" si="221"/>
        <v>0</v>
      </c>
      <c r="LE252" t="str">
        <f t="shared" si="227"/>
        <v>Sierra Leone</v>
      </c>
      <c r="LF252">
        <f t="shared" si="222"/>
        <v>0.28250000000000003</v>
      </c>
      <c r="LG252" s="6">
        <f t="shared" si="223"/>
        <v>0.64833333333333332</v>
      </c>
      <c r="LH252">
        <f t="shared" si="224"/>
        <v>0.36499999999999999</v>
      </c>
      <c r="LI252" s="6">
        <f t="shared" si="225"/>
        <v>0.39166666666666666</v>
      </c>
      <c r="LJ252">
        <f t="shared" si="226"/>
        <v>0</v>
      </c>
    </row>
    <row r="253" spans="1:322" x14ac:dyDescent="0.35">
      <c r="A253" s="3">
        <v>44861</v>
      </c>
      <c r="B253" t="s">
        <v>1690</v>
      </c>
      <c r="D253" s="27" t="s">
        <v>321</v>
      </c>
      <c r="E253" s="27" t="s">
        <v>262</v>
      </c>
      <c r="F253" s="27">
        <v>36</v>
      </c>
      <c r="G253" s="27" t="s">
        <v>258</v>
      </c>
      <c r="H253" s="27" t="s">
        <v>259</v>
      </c>
      <c r="I253" s="27" t="s">
        <v>207</v>
      </c>
      <c r="J253" s="27" t="s">
        <v>685</v>
      </c>
      <c r="K253" s="28">
        <v>44544</v>
      </c>
      <c r="L253" s="28">
        <v>44544</v>
      </c>
      <c r="M253" s="28">
        <v>44544</v>
      </c>
      <c r="N253" s="27" t="s">
        <v>261</v>
      </c>
      <c r="O253" s="27" t="s">
        <v>261</v>
      </c>
      <c r="P253" s="27" t="s">
        <v>261</v>
      </c>
      <c r="Q253" s="27" t="s">
        <v>324</v>
      </c>
      <c r="R253" s="28">
        <v>44544</v>
      </c>
      <c r="S253" s="28">
        <v>44544</v>
      </c>
      <c r="T253" s="27" t="s">
        <v>263</v>
      </c>
      <c r="U253" s="27" t="s">
        <v>263</v>
      </c>
      <c r="V253" s="28">
        <v>44546</v>
      </c>
      <c r="W253" s="27" t="s">
        <v>261</v>
      </c>
      <c r="X253" s="28" t="s">
        <v>262</v>
      </c>
      <c r="Y253" s="27" t="s">
        <v>263</v>
      </c>
      <c r="Z253" s="28">
        <v>44546</v>
      </c>
      <c r="AA253" s="27" t="s">
        <v>264</v>
      </c>
      <c r="AB253" s="27" t="s">
        <v>265</v>
      </c>
      <c r="AC253" s="27" t="s">
        <v>1691</v>
      </c>
      <c r="AD253" s="27" t="s">
        <v>267</v>
      </c>
      <c r="AE253" s="27" t="s">
        <v>326</v>
      </c>
      <c r="AF253" s="27" t="s">
        <v>687</v>
      </c>
      <c r="AG253" s="29">
        <v>488000</v>
      </c>
      <c r="AH253" s="27" t="s">
        <v>261</v>
      </c>
      <c r="AI253" s="27" t="s">
        <v>262</v>
      </c>
      <c r="AJ253" s="28" t="s">
        <v>262</v>
      </c>
      <c r="AK253" s="27" t="s">
        <v>262</v>
      </c>
      <c r="AL253" s="27" t="s">
        <v>262</v>
      </c>
      <c r="AM253" s="27" t="s">
        <v>262</v>
      </c>
      <c r="AN253" s="27" t="s">
        <v>262</v>
      </c>
      <c r="AO253" s="27" t="s">
        <v>261</v>
      </c>
      <c r="AP253" s="27" t="s">
        <v>261</v>
      </c>
      <c r="AQ253" s="28" t="s">
        <v>262</v>
      </c>
      <c r="AR253" s="27" t="s">
        <v>261</v>
      </c>
      <c r="AS253" s="28" t="s">
        <v>262</v>
      </c>
      <c r="AT253" s="27" t="s">
        <v>261</v>
      </c>
      <c r="AU253" s="28" t="s">
        <v>262</v>
      </c>
      <c r="AV253" s="27" t="s">
        <v>261</v>
      </c>
      <c r="AW253" s="28" t="s">
        <v>262</v>
      </c>
      <c r="AX253" s="27" t="s">
        <v>261</v>
      </c>
      <c r="AY253" s="28" t="s">
        <v>262</v>
      </c>
      <c r="AZ253" s="27" t="s">
        <v>262</v>
      </c>
      <c r="BA253" s="27" t="s">
        <v>262</v>
      </c>
      <c r="BB253" s="27" t="s">
        <v>261</v>
      </c>
      <c r="BC253" s="28" t="s">
        <v>262</v>
      </c>
      <c r="BD253" s="27" t="s">
        <v>261</v>
      </c>
      <c r="BE253" s="30" t="s">
        <v>262</v>
      </c>
      <c r="BF253" t="s">
        <v>685</v>
      </c>
      <c r="BG253" t="s">
        <v>571</v>
      </c>
      <c r="BI253" t="s">
        <v>477</v>
      </c>
      <c r="BJ253" t="s">
        <v>210</v>
      </c>
      <c r="BK253" t="s">
        <v>329</v>
      </c>
      <c r="BL253" t="s">
        <v>212</v>
      </c>
      <c r="BM253" t="s">
        <v>688</v>
      </c>
      <c r="BN253" t="s">
        <v>219</v>
      </c>
      <c r="BO253" t="s">
        <v>276</v>
      </c>
      <c r="BP253" t="s">
        <v>219</v>
      </c>
      <c r="BQ253" t="s">
        <v>216</v>
      </c>
      <c r="BR253" t="s">
        <v>685</v>
      </c>
      <c r="BS253" t="s">
        <v>689</v>
      </c>
      <c r="BT253" t="s">
        <v>1692</v>
      </c>
      <c r="BU253" t="s">
        <v>1693</v>
      </c>
      <c r="BV253" t="s">
        <v>219</v>
      </c>
      <c r="BW253" t="s">
        <v>859</v>
      </c>
      <c r="BY253" t="s">
        <v>685</v>
      </c>
      <c r="BZ253" t="s">
        <v>700</v>
      </c>
      <c r="CA253" t="s">
        <v>981</v>
      </c>
      <c r="CB253" t="s">
        <v>1292</v>
      </c>
      <c r="CC253" t="s">
        <v>219</v>
      </c>
      <c r="CD253" t="s">
        <v>859</v>
      </c>
      <c r="CF253" t="s">
        <v>821</v>
      </c>
      <c r="CG253" t="s">
        <v>214</v>
      </c>
      <c r="CH253" t="s">
        <v>795</v>
      </c>
      <c r="CI253" t="s">
        <v>220</v>
      </c>
      <c r="CJ253" t="s">
        <v>1694</v>
      </c>
      <c r="CK253" t="s">
        <v>220</v>
      </c>
      <c r="CL253" t="s">
        <v>222</v>
      </c>
      <c r="CN253" t="s">
        <v>306</v>
      </c>
      <c r="CP253" t="s">
        <v>284</v>
      </c>
      <c r="CQ253" t="s">
        <v>225</v>
      </c>
      <c r="CR253" t="s">
        <v>286</v>
      </c>
      <c r="CS253" t="s">
        <v>226</v>
      </c>
      <c r="CT253" t="s">
        <v>219</v>
      </c>
      <c r="CU253" t="s">
        <v>219</v>
      </c>
      <c r="CV253" t="s">
        <v>244</v>
      </c>
      <c r="CW253" t="s">
        <v>227</v>
      </c>
      <c r="CX253" t="s">
        <v>228</v>
      </c>
      <c r="CY253" t="s">
        <v>228</v>
      </c>
      <c r="CZ253" t="s">
        <v>219</v>
      </c>
      <c r="DA253" t="s">
        <v>219</v>
      </c>
      <c r="DB253" t="s">
        <v>229</v>
      </c>
      <c r="DC253" t="s">
        <v>230</v>
      </c>
      <c r="DD253" t="s">
        <v>219</v>
      </c>
      <c r="DG253" t="s">
        <v>500</v>
      </c>
      <c r="DH253" t="s">
        <v>768</v>
      </c>
      <c r="DI253" t="s">
        <v>587</v>
      </c>
      <c r="DK253" t="s">
        <v>237</v>
      </c>
      <c r="DL253" t="s">
        <v>233</v>
      </c>
      <c r="DM253" t="s">
        <v>214</v>
      </c>
      <c r="DN253" t="s">
        <v>219</v>
      </c>
      <c r="DO253" t="s">
        <v>414</v>
      </c>
      <c r="DP253" t="s">
        <v>235</v>
      </c>
      <c r="DR253" t="s">
        <v>399</v>
      </c>
      <c r="DT253" t="s">
        <v>214</v>
      </c>
      <c r="DU253" t="s">
        <v>214</v>
      </c>
      <c r="DV253" t="s">
        <v>746</v>
      </c>
      <c r="DX253" t="s">
        <v>372</v>
      </c>
      <c r="DY253" t="s">
        <v>237</v>
      </c>
      <c r="DZ253" t="s">
        <v>861</v>
      </c>
      <c r="EA253" t="s">
        <v>233</v>
      </c>
      <c r="EB253" t="s">
        <v>237</v>
      </c>
      <c r="EC253" t="s">
        <v>237</v>
      </c>
      <c r="ED253" t="s">
        <v>237</v>
      </c>
      <c r="EE253" t="s">
        <v>214</v>
      </c>
      <c r="EF253" t="s">
        <v>214</v>
      </c>
      <c r="EG253" t="s">
        <v>214</v>
      </c>
      <c r="EI253" t="s">
        <v>214</v>
      </c>
      <c r="EK253" t="s">
        <v>233</v>
      </c>
      <c r="EL253" t="s">
        <v>237</v>
      </c>
      <c r="EM253" t="s">
        <v>486</v>
      </c>
      <c r="EN253" t="s">
        <v>486</v>
      </c>
      <c r="EO253" t="s">
        <v>240</v>
      </c>
      <c r="EP253" t="s">
        <v>486</v>
      </c>
      <c r="EQ253" t="s">
        <v>219</v>
      </c>
      <c r="ER253" t="s">
        <v>219</v>
      </c>
      <c r="ES253" t="s">
        <v>233</v>
      </c>
      <c r="ET253" t="s">
        <v>237</v>
      </c>
      <c r="EU253" t="s">
        <v>372</v>
      </c>
      <c r="EV253" t="s">
        <v>237</v>
      </c>
      <c r="EW253" t="s">
        <v>580</v>
      </c>
      <c r="EX253" t="s">
        <v>243</v>
      </c>
      <c r="EY253" t="s">
        <v>237</v>
      </c>
      <c r="EZ253" t="s">
        <v>241</v>
      </c>
      <c r="FA253" t="s">
        <v>241</v>
      </c>
      <c r="FB253" t="s">
        <v>242</v>
      </c>
      <c r="FC253" t="s">
        <v>233</v>
      </c>
      <c r="FD253" t="s">
        <v>237</v>
      </c>
      <c r="FE253" t="s">
        <v>286</v>
      </c>
      <c r="FF253" t="s">
        <v>286</v>
      </c>
      <c r="FG253" t="s">
        <v>390</v>
      </c>
      <c r="FH253" t="s">
        <v>390</v>
      </c>
      <c r="FI253" t="s">
        <v>214</v>
      </c>
      <c r="FJ253" t="s">
        <v>214</v>
      </c>
      <c r="FK253" t="s">
        <v>219</v>
      </c>
      <c r="FL253" t="s">
        <v>219</v>
      </c>
      <c r="FM253" t="s">
        <v>461</v>
      </c>
      <c r="FN253" t="s">
        <v>245</v>
      </c>
      <c r="FO253" t="s">
        <v>219</v>
      </c>
      <c r="FP253" t="s">
        <v>219</v>
      </c>
      <c r="FQ253" t="s">
        <v>241</v>
      </c>
      <c r="FR253" t="s">
        <v>241</v>
      </c>
      <c r="FS253" t="s">
        <v>241</v>
      </c>
      <c r="FT253" t="s">
        <v>241</v>
      </c>
      <c r="FU253" t="s">
        <v>219</v>
      </c>
      <c r="FV253" t="s">
        <v>241</v>
      </c>
      <c r="FW253" t="s">
        <v>241</v>
      </c>
      <c r="FX253" t="s">
        <v>241</v>
      </c>
      <c r="FY253" t="s">
        <v>241</v>
      </c>
      <c r="FZ253" t="s">
        <v>335</v>
      </c>
      <c r="GA253" t="s">
        <v>248</v>
      </c>
      <c r="GB253" t="s">
        <v>227</v>
      </c>
      <c r="GC253" t="s">
        <v>227</v>
      </c>
      <c r="GD253" t="s">
        <v>249</v>
      </c>
      <c r="GE253" t="s">
        <v>241</v>
      </c>
      <c r="GF253" t="s">
        <v>565</v>
      </c>
      <c r="GG253" t="s">
        <v>244</v>
      </c>
      <c r="GH253" t="s">
        <v>241</v>
      </c>
      <c r="GI253" t="s">
        <v>286</v>
      </c>
      <c r="GJ253" t="s">
        <v>244</v>
      </c>
      <c r="GK253" t="s">
        <v>286</v>
      </c>
      <c r="GL253" t="s">
        <v>227</v>
      </c>
      <c r="GM253" t="s">
        <v>227</v>
      </c>
      <c r="GN253" t="s">
        <v>219</v>
      </c>
      <c r="GO253" t="s">
        <v>214</v>
      </c>
      <c r="GP253" t="s">
        <v>251</v>
      </c>
      <c r="GQ253" t="s">
        <v>553</v>
      </c>
      <c r="GR253" t="s">
        <v>251</v>
      </c>
      <c r="GS253" t="s">
        <v>214</v>
      </c>
      <c r="GT253" t="s">
        <v>241</v>
      </c>
      <c r="GU253" t="s">
        <v>214</v>
      </c>
      <c r="GV253" t="s">
        <v>241</v>
      </c>
      <c r="GW253" t="s">
        <v>296</v>
      </c>
      <c r="GX253" t="s">
        <v>252</v>
      </c>
      <c r="GY253" t="s">
        <v>254</v>
      </c>
      <c r="GZ253" t="s">
        <v>241</v>
      </c>
      <c r="HA253" t="s">
        <v>790</v>
      </c>
      <c r="HB253" t="s">
        <v>241</v>
      </c>
      <c r="HC253" t="s">
        <v>883</v>
      </c>
      <c r="HD253" t="s">
        <v>517</v>
      </c>
      <c r="HE253" t="s">
        <v>590</v>
      </c>
      <c r="HF253" t="s">
        <v>1695</v>
      </c>
      <c r="HG253" t="s">
        <v>362</v>
      </c>
      <c r="HH253" t="s">
        <v>712</v>
      </c>
      <c r="HI253" t="s">
        <v>241</v>
      </c>
      <c r="HJ253" t="s">
        <v>214</v>
      </c>
      <c r="HK253" t="s">
        <v>1696</v>
      </c>
      <c r="HL253" s="12"/>
      <c r="HM253">
        <v>0.25</v>
      </c>
      <c r="HN253">
        <v>0.25</v>
      </c>
      <c r="HO253">
        <v>0</v>
      </c>
      <c r="HP253">
        <v>0.75</v>
      </c>
      <c r="HQ253">
        <v>0</v>
      </c>
      <c r="HR253">
        <v>0.5</v>
      </c>
      <c r="HS253">
        <v>1</v>
      </c>
      <c r="HT253">
        <v>0</v>
      </c>
      <c r="HU253">
        <v>0</v>
      </c>
      <c r="HV253">
        <v>0</v>
      </c>
      <c r="HW253">
        <v>0.25</v>
      </c>
      <c r="HX253">
        <v>0.5</v>
      </c>
      <c r="HY253">
        <v>1</v>
      </c>
      <c r="HZ253">
        <v>0.25</v>
      </c>
      <c r="IA253">
        <v>0</v>
      </c>
      <c r="IB253">
        <v>0.25</v>
      </c>
      <c r="IC253">
        <v>0</v>
      </c>
      <c r="ID253">
        <v>0.5</v>
      </c>
      <c r="IE253">
        <v>0.25</v>
      </c>
      <c r="IG253">
        <v>0.75</v>
      </c>
      <c r="IH253">
        <v>0.5</v>
      </c>
      <c r="II253">
        <v>0.25</v>
      </c>
      <c r="IJ253">
        <v>0.5</v>
      </c>
      <c r="IK253">
        <v>1</v>
      </c>
      <c r="IL253">
        <v>0.75</v>
      </c>
      <c r="IM253">
        <v>0.75</v>
      </c>
      <c r="IN253">
        <v>1</v>
      </c>
      <c r="IO253">
        <v>1</v>
      </c>
      <c r="IQ253">
        <v>0</v>
      </c>
      <c r="IS253">
        <f t="shared" si="173"/>
        <v>3.7499999999999999E-2</v>
      </c>
      <c r="IT253">
        <f t="shared" si="174"/>
        <v>0.03</v>
      </c>
      <c r="IU253">
        <f t="shared" si="175"/>
        <v>0</v>
      </c>
      <c r="IV253">
        <f t="shared" si="176"/>
        <v>7.5000000000000011E-2</v>
      </c>
      <c r="IW253">
        <f t="shared" si="177"/>
        <v>0</v>
      </c>
      <c r="IX253">
        <f t="shared" si="178"/>
        <v>6.5000000000000002E-2</v>
      </c>
      <c r="IY253">
        <f t="shared" si="179"/>
        <v>0.1</v>
      </c>
      <c r="IZ253">
        <f t="shared" si="180"/>
        <v>0</v>
      </c>
      <c r="JA253">
        <f t="shared" si="181"/>
        <v>0</v>
      </c>
      <c r="JB253">
        <f t="shared" si="182"/>
        <v>0</v>
      </c>
      <c r="JC253">
        <f t="shared" si="183"/>
        <v>0.03</v>
      </c>
      <c r="JD253">
        <f t="shared" si="184"/>
        <v>5.5E-2</v>
      </c>
      <c r="JE253">
        <f t="shared" si="185"/>
        <v>7.0000000000000007E-2</v>
      </c>
      <c r="JF253">
        <f t="shared" si="186"/>
        <v>0.03</v>
      </c>
      <c r="JG253" s="5">
        <f t="shared" si="187"/>
        <v>0</v>
      </c>
      <c r="JH253">
        <f t="shared" si="188"/>
        <v>0</v>
      </c>
      <c r="JI253">
        <f t="shared" si="188"/>
        <v>0</v>
      </c>
      <c r="JJ253">
        <f t="shared" si="189"/>
        <v>0.1</v>
      </c>
      <c r="JK253">
        <f t="shared" si="190"/>
        <v>3.7499999999999999E-2</v>
      </c>
      <c r="JL253" s="6">
        <f t="shared" si="191"/>
        <v>0.02</v>
      </c>
      <c r="JM253">
        <f t="shared" si="192"/>
        <v>0.09</v>
      </c>
      <c r="JN253">
        <f t="shared" si="193"/>
        <v>2.5000000000000001E-2</v>
      </c>
      <c r="JO253">
        <f t="shared" si="194"/>
        <v>3.7499999999999999E-2</v>
      </c>
      <c r="JP253">
        <f t="shared" si="195"/>
        <v>0.05</v>
      </c>
      <c r="JQ253">
        <f t="shared" si="196"/>
        <v>0.12</v>
      </c>
      <c r="JR253">
        <f t="shared" si="197"/>
        <v>8.2500000000000004E-2</v>
      </c>
      <c r="JS253">
        <f t="shared" si="198"/>
        <v>7.5000000000000011E-2</v>
      </c>
      <c r="JT253">
        <f t="shared" si="198"/>
        <v>0.1</v>
      </c>
      <c r="JU253">
        <f t="shared" si="199"/>
        <v>1</v>
      </c>
      <c r="JV253">
        <f t="shared" si="199"/>
        <v>0</v>
      </c>
      <c r="JW253">
        <f t="shared" si="200"/>
        <v>0.15</v>
      </c>
      <c r="JY253">
        <f t="shared" si="201"/>
        <v>1.2500000000000001E-2</v>
      </c>
      <c r="JZ253">
        <f t="shared" si="202"/>
        <v>0.02</v>
      </c>
      <c r="KA253">
        <f t="shared" si="203"/>
        <v>0</v>
      </c>
      <c r="KB253">
        <f t="shared" si="203"/>
        <v>1.4999999999999999E-2</v>
      </c>
      <c r="KC253">
        <f t="shared" si="204"/>
        <v>0</v>
      </c>
      <c r="KD253">
        <f t="shared" si="230"/>
        <v>1.4999999999999999E-2</v>
      </c>
      <c r="KE253">
        <f t="shared" si="230"/>
        <v>0.03</v>
      </c>
      <c r="KF253">
        <f t="shared" si="230"/>
        <v>0</v>
      </c>
      <c r="KG253">
        <f t="shared" si="229"/>
        <v>0</v>
      </c>
      <c r="KH253">
        <f t="shared" si="229"/>
        <v>0</v>
      </c>
      <c r="KI253">
        <f t="shared" si="229"/>
        <v>7.4999999999999997E-3</v>
      </c>
      <c r="KJ253">
        <f t="shared" si="229"/>
        <v>1.4999999999999999E-2</v>
      </c>
      <c r="KK253">
        <f t="shared" si="205"/>
        <v>0.02</v>
      </c>
      <c r="KL253">
        <f t="shared" si="206"/>
        <v>0.01</v>
      </c>
      <c r="KM253" s="5">
        <f t="shared" si="207"/>
        <v>0</v>
      </c>
      <c r="KN253">
        <f t="shared" si="208"/>
        <v>0</v>
      </c>
      <c r="KO253">
        <f t="shared" si="208"/>
        <v>0</v>
      </c>
      <c r="KP253">
        <f t="shared" si="209"/>
        <v>0.03</v>
      </c>
      <c r="KQ253">
        <f t="shared" si="210"/>
        <v>7.4999999999999997E-3</v>
      </c>
      <c r="KR253" s="6">
        <f t="shared" si="211"/>
        <v>0.01</v>
      </c>
      <c r="KS253">
        <f t="shared" si="212"/>
        <v>0.03</v>
      </c>
      <c r="KT253">
        <f t="shared" si="213"/>
        <v>1.4999999999999999E-2</v>
      </c>
      <c r="KU253">
        <f t="shared" si="214"/>
        <v>0.01</v>
      </c>
      <c r="KV253">
        <f t="shared" si="215"/>
        <v>2.5000000000000001E-2</v>
      </c>
      <c r="KW253">
        <f t="shared" si="216"/>
        <v>0.01</v>
      </c>
      <c r="KX253">
        <f t="shared" si="217"/>
        <v>0</v>
      </c>
      <c r="KY253">
        <f t="shared" si="218"/>
        <v>0.03</v>
      </c>
      <c r="KZ253">
        <f t="shared" si="219"/>
        <v>0.03</v>
      </c>
      <c r="LA253">
        <f t="shared" si="220"/>
        <v>1</v>
      </c>
      <c r="LB253">
        <f t="shared" si="220"/>
        <v>0</v>
      </c>
      <c r="LC253">
        <f t="shared" si="221"/>
        <v>0.1</v>
      </c>
      <c r="LE253" t="str">
        <f t="shared" si="227"/>
        <v>Mali</v>
      </c>
      <c r="LF253">
        <f t="shared" si="222"/>
        <v>0.3075</v>
      </c>
      <c r="LG253" s="6">
        <f t="shared" si="223"/>
        <v>0.34250000000000003</v>
      </c>
      <c r="LH253">
        <f t="shared" si="224"/>
        <v>0.73000000000000009</v>
      </c>
      <c r="LI253" s="6">
        <f t="shared" si="225"/>
        <v>0.44250000000000012</v>
      </c>
      <c r="LJ253">
        <f t="shared" si="226"/>
        <v>0</v>
      </c>
    </row>
    <row r="254" spans="1:322" x14ac:dyDescent="0.35">
      <c r="A254" s="3">
        <v>44887</v>
      </c>
      <c r="B254" t="s">
        <v>1697</v>
      </c>
      <c r="D254" s="24" t="s">
        <v>321</v>
      </c>
      <c r="E254" s="24" t="s">
        <v>262</v>
      </c>
      <c r="F254" s="24">
        <v>24</v>
      </c>
      <c r="G254" s="24" t="s">
        <v>258</v>
      </c>
      <c r="H254" s="24" t="s">
        <v>259</v>
      </c>
      <c r="I254" s="24" t="s">
        <v>207</v>
      </c>
      <c r="J254" s="24" t="s">
        <v>685</v>
      </c>
      <c r="K254" s="25">
        <v>44544</v>
      </c>
      <c r="L254" s="25">
        <v>44544</v>
      </c>
      <c r="M254" s="25">
        <v>44544</v>
      </c>
      <c r="N254" s="24" t="s">
        <v>261</v>
      </c>
      <c r="O254" s="24" t="s">
        <v>261</v>
      </c>
      <c r="P254" s="24" t="s">
        <v>261</v>
      </c>
      <c r="Q254" s="24" t="s">
        <v>324</v>
      </c>
      <c r="R254" s="25">
        <v>44544</v>
      </c>
      <c r="S254" s="25">
        <v>44544</v>
      </c>
      <c r="T254" s="24" t="s">
        <v>263</v>
      </c>
      <c r="U254" s="24" t="s">
        <v>263</v>
      </c>
      <c r="V254" s="25">
        <v>44546</v>
      </c>
      <c r="W254" s="24" t="s">
        <v>261</v>
      </c>
      <c r="X254" s="25" t="s">
        <v>262</v>
      </c>
      <c r="Y254" s="24" t="s">
        <v>263</v>
      </c>
      <c r="Z254" s="25">
        <v>44546</v>
      </c>
      <c r="AA254" s="24" t="s">
        <v>446</v>
      </c>
      <c r="AB254" s="24" t="s">
        <v>265</v>
      </c>
      <c r="AC254" s="24" t="s">
        <v>798</v>
      </c>
      <c r="AD254" s="24" t="s">
        <v>267</v>
      </c>
      <c r="AE254" s="24" t="s">
        <v>326</v>
      </c>
      <c r="AF254" s="24" t="s">
        <v>687</v>
      </c>
      <c r="AG254" s="31">
        <v>488000</v>
      </c>
      <c r="AH254" s="24" t="s">
        <v>261</v>
      </c>
      <c r="AI254" s="24" t="s">
        <v>262</v>
      </c>
      <c r="AJ254" s="25" t="s">
        <v>262</v>
      </c>
      <c r="AK254" s="24" t="s">
        <v>262</v>
      </c>
      <c r="AL254" s="24" t="s">
        <v>262</v>
      </c>
      <c r="AM254" s="24" t="s">
        <v>262</v>
      </c>
      <c r="AN254" s="24" t="s">
        <v>262</v>
      </c>
      <c r="AO254" s="24" t="s">
        <v>261</v>
      </c>
      <c r="AP254" s="24" t="s">
        <v>261</v>
      </c>
      <c r="AQ254" s="25" t="s">
        <v>262</v>
      </c>
      <c r="AR254" s="24" t="s">
        <v>261</v>
      </c>
      <c r="AS254" s="25" t="s">
        <v>262</v>
      </c>
      <c r="AT254" s="24" t="s">
        <v>261</v>
      </c>
      <c r="AU254" s="25" t="s">
        <v>262</v>
      </c>
      <c r="AV254" s="24" t="s">
        <v>261</v>
      </c>
      <c r="AW254" s="25" t="s">
        <v>262</v>
      </c>
      <c r="AX254" s="24" t="s">
        <v>261</v>
      </c>
      <c r="AY254" s="25" t="s">
        <v>262</v>
      </c>
      <c r="AZ254" s="27" t="s">
        <v>262</v>
      </c>
      <c r="BA254" s="27" t="s">
        <v>262</v>
      </c>
      <c r="BB254" s="24" t="s">
        <v>261</v>
      </c>
      <c r="BC254" s="25" t="s">
        <v>262</v>
      </c>
      <c r="BD254" s="24" t="s">
        <v>261</v>
      </c>
      <c r="BE254" s="26" t="s">
        <v>262</v>
      </c>
      <c r="BF254" t="s">
        <v>685</v>
      </c>
      <c r="BG254" t="s">
        <v>571</v>
      </c>
      <c r="BH254" t="s">
        <v>208</v>
      </c>
      <c r="BI254" t="s">
        <v>420</v>
      </c>
      <c r="BJ254" t="s">
        <v>210</v>
      </c>
      <c r="BK254" t="s">
        <v>329</v>
      </c>
      <c r="BL254" t="s">
        <v>212</v>
      </c>
      <c r="BM254" t="s">
        <v>688</v>
      </c>
      <c r="BN254" t="s">
        <v>214</v>
      </c>
      <c r="BO254" t="s">
        <v>736</v>
      </c>
      <c r="BP254" t="s">
        <v>219</v>
      </c>
      <c r="BQ254" t="s">
        <v>216</v>
      </c>
      <c r="BR254" t="s">
        <v>685</v>
      </c>
      <c r="BS254" t="s">
        <v>689</v>
      </c>
      <c r="BT254" t="s">
        <v>690</v>
      </c>
      <c r="BU254" t="s">
        <v>1698</v>
      </c>
      <c r="BV254" t="s">
        <v>214</v>
      </c>
      <c r="CC254" t="s">
        <v>214</v>
      </c>
      <c r="CG254" t="s">
        <v>219</v>
      </c>
      <c r="CI254" t="s">
        <v>333</v>
      </c>
      <c r="CJ254" t="s">
        <v>1699</v>
      </c>
      <c r="CK254" t="s">
        <v>335</v>
      </c>
      <c r="CL254" t="s">
        <v>222</v>
      </c>
      <c r="CN254" t="s">
        <v>223</v>
      </c>
      <c r="CP254" t="s">
        <v>284</v>
      </c>
      <c r="CQ254" t="s">
        <v>225</v>
      </c>
      <c r="CR254" t="s">
        <v>250</v>
      </c>
      <c r="CS254" t="s">
        <v>244</v>
      </c>
      <c r="CT254" t="s">
        <v>214</v>
      </c>
      <c r="CU254" t="s">
        <v>214</v>
      </c>
      <c r="CV254" t="s">
        <v>286</v>
      </c>
      <c r="CW254" t="s">
        <v>244</v>
      </c>
      <c r="CX254" t="s">
        <v>287</v>
      </c>
      <c r="CY254" t="s">
        <v>287</v>
      </c>
      <c r="CZ254" t="s">
        <v>214</v>
      </c>
      <c r="DA254" t="s">
        <v>214</v>
      </c>
      <c r="DB254" t="s">
        <v>229</v>
      </c>
      <c r="DC254" t="s">
        <v>230</v>
      </c>
      <c r="DD254" t="s">
        <v>219</v>
      </c>
      <c r="DI254" t="s">
        <v>338</v>
      </c>
      <c r="DK254" t="s">
        <v>242</v>
      </c>
      <c r="DL254" t="s">
        <v>237</v>
      </c>
      <c r="DM254" t="s">
        <v>214</v>
      </c>
      <c r="DN254" t="s">
        <v>219</v>
      </c>
      <c r="DO254" t="s">
        <v>288</v>
      </c>
      <c r="DP254" t="s">
        <v>1700</v>
      </c>
      <c r="DR254" t="s">
        <v>235</v>
      </c>
      <c r="DT254" t="s">
        <v>219</v>
      </c>
      <c r="DU254" t="s">
        <v>214</v>
      </c>
      <c r="DX254" t="s">
        <v>237</v>
      </c>
      <c r="DY254" t="s">
        <v>237</v>
      </c>
      <c r="DZ254" t="s">
        <v>485</v>
      </c>
      <c r="EA254" t="s">
        <v>233</v>
      </c>
      <c r="EB254" t="s">
        <v>233</v>
      </c>
      <c r="EC254" t="s">
        <v>242</v>
      </c>
      <c r="ED254" t="s">
        <v>242</v>
      </c>
      <c r="EE254" t="s">
        <v>214</v>
      </c>
      <c r="EF254" t="s">
        <v>214</v>
      </c>
      <c r="EG254" t="s">
        <v>214</v>
      </c>
      <c r="EI254" t="s">
        <v>214</v>
      </c>
      <c r="EK254" t="s">
        <v>237</v>
      </c>
      <c r="EL254" t="s">
        <v>237</v>
      </c>
      <c r="EM254" t="s">
        <v>486</v>
      </c>
      <c r="EN254" t="s">
        <v>401</v>
      </c>
      <c r="EO254" t="s">
        <v>486</v>
      </c>
      <c r="EP254" t="s">
        <v>401</v>
      </c>
      <c r="EQ254" t="s">
        <v>214</v>
      </c>
      <c r="ER254" t="s">
        <v>214</v>
      </c>
      <c r="ES254" t="s">
        <v>233</v>
      </c>
      <c r="ET254" t="s">
        <v>237</v>
      </c>
      <c r="EU254" t="s">
        <v>237</v>
      </c>
      <c r="EV254" t="s">
        <v>237</v>
      </c>
      <c r="EW254" t="s">
        <v>580</v>
      </c>
      <c r="EX254" t="s">
        <v>580</v>
      </c>
      <c r="EY254" t="s">
        <v>237</v>
      </c>
      <c r="EZ254" t="s">
        <v>241</v>
      </c>
      <c r="FA254" t="s">
        <v>241</v>
      </c>
      <c r="FB254" t="s">
        <v>237</v>
      </c>
      <c r="FC254" t="s">
        <v>237</v>
      </c>
      <c r="FD254" t="s">
        <v>237</v>
      </c>
      <c r="FE254" t="s">
        <v>250</v>
      </c>
      <c r="FF254" t="s">
        <v>244</v>
      </c>
      <c r="FG254" t="s">
        <v>242</v>
      </c>
      <c r="FH254" t="s">
        <v>242</v>
      </c>
      <c r="FI254" t="s">
        <v>214</v>
      </c>
      <c r="FJ254" t="s">
        <v>214</v>
      </c>
      <c r="FK254" t="s">
        <v>214</v>
      </c>
      <c r="FL254" t="s">
        <v>214</v>
      </c>
      <c r="FM254" t="s">
        <v>245</v>
      </c>
      <c r="FN254" t="s">
        <v>245</v>
      </c>
      <c r="FO254" t="s">
        <v>219</v>
      </c>
      <c r="FP254" t="s">
        <v>219</v>
      </c>
      <c r="FQ254" t="s">
        <v>241</v>
      </c>
      <c r="FR254" t="s">
        <v>241</v>
      </c>
      <c r="FS254" t="s">
        <v>241</v>
      </c>
      <c r="FT254" t="s">
        <v>241</v>
      </c>
      <c r="FU254" t="s">
        <v>219</v>
      </c>
      <c r="FV254" t="s">
        <v>241</v>
      </c>
      <c r="FW254" t="s">
        <v>241</v>
      </c>
      <c r="FX254" t="s">
        <v>241</v>
      </c>
      <c r="FY254" t="s">
        <v>241</v>
      </c>
      <c r="FZ254" t="s">
        <v>341</v>
      </c>
      <c r="GA254" t="s">
        <v>248</v>
      </c>
      <c r="GB254" t="s">
        <v>227</v>
      </c>
      <c r="GC254" t="s">
        <v>227</v>
      </c>
      <c r="GD254" t="s">
        <v>249</v>
      </c>
      <c r="GE254" t="s">
        <v>241</v>
      </c>
      <c r="GF254" t="s">
        <v>249</v>
      </c>
      <c r="GG254" t="s">
        <v>244</v>
      </c>
      <c r="GH254" t="s">
        <v>241</v>
      </c>
      <c r="GI254" t="s">
        <v>286</v>
      </c>
      <c r="GJ254" t="s">
        <v>244</v>
      </c>
      <c r="GK254" t="s">
        <v>250</v>
      </c>
      <c r="GL254" t="s">
        <v>227</v>
      </c>
      <c r="GM254" t="s">
        <v>227</v>
      </c>
      <c r="GN254" t="s">
        <v>219</v>
      </c>
      <c r="GO254" t="s">
        <v>214</v>
      </c>
      <c r="GP254" t="s">
        <v>295</v>
      </c>
      <c r="GQ254" t="s">
        <v>251</v>
      </c>
      <c r="GR254" t="s">
        <v>295</v>
      </c>
      <c r="GS254" t="s">
        <v>214</v>
      </c>
      <c r="GT254" t="s">
        <v>241</v>
      </c>
      <c r="GU254" t="s">
        <v>214</v>
      </c>
      <c r="GV254" t="s">
        <v>241</v>
      </c>
      <c r="GW254" t="s">
        <v>297</v>
      </c>
      <c r="GX254" t="s">
        <v>297</v>
      </c>
      <c r="GY254" t="s">
        <v>254</v>
      </c>
      <c r="GZ254" t="s">
        <v>241</v>
      </c>
      <c r="HA254" t="s">
        <v>298</v>
      </c>
      <c r="HB254" t="s">
        <v>241</v>
      </c>
      <c r="HC254" t="s">
        <v>315</v>
      </c>
      <c r="HD254" t="s">
        <v>361</v>
      </c>
      <c r="HE254" t="s">
        <v>317</v>
      </c>
      <c r="HF254" t="s">
        <v>241</v>
      </c>
      <c r="HG254" t="s">
        <v>362</v>
      </c>
      <c r="HH254" t="s">
        <v>241</v>
      </c>
      <c r="HI254" t="s">
        <v>241</v>
      </c>
      <c r="HJ254" t="s">
        <v>219</v>
      </c>
      <c r="HK254" t="s">
        <v>241</v>
      </c>
      <c r="HL254" s="12"/>
      <c r="HM254">
        <v>0.75</v>
      </c>
      <c r="HN254">
        <v>0.5</v>
      </c>
      <c r="HO254">
        <v>1</v>
      </c>
      <c r="HP254">
        <v>0.25</v>
      </c>
      <c r="HQ254">
        <v>0</v>
      </c>
      <c r="HR254">
        <v>0.75</v>
      </c>
      <c r="HS254">
        <v>1</v>
      </c>
      <c r="HT254">
        <v>1</v>
      </c>
      <c r="HU254">
        <v>1</v>
      </c>
      <c r="HV254">
        <v>0.5</v>
      </c>
      <c r="HW254">
        <v>0.25</v>
      </c>
      <c r="HX254">
        <v>0.75</v>
      </c>
      <c r="HY254">
        <v>1</v>
      </c>
      <c r="HZ254">
        <v>0.5</v>
      </c>
      <c r="IA254" s="4">
        <v>1</v>
      </c>
      <c r="IB254">
        <v>0.25</v>
      </c>
      <c r="IC254">
        <v>0.5</v>
      </c>
      <c r="ID254">
        <v>0.5</v>
      </c>
      <c r="IE254">
        <v>0.5</v>
      </c>
      <c r="IG254">
        <v>0.5</v>
      </c>
      <c r="IH254">
        <v>0.75</v>
      </c>
      <c r="II254">
        <v>0.75</v>
      </c>
      <c r="IJ254">
        <v>1</v>
      </c>
      <c r="IK254">
        <v>1</v>
      </c>
      <c r="IL254">
        <v>0.75</v>
      </c>
      <c r="IM254">
        <v>0.75</v>
      </c>
      <c r="IN254">
        <v>1</v>
      </c>
      <c r="IO254">
        <v>1</v>
      </c>
      <c r="IQ254">
        <v>0</v>
      </c>
      <c r="IS254">
        <f t="shared" si="173"/>
        <v>0.11249999999999999</v>
      </c>
      <c r="IT254">
        <f t="shared" si="174"/>
        <v>0.06</v>
      </c>
      <c r="IU254">
        <f t="shared" si="175"/>
        <v>0.08</v>
      </c>
      <c r="IV254">
        <f t="shared" si="176"/>
        <v>2.5000000000000001E-2</v>
      </c>
      <c r="IW254">
        <f t="shared" si="177"/>
        <v>0</v>
      </c>
      <c r="IX254">
        <f t="shared" si="178"/>
        <v>9.7500000000000003E-2</v>
      </c>
      <c r="IY254">
        <f t="shared" si="179"/>
        <v>0.1</v>
      </c>
      <c r="IZ254">
        <f t="shared" si="180"/>
        <v>0.11</v>
      </c>
      <c r="JA254">
        <f t="shared" si="181"/>
        <v>0.13</v>
      </c>
      <c r="JB254">
        <f t="shared" si="182"/>
        <v>0.05</v>
      </c>
      <c r="JC254">
        <f t="shared" si="183"/>
        <v>0.03</v>
      </c>
      <c r="JD254">
        <f t="shared" si="184"/>
        <v>8.2500000000000004E-2</v>
      </c>
      <c r="JE254">
        <f t="shared" si="185"/>
        <v>7.0000000000000007E-2</v>
      </c>
      <c r="JF254">
        <f t="shared" si="186"/>
        <v>0.06</v>
      </c>
      <c r="JG254" s="5">
        <f t="shared" si="187"/>
        <v>0.05</v>
      </c>
      <c r="JH254">
        <f t="shared" si="188"/>
        <v>0</v>
      </c>
      <c r="JI254">
        <f t="shared" si="188"/>
        <v>0</v>
      </c>
      <c r="JJ254">
        <f t="shared" si="189"/>
        <v>0.1</v>
      </c>
      <c r="JK254">
        <f t="shared" si="190"/>
        <v>7.4999999999999997E-2</v>
      </c>
      <c r="JL254" s="6">
        <f t="shared" si="191"/>
        <v>0.04</v>
      </c>
      <c r="JM254">
        <f t="shared" si="192"/>
        <v>0.06</v>
      </c>
      <c r="JN254">
        <f t="shared" si="193"/>
        <v>3.7500000000000006E-2</v>
      </c>
      <c r="JO254">
        <f t="shared" si="194"/>
        <v>0.11249999999999999</v>
      </c>
      <c r="JP254">
        <f t="shared" si="195"/>
        <v>0.1</v>
      </c>
      <c r="JQ254">
        <f t="shared" si="196"/>
        <v>0.12</v>
      </c>
      <c r="JR254">
        <f t="shared" si="197"/>
        <v>8.2500000000000004E-2</v>
      </c>
      <c r="JS254">
        <f t="shared" si="198"/>
        <v>7.5000000000000011E-2</v>
      </c>
      <c r="JT254">
        <f t="shared" si="198"/>
        <v>0.1</v>
      </c>
      <c r="JU254">
        <f t="shared" si="199"/>
        <v>1</v>
      </c>
      <c r="JV254">
        <f t="shared" si="199"/>
        <v>0</v>
      </c>
      <c r="JW254">
        <f t="shared" si="200"/>
        <v>0.15</v>
      </c>
      <c r="JY254">
        <f t="shared" si="201"/>
        <v>3.7500000000000006E-2</v>
      </c>
      <c r="JZ254">
        <f t="shared" si="202"/>
        <v>0.04</v>
      </c>
      <c r="KA254">
        <f t="shared" si="203"/>
        <v>0.02</v>
      </c>
      <c r="KB254">
        <f t="shared" si="203"/>
        <v>5.0000000000000001E-3</v>
      </c>
      <c r="KC254">
        <f t="shared" si="204"/>
        <v>0</v>
      </c>
      <c r="KD254">
        <f t="shared" si="230"/>
        <v>2.2499999999999999E-2</v>
      </c>
      <c r="KE254">
        <f t="shared" si="230"/>
        <v>0.03</v>
      </c>
      <c r="KF254">
        <f t="shared" si="230"/>
        <v>0.03</v>
      </c>
      <c r="KG254">
        <f t="shared" si="229"/>
        <v>0.03</v>
      </c>
      <c r="KH254">
        <f t="shared" si="229"/>
        <v>1.4999999999999999E-2</v>
      </c>
      <c r="KI254">
        <f t="shared" si="229"/>
        <v>7.4999999999999997E-3</v>
      </c>
      <c r="KJ254">
        <f t="shared" si="229"/>
        <v>2.2499999999999999E-2</v>
      </c>
      <c r="KK254">
        <f t="shared" si="205"/>
        <v>0.02</v>
      </c>
      <c r="KL254">
        <f t="shared" si="206"/>
        <v>0.02</v>
      </c>
      <c r="KM254" s="5">
        <f t="shared" si="207"/>
        <v>0.05</v>
      </c>
      <c r="KN254">
        <f t="shared" si="208"/>
        <v>0</v>
      </c>
      <c r="KO254">
        <f t="shared" si="208"/>
        <v>0</v>
      </c>
      <c r="KP254">
        <f t="shared" si="209"/>
        <v>0.03</v>
      </c>
      <c r="KQ254">
        <f t="shared" si="210"/>
        <v>1.4999999999999999E-2</v>
      </c>
      <c r="KR254" s="6">
        <f t="shared" si="211"/>
        <v>0.02</v>
      </c>
      <c r="KS254">
        <f t="shared" si="212"/>
        <v>0.02</v>
      </c>
      <c r="KT254">
        <f t="shared" si="213"/>
        <v>2.2499999999999999E-2</v>
      </c>
      <c r="KU254">
        <f t="shared" si="214"/>
        <v>0.03</v>
      </c>
      <c r="KV254">
        <f t="shared" si="215"/>
        <v>0.05</v>
      </c>
      <c r="KW254">
        <f t="shared" si="216"/>
        <v>0.01</v>
      </c>
      <c r="KX254">
        <f t="shared" si="217"/>
        <v>0</v>
      </c>
      <c r="KY254">
        <f t="shared" si="218"/>
        <v>0.03</v>
      </c>
      <c r="KZ254">
        <f t="shared" si="219"/>
        <v>0.03</v>
      </c>
      <c r="LA254">
        <f t="shared" si="220"/>
        <v>1</v>
      </c>
      <c r="LB254">
        <f t="shared" si="220"/>
        <v>0</v>
      </c>
      <c r="LC254">
        <f t="shared" si="221"/>
        <v>0.1</v>
      </c>
      <c r="LE254" t="str">
        <f t="shared" si="227"/>
        <v>Mali</v>
      </c>
      <c r="LF254">
        <f t="shared" si="222"/>
        <v>0.71499999999999997</v>
      </c>
      <c r="LG254" s="6">
        <f t="shared" si="223"/>
        <v>0.5575</v>
      </c>
      <c r="LH254">
        <f t="shared" si="224"/>
        <v>0.83749999999999991</v>
      </c>
      <c r="LI254" s="6">
        <f t="shared" si="225"/>
        <v>0.70750000000000024</v>
      </c>
      <c r="LJ254">
        <f t="shared" si="226"/>
        <v>0</v>
      </c>
    </row>
    <row r="255" spans="1:322" x14ac:dyDescent="0.35">
      <c r="A255" s="3">
        <v>44887</v>
      </c>
      <c r="B255" t="s">
        <v>1701</v>
      </c>
      <c r="D255" s="27" t="s">
        <v>321</v>
      </c>
      <c r="E255" s="27" t="s">
        <v>262</v>
      </c>
      <c r="F255" s="27">
        <v>33</v>
      </c>
      <c r="G255" s="27" t="s">
        <v>258</v>
      </c>
      <c r="H255" s="27" t="s">
        <v>259</v>
      </c>
      <c r="I255" s="27" t="s">
        <v>207</v>
      </c>
      <c r="J255" s="27" t="s">
        <v>685</v>
      </c>
      <c r="K255" s="28">
        <v>44544</v>
      </c>
      <c r="L255" s="28">
        <v>44544</v>
      </c>
      <c r="M255" s="28">
        <v>44544</v>
      </c>
      <c r="N255" s="27" t="s">
        <v>261</v>
      </c>
      <c r="O255" s="27" t="s">
        <v>261</v>
      </c>
      <c r="P255" s="27" t="s">
        <v>261</v>
      </c>
      <c r="Q255" s="27" t="s">
        <v>324</v>
      </c>
      <c r="R255" s="28">
        <v>44545</v>
      </c>
      <c r="S255" s="28">
        <v>44545</v>
      </c>
      <c r="T255" s="27" t="s">
        <v>263</v>
      </c>
      <c r="U255" s="27" t="s">
        <v>263</v>
      </c>
      <c r="V255" s="28">
        <v>44544</v>
      </c>
      <c r="W255" s="27" t="s">
        <v>261</v>
      </c>
      <c r="X255" s="28" t="s">
        <v>262</v>
      </c>
      <c r="Y255" s="27" t="s">
        <v>263</v>
      </c>
      <c r="Z255" s="28">
        <v>44546</v>
      </c>
      <c r="AA255" s="27" t="s">
        <v>264</v>
      </c>
      <c r="AB255" s="27" t="s">
        <v>265</v>
      </c>
      <c r="AC255" s="27" t="s">
        <v>798</v>
      </c>
      <c r="AD255" s="27" t="s">
        <v>267</v>
      </c>
      <c r="AE255" s="27" t="s">
        <v>326</v>
      </c>
      <c r="AF255" s="27" t="s">
        <v>687</v>
      </c>
      <c r="AG255" s="29">
        <v>488000</v>
      </c>
      <c r="AH255" s="27" t="s">
        <v>261</v>
      </c>
      <c r="AI255" s="27" t="s">
        <v>262</v>
      </c>
      <c r="AJ255" s="28" t="s">
        <v>262</v>
      </c>
      <c r="AK255" s="27" t="s">
        <v>262</v>
      </c>
      <c r="AL255" s="27" t="s">
        <v>262</v>
      </c>
      <c r="AM255" s="27" t="s">
        <v>262</v>
      </c>
      <c r="AN255" s="27" t="s">
        <v>262</v>
      </c>
      <c r="AO255" s="27" t="s">
        <v>261</v>
      </c>
      <c r="AP255" s="27" t="s">
        <v>261</v>
      </c>
      <c r="AQ255" s="28" t="s">
        <v>262</v>
      </c>
      <c r="AR255" s="27" t="s">
        <v>261</v>
      </c>
      <c r="AS255" s="28" t="s">
        <v>262</v>
      </c>
      <c r="AT255" s="27" t="s">
        <v>261</v>
      </c>
      <c r="AU255" s="28" t="s">
        <v>262</v>
      </c>
      <c r="AV255" s="27" t="s">
        <v>261</v>
      </c>
      <c r="AW255" s="28" t="s">
        <v>262</v>
      </c>
      <c r="AX255" s="27" t="s">
        <v>261</v>
      </c>
      <c r="AY255" s="28" t="s">
        <v>262</v>
      </c>
      <c r="AZ255" s="27" t="s">
        <v>262</v>
      </c>
      <c r="BA255" s="27" t="s">
        <v>262</v>
      </c>
      <c r="BB255" s="27" t="s">
        <v>261</v>
      </c>
      <c r="BC255" s="28" t="s">
        <v>262</v>
      </c>
      <c r="BD255" s="27" t="s">
        <v>261</v>
      </c>
      <c r="BE255" s="30" t="s">
        <v>262</v>
      </c>
      <c r="BF255" t="s">
        <v>685</v>
      </c>
      <c r="BG255" t="s">
        <v>571</v>
      </c>
      <c r="BH255" t="s">
        <v>208</v>
      </c>
      <c r="BI255" t="s">
        <v>510</v>
      </c>
      <c r="BJ255" t="s">
        <v>210</v>
      </c>
      <c r="BK255" t="s">
        <v>329</v>
      </c>
      <c r="BL255" t="s">
        <v>212</v>
      </c>
      <c r="BM255" t="s">
        <v>688</v>
      </c>
      <c r="BN255" t="s">
        <v>214</v>
      </c>
      <c r="BO255" t="s">
        <v>331</v>
      </c>
      <c r="BP255" t="s">
        <v>219</v>
      </c>
      <c r="BQ255" t="s">
        <v>216</v>
      </c>
      <c r="BR255" t="s">
        <v>685</v>
      </c>
      <c r="BS255" t="s">
        <v>706</v>
      </c>
      <c r="BT255" t="s">
        <v>707</v>
      </c>
      <c r="BU255" t="s">
        <v>1702</v>
      </c>
      <c r="BV255" t="s">
        <v>214</v>
      </c>
      <c r="CC255" t="s">
        <v>214</v>
      </c>
      <c r="CG255" t="s">
        <v>219</v>
      </c>
      <c r="CI255" t="s">
        <v>335</v>
      </c>
      <c r="CJ255" t="s">
        <v>1703</v>
      </c>
      <c r="CK255" t="s">
        <v>335</v>
      </c>
      <c r="CL255" t="s">
        <v>222</v>
      </c>
      <c r="CN255" t="s">
        <v>306</v>
      </c>
      <c r="CP255" t="s">
        <v>307</v>
      </c>
      <c r="CQ255" t="s">
        <v>284</v>
      </c>
      <c r="CR255" t="s">
        <v>250</v>
      </c>
      <c r="CS255" t="s">
        <v>250</v>
      </c>
      <c r="CT255" t="s">
        <v>214</v>
      </c>
      <c r="CU255" t="s">
        <v>214</v>
      </c>
      <c r="CV255" t="s">
        <v>244</v>
      </c>
      <c r="CW255" t="s">
        <v>244</v>
      </c>
      <c r="CX255" t="s">
        <v>450</v>
      </c>
      <c r="CY255" t="s">
        <v>450</v>
      </c>
      <c r="CZ255" t="s">
        <v>214</v>
      </c>
      <c r="DA255" t="s">
        <v>214</v>
      </c>
      <c r="DB255" t="s">
        <v>230</v>
      </c>
      <c r="DC255" t="s">
        <v>230</v>
      </c>
      <c r="DD255" t="s">
        <v>214</v>
      </c>
      <c r="DE255" t="s">
        <v>546</v>
      </c>
      <c r="DG255" t="s">
        <v>337</v>
      </c>
      <c r="DI255" t="s">
        <v>916</v>
      </c>
      <c r="DJ255" t="s">
        <v>1704</v>
      </c>
      <c r="DK255" t="s">
        <v>233</v>
      </c>
      <c r="DL255" t="s">
        <v>233</v>
      </c>
      <c r="DM255" t="s">
        <v>219</v>
      </c>
      <c r="DN255" t="s">
        <v>219</v>
      </c>
      <c r="DO255" t="s">
        <v>414</v>
      </c>
      <c r="DP255" t="s">
        <v>235</v>
      </c>
      <c r="DR255" t="s">
        <v>235</v>
      </c>
      <c r="DT255" t="s">
        <v>214</v>
      </c>
      <c r="DU255" t="s">
        <v>214</v>
      </c>
      <c r="DV255" t="s">
        <v>236</v>
      </c>
      <c r="DX255" t="s">
        <v>237</v>
      </c>
      <c r="DY255" t="s">
        <v>237</v>
      </c>
      <c r="DZ255" t="s">
        <v>485</v>
      </c>
      <c r="EA255" t="s">
        <v>237</v>
      </c>
      <c r="EB255" t="s">
        <v>237</v>
      </c>
      <c r="EC255" t="s">
        <v>237</v>
      </c>
      <c r="ED255" t="s">
        <v>237</v>
      </c>
      <c r="EE255" t="s">
        <v>214</v>
      </c>
      <c r="EF255" t="s">
        <v>214</v>
      </c>
      <c r="EG255" t="s">
        <v>214</v>
      </c>
      <c r="EI255" t="s">
        <v>214</v>
      </c>
      <c r="EK255" t="s">
        <v>242</v>
      </c>
      <c r="EL255" t="s">
        <v>242</v>
      </c>
      <c r="EM255" t="s">
        <v>240</v>
      </c>
      <c r="EN255" t="s">
        <v>240</v>
      </c>
      <c r="EO255" t="s">
        <v>486</v>
      </c>
      <c r="EP255" t="s">
        <v>486</v>
      </c>
      <c r="EQ255" t="s">
        <v>219</v>
      </c>
      <c r="ER255" t="s">
        <v>219</v>
      </c>
      <c r="ES255" t="s">
        <v>233</v>
      </c>
      <c r="ET255" t="s">
        <v>233</v>
      </c>
      <c r="EU255" t="s">
        <v>237</v>
      </c>
      <c r="EV255" t="s">
        <v>237</v>
      </c>
      <c r="EW255" t="s">
        <v>310</v>
      </c>
      <c r="EX255" t="s">
        <v>310</v>
      </c>
      <c r="EY255" t="s">
        <v>237</v>
      </c>
      <c r="EZ255" t="s">
        <v>241</v>
      </c>
      <c r="FA255" t="s">
        <v>241</v>
      </c>
      <c r="FB255" t="s">
        <v>237</v>
      </c>
      <c r="FC255" t="s">
        <v>237</v>
      </c>
      <c r="FD255" t="s">
        <v>237</v>
      </c>
      <c r="FE255" t="s">
        <v>286</v>
      </c>
      <c r="FF255" t="s">
        <v>244</v>
      </c>
      <c r="FG255" t="s">
        <v>242</v>
      </c>
      <c r="FH255" t="s">
        <v>242</v>
      </c>
      <c r="FI255" t="s">
        <v>214</v>
      </c>
      <c r="FJ255" t="s">
        <v>214</v>
      </c>
      <c r="FK255" t="s">
        <v>214</v>
      </c>
      <c r="FL255" t="s">
        <v>214</v>
      </c>
      <c r="FM255" t="s">
        <v>292</v>
      </c>
      <c r="FN255" t="s">
        <v>245</v>
      </c>
      <c r="FO255" t="s">
        <v>219</v>
      </c>
      <c r="FP255" t="s">
        <v>219</v>
      </c>
      <c r="FQ255" t="s">
        <v>241</v>
      </c>
      <c r="FR255" t="s">
        <v>241</v>
      </c>
      <c r="FS255" t="s">
        <v>241</v>
      </c>
      <c r="FT255" t="s">
        <v>241</v>
      </c>
      <c r="FU255" t="s">
        <v>219</v>
      </c>
      <c r="FV255" t="s">
        <v>241</v>
      </c>
      <c r="FW255" t="s">
        <v>241</v>
      </c>
      <c r="FX255" t="s">
        <v>241</v>
      </c>
      <c r="FY255" t="s">
        <v>241</v>
      </c>
      <c r="FZ255" t="s">
        <v>248</v>
      </c>
      <c r="GA255" t="s">
        <v>248</v>
      </c>
      <c r="GB255" t="s">
        <v>227</v>
      </c>
      <c r="GC255" t="s">
        <v>227</v>
      </c>
      <c r="GD255" t="s">
        <v>249</v>
      </c>
      <c r="GE255" t="s">
        <v>241</v>
      </c>
      <c r="GF255" t="s">
        <v>249</v>
      </c>
      <c r="GG255" t="s">
        <v>244</v>
      </c>
      <c r="GH255" t="s">
        <v>241</v>
      </c>
      <c r="GI255" t="s">
        <v>250</v>
      </c>
      <c r="GJ255" t="s">
        <v>244</v>
      </c>
      <c r="GK255" t="s">
        <v>250</v>
      </c>
      <c r="GL255" t="s">
        <v>227</v>
      </c>
      <c r="GM255" t="s">
        <v>227</v>
      </c>
      <c r="GN255" t="s">
        <v>214</v>
      </c>
      <c r="GO255" t="s">
        <v>214</v>
      </c>
      <c r="GP255" t="s">
        <v>251</v>
      </c>
      <c r="GQ255" t="s">
        <v>251</v>
      </c>
      <c r="GR255" t="s">
        <v>251</v>
      </c>
      <c r="GS255" t="s">
        <v>214</v>
      </c>
      <c r="GT255" t="s">
        <v>241</v>
      </c>
      <c r="GU255" t="s">
        <v>214</v>
      </c>
      <c r="GV255" t="s">
        <v>241</v>
      </c>
      <c r="GW255" t="s">
        <v>297</v>
      </c>
      <c r="GX255" t="s">
        <v>297</v>
      </c>
      <c r="GY255" t="s">
        <v>491</v>
      </c>
      <c r="GZ255" t="s">
        <v>241</v>
      </c>
      <c r="HA255" t="s">
        <v>298</v>
      </c>
      <c r="HB255" t="s">
        <v>241</v>
      </c>
      <c r="HC255" t="s">
        <v>315</v>
      </c>
      <c r="HD255" t="s">
        <v>517</v>
      </c>
      <c r="HE255" t="s">
        <v>429</v>
      </c>
      <c r="HF255" t="s">
        <v>241</v>
      </c>
      <c r="HG255" t="s">
        <v>362</v>
      </c>
      <c r="HH255" t="s">
        <v>241</v>
      </c>
      <c r="HI255" t="s">
        <v>241</v>
      </c>
      <c r="HJ255" t="s">
        <v>219</v>
      </c>
      <c r="HK255" t="s">
        <v>241</v>
      </c>
      <c r="HL255" s="12"/>
      <c r="HM255">
        <v>0.5</v>
      </c>
      <c r="HN255">
        <v>0.5</v>
      </c>
      <c r="HO255">
        <v>1</v>
      </c>
      <c r="HP255">
        <v>0.75</v>
      </c>
      <c r="HQ255">
        <v>1</v>
      </c>
      <c r="HR255">
        <v>0.25</v>
      </c>
      <c r="HS255">
        <v>0</v>
      </c>
      <c r="HT255">
        <v>0</v>
      </c>
      <c r="HU255">
        <v>0</v>
      </c>
      <c r="HV255">
        <v>0.5</v>
      </c>
      <c r="HW255">
        <v>0.5</v>
      </c>
      <c r="HX255">
        <v>0.5</v>
      </c>
      <c r="HY255">
        <v>1</v>
      </c>
      <c r="HZ255">
        <v>0.75</v>
      </c>
      <c r="IA255">
        <v>0</v>
      </c>
      <c r="IB255">
        <v>0.25</v>
      </c>
      <c r="IC255">
        <v>0.5</v>
      </c>
      <c r="ID255">
        <v>0.5</v>
      </c>
      <c r="IE255">
        <v>0.5</v>
      </c>
      <c r="IG255">
        <v>0.75</v>
      </c>
      <c r="IH255">
        <v>0.75</v>
      </c>
      <c r="II255">
        <v>1</v>
      </c>
      <c r="IJ255">
        <v>0.75</v>
      </c>
      <c r="IK255">
        <v>1</v>
      </c>
      <c r="IL255">
        <v>0.75</v>
      </c>
      <c r="IM255">
        <v>0.75</v>
      </c>
      <c r="IN255">
        <v>0</v>
      </c>
      <c r="IO255">
        <v>1</v>
      </c>
      <c r="IQ255">
        <v>0</v>
      </c>
      <c r="IS255">
        <f t="shared" si="173"/>
        <v>7.4999999999999997E-2</v>
      </c>
      <c r="IT255">
        <f t="shared" si="174"/>
        <v>0.06</v>
      </c>
      <c r="IU255">
        <f t="shared" si="175"/>
        <v>0.08</v>
      </c>
      <c r="IV255">
        <f t="shared" si="176"/>
        <v>7.5000000000000011E-2</v>
      </c>
      <c r="IW255">
        <f t="shared" si="177"/>
        <v>0.08</v>
      </c>
      <c r="IX255">
        <f t="shared" si="178"/>
        <v>3.2500000000000001E-2</v>
      </c>
      <c r="IY255">
        <f t="shared" si="179"/>
        <v>0</v>
      </c>
      <c r="IZ255">
        <f t="shared" si="180"/>
        <v>0</v>
      </c>
      <c r="JA255">
        <f t="shared" si="181"/>
        <v>0</v>
      </c>
      <c r="JB255">
        <f t="shared" si="182"/>
        <v>0.05</v>
      </c>
      <c r="JC255">
        <f t="shared" si="183"/>
        <v>0.06</v>
      </c>
      <c r="JD255">
        <f t="shared" si="184"/>
        <v>5.5E-2</v>
      </c>
      <c r="JE255">
        <f t="shared" si="185"/>
        <v>7.0000000000000007E-2</v>
      </c>
      <c r="JF255">
        <f t="shared" si="186"/>
        <v>0.09</v>
      </c>
      <c r="JG255" s="5">
        <f t="shared" si="187"/>
        <v>0</v>
      </c>
      <c r="JH255">
        <f t="shared" si="188"/>
        <v>0</v>
      </c>
      <c r="JI255">
        <f t="shared" si="188"/>
        <v>0</v>
      </c>
      <c r="JJ255">
        <f t="shared" si="189"/>
        <v>0.1</v>
      </c>
      <c r="JK255">
        <f t="shared" si="190"/>
        <v>7.4999999999999997E-2</v>
      </c>
      <c r="JL255" s="6">
        <f t="shared" si="191"/>
        <v>0.04</v>
      </c>
      <c r="JM255">
        <f t="shared" si="192"/>
        <v>0.09</v>
      </c>
      <c r="JN255">
        <f t="shared" si="193"/>
        <v>3.7500000000000006E-2</v>
      </c>
      <c r="JO255">
        <f t="shared" si="194"/>
        <v>0.15</v>
      </c>
      <c r="JP255">
        <f t="shared" si="195"/>
        <v>7.5000000000000011E-2</v>
      </c>
      <c r="JQ255">
        <f t="shared" si="196"/>
        <v>0.12</v>
      </c>
      <c r="JR255">
        <f t="shared" si="197"/>
        <v>8.2500000000000004E-2</v>
      </c>
      <c r="JS255">
        <f t="shared" si="198"/>
        <v>7.5000000000000011E-2</v>
      </c>
      <c r="JT255">
        <f t="shared" si="198"/>
        <v>0</v>
      </c>
      <c r="JU255">
        <f t="shared" si="199"/>
        <v>1</v>
      </c>
      <c r="JV255">
        <f t="shared" si="199"/>
        <v>0</v>
      </c>
      <c r="JW255">
        <f t="shared" si="200"/>
        <v>0.15</v>
      </c>
      <c r="JY255">
        <f t="shared" si="201"/>
        <v>2.5000000000000001E-2</v>
      </c>
      <c r="JZ255">
        <f t="shared" si="202"/>
        <v>0.04</v>
      </c>
      <c r="KA255">
        <f t="shared" si="203"/>
        <v>0.02</v>
      </c>
      <c r="KB255">
        <f t="shared" si="203"/>
        <v>1.4999999999999999E-2</v>
      </c>
      <c r="KC255">
        <f t="shared" si="204"/>
        <v>0.04</v>
      </c>
      <c r="KD255">
        <f t="shared" si="230"/>
        <v>7.4999999999999997E-3</v>
      </c>
      <c r="KE255">
        <f t="shared" si="230"/>
        <v>0</v>
      </c>
      <c r="KF255">
        <f t="shared" si="230"/>
        <v>0</v>
      </c>
      <c r="KG255">
        <f t="shared" si="229"/>
        <v>0</v>
      </c>
      <c r="KH255">
        <f t="shared" si="229"/>
        <v>1.4999999999999999E-2</v>
      </c>
      <c r="KI255">
        <f t="shared" si="229"/>
        <v>1.4999999999999999E-2</v>
      </c>
      <c r="KJ255">
        <f t="shared" si="229"/>
        <v>1.4999999999999999E-2</v>
      </c>
      <c r="KK255">
        <f t="shared" si="205"/>
        <v>0.02</v>
      </c>
      <c r="KL255">
        <f t="shared" si="206"/>
        <v>0.03</v>
      </c>
      <c r="KM255" s="5">
        <f t="shared" si="207"/>
        <v>0</v>
      </c>
      <c r="KN255">
        <f t="shared" si="208"/>
        <v>0</v>
      </c>
      <c r="KO255">
        <f t="shared" si="208"/>
        <v>0</v>
      </c>
      <c r="KP255">
        <f t="shared" si="209"/>
        <v>0.03</v>
      </c>
      <c r="KQ255">
        <f t="shared" si="210"/>
        <v>1.4999999999999999E-2</v>
      </c>
      <c r="KR255" s="6">
        <f t="shared" si="211"/>
        <v>0.02</v>
      </c>
      <c r="KS255">
        <f t="shared" si="212"/>
        <v>0.03</v>
      </c>
      <c r="KT255">
        <f t="shared" si="213"/>
        <v>2.2499999999999999E-2</v>
      </c>
      <c r="KU255">
        <f t="shared" si="214"/>
        <v>0.04</v>
      </c>
      <c r="KV255">
        <f t="shared" si="215"/>
        <v>3.7500000000000006E-2</v>
      </c>
      <c r="KW255">
        <f t="shared" si="216"/>
        <v>0.01</v>
      </c>
      <c r="KX255">
        <f t="shared" si="217"/>
        <v>0</v>
      </c>
      <c r="KY255">
        <f t="shared" si="218"/>
        <v>0.03</v>
      </c>
      <c r="KZ255">
        <f t="shared" si="219"/>
        <v>0</v>
      </c>
      <c r="LA255">
        <f t="shared" si="220"/>
        <v>1</v>
      </c>
      <c r="LB255">
        <f t="shared" si="220"/>
        <v>0</v>
      </c>
      <c r="LC255">
        <f t="shared" si="221"/>
        <v>0.1</v>
      </c>
      <c r="LE255" t="str">
        <f t="shared" si="227"/>
        <v>Mali</v>
      </c>
      <c r="LF255">
        <f t="shared" si="222"/>
        <v>0.40250000000000008</v>
      </c>
      <c r="LG255" s="6">
        <f t="shared" si="223"/>
        <v>0.54</v>
      </c>
      <c r="LH255">
        <f t="shared" si="224"/>
        <v>0.77999999999999992</v>
      </c>
      <c r="LI255" s="6">
        <f t="shared" si="225"/>
        <v>0.57750000000000012</v>
      </c>
      <c r="LJ255">
        <f t="shared" si="226"/>
        <v>0</v>
      </c>
    </row>
    <row r="256" spans="1:322" x14ac:dyDescent="0.35">
      <c r="A256" s="3">
        <v>44896</v>
      </c>
      <c r="B256" t="s">
        <v>1705</v>
      </c>
      <c r="D256" s="24" t="s">
        <v>321</v>
      </c>
      <c r="E256" s="24" t="s">
        <v>262</v>
      </c>
      <c r="F256" s="24">
        <v>22</v>
      </c>
      <c r="G256" s="24" t="s">
        <v>258</v>
      </c>
      <c r="H256" s="24" t="s">
        <v>259</v>
      </c>
      <c r="I256" s="24" t="s">
        <v>207</v>
      </c>
      <c r="J256" s="24" t="s">
        <v>598</v>
      </c>
      <c r="K256" s="25">
        <v>44545</v>
      </c>
      <c r="L256" s="25">
        <v>44545</v>
      </c>
      <c r="M256" s="25">
        <v>44545</v>
      </c>
      <c r="N256" s="24" t="s">
        <v>261</v>
      </c>
      <c r="O256" s="24" t="s">
        <v>261</v>
      </c>
      <c r="P256" s="24" t="s">
        <v>261</v>
      </c>
      <c r="Q256" s="24" t="s">
        <v>262</v>
      </c>
      <c r="R256" s="25" t="s">
        <v>262</v>
      </c>
      <c r="S256" s="25" t="s">
        <v>262</v>
      </c>
      <c r="T256" s="24" t="s">
        <v>263</v>
      </c>
      <c r="U256" s="24" t="s">
        <v>261</v>
      </c>
      <c r="V256" s="25" t="s">
        <v>262</v>
      </c>
      <c r="W256" s="24" t="s">
        <v>261</v>
      </c>
      <c r="X256" s="25" t="s">
        <v>262</v>
      </c>
      <c r="Y256" s="24" t="s">
        <v>263</v>
      </c>
      <c r="Z256" s="25">
        <v>44676</v>
      </c>
      <c r="AA256" s="24" t="s">
        <v>264</v>
      </c>
      <c r="AB256" s="24" t="s">
        <v>265</v>
      </c>
      <c r="AC256" s="24" t="s">
        <v>1706</v>
      </c>
      <c r="AD256" s="24" t="s">
        <v>267</v>
      </c>
      <c r="AE256" s="24" t="s">
        <v>600</v>
      </c>
      <c r="AF256" s="24" t="s">
        <v>601</v>
      </c>
      <c r="AG256" s="31">
        <v>13000000</v>
      </c>
      <c r="AH256" s="24" t="s">
        <v>261</v>
      </c>
      <c r="AI256" s="24" t="s">
        <v>262</v>
      </c>
      <c r="AJ256" s="25" t="s">
        <v>262</v>
      </c>
      <c r="AK256" s="24" t="s">
        <v>262</v>
      </c>
      <c r="AL256" s="24" t="s">
        <v>262</v>
      </c>
      <c r="AM256" s="24" t="s">
        <v>262</v>
      </c>
      <c r="AN256" s="24" t="s">
        <v>262</v>
      </c>
      <c r="AO256" s="24" t="s">
        <v>261</v>
      </c>
      <c r="AP256" s="24" t="s">
        <v>261</v>
      </c>
      <c r="AQ256" s="25" t="s">
        <v>262</v>
      </c>
      <c r="AR256" s="24" t="s">
        <v>261</v>
      </c>
      <c r="AS256" s="25" t="s">
        <v>262</v>
      </c>
      <c r="AT256" s="24" t="s">
        <v>261</v>
      </c>
      <c r="AU256" s="25" t="s">
        <v>262</v>
      </c>
      <c r="AV256" s="24" t="s">
        <v>261</v>
      </c>
      <c r="AW256" s="25" t="s">
        <v>262</v>
      </c>
      <c r="AX256" s="24" t="s">
        <v>261</v>
      </c>
      <c r="AY256" s="25" t="s">
        <v>262</v>
      </c>
      <c r="AZ256" s="27" t="s">
        <v>262</v>
      </c>
      <c r="BA256" s="27" t="s">
        <v>262</v>
      </c>
      <c r="BB256" s="24" t="s">
        <v>261</v>
      </c>
      <c r="BC256" s="25" t="s">
        <v>262</v>
      </c>
      <c r="BD256" s="24" t="s">
        <v>261</v>
      </c>
      <c r="BE256" s="26" t="s">
        <v>262</v>
      </c>
      <c r="BF256" t="s">
        <v>603</v>
      </c>
      <c r="BG256" t="s">
        <v>207</v>
      </c>
      <c r="BH256" t="s">
        <v>208</v>
      </c>
      <c r="BI256" t="s">
        <v>408</v>
      </c>
      <c r="BJ256" t="s">
        <v>210</v>
      </c>
      <c r="BK256" t="s">
        <v>329</v>
      </c>
      <c r="BL256" t="s">
        <v>212</v>
      </c>
      <c r="BM256" t="s">
        <v>652</v>
      </c>
      <c r="BN256" t="s">
        <v>214</v>
      </c>
      <c r="BO256" t="s">
        <v>542</v>
      </c>
      <c r="BP256" t="s">
        <v>219</v>
      </c>
      <c r="BQ256" t="s">
        <v>216</v>
      </c>
      <c r="BR256" t="s">
        <v>1707</v>
      </c>
      <c r="BS256" t="s">
        <v>1708</v>
      </c>
      <c r="BT256" t="s">
        <v>1707</v>
      </c>
      <c r="BU256" t="s">
        <v>1709</v>
      </c>
      <c r="BV256" t="s">
        <v>214</v>
      </c>
      <c r="CC256" t="s">
        <v>214</v>
      </c>
      <c r="CG256" t="s">
        <v>219</v>
      </c>
      <c r="CI256" t="s">
        <v>220</v>
      </c>
      <c r="CJ256" t="s">
        <v>1710</v>
      </c>
      <c r="CK256" t="s">
        <v>335</v>
      </c>
      <c r="CL256" t="s">
        <v>336</v>
      </c>
      <c r="CN256" t="s">
        <v>283</v>
      </c>
      <c r="CP256" t="s">
        <v>285</v>
      </c>
      <c r="CQ256" t="s">
        <v>413</v>
      </c>
      <c r="CR256" t="s">
        <v>250</v>
      </c>
      <c r="CS256" t="s">
        <v>250</v>
      </c>
      <c r="CT256" t="s">
        <v>214</v>
      </c>
      <c r="CU256" t="s">
        <v>214</v>
      </c>
      <c r="CV256" t="s">
        <v>250</v>
      </c>
      <c r="CW256" t="s">
        <v>250</v>
      </c>
      <c r="CX256" t="s">
        <v>287</v>
      </c>
      <c r="CY256" t="s">
        <v>287</v>
      </c>
      <c r="CZ256" t="s">
        <v>214</v>
      </c>
      <c r="DA256" t="s">
        <v>214</v>
      </c>
      <c r="DB256" t="s">
        <v>230</v>
      </c>
      <c r="DC256" t="s">
        <v>230</v>
      </c>
      <c r="DD256" t="s">
        <v>219</v>
      </c>
      <c r="DI256" t="s">
        <v>338</v>
      </c>
      <c r="DK256" t="s">
        <v>237</v>
      </c>
      <c r="DL256" t="s">
        <v>237</v>
      </c>
      <c r="DM256" t="s">
        <v>214</v>
      </c>
      <c r="DN256" t="s">
        <v>214</v>
      </c>
      <c r="DO256" t="s">
        <v>288</v>
      </c>
      <c r="DP256" t="s">
        <v>399</v>
      </c>
      <c r="DR256" t="s">
        <v>235</v>
      </c>
      <c r="DT256" t="s">
        <v>214</v>
      </c>
      <c r="DU256" t="s">
        <v>214</v>
      </c>
      <c r="DV256" t="s">
        <v>746</v>
      </c>
      <c r="DX256" t="s">
        <v>237</v>
      </c>
      <c r="DY256" t="s">
        <v>237</v>
      </c>
      <c r="DZ256" t="s">
        <v>238</v>
      </c>
      <c r="EA256" t="s">
        <v>237</v>
      </c>
      <c r="EB256" t="s">
        <v>237</v>
      </c>
      <c r="EC256" t="s">
        <v>237</v>
      </c>
      <c r="ED256" t="s">
        <v>237</v>
      </c>
      <c r="EE256" t="s">
        <v>219</v>
      </c>
      <c r="EF256" t="s">
        <v>219</v>
      </c>
      <c r="EK256" t="s">
        <v>237</v>
      </c>
      <c r="EL256" t="s">
        <v>237</v>
      </c>
      <c r="EM256" t="s">
        <v>486</v>
      </c>
      <c r="EN256" t="s">
        <v>486</v>
      </c>
      <c r="EO256" t="s">
        <v>486</v>
      </c>
      <c r="EP256" t="s">
        <v>486</v>
      </c>
      <c r="EQ256" t="s">
        <v>219</v>
      </c>
      <c r="ER256" t="s">
        <v>219</v>
      </c>
      <c r="ES256" t="s">
        <v>233</v>
      </c>
      <c r="ET256" t="s">
        <v>233</v>
      </c>
      <c r="EU256" t="s">
        <v>237</v>
      </c>
      <c r="EV256" t="s">
        <v>237</v>
      </c>
      <c r="EW256" t="s">
        <v>243</v>
      </c>
      <c r="EX256" t="s">
        <v>243</v>
      </c>
      <c r="EY256" t="s">
        <v>237</v>
      </c>
      <c r="EZ256" t="s">
        <v>241</v>
      </c>
      <c r="FA256" t="s">
        <v>241</v>
      </c>
      <c r="FB256" t="s">
        <v>237</v>
      </c>
      <c r="FC256" t="s">
        <v>237</v>
      </c>
      <c r="FD256" t="s">
        <v>237</v>
      </c>
      <c r="FE256" t="s">
        <v>244</v>
      </c>
      <c r="FF256" t="s">
        <v>244</v>
      </c>
      <c r="FG256" t="s">
        <v>390</v>
      </c>
      <c r="FH256" t="s">
        <v>390</v>
      </c>
      <c r="FI256" t="s">
        <v>214</v>
      </c>
      <c r="FJ256" t="s">
        <v>214</v>
      </c>
      <c r="FK256" t="s">
        <v>214</v>
      </c>
      <c r="FL256" t="s">
        <v>214</v>
      </c>
      <c r="FM256" t="s">
        <v>245</v>
      </c>
      <c r="FN256" t="s">
        <v>245</v>
      </c>
      <c r="FO256" t="s">
        <v>219</v>
      </c>
      <c r="FP256" t="s">
        <v>219</v>
      </c>
      <c r="FQ256" t="s">
        <v>241</v>
      </c>
      <c r="FR256" t="s">
        <v>241</v>
      </c>
      <c r="FS256" t="s">
        <v>241</v>
      </c>
      <c r="FT256" t="s">
        <v>241</v>
      </c>
      <c r="FU256" t="s">
        <v>219</v>
      </c>
      <c r="FV256" t="s">
        <v>241</v>
      </c>
      <c r="FW256" t="s">
        <v>241</v>
      </c>
      <c r="FX256" t="s">
        <v>241</v>
      </c>
      <c r="FY256" t="s">
        <v>241</v>
      </c>
      <c r="FZ256" t="s">
        <v>313</v>
      </c>
      <c r="GA256" t="s">
        <v>313</v>
      </c>
      <c r="GB256" t="s">
        <v>244</v>
      </c>
      <c r="GC256" t="s">
        <v>244</v>
      </c>
      <c r="GD256" t="s">
        <v>249</v>
      </c>
      <c r="GE256" t="s">
        <v>241</v>
      </c>
      <c r="GF256" t="s">
        <v>249</v>
      </c>
      <c r="GG256" t="s">
        <v>244</v>
      </c>
      <c r="GH256" t="s">
        <v>241</v>
      </c>
      <c r="GI256" t="s">
        <v>244</v>
      </c>
      <c r="GJ256" t="s">
        <v>244</v>
      </c>
      <c r="GK256" t="s">
        <v>244</v>
      </c>
      <c r="GL256" t="s">
        <v>244</v>
      </c>
      <c r="GM256" t="s">
        <v>244</v>
      </c>
      <c r="GN256" t="s">
        <v>219</v>
      </c>
      <c r="GO256" t="s">
        <v>219</v>
      </c>
      <c r="GP256" t="s">
        <v>251</v>
      </c>
      <c r="GQ256" t="s">
        <v>251</v>
      </c>
      <c r="GR256" t="s">
        <v>251</v>
      </c>
      <c r="GS256" t="s">
        <v>214</v>
      </c>
      <c r="GT256" t="s">
        <v>241</v>
      </c>
      <c r="GU256" t="s">
        <v>214</v>
      </c>
      <c r="GV256" t="s">
        <v>241</v>
      </c>
      <c r="GW256" t="s">
        <v>297</v>
      </c>
      <c r="GX256" t="s">
        <v>297</v>
      </c>
      <c r="GY256" t="s">
        <v>491</v>
      </c>
      <c r="GZ256" t="s">
        <v>241</v>
      </c>
      <c r="HA256" t="s">
        <v>298</v>
      </c>
      <c r="HB256" t="s">
        <v>241</v>
      </c>
      <c r="HC256" t="s">
        <v>883</v>
      </c>
      <c r="HD256" t="s">
        <v>517</v>
      </c>
      <c r="HE256" t="s">
        <v>590</v>
      </c>
      <c r="HF256" t="s">
        <v>1711</v>
      </c>
      <c r="HG256" t="s">
        <v>335</v>
      </c>
      <c r="HH256" t="s">
        <v>241</v>
      </c>
      <c r="HI256" t="s">
        <v>241</v>
      </c>
      <c r="HJ256" t="s">
        <v>214</v>
      </c>
      <c r="HK256" t="s">
        <v>1712</v>
      </c>
      <c r="HL256" s="12"/>
      <c r="HM256">
        <v>0.25</v>
      </c>
      <c r="HN256">
        <v>0.5</v>
      </c>
      <c r="HO256">
        <v>1</v>
      </c>
      <c r="HP256">
        <v>0.5</v>
      </c>
      <c r="HQ256">
        <v>1</v>
      </c>
      <c r="HR256">
        <v>0.5</v>
      </c>
      <c r="HS256">
        <v>1</v>
      </c>
      <c r="HT256">
        <v>1</v>
      </c>
      <c r="HU256">
        <v>0</v>
      </c>
      <c r="HV256">
        <v>0.5</v>
      </c>
      <c r="HW256">
        <v>0.5</v>
      </c>
      <c r="HX256">
        <v>0.5</v>
      </c>
      <c r="HZ256">
        <v>0.5</v>
      </c>
      <c r="IA256">
        <v>0</v>
      </c>
      <c r="IB256">
        <v>0.25</v>
      </c>
      <c r="IC256">
        <v>0.5</v>
      </c>
      <c r="ID256">
        <v>0.5</v>
      </c>
      <c r="IE256">
        <v>0.5</v>
      </c>
      <c r="IG256">
        <v>0.25</v>
      </c>
      <c r="IH256">
        <v>0.5</v>
      </c>
      <c r="II256">
        <v>0.75</v>
      </c>
      <c r="IJ256">
        <v>0.25</v>
      </c>
      <c r="IK256">
        <v>0.75</v>
      </c>
      <c r="IL256">
        <v>0.75</v>
      </c>
      <c r="IM256">
        <v>0.75</v>
      </c>
      <c r="IN256">
        <v>1</v>
      </c>
      <c r="IO256">
        <v>1</v>
      </c>
      <c r="IQ256">
        <v>0</v>
      </c>
      <c r="IS256">
        <f t="shared" si="173"/>
        <v>3.7499999999999999E-2</v>
      </c>
      <c r="IT256">
        <f t="shared" si="174"/>
        <v>0.06</v>
      </c>
      <c r="IU256">
        <f t="shared" si="175"/>
        <v>0.08</v>
      </c>
      <c r="IV256">
        <f t="shared" si="176"/>
        <v>0.05</v>
      </c>
      <c r="IW256">
        <f t="shared" si="177"/>
        <v>0.08</v>
      </c>
      <c r="IX256">
        <f t="shared" si="178"/>
        <v>6.5000000000000002E-2</v>
      </c>
      <c r="IY256">
        <f t="shared" si="179"/>
        <v>0.1</v>
      </c>
      <c r="IZ256">
        <f t="shared" si="180"/>
        <v>0.11</v>
      </c>
      <c r="JA256">
        <f t="shared" si="181"/>
        <v>0</v>
      </c>
      <c r="JB256">
        <f t="shared" si="182"/>
        <v>0.05</v>
      </c>
      <c r="JC256">
        <f t="shared" si="183"/>
        <v>0.06</v>
      </c>
      <c r="JD256">
        <f t="shared" si="184"/>
        <v>5.5E-2</v>
      </c>
      <c r="JE256">
        <f t="shared" si="185"/>
        <v>0</v>
      </c>
      <c r="JF256">
        <f t="shared" si="186"/>
        <v>0.06</v>
      </c>
      <c r="JG256" s="5">
        <f t="shared" si="187"/>
        <v>0</v>
      </c>
      <c r="JH256">
        <f t="shared" si="188"/>
        <v>0</v>
      </c>
      <c r="JI256">
        <f t="shared" si="188"/>
        <v>0</v>
      </c>
      <c r="JJ256">
        <f t="shared" si="189"/>
        <v>0.1</v>
      </c>
      <c r="JK256">
        <f t="shared" si="190"/>
        <v>7.4999999999999997E-2</v>
      </c>
      <c r="JL256" s="6">
        <f t="shared" si="191"/>
        <v>3.6666666666666667E-2</v>
      </c>
      <c r="JM256">
        <f t="shared" si="192"/>
        <v>0.03</v>
      </c>
      <c r="JN256">
        <f t="shared" si="193"/>
        <v>2.5000000000000001E-2</v>
      </c>
      <c r="JO256">
        <f t="shared" si="194"/>
        <v>0.11249999999999999</v>
      </c>
      <c r="JP256">
        <f t="shared" si="195"/>
        <v>2.5000000000000001E-2</v>
      </c>
      <c r="JQ256">
        <f t="shared" si="196"/>
        <v>0.09</v>
      </c>
      <c r="JR256">
        <f t="shared" si="197"/>
        <v>8.2500000000000004E-2</v>
      </c>
      <c r="JS256">
        <f t="shared" si="198"/>
        <v>7.5000000000000011E-2</v>
      </c>
      <c r="JT256">
        <f t="shared" si="198"/>
        <v>0.1</v>
      </c>
      <c r="JU256">
        <f t="shared" si="199"/>
        <v>1</v>
      </c>
      <c r="JV256">
        <f t="shared" si="199"/>
        <v>0</v>
      </c>
      <c r="JW256">
        <f t="shared" si="200"/>
        <v>0.15</v>
      </c>
      <c r="JY256">
        <f t="shared" si="201"/>
        <v>1.2500000000000001E-2</v>
      </c>
      <c r="JZ256">
        <f t="shared" si="202"/>
        <v>0.04</v>
      </c>
      <c r="KA256">
        <f t="shared" si="203"/>
        <v>0.02</v>
      </c>
      <c r="KB256">
        <f t="shared" si="203"/>
        <v>0.01</v>
      </c>
      <c r="KC256">
        <f t="shared" si="204"/>
        <v>0.04</v>
      </c>
      <c r="KD256">
        <f t="shared" si="230"/>
        <v>1.4999999999999999E-2</v>
      </c>
      <c r="KE256">
        <f t="shared" si="230"/>
        <v>0.03</v>
      </c>
      <c r="KF256">
        <f t="shared" si="230"/>
        <v>0.03</v>
      </c>
      <c r="KG256">
        <f t="shared" si="229"/>
        <v>0</v>
      </c>
      <c r="KH256">
        <f t="shared" si="229"/>
        <v>1.4999999999999999E-2</v>
      </c>
      <c r="KI256">
        <f t="shared" si="229"/>
        <v>1.4999999999999999E-2</v>
      </c>
      <c r="KJ256">
        <f t="shared" si="229"/>
        <v>1.4999999999999999E-2</v>
      </c>
      <c r="KK256">
        <f t="shared" si="205"/>
        <v>0</v>
      </c>
      <c r="KL256">
        <f t="shared" si="206"/>
        <v>0.02</v>
      </c>
      <c r="KM256" s="5">
        <f t="shared" si="207"/>
        <v>0</v>
      </c>
      <c r="KN256">
        <f t="shared" si="208"/>
        <v>0</v>
      </c>
      <c r="KO256">
        <f t="shared" si="208"/>
        <v>0</v>
      </c>
      <c r="KP256">
        <f t="shared" si="209"/>
        <v>0.03</v>
      </c>
      <c r="KQ256">
        <f t="shared" si="210"/>
        <v>1.4999999999999999E-2</v>
      </c>
      <c r="KR256" s="6">
        <f t="shared" si="211"/>
        <v>1.8333333333333333E-2</v>
      </c>
      <c r="KS256">
        <f t="shared" si="212"/>
        <v>0.01</v>
      </c>
      <c r="KT256">
        <f t="shared" si="213"/>
        <v>1.4999999999999999E-2</v>
      </c>
      <c r="KU256">
        <f t="shared" si="214"/>
        <v>0.03</v>
      </c>
      <c r="KV256">
        <f t="shared" si="215"/>
        <v>1.2500000000000001E-2</v>
      </c>
      <c r="KW256">
        <f t="shared" si="216"/>
        <v>7.4999999999999997E-3</v>
      </c>
      <c r="KX256">
        <f t="shared" si="217"/>
        <v>0</v>
      </c>
      <c r="KY256">
        <f t="shared" si="218"/>
        <v>0.03</v>
      </c>
      <c r="KZ256">
        <f t="shared" si="219"/>
        <v>0.03</v>
      </c>
      <c r="LA256">
        <f t="shared" si="220"/>
        <v>1</v>
      </c>
      <c r="LB256">
        <f t="shared" si="220"/>
        <v>0</v>
      </c>
      <c r="LC256">
        <f t="shared" si="221"/>
        <v>0.1</v>
      </c>
      <c r="LE256" t="str">
        <f t="shared" si="227"/>
        <v>Guinee Conakry</v>
      </c>
      <c r="LF256">
        <f t="shared" si="222"/>
        <v>0.58250000000000002</v>
      </c>
      <c r="LG256" s="6">
        <f t="shared" si="223"/>
        <v>0.4366666666666667</v>
      </c>
      <c r="LH256">
        <f t="shared" si="224"/>
        <v>0.69000000000000006</v>
      </c>
      <c r="LI256" s="6">
        <f t="shared" si="225"/>
        <v>0.56083333333333352</v>
      </c>
      <c r="LJ256">
        <f t="shared" si="226"/>
        <v>0</v>
      </c>
    </row>
    <row r="257" spans="1:322" x14ac:dyDescent="0.35">
      <c r="A257" s="3">
        <v>44896</v>
      </c>
      <c r="B257" t="s">
        <v>1713</v>
      </c>
      <c r="D257" s="27" t="s">
        <v>321</v>
      </c>
      <c r="E257" s="27" t="s">
        <v>262</v>
      </c>
      <c r="F257" s="27">
        <v>19</v>
      </c>
      <c r="G257" s="27" t="s">
        <v>258</v>
      </c>
      <c r="H257" s="27" t="s">
        <v>259</v>
      </c>
      <c r="I257" s="27" t="s">
        <v>207</v>
      </c>
      <c r="J257" s="27" t="s">
        <v>598</v>
      </c>
      <c r="K257" s="28">
        <v>44545</v>
      </c>
      <c r="L257" s="28">
        <v>44545</v>
      </c>
      <c r="M257" s="28">
        <v>44545</v>
      </c>
      <c r="N257" s="27" t="s">
        <v>261</v>
      </c>
      <c r="O257" s="27" t="s">
        <v>261</v>
      </c>
      <c r="P257" s="27" t="s">
        <v>261</v>
      </c>
      <c r="Q257" s="27" t="s">
        <v>262</v>
      </c>
      <c r="R257" s="28" t="s">
        <v>262</v>
      </c>
      <c r="S257" s="28" t="s">
        <v>262</v>
      </c>
      <c r="T257" s="27" t="s">
        <v>263</v>
      </c>
      <c r="U257" s="27" t="s">
        <v>261</v>
      </c>
      <c r="V257" s="28" t="s">
        <v>262</v>
      </c>
      <c r="W257" s="27" t="s">
        <v>261</v>
      </c>
      <c r="X257" s="28" t="s">
        <v>262</v>
      </c>
      <c r="Y257" s="27" t="s">
        <v>263</v>
      </c>
      <c r="Z257" s="28">
        <v>44630</v>
      </c>
      <c r="AA257" s="27" t="s">
        <v>264</v>
      </c>
      <c r="AB257" s="27" t="s">
        <v>265</v>
      </c>
      <c r="AC257" s="27" t="s">
        <v>1297</v>
      </c>
      <c r="AD257" s="27" t="s">
        <v>612</v>
      </c>
      <c r="AE257" s="27" t="s">
        <v>600</v>
      </c>
      <c r="AF257" s="27" t="s">
        <v>601</v>
      </c>
      <c r="AG257" s="29">
        <v>13000000</v>
      </c>
      <c r="AH257" s="27" t="s">
        <v>261</v>
      </c>
      <c r="AI257" s="27" t="s">
        <v>262</v>
      </c>
      <c r="AJ257" s="28" t="s">
        <v>262</v>
      </c>
      <c r="AK257" s="27" t="s">
        <v>262</v>
      </c>
      <c r="AL257" s="27" t="s">
        <v>262</v>
      </c>
      <c r="AM257" s="27" t="s">
        <v>262</v>
      </c>
      <c r="AN257" s="27" t="s">
        <v>262</v>
      </c>
      <c r="AO257" s="27" t="s">
        <v>261</v>
      </c>
      <c r="AP257" s="27" t="s">
        <v>261</v>
      </c>
      <c r="AQ257" s="28" t="s">
        <v>262</v>
      </c>
      <c r="AR257" s="27" t="s">
        <v>261</v>
      </c>
      <c r="AS257" s="28" t="s">
        <v>262</v>
      </c>
      <c r="AT257" s="27" t="s">
        <v>261</v>
      </c>
      <c r="AU257" s="28" t="s">
        <v>262</v>
      </c>
      <c r="AV257" s="27" t="s">
        <v>261</v>
      </c>
      <c r="AW257" s="28" t="s">
        <v>262</v>
      </c>
      <c r="AX257" s="27" t="s">
        <v>261</v>
      </c>
      <c r="AY257" s="28" t="s">
        <v>262</v>
      </c>
      <c r="AZ257" s="27" t="s">
        <v>262</v>
      </c>
      <c r="BA257" s="27" t="s">
        <v>262</v>
      </c>
      <c r="BB257" s="27" t="s">
        <v>261</v>
      </c>
      <c r="BC257" s="28" t="s">
        <v>262</v>
      </c>
      <c r="BD257" s="27" t="s">
        <v>261</v>
      </c>
      <c r="BE257" s="30" t="s">
        <v>262</v>
      </c>
      <c r="BF257" t="s">
        <v>603</v>
      </c>
      <c r="BG257" t="s">
        <v>571</v>
      </c>
      <c r="BH257" t="s">
        <v>208</v>
      </c>
      <c r="BI257" t="s">
        <v>456</v>
      </c>
      <c r="BJ257" t="s">
        <v>210</v>
      </c>
      <c r="BK257" t="s">
        <v>329</v>
      </c>
      <c r="BL257" t="s">
        <v>212</v>
      </c>
      <c r="BM257" t="s">
        <v>630</v>
      </c>
      <c r="BN257" t="s">
        <v>219</v>
      </c>
      <c r="BO257" t="s">
        <v>348</v>
      </c>
      <c r="BP257" t="s">
        <v>219</v>
      </c>
      <c r="BQ257" t="s">
        <v>216</v>
      </c>
      <c r="BR257" t="s">
        <v>1714</v>
      </c>
      <c r="BS257" t="s">
        <v>1314</v>
      </c>
      <c r="BT257" t="s">
        <v>1314</v>
      </c>
      <c r="BU257" t="s">
        <v>1502</v>
      </c>
      <c r="BV257" t="s">
        <v>219</v>
      </c>
      <c r="BW257" t="s">
        <v>795</v>
      </c>
      <c r="BY257" t="s">
        <v>1715</v>
      </c>
      <c r="BZ257" t="s">
        <v>1314</v>
      </c>
      <c r="CA257" t="s">
        <v>1314</v>
      </c>
      <c r="CB257" t="s">
        <v>1715</v>
      </c>
      <c r="CC257" t="s">
        <v>214</v>
      </c>
      <c r="CG257" t="s">
        <v>219</v>
      </c>
      <c r="CI257" t="s">
        <v>335</v>
      </c>
      <c r="CJ257" t="s">
        <v>1716</v>
      </c>
      <c r="CK257" t="s">
        <v>335</v>
      </c>
      <c r="CL257" t="s">
        <v>500</v>
      </c>
      <c r="CM257" t="s">
        <v>1717</v>
      </c>
      <c r="CN257" t="s">
        <v>283</v>
      </c>
      <c r="CP257" t="s">
        <v>284</v>
      </c>
      <c r="CQ257" t="s">
        <v>224</v>
      </c>
      <c r="CR257" t="s">
        <v>227</v>
      </c>
      <c r="CS257" t="s">
        <v>227</v>
      </c>
      <c r="CT257" t="s">
        <v>219</v>
      </c>
      <c r="CU257" t="s">
        <v>219</v>
      </c>
      <c r="CV257" t="s">
        <v>227</v>
      </c>
      <c r="CW257" t="s">
        <v>227</v>
      </c>
      <c r="CX257" t="s">
        <v>353</v>
      </c>
      <c r="CY257" t="s">
        <v>353</v>
      </c>
      <c r="CZ257" t="s">
        <v>219</v>
      </c>
      <c r="DA257" t="s">
        <v>219</v>
      </c>
      <c r="DB257" t="s">
        <v>398</v>
      </c>
      <c r="DC257" t="s">
        <v>398</v>
      </c>
      <c r="DD257" t="s">
        <v>219</v>
      </c>
      <c r="DI257" t="s">
        <v>338</v>
      </c>
      <c r="DK257" t="s">
        <v>237</v>
      </c>
      <c r="DL257" t="s">
        <v>237</v>
      </c>
      <c r="DM257" t="s">
        <v>219</v>
      </c>
      <c r="DN257" t="s">
        <v>219</v>
      </c>
      <c r="DO257" t="s">
        <v>234</v>
      </c>
      <c r="DP257" t="s">
        <v>399</v>
      </c>
      <c r="DR257" t="s">
        <v>235</v>
      </c>
      <c r="DT257" t="s">
        <v>219</v>
      </c>
      <c r="DU257" t="s">
        <v>219</v>
      </c>
      <c r="DX257" t="s">
        <v>242</v>
      </c>
      <c r="DY257" t="s">
        <v>242</v>
      </c>
      <c r="DZ257" t="s">
        <v>485</v>
      </c>
      <c r="EA257" t="s">
        <v>242</v>
      </c>
      <c r="EB257" t="s">
        <v>242</v>
      </c>
      <c r="EC257" t="s">
        <v>242</v>
      </c>
      <c r="ED257" t="s">
        <v>242</v>
      </c>
      <c r="EE257" t="s">
        <v>214</v>
      </c>
      <c r="EF257" t="s">
        <v>214</v>
      </c>
      <c r="EG257" t="s">
        <v>214</v>
      </c>
      <c r="EI257" t="s">
        <v>214</v>
      </c>
      <c r="EK257" t="s">
        <v>237</v>
      </c>
      <c r="EL257" t="s">
        <v>237</v>
      </c>
      <c r="EM257" t="s">
        <v>401</v>
      </c>
      <c r="EN257" t="s">
        <v>401</v>
      </c>
      <c r="EO257" t="s">
        <v>239</v>
      </c>
      <c r="EP257" t="s">
        <v>239</v>
      </c>
      <c r="EQ257" t="s">
        <v>214</v>
      </c>
      <c r="ER257" t="s">
        <v>219</v>
      </c>
      <c r="ES257" t="s">
        <v>242</v>
      </c>
      <c r="ET257" t="s">
        <v>242</v>
      </c>
      <c r="EU257" t="s">
        <v>237</v>
      </c>
      <c r="EV257" t="s">
        <v>237</v>
      </c>
      <c r="EW257" t="s">
        <v>310</v>
      </c>
      <c r="EX257" t="s">
        <v>310</v>
      </c>
      <c r="EY257" t="s">
        <v>237</v>
      </c>
      <c r="EZ257" t="s">
        <v>241</v>
      </c>
      <c r="FA257" t="s">
        <v>241</v>
      </c>
      <c r="FB257" t="s">
        <v>237</v>
      </c>
      <c r="FC257" t="s">
        <v>237</v>
      </c>
      <c r="FD257" t="s">
        <v>237</v>
      </c>
      <c r="FE257" t="s">
        <v>227</v>
      </c>
      <c r="FF257" t="s">
        <v>227</v>
      </c>
      <c r="FG257" t="s">
        <v>242</v>
      </c>
      <c r="FH257" t="s">
        <v>242</v>
      </c>
      <c r="FI257" t="s">
        <v>214</v>
      </c>
      <c r="FJ257" t="s">
        <v>214</v>
      </c>
      <c r="FK257" t="s">
        <v>214</v>
      </c>
      <c r="FL257" t="s">
        <v>214</v>
      </c>
      <c r="FM257" t="s">
        <v>292</v>
      </c>
      <c r="FN257" t="s">
        <v>292</v>
      </c>
      <c r="FO257" t="s">
        <v>219</v>
      </c>
      <c r="FP257" t="s">
        <v>219</v>
      </c>
      <c r="FQ257" t="s">
        <v>241</v>
      </c>
      <c r="FR257" t="s">
        <v>241</v>
      </c>
      <c r="FS257" t="s">
        <v>241</v>
      </c>
      <c r="FT257" t="s">
        <v>241</v>
      </c>
      <c r="FU257" t="s">
        <v>219</v>
      </c>
      <c r="FV257" t="s">
        <v>241</v>
      </c>
      <c r="FW257" t="s">
        <v>241</v>
      </c>
      <c r="FX257" t="s">
        <v>241</v>
      </c>
      <c r="FY257" t="s">
        <v>241</v>
      </c>
      <c r="FZ257" t="s">
        <v>341</v>
      </c>
      <c r="GA257" t="s">
        <v>341</v>
      </c>
      <c r="GB257" t="s">
        <v>227</v>
      </c>
      <c r="GC257" t="s">
        <v>227</v>
      </c>
      <c r="GD257" t="s">
        <v>293</v>
      </c>
      <c r="GE257" t="s">
        <v>241</v>
      </c>
      <c r="GF257" t="s">
        <v>293</v>
      </c>
      <c r="GG257" t="s">
        <v>244</v>
      </c>
      <c r="GH257" t="s">
        <v>241</v>
      </c>
      <c r="GI257" t="s">
        <v>244</v>
      </c>
      <c r="GJ257" t="s">
        <v>227</v>
      </c>
      <c r="GK257" t="s">
        <v>227</v>
      </c>
      <c r="GL257" t="s">
        <v>227</v>
      </c>
      <c r="GM257" t="s">
        <v>227</v>
      </c>
      <c r="GN257" t="s">
        <v>219</v>
      </c>
      <c r="GO257" t="s">
        <v>219</v>
      </c>
      <c r="GP257" t="s">
        <v>295</v>
      </c>
      <c r="GQ257" t="s">
        <v>251</v>
      </c>
      <c r="GR257" t="s">
        <v>295</v>
      </c>
      <c r="GS257" t="s">
        <v>214</v>
      </c>
      <c r="GT257" t="s">
        <v>241</v>
      </c>
      <c r="GU257" t="s">
        <v>219</v>
      </c>
      <c r="GV257" t="s">
        <v>575</v>
      </c>
      <c r="GW257" t="s">
        <v>297</v>
      </c>
      <c r="GX257" t="s">
        <v>252</v>
      </c>
      <c r="GY257" t="s">
        <v>1718</v>
      </c>
      <c r="GZ257" t="s">
        <v>1719</v>
      </c>
      <c r="HA257" t="s">
        <v>298</v>
      </c>
      <c r="HB257" t="s">
        <v>241</v>
      </c>
      <c r="HC257" t="s">
        <v>315</v>
      </c>
      <c r="HD257" t="s">
        <v>361</v>
      </c>
      <c r="HE257" t="s">
        <v>317</v>
      </c>
      <c r="HF257" t="s">
        <v>241</v>
      </c>
      <c r="HG257" t="s">
        <v>362</v>
      </c>
      <c r="HH257" t="s">
        <v>241</v>
      </c>
      <c r="HI257" t="s">
        <v>241</v>
      </c>
      <c r="HJ257" t="s">
        <v>219</v>
      </c>
      <c r="HK257" t="s">
        <v>241</v>
      </c>
      <c r="HL257" s="12"/>
      <c r="HM257">
        <v>0.5</v>
      </c>
      <c r="HN257">
        <v>1</v>
      </c>
      <c r="HO257">
        <v>0</v>
      </c>
      <c r="HP257">
        <v>1</v>
      </c>
      <c r="HQ257">
        <v>0.5</v>
      </c>
      <c r="HR257">
        <v>0.5</v>
      </c>
      <c r="HS257">
        <v>0</v>
      </c>
      <c r="HT257">
        <v>1</v>
      </c>
      <c r="HU257">
        <v>1</v>
      </c>
      <c r="HV257">
        <v>0.75</v>
      </c>
      <c r="HW257">
        <v>0.75</v>
      </c>
      <c r="HX257">
        <v>0.75</v>
      </c>
      <c r="HY257">
        <v>1</v>
      </c>
      <c r="HZ257">
        <v>0.5</v>
      </c>
      <c r="IA257" s="4">
        <v>1</v>
      </c>
      <c r="IB257">
        <v>0.75</v>
      </c>
      <c r="IC257">
        <v>0.5</v>
      </c>
      <c r="ID257">
        <v>0.5</v>
      </c>
      <c r="IE257">
        <v>0.5</v>
      </c>
      <c r="IG257">
        <v>0</v>
      </c>
      <c r="IH257">
        <v>0.75</v>
      </c>
      <c r="II257">
        <v>1</v>
      </c>
      <c r="IJ257">
        <v>1</v>
      </c>
      <c r="IK257">
        <v>1</v>
      </c>
      <c r="IL257">
        <v>1</v>
      </c>
      <c r="IM257">
        <v>0.75</v>
      </c>
      <c r="IN257">
        <v>1</v>
      </c>
      <c r="IO257">
        <v>1</v>
      </c>
      <c r="IQ257">
        <v>0</v>
      </c>
      <c r="IS257">
        <f t="shared" si="173"/>
        <v>7.4999999999999997E-2</v>
      </c>
      <c r="IT257">
        <f t="shared" si="174"/>
        <v>0.12</v>
      </c>
      <c r="IU257">
        <f t="shared" si="175"/>
        <v>0</v>
      </c>
      <c r="IV257">
        <f t="shared" si="176"/>
        <v>0.1</v>
      </c>
      <c r="IW257">
        <f t="shared" si="177"/>
        <v>0.04</v>
      </c>
      <c r="IX257">
        <f t="shared" si="178"/>
        <v>6.5000000000000002E-2</v>
      </c>
      <c r="IY257">
        <f t="shared" si="179"/>
        <v>0</v>
      </c>
      <c r="IZ257">
        <f t="shared" si="180"/>
        <v>0.11</v>
      </c>
      <c r="JA257">
        <f t="shared" si="181"/>
        <v>0.13</v>
      </c>
      <c r="JB257">
        <f t="shared" si="182"/>
        <v>7.5000000000000011E-2</v>
      </c>
      <c r="JC257">
        <f t="shared" si="183"/>
        <v>0.09</v>
      </c>
      <c r="JD257">
        <f t="shared" si="184"/>
        <v>8.2500000000000004E-2</v>
      </c>
      <c r="JE257">
        <f t="shared" si="185"/>
        <v>7.0000000000000007E-2</v>
      </c>
      <c r="JF257">
        <f t="shared" si="186"/>
        <v>0.06</v>
      </c>
      <c r="JG257" s="5">
        <f t="shared" si="187"/>
        <v>0.05</v>
      </c>
      <c r="JH257">
        <f t="shared" si="188"/>
        <v>0</v>
      </c>
      <c r="JI257">
        <f t="shared" si="188"/>
        <v>0</v>
      </c>
      <c r="JJ257">
        <f t="shared" si="189"/>
        <v>0.1</v>
      </c>
      <c r="JK257">
        <f t="shared" si="190"/>
        <v>7.4999999999999997E-2</v>
      </c>
      <c r="JL257" s="6">
        <f t="shared" si="191"/>
        <v>0.05</v>
      </c>
      <c r="JM257">
        <f t="shared" si="192"/>
        <v>0</v>
      </c>
      <c r="JN257">
        <f t="shared" si="193"/>
        <v>3.7500000000000006E-2</v>
      </c>
      <c r="JO257">
        <f t="shared" si="194"/>
        <v>0.15</v>
      </c>
      <c r="JP257">
        <f t="shared" si="195"/>
        <v>0.1</v>
      </c>
      <c r="JQ257">
        <f t="shared" si="196"/>
        <v>0.12</v>
      </c>
      <c r="JR257">
        <f t="shared" si="197"/>
        <v>0.11</v>
      </c>
      <c r="JS257">
        <f t="shared" si="198"/>
        <v>7.5000000000000011E-2</v>
      </c>
      <c r="JT257">
        <f t="shared" si="198"/>
        <v>0.1</v>
      </c>
      <c r="JU257">
        <f t="shared" si="199"/>
        <v>1</v>
      </c>
      <c r="JV257">
        <f t="shared" si="199"/>
        <v>0</v>
      </c>
      <c r="JW257">
        <f t="shared" si="200"/>
        <v>0.15</v>
      </c>
      <c r="JY257">
        <f t="shared" si="201"/>
        <v>2.5000000000000001E-2</v>
      </c>
      <c r="JZ257">
        <f t="shared" si="202"/>
        <v>0.08</v>
      </c>
      <c r="KA257">
        <f t="shared" si="203"/>
        <v>0</v>
      </c>
      <c r="KB257">
        <f t="shared" si="203"/>
        <v>0.02</v>
      </c>
      <c r="KC257">
        <f t="shared" si="204"/>
        <v>0.02</v>
      </c>
      <c r="KD257">
        <f t="shared" si="230"/>
        <v>1.4999999999999999E-2</v>
      </c>
      <c r="KE257">
        <f t="shared" si="230"/>
        <v>0</v>
      </c>
      <c r="KF257">
        <f t="shared" si="230"/>
        <v>0.03</v>
      </c>
      <c r="KG257">
        <f t="shared" si="229"/>
        <v>0.03</v>
      </c>
      <c r="KH257">
        <f t="shared" si="229"/>
        <v>2.2499999999999999E-2</v>
      </c>
      <c r="KI257">
        <f t="shared" si="229"/>
        <v>2.2499999999999999E-2</v>
      </c>
      <c r="KJ257">
        <f t="shared" si="229"/>
        <v>2.2499999999999999E-2</v>
      </c>
      <c r="KK257">
        <f t="shared" si="205"/>
        <v>0.02</v>
      </c>
      <c r="KL257">
        <f t="shared" si="206"/>
        <v>0.02</v>
      </c>
      <c r="KM257" s="5">
        <f t="shared" si="207"/>
        <v>0.05</v>
      </c>
      <c r="KN257">
        <f t="shared" si="208"/>
        <v>0</v>
      </c>
      <c r="KO257">
        <f t="shared" si="208"/>
        <v>0</v>
      </c>
      <c r="KP257">
        <f t="shared" si="209"/>
        <v>0.03</v>
      </c>
      <c r="KQ257">
        <f t="shared" si="210"/>
        <v>1.4999999999999999E-2</v>
      </c>
      <c r="KR257" s="6">
        <f t="shared" si="211"/>
        <v>2.5000000000000001E-2</v>
      </c>
      <c r="KS257">
        <f t="shared" si="212"/>
        <v>0</v>
      </c>
      <c r="KT257">
        <f t="shared" si="213"/>
        <v>2.2499999999999999E-2</v>
      </c>
      <c r="KU257">
        <f t="shared" si="214"/>
        <v>0.04</v>
      </c>
      <c r="KV257">
        <f t="shared" si="215"/>
        <v>0.05</v>
      </c>
      <c r="KW257">
        <f t="shared" si="216"/>
        <v>0.01</v>
      </c>
      <c r="KX257">
        <f t="shared" si="217"/>
        <v>0</v>
      </c>
      <c r="KY257">
        <f t="shared" si="218"/>
        <v>0.03</v>
      </c>
      <c r="KZ257">
        <f t="shared" si="219"/>
        <v>0.03</v>
      </c>
      <c r="LA257">
        <f t="shared" si="220"/>
        <v>1</v>
      </c>
      <c r="LB257">
        <f t="shared" si="220"/>
        <v>0</v>
      </c>
      <c r="LC257">
        <f t="shared" si="221"/>
        <v>0.1</v>
      </c>
      <c r="LE257" t="str">
        <f t="shared" si="227"/>
        <v>Guinee Conakry</v>
      </c>
      <c r="LF257">
        <f t="shared" si="222"/>
        <v>0.64</v>
      </c>
      <c r="LG257" s="6">
        <f t="shared" si="223"/>
        <v>0.65249999999999997</v>
      </c>
      <c r="LH257">
        <f t="shared" si="224"/>
        <v>0.84250000000000003</v>
      </c>
      <c r="LI257" s="6">
        <f t="shared" si="225"/>
        <v>0.73000000000000009</v>
      </c>
      <c r="LJ257">
        <f t="shared" si="226"/>
        <v>0</v>
      </c>
    </row>
    <row r="258" spans="1:322" x14ac:dyDescent="0.35">
      <c r="A258" s="3">
        <v>44896</v>
      </c>
      <c r="B258" t="s">
        <v>1720</v>
      </c>
      <c r="D258" s="24" t="s">
        <v>321</v>
      </c>
      <c r="E258" s="24" t="s">
        <v>262</v>
      </c>
      <c r="F258" s="24">
        <v>20</v>
      </c>
      <c r="G258" s="24" t="s">
        <v>258</v>
      </c>
      <c r="H258" s="24" t="s">
        <v>259</v>
      </c>
      <c r="I258" s="24" t="s">
        <v>207</v>
      </c>
      <c r="J258" s="24" t="s">
        <v>598</v>
      </c>
      <c r="K258" s="25">
        <v>44545</v>
      </c>
      <c r="L258" s="25">
        <v>44545</v>
      </c>
      <c r="M258" s="25">
        <v>44545</v>
      </c>
      <c r="N258" s="24" t="s">
        <v>261</v>
      </c>
      <c r="O258" s="24" t="s">
        <v>261</v>
      </c>
      <c r="P258" s="24" t="s">
        <v>261</v>
      </c>
      <c r="Q258" s="24" t="s">
        <v>1721</v>
      </c>
      <c r="R258" s="25">
        <v>44602</v>
      </c>
      <c r="S258" s="25" t="s">
        <v>262</v>
      </c>
      <c r="T258" s="24" t="s">
        <v>263</v>
      </c>
      <c r="U258" s="24" t="s">
        <v>261</v>
      </c>
      <c r="V258" s="25" t="s">
        <v>262</v>
      </c>
      <c r="W258" s="24" t="s">
        <v>261</v>
      </c>
      <c r="X258" s="25" t="s">
        <v>262</v>
      </c>
      <c r="Y258" s="24" t="s">
        <v>263</v>
      </c>
      <c r="Z258" s="25">
        <v>44781</v>
      </c>
      <c r="AA258" s="24" t="s">
        <v>264</v>
      </c>
      <c r="AB258" s="24" t="s">
        <v>265</v>
      </c>
      <c r="AC258" s="24" t="s">
        <v>1722</v>
      </c>
      <c r="AD258" s="24" t="s">
        <v>267</v>
      </c>
      <c r="AE258" s="24" t="s">
        <v>600</v>
      </c>
      <c r="AF258" s="24" t="s">
        <v>601</v>
      </c>
      <c r="AG258" s="31">
        <v>13000000</v>
      </c>
      <c r="AH258" s="24" t="s">
        <v>261</v>
      </c>
      <c r="AI258" s="24" t="s">
        <v>262</v>
      </c>
      <c r="AJ258" s="25" t="s">
        <v>262</v>
      </c>
      <c r="AK258" s="24" t="s">
        <v>262</v>
      </c>
      <c r="AL258" s="24" t="s">
        <v>262</v>
      </c>
      <c r="AM258" s="24" t="s">
        <v>262</v>
      </c>
      <c r="AN258" s="24" t="s">
        <v>262</v>
      </c>
      <c r="AO258" s="24" t="s">
        <v>261</v>
      </c>
      <c r="AP258" s="24" t="s">
        <v>261</v>
      </c>
      <c r="AQ258" s="25" t="s">
        <v>262</v>
      </c>
      <c r="AR258" s="24" t="s">
        <v>261</v>
      </c>
      <c r="AS258" s="25" t="s">
        <v>262</v>
      </c>
      <c r="AT258" s="24" t="s">
        <v>261</v>
      </c>
      <c r="AU258" s="25" t="s">
        <v>262</v>
      </c>
      <c r="AV258" s="24" t="s">
        <v>261</v>
      </c>
      <c r="AW258" s="25" t="s">
        <v>262</v>
      </c>
      <c r="AX258" s="24" t="s">
        <v>261</v>
      </c>
      <c r="AY258" s="25" t="s">
        <v>262</v>
      </c>
      <c r="AZ258" s="27" t="s">
        <v>262</v>
      </c>
      <c r="BA258" s="27" t="s">
        <v>262</v>
      </c>
      <c r="BB258" s="24" t="s">
        <v>261</v>
      </c>
      <c r="BC258" s="25" t="s">
        <v>262</v>
      </c>
      <c r="BD258" s="24" t="s">
        <v>261</v>
      </c>
      <c r="BE258" s="26" t="s">
        <v>262</v>
      </c>
      <c r="BF258" t="s">
        <v>603</v>
      </c>
      <c r="BG258" t="s">
        <v>571</v>
      </c>
      <c r="BH258" t="s">
        <v>208</v>
      </c>
      <c r="BI258" t="s">
        <v>209</v>
      </c>
      <c r="BJ258" t="s">
        <v>210</v>
      </c>
      <c r="BK258" t="s">
        <v>329</v>
      </c>
      <c r="BL258" t="s">
        <v>212</v>
      </c>
      <c r="BM258" t="s">
        <v>613</v>
      </c>
      <c r="BN258" t="s">
        <v>214</v>
      </c>
      <c r="BO258" t="s">
        <v>331</v>
      </c>
      <c r="BP258" t="s">
        <v>219</v>
      </c>
      <c r="BQ258" t="s">
        <v>216</v>
      </c>
      <c r="BR258" t="s">
        <v>1020</v>
      </c>
      <c r="BS258" t="s">
        <v>605</v>
      </c>
      <c r="BU258" t="s">
        <v>1723</v>
      </c>
      <c r="BV258" t="s">
        <v>214</v>
      </c>
      <c r="CC258" t="s">
        <v>214</v>
      </c>
      <c r="CG258" t="s">
        <v>219</v>
      </c>
      <c r="CI258" t="s">
        <v>304</v>
      </c>
      <c r="CJ258" t="s">
        <v>1724</v>
      </c>
      <c r="CK258" t="s">
        <v>335</v>
      </c>
      <c r="CL258" t="s">
        <v>222</v>
      </c>
      <c r="CN258" t="s">
        <v>283</v>
      </c>
      <c r="CP258" t="s">
        <v>307</v>
      </c>
      <c r="CQ258" t="s">
        <v>1081</v>
      </c>
      <c r="CR258" t="s">
        <v>244</v>
      </c>
      <c r="CS258" t="s">
        <v>244</v>
      </c>
      <c r="CT258" t="s">
        <v>219</v>
      </c>
      <c r="CU258" t="s">
        <v>219</v>
      </c>
      <c r="CV258" t="s">
        <v>357</v>
      </c>
      <c r="CW258" t="s">
        <v>227</v>
      </c>
      <c r="CX258" t="s">
        <v>287</v>
      </c>
      <c r="CY258" t="s">
        <v>353</v>
      </c>
      <c r="CZ258" t="s">
        <v>219</v>
      </c>
      <c r="DA258" t="s">
        <v>219</v>
      </c>
      <c r="DB258" t="s">
        <v>398</v>
      </c>
      <c r="DC258" t="s">
        <v>398</v>
      </c>
      <c r="DD258" t="s">
        <v>219</v>
      </c>
      <c r="DI258" t="s">
        <v>484</v>
      </c>
      <c r="DK258" t="s">
        <v>239</v>
      </c>
      <c r="DL258" t="s">
        <v>239</v>
      </c>
      <c r="DM258" t="s">
        <v>214</v>
      </c>
      <c r="DN258" t="s">
        <v>219</v>
      </c>
      <c r="DO258" t="s">
        <v>288</v>
      </c>
      <c r="DP258" t="s">
        <v>399</v>
      </c>
      <c r="DR258" t="s">
        <v>239</v>
      </c>
      <c r="DT258" t="s">
        <v>219</v>
      </c>
      <c r="DU258" t="s">
        <v>219</v>
      </c>
      <c r="DX258" t="s">
        <v>233</v>
      </c>
      <c r="DY258" t="s">
        <v>233</v>
      </c>
      <c r="DZ258" t="s">
        <v>485</v>
      </c>
      <c r="EA258" t="s">
        <v>233</v>
      </c>
      <c r="EB258" t="s">
        <v>233</v>
      </c>
      <c r="EC258" t="s">
        <v>233</v>
      </c>
      <c r="ED258" t="s">
        <v>233</v>
      </c>
      <c r="EE258" t="s">
        <v>219</v>
      </c>
      <c r="EF258" t="s">
        <v>219</v>
      </c>
      <c r="EK258" t="s">
        <v>372</v>
      </c>
      <c r="EL258" t="s">
        <v>372</v>
      </c>
      <c r="EM258" t="s">
        <v>240</v>
      </c>
      <c r="EN258" t="s">
        <v>240</v>
      </c>
      <c r="EO258" t="s">
        <v>240</v>
      </c>
      <c r="EP258" t="s">
        <v>240</v>
      </c>
      <c r="EQ258" t="s">
        <v>219</v>
      </c>
      <c r="ER258" t="s">
        <v>219</v>
      </c>
      <c r="ES258" t="s">
        <v>233</v>
      </c>
      <c r="ET258" t="s">
        <v>233</v>
      </c>
      <c r="EU258" t="s">
        <v>233</v>
      </c>
      <c r="EV258" t="s">
        <v>233</v>
      </c>
      <c r="EW258" t="s">
        <v>580</v>
      </c>
      <c r="EX258" t="s">
        <v>580</v>
      </c>
      <c r="EY258" t="s">
        <v>233</v>
      </c>
      <c r="EZ258" t="s">
        <v>677</v>
      </c>
      <c r="FA258" t="s">
        <v>241</v>
      </c>
      <c r="FB258" t="s">
        <v>239</v>
      </c>
      <c r="FC258" t="s">
        <v>239</v>
      </c>
      <c r="FD258" t="s">
        <v>239</v>
      </c>
      <c r="FE258" t="s">
        <v>244</v>
      </c>
      <c r="FF258" t="s">
        <v>244</v>
      </c>
      <c r="FG258" t="s">
        <v>390</v>
      </c>
      <c r="FH258" t="s">
        <v>390</v>
      </c>
      <c r="FI258" t="s">
        <v>214</v>
      </c>
      <c r="FJ258" t="s">
        <v>214</v>
      </c>
      <c r="FK258" t="s">
        <v>214</v>
      </c>
      <c r="FL258" t="s">
        <v>214</v>
      </c>
      <c r="FM258" t="s">
        <v>245</v>
      </c>
      <c r="FN258" t="s">
        <v>239</v>
      </c>
      <c r="FO258" t="s">
        <v>219</v>
      </c>
      <c r="FP258" t="s">
        <v>219</v>
      </c>
      <c r="FQ258" t="s">
        <v>241</v>
      </c>
      <c r="FR258" t="s">
        <v>241</v>
      </c>
      <c r="FS258" t="s">
        <v>241</v>
      </c>
      <c r="FT258" t="s">
        <v>241</v>
      </c>
      <c r="FU258" t="s">
        <v>219</v>
      </c>
      <c r="FV258" t="s">
        <v>241</v>
      </c>
      <c r="FW258" t="s">
        <v>241</v>
      </c>
      <c r="FX258" t="s">
        <v>241</v>
      </c>
      <c r="FY258" t="s">
        <v>241</v>
      </c>
      <c r="FZ258" t="s">
        <v>248</v>
      </c>
      <c r="GA258" t="s">
        <v>248</v>
      </c>
      <c r="GB258" t="s">
        <v>244</v>
      </c>
      <c r="GC258" t="s">
        <v>244</v>
      </c>
      <c r="GD258" t="s">
        <v>293</v>
      </c>
      <c r="GE258" t="s">
        <v>241</v>
      </c>
      <c r="GF258" t="s">
        <v>293</v>
      </c>
      <c r="GG258" t="s">
        <v>227</v>
      </c>
      <c r="GH258" t="s">
        <v>241</v>
      </c>
      <c r="GI258" t="s">
        <v>227</v>
      </c>
      <c r="GJ258" t="s">
        <v>227</v>
      </c>
      <c r="GK258" t="s">
        <v>227</v>
      </c>
      <c r="GL258" t="s">
        <v>227</v>
      </c>
      <c r="GM258" t="s">
        <v>227</v>
      </c>
      <c r="GN258" t="s">
        <v>219</v>
      </c>
      <c r="GO258" t="s">
        <v>219</v>
      </c>
      <c r="GP258" t="s">
        <v>295</v>
      </c>
      <c r="GQ258" t="s">
        <v>295</v>
      </c>
      <c r="GR258" t="s">
        <v>295</v>
      </c>
      <c r="GS258" t="s">
        <v>214</v>
      </c>
      <c r="GT258" t="s">
        <v>241</v>
      </c>
      <c r="GU258" t="s">
        <v>402</v>
      </c>
      <c r="GV258" t="s">
        <v>241</v>
      </c>
      <c r="GW258" t="s">
        <v>297</v>
      </c>
      <c r="GX258" t="s">
        <v>297</v>
      </c>
      <c r="GY258" t="s">
        <v>626</v>
      </c>
      <c r="GZ258" t="s">
        <v>241</v>
      </c>
      <c r="HA258" t="s">
        <v>298</v>
      </c>
      <c r="HB258" t="s">
        <v>241</v>
      </c>
      <c r="HC258" t="s">
        <v>315</v>
      </c>
      <c r="HD258" t="s">
        <v>316</v>
      </c>
      <c r="HE258" t="s">
        <v>317</v>
      </c>
      <c r="HF258" t="s">
        <v>241</v>
      </c>
      <c r="HG258" t="s">
        <v>362</v>
      </c>
      <c r="HH258" t="s">
        <v>241</v>
      </c>
      <c r="HI258" t="s">
        <v>241</v>
      </c>
      <c r="HJ258" t="s">
        <v>219</v>
      </c>
      <c r="HK258" t="s">
        <v>241</v>
      </c>
      <c r="HL258" s="12"/>
      <c r="HM258">
        <v>1</v>
      </c>
      <c r="HN258">
        <v>0.75</v>
      </c>
      <c r="HO258">
        <v>0</v>
      </c>
      <c r="HP258">
        <v>0.5</v>
      </c>
      <c r="HQ258">
        <v>0.5</v>
      </c>
      <c r="HR258">
        <v>0.5</v>
      </c>
      <c r="HS258">
        <v>1</v>
      </c>
      <c r="HT258">
        <v>1</v>
      </c>
      <c r="HU258">
        <v>1</v>
      </c>
      <c r="HV258">
        <v>0.25</v>
      </c>
      <c r="HW258">
        <v>0.25</v>
      </c>
      <c r="HX258">
        <v>0.25</v>
      </c>
      <c r="HZ258">
        <v>0</v>
      </c>
      <c r="IA258">
        <v>0</v>
      </c>
      <c r="IB258">
        <v>0.25</v>
      </c>
      <c r="IC258">
        <v>0.25</v>
      </c>
      <c r="ID258">
        <v>0.25</v>
      </c>
      <c r="IE258">
        <v>0.5</v>
      </c>
      <c r="IG258">
        <v>0.25</v>
      </c>
      <c r="IH258">
        <v>0.5</v>
      </c>
      <c r="II258">
        <v>0.75</v>
      </c>
      <c r="IJ258">
        <v>0.75</v>
      </c>
      <c r="IK258">
        <v>0.75</v>
      </c>
      <c r="IL258">
        <v>1</v>
      </c>
      <c r="IM258">
        <v>1</v>
      </c>
      <c r="IN258">
        <v>1</v>
      </c>
      <c r="IO258">
        <v>1</v>
      </c>
      <c r="IQ258">
        <v>3</v>
      </c>
      <c r="IS258">
        <f t="shared" si="173"/>
        <v>0.15</v>
      </c>
      <c r="IT258">
        <f t="shared" si="174"/>
        <v>0.09</v>
      </c>
      <c r="IU258">
        <f t="shared" si="175"/>
        <v>0</v>
      </c>
      <c r="IV258">
        <f t="shared" si="176"/>
        <v>0.05</v>
      </c>
      <c r="IW258">
        <f t="shared" si="177"/>
        <v>0.04</v>
      </c>
      <c r="IX258">
        <f t="shared" si="178"/>
        <v>6.5000000000000002E-2</v>
      </c>
      <c r="IY258">
        <f t="shared" si="179"/>
        <v>0.1</v>
      </c>
      <c r="IZ258">
        <f t="shared" si="180"/>
        <v>0.11</v>
      </c>
      <c r="JA258">
        <f t="shared" si="181"/>
        <v>0.13</v>
      </c>
      <c r="JB258">
        <f t="shared" si="182"/>
        <v>2.5000000000000001E-2</v>
      </c>
      <c r="JC258">
        <f t="shared" si="183"/>
        <v>0.03</v>
      </c>
      <c r="JD258">
        <f t="shared" si="184"/>
        <v>2.75E-2</v>
      </c>
      <c r="JE258">
        <f t="shared" si="185"/>
        <v>0</v>
      </c>
      <c r="JF258">
        <f t="shared" si="186"/>
        <v>0</v>
      </c>
      <c r="JG258" s="5">
        <f t="shared" si="187"/>
        <v>0</v>
      </c>
      <c r="JH258">
        <f t="shared" si="188"/>
        <v>0</v>
      </c>
      <c r="JI258">
        <f t="shared" si="188"/>
        <v>0</v>
      </c>
      <c r="JJ258">
        <f t="shared" si="189"/>
        <v>0.05</v>
      </c>
      <c r="JK258">
        <f t="shared" si="190"/>
        <v>7.4999999999999997E-2</v>
      </c>
      <c r="JL258" s="6">
        <f t="shared" si="191"/>
        <v>1.6666666666666666E-2</v>
      </c>
      <c r="JM258">
        <f t="shared" si="192"/>
        <v>0.03</v>
      </c>
      <c r="JN258">
        <f t="shared" si="193"/>
        <v>2.5000000000000001E-2</v>
      </c>
      <c r="JO258">
        <f t="shared" si="194"/>
        <v>0.11249999999999999</v>
      </c>
      <c r="JP258">
        <f t="shared" si="195"/>
        <v>7.5000000000000011E-2</v>
      </c>
      <c r="JQ258">
        <f t="shared" si="196"/>
        <v>0.09</v>
      </c>
      <c r="JR258">
        <f t="shared" si="197"/>
        <v>0.11</v>
      </c>
      <c r="JS258">
        <f t="shared" si="198"/>
        <v>0.1</v>
      </c>
      <c r="JT258">
        <f t="shared" si="198"/>
        <v>0.1</v>
      </c>
      <c r="JU258">
        <f t="shared" si="199"/>
        <v>1</v>
      </c>
      <c r="JV258">
        <f t="shared" si="199"/>
        <v>0</v>
      </c>
      <c r="JW258">
        <f t="shared" si="200"/>
        <v>0.15</v>
      </c>
      <c r="JY258">
        <f t="shared" si="201"/>
        <v>0.05</v>
      </c>
      <c r="JZ258">
        <f t="shared" si="202"/>
        <v>0.06</v>
      </c>
      <c r="KA258">
        <f t="shared" si="203"/>
        <v>0</v>
      </c>
      <c r="KB258">
        <f t="shared" si="203"/>
        <v>0.01</v>
      </c>
      <c r="KC258">
        <f t="shared" si="204"/>
        <v>0.02</v>
      </c>
      <c r="KD258">
        <f t="shared" si="230"/>
        <v>1.4999999999999999E-2</v>
      </c>
      <c r="KE258">
        <f t="shared" si="230"/>
        <v>0.03</v>
      </c>
      <c r="KF258">
        <f t="shared" si="230"/>
        <v>0.03</v>
      </c>
      <c r="KG258">
        <f t="shared" si="229"/>
        <v>0.03</v>
      </c>
      <c r="KH258">
        <f t="shared" si="229"/>
        <v>7.4999999999999997E-3</v>
      </c>
      <c r="KI258">
        <f t="shared" si="229"/>
        <v>7.4999999999999997E-3</v>
      </c>
      <c r="KJ258">
        <f t="shared" si="229"/>
        <v>7.4999999999999997E-3</v>
      </c>
      <c r="KK258">
        <f t="shared" si="205"/>
        <v>0</v>
      </c>
      <c r="KL258">
        <f t="shared" si="206"/>
        <v>0</v>
      </c>
      <c r="KM258" s="5">
        <f t="shared" si="207"/>
        <v>0</v>
      </c>
      <c r="KN258">
        <f t="shared" si="208"/>
        <v>0</v>
      </c>
      <c r="KO258">
        <f t="shared" si="208"/>
        <v>0</v>
      </c>
      <c r="KP258">
        <f t="shared" si="209"/>
        <v>1.4999999999999999E-2</v>
      </c>
      <c r="KQ258">
        <f t="shared" si="210"/>
        <v>1.4999999999999999E-2</v>
      </c>
      <c r="KR258" s="6">
        <f t="shared" si="211"/>
        <v>8.3333333333333332E-3</v>
      </c>
      <c r="KS258">
        <f t="shared" si="212"/>
        <v>0.01</v>
      </c>
      <c r="KT258">
        <f t="shared" si="213"/>
        <v>1.4999999999999999E-2</v>
      </c>
      <c r="KU258">
        <f t="shared" si="214"/>
        <v>0.03</v>
      </c>
      <c r="KV258">
        <f t="shared" si="215"/>
        <v>3.7500000000000006E-2</v>
      </c>
      <c r="KW258">
        <f t="shared" si="216"/>
        <v>7.4999999999999997E-3</v>
      </c>
      <c r="KX258">
        <f t="shared" si="217"/>
        <v>0</v>
      </c>
      <c r="KY258">
        <f t="shared" si="218"/>
        <v>0.04</v>
      </c>
      <c r="KZ258">
        <f t="shared" si="219"/>
        <v>0.03</v>
      </c>
      <c r="LA258">
        <f t="shared" si="220"/>
        <v>1</v>
      </c>
      <c r="LB258">
        <f t="shared" si="220"/>
        <v>0</v>
      </c>
      <c r="LC258">
        <f t="shared" si="221"/>
        <v>0.1</v>
      </c>
      <c r="LE258" t="str">
        <f t="shared" si="227"/>
        <v>Guinee Conakry</v>
      </c>
      <c r="LF258">
        <f t="shared" si="222"/>
        <v>0.73499999999999999</v>
      </c>
      <c r="LG258" s="6">
        <f t="shared" si="223"/>
        <v>0.22416666666666668</v>
      </c>
      <c r="LH258">
        <f t="shared" si="224"/>
        <v>0.79249999999999998</v>
      </c>
      <c r="LI258" s="6">
        <f t="shared" si="225"/>
        <v>0.57583333333333331</v>
      </c>
      <c r="LJ258">
        <f t="shared" si="226"/>
        <v>3</v>
      </c>
    </row>
    <row r="259" spans="1:322" x14ac:dyDescent="0.35">
      <c r="A259" s="3">
        <v>44895</v>
      </c>
      <c r="B259" t="s">
        <v>1725</v>
      </c>
      <c r="D259" s="27" t="s">
        <v>321</v>
      </c>
      <c r="E259" s="27" t="s">
        <v>262</v>
      </c>
      <c r="F259" s="27">
        <v>28</v>
      </c>
      <c r="G259" s="27" t="s">
        <v>258</v>
      </c>
      <c r="H259" s="27" t="s">
        <v>259</v>
      </c>
      <c r="I259" s="27" t="s">
        <v>207</v>
      </c>
      <c r="J259" s="27" t="s">
        <v>598</v>
      </c>
      <c r="K259" s="28">
        <v>44546</v>
      </c>
      <c r="L259" s="28">
        <v>44546</v>
      </c>
      <c r="M259" s="28">
        <v>44546</v>
      </c>
      <c r="N259" s="27" t="s">
        <v>261</v>
      </c>
      <c r="O259" s="27" t="s">
        <v>261</v>
      </c>
      <c r="P259" s="27" t="s">
        <v>261</v>
      </c>
      <c r="Q259" s="27" t="s">
        <v>262</v>
      </c>
      <c r="R259" s="28" t="s">
        <v>262</v>
      </c>
      <c r="S259" s="28" t="s">
        <v>262</v>
      </c>
      <c r="T259" s="27" t="s">
        <v>263</v>
      </c>
      <c r="U259" s="27" t="s">
        <v>261</v>
      </c>
      <c r="V259" s="28" t="s">
        <v>262</v>
      </c>
      <c r="W259" s="27" t="s">
        <v>261</v>
      </c>
      <c r="X259" s="28" t="s">
        <v>262</v>
      </c>
      <c r="Y259" s="27" t="s">
        <v>263</v>
      </c>
      <c r="Z259" s="28">
        <v>44623</v>
      </c>
      <c r="AA259" s="27" t="s">
        <v>264</v>
      </c>
      <c r="AB259" s="27" t="s">
        <v>265</v>
      </c>
      <c r="AC259" s="27" t="s">
        <v>1297</v>
      </c>
      <c r="AD259" s="27" t="s">
        <v>612</v>
      </c>
      <c r="AE259" s="27" t="s">
        <v>600</v>
      </c>
      <c r="AF259" s="27" t="s">
        <v>601</v>
      </c>
      <c r="AG259" s="29">
        <v>13000000</v>
      </c>
      <c r="AH259" s="27" t="s">
        <v>261</v>
      </c>
      <c r="AI259" s="27" t="s">
        <v>262</v>
      </c>
      <c r="AJ259" s="28" t="s">
        <v>262</v>
      </c>
      <c r="AK259" s="27" t="s">
        <v>262</v>
      </c>
      <c r="AL259" s="27" t="s">
        <v>262</v>
      </c>
      <c r="AM259" s="27" t="s">
        <v>262</v>
      </c>
      <c r="AN259" s="27" t="s">
        <v>262</v>
      </c>
      <c r="AO259" s="27" t="s">
        <v>261</v>
      </c>
      <c r="AP259" s="27" t="s">
        <v>261</v>
      </c>
      <c r="AQ259" s="28" t="s">
        <v>262</v>
      </c>
      <c r="AR259" s="27" t="s">
        <v>261</v>
      </c>
      <c r="AS259" s="28" t="s">
        <v>262</v>
      </c>
      <c r="AT259" s="27" t="s">
        <v>261</v>
      </c>
      <c r="AU259" s="28" t="s">
        <v>262</v>
      </c>
      <c r="AV259" s="27" t="s">
        <v>261</v>
      </c>
      <c r="AW259" s="28" t="s">
        <v>262</v>
      </c>
      <c r="AX259" s="27" t="s">
        <v>261</v>
      </c>
      <c r="AY259" s="28" t="s">
        <v>262</v>
      </c>
      <c r="AZ259" s="27" t="s">
        <v>262</v>
      </c>
      <c r="BA259" s="27" t="s">
        <v>262</v>
      </c>
      <c r="BB259" s="27" t="s">
        <v>261</v>
      </c>
      <c r="BC259" s="28" t="s">
        <v>262</v>
      </c>
      <c r="BD259" s="27" t="s">
        <v>261</v>
      </c>
      <c r="BE259" s="30" t="s">
        <v>262</v>
      </c>
      <c r="BF259" t="s">
        <v>603</v>
      </c>
      <c r="BG259" t="s">
        <v>571</v>
      </c>
      <c r="BH259" t="s">
        <v>208</v>
      </c>
      <c r="BI259" t="s">
        <v>695</v>
      </c>
      <c r="BJ259" t="s">
        <v>210</v>
      </c>
      <c r="BK259" t="s">
        <v>329</v>
      </c>
      <c r="BL259" t="s">
        <v>212</v>
      </c>
      <c r="BM259" t="s">
        <v>630</v>
      </c>
      <c r="BN259" t="s">
        <v>214</v>
      </c>
      <c r="BO259" t="s">
        <v>542</v>
      </c>
      <c r="BP259" t="s">
        <v>219</v>
      </c>
      <c r="BQ259" t="s">
        <v>216</v>
      </c>
      <c r="BR259" t="s">
        <v>1726</v>
      </c>
      <c r="BS259" t="s">
        <v>1314</v>
      </c>
      <c r="BT259" t="s">
        <v>1314</v>
      </c>
      <c r="BU259" t="s">
        <v>1726</v>
      </c>
      <c r="BV259" t="s">
        <v>214</v>
      </c>
      <c r="CC259" t="s">
        <v>214</v>
      </c>
      <c r="CG259" t="s">
        <v>214</v>
      </c>
      <c r="CH259" t="s">
        <v>540</v>
      </c>
      <c r="CI259" t="s">
        <v>333</v>
      </c>
      <c r="CJ259" t="s">
        <v>1727</v>
      </c>
      <c r="CK259" t="s">
        <v>335</v>
      </c>
      <c r="CL259" t="s">
        <v>500</v>
      </c>
      <c r="CM259" t="s">
        <v>1728</v>
      </c>
      <c r="CN259" t="s">
        <v>378</v>
      </c>
      <c r="CP259" t="s">
        <v>224</v>
      </c>
      <c r="CQ259" t="s">
        <v>285</v>
      </c>
      <c r="CR259" t="s">
        <v>244</v>
      </c>
      <c r="CS259" t="s">
        <v>244</v>
      </c>
      <c r="CT259" t="s">
        <v>214</v>
      </c>
      <c r="CU259" t="s">
        <v>214</v>
      </c>
      <c r="CV259" t="s">
        <v>227</v>
      </c>
      <c r="CW259" t="s">
        <v>250</v>
      </c>
      <c r="CX259" t="s">
        <v>450</v>
      </c>
      <c r="CY259" t="s">
        <v>450</v>
      </c>
      <c r="CZ259" t="s">
        <v>219</v>
      </c>
      <c r="DA259" t="s">
        <v>214</v>
      </c>
      <c r="DB259" t="s">
        <v>230</v>
      </c>
      <c r="DC259" t="s">
        <v>230</v>
      </c>
      <c r="DD259" t="s">
        <v>214</v>
      </c>
      <c r="DE259" t="s">
        <v>231</v>
      </c>
      <c r="DG259" t="s">
        <v>231</v>
      </c>
      <c r="DI259" t="s">
        <v>338</v>
      </c>
      <c r="DK259" t="s">
        <v>372</v>
      </c>
      <c r="DL259" t="s">
        <v>372</v>
      </c>
      <c r="DM259" t="s">
        <v>214</v>
      </c>
      <c r="DN259" t="s">
        <v>214</v>
      </c>
      <c r="DO259" t="s">
        <v>288</v>
      </c>
      <c r="DP259" t="s">
        <v>399</v>
      </c>
      <c r="DR259" t="s">
        <v>235</v>
      </c>
      <c r="DT259" t="s">
        <v>219</v>
      </c>
      <c r="DU259" t="s">
        <v>219</v>
      </c>
      <c r="DX259" t="s">
        <v>242</v>
      </c>
      <c r="DY259" t="s">
        <v>242</v>
      </c>
      <c r="DZ259" t="s">
        <v>400</v>
      </c>
      <c r="EA259" t="s">
        <v>242</v>
      </c>
      <c r="EB259" t="s">
        <v>242</v>
      </c>
      <c r="EC259" t="s">
        <v>242</v>
      </c>
      <c r="ED259" t="s">
        <v>242</v>
      </c>
      <c r="EE259" t="s">
        <v>214</v>
      </c>
      <c r="EF259" t="s">
        <v>214</v>
      </c>
      <c r="EG259" t="s">
        <v>219</v>
      </c>
      <c r="EH259" t="s">
        <v>1729</v>
      </c>
      <c r="EI259" t="s">
        <v>219</v>
      </c>
      <c r="EJ259" t="s">
        <v>1730</v>
      </c>
      <c r="EK259" t="s">
        <v>237</v>
      </c>
      <c r="EL259" t="s">
        <v>237</v>
      </c>
      <c r="EM259" t="s">
        <v>239</v>
      </c>
      <c r="EN259" t="s">
        <v>239</v>
      </c>
      <c r="EO259" t="s">
        <v>239</v>
      </c>
      <c r="EP259" t="s">
        <v>239</v>
      </c>
      <c r="EQ259" t="s">
        <v>214</v>
      </c>
      <c r="ER259" t="s">
        <v>214</v>
      </c>
      <c r="ES259" t="s">
        <v>242</v>
      </c>
      <c r="ET259" t="s">
        <v>242</v>
      </c>
      <c r="EU259" t="s">
        <v>237</v>
      </c>
      <c r="EV259" t="s">
        <v>237</v>
      </c>
      <c r="EW259" t="s">
        <v>310</v>
      </c>
      <c r="EX259" t="s">
        <v>310</v>
      </c>
      <c r="EY259" t="s">
        <v>389</v>
      </c>
      <c r="EZ259" t="s">
        <v>241</v>
      </c>
      <c r="FA259" t="s">
        <v>241</v>
      </c>
      <c r="FB259" t="s">
        <v>389</v>
      </c>
      <c r="FC259" t="s">
        <v>242</v>
      </c>
      <c r="FD259" t="s">
        <v>242</v>
      </c>
      <c r="FE259" t="s">
        <v>286</v>
      </c>
      <c r="FF259" t="s">
        <v>286</v>
      </c>
      <c r="FG259" t="s">
        <v>242</v>
      </c>
      <c r="FH259" t="s">
        <v>242</v>
      </c>
      <c r="FI259" t="s">
        <v>214</v>
      </c>
      <c r="FJ259" t="s">
        <v>214</v>
      </c>
      <c r="FK259" t="s">
        <v>214</v>
      </c>
      <c r="FL259" t="s">
        <v>214</v>
      </c>
      <c r="FM259" t="s">
        <v>292</v>
      </c>
      <c r="FN259" t="s">
        <v>292</v>
      </c>
      <c r="FO259" t="s">
        <v>219</v>
      </c>
      <c r="FP259" t="s">
        <v>219</v>
      </c>
      <c r="FQ259" t="s">
        <v>241</v>
      </c>
      <c r="FR259" t="s">
        <v>241</v>
      </c>
      <c r="FS259" t="s">
        <v>241</v>
      </c>
      <c r="FT259" t="s">
        <v>241</v>
      </c>
      <c r="FU259" t="s">
        <v>219</v>
      </c>
      <c r="FV259" t="s">
        <v>241</v>
      </c>
      <c r="FW259" t="s">
        <v>241</v>
      </c>
      <c r="FX259" t="s">
        <v>241</v>
      </c>
      <c r="FY259" t="s">
        <v>241</v>
      </c>
      <c r="FZ259" t="s">
        <v>248</v>
      </c>
      <c r="GA259" t="s">
        <v>248</v>
      </c>
      <c r="GB259" t="s">
        <v>227</v>
      </c>
      <c r="GC259" t="s">
        <v>227</v>
      </c>
      <c r="GD259" t="s">
        <v>293</v>
      </c>
      <c r="GE259" t="s">
        <v>241</v>
      </c>
      <c r="GF259" t="s">
        <v>293</v>
      </c>
      <c r="GG259" t="s">
        <v>244</v>
      </c>
      <c r="GH259" t="s">
        <v>241</v>
      </c>
      <c r="GI259" t="s">
        <v>244</v>
      </c>
      <c r="GJ259" t="s">
        <v>250</v>
      </c>
      <c r="GK259" t="s">
        <v>250</v>
      </c>
      <c r="GL259" t="s">
        <v>286</v>
      </c>
      <c r="GM259" t="s">
        <v>286</v>
      </c>
      <c r="GN259" t="s">
        <v>219</v>
      </c>
      <c r="GO259" t="s">
        <v>219</v>
      </c>
      <c r="GP259" t="s">
        <v>251</v>
      </c>
      <c r="GQ259" t="s">
        <v>251</v>
      </c>
      <c r="GR259" t="s">
        <v>251</v>
      </c>
      <c r="GS259" t="s">
        <v>214</v>
      </c>
      <c r="GT259" t="s">
        <v>241</v>
      </c>
      <c r="GU259" t="s">
        <v>214</v>
      </c>
      <c r="GV259" t="s">
        <v>241</v>
      </c>
      <c r="GW259" t="s">
        <v>297</v>
      </c>
      <c r="GX259" t="s">
        <v>297</v>
      </c>
      <c r="GY259" t="s">
        <v>657</v>
      </c>
      <c r="GZ259" t="s">
        <v>241</v>
      </c>
      <c r="HA259" t="s">
        <v>298</v>
      </c>
      <c r="HB259" t="s">
        <v>241</v>
      </c>
      <c r="HC259" t="s">
        <v>315</v>
      </c>
      <c r="HD259" t="s">
        <v>361</v>
      </c>
      <c r="HE259" t="s">
        <v>317</v>
      </c>
      <c r="HF259" t="s">
        <v>241</v>
      </c>
      <c r="HG259" t="s">
        <v>362</v>
      </c>
      <c r="HH259" t="s">
        <v>241</v>
      </c>
      <c r="HI259" t="s">
        <v>241</v>
      </c>
      <c r="HJ259" t="s">
        <v>214</v>
      </c>
      <c r="HK259" t="s">
        <v>1731</v>
      </c>
      <c r="HL259" s="12"/>
      <c r="HM259">
        <v>0.75</v>
      </c>
      <c r="HN259">
        <v>0.75</v>
      </c>
      <c r="HO259">
        <v>1</v>
      </c>
      <c r="HP259">
        <v>1</v>
      </c>
      <c r="HQ259">
        <v>1</v>
      </c>
      <c r="HR259">
        <v>0</v>
      </c>
      <c r="HS259">
        <v>1</v>
      </c>
      <c r="HT259">
        <v>1</v>
      </c>
      <c r="HU259">
        <v>1</v>
      </c>
      <c r="HV259">
        <v>0.75</v>
      </c>
      <c r="HW259">
        <v>0.75</v>
      </c>
      <c r="HX259">
        <v>0.75</v>
      </c>
      <c r="HY259">
        <v>0</v>
      </c>
      <c r="HZ259">
        <v>0.5</v>
      </c>
      <c r="IA259" s="4">
        <v>1</v>
      </c>
      <c r="IB259">
        <v>0.75</v>
      </c>
      <c r="IC259">
        <v>0.5</v>
      </c>
      <c r="ID259">
        <v>1</v>
      </c>
      <c r="IE259">
        <v>0.75</v>
      </c>
      <c r="IG259">
        <v>0.75</v>
      </c>
      <c r="IH259">
        <v>0.75</v>
      </c>
      <c r="II259">
        <v>1</v>
      </c>
      <c r="IJ259">
        <v>0.75</v>
      </c>
      <c r="IK259">
        <v>1</v>
      </c>
      <c r="IL259">
        <v>1</v>
      </c>
      <c r="IM259">
        <v>0.75</v>
      </c>
      <c r="IN259">
        <v>1</v>
      </c>
      <c r="IO259">
        <v>1</v>
      </c>
      <c r="IQ259">
        <v>0</v>
      </c>
      <c r="IS259">
        <f t="shared" si="173"/>
        <v>0.11249999999999999</v>
      </c>
      <c r="IT259">
        <f t="shared" si="174"/>
        <v>0.09</v>
      </c>
      <c r="IU259">
        <f t="shared" si="175"/>
        <v>0.08</v>
      </c>
      <c r="IV259">
        <f t="shared" si="176"/>
        <v>0.1</v>
      </c>
      <c r="IW259">
        <f t="shared" si="177"/>
        <v>0.08</v>
      </c>
      <c r="IX259">
        <f t="shared" si="178"/>
        <v>0</v>
      </c>
      <c r="IY259">
        <f t="shared" si="179"/>
        <v>0.1</v>
      </c>
      <c r="IZ259">
        <f t="shared" si="180"/>
        <v>0.11</v>
      </c>
      <c r="JA259">
        <f t="shared" si="181"/>
        <v>0.13</v>
      </c>
      <c r="JB259">
        <f t="shared" si="182"/>
        <v>7.5000000000000011E-2</v>
      </c>
      <c r="JC259">
        <f t="shared" si="183"/>
        <v>0.09</v>
      </c>
      <c r="JD259">
        <f t="shared" si="184"/>
        <v>8.2500000000000004E-2</v>
      </c>
      <c r="JE259">
        <f t="shared" si="185"/>
        <v>0</v>
      </c>
      <c r="JF259">
        <f t="shared" si="186"/>
        <v>0.06</v>
      </c>
      <c r="JG259" s="5">
        <f t="shared" si="187"/>
        <v>0.05</v>
      </c>
      <c r="JH259">
        <f t="shared" si="188"/>
        <v>0</v>
      </c>
      <c r="JI259">
        <f t="shared" si="188"/>
        <v>0</v>
      </c>
      <c r="JJ259">
        <f t="shared" si="189"/>
        <v>0.2</v>
      </c>
      <c r="JK259">
        <f t="shared" si="190"/>
        <v>0.11249999999999999</v>
      </c>
      <c r="JL259" s="6">
        <f t="shared" si="191"/>
        <v>5.6666666666666671E-2</v>
      </c>
      <c r="JM259">
        <f t="shared" si="192"/>
        <v>0.09</v>
      </c>
      <c r="JN259">
        <f t="shared" si="193"/>
        <v>3.7500000000000006E-2</v>
      </c>
      <c r="JO259">
        <f t="shared" si="194"/>
        <v>0.15</v>
      </c>
      <c r="JP259">
        <f t="shared" si="195"/>
        <v>7.5000000000000011E-2</v>
      </c>
      <c r="JQ259">
        <f t="shared" si="196"/>
        <v>0.12</v>
      </c>
      <c r="JR259">
        <f t="shared" si="197"/>
        <v>0.11</v>
      </c>
      <c r="JS259">
        <f t="shared" si="198"/>
        <v>7.5000000000000011E-2</v>
      </c>
      <c r="JT259">
        <f t="shared" si="198"/>
        <v>0.1</v>
      </c>
      <c r="JU259">
        <f t="shared" si="199"/>
        <v>1</v>
      </c>
      <c r="JV259">
        <f t="shared" si="199"/>
        <v>0</v>
      </c>
      <c r="JW259">
        <f t="shared" si="200"/>
        <v>0.15</v>
      </c>
      <c r="JY259">
        <f t="shared" si="201"/>
        <v>3.7500000000000006E-2</v>
      </c>
      <c r="JZ259">
        <f t="shared" si="202"/>
        <v>0.06</v>
      </c>
      <c r="KA259">
        <f t="shared" si="203"/>
        <v>0.02</v>
      </c>
      <c r="KB259">
        <f t="shared" si="203"/>
        <v>0.02</v>
      </c>
      <c r="KC259">
        <f t="shared" si="204"/>
        <v>0.04</v>
      </c>
      <c r="KD259">
        <f t="shared" si="230"/>
        <v>0</v>
      </c>
      <c r="KE259">
        <f t="shared" si="230"/>
        <v>0.03</v>
      </c>
      <c r="KF259">
        <f t="shared" si="230"/>
        <v>0.03</v>
      </c>
      <c r="KG259">
        <f t="shared" si="229"/>
        <v>0.03</v>
      </c>
      <c r="KH259">
        <f t="shared" si="229"/>
        <v>2.2499999999999999E-2</v>
      </c>
      <c r="KI259">
        <f t="shared" si="229"/>
        <v>2.2499999999999999E-2</v>
      </c>
      <c r="KJ259">
        <f t="shared" si="229"/>
        <v>2.2499999999999999E-2</v>
      </c>
      <c r="KK259">
        <f t="shared" si="205"/>
        <v>0</v>
      </c>
      <c r="KL259">
        <f t="shared" si="206"/>
        <v>0.02</v>
      </c>
      <c r="KM259" s="5">
        <f t="shared" si="207"/>
        <v>0.05</v>
      </c>
      <c r="KN259">
        <f t="shared" si="208"/>
        <v>0</v>
      </c>
      <c r="KO259">
        <f t="shared" si="208"/>
        <v>0</v>
      </c>
      <c r="KP259">
        <f t="shared" si="209"/>
        <v>0.06</v>
      </c>
      <c r="KQ259">
        <f t="shared" si="210"/>
        <v>2.2499999999999999E-2</v>
      </c>
      <c r="KR259" s="6">
        <f t="shared" si="211"/>
        <v>2.8333333333333335E-2</v>
      </c>
      <c r="KS259">
        <f t="shared" si="212"/>
        <v>0.03</v>
      </c>
      <c r="KT259">
        <f t="shared" si="213"/>
        <v>2.2499999999999999E-2</v>
      </c>
      <c r="KU259">
        <f t="shared" si="214"/>
        <v>0.04</v>
      </c>
      <c r="KV259">
        <f t="shared" si="215"/>
        <v>3.7500000000000006E-2</v>
      </c>
      <c r="KW259">
        <f t="shared" si="216"/>
        <v>0.01</v>
      </c>
      <c r="KX259">
        <f t="shared" si="217"/>
        <v>0</v>
      </c>
      <c r="KY259">
        <f t="shared" si="218"/>
        <v>0.03</v>
      </c>
      <c r="KZ259">
        <f t="shared" si="219"/>
        <v>0.03</v>
      </c>
      <c r="LA259">
        <f t="shared" si="220"/>
        <v>1</v>
      </c>
      <c r="LB259">
        <f t="shared" si="220"/>
        <v>0</v>
      </c>
      <c r="LC259">
        <f t="shared" si="221"/>
        <v>0.1</v>
      </c>
      <c r="LE259" t="str">
        <f t="shared" si="227"/>
        <v>Guinee Conakry</v>
      </c>
      <c r="LF259">
        <f t="shared" si="222"/>
        <v>0.80249999999999999</v>
      </c>
      <c r="LG259" s="6">
        <f t="shared" si="223"/>
        <v>0.72666666666666657</v>
      </c>
      <c r="LH259">
        <f t="shared" si="224"/>
        <v>0.90749999999999997</v>
      </c>
      <c r="LI259" s="6">
        <f t="shared" si="225"/>
        <v>0.81583333333333352</v>
      </c>
      <c r="LJ259">
        <f t="shared" si="226"/>
        <v>0</v>
      </c>
    </row>
    <row r="260" spans="1:322" x14ac:dyDescent="0.35">
      <c r="A260" s="3">
        <v>44895</v>
      </c>
      <c r="B260" t="s">
        <v>1732</v>
      </c>
      <c r="D260" s="24" t="s">
        <v>321</v>
      </c>
      <c r="E260" s="24" t="s">
        <v>262</v>
      </c>
      <c r="F260" s="24">
        <v>18</v>
      </c>
      <c r="G260" s="24" t="s">
        <v>258</v>
      </c>
      <c r="H260" s="24" t="s">
        <v>259</v>
      </c>
      <c r="I260" s="24" t="s">
        <v>207</v>
      </c>
      <c r="J260" s="24" t="s">
        <v>598</v>
      </c>
      <c r="K260" s="25">
        <v>44546</v>
      </c>
      <c r="L260" s="25">
        <v>44546</v>
      </c>
      <c r="M260" s="25">
        <v>44546</v>
      </c>
      <c r="N260" s="24" t="s">
        <v>261</v>
      </c>
      <c r="O260" s="24" t="s">
        <v>261</v>
      </c>
      <c r="P260" s="24" t="s">
        <v>261</v>
      </c>
      <c r="Q260" s="24" t="s">
        <v>262</v>
      </c>
      <c r="R260" s="25" t="s">
        <v>262</v>
      </c>
      <c r="S260" s="25" t="s">
        <v>262</v>
      </c>
      <c r="T260" s="24" t="s">
        <v>263</v>
      </c>
      <c r="U260" s="24" t="s">
        <v>261</v>
      </c>
      <c r="V260" s="25" t="s">
        <v>262</v>
      </c>
      <c r="W260" s="24" t="s">
        <v>261</v>
      </c>
      <c r="X260" s="25" t="s">
        <v>262</v>
      </c>
      <c r="Y260" s="24" t="s">
        <v>263</v>
      </c>
      <c r="Z260" s="25">
        <v>44651</v>
      </c>
      <c r="AA260" s="24" t="s">
        <v>264</v>
      </c>
      <c r="AB260" s="24" t="s">
        <v>265</v>
      </c>
      <c r="AC260" s="24" t="s">
        <v>1297</v>
      </c>
      <c r="AD260" s="24" t="s">
        <v>267</v>
      </c>
      <c r="AE260" s="24" t="s">
        <v>600</v>
      </c>
      <c r="AF260" s="24" t="s">
        <v>601</v>
      </c>
      <c r="AG260" s="31">
        <v>11900000</v>
      </c>
      <c r="AH260" s="24" t="s">
        <v>261</v>
      </c>
      <c r="AI260" s="24" t="s">
        <v>262</v>
      </c>
      <c r="AJ260" s="25" t="s">
        <v>262</v>
      </c>
      <c r="AK260" s="24" t="s">
        <v>262</v>
      </c>
      <c r="AL260" s="24" t="s">
        <v>262</v>
      </c>
      <c r="AM260" s="24" t="s">
        <v>262</v>
      </c>
      <c r="AN260" s="24" t="s">
        <v>262</v>
      </c>
      <c r="AO260" s="24" t="s">
        <v>261</v>
      </c>
      <c r="AP260" s="24" t="s">
        <v>261</v>
      </c>
      <c r="AQ260" s="25" t="s">
        <v>262</v>
      </c>
      <c r="AR260" s="24" t="s">
        <v>261</v>
      </c>
      <c r="AS260" s="25" t="s">
        <v>262</v>
      </c>
      <c r="AT260" s="24" t="s">
        <v>261</v>
      </c>
      <c r="AU260" s="25" t="s">
        <v>262</v>
      </c>
      <c r="AV260" s="24" t="s">
        <v>261</v>
      </c>
      <c r="AW260" s="25" t="s">
        <v>262</v>
      </c>
      <c r="AX260" s="24" t="s">
        <v>261</v>
      </c>
      <c r="AY260" s="25" t="s">
        <v>262</v>
      </c>
      <c r="AZ260" s="27" t="s">
        <v>262</v>
      </c>
      <c r="BA260" s="27" t="s">
        <v>262</v>
      </c>
      <c r="BB260" s="24" t="s">
        <v>261</v>
      </c>
      <c r="BC260" s="25" t="s">
        <v>262</v>
      </c>
      <c r="BD260" s="24" t="s">
        <v>261</v>
      </c>
      <c r="BE260" s="26" t="s">
        <v>262</v>
      </c>
      <c r="BF260" t="s">
        <v>603</v>
      </c>
      <c r="BG260" t="s">
        <v>207</v>
      </c>
      <c r="BH260" t="s">
        <v>208</v>
      </c>
      <c r="BI260" t="s">
        <v>440</v>
      </c>
      <c r="BJ260" t="s">
        <v>210</v>
      </c>
      <c r="BK260" t="s">
        <v>329</v>
      </c>
      <c r="BL260" t="s">
        <v>212</v>
      </c>
      <c r="BM260" t="s">
        <v>638</v>
      </c>
      <c r="BN260" t="s">
        <v>214</v>
      </c>
      <c r="BO260" t="s">
        <v>215</v>
      </c>
      <c r="BP260" t="s">
        <v>219</v>
      </c>
      <c r="BQ260" t="s">
        <v>216</v>
      </c>
      <c r="BR260" t="s">
        <v>1733</v>
      </c>
      <c r="BS260" t="s">
        <v>632</v>
      </c>
      <c r="BT260" t="s">
        <v>1733</v>
      </c>
      <c r="BU260" t="s">
        <v>1733</v>
      </c>
      <c r="BV260" t="s">
        <v>214</v>
      </c>
      <c r="CC260" t="s">
        <v>214</v>
      </c>
      <c r="CG260" t="s">
        <v>219</v>
      </c>
      <c r="CI260" t="s">
        <v>333</v>
      </c>
      <c r="CJ260" t="s">
        <v>1734</v>
      </c>
      <c r="CK260" t="s">
        <v>333</v>
      </c>
      <c r="CL260" t="s">
        <v>336</v>
      </c>
      <c r="CN260" t="s">
        <v>283</v>
      </c>
      <c r="CP260" t="s">
        <v>307</v>
      </c>
      <c r="CQ260" t="s">
        <v>307</v>
      </c>
      <c r="CR260" t="s">
        <v>244</v>
      </c>
      <c r="CS260" t="s">
        <v>244</v>
      </c>
      <c r="CT260" t="s">
        <v>219</v>
      </c>
      <c r="CU260" t="s">
        <v>219</v>
      </c>
      <c r="CV260" t="s">
        <v>286</v>
      </c>
      <c r="CW260" t="s">
        <v>286</v>
      </c>
      <c r="CX260" t="s">
        <v>287</v>
      </c>
      <c r="CY260" t="s">
        <v>287</v>
      </c>
      <c r="CZ260" t="s">
        <v>214</v>
      </c>
      <c r="DA260" t="s">
        <v>214</v>
      </c>
      <c r="DB260" t="s">
        <v>229</v>
      </c>
      <c r="DC260" t="s">
        <v>229</v>
      </c>
      <c r="DD260" t="s">
        <v>219</v>
      </c>
      <c r="DI260" t="s">
        <v>484</v>
      </c>
      <c r="DK260" t="s">
        <v>372</v>
      </c>
      <c r="DL260" t="s">
        <v>372</v>
      </c>
      <c r="DM260" t="s">
        <v>214</v>
      </c>
      <c r="DN260" t="s">
        <v>219</v>
      </c>
      <c r="DO260" t="s">
        <v>414</v>
      </c>
      <c r="DP260" t="s">
        <v>235</v>
      </c>
      <c r="DR260" t="s">
        <v>235</v>
      </c>
      <c r="DT260" t="s">
        <v>214</v>
      </c>
      <c r="DU260" t="s">
        <v>214</v>
      </c>
      <c r="DV260" t="s">
        <v>746</v>
      </c>
      <c r="DX260" t="s">
        <v>233</v>
      </c>
      <c r="DY260" t="s">
        <v>233</v>
      </c>
      <c r="DZ260" t="s">
        <v>238</v>
      </c>
      <c r="EA260" t="s">
        <v>233</v>
      </c>
      <c r="EB260" t="s">
        <v>233</v>
      </c>
      <c r="EC260" t="s">
        <v>242</v>
      </c>
      <c r="ED260" t="s">
        <v>242</v>
      </c>
      <c r="EE260" t="s">
        <v>219</v>
      </c>
      <c r="EF260" t="s">
        <v>219</v>
      </c>
      <c r="EK260" t="s">
        <v>242</v>
      </c>
      <c r="EL260" t="s">
        <v>242</v>
      </c>
      <c r="EM260" t="s">
        <v>486</v>
      </c>
      <c r="EN260" t="s">
        <v>486</v>
      </c>
      <c r="EO260" t="s">
        <v>486</v>
      </c>
      <c r="EP260" t="s">
        <v>486</v>
      </c>
      <c r="EQ260" t="s">
        <v>214</v>
      </c>
      <c r="ER260" t="s">
        <v>214</v>
      </c>
      <c r="ES260" t="s">
        <v>237</v>
      </c>
      <c r="ET260" t="s">
        <v>237</v>
      </c>
      <c r="EU260" t="s">
        <v>242</v>
      </c>
      <c r="EV260" t="s">
        <v>242</v>
      </c>
      <c r="EW260" t="s">
        <v>243</v>
      </c>
      <c r="EX260" t="s">
        <v>243</v>
      </c>
      <c r="EY260" t="s">
        <v>242</v>
      </c>
      <c r="EZ260" t="s">
        <v>241</v>
      </c>
      <c r="FA260" t="s">
        <v>241</v>
      </c>
      <c r="FB260" t="s">
        <v>242</v>
      </c>
      <c r="FC260" t="s">
        <v>242</v>
      </c>
      <c r="FD260" t="s">
        <v>242</v>
      </c>
      <c r="FE260" t="s">
        <v>227</v>
      </c>
      <c r="FF260" t="s">
        <v>227</v>
      </c>
      <c r="FG260" t="s">
        <v>390</v>
      </c>
      <c r="FH260" t="s">
        <v>390</v>
      </c>
      <c r="FI260" t="s">
        <v>214</v>
      </c>
      <c r="FJ260" t="s">
        <v>219</v>
      </c>
      <c r="FK260" t="s">
        <v>219</v>
      </c>
      <c r="FL260" t="s">
        <v>219</v>
      </c>
      <c r="FM260" t="s">
        <v>292</v>
      </c>
      <c r="FN260" t="s">
        <v>292</v>
      </c>
      <c r="FO260" t="s">
        <v>219</v>
      </c>
      <c r="FP260" t="s">
        <v>219</v>
      </c>
      <c r="FQ260" t="s">
        <v>241</v>
      </c>
      <c r="FR260" t="s">
        <v>241</v>
      </c>
      <c r="FS260" t="s">
        <v>241</v>
      </c>
      <c r="FT260" t="s">
        <v>241</v>
      </c>
      <c r="FU260" t="s">
        <v>219</v>
      </c>
      <c r="FV260" t="s">
        <v>241</v>
      </c>
      <c r="FW260" t="s">
        <v>241</v>
      </c>
      <c r="FX260" t="s">
        <v>241</v>
      </c>
      <c r="FY260" t="s">
        <v>241</v>
      </c>
      <c r="FZ260" t="s">
        <v>341</v>
      </c>
      <c r="GA260" t="s">
        <v>341</v>
      </c>
      <c r="GB260" t="s">
        <v>250</v>
      </c>
      <c r="GC260" t="s">
        <v>286</v>
      </c>
      <c r="GD260" t="s">
        <v>293</v>
      </c>
      <c r="GE260" t="s">
        <v>241</v>
      </c>
      <c r="GF260" t="s">
        <v>293</v>
      </c>
      <c r="GG260" t="s">
        <v>244</v>
      </c>
      <c r="GH260" t="s">
        <v>241</v>
      </c>
      <c r="GI260" t="s">
        <v>244</v>
      </c>
      <c r="GJ260" t="s">
        <v>244</v>
      </c>
      <c r="GK260" t="s">
        <v>227</v>
      </c>
      <c r="GL260" t="s">
        <v>227</v>
      </c>
      <c r="GM260" t="s">
        <v>227</v>
      </c>
      <c r="GN260" t="s">
        <v>219</v>
      </c>
      <c r="GO260" t="s">
        <v>219</v>
      </c>
      <c r="GP260" t="s">
        <v>251</v>
      </c>
      <c r="GQ260" t="s">
        <v>251</v>
      </c>
      <c r="GR260" t="s">
        <v>251</v>
      </c>
      <c r="GS260" t="s">
        <v>214</v>
      </c>
      <c r="GT260" t="s">
        <v>241</v>
      </c>
      <c r="GU260" t="s">
        <v>214</v>
      </c>
      <c r="GV260" t="s">
        <v>241</v>
      </c>
      <c r="GW260" t="s">
        <v>297</v>
      </c>
      <c r="GX260" t="s">
        <v>253</v>
      </c>
      <c r="GY260" t="s">
        <v>254</v>
      </c>
      <c r="GZ260" t="s">
        <v>241</v>
      </c>
      <c r="HA260" t="s">
        <v>298</v>
      </c>
      <c r="HB260" t="s">
        <v>241</v>
      </c>
      <c r="HC260" t="s">
        <v>315</v>
      </c>
      <c r="HD260" t="s">
        <v>361</v>
      </c>
      <c r="HE260" t="s">
        <v>429</v>
      </c>
      <c r="HF260" t="s">
        <v>241</v>
      </c>
      <c r="HG260" t="s">
        <v>362</v>
      </c>
      <c r="HH260" t="s">
        <v>241</v>
      </c>
      <c r="HI260" t="s">
        <v>241</v>
      </c>
      <c r="HJ260" t="s">
        <v>219</v>
      </c>
      <c r="HK260" t="s">
        <v>241</v>
      </c>
      <c r="HL260" s="12"/>
      <c r="HM260">
        <v>0.75</v>
      </c>
      <c r="HN260">
        <v>0.75</v>
      </c>
      <c r="HO260">
        <v>0</v>
      </c>
      <c r="HP260">
        <v>0.25</v>
      </c>
      <c r="HQ260">
        <v>0</v>
      </c>
      <c r="HR260">
        <v>0</v>
      </c>
      <c r="HS260">
        <v>1</v>
      </c>
      <c r="HT260">
        <v>0</v>
      </c>
      <c r="HU260">
        <v>0</v>
      </c>
      <c r="HV260">
        <v>0.25</v>
      </c>
      <c r="HW260">
        <v>0.25</v>
      </c>
      <c r="HX260">
        <v>0.75</v>
      </c>
      <c r="HZ260">
        <v>0.75</v>
      </c>
      <c r="IA260" s="4">
        <v>1</v>
      </c>
      <c r="IB260">
        <v>0.5</v>
      </c>
      <c r="IC260">
        <v>0.75</v>
      </c>
      <c r="ID260">
        <v>0.75</v>
      </c>
      <c r="IE260">
        <v>0.75</v>
      </c>
      <c r="IG260">
        <v>0</v>
      </c>
      <c r="IH260">
        <v>0.5</v>
      </c>
      <c r="II260">
        <v>1</v>
      </c>
      <c r="IJ260">
        <v>1</v>
      </c>
      <c r="IK260">
        <v>0.5</v>
      </c>
      <c r="IL260">
        <v>1</v>
      </c>
      <c r="IM260">
        <v>0.75</v>
      </c>
      <c r="IN260">
        <v>1</v>
      </c>
      <c r="IO260">
        <v>1</v>
      </c>
      <c r="IQ260">
        <v>0</v>
      </c>
      <c r="IS260">
        <f t="shared" ref="IS260:IS323" si="231">HM260*0.15</f>
        <v>0.11249999999999999</v>
      </c>
      <c r="IT260">
        <f t="shared" ref="IT260:IT323" si="232">HN260*0.12</f>
        <v>0.09</v>
      </c>
      <c r="IU260">
        <f t="shared" ref="IU260:IU323" si="233">HO260*0.08</f>
        <v>0</v>
      </c>
      <c r="IV260">
        <f t="shared" ref="IV260:IV323" si="234">HP260*0.1</f>
        <v>2.5000000000000001E-2</v>
      </c>
      <c r="IW260">
        <f t="shared" ref="IW260:IW323" si="235">HQ260*0.08</f>
        <v>0</v>
      </c>
      <c r="IX260">
        <f t="shared" ref="IX260:IX323" si="236">HR260*0.13</f>
        <v>0</v>
      </c>
      <c r="IY260">
        <f t="shared" ref="IY260:IY323" si="237">HS260*0.1</f>
        <v>0.1</v>
      </c>
      <c r="IZ260">
        <f t="shared" ref="IZ260:IZ323" si="238">HT260*0.11</f>
        <v>0</v>
      </c>
      <c r="JA260">
        <f t="shared" ref="JA260:JA323" si="239">HU260*0.13</f>
        <v>0</v>
      </c>
      <c r="JB260">
        <f t="shared" ref="JB260:JB323" si="240">HV260*0.1</f>
        <v>2.5000000000000001E-2</v>
      </c>
      <c r="JC260">
        <f t="shared" ref="JC260:JC323" si="241">HW260*0.12</f>
        <v>0.03</v>
      </c>
      <c r="JD260">
        <f t="shared" ref="JD260:JD323" si="242">HX260*0.11</f>
        <v>8.2500000000000004E-2</v>
      </c>
      <c r="JE260">
        <f t="shared" ref="JE260:JE323" si="243">HY260*0.07</f>
        <v>0</v>
      </c>
      <c r="JF260">
        <f t="shared" ref="JF260:JF323" si="244">HZ260*0.12</f>
        <v>0.09</v>
      </c>
      <c r="JG260" s="5">
        <f t="shared" ref="JG260:JG323" si="245">IA260*0.05</f>
        <v>0.05</v>
      </c>
      <c r="JH260">
        <f t="shared" ref="JH260:JI323" si="246">IB260*0</f>
        <v>0</v>
      </c>
      <c r="JI260">
        <f t="shared" si="246"/>
        <v>0</v>
      </c>
      <c r="JJ260">
        <f t="shared" ref="JJ260:JJ323" si="247">ID260*0.2</f>
        <v>0.15000000000000002</v>
      </c>
      <c r="JK260">
        <f t="shared" ref="JK260:JK323" si="248">IE260*0.15</f>
        <v>0.11249999999999999</v>
      </c>
      <c r="JL260" s="6">
        <f t="shared" ref="JL260:JL323" si="249">(SUM(HV260,HX260,HZ260,IB260,IC260,ID260)/6)*0.08</f>
        <v>0.05</v>
      </c>
      <c r="JM260">
        <f t="shared" ref="JM260:JM323" si="250">IG260*0.12</f>
        <v>0</v>
      </c>
      <c r="JN260">
        <f t="shared" ref="JN260:JN323" si="251">IH260*0.05</f>
        <v>2.5000000000000001E-2</v>
      </c>
      <c r="JO260">
        <f t="shared" ref="JO260:JO323" si="252">II260*0.15</f>
        <v>0.15</v>
      </c>
      <c r="JP260">
        <f t="shared" ref="JP260:JP323" si="253">IJ260*0.1</f>
        <v>0.1</v>
      </c>
      <c r="JQ260">
        <f t="shared" ref="JQ260:JQ323" si="254">IK260*0.12</f>
        <v>0.06</v>
      </c>
      <c r="JR260">
        <f t="shared" ref="JR260:JR323" si="255">IL260*0.11</f>
        <v>0.11</v>
      </c>
      <c r="JS260">
        <f t="shared" ref="JS260:JT323" si="256">IM260*0.1</f>
        <v>7.5000000000000011E-2</v>
      </c>
      <c r="JT260">
        <f t="shared" si="256"/>
        <v>0.1</v>
      </c>
      <c r="JU260">
        <f t="shared" ref="JU260:JV323" si="257">IO260</f>
        <v>1</v>
      </c>
      <c r="JV260">
        <f t="shared" si="257"/>
        <v>0</v>
      </c>
      <c r="JW260">
        <f t="shared" ref="JW260:JW323" si="258">(SUM(JU260:JV260))*0.15</f>
        <v>0.15</v>
      </c>
      <c r="JY260">
        <f t="shared" ref="JY260:JY323" si="259">HM260*0.05</f>
        <v>3.7500000000000006E-2</v>
      </c>
      <c r="JZ260">
        <f t="shared" ref="JZ260:JZ323" si="260">HN260*0.08</f>
        <v>0.06</v>
      </c>
      <c r="KA260">
        <f t="shared" ref="KA260:KB323" si="261">HO260*0.02</f>
        <v>0</v>
      </c>
      <c r="KB260">
        <f t="shared" si="261"/>
        <v>5.0000000000000001E-3</v>
      </c>
      <c r="KC260">
        <f t="shared" ref="KC260:KC323" si="262">HQ260*0.04</f>
        <v>0</v>
      </c>
      <c r="KD260">
        <f t="shared" si="230"/>
        <v>0</v>
      </c>
      <c r="KE260">
        <f t="shared" si="230"/>
        <v>0.03</v>
      </c>
      <c r="KF260">
        <f t="shared" si="230"/>
        <v>0</v>
      </c>
      <c r="KG260">
        <f t="shared" si="229"/>
        <v>0</v>
      </c>
      <c r="KH260">
        <f t="shared" si="229"/>
        <v>7.4999999999999997E-3</v>
      </c>
      <c r="KI260">
        <f t="shared" si="229"/>
        <v>7.4999999999999997E-3</v>
      </c>
      <c r="KJ260">
        <f t="shared" si="229"/>
        <v>2.2499999999999999E-2</v>
      </c>
      <c r="KK260">
        <f t="shared" ref="KK260:KK323" si="263">HY260*0.02</f>
        <v>0</v>
      </c>
      <c r="KL260">
        <f t="shared" ref="KL260:KL323" si="264">HZ260*0.04</f>
        <v>0.03</v>
      </c>
      <c r="KM260" s="5">
        <f t="shared" ref="KM260:KM323" si="265">IA260*0.05</f>
        <v>0.05</v>
      </c>
      <c r="KN260">
        <f t="shared" ref="KN260:KO323" si="266">IB260*0</f>
        <v>0</v>
      </c>
      <c r="KO260">
        <f t="shared" si="266"/>
        <v>0</v>
      </c>
      <c r="KP260">
        <f t="shared" ref="KP260:KP323" si="267">ID260*0.06</f>
        <v>4.4999999999999998E-2</v>
      </c>
      <c r="KQ260">
        <f t="shared" ref="KQ260:KQ323" si="268">IE260*0.03</f>
        <v>2.2499999999999999E-2</v>
      </c>
      <c r="KR260" s="6">
        <f t="shared" ref="KR260:KR323" si="269">(SUM(HV260,HX260,HZ260,IB260,IC260,ID260)/6)*0.04</f>
        <v>2.5000000000000001E-2</v>
      </c>
      <c r="KS260">
        <f t="shared" ref="KS260:KS323" si="270">IG260*0.04</f>
        <v>0</v>
      </c>
      <c r="KT260">
        <f t="shared" ref="KT260:KT323" si="271">IH260*0.03</f>
        <v>1.4999999999999999E-2</v>
      </c>
      <c r="KU260">
        <f t="shared" ref="KU260:KU323" si="272">II260*0.04</f>
        <v>0.04</v>
      </c>
      <c r="KV260">
        <f t="shared" ref="KV260:KV323" si="273">IJ260*0.05</f>
        <v>0.05</v>
      </c>
      <c r="KW260">
        <f t="shared" ref="KW260:KW323" si="274">IK260*0.01</f>
        <v>5.0000000000000001E-3</v>
      </c>
      <c r="KX260">
        <f t="shared" ref="KX260:KX323" si="275">IL260*0</f>
        <v>0</v>
      </c>
      <c r="KY260">
        <f t="shared" ref="KY260:KY323" si="276">IM260*0.04</f>
        <v>0.03</v>
      </c>
      <c r="KZ260">
        <f t="shared" ref="KZ260:KZ323" si="277">IN260*0.03</f>
        <v>0.03</v>
      </c>
      <c r="LA260">
        <f t="shared" ref="LA260:LB323" si="278">IO260</f>
        <v>1</v>
      </c>
      <c r="LB260">
        <f t="shared" si="278"/>
        <v>0</v>
      </c>
      <c r="LC260">
        <f t="shared" ref="LC260:LC323" si="279">SUM(LA260:LB260)*0.1</f>
        <v>0.1</v>
      </c>
      <c r="LE260" t="str">
        <f t="shared" si="227"/>
        <v>Guinee Conakry</v>
      </c>
      <c r="LF260">
        <f t="shared" ref="LF260:LF323" si="280">SUM(IS260:JA260)</f>
        <v>0.32750000000000001</v>
      </c>
      <c r="LG260" s="6">
        <f t="shared" ref="LG260:LG323" si="281">SUM(JB260:JL260)</f>
        <v>0.59000000000000008</v>
      </c>
      <c r="LH260">
        <f t="shared" ref="LH260:LH323" si="282">SUM(JM260:JT260,JW260)</f>
        <v>0.77</v>
      </c>
      <c r="LI260" s="6">
        <f t="shared" ref="LI260:LI323" si="283">SUM(JY260:KZ260,LC260)</f>
        <v>0.61250000000000004</v>
      </c>
      <c r="LJ260">
        <f t="shared" ref="LJ260:LJ323" si="284">IQ260</f>
        <v>0</v>
      </c>
    </row>
    <row r="261" spans="1:322" x14ac:dyDescent="0.35">
      <c r="A261" s="3">
        <v>44897</v>
      </c>
      <c r="B261" t="s">
        <v>1735</v>
      </c>
      <c r="D261" s="27" t="s">
        <v>321</v>
      </c>
      <c r="E261" s="27" t="s">
        <v>262</v>
      </c>
      <c r="F261" s="27">
        <v>24</v>
      </c>
      <c r="G261" s="27" t="s">
        <v>258</v>
      </c>
      <c r="H261" s="27" t="s">
        <v>259</v>
      </c>
      <c r="I261" s="27" t="s">
        <v>207</v>
      </c>
      <c r="J261" s="27" t="s">
        <v>598</v>
      </c>
      <c r="K261" s="28">
        <v>44546</v>
      </c>
      <c r="L261" s="28">
        <v>44546</v>
      </c>
      <c r="M261" s="28">
        <v>44546</v>
      </c>
      <c r="N261" s="27" t="s">
        <v>261</v>
      </c>
      <c r="O261" s="27" t="s">
        <v>261</v>
      </c>
      <c r="P261" s="27" t="s">
        <v>261</v>
      </c>
      <c r="Q261" s="27" t="s">
        <v>1721</v>
      </c>
      <c r="R261" s="28">
        <v>44602</v>
      </c>
      <c r="S261" s="28" t="s">
        <v>262</v>
      </c>
      <c r="T261" s="27" t="s">
        <v>263</v>
      </c>
      <c r="U261" s="27" t="s">
        <v>263</v>
      </c>
      <c r="V261" s="28">
        <v>44706</v>
      </c>
      <c r="W261" s="27" t="s">
        <v>261</v>
      </c>
      <c r="X261" s="28" t="s">
        <v>262</v>
      </c>
      <c r="Y261" s="27" t="s">
        <v>263</v>
      </c>
      <c r="Z261" s="28">
        <v>44708</v>
      </c>
      <c r="AA261" s="27" t="s">
        <v>264</v>
      </c>
      <c r="AB261" s="27" t="s">
        <v>265</v>
      </c>
      <c r="AC261" s="27" t="s">
        <v>1736</v>
      </c>
      <c r="AD261" s="27" t="s">
        <v>267</v>
      </c>
      <c r="AE261" s="27" t="s">
        <v>600</v>
      </c>
      <c r="AF261" s="27" t="s">
        <v>601</v>
      </c>
      <c r="AG261" s="29">
        <v>11975000</v>
      </c>
      <c r="AH261" s="27" t="s">
        <v>263</v>
      </c>
      <c r="AI261" s="27">
        <v>44704</v>
      </c>
      <c r="AJ261" s="28">
        <v>44706</v>
      </c>
      <c r="AK261" s="27" t="s">
        <v>264</v>
      </c>
      <c r="AL261" s="27" t="s">
        <v>602</v>
      </c>
      <c r="AM261" s="27" t="s">
        <v>265</v>
      </c>
      <c r="AN261" s="27" t="s">
        <v>270</v>
      </c>
      <c r="AO261" s="27" t="s">
        <v>261</v>
      </c>
      <c r="AP261" s="27" t="s">
        <v>261</v>
      </c>
      <c r="AQ261" s="28" t="s">
        <v>262</v>
      </c>
      <c r="AR261" s="27" t="s">
        <v>261</v>
      </c>
      <c r="AS261" s="28" t="s">
        <v>262</v>
      </c>
      <c r="AT261" s="27" t="s">
        <v>261</v>
      </c>
      <c r="AU261" s="28" t="s">
        <v>262</v>
      </c>
      <c r="AV261" s="27" t="s">
        <v>261</v>
      </c>
      <c r="AW261" s="28" t="s">
        <v>262</v>
      </c>
      <c r="AX261" s="27" t="s">
        <v>261</v>
      </c>
      <c r="AY261" s="28" t="s">
        <v>262</v>
      </c>
      <c r="AZ261" s="27" t="s">
        <v>262</v>
      </c>
      <c r="BA261" s="27" t="s">
        <v>262</v>
      </c>
      <c r="BB261" s="27" t="s">
        <v>261</v>
      </c>
      <c r="BC261" s="28" t="s">
        <v>262</v>
      </c>
      <c r="BD261" s="27" t="s">
        <v>261</v>
      </c>
      <c r="BE261" s="30" t="s">
        <v>262</v>
      </c>
      <c r="BF261" t="s">
        <v>603</v>
      </c>
      <c r="BG261" t="s">
        <v>207</v>
      </c>
      <c r="BH261" t="s">
        <v>208</v>
      </c>
      <c r="BI261" t="s">
        <v>420</v>
      </c>
      <c r="BJ261" t="s">
        <v>210</v>
      </c>
      <c r="BK261" t="s">
        <v>852</v>
      </c>
      <c r="BL261" t="s">
        <v>212</v>
      </c>
      <c r="BM261" t="s">
        <v>652</v>
      </c>
      <c r="BN261" t="s">
        <v>214</v>
      </c>
      <c r="BO261" t="s">
        <v>331</v>
      </c>
      <c r="BP261" t="s">
        <v>277</v>
      </c>
      <c r="BQ261" t="s">
        <v>216</v>
      </c>
      <c r="BR261" t="s">
        <v>653</v>
      </c>
      <c r="BS261" t="s">
        <v>1737</v>
      </c>
      <c r="BT261" t="s">
        <v>1737</v>
      </c>
      <c r="BU261" t="s">
        <v>1738</v>
      </c>
      <c r="BV261" t="s">
        <v>214</v>
      </c>
      <c r="CG261" t="s">
        <v>219</v>
      </c>
      <c r="CI261" t="s">
        <v>335</v>
      </c>
      <c r="CJ261" t="s">
        <v>1739</v>
      </c>
      <c r="CL261" t="s">
        <v>222</v>
      </c>
      <c r="CN261" t="s">
        <v>283</v>
      </c>
      <c r="CP261" t="s">
        <v>224</v>
      </c>
      <c r="CQ261" t="s">
        <v>224</v>
      </c>
      <c r="CR261" t="s">
        <v>250</v>
      </c>
      <c r="CT261" t="s">
        <v>219</v>
      </c>
      <c r="CV261" t="s">
        <v>244</v>
      </c>
      <c r="CX261" t="s">
        <v>287</v>
      </c>
      <c r="CZ261" t="s">
        <v>219</v>
      </c>
      <c r="DB261" t="s">
        <v>230</v>
      </c>
      <c r="DC261" t="s">
        <v>230</v>
      </c>
      <c r="DD261" t="s">
        <v>219</v>
      </c>
      <c r="DI261" t="s">
        <v>338</v>
      </c>
      <c r="DK261" t="s">
        <v>237</v>
      </c>
      <c r="DM261" t="s">
        <v>214</v>
      </c>
      <c r="DO261" t="s">
        <v>414</v>
      </c>
      <c r="DP261" t="s">
        <v>399</v>
      </c>
      <c r="DT261" t="s">
        <v>219</v>
      </c>
      <c r="DX261" t="s">
        <v>237</v>
      </c>
      <c r="DZ261" t="s">
        <v>485</v>
      </c>
      <c r="EA261" t="s">
        <v>233</v>
      </c>
      <c r="EC261" t="s">
        <v>233</v>
      </c>
      <c r="EE261" t="s">
        <v>219</v>
      </c>
      <c r="EK261" t="s">
        <v>237</v>
      </c>
      <c r="EM261" t="s">
        <v>486</v>
      </c>
      <c r="EO261" t="s">
        <v>486</v>
      </c>
      <c r="EQ261" t="s">
        <v>214</v>
      </c>
      <c r="ER261" t="s">
        <v>241</v>
      </c>
      <c r="ES261" t="s">
        <v>237</v>
      </c>
      <c r="ET261" t="s">
        <v>241</v>
      </c>
      <c r="EU261" t="s">
        <v>237</v>
      </c>
      <c r="EV261" t="s">
        <v>241</v>
      </c>
      <c r="EW261" t="s">
        <v>580</v>
      </c>
      <c r="EX261" t="s">
        <v>241</v>
      </c>
      <c r="EY261" t="s">
        <v>237</v>
      </c>
      <c r="EZ261" t="s">
        <v>241</v>
      </c>
      <c r="FA261" t="s">
        <v>241</v>
      </c>
      <c r="FB261" t="s">
        <v>241</v>
      </c>
      <c r="FC261" t="s">
        <v>233</v>
      </c>
      <c r="FD261" t="s">
        <v>241</v>
      </c>
      <c r="FE261" t="s">
        <v>244</v>
      </c>
      <c r="FF261" t="s">
        <v>241</v>
      </c>
      <c r="FG261" t="s">
        <v>548</v>
      </c>
      <c r="FH261" t="s">
        <v>241</v>
      </c>
      <c r="FI261" t="s">
        <v>219</v>
      </c>
      <c r="FJ261" t="s">
        <v>241</v>
      </c>
      <c r="FK261" t="s">
        <v>219</v>
      </c>
      <c r="FL261" t="s">
        <v>241</v>
      </c>
      <c r="FM261" t="s">
        <v>245</v>
      </c>
      <c r="FN261" t="s">
        <v>241</v>
      </c>
      <c r="FO261" t="s">
        <v>214</v>
      </c>
      <c r="FP261" t="s">
        <v>241</v>
      </c>
      <c r="FQ261" t="s">
        <v>487</v>
      </c>
      <c r="FR261" t="s">
        <v>241</v>
      </c>
      <c r="FS261" t="s">
        <v>247</v>
      </c>
      <c r="FT261" t="s">
        <v>241</v>
      </c>
      <c r="FU261" t="s">
        <v>214</v>
      </c>
      <c r="FV261" t="s">
        <v>1740</v>
      </c>
      <c r="FW261" t="s">
        <v>241</v>
      </c>
      <c r="FX261" t="s">
        <v>1190</v>
      </c>
      <c r="FY261" t="s">
        <v>241</v>
      </c>
      <c r="FZ261" t="s">
        <v>313</v>
      </c>
      <c r="GA261" t="s">
        <v>241</v>
      </c>
      <c r="GB261" t="s">
        <v>244</v>
      </c>
      <c r="GC261" t="s">
        <v>241</v>
      </c>
      <c r="GD261" t="s">
        <v>293</v>
      </c>
      <c r="GE261" t="s">
        <v>241</v>
      </c>
      <c r="GF261" t="s">
        <v>241</v>
      </c>
      <c r="GG261" t="s">
        <v>244</v>
      </c>
      <c r="GH261" t="s">
        <v>241</v>
      </c>
      <c r="GI261" t="s">
        <v>241</v>
      </c>
      <c r="GJ261" t="s">
        <v>244</v>
      </c>
      <c r="GK261" t="s">
        <v>241</v>
      </c>
      <c r="GL261" t="s">
        <v>244</v>
      </c>
      <c r="GM261" t="s">
        <v>241</v>
      </c>
      <c r="GN261" t="s">
        <v>219</v>
      </c>
      <c r="GO261" t="s">
        <v>241</v>
      </c>
      <c r="GP261" t="s">
        <v>251</v>
      </c>
      <c r="GQ261" t="s">
        <v>241</v>
      </c>
      <c r="GR261" t="s">
        <v>251</v>
      </c>
      <c r="GS261" t="s">
        <v>214</v>
      </c>
      <c r="GT261" t="s">
        <v>241</v>
      </c>
      <c r="GU261" t="s">
        <v>241</v>
      </c>
      <c r="GV261" t="s">
        <v>241</v>
      </c>
      <c r="GW261" t="s">
        <v>297</v>
      </c>
      <c r="GX261" t="s">
        <v>297</v>
      </c>
      <c r="GY261" t="s">
        <v>491</v>
      </c>
      <c r="GZ261" t="s">
        <v>241</v>
      </c>
      <c r="HA261" t="s">
        <v>298</v>
      </c>
      <c r="HB261" t="s">
        <v>241</v>
      </c>
      <c r="HC261" t="s">
        <v>241</v>
      </c>
      <c r="HD261" t="s">
        <v>241</v>
      </c>
      <c r="HE261" t="s">
        <v>241</v>
      </c>
      <c r="HF261" t="s">
        <v>241</v>
      </c>
      <c r="HG261" t="s">
        <v>241</v>
      </c>
      <c r="HH261" t="s">
        <v>241</v>
      </c>
      <c r="HI261" t="s">
        <v>241</v>
      </c>
      <c r="HJ261" t="s">
        <v>219</v>
      </c>
      <c r="HK261" t="s">
        <v>241</v>
      </c>
      <c r="HL261" s="12"/>
      <c r="HM261">
        <v>0.5</v>
      </c>
      <c r="HN261">
        <v>0.5</v>
      </c>
      <c r="HO261">
        <v>0</v>
      </c>
      <c r="HP261">
        <v>0.75</v>
      </c>
      <c r="HQ261">
        <v>1</v>
      </c>
      <c r="HR261">
        <v>0.5</v>
      </c>
      <c r="HS261">
        <v>1</v>
      </c>
      <c r="HT261">
        <v>1</v>
      </c>
      <c r="HU261">
        <v>1</v>
      </c>
      <c r="HV261">
        <v>0.5</v>
      </c>
      <c r="HW261">
        <v>0.25</v>
      </c>
      <c r="HX261">
        <v>0.25</v>
      </c>
      <c r="HZ261">
        <v>0.5</v>
      </c>
      <c r="IA261" s="4">
        <v>1</v>
      </c>
      <c r="IB261">
        <v>0.5</v>
      </c>
      <c r="IC261">
        <v>0.5</v>
      </c>
      <c r="ID261">
        <v>0.5</v>
      </c>
      <c r="IE261">
        <v>0.25</v>
      </c>
      <c r="IG261">
        <v>0.25</v>
      </c>
      <c r="IH261">
        <v>0.25</v>
      </c>
      <c r="II261">
        <v>0.75</v>
      </c>
      <c r="IJ261">
        <v>0.25</v>
      </c>
      <c r="IK261">
        <v>0.75</v>
      </c>
      <c r="IL261">
        <v>1</v>
      </c>
      <c r="IM261">
        <v>0.75</v>
      </c>
      <c r="IN261">
        <v>1</v>
      </c>
      <c r="IO261">
        <v>1</v>
      </c>
      <c r="IQ261">
        <v>0</v>
      </c>
      <c r="IS261">
        <f t="shared" si="231"/>
        <v>7.4999999999999997E-2</v>
      </c>
      <c r="IT261">
        <f t="shared" si="232"/>
        <v>0.06</v>
      </c>
      <c r="IU261">
        <f t="shared" si="233"/>
        <v>0</v>
      </c>
      <c r="IV261">
        <f t="shared" si="234"/>
        <v>7.5000000000000011E-2</v>
      </c>
      <c r="IW261">
        <f t="shared" si="235"/>
        <v>0.08</v>
      </c>
      <c r="IX261">
        <f t="shared" si="236"/>
        <v>6.5000000000000002E-2</v>
      </c>
      <c r="IY261">
        <f t="shared" si="237"/>
        <v>0.1</v>
      </c>
      <c r="IZ261">
        <f t="shared" si="238"/>
        <v>0.11</v>
      </c>
      <c r="JA261">
        <f t="shared" si="239"/>
        <v>0.13</v>
      </c>
      <c r="JB261">
        <f t="shared" si="240"/>
        <v>0.05</v>
      </c>
      <c r="JC261">
        <f t="shared" si="241"/>
        <v>0.03</v>
      </c>
      <c r="JD261">
        <f t="shared" si="242"/>
        <v>2.75E-2</v>
      </c>
      <c r="JE261">
        <f t="shared" si="243"/>
        <v>0</v>
      </c>
      <c r="JF261">
        <f t="shared" si="244"/>
        <v>0.06</v>
      </c>
      <c r="JG261" s="5">
        <f t="shared" si="245"/>
        <v>0.05</v>
      </c>
      <c r="JH261">
        <f t="shared" si="246"/>
        <v>0</v>
      </c>
      <c r="JI261">
        <f t="shared" si="246"/>
        <v>0</v>
      </c>
      <c r="JJ261">
        <f t="shared" si="247"/>
        <v>0.1</v>
      </c>
      <c r="JK261">
        <f t="shared" si="248"/>
        <v>3.7499999999999999E-2</v>
      </c>
      <c r="JL261" s="6">
        <f t="shared" si="249"/>
        <v>3.6666666666666667E-2</v>
      </c>
      <c r="JM261">
        <f t="shared" si="250"/>
        <v>0.03</v>
      </c>
      <c r="JN261">
        <f t="shared" si="251"/>
        <v>1.2500000000000001E-2</v>
      </c>
      <c r="JO261">
        <f t="shared" si="252"/>
        <v>0.11249999999999999</v>
      </c>
      <c r="JP261">
        <f t="shared" si="253"/>
        <v>2.5000000000000001E-2</v>
      </c>
      <c r="JQ261">
        <f t="shared" si="254"/>
        <v>0.09</v>
      </c>
      <c r="JR261">
        <f t="shared" si="255"/>
        <v>0.11</v>
      </c>
      <c r="JS261">
        <f t="shared" si="256"/>
        <v>7.5000000000000011E-2</v>
      </c>
      <c r="JT261">
        <f t="shared" si="256"/>
        <v>0.1</v>
      </c>
      <c r="JU261">
        <f t="shared" si="257"/>
        <v>1</v>
      </c>
      <c r="JV261">
        <f t="shared" si="257"/>
        <v>0</v>
      </c>
      <c r="JW261">
        <f t="shared" si="258"/>
        <v>0.15</v>
      </c>
      <c r="JY261">
        <f t="shared" si="259"/>
        <v>2.5000000000000001E-2</v>
      </c>
      <c r="JZ261">
        <f t="shared" si="260"/>
        <v>0.04</v>
      </c>
      <c r="KA261">
        <f t="shared" si="261"/>
        <v>0</v>
      </c>
      <c r="KB261">
        <f t="shared" si="261"/>
        <v>1.4999999999999999E-2</v>
      </c>
      <c r="KC261">
        <f t="shared" si="262"/>
        <v>0.04</v>
      </c>
      <c r="KD261">
        <f t="shared" si="230"/>
        <v>1.4999999999999999E-2</v>
      </c>
      <c r="KE261">
        <f t="shared" si="230"/>
        <v>0.03</v>
      </c>
      <c r="KF261">
        <f t="shared" si="230"/>
        <v>0.03</v>
      </c>
      <c r="KG261">
        <f t="shared" si="229"/>
        <v>0.03</v>
      </c>
      <c r="KH261">
        <f t="shared" si="229"/>
        <v>1.4999999999999999E-2</v>
      </c>
      <c r="KI261">
        <f t="shared" si="229"/>
        <v>7.4999999999999997E-3</v>
      </c>
      <c r="KJ261">
        <f t="shared" si="229"/>
        <v>7.4999999999999997E-3</v>
      </c>
      <c r="KK261">
        <f t="shared" si="263"/>
        <v>0</v>
      </c>
      <c r="KL261">
        <f t="shared" si="264"/>
        <v>0.02</v>
      </c>
      <c r="KM261" s="5">
        <f t="shared" si="265"/>
        <v>0.05</v>
      </c>
      <c r="KN261">
        <f t="shared" si="266"/>
        <v>0</v>
      </c>
      <c r="KO261">
        <f t="shared" si="266"/>
        <v>0</v>
      </c>
      <c r="KP261">
        <f t="shared" si="267"/>
        <v>0.03</v>
      </c>
      <c r="KQ261">
        <f t="shared" si="268"/>
        <v>7.4999999999999997E-3</v>
      </c>
      <c r="KR261" s="6">
        <f t="shared" si="269"/>
        <v>1.8333333333333333E-2</v>
      </c>
      <c r="KS261">
        <f t="shared" si="270"/>
        <v>0.01</v>
      </c>
      <c r="KT261">
        <f t="shared" si="271"/>
        <v>7.4999999999999997E-3</v>
      </c>
      <c r="KU261">
        <f t="shared" si="272"/>
        <v>0.03</v>
      </c>
      <c r="KV261">
        <f t="shared" si="273"/>
        <v>1.2500000000000001E-2</v>
      </c>
      <c r="KW261">
        <f t="shared" si="274"/>
        <v>7.4999999999999997E-3</v>
      </c>
      <c r="KX261">
        <f t="shared" si="275"/>
        <v>0</v>
      </c>
      <c r="KY261">
        <f t="shared" si="276"/>
        <v>0.03</v>
      </c>
      <c r="KZ261">
        <f t="shared" si="277"/>
        <v>0.03</v>
      </c>
      <c r="LA261">
        <f t="shared" si="278"/>
        <v>1</v>
      </c>
      <c r="LB261">
        <f t="shared" si="278"/>
        <v>0</v>
      </c>
      <c r="LC261">
        <f t="shared" si="279"/>
        <v>0.1</v>
      </c>
      <c r="LE261" t="str">
        <f t="shared" ref="LE261:LE324" si="285">BF261</f>
        <v>Guinee Conakry</v>
      </c>
      <c r="LF261">
        <f t="shared" si="280"/>
        <v>0.69500000000000006</v>
      </c>
      <c r="LG261" s="6">
        <f t="shared" si="281"/>
        <v>0.39166666666666666</v>
      </c>
      <c r="LH261">
        <f t="shared" si="282"/>
        <v>0.70499999999999996</v>
      </c>
      <c r="LI261" s="6">
        <f t="shared" si="283"/>
        <v>0.60833333333333339</v>
      </c>
      <c r="LJ261">
        <f t="shared" si="284"/>
        <v>0</v>
      </c>
    </row>
    <row r="262" spans="1:322" x14ac:dyDescent="0.35">
      <c r="A262" s="3">
        <v>44899</v>
      </c>
      <c r="B262" t="s">
        <v>1741</v>
      </c>
      <c r="D262" s="24" t="s">
        <v>321</v>
      </c>
      <c r="E262" s="24" t="s">
        <v>262</v>
      </c>
      <c r="F262" s="24">
        <v>22</v>
      </c>
      <c r="G262" s="24" t="s">
        <v>258</v>
      </c>
      <c r="H262" s="24" t="s">
        <v>259</v>
      </c>
      <c r="I262" s="24" t="s">
        <v>207</v>
      </c>
      <c r="J262" s="24" t="s">
        <v>598</v>
      </c>
      <c r="K262" s="25">
        <v>44546</v>
      </c>
      <c r="L262" s="25">
        <v>44546</v>
      </c>
      <c r="M262" s="25">
        <v>44546</v>
      </c>
      <c r="N262" s="24" t="s">
        <v>261</v>
      </c>
      <c r="O262" s="24" t="s">
        <v>261</v>
      </c>
      <c r="P262" s="24" t="s">
        <v>261</v>
      </c>
      <c r="Q262" s="24" t="s">
        <v>262</v>
      </c>
      <c r="R262" s="25" t="s">
        <v>262</v>
      </c>
      <c r="S262" s="25" t="s">
        <v>262</v>
      </c>
      <c r="T262" s="24" t="s">
        <v>263</v>
      </c>
      <c r="U262" s="24" t="s">
        <v>261</v>
      </c>
      <c r="V262" s="25" t="s">
        <v>262</v>
      </c>
      <c r="W262" s="24" t="s">
        <v>261</v>
      </c>
      <c r="X262" s="25" t="s">
        <v>262</v>
      </c>
      <c r="Y262" s="24" t="s">
        <v>263</v>
      </c>
      <c r="Z262" s="25">
        <v>44596</v>
      </c>
      <c r="AA262" s="24" t="s">
        <v>264</v>
      </c>
      <c r="AB262" s="24" t="s">
        <v>265</v>
      </c>
      <c r="AC262" s="24" t="s">
        <v>1297</v>
      </c>
      <c r="AD262" s="24" t="s">
        <v>267</v>
      </c>
      <c r="AE262" s="24" t="s">
        <v>600</v>
      </c>
      <c r="AF262" s="24" t="s">
        <v>601</v>
      </c>
      <c r="AG262" s="31">
        <v>13000000</v>
      </c>
      <c r="AH262" s="24" t="s">
        <v>261</v>
      </c>
      <c r="AI262" s="24" t="s">
        <v>262</v>
      </c>
      <c r="AJ262" s="25" t="s">
        <v>262</v>
      </c>
      <c r="AK262" s="24" t="s">
        <v>262</v>
      </c>
      <c r="AL262" s="24" t="s">
        <v>262</v>
      </c>
      <c r="AM262" s="24" t="s">
        <v>262</v>
      </c>
      <c r="AN262" s="24" t="s">
        <v>262</v>
      </c>
      <c r="AO262" s="24" t="s">
        <v>261</v>
      </c>
      <c r="AP262" s="24" t="s">
        <v>261</v>
      </c>
      <c r="AQ262" s="25" t="s">
        <v>262</v>
      </c>
      <c r="AR262" s="24" t="s">
        <v>261</v>
      </c>
      <c r="AS262" s="25" t="s">
        <v>262</v>
      </c>
      <c r="AT262" s="24" t="s">
        <v>261</v>
      </c>
      <c r="AU262" s="25" t="s">
        <v>262</v>
      </c>
      <c r="AV262" s="24" t="s">
        <v>261</v>
      </c>
      <c r="AW262" s="25" t="s">
        <v>262</v>
      </c>
      <c r="AX262" s="24" t="s">
        <v>261</v>
      </c>
      <c r="AY262" s="25" t="s">
        <v>262</v>
      </c>
      <c r="AZ262" s="27" t="s">
        <v>262</v>
      </c>
      <c r="BA262" s="27" t="s">
        <v>262</v>
      </c>
      <c r="BB262" s="24" t="s">
        <v>261</v>
      </c>
      <c r="BC262" s="25" t="s">
        <v>262</v>
      </c>
      <c r="BD262" s="24" t="s">
        <v>261</v>
      </c>
      <c r="BE262" s="26" t="s">
        <v>262</v>
      </c>
      <c r="BF262" t="s">
        <v>603</v>
      </c>
      <c r="BG262" t="s">
        <v>509</v>
      </c>
      <c r="BH262" t="s">
        <v>208</v>
      </c>
      <c r="BI262" t="s">
        <v>440</v>
      </c>
      <c r="BJ262" t="s">
        <v>210</v>
      </c>
      <c r="BK262" t="s">
        <v>329</v>
      </c>
      <c r="BL262" t="s">
        <v>212</v>
      </c>
      <c r="BM262" t="s">
        <v>1183</v>
      </c>
      <c r="BN262" t="s">
        <v>214</v>
      </c>
      <c r="BO262" t="s">
        <v>348</v>
      </c>
      <c r="BP262" t="s">
        <v>219</v>
      </c>
      <c r="BQ262" t="s">
        <v>216</v>
      </c>
      <c r="BR262" t="s">
        <v>632</v>
      </c>
      <c r="BT262" t="s">
        <v>633</v>
      </c>
      <c r="BU262" t="s">
        <v>1205</v>
      </c>
      <c r="BV262" t="s">
        <v>214</v>
      </c>
      <c r="CC262" t="s">
        <v>214</v>
      </c>
      <c r="CG262" t="s">
        <v>214</v>
      </c>
      <c r="CH262" t="s">
        <v>1742</v>
      </c>
      <c r="CI262" t="s">
        <v>220</v>
      </c>
      <c r="CJ262" t="s">
        <v>1743</v>
      </c>
      <c r="CK262" t="s">
        <v>352</v>
      </c>
      <c r="CL262" t="s">
        <v>500</v>
      </c>
      <c r="CM262" t="s">
        <v>1744</v>
      </c>
      <c r="CN262" t="s">
        <v>306</v>
      </c>
      <c r="CP262" t="s">
        <v>224</v>
      </c>
      <c r="CQ262" t="s">
        <v>285</v>
      </c>
      <c r="CR262" t="s">
        <v>244</v>
      </c>
      <c r="CS262" t="s">
        <v>227</v>
      </c>
      <c r="CT262" t="s">
        <v>214</v>
      </c>
      <c r="CU262" t="s">
        <v>219</v>
      </c>
      <c r="CV262" t="s">
        <v>244</v>
      </c>
      <c r="CW262" t="s">
        <v>227</v>
      </c>
      <c r="CX262" t="s">
        <v>450</v>
      </c>
      <c r="CY262" t="s">
        <v>353</v>
      </c>
      <c r="CZ262" t="s">
        <v>214</v>
      </c>
      <c r="DA262" t="s">
        <v>219</v>
      </c>
      <c r="DB262" t="s">
        <v>230</v>
      </c>
      <c r="DC262" t="s">
        <v>230</v>
      </c>
      <c r="DD262" t="s">
        <v>219</v>
      </c>
      <c r="DI262" t="s">
        <v>451</v>
      </c>
      <c r="DK262" t="s">
        <v>237</v>
      </c>
      <c r="DL262" t="s">
        <v>237</v>
      </c>
      <c r="DM262" t="s">
        <v>219</v>
      </c>
      <c r="DN262" t="s">
        <v>214</v>
      </c>
      <c r="DO262" t="s">
        <v>414</v>
      </c>
      <c r="DP262" t="s">
        <v>399</v>
      </c>
      <c r="DR262" t="s">
        <v>235</v>
      </c>
      <c r="DT262" t="s">
        <v>214</v>
      </c>
      <c r="DU262" t="s">
        <v>214</v>
      </c>
      <c r="DV262" t="s">
        <v>236</v>
      </c>
      <c r="DX262" t="s">
        <v>372</v>
      </c>
      <c r="DY262" t="s">
        <v>372</v>
      </c>
      <c r="DZ262" t="s">
        <v>238</v>
      </c>
      <c r="EA262" t="s">
        <v>372</v>
      </c>
      <c r="EB262" t="s">
        <v>372</v>
      </c>
      <c r="EC262" t="s">
        <v>237</v>
      </c>
      <c r="ED262" t="s">
        <v>237</v>
      </c>
      <c r="EE262" t="s">
        <v>219</v>
      </c>
      <c r="EF262" t="s">
        <v>214</v>
      </c>
      <c r="EI262" t="s">
        <v>219</v>
      </c>
      <c r="EJ262" t="s">
        <v>1745</v>
      </c>
      <c r="EK262" t="s">
        <v>233</v>
      </c>
      <c r="EL262" t="s">
        <v>233</v>
      </c>
      <c r="EM262" t="s">
        <v>486</v>
      </c>
      <c r="EN262" t="s">
        <v>486</v>
      </c>
      <c r="EO262" t="s">
        <v>239</v>
      </c>
      <c r="EP262" t="s">
        <v>239</v>
      </c>
      <c r="EQ262" t="s">
        <v>219</v>
      </c>
      <c r="ER262" t="s">
        <v>219</v>
      </c>
      <c r="ES262" t="s">
        <v>237</v>
      </c>
      <c r="ET262" t="s">
        <v>237</v>
      </c>
      <c r="EU262" t="s">
        <v>242</v>
      </c>
      <c r="EV262" t="s">
        <v>242</v>
      </c>
      <c r="EW262" t="s">
        <v>243</v>
      </c>
      <c r="EX262" t="s">
        <v>243</v>
      </c>
      <c r="EY262" t="s">
        <v>233</v>
      </c>
      <c r="EZ262" t="s">
        <v>677</v>
      </c>
      <c r="FA262" t="s">
        <v>241</v>
      </c>
      <c r="FB262" t="s">
        <v>233</v>
      </c>
      <c r="FC262" t="s">
        <v>237</v>
      </c>
      <c r="FD262" t="s">
        <v>237</v>
      </c>
      <c r="FE262" t="s">
        <v>244</v>
      </c>
      <c r="FF262" t="s">
        <v>227</v>
      </c>
      <c r="FG262" t="s">
        <v>390</v>
      </c>
      <c r="FH262" t="s">
        <v>390</v>
      </c>
      <c r="FI262" t="s">
        <v>214</v>
      </c>
      <c r="FJ262" t="s">
        <v>219</v>
      </c>
      <c r="FK262" t="s">
        <v>214</v>
      </c>
      <c r="FL262" t="s">
        <v>214</v>
      </c>
      <c r="FM262" t="s">
        <v>245</v>
      </c>
      <c r="FN262" t="s">
        <v>461</v>
      </c>
      <c r="FO262" t="s">
        <v>219</v>
      </c>
      <c r="FP262" t="s">
        <v>219</v>
      </c>
      <c r="FQ262" t="s">
        <v>241</v>
      </c>
      <c r="FR262" t="s">
        <v>241</v>
      </c>
      <c r="FS262" t="s">
        <v>241</v>
      </c>
      <c r="FT262" t="s">
        <v>241</v>
      </c>
      <c r="FU262" t="s">
        <v>219</v>
      </c>
      <c r="FV262" t="s">
        <v>241</v>
      </c>
      <c r="FW262" t="s">
        <v>241</v>
      </c>
      <c r="FX262" t="s">
        <v>241</v>
      </c>
      <c r="FY262" t="s">
        <v>241</v>
      </c>
      <c r="FZ262" t="s">
        <v>248</v>
      </c>
      <c r="GA262" t="s">
        <v>248</v>
      </c>
      <c r="GB262" t="s">
        <v>227</v>
      </c>
      <c r="GC262" t="s">
        <v>250</v>
      </c>
      <c r="GD262" t="s">
        <v>249</v>
      </c>
      <c r="GE262" t="s">
        <v>241</v>
      </c>
      <c r="GF262" t="s">
        <v>249</v>
      </c>
      <c r="GG262" t="s">
        <v>286</v>
      </c>
      <c r="GH262" t="s">
        <v>241</v>
      </c>
      <c r="GI262" t="s">
        <v>286</v>
      </c>
      <c r="GJ262" t="s">
        <v>286</v>
      </c>
      <c r="GK262" t="s">
        <v>226</v>
      </c>
      <c r="GL262" t="s">
        <v>286</v>
      </c>
      <c r="GM262" t="s">
        <v>286</v>
      </c>
      <c r="GN262" t="s">
        <v>214</v>
      </c>
      <c r="GO262" t="s">
        <v>214</v>
      </c>
      <c r="GP262" t="s">
        <v>251</v>
      </c>
      <c r="GQ262" t="s">
        <v>251</v>
      </c>
      <c r="GR262" t="s">
        <v>251</v>
      </c>
      <c r="GS262" t="s">
        <v>214</v>
      </c>
      <c r="GT262" t="s">
        <v>241</v>
      </c>
      <c r="GU262" t="s">
        <v>214</v>
      </c>
      <c r="GV262" t="s">
        <v>241</v>
      </c>
      <c r="GW262" t="s">
        <v>297</v>
      </c>
      <c r="GX262" t="s">
        <v>297</v>
      </c>
      <c r="GY262" t="s">
        <v>314</v>
      </c>
      <c r="GZ262" t="s">
        <v>241</v>
      </c>
      <c r="HA262" t="s">
        <v>925</v>
      </c>
      <c r="HB262" t="s">
        <v>241</v>
      </c>
      <c r="HC262" t="s">
        <v>315</v>
      </c>
      <c r="HD262" t="s">
        <v>361</v>
      </c>
      <c r="HE262" t="s">
        <v>590</v>
      </c>
      <c r="HF262" t="s">
        <v>1746</v>
      </c>
      <c r="HG262" t="s">
        <v>362</v>
      </c>
      <c r="HH262" t="s">
        <v>241</v>
      </c>
      <c r="HI262" t="s">
        <v>241</v>
      </c>
      <c r="HJ262" t="s">
        <v>214</v>
      </c>
      <c r="HK262" t="s">
        <v>1747</v>
      </c>
      <c r="HL262" s="12"/>
      <c r="HM262">
        <v>0.25</v>
      </c>
      <c r="HN262">
        <v>0.75</v>
      </c>
      <c r="HO262">
        <v>1</v>
      </c>
      <c r="HP262">
        <v>0.75</v>
      </c>
      <c r="HQ262">
        <v>1</v>
      </c>
      <c r="HR262">
        <v>0.5</v>
      </c>
      <c r="HS262">
        <v>0</v>
      </c>
      <c r="HT262">
        <v>1</v>
      </c>
      <c r="HU262">
        <v>0</v>
      </c>
      <c r="HV262">
        <v>0</v>
      </c>
      <c r="HW262">
        <v>0</v>
      </c>
      <c r="HX262">
        <v>0.5</v>
      </c>
      <c r="HZ262">
        <v>0.25</v>
      </c>
      <c r="IA262">
        <v>0</v>
      </c>
      <c r="IB262">
        <v>0.5</v>
      </c>
      <c r="IC262">
        <v>0.75</v>
      </c>
      <c r="ID262">
        <v>0.25</v>
      </c>
      <c r="IE262">
        <v>0.5</v>
      </c>
      <c r="IG262">
        <v>0.25</v>
      </c>
      <c r="IH262">
        <v>0.5</v>
      </c>
      <c r="II262">
        <v>0.75</v>
      </c>
      <c r="IJ262">
        <v>0.75</v>
      </c>
      <c r="IK262">
        <v>1</v>
      </c>
      <c r="IL262">
        <v>0.75</v>
      </c>
      <c r="IM262">
        <v>0.25</v>
      </c>
      <c r="IN262">
        <v>0</v>
      </c>
      <c r="IO262">
        <v>1</v>
      </c>
      <c r="IQ262">
        <v>0</v>
      </c>
      <c r="IS262">
        <f t="shared" si="231"/>
        <v>3.7499999999999999E-2</v>
      </c>
      <c r="IT262">
        <f t="shared" si="232"/>
        <v>0.09</v>
      </c>
      <c r="IU262">
        <f t="shared" si="233"/>
        <v>0.08</v>
      </c>
      <c r="IV262">
        <f t="shared" si="234"/>
        <v>7.5000000000000011E-2</v>
      </c>
      <c r="IW262">
        <f t="shared" si="235"/>
        <v>0.08</v>
      </c>
      <c r="IX262">
        <f t="shared" si="236"/>
        <v>6.5000000000000002E-2</v>
      </c>
      <c r="IY262">
        <f t="shared" si="237"/>
        <v>0</v>
      </c>
      <c r="IZ262">
        <f t="shared" si="238"/>
        <v>0.11</v>
      </c>
      <c r="JA262">
        <f t="shared" si="239"/>
        <v>0</v>
      </c>
      <c r="JB262">
        <f t="shared" si="240"/>
        <v>0</v>
      </c>
      <c r="JC262">
        <f t="shared" si="241"/>
        <v>0</v>
      </c>
      <c r="JD262">
        <f t="shared" si="242"/>
        <v>5.5E-2</v>
      </c>
      <c r="JE262">
        <f t="shared" si="243"/>
        <v>0</v>
      </c>
      <c r="JF262">
        <f t="shared" si="244"/>
        <v>0.03</v>
      </c>
      <c r="JG262" s="5">
        <f t="shared" si="245"/>
        <v>0</v>
      </c>
      <c r="JH262">
        <f t="shared" si="246"/>
        <v>0</v>
      </c>
      <c r="JI262">
        <f t="shared" si="246"/>
        <v>0</v>
      </c>
      <c r="JJ262">
        <f t="shared" si="247"/>
        <v>0.05</v>
      </c>
      <c r="JK262">
        <f t="shared" si="248"/>
        <v>7.4999999999999997E-2</v>
      </c>
      <c r="JL262" s="6">
        <f t="shared" si="249"/>
        <v>0.03</v>
      </c>
      <c r="JM262">
        <f t="shared" si="250"/>
        <v>0.03</v>
      </c>
      <c r="JN262">
        <f t="shared" si="251"/>
        <v>2.5000000000000001E-2</v>
      </c>
      <c r="JO262">
        <f t="shared" si="252"/>
        <v>0.11249999999999999</v>
      </c>
      <c r="JP262">
        <f t="shared" si="253"/>
        <v>7.5000000000000011E-2</v>
      </c>
      <c r="JQ262">
        <f t="shared" si="254"/>
        <v>0.12</v>
      </c>
      <c r="JR262">
        <f t="shared" si="255"/>
        <v>8.2500000000000004E-2</v>
      </c>
      <c r="JS262">
        <f t="shared" si="256"/>
        <v>2.5000000000000001E-2</v>
      </c>
      <c r="JT262">
        <f t="shared" si="256"/>
        <v>0</v>
      </c>
      <c r="JU262">
        <f t="shared" si="257"/>
        <v>1</v>
      </c>
      <c r="JV262">
        <f t="shared" si="257"/>
        <v>0</v>
      </c>
      <c r="JW262">
        <f t="shared" si="258"/>
        <v>0.15</v>
      </c>
      <c r="JY262">
        <f t="shared" si="259"/>
        <v>1.2500000000000001E-2</v>
      </c>
      <c r="JZ262">
        <f t="shared" si="260"/>
        <v>0.06</v>
      </c>
      <c r="KA262">
        <f t="shared" si="261"/>
        <v>0.02</v>
      </c>
      <c r="KB262">
        <f t="shared" si="261"/>
        <v>1.4999999999999999E-2</v>
      </c>
      <c r="KC262">
        <f t="shared" si="262"/>
        <v>0.04</v>
      </c>
      <c r="KD262">
        <f t="shared" si="230"/>
        <v>1.4999999999999999E-2</v>
      </c>
      <c r="KE262">
        <f t="shared" si="230"/>
        <v>0</v>
      </c>
      <c r="KF262">
        <f t="shared" si="230"/>
        <v>0.03</v>
      </c>
      <c r="KG262">
        <f t="shared" si="229"/>
        <v>0</v>
      </c>
      <c r="KH262">
        <f t="shared" si="229"/>
        <v>0</v>
      </c>
      <c r="KI262">
        <f t="shared" si="229"/>
        <v>0</v>
      </c>
      <c r="KJ262">
        <f t="shared" si="229"/>
        <v>1.4999999999999999E-2</v>
      </c>
      <c r="KK262">
        <f t="shared" si="263"/>
        <v>0</v>
      </c>
      <c r="KL262">
        <f t="shared" si="264"/>
        <v>0.01</v>
      </c>
      <c r="KM262" s="5">
        <f t="shared" si="265"/>
        <v>0</v>
      </c>
      <c r="KN262">
        <f t="shared" si="266"/>
        <v>0</v>
      </c>
      <c r="KO262">
        <f t="shared" si="266"/>
        <v>0</v>
      </c>
      <c r="KP262">
        <f t="shared" si="267"/>
        <v>1.4999999999999999E-2</v>
      </c>
      <c r="KQ262">
        <f t="shared" si="268"/>
        <v>1.4999999999999999E-2</v>
      </c>
      <c r="KR262" s="6">
        <f t="shared" si="269"/>
        <v>1.4999999999999999E-2</v>
      </c>
      <c r="KS262">
        <f t="shared" si="270"/>
        <v>0.01</v>
      </c>
      <c r="KT262">
        <f t="shared" si="271"/>
        <v>1.4999999999999999E-2</v>
      </c>
      <c r="KU262">
        <f t="shared" si="272"/>
        <v>0.03</v>
      </c>
      <c r="KV262">
        <f t="shared" si="273"/>
        <v>3.7500000000000006E-2</v>
      </c>
      <c r="KW262">
        <f t="shared" si="274"/>
        <v>0.01</v>
      </c>
      <c r="KX262">
        <f t="shared" si="275"/>
        <v>0</v>
      </c>
      <c r="KY262">
        <f t="shared" si="276"/>
        <v>0.01</v>
      </c>
      <c r="KZ262">
        <f t="shared" si="277"/>
        <v>0</v>
      </c>
      <c r="LA262">
        <f t="shared" si="278"/>
        <v>1</v>
      </c>
      <c r="LB262">
        <f t="shared" si="278"/>
        <v>0</v>
      </c>
      <c r="LC262">
        <f t="shared" si="279"/>
        <v>0.1</v>
      </c>
      <c r="LE262" t="str">
        <f t="shared" si="285"/>
        <v>Guinee Conakry</v>
      </c>
      <c r="LF262">
        <f t="shared" si="280"/>
        <v>0.53750000000000009</v>
      </c>
      <c r="LG262" s="6">
        <f t="shared" si="281"/>
        <v>0.24000000000000002</v>
      </c>
      <c r="LH262">
        <f t="shared" si="282"/>
        <v>0.62</v>
      </c>
      <c r="LI262" s="6">
        <f t="shared" si="283"/>
        <v>0.47499999999999998</v>
      </c>
      <c r="LJ262">
        <f t="shared" si="284"/>
        <v>0</v>
      </c>
    </row>
    <row r="263" spans="1:322" x14ac:dyDescent="0.35">
      <c r="A263" s="3">
        <v>44896</v>
      </c>
      <c r="B263" t="s">
        <v>1748</v>
      </c>
      <c r="D263" s="27" t="s">
        <v>321</v>
      </c>
      <c r="E263" s="27" t="s">
        <v>262</v>
      </c>
      <c r="F263" s="27">
        <v>25</v>
      </c>
      <c r="G263" s="27" t="s">
        <v>258</v>
      </c>
      <c r="H263" s="27" t="s">
        <v>259</v>
      </c>
      <c r="I263" s="27" t="s">
        <v>207</v>
      </c>
      <c r="J263" s="27" t="s">
        <v>598</v>
      </c>
      <c r="K263" s="28">
        <v>44546</v>
      </c>
      <c r="L263" s="28">
        <v>44546</v>
      </c>
      <c r="M263" s="28">
        <v>44546</v>
      </c>
      <c r="N263" s="27" t="s">
        <v>261</v>
      </c>
      <c r="O263" s="27" t="s">
        <v>261</v>
      </c>
      <c r="P263" s="27" t="s">
        <v>261</v>
      </c>
      <c r="Q263" s="27" t="s">
        <v>262</v>
      </c>
      <c r="R263" s="28" t="s">
        <v>262</v>
      </c>
      <c r="S263" s="28" t="s">
        <v>262</v>
      </c>
      <c r="T263" s="27" t="s">
        <v>263</v>
      </c>
      <c r="U263" s="27" t="s">
        <v>261</v>
      </c>
      <c r="V263" s="28" t="s">
        <v>262</v>
      </c>
      <c r="W263" s="27" t="s">
        <v>261</v>
      </c>
      <c r="X263" s="28" t="s">
        <v>262</v>
      </c>
      <c r="Y263" s="27" t="s">
        <v>263</v>
      </c>
      <c r="Z263" s="28">
        <v>44692</v>
      </c>
      <c r="AA263" s="27" t="s">
        <v>264</v>
      </c>
      <c r="AB263" s="27" t="s">
        <v>265</v>
      </c>
      <c r="AC263" s="27" t="s">
        <v>672</v>
      </c>
      <c r="AD263" s="27" t="s">
        <v>267</v>
      </c>
      <c r="AE263" s="27" t="s">
        <v>600</v>
      </c>
      <c r="AF263" s="27" t="s">
        <v>601</v>
      </c>
      <c r="AG263" s="29">
        <v>13000000</v>
      </c>
      <c r="AH263" s="27" t="s">
        <v>261</v>
      </c>
      <c r="AI263" s="27" t="s">
        <v>262</v>
      </c>
      <c r="AJ263" s="28" t="s">
        <v>262</v>
      </c>
      <c r="AK263" s="27" t="s">
        <v>262</v>
      </c>
      <c r="AL263" s="27" t="s">
        <v>262</v>
      </c>
      <c r="AM263" s="27" t="s">
        <v>262</v>
      </c>
      <c r="AN263" s="27" t="s">
        <v>262</v>
      </c>
      <c r="AO263" s="27" t="s">
        <v>261</v>
      </c>
      <c r="AP263" s="27" t="s">
        <v>261</v>
      </c>
      <c r="AQ263" s="28" t="s">
        <v>262</v>
      </c>
      <c r="AR263" s="27" t="s">
        <v>261</v>
      </c>
      <c r="AS263" s="28" t="s">
        <v>262</v>
      </c>
      <c r="AT263" s="27" t="s">
        <v>261</v>
      </c>
      <c r="AU263" s="28" t="s">
        <v>262</v>
      </c>
      <c r="AV263" s="27" t="s">
        <v>261</v>
      </c>
      <c r="AW263" s="28" t="s">
        <v>262</v>
      </c>
      <c r="AX263" s="27" t="s">
        <v>261</v>
      </c>
      <c r="AY263" s="28" t="s">
        <v>262</v>
      </c>
      <c r="AZ263" s="27" t="s">
        <v>262</v>
      </c>
      <c r="BA263" s="27" t="s">
        <v>262</v>
      </c>
      <c r="BB263" s="27" t="s">
        <v>261</v>
      </c>
      <c r="BC263" s="28" t="s">
        <v>262</v>
      </c>
      <c r="BD263" s="27" t="s">
        <v>261</v>
      </c>
      <c r="BE263" s="30" t="s">
        <v>262</v>
      </c>
      <c r="BF263" t="s">
        <v>603</v>
      </c>
      <c r="BG263" t="s">
        <v>207</v>
      </c>
      <c r="BH263" t="s">
        <v>208</v>
      </c>
      <c r="BI263" t="s">
        <v>448</v>
      </c>
      <c r="BJ263" t="s">
        <v>210</v>
      </c>
      <c r="BK263" t="s">
        <v>329</v>
      </c>
      <c r="BL263" t="s">
        <v>212</v>
      </c>
      <c r="BM263" t="s">
        <v>652</v>
      </c>
      <c r="BN263" t="s">
        <v>214</v>
      </c>
      <c r="BO263" t="s">
        <v>348</v>
      </c>
      <c r="BP263" t="s">
        <v>277</v>
      </c>
      <c r="BQ263" t="s">
        <v>216</v>
      </c>
      <c r="BR263" t="s">
        <v>1707</v>
      </c>
      <c r="BS263" t="s">
        <v>1708</v>
      </c>
      <c r="BT263" t="s">
        <v>1749</v>
      </c>
      <c r="BU263" t="s">
        <v>1750</v>
      </c>
      <c r="BV263" t="s">
        <v>214</v>
      </c>
      <c r="CG263" t="s">
        <v>219</v>
      </c>
      <c r="CI263" t="s">
        <v>335</v>
      </c>
      <c r="CJ263" t="s">
        <v>1751</v>
      </c>
      <c r="CL263" t="s">
        <v>336</v>
      </c>
      <c r="CN263" t="s">
        <v>283</v>
      </c>
      <c r="CP263" t="s">
        <v>284</v>
      </c>
      <c r="CQ263" t="s">
        <v>284</v>
      </c>
      <c r="CR263" t="s">
        <v>244</v>
      </c>
      <c r="CT263" t="s">
        <v>214</v>
      </c>
      <c r="CV263" t="s">
        <v>250</v>
      </c>
      <c r="CX263" t="s">
        <v>287</v>
      </c>
      <c r="CZ263" t="s">
        <v>214</v>
      </c>
      <c r="DB263" t="s">
        <v>230</v>
      </c>
      <c r="DC263" t="s">
        <v>230</v>
      </c>
      <c r="DD263" t="s">
        <v>219</v>
      </c>
      <c r="DI263" t="s">
        <v>847</v>
      </c>
      <c r="DK263" t="s">
        <v>237</v>
      </c>
      <c r="DM263" t="s">
        <v>219</v>
      </c>
      <c r="DO263" t="s">
        <v>288</v>
      </c>
      <c r="DP263" t="s">
        <v>399</v>
      </c>
      <c r="DT263" t="s">
        <v>214</v>
      </c>
      <c r="DV263" t="s">
        <v>236</v>
      </c>
      <c r="DX263" t="s">
        <v>237</v>
      </c>
      <c r="DZ263" t="s">
        <v>238</v>
      </c>
      <c r="EA263" t="s">
        <v>233</v>
      </c>
      <c r="EC263" t="s">
        <v>233</v>
      </c>
      <c r="EE263" t="s">
        <v>214</v>
      </c>
      <c r="EG263" t="s">
        <v>214</v>
      </c>
      <c r="EK263" t="s">
        <v>237</v>
      </c>
      <c r="EM263" t="s">
        <v>486</v>
      </c>
      <c r="EO263" t="s">
        <v>486</v>
      </c>
      <c r="EQ263" t="s">
        <v>214</v>
      </c>
      <c r="ER263" t="s">
        <v>241</v>
      </c>
      <c r="ES263" t="s">
        <v>237</v>
      </c>
      <c r="ET263" t="s">
        <v>241</v>
      </c>
      <c r="EU263" t="s">
        <v>233</v>
      </c>
      <c r="EV263" t="s">
        <v>241</v>
      </c>
      <c r="EW263" t="s">
        <v>563</v>
      </c>
      <c r="EX263" t="s">
        <v>241</v>
      </c>
      <c r="EY263" t="s">
        <v>233</v>
      </c>
      <c r="EZ263" t="s">
        <v>588</v>
      </c>
      <c r="FA263" t="s">
        <v>241</v>
      </c>
      <c r="FB263" t="s">
        <v>241</v>
      </c>
      <c r="FC263" t="s">
        <v>233</v>
      </c>
      <c r="FD263" t="s">
        <v>241</v>
      </c>
      <c r="FE263" t="s">
        <v>244</v>
      </c>
      <c r="FF263" t="s">
        <v>241</v>
      </c>
      <c r="FG263" t="s">
        <v>548</v>
      </c>
      <c r="FH263" t="s">
        <v>241</v>
      </c>
      <c r="FI263" t="s">
        <v>214</v>
      </c>
      <c r="FJ263" t="s">
        <v>241</v>
      </c>
      <c r="FK263" t="s">
        <v>214</v>
      </c>
      <c r="FL263" t="s">
        <v>241</v>
      </c>
      <c r="FM263" t="s">
        <v>403</v>
      </c>
      <c r="FN263" t="s">
        <v>241</v>
      </c>
      <c r="FO263" t="s">
        <v>219</v>
      </c>
      <c r="FP263" t="s">
        <v>241</v>
      </c>
      <c r="FQ263" t="s">
        <v>241</v>
      </c>
      <c r="FR263" t="s">
        <v>241</v>
      </c>
      <c r="FS263" t="s">
        <v>241</v>
      </c>
      <c r="FT263" t="s">
        <v>241</v>
      </c>
      <c r="FU263" t="s">
        <v>219</v>
      </c>
      <c r="FV263" t="s">
        <v>241</v>
      </c>
      <c r="FW263" t="s">
        <v>241</v>
      </c>
      <c r="FX263" t="s">
        <v>241</v>
      </c>
      <c r="FY263" t="s">
        <v>241</v>
      </c>
      <c r="FZ263" t="s">
        <v>335</v>
      </c>
      <c r="GA263" t="s">
        <v>241</v>
      </c>
      <c r="GB263" t="s">
        <v>244</v>
      </c>
      <c r="GC263" t="s">
        <v>241</v>
      </c>
      <c r="GD263" t="s">
        <v>293</v>
      </c>
      <c r="GE263" t="s">
        <v>241</v>
      </c>
      <c r="GF263" t="s">
        <v>241</v>
      </c>
      <c r="GG263" t="s">
        <v>244</v>
      </c>
      <c r="GH263" t="s">
        <v>241</v>
      </c>
      <c r="GI263" t="s">
        <v>241</v>
      </c>
      <c r="GJ263" t="s">
        <v>244</v>
      </c>
      <c r="GK263" t="s">
        <v>241</v>
      </c>
      <c r="GL263" t="s">
        <v>244</v>
      </c>
      <c r="GM263" t="s">
        <v>241</v>
      </c>
      <c r="GN263" t="s">
        <v>219</v>
      </c>
      <c r="GO263" t="s">
        <v>241</v>
      </c>
      <c r="GP263" t="s">
        <v>251</v>
      </c>
      <c r="GQ263" t="s">
        <v>241</v>
      </c>
      <c r="GR263" t="s">
        <v>251</v>
      </c>
      <c r="GS263" t="s">
        <v>214</v>
      </c>
      <c r="GT263" t="s">
        <v>241</v>
      </c>
      <c r="GU263" t="s">
        <v>241</v>
      </c>
      <c r="GV263" t="s">
        <v>241</v>
      </c>
      <c r="GW263" t="s">
        <v>297</v>
      </c>
      <c r="GX263" t="s">
        <v>297</v>
      </c>
      <c r="GY263" t="s">
        <v>491</v>
      </c>
      <c r="GZ263" t="s">
        <v>241</v>
      </c>
      <c r="HA263" t="s">
        <v>298</v>
      </c>
      <c r="HB263" t="s">
        <v>241</v>
      </c>
      <c r="HC263" t="s">
        <v>241</v>
      </c>
      <c r="HD263" t="s">
        <v>241</v>
      </c>
      <c r="HE263" t="s">
        <v>241</v>
      </c>
      <c r="HF263" t="s">
        <v>241</v>
      </c>
      <c r="HG263" t="s">
        <v>241</v>
      </c>
      <c r="HH263" t="s">
        <v>241</v>
      </c>
      <c r="HI263" t="s">
        <v>241</v>
      </c>
      <c r="HJ263" t="s">
        <v>219</v>
      </c>
      <c r="HK263" t="s">
        <v>1752</v>
      </c>
      <c r="HL263" s="12"/>
      <c r="HM263">
        <v>0.5</v>
      </c>
      <c r="HN263">
        <v>0.75</v>
      </c>
      <c r="HO263">
        <v>1</v>
      </c>
      <c r="HP263">
        <v>0.5</v>
      </c>
      <c r="HQ263">
        <v>1</v>
      </c>
      <c r="HR263">
        <v>0.5</v>
      </c>
      <c r="HS263">
        <v>0</v>
      </c>
      <c r="HT263">
        <v>1</v>
      </c>
      <c r="HU263">
        <v>0</v>
      </c>
      <c r="HV263">
        <v>0.5</v>
      </c>
      <c r="HW263">
        <v>0.25</v>
      </c>
      <c r="HX263">
        <v>0.25</v>
      </c>
      <c r="HY263">
        <v>1</v>
      </c>
      <c r="HZ263">
        <v>0.5</v>
      </c>
      <c r="IA263" s="4">
        <v>1</v>
      </c>
      <c r="IB263">
        <v>0.5</v>
      </c>
      <c r="IC263">
        <v>0.25</v>
      </c>
      <c r="ID263">
        <v>0.25</v>
      </c>
      <c r="IE263">
        <v>0.25</v>
      </c>
      <c r="IG263">
        <v>0.25</v>
      </c>
      <c r="IH263">
        <v>0.25</v>
      </c>
      <c r="II263">
        <v>0.25</v>
      </c>
      <c r="IJ263">
        <v>0.5</v>
      </c>
      <c r="IK263">
        <v>0.75</v>
      </c>
      <c r="IL263">
        <v>1</v>
      </c>
      <c r="IM263">
        <v>0.75</v>
      </c>
      <c r="IN263">
        <v>1</v>
      </c>
      <c r="IO263">
        <v>1</v>
      </c>
      <c r="IQ263">
        <v>0</v>
      </c>
      <c r="IS263">
        <f t="shared" si="231"/>
        <v>7.4999999999999997E-2</v>
      </c>
      <c r="IT263">
        <f t="shared" si="232"/>
        <v>0.09</v>
      </c>
      <c r="IU263">
        <f t="shared" si="233"/>
        <v>0.08</v>
      </c>
      <c r="IV263">
        <f t="shared" si="234"/>
        <v>0.05</v>
      </c>
      <c r="IW263">
        <f t="shared" si="235"/>
        <v>0.08</v>
      </c>
      <c r="IX263">
        <f t="shared" si="236"/>
        <v>6.5000000000000002E-2</v>
      </c>
      <c r="IY263">
        <f t="shared" si="237"/>
        <v>0</v>
      </c>
      <c r="IZ263">
        <f t="shared" si="238"/>
        <v>0.11</v>
      </c>
      <c r="JA263">
        <f t="shared" si="239"/>
        <v>0</v>
      </c>
      <c r="JB263">
        <f t="shared" si="240"/>
        <v>0.05</v>
      </c>
      <c r="JC263">
        <f t="shared" si="241"/>
        <v>0.03</v>
      </c>
      <c r="JD263">
        <f t="shared" si="242"/>
        <v>2.75E-2</v>
      </c>
      <c r="JE263">
        <f t="shared" si="243"/>
        <v>7.0000000000000007E-2</v>
      </c>
      <c r="JF263">
        <f t="shared" si="244"/>
        <v>0.06</v>
      </c>
      <c r="JG263" s="5">
        <f t="shared" si="245"/>
        <v>0.05</v>
      </c>
      <c r="JH263">
        <f t="shared" si="246"/>
        <v>0</v>
      </c>
      <c r="JI263">
        <f t="shared" si="246"/>
        <v>0</v>
      </c>
      <c r="JJ263">
        <f t="shared" si="247"/>
        <v>0.05</v>
      </c>
      <c r="JK263">
        <f t="shared" si="248"/>
        <v>3.7499999999999999E-2</v>
      </c>
      <c r="JL263" s="6">
        <f t="shared" si="249"/>
        <v>0.03</v>
      </c>
      <c r="JM263">
        <f t="shared" si="250"/>
        <v>0.03</v>
      </c>
      <c r="JN263">
        <f t="shared" si="251"/>
        <v>1.2500000000000001E-2</v>
      </c>
      <c r="JO263">
        <f t="shared" si="252"/>
        <v>3.7499999999999999E-2</v>
      </c>
      <c r="JP263">
        <f t="shared" si="253"/>
        <v>0.05</v>
      </c>
      <c r="JQ263">
        <f t="shared" si="254"/>
        <v>0.09</v>
      </c>
      <c r="JR263">
        <f t="shared" si="255"/>
        <v>0.11</v>
      </c>
      <c r="JS263">
        <f t="shared" si="256"/>
        <v>7.5000000000000011E-2</v>
      </c>
      <c r="JT263">
        <f t="shared" si="256"/>
        <v>0.1</v>
      </c>
      <c r="JU263">
        <f t="shared" si="257"/>
        <v>1</v>
      </c>
      <c r="JV263">
        <f t="shared" si="257"/>
        <v>0</v>
      </c>
      <c r="JW263">
        <f t="shared" si="258"/>
        <v>0.15</v>
      </c>
      <c r="JY263">
        <f t="shared" si="259"/>
        <v>2.5000000000000001E-2</v>
      </c>
      <c r="JZ263">
        <f t="shared" si="260"/>
        <v>0.06</v>
      </c>
      <c r="KA263">
        <f t="shared" si="261"/>
        <v>0.02</v>
      </c>
      <c r="KB263">
        <f t="shared" si="261"/>
        <v>0.01</v>
      </c>
      <c r="KC263">
        <f t="shared" si="262"/>
        <v>0.04</v>
      </c>
      <c r="KD263">
        <f t="shared" si="230"/>
        <v>1.4999999999999999E-2</v>
      </c>
      <c r="KE263">
        <f t="shared" si="230"/>
        <v>0</v>
      </c>
      <c r="KF263">
        <f t="shared" si="230"/>
        <v>0.03</v>
      </c>
      <c r="KG263">
        <f t="shared" si="229"/>
        <v>0</v>
      </c>
      <c r="KH263">
        <f t="shared" si="229"/>
        <v>1.4999999999999999E-2</v>
      </c>
      <c r="KI263">
        <f t="shared" si="229"/>
        <v>7.4999999999999997E-3</v>
      </c>
      <c r="KJ263">
        <f t="shared" si="229"/>
        <v>7.4999999999999997E-3</v>
      </c>
      <c r="KK263">
        <f t="shared" si="263"/>
        <v>0.02</v>
      </c>
      <c r="KL263">
        <f t="shared" si="264"/>
        <v>0.02</v>
      </c>
      <c r="KM263" s="5">
        <f t="shared" si="265"/>
        <v>0.05</v>
      </c>
      <c r="KN263">
        <f t="shared" si="266"/>
        <v>0</v>
      </c>
      <c r="KO263">
        <f t="shared" si="266"/>
        <v>0</v>
      </c>
      <c r="KP263">
        <f t="shared" si="267"/>
        <v>1.4999999999999999E-2</v>
      </c>
      <c r="KQ263">
        <f t="shared" si="268"/>
        <v>7.4999999999999997E-3</v>
      </c>
      <c r="KR263" s="6">
        <f t="shared" si="269"/>
        <v>1.4999999999999999E-2</v>
      </c>
      <c r="KS263">
        <f t="shared" si="270"/>
        <v>0.01</v>
      </c>
      <c r="KT263">
        <f t="shared" si="271"/>
        <v>7.4999999999999997E-3</v>
      </c>
      <c r="KU263">
        <f t="shared" si="272"/>
        <v>0.01</v>
      </c>
      <c r="KV263">
        <f t="shared" si="273"/>
        <v>2.5000000000000001E-2</v>
      </c>
      <c r="KW263">
        <f t="shared" si="274"/>
        <v>7.4999999999999997E-3</v>
      </c>
      <c r="KX263">
        <f t="shared" si="275"/>
        <v>0</v>
      </c>
      <c r="KY263">
        <f t="shared" si="276"/>
        <v>0.03</v>
      </c>
      <c r="KZ263">
        <f t="shared" si="277"/>
        <v>0.03</v>
      </c>
      <c r="LA263">
        <f t="shared" si="278"/>
        <v>1</v>
      </c>
      <c r="LB263">
        <f t="shared" si="278"/>
        <v>0</v>
      </c>
      <c r="LC263">
        <f t="shared" si="279"/>
        <v>0.1</v>
      </c>
      <c r="LE263" t="str">
        <f t="shared" si="285"/>
        <v>Guinee Conakry</v>
      </c>
      <c r="LF263">
        <f t="shared" si="280"/>
        <v>0.55000000000000004</v>
      </c>
      <c r="LG263" s="6">
        <f t="shared" si="281"/>
        <v>0.40499999999999992</v>
      </c>
      <c r="LH263">
        <f t="shared" si="282"/>
        <v>0.65500000000000003</v>
      </c>
      <c r="LI263" s="6">
        <f t="shared" si="283"/>
        <v>0.57750000000000001</v>
      </c>
      <c r="LJ263">
        <f t="shared" si="284"/>
        <v>0</v>
      </c>
    </row>
    <row r="264" spans="1:322" x14ac:dyDescent="0.35">
      <c r="A264" s="3">
        <v>44897</v>
      </c>
      <c r="B264" t="s">
        <v>1753</v>
      </c>
      <c r="D264" s="24" t="s">
        <v>321</v>
      </c>
      <c r="E264" s="24" t="s">
        <v>262</v>
      </c>
      <c r="F264" s="24">
        <v>27</v>
      </c>
      <c r="G264" s="24" t="s">
        <v>258</v>
      </c>
      <c r="H264" s="24" t="s">
        <v>259</v>
      </c>
      <c r="I264" s="24" t="s">
        <v>207</v>
      </c>
      <c r="J264" s="24" t="s">
        <v>598</v>
      </c>
      <c r="K264" s="25">
        <v>44546</v>
      </c>
      <c r="L264" s="25">
        <v>44546</v>
      </c>
      <c r="M264" s="25">
        <v>44546</v>
      </c>
      <c r="N264" s="24" t="s">
        <v>261</v>
      </c>
      <c r="O264" s="24" t="s">
        <v>261</v>
      </c>
      <c r="P264" s="24" t="s">
        <v>261</v>
      </c>
      <c r="Q264" s="24" t="s">
        <v>262</v>
      </c>
      <c r="R264" s="25" t="s">
        <v>262</v>
      </c>
      <c r="S264" s="25" t="s">
        <v>262</v>
      </c>
      <c r="T264" s="24" t="s">
        <v>263</v>
      </c>
      <c r="U264" s="24" t="s">
        <v>261</v>
      </c>
      <c r="V264" s="25" t="s">
        <v>262</v>
      </c>
      <c r="W264" s="24" t="s">
        <v>261</v>
      </c>
      <c r="X264" s="25" t="s">
        <v>262</v>
      </c>
      <c r="Y264" s="24" t="s">
        <v>263</v>
      </c>
      <c r="Z264" s="25">
        <v>44733</v>
      </c>
      <c r="AA264" s="24" t="s">
        <v>264</v>
      </c>
      <c r="AB264" s="24" t="s">
        <v>265</v>
      </c>
      <c r="AC264" s="24" t="s">
        <v>1754</v>
      </c>
      <c r="AD264" s="24" t="s">
        <v>267</v>
      </c>
      <c r="AE264" s="24" t="s">
        <v>600</v>
      </c>
      <c r="AF264" s="24" t="s">
        <v>601</v>
      </c>
      <c r="AG264" s="31">
        <v>13000000</v>
      </c>
      <c r="AH264" s="24" t="s">
        <v>261</v>
      </c>
      <c r="AI264" s="24" t="s">
        <v>262</v>
      </c>
      <c r="AJ264" s="25" t="s">
        <v>262</v>
      </c>
      <c r="AK264" s="24" t="s">
        <v>262</v>
      </c>
      <c r="AL264" s="24" t="s">
        <v>262</v>
      </c>
      <c r="AM264" s="24" t="s">
        <v>262</v>
      </c>
      <c r="AN264" s="24" t="s">
        <v>262</v>
      </c>
      <c r="AO264" s="24" t="s">
        <v>261</v>
      </c>
      <c r="AP264" s="24" t="s">
        <v>261</v>
      </c>
      <c r="AQ264" s="25" t="s">
        <v>262</v>
      </c>
      <c r="AR264" s="24" t="s">
        <v>261</v>
      </c>
      <c r="AS264" s="25" t="s">
        <v>262</v>
      </c>
      <c r="AT264" s="24" t="s">
        <v>261</v>
      </c>
      <c r="AU264" s="25" t="s">
        <v>262</v>
      </c>
      <c r="AV264" s="24" t="s">
        <v>261</v>
      </c>
      <c r="AW264" s="25" t="s">
        <v>262</v>
      </c>
      <c r="AX264" s="24" t="s">
        <v>261</v>
      </c>
      <c r="AY264" s="25" t="s">
        <v>262</v>
      </c>
      <c r="AZ264" s="27" t="s">
        <v>262</v>
      </c>
      <c r="BA264" s="27" t="s">
        <v>262</v>
      </c>
      <c r="BB264" s="24" t="s">
        <v>261</v>
      </c>
      <c r="BC264" s="25" t="s">
        <v>262</v>
      </c>
      <c r="BD264" s="24" t="s">
        <v>261</v>
      </c>
      <c r="BE264" s="26" t="s">
        <v>262</v>
      </c>
      <c r="BF264" t="s">
        <v>603</v>
      </c>
      <c r="BG264" t="s">
        <v>207</v>
      </c>
      <c r="BH264" t="s">
        <v>208</v>
      </c>
      <c r="BI264" t="s">
        <v>273</v>
      </c>
      <c r="BJ264" t="s">
        <v>210</v>
      </c>
      <c r="BK264" t="s">
        <v>329</v>
      </c>
      <c r="BL264" t="s">
        <v>212</v>
      </c>
      <c r="BM264" t="s">
        <v>652</v>
      </c>
      <c r="BN264" t="s">
        <v>214</v>
      </c>
      <c r="BO264" t="s">
        <v>348</v>
      </c>
      <c r="BP264" t="s">
        <v>219</v>
      </c>
      <c r="BQ264" t="s">
        <v>216</v>
      </c>
      <c r="BR264" t="s">
        <v>653</v>
      </c>
      <c r="BS264" t="s">
        <v>1708</v>
      </c>
      <c r="BT264" t="s">
        <v>1707</v>
      </c>
      <c r="BU264" t="s">
        <v>1755</v>
      </c>
      <c r="BV264" t="s">
        <v>214</v>
      </c>
      <c r="CC264" t="s">
        <v>214</v>
      </c>
      <c r="CG264" t="s">
        <v>219</v>
      </c>
      <c r="CI264" t="s">
        <v>220</v>
      </c>
      <c r="CJ264" t="s">
        <v>1756</v>
      </c>
      <c r="CK264" t="s">
        <v>335</v>
      </c>
      <c r="CL264" t="s">
        <v>222</v>
      </c>
      <c r="CN264" t="s">
        <v>283</v>
      </c>
      <c r="CP264" t="s">
        <v>225</v>
      </c>
      <c r="CQ264" t="s">
        <v>285</v>
      </c>
      <c r="CR264" t="s">
        <v>250</v>
      </c>
      <c r="CS264" t="s">
        <v>250</v>
      </c>
      <c r="CT264" t="s">
        <v>219</v>
      </c>
      <c r="CU264" t="s">
        <v>219</v>
      </c>
      <c r="CV264" t="s">
        <v>227</v>
      </c>
      <c r="CW264" t="s">
        <v>227</v>
      </c>
      <c r="CX264" t="s">
        <v>287</v>
      </c>
      <c r="CY264" t="s">
        <v>287</v>
      </c>
      <c r="CZ264" t="s">
        <v>219</v>
      </c>
      <c r="DA264" t="s">
        <v>219</v>
      </c>
      <c r="DB264" t="s">
        <v>230</v>
      </c>
      <c r="DC264" t="s">
        <v>230</v>
      </c>
      <c r="DD264" t="s">
        <v>219</v>
      </c>
      <c r="DI264" t="s">
        <v>338</v>
      </c>
      <c r="DK264" t="s">
        <v>237</v>
      </c>
      <c r="DL264" t="s">
        <v>237</v>
      </c>
      <c r="DM264" t="s">
        <v>219</v>
      </c>
      <c r="DN264" t="s">
        <v>219</v>
      </c>
      <c r="DO264" t="s">
        <v>414</v>
      </c>
      <c r="DP264" t="s">
        <v>235</v>
      </c>
      <c r="DR264" t="s">
        <v>235</v>
      </c>
      <c r="DT264" t="s">
        <v>214</v>
      </c>
      <c r="DU264" t="s">
        <v>214</v>
      </c>
      <c r="DV264" t="s">
        <v>236</v>
      </c>
      <c r="DX264" t="s">
        <v>237</v>
      </c>
      <c r="DY264" t="s">
        <v>237</v>
      </c>
      <c r="DZ264" t="s">
        <v>485</v>
      </c>
      <c r="EA264" t="s">
        <v>237</v>
      </c>
      <c r="EB264" t="s">
        <v>237</v>
      </c>
      <c r="EC264" t="s">
        <v>237</v>
      </c>
      <c r="ED264" t="s">
        <v>237</v>
      </c>
      <c r="EE264" t="s">
        <v>219</v>
      </c>
      <c r="EF264" t="s">
        <v>219</v>
      </c>
      <c r="EK264" t="s">
        <v>237</v>
      </c>
      <c r="EL264" t="s">
        <v>237</v>
      </c>
      <c r="EM264" t="s">
        <v>486</v>
      </c>
      <c r="EN264" t="s">
        <v>486</v>
      </c>
      <c r="EO264" t="s">
        <v>486</v>
      </c>
      <c r="EP264" t="s">
        <v>486</v>
      </c>
      <c r="EQ264" t="s">
        <v>214</v>
      </c>
      <c r="ER264" t="s">
        <v>214</v>
      </c>
      <c r="ES264" t="s">
        <v>237</v>
      </c>
      <c r="ET264" t="s">
        <v>237</v>
      </c>
      <c r="EU264" t="s">
        <v>237</v>
      </c>
      <c r="EV264" t="s">
        <v>237</v>
      </c>
      <c r="EW264" t="s">
        <v>243</v>
      </c>
      <c r="EX264" t="s">
        <v>243</v>
      </c>
      <c r="EY264" t="s">
        <v>372</v>
      </c>
      <c r="EZ264" t="s">
        <v>291</v>
      </c>
      <c r="FA264" t="s">
        <v>241</v>
      </c>
      <c r="FB264" t="s">
        <v>372</v>
      </c>
      <c r="FC264" t="s">
        <v>372</v>
      </c>
      <c r="FD264" t="s">
        <v>372</v>
      </c>
      <c r="FE264" t="s">
        <v>226</v>
      </c>
      <c r="FF264" t="s">
        <v>226</v>
      </c>
      <c r="FG264" t="s">
        <v>547</v>
      </c>
      <c r="FH264" t="s">
        <v>547</v>
      </c>
      <c r="FI264" t="s">
        <v>214</v>
      </c>
      <c r="FJ264" t="s">
        <v>214</v>
      </c>
      <c r="FK264" t="s">
        <v>214</v>
      </c>
      <c r="FL264" t="s">
        <v>214</v>
      </c>
      <c r="FM264" t="s">
        <v>292</v>
      </c>
      <c r="FN264" t="s">
        <v>292</v>
      </c>
      <c r="FO264" t="s">
        <v>219</v>
      </c>
      <c r="FP264" t="s">
        <v>219</v>
      </c>
      <c r="FQ264" t="s">
        <v>241</v>
      </c>
      <c r="FR264" t="s">
        <v>241</v>
      </c>
      <c r="FS264" t="s">
        <v>241</v>
      </c>
      <c r="FT264" t="s">
        <v>241</v>
      </c>
      <c r="FU264" t="s">
        <v>219</v>
      </c>
      <c r="FV264" t="s">
        <v>241</v>
      </c>
      <c r="FW264" t="s">
        <v>241</v>
      </c>
      <c r="FX264" t="s">
        <v>241</v>
      </c>
      <c r="FY264" t="s">
        <v>241</v>
      </c>
      <c r="FZ264" t="s">
        <v>341</v>
      </c>
      <c r="GA264" t="s">
        <v>341</v>
      </c>
      <c r="GB264" t="s">
        <v>244</v>
      </c>
      <c r="GC264" t="s">
        <v>244</v>
      </c>
      <c r="GD264" t="s">
        <v>293</v>
      </c>
      <c r="GE264" t="s">
        <v>241</v>
      </c>
      <c r="GF264" t="s">
        <v>293</v>
      </c>
      <c r="GG264" t="s">
        <v>286</v>
      </c>
      <c r="GH264" t="s">
        <v>241</v>
      </c>
      <c r="GI264" t="s">
        <v>286</v>
      </c>
      <c r="GJ264" t="s">
        <v>244</v>
      </c>
      <c r="GK264" t="s">
        <v>244</v>
      </c>
      <c r="GL264" t="s">
        <v>244</v>
      </c>
      <c r="GM264" t="s">
        <v>244</v>
      </c>
      <c r="GN264" t="s">
        <v>214</v>
      </c>
      <c r="GO264" t="s">
        <v>214</v>
      </c>
      <c r="GP264" t="s">
        <v>251</v>
      </c>
      <c r="GQ264" t="s">
        <v>251</v>
      </c>
      <c r="GR264" t="s">
        <v>251</v>
      </c>
      <c r="GS264" t="s">
        <v>214</v>
      </c>
      <c r="GT264" t="s">
        <v>241</v>
      </c>
      <c r="GU264" t="s">
        <v>214</v>
      </c>
      <c r="GV264" t="s">
        <v>241</v>
      </c>
      <c r="GW264" t="s">
        <v>297</v>
      </c>
      <c r="GX264" t="s">
        <v>297</v>
      </c>
      <c r="GY264" t="s">
        <v>567</v>
      </c>
      <c r="GZ264" t="s">
        <v>241</v>
      </c>
      <c r="HA264" t="s">
        <v>298</v>
      </c>
      <c r="HB264" t="s">
        <v>241</v>
      </c>
      <c r="HC264" t="s">
        <v>315</v>
      </c>
      <c r="HD264" t="s">
        <v>517</v>
      </c>
      <c r="HE264" t="s">
        <v>590</v>
      </c>
      <c r="HF264" t="s">
        <v>1757</v>
      </c>
      <c r="HG264" t="s">
        <v>335</v>
      </c>
      <c r="HH264" t="s">
        <v>241</v>
      </c>
      <c r="HI264" t="s">
        <v>241</v>
      </c>
      <c r="HJ264" t="s">
        <v>214</v>
      </c>
      <c r="HK264" t="s">
        <v>1758</v>
      </c>
      <c r="HL264" s="12"/>
      <c r="HM264">
        <v>0.25</v>
      </c>
      <c r="HN264">
        <v>0.5</v>
      </c>
      <c r="HO264">
        <v>0</v>
      </c>
      <c r="HP264">
        <v>1</v>
      </c>
      <c r="HQ264">
        <v>1</v>
      </c>
      <c r="HR264">
        <v>0.5</v>
      </c>
      <c r="HS264">
        <v>0</v>
      </c>
      <c r="HT264">
        <v>0</v>
      </c>
      <c r="HU264">
        <v>0</v>
      </c>
      <c r="HV264">
        <v>0.5</v>
      </c>
      <c r="HW264">
        <v>0.5</v>
      </c>
      <c r="HX264">
        <v>0.5</v>
      </c>
      <c r="HZ264">
        <v>0.5</v>
      </c>
      <c r="IA264" s="4">
        <v>1</v>
      </c>
      <c r="IB264">
        <v>0.5</v>
      </c>
      <c r="IC264">
        <v>0.5</v>
      </c>
      <c r="ID264">
        <v>0</v>
      </c>
      <c r="IE264">
        <v>0</v>
      </c>
      <c r="IG264">
        <v>1</v>
      </c>
      <c r="IH264">
        <v>0</v>
      </c>
      <c r="II264">
        <v>1</v>
      </c>
      <c r="IJ264">
        <v>1</v>
      </c>
      <c r="IK264">
        <v>0.75</v>
      </c>
      <c r="IL264">
        <v>1</v>
      </c>
      <c r="IM264">
        <v>0.25</v>
      </c>
      <c r="IN264">
        <v>0</v>
      </c>
      <c r="IO264">
        <v>1</v>
      </c>
      <c r="IQ264">
        <v>0</v>
      </c>
      <c r="IS264">
        <f t="shared" si="231"/>
        <v>3.7499999999999999E-2</v>
      </c>
      <c r="IT264">
        <f t="shared" si="232"/>
        <v>0.06</v>
      </c>
      <c r="IU264">
        <f t="shared" si="233"/>
        <v>0</v>
      </c>
      <c r="IV264">
        <f t="shared" si="234"/>
        <v>0.1</v>
      </c>
      <c r="IW264">
        <f t="shared" si="235"/>
        <v>0.08</v>
      </c>
      <c r="IX264">
        <f t="shared" si="236"/>
        <v>6.5000000000000002E-2</v>
      </c>
      <c r="IY264">
        <f t="shared" si="237"/>
        <v>0</v>
      </c>
      <c r="IZ264">
        <f t="shared" si="238"/>
        <v>0</v>
      </c>
      <c r="JA264">
        <f t="shared" si="239"/>
        <v>0</v>
      </c>
      <c r="JB264">
        <f t="shared" si="240"/>
        <v>0.05</v>
      </c>
      <c r="JC264">
        <f t="shared" si="241"/>
        <v>0.06</v>
      </c>
      <c r="JD264">
        <f t="shared" si="242"/>
        <v>5.5E-2</v>
      </c>
      <c r="JE264">
        <f t="shared" si="243"/>
        <v>0</v>
      </c>
      <c r="JF264">
        <f t="shared" si="244"/>
        <v>0.06</v>
      </c>
      <c r="JG264" s="5">
        <f t="shared" si="245"/>
        <v>0.05</v>
      </c>
      <c r="JH264">
        <f t="shared" si="246"/>
        <v>0</v>
      </c>
      <c r="JI264">
        <f t="shared" si="246"/>
        <v>0</v>
      </c>
      <c r="JJ264">
        <f t="shared" si="247"/>
        <v>0</v>
      </c>
      <c r="JK264">
        <f t="shared" si="248"/>
        <v>0</v>
      </c>
      <c r="JL264" s="6">
        <f t="shared" si="249"/>
        <v>3.3333333333333333E-2</v>
      </c>
      <c r="JM264">
        <f t="shared" si="250"/>
        <v>0.12</v>
      </c>
      <c r="JN264">
        <f t="shared" si="251"/>
        <v>0</v>
      </c>
      <c r="JO264">
        <f t="shared" si="252"/>
        <v>0.15</v>
      </c>
      <c r="JP264">
        <f t="shared" si="253"/>
        <v>0.1</v>
      </c>
      <c r="JQ264">
        <f t="shared" si="254"/>
        <v>0.09</v>
      </c>
      <c r="JR264">
        <f t="shared" si="255"/>
        <v>0.11</v>
      </c>
      <c r="JS264">
        <f t="shared" si="256"/>
        <v>2.5000000000000001E-2</v>
      </c>
      <c r="JT264">
        <f t="shared" si="256"/>
        <v>0</v>
      </c>
      <c r="JU264">
        <f t="shared" si="257"/>
        <v>1</v>
      </c>
      <c r="JV264">
        <f t="shared" si="257"/>
        <v>0</v>
      </c>
      <c r="JW264">
        <f t="shared" si="258"/>
        <v>0.15</v>
      </c>
      <c r="JY264">
        <f t="shared" si="259"/>
        <v>1.2500000000000001E-2</v>
      </c>
      <c r="JZ264">
        <f t="shared" si="260"/>
        <v>0.04</v>
      </c>
      <c r="KA264">
        <f t="shared" si="261"/>
        <v>0</v>
      </c>
      <c r="KB264">
        <f t="shared" si="261"/>
        <v>0.02</v>
      </c>
      <c r="KC264">
        <f t="shared" si="262"/>
        <v>0.04</v>
      </c>
      <c r="KD264">
        <f t="shared" si="230"/>
        <v>1.4999999999999999E-2</v>
      </c>
      <c r="KE264">
        <f t="shared" si="230"/>
        <v>0</v>
      </c>
      <c r="KF264">
        <f t="shared" si="230"/>
        <v>0</v>
      </c>
      <c r="KG264">
        <f t="shared" si="229"/>
        <v>0</v>
      </c>
      <c r="KH264">
        <f t="shared" si="229"/>
        <v>1.4999999999999999E-2</v>
      </c>
      <c r="KI264">
        <f t="shared" si="229"/>
        <v>1.4999999999999999E-2</v>
      </c>
      <c r="KJ264">
        <f t="shared" si="229"/>
        <v>1.4999999999999999E-2</v>
      </c>
      <c r="KK264">
        <f t="shared" si="263"/>
        <v>0</v>
      </c>
      <c r="KL264">
        <f t="shared" si="264"/>
        <v>0.02</v>
      </c>
      <c r="KM264" s="5">
        <f t="shared" si="265"/>
        <v>0.05</v>
      </c>
      <c r="KN264">
        <f t="shared" si="266"/>
        <v>0</v>
      </c>
      <c r="KO264">
        <f t="shared" si="266"/>
        <v>0</v>
      </c>
      <c r="KP264">
        <f t="shared" si="267"/>
        <v>0</v>
      </c>
      <c r="KQ264">
        <f t="shared" si="268"/>
        <v>0</v>
      </c>
      <c r="KR264" s="6">
        <f t="shared" si="269"/>
        <v>1.6666666666666666E-2</v>
      </c>
      <c r="KS264">
        <f t="shared" si="270"/>
        <v>0.04</v>
      </c>
      <c r="KT264">
        <f t="shared" si="271"/>
        <v>0</v>
      </c>
      <c r="KU264">
        <f t="shared" si="272"/>
        <v>0.04</v>
      </c>
      <c r="KV264">
        <f t="shared" si="273"/>
        <v>0.05</v>
      </c>
      <c r="KW264">
        <f t="shared" si="274"/>
        <v>7.4999999999999997E-3</v>
      </c>
      <c r="KX264">
        <f t="shared" si="275"/>
        <v>0</v>
      </c>
      <c r="KY264">
        <f t="shared" si="276"/>
        <v>0.01</v>
      </c>
      <c r="KZ264">
        <f t="shared" si="277"/>
        <v>0</v>
      </c>
      <c r="LA264">
        <f t="shared" si="278"/>
        <v>1</v>
      </c>
      <c r="LB264">
        <f t="shared" si="278"/>
        <v>0</v>
      </c>
      <c r="LC264">
        <f t="shared" si="279"/>
        <v>0.1</v>
      </c>
      <c r="LE264" t="str">
        <f t="shared" si="285"/>
        <v>Guinee Conakry</v>
      </c>
      <c r="LF264">
        <f t="shared" si="280"/>
        <v>0.34250000000000003</v>
      </c>
      <c r="LG264" s="6">
        <f t="shared" si="281"/>
        <v>0.30833333333333335</v>
      </c>
      <c r="LH264">
        <f t="shared" si="282"/>
        <v>0.745</v>
      </c>
      <c r="LI264" s="6">
        <f t="shared" si="283"/>
        <v>0.50666666666666671</v>
      </c>
      <c r="LJ264">
        <f t="shared" si="284"/>
        <v>0</v>
      </c>
    </row>
    <row r="265" spans="1:322" x14ac:dyDescent="0.35">
      <c r="A265" s="3">
        <v>44887</v>
      </c>
      <c r="B265" t="s">
        <v>1759</v>
      </c>
      <c r="D265" s="27" t="s">
        <v>321</v>
      </c>
      <c r="E265" s="27" t="s">
        <v>262</v>
      </c>
      <c r="F265" s="27">
        <v>36</v>
      </c>
      <c r="G265" s="27" t="s">
        <v>258</v>
      </c>
      <c r="H265" s="27" t="s">
        <v>259</v>
      </c>
      <c r="I265" s="27" t="s">
        <v>207</v>
      </c>
      <c r="J265" s="27" t="s">
        <v>685</v>
      </c>
      <c r="K265" s="28">
        <v>44551</v>
      </c>
      <c r="L265" s="28">
        <v>44551</v>
      </c>
      <c r="M265" s="28">
        <v>44551</v>
      </c>
      <c r="N265" s="27" t="s">
        <v>261</v>
      </c>
      <c r="O265" s="27" t="s">
        <v>261</v>
      </c>
      <c r="P265" s="27" t="s">
        <v>261</v>
      </c>
      <c r="Q265" s="27" t="s">
        <v>324</v>
      </c>
      <c r="R265" s="28">
        <v>44565</v>
      </c>
      <c r="S265" s="28">
        <v>44565</v>
      </c>
      <c r="T265" s="27" t="s">
        <v>263</v>
      </c>
      <c r="U265" s="27" t="s">
        <v>263</v>
      </c>
      <c r="V265" s="28">
        <v>44553</v>
      </c>
      <c r="W265" s="27" t="s">
        <v>261</v>
      </c>
      <c r="X265" s="28" t="s">
        <v>262</v>
      </c>
      <c r="Y265" s="27" t="s">
        <v>263</v>
      </c>
      <c r="Z265" s="28">
        <v>44607</v>
      </c>
      <c r="AA265" s="27" t="s">
        <v>264</v>
      </c>
      <c r="AB265" s="27" t="s">
        <v>265</v>
      </c>
      <c r="AC265" s="27" t="s">
        <v>1760</v>
      </c>
      <c r="AD265" s="27" t="s">
        <v>267</v>
      </c>
      <c r="AE265" s="27" t="s">
        <v>326</v>
      </c>
      <c r="AF265" s="27" t="s">
        <v>687</v>
      </c>
      <c r="AG265" s="29">
        <v>499000</v>
      </c>
      <c r="AH265" s="27" t="s">
        <v>263</v>
      </c>
      <c r="AI265" s="27">
        <v>44571</v>
      </c>
      <c r="AJ265" s="28">
        <v>44576</v>
      </c>
      <c r="AK265" s="27" t="s">
        <v>268</v>
      </c>
      <c r="AL265" s="27" t="s">
        <v>269</v>
      </c>
      <c r="AM265" s="27" t="s">
        <v>265</v>
      </c>
      <c r="AN265" s="27" t="s">
        <v>270</v>
      </c>
      <c r="AO265" s="27" t="s">
        <v>263</v>
      </c>
      <c r="AP265" s="27" t="s">
        <v>261</v>
      </c>
      <c r="AQ265" s="28" t="s">
        <v>262</v>
      </c>
      <c r="AR265" s="27" t="s">
        <v>261</v>
      </c>
      <c r="AS265" s="28" t="s">
        <v>262</v>
      </c>
      <c r="AT265" s="27" t="s">
        <v>261</v>
      </c>
      <c r="AU265" s="28" t="s">
        <v>262</v>
      </c>
      <c r="AV265" s="27" t="s">
        <v>261</v>
      </c>
      <c r="AW265" s="28" t="s">
        <v>262</v>
      </c>
      <c r="AX265" s="27" t="s">
        <v>261</v>
      </c>
      <c r="AY265" s="28" t="s">
        <v>262</v>
      </c>
      <c r="AZ265" s="27" t="s">
        <v>263</v>
      </c>
      <c r="BA265" s="28">
        <v>44561</v>
      </c>
      <c r="BB265" s="27" t="s">
        <v>261</v>
      </c>
      <c r="BC265" s="28" t="s">
        <v>262</v>
      </c>
      <c r="BD265" s="27" t="s">
        <v>261</v>
      </c>
      <c r="BE265" s="30" t="s">
        <v>262</v>
      </c>
      <c r="BF265" t="s">
        <v>685</v>
      </c>
      <c r="BG265" t="s">
        <v>571</v>
      </c>
      <c r="BH265" t="s">
        <v>208</v>
      </c>
      <c r="BI265" t="s">
        <v>1588</v>
      </c>
      <c r="BJ265" t="s">
        <v>210</v>
      </c>
      <c r="BK265" t="s">
        <v>329</v>
      </c>
      <c r="BL265" t="s">
        <v>212</v>
      </c>
      <c r="BM265" t="s">
        <v>688</v>
      </c>
      <c r="BN265" t="s">
        <v>214</v>
      </c>
      <c r="BO265" t="s">
        <v>753</v>
      </c>
      <c r="BP265" t="s">
        <v>219</v>
      </c>
      <c r="BQ265" t="s">
        <v>216</v>
      </c>
      <c r="BR265" t="s">
        <v>685</v>
      </c>
      <c r="BS265" t="s">
        <v>700</v>
      </c>
      <c r="BT265" t="s">
        <v>981</v>
      </c>
      <c r="BU265" t="s">
        <v>1761</v>
      </c>
      <c r="BV265" t="s">
        <v>214</v>
      </c>
      <c r="CC265" t="s">
        <v>214</v>
      </c>
      <c r="CG265" t="s">
        <v>219</v>
      </c>
      <c r="CI265" t="s">
        <v>335</v>
      </c>
      <c r="CJ265" t="s">
        <v>1762</v>
      </c>
      <c r="CK265" t="s">
        <v>335</v>
      </c>
      <c r="CL265" t="s">
        <v>222</v>
      </c>
      <c r="CN265" t="s">
        <v>306</v>
      </c>
      <c r="CP265" t="s">
        <v>284</v>
      </c>
      <c r="CQ265" t="s">
        <v>225</v>
      </c>
      <c r="CR265" t="s">
        <v>250</v>
      </c>
      <c r="CS265" t="s">
        <v>250</v>
      </c>
      <c r="CT265" t="s">
        <v>214</v>
      </c>
      <c r="CU265" t="s">
        <v>214</v>
      </c>
      <c r="CV265" t="s">
        <v>227</v>
      </c>
      <c r="CW265" t="s">
        <v>227</v>
      </c>
      <c r="CX265" t="s">
        <v>287</v>
      </c>
      <c r="CY265" t="s">
        <v>228</v>
      </c>
      <c r="CZ265" t="s">
        <v>214</v>
      </c>
      <c r="DA265" t="s">
        <v>214</v>
      </c>
      <c r="DB265" t="s">
        <v>230</v>
      </c>
      <c r="DC265" t="s">
        <v>230</v>
      </c>
      <c r="DD265" t="s">
        <v>219</v>
      </c>
      <c r="DI265" t="s">
        <v>338</v>
      </c>
      <c r="DK265" t="s">
        <v>237</v>
      </c>
      <c r="DL265" t="s">
        <v>237</v>
      </c>
      <c r="DM265" t="s">
        <v>214</v>
      </c>
      <c r="DN265" t="s">
        <v>219</v>
      </c>
      <c r="DO265" t="s">
        <v>414</v>
      </c>
      <c r="DP265" t="s">
        <v>399</v>
      </c>
      <c r="DR265" t="s">
        <v>235</v>
      </c>
      <c r="DT265" t="s">
        <v>214</v>
      </c>
      <c r="DU265" t="s">
        <v>219</v>
      </c>
      <c r="DV265" t="s">
        <v>459</v>
      </c>
      <c r="DX265" t="s">
        <v>233</v>
      </c>
      <c r="DY265" t="s">
        <v>233</v>
      </c>
      <c r="DZ265" t="s">
        <v>485</v>
      </c>
      <c r="EA265" t="s">
        <v>233</v>
      </c>
      <c r="EB265" t="s">
        <v>233</v>
      </c>
      <c r="EC265" t="s">
        <v>242</v>
      </c>
      <c r="ED265" t="s">
        <v>242</v>
      </c>
      <c r="EE265" t="s">
        <v>214</v>
      </c>
      <c r="EF265" t="s">
        <v>214</v>
      </c>
      <c r="EG265" t="s">
        <v>214</v>
      </c>
      <c r="EI265" t="s">
        <v>214</v>
      </c>
      <c r="EK265" t="s">
        <v>242</v>
      </c>
      <c r="EL265" t="s">
        <v>242</v>
      </c>
      <c r="EM265" t="s">
        <v>486</v>
      </c>
      <c r="EN265" t="s">
        <v>486</v>
      </c>
      <c r="EO265" t="s">
        <v>401</v>
      </c>
      <c r="EP265" t="s">
        <v>401</v>
      </c>
      <c r="EQ265" t="s">
        <v>219</v>
      </c>
      <c r="ER265" t="s">
        <v>214</v>
      </c>
      <c r="ES265" t="s">
        <v>233</v>
      </c>
      <c r="ET265" t="s">
        <v>237</v>
      </c>
      <c r="EU265" t="s">
        <v>242</v>
      </c>
      <c r="EV265" t="s">
        <v>242</v>
      </c>
      <c r="EW265" t="s">
        <v>243</v>
      </c>
      <c r="EX265" t="s">
        <v>243</v>
      </c>
      <c r="EY265" t="s">
        <v>242</v>
      </c>
      <c r="EZ265" t="s">
        <v>241</v>
      </c>
      <c r="FA265" t="s">
        <v>241</v>
      </c>
      <c r="FB265" t="s">
        <v>242</v>
      </c>
      <c r="FC265" t="s">
        <v>237</v>
      </c>
      <c r="FD265" t="s">
        <v>237</v>
      </c>
      <c r="FE265" t="s">
        <v>250</v>
      </c>
      <c r="FF265" t="s">
        <v>244</v>
      </c>
      <c r="FG265" t="s">
        <v>242</v>
      </c>
      <c r="FH265" t="s">
        <v>242</v>
      </c>
      <c r="FI265" t="s">
        <v>214</v>
      </c>
      <c r="FJ265" t="s">
        <v>214</v>
      </c>
      <c r="FK265" t="s">
        <v>214</v>
      </c>
      <c r="FL265" t="s">
        <v>214</v>
      </c>
      <c r="FM265" t="s">
        <v>292</v>
      </c>
      <c r="FN265" t="s">
        <v>245</v>
      </c>
      <c r="FO265" t="s">
        <v>219</v>
      </c>
      <c r="FP265" t="s">
        <v>219</v>
      </c>
      <c r="FQ265" t="s">
        <v>241</v>
      </c>
      <c r="FR265" t="s">
        <v>241</v>
      </c>
      <c r="FS265" t="s">
        <v>241</v>
      </c>
      <c r="FT265" t="s">
        <v>241</v>
      </c>
      <c r="FU265" t="s">
        <v>219</v>
      </c>
      <c r="FV265" t="s">
        <v>241</v>
      </c>
      <c r="FW265" t="s">
        <v>241</v>
      </c>
      <c r="FX265" t="s">
        <v>241</v>
      </c>
      <c r="FY265" t="s">
        <v>241</v>
      </c>
      <c r="FZ265" t="s">
        <v>248</v>
      </c>
      <c r="GA265" t="s">
        <v>248</v>
      </c>
      <c r="GB265" t="s">
        <v>227</v>
      </c>
      <c r="GC265" t="s">
        <v>227</v>
      </c>
      <c r="GD265" t="s">
        <v>249</v>
      </c>
      <c r="GE265" t="s">
        <v>241</v>
      </c>
      <c r="GF265" t="s">
        <v>249</v>
      </c>
      <c r="GG265" t="s">
        <v>244</v>
      </c>
      <c r="GH265" t="s">
        <v>241</v>
      </c>
      <c r="GI265" t="s">
        <v>250</v>
      </c>
      <c r="GJ265" t="s">
        <v>244</v>
      </c>
      <c r="GK265" t="s">
        <v>244</v>
      </c>
      <c r="GL265" t="s">
        <v>227</v>
      </c>
      <c r="GM265" t="s">
        <v>227</v>
      </c>
      <c r="GN265" t="s">
        <v>219</v>
      </c>
      <c r="GO265" t="s">
        <v>214</v>
      </c>
      <c r="GP265" t="s">
        <v>295</v>
      </c>
      <c r="GQ265" t="s">
        <v>251</v>
      </c>
      <c r="GR265" t="s">
        <v>251</v>
      </c>
      <c r="GS265" t="s">
        <v>214</v>
      </c>
      <c r="GT265" t="s">
        <v>241</v>
      </c>
      <c r="GU265" t="s">
        <v>214</v>
      </c>
      <c r="GV265" t="s">
        <v>241</v>
      </c>
      <c r="GW265" t="s">
        <v>297</v>
      </c>
      <c r="GX265" t="s">
        <v>297</v>
      </c>
      <c r="GY265" t="s">
        <v>491</v>
      </c>
      <c r="GZ265" t="s">
        <v>241</v>
      </c>
      <c r="HA265" t="s">
        <v>298</v>
      </c>
      <c r="HB265" t="s">
        <v>241</v>
      </c>
      <c r="HC265" t="s">
        <v>315</v>
      </c>
      <c r="HD265" t="s">
        <v>361</v>
      </c>
      <c r="HE265" t="s">
        <v>317</v>
      </c>
      <c r="HF265" t="s">
        <v>241</v>
      </c>
      <c r="HG265" t="s">
        <v>362</v>
      </c>
      <c r="HH265" t="s">
        <v>241</v>
      </c>
      <c r="HI265" t="s">
        <v>241</v>
      </c>
      <c r="HJ265" t="s">
        <v>219</v>
      </c>
      <c r="HK265" t="s">
        <v>241</v>
      </c>
      <c r="HL265" s="12"/>
      <c r="HM265">
        <v>0.5</v>
      </c>
      <c r="HN265">
        <v>0.5</v>
      </c>
      <c r="HO265">
        <v>1</v>
      </c>
      <c r="HP265">
        <v>1</v>
      </c>
      <c r="HQ265">
        <v>1</v>
      </c>
      <c r="HR265">
        <v>0.5</v>
      </c>
      <c r="HS265">
        <v>1</v>
      </c>
      <c r="HT265">
        <v>1</v>
      </c>
      <c r="HU265">
        <v>0</v>
      </c>
      <c r="HV265">
        <v>0.25</v>
      </c>
      <c r="HW265">
        <v>0.25</v>
      </c>
      <c r="HX265">
        <v>0.75</v>
      </c>
      <c r="HY265">
        <v>1</v>
      </c>
      <c r="HZ265">
        <v>0.75</v>
      </c>
      <c r="IA265">
        <v>0</v>
      </c>
      <c r="IB265">
        <v>0.25</v>
      </c>
      <c r="IC265">
        <v>0.75</v>
      </c>
      <c r="ID265">
        <v>0.75</v>
      </c>
      <c r="IE265">
        <v>0.5</v>
      </c>
      <c r="IG265">
        <v>0.5</v>
      </c>
      <c r="IH265">
        <v>0.75</v>
      </c>
      <c r="II265">
        <v>1</v>
      </c>
      <c r="IJ265">
        <v>0.75</v>
      </c>
      <c r="IK265">
        <v>1</v>
      </c>
      <c r="IL265">
        <v>0.75</v>
      </c>
      <c r="IM265">
        <v>0.75</v>
      </c>
      <c r="IN265">
        <v>1</v>
      </c>
      <c r="IO265">
        <v>1</v>
      </c>
      <c r="IQ265">
        <v>0</v>
      </c>
      <c r="IS265">
        <f t="shared" si="231"/>
        <v>7.4999999999999997E-2</v>
      </c>
      <c r="IT265">
        <f t="shared" si="232"/>
        <v>0.06</v>
      </c>
      <c r="IU265">
        <f t="shared" si="233"/>
        <v>0.08</v>
      </c>
      <c r="IV265">
        <f t="shared" si="234"/>
        <v>0.1</v>
      </c>
      <c r="IW265">
        <f t="shared" si="235"/>
        <v>0.08</v>
      </c>
      <c r="IX265">
        <f t="shared" si="236"/>
        <v>6.5000000000000002E-2</v>
      </c>
      <c r="IY265">
        <f t="shared" si="237"/>
        <v>0.1</v>
      </c>
      <c r="IZ265">
        <f t="shared" si="238"/>
        <v>0.11</v>
      </c>
      <c r="JA265">
        <f t="shared" si="239"/>
        <v>0</v>
      </c>
      <c r="JB265">
        <f t="shared" si="240"/>
        <v>2.5000000000000001E-2</v>
      </c>
      <c r="JC265">
        <f t="shared" si="241"/>
        <v>0.03</v>
      </c>
      <c r="JD265">
        <f t="shared" si="242"/>
        <v>8.2500000000000004E-2</v>
      </c>
      <c r="JE265">
        <f t="shared" si="243"/>
        <v>7.0000000000000007E-2</v>
      </c>
      <c r="JF265">
        <f t="shared" si="244"/>
        <v>0.09</v>
      </c>
      <c r="JG265" s="5">
        <f t="shared" si="245"/>
        <v>0</v>
      </c>
      <c r="JH265">
        <f t="shared" si="246"/>
        <v>0</v>
      </c>
      <c r="JI265">
        <f t="shared" si="246"/>
        <v>0</v>
      </c>
      <c r="JJ265">
        <f t="shared" si="247"/>
        <v>0.15000000000000002</v>
      </c>
      <c r="JK265">
        <f t="shared" si="248"/>
        <v>7.4999999999999997E-2</v>
      </c>
      <c r="JL265" s="6">
        <f t="shared" si="249"/>
        <v>4.6666666666666669E-2</v>
      </c>
      <c r="JM265">
        <f t="shared" si="250"/>
        <v>0.06</v>
      </c>
      <c r="JN265">
        <f t="shared" si="251"/>
        <v>3.7500000000000006E-2</v>
      </c>
      <c r="JO265">
        <f t="shared" si="252"/>
        <v>0.15</v>
      </c>
      <c r="JP265">
        <f t="shared" si="253"/>
        <v>7.5000000000000011E-2</v>
      </c>
      <c r="JQ265">
        <f t="shared" si="254"/>
        <v>0.12</v>
      </c>
      <c r="JR265">
        <f t="shared" si="255"/>
        <v>8.2500000000000004E-2</v>
      </c>
      <c r="JS265">
        <f t="shared" si="256"/>
        <v>7.5000000000000011E-2</v>
      </c>
      <c r="JT265">
        <f t="shared" si="256"/>
        <v>0.1</v>
      </c>
      <c r="JU265">
        <f t="shared" si="257"/>
        <v>1</v>
      </c>
      <c r="JV265">
        <f t="shared" si="257"/>
        <v>0</v>
      </c>
      <c r="JW265">
        <f t="shared" si="258"/>
        <v>0.15</v>
      </c>
      <c r="JY265">
        <f t="shared" si="259"/>
        <v>2.5000000000000001E-2</v>
      </c>
      <c r="JZ265">
        <f t="shared" si="260"/>
        <v>0.04</v>
      </c>
      <c r="KA265">
        <f t="shared" si="261"/>
        <v>0.02</v>
      </c>
      <c r="KB265">
        <f t="shared" si="261"/>
        <v>0.02</v>
      </c>
      <c r="KC265">
        <f t="shared" si="262"/>
        <v>0.04</v>
      </c>
      <c r="KD265">
        <f t="shared" si="230"/>
        <v>1.4999999999999999E-2</v>
      </c>
      <c r="KE265">
        <f t="shared" si="230"/>
        <v>0.03</v>
      </c>
      <c r="KF265">
        <f t="shared" si="230"/>
        <v>0.03</v>
      </c>
      <c r="KG265">
        <f t="shared" si="229"/>
        <v>0</v>
      </c>
      <c r="KH265">
        <f t="shared" si="229"/>
        <v>7.4999999999999997E-3</v>
      </c>
      <c r="KI265">
        <f t="shared" si="229"/>
        <v>7.4999999999999997E-3</v>
      </c>
      <c r="KJ265">
        <f t="shared" si="229"/>
        <v>2.2499999999999999E-2</v>
      </c>
      <c r="KK265">
        <f t="shared" si="263"/>
        <v>0.02</v>
      </c>
      <c r="KL265">
        <f t="shared" si="264"/>
        <v>0.03</v>
      </c>
      <c r="KM265" s="5">
        <f t="shared" si="265"/>
        <v>0</v>
      </c>
      <c r="KN265">
        <f t="shared" si="266"/>
        <v>0</v>
      </c>
      <c r="KO265">
        <f t="shared" si="266"/>
        <v>0</v>
      </c>
      <c r="KP265">
        <f t="shared" si="267"/>
        <v>4.4999999999999998E-2</v>
      </c>
      <c r="KQ265">
        <f t="shared" si="268"/>
        <v>1.4999999999999999E-2</v>
      </c>
      <c r="KR265" s="6">
        <f t="shared" si="269"/>
        <v>2.3333333333333334E-2</v>
      </c>
      <c r="KS265">
        <f t="shared" si="270"/>
        <v>0.02</v>
      </c>
      <c r="KT265">
        <f t="shared" si="271"/>
        <v>2.2499999999999999E-2</v>
      </c>
      <c r="KU265">
        <f t="shared" si="272"/>
        <v>0.04</v>
      </c>
      <c r="KV265">
        <f t="shared" si="273"/>
        <v>3.7500000000000006E-2</v>
      </c>
      <c r="KW265">
        <f t="shared" si="274"/>
        <v>0.01</v>
      </c>
      <c r="KX265">
        <f t="shared" si="275"/>
        <v>0</v>
      </c>
      <c r="KY265">
        <f t="shared" si="276"/>
        <v>0.03</v>
      </c>
      <c r="KZ265">
        <f t="shared" si="277"/>
        <v>0.03</v>
      </c>
      <c r="LA265">
        <f t="shared" si="278"/>
        <v>1</v>
      </c>
      <c r="LB265">
        <f t="shared" si="278"/>
        <v>0</v>
      </c>
      <c r="LC265">
        <f t="shared" si="279"/>
        <v>0.1</v>
      </c>
      <c r="LE265" t="str">
        <f t="shared" si="285"/>
        <v>Mali</v>
      </c>
      <c r="LF265">
        <f t="shared" si="280"/>
        <v>0.67</v>
      </c>
      <c r="LG265" s="6">
        <f t="shared" si="281"/>
        <v>0.5691666666666666</v>
      </c>
      <c r="LH265">
        <f t="shared" si="282"/>
        <v>0.85000000000000009</v>
      </c>
      <c r="LI265" s="6">
        <f t="shared" si="283"/>
        <v>0.68083333333333351</v>
      </c>
      <c r="LJ265">
        <f t="shared" si="284"/>
        <v>0</v>
      </c>
    </row>
    <row r="266" spans="1:322" x14ac:dyDescent="0.35">
      <c r="A266" s="3">
        <v>44922</v>
      </c>
      <c r="B266" t="s">
        <v>1763</v>
      </c>
      <c r="C266" t="s">
        <v>535</v>
      </c>
      <c r="D266" s="24" t="e">
        <v>#N/A</v>
      </c>
      <c r="E266" s="24" t="e">
        <v>#N/A</v>
      </c>
      <c r="F266" s="24" t="e">
        <v>#N/A</v>
      </c>
      <c r="G266" s="24" t="e">
        <v>#N/A</v>
      </c>
      <c r="H266" s="24" t="e">
        <v>#N/A</v>
      </c>
      <c r="I266" s="24" t="e">
        <v>#N/A</v>
      </c>
      <c r="J266" s="24" t="e">
        <v>#N/A</v>
      </c>
      <c r="K266" s="25" t="e">
        <v>#N/A</v>
      </c>
      <c r="L266" s="25" t="e">
        <v>#N/A</v>
      </c>
      <c r="M266" s="25" t="e">
        <v>#N/A</v>
      </c>
      <c r="N266" s="24" t="e">
        <v>#N/A</v>
      </c>
      <c r="O266" s="24" t="e">
        <v>#N/A</v>
      </c>
      <c r="P266" s="24" t="e">
        <v>#N/A</v>
      </c>
      <c r="Q266" s="24" t="e">
        <v>#N/A</v>
      </c>
      <c r="R266" s="25" t="e">
        <v>#N/A</v>
      </c>
      <c r="S266" s="25" t="e">
        <v>#N/A</v>
      </c>
      <c r="T266" s="24" t="e">
        <v>#N/A</v>
      </c>
      <c r="U266" s="24" t="e">
        <v>#N/A</v>
      </c>
      <c r="V266" s="25" t="e">
        <v>#N/A</v>
      </c>
      <c r="W266" s="24" t="e">
        <v>#N/A</v>
      </c>
      <c r="X266" s="25" t="e">
        <v>#N/A</v>
      </c>
      <c r="Y266" s="24" t="e">
        <v>#N/A</v>
      </c>
      <c r="Z266" s="25" t="e">
        <v>#N/A</v>
      </c>
      <c r="AA266" s="24" t="e">
        <v>#N/A</v>
      </c>
      <c r="AB266" s="24" t="e">
        <v>#N/A</v>
      </c>
      <c r="AC266" s="24" t="e">
        <v>#N/A</v>
      </c>
      <c r="AD266" s="24" t="e">
        <v>#N/A</v>
      </c>
      <c r="AE266" s="24" t="e">
        <v>#N/A</v>
      </c>
      <c r="AF266" s="24" t="e">
        <v>#N/A</v>
      </c>
      <c r="AG266" s="24" t="e">
        <v>#N/A</v>
      </c>
      <c r="AH266" s="24" t="e">
        <v>#N/A</v>
      </c>
      <c r="AI266" s="24" t="e">
        <v>#N/A</v>
      </c>
      <c r="AJ266" s="25" t="e">
        <v>#N/A</v>
      </c>
      <c r="AK266" s="24" t="e">
        <v>#N/A</v>
      </c>
      <c r="AL266" s="24" t="e">
        <v>#N/A</v>
      </c>
      <c r="AM266" s="24" t="e">
        <v>#N/A</v>
      </c>
      <c r="AN266" s="24" t="e">
        <v>#N/A</v>
      </c>
      <c r="AO266" s="24" t="e">
        <v>#N/A</v>
      </c>
      <c r="AP266" s="24" t="e">
        <v>#N/A</v>
      </c>
      <c r="AQ266" s="25" t="e">
        <v>#N/A</v>
      </c>
      <c r="AR266" s="24" t="e">
        <v>#N/A</v>
      </c>
      <c r="AS266" s="25" t="e">
        <v>#N/A</v>
      </c>
      <c r="AT266" s="24" t="e">
        <v>#N/A</v>
      </c>
      <c r="AU266" s="25" t="e">
        <v>#N/A</v>
      </c>
      <c r="AV266" s="24" t="e">
        <v>#N/A</v>
      </c>
      <c r="AW266" s="25" t="e">
        <v>#N/A</v>
      </c>
      <c r="AX266" s="24" t="e">
        <v>#N/A</v>
      </c>
      <c r="AY266" s="25" t="e">
        <v>#N/A</v>
      </c>
      <c r="AZ266" s="24" t="e">
        <v>#N/A</v>
      </c>
      <c r="BA266" s="25" t="e">
        <v>#N/A</v>
      </c>
      <c r="BB266" s="24" t="e">
        <v>#N/A</v>
      </c>
      <c r="BC266" s="25" t="e">
        <v>#N/A</v>
      </c>
      <c r="BD266" s="24" t="e">
        <v>#N/A</v>
      </c>
      <c r="BE266" s="26" t="e">
        <v>#N/A</v>
      </c>
      <c r="BF266" t="s">
        <v>555</v>
      </c>
      <c r="BG266" t="s">
        <v>207</v>
      </c>
      <c r="BH266" t="s">
        <v>208</v>
      </c>
      <c r="BI266" t="s">
        <v>477</v>
      </c>
      <c r="BJ266" t="s">
        <v>210</v>
      </c>
      <c r="BK266" t="s">
        <v>329</v>
      </c>
      <c r="BL266" t="s">
        <v>212</v>
      </c>
      <c r="BM266" t="s">
        <v>557</v>
      </c>
      <c r="BN266" t="s">
        <v>214</v>
      </c>
      <c r="BO266" t="s">
        <v>215</v>
      </c>
      <c r="BP266" t="s">
        <v>219</v>
      </c>
      <c r="BQ266" t="s">
        <v>216</v>
      </c>
      <c r="BR266" t="s">
        <v>1764</v>
      </c>
      <c r="BU266" t="s">
        <v>559</v>
      </c>
      <c r="BV266" t="s">
        <v>214</v>
      </c>
      <c r="CC266" t="s">
        <v>214</v>
      </c>
      <c r="CG266" t="s">
        <v>219</v>
      </c>
      <c r="CI266" t="s">
        <v>220</v>
      </c>
      <c r="CJ266" t="s">
        <v>1765</v>
      </c>
      <c r="CK266" t="s">
        <v>352</v>
      </c>
      <c r="CL266" t="s">
        <v>336</v>
      </c>
      <c r="CN266" t="s">
        <v>223</v>
      </c>
      <c r="CP266" t="s">
        <v>225</v>
      </c>
      <c r="CQ266" t="s">
        <v>225</v>
      </c>
      <c r="CR266" t="s">
        <v>250</v>
      </c>
      <c r="CS266" t="s">
        <v>244</v>
      </c>
      <c r="CT266" t="s">
        <v>214</v>
      </c>
      <c r="CU266" t="s">
        <v>214</v>
      </c>
      <c r="CV266" t="s">
        <v>250</v>
      </c>
      <c r="CW266" t="s">
        <v>250</v>
      </c>
      <c r="CX266" t="s">
        <v>450</v>
      </c>
      <c r="CY266" t="s">
        <v>450</v>
      </c>
      <c r="CZ266" t="s">
        <v>214</v>
      </c>
      <c r="DA266" t="s">
        <v>214</v>
      </c>
      <c r="DB266" t="s">
        <v>229</v>
      </c>
      <c r="DC266" t="s">
        <v>229</v>
      </c>
      <c r="DD266" t="s">
        <v>214</v>
      </c>
      <c r="DE266" t="s">
        <v>231</v>
      </c>
      <c r="DG266" t="s">
        <v>231</v>
      </c>
      <c r="DI266" t="s">
        <v>587</v>
      </c>
      <c r="DK266" t="s">
        <v>372</v>
      </c>
      <c r="DL266" t="s">
        <v>372</v>
      </c>
      <c r="DM266" t="s">
        <v>219</v>
      </c>
      <c r="DN266" t="s">
        <v>219</v>
      </c>
      <c r="DO266" t="s">
        <v>234</v>
      </c>
      <c r="DP266" t="s">
        <v>235</v>
      </c>
      <c r="DR266" t="s">
        <v>235</v>
      </c>
      <c r="DT266" t="s">
        <v>214</v>
      </c>
      <c r="DU266" t="s">
        <v>214</v>
      </c>
      <c r="DV266" t="s">
        <v>236</v>
      </c>
      <c r="DX266" t="s">
        <v>233</v>
      </c>
      <c r="DY266" t="s">
        <v>233</v>
      </c>
      <c r="DZ266" t="s">
        <v>238</v>
      </c>
      <c r="EA266" t="s">
        <v>233</v>
      </c>
      <c r="EB266" t="s">
        <v>237</v>
      </c>
      <c r="EC266" t="s">
        <v>237</v>
      </c>
      <c r="ED266" t="s">
        <v>233</v>
      </c>
      <c r="EE266" t="s">
        <v>214</v>
      </c>
      <c r="EF266" t="s">
        <v>214</v>
      </c>
      <c r="EG266" t="s">
        <v>214</v>
      </c>
      <c r="EI266" t="s">
        <v>214</v>
      </c>
      <c r="EK266" t="s">
        <v>242</v>
      </c>
      <c r="EL266" t="s">
        <v>242</v>
      </c>
      <c r="EM266" t="s">
        <v>240</v>
      </c>
      <c r="EN266" t="s">
        <v>240</v>
      </c>
      <c r="EO266" t="s">
        <v>240</v>
      </c>
      <c r="EP266" t="s">
        <v>240</v>
      </c>
      <c r="EQ266" t="s">
        <v>214</v>
      </c>
      <c r="ER266" t="s">
        <v>214</v>
      </c>
      <c r="ES266" t="s">
        <v>233</v>
      </c>
      <c r="ET266" t="s">
        <v>233</v>
      </c>
      <c r="EU266" t="s">
        <v>233</v>
      </c>
      <c r="EV266" t="s">
        <v>233</v>
      </c>
      <c r="EW266" t="s">
        <v>310</v>
      </c>
      <c r="EX266" t="s">
        <v>310</v>
      </c>
      <c r="EY266" t="s">
        <v>242</v>
      </c>
      <c r="EZ266" t="s">
        <v>241</v>
      </c>
      <c r="FA266" t="s">
        <v>241</v>
      </c>
      <c r="FB266" t="s">
        <v>242</v>
      </c>
      <c r="FC266" t="s">
        <v>242</v>
      </c>
      <c r="FD266" t="s">
        <v>242</v>
      </c>
      <c r="FE266" t="s">
        <v>227</v>
      </c>
      <c r="FF266" t="s">
        <v>227</v>
      </c>
      <c r="FG266" t="s">
        <v>547</v>
      </c>
      <c r="FH266" t="s">
        <v>547</v>
      </c>
      <c r="FI266" t="s">
        <v>214</v>
      </c>
      <c r="FJ266" t="s">
        <v>214</v>
      </c>
      <c r="FK266" t="s">
        <v>214</v>
      </c>
      <c r="FL266" t="s">
        <v>214</v>
      </c>
      <c r="FM266" t="s">
        <v>292</v>
      </c>
      <c r="FN266" t="s">
        <v>292</v>
      </c>
      <c r="FO266" t="s">
        <v>219</v>
      </c>
      <c r="FP266" t="s">
        <v>219</v>
      </c>
      <c r="FQ266" t="s">
        <v>241</v>
      </c>
      <c r="FR266" t="s">
        <v>241</v>
      </c>
      <c r="FS266" t="s">
        <v>241</v>
      </c>
      <c r="FT266" t="s">
        <v>241</v>
      </c>
      <c r="FU266" t="s">
        <v>219</v>
      </c>
      <c r="FV266" t="s">
        <v>241</v>
      </c>
      <c r="FW266" t="s">
        <v>241</v>
      </c>
      <c r="FX266" t="s">
        <v>241</v>
      </c>
      <c r="FY266" t="s">
        <v>241</v>
      </c>
      <c r="FZ266" t="s">
        <v>341</v>
      </c>
      <c r="GA266" t="s">
        <v>341</v>
      </c>
      <c r="GB266" t="s">
        <v>227</v>
      </c>
      <c r="GC266" t="s">
        <v>227</v>
      </c>
      <c r="GD266" t="s">
        <v>293</v>
      </c>
      <c r="GE266" t="s">
        <v>241</v>
      </c>
      <c r="GF266" t="s">
        <v>293</v>
      </c>
      <c r="GG266" t="s">
        <v>244</v>
      </c>
      <c r="GH266" t="s">
        <v>241</v>
      </c>
      <c r="GI266" t="s">
        <v>244</v>
      </c>
      <c r="GJ266" t="s">
        <v>227</v>
      </c>
      <c r="GK266" t="s">
        <v>227</v>
      </c>
      <c r="GL266" t="s">
        <v>227</v>
      </c>
      <c r="GM266" t="s">
        <v>227</v>
      </c>
      <c r="GN266" t="s">
        <v>219</v>
      </c>
      <c r="GO266" t="s">
        <v>219</v>
      </c>
      <c r="GP266" t="s">
        <v>295</v>
      </c>
      <c r="GQ266" t="s">
        <v>251</v>
      </c>
      <c r="GR266" t="s">
        <v>295</v>
      </c>
      <c r="GS266" t="s">
        <v>214</v>
      </c>
      <c r="GT266" t="s">
        <v>241</v>
      </c>
      <c r="GU266" t="s">
        <v>214</v>
      </c>
      <c r="GV266" t="s">
        <v>241</v>
      </c>
      <c r="GW266" t="s">
        <v>296</v>
      </c>
      <c r="GX266" t="s">
        <v>296</v>
      </c>
      <c r="GY266" t="s">
        <v>609</v>
      </c>
      <c r="GZ266" t="s">
        <v>241</v>
      </c>
      <c r="HA266" t="s">
        <v>298</v>
      </c>
      <c r="HB266" t="s">
        <v>241</v>
      </c>
      <c r="HC266" t="s">
        <v>315</v>
      </c>
      <c r="HD266" t="s">
        <v>361</v>
      </c>
      <c r="HE266" t="s">
        <v>590</v>
      </c>
      <c r="HF266" t="s">
        <v>1766</v>
      </c>
      <c r="HG266" t="s">
        <v>319</v>
      </c>
      <c r="HH266" t="s">
        <v>241</v>
      </c>
      <c r="HI266" t="s">
        <v>241</v>
      </c>
      <c r="HJ266" t="s">
        <v>214</v>
      </c>
      <c r="HK266" t="s">
        <v>1767</v>
      </c>
      <c r="HL266" s="12"/>
      <c r="HM266">
        <v>0.25</v>
      </c>
      <c r="HN266">
        <v>0.5</v>
      </c>
      <c r="HO266">
        <v>1</v>
      </c>
      <c r="HP266">
        <v>0.5</v>
      </c>
      <c r="HQ266">
        <v>0</v>
      </c>
      <c r="HR266">
        <v>0</v>
      </c>
      <c r="HS266">
        <v>0</v>
      </c>
      <c r="HT266">
        <v>0</v>
      </c>
      <c r="HU266">
        <v>0</v>
      </c>
      <c r="HV266">
        <v>0.25</v>
      </c>
      <c r="HW266">
        <v>0.25</v>
      </c>
      <c r="HX266">
        <v>0.5</v>
      </c>
      <c r="HY266">
        <v>1</v>
      </c>
      <c r="HZ266">
        <v>0.75</v>
      </c>
      <c r="IA266" s="4">
        <v>1</v>
      </c>
      <c r="IB266">
        <v>0.25</v>
      </c>
      <c r="IC266">
        <v>0.25</v>
      </c>
      <c r="ID266">
        <v>0.75</v>
      </c>
      <c r="IE266">
        <v>0.75</v>
      </c>
      <c r="IG266">
        <v>0</v>
      </c>
      <c r="IH266">
        <v>0</v>
      </c>
      <c r="II266">
        <v>1</v>
      </c>
      <c r="IJ266">
        <v>1</v>
      </c>
      <c r="IK266">
        <v>1</v>
      </c>
      <c r="IL266">
        <v>1</v>
      </c>
      <c r="IM266">
        <v>0.75</v>
      </c>
      <c r="IN266">
        <v>1</v>
      </c>
      <c r="IO266">
        <v>1</v>
      </c>
      <c r="IQ266">
        <v>0</v>
      </c>
      <c r="IS266">
        <f t="shared" si="231"/>
        <v>3.7499999999999999E-2</v>
      </c>
      <c r="IT266">
        <f t="shared" si="232"/>
        <v>0.06</v>
      </c>
      <c r="IU266">
        <f t="shared" si="233"/>
        <v>0.08</v>
      </c>
      <c r="IV266">
        <f t="shared" si="234"/>
        <v>0.05</v>
      </c>
      <c r="IW266">
        <f t="shared" si="235"/>
        <v>0</v>
      </c>
      <c r="IX266">
        <f t="shared" si="236"/>
        <v>0</v>
      </c>
      <c r="IY266">
        <f t="shared" si="237"/>
        <v>0</v>
      </c>
      <c r="IZ266">
        <f t="shared" si="238"/>
        <v>0</v>
      </c>
      <c r="JA266">
        <f t="shared" si="239"/>
        <v>0</v>
      </c>
      <c r="JB266">
        <f t="shared" si="240"/>
        <v>2.5000000000000001E-2</v>
      </c>
      <c r="JC266">
        <f t="shared" si="241"/>
        <v>0.03</v>
      </c>
      <c r="JD266">
        <f t="shared" si="242"/>
        <v>5.5E-2</v>
      </c>
      <c r="JE266">
        <f t="shared" si="243"/>
        <v>7.0000000000000007E-2</v>
      </c>
      <c r="JF266">
        <f t="shared" si="244"/>
        <v>0.09</v>
      </c>
      <c r="JG266" s="5">
        <f t="shared" si="245"/>
        <v>0.05</v>
      </c>
      <c r="JH266">
        <f t="shared" si="246"/>
        <v>0</v>
      </c>
      <c r="JI266">
        <f t="shared" si="246"/>
        <v>0</v>
      </c>
      <c r="JJ266">
        <f t="shared" si="247"/>
        <v>0.15000000000000002</v>
      </c>
      <c r="JK266">
        <f t="shared" si="248"/>
        <v>0.11249999999999999</v>
      </c>
      <c r="JL266" s="6">
        <f t="shared" si="249"/>
        <v>3.6666666666666667E-2</v>
      </c>
      <c r="JM266">
        <f t="shared" si="250"/>
        <v>0</v>
      </c>
      <c r="JN266">
        <f t="shared" si="251"/>
        <v>0</v>
      </c>
      <c r="JO266">
        <f t="shared" si="252"/>
        <v>0.15</v>
      </c>
      <c r="JP266">
        <f t="shared" si="253"/>
        <v>0.1</v>
      </c>
      <c r="JQ266">
        <f t="shared" si="254"/>
        <v>0.12</v>
      </c>
      <c r="JR266">
        <f t="shared" si="255"/>
        <v>0.11</v>
      </c>
      <c r="JS266">
        <f t="shared" si="256"/>
        <v>7.5000000000000011E-2</v>
      </c>
      <c r="JT266">
        <f t="shared" si="256"/>
        <v>0.1</v>
      </c>
      <c r="JU266">
        <f t="shared" si="257"/>
        <v>1</v>
      </c>
      <c r="JV266">
        <f t="shared" si="257"/>
        <v>0</v>
      </c>
      <c r="JW266">
        <f t="shared" si="258"/>
        <v>0.15</v>
      </c>
      <c r="JY266">
        <f t="shared" si="259"/>
        <v>1.2500000000000001E-2</v>
      </c>
      <c r="JZ266">
        <f t="shared" si="260"/>
        <v>0.04</v>
      </c>
      <c r="KA266">
        <f t="shared" si="261"/>
        <v>0.02</v>
      </c>
      <c r="KB266">
        <f t="shared" si="261"/>
        <v>0.01</v>
      </c>
      <c r="KC266">
        <f t="shared" si="262"/>
        <v>0</v>
      </c>
      <c r="KD266">
        <f t="shared" si="230"/>
        <v>0</v>
      </c>
      <c r="KE266">
        <f t="shared" si="230"/>
        <v>0</v>
      </c>
      <c r="KF266">
        <f t="shared" si="230"/>
        <v>0</v>
      </c>
      <c r="KG266">
        <f t="shared" si="229"/>
        <v>0</v>
      </c>
      <c r="KH266">
        <f t="shared" si="229"/>
        <v>7.4999999999999997E-3</v>
      </c>
      <c r="KI266">
        <f t="shared" si="229"/>
        <v>7.4999999999999997E-3</v>
      </c>
      <c r="KJ266">
        <f t="shared" si="229"/>
        <v>1.4999999999999999E-2</v>
      </c>
      <c r="KK266">
        <f t="shared" si="263"/>
        <v>0.02</v>
      </c>
      <c r="KL266">
        <f t="shared" si="264"/>
        <v>0.03</v>
      </c>
      <c r="KM266" s="5">
        <f t="shared" si="265"/>
        <v>0.05</v>
      </c>
      <c r="KN266">
        <f t="shared" si="266"/>
        <v>0</v>
      </c>
      <c r="KO266">
        <f t="shared" si="266"/>
        <v>0</v>
      </c>
      <c r="KP266">
        <f t="shared" si="267"/>
        <v>4.4999999999999998E-2</v>
      </c>
      <c r="KQ266">
        <f t="shared" si="268"/>
        <v>2.2499999999999999E-2</v>
      </c>
      <c r="KR266" s="6">
        <f t="shared" si="269"/>
        <v>1.8333333333333333E-2</v>
      </c>
      <c r="KS266">
        <f t="shared" si="270"/>
        <v>0</v>
      </c>
      <c r="KT266">
        <f t="shared" si="271"/>
        <v>0</v>
      </c>
      <c r="KU266">
        <f t="shared" si="272"/>
        <v>0.04</v>
      </c>
      <c r="KV266">
        <f t="shared" si="273"/>
        <v>0.05</v>
      </c>
      <c r="KW266">
        <f t="shared" si="274"/>
        <v>0.01</v>
      </c>
      <c r="KX266">
        <f t="shared" si="275"/>
        <v>0</v>
      </c>
      <c r="KY266">
        <f t="shared" si="276"/>
        <v>0.03</v>
      </c>
      <c r="KZ266">
        <f t="shared" si="277"/>
        <v>0.03</v>
      </c>
      <c r="LA266">
        <f t="shared" si="278"/>
        <v>1</v>
      </c>
      <c r="LB266">
        <f t="shared" si="278"/>
        <v>0</v>
      </c>
      <c r="LC266">
        <f t="shared" si="279"/>
        <v>0.1</v>
      </c>
      <c r="LE266" t="str">
        <f t="shared" si="285"/>
        <v>Sierra Leone</v>
      </c>
      <c r="LF266">
        <f t="shared" si="280"/>
        <v>0.22749999999999998</v>
      </c>
      <c r="LG266" s="6">
        <f t="shared" si="281"/>
        <v>0.61916666666666664</v>
      </c>
      <c r="LH266">
        <f t="shared" si="282"/>
        <v>0.80499999999999994</v>
      </c>
      <c r="LI266" s="6">
        <f t="shared" si="283"/>
        <v>0.55833333333333335</v>
      </c>
      <c r="LJ266">
        <f t="shared" si="284"/>
        <v>0</v>
      </c>
    </row>
    <row r="267" spans="1:322" x14ac:dyDescent="0.35">
      <c r="A267" s="3">
        <v>44890</v>
      </c>
      <c r="B267" t="s">
        <v>1768</v>
      </c>
      <c r="D267" s="27" t="s">
        <v>321</v>
      </c>
      <c r="E267" s="27" t="s">
        <v>262</v>
      </c>
      <c r="F267" s="27">
        <v>25</v>
      </c>
      <c r="G267" s="27" t="s">
        <v>258</v>
      </c>
      <c r="H267" s="27" t="s">
        <v>259</v>
      </c>
      <c r="I267" s="27" t="s">
        <v>207</v>
      </c>
      <c r="J267" s="27" t="s">
        <v>598</v>
      </c>
      <c r="K267" s="28">
        <v>44589</v>
      </c>
      <c r="L267" s="28">
        <v>44589</v>
      </c>
      <c r="M267" s="28">
        <v>44588</v>
      </c>
      <c r="N267" s="27" t="s">
        <v>261</v>
      </c>
      <c r="O267" s="27" t="s">
        <v>261</v>
      </c>
      <c r="P267" s="27" t="s">
        <v>261</v>
      </c>
      <c r="Q267" s="27" t="s">
        <v>262</v>
      </c>
      <c r="R267" s="28" t="s">
        <v>262</v>
      </c>
      <c r="S267" s="28" t="s">
        <v>262</v>
      </c>
      <c r="T267" s="27" t="s">
        <v>263</v>
      </c>
      <c r="U267" s="27" t="s">
        <v>261</v>
      </c>
      <c r="V267" s="28" t="s">
        <v>262</v>
      </c>
      <c r="W267" s="27" t="s">
        <v>261</v>
      </c>
      <c r="X267" s="28" t="s">
        <v>262</v>
      </c>
      <c r="Y267" s="27" t="s">
        <v>263</v>
      </c>
      <c r="Z267" s="28">
        <v>44705</v>
      </c>
      <c r="AA267" s="27" t="s">
        <v>264</v>
      </c>
      <c r="AB267" s="27" t="s">
        <v>265</v>
      </c>
      <c r="AC267" s="27" t="s">
        <v>660</v>
      </c>
      <c r="AD267" s="27" t="s">
        <v>267</v>
      </c>
      <c r="AE267" s="27" t="s">
        <v>600</v>
      </c>
      <c r="AF267" s="27" t="s">
        <v>601</v>
      </c>
      <c r="AG267" s="29">
        <v>13000000</v>
      </c>
      <c r="AH267" s="27" t="s">
        <v>261</v>
      </c>
      <c r="AI267" s="27" t="s">
        <v>262</v>
      </c>
      <c r="AJ267" s="28" t="s">
        <v>262</v>
      </c>
      <c r="AK267" s="27" t="s">
        <v>262</v>
      </c>
      <c r="AL267" s="27" t="s">
        <v>262</v>
      </c>
      <c r="AM267" s="27" t="s">
        <v>262</v>
      </c>
      <c r="AN267" s="27" t="s">
        <v>262</v>
      </c>
      <c r="AO267" s="27" t="s">
        <v>263</v>
      </c>
      <c r="AP267" s="27" t="s">
        <v>261</v>
      </c>
      <c r="AQ267" s="28" t="s">
        <v>262</v>
      </c>
      <c r="AR267" s="27" t="s">
        <v>261</v>
      </c>
      <c r="AS267" s="28" t="s">
        <v>262</v>
      </c>
      <c r="AT267" s="27" t="s">
        <v>261</v>
      </c>
      <c r="AU267" s="28" t="s">
        <v>262</v>
      </c>
      <c r="AV267" s="27" t="s">
        <v>261</v>
      </c>
      <c r="AW267" s="28" t="s">
        <v>262</v>
      </c>
      <c r="AX267" s="27" t="s">
        <v>263</v>
      </c>
      <c r="AY267" s="28">
        <v>44631</v>
      </c>
      <c r="AZ267" s="27" t="s">
        <v>262</v>
      </c>
      <c r="BA267" s="27" t="s">
        <v>262</v>
      </c>
      <c r="BB267" s="27" t="s">
        <v>261</v>
      </c>
      <c r="BC267" s="28" t="s">
        <v>262</v>
      </c>
      <c r="BD267" s="27" t="s">
        <v>263</v>
      </c>
      <c r="BE267" s="30">
        <v>44594</v>
      </c>
      <c r="BF267" t="s">
        <v>603</v>
      </c>
      <c r="BG267" t="s">
        <v>207</v>
      </c>
      <c r="BH267" t="s">
        <v>272</v>
      </c>
      <c r="BI267" t="s">
        <v>522</v>
      </c>
      <c r="BJ267" t="s">
        <v>210</v>
      </c>
      <c r="BK267" t="s">
        <v>211</v>
      </c>
      <c r="BL267" t="s">
        <v>212</v>
      </c>
      <c r="BM267" t="s">
        <v>1769</v>
      </c>
      <c r="BN267" t="s">
        <v>214</v>
      </c>
      <c r="BO267" t="s">
        <v>348</v>
      </c>
      <c r="BP267" t="s">
        <v>219</v>
      </c>
      <c r="BQ267" t="s">
        <v>216</v>
      </c>
      <c r="BR267" t="s">
        <v>642</v>
      </c>
      <c r="BS267" t="s">
        <v>1185</v>
      </c>
      <c r="BU267" t="s">
        <v>1770</v>
      </c>
      <c r="BV267" t="s">
        <v>214</v>
      </c>
      <c r="CC267" t="s">
        <v>214</v>
      </c>
      <c r="CG267" t="s">
        <v>219</v>
      </c>
      <c r="CI267" t="s">
        <v>333</v>
      </c>
      <c r="CJ267" t="s">
        <v>675</v>
      </c>
      <c r="CK267" t="s">
        <v>333</v>
      </c>
      <c r="CL267" t="s">
        <v>222</v>
      </c>
      <c r="CN267" t="s">
        <v>283</v>
      </c>
      <c r="CP267" t="s">
        <v>224</v>
      </c>
      <c r="CQ267" t="s">
        <v>285</v>
      </c>
      <c r="CR267" t="s">
        <v>244</v>
      </c>
      <c r="CS267" t="s">
        <v>244</v>
      </c>
      <c r="CT267" t="s">
        <v>219</v>
      </c>
      <c r="CU267" t="s">
        <v>219</v>
      </c>
      <c r="CV267" t="s">
        <v>227</v>
      </c>
      <c r="CW267" t="s">
        <v>227</v>
      </c>
      <c r="CX267" t="s">
        <v>353</v>
      </c>
      <c r="CY267" t="s">
        <v>353</v>
      </c>
      <c r="CZ267" t="s">
        <v>219</v>
      </c>
      <c r="DA267" t="s">
        <v>219</v>
      </c>
      <c r="DB267" t="s">
        <v>398</v>
      </c>
      <c r="DC267" t="s">
        <v>398</v>
      </c>
      <c r="DD267" t="s">
        <v>219</v>
      </c>
      <c r="DI267" t="s">
        <v>484</v>
      </c>
      <c r="DK267" t="s">
        <v>233</v>
      </c>
      <c r="DL267" t="s">
        <v>233</v>
      </c>
      <c r="DM267" t="s">
        <v>214</v>
      </c>
      <c r="DN267" t="s">
        <v>219</v>
      </c>
      <c r="DO267" t="s">
        <v>288</v>
      </c>
      <c r="DP267" t="s">
        <v>399</v>
      </c>
      <c r="DR267" t="s">
        <v>235</v>
      </c>
      <c r="DT267" t="s">
        <v>219</v>
      </c>
      <c r="DU267" t="s">
        <v>219</v>
      </c>
      <c r="DX267" t="s">
        <v>237</v>
      </c>
      <c r="DY267" t="s">
        <v>237</v>
      </c>
      <c r="DZ267" t="s">
        <v>485</v>
      </c>
      <c r="EA267" t="s">
        <v>237</v>
      </c>
      <c r="EB267" t="s">
        <v>237</v>
      </c>
      <c r="EC267" t="s">
        <v>237</v>
      </c>
      <c r="ED267" t="s">
        <v>237</v>
      </c>
      <c r="EE267" t="s">
        <v>219</v>
      </c>
      <c r="EF267" t="s">
        <v>219</v>
      </c>
      <c r="EK267" t="s">
        <v>237</v>
      </c>
      <c r="EL267" t="s">
        <v>237</v>
      </c>
      <c r="EM267" t="s">
        <v>240</v>
      </c>
      <c r="EN267" t="s">
        <v>240</v>
      </c>
      <c r="EO267" t="s">
        <v>240</v>
      </c>
      <c r="EP267" t="s">
        <v>240</v>
      </c>
      <c r="EQ267" t="s">
        <v>214</v>
      </c>
      <c r="ER267" t="s">
        <v>214</v>
      </c>
      <c r="ES267" t="s">
        <v>237</v>
      </c>
      <c r="ET267" t="s">
        <v>237</v>
      </c>
      <c r="EU267" t="s">
        <v>237</v>
      </c>
      <c r="EV267" t="s">
        <v>237</v>
      </c>
      <c r="EW267" t="s">
        <v>310</v>
      </c>
      <c r="EX267" t="s">
        <v>310</v>
      </c>
      <c r="EY267" t="s">
        <v>233</v>
      </c>
      <c r="EZ267" t="s">
        <v>677</v>
      </c>
      <c r="FA267" t="s">
        <v>241</v>
      </c>
      <c r="FB267" t="s">
        <v>237</v>
      </c>
      <c r="FC267" t="s">
        <v>242</v>
      </c>
      <c r="FD267" t="s">
        <v>237</v>
      </c>
      <c r="FE267" t="s">
        <v>250</v>
      </c>
      <c r="FF267" t="s">
        <v>250</v>
      </c>
      <c r="FG267" t="s">
        <v>390</v>
      </c>
      <c r="FH267" t="s">
        <v>390</v>
      </c>
      <c r="FI267" t="s">
        <v>214</v>
      </c>
      <c r="FJ267" t="s">
        <v>214</v>
      </c>
      <c r="FK267" t="s">
        <v>214</v>
      </c>
      <c r="FL267" t="s">
        <v>214</v>
      </c>
      <c r="FM267" t="s">
        <v>245</v>
      </c>
      <c r="FN267" t="s">
        <v>245</v>
      </c>
      <c r="FO267" t="s">
        <v>219</v>
      </c>
      <c r="FP267" t="s">
        <v>219</v>
      </c>
      <c r="FQ267" t="s">
        <v>241</v>
      </c>
      <c r="FR267" t="s">
        <v>241</v>
      </c>
      <c r="FS267" t="s">
        <v>241</v>
      </c>
      <c r="FT267" t="s">
        <v>241</v>
      </c>
      <c r="FU267" t="s">
        <v>219</v>
      </c>
      <c r="FV267" t="s">
        <v>241</v>
      </c>
      <c r="FW267" t="s">
        <v>241</v>
      </c>
      <c r="FX267" t="s">
        <v>241</v>
      </c>
      <c r="FY267" t="s">
        <v>241</v>
      </c>
      <c r="FZ267" t="s">
        <v>248</v>
      </c>
      <c r="GA267" t="s">
        <v>248</v>
      </c>
      <c r="GB267" t="s">
        <v>244</v>
      </c>
      <c r="GC267" t="s">
        <v>244</v>
      </c>
      <c r="GD267" t="s">
        <v>293</v>
      </c>
      <c r="GE267" t="s">
        <v>241</v>
      </c>
      <c r="GF267" t="s">
        <v>550</v>
      </c>
      <c r="GG267" t="s">
        <v>244</v>
      </c>
      <c r="GH267" t="s">
        <v>241</v>
      </c>
      <c r="GI267" t="s">
        <v>226</v>
      </c>
      <c r="GJ267" t="s">
        <v>227</v>
      </c>
      <c r="GK267" t="s">
        <v>227</v>
      </c>
      <c r="GL267" t="s">
        <v>227</v>
      </c>
      <c r="GM267" t="s">
        <v>227</v>
      </c>
      <c r="GN267" t="s">
        <v>219</v>
      </c>
      <c r="GO267" t="s">
        <v>219</v>
      </c>
      <c r="GP267" t="s">
        <v>251</v>
      </c>
      <c r="GQ267" t="s">
        <v>251</v>
      </c>
      <c r="GR267" t="s">
        <v>295</v>
      </c>
      <c r="GS267" t="s">
        <v>214</v>
      </c>
      <c r="GT267" t="s">
        <v>241</v>
      </c>
      <c r="GU267" t="s">
        <v>214</v>
      </c>
      <c r="GV267" t="s">
        <v>241</v>
      </c>
      <c r="GW267" t="s">
        <v>297</v>
      </c>
      <c r="GX267" t="s">
        <v>297</v>
      </c>
      <c r="GY267" t="s">
        <v>626</v>
      </c>
      <c r="GZ267" t="s">
        <v>241</v>
      </c>
      <c r="HA267" t="s">
        <v>298</v>
      </c>
      <c r="HB267" t="s">
        <v>241</v>
      </c>
      <c r="HC267" t="s">
        <v>315</v>
      </c>
      <c r="HD267" t="s">
        <v>361</v>
      </c>
      <c r="HE267" t="s">
        <v>317</v>
      </c>
      <c r="HF267" t="s">
        <v>241</v>
      </c>
      <c r="HG267" t="s">
        <v>362</v>
      </c>
      <c r="HH267" t="s">
        <v>241</v>
      </c>
      <c r="HI267" t="s">
        <v>241</v>
      </c>
      <c r="HJ267" t="s">
        <v>214</v>
      </c>
      <c r="HK267" t="s">
        <v>1771</v>
      </c>
      <c r="HL267" s="12"/>
      <c r="HM267">
        <v>0.75</v>
      </c>
      <c r="HN267">
        <v>0.75</v>
      </c>
      <c r="HO267">
        <v>0</v>
      </c>
      <c r="HP267">
        <v>1</v>
      </c>
      <c r="HQ267">
        <v>0.5</v>
      </c>
      <c r="HR267">
        <v>0.25</v>
      </c>
      <c r="HS267">
        <v>1</v>
      </c>
      <c r="HT267">
        <v>1</v>
      </c>
      <c r="HU267">
        <v>1</v>
      </c>
      <c r="HV267">
        <v>0.5</v>
      </c>
      <c r="HW267">
        <v>0.5</v>
      </c>
      <c r="HX267">
        <v>0.5</v>
      </c>
      <c r="HZ267">
        <v>0.5</v>
      </c>
      <c r="IA267" s="4">
        <v>1</v>
      </c>
      <c r="IB267">
        <v>0.5</v>
      </c>
      <c r="IC267">
        <v>0.5</v>
      </c>
      <c r="ID267">
        <v>0.25</v>
      </c>
      <c r="IE267">
        <v>0.75</v>
      </c>
      <c r="IG267">
        <v>0.5</v>
      </c>
      <c r="IH267">
        <v>0.5</v>
      </c>
      <c r="II267">
        <v>0.75</v>
      </c>
      <c r="IJ267">
        <v>0.75</v>
      </c>
      <c r="IK267">
        <v>0.75</v>
      </c>
      <c r="IL267">
        <v>1</v>
      </c>
      <c r="IM267">
        <v>0.75</v>
      </c>
      <c r="IN267">
        <v>1</v>
      </c>
      <c r="IO267">
        <v>1</v>
      </c>
      <c r="IQ267">
        <v>0</v>
      </c>
      <c r="IS267">
        <f t="shared" si="231"/>
        <v>0.11249999999999999</v>
      </c>
      <c r="IT267">
        <f t="shared" si="232"/>
        <v>0.09</v>
      </c>
      <c r="IU267">
        <f t="shared" si="233"/>
        <v>0</v>
      </c>
      <c r="IV267">
        <f t="shared" si="234"/>
        <v>0.1</v>
      </c>
      <c r="IW267">
        <f t="shared" si="235"/>
        <v>0.04</v>
      </c>
      <c r="IX267">
        <f t="shared" si="236"/>
        <v>3.2500000000000001E-2</v>
      </c>
      <c r="IY267">
        <f t="shared" si="237"/>
        <v>0.1</v>
      </c>
      <c r="IZ267">
        <f t="shared" si="238"/>
        <v>0.11</v>
      </c>
      <c r="JA267">
        <f t="shared" si="239"/>
        <v>0.13</v>
      </c>
      <c r="JB267">
        <f t="shared" si="240"/>
        <v>0.05</v>
      </c>
      <c r="JC267">
        <f t="shared" si="241"/>
        <v>0.06</v>
      </c>
      <c r="JD267">
        <f t="shared" si="242"/>
        <v>5.5E-2</v>
      </c>
      <c r="JE267">
        <f t="shared" si="243"/>
        <v>0</v>
      </c>
      <c r="JF267">
        <f t="shared" si="244"/>
        <v>0.06</v>
      </c>
      <c r="JG267" s="5">
        <f t="shared" si="245"/>
        <v>0.05</v>
      </c>
      <c r="JH267">
        <f t="shared" si="246"/>
        <v>0</v>
      </c>
      <c r="JI267">
        <f t="shared" si="246"/>
        <v>0</v>
      </c>
      <c r="JJ267">
        <f t="shared" si="247"/>
        <v>0.05</v>
      </c>
      <c r="JK267">
        <f t="shared" si="248"/>
        <v>0.11249999999999999</v>
      </c>
      <c r="JL267" s="6">
        <f t="shared" si="249"/>
        <v>3.6666666666666667E-2</v>
      </c>
      <c r="JM267">
        <f t="shared" si="250"/>
        <v>0.06</v>
      </c>
      <c r="JN267">
        <f t="shared" si="251"/>
        <v>2.5000000000000001E-2</v>
      </c>
      <c r="JO267">
        <f t="shared" si="252"/>
        <v>0.11249999999999999</v>
      </c>
      <c r="JP267">
        <f t="shared" si="253"/>
        <v>7.5000000000000011E-2</v>
      </c>
      <c r="JQ267">
        <f t="shared" si="254"/>
        <v>0.09</v>
      </c>
      <c r="JR267">
        <f t="shared" si="255"/>
        <v>0.11</v>
      </c>
      <c r="JS267">
        <f t="shared" si="256"/>
        <v>7.5000000000000011E-2</v>
      </c>
      <c r="JT267">
        <f t="shared" si="256"/>
        <v>0.1</v>
      </c>
      <c r="JU267">
        <f t="shared" si="257"/>
        <v>1</v>
      </c>
      <c r="JV267">
        <f t="shared" si="257"/>
        <v>0</v>
      </c>
      <c r="JW267">
        <f t="shared" si="258"/>
        <v>0.15</v>
      </c>
      <c r="JY267">
        <f t="shared" si="259"/>
        <v>3.7500000000000006E-2</v>
      </c>
      <c r="JZ267">
        <f t="shared" si="260"/>
        <v>0.06</v>
      </c>
      <c r="KA267">
        <f t="shared" si="261"/>
        <v>0</v>
      </c>
      <c r="KB267">
        <f t="shared" si="261"/>
        <v>0.02</v>
      </c>
      <c r="KC267">
        <f t="shared" si="262"/>
        <v>0.02</v>
      </c>
      <c r="KD267">
        <f t="shared" si="230"/>
        <v>7.4999999999999997E-3</v>
      </c>
      <c r="KE267">
        <f t="shared" si="230"/>
        <v>0.03</v>
      </c>
      <c r="KF267">
        <f t="shared" si="230"/>
        <v>0.03</v>
      </c>
      <c r="KG267">
        <f t="shared" si="229"/>
        <v>0.03</v>
      </c>
      <c r="KH267">
        <f t="shared" si="229"/>
        <v>1.4999999999999999E-2</v>
      </c>
      <c r="KI267">
        <f t="shared" si="229"/>
        <v>1.4999999999999999E-2</v>
      </c>
      <c r="KJ267">
        <f t="shared" si="229"/>
        <v>1.4999999999999999E-2</v>
      </c>
      <c r="KK267">
        <f t="shared" si="263"/>
        <v>0</v>
      </c>
      <c r="KL267">
        <f t="shared" si="264"/>
        <v>0.02</v>
      </c>
      <c r="KM267" s="5">
        <f t="shared" si="265"/>
        <v>0.05</v>
      </c>
      <c r="KN267">
        <f t="shared" si="266"/>
        <v>0</v>
      </c>
      <c r="KO267">
        <f t="shared" si="266"/>
        <v>0</v>
      </c>
      <c r="KP267">
        <f t="shared" si="267"/>
        <v>1.4999999999999999E-2</v>
      </c>
      <c r="KQ267">
        <f t="shared" si="268"/>
        <v>2.2499999999999999E-2</v>
      </c>
      <c r="KR267" s="6">
        <f t="shared" si="269"/>
        <v>1.8333333333333333E-2</v>
      </c>
      <c r="KS267">
        <f t="shared" si="270"/>
        <v>0.02</v>
      </c>
      <c r="KT267">
        <f t="shared" si="271"/>
        <v>1.4999999999999999E-2</v>
      </c>
      <c r="KU267">
        <f t="shared" si="272"/>
        <v>0.03</v>
      </c>
      <c r="KV267">
        <f t="shared" si="273"/>
        <v>3.7500000000000006E-2</v>
      </c>
      <c r="KW267">
        <f t="shared" si="274"/>
        <v>7.4999999999999997E-3</v>
      </c>
      <c r="KX267">
        <f t="shared" si="275"/>
        <v>0</v>
      </c>
      <c r="KY267">
        <f t="shared" si="276"/>
        <v>0.03</v>
      </c>
      <c r="KZ267">
        <f t="shared" si="277"/>
        <v>0.03</v>
      </c>
      <c r="LA267">
        <f t="shared" si="278"/>
        <v>1</v>
      </c>
      <c r="LB267">
        <f t="shared" si="278"/>
        <v>0</v>
      </c>
      <c r="LC267">
        <f t="shared" si="279"/>
        <v>0.1</v>
      </c>
      <c r="LE267" t="str">
        <f t="shared" si="285"/>
        <v>Guinee Conakry</v>
      </c>
      <c r="LF267">
        <f t="shared" si="280"/>
        <v>0.71499999999999997</v>
      </c>
      <c r="LG267" s="6">
        <f t="shared" si="281"/>
        <v>0.47416666666666668</v>
      </c>
      <c r="LH267">
        <f t="shared" si="282"/>
        <v>0.79749999999999988</v>
      </c>
      <c r="LI267" s="6">
        <f t="shared" si="283"/>
        <v>0.6758333333333334</v>
      </c>
      <c r="LJ267">
        <f t="shared" si="284"/>
        <v>0</v>
      </c>
    </row>
    <row r="268" spans="1:322" x14ac:dyDescent="0.35">
      <c r="A268" s="3">
        <v>44887</v>
      </c>
      <c r="B268" t="s">
        <v>1772</v>
      </c>
      <c r="D268" s="24" t="s">
        <v>321</v>
      </c>
      <c r="E268" s="24" t="s">
        <v>262</v>
      </c>
      <c r="F268" s="24">
        <v>20</v>
      </c>
      <c r="G268" s="24" t="s">
        <v>258</v>
      </c>
      <c r="H268" s="24" t="s">
        <v>259</v>
      </c>
      <c r="I268" s="24" t="s">
        <v>207</v>
      </c>
      <c r="J268" s="24" t="s">
        <v>598</v>
      </c>
      <c r="K268" s="25">
        <v>44589</v>
      </c>
      <c r="L268" s="25">
        <v>44589</v>
      </c>
      <c r="M268" s="25">
        <v>44588</v>
      </c>
      <c r="N268" s="24" t="s">
        <v>261</v>
      </c>
      <c r="O268" s="24" t="s">
        <v>261</v>
      </c>
      <c r="P268" s="24" t="s">
        <v>261</v>
      </c>
      <c r="Q268" s="24" t="s">
        <v>262</v>
      </c>
      <c r="R268" s="25" t="s">
        <v>262</v>
      </c>
      <c r="S268" s="25" t="s">
        <v>262</v>
      </c>
      <c r="T268" s="24" t="s">
        <v>263</v>
      </c>
      <c r="U268" s="24" t="s">
        <v>261</v>
      </c>
      <c r="V268" s="25" t="s">
        <v>262</v>
      </c>
      <c r="W268" s="24" t="s">
        <v>261</v>
      </c>
      <c r="X268" s="25" t="s">
        <v>262</v>
      </c>
      <c r="Y268" s="24" t="s">
        <v>263</v>
      </c>
      <c r="Z268" s="25">
        <v>44635</v>
      </c>
      <c r="AA268" s="24" t="s">
        <v>264</v>
      </c>
      <c r="AB268" s="24" t="s">
        <v>265</v>
      </c>
      <c r="AC268" s="24" t="s">
        <v>1773</v>
      </c>
      <c r="AD268" s="24" t="s">
        <v>612</v>
      </c>
      <c r="AE268" s="24" t="s">
        <v>600</v>
      </c>
      <c r="AF268" s="24" t="s">
        <v>601</v>
      </c>
      <c r="AG268" s="31">
        <v>13000000</v>
      </c>
      <c r="AH268" s="24" t="s">
        <v>261</v>
      </c>
      <c r="AI268" s="24" t="s">
        <v>262</v>
      </c>
      <c r="AJ268" s="25" t="s">
        <v>262</v>
      </c>
      <c r="AK268" s="24" t="s">
        <v>262</v>
      </c>
      <c r="AL268" s="24" t="s">
        <v>262</v>
      </c>
      <c r="AM268" s="24" t="s">
        <v>262</v>
      </c>
      <c r="AN268" s="24" t="s">
        <v>262</v>
      </c>
      <c r="AO268" s="24" t="s">
        <v>261</v>
      </c>
      <c r="AP268" s="24" t="s">
        <v>261</v>
      </c>
      <c r="AQ268" s="25" t="s">
        <v>262</v>
      </c>
      <c r="AR268" s="24" t="s">
        <v>261</v>
      </c>
      <c r="AS268" s="25" t="s">
        <v>262</v>
      </c>
      <c r="AT268" s="24" t="s">
        <v>261</v>
      </c>
      <c r="AU268" s="25" t="s">
        <v>262</v>
      </c>
      <c r="AV268" s="24" t="s">
        <v>261</v>
      </c>
      <c r="AW268" s="25" t="s">
        <v>262</v>
      </c>
      <c r="AX268" s="24" t="s">
        <v>261</v>
      </c>
      <c r="AY268" s="25" t="s">
        <v>262</v>
      </c>
      <c r="AZ268" s="27" t="s">
        <v>262</v>
      </c>
      <c r="BA268" s="27" t="s">
        <v>262</v>
      </c>
      <c r="BB268" s="24" t="s">
        <v>261</v>
      </c>
      <c r="BC268" s="25" t="s">
        <v>262</v>
      </c>
      <c r="BD268" s="24" t="s">
        <v>261</v>
      </c>
      <c r="BE268" s="26" t="s">
        <v>262</v>
      </c>
      <c r="BF268" t="s">
        <v>603</v>
      </c>
      <c r="BG268" t="s">
        <v>207</v>
      </c>
      <c r="BH268" t="s">
        <v>208</v>
      </c>
      <c r="BI268" t="s">
        <v>273</v>
      </c>
      <c r="BJ268" t="s">
        <v>210</v>
      </c>
      <c r="BK268" t="s">
        <v>329</v>
      </c>
      <c r="BL268" t="s">
        <v>212</v>
      </c>
      <c r="BM268" t="s">
        <v>638</v>
      </c>
      <c r="BN268" t="s">
        <v>214</v>
      </c>
      <c r="BO268" t="s">
        <v>348</v>
      </c>
      <c r="BP268" t="s">
        <v>219</v>
      </c>
      <c r="BQ268" t="s">
        <v>216</v>
      </c>
      <c r="BR268" t="s">
        <v>1199</v>
      </c>
      <c r="BS268" t="s">
        <v>1199</v>
      </c>
      <c r="BT268" t="s">
        <v>1774</v>
      </c>
      <c r="BU268" t="s">
        <v>1774</v>
      </c>
      <c r="BV268" t="s">
        <v>214</v>
      </c>
      <c r="CC268" t="s">
        <v>214</v>
      </c>
      <c r="CG268" t="s">
        <v>219</v>
      </c>
      <c r="CI268" t="s">
        <v>333</v>
      </c>
      <c r="CJ268" t="s">
        <v>1775</v>
      </c>
      <c r="CK268" t="s">
        <v>220</v>
      </c>
      <c r="CL268" t="s">
        <v>336</v>
      </c>
      <c r="CN268" t="s">
        <v>283</v>
      </c>
      <c r="CP268" t="s">
        <v>224</v>
      </c>
      <c r="CQ268" t="s">
        <v>307</v>
      </c>
      <c r="CR268" t="s">
        <v>227</v>
      </c>
      <c r="CS268" t="s">
        <v>227</v>
      </c>
      <c r="CT268" t="s">
        <v>219</v>
      </c>
      <c r="CU268" t="s">
        <v>219</v>
      </c>
      <c r="CV268" t="s">
        <v>244</v>
      </c>
      <c r="CW268" t="s">
        <v>244</v>
      </c>
      <c r="CX268" t="s">
        <v>287</v>
      </c>
      <c r="CY268" t="s">
        <v>287</v>
      </c>
      <c r="CZ268" t="s">
        <v>219</v>
      </c>
      <c r="DA268" t="s">
        <v>219</v>
      </c>
      <c r="DB268" t="s">
        <v>230</v>
      </c>
      <c r="DC268" t="s">
        <v>230</v>
      </c>
      <c r="DD268" t="s">
        <v>214</v>
      </c>
      <c r="DE268" t="s">
        <v>231</v>
      </c>
      <c r="DG268" t="s">
        <v>231</v>
      </c>
      <c r="DI268" t="s">
        <v>484</v>
      </c>
      <c r="DK268" t="s">
        <v>242</v>
      </c>
      <c r="DL268" t="s">
        <v>242</v>
      </c>
      <c r="DM268" t="s">
        <v>214</v>
      </c>
      <c r="DN268" t="s">
        <v>219</v>
      </c>
      <c r="DO268" t="s">
        <v>414</v>
      </c>
      <c r="DP268" t="s">
        <v>235</v>
      </c>
      <c r="DR268" t="s">
        <v>235</v>
      </c>
      <c r="DT268" t="s">
        <v>219</v>
      </c>
      <c r="DU268" t="s">
        <v>214</v>
      </c>
      <c r="DX268" t="s">
        <v>242</v>
      </c>
      <c r="DY268" t="s">
        <v>242</v>
      </c>
      <c r="DZ268" t="s">
        <v>400</v>
      </c>
      <c r="EA268" t="s">
        <v>242</v>
      </c>
      <c r="EB268" t="s">
        <v>242</v>
      </c>
      <c r="EC268" t="s">
        <v>242</v>
      </c>
      <c r="ED268" t="s">
        <v>242</v>
      </c>
      <c r="EE268" t="s">
        <v>219</v>
      </c>
      <c r="EF268" t="s">
        <v>219</v>
      </c>
      <c r="EK268" t="s">
        <v>242</v>
      </c>
      <c r="EL268" t="s">
        <v>242</v>
      </c>
      <c r="EM268" t="s">
        <v>486</v>
      </c>
      <c r="EN268" t="s">
        <v>486</v>
      </c>
      <c r="EO268" t="s">
        <v>486</v>
      </c>
      <c r="EP268" t="s">
        <v>486</v>
      </c>
      <c r="EQ268" t="s">
        <v>214</v>
      </c>
      <c r="ER268" t="s">
        <v>219</v>
      </c>
      <c r="ES268" t="s">
        <v>242</v>
      </c>
      <c r="ET268" t="s">
        <v>242</v>
      </c>
      <c r="EU268" t="s">
        <v>242</v>
      </c>
      <c r="EV268" t="s">
        <v>242</v>
      </c>
      <c r="EW268" t="s">
        <v>243</v>
      </c>
      <c r="EX268" t="s">
        <v>243</v>
      </c>
      <c r="EY268" t="s">
        <v>242</v>
      </c>
      <c r="EZ268" t="s">
        <v>241</v>
      </c>
      <c r="FA268" t="s">
        <v>241</v>
      </c>
      <c r="FB268" t="s">
        <v>242</v>
      </c>
      <c r="FC268" t="s">
        <v>242</v>
      </c>
      <c r="FD268" t="s">
        <v>242</v>
      </c>
      <c r="FE268" t="s">
        <v>286</v>
      </c>
      <c r="FF268" t="s">
        <v>286</v>
      </c>
      <c r="FG268" t="s">
        <v>548</v>
      </c>
      <c r="FH268" t="s">
        <v>390</v>
      </c>
      <c r="FI268" t="s">
        <v>214</v>
      </c>
      <c r="FJ268" t="s">
        <v>214</v>
      </c>
      <c r="FK268" t="s">
        <v>214</v>
      </c>
      <c r="FL268" t="s">
        <v>214</v>
      </c>
      <c r="FM268" t="s">
        <v>292</v>
      </c>
      <c r="FN268" t="s">
        <v>292</v>
      </c>
      <c r="FO268" t="s">
        <v>219</v>
      </c>
      <c r="FP268" t="s">
        <v>219</v>
      </c>
      <c r="FQ268" t="s">
        <v>241</v>
      </c>
      <c r="FR268" t="s">
        <v>241</v>
      </c>
      <c r="FS268" t="s">
        <v>241</v>
      </c>
      <c r="FT268" t="s">
        <v>241</v>
      </c>
      <c r="FU268" t="s">
        <v>219</v>
      </c>
      <c r="FV268" t="s">
        <v>241</v>
      </c>
      <c r="FW268" t="s">
        <v>241</v>
      </c>
      <c r="FX268" t="s">
        <v>241</v>
      </c>
      <c r="FY268" t="s">
        <v>241</v>
      </c>
      <c r="FZ268" t="s">
        <v>341</v>
      </c>
      <c r="GA268" t="s">
        <v>341</v>
      </c>
      <c r="GB268" t="s">
        <v>227</v>
      </c>
      <c r="GC268" t="s">
        <v>227</v>
      </c>
      <c r="GD268" t="s">
        <v>249</v>
      </c>
      <c r="GE268" t="s">
        <v>241</v>
      </c>
      <c r="GF268" t="s">
        <v>249</v>
      </c>
      <c r="GG268" t="s">
        <v>244</v>
      </c>
      <c r="GH268" t="s">
        <v>241</v>
      </c>
      <c r="GI268" t="s">
        <v>244</v>
      </c>
      <c r="GJ268" t="s">
        <v>227</v>
      </c>
      <c r="GK268" t="s">
        <v>227</v>
      </c>
      <c r="GL268" t="s">
        <v>227</v>
      </c>
      <c r="GM268" t="s">
        <v>227</v>
      </c>
      <c r="GN268" t="s">
        <v>219</v>
      </c>
      <c r="GO268" t="s">
        <v>219</v>
      </c>
      <c r="GP268" t="s">
        <v>251</v>
      </c>
      <c r="GQ268" t="s">
        <v>251</v>
      </c>
      <c r="GR268" t="s">
        <v>251</v>
      </c>
      <c r="GS268" t="s">
        <v>214</v>
      </c>
      <c r="GT268" t="s">
        <v>241</v>
      </c>
      <c r="GU268" t="s">
        <v>214</v>
      </c>
      <c r="GV268" t="s">
        <v>241</v>
      </c>
      <c r="GW268" t="s">
        <v>253</v>
      </c>
      <c r="GX268" t="s">
        <v>252</v>
      </c>
      <c r="GY268" t="s">
        <v>609</v>
      </c>
      <c r="GZ268" t="s">
        <v>241</v>
      </c>
      <c r="HA268" t="s">
        <v>298</v>
      </c>
      <c r="HB268" t="s">
        <v>241</v>
      </c>
      <c r="HC268" t="s">
        <v>315</v>
      </c>
      <c r="HD268" t="s">
        <v>361</v>
      </c>
      <c r="HE268" t="s">
        <v>317</v>
      </c>
      <c r="HF268" t="s">
        <v>241</v>
      </c>
      <c r="HG268" t="s">
        <v>362</v>
      </c>
      <c r="HH268" t="s">
        <v>241</v>
      </c>
      <c r="HI268" t="s">
        <v>241</v>
      </c>
      <c r="HJ268" t="s">
        <v>214</v>
      </c>
      <c r="HK268" t="s">
        <v>1776</v>
      </c>
      <c r="HL268" s="12"/>
      <c r="HM268">
        <v>0.75</v>
      </c>
      <c r="HN268">
        <v>1</v>
      </c>
      <c r="HO268">
        <v>0</v>
      </c>
      <c r="HP268">
        <v>0.75</v>
      </c>
      <c r="HQ268">
        <v>1</v>
      </c>
      <c r="HR268">
        <v>0.75</v>
      </c>
      <c r="HS268">
        <v>1</v>
      </c>
      <c r="HT268">
        <v>0</v>
      </c>
      <c r="HU268">
        <v>1</v>
      </c>
      <c r="HV268">
        <v>0.75</v>
      </c>
      <c r="HW268">
        <v>0.75</v>
      </c>
      <c r="HX268">
        <v>0.75</v>
      </c>
      <c r="HZ268">
        <v>0.75</v>
      </c>
      <c r="IA268" s="4">
        <v>1</v>
      </c>
      <c r="IB268">
        <v>0.75</v>
      </c>
      <c r="IC268">
        <v>0.75</v>
      </c>
      <c r="ID268">
        <v>0.75</v>
      </c>
      <c r="IE268">
        <v>0.75</v>
      </c>
      <c r="IG268">
        <v>0.75</v>
      </c>
      <c r="IH268">
        <v>0.25</v>
      </c>
      <c r="II268">
        <v>1</v>
      </c>
      <c r="IJ268">
        <v>1</v>
      </c>
      <c r="IK268">
        <v>1</v>
      </c>
      <c r="IL268">
        <v>0.75</v>
      </c>
      <c r="IM268">
        <v>0.75</v>
      </c>
      <c r="IN268">
        <v>1</v>
      </c>
      <c r="IO268">
        <v>1</v>
      </c>
      <c r="IQ268">
        <v>0</v>
      </c>
      <c r="IS268">
        <f t="shared" si="231"/>
        <v>0.11249999999999999</v>
      </c>
      <c r="IT268">
        <f t="shared" si="232"/>
        <v>0.12</v>
      </c>
      <c r="IU268">
        <f t="shared" si="233"/>
        <v>0</v>
      </c>
      <c r="IV268">
        <f t="shared" si="234"/>
        <v>7.5000000000000011E-2</v>
      </c>
      <c r="IW268">
        <f t="shared" si="235"/>
        <v>0.08</v>
      </c>
      <c r="IX268">
        <f t="shared" si="236"/>
        <v>9.7500000000000003E-2</v>
      </c>
      <c r="IY268">
        <f t="shared" si="237"/>
        <v>0.1</v>
      </c>
      <c r="IZ268">
        <f t="shared" si="238"/>
        <v>0</v>
      </c>
      <c r="JA268">
        <f t="shared" si="239"/>
        <v>0.13</v>
      </c>
      <c r="JB268">
        <f t="shared" si="240"/>
        <v>7.5000000000000011E-2</v>
      </c>
      <c r="JC268">
        <f t="shared" si="241"/>
        <v>0.09</v>
      </c>
      <c r="JD268">
        <f t="shared" si="242"/>
        <v>8.2500000000000004E-2</v>
      </c>
      <c r="JE268">
        <f t="shared" si="243"/>
        <v>0</v>
      </c>
      <c r="JF268">
        <f t="shared" si="244"/>
        <v>0.09</v>
      </c>
      <c r="JG268" s="5">
        <f t="shared" si="245"/>
        <v>0.05</v>
      </c>
      <c r="JH268">
        <f t="shared" si="246"/>
        <v>0</v>
      </c>
      <c r="JI268">
        <f t="shared" si="246"/>
        <v>0</v>
      </c>
      <c r="JJ268">
        <f t="shared" si="247"/>
        <v>0.15000000000000002</v>
      </c>
      <c r="JK268">
        <f t="shared" si="248"/>
        <v>0.11249999999999999</v>
      </c>
      <c r="JL268" s="6">
        <f t="shared" si="249"/>
        <v>0.06</v>
      </c>
      <c r="JM268">
        <f t="shared" si="250"/>
        <v>0.09</v>
      </c>
      <c r="JN268">
        <f t="shared" si="251"/>
        <v>1.2500000000000001E-2</v>
      </c>
      <c r="JO268">
        <f t="shared" si="252"/>
        <v>0.15</v>
      </c>
      <c r="JP268">
        <f t="shared" si="253"/>
        <v>0.1</v>
      </c>
      <c r="JQ268">
        <f t="shared" si="254"/>
        <v>0.12</v>
      </c>
      <c r="JR268">
        <f t="shared" si="255"/>
        <v>8.2500000000000004E-2</v>
      </c>
      <c r="JS268">
        <f t="shared" si="256"/>
        <v>7.5000000000000011E-2</v>
      </c>
      <c r="JT268">
        <f t="shared" si="256"/>
        <v>0.1</v>
      </c>
      <c r="JU268">
        <f t="shared" si="257"/>
        <v>1</v>
      </c>
      <c r="JV268">
        <f t="shared" si="257"/>
        <v>0</v>
      </c>
      <c r="JW268">
        <f t="shared" si="258"/>
        <v>0.15</v>
      </c>
      <c r="JY268">
        <f t="shared" si="259"/>
        <v>3.7500000000000006E-2</v>
      </c>
      <c r="JZ268">
        <f t="shared" si="260"/>
        <v>0.08</v>
      </c>
      <c r="KA268">
        <f t="shared" si="261"/>
        <v>0</v>
      </c>
      <c r="KB268">
        <f t="shared" si="261"/>
        <v>1.4999999999999999E-2</v>
      </c>
      <c r="KC268">
        <f t="shared" si="262"/>
        <v>0.04</v>
      </c>
      <c r="KD268">
        <f t="shared" si="230"/>
        <v>2.2499999999999999E-2</v>
      </c>
      <c r="KE268">
        <f t="shared" si="230"/>
        <v>0.03</v>
      </c>
      <c r="KF268">
        <f t="shared" si="230"/>
        <v>0</v>
      </c>
      <c r="KG268">
        <f t="shared" si="229"/>
        <v>0.03</v>
      </c>
      <c r="KH268">
        <f t="shared" si="229"/>
        <v>2.2499999999999999E-2</v>
      </c>
      <c r="KI268">
        <f t="shared" si="229"/>
        <v>2.2499999999999999E-2</v>
      </c>
      <c r="KJ268">
        <f t="shared" si="229"/>
        <v>2.2499999999999999E-2</v>
      </c>
      <c r="KK268">
        <f t="shared" si="263"/>
        <v>0</v>
      </c>
      <c r="KL268">
        <f t="shared" si="264"/>
        <v>0.03</v>
      </c>
      <c r="KM268" s="5">
        <f t="shared" si="265"/>
        <v>0.05</v>
      </c>
      <c r="KN268">
        <f t="shared" si="266"/>
        <v>0</v>
      </c>
      <c r="KO268">
        <f t="shared" si="266"/>
        <v>0</v>
      </c>
      <c r="KP268">
        <f t="shared" si="267"/>
        <v>4.4999999999999998E-2</v>
      </c>
      <c r="KQ268">
        <f t="shared" si="268"/>
        <v>2.2499999999999999E-2</v>
      </c>
      <c r="KR268" s="6">
        <f t="shared" si="269"/>
        <v>0.03</v>
      </c>
      <c r="KS268">
        <f t="shared" si="270"/>
        <v>0.03</v>
      </c>
      <c r="KT268">
        <f t="shared" si="271"/>
        <v>7.4999999999999997E-3</v>
      </c>
      <c r="KU268">
        <f t="shared" si="272"/>
        <v>0.04</v>
      </c>
      <c r="KV268">
        <f t="shared" si="273"/>
        <v>0.05</v>
      </c>
      <c r="KW268">
        <f t="shared" si="274"/>
        <v>0.01</v>
      </c>
      <c r="KX268">
        <f t="shared" si="275"/>
        <v>0</v>
      </c>
      <c r="KY268">
        <f t="shared" si="276"/>
        <v>0.03</v>
      </c>
      <c r="KZ268">
        <f t="shared" si="277"/>
        <v>0.03</v>
      </c>
      <c r="LA268">
        <f t="shared" si="278"/>
        <v>1</v>
      </c>
      <c r="LB268">
        <f t="shared" si="278"/>
        <v>0</v>
      </c>
      <c r="LC268">
        <f t="shared" si="279"/>
        <v>0.1</v>
      </c>
      <c r="LE268" t="str">
        <f t="shared" si="285"/>
        <v>Guinee Conakry</v>
      </c>
      <c r="LF268">
        <f t="shared" si="280"/>
        <v>0.71499999999999997</v>
      </c>
      <c r="LG268" s="6">
        <f t="shared" si="281"/>
        <v>0.71000000000000019</v>
      </c>
      <c r="LH268">
        <f t="shared" si="282"/>
        <v>0.88000000000000012</v>
      </c>
      <c r="LI268" s="6">
        <f t="shared" si="283"/>
        <v>0.7975000000000001</v>
      </c>
      <c r="LJ268">
        <f t="shared" si="284"/>
        <v>0</v>
      </c>
    </row>
    <row r="269" spans="1:322" x14ac:dyDescent="0.35">
      <c r="A269" s="3">
        <v>44895</v>
      </c>
      <c r="B269" t="s">
        <v>1777</v>
      </c>
      <c r="D269" s="27" t="s">
        <v>321</v>
      </c>
      <c r="E269" s="27" t="s">
        <v>262</v>
      </c>
      <c r="F269" s="27">
        <v>26</v>
      </c>
      <c r="G269" s="27" t="s">
        <v>258</v>
      </c>
      <c r="H269" s="27" t="s">
        <v>259</v>
      </c>
      <c r="I269" s="27" t="s">
        <v>207</v>
      </c>
      <c r="J269" s="27" t="s">
        <v>598</v>
      </c>
      <c r="K269" s="28">
        <v>44589</v>
      </c>
      <c r="L269" s="28">
        <v>44589</v>
      </c>
      <c r="M269" s="28">
        <v>44588</v>
      </c>
      <c r="N269" s="27" t="s">
        <v>261</v>
      </c>
      <c r="O269" s="27" t="s">
        <v>261</v>
      </c>
      <c r="P269" s="27" t="s">
        <v>261</v>
      </c>
      <c r="Q269" s="27" t="s">
        <v>262</v>
      </c>
      <c r="R269" s="28" t="s">
        <v>262</v>
      </c>
      <c r="S269" s="28" t="s">
        <v>262</v>
      </c>
      <c r="T269" s="27" t="s">
        <v>263</v>
      </c>
      <c r="U269" s="27" t="s">
        <v>261</v>
      </c>
      <c r="V269" s="28" t="s">
        <v>262</v>
      </c>
      <c r="W269" s="27" t="s">
        <v>261</v>
      </c>
      <c r="X269" s="28" t="s">
        <v>262</v>
      </c>
      <c r="Y269" s="27" t="s">
        <v>263</v>
      </c>
      <c r="Z269" s="28">
        <v>44704</v>
      </c>
      <c r="AA269" s="27" t="s">
        <v>264</v>
      </c>
      <c r="AB269" s="27" t="s">
        <v>265</v>
      </c>
      <c r="AC269" s="27" t="s">
        <v>1436</v>
      </c>
      <c r="AD269" s="27" t="s">
        <v>612</v>
      </c>
      <c r="AE269" s="27" t="s">
        <v>600</v>
      </c>
      <c r="AF269" s="27" t="s">
        <v>601</v>
      </c>
      <c r="AG269" s="29">
        <v>13000000</v>
      </c>
      <c r="AH269" s="27" t="s">
        <v>261</v>
      </c>
      <c r="AI269" s="27" t="s">
        <v>262</v>
      </c>
      <c r="AJ269" s="28" t="s">
        <v>262</v>
      </c>
      <c r="AK269" s="27" t="s">
        <v>262</v>
      </c>
      <c r="AL269" s="27" t="s">
        <v>262</v>
      </c>
      <c r="AM269" s="27" t="s">
        <v>262</v>
      </c>
      <c r="AN269" s="27" t="s">
        <v>262</v>
      </c>
      <c r="AO269" s="27" t="s">
        <v>261</v>
      </c>
      <c r="AP269" s="27" t="s">
        <v>261</v>
      </c>
      <c r="AQ269" s="28" t="s">
        <v>262</v>
      </c>
      <c r="AR269" s="27" t="s">
        <v>261</v>
      </c>
      <c r="AS269" s="28" t="s">
        <v>262</v>
      </c>
      <c r="AT269" s="27" t="s">
        <v>261</v>
      </c>
      <c r="AU269" s="28" t="s">
        <v>262</v>
      </c>
      <c r="AV269" s="27" t="s">
        <v>261</v>
      </c>
      <c r="AW269" s="28" t="s">
        <v>262</v>
      </c>
      <c r="AX269" s="27" t="s">
        <v>261</v>
      </c>
      <c r="AY269" s="28" t="s">
        <v>262</v>
      </c>
      <c r="AZ269" s="27" t="s">
        <v>262</v>
      </c>
      <c r="BA269" s="27" t="s">
        <v>262</v>
      </c>
      <c r="BB269" s="27" t="s">
        <v>261</v>
      </c>
      <c r="BC269" s="28" t="s">
        <v>262</v>
      </c>
      <c r="BD269" s="27" t="s">
        <v>261</v>
      </c>
      <c r="BE269" s="30" t="s">
        <v>262</v>
      </c>
      <c r="BF269" t="s">
        <v>603</v>
      </c>
      <c r="BG269" t="s">
        <v>571</v>
      </c>
      <c r="BH269" t="s">
        <v>208</v>
      </c>
      <c r="BI269" t="s">
        <v>273</v>
      </c>
      <c r="BJ269" t="s">
        <v>210</v>
      </c>
      <c r="BK269" t="s">
        <v>329</v>
      </c>
      <c r="BL269" t="s">
        <v>212</v>
      </c>
      <c r="BM269" t="s">
        <v>630</v>
      </c>
      <c r="BN269" t="s">
        <v>214</v>
      </c>
      <c r="BO269" t="s">
        <v>331</v>
      </c>
      <c r="BP269" t="s">
        <v>219</v>
      </c>
      <c r="BQ269" t="s">
        <v>216</v>
      </c>
      <c r="BR269" t="s">
        <v>1778</v>
      </c>
      <c r="BS269" t="s">
        <v>1314</v>
      </c>
      <c r="BT269" t="s">
        <v>1314</v>
      </c>
      <c r="BU269" t="s">
        <v>1779</v>
      </c>
      <c r="BV269" t="s">
        <v>214</v>
      </c>
      <c r="CC269" t="s">
        <v>214</v>
      </c>
      <c r="CG269" t="s">
        <v>219</v>
      </c>
      <c r="CI269" t="s">
        <v>335</v>
      </c>
      <c r="CJ269" t="s">
        <v>1780</v>
      </c>
      <c r="CK269" t="s">
        <v>220</v>
      </c>
      <c r="CL269" t="s">
        <v>1445</v>
      </c>
      <c r="CN269" t="s">
        <v>378</v>
      </c>
      <c r="CP269" t="s">
        <v>224</v>
      </c>
      <c r="CQ269" t="s">
        <v>285</v>
      </c>
      <c r="CR269" t="s">
        <v>244</v>
      </c>
      <c r="CS269" t="s">
        <v>250</v>
      </c>
      <c r="CT269" t="s">
        <v>214</v>
      </c>
      <c r="CU269" t="s">
        <v>214</v>
      </c>
      <c r="CV269" t="s">
        <v>227</v>
      </c>
      <c r="CW269" t="s">
        <v>227</v>
      </c>
      <c r="CX269" t="s">
        <v>287</v>
      </c>
      <c r="CY269" t="s">
        <v>287</v>
      </c>
      <c r="CZ269" t="s">
        <v>219</v>
      </c>
      <c r="DA269" t="s">
        <v>219</v>
      </c>
      <c r="DB269" t="s">
        <v>398</v>
      </c>
      <c r="DC269" t="s">
        <v>398</v>
      </c>
      <c r="DD269" t="s">
        <v>214</v>
      </c>
      <c r="DE269" t="s">
        <v>337</v>
      </c>
      <c r="DG269" t="s">
        <v>337</v>
      </c>
      <c r="DI269" t="s">
        <v>338</v>
      </c>
      <c r="DK269" t="s">
        <v>233</v>
      </c>
      <c r="DL269" t="s">
        <v>372</v>
      </c>
      <c r="DM269" t="s">
        <v>214</v>
      </c>
      <c r="DN269" t="s">
        <v>219</v>
      </c>
      <c r="DO269" t="s">
        <v>414</v>
      </c>
      <c r="DP269" t="s">
        <v>235</v>
      </c>
      <c r="DR269" t="s">
        <v>235</v>
      </c>
      <c r="DT269" t="s">
        <v>214</v>
      </c>
      <c r="DU269" t="s">
        <v>214</v>
      </c>
      <c r="DV269" t="s">
        <v>1559</v>
      </c>
      <c r="DX269" t="s">
        <v>242</v>
      </c>
      <c r="DY269" t="s">
        <v>242</v>
      </c>
      <c r="DZ269" t="s">
        <v>485</v>
      </c>
      <c r="EA269" t="s">
        <v>242</v>
      </c>
      <c r="EB269" t="s">
        <v>242</v>
      </c>
      <c r="EC269" t="s">
        <v>237</v>
      </c>
      <c r="ED269" t="s">
        <v>237</v>
      </c>
      <c r="EE269" t="s">
        <v>214</v>
      </c>
      <c r="EF269" t="s">
        <v>214</v>
      </c>
      <c r="EG269" t="s">
        <v>214</v>
      </c>
      <c r="EI269" t="s">
        <v>214</v>
      </c>
      <c r="EK269" t="s">
        <v>242</v>
      </c>
      <c r="EL269" t="s">
        <v>242</v>
      </c>
      <c r="EM269" t="s">
        <v>239</v>
      </c>
      <c r="EN269" t="s">
        <v>239</v>
      </c>
      <c r="EO269" t="s">
        <v>239</v>
      </c>
      <c r="EP269" t="s">
        <v>239</v>
      </c>
      <c r="EQ269" t="s">
        <v>214</v>
      </c>
      <c r="ER269" t="s">
        <v>219</v>
      </c>
      <c r="ES269" t="s">
        <v>242</v>
      </c>
      <c r="ET269" t="s">
        <v>242</v>
      </c>
      <c r="EU269" t="s">
        <v>237</v>
      </c>
      <c r="EV269" t="s">
        <v>237</v>
      </c>
      <c r="EW269" t="s">
        <v>563</v>
      </c>
      <c r="EX269" t="s">
        <v>580</v>
      </c>
      <c r="EY269" t="s">
        <v>242</v>
      </c>
      <c r="EZ269" t="s">
        <v>241</v>
      </c>
      <c r="FA269" t="s">
        <v>241</v>
      </c>
      <c r="FB269" t="s">
        <v>242</v>
      </c>
      <c r="FC269" t="s">
        <v>237</v>
      </c>
      <c r="FD269" t="s">
        <v>237</v>
      </c>
      <c r="FE269" t="s">
        <v>250</v>
      </c>
      <c r="FF269" t="s">
        <v>250</v>
      </c>
      <c r="FG269" t="s">
        <v>390</v>
      </c>
      <c r="FH269" t="s">
        <v>390</v>
      </c>
      <c r="FI269" t="s">
        <v>214</v>
      </c>
      <c r="FJ269" t="s">
        <v>214</v>
      </c>
      <c r="FK269" t="s">
        <v>214</v>
      </c>
      <c r="FL269" t="s">
        <v>214</v>
      </c>
      <c r="FM269" t="s">
        <v>292</v>
      </c>
      <c r="FN269" t="s">
        <v>292</v>
      </c>
      <c r="FO269" t="s">
        <v>219</v>
      </c>
      <c r="FP269" t="s">
        <v>219</v>
      </c>
      <c r="FQ269" t="s">
        <v>241</v>
      </c>
      <c r="FR269" t="s">
        <v>241</v>
      </c>
      <c r="FS269" t="s">
        <v>241</v>
      </c>
      <c r="FT269" t="s">
        <v>241</v>
      </c>
      <c r="FU269" t="s">
        <v>219</v>
      </c>
      <c r="FV269" t="s">
        <v>241</v>
      </c>
      <c r="FW269" t="s">
        <v>241</v>
      </c>
      <c r="FX269" t="s">
        <v>241</v>
      </c>
      <c r="FY269" t="s">
        <v>241</v>
      </c>
      <c r="FZ269" t="s">
        <v>341</v>
      </c>
      <c r="GA269" t="s">
        <v>341</v>
      </c>
      <c r="GB269" t="s">
        <v>244</v>
      </c>
      <c r="GC269" t="s">
        <v>244</v>
      </c>
      <c r="GD269" t="s">
        <v>293</v>
      </c>
      <c r="GE269" t="s">
        <v>241</v>
      </c>
      <c r="GF269" t="s">
        <v>293</v>
      </c>
      <c r="GG269" t="s">
        <v>244</v>
      </c>
      <c r="GH269" t="s">
        <v>241</v>
      </c>
      <c r="GI269" t="s">
        <v>244</v>
      </c>
      <c r="GJ269" t="s">
        <v>227</v>
      </c>
      <c r="GK269" t="s">
        <v>227</v>
      </c>
      <c r="GL269" t="s">
        <v>227</v>
      </c>
      <c r="GM269" t="s">
        <v>227</v>
      </c>
      <c r="GN269" t="s">
        <v>219</v>
      </c>
      <c r="GO269" t="s">
        <v>219</v>
      </c>
      <c r="GP269" t="s">
        <v>251</v>
      </c>
      <c r="GQ269" t="s">
        <v>251</v>
      </c>
      <c r="GR269" t="s">
        <v>251</v>
      </c>
      <c r="GS269" t="s">
        <v>214</v>
      </c>
      <c r="GT269" t="s">
        <v>241</v>
      </c>
      <c r="GU269" t="s">
        <v>214</v>
      </c>
      <c r="GV269" t="s">
        <v>241</v>
      </c>
      <c r="GW269" t="s">
        <v>297</v>
      </c>
      <c r="GX269" t="s">
        <v>297</v>
      </c>
      <c r="GY269" t="s">
        <v>314</v>
      </c>
      <c r="GZ269" t="s">
        <v>241</v>
      </c>
      <c r="HA269" t="s">
        <v>298</v>
      </c>
      <c r="HB269" t="s">
        <v>241</v>
      </c>
      <c r="HC269" t="s">
        <v>315</v>
      </c>
      <c r="HD269" t="s">
        <v>361</v>
      </c>
      <c r="HE269" t="s">
        <v>317</v>
      </c>
      <c r="HF269" t="s">
        <v>241</v>
      </c>
      <c r="HG269" t="s">
        <v>362</v>
      </c>
      <c r="HH269" t="s">
        <v>241</v>
      </c>
      <c r="HI269" t="s">
        <v>241</v>
      </c>
      <c r="HJ269" t="s">
        <v>219</v>
      </c>
      <c r="HK269" t="s">
        <v>241</v>
      </c>
      <c r="HL269" s="12"/>
      <c r="HM269">
        <v>0.5</v>
      </c>
      <c r="HN269">
        <v>0.75</v>
      </c>
      <c r="HO269">
        <v>1</v>
      </c>
      <c r="HP269">
        <v>1</v>
      </c>
      <c r="HQ269">
        <v>0.5</v>
      </c>
      <c r="HR269">
        <v>0.25</v>
      </c>
      <c r="HS269">
        <v>1</v>
      </c>
      <c r="HT269">
        <v>0</v>
      </c>
      <c r="HU269">
        <v>0</v>
      </c>
      <c r="HV269">
        <v>0.75</v>
      </c>
      <c r="HW269">
        <v>0.75</v>
      </c>
      <c r="HX269">
        <v>0.5</v>
      </c>
      <c r="HY269">
        <v>1</v>
      </c>
      <c r="HZ269">
        <v>0.75</v>
      </c>
      <c r="IA269" s="4">
        <v>1</v>
      </c>
      <c r="IB269">
        <v>0.75</v>
      </c>
      <c r="IC269">
        <v>0.5</v>
      </c>
      <c r="ID269">
        <v>0.75</v>
      </c>
      <c r="IE269">
        <v>0.5</v>
      </c>
      <c r="IG269">
        <v>0.5</v>
      </c>
      <c r="IH269">
        <v>0.5</v>
      </c>
      <c r="II269">
        <v>1</v>
      </c>
      <c r="IJ269">
        <v>1</v>
      </c>
      <c r="IK269">
        <v>0.75</v>
      </c>
      <c r="IL269">
        <v>1</v>
      </c>
      <c r="IM269">
        <v>0.75</v>
      </c>
      <c r="IN269">
        <v>1</v>
      </c>
      <c r="IO269">
        <v>1</v>
      </c>
      <c r="IQ269">
        <v>0</v>
      </c>
      <c r="IS269">
        <f t="shared" si="231"/>
        <v>7.4999999999999997E-2</v>
      </c>
      <c r="IT269">
        <f t="shared" si="232"/>
        <v>0.09</v>
      </c>
      <c r="IU269">
        <f t="shared" si="233"/>
        <v>0.08</v>
      </c>
      <c r="IV269">
        <f t="shared" si="234"/>
        <v>0.1</v>
      </c>
      <c r="IW269">
        <f t="shared" si="235"/>
        <v>0.04</v>
      </c>
      <c r="IX269">
        <f t="shared" si="236"/>
        <v>3.2500000000000001E-2</v>
      </c>
      <c r="IY269">
        <f t="shared" si="237"/>
        <v>0.1</v>
      </c>
      <c r="IZ269">
        <f t="shared" si="238"/>
        <v>0</v>
      </c>
      <c r="JA269">
        <f t="shared" si="239"/>
        <v>0</v>
      </c>
      <c r="JB269">
        <f t="shared" si="240"/>
        <v>7.5000000000000011E-2</v>
      </c>
      <c r="JC269">
        <f t="shared" si="241"/>
        <v>0.09</v>
      </c>
      <c r="JD269">
        <f t="shared" si="242"/>
        <v>5.5E-2</v>
      </c>
      <c r="JE269">
        <f t="shared" si="243"/>
        <v>7.0000000000000007E-2</v>
      </c>
      <c r="JF269">
        <f t="shared" si="244"/>
        <v>0.09</v>
      </c>
      <c r="JG269" s="5">
        <f t="shared" si="245"/>
        <v>0.05</v>
      </c>
      <c r="JH269">
        <f t="shared" si="246"/>
        <v>0</v>
      </c>
      <c r="JI269">
        <f t="shared" si="246"/>
        <v>0</v>
      </c>
      <c r="JJ269">
        <f t="shared" si="247"/>
        <v>0.15000000000000002</v>
      </c>
      <c r="JK269">
        <f t="shared" si="248"/>
        <v>7.4999999999999997E-2</v>
      </c>
      <c r="JL269" s="6">
        <f t="shared" si="249"/>
        <v>5.333333333333333E-2</v>
      </c>
      <c r="JM269">
        <f t="shared" si="250"/>
        <v>0.06</v>
      </c>
      <c r="JN269">
        <f t="shared" si="251"/>
        <v>2.5000000000000001E-2</v>
      </c>
      <c r="JO269">
        <f t="shared" si="252"/>
        <v>0.15</v>
      </c>
      <c r="JP269">
        <f t="shared" si="253"/>
        <v>0.1</v>
      </c>
      <c r="JQ269">
        <f t="shared" si="254"/>
        <v>0.09</v>
      </c>
      <c r="JR269">
        <f t="shared" si="255"/>
        <v>0.11</v>
      </c>
      <c r="JS269">
        <f t="shared" si="256"/>
        <v>7.5000000000000011E-2</v>
      </c>
      <c r="JT269">
        <f t="shared" si="256"/>
        <v>0.1</v>
      </c>
      <c r="JU269">
        <f t="shared" si="257"/>
        <v>1</v>
      </c>
      <c r="JV269">
        <f t="shared" si="257"/>
        <v>0</v>
      </c>
      <c r="JW269">
        <f t="shared" si="258"/>
        <v>0.15</v>
      </c>
      <c r="JY269">
        <f t="shared" si="259"/>
        <v>2.5000000000000001E-2</v>
      </c>
      <c r="JZ269">
        <f t="shared" si="260"/>
        <v>0.06</v>
      </c>
      <c r="KA269">
        <f t="shared" si="261"/>
        <v>0.02</v>
      </c>
      <c r="KB269">
        <f t="shared" si="261"/>
        <v>0.02</v>
      </c>
      <c r="KC269">
        <f t="shared" si="262"/>
        <v>0.02</v>
      </c>
      <c r="KD269">
        <f t="shared" si="230"/>
        <v>7.4999999999999997E-3</v>
      </c>
      <c r="KE269">
        <f t="shared" si="230"/>
        <v>0.03</v>
      </c>
      <c r="KF269">
        <f t="shared" si="230"/>
        <v>0</v>
      </c>
      <c r="KG269">
        <f t="shared" si="229"/>
        <v>0</v>
      </c>
      <c r="KH269">
        <f t="shared" si="229"/>
        <v>2.2499999999999999E-2</v>
      </c>
      <c r="KI269">
        <f t="shared" si="229"/>
        <v>2.2499999999999999E-2</v>
      </c>
      <c r="KJ269">
        <f t="shared" si="229"/>
        <v>1.4999999999999999E-2</v>
      </c>
      <c r="KK269">
        <f t="shared" si="263"/>
        <v>0.02</v>
      </c>
      <c r="KL269">
        <f t="shared" si="264"/>
        <v>0.03</v>
      </c>
      <c r="KM269" s="5">
        <f t="shared" si="265"/>
        <v>0.05</v>
      </c>
      <c r="KN269">
        <f t="shared" si="266"/>
        <v>0</v>
      </c>
      <c r="KO269">
        <f t="shared" si="266"/>
        <v>0</v>
      </c>
      <c r="KP269">
        <f t="shared" si="267"/>
        <v>4.4999999999999998E-2</v>
      </c>
      <c r="KQ269">
        <f t="shared" si="268"/>
        <v>1.4999999999999999E-2</v>
      </c>
      <c r="KR269" s="6">
        <f t="shared" si="269"/>
        <v>2.6666666666666665E-2</v>
      </c>
      <c r="KS269">
        <f t="shared" si="270"/>
        <v>0.02</v>
      </c>
      <c r="KT269">
        <f t="shared" si="271"/>
        <v>1.4999999999999999E-2</v>
      </c>
      <c r="KU269">
        <f t="shared" si="272"/>
        <v>0.04</v>
      </c>
      <c r="KV269">
        <f t="shared" si="273"/>
        <v>0.05</v>
      </c>
      <c r="KW269">
        <f t="shared" si="274"/>
        <v>7.4999999999999997E-3</v>
      </c>
      <c r="KX269">
        <f t="shared" si="275"/>
        <v>0</v>
      </c>
      <c r="KY269">
        <f t="shared" si="276"/>
        <v>0.03</v>
      </c>
      <c r="KZ269">
        <f t="shared" si="277"/>
        <v>0.03</v>
      </c>
      <c r="LA269">
        <f t="shared" si="278"/>
        <v>1</v>
      </c>
      <c r="LB269">
        <f t="shared" si="278"/>
        <v>0</v>
      </c>
      <c r="LC269">
        <f t="shared" si="279"/>
        <v>0.1</v>
      </c>
      <c r="LE269" t="str">
        <f t="shared" si="285"/>
        <v>Guinee Conakry</v>
      </c>
      <c r="LF269">
        <f t="shared" si="280"/>
        <v>0.51749999999999996</v>
      </c>
      <c r="LG269" s="6">
        <f t="shared" si="281"/>
        <v>0.70833333333333337</v>
      </c>
      <c r="LH269">
        <f t="shared" si="282"/>
        <v>0.85999999999999988</v>
      </c>
      <c r="LI269" s="6">
        <f t="shared" si="283"/>
        <v>0.72166666666666668</v>
      </c>
      <c r="LJ269">
        <f t="shared" si="284"/>
        <v>0</v>
      </c>
    </row>
    <row r="270" spans="1:322" x14ac:dyDescent="0.35">
      <c r="A270" s="3">
        <v>44893</v>
      </c>
      <c r="B270" t="s">
        <v>1781</v>
      </c>
      <c r="D270" s="24" t="s">
        <v>321</v>
      </c>
      <c r="E270" s="24" t="s">
        <v>262</v>
      </c>
      <c r="F270" s="24">
        <v>23</v>
      </c>
      <c r="G270" s="24" t="s">
        <v>258</v>
      </c>
      <c r="H270" s="24" t="s">
        <v>259</v>
      </c>
      <c r="I270" s="24" t="s">
        <v>207</v>
      </c>
      <c r="J270" s="24" t="s">
        <v>598</v>
      </c>
      <c r="K270" s="25">
        <v>44589</v>
      </c>
      <c r="L270" s="25">
        <v>44589</v>
      </c>
      <c r="M270" s="25">
        <v>44588</v>
      </c>
      <c r="N270" s="24" t="s">
        <v>261</v>
      </c>
      <c r="O270" s="24" t="s">
        <v>261</v>
      </c>
      <c r="P270" s="24" t="s">
        <v>261</v>
      </c>
      <c r="Q270" s="24" t="s">
        <v>262</v>
      </c>
      <c r="R270" s="25" t="s">
        <v>262</v>
      </c>
      <c r="S270" s="25" t="s">
        <v>262</v>
      </c>
      <c r="T270" s="24" t="s">
        <v>263</v>
      </c>
      <c r="U270" s="24" t="s">
        <v>261</v>
      </c>
      <c r="V270" s="25" t="s">
        <v>262</v>
      </c>
      <c r="W270" s="24" t="s">
        <v>261</v>
      </c>
      <c r="X270" s="25" t="s">
        <v>262</v>
      </c>
      <c r="Y270" s="24" t="s">
        <v>263</v>
      </c>
      <c r="Z270" s="25">
        <v>44754</v>
      </c>
      <c r="AA270" s="24" t="s">
        <v>264</v>
      </c>
      <c r="AB270" s="24" t="s">
        <v>265</v>
      </c>
      <c r="AC270" s="24" t="s">
        <v>1436</v>
      </c>
      <c r="AD270" s="24" t="s">
        <v>612</v>
      </c>
      <c r="AE270" s="24" t="s">
        <v>600</v>
      </c>
      <c r="AF270" s="24" t="s">
        <v>601</v>
      </c>
      <c r="AG270" s="31">
        <v>12700000</v>
      </c>
      <c r="AH270" s="24" t="s">
        <v>261</v>
      </c>
      <c r="AI270" s="24" t="s">
        <v>262</v>
      </c>
      <c r="AJ270" s="25" t="s">
        <v>262</v>
      </c>
      <c r="AK270" s="24" t="s">
        <v>262</v>
      </c>
      <c r="AL270" s="24" t="s">
        <v>262</v>
      </c>
      <c r="AM270" s="24" t="s">
        <v>262</v>
      </c>
      <c r="AN270" s="24" t="s">
        <v>262</v>
      </c>
      <c r="AO270" s="27" t="s">
        <v>263</v>
      </c>
      <c r="AP270" s="24" t="s">
        <v>261</v>
      </c>
      <c r="AQ270" s="25" t="s">
        <v>262</v>
      </c>
      <c r="AR270" s="24" t="s">
        <v>261</v>
      </c>
      <c r="AS270" s="25" t="s">
        <v>262</v>
      </c>
      <c r="AT270" s="24" t="s">
        <v>263</v>
      </c>
      <c r="AU270" s="25">
        <v>44812</v>
      </c>
      <c r="AV270" s="24" t="s">
        <v>261</v>
      </c>
      <c r="AW270" s="25" t="s">
        <v>262</v>
      </c>
      <c r="AX270" s="24" t="s">
        <v>261</v>
      </c>
      <c r="AY270" s="25" t="s">
        <v>262</v>
      </c>
      <c r="AZ270" s="27" t="s">
        <v>262</v>
      </c>
      <c r="BA270" s="27" t="s">
        <v>262</v>
      </c>
      <c r="BB270" s="24" t="s">
        <v>261</v>
      </c>
      <c r="BC270" s="25" t="s">
        <v>262</v>
      </c>
      <c r="BD270" s="24" t="s">
        <v>263</v>
      </c>
      <c r="BE270" s="26">
        <v>44615</v>
      </c>
      <c r="BF270" t="s">
        <v>603</v>
      </c>
      <c r="BG270" t="s">
        <v>1782</v>
      </c>
      <c r="BH270" t="s">
        <v>208</v>
      </c>
      <c r="BI270" t="s">
        <v>448</v>
      </c>
      <c r="BJ270" t="s">
        <v>210</v>
      </c>
      <c r="BK270" t="s">
        <v>329</v>
      </c>
      <c r="BL270" t="s">
        <v>212</v>
      </c>
      <c r="BM270" t="s">
        <v>630</v>
      </c>
      <c r="BN270" t="s">
        <v>214</v>
      </c>
      <c r="BO270" t="s">
        <v>215</v>
      </c>
      <c r="BP270" t="s">
        <v>219</v>
      </c>
      <c r="BQ270" t="s">
        <v>216</v>
      </c>
      <c r="BR270" t="s">
        <v>1783</v>
      </c>
      <c r="BS270" t="s">
        <v>1314</v>
      </c>
      <c r="BT270" t="s">
        <v>1314</v>
      </c>
      <c r="BU270" t="s">
        <v>1784</v>
      </c>
      <c r="BV270" t="s">
        <v>214</v>
      </c>
      <c r="CC270" t="s">
        <v>214</v>
      </c>
      <c r="CG270" t="s">
        <v>214</v>
      </c>
      <c r="CH270" t="s">
        <v>540</v>
      </c>
      <c r="CI270" t="s">
        <v>335</v>
      </c>
      <c r="CJ270" t="s">
        <v>1785</v>
      </c>
      <c r="CK270" t="s">
        <v>220</v>
      </c>
      <c r="CL270" t="s">
        <v>500</v>
      </c>
      <c r="CM270" t="s">
        <v>1786</v>
      </c>
      <c r="CN270" t="s">
        <v>306</v>
      </c>
      <c r="CP270" t="s">
        <v>225</v>
      </c>
      <c r="CQ270" t="s">
        <v>285</v>
      </c>
      <c r="CR270" t="s">
        <v>250</v>
      </c>
      <c r="CS270" t="s">
        <v>286</v>
      </c>
      <c r="CT270" t="s">
        <v>214</v>
      </c>
      <c r="CU270" t="s">
        <v>214</v>
      </c>
      <c r="CV270" t="s">
        <v>250</v>
      </c>
      <c r="CW270" t="s">
        <v>227</v>
      </c>
      <c r="CX270" t="s">
        <v>450</v>
      </c>
      <c r="CY270" t="s">
        <v>353</v>
      </c>
      <c r="CZ270" t="s">
        <v>214</v>
      </c>
      <c r="DA270" t="s">
        <v>214</v>
      </c>
      <c r="DB270" t="s">
        <v>230</v>
      </c>
      <c r="DC270" t="s">
        <v>230</v>
      </c>
      <c r="DD270" t="s">
        <v>214</v>
      </c>
      <c r="DE270" t="s">
        <v>721</v>
      </c>
      <c r="DG270" t="s">
        <v>721</v>
      </c>
      <c r="DI270" t="s">
        <v>636</v>
      </c>
      <c r="DK270" t="s">
        <v>372</v>
      </c>
      <c r="DL270" t="s">
        <v>372</v>
      </c>
      <c r="DM270" t="s">
        <v>214</v>
      </c>
      <c r="DN270" t="s">
        <v>219</v>
      </c>
      <c r="DO270" t="s">
        <v>234</v>
      </c>
      <c r="DP270" t="s">
        <v>235</v>
      </c>
      <c r="DR270" t="s">
        <v>235</v>
      </c>
      <c r="DT270" t="s">
        <v>219</v>
      </c>
      <c r="DU270" t="s">
        <v>219</v>
      </c>
      <c r="DX270" t="s">
        <v>242</v>
      </c>
      <c r="DY270" t="s">
        <v>242</v>
      </c>
      <c r="DZ270" t="s">
        <v>485</v>
      </c>
      <c r="EA270" t="s">
        <v>242</v>
      </c>
      <c r="EB270" t="s">
        <v>242</v>
      </c>
      <c r="EC270" t="s">
        <v>242</v>
      </c>
      <c r="ED270" t="s">
        <v>242</v>
      </c>
      <c r="EE270" t="s">
        <v>214</v>
      </c>
      <c r="EF270" t="s">
        <v>214</v>
      </c>
      <c r="EG270" t="s">
        <v>214</v>
      </c>
      <c r="EI270" t="s">
        <v>214</v>
      </c>
      <c r="EK270" t="s">
        <v>242</v>
      </c>
      <c r="EL270" t="s">
        <v>242</v>
      </c>
      <c r="EM270" t="s">
        <v>486</v>
      </c>
      <c r="EN270" t="s">
        <v>486</v>
      </c>
      <c r="EO270" t="s">
        <v>486</v>
      </c>
      <c r="EP270" t="s">
        <v>486</v>
      </c>
      <c r="EQ270" t="s">
        <v>214</v>
      </c>
      <c r="ER270" t="s">
        <v>214</v>
      </c>
      <c r="ES270" t="s">
        <v>389</v>
      </c>
      <c r="ET270" t="s">
        <v>389</v>
      </c>
      <c r="EU270" t="s">
        <v>237</v>
      </c>
      <c r="EV270" t="s">
        <v>237</v>
      </c>
      <c r="EW270" t="s">
        <v>310</v>
      </c>
      <c r="EX270" t="s">
        <v>310</v>
      </c>
      <c r="EY270" t="s">
        <v>242</v>
      </c>
      <c r="EZ270" t="s">
        <v>241</v>
      </c>
      <c r="FA270" t="s">
        <v>241</v>
      </c>
      <c r="FB270" t="s">
        <v>242</v>
      </c>
      <c r="FC270" t="s">
        <v>242</v>
      </c>
      <c r="FD270" t="s">
        <v>242</v>
      </c>
      <c r="FE270" t="s">
        <v>244</v>
      </c>
      <c r="FF270" t="s">
        <v>244</v>
      </c>
      <c r="FG270" t="s">
        <v>390</v>
      </c>
      <c r="FH270" t="s">
        <v>390</v>
      </c>
      <c r="FI270" t="s">
        <v>214</v>
      </c>
      <c r="FJ270" t="s">
        <v>214</v>
      </c>
      <c r="FK270" t="s">
        <v>214</v>
      </c>
      <c r="FL270" t="s">
        <v>214</v>
      </c>
      <c r="FM270" t="s">
        <v>245</v>
      </c>
      <c r="FN270" t="s">
        <v>245</v>
      </c>
      <c r="FO270" t="s">
        <v>219</v>
      </c>
      <c r="FP270" t="s">
        <v>219</v>
      </c>
      <c r="FQ270" t="s">
        <v>241</v>
      </c>
      <c r="FR270" t="s">
        <v>241</v>
      </c>
      <c r="FS270" t="s">
        <v>241</v>
      </c>
      <c r="FT270" t="s">
        <v>241</v>
      </c>
      <c r="FU270" t="s">
        <v>219</v>
      </c>
      <c r="FV270" t="s">
        <v>241</v>
      </c>
      <c r="FW270" t="s">
        <v>241</v>
      </c>
      <c r="FX270" t="s">
        <v>241</v>
      </c>
      <c r="FY270" t="s">
        <v>241</v>
      </c>
      <c r="FZ270" t="s">
        <v>248</v>
      </c>
      <c r="GA270" t="s">
        <v>248</v>
      </c>
      <c r="GB270" t="s">
        <v>227</v>
      </c>
      <c r="GC270" t="s">
        <v>227</v>
      </c>
      <c r="GD270" t="s">
        <v>293</v>
      </c>
      <c r="GE270" t="s">
        <v>241</v>
      </c>
      <c r="GF270" t="s">
        <v>293</v>
      </c>
      <c r="GG270" t="s">
        <v>250</v>
      </c>
      <c r="GH270" t="s">
        <v>1787</v>
      </c>
      <c r="GI270" t="s">
        <v>250</v>
      </c>
      <c r="GJ270" t="s">
        <v>286</v>
      </c>
      <c r="GK270" t="s">
        <v>286</v>
      </c>
      <c r="GL270" t="s">
        <v>226</v>
      </c>
      <c r="GM270" t="s">
        <v>226</v>
      </c>
      <c r="GN270" t="s">
        <v>219</v>
      </c>
      <c r="GO270" t="s">
        <v>214</v>
      </c>
      <c r="GP270" t="s">
        <v>251</v>
      </c>
      <c r="GQ270" t="s">
        <v>553</v>
      </c>
      <c r="GR270" t="s">
        <v>251</v>
      </c>
      <c r="GS270" t="s">
        <v>214</v>
      </c>
      <c r="GT270" t="s">
        <v>241</v>
      </c>
      <c r="GU270" t="s">
        <v>214</v>
      </c>
      <c r="GV270" t="s">
        <v>241</v>
      </c>
      <c r="GW270" t="s">
        <v>296</v>
      </c>
      <c r="GX270" t="s">
        <v>297</v>
      </c>
      <c r="GY270" t="s">
        <v>314</v>
      </c>
      <c r="GZ270" t="s">
        <v>241</v>
      </c>
      <c r="HA270" t="s">
        <v>925</v>
      </c>
      <c r="HB270" t="s">
        <v>241</v>
      </c>
      <c r="HC270" t="s">
        <v>315</v>
      </c>
      <c r="HD270" t="s">
        <v>361</v>
      </c>
      <c r="HE270" t="s">
        <v>317</v>
      </c>
      <c r="HF270" t="s">
        <v>241</v>
      </c>
      <c r="HG270" t="s">
        <v>319</v>
      </c>
      <c r="HH270" t="s">
        <v>241</v>
      </c>
      <c r="HI270" t="s">
        <v>241</v>
      </c>
      <c r="HJ270" t="s">
        <v>219</v>
      </c>
      <c r="HK270" t="s">
        <v>241</v>
      </c>
      <c r="HL270" s="12"/>
      <c r="HM270">
        <v>0.5</v>
      </c>
      <c r="HN270">
        <v>0.5</v>
      </c>
      <c r="HO270">
        <v>1</v>
      </c>
      <c r="HP270">
        <v>0.5</v>
      </c>
      <c r="HQ270">
        <v>1</v>
      </c>
      <c r="HR270">
        <v>0</v>
      </c>
      <c r="HS270">
        <v>1</v>
      </c>
      <c r="HT270">
        <v>0</v>
      </c>
      <c r="HU270">
        <v>1</v>
      </c>
      <c r="HV270">
        <v>0.75</v>
      </c>
      <c r="HW270">
        <v>0.75</v>
      </c>
      <c r="HX270">
        <v>0.75</v>
      </c>
      <c r="HY270">
        <v>1</v>
      </c>
      <c r="HZ270">
        <v>0.75</v>
      </c>
      <c r="IA270" s="4">
        <v>1</v>
      </c>
      <c r="IB270">
        <v>1</v>
      </c>
      <c r="IC270">
        <v>0.5</v>
      </c>
      <c r="ID270">
        <v>0.75</v>
      </c>
      <c r="IE270">
        <v>0.75</v>
      </c>
      <c r="IG270">
        <v>0.25</v>
      </c>
      <c r="IH270">
        <v>0.5</v>
      </c>
      <c r="II270">
        <v>0.75</v>
      </c>
      <c r="IJ270">
        <v>0.75</v>
      </c>
      <c r="IK270">
        <v>1</v>
      </c>
      <c r="IL270">
        <v>1</v>
      </c>
      <c r="IM270">
        <v>0.5</v>
      </c>
      <c r="IN270">
        <v>1</v>
      </c>
      <c r="IO270">
        <v>1</v>
      </c>
      <c r="IQ270">
        <v>0</v>
      </c>
      <c r="IS270">
        <f t="shared" si="231"/>
        <v>7.4999999999999997E-2</v>
      </c>
      <c r="IT270">
        <f t="shared" si="232"/>
        <v>0.06</v>
      </c>
      <c r="IU270">
        <f t="shared" si="233"/>
        <v>0.08</v>
      </c>
      <c r="IV270">
        <f t="shared" si="234"/>
        <v>0.05</v>
      </c>
      <c r="IW270">
        <f t="shared" si="235"/>
        <v>0.08</v>
      </c>
      <c r="IX270">
        <f t="shared" si="236"/>
        <v>0</v>
      </c>
      <c r="IY270">
        <f t="shared" si="237"/>
        <v>0.1</v>
      </c>
      <c r="IZ270">
        <f t="shared" si="238"/>
        <v>0</v>
      </c>
      <c r="JA270">
        <f t="shared" si="239"/>
        <v>0.13</v>
      </c>
      <c r="JB270">
        <f t="shared" si="240"/>
        <v>7.5000000000000011E-2</v>
      </c>
      <c r="JC270">
        <f t="shared" si="241"/>
        <v>0.09</v>
      </c>
      <c r="JD270">
        <f t="shared" si="242"/>
        <v>8.2500000000000004E-2</v>
      </c>
      <c r="JE270">
        <f t="shared" si="243"/>
        <v>7.0000000000000007E-2</v>
      </c>
      <c r="JF270">
        <f t="shared" si="244"/>
        <v>0.09</v>
      </c>
      <c r="JG270" s="5">
        <f t="shared" si="245"/>
        <v>0.05</v>
      </c>
      <c r="JH270">
        <f t="shared" si="246"/>
        <v>0</v>
      </c>
      <c r="JI270">
        <f t="shared" si="246"/>
        <v>0</v>
      </c>
      <c r="JJ270">
        <f t="shared" si="247"/>
        <v>0.15000000000000002</v>
      </c>
      <c r="JK270">
        <f t="shared" si="248"/>
        <v>0.11249999999999999</v>
      </c>
      <c r="JL270" s="6">
        <f t="shared" si="249"/>
        <v>0.06</v>
      </c>
      <c r="JM270">
        <f t="shared" si="250"/>
        <v>0.03</v>
      </c>
      <c r="JN270">
        <f t="shared" si="251"/>
        <v>2.5000000000000001E-2</v>
      </c>
      <c r="JO270">
        <f t="shared" si="252"/>
        <v>0.11249999999999999</v>
      </c>
      <c r="JP270">
        <f t="shared" si="253"/>
        <v>7.5000000000000011E-2</v>
      </c>
      <c r="JQ270">
        <f t="shared" si="254"/>
        <v>0.12</v>
      </c>
      <c r="JR270">
        <f t="shared" si="255"/>
        <v>0.11</v>
      </c>
      <c r="JS270">
        <f t="shared" si="256"/>
        <v>0.05</v>
      </c>
      <c r="JT270">
        <f t="shared" si="256"/>
        <v>0.1</v>
      </c>
      <c r="JU270">
        <f t="shared" si="257"/>
        <v>1</v>
      </c>
      <c r="JV270">
        <f t="shared" si="257"/>
        <v>0</v>
      </c>
      <c r="JW270">
        <f t="shared" si="258"/>
        <v>0.15</v>
      </c>
      <c r="JY270">
        <f t="shared" si="259"/>
        <v>2.5000000000000001E-2</v>
      </c>
      <c r="JZ270">
        <f t="shared" si="260"/>
        <v>0.04</v>
      </c>
      <c r="KA270">
        <f t="shared" si="261"/>
        <v>0.02</v>
      </c>
      <c r="KB270">
        <f t="shared" si="261"/>
        <v>0.01</v>
      </c>
      <c r="KC270">
        <f t="shared" si="262"/>
        <v>0.04</v>
      </c>
      <c r="KD270">
        <f t="shared" si="230"/>
        <v>0</v>
      </c>
      <c r="KE270">
        <f t="shared" si="230"/>
        <v>0.03</v>
      </c>
      <c r="KF270">
        <f t="shared" si="230"/>
        <v>0</v>
      </c>
      <c r="KG270">
        <f t="shared" si="229"/>
        <v>0.03</v>
      </c>
      <c r="KH270">
        <f t="shared" si="229"/>
        <v>2.2499999999999999E-2</v>
      </c>
      <c r="KI270">
        <f t="shared" si="229"/>
        <v>2.2499999999999999E-2</v>
      </c>
      <c r="KJ270">
        <f t="shared" si="229"/>
        <v>2.2499999999999999E-2</v>
      </c>
      <c r="KK270">
        <f t="shared" si="263"/>
        <v>0.02</v>
      </c>
      <c r="KL270">
        <f t="shared" si="264"/>
        <v>0.03</v>
      </c>
      <c r="KM270" s="5">
        <f t="shared" si="265"/>
        <v>0.05</v>
      </c>
      <c r="KN270">
        <f t="shared" si="266"/>
        <v>0</v>
      </c>
      <c r="KO270">
        <f t="shared" si="266"/>
        <v>0</v>
      </c>
      <c r="KP270">
        <f t="shared" si="267"/>
        <v>4.4999999999999998E-2</v>
      </c>
      <c r="KQ270">
        <f t="shared" si="268"/>
        <v>2.2499999999999999E-2</v>
      </c>
      <c r="KR270" s="6">
        <f t="shared" si="269"/>
        <v>0.03</v>
      </c>
      <c r="KS270">
        <f t="shared" si="270"/>
        <v>0.01</v>
      </c>
      <c r="KT270">
        <f t="shared" si="271"/>
        <v>1.4999999999999999E-2</v>
      </c>
      <c r="KU270">
        <f t="shared" si="272"/>
        <v>0.03</v>
      </c>
      <c r="KV270">
        <f t="shared" si="273"/>
        <v>3.7500000000000006E-2</v>
      </c>
      <c r="KW270">
        <f t="shared" si="274"/>
        <v>0.01</v>
      </c>
      <c r="KX270">
        <f t="shared" si="275"/>
        <v>0</v>
      </c>
      <c r="KY270">
        <f t="shared" si="276"/>
        <v>0.02</v>
      </c>
      <c r="KZ270">
        <f t="shared" si="277"/>
        <v>0.03</v>
      </c>
      <c r="LA270">
        <f t="shared" si="278"/>
        <v>1</v>
      </c>
      <c r="LB270">
        <f t="shared" si="278"/>
        <v>0</v>
      </c>
      <c r="LC270">
        <f t="shared" si="279"/>
        <v>0.1</v>
      </c>
      <c r="LE270" t="str">
        <f t="shared" si="285"/>
        <v>Guinee Conakry</v>
      </c>
      <c r="LF270">
        <f t="shared" si="280"/>
        <v>0.57500000000000007</v>
      </c>
      <c r="LG270" s="6">
        <f t="shared" si="281"/>
        <v>0.78</v>
      </c>
      <c r="LH270">
        <f t="shared" si="282"/>
        <v>0.77249999999999996</v>
      </c>
      <c r="LI270" s="6">
        <f t="shared" si="283"/>
        <v>0.71250000000000002</v>
      </c>
      <c r="LJ270">
        <f t="shared" si="284"/>
        <v>0</v>
      </c>
    </row>
    <row r="271" spans="1:322" x14ac:dyDescent="0.35">
      <c r="A271" s="3">
        <v>44889</v>
      </c>
      <c r="B271" t="s">
        <v>1788</v>
      </c>
      <c r="D271" s="27" t="s">
        <v>321</v>
      </c>
      <c r="E271" s="27" t="s">
        <v>262</v>
      </c>
      <c r="F271" s="27">
        <v>22</v>
      </c>
      <c r="G271" s="27" t="s">
        <v>258</v>
      </c>
      <c r="H271" s="27" t="s">
        <v>259</v>
      </c>
      <c r="I271" s="27" t="s">
        <v>207</v>
      </c>
      <c r="J271" s="27" t="s">
        <v>598</v>
      </c>
      <c r="K271" s="28">
        <v>44589</v>
      </c>
      <c r="L271" s="28">
        <v>44589</v>
      </c>
      <c r="M271" s="28">
        <v>44588</v>
      </c>
      <c r="N271" s="27" t="s">
        <v>261</v>
      </c>
      <c r="O271" s="27" t="s">
        <v>261</v>
      </c>
      <c r="P271" s="27" t="s">
        <v>261</v>
      </c>
      <c r="Q271" s="27" t="s">
        <v>262</v>
      </c>
      <c r="R271" s="28" t="s">
        <v>262</v>
      </c>
      <c r="S271" s="28" t="s">
        <v>262</v>
      </c>
      <c r="T271" s="27" t="s">
        <v>263</v>
      </c>
      <c r="U271" s="27" t="s">
        <v>263</v>
      </c>
      <c r="V271" s="28">
        <v>44694</v>
      </c>
      <c r="W271" s="27" t="s">
        <v>261</v>
      </c>
      <c r="X271" s="28" t="s">
        <v>262</v>
      </c>
      <c r="Y271" s="27" t="s">
        <v>263</v>
      </c>
      <c r="Z271" s="28">
        <v>44694</v>
      </c>
      <c r="AA271" s="27" t="s">
        <v>264</v>
      </c>
      <c r="AB271" s="27" t="s">
        <v>265</v>
      </c>
      <c r="AC271" s="27" t="s">
        <v>1436</v>
      </c>
      <c r="AD271" s="27" t="s">
        <v>612</v>
      </c>
      <c r="AE271" s="27" t="s">
        <v>600</v>
      </c>
      <c r="AF271" s="27" t="s">
        <v>601</v>
      </c>
      <c r="AG271" s="29">
        <v>10900000</v>
      </c>
      <c r="AH271" s="27" t="s">
        <v>263</v>
      </c>
      <c r="AI271" s="27">
        <v>44687</v>
      </c>
      <c r="AJ271" s="28">
        <v>44694</v>
      </c>
      <c r="AK271" s="27" t="s">
        <v>264</v>
      </c>
      <c r="AL271" s="27" t="s">
        <v>269</v>
      </c>
      <c r="AM271" s="27" t="s">
        <v>265</v>
      </c>
      <c r="AN271" s="27" t="s">
        <v>270</v>
      </c>
      <c r="AO271" s="27" t="s">
        <v>261</v>
      </c>
      <c r="AP271" s="27" t="s">
        <v>261</v>
      </c>
      <c r="AQ271" s="28" t="s">
        <v>262</v>
      </c>
      <c r="AR271" s="27" t="s">
        <v>261</v>
      </c>
      <c r="AS271" s="28" t="s">
        <v>262</v>
      </c>
      <c r="AT271" s="27" t="s">
        <v>261</v>
      </c>
      <c r="AU271" s="28" t="s">
        <v>262</v>
      </c>
      <c r="AV271" s="27" t="s">
        <v>261</v>
      </c>
      <c r="AW271" s="28" t="s">
        <v>262</v>
      </c>
      <c r="AX271" s="27" t="s">
        <v>261</v>
      </c>
      <c r="AY271" s="28" t="s">
        <v>262</v>
      </c>
      <c r="AZ271" s="27" t="s">
        <v>262</v>
      </c>
      <c r="BA271" s="27" t="s">
        <v>262</v>
      </c>
      <c r="BB271" s="27" t="s">
        <v>261</v>
      </c>
      <c r="BC271" s="28" t="s">
        <v>262</v>
      </c>
      <c r="BD271" s="27" t="s">
        <v>261</v>
      </c>
      <c r="BE271" s="30" t="s">
        <v>262</v>
      </c>
      <c r="BF271" t="s">
        <v>603</v>
      </c>
      <c r="BG271" t="s">
        <v>571</v>
      </c>
      <c r="BH271" t="s">
        <v>208</v>
      </c>
      <c r="BI271" t="s">
        <v>522</v>
      </c>
      <c r="BJ271" t="s">
        <v>210</v>
      </c>
      <c r="BK271" t="s">
        <v>329</v>
      </c>
      <c r="BL271" t="s">
        <v>212</v>
      </c>
      <c r="BM271" t="s">
        <v>613</v>
      </c>
      <c r="BN271" t="s">
        <v>214</v>
      </c>
      <c r="BO271" t="s">
        <v>215</v>
      </c>
      <c r="BP271" t="s">
        <v>219</v>
      </c>
      <c r="BQ271" t="s">
        <v>216</v>
      </c>
      <c r="BR271" t="s">
        <v>1437</v>
      </c>
      <c r="BS271" t="s">
        <v>1314</v>
      </c>
      <c r="BU271" t="s">
        <v>1437</v>
      </c>
      <c r="BV271" t="s">
        <v>214</v>
      </c>
      <c r="CC271" t="s">
        <v>214</v>
      </c>
      <c r="CG271" t="s">
        <v>219</v>
      </c>
      <c r="CI271" t="s">
        <v>333</v>
      </c>
      <c r="CJ271" t="s">
        <v>675</v>
      </c>
      <c r="CK271" t="s">
        <v>335</v>
      </c>
      <c r="CL271" t="s">
        <v>222</v>
      </c>
      <c r="CN271" t="s">
        <v>498</v>
      </c>
      <c r="CO271" t="s">
        <v>1789</v>
      </c>
      <c r="CP271" t="s">
        <v>224</v>
      </c>
      <c r="CQ271" t="s">
        <v>285</v>
      </c>
      <c r="CR271" t="s">
        <v>244</v>
      </c>
      <c r="CS271" t="s">
        <v>244</v>
      </c>
      <c r="CT271" t="s">
        <v>214</v>
      </c>
      <c r="CU271" t="s">
        <v>219</v>
      </c>
      <c r="CV271" t="s">
        <v>227</v>
      </c>
      <c r="CW271" t="s">
        <v>357</v>
      </c>
      <c r="CX271" t="s">
        <v>287</v>
      </c>
      <c r="CY271" t="s">
        <v>353</v>
      </c>
      <c r="CZ271" t="s">
        <v>219</v>
      </c>
      <c r="DA271" t="s">
        <v>219</v>
      </c>
      <c r="DB271" t="s">
        <v>398</v>
      </c>
      <c r="DC271" t="s">
        <v>398</v>
      </c>
      <c r="DD271" t="s">
        <v>214</v>
      </c>
      <c r="DE271" t="s">
        <v>231</v>
      </c>
      <c r="DG271" t="s">
        <v>357</v>
      </c>
      <c r="DI271" t="s">
        <v>484</v>
      </c>
      <c r="DK271" t="s">
        <v>233</v>
      </c>
      <c r="DL271" t="s">
        <v>233</v>
      </c>
      <c r="DM271" t="s">
        <v>214</v>
      </c>
      <c r="DN271" t="s">
        <v>219</v>
      </c>
      <c r="DO271" t="s">
        <v>288</v>
      </c>
      <c r="DP271" t="s">
        <v>399</v>
      </c>
      <c r="DR271" t="s">
        <v>235</v>
      </c>
      <c r="DT271" t="s">
        <v>219</v>
      </c>
      <c r="DU271" t="s">
        <v>219</v>
      </c>
      <c r="DX271" t="s">
        <v>237</v>
      </c>
      <c r="DY271" t="s">
        <v>237</v>
      </c>
      <c r="DZ271" t="s">
        <v>485</v>
      </c>
      <c r="EA271" t="s">
        <v>233</v>
      </c>
      <c r="EB271" t="s">
        <v>233</v>
      </c>
      <c r="EC271" t="s">
        <v>237</v>
      </c>
      <c r="ED271" t="s">
        <v>237</v>
      </c>
      <c r="EE271" t="s">
        <v>219</v>
      </c>
      <c r="EF271" t="s">
        <v>219</v>
      </c>
      <c r="EK271" t="s">
        <v>239</v>
      </c>
      <c r="EL271" t="s">
        <v>239</v>
      </c>
      <c r="EM271" t="s">
        <v>239</v>
      </c>
      <c r="EN271" t="s">
        <v>239</v>
      </c>
      <c r="EO271" t="s">
        <v>486</v>
      </c>
      <c r="EP271" t="s">
        <v>486</v>
      </c>
      <c r="EQ271" t="s">
        <v>219</v>
      </c>
      <c r="ER271" t="s">
        <v>219</v>
      </c>
      <c r="ES271" t="s">
        <v>233</v>
      </c>
      <c r="ET271" t="s">
        <v>233</v>
      </c>
      <c r="EU271" t="s">
        <v>237</v>
      </c>
      <c r="EV271" t="s">
        <v>237</v>
      </c>
      <c r="EW271" t="s">
        <v>310</v>
      </c>
      <c r="EX271" t="s">
        <v>243</v>
      </c>
      <c r="EY271" t="s">
        <v>233</v>
      </c>
      <c r="EZ271" t="s">
        <v>677</v>
      </c>
      <c r="FA271" t="s">
        <v>241</v>
      </c>
      <c r="FB271" t="s">
        <v>233</v>
      </c>
      <c r="FC271" t="s">
        <v>233</v>
      </c>
      <c r="FD271" t="s">
        <v>239</v>
      </c>
      <c r="FE271" t="s">
        <v>250</v>
      </c>
      <c r="FF271" t="s">
        <v>250</v>
      </c>
      <c r="FG271" t="s">
        <v>390</v>
      </c>
      <c r="FH271" t="s">
        <v>390</v>
      </c>
      <c r="FI271" t="s">
        <v>219</v>
      </c>
      <c r="FJ271" t="s">
        <v>219</v>
      </c>
      <c r="FK271" t="s">
        <v>219</v>
      </c>
      <c r="FL271" t="s">
        <v>219</v>
      </c>
      <c r="FM271" t="s">
        <v>245</v>
      </c>
      <c r="FN271" t="s">
        <v>245</v>
      </c>
      <c r="FO271" t="s">
        <v>219</v>
      </c>
      <c r="FP271" t="s">
        <v>219</v>
      </c>
      <c r="FQ271" t="s">
        <v>241</v>
      </c>
      <c r="FR271" t="s">
        <v>241</v>
      </c>
      <c r="FS271" t="s">
        <v>241</v>
      </c>
      <c r="FT271" t="s">
        <v>241</v>
      </c>
      <c r="FU271" t="s">
        <v>219</v>
      </c>
      <c r="FV271" t="s">
        <v>241</v>
      </c>
      <c r="FW271" t="s">
        <v>241</v>
      </c>
      <c r="FX271" t="s">
        <v>241</v>
      </c>
      <c r="FY271" t="s">
        <v>241</v>
      </c>
      <c r="FZ271" t="s">
        <v>341</v>
      </c>
      <c r="GA271" t="s">
        <v>248</v>
      </c>
      <c r="GB271" t="s">
        <v>227</v>
      </c>
      <c r="GC271" t="s">
        <v>227</v>
      </c>
      <c r="GD271" t="s">
        <v>293</v>
      </c>
      <c r="GE271" t="s">
        <v>241</v>
      </c>
      <c r="GF271" t="s">
        <v>293</v>
      </c>
      <c r="GG271" t="s">
        <v>227</v>
      </c>
      <c r="GH271" t="s">
        <v>241</v>
      </c>
      <c r="GI271" t="s">
        <v>227</v>
      </c>
      <c r="GJ271" t="s">
        <v>227</v>
      </c>
      <c r="GK271" t="s">
        <v>227</v>
      </c>
      <c r="GL271" t="s">
        <v>227</v>
      </c>
      <c r="GM271" t="s">
        <v>227</v>
      </c>
      <c r="GN271" t="s">
        <v>219</v>
      </c>
      <c r="GO271" t="s">
        <v>219</v>
      </c>
      <c r="GP271" t="s">
        <v>251</v>
      </c>
      <c r="GQ271" t="s">
        <v>239</v>
      </c>
      <c r="GR271" t="s">
        <v>251</v>
      </c>
      <c r="GS271" t="s">
        <v>214</v>
      </c>
      <c r="GT271" t="s">
        <v>241</v>
      </c>
      <c r="GU271" t="s">
        <v>214</v>
      </c>
      <c r="GV271" t="s">
        <v>241</v>
      </c>
      <c r="GW271" t="s">
        <v>297</v>
      </c>
      <c r="GX271" t="s">
        <v>297</v>
      </c>
      <c r="GY271" t="s">
        <v>626</v>
      </c>
      <c r="GZ271" t="s">
        <v>241</v>
      </c>
      <c r="HA271" t="s">
        <v>298</v>
      </c>
      <c r="HB271" t="s">
        <v>241</v>
      </c>
      <c r="HC271" t="s">
        <v>315</v>
      </c>
      <c r="HD271" t="s">
        <v>361</v>
      </c>
      <c r="HE271" t="s">
        <v>317</v>
      </c>
      <c r="HF271" t="s">
        <v>241</v>
      </c>
      <c r="HG271" t="s">
        <v>319</v>
      </c>
      <c r="HH271" t="s">
        <v>241</v>
      </c>
      <c r="HI271" t="s">
        <v>241</v>
      </c>
      <c r="HJ271" t="s">
        <v>214</v>
      </c>
      <c r="HK271" t="s">
        <v>1790</v>
      </c>
      <c r="HL271" s="12"/>
      <c r="HM271">
        <v>0.75</v>
      </c>
      <c r="HN271">
        <v>0.75</v>
      </c>
      <c r="HO271">
        <v>1</v>
      </c>
      <c r="HP271">
        <v>1</v>
      </c>
      <c r="HQ271">
        <v>0.5</v>
      </c>
      <c r="HR271">
        <v>0.25</v>
      </c>
      <c r="HS271">
        <v>1</v>
      </c>
      <c r="HT271">
        <v>1</v>
      </c>
      <c r="HU271">
        <v>1</v>
      </c>
      <c r="HV271">
        <v>0.5</v>
      </c>
      <c r="HW271">
        <v>0.25</v>
      </c>
      <c r="HX271">
        <v>0.5</v>
      </c>
      <c r="HZ271">
        <v>0.5</v>
      </c>
      <c r="IA271">
        <v>0</v>
      </c>
      <c r="IB271">
        <v>0.25</v>
      </c>
      <c r="IC271">
        <v>0.5</v>
      </c>
      <c r="ID271">
        <v>0.25</v>
      </c>
      <c r="IE271">
        <v>0.25</v>
      </c>
      <c r="IG271">
        <v>0.5</v>
      </c>
      <c r="IH271">
        <v>0.5</v>
      </c>
      <c r="II271">
        <v>0.75</v>
      </c>
      <c r="IJ271">
        <v>1</v>
      </c>
      <c r="IK271">
        <v>1</v>
      </c>
      <c r="IL271">
        <v>1</v>
      </c>
      <c r="IM271">
        <v>1</v>
      </c>
      <c r="IN271">
        <v>1</v>
      </c>
      <c r="IO271">
        <v>1</v>
      </c>
      <c r="IQ271">
        <v>1</v>
      </c>
      <c r="IS271">
        <f t="shared" si="231"/>
        <v>0.11249999999999999</v>
      </c>
      <c r="IT271">
        <f t="shared" si="232"/>
        <v>0.09</v>
      </c>
      <c r="IU271">
        <f t="shared" si="233"/>
        <v>0.08</v>
      </c>
      <c r="IV271">
        <f t="shared" si="234"/>
        <v>0.1</v>
      </c>
      <c r="IW271">
        <f t="shared" si="235"/>
        <v>0.04</v>
      </c>
      <c r="IX271">
        <f t="shared" si="236"/>
        <v>3.2500000000000001E-2</v>
      </c>
      <c r="IY271">
        <f t="shared" si="237"/>
        <v>0.1</v>
      </c>
      <c r="IZ271">
        <f t="shared" si="238"/>
        <v>0.11</v>
      </c>
      <c r="JA271">
        <f t="shared" si="239"/>
        <v>0.13</v>
      </c>
      <c r="JB271">
        <f t="shared" si="240"/>
        <v>0.05</v>
      </c>
      <c r="JC271">
        <f t="shared" si="241"/>
        <v>0.03</v>
      </c>
      <c r="JD271">
        <f t="shared" si="242"/>
        <v>5.5E-2</v>
      </c>
      <c r="JE271">
        <f t="shared" si="243"/>
        <v>0</v>
      </c>
      <c r="JF271">
        <f t="shared" si="244"/>
        <v>0.06</v>
      </c>
      <c r="JG271" s="5">
        <f t="shared" si="245"/>
        <v>0</v>
      </c>
      <c r="JH271">
        <f t="shared" si="246"/>
        <v>0</v>
      </c>
      <c r="JI271">
        <f t="shared" si="246"/>
        <v>0</v>
      </c>
      <c r="JJ271">
        <f t="shared" si="247"/>
        <v>0.05</v>
      </c>
      <c r="JK271">
        <f t="shared" si="248"/>
        <v>3.7499999999999999E-2</v>
      </c>
      <c r="JL271" s="6">
        <f t="shared" si="249"/>
        <v>3.3333333333333333E-2</v>
      </c>
      <c r="JM271">
        <f t="shared" si="250"/>
        <v>0.06</v>
      </c>
      <c r="JN271">
        <f t="shared" si="251"/>
        <v>2.5000000000000001E-2</v>
      </c>
      <c r="JO271">
        <f t="shared" si="252"/>
        <v>0.11249999999999999</v>
      </c>
      <c r="JP271">
        <f t="shared" si="253"/>
        <v>0.1</v>
      </c>
      <c r="JQ271">
        <f t="shared" si="254"/>
        <v>0.12</v>
      </c>
      <c r="JR271">
        <f t="shared" si="255"/>
        <v>0.11</v>
      </c>
      <c r="JS271">
        <f t="shared" si="256"/>
        <v>0.1</v>
      </c>
      <c r="JT271">
        <f t="shared" si="256"/>
        <v>0.1</v>
      </c>
      <c r="JU271">
        <f t="shared" si="257"/>
        <v>1</v>
      </c>
      <c r="JV271">
        <f t="shared" si="257"/>
        <v>0</v>
      </c>
      <c r="JW271">
        <f t="shared" si="258"/>
        <v>0.15</v>
      </c>
      <c r="JY271">
        <f t="shared" si="259"/>
        <v>3.7500000000000006E-2</v>
      </c>
      <c r="JZ271">
        <f t="shared" si="260"/>
        <v>0.06</v>
      </c>
      <c r="KA271">
        <f t="shared" si="261"/>
        <v>0.02</v>
      </c>
      <c r="KB271">
        <f t="shared" si="261"/>
        <v>0.02</v>
      </c>
      <c r="KC271">
        <f t="shared" si="262"/>
        <v>0.02</v>
      </c>
      <c r="KD271">
        <f t="shared" si="230"/>
        <v>7.4999999999999997E-3</v>
      </c>
      <c r="KE271">
        <f t="shared" si="230"/>
        <v>0.03</v>
      </c>
      <c r="KF271">
        <f t="shared" si="230"/>
        <v>0.03</v>
      </c>
      <c r="KG271">
        <f t="shared" si="229"/>
        <v>0.03</v>
      </c>
      <c r="KH271">
        <f t="shared" si="229"/>
        <v>1.4999999999999999E-2</v>
      </c>
      <c r="KI271">
        <f t="shared" si="229"/>
        <v>7.4999999999999997E-3</v>
      </c>
      <c r="KJ271">
        <f t="shared" si="229"/>
        <v>1.4999999999999999E-2</v>
      </c>
      <c r="KK271">
        <f t="shared" si="263"/>
        <v>0</v>
      </c>
      <c r="KL271">
        <f t="shared" si="264"/>
        <v>0.02</v>
      </c>
      <c r="KM271" s="5">
        <f t="shared" si="265"/>
        <v>0</v>
      </c>
      <c r="KN271">
        <f t="shared" si="266"/>
        <v>0</v>
      </c>
      <c r="KO271">
        <f t="shared" si="266"/>
        <v>0</v>
      </c>
      <c r="KP271">
        <f t="shared" si="267"/>
        <v>1.4999999999999999E-2</v>
      </c>
      <c r="KQ271">
        <f t="shared" si="268"/>
        <v>7.4999999999999997E-3</v>
      </c>
      <c r="KR271" s="6">
        <f t="shared" si="269"/>
        <v>1.6666666666666666E-2</v>
      </c>
      <c r="KS271">
        <f t="shared" si="270"/>
        <v>0.02</v>
      </c>
      <c r="KT271">
        <f t="shared" si="271"/>
        <v>1.4999999999999999E-2</v>
      </c>
      <c r="KU271">
        <f t="shared" si="272"/>
        <v>0.03</v>
      </c>
      <c r="KV271">
        <f t="shared" si="273"/>
        <v>0.05</v>
      </c>
      <c r="KW271">
        <f t="shared" si="274"/>
        <v>0.01</v>
      </c>
      <c r="KX271">
        <f t="shared" si="275"/>
        <v>0</v>
      </c>
      <c r="KY271">
        <f t="shared" si="276"/>
        <v>0.04</v>
      </c>
      <c r="KZ271">
        <f t="shared" si="277"/>
        <v>0.03</v>
      </c>
      <c r="LA271">
        <f t="shared" si="278"/>
        <v>1</v>
      </c>
      <c r="LB271">
        <f t="shared" si="278"/>
        <v>0</v>
      </c>
      <c r="LC271">
        <f t="shared" si="279"/>
        <v>0.1</v>
      </c>
      <c r="LE271" t="str">
        <f t="shared" si="285"/>
        <v>Guinee Conakry</v>
      </c>
      <c r="LF271">
        <f t="shared" si="280"/>
        <v>0.79499999999999993</v>
      </c>
      <c r="LG271" s="6">
        <f t="shared" si="281"/>
        <v>0.3158333333333333</v>
      </c>
      <c r="LH271">
        <f t="shared" si="282"/>
        <v>0.87749999999999995</v>
      </c>
      <c r="LI271" s="6">
        <f t="shared" si="283"/>
        <v>0.64666666666666672</v>
      </c>
      <c r="LJ271">
        <f t="shared" si="284"/>
        <v>1</v>
      </c>
    </row>
    <row r="272" spans="1:322" x14ac:dyDescent="0.35">
      <c r="A272" s="3">
        <v>44893</v>
      </c>
      <c r="B272" t="s">
        <v>1791</v>
      </c>
      <c r="D272" s="24" t="s">
        <v>321</v>
      </c>
      <c r="E272" s="24" t="s">
        <v>262</v>
      </c>
      <c r="F272" s="24">
        <v>23</v>
      </c>
      <c r="G272" s="24" t="s">
        <v>258</v>
      </c>
      <c r="H272" s="24" t="s">
        <v>259</v>
      </c>
      <c r="I272" s="24" t="s">
        <v>207</v>
      </c>
      <c r="J272" s="24" t="s">
        <v>598</v>
      </c>
      <c r="K272" s="25">
        <v>44589</v>
      </c>
      <c r="L272" s="25">
        <v>44589</v>
      </c>
      <c r="M272" s="25">
        <v>44588</v>
      </c>
      <c r="N272" s="24" t="s">
        <v>261</v>
      </c>
      <c r="O272" s="24" t="s">
        <v>261</v>
      </c>
      <c r="P272" s="24" t="s">
        <v>261</v>
      </c>
      <c r="Q272" s="24" t="s">
        <v>262</v>
      </c>
      <c r="R272" s="25" t="s">
        <v>262</v>
      </c>
      <c r="S272" s="25" t="s">
        <v>262</v>
      </c>
      <c r="T272" s="24" t="s">
        <v>263</v>
      </c>
      <c r="U272" s="24" t="s">
        <v>261</v>
      </c>
      <c r="V272" s="25" t="s">
        <v>262</v>
      </c>
      <c r="W272" s="24" t="s">
        <v>261</v>
      </c>
      <c r="X272" s="25" t="s">
        <v>262</v>
      </c>
      <c r="Y272" s="24" t="s">
        <v>263</v>
      </c>
      <c r="Z272" s="25">
        <v>44704</v>
      </c>
      <c r="AA272" s="24" t="s">
        <v>264</v>
      </c>
      <c r="AB272" s="24" t="s">
        <v>265</v>
      </c>
      <c r="AC272" s="24" t="s">
        <v>1079</v>
      </c>
      <c r="AD272" s="24" t="s">
        <v>612</v>
      </c>
      <c r="AE272" s="24" t="s">
        <v>600</v>
      </c>
      <c r="AF272" s="24" t="s">
        <v>601</v>
      </c>
      <c r="AG272" s="31">
        <v>13000000</v>
      </c>
      <c r="AH272" s="24" t="s">
        <v>261</v>
      </c>
      <c r="AI272" s="24" t="s">
        <v>262</v>
      </c>
      <c r="AJ272" s="25" t="s">
        <v>262</v>
      </c>
      <c r="AK272" s="24" t="s">
        <v>262</v>
      </c>
      <c r="AL272" s="24" t="s">
        <v>262</v>
      </c>
      <c r="AM272" s="24" t="s">
        <v>262</v>
      </c>
      <c r="AN272" s="24" t="s">
        <v>262</v>
      </c>
      <c r="AO272" s="27" t="s">
        <v>263</v>
      </c>
      <c r="AP272" s="24" t="s">
        <v>261</v>
      </c>
      <c r="AQ272" s="25" t="s">
        <v>262</v>
      </c>
      <c r="AR272" s="24" t="s">
        <v>261</v>
      </c>
      <c r="AS272" s="25" t="s">
        <v>262</v>
      </c>
      <c r="AT272" s="24" t="s">
        <v>263</v>
      </c>
      <c r="AU272" s="25">
        <v>44812</v>
      </c>
      <c r="AV272" s="24" t="s">
        <v>261</v>
      </c>
      <c r="AW272" s="25" t="s">
        <v>262</v>
      </c>
      <c r="AX272" s="24" t="s">
        <v>263</v>
      </c>
      <c r="AY272" s="25">
        <v>44812</v>
      </c>
      <c r="AZ272" s="27" t="s">
        <v>262</v>
      </c>
      <c r="BA272" s="27" t="s">
        <v>262</v>
      </c>
      <c r="BB272" s="24" t="s">
        <v>261</v>
      </c>
      <c r="BC272" s="25" t="s">
        <v>262</v>
      </c>
      <c r="BD272" s="24" t="s">
        <v>263</v>
      </c>
      <c r="BE272" s="26">
        <v>44615</v>
      </c>
      <c r="BF272" t="s">
        <v>603</v>
      </c>
      <c r="BG272" t="s">
        <v>571</v>
      </c>
      <c r="BH272" t="s">
        <v>208</v>
      </c>
      <c r="BI272" t="s">
        <v>408</v>
      </c>
      <c r="BJ272" t="s">
        <v>210</v>
      </c>
      <c r="BK272" t="s">
        <v>329</v>
      </c>
      <c r="BL272" t="s">
        <v>212</v>
      </c>
      <c r="BM272" t="s">
        <v>630</v>
      </c>
      <c r="BN272" t="s">
        <v>214</v>
      </c>
      <c r="BO272" t="s">
        <v>348</v>
      </c>
      <c r="BP272" t="s">
        <v>219</v>
      </c>
      <c r="BQ272" t="s">
        <v>216</v>
      </c>
      <c r="BR272" t="s">
        <v>1783</v>
      </c>
      <c r="BS272" t="s">
        <v>1314</v>
      </c>
      <c r="BT272" t="s">
        <v>1255</v>
      </c>
      <c r="BU272" t="s">
        <v>1255</v>
      </c>
      <c r="BV272" t="s">
        <v>214</v>
      </c>
      <c r="CC272" t="s">
        <v>214</v>
      </c>
      <c r="CG272" t="s">
        <v>219</v>
      </c>
      <c r="CI272" t="s">
        <v>333</v>
      </c>
      <c r="CJ272" t="s">
        <v>1456</v>
      </c>
      <c r="CK272" t="s">
        <v>333</v>
      </c>
      <c r="CL272" t="s">
        <v>500</v>
      </c>
      <c r="CM272" t="s">
        <v>1786</v>
      </c>
      <c r="CN272" t="s">
        <v>283</v>
      </c>
      <c r="CP272" t="s">
        <v>224</v>
      </c>
      <c r="CQ272" t="s">
        <v>224</v>
      </c>
      <c r="CR272" t="s">
        <v>244</v>
      </c>
      <c r="CS272" t="s">
        <v>226</v>
      </c>
      <c r="CT272" t="s">
        <v>214</v>
      </c>
      <c r="CU272" t="s">
        <v>214</v>
      </c>
      <c r="CV272" t="s">
        <v>244</v>
      </c>
      <c r="CW272" t="s">
        <v>244</v>
      </c>
      <c r="CX272" t="s">
        <v>450</v>
      </c>
      <c r="CY272" t="s">
        <v>450</v>
      </c>
      <c r="CZ272" t="s">
        <v>214</v>
      </c>
      <c r="DA272" t="s">
        <v>219</v>
      </c>
      <c r="DB272" t="s">
        <v>230</v>
      </c>
      <c r="DC272" t="s">
        <v>398</v>
      </c>
      <c r="DD272" t="s">
        <v>214</v>
      </c>
      <c r="DE272" t="s">
        <v>546</v>
      </c>
      <c r="DG272" t="s">
        <v>546</v>
      </c>
      <c r="DI272" t="s">
        <v>338</v>
      </c>
      <c r="DK272" t="s">
        <v>233</v>
      </c>
      <c r="DL272" t="s">
        <v>372</v>
      </c>
      <c r="DM272" t="s">
        <v>214</v>
      </c>
      <c r="DN272" t="s">
        <v>219</v>
      </c>
      <c r="DO272" t="s">
        <v>288</v>
      </c>
      <c r="DP272" t="s">
        <v>399</v>
      </c>
      <c r="DR272" t="s">
        <v>235</v>
      </c>
      <c r="DT272" t="s">
        <v>214</v>
      </c>
      <c r="DU272" t="s">
        <v>219</v>
      </c>
      <c r="DV272" t="s">
        <v>236</v>
      </c>
      <c r="DX272" t="s">
        <v>242</v>
      </c>
      <c r="DY272" t="s">
        <v>372</v>
      </c>
      <c r="DZ272" t="s">
        <v>400</v>
      </c>
      <c r="EA272" t="s">
        <v>372</v>
      </c>
      <c r="EB272" t="s">
        <v>372</v>
      </c>
      <c r="EC272" t="s">
        <v>239</v>
      </c>
      <c r="ED272" t="s">
        <v>239</v>
      </c>
      <c r="EE272" t="s">
        <v>214</v>
      </c>
      <c r="EF272" t="s">
        <v>214</v>
      </c>
      <c r="EG272" t="s">
        <v>214</v>
      </c>
      <c r="EI272" t="s">
        <v>214</v>
      </c>
      <c r="EK272" t="s">
        <v>239</v>
      </c>
      <c r="EL272" t="s">
        <v>239</v>
      </c>
      <c r="EM272" t="s">
        <v>486</v>
      </c>
      <c r="EN272" t="s">
        <v>486</v>
      </c>
      <c r="EO272" t="s">
        <v>239</v>
      </c>
      <c r="EP272" t="s">
        <v>239</v>
      </c>
      <c r="EQ272" t="s">
        <v>214</v>
      </c>
      <c r="ER272" t="s">
        <v>214</v>
      </c>
      <c r="ES272" t="s">
        <v>242</v>
      </c>
      <c r="ET272" t="s">
        <v>242</v>
      </c>
      <c r="EU272" t="s">
        <v>237</v>
      </c>
      <c r="EV272" t="s">
        <v>237</v>
      </c>
      <c r="EW272" t="s">
        <v>310</v>
      </c>
      <c r="EX272" t="s">
        <v>310</v>
      </c>
      <c r="EY272" t="s">
        <v>242</v>
      </c>
      <c r="EZ272" t="s">
        <v>241</v>
      </c>
      <c r="FA272" t="s">
        <v>241</v>
      </c>
      <c r="FB272" t="s">
        <v>242</v>
      </c>
      <c r="FC272" t="s">
        <v>242</v>
      </c>
      <c r="FD272" t="s">
        <v>242</v>
      </c>
      <c r="FE272" t="s">
        <v>286</v>
      </c>
      <c r="FF272" t="s">
        <v>286</v>
      </c>
      <c r="FG272" t="s">
        <v>390</v>
      </c>
      <c r="FH272" t="s">
        <v>390</v>
      </c>
      <c r="FI272" t="s">
        <v>214</v>
      </c>
      <c r="FJ272" t="s">
        <v>214</v>
      </c>
      <c r="FK272" t="s">
        <v>214</v>
      </c>
      <c r="FL272" t="s">
        <v>214</v>
      </c>
      <c r="FM272" t="s">
        <v>292</v>
      </c>
      <c r="FN272" t="s">
        <v>245</v>
      </c>
      <c r="FO272" t="s">
        <v>214</v>
      </c>
      <c r="FP272" t="s">
        <v>214</v>
      </c>
      <c r="FQ272" t="s">
        <v>1740</v>
      </c>
      <c r="FR272" t="s">
        <v>241</v>
      </c>
      <c r="FS272" t="s">
        <v>500</v>
      </c>
      <c r="FT272" t="s">
        <v>1792</v>
      </c>
      <c r="FU272" t="s">
        <v>219</v>
      </c>
      <c r="FV272" t="s">
        <v>241</v>
      </c>
      <c r="FW272" t="s">
        <v>241</v>
      </c>
      <c r="FX272" t="s">
        <v>241</v>
      </c>
      <c r="FY272" t="s">
        <v>241</v>
      </c>
      <c r="FZ272" t="s">
        <v>341</v>
      </c>
      <c r="GA272" t="s">
        <v>341</v>
      </c>
      <c r="GB272" t="s">
        <v>227</v>
      </c>
      <c r="GC272" t="s">
        <v>227</v>
      </c>
      <c r="GD272" t="s">
        <v>293</v>
      </c>
      <c r="GE272" t="s">
        <v>241</v>
      </c>
      <c r="GF272" t="s">
        <v>293</v>
      </c>
      <c r="GG272" t="s">
        <v>244</v>
      </c>
      <c r="GH272" t="s">
        <v>241</v>
      </c>
      <c r="GI272" t="s">
        <v>244</v>
      </c>
      <c r="GJ272" t="s">
        <v>286</v>
      </c>
      <c r="GK272" t="s">
        <v>286</v>
      </c>
      <c r="GL272" t="s">
        <v>227</v>
      </c>
      <c r="GM272" t="s">
        <v>227</v>
      </c>
      <c r="GN272" t="s">
        <v>219</v>
      </c>
      <c r="GO272" t="s">
        <v>219</v>
      </c>
      <c r="GP272" t="s">
        <v>295</v>
      </c>
      <c r="GQ272" t="s">
        <v>295</v>
      </c>
      <c r="GR272" t="s">
        <v>295</v>
      </c>
      <c r="GS272" t="s">
        <v>214</v>
      </c>
      <c r="GT272" t="s">
        <v>241</v>
      </c>
      <c r="GU272" t="s">
        <v>214</v>
      </c>
      <c r="GV272" t="s">
        <v>241</v>
      </c>
      <c r="GW272" t="s">
        <v>297</v>
      </c>
      <c r="GX272" t="s">
        <v>297</v>
      </c>
      <c r="GY272" t="s">
        <v>657</v>
      </c>
      <c r="GZ272" t="s">
        <v>241</v>
      </c>
      <c r="HA272" t="s">
        <v>298</v>
      </c>
      <c r="HB272" t="s">
        <v>241</v>
      </c>
      <c r="HC272" t="s">
        <v>315</v>
      </c>
      <c r="HD272" t="s">
        <v>361</v>
      </c>
      <c r="HE272" t="s">
        <v>317</v>
      </c>
      <c r="HF272" t="s">
        <v>241</v>
      </c>
      <c r="HG272" t="s">
        <v>319</v>
      </c>
      <c r="HH272" t="s">
        <v>241</v>
      </c>
      <c r="HI272" t="s">
        <v>241</v>
      </c>
      <c r="HJ272" t="s">
        <v>219</v>
      </c>
      <c r="HK272" t="s">
        <v>241</v>
      </c>
      <c r="HL272" s="12"/>
      <c r="HM272">
        <v>0.75</v>
      </c>
      <c r="HN272">
        <v>0.75</v>
      </c>
      <c r="HO272">
        <v>1</v>
      </c>
      <c r="HP272">
        <v>0.75</v>
      </c>
      <c r="HQ272">
        <v>1</v>
      </c>
      <c r="HR272">
        <v>0.25</v>
      </c>
      <c r="HS272">
        <v>1</v>
      </c>
      <c r="HT272">
        <v>1</v>
      </c>
      <c r="HU272">
        <v>0</v>
      </c>
      <c r="HV272">
        <v>0.75</v>
      </c>
      <c r="HW272">
        <v>0</v>
      </c>
      <c r="HX272">
        <v>0.5</v>
      </c>
      <c r="HY272">
        <v>1</v>
      </c>
      <c r="HZ272">
        <v>0.5</v>
      </c>
      <c r="IA272" s="4">
        <v>1</v>
      </c>
      <c r="IB272">
        <v>0.75</v>
      </c>
      <c r="IC272">
        <v>0.5</v>
      </c>
      <c r="ID272">
        <v>0.75</v>
      </c>
      <c r="IE272">
        <v>0.75</v>
      </c>
      <c r="IG272">
        <v>0.75</v>
      </c>
      <c r="IH272">
        <v>0.5</v>
      </c>
      <c r="II272">
        <v>1</v>
      </c>
      <c r="IJ272">
        <v>1</v>
      </c>
      <c r="IK272">
        <v>1</v>
      </c>
      <c r="IL272">
        <v>1</v>
      </c>
      <c r="IM272">
        <v>0.75</v>
      </c>
      <c r="IN272">
        <v>1</v>
      </c>
      <c r="IO272">
        <v>1</v>
      </c>
      <c r="IQ272">
        <v>2</v>
      </c>
      <c r="IS272">
        <f t="shared" si="231"/>
        <v>0.11249999999999999</v>
      </c>
      <c r="IT272">
        <f t="shared" si="232"/>
        <v>0.09</v>
      </c>
      <c r="IU272">
        <f t="shared" si="233"/>
        <v>0.08</v>
      </c>
      <c r="IV272">
        <f t="shared" si="234"/>
        <v>7.5000000000000011E-2</v>
      </c>
      <c r="IW272">
        <f t="shared" si="235"/>
        <v>0.08</v>
      </c>
      <c r="IX272">
        <f t="shared" si="236"/>
        <v>3.2500000000000001E-2</v>
      </c>
      <c r="IY272">
        <f t="shared" si="237"/>
        <v>0.1</v>
      </c>
      <c r="IZ272">
        <f t="shared" si="238"/>
        <v>0.11</v>
      </c>
      <c r="JA272">
        <f t="shared" si="239"/>
        <v>0</v>
      </c>
      <c r="JB272">
        <f t="shared" si="240"/>
        <v>7.5000000000000011E-2</v>
      </c>
      <c r="JC272">
        <f t="shared" si="241"/>
        <v>0</v>
      </c>
      <c r="JD272">
        <f t="shared" si="242"/>
        <v>5.5E-2</v>
      </c>
      <c r="JE272">
        <f t="shared" si="243"/>
        <v>7.0000000000000007E-2</v>
      </c>
      <c r="JF272">
        <f t="shared" si="244"/>
        <v>0.06</v>
      </c>
      <c r="JG272" s="5">
        <f t="shared" si="245"/>
        <v>0.05</v>
      </c>
      <c r="JH272">
        <f t="shared" si="246"/>
        <v>0</v>
      </c>
      <c r="JI272">
        <f t="shared" si="246"/>
        <v>0</v>
      </c>
      <c r="JJ272">
        <f t="shared" si="247"/>
        <v>0.15000000000000002</v>
      </c>
      <c r="JK272">
        <f t="shared" si="248"/>
        <v>0.11249999999999999</v>
      </c>
      <c r="JL272" s="6">
        <f t="shared" si="249"/>
        <v>0.05</v>
      </c>
      <c r="JM272">
        <f t="shared" si="250"/>
        <v>0.09</v>
      </c>
      <c r="JN272">
        <f t="shared" si="251"/>
        <v>2.5000000000000001E-2</v>
      </c>
      <c r="JO272">
        <f t="shared" si="252"/>
        <v>0.15</v>
      </c>
      <c r="JP272">
        <f t="shared" si="253"/>
        <v>0.1</v>
      </c>
      <c r="JQ272">
        <f t="shared" si="254"/>
        <v>0.12</v>
      </c>
      <c r="JR272">
        <f t="shared" si="255"/>
        <v>0.11</v>
      </c>
      <c r="JS272">
        <f t="shared" si="256"/>
        <v>7.5000000000000011E-2</v>
      </c>
      <c r="JT272">
        <f t="shared" si="256"/>
        <v>0.1</v>
      </c>
      <c r="JU272">
        <f t="shared" si="257"/>
        <v>1</v>
      </c>
      <c r="JV272">
        <f t="shared" si="257"/>
        <v>0</v>
      </c>
      <c r="JW272">
        <f t="shared" si="258"/>
        <v>0.15</v>
      </c>
      <c r="JY272">
        <f t="shared" si="259"/>
        <v>3.7500000000000006E-2</v>
      </c>
      <c r="JZ272">
        <f t="shared" si="260"/>
        <v>0.06</v>
      </c>
      <c r="KA272">
        <f t="shared" si="261"/>
        <v>0.02</v>
      </c>
      <c r="KB272">
        <f t="shared" si="261"/>
        <v>1.4999999999999999E-2</v>
      </c>
      <c r="KC272">
        <f t="shared" si="262"/>
        <v>0.04</v>
      </c>
      <c r="KD272">
        <f t="shared" si="230"/>
        <v>7.4999999999999997E-3</v>
      </c>
      <c r="KE272">
        <f t="shared" si="230"/>
        <v>0.03</v>
      </c>
      <c r="KF272">
        <f t="shared" si="230"/>
        <v>0.03</v>
      </c>
      <c r="KG272">
        <f t="shared" si="229"/>
        <v>0</v>
      </c>
      <c r="KH272">
        <f t="shared" si="229"/>
        <v>2.2499999999999999E-2</v>
      </c>
      <c r="KI272">
        <f t="shared" si="229"/>
        <v>0</v>
      </c>
      <c r="KJ272">
        <f t="shared" si="229"/>
        <v>1.4999999999999999E-2</v>
      </c>
      <c r="KK272">
        <f t="shared" si="263"/>
        <v>0.02</v>
      </c>
      <c r="KL272">
        <f t="shared" si="264"/>
        <v>0.02</v>
      </c>
      <c r="KM272" s="5">
        <f t="shared" si="265"/>
        <v>0.05</v>
      </c>
      <c r="KN272">
        <f t="shared" si="266"/>
        <v>0</v>
      </c>
      <c r="KO272">
        <f t="shared" si="266"/>
        <v>0</v>
      </c>
      <c r="KP272">
        <f t="shared" si="267"/>
        <v>4.4999999999999998E-2</v>
      </c>
      <c r="KQ272">
        <f t="shared" si="268"/>
        <v>2.2499999999999999E-2</v>
      </c>
      <c r="KR272" s="6">
        <f t="shared" si="269"/>
        <v>2.5000000000000001E-2</v>
      </c>
      <c r="KS272">
        <f t="shared" si="270"/>
        <v>0.03</v>
      </c>
      <c r="KT272">
        <f t="shared" si="271"/>
        <v>1.4999999999999999E-2</v>
      </c>
      <c r="KU272">
        <f t="shared" si="272"/>
        <v>0.04</v>
      </c>
      <c r="KV272">
        <f t="shared" si="273"/>
        <v>0.05</v>
      </c>
      <c r="KW272">
        <f t="shared" si="274"/>
        <v>0.01</v>
      </c>
      <c r="KX272">
        <f t="shared" si="275"/>
        <v>0</v>
      </c>
      <c r="KY272">
        <f t="shared" si="276"/>
        <v>0.03</v>
      </c>
      <c r="KZ272">
        <f t="shared" si="277"/>
        <v>0.03</v>
      </c>
      <c r="LA272">
        <f t="shared" si="278"/>
        <v>1</v>
      </c>
      <c r="LB272">
        <f t="shared" si="278"/>
        <v>0</v>
      </c>
      <c r="LC272">
        <f t="shared" si="279"/>
        <v>0.1</v>
      </c>
      <c r="LE272" t="str">
        <f t="shared" si="285"/>
        <v>Guinee Conakry</v>
      </c>
      <c r="LF272">
        <f t="shared" si="280"/>
        <v>0.67999999999999994</v>
      </c>
      <c r="LG272" s="6">
        <f t="shared" si="281"/>
        <v>0.62250000000000005</v>
      </c>
      <c r="LH272">
        <f t="shared" si="282"/>
        <v>0.91999999999999993</v>
      </c>
      <c r="LI272" s="6">
        <f t="shared" si="283"/>
        <v>0.76500000000000024</v>
      </c>
      <c r="LJ272">
        <f t="shared" si="284"/>
        <v>2</v>
      </c>
    </row>
    <row r="273" spans="1:322" x14ac:dyDescent="0.35">
      <c r="A273" s="3">
        <v>44895</v>
      </c>
      <c r="B273" t="s">
        <v>1793</v>
      </c>
      <c r="D273" s="27" t="s">
        <v>321</v>
      </c>
      <c r="E273" s="27" t="s">
        <v>262</v>
      </c>
      <c r="F273" s="27">
        <v>23</v>
      </c>
      <c r="G273" s="27" t="s">
        <v>258</v>
      </c>
      <c r="H273" s="27" t="s">
        <v>259</v>
      </c>
      <c r="I273" s="27" t="s">
        <v>207</v>
      </c>
      <c r="J273" s="27" t="s">
        <v>598</v>
      </c>
      <c r="K273" s="28">
        <v>44589</v>
      </c>
      <c r="L273" s="28">
        <v>44589</v>
      </c>
      <c r="M273" s="28">
        <v>44588</v>
      </c>
      <c r="N273" s="27" t="s">
        <v>261</v>
      </c>
      <c r="O273" s="27" t="s">
        <v>261</v>
      </c>
      <c r="P273" s="27" t="s">
        <v>261</v>
      </c>
      <c r="Q273" s="27" t="s">
        <v>262</v>
      </c>
      <c r="R273" s="28" t="s">
        <v>262</v>
      </c>
      <c r="S273" s="28" t="s">
        <v>262</v>
      </c>
      <c r="T273" s="27" t="s">
        <v>263</v>
      </c>
      <c r="U273" s="27" t="s">
        <v>261</v>
      </c>
      <c r="V273" s="28" t="s">
        <v>262</v>
      </c>
      <c r="W273" s="27" t="s">
        <v>261</v>
      </c>
      <c r="X273" s="28" t="s">
        <v>262</v>
      </c>
      <c r="Y273" s="27" t="s">
        <v>263</v>
      </c>
      <c r="Z273" s="28">
        <v>44778</v>
      </c>
      <c r="AA273" s="27" t="s">
        <v>264</v>
      </c>
      <c r="AB273" s="27" t="s">
        <v>265</v>
      </c>
      <c r="AC273" s="27" t="s">
        <v>1794</v>
      </c>
      <c r="AD273" s="27" t="s">
        <v>267</v>
      </c>
      <c r="AE273" s="27" t="s">
        <v>600</v>
      </c>
      <c r="AF273" s="27" t="s">
        <v>601</v>
      </c>
      <c r="AG273" s="29">
        <v>13000000</v>
      </c>
      <c r="AH273" s="27" t="s">
        <v>261</v>
      </c>
      <c r="AI273" s="27" t="s">
        <v>262</v>
      </c>
      <c r="AJ273" s="28" t="s">
        <v>262</v>
      </c>
      <c r="AK273" s="27" t="s">
        <v>262</v>
      </c>
      <c r="AL273" s="27" t="s">
        <v>262</v>
      </c>
      <c r="AM273" s="27" t="s">
        <v>262</v>
      </c>
      <c r="AN273" s="27" t="s">
        <v>262</v>
      </c>
      <c r="AO273" s="27" t="s">
        <v>261</v>
      </c>
      <c r="AP273" s="27" t="s">
        <v>261</v>
      </c>
      <c r="AQ273" s="28" t="s">
        <v>262</v>
      </c>
      <c r="AR273" s="27" t="s">
        <v>261</v>
      </c>
      <c r="AS273" s="28" t="s">
        <v>262</v>
      </c>
      <c r="AT273" s="27" t="s">
        <v>261</v>
      </c>
      <c r="AU273" s="28" t="s">
        <v>262</v>
      </c>
      <c r="AV273" s="27" t="s">
        <v>261</v>
      </c>
      <c r="AW273" s="28" t="s">
        <v>262</v>
      </c>
      <c r="AX273" s="27" t="s">
        <v>261</v>
      </c>
      <c r="AY273" s="28" t="s">
        <v>262</v>
      </c>
      <c r="AZ273" s="27" t="s">
        <v>262</v>
      </c>
      <c r="BA273" s="27" t="s">
        <v>262</v>
      </c>
      <c r="BB273" s="27" t="s">
        <v>261</v>
      </c>
      <c r="BC273" s="28" t="s">
        <v>262</v>
      </c>
      <c r="BD273" s="27" t="s">
        <v>261</v>
      </c>
      <c r="BE273" s="30" t="s">
        <v>262</v>
      </c>
      <c r="BF273" t="s">
        <v>603</v>
      </c>
      <c r="BG273" t="s">
        <v>571</v>
      </c>
      <c r="BH273" t="s">
        <v>208</v>
      </c>
      <c r="BI273" t="s">
        <v>420</v>
      </c>
      <c r="BJ273" t="s">
        <v>210</v>
      </c>
      <c r="BK273" t="s">
        <v>329</v>
      </c>
      <c r="BL273" t="s">
        <v>212</v>
      </c>
      <c r="BM273" t="s">
        <v>638</v>
      </c>
      <c r="BN273" t="s">
        <v>214</v>
      </c>
      <c r="BO273" t="s">
        <v>348</v>
      </c>
      <c r="BP273" t="s">
        <v>219</v>
      </c>
      <c r="BQ273" t="s">
        <v>216</v>
      </c>
      <c r="BR273" t="s">
        <v>1795</v>
      </c>
      <c r="BS273" t="s">
        <v>1199</v>
      </c>
      <c r="BT273" t="s">
        <v>1254</v>
      </c>
      <c r="BU273" t="s">
        <v>1254</v>
      </c>
      <c r="BV273" t="s">
        <v>214</v>
      </c>
      <c r="CC273" t="s">
        <v>214</v>
      </c>
      <c r="CG273" t="s">
        <v>219</v>
      </c>
      <c r="CI273" t="s">
        <v>333</v>
      </c>
      <c r="CJ273" t="s">
        <v>1796</v>
      </c>
      <c r="CK273" t="s">
        <v>333</v>
      </c>
      <c r="CL273" t="s">
        <v>336</v>
      </c>
      <c r="CN273" t="s">
        <v>283</v>
      </c>
      <c r="CP273" t="s">
        <v>284</v>
      </c>
      <c r="CQ273" t="s">
        <v>307</v>
      </c>
      <c r="CR273" t="s">
        <v>227</v>
      </c>
      <c r="CS273" t="s">
        <v>227</v>
      </c>
      <c r="CT273" t="s">
        <v>214</v>
      </c>
      <c r="CU273" t="s">
        <v>214</v>
      </c>
      <c r="CV273" t="s">
        <v>244</v>
      </c>
      <c r="CW273" t="s">
        <v>244</v>
      </c>
      <c r="CX273" t="s">
        <v>287</v>
      </c>
      <c r="CY273" t="s">
        <v>450</v>
      </c>
      <c r="CZ273" t="s">
        <v>219</v>
      </c>
      <c r="DA273" t="s">
        <v>219</v>
      </c>
      <c r="DB273" t="s">
        <v>398</v>
      </c>
      <c r="DC273" t="s">
        <v>398</v>
      </c>
      <c r="DD273" t="s">
        <v>219</v>
      </c>
      <c r="DI273" t="s">
        <v>500</v>
      </c>
      <c r="DJ273" t="s">
        <v>1797</v>
      </c>
      <c r="DK273" t="s">
        <v>233</v>
      </c>
      <c r="DL273" t="s">
        <v>233</v>
      </c>
      <c r="DM273" t="s">
        <v>214</v>
      </c>
      <c r="DN273" t="s">
        <v>219</v>
      </c>
      <c r="DO273" t="s">
        <v>414</v>
      </c>
      <c r="DP273" t="s">
        <v>235</v>
      </c>
      <c r="DR273" t="s">
        <v>235</v>
      </c>
      <c r="DT273" t="s">
        <v>214</v>
      </c>
      <c r="DU273" t="s">
        <v>214</v>
      </c>
      <c r="DV273" t="s">
        <v>746</v>
      </c>
      <c r="DX273" t="s">
        <v>242</v>
      </c>
      <c r="DY273" t="s">
        <v>242</v>
      </c>
      <c r="DZ273" t="s">
        <v>400</v>
      </c>
      <c r="EA273" t="s">
        <v>242</v>
      </c>
      <c r="EB273" t="s">
        <v>242</v>
      </c>
      <c r="EC273" t="s">
        <v>242</v>
      </c>
      <c r="ED273" t="s">
        <v>242</v>
      </c>
      <c r="EE273" t="s">
        <v>219</v>
      </c>
      <c r="EF273" t="s">
        <v>219</v>
      </c>
      <c r="EK273" t="s">
        <v>242</v>
      </c>
      <c r="EL273" t="s">
        <v>242</v>
      </c>
      <c r="EM273" t="s">
        <v>240</v>
      </c>
      <c r="EN273" t="s">
        <v>240</v>
      </c>
      <c r="EO273" t="s">
        <v>240</v>
      </c>
      <c r="EP273" t="s">
        <v>240</v>
      </c>
      <c r="EQ273" t="s">
        <v>219</v>
      </c>
      <c r="ER273" t="s">
        <v>219</v>
      </c>
      <c r="ES273" t="s">
        <v>242</v>
      </c>
      <c r="ET273" t="s">
        <v>242</v>
      </c>
      <c r="EU273" t="s">
        <v>242</v>
      </c>
      <c r="EV273" t="s">
        <v>242</v>
      </c>
      <c r="EW273" t="s">
        <v>243</v>
      </c>
      <c r="EX273" t="s">
        <v>243</v>
      </c>
      <c r="EY273" t="s">
        <v>242</v>
      </c>
      <c r="EZ273" t="s">
        <v>241</v>
      </c>
      <c r="FA273" t="s">
        <v>241</v>
      </c>
      <c r="FB273" t="s">
        <v>242</v>
      </c>
      <c r="FC273" t="s">
        <v>242</v>
      </c>
      <c r="FD273" t="s">
        <v>242</v>
      </c>
      <c r="FE273" t="s">
        <v>286</v>
      </c>
      <c r="FF273" t="s">
        <v>286</v>
      </c>
      <c r="FG273" t="s">
        <v>242</v>
      </c>
      <c r="FH273" t="s">
        <v>242</v>
      </c>
      <c r="FI273" t="s">
        <v>214</v>
      </c>
      <c r="FJ273" t="s">
        <v>214</v>
      </c>
      <c r="FK273" t="s">
        <v>214</v>
      </c>
      <c r="FL273" t="s">
        <v>214</v>
      </c>
      <c r="FM273" t="s">
        <v>245</v>
      </c>
      <c r="FN273" t="s">
        <v>245</v>
      </c>
      <c r="FO273" t="s">
        <v>219</v>
      </c>
      <c r="FP273" t="s">
        <v>219</v>
      </c>
      <c r="FQ273" t="s">
        <v>241</v>
      </c>
      <c r="FR273" t="s">
        <v>241</v>
      </c>
      <c r="FS273" t="s">
        <v>241</v>
      </c>
      <c r="FT273" t="s">
        <v>241</v>
      </c>
      <c r="FU273" t="s">
        <v>219</v>
      </c>
      <c r="FV273" t="s">
        <v>241</v>
      </c>
      <c r="FW273" t="s">
        <v>241</v>
      </c>
      <c r="FX273" t="s">
        <v>241</v>
      </c>
      <c r="FY273" t="s">
        <v>241</v>
      </c>
      <c r="FZ273" t="s">
        <v>248</v>
      </c>
      <c r="GA273" t="s">
        <v>248</v>
      </c>
      <c r="GB273" t="s">
        <v>227</v>
      </c>
      <c r="GC273" t="s">
        <v>227</v>
      </c>
      <c r="GD273" t="s">
        <v>293</v>
      </c>
      <c r="GE273" t="s">
        <v>241</v>
      </c>
      <c r="GF273" t="s">
        <v>293</v>
      </c>
      <c r="GG273" t="s">
        <v>227</v>
      </c>
      <c r="GH273" t="s">
        <v>241</v>
      </c>
      <c r="GI273" t="s">
        <v>227</v>
      </c>
      <c r="GJ273" t="s">
        <v>227</v>
      </c>
      <c r="GK273" t="s">
        <v>227</v>
      </c>
      <c r="GL273" t="s">
        <v>227</v>
      </c>
      <c r="GM273" t="s">
        <v>227</v>
      </c>
      <c r="GN273" t="s">
        <v>219</v>
      </c>
      <c r="GO273" t="s">
        <v>219</v>
      </c>
      <c r="GP273" t="s">
        <v>251</v>
      </c>
      <c r="GQ273" t="s">
        <v>251</v>
      </c>
      <c r="GR273" t="s">
        <v>251</v>
      </c>
      <c r="GS273" t="s">
        <v>214</v>
      </c>
      <c r="GT273" t="s">
        <v>241</v>
      </c>
      <c r="GU273" t="s">
        <v>214</v>
      </c>
      <c r="GV273" t="s">
        <v>241</v>
      </c>
      <c r="GW273" t="s">
        <v>297</v>
      </c>
      <c r="GX273" t="s">
        <v>252</v>
      </c>
      <c r="GY273" t="s">
        <v>491</v>
      </c>
      <c r="GZ273" t="s">
        <v>241</v>
      </c>
      <c r="HA273" t="s">
        <v>298</v>
      </c>
      <c r="HB273" t="s">
        <v>241</v>
      </c>
      <c r="HC273" t="s">
        <v>315</v>
      </c>
      <c r="HD273" t="s">
        <v>517</v>
      </c>
      <c r="HE273" t="s">
        <v>429</v>
      </c>
      <c r="HF273" t="s">
        <v>241</v>
      </c>
      <c r="HG273" t="s">
        <v>362</v>
      </c>
      <c r="HH273" t="s">
        <v>241</v>
      </c>
      <c r="HI273" t="s">
        <v>241</v>
      </c>
      <c r="HJ273" t="s">
        <v>219</v>
      </c>
      <c r="HK273" t="s">
        <v>241</v>
      </c>
      <c r="HL273" s="12"/>
      <c r="HM273">
        <v>0.75</v>
      </c>
      <c r="HN273">
        <v>1</v>
      </c>
      <c r="HO273">
        <v>1</v>
      </c>
      <c r="HP273">
        <v>0.75</v>
      </c>
      <c r="HQ273">
        <v>0.5</v>
      </c>
      <c r="HR273">
        <v>0.25</v>
      </c>
      <c r="HS273">
        <v>1</v>
      </c>
      <c r="HT273">
        <v>0</v>
      </c>
      <c r="HU273">
        <v>0</v>
      </c>
      <c r="HV273">
        <v>0.75</v>
      </c>
      <c r="HW273">
        <v>0.75</v>
      </c>
      <c r="HX273">
        <v>0.75</v>
      </c>
      <c r="HZ273">
        <v>0.75</v>
      </c>
      <c r="IA273">
        <v>0</v>
      </c>
      <c r="IB273">
        <v>0.75</v>
      </c>
      <c r="IC273">
        <v>0.75</v>
      </c>
      <c r="ID273">
        <v>0.75</v>
      </c>
      <c r="IE273">
        <v>0.75</v>
      </c>
      <c r="IG273">
        <v>0.75</v>
      </c>
      <c r="IH273">
        <v>0.75</v>
      </c>
      <c r="II273">
        <v>0.75</v>
      </c>
      <c r="IJ273">
        <v>0.75</v>
      </c>
      <c r="IK273">
        <v>1</v>
      </c>
      <c r="IL273">
        <v>1</v>
      </c>
      <c r="IM273">
        <v>1</v>
      </c>
      <c r="IN273">
        <v>1</v>
      </c>
      <c r="IO273">
        <v>1</v>
      </c>
      <c r="IQ273">
        <v>0</v>
      </c>
      <c r="IS273">
        <f t="shared" si="231"/>
        <v>0.11249999999999999</v>
      </c>
      <c r="IT273">
        <f t="shared" si="232"/>
        <v>0.12</v>
      </c>
      <c r="IU273">
        <f t="shared" si="233"/>
        <v>0.08</v>
      </c>
      <c r="IV273">
        <f t="shared" si="234"/>
        <v>7.5000000000000011E-2</v>
      </c>
      <c r="IW273">
        <f t="shared" si="235"/>
        <v>0.04</v>
      </c>
      <c r="IX273">
        <f t="shared" si="236"/>
        <v>3.2500000000000001E-2</v>
      </c>
      <c r="IY273">
        <f t="shared" si="237"/>
        <v>0.1</v>
      </c>
      <c r="IZ273">
        <f t="shared" si="238"/>
        <v>0</v>
      </c>
      <c r="JA273">
        <f t="shared" si="239"/>
        <v>0</v>
      </c>
      <c r="JB273">
        <f t="shared" si="240"/>
        <v>7.5000000000000011E-2</v>
      </c>
      <c r="JC273">
        <f t="shared" si="241"/>
        <v>0.09</v>
      </c>
      <c r="JD273">
        <f t="shared" si="242"/>
        <v>8.2500000000000004E-2</v>
      </c>
      <c r="JE273">
        <f t="shared" si="243"/>
        <v>0</v>
      </c>
      <c r="JF273">
        <f t="shared" si="244"/>
        <v>0.09</v>
      </c>
      <c r="JG273" s="5">
        <f t="shared" si="245"/>
        <v>0</v>
      </c>
      <c r="JH273">
        <f t="shared" si="246"/>
        <v>0</v>
      </c>
      <c r="JI273">
        <f t="shared" si="246"/>
        <v>0</v>
      </c>
      <c r="JJ273">
        <f t="shared" si="247"/>
        <v>0.15000000000000002</v>
      </c>
      <c r="JK273">
        <f t="shared" si="248"/>
        <v>0.11249999999999999</v>
      </c>
      <c r="JL273" s="6">
        <f t="shared" si="249"/>
        <v>0.06</v>
      </c>
      <c r="JM273">
        <f t="shared" si="250"/>
        <v>0.09</v>
      </c>
      <c r="JN273">
        <f t="shared" si="251"/>
        <v>3.7500000000000006E-2</v>
      </c>
      <c r="JO273">
        <f t="shared" si="252"/>
        <v>0.11249999999999999</v>
      </c>
      <c r="JP273">
        <f t="shared" si="253"/>
        <v>7.5000000000000011E-2</v>
      </c>
      <c r="JQ273">
        <f t="shared" si="254"/>
        <v>0.12</v>
      </c>
      <c r="JR273">
        <f t="shared" si="255"/>
        <v>0.11</v>
      </c>
      <c r="JS273">
        <f t="shared" si="256"/>
        <v>0.1</v>
      </c>
      <c r="JT273">
        <f t="shared" si="256"/>
        <v>0.1</v>
      </c>
      <c r="JU273">
        <f t="shared" si="257"/>
        <v>1</v>
      </c>
      <c r="JV273">
        <f t="shared" si="257"/>
        <v>0</v>
      </c>
      <c r="JW273">
        <f t="shared" si="258"/>
        <v>0.15</v>
      </c>
      <c r="JY273">
        <f t="shared" si="259"/>
        <v>3.7500000000000006E-2</v>
      </c>
      <c r="JZ273">
        <f t="shared" si="260"/>
        <v>0.08</v>
      </c>
      <c r="KA273">
        <f t="shared" si="261"/>
        <v>0.02</v>
      </c>
      <c r="KB273">
        <f t="shared" si="261"/>
        <v>1.4999999999999999E-2</v>
      </c>
      <c r="KC273">
        <f t="shared" si="262"/>
        <v>0.02</v>
      </c>
      <c r="KD273">
        <f t="shared" si="230"/>
        <v>7.4999999999999997E-3</v>
      </c>
      <c r="KE273">
        <f t="shared" si="230"/>
        <v>0.03</v>
      </c>
      <c r="KF273">
        <f t="shared" si="230"/>
        <v>0</v>
      </c>
      <c r="KG273">
        <f t="shared" si="229"/>
        <v>0</v>
      </c>
      <c r="KH273">
        <f t="shared" si="229"/>
        <v>2.2499999999999999E-2</v>
      </c>
      <c r="KI273">
        <f t="shared" si="229"/>
        <v>2.2499999999999999E-2</v>
      </c>
      <c r="KJ273">
        <f t="shared" si="229"/>
        <v>2.2499999999999999E-2</v>
      </c>
      <c r="KK273">
        <f t="shared" si="263"/>
        <v>0</v>
      </c>
      <c r="KL273">
        <f t="shared" si="264"/>
        <v>0.03</v>
      </c>
      <c r="KM273" s="5">
        <f t="shared" si="265"/>
        <v>0</v>
      </c>
      <c r="KN273">
        <f t="shared" si="266"/>
        <v>0</v>
      </c>
      <c r="KO273">
        <f t="shared" si="266"/>
        <v>0</v>
      </c>
      <c r="KP273">
        <f t="shared" si="267"/>
        <v>4.4999999999999998E-2</v>
      </c>
      <c r="KQ273">
        <f t="shared" si="268"/>
        <v>2.2499999999999999E-2</v>
      </c>
      <c r="KR273" s="6">
        <f t="shared" si="269"/>
        <v>0.03</v>
      </c>
      <c r="KS273">
        <f t="shared" si="270"/>
        <v>0.03</v>
      </c>
      <c r="KT273">
        <f t="shared" si="271"/>
        <v>2.2499999999999999E-2</v>
      </c>
      <c r="KU273">
        <f t="shared" si="272"/>
        <v>0.03</v>
      </c>
      <c r="KV273">
        <f t="shared" si="273"/>
        <v>3.7500000000000006E-2</v>
      </c>
      <c r="KW273">
        <f t="shared" si="274"/>
        <v>0.01</v>
      </c>
      <c r="KX273">
        <f t="shared" si="275"/>
        <v>0</v>
      </c>
      <c r="KY273">
        <f t="shared" si="276"/>
        <v>0.04</v>
      </c>
      <c r="KZ273">
        <f t="shared" si="277"/>
        <v>0.03</v>
      </c>
      <c r="LA273">
        <f t="shared" si="278"/>
        <v>1</v>
      </c>
      <c r="LB273">
        <f t="shared" si="278"/>
        <v>0</v>
      </c>
      <c r="LC273">
        <f t="shared" si="279"/>
        <v>0.1</v>
      </c>
      <c r="LE273" t="str">
        <f t="shared" si="285"/>
        <v>Guinee Conakry</v>
      </c>
      <c r="LF273">
        <f t="shared" si="280"/>
        <v>0.55999999999999994</v>
      </c>
      <c r="LG273" s="6">
        <f t="shared" si="281"/>
        <v>0.66000000000000014</v>
      </c>
      <c r="LH273">
        <f t="shared" si="282"/>
        <v>0.89500000000000002</v>
      </c>
      <c r="LI273" s="6">
        <f t="shared" si="283"/>
        <v>0.70500000000000007</v>
      </c>
      <c r="LJ273">
        <f t="shared" si="284"/>
        <v>0</v>
      </c>
    </row>
    <row r="274" spans="1:322" x14ac:dyDescent="0.35">
      <c r="A274" s="3">
        <v>44890</v>
      </c>
      <c r="B274" t="s">
        <v>1798</v>
      </c>
      <c r="D274" s="24" t="s">
        <v>321</v>
      </c>
      <c r="E274" s="24" t="s">
        <v>262</v>
      </c>
      <c r="F274" s="24">
        <v>32</v>
      </c>
      <c r="G274" s="24" t="s">
        <v>258</v>
      </c>
      <c r="H274" s="24" t="s">
        <v>259</v>
      </c>
      <c r="I274" s="24" t="s">
        <v>207</v>
      </c>
      <c r="J274" s="24" t="s">
        <v>598</v>
      </c>
      <c r="K274" s="25">
        <v>44589</v>
      </c>
      <c r="L274" s="25">
        <v>44589</v>
      </c>
      <c r="M274" s="25">
        <v>44588</v>
      </c>
      <c r="N274" s="24" t="s">
        <v>261</v>
      </c>
      <c r="O274" s="24" t="s">
        <v>261</v>
      </c>
      <c r="P274" s="24" t="s">
        <v>261</v>
      </c>
      <c r="Q274" s="24" t="s">
        <v>262</v>
      </c>
      <c r="R274" s="25" t="s">
        <v>262</v>
      </c>
      <c r="S274" s="25" t="s">
        <v>262</v>
      </c>
      <c r="T274" s="24" t="s">
        <v>263</v>
      </c>
      <c r="U274" s="24" t="s">
        <v>261</v>
      </c>
      <c r="V274" s="25" t="s">
        <v>262</v>
      </c>
      <c r="W274" s="24" t="s">
        <v>261</v>
      </c>
      <c r="X274" s="25" t="s">
        <v>262</v>
      </c>
      <c r="Y274" s="24" t="s">
        <v>263</v>
      </c>
      <c r="Z274" s="25">
        <v>44641</v>
      </c>
      <c r="AA274" s="24" t="s">
        <v>264</v>
      </c>
      <c r="AB274" s="24" t="s">
        <v>265</v>
      </c>
      <c r="AC274" s="24" t="s">
        <v>651</v>
      </c>
      <c r="AD274" s="24" t="s">
        <v>612</v>
      </c>
      <c r="AE274" s="24" t="s">
        <v>600</v>
      </c>
      <c r="AF274" s="24" t="s">
        <v>601</v>
      </c>
      <c r="AG274" s="31">
        <v>10300000</v>
      </c>
      <c r="AH274" s="24" t="s">
        <v>261</v>
      </c>
      <c r="AI274" s="24" t="s">
        <v>262</v>
      </c>
      <c r="AJ274" s="25" t="s">
        <v>262</v>
      </c>
      <c r="AK274" s="24" t="s">
        <v>262</v>
      </c>
      <c r="AL274" s="24" t="s">
        <v>262</v>
      </c>
      <c r="AM274" s="24" t="s">
        <v>262</v>
      </c>
      <c r="AN274" s="24" t="s">
        <v>262</v>
      </c>
      <c r="AO274" s="24" t="s">
        <v>261</v>
      </c>
      <c r="AP274" s="24" t="s">
        <v>261</v>
      </c>
      <c r="AQ274" s="25" t="s">
        <v>262</v>
      </c>
      <c r="AR274" s="24" t="s">
        <v>261</v>
      </c>
      <c r="AS274" s="25" t="s">
        <v>262</v>
      </c>
      <c r="AT274" s="24" t="s">
        <v>261</v>
      </c>
      <c r="AU274" s="25" t="s">
        <v>262</v>
      </c>
      <c r="AV274" s="24" t="s">
        <v>261</v>
      </c>
      <c r="AW274" s="25" t="s">
        <v>262</v>
      </c>
      <c r="AX274" s="24" t="s">
        <v>261</v>
      </c>
      <c r="AY274" s="25" t="s">
        <v>262</v>
      </c>
      <c r="AZ274" s="27" t="s">
        <v>262</v>
      </c>
      <c r="BA274" s="27" t="s">
        <v>262</v>
      </c>
      <c r="BB274" s="24" t="s">
        <v>261</v>
      </c>
      <c r="BC274" s="25" t="s">
        <v>262</v>
      </c>
      <c r="BD274" s="24" t="s">
        <v>261</v>
      </c>
      <c r="BE274" s="26" t="s">
        <v>262</v>
      </c>
      <c r="BF274" t="s">
        <v>603</v>
      </c>
      <c r="BG274" t="s">
        <v>207</v>
      </c>
      <c r="BH274" t="s">
        <v>208</v>
      </c>
      <c r="BI274" t="s">
        <v>328</v>
      </c>
      <c r="BJ274" t="s">
        <v>210</v>
      </c>
      <c r="BK274" t="s">
        <v>329</v>
      </c>
      <c r="BL274" t="s">
        <v>212</v>
      </c>
      <c r="BM274" t="s">
        <v>613</v>
      </c>
      <c r="BN274" t="s">
        <v>214</v>
      </c>
      <c r="BO274" t="s">
        <v>542</v>
      </c>
      <c r="BP274" t="s">
        <v>219</v>
      </c>
      <c r="BQ274" t="s">
        <v>216</v>
      </c>
      <c r="BR274" t="s">
        <v>1799</v>
      </c>
      <c r="BS274" t="s">
        <v>614</v>
      </c>
      <c r="BU274" t="s">
        <v>616</v>
      </c>
      <c r="BV274" t="s">
        <v>214</v>
      </c>
      <c r="CC274" t="s">
        <v>214</v>
      </c>
      <c r="CG274" t="s">
        <v>219</v>
      </c>
      <c r="CI274" t="s">
        <v>335</v>
      </c>
      <c r="CJ274" t="s">
        <v>1800</v>
      </c>
      <c r="CK274" t="s">
        <v>335</v>
      </c>
      <c r="CL274" t="s">
        <v>222</v>
      </c>
      <c r="CN274" t="s">
        <v>498</v>
      </c>
      <c r="CO274" t="s">
        <v>1801</v>
      </c>
      <c r="CP274" t="s">
        <v>307</v>
      </c>
      <c r="CQ274" t="s">
        <v>307</v>
      </c>
      <c r="CR274" t="s">
        <v>250</v>
      </c>
      <c r="CS274" t="s">
        <v>250</v>
      </c>
      <c r="CT274" t="s">
        <v>219</v>
      </c>
      <c r="CU274" t="s">
        <v>219</v>
      </c>
      <c r="CV274" t="s">
        <v>227</v>
      </c>
      <c r="CW274" t="s">
        <v>227</v>
      </c>
      <c r="CX274" t="s">
        <v>353</v>
      </c>
      <c r="CY274" t="s">
        <v>353</v>
      </c>
      <c r="CZ274" t="s">
        <v>219</v>
      </c>
      <c r="DA274" t="s">
        <v>219</v>
      </c>
      <c r="DB274" t="s">
        <v>398</v>
      </c>
      <c r="DC274" t="s">
        <v>398</v>
      </c>
      <c r="DD274" t="s">
        <v>219</v>
      </c>
      <c r="DI274" t="s">
        <v>484</v>
      </c>
      <c r="DK274" t="s">
        <v>239</v>
      </c>
      <c r="DL274" t="s">
        <v>239</v>
      </c>
      <c r="DM274" t="s">
        <v>214</v>
      </c>
      <c r="DN274" t="s">
        <v>219</v>
      </c>
      <c r="DO274" t="s">
        <v>288</v>
      </c>
      <c r="DP274" t="s">
        <v>399</v>
      </c>
      <c r="DR274" t="s">
        <v>235</v>
      </c>
      <c r="DT274" t="s">
        <v>219</v>
      </c>
      <c r="DU274" t="s">
        <v>219</v>
      </c>
      <c r="DX274" t="s">
        <v>237</v>
      </c>
      <c r="DY274" t="s">
        <v>237</v>
      </c>
      <c r="DZ274" t="s">
        <v>485</v>
      </c>
      <c r="EA274" t="s">
        <v>239</v>
      </c>
      <c r="EB274" t="s">
        <v>239</v>
      </c>
      <c r="EC274" t="s">
        <v>239</v>
      </c>
      <c r="ED274" t="s">
        <v>239</v>
      </c>
      <c r="EE274" t="s">
        <v>219</v>
      </c>
      <c r="EF274" t="s">
        <v>219</v>
      </c>
      <c r="EK274" t="s">
        <v>239</v>
      </c>
      <c r="EL274" t="s">
        <v>239</v>
      </c>
      <c r="EM274" t="s">
        <v>486</v>
      </c>
      <c r="EN274" t="s">
        <v>486</v>
      </c>
      <c r="EO274" t="s">
        <v>486</v>
      </c>
      <c r="EP274" t="s">
        <v>486</v>
      </c>
      <c r="EQ274" t="s">
        <v>219</v>
      </c>
      <c r="ER274" t="s">
        <v>219</v>
      </c>
      <c r="ES274" t="s">
        <v>233</v>
      </c>
      <c r="ET274" t="s">
        <v>233</v>
      </c>
      <c r="EU274" t="s">
        <v>233</v>
      </c>
      <c r="EV274" t="s">
        <v>233</v>
      </c>
      <c r="EW274" t="s">
        <v>563</v>
      </c>
      <c r="EX274" t="s">
        <v>563</v>
      </c>
      <c r="EY274" t="s">
        <v>233</v>
      </c>
      <c r="EZ274" t="s">
        <v>291</v>
      </c>
      <c r="FA274" t="s">
        <v>241</v>
      </c>
      <c r="FB274" t="s">
        <v>233</v>
      </c>
      <c r="FC274" t="s">
        <v>372</v>
      </c>
      <c r="FD274" t="s">
        <v>372</v>
      </c>
      <c r="FE274" t="s">
        <v>227</v>
      </c>
      <c r="FF274" t="s">
        <v>227</v>
      </c>
      <c r="FG274" t="s">
        <v>390</v>
      </c>
      <c r="FH274" t="s">
        <v>390</v>
      </c>
      <c r="FI274" t="s">
        <v>219</v>
      </c>
      <c r="FJ274" t="s">
        <v>219</v>
      </c>
      <c r="FK274" t="s">
        <v>219</v>
      </c>
      <c r="FL274" t="s">
        <v>219</v>
      </c>
      <c r="FM274" t="s">
        <v>245</v>
      </c>
      <c r="FN274" t="s">
        <v>245</v>
      </c>
      <c r="FO274" t="s">
        <v>219</v>
      </c>
      <c r="FP274" t="s">
        <v>219</v>
      </c>
      <c r="FQ274" t="s">
        <v>241</v>
      </c>
      <c r="FR274" t="s">
        <v>241</v>
      </c>
      <c r="FS274" t="s">
        <v>241</v>
      </c>
      <c r="FT274" t="s">
        <v>241</v>
      </c>
      <c r="FU274" t="s">
        <v>219</v>
      </c>
      <c r="FV274" t="s">
        <v>241</v>
      </c>
      <c r="FW274" t="s">
        <v>241</v>
      </c>
      <c r="FX274" t="s">
        <v>241</v>
      </c>
      <c r="FY274" t="s">
        <v>241</v>
      </c>
      <c r="FZ274" t="s">
        <v>248</v>
      </c>
      <c r="GA274" t="s">
        <v>248</v>
      </c>
      <c r="GB274" t="s">
        <v>227</v>
      </c>
      <c r="GC274" t="s">
        <v>227</v>
      </c>
      <c r="GD274" t="s">
        <v>293</v>
      </c>
      <c r="GE274" t="s">
        <v>241</v>
      </c>
      <c r="GF274" t="s">
        <v>293</v>
      </c>
      <c r="GG274" t="s">
        <v>244</v>
      </c>
      <c r="GH274" t="s">
        <v>241</v>
      </c>
      <c r="GI274" t="s">
        <v>244</v>
      </c>
      <c r="GJ274" t="s">
        <v>227</v>
      </c>
      <c r="GK274" t="s">
        <v>227</v>
      </c>
      <c r="GL274" t="s">
        <v>227</v>
      </c>
      <c r="GM274" t="s">
        <v>227</v>
      </c>
      <c r="GN274" t="s">
        <v>219</v>
      </c>
      <c r="GO274" t="s">
        <v>219</v>
      </c>
      <c r="GP274" t="s">
        <v>251</v>
      </c>
      <c r="GQ274" t="s">
        <v>251</v>
      </c>
      <c r="GR274" t="s">
        <v>251</v>
      </c>
      <c r="GS274" t="s">
        <v>219</v>
      </c>
      <c r="GT274" t="s">
        <v>575</v>
      </c>
      <c r="GU274" t="s">
        <v>402</v>
      </c>
      <c r="GV274" t="s">
        <v>241</v>
      </c>
      <c r="GW274" t="s">
        <v>252</v>
      </c>
      <c r="GX274" t="s">
        <v>252</v>
      </c>
      <c r="GY274" t="s">
        <v>626</v>
      </c>
      <c r="GZ274" t="s">
        <v>241</v>
      </c>
      <c r="HA274" t="s">
        <v>298</v>
      </c>
      <c r="HB274" t="s">
        <v>241</v>
      </c>
      <c r="HC274" t="s">
        <v>315</v>
      </c>
      <c r="HD274" t="s">
        <v>517</v>
      </c>
      <c r="HE274" t="s">
        <v>429</v>
      </c>
      <c r="HF274" t="s">
        <v>241</v>
      </c>
      <c r="HG274" t="s">
        <v>335</v>
      </c>
      <c r="HH274" t="s">
        <v>241</v>
      </c>
      <c r="HI274" t="s">
        <v>241</v>
      </c>
      <c r="HJ274" t="s">
        <v>214</v>
      </c>
      <c r="HK274" t="s">
        <v>1802</v>
      </c>
      <c r="HL274" s="12"/>
      <c r="HM274">
        <v>0.5</v>
      </c>
      <c r="HN274">
        <v>0.5</v>
      </c>
      <c r="HO274">
        <v>0</v>
      </c>
      <c r="HP274">
        <v>1</v>
      </c>
      <c r="HQ274">
        <v>0.5</v>
      </c>
      <c r="HR274">
        <v>0.5</v>
      </c>
      <c r="HS274">
        <v>1</v>
      </c>
      <c r="HT274">
        <v>1</v>
      </c>
      <c r="HU274">
        <v>1</v>
      </c>
      <c r="HV274">
        <v>0.5</v>
      </c>
      <c r="HW274">
        <v>0.5</v>
      </c>
      <c r="HX274">
        <v>0.5</v>
      </c>
      <c r="HZ274">
        <v>0.5</v>
      </c>
      <c r="IA274">
        <v>0</v>
      </c>
      <c r="IB274">
        <v>0.25</v>
      </c>
      <c r="IC274">
        <v>0.25</v>
      </c>
      <c r="ID274">
        <v>0.25</v>
      </c>
      <c r="IE274">
        <v>0</v>
      </c>
      <c r="IG274">
        <v>0</v>
      </c>
      <c r="IH274">
        <v>0.5</v>
      </c>
      <c r="II274">
        <v>0.75</v>
      </c>
      <c r="IJ274">
        <v>0.75</v>
      </c>
      <c r="IK274">
        <v>1</v>
      </c>
      <c r="IL274">
        <v>1</v>
      </c>
      <c r="IM274">
        <v>0.75</v>
      </c>
      <c r="IN274">
        <v>1</v>
      </c>
      <c r="IO274">
        <v>0</v>
      </c>
      <c r="IP274">
        <v>0</v>
      </c>
      <c r="IQ274">
        <v>4</v>
      </c>
      <c r="IS274">
        <f t="shared" si="231"/>
        <v>7.4999999999999997E-2</v>
      </c>
      <c r="IT274">
        <f t="shared" si="232"/>
        <v>0.06</v>
      </c>
      <c r="IU274">
        <f t="shared" si="233"/>
        <v>0</v>
      </c>
      <c r="IV274">
        <f t="shared" si="234"/>
        <v>0.1</v>
      </c>
      <c r="IW274">
        <f t="shared" si="235"/>
        <v>0.04</v>
      </c>
      <c r="IX274">
        <f t="shared" si="236"/>
        <v>6.5000000000000002E-2</v>
      </c>
      <c r="IY274">
        <f t="shared" si="237"/>
        <v>0.1</v>
      </c>
      <c r="IZ274">
        <f t="shared" si="238"/>
        <v>0.11</v>
      </c>
      <c r="JA274">
        <f t="shared" si="239"/>
        <v>0.13</v>
      </c>
      <c r="JB274">
        <f t="shared" si="240"/>
        <v>0.05</v>
      </c>
      <c r="JC274">
        <f t="shared" si="241"/>
        <v>0.06</v>
      </c>
      <c r="JD274">
        <f t="shared" si="242"/>
        <v>5.5E-2</v>
      </c>
      <c r="JE274">
        <f t="shared" si="243"/>
        <v>0</v>
      </c>
      <c r="JF274">
        <f t="shared" si="244"/>
        <v>0.06</v>
      </c>
      <c r="JG274" s="5">
        <f t="shared" si="245"/>
        <v>0</v>
      </c>
      <c r="JH274">
        <f t="shared" si="246"/>
        <v>0</v>
      </c>
      <c r="JI274">
        <f t="shared" si="246"/>
        <v>0</v>
      </c>
      <c r="JJ274">
        <f t="shared" si="247"/>
        <v>0.05</v>
      </c>
      <c r="JK274">
        <f t="shared" si="248"/>
        <v>0</v>
      </c>
      <c r="JL274" s="6">
        <f t="shared" si="249"/>
        <v>0.03</v>
      </c>
      <c r="JM274">
        <f t="shared" si="250"/>
        <v>0</v>
      </c>
      <c r="JN274">
        <f t="shared" si="251"/>
        <v>2.5000000000000001E-2</v>
      </c>
      <c r="JO274">
        <f t="shared" si="252"/>
        <v>0.11249999999999999</v>
      </c>
      <c r="JP274">
        <f t="shared" si="253"/>
        <v>7.5000000000000011E-2</v>
      </c>
      <c r="JQ274">
        <f t="shared" si="254"/>
        <v>0.12</v>
      </c>
      <c r="JR274">
        <f t="shared" si="255"/>
        <v>0.11</v>
      </c>
      <c r="JS274">
        <f t="shared" si="256"/>
        <v>7.5000000000000011E-2</v>
      </c>
      <c r="JT274">
        <f t="shared" si="256"/>
        <v>0.1</v>
      </c>
      <c r="JU274">
        <f t="shared" si="257"/>
        <v>0</v>
      </c>
      <c r="JV274">
        <f t="shared" si="257"/>
        <v>0</v>
      </c>
      <c r="JW274">
        <f t="shared" si="258"/>
        <v>0</v>
      </c>
      <c r="JY274">
        <f t="shared" si="259"/>
        <v>2.5000000000000001E-2</v>
      </c>
      <c r="JZ274">
        <f t="shared" si="260"/>
        <v>0.04</v>
      </c>
      <c r="KA274">
        <f t="shared" si="261"/>
        <v>0</v>
      </c>
      <c r="KB274">
        <f t="shared" si="261"/>
        <v>0.02</v>
      </c>
      <c r="KC274">
        <f t="shared" si="262"/>
        <v>0.02</v>
      </c>
      <c r="KD274">
        <f t="shared" si="230"/>
        <v>1.4999999999999999E-2</v>
      </c>
      <c r="KE274">
        <f t="shared" si="230"/>
        <v>0.03</v>
      </c>
      <c r="KF274">
        <f t="shared" si="230"/>
        <v>0.03</v>
      </c>
      <c r="KG274">
        <f t="shared" si="229"/>
        <v>0.03</v>
      </c>
      <c r="KH274">
        <f t="shared" si="229"/>
        <v>1.4999999999999999E-2</v>
      </c>
      <c r="KI274">
        <f t="shared" si="229"/>
        <v>1.4999999999999999E-2</v>
      </c>
      <c r="KJ274">
        <f t="shared" si="229"/>
        <v>1.4999999999999999E-2</v>
      </c>
      <c r="KK274">
        <f t="shared" si="263"/>
        <v>0</v>
      </c>
      <c r="KL274">
        <f t="shared" si="264"/>
        <v>0.02</v>
      </c>
      <c r="KM274" s="5">
        <f t="shared" si="265"/>
        <v>0</v>
      </c>
      <c r="KN274">
        <f t="shared" si="266"/>
        <v>0</v>
      </c>
      <c r="KO274">
        <f t="shared" si="266"/>
        <v>0</v>
      </c>
      <c r="KP274">
        <f t="shared" si="267"/>
        <v>1.4999999999999999E-2</v>
      </c>
      <c r="KQ274">
        <f t="shared" si="268"/>
        <v>0</v>
      </c>
      <c r="KR274" s="6">
        <f t="shared" si="269"/>
        <v>1.4999999999999999E-2</v>
      </c>
      <c r="KS274">
        <f t="shared" si="270"/>
        <v>0</v>
      </c>
      <c r="KT274">
        <f t="shared" si="271"/>
        <v>1.4999999999999999E-2</v>
      </c>
      <c r="KU274">
        <f t="shared" si="272"/>
        <v>0.03</v>
      </c>
      <c r="KV274">
        <f t="shared" si="273"/>
        <v>3.7500000000000006E-2</v>
      </c>
      <c r="KW274">
        <f t="shared" si="274"/>
        <v>0.01</v>
      </c>
      <c r="KX274">
        <f t="shared" si="275"/>
        <v>0</v>
      </c>
      <c r="KY274">
        <f t="shared" si="276"/>
        <v>0.03</v>
      </c>
      <c r="KZ274">
        <f t="shared" si="277"/>
        <v>0.03</v>
      </c>
      <c r="LA274">
        <f t="shared" si="278"/>
        <v>0</v>
      </c>
      <c r="LB274">
        <f t="shared" si="278"/>
        <v>0</v>
      </c>
      <c r="LC274">
        <f t="shared" si="279"/>
        <v>0</v>
      </c>
      <c r="LE274" t="str">
        <f t="shared" si="285"/>
        <v>Guinee Conakry</v>
      </c>
      <c r="LF274">
        <f t="shared" si="280"/>
        <v>0.68</v>
      </c>
      <c r="LG274" s="6">
        <f t="shared" si="281"/>
        <v>0.30500000000000005</v>
      </c>
      <c r="LH274">
        <f t="shared" si="282"/>
        <v>0.61750000000000005</v>
      </c>
      <c r="LI274" s="6">
        <f t="shared" si="283"/>
        <v>0.45750000000000013</v>
      </c>
      <c r="LJ274">
        <f t="shared" si="284"/>
        <v>4</v>
      </c>
    </row>
    <row r="275" spans="1:322" x14ac:dyDescent="0.35">
      <c r="A275" s="3">
        <v>44881</v>
      </c>
      <c r="B275" t="s">
        <v>1803</v>
      </c>
      <c r="D275" s="27" t="s">
        <v>257</v>
      </c>
      <c r="E275" s="27" t="s">
        <v>257</v>
      </c>
      <c r="F275" s="27">
        <v>22</v>
      </c>
      <c r="G275" s="27" t="s">
        <v>258</v>
      </c>
      <c r="H275" s="27" t="s">
        <v>1804</v>
      </c>
      <c r="I275" s="27" t="s">
        <v>1805</v>
      </c>
      <c r="J275" s="27" t="s">
        <v>1129</v>
      </c>
      <c r="K275" s="28">
        <v>44511</v>
      </c>
      <c r="L275" s="28">
        <v>44473</v>
      </c>
      <c r="M275" s="28">
        <v>44568</v>
      </c>
      <c r="N275" s="27" t="s">
        <v>261</v>
      </c>
      <c r="O275" s="27" t="s">
        <v>261</v>
      </c>
      <c r="P275" s="27" t="s">
        <v>261</v>
      </c>
      <c r="Q275" s="27" t="s">
        <v>324</v>
      </c>
      <c r="R275" s="28">
        <v>44650</v>
      </c>
      <c r="S275" s="28">
        <v>44650</v>
      </c>
      <c r="T275" s="27" t="s">
        <v>263</v>
      </c>
      <c r="U275" s="27" t="s">
        <v>263</v>
      </c>
      <c r="V275" s="28">
        <v>44680</v>
      </c>
      <c r="W275" s="27" t="s">
        <v>261</v>
      </c>
      <c r="X275" s="28" t="s">
        <v>262</v>
      </c>
      <c r="Y275" s="27" t="s">
        <v>263</v>
      </c>
      <c r="Z275" s="28">
        <v>44680</v>
      </c>
      <c r="AA275" s="27" t="s">
        <v>264</v>
      </c>
      <c r="AB275" s="27" t="s">
        <v>265</v>
      </c>
      <c r="AC275" s="27" t="s">
        <v>1806</v>
      </c>
      <c r="AD275" s="27" t="s">
        <v>267</v>
      </c>
      <c r="AE275" s="27" t="s">
        <v>326</v>
      </c>
      <c r="AF275" s="27" t="s">
        <v>327</v>
      </c>
      <c r="AG275" s="29">
        <v>836.45</v>
      </c>
      <c r="AH275" s="27" t="s">
        <v>261</v>
      </c>
      <c r="AI275" s="27" t="s">
        <v>262</v>
      </c>
      <c r="AJ275" s="28" t="s">
        <v>262</v>
      </c>
      <c r="AK275" s="27" t="s">
        <v>262</v>
      </c>
      <c r="AL275" s="27" t="s">
        <v>262</v>
      </c>
      <c r="AM275" s="27" t="s">
        <v>262</v>
      </c>
      <c r="AN275" s="27" t="s">
        <v>262</v>
      </c>
      <c r="AO275" s="27" t="s">
        <v>261</v>
      </c>
      <c r="AP275" s="27" t="s">
        <v>261</v>
      </c>
      <c r="AQ275" s="28" t="s">
        <v>262</v>
      </c>
      <c r="AR275" s="27" t="s">
        <v>261</v>
      </c>
      <c r="AS275" s="28" t="s">
        <v>262</v>
      </c>
      <c r="AT275" s="27" t="s">
        <v>261</v>
      </c>
      <c r="AU275" s="28" t="s">
        <v>262</v>
      </c>
      <c r="AV275" s="27" t="s">
        <v>261</v>
      </c>
      <c r="AW275" s="28" t="s">
        <v>262</v>
      </c>
      <c r="AX275" s="27" t="s">
        <v>261</v>
      </c>
      <c r="AY275" s="28" t="s">
        <v>262</v>
      </c>
      <c r="AZ275" s="27" t="s">
        <v>262</v>
      </c>
      <c r="BA275" s="27" t="s">
        <v>262</v>
      </c>
      <c r="BB275" s="27" t="s">
        <v>261</v>
      </c>
      <c r="BC275" s="28" t="s">
        <v>262</v>
      </c>
      <c r="BD275" s="27" t="s">
        <v>261</v>
      </c>
      <c r="BE275" s="30" t="s">
        <v>262</v>
      </c>
      <c r="BF275" t="s">
        <v>1129</v>
      </c>
      <c r="BG275" t="s">
        <v>1807</v>
      </c>
      <c r="BH275" t="s">
        <v>272</v>
      </c>
      <c r="BI275" t="s">
        <v>522</v>
      </c>
      <c r="BJ275" t="s">
        <v>210</v>
      </c>
      <c r="BK275" t="s">
        <v>329</v>
      </c>
      <c r="BL275" t="s">
        <v>212</v>
      </c>
      <c r="BM275" t="s">
        <v>1808</v>
      </c>
      <c r="BN275" t="s">
        <v>219</v>
      </c>
      <c r="BO275" t="s">
        <v>331</v>
      </c>
      <c r="BP275" t="s">
        <v>219</v>
      </c>
      <c r="BQ275" t="s">
        <v>216</v>
      </c>
      <c r="BR275" t="s">
        <v>1809</v>
      </c>
      <c r="BU275" t="s">
        <v>1810</v>
      </c>
      <c r="BV275" t="s">
        <v>219</v>
      </c>
      <c r="BW275" t="s">
        <v>540</v>
      </c>
      <c r="BX275" t="s">
        <v>1811</v>
      </c>
      <c r="BY275" t="s">
        <v>1812</v>
      </c>
      <c r="CB275" t="s">
        <v>1813</v>
      </c>
      <c r="CC275" t="s">
        <v>214</v>
      </c>
      <c r="CG275" t="s">
        <v>219</v>
      </c>
      <c r="CI275" t="s">
        <v>333</v>
      </c>
      <c r="CJ275" t="s">
        <v>1814</v>
      </c>
      <c r="CK275" t="s">
        <v>352</v>
      </c>
      <c r="CL275" t="s">
        <v>500</v>
      </c>
      <c r="CM275" t="s">
        <v>1815</v>
      </c>
      <c r="CN275" t="s">
        <v>283</v>
      </c>
      <c r="CP275" t="s">
        <v>225</v>
      </c>
      <c r="CQ275" t="s">
        <v>285</v>
      </c>
      <c r="CR275" t="s">
        <v>286</v>
      </c>
      <c r="CS275" t="s">
        <v>226</v>
      </c>
      <c r="CT275" t="s">
        <v>219</v>
      </c>
      <c r="CU275" t="s">
        <v>219</v>
      </c>
      <c r="CV275" t="s">
        <v>227</v>
      </c>
      <c r="CW275" t="s">
        <v>227</v>
      </c>
      <c r="CX275" t="s">
        <v>353</v>
      </c>
      <c r="CY275" t="s">
        <v>228</v>
      </c>
      <c r="CZ275" t="s">
        <v>214</v>
      </c>
      <c r="DA275" t="s">
        <v>219</v>
      </c>
      <c r="DB275" t="s">
        <v>230</v>
      </c>
      <c r="DC275" t="s">
        <v>230</v>
      </c>
      <c r="DD275" t="s">
        <v>219</v>
      </c>
      <c r="DI275" t="s">
        <v>338</v>
      </c>
      <c r="DK275" t="s">
        <v>237</v>
      </c>
      <c r="DL275" t="s">
        <v>233</v>
      </c>
      <c r="DM275" t="s">
        <v>214</v>
      </c>
      <c r="DN275" t="s">
        <v>219</v>
      </c>
      <c r="DO275" t="s">
        <v>288</v>
      </c>
      <c r="DP275" t="s">
        <v>235</v>
      </c>
      <c r="DR275" t="s">
        <v>235</v>
      </c>
      <c r="DT275" t="s">
        <v>219</v>
      </c>
      <c r="DU275" t="s">
        <v>219</v>
      </c>
      <c r="DX275" t="s">
        <v>242</v>
      </c>
      <c r="DY275" t="s">
        <v>242</v>
      </c>
      <c r="DZ275" t="s">
        <v>238</v>
      </c>
      <c r="EA275" t="s">
        <v>242</v>
      </c>
      <c r="EB275" t="s">
        <v>242</v>
      </c>
      <c r="EC275" t="s">
        <v>237</v>
      </c>
      <c r="ED275" t="s">
        <v>242</v>
      </c>
      <c r="EE275" t="s">
        <v>219</v>
      </c>
      <c r="EF275" t="s">
        <v>214</v>
      </c>
      <c r="EI275" t="s">
        <v>214</v>
      </c>
      <c r="EK275" t="s">
        <v>372</v>
      </c>
      <c r="EL275" t="s">
        <v>372</v>
      </c>
      <c r="EM275" t="s">
        <v>486</v>
      </c>
      <c r="EN275" t="s">
        <v>486</v>
      </c>
      <c r="EO275" t="s">
        <v>240</v>
      </c>
      <c r="EP275" t="s">
        <v>240</v>
      </c>
      <c r="EQ275" t="s">
        <v>214</v>
      </c>
      <c r="ER275" t="s">
        <v>219</v>
      </c>
      <c r="ES275" t="s">
        <v>389</v>
      </c>
      <c r="ET275" t="s">
        <v>233</v>
      </c>
      <c r="EU275" t="s">
        <v>372</v>
      </c>
      <c r="EV275" t="s">
        <v>389</v>
      </c>
      <c r="EW275" t="s">
        <v>310</v>
      </c>
      <c r="EX275" t="s">
        <v>243</v>
      </c>
      <c r="EY275" t="s">
        <v>372</v>
      </c>
      <c r="EZ275" t="s">
        <v>677</v>
      </c>
      <c r="FA275" t="s">
        <v>241</v>
      </c>
      <c r="FB275" t="s">
        <v>372</v>
      </c>
      <c r="FC275" t="s">
        <v>372</v>
      </c>
      <c r="FD275" t="s">
        <v>372</v>
      </c>
      <c r="FE275" t="s">
        <v>227</v>
      </c>
      <c r="FF275" t="s">
        <v>227</v>
      </c>
      <c r="FG275" t="s">
        <v>390</v>
      </c>
      <c r="FH275" t="s">
        <v>390</v>
      </c>
      <c r="FI275" t="s">
        <v>219</v>
      </c>
      <c r="FJ275" t="s">
        <v>214</v>
      </c>
      <c r="FK275" t="s">
        <v>219</v>
      </c>
      <c r="FL275" t="s">
        <v>219</v>
      </c>
      <c r="FM275" t="s">
        <v>589</v>
      </c>
      <c r="FN275" t="s">
        <v>292</v>
      </c>
      <c r="FO275" t="s">
        <v>219</v>
      </c>
      <c r="FP275" t="s">
        <v>219</v>
      </c>
      <c r="FQ275" t="s">
        <v>241</v>
      </c>
      <c r="FR275" t="s">
        <v>241</v>
      </c>
      <c r="FS275" t="s">
        <v>241</v>
      </c>
      <c r="FT275" t="s">
        <v>241</v>
      </c>
      <c r="FU275" t="s">
        <v>214</v>
      </c>
      <c r="FV275" t="s">
        <v>487</v>
      </c>
      <c r="FW275" t="s">
        <v>241</v>
      </c>
      <c r="FX275" t="s">
        <v>1816</v>
      </c>
      <c r="FY275" t="s">
        <v>241</v>
      </c>
      <c r="FZ275" t="s">
        <v>248</v>
      </c>
      <c r="GA275" t="s">
        <v>341</v>
      </c>
      <c r="GB275" t="s">
        <v>227</v>
      </c>
      <c r="GC275" t="s">
        <v>227</v>
      </c>
      <c r="GD275" t="s">
        <v>293</v>
      </c>
      <c r="GE275" t="s">
        <v>241</v>
      </c>
      <c r="GF275" t="s">
        <v>293</v>
      </c>
      <c r="GG275" t="s">
        <v>244</v>
      </c>
      <c r="GH275" t="s">
        <v>241</v>
      </c>
      <c r="GI275" t="s">
        <v>244</v>
      </c>
      <c r="GJ275" t="s">
        <v>227</v>
      </c>
      <c r="GK275" t="s">
        <v>227</v>
      </c>
      <c r="GL275" t="s">
        <v>227</v>
      </c>
      <c r="GM275" t="s">
        <v>227</v>
      </c>
      <c r="GN275" t="s">
        <v>219</v>
      </c>
      <c r="GO275" t="s">
        <v>219</v>
      </c>
      <c r="GP275" t="s">
        <v>251</v>
      </c>
      <c r="GQ275" t="s">
        <v>553</v>
      </c>
      <c r="GR275" t="s">
        <v>553</v>
      </c>
      <c r="GS275" t="s">
        <v>214</v>
      </c>
      <c r="GT275" t="s">
        <v>241</v>
      </c>
      <c r="GU275" t="s">
        <v>214</v>
      </c>
      <c r="GV275" t="s">
        <v>241</v>
      </c>
      <c r="GW275" t="s">
        <v>297</v>
      </c>
      <c r="GX275" t="s">
        <v>297</v>
      </c>
      <c r="GY275" t="s">
        <v>254</v>
      </c>
      <c r="GZ275" t="s">
        <v>241</v>
      </c>
      <c r="HA275" t="s">
        <v>239</v>
      </c>
      <c r="HB275" t="s">
        <v>241</v>
      </c>
      <c r="HC275" t="s">
        <v>315</v>
      </c>
      <c r="HD275" t="s">
        <v>361</v>
      </c>
      <c r="HE275" t="s">
        <v>317</v>
      </c>
      <c r="HF275" t="s">
        <v>241</v>
      </c>
      <c r="HG275" t="s">
        <v>319</v>
      </c>
      <c r="HH275" t="s">
        <v>241</v>
      </c>
      <c r="HI275" t="s">
        <v>241</v>
      </c>
      <c r="HJ275" t="s">
        <v>219</v>
      </c>
      <c r="HK275" t="s">
        <v>241</v>
      </c>
      <c r="HL275" s="12"/>
      <c r="HM275">
        <v>0.75</v>
      </c>
      <c r="HN275">
        <v>0.25</v>
      </c>
      <c r="HO275">
        <v>0</v>
      </c>
      <c r="HP275">
        <v>1</v>
      </c>
      <c r="HQ275">
        <v>1</v>
      </c>
      <c r="HR275">
        <v>0.5</v>
      </c>
      <c r="HS275">
        <v>1</v>
      </c>
      <c r="HT275">
        <v>0</v>
      </c>
      <c r="HU275">
        <v>1</v>
      </c>
      <c r="HV275">
        <v>0.75</v>
      </c>
      <c r="HW275">
        <v>0.75</v>
      </c>
      <c r="HX275">
        <v>0.5</v>
      </c>
      <c r="HZ275">
        <v>0</v>
      </c>
      <c r="IA275" s="4">
        <v>1</v>
      </c>
      <c r="IB275">
        <v>1</v>
      </c>
      <c r="IC275">
        <v>0</v>
      </c>
      <c r="ID275">
        <v>0</v>
      </c>
      <c r="IE275">
        <v>0</v>
      </c>
      <c r="IG275">
        <v>0</v>
      </c>
      <c r="IH275">
        <v>0.5</v>
      </c>
      <c r="II275">
        <v>0</v>
      </c>
      <c r="IJ275">
        <v>0.75</v>
      </c>
      <c r="IK275">
        <v>1</v>
      </c>
      <c r="IL275">
        <v>1</v>
      </c>
      <c r="IM275">
        <v>0.75</v>
      </c>
      <c r="IN275">
        <v>1</v>
      </c>
      <c r="IO275">
        <v>1</v>
      </c>
      <c r="IQ275">
        <v>0</v>
      </c>
      <c r="IS275">
        <f t="shared" si="231"/>
        <v>0.11249999999999999</v>
      </c>
      <c r="IT275">
        <f t="shared" si="232"/>
        <v>0.03</v>
      </c>
      <c r="IU275">
        <f t="shared" si="233"/>
        <v>0</v>
      </c>
      <c r="IV275">
        <f t="shared" si="234"/>
        <v>0.1</v>
      </c>
      <c r="IW275">
        <f t="shared" si="235"/>
        <v>0.08</v>
      </c>
      <c r="IX275">
        <f t="shared" si="236"/>
        <v>6.5000000000000002E-2</v>
      </c>
      <c r="IY275">
        <f t="shared" si="237"/>
        <v>0.1</v>
      </c>
      <c r="IZ275">
        <f t="shared" si="238"/>
        <v>0</v>
      </c>
      <c r="JA275">
        <f t="shared" si="239"/>
        <v>0.13</v>
      </c>
      <c r="JB275">
        <f t="shared" si="240"/>
        <v>7.5000000000000011E-2</v>
      </c>
      <c r="JC275">
        <f t="shared" si="241"/>
        <v>0.09</v>
      </c>
      <c r="JD275">
        <f t="shared" si="242"/>
        <v>5.5E-2</v>
      </c>
      <c r="JE275">
        <f t="shared" si="243"/>
        <v>0</v>
      </c>
      <c r="JF275">
        <f t="shared" si="244"/>
        <v>0</v>
      </c>
      <c r="JG275" s="5">
        <f t="shared" si="245"/>
        <v>0.05</v>
      </c>
      <c r="JH275">
        <f t="shared" si="246"/>
        <v>0</v>
      </c>
      <c r="JI275">
        <f t="shared" si="246"/>
        <v>0</v>
      </c>
      <c r="JJ275">
        <f t="shared" si="247"/>
        <v>0</v>
      </c>
      <c r="JK275">
        <f t="shared" si="248"/>
        <v>0</v>
      </c>
      <c r="JL275" s="6">
        <f t="shared" si="249"/>
        <v>0.03</v>
      </c>
      <c r="JM275">
        <f t="shared" si="250"/>
        <v>0</v>
      </c>
      <c r="JN275">
        <f t="shared" si="251"/>
        <v>2.5000000000000001E-2</v>
      </c>
      <c r="JO275">
        <f t="shared" si="252"/>
        <v>0</v>
      </c>
      <c r="JP275">
        <f t="shared" si="253"/>
        <v>7.5000000000000011E-2</v>
      </c>
      <c r="JQ275">
        <f t="shared" si="254"/>
        <v>0.12</v>
      </c>
      <c r="JR275">
        <f t="shared" si="255"/>
        <v>0.11</v>
      </c>
      <c r="JS275">
        <f t="shared" si="256"/>
        <v>7.5000000000000011E-2</v>
      </c>
      <c r="JT275">
        <f t="shared" si="256"/>
        <v>0.1</v>
      </c>
      <c r="JU275">
        <f t="shared" si="257"/>
        <v>1</v>
      </c>
      <c r="JV275">
        <f t="shared" si="257"/>
        <v>0</v>
      </c>
      <c r="JW275">
        <f t="shared" si="258"/>
        <v>0.15</v>
      </c>
      <c r="JY275">
        <f t="shared" si="259"/>
        <v>3.7500000000000006E-2</v>
      </c>
      <c r="JZ275">
        <f t="shared" si="260"/>
        <v>0.02</v>
      </c>
      <c r="KA275">
        <f t="shared" si="261"/>
        <v>0</v>
      </c>
      <c r="KB275">
        <f t="shared" si="261"/>
        <v>0.02</v>
      </c>
      <c r="KC275">
        <f t="shared" si="262"/>
        <v>0.04</v>
      </c>
      <c r="KD275">
        <f t="shared" si="230"/>
        <v>1.4999999999999999E-2</v>
      </c>
      <c r="KE275">
        <f t="shared" si="230"/>
        <v>0.03</v>
      </c>
      <c r="KF275">
        <f t="shared" si="230"/>
        <v>0</v>
      </c>
      <c r="KG275">
        <f t="shared" si="229"/>
        <v>0.03</v>
      </c>
      <c r="KH275">
        <f t="shared" si="229"/>
        <v>2.2499999999999999E-2</v>
      </c>
      <c r="KI275">
        <f t="shared" si="229"/>
        <v>2.2499999999999999E-2</v>
      </c>
      <c r="KJ275">
        <f t="shared" si="229"/>
        <v>1.4999999999999999E-2</v>
      </c>
      <c r="KK275">
        <f t="shared" si="263"/>
        <v>0</v>
      </c>
      <c r="KL275">
        <f t="shared" si="264"/>
        <v>0</v>
      </c>
      <c r="KM275" s="5">
        <f t="shared" si="265"/>
        <v>0.05</v>
      </c>
      <c r="KN275">
        <f t="shared" si="266"/>
        <v>0</v>
      </c>
      <c r="KO275">
        <f t="shared" si="266"/>
        <v>0</v>
      </c>
      <c r="KP275">
        <f t="shared" si="267"/>
        <v>0</v>
      </c>
      <c r="KQ275">
        <f t="shared" si="268"/>
        <v>0</v>
      </c>
      <c r="KR275" s="6">
        <f t="shared" si="269"/>
        <v>1.4999999999999999E-2</v>
      </c>
      <c r="KS275">
        <f t="shared" si="270"/>
        <v>0</v>
      </c>
      <c r="KT275">
        <f t="shared" si="271"/>
        <v>1.4999999999999999E-2</v>
      </c>
      <c r="KU275">
        <f t="shared" si="272"/>
        <v>0</v>
      </c>
      <c r="KV275">
        <f t="shared" si="273"/>
        <v>3.7500000000000006E-2</v>
      </c>
      <c r="KW275">
        <f t="shared" si="274"/>
        <v>0.01</v>
      </c>
      <c r="KX275">
        <f t="shared" si="275"/>
        <v>0</v>
      </c>
      <c r="KY275">
        <f t="shared" si="276"/>
        <v>0.03</v>
      </c>
      <c r="KZ275">
        <f t="shared" si="277"/>
        <v>0.03</v>
      </c>
      <c r="LA275">
        <f t="shared" si="278"/>
        <v>1</v>
      </c>
      <c r="LB275">
        <f t="shared" si="278"/>
        <v>0</v>
      </c>
      <c r="LC275">
        <f t="shared" si="279"/>
        <v>0.1</v>
      </c>
      <c r="LE275" t="str">
        <f t="shared" si="285"/>
        <v>Nigeria</v>
      </c>
      <c r="LF275">
        <f t="shared" si="280"/>
        <v>0.61750000000000005</v>
      </c>
      <c r="LG275" s="6">
        <f t="shared" si="281"/>
        <v>0.30000000000000004</v>
      </c>
      <c r="LH275">
        <f t="shared" si="282"/>
        <v>0.65500000000000003</v>
      </c>
      <c r="LI275" s="6">
        <f t="shared" si="283"/>
        <v>0.54</v>
      </c>
      <c r="LJ275">
        <f t="shared" si="284"/>
        <v>0</v>
      </c>
    </row>
    <row r="276" spans="1:322" x14ac:dyDescent="0.35">
      <c r="A276" s="3">
        <v>44862</v>
      </c>
      <c r="B276" t="s">
        <v>1817</v>
      </c>
      <c r="D276" s="24" t="s">
        <v>321</v>
      </c>
      <c r="E276" s="24" t="s">
        <v>321</v>
      </c>
      <c r="F276" s="24">
        <v>31</v>
      </c>
      <c r="G276" s="24" t="s">
        <v>258</v>
      </c>
      <c r="H276" s="24" t="s">
        <v>1818</v>
      </c>
      <c r="I276" s="24" t="s">
        <v>1805</v>
      </c>
      <c r="J276" s="24" t="s">
        <v>1361</v>
      </c>
      <c r="K276" s="25">
        <v>44588</v>
      </c>
      <c r="L276" s="25">
        <v>44579</v>
      </c>
      <c r="M276" s="25">
        <v>44609</v>
      </c>
      <c r="N276" s="24" t="s">
        <v>261</v>
      </c>
      <c r="O276" s="24" t="s">
        <v>261</v>
      </c>
      <c r="P276" s="24" t="s">
        <v>261</v>
      </c>
      <c r="Q276" s="24" t="s">
        <v>324</v>
      </c>
      <c r="R276" s="25">
        <v>44614</v>
      </c>
      <c r="S276" s="25">
        <v>44614</v>
      </c>
      <c r="T276" s="24" t="s">
        <v>263</v>
      </c>
      <c r="U276" s="24" t="s">
        <v>261</v>
      </c>
      <c r="V276" s="25" t="s">
        <v>262</v>
      </c>
      <c r="W276" s="24" t="s">
        <v>261</v>
      </c>
      <c r="X276" s="25" t="s">
        <v>262</v>
      </c>
      <c r="Y276" s="24" t="s">
        <v>263</v>
      </c>
      <c r="Z276" s="25">
        <v>44644</v>
      </c>
      <c r="AA276" s="24" t="s">
        <v>264</v>
      </c>
      <c r="AB276" s="24" t="s">
        <v>265</v>
      </c>
      <c r="AC276" s="24" t="s">
        <v>1819</v>
      </c>
      <c r="AD276" s="24" t="s">
        <v>612</v>
      </c>
      <c r="AE276" s="24" t="s">
        <v>473</v>
      </c>
      <c r="AF276" s="24" t="s">
        <v>474</v>
      </c>
      <c r="AG276" s="31">
        <v>786000</v>
      </c>
      <c r="AH276" s="24" t="s">
        <v>261</v>
      </c>
      <c r="AI276" s="24" t="s">
        <v>262</v>
      </c>
      <c r="AJ276" s="25" t="s">
        <v>262</v>
      </c>
      <c r="AK276" s="24" t="s">
        <v>262</v>
      </c>
      <c r="AL276" s="24" t="s">
        <v>262</v>
      </c>
      <c r="AM276" s="24" t="s">
        <v>262</v>
      </c>
      <c r="AN276" s="24" t="s">
        <v>262</v>
      </c>
      <c r="AO276" s="24" t="s">
        <v>261</v>
      </c>
      <c r="AP276" s="24" t="s">
        <v>261</v>
      </c>
      <c r="AQ276" s="25" t="s">
        <v>262</v>
      </c>
      <c r="AR276" s="24" t="s">
        <v>261</v>
      </c>
      <c r="AS276" s="25" t="s">
        <v>262</v>
      </c>
      <c r="AT276" s="24" t="s">
        <v>261</v>
      </c>
      <c r="AU276" s="25" t="s">
        <v>262</v>
      </c>
      <c r="AV276" s="24" t="s">
        <v>261</v>
      </c>
      <c r="AW276" s="25" t="s">
        <v>262</v>
      </c>
      <c r="AX276" s="24" t="s">
        <v>261</v>
      </c>
      <c r="AY276" s="25" t="s">
        <v>262</v>
      </c>
      <c r="AZ276" s="27" t="s">
        <v>262</v>
      </c>
      <c r="BA276" s="27" t="s">
        <v>262</v>
      </c>
      <c r="BB276" s="24" t="s">
        <v>261</v>
      </c>
      <c r="BC276" s="25" t="s">
        <v>262</v>
      </c>
      <c r="BD276" s="24" t="s">
        <v>261</v>
      </c>
      <c r="BE276" s="26" t="s">
        <v>262</v>
      </c>
      <c r="BF276" t="s">
        <v>1363</v>
      </c>
      <c r="BG276" t="s">
        <v>207</v>
      </c>
      <c r="BH276" t="s">
        <v>208</v>
      </c>
      <c r="BI276" t="s">
        <v>718</v>
      </c>
      <c r="BJ276" t="s">
        <v>210</v>
      </c>
      <c r="BK276" t="s">
        <v>211</v>
      </c>
      <c r="BL276" t="s">
        <v>212</v>
      </c>
      <c r="BM276" t="s">
        <v>1820</v>
      </c>
      <c r="BN276" t="s">
        <v>214</v>
      </c>
      <c r="BO276" t="s">
        <v>215</v>
      </c>
      <c r="BP276" t="s">
        <v>219</v>
      </c>
      <c r="BQ276" t="s">
        <v>216</v>
      </c>
      <c r="BR276" t="s">
        <v>1821</v>
      </c>
      <c r="BU276" t="s">
        <v>1822</v>
      </c>
      <c r="BV276" t="s">
        <v>214</v>
      </c>
      <c r="CC276" t="s">
        <v>214</v>
      </c>
      <c r="CG276" t="s">
        <v>219</v>
      </c>
      <c r="CI276" t="s">
        <v>333</v>
      </c>
      <c r="CJ276" t="s">
        <v>1823</v>
      </c>
      <c r="CK276" t="s">
        <v>333</v>
      </c>
      <c r="CL276" t="s">
        <v>336</v>
      </c>
      <c r="CN276" t="s">
        <v>283</v>
      </c>
      <c r="CP276" t="s">
        <v>284</v>
      </c>
      <c r="CQ276" t="s">
        <v>284</v>
      </c>
      <c r="CR276" t="s">
        <v>244</v>
      </c>
      <c r="CS276" t="s">
        <v>244</v>
      </c>
      <c r="CT276" t="s">
        <v>214</v>
      </c>
      <c r="CU276" t="s">
        <v>214</v>
      </c>
      <c r="CV276" t="s">
        <v>244</v>
      </c>
      <c r="CW276" t="s">
        <v>227</v>
      </c>
      <c r="CX276" t="s">
        <v>287</v>
      </c>
      <c r="CY276" t="s">
        <v>228</v>
      </c>
      <c r="CZ276" t="s">
        <v>214</v>
      </c>
      <c r="DA276" t="s">
        <v>214</v>
      </c>
      <c r="DB276" t="s">
        <v>230</v>
      </c>
      <c r="DC276" t="s">
        <v>230</v>
      </c>
      <c r="DD276" t="s">
        <v>214</v>
      </c>
      <c r="DE276" t="s">
        <v>546</v>
      </c>
      <c r="DG276" t="s">
        <v>231</v>
      </c>
      <c r="DI276" t="s">
        <v>451</v>
      </c>
      <c r="DK276" t="s">
        <v>233</v>
      </c>
      <c r="DL276" t="s">
        <v>233</v>
      </c>
      <c r="DM276" t="s">
        <v>219</v>
      </c>
      <c r="DN276" t="s">
        <v>219</v>
      </c>
      <c r="DO276" t="s">
        <v>288</v>
      </c>
      <c r="DP276" t="s">
        <v>235</v>
      </c>
      <c r="DR276" t="s">
        <v>235</v>
      </c>
      <c r="DT276" t="s">
        <v>214</v>
      </c>
      <c r="DU276" t="s">
        <v>214</v>
      </c>
      <c r="DV276" t="s">
        <v>452</v>
      </c>
      <c r="DW276" t="s">
        <v>1824</v>
      </c>
      <c r="DX276" t="s">
        <v>242</v>
      </c>
      <c r="DY276" t="s">
        <v>242</v>
      </c>
      <c r="DZ276" t="s">
        <v>238</v>
      </c>
      <c r="EA276" t="s">
        <v>242</v>
      </c>
      <c r="EB276" t="s">
        <v>242</v>
      </c>
      <c r="EC276" t="s">
        <v>237</v>
      </c>
      <c r="ED276" t="s">
        <v>237</v>
      </c>
      <c r="EE276" t="s">
        <v>214</v>
      </c>
      <c r="EF276" t="s">
        <v>214</v>
      </c>
      <c r="EG276" t="s">
        <v>219</v>
      </c>
      <c r="EH276" t="s">
        <v>1825</v>
      </c>
      <c r="EI276" t="s">
        <v>892</v>
      </c>
      <c r="EJ276" t="s">
        <v>1825</v>
      </c>
      <c r="EK276" t="s">
        <v>233</v>
      </c>
      <c r="EL276" t="s">
        <v>233</v>
      </c>
      <c r="EM276" t="s">
        <v>460</v>
      </c>
      <c r="EN276" t="s">
        <v>401</v>
      </c>
      <c r="EO276" t="s">
        <v>240</v>
      </c>
      <c r="EP276" t="s">
        <v>240</v>
      </c>
      <c r="EQ276" t="s">
        <v>214</v>
      </c>
      <c r="ER276" t="s">
        <v>214</v>
      </c>
      <c r="ES276" t="s">
        <v>237</v>
      </c>
      <c r="ET276" t="s">
        <v>237</v>
      </c>
      <c r="EU276" t="s">
        <v>242</v>
      </c>
      <c r="EV276" t="s">
        <v>242</v>
      </c>
      <c r="EW276" t="s">
        <v>243</v>
      </c>
      <c r="EX276" t="s">
        <v>243</v>
      </c>
      <c r="EY276" t="s">
        <v>233</v>
      </c>
      <c r="EZ276" t="s">
        <v>1826</v>
      </c>
      <c r="FA276" t="s">
        <v>241</v>
      </c>
      <c r="FB276" t="s">
        <v>233</v>
      </c>
      <c r="FC276" t="s">
        <v>233</v>
      </c>
      <c r="FD276" t="s">
        <v>233</v>
      </c>
      <c r="FE276" t="s">
        <v>244</v>
      </c>
      <c r="FF276" t="s">
        <v>244</v>
      </c>
      <c r="FG276" t="s">
        <v>242</v>
      </c>
      <c r="FH276" t="s">
        <v>242</v>
      </c>
      <c r="FI276" t="s">
        <v>214</v>
      </c>
      <c r="FJ276" t="s">
        <v>214</v>
      </c>
      <c r="FK276" t="s">
        <v>214</v>
      </c>
      <c r="FL276" t="s">
        <v>214</v>
      </c>
      <c r="FM276" t="s">
        <v>292</v>
      </c>
      <c r="FN276" t="s">
        <v>292</v>
      </c>
      <c r="FO276" t="s">
        <v>219</v>
      </c>
      <c r="FP276" t="s">
        <v>219</v>
      </c>
      <c r="FQ276" t="s">
        <v>241</v>
      </c>
      <c r="FR276" t="s">
        <v>241</v>
      </c>
      <c r="FS276" t="s">
        <v>241</v>
      </c>
      <c r="FT276" t="s">
        <v>241</v>
      </c>
      <c r="FU276" t="s">
        <v>219</v>
      </c>
      <c r="FV276" t="s">
        <v>241</v>
      </c>
      <c r="FW276" t="s">
        <v>241</v>
      </c>
      <c r="FX276" t="s">
        <v>241</v>
      </c>
      <c r="FY276" t="s">
        <v>241</v>
      </c>
      <c r="FZ276" t="s">
        <v>549</v>
      </c>
      <c r="GA276" t="s">
        <v>341</v>
      </c>
      <c r="GB276" t="s">
        <v>244</v>
      </c>
      <c r="GC276" t="s">
        <v>244</v>
      </c>
      <c r="GD276" t="s">
        <v>249</v>
      </c>
      <c r="GE276" t="s">
        <v>241</v>
      </c>
      <c r="GF276" t="s">
        <v>293</v>
      </c>
      <c r="GG276" t="s">
        <v>244</v>
      </c>
      <c r="GH276" t="s">
        <v>241</v>
      </c>
      <c r="GI276" t="s">
        <v>227</v>
      </c>
      <c r="GJ276" t="s">
        <v>227</v>
      </c>
      <c r="GK276" t="s">
        <v>227</v>
      </c>
      <c r="GL276" t="s">
        <v>227</v>
      </c>
      <c r="GM276" t="s">
        <v>244</v>
      </c>
      <c r="GN276" t="s">
        <v>219</v>
      </c>
      <c r="GO276" t="s">
        <v>219</v>
      </c>
      <c r="GP276" t="s">
        <v>295</v>
      </c>
      <c r="GQ276" t="s">
        <v>295</v>
      </c>
      <c r="GR276" t="s">
        <v>295</v>
      </c>
      <c r="GS276" t="s">
        <v>214</v>
      </c>
      <c r="GT276" t="s">
        <v>241</v>
      </c>
      <c r="GU276" t="s">
        <v>219</v>
      </c>
      <c r="GV276" t="s">
        <v>575</v>
      </c>
      <c r="GW276" t="s">
        <v>297</v>
      </c>
      <c r="GX276" t="s">
        <v>252</v>
      </c>
      <c r="GY276" t="s">
        <v>314</v>
      </c>
      <c r="GZ276" t="s">
        <v>241</v>
      </c>
      <c r="HA276" t="s">
        <v>298</v>
      </c>
      <c r="HB276" t="s">
        <v>241</v>
      </c>
      <c r="HC276" t="s">
        <v>315</v>
      </c>
      <c r="HD276" t="s">
        <v>361</v>
      </c>
      <c r="HE276" t="s">
        <v>343</v>
      </c>
      <c r="HF276" t="s">
        <v>1827</v>
      </c>
      <c r="HG276" t="s">
        <v>362</v>
      </c>
      <c r="HH276" t="s">
        <v>1827</v>
      </c>
      <c r="HI276" t="s">
        <v>241</v>
      </c>
      <c r="HJ276" t="s">
        <v>214</v>
      </c>
      <c r="HK276" t="s">
        <v>241</v>
      </c>
      <c r="HL276" s="12"/>
      <c r="HM276">
        <v>0.75</v>
      </c>
      <c r="HN276">
        <v>0.75</v>
      </c>
      <c r="HO276">
        <v>1</v>
      </c>
      <c r="HP276">
        <v>0.75</v>
      </c>
      <c r="HQ276">
        <v>1</v>
      </c>
      <c r="HR276">
        <v>0.25</v>
      </c>
      <c r="HS276">
        <v>0</v>
      </c>
      <c r="HT276">
        <v>0</v>
      </c>
      <c r="HU276">
        <v>0</v>
      </c>
      <c r="HV276">
        <v>0.75</v>
      </c>
      <c r="HW276">
        <v>0.75</v>
      </c>
      <c r="HX276">
        <v>0.5</v>
      </c>
      <c r="HY276">
        <v>0</v>
      </c>
      <c r="HZ276">
        <v>0.25</v>
      </c>
      <c r="IA276" s="4">
        <v>1</v>
      </c>
      <c r="IB276">
        <v>0.5</v>
      </c>
      <c r="IC276">
        <v>0.75</v>
      </c>
      <c r="ID276">
        <v>0.25</v>
      </c>
      <c r="IE276">
        <v>0.25</v>
      </c>
      <c r="IG276">
        <v>0.25</v>
      </c>
      <c r="IH276">
        <v>0.75</v>
      </c>
      <c r="II276">
        <v>1</v>
      </c>
      <c r="IJ276">
        <v>0</v>
      </c>
      <c r="IK276">
        <v>0.75</v>
      </c>
      <c r="IL276">
        <v>0.75</v>
      </c>
      <c r="IM276">
        <v>0.75</v>
      </c>
      <c r="IN276">
        <v>1</v>
      </c>
      <c r="IO276">
        <v>1</v>
      </c>
      <c r="IQ276">
        <v>0</v>
      </c>
      <c r="IS276">
        <f t="shared" si="231"/>
        <v>0.11249999999999999</v>
      </c>
      <c r="IT276">
        <f t="shared" si="232"/>
        <v>0.09</v>
      </c>
      <c r="IU276">
        <f t="shared" si="233"/>
        <v>0.08</v>
      </c>
      <c r="IV276">
        <f t="shared" si="234"/>
        <v>7.5000000000000011E-2</v>
      </c>
      <c r="IW276">
        <f t="shared" si="235"/>
        <v>0.08</v>
      </c>
      <c r="IX276">
        <f t="shared" si="236"/>
        <v>3.2500000000000001E-2</v>
      </c>
      <c r="IY276">
        <f t="shared" si="237"/>
        <v>0</v>
      </c>
      <c r="IZ276">
        <f t="shared" si="238"/>
        <v>0</v>
      </c>
      <c r="JA276">
        <f t="shared" si="239"/>
        <v>0</v>
      </c>
      <c r="JB276">
        <f t="shared" si="240"/>
        <v>7.5000000000000011E-2</v>
      </c>
      <c r="JC276">
        <f t="shared" si="241"/>
        <v>0.09</v>
      </c>
      <c r="JD276">
        <f t="shared" si="242"/>
        <v>5.5E-2</v>
      </c>
      <c r="JE276">
        <f t="shared" si="243"/>
        <v>0</v>
      </c>
      <c r="JF276">
        <f t="shared" si="244"/>
        <v>0.03</v>
      </c>
      <c r="JG276" s="5">
        <f t="shared" si="245"/>
        <v>0.05</v>
      </c>
      <c r="JH276">
        <f t="shared" si="246"/>
        <v>0</v>
      </c>
      <c r="JI276">
        <f t="shared" si="246"/>
        <v>0</v>
      </c>
      <c r="JJ276">
        <f t="shared" si="247"/>
        <v>0.05</v>
      </c>
      <c r="JK276">
        <f t="shared" si="248"/>
        <v>3.7499999999999999E-2</v>
      </c>
      <c r="JL276" s="6">
        <f t="shared" si="249"/>
        <v>0.04</v>
      </c>
      <c r="JM276">
        <f t="shared" si="250"/>
        <v>0.03</v>
      </c>
      <c r="JN276">
        <f t="shared" si="251"/>
        <v>3.7500000000000006E-2</v>
      </c>
      <c r="JO276">
        <f t="shared" si="252"/>
        <v>0.15</v>
      </c>
      <c r="JP276">
        <f t="shared" si="253"/>
        <v>0</v>
      </c>
      <c r="JQ276">
        <f t="shared" si="254"/>
        <v>0.09</v>
      </c>
      <c r="JR276">
        <f t="shared" si="255"/>
        <v>8.2500000000000004E-2</v>
      </c>
      <c r="JS276">
        <f t="shared" si="256"/>
        <v>7.5000000000000011E-2</v>
      </c>
      <c r="JT276">
        <f t="shared" si="256"/>
        <v>0.1</v>
      </c>
      <c r="JU276">
        <f t="shared" si="257"/>
        <v>1</v>
      </c>
      <c r="JV276">
        <f t="shared" si="257"/>
        <v>0</v>
      </c>
      <c r="JW276">
        <f t="shared" si="258"/>
        <v>0.15</v>
      </c>
      <c r="JY276">
        <f t="shared" si="259"/>
        <v>3.7500000000000006E-2</v>
      </c>
      <c r="JZ276">
        <f t="shared" si="260"/>
        <v>0.06</v>
      </c>
      <c r="KA276">
        <f t="shared" si="261"/>
        <v>0.02</v>
      </c>
      <c r="KB276">
        <f t="shared" si="261"/>
        <v>1.4999999999999999E-2</v>
      </c>
      <c r="KC276">
        <f t="shared" si="262"/>
        <v>0.04</v>
      </c>
      <c r="KD276">
        <f t="shared" si="230"/>
        <v>7.4999999999999997E-3</v>
      </c>
      <c r="KE276">
        <f t="shared" si="230"/>
        <v>0</v>
      </c>
      <c r="KF276">
        <f t="shared" si="230"/>
        <v>0</v>
      </c>
      <c r="KG276">
        <f t="shared" si="229"/>
        <v>0</v>
      </c>
      <c r="KH276">
        <f t="shared" si="229"/>
        <v>2.2499999999999999E-2</v>
      </c>
      <c r="KI276">
        <f t="shared" si="229"/>
        <v>2.2499999999999999E-2</v>
      </c>
      <c r="KJ276">
        <f t="shared" si="229"/>
        <v>1.4999999999999999E-2</v>
      </c>
      <c r="KK276">
        <f t="shared" si="263"/>
        <v>0</v>
      </c>
      <c r="KL276">
        <f t="shared" si="264"/>
        <v>0.01</v>
      </c>
      <c r="KM276" s="5">
        <f t="shared" si="265"/>
        <v>0.05</v>
      </c>
      <c r="KN276">
        <f t="shared" si="266"/>
        <v>0</v>
      </c>
      <c r="KO276">
        <f t="shared" si="266"/>
        <v>0</v>
      </c>
      <c r="KP276">
        <f t="shared" si="267"/>
        <v>1.4999999999999999E-2</v>
      </c>
      <c r="KQ276">
        <f t="shared" si="268"/>
        <v>7.4999999999999997E-3</v>
      </c>
      <c r="KR276" s="6">
        <f t="shared" si="269"/>
        <v>0.02</v>
      </c>
      <c r="KS276">
        <f t="shared" si="270"/>
        <v>0.01</v>
      </c>
      <c r="KT276">
        <f t="shared" si="271"/>
        <v>2.2499999999999999E-2</v>
      </c>
      <c r="KU276">
        <f t="shared" si="272"/>
        <v>0.04</v>
      </c>
      <c r="KV276">
        <f t="shared" si="273"/>
        <v>0</v>
      </c>
      <c r="KW276">
        <f t="shared" si="274"/>
        <v>7.4999999999999997E-3</v>
      </c>
      <c r="KX276">
        <f t="shared" si="275"/>
        <v>0</v>
      </c>
      <c r="KY276">
        <f t="shared" si="276"/>
        <v>0.03</v>
      </c>
      <c r="KZ276">
        <f t="shared" si="277"/>
        <v>0.03</v>
      </c>
      <c r="LA276">
        <f t="shared" si="278"/>
        <v>1</v>
      </c>
      <c r="LB276">
        <f t="shared" si="278"/>
        <v>0</v>
      </c>
      <c r="LC276">
        <f t="shared" si="279"/>
        <v>0.1</v>
      </c>
      <c r="LE276" t="str">
        <f t="shared" si="285"/>
        <v>Tchad</v>
      </c>
      <c r="LF276">
        <f t="shared" si="280"/>
        <v>0.47</v>
      </c>
      <c r="LG276" s="6">
        <f t="shared" si="281"/>
        <v>0.42749999999999994</v>
      </c>
      <c r="LH276">
        <f t="shared" si="282"/>
        <v>0.71500000000000008</v>
      </c>
      <c r="LI276" s="6">
        <f t="shared" si="283"/>
        <v>0.58250000000000002</v>
      </c>
      <c r="LJ276">
        <f t="shared" si="284"/>
        <v>0</v>
      </c>
    </row>
    <row r="277" spans="1:322" x14ac:dyDescent="0.35">
      <c r="A277" s="3">
        <v>44868</v>
      </c>
      <c r="B277" t="s">
        <v>1828</v>
      </c>
      <c r="C277" s="27" t="s">
        <v>1829</v>
      </c>
      <c r="D277" s="27" t="e">
        <v>#N/A</v>
      </c>
      <c r="E277" s="27" t="e">
        <v>#N/A</v>
      </c>
      <c r="F277" s="27" t="e">
        <v>#N/A</v>
      </c>
      <c r="G277" s="27" t="e">
        <v>#N/A</v>
      </c>
      <c r="H277" s="27" t="e">
        <v>#N/A</v>
      </c>
      <c r="I277" s="27" t="e">
        <v>#N/A</v>
      </c>
      <c r="J277" s="27" t="e">
        <v>#N/A</v>
      </c>
      <c r="K277" s="28" t="e">
        <v>#N/A</v>
      </c>
      <c r="L277" s="28" t="e">
        <v>#N/A</v>
      </c>
      <c r="M277" s="28" t="e">
        <v>#N/A</v>
      </c>
      <c r="N277" s="27" t="e">
        <v>#N/A</v>
      </c>
      <c r="O277" s="27" t="e">
        <v>#N/A</v>
      </c>
      <c r="P277" s="27" t="e">
        <v>#N/A</v>
      </c>
      <c r="Q277" s="27" t="e">
        <v>#N/A</v>
      </c>
      <c r="R277" s="28" t="e">
        <v>#N/A</v>
      </c>
      <c r="S277" s="28" t="e">
        <v>#N/A</v>
      </c>
      <c r="T277" s="27" t="e">
        <v>#N/A</v>
      </c>
      <c r="U277" s="27" t="e">
        <v>#N/A</v>
      </c>
      <c r="V277" s="28" t="e">
        <v>#N/A</v>
      </c>
      <c r="W277" s="27" t="e">
        <v>#N/A</v>
      </c>
      <c r="X277" s="28" t="e">
        <v>#N/A</v>
      </c>
      <c r="Y277" s="27" t="e">
        <v>#N/A</v>
      </c>
      <c r="Z277" s="28" t="e">
        <v>#N/A</v>
      </c>
      <c r="AA277" s="27" t="e">
        <v>#N/A</v>
      </c>
      <c r="AB277" s="27" t="e">
        <v>#N/A</v>
      </c>
      <c r="AC277" s="27" t="e">
        <v>#N/A</v>
      </c>
      <c r="AD277" s="27" t="e">
        <v>#N/A</v>
      </c>
      <c r="AE277" s="27" t="e">
        <v>#N/A</v>
      </c>
      <c r="AF277" s="27" t="e">
        <v>#N/A</v>
      </c>
      <c r="AG277" s="27" t="e">
        <v>#N/A</v>
      </c>
      <c r="AH277" s="27" t="e">
        <v>#N/A</v>
      </c>
      <c r="AI277" s="27" t="e">
        <v>#N/A</v>
      </c>
      <c r="AJ277" s="28" t="e">
        <v>#N/A</v>
      </c>
      <c r="AK277" s="27" t="e">
        <v>#N/A</v>
      </c>
      <c r="AL277" s="27" t="e">
        <v>#N/A</v>
      </c>
      <c r="AM277" s="27" t="e">
        <v>#N/A</v>
      </c>
      <c r="AN277" s="27" t="e">
        <v>#N/A</v>
      </c>
      <c r="AO277" s="27" t="e">
        <v>#N/A</v>
      </c>
      <c r="AP277" s="27" t="e">
        <v>#N/A</v>
      </c>
      <c r="AQ277" s="28" t="e">
        <v>#N/A</v>
      </c>
      <c r="AR277" s="27" t="e">
        <v>#N/A</v>
      </c>
      <c r="AS277" s="28" t="e">
        <v>#N/A</v>
      </c>
      <c r="AT277" s="27" t="e">
        <v>#N/A</v>
      </c>
      <c r="AU277" s="28" t="e">
        <v>#N/A</v>
      </c>
      <c r="AV277" s="27" t="e">
        <v>#N/A</v>
      </c>
      <c r="AW277" s="28" t="e">
        <v>#N/A</v>
      </c>
      <c r="AX277" s="27" t="e">
        <v>#N/A</v>
      </c>
      <c r="AY277" s="28" t="e">
        <v>#N/A</v>
      </c>
      <c r="AZ277" s="27" t="e">
        <v>#N/A</v>
      </c>
      <c r="BA277" s="28" t="e">
        <v>#N/A</v>
      </c>
      <c r="BB277" s="27" t="e">
        <v>#N/A</v>
      </c>
      <c r="BC277" s="28" t="e">
        <v>#N/A</v>
      </c>
      <c r="BD277" s="27" t="e">
        <v>#N/A</v>
      </c>
      <c r="BE277" s="30" t="e">
        <v>#N/A</v>
      </c>
      <c r="BF277" t="s">
        <v>475</v>
      </c>
      <c r="BG277" t="s">
        <v>571</v>
      </c>
      <c r="BH277" t="s">
        <v>208</v>
      </c>
      <c r="BI277" t="s">
        <v>365</v>
      </c>
      <c r="BJ277" t="s">
        <v>210</v>
      </c>
      <c r="BK277" t="s">
        <v>274</v>
      </c>
      <c r="BL277" t="s">
        <v>212</v>
      </c>
      <c r="BM277" t="s">
        <v>478</v>
      </c>
      <c r="BN277" t="s">
        <v>219</v>
      </c>
      <c r="BO277" t="s">
        <v>542</v>
      </c>
      <c r="BP277" t="s">
        <v>219</v>
      </c>
      <c r="BQ277" t="s">
        <v>1120</v>
      </c>
      <c r="BR277" t="s">
        <v>479</v>
      </c>
      <c r="BS277" t="s">
        <v>1104</v>
      </c>
      <c r="BT277" t="s">
        <v>481</v>
      </c>
      <c r="BU277" t="s">
        <v>482</v>
      </c>
      <c r="BV277" t="s">
        <v>219</v>
      </c>
      <c r="BW277" t="s">
        <v>795</v>
      </c>
      <c r="BY277" t="s">
        <v>1100</v>
      </c>
      <c r="BZ277" t="s">
        <v>1101</v>
      </c>
      <c r="CA277" t="s">
        <v>1102</v>
      </c>
      <c r="CB277" t="s">
        <v>482</v>
      </c>
      <c r="CC277" t="s">
        <v>214</v>
      </c>
      <c r="CG277" t="s">
        <v>219</v>
      </c>
      <c r="CI277" t="s">
        <v>220</v>
      </c>
      <c r="CJ277" t="s">
        <v>1830</v>
      </c>
      <c r="CK277" t="s">
        <v>352</v>
      </c>
      <c r="CL277" t="s">
        <v>222</v>
      </c>
      <c r="CN277" t="s">
        <v>306</v>
      </c>
      <c r="CP277" t="s">
        <v>224</v>
      </c>
      <c r="CQ277" t="s">
        <v>285</v>
      </c>
      <c r="CR277" t="s">
        <v>226</v>
      </c>
      <c r="CS277" t="s">
        <v>226</v>
      </c>
      <c r="CT277" t="s">
        <v>219</v>
      </c>
      <c r="CU277" t="s">
        <v>219</v>
      </c>
      <c r="CV277" t="s">
        <v>250</v>
      </c>
      <c r="CW277" t="s">
        <v>250</v>
      </c>
      <c r="CX277" t="s">
        <v>228</v>
      </c>
      <c r="CY277" t="s">
        <v>228</v>
      </c>
      <c r="CZ277" t="s">
        <v>219</v>
      </c>
      <c r="DA277" t="s">
        <v>219</v>
      </c>
      <c r="DB277" t="s">
        <v>230</v>
      </c>
      <c r="DC277" t="s">
        <v>230</v>
      </c>
      <c r="DD277" t="s">
        <v>219</v>
      </c>
      <c r="DG277" t="s">
        <v>357</v>
      </c>
      <c r="DI277" t="s">
        <v>484</v>
      </c>
      <c r="DK277" t="s">
        <v>237</v>
      </c>
      <c r="DL277" t="s">
        <v>239</v>
      </c>
      <c r="DM277" t="s">
        <v>219</v>
      </c>
      <c r="DN277" t="s">
        <v>219</v>
      </c>
      <c r="DO277" t="s">
        <v>234</v>
      </c>
      <c r="DP277" t="s">
        <v>235</v>
      </c>
      <c r="DR277" t="s">
        <v>235</v>
      </c>
      <c r="DT277" t="s">
        <v>214</v>
      </c>
      <c r="DU277" t="s">
        <v>214</v>
      </c>
      <c r="DV277" t="s">
        <v>452</v>
      </c>
      <c r="DW277" t="s">
        <v>1831</v>
      </c>
      <c r="DX277" t="s">
        <v>237</v>
      </c>
      <c r="DY277" t="s">
        <v>237</v>
      </c>
      <c r="DZ277" t="s">
        <v>238</v>
      </c>
      <c r="EA277" t="s">
        <v>242</v>
      </c>
      <c r="EB277" t="s">
        <v>237</v>
      </c>
      <c r="EC277" t="s">
        <v>233</v>
      </c>
      <c r="ED277" t="s">
        <v>233</v>
      </c>
      <c r="EE277" t="s">
        <v>214</v>
      </c>
      <c r="EF277" t="s">
        <v>219</v>
      </c>
      <c r="EG277" t="s">
        <v>214</v>
      </c>
      <c r="EK277" t="s">
        <v>237</v>
      </c>
      <c r="EL277" t="s">
        <v>237</v>
      </c>
      <c r="EM277" t="s">
        <v>240</v>
      </c>
      <c r="EN277" t="s">
        <v>486</v>
      </c>
      <c r="EO277" t="s">
        <v>460</v>
      </c>
      <c r="EP277" t="s">
        <v>401</v>
      </c>
      <c r="EQ277" t="s">
        <v>214</v>
      </c>
      <c r="ER277" t="s">
        <v>219</v>
      </c>
      <c r="ES277" t="s">
        <v>237</v>
      </c>
      <c r="ET277" t="s">
        <v>237</v>
      </c>
      <c r="EU277" t="s">
        <v>237</v>
      </c>
      <c r="EV277" t="s">
        <v>237</v>
      </c>
      <c r="EW277" t="s">
        <v>563</v>
      </c>
      <c r="EX277" t="s">
        <v>563</v>
      </c>
      <c r="EY277" t="s">
        <v>389</v>
      </c>
      <c r="EZ277" t="s">
        <v>241</v>
      </c>
      <c r="FA277" t="s">
        <v>241</v>
      </c>
      <c r="FB277" t="s">
        <v>237</v>
      </c>
      <c r="FC277" t="s">
        <v>389</v>
      </c>
      <c r="FD277" t="s">
        <v>242</v>
      </c>
      <c r="FE277" t="s">
        <v>244</v>
      </c>
      <c r="FF277" t="s">
        <v>244</v>
      </c>
      <c r="FG277" t="s">
        <v>242</v>
      </c>
      <c r="FH277" t="s">
        <v>242</v>
      </c>
      <c r="FI277" t="s">
        <v>214</v>
      </c>
      <c r="FJ277" t="s">
        <v>214</v>
      </c>
      <c r="FK277" t="s">
        <v>214</v>
      </c>
      <c r="FL277" t="s">
        <v>214</v>
      </c>
      <c r="FM277" t="s">
        <v>245</v>
      </c>
      <c r="FN277" t="s">
        <v>245</v>
      </c>
      <c r="FO277" t="s">
        <v>214</v>
      </c>
      <c r="FP277" t="s">
        <v>214</v>
      </c>
      <c r="FQ277" t="s">
        <v>500</v>
      </c>
      <c r="FR277" t="s">
        <v>1832</v>
      </c>
      <c r="FS277" t="s">
        <v>247</v>
      </c>
      <c r="FT277" t="s">
        <v>241</v>
      </c>
      <c r="FU277" t="s">
        <v>219</v>
      </c>
      <c r="FV277" t="s">
        <v>241</v>
      </c>
      <c r="FW277" t="s">
        <v>241</v>
      </c>
      <c r="FX277" t="s">
        <v>241</v>
      </c>
      <c r="FY277" t="s">
        <v>241</v>
      </c>
      <c r="FZ277" t="s">
        <v>248</v>
      </c>
      <c r="GA277" t="s">
        <v>335</v>
      </c>
      <c r="GB277" t="s">
        <v>244</v>
      </c>
      <c r="GC277" t="s">
        <v>227</v>
      </c>
      <c r="GD277" t="s">
        <v>293</v>
      </c>
      <c r="GE277" t="s">
        <v>241</v>
      </c>
      <c r="GF277" t="s">
        <v>293</v>
      </c>
      <c r="GG277" t="s">
        <v>244</v>
      </c>
      <c r="GH277" t="s">
        <v>241</v>
      </c>
      <c r="GI277" t="s">
        <v>244</v>
      </c>
      <c r="GJ277" t="s">
        <v>286</v>
      </c>
      <c r="GK277" t="s">
        <v>226</v>
      </c>
      <c r="GL277" t="s">
        <v>244</v>
      </c>
      <c r="GM277" t="s">
        <v>244</v>
      </c>
      <c r="GN277" t="s">
        <v>219</v>
      </c>
      <c r="GO277" t="s">
        <v>219</v>
      </c>
      <c r="GP277" t="s">
        <v>251</v>
      </c>
      <c r="GQ277" t="s">
        <v>251</v>
      </c>
      <c r="GR277" t="s">
        <v>251</v>
      </c>
      <c r="GS277" t="s">
        <v>219</v>
      </c>
      <c r="GT277" t="s">
        <v>575</v>
      </c>
      <c r="GU277" t="s">
        <v>219</v>
      </c>
      <c r="GV277" t="s">
        <v>575</v>
      </c>
      <c r="GW277" t="s">
        <v>252</v>
      </c>
      <c r="GX277" t="s">
        <v>253</v>
      </c>
      <c r="GY277" t="s">
        <v>314</v>
      </c>
      <c r="GZ277" t="s">
        <v>241</v>
      </c>
      <c r="HA277" t="s">
        <v>1833</v>
      </c>
      <c r="HB277" t="s">
        <v>241</v>
      </c>
      <c r="HC277" t="s">
        <v>315</v>
      </c>
      <c r="HD277" t="s">
        <v>517</v>
      </c>
      <c r="HE277" t="s">
        <v>429</v>
      </c>
      <c r="HF277" t="s">
        <v>1834</v>
      </c>
      <c r="HG277" t="s">
        <v>319</v>
      </c>
      <c r="HH277" t="s">
        <v>1835</v>
      </c>
      <c r="HI277" t="s">
        <v>241</v>
      </c>
      <c r="HJ277" t="s">
        <v>214</v>
      </c>
      <c r="HK277" t="s">
        <v>1836</v>
      </c>
      <c r="HL277" s="12"/>
      <c r="HM277">
        <v>0.25</v>
      </c>
      <c r="HN277">
        <v>0</v>
      </c>
      <c r="HO277">
        <v>0</v>
      </c>
      <c r="HP277">
        <v>0.5</v>
      </c>
      <c r="HQ277">
        <v>1</v>
      </c>
      <c r="HR277">
        <v>0.5</v>
      </c>
      <c r="HS277">
        <v>0</v>
      </c>
      <c r="HT277">
        <v>0</v>
      </c>
      <c r="HU277">
        <v>0</v>
      </c>
      <c r="HV277">
        <v>0.5</v>
      </c>
      <c r="HW277">
        <v>0.75</v>
      </c>
      <c r="HX277">
        <v>0.25</v>
      </c>
      <c r="HY277">
        <v>1</v>
      </c>
      <c r="HZ277">
        <v>0.5</v>
      </c>
      <c r="IA277" s="4">
        <v>1</v>
      </c>
      <c r="IB277">
        <v>0.5</v>
      </c>
      <c r="IC277">
        <v>0.5</v>
      </c>
      <c r="ID277">
        <v>1</v>
      </c>
      <c r="IE277">
        <v>1</v>
      </c>
      <c r="IG277">
        <v>0.25</v>
      </c>
      <c r="IH277">
        <v>0.75</v>
      </c>
      <c r="II277">
        <v>0.75</v>
      </c>
      <c r="IJ277">
        <v>0.75</v>
      </c>
      <c r="IK277">
        <v>0.75</v>
      </c>
      <c r="IL277">
        <v>1</v>
      </c>
      <c r="IM277">
        <v>0.75</v>
      </c>
      <c r="IN277">
        <v>1</v>
      </c>
      <c r="IO277">
        <v>0</v>
      </c>
      <c r="IP277">
        <v>0</v>
      </c>
      <c r="IQ277">
        <v>0</v>
      </c>
      <c r="IS277">
        <f t="shared" si="231"/>
        <v>3.7499999999999999E-2</v>
      </c>
      <c r="IT277">
        <f t="shared" si="232"/>
        <v>0</v>
      </c>
      <c r="IU277">
        <f t="shared" si="233"/>
        <v>0</v>
      </c>
      <c r="IV277">
        <f t="shared" si="234"/>
        <v>0.05</v>
      </c>
      <c r="IW277">
        <f t="shared" si="235"/>
        <v>0.08</v>
      </c>
      <c r="IX277">
        <f t="shared" si="236"/>
        <v>6.5000000000000002E-2</v>
      </c>
      <c r="IY277">
        <f t="shared" si="237"/>
        <v>0</v>
      </c>
      <c r="IZ277">
        <f t="shared" si="238"/>
        <v>0</v>
      </c>
      <c r="JA277">
        <f t="shared" si="239"/>
        <v>0</v>
      </c>
      <c r="JB277">
        <f t="shared" si="240"/>
        <v>0.05</v>
      </c>
      <c r="JC277">
        <f t="shared" si="241"/>
        <v>0.09</v>
      </c>
      <c r="JD277">
        <f t="shared" si="242"/>
        <v>2.75E-2</v>
      </c>
      <c r="JE277">
        <f t="shared" si="243"/>
        <v>7.0000000000000007E-2</v>
      </c>
      <c r="JF277">
        <f t="shared" si="244"/>
        <v>0.06</v>
      </c>
      <c r="JG277" s="5">
        <f t="shared" si="245"/>
        <v>0.05</v>
      </c>
      <c r="JH277">
        <f t="shared" si="246"/>
        <v>0</v>
      </c>
      <c r="JI277">
        <f t="shared" si="246"/>
        <v>0</v>
      </c>
      <c r="JJ277">
        <f t="shared" si="247"/>
        <v>0.2</v>
      </c>
      <c r="JK277">
        <f t="shared" si="248"/>
        <v>0.15</v>
      </c>
      <c r="JL277" s="6">
        <f t="shared" si="249"/>
        <v>4.3333333333333328E-2</v>
      </c>
      <c r="JM277">
        <f t="shared" si="250"/>
        <v>0.03</v>
      </c>
      <c r="JN277">
        <f t="shared" si="251"/>
        <v>3.7500000000000006E-2</v>
      </c>
      <c r="JO277">
        <f t="shared" si="252"/>
        <v>0.11249999999999999</v>
      </c>
      <c r="JP277">
        <f t="shared" si="253"/>
        <v>7.5000000000000011E-2</v>
      </c>
      <c r="JQ277">
        <f t="shared" si="254"/>
        <v>0.09</v>
      </c>
      <c r="JR277">
        <f t="shared" si="255"/>
        <v>0.11</v>
      </c>
      <c r="JS277">
        <f t="shared" si="256"/>
        <v>7.5000000000000011E-2</v>
      </c>
      <c r="JT277">
        <f t="shared" si="256"/>
        <v>0.1</v>
      </c>
      <c r="JU277">
        <f t="shared" si="257"/>
        <v>0</v>
      </c>
      <c r="JV277">
        <f t="shared" si="257"/>
        <v>0</v>
      </c>
      <c r="JW277">
        <f t="shared" si="258"/>
        <v>0</v>
      </c>
      <c r="JY277">
        <f t="shared" si="259"/>
        <v>1.2500000000000001E-2</v>
      </c>
      <c r="JZ277">
        <f t="shared" si="260"/>
        <v>0</v>
      </c>
      <c r="KA277">
        <f t="shared" si="261"/>
        <v>0</v>
      </c>
      <c r="KB277">
        <f t="shared" si="261"/>
        <v>0.01</v>
      </c>
      <c r="KC277">
        <f t="shared" si="262"/>
        <v>0.04</v>
      </c>
      <c r="KD277">
        <f t="shared" si="230"/>
        <v>1.4999999999999999E-2</v>
      </c>
      <c r="KE277">
        <f t="shared" si="230"/>
        <v>0</v>
      </c>
      <c r="KF277">
        <f t="shared" si="230"/>
        <v>0</v>
      </c>
      <c r="KG277">
        <f t="shared" si="229"/>
        <v>0</v>
      </c>
      <c r="KH277">
        <f t="shared" si="229"/>
        <v>1.4999999999999999E-2</v>
      </c>
      <c r="KI277">
        <f t="shared" si="229"/>
        <v>2.2499999999999999E-2</v>
      </c>
      <c r="KJ277">
        <f t="shared" si="229"/>
        <v>7.4999999999999997E-3</v>
      </c>
      <c r="KK277">
        <f t="shared" si="263"/>
        <v>0.02</v>
      </c>
      <c r="KL277">
        <f t="shared" si="264"/>
        <v>0.02</v>
      </c>
      <c r="KM277" s="5">
        <f t="shared" si="265"/>
        <v>0.05</v>
      </c>
      <c r="KN277">
        <f t="shared" si="266"/>
        <v>0</v>
      </c>
      <c r="KO277">
        <f t="shared" si="266"/>
        <v>0</v>
      </c>
      <c r="KP277">
        <f t="shared" si="267"/>
        <v>0.06</v>
      </c>
      <c r="KQ277">
        <f t="shared" si="268"/>
        <v>0.03</v>
      </c>
      <c r="KR277" s="6">
        <f t="shared" si="269"/>
        <v>2.1666666666666664E-2</v>
      </c>
      <c r="KS277">
        <f t="shared" si="270"/>
        <v>0.01</v>
      </c>
      <c r="KT277">
        <f t="shared" si="271"/>
        <v>2.2499999999999999E-2</v>
      </c>
      <c r="KU277">
        <f t="shared" si="272"/>
        <v>0.03</v>
      </c>
      <c r="KV277">
        <f t="shared" si="273"/>
        <v>3.7500000000000006E-2</v>
      </c>
      <c r="KW277">
        <f t="shared" si="274"/>
        <v>7.4999999999999997E-3</v>
      </c>
      <c r="KX277">
        <f t="shared" si="275"/>
        <v>0</v>
      </c>
      <c r="KY277">
        <f t="shared" si="276"/>
        <v>0.03</v>
      </c>
      <c r="KZ277">
        <f t="shared" si="277"/>
        <v>0.03</v>
      </c>
      <c r="LA277">
        <f t="shared" si="278"/>
        <v>0</v>
      </c>
      <c r="LB277">
        <f t="shared" si="278"/>
        <v>0</v>
      </c>
      <c r="LC277">
        <f t="shared" si="279"/>
        <v>0</v>
      </c>
      <c r="LE277" t="str">
        <f t="shared" si="285"/>
        <v>Cameroun</v>
      </c>
      <c r="LF277">
        <f t="shared" si="280"/>
        <v>0.23249999999999998</v>
      </c>
      <c r="LG277" s="6">
        <f t="shared" si="281"/>
        <v>0.74083333333333334</v>
      </c>
      <c r="LH277">
        <f t="shared" si="282"/>
        <v>0.63</v>
      </c>
      <c r="LI277" s="6">
        <f t="shared" si="283"/>
        <v>0.4916666666666667</v>
      </c>
      <c r="LJ277">
        <f t="shared" si="284"/>
        <v>0</v>
      </c>
    </row>
    <row r="278" spans="1:322" x14ac:dyDescent="0.35">
      <c r="A278" s="3">
        <v>44895</v>
      </c>
      <c r="B278" t="s">
        <v>1837</v>
      </c>
      <c r="D278" s="24" t="s">
        <v>321</v>
      </c>
      <c r="E278" s="24" t="s">
        <v>321</v>
      </c>
      <c r="F278" s="24">
        <v>24</v>
      </c>
      <c r="G278" s="24" t="s">
        <v>258</v>
      </c>
      <c r="H278" s="24" t="s">
        <v>322</v>
      </c>
      <c r="I278" s="24" t="s">
        <v>1838</v>
      </c>
      <c r="J278" s="24" t="s">
        <v>598</v>
      </c>
      <c r="K278" s="25">
        <v>44291</v>
      </c>
      <c r="L278" s="25">
        <v>44291</v>
      </c>
      <c r="M278" s="25">
        <v>44529</v>
      </c>
      <c r="N278" s="24" t="s">
        <v>261</v>
      </c>
      <c r="O278" s="24" t="s">
        <v>261</v>
      </c>
      <c r="P278" s="24" t="s">
        <v>261</v>
      </c>
      <c r="Q278" s="24" t="s">
        <v>1839</v>
      </c>
      <c r="R278" s="25">
        <v>44291</v>
      </c>
      <c r="S278" s="25" t="s">
        <v>262</v>
      </c>
      <c r="T278" s="24" t="s">
        <v>263</v>
      </c>
      <c r="U278" s="24" t="s">
        <v>261</v>
      </c>
      <c r="V278" s="25" t="s">
        <v>262</v>
      </c>
      <c r="W278" s="24" t="s">
        <v>261</v>
      </c>
      <c r="X278" s="25" t="s">
        <v>262</v>
      </c>
      <c r="Y278" s="24" t="s">
        <v>263</v>
      </c>
      <c r="Z278" s="25">
        <v>44623</v>
      </c>
      <c r="AA278" s="24" t="s">
        <v>264</v>
      </c>
      <c r="AB278" s="24" t="s">
        <v>265</v>
      </c>
      <c r="AC278" s="24" t="s">
        <v>1840</v>
      </c>
      <c r="AD278" s="24" t="s">
        <v>267</v>
      </c>
      <c r="AE278" s="24" t="s">
        <v>326</v>
      </c>
      <c r="AF278" s="24" t="s">
        <v>601</v>
      </c>
      <c r="AG278" s="31">
        <v>12000000</v>
      </c>
      <c r="AH278" s="24" t="s">
        <v>261</v>
      </c>
      <c r="AI278" s="24" t="s">
        <v>262</v>
      </c>
      <c r="AJ278" s="25" t="s">
        <v>262</v>
      </c>
      <c r="AK278" s="24" t="s">
        <v>262</v>
      </c>
      <c r="AL278" s="24" t="s">
        <v>262</v>
      </c>
      <c r="AM278" s="24" t="s">
        <v>262</v>
      </c>
      <c r="AN278" s="24" t="s">
        <v>262</v>
      </c>
      <c r="AO278" s="24" t="s">
        <v>261</v>
      </c>
      <c r="AP278" s="24" t="s">
        <v>261</v>
      </c>
      <c r="AQ278" s="25" t="s">
        <v>262</v>
      </c>
      <c r="AR278" s="24" t="s">
        <v>261</v>
      </c>
      <c r="AS278" s="25" t="s">
        <v>262</v>
      </c>
      <c r="AT278" s="24" t="s">
        <v>261</v>
      </c>
      <c r="AU278" s="25" t="s">
        <v>262</v>
      </c>
      <c r="AV278" s="24" t="s">
        <v>261</v>
      </c>
      <c r="AW278" s="25" t="s">
        <v>262</v>
      </c>
      <c r="AX278" s="24" t="s">
        <v>261</v>
      </c>
      <c r="AY278" s="25" t="s">
        <v>262</v>
      </c>
      <c r="AZ278" s="27" t="s">
        <v>262</v>
      </c>
      <c r="BA278" s="27" t="s">
        <v>262</v>
      </c>
      <c r="BB278" s="24" t="s">
        <v>261</v>
      </c>
      <c r="BC278" s="25" t="s">
        <v>262</v>
      </c>
      <c r="BD278" s="24" t="s">
        <v>261</v>
      </c>
      <c r="BE278" s="26" t="s">
        <v>262</v>
      </c>
      <c r="BF278" t="s">
        <v>603</v>
      </c>
      <c r="BG278" t="s">
        <v>571</v>
      </c>
      <c r="BH278" t="s">
        <v>208</v>
      </c>
      <c r="BI278" t="s">
        <v>529</v>
      </c>
      <c r="BJ278" t="s">
        <v>210</v>
      </c>
      <c r="BK278" t="s">
        <v>329</v>
      </c>
      <c r="BL278" t="s">
        <v>212</v>
      </c>
      <c r="BM278" t="s">
        <v>638</v>
      </c>
      <c r="BN278" t="s">
        <v>214</v>
      </c>
      <c r="BO278" t="s">
        <v>276</v>
      </c>
      <c r="BP278" t="s">
        <v>219</v>
      </c>
      <c r="BQ278" t="s">
        <v>216</v>
      </c>
      <c r="BR278" t="s">
        <v>1841</v>
      </c>
      <c r="BS278" t="s">
        <v>1708</v>
      </c>
      <c r="BT278" t="s">
        <v>1841</v>
      </c>
      <c r="BU278" t="s">
        <v>1842</v>
      </c>
      <c r="BV278" t="s">
        <v>214</v>
      </c>
      <c r="CC278" t="s">
        <v>214</v>
      </c>
      <c r="CG278" t="s">
        <v>219</v>
      </c>
      <c r="CI278" t="s">
        <v>333</v>
      </c>
      <c r="CJ278" t="s">
        <v>1300</v>
      </c>
      <c r="CK278" t="s">
        <v>220</v>
      </c>
      <c r="CL278" t="s">
        <v>1263</v>
      </c>
      <c r="CN278" t="s">
        <v>306</v>
      </c>
      <c r="CP278" t="s">
        <v>284</v>
      </c>
      <c r="CQ278" t="s">
        <v>307</v>
      </c>
      <c r="CR278" t="s">
        <v>227</v>
      </c>
      <c r="CS278" t="s">
        <v>227</v>
      </c>
      <c r="CT278" t="s">
        <v>214</v>
      </c>
      <c r="CU278" t="s">
        <v>214</v>
      </c>
      <c r="CV278" t="s">
        <v>286</v>
      </c>
      <c r="CW278" t="s">
        <v>286</v>
      </c>
      <c r="CX278" t="s">
        <v>287</v>
      </c>
      <c r="CY278" t="s">
        <v>450</v>
      </c>
      <c r="CZ278" t="s">
        <v>214</v>
      </c>
      <c r="DA278" t="s">
        <v>214</v>
      </c>
      <c r="DB278" t="s">
        <v>357</v>
      </c>
      <c r="DC278" t="s">
        <v>357</v>
      </c>
      <c r="DD278" t="s">
        <v>219</v>
      </c>
      <c r="DI278" t="s">
        <v>484</v>
      </c>
      <c r="DK278" t="s">
        <v>242</v>
      </c>
      <c r="DL278" t="s">
        <v>242</v>
      </c>
      <c r="DM278" t="s">
        <v>214</v>
      </c>
      <c r="DN278" t="s">
        <v>219</v>
      </c>
      <c r="DO278" t="s">
        <v>414</v>
      </c>
      <c r="DP278" t="s">
        <v>235</v>
      </c>
      <c r="DR278" t="s">
        <v>235</v>
      </c>
      <c r="DT278" t="s">
        <v>219</v>
      </c>
      <c r="DU278" t="s">
        <v>214</v>
      </c>
      <c r="DX278" t="s">
        <v>233</v>
      </c>
      <c r="DY278" t="s">
        <v>233</v>
      </c>
      <c r="DZ278" t="s">
        <v>238</v>
      </c>
      <c r="EA278" t="s">
        <v>233</v>
      </c>
      <c r="EB278" t="s">
        <v>233</v>
      </c>
      <c r="EC278" t="s">
        <v>233</v>
      </c>
      <c r="ED278" t="s">
        <v>233</v>
      </c>
      <c r="EE278" t="s">
        <v>219</v>
      </c>
      <c r="EF278" t="s">
        <v>219</v>
      </c>
      <c r="EK278" t="s">
        <v>233</v>
      </c>
      <c r="EL278" t="s">
        <v>233</v>
      </c>
      <c r="EM278" t="s">
        <v>486</v>
      </c>
      <c r="EN278" t="s">
        <v>486</v>
      </c>
      <c r="EO278" t="s">
        <v>486</v>
      </c>
      <c r="EP278" t="s">
        <v>486</v>
      </c>
      <c r="EQ278" t="s">
        <v>214</v>
      </c>
      <c r="ER278" t="s">
        <v>214</v>
      </c>
      <c r="ES278" t="s">
        <v>242</v>
      </c>
      <c r="ET278" t="s">
        <v>242</v>
      </c>
      <c r="EU278" t="s">
        <v>233</v>
      </c>
      <c r="EV278" t="s">
        <v>233</v>
      </c>
      <c r="EW278" t="s">
        <v>310</v>
      </c>
      <c r="EX278" t="s">
        <v>310</v>
      </c>
      <c r="EY278" t="s">
        <v>242</v>
      </c>
      <c r="EZ278" t="s">
        <v>241</v>
      </c>
      <c r="FA278" t="s">
        <v>241</v>
      </c>
      <c r="FB278" t="s">
        <v>242</v>
      </c>
      <c r="FC278" t="s">
        <v>242</v>
      </c>
      <c r="FD278" t="s">
        <v>242</v>
      </c>
      <c r="FE278" t="s">
        <v>286</v>
      </c>
      <c r="FF278" t="s">
        <v>286</v>
      </c>
      <c r="FG278" t="s">
        <v>242</v>
      </c>
      <c r="FH278" t="s">
        <v>242</v>
      </c>
      <c r="FI278" t="s">
        <v>219</v>
      </c>
      <c r="FJ278" t="s">
        <v>219</v>
      </c>
      <c r="FK278" t="s">
        <v>214</v>
      </c>
      <c r="FL278" t="s">
        <v>214</v>
      </c>
      <c r="FM278" t="s">
        <v>245</v>
      </c>
      <c r="FN278" t="s">
        <v>245</v>
      </c>
      <c r="FO278" t="s">
        <v>219</v>
      </c>
      <c r="FP278" t="s">
        <v>219</v>
      </c>
      <c r="FQ278" t="s">
        <v>241</v>
      </c>
      <c r="FR278" t="s">
        <v>241</v>
      </c>
      <c r="FS278" t="s">
        <v>241</v>
      </c>
      <c r="FT278" t="s">
        <v>241</v>
      </c>
      <c r="FU278" t="s">
        <v>219</v>
      </c>
      <c r="FV278" t="s">
        <v>241</v>
      </c>
      <c r="FW278" t="s">
        <v>241</v>
      </c>
      <c r="FX278" t="s">
        <v>241</v>
      </c>
      <c r="FY278" t="s">
        <v>241</v>
      </c>
      <c r="FZ278" t="s">
        <v>341</v>
      </c>
      <c r="GA278" t="s">
        <v>341</v>
      </c>
      <c r="GB278" t="s">
        <v>227</v>
      </c>
      <c r="GC278" t="s">
        <v>227</v>
      </c>
      <c r="GD278" t="s">
        <v>293</v>
      </c>
      <c r="GE278" t="s">
        <v>241</v>
      </c>
      <c r="GF278" t="s">
        <v>293</v>
      </c>
      <c r="GG278" t="s">
        <v>227</v>
      </c>
      <c r="GH278" t="s">
        <v>241</v>
      </c>
      <c r="GI278" t="s">
        <v>227</v>
      </c>
      <c r="GJ278" t="s">
        <v>227</v>
      </c>
      <c r="GK278" t="s">
        <v>227</v>
      </c>
      <c r="GL278" t="s">
        <v>227</v>
      </c>
      <c r="GM278" t="s">
        <v>227</v>
      </c>
      <c r="GN278" t="s">
        <v>219</v>
      </c>
      <c r="GO278" t="s">
        <v>219</v>
      </c>
      <c r="GP278" t="s">
        <v>251</v>
      </c>
      <c r="GQ278" t="s">
        <v>251</v>
      </c>
      <c r="GR278" t="s">
        <v>251</v>
      </c>
      <c r="GS278" t="s">
        <v>214</v>
      </c>
      <c r="GT278" t="s">
        <v>241</v>
      </c>
      <c r="GU278" t="s">
        <v>214</v>
      </c>
      <c r="GV278" t="s">
        <v>241</v>
      </c>
      <c r="GW278" t="s">
        <v>404</v>
      </c>
      <c r="GX278" t="s">
        <v>253</v>
      </c>
      <c r="GY278" t="s">
        <v>491</v>
      </c>
      <c r="GZ278" t="s">
        <v>241</v>
      </c>
      <c r="HA278" t="s">
        <v>298</v>
      </c>
      <c r="HB278" t="s">
        <v>241</v>
      </c>
      <c r="HC278" t="s">
        <v>315</v>
      </c>
      <c r="HD278" t="s">
        <v>316</v>
      </c>
      <c r="HE278" t="s">
        <v>429</v>
      </c>
      <c r="HF278" t="s">
        <v>241</v>
      </c>
      <c r="HG278" t="s">
        <v>362</v>
      </c>
      <c r="HH278" t="s">
        <v>241</v>
      </c>
      <c r="HI278" t="s">
        <v>241</v>
      </c>
      <c r="HJ278" t="s">
        <v>219</v>
      </c>
      <c r="HK278" t="s">
        <v>241</v>
      </c>
      <c r="HL278" s="12"/>
      <c r="HM278">
        <v>0.75</v>
      </c>
      <c r="HN278">
        <v>1</v>
      </c>
      <c r="HO278">
        <v>1</v>
      </c>
      <c r="HP278">
        <v>0.25</v>
      </c>
      <c r="HQ278">
        <v>0.5</v>
      </c>
      <c r="HR278">
        <v>0.75</v>
      </c>
      <c r="HS278">
        <v>1</v>
      </c>
      <c r="HT278">
        <v>0</v>
      </c>
      <c r="HU278">
        <v>1</v>
      </c>
      <c r="HV278">
        <v>0.25</v>
      </c>
      <c r="HW278">
        <v>0.25</v>
      </c>
      <c r="HX278">
        <v>0.25</v>
      </c>
      <c r="HZ278">
        <v>0.25</v>
      </c>
      <c r="IA278" s="4">
        <v>1</v>
      </c>
      <c r="IB278">
        <v>0.75</v>
      </c>
      <c r="IC278">
        <v>0.25</v>
      </c>
      <c r="ID278">
        <v>0.75</v>
      </c>
      <c r="IE278">
        <v>0.75</v>
      </c>
      <c r="IG278">
        <v>0.75</v>
      </c>
      <c r="IH278">
        <v>0.75</v>
      </c>
      <c r="II278">
        <v>0.75</v>
      </c>
      <c r="IJ278">
        <v>1</v>
      </c>
      <c r="IK278">
        <v>1</v>
      </c>
      <c r="IL278">
        <v>1</v>
      </c>
      <c r="IM278">
        <v>1</v>
      </c>
      <c r="IN278">
        <v>1</v>
      </c>
      <c r="IO278">
        <v>1</v>
      </c>
      <c r="IQ278">
        <v>0</v>
      </c>
      <c r="IS278">
        <f t="shared" si="231"/>
        <v>0.11249999999999999</v>
      </c>
      <c r="IT278">
        <f t="shared" si="232"/>
        <v>0.12</v>
      </c>
      <c r="IU278">
        <f t="shared" si="233"/>
        <v>0.08</v>
      </c>
      <c r="IV278">
        <f t="shared" si="234"/>
        <v>2.5000000000000001E-2</v>
      </c>
      <c r="IW278">
        <f t="shared" si="235"/>
        <v>0.04</v>
      </c>
      <c r="IX278">
        <f t="shared" si="236"/>
        <v>9.7500000000000003E-2</v>
      </c>
      <c r="IY278">
        <f t="shared" si="237"/>
        <v>0.1</v>
      </c>
      <c r="IZ278">
        <f t="shared" si="238"/>
        <v>0</v>
      </c>
      <c r="JA278">
        <f t="shared" si="239"/>
        <v>0.13</v>
      </c>
      <c r="JB278">
        <f t="shared" si="240"/>
        <v>2.5000000000000001E-2</v>
      </c>
      <c r="JC278">
        <f t="shared" si="241"/>
        <v>0.03</v>
      </c>
      <c r="JD278">
        <f t="shared" si="242"/>
        <v>2.75E-2</v>
      </c>
      <c r="JE278">
        <f t="shared" si="243"/>
        <v>0</v>
      </c>
      <c r="JF278">
        <f t="shared" si="244"/>
        <v>0.03</v>
      </c>
      <c r="JG278" s="5">
        <f t="shared" si="245"/>
        <v>0.05</v>
      </c>
      <c r="JH278">
        <f t="shared" si="246"/>
        <v>0</v>
      </c>
      <c r="JI278">
        <f t="shared" si="246"/>
        <v>0</v>
      </c>
      <c r="JJ278">
        <f t="shared" si="247"/>
        <v>0.15000000000000002</v>
      </c>
      <c r="JK278">
        <f t="shared" si="248"/>
        <v>0.11249999999999999</v>
      </c>
      <c r="JL278" s="6">
        <f t="shared" si="249"/>
        <v>3.3333333333333333E-2</v>
      </c>
      <c r="JM278">
        <f t="shared" si="250"/>
        <v>0.09</v>
      </c>
      <c r="JN278">
        <f t="shared" si="251"/>
        <v>3.7500000000000006E-2</v>
      </c>
      <c r="JO278">
        <f t="shared" si="252"/>
        <v>0.11249999999999999</v>
      </c>
      <c r="JP278">
        <f t="shared" si="253"/>
        <v>0.1</v>
      </c>
      <c r="JQ278">
        <f t="shared" si="254"/>
        <v>0.12</v>
      </c>
      <c r="JR278">
        <f t="shared" si="255"/>
        <v>0.11</v>
      </c>
      <c r="JS278">
        <f t="shared" si="256"/>
        <v>0.1</v>
      </c>
      <c r="JT278">
        <f t="shared" si="256"/>
        <v>0.1</v>
      </c>
      <c r="JU278">
        <f t="shared" si="257"/>
        <v>1</v>
      </c>
      <c r="JV278">
        <f t="shared" si="257"/>
        <v>0</v>
      </c>
      <c r="JW278">
        <f t="shared" si="258"/>
        <v>0.15</v>
      </c>
      <c r="JY278">
        <f t="shared" si="259"/>
        <v>3.7500000000000006E-2</v>
      </c>
      <c r="JZ278">
        <f t="shared" si="260"/>
        <v>0.08</v>
      </c>
      <c r="KA278">
        <f t="shared" si="261"/>
        <v>0.02</v>
      </c>
      <c r="KB278">
        <f t="shared" si="261"/>
        <v>5.0000000000000001E-3</v>
      </c>
      <c r="KC278">
        <f t="shared" si="262"/>
        <v>0.02</v>
      </c>
      <c r="KD278">
        <f t="shared" si="230"/>
        <v>2.2499999999999999E-2</v>
      </c>
      <c r="KE278">
        <f t="shared" si="230"/>
        <v>0.03</v>
      </c>
      <c r="KF278">
        <f t="shared" si="230"/>
        <v>0</v>
      </c>
      <c r="KG278">
        <f t="shared" si="229"/>
        <v>0.03</v>
      </c>
      <c r="KH278">
        <f t="shared" si="229"/>
        <v>7.4999999999999997E-3</v>
      </c>
      <c r="KI278">
        <f t="shared" si="229"/>
        <v>7.4999999999999997E-3</v>
      </c>
      <c r="KJ278">
        <f t="shared" si="229"/>
        <v>7.4999999999999997E-3</v>
      </c>
      <c r="KK278">
        <f t="shared" si="263"/>
        <v>0</v>
      </c>
      <c r="KL278">
        <f t="shared" si="264"/>
        <v>0.01</v>
      </c>
      <c r="KM278" s="5">
        <f t="shared" si="265"/>
        <v>0.05</v>
      </c>
      <c r="KN278">
        <f t="shared" si="266"/>
        <v>0</v>
      </c>
      <c r="KO278">
        <f t="shared" si="266"/>
        <v>0</v>
      </c>
      <c r="KP278">
        <f t="shared" si="267"/>
        <v>4.4999999999999998E-2</v>
      </c>
      <c r="KQ278">
        <f t="shared" si="268"/>
        <v>2.2499999999999999E-2</v>
      </c>
      <c r="KR278" s="6">
        <f t="shared" si="269"/>
        <v>1.6666666666666666E-2</v>
      </c>
      <c r="KS278">
        <f t="shared" si="270"/>
        <v>0.03</v>
      </c>
      <c r="KT278">
        <f t="shared" si="271"/>
        <v>2.2499999999999999E-2</v>
      </c>
      <c r="KU278">
        <f t="shared" si="272"/>
        <v>0.03</v>
      </c>
      <c r="KV278">
        <f t="shared" si="273"/>
        <v>0.05</v>
      </c>
      <c r="KW278">
        <f t="shared" si="274"/>
        <v>0.01</v>
      </c>
      <c r="KX278">
        <f t="shared" si="275"/>
        <v>0</v>
      </c>
      <c r="KY278">
        <f t="shared" si="276"/>
        <v>0.04</v>
      </c>
      <c r="KZ278">
        <f t="shared" si="277"/>
        <v>0.03</v>
      </c>
      <c r="LA278">
        <f t="shared" si="278"/>
        <v>1</v>
      </c>
      <c r="LB278">
        <f t="shared" si="278"/>
        <v>0</v>
      </c>
      <c r="LC278">
        <f t="shared" si="279"/>
        <v>0.1</v>
      </c>
      <c r="LE278" t="str">
        <f t="shared" si="285"/>
        <v>Guinee Conakry</v>
      </c>
      <c r="LF278">
        <f t="shared" si="280"/>
        <v>0.70499999999999996</v>
      </c>
      <c r="LG278" s="6">
        <f t="shared" si="281"/>
        <v>0.45833333333333331</v>
      </c>
      <c r="LH278">
        <f t="shared" si="282"/>
        <v>0.91999999999999993</v>
      </c>
      <c r="LI278" s="6">
        <f t="shared" si="283"/>
        <v>0.72416666666666674</v>
      </c>
      <c r="LJ278">
        <f t="shared" si="284"/>
        <v>0</v>
      </c>
    </row>
    <row r="279" spans="1:322" x14ac:dyDescent="0.35">
      <c r="A279" s="3">
        <v>44880</v>
      </c>
      <c r="B279" t="s">
        <v>1843</v>
      </c>
      <c r="D279" s="27" t="s">
        <v>321</v>
      </c>
      <c r="E279" s="27" t="s">
        <v>321</v>
      </c>
      <c r="F279" s="27">
        <v>25</v>
      </c>
      <c r="G279" s="27" t="s">
        <v>258</v>
      </c>
      <c r="H279" s="27" t="s">
        <v>322</v>
      </c>
      <c r="I279" s="27" t="s">
        <v>1838</v>
      </c>
      <c r="J279" s="27" t="s">
        <v>323</v>
      </c>
      <c r="K279" s="28">
        <v>44347</v>
      </c>
      <c r="L279" s="28">
        <v>44347</v>
      </c>
      <c r="M279" s="28">
        <v>44503</v>
      </c>
      <c r="N279" s="27" t="s">
        <v>261</v>
      </c>
      <c r="O279" s="27" t="s">
        <v>261</v>
      </c>
      <c r="P279" s="27" t="s">
        <v>261</v>
      </c>
      <c r="Q279" s="27" t="s">
        <v>324</v>
      </c>
      <c r="R279" s="28">
        <v>44545</v>
      </c>
      <c r="S279" s="28">
        <v>44545</v>
      </c>
      <c r="T279" s="27" t="s">
        <v>263</v>
      </c>
      <c r="U279" s="27" t="s">
        <v>261</v>
      </c>
      <c r="V279" s="28" t="s">
        <v>262</v>
      </c>
      <c r="W279" s="27" t="s">
        <v>261</v>
      </c>
      <c r="X279" s="28" t="s">
        <v>262</v>
      </c>
      <c r="Y279" s="27" t="s">
        <v>263</v>
      </c>
      <c r="Z279" s="28">
        <v>44619</v>
      </c>
      <c r="AA279" s="27" t="s">
        <v>264</v>
      </c>
      <c r="AB279" s="27" t="s">
        <v>265</v>
      </c>
      <c r="AC279" s="27" t="s">
        <v>432</v>
      </c>
      <c r="AD279" s="27" t="s">
        <v>267</v>
      </c>
      <c r="AE279" s="27" t="s">
        <v>326</v>
      </c>
      <c r="AF279" s="27" t="s">
        <v>327</v>
      </c>
      <c r="AG279" s="29">
        <v>1060</v>
      </c>
      <c r="AH279" s="27" t="s">
        <v>263</v>
      </c>
      <c r="AI279" s="27">
        <v>44575</v>
      </c>
      <c r="AJ279" s="28">
        <v>44581</v>
      </c>
      <c r="AK279" s="27" t="s">
        <v>264</v>
      </c>
      <c r="AL279" s="27" t="s">
        <v>269</v>
      </c>
      <c r="AM279" s="27" t="s">
        <v>265</v>
      </c>
      <c r="AN279" s="27" t="s">
        <v>270</v>
      </c>
      <c r="AO279" s="27" t="s">
        <v>263</v>
      </c>
      <c r="AP279" s="27" t="s">
        <v>261</v>
      </c>
      <c r="AQ279" s="28" t="s">
        <v>262</v>
      </c>
      <c r="AR279" s="27" t="s">
        <v>261</v>
      </c>
      <c r="AS279" s="28" t="s">
        <v>262</v>
      </c>
      <c r="AT279" s="27" t="s">
        <v>261</v>
      </c>
      <c r="AU279" s="28" t="s">
        <v>262</v>
      </c>
      <c r="AV279" s="27" t="s">
        <v>261</v>
      </c>
      <c r="AW279" s="28" t="s">
        <v>262</v>
      </c>
      <c r="AX279" s="27" t="s">
        <v>261</v>
      </c>
      <c r="AY279" s="28" t="s">
        <v>262</v>
      </c>
      <c r="AZ279" s="27" t="s">
        <v>263</v>
      </c>
      <c r="BA279" s="28">
        <v>44504</v>
      </c>
      <c r="BB279" s="27" t="s">
        <v>261</v>
      </c>
      <c r="BC279" s="28" t="s">
        <v>262</v>
      </c>
      <c r="BD279" s="27" t="s">
        <v>263</v>
      </c>
      <c r="BE279" s="30">
        <v>44504</v>
      </c>
      <c r="BF279" t="s">
        <v>206</v>
      </c>
      <c r="BG279" t="s">
        <v>571</v>
      </c>
      <c r="BH279" t="s">
        <v>208</v>
      </c>
      <c r="BI279" t="s">
        <v>529</v>
      </c>
      <c r="BJ279" t="s">
        <v>210</v>
      </c>
      <c r="BK279" t="s">
        <v>329</v>
      </c>
      <c r="BL279" t="s">
        <v>212</v>
      </c>
      <c r="BM279" t="s">
        <v>409</v>
      </c>
      <c r="BN279" t="s">
        <v>214</v>
      </c>
      <c r="BO279" t="s">
        <v>276</v>
      </c>
      <c r="BP279" t="s">
        <v>219</v>
      </c>
      <c r="BQ279" t="s">
        <v>332</v>
      </c>
      <c r="BV279" t="s">
        <v>214</v>
      </c>
      <c r="CC279" t="s">
        <v>214</v>
      </c>
      <c r="CG279" t="s">
        <v>219</v>
      </c>
      <c r="CI279" t="s">
        <v>335</v>
      </c>
      <c r="CJ279" t="s">
        <v>1844</v>
      </c>
      <c r="CK279" t="s">
        <v>335</v>
      </c>
      <c r="CL279" t="s">
        <v>422</v>
      </c>
      <c r="CN279" t="s">
        <v>223</v>
      </c>
      <c r="CP279" t="s">
        <v>413</v>
      </c>
      <c r="CQ279" t="s">
        <v>413</v>
      </c>
      <c r="CR279" t="s">
        <v>227</v>
      </c>
      <c r="CS279" t="s">
        <v>227</v>
      </c>
      <c r="CT279" t="s">
        <v>214</v>
      </c>
      <c r="CU279" t="s">
        <v>214</v>
      </c>
      <c r="CV279" t="s">
        <v>244</v>
      </c>
      <c r="CW279" t="s">
        <v>244</v>
      </c>
      <c r="CX279" t="s">
        <v>287</v>
      </c>
      <c r="CY279" t="s">
        <v>353</v>
      </c>
      <c r="CZ279" t="s">
        <v>219</v>
      </c>
      <c r="DA279" t="s">
        <v>219</v>
      </c>
      <c r="DB279" t="s">
        <v>230</v>
      </c>
      <c r="DC279" t="s">
        <v>398</v>
      </c>
      <c r="DD279" t="s">
        <v>219</v>
      </c>
      <c r="DI279" t="s">
        <v>379</v>
      </c>
      <c r="DK279" t="s">
        <v>237</v>
      </c>
      <c r="DL279" t="s">
        <v>233</v>
      </c>
      <c r="DM279" t="s">
        <v>214</v>
      </c>
      <c r="DN279" t="s">
        <v>214</v>
      </c>
      <c r="DO279" t="s">
        <v>288</v>
      </c>
      <c r="DP279" t="s">
        <v>503</v>
      </c>
      <c r="DR279" t="s">
        <v>340</v>
      </c>
      <c r="DT279" t="s">
        <v>219</v>
      </c>
      <c r="DU279" t="s">
        <v>214</v>
      </c>
      <c r="DX279" t="s">
        <v>242</v>
      </c>
      <c r="DY279" t="s">
        <v>242</v>
      </c>
      <c r="DZ279" t="s">
        <v>400</v>
      </c>
      <c r="EA279" t="s">
        <v>242</v>
      </c>
      <c r="EB279" t="s">
        <v>242</v>
      </c>
      <c r="EC279" t="s">
        <v>242</v>
      </c>
      <c r="ED279" t="s">
        <v>242</v>
      </c>
      <c r="EE279" t="s">
        <v>214</v>
      </c>
      <c r="EF279" t="s">
        <v>214</v>
      </c>
      <c r="EG279" t="s">
        <v>214</v>
      </c>
      <c r="EI279" t="s">
        <v>214</v>
      </c>
      <c r="EK279" t="s">
        <v>239</v>
      </c>
      <c r="EL279" t="s">
        <v>239</v>
      </c>
      <c r="EM279" t="s">
        <v>239</v>
      </c>
      <c r="EN279" t="s">
        <v>239</v>
      </c>
      <c r="EO279" t="s">
        <v>240</v>
      </c>
      <c r="EP279" t="s">
        <v>240</v>
      </c>
      <c r="EQ279" t="s">
        <v>214</v>
      </c>
      <c r="ER279" t="s">
        <v>214</v>
      </c>
      <c r="ES279" t="s">
        <v>237</v>
      </c>
      <c r="ET279" t="s">
        <v>237</v>
      </c>
      <c r="EU279" t="s">
        <v>242</v>
      </c>
      <c r="EV279" t="s">
        <v>242</v>
      </c>
      <c r="EW279" t="s">
        <v>243</v>
      </c>
      <c r="EX279" t="s">
        <v>243</v>
      </c>
      <c r="EY279" t="s">
        <v>242</v>
      </c>
      <c r="EZ279" t="s">
        <v>241</v>
      </c>
      <c r="FA279" t="s">
        <v>241</v>
      </c>
      <c r="FB279" t="s">
        <v>242</v>
      </c>
      <c r="FC279" t="s">
        <v>242</v>
      </c>
      <c r="FD279" t="s">
        <v>242</v>
      </c>
      <c r="FE279" t="s">
        <v>250</v>
      </c>
      <c r="FF279" t="s">
        <v>250</v>
      </c>
      <c r="FG279" t="s">
        <v>242</v>
      </c>
      <c r="FH279" t="s">
        <v>242</v>
      </c>
      <c r="FI279" t="s">
        <v>214</v>
      </c>
      <c r="FJ279" t="s">
        <v>214</v>
      </c>
      <c r="FK279" t="s">
        <v>214</v>
      </c>
      <c r="FL279" t="s">
        <v>214</v>
      </c>
      <c r="FM279" t="s">
        <v>245</v>
      </c>
      <c r="FN279" t="s">
        <v>245</v>
      </c>
      <c r="FO279" t="s">
        <v>219</v>
      </c>
      <c r="FP279" t="s">
        <v>219</v>
      </c>
      <c r="FQ279" t="s">
        <v>241</v>
      </c>
      <c r="FR279" t="s">
        <v>241</v>
      </c>
      <c r="FS279" t="s">
        <v>241</v>
      </c>
      <c r="FT279" t="s">
        <v>241</v>
      </c>
      <c r="FU279" t="s">
        <v>219</v>
      </c>
      <c r="FV279" t="s">
        <v>241</v>
      </c>
      <c r="FW279" t="s">
        <v>241</v>
      </c>
      <c r="FX279" t="s">
        <v>241</v>
      </c>
      <c r="FY279" t="s">
        <v>241</v>
      </c>
      <c r="FZ279" t="s">
        <v>341</v>
      </c>
      <c r="GA279" t="s">
        <v>248</v>
      </c>
      <c r="GB279" t="s">
        <v>227</v>
      </c>
      <c r="GC279" t="s">
        <v>227</v>
      </c>
      <c r="GD279" t="s">
        <v>293</v>
      </c>
      <c r="GE279" t="s">
        <v>241</v>
      </c>
      <c r="GF279" t="s">
        <v>293</v>
      </c>
      <c r="GG279" t="s">
        <v>244</v>
      </c>
      <c r="GH279" t="s">
        <v>241</v>
      </c>
      <c r="GI279" t="s">
        <v>250</v>
      </c>
      <c r="GJ279" t="s">
        <v>244</v>
      </c>
      <c r="GK279" t="s">
        <v>244</v>
      </c>
      <c r="GL279" t="s">
        <v>227</v>
      </c>
      <c r="GM279" t="s">
        <v>244</v>
      </c>
      <c r="GN279" t="s">
        <v>219</v>
      </c>
      <c r="GO279" t="s">
        <v>219</v>
      </c>
      <c r="GP279" t="s">
        <v>294</v>
      </c>
      <c r="GQ279" t="s">
        <v>295</v>
      </c>
      <c r="GR279" t="s">
        <v>294</v>
      </c>
      <c r="GS279" t="s">
        <v>214</v>
      </c>
      <c r="GT279" t="s">
        <v>241</v>
      </c>
      <c r="GU279" t="s">
        <v>214</v>
      </c>
      <c r="GV279" t="s">
        <v>241</v>
      </c>
      <c r="GW279" t="s">
        <v>297</v>
      </c>
      <c r="GX279" t="s">
        <v>297</v>
      </c>
      <c r="GY279" t="s">
        <v>314</v>
      </c>
      <c r="GZ279" t="s">
        <v>241</v>
      </c>
      <c r="HA279" t="s">
        <v>298</v>
      </c>
      <c r="HB279" t="s">
        <v>241</v>
      </c>
      <c r="HC279" t="s">
        <v>315</v>
      </c>
      <c r="HD279" t="s">
        <v>361</v>
      </c>
      <c r="HE279" t="s">
        <v>317</v>
      </c>
      <c r="HF279" t="s">
        <v>241</v>
      </c>
      <c r="HG279" t="s">
        <v>362</v>
      </c>
      <c r="HH279" t="s">
        <v>241</v>
      </c>
      <c r="HI279" t="s">
        <v>241</v>
      </c>
      <c r="HJ279" t="s">
        <v>219</v>
      </c>
      <c r="HK279" t="s">
        <v>241</v>
      </c>
      <c r="HL279" s="12"/>
      <c r="HM279">
        <v>0.5</v>
      </c>
      <c r="HN279">
        <v>1</v>
      </c>
      <c r="HO279">
        <v>1</v>
      </c>
      <c r="HP279">
        <v>0.75</v>
      </c>
      <c r="HQ279">
        <v>1</v>
      </c>
      <c r="HR279">
        <v>0.5</v>
      </c>
      <c r="HS279">
        <v>1</v>
      </c>
      <c r="HT279">
        <v>1</v>
      </c>
      <c r="HU279">
        <v>1</v>
      </c>
      <c r="HV279">
        <v>0.75</v>
      </c>
      <c r="HW279">
        <v>0.75</v>
      </c>
      <c r="HX279">
        <v>0.75</v>
      </c>
      <c r="HY279">
        <v>1</v>
      </c>
      <c r="HZ279">
        <v>0.5</v>
      </c>
      <c r="IA279" s="4">
        <v>1</v>
      </c>
      <c r="IB279">
        <v>0.5</v>
      </c>
      <c r="IC279">
        <v>0.75</v>
      </c>
      <c r="ID279">
        <v>0.75</v>
      </c>
      <c r="IE279">
        <v>0.75</v>
      </c>
      <c r="IG279">
        <v>0.5</v>
      </c>
      <c r="IH279">
        <v>0.75</v>
      </c>
      <c r="II279">
        <v>0.75</v>
      </c>
      <c r="IJ279">
        <v>1</v>
      </c>
      <c r="IK279">
        <v>1</v>
      </c>
      <c r="IL279">
        <v>1</v>
      </c>
      <c r="IM279">
        <v>0.75</v>
      </c>
      <c r="IN279">
        <v>1</v>
      </c>
      <c r="IO279">
        <v>1</v>
      </c>
      <c r="IQ279">
        <v>1</v>
      </c>
      <c r="IS279">
        <f t="shared" si="231"/>
        <v>7.4999999999999997E-2</v>
      </c>
      <c r="IT279">
        <f t="shared" si="232"/>
        <v>0.12</v>
      </c>
      <c r="IU279">
        <f t="shared" si="233"/>
        <v>0.08</v>
      </c>
      <c r="IV279">
        <f t="shared" si="234"/>
        <v>7.5000000000000011E-2</v>
      </c>
      <c r="IW279">
        <f t="shared" si="235"/>
        <v>0.08</v>
      </c>
      <c r="IX279">
        <f t="shared" si="236"/>
        <v>6.5000000000000002E-2</v>
      </c>
      <c r="IY279">
        <f t="shared" si="237"/>
        <v>0.1</v>
      </c>
      <c r="IZ279">
        <f t="shared" si="238"/>
        <v>0.11</v>
      </c>
      <c r="JA279">
        <f t="shared" si="239"/>
        <v>0.13</v>
      </c>
      <c r="JB279">
        <f t="shared" si="240"/>
        <v>7.5000000000000011E-2</v>
      </c>
      <c r="JC279">
        <f t="shared" si="241"/>
        <v>0.09</v>
      </c>
      <c r="JD279">
        <f t="shared" si="242"/>
        <v>8.2500000000000004E-2</v>
      </c>
      <c r="JE279">
        <f t="shared" si="243"/>
        <v>7.0000000000000007E-2</v>
      </c>
      <c r="JF279">
        <f t="shared" si="244"/>
        <v>0.06</v>
      </c>
      <c r="JG279" s="5">
        <f t="shared" si="245"/>
        <v>0.05</v>
      </c>
      <c r="JH279">
        <f t="shared" si="246"/>
        <v>0</v>
      </c>
      <c r="JI279">
        <f t="shared" si="246"/>
        <v>0</v>
      </c>
      <c r="JJ279">
        <f t="shared" si="247"/>
        <v>0.15000000000000002</v>
      </c>
      <c r="JK279">
        <f t="shared" si="248"/>
        <v>0.11249999999999999</v>
      </c>
      <c r="JL279" s="6">
        <f t="shared" si="249"/>
        <v>5.333333333333333E-2</v>
      </c>
      <c r="JM279">
        <f t="shared" si="250"/>
        <v>0.06</v>
      </c>
      <c r="JN279">
        <f t="shared" si="251"/>
        <v>3.7500000000000006E-2</v>
      </c>
      <c r="JO279">
        <f t="shared" si="252"/>
        <v>0.11249999999999999</v>
      </c>
      <c r="JP279">
        <f t="shared" si="253"/>
        <v>0.1</v>
      </c>
      <c r="JQ279">
        <f t="shared" si="254"/>
        <v>0.12</v>
      </c>
      <c r="JR279">
        <f t="shared" si="255"/>
        <v>0.11</v>
      </c>
      <c r="JS279">
        <f t="shared" si="256"/>
        <v>7.5000000000000011E-2</v>
      </c>
      <c r="JT279">
        <f t="shared" si="256"/>
        <v>0.1</v>
      </c>
      <c r="JU279">
        <f t="shared" si="257"/>
        <v>1</v>
      </c>
      <c r="JV279">
        <f t="shared" si="257"/>
        <v>0</v>
      </c>
      <c r="JW279">
        <f t="shared" si="258"/>
        <v>0.15</v>
      </c>
      <c r="JY279">
        <f t="shared" si="259"/>
        <v>2.5000000000000001E-2</v>
      </c>
      <c r="JZ279">
        <f t="shared" si="260"/>
        <v>0.08</v>
      </c>
      <c r="KA279">
        <f t="shared" si="261"/>
        <v>0.02</v>
      </c>
      <c r="KB279">
        <f t="shared" si="261"/>
        <v>1.4999999999999999E-2</v>
      </c>
      <c r="KC279">
        <f t="shared" si="262"/>
        <v>0.04</v>
      </c>
      <c r="KD279">
        <f t="shared" si="230"/>
        <v>1.4999999999999999E-2</v>
      </c>
      <c r="KE279">
        <f t="shared" si="230"/>
        <v>0.03</v>
      </c>
      <c r="KF279">
        <f t="shared" si="230"/>
        <v>0.03</v>
      </c>
      <c r="KG279">
        <f t="shared" si="229"/>
        <v>0.03</v>
      </c>
      <c r="KH279">
        <f t="shared" si="229"/>
        <v>2.2499999999999999E-2</v>
      </c>
      <c r="KI279">
        <f t="shared" si="229"/>
        <v>2.2499999999999999E-2</v>
      </c>
      <c r="KJ279">
        <f t="shared" si="229"/>
        <v>2.2499999999999999E-2</v>
      </c>
      <c r="KK279">
        <f t="shared" si="263"/>
        <v>0.02</v>
      </c>
      <c r="KL279">
        <f t="shared" si="264"/>
        <v>0.02</v>
      </c>
      <c r="KM279" s="5">
        <f t="shared" si="265"/>
        <v>0.05</v>
      </c>
      <c r="KN279">
        <f t="shared" si="266"/>
        <v>0</v>
      </c>
      <c r="KO279">
        <f t="shared" si="266"/>
        <v>0</v>
      </c>
      <c r="KP279">
        <f t="shared" si="267"/>
        <v>4.4999999999999998E-2</v>
      </c>
      <c r="KQ279">
        <f t="shared" si="268"/>
        <v>2.2499999999999999E-2</v>
      </c>
      <c r="KR279" s="6">
        <f t="shared" si="269"/>
        <v>2.6666666666666665E-2</v>
      </c>
      <c r="KS279">
        <f t="shared" si="270"/>
        <v>0.02</v>
      </c>
      <c r="KT279">
        <f t="shared" si="271"/>
        <v>2.2499999999999999E-2</v>
      </c>
      <c r="KU279">
        <f t="shared" si="272"/>
        <v>0.03</v>
      </c>
      <c r="KV279">
        <f t="shared" si="273"/>
        <v>0.05</v>
      </c>
      <c r="KW279">
        <f t="shared" si="274"/>
        <v>0.01</v>
      </c>
      <c r="KX279">
        <f t="shared" si="275"/>
        <v>0</v>
      </c>
      <c r="KY279">
        <f t="shared" si="276"/>
        <v>0.03</v>
      </c>
      <c r="KZ279">
        <f t="shared" si="277"/>
        <v>0.03</v>
      </c>
      <c r="LA279">
        <f t="shared" si="278"/>
        <v>1</v>
      </c>
      <c r="LB279">
        <f t="shared" si="278"/>
        <v>0</v>
      </c>
      <c r="LC279">
        <f t="shared" si="279"/>
        <v>0.1</v>
      </c>
      <c r="LE279" t="str">
        <f t="shared" si="285"/>
        <v>Gambie</v>
      </c>
      <c r="LF279">
        <f t="shared" si="280"/>
        <v>0.83500000000000008</v>
      </c>
      <c r="LG279" s="6">
        <f t="shared" si="281"/>
        <v>0.74333333333333329</v>
      </c>
      <c r="LH279">
        <f t="shared" si="282"/>
        <v>0.86499999999999999</v>
      </c>
      <c r="LI279" s="6">
        <f t="shared" si="283"/>
        <v>0.82916666666666683</v>
      </c>
      <c r="LJ279">
        <f t="shared" si="284"/>
        <v>1</v>
      </c>
    </row>
    <row r="280" spans="1:322" x14ac:dyDescent="0.35">
      <c r="A280" s="3">
        <v>44925</v>
      </c>
      <c r="B280" t="s">
        <v>1843</v>
      </c>
      <c r="D280" s="24" t="s">
        <v>321</v>
      </c>
      <c r="E280" s="24" t="s">
        <v>321</v>
      </c>
      <c r="F280" s="24">
        <v>25</v>
      </c>
      <c r="G280" s="24" t="s">
        <v>258</v>
      </c>
      <c r="H280" s="24" t="s">
        <v>322</v>
      </c>
      <c r="I280" s="24" t="s">
        <v>1838</v>
      </c>
      <c r="J280" s="24" t="s">
        <v>323</v>
      </c>
      <c r="K280" s="25">
        <v>44347</v>
      </c>
      <c r="L280" s="25">
        <v>44347</v>
      </c>
      <c r="M280" s="25">
        <v>44503</v>
      </c>
      <c r="N280" s="24" t="s">
        <v>261</v>
      </c>
      <c r="O280" s="24" t="s">
        <v>261</v>
      </c>
      <c r="P280" s="24" t="s">
        <v>261</v>
      </c>
      <c r="Q280" s="24" t="s">
        <v>324</v>
      </c>
      <c r="R280" s="25">
        <v>44545</v>
      </c>
      <c r="S280" s="25">
        <v>44545</v>
      </c>
      <c r="T280" s="24" t="s">
        <v>263</v>
      </c>
      <c r="U280" s="24" t="s">
        <v>261</v>
      </c>
      <c r="V280" s="25" t="s">
        <v>262</v>
      </c>
      <c r="W280" s="24" t="s">
        <v>261</v>
      </c>
      <c r="X280" s="25" t="s">
        <v>262</v>
      </c>
      <c r="Y280" s="24" t="s">
        <v>263</v>
      </c>
      <c r="Z280" s="25">
        <v>44619</v>
      </c>
      <c r="AA280" s="24" t="s">
        <v>264</v>
      </c>
      <c r="AB280" s="24" t="s">
        <v>265</v>
      </c>
      <c r="AC280" s="24" t="s">
        <v>432</v>
      </c>
      <c r="AD280" s="24" t="s">
        <v>267</v>
      </c>
      <c r="AE280" s="24" t="s">
        <v>326</v>
      </c>
      <c r="AF280" s="24" t="s">
        <v>327</v>
      </c>
      <c r="AG280" s="31">
        <v>1060</v>
      </c>
      <c r="AH280" s="24" t="s">
        <v>263</v>
      </c>
      <c r="AI280" s="24">
        <v>44575</v>
      </c>
      <c r="AJ280" s="25">
        <v>44581</v>
      </c>
      <c r="AK280" s="24" t="s">
        <v>264</v>
      </c>
      <c r="AL280" s="24" t="s">
        <v>269</v>
      </c>
      <c r="AM280" s="24" t="s">
        <v>265</v>
      </c>
      <c r="AN280" s="24" t="s">
        <v>270</v>
      </c>
      <c r="AO280" s="27" t="s">
        <v>263</v>
      </c>
      <c r="AP280" s="24" t="s">
        <v>261</v>
      </c>
      <c r="AQ280" s="25" t="s">
        <v>262</v>
      </c>
      <c r="AR280" s="24" t="s">
        <v>261</v>
      </c>
      <c r="AS280" s="25" t="s">
        <v>262</v>
      </c>
      <c r="AT280" s="24" t="s">
        <v>261</v>
      </c>
      <c r="AU280" s="25" t="s">
        <v>262</v>
      </c>
      <c r="AV280" s="24" t="s">
        <v>261</v>
      </c>
      <c r="AW280" s="25" t="s">
        <v>262</v>
      </c>
      <c r="AX280" s="24" t="s">
        <v>261</v>
      </c>
      <c r="AY280" s="25" t="s">
        <v>262</v>
      </c>
      <c r="AZ280" s="24" t="s">
        <v>263</v>
      </c>
      <c r="BA280" s="25">
        <v>44504</v>
      </c>
      <c r="BB280" s="24" t="s">
        <v>261</v>
      </c>
      <c r="BC280" s="25" t="s">
        <v>262</v>
      </c>
      <c r="BD280" s="24" t="s">
        <v>263</v>
      </c>
      <c r="BE280" s="26">
        <v>44504</v>
      </c>
      <c r="BF280" t="s">
        <v>206</v>
      </c>
      <c r="BG280" t="s">
        <v>571</v>
      </c>
      <c r="BH280" t="s">
        <v>208</v>
      </c>
      <c r="BI280" t="s">
        <v>522</v>
      </c>
      <c r="BJ280" t="s">
        <v>210</v>
      </c>
      <c r="BK280" t="s">
        <v>274</v>
      </c>
      <c r="BL280" t="s">
        <v>212</v>
      </c>
      <c r="BM280" t="s">
        <v>347</v>
      </c>
      <c r="BN280" t="s">
        <v>214</v>
      </c>
      <c r="BO280" t="s">
        <v>276</v>
      </c>
      <c r="BP280" t="s">
        <v>219</v>
      </c>
      <c r="BQ280" t="s">
        <v>332</v>
      </c>
      <c r="BV280" t="s">
        <v>214</v>
      </c>
      <c r="CC280" t="s">
        <v>214</v>
      </c>
      <c r="CG280" t="s">
        <v>219</v>
      </c>
      <c r="CI280" t="s">
        <v>335</v>
      </c>
      <c r="CJ280" t="s">
        <v>1844</v>
      </c>
      <c r="CK280" t="s">
        <v>335</v>
      </c>
      <c r="CL280" t="s">
        <v>422</v>
      </c>
      <c r="CN280" t="s">
        <v>223</v>
      </c>
      <c r="CP280" t="s">
        <v>413</v>
      </c>
      <c r="CQ280" t="s">
        <v>413</v>
      </c>
      <c r="CR280" t="s">
        <v>227</v>
      </c>
      <c r="CS280" t="s">
        <v>227</v>
      </c>
      <c r="CT280" t="s">
        <v>214</v>
      </c>
      <c r="CU280" t="s">
        <v>214</v>
      </c>
      <c r="CV280" t="s">
        <v>244</v>
      </c>
      <c r="CW280" t="s">
        <v>244</v>
      </c>
      <c r="CX280" t="s">
        <v>287</v>
      </c>
      <c r="CY280" t="s">
        <v>353</v>
      </c>
      <c r="CZ280" t="s">
        <v>219</v>
      </c>
      <c r="DA280" t="s">
        <v>219</v>
      </c>
      <c r="DB280" t="s">
        <v>230</v>
      </c>
      <c r="DC280" t="s">
        <v>398</v>
      </c>
      <c r="DD280" t="s">
        <v>219</v>
      </c>
      <c r="DI280" t="s">
        <v>379</v>
      </c>
      <c r="DK280" t="s">
        <v>237</v>
      </c>
      <c r="DL280" t="s">
        <v>233</v>
      </c>
      <c r="DM280" t="s">
        <v>214</v>
      </c>
      <c r="DN280" t="s">
        <v>214</v>
      </c>
      <c r="DO280" t="s">
        <v>288</v>
      </c>
      <c r="DP280" t="s">
        <v>503</v>
      </c>
      <c r="DR280" t="s">
        <v>340</v>
      </c>
      <c r="DT280" t="s">
        <v>219</v>
      </c>
      <c r="DU280" t="s">
        <v>214</v>
      </c>
      <c r="DX280" t="s">
        <v>242</v>
      </c>
      <c r="DY280" t="s">
        <v>242</v>
      </c>
      <c r="DZ280" t="s">
        <v>400</v>
      </c>
      <c r="EA280" t="s">
        <v>242</v>
      </c>
      <c r="EB280" t="s">
        <v>242</v>
      </c>
      <c r="EC280" t="s">
        <v>242</v>
      </c>
      <c r="ED280" t="s">
        <v>242</v>
      </c>
      <c r="EE280" t="s">
        <v>214</v>
      </c>
      <c r="EF280" t="s">
        <v>214</v>
      </c>
      <c r="EG280" t="s">
        <v>214</v>
      </c>
      <c r="EI280" t="s">
        <v>214</v>
      </c>
      <c r="EK280" t="s">
        <v>239</v>
      </c>
      <c r="EL280" t="s">
        <v>239</v>
      </c>
      <c r="EM280" t="s">
        <v>239</v>
      </c>
      <c r="EN280" t="s">
        <v>239</v>
      </c>
      <c r="EO280" t="s">
        <v>240</v>
      </c>
      <c r="EP280" t="s">
        <v>240</v>
      </c>
      <c r="EQ280" t="s">
        <v>214</v>
      </c>
      <c r="ER280" t="s">
        <v>214</v>
      </c>
      <c r="ES280" t="s">
        <v>237</v>
      </c>
      <c r="ET280" t="s">
        <v>237</v>
      </c>
      <c r="EU280" t="s">
        <v>242</v>
      </c>
      <c r="EV280" t="s">
        <v>242</v>
      </c>
      <c r="EW280" t="s">
        <v>243</v>
      </c>
      <c r="EX280" t="s">
        <v>243</v>
      </c>
      <c r="EY280" t="s">
        <v>242</v>
      </c>
      <c r="EZ280" t="s">
        <v>241</v>
      </c>
      <c r="FA280" t="s">
        <v>241</v>
      </c>
      <c r="FB280" t="s">
        <v>242</v>
      </c>
      <c r="FC280" t="s">
        <v>242</v>
      </c>
      <c r="FD280" t="s">
        <v>242</v>
      </c>
      <c r="FE280" t="s">
        <v>250</v>
      </c>
      <c r="FF280" t="s">
        <v>250</v>
      </c>
      <c r="FG280" t="s">
        <v>242</v>
      </c>
      <c r="FH280" t="s">
        <v>242</v>
      </c>
      <c r="FI280" t="s">
        <v>214</v>
      </c>
      <c r="FJ280" t="s">
        <v>214</v>
      </c>
      <c r="FK280" t="s">
        <v>214</v>
      </c>
      <c r="FL280" t="s">
        <v>214</v>
      </c>
      <c r="FM280" t="s">
        <v>245</v>
      </c>
      <c r="FN280" t="s">
        <v>245</v>
      </c>
      <c r="FO280" t="s">
        <v>219</v>
      </c>
      <c r="FP280" t="s">
        <v>219</v>
      </c>
      <c r="FQ280" t="s">
        <v>241</v>
      </c>
      <c r="FR280" t="s">
        <v>241</v>
      </c>
      <c r="FS280" t="s">
        <v>241</v>
      </c>
      <c r="FT280" t="s">
        <v>241</v>
      </c>
      <c r="FU280" t="s">
        <v>219</v>
      </c>
      <c r="FV280" t="s">
        <v>241</v>
      </c>
      <c r="FW280" t="s">
        <v>241</v>
      </c>
      <c r="FX280" t="s">
        <v>241</v>
      </c>
      <c r="FY280" t="s">
        <v>241</v>
      </c>
      <c r="FZ280" t="s">
        <v>341</v>
      </c>
      <c r="GA280" t="s">
        <v>248</v>
      </c>
      <c r="GB280" t="s">
        <v>227</v>
      </c>
      <c r="GC280" t="s">
        <v>227</v>
      </c>
      <c r="GD280" t="s">
        <v>293</v>
      </c>
      <c r="GE280" t="s">
        <v>241</v>
      </c>
      <c r="GF280" t="s">
        <v>293</v>
      </c>
      <c r="GG280" t="s">
        <v>244</v>
      </c>
      <c r="GH280" t="s">
        <v>241</v>
      </c>
      <c r="GI280" t="s">
        <v>250</v>
      </c>
      <c r="GJ280" t="s">
        <v>244</v>
      </c>
      <c r="GK280" t="s">
        <v>244</v>
      </c>
      <c r="GL280" t="s">
        <v>227</v>
      </c>
      <c r="GM280" t="s">
        <v>244</v>
      </c>
      <c r="GN280" t="s">
        <v>219</v>
      </c>
      <c r="GO280" t="s">
        <v>219</v>
      </c>
      <c r="GP280" t="s">
        <v>294</v>
      </c>
      <c r="GQ280" t="s">
        <v>295</v>
      </c>
      <c r="GR280" t="s">
        <v>294</v>
      </c>
      <c r="GS280" t="s">
        <v>214</v>
      </c>
      <c r="GT280" t="s">
        <v>241</v>
      </c>
      <c r="GU280" t="s">
        <v>214</v>
      </c>
      <c r="GV280" t="s">
        <v>241</v>
      </c>
      <c r="GW280" t="s">
        <v>297</v>
      </c>
      <c r="GX280" t="s">
        <v>297</v>
      </c>
      <c r="GY280" t="s">
        <v>314</v>
      </c>
      <c r="GZ280" t="s">
        <v>241</v>
      </c>
      <c r="HA280" t="s">
        <v>298</v>
      </c>
      <c r="HB280" t="s">
        <v>241</v>
      </c>
      <c r="HC280" t="s">
        <v>315</v>
      </c>
      <c r="HD280" t="s">
        <v>361</v>
      </c>
      <c r="HE280" t="s">
        <v>317</v>
      </c>
      <c r="HF280" t="s">
        <v>241</v>
      </c>
      <c r="HG280" t="s">
        <v>362</v>
      </c>
      <c r="HH280" t="s">
        <v>241</v>
      </c>
      <c r="HI280" t="s">
        <v>241</v>
      </c>
      <c r="HJ280" t="s">
        <v>219</v>
      </c>
      <c r="HK280" t="s">
        <v>241</v>
      </c>
      <c r="HL280" s="12"/>
      <c r="HM280">
        <v>0.25</v>
      </c>
      <c r="HN280">
        <v>1</v>
      </c>
      <c r="HO280">
        <v>0</v>
      </c>
      <c r="HP280">
        <v>1</v>
      </c>
      <c r="HQ280">
        <v>1</v>
      </c>
      <c r="HR280">
        <v>0.5</v>
      </c>
      <c r="HS280">
        <v>0</v>
      </c>
      <c r="HT280">
        <v>1</v>
      </c>
      <c r="HU280">
        <v>0</v>
      </c>
      <c r="HV280">
        <v>0.5</v>
      </c>
      <c r="HW280">
        <v>0.5</v>
      </c>
      <c r="HX280">
        <v>0.5</v>
      </c>
      <c r="HY280">
        <v>1</v>
      </c>
      <c r="HZ280">
        <v>0.5</v>
      </c>
      <c r="IA280" s="4">
        <v>1</v>
      </c>
      <c r="IB280">
        <v>0.75</v>
      </c>
      <c r="IC280">
        <v>0.75</v>
      </c>
      <c r="ID280">
        <v>0.5</v>
      </c>
      <c r="IE280">
        <v>0</v>
      </c>
      <c r="IG280">
        <v>1</v>
      </c>
      <c r="IH280">
        <v>1</v>
      </c>
      <c r="II280">
        <v>1</v>
      </c>
      <c r="IJ280">
        <v>1</v>
      </c>
      <c r="IK280">
        <v>1</v>
      </c>
      <c r="IL280">
        <v>1</v>
      </c>
      <c r="IM280">
        <v>1</v>
      </c>
      <c r="IN280">
        <v>1</v>
      </c>
      <c r="IO280">
        <v>1</v>
      </c>
      <c r="IQ280">
        <v>0</v>
      </c>
      <c r="IS280">
        <f t="shared" si="231"/>
        <v>3.7499999999999999E-2</v>
      </c>
      <c r="IT280">
        <f t="shared" si="232"/>
        <v>0.12</v>
      </c>
      <c r="IU280">
        <f t="shared" si="233"/>
        <v>0</v>
      </c>
      <c r="IV280">
        <f t="shared" si="234"/>
        <v>0.1</v>
      </c>
      <c r="IW280">
        <f t="shared" si="235"/>
        <v>0.08</v>
      </c>
      <c r="IX280">
        <f t="shared" si="236"/>
        <v>6.5000000000000002E-2</v>
      </c>
      <c r="IY280">
        <f t="shared" si="237"/>
        <v>0</v>
      </c>
      <c r="IZ280">
        <f t="shared" si="238"/>
        <v>0.11</v>
      </c>
      <c r="JA280">
        <f t="shared" si="239"/>
        <v>0</v>
      </c>
      <c r="JB280">
        <f t="shared" si="240"/>
        <v>0.05</v>
      </c>
      <c r="JC280">
        <f t="shared" si="241"/>
        <v>0.06</v>
      </c>
      <c r="JD280">
        <f t="shared" si="242"/>
        <v>5.5E-2</v>
      </c>
      <c r="JE280">
        <f t="shared" si="243"/>
        <v>7.0000000000000007E-2</v>
      </c>
      <c r="JF280">
        <f t="shared" si="244"/>
        <v>0.06</v>
      </c>
      <c r="JG280" s="5">
        <f t="shared" si="245"/>
        <v>0.05</v>
      </c>
      <c r="JH280">
        <f t="shared" si="246"/>
        <v>0</v>
      </c>
      <c r="JI280">
        <f t="shared" si="246"/>
        <v>0</v>
      </c>
      <c r="JJ280">
        <f t="shared" si="247"/>
        <v>0.1</v>
      </c>
      <c r="JK280">
        <f t="shared" si="248"/>
        <v>0</v>
      </c>
      <c r="JL280" s="6">
        <f t="shared" si="249"/>
        <v>4.6666666666666669E-2</v>
      </c>
      <c r="JM280">
        <f t="shared" si="250"/>
        <v>0.12</v>
      </c>
      <c r="JN280">
        <f t="shared" si="251"/>
        <v>0.05</v>
      </c>
      <c r="JO280">
        <f t="shared" si="252"/>
        <v>0.15</v>
      </c>
      <c r="JP280">
        <f t="shared" si="253"/>
        <v>0.1</v>
      </c>
      <c r="JQ280">
        <f t="shared" si="254"/>
        <v>0.12</v>
      </c>
      <c r="JR280">
        <f t="shared" si="255"/>
        <v>0.11</v>
      </c>
      <c r="JS280">
        <f t="shared" si="256"/>
        <v>0.1</v>
      </c>
      <c r="JT280">
        <f t="shared" si="256"/>
        <v>0.1</v>
      </c>
      <c r="JU280">
        <f t="shared" si="257"/>
        <v>1</v>
      </c>
      <c r="JV280">
        <f t="shared" si="257"/>
        <v>0</v>
      </c>
      <c r="JW280">
        <f t="shared" si="258"/>
        <v>0.15</v>
      </c>
      <c r="JY280">
        <f t="shared" si="259"/>
        <v>1.2500000000000001E-2</v>
      </c>
      <c r="JZ280">
        <f t="shared" si="260"/>
        <v>0.08</v>
      </c>
      <c r="KA280">
        <f t="shared" si="261"/>
        <v>0</v>
      </c>
      <c r="KB280">
        <f t="shared" si="261"/>
        <v>0.02</v>
      </c>
      <c r="KC280">
        <f t="shared" si="262"/>
        <v>0.04</v>
      </c>
      <c r="KD280">
        <f t="shared" si="230"/>
        <v>1.4999999999999999E-2</v>
      </c>
      <c r="KE280">
        <f t="shared" si="230"/>
        <v>0</v>
      </c>
      <c r="KF280">
        <f t="shared" si="230"/>
        <v>0.03</v>
      </c>
      <c r="KG280">
        <f t="shared" si="229"/>
        <v>0</v>
      </c>
      <c r="KH280">
        <f t="shared" si="229"/>
        <v>1.4999999999999999E-2</v>
      </c>
      <c r="KI280">
        <f t="shared" si="229"/>
        <v>1.4999999999999999E-2</v>
      </c>
      <c r="KJ280">
        <f t="shared" si="229"/>
        <v>1.4999999999999999E-2</v>
      </c>
      <c r="KK280">
        <f t="shared" si="263"/>
        <v>0.02</v>
      </c>
      <c r="KL280">
        <f t="shared" si="264"/>
        <v>0.02</v>
      </c>
      <c r="KM280" s="5">
        <f t="shared" si="265"/>
        <v>0.05</v>
      </c>
      <c r="KN280">
        <f t="shared" si="266"/>
        <v>0</v>
      </c>
      <c r="KO280">
        <f t="shared" si="266"/>
        <v>0</v>
      </c>
      <c r="KP280">
        <f t="shared" si="267"/>
        <v>0.03</v>
      </c>
      <c r="KQ280">
        <f t="shared" si="268"/>
        <v>0</v>
      </c>
      <c r="KR280" s="6">
        <f t="shared" si="269"/>
        <v>2.3333333333333334E-2</v>
      </c>
      <c r="KS280">
        <f t="shared" si="270"/>
        <v>0.04</v>
      </c>
      <c r="KT280">
        <f t="shared" si="271"/>
        <v>0.03</v>
      </c>
      <c r="KU280">
        <f t="shared" si="272"/>
        <v>0.04</v>
      </c>
      <c r="KV280">
        <f t="shared" si="273"/>
        <v>0.05</v>
      </c>
      <c r="KW280">
        <f t="shared" si="274"/>
        <v>0.01</v>
      </c>
      <c r="KX280">
        <f t="shared" si="275"/>
        <v>0</v>
      </c>
      <c r="KY280">
        <f t="shared" si="276"/>
        <v>0.04</v>
      </c>
      <c r="KZ280">
        <f t="shared" si="277"/>
        <v>0.03</v>
      </c>
      <c r="LA280">
        <f t="shared" si="278"/>
        <v>1</v>
      </c>
      <c r="LB280">
        <f t="shared" si="278"/>
        <v>0</v>
      </c>
      <c r="LC280">
        <f t="shared" si="279"/>
        <v>0.1</v>
      </c>
      <c r="LE280" t="str">
        <f t="shared" si="285"/>
        <v>Gambie</v>
      </c>
      <c r="LF280">
        <f t="shared" si="280"/>
        <v>0.51250000000000007</v>
      </c>
      <c r="LG280" s="6">
        <f t="shared" si="281"/>
        <v>0.49166666666666675</v>
      </c>
      <c r="LH280">
        <f t="shared" si="282"/>
        <v>0.99999999999999989</v>
      </c>
      <c r="LI280" s="6">
        <f t="shared" si="283"/>
        <v>0.72583333333333333</v>
      </c>
      <c r="LJ280">
        <f t="shared" si="284"/>
        <v>0</v>
      </c>
    </row>
    <row r="281" spans="1:322" x14ac:dyDescent="0.35">
      <c r="A281" s="3">
        <v>44880</v>
      </c>
      <c r="B281" t="s">
        <v>1845</v>
      </c>
      <c r="D281" s="27" t="s">
        <v>321</v>
      </c>
      <c r="E281" s="27" t="s">
        <v>321</v>
      </c>
      <c r="F281" s="27">
        <v>33</v>
      </c>
      <c r="G281" s="27" t="s">
        <v>258</v>
      </c>
      <c r="H281" s="27" t="s">
        <v>322</v>
      </c>
      <c r="I281" s="27" t="s">
        <v>1838</v>
      </c>
      <c r="J281" s="27" t="s">
        <v>323</v>
      </c>
      <c r="K281" s="28">
        <v>44347</v>
      </c>
      <c r="L281" s="28">
        <v>44347</v>
      </c>
      <c r="M281" s="28">
        <v>44503</v>
      </c>
      <c r="N281" s="27" t="s">
        <v>261</v>
      </c>
      <c r="O281" s="27" t="s">
        <v>261</v>
      </c>
      <c r="P281" s="27" t="s">
        <v>261</v>
      </c>
      <c r="Q281" s="27" t="s">
        <v>324</v>
      </c>
      <c r="R281" s="28">
        <v>44545</v>
      </c>
      <c r="S281" s="28">
        <v>44545</v>
      </c>
      <c r="T281" s="27" t="s">
        <v>263</v>
      </c>
      <c r="U281" s="27" t="s">
        <v>261</v>
      </c>
      <c r="V281" s="28" t="s">
        <v>262</v>
      </c>
      <c r="W281" s="27" t="s">
        <v>261</v>
      </c>
      <c r="X281" s="28" t="s">
        <v>262</v>
      </c>
      <c r="Y281" s="27" t="s">
        <v>263</v>
      </c>
      <c r="Z281" s="28">
        <v>44619</v>
      </c>
      <c r="AA281" s="27" t="s">
        <v>264</v>
      </c>
      <c r="AB281" s="27" t="s">
        <v>265</v>
      </c>
      <c r="AC281" s="27" t="s">
        <v>432</v>
      </c>
      <c r="AD281" s="27" t="s">
        <v>267</v>
      </c>
      <c r="AE281" s="27" t="s">
        <v>326</v>
      </c>
      <c r="AF281" s="27" t="s">
        <v>327</v>
      </c>
      <c r="AG281" s="29">
        <v>1060</v>
      </c>
      <c r="AH281" s="27" t="s">
        <v>263</v>
      </c>
      <c r="AI281" s="27">
        <v>44575</v>
      </c>
      <c r="AJ281" s="28">
        <v>44581</v>
      </c>
      <c r="AK281" s="27" t="s">
        <v>264</v>
      </c>
      <c r="AL281" s="27" t="s">
        <v>269</v>
      </c>
      <c r="AM281" s="27" t="s">
        <v>265</v>
      </c>
      <c r="AN281" s="27" t="s">
        <v>270</v>
      </c>
      <c r="AO281" s="27" t="s">
        <v>263</v>
      </c>
      <c r="AP281" s="27" t="s">
        <v>261</v>
      </c>
      <c r="AQ281" s="28" t="s">
        <v>262</v>
      </c>
      <c r="AR281" s="27" t="s">
        <v>261</v>
      </c>
      <c r="AS281" s="28" t="s">
        <v>262</v>
      </c>
      <c r="AT281" s="27" t="s">
        <v>261</v>
      </c>
      <c r="AU281" s="28" t="s">
        <v>262</v>
      </c>
      <c r="AV281" s="27" t="s">
        <v>261</v>
      </c>
      <c r="AW281" s="28" t="s">
        <v>262</v>
      </c>
      <c r="AX281" s="27" t="s">
        <v>261</v>
      </c>
      <c r="AY281" s="28" t="s">
        <v>262</v>
      </c>
      <c r="AZ281" s="27" t="s">
        <v>263</v>
      </c>
      <c r="BA281" s="28">
        <v>44504</v>
      </c>
      <c r="BB281" s="27" t="s">
        <v>261</v>
      </c>
      <c r="BC281" s="28" t="s">
        <v>262</v>
      </c>
      <c r="BD281" s="27" t="s">
        <v>263</v>
      </c>
      <c r="BE281" s="30">
        <v>44504</v>
      </c>
      <c r="BF281" t="s">
        <v>206</v>
      </c>
      <c r="BG281" t="s">
        <v>571</v>
      </c>
      <c r="BH281" t="s">
        <v>208</v>
      </c>
      <c r="BI281" t="s">
        <v>718</v>
      </c>
      <c r="BJ281" t="s">
        <v>210</v>
      </c>
      <c r="BK281" t="s">
        <v>329</v>
      </c>
      <c r="BL281" t="s">
        <v>212</v>
      </c>
      <c r="BM281" t="s">
        <v>409</v>
      </c>
      <c r="BN281" t="s">
        <v>214</v>
      </c>
      <c r="BO281" t="s">
        <v>276</v>
      </c>
      <c r="BP281" t="s">
        <v>219</v>
      </c>
      <c r="BQ281" t="s">
        <v>332</v>
      </c>
      <c r="BV281" t="s">
        <v>214</v>
      </c>
      <c r="CC281" t="s">
        <v>214</v>
      </c>
      <c r="CG281" t="s">
        <v>219</v>
      </c>
      <c r="CI281" t="s">
        <v>335</v>
      </c>
      <c r="CJ281" t="s">
        <v>1846</v>
      </c>
      <c r="CK281" t="s">
        <v>335</v>
      </c>
      <c r="CL281" t="s">
        <v>422</v>
      </c>
      <c r="CN281" t="s">
        <v>223</v>
      </c>
      <c r="CP281" t="s">
        <v>413</v>
      </c>
      <c r="CQ281" t="s">
        <v>413</v>
      </c>
      <c r="CR281" t="s">
        <v>227</v>
      </c>
      <c r="CS281" t="s">
        <v>227</v>
      </c>
      <c r="CT281" t="s">
        <v>214</v>
      </c>
      <c r="CU281" t="s">
        <v>214</v>
      </c>
      <c r="CV281" t="s">
        <v>244</v>
      </c>
      <c r="CW281" t="s">
        <v>244</v>
      </c>
      <c r="CX281" t="s">
        <v>287</v>
      </c>
      <c r="CY281" t="s">
        <v>353</v>
      </c>
      <c r="CZ281" t="s">
        <v>219</v>
      </c>
      <c r="DA281" t="s">
        <v>219</v>
      </c>
      <c r="DB281" t="s">
        <v>230</v>
      </c>
      <c r="DC281" t="s">
        <v>398</v>
      </c>
      <c r="DD281" t="s">
        <v>219</v>
      </c>
      <c r="DI281" t="s">
        <v>1847</v>
      </c>
      <c r="DK281" t="s">
        <v>237</v>
      </c>
      <c r="DL281" t="s">
        <v>237</v>
      </c>
      <c r="DM281" t="s">
        <v>214</v>
      </c>
      <c r="DN281" t="s">
        <v>214</v>
      </c>
      <c r="DO281" t="s">
        <v>288</v>
      </c>
      <c r="DP281" t="s">
        <v>1272</v>
      </c>
      <c r="DR281" t="s">
        <v>1848</v>
      </c>
      <c r="DT281" t="s">
        <v>219</v>
      </c>
      <c r="DU281" t="s">
        <v>214</v>
      </c>
      <c r="DX281" t="s">
        <v>242</v>
      </c>
      <c r="DY281" t="s">
        <v>242</v>
      </c>
      <c r="DZ281" t="s">
        <v>400</v>
      </c>
      <c r="EA281" t="s">
        <v>242</v>
      </c>
      <c r="EB281" t="s">
        <v>242</v>
      </c>
      <c r="EC281" t="s">
        <v>242</v>
      </c>
      <c r="ED281" t="s">
        <v>242</v>
      </c>
      <c r="EE281" t="s">
        <v>214</v>
      </c>
      <c r="EF281" t="s">
        <v>214</v>
      </c>
      <c r="EG281" t="s">
        <v>214</v>
      </c>
      <c r="EI281" t="s">
        <v>214</v>
      </c>
      <c r="EK281" t="s">
        <v>242</v>
      </c>
      <c r="EL281" t="s">
        <v>242</v>
      </c>
      <c r="EM281" t="s">
        <v>486</v>
      </c>
      <c r="EN281" t="s">
        <v>486</v>
      </c>
      <c r="EO281" t="s">
        <v>357</v>
      </c>
      <c r="EP281" t="s">
        <v>357</v>
      </c>
      <c r="EQ281" t="s">
        <v>214</v>
      </c>
      <c r="ER281" t="s">
        <v>214</v>
      </c>
      <c r="ES281" t="s">
        <v>242</v>
      </c>
      <c r="ET281" t="s">
        <v>242</v>
      </c>
      <c r="EU281" t="s">
        <v>389</v>
      </c>
      <c r="EV281" t="s">
        <v>389</v>
      </c>
      <c r="EW281" t="s">
        <v>243</v>
      </c>
      <c r="EX281" t="s">
        <v>243</v>
      </c>
      <c r="EY281" t="s">
        <v>242</v>
      </c>
      <c r="EZ281" t="s">
        <v>241</v>
      </c>
      <c r="FA281" t="s">
        <v>241</v>
      </c>
      <c r="FB281" t="s">
        <v>242</v>
      </c>
      <c r="FC281" t="s">
        <v>242</v>
      </c>
      <c r="FD281" t="s">
        <v>242</v>
      </c>
      <c r="FE281" t="s">
        <v>250</v>
      </c>
      <c r="FF281" t="s">
        <v>244</v>
      </c>
      <c r="FG281" t="s">
        <v>242</v>
      </c>
      <c r="FH281" t="s">
        <v>242</v>
      </c>
      <c r="FI281" t="s">
        <v>214</v>
      </c>
      <c r="FJ281" t="s">
        <v>214</v>
      </c>
      <c r="FK281" t="s">
        <v>214</v>
      </c>
      <c r="FL281" t="s">
        <v>402</v>
      </c>
      <c r="FM281" t="s">
        <v>245</v>
      </c>
      <c r="FN281" t="s">
        <v>245</v>
      </c>
      <c r="FO281" t="s">
        <v>219</v>
      </c>
      <c r="FP281" t="s">
        <v>219</v>
      </c>
      <c r="FQ281" t="s">
        <v>241</v>
      </c>
      <c r="FR281" t="s">
        <v>241</v>
      </c>
      <c r="FS281" t="s">
        <v>241</v>
      </c>
      <c r="FT281" t="s">
        <v>241</v>
      </c>
      <c r="FU281" t="s">
        <v>219</v>
      </c>
      <c r="FV281" t="s">
        <v>241</v>
      </c>
      <c r="FW281" t="s">
        <v>241</v>
      </c>
      <c r="FX281" t="s">
        <v>241</v>
      </c>
      <c r="FY281" t="s">
        <v>241</v>
      </c>
      <c r="FZ281" t="s">
        <v>341</v>
      </c>
      <c r="GA281" t="s">
        <v>341</v>
      </c>
      <c r="GB281" t="s">
        <v>227</v>
      </c>
      <c r="GC281" t="s">
        <v>227</v>
      </c>
      <c r="GD281" t="s">
        <v>293</v>
      </c>
      <c r="GE281" t="s">
        <v>241</v>
      </c>
      <c r="GF281" t="s">
        <v>293</v>
      </c>
      <c r="GG281" t="s">
        <v>244</v>
      </c>
      <c r="GH281" t="s">
        <v>241</v>
      </c>
      <c r="GI281" t="s">
        <v>250</v>
      </c>
      <c r="GJ281" t="s">
        <v>244</v>
      </c>
      <c r="GK281" t="s">
        <v>250</v>
      </c>
      <c r="GL281" t="s">
        <v>244</v>
      </c>
      <c r="GM281" t="s">
        <v>244</v>
      </c>
      <c r="GN281" t="s">
        <v>219</v>
      </c>
      <c r="GO281" t="s">
        <v>219</v>
      </c>
      <c r="GP281" t="s">
        <v>295</v>
      </c>
      <c r="GQ281" t="s">
        <v>295</v>
      </c>
      <c r="GR281" t="s">
        <v>295</v>
      </c>
      <c r="GS281" t="s">
        <v>214</v>
      </c>
      <c r="GT281" t="s">
        <v>241</v>
      </c>
      <c r="GU281" t="s">
        <v>214</v>
      </c>
      <c r="GV281" t="s">
        <v>241</v>
      </c>
      <c r="GW281" t="s">
        <v>297</v>
      </c>
      <c r="GX281" t="s">
        <v>297</v>
      </c>
      <c r="GY281" t="s">
        <v>1849</v>
      </c>
      <c r="GZ281" t="s">
        <v>241</v>
      </c>
      <c r="HA281" t="s">
        <v>298</v>
      </c>
      <c r="HB281" t="s">
        <v>241</v>
      </c>
      <c r="HC281" t="s">
        <v>315</v>
      </c>
      <c r="HD281" t="s">
        <v>316</v>
      </c>
      <c r="HE281" t="s">
        <v>317</v>
      </c>
      <c r="HF281" t="s">
        <v>241</v>
      </c>
      <c r="HG281" t="s">
        <v>362</v>
      </c>
      <c r="HH281" t="s">
        <v>241</v>
      </c>
      <c r="HI281" t="s">
        <v>241</v>
      </c>
      <c r="HJ281" t="s">
        <v>219</v>
      </c>
      <c r="HK281" t="s">
        <v>241</v>
      </c>
      <c r="HL281" s="12"/>
      <c r="HM281">
        <v>0.5</v>
      </c>
      <c r="HN281">
        <v>1</v>
      </c>
      <c r="HO281">
        <v>1</v>
      </c>
      <c r="HP281">
        <v>0.75</v>
      </c>
      <c r="HQ281">
        <v>1</v>
      </c>
      <c r="HR281">
        <v>0.5</v>
      </c>
      <c r="HS281">
        <v>1</v>
      </c>
      <c r="HT281">
        <v>1</v>
      </c>
      <c r="HU281">
        <v>1</v>
      </c>
      <c r="HV281">
        <v>0.75</v>
      </c>
      <c r="HW281">
        <v>0.75</v>
      </c>
      <c r="HX281">
        <v>0.75</v>
      </c>
      <c r="HY281">
        <v>1</v>
      </c>
      <c r="HZ281">
        <v>0.75</v>
      </c>
      <c r="IA281" s="4">
        <v>1</v>
      </c>
      <c r="IB281">
        <v>0.75</v>
      </c>
      <c r="IC281">
        <v>1</v>
      </c>
      <c r="ID281">
        <v>0.75</v>
      </c>
      <c r="IE281">
        <v>0.75</v>
      </c>
      <c r="IG281">
        <v>0.5</v>
      </c>
      <c r="IH281">
        <v>0.75</v>
      </c>
      <c r="II281">
        <v>0.75</v>
      </c>
      <c r="IJ281">
        <v>1</v>
      </c>
      <c r="IK281">
        <v>1</v>
      </c>
      <c r="IL281">
        <v>1</v>
      </c>
      <c r="IM281">
        <v>0.75</v>
      </c>
      <c r="IN281">
        <v>1</v>
      </c>
      <c r="IO281">
        <v>1</v>
      </c>
      <c r="IQ281">
        <v>0</v>
      </c>
      <c r="IS281">
        <f t="shared" si="231"/>
        <v>7.4999999999999997E-2</v>
      </c>
      <c r="IT281">
        <f t="shared" si="232"/>
        <v>0.12</v>
      </c>
      <c r="IU281">
        <f t="shared" si="233"/>
        <v>0.08</v>
      </c>
      <c r="IV281">
        <f t="shared" si="234"/>
        <v>7.5000000000000011E-2</v>
      </c>
      <c r="IW281">
        <f t="shared" si="235"/>
        <v>0.08</v>
      </c>
      <c r="IX281">
        <f t="shared" si="236"/>
        <v>6.5000000000000002E-2</v>
      </c>
      <c r="IY281">
        <f t="shared" si="237"/>
        <v>0.1</v>
      </c>
      <c r="IZ281">
        <f t="shared" si="238"/>
        <v>0.11</v>
      </c>
      <c r="JA281">
        <f t="shared" si="239"/>
        <v>0.13</v>
      </c>
      <c r="JB281">
        <f t="shared" si="240"/>
        <v>7.5000000000000011E-2</v>
      </c>
      <c r="JC281">
        <f t="shared" si="241"/>
        <v>0.09</v>
      </c>
      <c r="JD281">
        <f t="shared" si="242"/>
        <v>8.2500000000000004E-2</v>
      </c>
      <c r="JE281">
        <f t="shared" si="243"/>
        <v>7.0000000000000007E-2</v>
      </c>
      <c r="JF281">
        <f t="shared" si="244"/>
        <v>0.09</v>
      </c>
      <c r="JG281" s="5">
        <f t="shared" si="245"/>
        <v>0.05</v>
      </c>
      <c r="JH281">
        <f t="shared" si="246"/>
        <v>0</v>
      </c>
      <c r="JI281">
        <f t="shared" si="246"/>
        <v>0</v>
      </c>
      <c r="JJ281">
        <f t="shared" si="247"/>
        <v>0.15000000000000002</v>
      </c>
      <c r="JK281">
        <f t="shared" si="248"/>
        <v>0.11249999999999999</v>
      </c>
      <c r="JL281" s="6">
        <f t="shared" si="249"/>
        <v>6.3333333333333325E-2</v>
      </c>
      <c r="JM281">
        <f t="shared" si="250"/>
        <v>0.06</v>
      </c>
      <c r="JN281">
        <f t="shared" si="251"/>
        <v>3.7500000000000006E-2</v>
      </c>
      <c r="JO281">
        <f t="shared" si="252"/>
        <v>0.11249999999999999</v>
      </c>
      <c r="JP281">
        <f t="shared" si="253"/>
        <v>0.1</v>
      </c>
      <c r="JQ281">
        <f t="shared" si="254"/>
        <v>0.12</v>
      </c>
      <c r="JR281">
        <f t="shared" si="255"/>
        <v>0.11</v>
      </c>
      <c r="JS281">
        <f t="shared" si="256"/>
        <v>7.5000000000000011E-2</v>
      </c>
      <c r="JT281">
        <f t="shared" si="256"/>
        <v>0.1</v>
      </c>
      <c r="JU281">
        <f t="shared" si="257"/>
        <v>1</v>
      </c>
      <c r="JV281">
        <f t="shared" si="257"/>
        <v>0</v>
      </c>
      <c r="JW281">
        <f t="shared" si="258"/>
        <v>0.15</v>
      </c>
      <c r="JY281">
        <f t="shared" si="259"/>
        <v>2.5000000000000001E-2</v>
      </c>
      <c r="JZ281">
        <f t="shared" si="260"/>
        <v>0.08</v>
      </c>
      <c r="KA281">
        <f t="shared" si="261"/>
        <v>0.02</v>
      </c>
      <c r="KB281">
        <f t="shared" si="261"/>
        <v>1.4999999999999999E-2</v>
      </c>
      <c r="KC281">
        <f t="shared" si="262"/>
        <v>0.04</v>
      </c>
      <c r="KD281">
        <f t="shared" si="230"/>
        <v>1.4999999999999999E-2</v>
      </c>
      <c r="KE281">
        <f t="shared" si="230"/>
        <v>0.03</v>
      </c>
      <c r="KF281">
        <f t="shared" si="230"/>
        <v>0.03</v>
      </c>
      <c r="KG281">
        <f t="shared" si="229"/>
        <v>0.03</v>
      </c>
      <c r="KH281">
        <f t="shared" si="229"/>
        <v>2.2499999999999999E-2</v>
      </c>
      <c r="KI281">
        <f t="shared" si="229"/>
        <v>2.2499999999999999E-2</v>
      </c>
      <c r="KJ281">
        <f t="shared" si="229"/>
        <v>2.2499999999999999E-2</v>
      </c>
      <c r="KK281">
        <f t="shared" si="263"/>
        <v>0.02</v>
      </c>
      <c r="KL281">
        <f t="shared" si="264"/>
        <v>0.03</v>
      </c>
      <c r="KM281" s="5">
        <f t="shared" si="265"/>
        <v>0.05</v>
      </c>
      <c r="KN281">
        <f t="shared" si="266"/>
        <v>0</v>
      </c>
      <c r="KO281">
        <f t="shared" si="266"/>
        <v>0</v>
      </c>
      <c r="KP281">
        <f t="shared" si="267"/>
        <v>4.4999999999999998E-2</v>
      </c>
      <c r="KQ281">
        <f t="shared" si="268"/>
        <v>2.2499999999999999E-2</v>
      </c>
      <c r="KR281" s="6">
        <f t="shared" si="269"/>
        <v>3.1666666666666662E-2</v>
      </c>
      <c r="KS281">
        <f t="shared" si="270"/>
        <v>0.02</v>
      </c>
      <c r="KT281">
        <f t="shared" si="271"/>
        <v>2.2499999999999999E-2</v>
      </c>
      <c r="KU281">
        <f t="shared" si="272"/>
        <v>0.03</v>
      </c>
      <c r="KV281">
        <f t="shared" si="273"/>
        <v>0.05</v>
      </c>
      <c r="KW281">
        <f t="shared" si="274"/>
        <v>0.01</v>
      </c>
      <c r="KX281">
        <f t="shared" si="275"/>
        <v>0</v>
      </c>
      <c r="KY281">
        <f t="shared" si="276"/>
        <v>0.03</v>
      </c>
      <c r="KZ281">
        <f t="shared" si="277"/>
        <v>0.03</v>
      </c>
      <c r="LA281">
        <f t="shared" si="278"/>
        <v>1</v>
      </c>
      <c r="LB281">
        <f t="shared" si="278"/>
        <v>0</v>
      </c>
      <c r="LC281">
        <f t="shared" si="279"/>
        <v>0.1</v>
      </c>
      <c r="LE281" t="str">
        <f t="shared" si="285"/>
        <v>Gambie</v>
      </c>
      <c r="LF281">
        <f t="shared" si="280"/>
        <v>0.83500000000000008</v>
      </c>
      <c r="LG281" s="6">
        <f t="shared" si="281"/>
        <v>0.78333333333333333</v>
      </c>
      <c r="LH281">
        <f t="shared" si="282"/>
        <v>0.86499999999999999</v>
      </c>
      <c r="LI281" s="6">
        <f t="shared" si="283"/>
        <v>0.84416666666666673</v>
      </c>
      <c r="LJ281">
        <f t="shared" si="284"/>
        <v>0</v>
      </c>
    </row>
    <row r="282" spans="1:322" x14ac:dyDescent="0.35">
      <c r="A282" s="3">
        <v>44924</v>
      </c>
      <c r="B282" t="s">
        <v>1845</v>
      </c>
      <c r="D282" s="24" t="s">
        <v>321</v>
      </c>
      <c r="E282" s="24" t="s">
        <v>321</v>
      </c>
      <c r="F282" s="24">
        <v>33</v>
      </c>
      <c r="G282" s="24" t="s">
        <v>258</v>
      </c>
      <c r="H282" s="24" t="s">
        <v>322</v>
      </c>
      <c r="I282" s="24" t="s">
        <v>1838</v>
      </c>
      <c r="J282" s="24" t="s">
        <v>323</v>
      </c>
      <c r="K282" s="25">
        <v>44347</v>
      </c>
      <c r="L282" s="25">
        <v>44347</v>
      </c>
      <c r="M282" s="25">
        <v>44503</v>
      </c>
      <c r="N282" s="24" t="s">
        <v>261</v>
      </c>
      <c r="O282" s="24" t="s">
        <v>261</v>
      </c>
      <c r="P282" s="24" t="s">
        <v>261</v>
      </c>
      <c r="Q282" s="24" t="s">
        <v>324</v>
      </c>
      <c r="R282" s="25">
        <v>44545</v>
      </c>
      <c r="S282" s="25">
        <v>44545</v>
      </c>
      <c r="T282" s="24" t="s">
        <v>263</v>
      </c>
      <c r="U282" s="24" t="s">
        <v>261</v>
      </c>
      <c r="V282" s="25" t="s">
        <v>262</v>
      </c>
      <c r="W282" s="24" t="s">
        <v>261</v>
      </c>
      <c r="X282" s="25" t="s">
        <v>262</v>
      </c>
      <c r="Y282" s="24" t="s">
        <v>263</v>
      </c>
      <c r="Z282" s="25">
        <v>44619</v>
      </c>
      <c r="AA282" s="24" t="s">
        <v>264</v>
      </c>
      <c r="AB282" s="24" t="s">
        <v>265</v>
      </c>
      <c r="AC282" s="24" t="s">
        <v>432</v>
      </c>
      <c r="AD282" s="24" t="s">
        <v>267</v>
      </c>
      <c r="AE282" s="24" t="s">
        <v>326</v>
      </c>
      <c r="AF282" s="24" t="s">
        <v>327</v>
      </c>
      <c r="AG282" s="31">
        <v>1060</v>
      </c>
      <c r="AH282" s="24" t="s">
        <v>263</v>
      </c>
      <c r="AI282" s="24">
        <v>44575</v>
      </c>
      <c r="AJ282" s="25">
        <v>44581</v>
      </c>
      <c r="AK282" s="24" t="s">
        <v>264</v>
      </c>
      <c r="AL282" s="24" t="s">
        <v>269</v>
      </c>
      <c r="AM282" s="24" t="s">
        <v>265</v>
      </c>
      <c r="AN282" s="24" t="s">
        <v>270</v>
      </c>
      <c r="AO282" s="27" t="s">
        <v>263</v>
      </c>
      <c r="AP282" s="24" t="s">
        <v>261</v>
      </c>
      <c r="AQ282" s="25" t="s">
        <v>262</v>
      </c>
      <c r="AR282" s="24" t="s">
        <v>261</v>
      </c>
      <c r="AS282" s="25" t="s">
        <v>262</v>
      </c>
      <c r="AT282" s="24" t="s">
        <v>261</v>
      </c>
      <c r="AU282" s="25" t="s">
        <v>262</v>
      </c>
      <c r="AV282" s="24" t="s">
        <v>261</v>
      </c>
      <c r="AW282" s="25" t="s">
        <v>262</v>
      </c>
      <c r="AX282" s="24" t="s">
        <v>261</v>
      </c>
      <c r="AY282" s="25" t="s">
        <v>262</v>
      </c>
      <c r="AZ282" s="24" t="s">
        <v>263</v>
      </c>
      <c r="BA282" s="25">
        <v>44504</v>
      </c>
      <c r="BB282" s="24" t="s">
        <v>261</v>
      </c>
      <c r="BC282" s="25" t="s">
        <v>262</v>
      </c>
      <c r="BD282" s="24" t="s">
        <v>263</v>
      </c>
      <c r="BE282" s="26">
        <v>44504</v>
      </c>
      <c r="BF282" t="s">
        <v>206</v>
      </c>
      <c r="BG282" t="s">
        <v>571</v>
      </c>
      <c r="BH282" t="s">
        <v>208</v>
      </c>
      <c r="BI282" t="s">
        <v>510</v>
      </c>
      <c r="BJ282" t="s">
        <v>210</v>
      </c>
      <c r="BK282" t="s">
        <v>274</v>
      </c>
      <c r="BL282" t="s">
        <v>212</v>
      </c>
      <c r="BM282" t="s">
        <v>347</v>
      </c>
      <c r="BN282" t="s">
        <v>214</v>
      </c>
      <c r="BO282" t="s">
        <v>276</v>
      </c>
      <c r="BP282" t="s">
        <v>219</v>
      </c>
      <c r="BQ282" t="s">
        <v>332</v>
      </c>
      <c r="BV282" t="s">
        <v>214</v>
      </c>
      <c r="CC282" t="s">
        <v>214</v>
      </c>
      <c r="CG282" t="s">
        <v>219</v>
      </c>
      <c r="CI282" t="s">
        <v>335</v>
      </c>
      <c r="CJ282" t="s">
        <v>1846</v>
      </c>
      <c r="CK282" t="s">
        <v>335</v>
      </c>
      <c r="CL282" t="s">
        <v>422</v>
      </c>
      <c r="CN282" t="s">
        <v>223</v>
      </c>
      <c r="CP282" t="s">
        <v>413</v>
      </c>
      <c r="CQ282" t="s">
        <v>413</v>
      </c>
      <c r="CR282" t="s">
        <v>227</v>
      </c>
      <c r="CS282" t="s">
        <v>227</v>
      </c>
      <c r="CT282" t="s">
        <v>214</v>
      </c>
      <c r="CU282" t="s">
        <v>214</v>
      </c>
      <c r="CV282" t="s">
        <v>244</v>
      </c>
      <c r="CW282" t="s">
        <v>244</v>
      </c>
      <c r="CX282" t="s">
        <v>287</v>
      </c>
      <c r="CY282" t="s">
        <v>353</v>
      </c>
      <c r="CZ282" t="s">
        <v>219</v>
      </c>
      <c r="DA282" t="s">
        <v>219</v>
      </c>
      <c r="DB282" t="s">
        <v>230</v>
      </c>
      <c r="DC282" t="s">
        <v>398</v>
      </c>
      <c r="DD282" t="s">
        <v>219</v>
      </c>
      <c r="DI282" t="s">
        <v>1847</v>
      </c>
      <c r="DK282" t="s">
        <v>237</v>
      </c>
      <c r="DL282" t="s">
        <v>237</v>
      </c>
      <c r="DM282" t="s">
        <v>214</v>
      </c>
      <c r="DN282" t="s">
        <v>214</v>
      </c>
      <c r="DO282" t="s">
        <v>288</v>
      </c>
      <c r="DP282" t="s">
        <v>1272</v>
      </c>
      <c r="DR282" t="s">
        <v>1848</v>
      </c>
      <c r="DT282" t="s">
        <v>219</v>
      </c>
      <c r="DU282" t="s">
        <v>214</v>
      </c>
      <c r="DX282" t="s">
        <v>242</v>
      </c>
      <c r="DY282" t="s">
        <v>242</v>
      </c>
      <c r="DZ282" t="s">
        <v>400</v>
      </c>
      <c r="EA282" t="s">
        <v>242</v>
      </c>
      <c r="EB282" t="s">
        <v>242</v>
      </c>
      <c r="EC282" t="s">
        <v>242</v>
      </c>
      <c r="ED282" t="s">
        <v>242</v>
      </c>
      <c r="EE282" t="s">
        <v>214</v>
      </c>
      <c r="EF282" t="s">
        <v>214</v>
      </c>
      <c r="EG282" t="s">
        <v>214</v>
      </c>
      <c r="EI282" t="s">
        <v>214</v>
      </c>
      <c r="EK282" t="s">
        <v>242</v>
      </c>
      <c r="EL282" t="s">
        <v>242</v>
      </c>
      <c r="EM282" t="s">
        <v>486</v>
      </c>
      <c r="EN282" t="s">
        <v>486</v>
      </c>
      <c r="EO282" t="s">
        <v>357</v>
      </c>
      <c r="EP282" t="s">
        <v>357</v>
      </c>
      <c r="EQ282" t="s">
        <v>214</v>
      </c>
      <c r="ER282" t="s">
        <v>214</v>
      </c>
      <c r="ES282" t="s">
        <v>242</v>
      </c>
      <c r="ET282" t="s">
        <v>242</v>
      </c>
      <c r="EU282" t="s">
        <v>389</v>
      </c>
      <c r="EV282" t="s">
        <v>389</v>
      </c>
      <c r="EW282" t="s">
        <v>243</v>
      </c>
      <c r="EX282" t="s">
        <v>243</v>
      </c>
      <c r="EY282" t="s">
        <v>242</v>
      </c>
      <c r="EZ282" t="s">
        <v>241</v>
      </c>
      <c r="FA282" t="s">
        <v>241</v>
      </c>
      <c r="FB282" t="s">
        <v>242</v>
      </c>
      <c r="FC282" t="s">
        <v>242</v>
      </c>
      <c r="FD282" t="s">
        <v>242</v>
      </c>
      <c r="FE282" t="s">
        <v>250</v>
      </c>
      <c r="FF282" t="s">
        <v>244</v>
      </c>
      <c r="FG282" t="s">
        <v>242</v>
      </c>
      <c r="FH282" t="s">
        <v>242</v>
      </c>
      <c r="FI282" t="s">
        <v>214</v>
      </c>
      <c r="FJ282" t="s">
        <v>214</v>
      </c>
      <c r="FK282" t="s">
        <v>214</v>
      </c>
      <c r="FL282" t="s">
        <v>402</v>
      </c>
      <c r="FM282" t="s">
        <v>245</v>
      </c>
      <c r="FN282" t="s">
        <v>245</v>
      </c>
      <c r="FO282" t="s">
        <v>219</v>
      </c>
      <c r="FP282" t="s">
        <v>219</v>
      </c>
      <c r="FQ282" t="s">
        <v>241</v>
      </c>
      <c r="FR282" t="s">
        <v>241</v>
      </c>
      <c r="FS282" t="s">
        <v>241</v>
      </c>
      <c r="FT282" t="s">
        <v>241</v>
      </c>
      <c r="FU282" t="s">
        <v>219</v>
      </c>
      <c r="FV282" t="s">
        <v>241</v>
      </c>
      <c r="FW282" t="s">
        <v>241</v>
      </c>
      <c r="FX282" t="s">
        <v>241</v>
      </c>
      <c r="FY282" t="s">
        <v>241</v>
      </c>
      <c r="FZ282" t="s">
        <v>341</v>
      </c>
      <c r="GA282" t="s">
        <v>341</v>
      </c>
      <c r="GB282" t="s">
        <v>227</v>
      </c>
      <c r="GC282" t="s">
        <v>227</v>
      </c>
      <c r="GD282" t="s">
        <v>293</v>
      </c>
      <c r="GE282" t="s">
        <v>241</v>
      </c>
      <c r="GF282" t="s">
        <v>293</v>
      </c>
      <c r="GG282" t="s">
        <v>244</v>
      </c>
      <c r="GH282" t="s">
        <v>241</v>
      </c>
      <c r="GI282" t="s">
        <v>250</v>
      </c>
      <c r="GJ282" t="s">
        <v>244</v>
      </c>
      <c r="GK282" t="s">
        <v>250</v>
      </c>
      <c r="GL282" t="s">
        <v>244</v>
      </c>
      <c r="GM282" t="s">
        <v>244</v>
      </c>
      <c r="GN282" t="s">
        <v>219</v>
      </c>
      <c r="GO282" t="s">
        <v>219</v>
      </c>
      <c r="GP282" t="s">
        <v>295</v>
      </c>
      <c r="GQ282" t="s">
        <v>295</v>
      </c>
      <c r="GR282" t="s">
        <v>295</v>
      </c>
      <c r="GS282" t="s">
        <v>214</v>
      </c>
      <c r="GT282" t="s">
        <v>241</v>
      </c>
      <c r="GU282" t="s">
        <v>214</v>
      </c>
      <c r="GV282" t="s">
        <v>241</v>
      </c>
      <c r="GW282" t="s">
        <v>297</v>
      </c>
      <c r="GX282" t="s">
        <v>297</v>
      </c>
      <c r="GY282" t="s">
        <v>1849</v>
      </c>
      <c r="GZ282" t="s">
        <v>241</v>
      </c>
      <c r="HA282" t="s">
        <v>298</v>
      </c>
      <c r="HB282" t="s">
        <v>241</v>
      </c>
      <c r="HC282" t="s">
        <v>315</v>
      </c>
      <c r="HD282" t="s">
        <v>316</v>
      </c>
      <c r="HE282" t="s">
        <v>317</v>
      </c>
      <c r="HF282" t="s">
        <v>241</v>
      </c>
      <c r="HG282" t="s">
        <v>362</v>
      </c>
      <c r="HH282" t="s">
        <v>241</v>
      </c>
      <c r="HI282" t="s">
        <v>241</v>
      </c>
      <c r="HJ282" t="s">
        <v>219</v>
      </c>
      <c r="HK282" t="s">
        <v>241</v>
      </c>
      <c r="HL282" s="12"/>
      <c r="HM282">
        <v>0.75</v>
      </c>
      <c r="HN282">
        <v>0.75</v>
      </c>
      <c r="HO282">
        <v>0</v>
      </c>
      <c r="HP282">
        <v>1</v>
      </c>
      <c r="HQ282">
        <v>1</v>
      </c>
      <c r="HR282">
        <v>0.5</v>
      </c>
      <c r="HS282">
        <v>0</v>
      </c>
      <c r="HT282">
        <v>1</v>
      </c>
      <c r="HU282">
        <v>0</v>
      </c>
      <c r="HV282">
        <v>0.5</v>
      </c>
      <c r="HW282">
        <v>0.75</v>
      </c>
      <c r="HX282">
        <v>0.5</v>
      </c>
      <c r="HY282">
        <v>1</v>
      </c>
      <c r="HZ282">
        <v>0.75</v>
      </c>
      <c r="IA282" s="4">
        <v>1</v>
      </c>
      <c r="IB282">
        <v>0.75</v>
      </c>
      <c r="IC282">
        <v>0.75</v>
      </c>
      <c r="ID282">
        <v>0.5</v>
      </c>
      <c r="IE282">
        <v>0</v>
      </c>
      <c r="IG282">
        <v>1</v>
      </c>
      <c r="IH282">
        <v>1</v>
      </c>
      <c r="II282">
        <v>1</v>
      </c>
      <c r="IJ282">
        <v>1</v>
      </c>
      <c r="IK282">
        <v>0</v>
      </c>
      <c r="IL282">
        <v>1</v>
      </c>
      <c r="IM282">
        <v>1</v>
      </c>
      <c r="IN282">
        <v>1</v>
      </c>
      <c r="IO282">
        <v>1</v>
      </c>
      <c r="IQ282">
        <v>0</v>
      </c>
      <c r="IS282">
        <f t="shared" si="231"/>
        <v>0.11249999999999999</v>
      </c>
      <c r="IT282">
        <f t="shared" si="232"/>
        <v>0.09</v>
      </c>
      <c r="IU282">
        <f t="shared" si="233"/>
        <v>0</v>
      </c>
      <c r="IV282">
        <f t="shared" si="234"/>
        <v>0.1</v>
      </c>
      <c r="IW282">
        <f t="shared" si="235"/>
        <v>0.08</v>
      </c>
      <c r="IX282">
        <f t="shared" si="236"/>
        <v>6.5000000000000002E-2</v>
      </c>
      <c r="IY282">
        <f t="shared" si="237"/>
        <v>0</v>
      </c>
      <c r="IZ282">
        <f t="shared" si="238"/>
        <v>0.11</v>
      </c>
      <c r="JA282">
        <f t="shared" si="239"/>
        <v>0</v>
      </c>
      <c r="JB282">
        <f t="shared" si="240"/>
        <v>0.05</v>
      </c>
      <c r="JC282">
        <f t="shared" si="241"/>
        <v>0.09</v>
      </c>
      <c r="JD282">
        <f t="shared" si="242"/>
        <v>5.5E-2</v>
      </c>
      <c r="JE282">
        <f t="shared" si="243"/>
        <v>7.0000000000000007E-2</v>
      </c>
      <c r="JF282">
        <f t="shared" si="244"/>
        <v>0.09</v>
      </c>
      <c r="JG282" s="5">
        <f t="shared" si="245"/>
        <v>0.05</v>
      </c>
      <c r="JH282">
        <f t="shared" si="246"/>
        <v>0</v>
      </c>
      <c r="JI282">
        <f t="shared" si="246"/>
        <v>0</v>
      </c>
      <c r="JJ282">
        <f t="shared" si="247"/>
        <v>0.1</v>
      </c>
      <c r="JK282">
        <f t="shared" si="248"/>
        <v>0</v>
      </c>
      <c r="JL282" s="6">
        <f t="shared" si="249"/>
        <v>0.05</v>
      </c>
      <c r="JM282">
        <f t="shared" si="250"/>
        <v>0.12</v>
      </c>
      <c r="JN282">
        <f t="shared" si="251"/>
        <v>0.05</v>
      </c>
      <c r="JO282">
        <f t="shared" si="252"/>
        <v>0.15</v>
      </c>
      <c r="JP282">
        <f t="shared" si="253"/>
        <v>0.1</v>
      </c>
      <c r="JQ282">
        <f t="shared" si="254"/>
        <v>0</v>
      </c>
      <c r="JR282">
        <f t="shared" si="255"/>
        <v>0.11</v>
      </c>
      <c r="JS282">
        <f t="shared" si="256"/>
        <v>0.1</v>
      </c>
      <c r="JT282">
        <f t="shared" si="256"/>
        <v>0.1</v>
      </c>
      <c r="JU282">
        <f t="shared" si="257"/>
        <v>1</v>
      </c>
      <c r="JV282">
        <f t="shared" si="257"/>
        <v>0</v>
      </c>
      <c r="JW282">
        <f t="shared" si="258"/>
        <v>0.15</v>
      </c>
      <c r="JY282">
        <f t="shared" si="259"/>
        <v>3.7500000000000006E-2</v>
      </c>
      <c r="JZ282">
        <f t="shared" si="260"/>
        <v>0.06</v>
      </c>
      <c r="KA282">
        <f t="shared" si="261"/>
        <v>0</v>
      </c>
      <c r="KB282">
        <f t="shared" si="261"/>
        <v>0.02</v>
      </c>
      <c r="KC282">
        <f t="shared" si="262"/>
        <v>0.04</v>
      </c>
      <c r="KD282">
        <f t="shared" si="230"/>
        <v>1.4999999999999999E-2</v>
      </c>
      <c r="KE282">
        <f t="shared" si="230"/>
        <v>0</v>
      </c>
      <c r="KF282">
        <f t="shared" si="230"/>
        <v>0.03</v>
      </c>
      <c r="KG282">
        <f t="shared" si="229"/>
        <v>0</v>
      </c>
      <c r="KH282">
        <f t="shared" si="229"/>
        <v>1.4999999999999999E-2</v>
      </c>
      <c r="KI282">
        <f t="shared" si="229"/>
        <v>2.2499999999999999E-2</v>
      </c>
      <c r="KJ282">
        <f t="shared" si="229"/>
        <v>1.4999999999999999E-2</v>
      </c>
      <c r="KK282">
        <f t="shared" si="263"/>
        <v>0.02</v>
      </c>
      <c r="KL282">
        <f t="shared" si="264"/>
        <v>0.03</v>
      </c>
      <c r="KM282" s="5">
        <f t="shared" si="265"/>
        <v>0.05</v>
      </c>
      <c r="KN282">
        <f t="shared" si="266"/>
        <v>0</v>
      </c>
      <c r="KO282">
        <f t="shared" si="266"/>
        <v>0</v>
      </c>
      <c r="KP282">
        <f t="shared" si="267"/>
        <v>0.03</v>
      </c>
      <c r="KQ282">
        <f t="shared" si="268"/>
        <v>0</v>
      </c>
      <c r="KR282" s="6">
        <f t="shared" si="269"/>
        <v>2.5000000000000001E-2</v>
      </c>
      <c r="KS282">
        <f t="shared" si="270"/>
        <v>0.04</v>
      </c>
      <c r="KT282">
        <f t="shared" si="271"/>
        <v>0.03</v>
      </c>
      <c r="KU282">
        <f t="shared" si="272"/>
        <v>0.04</v>
      </c>
      <c r="KV282">
        <f t="shared" si="273"/>
        <v>0.05</v>
      </c>
      <c r="KW282">
        <f t="shared" si="274"/>
        <v>0</v>
      </c>
      <c r="KX282">
        <f t="shared" si="275"/>
        <v>0</v>
      </c>
      <c r="KY282">
        <f t="shared" si="276"/>
        <v>0.04</v>
      </c>
      <c r="KZ282">
        <f t="shared" si="277"/>
        <v>0.03</v>
      </c>
      <c r="LA282">
        <f t="shared" si="278"/>
        <v>1</v>
      </c>
      <c r="LB282">
        <f t="shared" si="278"/>
        <v>0</v>
      </c>
      <c r="LC282">
        <f t="shared" si="279"/>
        <v>0.1</v>
      </c>
      <c r="LE282" t="str">
        <f t="shared" si="285"/>
        <v>Gambie</v>
      </c>
      <c r="LF282">
        <f t="shared" si="280"/>
        <v>0.5575</v>
      </c>
      <c r="LG282" s="6">
        <f t="shared" si="281"/>
        <v>0.55500000000000005</v>
      </c>
      <c r="LH282">
        <f t="shared" si="282"/>
        <v>0.87999999999999989</v>
      </c>
      <c r="LI282" s="6">
        <f t="shared" si="283"/>
        <v>0.74</v>
      </c>
      <c r="LJ282">
        <f t="shared" si="284"/>
        <v>0</v>
      </c>
    </row>
    <row r="283" spans="1:322" x14ac:dyDescent="0.35">
      <c r="A283" s="3">
        <v>44924</v>
      </c>
      <c r="B283" t="s">
        <v>1850</v>
      </c>
      <c r="D283" s="27" t="s">
        <v>321</v>
      </c>
      <c r="E283" s="27" t="s">
        <v>321</v>
      </c>
      <c r="F283" s="27">
        <v>20</v>
      </c>
      <c r="G283" s="27" t="s">
        <v>258</v>
      </c>
      <c r="H283" s="27" t="s">
        <v>322</v>
      </c>
      <c r="I283" s="27" t="s">
        <v>1838</v>
      </c>
      <c r="J283" s="27" t="s">
        <v>323</v>
      </c>
      <c r="K283" s="28">
        <v>44356</v>
      </c>
      <c r="L283" s="28">
        <v>44356</v>
      </c>
      <c r="M283" s="28">
        <v>44503</v>
      </c>
      <c r="N283" s="27" t="s">
        <v>261</v>
      </c>
      <c r="O283" s="27" t="s">
        <v>261</v>
      </c>
      <c r="P283" s="27" t="s">
        <v>261</v>
      </c>
      <c r="Q283" s="27" t="s">
        <v>324</v>
      </c>
      <c r="R283" s="28">
        <v>44574</v>
      </c>
      <c r="S283" s="28">
        <v>44574</v>
      </c>
      <c r="T283" s="27" t="s">
        <v>263</v>
      </c>
      <c r="U283" s="27" t="s">
        <v>261</v>
      </c>
      <c r="V283" s="28" t="s">
        <v>262</v>
      </c>
      <c r="W283" s="27" t="s">
        <v>261</v>
      </c>
      <c r="X283" s="28" t="s">
        <v>262</v>
      </c>
      <c r="Y283" s="27" t="s">
        <v>263</v>
      </c>
      <c r="Z283" s="28">
        <v>44620</v>
      </c>
      <c r="AA283" s="27" t="s">
        <v>264</v>
      </c>
      <c r="AB283" s="27" t="s">
        <v>265</v>
      </c>
      <c r="AC283" s="27" t="s">
        <v>383</v>
      </c>
      <c r="AD283" s="27" t="s">
        <v>267</v>
      </c>
      <c r="AE283" s="27" t="s">
        <v>326</v>
      </c>
      <c r="AF283" s="27" t="s">
        <v>327</v>
      </c>
      <c r="AG283" s="29">
        <v>1060</v>
      </c>
      <c r="AH283" s="27" t="s">
        <v>263</v>
      </c>
      <c r="AI283" s="27">
        <v>44575</v>
      </c>
      <c r="AJ283" s="28">
        <v>44581</v>
      </c>
      <c r="AK283" s="27" t="s">
        <v>264</v>
      </c>
      <c r="AL283" s="27" t="s">
        <v>269</v>
      </c>
      <c r="AM283" s="27" t="s">
        <v>265</v>
      </c>
      <c r="AN283" s="27" t="s">
        <v>270</v>
      </c>
      <c r="AO283" s="27" t="s">
        <v>263</v>
      </c>
      <c r="AP283" s="27" t="s">
        <v>261</v>
      </c>
      <c r="AQ283" s="28" t="s">
        <v>262</v>
      </c>
      <c r="AR283" s="27" t="s">
        <v>261</v>
      </c>
      <c r="AS283" s="28" t="s">
        <v>262</v>
      </c>
      <c r="AT283" s="27" t="s">
        <v>261</v>
      </c>
      <c r="AU283" s="28" t="s">
        <v>262</v>
      </c>
      <c r="AV283" s="27" t="s">
        <v>261</v>
      </c>
      <c r="AW283" s="28" t="s">
        <v>262</v>
      </c>
      <c r="AX283" s="27" t="s">
        <v>261</v>
      </c>
      <c r="AY283" s="28" t="s">
        <v>262</v>
      </c>
      <c r="AZ283" s="27" t="s">
        <v>263</v>
      </c>
      <c r="BA283" s="28">
        <v>44504</v>
      </c>
      <c r="BB283" s="27" t="s">
        <v>261</v>
      </c>
      <c r="BC283" s="28" t="s">
        <v>262</v>
      </c>
      <c r="BD283" s="27" t="s">
        <v>263</v>
      </c>
      <c r="BE283" s="30">
        <v>44504</v>
      </c>
      <c r="BF283" t="s">
        <v>206</v>
      </c>
      <c r="BG283" t="s">
        <v>571</v>
      </c>
      <c r="BH283" t="s">
        <v>208</v>
      </c>
      <c r="BI283" t="s">
        <v>456</v>
      </c>
      <c r="BJ283" t="s">
        <v>210</v>
      </c>
      <c r="BK283" t="s">
        <v>274</v>
      </c>
      <c r="BL283" t="s">
        <v>212</v>
      </c>
      <c r="BM283" t="s">
        <v>347</v>
      </c>
      <c r="BN283" t="s">
        <v>214</v>
      </c>
      <c r="BO283" t="s">
        <v>215</v>
      </c>
      <c r="BP283" t="s">
        <v>219</v>
      </c>
      <c r="BQ283" t="s">
        <v>216</v>
      </c>
      <c r="BR283" t="s">
        <v>1851</v>
      </c>
      <c r="BU283" t="s">
        <v>1851</v>
      </c>
      <c r="BV283" t="s">
        <v>214</v>
      </c>
      <c r="CC283" t="s">
        <v>214</v>
      </c>
      <c r="CG283" t="s">
        <v>219</v>
      </c>
      <c r="CI283" t="s">
        <v>335</v>
      </c>
      <c r="CJ283" t="s">
        <v>1852</v>
      </c>
      <c r="CK283" t="s">
        <v>220</v>
      </c>
      <c r="CL283" t="s">
        <v>222</v>
      </c>
      <c r="CN283" t="s">
        <v>378</v>
      </c>
      <c r="CP283" t="s">
        <v>370</v>
      </c>
      <c r="CQ283" t="s">
        <v>370</v>
      </c>
      <c r="CR283" t="s">
        <v>227</v>
      </c>
      <c r="CS283" t="s">
        <v>244</v>
      </c>
      <c r="CT283" t="s">
        <v>214</v>
      </c>
      <c r="CU283" t="s">
        <v>219</v>
      </c>
      <c r="CV283" t="s">
        <v>250</v>
      </c>
      <c r="CW283" t="s">
        <v>227</v>
      </c>
      <c r="CX283" t="s">
        <v>287</v>
      </c>
      <c r="CY283" t="s">
        <v>353</v>
      </c>
      <c r="CZ283" t="s">
        <v>219</v>
      </c>
      <c r="DA283" t="s">
        <v>219</v>
      </c>
      <c r="DB283" t="s">
        <v>230</v>
      </c>
      <c r="DC283" t="s">
        <v>357</v>
      </c>
      <c r="DD283" t="s">
        <v>219</v>
      </c>
      <c r="DI283" t="s">
        <v>1853</v>
      </c>
      <c r="DK283" t="s">
        <v>233</v>
      </c>
      <c r="DL283" t="s">
        <v>372</v>
      </c>
      <c r="DM283" t="s">
        <v>214</v>
      </c>
      <c r="DN283" t="s">
        <v>219</v>
      </c>
      <c r="DO283" t="s">
        <v>414</v>
      </c>
      <c r="DP283" t="s">
        <v>1854</v>
      </c>
      <c r="DR283" t="s">
        <v>235</v>
      </c>
      <c r="DT283" t="s">
        <v>214</v>
      </c>
      <c r="DU283" t="s">
        <v>219</v>
      </c>
      <c r="DV283" t="s">
        <v>746</v>
      </c>
      <c r="DX283" t="s">
        <v>242</v>
      </c>
      <c r="DY283" t="s">
        <v>237</v>
      </c>
      <c r="DZ283" t="s">
        <v>400</v>
      </c>
      <c r="EA283" t="s">
        <v>242</v>
      </c>
      <c r="EB283" t="s">
        <v>233</v>
      </c>
      <c r="EC283" t="s">
        <v>237</v>
      </c>
      <c r="ED283" t="s">
        <v>237</v>
      </c>
      <c r="EE283" t="s">
        <v>214</v>
      </c>
      <c r="EF283" t="s">
        <v>214</v>
      </c>
      <c r="EG283" t="s">
        <v>214</v>
      </c>
      <c r="EI283" t="s">
        <v>214</v>
      </c>
      <c r="EK283" t="s">
        <v>242</v>
      </c>
      <c r="EL283" t="s">
        <v>242</v>
      </c>
      <c r="EM283" t="s">
        <v>357</v>
      </c>
      <c r="EN283" t="s">
        <v>240</v>
      </c>
      <c r="EO283" t="s">
        <v>486</v>
      </c>
      <c r="EP283" t="s">
        <v>486</v>
      </c>
      <c r="EQ283" t="s">
        <v>214</v>
      </c>
      <c r="ER283" t="s">
        <v>214</v>
      </c>
      <c r="ES283" t="s">
        <v>242</v>
      </c>
      <c r="ET283" t="s">
        <v>242</v>
      </c>
      <c r="EU283" t="s">
        <v>242</v>
      </c>
      <c r="EV283" t="s">
        <v>237</v>
      </c>
      <c r="EW283" t="s">
        <v>243</v>
      </c>
      <c r="EX283" t="s">
        <v>243</v>
      </c>
      <c r="EY283" t="s">
        <v>237</v>
      </c>
      <c r="EZ283" t="s">
        <v>241</v>
      </c>
      <c r="FA283" t="s">
        <v>241</v>
      </c>
      <c r="FB283" t="s">
        <v>237</v>
      </c>
      <c r="FC283" t="s">
        <v>233</v>
      </c>
      <c r="FD283" t="s">
        <v>233</v>
      </c>
      <c r="FE283" t="s">
        <v>226</v>
      </c>
      <c r="FF283" t="s">
        <v>250</v>
      </c>
      <c r="FG283" t="s">
        <v>358</v>
      </c>
      <c r="FH283" t="s">
        <v>242</v>
      </c>
      <c r="FI283" t="s">
        <v>214</v>
      </c>
      <c r="FJ283" t="s">
        <v>214</v>
      </c>
      <c r="FK283" t="s">
        <v>214</v>
      </c>
      <c r="FL283" t="s">
        <v>214</v>
      </c>
      <c r="FM283" t="s">
        <v>292</v>
      </c>
      <c r="FN283" t="s">
        <v>245</v>
      </c>
      <c r="FO283" t="s">
        <v>219</v>
      </c>
      <c r="FP283" t="s">
        <v>219</v>
      </c>
      <c r="FQ283" t="s">
        <v>241</v>
      </c>
      <c r="FR283" t="s">
        <v>241</v>
      </c>
      <c r="FS283" t="s">
        <v>241</v>
      </c>
      <c r="FT283" t="s">
        <v>241</v>
      </c>
      <c r="FU283" t="s">
        <v>219</v>
      </c>
      <c r="FV283" t="s">
        <v>241</v>
      </c>
      <c r="FW283" t="s">
        <v>241</v>
      </c>
      <c r="FX283" t="s">
        <v>241</v>
      </c>
      <c r="FY283" t="s">
        <v>241</v>
      </c>
      <c r="FZ283" t="s">
        <v>341</v>
      </c>
      <c r="GA283" t="s">
        <v>248</v>
      </c>
      <c r="GB283" t="s">
        <v>227</v>
      </c>
      <c r="GC283" t="s">
        <v>244</v>
      </c>
      <c r="GD283" t="s">
        <v>293</v>
      </c>
      <c r="GE283" t="s">
        <v>241</v>
      </c>
      <c r="GF283" t="s">
        <v>249</v>
      </c>
      <c r="GG283" t="s">
        <v>227</v>
      </c>
      <c r="GH283" t="s">
        <v>241</v>
      </c>
      <c r="GI283" t="s">
        <v>244</v>
      </c>
      <c r="GJ283" t="s">
        <v>227</v>
      </c>
      <c r="GK283" t="s">
        <v>244</v>
      </c>
      <c r="GL283" t="s">
        <v>244</v>
      </c>
      <c r="GM283" t="s">
        <v>286</v>
      </c>
      <c r="GN283" t="s">
        <v>219</v>
      </c>
      <c r="GO283" t="s">
        <v>214</v>
      </c>
      <c r="GP283" t="s">
        <v>294</v>
      </c>
      <c r="GQ283" t="s">
        <v>251</v>
      </c>
      <c r="GR283" t="s">
        <v>295</v>
      </c>
      <c r="GS283" t="s">
        <v>214</v>
      </c>
      <c r="GT283" t="s">
        <v>241</v>
      </c>
      <c r="GU283" t="s">
        <v>219</v>
      </c>
      <c r="GV283" t="s">
        <v>575</v>
      </c>
      <c r="GW283" t="s">
        <v>252</v>
      </c>
      <c r="GX283" t="s">
        <v>252</v>
      </c>
      <c r="GY283" t="s">
        <v>1855</v>
      </c>
      <c r="GZ283" t="s">
        <v>241</v>
      </c>
      <c r="HA283" t="s">
        <v>298</v>
      </c>
      <c r="HB283" t="s">
        <v>241</v>
      </c>
      <c r="HC283" t="s">
        <v>883</v>
      </c>
      <c r="HD283" t="s">
        <v>361</v>
      </c>
      <c r="HE283" t="s">
        <v>317</v>
      </c>
      <c r="HF283" t="s">
        <v>241</v>
      </c>
      <c r="HG283" t="s">
        <v>362</v>
      </c>
      <c r="HH283" t="s">
        <v>241</v>
      </c>
      <c r="HI283" t="s">
        <v>241</v>
      </c>
      <c r="HJ283" t="s">
        <v>214</v>
      </c>
      <c r="HK283" t="s">
        <v>1856</v>
      </c>
      <c r="HL283" s="12"/>
      <c r="HM283">
        <v>0.5</v>
      </c>
      <c r="HN283">
        <v>1</v>
      </c>
      <c r="HO283">
        <v>1</v>
      </c>
      <c r="HP283">
        <v>0.5</v>
      </c>
      <c r="HQ283">
        <v>1</v>
      </c>
      <c r="HR283">
        <v>0.25</v>
      </c>
      <c r="HS283">
        <v>1</v>
      </c>
      <c r="HT283">
        <v>1</v>
      </c>
      <c r="HU283">
        <v>0</v>
      </c>
      <c r="HV283">
        <v>0.75</v>
      </c>
      <c r="HW283">
        <v>0.75</v>
      </c>
      <c r="HX283">
        <v>0.5</v>
      </c>
      <c r="HY283">
        <v>1</v>
      </c>
      <c r="HZ283">
        <v>0.75</v>
      </c>
      <c r="IA283" s="4">
        <v>1</v>
      </c>
      <c r="IB283">
        <v>0.75</v>
      </c>
      <c r="IC283">
        <v>0.75</v>
      </c>
      <c r="ID283">
        <v>0.5</v>
      </c>
      <c r="IE283">
        <v>0.25</v>
      </c>
      <c r="IG283">
        <v>1</v>
      </c>
      <c r="IH283">
        <v>1</v>
      </c>
      <c r="II283">
        <v>1</v>
      </c>
      <c r="IJ283">
        <v>1</v>
      </c>
      <c r="IK283">
        <v>1</v>
      </c>
      <c r="IL283">
        <v>1</v>
      </c>
      <c r="IM283">
        <v>1</v>
      </c>
      <c r="IN283">
        <v>1</v>
      </c>
      <c r="IO283">
        <v>1</v>
      </c>
      <c r="IQ283">
        <v>0</v>
      </c>
      <c r="IS283">
        <f t="shared" si="231"/>
        <v>7.4999999999999997E-2</v>
      </c>
      <c r="IT283">
        <f t="shared" si="232"/>
        <v>0.12</v>
      </c>
      <c r="IU283">
        <f t="shared" si="233"/>
        <v>0.08</v>
      </c>
      <c r="IV283">
        <f t="shared" si="234"/>
        <v>0.05</v>
      </c>
      <c r="IW283">
        <f t="shared" si="235"/>
        <v>0.08</v>
      </c>
      <c r="IX283">
        <f t="shared" si="236"/>
        <v>3.2500000000000001E-2</v>
      </c>
      <c r="IY283">
        <f t="shared" si="237"/>
        <v>0.1</v>
      </c>
      <c r="IZ283">
        <f t="shared" si="238"/>
        <v>0.11</v>
      </c>
      <c r="JA283">
        <f t="shared" si="239"/>
        <v>0</v>
      </c>
      <c r="JB283">
        <f t="shared" si="240"/>
        <v>7.5000000000000011E-2</v>
      </c>
      <c r="JC283">
        <f t="shared" si="241"/>
        <v>0.09</v>
      </c>
      <c r="JD283">
        <f t="shared" si="242"/>
        <v>5.5E-2</v>
      </c>
      <c r="JE283">
        <f t="shared" si="243"/>
        <v>7.0000000000000007E-2</v>
      </c>
      <c r="JF283">
        <f t="shared" si="244"/>
        <v>0.09</v>
      </c>
      <c r="JG283" s="5">
        <f t="shared" si="245"/>
        <v>0.05</v>
      </c>
      <c r="JH283">
        <f t="shared" si="246"/>
        <v>0</v>
      </c>
      <c r="JI283">
        <f t="shared" si="246"/>
        <v>0</v>
      </c>
      <c r="JJ283">
        <f t="shared" si="247"/>
        <v>0.1</v>
      </c>
      <c r="JK283">
        <f t="shared" si="248"/>
        <v>3.7499999999999999E-2</v>
      </c>
      <c r="JL283" s="6">
        <f t="shared" si="249"/>
        <v>5.333333333333333E-2</v>
      </c>
      <c r="JM283">
        <f t="shared" si="250"/>
        <v>0.12</v>
      </c>
      <c r="JN283">
        <f t="shared" si="251"/>
        <v>0.05</v>
      </c>
      <c r="JO283">
        <f t="shared" si="252"/>
        <v>0.15</v>
      </c>
      <c r="JP283">
        <f t="shared" si="253"/>
        <v>0.1</v>
      </c>
      <c r="JQ283">
        <f t="shared" si="254"/>
        <v>0.12</v>
      </c>
      <c r="JR283">
        <f t="shared" si="255"/>
        <v>0.11</v>
      </c>
      <c r="JS283">
        <f t="shared" si="256"/>
        <v>0.1</v>
      </c>
      <c r="JT283">
        <f t="shared" si="256"/>
        <v>0.1</v>
      </c>
      <c r="JU283">
        <f t="shared" si="257"/>
        <v>1</v>
      </c>
      <c r="JV283">
        <f t="shared" si="257"/>
        <v>0</v>
      </c>
      <c r="JW283">
        <f t="shared" si="258"/>
        <v>0.15</v>
      </c>
      <c r="JY283">
        <f t="shared" si="259"/>
        <v>2.5000000000000001E-2</v>
      </c>
      <c r="JZ283">
        <f t="shared" si="260"/>
        <v>0.08</v>
      </c>
      <c r="KA283">
        <f t="shared" si="261"/>
        <v>0.02</v>
      </c>
      <c r="KB283">
        <f t="shared" si="261"/>
        <v>0.01</v>
      </c>
      <c r="KC283">
        <f t="shared" si="262"/>
        <v>0.04</v>
      </c>
      <c r="KD283">
        <f t="shared" si="230"/>
        <v>7.4999999999999997E-3</v>
      </c>
      <c r="KE283">
        <f t="shared" si="230"/>
        <v>0.03</v>
      </c>
      <c r="KF283">
        <f t="shared" si="230"/>
        <v>0.03</v>
      </c>
      <c r="KG283">
        <f t="shared" si="229"/>
        <v>0</v>
      </c>
      <c r="KH283">
        <f t="shared" si="229"/>
        <v>2.2499999999999999E-2</v>
      </c>
      <c r="KI283">
        <f t="shared" si="229"/>
        <v>2.2499999999999999E-2</v>
      </c>
      <c r="KJ283">
        <f t="shared" si="229"/>
        <v>1.4999999999999999E-2</v>
      </c>
      <c r="KK283">
        <f t="shared" si="263"/>
        <v>0.02</v>
      </c>
      <c r="KL283">
        <f t="shared" si="264"/>
        <v>0.03</v>
      </c>
      <c r="KM283" s="5">
        <f t="shared" si="265"/>
        <v>0.05</v>
      </c>
      <c r="KN283">
        <f t="shared" si="266"/>
        <v>0</v>
      </c>
      <c r="KO283">
        <f t="shared" si="266"/>
        <v>0</v>
      </c>
      <c r="KP283">
        <f t="shared" si="267"/>
        <v>0.03</v>
      </c>
      <c r="KQ283">
        <f t="shared" si="268"/>
        <v>7.4999999999999997E-3</v>
      </c>
      <c r="KR283" s="6">
        <f t="shared" si="269"/>
        <v>2.6666666666666665E-2</v>
      </c>
      <c r="KS283">
        <f t="shared" si="270"/>
        <v>0.04</v>
      </c>
      <c r="KT283">
        <f t="shared" si="271"/>
        <v>0.03</v>
      </c>
      <c r="KU283">
        <f t="shared" si="272"/>
        <v>0.04</v>
      </c>
      <c r="KV283">
        <f t="shared" si="273"/>
        <v>0.05</v>
      </c>
      <c r="KW283">
        <f t="shared" si="274"/>
        <v>0.01</v>
      </c>
      <c r="KX283">
        <f t="shared" si="275"/>
        <v>0</v>
      </c>
      <c r="KY283">
        <f t="shared" si="276"/>
        <v>0.04</v>
      </c>
      <c r="KZ283">
        <f t="shared" si="277"/>
        <v>0.03</v>
      </c>
      <c r="LA283">
        <f t="shared" si="278"/>
        <v>1</v>
      </c>
      <c r="LB283">
        <f t="shared" si="278"/>
        <v>0</v>
      </c>
      <c r="LC283">
        <f t="shared" si="279"/>
        <v>0.1</v>
      </c>
      <c r="LE283" t="str">
        <f t="shared" si="285"/>
        <v>Gambie</v>
      </c>
      <c r="LF283">
        <f t="shared" si="280"/>
        <v>0.64749999999999996</v>
      </c>
      <c r="LG283" s="6">
        <f t="shared" si="281"/>
        <v>0.62083333333333335</v>
      </c>
      <c r="LH283">
        <f t="shared" si="282"/>
        <v>0.99999999999999989</v>
      </c>
      <c r="LI283" s="6">
        <f t="shared" si="283"/>
        <v>0.80666666666666687</v>
      </c>
      <c r="LJ283">
        <f t="shared" si="284"/>
        <v>0</v>
      </c>
    </row>
    <row r="284" spans="1:322" x14ac:dyDescent="0.35">
      <c r="A284" s="3">
        <v>44888</v>
      </c>
      <c r="B284" t="s">
        <v>1857</v>
      </c>
      <c r="D284" s="24" t="s">
        <v>321</v>
      </c>
      <c r="E284" s="24" t="s">
        <v>321</v>
      </c>
      <c r="F284" s="24">
        <v>22</v>
      </c>
      <c r="G284" s="24" t="s">
        <v>258</v>
      </c>
      <c r="H284" s="24" t="s">
        <v>259</v>
      </c>
      <c r="I284" s="24" t="s">
        <v>1838</v>
      </c>
      <c r="J284" s="24" t="s">
        <v>598</v>
      </c>
      <c r="K284" s="25">
        <v>44369</v>
      </c>
      <c r="L284" s="25">
        <v>44369</v>
      </c>
      <c r="M284" s="25">
        <v>44543</v>
      </c>
      <c r="N284" s="24" t="s">
        <v>261</v>
      </c>
      <c r="O284" s="24" t="s">
        <v>261</v>
      </c>
      <c r="P284" s="24" t="s">
        <v>261</v>
      </c>
      <c r="Q284" s="24" t="s">
        <v>1839</v>
      </c>
      <c r="R284" s="25">
        <v>44369</v>
      </c>
      <c r="S284" s="25" t="s">
        <v>262</v>
      </c>
      <c r="T284" s="24" t="s">
        <v>263</v>
      </c>
      <c r="U284" s="24" t="s">
        <v>263</v>
      </c>
      <c r="V284" s="25">
        <v>44694</v>
      </c>
      <c r="W284" s="24" t="s">
        <v>261</v>
      </c>
      <c r="X284" s="25" t="s">
        <v>262</v>
      </c>
      <c r="Y284" s="24" t="s">
        <v>263</v>
      </c>
      <c r="Z284" s="25">
        <v>44694</v>
      </c>
      <c r="AA284" s="24" t="s">
        <v>264</v>
      </c>
      <c r="AB284" s="24" t="s">
        <v>265</v>
      </c>
      <c r="AC284" s="24" t="s">
        <v>1079</v>
      </c>
      <c r="AD284" s="24" t="s">
        <v>612</v>
      </c>
      <c r="AE284" s="24" t="s">
        <v>600</v>
      </c>
      <c r="AF284" s="24" t="s">
        <v>601</v>
      </c>
      <c r="AG284" s="31">
        <v>10900000</v>
      </c>
      <c r="AH284" s="24" t="s">
        <v>263</v>
      </c>
      <c r="AI284" s="24">
        <v>44687</v>
      </c>
      <c r="AJ284" s="25">
        <v>44694</v>
      </c>
      <c r="AK284" s="24" t="s">
        <v>264</v>
      </c>
      <c r="AL284" s="24" t="s">
        <v>269</v>
      </c>
      <c r="AM284" s="24" t="s">
        <v>265</v>
      </c>
      <c r="AN284" s="24" t="s">
        <v>270</v>
      </c>
      <c r="AO284" s="24" t="s">
        <v>261</v>
      </c>
      <c r="AP284" s="24" t="s">
        <v>261</v>
      </c>
      <c r="AQ284" s="25" t="s">
        <v>262</v>
      </c>
      <c r="AR284" s="24" t="s">
        <v>261</v>
      </c>
      <c r="AS284" s="25" t="s">
        <v>262</v>
      </c>
      <c r="AT284" s="24" t="s">
        <v>261</v>
      </c>
      <c r="AU284" s="25" t="s">
        <v>262</v>
      </c>
      <c r="AV284" s="24" t="s">
        <v>261</v>
      </c>
      <c r="AW284" s="25" t="s">
        <v>262</v>
      </c>
      <c r="AX284" s="24" t="s">
        <v>261</v>
      </c>
      <c r="AY284" s="25" t="s">
        <v>262</v>
      </c>
      <c r="AZ284" s="27" t="s">
        <v>262</v>
      </c>
      <c r="BA284" s="27" t="s">
        <v>262</v>
      </c>
      <c r="BB284" s="24" t="s">
        <v>261</v>
      </c>
      <c r="BC284" s="25" t="s">
        <v>262</v>
      </c>
      <c r="BD284" s="24" t="s">
        <v>261</v>
      </c>
      <c r="BE284" s="26" t="s">
        <v>262</v>
      </c>
      <c r="BF284" t="s">
        <v>603</v>
      </c>
      <c r="BG284" t="s">
        <v>571</v>
      </c>
      <c r="BH284" t="s">
        <v>208</v>
      </c>
      <c r="BI284" t="s">
        <v>440</v>
      </c>
      <c r="BJ284" t="s">
        <v>210</v>
      </c>
      <c r="BK284" t="s">
        <v>329</v>
      </c>
      <c r="BL284" t="s">
        <v>212</v>
      </c>
      <c r="BM284" t="s">
        <v>604</v>
      </c>
      <c r="BN284" t="s">
        <v>219</v>
      </c>
      <c r="BO284" t="s">
        <v>276</v>
      </c>
      <c r="BP284" t="s">
        <v>219</v>
      </c>
      <c r="BQ284" t="s">
        <v>216</v>
      </c>
      <c r="BR284" t="s">
        <v>1858</v>
      </c>
      <c r="BU284" t="s">
        <v>1858</v>
      </c>
      <c r="BV284" t="s">
        <v>219</v>
      </c>
      <c r="BW284" t="s">
        <v>410</v>
      </c>
      <c r="BY284" t="s">
        <v>1020</v>
      </c>
      <c r="CB284" t="s">
        <v>1020</v>
      </c>
      <c r="CC284" t="s">
        <v>214</v>
      </c>
      <c r="CG284" t="s">
        <v>219</v>
      </c>
      <c r="CI284" t="s">
        <v>304</v>
      </c>
      <c r="CJ284" t="s">
        <v>1859</v>
      </c>
      <c r="CK284" t="s">
        <v>220</v>
      </c>
      <c r="CL284" t="s">
        <v>282</v>
      </c>
      <c r="CN284" t="s">
        <v>1233</v>
      </c>
      <c r="CO284" t="s">
        <v>1500</v>
      </c>
      <c r="CP284" t="s">
        <v>307</v>
      </c>
      <c r="CQ284" t="s">
        <v>307</v>
      </c>
      <c r="CR284" t="s">
        <v>250</v>
      </c>
      <c r="CS284" t="s">
        <v>357</v>
      </c>
      <c r="CT284" t="s">
        <v>219</v>
      </c>
      <c r="CU284" t="s">
        <v>219</v>
      </c>
      <c r="CV284" t="s">
        <v>227</v>
      </c>
      <c r="CW284" t="s">
        <v>227</v>
      </c>
      <c r="CX284" t="s">
        <v>287</v>
      </c>
      <c r="CY284" t="s">
        <v>353</v>
      </c>
      <c r="CZ284" t="s">
        <v>219</v>
      </c>
      <c r="DA284" t="s">
        <v>219</v>
      </c>
      <c r="DB284" t="s">
        <v>230</v>
      </c>
      <c r="DC284" t="s">
        <v>357</v>
      </c>
      <c r="DD284" t="s">
        <v>219</v>
      </c>
      <c r="DI284" t="s">
        <v>338</v>
      </c>
      <c r="DK284" t="s">
        <v>233</v>
      </c>
      <c r="DL284" t="s">
        <v>233</v>
      </c>
      <c r="DM284" t="s">
        <v>214</v>
      </c>
      <c r="DN284" t="s">
        <v>219</v>
      </c>
      <c r="DO284" t="s">
        <v>288</v>
      </c>
      <c r="DP284" t="s">
        <v>399</v>
      </c>
      <c r="DR284" t="s">
        <v>235</v>
      </c>
      <c r="DT284" t="s">
        <v>219</v>
      </c>
      <c r="DU284" t="s">
        <v>214</v>
      </c>
      <c r="DX284" t="s">
        <v>237</v>
      </c>
      <c r="DY284" t="s">
        <v>239</v>
      </c>
      <c r="DZ284" t="s">
        <v>238</v>
      </c>
      <c r="EA284" t="s">
        <v>237</v>
      </c>
      <c r="EB284" t="s">
        <v>239</v>
      </c>
      <c r="EC284" t="s">
        <v>237</v>
      </c>
      <c r="ED284" t="s">
        <v>237</v>
      </c>
      <c r="EE284" t="s">
        <v>214</v>
      </c>
      <c r="EF284" t="s">
        <v>214</v>
      </c>
      <c r="EG284" t="s">
        <v>214</v>
      </c>
      <c r="EI284" t="s">
        <v>214</v>
      </c>
      <c r="EK284" t="s">
        <v>239</v>
      </c>
      <c r="EL284" t="s">
        <v>239</v>
      </c>
      <c r="EM284" t="s">
        <v>240</v>
      </c>
      <c r="EN284" t="s">
        <v>239</v>
      </c>
      <c r="EO284" t="s">
        <v>486</v>
      </c>
      <c r="EP284" t="s">
        <v>486</v>
      </c>
      <c r="EQ284" t="s">
        <v>214</v>
      </c>
      <c r="ER284" t="s">
        <v>214</v>
      </c>
      <c r="ES284" t="s">
        <v>242</v>
      </c>
      <c r="ET284" t="s">
        <v>239</v>
      </c>
      <c r="EU284" t="s">
        <v>237</v>
      </c>
      <c r="EV284" t="s">
        <v>233</v>
      </c>
      <c r="EW284" t="s">
        <v>243</v>
      </c>
      <c r="EX284" t="s">
        <v>243</v>
      </c>
      <c r="EY284" t="s">
        <v>237</v>
      </c>
      <c r="EZ284" t="s">
        <v>241</v>
      </c>
      <c r="FA284" t="s">
        <v>241</v>
      </c>
      <c r="FB284" t="s">
        <v>237</v>
      </c>
      <c r="FC284" t="s">
        <v>242</v>
      </c>
      <c r="FD284" t="s">
        <v>239</v>
      </c>
      <c r="FE284" t="s">
        <v>244</v>
      </c>
      <c r="FF284" t="s">
        <v>244</v>
      </c>
      <c r="FG284" t="s">
        <v>390</v>
      </c>
      <c r="FH284" t="s">
        <v>239</v>
      </c>
      <c r="FI284" t="s">
        <v>214</v>
      </c>
      <c r="FJ284" t="s">
        <v>214</v>
      </c>
      <c r="FK284" t="s">
        <v>214</v>
      </c>
      <c r="FL284" t="s">
        <v>402</v>
      </c>
      <c r="FM284" t="s">
        <v>292</v>
      </c>
      <c r="FN284" t="s">
        <v>292</v>
      </c>
      <c r="FO284" t="s">
        <v>219</v>
      </c>
      <c r="FP284" t="s">
        <v>219</v>
      </c>
      <c r="FQ284" t="s">
        <v>241</v>
      </c>
      <c r="FR284" t="s">
        <v>241</v>
      </c>
      <c r="FS284" t="s">
        <v>241</v>
      </c>
      <c r="FT284" t="s">
        <v>241</v>
      </c>
      <c r="FU284" t="s">
        <v>219</v>
      </c>
      <c r="FV284" t="s">
        <v>241</v>
      </c>
      <c r="FW284" t="s">
        <v>241</v>
      </c>
      <c r="FX284" t="s">
        <v>241</v>
      </c>
      <c r="FY284" t="s">
        <v>241</v>
      </c>
      <c r="FZ284" t="s">
        <v>341</v>
      </c>
      <c r="GA284" t="s">
        <v>341</v>
      </c>
      <c r="GB284" t="s">
        <v>227</v>
      </c>
      <c r="GC284" t="s">
        <v>227</v>
      </c>
      <c r="GD284" t="s">
        <v>293</v>
      </c>
      <c r="GE284" t="s">
        <v>241</v>
      </c>
      <c r="GF284" t="s">
        <v>293</v>
      </c>
      <c r="GG284" t="s">
        <v>244</v>
      </c>
      <c r="GH284" t="s">
        <v>241</v>
      </c>
      <c r="GI284" t="s">
        <v>244</v>
      </c>
      <c r="GJ284" t="s">
        <v>250</v>
      </c>
      <c r="GK284" t="s">
        <v>250</v>
      </c>
      <c r="GL284" t="s">
        <v>227</v>
      </c>
      <c r="GM284" t="s">
        <v>227</v>
      </c>
      <c r="GN284" t="s">
        <v>214</v>
      </c>
      <c r="GO284" t="s">
        <v>214</v>
      </c>
      <c r="GP284" t="s">
        <v>294</v>
      </c>
      <c r="GQ284" t="s">
        <v>239</v>
      </c>
      <c r="GR284" t="s">
        <v>294</v>
      </c>
      <c r="GS284" t="s">
        <v>214</v>
      </c>
      <c r="GT284" t="s">
        <v>241</v>
      </c>
      <c r="GU284" t="s">
        <v>214</v>
      </c>
      <c r="GV284" t="s">
        <v>241</v>
      </c>
      <c r="GW284" t="s">
        <v>404</v>
      </c>
      <c r="GX284" t="s">
        <v>296</v>
      </c>
      <c r="GY284" t="s">
        <v>314</v>
      </c>
      <c r="GZ284" t="s">
        <v>241</v>
      </c>
      <c r="HA284" t="s">
        <v>239</v>
      </c>
      <c r="HB284" t="s">
        <v>241</v>
      </c>
      <c r="HC284" t="s">
        <v>315</v>
      </c>
      <c r="HD284" t="s">
        <v>316</v>
      </c>
      <c r="HE284" t="s">
        <v>343</v>
      </c>
      <c r="HF284" t="s">
        <v>241</v>
      </c>
      <c r="HG284" t="s">
        <v>319</v>
      </c>
      <c r="HH284" t="s">
        <v>241</v>
      </c>
      <c r="HI284" t="s">
        <v>241</v>
      </c>
      <c r="HJ284" t="s">
        <v>219</v>
      </c>
      <c r="HK284" t="s">
        <v>241</v>
      </c>
      <c r="HL284" s="12"/>
      <c r="HM284">
        <v>1</v>
      </c>
      <c r="HN284">
        <v>0.5</v>
      </c>
      <c r="HO284">
        <v>0</v>
      </c>
      <c r="HP284">
        <v>1</v>
      </c>
      <c r="HQ284">
        <v>1</v>
      </c>
      <c r="HR284">
        <v>0.25</v>
      </c>
      <c r="HS284">
        <v>1</v>
      </c>
      <c r="HT284">
        <v>1</v>
      </c>
      <c r="HU284">
        <v>1</v>
      </c>
      <c r="HV284">
        <v>0.5</v>
      </c>
      <c r="HW284">
        <v>0.5</v>
      </c>
      <c r="HX284">
        <v>0.5</v>
      </c>
      <c r="HY284">
        <v>1</v>
      </c>
      <c r="HZ284">
        <v>0.5</v>
      </c>
      <c r="IA284" s="4">
        <v>1</v>
      </c>
      <c r="IB284">
        <v>0.75</v>
      </c>
      <c r="IC284">
        <v>0.5</v>
      </c>
      <c r="ID284">
        <v>0.5</v>
      </c>
      <c r="IE284">
        <v>0.75</v>
      </c>
      <c r="IG284">
        <v>0.25</v>
      </c>
      <c r="IH284">
        <v>0.5</v>
      </c>
      <c r="II284">
        <v>1</v>
      </c>
      <c r="IJ284">
        <v>1</v>
      </c>
      <c r="IK284">
        <v>1</v>
      </c>
      <c r="IL284">
        <v>1</v>
      </c>
      <c r="IM284">
        <v>0.75</v>
      </c>
      <c r="IN284">
        <v>0</v>
      </c>
      <c r="IO284">
        <v>1</v>
      </c>
      <c r="IQ284">
        <v>1</v>
      </c>
      <c r="IS284">
        <f t="shared" si="231"/>
        <v>0.15</v>
      </c>
      <c r="IT284">
        <f t="shared" si="232"/>
        <v>0.06</v>
      </c>
      <c r="IU284">
        <f t="shared" si="233"/>
        <v>0</v>
      </c>
      <c r="IV284">
        <f t="shared" si="234"/>
        <v>0.1</v>
      </c>
      <c r="IW284">
        <f t="shared" si="235"/>
        <v>0.08</v>
      </c>
      <c r="IX284">
        <f t="shared" si="236"/>
        <v>3.2500000000000001E-2</v>
      </c>
      <c r="IY284">
        <f t="shared" si="237"/>
        <v>0.1</v>
      </c>
      <c r="IZ284">
        <f t="shared" si="238"/>
        <v>0.11</v>
      </c>
      <c r="JA284">
        <f t="shared" si="239"/>
        <v>0.13</v>
      </c>
      <c r="JB284">
        <f t="shared" si="240"/>
        <v>0.05</v>
      </c>
      <c r="JC284">
        <f t="shared" si="241"/>
        <v>0.06</v>
      </c>
      <c r="JD284">
        <f t="shared" si="242"/>
        <v>5.5E-2</v>
      </c>
      <c r="JE284">
        <f t="shared" si="243"/>
        <v>7.0000000000000007E-2</v>
      </c>
      <c r="JF284">
        <f t="shared" si="244"/>
        <v>0.06</v>
      </c>
      <c r="JG284" s="5">
        <f t="shared" si="245"/>
        <v>0.05</v>
      </c>
      <c r="JH284">
        <f t="shared" si="246"/>
        <v>0</v>
      </c>
      <c r="JI284">
        <f t="shared" si="246"/>
        <v>0</v>
      </c>
      <c r="JJ284">
        <f t="shared" si="247"/>
        <v>0.1</v>
      </c>
      <c r="JK284">
        <f t="shared" si="248"/>
        <v>0.11249999999999999</v>
      </c>
      <c r="JL284" s="6">
        <f t="shared" si="249"/>
        <v>4.3333333333333328E-2</v>
      </c>
      <c r="JM284">
        <f t="shared" si="250"/>
        <v>0.03</v>
      </c>
      <c r="JN284">
        <f t="shared" si="251"/>
        <v>2.5000000000000001E-2</v>
      </c>
      <c r="JO284">
        <f t="shared" si="252"/>
        <v>0.15</v>
      </c>
      <c r="JP284">
        <f t="shared" si="253"/>
        <v>0.1</v>
      </c>
      <c r="JQ284">
        <f t="shared" si="254"/>
        <v>0.12</v>
      </c>
      <c r="JR284">
        <f t="shared" si="255"/>
        <v>0.11</v>
      </c>
      <c r="JS284">
        <f t="shared" si="256"/>
        <v>7.5000000000000011E-2</v>
      </c>
      <c r="JT284">
        <f t="shared" si="256"/>
        <v>0</v>
      </c>
      <c r="JU284">
        <f t="shared" si="257"/>
        <v>1</v>
      </c>
      <c r="JV284">
        <f t="shared" si="257"/>
        <v>0</v>
      </c>
      <c r="JW284">
        <f t="shared" si="258"/>
        <v>0.15</v>
      </c>
      <c r="JY284">
        <f t="shared" si="259"/>
        <v>0.05</v>
      </c>
      <c r="JZ284">
        <f t="shared" si="260"/>
        <v>0.04</v>
      </c>
      <c r="KA284">
        <f t="shared" si="261"/>
        <v>0</v>
      </c>
      <c r="KB284">
        <f t="shared" si="261"/>
        <v>0.02</v>
      </c>
      <c r="KC284">
        <f t="shared" si="262"/>
        <v>0.04</v>
      </c>
      <c r="KD284">
        <f t="shared" si="230"/>
        <v>7.4999999999999997E-3</v>
      </c>
      <c r="KE284">
        <f t="shared" si="230"/>
        <v>0.03</v>
      </c>
      <c r="KF284">
        <f t="shared" si="230"/>
        <v>0.03</v>
      </c>
      <c r="KG284">
        <f t="shared" si="229"/>
        <v>0.03</v>
      </c>
      <c r="KH284">
        <f t="shared" si="229"/>
        <v>1.4999999999999999E-2</v>
      </c>
      <c r="KI284">
        <f t="shared" si="229"/>
        <v>1.4999999999999999E-2</v>
      </c>
      <c r="KJ284">
        <f t="shared" si="229"/>
        <v>1.4999999999999999E-2</v>
      </c>
      <c r="KK284">
        <f t="shared" si="263"/>
        <v>0.02</v>
      </c>
      <c r="KL284">
        <f t="shared" si="264"/>
        <v>0.02</v>
      </c>
      <c r="KM284" s="5">
        <f t="shared" si="265"/>
        <v>0.05</v>
      </c>
      <c r="KN284">
        <f t="shared" si="266"/>
        <v>0</v>
      </c>
      <c r="KO284">
        <f t="shared" si="266"/>
        <v>0</v>
      </c>
      <c r="KP284">
        <f t="shared" si="267"/>
        <v>0.03</v>
      </c>
      <c r="KQ284">
        <f t="shared" si="268"/>
        <v>2.2499999999999999E-2</v>
      </c>
      <c r="KR284" s="6">
        <f t="shared" si="269"/>
        <v>2.1666666666666664E-2</v>
      </c>
      <c r="KS284">
        <f t="shared" si="270"/>
        <v>0.01</v>
      </c>
      <c r="KT284">
        <f t="shared" si="271"/>
        <v>1.4999999999999999E-2</v>
      </c>
      <c r="KU284">
        <f t="shared" si="272"/>
        <v>0.04</v>
      </c>
      <c r="KV284">
        <f t="shared" si="273"/>
        <v>0.05</v>
      </c>
      <c r="KW284">
        <f t="shared" si="274"/>
        <v>0.01</v>
      </c>
      <c r="KX284">
        <f t="shared" si="275"/>
        <v>0</v>
      </c>
      <c r="KY284">
        <f t="shared" si="276"/>
        <v>0.03</v>
      </c>
      <c r="KZ284">
        <f t="shared" si="277"/>
        <v>0</v>
      </c>
      <c r="LA284">
        <f t="shared" si="278"/>
        <v>1</v>
      </c>
      <c r="LB284">
        <f t="shared" si="278"/>
        <v>0</v>
      </c>
      <c r="LC284">
        <f t="shared" si="279"/>
        <v>0.1</v>
      </c>
      <c r="LE284" t="str">
        <f t="shared" si="285"/>
        <v>Guinee Conakry</v>
      </c>
      <c r="LF284">
        <f t="shared" si="280"/>
        <v>0.76249999999999996</v>
      </c>
      <c r="LG284" s="6">
        <f t="shared" si="281"/>
        <v>0.60083333333333344</v>
      </c>
      <c r="LH284">
        <f t="shared" si="282"/>
        <v>0.76000000000000012</v>
      </c>
      <c r="LI284" s="6">
        <f t="shared" si="283"/>
        <v>0.71166666666666689</v>
      </c>
      <c r="LJ284">
        <f t="shared" si="284"/>
        <v>1</v>
      </c>
    </row>
    <row r="285" spans="1:322" x14ac:dyDescent="0.35">
      <c r="A285" s="3">
        <v>44889</v>
      </c>
      <c r="B285" t="s">
        <v>1860</v>
      </c>
      <c r="D285" s="27" t="s">
        <v>321</v>
      </c>
      <c r="E285" s="27" t="s">
        <v>321</v>
      </c>
      <c r="F285" s="27">
        <v>17</v>
      </c>
      <c r="G285" s="27" t="s">
        <v>258</v>
      </c>
      <c r="H285" s="27" t="s">
        <v>322</v>
      </c>
      <c r="I285" s="27" t="s">
        <v>1838</v>
      </c>
      <c r="J285" s="27" t="s">
        <v>598</v>
      </c>
      <c r="K285" s="28">
        <v>44440</v>
      </c>
      <c r="L285" s="28">
        <v>44440</v>
      </c>
      <c r="M285" s="28">
        <v>44529</v>
      </c>
      <c r="N285" s="27" t="s">
        <v>261</v>
      </c>
      <c r="O285" s="27" t="s">
        <v>261</v>
      </c>
      <c r="P285" s="27" t="s">
        <v>261</v>
      </c>
      <c r="Q285" s="27" t="s">
        <v>1839</v>
      </c>
      <c r="R285" s="28">
        <v>44440</v>
      </c>
      <c r="S285" s="28" t="s">
        <v>262</v>
      </c>
      <c r="T285" s="27" t="s">
        <v>263</v>
      </c>
      <c r="U285" s="27" t="s">
        <v>263</v>
      </c>
      <c r="V285" s="28">
        <v>44694</v>
      </c>
      <c r="W285" s="27" t="s">
        <v>261</v>
      </c>
      <c r="X285" s="28" t="s">
        <v>262</v>
      </c>
      <c r="Y285" s="27" t="s">
        <v>263</v>
      </c>
      <c r="Z285" s="28">
        <v>44694</v>
      </c>
      <c r="AA285" s="27" t="s">
        <v>264</v>
      </c>
      <c r="AB285" s="27" t="s">
        <v>265</v>
      </c>
      <c r="AC285" s="27" t="s">
        <v>1436</v>
      </c>
      <c r="AD285" s="27" t="s">
        <v>612</v>
      </c>
      <c r="AE285" s="27" t="s">
        <v>600</v>
      </c>
      <c r="AF285" s="27" t="s">
        <v>601</v>
      </c>
      <c r="AG285" s="29">
        <v>10900000</v>
      </c>
      <c r="AH285" s="27" t="s">
        <v>263</v>
      </c>
      <c r="AI285" s="27">
        <v>44687</v>
      </c>
      <c r="AJ285" s="28">
        <v>44694</v>
      </c>
      <c r="AK285" s="27" t="s">
        <v>264</v>
      </c>
      <c r="AL285" s="27" t="s">
        <v>269</v>
      </c>
      <c r="AM285" s="27" t="s">
        <v>265</v>
      </c>
      <c r="AN285" s="27" t="s">
        <v>270</v>
      </c>
      <c r="AO285" s="27" t="s">
        <v>261</v>
      </c>
      <c r="AP285" s="27" t="s">
        <v>261</v>
      </c>
      <c r="AQ285" s="28" t="s">
        <v>262</v>
      </c>
      <c r="AR285" s="27" t="s">
        <v>261</v>
      </c>
      <c r="AS285" s="28" t="s">
        <v>262</v>
      </c>
      <c r="AT285" s="27" t="s">
        <v>261</v>
      </c>
      <c r="AU285" s="28" t="s">
        <v>262</v>
      </c>
      <c r="AV285" s="27" t="s">
        <v>261</v>
      </c>
      <c r="AW285" s="28" t="s">
        <v>262</v>
      </c>
      <c r="AX285" s="27" t="s">
        <v>261</v>
      </c>
      <c r="AY285" s="28" t="s">
        <v>262</v>
      </c>
      <c r="AZ285" s="27" t="s">
        <v>262</v>
      </c>
      <c r="BA285" s="27" t="s">
        <v>262</v>
      </c>
      <c r="BB285" s="27" t="s">
        <v>261</v>
      </c>
      <c r="BC285" s="28" t="s">
        <v>262</v>
      </c>
      <c r="BD285" s="27" t="s">
        <v>261</v>
      </c>
      <c r="BE285" s="30" t="s">
        <v>262</v>
      </c>
      <c r="BF285" t="s">
        <v>603</v>
      </c>
      <c r="BG285" t="s">
        <v>571</v>
      </c>
      <c r="BH285" t="s">
        <v>208</v>
      </c>
      <c r="BI285" t="s">
        <v>394</v>
      </c>
      <c r="BJ285" t="s">
        <v>210</v>
      </c>
      <c r="BK285" t="s">
        <v>329</v>
      </c>
      <c r="BL285" t="s">
        <v>212</v>
      </c>
      <c r="BM285" t="s">
        <v>613</v>
      </c>
      <c r="BN285" t="s">
        <v>214</v>
      </c>
      <c r="BO285" t="s">
        <v>348</v>
      </c>
      <c r="BP285" t="s">
        <v>219</v>
      </c>
      <c r="BQ285" t="s">
        <v>216</v>
      </c>
      <c r="BR285" t="s">
        <v>1861</v>
      </c>
      <c r="BS285" t="s">
        <v>1314</v>
      </c>
      <c r="BU285" t="s">
        <v>1862</v>
      </c>
      <c r="BV285" t="s">
        <v>214</v>
      </c>
      <c r="CC285" t="s">
        <v>214</v>
      </c>
      <c r="CG285" t="s">
        <v>219</v>
      </c>
      <c r="CI285" t="s">
        <v>333</v>
      </c>
      <c r="CJ285" t="s">
        <v>1863</v>
      </c>
      <c r="CK285" t="s">
        <v>335</v>
      </c>
      <c r="CL285" t="s">
        <v>222</v>
      </c>
      <c r="CN285" t="s">
        <v>498</v>
      </c>
      <c r="CO285" t="s">
        <v>1864</v>
      </c>
      <c r="CP285" t="s">
        <v>224</v>
      </c>
      <c r="CQ285" t="s">
        <v>285</v>
      </c>
      <c r="CR285" t="s">
        <v>244</v>
      </c>
      <c r="CS285" t="s">
        <v>286</v>
      </c>
      <c r="CT285" t="s">
        <v>219</v>
      </c>
      <c r="CU285" t="s">
        <v>219</v>
      </c>
      <c r="CV285" t="s">
        <v>227</v>
      </c>
      <c r="CW285" t="s">
        <v>227</v>
      </c>
      <c r="CX285" t="s">
        <v>353</v>
      </c>
      <c r="CY285" t="s">
        <v>353</v>
      </c>
      <c r="CZ285" t="s">
        <v>214</v>
      </c>
      <c r="DA285" t="s">
        <v>214</v>
      </c>
      <c r="DB285" t="s">
        <v>230</v>
      </c>
      <c r="DC285" t="s">
        <v>357</v>
      </c>
      <c r="DD285" t="s">
        <v>214</v>
      </c>
      <c r="DE285" t="s">
        <v>500</v>
      </c>
      <c r="DF285" t="s">
        <v>1865</v>
      </c>
      <c r="DG285" t="s">
        <v>357</v>
      </c>
      <c r="DI285" t="s">
        <v>484</v>
      </c>
      <c r="DK285" t="s">
        <v>233</v>
      </c>
      <c r="DL285" t="s">
        <v>233</v>
      </c>
      <c r="DM285" t="s">
        <v>214</v>
      </c>
      <c r="DN285" t="s">
        <v>219</v>
      </c>
      <c r="DO285" t="s">
        <v>288</v>
      </c>
      <c r="DP285" t="s">
        <v>399</v>
      </c>
      <c r="DR285" t="s">
        <v>235</v>
      </c>
      <c r="DT285" t="s">
        <v>219</v>
      </c>
      <c r="DU285" t="s">
        <v>219</v>
      </c>
      <c r="DX285" t="s">
        <v>237</v>
      </c>
      <c r="DY285" t="s">
        <v>237</v>
      </c>
      <c r="DZ285" t="s">
        <v>485</v>
      </c>
      <c r="EA285" t="s">
        <v>237</v>
      </c>
      <c r="EB285" t="s">
        <v>237</v>
      </c>
      <c r="EC285" t="s">
        <v>237</v>
      </c>
      <c r="ED285" t="s">
        <v>237</v>
      </c>
      <c r="EE285" t="s">
        <v>219</v>
      </c>
      <c r="EF285" t="s">
        <v>219</v>
      </c>
      <c r="EK285" t="s">
        <v>233</v>
      </c>
      <c r="EL285" t="s">
        <v>233</v>
      </c>
      <c r="EM285" t="s">
        <v>240</v>
      </c>
      <c r="EN285" t="s">
        <v>240</v>
      </c>
      <c r="EO285" t="s">
        <v>240</v>
      </c>
      <c r="EP285" t="s">
        <v>240</v>
      </c>
      <c r="EQ285" t="s">
        <v>219</v>
      </c>
      <c r="ER285" t="s">
        <v>402</v>
      </c>
      <c r="ES285" t="s">
        <v>239</v>
      </c>
      <c r="ET285" t="s">
        <v>239</v>
      </c>
      <c r="EU285" t="s">
        <v>237</v>
      </c>
      <c r="EV285" t="s">
        <v>237</v>
      </c>
      <c r="EW285" t="s">
        <v>243</v>
      </c>
      <c r="EX285" t="s">
        <v>243</v>
      </c>
      <c r="EY285" t="s">
        <v>237</v>
      </c>
      <c r="EZ285" t="s">
        <v>241</v>
      </c>
      <c r="FA285" t="s">
        <v>241</v>
      </c>
      <c r="FB285" t="s">
        <v>237</v>
      </c>
      <c r="FC285" t="s">
        <v>237</v>
      </c>
      <c r="FD285" t="s">
        <v>237</v>
      </c>
      <c r="FE285" t="s">
        <v>250</v>
      </c>
      <c r="FF285" t="s">
        <v>250</v>
      </c>
      <c r="FG285" t="s">
        <v>390</v>
      </c>
      <c r="FH285" t="s">
        <v>390</v>
      </c>
      <c r="FI285" t="s">
        <v>219</v>
      </c>
      <c r="FJ285" t="s">
        <v>219</v>
      </c>
      <c r="FK285" t="s">
        <v>219</v>
      </c>
      <c r="FL285" t="s">
        <v>219</v>
      </c>
      <c r="FM285" t="s">
        <v>245</v>
      </c>
      <c r="FN285" t="s">
        <v>245</v>
      </c>
      <c r="FO285" t="s">
        <v>219</v>
      </c>
      <c r="FP285" t="s">
        <v>219</v>
      </c>
      <c r="FQ285" t="s">
        <v>241</v>
      </c>
      <c r="FR285" t="s">
        <v>241</v>
      </c>
      <c r="FS285" t="s">
        <v>241</v>
      </c>
      <c r="FT285" t="s">
        <v>241</v>
      </c>
      <c r="FU285" t="s">
        <v>219</v>
      </c>
      <c r="FV285" t="s">
        <v>241</v>
      </c>
      <c r="FW285" t="s">
        <v>241</v>
      </c>
      <c r="FX285" t="s">
        <v>241</v>
      </c>
      <c r="FY285" t="s">
        <v>241</v>
      </c>
      <c r="FZ285" t="s">
        <v>248</v>
      </c>
      <c r="GA285" t="s">
        <v>248</v>
      </c>
      <c r="GB285" t="s">
        <v>227</v>
      </c>
      <c r="GC285" t="s">
        <v>227</v>
      </c>
      <c r="GD285" t="s">
        <v>293</v>
      </c>
      <c r="GE285" t="s">
        <v>241</v>
      </c>
      <c r="GF285" t="s">
        <v>293</v>
      </c>
      <c r="GG285" t="s">
        <v>227</v>
      </c>
      <c r="GH285" t="s">
        <v>241</v>
      </c>
      <c r="GI285" t="s">
        <v>227</v>
      </c>
      <c r="GJ285" t="s">
        <v>227</v>
      </c>
      <c r="GK285" t="s">
        <v>227</v>
      </c>
      <c r="GL285" t="s">
        <v>227</v>
      </c>
      <c r="GM285" t="s">
        <v>227</v>
      </c>
      <c r="GN285" t="s">
        <v>219</v>
      </c>
      <c r="GO285" t="s">
        <v>219</v>
      </c>
      <c r="GP285" t="s">
        <v>251</v>
      </c>
      <c r="GQ285" t="s">
        <v>251</v>
      </c>
      <c r="GR285" t="s">
        <v>251</v>
      </c>
      <c r="GS285" t="s">
        <v>214</v>
      </c>
      <c r="GT285" t="s">
        <v>241</v>
      </c>
      <c r="GU285" t="s">
        <v>214</v>
      </c>
      <c r="GV285" t="s">
        <v>241</v>
      </c>
      <c r="GW285" t="s">
        <v>297</v>
      </c>
      <c r="GX285" t="s">
        <v>297</v>
      </c>
      <c r="GY285" t="s">
        <v>626</v>
      </c>
      <c r="GZ285" t="s">
        <v>241</v>
      </c>
      <c r="HA285" t="s">
        <v>298</v>
      </c>
      <c r="HB285" t="s">
        <v>241</v>
      </c>
      <c r="HC285" t="s">
        <v>315</v>
      </c>
      <c r="HD285" t="s">
        <v>361</v>
      </c>
      <c r="HE285" t="s">
        <v>317</v>
      </c>
      <c r="HF285" t="s">
        <v>241</v>
      </c>
      <c r="HG285" t="s">
        <v>362</v>
      </c>
      <c r="HH285" t="s">
        <v>241</v>
      </c>
      <c r="HI285" t="s">
        <v>241</v>
      </c>
      <c r="HJ285" t="s">
        <v>214</v>
      </c>
      <c r="HK285" t="s">
        <v>1866</v>
      </c>
      <c r="HL285" s="12"/>
      <c r="HM285">
        <v>0.75</v>
      </c>
      <c r="HN285">
        <v>0.75</v>
      </c>
      <c r="HO285">
        <v>0</v>
      </c>
      <c r="HP285">
        <v>1</v>
      </c>
      <c r="HQ285">
        <v>1</v>
      </c>
      <c r="HR285">
        <v>0.25</v>
      </c>
      <c r="HS285">
        <v>1</v>
      </c>
      <c r="HT285">
        <v>1</v>
      </c>
      <c r="HU285">
        <v>1</v>
      </c>
      <c r="HV285">
        <v>0.5</v>
      </c>
      <c r="HW285">
        <v>0.5</v>
      </c>
      <c r="HX285">
        <v>0.5</v>
      </c>
      <c r="HZ285">
        <v>0.25</v>
      </c>
      <c r="IA285">
        <v>0</v>
      </c>
      <c r="IB285">
        <v>0.5</v>
      </c>
      <c r="IC285">
        <v>0.5</v>
      </c>
      <c r="ID285">
        <v>0.5</v>
      </c>
      <c r="IE285">
        <v>0.5</v>
      </c>
      <c r="IG285">
        <v>0.5</v>
      </c>
      <c r="IH285">
        <v>0.5</v>
      </c>
      <c r="II285">
        <v>0.75</v>
      </c>
      <c r="IJ285">
        <v>0.75</v>
      </c>
      <c r="IK285">
        <v>1</v>
      </c>
      <c r="IL285">
        <v>1</v>
      </c>
      <c r="IM285">
        <v>1</v>
      </c>
      <c r="IN285">
        <v>1</v>
      </c>
      <c r="IO285">
        <v>1</v>
      </c>
      <c r="IQ285">
        <v>1</v>
      </c>
      <c r="IS285">
        <f t="shared" si="231"/>
        <v>0.11249999999999999</v>
      </c>
      <c r="IT285">
        <f t="shared" si="232"/>
        <v>0.09</v>
      </c>
      <c r="IU285">
        <f t="shared" si="233"/>
        <v>0</v>
      </c>
      <c r="IV285">
        <f t="shared" si="234"/>
        <v>0.1</v>
      </c>
      <c r="IW285">
        <f t="shared" si="235"/>
        <v>0.08</v>
      </c>
      <c r="IX285">
        <f t="shared" si="236"/>
        <v>3.2500000000000001E-2</v>
      </c>
      <c r="IY285">
        <f t="shared" si="237"/>
        <v>0.1</v>
      </c>
      <c r="IZ285">
        <f t="shared" si="238"/>
        <v>0.11</v>
      </c>
      <c r="JA285">
        <f t="shared" si="239"/>
        <v>0.13</v>
      </c>
      <c r="JB285">
        <f t="shared" si="240"/>
        <v>0.05</v>
      </c>
      <c r="JC285">
        <f t="shared" si="241"/>
        <v>0.06</v>
      </c>
      <c r="JD285">
        <f t="shared" si="242"/>
        <v>5.5E-2</v>
      </c>
      <c r="JE285">
        <f t="shared" si="243"/>
        <v>0</v>
      </c>
      <c r="JF285">
        <f t="shared" si="244"/>
        <v>0.03</v>
      </c>
      <c r="JG285" s="5">
        <f t="shared" si="245"/>
        <v>0</v>
      </c>
      <c r="JH285">
        <f t="shared" si="246"/>
        <v>0</v>
      </c>
      <c r="JI285">
        <f t="shared" si="246"/>
        <v>0</v>
      </c>
      <c r="JJ285">
        <f t="shared" si="247"/>
        <v>0.1</v>
      </c>
      <c r="JK285">
        <f t="shared" si="248"/>
        <v>7.4999999999999997E-2</v>
      </c>
      <c r="JL285" s="6">
        <f t="shared" si="249"/>
        <v>3.6666666666666667E-2</v>
      </c>
      <c r="JM285">
        <f t="shared" si="250"/>
        <v>0.06</v>
      </c>
      <c r="JN285">
        <f t="shared" si="251"/>
        <v>2.5000000000000001E-2</v>
      </c>
      <c r="JO285">
        <f t="shared" si="252"/>
        <v>0.11249999999999999</v>
      </c>
      <c r="JP285">
        <f t="shared" si="253"/>
        <v>7.5000000000000011E-2</v>
      </c>
      <c r="JQ285">
        <f t="shared" si="254"/>
        <v>0.12</v>
      </c>
      <c r="JR285">
        <f t="shared" si="255"/>
        <v>0.11</v>
      </c>
      <c r="JS285">
        <f t="shared" si="256"/>
        <v>0.1</v>
      </c>
      <c r="JT285">
        <f t="shared" si="256"/>
        <v>0.1</v>
      </c>
      <c r="JU285">
        <f t="shared" si="257"/>
        <v>1</v>
      </c>
      <c r="JV285">
        <f t="shared" si="257"/>
        <v>0</v>
      </c>
      <c r="JW285">
        <f t="shared" si="258"/>
        <v>0.15</v>
      </c>
      <c r="JY285">
        <f t="shared" si="259"/>
        <v>3.7500000000000006E-2</v>
      </c>
      <c r="JZ285">
        <f t="shared" si="260"/>
        <v>0.06</v>
      </c>
      <c r="KA285">
        <f t="shared" si="261"/>
        <v>0</v>
      </c>
      <c r="KB285">
        <f t="shared" si="261"/>
        <v>0.02</v>
      </c>
      <c r="KC285">
        <f t="shared" si="262"/>
        <v>0.04</v>
      </c>
      <c r="KD285">
        <f t="shared" si="230"/>
        <v>7.4999999999999997E-3</v>
      </c>
      <c r="KE285">
        <f t="shared" si="230"/>
        <v>0.03</v>
      </c>
      <c r="KF285">
        <f t="shared" si="230"/>
        <v>0.03</v>
      </c>
      <c r="KG285">
        <f t="shared" si="229"/>
        <v>0.03</v>
      </c>
      <c r="KH285">
        <f t="shared" si="229"/>
        <v>1.4999999999999999E-2</v>
      </c>
      <c r="KI285">
        <f t="shared" si="229"/>
        <v>1.4999999999999999E-2</v>
      </c>
      <c r="KJ285">
        <f t="shared" si="229"/>
        <v>1.4999999999999999E-2</v>
      </c>
      <c r="KK285">
        <f t="shared" si="263"/>
        <v>0</v>
      </c>
      <c r="KL285">
        <f t="shared" si="264"/>
        <v>0.01</v>
      </c>
      <c r="KM285" s="5">
        <f t="shared" si="265"/>
        <v>0</v>
      </c>
      <c r="KN285">
        <f t="shared" si="266"/>
        <v>0</v>
      </c>
      <c r="KO285">
        <f t="shared" si="266"/>
        <v>0</v>
      </c>
      <c r="KP285">
        <f t="shared" si="267"/>
        <v>0.03</v>
      </c>
      <c r="KQ285">
        <f t="shared" si="268"/>
        <v>1.4999999999999999E-2</v>
      </c>
      <c r="KR285" s="6">
        <f t="shared" si="269"/>
        <v>1.8333333333333333E-2</v>
      </c>
      <c r="KS285">
        <f t="shared" si="270"/>
        <v>0.02</v>
      </c>
      <c r="KT285">
        <f t="shared" si="271"/>
        <v>1.4999999999999999E-2</v>
      </c>
      <c r="KU285">
        <f t="shared" si="272"/>
        <v>0.03</v>
      </c>
      <c r="KV285">
        <f t="shared" si="273"/>
        <v>3.7500000000000006E-2</v>
      </c>
      <c r="KW285">
        <f t="shared" si="274"/>
        <v>0.01</v>
      </c>
      <c r="KX285">
        <f t="shared" si="275"/>
        <v>0</v>
      </c>
      <c r="KY285">
        <f t="shared" si="276"/>
        <v>0.04</v>
      </c>
      <c r="KZ285">
        <f t="shared" si="277"/>
        <v>0.03</v>
      </c>
      <c r="LA285">
        <f t="shared" si="278"/>
        <v>1</v>
      </c>
      <c r="LB285">
        <f t="shared" si="278"/>
        <v>0</v>
      </c>
      <c r="LC285">
        <f t="shared" si="279"/>
        <v>0.1</v>
      </c>
      <c r="LE285" t="str">
        <f t="shared" si="285"/>
        <v>Guinee Conakry</v>
      </c>
      <c r="LF285">
        <f t="shared" si="280"/>
        <v>0.755</v>
      </c>
      <c r="LG285" s="6">
        <f t="shared" si="281"/>
        <v>0.40666666666666673</v>
      </c>
      <c r="LH285">
        <f t="shared" si="282"/>
        <v>0.85249999999999992</v>
      </c>
      <c r="LI285" s="6">
        <f t="shared" si="283"/>
        <v>0.65583333333333349</v>
      </c>
      <c r="LJ285">
        <f t="shared" si="284"/>
        <v>1</v>
      </c>
    </row>
    <row r="286" spans="1:322" x14ac:dyDescent="0.35">
      <c r="A286" s="3">
        <v>44886</v>
      </c>
      <c r="B286" t="s">
        <v>1867</v>
      </c>
      <c r="D286" s="24" t="s">
        <v>321</v>
      </c>
      <c r="E286" s="24" t="s">
        <v>321</v>
      </c>
      <c r="F286" s="24">
        <v>27</v>
      </c>
      <c r="G286" s="24" t="s">
        <v>258</v>
      </c>
      <c r="H286" s="24" t="s">
        <v>322</v>
      </c>
      <c r="I286" s="24" t="s">
        <v>1838</v>
      </c>
      <c r="J286" s="24" t="s">
        <v>598</v>
      </c>
      <c r="K286" s="25">
        <v>44441</v>
      </c>
      <c r="L286" s="25">
        <v>44441</v>
      </c>
      <c r="M286" s="25">
        <v>44628</v>
      </c>
      <c r="N286" s="24" t="s">
        <v>261</v>
      </c>
      <c r="O286" s="24" t="s">
        <v>261</v>
      </c>
      <c r="P286" s="24" t="s">
        <v>261</v>
      </c>
      <c r="Q286" s="24" t="s">
        <v>1839</v>
      </c>
      <c r="R286" s="25">
        <v>44441</v>
      </c>
      <c r="S286" s="25" t="s">
        <v>262</v>
      </c>
      <c r="T286" s="24" t="s">
        <v>263</v>
      </c>
      <c r="U286" s="24" t="s">
        <v>263</v>
      </c>
      <c r="V286" s="25">
        <v>44694</v>
      </c>
      <c r="W286" s="24" t="s">
        <v>261</v>
      </c>
      <c r="X286" s="25" t="s">
        <v>262</v>
      </c>
      <c r="Y286" s="24" t="s">
        <v>263</v>
      </c>
      <c r="Z286" s="25">
        <v>44694</v>
      </c>
      <c r="AA286" s="24" t="s">
        <v>264</v>
      </c>
      <c r="AB286" s="24" t="s">
        <v>265</v>
      </c>
      <c r="AC286" s="24" t="s">
        <v>1079</v>
      </c>
      <c r="AD286" s="24" t="s">
        <v>612</v>
      </c>
      <c r="AE286" s="24" t="s">
        <v>600</v>
      </c>
      <c r="AF286" s="24" t="s">
        <v>601</v>
      </c>
      <c r="AG286" s="31">
        <v>10900000</v>
      </c>
      <c r="AH286" s="24" t="s">
        <v>263</v>
      </c>
      <c r="AI286" s="24">
        <v>44687</v>
      </c>
      <c r="AJ286" s="25">
        <v>44694</v>
      </c>
      <c r="AK286" s="24" t="s">
        <v>264</v>
      </c>
      <c r="AL286" s="24" t="s">
        <v>269</v>
      </c>
      <c r="AM286" s="24" t="s">
        <v>265</v>
      </c>
      <c r="AN286" s="24" t="s">
        <v>270</v>
      </c>
      <c r="AO286" s="24" t="s">
        <v>261</v>
      </c>
      <c r="AP286" s="24" t="s">
        <v>261</v>
      </c>
      <c r="AQ286" s="25" t="s">
        <v>262</v>
      </c>
      <c r="AR286" s="24" t="s">
        <v>261</v>
      </c>
      <c r="AS286" s="25" t="s">
        <v>262</v>
      </c>
      <c r="AT286" s="24" t="s">
        <v>261</v>
      </c>
      <c r="AU286" s="25" t="s">
        <v>262</v>
      </c>
      <c r="AV286" s="24" t="s">
        <v>261</v>
      </c>
      <c r="AW286" s="25" t="s">
        <v>262</v>
      </c>
      <c r="AX286" s="24" t="s">
        <v>261</v>
      </c>
      <c r="AY286" s="25" t="s">
        <v>262</v>
      </c>
      <c r="AZ286" s="27" t="s">
        <v>262</v>
      </c>
      <c r="BA286" s="27" t="s">
        <v>262</v>
      </c>
      <c r="BB286" s="24" t="s">
        <v>261</v>
      </c>
      <c r="BC286" s="25" t="s">
        <v>262</v>
      </c>
      <c r="BD286" s="24" t="s">
        <v>261</v>
      </c>
      <c r="BE286" s="26" t="s">
        <v>262</v>
      </c>
      <c r="BF286" t="s">
        <v>603</v>
      </c>
      <c r="BG286" t="s">
        <v>571</v>
      </c>
      <c r="BH286" t="s">
        <v>208</v>
      </c>
      <c r="BI286" t="s">
        <v>328</v>
      </c>
      <c r="BJ286" t="s">
        <v>210</v>
      </c>
      <c r="BK286" t="s">
        <v>329</v>
      </c>
      <c r="BL286" t="s">
        <v>212</v>
      </c>
      <c r="BM286" t="s">
        <v>613</v>
      </c>
      <c r="BN286" t="s">
        <v>214</v>
      </c>
      <c r="BO286" t="s">
        <v>215</v>
      </c>
      <c r="BP286" t="s">
        <v>219</v>
      </c>
      <c r="BQ286" t="s">
        <v>216</v>
      </c>
      <c r="BR286" t="s">
        <v>1861</v>
      </c>
      <c r="BS286" t="s">
        <v>1314</v>
      </c>
      <c r="BT286" t="s">
        <v>1314</v>
      </c>
      <c r="BU286" t="s">
        <v>1861</v>
      </c>
      <c r="BV286" t="s">
        <v>214</v>
      </c>
      <c r="CC286" t="s">
        <v>214</v>
      </c>
      <c r="CG286" t="s">
        <v>219</v>
      </c>
      <c r="CI286" t="s">
        <v>333</v>
      </c>
      <c r="CJ286" t="s">
        <v>1868</v>
      </c>
      <c r="CK286" t="s">
        <v>333</v>
      </c>
      <c r="CL286" t="s">
        <v>282</v>
      </c>
      <c r="CN286" t="s">
        <v>498</v>
      </c>
      <c r="CO286" t="s">
        <v>1869</v>
      </c>
      <c r="CP286" t="s">
        <v>224</v>
      </c>
      <c r="CQ286" t="s">
        <v>413</v>
      </c>
      <c r="CR286" t="s">
        <v>244</v>
      </c>
      <c r="CS286" t="s">
        <v>244</v>
      </c>
      <c r="CT286" t="s">
        <v>219</v>
      </c>
      <c r="CU286" t="s">
        <v>219</v>
      </c>
      <c r="CV286" t="s">
        <v>227</v>
      </c>
      <c r="CW286" t="s">
        <v>227</v>
      </c>
      <c r="CX286" t="s">
        <v>287</v>
      </c>
      <c r="CY286" t="s">
        <v>353</v>
      </c>
      <c r="CZ286" t="s">
        <v>219</v>
      </c>
      <c r="DA286" t="s">
        <v>219</v>
      </c>
      <c r="DB286" t="s">
        <v>398</v>
      </c>
      <c r="DC286" t="s">
        <v>398</v>
      </c>
      <c r="DD286" t="s">
        <v>214</v>
      </c>
      <c r="DE286" t="s">
        <v>546</v>
      </c>
      <c r="DG286" t="s">
        <v>357</v>
      </c>
      <c r="DI286" t="s">
        <v>232</v>
      </c>
      <c r="DK286" t="s">
        <v>233</v>
      </c>
      <c r="DL286" t="s">
        <v>233</v>
      </c>
      <c r="DM286" t="s">
        <v>214</v>
      </c>
      <c r="DN286" t="s">
        <v>219</v>
      </c>
      <c r="DO286" t="s">
        <v>288</v>
      </c>
      <c r="DP286" t="s">
        <v>399</v>
      </c>
      <c r="DR286" t="s">
        <v>235</v>
      </c>
      <c r="DT286" t="s">
        <v>219</v>
      </c>
      <c r="DU286" t="s">
        <v>214</v>
      </c>
      <c r="DX286" t="s">
        <v>237</v>
      </c>
      <c r="DY286" t="s">
        <v>233</v>
      </c>
      <c r="DZ286" t="s">
        <v>485</v>
      </c>
      <c r="EA286" t="s">
        <v>233</v>
      </c>
      <c r="EB286" t="s">
        <v>233</v>
      </c>
      <c r="EC286" t="s">
        <v>233</v>
      </c>
      <c r="ED286" t="s">
        <v>233</v>
      </c>
      <c r="EE286" t="s">
        <v>214</v>
      </c>
      <c r="EF286" t="s">
        <v>214</v>
      </c>
      <c r="EG286" t="s">
        <v>214</v>
      </c>
      <c r="EI286" t="s">
        <v>214</v>
      </c>
      <c r="EK286" t="s">
        <v>237</v>
      </c>
      <c r="EL286" t="s">
        <v>237</v>
      </c>
      <c r="EM286" t="s">
        <v>240</v>
      </c>
      <c r="EN286" t="s">
        <v>240</v>
      </c>
      <c r="EO286" t="s">
        <v>240</v>
      </c>
      <c r="EP286" t="s">
        <v>240</v>
      </c>
      <c r="EQ286" t="s">
        <v>214</v>
      </c>
      <c r="ER286" t="s">
        <v>219</v>
      </c>
      <c r="ES286" t="s">
        <v>237</v>
      </c>
      <c r="ET286" t="s">
        <v>237</v>
      </c>
      <c r="EU286" t="s">
        <v>237</v>
      </c>
      <c r="EV286" t="s">
        <v>237</v>
      </c>
      <c r="EW286" t="s">
        <v>310</v>
      </c>
      <c r="EX286" t="s">
        <v>310</v>
      </c>
      <c r="EY286" t="s">
        <v>237</v>
      </c>
      <c r="EZ286" t="s">
        <v>241</v>
      </c>
      <c r="FA286" t="s">
        <v>241</v>
      </c>
      <c r="FB286" t="s">
        <v>237</v>
      </c>
      <c r="FC286" t="s">
        <v>237</v>
      </c>
      <c r="FD286" t="s">
        <v>237</v>
      </c>
      <c r="FE286" t="s">
        <v>286</v>
      </c>
      <c r="FF286" t="s">
        <v>286</v>
      </c>
      <c r="FG286" t="s">
        <v>390</v>
      </c>
      <c r="FH286" t="s">
        <v>390</v>
      </c>
      <c r="FI286" t="s">
        <v>214</v>
      </c>
      <c r="FJ286" t="s">
        <v>214</v>
      </c>
      <c r="FK286" t="s">
        <v>214</v>
      </c>
      <c r="FL286" t="s">
        <v>214</v>
      </c>
      <c r="FM286" t="s">
        <v>292</v>
      </c>
      <c r="FN286" t="s">
        <v>292</v>
      </c>
      <c r="FO286" t="s">
        <v>219</v>
      </c>
      <c r="FP286" t="s">
        <v>219</v>
      </c>
      <c r="FQ286" t="s">
        <v>241</v>
      </c>
      <c r="FR286" t="s">
        <v>241</v>
      </c>
      <c r="FS286" t="s">
        <v>241</v>
      </c>
      <c r="FT286" t="s">
        <v>241</v>
      </c>
      <c r="FU286" t="s">
        <v>219</v>
      </c>
      <c r="FV286" t="s">
        <v>241</v>
      </c>
      <c r="FW286" t="s">
        <v>241</v>
      </c>
      <c r="FX286" t="s">
        <v>241</v>
      </c>
      <c r="FY286" t="s">
        <v>241</v>
      </c>
      <c r="FZ286" t="s">
        <v>341</v>
      </c>
      <c r="GA286" t="s">
        <v>341</v>
      </c>
      <c r="GB286" t="s">
        <v>227</v>
      </c>
      <c r="GC286" t="s">
        <v>227</v>
      </c>
      <c r="GD286" t="s">
        <v>293</v>
      </c>
      <c r="GE286" t="s">
        <v>241</v>
      </c>
      <c r="GF286" t="s">
        <v>293</v>
      </c>
      <c r="GG286" t="s">
        <v>227</v>
      </c>
      <c r="GH286" t="s">
        <v>241</v>
      </c>
      <c r="GI286" t="s">
        <v>227</v>
      </c>
      <c r="GJ286" t="s">
        <v>227</v>
      </c>
      <c r="GK286" t="s">
        <v>227</v>
      </c>
      <c r="GL286" t="s">
        <v>227</v>
      </c>
      <c r="GM286" t="s">
        <v>227</v>
      </c>
      <c r="GN286" t="s">
        <v>219</v>
      </c>
      <c r="GO286" t="s">
        <v>219</v>
      </c>
      <c r="GP286" t="s">
        <v>295</v>
      </c>
      <c r="GQ286" t="s">
        <v>295</v>
      </c>
      <c r="GR286" t="s">
        <v>294</v>
      </c>
      <c r="GS286" t="s">
        <v>214</v>
      </c>
      <c r="GT286" t="s">
        <v>241</v>
      </c>
      <c r="GU286" t="s">
        <v>214</v>
      </c>
      <c r="GV286" t="s">
        <v>241</v>
      </c>
      <c r="GW286" t="s">
        <v>297</v>
      </c>
      <c r="GX286" t="s">
        <v>297</v>
      </c>
      <c r="GY286" t="s">
        <v>626</v>
      </c>
      <c r="GZ286" t="s">
        <v>241</v>
      </c>
      <c r="HA286" t="s">
        <v>298</v>
      </c>
      <c r="HB286" t="s">
        <v>241</v>
      </c>
      <c r="HC286" t="s">
        <v>315</v>
      </c>
      <c r="HD286" t="s">
        <v>316</v>
      </c>
      <c r="HE286" t="s">
        <v>343</v>
      </c>
      <c r="HF286" t="s">
        <v>241</v>
      </c>
      <c r="HG286" t="s">
        <v>319</v>
      </c>
      <c r="HH286" t="s">
        <v>241</v>
      </c>
      <c r="HI286" t="s">
        <v>241</v>
      </c>
      <c r="HJ286" t="s">
        <v>219</v>
      </c>
      <c r="HK286" t="s">
        <v>241</v>
      </c>
      <c r="HL286" s="12"/>
      <c r="HM286">
        <v>0.75</v>
      </c>
      <c r="HN286">
        <v>0.75</v>
      </c>
      <c r="HO286">
        <v>0</v>
      </c>
      <c r="HP286">
        <v>1</v>
      </c>
      <c r="HQ286">
        <v>0.5</v>
      </c>
      <c r="HR286">
        <v>0.25</v>
      </c>
      <c r="HS286">
        <v>1</v>
      </c>
      <c r="HT286">
        <v>1</v>
      </c>
      <c r="HU286">
        <v>1</v>
      </c>
      <c r="HV286">
        <v>0.5</v>
      </c>
      <c r="HW286">
        <v>0.25</v>
      </c>
      <c r="HX286">
        <v>0.25</v>
      </c>
      <c r="HY286">
        <v>1</v>
      </c>
      <c r="HZ286">
        <v>0.5</v>
      </c>
      <c r="IA286" s="4">
        <v>1</v>
      </c>
      <c r="IB286">
        <v>0.5</v>
      </c>
      <c r="IC286">
        <v>0.5</v>
      </c>
      <c r="ID286">
        <v>0.5</v>
      </c>
      <c r="IE286">
        <v>0.5</v>
      </c>
      <c r="IG286">
        <v>0.75</v>
      </c>
      <c r="IH286">
        <v>0.5</v>
      </c>
      <c r="II286">
        <v>1</v>
      </c>
      <c r="IJ286">
        <v>1</v>
      </c>
      <c r="IK286">
        <v>1</v>
      </c>
      <c r="IL286">
        <v>1</v>
      </c>
      <c r="IM286">
        <v>1</v>
      </c>
      <c r="IN286">
        <v>1</v>
      </c>
      <c r="IO286">
        <v>1</v>
      </c>
      <c r="IQ286">
        <v>0</v>
      </c>
      <c r="IS286">
        <f t="shared" si="231"/>
        <v>0.11249999999999999</v>
      </c>
      <c r="IT286">
        <f t="shared" si="232"/>
        <v>0.09</v>
      </c>
      <c r="IU286">
        <f t="shared" si="233"/>
        <v>0</v>
      </c>
      <c r="IV286">
        <f t="shared" si="234"/>
        <v>0.1</v>
      </c>
      <c r="IW286">
        <f t="shared" si="235"/>
        <v>0.04</v>
      </c>
      <c r="IX286">
        <f t="shared" si="236"/>
        <v>3.2500000000000001E-2</v>
      </c>
      <c r="IY286">
        <f t="shared" si="237"/>
        <v>0.1</v>
      </c>
      <c r="IZ286">
        <f t="shared" si="238"/>
        <v>0.11</v>
      </c>
      <c r="JA286">
        <f t="shared" si="239"/>
        <v>0.13</v>
      </c>
      <c r="JB286">
        <f t="shared" si="240"/>
        <v>0.05</v>
      </c>
      <c r="JC286">
        <f t="shared" si="241"/>
        <v>0.03</v>
      </c>
      <c r="JD286">
        <f t="shared" si="242"/>
        <v>2.75E-2</v>
      </c>
      <c r="JE286">
        <f t="shared" si="243"/>
        <v>7.0000000000000007E-2</v>
      </c>
      <c r="JF286">
        <f t="shared" si="244"/>
        <v>0.06</v>
      </c>
      <c r="JG286" s="5">
        <f t="shared" si="245"/>
        <v>0.05</v>
      </c>
      <c r="JH286">
        <f t="shared" si="246"/>
        <v>0</v>
      </c>
      <c r="JI286">
        <f t="shared" si="246"/>
        <v>0</v>
      </c>
      <c r="JJ286">
        <f t="shared" si="247"/>
        <v>0.1</v>
      </c>
      <c r="JK286">
        <f t="shared" si="248"/>
        <v>7.4999999999999997E-2</v>
      </c>
      <c r="JL286" s="6">
        <f t="shared" si="249"/>
        <v>3.6666666666666667E-2</v>
      </c>
      <c r="JM286">
        <f t="shared" si="250"/>
        <v>0.09</v>
      </c>
      <c r="JN286">
        <f t="shared" si="251"/>
        <v>2.5000000000000001E-2</v>
      </c>
      <c r="JO286">
        <f t="shared" si="252"/>
        <v>0.15</v>
      </c>
      <c r="JP286">
        <f t="shared" si="253"/>
        <v>0.1</v>
      </c>
      <c r="JQ286">
        <f t="shared" si="254"/>
        <v>0.12</v>
      </c>
      <c r="JR286">
        <f t="shared" si="255"/>
        <v>0.11</v>
      </c>
      <c r="JS286">
        <f t="shared" si="256"/>
        <v>0.1</v>
      </c>
      <c r="JT286">
        <f t="shared" si="256"/>
        <v>0.1</v>
      </c>
      <c r="JU286">
        <f t="shared" si="257"/>
        <v>1</v>
      </c>
      <c r="JV286">
        <f t="shared" si="257"/>
        <v>0</v>
      </c>
      <c r="JW286">
        <f t="shared" si="258"/>
        <v>0.15</v>
      </c>
      <c r="JY286">
        <f t="shared" si="259"/>
        <v>3.7500000000000006E-2</v>
      </c>
      <c r="JZ286">
        <f t="shared" si="260"/>
        <v>0.06</v>
      </c>
      <c r="KA286">
        <f t="shared" si="261"/>
        <v>0</v>
      </c>
      <c r="KB286">
        <f t="shared" si="261"/>
        <v>0.02</v>
      </c>
      <c r="KC286">
        <f t="shared" si="262"/>
        <v>0.02</v>
      </c>
      <c r="KD286">
        <f t="shared" si="230"/>
        <v>7.4999999999999997E-3</v>
      </c>
      <c r="KE286">
        <f t="shared" si="230"/>
        <v>0.03</v>
      </c>
      <c r="KF286">
        <f t="shared" si="230"/>
        <v>0.03</v>
      </c>
      <c r="KG286">
        <f t="shared" si="229"/>
        <v>0.03</v>
      </c>
      <c r="KH286">
        <f t="shared" si="229"/>
        <v>1.4999999999999999E-2</v>
      </c>
      <c r="KI286">
        <f t="shared" si="229"/>
        <v>7.4999999999999997E-3</v>
      </c>
      <c r="KJ286">
        <f t="shared" si="229"/>
        <v>7.4999999999999997E-3</v>
      </c>
      <c r="KK286">
        <f t="shared" si="263"/>
        <v>0.02</v>
      </c>
      <c r="KL286">
        <f t="shared" si="264"/>
        <v>0.02</v>
      </c>
      <c r="KM286" s="5">
        <f t="shared" si="265"/>
        <v>0.05</v>
      </c>
      <c r="KN286">
        <f t="shared" si="266"/>
        <v>0</v>
      </c>
      <c r="KO286">
        <f t="shared" si="266"/>
        <v>0</v>
      </c>
      <c r="KP286">
        <f t="shared" si="267"/>
        <v>0.03</v>
      </c>
      <c r="KQ286">
        <f t="shared" si="268"/>
        <v>1.4999999999999999E-2</v>
      </c>
      <c r="KR286" s="6">
        <f t="shared" si="269"/>
        <v>1.8333333333333333E-2</v>
      </c>
      <c r="KS286">
        <f t="shared" si="270"/>
        <v>0.03</v>
      </c>
      <c r="KT286">
        <f t="shared" si="271"/>
        <v>1.4999999999999999E-2</v>
      </c>
      <c r="KU286">
        <f t="shared" si="272"/>
        <v>0.04</v>
      </c>
      <c r="KV286">
        <f t="shared" si="273"/>
        <v>0.05</v>
      </c>
      <c r="KW286">
        <f t="shared" si="274"/>
        <v>0.01</v>
      </c>
      <c r="KX286">
        <f t="shared" si="275"/>
        <v>0</v>
      </c>
      <c r="KY286">
        <f t="shared" si="276"/>
        <v>0.04</v>
      </c>
      <c r="KZ286">
        <f t="shared" si="277"/>
        <v>0.03</v>
      </c>
      <c r="LA286">
        <f t="shared" si="278"/>
        <v>1</v>
      </c>
      <c r="LB286">
        <f t="shared" si="278"/>
        <v>0</v>
      </c>
      <c r="LC286">
        <f t="shared" si="279"/>
        <v>0.1</v>
      </c>
      <c r="LE286" t="str">
        <f t="shared" si="285"/>
        <v>Guinee Conakry</v>
      </c>
      <c r="LF286">
        <f t="shared" si="280"/>
        <v>0.71499999999999997</v>
      </c>
      <c r="LG286" s="6">
        <f t="shared" si="281"/>
        <v>0.49916666666666665</v>
      </c>
      <c r="LH286">
        <f t="shared" si="282"/>
        <v>0.94499999999999995</v>
      </c>
      <c r="LI286" s="6">
        <f t="shared" si="283"/>
        <v>0.7333333333333335</v>
      </c>
      <c r="LJ286">
        <f t="shared" si="284"/>
        <v>0</v>
      </c>
    </row>
    <row r="287" spans="1:322" x14ac:dyDescent="0.35">
      <c r="A287" s="3">
        <v>44903</v>
      </c>
      <c r="B287" t="s">
        <v>1870</v>
      </c>
      <c r="D287" s="27" t="s">
        <v>321</v>
      </c>
      <c r="E287" s="27" t="s">
        <v>321</v>
      </c>
      <c r="F287" s="27">
        <v>29</v>
      </c>
      <c r="G287" s="27" t="s">
        <v>258</v>
      </c>
      <c r="H287" s="27" t="s">
        <v>322</v>
      </c>
      <c r="I287" s="27" t="s">
        <v>1838</v>
      </c>
      <c r="J287" s="27" t="s">
        <v>598</v>
      </c>
      <c r="K287" s="28">
        <v>44446</v>
      </c>
      <c r="L287" s="28">
        <v>44446</v>
      </c>
      <c r="M287" s="28">
        <v>44529</v>
      </c>
      <c r="N287" s="27" t="s">
        <v>261</v>
      </c>
      <c r="O287" s="27" t="s">
        <v>261</v>
      </c>
      <c r="P287" s="27" t="s">
        <v>261</v>
      </c>
      <c r="Q287" s="27" t="s">
        <v>1839</v>
      </c>
      <c r="R287" s="28">
        <v>44446</v>
      </c>
      <c r="S287" s="28" t="s">
        <v>262</v>
      </c>
      <c r="T287" s="27" t="s">
        <v>263</v>
      </c>
      <c r="U287" s="27" t="s">
        <v>263</v>
      </c>
      <c r="V287" s="28">
        <v>44694</v>
      </c>
      <c r="W287" s="27" t="s">
        <v>261</v>
      </c>
      <c r="X287" s="28" t="s">
        <v>262</v>
      </c>
      <c r="Y287" s="27" t="s">
        <v>263</v>
      </c>
      <c r="Z287" s="28">
        <v>44694</v>
      </c>
      <c r="AA287" s="27" t="s">
        <v>264</v>
      </c>
      <c r="AB287" s="27" t="s">
        <v>265</v>
      </c>
      <c r="AC287" s="27" t="s">
        <v>1079</v>
      </c>
      <c r="AD287" s="27" t="s">
        <v>612</v>
      </c>
      <c r="AE287" s="27" t="s">
        <v>600</v>
      </c>
      <c r="AF287" s="27" t="s">
        <v>601</v>
      </c>
      <c r="AG287" s="29">
        <v>10900000</v>
      </c>
      <c r="AH287" s="27" t="s">
        <v>263</v>
      </c>
      <c r="AI287" s="27">
        <v>44687</v>
      </c>
      <c r="AJ287" s="28">
        <v>44694</v>
      </c>
      <c r="AK287" s="27" t="s">
        <v>264</v>
      </c>
      <c r="AL287" s="27" t="s">
        <v>269</v>
      </c>
      <c r="AM287" s="27" t="s">
        <v>265</v>
      </c>
      <c r="AN287" s="27" t="s">
        <v>270</v>
      </c>
      <c r="AO287" s="27" t="s">
        <v>261</v>
      </c>
      <c r="AP287" s="27" t="s">
        <v>261</v>
      </c>
      <c r="AQ287" s="28" t="s">
        <v>262</v>
      </c>
      <c r="AR287" s="27" t="s">
        <v>261</v>
      </c>
      <c r="AS287" s="28" t="s">
        <v>262</v>
      </c>
      <c r="AT287" s="27" t="s">
        <v>261</v>
      </c>
      <c r="AU287" s="28" t="s">
        <v>262</v>
      </c>
      <c r="AV287" s="27" t="s">
        <v>261</v>
      </c>
      <c r="AW287" s="28" t="s">
        <v>262</v>
      </c>
      <c r="AX287" s="27" t="s">
        <v>261</v>
      </c>
      <c r="AY287" s="28" t="s">
        <v>262</v>
      </c>
      <c r="AZ287" s="27" t="s">
        <v>262</v>
      </c>
      <c r="BA287" s="27" t="s">
        <v>262</v>
      </c>
      <c r="BB287" s="27" t="s">
        <v>261</v>
      </c>
      <c r="BC287" s="28" t="s">
        <v>262</v>
      </c>
      <c r="BD287" s="27" t="s">
        <v>261</v>
      </c>
      <c r="BE287" s="30" t="s">
        <v>262</v>
      </c>
      <c r="BF287" t="s">
        <v>603</v>
      </c>
      <c r="BG287" t="s">
        <v>571</v>
      </c>
      <c r="BH287" t="s">
        <v>208</v>
      </c>
      <c r="BI287" t="s">
        <v>735</v>
      </c>
      <c r="BJ287" t="s">
        <v>210</v>
      </c>
      <c r="BK287" t="s">
        <v>329</v>
      </c>
      <c r="BL287" t="s">
        <v>212</v>
      </c>
      <c r="BM287" t="s">
        <v>630</v>
      </c>
      <c r="BN287" t="s">
        <v>214</v>
      </c>
      <c r="BO287" t="s">
        <v>542</v>
      </c>
      <c r="BP287" t="s">
        <v>219</v>
      </c>
      <c r="BQ287" t="s">
        <v>216</v>
      </c>
      <c r="BR287" t="s">
        <v>1871</v>
      </c>
      <c r="BS287" t="s">
        <v>1314</v>
      </c>
      <c r="BT287" t="s">
        <v>1314</v>
      </c>
      <c r="BU287" t="s">
        <v>1871</v>
      </c>
      <c r="BV287" t="s">
        <v>214</v>
      </c>
      <c r="CC287" t="s">
        <v>214</v>
      </c>
      <c r="CG287" t="s">
        <v>219</v>
      </c>
      <c r="CI287" t="s">
        <v>333</v>
      </c>
      <c r="CJ287" t="s">
        <v>1872</v>
      </c>
      <c r="CK287" t="s">
        <v>335</v>
      </c>
      <c r="CL287" t="s">
        <v>500</v>
      </c>
      <c r="CM287" t="s">
        <v>1317</v>
      </c>
      <c r="CN287" t="s">
        <v>306</v>
      </c>
      <c r="CP287" t="s">
        <v>224</v>
      </c>
      <c r="CQ287" t="s">
        <v>225</v>
      </c>
      <c r="CR287" t="s">
        <v>244</v>
      </c>
      <c r="CS287" t="s">
        <v>250</v>
      </c>
      <c r="CT287" t="s">
        <v>402</v>
      </c>
      <c r="CU287" t="s">
        <v>402</v>
      </c>
      <c r="CV287" t="s">
        <v>227</v>
      </c>
      <c r="CW287" t="s">
        <v>227</v>
      </c>
      <c r="CX287" t="s">
        <v>287</v>
      </c>
      <c r="CY287" t="s">
        <v>353</v>
      </c>
      <c r="CZ287" t="s">
        <v>219</v>
      </c>
      <c r="DA287" t="s">
        <v>219</v>
      </c>
      <c r="DB287" t="s">
        <v>398</v>
      </c>
      <c r="DC287" t="s">
        <v>398</v>
      </c>
      <c r="DD287" t="s">
        <v>219</v>
      </c>
      <c r="DI287" t="s">
        <v>338</v>
      </c>
      <c r="DK287" t="s">
        <v>237</v>
      </c>
      <c r="DL287" t="s">
        <v>237</v>
      </c>
      <c r="DM287" t="s">
        <v>214</v>
      </c>
      <c r="DN287" t="s">
        <v>219</v>
      </c>
      <c r="DO287" t="s">
        <v>288</v>
      </c>
      <c r="DP287" t="s">
        <v>399</v>
      </c>
      <c r="DR287" t="s">
        <v>235</v>
      </c>
      <c r="DT287" t="s">
        <v>219</v>
      </c>
      <c r="DU287" t="s">
        <v>219</v>
      </c>
      <c r="DX287" t="s">
        <v>242</v>
      </c>
      <c r="DY287" t="s">
        <v>242</v>
      </c>
      <c r="DZ287" t="s">
        <v>485</v>
      </c>
      <c r="EA287" t="s">
        <v>242</v>
      </c>
      <c r="EB287" t="s">
        <v>242</v>
      </c>
      <c r="EC287" t="s">
        <v>242</v>
      </c>
      <c r="ED287" t="s">
        <v>242</v>
      </c>
      <c r="EE287" t="s">
        <v>214</v>
      </c>
      <c r="EF287" t="s">
        <v>214</v>
      </c>
      <c r="EG287" t="s">
        <v>214</v>
      </c>
      <c r="EI287" t="s">
        <v>214</v>
      </c>
      <c r="EK287" t="s">
        <v>239</v>
      </c>
      <c r="EL287" t="s">
        <v>239</v>
      </c>
      <c r="EM287" t="s">
        <v>239</v>
      </c>
      <c r="EN287" t="s">
        <v>239</v>
      </c>
      <c r="EO287" t="s">
        <v>239</v>
      </c>
      <c r="EP287" t="s">
        <v>239</v>
      </c>
      <c r="EQ287" t="s">
        <v>219</v>
      </c>
      <c r="ER287" t="s">
        <v>219</v>
      </c>
      <c r="ES287" t="s">
        <v>239</v>
      </c>
      <c r="ET287" t="s">
        <v>239</v>
      </c>
      <c r="EU287" t="s">
        <v>242</v>
      </c>
      <c r="EV287" t="s">
        <v>242</v>
      </c>
      <c r="EW287" t="s">
        <v>310</v>
      </c>
      <c r="EX287" t="s">
        <v>310</v>
      </c>
      <c r="EY287" t="s">
        <v>389</v>
      </c>
      <c r="EZ287" t="s">
        <v>241</v>
      </c>
      <c r="FA287" t="s">
        <v>241</v>
      </c>
      <c r="FB287" t="s">
        <v>389</v>
      </c>
      <c r="FC287" t="s">
        <v>242</v>
      </c>
      <c r="FD287" t="s">
        <v>242</v>
      </c>
      <c r="FE287" t="s">
        <v>286</v>
      </c>
      <c r="FF287" t="s">
        <v>286</v>
      </c>
      <c r="FG287" t="s">
        <v>242</v>
      </c>
      <c r="FH287" t="s">
        <v>242</v>
      </c>
      <c r="FI287" t="s">
        <v>214</v>
      </c>
      <c r="FJ287" t="s">
        <v>214</v>
      </c>
      <c r="FK287" t="s">
        <v>214</v>
      </c>
      <c r="FL287" t="s">
        <v>214</v>
      </c>
      <c r="FM287" t="s">
        <v>292</v>
      </c>
      <c r="FN287" t="s">
        <v>292</v>
      </c>
      <c r="FO287" t="s">
        <v>219</v>
      </c>
      <c r="FP287" t="s">
        <v>219</v>
      </c>
      <c r="FQ287" t="s">
        <v>241</v>
      </c>
      <c r="FR287" t="s">
        <v>241</v>
      </c>
      <c r="FS287" t="s">
        <v>241</v>
      </c>
      <c r="FT287" t="s">
        <v>241</v>
      </c>
      <c r="FU287" t="s">
        <v>219</v>
      </c>
      <c r="FV287" t="s">
        <v>241</v>
      </c>
      <c r="FW287" t="s">
        <v>241</v>
      </c>
      <c r="FX287" t="s">
        <v>241</v>
      </c>
      <c r="FY287" t="s">
        <v>241</v>
      </c>
      <c r="FZ287" t="s">
        <v>341</v>
      </c>
      <c r="GA287" t="s">
        <v>341</v>
      </c>
      <c r="GB287" t="s">
        <v>227</v>
      </c>
      <c r="GC287" t="s">
        <v>227</v>
      </c>
      <c r="GD287" t="s">
        <v>293</v>
      </c>
      <c r="GE287" t="s">
        <v>241</v>
      </c>
      <c r="GF287" t="s">
        <v>293</v>
      </c>
      <c r="GG287" t="s">
        <v>227</v>
      </c>
      <c r="GH287" t="s">
        <v>241</v>
      </c>
      <c r="GI287" t="s">
        <v>227</v>
      </c>
      <c r="GJ287" t="s">
        <v>227</v>
      </c>
      <c r="GK287" t="s">
        <v>227</v>
      </c>
      <c r="GL287" t="s">
        <v>227</v>
      </c>
      <c r="GM287" t="s">
        <v>227</v>
      </c>
      <c r="GN287" t="s">
        <v>219</v>
      </c>
      <c r="GO287" t="s">
        <v>214</v>
      </c>
      <c r="GP287" t="s">
        <v>295</v>
      </c>
      <c r="GQ287" t="s">
        <v>295</v>
      </c>
      <c r="GR287" t="s">
        <v>295</v>
      </c>
      <c r="GS287" t="s">
        <v>214</v>
      </c>
      <c r="GT287" t="s">
        <v>241</v>
      </c>
      <c r="GU287" t="s">
        <v>214</v>
      </c>
      <c r="GV287" t="s">
        <v>241</v>
      </c>
      <c r="GW287" t="s">
        <v>297</v>
      </c>
      <c r="GX287" t="s">
        <v>297</v>
      </c>
      <c r="GY287" t="s">
        <v>314</v>
      </c>
      <c r="GZ287" t="s">
        <v>241</v>
      </c>
      <c r="HA287" t="s">
        <v>298</v>
      </c>
      <c r="HB287" t="s">
        <v>241</v>
      </c>
      <c r="HC287" t="s">
        <v>315</v>
      </c>
      <c r="HD287" t="s">
        <v>361</v>
      </c>
      <c r="HE287" t="s">
        <v>343</v>
      </c>
      <c r="HF287" t="s">
        <v>241</v>
      </c>
      <c r="HG287" t="s">
        <v>319</v>
      </c>
      <c r="HH287" t="s">
        <v>241</v>
      </c>
      <c r="HI287" t="s">
        <v>241</v>
      </c>
      <c r="HJ287" t="s">
        <v>219</v>
      </c>
      <c r="HK287" t="s">
        <v>241</v>
      </c>
      <c r="HL287" s="12"/>
      <c r="HM287">
        <v>0.75</v>
      </c>
      <c r="HN287">
        <v>0.75</v>
      </c>
      <c r="HO287">
        <v>0.5</v>
      </c>
      <c r="HP287">
        <v>1</v>
      </c>
      <c r="HQ287">
        <v>0.5</v>
      </c>
      <c r="HR287">
        <v>0.5</v>
      </c>
      <c r="HS287">
        <v>1</v>
      </c>
      <c r="HT287">
        <v>1</v>
      </c>
      <c r="HU287">
        <v>1</v>
      </c>
      <c r="HV287">
        <v>0.75</v>
      </c>
      <c r="HW287">
        <v>0.75</v>
      </c>
      <c r="HX287">
        <v>0.75</v>
      </c>
      <c r="HY287">
        <v>1</v>
      </c>
      <c r="HZ287">
        <v>0.5</v>
      </c>
      <c r="IA287">
        <v>0</v>
      </c>
      <c r="IB287">
        <v>0.5</v>
      </c>
      <c r="IC287">
        <v>0.75</v>
      </c>
      <c r="ID287">
        <v>1</v>
      </c>
      <c r="IE287">
        <v>0.75</v>
      </c>
      <c r="IG287">
        <v>0.75</v>
      </c>
      <c r="IH287">
        <v>0.75</v>
      </c>
      <c r="II287">
        <v>1</v>
      </c>
      <c r="IJ287">
        <v>1</v>
      </c>
      <c r="IK287">
        <v>1</v>
      </c>
      <c r="IL287">
        <v>1</v>
      </c>
      <c r="IM287">
        <v>1</v>
      </c>
      <c r="IN287">
        <v>1</v>
      </c>
      <c r="IO287">
        <v>1</v>
      </c>
      <c r="IQ287">
        <v>2</v>
      </c>
      <c r="IS287">
        <f t="shared" si="231"/>
        <v>0.11249999999999999</v>
      </c>
      <c r="IT287">
        <f t="shared" si="232"/>
        <v>0.09</v>
      </c>
      <c r="IU287">
        <f t="shared" si="233"/>
        <v>0.04</v>
      </c>
      <c r="IV287">
        <f t="shared" si="234"/>
        <v>0.1</v>
      </c>
      <c r="IW287">
        <f t="shared" si="235"/>
        <v>0.04</v>
      </c>
      <c r="IX287">
        <f t="shared" si="236"/>
        <v>6.5000000000000002E-2</v>
      </c>
      <c r="IY287">
        <f t="shared" si="237"/>
        <v>0.1</v>
      </c>
      <c r="IZ287">
        <f t="shared" si="238"/>
        <v>0.11</v>
      </c>
      <c r="JA287">
        <f t="shared" si="239"/>
        <v>0.13</v>
      </c>
      <c r="JB287">
        <f t="shared" si="240"/>
        <v>7.5000000000000011E-2</v>
      </c>
      <c r="JC287">
        <f t="shared" si="241"/>
        <v>0.09</v>
      </c>
      <c r="JD287">
        <f t="shared" si="242"/>
        <v>8.2500000000000004E-2</v>
      </c>
      <c r="JE287">
        <f t="shared" si="243"/>
        <v>7.0000000000000007E-2</v>
      </c>
      <c r="JF287">
        <f t="shared" si="244"/>
        <v>0.06</v>
      </c>
      <c r="JG287" s="5">
        <f t="shared" si="245"/>
        <v>0</v>
      </c>
      <c r="JH287">
        <f t="shared" si="246"/>
        <v>0</v>
      </c>
      <c r="JI287">
        <f t="shared" si="246"/>
        <v>0</v>
      </c>
      <c r="JJ287">
        <f t="shared" si="247"/>
        <v>0.2</v>
      </c>
      <c r="JK287">
        <f t="shared" si="248"/>
        <v>0.11249999999999999</v>
      </c>
      <c r="JL287" s="6">
        <f t="shared" si="249"/>
        <v>5.6666666666666671E-2</v>
      </c>
      <c r="JM287">
        <f t="shared" si="250"/>
        <v>0.09</v>
      </c>
      <c r="JN287">
        <f t="shared" si="251"/>
        <v>3.7500000000000006E-2</v>
      </c>
      <c r="JO287">
        <f t="shared" si="252"/>
        <v>0.15</v>
      </c>
      <c r="JP287">
        <f t="shared" si="253"/>
        <v>0.1</v>
      </c>
      <c r="JQ287">
        <f t="shared" si="254"/>
        <v>0.12</v>
      </c>
      <c r="JR287">
        <f t="shared" si="255"/>
        <v>0.11</v>
      </c>
      <c r="JS287">
        <f t="shared" si="256"/>
        <v>0.1</v>
      </c>
      <c r="JT287">
        <f t="shared" si="256"/>
        <v>0.1</v>
      </c>
      <c r="JU287">
        <f t="shared" si="257"/>
        <v>1</v>
      </c>
      <c r="JV287">
        <f t="shared" si="257"/>
        <v>0</v>
      </c>
      <c r="JW287">
        <f t="shared" si="258"/>
        <v>0.15</v>
      </c>
      <c r="JY287">
        <f t="shared" si="259"/>
        <v>3.7500000000000006E-2</v>
      </c>
      <c r="JZ287">
        <f t="shared" si="260"/>
        <v>0.06</v>
      </c>
      <c r="KA287">
        <f t="shared" si="261"/>
        <v>0.01</v>
      </c>
      <c r="KB287">
        <f t="shared" si="261"/>
        <v>0.02</v>
      </c>
      <c r="KC287">
        <f t="shared" si="262"/>
        <v>0.02</v>
      </c>
      <c r="KD287">
        <f t="shared" si="230"/>
        <v>1.4999999999999999E-2</v>
      </c>
      <c r="KE287">
        <f t="shared" si="230"/>
        <v>0.03</v>
      </c>
      <c r="KF287">
        <f t="shared" si="230"/>
        <v>0.03</v>
      </c>
      <c r="KG287">
        <f t="shared" si="229"/>
        <v>0.03</v>
      </c>
      <c r="KH287">
        <f t="shared" si="229"/>
        <v>2.2499999999999999E-2</v>
      </c>
      <c r="KI287">
        <f t="shared" si="229"/>
        <v>2.2499999999999999E-2</v>
      </c>
      <c r="KJ287">
        <f t="shared" si="229"/>
        <v>2.2499999999999999E-2</v>
      </c>
      <c r="KK287">
        <f t="shared" si="263"/>
        <v>0.02</v>
      </c>
      <c r="KL287">
        <f t="shared" si="264"/>
        <v>0.02</v>
      </c>
      <c r="KM287" s="5">
        <f t="shared" si="265"/>
        <v>0</v>
      </c>
      <c r="KN287">
        <f t="shared" si="266"/>
        <v>0</v>
      </c>
      <c r="KO287">
        <f t="shared" si="266"/>
        <v>0</v>
      </c>
      <c r="KP287">
        <f t="shared" si="267"/>
        <v>0.06</v>
      </c>
      <c r="KQ287">
        <f t="shared" si="268"/>
        <v>2.2499999999999999E-2</v>
      </c>
      <c r="KR287" s="6">
        <f t="shared" si="269"/>
        <v>2.8333333333333335E-2</v>
      </c>
      <c r="KS287">
        <f t="shared" si="270"/>
        <v>0.03</v>
      </c>
      <c r="KT287">
        <f t="shared" si="271"/>
        <v>2.2499999999999999E-2</v>
      </c>
      <c r="KU287">
        <f t="shared" si="272"/>
        <v>0.04</v>
      </c>
      <c r="KV287">
        <f t="shared" si="273"/>
        <v>0.05</v>
      </c>
      <c r="KW287">
        <f t="shared" si="274"/>
        <v>0.01</v>
      </c>
      <c r="KX287">
        <f t="shared" si="275"/>
        <v>0</v>
      </c>
      <c r="KY287">
        <f t="shared" si="276"/>
        <v>0.04</v>
      </c>
      <c r="KZ287">
        <f t="shared" si="277"/>
        <v>0.03</v>
      </c>
      <c r="LA287">
        <f t="shared" si="278"/>
        <v>1</v>
      </c>
      <c r="LB287">
        <f t="shared" si="278"/>
        <v>0</v>
      </c>
      <c r="LC287">
        <f t="shared" si="279"/>
        <v>0.1</v>
      </c>
      <c r="LE287" t="str">
        <f t="shared" si="285"/>
        <v>Guinee Conakry</v>
      </c>
      <c r="LF287">
        <f t="shared" si="280"/>
        <v>0.78749999999999998</v>
      </c>
      <c r="LG287" s="6">
        <f t="shared" si="281"/>
        <v>0.74666666666666659</v>
      </c>
      <c r="LH287">
        <f t="shared" si="282"/>
        <v>0.95749999999999991</v>
      </c>
      <c r="LI287" s="6">
        <f t="shared" si="283"/>
        <v>0.79333333333333345</v>
      </c>
      <c r="LJ287">
        <f t="shared" si="284"/>
        <v>2</v>
      </c>
    </row>
    <row r="288" spans="1:322" x14ac:dyDescent="0.35">
      <c r="A288" s="3">
        <v>44896</v>
      </c>
      <c r="B288" t="s">
        <v>1873</v>
      </c>
      <c r="D288" s="24" t="s">
        <v>321</v>
      </c>
      <c r="E288" s="24" t="s">
        <v>321</v>
      </c>
      <c r="F288" s="24">
        <v>21</v>
      </c>
      <c r="G288" s="24" t="s">
        <v>258</v>
      </c>
      <c r="H288" s="24" t="s">
        <v>322</v>
      </c>
      <c r="I288" s="24" t="s">
        <v>1838</v>
      </c>
      <c r="J288" s="24" t="s">
        <v>598</v>
      </c>
      <c r="K288" s="25">
        <v>44448</v>
      </c>
      <c r="L288" s="25">
        <v>44448</v>
      </c>
      <c r="M288" s="25">
        <v>44543</v>
      </c>
      <c r="N288" s="24" t="s">
        <v>261</v>
      </c>
      <c r="O288" s="24" t="s">
        <v>261</v>
      </c>
      <c r="P288" s="24" t="s">
        <v>261</v>
      </c>
      <c r="Q288" s="24" t="s">
        <v>1839</v>
      </c>
      <c r="R288" s="25">
        <v>44448</v>
      </c>
      <c r="S288" s="25" t="s">
        <v>262</v>
      </c>
      <c r="T288" s="24" t="s">
        <v>263</v>
      </c>
      <c r="U288" s="24" t="s">
        <v>263</v>
      </c>
      <c r="V288" s="25">
        <v>44645</v>
      </c>
      <c r="W288" s="24" t="s">
        <v>261</v>
      </c>
      <c r="X288" s="25" t="s">
        <v>262</v>
      </c>
      <c r="Y288" s="24" t="s">
        <v>263</v>
      </c>
      <c r="Z288" s="25">
        <v>44651</v>
      </c>
      <c r="AA288" s="24" t="s">
        <v>264</v>
      </c>
      <c r="AB288" s="24" t="s">
        <v>265</v>
      </c>
      <c r="AC288" s="24" t="s">
        <v>1297</v>
      </c>
      <c r="AD288" s="24" t="s">
        <v>267</v>
      </c>
      <c r="AE288" s="24" t="s">
        <v>600</v>
      </c>
      <c r="AF288" s="24" t="s">
        <v>601</v>
      </c>
      <c r="AG288" s="31">
        <v>11900000</v>
      </c>
      <c r="AH288" s="24" t="s">
        <v>263</v>
      </c>
      <c r="AI288" s="24">
        <v>44642</v>
      </c>
      <c r="AJ288" s="25">
        <v>44645</v>
      </c>
      <c r="AK288" s="24" t="s">
        <v>264</v>
      </c>
      <c r="AL288" s="24" t="s">
        <v>269</v>
      </c>
      <c r="AM288" s="24" t="s">
        <v>265</v>
      </c>
      <c r="AN288" s="24" t="s">
        <v>270</v>
      </c>
      <c r="AO288" s="24" t="s">
        <v>261</v>
      </c>
      <c r="AP288" s="24" t="s">
        <v>261</v>
      </c>
      <c r="AQ288" s="25" t="s">
        <v>262</v>
      </c>
      <c r="AR288" s="24" t="s">
        <v>261</v>
      </c>
      <c r="AS288" s="25" t="s">
        <v>262</v>
      </c>
      <c r="AT288" s="24" t="s">
        <v>261</v>
      </c>
      <c r="AU288" s="25" t="s">
        <v>262</v>
      </c>
      <c r="AV288" s="24" t="s">
        <v>261</v>
      </c>
      <c r="AW288" s="25" t="s">
        <v>262</v>
      </c>
      <c r="AX288" s="24" t="s">
        <v>261</v>
      </c>
      <c r="AY288" s="25" t="s">
        <v>262</v>
      </c>
      <c r="AZ288" s="27" t="s">
        <v>262</v>
      </c>
      <c r="BA288" s="27" t="s">
        <v>262</v>
      </c>
      <c r="BB288" s="24" t="s">
        <v>261</v>
      </c>
      <c r="BC288" s="25" t="s">
        <v>262</v>
      </c>
      <c r="BD288" s="24" t="s">
        <v>261</v>
      </c>
      <c r="BE288" s="26" t="s">
        <v>262</v>
      </c>
      <c r="BF288" t="s">
        <v>603</v>
      </c>
      <c r="BG288" t="s">
        <v>571</v>
      </c>
      <c r="BH288" t="s">
        <v>208</v>
      </c>
      <c r="BI288" t="s">
        <v>440</v>
      </c>
      <c r="BJ288" t="s">
        <v>210</v>
      </c>
      <c r="BK288" t="s">
        <v>329</v>
      </c>
      <c r="BL288" t="s">
        <v>212</v>
      </c>
      <c r="BM288" t="s">
        <v>1183</v>
      </c>
      <c r="BN288" t="s">
        <v>219</v>
      </c>
      <c r="BO288" t="s">
        <v>348</v>
      </c>
      <c r="BP288" t="s">
        <v>219</v>
      </c>
      <c r="BQ288" t="s">
        <v>216</v>
      </c>
      <c r="BR288" t="s">
        <v>1874</v>
      </c>
      <c r="BS288" t="s">
        <v>1708</v>
      </c>
      <c r="BU288" t="s">
        <v>1875</v>
      </c>
      <c r="BV288" t="s">
        <v>219</v>
      </c>
      <c r="BW288" t="s">
        <v>859</v>
      </c>
      <c r="BY288" t="s">
        <v>1876</v>
      </c>
      <c r="BZ288" t="s">
        <v>605</v>
      </c>
      <c r="CB288" t="s">
        <v>1876</v>
      </c>
      <c r="CC288" t="s">
        <v>219</v>
      </c>
      <c r="CD288" t="s">
        <v>859</v>
      </c>
      <c r="CF288" t="s">
        <v>348</v>
      </c>
      <c r="CG288" t="s">
        <v>214</v>
      </c>
      <c r="CH288" t="s">
        <v>859</v>
      </c>
      <c r="CI288" t="s">
        <v>335</v>
      </c>
      <c r="CJ288" t="s">
        <v>1877</v>
      </c>
      <c r="CK288" t="s">
        <v>335</v>
      </c>
      <c r="CL288" t="s">
        <v>282</v>
      </c>
      <c r="CN288" t="s">
        <v>306</v>
      </c>
      <c r="CP288" t="s">
        <v>224</v>
      </c>
      <c r="CQ288" t="s">
        <v>285</v>
      </c>
      <c r="CR288" t="s">
        <v>286</v>
      </c>
      <c r="CS288" t="s">
        <v>286</v>
      </c>
      <c r="CT288" t="s">
        <v>219</v>
      </c>
      <c r="CU288" t="s">
        <v>219</v>
      </c>
      <c r="CV288" t="s">
        <v>227</v>
      </c>
      <c r="CW288" t="s">
        <v>227</v>
      </c>
      <c r="CX288" t="s">
        <v>228</v>
      </c>
      <c r="CY288" t="s">
        <v>353</v>
      </c>
      <c r="CZ288" t="s">
        <v>219</v>
      </c>
      <c r="DA288" t="s">
        <v>219</v>
      </c>
      <c r="DB288" t="s">
        <v>398</v>
      </c>
      <c r="DC288" t="s">
        <v>398</v>
      </c>
      <c r="DD288" t="s">
        <v>219</v>
      </c>
      <c r="DI288" t="s">
        <v>354</v>
      </c>
      <c r="DK288" t="s">
        <v>372</v>
      </c>
      <c r="DL288" t="s">
        <v>372</v>
      </c>
      <c r="DM288" t="s">
        <v>219</v>
      </c>
      <c r="DN288" t="s">
        <v>214</v>
      </c>
      <c r="DO288" t="s">
        <v>288</v>
      </c>
      <c r="DP288" t="s">
        <v>235</v>
      </c>
      <c r="DR288" t="s">
        <v>235</v>
      </c>
      <c r="DT288" t="s">
        <v>214</v>
      </c>
      <c r="DU288" t="s">
        <v>214</v>
      </c>
      <c r="DV288" t="s">
        <v>236</v>
      </c>
      <c r="DX288" t="s">
        <v>372</v>
      </c>
      <c r="DY288" t="s">
        <v>372</v>
      </c>
      <c r="DZ288" t="s">
        <v>485</v>
      </c>
      <c r="EA288" t="s">
        <v>372</v>
      </c>
      <c r="EB288" t="s">
        <v>233</v>
      </c>
      <c r="EC288" t="s">
        <v>372</v>
      </c>
      <c r="ED288" t="s">
        <v>372</v>
      </c>
      <c r="EE288" t="s">
        <v>214</v>
      </c>
      <c r="EF288" t="s">
        <v>214</v>
      </c>
      <c r="EG288" t="s">
        <v>219</v>
      </c>
      <c r="EH288" t="s">
        <v>1878</v>
      </c>
      <c r="EI288" t="s">
        <v>219</v>
      </c>
      <c r="EJ288" t="s">
        <v>1878</v>
      </c>
      <c r="EK288" t="s">
        <v>237</v>
      </c>
      <c r="EL288" t="s">
        <v>237</v>
      </c>
      <c r="EM288" t="s">
        <v>486</v>
      </c>
      <c r="EN288" t="s">
        <v>486</v>
      </c>
      <c r="EO288" t="s">
        <v>486</v>
      </c>
      <c r="EP288" t="s">
        <v>240</v>
      </c>
      <c r="EQ288" t="s">
        <v>214</v>
      </c>
      <c r="ER288" t="s">
        <v>214</v>
      </c>
      <c r="ES288" t="s">
        <v>237</v>
      </c>
      <c r="ET288" t="s">
        <v>237</v>
      </c>
      <c r="EU288" t="s">
        <v>372</v>
      </c>
      <c r="EV288" t="s">
        <v>372</v>
      </c>
      <c r="EW288" t="s">
        <v>290</v>
      </c>
      <c r="EX288" t="s">
        <v>290</v>
      </c>
      <c r="EY288" t="s">
        <v>372</v>
      </c>
      <c r="EZ288" t="s">
        <v>291</v>
      </c>
      <c r="FA288" t="s">
        <v>241</v>
      </c>
      <c r="FB288" t="s">
        <v>372</v>
      </c>
      <c r="FC288" t="s">
        <v>233</v>
      </c>
      <c r="FD288" t="s">
        <v>233</v>
      </c>
      <c r="FE288" t="s">
        <v>250</v>
      </c>
      <c r="FF288" t="s">
        <v>250</v>
      </c>
      <c r="FG288" t="s">
        <v>242</v>
      </c>
      <c r="FH288" t="s">
        <v>242</v>
      </c>
      <c r="FI288" t="s">
        <v>214</v>
      </c>
      <c r="FJ288" t="s">
        <v>214</v>
      </c>
      <c r="FK288" t="s">
        <v>214</v>
      </c>
      <c r="FL288" t="s">
        <v>214</v>
      </c>
      <c r="FM288" t="s">
        <v>292</v>
      </c>
      <c r="FN288" t="s">
        <v>292</v>
      </c>
      <c r="FO288" t="s">
        <v>214</v>
      </c>
      <c r="FP288" t="s">
        <v>214</v>
      </c>
      <c r="FQ288" t="s">
        <v>487</v>
      </c>
      <c r="FR288" t="s">
        <v>241</v>
      </c>
      <c r="FS288" t="s">
        <v>247</v>
      </c>
      <c r="FT288" t="s">
        <v>241</v>
      </c>
      <c r="FU288" t="s">
        <v>214</v>
      </c>
      <c r="FV288" t="s">
        <v>487</v>
      </c>
      <c r="FW288" t="s">
        <v>241</v>
      </c>
      <c r="FX288" t="s">
        <v>1190</v>
      </c>
      <c r="FY288" t="s">
        <v>241</v>
      </c>
      <c r="FZ288" t="s">
        <v>248</v>
      </c>
      <c r="GA288" t="s">
        <v>248</v>
      </c>
      <c r="GB288" t="s">
        <v>227</v>
      </c>
      <c r="GC288" t="s">
        <v>227</v>
      </c>
      <c r="GD288" t="s">
        <v>249</v>
      </c>
      <c r="GE288" t="s">
        <v>241</v>
      </c>
      <c r="GF288" t="s">
        <v>249</v>
      </c>
      <c r="GG288" t="s">
        <v>286</v>
      </c>
      <c r="GH288" t="s">
        <v>241</v>
      </c>
      <c r="GI288" t="s">
        <v>250</v>
      </c>
      <c r="GJ288" t="s">
        <v>286</v>
      </c>
      <c r="GK288" t="s">
        <v>286</v>
      </c>
      <c r="GL288" t="s">
        <v>286</v>
      </c>
      <c r="GM288" t="s">
        <v>286</v>
      </c>
      <c r="GN288" t="s">
        <v>214</v>
      </c>
      <c r="GO288" t="s">
        <v>214</v>
      </c>
      <c r="GP288" t="s">
        <v>295</v>
      </c>
      <c r="GQ288" t="s">
        <v>295</v>
      </c>
      <c r="GR288" t="s">
        <v>295</v>
      </c>
      <c r="GS288" t="s">
        <v>402</v>
      </c>
      <c r="GT288" t="s">
        <v>575</v>
      </c>
      <c r="GU288" t="s">
        <v>402</v>
      </c>
      <c r="GV288" t="s">
        <v>241</v>
      </c>
      <c r="GW288" t="s">
        <v>296</v>
      </c>
      <c r="GX288" t="s">
        <v>297</v>
      </c>
      <c r="GY288" t="s">
        <v>609</v>
      </c>
      <c r="GZ288" t="s">
        <v>241</v>
      </c>
      <c r="HA288" t="s">
        <v>239</v>
      </c>
      <c r="HB288" t="s">
        <v>241</v>
      </c>
      <c r="HC288" t="s">
        <v>315</v>
      </c>
      <c r="HD288" t="s">
        <v>517</v>
      </c>
      <c r="HE288" t="s">
        <v>590</v>
      </c>
      <c r="HF288" t="s">
        <v>1879</v>
      </c>
      <c r="HG288" t="s">
        <v>362</v>
      </c>
      <c r="HH288" t="s">
        <v>241</v>
      </c>
      <c r="HI288" t="s">
        <v>241</v>
      </c>
      <c r="HJ288" t="s">
        <v>214</v>
      </c>
      <c r="HK288" t="s">
        <v>1880</v>
      </c>
      <c r="HL288" s="12"/>
      <c r="HM288">
        <v>0.5</v>
      </c>
      <c r="HN288">
        <v>0.25</v>
      </c>
      <c r="HO288">
        <v>0</v>
      </c>
      <c r="HP288">
        <v>1</v>
      </c>
      <c r="HQ288">
        <v>0.5</v>
      </c>
      <c r="HR288">
        <v>0</v>
      </c>
      <c r="HS288">
        <v>0</v>
      </c>
      <c r="HT288">
        <v>0</v>
      </c>
      <c r="HU288">
        <v>0</v>
      </c>
      <c r="HV288">
        <v>0</v>
      </c>
      <c r="HW288">
        <v>0</v>
      </c>
      <c r="HX288">
        <v>0</v>
      </c>
      <c r="HY288">
        <v>0</v>
      </c>
      <c r="HZ288">
        <v>0.5</v>
      </c>
      <c r="IA288" s="4">
        <v>1</v>
      </c>
      <c r="IB288">
        <v>0.5</v>
      </c>
      <c r="IC288">
        <v>0</v>
      </c>
      <c r="ID288">
        <v>0</v>
      </c>
      <c r="IE288">
        <v>0.25</v>
      </c>
      <c r="IG288">
        <v>0.5</v>
      </c>
      <c r="IH288">
        <v>0.75</v>
      </c>
      <c r="II288">
        <v>1</v>
      </c>
      <c r="IJ288">
        <v>0.75</v>
      </c>
      <c r="IK288">
        <v>1</v>
      </c>
      <c r="IL288">
        <v>0.75</v>
      </c>
      <c r="IM288">
        <v>0.25</v>
      </c>
      <c r="IN288">
        <v>0</v>
      </c>
      <c r="IO288">
        <v>0.5</v>
      </c>
      <c r="IQ288">
        <v>1</v>
      </c>
      <c r="IS288">
        <f t="shared" si="231"/>
        <v>7.4999999999999997E-2</v>
      </c>
      <c r="IT288">
        <f t="shared" si="232"/>
        <v>0.03</v>
      </c>
      <c r="IU288">
        <f t="shared" si="233"/>
        <v>0</v>
      </c>
      <c r="IV288">
        <f t="shared" si="234"/>
        <v>0.1</v>
      </c>
      <c r="IW288">
        <f t="shared" si="235"/>
        <v>0.04</v>
      </c>
      <c r="IX288">
        <f t="shared" si="236"/>
        <v>0</v>
      </c>
      <c r="IY288">
        <f t="shared" si="237"/>
        <v>0</v>
      </c>
      <c r="IZ288">
        <f t="shared" si="238"/>
        <v>0</v>
      </c>
      <c r="JA288">
        <f t="shared" si="239"/>
        <v>0</v>
      </c>
      <c r="JB288">
        <f t="shared" si="240"/>
        <v>0</v>
      </c>
      <c r="JC288">
        <f t="shared" si="241"/>
        <v>0</v>
      </c>
      <c r="JD288">
        <f t="shared" si="242"/>
        <v>0</v>
      </c>
      <c r="JE288">
        <f t="shared" si="243"/>
        <v>0</v>
      </c>
      <c r="JF288">
        <f t="shared" si="244"/>
        <v>0.06</v>
      </c>
      <c r="JG288" s="5">
        <f t="shared" si="245"/>
        <v>0.05</v>
      </c>
      <c r="JH288">
        <f t="shared" si="246"/>
        <v>0</v>
      </c>
      <c r="JI288">
        <f t="shared" si="246"/>
        <v>0</v>
      </c>
      <c r="JJ288">
        <f t="shared" si="247"/>
        <v>0</v>
      </c>
      <c r="JK288">
        <f t="shared" si="248"/>
        <v>3.7499999999999999E-2</v>
      </c>
      <c r="JL288" s="6">
        <f t="shared" si="249"/>
        <v>1.3333333333333332E-2</v>
      </c>
      <c r="JM288">
        <f t="shared" si="250"/>
        <v>0.06</v>
      </c>
      <c r="JN288">
        <f t="shared" si="251"/>
        <v>3.7500000000000006E-2</v>
      </c>
      <c r="JO288">
        <f t="shared" si="252"/>
        <v>0.15</v>
      </c>
      <c r="JP288">
        <f t="shared" si="253"/>
        <v>7.5000000000000011E-2</v>
      </c>
      <c r="JQ288">
        <f t="shared" si="254"/>
        <v>0.12</v>
      </c>
      <c r="JR288">
        <f t="shared" si="255"/>
        <v>8.2500000000000004E-2</v>
      </c>
      <c r="JS288">
        <f t="shared" si="256"/>
        <v>2.5000000000000001E-2</v>
      </c>
      <c r="JT288">
        <f t="shared" si="256"/>
        <v>0</v>
      </c>
      <c r="JU288">
        <f t="shared" si="257"/>
        <v>0.5</v>
      </c>
      <c r="JV288">
        <f t="shared" si="257"/>
        <v>0</v>
      </c>
      <c r="JW288">
        <f t="shared" si="258"/>
        <v>7.4999999999999997E-2</v>
      </c>
      <c r="JY288">
        <f t="shared" si="259"/>
        <v>2.5000000000000001E-2</v>
      </c>
      <c r="JZ288">
        <f t="shared" si="260"/>
        <v>0.02</v>
      </c>
      <c r="KA288">
        <f t="shared" si="261"/>
        <v>0</v>
      </c>
      <c r="KB288">
        <f t="shared" si="261"/>
        <v>0.02</v>
      </c>
      <c r="KC288">
        <f t="shared" si="262"/>
        <v>0.02</v>
      </c>
      <c r="KD288">
        <f t="shared" si="230"/>
        <v>0</v>
      </c>
      <c r="KE288">
        <f t="shared" si="230"/>
        <v>0</v>
      </c>
      <c r="KF288">
        <f t="shared" si="230"/>
        <v>0</v>
      </c>
      <c r="KG288">
        <f t="shared" si="229"/>
        <v>0</v>
      </c>
      <c r="KH288">
        <f t="shared" si="229"/>
        <v>0</v>
      </c>
      <c r="KI288">
        <f t="shared" si="229"/>
        <v>0</v>
      </c>
      <c r="KJ288">
        <f t="shared" si="229"/>
        <v>0</v>
      </c>
      <c r="KK288">
        <f t="shared" si="263"/>
        <v>0</v>
      </c>
      <c r="KL288">
        <f t="shared" si="264"/>
        <v>0.02</v>
      </c>
      <c r="KM288" s="5">
        <f t="shared" si="265"/>
        <v>0.05</v>
      </c>
      <c r="KN288">
        <f t="shared" si="266"/>
        <v>0</v>
      </c>
      <c r="KO288">
        <f t="shared" si="266"/>
        <v>0</v>
      </c>
      <c r="KP288">
        <f t="shared" si="267"/>
        <v>0</v>
      </c>
      <c r="KQ288">
        <f t="shared" si="268"/>
        <v>7.4999999999999997E-3</v>
      </c>
      <c r="KR288" s="6">
        <f t="shared" si="269"/>
        <v>6.6666666666666662E-3</v>
      </c>
      <c r="KS288">
        <f t="shared" si="270"/>
        <v>0.02</v>
      </c>
      <c r="KT288">
        <f t="shared" si="271"/>
        <v>2.2499999999999999E-2</v>
      </c>
      <c r="KU288">
        <f t="shared" si="272"/>
        <v>0.04</v>
      </c>
      <c r="KV288">
        <f t="shared" si="273"/>
        <v>3.7500000000000006E-2</v>
      </c>
      <c r="KW288">
        <f t="shared" si="274"/>
        <v>0.01</v>
      </c>
      <c r="KX288">
        <f t="shared" si="275"/>
        <v>0</v>
      </c>
      <c r="KY288">
        <f t="shared" si="276"/>
        <v>0.01</v>
      </c>
      <c r="KZ288">
        <f t="shared" si="277"/>
        <v>0</v>
      </c>
      <c r="LA288">
        <f t="shared" si="278"/>
        <v>0.5</v>
      </c>
      <c r="LB288">
        <f t="shared" si="278"/>
        <v>0</v>
      </c>
      <c r="LC288">
        <f t="shared" si="279"/>
        <v>0.05</v>
      </c>
      <c r="LE288" t="str">
        <f t="shared" si="285"/>
        <v>Guinee Conakry</v>
      </c>
      <c r="LF288">
        <f t="shared" si="280"/>
        <v>0.24500000000000002</v>
      </c>
      <c r="LG288" s="6">
        <f t="shared" si="281"/>
        <v>0.16083333333333333</v>
      </c>
      <c r="LH288">
        <f t="shared" si="282"/>
        <v>0.625</v>
      </c>
      <c r="LI288" s="6">
        <f t="shared" si="283"/>
        <v>0.35916666666666669</v>
      </c>
      <c r="LJ288">
        <f t="shared" si="284"/>
        <v>1</v>
      </c>
    </row>
    <row r="289" spans="1:322" x14ac:dyDescent="0.35">
      <c r="A289" s="3">
        <v>44894</v>
      </c>
      <c r="B289" t="s">
        <v>1881</v>
      </c>
      <c r="D289" s="27" t="s">
        <v>321</v>
      </c>
      <c r="E289" s="27" t="s">
        <v>321</v>
      </c>
      <c r="F289" s="27">
        <v>25</v>
      </c>
      <c r="G289" s="27" t="s">
        <v>258</v>
      </c>
      <c r="H289" s="27" t="s">
        <v>322</v>
      </c>
      <c r="I289" s="27" t="s">
        <v>1838</v>
      </c>
      <c r="J289" s="27" t="s">
        <v>598</v>
      </c>
      <c r="K289" s="28">
        <v>44452</v>
      </c>
      <c r="L289" s="28">
        <v>44452</v>
      </c>
      <c r="M289" s="28">
        <v>44543</v>
      </c>
      <c r="N289" s="27" t="s">
        <v>261</v>
      </c>
      <c r="O289" s="27" t="s">
        <v>261</v>
      </c>
      <c r="P289" s="27" t="s">
        <v>261</v>
      </c>
      <c r="Q289" s="27" t="s">
        <v>1839</v>
      </c>
      <c r="R289" s="28">
        <v>44452</v>
      </c>
      <c r="S289" s="28" t="s">
        <v>262</v>
      </c>
      <c r="T289" s="27" t="s">
        <v>263</v>
      </c>
      <c r="U289" s="27" t="s">
        <v>261</v>
      </c>
      <c r="V289" s="28" t="s">
        <v>262</v>
      </c>
      <c r="W289" s="27" t="s">
        <v>261</v>
      </c>
      <c r="X289" s="28" t="s">
        <v>262</v>
      </c>
      <c r="Y289" s="27" t="s">
        <v>263</v>
      </c>
      <c r="Z289" s="28">
        <v>44705</v>
      </c>
      <c r="AA289" s="27" t="s">
        <v>264</v>
      </c>
      <c r="AB289" s="27" t="s">
        <v>265</v>
      </c>
      <c r="AC289" s="27" t="s">
        <v>646</v>
      </c>
      <c r="AD289" s="27" t="s">
        <v>267</v>
      </c>
      <c r="AE289" s="27" t="s">
        <v>600</v>
      </c>
      <c r="AF289" s="27" t="s">
        <v>601</v>
      </c>
      <c r="AG289" s="29">
        <v>13000000</v>
      </c>
      <c r="AH289" s="27" t="s">
        <v>261</v>
      </c>
      <c r="AI289" s="27" t="s">
        <v>262</v>
      </c>
      <c r="AJ289" s="28" t="s">
        <v>262</v>
      </c>
      <c r="AK289" s="27" t="s">
        <v>262</v>
      </c>
      <c r="AL289" s="27" t="s">
        <v>262</v>
      </c>
      <c r="AM289" s="27" t="s">
        <v>262</v>
      </c>
      <c r="AN289" s="27" t="s">
        <v>262</v>
      </c>
      <c r="AO289" s="27" t="s">
        <v>261</v>
      </c>
      <c r="AP289" s="27" t="s">
        <v>261</v>
      </c>
      <c r="AQ289" s="28" t="s">
        <v>262</v>
      </c>
      <c r="AR289" s="27" t="s">
        <v>261</v>
      </c>
      <c r="AS289" s="28" t="s">
        <v>262</v>
      </c>
      <c r="AT289" s="27" t="s">
        <v>261</v>
      </c>
      <c r="AU289" s="28" t="s">
        <v>262</v>
      </c>
      <c r="AV289" s="27" t="s">
        <v>261</v>
      </c>
      <c r="AW289" s="28" t="s">
        <v>262</v>
      </c>
      <c r="AX289" s="27" t="s">
        <v>261</v>
      </c>
      <c r="AY289" s="28" t="s">
        <v>262</v>
      </c>
      <c r="AZ289" s="27" t="s">
        <v>262</v>
      </c>
      <c r="BA289" s="27" t="s">
        <v>262</v>
      </c>
      <c r="BB289" s="27" t="s">
        <v>261</v>
      </c>
      <c r="BC289" s="28" t="s">
        <v>262</v>
      </c>
      <c r="BD289" s="27" t="s">
        <v>261</v>
      </c>
      <c r="BE289" s="30" t="s">
        <v>262</v>
      </c>
      <c r="BF289" t="s">
        <v>603</v>
      </c>
      <c r="BG289" t="s">
        <v>571</v>
      </c>
      <c r="BH289" t="s">
        <v>208</v>
      </c>
      <c r="BI289" t="s">
        <v>328</v>
      </c>
      <c r="BJ289" t="s">
        <v>210</v>
      </c>
      <c r="BK289" t="s">
        <v>329</v>
      </c>
      <c r="BL289" t="s">
        <v>212</v>
      </c>
      <c r="BM289" t="s">
        <v>604</v>
      </c>
      <c r="BN289" t="s">
        <v>214</v>
      </c>
      <c r="BO289" t="s">
        <v>215</v>
      </c>
      <c r="BP289" t="s">
        <v>219</v>
      </c>
      <c r="BQ289" t="s">
        <v>216</v>
      </c>
      <c r="BR289" t="s">
        <v>1882</v>
      </c>
      <c r="BU289" t="s">
        <v>1882</v>
      </c>
      <c r="BV289" t="s">
        <v>214</v>
      </c>
      <c r="CC289" t="s">
        <v>214</v>
      </c>
      <c r="CG289" t="s">
        <v>219</v>
      </c>
      <c r="CI289" t="s">
        <v>220</v>
      </c>
      <c r="CJ289" t="s">
        <v>1883</v>
      </c>
      <c r="CK289" t="s">
        <v>220</v>
      </c>
      <c r="CL289" t="s">
        <v>336</v>
      </c>
      <c r="CN289" t="s">
        <v>498</v>
      </c>
      <c r="CO289" t="s">
        <v>1884</v>
      </c>
      <c r="CP289" t="s">
        <v>224</v>
      </c>
      <c r="CQ289" t="s">
        <v>285</v>
      </c>
      <c r="CR289" t="s">
        <v>226</v>
      </c>
      <c r="CS289" t="s">
        <v>250</v>
      </c>
      <c r="CT289" t="s">
        <v>214</v>
      </c>
      <c r="CU289" t="s">
        <v>219</v>
      </c>
      <c r="CV289" t="s">
        <v>244</v>
      </c>
      <c r="CW289" t="s">
        <v>227</v>
      </c>
      <c r="CX289" t="s">
        <v>228</v>
      </c>
      <c r="CY289" t="s">
        <v>353</v>
      </c>
      <c r="CZ289" t="s">
        <v>219</v>
      </c>
      <c r="DA289" t="s">
        <v>214</v>
      </c>
      <c r="DB289" t="s">
        <v>229</v>
      </c>
      <c r="DC289" t="s">
        <v>229</v>
      </c>
      <c r="DD289" t="s">
        <v>214</v>
      </c>
      <c r="DE289" t="s">
        <v>231</v>
      </c>
      <c r="DG289" t="s">
        <v>231</v>
      </c>
      <c r="DI289" t="s">
        <v>338</v>
      </c>
      <c r="DK289" t="s">
        <v>237</v>
      </c>
      <c r="DL289" t="s">
        <v>239</v>
      </c>
      <c r="DM289" t="s">
        <v>214</v>
      </c>
      <c r="DN289" t="s">
        <v>219</v>
      </c>
      <c r="DO289" t="s">
        <v>288</v>
      </c>
      <c r="DP289" t="s">
        <v>235</v>
      </c>
      <c r="DR289" t="s">
        <v>235</v>
      </c>
      <c r="DT289" t="s">
        <v>214</v>
      </c>
      <c r="DU289" t="s">
        <v>214</v>
      </c>
      <c r="DV289" t="s">
        <v>1057</v>
      </c>
      <c r="DX289" t="s">
        <v>237</v>
      </c>
      <c r="DY289" t="s">
        <v>233</v>
      </c>
      <c r="DZ289" t="s">
        <v>485</v>
      </c>
      <c r="EA289" t="s">
        <v>237</v>
      </c>
      <c r="EB289" t="s">
        <v>233</v>
      </c>
      <c r="EC289" t="s">
        <v>237</v>
      </c>
      <c r="ED289" t="s">
        <v>372</v>
      </c>
      <c r="EE289" t="s">
        <v>214</v>
      </c>
      <c r="EF289" t="s">
        <v>214</v>
      </c>
      <c r="EG289" t="s">
        <v>214</v>
      </c>
      <c r="EI289" t="s">
        <v>214</v>
      </c>
      <c r="EK289" t="s">
        <v>237</v>
      </c>
      <c r="EL289" t="s">
        <v>237</v>
      </c>
      <c r="EM289" t="s">
        <v>240</v>
      </c>
      <c r="EN289" t="s">
        <v>486</v>
      </c>
      <c r="EO289" t="s">
        <v>240</v>
      </c>
      <c r="EP289" t="s">
        <v>240</v>
      </c>
      <c r="EQ289" t="s">
        <v>219</v>
      </c>
      <c r="ER289" t="s">
        <v>219</v>
      </c>
      <c r="ES289" t="s">
        <v>237</v>
      </c>
      <c r="ET289" t="s">
        <v>237</v>
      </c>
      <c r="EU289" t="s">
        <v>233</v>
      </c>
      <c r="EV289" t="s">
        <v>233</v>
      </c>
      <c r="EW289" t="s">
        <v>310</v>
      </c>
      <c r="EX289" t="s">
        <v>310</v>
      </c>
      <c r="EY289" t="s">
        <v>239</v>
      </c>
      <c r="EZ289" t="s">
        <v>241</v>
      </c>
      <c r="FA289" t="s">
        <v>241</v>
      </c>
      <c r="FB289" t="s">
        <v>239</v>
      </c>
      <c r="FC289" t="s">
        <v>239</v>
      </c>
      <c r="FD289" t="s">
        <v>239</v>
      </c>
      <c r="FE289" t="s">
        <v>244</v>
      </c>
      <c r="FF289" t="s">
        <v>244</v>
      </c>
      <c r="FG289" t="s">
        <v>390</v>
      </c>
      <c r="FH289" t="s">
        <v>239</v>
      </c>
      <c r="FI289" t="s">
        <v>214</v>
      </c>
      <c r="FJ289" t="s">
        <v>402</v>
      </c>
      <c r="FK289" t="s">
        <v>214</v>
      </c>
      <c r="FL289" t="s">
        <v>402</v>
      </c>
      <c r="FM289" t="s">
        <v>245</v>
      </c>
      <c r="FN289" t="s">
        <v>239</v>
      </c>
      <c r="FO289" t="s">
        <v>219</v>
      </c>
      <c r="FP289" t="s">
        <v>219</v>
      </c>
      <c r="FQ289" t="s">
        <v>241</v>
      </c>
      <c r="FR289" t="s">
        <v>241</v>
      </c>
      <c r="FS289" t="s">
        <v>241</v>
      </c>
      <c r="FT289" t="s">
        <v>241</v>
      </c>
      <c r="FU289" t="s">
        <v>219</v>
      </c>
      <c r="FV289" t="s">
        <v>241</v>
      </c>
      <c r="FW289" t="s">
        <v>241</v>
      </c>
      <c r="FX289" t="s">
        <v>241</v>
      </c>
      <c r="FY289" t="s">
        <v>241</v>
      </c>
      <c r="FZ289" t="s">
        <v>341</v>
      </c>
      <c r="GA289" t="s">
        <v>248</v>
      </c>
      <c r="GB289" t="s">
        <v>227</v>
      </c>
      <c r="GC289" t="s">
        <v>227</v>
      </c>
      <c r="GD289" t="s">
        <v>293</v>
      </c>
      <c r="GE289" t="s">
        <v>241</v>
      </c>
      <c r="GF289" t="s">
        <v>293</v>
      </c>
      <c r="GG289" t="s">
        <v>227</v>
      </c>
      <c r="GH289" t="s">
        <v>241</v>
      </c>
      <c r="GI289" t="s">
        <v>227</v>
      </c>
      <c r="GJ289" t="s">
        <v>227</v>
      </c>
      <c r="GK289" t="s">
        <v>227</v>
      </c>
      <c r="GL289" t="s">
        <v>227</v>
      </c>
      <c r="GM289" t="s">
        <v>227</v>
      </c>
      <c r="GN289" t="s">
        <v>219</v>
      </c>
      <c r="GO289" t="s">
        <v>219</v>
      </c>
      <c r="GP289" t="s">
        <v>295</v>
      </c>
      <c r="GQ289" t="s">
        <v>239</v>
      </c>
      <c r="GR289" t="s">
        <v>295</v>
      </c>
      <c r="GS289" t="s">
        <v>214</v>
      </c>
      <c r="GT289" t="s">
        <v>241</v>
      </c>
      <c r="GU289" t="s">
        <v>214</v>
      </c>
      <c r="GV289" t="s">
        <v>241</v>
      </c>
      <c r="GW289" t="s">
        <v>297</v>
      </c>
      <c r="GX289" t="s">
        <v>297</v>
      </c>
      <c r="GY289" t="s">
        <v>626</v>
      </c>
      <c r="GZ289" t="s">
        <v>241</v>
      </c>
      <c r="HA289" t="s">
        <v>241</v>
      </c>
      <c r="HB289" t="s">
        <v>241</v>
      </c>
      <c r="HC289" t="s">
        <v>315</v>
      </c>
      <c r="HD289" t="s">
        <v>361</v>
      </c>
      <c r="HE289" t="s">
        <v>317</v>
      </c>
      <c r="HF289" t="s">
        <v>241</v>
      </c>
      <c r="HG289" t="s">
        <v>362</v>
      </c>
      <c r="HH289" t="s">
        <v>241</v>
      </c>
      <c r="HI289" t="s">
        <v>241</v>
      </c>
      <c r="HJ289" t="s">
        <v>219</v>
      </c>
      <c r="HK289" t="s">
        <v>241</v>
      </c>
      <c r="HL289" s="12"/>
      <c r="HM289">
        <v>0.25</v>
      </c>
      <c r="HN289">
        <v>0</v>
      </c>
      <c r="HO289">
        <v>1</v>
      </c>
      <c r="HP289">
        <v>0.75</v>
      </c>
      <c r="HQ289">
        <v>0</v>
      </c>
      <c r="HR289">
        <v>0.5</v>
      </c>
      <c r="HS289">
        <v>1</v>
      </c>
      <c r="HT289">
        <v>0</v>
      </c>
      <c r="HU289">
        <v>0</v>
      </c>
      <c r="HV289">
        <v>0.5</v>
      </c>
      <c r="HW289">
        <v>0.5</v>
      </c>
      <c r="HX289">
        <v>0.5</v>
      </c>
      <c r="HY289">
        <v>1</v>
      </c>
      <c r="HZ289">
        <v>0.5</v>
      </c>
      <c r="IA289">
        <v>0</v>
      </c>
      <c r="IB289">
        <v>0.5</v>
      </c>
      <c r="IC289">
        <v>0.25</v>
      </c>
      <c r="ID289">
        <v>0.5</v>
      </c>
      <c r="IE289">
        <v>0.5</v>
      </c>
      <c r="IG289">
        <v>0.25</v>
      </c>
      <c r="IH289">
        <v>0.5</v>
      </c>
      <c r="II289">
        <v>0.75</v>
      </c>
      <c r="IJ289">
        <v>1</v>
      </c>
      <c r="IK289">
        <v>1</v>
      </c>
      <c r="IL289">
        <v>1</v>
      </c>
      <c r="IM289">
        <v>1</v>
      </c>
      <c r="IN289">
        <v>1</v>
      </c>
      <c r="IO289">
        <v>1</v>
      </c>
      <c r="IQ289">
        <v>2</v>
      </c>
      <c r="IS289">
        <f t="shared" si="231"/>
        <v>3.7499999999999999E-2</v>
      </c>
      <c r="IT289">
        <f t="shared" si="232"/>
        <v>0</v>
      </c>
      <c r="IU289">
        <f t="shared" si="233"/>
        <v>0.08</v>
      </c>
      <c r="IV289">
        <f t="shared" si="234"/>
        <v>7.5000000000000011E-2</v>
      </c>
      <c r="IW289">
        <f t="shared" si="235"/>
        <v>0</v>
      </c>
      <c r="IX289">
        <f t="shared" si="236"/>
        <v>6.5000000000000002E-2</v>
      </c>
      <c r="IY289">
        <f t="shared" si="237"/>
        <v>0.1</v>
      </c>
      <c r="IZ289">
        <f t="shared" si="238"/>
        <v>0</v>
      </c>
      <c r="JA289">
        <f t="shared" si="239"/>
        <v>0</v>
      </c>
      <c r="JB289">
        <f t="shared" si="240"/>
        <v>0.05</v>
      </c>
      <c r="JC289">
        <f t="shared" si="241"/>
        <v>0.06</v>
      </c>
      <c r="JD289">
        <f t="shared" si="242"/>
        <v>5.5E-2</v>
      </c>
      <c r="JE289">
        <f t="shared" si="243"/>
        <v>7.0000000000000007E-2</v>
      </c>
      <c r="JF289">
        <f t="shared" si="244"/>
        <v>0.06</v>
      </c>
      <c r="JG289" s="5">
        <f t="shared" si="245"/>
        <v>0</v>
      </c>
      <c r="JH289">
        <f t="shared" si="246"/>
        <v>0</v>
      </c>
      <c r="JI289">
        <f t="shared" si="246"/>
        <v>0</v>
      </c>
      <c r="JJ289">
        <f t="shared" si="247"/>
        <v>0.1</v>
      </c>
      <c r="JK289">
        <f t="shared" si="248"/>
        <v>7.4999999999999997E-2</v>
      </c>
      <c r="JL289" s="6">
        <f t="shared" si="249"/>
        <v>3.6666666666666667E-2</v>
      </c>
      <c r="JM289">
        <f t="shared" si="250"/>
        <v>0.03</v>
      </c>
      <c r="JN289">
        <f t="shared" si="251"/>
        <v>2.5000000000000001E-2</v>
      </c>
      <c r="JO289">
        <f t="shared" si="252"/>
        <v>0.11249999999999999</v>
      </c>
      <c r="JP289">
        <f t="shared" si="253"/>
        <v>0.1</v>
      </c>
      <c r="JQ289">
        <f t="shared" si="254"/>
        <v>0.12</v>
      </c>
      <c r="JR289">
        <f t="shared" si="255"/>
        <v>0.11</v>
      </c>
      <c r="JS289">
        <f t="shared" si="256"/>
        <v>0.1</v>
      </c>
      <c r="JT289">
        <f t="shared" si="256"/>
        <v>0.1</v>
      </c>
      <c r="JU289">
        <f t="shared" si="257"/>
        <v>1</v>
      </c>
      <c r="JV289">
        <f t="shared" si="257"/>
        <v>0</v>
      </c>
      <c r="JW289">
        <f t="shared" si="258"/>
        <v>0.15</v>
      </c>
      <c r="JY289">
        <f t="shared" si="259"/>
        <v>1.2500000000000001E-2</v>
      </c>
      <c r="JZ289">
        <f t="shared" si="260"/>
        <v>0</v>
      </c>
      <c r="KA289">
        <f t="shared" si="261"/>
        <v>0.02</v>
      </c>
      <c r="KB289">
        <f t="shared" si="261"/>
        <v>1.4999999999999999E-2</v>
      </c>
      <c r="KC289">
        <f t="shared" si="262"/>
        <v>0</v>
      </c>
      <c r="KD289">
        <f t="shared" si="230"/>
        <v>1.4999999999999999E-2</v>
      </c>
      <c r="KE289">
        <f t="shared" si="230"/>
        <v>0.03</v>
      </c>
      <c r="KF289">
        <f t="shared" si="230"/>
        <v>0</v>
      </c>
      <c r="KG289">
        <f t="shared" si="229"/>
        <v>0</v>
      </c>
      <c r="KH289">
        <f t="shared" si="229"/>
        <v>1.4999999999999999E-2</v>
      </c>
      <c r="KI289">
        <f t="shared" si="229"/>
        <v>1.4999999999999999E-2</v>
      </c>
      <c r="KJ289">
        <f t="shared" si="229"/>
        <v>1.4999999999999999E-2</v>
      </c>
      <c r="KK289">
        <f t="shared" si="263"/>
        <v>0.02</v>
      </c>
      <c r="KL289">
        <f t="shared" si="264"/>
        <v>0.02</v>
      </c>
      <c r="KM289" s="5">
        <f t="shared" si="265"/>
        <v>0</v>
      </c>
      <c r="KN289">
        <f t="shared" si="266"/>
        <v>0</v>
      </c>
      <c r="KO289">
        <f t="shared" si="266"/>
        <v>0</v>
      </c>
      <c r="KP289">
        <f t="shared" si="267"/>
        <v>0.03</v>
      </c>
      <c r="KQ289">
        <f t="shared" si="268"/>
        <v>1.4999999999999999E-2</v>
      </c>
      <c r="KR289" s="6">
        <f t="shared" si="269"/>
        <v>1.8333333333333333E-2</v>
      </c>
      <c r="KS289">
        <f t="shared" si="270"/>
        <v>0.01</v>
      </c>
      <c r="KT289">
        <f t="shared" si="271"/>
        <v>1.4999999999999999E-2</v>
      </c>
      <c r="KU289">
        <f t="shared" si="272"/>
        <v>0.03</v>
      </c>
      <c r="KV289">
        <f t="shared" si="273"/>
        <v>0.05</v>
      </c>
      <c r="KW289">
        <f t="shared" si="274"/>
        <v>0.01</v>
      </c>
      <c r="KX289">
        <f t="shared" si="275"/>
        <v>0</v>
      </c>
      <c r="KY289">
        <f t="shared" si="276"/>
        <v>0.04</v>
      </c>
      <c r="KZ289">
        <f t="shared" si="277"/>
        <v>0.03</v>
      </c>
      <c r="LA289">
        <f t="shared" si="278"/>
        <v>1</v>
      </c>
      <c r="LB289">
        <f t="shared" si="278"/>
        <v>0</v>
      </c>
      <c r="LC289">
        <f t="shared" si="279"/>
        <v>0.1</v>
      </c>
      <c r="LE289" t="str">
        <f t="shared" si="285"/>
        <v>Guinee Conakry</v>
      </c>
      <c r="LF289">
        <f t="shared" si="280"/>
        <v>0.35750000000000004</v>
      </c>
      <c r="LG289" s="6">
        <f t="shared" si="281"/>
        <v>0.50666666666666671</v>
      </c>
      <c r="LH289">
        <f t="shared" si="282"/>
        <v>0.84749999999999992</v>
      </c>
      <c r="LI289" s="6">
        <f t="shared" si="283"/>
        <v>0.52583333333333326</v>
      </c>
      <c r="LJ289">
        <f t="shared" si="284"/>
        <v>2</v>
      </c>
    </row>
    <row r="290" spans="1:322" x14ac:dyDescent="0.35">
      <c r="A290" s="3">
        <v>44894</v>
      </c>
      <c r="B290" t="s">
        <v>1885</v>
      </c>
      <c r="D290" s="24" t="s">
        <v>321</v>
      </c>
      <c r="E290" s="24" t="s">
        <v>321</v>
      </c>
      <c r="F290" s="24">
        <v>34</v>
      </c>
      <c r="G290" s="24" t="s">
        <v>258</v>
      </c>
      <c r="H290" s="24" t="s">
        <v>259</v>
      </c>
      <c r="I290" s="24" t="s">
        <v>1838</v>
      </c>
      <c r="J290" s="24" t="s">
        <v>598</v>
      </c>
      <c r="K290" s="25">
        <v>44459</v>
      </c>
      <c r="L290" s="25">
        <v>44459</v>
      </c>
      <c r="M290" s="25">
        <v>44543</v>
      </c>
      <c r="N290" s="24" t="s">
        <v>261</v>
      </c>
      <c r="O290" s="24" t="s">
        <v>261</v>
      </c>
      <c r="P290" s="24" t="s">
        <v>261</v>
      </c>
      <c r="Q290" s="24" t="s">
        <v>1839</v>
      </c>
      <c r="R290" s="25">
        <v>44459</v>
      </c>
      <c r="S290" s="25" t="s">
        <v>262</v>
      </c>
      <c r="T290" s="24" t="s">
        <v>263</v>
      </c>
      <c r="U290" s="24" t="s">
        <v>261</v>
      </c>
      <c r="V290" s="25" t="s">
        <v>262</v>
      </c>
      <c r="W290" s="24" t="s">
        <v>261</v>
      </c>
      <c r="X290" s="25" t="s">
        <v>262</v>
      </c>
      <c r="Y290" s="24" t="s">
        <v>263</v>
      </c>
      <c r="Z290" s="25">
        <v>44781</v>
      </c>
      <c r="AA290" s="24" t="s">
        <v>264</v>
      </c>
      <c r="AB290" s="24" t="s">
        <v>265</v>
      </c>
      <c r="AC290" s="24" t="s">
        <v>262</v>
      </c>
      <c r="AD290" s="24" t="s">
        <v>267</v>
      </c>
      <c r="AE290" s="24" t="s">
        <v>600</v>
      </c>
      <c r="AF290" s="24" t="s">
        <v>601</v>
      </c>
      <c r="AG290" s="31">
        <v>13000000</v>
      </c>
      <c r="AH290" s="24" t="s">
        <v>261</v>
      </c>
      <c r="AI290" s="24" t="s">
        <v>262</v>
      </c>
      <c r="AJ290" s="25" t="s">
        <v>262</v>
      </c>
      <c r="AK290" s="24" t="s">
        <v>262</v>
      </c>
      <c r="AL290" s="24" t="s">
        <v>262</v>
      </c>
      <c r="AM290" s="24" t="s">
        <v>262</v>
      </c>
      <c r="AN290" s="24" t="s">
        <v>262</v>
      </c>
      <c r="AO290" s="24" t="s">
        <v>261</v>
      </c>
      <c r="AP290" s="24" t="s">
        <v>261</v>
      </c>
      <c r="AQ290" s="25" t="s">
        <v>262</v>
      </c>
      <c r="AR290" s="24" t="s">
        <v>261</v>
      </c>
      <c r="AS290" s="25" t="s">
        <v>262</v>
      </c>
      <c r="AT290" s="24" t="s">
        <v>261</v>
      </c>
      <c r="AU290" s="25" t="s">
        <v>262</v>
      </c>
      <c r="AV290" s="24" t="s">
        <v>261</v>
      </c>
      <c r="AW290" s="25" t="s">
        <v>262</v>
      </c>
      <c r="AX290" s="24" t="s">
        <v>261</v>
      </c>
      <c r="AY290" s="25" t="s">
        <v>262</v>
      </c>
      <c r="AZ290" s="27" t="s">
        <v>262</v>
      </c>
      <c r="BA290" s="27" t="s">
        <v>262</v>
      </c>
      <c r="BB290" s="24" t="s">
        <v>261</v>
      </c>
      <c r="BC290" s="25" t="s">
        <v>262</v>
      </c>
      <c r="BD290" s="24" t="s">
        <v>261</v>
      </c>
      <c r="BE290" s="26" t="s">
        <v>262</v>
      </c>
      <c r="BF290" t="s">
        <v>603</v>
      </c>
      <c r="BG290" t="s">
        <v>571</v>
      </c>
      <c r="BH290" t="s">
        <v>208</v>
      </c>
      <c r="BI290" t="s">
        <v>365</v>
      </c>
      <c r="BJ290" t="s">
        <v>210</v>
      </c>
      <c r="BK290" t="s">
        <v>329</v>
      </c>
      <c r="BL290" t="s">
        <v>212</v>
      </c>
      <c r="BM290" t="s">
        <v>604</v>
      </c>
      <c r="BN290" t="s">
        <v>214</v>
      </c>
      <c r="BO290" t="s">
        <v>276</v>
      </c>
      <c r="BP290" t="s">
        <v>219</v>
      </c>
      <c r="BQ290" t="s">
        <v>216</v>
      </c>
      <c r="BR290" t="s">
        <v>1020</v>
      </c>
      <c r="BU290" t="s">
        <v>1020</v>
      </c>
      <c r="BV290" t="s">
        <v>214</v>
      </c>
      <c r="CC290" t="s">
        <v>219</v>
      </c>
      <c r="CD290" t="s">
        <v>1886</v>
      </c>
      <c r="CF290" t="s">
        <v>348</v>
      </c>
      <c r="CG290" t="s">
        <v>219</v>
      </c>
      <c r="CI290" t="s">
        <v>220</v>
      </c>
      <c r="CJ290" t="s">
        <v>1887</v>
      </c>
      <c r="CK290" t="s">
        <v>220</v>
      </c>
      <c r="CL290" t="s">
        <v>282</v>
      </c>
      <c r="CN290" t="s">
        <v>306</v>
      </c>
      <c r="CP290" t="s">
        <v>224</v>
      </c>
      <c r="CQ290" t="s">
        <v>285</v>
      </c>
      <c r="CR290" t="s">
        <v>226</v>
      </c>
      <c r="CS290" t="s">
        <v>244</v>
      </c>
      <c r="CT290" t="s">
        <v>219</v>
      </c>
      <c r="CU290" t="s">
        <v>219</v>
      </c>
      <c r="CV290" t="s">
        <v>227</v>
      </c>
      <c r="CW290" t="s">
        <v>227</v>
      </c>
      <c r="CX290" t="s">
        <v>228</v>
      </c>
      <c r="CY290" t="s">
        <v>353</v>
      </c>
      <c r="CZ290" t="s">
        <v>219</v>
      </c>
      <c r="DA290" t="s">
        <v>219</v>
      </c>
      <c r="DB290" t="s">
        <v>230</v>
      </c>
      <c r="DC290" t="s">
        <v>357</v>
      </c>
      <c r="DD290" t="s">
        <v>219</v>
      </c>
      <c r="DI290" t="s">
        <v>338</v>
      </c>
      <c r="DK290" t="s">
        <v>233</v>
      </c>
      <c r="DL290" t="s">
        <v>239</v>
      </c>
      <c r="DM290" t="s">
        <v>219</v>
      </c>
      <c r="DN290" t="s">
        <v>219</v>
      </c>
      <c r="DO290" t="s">
        <v>234</v>
      </c>
      <c r="DP290" t="s">
        <v>235</v>
      </c>
      <c r="DR290" t="s">
        <v>235</v>
      </c>
      <c r="DT290" t="s">
        <v>214</v>
      </c>
      <c r="DU290" t="s">
        <v>214</v>
      </c>
      <c r="DV290" t="s">
        <v>236</v>
      </c>
      <c r="DX290" t="s">
        <v>237</v>
      </c>
      <c r="DY290" t="s">
        <v>233</v>
      </c>
      <c r="DZ290" t="s">
        <v>485</v>
      </c>
      <c r="EA290" t="s">
        <v>233</v>
      </c>
      <c r="EB290" t="s">
        <v>239</v>
      </c>
      <c r="EC290" t="s">
        <v>237</v>
      </c>
      <c r="ED290" t="s">
        <v>239</v>
      </c>
      <c r="EE290" t="s">
        <v>214</v>
      </c>
      <c r="EF290" t="s">
        <v>214</v>
      </c>
      <c r="EG290" t="s">
        <v>214</v>
      </c>
      <c r="EI290" t="s">
        <v>214</v>
      </c>
      <c r="EK290" t="s">
        <v>237</v>
      </c>
      <c r="EL290" t="s">
        <v>239</v>
      </c>
      <c r="EM290" t="s">
        <v>486</v>
      </c>
      <c r="EN290" t="s">
        <v>239</v>
      </c>
      <c r="EO290" t="s">
        <v>486</v>
      </c>
      <c r="EP290" t="s">
        <v>239</v>
      </c>
      <c r="EQ290" t="s">
        <v>214</v>
      </c>
      <c r="ER290" t="s">
        <v>214</v>
      </c>
      <c r="ES290" t="s">
        <v>237</v>
      </c>
      <c r="ET290" t="s">
        <v>239</v>
      </c>
      <c r="EU290" t="s">
        <v>233</v>
      </c>
      <c r="EV290" t="s">
        <v>233</v>
      </c>
      <c r="EW290" t="s">
        <v>310</v>
      </c>
      <c r="EX290" t="s">
        <v>243</v>
      </c>
      <c r="EY290" t="s">
        <v>233</v>
      </c>
      <c r="EZ290" t="s">
        <v>291</v>
      </c>
      <c r="FA290" t="s">
        <v>241</v>
      </c>
      <c r="FB290" t="s">
        <v>239</v>
      </c>
      <c r="FC290" t="s">
        <v>233</v>
      </c>
      <c r="FD290" t="s">
        <v>239</v>
      </c>
      <c r="FE290" t="s">
        <v>244</v>
      </c>
      <c r="FF290" t="s">
        <v>244</v>
      </c>
      <c r="FG290" t="s">
        <v>548</v>
      </c>
      <c r="FH290" t="s">
        <v>548</v>
      </c>
      <c r="FI290" t="s">
        <v>214</v>
      </c>
      <c r="FJ290" t="s">
        <v>214</v>
      </c>
      <c r="FK290" t="s">
        <v>214</v>
      </c>
      <c r="FL290" t="s">
        <v>214</v>
      </c>
      <c r="FM290" t="s">
        <v>245</v>
      </c>
      <c r="FN290" t="s">
        <v>239</v>
      </c>
      <c r="FO290" t="s">
        <v>219</v>
      </c>
      <c r="FP290" t="s">
        <v>219</v>
      </c>
      <c r="FQ290" t="s">
        <v>241</v>
      </c>
      <c r="FR290" t="s">
        <v>241</v>
      </c>
      <c r="FS290" t="s">
        <v>241</v>
      </c>
      <c r="FT290" t="s">
        <v>241</v>
      </c>
      <c r="FU290" t="s">
        <v>214</v>
      </c>
      <c r="FV290" t="s">
        <v>1888</v>
      </c>
      <c r="FW290" t="s">
        <v>241</v>
      </c>
      <c r="FX290" t="s">
        <v>1190</v>
      </c>
      <c r="FY290" t="s">
        <v>241</v>
      </c>
      <c r="FZ290" t="s">
        <v>248</v>
      </c>
      <c r="GA290" t="s">
        <v>248</v>
      </c>
      <c r="GB290" t="s">
        <v>227</v>
      </c>
      <c r="GC290" t="s">
        <v>227</v>
      </c>
      <c r="GD290" t="s">
        <v>293</v>
      </c>
      <c r="GE290" t="s">
        <v>241</v>
      </c>
      <c r="GF290" t="s">
        <v>293</v>
      </c>
      <c r="GG290" t="s">
        <v>226</v>
      </c>
      <c r="GH290" t="s">
        <v>1453</v>
      </c>
      <c r="GI290" t="s">
        <v>250</v>
      </c>
      <c r="GJ290" t="s">
        <v>244</v>
      </c>
      <c r="GK290" t="s">
        <v>244</v>
      </c>
      <c r="GL290" t="s">
        <v>227</v>
      </c>
      <c r="GM290" t="s">
        <v>227</v>
      </c>
      <c r="GN290" t="s">
        <v>219</v>
      </c>
      <c r="GO290" t="s">
        <v>219</v>
      </c>
      <c r="GP290" t="s">
        <v>295</v>
      </c>
      <c r="GQ290" t="s">
        <v>295</v>
      </c>
      <c r="GR290" t="s">
        <v>251</v>
      </c>
      <c r="GS290" t="s">
        <v>214</v>
      </c>
      <c r="GT290" t="s">
        <v>241</v>
      </c>
      <c r="GU290" t="s">
        <v>214</v>
      </c>
      <c r="GV290" t="s">
        <v>241</v>
      </c>
      <c r="GW290" t="s">
        <v>297</v>
      </c>
      <c r="GX290" t="s">
        <v>297</v>
      </c>
      <c r="GY290" t="s">
        <v>609</v>
      </c>
      <c r="GZ290" t="s">
        <v>241</v>
      </c>
      <c r="HA290" t="s">
        <v>239</v>
      </c>
      <c r="HB290" t="s">
        <v>241</v>
      </c>
      <c r="HC290" t="s">
        <v>315</v>
      </c>
      <c r="HD290" t="s">
        <v>517</v>
      </c>
      <c r="HE290" t="s">
        <v>1335</v>
      </c>
      <c r="HF290" t="s">
        <v>1889</v>
      </c>
      <c r="HG290" t="s">
        <v>362</v>
      </c>
      <c r="HH290" t="s">
        <v>241</v>
      </c>
      <c r="HI290" t="s">
        <v>241</v>
      </c>
      <c r="HJ290" t="s">
        <v>219</v>
      </c>
      <c r="HK290" t="s">
        <v>241</v>
      </c>
      <c r="HL290" s="12"/>
      <c r="HM290">
        <v>0.25</v>
      </c>
      <c r="HN290">
        <v>0</v>
      </c>
      <c r="HO290">
        <v>0</v>
      </c>
      <c r="HP290">
        <v>1</v>
      </c>
      <c r="HQ290">
        <v>1</v>
      </c>
      <c r="HR290">
        <v>0.25</v>
      </c>
      <c r="HS290">
        <v>0</v>
      </c>
      <c r="HT290">
        <v>0</v>
      </c>
      <c r="HU290">
        <v>0</v>
      </c>
      <c r="HV290">
        <v>0.5</v>
      </c>
      <c r="HW290">
        <v>0.25</v>
      </c>
      <c r="HX290">
        <v>0.5</v>
      </c>
      <c r="HY290">
        <v>1</v>
      </c>
      <c r="HZ290">
        <v>0.5</v>
      </c>
      <c r="IA290" s="4">
        <v>1</v>
      </c>
      <c r="IB290">
        <v>0.5</v>
      </c>
      <c r="IC290">
        <v>0.25</v>
      </c>
      <c r="ID290">
        <v>0.25</v>
      </c>
      <c r="IE290">
        <v>0.25</v>
      </c>
      <c r="IG290">
        <v>0.25</v>
      </c>
      <c r="IH290">
        <v>0.25</v>
      </c>
      <c r="II290">
        <v>0.75</v>
      </c>
      <c r="IJ290">
        <v>0.75</v>
      </c>
      <c r="IK290">
        <v>1</v>
      </c>
      <c r="IL290">
        <v>1</v>
      </c>
      <c r="IM290">
        <v>0</v>
      </c>
      <c r="IN290">
        <v>1</v>
      </c>
      <c r="IO290">
        <v>1</v>
      </c>
      <c r="IQ290">
        <v>0</v>
      </c>
      <c r="IS290">
        <f t="shared" si="231"/>
        <v>3.7499999999999999E-2</v>
      </c>
      <c r="IT290">
        <f t="shared" si="232"/>
        <v>0</v>
      </c>
      <c r="IU290">
        <f t="shared" si="233"/>
        <v>0</v>
      </c>
      <c r="IV290">
        <f t="shared" si="234"/>
        <v>0.1</v>
      </c>
      <c r="IW290">
        <f t="shared" si="235"/>
        <v>0.08</v>
      </c>
      <c r="IX290">
        <f t="shared" si="236"/>
        <v>3.2500000000000001E-2</v>
      </c>
      <c r="IY290">
        <f t="shared" si="237"/>
        <v>0</v>
      </c>
      <c r="IZ290">
        <f t="shared" si="238"/>
        <v>0</v>
      </c>
      <c r="JA290">
        <f t="shared" si="239"/>
        <v>0</v>
      </c>
      <c r="JB290">
        <f t="shared" si="240"/>
        <v>0.05</v>
      </c>
      <c r="JC290">
        <f t="shared" si="241"/>
        <v>0.03</v>
      </c>
      <c r="JD290">
        <f t="shared" si="242"/>
        <v>5.5E-2</v>
      </c>
      <c r="JE290">
        <f t="shared" si="243"/>
        <v>7.0000000000000007E-2</v>
      </c>
      <c r="JF290">
        <f t="shared" si="244"/>
        <v>0.06</v>
      </c>
      <c r="JG290" s="5">
        <f t="shared" si="245"/>
        <v>0.05</v>
      </c>
      <c r="JH290">
        <f t="shared" si="246"/>
        <v>0</v>
      </c>
      <c r="JI290">
        <f t="shared" si="246"/>
        <v>0</v>
      </c>
      <c r="JJ290">
        <f t="shared" si="247"/>
        <v>0.05</v>
      </c>
      <c r="JK290">
        <f t="shared" si="248"/>
        <v>3.7499999999999999E-2</v>
      </c>
      <c r="JL290" s="6">
        <f t="shared" si="249"/>
        <v>3.3333333333333333E-2</v>
      </c>
      <c r="JM290">
        <f t="shared" si="250"/>
        <v>0.03</v>
      </c>
      <c r="JN290">
        <f t="shared" si="251"/>
        <v>1.2500000000000001E-2</v>
      </c>
      <c r="JO290">
        <f t="shared" si="252"/>
        <v>0.11249999999999999</v>
      </c>
      <c r="JP290">
        <f t="shared" si="253"/>
        <v>7.5000000000000011E-2</v>
      </c>
      <c r="JQ290">
        <f t="shared" si="254"/>
        <v>0.12</v>
      </c>
      <c r="JR290">
        <f t="shared" si="255"/>
        <v>0.11</v>
      </c>
      <c r="JS290">
        <f t="shared" si="256"/>
        <v>0</v>
      </c>
      <c r="JT290">
        <f t="shared" si="256"/>
        <v>0.1</v>
      </c>
      <c r="JU290">
        <f t="shared" si="257"/>
        <v>1</v>
      </c>
      <c r="JV290">
        <f t="shared" si="257"/>
        <v>0</v>
      </c>
      <c r="JW290">
        <f t="shared" si="258"/>
        <v>0.15</v>
      </c>
      <c r="JY290">
        <f t="shared" si="259"/>
        <v>1.2500000000000001E-2</v>
      </c>
      <c r="JZ290">
        <f t="shared" si="260"/>
        <v>0</v>
      </c>
      <c r="KA290">
        <f t="shared" si="261"/>
        <v>0</v>
      </c>
      <c r="KB290">
        <f t="shared" si="261"/>
        <v>0.02</v>
      </c>
      <c r="KC290">
        <f t="shared" si="262"/>
        <v>0.04</v>
      </c>
      <c r="KD290">
        <f t="shared" si="230"/>
        <v>7.4999999999999997E-3</v>
      </c>
      <c r="KE290">
        <f t="shared" si="230"/>
        <v>0</v>
      </c>
      <c r="KF290">
        <f t="shared" si="230"/>
        <v>0</v>
      </c>
      <c r="KG290">
        <f t="shared" si="229"/>
        <v>0</v>
      </c>
      <c r="KH290">
        <f t="shared" si="229"/>
        <v>1.4999999999999999E-2</v>
      </c>
      <c r="KI290">
        <f t="shared" si="229"/>
        <v>7.4999999999999997E-3</v>
      </c>
      <c r="KJ290">
        <f t="shared" si="229"/>
        <v>1.4999999999999999E-2</v>
      </c>
      <c r="KK290">
        <f t="shared" si="263"/>
        <v>0.02</v>
      </c>
      <c r="KL290">
        <f t="shared" si="264"/>
        <v>0.02</v>
      </c>
      <c r="KM290" s="5">
        <f t="shared" si="265"/>
        <v>0.05</v>
      </c>
      <c r="KN290">
        <f t="shared" si="266"/>
        <v>0</v>
      </c>
      <c r="KO290">
        <f t="shared" si="266"/>
        <v>0</v>
      </c>
      <c r="KP290">
        <f t="shared" si="267"/>
        <v>1.4999999999999999E-2</v>
      </c>
      <c r="KQ290">
        <f t="shared" si="268"/>
        <v>7.4999999999999997E-3</v>
      </c>
      <c r="KR290" s="6">
        <f t="shared" si="269"/>
        <v>1.6666666666666666E-2</v>
      </c>
      <c r="KS290">
        <f t="shared" si="270"/>
        <v>0.01</v>
      </c>
      <c r="KT290">
        <f t="shared" si="271"/>
        <v>7.4999999999999997E-3</v>
      </c>
      <c r="KU290">
        <f t="shared" si="272"/>
        <v>0.03</v>
      </c>
      <c r="KV290">
        <f t="shared" si="273"/>
        <v>3.7500000000000006E-2</v>
      </c>
      <c r="KW290">
        <f t="shared" si="274"/>
        <v>0.01</v>
      </c>
      <c r="KX290">
        <f t="shared" si="275"/>
        <v>0</v>
      </c>
      <c r="KY290">
        <f t="shared" si="276"/>
        <v>0</v>
      </c>
      <c r="KZ290">
        <f t="shared" si="277"/>
        <v>0.03</v>
      </c>
      <c r="LA290">
        <f t="shared" si="278"/>
        <v>1</v>
      </c>
      <c r="LB290">
        <f t="shared" si="278"/>
        <v>0</v>
      </c>
      <c r="LC290">
        <f t="shared" si="279"/>
        <v>0.1</v>
      </c>
      <c r="LE290" t="str">
        <f t="shared" si="285"/>
        <v>Guinee Conakry</v>
      </c>
      <c r="LF290">
        <f t="shared" si="280"/>
        <v>0.25</v>
      </c>
      <c r="LG290" s="6">
        <f t="shared" si="281"/>
        <v>0.43583333333333329</v>
      </c>
      <c r="LH290">
        <f t="shared" si="282"/>
        <v>0.71</v>
      </c>
      <c r="LI290" s="6">
        <f t="shared" si="283"/>
        <v>0.47166666666666668</v>
      </c>
      <c r="LJ290">
        <f t="shared" si="284"/>
        <v>0</v>
      </c>
    </row>
    <row r="291" spans="1:322" x14ac:dyDescent="0.35">
      <c r="A291" s="3">
        <v>44895</v>
      </c>
      <c r="B291" t="s">
        <v>1890</v>
      </c>
      <c r="D291" s="27" t="s">
        <v>321</v>
      </c>
      <c r="E291" s="27" t="s">
        <v>321</v>
      </c>
      <c r="F291" s="27">
        <v>22</v>
      </c>
      <c r="G291" s="27" t="s">
        <v>258</v>
      </c>
      <c r="H291" s="27" t="s">
        <v>322</v>
      </c>
      <c r="I291" s="27" t="s">
        <v>1838</v>
      </c>
      <c r="J291" s="27" t="s">
        <v>598</v>
      </c>
      <c r="K291" s="28">
        <v>44467</v>
      </c>
      <c r="L291" s="28">
        <v>44467</v>
      </c>
      <c r="M291" s="28">
        <v>44543</v>
      </c>
      <c r="N291" s="27" t="s">
        <v>261</v>
      </c>
      <c r="O291" s="27" t="s">
        <v>261</v>
      </c>
      <c r="P291" s="27" t="s">
        <v>261</v>
      </c>
      <c r="Q291" s="27" t="s">
        <v>1839</v>
      </c>
      <c r="R291" s="28">
        <v>44467</v>
      </c>
      <c r="S291" s="28" t="s">
        <v>262</v>
      </c>
      <c r="T291" s="27" t="s">
        <v>263</v>
      </c>
      <c r="U291" s="27" t="s">
        <v>263</v>
      </c>
      <c r="V291" s="28">
        <v>44651</v>
      </c>
      <c r="W291" s="27" t="s">
        <v>261</v>
      </c>
      <c r="X291" s="28" t="s">
        <v>262</v>
      </c>
      <c r="Y291" s="27" t="s">
        <v>263</v>
      </c>
      <c r="Z291" s="28">
        <v>44648</v>
      </c>
      <c r="AA291" s="27" t="s">
        <v>264</v>
      </c>
      <c r="AB291" s="27" t="s">
        <v>265</v>
      </c>
      <c r="AC291" s="27" t="s">
        <v>1891</v>
      </c>
      <c r="AD291" s="27" t="s">
        <v>612</v>
      </c>
      <c r="AE291" s="27" t="s">
        <v>473</v>
      </c>
      <c r="AF291" s="27" t="s">
        <v>601</v>
      </c>
      <c r="AG291" s="29">
        <v>11900000</v>
      </c>
      <c r="AH291" s="27" t="s">
        <v>263</v>
      </c>
      <c r="AI291" s="27">
        <v>44648</v>
      </c>
      <c r="AJ291" s="28">
        <v>44651</v>
      </c>
      <c r="AK291" s="27" t="s">
        <v>264</v>
      </c>
      <c r="AL291" s="27" t="s">
        <v>602</v>
      </c>
      <c r="AM291" s="27" t="s">
        <v>265</v>
      </c>
      <c r="AN291" s="27" t="s">
        <v>270</v>
      </c>
      <c r="AO291" s="27" t="s">
        <v>261</v>
      </c>
      <c r="AP291" s="27" t="s">
        <v>261</v>
      </c>
      <c r="AQ291" s="28" t="s">
        <v>262</v>
      </c>
      <c r="AR291" s="27" t="s">
        <v>261</v>
      </c>
      <c r="AS291" s="28" t="s">
        <v>262</v>
      </c>
      <c r="AT291" s="27" t="s">
        <v>261</v>
      </c>
      <c r="AU291" s="28" t="s">
        <v>262</v>
      </c>
      <c r="AV291" s="27" t="s">
        <v>261</v>
      </c>
      <c r="AW291" s="28" t="s">
        <v>262</v>
      </c>
      <c r="AX291" s="27" t="s">
        <v>261</v>
      </c>
      <c r="AY291" s="28" t="s">
        <v>262</v>
      </c>
      <c r="AZ291" s="27" t="s">
        <v>262</v>
      </c>
      <c r="BA291" s="27" t="s">
        <v>262</v>
      </c>
      <c r="BB291" s="27" t="s">
        <v>261</v>
      </c>
      <c r="BC291" s="28" t="s">
        <v>262</v>
      </c>
      <c r="BD291" s="27" t="s">
        <v>261</v>
      </c>
      <c r="BE291" s="30" t="s">
        <v>262</v>
      </c>
      <c r="BF291" t="s">
        <v>603</v>
      </c>
      <c r="BG291" t="s">
        <v>571</v>
      </c>
      <c r="BH291" t="s">
        <v>208</v>
      </c>
      <c r="BI291" t="s">
        <v>510</v>
      </c>
      <c r="BJ291" t="s">
        <v>210</v>
      </c>
      <c r="BK291" t="s">
        <v>329</v>
      </c>
      <c r="BL291" t="s">
        <v>212</v>
      </c>
      <c r="BM291" t="s">
        <v>604</v>
      </c>
      <c r="BN291" t="s">
        <v>219</v>
      </c>
      <c r="BO291" t="s">
        <v>542</v>
      </c>
      <c r="BP291" t="s">
        <v>219</v>
      </c>
      <c r="BQ291" t="s">
        <v>216</v>
      </c>
      <c r="BR291" t="s">
        <v>1184</v>
      </c>
      <c r="BU291" t="s">
        <v>1184</v>
      </c>
      <c r="BV291" t="s">
        <v>219</v>
      </c>
      <c r="BW291" t="s">
        <v>410</v>
      </c>
      <c r="BY291" t="s">
        <v>632</v>
      </c>
      <c r="CB291" t="s">
        <v>632</v>
      </c>
      <c r="CC291" t="s">
        <v>214</v>
      </c>
      <c r="CG291" t="s">
        <v>219</v>
      </c>
      <c r="CI291" t="s">
        <v>220</v>
      </c>
      <c r="CJ291" t="s">
        <v>1892</v>
      </c>
      <c r="CK291" t="s">
        <v>220</v>
      </c>
      <c r="CL291" t="s">
        <v>644</v>
      </c>
      <c r="CN291" t="s">
        <v>498</v>
      </c>
      <c r="CO291" t="s">
        <v>1893</v>
      </c>
      <c r="CP291" t="s">
        <v>225</v>
      </c>
      <c r="CQ291" t="s">
        <v>225</v>
      </c>
      <c r="CR291" t="s">
        <v>226</v>
      </c>
      <c r="CS291" t="s">
        <v>286</v>
      </c>
      <c r="CT291" t="s">
        <v>219</v>
      </c>
      <c r="CU291" t="s">
        <v>219</v>
      </c>
      <c r="CV291" t="s">
        <v>227</v>
      </c>
      <c r="CW291" t="s">
        <v>227</v>
      </c>
      <c r="CX291" t="s">
        <v>228</v>
      </c>
      <c r="CY291" t="s">
        <v>353</v>
      </c>
      <c r="CZ291" t="s">
        <v>214</v>
      </c>
      <c r="DA291" t="s">
        <v>219</v>
      </c>
      <c r="DB291" t="s">
        <v>230</v>
      </c>
      <c r="DC291" t="s">
        <v>230</v>
      </c>
      <c r="DD291" t="s">
        <v>219</v>
      </c>
      <c r="DI291" t="s">
        <v>484</v>
      </c>
      <c r="DK291" t="s">
        <v>233</v>
      </c>
      <c r="DL291" t="s">
        <v>372</v>
      </c>
      <c r="DM291" t="s">
        <v>219</v>
      </c>
      <c r="DN291" t="s">
        <v>219</v>
      </c>
      <c r="DO291" t="s">
        <v>234</v>
      </c>
      <c r="DP291" t="s">
        <v>308</v>
      </c>
      <c r="DR291" t="s">
        <v>235</v>
      </c>
      <c r="DT291" t="s">
        <v>214</v>
      </c>
      <c r="DU291" t="s">
        <v>214</v>
      </c>
      <c r="DV291" t="s">
        <v>236</v>
      </c>
      <c r="DX291" t="s">
        <v>233</v>
      </c>
      <c r="DY291" t="s">
        <v>233</v>
      </c>
      <c r="DZ291" t="s">
        <v>485</v>
      </c>
      <c r="EA291" t="s">
        <v>233</v>
      </c>
      <c r="EB291" t="s">
        <v>372</v>
      </c>
      <c r="EC291" t="s">
        <v>237</v>
      </c>
      <c r="ED291" t="s">
        <v>239</v>
      </c>
      <c r="EE291" t="s">
        <v>214</v>
      </c>
      <c r="EF291" t="s">
        <v>214</v>
      </c>
      <c r="EG291" t="s">
        <v>214</v>
      </c>
      <c r="EI291" t="s">
        <v>214</v>
      </c>
      <c r="EK291" t="s">
        <v>237</v>
      </c>
      <c r="EL291" t="s">
        <v>237</v>
      </c>
      <c r="EM291" t="s">
        <v>240</v>
      </c>
      <c r="EN291" t="s">
        <v>240</v>
      </c>
      <c r="EO291" t="s">
        <v>240</v>
      </c>
      <c r="EP291" t="s">
        <v>240</v>
      </c>
      <c r="EQ291" t="s">
        <v>214</v>
      </c>
      <c r="ER291" t="s">
        <v>219</v>
      </c>
      <c r="ES291" t="s">
        <v>237</v>
      </c>
      <c r="ET291" t="s">
        <v>237</v>
      </c>
      <c r="EU291" t="s">
        <v>233</v>
      </c>
      <c r="EV291" t="s">
        <v>233</v>
      </c>
      <c r="EW291" t="s">
        <v>243</v>
      </c>
      <c r="EX291" t="s">
        <v>243</v>
      </c>
      <c r="EY291" t="s">
        <v>233</v>
      </c>
      <c r="EZ291" t="s">
        <v>291</v>
      </c>
      <c r="FA291" t="s">
        <v>241</v>
      </c>
      <c r="FB291" t="s">
        <v>233</v>
      </c>
      <c r="FC291" t="s">
        <v>237</v>
      </c>
      <c r="FD291" t="s">
        <v>233</v>
      </c>
      <c r="FE291" t="s">
        <v>250</v>
      </c>
      <c r="FF291" t="s">
        <v>250</v>
      </c>
      <c r="FG291" t="s">
        <v>242</v>
      </c>
      <c r="FH291" t="s">
        <v>390</v>
      </c>
      <c r="FI291" t="s">
        <v>214</v>
      </c>
      <c r="FJ291" t="s">
        <v>214</v>
      </c>
      <c r="FK291" t="s">
        <v>214</v>
      </c>
      <c r="FL291" t="s">
        <v>214</v>
      </c>
      <c r="FM291" t="s">
        <v>292</v>
      </c>
      <c r="FN291" t="s">
        <v>245</v>
      </c>
      <c r="FO291" t="s">
        <v>219</v>
      </c>
      <c r="FP291" t="s">
        <v>219</v>
      </c>
      <c r="FQ291" t="s">
        <v>241</v>
      </c>
      <c r="FR291" t="s">
        <v>241</v>
      </c>
      <c r="FS291" t="s">
        <v>241</v>
      </c>
      <c r="FT291" t="s">
        <v>241</v>
      </c>
      <c r="FU291" t="s">
        <v>219</v>
      </c>
      <c r="FV291" t="s">
        <v>241</v>
      </c>
      <c r="FW291" t="s">
        <v>241</v>
      </c>
      <c r="FX291" t="s">
        <v>241</v>
      </c>
      <c r="FY291" t="s">
        <v>241</v>
      </c>
      <c r="FZ291" t="s">
        <v>341</v>
      </c>
      <c r="GA291" t="s">
        <v>248</v>
      </c>
      <c r="GB291" t="s">
        <v>227</v>
      </c>
      <c r="GC291" t="s">
        <v>227</v>
      </c>
      <c r="GD291" t="s">
        <v>293</v>
      </c>
      <c r="GE291" t="s">
        <v>241</v>
      </c>
      <c r="GF291" t="s">
        <v>293</v>
      </c>
      <c r="GG291" t="s">
        <v>227</v>
      </c>
      <c r="GH291" t="s">
        <v>241</v>
      </c>
      <c r="GI291" t="s">
        <v>227</v>
      </c>
      <c r="GJ291" t="s">
        <v>227</v>
      </c>
      <c r="GK291" t="s">
        <v>227</v>
      </c>
      <c r="GL291" t="s">
        <v>227</v>
      </c>
      <c r="GM291" t="s">
        <v>227</v>
      </c>
      <c r="GN291" t="s">
        <v>219</v>
      </c>
      <c r="GO291" t="s">
        <v>219</v>
      </c>
      <c r="GP291" t="s">
        <v>295</v>
      </c>
      <c r="GQ291" t="s">
        <v>295</v>
      </c>
      <c r="GR291" t="s">
        <v>295</v>
      </c>
      <c r="GS291" t="s">
        <v>214</v>
      </c>
      <c r="GT291" t="s">
        <v>241</v>
      </c>
      <c r="GU291" t="s">
        <v>214</v>
      </c>
      <c r="GV291" t="s">
        <v>241</v>
      </c>
      <c r="GW291" t="s">
        <v>297</v>
      </c>
      <c r="GX291" t="s">
        <v>297</v>
      </c>
      <c r="GY291" t="s">
        <v>678</v>
      </c>
      <c r="GZ291" t="s">
        <v>241</v>
      </c>
      <c r="HA291" t="s">
        <v>925</v>
      </c>
      <c r="HB291" t="s">
        <v>241</v>
      </c>
      <c r="HC291" t="s">
        <v>315</v>
      </c>
      <c r="HD291" t="s">
        <v>517</v>
      </c>
      <c r="HE291" t="s">
        <v>429</v>
      </c>
      <c r="HF291" t="s">
        <v>241</v>
      </c>
      <c r="HG291" t="s">
        <v>362</v>
      </c>
      <c r="HH291" t="s">
        <v>241</v>
      </c>
      <c r="HI291" t="s">
        <v>241</v>
      </c>
      <c r="HJ291" t="s">
        <v>214</v>
      </c>
      <c r="HK291" t="s">
        <v>1894</v>
      </c>
      <c r="HL291" s="12"/>
      <c r="HM291">
        <v>0.25</v>
      </c>
      <c r="HN291">
        <v>0</v>
      </c>
      <c r="HO291">
        <v>0</v>
      </c>
      <c r="HP291">
        <v>1</v>
      </c>
      <c r="HQ291">
        <v>1</v>
      </c>
      <c r="HR291">
        <v>0.25</v>
      </c>
      <c r="HS291">
        <v>0</v>
      </c>
      <c r="HT291">
        <v>1</v>
      </c>
      <c r="HU291">
        <v>0</v>
      </c>
      <c r="HV291">
        <v>0.25</v>
      </c>
      <c r="HW291">
        <v>0.25</v>
      </c>
      <c r="HX291">
        <v>0.5</v>
      </c>
      <c r="HY291">
        <v>1</v>
      </c>
      <c r="HZ291">
        <v>0.5</v>
      </c>
      <c r="IA291" s="4">
        <v>1</v>
      </c>
      <c r="IB291">
        <v>0.5</v>
      </c>
      <c r="IC291">
        <v>0.25</v>
      </c>
      <c r="ID291">
        <v>0.25</v>
      </c>
      <c r="IE291">
        <v>0.5</v>
      </c>
      <c r="IG291">
        <v>0.5</v>
      </c>
      <c r="IH291">
        <v>0.75</v>
      </c>
      <c r="II291">
        <v>1</v>
      </c>
      <c r="IJ291">
        <v>1</v>
      </c>
      <c r="IK291">
        <v>1</v>
      </c>
      <c r="IL291">
        <v>1</v>
      </c>
      <c r="IM291">
        <v>1</v>
      </c>
      <c r="IN291">
        <v>1</v>
      </c>
      <c r="IO291">
        <v>1</v>
      </c>
      <c r="IQ291">
        <v>0</v>
      </c>
      <c r="IS291">
        <f t="shared" si="231"/>
        <v>3.7499999999999999E-2</v>
      </c>
      <c r="IT291">
        <f t="shared" si="232"/>
        <v>0</v>
      </c>
      <c r="IU291">
        <f t="shared" si="233"/>
        <v>0</v>
      </c>
      <c r="IV291">
        <f t="shared" si="234"/>
        <v>0.1</v>
      </c>
      <c r="IW291">
        <f t="shared" si="235"/>
        <v>0.08</v>
      </c>
      <c r="IX291">
        <f t="shared" si="236"/>
        <v>3.2500000000000001E-2</v>
      </c>
      <c r="IY291">
        <f t="shared" si="237"/>
        <v>0</v>
      </c>
      <c r="IZ291">
        <f t="shared" si="238"/>
        <v>0.11</v>
      </c>
      <c r="JA291">
        <f t="shared" si="239"/>
        <v>0</v>
      </c>
      <c r="JB291">
        <f t="shared" si="240"/>
        <v>2.5000000000000001E-2</v>
      </c>
      <c r="JC291">
        <f t="shared" si="241"/>
        <v>0.03</v>
      </c>
      <c r="JD291">
        <f t="shared" si="242"/>
        <v>5.5E-2</v>
      </c>
      <c r="JE291">
        <f t="shared" si="243"/>
        <v>7.0000000000000007E-2</v>
      </c>
      <c r="JF291">
        <f t="shared" si="244"/>
        <v>0.06</v>
      </c>
      <c r="JG291" s="5">
        <f t="shared" si="245"/>
        <v>0.05</v>
      </c>
      <c r="JH291">
        <f t="shared" si="246"/>
        <v>0</v>
      </c>
      <c r="JI291">
        <f t="shared" si="246"/>
        <v>0</v>
      </c>
      <c r="JJ291">
        <f t="shared" si="247"/>
        <v>0.05</v>
      </c>
      <c r="JK291">
        <f t="shared" si="248"/>
        <v>7.4999999999999997E-2</v>
      </c>
      <c r="JL291" s="6">
        <f t="shared" si="249"/>
        <v>0.03</v>
      </c>
      <c r="JM291">
        <f t="shared" si="250"/>
        <v>0.06</v>
      </c>
      <c r="JN291">
        <f t="shared" si="251"/>
        <v>3.7500000000000006E-2</v>
      </c>
      <c r="JO291">
        <f t="shared" si="252"/>
        <v>0.15</v>
      </c>
      <c r="JP291">
        <f t="shared" si="253"/>
        <v>0.1</v>
      </c>
      <c r="JQ291">
        <f t="shared" si="254"/>
        <v>0.12</v>
      </c>
      <c r="JR291">
        <f t="shared" si="255"/>
        <v>0.11</v>
      </c>
      <c r="JS291">
        <f t="shared" si="256"/>
        <v>0.1</v>
      </c>
      <c r="JT291">
        <f t="shared" si="256"/>
        <v>0.1</v>
      </c>
      <c r="JU291">
        <f t="shared" si="257"/>
        <v>1</v>
      </c>
      <c r="JV291">
        <f t="shared" si="257"/>
        <v>0</v>
      </c>
      <c r="JW291">
        <f t="shared" si="258"/>
        <v>0.15</v>
      </c>
      <c r="JY291">
        <f t="shared" si="259"/>
        <v>1.2500000000000001E-2</v>
      </c>
      <c r="JZ291">
        <f t="shared" si="260"/>
        <v>0</v>
      </c>
      <c r="KA291">
        <f t="shared" si="261"/>
        <v>0</v>
      </c>
      <c r="KB291">
        <f t="shared" si="261"/>
        <v>0.02</v>
      </c>
      <c r="KC291">
        <f t="shared" si="262"/>
        <v>0.04</v>
      </c>
      <c r="KD291">
        <f t="shared" si="230"/>
        <v>7.4999999999999997E-3</v>
      </c>
      <c r="KE291">
        <f t="shared" si="230"/>
        <v>0</v>
      </c>
      <c r="KF291">
        <f t="shared" si="230"/>
        <v>0.03</v>
      </c>
      <c r="KG291">
        <f t="shared" si="229"/>
        <v>0</v>
      </c>
      <c r="KH291">
        <f t="shared" si="229"/>
        <v>7.4999999999999997E-3</v>
      </c>
      <c r="KI291">
        <f t="shared" si="229"/>
        <v>7.4999999999999997E-3</v>
      </c>
      <c r="KJ291">
        <f t="shared" si="229"/>
        <v>1.4999999999999999E-2</v>
      </c>
      <c r="KK291">
        <f t="shared" si="263"/>
        <v>0.02</v>
      </c>
      <c r="KL291">
        <f t="shared" si="264"/>
        <v>0.02</v>
      </c>
      <c r="KM291" s="5">
        <f t="shared" si="265"/>
        <v>0.05</v>
      </c>
      <c r="KN291">
        <f t="shared" si="266"/>
        <v>0</v>
      </c>
      <c r="KO291">
        <f t="shared" si="266"/>
        <v>0</v>
      </c>
      <c r="KP291">
        <f t="shared" si="267"/>
        <v>1.4999999999999999E-2</v>
      </c>
      <c r="KQ291">
        <f t="shared" si="268"/>
        <v>1.4999999999999999E-2</v>
      </c>
      <c r="KR291" s="6">
        <f t="shared" si="269"/>
        <v>1.4999999999999999E-2</v>
      </c>
      <c r="KS291">
        <f t="shared" si="270"/>
        <v>0.02</v>
      </c>
      <c r="KT291">
        <f t="shared" si="271"/>
        <v>2.2499999999999999E-2</v>
      </c>
      <c r="KU291">
        <f t="shared" si="272"/>
        <v>0.04</v>
      </c>
      <c r="KV291">
        <f t="shared" si="273"/>
        <v>0.05</v>
      </c>
      <c r="KW291">
        <f t="shared" si="274"/>
        <v>0.01</v>
      </c>
      <c r="KX291">
        <f t="shared" si="275"/>
        <v>0</v>
      </c>
      <c r="KY291">
        <f t="shared" si="276"/>
        <v>0.04</v>
      </c>
      <c r="KZ291">
        <f t="shared" si="277"/>
        <v>0.03</v>
      </c>
      <c r="LA291">
        <f t="shared" si="278"/>
        <v>1</v>
      </c>
      <c r="LB291">
        <f t="shared" si="278"/>
        <v>0</v>
      </c>
      <c r="LC291">
        <f t="shared" si="279"/>
        <v>0.1</v>
      </c>
      <c r="LE291" t="str">
        <f t="shared" si="285"/>
        <v>Guinee Conakry</v>
      </c>
      <c r="LF291">
        <f t="shared" si="280"/>
        <v>0.36</v>
      </c>
      <c r="LG291" s="6">
        <f t="shared" si="281"/>
        <v>0.44499999999999995</v>
      </c>
      <c r="LH291">
        <f t="shared" si="282"/>
        <v>0.92749999999999999</v>
      </c>
      <c r="LI291" s="6">
        <f t="shared" si="283"/>
        <v>0.58750000000000002</v>
      </c>
      <c r="LJ291">
        <f t="shared" si="284"/>
        <v>0</v>
      </c>
    </row>
    <row r="292" spans="1:322" x14ac:dyDescent="0.35">
      <c r="A292" s="3">
        <v>44907</v>
      </c>
      <c r="B292" t="s">
        <v>1895</v>
      </c>
      <c r="D292" s="24" t="s">
        <v>321</v>
      </c>
      <c r="E292" s="24" t="s">
        <v>321</v>
      </c>
      <c r="F292" s="24">
        <v>27</v>
      </c>
      <c r="G292" s="24" t="s">
        <v>258</v>
      </c>
      <c r="H292" s="24" t="s">
        <v>259</v>
      </c>
      <c r="I292" s="24" t="s">
        <v>1838</v>
      </c>
      <c r="J292" s="24" t="s">
        <v>1805</v>
      </c>
      <c r="K292" s="25">
        <v>44472</v>
      </c>
      <c r="L292" s="25">
        <v>44472</v>
      </c>
      <c r="M292" s="25">
        <v>44552</v>
      </c>
      <c r="N292" s="24" t="s">
        <v>261</v>
      </c>
      <c r="O292" s="24" t="s">
        <v>261</v>
      </c>
      <c r="P292" s="24" t="s">
        <v>261</v>
      </c>
      <c r="Q292" s="24" t="s">
        <v>324</v>
      </c>
      <c r="R292" s="25">
        <v>44552</v>
      </c>
      <c r="S292" s="25">
        <v>44588</v>
      </c>
      <c r="T292" s="24" t="s">
        <v>263</v>
      </c>
      <c r="U292" s="24" t="s">
        <v>261</v>
      </c>
      <c r="V292" s="25" t="s">
        <v>262</v>
      </c>
      <c r="W292" s="24" t="s">
        <v>261</v>
      </c>
      <c r="X292" s="25" t="s">
        <v>262</v>
      </c>
      <c r="Y292" s="24" t="s">
        <v>263</v>
      </c>
      <c r="Z292" s="25">
        <v>44608</v>
      </c>
      <c r="AA292" s="24" t="s">
        <v>264</v>
      </c>
      <c r="AB292" s="24" t="s">
        <v>265</v>
      </c>
      <c r="AC292" s="24" t="s">
        <v>1896</v>
      </c>
      <c r="AD292" s="24" t="s">
        <v>267</v>
      </c>
      <c r="AE292" s="24" t="s">
        <v>473</v>
      </c>
      <c r="AF292" s="24" t="s">
        <v>687</v>
      </c>
      <c r="AG292" s="31">
        <v>830000</v>
      </c>
      <c r="AH292" s="24" t="s">
        <v>261</v>
      </c>
      <c r="AI292" s="24" t="s">
        <v>262</v>
      </c>
      <c r="AJ292" s="25" t="s">
        <v>262</v>
      </c>
      <c r="AK292" s="24" t="s">
        <v>262</v>
      </c>
      <c r="AL292" s="24" t="s">
        <v>262</v>
      </c>
      <c r="AM292" s="24" t="s">
        <v>262</v>
      </c>
      <c r="AN292" s="24" t="s">
        <v>262</v>
      </c>
      <c r="AO292" s="27" t="s">
        <v>263</v>
      </c>
      <c r="AP292" s="24" t="s">
        <v>261</v>
      </c>
      <c r="AQ292" s="25" t="s">
        <v>262</v>
      </c>
      <c r="AR292" s="24" t="s">
        <v>261</v>
      </c>
      <c r="AS292" s="25" t="s">
        <v>262</v>
      </c>
      <c r="AT292" s="24" t="s">
        <v>261</v>
      </c>
      <c r="AU292" s="25" t="s">
        <v>262</v>
      </c>
      <c r="AV292" s="24" t="s">
        <v>263</v>
      </c>
      <c r="AW292" s="25">
        <v>44608</v>
      </c>
      <c r="AX292" s="24" t="s">
        <v>261</v>
      </c>
      <c r="AY292" s="25" t="s">
        <v>262</v>
      </c>
      <c r="AZ292" s="27" t="s">
        <v>262</v>
      </c>
      <c r="BA292" s="27" t="s">
        <v>262</v>
      </c>
      <c r="BB292" s="24" t="s">
        <v>261</v>
      </c>
      <c r="BC292" s="25" t="s">
        <v>262</v>
      </c>
      <c r="BD292" s="24" t="s">
        <v>263</v>
      </c>
      <c r="BE292" s="26">
        <v>44552</v>
      </c>
      <c r="BF292" t="s">
        <v>1807</v>
      </c>
      <c r="BG292" t="s">
        <v>571</v>
      </c>
      <c r="BH292" t="s">
        <v>208</v>
      </c>
      <c r="BI292" t="s">
        <v>273</v>
      </c>
      <c r="BJ292" t="s">
        <v>210</v>
      </c>
      <c r="BK292" t="s">
        <v>329</v>
      </c>
      <c r="BL292" t="s">
        <v>212</v>
      </c>
      <c r="BM292" t="s">
        <v>1897</v>
      </c>
      <c r="BN292" t="s">
        <v>219</v>
      </c>
      <c r="BO292" t="s">
        <v>348</v>
      </c>
      <c r="BP292" t="s">
        <v>219</v>
      </c>
      <c r="BQ292" t="s">
        <v>216</v>
      </c>
      <c r="BR292" t="s">
        <v>1898</v>
      </c>
      <c r="BS292" t="s">
        <v>1899</v>
      </c>
      <c r="BT292" t="s">
        <v>1898</v>
      </c>
      <c r="BU292" t="s">
        <v>1898</v>
      </c>
      <c r="BV292" t="s">
        <v>219</v>
      </c>
      <c r="BW292" t="s">
        <v>1151</v>
      </c>
      <c r="BY292" t="s">
        <v>1900</v>
      </c>
      <c r="BZ292" t="s">
        <v>1901</v>
      </c>
      <c r="CA292" t="s">
        <v>1902</v>
      </c>
      <c r="CB292" t="s">
        <v>1902</v>
      </c>
      <c r="CC292" t="s">
        <v>219</v>
      </c>
      <c r="CD292" t="s">
        <v>795</v>
      </c>
      <c r="CF292" t="s">
        <v>348</v>
      </c>
      <c r="CG292" t="s">
        <v>219</v>
      </c>
      <c r="CI292" t="s">
        <v>333</v>
      </c>
      <c r="CJ292" t="s">
        <v>1903</v>
      </c>
      <c r="CK292" t="s">
        <v>335</v>
      </c>
      <c r="CL292" t="s">
        <v>336</v>
      </c>
      <c r="CN292" t="s">
        <v>306</v>
      </c>
      <c r="CP292" t="s">
        <v>224</v>
      </c>
      <c r="CQ292" t="s">
        <v>413</v>
      </c>
      <c r="CR292" t="s">
        <v>227</v>
      </c>
      <c r="CS292" t="s">
        <v>227</v>
      </c>
      <c r="CT292" t="s">
        <v>219</v>
      </c>
      <c r="CU292" t="s">
        <v>219</v>
      </c>
      <c r="CV292" t="s">
        <v>227</v>
      </c>
      <c r="CW292" t="s">
        <v>227</v>
      </c>
      <c r="CX292" t="s">
        <v>287</v>
      </c>
      <c r="CY292" t="s">
        <v>287</v>
      </c>
      <c r="CZ292" t="s">
        <v>219</v>
      </c>
      <c r="DA292" t="s">
        <v>219</v>
      </c>
      <c r="DB292" t="s">
        <v>230</v>
      </c>
      <c r="DC292" t="s">
        <v>230</v>
      </c>
      <c r="DD292" t="s">
        <v>219</v>
      </c>
      <c r="DI292" t="s">
        <v>782</v>
      </c>
      <c r="DK292" t="s">
        <v>233</v>
      </c>
      <c r="DL292" t="s">
        <v>233</v>
      </c>
      <c r="DM292" t="s">
        <v>214</v>
      </c>
      <c r="DN292" t="s">
        <v>219</v>
      </c>
      <c r="DO292" t="s">
        <v>414</v>
      </c>
      <c r="DP292" t="s">
        <v>399</v>
      </c>
      <c r="DR292" t="s">
        <v>399</v>
      </c>
      <c r="DT292" t="s">
        <v>214</v>
      </c>
      <c r="DU292" t="s">
        <v>219</v>
      </c>
      <c r="DV292" t="s">
        <v>870</v>
      </c>
      <c r="DX292" t="s">
        <v>233</v>
      </c>
      <c r="DY292" t="s">
        <v>233</v>
      </c>
      <c r="DZ292" t="s">
        <v>400</v>
      </c>
      <c r="EA292" t="s">
        <v>233</v>
      </c>
      <c r="EB292" t="s">
        <v>237</v>
      </c>
      <c r="EC292" t="s">
        <v>242</v>
      </c>
      <c r="ED292" t="s">
        <v>237</v>
      </c>
      <c r="EE292" t="s">
        <v>219</v>
      </c>
      <c r="EF292" t="s">
        <v>219</v>
      </c>
      <c r="EK292" t="s">
        <v>237</v>
      </c>
      <c r="EL292" t="s">
        <v>237</v>
      </c>
      <c r="EM292" t="s">
        <v>240</v>
      </c>
      <c r="EN292" t="s">
        <v>240</v>
      </c>
      <c r="EO292" t="s">
        <v>240</v>
      </c>
      <c r="EP292" t="s">
        <v>240</v>
      </c>
      <c r="EQ292" t="s">
        <v>214</v>
      </c>
      <c r="ER292" t="s">
        <v>214</v>
      </c>
      <c r="ES292" t="s">
        <v>237</v>
      </c>
      <c r="ET292" t="s">
        <v>233</v>
      </c>
      <c r="EU292" t="s">
        <v>233</v>
      </c>
      <c r="EV292" t="s">
        <v>233</v>
      </c>
      <c r="EW292" t="s">
        <v>243</v>
      </c>
      <c r="EX292" t="s">
        <v>243</v>
      </c>
      <c r="EY292" t="s">
        <v>237</v>
      </c>
      <c r="EZ292" t="s">
        <v>241</v>
      </c>
      <c r="FA292" t="s">
        <v>241</v>
      </c>
      <c r="FB292" t="s">
        <v>237</v>
      </c>
      <c r="FC292" t="s">
        <v>237</v>
      </c>
      <c r="FD292" t="s">
        <v>237</v>
      </c>
      <c r="FE292" t="s">
        <v>250</v>
      </c>
      <c r="FF292" t="s">
        <v>250</v>
      </c>
      <c r="FG292" t="s">
        <v>239</v>
      </c>
      <c r="FH292" t="s">
        <v>239</v>
      </c>
      <c r="FI292" t="s">
        <v>214</v>
      </c>
      <c r="FJ292" t="s">
        <v>219</v>
      </c>
      <c r="FK292" t="s">
        <v>214</v>
      </c>
      <c r="FL292" t="s">
        <v>219</v>
      </c>
      <c r="FM292" t="s">
        <v>245</v>
      </c>
      <c r="FN292" t="s">
        <v>245</v>
      </c>
      <c r="FO292" t="s">
        <v>219</v>
      </c>
      <c r="FP292" t="s">
        <v>219</v>
      </c>
      <c r="FQ292" t="s">
        <v>241</v>
      </c>
      <c r="FR292" t="s">
        <v>241</v>
      </c>
      <c r="FS292" t="s">
        <v>241</v>
      </c>
      <c r="FT292" t="s">
        <v>241</v>
      </c>
      <c r="FU292" t="s">
        <v>219</v>
      </c>
      <c r="FV292" t="s">
        <v>241</v>
      </c>
      <c r="FW292" t="s">
        <v>241</v>
      </c>
      <c r="FX292" t="s">
        <v>241</v>
      </c>
      <c r="FY292" t="s">
        <v>241</v>
      </c>
      <c r="FZ292" t="s">
        <v>341</v>
      </c>
      <c r="GA292" t="s">
        <v>341</v>
      </c>
      <c r="GB292" t="s">
        <v>250</v>
      </c>
      <c r="GC292" t="s">
        <v>250</v>
      </c>
      <c r="GD292" t="s">
        <v>293</v>
      </c>
      <c r="GE292" t="s">
        <v>241</v>
      </c>
      <c r="GF292" t="s">
        <v>293</v>
      </c>
      <c r="GG292" t="s">
        <v>227</v>
      </c>
      <c r="GH292" t="s">
        <v>241</v>
      </c>
      <c r="GI292" t="s">
        <v>250</v>
      </c>
      <c r="GJ292" t="s">
        <v>250</v>
      </c>
      <c r="GK292" t="s">
        <v>227</v>
      </c>
      <c r="GL292" t="s">
        <v>227</v>
      </c>
      <c r="GM292" t="s">
        <v>227</v>
      </c>
      <c r="GN292" t="s">
        <v>219</v>
      </c>
      <c r="GO292" t="s">
        <v>219</v>
      </c>
      <c r="GP292" t="s">
        <v>295</v>
      </c>
      <c r="GQ292" t="s">
        <v>295</v>
      </c>
      <c r="GR292" t="s">
        <v>295</v>
      </c>
      <c r="GS292" t="s">
        <v>214</v>
      </c>
      <c r="GT292" t="s">
        <v>241</v>
      </c>
      <c r="GU292" t="s">
        <v>214</v>
      </c>
      <c r="GV292" t="s">
        <v>241</v>
      </c>
      <c r="GW292" t="s">
        <v>297</v>
      </c>
      <c r="GX292" t="s">
        <v>297</v>
      </c>
      <c r="GY292" t="s">
        <v>254</v>
      </c>
      <c r="GZ292" t="s">
        <v>241</v>
      </c>
      <c r="HA292" t="s">
        <v>239</v>
      </c>
      <c r="HB292" t="s">
        <v>241</v>
      </c>
      <c r="HC292" t="s">
        <v>315</v>
      </c>
      <c r="HD292" t="s">
        <v>517</v>
      </c>
      <c r="HE292" t="s">
        <v>429</v>
      </c>
      <c r="HF292" t="s">
        <v>241</v>
      </c>
      <c r="HG292" t="s">
        <v>362</v>
      </c>
      <c r="HH292" t="s">
        <v>241</v>
      </c>
      <c r="HI292" t="s">
        <v>241</v>
      </c>
      <c r="HJ292" t="s">
        <v>219</v>
      </c>
      <c r="HK292" t="s">
        <v>241</v>
      </c>
      <c r="HL292" s="12"/>
      <c r="HM292">
        <v>0.75</v>
      </c>
      <c r="HN292">
        <v>1</v>
      </c>
      <c r="HO292">
        <v>0</v>
      </c>
      <c r="HP292">
        <v>1</v>
      </c>
      <c r="HQ292">
        <v>1</v>
      </c>
      <c r="HR292">
        <v>0.25</v>
      </c>
      <c r="HS292">
        <v>1</v>
      </c>
      <c r="HT292">
        <v>1</v>
      </c>
      <c r="HU292">
        <v>0</v>
      </c>
      <c r="HV292">
        <v>0.25</v>
      </c>
      <c r="HW292">
        <v>0.25</v>
      </c>
      <c r="HX292">
        <v>0.75</v>
      </c>
      <c r="HZ292">
        <v>0.5</v>
      </c>
      <c r="IA292" s="4">
        <v>1</v>
      </c>
      <c r="IB292">
        <v>0.5</v>
      </c>
      <c r="IC292">
        <v>0.25</v>
      </c>
      <c r="ID292">
        <v>0.5</v>
      </c>
      <c r="IE292">
        <v>0.5</v>
      </c>
      <c r="IG292">
        <v>0.5</v>
      </c>
      <c r="IH292">
        <v>0.5</v>
      </c>
      <c r="II292">
        <v>0.75</v>
      </c>
      <c r="IJ292">
        <v>1</v>
      </c>
      <c r="IK292">
        <v>0.5</v>
      </c>
      <c r="IL292">
        <v>1</v>
      </c>
      <c r="IM292">
        <v>1</v>
      </c>
      <c r="IN292">
        <v>1</v>
      </c>
      <c r="IO292">
        <v>1</v>
      </c>
      <c r="IQ292">
        <v>1</v>
      </c>
      <c r="IS292">
        <f t="shared" si="231"/>
        <v>0.11249999999999999</v>
      </c>
      <c r="IT292">
        <f t="shared" si="232"/>
        <v>0.12</v>
      </c>
      <c r="IU292">
        <f t="shared" si="233"/>
        <v>0</v>
      </c>
      <c r="IV292">
        <f t="shared" si="234"/>
        <v>0.1</v>
      </c>
      <c r="IW292">
        <f t="shared" si="235"/>
        <v>0.08</v>
      </c>
      <c r="IX292">
        <f t="shared" si="236"/>
        <v>3.2500000000000001E-2</v>
      </c>
      <c r="IY292">
        <f t="shared" si="237"/>
        <v>0.1</v>
      </c>
      <c r="IZ292">
        <f t="shared" si="238"/>
        <v>0.11</v>
      </c>
      <c r="JA292">
        <f t="shared" si="239"/>
        <v>0</v>
      </c>
      <c r="JB292">
        <f t="shared" si="240"/>
        <v>2.5000000000000001E-2</v>
      </c>
      <c r="JC292">
        <f t="shared" si="241"/>
        <v>0.03</v>
      </c>
      <c r="JD292">
        <f t="shared" si="242"/>
        <v>8.2500000000000004E-2</v>
      </c>
      <c r="JE292">
        <f t="shared" si="243"/>
        <v>0</v>
      </c>
      <c r="JF292">
        <f t="shared" si="244"/>
        <v>0.06</v>
      </c>
      <c r="JG292" s="5">
        <f t="shared" si="245"/>
        <v>0.05</v>
      </c>
      <c r="JH292">
        <f t="shared" si="246"/>
        <v>0</v>
      </c>
      <c r="JI292">
        <f t="shared" si="246"/>
        <v>0</v>
      </c>
      <c r="JJ292">
        <f t="shared" si="247"/>
        <v>0.1</v>
      </c>
      <c r="JK292">
        <f t="shared" si="248"/>
        <v>7.4999999999999997E-2</v>
      </c>
      <c r="JL292" s="6">
        <f t="shared" si="249"/>
        <v>3.6666666666666667E-2</v>
      </c>
      <c r="JM292">
        <f t="shared" si="250"/>
        <v>0.06</v>
      </c>
      <c r="JN292">
        <f t="shared" si="251"/>
        <v>2.5000000000000001E-2</v>
      </c>
      <c r="JO292">
        <f t="shared" si="252"/>
        <v>0.11249999999999999</v>
      </c>
      <c r="JP292">
        <f t="shared" si="253"/>
        <v>0.1</v>
      </c>
      <c r="JQ292">
        <f t="shared" si="254"/>
        <v>0.06</v>
      </c>
      <c r="JR292">
        <f t="shared" si="255"/>
        <v>0.11</v>
      </c>
      <c r="JS292">
        <f t="shared" si="256"/>
        <v>0.1</v>
      </c>
      <c r="JT292">
        <f t="shared" si="256"/>
        <v>0.1</v>
      </c>
      <c r="JU292">
        <f t="shared" si="257"/>
        <v>1</v>
      </c>
      <c r="JV292">
        <f t="shared" si="257"/>
        <v>0</v>
      </c>
      <c r="JW292">
        <f t="shared" si="258"/>
        <v>0.15</v>
      </c>
      <c r="JY292">
        <f t="shared" si="259"/>
        <v>3.7500000000000006E-2</v>
      </c>
      <c r="JZ292">
        <f t="shared" si="260"/>
        <v>0.08</v>
      </c>
      <c r="KA292">
        <f t="shared" si="261"/>
        <v>0</v>
      </c>
      <c r="KB292">
        <f t="shared" si="261"/>
        <v>0.02</v>
      </c>
      <c r="KC292">
        <f t="shared" si="262"/>
        <v>0.04</v>
      </c>
      <c r="KD292">
        <f t="shared" si="230"/>
        <v>7.4999999999999997E-3</v>
      </c>
      <c r="KE292">
        <f t="shared" si="230"/>
        <v>0.03</v>
      </c>
      <c r="KF292">
        <f t="shared" si="230"/>
        <v>0.03</v>
      </c>
      <c r="KG292">
        <f t="shared" si="229"/>
        <v>0</v>
      </c>
      <c r="KH292">
        <f t="shared" si="229"/>
        <v>7.4999999999999997E-3</v>
      </c>
      <c r="KI292">
        <f t="shared" si="229"/>
        <v>7.4999999999999997E-3</v>
      </c>
      <c r="KJ292">
        <f t="shared" si="229"/>
        <v>2.2499999999999999E-2</v>
      </c>
      <c r="KK292">
        <f t="shared" si="263"/>
        <v>0</v>
      </c>
      <c r="KL292">
        <f t="shared" si="264"/>
        <v>0.02</v>
      </c>
      <c r="KM292" s="5">
        <f t="shared" si="265"/>
        <v>0.05</v>
      </c>
      <c r="KN292">
        <f t="shared" si="266"/>
        <v>0</v>
      </c>
      <c r="KO292">
        <f t="shared" si="266"/>
        <v>0</v>
      </c>
      <c r="KP292">
        <f t="shared" si="267"/>
        <v>0.03</v>
      </c>
      <c r="KQ292">
        <f t="shared" si="268"/>
        <v>1.4999999999999999E-2</v>
      </c>
      <c r="KR292" s="6">
        <f t="shared" si="269"/>
        <v>1.8333333333333333E-2</v>
      </c>
      <c r="KS292">
        <f t="shared" si="270"/>
        <v>0.02</v>
      </c>
      <c r="KT292">
        <f t="shared" si="271"/>
        <v>1.4999999999999999E-2</v>
      </c>
      <c r="KU292">
        <f t="shared" si="272"/>
        <v>0.03</v>
      </c>
      <c r="KV292">
        <f t="shared" si="273"/>
        <v>0.05</v>
      </c>
      <c r="KW292">
        <f t="shared" si="274"/>
        <v>5.0000000000000001E-3</v>
      </c>
      <c r="KX292">
        <f t="shared" si="275"/>
        <v>0</v>
      </c>
      <c r="KY292">
        <f t="shared" si="276"/>
        <v>0.04</v>
      </c>
      <c r="KZ292">
        <f t="shared" si="277"/>
        <v>0.03</v>
      </c>
      <c r="LA292">
        <f t="shared" si="278"/>
        <v>1</v>
      </c>
      <c r="LB292">
        <f t="shared" si="278"/>
        <v>0</v>
      </c>
      <c r="LC292">
        <f t="shared" si="279"/>
        <v>0.1</v>
      </c>
      <c r="LE292" t="str">
        <f t="shared" si="285"/>
        <v>Cote d'ivoire</v>
      </c>
      <c r="LF292">
        <f t="shared" si="280"/>
        <v>0.65500000000000003</v>
      </c>
      <c r="LG292" s="6">
        <f t="shared" si="281"/>
        <v>0.45916666666666672</v>
      </c>
      <c r="LH292">
        <f t="shared" si="282"/>
        <v>0.8175</v>
      </c>
      <c r="LI292" s="6">
        <f t="shared" si="283"/>
        <v>0.70583333333333353</v>
      </c>
      <c r="LJ292">
        <f t="shared" si="284"/>
        <v>1</v>
      </c>
    </row>
    <row r="293" spans="1:322" x14ac:dyDescent="0.35">
      <c r="A293" s="3">
        <v>44893</v>
      </c>
      <c r="B293" t="s">
        <v>1904</v>
      </c>
      <c r="D293" s="27" t="s">
        <v>321</v>
      </c>
      <c r="E293" s="27" t="s">
        <v>321</v>
      </c>
      <c r="F293" s="27">
        <v>37</v>
      </c>
      <c r="G293" s="27" t="s">
        <v>258</v>
      </c>
      <c r="H293" s="27" t="s">
        <v>322</v>
      </c>
      <c r="I293" s="27" t="s">
        <v>1838</v>
      </c>
      <c r="J293" s="27" t="s">
        <v>598</v>
      </c>
      <c r="K293" s="28">
        <v>44472</v>
      </c>
      <c r="L293" s="28">
        <v>44472</v>
      </c>
      <c r="M293" s="28">
        <v>44543</v>
      </c>
      <c r="N293" s="27" t="s">
        <v>261</v>
      </c>
      <c r="O293" s="27" t="s">
        <v>261</v>
      </c>
      <c r="P293" s="27" t="s">
        <v>261</v>
      </c>
      <c r="Q293" s="27" t="s">
        <v>1839</v>
      </c>
      <c r="R293" s="28">
        <v>44472</v>
      </c>
      <c r="S293" s="28" t="s">
        <v>262</v>
      </c>
      <c r="T293" s="27" t="s">
        <v>263</v>
      </c>
      <c r="U293" s="27" t="s">
        <v>261</v>
      </c>
      <c r="V293" s="28" t="s">
        <v>262</v>
      </c>
      <c r="W293" s="27" t="s">
        <v>261</v>
      </c>
      <c r="X293" s="28" t="s">
        <v>262</v>
      </c>
      <c r="Y293" s="27" t="s">
        <v>263</v>
      </c>
      <c r="Z293" s="28">
        <v>44648</v>
      </c>
      <c r="AA293" s="27" t="s">
        <v>264</v>
      </c>
      <c r="AB293" s="27" t="s">
        <v>265</v>
      </c>
      <c r="AC293" s="27" t="s">
        <v>1905</v>
      </c>
      <c r="AD293" s="27" t="s">
        <v>267</v>
      </c>
      <c r="AE293" s="27" t="s">
        <v>473</v>
      </c>
      <c r="AF293" s="27" t="s">
        <v>601</v>
      </c>
      <c r="AG293" s="29">
        <v>13000000</v>
      </c>
      <c r="AH293" s="27" t="s">
        <v>261</v>
      </c>
      <c r="AI293" s="27" t="s">
        <v>262</v>
      </c>
      <c r="AJ293" s="28" t="s">
        <v>262</v>
      </c>
      <c r="AK293" s="27" t="s">
        <v>262</v>
      </c>
      <c r="AL293" s="27" t="s">
        <v>262</v>
      </c>
      <c r="AM293" s="27" t="s">
        <v>262</v>
      </c>
      <c r="AN293" s="27" t="s">
        <v>262</v>
      </c>
      <c r="AO293" s="27" t="s">
        <v>263</v>
      </c>
      <c r="AP293" s="27" t="s">
        <v>261</v>
      </c>
      <c r="AQ293" s="28" t="s">
        <v>262</v>
      </c>
      <c r="AR293" s="27" t="s">
        <v>261</v>
      </c>
      <c r="AS293" s="28" t="s">
        <v>262</v>
      </c>
      <c r="AT293" s="27" t="s">
        <v>261</v>
      </c>
      <c r="AU293" s="28" t="s">
        <v>262</v>
      </c>
      <c r="AV293" s="27" t="s">
        <v>261</v>
      </c>
      <c r="AW293" s="28" t="s">
        <v>262</v>
      </c>
      <c r="AX293" s="27" t="s">
        <v>263</v>
      </c>
      <c r="AY293" s="28">
        <v>44818</v>
      </c>
      <c r="AZ293" s="27" t="s">
        <v>262</v>
      </c>
      <c r="BA293" s="27" t="s">
        <v>262</v>
      </c>
      <c r="BB293" s="27" t="s">
        <v>261</v>
      </c>
      <c r="BC293" s="28" t="s">
        <v>262</v>
      </c>
      <c r="BD293" s="27" t="s">
        <v>261</v>
      </c>
      <c r="BE293" s="30" t="s">
        <v>262</v>
      </c>
      <c r="BF293" t="s">
        <v>603</v>
      </c>
      <c r="BG293" t="s">
        <v>509</v>
      </c>
      <c r="BH293" t="s">
        <v>208</v>
      </c>
      <c r="BI293" t="s">
        <v>448</v>
      </c>
      <c r="BJ293" t="s">
        <v>210</v>
      </c>
      <c r="BK293" t="s">
        <v>329</v>
      </c>
      <c r="BL293" t="s">
        <v>212</v>
      </c>
      <c r="BM293" t="s">
        <v>630</v>
      </c>
      <c r="BN293" t="s">
        <v>214</v>
      </c>
      <c r="BO293" t="s">
        <v>215</v>
      </c>
      <c r="BP293" t="s">
        <v>219</v>
      </c>
      <c r="BQ293" t="s">
        <v>216</v>
      </c>
      <c r="BR293" t="s">
        <v>1906</v>
      </c>
      <c r="BS293" t="s">
        <v>1199</v>
      </c>
      <c r="BT293" t="s">
        <v>1303</v>
      </c>
      <c r="BU293" t="s">
        <v>1907</v>
      </c>
      <c r="BV293" t="s">
        <v>214</v>
      </c>
      <c r="CC293" t="s">
        <v>214</v>
      </c>
      <c r="CG293" t="s">
        <v>219</v>
      </c>
      <c r="CI293" t="s">
        <v>335</v>
      </c>
      <c r="CJ293" t="s">
        <v>1908</v>
      </c>
      <c r="CK293" t="s">
        <v>335</v>
      </c>
      <c r="CL293" t="s">
        <v>500</v>
      </c>
      <c r="CM293" t="s">
        <v>1909</v>
      </c>
      <c r="CN293" t="s">
        <v>283</v>
      </c>
      <c r="CP293" t="s">
        <v>284</v>
      </c>
      <c r="CQ293" t="s">
        <v>225</v>
      </c>
      <c r="CR293" t="s">
        <v>250</v>
      </c>
      <c r="CS293" t="s">
        <v>250</v>
      </c>
      <c r="CT293" t="s">
        <v>219</v>
      </c>
      <c r="CU293" t="s">
        <v>219</v>
      </c>
      <c r="CV293" t="s">
        <v>227</v>
      </c>
      <c r="CW293" t="s">
        <v>227</v>
      </c>
      <c r="CX293" t="s">
        <v>228</v>
      </c>
      <c r="CY293" t="s">
        <v>228</v>
      </c>
      <c r="CZ293" t="s">
        <v>219</v>
      </c>
      <c r="DA293" t="s">
        <v>219</v>
      </c>
      <c r="DB293" t="s">
        <v>398</v>
      </c>
      <c r="DC293" t="s">
        <v>398</v>
      </c>
      <c r="DD293" t="s">
        <v>219</v>
      </c>
      <c r="DI293" t="s">
        <v>338</v>
      </c>
      <c r="DK293" t="s">
        <v>372</v>
      </c>
      <c r="DL293" t="s">
        <v>372</v>
      </c>
      <c r="DM293" t="s">
        <v>214</v>
      </c>
      <c r="DN293" t="s">
        <v>219</v>
      </c>
      <c r="DO293" t="s">
        <v>414</v>
      </c>
      <c r="DP293" t="s">
        <v>1910</v>
      </c>
      <c r="DQ293" t="s">
        <v>1911</v>
      </c>
      <c r="DR293" t="s">
        <v>1504</v>
      </c>
      <c r="DT293" t="s">
        <v>219</v>
      </c>
      <c r="DU293" t="s">
        <v>219</v>
      </c>
      <c r="DX293" t="s">
        <v>242</v>
      </c>
      <c r="DY293" t="s">
        <v>242</v>
      </c>
      <c r="DZ293" t="s">
        <v>400</v>
      </c>
      <c r="EA293" t="s">
        <v>242</v>
      </c>
      <c r="EB293" t="s">
        <v>242</v>
      </c>
      <c r="EC293" t="s">
        <v>242</v>
      </c>
      <c r="ED293" t="s">
        <v>242</v>
      </c>
      <c r="EE293" t="s">
        <v>214</v>
      </c>
      <c r="EF293" t="s">
        <v>214</v>
      </c>
      <c r="EG293" t="s">
        <v>214</v>
      </c>
      <c r="EI293" t="s">
        <v>214</v>
      </c>
      <c r="EK293" t="s">
        <v>239</v>
      </c>
      <c r="EL293" t="s">
        <v>239</v>
      </c>
      <c r="EM293" t="s">
        <v>486</v>
      </c>
      <c r="EN293" t="s">
        <v>486</v>
      </c>
      <c r="EO293" t="s">
        <v>240</v>
      </c>
      <c r="EP293" t="s">
        <v>240</v>
      </c>
      <c r="EQ293" t="s">
        <v>214</v>
      </c>
      <c r="ER293" t="s">
        <v>214</v>
      </c>
      <c r="ES293" t="s">
        <v>242</v>
      </c>
      <c r="ET293" t="s">
        <v>242</v>
      </c>
      <c r="EU293" t="s">
        <v>237</v>
      </c>
      <c r="EV293" t="s">
        <v>237</v>
      </c>
      <c r="EW293" t="s">
        <v>310</v>
      </c>
      <c r="EX293" t="s">
        <v>310</v>
      </c>
      <c r="EY293" t="s">
        <v>242</v>
      </c>
      <c r="EZ293" t="s">
        <v>241</v>
      </c>
      <c r="FA293" t="s">
        <v>241</v>
      </c>
      <c r="FB293" t="s">
        <v>242</v>
      </c>
      <c r="FC293" t="s">
        <v>242</v>
      </c>
      <c r="FD293" t="s">
        <v>242</v>
      </c>
      <c r="FE293" t="s">
        <v>226</v>
      </c>
      <c r="FF293" t="s">
        <v>226</v>
      </c>
      <c r="FG293" t="s">
        <v>358</v>
      </c>
      <c r="FH293" t="s">
        <v>358</v>
      </c>
      <c r="FI293" t="s">
        <v>214</v>
      </c>
      <c r="FJ293" t="s">
        <v>214</v>
      </c>
      <c r="FK293" t="s">
        <v>214</v>
      </c>
      <c r="FL293" t="s">
        <v>214</v>
      </c>
      <c r="FM293" t="s">
        <v>292</v>
      </c>
      <c r="FN293" t="s">
        <v>292</v>
      </c>
      <c r="FO293" t="s">
        <v>219</v>
      </c>
      <c r="FP293" t="s">
        <v>219</v>
      </c>
      <c r="FQ293" t="s">
        <v>241</v>
      </c>
      <c r="FR293" t="s">
        <v>241</v>
      </c>
      <c r="FS293" t="s">
        <v>241</v>
      </c>
      <c r="FT293" t="s">
        <v>241</v>
      </c>
      <c r="FU293" t="s">
        <v>219</v>
      </c>
      <c r="FV293" t="s">
        <v>241</v>
      </c>
      <c r="FW293" t="s">
        <v>241</v>
      </c>
      <c r="FX293" t="s">
        <v>241</v>
      </c>
      <c r="FY293" t="s">
        <v>241</v>
      </c>
      <c r="FZ293" t="s">
        <v>341</v>
      </c>
      <c r="GA293" t="s">
        <v>341</v>
      </c>
      <c r="GB293" t="s">
        <v>227</v>
      </c>
      <c r="GC293" t="s">
        <v>227</v>
      </c>
      <c r="GD293" t="s">
        <v>293</v>
      </c>
      <c r="GE293" t="s">
        <v>241</v>
      </c>
      <c r="GF293" t="s">
        <v>293</v>
      </c>
      <c r="GG293" t="s">
        <v>244</v>
      </c>
      <c r="GH293" t="s">
        <v>241</v>
      </c>
      <c r="GI293" t="s">
        <v>244</v>
      </c>
      <c r="GJ293" t="s">
        <v>250</v>
      </c>
      <c r="GK293" t="s">
        <v>250</v>
      </c>
      <c r="GL293" t="s">
        <v>286</v>
      </c>
      <c r="GM293" t="s">
        <v>286</v>
      </c>
      <c r="GN293" t="s">
        <v>219</v>
      </c>
      <c r="GO293" t="s">
        <v>219</v>
      </c>
      <c r="GP293" t="s">
        <v>295</v>
      </c>
      <c r="GQ293" t="s">
        <v>295</v>
      </c>
      <c r="GR293" t="s">
        <v>295</v>
      </c>
      <c r="GS293" t="s">
        <v>219</v>
      </c>
      <c r="GT293" t="s">
        <v>575</v>
      </c>
      <c r="GU293" t="s">
        <v>219</v>
      </c>
      <c r="GV293" t="s">
        <v>575</v>
      </c>
      <c r="GW293" t="s">
        <v>252</v>
      </c>
      <c r="GX293" t="s">
        <v>252</v>
      </c>
      <c r="GY293" t="s">
        <v>1912</v>
      </c>
      <c r="GZ293" t="s">
        <v>241</v>
      </c>
      <c r="HA293" t="s">
        <v>298</v>
      </c>
      <c r="HB293" t="s">
        <v>241</v>
      </c>
      <c r="HC293" t="s">
        <v>315</v>
      </c>
      <c r="HD293" t="s">
        <v>361</v>
      </c>
      <c r="HE293" t="s">
        <v>317</v>
      </c>
      <c r="HF293" t="s">
        <v>241</v>
      </c>
      <c r="HG293" t="s">
        <v>362</v>
      </c>
      <c r="HH293" t="s">
        <v>241</v>
      </c>
      <c r="HI293" t="s">
        <v>241</v>
      </c>
      <c r="HJ293" t="s">
        <v>214</v>
      </c>
      <c r="HK293" t="s">
        <v>1913</v>
      </c>
      <c r="HL293" s="12"/>
      <c r="HM293">
        <v>0.5</v>
      </c>
      <c r="HN293">
        <v>0.5</v>
      </c>
      <c r="HO293">
        <v>0</v>
      </c>
      <c r="HP293">
        <v>1</v>
      </c>
      <c r="HQ293">
        <v>0.5</v>
      </c>
      <c r="HR293">
        <v>0</v>
      </c>
      <c r="HS293">
        <v>1</v>
      </c>
      <c r="HT293">
        <v>1</v>
      </c>
      <c r="HU293">
        <v>1</v>
      </c>
      <c r="HV293">
        <v>0.75</v>
      </c>
      <c r="HW293">
        <v>0.75</v>
      </c>
      <c r="HX293">
        <v>0.75</v>
      </c>
      <c r="HY293">
        <v>1</v>
      </c>
      <c r="HZ293">
        <v>0.5</v>
      </c>
      <c r="IA293" s="4">
        <v>1</v>
      </c>
      <c r="IB293">
        <v>0.75</v>
      </c>
      <c r="IC293">
        <v>0.5</v>
      </c>
      <c r="ID293">
        <v>0.75</v>
      </c>
      <c r="IE293">
        <v>0.75</v>
      </c>
      <c r="IG293">
        <v>1</v>
      </c>
      <c r="IH293">
        <v>1</v>
      </c>
      <c r="II293">
        <v>1</v>
      </c>
      <c r="IJ293">
        <v>1</v>
      </c>
      <c r="IK293">
        <v>1</v>
      </c>
      <c r="IL293">
        <v>1</v>
      </c>
      <c r="IM293">
        <v>0.75</v>
      </c>
      <c r="IN293">
        <v>1</v>
      </c>
      <c r="IO293">
        <v>0</v>
      </c>
      <c r="IP293">
        <v>0</v>
      </c>
      <c r="IQ293">
        <v>1</v>
      </c>
      <c r="IS293">
        <f t="shared" si="231"/>
        <v>7.4999999999999997E-2</v>
      </c>
      <c r="IT293">
        <f t="shared" si="232"/>
        <v>0.06</v>
      </c>
      <c r="IU293">
        <f t="shared" si="233"/>
        <v>0</v>
      </c>
      <c r="IV293">
        <f t="shared" si="234"/>
        <v>0.1</v>
      </c>
      <c r="IW293">
        <f t="shared" si="235"/>
        <v>0.04</v>
      </c>
      <c r="IX293">
        <f t="shared" si="236"/>
        <v>0</v>
      </c>
      <c r="IY293">
        <f t="shared" si="237"/>
        <v>0.1</v>
      </c>
      <c r="IZ293">
        <f t="shared" si="238"/>
        <v>0.11</v>
      </c>
      <c r="JA293">
        <f t="shared" si="239"/>
        <v>0.13</v>
      </c>
      <c r="JB293">
        <f t="shared" si="240"/>
        <v>7.5000000000000011E-2</v>
      </c>
      <c r="JC293">
        <f t="shared" si="241"/>
        <v>0.09</v>
      </c>
      <c r="JD293">
        <f t="shared" si="242"/>
        <v>8.2500000000000004E-2</v>
      </c>
      <c r="JE293">
        <f t="shared" si="243"/>
        <v>7.0000000000000007E-2</v>
      </c>
      <c r="JF293">
        <f t="shared" si="244"/>
        <v>0.06</v>
      </c>
      <c r="JG293" s="5">
        <f t="shared" si="245"/>
        <v>0.05</v>
      </c>
      <c r="JH293">
        <f t="shared" si="246"/>
        <v>0</v>
      </c>
      <c r="JI293">
        <f t="shared" si="246"/>
        <v>0</v>
      </c>
      <c r="JJ293">
        <f t="shared" si="247"/>
        <v>0.15000000000000002</v>
      </c>
      <c r="JK293">
        <f t="shared" si="248"/>
        <v>0.11249999999999999</v>
      </c>
      <c r="JL293" s="6">
        <f t="shared" si="249"/>
        <v>5.333333333333333E-2</v>
      </c>
      <c r="JM293">
        <f t="shared" si="250"/>
        <v>0.12</v>
      </c>
      <c r="JN293">
        <f t="shared" si="251"/>
        <v>0.05</v>
      </c>
      <c r="JO293">
        <f t="shared" si="252"/>
        <v>0.15</v>
      </c>
      <c r="JP293">
        <f t="shared" si="253"/>
        <v>0.1</v>
      </c>
      <c r="JQ293">
        <f t="shared" si="254"/>
        <v>0.12</v>
      </c>
      <c r="JR293">
        <f t="shared" si="255"/>
        <v>0.11</v>
      </c>
      <c r="JS293">
        <f t="shared" si="256"/>
        <v>7.5000000000000011E-2</v>
      </c>
      <c r="JT293">
        <f t="shared" si="256"/>
        <v>0.1</v>
      </c>
      <c r="JU293">
        <f t="shared" si="257"/>
        <v>0</v>
      </c>
      <c r="JV293">
        <f t="shared" si="257"/>
        <v>0</v>
      </c>
      <c r="JW293">
        <f t="shared" si="258"/>
        <v>0</v>
      </c>
      <c r="JY293">
        <f t="shared" si="259"/>
        <v>2.5000000000000001E-2</v>
      </c>
      <c r="JZ293">
        <f t="shared" si="260"/>
        <v>0.04</v>
      </c>
      <c r="KA293">
        <f t="shared" si="261"/>
        <v>0</v>
      </c>
      <c r="KB293">
        <f t="shared" si="261"/>
        <v>0.02</v>
      </c>
      <c r="KC293">
        <f t="shared" si="262"/>
        <v>0.02</v>
      </c>
      <c r="KD293">
        <f t="shared" si="230"/>
        <v>0</v>
      </c>
      <c r="KE293">
        <f t="shared" si="230"/>
        <v>0.03</v>
      </c>
      <c r="KF293">
        <f t="shared" si="230"/>
        <v>0.03</v>
      </c>
      <c r="KG293">
        <f t="shared" si="229"/>
        <v>0.03</v>
      </c>
      <c r="KH293">
        <f t="shared" si="229"/>
        <v>2.2499999999999999E-2</v>
      </c>
      <c r="KI293">
        <f t="shared" si="229"/>
        <v>2.2499999999999999E-2</v>
      </c>
      <c r="KJ293">
        <f t="shared" si="229"/>
        <v>2.2499999999999999E-2</v>
      </c>
      <c r="KK293">
        <f t="shared" si="263"/>
        <v>0.02</v>
      </c>
      <c r="KL293">
        <f t="shared" si="264"/>
        <v>0.02</v>
      </c>
      <c r="KM293" s="5">
        <f t="shared" si="265"/>
        <v>0.05</v>
      </c>
      <c r="KN293">
        <f t="shared" si="266"/>
        <v>0</v>
      </c>
      <c r="KO293">
        <f t="shared" si="266"/>
        <v>0</v>
      </c>
      <c r="KP293">
        <f t="shared" si="267"/>
        <v>4.4999999999999998E-2</v>
      </c>
      <c r="KQ293">
        <f t="shared" si="268"/>
        <v>2.2499999999999999E-2</v>
      </c>
      <c r="KR293" s="6">
        <f t="shared" si="269"/>
        <v>2.6666666666666665E-2</v>
      </c>
      <c r="KS293">
        <f t="shared" si="270"/>
        <v>0.04</v>
      </c>
      <c r="KT293">
        <f t="shared" si="271"/>
        <v>0.03</v>
      </c>
      <c r="KU293">
        <f t="shared" si="272"/>
        <v>0.04</v>
      </c>
      <c r="KV293">
        <f t="shared" si="273"/>
        <v>0.05</v>
      </c>
      <c r="KW293">
        <f t="shared" si="274"/>
        <v>0.01</v>
      </c>
      <c r="KX293">
        <f t="shared" si="275"/>
        <v>0</v>
      </c>
      <c r="KY293">
        <f t="shared" si="276"/>
        <v>0.03</v>
      </c>
      <c r="KZ293">
        <f t="shared" si="277"/>
        <v>0.03</v>
      </c>
      <c r="LA293">
        <f t="shared" si="278"/>
        <v>0</v>
      </c>
      <c r="LB293">
        <f t="shared" si="278"/>
        <v>0</v>
      </c>
      <c r="LC293">
        <f t="shared" si="279"/>
        <v>0</v>
      </c>
      <c r="LE293" t="str">
        <f t="shared" si="285"/>
        <v>Guinee Conakry</v>
      </c>
      <c r="LF293">
        <f t="shared" si="280"/>
        <v>0.61499999999999999</v>
      </c>
      <c r="LG293" s="6">
        <f t="shared" si="281"/>
        <v>0.74333333333333329</v>
      </c>
      <c r="LH293">
        <f t="shared" si="282"/>
        <v>0.82499999999999984</v>
      </c>
      <c r="LI293" s="6">
        <f t="shared" si="283"/>
        <v>0.67666666666666686</v>
      </c>
      <c r="LJ293">
        <f t="shared" si="284"/>
        <v>1</v>
      </c>
    </row>
    <row r="294" spans="1:322" x14ac:dyDescent="0.35">
      <c r="A294" s="3">
        <v>44896</v>
      </c>
      <c r="B294" t="s">
        <v>1904</v>
      </c>
      <c r="D294" s="24" t="s">
        <v>321</v>
      </c>
      <c r="E294" s="24" t="s">
        <v>321</v>
      </c>
      <c r="F294" s="24">
        <v>37</v>
      </c>
      <c r="G294" s="24" t="s">
        <v>258</v>
      </c>
      <c r="H294" s="24" t="s">
        <v>322</v>
      </c>
      <c r="I294" s="24" t="s">
        <v>1838</v>
      </c>
      <c r="J294" s="24" t="s">
        <v>598</v>
      </c>
      <c r="K294" s="25">
        <v>44472</v>
      </c>
      <c r="L294" s="25">
        <v>44472</v>
      </c>
      <c r="M294" s="25">
        <v>44543</v>
      </c>
      <c r="N294" s="24" t="s">
        <v>261</v>
      </c>
      <c r="O294" s="24" t="s">
        <v>261</v>
      </c>
      <c r="P294" s="24" t="s">
        <v>261</v>
      </c>
      <c r="Q294" s="24" t="s">
        <v>1839</v>
      </c>
      <c r="R294" s="25">
        <v>44472</v>
      </c>
      <c r="S294" s="25" t="s">
        <v>262</v>
      </c>
      <c r="T294" s="24" t="s">
        <v>263</v>
      </c>
      <c r="U294" s="24" t="s">
        <v>261</v>
      </c>
      <c r="V294" s="25" t="s">
        <v>262</v>
      </c>
      <c r="W294" s="24" t="s">
        <v>261</v>
      </c>
      <c r="X294" s="25" t="s">
        <v>262</v>
      </c>
      <c r="Y294" s="24" t="s">
        <v>263</v>
      </c>
      <c r="Z294" s="25">
        <v>44648</v>
      </c>
      <c r="AA294" s="24" t="s">
        <v>264</v>
      </c>
      <c r="AB294" s="24" t="s">
        <v>265</v>
      </c>
      <c r="AC294" s="24" t="s">
        <v>1905</v>
      </c>
      <c r="AD294" s="24" t="s">
        <v>267</v>
      </c>
      <c r="AE294" s="24" t="s">
        <v>473</v>
      </c>
      <c r="AF294" s="24" t="s">
        <v>601</v>
      </c>
      <c r="AG294" s="31">
        <v>13000000</v>
      </c>
      <c r="AH294" s="24" t="s">
        <v>261</v>
      </c>
      <c r="AI294" s="24" t="s">
        <v>262</v>
      </c>
      <c r="AJ294" s="25" t="s">
        <v>262</v>
      </c>
      <c r="AK294" s="24" t="s">
        <v>262</v>
      </c>
      <c r="AL294" s="24" t="s">
        <v>262</v>
      </c>
      <c r="AM294" s="24" t="s">
        <v>262</v>
      </c>
      <c r="AN294" s="24" t="s">
        <v>262</v>
      </c>
      <c r="AO294" s="27" t="s">
        <v>263</v>
      </c>
      <c r="AP294" s="24" t="s">
        <v>261</v>
      </c>
      <c r="AQ294" s="25" t="s">
        <v>262</v>
      </c>
      <c r="AR294" s="24" t="s">
        <v>261</v>
      </c>
      <c r="AS294" s="25" t="s">
        <v>262</v>
      </c>
      <c r="AT294" s="24" t="s">
        <v>261</v>
      </c>
      <c r="AU294" s="25" t="s">
        <v>262</v>
      </c>
      <c r="AV294" s="24" t="s">
        <v>261</v>
      </c>
      <c r="AW294" s="25" t="s">
        <v>262</v>
      </c>
      <c r="AX294" s="24" t="s">
        <v>263</v>
      </c>
      <c r="AY294" s="25">
        <v>44818</v>
      </c>
      <c r="AZ294" s="27" t="s">
        <v>262</v>
      </c>
      <c r="BA294" s="27" t="s">
        <v>262</v>
      </c>
      <c r="BB294" s="24" t="s">
        <v>261</v>
      </c>
      <c r="BC294" s="25" t="s">
        <v>262</v>
      </c>
      <c r="BD294" s="24" t="s">
        <v>261</v>
      </c>
      <c r="BE294" s="26" t="s">
        <v>262</v>
      </c>
      <c r="BF294" t="s">
        <v>603</v>
      </c>
      <c r="BG294" t="s">
        <v>207</v>
      </c>
      <c r="BH294" t="s">
        <v>208</v>
      </c>
      <c r="BI294" t="s">
        <v>273</v>
      </c>
      <c r="BJ294" t="s">
        <v>210</v>
      </c>
      <c r="BK294" t="s">
        <v>329</v>
      </c>
      <c r="BL294" t="s">
        <v>212</v>
      </c>
      <c r="BM294" t="s">
        <v>638</v>
      </c>
      <c r="BN294" t="s">
        <v>214</v>
      </c>
      <c r="BO294" t="s">
        <v>215</v>
      </c>
      <c r="BP294" t="s">
        <v>219</v>
      </c>
      <c r="BQ294" t="s">
        <v>216</v>
      </c>
      <c r="BR294" t="s">
        <v>1906</v>
      </c>
      <c r="BS294" t="s">
        <v>1199</v>
      </c>
      <c r="BT294" t="s">
        <v>1303</v>
      </c>
      <c r="BU294" t="s">
        <v>1907</v>
      </c>
      <c r="BV294" t="s">
        <v>214</v>
      </c>
      <c r="CC294" t="s">
        <v>214</v>
      </c>
      <c r="CG294" t="s">
        <v>219</v>
      </c>
      <c r="CI294" t="s">
        <v>335</v>
      </c>
      <c r="CJ294" t="s">
        <v>1908</v>
      </c>
      <c r="CK294" t="s">
        <v>335</v>
      </c>
      <c r="CL294" t="s">
        <v>500</v>
      </c>
      <c r="CM294" t="s">
        <v>1909</v>
      </c>
      <c r="CN294" t="s">
        <v>283</v>
      </c>
      <c r="CP294" t="s">
        <v>284</v>
      </c>
      <c r="CQ294" t="s">
        <v>225</v>
      </c>
      <c r="CR294" t="s">
        <v>250</v>
      </c>
      <c r="CS294" t="s">
        <v>250</v>
      </c>
      <c r="CT294" t="s">
        <v>219</v>
      </c>
      <c r="CU294" t="s">
        <v>219</v>
      </c>
      <c r="CV294" t="s">
        <v>227</v>
      </c>
      <c r="CW294" t="s">
        <v>227</v>
      </c>
      <c r="CX294" t="s">
        <v>228</v>
      </c>
      <c r="CY294" t="s">
        <v>228</v>
      </c>
      <c r="CZ294" t="s">
        <v>219</v>
      </c>
      <c r="DA294" t="s">
        <v>219</v>
      </c>
      <c r="DB294" t="s">
        <v>398</v>
      </c>
      <c r="DC294" t="s">
        <v>398</v>
      </c>
      <c r="DD294" t="s">
        <v>219</v>
      </c>
      <c r="DI294" t="s">
        <v>338</v>
      </c>
      <c r="DK294" t="s">
        <v>372</v>
      </c>
      <c r="DL294" t="s">
        <v>372</v>
      </c>
      <c r="DM294" t="s">
        <v>214</v>
      </c>
      <c r="DN294" t="s">
        <v>219</v>
      </c>
      <c r="DO294" t="s">
        <v>414</v>
      </c>
      <c r="DP294" t="s">
        <v>1910</v>
      </c>
      <c r="DQ294" t="s">
        <v>1911</v>
      </c>
      <c r="DR294" t="s">
        <v>1504</v>
      </c>
      <c r="DT294" t="s">
        <v>219</v>
      </c>
      <c r="DU294" t="s">
        <v>219</v>
      </c>
      <c r="DX294" t="s">
        <v>242</v>
      </c>
      <c r="DY294" t="s">
        <v>242</v>
      </c>
      <c r="DZ294" t="s">
        <v>400</v>
      </c>
      <c r="EA294" t="s">
        <v>242</v>
      </c>
      <c r="EB294" t="s">
        <v>242</v>
      </c>
      <c r="EC294" t="s">
        <v>242</v>
      </c>
      <c r="ED294" t="s">
        <v>242</v>
      </c>
      <c r="EE294" t="s">
        <v>214</v>
      </c>
      <c r="EF294" t="s">
        <v>214</v>
      </c>
      <c r="EG294" t="s">
        <v>214</v>
      </c>
      <c r="EI294" t="s">
        <v>214</v>
      </c>
      <c r="EK294" t="s">
        <v>239</v>
      </c>
      <c r="EL294" t="s">
        <v>239</v>
      </c>
      <c r="EM294" t="s">
        <v>486</v>
      </c>
      <c r="EN294" t="s">
        <v>486</v>
      </c>
      <c r="EO294" t="s">
        <v>240</v>
      </c>
      <c r="EP294" t="s">
        <v>240</v>
      </c>
      <c r="EQ294" t="s">
        <v>214</v>
      </c>
      <c r="ER294" t="s">
        <v>214</v>
      </c>
      <c r="ES294" t="s">
        <v>242</v>
      </c>
      <c r="ET294" t="s">
        <v>242</v>
      </c>
      <c r="EU294" t="s">
        <v>237</v>
      </c>
      <c r="EV294" t="s">
        <v>237</v>
      </c>
      <c r="EW294" t="s">
        <v>310</v>
      </c>
      <c r="EX294" t="s">
        <v>310</v>
      </c>
      <c r="EY294" t="s">
        <v>242</v>
      </c>
      <c r="EZ294" t="s">
        <v>241</v>
      </c>
      <c r="FA294" t="s">
        <v>241</v>
      </c>
      <c r="FB294" t="s">
        <v>242</v>
      </c>
      <c r="FC294" t="s">
        <v>242</v>
      </c>
      <c r="FD294" t="s">
        <v>242</v>
      </c>
      <c r="FE294" t="s">
        <v>226</v>
      </c>
      <c r="FF294" t="s">
        <v>226</v>
      </c>
      <c r="FG294" t="s">
        <v>358</v>
      </c>
      <c r="FH294" t="s">
        <v>358</v>
      </c>
      <c r="FI294" t="s">
        <v>214</v>
      </c>
      <c r="FJ294" t="s">
        <v>214</v>
      </c>
      <c r="FK294" t="s">
        <v>214</v>
      </c>
      <c r="FL294" t="s">
        <v>214</v>
      </c>
      <c r="FM294" t="s">
        <v>292</v>
      </c>
      <c r="FN294" t="s">
        <v>292</v>
      </c>
      <c r="FO294" t="s">
        <v>219</v>
      </c>
      <c r="FP294" t="s">
        <v>219</v>
      </c>
      <c r="FQ294" t="s">
        <v>241</v>
      </c>
      <c r="FR294" t="s">
        <v>241</v>
      </c>
      <c r="FS294" t="s">
        <v>241</v>
      </c>
      <c r="FT294" t="s">
        <v>241</v>
      </c>
      <c r="FU294" t="s">
        <v>219</v>
      </c>
      <c r="FV294" t="s">
        <v>241</v>
      </c>
      <c r="FW294" t="s">
        <v>241</v>
      </c>
      <c r="FX294" t="s">
        <v>241</v>
      </c>
      <c r="FY294" t="s">
        <v>241</v>
      </c>
      <c r="FZ294" t="s">
        <v>341</v>
      </c>
      <c r="GA294" t="s">
        <v>341</v>
      </c>
      <c r="GB294" t="s">
        <v>227</v>
      </c>
      <c r="GC294" t="s">
        <v>227</v>
      </c>
      <c r="GD294" t="s">
        <v>293</v>
      </c>
      <c r="GE294" t="s">
        <v>241</v>
      </c>
      <c r="GF294" t="s">
        <v>293</v>
      </c>
      <c r="GG294" t="s">
        <v>244</v>
      </c>
      <c r="GH294" t="s">
        <v>241</v>
      </c>
      <c r="GI294" t="s">
        <v>244</v>
      </c>
      <c r="GJ294" t="s">
        <v>250</v>
      </c>
      <c r="GK294" t="s">
        <v>250</v>
      </c>
      <c r="GL294" t="s">
        <v>286</v>
      </c>
      <c r="GM294" t="s">
        <v>286</v>
      </c>
      <c r="GN294" t="s">
        <v>219</v>
      </c>
      <c r="GO294" t="s">
        <v>219</v>
      </c>
      <c r="GP294" t="s">
        <v>295</v>
      </c>
      <c r="GQ294" t="s">
        <v>295</v>
      </c>
      <c r="GR294" t="s">
        <v>295</v>
      </c>
      <c r="GS294" t="s">
        <v>219</v>
      </c>
      <c r="GT294" t="s">
        <v>575</v>
      </c>
      <c r="GU294" t="s">
        <v>219</v>
      </c>
      <c r="GV294" t="s">
        <v>575</v>
      </c>
      <c r="GW294" t="s">
        <v>252</v>
      </c>
      <c r="GX294" t="s">
        <v>252</v>
      </c>
      <c r="GY294" t="s">
        <v>1912</v>
      </c>
      <c r="GZ294" t="s">
        <v>241</v>
      </c>
      <c r="HA294" t="s">
        <v>298</v>
      </c>
      <c r="HB294" t="s">
        <v>241</v>
      </c>
      <c r="HC294" t="s">
        <v>315</v>
      </c>
      <c r="HD294" t="s">
        <v>361</v>
      </c>
      <c r="HE294" t="s">
        <v>317</v>
      </c>
      <c r="HF294" t="s">
        <v>241</v>
      </c>
      <c r="HG294" t="s">
        <v>362</v>
      </c>
      <c r="HH294" t="s">
        <v>241</v>
      </c>
      <c r="HI294" t="s">
        <v>241</v>
      </c>
      <c r="HJ294" t="s">
        <v>214</v>
      </c>
      <c r="HK294" t="s">
        <v>1913</v>
      </c>
      <c r="HL294" s="12"/>
      <c r="HM294">
        <v>0.75</v>
      </c>
      <c r="HN294">
        <v>1</v>
      </c>
      <c r="HO294">
        <v>0</v>
      </c>
      <c r="HP294">
        <v>1</v>
      </c>
      <c r="HQ294">
        <v>0.5</v>
      </c>
      <c r="HR294">
        <v>0.25</v>
      </c>
      <c r="HS294">
        <v>1</v>
      </c>
      <c r="HT294">
        <v>0</v>
      </c>
      <c r="HU294">
        <v>0</v>
      </c>
      <c r="HV294">
        <v>0.25</v>
      </c>
      <c r="HW294">
        <v>0.25</v>
      </c>
      <c r="HX294">
        <v>0.25</v>
      </c>
      <c r="HZ294">
        <v>0.75</v>
      </c>
      <c r="IA294" s="4">
        <v>1</v>
      </c>
      <c r="IB294">
        <v>0.75</v>
      </c>
      <c r="IC294">
        <v>0.75</v>
      </c>
      <c r="ID294">
        <v>0.25</v>
      </c>
      <c r="IE294">
        <v>0.75</v>
      </c>
      <c r="IG294">
        <v>0.75</v>
      </c>
      <c r="IH294">
        <v>0.5</v>
      </c>
      <c r="II294">
        <v>1</v>
      </c>
      <c r="IJ294">
        <v>1</v>
      </c>
      <c r="IK294">
        <v>1</v>
      </c>
      <c r="IL294">
        <v>1</v>
      </c>
      <c r="IM294">
        <v>1</v>
      </c>
      <c r="IN294">
        <v>0.5</v>
      </c>
      <c r="IO294">
        <v>0</v>
      </c>
      <c r="IP294">
        <v>1</v>
      </c>
      <c r="IQ294">
        <v>1</v>
      </c>
      <c r="IS294">
        <f t="shared" si="231"/>
        <v>0.11249999999999999</v>
      </c>
      <c r="IT294">
        <f t="shared" si="232"/>
        <v>0.12</v>
      </c>
      <c r="IU294">
        <f t="shared" si="233"/>
        <v>0</v>
      </c>
      <c r="IV294">
        <f t="shared" si="234"/>
        <v>0.1</v>
      </c>
      <c r="IW294">
        <f t="shared" si="235"/>
        <v>0.04</v>
      </c>
      <c r="IX294">
        <f t="shared" si="236"/>
        <v>3.2500000000000001E-2</v>
      </c>
      <c r="IY294">
        <f t="shared" si="237"/>
        <v>0.1</v>
      </c>
      <c r="IZ294">
        <f t="shared" si="238"/>
        <v>0</v>
      </c>
      <c r="JA294">
        <f t="shared" si="239"/>
        <v>0</v>
      </c>
      <c r="JB294">
        <f t="shared" si="240"/>
        <v>2.5000000000000001E-2</v>
      </c>
      <c r="JC294">
        <f t="shared" si="241"/>
        <v>0.03</v>
      </c>
      <c r="JD294">
        <f t="shared" si="242"/>
        <v>2.75E-2</v>
      </c>
      <c r="JE294">
        <f t="shared" si="243"/>
        <v>0</v>
      </c>
      <c r="JF294">
        <f t="shared" si="244"/>
        <v>0.09</v>
      </c>
      <c r="JG294" s="5">
        <f t="shared" si="245"/>
        <v>0.05</v>
      </c>
      <c r="JH294">
        <f t="shared" si="246"/>
        <v>0</v>
      </c>
      <c r="JI294">
        <f t="shared" si="246"/>
        <v>0</v>
      </c>
      <c r="JJ294">
        <f t="shared" si="247"/>
        <v>0.05</v>
      </c>
      <c r="JK294">
        <f t="shared" si="248"/>
        <v>0.11249999999999999</v>
      </c>
      <c r="JL294" s="6">
        <f t="shared" si="249"/>
        <v>0.04</v>
      </c>
      <c r="JM294">
        <f t="shared" si="250"/>
        <v>0.09</v>
      </c>
      <c r="JN294">
        <f t="shared" si="251"/>
        <v>2.5000000000000001E-2</v>
      </c>
      <c r="JO294">
        <f t="shared" si="252"/>
        <v>0.15</v>
      </c>
      <c r="JP294">
        <f t="shared" si="253"/>
        <v>0.1</v>
      </c>
      <c r="JQ294">
        <f t="shared" si="254"/>
        <v>0.12</v>
      </c>
      <c r="JR294">
        <f t="shared" si="255"/>
        <v>0.11</v>
      </c>
      <c r="JS294">
        <f t="shared" si="256"/>
        <v>0.1</v>
      </c>
      <c r="JT294">
        <f t="shared" si="256"/>
        <v>0.05</v>
      </c>
      <c r="JU294">
        <f t="shared" si="257"/>
        <v>0</v>
      </c>
      <c r="JV294">
        <f t="shared" si="257"/>
        <v>1</v>
      </c>
      <c r="JW294">
        <f t="shared" si="258"/>
        <v>0.15</v>
      </c>
      <c r="JY294">
        <f t="shared" si="259"/>
        <v>3.7500000000000006E-2</v>
      </c>
      <c r="JZ294">
        <f t="shared" si="260"/>
        <v>0.08</v>
      </c>
      <c r="KA294">
        <f t="shared" si="261"/>
        <v>0</v>
      </c>
      <c r="KB294">
        <f t="shared" si="261"/>
        <v>0.02</v>
      </c>
      <c r="KC294">
        <f t="shared" si="262"/>
        <v>0.02</v>
      </c>
      <c r="KD294">
        <f t="shared" si="230"/>
        <v>7.4999999999999997E-3</v>
      </c>
      <c r="KE294">
        <f t="shared" si="230"/>
        <v>0.03</v>
      </c>
      <c r="KF294">
        <f t="shared" si="230"/>
        <v>0</v>
      </c>
      <c r="KG294">
        <f t="shared" si="229"/>
        <v>0</v>
      </c>
      <c r="KH294">
        <f t="shared" si="229"/>
        <v>7.4999999999999997E-3</v>
      </c>
      <c r="KI294">
        <f t="shared" si="229"/>
        <v>7.4999999999999997E-3</v>
      </c>
      <c r="KJ294">
        <f t="shared" si="229"/>
        <v>7.4999999999999997E-3</v>
      </c>
      <c r="KK294">
        <f t="shared" si="263"/>
        <v>0</v>
      </c>
      <c r="KL294">
        <f t="shared" si="264"/>
        <v>0.03</v>
      </c>
      <c r="KM294" s="5">
        <f t="shared" si="265"/>
        <v>0.05</v>
      </c>
      <c r="KN294">
        <f t="shared" si="266"/>
        <v>0</v>
      </c>
      <c r="KO294">
        <f t="shared" si="266"/>
        <v>0</v>
      </c>
      <c r="KP294">
        <f t="shared" si="267"/>
        <v>1.4999999999999999E-2</v>
      </c>
      <c r="KQ294">
        <f t="shared" si="268"/>
        <v>2.2499999999999999E-2</v>
      </c>
      <c r="KR294" s="6">
        <f t="shared" si="269"/>
        <v>0.02</v>
      </c>
      <c r="KS294">
        <f t="shared" si="270"/>
        <v>0.03</v>
      </c>
      <c r="KT294">
        <f t="shared" si="271"/>
        <v>1.4999999999999999E-2</v>
      </c>
      <c r="KU294">
        <f t="shared" si="272"/>
        <v>0.04</v>
      </c>
      <c r="KV294">
        <f t="shared" si="273"/>
        <v>0.05</v>
      </c>
      <c r="KW294">
        <f t="shared" si="274"/>
        <v>0.01</v>
      </c>
      <c r="KX294">
        <f t="shared" si="275"/>
        <v>0</v>
      </c>
      <c r="KY294">
        <f t="shared" si="276"/>
        <v>0.04</v>
      </c>
      <c r="KZ294">
        <f t="shared" si="277"/>
        <v>1.4999999999999999E-2</v>
      </c>
      <c r="LA294">
        <f t="shared" si="278"/>
        <v>0</v>
      </c>
      <c r="LB294">
        <f t="shared" si="278"/>
        <v>1</v>
      </c>
      <c r="LC294">
        <f t="shared" si="279"/>
        <v>0.1</v>
      </c>
      <c r="LE294" t="str">
        <f t="shared" si="285"/>
        <v>Guinee Conakry</v>
      </c>
      <c r="LF294">
        <f t="shared" si="280"/>
        <v>0.505</v>
      </c>
      <c r="LG294" s="6">
        <f t="shared" si="281"/>
        <v>0.42499999999999993</v>
      </c>
      <c r="LH294">
        <f t="shared" si="282"/>
        <v>0.89500000000000002</v>
      </c>
      <c r="LI294" s="6">
        <f t="shared" si="283"/>
        <v>0.65500000000000014</v>
      </c>
      <c r="LJ294">
        <f t="shared" si="284"/>
        <v>1</v>
      </c>
    </row>
    <row r="295" spans="1:322" x14ac:dyDescent="0.35">
      <c r="A295" s="3">
        <v>44896</v>
      </c>
      <c r="B295" t="s">
        <v>1914</v>
      </c>
      <c r="D295" s="27" t="s">
        <v>321</v>
      </c>
      <c r="E295" s="27" t="s">
        <v>321</v>
      </c>
      <c r="F295" s="27">
        <v>27</v>
      </c>
      <c r="G295" s="27" t="s">
        <v>258</v>
      </c>
      <c r="H295" s="27" t="s">
        <v>322</v>
      </c>
      <c r="I295" s="27" t="s">
        <v>1838</v>
      </c>
      <c r="J295" s="27" t="s">
        <v>1805</v>
      </c>
      <c r="K295" s="28">
        <v>44473</v>
      </c>
      <c r="L295" s="28">
        <v>44473</v>
      </c>
      <c r="M295" s="28">
        <v>44552</v>
      </c>
      <c r="N295" s="27" t="s">
        <v>261</v>
      </c>
      <c r="O295" s="27" t="s">
        <v>261</v>
      </c>
      <c r="P295" s="27" t="s">
        <v>261</v>
      </c>
      <c r="Q295" s="27" t="s">
        <v>324</v>
      </c>
      <c r="R295" s="28">
        <v>44552</v>
      </c>
      <c r="S295" s="28">
        <v>44552</v>
      </c>
      <c r="T295" s="27" t="s">
        <v>263</v>
      </c>
      <c r="U295" s="27" t="s">
        <v>261</v>
      </c>
      <c r="V295" s="28" t="s">
        <v>262</v>
      </c>
      <c r="W295" s="27" t="s">
        <v>261</v>
      </c>
      <c r="X295" s="28" t="s">
        <v>262</v>
      </c>
      <c r="Y295" s="27" t="s">
        <v>263</v>
      </c>
      <c r="Z295" s="28">
        <v>44587</v>
      </c>
      <c r="AA295" s="27" t="s">
        <v>268</v>
      </c>
      <c r="AB295" s="27" t="s">
        <v>265</v>
      </c>
      <c r="AC295" s="27" t="s">
        <v>1915</v>
      </c>
      <c r="AD295" s="27" t="s">
        <v>267</v>
      </c>
      <c r="AE295" s="27" t="s">
        <v>473</v>
      </c>
      <c r="AF295" s="27" t="s">
        <v>687</v>
      </c>
      <c r="AG295" s="29">
        <v>1700000</v>
      </c>
      <c r="AH295" s="27" t="s">
        <v>261</v>
      </c>
      <c r="AI295" s="27" t="s">
        <v>262</v>
      </c>
      <c r="AJ295" s="28" t="s">
        <v>262</v>
      </c>
      <c r="AK295" s="27" t="s">
        <v>262</v>
      </c>
      <c r="AL295" s="27" t="s">
        <v>262</v>
      </c>
      <c r="AM295" s="27" t="s">
        <v>262</v>
      </c>
      <c r="AN295" s="27" t="s">
        <v>262</v>
      </c>
      <c r="AO295" s="27" t="s">
        <v>261</v>
      </c>
      <c r="AP295" s="27" t="s">
        <v>261</v>
      </c>
      <c r="AQ295" s="28" t="s">
        <v>262</v>
      </c>
      <c r="AR295" s="27" t="s">
        <v>261</v>
      </c>
      <c r="AS295" s="28" t="s">
        <v>262</v>
      </c>
      <c r="AT295" s="27" t="s">
        <v>261</v>
      </c>
      <c r="AU295" s="28" t="s">
        <v>262</v>
      </c>
      <c r="AV295" s="27" t="s">
        <v>261</v>
      </c>
      <c r="AW295" s="28" t="s">
        <v>262</v>
      </c>
      <c r="AX295" s="27" t="s">
        <v>261</v>
      </c>
      <c r="AY295" s="28" t="s">
        <v>262</v>
      </c>
      <c r="AZ295" s="27" t="s">
        <v>262</v>
      </c>
      <c r="BA295" s="27" t="s">
        <v>262</v>
      </c>
      <c r="BB295" s="27" t="s">
        <v>261</v>
      </c>
      <c r="BC295" s="28" t="s">
        <v>262</v>
      </c>
      <c r="BD295" s="27" t="s">
        <v>263</v>
      </c>
      <c r="BE295" s="30">
        <v>44552</v>
      </c>
      <c r="BF295" t="s">
        <v>1807</v>
      </c>
      <c r="BG295" t="s">
        <v>571</v>
      </c>
      <c r="BH295" t="s">
        <v>208</v>
      </c>
      <c r="BI295" t="s">
        <v>273</v>
      </c>
      <c r="BJ295" t="s">
        <v>210</v>
      </c>
      <c r="BK295" t="s">
        <v>329</v>
      </c>
      <c r="BL295" t="s">
        <v>212</v>
      </c>
      <c r="BM295" t="s">
        <v>1897</v>
      </c>
      <c r="BN295" t="s">
        <v>214</v>
      </c>
      <c r="BO295" t="s">
        <v>276</v>
      </c>
      <c r="BP295" t="s">
        <v>219</v>
      </c>
      <c r="BQ295" t="s">
        <v>216</v>
      </c>
      <c r="BR295" t="s">
        <v>1916</v>
      </c>
      <c r="BS295" t="s">
        <v>1917</v>
      </c>
      <c r="BT295" t="s">
        <v>1902</v>
      </c>
      <c r="BU295" t="s">
        <v>1902</v>
      </c>
      <c r="BV295" t="s">
        <v>214</v>
      </c>
      <c r="CC295" t="s">
        <v>214</v>
      </c>
      <c r="CG295" t="s">
        <v>219</v>
      </c>
      <c r="CI295" t="s">
        <v>335</v>
      </c>
      <c r="CJ295" t="s">
        <v>1918</v>
      </c>
      <c r="CK295" t="s">
        <v>335</v>
      </c>
      <c r="CL295" t="s">
        <v>422</v>
      </c>
      <c r="CN295" t="s">
        <v>1919</v>
      </c>
      <c r="CP295" t="s">
        <v>413</v>
      </c>
      <c r="CQ295" t="s">
        <v>413</v>
      </c>
      <c r="CR295" t="s">
        <v>286</v>
      </c>
      <c r="CS295" t="s">
        <v>286</v>
      </c>
      <c r="CT295" t="s">
        <v>214</v>
      </c>
      <c r="CU295" t="s">
        <v>219</v>
      </c>
      <c r="CV295" t="s">
        <v>286</v>
      </c>
      <c r="CW295" t="s">
        <v>286</v>
      </c>
      <c r="CX295" t="s">
        <v>228</v>
      </c>
      <c r="CY295" t="s">
        <v>228</v>
      </c>
      <c r="CZ295" t="s">
        <v>219</v>
      </c>
      <c r="DA295" t="s">
        <v>219</v>
      </c>
      <c r="DB295" t="s">
        <v>230</v>
      </c>
      <c r="DC295" t="s">
        <v>230</v>
      </c>
      <c r="DD295" t="s">
        <v>219</v>
      </c>
      <c r="DI295" t="s">
        <v>587</v>
      </c>
      <c r="DK295" t="s">
        <v>233</v>
      </c>
      <c r="DL295" t="s">
        <v>233</v>
      </c>
      <c r="DM295" t="s">
        <v>219</v>
      </c>
      <c r="DN295" t="s">
        <v>219</v>
      </c>
      <c r="DO295" t="s">
        <v>234</v>
      </c>
      <c r="DP295" t="s">
        <v>1149</v>
      </c>
      <c r="DR295" t="s">
        <v>1149</v>
      </c>
      <c r="DT295" t="s">
        <v>214</v>
      </c>
      <c r="DU295" t="s">
        <v>214</v>
      </c>
      <c r="DV295" t="s">
        <v>236</v>
      </c>
      <c r="DX295" t="s">
        <v>233</v>
      </c>
      <c r="DY295" t="s">
        <v>233</v>
      </c>
      <c r="DZ295" t="s">
        <v>238</v>
      </c>
      <c r="EA295" t="s">
        <v>372</v>
      </c>
      <c r="EB295" t="s">
        <v>372</v>
      </c>
      <c r="EC295" t="s">
        <v>389</v>
      </c>
      <c r="ED295" t="s">
        <v>389</v>
      </c>
      <c r="EE295" t="s">
        <v>219</v>
      </c>
      <c r="EF295" t="s">
        <v>219</v>
      </c>
      <c r="EK295" t="s">
        <v>237</v>
      </c>
      <c r="EL295" t="s">
        <v>237</v>
      </c>
      <c r="EM295" t="s">
        <v>486</v>
      </c>
      <c r="EN295" t="s">
        <v>486</v>
      </c>
      <c r="EO295" t="s">
        <v>486</v>
      </c>
      <c r="EP295" t="s">
        <v>486</v>
      </c>
      <c r="EQ295" t="s">
        <v>214</v>
      </c>
      <c r="ER295" t="s">
        <v>214</v>
      </c>
      <c r="ES295" t="s">
        <v>242</v>
      </c>
      <c r="ET295" t="s">
        <v>242</v>
      </c>
      <c r="EU295" t="s">
        <v>242</v>
      </c>
      <c r="EV295" t="s">
        <v>242</v>
      </c>
      <c r="EW295" t="s">
        <v>243</v>
      </c>
      <c r="EX295" t="s">
        <v>243</v>
      </c>
      <c r="EY295" t="s">
        <v>242</v>
      </c>
      <c r="EZ295" t="s">
        <v>241</v>
      </c>
      <c r="FA295" t="s">
        <v>241</v>
      </c>
      <c r="FB295" t="s">
        <v>242</v>
      </c>
      <c r="FC295" t="s">
        <v>242</v>
      </c>
      <c r="FD295" t="s">
        <v>242</v>
      </c>
      <c r="FE295" t="s">
        <v>286</v>
      </c>
      <c r="FF295" t="s">
        <v>286</v>
      </c>
      <c r="FG295" t="s">
        <v>239</v>
      </c>
      <c r="FH295" t="s">
        <v>239</v>
      </c>
      <c r="FI295" t="s">
        <v>214</v>
      </c>
      <c r="FJ295" t="s">
        <v>214</v>
      </c>
      <c r="FK295" t="s">
        <v>214</v>
      </c>
      <c r="FL295" t="s">
        <v>214</v>
      </c>
      <c r="FM295" t="s">
        <v>245</v>
      </c>
      <c r="FN295" t="s">
        <v>245</v>
      </c>
      <c r="FO295" t="s">
        <v>219</v>
      </c>
      <c r="FP295" t="s">
        <v>219</v>
      </c>
      <c r="FQ295" t="s">
        <v>241</v>
      </c>
      <c r="FR295" t="s">
        <v>241</v>
      </c>
      <c r="FS295" t="s">
        <v>241</v>
      </c>
      <c r="FT295" t="s">
        <v>241</v>
      </c>
      <c r="FU295" t="s">
        <v>219</v>
      </c>
      <c r="FV295" t="s">
        <v>241</v>
      </c>
      <c r="FW295" t="s">
        <v>241</v>
      </c>
      <c r="FX295" t="s">
        <v>241</v>
      </c>
      <c r="FY295" t="s">
        <v>241</v>
      </c>
      <c r="FZ295" t="s">
        <v>248</v>
      </c>
      <c r="GA295" t="s">
        <v>248</v>
      </c>
      <c r="GB295" t="s">
        <v>244</v>
      </c>
      <c r="GC295" t="s">
        <v>244</v>
      </c>
      <c r="GD295" t="s">
        <v>249</v>
      </c>
      <c r="GE295" t="s">
        <v>241</v>
      </c>
      <c r="GF295" t="s">
        <v>249</v>
      </c>
      <c r="GG295" t="s">
        <v>286</v>
      </c>
      <c r="GH295" t="s">
        <v>241</v>
      </c>
      <c r="GI295" t="s">
        <v>226</v>
      </c>
      <c r="GJ295" t="s">
        <v>250</v>
      </c>
      <c r="GK295" t="s">
        <v>250</v>
      </c>
      <c r="GL295" t="s">
        <v>227</v>
      </c>
      <c r="GM295" t="s">
        <v>250</v>
      </c>
      <c r="GN295" t="s">
        <v>402</v>
      </c>
      <c r="GO295" t="s">
        <v>219</v>
      </c>
      <c r="GP295" t="s">
        <v>251</v>
      </c>
      <c r="GQ295" t="s">
        <v>251</v>
      </c>
      <c r="GR295" t="s">
        <v>251</v>
      </c>
      <c r="GS295" t="s">
        <v>214</v>
      </c>
      <c r="GT295" t="s">
        <v>241</v>
      </c>
      <c r="GU295" t="s">
        <v>402</v>
      </c>
      <c r="GV295" t="s">
        <v>241</v>
      </c>
      <c r="GW295" t="s">
        <v>404</v>
      </c>
      <c r="GX295" t="s">
        <v>404</v>
      </c>
      <c r="GY295" t="s">
        <v>626</v>
      </c>
      <c r="GZ295" t="s">
        <v>241</v>
      </c>
      <c r="HA295" t="s">
        <v>298</v>
      </c>
      <c r="HB295" t="s">
        <v>241</v>
      </c>
      <c r="HC295" t="s">
        <v>883</v>
      </c>
      <c r="HD295" t="s">
        <v>517</v>
      </c>
      <c r="HE295" t="s">
        <v>429</v>
      </c>
      <c r="HF295" t="s">
        <v>241</v>
      </c>
      <c r="HG295" t="s">
        <v>362</v>
      </c>
      <c r="HH295" t="s">
        <v>241</v>
      </c>
      <c r="HI295" t="s">
        <v>241</v>
      </c>
      <c r="HJ295" t="s">
        <v>219</v>
      </c>
      <c r="HK295" t="s">
        <v>241</v>
      </c>
      <c r="HL295" s="12"/>
      <c r="HM295">
        <v>0.5</v>
      </c>
      <c r="HN295">
        <v>0.25</v>
      </c>
      <c r="HO295">
        <v>1</v>
      </c>
      <c r="HP295">
        <v>0.25</v>
      </c>
      <c r="HQ295">
        <v>1</v>
      </c>
      <c r="HR295">
        <v>0.25</v>
      </c>
      <c r="HS295">
        <v>0</v>
      </c>
      <c r="HT295">
        <v>1</v>
      </c>
      <c r="HU295">
        <v>0</v>
      </c>
      <c r="HV295">
        <v>0.25</v>
      </c>
      <c r="HW295">
        <v>0</v>
      </c>
      <c r="HX295">
        <v>1</v>
      </c>
      <c r="HZ295">
        <v>0.5</v>
      </c>
      <c r="IA295" s="4">
        <v>1</v>
      </c>
      <c r="IB295">
        <v>0.75</v>
      </c>
      <c r="IC295">
        <v>0.75</v>
      </c>
      <c r="ID295">
        <v>0.75</v>
      </c>
      <c r="IE295">
        <v>0.75</v>
      </c>
      <c r="IG295">
        <v>0.75</v>
      </c>
      <c r="IH295">
        <v>0.5</v>
      </c>
      <c r="II295">
        <v>0.75</v>
      </c>
      <c r="IJ295">
        <v>0.75</v>
      </c>
      <c r="IK295">
        <v>0.75</v>
      </c>
      <c r="IL295">
        <v>0.75</v>
      </c>
      <c r="IM295">
        <v>0.25</v>
      </c>
      <c r="IN295">
        <v>0.5</v>
      </c>
      <c r="IO295">
        <v>1</v>
      </c>
      <c r="IQ295">
        <v>2</v>
      </c>
      <c r="IS295">
        <f t="shared" si="231"/>
        <v>7.4999999999999997E-2</v>
      </c>
      <c r="IT295">
        <f t="shared" si="232"/>
        <v>0.03</v>
      </c>
      <c r="IU295">
        <f t="shared" si="233"/>
        <v>0.08</v>
      </c>
      <c r="IV295">
        <f t="shared" si="234"/>
        <v>2.5000000000000001E-2</v>
      </c>
      <c r="IW295">
        <f t="shared" si="235"/>
        <v>0.08</v>
      </c>
      <c r="IX295">
        <f t="shared" si="236"/>
        <v>3.2500000000000001E-2</v>
      </c>
      <c r="IY295">
        <f t="shared" si="237"/>
        <v>0</v>
      </c>
      <c r="IZ295">
        <f t="shared" si="238"/>
        <v>0.11</v>
      </c>
      <c r="JA295">
        <f t="shared" si="239"/>
        <v>0</v>
      </c>
      <c r="JB295">
        <f t="shared" si="240"/>
        <v>2.5000000000000001E-2</v>
      </c>
      <c r="JC295">
        <f t="shared" si="241"/>
        <v>0</v>
      </c>
      <c r="JD295">
        <f t="shared" si="242"/>
        <v>0.11</v>
      </c>
      <c r="JE295">
        <f t="shared" si="243"/>
        <v>0</v>
      </c>
      <c r="JF295">
        <f t="shared" si="244"/>
        <v>0.06</v>
      </c>
      <c r="JG295" s="5">
        <f t="shared" si="245"/>
        <v>0.05</v>
      </c>
      <c r="JH295">
        <f t="shared" si="246"/>
        <v>0</v>
      </c>
      <c r="JI295">
        <f t="shared" si="246"/>
        <v>0</v>
      </c>
      <c r="JJ295">
        <f t="shared" si="247"/>
        <v>0.15000000000000002</v>
      </c>
      <c r="JK295">
        <f t="shared" si="248"/>
        <v>0.11249999999999999</v>
      </c>
      <c r="JL295" s="6">
        <f t="shared" si="249"/>
        <v>5.333333333333333E-2</v>
      </c>
      <c r="JM295">
        <f t="shared" si="250"/>
        <v>0.09</v>
      </c>
      <c r="JN295">
        <f t="shared" si="251"/>
        <v>2.5000000000000001E-2</v>
      </c>
      <c r="JO295">
        <f t="shared" si="252"/>
        <v>0.11249999999999999</v>
      </c>
      <c r="JP295">
        <f t="shared" si="253"/>
        <v>7.5000000000000011E-2</v>
      </c>
      <c r="JQ295">
        <f t="shared" si="254"/>
        <v>0.09</v>
      </c>
      <c r="JR295">
        <f t="shared" si="255"/>
        <v>8.2500000000000004E-2</v>
      </c>
      <c r="JS295">
        <f t="shared" si="256"/>
        <v>2.5000000000000001E-2</v>
      </c>
      <c r="JT295">
        <f t="shared" si="256"/>
        <v>0.05</v>
      </c>
      <c r="JU295">
        <f t="shared" si="257"/>
        <v>1</v>
      </c>
      <c r="JV295">
        <f t="shared" si="257"/>
        <v>0</v>
      </c>
      <c r="JW295">
        <f t="shared" si="258"/>
        <v>0.15</v>
      </c>
      <c r="JY295">
        <f t="shared" si="259"/>
        <v>2.5000000000000001E-2</v>
      </c>
      <c r="JZ295">
        <f t="shared" si="260"/>
        <v>0.02</v>
      </c>
      <c r="KA295">
        <f t="shared" si="261"/>
        <v>0.02</v>
      </c>
      <c r="KB295">
        <f t="shared" si="261"/>
        <v>5.0000000000000001E-3</v>
      </c>
      <c r="KC295">
        <f t="shared" si="262"/>
        <v>0.04</v>
      </c>
      <c r="KD295">
        <f t="shared" si="230"/>
        <v>7.4999999999999997E-3</v>
      </c>
      <c r="KE295">
        <f t="shared" si="230"/>
        <v>0</v>
      </c>
      <c r="KF295">
        <f t="shared" si="230"/>
        <v>0.03</v>
      </c>
      <c r="KG295">
        <f t="shared" si="229"/>
        <v>0</v>
      </c>
      <c r="KH295">
        <f t="shared" si="229"/>
        <v>7.4999999999999997E-3</v>
      </c>
      <c r="KI295">
        <f t="shared" si="229"/>
        <v>0</v>
      </c>
      <c r="KJ295">
        <f t="shared" si="229"/>
        <v>0.03</v>
      </c>
      <c r="KK295">
        <f t="shared" si="263"/>
        <v>0</v>
      </c>
      <c r="KL295">
        <f t="shared" si="264"/>
        <v>0.02</v>
      </c>
      <c r="KM295" s="5">
        <f t="shared" si="265"/>
        <v>0.05</v>
      </c>
      <c r="KN295">
        <f t="shared" si="266"/>
        <v>0</v>
      </c>
      <c r="KO295">
        <f t="shared" si="266"/>
        <v>0</v>
      </c>
      <c r="KP295">
        <f t="shared" si="267"/>
        <v>4.4999999999999998E-2</v>
      </c>
      <c r="KQ295">
        <f t="shared" si="268"/>
        <v>2.2499999999999999E-2</v>
      </c>
      <c r="KR295" s="6">
        <f t="shared" si="269"/>
        <v>2.6666666666666665E-2</v>
      </c>
      <c r="KS295">
        <f t="shared" si="270"/>
        <v>0.03</v>
      </c>
      <c r="KT295">
        <f t="shared" si="271"/>
        <v>1.4999999999999999E-2</v>
      </c>
      <c r="KU295">
        <f t="shared" si="272"/>
        <v>0.03</v>
      </c>
      <c r="KV295">
        <f t="shared" si="273"/>
        <v>3.7500000000000006E-2</v>
      </c>
      <c r="KW295">
        <f t="shared" si="274"/>
        <v>7.4999999999999997E-3</v>
      </c>
      <c r="KX295">
        <f t="shared" si="275"/>
        <v>0</v>
      </c>
      <c r="KY295">
        <f t="shared" si="276"/>
        <v>0.01</v>
      </c>
      <c r="KZ295">
        <f t="shared" si="277"/>
        <v>1.4999999999999999E-2</v>
      </c>
      <c r="LA295">
        <f t="shared" si="278"/>
        <v>1</v>
      </c>
      <c r="LB295">
        <f t="shared" si="278"/>
        <v>0</v>
      </c>
      <c r="LC295">
        <f t="shared" si="279"/>
        <v>0.1</v>
      </c>
      <c r="LE295" t="str">
        <f t="shared" si="285"/>
        <v>Cote d'ivoire</v>
      </c>
      <c r="LF295">
        <f t="shared" si="280"/>
        <v>0.4325</v>
      </c>
      <c r="LG295" s="6">
        <f t="shared" si="281"/>
        <v>0.56083333333333341</v>
      </c>
      <c r="LH295">
        <f t="shared" si="282"/>
        <v>0.70000000000000007</v>
      </c>
      <c r="LI295" s="6">
        <f t="shared" si="283"/>
        <v>0.59416666666666673</v>
      </c>
      <c r="LJ295">
        <f t="shared" si="284"/>
        <v>2</v>
      </c>
    </row>
    <row r="296" spans="1:322" x14ac:dyDescent="0.35">
      <c r="A296" s="3">
        <v>44872</v>
      </c>
      <c r="B296" t="s">
        <v>1920</v>
      </c>
      <c r="D296" s="24" t="s">
        <v>321</v>
      </c>
      <c r="E296" s="24" t="s">
        <v>321</v>
      </c>
      <c r="F296" s="24">
        <v>29</v>
      </c>
      <c r="G296" s="24" t="s">
        <v>258</v>
      </c>
      <c r="H296" s="24" t="s">
        <v>259</v>
      </c>
      <c r="I296" s="24" t="s">
        <v>1838</v>
      </c>
      <c r="J296" s="24" t="s">
        <v>471</v>
      </c>
      <c r="K296" s="25">
        <v>44473</v>
      </c>
      <c r="L296" s="25">
        <v>44473</v>
      </c>
      <c r="M296" s="25">
        <v>44670</v>
      </c>
      <c r="N296" s="24" t="s">
        <v>261</v>
      </c>
      <c r="O296" s="24" t="s">
        <v>261</v>
      </c>
      <c r="P296" s="24" t="s">
        <v>261</v>
      </c>
      <c r="Q296" s="24" t="s">
        <v>324</v>
      </c>
      <c r="R296" s="25">
        <v>44565</v>
      </c>
      <c r="S296" s="25">
        <v>44698</v>
      </c>
      <c r="T296" s="24" t="s">
        <v>263</v>
      </c>
      <c r="U296" s="24" t="s">
        <v>261</v>
      </c>
      <c r="V296" s="25" t="s">
        <v>262</v>
      </c>
      <c r="W296" s="24" t="s">
        <v>261</v>
      </c>
      <c r="X296" s="25" t="s">
        <v>262</v>
      </c>
      <c r="Y296" s="24" t="s">
        <v>263</v>
      </c>
      <c r="Z296" s="25">
        <v>44840</v>
      </c>
      <c r="AA296" s="24" t="s">
        <v>264</v>
      </c>
      <c r="AB296" s="24" t="s">
        <v>265</v>
      </c>
      <c r="AC296" s="24" t="s">
        <v>1921</v>
      </c>
      <c r="AD296" s="24" t="s">
        <v>267</v>
      </c>
      <c r="AE296" s="24" t="s">
        <v>473</v>
      </c>
      <c r="AF296" s="24" t="s">
        <v>474</v>
      </c>
      <c r="AG296" s="31">
        <v>800000</v>
      </c>
      <c r="AH296" s="24" t="s">
        <v>261</v>
      </c>
      <c r="AI296" s="24" t="s">
        <v>262</v>
      </c>
      <c r="AJ296" s="25" t="s">
        <v>262</v>
      </c>
      <c r="AK296" s="24" t="s">
        <v>262</v>
      </c>
      <c r="AL296" s="24" t="s">
        <v>262</v>
      </c>
      <c r="AM296" s="24" t="s">
        <v>262</v>
      </c>
      <c r="AN296" s="24" t="s">
        <v>262</v>
      </c>
      <c r="AO296" s="24" t="s">
        <v>261</v>
      </c>
      <c r="AP296" s="24" t="s">
        <v>261</v>
      </c>
      <c r="AQ296" s="25" t="s">
        <v>262</v>
      </c>
      <c r="AR296" s="24" t="s">
        <v>261</v>
      </c>
      <c r="AS296" s="25" t="s">
        <v>262</v>
      </c>
      <c r="AT296" s="24" t="s">
        <v>261</v>
      </c>
      <c r="AU296" s="25" t="s">
        <v>262</v>
      </c>
      <c r="AV296" s="24" t="s">
        <v>261</v>
      </c>
      <c r="AW296" s="25" t="s">
        <v>262</v>
      </c>
      <c r="AX296" s="24" t="s">
        <v>261</v>
      </c>
      <c r="AY296" s="25" t="s">
        <v>262</v>
      </c>
      <c r="AZ296" s="27" t="s">
        <v>262</v>
      </c>
      <c r="BA296" s="27" t="s">
        <v>262</v>
      </c>
      <c r="BB296" s="24" t="s">
        <v>261</v>
      </c>
      <c r="BC296" s="25" t="s">
        <v>262</v>
      </c>
      <c r="BD296" s="24" t="s">
        <v>263</v>
      </c>
      <c r="BE296" s="26">
        <v>44694</v>
      </c>
      <c r="BF296" t="s">
        <v>475</v>
      </c>
      <c r="BG296" t="s">
        <v>571</v>
      </c>
      <c r="BH296" t="s">
        <v>208</v>
      </c>
      <c r="BI296" t="s">
        <v>384</v>
      </c>
      <c r="BJ296" t="s">
        <v>210</v>
      </c>
      <c r="BK296" t="s">
        <v>211</v>
      </c>
      <c r="BL296" t="s">
        <v>212</v>
      </c>
      <c r="BM296" t="s">
        <v>478</v>
      </c>
      <c r="BN296" t="s">
        <v>214</v>
      </c>
      <c r="BO296" t="s">
        <v>542</v>
      </c>
      <c r="BP296" t="s">
        <v>219</v>
      </c>
      <c r="BQ296" t="s">
        <v>1120</v>
      </c>
      <c r="BR296" t="s">
        <v>479</v>
      </c>
      <c r="BS296" t="s">
        <v>1104</v>
      </c>
      <c r="BT296" t="s">
        <v>481</v>
      </c>
      <c r="BU296" t="s">
        <v>482</v>
      </c>
      <c r="BV296" t="s">
        <v>214</v>
      </c>
      <c r="CC296" t="s">
        <v>214</v>
      </c>
      <c r="CG296" t="s">
        <v>214</v>
      </c>
      <c r="CH296" t="s">
        <v>410</v>
      </c>
      <c r="CI296" t="s">
        <v>333</v>
      </c>
      <c r="CJ296" t="s">
        <v>1922</v>
      </c>
      <c r="CK296" t="s">
        <v>220</v>
      </c>
      <c r="CL296" t="s">
        <v>336</v>
      </c>
      <c r="CN296" t="s">
        <v>306</v>
      </c>
      <c r="CP296" t="s">
        <v>225</v>
      </c>
      <c r="CQ296" t="s">
        <v>225</v>
      </c>
      <c r="CR296" t="s">
        <v>286</v>
      </c>
      <c r="CS296" t="s">
        <v>226</v>
      </c>
      <c r="CT296" t="s">
        <v>219</v>
      </c>
      <c r="CU296" t="s">
        <v>219</v>
      </c>
      <c r="CV296" t="s">
        <v>227</v>
      </c>
      <c r="CW296" t="s">
        <v>227</v>
      </c>
      <c r="CX296" t="s">
        <v>353</v>
      </c>
      <c r="CY296" t="s">
        <v>353</v>
      </c>
      <c r="CZ296" t="s">
        <v>219</v>
      </c>
      <c r="DA296" t="s">
        <v>219</v>
      </c>
      <c r="DB296" t="s">
        <v>398</v>
      </c>
      <c r="DC296" t="s">
        <v>398</v>
      </c>
      <c r="DD296" t="s">
        <v>219</v>
      </c>
      <c r="DI296" t="s">
        <v>625</v>
      </c>
      <c r="DK296" t="s">
        <v>372</v>
      </c>
      <c r="DL296" t="s">
        <v>239</v>
      </c>
      <c r="DM296" t="s">
        <v>214</v>
      </c>
      <c r="DN296" t="s">
        <v>214</v>
      </c>
      <c r="DO296" t="s">
        <v>288</v>
      </c>
      <c r="DP296" t="s">
        <v>308</v>
      </c>
      <c r="DR296" t="s">
        <v>235</v>
      </c>
      <c r="DT296" t="s">
        <v>219</v>
      </c>
      <c r="DU296" t="s">
        <v>214</v>
      </c>
      <c r="DX296" t="s">
        <v>237</v>
      </c>
      <c r="DY296" t="s">
        <v>239</v>
      </c>
      <c r="DZ296" t="s">
        <v>485</v>
      </c>
      <c r="EA296" t="s">
        <v>237</v>
      </c>
      <c r="EB296" t="s">
        <v>237</v>
      </c>
      <c r="EC296" t="s">
        <v>372</v>
      </c>
      <c r="ED296" t="s">
        <v>239</v>
      </c>
      <c r="EE296" t="s">
        <v>219</v>
      </c>
      <c r="EF296" t="s">
        <v>219</v>
      </c>
      <c r="EK296" t="s">
        <v>242</v>
      </c>
      <c r="EL296" t="s">
        <v>242</v>
      </c>
      <c r="EM296" t="s">
        <v>240</v>
      </c>
      <c r="EN296" t="s">
        <v>240</v>
      </c>
      <c r="EO296" t="s">
        <v>460</v>
      </c>
      <c r="EP296" t="s">
        <v>460</v>
      </c>
      <c r="EQ296" t="s">
        <v>214</v>
      </c>
      <c r="ER296" t="s">
        <v>214</v>
      </c>
      <c r="ES296" t="s">
        <v>237</v>
      </c>
      <c r="ET296" t="s">
        <v>237</v>
      </c>
      <c r="EU296" t="s">
        <v>242</v>
      </c>
      <c r="EV296" t="s">
        <v>242</v>
      </c>
      <c r="EW296" t="s">
        <v>310</v>
      </c>
      <c r="EX296" t="s">
        <v>310</v>
      </c>
      <c r="EY296" t="s">
        <v>242</v>
      </c>
      <c r="EZ296" t="s">
        <v>241</v>
      </c>
      <c r="FA296" t="s">
        <v>241</v>
      </c>
      <c r="FB296" t="s">
        <v>242</v>
      </c>
      <c r="FC296" t="s">
        <v>237</v>
      </c>
      <c r="FD296" t="s">
        <v>237</v>
      </c>
      <c r="FE296" t="s">
        <v>227</v>
      </c>
      <c r="FF296" t="s">
        <v>227</v>
      </c>
      <c r="FG296" t="s">
        <v>548</v>
      </c>
      <c r="FH296" t="s">
        <v>548</v>
      </c>
      <c r="FI296" t="s">
        <v>214</v>
      </c>
      <c r="FJ296" t="s">
        <v>214</v>
      </c>
      <c r="FK296" t="s">
        <v>214</v>
      </c>
      <c r="FL296" t="s">
        <v>214</v>
      </c>
      <c r="FM296" t="s">
        <v>461</v>
      </c>
      <c r="FN296" t="s">
        <v>403</v>
      </c>
      <c r="FO296" t="s">
        <v>219</v>
      </c>
      <c r="FP296" t="s">
        <v>219</v>
      </c>
      <c r="FQ296" t="s">
        <v>241</v>
      </c>
      <c r="FR296" t="s">
        <v>241</v>
      </c>
      <c r="FS296" t="s">
        <v>241</v>
      </c>
      <c r="FT296" t="s">
        <v>241</v>
      </c>
      <c r="FU296" t="s">
        <v>219</v>
      </c>
      <c r="FV296" t="s">
        <v>241</v>
      </c>
      <c r="FW296" t="s">
        <v>241</v>
      </c>
      <c r="FX296" t="s">
        <v>241</v>
      </c>
      <c r="FY296" t="s">
        <v>241</v>
      </c>
      <c r="FZ296" t="s">
        <v>313</v>
      </c>
      <c r="GA296" t="s">
        <v>313</v>
      </c>
      <c r="GB296" t="s">
        <v>227</v>
      </c>
      <c r="GC296" t="s">
        <v>227</v>
      </c>
      <c r="GD296" t="s">
        <v>550</v>
      </c>
      <c r="GE296" t="s">
        <v>1923</v>
      </c>
      <c r="GF296" t="s">
        <v>550</v>
      </c>
      <c r="GG296" t="s">
        <v>227</v>
      </c>
      <c r="GH296" t="s">
        <v>241</v>
      </c>
      <c r="GI296" t="s">
        <v>227</v>
      </c>
      <c r="GJ296" t="s">
        <v>226</v>
      </c>
      <c r="GK296" t="s">
        <v>226</v>
      </c>
      <c r="GL296" t="s">
        <v>250</v>
      </c>
      <c r="GM296" t="s">
        <v>226</v>
      </c>
      <c r="GN296" t="s">
        <v>219</v>
      </c>
      <c r="GO296" t="s">
        <v>402</v>
      </c>
      <c r="GP296" t="s">
        <v>295</v>
      </c>
      <c r="GQ296" t="s">
        <v>239</v>
      </c>
      <c r="GR296" t="s">
        <v>295</v>
      </c>
      <c r="GS296" t="s">
        <v>214</v>
      </c>
      <c r="GT296" t="s">
        <v>241</v>
      </c>
      <c r="GU296" t="s">
        <v>402</v>
      </c>
      <c r="GV296" t="s">
        <v>241</v>
      </c>
      <c r="GW296" t="s">
        <v>297</v>
      </c>
      <c r="GX296" t="s">
        <v>297</v>
      </c>
      <c r="GY296" t="s">
        <v>254</v>
      </c>
      <c r="GZ296" t="s">
        <v>241</v>
      </c>
      <c r="HA296" t="s">
        <v>239</v>
      </c>
      <c r="HB296" t="s">
        <v>241</v>
      </c>
      <c r="HC296" t="s">
        <v>315</v>
      </c>
      <c r="HD296" t="s">
        <v>316</v>
      </c>
      <c r="HE296" t="s">
        <v>317</v>
      </c>
      <c r="HF296" t="s">
        <v>241</v>
      </c>
      <c r="HG296" t="s">
        <v>319</v>
      </c>
      <c r="HH296" t="s">
        <v>241</v>
      </c>
      <c r="HI296" t="s">
        <v>241</v>
      </c>
      <c r="HJ296" t="s">
        <v>219</v>
      </c>
      <c r="HK296" t="s">
        <v>241</v>
      </c>
      <c r="HL296" s="12"/>
      <c r="HM296">
        <v>0.75</v>
      </c>
      <c r="HN296">
        <v>0.25</v>
      </c>
      <c r="HO296">
        <v>0</v>
      </c>
      <c r="HP296">
        <v>1</v>
      </c>
      <c r="HQ296">
        <v>0.5</v>
      </c>
      <c r="HR296">
        <v>0</v>
      </c>
      <c r="HS296">
        <v>1</v>
      </c>
      <c r="HT296">
        <v>1</v>
      </c>
      <c r="HU296">
        <v>1</v>
      </c>
      <c r="HV296">
        <v>0.5</v>
      </c>
      <c r="HW296">
        <v>0.5</v>
      </c>
      <c r="HX296">
        <v>0</v>
      </c>
      <c r="HZ296">
        <v>0.75</v>
      </c>
      <c r="IA296" s="4">
        <v>1</v>
      </c>
      <c r="IB296">
        <v>0.5</v>
      </c>
      <c r="IC296">
        <v>0.75</v>
      </c>
      <c r="ID296">
        <v>0.75</v>
      </c>
      <c r="IE296">
        <v>0.5</v>
      </c>
      <c r="IG296">
        <v>0</v>
      </c>
      <c r="IH296">
        <v>0.25</v>
      </c>
      <c r="II296">
        <v>0.25</v>
      </c>
      <c r="IJ296">
        <v>0.25</v>
      </c>
      <c r="IK296">
        <v>1</v>
      </c>
      <c r="IL296">
        <v>0</v>
      </c>
      <c r="IM296">
        <v>1</v>
      </c>
      <c r="IN296">
        <v>1</v>
      </c>
      <c r="IO296">
        <v>1</v>
      </c>
      <c r="IQ296">
        <v>0</v>
      </c>
      <c r="IS296">
        <f t="shared" si="231"/>
        <v>0.11249999999999999</v>
      </c>
      <c r="IT296">
        <f t="shared" si="232"/>
        <v>0.03</v>
      </c>
      <c r="IU296">
        <f t="shared" si="233"/>
        <v>0</v>
      </c>
      <c r="IV296">
        <f t="shared" si="234"/>
        <v>0.1</v>
      </c>
      <c r="IW296">
        <f t="shared" si="235"/>
        <v>0.04</v>
      </c>
      <c r="IX296">
        <f t="shared" si="236"/>
        <v>0</v>
      </c>
      <c r="IY296">
        <f t="shared" si="237"/>
        <v>0.1</v>
      </c>
      <c r="IZ296">
        <f t="shared" si="238"/>
        <v>0.11</v>
      </c>
      <c r="JA296">
        <f t="shared" si="239"/>
        <v>0.13</v>
      </c>
      <c r="JB296">
        <f t="shared" si="240"/>
        <v>0.05</v>
      </c>
      <c r="JC296">
        <f t="shared" si="241"/>
        <v>0.06</v>
      </c>
      <c r="JD296">
        <f t="shared" si="242"/>
        <v>0</v>
      </c>
      <c r="JE296">
        <f t="shared" si="243"/>
        <v>0</v>
      </c>
      <c r="JF296">
        <f t="shared" si="244"/>
        <v>0.09</v>
      </c>
      <c r="JG296" s="5">
        <f t="shared" si="245"/>
        <v>0.05</v>
      </c>
      <c r="JH296">
        <f t="shared" si="246"/>
        <v>0</v>
      </c>
      <c r="JI296">
        <f t="shared" si="246"/>
        <v>0</v>
      </c>
      <c r="JJ296">
        <f t="shared" si="247"/>
        <v>0.15000000000000002</v>
      </c>
      <c r="JK296">
        <f t="shared" si="248"/>
        <v>7.4999999999999997E-2</v>
      </c>
      <c r="JL296" s="6">
        <f t="shared" si="249"/>
        <v>4.3333333333333328E-2</v>
      </c>
      <c r="JM296">
        <f t="shared" si="250"/>
        <v>0</v>
      </c>
      <c r="JN296">
        <f t="shared" si="251"/>
        <v>1.2500000000000001E-2</v>
      </c>
      <c r="JO296">
        <f t="shared" si="252"/>
        <v>3.7499999999999999E-2</v>
      </c>
      <c r="JP296">
        <f t="shared" si="253"/>
        <v>2.5000000000000001E-2</v>
      </c>
      <c r="JQ296">
        <f t="shared" si="254"/>
        <v>0.12</v>
      </c>
      <c r="JR296">
        <f t="shared" si="255"/>
        <v>0</v>
      </c>
      <c r="JS296">
        <f t="shared" si="256"/>
        <v>0.1</v>
      </c>
      <c r="JT296">
        <f t="shared" si="256"/>
        <v>0.1</v>
      </c>
      <c r="JU296">
        <f t="shared" si="257"/>
        <v>1</v>
      </c>
      <c r="JV296">
        <f t="shared" si="257"/>
        <v>0</v>
      </c>
      <c r="JW296">
        <f t="shared" si="258"/>
        <v>0.15</v>
      </c>
      <c r="JY296">
        <f t="shared" si="259"/>
        <v>3.7500000000000006E-2</v>
      </c>
      <c r="JZ296">
        <f t="shared" si="260"/>
        <v>0.02</v>
      </c>
      <c r="KA296">
        <f t="shared" si="261"/>
        <v>0</v>
      </c>
      <c r="KB296">
        <f t="shared" si="261"/>
        <v>0.02</v>
      </c>
      <c r="KC296">
        <f t="shared" si="262"/>
        <v>0.02</v>
      </c>
      <c r="KD296">
        <f t="shared" si="230"/>
        <v>0</v>
      </c>
      <c r="KE296">
        <f t="shared" si="230"/>
        <v>0.03</v>
      </c>
      <c r="KF296">
        <f t="shared" si="230"/>
        <v>0.03</v>
      </c>
      <c r="KG296">
        <f t="shared" si="229"/>
        <v>0.03</v>
      </c>
      <c r="KH296">
        <f t="shared" si="229"/>
        <v>1.4999999999999999E-2</v>
      </c>
      <c r="KI296">
        <f t="shared" si="229"/>
        <v>1.4999999999999999E-2</v>
      </c>
      <c r="KJ296">
        <f t="shared" si="229"/>
        <v>0</v>
      </c>
      <c r="KK296">
        <f t="shared" si="263"/>
        <v>0</v>
      </c>
      <c r="KL296">
        <f t="shared" si="264"/>
        <v>0.03</v>
      </c>
      <c r="KM296" s="5">
        <f t="shared" si="265"/>
        <v>0.05</v>
      </c>
      <c r="KN296">
        <f t="shared" si="266"/>
        <v>0</v>
      </c>
      <c r="KO296">
        <f t="shared" si="266"/>
        <v>0</v>
      </c>
      <c r="KP296">
        <f t="shared" si="267"/>
        <v>4.4999999999999998E-2</v>
      </c>
      <c r="KQ296">
        <f t="shared" si="268"/>
        <v>1.4999999999999999E-2</v>
      </c>
      <c r="KR296" s="6">
        <f t="shared" si="269"/>
        <v>2.1666666666666664E-2</v>
      </c>
      <c r="KS296">
        <f t="shared" si="270"/>
        <v>0</v>
      </c>
      <c r="KT296">
        <f t="shared" si="271"/>
        <v>7.4999999999999997E-3</v>
      </c>
      <c r="KU296">
        <f t="shared" si="272"/>
        <v>0.01</v>
      </c>
      <c r="KV296">
        <f t="shared" si="273"/>
        <v>1.2500000000000001E-2</v>
      </c>
      <c r="KW296">
        <f t="shared" si="274"/>
        <v>0.01</v>
      </c>
      <c r="KX296">
        <f t="shared" si="275"/>
        <v>0</v>
      </c>
      <c r="KY296">
        <f t="shared" si="276"/>
        <v>0.04</v>
      </c>
      <c r="KZ296">
        <f t="shared" si="277"/>
        <v>0.03</v>
      </c>
      <c r="LA296">
        <f t="shared" si="278"/>
        <v>1</v>
      </c>
      <c r="LB296">
        <f t="shared" si="278"/>
        <v>0</v>
      </c>
      <c r="LC296">
        <f t="shared" si="279"/>
        <v>0.1</v>
      </c>
      <c r="LE296" t="str">
        <f t="shared" si="285"/>
        <v>Cameroun</v>
      </c>
      <c r="LF296">
        <f t="shared" si="280"/>
        <v>0.62249999999999994</v>
      </c>
      <c r="LG296" s="6">
        <f t="shared" si="281"/>
        <v>0.51833333333333331</v>
      </c>
      <c r="LH296">
        <f t="shared" si="282"/>
        <v>0.54500000000000004</v>
      </c>
      <c r="LI296" s="6">
        <f t="shared" si="283"/>
        <v>0.58916666666666673</v>
      </c>
      <c r="LJ296">
        <f t="shared" si="284"/>
        <v>0</v>
      </c>
    </row>
    <row r="297" spans="1:322" x14ac:dyDescent="0.35">
      <c r="A297" s="3">
        <v>44887</v>
      </c>
      <c r="B297" t="s">
        <v>1924</v>
      </c>
      <c r="D297" s="27" t="s">
        <v>321</v>
      </c>
      <c r="E297" s="27" t="s">
        <v>321</v>
      </c>
      <c r="F297" s="27">
        <v>23</v>
      </c>
      <c r="G297" s="27" t="s">
        <v>258</v>
      </c>
      <c r="H297" s="27" t="s">
        <v>259</v>
      </c>
      <c r="I297" s="27" t="s">
        <v>1838</v>
      </c>
      <c r="J297" s="27" t="s">
        <v>598</v>
      </c>
      <c r="K297" s="28">
        <v>44473</v>
      </c>
      <c r="L297" s="28">
        <v>44473</v>
      </c>
      <c r="M297" s="28">
        <v>44543</v>
      </c>
      <c r="N297" s="27" t="s">
        <v>261</v>
      </c>
      <c r="O297" s="27" t="s">
        <v>261</v>
      </c>
      <c r="P297" s="27" t="s">
        <v>261</v>
      </c>
      <c r="Q297" s="27" t="s">
        <v>1839</v>
      </c>
      <c r="R297" s="28">
        <v>44473</v>
      </c>
      <c r="S297" s="28" t="s">
        <v>262</v>
      </c>
      <c r="T297" s="27" t="s">
        <v>263</v>
      </c>
      <c r="U297" s="27" t="s">
        <v>261</v>
      </c>
      <c r="V297" s="28" t="s">
        <v>262</v>
      </c>
      <c r="W297" s="27" t="s">
        <v>261</v>
      </c>
      <c r="X297" s="28" t="s">
        <v>262</v>
      </c>
      <c r="Y297" s="27" t="s">
        <v>263</v>
      </c>
      <c r="Z297" s="28">
        <v>44600</v>
      </c>
      <c r="AA297" s="27" t="s">
        <v>264</v>
      </c>
      <c r="AB297" s="27" t="s">
        <v>265</v>
      </c>
      <c r="AC297" s="27" t="s">
        <v>1925</v>
      </c>
      <c r="AD297" s="27" t="s">
        <v>267</v>
      </c>
      <c r="AE297" s="27" t="s">
        <v>600</v>
      </c>
      <c r="AF297" s="27" t="s">
        <v>601</v>
      </c>
      <c r="AG297" s="29">
        <v>13000000</v>
      </c>
      <c r="AH297" s="27" t="s">
        <v>261</v>
      </c>
      <c r="AI297" s="27" t="s">
        <v>262</v>
      </c>
      <c r="AJ297" s="28" t="s">
        <v>262</v>
      </c>
      <c r="AK297" s="27" t="s">
        <v>262</v>
      </c>
      <c r="AL297" s="27" t="s">
        <v>262</v>
      </c>
      <c r="AM297" s="27" t="s">
        <v>262</v>
      </c>
      <c r="AN297" s="27" t="s">
        <v>262</v>
      </c>
      <c r="AO297" s="27" t="s">
        <v>261</v>
      </c>
      <c r="AP297" s="27" t="s">
        <v>261</v>
      </c>
      <c r="AQ297" s="28" t="s">
        <v>262</v>
      </c>
      <c r="AR297" s="27" t="s">
        <v>261</v>
      </c>
      <c r="AS297" s="28" t="s">
        <v>262</v>
      </c>
      <c r="AT297" s="27" t="s">
        <v>261</v>
      </c>
      <c r="AU297" s="28" t="s">
        <v>262</v>
      </c>
      <c r="AV297" s="27" t="s">
        <v>261</v>
      </c>
      <c r="AW297" s="28" t="s">
        <v>262</v>
      </c>
      <c r="AX297" s="27" t="s">
        <v>261</v>
      </c>
      <c r="AY297" s="28" t="s">
        <v>262</v>
      </c>
      <c r="AZ297" s="27" t="s">
        <v>262</v>
      </c>
      <c r="BA297" s="27" t="s">
        <v>262</v>
      </c>
      <c r="BB297" s="27" t="s">
        <v>261</v>
      </c>
      <c r="BC297" s="28" t="s">
        <v>262</v>
      </c>
      <c r="BD297" s="27" t="s">
        <v>261</v>
      </c>
      <c r="BE297" s="30" t="s">
        <v>262</v>
      </c>
      <c r="BF297" t="s">
        <v>603</v>
      </c>
      <c r="BG297" t="s">
        <v>571</v>
      </c>
      <c r="BH297" t="s">
        <v>208</v>
      </c>
      <c r="BI297" t="s">
        <v>420</v>
      </c>
      <c r="BJ297" t="s">
        <v>210</v>
      </c>
      <c r="BK297" t="s">
        <v>329</v>
      </c>
      <c r="BL297" t="s">
        <v>212</v>
      </c>
      <c r="BM297" t="s">
        <v>604</v>
      </c>
      <c r="BN297" t="s">
        <v>214</v>
      </c>
      <c r="BO297" t="s">
        <v>542</v>
      </c>
      <c r="BP297" t="s">
        <v>219</v>
      </c>
      <c r="BQ297" t="s">
        <v>216</v>
      </c>
      <c r="BR297" t="s">
        <v>1020</v>
      </c>
      <c r="BU297" t="s">
        <v>1020</v>
      </c>
      <c r="BV297" t="s">
        <v>214</v>
      </c>
      <c r="CC297" t="s">
        <v>214</v>
      </c>
      <c r="CG297" t="s">
        <v>214</v>
      </c>
      <c r="CH297" t="s">
        <v>540</v>
      </c>
      <c r="CI297" t="s">
        <v>333</v>
      </c>
      <c r="CJ297" t="s">
        <v>1926</v>
      </c>
      <c r="CK297" t="s">
        <v>220</v>
      </c>
      <c r="CL297" t="s">
        <v>412</v>
      </c>
      <c r="CN297" t="s">
        <v>283</v>
      </c>
      <c r="CP297" t="s">
        <v>284</v>
      </c>
      <c r="CQ297" t="s">
        <v>284</v>
      </c>
      <c r="CR297" t="s">
        <v>227</v>
      </c>
      <c r="CS297" t="s">
        <v>227</v>
      </c>
      <c r="CT297" t="s">
        <v>219</v>
      </c>
      <c r="CU297" t="s">
        <v>219</v>
      </c>
      <c r="CV297" t="s">
        <v>244</v>
      </c>
      <c r="CW297" t="s">
        <v>227</v>
      </c>
      <c r="CX297" t="s">
        <v>287</v>
      </c>
      <c r="CY297" t="s">
        <v>450</v>
      </c>
      <c r="CZ297" t="s">
        <v>219</v>
      </c>
      <c r="DA297" t="s">
        <v>219</v>
      </c>
      <c r="DB297" t="s">
        <v>230</v>
      </c>
      <c r="DC297" t="s">
        <v>398</v>
      </c>
      <c r="DD297" t="s">
        <v>219</v>
      </c>
      <c r="DI297" t="s">
        <v>338</v>
      </c>
      <c r="DK297" t="s">
        <v>372</v>
      </c>
      <c r="DL297" t="s">
        <v>372</v>
      </c>
      <c r="DM297" t="s">
        <v>214</v>
      </c>
      <c r="DN297" t="s">
        <v>219</v>
      </c>
      <c r="DO297" t="s">
        <v>288</v>
      </c>
      <c r="DP297" t="s">
        <v>399</v>
      </c>
      <c r="DR297" t="s">
        <v>235</v>
      </c>
      <c r="DT297" t="s">
        <v>219</v>
      </c>
      <c r="DU297" t="s">
        <v>214</v>
      </c>
      <c r="DX297" t="s">
        <v>237</v>
      </c>
      <c r="DY297" t="s">
        <v>239</v>
      </c>
      <c r="DZ297" t="s">
        <v>400</v>
      </c>
      <c r="EA297" t="s">
        <v>237</v>
      </c>
      <c r="EB297" t="s">
        <v>239</v>
      </c>
      <c r="EC297" t="s">
        <v>242</v>
      </c>
      <c r="ED297" t="s">
        <v>242</v>
      </c>
      <c r="EE297" t="s">
        <v>214</v>
      </c>
      <c r="EF297" t="s">
        <v>214</v>
      </c>
      <c r="EG297" t="s">
        <v>214</v>
      </c>
      <c r="EI297" t="s">
        <v>214</v>
      </c>
      <c r="EK297" t="s">
        <v>233</v>
      </c>
      <c r="EL297" t="s">
        <v>233</v>
      </c>
      <c r="EM297" t="s">
        <v>240</v>
      </c>
      <c r="EN297" t="s">
        <v>239</v>
      </c>
      <c r="EO297" t="s">
        <v>240</v>
      </c>
      <c r="EP297" t="s">
        <v>240</v>
      </c>
      <c r="EQ297" t="s">
        <v>214</v>
      </c>
      <c r="ER297" t="s">
        <v>214</v>
      </c>
      <c r="ES297" t="s">
        <v>242</v>
      </c>
      <c r="ET297" t="s">
        <v>239</v>
      </c>
      <c r="EU297" t="s">
        <v>242</v>
      </c>
      <c r="EV297" t="s">
        <v>233</v>
      </c>
      <c r="EW297" t="s">
        <v>243</v>
      </c>
      <c r="EX297" t="s">
        <v>243</v>
      </c>
      <c r="EY297" t="s">
        <v>233</v>
      </c>
      <c r="EZ297" t="s">
        <v>588</v>
      </c>
      <c r="FA297" t="s">
        <v>241</v>
      </c>
      <c r="FB297" t="s">
        <v>233</v>
      </c>
      <c r="FC297" t="s">
        <v>233</v>
      </c>
      <c r="FD297" t="s">
        <v>233</v>
      </c>
      <c r="FE297" t="s">
        <v>244</v>
      </c>
      <c r="FF297" t="s">
        <v>244</v>
      </c>
      <c r="FG297" t="s">
        <v>358</v>
      </c>
      <c r="FH297" t="s">
        <v>239</v>
      </c>
      <c r="FI297" t="s">
        <v>214</v>
      </c>
      <c r="FJ297" t="s">
        <v>214</v>
      </c>
      <c r="FK297" t="s">
        <v>214</v>
      </c>
      <c r="FL297" t="s">
        <v>214</v>
      </c>
      <c r="FM297" t="s">
        <v>292</v>
      </c>
      <c r="FN297" t="s">
        <v>245</v>
      </c>
      <c r="FO297" t="s">
        <v>219</v>
      </c>
      <c r="FP297" t="s">
        <v>219</v>
      </c>
      <c r="FQ297" t="s">
        <v>241</v>
      </c>
      <c r="FR297" t="s">
        <v>241</v>
      </c>
      <c r="FS297" t="s">
        <v>241</v>
      </c>
      <c r="FT297" t="s">
        <v>241</v>
      </c>
      <c r="FU297" t="s">
        <v>219</v>
      </c>
      <c r="FV297" t="s">
        <v>241</v>
      </c>
      <c r="FW297" t="s">
        <v>241</v>
      </c>
      <c r="FX297" t="s">
        <v>241</v>
      </c>
      <c r="FY297" t="s">
        <v>241</v>
      </c>
      <c r="FZ297" t="s">
        <v>341</v>
      </c>
      <c r="GA297" t="s">
        <v>341</v>
      </c>
      <c r="GB297" t="s">
        <v>227</v>
      </c>
      <c r="GC297" t="s">
        <v>227</v>
      </c>
      <c r="GD297" t="s">
        <v>293</v>
      </c>
      <c r="GE297" t="s">
        <v>241</v>
      </c>
      <c r="GF297" t="s">
        <v>293</v>
      </c>
      <c r="GG297" t="s">
        <v>286</v>
      </c>
      <c r="GH297" t="s">
        <v>241</v>
      </c>
      <c r="GI297" t="s">
        <v>286</v>
      </c>
      <c r="GJ297" t="s">
        <v>227</v>
      </c>
      <c r="GK297" t="s">
        <v>227</v>
      </c>
      <c r="GL297" t="s">
        <v>227</v>
      </c>
      <c r="GM297" t="s">
        <v>227</v>
      </c>
      <c r="GN297" t="s">
        <v>214</v>
      </c>
      <c r="GO297" t="s">
        <v>214</v>
      </c>
      <c r="GP297" t="s">
        <v>294</v>
      </c>
      <c r="GQ297" t="s">
        <v>239</v>
      </c>
      <c r="GR297" t="s">
        <v>295</v>
      </c>
      <c r="GS297" t="s">
        <v>214</v>
      </c>
      <c r="GT297" t="s">
        <v>241</v>
      </c>
      <c r="GU297" t="s">
        <v>214</v>
      </c>
      <c r="GV297" t="s">
        <v>241</v>
      </c>
      <c r="GW297" t="s">
        <v>252</v>
      </c>
      <c r="GX297" t="s">
        <v>252</v>
      </c>
      <c r="GY297" t="s">
        <v>609</v>
      </c>
      <c r="GZ297" t="s">
        <v>241</v>
      </c>
      <c r="HA297" t="s">
        <v>239</v>
      </c>
      <c r="HB297" t="s">
        <v>241</v>
      </c>
      <c r="HC297" t="s">
        <v>315</v>
      </c>
      <c r="HD297" t="s">
        <v>361</v>
      </c>
      <c r="HE297" t="s">
        <v>317</v>
      </c>
      <c r="HF297" t="s">
        <v>241</v>
      </c>
      <c r="HG297" t="s">
        <v>319</v>
      </c>
      <c r="HH297" t="s">
        <v>241</v>
      </c>
      <c r="HI297" t="s">
        <v>241</v>
      </c>
      <c r="HJ297" t="s">
        <v>219</v>
      </c>
      <c r="HK297" t="s">
        <v>241</v>
      </c>
      <c r="HL297" s="12"/>
      <c r="HM297">
        <v>0.75</v>
      </c>
      <c r="HN297">
        <v>1</v>
      </c>
      <c r="HO297">
        <v>0</v>
      </c>
      <c r="HP297">
        <v>0.75</v>
      </c>
      <c r="HQ297">
        <v>1</v>
      </c>
      <c r="HR297">
        <v>0</v>
      </c>
      <c r="HS297">
        <v>1</v>
      </c>
      <c r="HT297">
        <v>1</v>
      </c>
      <c r="HU297">
        <v>1</v>
      </c>
      <c r="HV297">
        <v>0.5</v>
      </c>
      <c r="HW297">
        <v>0.5</v>
      </c>
      <c r="HX297">
        <v>0.75</v>
      </c>
      <c r="HY297">
        <v>1</v>
      </c>
      <c r="HZ297">
        <v>0.25</v>
      </c>
      <c r="IA297" s="4">
        <v>1</v>
      </c>
      <c r="IB297">
        <v>0.75</v>
      </c>
      <c r="IC297">
        <v>0.75</v>
      </c>
      <c r="ID297">
        <v>0.25</v>
      </c>
      <c r="IE297">
        <v>0.25</v>
      </c>
      <c r="IG297">
        <v>0.25</v>
      </c>
      <c r="IH297">
        <v>1</v>
      </c>
      <c r="II297">
        <v>1</v>
      </c>
      <c r="IJ297">
        <v>1</v>
      </c>
      <c r="IK297">
        <v>1</v>
      </c>
      <c r="IL297">
        <v>1</v>
      </c>
      <c r="IM297">
        <v>0.25</v>
      </c>
      <c r="IN297">
        <v>0</v>
      </c>
      <c r="IO297">
        <v>1</v>
      </c>
      <c r="IQ297">
        <v>0</v>
      </c>
      <c r="IS297">
        <f t="shared" si="231"/>
        <v>0.11249999999999999</v>
      </c>
      <c r="IT297">
        <f t="shared" si="232"/>
        <v>0.12</v>
      </c>
      <c r="IU297">
        <f t="shared" si="233"/>
        <v>0</v>
      </c>
      <c r="IV297">
        <f t="shared" si="234"/>
        <v>7.5000000000000011E-2</v>
      </c>
      <c r="IW297">
        <f t="shared" si="235"/>
        <v>0.08</v>
      </c>
      <c r="IX297">
        <f t="shared" si="236"/>
        <v>0</v>
      </c>
      <c r="IY297">
        <f t="shared" si="237"/>
        <v>0.1</v>
      </c>
      <c r="IZ297">
        <f t="shared" si="238"/>
        <v>0.11</v>
      </c>
      <c r="JA297">
        <f t="shared" si="239"/>
        <v>0.13</v>
      </c>
      <c r="JB297">
        <f t="shared" si="240"/>
        <v>0.05</v>
      </c>
      <c r="JC297">
        <f t="shared" si="241"/>
        <v>0.06</v>
      </c>
      <c r="JD297">
        <f t="shared" si="242"/>
        <v>8.2500000000000004E-2</v>
      </c>
      <c r="JE297">
        <f t="shared" si="243"/>
        <v>7.0000000000000007E-2</v>
      </c>
      <c r="JF297">
        <f t="shared" si="244"/>
        <v>0.03</v>
      </c>
      <c r="JG297" s="5">
        <f t="shared" si="245"/>
        <v>0.05</v>
      </c>
      <c r="JH297">
        <f t="shared" si="246"/>
        <v>0</v>
      </c>
      <c r="JI297">
        <f t="shared" si="246"/>
        <v>0</v>
      </c>
      <c r="JJ297">
        <f t="shared" si="247"/>
        <v>0.05</v>
      </c>
      <c r="JK297">
        <f t="shared" si="248"/>
        <v>3.7499999999999999E-2</v>
      </c>
      <c r="JL297" s="6">
        <f t="shared" si="249"/>
        <v>4.3333333333333328E-2</v>
      </c>
      <c r="JM297">
        <f t="shared" si="250"/>
        <v>0.03</v>
      </c>
      <c r="JN297">
        <f t="shared" si="251"/>
        <v>0.05</v>
      </c>
      <c r="JO297">
        <f t="shared" si="252"/>
        <v>0.15</v>
      </c>
      <c r="JP297">
        <f t="shared" si="253"/>
        <v>0.1</v>
      </c>
      <c r="JQ297">
        <f t="shared" si="254"/>
        <v>0.12</v>
      </c>
      <c r="JR297">
        <f t="shared" si="255"/>
        <v>0.11</v>
      </c>
      <c r="JS297">
        <f t="shared" si="256"/>
        <v>2.5000000000000001E-2</v>
      </c>
      <c r="JT297">
        <f t="shared" si="256"/>
        <v>0</v>
      </c>
      <c r="JU297">
        <f t="shared" si="257"/>
        <v>1</v>
      </c>
      <c r="JV297">
        <f t="shared" si="257"/>
        <v>0</v>
      </c>
      <c r="JW297">
        <f t="shared" si="258"/>
        <v>0.15</v>
      </c>
      <c r="JY297">
        <f t="shared" si="259"/>
        <v>3.7500000000000006E-2</v>
      </c>
      <c r="JZ297">
        <f t="shared" si="260"/>
        <v>0.08</v>
      </c>
      <c r="KA297">
        <f t="shared" si="261"/>
        <v>0</v>
      </c>
      <c r="KB297">
        <f t="shared" si="261"/>
        <v>1.4999999999999999E-2</v>
      </c>
      <c r="KC297">
        <f t="shared" si="262"/>
        <v>0.04</v>
      </c>
      <c r="KD297">
        <f t="shared" si="230"/>
        <v>0</v>
      </c>
      <c r="KE297">
        <f t="shared" si="230"/>
        <v>0.03</v>
      </c>
      <c r="KF297">
        <f t="shared" si="230"/>
        <v>0.03</v>
      </c>
      <c r="KG297">
        <f t="shared" si="229"/>
        <v>0.03</v>
      </c>
      <c r="KH297">
        <f t="shared" si="229"/>
        <v>1.4999999999999999E-2</v>
      </c>
      <c r="KI297">
        <f t="shared" si="229"/>
        <v>1.4999999999999999E-2</v>
      </c>
      <c r="KJ297">
        <f t="shared" si="229"/>
        <v>2.2499999999999999E-2</v>
      </c>
      <c r="KK297">
        <f t="shared" si="263"/>
        <v>0.02</v>
      </c>
      <c r="KL297">
        <f t="shared" si="264"/>
        <v>0.01</v>
      </c>
      <c r="KM297" s="5">
        <f t="shared" si="265"/>
        <v>0.05</v>
      </c>
      <c r="KN297">
        <f t="shared" si="266"/>
        <v>0</v>
      </c>
      <c r="KO297">
        <f t="shared" si="266"/>
        <v>0</v>
      </c>
      <c r="KP297">
        <f t="shared" si="267"/>
        <v>1.4999999999999999E-2</v>
      </c>
      <c r="KQ297">
        <f t="shared" si="268"/>
        <v>7.4999999999999997E-3</v>
      </c>
      <c r="KR297" s="6">
        <f t="shared" si="269"/>
        <v>2.1666666666666664E-2</v>
      </c>
      <c r="KS297">
        <f t="shared" si="270"/>
        <v>0.01</v>
      </c>
      <c r="KT297">
        <f t="shared" si="271"/>
        <v>0.03</v>
      </c>
      <c r="KU297">
        <f t="shared" si="272"/>
        <v>0.04</v>
      </c>
      <c r="KV297">
        <f t="shared" si="273"/>
        <v>0.05</v>
      </c>
      <c r="KW297">
        <f t="shared" si="274"/>
        <v>0.01</v>
      </c>
      <c r="KX297">
        <f t="shared" si="275"/>
        <v>0</v>
      </c>
      <c r="KY297">
        <f t="shared" si="276"/>
        <v>0.01</v>
      </c>
      <c r="KZ297">
        <f t="shared" si="277"/>
        <v>0</v>
      </c>
      <c r="LA297">
        <f t="shared" si="278"/>
        <v>1</v>
      </c>
      <c r="LB297">
        <f t="shared" si="278"/>
        <v>0</v>
      </c>
      <c r="LC297">
        <f t="shared" si="279"/>
        <v>0.1</v>
      </c>
      <c r="LE297" t="str">
        <f t="shared" si="285"/>
        <v>Guinee Conakry</v>
      </c>
      <c r="LF297">
        <f t="shared" si="280"/>
        <v>0.72750000000000004</v>
      </c>
      <c r="LG297" s="6">
        <f t="shared" si="281"/>
        <v>0.47333333333333327</v>
      </c>
      <c r="LH297">
        <f t="shared" si="282"/>
        <v>0.73499999999999999</v>
      </c>
      <c r="LI297" s="6">
        <f t="shared" si="283"/>
        <v>0.68916666666666682</v>
      </c>
      <c r="LJ297">
        <f t="shared" si="284"/>
        <v>0</v>
      </c>
    </row>
    <row r="298" spans="1:322" x14ac:dyDescent="0.35">
      <c r="A298" s="3">
        <v>44924</v>
      </c>
      <c r="B298" t="s">
        <v>1927</v>
      </c>
      <c r="D298" s="24" t="s">
        <v>321</v>
      </c>
      <c r="E298" s="24" t="s">
        <v>321</v>
      </c>
      <c r="F298" s="24">
        <v>20</v>
      </c>
      <c r="G298" s="24" t="s">
        <v>258</v>
      </c>
      <c r="H298" s="24" t="s">
        <v>322</v>
      </c>
      <c r="I298" s="24" t="s">
        <v>1838</v>
      </c>
      <c r="J298" s="24" t="s">
        <v>323</v>
      </c>
      <c r="K298" s="25">
        <v>44480</v>
      </c>
      <c r="L298" s="25">
        <v>44480</v>
      </c>
      <c r="M298" s="25">
        <v>44503</v>
      </c>
      <c r="N298" s="24" t="s">
        <v>261</v>
      </c>
      <c r="O298" s="24" t="s">
        <v>261</v>
      </c>
      <c r="P298" s="24" t="s">
        <v>261</v>
      </c>
      <c r="Q298" s="24" t="s">
        <v>324</v>
      </c>
      <c r="R298" s="25">
        <v>44588</v>
      </c>
      <c r="S298" s="25">
        <v>44623</v>
      </c>
      <c r="T298" s="24" t="s">
        <v>263</v>
      </c>
      <c r="U298" s="24" t="s">
        <v>261</v>
      </c>
      <c r="V298" s="25" t="s">
        <v>262</v>
      </c>
      <c r="W298" s="24" t="s">
        <v>261</v>
      </c>
      <c r="X298" s="25" t="s">
        <v>262</v>
      </c>
      <c r="Y298" s="24" t="s">
        <v>263</v>
      </c>
      <c r="Z298" s="25">
        <v>44637</v>
      </c>
      <c r="AA298" s="24" t="s">
        <v>264</v>
      </c>
      <c r="AB298" s="24" t="s">
        <v>265</v>
      </c>
      <c r="AC298" s="24" t="s">
        <v>455</v>
      </c>
      <c r="AD298" s="24" t="s">
        <v>267</v>
      </c>
      <c r="AE298" s="24" t="s">
        <v>326</v>
      </c>
      <c r="AF298" s="24" t="s">
        <v>327</v>
      </c>
      <c r="AG298" s="31">
        <v>1060</v>
      </c>
      <c r="AH298" s="24" t="s">
        <v>261</v>
      </c>
      <c r="AI298" s="24" t="s">
        <v>262</v>
      </c>
      <c r="AJ298" s="25" t="s">
        <v>262</v>
      </c>
      <c r="AK298" s="24" t="s">
        <v>262</v>
      </c>
      <c r="AL298" s="24" t="s">
        <v>262</v>
      </c>
      <c r="AM298" s="24" t="s">
        <v>262</v>
      </c>
      <c r="AN298" s="24" t="s">
        <v>262</v>
      </c>
      <c r="AO298" s="27" t="s">
        <v>263</v>
      </c>
      <c r="AP298" s="24" t="s">
        <v>261</v>
      </c>
      <c r="AQ298" s="25" t="s">
        <v>262</v>
      </c>
      <c r="AR298" s="24" t="s">
        <v>261</v>
      </c>
      <c r="AS298" s="25" t="s">
        <v>262</v>
      </c>
      <c r="AT298" s="24" t="s">
        <v>261</v>
      </c>
      <c r="AU298" s="25" t="s">
        <v>262</v>
      </c>
      <c r="AV298" s="24" t="s">
        <v>261</v>
      </c>
      <c r="AW298" s="25" t="s">
        <v>262</v>
      </c>
      <c r="AX298" s="24" t="s">
        <v>261</v>
      </c>
      <c r="AY298" s="25" t="s">
        <v>262</v>
      </c>
      <c r="AZ298" s="24" t="s">
        <v>263</v>
      </c>
      <c r="BA298" s="25">
        <v>44504</v>
      </c>
      <c r="BB298" s="24" t="s">
        <v>261</v>
      </c>
      <c r="BC298" s="25" t="s">
        <v>262</v>
      </c>
      <c r="BD298" s="24" t="s">
        <v>263</v>
      </c>
      <c r="BE298" s="26">
        <v>44504</v>
      </c>
      <c r="BF298" t="s">
        <v>206</v>
      </c>
      <c r="BG298" t="s">
        <v>571</v>
      </c>
      <c r="BH298" t="s">
        <v>208</v>
      </c>
      <c r="BI298" t="s">
        <v>456</v>
      </c>
      <c r="BJ298" t="s">
        <v>210</v>
      </c>
      <c r="BK298" t="s">
        <v>274</v>
      </c>
      <c r="BL298" t="s">
        <v>212</v>
      </c>
      <c r="BM298" t="s">
        <v>347</v>
      </c>
      <c r="BN298" t="s">
        <v>214</v>
      </c>
      <c r="BO298" t="s">
        <v>348</v>
      </c>
      <c r="BP298" t="s">
        <v>219</v>
      </c>
      <c r="BQ298" t="s">
        <v>216</v>
      </c>
      <c r="BR298" t="s">
        <v>217</v>
      </c>
      <c r="BU298" t="s">
        <v>217</v>
      </c>
      <c r="BV298" t="s">
        <v>214</v>
      </c>
      <c r="CC298" t="s">
        <v>214</v>
      </c>
      <c r="CG298" t="s">
        <v>219</v>
      </c>
      <c r="CI298" t="s">
        <v>335</v>
      </c>
      <c r="CJ298" t="s">
        <v>1928</v>
      </c>
      <c r="CK298" t="s">
        <v>220</v>
      </c>
      <c r="CL298" t="s">
        <v>222</v>
      </c>
      <c r="CN298" t="s">
        <v>378</v>
      </c>
      <c r="CP298" t="s">
        <v>225</v>
      </c>
      <c r="CQ298" t="s">
        <v>370</v>
      </c>
      <c r="CR298" t="s">
        <v>250</v>
      </c>
      <c r="CS298" t="s">
        <v>250</v>
      </c>
      <c r="CT298" t="s">
        <v>214</v>
      </c>
      <c r="CU298" t="s">
        <v>219</v>
      </c>
      <c r="CV298" t="s">
        <v>244</v>
      </c>
      <c r="CW298" t="s">
        <v>227</v>
      </c>
      <c r="CX298" t="s">
        <v>450</v>
      </c>
      <c r="CY298" t="s">
        <v>353</v>
      </c>
      <c r="CZ298" t="s">
        <v>219</v>
      </c>
      <c r="DA298" t="s">
        <v>219</v>
      </c>
      <c r="DB298" t="s">
        <v>230</v>
      </c>
      <c r="DC298" t="s">
        <v>230</v>
      </c>
      <c r="DD298" t="s">
        <v>214</v>
      </c>
      <c r="DE298" t="s">
        <v>721</v>
      </c>
      <c r="DG298" t="s">
        <v>231</v>
      </c>
      <c r="DI298" t="s">
        <v>379</v>
      </c>
      <c r="DK298" t="s">
        <v>242</v>
      </c>
      <c r="DL298" t="s">
        <v>237</v>
      </c>
      <c r="DM298" t="s">
        <v>219</v>
      </c>
      <c r="DN298" t="s">
        <v>219</v>
      </c>
      <c r="DO298" t="s">
        <v>234</v>
      </c>
      <c r="DP298" t="s">
        <v>1854</v>
      </c>
      <c r="DR298" t="s">
        <v>356</v>
      </c>
      <c r="DT298" t="s">
        <v>214</v>
      </c>
      <c r="DU298" t="s">
        <v>402</v>
      </c>
      <c r="DV298" t="s">
        <v>236</v>
      </c>
      <c r="DX298" t="s">
        <v>242</v>
      </c>
      <c r="DY298" t="s">
        <v>233</v>
      </c>
      <c r="DZ298" t="s">
        <v>400</v>
      </c>
      <c r="EA298" t="s">
        <v>242</v>
      </c>
      <c r="EB298" t="s">
        <v>233</v>
      </c>
      <c r="EC298" t="s">
        <v>242</v>
      </c>
      <c r="ED298" t="s">
        <v>237</v>
      </c>
      <c r="EE298" t="s">
        <v>214</v>
      </c>
      <c r="EF298" t="s">
        <v>214</v>
      </c>
      <c r="EG298" t="s">
        <v>214</v>
      </c>
      <c r="EI298" t="s">
        <v>214</v>
      </c>
      <c r="EK298" t="s">
        <v>237</v>
      </c>
      <c r="EL298" t="s">
        <v>237</v>
      </c>
      <c r="EM298" t="s">
        <v>357</v>
      </c>
      <c r="EN298" t="s">
        <v>240</v>
      </c>
      <c r="EO298" t="s">
        <v>486</v>
      </c>
      <c r="EP298" t="s">
        <v>486</v>
      </c>
      <c r="EQ298" t="s">
        <v>214</v>
      </c>
      <c r="ER298" t="s">
        <v>214</v>
      </c>
      <c r="ES298" t="s">
        <v>242</v>
      </c>
      <c r="ET298" t="s">
        <v>242</v>
      </c>
      <c r="EU298" t="s">
        <v>242</v>
      </c>
      <c r="EV298" t="s">
        <v>242</v>
      </c>
      <c r="EW298" t="s">
        <v>310</v>
      </c>
      <c r="EX298" t="s">
        <v>310</v>
      </c>
      <c r="EY298" t="s">
        <v>237</v>
      </c>
      <c r="EZ298" t="s">
        <v>241</v>
      </c>
      <c r="FA298" t="s">
        <v>241</v>
      </c>
      <c r="FB298" t="s">
        <v>237</v>
      </c>
      <c r="FC298" t="s">
        <v>372</v>
      </c>
      <c r="FD298" t="s">
        <v>372</v>
      </c>
      <c r="FE298" t="s">
        <v>226</v>
      </c>
      <c r="FF298" t="s">
        <v>250</v>
      </c>
      <c r="FG298" t="s">
        <v>358</v>
      </c>
      <c r="FH298" t="s">
        <v>390</v>
      </c>
      <c r="FI298" t="s">
        <v>214</v>
      </c>
      <c r="FJ298" t="s">
        <v>214</v>
      </c>
      <c r="FK298" t="s">
        <v>402</v>
      </c>
      <c r="FL298" t="s">
        <v>402</v>
      </c>
      <c r="FM298" t="s">
        <v>292</v>
      </c>
      <c r="FN298" t="s">
        <v>245</v>
      </c>
      <c r="FO298" t="s">
        <v>219</v>
      </c>
      <c r="FP298" t="s">
        <v>219</v>
      </c>
      <c r="FQ298" t="s">
        <v>241</v>
      </c>
      <c r="FR298" t="s">
        <v>241</v>
      </c>
      <c r="FS298" t="s">
        <v>241</v>
      </c>
      <c r="FT298" t="s">
        <v>241</v>
      </c>
      <c r="FU298" t="s">
        <v>219</v>
      </c>
      <c r="FV298" t="s">
        <v>241</v>
      </c>
      <c r="FW298" t="s">
        <v>241</v>
      </c>
      <c r="FX298" t="s">
        <v>241</v>
      </c>
      <c r="FY298" t="s">
        <v>241</v>
      </c>
      <c r="FZ298" t="s">
        <v>341</v>
      </c>
      <c r="GA298" t="s">
        <v>248</v>
      </c>
      <c r="GB298" t="s">
        <v>227</v>
      </c>
      <c r="GC298" t="s">
        <v>244</v>
      </c>
      <c r="GD298" t="s">
        <v>249</v>
      </c>
      <c r="GE298" t="s">
        <v>241</v>
      </c>
      <c r="GF298" t="s">
        <v>565</v>
      </c>
      <c r="GG298" t="s">
        <v>227</v>
      </c>
      <c r="GH298" t="s">
        <v>241</v>
      </c>
      <c r="GI298" t="s">
        <v>250</v>
      </c>
      <c r="GJ298" t="s">
        <v>227</v>
      </c>
      <c r="GK298" t="s">
        <v>244</v>
      </c>
      <c r="GL298" t="s">
        <v>227</v>
      </c>
      <c r="GM298" t="s">
        <v>244</v>
      </c>
      <c r="GN298" t="s">
        <v>219</v>
      </c>
      <c r="GO298" t="s">
        <v>214</v>
      </c>
      <c r="GP298" t="s">
        <v>294</v>
      </c>
      <c r="GQ298" t="s">
        <v>294</v>
      </c>
      <c r="GR298" t="s">
        <v>251</v>
      </c>
      <c r="GS298" t="s">
        <v>214</v>
      </c>
      <c r="GT298" t="s">
        <v>241</v>
      </c>
      <c r="GU298" t="s">
        <v>219</v>
      </c>
      <c r="GV298" t="s">
        <v>575</v>
      </c>
      <c r="GW298" t="s">
        <v>296</v>
      </c>
      <c r="GX298" t="s">
        <v>252</v>
      </c>
      <c r="GY298" t="s">
        <v>1849</v>
      </c>
      <c r="GZ298" t="s">
        <v>241</v>
      </c>
      <c r="HA298" t="s">
        <v>298</v>
      </c>
      <c r="HB298" t="s">
        <v>241</v>
      </c>
      <c r="HC298" t="s">
        <v>315</v>
      </c>
      <c r="HD298" t="s">
        <v>517</v>
      </c>
      <c r="HE298" t="s">
        <v>239</v>
      </c>
      <c r="HF298" t="s">
        <v>241</v>
      </c>
      <c r="HG298" t="s">
        <v>319</v>
      </c>
      <c r="HH298" t="s">
        <v>241</v>
      </c>
      <c r="HI298" t="s">
        <v>241</v>
      </c>
      <c r="HJ298" t="s">
        <v>219</v>
      </c>
      <c r="HK298" t="s">
        <v>241</v>
      </c>
      <c r="HL298" s="12"/>
      <c r="HM298">
        <v>0.5</v>
      </c>
      <c r="HN298">
        <v>0.5</v>
      </c>
      <c r="HO298">
        <v>1</v>
      </c>
      <c r="HP298">
        <v>0.75</v>
      </c>
      <c r="HQ298">
        <v>1</v>
      </c>
      <c r="HR298">
        <v>0.75</v>
      </c>
      <c r="HS298">
        <v>0</v>
      </c>
      <c r="HT298">
        <v>1</v>
      </c>
      <c r="HU298">
        <v>0</v>
      </c>
      <c r="HV298">
        <v>0.75</v>
      </c>
      <c r="HW298">
        <v>0.75</v>
      </c>
      <c r="HX298">
        <v>0.75</v>
      </c>
      <c r="HY298">
        <v>1</v>
      </c>
      <c r="HZ298">
        <v>0.5</v>
      </c>
      <c r="IA298" s="4">
        <v>1</v>
      </c>
      <c r="IB298">
        <v>0.75</v>
      </c>
      <c r="IC298">
        <v>0.75</v>
      </c>
      <c r="ID298">
        <v>0.5</v>
      </c>
      <c r="IE298">
        <v>0</v>
      </c>
      <c r="IG298">
        <v>1</v>
      </c>
      <c r="IH298">
        <v>1</v>
      </c>
      <c r="II298">
        <v>1</v>
      </c>
      <c r="IJ298">
        <v>1</v>
      </c>
      <c r="IK298">
        <v>1</v>
      </c>
      <c r="IL298">
        <v>0.75</v>
      </c>
      <c r="IM298">
        <v>1</v>
      </c>
      <c r="IN298">
        <v>1</v>
      </c>
      <c r="IO298">
        <v>1</v>
      </c>
      <c r="IQ298">
        <v>0</v>
      </c>
      <c r="IS298">
        <f t="shared" si="231"/>
        <v>7.4999999999999997E-2</v>
      </c>
      <c r="IT298">
        <f t="shared" si="232"/>
        <v>0.06</v>
      </c>
      <c r="IU298">
        <f t="shared" si="233"/>
        <v>0.08</v>
      </c>
      <c r="IV298">
        <f t="shared" si="234"/>
        <v>7.5000000000000011E-2</v>
      </c>
      <c r="IW298">
        <f t="shared" si="235"/>
        <v>0.08</v>
      </c>
      <c r="IX298">
        <f t="shared" si="236"/>
        <v>9.7500000000000003E-2</v>
      </c>
      <c r="IY298">
        <f t="shared" si="237"/>
        <v>0</v>
      </c>
      <c r="IZ298">
        <f t="shared" si="238"/>
        <v>0.11</v>
      </c>
      <c r="JA298">
        <f t="shared" si="239"/>
        <v>0</v>
      </c>
      <c r="JB298">
        <f t="shared" si="240"/>
        <v>7.5000000000000011E-2</v>
      </c>
      <c r="JC298">
        <f t="shared" si="241"/>
        <v>0.09</v>
      </c>
      <c r="JD298">
        <f t="shared" si="242"/>
        <v>8.2500000000000004E-2</v>
      </c>
      <c r="JE298">
        <f t="shared" si="243"/>
        <v>7.0000000000000007E-2</v>
      </c>
      <c r="JF298">
        <f t="shared" si="244"/>
        <v>0.06</v>
      </c>
      <c r="JG298" s="5">
        <f t="shared" si="245"/>
        <v>0.05</v>
      </c>
      <c r="JH298">
        <f t="shared" si="246"/>
        <v>0</v>
      </c>
      <c r="JI298">
        <f t="shared" si="246"/>
        <v>0</v>
      </c>
      <c r="JJ298">
        <f t="shared" si="247"/>
        <v>0.1</v>
      </c>
      <c r="JK298">
        <f t="shared" si="248"/>
        <v>0</v>
      </c>
      <c r="JL298" s="6">
        <f t="shared" si="249"/>
        <v>5.333333333333333E-2</v>
      </c>
      <c r="JM298">
        <f t="shared" si="250"/>
        <v>0.12</v>
      </c>
      <c r="JN298">
        <f t="shared" si="251"/>
        <v>0.05</v>
      </c>
      <c r="JO298">
        <f t="shared" si="252"/>
        <v>0.15</v>
      </c>
      <c r="JP298">
        <f t="shared" si="253"/>
        <v>0.1</v>
      </c>
      <c r="JQ298">
        <f t="shared" si="254"/>
        <v>0.12</v>
      </c>
      <c r="JR298">
        <f t="shared" si="255"/>
        <v>8.2500000000000004E-2</v>
      </c>
      <c r="JS298">
        <f t="shared" si="256"/>
        <v>0.1</v>
      </c>
      <c r="JT298">
        <f t="shared" si="256"/>
        <v>0.1</v>
      </c>
      <c r="JU298">
        <f t="shared" si="257"/>
        <v>1</v>
      </c>
      <c r="JV298">
        <f t="shared" si="257"/>
        <v>0</v>
      </c>
      <c r="JW298">
        <f t="shared" si="258"/>
        <v>0.15</v>
      </c>
      <c r="JY298">
        <f t="shared" si="259"/>
        <v>2.5000000000000001E-2</v>
      </c>
      <c r="JZ298">
        <f t="shared" si="260"/>
        <v>0.04</v>
      </c>
      <c r="KA298">
        <f t="shared" si="261"/>
        <v>0.02</v>
      </c>
      <c r="KB298">
        <f t="shared" si="261"/>
        <v>1.4999999999999999E-2</v>
      </c>
      <c r="KC298">
        <f t="shared" si="262"/>
        <v>0.04</v>
      </c>
      <c r="KD298">
        <f t="shared" si="230"/>
        <v>2.2499999999999999E-2</v>
      </c>
      <c r="KE298">
        <f t="shared" si="230"/>
        <v>0</v>
      </c>
      <c r="KF298">
        <f t="shared" si="230"/>
        <v>0.03</v>
      </c>
      <c r="KG298">
        <f t="shared" si="229"/>
        <v>0</v>
      </c>
      <c r="KH298">
        <f t="shared" si="229"/>
        <v>2.2499999999999999E-2</v>
      </c>
      <c r="KI298">
        <f t="shared" si="229"/>
        <v>2.2499999999999999E-2</v>
      </c>
      <c r="KJ298">
        <f t="shared" si="229"/>
        <v>2.2499999999999999E-2</v>
      </c>
      <c r="KK298">
        <f t="shared" si="263"/>
        <v>0.02</v>
      </c>
      <c r="KL298">
        <f t="shared" si="264"/>
        <v>0.02</v>
      </c>
      <c r="KM298" s="5">
        <f t="shared" si="265"/>
        <v>0.05</v>
      </c>
      <c r="KN298">
        <f t="shared" si="266"/>
        <v>0</v>
      </c>
      <c r="KO298">
        <f t="shared" si="266"/>
        <v>0</v>
      </c>
      <c r="KP298">
        <f t="shared" si="267"/>
        <v>0.03</v>
      </c>
      <c r="KQ298">
        <f t="shared" si="268"/>
        <v>0</v>
      </c>
      <c r="KR298" s="6">
        <f t="shared" si="269"/>
        <v>2.6666666666666665E-2</v>
      </c>
      <c r="KS298">
        <f t="shared" si="270"/>
        <v>0.04</v>
      </c>
      <c r="KT298">
        <f t="shared" si="271"/>
        <v>0.03</v>
      </c>
      <c r="KU298">
        <f t="shared" si="272"/>
        <v>0.04</v>
      </c>
      <c r="KV298">
        <f t="shared" si="273"/>
        <v>0.05</v>
      </c>
      <c r="KW298">
        <f t="shared" si="274"/>
        <v>0.01</v>
      </c>
      <c r="KX298">
        <f t="shared" si="275"/>
        <v>0</v>
      </c>
      <c r="KY298">
        <f t="shared" si="276"/>
        <v>0.04</v>
      </c>
      <c r="KZ298">
        <f t="shared" si="277"/>
        <v>0.03</v>
      </c>
      <c r="LA298">
        <f t="shared" si="278"/>
        <v>1</v>
      </c>
      <c r="LB298">
        <f t="shared" si="278"/>
        <v>0</v>
      </c>
      <c r="LC298">
        <f t="shared" si="279"/>
        <v>0.1</v>
      </c>
      <c r="LE298" t="str">
        <f t="shared" si="285"/>
        <v>Gambie</v>
      </c>
      <c r="LF298">
        <f t="shared" si="280"/>
        <v>0.57750000000000001</v>
      </c>
      <c r="LG298" s="6">
        <f t="shared" si="281"/>
        <v>0.58083333333333331</v>
      </c>
      <c r="LH298">
        <f t="shared" si="282"/>
        <v>0.97249999999999992</v>
      </c>
      <c r="LI298" s="6">
        <f t="shared" si="283"/>
        <v>0.74666666666666681</v>
      </c>
      <c r="LJ298">
        <f t="shared" si="284"/>
        <v>0</v>
      </c>
    </row>
    <row r="299" spans="1:322" x14ac:dyDescent="0.35">
      <c r="A299" s="3">
        <v>44896</v>
      </c>
      <c r="B299" t="s">
        <v>1929</v>
      </c>
      <c r="D299" s="27" t="s">
        <v>257</v>
      </c>
      <c r="E299" s="27" t="s">
        <v>257</v>
      </c>
      <c r="F299" s="27">
        <v>31</v>
      </c>
      <c r="G299" s="27" t="s">
        <v>258</v>
      </c>
      <c r="H299" s="27" t="s">
        <v>322</v>
      </c>
      <c r="I299" s="27" t="s">
        <v>1838</v>
      </c>
      <c r="J299" s="27" t="s">
        <v>1805</v>
      </c>
      <c r="K299" s="28">
        <v>44489</v>
      </c>
      <c r="L299" s="28">
        <v>44489</v>
      </c>
      <c r="M299" s="28">
        <v>44630</v>
      </c>
      <c r="N299" s="27" t="s">
        <v>261</v>
      </c>
      <c r="O299" s="27" t="s">
        <v>261</v>
      </c>
      <c r="P299" s="27" t="s">
        <v>261</v>
      </c>
      <c r="Q299" s="27" t="s">
        <v>324</v>
      </c>
      <c r="R299" s="28">
        <v>44644</v>
      </c>
      <c r="S299" s="28">
        <v>44644</v>
      </c>
      <c r="T299" s="27" t="s">
        <v>263</v>
      </c>
      <c r="U299" s="27" t="s">
        <v>261</v>
      </c>
      <c r="V299" s="28" t="s">
        <v>262</v>
      </c>
      <c r="W299" s="27" t="s">
        <v>261</v>
      </c>
      <c r="X299" s="28" t="s">
        <v>262</v>
      </c>
      <c r="Y299" s="27" t="s">
        <v>263</v>
      </c>
      <c r="Z299" s="28">
        <v>44664</v>
      </c>
      <c r="AA299" s="27" t="s">
        <v>264</v>
      </c>
      <c r="AB299" s="27" t="s">
        <v>265</v>
      </c>
      <c r="AC299" s="27" t="s">
        <v>1930</v>
      </c>
      <c r="AD299" s="27" t="s">
        <v>267</v>
      </c>
      <c r="AE299" s="27" t="s">
        <v>473</v>
      </c>
      <c r="AF299" s="27" t="s">
        <v>687</v>
      </c>
      <c r="AG299" s="29">
        <v>820000</v>
      </c>
      <c r="AH299" s="27" t="s">
        <v>261</v>
      </c>
      <c r="AI299" s="27" t="s">
        <v>262</v>
      </c>
      <c r="AJ299" s="28" t="s">
        <v>262</v>
      </c>
      <c r="AK299" s="27" t="s">
        <v>262</v>
      </c>
      <c r="AL299" s="27" t="s">
        <v>262</v>
      </c>
      <c r="AM299" s="27" t="s">
        <v>262</v>
      </c>
      <c r="AN299" s="27" t="s">
        <v>262</v>
      </c>
      <c r="AO299" s="27" t="s">
        <v>263</v>
      </c>
      <c r="AP299" s="27" t="s">
        <v>261</v>
      </c>
      <c r="AQ299" s="28" t="s">
        <v>262</v>
      </c>
      <c r="AR299" s="27" t="s">
        <v>261</v>
      </c>
      <c r="AS299" s="28" t="s">
        <v>262</v>
      </c>
      <c r="AT299" s="27" t="s">
        <v>263</v>
      </c>
      <c r="AU299" s="28">
        <v>44664</v>
      </c>
      <c r="AV299" s="27" t="s">
        <v>263</v>
      </c>
      <c r="AW299" s="28">
        <v>44664</v>
      </c>
      <c r="AX299" s="27" t="s">
        <v>261</v>
      </c>
      <c r="AY299" s="28" t="s">
        <v>262</v>
      </c>
      <c r="AZ299" s="27" t="s">
        <v>263</v>
      </c>
      <c r="BA299" s="28">
        <v>44630</v>
      </c>
      <c r="BB299" s="27" t="s">
        <v>261</v>
      </c>
      <c r="BC299" s="28" t="s">
        <v>262</v>
      </c>
      <c r="BD299" s="27" t="s">
        <v>263</v>
      </c>
      <c r="BE299" s="30">
        <v>44631</v>
      </c>
      <c r="BF299" t="s">
        <v>1807</v>
      </c>
      <c r="BG299" t="s">
        <v>571</v>
      </c>
      <c r="BH299" t="s">
        <v>272</v>
      </c>
      <c r="BI299" t="s">
        <v>718</v>
      </c>
      <c r="BJ299" t="s">
        <v>210</v>
      </c>
      <c r="BK299" t="s">
        <v>329</v>
      </c>
      <c r="BL299" t="s">
        <v>212</v>
      </c>
      <c r="BM299" t="s">
        <v>1931</v>
      </c>
      <c r="BN299" t="s">
        <v>219</v>
      </c>
      <c r="BO299" t="s">
        <v>302</v>
      </c>
      <c r="BP299" t="s">
        <v>219</v>
      </c>
      <c r="BQ299" t="s">
        <v>216</v>
      </c>
      <c r="BR299" t="s">
        <v>1932</v>
      </c>
      <c r="BS299" t="s">
        <v>1933</v>
      </c>
      <c r="BT299" t="s">
        <v>1932</v>
      </c>
      <c r="BU299" t="s">
        <v>1932</v>
      </c>
      <c r="BV299" t="s">
        <v>219</v>
      </c>
      <c r="BW299" t="s">
        <v>410</v>
      </c>
      <c r="BY299" t="s">
        <v>1902</v>
      </c>
      <c r="BZ299" t="s">
        <v>1934</v>
      </c>
      <c r="CA299" t="s">
        <v>1902</v>
      </c>
      <c r="CB299" t="s">
        <v>1902</v>
      </c>
      <c r="CC299" t="s">
        <v>214</v>
      </c>
      <c r="CG299" t="s">
        <v>219</v>
      </c>
      <c r="CI299" t="s">
        <v>333</v>
      </c>
      <c r="CJ299" t="s">
        <v>1935</v>
      </c>
      <c r="CK299" t="s">
        <v>335</v>
      </c>
      <c r="CL299" t="s">
        <v>336</v>
      </c>
      <c r="CN299" t="s">
        <v>306</v>
      </c>
      <c r="CP299" t="s">
        <v>307</v>
      </c>
      <c r="CQ299" t="s">
        <v>284</v>
      </c>
      <c r="CR299" t="s">
        <v>227</v>
      </c>
      <c r="CS299" t="s">
        <v>244</v>
      </c>
      <c r="CT299" t="s">
        <v>214</v>
      </c>
      <c r="CU299" t="s">
        <v>219</v>
      </c>
      <c r="CV299" t="s">
        <v>227</v>
      </c>
      <c r="CW299" t="s">
        <v>227</v>
      </c>
      <c r="CX299" t="s">
        <v>287</v>
      </c>
      <c r="CY299" t="s">
        <v>228</v>
      </c>
      <c r="CZ299" t="s">
        <v>219</v>
      </c>
      <c r="DA299" t="s">
        <v>219</v>
      </c>
      <c r="DB299" t="s">
        <v>398</v>
      </c>
      <c r="DC299" t="s">
        <v>398</v>
      </c>
      <c r="DD299" t="s">
        <v>219</v>
      </c>
      <c r="DI299" t="s">
        <v>636</v>
      </c>
      <c r="DK299" t="s">
        <v>233</v>
      </c>
      <c r="DL299" t="s">
        <v>233</v>
      </c>
      <c r="DM299" t="s">
        <v>214</v>
      </c>
      <c r="DN299" t="s">
        <v>219</v>
      </c>
      <c r="DO299" t="s">
        <v>288</v>
      </c>
      <c r="DP299" t="s">
        <v>1936</v>
      </c>
      <c r="DR299" t="s">
        <v>235</v>
      </c>
      <c r="DT299" t="s">
        <v>219</v>
      </c>
      <c r="DU299" t="s">
        <v>219</v>
      </c>
      <c r="DX299" t="s">
        <v>237</v>
      </c>
      <c r="DY299" t="s">
        <v>233</v>
      </c>
      <c r="DZ299" t="s">
        <v>400</v>
      </c>
      <c r="EA299" t="s">
        <v>237</v>
      </c>
      <c r="EB299" t="s">
        <v>233</v>
      </c>
      <c r="EC299" t="s">
        <v>242</v>
      </c>
      <c r="ED299" t="s">
        <v>242</v>
      </c>
      <c r="EE299" t="s">
        <v>214</v>
      </c>
      <c r="EF299" t="s">
        <v>214</v>
      </c>
      <c r="EG299" t="s">
        <v>214</v>
      </c>
      <c r="EI299" t="s">
        <v>214</v>
      </c>
      <c r="EK299" t="s">
        <v>242</v>
      </c>
      <c r="EL299" t="s">
        <v>237</v>
      </c>
      <c r="EM299" t="s">
        <v>486</v>
      </c>
      <c r="EN299" t="s">
        <v>239</v>
      </c>
      <c r="EO299" t="s">
        <v>486</v>
      </c>
      <c r="EP299" t="s">
        <v>239</v>
      </c>
      <c r="EQ299" t="s">
        <v>214</v>
      </c>
      <c r="ER299" t="s">
        <v>219</v>
      </c>
      <c r="ES299" t="s">
        <v>242</v>
      </c>
      <c r="ET299" t="s">
        <v>239</v>
      </c>
      <c r="EU299" t="s">
        <v>242</v>
      </c>
      <c r="EV299" t="s">
        <v>242</v>
      </c>
      <c r="EW299" t="s">
        <v>243</v>
      </c>
      <c r="EX299" t="s">
        <v>243</v>
      </c>
      <c r="EY299" t="s">
        <v>242</v>
      </c>
      <c r="EZ299" t="s">
        <v>241</v>
      </c>
      <c r="FA299" t="s">
        <v>241</v>
      </c>
      <c r="FB299" t="s">
        <v>242</v>
      </c>
      <c r="FC299" t="s">
        <v>242</v>
      </c>
      <c r="FD299" t="s">
        <v>242</v>
      </c>
      <c r="FE299" t="s">
        <v>244</v>
      </c>
      <c r="FF299" t="s">
        <v>227</v>
      </c>
      <c r="FG299" t="s">
        <v>239</v>
      </c>
      <c r="FH299" t="s">
        <v>239</v>
      </c>
      <c r="FI299" t="s">
        <v>214</v>
      </c>
      <c r="FJ299" t="s">
        <v>214</v>
      </c>
      <c r="FK299" t="s">
        <v>214</v>
      </c>
      <c r="FL299" t="s">
        <v>214</v>
      </c>
      <c r="FM299" t="s">
        <v>245</v>
      </c>
      <c r="FN299" t="s">
        <v>239</v>
      </c>
      <c r="FO299" t="s">
        <v>219</v>
      </c>
      <c r="FP299" t="s">
        <v>219</v>
      </c>
      <c r="FQ299" t="s">
        <v>241</v>
      </c>
      <c r="FR299" t="s">
        <v>241</v>
      </c>
      <c r="FS299" t="s">
        <v>241</v>
      </c>
      <c r="FT299" t="s">
        <v>241</v>
      </c>
      <c r="FU299" t="s">
        <v>219</v>
      </c>
      <c r="FV299" t="s">
        <v>241</v>
      </c>
      <c r="FW299" t="s">
        <v>241</v>
      </c>
      <c r="FX299" t="s">
        <v>241</v>
      </c>
      <c r="FY299" t="s">
        <v>241</v>
      </c>
      <c r="FZ299" t="s">
        <v>248</v>
      </c>
      <c r="GA299" t="s">
        <v>248</v>
      </c>
      <c r="GB299" t="s">
        <v>244</v>
      </c>
      <c r="GC299" t="s">
        <v>227</v>
      </c>
      <c r="GD299" t="s">
        <v>293</v>
      </c>
      <c r="GE299" t="s">
        <v>241</v>
      </c>
      <c r="GF299" t="s">
        <v>293</v>
      </c>
      <c r="GG299" t="s">
        <v>244</v>
      </c>
      <c r="GH299" t="s">
        <v>241</v>
      </c>
      <c r="GI299" t="s">
        <v>244</v>
      </c>
      <c r="GJ299" t="s">
        <v>227</v>
      </c>
      <c r="GK299" t="s">
        <v>227</v>
      </c>
      <c r="GL299" t="s">
        <v>227</v>
      </c>
      <c r="GM299" t="s">
        <v>227</v>
      </c>
      <c r="GN299" t="s">
        <v>219</v>
      </c>
      <c r="GO299" t="s">
        <v>219</v>
      </c>
      <c r="GP299" t="s">
        <v>251</v>
      </c>
      <c r="GQ299" t="s">
        <v>553</v>
      </c>
      <c r="GR299" t="s">
        <v>251</v>
      </c>
      <c r="GS299" t="s">
        <v>214</v>
      </c>
      <c r="GT299" t="s">
        <v>241</v>
      </c>
      <c r="GU299" t="s">
        <v>214</v>
      </c>
      <c r="GV299" t="s">
        <v>241</v>
      </c>
      <c r="GW299" t="s">
        <v>297</v>
      </c>
      <c r="GX299" t="s">
        <v>297</v>
      </c>
      <c r="GY299" t="s">
        <v>1937</v>
      </c>
      <c r="GZ299" t="s">
        <v>241</v>
      </c>
      <c r="HA299" t="s">
        <v>239</v>
      </c>
      <c r="HB299" t="s">
        <v>241</v>
      </c>
      <c r="HC299" t="s">
        <v>883</v>
      </c>
      <c r="HD299" t="s">
        <v>316</v>
      </c>
      <c r="HE299" t="s">
        <v>317</v>
      </c>
      <c r="HF299" t="s">
        <v>241</v>
      </c>
      <c r="HG299" t="s">
        <v>362</v>
      </c>
      <c r="HH299" t="s">
        <v>241</v>
      </c>
      <c r="HI299" t="s">
        <v>241</v>
      </c>
      <c r="HJ299" t="s">
        <v>219</v>
      </c>
      <c r="HK299" t="s">
        <v>241</v>
      </c>
      <c r="HL299" s="12"/>
      <c r="HM299">
        <v>0.75</v>
      </c>
      <c r="HN299">
        <v>1</v>
      </c>
      <c r="HO299">
        <v>1</v>
      </c>
      <c r="HP299">
        <v>1</v>
      </c>
      <c r="HQ299">
        <v>0.5</v>
      </c>
      <c r="HR299">
        <v>0.25</v>
      </c>
      <c r="HS299">
        <v>1</v>
      </c>
      <c r="HT299">
        <v>1</v>
      </c>
      <c r="HU299">
        <v>1</v>
      </c>
      <c r="HV299">
        <v>0.5</v>
      </c>
      <c r="HW299">
        <v>0.5</v>
      </c>
      <c r="HX299">
        <v>0.75</v>
      </c>
      <c r="HY299">
        <v>1</v>
      </c>
      <c r="HZ299">
        <v>0.75</v>
      </c>
      <c r="IA299" s="4">
        <v>1</v>
      </c>
      <c r="IB299">
        <v>0.75</v>
      </c>
      <c r="IC299">
        <v>0.75</v>
      </c>
      <c r="ID299">
        <v>0.75</v>
      </c>
      <c r="IE299">
        <v>0.75</v>
      </c>
      <c r="IG299">
        <v>0.25</v>
      </c>
      <c r="IH299">
        <v>0.5</v>
      </c>
      <c r="II299">
        <v>0.75</v>
      </c>
      <c r="IJ299">
        <v>0.75</v>
      </c>
      <c r="IK299">
        <v>0.75</v>
      </c>
      <c r="IL299">
        <v>1</v>
      </c>
      <c r="IM299">
        <v>0.75</v>
      </c>
      <c r="IN299">
        <v>1</v>
      </c>
      <c r="IO299">
        <v>1</v>
      </c>
      <c r="IQ299">
        <v>1</v>
      </c>
      <c r="IS299">
        <f t="shared" si="231"/>
        <v>0.11249999999999999</v>
      </c>
      <c r="IT299">
        <f t="shared" si="232"/>
        <v>0.12</v>
      </c>
      <c r="IU299">
        <f t="shared" si="233"/>
        <v>0.08</v>
      </c>
      <c r="IV299">
        <f t="shared" si="234"/>
        <v>0.1</v>
      </c>
      <c r="IW299">
        <f t="shared" si="235"/>
        <v>0.04</v>
      </c>
      <c r="IX299">
        <f t="shared" si="236"/>
        <v>3.2500000000000001E-2</v>
      </c>
      <c r="IY299">
        <f t="shared" si="237"/>
        <v>0.1</v>
      </c>
      <c r="IZ299">
        <f t="shared" si="238"/>
        <v>0.11</v>
      </c>
      <c r="JA299">
        <f t="shared" si="239"/>
        <v>0.13</v>
      </c>
      <c r="JB299">
        <f t="shared" si="240"/>
        <v>0.05</v>
      </c>
      <c r="JC299">
        <f t="shared" si="241"/>
        <v>0.06</v>
      </c>
      <c r="JD299">
        <f t="shared" si="242"/>
        <v>8.2500000000000004E-2</v>
      </c>
      <c r="JE299">
        <f t="shared" si="243"/>
        <v>7.0000000000000007E-2</v>
      </c>
      <c r="JF299">
        <f t="shared" si="244"/>
        <v>0.09</v>
      </c>
      <c r="JG299" s="5">
        <f t="shared" si="245"/>
        <v>0.05</v>
      </c>
      <c r="JH299">
        <f t="shared" si="246"/>
        <v>0</v>
      </c>
      <c r="JI299">
        <f t="shared" si="246"/>
        <v>0</v>
      </c>
      <c r="JJ299">
        <f t="shared" si="247"/>
        <v>0.15000000000000002</v>
      </c>
      <c r="JK299">
        <f t="shared" si="248"/>
        <v>0.11249999999999999</v>
      </c>
      <c r="JL299" s="6">
        <f t="shared" si="249"/>
        <v>5.6666666666666671E-2</v>
      </c>
      <c r="JM299">
        <f t="shared" si="250"/>
        <v>0.03</v>
      </c>
      <c r="JN299">
        <f t="shared" si="251"/>
        <v>2.5000000000000001E-2</v>
      </c>
      <c r="JO299">
        <f t="shared" si="252"/>
        <v>0.11249999999999999</v>
      </c>
      <c r="JP299">
        <f t="shared" si="253"/>
        <v>7.5000000000000011E-2</v>
      </c>
      <c r="JQ299">
        <f t="shared" si="254"/>
        <v>0.09</v>
      </c>
      <c r="JR299">
        <f t="shared" si="255"/>
        <v>0.11</v>
      </c>
      <c r="JS299">
        <f t="shared" si="256"/>
        <v>7.5000000000000011E-2</v>
      </c>
      <c r="JT299">
        <f t="shared" si="256"/>
        <v>0.1</v>
      </c>
      <c r="JU299">
        <f t="shared" si="257"/>
        <v>1</v>
      </c>
      <c r="JV299">
        <f t="shared" si="257"/>
        <v>0</v>
      </c>
      <c r="JW299">
        <f t="shared" si="258"/>
        <v>0.15</v>
      </c>
      <c r="JY299">
        <f t="shared" si="259"/>
        <v>3.7500000000000006E-2</v>
      </c>
      <c r="JZ299">
        <f t="shared" si="260"/>
        <v>0.08</v>
      </c>
      <c r="KA299">
        <f t="shared" si="261"/>
        <v>0.02</v>
      </c>
      <c r="KB299">
        <f t="shared" si="261"/>
        <v>0.02</v>
      </c>
      <c r="KC299">
        <f t="shared" si="262"/>
        <v>0.02</v>
      </c>
      <c r="KD299">
        <f t="shared" si="230"/>
        <v>7.4999999999999997E-3</v>
      </c>
      <c r="KE299">
        <f t="shared" si="230"/>
        <v>0.03</v>
      </c>
      <c r="KF299">
        <f t="shared" si="230"/>
        <v>0.03</v>
      </c>
      <c r="KG299">
        <f t="shared" si="229"/>
        <v>0.03</v>
      </c>
      <c r="KH299">
        <f t="shared" si="229"/>
        <v>1.4999999999999999E-2</v>
      </c>
      <c r="KI299">
        <f t="shared" si="229"/>
        <v>1.4999999999999999E-2</v>
      </c>
      <c r="KJ299">
        <f t="shared" si="229"/>
        <v>2.2499999999999999E-2</v>
      </c>
      <c r="KK299">
        <f t="shared" si="263"/>
        <v>0.02</v>
      </c>
      <c r="KL299">
        <f t="shared" si="264"/>
        <v>0.03</v>
      </c>
      <c r="KM299" s="5">
        <f t="shared" si="265"/>
        <v>0.05</v>
      </c>
      <c r="KN299">
        <f t="shared" si="266"/>
        <v>0</v>
      </c>
      <c r="KO299">
        <f t="shared" si="266"/>
        <v>0</v>
      </c>
      <c r="KP299">
        <f t="shared" si="267"/>
        <v>4.4999999999999998E-2</v>
      </c>
      <c r="KQ299">
        <f t="shared" si="268"/>
        <v>2.2499999999999999E-2</v>
      </c>
      <c r="KR299" s="6">
        <f t="shared" si="269"/>
        <v>2.8333333333333335E-2</v>
      </c>
      <c r="KS299">
        <f t="shared" si="270"/>
        <v>0.01</v>
      </c>
      <c r="KT299">
        <f t="shared" si="271"/>
        <v>1.4999999999999999E-2</v>
      </c>
      <c r="KU299">
        <f t="shared" si="272"/>
        <v>0.03</v>
      </c>
      <c r="KV299">
        <f t="shared" si="273"/>
        <v>3.7500000000000006E-2</v>
      </c>
      <c r="KW299">
        <f t="shared" si="274"/>
        <v>7.4999999999999997E-3</v>
      </c>
      <c r="KX299">
        <f t="shared" si="275"/>
        <v>0</v>
      </c>
      <c r="KY299">
        <f t="shared" si="276"/>
        <v>0.03</v>
      </c>
      <c r="KZ299">
        <f t="shared" si="277"/>
        <v>0.03</v>
      </c>
      <c r="LA299">
        <f t="shared" si="278"/>
        <v>1</v>
      </c>
      <c r="LB299">
        <f t="shared" si="278"/>
        <v>0</v>
      </c>
      <c r="LC299">
        <f t="shared" si="279"/>
        <v>0.1</v>
      </c>
      <c r="LE299" t="str">
        <f t="shared" si="285"/>
        <v>Cote d'ivoire</v>
      </c>
      <c r="LF299">
        <f t="shared" si="280"/>
        <v>0.82499999999999996</v>
      </c>
      <c r="LG299" s="6">
        <f t="shared" si="281"/>
        <v>0.72166666666666668</v>
      </c>
      <c r="LH299">
        <f t="shared" si="282"/>
        <v>0.76750000000000007</v>
      </c>
      <c r="LI299" s="6">
        <f t="shared" si="283"/>
        <v>0.78333333333333344</v>
      </c>
      <c r="LJ299">
        <f t="shared" si="284"/>
        <v>1</v>
      </c>
    </row>
    <row r="300" spans="1:322" x14ac:dyDescent="0.35">
      <c r="A300" s="3">
        <v>44893</v>
      </c>
      <c r="B300" t="s">
        <v>1938</v>
      </c>
      <c r="D300" s="24" t="s">
        <v>321</v>
      </c>
      <c r="E300" s="24" t="s">
        <v>321</v>
      </c>
      <c r="F300" s="24">
        <v>32</v>
      </c>
      <c r="G300" s="24" t="s">
        <v>258</v>
      </c>
      <c r="H300" s="24" t="s">
        <v>259</v>
      </c>
      <c r="I300" s="24" t="s">
        <v>1838</v>
      </c>
      <c r="J300" s="24" t="s">
        <v>598</v>
      </c>
      <c r="K300" s="25">
        <v>44496</v>
      </c>
      <c r="L300" s="25">
        <v>44496</v>
      </c>
      <c r="M300" s="25">
        <v>44529</v>
      </c>
      <c r="N300" s="24" t="s">
        <v>261</v>
      </c>
      <c r="O300" s="24" t="s">
        <v>261</v>
      </c>
      <c r="P300" s="24" t="s">
        <v>261</v>
      </c>
      <c r="Q300" s="24" t="s">
        <v>1839</v>
      </c>
      <c r="R300" s="25">
        <v>44496</v>
      </c>
      <c r="S300" s="25" t="s">
        <v>262</v>
      </c>
      <c r="T300" s="24" t="s">
        <v>263</v>
      </c>
      <c r="U300" s="24" t="s">
        <v>261</v>
      </c>
      <c r="V300" s="25" t="s">
        <v>262</v>
      </c>
      <c r="W300" s="24" t="s">
        <v>261</v>
      </c>
      <c r="X300" s="25" t="s">
        <v>262</v>
      </c>
      <c r="Y300" s="24" t="s">
        <v>263</v>
      </c>
      <c r="Z300" s="25">
        <v>44634</v>
      </c>
      <c r="AA300" s="24" t="s">
        <v>264</v>
      </c>
      <c r="AB300" s="24" t="s">
        <v>265</v>
      </c>
      <c r="AC300" s="24" t="s">
        <v>1939</v>
      </c>
      <c r="AD300" s="24" t="s">
        <v>612</v>
      </c>
      <c r="AE300" s="24" t="s">
        <v>473</v>
      </c>
      <c r="AF300" s="24" t="s">
        <v>601</v>
      </c>
      <c r="AG300" s="31">
        <v>13000000</v>
      </c>
      <c r="AH300" s="24" t="s">
        <v>261</v>
      </c>
      <c r="AI300" s="24" t="s">
        <v>262</v>
      </c>
      <c r="AJ300" s="25" t="s">
        <v>262</v>
      </c>
      <c r="AK300" s="24" t="s">
        <v>262</v>
      </c>
      <c r="AL300" s="24" t="s">
        <v>262</v>
      </c>
      <c r="AM300" s="24" t="s">
        <v>262</v>
      </c>
      <c r="AN300" s="24" t="s">
        <v>262</v>
      </c>
      <c r="AO300" s="24" t="s">
        <v>261</v>
      </c>
      <c r="AP300" s="24" t="s">
        <v>261</v>
      </c>
      <c r="AQ300" s="25" t="s">
        <v>262</v>
      </c>
      <c r="AR300" s="24" t="s">
        <v>261</v>
      </c>
      <c r="AS300" s="25" t="s">
        <v>262</v>
      </c>
      <c r="AT300" s="24" t="s">
        <v>261</v>
      </c>
      <c r="AU300" s="25" t="s">
        <v>262</v>
      </c>
      <c r="AV300" s="24" t="s">
        <v>261</v>
      </c>
      <c r="AW300" s="25" t="s">
        <v>262</v>
      </c>
      <c r="AX300" s="24" t="s">
        <v>261</v>
      </c>
      <c r="AY300" s="25" t="s">
        <v>262</v>
      </c>
      <c r="AZ300" s="27" t="s">
        <v>262</v>
      </c>
      <c r="BA300" s="27" t="s">
        <v>262</v>
      </c>
      <c r="BB300" s="24" t="s">
        <v>261</v>
      </c>
      <c r="BC300" s="25" t="s">
        <v>262</v>
      </c>
      <c r="BD300" s="24" t="s">
        <v>261</v>
      </c>
      <c r="BE300" s="26" t="s">
        <v>262</v>
      </c>
      <c r="BF300" t="s">
        <v>603</v>
      </c>
      <c r="BG300" t="s">
        <v>571</v>
      </c>
      <c r="BH300" t="s">
        <v>208</v>
      </c>
      <c r="BI300" t="s">
        <v>735</v>
      </c>
      <c r="BJ300" t="s">
        <v>210</v>
      </c>
      <c r="BK300" t="s">
        <v>329</v>
      </c>
      <c r="BL300" t="s">
        <v>212</v>
      </c>
      <c r="BM300" t="s">
        <v>652</v>
      </c>
      <c r="BN300" t="s">
        <v>214</v>
      </c>
      <c r="BO300" t="s">
        <v>215</v>
      </c>
      <c r="BP300" t="s">
        <v>219</v>
      </c>
      <c r="BQ300" t="s">
        <v>216</v>
      </c>
      <c r="BR300" t="s">
        <v>653</v>
      </c>
      <c r="BS300" t="s">
        <v>614</v>
      </c>
      <c r="BT300" t="s">
        <v>654</v>
      </c>
      <c r="BU300" t="s">
        <v>1940</v>
      </c>
      <c r="BV300" t="s">
        <v>214</v>
      </c>
      <c r="CC300" t="s">
        <v>214</v>
      </c>
      <c r="CG300" t="s">
        <v>219</v>
      </c>
      <c r="CI300" t="s">
        <v>335</v>
      </c>
      <c r="CJ300" t="s">
        <v>1941</v>
      </c>
      <c r="CK300" t="s">
        <v>335</v>
      </c>
      <c r="CL300" t="s">
        <v>222</v>
      </c>
      <c r="CN300" t="s">
        <v>306</v>
      </c>
      <c r="CP300" t="s">
        <v>285</v>
      </c>
      <c r="CQ300" t="s">
        <v>285</v>
      </c>
      <c r="CR300" t="s">
        <v>244</v>
      </c>
      <c r="CS300" t="s">
        <v>244</v>
      </c>
      <c r="CT300" t="s">
        <v>219</v>
      </c>
      <c r="CU300" t="s">
        <v>219</v>
      </c>
      <c r="CV300" t="s">
        <v>244</v>
      </c>
      <c r="CW300" t="s">
        <v>244</v>
      </c>
      <c r="CX300" t="s">
        <v>287</v>
      </c>
      <c r="CY300" t="s">
        <v>287</v>
      </c>
      <c r="CZ300" t="s">
        <v>219</v>
      </c>
      <c r="DA300" t="s">
        <v>219</v>
      </c>
      <c r="DB300" t="s">
        <v>230</v>
      </c>
      <c r="DC300" t="s">
        <v>230</v>
      </c>
      <c r="DD300" t="s">
        <v>219</v>
      </c>
      <c r="DI300" t="s">
        <v>354</v>
      </c>
      <c r="DK300" t="s">
        <v>237</v>
      </c>
      <c r="DL300" t="s">
        <v>237</v>
      </c>
      <c r="DM300" t="s">
        <v>214</v>
      </c>
      <c r="DN300" t="s">
        <v>214</v>
      </c>
      <c r="DO300" t="s">
        <v>414</v>
      </c>
      <c r="DP300" t="s">
        <v>399</v>
      </c>
      <c r="DR300" t="s">
        <v>235</v>
      </c>
      <c r="DT300" t="s">
        <v>214</v>
      </c>
      <c r="DU300" t="s">
        <v>214</v>
      </c>
      <c r="DV300" t="s">
        <v>746</v>
      </c>
      <c r="DX300" t="s">
        <v>237</v>
      </c>
      <c r="DY300" t="s">
        <v>237</v>
      </c>
      <c r="DZ300" t="s">
        <v>485</v>
      </c>
      <c r="EA300" t="s">
        <v>237</v>
      </c>
      <c r="EB300" t="s">
        <v>237</v>
      </c>
      <c r="EC300" t="s">
        <v>237</v>
      </c>
      <c r="ED300" t="s">
        <v>237</v>
      </c>
      <c r="EE300" t="s">
        <v>214</v>
      </c>
      <c r="EF300" t="s">
        <v>214</v>
      </c>
      <c r="EG300" t="s">
        <v>214</v>
      </c>
      <c r="EI300" t="s">
        <v>214</v>
      </c>
      <c r="EK300" t="s">
        <v>237</v>
      </c>
      <c r="EL300" t="s">
        <v>237</v>
      </c>
      <c r="EM300" t="s">
        <v>486</v>
      </c>
      <c r="EN300" t="s">
        <v>486</v>
      </c>
      <c r="EO300" t="s">
        <v>486</v>
      </c>
      <c r="EP300" t="s">
        <v>486</v>
      </c>
      <c r="EQ300" t="s">
        <v>214</v>
      </c>
      <c r="ER300" t="s">
        <v>214</v>
      </c>
      <c r="ES300" t="s">
        <v>237</v>
      </c>
      <c r="ET300" t="s">
        <v>237</v>
      </c>
      <c r="EU300" t="s">
        <v>237</v>
      </c>
      <c r="EV300" t="s">
        <v>237</v>
      </c>
      <c r="EW300" t="s">
        <v>310</v>
      </c>
      <c r="EX300" t="s">
        <v>310</v>
      </c>
      <c r="EY300" t="s">
        <v>237</v>
      </c>
      <c r="EZ300" t="s">
        <v>241</v>
      </c>
      <c r="FA300" t="s">
        <v>241</v>
      </c>
      <c r="FB300" t="s">
        <v>237</v>
      </c>
      <c r="FC300" t="s">
        <v>233</v>
      </c>
      <c r="FD300" t="s">
        <v>233</v>
      </c>
      <c r="FE300" t="s">
        <v>244</v>
      </c>
      <c r="FF300" t="s">
        <v>244</v>
      </c>
      <c r="FG300" t="s">
        <v>390</v>
      </c>
      <c r="FH300" t="s">
        <v>390</v>
      </c>
      <c r="FI300" t="s">
        <v>214</v>
      </c>
      <c r="FJ300" t="s">
        <v>219</v>
      </c>
      <c r="FK300" t="s">
        <v>214</v>
      </c>
      <c r="FL300" t="s">
        <v>214</v>
      </c>
      <c r="FM300" t="s">
        <v>245</v>
      </c>
      <c r="FN300" t="s">
        <v>245</v>
      </c>
      <c r="FO300" t="s">
        <v>219</v>
      </c>
      <c r="FP300" t="s">
        <v>219</v>
      </c>
      <c r="FQ300" t="s">
        <v>241</v>
      </c>
      <c r="FR300" t="s">
        <v>241</v>
      </c>
      <c r="FS300" t="s">
        <v>241</v>
      </c>
      <c r="FT300" t="s">
        <v>241</v>
      </c>
      <c r="FU300" t="s">
        <v>219</v>
      </c>
      <c r="FV300" t="s">
        <v>241</v>
      </c>
      <c r="FW300" t="s">
        <v>241</v>
      </c>
      <c r="FX300" t="s">
        <v>241</v>
      </c>
      <c r="FY300" t="s">
        <v>241</v>
      </c>
      <c r="FZ300" t="s">
        <v>335</v>
      </c>
      <c r="GA300" t="s">
        <v>335</v>
      </c>
      <c r="GB300" t="s">
        <v>244</v>
      </c>
      <c r="GC300" t="s">
        <v>244</v>
      </c>
      <c r="GD300" t="s">
        <v>293</v>
      </c>
      <c r="GE300" t="s">
        <v>241</v>
      </c>
      <c r="GF300" t="s">
        <v>293</v>
      </c>
      <c r="GG300" t="s">
        <v>227</v>
      </c>
      <c r="GH300" t="s">
        <v>241</v>
      </c>
      <c r="GI300" t="s">
        <v>227</v>
      </c>
      <c r="GJ300" t="s">
        <v>244</v>
      </c>
      <c r="GK300" t="s">
        <v>244</v>
      </c>
      <c r="GL300" t="s">
        <v>244</v>
      </c>
      <c r="GM300" t="s">
        <v>244</v>
      </c>
      <c r="GN300" t="s">
        <v>219</v>
      </c>
      <c r="GO300" t="s">
        <v>219</v>
      </c>
      <c r="GP300" t="s">
        <v>251</v>
      </c>
      <c r="GQ300" t="s">
        <v>251</v>
      </c>
      <c r="GR300" t="s">
        <v>251</v>
      </c>
      <c r="GS300" t="s">
        <v>214</v>
      </c>
      <c r="GT300" t="s">
        <v>241</v>
      </c>
      <c r="GU300" t="s">
        <v>214</v>
      </c>
      <c r="GV300" t="s">
        <v>241</v>
      </c>
      <c r="GW300" t="s">
        <v>297</v>
      </c>
      <c r="GX300" t="s">
        <v>297</v>
      </c>
      <c r="GY300" t="s">
        <v>254</v>
      </c>
      <c r="GZ300" t="s">
        <v>241</v>
      </c>
      <c r="HA300" t="s">
        <v>298</v>
      </c>
      <c r="HB300" t="s">
        <v>241</v>
      </c>
      <c r="HC300" t="s">
        <v>315</v>
      </c>
      <c r="HD300" t="s">
        <v>517</v>
      </c>
      <c r="HE300" t="s">
        <v>429</v>
      </c>
      <c r="HF300" t="s">
        <v>241</v>
      </c>
      <c r="HG300" t="s">
        <v>362</v>
      </c>
      <c r="HH300" t="s">
        <v>241</v>
      </c>
      <c r="HI300" t="s">
        <v>241</v>
      </c>
      <c r="HJ300" t="s">
        <v>219</v>
      </c>
      <c r="HK300" t="s">
        <v>241</v>
      </c>
      <c r="HL300" s="12"/>
      <c r="HM300">
        <v>0.5</v>
      </c>
      <c r="HN300">
        <v>0.75</v>
      </c>
      <c r="HO300">
        <v>0</v>
      </c>
      <c r="HP300">
        <v>0.75</v>
      </c>
      <c r="HQ300">
        <v>1</v>
      </c>
      <c r="HR300">
        <v>0.5</v>
      </c>
      <c r="HS300">
        <v>1</v>
      </c>
      <c r="HT300">
        <v>1</v>
      </c>
      <c r="HU300">
        <v>0</v>
      </c>
      <c r="HV300">
        <v>0.5</v>
      </c>
      <c r="HW300">
        <v>0.5</v>
      </c>
      <c r="HX300">
        <v>0.5</v>
      </c>
      <c r="HY300">
        <v>1</v>
      </c>
      <c r="HZ300">
        <v>0.5</v>
      </c>
      <c r="IA300" s="4">
        <v>1</v>
      </c>
      <c r="IB300">
        <v>0.5</v>
      </c>
      <c r="IC300">
        <v>0.5</v>
      </c>
      <c r="ID300">
        <v>0.5</v>
      </c>
      <c r="IE300">
        <v>0.25</v>
      </c>
      <c r="IG300">
        <v>0.25</v>
      </c>
      <c r="IH300">
        <v>0.5</v>
      </c>
      <c r="II300">
        <v>0.75</v>
      </c>
      <c r="IJ300">
        <v>0.5</v>
      </c>
      <c r="IK300">
        <v>0.75</v>
      </c>
      <c r="IL300">
        <v>1</v>
      </c>
      <c r="IM300">
        <v>1</v>
      </c>
      <c r="IN300">
        <v>1</v>
      </c>
      <c r="IO300">
        <v>1</v>
      </c>
      <c r="IQ300">
        <v>0</v>
      </c>
      <c r="IS300">
        <f t="shared" si="231"/>
        <v>7.4999999999999997E-2</v>
      </c>
      <c r="IT300">
        <f t="shared" si="232"/>
        <v>0.09</v>
      </c>
      <c r="IU300">
        <f t="shared" si="233"/>
        <v>0</v>
      </c>
      <c r="IV300">
        <f t="shared" si="234"/>
        <v>7.5000000000000011E-2</v>
      </c>
      <c r="IW300">
        <f t="shared" si="235"/>
        <v>0.08</v>
      </c>
      <c r="IX300">
        <f t="shared" si="236"/>
        <v>6.5000000000000002E-2</v>
      </c>
      <c r="IY300">
        <f t="shared" si="237"/>
        <v>0.1</v>
      </c>
      <c r="IZ300">
        <f t="shared" si="238"/>
        <v>0.11</v>
      </c>
      <c r="JA300">
        <f t="shared" si="239"/>
        <v>0</v>
      </c>
      <c r="JB300">
        <f t="shared" si="240"/>
        <v>0.05</v>
      </c>
      <c r="JC300">
        <f t="shared" si="241"/>
        <v>0.06</v>
      </c>
      <c r="JD300">
        <f t="shared" si="242"/>
        <v>5.5E-2</v>
      </c>
      <c r="JE300">
        <f t="shared" si="243"/>
        <v>7.0000000000000007E-2</v>
      </c>
      <c r="JF300">
        <f t="shared" si="244"/>
        <v>0.06</v>
      </c>
      <c r="JG300" s="5">
        <f t="shared" si="245"/>
        <v>0.05</v>
      </c>
      <c r="JH300">
        <f t="shared" si="246"/>
        <v>0</v>
      </c>
      <c r="JI300">
        <f t="shared" si="246"/>
        <v>0</v>
      </c>
      <c r="JJ300">
        <f t="shared" si="247"/>
        <v>0.1</v>
      </c>
      <c r="JK300">
        <f t="shared" si="248"/>
        <v>3.7499999999999999E-2</v>
      </c>
      <c r="JL300" s="6">
        <f t="shared" si="249"/>
        <v>0.04</v>
      </c>
      <c r="JM300">
        <f t="shared" si="250"/>
        <v>0.03</v>
      </c>
      <c r="JN300">
        <f t="shared" si="251"/>
        <v>2.5000000000000001E-2</v>
      </c>
      <c r="JO300">
        <f t="shared" si="252"/>
        <v>0.11249999999999999</v>
      </c>
      <c r="JP300">
        <f t="shared" si="253"/>
        <v>0.05</v>
      </c>
      <c r="JQ300">
        <f t="shared" si="254"/>
        <v>0.09</v>
      </c>
      <c r="JR300">
        <f t="shared" si="255"/>
        <v>0.11</v>
      </c>
      <c r="JS300">
        <f t="shared" si="256"/>
        <v>0.1</v>
      </c>
      <c r="JT300">
        <f t="shared" si="256"/>
        <v>0.1</v>
      </c>
      <c r="JU300">
        <f t="shared" si="257"/>
        <v>1</v>
      </c>
      <c r="JV300">
        <f t="shared" si="257"/>
        <v>0</v>
      </c>
      <c r="JW300">
        <f t="shared" si="258"/>
        <v>0.15</v>
      </c>
      <c r="JY300">
        <f t="shared" si="259"/>
        <v>2.5000000000000001E-2</v>
      </c>
      <c r="JZ300">
        <f t="shared" si="260"/>
        <v>0.06</v>
      </c>
      <c r="KA300">
        <f t="shared" si="261"/>
        <v>0</v>
      </c>
      <c r="KB300">
        <f t="shared" si="261"/>
        <v>1.4999999999999999E-2</v>
      </c>
      <c r="KC300">
        <f t="shared" si="262"/>
        <v>0.04</v>
      </c>
      <c r="KD300">
        <f t="shared" si="230"/>
        <v>1.4999999999999999E-2</v>
      </c>
      <c r="KE300">
        <f t="shared" si="230"/>
        <v>0.03</v>
      </c>
      <c r="KF300">
        <f t="shared" si="230"/>
        <v>0.03</v>
      </c>
      <c r="KG300">
        <f t="shared" si="229"/>
        <v>0</v>
      </c>
      <c r="KH300">
        <f t="shared" si="229"/>
        <v>1.4999999999999999E-2</v>
      </c>
      <c r="KI300">
        <f t="shared" si="229"/>
        <v>1.4999999999999999E-2</v>
      </c>
      <c r="KJ300">
        <f t="shared" si="229"/>
        <v>1.4999999999999999E-2</v>
      </c>
      <c r="KK300">
        <f t="shared" si="263"/>
        <v>0.02</v>
      </c>
      <c r="KL300">
        <f t="shared" si="264"/>
        <v>0.02</v>
      </c>
      <c r="KM300" s="5">
        <f t="shared" si="265"/>
        <v>0.05</v>
      </c>
      <c r="KN300">
        <f t="shared" si="266"/>
        <v>0</v>
      </c>
      <c r="KO300">
        <f t="shared" si="266"/>
        <v>0</v>
      </c>
      <c r="KP300">
        <f t="shared" si="267"/>
        <v>0.03</v>
      </c>
      <c r="KQ300">
        <f t="shared" si="268"/>
        <v>7.4999999999999997E-3</v>
      </c>
      <c r="KR300" s="6">
        <f t="shared" si="269"/>
        <v>0.02</v>
      </c>
      <c r="KS300">
        <f t="shared" si="270"/>
        <v>0.01</v>
      </c>
      <c r="KT300">
        <f t="shared" si="271"/>
        <v>1.4999999999999999E-2</v>
      </c>
      <c r="KU300">
        <f t="shared" si="272"/>
        <v>0.03</v>
      </c>
      <c r="KV300">
        <f t="shared" si="273"/>
        <v>2.5000000000000001E-2</v>
      </c>
      <c r="KW300">
        <f t="shared" si="274"/>
        <v>7.4999999999999997E-3</v>
      </c>
      <c r="KX300">
        <f t="shared" si="275"/>
        <v>0</v>
      </c>
      <c r="KY300">
        <f t="shared" si="276"/>
        <v>0.04</v>
      </c>
      <c r="KZ300">
        <f t="shared" si="277"/>
        <v>0.03</v>
      </c>
      <c r="LA300">
        <f t="shared" si="278"/>
        <v>1</v>
      </c>
      <c r="LB300">
        <f t="shared" si="278"/>
        <v>0</v>
      </c>
      <c r="LC300">
        <f t="shared" si="279"/>
        <v>0.1</v>
      </c>
      <c r="LE300" t="str">
        <f t="shared" si="285"/>
        <v>Guinee Conakry</v>
      </c>
      <c r="LF300">
        <f t="shared" si="280"/>
        <v>0.59499999999999997</v>
      </c>
      <c r="LG300" s="6">
        <f t="shared" si="281"/>
        <v>0.52250000000000008</v>
      </c>
      <c r="LH300">
        <f t="shared" si="282"/>
        <v>0.76749999999999996</v>
      </c>
      <c r="LI300" s="6">
        <f t="shared" si="283"/>
        <v>0.66500000000000004</v>
      </c>
      <c r="LJ300">
        <f t="shared" si="284"/>
        <v>0</v>
      </c>
    </row>
    <row r="301" spans="1:322" x14ac:dyDescent="0.35">
      <c r="A301" s="3">
        <v>44895</v>
      </c>
      <c r="B301" t="s">
        <v>1942</v>
      </c>
      <c r="D301" s="27" t="s">
        <v>321</v>
      </c>
      <c r="E301" s="27" t="s">
        <v>321</v>
      </c>
      <c r="F301" s="27">
        <v>22</v>
      </c>
      <c r="G301" s="27" t="s">
        <v>258</v>
      </c>
      <c r="H301" s="27" t="s">
        <v>259</v>
      </c>
      <c r="I301" s="27" t="s">
        <v>1838</v>
      </c>
      <c r="J301" s="27" t="s">
        <v>598</v>
      </c>
      <c r="K301" s="28">
        <v>44496</v>
      </c>
      <c r="L301" s="28">
        <v>44496</v>
      </c>
      <c r="M301" s="28">
        <v>44543</v>
      </c>
      <c r="N301" s="27" t="s">
        <v>261</v>
      </c>
      <c r="O301" s="27" t="s">
        <v>261</v>
      </c>
      <c r="P301" s="27" t="s">
        <v>261</v>
      </c>
      <c r="Q301" s="27" t="s">
        <v>1839</v>
      </c>
      <c r="R301" s="28">
        <v>44496</v>
      </c>
      <c r="S301" s="28" t="s">
        <v>262</v>
      </c>
      <c r="T301" s="27" t="s">
        <v>263</v>
      </c>
      <c r="U301" s="27" t="s">
        <v>261</v>
      </c>
      <c r="V301" s="28" t="s">
        <v>262</v>
      </c>
      <c r="W301" s="27" t="s">
        <v>261</v>
      </c>
      <c r="X301" s="28" t="s">
        <v>262</v>
      </c>
      <c r="Y301" s="27" t="s">
        <v>263</v>
      </c>
      <c r="Z301" s="28">
        <v>44692</v>
      </c>
      <c r="AA301" s="27" t="s">
        <v>264</v>
      </c>
      <c r="AB301" s="27" t="s">
        <v>265</v>
      </c>
      <c r="AC301" s="27" t="s">
        <v>646</v>
      </c>
      <c r="AD301" s="27" t="s">
        <v>267</v>
      </c>
      <c r="AE301" s="27" t="s">
        <v>600</v>
      </c>
      <c r="AF301" s="27" t="s">
        <v>601</v>
      </c>
      <c r="AG301" s="29">
        <v>13000000</v>
      </c>
      <c r="AH301" s="27" t="s">
        <v>261</v>
      </c>
      <c r="AI301" s="27" t="s">
        <v>262</v>
      </c>
      <c r="AJ301" s="28" t="s">
        <v>262</v>
      </c>
      <c r="AK301" s="27" t="s">
        <v>262</v>
      </c>
      <c r="AL301" s="27" t="s">
        <v>262</v>
      </c>
      <c r="AM301" s="27" t="s">
        <v>262</v>
      </c>
      <c r="AN301" s="27" t="s">
        <v>262</v>
      </c>
      <c r="AO301" s="27" t="s">
        <v>261</v>
      </c>
      <c r="AP301" s="27" t="s">
        <v>261</v>
      </c>
      <c r="AQ301" s="28" t="s">
        <v>262</v>
      </c>
      <c r="AR301" s="27" t="s">
        <v>261</v>
      </c>
      <c r="AS301" s="28" t="s">
        <v>262</v>
      </c>
      <c r="AT301" s="27" t="s">
        <v>261</v>
      </c>
      <c r="AU301" s="28" t="s">
        <v>262</v>
      </c>
      <c r="AV301" s="27" t="s">
        <v>261</v>
      </c>
      <c r="AW301" s="28" t="s">
        <v>262</v>
      </c>
      <c r="AX301" s="27" t="s">
        <v>261</v>
      </c>
      <c r="AY301" s="28" t="s">
        <v>262</v>
      </c>
      <c r="AZ301" s="27" t="s">
        <v>262</v>
      </c>
      <c r="BA301" s="27" t="s">
        <v>262</v>
      </c>
      <c r="BB301" s="27" t="s">
        <v>261</v>
      </c>
      <c r="BC301" s="28" t="s">
        <v>262</v>
      </c>
      <c r="BD301" s="27" t="s">
        <v>261</v>
      </c>
      <c r="BE301" s="30" t="s">
        <v>262</v>
      </c>
      <c r="BF301" t="s">
        <v>603</v>
      </c>
      <c r="BG301" t="s">
        <v>571</v>
      </c>
      <c r="BH301" t="s">
        <v>208</v>
      </c>
      <c r="BJ301" t="s">
        <v>210</v>
      </c>
      <c r="BK301" t="s">
        <v>329</v>
      </c>
      <c r="BL301" t="s">
        <v>212</v>
      </c>
      <c r="BM301" t="s">
        <v>638</v>
      </c>
      <c r="BN301" t="s">
        <v>214</v>
      </c>
      <c r="BO301" s="13" t="s">
        <v>348</v>
      </c>
      <c r="BP301" t="s">
        <v>219</v>
      </c>
      <c r="BQ301" t="s">
        <v>216</v>
      </c>
      <c r="BR301" t="s">
        <v>1708</v>
      </c>
      <c r="BS301" t="s">
        <v>1708</v>
      </c>
      <c r="BT301" t="s">
        <v>1708</v>
      </c>
      <c r="BU301" t="s">
        <v>1943</v>
      </c>
      <c r="BV301" t="s">
        <v>214</v>
      </c>
      <c r="CC301" t="s">
        <v>214</v>
      </c>
      <c r="CG301" t="s">
        <v>219</v>
      </c>
      <c r="CI301" t="s">
        <v>333</v>
      </c>
      <c r="CJ301" t="s">
        <v>1944</v>
      </c>
      <c r="CK301" t="s">
        <v>333</v>
      </c>
      <c r="CL301" t="s">
        <v>1263</v>
      </c>
      <c r="CN301" t="s">
        <v>283</v>
      </c>
      <c r="CP301" t="s">
        <v>370</v>
      </c>
      <c r="CQ301" t="s">
        <v>307</v>
      </c>
      <c r="CR301" t="s">
        <v>227</v>
      </c>
      <c r="CS301" t="s">
        <v>227</v>
      </c>
      <c r="CT301" t="s">
        <v>219</v>
      </c>
      <c r="CU301" t="s">
        <v>219</v>
      </c>
      <c r="CV301" t="s">
        <v>244</v>
      </c>
      <c r="CW301" t="s">
        <v>244</v>
      </c>
      <c r="CX301" t="s">
        <v>287</v>
      </c>
      <c r="CY301" t="s">
        <v>450</v>
      </c>
      <c r="CZ301" t="s">
        <v>219</v>
      </c>
      <c r="DA301" t="s">
        <v>219</v>
      </c>
      <c r="DB301" t="s">
        <v>398</v>
      </c>
      <c r="DC301" t="s">
        <v>398</v>
      </c>
      <c r="DD301" t="s">
        <v>219</v>
      </c>
      <c r="DI301" t="s">
        <v>484</v>
      </c>
      <c r="DK301" t="s">
        <v>372</v>
      </c>
      <c r="DL301" t="s">
        <v>372</v>
      </c>
      <c r="DM301" t="s">
        <v>214</v>
      </c>
      <c r="DN301" t="s">
        <v>219</v>
      </c>
      <c r="DO301" t="s">
        <v>414</v>
      </c>
      <c r="DP301" t="s">
        <v>388</v>
      </c>
      <c r="DR301" t="s">
        <v>235</v>
      </c>
      <c r="DT301" t="s">
        <v>214</v>
      </c>
      <c r="DU301" t="s">
        <v>214</v>
      </c>
      <c r="DV301" t="s">
        <v>746</v>
      </c>
      <c r="DX301" t="s">
        <v>233</v>
      </c>
      <c r="DY301" t="s">
        <v>233</v>
      </c>
      <c r="DZ301" t="s">
        <v>238</v>
      </c>
      <c r="EA301" t="s">
        <v>233</v>
      </c>
      <c r="EB301" t="s">
        <v>233</v>
      </c>
      <c r="EC301" t="s">
        <v>242</v>
      </c>
      <c r="ED301" t="s">
        <v>242</v>
      </c>
      <c r="EE301" t="s">
        <v>219</v>
      </c>
      <c r="EF301" t="s">
        <v>219</v>
      </c>
      <c r="EK301" t="s">
        <v>237</v>
      </c>
      <c r="EL301" t="s">
        <v>237</v>
      </c>
      <c r="EM301" t="s">
        <v>486</v>
      </c>
      <c r="EN301" t="s">
        <v>486</v>
      </c>
      <c r="EO301" t="s">
        <v>486</v>
      </c>
      <c r="EP301" t="s">
        <v>486</v>
      </c>
      <c r="EQ301" t="s">
        <v>219</v>
      </c>
      <c r="ER301" t="s">
        <v>219</v>
      </c>
      <c r="ES301" t="s">
        <v>242</v>
      </c>
      <c r="ET301" t="s">
        <v>242</v>
      </c>
      <c r="EU301" t="s">
        <v>242</v>
      </c>
      <c r="EV301" t="s">
        <v>242</v>
      </c>
      <c r="EW301" t="s">
        <v>310</v>
      </c>
      <c r="EX301" t="s">
        <v>310</v>
      </c>
      <c r="EY301" t="s">
        <v>242</v>
      </c>
      <c r="EZ301" t="s">
        <v>241</v>
      </c>
      <c r="FA301" t="s">
        <v>241</v>
      </c>
      <c r="FB301" t="s">
        <v>242</v>
      </c>
      <c r="FC301" t="s">
        <v>233</v>
      </c>
      <c r="FD301" t="s">
        <v>233</v>
      </c>
      <c r="FE301" t="s">
        <v>227</v>
      </c>
      <c r="FF301" t="s">
        <v>227</v>
      </c>
      <c r="FG301" t="s">
        <v>390</v>
      </c>
      <c r="FH301" t="s">
        <v>390</v>
      </c>
      <c r="FI301" t="s">
        <v>214</v>
      </c>
      <c r="FJ301" t="s">
        <v>214</v>
      </c>
      <c r="FK301" t="s">
        <v>219</v>
      </c>
      <c r="FL301" t="s">
        <v>214</v>
      </c>
      <c r="FM301" t="s">
        <v>292</v>
      </c>
      <c r="FN301" t="s">
        <v>292</v>
      </c>
      <c r="FO301" t="s">
        <v>219</v>
      </c>
      <c r="FP301" t="s">
        <v>219</v>
      </c>
      <c r="FQ301" t="s">
        <v>241</v>
      </c>
      <c r="FR301" t="s">
        <v>241</v>
      </c>
      <c r="FS301" t="s">
        <v>241</v>
      </c>
      <c r="FT301" t="s">
        <v>241</v>
      </c>
      <c r="FU301" t="s">
        <v>219</v>
      </c>
      <c r="FV301" t="s">
        <v>241</v>
      </c>
      <c r="FW301" t="s">
        <v>241</v>
      </c>
      <c r="FX301" t="s">
        <v>241</v>
      </c>
      <c r="FY301" t="s">
        <v>241</v>
      </c>
      <c r="FZ301" t="s">
        <v>341</v>
      </c>
      <c r="GA301" t="s">
        <v>341</v>
      </c>
      <c r="GB301" t="s">
        <v>227</v>
      </c>
      <c r="GC301" t="s">
        <v>227</v>
      </c>
      <c r="GD301" t="s">
        <v>249</v>
      </c>
      <c r="GE301" t="s">
        <v>241</v>
      </c>
      <c r="GF301" t="s">
        <v>249</v>
      </c>
      <c r="GG301" t="s">
        <v>227</v>
      </c>
      <c r="GH301" t="s">
        <v>241</v>
      </c>
      <c r="GI301" t="s">
        <v>227</v>
      </c>
      <c r="GJ301" t="s">
        <v>227</v>
      </c>
      <c r="GK301" t="s">
        <v>227</v>
      </c>
      <c r="GL301" t="s">
        <v>227</v>
      </c>
      <c r="GM301" t="s">
        <v>227</v>
      </c>
      <c r="GN301" t="s">
        <v>219</v>
      </c>
      <c r="GO301" t="s">
        <v>219</v>
      </c>
      <c r="GP301" t="s">
        <v>251</v>
      </c>
      <c r="GQ301" t="s">
        <v>251</v>
      </c>
      <c r="GR301" t="s">
        <v>251</v>
      </c>
      <c r="GS301" t="s">
        <v>214</v>
      </c>
      <c r="GT301" t="s">
        <v>241</v>
      </c>
      <c r="GU301" t="s">
        <v>219</v>
      </c>
      <c r="GV301" t="s">
        <v>608</v>
      </c>
      <c r="GW301" t="s">
        <v>297</v>
      </c>
      <c r="GX301" t="s">
        <v>253</v>
      </c>
      <c r="GY301" t="s">
        <v>491</v>
      </c>
      <c r="GZ301" t="s">
        <v>241</v>
      </c>
      <c r="HA301" t="s">
        <v>298</v>
      </c>
      <c r="HB301" t="s">
        <v>241</v>
      </c>
      <c r="HC301" t="s">
        <v>315</v>
      </c>
      <c r="HD301" t="s">
        <v>316</v>
      </c>
      <c r="HE301" t="s">
        <v>343</v>
      </c>
      <c r="HF301" t="s">
        <v>241</v>
      </c>
      <c r="HG301" t="s">
        <v>362</v>
      </c>
      <c r="HH301" t="s">
        <v>241</v>
      </c>
      <c r="HI301" t="s">
        <v>241</v>
      </c>
      <c r="HJ301" t="s">
        <v>219</v>
      </c>
      <c r="HK301" t="s">
        <v>241</v>
      </c>
      <c r="HL301" s="12"/>
      <c r="HM301">
        <v>0.75</v>
      </c>
      <c r="HN301">
        <v>1</v>
      </c>
      <c r="HO301">
        <v>0</v>
      </c>
      <c r="HP301">
        <v>0.75</v>
      </c>
      <c r="HQ301">
        <v>0.5</v>
      </c>
      <c r="HR301">
        <v>0</v>
      </c>
      <c r="HS301">
        <v>1</v>
      </c>
      <c r="HT301">
        <v>1</v>
      </c>
      <c r="HU301">
        <v>0</v>
      </c>
      <c r="HV301">
        <v>0.25</v>
      </c>
      <c r="HW301">
        <v>0.25</v>
      </c>
      <c r="HX301">
        <v>0.75</v>
      </c>
      <c r="HZ301">
        <v>0.5</v>
      </c>
      <c r="IA301">
        <v>0</v>
      </c>
      <c r="IB301">
        <v>0.75</v>
      </c>
      <c r="IC301">
        <v>0.75</v>
      </c>
      <c r="ID301">
        <v>0.75</v>
      </c>
      <c r="IE301">
        <v>0.25</v>
      </c>
      <c r="IG301">
        <v>0</v>
      </c>
      <c r="IH301">
        <v>0.5</v>
      </c>
      <c r="II301">
        <v>1</v>
      </c>
      <c r="IJ301">
        <v>1</v>
      </c>
      <c r="IK301">
        <v>1</v>
      </c>
      <c r="IL301">
        <v>0.75</v>
      </c>
      <c r="IM301">
        <v>1</v>
      </c>
      <c r="IN301">
        <v>1</v>
      </c>
      <c r="IO301">
        <v>1</v>
      </c>
      <c r="IQ301">
        <v>0</v>
      </c>
      <c r="IS301">
        <f t="shared" si="231"/>
        <v>0.11249999999999999</v>
      </c>
      <c r="IT301">
        <f t="shared" si="232"/>
        <v>0.12</v>
      </c>
      <c r="IU301">
        <f t="shared" si="233"/>
        <v>0</v>
      </c>
      <c r="IV301">
        <f t="shared" si="234"/>
        <v>7.5000000000000011E-2</v>
      </c>
      <c r="IW301">
        <f t="shared" si="235"/>
        <v>0.04</v>
      </c>
      <c r="IX301">
        <f t="shared" si="236"/>
        <v>0</v>
      </c>
      <c r="IY301">
        <f t="shared" si="237"/>
        <v>0.1</v>
      </c>
      <c r="IZ301">
        <f t="shared" si="238"/>
        <v>0.11</v>
      </c>
      <c r="JA301">
        <f t="shared" si="239"/>
        <v>0</v>
      </c>
      <c r="JB301">
        <f t="shared" si="240"/>
        <v>2.5000000000000001E-2</v>
      </c>
      <c r="JC301">
        <f t="shared" si="241"/>
        <v>0.03</v>
      </c>
      <c r="JD301">
        <f t="shared" si="242"/>
        <v>8.2500000000000004E-2</v>
      </c>
      <c r="JE301">
        <f t="shared" si="243"/>
        <v>0</v>
      </c>
      <c r="JF301">
        <f t="shared" si="244"/>
        <v>0.06</v>
      </c>
      <c r="JG301" s="5">
        <f t="shared" si="245"/>
        <v>0</v>
      </c>
      <c r="JH301">
        <f t="shared" si="246"/>
        <v>0</v>
      </c>
      <c r="JI301">
        <f t="shared" si="246"/>
        <v>0</v>
      </c>
      <c r="JJ301">
        <f t="shared" si="247"/>
        <v>0.15000000000000002</v>
      </c>
      <c r="JK301">
        <f t="shared" si="248"/>
        <v>3.7499999999999999E-2</v>
      </c>
      <c r="JL301" s="6">
        <f t="shared" si="249"/>
        <v>0.05</v>
      </c>
      <c r="JM301">
        <f t="shared" si="250"/>
        <v>0</v>
      </c>
      <c r="JN301">
        <f t="shared" si="251"/>
        <v>2.5000000000000001E-2</v>
      </c>
      <c r="JO301">
        <f t="shared" si="252"/>
        <v>0.15</v>
      </c>
      <c r="JP301">
        <f t="shared" si="253"/>
        <v>0.1</v>
      </c>
      <c r="JQ301">
        <f t="shared" si="254"/>
        <v>0.12</v>
      </c>
      <c r="JR301">
        <f t="shared" si="255"/>
        <v>8.2500000000000004E-2</v>
      </c>
      <c r="JS301">
        <f t="shared" si="256"/>
        <v>0.1</v>
      </c>
      <c r="JT301">
        <f t="shared" si="256"/>
        <v>0.1</v>
      </c>
      <c r="JU301">
        <f t="shared" si="257"/>
        <v>1</v>
      </c>
      <c r="JV301">
        <f t="shared" si="257"/>
        <v>0</v>
      </c>
      <c r="JW301">
        <f t="shared" si="258"/>
        <v>0.15</v>
      </c>
      <c r="JY301">
        <f t="shared" si="259"/>
        <v>3.7500000000000006E-2</v>
      </c>
      <c r="JZ301">
        <f t="shared" si="260"/>
        <v>0.08</v>
      </c>
      <c r="KA301">
        <f t="shared" si="261"/>
        <v>0</v>
      </c>
      <c r="KB301">
        <f t="shared" si="261"/>
        <v>1.4999999999999999E-2</v>
      </c>
      <c r="KC301">
        <f t="shared" si="262"/>
        <v>0.02</v>
      </c>
      <c r="KD301">
        <f t="shared" si="230"/>
        <v>0</v>
      </c>
      <c r="KE301">
        <f t="shared" si="230"/>
        <v>0.03</v>
      </c>
      <c r="KF301">
        <f t="shared" si="230"/>
        <v>0.03</v>
      </c>
      <c r="KG301">
        <f t="shared" si="229"/>
        <v>0</v>
      </c>
      <c r="KH301">
        <f t="shared" si="229"/>
        <v>7.4999999999999997E-3</v>
      </c>
      <c r="KI301">
        <f t="shared" si="229"/>
        <v>7.4999999999999997E-3</v>
      </c>
      <c r="KJ301">
        <f t="shared" si="229"/>
        <v>2.2499999999999999E-2</v>
      </c>
      <c r="KK301">
        <f t="shared" si="263"/>
        <v>0</v>
      </c>
      <c r="KL301">
        <f t="shared" si="264"/>
        <v>0.02</v>
      </c>
      <c r="KM301" s="5">
        <f t="shared" si="265"/>
        <v>0</v>
      </c>
      <c r="KN301">
        <f t="shared" si="266"/>
        <v>0</v>
      </c>
      <c r="KO301">
        <f t="shared" si="266"/>
        <v>0</v>
      </c>
      <c r="KP301">
        <f t="shared" si="267"/>
        <v>4.4999999999999998E-2</v>
      </c>
      <c r="KQ301">
        <f t="shared" si="268"/>
        <v>7.4999999999999997E-3</v>
      </c>
      <c r="KR301" s="6">
        <f t="shared" si="269"/>
        <v>2.5000000000000001E-2</v>
      </c>
      <c r="KS301">
        <f t="shared" si="270"/>
        <v>0</v>
      </c>
      <c r="KT301">
        <f t="shared" si="271"/>
        <v>1.4999999999999999E-2</v>
      </c>
      <c r="KU301">
        <f t="shared" si="272"/>
        <v>0.04</v>
      </c>
      <c r="KV301">
        <f t="shared" si="273"/>
        <v>0.05</v>
      </c>
      <c r="KW301">
        <f t="shared" si="274"/>
        <v>0.01</v>
      </c>
      <c r="KX301">
        <f t="shared" si="275"/>
        <v>0</v>
      </c>
      <c r="KY301">
        <f t="shared" si="276"/>
        <v>0.04</v>
      </c>
      <c r="KZ301">
        <f t="shared" si="277"/>
        <v>0.03</v>
      </c>
      <c r="LA301">
        <f t="shared" si="278"/>
        <v>1</v>
      </c>
      <c r="LB301">
        <f t="shared" si="278"/>
        <v>0</v>
      </c>
      <c r="LC301">
        <f t="shared" si="279"/>
        <v>0.1</v>
      </c>
      <c r="LE301" t="str">
        <f t="shared" si="285"/>
        <v>Guinee Conakry</v>
      </c>
      <c r="LF301">
        <f t="shared" si="280"/>
        <v>0.5575</v>
      </c>
      <c r="LG301" s="6">
        <f t="shared" si="281"/>
        <v>0.435</v>
      </c>
      <c r="LH301">
        <f t="shared" si="282"/>
        <v>0.82750000000000001</v>
      </c>
      <c r="LI301" s="6">
        <f t="shared" si="283"/>
        <v>0.63250000000000006</v>
      </c>
      <c r="LJ301">
        <f t="shared" si="284"/>
        <v>0</v>
      </c>
    </row>
    <row r="302" spans="1:322" x14ac:dyDescent="0.35">
      <c r="A302" s="3">
        <v>44889</v>
      </c>
      <c r="B302" t="s">
        <v>1945</v>
      </c>
      <c r="D302" s="24" t="s">
        <v>321</v>
      </c>
      <c r="E302" s="24" t="s">
        <v>321</v>
      </c>
      <c r="F302" s="24">
        <v>22</v>
      </c>
      <c r="G302" s="24" t="s">
        <v>258</v>
      </c>
      <c r="H302" s="24" t="s">
        <v>259</v>
      </c>
      <c r="I302" s="24" t="s">
        <v>1838</v>
      </c>
      <c r="J302" s="24" t="s">
        <v>598</v>
      </c>
      <c r="K302" s="25">
        <v>44504</v>
      </c>
      <c r="L302" s="25">
        <v>44504</v>
      </c>
      <c r="M302" s="25">
        <v>44529</v>
      </c>
      <c r="N302" s="24" t="s">
        <v>261</v>
      </c>
      <c r="O302" s="24" t="s">
        <v>261</v>
      </c>
      <c r="P302" s="24" t="s">
        <v>261</v>
      </c>
      <c r="Q302" s="24" t="s">
        <v>1839</v>
      </c>
      <c r="R302" s="25">
        <v>44504</v>
      </c>
      <c r="S302" s="25" t="s">
        <v>262</v>
      </c>
      <c r="T302" s="24" t="s">
        <v>263</v>
      </c>
      <c r="U302" s="24" t="s">
        <v>261</v>
      </c>
      <c r="V302" s="25" t="s">
        <v>262</v>
      </c>
      <c r="W302" s="24" t="s">
        <v>261</v>
      </c>
      <c r="X302" s="25" t="s">
        <v>262</v>
      </c>
      <c r="Y302" s="24" t="s">
        <v>263</v>
      </c>
      <c r="Z302" s="25">
        <v>44657</v>
      </c>
      <c r="AA302" s="24" t="s">
        <v>264</v>
      </c>
      <c r="AB302" s="24" t="s">
        <v>265</v>
      </c>
      <c r="AC302" s="24" t="s">
        <v>1946</v>
      </c>
      <c r="AD302" s="24" t="s">
        <v>612</v>
      </c>
      <c r="AE302" s="24" t="s">
        <v>600</v>
      </c>
      <c r="AF302" s="24" t="s">
        <v>601</v>
      </c>
      <c r="AG302" s="31">
        <v>13000000</v>
      </c>
      <c r="AH302" s="24" t="s">
        <v>261</v>
      </c>
      <c r="AI302" s="24" t="s">
        <v>262</v>
      </c>
      <c r="AJ302" s="25" t="s">
        <v>262</v>
      </c>
      <c r="AK302" s="24" t="s">
        <v>262</v>
      </c>
      <c r="AL302" s="24" t="s">
        <v>262</v>
      </c>
      <c r="AM302" s="24" t="s">
        <v>262</v>
      </c>
      <c r="AN302" s="24" t="s">
        <v>262</v>
      </c>
      <c r="AO302" s="24" t="s">
        <v>261</v>
      </c>
      <c r="AP302" s="24" t="s">
        <v>261</v>
      </c>
      <c r="AQ302" s="25" t="s">
        <v>262</v>
      </c>
      <c r="AR302" s="24" t="s">
        <v>261</v>
      </c>
      <c r="AS302" s="25" t="s">
        <v>262</v>
      </c>
      <c r="AT302" s="24" t="s">
        <v>261</v>
      </c>
      <c r="AU302" s="25" t="s">
        <v>262</v>
      </c>
      <c r="AV302" s="24" t="s">
        <v>261</v>
      </c>
      <c r="AW302" s="25" t="s">
        <v>262</v>
      </c>
      <c r="AX302" s="24" t="s">
        <v>261</v>
      </c>
      <c r="AY302" s="25" t="s">
        <v>262</v>
      </c>
      <c r="AZ302" s="27" t="s">
        <v>262</v>
      </c>
      <c r="BA302" s="27" t="s">
        <v>262</v>
      </c>
      <c r="BB302" s="24" t="s">
        <v>261</v>
      </c>
      <c r="BC302" s="25" t="s">
        <v>262</v>
      </c>
      <c r="BD302" s="24" t="s">
        <v>261</v>
      </c>
      <c r="BE302" s="26" t="s">
        <v>262</v>
      </c>
      <c r="BF302" t="s">
        <v>603</v>
      </c>
      <c r="BG302" t="s">
        <v>571</v>
      </c>
      <c r="BH302" t="s">
        <v>208</v>
      </c>
      <c r="BI302" t="s">
        <v>522</v>
      </c>
      <c r="BJ302" t="s">
        <v>210</v>
      </c>
      <c r="BK302" t="s">
        <v>329</v>
      </c>
      <c r="BL302" t="s">
        <v>212</v>
      </c>
      <c r="BM302" t="s">
        <v>604</v>
      </c>
      <c r="BN302" t="s">
        <v>214</v>
      </c>
      <c r="BO302" t="s">
        <v>215</v>
      </c>
      <c r="BP302" t="s">
        <v>219</v>
      </c>
      <c r="BQ302" t="s">
        <v>216</v>
      </c>
      <c r="BR302" t="s">
        <v>1184</v>
      </c>
      <c r="BU302" t="s">
        <v>1184</v>
      </c>
      <c r="BV302" t="s">
        <v>214</v>
      </c>
      <c r="CC302" t="s">
        <v>219</v>
      </c>
      <c r="CD302" t="s">
        <v>795</v>
      </c>
      <c r="CF302" t="s">
        <v>1947</v>
      </c>
      <c r="CG302" t="s">
        <v>219</v>
      </c>
      <c r="CI302" t="s">
        <v>333</v>
      </c>
      <c r="CJ302" t="s">
        <v>1948</v>
      </c>
      <c r="CK302" t="s">
        <v>220</v>
      </c>
      <c r="CL302" t="s">
        <v>412</v>
      </c>
      <c r="CN302" t="s">
        <v>283</v>
      </c>
      <c r="CP302" t="s">
        <v>224</v>
      </c>
      <c r="CQ302" t="s">
        <v>224</v>
      </c>
      <c r="CR302" t="s">
        <v>286</v>
      </c>
      <c r="CS302" t="s">
        <v>357</v>
      </c>
      <c r="CT302" t="s">
        <v>219</v>
      </c>
      <c r="CU302" t="s">
        <v>219</v>
      </c>
      <c r="CV302" t="s">
        <v>244</v>
      </c>
      <c r="CW302" t="s">
        <v>250</v>
      </c>
      <c r="CX302" t="s">
        <v>287</v>
      </c>
      <c r="CY302" t="s">
        <v>353</v>
      </c>
      <c r="CZ302" t="s">
        <v>219</v>
      </c>
      <c r="DA302" t="s">
        <v>219</v>
      </c>
      <c r="DB302" t="s">
        <v>230</v>
      </c>
      <c r="DC302" t="s">
        <v>229</v>
      </c>
      <c r="DD302" t="s">
        <v>219</v>
      </c>
      <c r="DI302" t="s">
        <v>338</v>
      </c>
      <c r="DK302" t="s">
        <v>237</v>
      </c>
      <c r="DL302" t="s">
        <v>239</v>
      </c>
      <c r="DM302" t="s">
        <v>214</v>
      </c>
      <c r="DN302" t="s">
        <v>219</v>
      </c>
      <c r="DO302" t="s">
        <v>288</v>
      </c>
      <c r="DP302" t="s">
        <v>399</v>
      </c>
      <c r="DR302" t="s">
        <v>235</v>
      </c>
      <c r="DT302" t="s">
        <v>219</v>
      </c>
      <c r="DU302" t="s">
        <v>214</v>
      </c>
      <c r="DX302" t="s">
        <v>233</v>
      </c>
      <c r="DY302" t="s">
        <v>239</v>
      </c>
      <c r="DZ302" t="s">
        <v>238</v>
      </c>
      <c r="EA302" t="s">
        <v>237</v>
      </c>
      <c r="EB302" t="s">
        <v>239</v>
      </c>
      <c r="EC302" t="s">
        <v>237</v>
      </c>
      <c r="ED302" t="s">
        <v>239</v>
      </c>
      <c r="EE302" t="s">
        <v>219</v>
      </c>
      <c r="EF302" t="s">
        <v>219</v>
      </c>
      <c r="EK302" t="s">
        <v>239</v>
      </c>
      <c r="EL302" t="s">
        <v>239</v>
      </c>
      <c r="EM302" t="s">
        <v>486</v>
      </c>
      <c r="EN302" t="s">
        <v>239</v>
      </c>
      <c r="EO302" t="s">
        <v>486</v>
      </c>
      <c r="EP302" t="s">
        <v>239</v>
      </c>
      <c r="EQ302" t="s">
        <v>219</v>
      </c>
      <c r="ER302" t="s">
        <v>219</v>
      </c>
      <c r="ES302" t="s">
        <v>237</v>
      </c>
      <c r="ET302" t="s">
        <v>239</v>
      </c>
      <c r="EU302" t="s">
        <v>239</v>
      </c>
      <c r="EV302" t="s">
        <v>239</v>
      </c>
      <c r="EW302" t="s">
        <v>290</v>
      </c>
      <c r="EX302" t="s">
        <v>290</v>
      </c>
      <c r="EY302" t="s">
        <v>239</v>
      </c>
      <c r="EZ302" t="s">
        <v>241</v>
      </c>
      <c r="FA302" t="s">
        <v>241</v>
      </c>
      <c r="FB302" t="s">
        <v>239</v>
      </c>
      <c r="FC302" t="s">
        <v>239</v>
      </c>
      <c r="FD302" t="s">
        <v>239</v>
      </c>
      <c r="FE302" t="s">
        <v>244</v>
      </c>
      <c r="FF302" t="s">
        <v>244</v>
      </c>
      <c r="FG302" t="s">
        <v>242</v>
      </c>
      <c r="FH302" t="s">
        <v>242</v>
      </c>
      <c r="FI302" t="s">
        <v>219</v>
      </c>
      <c r="FJ302" t="s">
        <v>402</v>
      </c>
      <c r="FK302" t="s">
        <v>214</v>
      </c>
      <c r="FL302" t="s">
        <v>402</v>
      </c>
      <c r="FM302" t="s">
        <v>292</v>
      </c>
      <c r="FN302" t="s">
        <v>239</v>
      </c>
      <c r="FO302" t="s">
        <v>219</v>
      </c>
      <c r="FP302" t="s">
        <v>219</v>
      </c>
      <c r="FQ302" t="s">
        <v>241</v>
      </c>
      <c r="FR302" t="s">
        <v>241</v>
      </c>
      <c r="FS302" t="s">
        <v>241</v>
      </c>
      <c r="FT302" t="s">
        <v>241</v>
      </c>
      <c r="FU302" t="s">
        <v>219</v>
      </c>
      <c r="FV302" t="s">
        <v>241</v>
      </c>
      <c r="FW302" t="s">
        <v>241</v>
      </c>
      <c r="FX302" t="s">
        <v>241</v>
      </c>
      <c r="FY302" t="s">
        <v>241</v>
      </c>
      <c r="FZ302" t="s">
        <v>341</v>
      </c>
      <c r="GA302" t="s">
        <v>341</v>
      </c>
      <c r="GB302" t="s">
        <v>227</v>
      </c>
      <c r="GC302" t="s">
        <v>227</v>
      </c>
      <c r="GD302" t="s">
        <v>293</v>
      </c>
      <c r="GE302" t="s">
        <v>241</v>
      </c>
      <c r="GF302" t="s">
        <v>293</v>
      </c>
      <c r="GG302" t="s">
        <v>227</v>
      </c>
      <c r="GH302" t="s">
        <v>241</v>
      </c>
      <c r="GI302" t="s">
        <v>227</v>
      </c>
      <c r="GJ302" t="s">
        <v>227</v>
      </c>
      <c r="GK302" t="s">
        <v>227</v>
      </c>
      <c r="GL302" t="s">
        <v>227</v>
      </c>
      <c r="GM302" t="s">
        <v>227</v>
      </c>
      <c r="GN302" t="s">
        <v>219</v>
      </c>
      <c r="GO302" t="s">
        <v>219</v>
      </c>
      <c r="GP302" t="s">
        <v>294</v>
      </c>
      <c r="GQ302" t="s">
        <v>295</v>
      </c>
      <c r="GR302" t="s">
        <v>294</v>
      </c>
      <c r="GS302" t="s">
        <v>214</v>
      </c>
      <c r="GT302" t="s">
        <v>241</v>
      </c>
      <c r="GU302" t="s">
        <v>219</v>
      </c>
      <c r="GV302" t="s">
        <v>575</v>
      </c>
      <c r="GW302" t="s">
        <v>297</v>
      </c>
      <c r="GX302" t="s">
        <v>253</v>
      </c>
      <c r="GY302" t="s">
        <v>314</v>
      </c>
      <c r="GZ302" t="s">
        <v>241</v>
      </c>
      <c r="HA302" t="s">
        <v>239</v>
      </c>
      <c r="HB302" t="s">
        <v>241</v>
      </c>
      <c r="HC302" t="s">
        <v>315</v>
      </c>
      <c r="HD302" t="s">
        <v>361</v>
      </c>
      <c r="HE302" t="s">
        <v>317</v>
      </c>
      <c r="HF302" t="s">
        <v>241</v>
      </c>
      <c r="HG302" t="s">
        <v>362</v>
      </c>
      <c r="HH302" t="s">
        <v>241</v>
      </c>
      <c r="HI302" t="s">
        <v>241</v>
      </c>
      <c r="HJ302" t="s">
        <v>219</v>
      </c>
      <c r="HK302" t="s">
        <v>241</v>
      </c>
      <c r="HL302" s="12"/>
      <c r="HM302">
        <v>0.75</v>
      </c>
      <c r="HN302">
        <v>0.25</v>
      </c>
      <c r="HO302">
        <v>0</v>
      </c>
      <c r="HP302">
        <v>0.75</v>
      </c>
      <c r="HQ302">
        <v>1</v>
      </c>
      <c r="HR302">
        <v>0.5</v>
      </c>
      <c r="HS302">
        <v>1</v>
      </c>
      <c r="HT302">
        <v>1</v>
      </c>
      <c r="HU302">
        <v>1</v>
      </c>
      <c r="HV302">
        <v>0.25</v>
      </c>
      <c r="HW302">
        <v>0.5</v>
      </c>
      <c r="HX302">
        <v>0.5</v>
      </c>
      <c r="HZ302">
        <v>0.5</v>
      </c>
      <c r="IA302">
        <v>0</v>
      </c>
      <c r="IB302">
        <v>0.5</v>
      </c>
      <c r="IC302">
        <v>0.5</v>
      </c>
      <c r="ID302">
        <v>0.5</v>
      </c>
      <c r="IE302">
        <v>0.5</v>
      </c>
      <c r="IG302">
        <v>0.25</v>
      </c>
      <c r="IH302">
        <v>0.75</v>
      </c>
      <c r="II302">
        <v>1</v>
      </c>
      <c r="IJ302">
        <v>1</v>
      </c>
      <c r="IK302">
        <v>1</v>
      </c>
      <c r="IL302">
        <v>1</v>
      </c>
      <c r="IM302">
        <v>1</v>
      </c>
      <c r="IN302">
        <v>1</v>
      </c>
      <c r="IO302">
        <v>1</v>
      </c>
      <c r="IQ302">
        <v>4</v>
      </c>
      <c r="IS302">
        <f t="shared" si="231"/>
        <v>0.11249999999999999</v>
      </c>
      <c r="IT302">
        <f t="shared" si="232"/>
        <v>0.03</v>
      </c>
      <c r="IU302">
        <f t="shared" si="233"/>
        <v>0</v>
      </c>
      <c r="IV302">
        <f t="shared" si="234"/>
        <v>7.5000000000000011E-2</v>
      </c>
      <c r="IW302">
        <f t="shared" si="235"/>
        <v>0.08</v>
      </c>
      <c r="IX302">
        <f t="shared" si="236"/>
        <v>6.5000000000000002E-2</v>
      </c>
      <c r="IY302">
        <f t="shared" si="237"/>
        <v>0.1</v>
      </c>
      <c r="IZ302">
        <f t="shared" si="238"/>
        <v>0.11</v>
      </c>
      <c r="JA302">
        <f t="shared" si="239"/>
        <v>0.13</v>
      </c>
      <c r="JB302">
        <f t="shared" si="240"/>
        <v>2.5000000000000001E-2</v>
      </c>
      <c r="JC302">
        <f t="shared" si="241"/>
        <v>0.06</v>
      </c>
      <c r="JD302">
        <f t="shared" si="242"/>
        <v>5.5E-2</v>
      </c>
      <c r="JE302">
        <f t="shared" si="243"/>
        <v>0</v>
      </c>
      <c r="JF302">
        <f t="shared" si="244"/>
        <v>0.06</v>
      </c>
      <c r="JG302" s="5">
        <f t="shared" si="245"/>
        <v>0</v>
      </c>
      <c r="JH302">
        <f t="shared" si="246"/>
        <v>0</v>
      </c>
      <c r="JI302">
        <f t="shared" si="246"/>
        <v>0</v>
      </c>
      <c r="JJ302">
        <f t="shared" si="247"/>
        <v>0.1</v>
      </c>
      <c r="JK302">
        <f t="shared" si="248"/>
        <v>7.4999999999999997E-2</v>
      </c>
      <c r="JL302" s="6">
        <f t="shared" si="249"/>
        <v>3.6666666666666667E-2</v>
      </c>
      <c r="JM302">
        <f t="shared" si="250"/>
        <v>0.03</v>
      </c>
      <c r="JN302">
        <f t="shared" si="251"/>
        <v>3.7500000000000006E-2</v>
      </c>
      <c r="JO302">
        <f t="shared" si="252"/>
        <v>0.15</v>
      </c>
      <c r="JP302">
        <f t="shared" si="253"/>
        <v>0.1</v>
      </c>
      <c r="JQ302">
        <f t="shared" si="254"/>
        <v>0.12</v>
      </c>
      <c r="JR302">
        <f t="shared" si="255"/>
        <v>0.11</v>
      </c>
      <c r="JS302">
        <f t="shared" si="256"/>
        <v>0.1</v>
      </c>
      <c r="JT302">
        <f t="shared" si="256"/>
        <v>0.1</v>
      </c>
      <c r="JU302">
        <f t="shared" si="257"/>
        <v>1</v>
      </c>
      <c r="JV302">
        <f t="shared" si="257"/>
        <v>0</v>
      </c>
      <c r="JW302">
        <f t="shared" si="258"/>
        <v>0.15</v>
      </c>
      <c r="JY302">
        <f t="shared" si="259"/>
        <v>3.7500000000000006E-2</v>
      </c>
      <c r="JZ302">
        <f t="shared" si="260"/>
        <v>0.02</v>
      </c>
      <c r="KA302">
        <f t="shared" si="261"/>
        <v>0</v>
      </c>
      <c r="KB302">
        <f t="shared" si="261"/>
        <v>1.4999999999999999E-2</v>
      </c>
      <c r="KC302">
        <f t="shared" si="262"/>
        <v>0.04</v>
      </c>
      <c r="KD302">
        <f t="shared" si="230"/>
        <v>1.4999999999999999E-2</v>
      </c>
      <c r="KE302">
        <f t="shared" si="230"/>
        <v>0.03</v>
      </c>
      <c r="KF302">
        <f t="shared" si="230"/>
        <v>0.03</v>
      </c>
      <c r="KG302">
        <f t="shared" si="229"/>
        <v>0.03</v>
      </c>
      <c r="KH302">
        <f t="shared" si="229"/>
        <v>7.4999999999999997E-3</v>
      </c>
      <c r="KI302">
        <f t="shared" si="229"/>
        <v>1.4999999999999999E-2</v>
      </c>
      <c r="KJ302">
        <f t="shared" si="229"/>
        <v>1.4999999999999999E-2</v>
      </c>
      <c r="KK302">
        <f t="shared" si="263"/>
        <v>0</v>
      </c>
      <c r="KL302">
        <f t="shared" si="264"/>
        <v>0.02</v>
      </c>
      <c r="KM302" s="5">
        <f t="shared" si="265"/>
        <v>0</v>
      </c>
      <c r="KN302">
        <f t="shared" si="266"/>
        <v>0</v>
      </c>
      <c r="KO302">
        <f t="shared" si="266"/>
        <v>0</v>
      </c>
      <c r="KP302">
        <f t="shared" si="267"/>
        <v>0.03</v>
      </c>
      <c r="KQ302">
        <f t="shared" si="268"/>
        <v>1.4999999999999999E-2</v>
      </c>
      <c r="KR302" s="6">
        <f t="shared" si="269"/>
        <v>1.8333333333333333E-2</v>
      </c>
      <c r="KS302">
        <f t="shared" si="270"/>
        <v>0.01</v>
      </c>
      <c r="KT302">
        <f t="shared" si="271"/>
        <v>2.2499999999999999E-2</v>
      </c>
      <c r="KU302">
        <f t="shared" si="272"/>
        <v>0.04</v>
      </c>
      <c r="KV302">
        <f t="shared" si="273"/>
        <v>0.05</v>
      </c>
      <c r="KW302">
        <f t="shared" si="274"/>
        <v>0.01</v>
      </c>
      <c r="KX302">
        <f t="shared" si="275"/>
        <v>0</v>
      </c>
      <c r="KY302">
        <f t="shared" si="276"/>
        <v>0.04</v>
      </c>
      <c r="KZ302">
        <f t="shared" si="277"/>
        <v>0.03</v>
      </c>
      <c r="LA302">
        <f t="shared" si="278"/>
        <v>1</v>
      </c>
      <c r="LB302">
        <f t="shared" si="278"/>
        <v>0</v>
      </c>
      <c r="LC302">
        <f t="shared" si="279"/>
        <v>0.1</v>
      </c>
      <c r="LE302" t="str">
        <f t="shared" si="285"/>
        <v>Guinee Conakry</v>
      </c>
      <c r="LF302">
        <f t="shared" si="280"/>
        <v>0.70250000000000001</v>
      </c>
      <c r="LG302" s="6">
        <f t="shared" si="281"/>
        <v>0.41166666666666668</v>
      </c>
      <c r="LH302">
        <f t="shared" si="282"/>
        <v>0.89749999999999996</v>
      </c>
      <c r="LI302" s="6">
        <f t="shared" si="283"/>
        <v>0.64083333333333337</v>
      </c>
      <c r="LJ302">
        <f t="shared" si="284"/>
        <v>4</v>
      </c>
    </row>
    <row r="303" spans="1:322" x14ac:dyDescent="0.35">
      <c r="A303" s="3">
        <v>44897</v>
      </c>
      <c r="B303" t="s">
        <v>1949</v>
      </c>
      <c r="D303" s="27" t="s">
        <v>321</v>
      </c>
      <c r="E303" s="27" t="s">
        <v>321</v>
      </c>
      <c r="F303" s="27">
        <v>20</v>
      </c>
      <c r="G303" s="27" t="s">
        <v>258</v>
      </c>
      <c r="H303" s="27" t="s">
        <v>322</v>
      </c>
      <c r="I303" s="27" t="s">
        <v>1838</v>
      </c>
      <c r="J303" s="27" t="s">
        <v>598</v>
      </c>
      <c r="K303" s="28">
        <v>44508</v>
      </c>
      <c r="L303" s="28">
        <v>44508</v>
      </c>
      <c r="M303" s="28">
        <v>44529</v>
      </c>
      <c r="N303" s="27" t="s">
        <v>261</v>
      </c>
      <c r="O303" s="27" t="s">
        <v>261</v>
      </c>
      <c r="P303" s="27" t="s">
        <v>261</v>
      </c>
      <c r="Q303" s="27" t="s">
        <v>1839</v>
      </c>
      <c r="R303" s="28">
        <v>44508</v>
      </c>
      <c r="S303" s="28" t="s">
        <v>262</v>
      </c>
      <c r="T303" s="27" t="s">
        <v>263</v>
      </c>
      <c r="U303" s="27" t="s">
        <v>263</v>
      </c>
      <c r="V303" s="28">
        <v>44694</v>
      </c>
      <c r="W303" s="27" t="s">
        <v>261</v>
      </c>
      <c r="X303" s="28" t="s">
        <v>262</v>
      </c>
      <c r="Y303" s="27" t="s">
        <v>263</v>
      </c>
      <c r="Z303" s="28">
        <v>44694</v>
      </c>
      <c r="AA303" s="27" t="s">
        <v>264</v>
      </c>
      <c r="AB303" s="27" t="s">
        <v>265</v>
      </c>
      <c r="AC303" s="27" t="s">
        <v>1436</v>
      </c>
      <c r="AD303" s="27" t="s">
        <v>612</v>
      </c>
      <c r="AE303" s="27" t="s">
        <v>600</v>
      </c>
      <c r="AF303" s="27" t="s">
        <v>601</v>
      </c>
      <c r="AG303" s="29">
        <v>10900000</v>
      </c>
      <c r="AH303" s="27" t="s">
        <v>263</v>
      </c>
      <c r="AI303" s="27">
        <v>44687</v>
      </c>
      <c r="AJ303" s="28">
        <v>44694</v>
      </c>
      <c r="AK303" s="27" t="s">
        <v>264</v>
      </c>
      <c r="AL303" s="27" t="s">
        <v>269</v>
      </c>
      <c r="AM303" s="27" t="s">
        <v>265</v>
      </c>
      <c r="AN303" s="27" t="s">
        <v>270</v>
      </c>
      <c r="AO303" s="27" t="s">
        <v>261</v>
      </c>
      <c r="AP303" s="27" t="s">
        <v>261</v>
      </c>
      <c r="AQ303" s="28" t="s">
        <v>262</v>
      </c>
      <c r="AR303" s="27" t="s">
        <v>261</v>
      </c>
      <c r="AS303" s="28" t="s">
        <v>262</v>
      </c>
      <c r="AT303" s="27" t="s">
        <v>261</v>
      </c>
      <c r="AU303" s="28" t="s">
        <v>262</v>
      </c>
      <c r="AV303" s="27" t="s">
        <v>261</v>
      </c>
      <c r="AW303" s="28" t="s">
        <v>262</v>
      </c>
      <c r="AX303" s="27" t="s">
        <v>261</v>
      </c>
      <c r="AY303" s="28" t="s">
        <v>262</v>
      </c>
      <c r="AZ303" s="27" t="s">
        <v>262</v>
      </c>
      <c r="BA303" s="27" t="s">
        <v>262</v>
      </c>
      <c r="BB303" s="27" t="s">
        <v>261</v>
      </c>
      <c r="BC303" s="28" t="s">
        <v>262</v>
      </c>
      <c r="BD303" s="27" t="s">
        <v>261</v>
      </c>
      <c r="BE303" s="30" t="s">
        <v>262</v>
      </c>
      <c r="BF303" t="s">
        <v>603</v>
      </c>
      <c r="BG303" t="s">
        <v>571</v>
      </c>
      <c r="BH303" t="s">
        <v>208</v>
      </c>
      <c r="BI303" t="s">
        <v>440</v>
      </c>
      <c r="BJ303" t="s">
        <v>210</v>
      </c>
      <c r="BK303" t="s">
        <v>329</v>
      </c>
      <c r="BL303" t="s">
        <v>212</v>
      </c>
      <c r="BM303" t="s">
        <v>630</v>
      </c>
      <c r="BN303" t="s">
        <v>219</v>
      </c>
      <c r="BO303" t="s">
        <v>348</v>
      </c>
      <c r="BP303" t="s">
        <v>219</v>
      </c>
      <c r="BQ303" t="s">
        <v>216</v>
      </c>
      <c r="BR303" t="s">
        <v>1950</v>
      </c>
      <c r="BS303" t="s">
        <v>632</v>
      </c>
      <c r="BT303" t="s">
        <v>1951</v>
      </c>
      <c r="BU303" t="s">
        <v>1951</v>
      </c>
      <c r="BV303" t="s">
        <v>219</v>
      </c>
      <c r="BW303" t="s">
        <v>540</v>
      </c>
      <c r="BX303" t="s">
        <v>1952</v>
      </c>
      <c r="BY303" t="s">
        <v>1953</v>
      </c>
      <c r="BZ303" t="s">
        <v>1314</v>
      </c>
      <c r="CA303" t="s">
        <v>1314</v>
      </c>
      <c r="CB303" t="s">
        <v>1953</v>
      </c>
      <c r="CC303" t="s">
        <v>219</v>
      </c>
      <c r="CD303" t="s">
        <v>540</v>
      </c>
      <c r="CE303" t="s">
        <v>1954</v>
      </c>
      <c r="CF303" t="s">
        <v>302</v>
      </c>
      <c r="CG303" t="s">
        <v>214</v>
      </c>
      <c r="CH303" t="s">
        <v>1955</v>
      </c>
      <c r="CI303" t="s">
        <v>352</v>
      </c>
      <c r="CJ303" t="s">
        <v>1956</v>
      </c>
      <c r="CK303" t="s">
        <v>220</v>
      </c>
      <c r="CL303" t="s">
        <v>500</v>
      </c>
      <c r="CM303" t="s">
        <v>1957</v>
      </c>
      <c r="CN303" t="s">
        <v>283</v>
      </c>
      <c r="CP303" t="s">
        <v>225</v>
      </c>
      <c r="CQ303" t="s">
        <v>225</v>
      </c>
      <c r="CR303" t="s">
        <v>226</v>
      </c>
      <c r="CS303" t="s">
        <v>227</v>
      </c>
      <c r="CT303" t="s">
        <v>219</v>
      </c>
      <c r="CU303" t="s">
        <v>219</v>
      </c>
      <c r="CV303" t="s">
        <v>286</v>
      </c>
      <c r="CW303" t="s">
        <v>227</v>
      </c>
      <c r="CX303" t="s">
        <v>353</v>
      </c>
      <c r="CY303" t="s">
        <v>287</v>
      </c>
      <c r="CZ303" t="s">
        <v>214</v>
      </c>
      <c r="DA303" t="s">
        <v>219</v>
      </c>
      <c r="DB303" t="s">
        <v>229</v>
      </c>
      <c r="DC303" t="s">
        <v>398</v>
      </c>
      <c r="DD303" t="s">
        <v>219</v>
      </c>
      <c r="DI303" t="s">
        <v>379</v>
      </c>
      <c r="DK303" t="s">
        <v>372</v>
      </c>
      <c r="DL303" t="s">
        <v>237</v>
      </c>
      <c r="DM303" t="s">
        <v>219</v>
      </c>
      <c r="DN303" t="s">
        <v>219</v>
      </c>
      <c r="DO303" t="s">
        <v>234</v>
      </c>
      <c r="DP303" t="s">
        <v>235</v>
      </c>
      <c r="DR303" t="s">
        <v>235</v>
      </c>
      <c r="DT303" t="s">
        <v>219</v>
      </c>
      <c r="DU303" t="s">
        <v>219</v>
      </c>
      <c r="DX303" t="s">
        <v>237</v>
      </c>
      <c r="DY303" t="s">
        <v>237</v>
      </c>
      <c r="DZ303" t="s">
        <v>485</v>
      </c>
      <c r="EA303" t="s">
        <v>233</v>
      </c>
      <c r="EB303" t="s">
        <v>237</v>
      </c>
      <c r="EC303" t="s">
        <v>242</v>
      </c>
      <c r="ED303" t="s">
        <v>242</v>
      </c>
      <c r="EE303" t="s">
        <v>219</v>
      </c>
      <c r="EF303" t="s">
        <v>219</v>
      </c>
      <c r="EK303" t="s">
        <v>237</v>
      </c>
      <c r="EL303" t="s">
        <v>237</v>
      </c>
      <c r="EM303" t="s">
        <v>486</v>
      </c>
      <c r="EN303" t="s">
        <v>401</v>
      </c>
      <c r="EO303" t="s">
        <v>239</v>
      </c>
      <c r="EP303" t="s">
        <v>239</v>
      </c>
      <c r="EQ303" t="s">
        <v>214</v>
      </c>
      <c r="ER303" t="s">
        <v>214</v>
      </c>
      <c r="ES303" t="s">
        <v>237</v>
      </c>
      <c r="ET303" t="s">
        <v>237</v>
      </c>
      <c r="EU303" t="s">
        <v>237</v>
      </c>
      <c r="EV303" t="s">
        <v>237</v>
      </c>
      <c r="EW303" t="s">
        <v>580</v>
      </c>
      <c r="EX303" t="s">
        <v>580</v>
      </c>
      <c r="EY303" t="s">
        <v>237</v>
      </c>
      <c r="EZ303" t="s">
        <v>241</v>
      </c>
      <c r="FA303" t="s">
        <v>241</v>
      </c>
      <c r="FB303" t="s">
        <v>237</v>
      </c>
      <c r="FC303" t="s">
        <v>239</v>
      </c>
      <c r="FD303" t="s">
        <v>239</v>
      </c>
      <c r="FE303" t="s">
        <v>244</v>
      </c>
      <c r="FF303" t="s">
        <v>244</v>
      </c>
      <c r="FG303" t="s">
        <v>390</v>
      </c>
      <c r="FH303" t="s">
        <v>390</v>
      </c>
      <c r="FI303" t="s">
        <v>214</v>
      </c>
      <c r="FJ303" t="s">
        <v>214</v>
      </c>
      <c r="FK303" t="s">
        <v>214</v>
      </c>
      <c r="FL303" t="s">
        <v>214</v>
      </c>
      <c r="FM303" t="s">
        <v>292</v>
      </c>
      <c r="FN303" t="s">
        <v>245</v>
      </c>
      <c r="FO303" t="s">
        <v>219</v>
      </c>
      <c r="FP303" t="s">
        <v>219</v>
      </c>
      <c r="FQ303" t="s">
        <v>241</v>
      </c>
      <c r="FR303" t="s">
        <v>241</v>
      </c>
      <c r="FS303" t="s">
        <v>241</v>
      </c>
      <c r="FT303" t="s">
        <v>241</v>
      </c>
      <c r="FU303" t="s">
        <v>219</v>
      </c>
      <c r="FV303" t="s">
        <v>241</v>
      </c>
      <c r="FW303" t="s">
        <v>241</v>
      </c>
      <c r="FX303" t="s">
        <v>241</v>
      </c>
      <c r="FY303" t="s">
        <v>241</v>
      </c>
      <c r="FZ303" t="s">
        <v>248</v>
      </c>
      <c r="GA303" t="s">
        <v>248</v>
      </c>
      <c r="GB303" t="s">
        <v>244</v>
      </c>
      <c r="GC303" t="s">
        <v>244</v>
      </c>
      <c r="GD303" t="s">
        <v>249</v>
      </c>
      <c r="GE303" t="s">
        <v>241</v>
      </c>
      <c r="GF303" t="s">
        <v>293</v>
      </c>
      <c r="GG303" t="s">
        <v>226</v>
      </c>
      <c r="GH303" t="s">
        <v>1958</v>
      </c>
      <c r="GI303" t="s">
        <v>227</v>
      </c>
      <c r="GJ303" t="s">
        <v>250</v>
      </c>
      <c r="GK303" t="s">
        <v>250</v>
      </c>
      <c r="GL303" t="s">
        <v>227</v>
      </c>
      <c r="GM303" t="s">
        <v>227</v>
      </c>
      <c r="GN303" t="s">
        <v>214</v>
      </c>
      <c r="GO303" t="s">
        <v>214</v>
      </c>
      <c r="GP303" t="s">
        <v>553</v>
      </c>
      <c r="GQ303" t="s">
        <v>251</v>
      </c>
      <c r="GR303" t="s">
        <v>553</v>
      </c>
      <c r="GS303" t="s">
        <v>402</v>
      </c>
      <c r="GT303" t="s">
        <v>575</v>
      </c>
      <c r="GU303" t="s">
        <v>214</v>
      </c>
      <c r="GV303" t="s">
        <v>241</v>
      </c>
      <c r="GW303" t="s">
        <v>296</v>
      </c>
      <c r="GX303" t="s">
        <v>252</v>
      </c>
      <c r="GY303" t="s">
        <v>254</v>
      </c>
      <c r="GZ303" t="s">
        <v>241</v>
      </c>
      <c r="HA303" t="s">
        <v>298</v>
      </c>
      <c r="HB303" t="s">
        <v>241</v>
      </c>
      <c r="HC303" t="s">
        <v>315</v>
      </c>
      <c r="HD303" t="s">
        <v>517</v>
      </c>
      <c r="HE303" t="s">
        <v>1335</v>
      </c>
      <c r="HF303" t="s">
        <v>1959</v>
      </c>
      <c r="HG303" t="s">
        <v>1960</v>
      </c>
      <c r="HH303" t="s">
        <v>1961</v>
      </c>
      <c r="HI303" t="s">
        <v>241</v>
      </c>
      <c r="HJ303" t="s">
        <v>214</v>
      </c>
      <c r="HK303" t="s">
        <v>1962</v>
      </c>
      <c r="HL303" s="12"/>
      <c r="HM303">
        <v>0</v>
      </c>
      <c r="HN303">
        <v>0</v>
      </c>
      <c r="HO303">
        <v>0</v>
      </c>
      <c r="HP303">
        <v>0.25</v>
      </c>
      <c r="HQ303">
        <v>0</v>
      </c>
      <c r="HR303">
        <v>0</v>
      </c>
      <c r="HS303">
        <v>0</v>
      </c>
      <c r="HT303">
        <v>0</v>
      </c>
      <c r="HU303">
        <v>1</v>
      </c>
      <c r="HV303">
        <v>0.5</v>
      </c>
      <c r="HW303">
        <v>0.25</v>
      </c>
      <c r="HX303">
        <v>0.75</v>
      </c>
      <c r="HZ303">
        <v>0.5</v>
      </c>
      <c r="IA303" s="4">
        <v>1</v>
      </c>
      <c r="IB303">
        <v>0.5</v>
      </c>
      <c r="IC303">
        <v>0.5</v>
      </c>
      <c r="ID303">
        <v>0.5</v>
      </c>
      <c r="IE303">
        <v>0.5</v>
      </c>
      <c r="IG303">
        <v>0.25</v>
      </c>
      <c r="IH303">
        <v>0.5</v>
      </c>
      <c r="II303">
        <v>1</v>
      </c>
      <c r="IJ303">
        <v>0.75</v>
      </c>
      <c r="IK303">
        <v>0.75</v>
      </c>
      <c r="IL303">
        <v>0.75</v>
      </c>
      <c r="IM303">
        <v>0</v>
      </c>
      <c r="IN303">
        <v>0</v>
      </c>
      <c r="IO303">
        <v>0.5</v>
      </c>
      <c r="IQ303">
        <v>2</v>
      </c>
      <c r="IS303">
        <f t="shared" si="231"/>
        <v>0</v>
      </c>
      <c r="IT303">
        <f t="shared" si="232"/>
        <v>0</v>
      </c>
      <c r="IU303">
        <f t="shared" si="233"/>
        <v>0</v>
      </c>
      <c r="IV303">
        <f t="shared" si="234"/>
        <v>2.5000000000000001E-2</v>
      </c>
      <c r="IW303">
        <f t="shared" si="235"/>
        <v>0</v>
      </c>
      <c r="IX303">
        <f t="shared" si="236"/>
        <v>0</v>
      </c>
      <c r="IY303">
        <f t="shared" si="237"/>
        <v>0</v>
      </c>
      <c r="IZ303">
        <f t="shared" si="238"/>
        <v>0</v>
      </c>
      <c r="JA303">
        <f t="shared" si="239"/>
        <v>0.13</v>
      </c>
      <c r="JB303">
        <f t="shared" si="240"/>
        <v>0.05</v>
      </c>
      <c r="JC303">
        <f t="shared" si="241"/>
        <v>0.03</v>
      </c>
      <c r="JD303">
        <f t="shared" si="242"/>
        <v>8.2500000000000004E-2</v>
      </c>
      <c r="JE303">
        <f t="shared" si="243"/>
        <v>0</v>
      </c>
      <c r="JF303">
        <f t="shared" si="244"/>
        <v>0.06</v>
      </c>
      <c r="JG303" s="5">
        <f t="shared" si="245"/>
        <v>0.05</v>
      </c>
      <c r="JH303">
        <f t="shared" si="246"/>
        <v>0</v>
      </c>
      <c r="JI303">
        <f t="shared" si="246"/>
        <v>0</v>
      </c>
      <c r="JJ303">
        <f t="shared" si="247"/>
        <v>0.1</v>
      </c>
      <c r="JK303">
        <f t="shared" si="248"/>
        <v>7.4999999999999997E-2</v>
      </c>
      <c r="JL303" s="6">
        <f t="shared" si="249"/>
        <v>4.3333333333333328E-2</v>
      </c>
      <c r="JM303">
        <f t="shared" si="250"/>
        <v>0.03</v>
      </c>
      <c r="JN303">
        <f t="shared" si="251"/>
        <v>2.5000000000000001E-2</v>
      </c>
      <c r="JO303">
        <f t="shared" si="252"/>
        <v>0.15</v>
      </c>
      <c r="JP303">
        <f t="shared" si="253"/>
        <v>7.5000000000000011E-2</v>
      </c>
      <c r="JQ303">
        <f t="shared" si="254"/>
        <v>0.09</v>
      </c>
      <c r="JR303">
        <f t="shared" si="255"/>
        <v>8.2500000000000004E-2</v>
      </c>
      <c r="JS303">
        <f t="shared" si="256"/>
        <v>0</v>
      </c>
      <c r="JT303">
        <f t="shared" si="256"/>
        <v>0</v>
      </c>
      <c r="JU303">
        <f t="shared" si="257"/>
        <v>0.5</v>
      </c>
      <c r="JV303">
        <f t="shared" si="257"/>
        <v>0</v>
      </c>
      <c r="JW303">
        <f t="shared" si="258"/>
        <v>7.4999999999999997E-2</v>
      </c>
      <c r="JY303">
        <f t="shared" si="259"/>
        <v>0</v>
      </c>
      <c r="JZ303">
        <f t="shared" si="260"/>
        <v>0</v>
      </c>
      <c r="KA303">
        <f t="shared" si="261"/>
        <v>0</v>
      </c>
      <c r="KB303">
        <f t="shared" si="261"/>
        <v>5.0000000000000001E-3</v>
      </c>
      <c r="KC303">
        <f t="shared" si="262"/>
        <v>0</v>
      </c>
      <c r="KD303">
        <f t="shared" si="230"/>
        <v>0</v>
      </c>
      <c r="KE303">
        <f t="shared" si="230"/>
        <v>0</v>
      </c>
      <c r="KF303">
        <f t="shared" si="230"/>
        <v>0</v>
      </c>
      <c r="KG303">
        <f t="shared" si="229"/>
        <v>0.03</v>
      </c>
      <c r="KH303">
        <f t="shared" si="229"/>
        <v>1.4999999999999999E-2</v>
      </c>
      <c r="KI303">
        <f t="shared" si="229"/>
        <v>7.4999999999999997E-3</v>
      </c>
      <c r="KJ303">
        <f t="shared" si="229"/>
        <v>2.2499999999999999E-2</v>
      </c>
      <c r="KK303">
        <f t="shared" si="263"/>
        <v>0</v>
      </c>
      <c r="KL303">
        <f t="shared" si="264"/>
        <v>0.02</v>
      </c>
      <c r="KM303" s="5">
        <f t="shared" si="265"/>
        <v>0.05</v>
      </c>
      <c r="KN303">
        <f t="shared" si="266"/>
        <v>0</v>
      </c>
      <c r="KO303">
        <f t="shared" si="266"/>
        <v>0</v>
      </c>
      <c r="KP303">
        <f t="shared" si="267"/>
        <v>0.03</v>
      </c>
      <c r="KQ303">
        <f t="shared" si="268"/>
        <v>1.4999999999999999E-2</v>
      </c>
      <c r="KR303" s="6">
        <f t="shared" si="269"/>
        <v>2.1666666666666664E-2</v>
      </c>
      <c r="KS303">
        <f t="shared" si="270"/>
        <v>0.01</v>
      </c>
      <c r="KT303">
        <f t="shared" si="271"/>
        <v>1.4999999999999999E-2</v>
      </c>
      <c r="KU303">
        <f t="shared" si="272"/>
        <v>0.04</v>
      </c>
      <c r="KV303">
        <f t="shared" si="273"/>
        <v>3.7500000000000006E-2</v>
      </c>
      <c r="KW303">
        <f t="shared" si="274"/>
        <v>7.4999999999999997E-3</v>
      </c>
      <c r="KX303">
        <f t="shared" si="275"/>
        <v>0</v>
      </c>
      <c r="KY303">
        <f t="shared" si="276"/>
        <v>0</v>
      </c>
      <c r="KZ303">
        <f t="shared" si="277"/>
        <v>0</v>
      </c>
      <c r="LA303">
        <f t="shared" si="278"/>
        <v>0.5</v>
      </c>
      <c r="LB303">
        <f t="shared" si="278"/>
        <v>0</v>
      </c>
      <c r="LC303">
        <f t="shared" si="279"/>
        <v>0.05</v>
      </c>
      <c r="LE303" t="str">
        <f t="shared" si="285"/>
        <v>Guinee Conakry</v>
      </c>
      <c r="LF303">
        <f t="shared" si="280"/>
        <v>0.155</v>
      </c>
      <c r="LG303" s="6">
        <f t="shared" si="281"/>
        <v>0.4908333333333334</v>
      </c>
      <c r="LH303">
        <f t="shared" si="282"/>
        <v>0.52749999999999997</v>
      </c>
      <c r="LI303" s="6">
        <f t="shared" si="283"/>
        <v>0.37666666666666671</v>
      </c>
      <c r="LJ303">
        <f t="shared" si="284"/>
        <v>2</v>
      </c>
    </row>
    <row r="304" spans="1:322" x14ac:dyDescent="0.35">
      <c r="A304" s="3">
        <v>44887</v>
      </c>
      <c r="B304" t="s">
        <v>1963</v>
      </c>
      <c r="D304" s="24" t="s">
        <v>321</v>
      </c>
      <c r="E304" s="24" t="s">
        <v>321</v>
      </c>
      <c r="F304" s="24">
        <v>26</v>
      </c>
      <c r="G304" s="24" t="s">
        <v>258</v>
      </c>
      <c r="H304" s="24" t="s">
        <v>322</v>
      </c>
      <c r="I304" s="24" t="s">
        <v>1838</v>
      </c>
      <c r="J304" s="24" t="s">
        <v>598</v>
      </c>
      <c r="K304" s="25">
        <v>44508</v>
      </c>
      <c r="L304" s="25">
        <v>44508</v>
      </c>
      <c r="M304" s="25">
        <v>44529</v>
      </c>
      <c r="N304" s="24" t="s">
        <v>261</v>
      </c>
      <c r="O304" s="24" t="s">
        <v>261</v>
      </c>
      <c r="P304" s="24" t="s">
        <v>261</v>
      </c>
      <c r="Q304" s="24" t="s">
        <v>1839</v>
      </c>
      <c r="R304" s="25">
        <v>44508</v>
      </c>
      <c r="S304" s="25" t="s">
        <v>262</v>
      </c>
      <c r="T304" s="24" t="s">
        <v>263</v>
      </c>
      <c r="U304" s="24" t="s">
        <v>261</v>
      </c>
      <c r="V304" s="25" t="s">
        <v>262</v>
      </c>
      <c r="W304" s="24" t="s">
        <v>261</v>
      </c>
      <c r="X304" s="25" t="s">
        <v>262</v>
      </c>
      <c r="Y304" s="24" t="s">
        <v>263</v>
      </c>
      <c r="Z304" s="25">
        <v>44965</v>
      </c>
      <c r="AA304" s="24" t="s">
        <v>264</v>
      </c>
      <c r="AB304" s="24" t="s">
        <v>265</v>
      </c>
      <c r="AC304" s="24" t="s">
        <v>1946</v>
      </c>
      <c r="AD304" s="24" t="s">
        <v>612</v>
      </c>
      <c r="AE304" s="24" t="s">
        <v>600</v>
      </c>
      <c r="AF304" s="24" t="s">
        <v>601</v>
      </c>
      <c r="AG304" s="31">
        <v>13000000</v>
      </c>
      <c r="AH304" s="24" t="s">
        <v>261</v>
      </c>
      <c r="AI304" s="24" t="s">
        <v>262</v>
      </c>
      <c r="AJ304" s="25" t="s">
        <v>262</v>
      </c>
      <c r="AK304" s="24" t="s">
        <v>262</v>
      </c>
      <c r="AL304" s="24" t="s">
        <v>262</v>
      </c>
      <c r="AM304" s="24" t="s">
        <v>262</v>
      </c>
      <c r="AN304" s="24" t="s">
        <v>262</v>
      </c>
      <c r="AO304" s="24" t="s">
        <v>261</v>
      </c>
      <c r="AP304" s="24" t="s">
        <v>261</v>
      </c>
      <c r="AQ304" s="25" t="s">
        <v>262</v>
      </c>
      <c r="AR304" s="24" t="s">
        <v>261</v>
      </c>
      <c r="AS304" s="25" t="s">
        <v>262</v>
      </c>
      <c r="AT304" s="24" t="s">
        <v>261</v>
      </c>
      <c r="AU304" s="25" t="s">
        <v>262</v>
      </c>
      <c r="AV304" s="24" t="s">
        <v>261</v>
      </c>
      <c r="AW304" s="25" t="s">
        <v>262</v>
      </c>
      <c r="AX304" s="24" t="s">
        <v>261</v>
      </c>
      <c r="AY304" s="25" t="s">
        <v>262</v>
      </c>
      <c r="AZ304" s="27" t="s">
        <v>262</v>
      </c>
      <c r="BA304" s="27" t="s">
        <v>262</v>
      </c>
      <c r="BB304" s="24" t="s">
        <v>261</v>
      </c>
      <c r="BC304" s="25" t="s">
        <v>262</v>
      </c>
      <c r="BD304" s="24" t="s">
        <v>261</v>
      </c>
      <c r="BE304" s="26" t="s">
        <v>262</v>
      </c>
      <c r="BF304" t="s">
        <v>603</v>
      </c>
      <c r="BG304" t="s">
        <v>571</v>
      </c>
      <c r="BH304" t="s">
        <v>208</v>
      </c>
      <c r="BI304" t="s">
        <v>273</v>
      </c>
      <c r="BJ304" t="s">
        <v>210</v>
      </c>
      <c r="BK304" t="s">
        <v>329</v>
      </c>
      <c r="BL304" t="s">
        <v>212</v>
      </c>
      <c r="BM304" t="s">
        <v>604</v>
      </c>
      <c r="BN304" t="s">
        <v>214</v>
      </c>
      <c r="BO304" t="s">
        <v>348</v>
      </c>
      <c r="BP304" t="s">
        <v>219</v>
      </c>
      <c r="BQ304" t="s">
        <v>216</v>
      </c>
      <c r="BR304" t="s">
        <v>1964</v>
      </c>
      <c r="BU304" t="s">
        <v>632</v>
      </c>
      <c r="BV304" t="s">
        <v>214</v>
      </c>
      <c r="CC304" t="s">
        <v>214</v>
      </c>
      <c r="CG304" t="s">
        <v>219</v>
      </c>
      <c r="CI304" t="s">
        <v>304</v>
      </c>
      <c r="CJ304" t="s">
        <v>1965</v>
      </c>
      <c r="CK304" t="s">
        <v>220</v>
      </c>
      <c r="CL304" t="s">
        <v>1263</v>
      </c>
      <c r="CN304" t="s">
        <v>306</v>
      </c>
      <c r="CP304" t="s">
        <v>224</v>
      </c>
      <c r="CQ304" t="s">
        <v>224</v>
      </c>
      <c r="CR304" t="s">
        <v>357</v>
      </c>
      <c r="CS304" t="s">
        <v>357</v>
      </c>
      <c r="CT304" t="s">
        <v>219</v>
      </c>
      <c r="CU304" t="s">
        <v>219</v>
      </c>
      <c r="CV304" t="s">
        <v>227</v>
      </c>
      <c r="CW304" t="s">
        <v>227</v>
      </c>
      <c r="CX304" t="s">
        <v>287</v>
      </c>
      <c r="CY304" t="s">
        <v>450</v>
      </c>
      <c r="CZ304" t="s">
        <v>219</v>
      </c>
      <c r="DA304" t="s">
        <v>219</v>
      </c>
      <c r="DB304" t="s">
        <v>230</v>
      </c>
      <c r="DC304" t="s">
        <v>398</v>
      </c>
      <c r="DD304" t="s">
        <v>214</v>
      </c>
      <c r="DE304" t="s">
        <v>546</v>
      </c>
      <c r="DG304" t="s">
        <v>231</v>
      </c>
      <c r="DI304" t="s">
        <v>338</v>
      </c>
      <c r="DK304" t="s">
        <v>242</v>
      </c>
      <c r="DL304" t="s">
        <v>242</v>
      </c>
      <c r="DM304" t="s">
        <v>214</v>
      </c>
      <c r="DN304" t="s">
        <v>214</v>
      </c>
      <c r="DO304" t="s">
        <v>288</v>
      </c>
      <c r="DP304" t="s">
        <v>399</v>
      </c>
      <c r="DR304" t="s">
        <v>235</v>
      </c>
      <c r="DT304" t="s">
        <v>219</v>
      </c>
      <c r="DU304" t="s">
        <v>214</v>
      </c>
      <c r="DX304" t="s">
        <v>237</v>
      </c>
      <c r="DY304" t="s">
        <v>233</v>
      </c>
      <c r="DZ304" t="s">
        <v>238</v>
      </c>
      <c r="EA304" t="s">
        <v>237</v>
      </c>
      <c r="EB304" t="s">
        <v>237</v>
      </c>
      <c r="EC304" t="s">
        <v>242</v>
      </c>
      <c r="ED304" t="s">
        <v>242</v>
      </c>
      <c r="EE304" t="s">
        <v>214</v>
      </c>
      <c r="EF304" t="s">
        <v>214</v>
      </c>
      <c r="EG304" t="s">
        <v>214</v>
      </c>
      <c r="EI304" t="s">
        <v>214</v>
      </c>
      <c r="EK304" t="s">
        <v>242</v>
      </c>
      <c r="EL304" t="s">
        <v>242</v>
      </c>
      <c r="EM304" t="s">
        <v>486</v>
      </c>
      <c r="EN304" t="s">
        <v>460</v>
      </c>
      <c r="EO304" t="s">
        <v>486</v>
      </c>
      <c r="EP304" t="s">
        <v>401</v>
      </c>
      <c r="EQ304" t="s">
        <v>214</v>
      </c>
      <c r="ER304" t="s">
        <v>214</v>
      </c>
      <c r="ES304" t="s">
        <v>242</v>
      </c>
      <c r="ET304" t="s">
        <v>237</v>
      </c>
      <c r="EU304" t="s">
        <v>242</v>
      </c>
      <c r="EV304" t="s">
        <v>242</v>
      </c>
      <c r="EW304" t="s">
        <v>310</v>
      </c>
      <c r="EX304" t="s">
        <v>310</v>
      </c>
      <c r="EY304" t="s">
        <v>372</v>
      </c>
      <c r="EZ304" t="s">
        <v>1826</v>
      </c>
      <c r="FA304" t="s">
        <v>241</v>
      </c>
      <c r="FB304" t="s">
        <v>239</v>
      </c>
      <c r="FC304" t="s">
        <v>372</v>
      </c>
      <c r="FD304" t="s">
        <v>372</v>
      </c>
      <c r="FE304" t="s">
        <v>286</v>
      </c>
      <c r="FF304" t="s">
        <v>286</v>
      </c>
      <c r="FG304" t="s">
        <v>242</v>
      </c>
      <c r="FH304" t="s">
        <v>242</v>
      </c>
      <c r="FI304" t="s">
        <v>214</v>
      </c>
      <c r="FJ304" t="s">
        <v>214</v>
      </c>
      <c r="FK304" t="s">
        <v>214</v>
      </c>
      <c r="FL304" t="s">
        <v>214</v>
      </c>
      <c r="FM304" t="s">
        <v>292</v>
      </c>
      <c r="FN304" t="s">
        <v>292</v>
      </c>
      <c r="FO304" t="s">
        <v>219</v>
      </c>
      <c r="FP304" t="s">
        <v>219</v>
      </c>
      <c r="FQ304" t="s">
        <v>241</v>
      </c>
      <c r="FR304" t="s">
        <v>241</v>
      </c>
      <c r="FS304" t="s">
        <v>241</v>
      </c>
      <c r="FT304" t="s">
        <v>241</v>
      </c>
      <c r="FU304" t="s">
        <v>219</v>
      </c>
      <c r="FV304" t="s">
        <v>241</v>
      </c>
      <c r="FW304" t="s">
        <v>241</v>
      </c>
      <c r="FX304" t="s">
        <v>241</v>
      </c>
      <c r="FY304" t="s">
        <v>241</v>
      </c>
      <c r="FZ304" t="s">
        <v>341</v>
      </c>
      <c r="GA304" t="s">
        <v>341</v>
      </c>
      <c r="GB304" t="s">
        <v>227</v>
      </c>
      <c r="GC304" t="s">
        <v>227</v>
      </c>
      <c r="GD304" t="s">
        <v>293</v>
      </c>
      <c r="GE304" t="s">
        <v>241</v>
      </c>
      <c r="GF304" t="s">
        <v>293</v>
      </c>
      <c r="GG304" t="s">
        <v>244</v>
      </c>
      <c r="GH304" t="s">
        <v>241</v>
      </c>
      <c r="GI304" t="s">
        <v>244</v>
      </c>
      <c r="GJ304" t="s">
        <v>227</v>
      </c>
      <c r="GK304" t="s">
        <v>227</v>
      </c>
      <c r="GL304" t="s">
        <v>227</v>
      </c>
      <c r="GM304" t="s">
        <v>227</v>
      </c>
      <c r="GN304" t="s">
        <v>219</v>
      </c>
      <c r="GO304" t="s">
        <v>219</v>
      </c>
      <c r="GP304" t="s">
        <v>294</v>
      </c>
      <c r="GQ304" t="s">
        <v>295</v>
      </c>
      <c r="GR304" t="s">
        <v>295</v>
      </c>
      <c r="GS304" t="s">
        <v>214</v>
      </c>
      <c r="GT304" t="s">
        <v>241</v>
      </c>
      <c r="GU304" t="s">
        <v>214</v>
      </c>
      <c r="GV304" t="s">
        <v>241</v>
      </c>
      <c r="GW304" t="s">
        <v>297</v>
      </c>
      <c r="GX304" t="s">
        <v>252</v>
      </c>
      <c r="GY304" t="s">
        <v>1912</v>
      </c>
      <c r="GZ304" t="s">
        <v>241</v>
      </c>
      <c r="HA304" t="s">
        <v>239</v>
      </c>
      <c r="HB304" t="s">
        <v>241</v>
      </c>
      <c r="HC304" t="s">
        <v>315</v>
      </c>
      <c r="HD304" t="s">
        <v>316</v>
      </c>
      <c r="HE304" t="s">
        <v>343</v>
      </c>
      <c r="HF304" t="s">
        <v>241</v>
      </c>
      <c r="HG304" t="s">
        <v>319</v>
      </c>
      <c r="HH304" t="s">
        <v>241</v>
      </c>
      <c r="HI304" t="s">
        <v>241</v>
      </c>
      <c r="HJ304" t="s">
        <v>219</v>
      </c>
      <c r="HK304" t="s">
        <v>241</v>
      </c>
      <c r="HL304" s="12"/>
      <c r="HM304">
        <v>1</v>
      </c>
      <c r="HN304">
        <v>0.5</v>
      </c>
      <c r="HO304">
        <v>0</v>
      </c>
      <c r="HP304">
        <v>1</v>
      </c>
      <c r="HQ304">
        <v>1</v>
      </c>
      <c r="HR304">
        <v>0.75</v>
      </c>
      <c r="HS304">
        <v>1</v>
      </c>
      <c r="HT304">
        <v>1</v>
      </c>
      <c r="HU304">
        <v>1</v>
      </c>
      <c r="HV304">
        <v>0.5</v>
      </c>
      <c r="HW304">
        <v>0.5</v>
      </c>
      <c r="HX304">
        <v>0.75</v>
      </c>
      <c r="HY304">
        <v>1</v>
      </c>
      <c r="HZ304">
        <v>0.75</v>
      </c>
      <c r="IA304" s="4">
        <v>1</v>
      </c>
      <c r="IB304">
        <v>0.75</v>
      </c>
      <c r="IC304">
        <v>0.75</v>
      </c>
      <c r="ID304">
        <v>0</v>
      </c>
      <c r="IE304">
        <v>0</v>
      </c>
      <c r="IG304">
        <v>0.75</v>
      </c>
      <c r="IH304">
        <v>0.75</v>
      </c>
      <c r="II304">
        <v>1</v>
      </c>
      <c r="IJ304">
        <v>1</v>
      </c>
      <c r="IK304">
        <v>1</v>
      </c>
      <c r="IL304">
        <v>1</v>
      </c>
      <c r="IM304">
        <v>0.75</v>
      </c>
      <c r="IN304">
        <v>1</v>
      </c>
      <c r="IO304">
        <v>1</v>
      </c>
      <c r="IQ304">
        <v>0</v>
      </c>
      <c r="IS304">
        <f t="shared" si="231"/>
        <v>0.15</v>
      </c>
      <c r="IT304">
        <f t="shared" si="232"/>
        <v>0.06</v>
      </c>
      <c r="IU304">
        <f t="shared" si="233"/>
        <v>0</v>
      </c>
      <c r="IV304">
        <f t="shared" si="234"/>
        <v>0.1</v>
      </c>
      <c r="IW304">
        <f t="shared" si="235"/>
        <v>0.08</v>
      </c>
      <c r="IX304">
        <f t="shared" si="236"/>
        <v>9.7500000000000003E-2</v>
      </c>
      <c r="IY304">
        <f t="shared" si="237"/>
        <v>0.1</v>
      </c>
      <c r="IZ304">
        <f t="shared" si="238"/>
        <v>0.11</v>
      </c>
      <c r="JA304">
        <f t="shared" si="239"/>
        <v>0.13</v>
      </c>
      <c r="JB304">
        <f t="shared" si="240"/>
        <v>0.05</v>
      </c>
      <c r="JC304">
        <f t="shared" si="241"/>
        <v>0.06</v>
      </c>
      <c r="JD304">
        <f t="shared" si="242"/>
        <v>8.2500000000000004E-2</v>
      </c>
      <c r="JE304">
        <f t="shared" si="243"/>
        <v>7.0000000000000007E-2</v>
      </c>
      <c r="JF304">
        <f t="shared" si="244"/>
        <v>0.09</v>
      </c>
      <c r="JG304" s="5">
        <f t="shared" si="245"/>
        <v>0.05</v>
      </c>
      <c r="JH304">
        <f t="shared" si="246"/>
        <v>0</v>
      </c>
      <c r="JI304">
        <f t="shared" si="246"/>
        <v>0</v>
      </c>
      <c r="JJ304">
        <f t="shared" si="247"/>
        <v>0</v>
      </c>
      <c r="JK304">
        <f t="shared" si="248"/>
        <v>0</v>
      </c>
      <c r="JL304" s="6">
        <f t="shared" si="249"/>
        <v>4.6666666666666669E-2</v>
      </c>
      <c r="JM304">
        <f t="shared" si="250"/>
        <v>0.09</v>
      </c>
      <c r="JN304">
        <f t="shared" si="251"/>
        <v>3.7500000000000006E-2</v>
      </c>
      <c r="JO304">
        <f t="shared" si="252"/>
        <v>0.15</v>
      </c>
      <c r="JP304">
        <f t="shared" si="253"/>
        <v>0.1</v>
      </c>
      <c r="JQ304">
        <f t="shared" si="254"/>
        <v>0.12</v>
      </c>
      <c r="JR304">
        <f t="shared" si="255"/>
        <v>0.11</v>
      </c>
      <c r="JS304">
        <f t="shared" si="256"/>
        <v>7.5000000000000011E-2</v>
      </c>
      <c r="JT304">
        <f t="shared" si="256"/>
        <v>0.1</v>
      </c>
      <c r="JU304">
        <f t="shared" si="257"/>
        <v>1</v>
      </c>
      <c r="JV304">
        <f t="shared" si="257"/>
        <v>0</v>
      </c>
      <c r="JW304">
        <f t="shared" si="258"/>
        <v>0.15</v>
      </c>
      <c r="JY304">
        <f t="shared" si="259"/>
        <v>0.05</v>
      </c>
      <c r="JZ304">
        <f t="shared" si="260"/>
        <v>0.04</v>
      </c>
      <c r="KA304">
        <f t="shared" si="261"/>
        <v>0</v>
      </c>
      <c r="KB304">
        <f t="shared" si="261"/>
        <v>0.02</v>
      </c>
      <c r="KC304">
        <f t="shared" si="262"/>
        <v>0.04</v>
      </c>
      <c r="KD304">
        <f t="shared" si="230"/>
        <v>2.2499999999999999E-2</v>
      </c>
      <c r="KE304">
        <f t="shared" si="230"/>
        <v>0.03</v>
      </c>
      <c r="KF304">
        <f t="shared" si="230"/>
        <v>0.03</v>
      </c>
      <c r="KG304">
        <f t="shared" si="229"/>
        <v>0.03</v>
      </c>
      <c r="KH304">
        <f t="shared" si="229"/>
        <v>1.4999999999999999E-2</v>
      </c>
      <c r="KI304">
        <f t="shared" si="229"/>
        <v>1.4999999999999999E-2</v>
      </c>
      <c r="KJ304">
        <f t="shared" si="229"/>
        <v>2.2499999999999999E-2</v>
      </c>
      <c r="KK304">
        <f t="shared" si="263"/>
        <v>0.02</v>
      </c>
      <c r="KL304">
        <f t="shared" si="264"/>
        <v>0.03</v>
      </c>
      <c r="KM304" s="5">
        <f t="shared" si="265"/>
        <v>0.05</v>
      </c>
      <c r="KN304">
        <f t="shared" si="266"/>
        <v>0</v>
      </c>
      <c r="KO304">
        <f t="shared" si="266"/>
        <v>0</v>
      </c>
      <c r="KP304">
        <f t="shared" si="267"/>
        <v>0</v>
      </c>
      <c r="KQ304">
        <f t="shared" si="268"/>
        <v>0</v>
      </c>
      <c r="KR304" s="6">
        <f t="shared" si="269"/>
        <v>2.3333333333333334E-2</v>
      </c>
      <c r="KS304">
        <f t="shared" si="270"/>
        <v>0.03</v>
      </c>
      <c r="KT304">
        <f t="shared" si="271"/>
        <v>2.2499999999999999E-2</v>
      </c>
      <c r="KU304">
        <f t="shared" si="272"/>
        <v>0.04</v>
      </c>
      <c r="KV304">
        <f t="shared" si="273"/>
        <v>0.05</v>
      </c>
      <c r="KW304">
        <f t="shared" si="274"/>
        <v>0.01</v>
      </c>
      <c r="KX304">
        <f t="shared" si="275"/>
        <v>0</v>
      </c>
      <c r="KY304">
        <f t="shared" si="276"/>
        <v>0.03</v>
      </c>
      <c r="KZ304">
        <f t="shared" si="277"/>
        <v>0.03</v>
      </c>
      <c r="LA304">
        <f t="shared" si="278"/>
        <v>1</v>
      </c>
      <c r="LB304">
        <f t="shared" si="278"/>
        <v>0</v>
      </c>
      <c r="LC304">
        <f t="shared" si="279"/>
        <v>0.1</v>
      </c>
      <c r="LE304" t="str">
        <f t="shared" si="285"/>
        <v>Guinee Conakry</v>
      </c>
      <c r="LF304">
        <f t="shared" si="280"/>
        <v>0.82750000000000001</v>
      </c>
      <c r="LG304" s="6">
        <f t="shared" si="281"/>
        <v>0.44916666666666671</v>
      </c>
      <c r="LH304">
        <f t="shared" si="282"/>
        <v>0.93249999999999988</v>
      </c>
      <c r="LI304" s="6">
        <f t="shared" si="283"/>
        <v>0.75083333333333335</v>
      </c>
      <c r="LJ304">
        <f t="shared" si="284"/>
        <v>0</v>
      </c>
    </row>
    <row r="305" spans="1:322" x14ac:dyDescent="0.35">
      <c r="A305" s="3">
        <v>44895</v>
      </c>
      <c r="B305" t="s">
        <v>1966</v>
      </c>
      <c r="D305" s="27" t="s">
        <v>321</v>
      </c>
      <c r="E305" s="27" t="s">
        <v>321</v>
      </c>
      <c r="F305" s="27">
        <v>23</v>
      </c>
      <c r="G305" s="27" t="s">
        <v>258</v>
      </c>
      <c r="H305" s="27" t="s">
        <v>322</v>
      </c>
      <c r="I305" s="27" t="s">
        <v>1838</v>
      </c>
      <c r="J305" s="27" t="s">
        <v>598</v>
      </c>
      <c r="K305" s="28">
        <v>44509</v>
      </c>
      <c r="L305" s="28">
        <v>44509</v>
      </c>
      <c r="M305" s="28">
        <v>44543</v>
      </c>
      <c r="N305" s="27" t="s">
        <v>261</v>
      </c>
      <c r="O305" s="27" t="s">
        <v>261</v>
      </c>
      <c r="P305" s="27" t="s">
        <v>261</v>
      </c>
      <c r="Q305" s="27" t="s">
        <v>1839</v>
      </c>
      <c r="R305" s="28">
        <v>44509</v>
      </c>
      <c r="S305" s="28" t="s">
        <v>262</v>
      </c>
      <c r="T305" s="27" t="s">
        <v>263</v>
      </c>
      <c r="U305" s="27" t="s">
        <v>263</v>
      </c>
      <c r="V305" s="28">
        <v>44645</v>
      </c>
      <c r="W305" s="27" t="s">
        <v>261</v>
      </c>
      <c r="X305" s="28" t="s">
        <v>262</v>
      </c>
      <c r="Y305" s="27" t="s">
        <v>263</v>
      </c>
      <c r="Z305" s="28">
        <v>44651</v>
      </c>
      <c r="AA305" s="27" t="s">
        <v>264</v>
      </c>
      <c r="AB305" s="27" t="s">
        <v>265</v>
      </c>
      <c r="AC305" s="27" t="s">
        <v>1297</v>
      </c>
      <c r="AD305" s="27" t="s">
        <v>267</v>
      </c>
      <c r="AE305" s="27" t="s">
        <v>600</v>
      </c>
      <c r="AF305" s="27" t="s">
        <v>601</v>
      </c>
      <c r="AG305" s="29">
        <v>11900000</v>
      </c>
      <c r="AH305" s="27" t="s">
        <v>263</v>
      </c>
      <c r="AI305" s="27">
        <v>44642</v>
      </c>
      <c r="AJ305" s="28">
        <v>44645</v>
      </c>
      <c r="AK305" s="27" t="s">
        <v>264</v>
      </c>
      <c r="AL305" s="27" t="s">
        <v>269</v>
      </c>
      <c r="AM305" s="27" t="s">
        <v>265</v>
      </c>
      <c r="AN305" s="27" t="s">
        <v>270</v>
      </c>
      <c r="AO305" s="27" t="s">
        <v>261</v>
      </c>
      <c r="AP305" s="27" t="s">
        <v>261</v>
      </c>
      <c r="AQ305" s="28" t="s">
        <v>262</v>
      </c>
      <c r="AR305" s="27" t="s">
        <v>261</v>
      </c>
      <c r="AS305" s="28" t="s">
        <v>262</v>
      </c>
      <c r="AT305" s="27" t="s">
        <v>261</v>
      </c>
      <c r="AU305" s="28" t="s">
        <v>262</v>
      </c>
      <c r="AV305" s="27" t="s">
        <v>261</v>
      </c>
      <c r="AW305" s="28" t="s">
        <v>262</v>
      </c>
      <c r="AX305" s="27" t="s">
        <v>261</v>
      </c>
      <c r="AY305" s="28" t="s">
        <v>262</v>
      </c>
      <c r="AZ305" s="27" t="s">
        <v>262</v>
      </c>
      <c r="BA305" s="27" t="s">
        <v>262</v>
      </c>
      <c r="BB305" s="27" t="s">
        <v>261</v>
      </c>
      <c r="BC305" s="28" t="s">
        <v>262</v>
      </c>
      <c r="BD305" s="27" t="s">
        <v>261</v>
      </c>
      <c r="BE305" s="30" t="s">
        <v>262</v>
      </c>
      <c r="BF305" t="s">
        <v>603</v>
      </c>
      <c r="BG305" t="s">
        <v>571</v>
      </c>
      <c r="BH305" t="s">
        <v>272</v>
      </c>
      <c r="BI305" t="s">
        <v>522</v>
      </c>
      <c r="BJ305" t="s">
        <v>210</v>
      </c>
      <c r="BK305" t="s">
        <v>329</v>
      </c>
      <c r="BL305" t="s">
        <v>212</v>
      </c>
      <c r="BM305" t="s">
        <v>638</v>
      </c>
      <c r="BN305" t="s">
        <v>214</v>
      </c>
      <c r="BO305" t="s">
        <v>542</v>
      </c>
      <c r="BP305" t="s">
        <v>219</v>
      </c>
      <c r="BQ305" t="s">
        <v>216</v>
      </c>
      <c r="BR305" t="s">
        <v>1733</v>
      </c>
      <c r="BS305" t="s">
        <v>1967</v>
      </c>
      <c r="BT305" t="s">
        <v>1733</v>
      </c>
      <c r="BU305" t="s">
        <v>1733</v>
      </c>
      <c r="BV305" t="s">
        <v>214</v>
      </c>
      <c r="CC305" t="s">
        <v>214</v>
      </c>
      <c r="CG305" t="s">
        <v>219</v>
      </c>
      <c r="CI305" t="s">
        <v>220</v>
      </c>
      <c r="CJ305" t="s">
        <v>1968</v>
      </c>
      <c r="CK305" t="s">
        <v>220</v>
      </c>
      <c r="CL305" t="s">
        <v>1263</v>
      </c>
      <c r="CN305" t="s">
        <v>283</v>
      </c>
      <c r="CP305" t="s">
        <v>285</v>
      </c>
      <c r="CQ305" t="s">
        <v>307</v>
      </c>
      <c r="CR305" t="s">
        <v>227</v>
      </c>
      <c r="CS305" t="s">
        <v>227</v>
      </c>
      <c r="CT305" t="s">
        <v>219</v>
      </c>
      <c r="CU305" t="s">
        <v>219</v>
      </c>
      <c r="CV305" t="s">
        <v>286</v>
      </c>
      <c r="CW305" t="s">
        <v>286</v>
      </c>
      <c r="CX305" t="s">
        <v>450</v>
      </c>
      <c r="CY305" t="s">
        <v>450</v>
      </c>
      <c r="CZ305" t="s">
        <v>214</v>
      </c>
      <c r="DA305" t="s">
        <v>214</v>
      </c>
      <c r="DB305" t="s">
        <v>229</v>
      </c>
      <c r="DC305" t="s">
        <v>229</v>
      </c>
      <c r="DD305" t="s">
        <v>219</v>
      </c>
      <c r="DI305" t="s">
        <v>484</v>
      </c>
      <c r="DK305" t="s">
        <v>233</v>
      </c>
      <c r="DL305" t="s">
        <v>233</v>
      </c>
      <c r="DM305" t="s">
        <v>219</v>
      </c>
      <c r="DN305" t="s">
        <v>219</v>
      </c>
      <c r="DO305" t="s">
        <v>234</v>
      </c>
      <c r="DP305" t="s">
        <v>235</v>
      </c>
      <c r="DR305" t="s">
        <v>235</v>
      </c>
      <c r="DT305" t="s">
        <v>214</v>
      </c>
      <c r="DU305" t="s">
        <v>214</v>
      </c>
      <c r="DV305" t="s">
        <v>746</v>
      </c>
      <c r="DX305" t="s">
        <v>233</v>
      </c>
      <c r="DY305" t="s">
        <v>233</v>
      </c>
      <c r="DZ305" t="s">
        <v>238</v>
      </c>
      <c r="EA305" t="s">
        <v>233</v>
      </c>
      <c r="EB305" t="s">
        <v>242</v>
      </c>
      <c r="EC305" t="s">
        <v>242</v>
      </c>
      <c r="ED305" t="s">
        <v>242</v>
      </c>
      <c r="EE305" t="s">
        <v>219</v>
      </c>
      <c r="EF305" t="s">
        <v>219</v>
      </c>
      <c r="EK305" t="s">
        <v>242</v>
      </c>
      <c r="EL305" t="s">
        <v>242</v>
      </c>
      <c r="EM305" t="s">
        <v>486</v>
      </c>
      <c r="EN305" t="s">
        <v>486</v>
      </c>
      <c r="EO305" t="s">
        <v>486</v>
      </c>
      <c r="EP305" t="s">
        <v>486</v>
      </c>
      <c r="EQ305" t="s">
        <v>214</v>
      </c>
      <c r="ER305" t="s">
        <v>214</v>
      </c>
      <c r="ES305" t="s">
        <v>242</v>
      </c>
      <c r="ET305" t="s">
        <v>242</v>
      </c>
      <c r="EU305" t="s">
        <v>242</v>
      </c>
      <c r="EV305" t="s">
        <v>242</v>
      </c>
      <c r="EW305" t="s">
        <v>243</v>
      </c>
      <c r="EX305" t="s">
        <v>243</v>
      </c>
      <c r="EY305" t="s">
        <v>233</v>
      </c>
      <c r="EZ305" t="s">
        <v>677</v>
      </c>
      <c r="FA305" t="s">
        <v>241</v>
      </c>
      <c r="FB305" t="s">
        <v>233</v>
      </c>
      <c r="FC305" t="s">
        <v>233</v>
      </c>
      <c r="FD305" t="s">
        <v>242</v>
      </c>
      <c r="FE305" t="s">
        <v>286</v>
      </c>
      <c r="FF305" t="s">
        <v>286</v>
      </c>
      <c r="FG305" t="s">
        <v>390</v>
      </c>
      <c r="FH305" t="s">
        <v>390</v>
      </c>
      <c r="FI305" t="s">
        <v>214</v>
      </c>
      <c r="FJ305" t="s">
        <v>214</v>
      </c>
      <c r="FK305" t="s">
        <v>214</v>
      </c>
      <c r="FL305" t="s">
        <v>214</v>
      </c>
      <c r="FM305" t="s">
        <v>292</v>
      </c>
      <c r="FN305" t="s">
        <v>292</v>
      </c>
      <c r="FO305" t="s">
        <v>219</v>
      </c>
      <c r="FP305" t="s">
        <v>219</v>
      </c>
      <c r="FQ305" t="s">
        <v>241</v>
      </c>
      <c r="FR305" t="s">
        <v>241</v>
      </c>
      <c r="FS305" t="s">
        <v>241</v>
      </c>
      <c r="FT305" t="s">
        <v>241</v>
      </c>
      <c r="FU305" t="s">
        <v>219</v>
      </c>
      <c r="FV305" t="s">
        <v>241</v>
      </c>
      <c r="FW305" t="s">
        <v>241</v>
      </c>
      <c r="FX305" t="s">
        <v>241</v>
      </c>
      <c r="FY305" t="s">
        <v>241</v>
      </c>
      <c r="FZ305" t="s">
        <v>341</v>
      </c>
      <c r="GA305" t="s">
        <v>341</v>
      </c>
      <c r="GB305" t="s">
        <v>227</v>
      </c>
      <c r="GC305" t="s">
        <v>227</v>
      </c>
      <c r="GD305" t="s">
        <v>249</v>
      </c>
      <c r="GE305" t="s">
        <v>241</v>
      </c>
      <c r="GF305" t="s">
        <v>293</v>
      </c>
      <c r="GG305" t="s">
        <v>227</v>
      </c>
      <c r="GH305" t="s">
        <v>241</v>
      </c>
      <c r="GI305" t="s">
        <v>227</v>
      </c>
      <c r="GJ305" t="s">
        <v>244</v>
      </c>
      <c r="GK305" t="s">
        <v>244</v>
      </c>
      <c r="GL305" t="s">
        <v>227</v>
      </c>
      <c r="GM305" t="s">
        <v>227</v>
      </c>
      <c r="GN305" t="s">
        <v>219</v>
      </c>
      <c r="GO305" t="s">
        <v>219</v>
      </c>
      <c r="GP305" t="s">
        <v>251</v>
      </c>
      <c r="GQ305" t="s">
        <v>251</v>
      </c>
      <c r="GR305" t="s">
        <v>251</v>
      </c>
      <c r="GS305" t="s">
        <v>219</v>
      </c>
      <c r="GT305" t="s">
        <v>575</v>
      </c>
      <c r="GU305" t="s">
        <v>219</v>
      </c>
      <c r="GV305" t="s">
        <v>575</v>
      </c>
      <c r="GW305" t="s">
        <v>252</v>
      </c>
      <c r="GX305" t="s">
        <v>252</v>
      </c>
      <c r="GY305" t="s">
        <v>491</v>
      </c>
      <c r="GZ305" t="s">
        <v>241</v>
      </c>
      <c r="HA305" t="s">
        <v>298</v>
      </c>
      <c r="HB305" t="s">
        <v>241</v>
      </c>
      <c r="HC305" t="s">
        <v>315</v>
      </c>
      <c r="HD305" t="s">
        <v>316</v>
      </c>
      <c r="HE305" t="s">
        <v>1335</v>
      </c>
      <c r="HF305" t="s">
        <v>1969</v>
      </c>
      <c r="HG305" t="s">
        <v>362</v>
      </c>
      <c r="HH305" t="s">
        <v>241</v>
      </c>
      <c r="HI305" t="s">
        <v>241</v>
      </c>
      <c r="HJ305" t="s">
        <v>214</v>
      </c>
      <c r="HK305" t="s">
        <v>1970</v>
      </c>
      <c r="HL305" s="12"/>
      <c r="HM305">
        <v>0.25</v>
      </c>
      <c r="HN305">
        <v>1</v>
      </c>
      <c r="HO305">
        <v>0</v>
      </c>
      <c r="HP305">
        <v>0.25</v>
      </c>
      <c r="HQ305">
        <v>0</v>
      </c>
      <c r="HR305">
        <v>0.25</v>
      </c>
      <c r="HS305">
        <v>0</v>
      </c>
      <c r="HT305">
        <v>0</v>
      </c>
      <c r="HU305">
        <v>0</v>
      </c>
      <c r="HV305">
        <v>0.25</v>
      </c>
      <c r="HW305">
        <v>0.25</v>
      </c>
      <c r="HX305">
        <v>0.75</v>
      </c>
      <c r="HZ305">
        <v>0.75</v>
      </c>
      <c r="IA305" s="4">
        <v>1</v>
      </c>
      <c r="IB305">
        <v>0.75</v>
      </c>
      <c r="IC305">
        <v>0.75</v>
      </c>
      <c r="ID305">
        <v>0.25</v>
      </c>
      <c r="IE305">
        <v>0.25</v>
      </c>
      <c r="IG305">
        <v>0.75</v>
      </c>
      <c r="IH305">
        <v>0.5</v>
      </c>
      <c r="II305">
        <v>1</v>
      </c>
      <c r="IJ305">
        <v>1</v>
      </c>
      <c r="IK305">
        <v>1</v>
      </c>
      <c r="IL305">
        <v>0.75</v>
      </c>
      <c r="IM305">
        <v>1</v>
      </c>
      <c r="IN305">
        <v>1</v>
      </c>
      <c r="IO305">
        <v>0</v>
      </c>
      <c r="IP305">
        <v>0</v>
      </c>
      <c r="IQ305">
        <v>0</v>
      </c>
      <c r="IS305">
        <f t="shared" si="231"/>
        <v>3.7499999999999999E-2</v>
      </c>
      <c r="IT305">
        <f t="shared" si="232"/>
        <v>0.12</v>
      </c>
      <c r="IU305">
        <f t="shared" si="233"/>
        <v>0</v>
      </c>
      <c r="IV305">
        <f t="shared" si="234"/>
        <v>2.5000000000000001E-2</v>
      </c>
      <c r="IW305">
        <f t="shared" si="235"/>
        <v>0</v>
      </c>
      <c r="IX305">
        <f t="shared" si="236"/>
        <v>3.2500000000000001E-2</v>
      </c>
      <c r="IY305">
        <f t="shared" si="237"/>
        <v>0</v>
      </c>
      <c r="IZ305">
        <f t="shared" si="238"/>
        <v>0</v>
      </c>
      <c r="JA305">
        <f t="shared" si="239"/>
        <v>0</v>
      </c>
      <c r="JB305">
        <f t="shared" si="240"/>
        <v>2.5000000000000001E-2</v>
      </c>
      <c r="JC305">
        <f t="shared" si="241"/>
        <v>0.03</v>
      </c>
      <c r="JD305">
        <f t="shared" si="242"/>
        <v>8.2500000000000004E-2</v>
      </c>
      <c r="JE305">
        <f t="shared" si="243"/>
        <v>0</v>
      </c>
      <c r="JF305">
        <f t="shared" si="244"/>
        <v>0.09</v>
      </c>
      <c r="JG305" s="5">
        <f t="shared" si="245"/>
        <v>0.05</v>
      </c>
      <c r="JH305">
        <f t="shared" si="246"/>
        <v>0</v>
      </c>
      <c r="JI305">
        <f t="shared" si="246"/>
        <v>0</v>
      </c>
      <c r="JJ305">
        <f t="shared" si="247"/>
        <v>0.05</v>
      </c>
      <c r="JK305">
        <f t="shared" si="248"/>
        <v>3.7499999999999999E-2</v>
      </c>
      <c r="JL305" s="6">
        <f t="shared" si="249"/>
        <v>4.6666666666666669E-2</v>
      </c>
      <c r="JM305">
        <f t="shared" si="250"/>
        <v>0.09</v>
      </c>
      <c r="JN305">
        <f t="shared" si="251"/>
        <v>2.5000000000000001E-2</v>
      </c>
      <c r="JO305">
        <f t="shared" si="252"/>
        <v>0.15</v>
      </c>
      <c r="JP305">
        <f t="shared" si="253"/>
        <v>0.1</v>
      </c>
      <c r="JQ305">
        <f t="shared" si="254"/>
        <v>0.12</v>
      </c>
      <c r="JR305">
        <f t="shared" si="255"/>
        <v>8.2500000000000004E-2</v>
      </c>
      <c r="JS305">
        <f t="shared" si="256"/>
        <v>0.1</v>
      </c>
      <c r="JT305">
        <f t="shared" si="256"/>
        <v>0.1</v>
      </c>
      <c r="JU305">
        <f t="shared" si="257"/>
        <v>0</v>
      </c>
      <c r="JV305">
        <f t="shared" si="257"/>
        <v>0</v>
      </c>
      <c r="JW305">
        <f t="shared" si="258"/>
        <v>0</v>
      </c>
      <c r="JY305">
        <f t="shared" si="259"/>
        <v>1.2500000000000001E-2</v>
      </c>
      <c r="JZ305">
        <f t="shared" si="260"/>
        <v>0.08</v>
      </c>
      <c r="KA305">
        <f t="shared" si="261"/>
        <v>0</v>
      </c>
      <c r="KB305">
        <f t="shared" si="261"/>
        <v>5.0000000000000001E-3</v>
      </c>
      <c r="KC305">
        <f t="shared" si="262"/>
        <v>0</v>
      </c>
      <c r="KD305">
        <f t="shared" si="230"/>
        <v>7.4999999999999997E-3</v>
      </c>
      <c r="KE305">
        <f t="shared" si="230"/>
        <v>0</v>
      </c>
      <c r="KF305">
        <f t="shared" si="230"/>
        <v>0</v>
      </c>
      <c r="KG305">
        <f t="shared" si="229"/>
        <v>0</v>
      </c>
      <c r="KH305">
        <f t="shared" si="229"/>
        <v>7.4999999999999997E-3</v>
      </c>
      <c r="KI305">
        <f t="shared" si="229"/>
        <v>7.4999999999999997E-3</v>
      </c>
      <c r="KJ305">
        <f t="shared" si="229"/>
        <v>2.2499999999999999E-2</v>
      </c>
      <c r="KK305">
        <f t="shared" si="263"/>
        <v>0</v>
      </c>
      <c r="KL305">
        <f t="shared" si="264"/>
        <v>0.03</v>
      </c>
      <c r="KM305" s="5">
        <f t="shared" si="265"/>
        <v>0.05</v>
      </c>
      <c r="KN305">
        <f t="shared" si="266"/>
        <v>0</v>
      </c>
      <c r="KO305">
        <f t="shared" si="266"/>
        <v>0</v>
      </c>
      <c r="KP305">
        <f t="shared" si="267"/>
        <v>1.4999999999999999E-2</v>
      </c>
      <c r="KQ305">
        <f t="shared" si="268"/>
        <v>7.4999999999999997E-3</v>
      </c>
      <c r="KR305" s="6">
        <f t="shared" si="269"/>
        <v>2.3333333333333334E-2</v>
      </c>
      <c r="KS305">
        <f t="shared" si="270"/>
        <v>0.03</v>
      </c>
      <c r="KT305">
        <f t="shared" si="271"/>
        <v>1.4999999999999999E-2</v>
      </c>
      <c r="KU305">
        <f t="shared" si="272"/>
        <v>0.04</v>
      </c>
      <c r="KV305">
        <f t="shared" si="273"/>
        <v>0.05</v>
      </c>
      <c r="KW305">
        <f t="shared" si="274"/>
        <v>0.01</v>
      </c>
      <c r="KX305">
        <f t="shared" si="275"/>
        <v>0</v>
      </c>
      <c r="KY305">
        <f t="shared" si="276"/>
        <v>0.04</v>
      </c>
      <c r="KZ305">
        <f t="shared" si="277"/>
        <v>0.03</v>
      </c>
      <c r="LA305">
        <f t="shared" si="278"/>
        <v>0</v>
      </c>
      <c r="LB305">
        <f t="shared" si="278"/>
        <v>0</v>
      </c>
      <c r="LC305">
        <f t="shared" si="279"/>
        <v>0</v>
      </c>
      <c r="LE305" t="str">
        <f t="shared" si="285"/>
        <v>Guinee Conakry</v>
      </c>
      <c r="LF305">
        <f t="shared" si="280"/>
        <v>0.215</v>
      </c>
      <c r="LG305" s="6">
        <f t="shared" si="281"/>
        <v>0.41166666666666668</v>
      </c>
      <c r="LH305">
        <f t="shared" si="282"/>
        <v>0.76749999999999996</v>
      </c>
      <c r="LI305" s="6">
        <f t="shared" si="283"/>
        <v>0.48333333333333328</v>
      </c>
      <c r="LJ305">
        <f t="shared" si="284"/>
        <v>0</v>
      </c>
    </row>
    <row r="306" spans="1:322" x14ac:dyDescent="0.35">
      <c r="A306" s="3">
        <v>44917</v>
      </c>
      <c r="B306" t="s">
        <v>1971</v>
      </c>
      <c r="D306" s="24" t="s">
        <v>321</v>
      </c>
      <c r="E306" s="24" t="s">
        <v>321</v>
      </c>
      <c r="F306" s="24">
        <v>24</v>
      </c>
      <c r="G306" s="24" t="s">
        <v>258</v>
      </c>
      <c r="H306" s="24" t="s">
        <v>259</v>
      </c>
      <c r="I306" s="24" t="s">
        <v>1838</v>
      </c>
      <c r="J306" s="24" t="s">
        <v>1972</v>
      </c>
      <c r="K306" s="25">
        <v>44509</v>
      </c>
      <c r="L306" s="25">
        <v>44509</v>
      </c>
      <c r="M306" s="25">
        <v>44602</v>
      </c>
      <c r="N306" s="24" t="s">
        <v>261</v>
      </c>
      <c r="O306" s="24" t="s">
        <v>261</v>
      </c>
      <c r="P306" s="24" t="s">
        <v>261</v>
      </c>
      <c r="Q306" s="24" t="s">
        <v>324</v>
      </c>
      <c r="R306" s="25">
        <v>44606</v>
      </c>
      <c r="S306" s="25">
        <v>44606</v>
      </c>
      <c r="T306" s="24" t="s">
        <v>263</v>
      </c>
      <c r="U306" s="24" t="s">
        <v>263</v>
      </c>
      <c r="V306" s="25">
        <v>44649</v>
      </c>
      <c r="W306" s="24" t="s">
        <v>261</v>
      </c>
      <c r="X306" s="25" t="s">
        <v>262</v>
      </c>
      <c r="Y306" s="24" t="s">
        <v>263</v>
      </c>
      <c r="Z306" s="25">
        <v>44651</v>
      </c>
      <c r="AA306" s="24" t="s">
        <v>264</v>
      </c>
      <c r="AB306" s="24" t="s">
        <v>265</v>
      </c>
      <c r="AC306" s="24" t="s">
        <v>1973</v>
      </c>
      <c r="AD306" s="24" t="s">
        <v>267</v>
      </c>
      <c r="AE306" s="24" t="s">
        <v>326</v>
      </c>
      <c r="AF306" s="24" t="s">
        <v>687</v>
      </c>
      <c r="AG306" s="31">
        <v>500000</v>
      </c>
      <c r="AH306" s="24" t="s">
        <v>261</v>
      </c>
      <c r="AI306" s="24" t="s">
        <v>262</v>
      </c>
      <c r="AJ306" s="25" t="s">
        <v>262</v>
      </c>
      <c r="AK306" s="24" t="s">
        <v>262</v>
      </c>
      <c r="AL306" s="24" t="s">
        <v>262</v>
      </c>
      <c r="AM306" s="24" t="s">
        <v>262</v>
      </c>
      <c r="AN306" s="24" t="s">
        <v>262</v>
      </c>
      <c r="AO306" s="24" t="s">
        <v>261</v>
      </c>
      <c r="AP306" s="24" t="s">
        <v>261</v>
      </c>
      <c r="AQ306" s="25" t="s">
        <v>262</v>
      </c>
      <c r="AR306" s="24" t="s">
        <v>261</v>
      </c>
      <c r="AS306" s="25" t="s">
        <v>262</v>
      </c>
      <c r="AT306" s="24" t="s">
        <v>261</v>
      </c>
      <c r="AU306" s="25" t="s">
        <v>262</v>
      </c>
      <c r="AV306" s="24" t="s">
        <v>261</v>
      </c>
      <c r="AW306" s="25" t="s">
        <v>262</v>
      </c>
      <c r="AX306" s="24" t="s">
        <v>261</v>
      </c>
      <c r="AY306" s="25" t="s">
        <v>262</v>
      </c>
      <c r="AZ306" s="27" t="s">
        <v>262</v>
      </c>
      <c r="BA306" s="27" t="s">
        <v>262</v>
      </c>
      <c r="BB306" s="24" t="s">
        <v>261</v>
      </c>
      <c r="BC306" s="25" t="s">
        <v>262</v>
      </c>
      <c r="BD306" s="24" t="s">
        <v>261</v>
      </c>
      <c r="BE306" s="26" t="s">
        <v>262</v>
      </c>
      <c r="BF306" t="s">
        <v>1972</v>
      </c>
      <c r="BG306" t="s">
        <v>571</v>
      </c>
      <c r="BH306" t="s">
        <v>208</v>
      </c>
      <c r="BI306" t="s">
        <v>448</v>
      </c>
      <c r="BJ306" t="s">
        <v>210</v>
      </c>
      <c r="BK306" t="s">
        <v>329</v>
      </c>
      <c r="BL306" t="s">
        <v>212</v>
      </c>
      <c r="BM306" t="s">
        <v>1974</v>
      </c>
      <c r="BN306" t="s">
        <v>214</v>
      </c>
      <c r="BO306" t="s">
        <v>215</v>
      </c>
      <c r="BP306" t="s">
        <v>219</v>
      </c>
      <c r="BQ306" t="s">
        <v>216</v>
      </c>
      <c r="BR306" t="s">
        <v>1975</v>
      </c>
      <c r="BS306" t="s">
        <v>1976</v>
      </c>
      <c r="BT306" t="s">
        <v>1977</v>
      </c>
      <c r="BU306" t="s">
        <v>1975</v>
      </c>
      <c r="BV306" t="s">
        <v>214</v>
      </c>
      <c r="CC306" t="s">
        <v>214</v>
      </c>
      <c r="CG306" t="s">
        <v>214</v>
      </c>
      <c r="CH306" t="s">
        <v>540</v>
      </c>
      <c r="CI306" t="s">
        <v>333</v>
      </c>
      <c r="CJ306" t="s">
        <v>1978</v>
      </c>
      <c r="CK306" t="s">
        <v>220</v>
      </c>
      <c r="CL306" t="s">
        <v>412</v>
      </c>
      <c r="CN306" t="s">
        <v>306</v>
      </c>
      <c r="CP306" t="s">
        <v>224</v>
      </c>
      <c r="CQ306" t="s">
        <v>285</v>
      </c>
      <c r="CR306" t="s">
        <v>227</v>
      </c>
      <c r="CS306" t="s">
        <v>227</v>
      </c>
      <c r="CT306" t="s">
        <v>214</v>
      </c>
      <c r="CU306" t="s">
        <v>219</v>
      </c>
      <c r="CV306" t="s">
        <v>227</v>
      </c>
      <c r="CW306" t="s">
        <v>227</v>
      </c>
      <c r="CX306" t="s">
        <v>287</v>
      </c>
      <c r="CY306" t="s">
        <v>353</v>
      </c>
      <c r="CZ306" t="s">
        <v>219</v>
      </c>
      <c r="DA306" t="s">
        <v>219</v>
      </c>
      <c r="DB306" t="s">
        <v>398</v>
      </c>
      <c r="DC306" t="s">
        <v>398</v>
      </c>
      <c r="DD306" t="s">
        <v>219</v>
      </c>
      <c r="DI306" t="s">
        <v>338</v>
      </c>
      <c r="DK306" t="s">
        <v>372</v>
      </c>
      <c r="DL306" t="s">
        <v>372</v>
      </c>
      <c r="DM306" t="s">
        <v>214</v>
      </c>
      <c r="DN306" t="s">
        <v>219</v>
      </c>
      <c r="DO306" t="s">
        <v>288</v>
      </c>
      <c r="DP306" t="s">
        <v>1979</v>
      </c>
      <c r="DQ306" t="s">
        <v>1980</v>
      </c>
      <c r="DR306" t="s">
        <v>1979</v>
      </c>
      <c r="DS306" t="s">
        <v>1980</v>
      </c>
      <c r="DT306" t="s">
        <v>219</v>
      </c>
      <c r="DU306" t="s">
        <v>214</v>
      </c>
      <c r="DX306" t="s">
        <v>242</v>
      </c>
      <c r="DY306" t="s">
        <v>242</v>
      </c>
      <c r="DZ306" t="s">
        <v>400</v>
      </c>
      <c r="EA306" t="s">
        <v>242</v>
      </c>
      <c r="EB306" t="s">
        <v>242</v>
      </c>
      <c r="EC306" t="s">
        <v>389</v>
      </c>
      <c r="ED306" t="s">
        <v>389</v>
      </c>
      <c r="EE306" t="s">
        <v>214</v>
      </c>
      <c r="EF306" t="s">
        <v>214</v>
      </c>
      <c r="EG306" t="s">
        <v>219</v>
      </c>
      <c r="EH306" t="s">
        <v>1981</v>
      </c>
      <c r="EI306" t="s">
        <v>219</v>
      </c>
      <c r="EJ306" t="s">
        <v>1982</v>
      </c>
      <c r="EK306" t="s">
        <v>242</v>
      </c>
      <c r="EL306" t="s">
        <v>242</v>
      </c>
      <c r="EM306" t="s">
        <v>239</v>
      </c>
      <c r="EN306" t="s">
        <v>239</v>
      </c>
      <c r="EO306" t="s">
        <v>240</v>
      </c>
      <c r="EP306" t="s">
        <v>240</v>
      </c>
      <c r="EQ306" t="s">
        <v>214</v>
      </c>
      <c r="ER306" t="s">
        <v>214</v>
      </c>
      <c r="ES306" t="s">
        <v>242</v>
      </c>
      <c r="ET306" t="s">
        <v>242</v>
      </c>
      <c r="EU306" t="s">
        <v>389</v>
      </c>
      <c r="EV306" t="s">
        <v>389</v>
      </c>
      <c r="EW306" t="s">
        <v>310</v>
      </c>
      <c r="EX306" t="s">
        <v>310</v>
      </c>
      <c r="EY306" t="s">
        <v>242</v>
      </c>
      <c r="EZ306" t="s">
        <v>241</v>
      </c>
      <c r="FA306" t="s">
        <v>241</v>
      </c>
      <c r="FB306" t="s">
        <v>242</v>
      </c>
      <c r="FC306" t="s">
        <v>237</v>
      </c>
      <c r="FD306" t="s">
        <v>237</v>
      </c>
      <c r="FE306" t="s">
        <v>286</v>
      </c>
      <c r="FF306" t="s">
        <v>227</v>
      </c>
      <c r="FG306" t="s">
        <v>242</v>
      </c>
      <c r="FH306" t="s">
        <v>242</v>
      </c>
      <c r="FI306" t="s">
        <v>214</v>
      </c>
      <c r="FJ306" t="s">
        <v>214</v>
      </c>
      <c r="FK306" t="s">
        <v>219</v>
      </c>
      <c r="FL306" t="s">
        <v>219</v>
      </c>
      <c r="FM306" t="s">
        <v>245</v>
      </c>
      <c r="FN306" t="s">
        <v>245</v>
      </c>
      <c r="FO306" t="s">
        <v>219</v>
      </c>
      <c r="FP306" t="s">
        <v>219</v>
      </c>
      <c r="FQ306" t="s">
        <v>241</v>
      </c>
      <c r="FR306" t="s">
        <v>241</v>
      </c>
      <c r="FS306" t="s">
        <v>241</v>
      </c>
      <c r="FT306" t="s">
        <v>241</v>
      </c>
      <c r="FU306" t="s">
        <v>219</v>
      </c>
      <c r="FV306" t="s">
        <v>241</v>
      </c>
      <c r="FW306" t="s">
        <v>241</v>
      </c>
      <c r="FX306" t="s">
        <v>241</v>
      </c>
      <c r="FY306" t="s">
        <v>241</v>
      </c>
      <c r="FZ306" t="s">
        <v>341</v>
      </c>
      <c r="GA306" t="s">
        <v>341</v>
      </c>
      <c r="GB306" t="s">
        <v>244</v>
      </c>
      <c r="GC306" t="s">
        <v>244</v>
      </c>
      <c r="GD306" t="s">
        <v>293</v>
      </c>
      <c r="GE306" t="s">
        <v>241</v>
      </c>
      <c r="GF306" t="s">
        <v>293</v>
      </c>
      <c r="GG306" t="s">
        <v>244</v>
      </c>
      <c r="GH306" t="s">
        <v>241</v>
      </c>
      <c r="GI306" t="s">
        <v>226</v>
      </c>
      <c r="GJ306" t="s">
        <v>227</v>
      </c>
      <c r="GK306" t="s">
        <v>227</v>
      </c>
      <c r="GL306" t="s">
        <v>244</v>
      </c>
      <c r="GM306" t="s">
        <v>250</v>
      </c>
      <c r="GN306" t="s">
        <v>214</v>
      </c>
      <c r="GO306" t="s">
        <v>214</v>
      </c>
      <c r="GP306" t="s">
        <v>251</v>
      </c>
      <c r="GQ306" t="s">
        <v>251</v>
      </c>
      <c r="GR306" t="s">
        <v>251</v>
      </c>
      <c r="GS306" t="s">
        <v>214</v>
      </c>
      <c r="GT306" t="s">
        <v>241</v>
      </c>
      <c r="GU306" t="s">
        <v>214</v>
      </c>
      <c r="GV306" t="s">
        <v>241</v>
      </c>
      <c r="GW306" t="s">
        <v>297</v>
      </c>
      <c r="GX306" t="s">
        <v>297</v>
      </c>
      <c r="GY306" t="s">
        <v>254</v>
      </c>
      <c r="GZ306" t="s">
        <v>241</v>
      </c>
      <c r="HA306" t="s">
        <v>298</v>
      </c>
      <c r="HB306" t="s">
        <v>241</v>
      </c>
      <c r="HC306" t="s">
        <v>883</v>
      </c>
      <c r="HD306" t="s">
        <v>316</v>
      </c>
      <c r="HE306" t="s">
        <v>343</v>
      </c>
      <c r="HF306" t="s">
        <v>241</v>
      </c>
      <c r="HG306" t="s">
        <v>319</v>
      </c>
      <c r="HH306" t="s">
        <v>241</v>
      </c>
      <c r="HI306" t="s">
        <v>241</v>
      </c>
      <c r="HJ306" t="s">
        <v>219</v>
      </c>
      <c r="HK306" t="s">
        <v>1983</v>
      </c>
      <c r="HL306" s="12"/>
      <c r="HM306">
        <v>0.75</v>
      </c>
      <c r="HN306">
        <v>1</v>
      </c>
      <c r="HO306">
        <v>1</v>
      </c>
      <c r="HP306">
        <v>1</v>
      </c>
      <c r="HQ306">
        <v>0.5</v>
      </c>
      <c r="HR306">
        <v>0</v>
      </c>
      <c r="HS306">
        <v>1</v>
      </c>
      <c r="HT306">
        <v>1</v>
      </c>
      <c r="HU306">
        <v>1</v>
      </c>
      <c r="HV306">
        <v>0.75</v>
      </c>
      <c r="HW306">
        <v>0.75</v>
      </c>
      <c r="HX306">
        <v>1</v>
      </c>
      <c r="HY306">
        <v>0</v>
      </c>
      <c r="HZ306">
        <v>0.75</v>
      </c>
      <c r="IA306" s="4">
        <v>1</v>
      </c>
      <c r="IB306">
        <v>0.75</v>
      </c>
      <c r="IC306">
        <v>1</v>
      </c>
      <c r="ID306">
        <v>0.75</v>
      </c>
      <c r="IE306">
        <v>0.5</v>
      </c>
      <c r="IG306">
        <v>0.75</v>
      </c>
      <c r="IH306">
        <v>0.75</v>
      </c>
      <c r="II306">
        <v>0.75</v>
      </c>
      <c r="IJ306">
        <v>1</v>
      </c>
      <c r="IK306">
        <v>0.75</v>
      </c>
      <c r="IL306">
        <v>1</v>
      </c>
      <c r="IM306">
        <v>0.75</v>
      </c>
      <c r="IN306">
        <v>0</v>
      </c>
      <c r="IO306">
        <v>1</v>
      </c>
      <c r="IQ306">
        <v>0</v>
      </c>
      <c r="IS306">
        <f t="shared" si="231"/>
        <v>0.11249999999999999</v>
      </c>
      <c r="IT306">
        <f t="shared" si="232"/>
        <v>0.12</v>
      </c>
      <c r="IU306">
        <f t="shared" si="233"/>
        <v>0.08</v>
      </c>
      <c r="IV306">
        <f t="shared" si="234"/>
        <v>0.1</v>
      </c>
      <c r="IW306">
        <f t="shared" si="235"/>
        <v>0.04</v>
      </c>
      <c r="IX306">
        <f t="shared" si="236"/>
        <v>0</v>
      </c>
      <c r="IY306">
        <f t="shared" si="237"/>
        <v>0.1</v>
      </c>
      <c r="IZ306">
        <f t="shared" si="238"/>
        <v>0.11</v>
      </c>
      <c r="JA306">
        <f t="shared" si="239"/>
        <v>0.13</v>
      </c>
      <c r="JB306">
        <f t="shared" si="240"/>
        <v>7.5000000000000011E-2</v>
      </c>
      <c r="JC306">
        <f t="shared" si="241"/>
        <v>0.09</v>
      </c>
      <c r="JD306">
        <f t="shared" si="242"/>
        <v>0.11</v>
      </c>
      <c r="JE306">
        <f t="shared" si="243"/>
        <v>0</v>
      </c>
      <c r="JF306">
        <f t="shared" si="244"/>
        <v>0.09</v>
      </c>
      <c r="JG306" s="5">
        <f t="shared" si="245"/>
        <v>0.05</v>
      </c>
      <c r="JH306">
        <f t="shared" si="246"/>
        <v>0</v>
      </c>
      <c r="JI306">
        <f t="shared" si="246"/>
        <v>0</v>
      </c>
      <c r="JJ306">
        <f t="shared" si="247"/>
        <v>0.15000000000000002</v>
      </c>
      <c r="JK306">
        <f t="shared" si="248"/>
        <v>7.4999999999999997E-2</v>
      </c>
      <c r="JL306" s="6">
        <f t="shared" si="249"/>
        <v>6.6666666666666666E-2</v>
      </c>
      <c r="JM306">
        <f t="shared" si="250"/>
        <v>0.09</v>
      </c>
      <c r="JN306">
        <f t="shared" si="251"/>
        <v>3.7500000000000006E-2</v>
      </c>
      <c r="JO306">
        <f t="shared" si="252"/>
        <v>0.11249999999999999</v>
      </c>
      <c r="JP306">
        <f t="shared" si="253"/>
        <v>0.1</v>
      </c>
      <c r="JQ306">
        <f t="shared" si="254"/>
        <v>0.09</v>
      </c>
      <c r="JR306">
        <f t="shared" si="255"/>
        <v>0.11</v>
      </c>
      <c r="JS306">
        <f t="shared" si="256"/>
        <v>7.5000000000000011E-2</v>
      </c>
      <c r="JT306">
        <f t="shared" si="256"/>
        <v>0</v>
      </c>
      <c r="JU306">
        <f t="shared" si="257"/>
        <v>1</v>
      </c>
      <c r="JV306">
        <f t="shared" si="257"/>
        <v>0</v>
      </c>
      <c r="JW306">
        <f t="shared" si="258"/>
        <v>0.15</v>
      </c>
      <c r="JY306">
        <f t="shared" si="259"/>
        <v>3.7500000000000006E-2</v>
      </c>
      <c r="JZ306">
        <f t="shared" si="260"/>
        <v>0.08</v>
      </c>
      <c r="KA306">
        <f t="shared" si="261"/>
        <v>0.02</v>
      </c>
      <c r="KB306">
        <f t="shared" si="261"/>
        <v>0.02</v>
      </c>
      <c r="KC306">
        <f t="shared" si="262"/>
        <v>0.02</v>
      </c>
      <c r="KD306">
        <f t="shared" si="230"/>
        <v>0</v>
      </c>
      <c r="KE306">
        <f t="shared" si="230"/>
        <v>0.03</v>
      </c>
      <c r="KF306">
        <f t="shared" si="230"/>
        <v>0.03</v>
      </c>
      <c r="KG306">
        <f t="shared" si="229"/>
        <v>0.03</v>
      </c>
      <c r="KH306">
        <f t="shared" si="229"/>
        <v>2.2499999999999999E-2</v>
      </c>
      <c r="KI306">
        <f t="shared" si="229"/>
        <v>2.2499999999999999E-2</v>
      </c>
      <c r="KJ306">
        <f t="shared" si="229"/>
        <v>0.03</v>
      </c>
      <c r="KK306">
        <f t="shared" si="263"/>
        <v>0</v>
      </c>
      <c r="KL306">
        <f t="shared" si="264"/>
        <v>0.03</v>
      </c>
      <c r="KM306" s="5">
        <f t="shared" si="265"/>
        <v>0.05</v>
      </c>
      <c r="KN306">
        <f t="shared" si="266"/>
        <v>0</v>
      </c>
      <c r="KO306">
        <f t="shared" si="266"/>
        <v>0</v>
      </c>
      <c r="KP306">
        <f t="shared" si="267"/>
        <v>4.4999999999999998E-2</v>
      </c>
      <c r="KQ306">
        <f t="shared" si="268"/>
        <v>1.4999999999999999E-2</v>
      </c>
      <c r="KR306" s="6">
        <f t="shared" si="269"/>
        <v>3.3333333333333333E-2</v>
      </c>
      <c r="KS306">
        <f t="shared" si="270"/>
        <v>0.03</v>
      </c>
      <c r="KT306">
        <f t="shared" si="271"/>
        <v>2.2499999999999999E-2</v>
      </c>
      <c r="KU306">
        <f t="shared" si="272"/>
        <v>0.03</v>
      </c>
      <c r="KV306">
        <f t="shared" si="273"/>
        <v>0.05</v>
      </c>
      <c r="KW306">
        <f t="shared" si="274"/>
        <v>7.4999999999999997E-3</v>
      </c>
      <c r="KX306">
        <f t="shared" si="275"/>
        <v>0</v>
      </c>
      <c r="KY306">
        <f t="shared" si="276"/>
        <v>0.03</v>
      </c>
      <c r="KZ306">
        <f t="shared" si="277"/>
        <v>0</v>
      </c>
      <c r="LA306">
        <f t="shared" si="278"/>
        <v>1</v>
      </c>
      <c r="LB306">
        <f t="shared" si="278"/>
        <v>0</v>
      </c>
      <c r="LC306">
        <f t="shared" si="279"/>
        <v>0.1</v>
      </c>
      <c r="LE306" t="str">
        <f t="shared" si="285"/>
        <v>Senegal</v>
      </c>
      <c r="LF306">
        <f t="shared" si="280"/>
        <v>0.79249999999999998</v>
      </c>
      <c r="LG306" s="6">
        <f t="shared" si="281"/>
        <v>0.70666666666666655</v>
      </c>
      <c r="LH306">
        <f t="shared" si="282"/>
        <v>0.76500000000000001</v>
      </c>
      <c r="LI306" s="6">
        <f t="shared" si="283"/>
        <v>0.78583333333333338</v>
      </c>
      <c r="LJ306">
        <f t="shared" si="284"/>
        <v>0</v>
      </c>
    </row>
    <row r="307" spans="1:322" x14ac:dyDescent="0.35">
      <c r="A307" s="3">
        <v>44887</v>
      </c>
      <c r="B307" t="s">
        <v>1984</v>
      </c>
      <c r="D307" s="27" t="s">
        <v>321</v>
      </c>
      <c r="E307" s="27" t="s">
        <v>321</v>
      </c>
      <c r="F307" s="27">
        <v>28</v>
      </c>
      <c r="G307" s="27" t="s">
        <v>258</v>
      </c>
      <c r="H307" s="27" t="s">
        <v>259</v>
      </c>
      <c r="I307" s="27" t="s">
        <v>1838</v>
      </c>
      <c r="J307" s="27" t="s">
        <v>598</v>
      </c>
      <c r="K307" s="28">
        <v>44510</v>
      </c>
      <c r="L307" s="28">
        <v>44510</v>
      </c>
      <c r="M307" s="28">
        <v>44543</v>
      </c>
      <c r="N307" s="27" t="s">
        <v>261</v>
      </c>
      <c r="O307" s="27" t="s">
        <v>261</v>
      </c>
      <c r="P307" s="27" t="s">
        <v>261</v>
      </c>
      <c r="Q307" s="27" t="s">
        <v>1839</v>
      </c>
      <c r="R307" s="28">
        <v>44510</v>
      </c>
      <c r="S307" s="28" t="s">
        <v>262</v>
      </c>
      <c r="T307" s="27" t="s">
        <v>263</v>
      </c>
      <c r="U307" s="27" t="s">
        <v>261</v>
      </c>
      <c r="V307" s="28" t="s">
        <v>262</v>
      </c>
      <c r="W307" s="27" t="s">
        <v>261</v>
      </c>
      <c r="X307" s="28" t="s">
        <v>262</v>
      </c>
      <c r="Y307" s="27" t="s">
        <v>263</v>
      </c>
      <c r="Z307" s="28">
        <v>44693</v>
      </c>
      <c r="AA307" s="27" t="s">
        <v>264</v>
      </c>
      <c r="AB307" s="27" t="s">
        <v>265</v>
      </c>
      <c r="AC307" s="27" t="s">
        <v>1985</v>
      </c>
      <c r="AD307" s="27" t="s">
        <v>612</v>
      </c>
      <c r="AE307" s="27" t="s">
        <v>600</v>
      </c>
      <c r="AF307" s="27" t="s">
        <v>601</v>
      </c>
      <c r="AG307" s="29">
        <v>13000000</v>
      </c>
      <c r="AH307" s="27" t="s">
        <v>261</v>
      </c>
      <c r="AI307" s="27" t="s">
        <v>262</v>
      </c>
      <c r="AJ307" s="28" t="s">
        <v>262</v>
      </c>
      <c r="AK307" s="27" t="s">
        <v>262</v>
      </c>
      <c r="AL307" s="27" t="s">
        <v>262</v>
      </c>
      <c r="AM307" s="27" t="s">
        <v>262</v>
      </c>
      <c r="AN307" s="27" t="s">
        <v>262</v>
      </c>
      <c r="AO307" s="27" t="s">
        <v>261</v>
      </c>
      <c r="AP307" s="27" t="s">
        <v>261</v>
      </c>
      <c r="AQ307" s="28" t="s">
        <v>262</v>
      </c>
      <c r="AR307" s="27" t="s">
        <v>261</v>
      </c>
      <c r="AS307" s="28" t="s">
        <v>262</v>
      </c>
      <c r="AT307" s="27" t="s">
        <v>261</v>
      </c>
      <c r="AU307" s="28" t="s">
        <v>262</v>
      </c>
      <c r="AV307" s="27" t="s">
        <v>261</v>
      </c>
      <c r="AW307" s="28" t="s">
        <v>262</v>
      </c>
      <c r="AX307" s="27" t="s">
        <v>261</v>
      </c>
      <c r="AY307" s="28" t="s">
        <v>262</v>
      </c>
      <c r="AZ307" s="27" t="s">
        <v>262</v>
      </c>
      <c r="BA307" s="27" t="s">
        <v>262</v>
      </c>
      <c r="BB307" s="27" t="s">
        <v>261</v>
      </c>
      <c r="BC307" s="28" t="s">
        <v>262</v>
      </c>
      <c r="BD307" s="27" t="s">
        <v>261</v>
      </c>
      <c r="BE307" s="30" t="s">
        <v>262</v>
      </c>
      <c r="BF307" t="s">
        <v>603</v>
      </c>
      <c r="BG307" t="s">
        <v>571</v>
      </c>
      <c r="BH307" t="s">
        <v>208</v>
      </c>
      <c r="BI307" t="s">
        <v>328</v>
      </c>
      <c r="BJ307" t="s">
        <v>210</v>
      </c>
      <c r="BK307" t="s">
        <v>329</v>
      </c>
      <c r="BL307" t="s">
        <v>212</v>
      </c>
      <c r="BM307" t="s">
        <v>1986</v>
      </c>
      <c r="BN307" t="s">
        <v>214</v>
      </c>
      <c r="BO307" t="s">
        <v>215</v>
      </c>
      <c r="BP307" t="s">
        <v>219</v>
      </c>
      <c r="BQ307" t="s">
        <v>216</v>
      </c>
      <c r="BR307" t="s">
        <v>614</v>
      </c>
      <c r="BS307" t="s">
        <v>614</v>
      </c>
      <c r="BT307" t="s">
        <v>615</v>
      </c>
      <c r="BU307" t="s">
        <v>616</v>
      </c>
      <c r="BV307" t="s">
        <v>214</v>
      </c>
      <c r="CC307" t="s">
        <v>214</v>
      </c>
      <c r="CG307" t="s">
        <v>219</v>
      </c>
      <c r="CI307" t="s">
        <v>333</v>
      </c>
      <c r="CJ307" t="s">
        <v>1987</v>
      </c>
      <c r="CK307" t="s">
        <v>333</v>
      </c>
      <c r="CL307" t="s">
        <v>222</v>
      </c>
      <c r="CN307" t="s">
        <v>283</v>
      </c>
      <c r="CP307" t="s">
        <v>307</v>
      </c>
      <c r="CQ307" t="s">
        <v>285</v>
      </c>
      <c r="CR307" t="s">
        <v>227</v>
      </c>
      <c r="CS307" t="s">
        <v>227</v>
      </c>
      <c r="CT307" t="s">
        <v>219</v>
      </c>
      <c r="CU307" t="s">
        <v>219</v>
      </c>
      <c r="CV307" t="s">
        <v>227</v>
      </c>
      <c r="CW307" t="s">
        <v>227</v>
      </c>
      <c r="CX307" t="s">
        <v>353</v>
      </c>
      <c r="CY307" t="s">
        <v>353</v>
      </c>
      <c r="CZ307" t="s">
        <v>219</v>
      </c>
      <c r="DA307" t="s">
        <v>219</v>
      </c>
      <c r="DB307" t="s">
        <v>398</v>
      </c>
      <c r="DC307" t="s">
        <v>398</v>
      </c>
      <c r="DD307" t="s">
        <v>219</v>
      </c>
      <c r="DI307" t="s">
        <v>484</v>
      </c>
      <c r="DK307" t="s">
        <v>239</v>
      </c>
      <c r="DL307" t="s">
        <v>239</v>
      </c>
      <c r="DM307" t="s">
        <v>214</v>
      </c>
      <c r="DN307" t="s">
        <v>214</v>
      </c>
      <c r="DO307" t="s">
        <v>288</v>
      </c>
      <c r="DP307" t="s">
        <v>399</v>
      </c>
      <c r="DR307" t="s">
        <v>308</v>
      </c>
      <c r="DT307" t="s">
        <v>219</v>
      </c>
      <c r="DU307" t="s">
        <v>219</v>
      </c>
      <c r="DX307" t="s">
        <v>233</v>
      </c>
      <c r="DY307" t="s">
        <v>233</v>
      </c>
      <c r="DZ307" t="s">
        <v>485</v>
      </c>
      <c r="EA307" t="s">
        <v>233</v>
      </c>
      <c r="EB307" t="s">
        <v>239</v>
      </c>
      <c r="EC307" t="s">
        <v>233</v>
      </c>
      <c r="ED307" t="s">
        <v>233</v>
      </c>
      <c r="EE307" t="s">
        <v>214</v>
      </c>
      <c r="EF307" t="s">
        <v>214</v>
      </c>
      <c r="EG307" t="s">
        <v>307</v>
      </c>
      <c r="EI307" t="s">
        <v>307</v>
      </c>
      <c r="EK307" t="s">
        <v>239</v>
      </c>
      <c r="EL307" t="s">
        <v>239</v>
      </c>
      <c r="EM307" t="s">
        <v>486</v>
      </c>
      <c r="EN307" t="s">
        <v>486</v>
      </c>
      <c r="EO307" t="s">
        <v>486</v>
      </c>
      <c r="EP307" t="s">
        <v>486</v>
      </c>
      <c r="EQ307" t="s">
        <v>219</v>
      </c>
      <c r="ER307" t="s">
        <v>219</v>
      </c>
      <c r="ES307" t="s">
        <v>239</v>
      </c>
      <c r="ET307" t="s">
        <v>239</v>
      </c>
      <c r="EU307" t="s">
        <v>372</v>
      </c>
      <c r="EV307" t="s">
        <v>372</v>
      </c>
      <c r="EW307" t="s">
        <v>580</v>
      </c>
      <c r="EX307" t="s">
        <v>580</v>
      </c>
      <c r="EY307" t="s">
        <v>233</v>
      </c>
      <c r="EZ307" t="s">
        <v>291</v>
      </c>
      <c r="FA307" t="s">
        <v>241</v>
      </c>
      <c r="FB307" t="s">
        <v>233</v>
      </c>
      <c r="FC307" t="s">
        <v>233</v>
      </c>
      <c r="FD307" t="s">
        <v>233</v>
      </c>
      <c r="FE307" t="s">
        <v>250</v>
      </c>
      <c r="FF307" t="s">
        <v>250</v>
      </c>
      <c r="FG307" t="s">
        <v>242</v>
      </c>
      <c r="FH307" t="s">
        <v>242</v>
      </c>
      <c r="FI307" t="s">
        <v>219</v>
      </c>
      <c r="FJ307" t="s">
        <v>219</v>
      </c>
      <c r="FK307" t="s">
        <v>219</v>
      </c>
      <c r="FL307" t="s">
        <v>219</v>
      </c>
      <c r="FM307" t="s">
        <v>292</v>
      </c>
      <c r="FN307" t="s">
        <v>245</v>
      </c>
      <c r="FO307" t="s">
        <v>219</v>
      </c>
      <c r="FP307" t="s">
        <v>219</v>
      </c>
      <c r="FQ307" t="s">
        <v>241</v>
      </c>
      <c r="FR307" t="s">
        <v>241</v>
      </c>
      <c r="FS307" t="s">
        <v>241</v>
      </c>
      <c r="FT307" t="s">
        <v>241</v>
      </c>
      <c r="FU307" t="s">
        <v>219</v>
      </c>
      <c r="FV307" t="s">
        <v>241</v>
      </c>
      <c r="FW307" t="s">
        <v>241</v>
      </c>
      <c r="FX307" t="s">
        <v>241</v>
      </c>
      <c r="FY307" t="s">
        <v>241</v>
      </c>
      <c r="FZ307" t="s">
        <v>341</v>
      </c>
      <c r="GA307" t="s">
        <v>341</v>
      </c>
      <c r="GB307" t="s">
        <v>227</v>
      </c>
      <c r="GC307" t="s">
        <v>227</v>
      </c>
      <c r="GD307" t="s">
        <v>293</v>
      </c>
      <c r="GE307" t="s">
        <v>241</v>
      </c>
      <c r="GF307" t="s">
        <v>293</v>
      </c>
      <c r="GG307" t="s">
        <v>244</v>
      </c>
      <c r="GH307" t="s">
        <v>241</v>
      </c>
      <c r="GI307" t="s">
        <v>244</v>
      </c>
      <c r="GJ307" t="s">
        <v>227</v>
      </c>
      <c r="GK307" t="s">
        <v>227</v>
      </c>
      <c r="GL307" t="s">
        <v>227</v>
      </c>
      <c r="GM307" t="s">
        <v>227</v>
      </c>
      <c r="GN307" t="s">
        <v>219</v>
      </c>
      <c r="GO307" t="s">
        <v>219</v>
      </c>
      <c r="GP307" t="s">
        <v>295</v>
      </c>
      <c r="GQ307" t="s">
        <v>295</v>
      </c>
      <c r="GR307" t="s">
        <v>295</v>
      </c>
      <c r="GS307" t="s">
        <v>214</v>
      </c>
      <c r="GT307" t="s">
        <v>241</v>
      </c>
      <c r="GU307" t="s">
        <v>214</v>
      </c>
      <c r="GV307" t="s">
        <v>241</v>
      </c>
      <c r="GW307" t="s">
        <v>297</v>
      </c>
      <c r="GX307" t="s">
        <v>297</v>
      </c>
      <c r="GY307" t="s">
        <v>626</v>
      </c>
      <c r="GZ307" t="s">
        <v>241</v>
      </c>
      <c r="HA307" t="s">
        <v>298</v>
      </c>
      <c r="HB307" t="s">
        <v>241</v>
      </c>
      <c r="HC307" t="s">
        <v>315</v>
      </c>
      <c r="HD307" t="s">
        <v>361</v>
      </c>
      <c r="HE307" t="s">
        <v>317</v>
      </c>
      <c r="HF307" t="s">
        <v>241</v>
      </c>
      <c r="HG307" t="s">
        <v>362</v>
      </c>
      <c r="HH307" t="s">
        <v>241</v>
      </c>
      <c r="HI307" t="s">
        <v>241</v>
      </c>
      <c r="HJ307" t="s">
        <v>219</v>
      </c>
      <c r="HK307" t="s">
        <v>241</v>
      </c>
      <c r="HL307" s="12"/>
      <c r="HM307">
        <v>0.75</v>
      </c>
      <c r="HN307">
        <v>1</v>
      </c>
      <c r="HO307">
        <v>0</v>
      </c>
      <c r="HP307">
        <v>1</v>
      </c>
      <c r="HQ307">
        <v>0.5</v>
      </c>
      <c r="HR307">
        <v>0.5</v>
      </c>
      <c r="HS307">
        <v>1</v>
      </c>
      <c r="HT307">
        <v>1</v>
      </c>
      <c r="HU307">
        <v>1</v>
      </c>
      <c r="HV307">
        <v>0.25</v>
      </c>
      <c r="HW307">
        <v>0.25</v>
      </c>
      <c r="HX307">
        <v>0.25</v>
      </c>
      <c r="HY307">
        <v>0.5</v>
      </c>
      <c r="HZ307">
        <v>0.5</v>
      </c>
      <c r="IA307">
        <v>0</v>
      </c>
      <c r="IB307">
        <v>0.5</v>
      </c>
      <c r="IC307">
        <v>0</v>
      </c>
      <c r="ID307">
        <v>0.25</v>
      </c>
      <c r="IE307">
        <v>0.25</v>
      </c>
      <c r="IG307">
        <v>0.5</v>
      </c>
      <c r="IH307">
        <v>0.75</v>
      </c>
      <c r="II307">
        <v>1</v>
      </c>
      <c r="IJ307">
        <v>1</v>
      </c>
      <c r="IK307">
        <v>1</v>
      </c>
      <c r="IL307">
        <v>1</v>
      </c>
      <c r="IM307">
        <v>0.75</v>
      </c>
      <c r="IN307">
        <v>1</v>
      </c>
      <c r="IO307">
        <v>1</v>
      </c>
      <c r="IQ307">
        <v>3</v>
      </c>
      <c r="IS307">
        <f t="shared" si="231"/>
        <v>0.11249999999999999</v>
      </c>
      <c r="IT307">
        <f t="shared" si="232"/>
        <v>0.12</v>
      </c>
      <c r="IU307">
        <f t="shared" si="233"/>
        <v>0</v>
      </c>
      <c r="IV307">
        <f t="shared" si="234"/>
        <v>0.1</v>
      </c>
      <c r="IW307">
        <f t="shared" si="235"/>
        <v>0.04</v>
      </c>
      <c r="IX307">
        <f t="shared" si="236"/>
        <v>6.5000000000000002E-2</v>
      </c>
      <c r="IY307">
        <f t="shared" si="237"/>
        <v>0.1</v>
      </c>
      <c r="IZ307">
        <f t="shared" si="238"/>
        <v>0.11</v>
      </c>
      <c r="JA307">
        <f t="shared" si="239"/>
        <v>0.13</v>
      </c>
      <c r="JB307">
        <f t="shared" si="240"/>
        <v>2.5000000000000001E-2</v>
      </c>
      <c r="JC307">
        <f t="shared" si="241"/>
        <v>0.03</v>
      </c>
      <c r="JD307">
        <f t="shared" si="242"/>
        <v>2.75E-2</v>
      </c>
      <c r="JE307">
        <f t="shared" si="243"/>
        <v>3.5000000000000003E-2</v>
      </c>
      <c r="JF307">
        <f t="shared" si="244"/>
        <v>0.06</v>
      </c>
      <c r="JG307" s="5">
        <f t="shared" si="245"/>
        <v>0</v>
      </c>
      <c r="JH307">
        <f t="shared" si="246"/>
        <v>0</v>
      </c>
      <c r="JI307">
        <f t="shared" si="246"/>
        <v>0</v>
      </c>
      <c r="JJ307">
        <f t="shared" si="247"/>
        <v>0.05</v>
      </c>
      <c r="JK307">
        <f t="shared" si="248"/>
        <v>3.7499999999999999E-2</v>
      </c>
      <c r="JL307" s="6">
        <f t="shared" si="249"/>
        <v>2.3333333333333334E-2</v>
      </c>
      <c r="JM307">
        <f t="shared" si="250"/>
        <v>0.06</v>
      </c>
      <c r="JN307">
        <f t="shared" si="251"/>
        <v>3.7500000000000006E-2</v>
      </c>
      <c r="JO307">
        <f t="shared" si="252"/>
        <v>0.15</v>
      </c>
      <c r="JP307">
        <f t="shared" si="253"/>
        <v>0.1</v>
      </c>
      <c r="JQ307">
        <f t="shared" si="254"/>
        <v>0.12</v>
      </c>
      <c r="JR307">
        <f t="shared" si="255"/>
        <v>0.11</v>
      </c>
      <c r="JS307">
        <f t="shared" si="256"/>
        <v>7.5000000000000011E-2</v>
      </c>
      <c r="JT307">
        <f t="shared" si="256"/>
        <v>0.1</v>
      </c>
      <c r="JU307">
        <f t="shared" si="257"/>
        <v>1</v>
      </c>
      <c r="JV307">
        <f t="shared" si="257"/>
        <v>0</v>
      </c>
      <c r="JW307">
        <f t="shared" si="258"/>
        <v>0.15</v>
      </c>
      <c r="JY307">
        <f t="shared" si="259"/>
        <v>3.7500000000000006E-2</v>
      </c>
      <c r="JZ307">
        <f t="shared" si="260"/>
        <v>0.08</v>
      </c>
      <c r="KA307">
        <f t="shared" si="261"/>
        <v>0</v>
      </c>
      <c r="KB307">
        <f t="shared" si="261"/>
        <v>0.02</v>
      </c>
      <c r="KC307">
        <f t="shared" si="262"/>
        <v>0.02</v>
      </c>
      <c r="KD307">
        <f t="shared" si="230"/>
        <v>1.4999999999999999E-2</v>
      </c>
      <c r="KE307">
        <f t="shared" si="230"/>
        <v>0.03</v>
      </c>
      <c r="KF307">
        <f t="shared" si="230"/>
        <v>0.03</v>
      </c>
      <c r="KG307">
        <f t="shared" si="229"/>
        <v>0.03</v>
      </c>
      <c r="KH307">
        <f t="shared" si="229"/>
        <v>7.4999999999999997E-3</v>
      </c>
      <c r="KI307">
        <f t="shared" si="229"/>
        <v>7.4999999999999997E-3</v>
      </c>
      <c r="KJ307">
        <f t="shared" si="229"/>
        <v>7.4999999999999997E-3</v>
      </c>
      <c r="KK307">
        <f t="shared" si="263"/>
        <v>0.01</v>
      </c>
      <c r="KL307">
        <f t="shared" si="264"/>
        <v>0.02</v>
      </c>
      <c r="KM307" s="5">
        <f t="shared" si="265"/>
        <v>0</v>
      </c>
      <c r="KN307">
        <f t="shared" si="266"/>
        <v>0</v>
      </c>
      <c r="KO307">
        <f t="shared" si="266"/>
        <v>0</v>
      </c>
      <c r="KP307">
        <f t="shared" si="267"/>
        <v>1.4999999999999999E-2</v>
      </c>
      <c r="KQ307">
        <f t="shared" si="268"/>
        <v>7.4999999999999997E-3</v>
      </c>
      <c r="KR307" s="6">
        <f t="shared" si="269"/>
        <v>1.1666666666666667E-2</v>
      </c>
      <c r="KS307">
        <f t="shared" si="270"/>
        <v>0.02</v>
      </c>
      <c r="KT307">
        <f t="shared" si="271"/>
        <v>2.2499999999999999E-2</v>
      </c>
      <c r="KU307">
        <f t="shared" si="272"/>
        <v>0.04</v>
      </c>
      <c r="KV307">
        <f t="shared" si="273"/>
        <v>0.05</v>
      </c>
      <c r="KW307">
        <f t="shared" si="274"/>
        <v>0.01</v>
      </c>
      <c r="KX307">
        <f t="shared" si="275"/>
        <v>0</v>
      </c>
      <c r="KY307">
        <f t="shared" si="276"/>
        <v>0.03</v>
      </c>
      <c r="KZ307">
        <f t="shared" si="277"/>
        <v>0.03</v>
      </c>
      <c r="LA307">
        <f t="shared" si="278"/>
        <v>1</v>
      </c>
      <c r="LB307">
        <f t="shared" si="278"/>
        <v>0</v>
      </c>
      <c r="LC307">
        <f t="shared" si="279"/>
        <v>0.1</v>
      </c>
      <c r="LE307" t="str">
        <f t="shared" si="285"/>
        <v>Guinee Conakry</v>
      </c>
      <c r="LF307">
        <f t="shared" si="280"/>
        <v>0.77749999999999997</v>
      </c>
      <c r="LG307" s="6">
        <f t="shared" si="281"/>
        <v>0.28833333333333327</v>
      </c>
      <c r="LH307">
        <f t="shared" si="282"/>
        <v>0.90250000000000008</v>
      </c>
      <c r="LI307" s="6">
        <f t="shared" si="283"/>
        <v>0.65166666666666673</v>
      </c>
      <c r="LJ307">
        <f t="shared" si="284"/>
        <v>3</v>
      </c>
    </row>
    <row r="308" spans="1:322" x14ac:dyDescent="0.35">
      <c r="A308" s="3">
        <v>44895</v>
      </c>
      <c r="B308" t="s">
        <v>1988</v>
      </c>
      <c r="D308" s="24" t="s">
        <v>321</v>
      </c>
      <c r="E308" s="24" t="s">
        <v>321</v>
      </c>
      <c r="F308" s="24">
        <v>22</v>
      </c>
      <c r="G308" s="24" t="s">
        <v>258</v>
      </c>
      <c r="H308" s="24" t="s">
        <v>322</v>
      </c>
      <c r="I308" s="24" t="s">
        <v>1838</v>
      </c>
      <c r="J308" s="24" t="s">
        <v>598</v>
      </c>
      <c r="K308" s="25">
        <v>44514</v>
      </c>
      <c r="L308" s="25">
        <v>44514</v>
      </c>
      <c r="M308" s="25">
        <v>44543</v>
      </c>
      <c r="N308" s="24" t="s">
        <v>261</v>
      </c>
      <c r="O308" s="24" t="s">
        <v>261</v>
      </c>
      <c r="P308" s="24" t="s">
        <v>261</v>
      </c>
      <c r="Q308" s="24" t="s">
        <v>1839</v>
      </c>
      <c r="R308" s="25">
        <v>44514</v>
      </c>
      <c r="S308" s="25" t="s">
        <v>262</v>
      </c>
      <c r="T308" s="24" t="s">
        <v>263</v>
      </c>
      <c r="U308" s="24" t="s">
        <v>261</v>
      </c>
      <c r="V308" s="25" t="s">
        <v>262</v>
      </c>
      <c r="W308" s="24" t="s">
        <v>261</v>
      </c>
      <c r="X308" s="25" t="s">
        <v>262</v>
      </c>
      <c r="Y308" s="24" t="s">
        <v>263</v>
      </c>
      <c r="Z308" s="25">
        <v>44692</v>
      </c>
      <c r="AA308" s="24" t="s">
        <v>264</v>
      </c>
      <c r="AB308" s="24" t="s">
        <v>265</v>
      </c>
      <c r="AC308" s="24" t="s">
        <v>672</v>
      </c>
      <c r="AD308" s="24" t="s">
        <v>267</v>
      </c>
      <c r="AE308" s="24" t="s">
        <v>600</v>
      </c>
      <c r="AF308" s="24" t="s">
        <v>601</v>
      </c>
      <c r="AG308" s="31">
        <v>13000000</v>
      </c>
      <c r="AH308" s="24" t="s">
        <v>261</v>
      </c>
      <c r="AI308" s="24" t="s">
        <v>262</v>
      </c>
      <c r="AJ308" s="25" t="s">
        <v>262</v>
      </c>
      <c r="AK308" s="24" t="s">
        <v>262</v>
      </c>
      <c r="AL308" s="24" t="s">
        <v>262</v>
      </c>
      <c r="AM308" s="24" t="s">
        <v>262</v>
      </c>
      <c r="AN308" s="24" t="s">
        <v>262</v>
      </c>
      <c r="AO308" s="24" t="s">
        <v>261</v>
      </c>
      <c r="AP308" s="24" t="s">
        <v>261</v>
      </c>
      <c r="AQ308" s="25" t="s">
        <v>262</v>
      </c>
      <c r="AR308" s="24" t="s">
        <v>261</v>
      </c>
      <c r="AS308" s="25" t="s">
        <v>262</v>
      </c>
      <c r="AT308" s="24" t="s">
        <v>261</v>
      </c>
      <c r="AU308" s="25" t="s">
        <v>262</v>
      </c>
      <c r="AV308" s="24" t="s">
        <v>261</v>
      </c>
      <c r="AW308" s="25" t="s">
        <v>262</v>
      </c>
      <c r="AX308" s="24" t="s">
        <v>261</v>
      </c>
      <c r="AY308" s="25" t="s">
        <v>262</v>
      </c>
      <c r="AZ308" s="27" t="s">
        <v>262</v>
      </c>
      <c r="BA308" s="27" t="s">
        <v>262</v>
      </c>
      <c r="BB308" s="24" t="s">
        <v>261</v>
      </c>
      <c r="BC308" s="25" t="s">
        <v>262</v>
      </c>
      <c r="BD308" s="24" t="s">
        <v>261</v>
      </c>
      <c r="BE308" s="26" t="s">
        <v>262</v>
      </c>
      <c r="BF308" t="s">
        <v>603</v>
      </c>
      <c r="BG308" t="s">
        <v>571</v>
      </c>
      <c r="BH308" t="s">
        <v>208</v>
      </c>
      <c r="BI308" t="s">
        <v>408</v>
      </c>
      <c r="BJ308" t="s">
        <v>210</v>
      </c>
      <c r="BK308" t="s">
        <v>329</v>
      </c>
      <c r="BL308" t="s">
        <v>212</v>
      </c>
      <c r="BM308" t="s">
        <v>638</v>
      </c>
      <c r="BN308" t="s">
        <v>214</v>
      </c>
      <c r="BO308" t="s">
        <v>542</v>
      </c>
      <c r="BP308" t="s">
        <v>219</v>
      </c>
      <c r="BQ308" t="s">
        <v>216</v>
      </c>
      <c r="BR308" t="s">
        <v>1989</v>
      </c>
      <c r="BS308" t="s">
        <v>1708</v>
      </c>
      <c r="BT308" t="s">
        <v>1841</v>
      </c>
      <c r="BU308" t="s">
        <v>1989</v>
      </c>
      <c r="BV308" t="s">
        <v>214</v>
      </c>
      <c r="CC308" t="s">
        <v>214</v>
      </c>
      <c r="CG308" t="s">
        <v>219</v>
      </c>
      <c r="CI308" t="s">
        <v>333</v>
      </c>
      <c r="CJ308" t="s">
        <v>1334</v>
      </c>
      <c r="CK308" t="s">
        <v>220</v>
      </c>
      <c r="CL308" t="s">
        <v>1263</v>
      </c>
      <c r="CN308" t="s">
        <v>283</v>
      </c>
      <c r="CP308" t="s">
        <v>225</v>
      </c>
      <c r="CQ308" t="s">
        <v>307</v>
      </c>
      <c r="CR308" t="s">
        <v>227</v>
      </c>
      <c r="CS308" t="s">
        <v>227</v>
      </c>
      <c r="CT308" t="s">
        <v>219</v>
      </c>
      <c r="CU308" t="s">
        <v>219</v>
      </c>
      <c r="CV308" t="s">
        <v>244</v>
      </c>
      <c r="CW308" t="s">
        <v>244</v>
      </c>
      <c r="CX308" t="s">
        <v>287</v>
      </c>
      <c r="CY308" t="s">
        <v>450</v>
      </c>
      <c r="CZ308" t="s">
        <v>219</v>
      </c>
      <c r="DA308" t="s">
        <v>219</v>
      </c>
      <c r="DB308" t="s">
        <v>398</v>
      </c>
      <c r="DC308" t="s">
        <v>398</v>
      </c>
      <c r="DD308" t="s">
        <v>219</v>
      </c>
      <c r="DI308" t="s">
        <v>625</v>
      </c>
      <c r="DK308" t="s">
        <v>242</v>
      </c>
      <c r="DL308" t="s">
        <v>242</v>
      </c>
      <c r="DM308" t="s">
        <v>214</v>
      </c>
      <c r="DN308" t="s">
        <v>214</v>
      </c>
      <c r="DO308" t="s">
        <v>414</v>
      </c>
      <c r="DP308" t="s">
        <v>308</v>
      </c>
      <c r="DR308" t="s">
        <v>235</v>
      </c>
      <c r="DT308" t="s">
        <v>219</v>
      </c>
      <c r="DU308" t="s">
        <v>214</v>
      </c>
      <c r="DX308" t="s">
        <v>242</v>
      </c>
      <c r="DY308" t="s">
        <v>242</v>
      </c>
      <c r="DZ308" t="s">
        <v>400</v>
      </c>
      <c r="EA308" t="s">
        <v>242</v>
      </c>
      <c r="EB308" t="s">
        <v>242</v>
      </c>
      <c r="EC308" t="s">
        <v>242</v>
      </c>
      <c r="ED308" t="s">
        <v>242</v>
      </c>
      <c r="EE308" t="s">
        <v>219</v>
      </c>
      <c r="EF308" t="s">
        <v>219</v>
      </c>
      <c r="EK308" t="s">
        <v>242</v>
      </c>
      <c r="EL308" t="s">
        <v>242</v>
      </c>
      <c r="EM308" t="s">
        <v>486</v>
      </c>
      <c r="EN308" t="s">
        <v>486</v>
      </c>
      <c r="EO308" t="s">
        <v>486</v>
      </c>
      <c r="EP308" t="s">
        <v>486</v>
      </c>
      <c r="EQ308" t="s">
        <v>214</v>
      </c>
      <c r="ER308" t="s">
        <v>214</v>
      </c>
      <c r="ES308" t="s">
        <v>242</v>
      </c>
      <c r="ET308" t="s">
        <v>242</v>
      </c>
      <c r="EU308" t="s">
        <v>242</v>
      </c>
      <c r="EV308" t="s">
        <v>242</v>
      </c>
      <c r="EW308" t="s">
        <v>243</v>
      </c>
      <c r="EX308" t="s">
        <v>243</v>
      </c>
      <c r="EY308" t="s">
        <v>242</v>
      </c>
      <c r="EZ308" t="s">
        <v>241</v>
      </c>
      <c r="FA308" t="s">
        <v>241</v>
      </c>
      <c r="FB308" t="s">
        <v>242</v>
      </c>
      <c r="FC308" t="s">
        <v>242</v>
      </c>
      <c r="FD308" t="s">
        <v>242</v>
      </c>
      <c r="FE308" t="s">
        <v>286</v>
      </c>
      <c r="FF308" t="s">
        <v>286</v>
      </c>
      <c r="FG308" t="s">
        <v>390</v>
      </c>
      <c r="FH308" t="s">
        <v>390</v>
      </c>
      <c r="FI308" t="s">
        <v>214</v>
      </c>
      <c r="FJ308" t="s">
        <v>214</v>
      </c>
      <c r="FK308" t="s">
        <v>214</v>
      </c>
      <c r="FL308" t="s">
        <v>214</v>
      </c>
      <c r="FM308" t="s">
        <v>245</v>
      </c>
      <c r="FN308" t="s">
        <v>245</v>
      </c>
      <c r="FO308" t="s">
        <v>219</v>
      </c>
      <c r="FP308" t="s">
        <v>219</v>
      </c>
      <c r="FQ308" t="s">
        <v>241</v>
      </c>
      <c r="FR308" t="s">
        <v>241</v>
      </c>
      <c r="FS308" t="s">
        <v>241</v>
      </c>
      <c r="FT308" t="s">
        <v>241</v>
      </c>
      <c r="FU308" t="s">
        <v>219</v>
      </c>
      <c r="FV308" t="s">
        <v>241</v>
      </c>
      <c r="FW308" t="s">
        <v>241</v>
      </c>
      <c r="FX308" t="s">
        <v>241</v>
      </c>
      <c r="FY308" t="s">
        <v>241</v>
      </c>
      <c r="FZ308" t="s">
        <v>341</v>
      </c>
      <c r="GA308" t="s">
        <v>341</v>
      </c>
      <c r="GB308" t="s">
        <v>227</v>
      </c>
      <c r="GC308" t="s">
        <v>227</v>
      </c>
      <c r="GD308" t="s">
        <v>293</v>
      </c>
      <c r="GE308" t="s">
        <v>241</v>
      </c>
      <c r="GF308" t="s">
        <v>293</v>
      </c>
      <c r="GG308" t="s">
        <v>227</v>
      </c>
      <c r="GH308" t="s">
        <v>241</v>
      </c>
      <c r="GI308" t="s">
        <v>227</v>
      </c>
      <c r="GJ308" t="s">
        <v>227</v>
      </c>
      <c r="GK308" t="s">
        <v>227</v>
      </c>
      <c r="GL308" t="s">
        <v>227</v>
      </c>
      <c r="GM308" t="s">
        <v>227</v>
      </c>
      <c r="GN308" t="s">
        <v>219</v>
      </c>
      <c r="GO308" t="s">
        <v>219</v>
      </c>
      <c r="GP308" t="s">
        <v>553</v>
      </c>
      <c r="GQ308" t="s">
        <v>251</v>
      </c>
      <c r="GR308" t="s">
        <v>251</v>
      </c>
      <c r="GS308" t="s">
        <v>214</v>
      </c>
      <c r="GT308" t="s">
        <v>241</v>
      </c>
      <c r="GU308" t="s">
        <v>214</v>
      </c>
      <c r="GV308" t="s">
        <v>241</v>
      </c>
      <c r="GW308" t="s">
        <v>297</v>
      </c>
      <c r="GX308" t="s">
        <v>253</v>
      </c>
      <c r="GY308" t="s">
        <v>491</v>
      </c>
      <c r="GZ308" t="s">
        <v>241</v>
      </c>
      <c r="HA308" t="s">
        <v>298</v>
      </c>
      <c r="HB308" t="s">
        <v>241</v>
      </c>
      <c r="HC308" t="s">
        <v>315</v>
      </c>
      <c r="HD308" t="s">
        <v>316</v>
      </c>
      <c r="HE308" t="s">
        <v>343</v>
      </c>
      <c r="HF308" t="s">
        <v>241</v>
      </c>
      <c r="HG308" t="s">
        <v>319</v>
      </c>
      <c r="HH308" t="s">
        <v>241</v>
      </c>
      <c r="HI308" t="s">
        <v>241</v>
      </c>
      <c r="HJ308" t="s">
        <v>219</v>
      </c>
      <c r="HK308" t="s">
        <v>241</v>
      </c>
      <c r="HL308" s="12"/>
      <c r="HM308">
        <v>0.75</v>
      </c>
      <c r="HN308">
        <v>1</v>
      </c>
      <c r="HO308">
        <v>0</v>
      </c>
      <c r="HP308">
        <v>0.75</v>
      </c>
      <c r="HQ308">
        <v>0.5</v>
      </c>
      <c r="HR308">
        <v>0.75</v>
      </c>
      <c r="HS308">
        <v>1</v>
      </c>
      <c r="HT308">
        <v>1</v>
      </c>
      <c r="HU308">
        <v>1</v>
      </c>
      <c r="HV308">
        <v>0.75</v>
      </c>
      <c r="HW308">
        <v>0.75</v>
      </c>
      <c r="HX308">
        <v>0.75</v>
      </c>
      <c r="HZ308">
        <v>0.75</v>
      </c>
      <c r="IA308" s="4">
        <v>1</v>
      </c>
      <c r="IB308">
        <v>0.75</v>
      </c>
      <c r="IC308">
        <v>0.75</v>
      </c>
      <c r="ID308">
        <v>0.75</v>
      </c>
      <c r="IE308">
        <v>0.75</v>
      </c>
      <c r="IG308">
        <v>0.75</v>
      </c>
      <c r="IH308">
        <v>0.5</v>
      </c>
      <c r="II308">
        <v>0.75</v>
      </c>
      <c r="IJ308">
        <v>1</v>
      </c>
      <c r="IK308">
        <v>1</v>
      </c>
      <c r="IL308">
        <v>1</v>
      </c>
      <c r="IM308">
        <v>1</v>
      </c>
      <c r="IN308">
        <v>1</v>
      </c>
      <c r="IO308">
        <v>1</v>
      </c>
      <c r="IQ308">
        <v>0</v>
      </c>
      <c r="IS308">
        <f t="shared" si="231"/>
        <v>0.11249999999999999</v>
      </c>
      <c r="IT308">
        <f t="shared" si="232"/>
        <v>0.12</v>
      </c>
      <c r="IU308">
        <f t="shared" si="233"/>
        <v>0</v>
      </c>
      <c r="IV308">
        <f t="shared" si="234"/>
        <v>7.5000000000000011E-2</v>
      </c>
      <c r="IW308">
        <f t="shared" si="235"/>
        <v>0.04</v>
      </c>
      <c r="IX308">
        <f t="shared" si="236"/>
        <v>9.7500000000000003E-2</v>
      </c>
      <c r="IY308">
        <f t="shared" si="237"/>
        <v>0.1</v>
      </c>
      <c r="IZ308">
        <f t="shared" si="238"/>
        <v>0.11</v>
      </c>
      <c r="JA308">
        <f t="shared" si="239"/>
        <v>0.13</v>
      </c>
      <c r="JB308">
        <f t="shared" si="240"/>
        <v>7.5000000000000011E-2</v>
      </c>
      <c r="JC308">
        <f t="shared" si="241"/>
        <v>0.09</v>
      </c>
      <c r="JD308">
        <f t="shared" si="242"/>
        <v>8.2500000000000004E-2</v>
      </c>
      <c r="JE308">
        <f t="shared" si="243"/>
        <v>0</v>
      </c>
      <c r="JF308">
        <f t="shared" si="244"/>
        <v>0.09</v>
      </c>
      <c r="JG308" s="5">
        <f t="shared" si="245"/>
        <v>0.05</v>
      </c>
      <c r="JH308">
        <f t="shared" si="246"/>
        <v>0</v>
      </c>
      <c r="JI308">
        <f t="shared" si="246"/>
        <v>0</v>
      </c>
      <c r="JJ308">
        <f t="shared" si="247"/>
        <v>0.15000000000000002</v>
      </c>
      <c r="JK308">
        <f t="shared" si="248"/>
        <v>0.11249999999999999</v>
      </c>
      <c r="JL308" s="6">
        <f t="shared" si="249"/>
        <v>0.06</v>
      </c>
      <c r="JM308">
        <f t="shared" si="250"/>
        <v>0.09</v>
      </c>
      <c r="JN308">
        <f t="shared" si="251"/>
        <v>2.5000000000000001E-2</v>
      </c>
      <c r="JO308">
        <f t="shared" si="252"/>
        <v>0.11249999999999999</v>
      </c>
      <c r="JP308">
        <f t="shared" si="253"/>
        <v>0.1</v>
      </c>
      <c r="JQ308">
        <f t="shared" si="254"/>
        <v>0.12</v>
      </c>
      <c r="JR308">
        <f t="shared" si="255"/>
        <v>0.11</v>
      </c>
      <c r="JS308">
        <f t="shared" si="256"/>
        <v>0.1</v>
      </c>
      <c r="JT308">
        <f t="shared" si="256"/>
        <v>0.1</v>
      </c>
      <c r="JU308">
        <f t="shared" si="257"/>
        <v>1</v>
      </c>
      <c r="JV308">
        <f t="shared" si="257"/>
        <v>0</v>
      </c>
      <c r="JW308">
        <f t="shared" si="258"/>
        <v>0.15</v>
      </c>
      <c r="JY308">
        <f t="shared" si="259"/>
        <v>3.7500000000000006E-2</v>
      </c>
      <c r="JZ308">
        <f t="shared" si="260"/>
        <v>0.08</v>
      </c>
      <c r="KA308">
        <f t="shared" si="261"/>
        <v>0</v>
      </c>
      <c r="KB308">
        <f t="shared" si="261"/>
        <v>1.4999999999999999E-2</v>
      </c>
      <c r="KC308">
        <f t="shared" si="262"/>
        <v>0.02</v>
      </c>
      <c r="KD308">
        <f t="shared" si="230"/>
        <v>2.2499999999999999E-2</v>
      </c>
      <c r="KE308">
        <f t="shared" si="230"/>
        <v>0.03</v>
      </c>
      <c r="KF308">
        <f t="shared" si="230"/>
        <v>0.03</v>
      </c>
      <c r="KG308">
        <f t="shared" si="229"/>
        <v>0.03</v>
      </c>
      <c r="KH308">
        <f t="shared" si="229"/>
        <v>2.2499999999999999E-2</v>
      </c>
      <c r="KI308">
        <f t="shared" si="229"/>
        <v>2.2499999999999999E-2</v>
      </c>
      <c r="KJ308">
        <f t="shared" si="229"/>
        <v>2.2499999999999999E-2</v>
      </c>
      <c r="KK308">
        <f t="shared" si="263"/>
        <v>0</v>
      </c>
      <c r="KL308">
        <f t="shared" si="264"/>
        <v>0.03</v>
      </c>
      <c r="KM308" s="5">
        <f t="shared" si="265"/>
        <v>0.05</v>
      </c>
      <c r="KN308">
        <f t="shared" si="266"/>
        <v>0</v>
      </c>
      <c r="KO308">
        <f t="shared" si="266"/>
        <v>0</v>
      </c>
      <c r="KP308">
        <f t="shared" si="267"/>
        <v>4.4999999999999998E-2</v>
      </c>
      <c r="KQ308">
        <f t="shared" si="268"/>
        <v>2.2499999999999999E-2</v>
      </c>
      <c r="KR308" s="6">
        <f t="shared" si="269"/>
        <v>0.03</v>
      </c>
      <c r="KS308">
        <f t="shared" si="270"/>
        <v>0.03</v>
      </c>
      <c r="KT308">
        <f t="shared" si="271"/>
        <v>1.4999999999999999E-2</v>
      </c>
      <c r="KU308">
        <f t="shared" si="272"/>
        <v>0.03</v>
      </c>
      <c r="KV308">
        <f t="shared" si="273"/>
        <v>0.05</v>
      </c>
      <c r="KW308">
        <f t="shared" si="274"/>
        <v>0.01</v>
      </c>
      <c r="KX308">
        <f t="shared" si="275"/>
        <v>0</v>
      </c>
      <c r="KY308">
        <f t="shared" si="276"/>
        <v>0.04</v>
      </c>
      <c r="KZ308">
        <f t="shared" si="277"/>
        <v>0.03</v>
      </c>
      <c r="LA308">
        <f t="shared" si="278"/>
        <v>1</v>
      </c>
      <c r="LB308">
        <f t="shared" si="278"/>
        <v>0</v>
      </c>
      <c r="LC308">
        <f t="shared" si="279"/>
        <v>0.1</v>
      </c>
      <c r="LE308" t="str">
        <f t="shared" si="285"/>
        <v>Guinee Conakry</v>
      </c>
      <c r="LF308">
        <f t="shared" si="280"/>
        <v>0.78499999999999992</v>
      </c>
      <c r="LG308" s="6">
        <f t="shared" si="281"/>
        <v>0.71000000000000019</v>
      </c>
      <c r="LH308">
        <f t="shared" si="282"/>
        <v>0.90749999999999997</v>
      </c>
      <c r="LI308" s="6">
        <f t="shared" si="283"/>
        <v>0.81500000000000017</v>
      </c>
      <c r="LJ308">
        <f t="shared" si="284"/>
        <v>0</v>
      </c>
    </row>
    <row r="309" spans="1:322" x14ac:dyDescent="0.35">
      <c r="A309" s="3">
        <v>44897</v>
      </c>
      <c r="B309" t="s">
        <v>1990</v>
      </c>
      <c r="D309" s="27" t="s">
        <v>321</v>
      </c>
      <c r="E309" s="27" t="s">
        <v>321</v>
      </c>
      <c r="F309" s="27">
        <v>25</v>
      </c>
      <c r="G309" s="27" t="s">
        <v>258</v>
      </c>
      <c r="H309" s="27" t="s">
        <v>259</v>
      </c>
      <c r="I309" s="27" t="s">
        <v>1838</v>
      </c>
      <c r="J309" s="27" t="s">
        <v>598</v>
      </c>
      <c r="K309" s="28">
        <v>44514</v>
      </c>
      <c r="L309" s="28">
        <v>44514</v>
      </c>
      <c r="M309" s="28">
        <v>44543</v>
      </c>
      <c r="N309" s="27" t="s">
        <v>261</v>
      </c>
      <c r="O309" s="27" t="s">
        <v>261</v>
      </c>
      <c r="P309" s="27" t="s">
        <v>261</v>
      </c>
      <c r="Q309" s="27" t="s">
        <v>1839</v>
      </c>
      <c r="R309" s="28">
        <v>44514</v>
      </c>
      <c r="S309" s="28" t="s">
        <v>262</v>
      </c>
      <c r="T309" s="27" t="s">
        <v>263</v>
      </c>
      <c r="U309" s="27" t="s">
        <v>263</v>
      </c>
      <c r="V309" s="28">
        <v>44734</v>
      </c>
      <c r="W309" s="27" t="s">
        <v>261</v>
      </c>
      <c r="X309" s="28" t="s">
        <v>262</v>
      </c>
      <c r="Y309" s="27" t="s">
        <v>263</v>
      </c>
      <c r="Z309" s="28">
        <v>44734</v>
      </c>
      <c r="AA309" s="27" t="s">
        <v>264</v>
      </c>
      <c r="AB309" s="27" t="s">
        <v>265</v>
      </c>
      <c r="AC309" s="27" t="s">
        <v>1991</v>
      </c>
      <c r="AD309" s="27" t="s">
        <v>612</v>
      </c>
      <c r="AE309" s="27" t="s">
        <v>600</v>
      </c>
      <c r="AF309" s="27" t="s">
        <v>601</v>
      </c>
      <c r="AG309" s="29">
        <v>10900000</v>
      </c>
      <c r="AH309" s="27" t="s">
        <v>263</v>
      </c>
      <c r="AI309" s="27">
        <v>44698</v>
      </c>
      <c r="AJ309" s="28">
        <v>44700</v>
      </c>
      <c r="AK309" s="27" t="s">
        <v>264</v>
      </c>
      <c r="AL309" s="27" t="s">
        <v>602</v>
      </c>
      <c r="AM309" s="27" t="s">
        <v>265</v>
      </c>
      <c r="AN309" s="27" t="s">
        <v>270</v>
      </c>
      <c r="AO309" s="27" t="s">
        <v>261</v>
      </c>
      <c r="AP309" s="27" t="s">
        <v>261</v>
      </c>
      <c r="AQ309" s="28" t="s">
        <v>262</v>
      </c>
      <c r="AR309" s="27" t="s">
        <v>261</v>
      </c>
      <c r="AS309" s="28" t="s">
        <v>262</v>
      </c>
      <c r="AT309" s="27" t="s">
        <v>261</v>
      </c>
      <c r="AU309" s="28" t="s">
        <v>262</v>
      </c>
      <c r="AV309" s="27" t="s">
        <v>261</v>
      </c>
      <c r="AW309" s="28" t="s">
        <v>262</v>
      </c>
      <c r="AX309" s="27" t="s">
        <v>261</v>
      </c>
      <c r="AY309" s="28" t="s">
        <v>262</v>
      </c>
      <c r="AZ309" s="27" t="s">
        <v>262</v>
      </c>
      <c r="BA309" s="27" t="s">
        <v>262</v>
      </c>
      <c r="BB309" s="27" t="s">
        <v>261</v>
      </c>
      <c r="BC309" s="28" t="s">
        <v>262</v>
      </c>
      <c r="BD309" s="27" t="s">
        <v>261</v>
      </c>
      <c r="BE309" s="30" t="s">
        <v>262</v>
      </c>
      <c r="BF309" t="s">
        <v>603</v>
      </c>
      <c r="BG309" t="s">
        <v>571</v>
      </c>
      <c r="BH309" t="s">
        <v>208</v>
      </c>
      <c r="BI309" t="s">
        <v>448</v>
      </c>
      <c r="BJ309" t="s">
        <v>210</v>
      </c>
      <c r="BK309" t="s">
        <v>329</v>
      </c>
      <c r="BL309" t="s">
        <v>212</v>
      </c>
      <c r="BM309" t="s">
        <v>652</v>
      </c>
      <c r="BN309" t="s">
        <v>214</v>
      </c>
      <c r="BO309" t="s">
        <v>348</v>
      </c>
      <c r="BP309" t="s">
        <v>219</v>
      </c>
      <c r="BQ309" t="s">
        <v>216</v>
      </c>
      <c r="BR309" t="s">
        <v>653</v>
      </c>
      <c r="BS309" t="s">
        <v>614</v>
      </c>
      <c r="BT309" t="s">
        <v>654</v>
      </c>
      <c r="BU309" t="s">
        <v>655</v>
      </c>
      <c r="BV309" t="s">
        <v>214</v>
      </c>
      <c r="CC309" t="s">
        <v>214</v>
      </c>
      <c r="CG309" t="s">
        <v>219</v>
      </c>
      <c r="CI309" t="s">
        <v>220</v>
      </c>
      <c r="CJ309" t="s">
        <v>1992</v>
      </c>
      <c r="CK309" t="s">
        <v>220</v>
      </c>
      <c r="CL309" t="s">
        <v>1445</v>
      </c>
      <c r="CN309" t="s">
        <v>283</v>
      </c>
      <c r="CP309" t="s">
        <v>225</v>
      </c>
      <c r="CQ309" t="s">
        <v>285</v>
      </c>
      <c r="CR309" t="s">
        <v>250</v>
      </c>
      <c r="CS309" t="s">
        <v>250</v>
      </c>
      <c r="CT309" t="s">
        <v>214</v>
      </c>
      <c r="CU309" t="s">
        <v>214</v>
      </c>
      <c r="CV309" t="s">
        <v>244</v>
      </c>
      <c r="CW309" t="s">
        <v>244</v>
      </c>
      <c r="CX309" t="s">
        <v>287</v>
      </c>
      <c r="CY309" t="s">
        <v>287</v>
      </c>
      <c r="CZ309" t="s">
        <v>214</v>
      </c>
      <c r="DA309" t="s">
        <v>219</v>
      </c>
      <c r="DB309" t="s">
        <v>230</v>
      </c>
      <c r="DC309" t="s">
        <v>230</v>
      </c>
      <c r="DD309" t="s">
        <v>219</v>
      </c>
      <c r="DI309" t="s">
        <v>338</v>
      </c>
      <c r="DK309" t="s">
        <v>237</v>
      </c>
      <c r="DL309" t="s">
        <v>237</v>
      </c>
      <c r="DM309" t="s">
        <v>219</v>
      </c>
      <c r="DN309" t="s">
        <v>219</v>
      </c>
      <c r="DO309" t="s">
        <v>234</v>
      </c>
      <c r="DP309" t="s">
        <v>235</v>
      </c>
      <c r="DR309" t="s">
        <v>235</v>
      </c>
      <c r="DT309" t="s">
        <v>219</v>
      </c>
      <c r="DU309" t="s">
        <v>219</v>
      </c>
      <c r="DX309" t="s">
        <v>237</v>
      </c>
      <c r="DY309" t="s">
        <v>237</v>
      </c>
      <c r="DZ309" t="s">
        <v>485</v>
      </c>
      <c r="EA309" t="s">
        <v>237</v>
      </c>
      <c r="EB309" t="s">
        <v>237</v>
      </c>
      <c r="EC309" t="s">
        <v>237</v>
      </c>
      <c r="ED309" t="s">
        <v>237</v>
      </c>
      <c r="EE309" t="s">
        <v>219</v>
      </c>
      <c r="EF309" t="s">
        <v>219</v>
      </c>
      <c r="EK309" t="s">
        <v>237</v>
      </c>
      <c r="EL309" t="s">
        <v>237</v>
      </c>
      <c r="EM309" t="s">
        <v>240</v>
      </c>
      <c r="EN309" t="s">
        <v>240</v>
      </c>
      <c r="EO309" t="s">
        <v>486</v>
      </c>
      <c r="EP309" t="s">
        <v>486</v>
      </c>
      <c r="EQ309" t="s">
        <v>214</v>
      </c>
      <c r="ER309" t="s">
        <v>214</v>
      </c>
      <c r="ES309" t="s">
        <v>237</v>
      </c>
      <c r="ET309" t="s">
        <v>237</v>
      </c>
      <c r="EU309" t="s">
        <v>233</v>
      </c>
      <c r="EV309" t="s">
        <v>233</v>
      </c>
      <c r="EW309" t="s">
        <v>310</v>
      </c>
      <c r="EX309" t="s">
        <v>310</v>
      </c>
      <c r="EY309" t="s">
        <v>237</v>
      </c>
      <c r="EZ309" t="s">
        <v>241</v>
      </c>
      <c r="FA309" t="s">
        <v>241</v>
      </c>
      <c r="FB309" t="s">
        <v>237</v>
      </c>
      <c r="FC309" t="s">
        <v>237</v>
      </c>
      <c r="FD309" t="s">
        <v>237</v>
      </c>
      <c r="FE309" t="s">
        <v>250</v>
      </c>
      <c r="FF309" t="s">
        <v>250</v>
      </c>
      <c r="FG309" t="s">
        <v>390</v>
      </c>
      <c r="FH309" t="s">
        <v>390</v>
      </c>
      <c r="FI309" t="s">
        <v>219</v>
      </c>
      <c r="FJ309" t="s">
        <v>219</v>
      </c>
      <c r="FK309" t="s">
        <v>219</v>
      </c>
      <c r="FL309" t="s">
        <v>219</v>
      </c>
      <c r="FM309" t="s">
        <v>245</v>
      </c>
      <c r="FN309" t="s">
        <v>245</v>
      </c>
      <c r="FO309" t="s">
        <v>214</v>
      </c>
      <c r="FP309" t="s">
        <v>214</v>
      </c>
      <c r="FQ309" t="s">
        <v>487</v>
      </c>
      <c r="FR309" t="s">
        <v>241</v>
      </c>
      <c r="FS309" t="s">
        <v>247</v>
      </c>
      <c r="FT309" t="s">
        <v>241</v>
      </c>
      <c r="FU309" t="s">
        <v>214</v>
      </c>
      <c r="FV309" t="s">
        <v>487</v>
      </c>
      <c r="FW309" t="s">
        <v>241</v>
      </c>
      <c r="FX309" t="s">
        <v>1190</v>
      </c>
      <c r="FY309" t="s">
        <v>241</v>
      </c>
      <c r="FZ309" t="s">
        <v>335</v>
      </c>
      <c r="GA309" t="s">
        <v>335</v>
      </c>
      <c r="GB309" t="s">
        <v>244</v>
      </c>
      <c r="GC309" t="s">
        <v>244</v>
      </c>
      <c r="GD309" t="s">
        <v>293</v>
      </c>
      <c r="GE309" t="s">
        <v>241</v>
      </c>
      <c r="GF309" t="s">
        <v>293</v>
      </c>
      <c r="GG309" t="s">
        <v>244</v>
      </c>
      <c r="GH309" t="s">
        <v>241</v>
      </c>
      <c r="GI309" t="s">
        <v>244</v>
      </c>
      <c r="GJ309" t="s">
        <v>244</v>
      </c>
      <c r="GK309" t="s">
        <v>244</v>
      </c>
      <c r="GL309" t="s">
        <v>244</v>
      </c>
      <c r="GM309" t="s">
        <v>244</v>
      </c>
      <c r="GN309" t="s">
        <v>214</v>
      </c>
      <c r="GO309" t="s">
        <v>214</v>
      </c>
      <c r="GP309" t="s">
        <v>251</v>
      </c>
      <c r="GQ309" t="s">
        <v>251</v>
      </c>
      <c r="GR309" t="s">
        <v>251</v>
      </c>
      <c r="GS309" t="s">
        <v>214</v>
      </c>
      <c r="GT309" t="s">
        <v>241</v>
      </c>
      <c r="GU309" t="s">
        <v>214</v>
      </c>
      <c r="GV309" t="s">
        <v>241</v>
      </c>
      <c r="GW309" t="s">
        <v>404</v>
      </c>
      <c r="GX309" t="s">
        <v>404</v>
      </c>
      <c r="GY309" t="s">
        <v>609</v>
      </c>
      <c r="GZ309" t="s">
        <v>241</v>
      </c>
      <c r="HA309" t="s">
        <v>298</v>
      </c>
      <c r="HB309" t="s">
        <v>241</v>
      </c>
      <c r="HC309" t="s">
        <v>883</v>
      </c>
      <c r="HD309" t="s">
        <v>517</v>
      </c>
      <c r="HE309" t="s">
        <v>429</v>
      </c>
      <c r="HF309" t="s">
        <v>241</v>
      </c>
      <c r="HG309" t="s">
        <v>335</v>
      </c>
      <c r="HH309" t="s">
        <v>241</v>
      </c>
      <c r="HI309" t="s">
        <v>241</v>
      </c>
      <c r="HJ309" t="s">
        <v>214</v>
      </c>
      <c r="HK309" t="s">
        <v>1993</v>
      </c>
      <c r="HL309" s="12"/>
      <c r="HM309">
        <v>0.25</v>
      </c>
      <c r="HN309">
        <v>0.5</v>
      </c>
      <c r="HO309">
        <v>1</v>
      </c>
      <c r="HP309">
        <v>0.75</v>
      </c>
      <c r="HQ309">
        <v>1</v>
      </c>
      <c r="HR309">
        <v>0.5</v>
      </c>
      <c r="HS309">
        <v>0</v>
      </c>
      <c r="HT309">
        <v>0</v>
      </c>
      <c r="HU309">
        <v>1</v>
      </c>
      <c r="HV309">
        <v>0.5</v>
      </c>
      <c r="HW309">
        <v>0.5</v>
      </c>
      <c r="HX309">
        <v>0.5</v>
      </c>
      <c r="HZ309">
        <v>0.5</v>
      </c>
      <c r="IA309" s="4">
        <v>1</v>
      </c>
      <c r="IB309">
        <v>0.5</v>
      </c>
      <c r="IC309">
        <v>0.25</v>
      </c>
      <c r="ID309">
        <v>0.5</v>
      </c>
      <c r="IE309">
        <v>0.5</v>
      </c>
      <c r="IG309">
        <v>0.5</v>
      </c>
      <c r="IH309">
        <v>0.5</v>
      </c>
      <c r="II309">
        <v>0.75</v>
      </c>
      <c r="IJ309">
        <v>0.5</v>
      </c>
      <c r="IK309">
        <v>0.75</v>
      </c>
      <c r="IL309">
        <v>1</v>
      </c>
      <c r="IM309">
        <v>0.75</v>
      </c>
      <c r="IN309">
        <v>0</v>
      </c>
      <c r="IO309">
        <v>1</v>
      </c>
      <c r="IQ309">
        <v>0</v>
      </c>
      <c r="IS309">
        <f t="shared" si="231"/>
        <v>3.7499999999999999E-2</v>
      </c>
      <c r="IT309">
        <f t="shared" si="232"/>
        <v>0.06</v>
      </c>
      <c r="IU309">
        <f t="shared" si="233"/>
        <v>0.08</v>
      </c>
      <c r="IV309">
        <f t="shared" si="234"/>
        <v>7.5000000000000011E-2</v>
      </c>
      <c r="IW309">
        <f t="shared" si="235"/>
        <v>0.08</v>
      </c>
      <c r="IX309">
        <f t="shared" si="236"/>
        <v>6.5000000000000002E-2</v>
      </c>
      <c r="IY309">
        <f t="shared" si="237"/>
        <v>0</v>
      </c>
      <c r="IZ309">
        <f t="shared" si="238"/>
        <v>0</v>
      </c>
      <c r="JA309">
        <f t="shared" si="239"/>
        <v>0.13</v>
      </c>
      <c r="JB309">
        <f t="shared" si="240"/>
        <v>0.05</v>
      </c>
      <c r="JC309">
        <f t="shared" si="241"/>
        <v>0.06</v>
      </c>
      <c r="JD309">
        <f t="shared" si="242"/>
        <v>5.5E-2</v>
      </c>
      <c r="JE309">
        <f t="shared" si="243"/>
        <v>0</v>
      </c>
      <c r="JF309">
        <f t="shared" si="244"/>
        <v>0.06</v>
      </c>
      <c r="JG309" s="5">
        <f t="shared" si="245"/>
        <v>0.05</v>
      </c>
      <c r="JH309">
        <f t="shared" si="246"/>
        <v>0</v>
      </c>
      <c r="JI309">
        <f t="shared" si="246"/>
        <v>0</v>
      </c>
      <c r="JJ309">
        <f t="shared" si="247"/>
        <v>0.1</v>
      </c>
      <c r="JK309">
        <f t="shared" si="248"/>
        <v>7.4999999999999997E-2</v>
      </c>
      <c r="JL309" s="6">
        <f t="shared" si="249"/>
        <v>3.6666666666666667E-2</v>
      </c>
      <c r="JM309">
        <f t="shared" si="250"/>
        <v>0.06</v>
      </c>
      <c r="JN309">
        <f t="shared" si="251"/>
        <v>2.5000000000000001E-2</v>
      </c>
      <c r="JO309">
        <f t="shared" si="252"/>
        <v>0.11249999999999999</v>
      </c>
      <c r="JP309">
        <f t="shared" si="253"/>
        <v>0.05</v>
      </c>
      <c r="JQ309">
        <f t="shared" si="254"/>
        <v>0.09</v>
      </c>
      <c r="JR309">
        <f t="shared" si="255"/>
        <v>0.11</v>
      </c>
      <c r="JS309">
        <f t="shared" si="256"/>
        <v>7.5000000000000011E-2</v>
      </c>
      <c r="JT309">
        <f t="shared" si="256"/>
        <v>0</v>
      </c>
      <c r="JU309">
        <f t="shared" si="257"/>
        <v>1</v>
      </c>
      <c r="JV309">
        <f t="shared" si="257"/>
        <v>0</v>
      </c>
      <c r="JW309">
        <f t="shared" si="258"/>
        <v>0.15</v>
      </c>
      <c r="JY309">
        <f t="shared" si="259"/>
        <v>1.2500000000000001E-2</v>
      </c>
      <c r="JZ309">
        <f t="shared" si="260"/>
        <v>0.04</v>
      </c>
      <c r="KA309">
        <f t="shared" si="261"/>
        <v>0.02</v>
      </c>
      <c r="KB309">
        <f t="shared" si="261"/>
        <v>1.4999999999999999E-2</v>
      </c>
      <c r="KC309">
        <f t="shared" si="262"/>
        <v>0.04</v>
      </c>
      <c r="KD309">
        <f t="shared" si="230"/>
        <v>1.4999999999999999E-2</v>
      </c>
      <c r="KE309">
        <f t="shared" si="230"/>
        <v>0</v>
      </c>
      <c r="KF309">
        <f t="shared" si="230"/>
        <v>0</v>
      </c>
      <c r="KG309">
        <f t="shared" si="229"/>
        <v>0.03</v>
      </c>
      <c r="KH309">
        <f t="shared" si="229"/>
        <v>1.4999999999999999E-2</v>
      </c>
      <c r="KI309">
        <f t="shared" si="229"/>
        <v>1.4999999999999999E-2</v>
      </c>
      <c r="KJ309">
        <f t="shared" si="229"/>
        <v>1.4999999999999999E-2</v>
      </c>
      <c r="KK309">
        <f t="shared" si="263"/>
        <v>0</v>
      </c>
      <c r="KL309">
        <f t="shared" si="264"/>
        <v>0.02</v>
      </c>
      <c r="KM309" s="5">
        <f t="shared" si="265"/>
        <v>0.05</v>
      </c>
      <c r="KN309">
        <f t="shared" si="266"/>
        <v>0</v>
      </c>
      <c r="KO309">
        <f t="shared" si="266"/>
        <v>0</v>
      </c>
      <c r="KP309">
        <f t="shared" si="267"/>
        <v>0.03</v>
      </c>
      <c r="KQ309">
        <f t="shared" si="268"/>
        <v>1.4999999999999999E-2</v>
      </c>
      <c r="KR309" s="6">
        <f t="shared" si="269"/>
        <v>1.8333333333333333E-2</v>
      </c>
      <c r="KS309">
        <f t="shared" si="270"/>
        <v>0.02</v>
      </c>
      <c r="KT309">
        <f t="shared" si="271"/>
        <v>1.4999999999999999E-2</v>
      </c>
      <c r="KU309">
        <f t="shared" si="272"/>
        <v>0.03</v>
      </c>
      <c r="KV309">
        <f t="shared" si="273"/>
        <v>2.5000000000000001E-2</v>
      </c>
      <c r="KW309">
        <f t="shared" si="274"/>
        <v>7.4999999999999997E-3</v>
      </c>
      <c r="KX309">
        <f t="shared" si="275"/>
        <v>0</v>
      </c>
      <c r="KY309">
        <f t="shared" si="276"/>
        <v>0.03</v>
      </c>
      <c r="KZ309">
        <f t="shared" si="277"/>
        <v>0</v>
      </c>
      <c r="LA309">
        <f t="shared" si="278"/>
        <v>1</v>
      </c>
      <c r="LB309">
        <f t="shared" si="278"/>
        <v>0</v>
      </c>
      <c r="LC309">
        <f t="shared" si="279"/>
        <v>0.1</v>
      </c>
      <c r="LE309" t="str">
        <f t="shared" si="285"/>
        <v>Guinee Conakry</v>
      </c>
      <c r="LF309">
        <f t="shared" si="280"/>
        <v>0.52750000000000008</v>
      </c>
      <c r="LG309" s="6">
        <f t="shared" si="281"/>
        <v>0.48666666666666669</v>
      </c>
      <c r="LH309">
        <f t="shared" si="282"/>
        <v>0.67249999999999999</v>
      </c>
      <c r="LI309" s="6">
        <f t="shared" si="283"/>
        <v>0.57833333333333337</v>
      </c>
      <c r="LJ309">
        <f t="shared" si="284"/>
        <v>0</v>
      </c>
    </row>
    <row r="310" spans="1:322" x14ac:dyDescent="0.35">
      <c r="A310" s="3">
        <v>44891</v>
      </c>
      <c r="B310" t="s">
        <v>1994</v>
      </c>
      <c r="D310" s="24" t="s">
        <v>321</v>
      </c>
      <c r="E310" s="24" t="s">
        <v>321</v>
      </c>
      <c r="F310" s="24">
        <v>22</v>
      </c>
      <c r="G310" s="24" t="s">
        <v>258</v>
      </c>
      <c r="H310" s="24" t="s">
        <v>322</v>
      </c>
      <c r="I310" s="24" t="s">
        <v>1838</v>
      </c>
      <c r="J310" s="24" t="s">
        <v>598</v>
      </c>
      <c r="K310" s="25">
        <v>44514</v>
      </c>
      <c r="L310" s="25">
        <v>44514</v>
      </c>
      <c r="M310" s="25">
        <v>44543</v>
      </c>
      <c r="N310" s="24" t="s">
        <v>261</v>
      </c>
      <c r="O310" s="24" t="s">
        <v>261</v>
      </c>
      <c r="P310" s="24" t="s">
        <v>261</v>
      </c>
      <c r="Q310" s="24" t="s">
        <v>1839</v>
      </c>
      <c r="R310" s="25">
        <v>44514</v>
      </c>
      <c r="S310" s="25" t="s">
        <v>262</v>
      </c>
      <c r="T310" s="24" t="s">
        <v>263</v>
      </c>
      <c r="U310" s="24" t="s">
        <v>261</v>
      </c>
      <c r="V310" s="25" t="s">
        <v>262</v>
      </c>
      <c r="W310" s="24" t="s">
        <v>261</v>
      </c>
      <c r="X310" s="25" t="s">
        <v>262</v>
      </c>
      <c r="Y310" s="24" t="s">
        <v>263</v>
      </c>
      <c r="Z310" s="25">
        <v>44617</v>
      </c>
      <c r="AA310" s="24" t="s">
        <v>264</v>
      </c>
      <c r="AB310" s="24" t="s">
        <v>265</v>
      </c>
      <c r="AC310" s="24" t="s">
        <v>1995</v>
      </c>
      <c r="AD310" s="24" t="s">
        <v>612</v>
      </c>
      <c r="AE310" s="24" t="s">
        <v>473</v>
      </c>
      <c r="AF310" s="24" t="s">
        <v>601</v>
      </c>
      <c r="AG310" s="31">
        <v>13000000</v>
      </c>
      <c r="AH310" s="24" t="s">
        <v>261</v>
      </c>
      <c r="AI310" s="24" t="s">
        <v>262</v>
      </c>
      <c r="AJ310" s="25" t="s">
        <v>262</v>
      </c>
      <c r="AK310" s="24" t="s">
        <v>262</v>
      </c>
      <c r="AL310" s="24" t="s">
        <v>262</v>
      </c>
      <c r="AM310" s="24" t="s">
        <v>262</v>
      </c>
      <c r="AN310" s="24" t="s">
        <v>262</v>
      </c>
      <c r="AO310" s="24" t="s">
        <v>261</v>
      </c>
      <c r="AP310" s="24" t="s">
        <v>261</v>
      </c>
      <c r="AQ310" s="25" t="s">
        <v>262</v>
      </c>
      <c r="AR310" s="24" t="s">
        <v>261</v>
      </c>
      <c r="AS310" s="25" t="s">
        <v>262</v>
      </c>
      <c r="AT310" s="24" t="s">
        <v>261</v>
      </c>
      <c r="AU310" s="25" t="s">
        <v>262</v>
      </c>
      <c r="AV310" s="24" t="s">
        <v>261</v>
      </c>
      <c r="AW310" s="25" t="s">
        <v>262</v>
      </c>
      <c r="AX310" s="24" t="s">
        <v>261</v>
      </c>
      <c r="AY310" s="25" t="s">
        <v>262</v>
      </c>
      <c r="AZ310" s="27" t="s">
        <v>262</v>
      </c>
      <c r="BA310" s="27" t="s">
        <v>262</v>
      </c>
      <c r="BB310" s="24" t="s">
        <v>261</v>
      </c>
      <c r="BC310" s="25" t="s">
        <v>262</v>
      </c>
      <c r="BD310" s="24" t="s">
        <v>261</v>
      </c>
      <c r="BE310" s="26" t="s">
        <v>262</v>
      </c>
      <c r="BF310" t="s">
        <v>603</v>
      </c>
      <c r="BG310" t="s">
        <v>571</v>
      </c>
      <c r="BH310" t="s">
        <v>208</v>
      </c>
      <c r="BI310" t="s">
        <v>456</v>
      </c>
      <c r="BJ310" t="s">
        <v>210</v>
      </c>
      <c r="BK310" t="s">
        <v>329</v>
      </c>
      <c r="BL310" t="s">
        <v>212</v>
      </c>
      <c r="BM310" t="s">
        <v>1183</v>
      </c>
      <c r="BN310" t="s">
        <v>214</v>
      </c>
      <c r="BO310" t="s">
        <v>348</v>
      </c>
      <c r="BP310" t="s">
        <v>277</v>
      </c>
      <c r="BQ310" t="s">
        <v>216</v>
      </c>
      <c r="BR310" t="s">
        <v>1996</v>
      </c>
      <c r="BS310" t="s">
        <v>1997</v>
      </c>
      <c r="BT310" t="s">
        <v>1996</v>
      </c>
      <c r="BU310" t="s">
        <v>1998</v>
      </c>
      <c r="BV310" t="s">
        <v>214</v>
      </c>
      <c r="CG310" t="s">
        <v>214</v>
      </c>
      <c r="CH310" t="s">
        <v>1886</v>
      </c>
      <c r="CI310" t="s">
        <v>352</v>
      </c>
      <c r="CJ310" t="s">
        <v>1999</v>
      </c>
      <c r="CL310" t="s">
        <v>282</v>
      </c>
      <c r="CN310" t="s">
        <v>306</v>
      </c>
      <c r="CP310" t="s">
        <v>224</v>
      </c>
      <c r="CQ310" t="s">
        <v>285</v>
      </c>
      <c r="CR310" t="s">
        <v>286</v>
      </c>
      <c r="CT310" t="s">
        <v>214</v>
      </c>
      <c r="CV310" t="s">
        <v>250</v>
      </c>
      <c r="CX310" t="s">
        <v>450</v>
      </c>
      <c r="CZ310" t="s">
        <v>214</v>
      </c>
      <c r="DB310" t="s">
        <v>230</v>
      </c>
      <c r="DC310" t="s">
        <v>230</v>
      </c>
      <c r="DD310" t="s">
        <v>214</v>
      </c>
      <c r="DE310" t="s">
        <v>231</v>
      </c>
      <c r="DI310" t="s">
        <v>338</v>
      </c>
      <c r="DK310" t="s">
        <v>372</v>
      </c>
      <c r="DM310" t="s">
        <v>214</v>
      </c>
      <c r="DO310" t="s">
        <v>288</v>
      </c>
      <c r="DP310" t="s">
        <v>399</v>
      </c>
      <c r="DT310" t="s">
        <v>214</v>
      </c>
      <c r="DV310" t="s">
        <v>746</v>
      </c>
      <c r="DX310" t="s">
        <v>237</v>
      </c>
      <c r="DZ310" t="s">
        <v>485</v>
      </c>
      <c r="EA310" t="s">
        <v>237</v>
      </c>
      <c r="EC310" t="s">
        <v>242</v>
      </c>
      <c r="EE310" t="s">
        <v>214</v>
      </c>
      <c r="EG310" t="s">
        <v>892</v>
      </c>
      <c r="EH310" t="s">
        <v>2000</v>
      </c>
      <c r="EK310" t="s">
        <v>242</v>
      </c>
      <c r="EM310" t="s">
        <v>240</v>
      </c>
      <c r="EO310" t="s">
        <v>240</v>
      </c>
      <c r="EQ310" t="s">
        <v>219</v>
      </c>
      <c r="ER310" t="s">
        <v>241</v>
      </c>
      <c r="ES310" t="s">
        <v>233</v>
      </c>
      <c r="ET310" t="s">
        <v>241</v>
      </c>
      <c r="EU310" t="s">
        <v>233</v>
      </c>
      <c r="EV310" t="s">
        <v>241</v>
      </c>
      <c r="EW310" t="s">
        <v>580</v>
      </c>
      <c r="EX310" t="s">
        <v>241</v>
      </c>
      <c r="EY310" t="s">
        <v>237</v>
      </c>
      <c r="EZ310" t="s">
        <v>241</v>
      </c>
      <c r="FA310" t="s">
        <v>241</v>
      </c>
      <c r="FB310" t="s">
        <v>241</v>
      </c>
      <c r="FC310" t="s">
        <v>242</v>
      </c>
      <c r="FD310" t="s">
        <v>241</v>
      </c>
      <c r="FE310" t="s">
        <v>250</v>
      </c>
      <c r="FF310" t="s">
        <v>241</v>
      </c>
      <c r="FG310" t="s">
        <v>390</v>
      </c>
      <c r="FH310" t="s">
        <v>241</v>
      </c>
      <c r="FI310" t="s">
        <v>214</v>
      </c>
      <c r="FJ310" t="s">
        <v>241</v>
      </c>
      <c r="FK310" t="s">
        <v>214</v>
      </c>
      <c r="FL310" t="s">
        <v>241</v>
      </c>
      <c r="FM310" t="s">
        <v>292</v>
      </c>
      <c r="FN310" t="s">
        <v>241</v>
      </c>
      <c r="FO310" t="s">
        <v>219</v>
      </c>
      <c r="FP310" t="s">
        <v>241</v>
      </c>
      <c r="FQ310" t="s">
        <v>241</v>
      </c>
      <c r="FR310" t="s">
        <v>241</v>
      </c>
      <c r="FS310" t="s">
        <v>241</v>
      </c>
      <c r="FT310" t="s">
        <v>241</v>
      </c>
      <c r="FU310" t="s">
        <v>219</v>
      </c>
      <c r="FV310" t="s">
        <v>241</v>
      </c>
      <c r="FW310" t="s">
        <v>241</v>
      </c>
      <c r="FX310" t="s">
        <v>241</v>
      </c>
      <c r="FY310" t="s">
        <v>241</v>
      </c>
      <c r="FZ310" t="s">
        <v>248</v>
      </c>
      <c r="GA310" t="s">
        <v>241</v>
      </c>
      <c r="GB310" t="s">
        <v>244</v>
      </c>
      <c r="GC310" t="s">
        <v>241</v>
      </c>
      <c r="GD310" t="s">
        <v>293</v>
      </c>
      <c r="GE310" t="s">
        <v>241</v>
      </c>
      <c r="GF310" t="s">
        <v>241</v>
      </c>
      <c r="GG310" t="s">
        <v>244</v>
      </c>
      <c r="GH310" t="s">
        <v>241</v>
      </c>
      <c r="GI310" t="s">
        <v>241</v>
      </c>
      <c r="GJ310" t="s">
        <v>250</v>
      </c>
      <c r="GK310" t="s">
        <v>241</v>
      </c>
      <c r="GL310" t="s">
        <v>244</v>
      </c>
      <c r="GM310" t="s">
        <v>241</v>
      </c>
      <c r="GN310" t="s">
        <v>219</v>
      </c>
      <c r="GO310" t="s">
        <v>241</v>
      </c>
      <c r="GP310" t="s">
        <v>295</v>
      </c>
      <c r="GQ310" t="s">
        <v>241</v>
      </c>
      <c r="GR310" t="s">
        <v>295</v>
      </c>
      <c r="GS310" t="s">
        <v>214</v>
      </c>
      <c r="GT310" t="s">
        <v>241</v>
      </c>
      <c r="GU310" t="s">
        <v>241</v>
      </c>
      <c r="GV310" t="s">
        <v>241</v>
      </c>
      <c r="GW310" t="s">
        <v>297</v>
      </c>
      <c r="GX310" t="s">
        <v>297</v>
      </c>
      <c r="GY310" t="s">
        <v>254</v>
      </c>
      <c r="GZ310" t="s">
        <v>241</v>
      </c>
      <c r="HA310" t="s">
        <v>925</v>
      </c>
      <c r="HB310" t="s">
        <v>241</v>
      </c>
      <c r="HC310" t="s">
        <v>241</v>
      </c>
      <c r="HD310" t="s">
        <v>241</v>
      </c>
      <c r="HE310" t="s">
        <v>241</v>
      </c>
      <c r="HF310" t="s">
        <v>241</v>
      </c>
      <c r="HG310" t="s">
        <v>241</v>
      </c>
      <c r="HH310" t="s">
        <v>241</v>
      </c>
      <c r="HI310" t="s">
        <v>241</v>
      </c>
      <c r="HJ310" t="s">
        <v>214</v>
      </c>
      <c r="HK310" t="s">
        <v>2001</v>
      </c>
      <c r="HL310" s="12"/>
      <c r="HM310">
        <v>0</v>
      </c>
      <c r="HN310">
        <v>0.25</v>
      </c>
      <c r="HO310">
        <v>1</v>
      </c>
      <c r="HP310">
        <v>0.5</v>
      </c>
      <c r="HQ310">
        <v>1</v>
      </c>
      <c r="HR310">
        <v>0</v>
      </c>
      <c r="HS310">
        <v>1</v>
      </c>
      <c r="HT310">
        <v>1</v>
      </c>
      <c r="HU310">
        <v>0</v>
      </c>
      <c r="HV310">
        <v>0.5</v>
      </c>
      <c r="HW310">
        <v>0.5</v>
      </c>
      <c r="HX310">
        <v>0.75</v>
      </c>
      <c r="HY310">
        <v>0.5</v>
      </c>
      <c r="HZ310">
        <v>0.75</v>
      </c>
      <c r="IA310">
        <v>0</v>
      </c>
      <c r="IB310">
        <v>0.25</v>
      </c>
      <c r="IC310">
        <v>0.25</v>
      </c>
      <c r="ID310">
        <v>0.5</v>
      </c>
      <c r="IE310">
        <v>0.75</v>
      </c>
      <c r="IG310">
        <v>0.5</v>
      </c>
      <c r="IH310">
        <v>0.5</v>
      </c>
      <c r="II310">
        <v>1</v>
      </c>
      <c r="IJ310">
        <v>0.75</v>
      </c>
      <c r="IK310">
        <v>0.75</v>
      </c>
      <c r="IL310">
        <v>1</v>
      </c>
      <c r="IM310">
        <v>0.75</v>
      </c>
      <c r="IN310">
        <v>1</v>
      </c>
      <c r="IO310">
        <v>1</v>
      </c>
      <c r="IQ310">
        <v>0</v>
      </c>
      <c r="IS310">
        <f t="shared" si="231"/>
        <v>0</v>
      </c>
      <c r="IT310">
        <f t="shared" si="232"/>
        <v>0.03</v>
      </c>
      <c r="IU310">
        <f t="shared" si="233"/>
        <v>0.08</v>
      </c>
      <c r="IV310">
        <f t="shared" si="234"/>
        <v>0.05</v>
      </c>
      <c r="IW310">
        <f t="shared" si="235"/>
        <v>0.08</v>
      </c>
      <c r="IX310">
        <f t="shared" si="236"/>
        <v>0</v>
      </c>
      <c r="IY310">
        <f t="shared" si="237"/>
        <v>0.1</v>
      </c>
      <c r="IZ310">
        <f t="shared" si="238"/>
        <v>0.11</v>
      </c>
      <c r="JA310">
        <f t="shared" si="239"/>
        <v>0</v>
      </c>
      <c r="JB310">
        <f t="shared" si="240"/>
        <v>0.05</v>
      </c>
      <c r="JC310">
        <f t="shared" si="241"/>
        <v>0.06</v>
      </c>
      <c r="JD310">
        <f t="shared" si="242"/>
        <v>8.2500000000000004E-2</v>
      </c>
      <c r="JE310">
        <f t="shared" si="243"/>
        <v>3.5000000000000003E-2</v>
      </c>
      <c r="JF310">
        <f t="shared" si="244"/>
        <v>0.09</v>
      </c>
      <c r="JG310" s="5">
        <f t="shared" si="245"/>
        <v>0</v>
      </c>
      <c r="JH310">
        <f t="shared" si="246"/>
        <v>0</v>
      </c>
      <c r="JI310">
        <f t="shared" si="246"/>
        <v>0</v>
      </c>
      <c r="JJ310">
        <f t="shared" si="247"/>
        <v>0.1</v>
      </c>
      <c r="JK310">
        <f t="shared" si="248"/>
        <v>0.11249999999999999</v>
      </c>
      <c r="JL310" s="6">
        <f t="shared" si="249"/>
        <v>0.04</v>
      </c>
      <c r="JM310">
        <f t="shared" si="250"/>
        <v>0.06</v>
      </c>
      <c r="JN310">
        <f t="shared" si="251"/>
        <v>2.5000000000000001E-2</v>
      </c>
      <c r="JO310">
        <f t="shared" si="252"/>
        <v>0.15</v>
      </c>
      <c r="JP310">
        <f t="shared" si="253"/>
        <v>7.5000000000000011E-2</v>
      </c>
      <c r="JQ310">
        <f t="shared" si="254"/>
        <v>0.09</v>
      </c>
      <c r="JR310">
        <f t="shared" si="255"/>
        <v>0.11</v>
      </c>
      <c r="JS310">
        <f t="shared" si="256"/>
        <v>7.5000000000000011E-2</v>
      </c>
      <c r="JT310">
        <f t="shared" si="256"/>
        <v>0.1</v>
      </c>
      <c r="JU310">
        <f t="shared" si="257"/>
        <v>1</v>
      </c>
      <c r="JV310">
        <f t="shared" si="257"/>
        <v>0</v>
      </c>
      <c r="JW310">
        <f t="shared" si="258"/>
        <v>0.15</v>
      </c>
      <c r="JY310">
        <f t="shared" si="259"/>
        <v>0</v>
      </c>
      <c r="JZ310">
        <f t="shared" si="260"/>
        <v>0.02</v>
      </c>
      <c r="KA310">
        <f t="shared" si="261"/>
        <v>0.02</v>
      </c>
      <c r="KB310">
        <f t="shared" si="261"/>
        <v>0.01</v>
      </c>
      <c r="KC310">
        <f t="shared" si="262"/>
        <v>0.04</v>
      </c>
      <c r="KD310">
        <f t="shared" si="230"/>
        <v>0</v>
      </c>
      <c r="KE310">
        <f t="shared" si="230"/>
        <v>0.03</v>
      </c>
      <c r="KF310">
        <f t="shared" si="230"/>
        <v>0.03</v>
      </c>
      <c r="KG310">
        <f t="shared" si="229"/>
        <v>0</v>
      </c>
      <c r="KH310">
        <f t="shared" si="229"/>
        <v>1.4999999999999999E-2</v>
      </c>
      <c r="KI310">
        <f t="shared" si="229"/>
        <v>1.4999999999999999E-2</v>
      </c>
      <c r="KJ310">
        <f t="shared" si="229"/>
        <v>2.2499999999999999E-2</v>
      </c>
      <c r="KK310">
        <f t="shared" si="263"/>
        <v>0.01</v>
      </c>
      <c r="KL310">
        <f t="shared" si="264"/>
        <v>0.03</v>
      </c>
      <c r="KM310" s="5">
        <f t="shared" si="265"/>
        <v>0</v>
      </c>
      <c r="KN310">
        <f t="shared" si="266"/>
        <v>0</v>
      </c>
      <c r="KO310">
        <f t="shared" si="266"/>
        <v>0</v>
      </c>
      <c r="KP310">
        <f t="shared" si="267"/>
        <v>0.03</v>
      </c>
      <c r="KQ310">
        <f t="shared" si="268"/>
        <v>2.2499999999999999E-2</v>
      </c>
      <c r="KR310" s="6">
        <f t="shared" si="269"/>
        <v>0.02</v>
      </c>
      <c r="KS310">
        <f t="shared" si="270"/>
        <v>0.02</v>
      </c>
      <c r="KT310">
        <f t="shared" si="271"/>
        <v>1.4999999999999999E-2</v>
      </c>
      <c r="KU310">
        <f t="shared" si="272"/>
        <v>0.04</v>
      </c>
      <c r="KV310">
        <f t="shared" si="273"/>
        <v>3.7500000000000006E-2</v>
      </c>
      <c r="KW310">
        <f t="shared" si="274"/>
        <v>7.4999999999999997E-3</v>
      </c>
      <c r="KX310">
        <f t="shared" si="275"/>
        <v>0</v>
      </c>
      <c r="KY310">
        <f t="shared" si="276"/>
        <v>0.03</v>
      </c>
      <c r="KZ310">
        <f t="shared" si="277"/>
        <v>0.03</v>
      </c>
      <c r="LA310">
        <f t="shared" si="278"/>
        <v>1</v>
      </c>
      <c r="LB310">
        <f t="shared" si="278"/>
        <v>0</v>
      </c>
      <c r="LC310">
        <f t="shared" si="279"/>
        <v>0.1</v>
      </c>
      <c r="LE310" t="str">
        <f t="shared" si="285"/>
        <v>Guinee Conakry</v>
      </c>
      <c r="LF310">
        <f t="shared" si="280"/>
        <v>0.44999999999999996</v>
      </c>
      <c r="LG310" s="6">
        <f t="shared" si="281"/>
        <v>0.57000000000000006</v>
      </c>
      <c r="LH310">
        <f t="shared" si="282"/>
        <v>0.83499999999999996</v>
      </c>
      <c r="LI310" s="6">
        <f t="shared" si="283"/>
        <v>0.59499999999999997</v>
      </c>
      <c r="LJ310">
        <f t="shared" si="284"/>
        <v>0</v>
      </c>
    </row>
    <row r="311" spans="1:322" x14ac:dyDescent="0.35">
      <c r="A311" s="3">
        <v>44889</v>
      </c>
      <c r="B311" t="s">
        <v>2002</v>
      </c>
      <c r="D311" s="27" t="s">
        <v>321</v>
      </c>
      <c r="E311" s="27" t="s">
        <v>321</v>
      </c>
      <c r="F311" s="27">
        <v>21</v>
      </c>
      <c r="G311" s="27" t="s">
        <v>258</v>
      </c>
      <c r="H311" s="27" t="s">
        <v>322</v>
      </c>
      <c r="I311" s="27" t="s">
        <v>1838</v>
      </c>
      <c r="J311" s="27" t="s">
        <v>598</v>
      </c>
      <c r="K311" s="28">
        <v>44515</v>
      </c>
      <c r="L311" s="28">
        <v>44515</v>
      </c>
      <c r="M311" s="28">
        <v>44543</v>
      </c>
      <c r="N311" s="27" t="s">
        <v>261</v>
      </c>
      <c r="O311" s="27" t="s">
        <v>261</v>
      </c>
      <c r="P311" s="27" t="s">
        <v>261</v>
      </c>
      <c r="Q311" s="27" t="s">
        <v>1839</v>
      </c>
      <c r="R311" s="28">
        <v>44515</v>
      </c>
      <c r="S311" s="28" t="s">
        <v>262</v>
      </c>
      <c r="T311" s="27" t="s">
        <v>263</v>
      </c>
      <c r="U311" s="27" t="s">
        <v>261</v>
      </c>
      <c r="V311" s="28" t="s">
        <v>262</v>
      </c>
      <c r="W311" s="27" t="s">
        <v>261</v>
      </c>
      <c r="X311" s="28" t="s">
        <v>262</v>
      </c>
      <c r="Y311" s="27" t="s">
        <v>263</v>
      </c>
      <c r="Z311" s="28">
        <v>44686</v>
      </c>
      <c r="AA311" s="27" t="s">
        <v>264</v>
      </c>
      <c r="AB311" s="27" t="s">
        <v>265</v>
      </c>
      <c r="AC311" s="27" t="s">
        <v>2003</v>
      </c>
      <c r="AD311" s="27" t="s">
        <v>612</v>
      </c>
      <c r="AE311" s="27" t="s">
        <v>600</v>
      </c>
      <c r="AF311" s="27" t="s">
        <v>601</v>
      </c>
      <c r="AG311" s="29">
        <v>13000000</v>
      </c>
      <c r="AH311" s="27" t="s">
        <v>261</v>
      </c>
      <c r="AI311" s="27" t="s">
        <v>262</v>
      </c>
      <c r="AJ311" s="28" t="s">
        <v>262</v>
      </c>
      <c r="AK311" s="27" t="s">
        <v>262</v>
      </c>
      <c r="AL311" s="27" t="s">
        <v>262</v>
      </c>
      <c r="AM311" s="27" t="s">
        <v>262</v>
      </c>
      <c r="AN311" s="27" t="s">
        <v>262</v>
      </c>
      <c r="AO311" s="27" t="s">
        <v>261</v>
      </c>
      <c r="AP311" s="27" t="s">
        <v>261</v>
      </c>
      <c r="AQ311" s="28" t="s">
        <v>262</v>
      </c>
      <c r="AR311" s="27" t="s">
        <v>261</v>
      </c>
      <c r="AS311" s="28" t="s">
        <v>262</v>
      </c>
      <c r="AT311" s="27" t="s">
        <v>261</v>
      </c>
      <c r="AU311" s="28" t="s">
        <v>262</v>
      </c>
      <c r="AV311" s="27" t="s">
        <v>261</v>
      </c>
      <c r="AW311" s="28" t="s">
        <v>262</v>
      </c>
      <c r="AX311" s="27" t="s">
        <v>261</v>
      </c>
      <c r="AY311" s="28" t="s">
        <v>262</v>
      </c>
      <c r="AZ311" s="27" t="s">
        <v>262</v>
      </c>
      <c r="BA311" s="27" t="s">
        <v>262</v>
      </c>
      <c r="BB311" s="27" t="s">
        <v>261</v>
      </c>
      <c r="BC311" s="28" t="s">
        <v>262</v>
      </c>
      <c r="BD311" s="27" t="s">
        <v>261</v>
      </c>
      <c r="BE311" s="30" t="s">
        <v>262</v>
      </c>
      <c r="BF311" t="s">
        <v>603</v>
      </c>
      <c r="BG311" t="s">
        <v>571</v>
      </c>
      <c r="BH311" t="s">
        <v>208</v>
      </c>
      <c r="BI311" t="s">
        <v>522</v>
      </c>
      <c r="BJ311" t="s">
        <v>210</v>
      </c>
      <c r="BK311" t="s">
        <v>852</v>
      </c>
      <c r="BL311" t="s">
        <v>212</v>
      </c>
      <c r="BM311" t="s">
        <v>1183</v>
      </c>
      <c r="BN311" t="s">
        <v>214</v>
      </c>
      <c r="BO311" t="s">
        <v>215</v>
      </c>
      <c r="BP311" t="s">
        <v>219</v>
      </c>
      <c r="BQ311" t="s">
        <v>216</v>
      </c>
      <c r="BR311" t="s">
        <v>2004</v>
      </c>
      <c r="BS311" t="s">
        <v>614</v>
      </c>
      <c r="BT311" t="s">
        <v>1269</v>
      </c>
      <c r="BU311" t="s">
        <v>2004</v>
      </c>
      <c r="BV311" t="s">
        <v>214</v>
      </c>
      <c r="CC311" t="s">
        <v>214</v>
      </c>
      <c r="CG311" t="s">
        <v>219</v>
      </c>
      <c r="CI311" t="s">
        <v>333</v>
      </c>
      <c r="CJ311" t="s">
        <v>2005</v>
      </c>
      <c r="CK311" t="s">
        <v>335</v>
      </c>
      <c r="CL311" t="s">
        <v>412</v>
      </c>
      <c r="CN311" t="s">
        <v>306</v>
      </c>
      <c r="CP311" t="s">
        <v>224</v>
      </c>
      <c r="CQ311" t="s">
        <v>285</v>
      </c>
      <c r="CR311" t="s">
        <v>286</v>
      </c>
      <c r="CS311" t="s">
        <v>244</v>
      </c>
      <c r="CT311" t="s">
        <v>219</v>
      </c>
      <c r="CU311" t="s">
        <v>219</v>
      </c>
      <c r="CV311" t="s">
        <v>227</v>
      </c>
      <c r="CW311" t="s">
        <v>227</v>
      </c>
      <c r="CX311" t="s">
        <v>287</v>
      </c>
      <c r="CY311" t="s">
        <v>287</v>
      </c>
      <c r="CZ311" t="s">
        <v>214</v>
      </c>
      <c r="DA311" t="s">
        <v>214</v>
      </c>
      <c r="DB311" t="s">
        <v>230</v>
      </c>
      <c r="DC311" t="s">
        <v>357</v>
      </c>
      <c r="DD311" t="s">
        <v>214</v>
      </c>
      <c r="DE311" t="s">
        <v>231</v>
      </c>
      <c r="DG311" t="s">
        <v>231</v>
      </c>
      <c r="DI311" t="s">
        <v>338</v>
      </c>
      <c r="DK311" t="s">
        <v>233</v>
      </c>
      <c r="DL311" t="s">
        <v>233</v>
      </c>
      <c r="DM311" t="s">
        <v>214</v>
      </c>
      <c r="DN311" t="s">
        <v>219</v>
      </c>
      <c r="DO311" t="s">
        <v>288</v>
      </c>
      <c r="DP311" t="s">
        <v>399</v>
      </c>
      <c r="DR311" t="s">
        <v>235</v>
      </c>
      <c r="DT311" t="s">
        <v>214</v>
      </c>
      <c r="DU311" t="s">
        <v>214</v>
      </c>
      <c r="DV311" t="s">
        <v>452</v>
      </c>
      <c r="DW311" t="s">
        <v>2006</v>
      </c>
      <c r="DX311" t="s">
        <v>237</v>
      </c>
      <c r="DY311" t="s">
        <v>237</v>
      </c>
      <c r="DZ311" t="s">
        <v>485</v>
      </c>
      <c r="EA311" t="s">
        <v>237</v>
      </c>
      <c r="EB311" t="s">
        <v>237</v>
      </c>
      <c r="EC311" t="s">
        <v>237</v>
      </c>
      <c r="ED311" t="s">
        <v>237</v>
      </c>
      <c r="EE311" t="s">
        <v>214</v>
      </c>
      <c r="EF311" t="s">
        <v>214</v>
      </c>
      <c r="EG311" t="s">
        <v>892</v>
      </c>
      <c r="EH311" t="s">
        <v>1323</v>
      </c>
      <c r="EI311" t="s">
        <v>892</v>
      </c>
      <c r="EJ311" t="s">
        <v>1323</v>
      </c>
      <c r="EK311" t="s">
        <v>233</v>
      </c>
      <c r="EL311" t="s">
        <v>233</v>
      </c>
      <c r="EM311" t="s">
        <v>486</v>
      </c>
      <c r="EN311" t="s">
        <v>486</v>
      </c>
      <c r="EO311" t="s">
        <v>240</v>
      </c>
      <c r="EP311" t="s">
        <v>240</v>
      </c>
      <c r="EQ311" t="s">
        <v>219</v>
      </c>
      <c r="ER311" t="s">
        <v>219</v>
      </c>
      <c r="ES311" t="s">
        <v>237</v>
      </c>
      <c r="ET311" t="s">
        <v>237</v>
      </c>
      <c r="EU311" t="s">
        <v>242</v>
      </c>
      <c r="EV311" t="s">
        <v>242</v>
      </c>
      <c r="EW311" t="s">
        <v>243</v>
      </c>
      <c r="EX311" t="s">
        <v>243</v>
      </c>
      <c r="EY311" t="s">
        <v>233</v>
      </c>
      <c r="EZ311" t="s">
        <v>291</v>
      </c>
      <c r="FA311" t="s">
        <v>241</v>
      </c>
      <c r="FB311" t="s">
        <v>233</v>
      </c>
      <c r="FC311" t="s">
        <v>237</v>
      </c>
      <c r="FD311" t="s">
        <v>237</v>
      </c>
      <c r="FE311" t="s">
        <v>244</v>
      </c>
      <c r="FF311" t="s">
        <v>244</v>
      </c>
      <c r="FG311" t="s">
        <v>242</v>
      </c>
      <c r="FH311" t="s">
        <v>242</v>
      </c>
      <c r="FI311" t="s">
        <v>214</v>
      </c>
      <c r="FJ311" t="s">
        <v>219</v>
      </c>
      <c r="FK311" t="s">
        <v>219</v>
      </c>
      <c r="FL311" t="s">
        <v>219</v>
      </c>
      <c r="FM311" t="s">
        <v>245</v>
      </c>
      <c r="FN311" t="s">
        <v>245</v>
      </c>
      <c r="FO311" t="s">
        <v>219</v>
      </c>
      <c r="FP311" t="s">
        <v>219</v>
      </c>
      <c r="FQ311" t="s">
        <v>241</v>
      </c>
      <c r="FR311" t="s">
        <v>241</v>
      </c>
      <c r="FS311" t="s">
        <v>241</v>
      </c>
      <c r="FT311" t="s">
        <v>241</v>
      </c>
      <c r="FU311" t="s">
        <v>219</v>
      </c>
      <c r="FV311" t="s">
        <v>241</v>
      </c>
      <c r="FW311" t="s">
        <v>241</v>
      </c>
      <c r="FX311" t="s">
        <v>241</v>
      </c>
      <c r="FY311" t="s">
        <v>241</v>
      </c>
      <c r="FZ311" t="s">
        <v>313</v>
      </c>
      <c r="GA311" t="s">
        <v>313</v>
      </c>
      <c r="GB311" t="s">
        <v>227</v>
      </c>
      <c r="GC311" t="s">
        <v>244</v>
      </c>
      <c r="GD311" t="s">
        <v>293</v>
      </c>
      <c r="GE311" t="s">
        <v>241</v>
      </c>
      <c r="GF311" t="s">
        <v>293</v>
      </c>
      <c r="GG311" t="s">
        <v>286</v>
      </c>
      <c r="GH311" t="s">
        <v>241</v>
      </c>
      <c r="GI311" t="s">
        <v>286</v>
      </c>
      <c r="GJ311" t="s">
        <v>286</v>
      </c>
      <c r="GK311" t="s">
        <v>286</v>
      </c>
      <c r="GL311" t="s">
        <v>244</v>
      </c>
      <c r="GM311" t="s">
        <v>250</v>
      </c>
      <c r="GN311" t="s">
        <v>214</v>
      </c>
      <c r="GO311" t="s">
        <v>402</v>
      </c>
      <c r="GP311" t="s">
        <v>251</v>
      </c>
      <c r="GQ311" t="s">
        <v>251</v>
      </c>
      <c r="GR311" t="s">
        <v>239</v>
      </c>
      <c r="GS311" t="s">
        <v>214</v>
      </c>
      <c r="GT311" t="s">
        <v>241</v>
      </c>
      <c r="GU311" t="s">
        <v>214</v>
      </c>
      <c r="GV311" t="s">
        <v>241</v>
      </c>
      <c r="GW311" t="s">
        <v>297</v>
      </c>
      <c r="GX311" t="s">
        <v>297</v>
      </c>
      <c r="GY311" t="s">
        <v>254</v>
      </c>
      <c r="GZ311" t="s">
        <v>241</v>
      </c>
      <c r="HA311" t="s">
        <v>925</v>
      </c>
      <c r="HB311" t="s">
        <v>241</v>
      </c>
      <c r="HC311" t="s">
        <v>315</v>
      </c>
      <c r="HD311" t="s">
        <v>361</v>
      </c>
      <c r="HE311" t="s">
        <v>590</v>
      </c>
      <c r="HF311" t="s">
        <v>2007</v>
      </c>
      <c r="HG311" t="s">
        <v>362</v>
      </c>
      <c r="HH311" t="s">
        <v>241</v>
      </c>
      <c r="HI311" t="s">
        <v>241</v>
      </c>
      <c r="HJ311" t="s">
        <v>214</v>
      </c>
      <c r="HK311" t="s">
        <v>2008</v>
      </c>
      <c r="HL311" s="12"/>
      <c r="HM311">
        <v>0.75</v>
      </c>
      <c r="HN311">
        <v>0.25</v>
      </c>
      <c r="HO311">
        <v>0</v>
      </c>
      <c r="HP311">
        <v>1</v>
      </c>
      <c r="HQ311">
        <v>1</v>
      </c>
      <c r="HR311">
        <v>0.25</v>
      </c>
      <c r="HS311">
        <v>1</v>
      </c>
      <c r="HT311">
        <v>1</v>
      </c>
      <c r="HU311">
        <v>0</v>
      </c>
      <c r="HV311">
        <v>0.5</v>
      </c>
      <c r="HW311">
        <v>0.5</v>
      </c>
      <c r="HX311">
        <v>0.5</v>
      </c>
      <c r="HY311">
        <v>0.5</v>
      </c>
      <c r="HZ311">
        <v>0.25</v>
      </c>
      <c r="IA311">
        <v>0</v>
      </c>
      <c r="IB311">
        <v>0.5</v>
      </c>
      <c r="IC311">
        <v>0.75</v>
      </c>
      <c r="ID311">
        <v>0.25</v>
      </c>
      <c r="IE311">
        <v>0.5</v>
      </c>
      <c r="IG311">
        <v>0.25</v>
      </c>
      <c r="IH311">
        <v>0.75</v>
      </c>
      <c r="II311">
        <v>0.75</v>
      </c>
      <c r="IJ311">
        <v>0.25</v>
      </c>
      <c r="IK311">
        <v>1</v>
      </c>
      <c r="IL311">
        <v>1</v>
      </c>
      <c r="IM311">
        <v>0.25</v>
      </c>
      <c r="IN311">
        <v>0</v>
      </c>
      <c r="IO311">
        <v>1</v>
      </c>
      <c r="IQ311">
        <v>0</v>
      </c>
      <c r="IS311">
        <f t="shared" si="231"/>
        <v>0.11249999999999999</v>
      </c>
      <c r="IT311">
        <f t="shared" si="232"/>
        <v>0.03</v>
      </c>
      <c r="IU311">
        <f t="shared" si="233"/>
        <v>0</v>
      </c>
      <c r="IV311">
        <f t="shared" si="234"/>
        <v>0.1</v>
      </c>
      <c r="IW311">
        <f t="shared" si="235"/>
        <v>0.08</v>
      </c>
      <c r="IX311">
        <f t="shared" si="236"/>
        <v>3.2500000000000001E-2</v>
      </c>
      <c r="IY311">
        <f t="shared" si="237"/>
        <v>0.1</v>
      </c>
      <c r="IZ311">
        <f t="shared" si="238"/>
        <v>0.11</v>
      </c>
      <c r="JA311">
        <f t="shared" si="239"/>
        <v>0</v>
      </c>
      <c r="JB311">
        <f t="shared" si="240"/>
        <v>0.05</v>
      </c>
      <c r="JC311">
        <f t="shared" si="241"/>
        <v>0.06</v>
      </c>
      <c r="JD311">
        <f t="shared" si="242"/>
        <v>5.5E-2</v>
      </c>
      <c r="JE311">
        <f t="shared" si="243"/>
        <v>3.5000000000000003E-2</v>
      </c>
      <c r="JF311">
        <f t="shared" si="244"/>
        <v>0.03</v>
      </c>
      <c r="JG311" s="5">
        <f t="shared" si="245"/>
        <v>0</v>
      </c>
      <c r="JH311">
        <f t="shared" si="246"/>
        <v>0</v>
      </c>
      <c r="JI311">
        <f t="shared" si="246"/>
        <v>0</v>
      </c>
      <c r="JJ311">
        <f t="shared" si="247"/>
        <v>0.05</v>
      </c>
      <c r="JK311">
        <f t="shared" si="248"/>
        <v>7.4999999999999997E-2</v>
      </c>
      <c r="JL311" s="6">
        <f t="shared" si="249"/>
        <v>3.6666666666666667E-2</v>
      </c>
      <c r="JM311">
        <f t="shared" si="250"/>
        <v>0.03</v>
      </c>
      <c r="JN311">
        <f t="shared" si="251"/>
        <v>3.7500000000000006E-2</v>
      </c>
      <c r="JO311">
        <f t="shared" si="252"/>
        <v>0.11249999999999999</v>
      </c>
      <c r="JP311">
        <f t="shared" si="253"/>
        <v>2.5000000000000001E-2</v>
      </c>
      <c r="JQ311">
        <f t="shared" si="254"/>
        <v>0.12</v>
      </c>
      <c r="JR311">
        <f t="shared" si="255"/>
        <v>0.11</v>
      </c>
      <c r="JS311">
        <f t="shared" si="256"/>
        <v>2.5000000000000001E-2</v>
      </c>
      <c r="JT311">
        <f t="shared" si="256"/>
        <v>0</v>
      </c>
      <c r="JU311">
        <f t="shared" si="257"/>
        <v>1</v>
      </c>
      <c r="JV311">
        <f t="shared" si="257"/>
        <v>0</v>
      </c>
      <c r="JW311">
        <f t="shared" si="258"/>
        <v>0.15</v>
      </c>
      <c r="JY311">
        <f t="shared" si="259"/>
        <v>3.7500000000000006E-2</v>
      </c>
      <c r="JZ311">
        <f t="shared" si="260"/>
        <v>0.02</v>
      </c>
      <c r="KA311">
        <f t="shared" si="261"/>
        <v>0</v>
      </c>
      <c r="KB311">
        <f t="shared" si="261"/>
        <v>0.02</v>
      </c>
      <c r="KC311">
        <f t="shared" si="262"/>
        <v>0.04</v>
      </c>
      <c r="KD311">
        <f t="shared" si="230"/>
        <v>7.4999999999999997E-3</v>
      </c>
      <c r="KE311">
        <f t="shared" si="230"/>
        <v>0.03</v>
      </c>
      <c r="KF311">
        <f t="shared" si="230"/>
        <v>0.03</v>
      </c>
      <c r="KG311">
        <f t="shared" si="229"/>
        <v>0</v>
      </c>
      <c r="KH311">
        <f t="shared" si="229"/>
        <v>1.4999999999999999E-2</v>
      </c>
      <c r="KI311">
        <f t="shared" si="229"/>
        <v>1.4999999999999999E-2</v>
      </c>
      <c r="KJ311">
        <f t="shared" ref="KJ311:KJ374" si="286">HX311*0.03</f>
        <v>1.4999999999999999E-2</v>
      </c>
      <c r="KK311">
        <f t="shared" si="263"/>
        <v>0.01</v>
      </c>
      <c r="KL311">
        <f t="shared" si="264"/>
        <v>0.01</v>
      </c>
      <c r="KM311" s="5">
        <f t="shared" si="265"/>
        <v>0</v>
      </c>
      <c r="KN311">
        <f t="shared" si="266"/>
        <v>0</v>
      </c>
      <c r="KO311">
        <f t="shared" si="266"/>
        <v>0</v>
      </c>
      <c r="KP311">
        <f t="shared" si="267"/>
        <v>1.4999999999999999E-2</v>
      </c>
      <c r="KQ311">
        <f t="shared" si="268"/>
        <v>1.4999999999999999E-2</v>
      </c>
      <c r="KR311" s="6">
        <f t="shared" si="269"/>
        <v>1.8333333333333333E-2</v>
      </c>
      <c r="KS311">
        <f t="shared" si="270"/>
        <v>0.01</v>
      </c>
      <c r="KT311">
        <f t="shared" si="271"/>
        <v>2.2499999999999999E-2</v>
      </c>
      <c r="KU311">
        <f t="shared" si="272"/>
        <v>0.03</v>
      </c>
      <c r="KV311">
        <f t="shared" si="273"/>
        <v>1.2500000000000001E-2</v>
      </c>
      <c r="KW311">
        <f t="shared" si="274"/>
        <v>0.01</v>
      </c>
      <c r="KX311">
        <f t="shared" si="275"/>
        <v>0</v>
      </c>
      <c r="KY311">
        <f t="shared" si="276"/>
        <v>0.01</v>
      </c>
      <c r="KZ311">
        <f t="shared" si="277"/>
        <v>0</v>
      </c>
      <c r="LA311">
        <f t="shared" si="278"/>
        <v>1</v>
      </c>
      <c r="LB311">
        <f t="shared" si="278"/>
        <v>0</v>
      </c>
      <c r="LC311">
        <f t="shared" si="279"/>
        <v>0.1</v>
      </c>
      <c r="LE311" t="str">
        <f t="shared" si="285"/>
        <v>Guinee Conakry</v>
      </c>
      <c r="LF311">
        <f t="shared" si="280"/>
        <v>0.56499999999999995</v>
      </c>
      <c r="LG311" s="6">
        <f t="shared" si="281"/>
        <v>0.39166666666666672</v>
      </c>
      <c r="LH311">
        <f t="shared" si="282"/>
        <v>0.61</v>
      </c>
      <c r="LI311" s="6">
        <f t="shared" si="283"/>
        <v>0.49333333333333351</v>
      </c>
      <c r="LJ311">
        <f t="shared" si="284"/>
        <v>0</v>
      </c>
    </row>
    <row r="312" spans="1:322" x14ac:dyDescent="0.35">
      <c r="A312" s="3">
        <v>44868</v>
      </c>
      <c r="B312" t="s">
        <v>2009</v>
      </c>
      <c r="D312" s="24" t="s">
        <v>321</v>
      </c>
      <c r="E312" s="24" t="s">
        <v>321</v>
      </c>
      <c r="F312" s="24">
        <v>38</v>
      </c>
      <c r="G312" s="24" t="s">
        <v>258</v>
      </c>
      <c r="H312" s="24" t="s">
        <v>259</v>
      </c>
      <c r="I312" s="24" t="s">
        <v>1838</v>
      </c>
      <c r="J312" s="24" t="s">
        <v>207</v>
      </c>
      <c r="K312" s="25">
        <v>44535</v>
      </c>
      <c r="L312" s="25">
        <v>44535</v>
      </c>
      <c r="M312" s="25">
        <v>44604</v>
      </c>
      <c r="N312" s="24" t="s">
        <v>261</v>
      </c>
      <c r="O312" s="24" t="s">
        <v>261</v>
      </c>
      <c r="P312" s="24" t="s">
        <v>261</v>
      </c>
      <c r="Q312" s="24" t="s">
        <v>1839</v>
      </c>
      <c r="R312" s="25">
        <v>44535</v>
      </c>
      <c r="S312" s="25" t="s">
        <v>262</v>
      </c>
      <c r="T312" s="24" t="s">
        <v>263</v>
      </c>
      <c r="U312" s="24" t="s">
        <v>261</v>
      </c>
      <c r="V312" s="25" t="s">
        <v>262</v>
      </c>
      <c r="W312" s="24" t="s">
        <v>261</v>
      </c>
      <c r="X312" s="25" t="s">
        <v>262</v>
      </c>
      <c r="Y312" s="24" t="s">
        <v>263</v>
      </c>
      <c r="Z312" s="25">
        <v>44788</v>
      </c>
      <c r="AA312" s="24" t="s">
        <v>264</v>
      </c>
      <c r="AB312" s="24" t="s">
        <v>265</v>
      </c>
      <c r="AC312" s="24" t="s">
        <v>2010</v>
      </c>
      <c r="AD312" s="24" t="s">
        <v>267</v>
      </c>
      <c r="AE312" s="24" t="s">
        <v>326</v>
      </c>
      <c r="AF312" s="24" t="s">
        <v>327</v>
      </c>
      <c r="AG312" s="31">
        <v>1200</v>
      </c>
      <c r="AH312" s="24" t="s">
        <v>263</v>
      </c>
      <c r="AI312" s="24">
        <v>44705</v>
      </c>
      <c r="AJ312" s="25">
        <v>44705</v>
      </c>
      <c r="AK312" s="24" t="s">
        <v>264</v>
      </c>
      <c r="AL312" s="24" t="s">
        <v>269</v>
      </c>
      <c r="AM312" s="24" t="s">
        <v>265</v>
      </c>
      <c r="AN312" s="24" t="s">
        <v>270</v>
      </c>
      <c r="AO312" s="24" t="s">
        <v>261</v>
      </c>
      <c r="AP312" s="24" t="s">
        <v>261</v>
      </c>
      <c r="AQ312" s="25" t="s">
        <v>262</v>
      </c>
      <c r="AR312" s="24" t="s">
        <v>261</v>
      </c>
      <c r="AS312" s="25" t="s">
        <v>262</v>
      </c>
      <c r="AT312" s="24" t="s">
        <v>261</v>
      </c>
      <c r="AU312" s="25" t="s">
        <v>262</v>
      </c>
      <c r="AV312" s="24" t="s">
        <v>261</v>
      </c>
      <c r="AW312" s="25" t="s">
        <v>262</v>
      </c>
      <c r="AX312" s="24" t="s">
        <v>261</v>
      </c>
      <c r="AY312" s="25" t="s">
        <v>262</v>
      </c>
      <c r="AZ312" s="27" t="s">
        <v>262</v>
      </c>
      <c r="BA312" s="27" t="s">
        <v>262</v>
      </c>
      <c r="BB312" s="24" t="s">
        <v>261</v>
      </c>
      <c r="BC312" s="25" t="s">
        <v>262</v>
      </c>
      <c r="BD312" s="24" t="s">
        <v>261</v>
      </c>
      <c r="BE312" s="26" t="s">
        <v>262</v>
      </c>
      <c r="BF312" t="s">
        <v>207</v>
      </c>
      <c r="BG312" t="s">
        <v>571</v>
      </c>
      <c r="BH312" t="s">
        <v>208</v>
      </c>
      <c r="BI312" t="s">
        <v>792</v>
      </c>
      <c r="BJ312" t="s">
        <v>210</v>
      </c>
      <c r="BK312" t="s">
        <v>211</v>
      </c>
      <c r="BL312" t="s">
        <v>212</v>
      </c>
      <c r="BM312" t="s">
        <v>2011</v>
      </c>
      <c r="BN312" t="s">
        <v>214</v>
      </c>
      <c r="BO312" t="s">
        <v>542</v>
      </c>
      <c r="BP312" t="s">
        <v>219</v>
      </c>
      <c r="BQ312" t="s">
        <v>332</v>
      </c>
      <c r="BV312" t="s">
        <v>214</v>
      </c>
      <c r="CC312" t="s">
        <v>214</v>
      </c>
      <c r="CG312" t="s">
        <v>219</v>
      </c>
      <c r="CI312" t="s">
        <v>333</v>
      </c>
      <c r="CJ312" t="s">
        <v>2012</v>
      </c>
      <c r="CK312" t="s">
        <v>352</v>
      </c>
      <c r="CL312" t="s">
        <v>644</v>
      </c>
      <c r="CN312" t="s">
        <v>283</v>
      </c>
      <c r="CP312" t="s">
        <v>307</v>
      </c>
      <c r="CQ312" t="s">
        <v>224</v>
      </c>
      <c r="CR312" t="s">
        <v>227</v>
      </c>
      <c r="CS312" t="s">
        <v>226</v>
      </c>
      <c r="CT312" t="s">
        <v>214</v>
      </c>
      <c r="CU312" t="s">
        <v>219</v>
      </c>
      <c r="CV312" t="s">
        <v>227</v>
      </c>
      <c r="CW312" t="s">
        <v>250</v>
      </c>
      <c r="CX312" t="s">
        <v>287</v>
      </c>
      <c r="CY312" t="s">
        <v>450</v>
      </c>
      <c r="CZ312" t="s">
        <v>214</v>
      </c>
      <c r="DA312" t="s">
        <v>214</v>
      </c>
      <c r="DB312" t="s">
        <v>230</v>
      </c>
      <c r="DC312" t="s">
        <v>229</v>
      </c>
      <c r="DD312" t="s">
        <v>214</v>
      </c>
      <c r="DE312" t="s">
        <v>546</v>
      </c>
      <c r="DG312" t="s">
        <v>546</v>
      </c>
      <c r="DI312" t="s">
        <v>782</v>
      </c>
      <c r="DK312" t="s">
        <v>233</v>
      </c>
      <c r="DL312" t="s">
        <v>372</v>
      </c>
      <c r="DM312" t="s">
        <v>214</v>
      </c>
      <c r="DN312" t="s">
        <v>219</v>
      </c>
      <c r="DO312" t="s">
        <v>288</v>
      </c>
      <c r="DP312" t="s">
        <v>399</v>
      </c>
      <c r="DR312" t="s">
        <v>235</v>
      </c>
      <c r="DT312" t="s">
        <v>219</v>
      </c>
      <c r="DU312" t="s">
        <v>214</v>
      </c>
      <c r="DX312" t="s">
        <v>242</v>
      </c>
      <c r="DY312" t="s">
        <v>372</v>
      </c>
      <c r="DZ312" t="s">
        <v>400</v>
      </c>
      <c r="EA312" t="s">
        <v>237</v>
      </c>
      <c r="EB312" t="s">
        <v>372</v>
      </c>
      <c r="EC312" t="s">
        <v>242</v>
      </c>
      <c r="ED312" t="s">
        <v>372</v>
      </c>
      <c r="EE312" t="s">
        <v>214</v>
      </c>
      <c r="EF312" t="s">
        <v>214</v>
      </c>
      <c r="EG312" t="s">
        <v>214</v>
      </c>
      <c r="EI312" t="s">
        <v>892</v>
      </c>
      <c r="EJ312" t="s">
        <v>2013</v>
      </c>
      <c r="EK312" t="s">
        <v>242</v>
      </c>
      <c r="EL312" t="s">
        <v>242</v>
      </c>
      <c r="EM312" t="s">
        <v>240</v>
      </c>
      <c r="EN312" t="s">
        <v>240</v>
      </c>
      <c r="EO312" t="s">
        <v>240</v>
      </c>
      <c r="EP312" t="s">
        <v>240</v>
      </c>
      <c r="EQ312" t="s">
        <v>214</v>
      </c>
      <c r="ER312" t="s">
        <v>214</v>
      </c>
      <c r="ES312" t="s">
        <v>242</v>
      </c>
      <c r="ET312" t="s">
        <v>242</v>
      </c>
      <c r="EU312" t="s">
        <v>242</v>
      </c>
      <c r="EV312" t="s">
        <v>233</v>
      </c>
      <c r="EW312" t="s">
        <v>243</v>
      </c>
      <c r="EX312" t="s">
        <v>243</v>
      </c>
      <c r="EY312" t="s">
        <v>242</v>
      </c>
      <c r="EZ312" t="s">
        <v>241</v>
      </c>
      <c r="FA312" t="s">
        <v>241</v>
      </c>
      <c r="FB312" t="s">
        <v>242</v>
      </c>
      <c r="FC312" t="s">
        <v>237</v>
      </c>
      <c r="FD312" t="s">
        <v>237</v>
      </c>
      <c r="FE312" t="s">
        <v>250</v>
      </c>
      <c r="FF312" t="s">
        <v>244</v>
      </c>
      <c r="FG312" t="s">
        <v>532</v>
      </c>
      <c r="FH312" t="s">
        <v>532</v>
      </c>
      <c r="FI312" t="s">
        <v>219</v>
      </c>
      <c r="FJ312" t="s">
        <v>219</v>
      </c>
      <c r="FK312" t="s">
        <v>219</v>
      </c>
      <c r="FL312" t="s">
        <v>219</v>
      </c>
      <c r="FM312" t="s">
        <v>1545</v>
      </c>
      <c r="FN312" t="s">
        <v>1545</v>
      </c>
      <c r="FO312" t="s">
        <v>219</v>
      </c>
      <c r="FP312" t="s">
        <v>219</v>
      </c>
      <c r="FQ312" t="s">
        <v>241</v>
      </c>
      <c r="FR312" t="s">
        <v>241</v>
      </c>
      <c r="FS312" t="s">
        <v>241</v>
      </c>
      <c r="FT312" t="s">
        <v>241</v>
      </c>
      <c r="FU312" t="s">
        <v>219</v>
      </c>
      <c r="FV312" t="s">
        <v>241</v>
      </c>
      <c r="FW312" t="s">
        <v>241</v>
      </c>
      <c r="FX312" t="s">
        <v>241</v>
      </c>
      <c r="FY312" t="s">
        <v>241</v>
      </c>
      <c r="FZ312" t="s">
        <v>341</v>
      </c>
      <c r="GA312" t="s">
        <v>248</v>
      </c>
      <c r="GB312" t="s">
        <v>227</v>
      </c>
      <c r="GC312" t="s">
        <v>227</v>
      </c>
      <c r="GD312" t="s">
        <v>293</v>
      </c>
      <c r="GE312" t="s">
        <v>241</v>
      </c>
      <c r="GF312" t="s">
        <v>293</v>
      </c>
      <c r="GG312" t="s">
        <v>227</v>
      </c>
      <c r="GH312" t="s">
        <v>241</v>
      </c>
      <c r="GI312" t="s">
        <v>226</v>
      </c>
      <c r="GJ312" t="s">
        <v>227</v>
      </c>
      <c r="GK312" t="s">
        <v>286</v>
      </c>
      <c r="GL312" t="s">
        <v>227</v>
      </c>
      <c r="GM312" t="s">
        <v>250</v>
      </c>
      <c r="GN312" t="s">
        <v>219</v>
      </c>
      <c r="GO312" t="s">
        <v>219</v>
      </c>
      <c r="GP312" t="s">
        <v>294</v>
      </c>
      <c r="GQ312" t="s">
        <v>251</v>
      </c>
      <c r="GR312" t="s">
        <v>294</v>
      </c>
      <c r="GS312" t="s">
        <v>214</v>
      </c>
      <c r="GT312" t="s">
        <v>241</v>
      </c>
      <c r="GU312" t="s">
        <v>219</v>
      </c>
      <c r="GV312" t="s">
        <v>575</v>
      </c>
      <c r="GW312" t="s">
        <v>297</v>
      </c>
      <c r="GX312" t="s">
        <v>253</v>
      </c>
      <c r="GY312" t="s">
        <v>491</v>
      </c>
      <c r="GZ312" t="s">
        <v>241</v>
      </c>
      <c r="HA312" t="s">
        <v>532</v>
      </c>
      <c r="HB312" t="s">
        <v>241</v>
      </c>
      <c r="HC312" t="s">
        <v>315</v>
      </c>
      <c r="HD312" t="s">
        <v>361</v>
      </c>
      <c r="HE312" t="s">
        <v>317</v>
      </c>
      <c r="HF312" t="s">
        <v>2014</v>
      </c>
      <c r="HG312" t="s">
        <v>362</v>
      </c>
      <c r="HH312" t="s">
        <v>2015</v>
      </c>
      <c r="HI312" t="s">
        <v>241</v>
      </c>
      <c r="HJ312" t="s">
        <v>214</v>
      </c>
      <c r="HK312" t="s">
        <v>2016</v>
      </c>
      <c r="HL312" s="12"/>
      <c r="HM312">
        <v>0.75</v>
      </c>
      <c r="HN312">
        <v>1</v>
      </c>
      <c r="HO312">
        <v>1</v>
      </c>
      <c r="HP312">
        <v>1</v>
      </c>
      <c r="HQ312">
        <v>1</v>
      </c>
      <c r="HR312">
        <v>0.25</v>
      </c>
      <c r="HS312">
        <v>1</v>
      </c>
      <c r="HT312">
        <v>1</v>
      </c>
      <c r="HU312">
        <v>1</v>
      </c>
      <c r="HV312">
        <v>0.75</v>
      </c>
      <c r="HW312">
        <v>0.5</v>
      </c>
      <c r="HX312">
        <v>0.75</v>
      </c>
      <c r="HY312">
        <v>1</v>
      </c>
      <c r="HZ312">
        <v>0.75</v>
      </c>
      <c r="IA312" s="4">
        <v>1</v>
      </c>
      <c r="IB312">
        <v>0.75</v>
      </c>
      <c r="IC312">
        <v>0.75</v>
      </c>
      <c r="ID312">
        <v>0.75</v>
      </c>
      <c r="IE312">
        <v>0.5</v>
      </c>
      <c r="IG312">
        <v>0.5</v>
      </c>
      <c r="IH312">
        <v>0.5</v>
      </c>
      <c r="II312">
        <v>0.5</v>
      </c>
      <c r="IJ312">
        <v>1</v>
      </c>
      <c r="IK312">
        <v>1</v>
      </c>
      <c r="IL312">
        <v>1</v>
      </c>
      <c r="IM312">
        <v>1</v>
      </c>
      <c r="IN312">
        <v>1</v>
      </c>
      <c r="IO312">
        <v>1</v>
      </c>
      <c r="IQ312">
        <v>2</v>
      </c>
      <c r="IS312">
        <f t="shared" si="231"/>
        <v>0.11249999999999999</v>
      </c>
      <c r="IT312">
        <f t="shared" si="232"/>
        <v>0.12</v>
      </c>
      <c r="IU312">
        <f t="shared" si="233"/>
        <v>0.08</v>
      </c>
      <c r="IV312">
        <f t="shared" si="234"/>
        <v>0.1</v>
      </c>
      <c r="IW312">
        <f t="shared" si="235"/>
        <v>0.08</v>
      </c>
      <c r="IX312">
        <f t="shared" si="236"/>
        <v>3.2500000000000001E-2</v>
      </c>
      <c r="IY312">
        <f t="shared" si="237"/>
        <v>0.1</v>
      </c>
      <c r="IZ312">
        <f t="shared" si="238"/>
        <v>0.11</v>
      </c>
      <c r="JA312">
        <f t="shared" si="239"/>
        <v>0.13</v>
      </c>
      <c r="JB312">
        <f t="shared" si="240"/>
        <v>7.5000000000000011E-2</v>
      </c>
      <c r="JC312">
        <f t="shared" si="241"/>
        <v>0.06</v>
      </c>
      <c r="JD312">
        <f t="shared" si="242"/>
        <v>8.2500000000000004E-2</v>
      </c>
      <c r="JE312">
        <f t="shared" si="243"/>
        <v>7.0000000000000007E-2</v>
      </c>
      <c r="JF312">
        <f t="shared" si="244"/>
        <v>0.09</v>
      </c>
      <c r="JG312" s="5">
        <f t="shared" si="245"/>
        <v>0.05</v>
      </c>
      <c r="JH312">
        <f t="shared" si="246"/>
        <v>0</v>
      </c>
      <c r="JI312">
        <f t="shared" si="246"/>
        <v>0</v>
      </c>
      <c r="JJ312">
        <f t="shared" si="247"/>
        <v>0.15000000000000002</v>
      </c>
      <c r="JK312">
        <f t="shared" si="248"/>
        <v>7.4999999999999997E-2</v>
      </c>
      <c r="JL312" s="6">
        <f t="shared" si="249"/>
        <v>0.06</v>
      </c>
      <c r="JM312">
        <f t="shared" si="250"/>
        <v>0.06</v>
      </c>
      <c r="JN312">
        <f t="shared" si="251"/>
        <v>2.5000000000000001E-2</v>
      </c>
      <c r="JO312">
        <f t="shared" si="252"/>
        <v>7.4999999999999997E-2</v>
      </c>
      <c r="JP312">
        <f t="shared" si="253"/>
        <v>0.1</v>
      </c>
      <c r="JQ312">
        <f t="shared" si="254"/>
        <v>0.12</v>
      </c>
      <c r="JR312">
        <f t="shared" si="255"/>
        <v>0.11</v>
      </c>
      <c r="JS312">
        <f t="shared" si="256"/>
        <v>0.1</v>
      </c>
      <c r="JT312">
        <f t="shared" si="256"/>
        <v>0.1</v>
      </c>
      <c r="JU312">
        <f t="shared" si="257"/>
        <v>1</v>
      </c>
      <c r="JV312">
        <f t="shared" si="257"/>
        <v>0</v>
      </c>
      <c r="JW312">
        <f t="shared" si="258"/>
        <v>0.15</v>
      </c>
      <c r="JY312">
        <f t="shared" si="259"/>
        <v>3.7500000000000006E-2</v>
      </c>
      <c r="JZ312">
        <f t="shared" si="260"/>
        <v>0.08</v>
      </c>
      <c r="KA312">
        <f t="shared" si="261"/>
        <v>0.02</v>
      </c>
      <c r="KB312">
        <f t="shared" si="261"/>
        <v>0.02</v>
      </c>
      <c r="KC312">
        <f t="shared" si="262"/>
        <v>0.04</v>
      </c>
      <c r="KD312">
        <f t="shared" si="230"/>
        <v>7.4999999999999997E-3</v>
      </c>
      <c r="KE312">
        <f t="shared" si="230"/>
        <v>0.03</v>
      </c>
      <c r="KF312">
        <f t="shared" si="230"/>
        <v>0.03</v>
      </c>
      <c r="KG312">
        <f t="shared" si="230"/>
        <v>0.03</v>
      </c>
      <c r="KH312">
        <f t="shared" si="230"/>
        <v>2.2499999999999999E-2</v>
      </c>
      <c r="KI312">
        <f t="shared" si="230"/>
        <v>1.4999999999999999E-2</v>
      </c>
      <c r="KJ312">
        <f t="shared" si="286"/>
        <v>2.2499999999999999E-2</v>
      </c>
      <c r="KK312">
        <f t="shared" si="263"/>
        <v>0.02</v>
      </c>
      <c r="KL312">
        <f t="shared" si="264"/>
        <v>0.03</v>
      </c>
      <c r="KM312" s="5">
        <f t="shared" si="265"/>
        <v>0.05</v>
      </c>
      <c r="KN312">
        <f t="shared" si="266"/>
        <v>0</v>
      </c>
      <c r="KO312">
        <f t="shared" si="266"/>
        <v>0</v>
      </c>
      <c r="KP312">
        <f t="shared" si="267"/>
        <v>4.4999999999999998E-2</v>
      </c>
      <c r="KQ312">
        <f t="shared" si="268"/>
        <v>1.4999999999999999E-2</v>
      </c>
      <c r="KR312" s="6">
        <f t="shared" si="269"/>
        <v>0.03</v>
      </c>
      <c r="KS312">
        <f t="shared" si="270"/>
        <v>0.02</v>
      </c>
      <c r="KT312">
        <f t="shared" si="271"/>
        <v>1.4999999999999999E-2</v>
      </c>
      <c r="KU312">
        <f t="shared" si="272"/>
        <v>0.02</v>
      </c>
      <c r="KV312">
        <f t="shared" si="273"/>
        <v>0.05</v>
      </c>
      <c r="KW312">
        <f t="shared" si="274"/>
        <v>0.01</v>
      </c>
      <c r="KX312">
        <f t="shared" si="275"/>
        <v>0</v>
      </c>
      <c r="KY312">
        <f t="shared" si="276"/>
        <v>0.04</v>
      </c>
      <c r="KZ312">
        <f t="shared" si="277"/>
        <v>0.03</v>
      </c>
      <c r="LA312">
        <f t="shared" si="278"/>
        <v>1</v>
      </c>
      <c r="LB312">
        <f t="shared" si="278"/>
        <v>0</v>
      </c>
      <c r="LC312">
        <f t="shared" si="279"/>
        <v>0.1</v>
      </c>
      <c r="LE312" t="str">
        <f t="shared" si="285"/>
        <v>Niger</v>
      </c>
      <c r="LF312">
        <f t="shared" si="280"/>
        <v>0.86499999999999999</v>
      </c>
      <c r="LG312" s="6">
        <f t="shared" si="281"/>
        <v>0.71250000000000013</v>
      </c>
      <c r="LH312">
        <f t="shared" si="282"/>
        <v>0.84</v>
      </c>
      <c r="LI312" s="6">
        <f t="shared" si="283"/>
        <v>0.83000000000000029</v>
      </c>
      <c r="LJ312">
        <f t="shared" si="284"/>
        <v>2</v>
      </c>
    </row>
    <row r="313" spans="1:322" x14ac:dyDescent="0.35">
      <c r="A313" s="3">
        <v>44896</v>
      </c>
      <c r="B313" t="s">
        <v>2017</v>
      </c>
      <c r="D313" s="27" t="s">
        <v>321</v>
      </c>
      <c r="E313" s="27" t="s">
        <v>321</v>
      </c>
      <c r="F313" s="27">
        <v>29</v>
      </c>
      <c r="G313" s="27" t="s">
        <v>258</v>
      </c>
      <c r="H313" s="27" t="s">
        <v>322</v>
      </c>
      <c r="I313" s="27" t="s">
        <v>1838</v>
      </c>
      <c r="J313" s="27" t="s">
        <v>598</v>
      </c>
      <c r="K313" s="28">
        <v>44536</v>
      </c>
      <c r="L313" s="28">
        <v>44536</v>
      </c>
      <c r="M313" s="28">
        <v>44543</v>
      </c>
      <c r="N313" s="27" t="s">
        <v>261</v>
      </c>
      <c r="O313" s="27" t="s">
        <v>261</v>
      </c>
      <c r="P313" s="27" t="s">
        <v>261</v>
      </c>
      <c r="Q313" s="27" t="s">
        <v>1839</v>
      </c>
      <c r="R313" s="28">
        <v>44536</v>
      </c>
      <c r="S313" s="28" t="s">
        <v>262</v>
      </c>
      <c r="T313" s="27" t="s">
        <v>263</v>
      </c>
      <c r="U313" s="27" t="s">
        <v>261</v>
      </c>
      <c r="V313" s="28" t="s">
        <v>262</v>
      </c>
      <c r="W313" s="27" t="s">
        <v>261</v>
      </c>
      <c r="X313" s="28" t="s">
        <v>262</v>
      </c>
      <c r="Y313" s="27" t="s">
        <v>263</v>
      </c>
      <c r="Z313" s="28">
        <v>44754</v>
      </c>
      <c r="AA313" s="27" t="s">
        <v>264</v>
      </c>
      <c r="AB313" s="27" t="s">
        <v>265</v>
      </c>
      <c r="AC313" s="27" t="s">
        <v>672</v>
      </c>
      <c r="AD313" s="27" t="s">
        <v>267</v>
      </c>
      <c r="AE313" s="27" t="s">
        <v>600</v>
      </c>
      <c r="AF313" s="27" t="s">
        <v>601</v>
      </c>
      <c r="AG313" s="29">
        <v>13000000</v>
      </c>
      <c r="AH313" s="27" t="s">
        <v>261</v>
      </c>
      <c r="AI313" s="27" t="s">
        <v>262</v>
      </c>
      <c r="AJ313" s="28" t="s">
        <v>262</v>
      </c>
      <c r="AK313" s="27" t="s">
        <v>262</v>
      </c>
      <c r="AL313" s="27" t="s">
        <v>262</v>
      </c>
      <c r="AM313" s="27" t="s">
        <v>262</v>
      </c>
      <c r="AN313" s="27" t="s">
        <v>262</v>
      </c>
      <c r="AO313" s="27" t="s">
        <v>261</v>
      </c>
      <c r="AP313" s="27" t="s">
        <v>261</v>
      </c>
      <c r="AQ313" s="28" t="s">
        <v>262</v>
      </c>
      <c r="AR313" s="27" t="s">
        <v>261</v>
      </c>
      <c r="AS313" s="28" t="s">
        <v>262</v>
      </c>
      <c r="AT313" s="27" t="s">
        <v>261</v>
      </c>
      <c r="AU313" s="28" t="s">
        <v>262</v>
      </c>
      <c r="AV313" s="27" t="s">
        <v>261</v>
      </c>
      <c r="AW313" s="28" t="s">
        <v>262</v>
      </c>
      <c r="AX313" s="27" t="s">
        <v>261</v>
      </c>
      <c r="AY313" s="28" t="s">
        <v>262</v>
      </c>
      <c r="AZ313" s="27" t="s">
        <v>262</v>
      </c>
      <c r="BA313" s="27" t="s">
        <v>262</v>
      </c>
      <c r="BB313" s="27" t="s">
        <v>261</v>
      </c>
      <c r="BC313" s="28" t="s">
        <v>262</v>
      </c>
      <c r="BD313" s="27" t="s">
        <v>261</v>
      </c>
      <c r="BE313" s="30" t="s">
        <v>262</v>
      </c>
      <c r="BF313" t="s">
        <v>603</v>
      </c>
      <c r="BG313" t="s">
        <v>571</v>
      </c>
      <c r="BH313" t="s">
        <v>208</v>
      </c>
      <c r="BI313" t="s">
        <v>384</v>
      </c>
      <c r="BJ313" t="s">
        <v>210</v>
      </c>
      <c r="BK313" t="s">
        <v>852</v>
      </c>
      <c r="BL313" t="s">
        <v>212</v>
      </c>
      <c r="BM313" t="s">
        <v>630</v>
      </c>
      <c r="BN313" t="s">
        <v>219</v>
      </c>
      <c r="BO313" t="s">
        <v>542</v>
      </c>
      <c r="BP313" t="s">
        <v>219</v>
      </c>
      <c r="BQ313" t="s">
        <v>216</v>
      </c>
      <c r="BR313" t="s">
        <v>2018</v>
      </c>
      <c r="BS313" t="s">
        <v>632</v>
      </c>
      <c r="BT313" t="s">
        <v>633</v>
      </c>
      <c r="BU313" t="s">
        <v>2018</v>
      </c>
      <c r="BV313" t="s">
        <v>219</v>
      </c>
      <c r="BW313" t="s">
        <v>795</v>
      </c>
      <c r="BY313" t="s">
        <v>2019</v>
      </c>
      <c r="BZ313" t="s">
        <v>632</v>
      </c>
      <c r="CA313" t="s">
        <v>633</v>
      </c>
      <c r="CB313" t="s">
        <v>2020</v>
      </c>
      <c r="CC313" t="s">
        <v>214</v>
      </c>
      <c r="CG313" t="s">
        <v>219</v>
      </c>
      <c r="CI313" t="s">
        <v>333</v>
      </c>
      <c r="CJ313" t="s">
        <v>2021</v>
      </c>
      <c r="CK313" t="s">
        <v>335</v>
      </c>
      <c r="CL313" t="s">
        <v>500</v>
      </c>
      <c r="CM313" t="s">
        <v>2022</v>
      </c>
      <c r="CN313" t="s">
        <v>498</v>
      </c>
      <c r="CO313" t="s">
        <v>2023</v>
      </c>
      <c r="CP313" t="s">
        <v>284</v>
      </c>
      <c r="CQ313" t="s">
        <v>285</v>
      </c>
      <c r="CR313" t="s">
        <v>227</v>
      </c>
      <c r="CS313" t="s">
        <v>244</v>
      </c>
      <c r="CT313" t="s">
        <v>214</v>
      </c>
      <c r="CU313" t="s">
        <v>214</v>
      </c>
      <c r="CV313" t="s">
        <v>227</v>
      </c>
      <c r="CW313" t="s">
        <v>227</v>
      </c>
      <c r="CX313" t="s">
        <v>287</v>
      </c>
      <c r="CY313" t="s">
        <v>353</v>
      </c>
      <c r="CZ313" t="s">
        <v>219</v>
      </c>
      <c r="DA313" t="s">
        <v>219</v>
      </c>
      <c r="DB313" t="s">
        <v>398</v>
      </c>
      <c r="DC313" t="s">
        <v>398</v>
      </c>
      <c r="DD313" t="s">
        <v>219</v>
      </c>
      <c r="DI313" t="s">
        <v>338</v>
      </c>
      <c r="DK313" t="s">
        <v>239</v>
      </c>
      <c r="DL313" t="s">
        <v>239</v>
      </c>
      <c r="DM313" t="s">
        <v>214</v>
      </c>
      <c r="DN313" t="s">
        <v>214</v>
      </c>
      <c r="DO313" t="s">
        <v>288</v>
      </c>
      <c r="DP313" t="s">
        <v>399</v>
      </c>
      <c r="DR313" t="s">
        <v>235</v>
      </c>
      <c r="DT313" t="s">
        <v>219</v>
      </c>
      <c r="DU313" t="s">
        <v>219</v>
      </c>
      <c r="DX313" t="s">
        <v>242</v>
      </c>
      <c r="DY313" t="s">
        <v>242</v>
      </c>
      <c r="DZ313" t="s">
        <v>400</v>
      </c>
      <c r="EA313" t="s">
        <v>237</v>
      </c>
      <c r="EB313" t="s">
        <v>237</v>
      </c>
      <c r="EC313" t="s">
        <v>242</v>
      </c>
      <c r="ED313" t="s">
        <v>242</v>
      </c>
      <c r="EE313" t="s">
        <v>214</v>
      </c>
      <c r="EF313" t="s">
        <v>214</v>
      </c>
      <c r="EG313" t="s">
        <v>214</v>
      </c>
      <c r="EI313" t="s">
        <v>214</v>
      </c>
      <c r="EK313" t="s">
        <v>237</v>
      </c>
      <c r="EL313" t="s">
        <v>237</v>
      </c>
      <c r="EM313" t="s">
        <v>486</v>
      </c>
      <c r="EN313" t="s">
        <v>486</v>
      </c>
      <c r="EO313" t="s">
        <v>486</v>
      </c>
      <c r="EP313" t="s">
        <v>486</v>
      </c>
      <c r="EQ313" t="s">
        <v>214</v>
      </c>
      <c r="ER313" t="s">
        <v>214</v>
      </c>
      <c r="ES313" t="s">
        <v>242</v>
      </c>
      <c r="ET313" t="s">
        <v>242</v>
      </c>
      <c r="EU313" t="s">
        <v>233</v>
      </c>
      <c r="EV313" t="s">
        <v>233</v>
      </c>
      <c r="EW313" t="s">
        <v>310</v>
      </c>
      <c r="EX313" t="s">
        <v>310</v>
      </c>
      <c r="EY313" t="s">
        <v>242</v>
      </c>
      <c r="EZ313" t="s">
        <v>241</v>
      </c>
      <c r="FA313" t="s">
        <v>241</v>
      </c>
      <c r="FB313" t="s">
        <v>242</v>
      </c>
      <c r="FC313" t="s">
        <v>237</v>
      </c>
      <c r="FD313" t="s">
        <v>237</v>
      </c>
      <c r="FE313" t="s">
        <v>286</v>
      </c>
      <c r="FF313" t="s">
        <v>286</v>
      </c>
      <c r="FG313" t="s">
        <v>242</v>
      </c>
      <c r="FH313" t="s">
        <v>242</v>
      </c>
      <c r="FI313" t="s">
        <v>214</v>
      </c>
      <c r="FJ313" t="s">
        <v>214</v>
      </c>
      <c r="FK313" t="s">
        <v>214</v>
      </c>
      <c r="FL313" t="s">
        <v>214</v>
      </c>
      <c r="FM313" t="s">
        <v>292</v>
      </c>
      <c r="FN313" t="s">
        <v>292</v>
      </c>
      <c r="FO313" t="s">
        <v>219</v>
      </c>
      <c r="FP313" t="s">
        <v>219</v>
      </c>
      <c r="FQ313" t="s">
        <v>241</v>
      </c>
      <c r="FR313" t="s">
        <v>241</v>
      </c>
      <c r="FS313" t="s">
        <v>241</v>
      </c>
      <c r="FT313" t="s">
        <v>241</v>
      </c>
      <c r="FU313" t="s">
        <v>219</v>
      </c>
      <c r="FV313" t="s">
        <v>241</v>
      </c>
      <c r="FW313" t="s">
        <v>241</v>
      </c>
      <c r="FX313" t="s">
        <v>241</v>
      </c>
      <c r="FY313" t="s">
        <v>241</v>
      </c>
      <c r="FZ313" t="s">
        <v>313</v>
      </c>
      <c r="GA313" t="s">
        <v>313</v>
      </c>
      <c r="GB313" t="s">
        <v>227</v>
      </c>
      <c r="GC313" t="s">
        <v>227</v>
      </c>
      <c r="GD313" t="s">
        <v>293</v>
      </c>
      <c r="GE313" t="s">
        <v>241</v>
      </c>
      <c r="GF313" t="s">
        <v>293</v>
      </c>
      <c r="GG313" t="s">
        <v>227</v>
      </c>
      <c r="GH313" t="s">
        <v>241</v>
      </c>
      <c r="GI313" t="s">
        <v>227</v>
      </c>
      <c r="GJ313" t="s">
        <v>244</v>
      </c>
      <c r="GK313" t="s">
        <v>244</v>
      </c>
      <c r="GL313" t="s">
        <v>227</v>
      </c>
      <c r="GM313" t="s">
        <v>227</v>
      </c>
      <c r="GN313" t="s">
        <v>219</v>
      </c>
      <c r="GO313" t="s">
        <v>214</v>
      </c>
      <c r="GP313" t="s">
        <v>295</v>
      </c>
      <c r="GQ313" t="s">
        <v>295</v>
      </c>
      <c r="GR313" t="s">
        <v>295</v>
      </c>
      <c r="GS313" t="s">
        <v>219</v>
      </c>
      <c r="GT313" t="s">
        <v>575</v>
      </c>
      <c r="GU313" t="s">
        <v>219</v>
      </c>
      <c r="GV313" t="s">
        <v>575</v>
      </c>
      <c r="GW313" t="s">
        <v>252</v>
      </c>
      <c r="GX313" t="s">
        <v>252</v>
      </c>
      <c r="GY313" t="s">
        <v>491</v>
      </c>
      <c r="GZ313" t="s">
        <v>241</v>
      </c>
      <c r="HA313" t="s">
        <v>298</v>
      </c>
      <c r="HB313" t="s">
        <v>241</v>
      </c>
      <c r="HC313" t="s">
        <v>315</v>
      </c>
      <c r="HD313" t="s">
        <v>361</v>
      </c>
      <c r="HE313" t="s">
        <v>317</v>
      </c>
      <c r="HF313" t="s">
        <v>241</v>
      </c>
      <c r="HG313" t="s">
        <v>319</v>
      </c>
      <c r="HH313" t="s">
        <v>241</v>
      </c>
      <c r="HI313" t="s">
        <v>241</v>
      </c>
      <c r="HJ313" t="s">
        <v>214</v>
      </c>
      <c r="HK313" t="s">
        <v>2024</v>
      </c>
      <c r="HL313" s="12"/>
      <c r="HM313">
        <v>0.75</v>
      </c>
      <c r="HN313">
        <v>1</v>
      </c>
      <c r="HO313">
        <v>1</v>
      </c>
      <c r="HP313">
        <v>1</v>
      </c>
      <c r="HQ313">
        <v>0.5</v>
      </c>
      <c r="HR313">
        <v>0.5</v>
      </c>
      <c r="HS313">
        <v>1</v>
      </c>
      <c r="HT313">
        <v>1</v>
      </c>
      <c r="HU313">
        <v>1</v>
      </c>
      <c r="HV313">
        <v>0.75</v>
      </c>
      <c r="HW313">
        <v>0.5</v>
      </c>
      <c r="HX313">
        <v>0.75</v>
      </c>
      <c r="HY313">
        <v>1</v>
      </c>
      <c r="HZ313">
        <v>0.5</v>
      </c>
      <c r="IA313" s="4">
        <v>1</v>
      </c>
      <c r="IB313">
        <v>0.75</v>
      </c>
      <c r="IC313">
        <v>0.25</v>
      </c>
      <c r="ID313">
        <v>0.75</v>
      </c>
      <c r="IE313">
        <v>0.5</v>
      </c>
      <c r="IG313">
        <v>0.75</v>
      </c>
      <c r="IH313">
        <v>0.75</v>
      </c>
      <c r="II313">
        <v>1</v>
      </c>
      <c r="IJ313">
        <v>0.25</v>
      </c>
      <c r="IK313">
        <v>1</v>
      </c>
      <c r="IL313">
        <v>1</v>
      </c>
      <c r="IM313">
        <v>1</v>
      </c>
      <c r="IN313">
        <v>1</v>
      </c>
      <c r="IO313">
        <v>0</v>
      </c>
      <c r="IP313">
        <v>0</v>
      </c>
      <c r="IQ313">
        <v>1</v>
      </c>
      <c r="IS313">
        <f t="shared" si="231"/>
        <v>0.11249999999999999</v>
      </c>
      <c r="IT313">
        <f t="shared" si="232"/>
        <v>0.12</v>
      </c>
      <c r="IU313">
        <f t="shared" si="233"/>
        <v>0.08</v>
      </c>
      <c r="IV313">
        <f t="shared" si="234"/>
        <v>0.1</v>
      </c>
      <c r="IW313">
        <f t="shared" si="235"/>
        <v>0.04</v>
      </c>
      <c r="IX313">
        <f t="shared" si="236"/>
        <v>6.5000000000000002E-2</v>
      </c>
      <c r="IY313">
        <f t="shared" si="237"/>
        <v>0.1</v>
      </c>
      <c r="IZ313">
        <f t="shared" si="238"/>
        <v>0.11</v>
      </c>
      <c r="JA313">
        <f t="shared" si="239"/>
        <v>0.13</v>
      </c>
      <c r="JB313">
        <f t="shared" si="240"/>
        <v>7.5000000000000011E-2</v>
      </c>
      <c r="JC313">
        <f t="shared" si="241"/>
        <v>0.06</v>
      </c>
      <c r="JD313">
        <f t="shared" si="242"/>
        <v>8.2500000000000004E-2</v>
      </c>
      <c r="JE313">
        <f t="shared" si="243"/>
        <v>7.0000000000000007E-2</v>
      </c>
      <c r="JF313">
        <f t="shared" si="244"/>
        <v>0.06</v>
      </c>
      <c r="JG313" s="5">
        <f t="shared" si="245"/>
        <v>0.05</v>
      </c>
      <c r="JH313">
        <f t="shared" si="246"/>
        <v>0</v>
      </c>
      <c r="JI313">
        <f t="shared" si="246"/>
        <v>0</v>
      </c>
      <c r="JJ313">
        <f t="shared" si="247"/>
        <v>0.15000000000000002</v>
      </c>
      <c r="JK313">
        <f t="shared" si="248"/>
        <v>7.4999999999999997E-2</v>
      </c>
      <c r="JL313" s="6">
        <f t="shared" si="249"/>
        <v>0.05</v>
      </c>
      <c r="JM313">
        <f t="shared" si="250"/>
        <v>0.09</v>
      </c>
      <c r="JN313">
        <f t="shared" si="251"/>
        <v>3.7500000000000006E-2</v>
      </c>
      <c r="JO313">
        <f t="shared" si="252"/>
        <v>0.15</v>
      </c>
      <c r="JP313">
        <f t="shared" si="253"/>
        <v>2.5000000000000001E-2</v>
      </c>
      <c r="JQ313">
        <f t="shared" si="254"/>
        <v>0.12</v>
      </c>
      <c r="JR313">
        <f t="shared" si="255"/>
        <v>0.11</v>
      </c>
      <c r="JS313">
        <f t="shared" si="256"/>
        <v>0.1</v>
      </c>
      <c r="JT313">
        <f t="shared" si="256"/>
        <v>0.1</v>
      </c>
      <c r="JU313">
        <f t="shared" si="257"/>
        <v>0</v>
      </c>
      <c r="JV313">
        <f t="shared" si="257"/>
        <v>0</v>
      </c>
      <c r="JW313">
        <f t="shared" si="258"/>
        <v>0</v>
      </c>
      <c r="JY313">
        <f t="shared" si="259"/>
        <v>3.7500000000000006E-2</v>
      </c>
      <c r="JZ313">
        <f t="shared" si="260"/>
        <v>0.08</v>
      </c>
      <c r="KA313">
        <f t="shared" si="261"/>
        <v>0.02</v>
      </c>
      <c r="KB313">
        <f t="shared" si="261"/>
        <v>0.02</v>
      </c>
      <c r="KC313">
        <f t="shared" si="262"/>
        <v>0.02</v>
      </c>
      <c r="KD313">
        <f t="shared" ref="KD313:KI355" si="287">HR313*0.03</f>
        <v>1.4999999999999999E-2</v>
      </c>
      <c r="KE313">
        <f t="shared" si="287"/>
        <v>0.03</v>
      </c>
      <c r="KF313">
        <f t="shared" si="287"/>
        <v>0.03</v>
      </c>
      <c r="KG313">
        <f t="shared" si="287"/>
        <v>0.03</v>
      </c>
      <c r="KH313">
        <f t="shared" si="287"/>
        <v>2.2499999999999999E-2</v>
      </c>
      <c r="KI313">
        <f t="shared" si="287"/>
        <v>1.4999999999999999E-2</v>
      </c>
      <c r="KJ313">
        <f t="shared" si="286"/>
        <v>2.2499999999999999E-2</v>
      </c>
      <c r="KK313">
        <f t="shared" si="263"/>
        <v>0.02</v>
      </c>
      <c r="KL313">
        <f t="shared" si="264"/>
        <v>0.02</v>
      </c>
      <c r="KM313" s="5">
        <f t="shared" si="265"/>
        <v>0.05</v>
      </c>
      <c r="KN313">
        <f t="shared" si="266"/>
        <v>0</v>
      </c>
      <c r="KO313">
        <f t="shared" si="266"/>
        <v>0</v>
      </c>
      <c r="KP313">
        <f t="shared" si="267"/>
        <v>4.4999999999999998E-2</v>
      </c>
      <c r="KQ313">
        <f t="shared" si="268"/>
        <v>1.4999999999999999E-2</v>
      </c>
      <c r="KR313" s="6">
        <f t="shared" si="269"/>
        <v>2.5000000000000001E-2</v>
      </c>
      <c r="KS313">
        <f t="shared" si="270"/>
        <v>0.03</v>
      </c>
      <c r="KT313">
        <f t="shared" si="271"/>
        <v>2.2499999999999999E-2</v>
      </c>
      <c r="KU313">
        <f t="shared" si="272"/>
        <v>0.04</v>
      </c>
      <c r="KV313">
        <f t="shared" si="273"/>
        <v>1.2500000000000001E-2</v>
      </c>
      <c r="KW313">
        <f t="shared" si="274"/>
        <v>0.01</v>
      </c>
      <c r="KX313">
        <f t="shared" si="275"/>
        <v>0</v>
      </c>
      <c r="KY313">
        <f t="shared" si="276"/>
        <v>0.04</v>
      </c>
      <c r="KZ313">
        <f t="shared" si="277"/>
        <v>0.03</v>
      </c>
      <c r="LA313">
        <f t="shared" si="278"/>
        <v>0</v>
      </c>
      <c r="LB313">
        <f t="shared" si="278"/>
        <v>0</v>
      </c>
      <c r="LC313">
        <f t="shared" si="279"/>
        <v>0</v>
      </c>
      <c r="LE313" t="str">
        <f t="shared" si="285"/>
        <v>Guinee Conakry</v>
      </c>
      <c r="LF313">
        <f t="shared" si="280"/>
        <v>0.85749999999999993</v>
      </c>
      <c r="LG313" s="6">
        <f t="shared" si="281"/>
        <v>0.6725000000000001</v>
      </c>
      <c r="LH313">
        <f t="shared" si="282"/>
        <v>0.73249999999999993</v>
      </c>
      <c r="LI313" s="6">
        <f t="shared" si="283"/>
        <v>0.70250000000000012</v>
      </c>
      <c r="LJ313">
        <f t="shared" si="284"/>
        <v>1</v>
      </c>
    </row>
    <row r="314" spans="1:322" x14ac:dyDescent="0.35">
      <c r="A314" s="3">
        <v>44889</v>
      </c>
      <c r="B314" t="s">
        <v>2025</v>
      </c>
      <c r="D314" s="24" t="s">
        <v>321</v>
      </c>
      <c r="E314" s="24" t="s">
        <v>321</v>
      </c>
      <c r="F314" s="24">
        <v>27</v>
      </c>
      <c r="G314" s="24" t="s">
        <v>258</v>
      </c>
      <c r="H314" s="24" t="s">
        <v>322</v>
      </c>
      <c r="I314" s="24" t="s">
        <v>1838</v>
      </c>
      <c r="J314" s="24" t="s">
        <v>598</v>
      </c>
      <c r="K314" s="25">
        <v>44538</v>
      </c>
      <c r="L314" s="25">
        <v>44538</v>
      </c>
      <c r="M314" s="25">
        <v>44628</v>
      </c>
      <c r="N314" s="24" t="s">
        <v>261</v>
      </c>
      <c r="O314" s="24" t="s">
        <v>261</v>
      </c>
      <c r="P314" s="24" t="s">
        <v>261</v>
      </c>
      <c r="Q314" s="24" t="s">
        <v>1839</v>
      </c>
      <c r="R314" s="25">
        <v>44538</v>
      </c>
      <c r="S314" s="25" t="s">
        <v>262</v>
      </c>
      <c r="T314" s="24" t="s">
        <v>263</v>
      </c>
      <c r="U314" s="24" t="s">
        <v>261</v>
      </c>
      <c r="V314" s="25" t="s">
        <v>262</v>
      </c>
      <c r="W314" s="24" t="s">
        <v>261</v>
      </c>
      <c r="X314" s="25" t="s">
        <v>262</v>
      </c>
      <c r="Y314" s="24" t="s">
        <v>263</v>
      </c>
      <c r="Z314" s="25">
        <v>44680</v>
      </c>
      <c r="AA314" s="24" t="s">
        <v>264</v>
      </c>
      <c r="AB314" s="24" t="s">
        <v>265</v>
      </c>
      <c r="AC314" s="24" t="s">
        <v>646</v>
      </c>
      <c r="AD314" s="24" t="s">
        <v>267</v>
      </c>
      <c r="AE314" s="24" t="s">
        <v>600</v>
      </c>
      <c r="AF314" s="24" t="s">
        <v>601</v>
      </c>
      <c r="AG314" s="31">
        <v>13000000</v>
      </c>
      <c r="AH314" s="24" t="s">
        <v>261</v>
      </c>
      <c r="AI314" s="24" t="s">
        <v>262</v>
      </c>
      <c r="AJ314" s="25" t="s">
        <v>262</v>
      </c>
      <c r="AK314" s="24" t="s">
        <v>262</v>
      </c>
      <c r="AL314" s="24" t="s">
        <v>262</v>
      </c>
      <c r="AM314" s="24" t="s">
        <v>262</v>
      </c>
      <c r="AN314" s="24" t="s">
        <v>262</v>
      </c>
      <c r="AO314" s="24" t="s">
        <v>261</v>
      </c>
      <c r="AP314" s="24" t="s">
        <v>261</v>
      </c>
      <c r="AQ314" s="25" t="s">
        <v>262</v>
      </c>
      <c r="AR314" s="24" t="s">
        <v>261</v>
      </c>
      <c r="AS314" s="25" t="s">
        <v>262</v>
      </c>
      <c r="AT314" s="24" t="s">
        <v>261</v>
      </c>
      <c r="AU314" s="25" t="s">
        <v>262</v>
      </c>
      <c r="AV314" s="24" t="s">
        <v>261</v>
      </c>
      <c r="AW314" s="25" t="s">
        <v>262</v>
      </c>
      <c r="AX314" s="24" t="s">
        <v>261</v>
      </c>
      <c r="AY314" s="25" t="s">
        <v>262</v>
      </c>
      <c r="AZ314" s="27" t="s">
        <v>262</v>
      </c>
      <c r="BA314" s="27" t="s">
        <v>262</v>
      </c>
      <c r="BB314" s="24" t="s">
        <v>261</v>
      </c>
      <c r="BC314" s="25" t="s">
        <v>262</v>
      </c>
      <c r="BD314" s="24" t="s">
        <v>261</v>
      </c>
      <c r="BE314" s="26" t="s">
        <v>262</v>
      </c>
      <c r="BF314" t="s">
        <v>603</v>
      </c>
      <c r="BG314" t="s">
        <v>571</v>
      </c>
      <c r="BH314" t="s">
        <v>208</v>
      </c>
      <c r="BI314" t="s">
        <v>273</v>
      </c>
      <c r="BJ314" t="s">
        <v>210</v>
      </c>
      <c r="BK314" t="s">
        <v>329</v>
      </c>
      <c r="BL314" t="s">
        <v>212</v>
      </c>
      <c r="BM314" t="s">
        <v>652</v>
      </c>
      <c r="BN314" t="s">
        <v>219</v>
      </c>
      <c r="BO314" t="s">
        <v>542</v>
      </c>
      <c r="BP314" t="s">
        <v>219</v>
      </c>
      <c r="BQ314" t="s">
        <v>216</v>
      </c>
      <c r="BR314" t="s">
        <v>653</v>
      </c>
      <c r="BS314" t="s">
        <v>1248</v>
      </c>
      <c r="BT314" t="s">
        <v>1261</v>
      </c>
      <c r="BU314" t="s">
        <v>2026</v>
      </c>
      <c r="BV314" t="s">
        <v>219</v>
      </c>
      <c r="BW314" t="s">
        <v>859</v>
      </c>
      <c r="BY314" t="s">
        <v>653</v>
      </c>
      <c r="BZ314" t="s">
        <v>1248</v>
      </c>
      <c r="CA314" t="s">
        <v>1261</v>
      </c>
      <c r="CB314" t="s">
        <v>2027</v>
      </c>
      <c r="CC314" t="s">
        <v>219</v>
      </c>
      <c r="CD314" t="s">
        <v>859</v>
      </c>
      <c r="CF314" t="s">
        <v>753</v>
      </c>
      <c r="CG314" t="s">
        <v>219</v>
      </c>
      <c r="CI314" t="s">
        <v>220</v>
      </c>
      <c r="CJ314" t="s">
        <v>2028</v>
      </c>
      <c r="CK314" t="s">
        <v>220</v>
      </c>
      <c r="CL314" t="s">
        <v>282</v>
      </c>
      <c r="CN314" t="s">
        <v>306</v>
      </c>
      <c r="CP314" t="s">
        <v>413</v>
      </c>
      <c r="CQ314" t="s">
        <v>413</v>
      </c>
      <c r="CR314" t="s">
        <v>226</v>
      </c>
      <c r="CS314" t="s">
        <v>286</v>
      </c>
      <c r="CT314" t="s">
        <v>219</v>
      </c>
      <c r="CU314" t="s">
        <v>219</v>
      </c>
      <c r="CV314" t="s">
        <v>244</v>
      </c>
      <c r="CW314" t="s">
        <v>244</v>
      </c>
      <c r="CX314" t="s">
        <v>353</v>
      </c>
      <c r="CY314" t="s">
        <v>353</v>
      </c>
      <c r="CZ314" t="s">
        <v>219</v>
      </c>
      <c r="DA314" t="s">
        <v>214</v>
      </c>
      <c r="DB314" t="s">
        <v>230</v>
      </c>
      <c r="DC314" t="s">
        <v>230</v>
      </c>
      <c r="DD314" t="s">
        <v>219</v>
      </c>
      <c r="DI314" t="s">
        <v>338</v>
      </c>
      <c r="DK314" t="s">
        <v>237</v>
      </c>
      <c r="DL314" t="s">
        <v>237</v>
      </c>
      <c r="DM314" t="s">
        <v>219</v>
      </c>
      <c r="DN314" t="s">
        <v>219</v>
      </c>
      <c r="DO314" t="s">
        <v>288</v>
      </c>
      <c r="DP314" t="s">
        <v>235</v>
      </c>
      <c r="DR314" t="s">
        <v>235</v>
      </c>
      <c r="DT314" t="s">
        <v>219</v>
      </c>
      <c r="DU314" t="s">
        <v>219</v>
      </c>
      <c r="DX314" t="s">
        <v>233</v>
      </c>
      <c r="DY314" t="s">
        <v>233</v>
      </c>
      <c r="DZ314" t="s">
        <v>238</v>
      </c>
      <c r="EA314" t="s">
        <v>233</v>
      </c>
      <c r="EB314" t="s">
        <v>233</v>
      </c>
      <c r="EC314" t="s">
        <v>237</v>
      </c>
      <c r="ED314" t="s">
        <v>237</v>
      </c>
      <c r="EE314" t="s">
        <v>214</v>
      </c>
      <c r="EF314" t="s">
        <v>214</v>
      </c>
      <c r="EG314" t="s">
        <v>214</v>
      </c>
      <c r="EI314" t="s">
        <v>214</v>
      </c>
      <c r="EK314" t="s">
        <v>237</v>
      </c>
      <c r="EL314" t="s">
        <v>237</v>
      </c>
      <c r="EM314" t="s">
        <v>486</v>
      </c>
      <c r="EN314" t="s">
        <v>486</v>
      </c>
      <c r="EO314" t="s">
        <v>486</v>
      </c>
      <c r="EP314" t="s">
        <v>486</v>
      </c>
      <c r="EQ314" t="s">
        <v>214</v>
      </c>
      <c r="ER314" t="s">
        <v>214</v>
      </c>
      <c r="ES314" t="s">
        <v>237</v>
      </c>
      <c r="ET314" t="s">
        <v>237</v>
      </c>
      <c r="EU314" t="s">
        <v>233</v>
      </c>
      <c r="EV314" t="s">
        <v>233</v>
      </c>
      <c r="EW314" t="s">
        <v>243</v>
      </c>
      <c r="EX314" t="s">
        <v>243</v>
      </c>
      <c r="EY314" t="s">
        <v>237</v>
      </c>
      <c r="EZ314" t="s">
        <v>241</v>
      </c>
      <c r="FA314" t="s">
        <v>241</v>
      </c>
      <c r="FB314" t="s">
        <v>237</v>
      </c>
      <c r="FC314" t="s">
        <v>233</v>
      </c>
      <c r="FD314" t="s">
        <v>233</v>
      </c>
      <c r="FE314" t="s">
        <v>286</v>
      </c>
      <c r="FF314" t="s">
        <v>286</v>
      </c>
      <c r="FG314" t="s">
        <v>390</v>
      </c>
      <c r="FH314" t="s">
        <v>390</v>
      </c>
      <c r="FI314" t="s">
        <v>214</v>
      </c>
      <c r="FJ314" t="s">
        <v>214</v>
      </c>
      <c r="FK314" t="s">
        <v>214</v>
      </c>
      <c r="FL314" t="s">
        <v>214</v>
      </c>
      <c r="FM314" t="s">
        <v>292</v>
      </c>
      <c r="FN314" t="s">
        <v>245</v>
      </c>
      <c r="FO314" t="s">
        <v>214</v>
      </c>
      <c r="FP314" t="s">
        <v>214</v>
      </c>
      <c r="FQ314" t="s">
        <v>241</v>
      </c>
      <c r="FR314" t="s">
        <v>241</v>
      </c>
      <c r="FS314" t="s">
        <v>241</v>
      </c>
      <c r="FT314" t="s">
        <v>241</v>
      </c>
      <c r="FU314" t="s">
        <v>219</v>
      </c>
      <c r="FV314" t="s">
        <v>241</v>
      </c>
      <c r="FW314" t="s">
        <v>241</v>
      </c>
      <c r="FX314" t="s">
        <v>241</v>
      </c>
      <c r="FY314" t="s">
        <v>241</v>
      </c>
      <c r="FZ314" t="s">
        <v>335</v>
      </c>
      <c r="GA314" t="s">
        <v>335</v>
      </c>
      <c r="GB314" t="s">
        <v>244</v>
      </c>
      <c r="GC314" t="s">
        <v>244</v>
      </c>
      <c r="GD314" t="s">
        <v>249</v>
      </c>
      <c r="GE314" t="s">
        <v>241</v>
      </c>
      <c r="GF314" t="s">
        <v>249</v>
      </c>
      <c r="GG314" t="s">
        <v>250</v>
      </c>
      <c r="GH314" t="s">
        <v>2029</v>
      </c>
      <c r="GI314" t="s">
        <v>250</v>
      </c>
      <c r="GJ314" t="s">
        <v>286</v>
      </c>
      <c r="GK314" t="s">
        <v>226</v>
      </c>
      <c r="GL314" t="s">
        <v>244</v>
      </c>
      <c r="GM314" t="s">
        <v>244</v>
      </c>
      <c r="GN314" t="s">
        <v>214</v>
      </c>
      <c r="GO314" t="s">
        <v>214</v>
      </c>
      <c r="GP314" t="s">
        <v>294</v>
      </c>
      <c r="GQ314" t="s">
        <v>294</v>
      </c>
      <c r="GR314" t="s">
        <v>295</v>
      </c>
      <c r="GS314" t="s">
        <v>219</v>
      </c>
      <c r="GT314" t="s">
        <v>575</v>
      </c>
      <c r="GU314" t="s">
        <v>219</v>
      </c>
      <c r="GV314" t="s">
        <v>575</v>
      </c>
      <c r="GW314" t="s">
        <v>404</v>
      </c>
      <c r="GX314" t="s">
        <v>297</v>
      </c>
      <c r="GY314" t="s">
        <v>1912</v>
      </c>
      <c r="GZ314" t="s">
        <v>241</v>
      </c>
      <c r="HA314" t="s">
        <v>298</v>
      </c>
      <c r="HB314" t="s">
        <v>241</v>
      </c>
      <c r="HC314" t="s">
        <v>360</v>
      </c>
      <c r="HD314" t="s">
        <v>517</v>
      </c>
      <c r="HE314" t="s">
        <v>429</v>
      </c>
      <c r="HF314" t="s">
        <v>241</v>
      </c>
      <c r="HG314" t="s">
        <v>362</v>
      </c>
      <c r="HH314" t="s">
        <v>241</v>
      </c>
      <c r="HI314" t="s">
        <v>241</v>
      </c>
      <c r="HJ314" t="s">
        <v>214</v>
      </c>
      <c r="HK314" t="s">
        <v>2030</v>
      </c>
      <c r="HL314" s="12"/>
      <c r="HM314">
        <v>0.25</v>
      </c>
      <c r="HN314">
        <v>0</v>
      </c>
      <c r="HO314">
        <v>0</v>
      </c>
      <c r="HP314">
        <v>0.75</v>
      </c>
      <c r="HQ314">
        <v>1</v>
      </c>
      <c r="HR314">
        <v>0.5</v>
      </c>
      <c r="HS314">
        <v>0</v>
      </c>
      <c r="HT314">
        <v>0</v>
      </c>
      <c r="HU314">
        <v>1</v>
      </c>
      <c r="HV314">
        <v>0.25</v>
      </c>
      <c r="HW314">
        <v>0.25</v>
      </c>
      <c r="HX314">
        <v>0.5</v>
      </c>
      <c r="HY314">
        <v>1</v>
      </c>
      <c r="HZ314">
        <v>0.5</v>
      </c>
      <c r="IA314" s="4">
        <v>1</v>
      </c>
      <c r="IB314">
        <v>0.5</v>
      </c>
      <c r="IC314">
        <v>0.25</v>
      </c>
      <c r="ID314">
        <v>0.5</v>
      </c>
      <c r="IE314">
        <v>0.25</v>
      </c>
      <c r="IG314">
        <v>0.75</v>
      </c>
      <c r="IH314">
        <v>0.5</v>
      </c>
      <c r="II314">
        <v>1</v>
      </c>
      <c r="IJ314">
        <v>0.5</v>
      </c>
      <c r="IK314">
        <v>0.75</v>
      </c>
      <c r="IL314">
        <v>0.75</v>
      </c>
      <c r="IM314">
        <v>0.5</v>
      </c>
      <c r="IN314">
        <v>0</v>
      </c>
      <c r="IO314">
        <v>0</v>
      </c>
      <c r="IP314">
        <v>0</v>
      </c>
      <c r="IQ314">
        <v>0</v>
      </c>
      <c r="IS314">
        <f t="shared" si="231"/>
        <v>3.7499999999999999E-2</v>
      </c>
      <c r="IT314">
        <f t="shared" si="232"/>
        <v>0</v>
      </c>
      <c r="IU314">
        <f t="shared" si="233"/>
        <v>0</v>
      </c>
      <c r="IV314">
        <f t="shared" si="234"/>
        <v>7.5000000000000011E-2</v>
      </c>
      <c r="IW314">
        <f t="shared" si="235"/>
        <v>0.08</v>
      </c>
      <c r="IX314">
        <f t="shared" si="236"/>
        <v>6.5000000000000002E-2</v>
      </c>
      <c r="IY314">
        <f t="shared" si="237"/>
        <v>0</v>
      </c>
      <c r="IZ314">
        <f t="shared" si="238"/>
        <v>0</v>
      </c>
      <c r="JA314">
        <f t="shared" si="239"/>
        <v>0.13</v>
      </c>
      <c r="JB314">
        <f t="shared" si="240"/>
        <v>2.5000000000000001E-2</v>
      </c>
      <c r="JC314">
        <f t="shared" si="241"/>
        <v>0.03</v>
      </c>
      <c r="JD314">
        <f t="shared" si="242"/>
        <v>5.5E-2</v>
      </c>
      <c r="JE314">
        <f t="shared" si="243"/>
        <v>7.0000000000000007E-2</v>
      </c>
      <c r="JF314">
        <f t="shared" si="244"/>
        <v>0.06</v>
      </c>
      <c r="JG314" s="5">
        <f t="shared" si="245"/>
        <v>0.05</v>
      </c>
      <c r="JH314">
        <f t="shared" si="246"/>
        <v>0</v>
      </c>
      <c r="JI314">
        <f t="shared" si="246"/>
        <v>0</v>
      </c>
      <c r="JJ314">
        <f t="shared" si="247"/>
        <v>0.1</v>
      </c>
      <c r="JK314">
        <f t="shared" si="248"/>
        <v>3.7499999999999999E-2</v>
      </c>
      <c r="JL314" s="6">
        <f t="shared" si="249"/>
        <v>3.3333333333333333E-2</v>
      </c>
      <c r="JM314">
        <f t="shared" si="250"/>
        <v>0.09</v>
      </c>
      <c r="JN314">
        <f t="shared" si="251"/>
        <v>2.5000000000000001E-2</v>
      </c>
      <c r="JO314">
        <f t="shared" si="252"/>
        <v>0.15</v>
      </c>
      <c r="JP314">
        <f t="shared" si="253"/>
        <v>0.05</v>
      </c>
      <c r="JQ314">
        <f t="shared" si="254"/>
        <v>0.09</v>
      </c>
      <c r="JR314">
        <f t="shared" si="255"/>
        <v>8.2500000000000004E-2</v>
      </c>
      <c r="JS314">
        <f t="shared" si="256"/>
        <v>0.05</v>
      </c>
      <c r="JT314">
        <f t="shared" si="256"/>
        <v>0</v>
      </c>
      <c r="JU314">
        <f t="shared" si="257"/>
        <v>0</v>
      </c>
      <c r="JV314">
        <f t="shared" si="257"/>
        <v>0</v>
      </c>
      <c r="JW314">
        <f t="shared" si="258"/>
        <v>0</v>
      </c>
      <c r="JY314">
        <f t="shared" si="259"/>
        <v>1.2500000000000001E-2</v>
      </c>
      <c r="JZ314">
        <f t="shared" si="260"/>
        <v>0</v>
      </c>
      <c r="KA314">
        <f t="shared" si="261"/>
        <v>0</v>
      </c>
      <c r="KB314">
        <f t="shared" si="261"/>
        <v>1.4999999999999999E-2</v>
      </c>
      <c r="KC314">
        <f t="shared" si="262"/>
        <v>0.04</v>
      </c>
      <c r="KD314">
        <f t="shared" si="287"/>
        <v>1.4999999999999999E-2</v>
      </c>
      <c r="KE314">
        <f t="shared" si="287"/>
        <v>0</v>
      </c>
      <c r="KF314">
        <f t="shared" si="287"/>
        <v>0</v>
      </c>
      <c r="KG314">
        <f t="shared" si="287"/>
        <v>0.03</v>
      </c>
      <c r="KH314">
        <f t="shared" si="287"/>
        <v>7.4999999999999997E-3</v>
      </c>
      <c r="KI314">
        <f t="shared" si="287"/>
        <v>7.4999999999999997E-3</v>
      </c>
      <c r="KJ314">
        <f t="shared" si="286"/>
        <v>1.4999999999999999E-2</v>
      </c>
      <c r="KK314">
        <f t="shared" si="263"/>
        <v>0.02</v>
      </c>
      <c r="KL314">
        <f t="shared" si="264"/>
        <v>0.02</v>
      </c>
      <c r="KM314" s="5">
        <f t="shared" si="265"/>
        <v>0.05</v>
      </c>
      <c r="KN314">
        <f t="shared" si="266"/>
        <v>0</v>
      </c>
      <c r="KO314">
        <f t="shared" si="266"/>
        <v>0</v>
      </c>
      <c r="KP314">
        <f t="shared" si="267"/>
        <v>0.03</v>
      </c>
      <c r="KQ314">
        <f t="shared" si="268"/>
        <v>7.4999999999999997E-3</v>
      </c>
      <c r="KR314" s="6">
        <f t="shared" si="269"/>
        <v>1.6666666666666666E-2</v>
      </c>
      <c r="KS314">
        <f t="shared" si="270"/>
        <v>0.03</v>
      </c>
      <c r="KT314">
        <f t="shared" si="271"/>
        <v>1.4999999999999999E-2</v>
      </c>
      <c r="KU314">
        <f t="shared" si="272"/>
        <v>0.04</v>
      </c>
      <c r="KV314">
        <f t="shared" si="273"/>
        <v>2.5000000000000001E-2</v>
      </c>
      <c r="KW314">
        <f t="shared" si="274"/>
        <v>7.4999999999999997E-3</v>
      </c>
      <c r="KX314">
        <f t="shared" si="275"/>
        <v>0</v>
      </c>
      <c r="KY314">
        <f t="shared" si="276"/>
        <v>0.02</v>
      </c>
      <c r="KZ314">
        <f t="shared" si="277"/>
        <v>0</v>
      </c>
      <c r="LA314">
        <f t="shared" si="278"/>
        <v>0</v>
      </c>
      <c r="LB314">
        <f t="shared" si="278"/>
        <v>0</v>
      </c>
      <c r="LC314">
        <f t="shared" si="279"/>
        <v>0</v>
      </c>
      <c r="LE314" t="str">
        <f t="shared" si="285"/>
        <v>Guinee Conakry</v>
      </c>
      <c r="LF314">
        <f t="shared" si="280"/>
        <v>0.38750000000000001</v>
      </c>
      <c r="LG314" s="6">
        <f t="shared" si="281"/>
        <v>0.46083333333333332</v>
      </c>
      <c r="LH314">
        <f t="shared" si="282"/>
        <v>0.53750000000000009</v>
      </c>
      <c r="LI314" s="6">
        <f t="shared" si="283"/>
        <v>0.42416666666666669</v>
      </c>
      <c r="LJ314">
        <f t="shared" si="284"/>
        <v>0</v>
      </c>
    </row>
    <row r="315" spans="1:322" x14ac:dyDescent="0.35">
      <c r="A315" s="3">
        <v>44889</v>
      </c>
      <c r="B315" t="s">
        <v>2025</v>
      </c>
      <c r="D315" s="27" t="s">
        <v>321</v>
      </c>
      <c r="E315" s="27" t="s">
        <v>321</v>
      </c>
      <c r="F315" s="27">
        <v>27</v>
      </c>
      <c r="G315" s="27" t="s">
        <v>258</v>
      </c>
      <c r="H315" s="27" t="s">
        <v>322</v>
      </c>
      <c r="I315" s="27" t="s">
        <v>1838</v>
      </c>
      <c r="J315" s="27" t="s">
        <v>598</v>
      </c>
      <c r="K315" s="28">
        <v>44538</v>
      </c>
      <c r="L315" s="28">
        <v>44538</v>
      </c>
      <c r="M315" s="28">
        <v>44628</v>
      </c>
      <c r="N315" s="27" t="s">
        <v>261</v>
      </c>
      <c r="O315" s="27" t="s">
        <v>261</v>
      </c>
      <c r="P315" s="27" t="s">
        <v>261</v>
      </c>
      <c r="Q315" s="27" t="s">
        <v>1839</v>
      </c>
      <c r="R315" s="28">
        <v>44538</v>
      </c>
      <c r="S315" s="28" t="s">
        <v>262</v>
      </c>
      <c r="T315" s="27" t="s">
        <v>263</v>
      </c>
      <c r="U315" s="27" t="s">
        <v>261</v>
      </c>
      <c r="V315" s="28" t="s">
        <v>262</v>
      </c>
      <c r="W315" s="27" t="s">
        <v>261</v>
      </c>
      <c r="X315" s="28" t="s">
        <v>262</v>
      </c>
      <c r="Y315" s="27" t="s">
        <v>263</v>
      </c>
      <c r="Z315" s="28">
        <v>44680</v>
      </c>
      <c r="AA315" s="27" t="s">
        <v>264</v>
      </c>
      <c r="AB315" s="27" t="s">
        <v>265</v>
      </c>
      <c r="AC315" s="27" t="s">
        <v>646</v>
      </c>
      <c r="AD315" s="27" t="s">
        <v>267</v>
      </c>
      <c r="AE315" s="27" t="s">
        <v>600</v>
      </c>
      <c r="AF315" s="27" t="s">
        <v>601</v>
      </c>
      <c r="AG315" s="29">
        <v>13000000</v>
      </c>
      <c r="AH315" s="27" t="s">
        <v>261</v>
      </c>
      <c r="AI315" s="27" t="s">
        <v>262</v>
      </c>
      <c r="AJ315" s="28" t="s">
        <v>262</v>
      </c>
      <c r="AK315" s="27" t="s">
        <v>262</v>
      </c>
      <c r="AL315" s="27" t="s">
        <v>262</v>
      </c>
      <c r="AM315" s="27" t="s">
        <v>262</v>
      </c>
      <c r="AN315" s="27" t="s">
        <v>262</v>
      </c>
      <c r="AO315" s="27" t="s">
        <v>261</v>
      </c>
      <c r="AP315" s="27" t="s">
        <v>261</v>
      </c>
      <c r="AQ315" s="28" t="s">
        <v>262</v>
      </c>
      <c r="AR315" s="27" t="s">
        <v>261</v>
      </c>
      <c r="AS315" s="28" t="s">
        <v>262</v>
      </c>
      <c r="AT315" s="27" t="s">
        <v>261</v>
      </c>
      <c r="AU315" s="28" t="s">
        <v>262</v>
      </c>
      <c r="AV315" s="27" t="s">
        <v>261</v>
      </c>
      <c r="AW315" s="28" t="s">
        <v>262</v>
      </c>
      <c r="AX315" s="27" t="s">
        <v>261</v>
      </c>
      <c r="AY315" s="28" t="s">
        <v>262</v>
      </c>
      <c r="AZ315" s="27" t="s">
        <v>262</v>
      </c>
      <c r="BA315" s="27" t="s">
        <v>262</v>
      </c>
      <c r="BB315" s="27" t="s">
        <v>261</v>
      </c>
      <c r="BC315" s="28" t="s">
        <v>262</v>
      </c>
      <c r="BD315" s="27" t="s">
        <v>261</v>
      </c>
      <c r="BE315" s="30" t="s">
        <v>262</v>
      </c>
      <c r="BF315" t="s">
        <v>603</v>
      </c>
      <c r="BG315" t="s">
        <v>571</v>
      </c>
      <c r="BH315" t="s">
        <v>208</v>
      </c>
      <c r="BI315" t="s">
        <v>273</v>
      </c>
      <c r="BJ315" t="s">
        <v>210</v>
      </c>
      <c r="BK315" t="s">
        <v>329</v>
      </c>
      <c r="BL315" t="s">
        <v>212</v>
      </c>
      <c r="BM315" t="s">
        <v>652</v>
      </c>
      <c r="BN315" t="s">
        <v>214</v>
      </c>
      <c r="BO315" t="s">
        <v>542</v>
      </c>
      <c r="BP315" t="s">
        <v>219</v>
      </c>
      <c r="BQ315" t="s">
        <v>216</v>
      </c>
      <c r="BR315" t="s">
        <v>653</v>
      </c>
      <c r="BS315" t="s">
        <v>1248</v>
      </c>
      <c r="BT315" t="s">
        <v>1261</v>
      </c>
      <c r="BU315" t="s">
        <v>2026</v>
      </c>
      <c r="BV315" t="s">
        <v>219</v>
      </c>
      <c r="BW315" t="s">
        <v>859</v>
      </c>
      <c r="BY315" t="s">
        <v>653</v>
      </c>
      <c r="BZ315" t="s">
        <v>1248</v>
      </c>
      <c r="CA315" t="s">
        <v>1261</v>
      </c>
      <c r="CB315" t="s">
        <v>2027</v>
      </c>
      <c r="CC315" t="s">
        <v>219</v>
      </c>
      <c r="CD315" t="s">
        <v>859</v>
      </c>
      <c r="CF315" t="s">
        <v>753</v>
      </c>
      <c r="CG315" t="s">
        <v>219</v>
      </c>
      <c r="CI315" t="s">
        <v>220</v>
      </c>
      <c r="CJ315" t="s">
        <v>2028</v>
      </c>
      <c r="CK315" t="s">
        <v>220</v>
      </c>
      <c r="CL315" t="s">
        <v>282</v>
      </c>
      <c r="CN315" t="s">
        <v>306</v>
      </c>
      <c r="CP315" t="s">
        <v>413</v>
      </c>
      <c r="CQ315" t="s">
        <v>413</v>
      </c>
      <c r="CR315" t="s">
        <v>226</v>
      </c>
      <c r="CS315" t="s">
        <v>286</v>
      </c>
      <c r="CT315" t="s">
        <v>219</v>
      </c>
      <c r="CU315" t="s">
        <v>219</v>
      </c>
      <c r="CV315" t="s">
        <v>244</v>
      </c>
      <c r="CW315" t="s">
        <v>244</v>
      </c>
      <c r="CX315" t="s">
        <v>353</v>
      </c>
      <c r="CY315" t="s">
        <v>353</v>
      </c>
      <c r="CZ315" t="s">
        <v>219</v>
      </c>
      <c r="DA315" t="s">
        <v>214</v>
      </c>
      <c r="DB315" t="s">
        <v>230</v>
      </c>
      <c r="DC315" t="s">
        <v>230</v>
      </c>
      <c r="DD315" t="s">
        <v>219</v>
      </c>
      <c r="DI315" t="s">
        <v>338</v>
      </c>
      <c r="DK315" t="s">
        <v>237</v>
      </c>
      <c r="DL315" t="s">
        <v>237</v>
      </c>
      <c r="DM315" t="s">
        <v>219</v>
      </c>
      <c r="DN315" t="s">
        <v>219</v>
      </c>
      <c r="DO315" t="s">
        <v>288</v>
      </c>
      <c r="DP315" t="s">
        <v>235</v>
      </c>
      <c r="DR315" t="s">
        <v>235</v>
      </c>
      <c r="DT315" t="s">
        <v>219</v>
      </c>
      <c r="DU315" t="s">
        <v>219</v>
      </c>
      <c r="DX315" t="s">
        <v>233</v>
      </c>
      <c r="DY315" t="s">
        <v>233</v>
      </c>
      <c r="DZ315" t="s">
        <v>238</v>
      </c>
      <c r="EA315" t="s">
        <v>233</v>
      </c>
      <c r="EB315" t="s">
        <v>233</v>
      </c>
      <c r="EC315" t="s">
        <v>237</v>
      </c>
      <c r="ED315" t="s">
        <v>237</v>
      </c>
      <c r="EE315" t="s">
        <v>214</v>
      </c>
      <c r="EF315" t="s">
        <v>214</v>
      </c>
      <c r="EG315" t="s">
        <v>214</v>
      </c>
      <c r="EI315" t="s">
        <v>214</v>
      </c>
      <c r="EK315" t="s">
        <v>237</v>
      </c>
      <c r="EL315" t="s">
        <v>237</v>
      </c>
      <c r="EM315" t="s">
        <v>486</v>
      </c>
      <c r="EN315" t="s">
        <v>486</v>
      </c>
      <c r="EO315" t="s">
        <v>486</v>
      </c>
      <c r="EP315" t="s">
        <v>486</v>
      </c>
      <c r="EQ315" t="s">
        <v>214</v>
      </c>
      <c r="ER315" t="s">
        <v>214</v>
      </c>
      <c r="ES315" t="s">
        <v>237</v>
      </c>
      <c r="ET315" t="s">
        <v>237</v>
      </c>
      <c r="EU315" t="s">
        <v>233</v>
      </c>
      <c r="EV315" t="s">
        <v>233</v>
      </c>
      <c r="EW315" t="s">
        <v>243</v>
      </c>
      <c r="EX315" t="s">
        <v>243</v>
      </c>
      <c r="EY315" t="s">
        <v>237</v>
      </c>
      <c r="EZ315" t="s">
        <v>241</v>
      </c>
      <c r="FA315" t="s">
        <v>241</v>
      </c>
      <c r="FB315" t="s">
        <v>237</v>
      </c>
      <c r="FC315" t="s">
        <v>233</v>
      </c>
      <c r="FD315" t="s">
        <v>233</v>
      </c>
      <c r="FE315" t="s">
        <v>286</v>
      </c>
      <c r="FF315" t="s">
        <v>286</v>
      </c>
      <c r="FG315" t="s">
        <v>390</v>
      </c>
      <c r="FH315" t="s">
        <v>390</v>
      </c>
      <c r="FI315" t="s">
        <v>214</v>
      </c>
      <c r="FJ315" t="s">
        <v>214</v>
      </c>
      <c r="FK315" t="s">
        <v>214</v>
      </c>
      <c r="FL315" t="s">
        <v>214</v>
      </c>
      <c r="FM315" t="s">
        <v>292</v>
      </c>
      <c r="FN315" t="s">
        <v>245</v>
      </c>
      <c r="FO315" t="s">
        <v>214</v>
      </c>
      <c r="FP315" t="s">
        <v>214</v>
      </c>
      <c r="FQ315" t="s">
        <v>241</v>
      </c>
      <c r="FR315" t="s">
        <v>241</v>
      </c>
      <c r="FS315" t="s">
        <v>241</v>
      </c>
      <c r="FT315" t="s">
        <v>241</v>
      </c>
      <c r="FU315" t="s">
        <v>219</v>
      </c>
      <c r="FV315" t="s">
        <v>241</v>
      </c>
      <c r="FW315" t="s">
        <v>241</v>
      </c>
      <c r="FX315" t="s">
        <v>241</v>
      </c>
      <c r="FY315" t="s">
        <v>241</v>
      </c>
      <c r="FZ315" t="s">
        <v>335</v>
      </c>
      <c r="GA315" t="s">
        <v>335</v>
      </c>
      <c r="GB315" t="s">
        <v>244</v>
      </c>
      <c r="GC315" t="s">
        <v>244</v>
      </c>
      <c r="GD315" t="s">
        <v>249</v>
      </c>
      <c r="GE315" t="s">
        <v>241</v>
      </c>
      <c r="GF315" t="s">
        <v>249</v>
      </c>
      <c r="GG315" t="s">
        <v>250</v>
      </c>
      <c r="GH315" t="s">
        <v>2029</v>
      </c>
      <c r="GI315" t="s">
        <v>250</v>
      </c>
      <c r="GJ315" t="s">
        <v>286</v>
      </c>
      <c r="GK315" t="s">
        <v>226</v>
      </c>
      <c r="GL315" t="s">
        <v>244</v>
      </c>
      <c r="GM315" t="s">
        <v>244</v>
      </c>
      <c r="GN315" t="s">
        <v>214</v>
      </c>
      <c r="GO315" t="s">
        <v>214</v>
      </c>
      <c r="GP315" t="s">
        <v>294</v>
      </c>
      <c r="GQ315" t="s">
        <v>294</v>
      </c>
      <c r="GR315" t="s">
        <v>295</v>
      </c>
      <c r="GS315" t="s">
        <v>219</v>
      </c>
      <c r="GT315" t="s">
        <v>575</v>
      </c>
      <c r="GU315" t="s">
        <v>219</v>
      </c>
      <c r="GV315" t="s">
        <v>575</v>
      </c>
      <c r="GW315" t="s">
        <v>404</v>
      </c>
      <c r="GX315" t="s">
        <v>297</v>
      </c>
      <c r="GY315" t="s">
        <v>1912</v>
      </c>
      <c r="GZ315" t="s">
        <v>241</v>
      </c>
      <c r="HA315" t="s">
        <v>298</v>
      </c>
      <c r="HB315" t="s">
        <v>241</v>
      </c>
      <c r="HC315" t="s">
        <v>360</v>
      </c>
      <c r="HD315" t="s">
        <v>517</v>
      </c>
      <c r="HE315" t="s">
        <v>429</v>
      </c>
      <c r="HF315" t="s">
        <v>241</v>
      </c>
      <c r="HG315" t="s">
        <v>362</v>
      </c>
      <c r="HH315" t="s">
        <v>241</v>
      </c>
      <c r="HI315" t="s">
        <v>241</v>
      </c>
      <c r="HJ315" t="s">
        <v>214</v>
      </c>
      <c r="HK315" t="s">
        <v>2030</v>
      </c>
      <c r="HL315" s="12"/>
      <c r="HM315">
        <v>0.25</v>
      </c>
      <c r="HN315">
        <v>0</v>
      </c>
      <c r="HO315">
        <v>0</v>
      </c>
      <c r="HP315">
        <v>0.75</v>
      </c>
      <c r="HQ315">
        <v>1</v>
      </c>
      <c r="HR315">
        <v>0.5</v>
      </c>
      <c r="HS315">
        <v>0</v>
      </c>
      <c r="HT315">
        <v>0</v>
      </c>
      <c r="HU315">
        <v>0</v>
      </c>
      <c r="HV315">
        <v>0.5</v>
      </c>
      <c r="HW315">
        <v>0.5</v>
      </c>
      <c r="HX315">
        <v>0.25</v>
      </c>
      <c r="HY315">
        <v>1</v>
      </c>
      <c r="HZ315">
        <v>0.25</v>
      </c>
      <c r="IA315" s="4">
        <v>1</v>
      </c>
      <c r="IB315">
        <v>0.5</v>
      </c>
      <c r="IC315">
        <v>0.5</v>
      </c>
      <c r="ID315">
        <v>0.25</v>
      </c>
      <c r="IE315">
        <v>0.25</v>
      </c>
      <c r="IG315">
        <v>0.5</v>
      </c>
      <c r="IH315">
        <v>0.5</v>
      </c>
      <c r="II315">
        <v>0.75</v>
      </c>
      <c r="IJ315">
        <v>0.5</v>
      </c>
      <c r="IK315">
        <v>0.75</v>
      </c>
      <c r="IL315">
        <v>0.75</v>
      </c>
      <c r="IM315">
        <v>0.5</v>
      </c>
      <c r="IN315">
        <v>0</v>
      </c>
      <c r="IO315">
        <v>1</v>
      </c>
      <c r="IQ315">
        <v>0</v>
      </c>
      <c r="IS315">
        <f t="shared" si="231"/>
        <v>3.7499999999999999E-2</v>
      </c>
      <c r="IT315">
        <f t="shared" si="232"/>
        <v>0</v>
      </c>
      <c r="IU315">
        <f t="shared" si="233"/>
        <v>0</v>
      </c>
      <c r="IV315">
        <f t="shared" si="234"/>
        <v>7.5000000000000011E-2</v>
      </c>
      <c r="IW315">
        <f t="shared" si="235"/>
        <v>0.08</v>
      </c>
      <c r="IX315">
        <f t="shared" si="236"/>
        <v>6.5000000000000002E-2</v>
      </c>
      <c r="IY315">
        <f t="shared" si="237"/>
        <v>0</v>
      </c>
      <c r="IZ315">
        <f t="shared" si="238"/>
        <v>0</v>
      </c>
      <c r="JA315">
        <f t="shared" si="239"/>
        <v>0</v>
      </c>
      <c r="JB315">
        <f t="shared" si="240"/>
        <v>0.05</v>
      </c>
      <c r="JC315">
        <f t="shared" si="241"/>
        <v>0.06</v>
      </c>
      <c r="JD315">
        <f t="shared" si="242"/>
        <v>2.75E-2</v>
      </c>
      <c r="JE315">
        <f t="shared" si="243"/>
        <v>7.0000000000000007E-2</v>
      </c>
      <c r="JF315">
        <f t="shared" si="244"/>
        <v>0.03</v>
      </c>
      <c r="JG315" s="5">
        <f t="shared" si="245"/>
        <v>0.05</v>
      </c>
      <c r="JH315">
        <f t="shared" si="246"/>
        <v>0</v>
      </c>
      <c r="JI315">
        <f t="shared" si="246"/>
        <v>0</v>
      </c>
      <c r="JJ315">
        <f t="shared" si="247"/>
        <v>0.05</v>
      </c>
      <c r="JK315">
        <f t="shared" si="248"/>
        <v>3.7499999999999999E-2</v>
      </c>
      <c r="JL315" s="6">
        <f t="shared" si="249"/>
        <v>0.03</v>
      </c>
      <c r="JM315">
        <f t="shared" si="250"/>
        <v>0.06</v>
      </c>
      <c r="JN315">
        <f t="shared" si="251"/>
        <v>2.5000000000000001E-2</v>
      </c>
      <c r="JO315">
        <f t="shared" si="252"/>
        <v>0.11249999999999999</v>
      </c>
      <c r="JP315">
        <f t="shared" si="253"/>
        <v>0.05</v>
      </c>
      <c r="JQ315">
        <f t="shared" si="254"/>
        <v>0.09</v>
      </c>
      <c r="JR315">
        <f t="shared" si="255"/>
        <v>8.2500000000000004E-2</v>
      </c>
      <c r="JS315">
        <f t="shared" si="256"/>
        <v>0.05</v>
      </c>
      <c r="JT315">
        <f t="shared" si="256"/>
        <v>0</v>
      </c>
      <c r="JU315">
        <f t="shared" si="257"/>
        <v>1</v>
      </c>
      <c r="JV315">
        <f t="shared" si="257"/>
        <v>0</v>
      </c>
      <c r="JW315">
        <f t="shared" si="258"/>
        <v>0.15</v>
      </c>
      <c r="JY315">
        <f t="shared" si="259"/>
        <v>1.2500000000000001E-2</v>
      </c>
      <c r="JZ315">
        <f t="shared" si="260"/>
        <v>0</v>
      </c>
      <c r="KA315">
        <f t="shared" si="261"/>
        <v>0</v>
      </c>
      <c r="KB315">
        <f t="shared" si="261"/>
        <v>1.4999999999999999E-2</v>
      </c>
      <c r="KC315">
        <f t="shared" si="262"/>
        <v>0.04</v>
      </c>
      <c r="KD315">
        <f t="shared" si="287"/>
        <v>1.4999999999999999E-2</v>
      </c>
      <c r="KE315">
        <f t="shared" si="287"/>
        <v>0</v>
      </c>
      <c r="KF315">
        <f t="shared" si="287"/>
        <v>0</v>
      </c>
      <c r="KG315">
        <f t="shared" si="287"/>
        <v>0</v>
      </c>
      <c r="KH315">
        <f t="shared" si="287"/>
        <v>1.4999999999999999E-2</v>
      </c>
      <c r="KI315">
        <f t="shared" si="287"/>
        <v>1.4999999999999999E-2</v>
      </c>
      <c r="KJ315">
        <f t="shared" si="286"/>
        <v>7.4999999999999997E-3</v>
      </c>
      <c r="KK315">
        <f t="shared" si="263"/>
        <v>0.02</v>
      </c>
      <c r="KL315">
        <f t="shared" si="264"/>
        <v>0.01</v>
      </c>
      <c r="KM315" s="5">
        <f t="shared" si="265"/>
        <v>0.05</v>
      </c>
      <c r="KN315">
        <f t="shared" si="266"/>
        <v>0</v>
      </c>
      <c r="KO315">
        <f t="shared" si="266"/>
        <v>0</v>
      </c>
      <c r="KP315">
        <f t="shared" si="267"/>
        <v>1.4999999999999999E-2</v>
      </c>
      <c r="KQ315">
        <f t="shared" si="268"/>
        <v>7.4999999999999997E-3</v>
      </c>
      <c r="KR315" s="6">
        <f t="shared" si="269"/>
        <v>1.4999999999999999E-2</v>
      </c>
      <c r="KS315">
        <f t="shared" si="270"/>
        <v>0.02</v>
      </c>
      <c r="KT315">
        <f t="shared" si="271"/>
        <v>1.4999999999999999E-2</v>
      </c>
      <c r="KU315">
        <f t="shared" si="272"/>
        <v>0.03</v>
      </c>
      <c r="KV315">
        <f t="shared" si="273"/>
        <v>2.5000000000000001E-2</v>
      </c>
      <c r="KW315">
        <f t="shared" si="274"/>
        <v>7.4999999999999997E-3</v>
      </c>
      <c r="KX315">
        <f t="shared" si="275"/>
        <v>0</v>
      </c>
      <c r="KY315">
        <f t="shared" si="276"/>
        <v>0.02</v>
      </c>
      <c r="KZ315">
        <f t="shared" si="277"/>
        <v>0</v>
      </c>
      <c r="LA315">
        <f t="shared" si="278"/>
        <v>1</v>
      </c>
      <c r="LB315">
        <f t="shared" si="278"/>
        <v>0</v>
      </c>
      <c r="LC315">
        <f t="shared" si="279"/>
        <v>0.1</v>
      </c>
      <c r="LE315" t="str">
        <f t="shared" si="285"/>
        <v>Guinee Conakry</v>
      </c>
      <c r="LF315">
        <f t="shared" si="280"/>
        <v>0.25750000000000001</v>
      </c>
      <c r="LG315" s="6">
        <f t="shared" si="281"/>
        <v>0.40500000000000003</v>
      </c>
      <c r="LH315">
        <f t="shared" si="282"/>
        <v>0.62</v>
      </c>
      <c r="LI315" s="6">
        <f t="shared" si="283"/>
        <v>0.45500000000000018</v>
      </c>
      <c r="LJ315">
        <f t="shared" si="284"/>
        <v>0</v>
      </c>
    </row>
    <row r="316" spans="1:322" x14ac:dyDescent="0.35">
      <c r="A316" s="3">
        <v>44866</v>
      </c>
      <c r="B316" t="s">
        <v>2031</v>
      </c>
      <c r="D316" s="24" t="s">
        <v>321</v>
      </c>
      <c r="E316" s="24" t="s">
        <v>321</v>
      </c>
      <c r="F316" s="24">
        <v>23</v>
      </c>
      <c r="G316" s="24" t="s">
        <v>258</v>
      </c>
      <c r="H316" s="24" t="s">
        <v>322</v>
      </c>
      <c r="I316" s="24" t="s">
        <v>1838</v>
      </c>
      <c r="J316" s="24" t="s">
        <v>685</v>
      </c>
      <c r="K316" s="25">
        <v>44496</v>
      </c>
      <c r="L316" s="25">
        <v>44496</v>
      </c>
      <c r="M316" s="25">
        <v>44607</v>
      </c>
      <c r="N316" s="24" t="s">
        <v>261</v>
      </c>
      <c r="O316" s="24" t="s">
        <v>261</v>
      </c>
      <c r="P316" s="24" t="s">
        <v>261</v>
      </c>
      <c r="Q316" s="24" t="s">
        <v>324</v>
      </c>
      <c r="R316" s="25">
        <v>44607</v>
      </c>
      <c r="S316" s="25">
        <v>44607</v>
      </c>
      <c r="T316" s="24" t="s">
        <v>263</v>
      </c>
      <c r="U316" s="24" t="s">
        <v>263</v>
      </c>
      <c r="V316" s="25">
        <v>44609</v>
      </c>
      <c r="W316" s="24" t="s">
        <v>261</v>
      </c>
      <c r="X316" s="25" t="s">
        <v>262</v>
      </c>
      <c r="Y316" s="24" t="s">
        <v>263</v>
      </c>
      <c r="Z316" s="25">
        <v>44728</v>
      </c>
      <c r="AA316" s="24" t="s">
        <v>264</v>
      </c>
      <c r="AB316" s="24" t="s">
        <v>265</v>
      </c>
      <c r="AC316" s="24" t="s">
        <v>2032</v>
      </c>
      <c r="AD316" s="24" t="s">
        <v>267</v>
      </c>
      <c r="AE316" s="24" t="s">
        <v>326</v>
      </c>
      <c r="AF316" s="24" t="s">
        <v>687</v>
      </c>
      <c r="AG316" s="31">
        <v>500000</v>
      </c>
      <c r="AH316" s="24" t="s">
        <v>263</v>
      </c>
      <c r="AI316" s="24">
        <v>44610</v>
      </c>
      <c r="AJ316" s="25">
        <v>44616</v>
      </c>
      <c r="AK316" s="24" t="s">
        <v>268</v>
      </c>
      <c r="AL316" s="24" t="s">
        <v>269</v>
      </c>
      <c r="AM316" s="24" t="s">
        <v>265</v>
      </c>
      <c r="AN316" s="24" t="s">
        <v>270</v>
      </c>
      <c r="AO316" s="27" t="s">
        <v>263</v>
      </c>
      <c r="AP316" s="24" t="s">
        <v>261</v>
      </c>
      <c r="AQ316" s="25" t="s">
        <v>262</v>
      </c>
      <c r="AR316" s="24" t="s">
        <v>261</v>
      </c>
      <c r="AS316" s="25" t="s">
        <v>262</v>
      </c>
      <c r="AT316" s="24" t="s">
        <v>261</v>
      </c>
      <c r="AU316" s="25" t="s">
        <v>262</v>
      </c>
      <c r="AV316" s="24" t="s">
        <v>261</v>
      </c>
      <c r="AW316" s="25" t="s">
        <v>262</v>
      </c>
      <c r="AX316" s="24" t="s">
        <v>263</v>
      </c>
      <c r="AY316" s="25">
        <v>44609</v>
      </c>
      <c r="AZ316" s="27" t="s">
        <v>262</v>
      </c>
      <c r="BA316" s="27" t="s">
        <v>262</v>
      </c>
      <c r="BB316" s="24" t="s">
        <v>261</v>
      </c>
      <c r="BC316" s="25" t="s">
        <v>262</v>
      </c>
      <c r="BD316" s="24" t="s">
        <v>261</v>
      </c>
      <c r="BE316" s="26" t="s">
        <v>262</v>
      </c>
      <c r="BF316" t="s">
        <v>685</v>
      </c>
      <c r="BG316" t="s">
        <v>571</v>
      </c>
      <c r="BI316" t="s">
        <v>448</v>
      </c>
      <c r="BJ316" t="s">
        <v>210</v>
      </c>
      <c r="BK316" t="s">
        <v>329</v>
      </c>
      <c r="BL316" t="s">
        <v>212</v>
      </c>
      <c r="BM316" t="s">
        <v>688</v>
      </c>
      <c r="BN316" t="s">
        <v>219</v>
      </c>
      <c r="BO316" t="s">
        <v>748</v>
      </c>
      <c r="BP316" t="s">
        <v>219</v>
      </c>
      <c r="BQ316" t="s">
        <v>216</v>
      </c>
      <c r="BR316" t="s">
        <v>685</v>
      </c>
      <c r="BS316" t="s">
        <v>700</v>
      </c>
      <c r="BT316" t="s">
        <v>714</v>
      </c>
      <c r="BU316" t="s">
        <v>1161</v>
      </c>
      <c r="BV316" t="s">
        <v>219</v>
      </c>
      <c r="BW316" t="s">
        <v>410</v>
      </c>
      <c r="BY316" t="s">
        <v>685</v>
      </c>
      <c r="BZ316" t="s">
        <v>689</v>
      </c>
      <c r="CA316" t="s">
        <v>690</v>
      </c>
      <c r="CB316" t="s">
        <v>2033</v>
      </c>
      <c r="CC316" t="s">
        <v>214</v>
      </c>
      <c r="CG316" t="s">
        <v>219</v>
      </c>
      <c r="CI316" t="s">
        <v>335</v>
      </c>
      <c r="CJ316" t="s">
        <v>2034</v>
      </c>
      <c r="CK316" t="s">
        <v>335</v>
      </c>
      <c r="CL316" t="s">
        <v>644</v>
      </c>
      <c r="CN316" t="s">
        <v>306</v>
      </c>
      <c r="CP316" t="s">
        <v>413</v>
      </c>
      <c r="CQ316" t="s">
        <v>285</v>
      </c>
      <c r="CR316" t="s">
        <v>244</v>
      </c>
      <c r="CS316" t="s">
        <v>244</v>
      </c>
      <c r="CT316" t="s">
        <v>214</v>
      </c>
      <c r="CU316" t="s">
        <v>214</v>
      </c>
      <c r="CV316" t="s">
        <v>227</v>
      </c>
      <c r="CW316" t="s">
        <v>227</v>
      </c>
      <c r="CX316" t="s">
        <v>287</v>
      </c>
      <c r="CY316" t="s">
        <v>228</v>
      </c>
      <c r="CZ316" t="s">
        <v>219</v>
      </c>
      <c r="DA316" t="s">
        <v>219</v>
      </c>
      <c r="DB316" t="s">
        <v>230</v>
      </c>
      <c r="DC316" t="s">
        <v>230</v>
      </c>
      <c r="DD316" t="s">
        <v>219</v>
      </c>
      <c r="DG316" t="s">
        <v>500</v>
      </c>
      <c r="DH316" t="s">
        <v>768</v>
      </c>
      <c r="DI316" t="s">
        <v>636</v>
      </c>
      <c r="DK316" t="s">
        <v>242</v>
      </c>
      <c r="DL316" t="s">
        <v>242</v>
      </c>
      <c r="DM316" t="s">
        <v>214</v>
      </c>
      <c r="DN316" t="s">
        <v>219</v>
      </c>
      <c r="DO316" t="s">
        <v>288</v>
      </c>
      <c r="DP316" t="s">
        <v>399</v>
      </c>
      <c r="DR316" t="s">
        <v>235</v>
      </c>
      <c r="DT316" t="s">
        <v>219</v>
      </c>
      <c r="DU316" t="s">
        <v>214</v>
      </c>
      <c r="DX316" t="s">
        <v>237</v>
      </c>
      <c r="DY316" t="s">
        <v>237</v>
      </c>
      <c r="DZ316" t="s">
        <v>485</v>
      </c>
      <c r="EA316" t="s">
        <v>237</v>
      </c>
      <c r="EB316" t="s">
        <v>237</v>
      </c>
      <c r="EC316" t="s">
        <v>237</v>
      </c>
      <c r="ED316" t="s">
        <v>237</v>
      </c>
      <c r="EE316" t="s">
        <v>219</v>
      </c>
      <c r="EF316" t="s">
        <v>219</v>
      </c>
      <c r="EK316" t="s">
        <v>237</v>
      </c>
      <c r="EL316" t="s">
        <v>237</v>
      </c>
      <c r="EM316" t="s">
        <v>486</v>
      </c>
      <c r="EN316" t="s">
        <v>486</v>
      </c>
      <c r="EO316" t="s">
        <v>486</v>
      </c>
      <c r="EP316" t="s">
        <v>486</v>
      </c>
      <c r="EQ316" t="s">
        <v>214</v>
      </c>
      <c r="ER316" t="s">
        <v>214</v>
      </c>
      <c r="ES316" t="s">
        <v>242</v>
      </c>
      <c r="ET316" t="s">
        <v>242</v>
      </c>
      <c r="EU316" t="s">
        <v>242</v>
      </c>
      <c r="EV316" t="s">
        <v>242</v>
      </c>
      <c r="EW316" t="s">
        <v>243</v>
      </c>
      <c r="EX316" t="s">
        <v>243</v>
      </c>
      <c r="EY316" t="s">
        <v>242</v>
      </c>
      <c r="EZ316" t="s">
        <v>241</v>
      </c>
      <c r="FA316" t="s">
        <v>241</v>
      </c>
      <c r="FB316" t="s">
        <v>242</v>
      </c>
      <c r="FC316" t="s">
        <v>242</v>
      </c>
      <c r="FD316" t="s">
        <v>242</v>
      </c>
      <c r="FE316" t="s">
        <v>244</v>
      </c>
      <c r="FF316" t="s">
        <v>244</v>
      </c>
      <c r="FG316" t="s">
        <v>390</v>
      </c>
      <c r="FH316" t="s">
        <v>390</v>
      </c>
      <c r="FI316" t="s">
        <v>214</v>
      </c>
      <c r="FJ316" t="s">
        <v>214</v>
      </c>
      <c r="FK316" t="s">
        <v>214</v>
      </c>
      <c r="FL316" t="s">
        <v>214</v>
      </c>
      <c r="FM316" t="s">
        <v>245</v>
      </c>
      <c r="FN316" t="s">
        <v>245</v>
      </c>
      <c r="FO316" t="s">
        <v>219</v>
      </c>
      <c r="FP316" t="s">
        <v>219</v>
      </c>
      <c r="FQ316" t="s">
        <v>241</v>
      </c>
      <c r="FR316" t="s">
        <v>241</v>
      </c>
      <c r="FS316" t="s">
        <v>241</v>
      </c>
      <c r="FT316" t="s">
        <v>241</v>
      </c>
      <c r="FU316" t="s">
        <v>219</v>
      </c>
      <c r="FV316" t="s">
        <v>241</v>
      </c>
      <c r="FW316" t="s">
        <v>241</v>
      </c>
      <c r="FX316" t="s">
        <v>241</v>
      </c>
      <c r="FY316" t="s">
        <v>241</v>
      </c>
      <c r="FZ316" t="s">
        <v>248</v>
      </c>
      <c r="GA316" t="s">
        <v>248</v>
      </c>
      <c r="GB316" t="s">
        <v>227</v>
      </c>
      <c r="GC316" t="s">
        <v>227</v>
      </c>
      <c r="GD316" t="s">
        <v>293</v>
      </c>
      <c r="GE316" t="s">
        <v>241</v>
      </c>
      <c r="GF316" t="s">
        <v>293</v>
      </c>
      <c r="GG316" t="s">
        <v>244</v>
      </c>
      <c r="GH316" t="s">
        <v>241</v>
      </c>
      <c r="GI316" t="s">
        <v>286</v>
      </c>
      <c r="GJ316" t="s">
        <v>244</v>
      </c>
      <c r="GK316" t="s">
        <v>250</v>
      </c>
      <c r="GL316" t="s">
        <v>244</v>
      </c>
      <c r="GM316" t="s">
        <v>250</v>
      </c>
      <c r="GN316" t="s">
        <v>214</v>
      </c>
      <c r="GO316" t="s">
        <v>214</v>
      </c>
      <c r="GP316" t="s">
        <v>295</v>
      </c>
      <c r="GQ316" t="s">
        <v>251</v>
      </c>
      <c r="GR316" t="s">
        <v>295</v>
      </c>
      <c r="GS316" t="s">
        <v>214</v>
      </c>
      <c r="GT316" t="s">
        <v>241</v>
      </c>
      <c r="GU316" t="s">
        <v>214</v>
      </c>
      <c r="GV316" t="s">
        <v>241</v>
      </c>
      <c r="GW316" t="s">
        <v>297</v>
      </c>
      <c r="GX316" t="s">
        <v>297</v>
      </c>
      <c r="GY316" t="s">
        <v>314</v>
      </c>
      <c r="GZ316" t="s">
        <v>241</v>
      </c>
      <c r="HA316" t="s">
        <v>298</v>
      </c>
      <c r="HB316" t="s">
        <v>241</v>
      </c>
      <c r="HC316" t="s">
        <v>315</v>
      </c>
      <c r="HD316" t="s">
        <v>361</v>
      </c>
      <c r="HE316" t="s">
        <v>317</v>
      </c>
      <c r="HF316" t="s">
        <v>712</v>
      </c>
      <c r="HG316" t="s">
        <v>362</v>
      </c>
      <c r="HH316" t="s">
        <v>712</v>
      </c>
      <c r="HI316" t="s">
        <v>241</v>
      </c>
      <c r="HJ316" t="s">
        <v>219</v>
      </c>
      <c r="HK316" t="s">
        <v>241</v>
      </c>
      <c r="HL316" s="12"/>
      <c r="HM316">
        <v>0.5</v>
      </c>
      <c r="HN316">
        <v>0.75</v>
      </c>
      <c r="HO316">
        <v>1</v>
      </c>
      <c r="HP316">
        <v>1</v>
      </c>
      <c r="HQ316">
        <v>1</v>
      </c>
      <c r="HR316">
        <v>0.75</v>
      </c>
      <c r="HS316">
        <v>1</v>
      </c>
      <c r="HT316">
        <v>1</v>
      </c>
      <c r="HU316">
        <v>1</v>
      </c>
      <c r="HV316">
        <v>0.5</v>
      </c>
      <c r="HW316">
        <v>0.5</v>
      </c>
      <c r="HX316">
        <v>0.5</v>
      </c>
      <c r="HZ316">
        <v>0.5</v>
      </c>
      <c r="IA316" s="4">
        <v>1</v>
      </c>
      <c r="IB316">
        <v>0.75</v>
      </c>
      <c r="IC316">
        <v>0.75</v>
      </c>
      <c r="ID316">
        <v>0.75</v>
      </c>
      <c r="IE316">
        <v>0.75</v>
      </c>
      <c r="IG316">
        <v>0.25</v>
      </c>
      <c r="IH316">
        <v>0.5</v>
      </c>
      <c r="II316">
        <v>0.75</v>
      </c>
      <c r="IJ316">
        <v>0.75</v>
      </c>
      <c r="IK316">
        <v>1</v>
      </c>
      <c r="IL316">
        <v>1</v>
      </c>
      <c r="IM316">
        <v>0.75</v>
      </c>
      <c r="IN316">
        <v>0</v>
      </c>
      <c r="IO316">
        <v>1</v>
      </c>
      <c r="IQ316">
        <v>0</v>
      </c>
      <c r="IS316">
        <f t="shared" si="231"/>
        <v>7.4999999999999997E-2</v>
      </c>
      <c r="IT316">
        <f t="shared" si="232"/>
        <v>0.09</v>
      </c>
      <c r="IU316">
        <f t="shared" si="233"/>
        <v>0.08</v>
      </c>
      <c r="IV316">
        <f t="shared" si="234"/>
        <v>0.1</v>
      </c>
      <c r="IW316">
        <f t="shared" si="235"/>
        <v>0.08</v>
      </c>
      <c r="IX316">
        <f t="shared" si="236"/>
        <v>9.7500000000000003E-2</v>
      </c>
      <c r="IY316">
        <f t="shared" si="237"/>
        <v>0.1</v>
      </c>
      <c r="IZ316">
        <f t="shared" si="238"/>
        <v>0.11</v>
      </c>
      <c r="JA316">
        <f t="shared" si="239"/>
        <v>0.13</v>
      </c>
      <c r="JB316">
        <f t="shared" si="240"/>
        <v>0.05</v>
      </c>
      <c r="JC316">
        <f t="shared" si="241"/>
        <v>0.06</v>
      </c>
      <c r="JD316">
        <f t="shared" si="242"/>
        <v>5.5E-2</v>
      </c>
      <c r="JE316">
        <f t="shared" si="243"/>
        <v>0</v>
      </c>
      <c r="JF316">
        <f t="shared" si="244"/>
        <v>0.06</v>
      </c>
      <c r="JG316" s="5">
        <f t="shared" si="245"/>
        <v>0.05</v>
      </c>
      <c r="JH316">
        <f t="shared" si="246"/>
        <v>0</v>
      </c>
      <c r="JI316">
        <f t="shared" si="246"/>
        <v>0</v>
      </c>
      <c r="JJ316">
        <f t="shared" si="247"/>
        <v>0.15000000000000002</v>
      </c>
      <c r="JK316">
        <f t="shared" si="248"/>
        <v>0.11249999999999999</v>
      </c>
      <c r="JL316" s="6">
        <f t="shared" si="249"/>
        <v>0.05</v>
      </c>
      <c r="JM316">
        <f t="shared" si="250"/>
        <v>0.03</v>
      </c>
      <c r="JN316">
        <f t="shared" si="251"/>
        <v>2.5000000000000001E-2</v>
      </c>
      <c r="JO316">
        <f t="shared" si="252"/>
        <v>0.11249999999999999</v>
      </c>
      <c r="JP316">
        <f t="shared" si="253"/>
        <v>7.5000000000000011E-2</v>
      </c>
      <c r="JQ316">
        <f t="shared" si="254"/>
        <v>0.12</v>
      </c>
      <c r="JR316">
        <f t="shared" si="255"/>
        <v>0.11</v>
      </c>
      <c r="JS316">
        <f t="shared" si="256"/>
        <v>7.5000000000000011E-2</v>
      </c>
      <c r="JT316">
        <f t="shared" si="256"/>
        <v>0</v>
      </c>
      <c r="JU316">
        <f t="shared" si="257"/>
        <v>1</v>
      </c>
      <c r="JV316">
        <f t="shared" si="257"/>
        <v>0</v>
      </c>
      <c r="JW316">
        <f t="shared" si="258"/>
        <v>0.15</v>
      </c>
      <c r="JY316">
        <f t="shared" si="259"/>
        <v>2.5000000000000001E-2</v>
      </c>
      <c r="JZ316">
        <f t="shared" si="260"/>
        <v>0.06</v>
      </c>
      <c r="KA316">
        <f t="shared" si="261"/>
        <v>0.02</v>
      </c>
      <c r="KB316">
        <f t="shared" si="261"/>
        <v>0.02</v>
      </c>
      <c r="KC316">
        <f t="shared" si="262"/>
        <v>0.04</v>
      </c>
      <c r="KD316">
        <f t="shared" si="287"/>
        <v>2.2499999999999999E-2</v>
      </c>
      <c r="KE316">
        <f t="shared" si="287"/>
        <v>0.03</v>
      </c>
      <c r="KF316">
        <f t="shared" si="287"/>
        <v>0.03</v>
      </c>
      <c r="KG316">
        <f t="shared" si="287"/>
        <v>0.03</v>
      </c>
      <c r="KH316">
        <f t="shared" si="287"/>
        <v>1.4999999999999999E-2</v>
      </c>
      <c r="KI316">
        <f t="shared" si="287"/>
        <v>1.4999999999999999E-2</v>
      </c>
      <c r="KJ316">
        <f t="shared" si="286"/>
        <v>1.4999999999999999E-2</v>
      </c>
      <c r="KK316">
        <f t="shared" si="263"/>
        <v>0</v>
      </c>
      <c r="KL316">
        <f t="shared" si="264"/>
        <v>0.02</v>
      </c>
      <c r="KM316" s="5">
        <f t="shared" si="265"/>
        <v>0.05</v>
      </c>
      <c r="KN316">
        <f t="shared" si="266"/>
        <v>0</v>
      </c>
      <c r="KO316">
        <f t="shared" si="266"/>
        <v>0</v>
      </c>
      <c r="KP316">
        <f t="shared" si="267"/>
        <v>4.4999999999999998E-2</v>
      </c>
      <c r="KQ316">
        <f t="shared" si="268"/>
        <v>2.2499999999999999E-2</v>
      </c>
      <c r="KR316" s="6">
        <f t="shared" si="269"/>
        <v>2.5000000000000001E-2</v>
      </c>
      <c r="KS316">
        <f t="shared" si="270"/>
        <v>0.01</v>
      </c>
      <c r="KT316">
        <f t="shared" si="271"/>
        <v>1.4999999999999999E-2</v>
      </c>
      <c r="KU316">
        <f t="shared" si="272"/>
        <v>0.03</v>
      </c>
      <c r="KV316">
        <f t="shared" si="273"/>
        <v>3.7500000000000006E-2</v>
      </c>
      <c r="KW316">
        <f t="shared" si="274"/>
        <v>0.01</v>
      </c>
      <c r="KX316">
        <f t="shared" si="275"/>
        <v>0</v>
      </c>
      <c r="KY316">
        <f t="shared" si="276"/>
        <v>0.03</v>
      </c>
      <c r="KZ316">
        <f t="shared" si="277"/>
        <v>0</v>
      </c>
      <c r="LA316">
        <f t="shared" si="278"/>
        <v>1</v>
      </c>
      <c r="LB316">
        <f t="shared" si="278"/>
        <v>0</v>
      </c>
      <c r="LC316">
        <f t="shared" si="279"/>
        <v>0.1</v>
      </c>
      <c r="LE316" t="str">
        <f t="shared" si="285"/>
        <v>Mali</v>
      </c>
      <c r="LF316">
        <f t="shared" si="280"/>
        <v>0.86249999999999993</v>
      </c>
      <c r="LG316" s="6">
        <f t="shared" si="281"/>
        <v>0.58750000000000013</v>
      </c>
      <c r="LH316">
        <f t="shared" si="282"/>
        <v>0.69750000000000001</v>
      </c>
      <c r="LI316" s="6">
        <f t="shared" si="283"/>
        <v>0.71750000000000003</v>
      </c>
      <c r="LJ316">
        <f t="shared" si="284"/>
        <v>0</v>
      </c>
    </row>
    <row r="317" spans="1:322" x14ac:dyDescent="0.35">
      <c r="A317" s="3">
        <v>44866</v>
      </c>
      <c r="B317" t="s">
        <v>2035</v>
      </c>
      <c r="D317" s="27" t="s">
        <v>321</v>
      </c>
      <c r="E317" s="27" t="s">
        <v>321</v>
      </c>
      <c r="F317" s="27">
        <v>27</v>
      </c>
      <c r="G317" s="27" t="s">
        <v>258</v>
      </c>
      <c r="H317" s="27" t="s">
        <v>322</v>
      </c>
      <c r="I317" s="27" t="s">
        <v>1838</v>
      </c>
      <c r="J317" s="27" t="s">
        <v>685</v>
      </c>
      <c r="K317" s="28">
        <v>44482</v>
      </c>
      <c r="L317" s="28">
        <v>44482</v>
      </c>
      <c r="M317" s="28">
        <v>44712</v>
      </c>
      <c r="N317" s="27" t="s">
        <v>261</v>
      </c>
      <c r="O317" s="27" t="s">
        <v>261</v>
      </c>
      <c r="P317" s="27" t="s">
        <v>261</v>
      </c>
      <c r="Q317" s="27" t="s">
        <v>324</v>
      </c>
      <c r="R317" s="28">
        <v>44715</v>
      </c>
      <c r="S317" s="28">
        <v>44715</v>
      </c>
      <c r="T317" s="27" t="s">
        <v>263</v>
      </c>
      <c r="U317" s="27" t="s">
        <v>263</v>
      </c>
      <c r="V317" s="28">
        <v>44714</v>
      </c>
      <c r="W317" s="27" t="s">
        <v>261</v>
      </c>
      <c r="X317" s="28" t="s">
        <v>262</v>
      </c>
      <c r="Y317" s="27" t="s">
        <v>263</v>
      </c>
      <c r="Z317" s="28">
        <v>44784</v>
      </c>
      <c r="AA317" s="27" t="s">
        <v>264</v>
      </c>
      <c r="AB317" s="27" t="s">
        <v>265</v>
      </c>
      <c r="AC317" s="27" t="s">
        <v>802</v>
      </c>
      <c r="AD317" s="27" t="s">
        <v>267</v>
      </c>
      <c r="AE317" s="27" t="s">
        <v>600</v>
      </c>
      <c r="AF317" s="27" t="s">
        <v>687</v>
      </c>
      <c r="AG317" s="29">
        <v>470000</v>
      </c>
      <c r="AH317" s="27" t="s">
        <v>263</v>
      </c>
      <c r="AI317" s="27">
        <v>44776</v>
      </c>
      <c r="AJ317" s="28">
        <v>44781</v>
      </c>
      <c r="AK317" s="27" t="s">
        <v>264</v>
      </c>
      <c r="AL317" s="27" t="s">
        <v>269</v>
      </c>
      <c r="AM317" s="27" t="s">
        <v>2036</v>
      </c>
      <c r="AN317" s="27" t="s">
        <v>2037</v>
      </c>
      <c r="AO317" s="27" t="s">
        <v>263</v>
      </c>
      <c r="AP317" s="27" t="s">
        <v>261</v>
      </c>
      <c r="AQ317" s="28" t="s">
        <v>262</v>
      </c>
      <c r="AR317" s="27" t="s">
        <v>261</v>
      </c>
      <c r="AS317" s="28" t="s">
        <v>262</v>
      </c>
      <c r="AT317" s="27" t="s">
        <v>261</v>
      </c>
      <c r="AU317" s="28" t="s">
        <v>262</v>
      </c>
      <c r="AV317" s="27" t="s">
        <v>261</v>
      </c>
      <c r="AW317" s="28" t="s">
        <v>262</v>
      </c>
      <c r="AX317" s="27" t="s">
        <v>263</v>
      </c>
      <c r="AY317" s="28">
        <v>44714</v>
      </c>
      <c r="AZ317" s="27" t="s">
        <v>262</v>
      </c>
      <c r="BA317" s="27" t="s">
        <v>262</v>
      </c>
      <c r="BB317" s="27" t="s">
        <v>261</v>
      </c>
      <c r="BC317" s="28" t="s">
        <v>262</v>
      </c>
      <c r="BD317" s="27" t="s">
        <v>263</v>
      </c>
      <c r="BE317" s="30">
        <v>44714</v>
      </c>
      <c r="BF317" t="s">
        <v>685</v>
      </c>
      <c r="BG317" t="s">
        <v>571</v>
      </c>
      <c r="BI317" t="s">
        <v>328</v>
      </c>
      <c r="BJ317" t="s">
        <v>210</v>
      </c>
      <c r="BK317" t="s">
        <v>852</v>
      </c>
      <c r="BL317" t="s">
        <v>212</v>
      </c>
      <c r="BM317" t="s">
        <v>2038</v>
      </c>
      <c r="BN317" t="s">
        <v>214</v>
      </c>
      <c r="BO317" t="s">
        <v>215</v>
      </c>
      <c r="BP317" t="s">
        <v>219</v>
      </c>
      <c r="BQ317" t="s">
        <v>216</v>
      </c>
      <c r="BR317" t="s">
        <v>700</v>
      </c>
      <c r="BS317" t="s">
        <v>700</v>
      </c>
      <c r="BU317" t="s">
        <v>700</v>
      </c>
      <c r="BV317" t="s">
        <v>214</v>
      </c>
      <c r="CC317" t="s">
        <v>214</v>
      </c>
      <c r="CG317" t="s">
        <v>214</v>
      </c>
      <c r="CH317" t="s">
        <v>540</v>
      </c>
      <c r="CI317" t="s">
        <v>220</v>
      </c>
      <c r="CJ317" t="s">
        <v>2039</v>
      </c>
      <c r="CK317" t="s">
        <v>220</v>
      </c>
      <c r="CL317" t="s">
        <v>644</v>
      </c>
      <c r="CN317" t="s">
        <v>498</v>
      </c>
      <c r="CO317" t="s">
        <v>2040</v>
      </c>
      <c r="CP317" t="s">
        <v>225</v>
      </c>
      <c r="CQ317" t="s">
        <v>225</v>
      </c>
      <c r="CR317" t="s">
        <v>226</v>
      </c>
      <c r="CS317" t="s">
        <v>226</v>
      </c>
      <c r="CT317" t="s">
        <v>214</v>
      </c>
      <c r="CU317" t="s">
        <v>214</v>
      </c>
      <c r="CV317" t="s">
        <v>250</v>
      </c>
      <c r="CW317" t="s">
        <v>250</v>
      </c>
      <c r="CX317" t="s">
        <v>450</v>
      </c>
      <c r="CY317" t="s">
        <v>450</v>
      </c>
      <c r="CZ317" t="s">
        <v>214</v>
      </c>
      <c r="DA317" t="s">
        <v>219</v>
      </c>
      <c r="DB317" t="s">
        <v>229</v>
      </c>
      <c r="DC317" t="s">
        <v>230</v>
      </c>
      <c r="DD317" t="s">
        <v>219</v>
      </c>
      <c r="DG317" t="s">
        <v>500</v>
      </c>
      <c r="DH317" t="s">
        <v>2041</v>
      </c>
      <c r="DI317" t="s">
        <v>379</v>
      </c>
      <c r="DK317" t="s">
        <v>372</v>
      </c>
      <c r="DL317" t="s">
        <v>372</v>
      </c>
      <c r="DM317" t="s">
        <v>214</v>
      </c>
      <c r="DN317" t="s">
        <v>219</v>
      </c>
      <c r="DO317" t="s">
        <v>234</v>
      </c>
      <c r="DP317" t="s">
        <v>2042</v>
      </c>
      <c r="DQ317" t="s">
        <v>2043</v>
      </c>
      <c r="DR317" t="s">
        <v>2042</v>
      </c>
      <c r="DS317" t="s">
        <v>2043</v>
      </c>
      <c r="DT317" t="s">
        <v>214</v>
      </c>
      <c r="DU317" t="s">
        <v>214</v>
      </c>
      <c r="DV317" t="s">
        <v>459</v>
      </c>
      <c r="DX317" t="s">
        <v>237</v>
      </c>
      <c r="DY317" t="s">
        <v>237</v>
      </c>
      <c r="DZ317" t="s">
        <v>400</v>
      </c>
      <c r="EA317" t="s">
        <v>237</v>
      </c>
      <c r="EB317" t="s">
        <v>237</v>
      </c>
      <c r="EC317" t="s">
        <v>239</v>
      </c>
      <c r="ED317" t="s">
        <v>239</v>
      </c>
      <c r="EE317" t="s">
        <v>219</v>
      </c>
      <c r="EF317" t="s">
        <v>219</v>
      </c>
      <c r="EK317" t="s">
        <v>389</v>
      </c>
      <c r="EL317" t="s">
        <v>389</v>
      </c>
      <c r="EM317" t="s">
        <v>240</v>
      </c>
      <c r="EN317" t="s">
        <v>240</v>
      </c>
      <c r="EO317" t="s">
        <v>460</v>
      </c>
      <c r="EP317" t="s">
        <v>460</v>
      </c>
      <c r="EQ317" t="s">
        <v>214</v>
      </c>
      <c r="ER317" t="s">
        <v>219</v>
      </c>
      <c r="ES317" t="s">
        <v>372</v>
      </c>
      <c r="ET317" t="s">
        <v>372</v>
      </c>
      <c r="EU317" t="s">
        <v>389</v>
      </c>
      <c r="EV317" t="s">
        <v>389</v>
      </c>
      <c r="EW317" t="s">
        <v>310</v>
      </c>
      <c r="EX317" t="s">
        <v>310</v>
      </c>
      <c r="EY317" t="s">
        <v>242</v>
      </c>
      <c r="EZ317" t="s">
        <v>241</v>
      </c>
      <c r="FA317" t="s">
        <v>241</v>
      </c>
      <c r="FB317" t="s">
        <v>242</v>
      </c>
      <c r="FC317" t="s">
        <v>242</v>
      </c>
      <c r="FD317" t="s">
        <v>242</v>
      </c>
      <c r="FE317" t="s">
        <v>226</v>
      </c>
      <c r="FF317" t="s">
        <v>226</v>
      </c>
      <c r="FG317" t="s">
        <v>242</v>
      </c>
      <c r="FH317" t="s">
        <v>242</v>
      </c>
      <c r="FI317" t="s">
        <v>214</v>
      </c>
      <c r="FJ317" t="s">
        <v>214</v>
      </c>
      <c r="FK317" t="s">
        <v>214</v>
      </c>
      <c r="FL317" t="s">
        <v>214</v>
      </c>
      <c r="FM317" t="s">
        <v>292</v>
      </c>
      <c r="FN317" t="s">
        <v>245</v>
      </c>
      <c r="FO317" t="s">
        <v>214</v>
      </c>
      <c r="FP317" t="s">
        <v>214</v>
      </c>
      <c r="FQ317" t="s">
        <v>1378</v>
      </c>
      <c r="FR317" t="s">
        <v>241</v>
      </c>
      <c r="FS317" t="s">
        <v>247</v>
      </c>
      <c r="FT317" t="s">
        <v>241</v>
      </c>
      <c r="FU317" t="s">
        <v>214</v>
      </c>
      <c r="FV317" t="s">
        <v>1378</v>
      </c>
      <c r="FW317" t="s">
        <v>241</v>
      </c>
      <c r="FX317" t="s">
        <v>1369</v>
      </c>
      <c r="FY317" t="s">
        <v>241</v>
      </c>
      <c r="FZ317" t="s">
        <v>248</v>
      </c>
      <c r="GA317" t="s">
        <v>248</v>
      </c>
      <c r="GB317" t="s">
        <v>227</v>
      </c>
      <c r="GC317" t="s">
        <v>227</v>
      </c>
      <c r="GD317" t="s">
        <v>293</v>
      </c>
      <c r="GE317" t="s">
        <v>241</v>
      </c>
      <c r="GF317" t="s">
        <v>293</v>
      </c>
      <c r="GG317" t="s">
        <v>286</v>
      </c>
      <c r="GH317" t="s">
        <v>241</v>
      </c>
      <c r="GI317" t="s">
        <v>244</v>
      </c>
      <c r="GJ317" t="s">
        <v>227</v>
      </c>
      <c r="GK317" t="s">
        <v>227</v>
      </c>
      <c r="GL317" t="s">
        <v>227</v>
      </c>
      <c r="GM317" t="s">
        <v>227</v>
      </c>
      <c r="GN317" t="s">
        <v>219</v>
      </c>
      <c r="GO317" t="s">
        <v>219</v>
      </c>
      <c r="GP317" t="s">
        <v>294</v>
      </c>
      <c r="GQ317" t="s">
        <v>294</v>
      </c>
      <c r="GR317" t="s">
        <v>294</v>
      </c>
      <c r="GS317" t="s">
        <v>214</v>
      </c>
      <c r="GT317" t="s">
        <v>241</v>
      </c>
      <c r="GU317" t="s">
        <v>402</v>
      </c>
      <c r="GV317" t="s">
        <v>241</v>
      </c>
      <c r="GW317" t="s">
        <v>297</v>
      </c>
      <c r="GX317" t="s">
        <v>252</v>
      </c>
      <c r="GY317" t="s">
        <v>2044</v>
      </c>
      <c r="GZ317" t="s">
        <v>241</v>
      </c>
      <c r="HA317" t="s">
        <v>298</v>
      </c>
      <c r="HB317" t="s">
        <v>241</v>
      </c>
      <c r="HC317" t="s">
        <v>315</v>
      </c>
      <c r="HD317" t="s">
        <v>361</v>
      </c>
      <c r="HE317" t="s">
        <v>317</v>
      </c>
      <c r="HF317" t="s">
        <v>2045</v>
      </c>
      <c r="HG317" t="s">
        <v>319</v>
      </c>
      <c r="HH317" t="s">
        <v>2046</v>
      </c>
      <c r="HI317" t="s">
        <v>241</v>
      </c>
      <c r="HJ317" t="s">
        <v>214</v>
      </c>
      <c r="HK317" t="s">
        <v>2047</v>
      </c>
      <c r="HL317" s="12"/>
      <c r="HM317">
        <v>0.25</v>
      </c>
      <c r="HN317">
        <v>0</v>
      </c>
      <c r="HO317">
        <v>1</v>
      </c>
      <c r="HP317">
        <v>0.5</v>
      </c>
      <c r="HQ317">
        <v>0</v>
      </c>
      <c r="HR317">
        <v>0</v>
      </c>
      <c r="HS317">
        <v>1</v>
      </c>
      <c r="HT317">
        <v>1</v>
      </c>
      <c r="HU317">
        <v>0</v>
      </c>
      <c r="HV317">
        <v>0.5</v>
      </c>
      <c r="HW317">
        <v>0.5</v>
      </c>
      <c r="HX317">
        <v>0.5</v>
      </c>
      <c r="HZ317">
        <v>1</v>
      </c>
      <c r="IA317" s="4">
        <v>1</v>
      </c>
      <c r="IB317">
        <v>0</v>
      </c>
      <c r="IC317">
        <v>1</v>
      </c>
      <c r="ID317">
        <v>0.75</v>
      </c>
      <c r="IE317">
        <v>0.75</v>
      </c>
      <c r="IG317">
        <v>1</v>
      </c>
      <c r="IH317">
        <v>0.75</v>
      </c>
      <c r="II317">
        <v>1</v>
      </c>
      <c r="IJ317">
        <v>0.75</v>
      </c>
      <c r="IK317">
        <v>1</v>
      </c>
      <c r="IL317">
        <v>1</v>
      </c>
      <c r="IM317">
        <v>0.25</v>
      </c>
      <c r="IN317">
        <v>1</v>
      </c>
      <c r="IO317">
        <v>1</v>
      </c>
      <c r="IQ317">
        <v>1</v>
      </c>
      <c r="IS317">
        <f t="shared" si="231"/>
        <v>3.7499999999999999E-2</v>
      </c>
      <c r="IT317">
        <f t="shared" si="232"/>
        <v>0</v>
      </c>
      <c r="IU317">
        <f t="shared" si="233"/>
        <v>0.08</v>
      </c>
      <c r="IV317">
        <f t="shared" si="234"/>
        <v>0.05</v>
      </c>
      <c r="IW317">
        <f t="shared" si="235"/>
        <v>0</v>
      </c>
      <c r="IX317">
        <f t="shared" si="236"/>
        <v>0</v>
      </c>
      <c r="IY317">
        <f t="shared" si="237"/>
        <v>0.1</v>
      </c>
      <c r="IZ317">
        <f t="shared" si="238"/>
        <v>0.11</v>
      </c>
      <c r="JA317">
        <f t="shared" si="239"/>
        <v>0</v>
      </c>
      <c r="JB317">
        <f t="shared" si="240"/>
        <v>0.05</v>
      </c>
      <c r="JC317">
        <f t="shared" si="241"/>
        <v>0.06</v>
      </c>
      <c r="JD317">
        <f t="shared" si="242"/>
        <v>5.5E-2</v>
      </c>
      <c r="JE317">
        <f t="shared" si="243"/>
        <v>0</v>
      </c>
      <c r="JF317">
        <f t="shared" si="244"/>
        <v>0.12</v>
      </c>
      <c r="JG317" s="5">
        <f t="shared" si="245"/>
        <v>0.05</v>
      </c>
      <c r="JH317">
        <f t="shared" si="246"/>
        <v>0</v>
      </c>
      <c r="JI317">
        <f t="shared" si="246"/>
        <v>0</v>
      </c>
      <c r="JJ317">
        <f t="shared" si="247"/>
        <v>0.15000000000000002</v>
      </c>
      <c r="JK317">
        <f t="shared" si="248"/>
        <v>0.11249999999999999</v>
      </c>
      <c r="JL317" s="6">
        <f t="shared" si="249"/>
        <v>0.05</v>
      </c>
      <c r="JM317">
        <f t="shared" si="250"/>
        <v>0.12</v>
      </c>
      <c r="JN317">
        <f t="shared" si="251"/>
        <v>3.7500000000000006E-2</v>
      </c>
      <c r="JO317">
        <f t="shared" si="252"/>
        <v>0.15</v>
      </c>
      <c r="JP317">
        <f t="shared" si="253"/>
        <v>7.5000000000000011E-2</v>
      </c>
      <c r="JQ317">
        <f t="shared" si="254"/>
        <v>0.12</v>
      </c>
      <c r="JR317">
        <f t="shared" si="255"/>
        <v>0.11</v>
      </c>
      <c r="JS317">
        <f t="shared" si="256"/>
        <v>2.5000000000000001E-2</v>
      </c>
      <c r="JT317">
        <f t="shared" si="256"/>
        <v>0.1</v>
      </c>
      <c r="JU317">
        <f t="shared" si="257"/>
        <v>1</v>
      </c>
      <c r="JV317">
        <f t="shared" si="257"/>
        <v>0</v>
      </c>
      <c r="JW317">
        <f t="shared" si="258"/>
        <v>0.15</v>
      </c>
      <c r="JY317">
        <f t="shared" si="259"/>
        <v>1.2500000000000001E-2</v>
      </c>
      <c r="JZ317">
        <f t="shared" si="260"/>
        <v>0</v>
      </c>
      <c r="KA317">
        <f t="shared" si="261"/>
        <v>0.02</v>
      </c>
      <c r="KB317">
        <f t="shared" si="261"/>
        <v>0.01</v>
      </c>
      <c r="KC317">
        <f t="shared" si="262"/>
        <v>0</v>
      </c>
      <c r="KD317">
        <f t="shared" si="287"/>
        <v>0</v>
      </c>
      <c r="KE317">
        <f t="shared" si="287"/>
        <v>0.03</v>
      </c>
      <c r="KF317">
        <f t="shared" si="287"/>
        <v>0.03</v>
      </c>
      <c r="KG317">
        <f t="shared" si="287"/>
        <v>0</v>
      </c>
      <c r="KH317">
        <f t="shared" si="287"/>
        <v>1.4999999999999999E-2</v>
      </c>
      <c r="KI317">
        <f t="shared" si="287"/>
        <v>1.4999999999999999E-2</v>
      </c>
      <c r="KJ317">
        <f t="shared" si="286"/>
        <v>1.4999999999999999E-2</v>
      </c>
      <c r="KK317">
        <f t="shared" si="263"/>
        <v>0</v>
      </c>
      <c r="KL317">
        <f t="shared" si="264"/>
        <v>0.04</v>
      </c>
      <c r="KM317" s="5">
        <f t="shared" si="265"/>
        <v>0.05</v>
      </c>
      <c r="KN317">
        <f t="shared" si="266"/>
        <v>0</v>
      </c>
      <c r="KO317">
        <f t="shared" si="266"/>
        <v>0</v>
      </c>
      <c r="KP317">
        <f t="shared" si="267"/>
        <v>4.4999999999999998E-2</v>
      </c>
      <c r="KQ317">
        <f t="shared" si="268"/>
        <v>2.2499999999999999E-2</v>
      </c>
      <c r="KR317" s="6">
        <f t="shared" si="269"/>
        <v>2.5000000000000001E-2</v>
      </c>
      <c r="KS317">
        <f t="shared" si="270"/>
        <v>0.04</v>
      </c>
      <c r="KT317">
        <f t="shared" si="271"/>
        <v>2.2499999999999999E-2</v>
      </c>
      <c r="KU317">
        <f t="shared" si="272"/>
        <v>0.04</v>
      </c>
      <c r="KV317">
        <f t="shared" si="273"/>
        <v>3.7500000000000006E-2</v>
      </c>
      <c r="KW317">
        <f t="shared" si="274"/>
        <v>0.01</v>
      </c>
      <c r="KX317">
        <f t="shared" si="275"/>
        <v>0</v>
      </c>
      <c r="KY317">
        <f t="shared" si="276"/>
        <v>0.01</v>
      </c>
      <c r="KZ317">
        <f t="shared" si="277"/>
        <v>0.03</v>
      </c>
      <c r="LA317">
        <f t="shared" si="278"/>
        <v>1</v>
      </c>
      <c r="LB317">
        <f t="shared" si="278"/>
        <v>0</v>
      </c>
      <c r="LC317">
        <f t="shared" si="279"/>
        <v>0.1</v>
      </c>
      <c r="LE317" t="str">
        <f t="shared" si="285"/>
        <v>Mali</v>
      </c>
      <c r="LF317">
        <f t="shared" si="280"/>
        <v>0.37749999999999995</v>
      </c>
      <c r="LG317" s="6">
        <f t="shared" si="281"/>
        <v>0.64750000000000008</v>
      </c>
      <c r="LH317">
        <f t="shared" si="282"/>
        <v>0.88749999999999996</v>
      </c>
      <c r="LI317" s="6">
        <f t="shared" si="283"/>
        <v>0.62000000000000011</v>
      </c>
      <c r="LJ317">
        <f t="shared" si="284"/>
        <v>1</v>
      </c>
    </row>
    <row r="318" spans="1:322" x14ac:dyDescent="0.35">
      <c r="A318" s="3">
        <v>44909</v>
      </c>
      <c r="B318" t="s">
        <v>2048</v>
      </c>
      <c r="D318" s="24" t="s">
        <v>321</v>
      </c>
      <c r="E318" s="24" t="s">
        <v>321</v>
      </c>
      <c r="F318" s="24">
        <v>31</v>
      </c>
      <c r="G318" s="24" t="s">
        <v>258</v>
      </c>
      <c r="H318" s="24" t="s">
        <v>259</v>
      </c>
      <c r="I318" s="24" t="s">
        <v>1838</v>
      </c>
      <c r="J318" s="24" t="s">
        <v>1972</v>
      </c>
      <c r="K318" s="25">
        <v>44509</v>
      </c>
      <c r="L318" s="25">
        <v>44509</v>
      </c>
      <c r="M318" s="25">
        <v>44602</v>
      </c>
      <c r="N318" s="24" t="s">
        <v>261</v>
      </c>
      <c r="O318" s="24" t="s">
        <v>261</v>
      </c>
      <c r="P318" s="24" t="s">
        <v>261</v>
      </c>
      <c r="Q318" s="24" t="s">
        <v>324</v>
      </c>
      <c r="R318" s="25">
        <v>44602</v>
      </c>
      <c r="S318" s="25">
        <v>44602</v>
      </c>
      <c r="T318" s="24" t="s">
        <v>263</v>
      </c>
      <c r="U318" s="24" t="s">
        <v>263</v>
      </c>
      <c r="V318" s="25">
        <v>44686</v>
      </c>
      <c r="W318" s="24" t="s">
        <v>263</v>
      </c>
      <c r="X318" s="25">
        <v>44711</v>
      </c>
      <c r="Y318" s="24" t="s">
        <v>263</v>
      </c>
      <c r="Z318" s="25">
        <v>44686</v>
      </c>
      <c r="AA318" s="24" t="s">
        <v>264</v>
      </c>
      <c r="AB318" s="24" t="s">
        <v>265</v>
      </c>
      <c r="AC318" s="24" t="s">
        <v>2049</v>
      </c>
      <c r="AD318" s="24" t="s">
        <v>267</v>
      </c>
      <c r="AE318" s="24" t="s">
        <v>326</v>
      </c>
      <c r="AF318" s="24" t="s">
        <v>687</v>
      </c>
      <c r="AG318" s="31">
        <v>500000</v>
      </c>
      <c r="AH318" s="24" t="s">
        <v>261</v>
      </c>
      <c r="AI318" s="24" t="s">
        <v>262</v>
      </c>
      <c r="AJ318" s="25" t="s">
        <v>262</v>
      </c>
      <c r="AK318" s="24" t="s">
        <v>262</v>
      </c>
      <c r="AL318" s="24" t="s">
        <v>262</v>
      </c>
      <c r="AM318" s="24" t="s">
        <v>262</v>
      </c>
      <c r="AN318" s="24" t="s">
        <v>262</v>
      </c>
      <c r="AO318" s="24" t="s">
        <v>261</v>
      </c>
      <c r="AP318" s="24" t="s">
        <v>261</v>
      </c>
      <c r="AQ318" s="25" t="s">
        <v>262</v>
      </c>
      <c r="AR318" s="24" t="s">
        <v>261</v>
      </c>
      <c r="AS318" s="25" t="s">
        <v>262</v>
      </c>
      <c r="AT318" s="24" t="s">
        <v>261</v>
      </c>
      <c r="AU318" s="25" t="s">
        <v>262</v>
      </c>
      <c r="AV318" s="24" t="s">
        <v>261</v>
      </c>
      <c r="AW318" s="25" t="s">
        <v>262</v>
      </c>
      <c r="AX318" s="24" t="s">
        <v>261</v>
      </c>
      <c r="AY318" s="25" t="s">
        <v>262</v>
      </c>
      <c r="AZ318" s="27" t="s">
        <v>262</v>
      </c>
      <c r="BA318" s="27" t="s">
        <v>262</v>
      </c>
      <c r="BB318" s="24" t="s">
        <v>261</v>
      </c>
      <c r="BC318" s="25" t="s">
        <v>262</v>
      </c>
      <c r="BD318" s="24" t="s">
        <v>261</v>
      </c>
      <c r="BE318" s="26" t="s">
        <v>262</v>
      </c>
      <c r="BF318" t="s">
        <v>1972</v>
      </c>
      <c r="BG318" t="s">
        <v>571</v>
      </c>
      <c r="BH318" t="s">
        <v>208</v>
      </c>
      <c r="BI318" t="s">
        <v>735</v>
      </c>
      <c r="BJ318" t="s">
        <v>210</v>
      </c>
      <c r="BK318" t="s">
        <v>329</v>
      </c>
      <c r="BL318" t="s">
        <v>212</v>
      </c>
      <c r="BM318" t="s">
        <v>2050</v>
      </c>
      <c r="BN318" t="s">
        <v>214</v>
      </c>
      <c r="BO318" t="s">
        <v>736</v>
      </c>
      <c r="BP318" t="s">
        <v>219</v>
      </c>
      <c r="BQ318" t="s">
        <v>216</v>
      </c>
      <c r="BR318" t="s">
        <v>2051</v>
      </c>
      <c r="BS318" t="s">
        <v>2052</v>
      </c>
      <c r="BT318" t="s">
        <v>2053</v>
      </c>
      <c r="BU318" t="s">
        <v>2051</v>
      </c>
      <c r="BV318" t="s">
        <v>214</v>
      </c>
      <c r="CC318" t="s">
        <v>214</v>
      </c>
      <c r="CG318" t="s">
        <v>219</v>
      </c>
      <c r="CI318" t="s">
        <v>220</v>
      </c>
      <c r="CJ318" t="s">
        <v>2054</v>
      </c>
      <c r="CK318" t="s">
        <v>333</v>
      </c>
      <c r="CL318" t="s">
        <v>282</v>
      </c>
      <c r="CN318" t="s">
        <v>306</v>
      </c>
      <c r="CP318" t="s">
        <v>413</v>
      </c>
      <c r="CQ318" t="s">
        <v>413</v>
      </c>
      <c r="CR318" t="s">
        <v>226</v>
      </c>
      <c r="CS318" t="s">
        <v>250</v>
      </c>
      <c r="CT318" t="s">
        <v>219</v>
      </c>
      <c r="CU318" t="s">
        <v>219</v>
      </c>
      <c r="CV318" t="s">
        <v>244</v>
      </c>
      <c r="CW318" t="s">
        <v>244</v>
      </c>
      <c r="CX318" t="s">
        <v>450</v>
      </c>
      <c r="CY318" t="s">
        <v>228</v>
      </c>
      <c r="CZ318" t="s">
        <v>214</v>
      </c>
      <c r="DA318" t="s">
        <v>214</v>
      </c>
      <c r="DB318" t="s">
        <v>229</v>
      </c>
      <c r="DC318" t="s">
        <v>229</v>
      </c>
      <c r="DD318" t="s">
        <v>214</v>
      </c>
      <c r="DE318" t="s">
        <v>231</v>
      </c>
      <c r="DG318" t="s">
        <v>231</v>
      </c>
      <c r="DI318" t="s">
        <v>916</v>
      </c>
      <c r="DJ318" t="s">
        <v>2055</v>
      </c>
      <c r="DK318" t="s">
        <v>233</v>
      </c>
      <c r="DL318" t="s">
        <v>233</v>
      </c>
      <c r="DM318" t="s">
        <v>219</v>
      </c>
      <c r="DN318" t="s">
        <v>219</v>
      </c>
      <c r="DO318" t="s">
        <v>234</v>
      </c>
      <c r="DP318" t="s">
        <v>741</v>
      </c>
      <c r="DR318" t="s">
        <v>741</v>
      </c>
      <c r="DT318" t="s">
        <v>214</v>
      </c>
      <c r="DU318" t="s">
        <v>214</v>
      </c>
      <c r="DV318" t="s">
        <v>427</v>
      </c>
      <c r="DW318" t="s">
        <v>2056</v>
      </c>
      <c r="DX318" t="s">
        <v>237</v>
      </c>
      <c r="DY318" t="s">
        <v>237</v>
      </c>
      <c r="DZ318" t="s">
        <v>485</v>
      </c>
      <c r="EA318" t="s">
        <v>237</v>
      </c>
      <c r="EB318" t="s">
        <v>237</v>
      </c>
      <c r="EC318" t="s">
        <v>237</v>
      </c>
      <c r="ED318" t="s">
        <v>237</v>
      </c>
      <c r="EE318" t="s">
        <v>214</v>
      </c>
      <c r="EF318" t="s">
        <v>214</v>
      </c>
      <c r="EG318" t="s">
        <v>214</v>
      </c>
      <c r="EI318" t="s">
        <v>214</v>
      </c>
      <c r="EK318" t="s">
        <v>237</v>
      </c>
      <c r="EL318" t="s">
        <v>237</v>
      </c>
      <c r="EM318" t="s">
        <v>240</v>
      </c>
      <c r="EN318" t="s">
        <v>240</v>
      </c>
      <c r="EO318" t="s">
        <v>240</v>
      </c>
      <c r="EP318" t="s">
        <v>240</v>
      </c>
      <c r="EQ318" t="s">
        <v>214</v>
      </c>
      <c r="ER318" t="s">
        <v>219</v>
      </c>
      <c r="ES318" t="s">
        <v>237</v>
      </c>
      <c r="ET318" t="s">
        <v>237</v>
      </c>
      <c r="EU318" t="s">
        <v>237</v>
      </c>
      <c r="EV318" t="s">
        <v>237</v>
      </c>
      <c r="EW318" t="s">
        <v>243</v>
      </c>
      <c r="EX318" t="s">
        <v>243</v>
      </c>
      <c r="EY318" t="s">
        <v>237</v>
      </c>
      <c r="EZ318" t="s">
        <v>241</v>
      </c>
      <c r="FA318" t="s">
        <v>241</v>
      </c>
      <c r="FB318" t="s">
        <v>237</v>
      </c>
      <c r="FC318" t="s">
        <v>237</v>
      </c>
      <c r="FD318" t="s">
        <v>237</v>
      </c>
      <c r="FE318" t="s">
        <v>250</v>
      </c>
      <c r="FF318" t="s">
        <v>250</v>
      </c>
      <c r="FG318" t="s">
        <v>548</v>
      </c>
      <c r="FH318" t="s">
        <v>548</v>
      </c>
      <c r="FI318" t="s">
        <v>214</v>
      </c>
      <c r="FJ318" t="s">
        <v>214</v>
      </c>
      <c r="FK318" t="s">
        <v>214</v>
      </c>
      <c r="FL318" t="s">
        <v>214</v>
      </c>
      <c r="FM318" t="s">
        <v>292</v>
      </c>
      <c r="FN318" t="s">
        <v>292</v>
      </c>
      <c r="FO318" t="s">
        <v>219</v>
      </c>
      <c r="FP318" t="s">
        <v>219</v>
      </c>
      <c r="FQ318" t="s">
        <v>241</v>
      </c>
      <c r="FR318" t="s">
        <v>241</v>
      </c>
      <c r="FS318" t="s">
        <v>241</v>
      </c>
      <c r="FT318" t="s">
        <v>241</v>
      </c>
      <c r="FU318" t="s">
        <v>219</v>
      </c>
      <c r="FV318" t="s">
        <v>241</v>
      </c>
      <c r="FW318" t="s">
        <v>241</v>
      </c>
      <c r="FX318" t="s">
        <v>241</v>
      </c>
      <c r="FY318" t="s">
        <v>241</v>
      </c>
      <c r="FZ318" t="s">
        <v>341</v>
      </c>
      <c r="GA318" t="s">
        <v>341</v>
      </c>
      <c r="GB318" t="s">
        <v>244</v>
      </c>
      <c r="GC318" t="s">
        <v>244</v>
      </c>
      <c r="GD318" t="s">
        <v>293</v>
      </c>
      <c r="GE318" t="s">
        <v>241</v>
      </c>
      <c r="GF318" t="s">
        <v>293</v>
      </c>
      <c r="GG318" t="s">
        <v>226</v>
      </c>
      <c r="GH318" t="s">
        <v>2057</v>
      </c>
      <c r="GI318" t="s">
        <v>226</v>
      </c>
      <c r="GJ318" t="s">
        <v>226</v>
      </c>
      <c r="GK318" t="s">
        <v>226</v>
      </c>
      <c r="GL318" t="s">
        <v>227</v>
      </c>
      <c r="GM318" t="s">
        <v>227</v>
      </c>
      <c r="GN318" t="s">
        <v>219</v>
      </c>
      <c r="GO318" t="s">
        <v>219</v>
      </c>
      <c r="GP318" t="s">
        <v>553</v>
      </c>
      <c r="GQ318" t="s">
        <v>251</v>
      </c>
      <c r="GR318" t="s">
        <v>251</v>
      </c>
      <c r="GS318" t="s">
        <v>219</v>
      </c>
      <c r="GT318" t="s">
        <v>575</v>
      </c>
      <c r="GU318" t="s">
        <v>219</v>
      </c>
      <c r="GV318" t="s">
        <v>575</v>
      </c>
      <c r="GW318" t="s">
        <v>253</v>
      </c>
      <c r="GX318" t="s">
        <v>253</v>
      </c>
      <c r="GY318" t="s">
        <v>254</v>
      </c>
      <c r="GZ318" t="s">
        <v>241</v>
      </c>
      <c r="HA318" t="s">
        <v>298</v>
      </c>
      <c r="HB318" t="s">
        <v>241</v>
      </c>
      <c r="HC318" t="s">
        <v>360</v>
      </c>
      <c r="HD318" t="s">
        <v>239</v>
      </c>
      <c r="HE318" t="s">
        <v>1335</v>
      </c>
      <c r="HF318" t="s">
        <v>2058</v>
      </c>
      <c r="HG318" t="s">
        <v>362</v>
      </c>
      <c r="HH318" t="s">
        <v>241</v>
      </c>
      <c r="HI318" t="s">
        <v>241</v>
      </c>
      <c r="HJ318" t="s">
        <v>214</v>
      </c>
      <c r="HK318" t="s">
        <v>2059</v>
      </c>
      <c r="HL318" s="12"/>
      <c r="HM318">
        <v>0.25</v>
      </c>
      <c r="HN318">
        <v>0</v>
      </c>
      <c r="HO318">
        <v>0</v>
      </c>
      <c r="HP318">
        <v>0.75</v>
      </c>
      <c r="HQ318">
        <v>0</v>
      </c>
      <c r="HR318">
        <v>0.25</v>
      </c>
      <c r="HS318">
        <v>0</v>
      </c>
      <c r="HT318">
        <v>1</v>
      </c>
      <c r="HU318">
        <v>0</v>
      </c>
      <c r="HV318">
        <v>0.5</v>
      </c>
      <c r="HW318">
        <v>0.5</v>
      </c>
      <c r="HX318">
        <v>0.5</v>
      </c>
      <c r="HY318">
        <v>1</v>
      </c>
      <c r="HZ318">
        <v>0.5</v>
      </c>
      <c r="IA318" s="4">
        <v>1</v>
      </c>
      <c r="IB318">
        <v>0.5</v>
      </c>
      <c r="IC318">
        <v>0.5</v>
      </c>
      <c r="ID318">
        <v>0.5</v>
      </c>
      <c r="IE318">
        <v>0.5</v>
      </c>
      <c r="IG318">
        <v>0.5</v>
      </c>
      <c r="IH318">
        <v>0.25</v>
      </c>
      <c r="II318">
        <v>1</v>
      </c>
      <c r="IJ318">
        <v>1</v>
      </c>
      <c r="IK318">
        <v>0.75</v>
      </c>
      <c r="IL318">
        <v>1</v>
      </c>
      <c r="IM318">
        <v>0</v>
      </c>
      <c r="IN318">
        <v>1</v>
      </c>
      <c r="IO318">
        <v>0</v>
      </c>
      <c r="IP318">
        <v>0</v>
      </c>
      <c r="IQ318">
        <v>0</v>
      </c>
      <c r="IS318">
        <f t="shared" si="231"/>
        <v>3.7499999999999999E-2</v>
      </c>
      <c r="IT318">
        <f t="shared" si="232"/>
        <v>0</v>
      </c>
      <c r="IU318">
        <f t="shared" si="233"/>
        <v>0</v>
      </c>
      <c r="IV318">
        <f t="shared" si="234"/>
        <v>7.5000000000000011E-2</v>
      </c>
      <c r="IW318">
        <f t="shared" si="235"/>
        <v>0</v>
      </c>
      <c r="IX318">
        <f t="shared" si="236"/>
        <v>3.2500000000000001E-2</v>
      </c>
      <c r="IY318">
        <f t="shared" si="237"/>
        <v>0</v>
      </c>
      <c r="IZ318">
        <f t="shared" si="238"/>
        <v>0.11</v>
      </c>
      <c r="JA318">
        <f t="shared" si="239"/>
        <v>0</v>
      </c>
      <c r="JB318">
        <f t="shared" si="240"/>
        <v>0.05</v>
      </c>
      <c r="JC318">
        <f t="shared" si="241"/>
        <v>0.06</v>
      </c>
      <c r="JD318">
        <f t="shared" si="242"/>
        <v>5.5E-2</v>
      </c>
      <c r="JE318">
        <f t="shared" si="243"/>
        <v>7.0000000000000007E-2</v>
      </c>
      <c r="JF318">
        <f t="shared" si="244"/>
        <v>0.06</v>
      </c>
      <c r="JG318" s="5">
        <f t="shared" si="245"/>
        <v>0.05</v>
      </c>
      <c r="JH318">
        <f t="shared" si="246"/>
        <v>0</v>
      </c>
      <c r="JI318">
        <f t="shared" si="246"/>
        <v>0</v>
      </c>
      <c r="JJ318">
        <f t="shared" si="247"/>
        <v>0.1</v>
      </c>
      <c r="JK318">
        <f t="shared" si="248"/>
        <v>7.4999999999999997E-2</v>
      </c>
      <c r="JL318" s="6">
        <f t="shared" si="249"/>
        <v>0.04</v>
      </c>
      <c r="JM318">
        <f t="shared" si="250"/>
        <v>0.06</v>
      </c>
      <c r="JN318">
        <f t="shared" si="251"/>
        <v>1.2500000000000001E-2</v>
      </c>
      <c r="JO318">
        <f t="shared" si="252"/>
        <v>0.15</v>
      </c>
      <c r="JP318">
        <f t="shared" si="253"/>
        <v>0.1</v>
      </c>
      <c r="JQ318">
        <f t="shared" si="254"/>
        <v>0.09</v>
      </c>
      <c r="JR318">
        <f t="shared" si="255"/>
        <v>0.11</v>
      </c>
      <c r="JS318">
        <f t="shared" si="256"/>
        <v>0</v>
      </c>
      <c r="JT318">
        <f t="shared" si="256"/>
        <v>0.1</v>
      </c>
      <c r="JU318">
        <f t="shared" si="257"/>
        <v>0</v>
      </c>
      <c r="JV318">
        <f t="shared" si="257"/>
        <v>0</v>
      </c>
      <c r="JW318">
        <f t="shared" si="258"/>
        <v>0</v>
      </c>
      <c r="JY318">
        <f t="shared" si="259"/>
        <v>1.2500000000000001E-2</v>
      </c>
      <c r="JZ318">
        <f t="shared" si="260"/>
        <v>0</v>
      </c>
      <c r="KA318">
        <f t="shared" si="261"/>
        <v>0</v>
      </c>
      <c r="KB318">
        <f t="shared" si="261"/>
        <v>1.4999999999999999E-2</v>
      </c>
      <c r="KC318">
        <f t="shared" si="262"/>
        <v>0</v>
      </c>
      <c r="KD318">
        <f t="shared" si="287"/>
        <v>7.4999999999999997E-3</v>
      </c>
      <c r="KE318">
        <f t="shared" si="287"/>
        <v>0</v>
      </c>
      <c r="KF318">
        <f t="shared" si="287"/>
        <v>0.03</v>
      </c>
      <c r="KG318">
        <f t="shared" si="287"/>
        <v>0</v>
      </c>
      <c r="KH318">
        <f t="shared" si="287"/>
        <v>1.4999999999999999E-2</v>
      </c>
      <c r="KI318">
        <f t="shared" si="287"/>
        <v>1.4999999999999999E-2</v>
      </c>
      <c r="KJ318">
        <f t="shared" si="286"/>
        <v>1.4999999999999999E-2</v>
      </c>
      <c r="KK318">
        <f t="shared" si="263"/>
        <v>0.02</v>
      </c>
      <c r="KL318">
        <f t="shared" si="264"/>
        <v>0.02</v>
      </c>
      <c r="KM318" s="5">
        <f t="shared" si="265"/>
        <v>0.05</v>
      </c>
      <c r="KN318">
        <f t="shared" si="266"/>
        <v>0</v>
      </c>
      <c r="KO318">
        <f t="shared" si="266"/>
        <v>0</v>
      </c>
      <c r="KP318">
        <f t="shared" si="267"/>
        <v>0.03</v>
      </c>
      <c r="KQ318">
        <f t="shared" si="268"/>
        <v>1.4999999999999999E-2</v>
      </c>
      <c r="KR318" s="6">
        <f t="shared" si="269"/>
        <v>0.02</v>
      </c>
      <c r="KS318">
        <f t="shared" si="270"/>
        <v>0.02</v>
      </c>
      <c r="KT318">
        <f t="shared" si="271"/>
        <v>7.4999999999999997E-3</v>
      </c>
      <c r="KU318">
        <f t="shared" si="272"/>
        <v>0.04</v>
      </c>
      <c r="KV318">
        <f t="shared" si="273"/>
        <v>0.05</v>
      </c>
      <c r="KW318">
        <f t="shared" si="274"/>
        <v>7.4999999999999997E-3</v>
      </c>
      <c r="KX318">
        <f t="shared" si="275"/>
        <v>0</v>
      </c>
      <c r="KY318">
        <f t="shared" si="276"/>
        <v>0</v>
      </c>
      <c r="KZ318">
        <f t="shared" si="277"/>
        <v>0.03</v>
      </c>
      <c r="LA318">
        <f t="shared" si="278"/>
        <v>0</v>
      </c>
      <c r="LB318">
        <f t="shared" si="278"/>
        <v>0</v>
      </c>
      <c r="LC318">
        <f t="shared" si="279"/>
        <v>0</v>
      </c>
      <c r="LE318" t="str">
        <f t="shared" si="285"/>
        <v>Senegal</v>
      </c>
      <c r="LF318">
        <f t="shared" si="280"/>
        <v>0.255</v>
      </c>
      <c r="LG318" s="6">
        <f t="shared" si="281"/>
        <v>0.56000000000000005</v>
      </c>
      <c r="LH318">
        <f t="shared" si="282"/>
        <v>0.62249999999999994</v>
      </c>
      <c r="LI318" s="6">
        <f t="shared" si="283"/>
        <v>0.42000000000000004</v>
      </c>
      <c r="LJ318">
        <f t="shared" si="284"/>
        <v>0</v>
      </c>
    </row>
    <row r="319" spans="1:322" x14ac:dyDescent="0.35">
      <c r="A319" s="3">
        <v>44904</v>
      </c>
      <c r="B319" t="s">
        <v>2060</v>
      </c>
      <c r="D319" s="27" t="s">
        <v>321</v>
      </c>
      <c r="E319" s="27" t="s">
        <v>321</v>
      </c>
      <c r="F319" s="27">
        <v>35</v>
      </c>
      <c r="G319" s="27" t="s">
        <v>258</v>
      </c>
      <c r="H319" s="27" t="s">
        <v>322</v>
      </c>
      <c r="I319" s="27" t="s">
        <v>1838</v>
      </c>
      <c r="J319" s="27" t="s">
        <v>1972</v>
      </c>
      <c r="K319" s="28">
        <v>44537</v>
      </c>
      <c r="L319" s="28">
        <v>44537</v>
      </c>
      <c r="M319" s="28">
        <v>44602</v>
      </c>
      <c r="N319" s="27" t="s">
        <v>261</v>
      </c>
      <c r="O319" s="27" t="s">
        <v>261</v>
      </c>
      <c r="P319" s="27" t="s">
        <v>261</v>
      </c>
      <c r="Q319" s="27" t="s">
        <v>324</v>
      </c>
      <c r="R319" s="28">
        <v>44607</v>
      </c>
      <c r="S319" s="28">
        <v>44651</v>
      </c>
      <c r="T319" s="27" t="s">
        <v>263</v>
      </c>
      <c r="U319" s="27" t="s">
        <v>263</v>
      </c>
      <c r="V319" s="28">
        <v>44641</v>
      </c>
      <c r="W319" s="27" t="s">
        <v>261</v>
      </c>
      <c r="X319" s="28" t="s">
        <v>262</v>
      </c>
      <c r="Y319" s="27" t="s">
        <v>263</v>
      </c>
      <c r="Z319" s="28">
        <v>44641</v>
      </c>
      <c r="AA319" s="27" t="s">
        <v>264</v>
      </c>
      <c r="AB319" s="27" t="s">
        <v>265</v>
      </c>
      <c r="AC319" s="27" t="s">
        <v>2061</v>
      </c>
      <c r="AD319" s="27" t="s">
        <v>267</v>
      </c>
      <c r="AE319" s="27" t="s">
        <v>326</v>
      </c>
      <c r="AF319" s="27" t="s">
        <v>687</v>
      </c>
      <c r="AG319" s="29">
        <v>500000</v>
      </c>
      <c r="AH319" s="27" t="s">
        <v>263</v>
      </c>
      <c r="AI319" s="27">
        <v>44642</v>
      </c>
      <c r="AJ319" s="28">
        <v>44652</v>
      </c>
      <c r="AK319" s="27" t="s">
        <v>264</v>
      </c>
      <c r="AL319" s="27" t="s">
        <v>994</v>
      </c>
      <c r="AM319" s="27" t="s">
        <v>2036</v>
      </c>
      <c r="AN319" s="27" t="s">
        <v>2037</v>
      </c>
      <c r="AO319" s="27" t="s">
        <v>261</v>
      </c>
      <c r="AP319" s="27" t="s">
        <v>261</v>
      </c>
      <c r="AQ319" s="28" t="s">
        <v>262</v>
      </c>
      <c r="AR319" s="27" t="s">
        <v>261</v>
      </c>
      <c r="AS319" s="28" t="s">
        <v>262</v>
      </c>
      <c r="AT319" s="27" t="s">
        <v>261</v>
      </c>
      <c r="AU319" s="28" t="s">
        <v>262</v>
      </c>
      <c r="AV319" s="27" t="s">
        <v>261</v>
      </c>
      <c r="AW319" s="28" t="s">
        <v>262</v>
      </c>
      <c r="AX319" s="27" t="s">
        <v>261</v>
      </c>
      <c r="AY319" s="28" t="s">
        <v>262</v>
      </c>
      <c r="AZ319" s="27" t="s">
        <v>262</v>
      </c>
      <c r="BA319" s="27" t="s">
        <v>262</v>
      </c>
      <c r="BB319" s="27" t="s">
        <v>261</v>
      </c>
      <c r="BC319" s="28" t="s">
        <v>262</v>
      </c>
      <c r="BD319" s="27" t="s">
        <v>261</v>
      </c>
      <c r="BE319" s="30" t="s">
        <v>262</v>
      </c>
      <c r="BF319" t="s">
        <v>1972</v>
      </c>
      <c r="BG319" t="s">
        <v>509</v>
      </c>
      <c r="BH319" t="s">
        <v>208</v>
      </c>
      <c r="BI319" t="s">
        <v>1588</v>
      </c>
      <c r="BJ319" t="s">
        <v>210</v>
      </c>
      <c r="BK319" t="s">
        <v>329</v>
      </c>
      <c r="BL319" t="s">
        <v>212</v>
      </c>
      <c r="BM319" t="s">
        <v>2050</v>
      </c>
      <c r="BN319" t="s">
        <v>214</v>
      </c>
      <c r="BO319" t="s">
        <v>276</v>
      </c>
      <c r="BP319" t="s">
        <v>219</v>
      </c>
      <c r="BQ319" t="s">
        <v>216</v>
      </c>
      <c r="BR319" t="s">
        <v>2062</v>
      </c>
      <c r="BS319" t="s">
        <v>2063</v>
      </c>
      <c r="BT319" t="s">
        <v>2064</v>
      </c>
      <c r="BU319" t="s">
        <v>2062</v>
      </c>
      <c r="BV319" t="s">
        <v>214</v>
      </c>
      <c r="CC319" t="s">
        <v>214</v>
      </c>
      <c r="CG319" t="s">
        <v>219</v>
      </c>
      <c r="CI319" t="s">
        <v>333</v>
      </c>
      <c r="CJ319" t="s">
        <v>2065</v>
      </c>
      <c r="CK319" t="s">
        <v>352</v>
      </c>
      <c r="CL319" t="s">
        <v>422</v>
      </c>
      <c r="CN319" t="s">
        <v>223</v>
      </c>
      <c r="CP319" t="s">
        <v>224</v>
      </c>
      <c r="CQ319" t="s">
        <v>224</v>
      </c>
      <c r="CR319" t="s">
        <v>286</v>
      </c>
      <c r="CS319" t="s">
        <v>226</v>
      </c>
      <c r="CT319" t="s">
        <v>219</v>
      </c>
      <c r="CU319" t="s">
        <v>219</v>
      </c>
      <c r="CV319" t="s">
        <v>227</v>
      </c>
      <c r="CW319" t="s">
        <v>227</v>
      </c>
      <c r="CX319" t="s">
        <v>228</v>
      </c>
      <c r="CY319" t="s">
        <v>228</v>
      </c>
      <c r="CZ319" t="s">
        <v>214</v>
      </c>
      <c r="DA319" t="s">
        <v>214</v>
      </c>
      <c r="DB319" t="s">
        <v>229</v>
      </c>
      <c r="DC319" t="s">
        <v>229</v>
      </c>
      <c r="DD319" t="s">
        <v>214</v>
      </c>
      <c r="DE319" t="s">
        <v>337</v>
      </c>
      <c r="DG319" t="s">
        <v>231</v>
      </c>
      <c r="DI319" t="s">
        <v>451</v>
      </c>
      <c r="DK319" t="s">
        <v>233</v>
      </c>
      <c r="DL319" t="s">
        <v>233</v>
      </c>
      <c r="DM319" t="s">
        <v>214</v>
      </c>
      <c r="DN319" t="s">
        <v>219</v>
      </c>
      <c r="DO319" t="s">
        <v>288</v>
      </c>
      <c r="DP319" t="s">
        <v>289</v>
      </c>
      <c r="DR319" t="s">
        <v>235</v>
      </c>
      <c r="DT319" t="s">
        <v>214</v>
      </c>
      <c r="DU319" t="s">
        <v>214</v>
      </c>
      <c r="DV319" t="s">
        <v>2066</v>
      </c>
      <c r="DW319" t="s">
        <v>2067</v>
      </c>
      <c r="DX319" t="s">
        <v>233</v>
      </c>
      <c r="DY319" t="s">
        <v>233</v>
      </c>
      <c r="DZ319" t="s">
        <v>485</v>
      </c>
      <c r="EA319" t="s">
        <v>233</v>
      </c>
      <c r="EB319" t="s">
        <v>233</v>
      </c>
      <c r="EC319" t="s">
        <v>237</v>
      </c>
      <c r="ED319" t="s">
        <v>237</v>
      </c>
      <c r="EE319" t="s">
        <v>214</v>
      </c>
      <c r="EF319" t="s">
        <v>214</v>
      </c>
      <c r="EG319" t="s">
        <v>214</v>
      </c>
      <c r="EI319" t="s">
        <v>214</v>
      </c>
      <c r="EK319" t="s">
        <v>237</v>
      </c>
      <c r="EL319" t="s">
        <v>237</v>
      </c>
      <c r="EM319" t="s">
        <v>240</v>
      </c>
      <c r="EN319" t="s">
        <v>240</v>
      </c>
      <c r="EO319" t="s">
        <v>240</v>
      </c>
      <c r="EP319" t="s">
        <v>240</v>
      </c>
      <c r="EQ319" t="s">
        <v>214</v>
      </c>
      <c r="ER319" t="s">
        <v>219</v>
      </c>
      <c r="ES319" t="s">
        <v>237</v>
      </c>
      <c r="ET319" t="s">
        <v>237</v>
      </c>
      <c r="EU319" t="s">
        <v>233</v>
      </c>
      <c r="EV319" t="s">
        <v>233</v>
      </c>
      <c r="EW319" t="s">
        <v>310</v>
      </c>
      <c r="EX319" t="s">
        <v>310</v>
      </c>
      <c r="EY319" t="s">
        <v>233</v>
      </c>
      <c r="EZ319" t="s">
        <v>452</v>
      </c>
      <c r="FA319" t="s">
        <v>2068</v>
      </c>
      <c r="FB319" t="s">
        <v>233</v>
      </c>
      <c r="FC319" t="s">
        <v>237</v>
      </c>
      <c r="FD319" t="s">
        <v>237</v>
      </c>
      <c r="FE319" t="s">
        <v>226</v>
      </c>
      <c r="FF319" t="s">
        <v>226</v>
      </c>
      <c r="FG319" t="s">
        <v>390</v>
      </c>
      <c r="FH319" t="s">
        <v>390</v>
      </c>
      <c r="FI319" t="s">
        <v>214</v>
      </c>
      <c r="FJ319" t="s">
        <v>214</v>
      </c>
      <c r="FK319" t="s">
        <v>214</v>
      </c>
      <c r="FL319" t="s">
        <v>214</v>
      </c>
      <c r="FM319" t="s">
        <v>245</v>
      </c>
      <c r="FN319" t="s">
        <v>245</v>
      </c>
      <c r="FO319" t="s">
        <v>219</v>
      </c>
      <c r="FP319" t="s">
        <v>219</v>
      </c>
      <c r="FQ319" t="s">
        <v>241</v>
      </c>
      <c r="FR319" t="s">
        <v>241</v>
      </c>
      <c r="FS319" t="s">
        <v>241</v>
      </c>
      <c r="FT319" t="s">
        <v>241</v>
      </c>
      <c r="FU319" t="s">
        <v>219</v>
      </c>
      <c r="FV319" t="s">
        <v>241</v>
      </c>
      <c r="FW319" t="s">
        <v>241</v>
      </c>
      <c r="FX319" t="s">
        <v>241</v>
      </c>
      <c r="FY319" t="s">
        <v>241</v>
      </c>
      <c r="FZ319" t="s">
        <v>341</v>
      </c>
      <c r="GA319" t="s">
        <v>341</v>
      </c>
      <c r="GB319" t="s">
        <v>226</v>
      </c>
      <c r="GC319" t="s">
        <v>226</v>
      </c>
      <c r="GD319" t="s">
        <v>249</v>
      </c>
      <c r="GE319" t="s">
        <v>241</v>
      </c>
      <c r="GF319" t="s">
        <v>249</v>
      </c>
      <c r="GG319" t="s">
        <v>226</v>
      </c>
      <c r="GH319" t="s">
        <v>2069</v>
      </c>
      <c r="GI319" t="s">
        <v>226</v>
      </c>
      <c r="GJ319" t="s">
        <v>250</v>
      </c>
      <c r="GK319" t="s">
        <v>286</v>
      </c>
      <c r="GL319" t="s">
        <v>244</v>
      </c>
      <c r="GM319" t="s">
        <v>286</v>
      </c>
      <c r="GN319" t="s">
        <v>214</v>
      </c>
      <c r="GO319" t="s">
        <v>214</v>
      </c>
      <c r="GP319" t="s">
        <v>553</v>
      </c>
      <c r="GQ319" t="s">
        <v>553</v>
      </c>
      <c r="GR319" t="s">
        <v>553</v>
      </c>
      <c r="GS319" t="s">
        <v>214</v>
      </c>
      <c r="GT319" t="s">
        <v>241</v>
      </c>
      <c r="GU319" t="s">
        <v>214</v>
      </c>
      <c r="GV319" t="s">
        <v>241</v>
      </c>
      <c r="GW319" t="s">
        <v>297</v>
      </c>
      <c r="GX319" t="s">
        <v>253</v>
      </c>
      <c r="GY319" t="s">
        <v>1319</v>
      </c>
      <c r="GZ319" t="s">
        <v>241</v>
      </c>
      <c r="HA319" t="s">
        <v>925</v>
      </c>
      <c r="HB319" t="s">
        <v>241</v>
      </c>
      <c r="HC319" t="s">
        <v>360</v>
      </c>
      <c r="HD319" t="s">
        <v>361</v>
      </c>
      <c r="HE319" t="s">
        <v>317</v>
      </c>
      <c r="HF319" t="s">
        <v>241</v>
      </c>
      <c r="HG319" t="s">
        <v>362</v>
      </c>
      <c r="HH319" t="s">
        <v>241</v>
      </c>
      <c r="HI319" t="s">
        <v>241</v>
      </c>
      <c r="HJ319" t="s">
        <v>214</v>
      </c>
      <c r="HK319" t="s">
        <v>2070</v>
      </c>
      <c r="HL319" s="12"/>
      <c r="HM319">
        <v>0.75</v>
      </c>
      <c r="HN319">
        <v>0.25</v>
      </c>
      <c r="HO319">
        <v>0</v>
      </c>
      <c r="HP319">
        <v>1</v>
      </c>
      <c r="HQ319">
        <v>0</v>
      </c>
      <c r="HR319">
        <v>0.25</v>
      </c>
      <c r="HS319">
        <v>1</v>
      </c>
      <c r="HT319">
        <v>1</v>
      </c>
      <c r="HU319">
        <v>0</v>
      </c>
      <c r="HV319">
        <v>0.25</v>
      </c>
      <c r="HW319">
        <v>0.25</v>
      </c>
      <c r="HX319">
        <v>0.5</v>
      </c>
      <c r="HY319">
        <v>1</v>
      </c>
      <c r="HZ319">
        <v>0.5</v>
      </c>
      <c r="IA319" s="4">
        <v>1</v>
      </c>
      <c r="IB319">
        <v>0.5</v>
      </c>
      <c r="IC319">
        <v>0.25</v>
      </c>
      <c r="ID319">
        <v>0.25</v>
      </c>
      <c r="IE319">
        <v>0.5</v>
      </c>
      <c r="IG319">
        <v>1</v>
      </c>
      <c r="IH319">
        <v>0.5</v>
      </c>
      <c r="II319">
        <v>0.75</v>
      </c>
      <c r="IJ319">
        <v>1</v>
      </c>
      <c r="IK319">
        <v>0</v>
      </c>
      <c r="IL319">
        <v>0.75</v>
      </c>
      <c r="IM319">
        <v>0</v>
      </c>
      <c r="IN319">
        <v>0</v>
      </c>
      <c r="IO319">
        <v>1</v>
      </c>
      <c r="IQ319">
        <v>0</v>
      </c>
      <c r="IS319">
        <f t="shared" si="231"/>
        <v>0.11249999999999999</v>
      </c>
      <c r="IT319">
        <f t="shared" si="232"/>
        <v>0.03</v>
      </c>
      <c r="IU319">
        <f t="shared" si="233"/>
        <v>0</v>
      </c>
      <c r="IV319">
        <f t="shared" si="234"/>
        <v>0.1</v>
      </c>
      <c r="IW319">
        <f t="shared" si="235"/>
        <v>0</v>
      </c>
      <c r="IX319">
        <f t="shared" si="236"/>
        <v>3.2500000000000001E-2</v>
      </c>
      <c r="IY319">
        <f t="shared" si="237"/>
        <v>0.1</v>
      </c>
      <c r="IZ319">
        <f t="shared" si="238"/>
        <v>0.11</v>
      </c>
      <c r="JA319">
        <f t="shared" si="239"/>
        <v>0</v>
      </c>
      <c r="JB319">
        <f t="shared" si="240"/>
        <v>2.5000000000000001E-2</v>
      </c>
      <c r="JC319">
        <f t="shared" si="241"/>
        <v>0.03</v>
      </c>
      <c r="JD319">
        <f t="shared" si="242"/>
        <v>5.5E-2</v>
      </c>
      <c r="JE319">
        <f t="shared" si="243"/>
        <v>7.0000000000000007E-2</v>
      </c>
      <c r="JF319">
        <f t="shared" si="244"/>
        <v>0.06</v>
      </c>
      <c r="JG319" s="5">
        <f t="shared" si="245"/>
        <v>0.05</v>
      </c>
      <c r="JH319">
        <f t="shared" si="246"/>
        <v>0</v>
      </c>
      <c r="JI319">
        <f t="shared" si="246"/>
        <v>0</v>
      </c>
      <c r="JJ319">
        <f t="shared" si="247"/>
        <v>0.05</v>
      </c>
      <c r="JK319">
        <f t="shared" si="248"/>
        <v>7.4999999999999997E-2</v>
      </c>
      <c r="JL319" s="6">
        <f t="shared" si="249"/>
        <v>0.03</v>
      </c>
      <c r="JM319">
        <f t="shared" si="250"/>
        <v>0.12</v>
      </c>
      <c r="JN319">
        <f t="shared" si="251"/>
        <v>2.5000000000000001E-2</v>
      </c>
      <c r="JO319">
        <f t="shared" si="252"/>
        <v>0.11249999999999999</v>
      </c>
      <c r="JP319">
        <f t="shared" si="253"/>
        <v>0.1</v>
      </c>
      <c r="JQ319">
        <f t="shared" si="254"/>
        <v>0</v>
      </c>
      <c r="JR319">
        <f t="shared" si="255"/>
        <v>8.2500000000000004E-2</v>
      </c>
      <c r="JS319">
        <f t="shared" si="256"/>
        <v>0</v>
      </c>
      <c r="JT319">
        <f t="shared" si="256"/>
        <v>0</v>
      </c>
      <c r="JU319">
        <f t="shared" si="257"/>
        <v>1</v>
      </c>
      <c r="JV319">
        <f t="shared" si="257"/>
        <v>0</v>
      </c>
      <c r="JW319">
        <f t="shared" si="258"/>
        <v>0.15</v>
      </c>
      <c r="JY319">
        <f t="shared" si="259"/>
        <v>3.7500000000000006E-2</v>
      </c>
      <c r="JZ319">
        <f t="shared" si="260"/>
        <v>0.02</v>
      </c>
      <c r="KA319">
        <f t="shared" si="261"/>
        <v>0</v>
      </c>
      <c r="KB319">
        <f t="shared" si="261"/>
        <v>0.02</v>
      </c>
      <c r="KC319">
        <f t="shared" si="262"/>
        <v>0</v>
      </c>
      <c r="KD319">
        <f t="shared" si="287"/>
        <v>7.4999999999999997E-3</v>
      </c>
      <c r="KE319">
        <f t="shared" si="287"/>
        <v>0.03</v>
      </c>
      <c r="KF319">
        <f t="shared" si="287"/>
        <v>0.03</v>
      </c>
      <c r="KG319">
        <f t="shared" si="287"/>
        <v>0</v>
      </c>
      <c r="KH319">
        <f t="shared" si="287"/>
        <v>7.4999999999999997E-3</v>
      </c>
      <c r="KI319">
        <f t="shared" si="287"/>
        <v>7.4999999999999997E-3</v>
      </c>
      <c r="KJ319">
        <f t="shared" si="286"/>
        <v>1.4999999999999999E-2</v>
      </c>
      <c r="KK319">
        <f t="shared" si="263"/>
        <v>0.02</v>
      </c>
      <c r="KL319">
        <f t="shared" si="264"/>
        <v>0.02</v>
      </c>
      <c r="KM319" s="5">
        <f t="shared" si="265"/>
        <v>0.05</v>
      </c>
      <c r="KN319">
        <f t="shared" si="266"/>
        <v>0</v>
      </c>
      <c r="KO319">
        <f t="shared" si="266"/>
        <v>0</v>
      </c>
      <c r="KP319">
        <f t="shared" si="267"/>
        <v>1.4999999999999999E-2</v>
      </c>
      <c r="KQ319">
        <f t="shared" si="268"/>
        <v>1.4999999999999999E-2</v>
      </c>
      <c r="KR319" s="6">
        <f t="shared" si="269"/>
        <v>1.4999999999999999E-2</v>
      </c>
      <c r="KS319">
        <f t="shared" si="270"/>
        <v>0.04</v>
      </c>
      <c r="KT319">
        <f t="shared" si="271"/>
        <v>1.4999999999999999E-2</v>
      </c>
      <c r="KU319">
        <f t="shared" si="272"/>
        <v>0.03</v>
      </c>
      <c r="KV319">
        <f t="shared" si="273"/>
        <v>0.05</v>
      </c>
      <c r="KW319">
        <f t="shared" si="274"/>
        <v>0</v>
      </c>
      <c r="KX319">
        <f t="shared" si="275"/>
        <v>0</v>
      </c>
      <c r="KY319">
        <f t="shared" si="276"/>
        <v>0</v>
      </c>
      <c r="KZ319">
        <f t="shared" si="277"/>
        <v>0</v>
      </c>
      <c r="LA319">
        <f t="shared" si="278"/>
        <v>1</v>
      </c>
      <c r="LB319">
        <f t="shared" si="278"/>
        <v>0</v>
      </c>
      <c r="LC319">
        <f t="shared" si="279"/>
        <v>0.1</v>
      </c>
      <c r="LE319" t="str">
        <f t="shared" si="285"/>
        <v>Senegal</v>
      </c>
      <c r="LF319">
        <f t="shared" si="280"/>
        <v>0.48499999999999999</v>
      </c>
      <c r="LG319" s="6">
        <f t="shared" si="281"/>
        <v>0.44499999999999995</v>
      </c>
      <c r="LH319">
        <f t="shared" si="282"/>
        <v>0.59</v>
      </c>
      <c r="LI319" s="6">
        <f t="shared" si="283"/>
        <v>0.54500000000000004</v>
      </c>
      <c r="LJ319">
        <f t="shared" si="284"/>
        <v>0</v>
      </c>
    </row>
    <row r="320" spans="1:322" x14ac:dyDescent="0.35">
      <c r="A320" s="3">
        <v>44893</v>
      </c>
      <c r="B320" t="s">
        <v>2071</v>
      </c>
      <c r="D320" s="24" t="s">
        <v>321</v>
      </c>
      <c r="E320" s="24" t="s">
        <v>321</v>
      </c>
      <c r="F320" s="24">
        <v>21</v>
      </c>
      <c r="G320" s="24" t="s">
        <v>258</v>
      </c>
      <c r="H320" s="24" t="s">
        <v>322</v>
      </c>
      <c r="I320" s="24" t="s">
        <v>1838</v>
      </c>
      <c r="J320" s="24" t="s">
        <v>685</v>
      </c>
      <c r="K320" s="25">
        <v>44482</v>
      </c>
      <c r="L320" s="25">
        <v>44482</v>
      </c>
      <c r="M320" s="25">
        <v>44607</v>
      </c>
      <c r="N320" s="24" t="s">
        <v>261</v>
      </c>
      <c r="O320" s="24" t="s">
        <v>261</v>
      </c>
      <c r="P320" s="24" t="s">
        <v>261</v>
      </c>
      <c r="Q320" s="24" t="s">
        <v>324</v>
      </c>
      <c r="R320" s="25">
        <v>44607</v>
      </c>
      <c r="S320" s="25">
        <v>44607</v>
      </c>
      <c r="T320" s="24" t="s">
        <v>263</v>
      </c>
      <c r="U320" s="24" t="s">
        <v>263</v>
      </c>
      <c r="V320" s="25">
        <v>44609</v>
      </c>
      <c r="W320" s="24" t="s">
        <v>261</v>
      </c>
      <c r="X320" s="25" t="s">
        <v>262</v>
      </c>
      <c r="Y320" s="24" t="s">
        <v>263</v>
      </c>
      <c r="Z320" s="25">
        <v>44756</v>
      </c>
      <c r="AA320" s="24" t="s">
        <v>264</v>
      </c>
      <c r="AB320" s="24" t="s">
        <v>265</v>
      </c>
      <c r="AC320" s="24" t="s">
        <v>2072</v>
      </c>
      <c r="AD320" s="24" t="s">
        <v>267</v>
      </c>
      <c r="AE320" s="24" t="s">
        <v>326</v>
      </c>
      <c r="AF320" s="24" t="s">
        <v>687</v>
      </c>
      <c r="AG320" s="31">
        <v>500000</v>
      </c>
      <c r="AH320" s="24" t="s">
        <v>263</v>
      </c>
      <c r="AI320" s="24">
        <v>44610</v>
      </c>
      <c r="AJ320" s="25">
        <v>44616</v>
      </c>
      <c r="AK320" s="24" t="s">
        <v>268</v>
      </c>
      <c r="AL320" s="24" t="s">
        <v>269</v>
      </c>
      <c r="AM320" s="24" t="s">
        <v>265</v>
      </c>
      <c r="AN320" s="24" t="s">
        <v>270</v>
      </c>
      <c r="AO320" s="27" t="s">
        <v>263</v>
      </c>
      <c r="AP320" s="24" t="s">
        <v>261</v>
      </c>
      <c r="AQ320" s="25" t="s">
        <v>262</v>
      </c>
      <c r="AR320" s="24" t="s">
        <v>261</v>
      </c>
      <c r="AS320" s="25" t="s">
        <v>262</v>
      </c>
      <c r="AT320" s="24" t="s">
        <v>261</v>
      </c>
      <c r="AU320" s="25" t="s">
        <v>262</v>
      </c>
      <c r="AV320" s="24" t="s">
        <v>261</v>
      </c>
      <c r="AW320" s="25" t="s">
        <v>262</v>
      </c>
      <c r="AX320" s="24" t="s">
        <v>263</v>
      </c>
      <c r="AY320" s="25">
        <v>44609</v>
      </c>
      <c r="AZ320" s="27" t="s">
        <v>262</v>
      </c>
      <c r="BA320" s="27" t="s">
        <v>262</v>
      </c>
      <c r="BB320" s="24" t="s">
        <v>261</v>
      </c>
      <c r="BC320" s="25" t="s">
        <v>262</v>
      </c>
      <c r="BD320" s="24" t="s">
        <v>261</v>
      </c>
      <c r="BE320" s="26" t="s">
        <v>262</v>
      </c>
      <c r="BF320" t="s">
        <v>685</v>
      </c>
      <c r="BG320" t="s">
        <v>571</v>
      </c>
      <c r="BH320" t="s">
        <v>208</v>
      </c>
      <c r="BI320" t="s">
        <v>440</v>
      </c>
      <c r="BJ320" t="s">
        <v>210</v>
      </c>
      <c r="BK320" t="s">
        <v>211</v>
      </c>
      <c r="BL320" t="s">
        <v>212</v>
      </c>
      <c r="BM320" t="s">
        <v>688</v>
      </c>
      <c r="BN320" t="s">
        <v>214</v>
      </c>
      <c r="BO320" t="s">
        <v>542</v>
      </c>
      <c r="BP320" t="s">
        <v>219</v>
      </c>
      <c r="BQ320" t="s">
        <v>216</v>
      </c>
      <c r="BR320" t="s">
        <v>685</v>
      </c>
      <c r="BS320" t="s">
        <v>700</v>
      </c>
      <c r="BT320" t="s">
        <v>714</v>
      </c>
      <c r="BU320" t="s">
        <v>715</v>
      </c>
      <c r="BV320" t="s">
        <v>214</v>
      </c>
      <c r="CC320" t="s">
        <v>214</v>
      </c>
      <c r="CG320" t="s">
        <v>219</v>
      </c>
      <c r="CI320" t="s">
        <v>333</v>
      </c>
      <c r="CJ320" t="s">
        <v>2073</v>
      </c>
      <c r="CK320" t="s">
        <v>335</v>
      </c>
      <c r="CL320" t="s">
        <v>644</v>
      </c>
      <c r="CN320" t="s">
        <v>306</v>
      </c>
      <c r="CP320" t="s">
        <v>413</v>
      </c>
      <c r="CQ320" t="s">
        <v>225</v>
      </c>
      <c r="CR320" t="s">
        <v>244</v>
      </c>
      <c r="CS320" t="s">
        <v>244</v>
      </c>
      <c r="CT320" t="s">
        <v>214</v>
      </c>
      <c r="CU320" t="s">
        <v>214</v>
      </c>
      <c r="CV320" t="s">
        <v>244</v>
      </c>
      <c r="CW320" t="s">
        <v>244</v>
      </c>
      <c r="CX320" t="s">
        <v>287</v>
      </c>
      <c r="CY320" t="s">
        <v>450</v>
      </c>
      <c r="CZ320" t="s">
        <v>219</v>
      </c>
      <c r="DA320" t="s">
        <v>219</v>
      </c>
      <c r="DB320" t="s">
        <v>230</v>
      </c>
      <c r="DC320" t="s">
        <v>230</v>
      </c>
      <c r="DD320" t="s">
        <v>219</v>
      </c>
      <c r="DI320" t="s">
        <v>338</v>
      </c>
      <c r="DK320" t="s">
        <v>237</v>
      </c>
      <c r="DL320" t="s">
        <v>237</v>
      </c>
      <c r="DM320" t="s">
        <v>214</v>
      </c>
      <c r="DN320" t="s">
        <v>219</v>
      </c>
      <c r="DO320" t="s">
        <v>288</v>
      </c>
      <c r="DP320" t="s">
        <v>399</v>
      </c>
      <c r="DR320" t="s">
        <v>235</v>
      </c>
      <c r="DT320" t="s">
        <v>214</v>
      </c>
      <c r="DU320" t="s">
        <v>214</v>
      </c>
      <c r="DV320" t="s">
        <v>459</v>
      </c>
      <c r="DX320" t="s">
        <v>237</v>
      </c>
      <c r="DY320" t="s">
        <v>237</v>
      </c>
      <c r="DZ320" t="s">
        <v>238</v>
      </c>
      <c r="EA320" t="s">
        <v>237</v>
      </c>
      <c r="EB320" t="s">
        <v>237</v>
      </c>
      <c r="EC320" t="s">
        <v>237</v>
      </c>
      <c r="ED320" t="s">
        <v>237</v>
      </c>
      <c r="EE320" t="s">
        <v>214</v>
      </c>
      <c r="EF320" t="s">
        <v>214</v>
      </c>
      <c r="EG320" t="s">
        <v>214</v>
      </c>
      <c r="EI320" t="s">
        <v>214</v>
      </c>
      <c r="EK320" t="s">
        <v>237</v>
      </c>
      <c r="EL320" t="s">
        <v>237</v>
      </c>
      <c r="EM320" t="s">
        <v>240</v>
      </c>
      <c r="EN320" t="s">
        <v>240</v>
      </c>
      <c r="EO320" t="s">
        <v>486</v>
      </c>
      <c r="EP320" t="s">
        <v>486</v>
      </c>
      <c r="EQ320" t="s">
        <v>214</v>
      </c>
      <c r="ER320" t="s">
        <v>214</v>
      </c>
      <c r="ES320" t="s">
        <v>233</v>
      </c>
      <c r="ET320" t="s">
        <v>237</v>
      </c>
      <c r="EU320" t="s">
        <v>237</v>
      </c>
      <c r="EV320" t="s">
        <v>237</v>
      </c>
      <c r="EW320" t="s">
        <v>310</v>
      </c>
      <c r="EX320" t="s">
        <v>310</v>
      </c>
      <c r="EY320" t="s">
        <v>237</v>
      </c>
      <c r="EZ320" t="s">
        <v>241</v>
      </c>
      <c r="FA320" t="s">
        <v>241</v>
      </c>
      <c r="FB320" t="s">
        <v>237</v>
      </c>
      <c r="FC320" t="s">
        <v>237</v>
      </c>
      <c r="FD320" t="s">
        <v>237</v>
      </c>
      <c r="FE320" t="s">
        <v>250</v>
      </c>
      <c r="FF320" t="s">
        <v>244</v>
      </c>
      <c r="FG320" t="s">
        <v>390</v>
      </c>
      <c r="FH320" t="s">
        <v>390</v>
      </c>
      <c r="FI320" t="s">
        <v>214</v>
      </c>
      <c r="FJ320" t="s">
        <v>214</v>
      </c>
      <c r="FK320" t="s">
        <v>214</v>
      </c>
      <c r="FL320" t="s">
        <v>214</v>
      </c>
      <c r="FM320" t="s">
        <v>245</v>
      </c>
      <c r="FN320" t="s">
        <v>245</v>
      </c>
      <c r="FO320" t="s">
        <v>219</v>
      </c>
      <c r="FP320" t="s">
        <v>219</v>
      </c>
      <c r="FQ320" t="s">
        <v>241</v>
      </c>
      <c r="FR320" t="s">
        <v>241</v>
      </c>
      <c r="FS320" t="s">
        <v>241</v>
      </c>
      <c r="FT320" t="s">
        <v>241</v>
      </c>
      <c r="FU320" t="s">
        <v>219</v>
      </c>
      <c r="FV320" t="s">
        <v>241</v>
      </c>
      <c r="FW320" t="s">
        <v>241</v>
      </c>
      <c r="FX320" t="s">
        <v>241</v>
      </c>
      <c r="FY320" t="s">
        <v>241</v>
      </c>
      <c r="FZ320" t="s">
        <v>248</v>
      </c>
      <c r="GA320" t="s">
        <v>248</v>
      </c>
      <c r="GB320" t="s">
        <v>227</v>
      </c>
      <c r="GC320" t="s">
        <v>227</v>
      </c>
      <c r="GD320" t="s">
        <v>293</v>
      </c>
      <c r="GE320" t="s">
        <v>241</v>
      </c>
      <c r="GF320" t="s">
        <v>293</v>
      </c>
      <c r="GG320" t="s">
        <v>244</v>
      </c>
      <c r="GH320" t="s">
        <v>241</v>
      </c>
      <c r="GI320" t="s">
        <v>250</v>
      </c>
      <c r="GJ320" t="s">
        <v>244</v>
      </c>
      <c r="GK320" t="s">
        <v>250</v>
      </c>
      <c r="GL320" t="s">
        <v>244</v>
      </c>
      <c r="GM320" t="s">
        <v>244</v>
      </c>
      <c r="GN320" t="s">
        <v>219</v>
      </c>
      <c r="GO320" t="s">
        <v>214</v>
      </c>
      <c r="GP320" t="s">
        <v>295</v>
      </c>
      <c r="GQ320" t="s">
        <v>251</v>
      </c>
      <c r="GR320" t="s">
        <v>295</v>
      </c>
      <c r="GS320" t="s">
        <v>214</v>
      </c>
      <c r="GT320" t="s">
        <v>241</v>
      </c>
      <c r="GU320" t="s">
        <v>214</v>
      </c>
      <c r="GV320" t="s">
        <v>241</v>
      </c>
      <c r="GW320" t="s">
        <v>404</v>
      </c>
      <c r="GX320" t="s">
        <v>404</v>
      </c>
      <c r="GY320" t="s">
        <v>491</v>
      </c>
      <c r="GZ320" t="s">
        <v>241</v>
      </c>
      <c r="HA320" t="s">
        <v>298</v>
      </c>
      <c r="HB320" t="s">
        <v>241</v>
      </c>
      <c r="HC320" t="s">
        <v>315</v>
      </c>
      <c r="HD320" t="s">
        <v>361</v>
      </c>
      <c r="HE320" t="s">
        <v>317</v>
      </c>
      <c r="HF320" t="s">
        <v>241</v>
      </c>
      <c r="HG320" t="s">
        <v>362</v>
      </c>
      <c r="HH320" t="s">
        <v>241</v>
      </c>
      <c r="HI320" t="s">
        <v>241</v>
      </c>
      <c r="HJ320" t="s">
        <v>219</v>
      </c>
      <c r="HK320" t="s">
        <v>241</v>
      </c>
      <c r="HL320" s="12"/>
      <c r="HM320">
        <v>0.75</v>
      </c>
      <c r="HN320">
        <v>0.75</v>
      </c>
      <c r="HO320">
        <v>1</v>
      </c>
      <c r="HP320">
        <v>0.75</v>
      </c>
      <c r="HQ320">
        <v>1</v>
      </c>
      <c r="HR320">
        <v>0.5</v>
      </c>
      <c r="HS320">
        <v>1</v>
      </c>
      <c r="HT320">
        <v>1</v>
      </c>
      <c r="HU320">
        <v>0</v>
      </c>
      <c r="HV320">
        <v>0.5</v>
      </c>
      <c r="HW320">
        <v>0.5</v>
      </c>
      <c r="HX320">
        <v>0.5</v>
      </c>
      <c r="HY320">
        <v>1</v>
      </c>
      <c r="HZ320">
        <v>0.5</v>
      </c>
      <c r="IA320" s="4">
        <v>1</v>
      </c>
      <c r="IB320">
        <v>0.25</v>
      </c>
      <c r="IC320">
        <v>0.5</v>
      </c>
      <c r="ID320">
        <v>0.5</v>
      </c>
      <c r="IE320">
        <v>0.5</v>
      </c>
      <c r="IG320">
        <v>0.5</v>
      </c>
      <c r="IH320">
        <v>0.5</v>
      </c>
      <c r="II320">
        <v>0.75</v>
      </c>
      <c r="IJ320">
        <v>0.75</v>
      </c>
      <c r="IK320">
        <v>1</v>
      </c>
      <c r="IL320">
        <v>1</v>
      </c>
      <c r="IM320">
        <v>0.75</v>
      </c>
      <c r="IN320">
        <v>1</v>
      </c>
      <c r="IO320">
        <v>1</v>
      </c>
      <c r="IQ320">
        <v>0</v>
      </c>
      <c r="IS320">
        <f t="shared" si="231"/>
        <v>0.11249999999999999</v>
      </c>
      <c r="IT320">
        <f t="shared" si="232"/>
        <v>0.09</v>
      </c>
      <c r="IU320">
        <f t="shared" si="233"/>
        <v>0.08</v>
      </c>
      <c r="IV320">
        <f t="shared" si="234"/>
        <v>7.5000000000000011E-2</v>
      </c>
      <c r="IW320">
        <f t="shared" si="235"/>
        <v>0.08</v>
      </c>
      <c r="IX320">
        <f t="shared" si="236"/>
        <v>6.5000000000000002E-2</v>
      </c>
      <c r="IY320">
        <f t="shared" si="237"/>
        <v>0.1</v>
      </c>
      <c r="IZ320">
        <f t="shared" si="238"/>
        <v>0.11</v>
      </c>
      <c r="JA320">
        <f t="shared" si="239"/>
        <v>0</v>
      </c>
      <c r="JB320">
        <f t="shared" si="240"/>
        <v>0.05</v>
      </c>
      <c r="JC320">
        <f t="shared" si="241"/>
        <v>0.06</v>
      </c>
      <c r="JD320">
        <f t="shared" si="242"/>
        <v>5.5E-2</v>
      </c>
      <c r="JE320">
        <f t="shared" si="243"/>
        <v>7.0000000000000007E-2</v>
      </c>
      <c r="JF320">
        <f t="shared" si="244"/>
        <v>0.06</v>
      </c>
      <c r="JG320" s="5">
        <f t="shared" si="245"/>
        <v>0.05</v>
      </c>
      <c r="JH320">
        <f t="shared" si="246"/>
        <v>0</v>
      </c>
      <c r="JI320">
        <f t="shared" si="246"/>
        <v>0</v>
      </c>
      <c r="JJ320">
        <f t="shared" si="247"/>
        <v>0.1</v>
      </c>
      <c r="JK320">
        <f t="shared" si="248"/>
        <v>7.4999999999999997E-2</v>
      </c>
      <c r="JL320" s="6">
        <f t="shared" si="249"/>
        <v>3.6666666666666667E-2</v>
      </c>
      <c r="JM320">
        <f t="shared" si="250"/>
        <v>0.06</v>
      </c>
      <c r="JN320">
        <f t="shared" si="251"/>
        <v>2.5000000000000001E-2</v>
      </c>
      <c r="JO320">
        <f t="shared" si="252"/>
        <v>0.11249999999999999</v>
      </c>
      <c r="JP320">
        <f t="shared" si="253"/>
        <v>7.5000000000000011E-2</v>
      </c>
      <c r="JQ320">
        <f t="shared" si="254"/>
        <v>0.12</v>
      </c>
      <c r="JR320">
        <f t="shared" si="255"/>
        <v>0.11</v>
      </c>
      <c r="JS320">
        <f t="shared" si="256"/>
        <v>7.5000000000000011E-2</v>
      </c>
      <c r="JT320">
        <f t="shared" si="256"/>
        <v>0.1</v>
      </c>
      <c r="JU320">
        <f t="shared" si="257"/>
        <v>1</v>
      </c>
      <c r="JV320">
        <f t="shared" si="257"/>
        <v>0</v>
      </c>
      <c r="JW320">
        <f t="shared" si="258"/>
        <v>0.15</v>
      </c>
      <c r="JY320">
        <f t="shared" si="259"/>
        <v>3.7500000000000006E-2</v>
      </c>
      <c r="JZ320">
        <f t="shared" si="260"/>
        <v>0.06</v>
      </c>
      <c r="KA320">
        <f t="shared" si="261"/>
        <v>0.02</v>
      </c>
      <c r="KB320">
        <f t="shared" si="261"/>
        <v>1.4999999999999999E-2</v>
      </c>
      <c r="KC320">
        <f t="shared" si="262"/>
        <v>0.04</v>
      </c>
      <c r="KD320">
        <f t="shared" si="287"/>
        <v>1.4999999999999999E-2</v>
      </c>
      <c r="KE320">
        <f t="shared" si="287"/>
        <v>0.03</v>
      </c>
      <c r="KF320">
        <f t="shared" si="287"/>
        <v>0.03</v>
      </c>
      <c r="KG320">
        <f t="shared" si="287"/>
        <v>0</v>
      </c>
      <c r="KH320">
        <f t="shared" si="287"/>
        <v>1.4999999999999999E-2</v>
      </c>
      <c r="KI320">
        <f t="shared" si="287"/>
        <v>1.4999999999999999E-2</v>
      </c>
      <c r="KJ320">
        <f t="shared" si="286"/>
        <v>1.4999999999999999E-2</v>
      </c>
      <c r="KK320">
        <f t="shared" si="263"/>
        <v>0.02</v>
      </c>
      <c r="KL320">
        <f t="shared" si="264"/>
        <v>0.02</v>
      </c>
      <c r="KM320" s="5">
        <f t="shared" si="265"/>
        <v>0.05</v>
      </c>
      <c r="KN320">
        <f t="shared" si="266"/>
        <v>0</v>
      </c>
      <c r="KO320">
        <f t="shared" si="266"/>
        <v>0</v>
      </c>
      <c r="KP320">
        <f t="shared" si="267"/>
        <v>0.03</v>
      </c>
      <c r="KQ320">
        <f t="shared" si="268"/>
        <v>1.4999999999999999E-2</v>
      </c>
      <c r="KR320" s="6">
        <f t="shared" si="269"/>
        <v>1.8333333333333333E-2</v>
      </c>
      <c r="KS320">
        <f t="shared" si="270"/>
        <v>0.02</v>
      </c>
      <c r="KT320">
        <f t="shared" si="271"/>
        <v>1.4999999999999999E-2</v>
      </c>
      <c r="KU320">
        <f t="shared" si="272"/>
        <v>0.03</v>
      </c>
      <c r="KV320">
        <f t="shared" si="273"/>
        <v>3.7500000000000006E-2</v>
      </c>
      <c r="KW320">
        <f t="shared" si="274"/>
        <v>0.01</v>
      </c>
      <c r="KX320">
        <f t="shared" si="275"/>
        <v>0</v>
      </c>
      <c r="KY320">
        <f t="shared" si="276"/>
        <v>0.03</v>
      </c>
      <c r="KZ320">
        <f t="shared" si="277"/>
        <v>0.03</v>
      </c>
      <c r="LA320">
        <f t="shared" si="278"/>
        <v>1</v>
      </c>
      <c r="LB320">
        <f t="shared" si="278"/>
        <v>0</v>
      </c>
      <c r="LC320">
        <f t="shared" si="279"/>
        <v>0.1</v>
      </c>
      <c r="LE320" t="str">
        <f t="shared" si="285"/>
        <v>Mali</v>
      </c>
      <c r="LF320">
        <f t="shared" si="280"/>
        <v>0.71249999999999991</v>
      </c>
      <c r="LG320" s="6">
        <f t="shared" si="281"/>
        <v>0.55666666666666664</v>
      </c>
      <c r="LH320">
        <f t="shared" si="282"/>
        <v>0.8274999999999999</v>
      </c>
      <c r="LI320" s="6">
        <f t="shared" si="283"/>
        <v>0.71833333333333349</v>
      </c>
      <c r="LJ320">
        <f t="shared" si="284"/>
        <v>0</v>
      </c>
    </row>
    <row r="321" spans="1:322" x14ac:dyDescent="0.35">
      <c r="A321" s="3">
        <v>44908</v>
      </c>
      <c r="B321" t="s">
        <v>2074</v>
      </c>
      <c r="D321" s="27" t="s">
        <v>321</v>
      </c>
      <c r="E321" s="27" t="s">
        <v>321</v>
      </c>
      <c r="F321" s="27">
        <v>26</v>
      </c>
      <c r="G321" s="27" t="s">
        <v>258</v>
      </c>
      <c r="H321" s="27" t="s">
        <v>259</v>
      </c>
      <c r="I321" s="27" t="s">
        <v>1838</v>
      </c>
      <c r="J321" s="27" t="s">
        <v>685</v>
      </c>
      <c r="K321" s="28">
        <v>44528</v>
      </c>
      <c r="L321" s="28">
        <v>44528</v>
      </c>
      <c r="M321" s="28">
        <v>44671</v>
      </c>
      <c r="N321" s="27" t="s">
        <v>261</v>
      </c>
      <c r="O321" s="27" t="s">
        <v>261</v>
      </c>
      <c r="P321" s="27" t="s">
        <v>261</v>
      </c>
      <c r="Q321" s="27" t="s">
        <v>324</v>
      </c>
      <c r="R321" s="28">
        <v>44673</v>
      </c>
      <c r="S321" s="28">
        <v>44673</v>
      </c>
      <c r="T321" s="27" t="s">
        <v>263</v>
      </c>
      <c r="U321" s="27" t="s">
        <v>263</v>
      </c>
      <c r="V321" s="28">
        <v>44673</v>
      </c>
      <c r="W321" s="27" t="s">
        <v>261</v>
      </c>
      <c r="X321" s="28" t="s">
        <v>262</v>
      </c>
      <c r="Y321" s="27" t="s">
        <v>263</v>
      </c>
      <c r="Z321" s="28">
        <v>44798</v>
      </c>
      <c r="AA321" s="27" t="s">
        <v>264</v>
      </c>
      <c r="AB321" s="27" t="s">
        <v>265</v>
      </c>
      <c r="AC321" s="27" t="s">
        <v>694</v>
      </c>
      <c r="AD321" s="27" t="s">
        <v>267</v>
      </c>
      <c r="AE321" s="27" t="s">
        <v>326</v>
      </c>
      <c r="AF321" s="27" t="s">
        <v>687</v>
      </c>
      <c r="AG321" s="29">
        <v>467000</v>
      </c>
      <c r="AH321" s="27" t="s">
        <v>263</v>
      </c>
      <c r="AI321" s="27">
        <v>44718</v>
      </c>
      <c r="AJ321" s="28">
        <v>44723</v>
      </c>
      <c r="AK321" s="27" t="s">
        <v>264</v>
      </c>
      <c r="AL321" s="27" t="s">
        <v>269</v>
      </c>
      <c r="AM321" s="27" t="s">
        <v>265</v>
      </c>
      <c r="AN321" s="27" t="s">
        <v>270</v>
      </c>
      <c r="AO321" s="27" t="s">
        <v>263</v>
      </c>
      <c r="AP321" s="27" t="s">
        <v>261</v>
      </c>
      <c r="AQ321" s="28" t="s">
        <v>262</v>
      </c>
      <c r="AR321" s="27" t="s">
        <v>261</v>
      </c>
      <c r="AS321" s="28" t="s">
        <v>262</v>
      </c>
      <c r="AT321" s="27" t="s">
        <v>261</v>
      </c>
      <c r="AU321" s="28" t="s">
        <v>262</v>
      </c>
      <c r="AV321" s="27" t="s">
        <v>261</v>
      </c>
      <c r="AW321" s="28" t="s">
        <v>262</v>
      </c>
      <c r="AX321" s="27" t="s">
        <v>263</v>
      </c>
      <c r="AY321" s="28">
        <v>44673</v>
      </c>
      <c r="AZ321" s="27" t="s">
        <v>262</v>
      </c>
      <c r="BA321" s="27" t="s">
        <v>262</v>
      </c>
      <c r="BB321" s="27" t="s">
        <v>261</v>
      </c>
      <c r="BC321" s="28" t="s">
        <v>262</v>
      </c>
      <c r="BD321" s="27" t="s">
        <v>263</v>
      </c>
      <c r="BE321" s="30">
        <v>44673</v>
      </c>
      <c r="BF321" t="s">
        <v>685</v>
      </c>
      <c r="BG321" t="s">
        <v>571</v>
      </c>
      <c r="BH321" t="s">
        <v>208</v>
      </c>
      <c r="BI321" t="s">
        <v>529</v>
      </c>
      <c r="BJ321" t="s">
        <v>210</v>
      </c>
      <c r="BK321" t="s">
        <v>274</v>
      </c>
      <c r="BL321" t="s">
        <v>212</v>
      </c>
      <c r="BM321" t="s">
        <v>688</v>
      </c>
      <c r="BN321" t="s">
        <v>214</v>
      </c>
      <c r="BO321" t="s">
        <v>748</v>
      </c>
      <c r="BP321" t="s">
        <v>219</v>
      </c>
      <c r="BQ321" t="s">
        <v>216</v>
      </c>
      <c r="BR321" t="s">
        <v>685</v>
      </c>
      <c r="BS321" t="s">
        <v>689</v>
      </c>
      <c r="BT321" t="s">
        <v>889</v>
      </c>
      <c r="BU321" t="s">
        <v>2075</v>
      </c>
      <c r="BV321" t="s">
        <v>214</v>
      </c>
      <c r="CC321" t="s">
        <v>214</v>
      </c>
      <c r="CG321" t="s">
        <v>219</v>
      </c>
      <c r="CI321" t="s">
        <v>335</v>
      </c>
      <c r="CJ321" t="s">
        <v>2076</v>
      </c>
      <c r="CK321" t="s">
        <v>335</v>
      </c>
      <c r="CL321" t="s">
        <v>222</v>
      </c>
      <c r="CN321" t="s">
        <v>283</v>
      </c>
      <c r="CP321" t="s">
        <v>413</v>
      </c>
      <c r="CQ321" t="s">
        <v>413</v>
      </c>
      <c r="CR321" t="s">
        <v>250</v>
      </c>
      <c r="CS321" t="s">
        <v>244</v>
      </c>
      <c r="CT321" t="s">
        <v>219</v>
      </c>
      <c r="CU321" t="s">
        <v>219</v>
      </c>
      <c r="CV321" t="s">
        <v>227</v>
      </c>
      <c r="CW321" t="s">
        <v>227</v>
      </c>
      <c r="CX321" t="s">
        <v>287</v>
      </c>
      <c r="CY321" t="s">
        <v>287</v>
      </c>
      <c r="CZ321" t="s">
        <v>219</v>
      </c>
      <c r="DA321" t="s">
        <v>219</v>
      </c>
      <c r="DB321" t="s">
        <v>230</v>
      </c>
      <c r="DC321" t="s">
        <v>230</v>
      </c>
      <c r="DD321" t="s">
        <v>214</v>
      </c>
      <c r="DE321" t="s">
        <v>546</v>
      </c>
      <c r="DG321" t="s">
        <v>546</v>
      </c>
      <c r="DI321" t="s">
        <v>451</v>
      </c>
      <c r="DK321" t="s">
        <v>233</v>
      </c>
      <c r="DL321" t="s">
        <v>233</v>
      </c>
      <c r="DM321" t="s">
        <v>219</v>
      </c>
      <c r="DN321" t="s">
        <v>219</v>
      </c>
      <c r="DO321" t="s">
        <v>288</v>
      </c>
      <c r="DP321" t="s">
        <v>443</v>
      </c>
      <c r="DR321" t="s">
        <v>235</v>
      </c>
      <c r="DT321" t="s">
        <v>214</v>
      </c>
      <c r="DU321" t="s">
        <v>214</v>
      </c>
      <c r="DV321" t="s">
        <v>236</v>
      </c>
      <c r="DX321" t="s">
        <v>237</v>
      </c>
      <c r="DY321" t="s">
        <v>237</v>
      </c>
      <c r="DZ321" t="s">
        <v>485</v>
      </c>
      <c r="EA321" t="s">
        <v>237</v>
      </c>
      <c r="EB321" t="s">
        <v>237</v>
      </c>
      <c r="EC321" t="s">
        <v>237</v>
      </c>
      <c r="ED321" t="s">
        <v>237</v>
      </c>
      <c r="EE321" t="s">
        <v>214</v>
      </c>
      <c r="EF321" t="s">
        <v>214</v>
      </c>
      <c r="EG321" t="s">
        <v>219</v>
      </c>
      <c r="EH321" t="s">
        <v>2077</v>
      </c>
      <c r="EI321" t="s">
        <v>219</v>
      </c>
      <c r="EJ321" t="s">
        <v>2077</v>
      </c>
      <c r="EK321" t="s">
        <v>233</v>
      </c>
      <c r="EL321" t="s">
        <v>233</v>
      </c>
      <c r="EM321" t="s">
        <v>486</v>
      </c>
      <c r="EN321" t="s">
        <v>486</v>
      </c>
      <c r="EO321" t="s">
        <v>240</v>
      </c>
      <c r="EP321" t="s">
        <v>240</v>
      </c>
      <c r="EQ321" t="s">
        <v>214</v>
      </c>
      <c r="ER321" t="s">
        <v>219</v>
      </c>
      <c r="ES321" t="s">
        <v>233</v>
      </c>
      <c r="ET321" t="s">
        <v>233</v>
      </c>
      <c r="EU321" t="s">
        <v>237</v>
      </c>
      <c r="EV321" t="s">
        <v>237</v>
      </c>
      <c r="EW321" t="s">
        <v>310</v>
      </c>
      <c r="EX321" t="s">
        <v>310</v>
      </c>
      <c r="EY321" t="s">
        <v>237</v>
      </c>
      <c r="EZ321" t="s">
        <v>241</v>
      </c>
      <c r="FA321" t="s">
        <v>241</v>
      </c>
      <c r="FB321" t="s">
        <v>237</v>
      </c>
      <c r="FC321" t="s">
        <v>237</v>
      </c>
      <c r="FD321" t="s">
        <v>237</v>
      </c>
      <c r="FE321" t="s">
        <v>250</v>
      </c>
      <c r="FF321" t="s">
        <v>244</v>
      </c>
      <c r="FG321" t="s">
        <v>242</v>
      </c>
      <c r="FH321" t="s">
        <v>242</v>
      </c>
      <c r="FI321" t="s">
        <v>214</v>
      </c>
      <c r="FJ321" t="s">
        <v>214</v>
      </c>
      <c r="FK321" t="s">
        <v>214</v>
      </c>
      <c r="FL321" t="s">
        <v>214</v>
      </c>
      <c r="FM321" t="s">
        <v>292</v>
      </c>
      <c r="FN321" t="s">
        <v>245</v>
      </c>
      <c r="FO321" t="s">
        <v>219</v>
      </c>
      <c r="FP321" t="s">
        <v>219</v>
      </c>
      <c r="FQ321" t="s">
        <v>241</v>
      </c>
      <c r="FR321" t="s">
        <v>241</v>
      </c>
      <c r="FS321" t="s">
        <v>241</v>
      </c>
      <c r="FT321" t="s">
        <v>241</v>
      </c>
      <c r="FU321" t="s">
        <v>219</v>
      </c>
      <c r="FV321" t="s">
        <v>241</v>
      </c>
      <c r="FW321" t="s">
        <v>241</v>
      </c>
      <c r="FX321" t="s">
        <v>241</v>
      </c>
      <c r="FY321" t="s">
        <v>241</v>
      </c>
      <c r="FZ321" t="s">
        <v>248</v>
      </c>
      <c r="GA321" t="s">
        <v>248</v>
      </c>
      <c r="GB321" t="s">
        <v>227</v>
      </c>
      <c r="GC321" t="s">
        <v>227</v>
      </c>
      <c r="GD321" t="s">
        <v>293</v>
      </c>
      <c r="GE321" t="s">
        <v>241</v>
      </c>
      <c r="GF321" t="s">
        <v>293</v>
      </c>
      <c r="GG321" t="s">
        <v>244</v>
      </c>
      <c r="GH321" t="s">
        <v>241</v>
      </c>
      <c r="GI321" t="s">
        <v>250</v>
      </c>
      <c r="GJ321" t="s">
        <v>244</v>
      </c>
      <c r="GK321" t="s">
        <v>244</v>
      </c>
      <c r="GL321" t="s">
        <v>227</v>
      </c>
      <c r="GM321" t="s">
        <v>227</v>
      </c>
      <c r="GN321" t="s">
        <v>219</v>
      </c>
      <c r="GO321" t="s">
        <v>214</v>
      </c>
      <c r="GP321" t="s">
        <v>251</v>
      </c>
      <c r="GQ321" t="s">
        <v>251</v>
      </c>
      <c r="GR321" t="s">
        <v>251</v>
      </c>
      <c r="GS321" t="s">
        <v>214</v>
      </c>
      <c r="GT321" t="s">
        <v>241</v>
      </c>
      <c r="GU321" t="s">
        <v>214</v>
      </c>
      <c r="GV321" t="s">
        <v>241</v>
      </c>
      <c r="GW321" t="s">
        <v>297</v>
      </c>
      <c r="GX321" t="s">
        <v>297</v>
      </c>
      <c r="GY321" t="s">
        <v>491</v>
      </c>
      <c r="GZ321" t="s">
        <v>241</v>
      </c>
      <c r="HA321" t="s">
        <v>298</v>
      </c>
      <c r="HB321" t="s">
        <v>241</v>
      </c>
      <c r="HC321" t="s">
        <v>315</v>
      </c>
      <c r="HD321" t="s">
        <v>361</v>
      </c>
      <c r="HE321" t="s">
        <v>317</v>
      </c>
      <c r="HF321" t="s">
        <v>241</v>
      </c>
      <c r="HG321" t="s">
        <v>362</v>
      </c>
      <c r="HH321" t="s">
        <v>241</v>
      </c>
      <c r="HI321" t="s">
        <v>241</v>
      </c>
      <c r="HJ321" t="s">
        <v>219</v>
      </c>
      <c r="HK321" t="s">
        <v>241</v>
      </c>
      <c r="HL321" s="12"/>
      <c r="HM321">
        <v>0.5</v>
      </c>
      <c r="HN321">
        <v>0.5</v>
      </c>
      <c r="HO321">
        <v>0</v>
      </c>
      <c r="HP321">
        <v>1</v>
      </c>
      <c r="HQ321">
        <v>1</v>
      </c>
      <c r="HR321">
        <v>0.25</v>
      </c>
      <c r="HS321">
        <v>0</v>
      </c>
      <c r="HT321">
        <v>1</v>
      </c>
      <c r="HU321">
        <v>0</v>
      </c>
      <c r="HV321">
        <v>0.5</v>
      </c>
      <c r="HW321">
        <v>0.5</v>
      </c>
      <c r="HX321">
        <v>0.5</v>
      </c>
      <c r="HY321">
        <v>0</v>
      </c>
      <c r="HZ321">
        <v>0.25</v>
      </c>
      <c r="IA321" s="4">
        <v>1</v>
      </c>
      <c r="IB321">
        <v>0.25</v>
      </c>
      <c r="IC321">
        <v>0.5</v>
      </c>
      <c r="ID321">
        <v>0.5</v>
      </c>
      <c r="IE321">
        <v>0.5</v>
      </c>
      <c r="IG321">
        <v>0.5</v>
      </c>
      <c r="IH321">
        <v>0.75</v>
      </c>
      <c r="II321">
        <v>1</v>
      </c>
      <c r="IJ321">
        <v>0.75</v>
      </c>
      <c r="IK321">
        <v>1</v>
      </c>
      <c r="IL321">
        <v>1</v>
      </c>
      <c r="IM321">
        <v>0.75</v>
      </c>
      <c r="IN321">
        <v>1</v>
      </c>
      <c r="IO321">
        <v>1</v>
      </c>
      <c r="IQ321">
        <v>0</v>
      </c>
      <c r="IS321">
        <f t="shared" si="231"/>
        <v>7.4999999999999997E-2</v>
      </c>
      <c r="IT321">
        <f t="shared" si="232"/>
        <v>0.06</v>
      </c>
      <c r="IU321">
        <f t="shared" si="233"/>
        <v>0</v>
      </c>
      <c r="IV321">
        <f t="shared" si="234"/>
        <v>0.1</v>
      </c>
      <c r="IW321">
        <f t="shared" si="235"/>
        <v>0.08</v>
      </c>
      <c r="IX321">
        <f t="shared" si="236"/>
        <v>3.2500000000000001E-2</v>
      </c>
      <c r="IY321">
        <f t="shared" si="237"/>
        <v>0</v>
      </c>
      <c r="IZ321">
        <f t="shared" si="238"/>
        <v>0.11</v>
      </c>
      <c r="JA321">
        <f t="shared" si="239"/>
        <v>0</v>
      </c>
      <c r="JB321">
        <f t="shared" si="240"/>
        <v>0.05</v>
      </c>
      <c r="JC321">
        <f t="shared" si="241"/>
        <v>0.06</v>
      </c>
      <c r="JD321">
        <f t="shared" si="242"/>
        <v>5.5E-2</v>
      </c>
      <c r="JE321">
        <f t="shared" si="243"/>
        <v>0</v>
      </c>
      <c r="JF321">
        <f t="shared" si="244"/>
        <v>0.03</v>
      </c>
      <c r="JG321" s="5">
        <f t="shared" si="245"/>
        <v>0.05</v>
      </c>
      <c r="JH321">
        <f t="shared" si="246"/>
        <v>0</v>
      </c>
      <c r="JI321">
        <f t="shared" si="246"/>
        <v>0</v>
      </c>
      <c r="JJ321">
        <f t="shared" si="247"/>
        <v>0.1</v>
      </c>
      <c r="JK321">
        <f t="shared" si="248"/>
        <v>7.4999999999999997E-2</v>
      </c>
      <c r="JL321" s="6">
        <f t="shared" si="249"/>
        <v>3.3333333333333333E-2</v>
      </c>
      <c r="JM321">
        <f t="shared" si="250"/>
        <v>0.06</v>
      </c>
      <c r="JN321">
        <f t="shared" si="251"/>
        <v>3.7500000000000006E-2</v>
      </c>
      <c r="JO321">
        <f t="shared" si="252"/>
        <v>0.15</v>
      </c>
      <c r="JP321">
        <f t="shared" si="253"/>
        <v>7.5000000000000011E-2</v>
      </c>
      <c r="JQ321">
        <f t="shared" si="254"/>
        <v>0.12</v>
      </c>
      <c r="JR321">
        <f t="shared" si="255"/>
        <v>0.11</v>
      </c>
      <c r="JS321">
        <f t="shared" si="256"/>
        <v>7.5000000000000011E-2</v>
      </c>
      <c r="JT321">
        <f t="shared" si="256"/>
        <v>0.1</v>
      </c>
      <c r="JU321">
        <f t="shared" si="257"/>
        <v>1</v>
      </c>
      <c r="JV321">
        <f t="shared" si="257"/>
        <v>0</v>
      </c>
      <c r="JW321">
        <f t="shared" si="258"/>
        <v>0.15</v>
      </c>
      <c r="JY321">
        <f t="shared" si="259"/>
        <v>2.5000000000000001E-2</v>
      </c>
      <c r="JZ321">
        <f t="shared" si="260"/>
        <v>0.04</v>
      </c>
      <c r="KA321">
        <f t="shared" si="261"/>
        <v>0</v>
      </c>
      <c r="KB321">
        <f t="shared" si="261"/>
        <v>0.02</v>
      </c>
      <c r="KC321">
        <f t="shared" si="262"/>
        <v>0.04</v>
      </c>
      <c r="KD321">
        <f t="shared" si="287"/>
        <v>7.4999999999999997E-3</v>
      </c>
      <c r="KE321">
        <f t="shared" si="287"/>
        <v>0</v>
      </c>
      <c r="KF321">
        <f t="shared" si="287"/>
        <v>0.03</v>
      </c>
      <c r="KG321">
        <f t="shared" si="287"/>
        <v>0</v>
      </c>
      <c r="KH321">
        <f t="shared" si="287"/>
        <v>1.4999999999999999E-2</v>
      </c>
      <c r="KI321">
        <f t="shared" si="287"/>
        <v>1.4999999999999999E-2</v>
      </c>
      <c r="KJ321">
        <f t="shared" si="286"/>
        <v>1.4999999999999999E-2</v>
      </c>
      <c r="KK321">
        <f t="shared" si="263"/>
        <v>0</v>
      </c>
      <c r="KL321">
        <f t="shared" si="264"/>
        <v>0.01</v>
      </c>
      <c r="KM321" s="5">
        <f t="shared" si="265"/>
        <v>0.05</v>
      </c>
      <c r="KN321">
        <f t="shared" si="266"/>
        <v>0</v>
      </c>
      <c r="KO321">
        <f t="shared" si="266"/>
        <v>0</v>
      </c>
      <c r="KP321">
        <f t="shared" si="267"/>
        <v>0.03</v>
      </c>
      <c r="KQ321">
        <f t="shared" si="268"/>
        <v>1.4999999999999999E-2</v>
      </c>
      <c r="KR321" s="6">
        <f t="shared" si="269"/>
        <v>1.6666666666666666E-2</v>
      </c>
      <c r="KS321">
        <f t="shared" si="270"/>
        <v>0.02</v>
      </c>
      <c r="KT321">
        <f t="shared" si="271"/>
        <v>2.2499999999999999E-2</v>
      </c>
      <c r="KU321">
        <f t="shared" si="272"/>
        <v>0.04</v>
      </c>
      <c r="KV321">
        <f t="shared" si="273"/>
        <v>3.7500000000000006E-2</v>
      </c>
      <c r="KW321">
        <f t="shared" si="274"/>
        <v>0.01</v>
      </c>
      <c r="KX321">
        <f t="shared" si="275"/>
        <v>0</v>
      </c>
      <c r="KY321">
        <f t="shared" si="276"/>
        <v>0.03</v>
      </c>
      <c r="KZ321">
        <f t="shared" si="277"/>
        <v>0.03</v>
      </c>
      <c r="LA321">
        <f t="shared" si="278"/>
        <v>1</v>
      </c>
      <c r="LB321">
        <f t="shared" si="278"/>
        <v>0</v>
      </c>
      <c r="LC321">
        <f t="shared" si="279"/>
        <v>0.1</v>
      </c>
      <c r="LE321" t="str">
        <f t="shared" si="285"/>
        <v>Mali</v>
      </c>
      <c r="LF321">
        <f t="shared" si="280"/>
        <v>0.45750000000000002</v>
      </c>
      <c r="LG321" s="6">
        <f t="shared" si="281"/>
        <v>0.45333333333333331</v>
      </c>
      <c r="LH321">
        <f t="shared" si="282"/>
        <v>0.87749999999999995</v>
      </c>
      <c r="LI321" s="6">
        <f t="shared" si="283"/>
        <v>0.61916666666666675</v>
      </c>
      <c r="LJ321">
        <f t="shared" si="284"/>
        <v>0</v>
      </c>
    </row>
    <row r="322" spans="1:322" x14ac:dyDescent="0.35">
      <c r="A322" s="3">
        <v>44904</v>
      </c>
      <c r="B322" t="s">
        <v>2078</v>
      </c>
      <c r="D322" s="24" t="s">
        <v>321</v>
      </c>
      <c r="E322" s="24" t="s">
        <v>321</v>
      </c>
      <c r="F322" s="24">
        <v>41</v>
      </c>
      <c r="G322" s="24" t="s">
        <v>258</v>
      </c>
      <c r="H322" s="24" t="s">
        <v>259</v>
      </c>
      <c r="I322" s="24" t="s">
        <v>1838</v>
      </c>
      <c r="J322" s="24" t="s">
        <v>1972</v>
      </c>
      <c r="K322" s="25">
        <v>44516</v>
      </c>
      <c r="L322" s="25">
        <v>44489</v>
      </c>
      <c r="M322" s="25">
        <v>44602</v>
      </c>
      <c r="N322" s="24" t="s">
        <v>261</v>
      </c>
      <c r="O322" s="24" t="s">
        <v>261</v>
      </c>
      <c r="P322" s="24" t="s">
        <v>261</v>
      </c>
      <c r="Q322" s="24" t="s">
        <v>324</v>
      </c>
      <c r="R322" s="25">
        <v>44602</v>
      </c>
      <c r="S322" s="25">
        <v>44602</v>
      </c>
      <c r="T322" s="24" t="s">
        <v>263</v>
      </c>
      <c r="U322" s="24" t="s">
        <v>263</v>
      </c>
      <c r="V322" s="25">
        <v>44678</v>
      </c>
      <c r="W322" s="24" t="s">
        <v>263</v>
      </c>
      <c r="X322" s="25">
        <v>44711</v>
      </c>
      <c r="Y322" s="24" t="s">
        <v>263</v>
      </c>
      <c r="Z322" s="25">
        <v>44742</v>
      </c>
      <c r="AA322" s="24" t="s">
        <v>264</v>
      </c>
      <c r="AB322" s="24" t="s">
        <v>2036</v>
      </c>
      <c r="AC322" s="24" t="s">
        <v>2079</v>
      </c>
      <c r="AD322" s="24" t="s">
        <v>267</v>
      </c>
      <c r="AE322" s="24" t="s">
        <v>326</v>
      </c>
      <c r="AF322" s="24" t="s">
        <v>687</v>
      </c>
      <c r="AG322" s="31">
        <v>500000</v>
      </c>
      <c r="AH322" s="24" t="s">
        <v>261</v>
      </c>
      <c r="AI322" s="24" t="s">
        <v>262</v>
      </c>
      <c r="AJ322" s="25" t="s">
        <v>262</v>
      </c>
      <c r="AK322" s="24" t="s">
        <v>262</v>
      </c>
      <c r="AL322" s="24" t="s">
        <v>262</v>
      </c>
      <c r="AM322" s="24" t="s">
        <v>262</v>
      </c>
      <c r="AN322" s="24" t="s">
        <v>262</v>
      </c>
      <c r="AO322" s="24" t="s">
        <v>261</v>
      </c>
      <c r="AP322" s="24" t="s">
        <v>261</v>
      </c>
      <c r="AQ322" s="25" t="s">
        <v>262</v>
      </c>
      <c r="AR322" s="24" t="s">
        <v>261</v>
      </c>
      <c r="AS322" s="25" t="s">
        <v>262</v>
      </c>
      <c r="AT322" s="24" t="s">
        <v>261</v>
      </c>
      <c r="AU322" s="25" t="s">
        <v>262</v>
      </c>
      <c r="AV322" s="24" t="s">
        <v>261</v>
      </c>
      <c r="AW322" s="25" t="s">
        <v>262</v>
      </c>
      <c r="AX322" s="24" t="s">
        <v>261</v>
      </c>
      <c r="AY322" s="25" t="s">
        <v>262</v>
      </c>
      <c r="AZ322" s="27" t="s">
        <v>262</v>
      </c>
      <c r="BA322" s="27" t="s">
        <v>262</v>
      </c>
      <c r="BB322" s="24" t="s">
        <v>261</v>
      </c>
      <c r="BC322" s="25" t="s">
        <v>262</v>
      </c>
      <c r="BD322" s="24" t="s">
        <v>263</v>
      </c>
      <c r="BE322" s="26">
        <v>44742</v>
      </c>
      <c r="BF322" t="s">
        <v>1972</v>
      </c>
      <c r="BG322" t="s">
        <v>571</v>
      </c>
      <c r="BH322" t="s">
        <v>208</v>
      </c>
      <c r="BI322" t="s">
        <v>1395</v>
      </c>
      <c r="BJ322" t="s">
        <v>210</v>
      </c>
      <c r="BK322" t="s">
        <v>852</v>
      </c>
      <c r="BL322" t="s">
        <v>212</v>
      </c>
      <c r="BM322" t="s">
        <v>2050</v>
      </c>
      <c r="BN322" t="s">
        <v>214</v>
      </c>
      <c r="BO322" t="s">
        <v>542</v>
      </c>
      <c r="BP322" t="s">
        <v>219</v>
      </c>
      <c r="BQ322" t="s">
        <v>216</v>
      </c>
      <c r="BR322" t="s">
        <v>2080</v>
      </c>
      <c r="BS322" t="s">
        <v>2081</v>
      </c>
      <c r="BT322" t="s">
        <v>2082</v>
      </c>
      <c r="BU322" t="s">
        <v>2080</v>
      </c>
      <c r="BV322" t="s">
        <v>214</v>
      </c>
      <c r="CC322" t="s">
        <v>214</v>
      </c>
      <c r="CG322" t="s">
        <v>219</v>
      </c>
      <c r="CI322" t="s">
        <v>220</v>
      </c>
      <c r="CJ322" t="s">
        <v>2083</v>
      </c>
      <c r="CK322" t="s">
        <v>352</v>
      </c>
      <c r="CL322" t="s">
        <v>222</v>
      </c>
      <c r="CN322" t="s">
        <v>223</v>
      </c>
      <c r="CP322" t="s">
        <v>413</v>
      </c>
      <c r="CQ322" t="s">
        <v>224</v>
      </c>
      <c r="CR322" t="s">
        <v>286</v>
      </c>
      <c r="CS322" t="s">
        <v>226</v>
      </c>
      <c r="CT322" t="s">
        <v>219</v>
      </c>
      <c r="CU322" t="s">
        <v>219</v>
      </c>
      <c r="CV322" t="s">
        <v>227</v>
      </c>
      <c r="CW322" t="s">
        <v>227</v>
      </c>
      <c r="CX322" t="s">
        <v>353</v>
      </c>
      <c r="CY322" t="s">
        <v>353</v>
      </c>
      <c r="CZ322" t="s">
        <v>214</v>
      </c>
      <c r="DA322" t="s">
        <v>219</v>
      </c>
      <c r="DB322" t="s">
        <v>357</v>
      </c>
      <c r="DC322" t="s">
        <v>398</v>
      </c>
      <c r="DD322" t="s">
        <v>219</v>
      </c>
      <c r="DI322" t="s">
        <v>338</v>
      </c>
      <c r="DK322" t="s">
        <v>233</v>
      </c>
      <c r="DL322" t="s">
        <v>233</v>
      </c>
      <c r="DM322" t="s">
        <v>219</v>
      </c>
      <c r="DN322" t="s">
        <v>219</v>
      </c>
      <c r="DO322" t="s">
        <v>234</v>
      </c>
      <c r="DP322" t="s">
        <v>2084</v>
      </c>
      <c r="DQ322" t="s">
        <v>2085</v>
      </c>
      <c r="DR322" t="s">
        <v>235</v>
      </c>
      <c r="DT322" t="s">
        <v>214</v>
      </c>
      <c r="DU322" t="s">
        <v>214</v>
      </c>
      <c r="DV322" t="s">
        <v>427</v>
      </c>
      <c r="DW322" t="s">
        <v>2086</v>
      </c>
      <c r="DX322" t="s">
        <v>233</v>
      </c>
      <c r="DY322" t="s">
        <v>233</v>
      </c>
      <c r="DZ322" t="s">
        <v>485</v>
      </c>
      <c r="EA322" t="s">
        <v>372</v>
      </c>
      <c r="EB322" t="s">
        <v>372</v>
      </c>
      <c r="EC322" t="s">
        <v>237</v>
      </c>
      <c r="ED322" t="s">
        <v>237</v>
      </c>
      <c r="EE322" t="s">
        <v>214</v>
      </c>
      <c r="EF322" t="s">
        <v>214</v>
      </c>
      <c r="EG322" t="s">
        <v>214</v>
      </c>
      <c r="EI322" t="s">
        <v>214</v>
      </c>
      <c r="EK322" t="s">
        <v>237</v>
      </c>
      <c r="EL322" t="s">
        <v>237</v>
      </c>
      <c r="EM322" t="s">
        <v>240</v>
      </c>
      <c r="EN322" t="s">
        <v>240</v>
      </c>
      <c r="EO322" t="s">
        <v>240</v>
      </c>
      <c r="EP322" t="s">
        <v>240</v>
      </c>
      <c r="EQ322" t="s">
        <v>214</v>
      </c>
      <c r="ER322" t="s">
        <v>219</v>
      </c>
      <c r="ES322" t="s">
        <v>237</v>
      </c>
      <c r="ET322" t="s">
        <v>237</v>
      </c>
      <c r="EU322" t="s">
        <v>242</v>
      </c>
      <c r="EV322" t="s">
        <v>242</v>
      </c>
      <c r="EW322" t="s">
        <v>243</v>
      </c>
      <c r="EX322" t="s">
        <v>243</v>
      </c>
      <c r="EY322" t="s">
        <v>233</v>
      </c>
      <c r="EZ322" t="s">
        <v>677</v>
      </c>
      <c r="FA322" t="s">
        <v>241</v>
      </c>
      <c r="FB322" t="s">
        <v>372</v>
      </c>
      <c r="FC322" t="s">
        <v>237</v>
      </c>
      <c r="FD322" t="s">
        <v>237</v>
      </c>
      <c r="FE322" t="s">
        <v>244</v>
      </c>
      <c r="FF322" t="s">
        <v>244</v>
      </c>
      <c r="FG322" t="s">
        <v>548</v>
      </c>
      <c r="FH322" t="s">
        <v>548</v>
      </c>
      <c r="FI322" t="s">
        <v>214</v>
      </c>
      <c r="FJ322" t="s">
        <v>214</v>
      </c>
      <c r="FK322" t="s">
        <v>214</v>
      </c>
      <c r="FL322" t="s">
        <v>214</v>
      </c>
      <c r="FM322" t="s">
        <v>245</v>
      </c>
      <c r="FN322" t="s">
        <v>589</v>
      </c>
      <c r="FO322" t="s">
        <v>214</v>
      </c>
      <c r="FP322" t="s">
        <v>214</v>
      </c>
      <c r="FQ322" t="s">
        <v>2087</v>
      </c>
      <c r="FR322" t="s">
        <v>2088</v>
      </c>
      <c r="FS322" t="s">
        <v>247</v>
      </c>
      <c r="FT322" t="s">
        <v>241</v>
      </c>
      <c r="FU322" t="s">
        <v>219</v>
      </c>
      <c r="FV322" t="s">
        <v>241</v>
      </c>
      <c r="FW322" t="s">
        <v>241</v>
      </c>
      <c r="FX322" t="s">
        <v>241</v>
      </c>
      <c r="FY322" t="s">
        <v>241</v>
      </c>
      <c r="FZ322" t="s">
        <v>248</v>
      </c>
      <c r="GA322" t="s">
        <v>248</v>
      </c>
      <c r="GB322" t="s">
        <v>244</v>
      </c>
      <c r="GC322" t="s">
        <v>244</v>
      </c>
      <c r="GD322" t="s">
        <v>293</v>
      </c>
      <c r="GE322" t="s">
        <v>241</v>
      </c>
      <c r="GF322" t="s">
        <v>293</v>
      </c>
      <c r="GG322" t="s">
        <v>226</v>
      </c>
      <c r="GH322" t="s">
        <v>2089</v>
      </c>
      <c r="GI322" t="s">
        <v>226</v>
      </c>
      <c r="GJ322" t="s">
        <v>244</v>
      </c>
      <c r="GK322" t="s">
        <v>244</v>
      </c>
      <c r="GL322" t="s">
        <v>244</v>
      </c>
      <c r="GM322" t="s">
        <v>244</v>
      </c>
      <c r="GN322" t="s">
        <v>214</v>
      </c>
      <c r="GO322" t="s">
        <v>214</v>
      </c>
      <c r="GP322" t="s">
        <v>553</v>
      </c>
      <c r="GQ322" t="s">
        <v>553</v>
      </c>
      <c r="GR322" t="s">
        <v>553</v>
      </c>
      <c r="GS322" t="s">
        <v>219</v>
      </c>
      <c r="GT322" t="s">
        <v>575</v>
      </c>
      <c r="GU322" t="s">
        <v>214</v>
      </c>
      <c r="GV322" t="s">
        <v>241</v>
      </c>
      <c r="GW322" t="s">
        <v>252</v>
      </c>
      <c r="GX322" t="s">
        <v>252</v>
      </c>
      <c r="GY322" t="s">
        <v>314</v>
      </c>
      <c r="GZ322" t="s">
        <v>241</v>
      </c>
      <c r="HA322" t="s">
        <v>298</v>
      </c>
      <c r="HB322" t="s">
        <v>241</v>
      </c>
      <c r="HC322" t="s">
        <v>360</v>
      </c>
      <c r="HD322" t="s">
        <v>517</v>
      </c>
      <c r="HE322" t="s">
        <v>1335</v>
      </c>
      <c r="HF322" t="s">
        <v>2090</v>
      </c>
      <c r="HG322" t="s">
        <v>362</v>
      </c>
      <c r="HH322" t="s">
        <v>241</v>
      </c>
      <c r="HI322" t="s">
        <v>241</v>
      </c>
      <c r="HJ322" t="s">
        <v>219</v>
      </c>
      <c r="HK322" t="s">
        <v>683</v>
      </c>
      <c r="HL322" s="12"/>
      <c r="HM322">
        <v>0.25</v>
      </c>
      <c r="HN322">
        <v>0.25</v>
      </c>
      <c r="HO322">
        <v>0</v>
      </c>
      <c r="HP322">
        <v>1</v>
      </c>
      <c r="HQ322">
        <v>0.5</v>
      </c>
      <c r="HR322">
        <v>0.25</v>
      </c>
      <c r="HS322">
        <v>0</v>
      </c>
      <c r="HT322">
        <v>1</v>
      </c>
      <c r="HU322">
        <v>0</v>
      </c>
      <c r="HV322">
        <v>0.25</v>
      </c>
      <c r="HW322">
        <v>0</v>
      </c>
      <c r="HX322">
        <v>0.5</v>
      </c>
      <c r="HY322">
        <v>1</v>
      </c>
      <c r="HZ322">
        <v>0.5</v>
      </c>
      <c r="IA322" s="4">
        <v>1</v>
      </c>
      <c r="IB322">
        <v>0.5</v>
      </c>
      <c r="IC322">
        <v>0.75</v>
      </c>
      <c r="ID322">
        <v>0.25</v>
      </c>
      <c r="IE322">
        <v>0.5</v>
      </c>
      <c r="IG322">
        <v>0.25</v>
      </c>
      <c r="IH322">
        <v>0.25</v>
      </c>
      <c r="II322">
        <v>0.75</v>
      </c>
      <c r="IJ322">
        <v>0.75</v>
      </c>
      <c r="IK322">
        <v>0.75</v>
      </c>
      <c r="IL322">
        <v>1</v>
      </c>
      <c r="IM322">
        <v>0</v>
      </c>
      <c r="IN322">
        <v>0</v>
      </c>
      <c r="IO322">
        <v>0</v>
      </c>
      <c r="IP322">
        <v>0</v>
      </c>
      <c r="IQ322">
        <v>0</v>
      </c>
      <c r="IS322">
        <f t="shared" si="231"/>
        <v>3.7499999999999999E-2</v>
      </c>
      <c r="IT322">
        <f t="shared" si="232"/>
        <v>0.03</v>
      </c>
      <c r="IU322">
        <f t="shared" si="233"/>
        <v>0</v>
      </c>
      <c r="IV322">
        <f t="shared" si="234"/>
        <v>0.1</v>
      </c>
      <c r="IW322">
        <f t="shared" si="235"/>
        <v>0.04</v>
      </c>
      <c r="IX322">
        <f t="shared" si="236"/>
        <v>3.2500000000000001E-2</v>
      </c>
      <c r="IY322">
        <f t="shared" si="237"/>
        <v>0</v>
      </c>
      <c r="IZ322">
        <f t="shared" si="238"/>
        <v>0.11</v>
      </c>
      <c r="JA322">
        <f t="shared" si="239"/>
        <v>0</v>
      </c>
      <c r="JB322">
        <f t="shared" si="240"/>
        <v>2.5000000000000001E-2</v>
      </c>
      <c r="JC322">
        <f t="shared" si="241"/>
        <v>0</v>
      </c>
      <c r="JD322">
        <f t="shared" si="242"/>
        <v>5.5E-2</v>
      </c>
      <c r="JE322">
        <f t="shared" si="243"/>
        <v>7.0000000000000007E-2</v>
      </c>
      <c r="JF322">
        <f t="shared" si="244"/>
        <v>0.06</v>
      </c>
      <c r="JG322" s="5">
        <f t="shared" si="245"/>
        <v>0.05</v>
      </c>
      <c r="JH322">
        <f t="shared" si="246"/>
        <v>0</v>
      </c>
      <c r="JI322">
        <f t="shared" si="246"/>
        <v>0</v>
      </c>
      <c r="JJ322">
        <f t="shared" si="247"/>
        <v>0.05</v>
      </c>
      <c r="JK322">
        <f t="shared" si="248"/>
        <v>7.4999999999999997E-2</v>
      </c>
      <c r="JL322" s="6">
        <f t="shared" si="249"/>
        <v>3.6666666666666667E-2</v>
      </c>
      <c r="JM322">
        <f t="shared" si="250"/>
        <v>0.03</v>
      </c>
      <c r="JN322">
        <f t="shared" si="251"/>
        <v>1.2500000000000001E-2</v>
      </c>
      <c r="JO322">
        <f t="shared" si="252"/>
        <v>0.11249999999999999</v>
      </c>
      <c r="JP322">
        <f t="shared" si="253"/>
        <v>7.5000000000000011E-2</v>
      </c>
      <c r="JQ322">
        <f t="shared" si="254"/>
        <v>0.09</v>
      </c>
      <c r="JR322">
        <f t="shared" si="255"/>
        <v>0.11</v>
      </c>
      <c r="JS322">
        <f t="shared" si="256"/>
        <v>0</v>
      </c>
      <c r="JT322">
        <f t="shared" si="256"/>
        <v>0</v>
      </c>
      <c r="JU322">
        <f t="shared" si="257"/>
        <v>0</v>
      </c>
      <c r="JV322">
        <f t="shared" si="257"/>
        <v>0</v>
      </c>
      <c r="JW322">
        <f t="shared" si="258"/>
        <v>0</v>
      </c>
      <c r="JY322">
        <f t="shared" si="259"/>
        <v>1.2500000000000001E-2</v>
      </c>
      <c r="JZ322">
        <f t="shared" si="260"/>
        <v>0.02</v>
      </c>
      <c r="KA322">
        <f t="shared" si="261"/>
        <v>0</v>
      </c>
      <c r="KB322">
        <f t="shared" si="261"/>
        <v>0.02</v>
      </c>
      <c r="KC322">
        <f t="shared" si="262"/>
        <v>0.02</v>
      </c>
      <c r="KD322">
        <f t="shared" si="287"/>
        <v>7.4999999999999997E-3</v>
      </c>
      <c r="KE322">
        <f t="shared" si="287"/>
        <v>0</v>
      </c>
      <c r="KF322">
        <f t="shared" si="287"/>
        <v>0.03</v>
      </c>
      <c r="KG322">
        <f t="shared" si="287"/>
        <v>0</v>
      </c>
      <c r="KH322">
        <f t="shared" si="287"/>
        <v>7.4999999999999997E-3</v>
      </c>
      <c r="KI322">
        <f t="shared" si="287"/>
        <v>0</v>
      </c>
      <c r="KJ322">
        <f t="shared" si="286"/>
        <v>1.4999999999999999E-2</v>
      </c>
      <c r="KK322">
        <f t="shared" si="263"/>
        <v>0.02</v>
      </c>
      <c r="KL322">
        <f t="shared" si="264"/>
        <v>0.02</v>
      </c>
      <c r="KM322" s="5">
        <f t="shared" si="265"/>
        <v>0.05</v>
      </c>
      <c r="KN322">
        <f t="shared" si="266"/>
        <v>0</v>
      </c>
      <c r="KO322">
        <f t="shared" si="266"/>
        <v>0</v>
      </c>
      <c r="KP322">
        <f t="shared" si="267"/>
        <v>1.4999999999999999E-2</v>
      </c>
      <c r="KQ322">
        <f t="shared" si="268"/>
        <v>1.4999999999999999E-2</v>
      </c>
      <c r="KR322" s="6">
        <f t="shared" si="269"/>
        <v>1.8333333333333333E-2</v>
      </c>
      <c r="KS322">
        <f t="shared" si="270"/>
        <v>0.01</v>
      </c>
      <c r="KT322">
        <f t="shared" si="271"/>
        <v>7.4999999999999997E-3</v>
      </c>
      <c r="KU322">
        <f t="shared" si="272"/>
        <v>0.03</v>
      </c>
      <c r="KV322">
        <f t="shared" si="273"/>
        <v>3.7500000000000006E-2</v>
      </c>
      <c r="KW322">
        <f t="shared" si="274"/>
        <v>7.4999999999999997E-3</v>
      </c>
      <c r="KX322">
        <f t="shared" si="275"/>
        <v>0</v>
      </c>
      <c r="KY322">
        <f t="shared" si="276"/>
        <v>0</v>
      </c>
      <c r="KZ322">
        <f t="shared" si="277"/>
        <v>0</v>
      </c>
      <c r="LA322">
        <f t="shared" si="278"/>
        <v>0</v>
      </c>
      <c r="LB322">
        <f t="shared" si="278"/>
        <v>0</v>
      </c>
      <c r="LC322">
        <f t="shared" si="279"/>
        <v>0</v>
      </c>
      <c r="LE322" t="str">
        <f t="shared" si="285"/>
        <v>Senegal</v>
      </c>
      <c r="LF322">
        <f t="shared" si="280"/>
        <v>0.35000000000000003</v>
      </c>
      <c r="LG322" s="6">
        <f t="shared" si="281"/>
        <v>0.42166666666666669</v>
      </c>
      <c r="LH322">
        <f t="shared" si="282"/>
        <v>0.42999999999999994</v>
      </c>
      <c r="LI322" s="6">
        <f t="shared" si="283"/>
        <v>0.36333333333333334</v>
      </c>
      <c r="LJ322">
        <f t="shared" si="284"/>
        <v>0</v>
      </c>
    </row>
    <row r="323" spans="1:322" x14ac:dyDescent="0.35">
      <c r="A323" s="3">
        <v>44893</v>
      </c>
      <c r="B323" t="s">
        <v>2091</v>
      </c>
      <c r="D323" s="27" t="s">
        <v>321</v>
      </c>
      <c r="E323" s="27" t="s">
        <v>321</v>
      </c>
      <c r="F323" s="27">
        <v>30</v>
      </c>
      <c r="G323" s="27" t="s">
        <v>258</v>
      </c>
      <c r="H323" s="27" t="s">
        <v>322</v>
      </c>
      <c r="I323" s="27" t="s">
        <v>1838</v>
      </c>
      <c r="J323" s="27" t="s">
        <v>685</v>
      </c>
      <c r="K323" s="28">
        <v>44536</v>
      </c>
      <c r="L323" s="28">
        <v>44536</v>
      </c>
      <c r="M323" s="28">
        <v>44712</v>
      </c>
      <c r="N323" s="27" t="s">
        <v>261</v>
      </c>
      <c r="O323" s="27" t="s">
        <v>261</v>
      </c>
      <c r="P323" s="27" t="s">
        <v>261</v>
      </c>
      <c r="Q323" s="27" t="s">
        <v>324</v>
      </c>
      <c r="R323" s="28">
        <v>44714</v>
      </c>
      <c r="S323" s="28">
        <v>44714</v>
      </c>
      <c r="T323" s="27" t="s">
        <v>263</v>
      </c>
      <c r="U323" s="27" t="s">
        <v>263</v>
      </c>
      <c r="V323" s="28">
        <v>44714</v>
      </c>
      <c r="W323" s="27" t="s">
        <v>261</v>
      </c>
      <c r="X323" s="28" t="s">
        <v>262</v>
      </c>
      <c r="Y323" s="27" t="s">
        <v>263</v>
      </c>
      <c r="Z323" s="28">
        <v>44728</v>
      </c>
      <c r="AA323" s="27" t="s">
        <v>264</v>
      </c>
      <c r="AB323" s="27" t="s">
        <v>265</v>
      </c>
      <c r="AC323" s="27" t="s">
        <v>694</v>
      </c>
      <c r="AD323" s="27" t="s">
        <v>267</v>
      </c>
      <c r="AE323" s="27" t="s">
        <v>600</v>
      </c>
      <c r="AF323" s="27" t="s">
        <v>687</v>
      </c>
      <c r="AG323" s="29">
        <v>470000</v>
      </c>
      <c r="AH323" s="27" t="s">
        <v>263</v>
      </c>
      <c r="AI323" s="27">
        <v>44732</v>
      </c>
      <c r="AJ323" s="28">
        <v>44737</v>
      </c>
      <c r="AK323" s="27" t="s">
        <v>264</v>
      </c>
      <c r="AL323" s="27" t="s">
        <v>269</v>
      </c>
      <c r="AM323" s="27" t="s">
        <v>265</v>
      </c>
      <c r="AN323" s="27" t="s">
        <v>270</v>
      </c>
      <c r="AO323" s="27" t="s">
        <v>263</v>
      </c>
      <c r="AP323" s="27" t="s">
        <v>261</v>
      </c>
      <c r="AQ323" s="28" t="s">
        <v>262</v>
      </c>
      <c r="AR323" s="27" t="s">
        <v>261</v>
      </c>
      <c r="AS323" s="28" t="s">
        <v>262</v>
      </c>
      <c r="AT323" s="27" t="s">
        <v>261</v>
      </c>
      <c r="AU323" s="28" t="s">
        <v>262</v>
      </c>
      <c r="AV323" s="27" t="s">
        <v>261</v>
      </c>
      <c r="AW323" s="28" t="s">
        <v>262</v>
      </c>
      <c r="AX323" s="27" t="s">
        <v>263</v>
      </c>
      <c r="AY323" s="28">
        <v>44714</v>
      </c>
      <c r="AZ323" s="27" t="s">
        <v>262</v>
      </c>
      <c r="BA323" s="27" t="s">
        <v>262</v>
      </c>
      <c r="BB323" s="27" t="s">
        <v>261</v>
      </c>
      <c r="BC323" s="28" t="s">
        <v>262</v>
      </c>
      <c r="BD323" s="27" t="s">
        <v>263</v>
      </c>
      <c r="BE323" s="30">
        <v>44714</v>
      </c>
      <c r="BF323" t="s">
        <v>685</v>
      </c>
      <c r="BG323" t="s">
        <v>571</v>
      </c>
      <c r="BH323" t="s">
        <v>208</v>
      </c>
      <c r="BI323" t="s">
        <v>384</v>
      </c>
      <c r="BJ323" t="s">
        <v>210</v>
      </c>
      <c r="BK323" t="s">
        <v>274</v>
      </c>
      <c r="BL323" t="s">
        <v>212</v>
      </c>
      <c r="BM323" t="s">
        <v>688</v>
      </c>
      <c r="BN323" t="s">
        <v>214</v>
      </c>
      <c r="BO323" t="s">
        <v>215</v>
      </c>
      <c r="BP323" t="s">
        <v>219</v>
      </c>
      <c r="BQ323" t="s">
        <v>216</v>
      </c>
      <c r="BR323" t="s">
        <v>685</v>
      </c>
      <c r="BS323" t="s">
        <v>700</v>
      </c>
      <c r="BT323" t="s">
        <v>701</v>
      </c>
      <c r="BU323" t="s">
        <v>2092</v>
      </c>
      <c r="BV323" t="s">
        <v>214</v>
      </c>
      <c r="CC323" t="s">
        <v>214</v>
      </c>
      <c r="CG323" t="s">
        <v>219</v>
      </c>
      <c r="CI323" t="s">
        <v>220</v>
      </c>
      <c r="CJ323" t="s">
        <v>2093</v>
      </c>
      <c r="CK323" t="s">
        <v>335</v>
      </c>
      <c r="CL323" t="s">
        <v>222</v>
      </c>
      <c r="CN323" t="s">
        <v>283</v>
      </c>
      <c r="CP323" t="s">
        <v>284</v>
      </c>
      <c r="CQ323" t="s">
        <v>225</v>
      </c>
      <c r="CR323" t="s">
        <v>227</v>
      </c>
      <c r="CS323" t="s">
        <v>227</v>
      </c>
      <c r="CT323" t="s">
        <v>214</v>
      </c>
      <c r="CU323" t="s">
        <v>214</v>
      </c>
      <c r="CV323" t="s">
        <v>227</v>
      </c>
      <c r="CW323" t="s">
        <v>227</v>
      </c>
      <c r="CX323" t="s">
        <v>287</v>
      </c>
      <c r="CY323" t="s">
        <v>353</v>
      </c>
      <c r="CZ323" t="s">
        <v>219</v>
      </c>
      <c r="DA323" t="s">
        <v>219</v>
      </c>
      <c r="DB323" t="s">
        <v>230</v>
      </c>
      <c r="DC323" t="s">
        <v>230</v>
      </c>
      <c r="DD323" t="s">
        <v>219</v>
      </c>
      <c r="DI323" t="s">
        <v>484</v>
      </c>
      <c r="DK323" t="s">
        <v>237</v>
      </c>
      <c r="DL323" t="s">
        <v>237</v>
      </c>
      <c r="DM323" t="s">
        <v>219</v>
      </c>
      <c r="DN323" t="s">
        <v>219</v>
      </c>
      <c r="DO323" t="s">
        <v>234</v>
      </c>
      <c r="DP323" t="s">
        <v>235</v>
      </c>
      <c r="DR323" t="s">
        <v>235</v>
      </c>
      <c r="DT323" t="s">
        <v>214</v>
      </c>
      <c r="DU323" t="s">
        <v>219</v>
      </c>
      <c r="DV323" t="s">
        <v>236</v>
      </c>
      <c r="DX323" t="s">
        <v>242</v>
      </c>
      <c r="DY323" t="s">
        <v>242</v>
      </c>
      <c r="DZ323" t="s">
        <v>485</v>
      </c>
      <c r="EA323" t="s">
        <v>237</v>
      </c>
      <c r="EB323" t="s">
        <v>237</v>
      </c>
      <c r="EC323" t="s">
        <v>242</v>
      </c>
      <c r="ED323" t="s">
        <v>242</v>
      </c>
      <c r="EE323" t="s">
        <v>219</v>
      </c>
      <c r="EF323" t="s">
        <v>219</v>
      </c>
      <c r="EK323" t="s">
        <v>237</v>
      </c>
      <c r="EL323" t="s">
        <v>237</v>
      </c>
      <c r="EM323" t="s">
        <v>486</v>
      </c>
      <c r="EN323" t="s">
        <v>486</v>
      </c>
      <c r="EO323" t="s">
        <v>401</v>
      </c>
      <c r="EP323" t="s">
        <v>401</v>
      </c>
      <c r="EQ323" t="s">
        <v>214</v>
      </c>
      <c r="ER323" t="s">
        <v>214</v>
      </c>
      <c r="ES323" t="s">
        <v>233</v>
      </c>
      <c r="ET323" t="s">
        <v>233</v>
      </c>
      <c r="EU323" t="s">
        <v>242</v>
      </c>
      <c r="EV323" t="s">
        <v>242</v>
      </c>
      <c r="EW323" t="s">
        <v>243</v>
      </c>
      <c r="EX323" t="s">
        <v>243</v>
      </c>
      <c r="EY323" t="s">
        <v>237</v>
      </c>
      <c r="EZ323" t="s">
        <v>241</v>
      </c>
      <c r="FA323" t="s">
        <v>241</v>
      </c>
      <c r="FB323" t="s">
        <v>237</v>
      </c>
      <c r="FC323" t="s">
        <v>239</v>
      </c>
      <c r="FD323" t="s">
        <v>239</v>
      </c>
      <c r="FE323" t="s">
        <v>250</v>
      </c>
      <c r="FF323" t="s">
        <v>244</v>
      </c>
      <c r="FG323" t="s">
        <v>242</v>
      </c>
      <c r="FH323" t="s">
        <v>242</v>
      </c>
      <c r="FI323" t="s">
        <v>214</v>
      </c>
      <c r="FJ323" t="s">
        <v>214</v>
      </c>
      <c r="FK323" t="s">
        <v>214</v>
      </c>
      <c r="FL323" t="s">
        <v>214</v>
      </c>
      <c r="FM323" t="s">
        <v>292</v>
      </c>
      <c r="FN323" t="s">
        <v>245</v>
      </c>
      <c r="FO323" t="s">
        <v>219</v>
      </c>
      <c r="FP323" t="s">
        <v>219</v>
      </c>
      <c r="FQ323" t="s">
        <v>241</v>
      </c>
      <c r="FR323" t="s">
        <v>241</v>
      </c>
      <c r="FS323" t="s">
        <v>241</v>
      </c>
      <c r="FT323" t="s">
        <v>241</v>
      </c>
      <c r="FU323" t="s">
        <v>219</v>
      </c>
      <c r="FV323" t="s">
        <v>241</v>
      </c>
      <c r="FW323" t="s">
        <v>241</v>
      </c>
      <c r="FX323" t="s">
        <v>241</v>
      </c>
      <c r="FY323" t="s">
        <v>241</v>
      </c>
      <c r="FZ323" t="s">
        <v>341</v>
      </c>
      <c r="GA323" t="s">
        <v>341</v>
      </c>
      <c r="GB323" t="s">
        <v>227</v>
      </c>
      <c r="GC323" t="s">
        <v>227</v>
      </c>
      <c r="GD323" t="s">
        <v>293</v>
      </c>
      <c r="GE323" t="s">
        <v>241</v>
      </c>
      <c r="GF323" t="s">
        <v>293</v>
      </c>
      <c r="GG323" t="s">
        <v>244</v>
      </c>
      <c r="GH323" t="s">
        <v>241</v>
      </c>
      <c r="GI323" t="s">
        <v>250</v>
      </c>
      <c r="GJ323" t="s">
        <v>244</v>
      </c>
      <c r="GK323" t="s">
        <v>250</v>
      </c>
      <c r="GL323" t="s">
        <v>227</v>
      </c>
      <c r="GM323" t="s">
        <v>227</v>
      </c>
      <c r="GN323" t="s">
        <v>219</v>
      </c>
      <c r="GO323" t="s">
        <v>214</v>
      </c>
      <c r="GP323" t="s">
        <v>251</v>
      </c>
      <c r="GQ323" t="s">
        <v>251</v>
      </c>
      <c r="GR323" t="s">
        <v>251</v>
      </c>
      <c r="GS323" t="s">
        <v>219</v>
      </c>
      <c r="GT323" t="s">
        <v>608</v>
      </c>
      <c r="GU323" t="s">
        <v>219</v>
      </c>
      <c r="GV323" t="s">
        <v>608</v>
      </c>
      <c r="GW323" t="s">
        <v>253</v>
      </c>
      <c r="GX323" t="s">
        <v>404</v>
      </c>
      <c r="GY323" t="s">
        <v>491</v>
      </c>
      <c r="GZ323" t="s">
        <v>241</v>
      </c>
      <c r="HA323" t="s">
        <v>790</v>
      </c>
      <c r="HB323" t="s">
        <v>241</v>
      </c>
      <c r="HC323" t="s">
        <v>315</v>
      </c>
      <c r="HD323" t="s">
        <v>361</v>
      </c>
      <c r="HE323" t="s">
        <v>429</v>
      </c>
      <c r="HF323" t="s">
        <v>241</v>
      </c>
      <c r="HG323" t="s">
        <v>362</v>
      </c>
      <c r="HH323" t="s">
        <v>241</v>
      </c>
      <c r="HI323" t="s">
        <v>241</v>
      </c>
      <c r="HJ323" t="s">
        <v>219</v>
      </c>
      <c r="HK323" t="s">
        <v>241</v>
      </c>
      <c r="HL323" s="12"/>
      <c r="HM323">
        <v>0.25</v>
      </c>
      <c r="HN323">
        <v>1</v>
      </c>
      <c r="HO323">
        <v>1</v>
      </c>
      <c r="HP323">
        <v>1</v>
      </c>
      <c r="HQ323">
        <v>1</v>
      </c>
      <c r="HR323">
        <v>0.5</v>
      </c>
      <c r="HS323">
        <v>0</v>
      </c>
      <c r="HT323">
        <v>0</v>
      </c>
      <c r="HU323">
        <v>0</v>
      </c>
      <c r="HV323">
        <v>0.75</v>
      </c>
      <c r="HW323">
        <v>0.5</v>
      </c>
      <c r="HX323">
        <v>0.75</v>
      </c>
      <c r="HZ323">
        <v>0.5</v>
      </c>
      <c r="IA323" s="4">
        <v>1</v>
      </c>
      <c r="IB323">
        <v>0.25</v>
      </c>
      <c r="IC323">
        <v>0.75</v>
      </c>
      <c r="ID323">
        <v>0.5</v>
      </c>
      <c r="IE323">
        <v>0.5</v>
      </c>
      <c r="IG323">
        <v>0.5</v>
      </c>
      <c r="IH323">
        <v>0.75</v>
      </c>
      <c r="II323">
        <v>1</v>
      </c>
      <c r="IJ323">
        <v>1</v>
      </c>
      <c r="IK323">
        <v>1</v>
      </c>
      <c r="IL323">
        <v>1</v>
      </c>
      <c r="IM323">
        <v>0.75</v>
      </c>
      <c r="IN323">
        <v>1</v>
      </c>
      <c r="IO323">
        <v>0</v>
      </c>
      <c r="IP323">
        <v>1</v>
      </c>
      <c r="IQ323">
        <v>1</v>
      </c>
      <c r="IS323">
        <f t="shared" si="231"/>
        <v>3.7499999999999999E-2</v>
      </c>
      <c r="IT323">
        <f t="shared" si="232"/>
        <v>0.12</v>
      </c>
      <c r="IU323">
        <f t="shared" si="233"/>
        <v>0.08</v>
      </c>
      <c r="IV323">
        <f t="shared" si="234"/>
        <v>0.1</v>
      </c>
      <c r="IW323">
        <f t="shared" si="235"/>
        <v>0.08</v>
      </c>
      <c r="IX323">
        <f t="shared" si="236"/>
        <v>6.5000000000000002E-2</v>
      </c>
      <c r="IY323">
        <f t="shared" si="237"/>
        <v>0</v>
      </c>
      <c r="IZ323">
        <f t="shared" si="238"/>
        <v>0</v>
      </c>
      <c r="JA323">
        <f t="shared" si="239"/>
        <v>0</v>
      </c>
      <c r="JB323">
        <f t="shared" si="240"/>
        <v>7.5000000000000011E-2</v>
      </c>
      <c r="JC323">
        <f t="shared" si="241"/>
        <v>0.06</v>
      </c>
      <c r="JD323">
        <f t="shared" si="242"/>
        <v>8.2500000000000004E-2</v>
      </c>
      <c r="JE323">
        <f t="shared" si="243"/>
        <v>0</v>
      </c>
      <c r="JF323">
        <f t="shared" si="244"/>
        <v>0.06</v>
      </c>
      <c r="JG323" s="5">
        <f t="shared" si="245"/>
        <v>0.05</v>
      </c>
      <c r="JH323">
        <f t="shared" si="246"/>
        <v>0</v>
      </c>
      <c r="JI323">
        <f t="shared" si="246"/>
        <v>0</v>
      </c>
      <c r="JJ323">
        <f t="shared" si="247"/>
        <v>0.1</v>
      </c>
      <c r="JK323">
        <f t="shared" si="248"/>
        <v>7.4999999999999997E-2</v>
      </c>
      <c r="JL323" s="6">
        <f t="shared" si="249"/>
        <v>4.6666666666666669E-2</v>
      </c>
      <c r="JM323">
        <f t="shared" si="250"/>
        <v>0.06</v>
      </c>
      <c r="JN323">
        <f t="shared" si="251"/>
        <v>3.7500000000000006E-2</v>
      </c>
      <c r="JO323">
        <f t="shared" si="252"/>
        <v>0.15</v>
      </c>
      <c r="JP323">
        <f t="shared" si="253"/>
        <v>0.1</v>
      </c>
      <c r="JQ323">
        <f t="shared" si="254"/>
        <v>0.12</v>
      </c>
      <c r="JR323">
        <f t="shared" si="255"/>
        <v>0.11</v>
      </c>
      <c r="JS323">
        <f t="shared" si="256"/>
        <v>7.5000000000000011E-2</v>
      </c>
      <c r="JT323">
        <f t="shared" si="256"/>
        <v>0.1</v>
      </c>
      <c r="JU323">
        <f t="shared" si="257"/>
        <v>0</v>
      </c>
      <c r="JV323">
        <f t="shared" si="257"/>
        <v>1</v>
      </c>
      <c r="JW323">
        <f t="shared" si="258"/>
        <v>0.15</v>
      </c>
      <c r="JY323">
        <f t="shared" si="259"/>
        <v>1.2500000000000001E-2</v>
      </c>
      <c r="JZ323">
        <f t="shared" si="260"/>
        <v>0.08</v>
      </c>
      <c r="KA323">
        <f t="shared" si="261"/>
        <v>0.02</v>
      </c>
      <c r="KB323">
        <f t="shared" si="261"/>
        <v>0.02</v>
      </c>
      <c r="KC323">
        <f t="shared" si="262"/>
        <v>0.04</v>
      </c>
      <c r="KD323">
        <f t="shared" si="287"/>
        <v>1.4999999999999999E-2</v>
      </c>
      <c r="KE323">
        <f t="shared" si="287"/>
        <v>0</v>
      </c>
      <c r="KF323">
        <f t="shared" si="287"/>
        <v>0</v>
      </c>
      <c r="KG323">
        <f t="shared" si="287"/>
        <v>0</v>
      </c>
      <c r="KH323">
        <f t="shared" si="287"/>
        <v>2.2499999999999999E-2</v>
      </c>
      <c r="KI323">
        <f t="shared" si="287"/>
        <v>1.4999999999999999E-2</v>
      </c>
      <c r="KJ323">
        <f t="shared" si="286"/>
        <v>2.2499999999999999E-2</v>
      </c>
      <c r="KK323">
        <f t="shared" si="263"/>
        <v>0</v>
      </c>
      <c r="KL323">
        <f t="shared" si="264"/>
        <v>0.02</v>
      </c>
      <c r="KM323" s="5">
        <f t="shared" si="265"/>
        <v>0.05</v>
      </c>
      <c r="KN323">
        <f t="shared" si="266"/>
        <v>0</v>
      </c>
      <c r="KO323">
        <f t="shared" si="266"/>
        <v>0</v>
      </c>
      <c r="KP323">
        <f t="shared" si="267"/>
        <v>0.03</v>
      </c>
      <c r="KQ323">
        <f t="shared" si="268"/>
        <v>1.4999999999999999E-2</v>
      </c>
      <c r="KR323" s="6">
        <f t="shared" si="269"/>
        <v>2.3333333333333334E-2</v>
      </c>
      <c r="KS323">
        <f t="shared" si="270"/>
        <v>0.02</v>
      </c>
      <c r="KT323">
        <f t="shared" si="271"/>
        <v>2.2499999999999999E-2</v>
      </c>
      <c r="KU323">
        <f t="shared" si="272"/>
        <v>0.04</v>
      </c>
      <c r="KV323">
        <f t="shared" si="273"/>
        <v>0.05</v>
      </c>
      <c r="KW323">
        <f t="shared" si="274"/>
        <v>0.01</v>
      </c>
      <c r="KX323">
        <f t="shared" si="275"/>
        <v>0</v>
      </c>
      <c r="KY323">
        <f t="shared" si="276"/>
        <v>0.03</v>
      </c>
      <c r="KZ323">
        <f t="shared" si="277"/>
        <v>0.03</v>
      </c>
      <c r="LA323">
        <f t="shared" si="278"/>
        <v>0</v>
      </c>
      <c r="LB323">
        <f t="shared" si="278"/>
        <v>1</v>
      </c>
      <c r="LC323">
        <f t="shared" si="279"/>
        <v>0.1</v>
      </c>
      <c r="LE323" t="str">
        <f t="shared" si="285"/>
        <v>Mali</v>
      </c>
      <c r="LF323">
        <f t="shared" si="280"/>
        <v>0.48250000000000004</v>
      </c>
      <c r="LG323" s="6">
        <f t="shared" si="281"/>
        <v>0.54916666666666658</v>
      </c>
      <c r="LH323">
        <f t="shared" si="282"/>
        <v>0.90250000000000008</v>
      </c>
      <c r="LI323" s="6">
        <f t="shared" si="283"/>
        <v>0.68833333333333335</v>
      </c>
      <c r="LJ323">
        <f t="shared" si="284"/>
        <v>1</v>
      </c>
    </row>
    <row r="324" spans="1:322" x14ac:dyDescent="0.35">
      <c r="A324" s="3">
        <v>44902</v>
      </c>
      <c r="B324" t="s">
        <v>2094</v>
      </c>
      <c r="D324" s="24" t="s">
        <v>321</v>
      </c>
      <c r="E324" s="24" t="s">
        <v>321</v>
      </c>
      <c r="F324" s="24">
        <v>22</v>
      </c>
      <c r="G324" s="24" t="s">
        <v>258</v>
      </c>
      <c r="H324" s="24" t="s">
        <v>322</v>
      </c>
      <c r="I324" s="24" t="s">
        <v>1838</v>
      </c>
      <c r="J324" s="24" t="s">
        <v>1972</v>
      </c>
      <c r="K324" s="25">
        <v>44474</v>
      </c>
      <c r="L324" s="25">
        <v>44474</v>
      </c>
      <c r="M324" s="25">
        <v>44509</v>
      </c>
      <c r="N324" s="24" t="s">
        <v>261</v>
      </c>
      <c r="O324" s="24" t="s">
        <v>261</v>
      </c>
      <c r="P324" s="24" t="s">
        <v>261</v>
      </c>
      <c r="Q324" s="24" t="s">
        <v>324</v>
      </c>
      <c r="R324" s="25">
        <v>44509</v>
      </c>
      <c r="S324" s="25">
        <v>44509</v>
      </c>
      <c r="T324" s="24" t="s">
        <v>263</v>
      </c>
      <c r="U324" s="24" t="s">
        <v>263</v>
      </c>
      <c r="V324" s="25">
        <v>44647</v>
      </c>
      <c r="W324" s="24" t="s">
        <v>261</v>
      </c>
      <c r="X324" s="25" t="s">
        <v>262</v>
      </c>
      <c r="Y324" s="24" t="s">
        <v>263</v>
      </c>
      <c r="Z324" s="25">
        <v>44742</v>
      </c>
      <c r="AA324" s="24" t="s">
        <v>264</v>
      </c>
      <c r="AB324" s="24" t="s">
        <v>2036</v>
      </c>
      <c r="AC324" s="24" t="s">
        <v>2095</v>
      </c>
      <c r="AD324" s="24" t="s">
        <v>267</v>
      </c>
      <c r="AE324" s="24" t="s">
        <v>326</v>
      </c>
      <c r="AF324" s="24" t="s">
        <v>687</v>
      </c>
      <c r="AG324" s="31">
        <v>500000</v>
      </c>
      <c r="AH324" s="24" t="s">
        <v>261</v>
      </c>
      <c r="AI324" s="24" t="s">
        <v>262</v>
      </c>
      <c r="AJ324" s="25" t="s">
        <v>262</v>
      </c>
      <c r="AK324" s="24" t="s">
        <v>262</v>
      </c>
      <c r="AL324" s="24" t="s">
        <v>262</v>
      </c>
      <c r="AM324" s="24" t="s">
        <v>262</v>
      </c>
      <c r="AN324" s="24" t="s">
        <v>262</v>
      </c>
      <c r="AO324" s="24" t="s">
        <v>261</v>
      </c>
      <c r="AP324" s="24" t="s">
        <v>261</v>
      </c>
      <c r="AQ324" s="25" t="s">
        <v>262</v>
      </c>
      <c r="AR324" s="24" t="s">
        <v>261</v>
      </c>
      <c r="AS324" s="25" t="s">
        <v>262</v>
      </c>
      <c r="AT324" s="24" t="s">
        <v>261</v>
      </c>
      <c r="AU324" s="25" t="s">
        <v>262</v>
      </c>
      <c r="AV324" s="24" t="s">
        <v>261</v>
      </c>
      <c r="AW324" s="25" t="s">
        <v>262</v>
      </c>
      <c r="AX324" s="24" t="s">
        <v>261</v>
      </c>
      <c r="AY324" s="25" t="s">
        <v>262</v>
      </c>
      <c r="AZ324" s="27" t="s">
        <v>262</v>
      </c>
      <c r="BA324" s="27" t="s">
        <v>262</v>
      </c>
      <c r="BB324" s="24" t="s">
        <v>261</v>
      </c>
      <c r="BC324" s="25" t="s">
        <v>262</v>
      </c>
      <c r="BD324" s="24" t="s">
        <v>263</v>
      </c>
      <c r="BE324" s="26">
        <v>44926</v>
      </c>
      <c r="BF324" t="s">
        <v>1972</v>
      </c>
      <c r="BG324" t="s">
        <v>571</v>
      </c>
      <c r="BH324" t="s">
        <v>208</v>
      </c>
      <c r="BI324" t="s">
        <v>420</v>
      </c>
      <c r="BJ324" t="s">
        <v>210</v>
      </c>
      <c r="BK324" t="s">
        <v>852</v>
      </c>
      <c r="BL324" t="s">
        <v>212</v>
      </c>
      <c r="BM324" t="s">
        <v>2050</v>
      </c>
      <c r="BN324" t="s">
        <v>214</v>
      </c>
      <c r="BO324" t="s">
        <v>276</v>
      </c>
      <c r="BP324" t="s">
        <v>219</v>
      </c>
      <c r="BQ324" t="s">
        <v>216</v>
      </c>
      <c r="BR324" t="s">
        <v>2096</v>
      </c>
      <c r="BS324" t="s">
        <v>2096</v>
      </c>
      <c r="BT324" t="s">
        <v>2096</v>
      </c>
      <c r="BU324" t="s">
        <v>2097</v>
      </c>
      <c r="BV324" t="s">
        <v>214</v>
      </c>
      <c r="CC324" t="s">
        <v>214</v>
      </c>
      <c r="CG324" t="s">
        <v>219</v>
      </c>
      <c r="CI324" t="s">
        <v>333</v>
      </c>
      <c r="CJ324" t="s">
        <v>2098</v>
      </c>
      <c r="CK324" t="s">
        <v>220</v>
      </c>
      <c r="CL324" t="s">
        <v>644</v>
      </c>
      <c r="CN324" t="s">
        <v>1509</v>
      </c>
      <c r="CP324" t="s">
        <v>225</v>
      </c>
      <c r="CQ324" t="s">
        <v>285</v>
      </c>
      <c r="CR324" t="s">
        <v>250</v>
      </c>
      <c r="CS324" t="s">
        <v>226</v>
      </c>
      <c r="CT324" t="s">
        <v>219</v>
      </c>
      <c r="CU324" t="s">
        <v>219</v>
      </c>
      <c r="CV324" t="s">
        <v>227</v>
      </c>
      <c r="CW324" t="s">
        <v>227</v>
      </c>
      <c r="CX324" t="s">
        <v>228</v>
      </c>
      <c r="CY324" t="s">
        <v>228</v>
      </c>
      <c r="CZ324" t="s">
        <v>214</v>
      </c>
      <c r="DA324" t="s">
        <v>214</v>
      </c>
      <c r="DB324" t="s">
        <v>229</v>
      </c>
      <c r="DC324" t="s">
        <v>229</v>
      </c>
      <c r="DD324" t="s">
        <v>214</v>
      </c>
      <c r="DE324" t="s">
        <v>546</v>
      </c>
      <c r="DG324" t="s">
        <v>546</v>
      </c>
      <c r="DI324" t="s">
        <v>451</v>
      </c>
      <c r="DK324" t="s">
        <v>233</v>
      </c>
      <c r="DL324" t="s">
        <v>233</v>
      </c>
      <c r="DM324" t="s">
        <v>214</v>
      </c>
      <c r="DN324" t="s">
        <v>219</v>
      </c>
      <c r="DO324" t="s">
        <v>288</v>
      </c>
      <c r="DP324" t="s">
        <v>443</v>
      </c>
      <c r="DR324" t="s">
        <v>515</v>
      </c>
      <c r="DT324" t="s">
        <v>214</v>
      </c>
      <c r="DU324" t="s">
        <v>214</v>
      </c>
      <c r="DV324" t="s">
        <v>1420</v>
      </c>
      <c r="DX324" t="s">
        <v>242</v>
      </c>
      <c r="DY324" t="s">
        <v>237</v>
      </c>
      <c r="DZ324" t="s">
        <v>485</v>
      </c>
      <c r="EA324" t="s">
        <v>237</v>
      </c>
      <c r="EB324" t="s">
        <v>237</v>
      </c>
      <c r="EC324" t="s">
        <v>242</v>
      </c>
      <c r="ED324" t="s">
        <v>242</v>
      </c>
      <c r="EE324" t="s">
        <v>214</v>
      </c>
      <c r="EF324" t="s">
        <v>214</v>
      </c>
      <c r="EG324" t="s">
        <v>214</v>
      </c>
      <c r="EI324" t="s">
        <v>214</v>
      </c>
      <c r="EK324" t="s">
        <v>242</v>
      </c>
      <c r="EL324" t="s">
        <v>242</v>
      </c>
      <c r="EM324" t="s">
        <v>240</v>
      </c>
      <c r="EN324" t="s">
        <v>240</v>
      </c>
      <c r="EO324" t="s">
        <v>240</v>
      </c>
      <c r="EP324" t="s">
        <v>240</v>
      </c>
      <c r="EQ324" t="s">
        <v>214</v>
      </c>
      <c r="ER324" t="s">
        <v>214</v>
      </c>
      <c r="ES324" t="s">
        <v>242</v>
      </c>
      <c r="ET324" t="s">
        <v>242</v>
      </c>
      <c r="EU324" t="s">
        <v>242</v>
      </c>
      <c r="EV324" t="s">
        <v>242</v>
      </c>
      <c r="EW324" t="s">
        <v>243</v>
      </c>
      <c r="EX324" t="s">
        <v>243</v>
      </c>
      <c r="EY324" t="s">
        <v>242</v>
      </c>
      <c r="EZ324" t="s">
        <v>241</v>
      </c>
      <c r="FA324" t="s">
        <v>241</v>
      </c>
      <c r="FB324" t="s">
        <v>242</v>
      </c>
      <c r="FC324" t="s">
        <v>242</v>
      </c>
      <c r="FD324" t="s">
        <v>242</v>
      </c>
      <c r="FE324" t="s">
        <v>286</v>
      </c>
      <c r="FF324" t="s">
        <v>244</v>
      </c>
      <c r="FG324" t="s">
        <v>547</v>
      </c>
      <c r="FH324" t="s">
        <v>547</v>
      </c>
      <c r="FI324" t="s">
        <v>214</v>
      </c>
      <c r="FJ324" t="s">
        <v>214</v>
      </c>
      <c r="FK324" t="s">
        <v>214</v>
      </c>
      <c r="FL324" t="s">
        <v>214</v>
      </c>
      <c r="FM324" t="s">
        <v>292</v>
      </c>
      <c r="FN324" t="s">
        <v>292</v>
      </c>
      <c r="FO324" t="s">
        <v>219</v>
      </c>
      <c r="FP324" t="s">
        <v>219</v>
      </c>
      <c r="FQ324" t="s">
        <v>241</v>
      </c>
      <c r="FR324" t="s">
        <v>241</v>
      </c>
      <c r="FS324" t="s">
        <v>241</v>
      </c>
      <c r="FT324" t="s">
        <v>241</v>
      </c>
      <c r="FU324" t="s">
        <v>219</v>
      </c>
      <c r="FV324" t="s">
        <v>241</v>
      </c>
      <c r="FW324" t="s">
        <v>241</v>
      </c>
      <c r="FX324" t="s">
        <v>241</v>
      </c>
      <c r="FY324" t="s">
        <v>241</v>
      </c>
      <c r="FZ324" t="s">
        <v>341</v>
      </c>
      <c r="GA324" t="s">
        <v>341</v>
      </c>
      <c r="GB324" t="s">
        <v>227</v>
      </c>
      <c r="GC324" t="s">
        <v>227</v>
      </c>
      <c r="GD324" t="s">
        <v>293</v>
      </c>
      <c r="GE324" t="s">
        <v>241</v>
      </c>
      <c r="GF324" t="s">
        <v>293</v>
      </c>
      <c r="GG324" t="s">
        <v>286</v>
      </c>
      <c r="GH324" t="s">
        <v>241</v>
      </c>
      <c r="GI324" t="s">
        <v>226</v>
      </c>
      <c r="GJ324" t="s">
        <v>250</v>
      </c>
      <c r="GK324" t="s">
        <v>250</v>
      </c>
      <c r="GL324" t="s">
        <v>250</v>
      </c>
      <c r="GM324" t="s">
        <v>250</v>
      </c>
      <c r="GN324" t="s">
        <v>219</v>
      </c>
      <c r="GO324" t="s">
        <v>219</v>
      </c>
      <c r="GP324" t="s">
        <v>251</v>
      </c>
      <c r="GQ324" t="s">
        <v>295</v>
      </c>
      <c r="GR324" t="s">
        <v>295</v>
      </c>
      <c r="GS324" t="s">
        <v>214</v>
      </c>
      <c r="GT324" t="s">
        <v>241</v>
      </c>
      <c r="GU324" t="s">
        <v>214</v>
      </c>
      <c r="GV324" t="s">
        <v>241</v>
      </c>
      <c r="GW324" t="s">
        <v>297</v>
      </c>
      <c r="GX324" t="s">
        <v>297</v>
      </c>
      <c r="GY324" t="s">
        <v>314</v>
      </c>
      <c r="GZ324" t="s">
        <v>241</v>
      </c>
      <c r="HA324" t="s">
        <v>298</v>
      </c>
      <c r="HB324" t="s">
        <v>241</v>
      </c>
      <c r="HC324" t="s">
        <v>315</v>
      </c>
      <c r="HD324" t="s">
        <v>361</v>
      </c>
      <c r="HE324" t="s">
        <v>317</v>
      </c>
      <c r="HF324" t="s">
        <v>241</v>
      </c>
      <c r="HG324" t="s">
        <v>362</v>
      </c>
      <c r="HH324" t="s">
        <v>241</v>
      </c>
      <c r="HI324" t="s">
        <v>241</v>
      </c>
      <c r="HJ324" t="s">
        <v>219</v>
      </c>
      <c r="HK324" t="s">
        <v>683</v>
      </c>
      <c r="HL324" s="12"/>
      <c r="HM324">
        <v>0.75</v>
      </c>
      <c r="HN324">
        <v>0.5</v>
      </c>
      <c r="HO324">
        <v>0</v>
      </c>
      <c r="HP324">
        <v>1</v>
      </c>
      <c r="HQ324">
        <v>0</v>
      </c>
      <c r="HR324">
        <v>0.25</v>
      </c>
      <c r="HS324">
        <v>1</v>
      </c>
      <c r="HT324">
        <v>1</v>
      </c>
      <c r="HU324">
        <v>0</v>
      </c>
      <c r="HV324">
        <v>0.75</v>
      </c>
      <c r="HW324">
        <v>0.5</v>
      </c>
      <c r="HX324">
        <v>0.75</v>
      </c>
      <c r="HY324">
        <v>1</v>
      </c>
      <c r="HZ324">
        <v>0.75</v>
      </c>
      <c r="IA324" s="4">
        <v>1</v>
      </c>
      <c r="IB324">
        <v>0.75</v>
      </c>
      <c r="IC324">
        <v>0.75</v>
      </c>
      <c r="ID324">
        <v>0.75</v>
      </c>
      <c r="IE324">
        <v>0.75</v>
      </c>
      <c r="IG324">
        <v>0.75</v>
      </c>
      <c r="IH324">
        <v>0</v>
      </c>
      <c r="II324">
        <v>1</v>
      </c>
      <c r="IJ324">
        <v>1</v>
      </c>
      <c r="IK324">
        <v>1</v>
      </c>
      <c r="IL324">
        <v>1</v>
      </c>
      <c r="IM324">
        <v>0.25</v>
      </c>
      <c r="IN324">
        <v>1</v>
      </c>
      <c r="IO324">
        <v>1</v>
      </c>
      <c r="IQ324">
        <v>0</v>
      </c>
      <c r="IS324">
        <f t="shared" ref="IS324:IS387" si="288">HM324*0.15</f>
        <v>0.11249999999999999</v>
      </c>
      <c r="IT324">
        <f t="shared" ref="IT324:IT387" si="289">HN324*0.12</f>
        <v>0.06</v>
      </c>
      <c r="IU324">
        <f t="shared" ref="IU324:IU387" si="290">HO324*0.08</f>
        <v>0</v>
      </c>
      <c r="IV324">
        <f t="shared" ref="IV324:IV387" si="291">HP324*0.1</f>
        <v>0.1</v>
      </c>
      <c r="IW324">
        <f t="shared" ref="IW324:IW387" si="292">HQ324*0.08</f>
        <v>0</v>
      </c>
      <c r="IX324">
        <f t="shared" ref="IX324:IX387" si="293">HR324*0.13</f>
        <v>3.2500000000000001E-2</v>
      </c>
      <c r="IY324">
        <f t="shared" ref="IY324:IY387" si="294">HS324*0.1</f>
        <v>0.1</v>
      </c>
      <c r="IZ324">
        <f t="shared" ref="IZ324:IZ387" si="295">HT324*0.11</f>
        <v>0.11</v>
      </c>
      <c r="JA324">
        <f t="shared" ref="JA324:JA387" si="296">HU324*0.13</f>
        <v>0</v>
      </c>
      <c r="JB324">
        <f t="shared" ref="JB324:JB387" si="297">HV324*0.1</f>
        <v>7.5000000000000011E-2</v>
      </c>
      <c r="JC324">
        <f t="shared" ref="JC324:JC387" si="298">HW324*0.12</f>
        <v>0.06</v>
      </c>
      <c r="JD324">
        <f t="shared" ref="JD324:JD387" si="299">HX324*0.11</f>
        <v>8.2500000000000004E-2</v>
      </c>
      <c r="JE324">
        <f t="shared" ref="JE324:JE387" si="300">HY324*0.07</f>
        <v>7.0000000000000007E-2</v>
      </c>
      <c r="JF324">
        <f t="shared" ref="JF324:JF387" si="301">HZ324*0.12</f>
        <v>0.09</v>
      </c>
      <c r="JG324" s="5">
        <f t="shared" ref="JG324:JG387" si="302">IA324*0.05</f>
        <v>0.05</v>
      </c>
      <c r="JH324">
        <f t="shared" ref="JH324:JI387" si="303">IB324*0</f>
        <v>0</v>
      </c>
      <c r="JI324">
        <f t="shared" si="303"/>
        <v>0</v>
      </c>
      <c r="JJ324">
        <f t="shared" ref="JJ324:JJ387" si="304">ID324*0.2</f>
        <v>0.15000000000000002</v>
      </c>
      <c r="JK324">
        <f t="shared" ref="JK324:JK387" si="305">IE324*0.15</f>
        <v>0.11249999999999999</v>
      </c>
      <c r="JL324" s="6">
        <f t="shared" ref="JL324:JL387" si="306">(SUM(HV324,HX324,HZ324,IB324,IC324,ID324)/6)*0.08</f>
        <v>0.06</v>
      </c>
      <c r="JM324">
        <f t="shared" ref="JM324:JM387" si="307">IG324*0.12</f>
        <v>0.09</v>
      </c>
      <c r="JN324">
        <f t="shared" ref="JN324:JN387" si="308">IH324*0.05</f>
        <v>0</v>
      </c>
      <c r="JO324">
        <f t="shared" ref="JO324:JO387" si="309">II324*0.15</f>
        <v>0.15</v>
      </c>
      <c r="JP324">
        <f t="shared" ref="JP324:JP387" si="310">IJ324*0.1</f>
        <v>0.1</v>
      </c>
      <c r="JQ324">
        <f t="shared" ref="JQ324:JQ387" si="311">IK324*0.12</f>
        <v>0.12</v>
      </c>
      <c r="JR324">
        <f t="shared" ref="JR324:JR387" si="312">IL324*0.11</f>
        <v>0.11</v>
      </c>
      <c r="JS324">
        <f t="shared" ref="JS324:JT387" si="313">IM324*0.1</f>
        <v>2.5000000000000001E-2</v>
      </c>
      <c r="JT324">
        <f t="shared" si="313"/>
        <v>0.1</v>
      </c>
      <c r="JU324">
        <f t="shared" ref="JU324:JV387" si="314">IO324</f>
        <v>1</v>
      </c>
      <c r="JV324">
        <f t="shared" si="314"/>
        <v>0</v>
      </c>
      <c r="JW324">
        <f t="shared" ref="JW324:JW387" si="315">(SUM(JU324:JV324))*0.15</f>
        <v>0.15</v>
      </c>
      <c r="JY324">
        <f t="shared" ref="JY324:JY387" si="316">HM324*0.05</f>
        <v>3.7500000000000006E-2</v>
      </c>
      <c r="JZ324">
        <f t="shared" ref="JZ324:JZ387" si="317">HN324*0.08</f>
        <v>0.04</v>
      </c>
      <c r="KA324">
        <f t="shared" ref="KA324:KB387" si="318">HO324*0.02</f>
        <v>0</v>
      </c>
      <c r="KB324">
        <f t="shared" si="318"/>
        <v>0.02</v>
      </c>
      <c r="KC324">
        <f t="shared" ref="KC324:KC387" si="319">HQ324*0.04</f>
        <v>0</v>
      </c>
      <c r="KD324">
        <f t="shared" si="287"/>
        <v>7.4999999999999997E-3</v>
      </c>
      <c r="KE324">
        <f t="shared" si="287"/>
        <v>0.03</v>
      </c>
      <c r="KF324">
        <f t="shared" si="287"/>
        <v>0.03</v>
      </c>
      <c r="KG324">
        <f t="shared" si="287"/>
        <v>0</v>
      </c>
      <c r="KH324">
        <f t="shared" si="287"/>
        <v>2.2499999999999999E-2</v>
      </c>
      <c r="KI324">
        <f t="shared" si="287"/>
        <v>1.4999999999999999E-2</v>
      </c>
      <c r="KJ324">
        <f t="shared" si="286"/>
        <v>2.2499999999999999E-2</v>
      </c>
      <c r="KK324">
        <f t="shared" ref="KK324:KK387" si="320">HY324*0.02</f>
        <v>0.02</v>
      </c>
      <c r="KL324">
        <f t="shared" ref="KL324:KL387" si="321">HZ324*0.04</f>
        <v>0.03</v>
      </c>
      <c r="KM324" s="5">
        <f t="shared" ref="KM324:KM387" si="322">IA324*0.05</f>
        <v>0.05</v>
      </c>
      <c r="KN324">
        <f t="shared" ref="KN324:KO387" si="323">IB324*0</f>
        <v>0</v>
      </c>
      <c r="KO324">
        <f t="shared" si="323"/>
        <v>0</v>
      </c>
      <c r="KP324">
        <f t="shared" ref="KP324:KP387" si="324">ID324*0.06</f>
        <v>4.4999999999999998E-2</v>
      </c>
      <c r="KQ324">
        <f t="shared" ref="KQ324:KQ387" si="325">IE324*0.03</f>
        <v>2.2499999999999999E-2</v>
      </c>
      <c r="KR324" s="6">
        <f t="shared" ref="KR324:KR387" si="326">(SUM(HV324,HX324,HZ324,IB324,IC324,ID324)/6)*0.04</f>
        <v>0.03</v>
      </c>
      <c r="KS324">
        <f t="shared" ref="KS324:KS387" si="327">IG324*0.04</f>
        <v>0.03</v>
      </c>
      <c r="KT324">
        <f t="shared" ref="KT324:KT387" si="328">IH324*0.03</f>
        <v>0</v>
      </c>
      <c r="KU324">
        <f t="shared" ref="KU324:KU387" si="329">II324*0.04</f>
        <v>0.04</v>
      </c>
      <c r="KV324">
        <f t="shared" ref="KV324:KV387" si="330">IJ324*0.05</f>
        <v>0.05</v>
      </c>
      <c r="KW324">
        <f t="shared" ref="KW324:KW387" si="331">IK324*0.01</f>
        <v>0.01</v>
      </c>
      <c r="KX324">
        <f t="shared" ref="KX324:KX387" si="332">IL324*0</f>
        <v>0</v>
      </c>
      <c r="KY324">
        <f t="shared" ref="KY324:KY387" si="333">IM324*0.04</f>
        <v>0.01</v>
      </c>
      <c r="KZ324">
        <f t="shared" ref="KZ324:KZ387" si="334">IN324*0.03</f>
        <v>0.03</v>
      </c>
      <c r="LA324">
        <f t="shared" ref="LA324:LB387" si="335">IO324</f>
        <v>1</v>
      </c>
      <c r="LB324">
        <f t="shared" si="335"/>
        <v>0</v>
      </c>
      <c r="LC324">
        <f t="shared" ref="LC324:LC387" si="336">SUM(LA324:LB324)*0.1</f>
        <v>0.1</v>
      </c>
      <c r="LE324" t="str">
        <f t="shared" si="285"/>
        <v>Senegal</v>
      </c>
      <c r="LF324">
        <f t="shared" ref="LF324:LF387" si="337">SUM(IS324:JA324)</f>
        <v>0.5149999999999999</v>
      </c>
      <c r="LG324" s="6">
        <f t="shared" ref="LG324:LG387" si="338">SUM(JB324:JL324)</f>
        <v>0.75000000000000022</v>
      </c>
      <c r="LH324">
        <f t="shared" ref="LH324:LH387" si="339">SUM(JM324:JT324,JW324)</f>
        <v>0.84499999999999997</v>
      </c>
      <c r="LI324" s="6">
        <f t="shared" ref="LI324:LI387" si="340">SUM(JY324:KZ324,LC324)</f>
        <v>0.6925</v>
      </c>
      <c r="LJ324">
        <f t="shared" ref="LJ324:LJ387" si="341">IQ324</f>
        <v>0</v>
      </c>
    </row>
    <row r="325" spans="1:322" x14ac:dyDescent="0.35">
      <c r="A325" s="3">
        <v>44903</v>
      </c>
      <c r="B325" t="s">
        <v>2094</v>
      </c>
      <c r="D325" s="27" t="s">
        <v>321</v>
      </c>
      <c r="E325" s="27" t="s">
        <v>321</v>
      </c>
      <c r="F325" s="27">
        <v>22</v>
      </c>
      <c r="G325" s="27" t="s">
        <v>258</v>
      </c>
      <c r="H325" s="27" t="s">
        <v>322</v>
      </c>
      <c r="I325" s="27" t="s">
        <v>1838</v>
      </c>
      <c r="J325" s="27" t="s">
        <v>1972</v>
      </c>
      <c r="K325" s="28">
        <v>44474</v>
      </c>
      <c r="L325" s="28">
        <v>44474</v>
      </c>
      <c r="M325" s="28">
        <v>44509</v>
      </c>
      <c r="N325" s="27" t="s">
        <v>261</v>
      </c>
      <c r="O325" s="27" t="s">
        <v>261</v>
      </c>
      <c r="P325" s="27" t="s">
        <v>261</v>
      </c>
      <c r="Q325" s="27" t="s">
        <v>324</v>
      </c>
      <c r="R325" s="28">
        <v>44509</v>
      </c>
      <c r="S325" s="28">
        <v>44509</v>
      </c>
      <c r="T325" s="27" t="s">
        <v>263</v>
      </c>
      <c r="U325" s="27" t="s">
        <v>263</v>
      </c>
      <c r="V325" s="28">
        <v>44647</v>
      </c>
      <c r="W325" s="27" t="s">
        <v>261</v>
      </c>
      <c r="X325" s="28" t="s">
        <v>262</v>
      </c>
      <c r="Y325" s="27" t="s">
        <v>263</v>
      </c>
      <c r="Z325" s="28">
        <v>44742</v>
      </c>
      <c r="AA325" s="27" t="s">
        <v>264</v>
      </c>
      <c r="AB325" s="27" t="s">
        <v>2036</v>
      </c>
      <c r="AC325" s="27" t="s">
        <v>2095</v>
      </c>
      <c r="AD325" s="27" t="s">
        <v>267</v>
      </c>
      <c r="AE325" s="27" t="s">
        <v>326</v>
      </c>
      <c r="AF325" s="27" t="s">
        <v>687</v>
      </c>
      <c r="AG325" s="29">
        <v>500000</v>
      </c>
      <c r="AH325" s="27" t="s">
        <v>261</v>
      </c>
      <c r="AI325" s="27" t="s">
        <v>262</v>
      </c>
      <c r="AJ325" s="28" t="s">
        <v>262</v>
      </c>
      <c r="AK325" s="27" t="s">
        <v>262</v>
      </c>
      <c r="AL325" s="27" t="s">
        <v>262</v>
      </c>
      <c r="AM325" s="27" t="s">
        <v>262</v>
      </c>
      <c r="AN325" s="27" t="s">
        <v>262</v>
      </c>
      <c r="AO325" s="27" t="s">
        <v>261</v>
      </c>
      <c r="AP325" s="27" t="s">
        <v>261</v>
      </c>
      <c r="AQ325" s="28" t="s">
        <v>262</v>
      </c>
      <c r="AR325" s="27" t="s">
        <v>261</v>
      </c>
      <c r="AS325" s="28" t="s">
        <v>262</v>
      </c>
      <c r="AT325" s="27" t="s">
        <v>261</v>
      </c>
      <c r="AU325" s="28" t="s">
        <v>262</v>
      </c>
      <c r="AV325" s="27" t="s">
        <v>261</v>
      </c>
      <c r="AW325" s="28" t="s">
        <v>262</v>
      </c>
      <c r="AX325" s="27" t="s">
        <v>261</v>
      </c>
      <c r="AY325" s="28" t="s">
        <v>262</v>
      </c>
      <c r="AZ325" s="27" t="s">
        <v>262</v>
      </c>
      <c r="BA325" s="27" t="s">
        <v>262</v>
      </c>
      <c r="BB325" s="27" t="s">
        <v>261</v>
      </c>
      <c r="BC325" s="28" t="s">
        <v>262</v>
      </c>
      <c r="BD325" s="27" t="s">
        <v>263</v>
      </c>
      <c r="BE325" s="30">
        <v>44926</v>
      </c>
      <c r="BF325" t="s">
        <v>1972</v>
      </c>
      <c r="BG325" t="s">
        <v>1229</v>
      </c>
      <c r="BH325" t="s">
        <v>208</v>
      </c>
      <c r="BI325" t="s">
        <v>2099</v>
      </c>
      <c r="BJ325" t="s">
        <v>210</v>
      </c>
      <c r="BK325" t="s">
        <v>329</v>
      </c>
      <c r="BL325" t="s">
        <v>212</v>
      </c>
      <c r="BM325" t="s">
        <v>2050</v>
      </c>
      <c r="BN325" t="s">
        <v>214</v>
      </c>
      <c r="BO325" t="s">
        <v>276</v>
      </c>
      <c r="BP325" t="s">
        <v>219</v>
      </c>
      <c r="BQ325" t="s">
        <v>216</v>
      </c>
      <c r="BR325" t="s">
        <v>2096</v>
      </c>
      <c r="BS325" t="s">
        <v>2096</v>
      </c>
      <c r="BT325" t="s">
        <v>2096</v>
      </c>
      <c r="BU325" t="s">
        <v>2097</v>
      </c>
      <c r="BV325" t="s">
        <v>214</v>
      </c>
      <c r="CC325" t="s">
        <v>214</v>
      </c>
      <c r="CG325" t="s">
        <v>219</v>
      </c>
      <c r="CI325" t="s">
        <v>333</v>
      </c>
      <c r="CJ325" t="s">
        <v>2098</v>
      </c>
      <c r="CK325" t="s">
        <v>220</v>
      </c>
      <c r="CL325" t="s">
        <v>644</v>
      </c>
      <c r="CN325" t="s">
        <v>1509</v>
      </c>
      <c r="CP325" t="s">
        <v>225</v>
      </c>
      <c r="CQ325" t="s">
        <v>285</v>
      </c>
      <c r="CR325" t="s">
        <v>250</v>
      </c>
      <c r="CS325" t="s">
        <v>226</v>
      </c>
      <c r="CT325" t="s">
        <v>219</v>
      </c>
      <c r="CU325" t="s">
        <v>219</v>
      </c>
      <c r="CV325" t="s">
        <v>227</v>
      </c>
      <c r="CW325" t="s">
        <v>227</v>
      </c>
      <c r="CX325" t="s">
        <v>228</v>
      </c>
      <c r="CY325" t="s">
        <v>228</v>
      </c>
      <c r="CZ325" t="s">
        <v>214</v>
      </c>
      <c r="DA325" t="s">
        <v>214</v>
      </c>
      <c r="DB325" t="s">
        <v>229</v>
      </c>
      <c r="DC325" t="s">
        <v>229</v>
      </c>
      <c r="DD325" t="s">
        <v>214</v>
      </c>
      <c r="DE325" t="s">
        <v>546</v>
      </c>
      <c r="DG325" t="s">
        <v>546</v>
      </c>
      <c r="DI325" t="s">
        <v>451</v>
      </c>
      <c r="DK325" t="s">
        <v>233</v>
      </c>
      <c r="DL325" t="s">
        <v>233</v>
      </c>
      <c r="DM325" t="s">
        <v>214</v>
      </c>
      <c r="DN325" t="s">
        <v>219</v>
      </c>
      <c r="DO325" t="s">
        <v>288</v>
      </c>
      <c r="DP325" t="s">
        <v>443</v>
      </c>
      <c r="DR325" t="s">
        <v>515</v>
      </c>
      <c r="DT325" t="s">
        <v>214</v>
      </c>
      <c r="DU325" t="s">
        <v>214</v>
      </c>
      <c r="DV325" t="s">
        <v>1420</v>
      </c>
      <c r="DX325" t="s">
        <v>242</v>
      </c>
      <c r="DY325" t="s">
        <v>237</v>
      </c>
      <c r="DZ325" t="s">
        <v>485</v>
      </c>
      <c r="EA325" t="s">
        <v>237</v>
      </c>
      <c r="EB325" t="s">
        <v>237</v>
      </c>
      <c r="EC325" t="s">
        <v>242</v>
      </c>
      <c r="ED325" t="s">
        <v>242</v>
      </c>
      <c r="EE325" t="s">
        <v>214</v>
      </c>
      <c r="EF325" t="s">
        <v>214</v>
      </c>
      <c r="EG325" t="s">
        <v>214</v>
      </c>
      <c r="EI325" t="s">
        <v>214</v>
      </c>
      <c r="EK325" t="s">
        <v>242</v>
      </c>
      <c r="EL325" t="s">
        <v>242</v>
      </c>
      <c r="EM325" t="s">
        <v>240</v>
      </c>
      <c r="EN325" t="s">
        <v>240</v>
      </c>
      <c r="EO325" t="s">
        <v>240</v>
      </c>
      <c r="EP325" t="s">
        <v>240</v>
      </c>
      <c r="EQ325" t="s">
        <v>214</v>
      </c>
      <c r="ER325" t="s">
        <v>214</v>
      </c>
      <c r="ES325" t="s">
        <v>242</v>
      </c>
      <c r="ET325" t="s">
        <v>242</v>
      </c>
      <c r="EU325" t="s">
        <v>242</v>
      </c>
      <c r="EV325" t="s">
        <v>242</v>
      </c>
      <c r="EW325" t="s">
        <v>243</v>
      </c>
      <c r="EX325" t="s">
        <v>243</v>
      </c>
      <c r="EY325" t="s">
        <v>242</v>
      </c>
      <c r="EZ325" t="s">
        <v>241</v>
      </c>
      <c r="FA325" t="s">
        <v>241</v>
      </c>
      <c r="FB325" t="s">
        <v>242</v>
      </c>
      <c r="FC325" t="s">
        <v>242</v>
      </c>
      <c r="FD325" t="s">
        <v>242</v>
      </c>
      <c r="FE325" t="s">
        <v>286</v>
      </c>
      <c r="FF325" t="s">
        <v>244</v>
      </c>
      <c r="FG325" t="s">
        <v>547</v>
      </c>
      <c r="FH325" t="s">
        <v>547</v>
      </c>
      <c r="FI325" t="s">
        <v>214</v>
      </c>
      <c r="FJ325" t="s">
        <v>214</v>
      </c>
      <c r="FK325" t="s">
        <v>214</v>
      </c>
      <c r="FL325" t="s">
        <v>214</v>
      </c>
      <c r="FM325" t="s">
        <v>292</v>
      </c>
      <c r="FN325" t="s">
        <v>292</v>
      </c>
      <c r="FO325" t="s">
        <v>219</v>
      </c>
      <c r="FP325" t="s">
        <v>219</v>
      </c>
      <c r="FQ325" t="s">
        <v>241</v>
      </c>
      <c r="FR325" t="s">
        <v>241</v>
      </c>
      <c r="FS325" t="s">
        <v>241</v>
      </c>
      <c r="FT325" t="s">
        <v>241</v>
      </c>
      <c r="FU325" t="s">
        <v>219</v>
      </c>
      <c r="FV325" t="s">
        <v>241</v>
      </c>
      <c r="FW325" t="s">
        <v>241</v>
      </c>
      <c r="FX325" t="s">
        <v>241</v>
      </c>
      <c r="FY325" t="s">
        <v>241</v>
      </c>
      <c r="FZ325" t="s">
        <v>341</v>
      </c>
      <c r="GA325" t="s">
        <v>341</v>
      </c>
      <c r="GB325" t="s">
        <v>227</v>
      </c>
      <c r="GC325" t="s">
        <v>227</v>
      </c>
      <c r="GD325" t="s">
        <v>293</v>
      </c>
      <c r="GE325" t="s">
        <v>241</v>
      </c>
      <c r="GF325" t="s">
        <v>293</v>
      </c>
      <c r="GG325" t="s">
        <v>286</v>
      </c>
      <c r="GH325" t="s">
        <v>241</v>
      </c>
      <c r="GI325" t="s">
        <v>226</v>
      </c>
      <c r="GJ325" t="s">
        <v>250</v>
      </c>
      <c r="GK325" t="s">
        <v>250</v>
      </c>
      <c r="GL325" t="s">
        <v>250</v>
      </c>
      <c r="GM325" t="s">
        <v>250</v>
      </c>
      <c r="GN325" t="s">
        <v>219</v>
      </c>
      <c r="GO325" t="s">
        <v>219</v>
      </c>
      <c r="GP325" t="s">
        <v>251</v>
      </c>
      <c r="GQ325" t="s">
        <v>295</v>
      </c>
      <c r="GR325" t="s">
        <v>295</v>
      </c>
      <c r="GS325" t="s">
        <v>214</v>
      </c>
      <c r="GT325" t="s">
        <v>241</v>
      </c>
      <c r="GU325" t="s">
        <v>214</v>
      </c>
      <c r="GV325" t="s">
        <v>241</v>
      </c>
      <c r="GW325" t="s">
        <v>297</v>
      </c>
      <c r="GX325" t="s">
        <v>297</v>
      </c>
      <c r="GY325" t="s">
        <v>314</v>
      </c>
      <c r="GZ325" t="s">
        <v>241</v>
      </c>
      <c r="HA325" t="s">
        <v>298</v>
      </c>
      <c r="HB325" t="s">
        <v>241</v>
      </c>
      <c r="HC325" t="s">
        <v>315</v>
      </c>
      <c r="HD325" t="s">
        <v>361</v>
      </c>
      <c r="HE325" t="s">
        <v>317</v>
      </c>
      <c r="HF325" t="s">
        <v>241</v>
      </c>
      <c r="HG325" t="s">
        <v>362</v>
      </c>
      <c r="HH325" t="s">
        <v>241</v>
      </c>
      <c r="HI325" t="s">
        <v>241</v>
      </c>
      <c r="HJ325" t="s">
        <v>219</v>
      </c>
      <c r="HK325" t="s">
        <v>683</v>
      </c>
      <c r="HL325" s="12"/>
      <c r="HM325">
        <v>0.75</v>
      </c>
      <c r="HN325">
        <v>1</v>
      </c>
      <c r="HO325">
        <v>0</v>
      </c>
      <c r="HP325">
        <v>1</v>
      </c>
      <c r="HQ325">
        <v>0.5</v>
      </c>
      <c r="HR325">
        <v>0.75</v>
      </c>
      <c r="HS325">
        <v>1</v>
      </c>
      <c r="HT325">
        <v>1</v>
      </c>
      <c r="HU325">
        <v>1</v>
      </c>
      <c r="HV325">
        <v>0.5</v>
      </c>
      <c r="HW325">
        <v>0.5</v>
      </c>
      <c r="HX325">
        <v>0.75</v>
      </c>
      <c r="HY325">
        <v>1</v>
      </c>
      <c r="HZ325">
        <v>0.5</v>
      </c>
      <c r="IA325" s="4">
        <v>1</v>
      </c>
      <c r="IB325">
        <v>0.5</v>
      </c>
      <c r="IC325">
        <v>0.75</v>
      </c>
      <c r="ID325">
        <v>0.75</v>
      </c>
      <c r="IE325">
        <v>0.75</v>
      </c>
      <c r="IG325">
        <v>1</v>
      </c>
      <c r="IH325">
        <v>0.25</v>
      </c>
      <c r="II325">
        <v>1</v>
      </c>
      <c r="IJ325">
        <v>1</v>
      </c>
      <c r="IK325">
        <v>1</v>
      </c>
      <c r="IL325">
        <v>1</v>
      </c>
      <c r="IM325">
        <v>0.25</v>
      </c>
      <c r="IN325">
        <v>0</v>
      </c>
      <c r="IO325">
        <v>1</v>
      </c>
      <c r="IQ325">
        <v>0</v>
      </c>
      <c r="IS325">
        <f t="shared" si="288"/>
        <v>0.11249999999999999</v>
      </c>
      <c r="IT325">
        <f t="shared" si="289"/>
        <v>0.12</v>
      </c>
      <c r="IU325">
        <f t="shared" si="290"/>
        <v>0</v>
      </c>
      <c r="IV325">
        <f t="shared" si="291"/>
        <v>0.1</v>
      </c>
      <c r="IW325">
        <f t="shared" si="292"/>
        <v>0.04</v>
      </c>
      <c r="IX325">
        <f t="shared" si="293"/>
        <v>9.7500000000000003E-2</v>
      </c>
      <c r="IY325">
        <f t="shared" si="294"/>
        <v>0.1</v>
      </c>
      <c r="IZ325">
        <f t="shared" si="295"/>
        <v>0.11</v>
      </c>
      <c r="JA325">
        <f t="shared" si="296"/>
        <v>0.13</v>
      </c>
      <c r="JB325">
        <f t="shared" si="297"/>
        <v>0.05</v>
      </c>
      <c r="JC325">
        <f t="shared" si="298"/>
        <v>0.06</v>
      </c>
      <c r="JD325">
        <f t="shared" si="299"/>
        <v>8.2500000000000004E-2</v>
      </c>
      <c r="JE325">
        <f t="shared" si="300"/>
        <v>7.0000000000000007E-2</v>
      </c>
      <c r="JF325">
        <f t="shared" si="301"/>
        <v>0.06</v>
      </c>
      <c r="JG325" s="5">
        <f t="shared" si="302"/>
        <v>0.05</v>
      </c>
      <c r="JH325">
        <f t="shared" si="303"/>
        <v>0</v>
      </c>
      <c r="JI325">
        <f t="shared" si="303"/>
        <v>0</v>
      </c>
      <c r="JJ325">
        <f t="shared" si="304"/>
        <v>0.15000000000000002</v>
      </c>
      <c r="JK325">
        <f t="shared" si="305"/>
        <v>0.11249999999999999</v>
      </c>
      <c r="JL325" s="6">
        <f t="shared" si="306"/>
        <v>0.05</v>
      </c>
      <c r="JM325">
        <f t="shared" si="307"/>
        <v>0.12</v>
      </c>
      <c r="JN325">
        <f t="shared" si="308"/>
        <v>1.2500000000000001E-2</v>
      </c>
      <c r="JO325">
        <f t="shared" si="309"/>
        <v>0.15</v>
      </c>
      <c r="JP325">
        <f t="shared" si="310"/>
        <v>0.1</v>
      </c>
      <c r="JQ325">
        <f t="shared" si="311"/>
        <v>0.12</v>
      </c>
      <c r="JR325">
        <f t="shared" si="312"/>
        <v>0.11</v>
      </c>
      <c r="JS325">
        <f t="shared" si="313"/>
        <v>2.5000000000000001E-2</v>
      </c>
      <c r="JT325">
        <f t="shared" si="313"/>
        <v>0</v>
      </c>
      <c r="JU325">
        <f t="shared" si="314"/>
        <v>1</v>
      </c>
      <c r="JV325">
        <f t="shared" si="314"/>
        <v>0</v>
      </c>
      <c r="JW325">
        <f t="shared" si="315"/>
        <v>0.15</v>
      </c>
      <c r="JY325">
        <f t="shared" si="316"/>
        <v>3.7500000000000006E-2</v>
      </c>
      <c r="JZ325">
        <f t="shared" si="317"/>
        <v>0.08</v>
      </c>
      <c r="KA325">
        <f t="shared" si="318"/>
        <v>0</v>
      </c>
      <c r="KB325">
        <f t="shared" si="318"/>
        <v>0.02</v>
      </c>
      <c r="KC325">
        <f t="shared" si="319"/>
        <v>0.02</v>
      </c>
      <c r="KD325">
        <f t="shared" si="287"/>
        <v>2.2499999999999999E-2</v>
      </c>
      <c r="KE325">
        <f t="shared" si="287"/>
        <v>0.03</v>
      </c>
      <c r="KF325">
        <f t="shared" si="287"/>
        <v>0.03</v>
      </c>
      <c r="KG325">
        <f t="shared" si="287"/>
        <v>0.03</v>
      </c>
      <c r="KH325">
        <f t="shared" si="287"/>
        <v>1.4999999999999999E-2</v>
      </c>
      <c r="KI325">
        <f t="shared" si="287"/>
        <v>1.4999999999999999E-2</v>
      </c>
      <c r="KJ325">
        <f t="shared" si="286"/>
        <v>2.2499999999999999E-2</v>
      </c>
      <c r="KK325">
        <f t="shared" si="320"/>
        <v>0.02</v>
      </c>
      <c r="KL325">
        <f t="shared" si="321"/>
        <v>0.02</v>
      </c>
      <c r="KM325" s="5">
        <f t="shared" si="322"/>
        <v>0.05</v>
      </c>
      <c r="KN325">
        <f t="shared" si="323"/>
        <v>0</v>
      </c>
      <c r="KO325">
        <f t="shared" si="323"/>
        <v>0</v>
      </c>
      <c r="KP325">
        <f t="shared" si="324"/>
        <v>4.4999999999999998E-2</v>
      </c>
      <c r="KQ325">
        <f t="shared" si="325"/>
        <v>2.2499999999999999E-2</v>
      </c>
      <c r="KR325" s="6">
        <f t="shared" si="326"/>
        <v>2.5000000000000001E-2</v>
      </c>
      <c r="KS325">
        <f t="shared" si="327"/>
        <v>0.04</v>
      </c>
      <c r="KT325">
        <f t="shared" si="328"/>
        <v>7.4999999999999997E-3</v>
      </c>
      <c r="KU325">
        <f t="shared" si="329"/>
        <v>0.04</v>
      </c>
      <c r="KV325">
        <f t="shared" si="330"/>
        <v>0.05</v>
      </c>
      <c r="KW325">
        <f t="shared" si="331"/>
        <v>0.01</v>
      </c>
      <c r="KX325">
        <f t="shared" si="332"/>
        <v>0</v>
      </c>
      <c r="KY325">
        <f t="shared" si="333"/>
        <v>0.01</v>
      </c>
      <c r="KZ325">
        <f t="shared" si="334"/>
        <v>0</v>
      </c>
      <c r="LA325">
        <f t="shared" si="335"/>
        <v>1</v>
      </c>
      <c r="LB325">
        <f t="shared" si="335"/>
        <v>0</v>
      </c>
      <c r="LC325">
        <f t="shared" si="336"/>
        <v>0.1</v>
      </c>
      <c r="LE325" t="str">
        <f t="shared" ref="LE325:LE388" si="342">BF325</f>
        <v>Senegal</v>
      </c>
      <c r="LF325">
        <f t="shared" si="337"/>
        <v>0.80999999999999994</v>
      </c>
      <c r="LG325" s="6">
        <f t="shared" si="338"/>
        <v>0.68500000000000005</v>
      </c>
      <c r="LH325">
        <f t="shared" si="339"/>
        <v>0.78749999999999998</v>
      </c>
      <c r="LI325" s="6">
        <f t="shared" si="340"/>
        <v>0.76250000000000018</v>
      </c>
      <c r="LJ325">
        <f t="shared" si="341"/>
        <v>0</v>
      </c>
    </row>
    <row r="326" spans="1:322" x14ac:dyDescent="0.35">
      <c r="A326" s="3">
        <v>44908</v>
      </c>
      <c r="B326" t="s">
        <v>2100</v>
      </c>
      <c r="D326" s="24" t="s">
        <v>321</v>
      </c>
      <c r="E326" s="24" t="s">
        <v>321</v>
      </c>
      <c r="F326" s="24">
        <v>26</v>
      </c>
      <c r="G326" s="24" t="s">
        <v>258</v>
      </c>
      <c r="H326" s="24" t="s">
        <v>322</v>
      </c>
      <c r="I326" s="24" t="s">
        <v>1838</v>
      </c>
      <c r="J326" s="24" t="s">
        <v>1972</v>
      </c>
      <c r="K326" s="25">
        <v>44381</v>
      </c>
      <c r="L326" s="25">
        <v>44381</v>
      </c>
      <c r="M326" s="25">
        <v>44509</v>
      </c>
      <c r="N326" s="24" t="s">
        <v>261</v>
      </c>
      <c r="O326" s="24" t="s">
        <v>261</v>
      </c>
      <c r="P326" s="24" t="s">
        <v>261</v>
      </c>
      <c r="Q326" s="24" t="s">
        <v>324</v>
      </c>
      <c r="R326" s="25">
        <v>44509</v>
      </c>
      <c r="S326" s="25">
        <v>44509</v>
      </c>
      <c r="T326" s="24" t="s">
        <v>263</v>
      </c>
      <c r="U326" s="24" t="s">
        <v>263</v>
      </c>
      <c r="V326" s="25">
        <v>44672</v>
      </c>
      <c r="W326" s="24" t="s">
        <v>261</v>
      </c>
      <c r="X326" s="25" t="s">
        <v>262</v>
      </c>
      <c r="Y326" s="24" t="s">
        <v>263</v>
      </c>
      <c r="Z326" s="25">
        <v>44696</v>
      </c>
      <c r="AA326" s="24" t="s">
        <v>264</v>
      </c>
      <c r="AB326" s="24" t="s">
        <v>2036</v>
      </c>
      <c r="AC326" s="24" t="s">
        <v>2101</v>
      </c>
      <c r="AD326" s="24" t="s">
        <v>267</v>
      </c>
      <c r="AE326" s="24" t="s">
        <v>326</v>
      </c>
      <c r="AF326" s="24" t="s">
        <v>687</v>
      </c>
      <c r="AG326" s="31">
        <v>500000</v>
      </c>
      <c r="AH326" s="24" t="s">
        <v>261</v>
      </c>
      <c r="AI326" s="24" t="s">
        <v>262</v>
      </c>
      <c r="AJ326" s="25" t="s">
        <v>262</v>
      </c>
      <c r="AK326" s="24" t="s">
        <v>262</v>
      </c>
      <c r="AL326" s="24" t="s">
        <v>262</v>
      </c>
      <c r="AM326" s="24" t="s">
        <v>262</v>
      </c>
      <c r="AN326" s="24" t="s">
        <v>262</v>
      </c>
      <c r="AO326" s="24" t="s">
        <v>261</v>
      </c>
      <c r="AP326" s="24" t="s">
        <v>261</v>
      </c>
      <c r="AQ326" s="25" t="s">
        <v>262</v>
      </c>
      <c r="AR326" s="24" t="s">
        <v>261</v>
      </c>
      <c r="AS326" s="25" t="s">
        <v>262</v>
      </c>
      <c r="AT326" s="24" t="s">
        <v>261</v>
      </c>
      <c r="AU326" s="25" t="s">
        <v>262</v>
      </c>
      <c r="AV326" s="24" t="s">
        <v>261</v>
      </c>
      <c r="AW326" s="25" t="s">
        <v>262</v>
      </c>
      <c r="AX326" s="24" t="s">
        <v>261</v>
      </c>
      <c r="AY326" s="25" t="s">
        <v>262</v>
      </c>
      <c r="AZ326" s="27" t="s">
        <v>262</v>
      </c>
      <c r="BA326" s="27" t="s">
        <v>262</v>
      </c>
      <c r="BB326" s="24" t="s">
        <v>261</v>
      </c>
      <c r="BC326" s="25" t="s">
        <v>262</v>
      </c>
      <c r="BD326" s="24" t="s">
        <v>263</v>
      </c>
      <c r="BE326" s="26">
        <v>44546</v>
      </c>
      <c r="BF326" t="s">
        <v>1972</v>
      </c>
      <c r="BG326" t="s">
        <v>571</v>
      </c>
      <c r="BH326" t="s">
        <v>208</v>
      </c>
      <c r="BI326" t="s">
        <v>273</v>
      </c>
      <c r="BJ326" t="s">
        <v>210</v>
      </c>
      <c r="BK326" t="s">
        <v>852</v>
      </c>
      <c r="BL326" t="s">
        <v>212</v>
      </c>
      <c r="BM326" t="s">
        <v>2050</v>
      </c>
      <c r="BN326" t="s">
        <v>214</v>
      </c>
      <c r="BO326" t="s">
        <v>748</v>
      </c>
      <c r="BP326" t="s">
        <v>219</v>
      </c>
      <c r="BQ326" t="s">
        <v>216</v>
      </c>
      <c r="BR326" t="s">
        <v>2102</v>
      </c>
      <c r="BS326" t="s">
        <v>2081</v>
      </c>
      <c r="BT326" t="s">
        <v>2081</v>
      </c>
      <c r="BU326" t="s">
        <v>2102</v>
      </c>
      <c r="BV326" t="s">
        <v>214</v>
      </c>
      <c r="CC326" t="s">
        <v>214</v>
      </c>
      <c r="CG326" t="s">
        <v>219</v>
      </c>
      <c r="CI326" t="s">
        <v>333</v>
      </c>
      <c r="CJ326" t="s">
        <v>2103</v>
      </c>
      <c r="CK326" t="s">
        <v>220</v>
      </c>
      <c r="CL326" t="s">
        <v>422</v>
      </c>
      <c r="CN326" t="s">
        <v>2104</v>
      </c>
      <c r="CO326" t="s">
        <v>2105</v>
      </c>
      <c r="CP326" t="s">
        <v>284</v>
      </c>
      <c r="CQ326" t="s">
        <v>225</v>
      </c>
      <c r="CR326" t="s">
        <v>286</v>
      </c>
      <c r="CS326" t="s">
        <v>244</v>
      </c>
      <c r="CT326" t="s">
        <v>219</v>
      </c>
      <c r="CU326" t="s">
        <v>214</v>
      </c>
      <c r="CV326" t="s">
        <v>227</v>
      </c>
      <c r="CW326" t="s">
        <v>244</v>
      </c>
      <c r="CX326" t="s">
        <v>228</v>
      </c>
      <c r="CY326" t="s">
        <v>353</v>
      </c>
      <c r="CZ326" t="s">
        <v>214</v>
      </c>
      <c r="DA326" t="s">
        <v>219</v>
      </c>
      <c r="DB326" t="s">
        <v>229</v>
      </c>
      <c r="DC326" t="s">
        <v>230</v>
      </c>
      <c r="DD326" t="s">
        <v>219</v>
      </c>
      <c r="DI326" t="s">
        <v>916</v>
      </c>
      <c r="DJ326" t="s">
        <v>2106</v>
      </c>
      <c r="DK326" t="s">
        <v>237</v>
      </c>
      <c r="DL326" t="s">
        <v>233</v>
      </c>
      <c r="DM326" t="s">
        <v>214</v>
      </c>
      <c r="DN326" t="s">
        <v>219</v>
      </c>
      <c r="DO326" t="s">
        <v>288</v>
      </c>
      <c r="DP326" t="s">
        <v>399</v>
      </c>
      <c r="DR326" t="s">
        <v>235</v>
      </c>
      <c r="DT326" t="s">
        <v>214</v>
      </c>
      <c r="DU326" t="s">
        <v>214</v>
      </c>
      <c r="DV326" t="s">
        <v>2107</v>
      </c>
      <c r="DW326" t="s">
        <v>2108</v>
      </c>
      <c r="DX326" t="s">
        <v>233</v>
      </c>
      <c r="DY326" t="s">
        <v>233</v>
      </c>
      <c r="DZ326" t="s">
        <v>1208</v>
      </c>
      <c r="EA326" t="s">
        <v>233</v>
      </c>
      <c r="EB326" t="s">
        <v>237</v>
      </c>
      <c r="EC326" t="s">
        <v>237</v>
      </c>
      <c r="ED326" t="s">
        <v>237</v>
      </c>
      <c r="EE326" t="s">
        <v>214</v>
      </c>
      <c r="EF326" t="s">
        <v>214</v>
      </c>
      <c r="EG326" t="s">
        <v>214</v>
      </c>
      <c r="EI326" t="s">
        <v>214</v>
      </c>
      <c r="EK326" t="s">
        <v>237</v>
      </c>
      <c r="EL326" t="s">
        <v>237</v>
      </c>
      <c r="EM326" t="s">
        <v>240</v>
      </c>
      <c r="EN326" t="s">
        <v>240</v>
      </c>
      <c r="EO326" t="s">
        <v>240</v>
      </c>
      <c r="EP326" t="s">
        <v>240</v>
      </c>
      <c r="EQ326" t="s">
        <v>214</v>
      </c>
      <c r="ER326" t="s">
        <v>214</v>
      </c>
      <c r="ES326" t="s">
        <v>237</v>
      </c>
      <c r="ET326" t="s">
        <v>237</v>
      </c>
      <c r="EU326" t="s">
        <v>237</v>
      </c>
      <c r="EV326" t="s">
        <v>237</v>
      </c>
      <c r="EW326" t="s">
        <v>243</v>
      </c>
      <c r="EX326" t="s">
        <v>243</v>
      </c>
      <c r="EY326" t="s">
        <v>237</v>
      </c>
      <c r="EZ326" t="s">
        <v>241</v>
      </c>
      <c r="FA326" t="s">
        <v>241</v>
      </c>
      <c r="FB326" t="s">
        <v>237</v>
      </c>
      <c r="FC326" t="s">
        <v>237</v>
      </c>
      <c r="FD326" t="s">
        <v>237</v>
      </c>
      <c r="FE326" t="s">
        <v>250</v>
      </c>
      <c r="FF326" t="s">
        <v>244</v>
      </c>
      <c r="FG326" t="s">
        <v>548</v>
      </c>
      <c r="FH326" t="s">
        <v>548</v>
      </c>
      <c r="FI326" t="s">
        <v>214</v>
      </c>
      <c r="FJ326" t="s">
        <v>214</v>
      </c>
      <c r="FK326" t="s">
        <v>214</v>
      </c>
      <c r="FL326" t="s">
        <v>214</v>
      </c>
      <c r="FM326" t="s">
        <v>245</v>
      </c>
      <c r="FN326" t="s">
        <v>245</v>
      </c>
      <c r="FO326" t="s">
        <v>214</v>
      </c>
      <c r="FP326" t="s">
        <v>214</v>
      </c>
      <c r="FQ326" t="s">
        <v>487</v>
      </c>
      <c r="FR326" t="s">
        <v>241</v>
      </c>
      <c r="FS326" t="s">
        <v>247</v>
      </c>
      <c r="FT326" t="s">
        <v>241</v>
      </c>
      <c r="FU326" t="s">
        <v>219</v>
      </c>
      <c r="FV326" t="s">
        <v>241</v>
      </c>
      <c r="FW326" t="s">
        <v>241</v>
      </c>
      <c r="FX326" t="s">
        <v>241</v>
      </c>
      <c r="FY326" t="s">
        <v>241</v>
      </c>
      <c r="FZ326" t="s">
        <v>341</v>
      </c>
      <c r="GA326" t="s">
        <v>341</v>
      </c>
      <c r="GB326" t="s">
        <v>286</v>
      </c>
      <c r="GC326" t="s">
        <v>227</v>
      </c>
      <c r="GD326" t="s">
        <v>249</v>
      </c>
      <c r="GE326" t="s">
        <v>241</v>
      </c>
      <c r="GF326" t="s">
        <v>293</v>
      </c>
      <c r="GG326" t="s">
        <v>244</v>
      </c>
      <c r="GH326" t="s">
        <v>241</v>
      </c>
      <c r="GI326" t="s">
        <v>227</v>
      </c>
      <c r="GJ326" t="s">
        <v>244</v>
      </c>
      <c r="GK326" t="s">
        <v>250</v>
      </c>
      <c r="GL326" t="s">
        <v>227</v>
      </c>
      <c r="GM326" t="s">
        <v>227</v>
      </c>
      <c r="GN326" t="s">
        <v>219</v>
      </c>
      <c r="GO326" t="s">
        <v>219</v>
      </c>
      <c r="GP326" t="s">
        <v>251</v>
      </c>
      <c r="GQ326" t="s">
        <v>553</v>
      </c>
      <c r="GR326" t="s">
        <v>251</v>
      </c>
      <c r="GS326" t="s">
        <v>402</v>
      </c>
      <c r="GT326" t="s">
        <v>575</v>
      </c>
      <c r="GU326" t="s">
        <v>219</v>
      </c>
      <c r="GV326" t="s">
        <v>575</v>
      </c>
      <c r="GW326" t="s">
        <v>252</v>
      </c>
      <c r="GX326" t="s">
        <v>404</v>
      </c>
      <c r="GY326" t="s">
        <v>491</v>
      </c>
      <c r="GZ326" t="s">
        <v>241</v>
      </c>
      <c r="HA326" t="s">
        <v>298</v>
      </c>
      <c r="HB326" t="s">
        <v>241</v>
      </c>
      <c r="HC326" t="s">
        <v>883</v>
      </c>
      <c r="HD326" t="s">
        <v>517</v>
      </c>
      <c r="HE326" t="s">
        <v>429</v>
      </c>
      <c r="HF326" t="s">
        <v>241</v>
      </c>
      <c r="HG326" t="s">
        <v>362</v>
      </c>
      <c r="HH326" t="s">
        <v>241</v>
      </c>
      <c r="HI326" t="s">
        <v>241</v>
      </c>
      <c r="HJ326" t="s">
        <v>219</v>
      </c>
      <c r="HK326" t="s">
        <v>683</v>
      </c>
      <c r="HL326" s="12"/>
      <c r="HM326">
        <v>0.75</v>
      </c>
      <c r="HN326">
        <v>0.25</v>
      </c>
      <c r="HO326">
        <v>0</v>
      </c>
      <c r="HP326">
        <v>1</v>
      </c>
      <c r="HQ326">
        <v>0</v>
      </c>
      <c r="HR326">
        <v>0.5</v>
      </c>
      <c r="HS326">
        <v>1</v>
      </c>
      <c r="HT326">
        <v>1</v>
      </c>
      <c r="HU326">
        <v>0</v>
      </c>
      <c r="HV326">
        <v>0.25</v>
      </c>
      <c r="HW326">
        <v>0.25</v>
      </c>
      <c r="HX326">
        <v>0.5</v>
      </c>
      <c r="HY326">
        <v>1</v>
      </c>
      <c r="HZ326">
        <v>0.5</v>
      </c>
      <c r="IA326" s="4">
        <v>1</v>
      </c>
      <c r="IB326">
        <v>0.5</v>
      </c>
      <c r="IC326">
        <v>0.5</v>
      </c>
      <c r="ID326">
        <v>0.5</v>
      </c>
      <c r="IE326">
        <v>0.5</v>
      </c>
      <c r="IG326">
        <v>0.5</v>
      </c>
      <c r="IH326">
        <v>0.25</v>
      </c>
      <c r="II326">
        <v>0.75</v>
      </c>
      <c r="IJ326">
        <v>1</v>
      </c>
      <c r="IK326">
        <v>0.25</v>
      </c>
      <c r="IL326">
        <v>0.75</v>
      </c>
      <c r="IM326">
        <v>0.75</v>
      </c>
      <c r="IN326">
        <v>1</v>
      </c>
      <c r="IO326">
        <v>0.5</v>
      </c>
      <c r="IQ326">
        <v>1</v>
      </c>
      <c r="IS326">
        <f t="shared" si="288"/>
        <v>0.11249999999999999</v>
      </c>
      <c r="IT326">
        <f t="shared" si="289"/>
        <v>0.03</v>
      </c>
      <c r="IU326">
        <f t="shared" si="290"/>
        <v>0</v>
      </c>
      <c r="IV326">
        <f t="shared" si="291"/>
        <v>0.1</v>
      </c>
      <c r="IW326">
        <f t="shared" si="292"/>
        <v>0</v>
      </c>
      <c r="IX326">
        <f t="shared" si="293"/>
        <v>6.5000000000000002E-2</v>
      </c>
      <c r="IY326">
        <f t="shared" si="294"/>
        <v>0.1</v>
      </c>
      <c r="IZ326">
        <f t="shared" si="295"/>
        <v>0.11</v>
      </c>
      <c r="JA326">
        <f t="shared" si="296"/>
        <v>0</v>
      </c>
      <c r="JB326">
        <f t="shared" si="297"/>
        <v>2.5000000000000001E-2</v>
      </c>
      <c r="JC326">
        <f t="shared" si="298"/>
        <v>0.03</v>
      </c>
      <c r="JD326">
        <f t="shared" si="299"/>
        <v>5.5E-2</v>
      </c>
      <c r="JE326">
        <f t="shared" si="300"/>
        <v>7.0000000000000007E-2</v>
      </c>
      <c r="JF326">
        <f t="shared" si="301"/>
        <v>0.06</v>
      </c>
      <c r="JG326" s="5">
        <f t="shared" si="302"/>
        <v>0.05</v>
      </c>
      <c r="JH326">
        <f t="shared" si="303"/>
        <v>0</v>
      </c>
      <c r="JI326">
        <f t="shared" si="303"/>
        <v>0</v>
      </c>
      <c r="JJ326">
        <f t="shared" si="304"/>
        <v>0.1</v>
      </c>
      <c r="JK326">
        <f t="shared" si="305"/>
        <v>7.4999999999999997E-2</v>
      </c>
      <c r="JL326" s="6">
        <f t="shared" si="306"/>
        <v>3.6666666666666667E-2</v>
      </c>
      <c r="JM326">
        <f t="shared" si="307"/>
        <v>0.06</v>
      </c>
      <c r="JN326">
        <f t="shared" si="308"/>
        <v>1.2500000000000001E-2</v>
      </c>
      <c r="JO326">
        <f t="shared" si="309"/>
        <v>0.11249999999999999</v>
      </c>
      <c r="JP326">
        <f t="shared" si="310"/>
        <v>0.1</v>
      </c>
      <c r="JQ326">
        <f t="shared" si="311"/>
        <v>0.03</v>
      </c>
      <c r="JR326">
        <f t="shared" si="312"/>
        <v>8.2500000000000004E-2</v>
      </c>
      <c r="JS326">
        <f t="shared" si="313"/>
        <v>7.5000000000000011E-2</v>
      </c>
      <c r="JT326">
        <f t="shared" si="313"/>
        <v>0.1</v>
      </c>
      <c r="JU326">
        <f t="shared" si="314"/>
        <v>0.5</v>
      </c>
      <c r="JV326">
        <f t="shared" si="314"/>
        <v>0</v>
      </c>
      <c r="JW326">
        <f t="shared" si="315"/>
        <v>7.4999999999999997E-2</v>
      </c>
      <c r="JY326">
        <f t="shared" si="316"/>
        <v>3.7500000000000006E-2</v>
      </c>
      <c r="JZ326">
        <f t="shared" si="317"/>
        <v>0.02</v>
      </c>
      <c r="KA326">
        <f t="shared" si="318"/>
        <v>0</v>
      </c>
      <c r="KB326">
        <f t="shared" si="318"/>
        <v>0.02</v>
      </c>
      <c r="KC326">
        <f t="shared" si="319"/>
        <v>0</v>
      </c>
      <c r="KD326">
        <f t="shared" si="287"/>
        <v>1.4999999999999999E-2</v>
      </c>
      <c r="KE326">
        <f t="shared" si="287"/>
        <v>0.03</v>
      </c>
      <c r="KF326">
        <f t="shared" si="287"/>
        <v>0.03</v>
      </c>
      <c r="KG326">
        <f t="shared" si="287"/>
        <v>0</v>
      </c>
      <c r="KH326">
        <f t="shared" si="287"/>
        <v>7.4999999999999997E-3</v>
      </c>
      <c r="KI326">
        <f t="shared" si="287"/>
        <v>7.4999999999999997E-3</v>
      </c>
      <c r="KJ326">
        <f t="shared" si="286"/>
        <v>1.4999999999999999E-2</v>
      </c>
      <c r="KK326">
        <f t="shared" si="320"/>
        <v>0.02</v>
      </c>
      <c r="KL326">
        <f t="shared" si="321"/>
        <v>0.02</v>
      </c>
      <c r="KM326" s="5">
        <f t="shared" si="322"/>
        <v>0.05</v>
      </c>
      <c r="KN326">
        <f t="shared" si="323"/>
        <v>0</v>
      </c>
      <c r="KO326">
        <f t="shared" si="323"/>
        <v>0</v>
      </c>
      <c r="KP326">
        <f t="shared" si="324"/>
        <v>0.03</v>
      </c>
      <c r="KQ326">
        <f t="shared" si="325"/>
        <v>1.4999999999999999E-2</v>
      </c>
      <c r="KR326" s="6">
        <f t="shared" si="326"/>
        <v>1.8333333333333333E-2</v>
      </c>
      <c r="KS326">
        <f t="shared" si="327"/>
        <v>0.02</v>
      </c>
      <c r="KT326">
        <f t="shared" si="328"/>
        <v>7.4999999999999997E-3</v>
      </c>
      <c r="KU326">
        <f t="shared" si="329"/>
        <v>0.03</v>
      </c>
      <c r="KV326">
        <f t="shared" si="330"/>
        <v>0.05</v>
      </c>
      <c r="KW326">
        <f t="shared" si="331"/>
        <v>2.5000000000000001E-3</v>
      </c>
      <c r="KX326">
        <f t="shared" si="332"/>
        <v>0</v>
      </c>
      <c r="KY326">
        <f t="shared" si="333"/>
        <v>0.03</v>
      </c>
      <c r="KZ326">
        <f t="shared" si="334"/>
        <v>0.03</v>
      </c>
      <c r="LA326">
        <f t="shared" si="335"/>
        <v>0.5</v>
      </c>
      <c r="LB326">
        <f t="shared" si="335"/>
        <v>0</v>
      </c>
      <c r="LC326">
        <f t="shared" si="336"/>
        <v>0.05</v>
      </c>
      <c r="LE326" t="str">
        <f t="shared" si="342"/>
        <v>Senegal</v>
      </c>
      <c r="LF326">
        <f t="shared" si="337"/>
        <v>0.51749999999999996</v>
      </c>
      <c r="LG326" s="6">
        <f t="shared" si="338"/>
        <v>0.50166666666666671</v>
      </c>
      <c r="LH326">
        <f t="shared" si="339"/>
        <v>0.64750000000000008</v>
      </c>
      <c r="LI326" s="6">
        <f t="shared" si="340"/>
        <v>0.5558333333333334</v>
      </c>
      <c r="LJ326">
        <f t="shared" si="341"/>
        <v>1</v>
      </c>
    </row>
    <row r="327" spans="1:322" x14ac:dyDescent="0.35">
      <c r="A327" s="3">
        <v>44887</v>
      </c>
      <c r="B327" t="s">
        <v>2109</v>
      </c>
      <c r="D327" s="27" t="s">
        <v>321</v>
      </c>
      <c r="E327" s="27" t="s">
        <v>321</v>
      </c>
      <c r="F327" s="27">
        <v>41</v>
      </c>
      <c r="G327" s="27" t="s">
        <v>258</v>
      </c>
      <c r="H327" s="27" t="s">
        <v>259</v>
      </c>
      <c r="I327" s="27" t="s">
        <v>1838</v>
      </c>
      <c r="J327" s="27" t="s">
        <v>685</v>
      </c>
      <c r="K327" s="28">
        <v>44490</v>
      </c>
      <c r="L327" s="28">
        <v>44490</v>
      </c>
      <c r="M327" s="28">
        <v>44504</v>
      </c>
      <c r="N327" s="27" t="s">
        <v>261</v>
      </c>
      <c r="O327" s="27" t="s">
        <v>261</v>
      </c>
      <c r="P327" s="27" t="s">
        <v>261</v>
      </c>
      <c r="Q327" s="27" t="s">
        <v>324</v>
      </c>
      <c r="R327" s="28">
        <v>44508</v>
      </c>
      <c r="S327" s="28">
        <v>44508</v>
      </c>
      <c r="T327" s="27" t="s">
        <v>263</v>
      </c>
      <c r="U327" s="27" t="s">
        <v>263</v>
      </c>
      <c r="V327" s="28">
        <v>44506</v>
      </c>
      <c r="W327" s="27" t="s">
        <v>261</v>
      </c>
      <c r="X327" s="28" t="s">
        <v>262</v>
      </c>
      <c r="Y327" s="27" t="s">
        <v>263</v>
      </c>
      <c r="Z327" s="28">
        <v>44506</v>
      </c>
      <c r="AA327" s="27" t="s">
        <v>264</v>
      </c>
      <c r="AB327" s="27" t="s">
        <v>265</v>
      </c>
      <c r="AC327" s="27" t="s">
        <v>705</v>
      </c>
      <c r="AD327" s="27" t="s">
        <v>267</v>
      </c>
      <c r="AE327" s="27" t="s">
        <v>326</v>
      </c>
      <c r="AF327" s="27" t="s">
        <v>687</v>
      </c>
      <c r="AG327" s="29">
        <v>500000</v>
      </c>
      <c r="AH327" s="27" t="s">
        <v>263</v>
      </c>
      <c r="AI327" s="27">
        <v>44522</v>
      </c>
      <c r="AJ327" s="28">
        <v>44527</v>
      </c>
      <c r="AK327" s="27" t="s">
        <v>268</v>
      </c>
      <c r="AL327" s="27" t="s">
        <v>269</v>
      </c>
      <c r="AM327" s="27" t="s">
        <v>265</v>
      </c>
      <c r="AN327" s="27" t="s">
        <v>270</v>
      </c>
      <c r="AO327" s="27" t="s">
        <v>261</v>
      </c>
      <c r="AP327" s="27" t="s">
        <v>261</v>
      </c>
      <c r="AQ327" s="28" t="s">
        <v>262</v>
      </c>
      <c r="AR327" s="27" t="s">
        <v>261</v>
      </c>
      <c r="AS327" s="28" t="s">
        <v>262</v>
      </c>
      <c r="AT327" s="27" t="s">
        <v>261</v>
      </c>
      <c r="AU327" s="28" t="s">
        <v>262</v>
      </c>
      <c r="AV327" s="27" t="s">
        <v>261</v>
      </c>
      <c r="AW327" s="28" t="s">
        <v>262</v>
      </c>
      <c r="AX327" s="27" t="s">
        <v>261</v>
      </c>
      <c r="AY327" s="28" t="s">
        <v>262</v>
      </c>
      <c r="AZ327" s="27" t="s">
        <v>262</v>
      </c>
      <c r="BA327" s="27" t="s">
        <v>262</v>
      </c>
      <c r="BB327" s="27" t="s">
        <v>261</v>
      </c>
      <c r="BC327" s="28" t="s">
        <v>262</v>
      </c>
      <c r="BD327" s="27" t="s">
        <v>263</v>
      </c>
      <c r="BE327" s="30">
        <v>44505</v>
      </c>
      <c r="BF327" t="s">
        <v>685</v>
      </c>
      <c r="BG327" t="s">
        <v>571</v>
      </c>
      <c r="BH327" t="s">
        <v>208</v>
      </c>
      <c r="BI327" t="s">
        <v>1426</v>
      </c>
      <c r="BJ327" t="s">
        <v>210</v>
      </c>
      <c r="BK327" t="s">
        <v>852</v>
      </c>
      <c r="BL327" t="s">
        <v>212</v>
      </c>
      <c r="BM327" t="s">
        <v>688</v>
      </c>
      <c r="BN327" t="s">
        <v>214</v>
      </c>
      <c r="BO327" t="s">
        <v>276</v>
      </c>
      <c r="BP327" t="s">
        <v>219</v>
      </c>
      <c r="BQ327" t="s">
        <v>216</v>
      </c>
      <c r="BR327" t="s">
        <v>685</v>
      </c>
      <c r="BS327" t="s">
        <v>700</v>
      </c>
      <c r="BT327" t="s">
        <v>981</v>
      </c>
      <c r="BU327" t="s">
        <v>719</v>
      </c>
      <c r="BV327" t="s">
        <v>214</v>
      </c>
      <c r="CC327" t="s">
        <v>214</v>
      </c>
      <c r="CG327" t="s">
        <v>219</v>
      </c>
      <c r="CI327" t="s">
        <v>335</v>
      </c>
      <c r="CJ327" t="s">
        <v>2110</v>
      </c>
      <c r="CK327" t="s">
        <v>335</v>
      </c>
      <c r="CL327" t="s">
        <v>282</v>
      </c>
      <c r="CN327" t="s">
        <v>223</v>
      </c>
      <c r="CP327" t="s">
        <v>413</v>
      </c>
      <c r="CQ327" t="s">
        <v>413</v>
      </c>
      <c r="CR327" t="s">
        <v>250</v>
      </c>
      <c r="CS327" t="s">
        <v>250</v>
      </c>
      <c r="CT327" t="s">
        <v>219</v>
      </c>
      <c r="CU327" t="s">
        <v>219</v>
      </c>
      <c r="CV327" t="s">
        <v>244</v>
      </c>
      <c r="CW327" t="s">
        <v>244</v>
      </c>
      <c r="CX327" t="s">
        <v>353</v>
      </c>
      <c r="CY327" t="s">
        <v>287</v>
      </c>
      <c r="CZ327" t="s">
        <v>214</v>
      </c>
      <c r="DA327" t="s">
        <v>219</v>
      </c>
      <c r="DB327" t="s">
        <v>230</v>
      </c>
      <c r="DC327" t="s">
        <v>230</v>
      </c>
      <c r="DD327" t="s">
        <v>214</v>
      </c>
      <c r="DE327" t="s">
        <v>546</v>
      </c>
      <c r="DG327" t="s">
        <v>546</v>
      </c>
      <c r="DI327" t="s">
        <v>338</v>
      </c>
      <c r="DK327" t="s">
        <v>233</v>
      </c>
      <c r="DL327" t="s">
        <v>237</v>
      </c>
      <c r="DM327" t="s">
        <v>219</v>
      </c>
      <c r="DN327" t="s">
        <v>219</v>
      </c>
      <c r="DO327" t="s">
        <v>414</v>
      </c>
      <c r="DP327" t="s">
        <v>235</v>
      </c>
      <c r="DR327" t="s">
        <v>235</v>
      </c>
      <c r="DT327" t="s">
        <v>214</v>
      </c>
      <c r="DU327" t="s">
        <v>214</v>
      </c>
      <c r="DV327" t="s">
        <v>236</v>
      </c>
      <c r="DX327" t="s">
        <v>237</v>
      </c>
      <c r="DY327" t="s">
        <v>237</v>
      </c>
      <c r="DZ327" t="s">
        <v>485</v>
      </c>
      <c r="EA327" t="s">
        <v>237</v>
      </c>
      <c r="EB327" t="s">
        <v>237</v>
      </c>
      <c r="EC327" t="s">
        <v>242</v>
      </c>
      <c r="ED327" t="s">
        <v>242</v>
      </c>
      <c r="EE327" t="s">
        <v>214</v>
      </c>
      <c r="EF327" t="s">
        <v>214</v>
      </c>
      <c r="EG327" t="s">
        <v>214</v>
      </c>
      <c r="EI327" t="s">
        <v>214</v>
      </c>
      <c r="EK327" t="s">
        <v>237</v>
      </c>
      <c r="EL327" t="s">
        <v>237</v>
      </c>
      <c r="EM327" t="s">
        <v>486</v>
      </c>
      <c r="EN327" t="s">
        <v>486</v>
      </c>
      <c r="EO327" t="s">
        <v>401</v>
      </c>
      <c r="EP327" t="s">
        <v>401</v>
      </c>
      <c r="EQ327" t="s">
        <v>214</v>
      </c>
      <c r="ER327" t="s">
        <v>214</v>
      </c>
      <c r="ES327" t="s">
        <v>233</v>
      </c>
      <c r="ET327" t="s">
        <v>237</v>
      </c>
      <c r="EU327" t="s">
        <v>237</v>
      </c>
      <c r="EV327" t="s">
        <v>237</v>
      </c>
      <c r="EW327" t="s">
        <v>580</v>
      </c>
      <c r="EX327" t="s">
        <v>580</v>
      </c>
      <c r="EY327" t="s">
        <v>237</v>
      </c>
      <c r="EZ327" t="s">
        <v>241</v>
      </c>
      <c r="FA327" t="s">
        <v>241</v>
      </c>
      <c r="FB327" t="s">
        <v>237</v>
      </c>
      <c r="FC327" t="s">
        <v>237</v>
      </c>
      <c r="FD327" t="s">
        <v>237</v>
      </c>
      <c r="FE327" t="s">
        <v>250</v>
      </c>
      <c r="FF327" t="s">
        <v>227</v>
      </c>
      <c r="FG327" t="s">
        <v>242</v>
      </c>
      <c r="FH327" t="s">
        <v>242</v>
      </c>
      <c r="FI327" t="s">
        <v>214</v>
      </c>
      <c r="FJ327" t="s">
        <v>214</v>
      </c>
      <c r="FK327" t="s">
        <v>214</v>
      </c>
      <c r="FL327" t="s">
        <v>214</v>
      </c>
      <c r="FM327" t="s">
        <v>245</v>
      </c>
      <c r="FN327" t="s">
        <v>245</v>
      </c>
      <c r="FO327" t="s">
        <v>219</v>
      </c>
      <c r="FP327" t="s">
        <v>219</v>
      </c>
      <c r="FQ327" t="s">
        <v>241</v>
      </c>
      <c r="FR327" t="s">
        <v>241</v>
      </c>
      <c r="FS327" t="s">
        <v>241</v>
      </c>
      <c r="FT327" t="s">
        <v>241</v>
      </c>
      <c r="FU327" t="s">
        <v>219</v>
      </c>
      <c r="FV327" t="s">
        <v>241</v>
      </c>
      <c r="FW327" t="s">
        <v>241</v>
      </c>
      <c r="FX327" t="s">
        <v>241</v>
      </c>
      <c r="FY327" t="s">
        <v>241</v>
      </c>
      <c r="FZ327" t="s">
        <v>248</v>
      </c>
      <c r="GA327" t="s">
        <v>248</v>
      </c>
      <c r="GB327" t="s">
        <v>227</v>
      </c>
      <c r="GC327" t="s">
        <v>227</v>
      </c>
      <c r="GD327" t="s">
        <v>249</v>
      </c>
      <c r="GE327" t="s">
        <v>241</v>
      </c>
      <c r="GF327" t="s">
        <v>249</v>
      </c>
      <c r="GG327" t="s">
        <v>244</v>
      </c>
      <c r="GH327" t="s">
        <v>241</v>
      </c>
      <c r="GI327" t="s">
        <v>250</v>
      </c>
      <c r="GJ327" t="s">
        <v>244</v>
      </c>
      <c r="GK327" t="s">
        <v>250</v>
      </c>
      <c r="GL327" t="s">
        <v>227</v>
      </c>
      <c r="GM327" t="s">
        <v>227</v>
      </c>
      <c r="GN327" t="s">
        <v>219</v>
      </c>
      <c r="GO327" t="s">
        <v>214</v>
      </c>
      <c r="GP327" t="s">
        <v>295</v>
      </c>
      <c r="GQ327" t="s">
        <v>251</v>
      </c>
      <c r="GR327" t="s">
        <v>295</v>
      </c>
      <c r="GS327" t="s">
        <v>214</v>
      </c>
      <c r="GT327" t="s">
        <v>241</v>
      </c>
      <c r="GU327" t="s">
        <v>214</v>
      </c>
      <c r="GV327" t="s">
        <v>241</v>
      </c>
      <c r="GW327" t="s">
        <v>404</v>
      </c>
      <c r="GX327" t="s">
        <v>404</v>
      </c>
      <c r="GY327" t="s">
        <v>254</v>
      </c>
      <c r="GZ327" t="s">
        <v>241</v>
      </c>
      <c r="HA327" t="s">
        <v>298</v>
      </c>
      <c r="HB327" t="s">
        <v>241</v>
      </c>
      <c r="HC327" t="s">
        <v>315</v>
      </c>
      <c r="HD327" t="s">
        <v>361</v>
      </c>
      <c r="HE327" t="s">
        <v>429</v>
      </c>
      <c r="HF327" t="s">
        <v>241</v>
      </c>
      <c r="HG327" t="s">
        <v>362</v>
      </c>
      <c r="HH327" t="s">
        <v>241</v>
      </c>
      <c r="HI327" t="s">
        <v>241</v>
      </c>
      <c r="HJ327" t="s">
        <v>219</v>
      </c>
      <c r="HK327" t="s">
        <v>241</v>
      </c>
      <c r="HL327" s="12"/>
      <c r="HM327">
        <v>0.5</v>
      </c>
      <c r="HN327">
        <v>0.5</v>
      </c>
      <c r="HO327">
        <v>0</v>
      </c>
      <c r="HP327">
        <v>0.75</v>
      </c>
      <c r="HQ327">
        <v>1</v>
      </c>
      <c r="HR327">
        <v>0.25</v>
      </c>
      <c r="HS327">
        <v>0</v>
      </c>
      <c r="HT327">
        <v>0</v>
      </c>
      <c r="HU327">
        <v>0</v>
      </c>
      <c r="HV327">
        <v>0.5</v>
      </c>
      <c r="HW327">
        <v>0.5</v>
      </c>
      <c r="HX327">
        <v>0.75</v>
      </c>
      <c r="HY327">
        <v>1</v>
      </c>
      <c r="HZ327">
        <v>0.5</v>
      </c>
      <c r="IA327" s="4">
        <v>1</v>
      </c>
      <c r="IB327">
        <v>0.25</v>
      </c>
      <c r="IC327">
        <v>0.5</v>
      </c>
      <c r="ID327">
        <v>0.5</v>
      </c>
      <c r="IE327">
        <v>0.5</v>
      </c>
      <c r="IG327">
        <v>0.5</v>
      </c>
      <c r="IH327">
        <v>0.75</v>
      </c>
      <c r="II327">
        <v>0.75</v>
      </c>
      <c r="IJ327">
        <v>0.75</v>
      </c>
      <c r="IK327">
        <v>1</v>
      </c>
      <c r="IL327">
        <v>0.75</v>
      </c>
      <c r="IM327">
        <v>0.75</v>
      </c>
      <c r="IN327">
        <v>1</v>
      </c>
      <c r="IO327">
        <v>1</v>
      </c>
      <c r="IQ327">
        <v>0</v>
      </c>
      <c r="IS327">
        <f t="shared" si="288"/>
        <v>7.4999999999999997E-2</v>
      </c>
      <c r="IT327">
        <f t="shared" si="289"/>
        <v>0.06</v>
      </c>
      <c r="IU327">
        <f t="shared" si="290"/>
        <v>0</v>
      </c>
      <c r="IV327">
        <f t="shared" si="291"/>
        <v>7.5000000000000011E-2</v>
      </c>
      <c r="IW327">
        <f t="shared" si="292"/>
        <v>0.08</v>
      </c>
      <c r="IX327">
        <f t="shared" si="293"/>
        <v>3.2500000000000001E-2</v>
      </c>
      <c r="IY327">
        <f t="shared" si="294"/>
        <v>0</v>
      </c>
      <c r="IZ327">
        <f t="shared" si="295"/>
        <v>0</v>
      </c>
      <c r="JA327">
        <f t="shared" si="296"/>
        <v>0</v>
      </c>
      <c r="JB327">
        <f t="shared" si="297"/>
        <v>0.05</v>
      </c>
      <c r="JC327">
        <f t="shared" si="298"/>
        <v>0.06</v>
      </c>
      <c r="JD327">
        <f t="shared" si="299"/>
        <v>8.2500000000000004E-2</v>
      </c>
      <c r="JE327">
        <f t="shared" si="300"/>
        <v>7.0000000000000007E-2</v>
      </c>
      <c r="JF327">
        <f t="shared" si="301"/>
        <v>0.06</v>
      </c>
      <c r="JG327" s="5">
        <f t="shared" si="302"/>
        <v>0.05</v>
      </c>
      <c r="JH327">
        <f t="shared" si="303"/>
        <v>0</v>
      </c>
      <c r="JI327">
        <f t="shared" si="303"/>
        <v>0</v>
      </c>
      <c r="JJ327">
        <f t="shared" si="304"/>
        <v>0.1</v>
      </c>
      <c r="JK327">
        <f t="shared" si="305"/>
        <v>7.4999999999999997E-2</v>
      </c>
      <c r="JL327" s="6">
        <f t="shared" si="306"/>
        <v>0.04</v>
      </c>
      <c r="JM327">
        <f t="shared" si="307"/>
        <v>0.06</v>
      </c>
      <c r="JN327">
        <f t="shared" si="308"/>
        <v>3.7500000000000006E-2</v>
      </c>
      <c r="JO327">
        <f t="shared" si="309"/>
        <v>0.11249999999999999</v>
      </c>
      <c r="JP327">
        <f t="shared" si="310"/>
        <v>7.5000000000000011E-2</v>
      </c>
      <c r="JQ327">
        <f t="shared" si="311"/>
        <v>0.12</v>
      </c>
      <c r="JR327">
        <f t="shared" si="312"/>
        <v>8.2500000000000004E-2</v>
      </c>
      <c r="JS327">
        <f t="shared" si="313"/>
        <v>7.5000000000000011E-2</v>
      </c>
      <c r="JT327">
        <f t="shared" si="313"/>
        <v>0.1</v>
      </c>
      <c r="JU327">
        <f t="shared" si="314"/>
        <v>1</v>
      </c>
      <c r="JV327">
        <f t="shared" si="314"/>
        <v>0</v>
      </c>
      <c r="JW327">
        <f t="shared" si="315"/>
        <v>0.15</v>
      </c>
      <c r="JY327">
        <f t="shared" si="316"/>
        <v>2.5000000000000001E-2</v>
      </c>
      <c r="JZ327">
        <f t="shared" si="317"/>
        <v>0.04</v>
      </c>
      <c r="KA327">
        <f t="shared" si="318"/>
        <v>0</v>
      </c>
      <c r="KB327">
        <f t="shared" si="318"/>
        <v>1.4999999999999999E-2</v>
      </c>
      <c r="KC327">
        <f t="shared" si="319"/>
        <v>0.04</v>
      </c>
      <c r="KD327">
        <f t="shared" si="287"/>
        <v>7.4999999999999997E-3</v>
      </c>
      <c r="KE327">
        <f t="shared" si="287"/>
        <v>0</v>
      </c>
      <c r="KF327">
        <f t="shared" si="287"/>
        <v>0</v>
      </c>
      <c r="KG327">
        <f t="shared" si="287"/>
        <v>0</v>
      </c>
      <c r="KH327">
        <f t="shared" si="287"/>
        <v>1.4999999999999999E-2</v>
      </c>
      <c r="KI327">
        <f t="shared" si="287"/>
        <v>1.4999999999999999E-2</v>
      </c>
      <c r="KJ327">
        <f t="shared" si="286"/>
        <v>2.2499999999999999E-2</v>
      </c>
      <c r="KK327">
        <f t="shared" si="320"/>
        <v>0.02</v>
      </c>
      <c r="KL327">
        <f t="shared" si="321"/>
        <v>0.02</v>
      </c>
      <c r="KM327" s="5">
        <f t="shared" si="322"/>
        <v>0.05</v>
      </c>
      <c r="KN327">
        <f t="shared" si="323"/>
        <v>0</v>
      </c>
      <c r="KO327">
        <f t="shared" si="323"/>
        <v>0</v>
      </c>
      <c r="KP327">
        <f t="shared" si="324"/>
        <v>0.03</v>
      </c>
      <c r="KQ327">
        <f t="shared" si="325"/>
        <v>1.4999999999999999E-2</v>
      </c>
      <c r="KR327" s="6">
        <f t="shared" si="326"/>
        <v>0.02</v>
      </c>
      <c r="KS327">
        <f t="shared" si="327"/>
        <v>0.02</v>
      </c>
      <c r="KT327">
        <f t="shared" si="328"/>
        <v>2.2499999999999999E-2</v>
      </c>
      <c r="KU327">
        <f t="shared" si="329"/>
        <v>0.03</v>
      </c>
      <c r="KV327">
        <f t="shared" si="330"/>
        <v>3.7500000000000006E-2</v>
      </c>
      <c r="KW327">
        <f t="shared" si="331"/>
        <v>0.01</v>
      </c>
      <c r="KX327">
        <f t="shared" si="332"/>
        <v>0</v>
      </c>
      <c r="KY327">
        <f t="shared" si="333"/>
        <v>0.03</v>
      </c>
      <c r="KZ327">
        <f t="shared" si="334"/>
        <v>0.03</v>
      </c>
      <c r="LA327">
        <f t="shared" si="335"/>
        <v>1</v>
      </c>
      <c r="LB327">
        <f t="shared" si="335"/>
        <v>0</v>
      </c>
      <c r="LC327">
        <f t="shared" si="336"/>
        <v>0.1</v>
      </c>
      <c r="LE327" t="str">
        <f t="shared" si="342"/>
        <v>Mali</v>
      </c>
      <c r="LF327">
        <f t="shared" si="337"/>
        <v>0.32250000000000001</v>
      </c>
      <c r="LG327" s="6">
        <f t="shared" si="338"/>
        <v>0.58750000000000002</v>
      </c>
      <c r="LH327">
        <f t="shared" si="339"/>
        <v>0.8125</v>
      </c>
      <c r="LI327" s="6">
        <f t="shared" si="340"/>
        <v>0.6150000000000001</v>
      </c>
      <c r="LJ327">
        <f t="shared" si="341"/>
        <v>0</v>
      </c>
    </row>
    <row r="328" spans="1:322" x14ac:dyDescent="0.35">
      <c r="A328" s="3">
        <v>44887</v>
      </c>
      <c r="B328" t="s">
        <v>2111</v>
      </c>
      <c r="D328" s="24" t="s">
        <v>321</v>
      </c>
      <c r="E328" s="24" t="s">
        <v>321</v>
      </c>
      <c r="F328" s="24">
        <v>25</v>
      </c>
      <c r="G328" s="24" t="s">
        <v>258</v>
      </c>
      <c r="H328" s="24" t="s">
        <v>259</v>
      </c>
      <c r="I328" s="24" t="s">
        <v>1838</v>
      </c>
      <c r="J328" s="24" t="s">
        <v>685</v>
      </c>
      <c r="K328" s="25">
        <v>44481</v>
      </c>
      <c r="L328" s="25">
        <v>44481</v>
      </c>
      <c r="M328" s="25">
        <v>44504</v>
      </c>
      <c r="N328" s="24" t="s">
        <v>261</v>
      </c>
      <c r="O328" s="24" t="s">
        <v>261</v>
      </c>
      <c r="P328" s="24" t="s">
        <v>261</v>
      </c>
      <c r="Q328" s="24" t="s">
        <v>324</v>
      </c>
      <c r="R328" s="25">
        <v>44505</v>
      </c>
      <c r="S328" s="25">
        <v>44505</v>
      </c>
      <c r="T328" s="24" t="s">
        <v>263</v>
      </c>
      <c r="U328" s="24" t="s">
        <v>263</v>
      </c>
      <c r="V328" s="25">
        <v>44506</v>
      </c>
      <c r="W328" s="24" t="s">
        <v>261</v>
      </c>
      <c r="X328" s="25" t="s">
        <v>262</v>
      </c>
      <c r="Y328" s="24" t="s">
        <v>263</v>
      </c>
      <c r="Z328" s="25">
        <v>44506</v>
      </c>
      <c r="AA328" s="24" t="s">
        <v>264</v>
      </c>
      <c r="AB328" s="24" t="s">
        <v>265</v>
      </c>
      <c r="AC328" s="24" t="s">
        <v>705</v>
      </c>
      <c r="AD328" s="24" t="s">
        <v>267</v>
      </c>
      <c r="AE328" s="24" t="s">
        <v>326</v>
      </c>
      <c r="AF328" s="24" t="s">
        <v>687</v>
      </c>
      <c r="AG328" s="31">
        <v>500000</v>
      </c>
      <c r="AH328" s="24" t="s">
        <v>261</v>
      </c>
      <c r="AI328" s="24" t="s">
        <v>262</v>
      </c>
      <c r="AJ328" s="25" t="s">
        <v>262</v>
      </c>
      <c r="AK328" s="24" t="s">
        <v>262</v>
      </c>
      <c r="AL328" s="24" t="s">
        <v>262</v>
      </c>
      <c r="AM328" s="24" t="s">
        <v>262</v>
      </c>
      <c r="AN328" s="24" t="s">
        <v>262</v>
      </c>
      <c r="AO328" s="24" t="s">
        <v>261</v>
      </c>
      <c r="AP328" s="24" t="s">
        <v>261</v>
      </c>
      <c r="AQ328" s="25" t="s">
        <v>262</v>
      </c>
      <c r="AR328" s="24" t="s">
        <v>261</v>
      </c>
      <c r="AS328" s="25" t="s">
        <v>262</v>
      </c>
      <c r="AT328" s="24" t="s">
        <v>261</v>
      </c>
      <c r="AU328" s="25" t="s">
        <v>262</v>
      </c>
      <c r="AV328" s="24" t="s">
        <v>261</v>
      </c>
      <c r="AW328" s="25" t="s">
        <v>262</v>
      </c>
      <c r="AX328" s="24" t="s">
        <v>261</v>
      </c>
      <c r="AY328" s="25" t="s">
        <v>262</v>
      </c>
      <c r="AZ328" s="27" t="s">
        <v>262</v>
      </c>
      <c r="BA328" s="27" t="s">
        <v>262</v>
      </c>
      <c r="BB328" s="24" t="s">
        <v>261</v>
      </c>
      <c r="BC328" s="25" t="s">
        <v>262</v>
      </c>
      <c r="BD328" s="24" t="s">
        <v>261</v>
      </c>
      <c r="BE328" s="26" t="s">
        <v>262</v>
      </c>
      <c r="BF328" t="s">
        <v>685</v>
      </c>
      <c r="BG328" t="s">
        <v>571</v>
      </c>
      <c r="BH328" t="s">
        <v>208</v>
      </c>
      <c r="BI328" t="s">
        <v>328</v>
      </c>
      <c r="BJ328" t="s">
        <v>210</v>
      </c>
      <c r="BK328" t="s">
        <v>329</v>
      </c>
      <c r="BL328" t="s">
        <v>212</v>
      </c>
      <c r="BM328" t="s">
        <v>688</v>
      </c>
      <c r="BN328" t="s">
        <v>214</v>
      </c>
      <c r="BO328" t="s">
        <v>276</v>
      </c>
      <c r="BP328" t="s">
        <v>219</v>
      </c>
      <c r="BQ328" t="s">
        <v>216</v>
      </c>
      <c r="BR328" t="s">
        <v>685</v>
      </c>
      <c r="BS328" t="s">
        <v>700</v>
      </c>
      <c r="BT328" t="s">
        <v>714</v>
      </c>
      <c r="BU328" t="s">
        <v>1161</v>
      </c>
      <c r="BV328" t="s">
        <v>214</v>
      </c>
      <c r="CC328" t="s">
        <v>214</v>
      </c>
      <c r="CG328" t="s">
        <v>219</v>
      </c>
      <c r="CI328" t="s">
        <v>333</v>
      </c>
      <c r="CJ328" t="s">
        <v>2112</v>
      </c>
      <c r="CK328" t="s">
        <v>335</v>
      </c>
      <c r="CL328" t="s">
        <v>222</v>
      </c>
      <c r="CN328" t="s">
        <v>306</v>
      </c>
      <c r="CP328" t="s">
        <v>284</v>
      </c>
      <c r="CQ328" t="s">
        <v>285</v>
      </c>
      <c r="CR328" t="s">
        <v>227</v>
      </c>
      <c r="CS328" t="s">
        <v>227</v>
      </c>
      <c r="CT328" t="s">
        <v>219</v>
      </c>
      <c r="CU328" t="s">
        <v>219</v>
      </c>
      <c r="CV328" t="s">
        <v>227</v>
      </c>
      <c r="CW328" t="s">
        <v>227</v>
      </c>
      <c r="CX328" t="s">
        <v>287</v>
      </c>
      <c r="CY328" t="s">
        <v>353</v>
      </c>
      <c r="CZ328" t="s">
        <v>219</v>
      </c>
      <c r="DA328" t="s">
        <v>214</v>
      </c>
      <c r="DB328" t="s">
        <v>230</v>
      </c>
      <c r="DC328" t="s">
        <v>230</v>
      </c>
      <c r="DD328" t="s">
        <v>219</v>
      </c>
      <c r="DI328" t="s">
        <v>338</v>
      </c>
      <c r="DK328" t="s">
        <v>237</v>
      </c>
      <c r="DL328" t="s">
        <v>237</v>
      </c>
      <c r="DM328" t="s">
        <v>214</v>
      </c>
      <c r="DN328" t="s">
        <v>219</v>
      </c>
      <c r="DO328" t="s">
        <v>288</v>
      </c>
      <c r="DP328" t="s">
        <v>399</v>
      </c>
      <c r="DR328" t="s">
        <v>235</v>
      </c>
      <c r="DT328" t="s">
        <v>219</v>
      </c>
      <c r="DU328" t="s">
        <v>214</v>
      </c>
      <c r="DX328" t="s">
        <v>237</v>
      </c>
      <c r="DY328" t="s">
        <v>237</v>
      </c>
      <c r="DZ328" t="s">
        <v>238</v>
      </c>
      <c r="EA328" t="s">
        <v>237</v>
      </c>
      <c r="EB328" t="s">
        <v>237</v>
      </c>
      <c r="EC328" t="s">
        <v>237</v>
      </c>
      <c r="ED328" t="s">
        <v>237</v>
      </c>
      <c r="EE328" t="s">
        <v>214</v>
      </c>
      <c r="EF328" t="s">
        <v>214</v>
      </c>
      <c r="EG328" t="s">
        <v>214</v>
      </c>
      <c r="EI328" t="s">
        <v>214</v>
      </c>
      <c r="EK328" t="s">
        <v>242</v>
      </c>
      <c r="EL328" t="s">
        <v>242</v>
      </c>
      <c r="EM328" t="s">
        <v>240</v>
      </c>
      <c r="EN328" t="s">
        <v>240</v>
      </c>
      <c r="EO328" t="s">
        <v>401</v>
      </c>
      <c r="EP328" t="s">
        <v>401</v>
      </c>
      <c r="EQ328" t="s">
        <v>214</v>
      </c>
      <c r="ER328" t="s">
        <v>214</v>
      </c>
      <c r="ES328" t="s">
        <v>233</v>
      </c>
      <c r="ET328" t="s">
        <v>237</v>
      </c>
      <c r="EU328" t="s">
        <v>237</v>
      </c>
      <c r="EV328" t="s">
        <v>237</v>
      </c>
      <c r="EW328" t="s">
        <v>310</v>
      </c>
      <c r="EX328" t="s">
        <v>310</v>
      </c>
      <c r="EY328" t="s">
        <v>237</v>
      </c>
      <c r="EZ328" t="s">
        <v>241</v>
      </c>
      <c r="FA328" t="s">
        <v>241</v>
      </c>
      <c r="FB328" t="s">
        <v>237</v>
      </c>
      <c r="FC328" t="s">
        <v>237</v>
      </c>
      <c r="FD328" t="s">
        <v>237</v>
      </c>
      <c r="FE328" t="s">
        <v>227</v>
      </c>
      <c r="FF328" t="s">
        <v>227</v>
      </c>
      <c r="FG328" t="s">
        <v>390</v>
      </c>
      <c r="FH328" t="s">
        <v>390</v>
      </c>
      <c r="FI328" t="s">
        <v>214</v>
      </c>
      <c r="FJ328" t="s">
        <v>214</v>
      </c>
      <c r="FK328" t="s">
        <v>214</v>
      </c>
      <c r="FL328" t="s">
        <v>214</v>
      </c>
      <c r="FM328" t="s">
        <v>245</v>
      </c>
      <c r="FN328" t="s">
        <v>245</v>
      </c>
      <c r="FO328" t="s">
        <v>219</v>
      </c>
      <c r="FP328" t="s">
        <v>219</v>
      </c>
      <c r="FQ328" t="s">
        <v>241</v>
      </c>
      <c r="FR328" t="s">
        <v>241</v>
      </c>
      <c r="FS328" t="s">
        <v>241</v>
      </c>
      <c r="FT328" t="s">
        <v>241</v>
      </c>
      <c r="FU328" t="s">
        <v>219</v>
      </c>
      <c r="FV328" t="s">
        <v>241</v>
      </c>
      <c r="FW328" t="s">
        <v>241</v>
      </c>
      <c r="FX328" t="s">
        <v>241</v>
      </c>
      <c r="FY328" t="s">
        <v>241</v>
      </c>
      <c r="FZ328" t="s">
        <v>248</v>
      </c>
      <c r="GA328" t="s">
        <v>248</v>
      </c>
      <c r="GB328" t="s">
        <v>227</v>
      </c>
      <c r="GC328" t="s">
        <v>227</v>
      </c>
      <c r="GD328" t="s">
        <v>249</v>
      </c>
      <c r="GE328" t="s">
        <v>241</v>
      </c>
      <c r="GF328" t="s">
        <v>249</v>
      </c>
      <c r="GG328" t="s">
        <v>244</v>
      </c>
      <c r="GH328" t="s">
        <v>241</v>
      </c>
      <c r="GI328" t="s">
        <v>250</v>
      </c>
      <c r="GJ328" t="s">
        <v>244</v>
      </c>
      <c r="GK328" t="s">
        <v>250</v>
      </c>
      <c r="GL328" t="s">
        <v>227</v>
      </c>
      <c r="GM328" t="s">
        <v>227</v>
      </c>
      <c r="GN328" t="s">
        <v>219</v>
      </c>
      <c r="GO328" t="s">
        <v>214</v>
      </c>
      <c r="GP328" t="s">
        <v>295</v>
      </c>
      <c r="GQ328" t="s">
        <v>251</v>
      </c>
      <c r="GR328" t="s">
        <v>295</v>
      </c>
      <c r="GS328" t="s">
        <v>214</v>
      </c>
      <c r="GT328" t="s">
        <v>241</v>
      </c>
      <c r="GU328" t="s">
        <v>214</v>
      </c>
      <c r="GV328" t="s">
        <v>241</v>
      </c>
      <c r="GW328" t="s">
        <v>404</v>
      </c>
      <c r="GX328" t="s">
        <v>296</v>
      </c>
      <c r="GY328" t="s">
        <v>491</v>
      </c>
      <c r="GZ328" t="s">
        <v>241</v>
      </c>
      <c r="HA328" t="s">
        <v>298</v>
      </c>
      <c r="HB328" t="s">
        <v>241</v>
      </c>
      <c r="HC328" t="s">
        <v>315</v>
      </c>
      <c r="HD328" t="s">
        <v>361</v>
      </c>
      <c r="HE328" t="s">
        <v>317</v>
      </c>
      <c r="HF328" t="s">
        <v>241</v>
      </c>
      <c r="HG328" t="s">
        <v>362</v>
      </c>
      <c r="HH328" t="s">
        <v>241</v>
      </c>
      <c r="HI328" t="s">
        <v>241</v>
      </c>
      <c r="HJ328" t="s">
        <v>219</v>
      </c>
      <c r="HK328" t="s">
        <v>241</v>
      </c>
      <c r="HL328" s="12"/>
      <c r="HM328">
        <v>0.75</v>
      </c>
      <c r="HN328">
        <v>1</v>
      </c>
      <c r="HO328">
        <v>0</v>
      </c>
      <c r="HP328">
        <v>1</v>
      </c>
      <c r="HQ328">
        <v>1</v>
      </c>
      <c r="HR328">
        <v>0.5</v>
      </c>
      <c r="HS328">
        <v>1</v>
      </c>
      <c r="HT328">
        <v>1</v>
      </c>
      <c r="HU328">
        <v>1</v>
      </c>
      <c r="HV328">
        <v>0.5</v>
      </c>
      <c r="HW328">
        <v>0.5</v>
      </c>
      <c r="HX328">
        <v>0.5</v>
      </c>
      <c r="HY328">
        <v>1</v>
      </c>
      <c r="HZ328">
        <v>0.75</v>
      </c>
      <c r="IA328" s="4">
        <v>1</v>
      </c>
      <c r="IB328">
        <v>0.25</v>
      </c>
      <c r="IC328">
        <v>0.5</v>
      </c>
      <c r="ID328">
        <v>0.5</v>
      </c>
      <c r="IE328">
        <v>0.5</v>
      </c>
      <c r="IG328">
        <v>0</v>
      </c>
      <c r="IH328">
        <v>0.5</v>
      </c>
      <c r="II328">
        <v>0.75</v>
      </c>
      <c r="IJ328">
        <v>0.75</v>
      </c>
      <c r="IK328">
        <v>1</v>
      </c>
      <c r="IL328">
        <v>0.75</v>
      </c>
      <c r="IM328">
        <v>0.75</v>
      </c>
      <c r="IN328">
        <v>1</v>
      </c>
      <c r="IO328">
        <v>1</v>
      </c>
      <c r="IQ328">
        <v>0</v>
      </c>
      <c r="IS328">
        <f t="shared" si="288"/>
        <v>0.11249999999999999</v>
      </c>
      <c r="IT328">
        <f t="shared" si="289"/>
        <v>0.12</v>
      </c>
      <c r="IU328">
        <f t="shared" si="290"/>
        <v>0</v>
      </c>
      <c r="IV328">
        <f t="shared" si="291"/>
        <v>0.1</v>
      </c>
      <c r="IW328">
        <f t="shared" si="292"/>
        <v>0.08</v>
      </c>
      <c r="IX328">
        <f t="shared" si="293"/>
        <v>6.5000000000000002E-2</v>
      </c>
      <c r="IY328">
        <f t="shared" si="294"/>
        <v>0.1</v>
      </c>
      <c r="IZ328">
        <f t="shared" si="295"/>
        <v>0.11</v>
      </c>
      <c r="JA328">
        <f t="shared" si="296"/>
        <v>0.13</v>
      </c>
      <c r="JB328">
        <f t="shared" si="297"/>
        <v>0.05</v>
      </c>
      <c r="JC328">
        <f t="shared" si="298"/>
        <v>0.06</v>
      </c>
      <c r="JD328">
        <f t="shared" si="299"/>
        <v>5.5E-2</v>
      </c>
      <c r="JE328">
        <f t="shared" si="300"/>
        <v>7.0000000000000007E-2</v>
      </c>
      <c r="JF328">
        <f t="shared" si="301"/>
        <v>0.09</v>
      </c>
      <c r="JG328" s="5">
        <f t="shared" si="302"/>
        <v>0.05</v>
      </c>
      <c r="JH328">
        <f t="shared" si="303"/>
        <v>0</v>
      </c>
      <c r="JI328">
        <f t="shared" si="303"/>
        <v>0</v>
      </c>
      <c r="JJ328">
        <f t="shared" si="304"/>
        <v>0.1</v>
      </c>
      <c r="JK328">
        <f t="shared" si="305"/>
        <v>7.4999999999999997E-2</v>
      </c>
      <c r="JL328" s="6">
        <f t="shared" si="306"/>
        <v>0.04</v>
      </c>
      <c r="JM328">
        <f t="shared" si="307"/>
        <v>0</v>
      </c>
      <c r="JN328">
        <f t="shared" si="308"/>
        <v>2.5000000000000001E-2</v>
      </c>
      <c r="JO328">
        <f t="shared" si="309"/>
        <v>0.11249999999999999</v>
      </c>
      <c r="JP328">
        <f t="shared" si="310"/>
        <v>7.5000000000000011E-2</v>
      </c>
      <c r="JQ328">
        <f t="shared" si="311"/>
        <v>0.12</v>
      </c>
      <c r="JR328">
        <f t="shared" si="312"/>
        <v>8.2500000000000004E-2</v>
      </c>
      <c r="JS328">
        <f t="shared" si="313"/>
        <v>7.5000000000000011E-2</v>
      </c>
      <c r="JT328">
        <f t="shared" si="313"/>
        <v>0.1</v>
      </c>
      <c r="JU328">
        <f t="shared" si="314"/>
        <v>1</v>
      </c>
      <c r="JV328">
        <f t="shared" si="314"/>
        <v>0</v>
      </c>
      <c r="JW328">
        <f t="shared" si="315"/>
        <v>0.15</v>
      </c>
      <c r="JY328">
        <f t="shared" si="316"/>
        <v>3.7500000000000006E-2</v>
      </c>
      <c r="JZ328">
        <f t="shared" si="317"/>
        <v>0.08</v>
      </c>
      <c r="KA328">
        <f t="shared" si="318"/>
        <v>0</v>
      </c>
      <c r="KB328">
        <f t="shared" si="318"/>
        <v>0.02</v>
      </c>
      <c r="KC328">
        <f t="shared" si="319"/>
        <v>0.04</v>
      </c>
      <c r="KD328">
        <f t="shared" si="287"/>
        <v>1.4999999999999999E-2</v>
      </c>
      <c r="KE328">
        <f t="shared" si="287"/>
        <v>0.03</v>
      </c>
      <c r="KF328">
        <f t="shared" si="287"/>
        <v>0.03</v>
      </c>
      <c r="KG328">
        <f t="shared" si="287"/>
        <v>0.03</v>
      </c>
      <c r="KH328">
        <f t="shared" si="287"/>
        <v>1.4999999999999999E-2</v>
      </c>
      <c r="KI328">
        <f t="shared" si="287"/>
        <v>1.4999999999999999E-2</v>
      </c>
      <c r="KJ328">
        <f t="shared" si="286"/>
        <v>1.4999999999999999E-2</v>
      </c>
      <c r="KK328">
        <f t="shared" si="320"/>
        <v>0.02</v>
      </c>
      <c r="KL328">
        <f t="shared" si="321"/>
        <v>0.03</v>
      </c>
      <c r="KM328" s="5">
        <f t="shared" si="322"/>
        <v>0.05</v>
      </c>
      <c r="KN328">
        <f t="shared" si="323"/>
        <v>0</v>
      </c>
      <c r="KO328">
        <f t="shared" si="323"/>
        <v>0</v>
      </c>
      <c r="KP328">
        <f t="shared" si="324"/>
        <v>0.03</v>
      </c>
      <c r="KQ328">
        <f t="shared" si="325"/>
        <v>1.4999999999999999E-2</v>
      </c>
      <c r="KR328" s="6">
        <f t="shared" si="326"/>
        <v>0.02</v>
      </c>
      <c r="KS328">
        <f t="shared" si="327"/>
        <v>0</v>
      </c>
      <c r="KT328">
        <f t="shared" si="328"/>
        <v>1.4999999999999999E-2</v>
      </c>
      <c r="KU328">
        <f t="shared" si="329"/>
        <v>0.03</v>
      </c>
      <c r="KV328">
        <f t="shared" si="330"/>
        <v>3.7500000000000006E-2</v>
      </c>
      <c r="KW328">
        <f t="shared" si="331"/>
        <v>0.01</v>
      </c>
      <c r="KX328">
        <f t="shared" si="332"/>
        <v>0</v>
      </c>
      <c r="KY328">
        <f t="shared" si="333"/>
        <v>0.03</v>
      </c>
      <c r="KZ328">
        <f t="shared" si="334"/>
        <v>0.03</v>
      </c>
      <c r="LA328">
        <f t="shared" si="335"/>
        <v>1</v>
      </c>
      <c r="LB328">
        <f t="shared" si="335"/>
        <v>0</v>
      </c>
      <c r="LC328">
        <f t="shared" si="336"/>
        <v>0.1</v>
      </c>
      <c r="LE328" t="str">
        <f t="shared" si="342"/>
        <v>Mali</v>
      </c>
      <c r="LF328">
        <f t="shared" si="337"/>
        <v>0.8175</v>
      </c>
      <c r="LG328" s="6">
        <f t="shared" si="338"/>
        <v>0.59</v>
      </c>
      <c r="LH328">
        <f t="shared" si="339"/>
        <v>0.7400000000000001</v>
      </c>
      <c r="LI328" s="6">
        <f t="shared" si="340"/>
        <v>0.74500000000000011</v>
      </c>
      <c r="LJ328">
        <f t="shared" si="341"/>
        <v>0</v>
      </c>
    </row>
    <row r="329" spans="1:322" x14ac:dyDescent="0.35">
      <c r="A329" s="3">
        <v>44889</v>
      </c>
      <c r="B329" t="s">
        <v>2113</v>
      </c>
      <c r="D329" s="27" t="s">
        <v>321</v>
      </c>
      <c r="E329" s="27" t="s">
        <v>321</v>
      </c>
      <c r="F329" s="27">
        <v>25</v>
      </c>
      <c r="G329" s="27" t="s">
        <v>258</v>
      </c>
      <c r="H329" s="27" t="s">
        <v>322</v>
      </c>
      <c r="I329" s="27" t="s">
        <v>1838</v>
      </c>
      <c r="J329" s="27" t="s">
        <v>685</v>
      </c>
      <c r="K329" s="28">
        <v>44515</v>
      </c>
      <c r="L329" s="28">
        <v>44515</v>
      </c>
      <c r="M329" s="28">
        <v>44671</v>
      </c>
      <c r="N329" s="27" t="s">
        <v>261</v>
      </c>
      <c r="O329" s="27" t="s">
        <v>261</v>
      </c>
      <c r="P329" s="27" t="s">
        <v>261</v>
      </c>
      <c r="Q329" s="27" t="s">
        <v>324</v>
      </c>
      <c r="R329" s="28">
        <v>44676</v>
      </c>
      <c r="S329" s="28">
        <v>44676</v>
      </c>
      <c r="T329" s="27" t="s">
        <v>263</v>
      </c>
      <c r="U329" s="27" t="s">
        <v>263</v>
      </c>
      <c r="V329" s="28">
        <v>44673</v>
      </c>
      <c r="W329" s="27" t="s">
        <v>261</v>
      </c>
      <c r="X329" s="28" t="s">
        <v>262</v>
      </c>
      <c r="Y329" s="27" t="s">
        <v>263</v>
      </c>
      <c r="Z329" s="28">
        <v>44700</v>
      </c>
      <c r="AA329" s="27" t="s">
        <v>264</v>
      </c>
      <c r="AB329" s="27" t="s">
        <v>265</v>
      </c>
      <c r="AC329" s="27" t="s">
        <v>705</v>
      </c>
      <c r="AD329" s="27" t="s">
        <v>267</v>
      </c>
      <c r="AE329" s="27" t="s">
        <v>600</v>
      </c>
      <c r="AF329" s="27" t="s">
        <v>687</v>
      </c>
      <c r="AG329" s="29">
        <v>470000</v>
      </c>
      <c r="AH329" s="27" t="s">
        <v>263</v>
      </c>
      <c r="AI329" s="27">
        <v>44676</v>
      </c>
      <c r="AJ329" s="28">
        <v>44681</v>
      </c>
      <c r="AK329" s="27" t="s">
        <v>268</v>
      </c>
      <c r="AL329" s="27" t="s">
        <v>269</v>
      </c>
      <c r="AM329" s="27" t="s">
        <v>265</v>
      </c>
      <c r="AN329" s="27" t="s">
        <v>270</v>
      </c>
      <c r="AO329" s="27" t="s">
        <v>263</v>
      </c>
      <c r="AP329" s="27" t="s">
        <v>261</v>
      </c>
      <c r="AQ329" s="28" t="s">
        <v>262</v>
      </c>
      <c r="AR329" s="27" t="s">
        <v>261</v>
      </c>
      <c r="AS329" s="28" t="s">
        <v>262</v>
      </c>
      <c r="AT329" s="27" t="s">
        <v>261</v>
      </c>
      <c r="AU329" s="28" t="s">
        <v>262</v>
      </c>
      <c r="AV329" s="27" t="s">
        <v>261</v>
      </c>
      <c r="AW329" s="28" t="s">
        <v>262</v>
      </c>
      <c r="AX329" s="27" t="s">
        <v>263</v>
      </c>
      <c r="AY329" s="28">
        <v>44673</v>
      </c>
      <c r="AZ329" s="27" t="s">
        <v>263</v>
      </c>
      <c r="BA329" s="28">
        <v>44672</v>
      </c>
      <c r="BB329" s="27" t="s">
        <v>261</v>
      </c>
      <c r="BC329" s="28" t="s">
        <v>262</v>
      </c>
      <c r="BD329" s="27" t="s">
        <v>263</v>
      </c>
      <c r="BE329" s="30">
        <v>44673</v>
      </c>
      <c r="BF329" t="s">
        <v>685</v>
      </c>
      <c r="BG329" t="s">
        <v>571</v>
      </c>
      <c r="BH329" t="s">
        <v>208</v>
      </c>
      <c r="BI329" t="s">
        <v>448</v>
      </c>
      <c r="BJ329" t="s">
        <v>210</v>
      </c>
      <c r="BK329" t="s">
        <v>329</v>
      </c>
      <c r="BL329" t="s">
        <v>212</v>
      </c>
      <c r="BM329" t="s">
        <v>688</v>
      </c>
      <c r="BN329" t="s">
        <v>219</v>
      </c>
      <c r="BO329" t="s">
        <v>748</v>
      </c>
      <c r="BP329" t="s">
        <v>219</v>
      </c>
      <c r="BQ329" t="s">
        <v>216</v>
      </c>
      <c r="BR329" t="s">
        <v>685</v>
      </c>
      <c r="BS329" t="s">
        <v>700</v>
      </c>
      <c r="BT329" t="s">
        <v>714</v>
      </c>
      <c r="BU329" t="s">
        <v>2114</v>
      </c>
      <c r="BV329" t="s">
        <v>219</v>
      </c>
      <c r="BW329" t="s">
        <v>410</v>
      </c>
      <c r="BY329" t="s">
        <v>685</v>
      </c>
      <c r="BZ329" t="s">
        <v>706</v>
      </c>
      <c r="CA329" t="s">
        <v>2115</v>
      </c>
      <c r="CB329" t="s">
        <v>2116</v>
      </c>
      <c r="CC329" t="s">
        <v>214</v>
      </c>
      <c r="CG329" t="s">
        <v>219</v>
      </c>
      <c r="CI329" t="s">
        <v>333</v>
      </c>
      <c r="CJ329" t="s">
        <v>2117</v>
      </c>
      <c r="CK329" t="s">
        <v>335</v>
      </c>
      <c r="CL329" t="s">
        <v>222</v>
      </c>
      <c r="CN329" t="s">
        <v>283</v>
      </c>
      <c r="CP329" t="s">
        <v>284</v>
      </c>
      <c r="CQ329" t="s">
        <v>225</v>
      </c>
      <c r="CR329" t="s">
        <v>244</v>
      </c>
      <c r="CS329" t="s">
        <v>250</v>
      </c>
      <c r="CT329" t="s">
        <v>214</v>
      </c>
      <c r="CU329" t="s">
        <v>214</v>
      </c>
      <c r="CV329" t="s">
        <v>244</v>
      </c>
      <c r="CW329" t="s">
        <v>244</v>
      </c>
      <c r="CX329" t="s">
        <v>287</v>
      </c>
      <c r="CY329" t="s">
        <v>287</v>
      </c>
      <c r="CZ329" t="s">
        <v>219</v>
      </c>
      <c r="DA329" t="s">
        <v>219</v>
      </c>
      <c r="DB329" t="s">
        <v>230</v>
      </c>
      <c r="DC329" t="s">
        <v>230</v>
      </c>
      <c r="DD329" t="s">
        <v>219</v>
      </c>
      <c r="DI329" t="s">
        <v>338</v>
      </c>
      <c r="DK329" t="s">
        <v>237</v>
      </c>
      <c r="DL329" t="s">
        <v>237</v>
      </c>
      <c r="DM329" t="s">
        <v>214</v>
      </c>
      <c r="DN329" t="s">
        <v>219</v>
      </c>
      <c r="DO329" t="s">
        <v>288</v>
      </c>
      <c r="DP329" t="s">
        <v>399</v>
      </c>
      <c r="DR329" t="s">
        <v>235</v>
      </c>
      <c r="DT329" t="s">
        <v>219</v>
      </c>
      <c r="DU329" t="s">
        <v>214</v>
      </c>
      <c r="DX329" t="s">
        <v>237</v>
      </c>
      <c r="DY329" t="s">
        <v>237</v>
      </c>
      <c r="DZ329" t="s">
        <v>485</v>
      </c>
      <c r="EA329" t="s">
        <v>233</v>
      </c>
      <c r="EB329" t="s">
        <v>233</v>
      </c>
      <c r="EC329" t="s">
        <v>237</v>
      </c>
      <c r="ED329" t="s">
        <v>237</v>
      </c>
      <c r="EE329" t="s">
        <v>219</v>
      </c>
      <c r="EF329" t="s">
        <v>219</v>
      </c>
      <c r="EK329" t="s">
        <v>237</v>
      </c>
      <c r="EL329" t="s">
        <v>237</v>
      </c>
      <c r="EM329" t="s">
        <v>240</v>
      </c>
      <c r="EN329" t="s">
        <v>240</v>
      </c>
      <c r="EO329" t="s">
        <v>486</v>
      </c>
      <c r="EP329" t="s">
        <v>486</v>
      </c>
      <c r="EQ329" t="s">
        <v>214</v>
      </c>
      <c r="ER329" t="s">
        <v>214</v>
      </c>
      <c r="ES329" t="s">
        <v>233</v>
      </c>
      <c r="ET329" t="s">
        <v>237</v>
      </c>
      <c r="EU329" t="s">
        <v>237</v>
      </c>
      <c r="EV329" t="s">
        <v>237</v>
      </c>
      <c r="EW329" t="s">
        <v>243</v>
      </c>
      <c r="EX329" t="s">
        <v>243</v>
      </c>
      <c r="EY329" t="s">
        <v>237</v>
      </c>
      <c r="EZ329" t="s">
        <v>241</v>
      </c>
      <c r="FA329" t="s">
        <v>241</v>
      </c>
      <c r="FB329" t="s">
        <v>237</v>
      </c>
      <c r="FC329" t="s">
        <v>237</v>
      </c>
      <c r="FD329" t="s">
        <v>237</v>
      </c>
      <c r="FE329" t="s">
        <v>250</v>
      </c>
      <c r="FF329" t="s">
        <v>244</v>
      </c>
      <c r="FG329" t="s">
        <v>390</v>
      </c>
      <c r="FH329" t="s">
        <v>390</v>
      </c>
      <c r="FI329" t="s">
        <v>214</v>
      </c>
      <c r="FJ329" t="s">
        <v>214</v>
      </c>
      <c r="FK329" t="s">
        <v>214</v>
      </c>
      <c r="FL329" t="s">
        <v>214</v>
      </c>
      <c r="FM329" t="s">
        <v>245</v>
      </c>
      <c r="FN329" t="s">
        <v>245</v>
      </c>
      <c r="FO329" t="s">
        <v>219</v>
      </c>
      <c r="FP329" t="s">
        <v>219</v>
      </c>
      <c r="FQ329" t="s">
        <v>241</v>
      </c>
      <c r="FR329" t="s">
        <v>241</v>
      </c>
      <c r="FS329" t="s">
        <v>241</v>
      </c>
      <c r="FT329" t="s">
        <v>241</v>
      </c>
      <c r="FU329" t="s">
        <v>219</v>
      </c>
      <c r="FV329" t="s">
        <v>241</v>
      </c>
      <c r="FW329" t="s">
        <v>241</v>
      </c>
      <c r="FX329" t="s">
        <v>241</v>
      </c>
      <c r="FY329" t="s">
        <v>241</v>
      </c>
      <c r="FZ329" t="s">
        <v>248</v>
      </c>
      <c r="GA329" t="s">
        <v>248</v>
      </c>
      <c r="GB329" t="s">
        <v>227</v>
      </c>
      <c r="GC329" t="s">
        <v>227</v>
      </c>
      <c r="GD329" t="s">
        <v>293</v>
      </c>
      <c r="GE329" t="s">
        <v>241</v>
      </c>
      <c r="GF329" t="s">
        <v>293</v>
      </c>
      <c r="GG329" t="s">
        <v>244</v>
      </c>
      <c r="GH329" t="s">
        <v>241</v>
      </c>
      <c r="GI329" t="s">
        <v>250</v>
      </c>
      <c r="GJ329" t="s">
        <v>244</v>
      </c>
      <c r="GK329" t="s">
        <v>250</v>
      </c>
      <c r="GL329" t="s">
        <v>227</v>
      </c>
      <c r="GM329" t="s">
        <v>227</v>
      </c>
      <c r="GN329" t="s">
        <v>219</v>
      </c>
      <c r="GO329" t="s">
        <v>214</v>
      </c>
      <c r="GP329" t="s">
        <v>295</v>
      </c>
      <c r="GQ329" t="s">
        <v>251</v>
      </c>
      <c r="GR329" t="s">
        <v>295</v>
      </c>
      <c r="GS329" t="s">
        <v>214</v>
      </c>
      <c r="GT329" t="s">
        <v>241</v>
      </c>
      <c r="GU329" t="s">
        <v>214</v>
      </c>
      <c r="GV329" t="s">
        <v>241</v>
      </c>
      <c r="GW329" t="s">
        <v>297</v>
      </c>
      <c r="GX329" t="s">
        <v>297</v>
      </c>
      <c r="GY329" t="s">
        <v>491</v>
      </c>
      <c r="GZ329" t="s">
        <v>241</v>
      </c>
      <c r="HA329" t="s">
        <v>298</v>
      </c>
      <c r="HB329" t="s">
        <v>241</v>
      </c>
      <c r="HC329" t="s">
        <v>315</v>
      </c>
      <c r="HD329" t="s">
        <v>316</v>
      </c>
      <c r="HE329" t="s">
        <v>343</v>
      </c>
      <c r="HF329" t="s">
        <v>241</v>
      </c>
      <c r="HG329" t="s">
        <v>362</v>
      </c>
      <c r="HH329" t="s">
        <v>241</v>
      </c>
      <c r="HI329" t="s">
        <v>241</v>
      </c>
      <c r="HJ329" t="s">
        <v>214</v>
      </c>
      <c r="HK329" t="s">
        <v>2118</v>
      </c>
      <c r="HL329" s="12"/>
      <c r="HM329">
        <v>0.75</v>
      </c>
      <c r="HN329">
        <v>0.75</v>
      </c>
      <c r="HO329">
        <v>1</v>
      </c>
      <c r="HP329">
        <v>0.75</v>
      </c>
      <c r="HQ329">
        <v>1</v>
      </c>
      <c r="HR329">
        <v>0.5</v>
      </c>
      <c r="HS329">
        <v>1</v>
      </c>
      <c r="HT329">
        <v>1</v>
      </c>
      <c r="HU329">
        <v>1</v>
      </c>
      <c r="HV329">
        <v>0.5</v>
      </c>
      <c r="HW329">
        <v>0.25</v>
      </c>
      <c r="HX329">
        <v>0.5</v>
      </c>
      <c r="HZ329">
        <v>0.5</v>
      </c>
      <c r="IA329" s="4">
        <v>1</v>
      </c>
      <c r="IB329">
        <v>0.25</v>
      </c>
      <c r="IC329">
        <v>0.5</v>
      </c>
      <c r="ID329">
        <v>0.5</v>
      </c>
      <c r="IE329">
        <v>0.5</v>
      </c>
      <c r="IG329">
        <v>0.5</v>
      </c>
      <c r="IH329">
        <v>0.5</v>
      </c>
      <c r="II329">
        <v>0.75</v>
      </c>
      <c r="IJ329">
        <v>0.75</v>
      </c>
      <c r="IK329">
        <v>1</v>
      </c>
      <c r="IL329">
        <v>1</v>
      </c>
      <c r="IM329">
        <v>0.75</v>
      </c>
      <c r="IN329">
        <v>1</v>
      </c>
      <c r="IO329">
        <v>1</v>
      </c>
      <c r="IQ329">
        <v>0</v>
      </c>
      <c r="IS329">
        <f t="shared" si="288"/>
        <v>0.11249999999999999</v>
      </c>
      <c r="IT329">
        <f t="shared" si="289"/>
        <v>0.09</v>
      </c>
      <c r="IU329">
        <f t="shared" si="290"/>
        <v>0.08</v>
      </c>
      <c r="IV329">
        <f t="shared" si="291"/>
        <v>7.5000000000000011E-2</v>
      </c>
      <c r="IW329">
        <f t="shared" si="292"/>
        <v>0.08</v>
      </c>
      <c r="IX329">
        <f t="shared" si="293"/>
        <v>6.5000000000000002E-2</v>
      </c>
      <c r="IY329">
        <f t="shared" si="294"/>
        <v>0.1</v>
      </c>
      <c r="IZ329">
        <f t="shared" si="295"/>
        <v>0.11</v>
      </c>
      <c r="JA329">
        <f t="shared" si="296"/>
        <v>0.13</v>
      </c>
      <c r="JB329">
        <f t="shared" si="297"/>
        <v>0.05</v>
      </c>
      <c r="JC329">
        <f t="shared" si="298"/>
        <v>0.03</v>
      </c>
      <c r="JD329">
        <f t="shared" si="299"/>
        <v>5.5E-2</v>
      </c>
      <c r="JE329">
        <f t="shared" si="300"/>
        <v>0</v>
      </c>
      <c r="JF329">
        <f t="shared" si="301"/>
        <v>0.06</v>
      </c>
      <c r="JG329" s="5">
        <f t="shared" si="302"/>
        <v>0.05</v>
      </c>
      <c r="JH329">
        <f t="shared" si="303"/>
        <v>0</v>
      </c>
      <c r="JI329">
        <f t="shared" si="303"/>
        <v>0</v>
      </c>
      <c r="JJ329">
        <f t="shared" si="304"/>
        <v>0.1</v>
      </c>
      <c r="JK329">
        <f t="shared" si="305"/>
        <v>7.4999999999999997E-2</v>
      </c>
      <c r="JL329" s="6">
        <f t="shared" si="306"/>
        <v>3.6666666666666667E-2</v>
      </c>
      <c r="JM329">
        <f t="shared" si="307"/>
        <v>0.06</v>
      </c>
      <c r="JN329">
        <f t="shared" si="308"/>
        <v>2.5000000000000001E-2</v>
      </c>
      <c r="JO329">
        <f t="shared" si="309"/>
        <v>0.11249999999999999</v>
      </c>
      <c r="JP329">
        <f t="shared" si="310"/>
        <v>7.5000000000000011E-2</v>
      </c>
      <c r="JQ329">
        <f t="shared" si="311"/>
        <v>0.12</v>
      </c>
      <c r="JR329">
        <f t="shared" si="312"/>
        <v>0.11</v>
      </c>
      <c r="JS329">
        <f t="shared" si="313"/>
        <v>7.5000000000000011E-2</v>
      </c>
      <c r="JT329">
        <f t="shared" si="313"/>
        <v>0.1</v>
      </c>
      <c r="JU329">
        <f t="shared" si="314"/>
        <v>1</v>
      </c>
      <c r="JV329">
        <f t="shared" si="314"/>
        <v>0</v>
      </c>
      <c r="JW329">
        <f t="shared" si="315"/>
        <v>0.15</v>
      </c>
      <c r="JY329">
        <f t="shared" si="316"/>
        <v>3.7500000000000006E-2</v>
      </c>
      <c r="JZ329">
        <f t="shared" si="317"/>
        <v>0.06</v>
      </c>
      <c r="KA329">
        <f t="shared" si="318"/>
        <v>0.02</v>
      </c>
      <c r="KB329">
        <f t="shared" si="318"/>
        <v>1.4999999999999999E-2</v>
      </c>
      <c r="KC329">
        <f t="shared" si="319"/>
        <v>0.04</v>
      </c>
      <c r="KD329">
        <f t="shared" si="287"/>
        <v>1.4999999999999999E-2</v>
      </c>
      <c r="KE329">
        <f t="shared" si="287"/>
        <v>0.03</v>
      </c>
      <c r="KF329">
        <f t="shared" si="287"/>
        <v>0.03</v>
      </c>
      <c r="KG329">
        <f t="shared" si="287"/>
        <v>0.03</v>
      </c>
      <c r="KH329">
        <f t="shared" si="287"/>
        <v>1.4999999999999999E-2</v>
      </c>
      <c r="KI329">
        <f t="shared" si="287"/>
        <v>7.4999999999999997E-3</v>
      </c>
      <c r="KJ329">
        <f t="shared" si="286"/>
        <v>1.4999999999999999E-2</v>
      </c>
      <c r="KK329">
        <f t="shared" si="320"/>
        <v>0</v>
      </c>
      <c r="KL329">
        <f t="shared" si="321"/>
        <v>0.02</v>
      </c>
      <c r="KM329" s="5">
        <f t="shared" si="322"/>
        <v>0.05</v>
      </c>
      <c r="KN329">
        <f t="shared" si="323"/>
        <v>0</v>
      </c>
      <c r="KO329">
        <f t="shared" si="323"/>
        <v>0</v>
      </c>
      <c r="KP329">
        <f t="shared" si="324"/>
        <v>0.03</v>
      </c>
      <c r="KQ329">
        <f t="shared" si="325"/>
        <v>1.4999999999999999E-2</v>
      </c>
      <c r="KR329" s="6">
        <f t="shared" si="326"/>
        <v>1.8333333333333333E-2</v>
      </c>
      <c r="KS329">
        <f t="shared" si="327"/>
        <v>0.02</v>
      </c>
      <c r="KT329">
        <f t="shared" si="328"/>
        <v>1.4999999999999999E-2</v>
      </c>
      <c r="KU329">
        <f t="shared" si="329"/>
        <v>0.03</v>
      </c>
      <c r="KV329">
        <f t="shared" si="330"/>
        <v>3.7500000000000006E-2</v>
      </c>
      <c r="KW329">
        <f t="shared" si="331"/>
        <v>0.01</v>
      </c>
      <c r="KX329">
        <f t="shared" si="332"/>
        <v>0</v>
      </c>
      <c r="KY329">
        <f t="shared" si="333"/>
        <v>0.03</v>
      </c>
      <c r="KZ329">
        <f t="shared" si="334"/>
        <v>0.03</v>
      </c>
      <c r="LA329">
        <f t="shared" si="335"/>
        <v>1</v>
      </c>
      <c r="LB329">
        <f t="shared" si="335"/>
        <v>0</v>
      </c>
      <c r="LC329">
        <f t="shared" si="336"/>
        <v>0.1</v>
      </c>
      <c r="LE329" t="str">
        <f t="shared" si="342"/>
        <v>Mali</v>
      </c>
      <c r="LF329">
        <f t="shared" si="337"/>
        <v>0.84249999999999992</v>
      </c>
      <c r="LG329" s="6">
        <f t="shared" si="338"/>
        <v>0.45666666666666667</v>
      </c>
      <c r="LH329">
        <f t="shared" si="339"/>
        <v>0.8274999999999999</v>
      </c>
      <c r="LI329" s="6">
        <f t="shared" si="340"/>
        <v>0.72083333333333344</v>
      </c>
      <c r="LJ329">
        <f t="shared" si="341"/>
        <v>0</v>
      </c>
    </row>
    <row r="330" spans="1:322" x14ac:dyDescent="0.35">
      <c r="A330" s="3">
        <v>44875</v>
      </c>
      <c r="B330" t="s">
        <v>2119</v>
      </c>
      <c r="D330" s="24" t="s">
        <v>321</v>
      </c>
      <c r="E330" s="24" t="s">
        <v>321</v>
      </c>
      <c r="F330" s="24">
        <v>28</v>
      </c>
      <c r="G330" s="24" t="s">
        <v>258</v>
      </c>
      <c r="H330" s="24" t="s">
        <v>259</v>
      </c>
      <c r="I330" s="24" t="s">
        <v>1838</v>
      </c>
      <c r="J330" s="24" t="s">
        <v>685</v>
      </c>
      <c r="K330" s="25">
        <v>44493</v>
      </c>
      <c r="L330" s="25">
        <v>44493</v>
      </c>
      <c r="M330" s="25">
        <v>44616</v>
      </c>
      <c r="N330" s="24" t="s">
        <v>261</v>
      </c>
      <c r="O330" s="24" t="s">
        <v>261</v>
      </c>
      <c r="P330" s="24" t="s">
        <v>261</v>
      </c>
      <c r="Q330" s="24" t="s">
        <v>324</v>
      </c>
      <c r="R330" s="25">
        <v>44617</v>
      </c>
      <c r="S330" s="25">
        <v>44617</v>
      </c>
      <c r="T330" s="24" t="s">
        <v>263</v>
      </c>
      <c r="U330" s="24" t="s">
        <v>263</v>
      </c>
      <c r="V330" s="25">
        <v>44616</v>
      </c>
      <c r="W330" s="24" t="s">
        <v>261</v>
      </c>
      <c r="X330" s="25" t="s">
        <v>262</v>
      </c>
      <c r="Y330" s="24" t="s">
        <v>263</v>
      </c>
      <c r="Z330" s="25">
        <v>44728</v>
      </c>
      <c r="AA330" s="24" t="s">
        <v>264</v>
      </c>
      <c r="AB330" s="24" t="s">
        <v>265</v>
      </c>
      <c r="AC330" s="24" t="s">
        <v>802</v>
      </c>
      <c r="AD330" s="24" t="s">
        <v>267</v>
      </c>
      <c r="AE330" s="24" t="s">
        <v>326</v>
      </c>
      <c r="AF330" s="24" t="s">
        <v>687</v>
      </c>
      <c r="AG330" s="31">
        <v>553100</v>
      </c>
      <c r="AH330" s="24" t="s">
        <v>263</v>
      </c>
      <c r="AI330" s="24">
        <v>44620</v>
      </c>
      <c r="AJ330" s="25">
        <v>44625</v>
      </c>
      <c r="AK330" s="24" t="s">
        <v>268</v>
      </c>
      <c r="AL330" s="24" t="s">
        <v>269</v>
      </c>
      <c r="AM330" s="24" t="s">
        <v>265</v>
      </c>
      <c r="AN330" s="24" t="s">
        <v>270</v>
      </c>
      <c r="AO330" s="27" t="s">
        <v>263</v>
      </c>
      <c r="AP330" s="24" t="s">
        <v>261</v>
      </c>
      <c r="AQ330" s="25" t="s">
        <v>262</v>
      </c>
      <c r="AR330" s="24" t="s">
        <v>261</v>
      </c>
      <c r="AS330" s="25" t="s">
        <v>262</v>
      </c>
      <c r="AT330" s="24" t="s">
        <v>261</v>
      </c>
      <c r="AU330" s="25" t="s">
        <v>262</v>
      </c>
      <c r="AV330" s="24" t="s">
        <v>261</v>
      </c>
      <c r="AW330" s="25" t="s">
        <v>262</v>
      </c>
      <c r="AX330" s="24" t="s">
        <v>263</v>
      </c>
      <c r="AY330" s="25">
        <v>44617</v>
      </c>
      <c r="AZ330" s="27" t="s">
        <v>262</v>
      </c>
      <c r="BA330" s="27" t="s">
        <v>262</v>
      </c>
      <c r="BB330" s="24" t="s">
        <v>261</v>
      </c>
      <c r="BC330" s="25" t="s">
        <v>262</v>
      </c>
      <c r="BD330" s="24" t="s">
        <v>261</v>
      </c>
      <c r="BE330" s="26" t="s">
        <v>262</v>
      </c>
      <c r="BF330" t="s">
        <v>685</v>
      </c>
      <c r="BG330" t="s">
        <v>571</v>
      </c>
      <c r="BH330" t="s">
        <v>208</v>
      </c>
      <c r="BI330" t="s">
        <v>695</v>
      </c>
      <c r="BJ330" t="s">
        <v>210</v>
      </c>
      <c r="BK330" t="s">
        <v>274</v>
      </c>
      <c r="BL330" t="s">
        <v>212</v>
      </c>
      <c r="BM330" t="s">
        <v>688</v>
      </c>
      <c r="BN330" t="s">
        <v>219</v>
      </c>
      <c r="BO330" t="s">
        <v>748</v>
      </c>
      <c r="BP330" t="s">
        <v>219</v>
      </c>
      <c r="BQ330" t="s">
        <v>216</v>
      </c>
      <c r="BR330" t="s">
        <v>685</v>
      </c>
      <c r="BS330" t="s">
        <v>700</v>
      </c>
      <c r="BT330" t="s">
        <v>714</v>
      </c>
      <c r="BU330" t="s">
        <v>2120</v>
      </c>
      <c r="BV330" t="s">
        <v>219</v>
      </c>
      <c r="BW330" t="s">
        <v>410</v>
      </c>
      <c r="BY330" t="s">
        <v>685</v>
      </c>
      <c r="BZ330" t="s">
        <v>737</v>
      </c>
      <c r="CA330" t="s">
        <v>1152</v>
      </c>
      <c r="CB330" t="s">
        <v>2121</v>
      </c>
      <c r="CC330" t="s">
        <v>214</v>
      </c>
      <c r="CG330" t="s">
        <v>219</v>
      </c>
      <c r="CI330" t="s">
        <v>335</v>
      </c>
      <c r="CJ330" t="s">
        <v>2122</v>
      </c>
      <c r="CK330" t="s">
        <v>335</v>
      </c>
      <c r="CL330" t="s">
        <v>412</v>
      </c>
      <c r="CN330" t="s">
        <v>223</v>
      </c>
      <c r="CP330" t="s">
        <v>284</v>
      </c>
      <c r="CQ330" t="s">
        <v>370</v>
      </c>
      <c r="CR330" t="s">
        <v>244</v>
      </c>
      <c r="CS330" t="s">
        <v>250</v>
      </c>
      <c r="CT330" t="s">
        <v>214</v>
      </c>
      <c r="CU330" t="s">
        <v>214</v>
      </c>
      <c r="CV330" t="s">
        <v>227</v>
      </c>
      <c r="CW330" t="s">
        <v>227</v>
      </c>
      <c r="CX330" t="s">
        <v>287</v>
      </c>
      <c r="CY330" t="s">
        <v>353</v>
      </c>
      <c r="CZ330" t="s">
        <v>219</v>
      </c>
      <c r="DA330" t="s">
        <v>219</v>
      </c>
      <c r="DB330" t="s">
        <v>230</v>
      </c>
      <c r="DC330" t="s">
        <v>230</v>
      </c>
      <c r="DD330" t="s">
        <v>219</v>
      </c>
      <c r="DI330" t="s">
        <v>338</v>
      </c>
      <c r="DK330" t="s">
        <v>237</v>
      </c>
      <c r="DL330" t="s">
        <v>237</v>
      </c>
      <c r="DM330" t="s">
        <v>214</v>
      </c>
      <c r="DN330" t="s">
        <v>219</v>
      </c>
      <c r="DO330" t="s">
        <v>414</v>
      </c>
      <c r="DP330" t="s">
        <v>388</v>
      </c>
      <c r="DR330" t="s">
        <v>235</v>
      </c>
      <c r="DT330" t="s">
        <v>214</v>
      </c>
      <c r="DU330" t="s">
        <v>214</v>
      </c>
      <c r="DV330" t="s">
        <v>459</v>
      </c>
      <c r="DX330" t="s">
        <v>237</v>
      </c>
      <c r="DY330" t="s">
        <v>237</v>
      </c>
      <c r="DZ330" t="s">
        <v>238</v>
      </c>
      <c r="EA330" t="s">
        <v>242</v>
      </c>
      <c r="EB330" t="s">
        <v>242</v>
      </c>
      <c r="EC330" t="s">
        <v>242</v>
      </c>
      <c r="ED330" t="s">
        <v>242</v>
      </c>
      <c r="EE330" t="s">
        <v>214</v>
      </c>
      <c r="EF330" t="s">
        <v>214</v>
      </c>
      <c r="EG330" t="s">
        <v>219</v>
      </c>
      <c r="EH330" t="s">
        <v>2123</v>
      </c>
      <c r="EI330" t="s">
        <v>219</v>
      </c>
      <c r="EJ330" t="s">
        <v>2124</v>
      </c>
      <c r="EK330" t="s">
        <v>242</v>
      </c>
      <c r="EL330" t="s">
        <v>242</v>
      </c>
      <c r="EM330" t="s">
        <v>240</v>
      </c>
      <c r="EN330" t="s">
        <v>240</v>
      </c>
      <c r="EO330" t="s">
        <v>486</v>
      </c>
      <c r="EP330" t="s">
        <v>486</v>
      </c>
      <c r="EQ330" t="s">
        <v>214</v>
      </c>
      <c r="ER330" t="s">
        <v>214</v>
      </c>
      <c r="ES330" t="s">
        <v>237</v>
      </c>
      <c r="ET330" t="s">
        <v>237</v>
      </c>
      <c r="EU330" t="s">
        <v>242</v>
      </c>
      <c r="EV330" t="s">
        <v>242</v>
      </c>
      <c r="EW330" t="s">
        <v>310</v>
      </c>
      <c r="EX330" t="s">
        <v>310</v>
      </c>
      <c r="EY330" t="s">
        <v>242</v>
      </c>
      <c r="EZ330" t="s">
        <v>241</v>
      </c>
      <c r="FA330" t="s">
        <v>241</v>
      </c>
      <c r="FB330" t="s">
        <v>242</v>
      </c>
      <c r="FC330" t="s">
        <v>242</v>
      </c>
      <c r="FD330" t="s">
        <v>242</v>
      </c>
      <c r="FE330" t="s">
        <v>227</v>
      </c>
      <c r="FF330" t="s">
        <v>227</v>
      </c>
      <c r="FG330" t="s">
        <v>242</v>
      </c>
      <c r="FH330" t="s">
        <v>242</v>
      </c>
      <c r="FI330" t="s">
        <v>219</v>
      </c>
      <c r="FJ330" t="s">
        <v>219</v>
      </c>
      <c r="FK330" t="s">
        <v>219</v>
      </c>
      <c r="FL330" t="s">
        <v>219</v>
      </c>
      <c r="FM330" t="s">
        <v>461</v>
      </c>
      <c r="FN330" t="s">
        <v>461</v>
      </c>
      <c r="FO330" t="s">
        <v>219</v>
      </c>
      <c r="FP330" t="s">
        <v>219</v>
      </c>
      <c r="FQ330" t="s">
        <v>241</v>
      </c>
      <c r="FR330" t="s">
        <v>241</v>
      </c>
      <c r="FS330" t="s">
        <v>241</v>
      </c>
      <c r="FT330" t="s">
        <v>241</v>
      </c>
      <c r="FU330" t="s">
        <v>219</v>
      </c>
      <c r="FV330" t="s">
        <v>241</v>
      </c>
      <c r="FW330" t="s">
        <v>241</v>
      </c>
      <c r="FX330" t="s">
        <v>241</v>
      </c>
      <c r="FY330" t="s">
        <v>241</v>
      </c>
      <c r="FZ330" t="s">
        <v>248</v>
      </c>
      <c r="GA330" t="s">
        <v>248</v>
      </c>
      <c r="GB330" t="s">
        <v>227</v>
      </c>
      <c r="GC330" t="s">
        <v>227</v>
      </c>
      <c r="GD330" t="s">
        <v>249</v>
      </c>
      <c r="GE330" t="s">
        <v>241</v>
      </c>
      <c r="GF330" t="s">
        <v>565</v>
      </c>
      <c r="GG330" t="s">
        <v>244</v>
      </c>
      <c r="GH330" t="s">
        <v>241</v>
      </c>
      <c r="GI330" t="s">
        <v>250</v>
      </c>
      <c r="GJ330" t="s">
        <v>244</v>
      </c>
      <c r="GK330" t="s">
        <v>250</v>
      </c>
      <c r="GL330" t="s">
        <v>244</v>
      </c>
      <c r="GM330" t="s">
        <v>250</v>
      </c>
      <c r="GN330" t="s">
        <v>219</v>
      </c>
      <c r="GO330" t="s">
        <v>214</v>
      </c>
      <c r="GP330" t="s">
        <v>295</v>
      </c>
      <c r="GQ330" t="s">
        <v>251</v>
      </c>
      <c r="GR330" t="s">
        <v>295</v>
      </c>
      <c r="GS330" t="s">
        <v>214</v>
      </c>
      <c r="GT330" t="s">
        <v>241</v>
      </c>
      <c r="GU330" t="s">
        <v>214</v>
      </c>
      <c r="GV330" t="s">
        <v>241</v>
      </c>
      <c r="GW330" t="s">
        <v>297</v>
      </c>
      <c r="GX330" t="s">
        <v>297</v>
      </c>
      <c r="GY330" t="s">
        <v>491</v>
      </c>
      <c r="GZ330" t="s">
        <v>241</v>
      </c>
      <c r="HA330" t="s">
        <v>298</v>
      </c>
      <c r="HB330" t="s">
        <v>241</v>
      </c>
      <c r="HC330" t="s">
        <v>315</v>
      </c>
      <c r="HD330" t="s">
        <v>361</v>
      </c>
      <c r="HE330" t="s">
        <v>317</v>
      </c>
      <c r="HF330" t="s">
        <v>241</v>
      </c>
      <c r="HG330" t="s">
        <v>362</v>
      </c>
      <c r="HH330" t="s">
        <v>241</v>
      </c>
      <c r="HI330" t="s">
        <v>241</v>
      </c>
      <c r="HJ330" t="s">
        <v>219</v>
      </c>
      <c r="HK330" t="s">
        <v>241</v>
      </c>
      <c r="HL330" s="12"/>
      <c r="HM330">
        <v>0.5</v>
      </c>
      <c r="HN330">
        <v>0.75</v>
      </c>
      <c r="HO330">
        <v>1</v>
      </c>
      <c r="HP330">
        <v>1</v>
      </c>
      <c r="HQ330">
        <v>1</v>
      </c>
      <c r="HR330">
        <v>0.5</v>
      </c>
      <c r="HS330">
        <v>1</v>
      </c>
      <c r="HT330">
        <v>1</v>
      </c>
      <c r="HU330">
        <v>0</v>
      </c>
      <c r="HV330">
        <v>0.5</v>
      </c>
      <c r="HW330">
        <v>0.75</v>
      </c>
      <c r="HX330">
        <v>0.75</v>
      </c>
      <c r="HY330">
        <v>0</v>
      </c>
      <c r="HZ330">
        <v>0.75</v>
      </c>
      <c r="IA330" s="4">
        <v>1</v>
      </c>
      <c r="IB330">
        <v>0.5</v>
      </c>
      <c r="IC330">
        <v>0.75</v>
      </c>
      <c r="ID330">
        <v>0.75</v>
      </c>
      <c r="IE330">
        <v>0.75</v>
      </c>
      <c r="IG330">
        <v>0</v>
      </c>
      <c r="IH330">
        <v>0.75</v>
      </c>
      <c r="II330">
        <v>0.25</v>
      </c>
      <c r="IJ330">
        <v>0.75</v>
      </c>
      <c r="IK330">
        <v>1</v>
      </c>
      <c r="IL330">
        <v>0.75</v>
      </c>
      <c r="IM330">
        <v>0.75</v>
      </c>
      <c r="IN330">
        <v>1</v>
      </c>
      <c r="IO330">
        <v>1</v>
      </c>
      <c r="IQ330">
        <v>0</v>
      </c>
      <c r="IS330">
        <f t="shared" si="288"/>
        <v>7.4999999999999997E-2</v>
      </c>
      <c r="IT330">
        <f t="shared" si="289"/>
        <v>0.09</v>
      </c>
      <c r="IU330">
        <f t="shared" si="290"/>
        <v>0.08</v>
      </c>
      <c r="IV330">
        <f t="shared" si="291"/>
        <v>0.1</v>
      </c>
      <c r="IW330">
        <f t="shared" si="292"/>
        <v>0.08</v>
      </c>
      <c r="IX330">
        <f t="shared" si="293"/>
        <v>6.5000000000000002E-2</v>
      </c>
      <c r="IY330">
        <f t="shared" si="294"/>
        <v>0.1</v>
      </c>
      <c r="IZ330">
        <f t="shared" si="295"/>
        <v>0.11</v>
      </c>
      <c r="JA330">
        <f t="shared" si="296"/>
        <v>0</v>
      </c>
      <c r="JB330">
        <f t="shared" si="297"/>
        <v>0.05</v>
      </c>
      <c r="JC330">
        <f t="shared" si="298"/>
        <v>0.09</v>
      </c>
      <c r="JD330">
        <f t="shared" si="299"/>
        <v>8.2500000000000004E-2</v>
      </c>
      <c r="JE330">
        <f t="shared" si="300"/>
        <v>0</v>
      </c>
      <c r="JF330">
        <f t="shared" si="301"/>
        <v>0.09</v>
      </c>
      <c r="JG330" s="5">
        <f t="shared" si="302"/>
        <v>0.05</v>
      </c>
      <c r="JH330">
        <f t="shared" si="303"/>
        <v>0</v>
      </c>
      <c r="JI330">
        <f t="shared" si="303"/>
        <v>0</v>
      </c>
      <c r="JJ330">
        <f t="shared" si="304"/>
        <v>0.15000000000000002</v>
      </c>
      <c r="JK330">
        <f t="shared" si="305"/>
        <v>0.11249999999999999</v>
      </c>
      <c r="JL330" s="6">
        <f t="shared" si="306"/>
        <v>5.333333333333333E-2</v>
      </c>
      <c r="JM330">
        <f t="shared" si="307"/>
        <v>0</v>
      </c>
      <c r="JN330">
        <f t="shared" si="308"/>
        <v>3.7500000000000006E-2</v>
      </c>
      <c r="JO330">
        <f t="shared" si="309"/>
        <v>3.7499999999999999E-2</v>
      </c>
      <c r="JP330">
        <f t="shared" si="310"/>
        <v>7.5000000000000011E-2</v>
      </c>
      <c r="JQ330">
        <f t="shared" si="311"/>
        <v>0.12</v>
      </c>
      <c r="JR330">
        <f t="shared" si="312"/>
        <v>8.2500000000000004E-2</v>
      </c>
      <c r="JS330">
        <f t="shared" si="313"/>
        <v>7.5000000000000011E-2</v>
      </c>
      <c r="JT330">
        <f t="shared" si="313"/>
        <v>0.1</v>
      </c>
      <c r="JU330">
        <f t="shared" si="314"/>
        <v>1</v>
      </c>
      <c r="JV330">
        <f t="shared" si="314"/>
        <v>0</v>
      </c>
      <c r="JW330">
        <f t="shared" si="315"/>
        <v>0.15</v>
      </c>
      <c r="JY330">
        <f t="shared" si="316"/>
        <v>2.5000000000000001E-2</v>
      </c>
      <c r="JZ330">
        <f t="shared" si="317"/>
        <v>0.06</v>
      </c>
      <c r="KA330">
        <f t="shared" si="318"/>
        <v>0.02</v>
      </c>
      <c r="KB330">
        <f t="shared" si="318"/>
        <v>0.02</v>
      </c>
      <c r="KC330">
        <f t="shared" si="319"/>
        <v>0.04</v>
      </c>
      <c r="KD330">
        <f t="shared" si="287"/>
        <v>1.4999999999999999E-2</v>
      </c>
      <c r="KE330">
        <f t="shared" si="287"/>
        <v>0.03</v>
      </c>
      <c r="KF330">
        <f t="shared" si="287"/>
        <v>0.03</v>
      </c>
      <c r="KG330">
        <f t="shared" si="287"/>
        <v>0</v>
      </c>
      <c r="KH330">
        <f t="shared" si="287"/>
        <v>1.4999999999999999E-2</v>
      </c>
      <c r="KI330">
        <f t="shared" si="287"/>
        <v>2.2499999999999999E-2</v>
      </c>
      <c r="KJ330">
        <f t="shared" si="286"/>
        <v>2.2499999999999999E-2</v>
      </c>
      <c r="KK330">
        <f t="shared" si="320"/>
        <v>0</v>
      </c>
      <c r="KL330">
        <f t="shared" si="321"/>
        <v>0.03</v>
      </c>
      <c r="KM330" s="5">
        <f t="shared" si="322"/>
        <v>0.05</v>
      </c>
      <c r="KN330">
        <f t="shared" si="323"/>
        <v>0</v>
      </c>
      <c r="KO330">
        <f t="shared" si="323"/>
        <v>0</v>
      </c>
      <c r="KP330">
        <f t="shared" si="324"/>
        <v>4.4999999999999998E-2</v>
      </c>
      <c r="KQ330">
        <f t="shared" si="325"/>
        <v>2.2499999999999999E-2</v>
      </c>
      <c r="KR330" s="6">
        <f t="shared" si="326"/>
        <v>2.6666666666666665E-2</v>
      </c>
      <c r="KS330">
        <f t="shared" si="327"/>
        <v>0</v>
      </c>
      <c r="KT330">
        <f t="shared" si="328"/>
        <v>2.2499999999999999E-2</v>
      </c>
      <c r="KU330">
        <f t="shared" si="329"/>
        <v>0.01</v>
      </c>
      <c r="KV330">
        <f t="shared" si="330"/>
        <v>3.7500000000000006E-2</v>
      </c>
      <c r="KW330">
        <f t="shared" si="331"/>
        <v>0.01</v>
      </c>
      <c r="KX330">
        <f t="shared" si="332"/>
        <v>0</v>
      </c>
      <c r="KY330">
        <f t="shared" si="333"/>
        <v>0.03</v>
      </c>
      <c r="KZ330">
        <f t="shared" si="334"/>
        <v>0.03</v>
      </c>
      <c r="LA330">
        <f t="shared" si="335"/>
        <v>1</v>
      </c>
      <c r="LB330">
        <f t="shared" si="335"/>
        <v>0</v>
      </c>
      <c r="LC330">
        <f t="shared" si="336"/>
        <v>0.1</v>
      </c>
      <c r="LE330" t="str">
        <f t="shared" si="342"/>
        <v>Mali</v>
      </c>
      <c r="LF330">
        <f t="shared" si="337"/>
        <v>0.7</v>
      </c>
      <c r="LG330" s="6">
        <f t="shared" si="338"/>
        <v>0.67833333333333334</v>
      </c>
      <c r="LH330">
        <f t="shared" si="339"/>
        <v>0.6775000000000001</v>
      </c>
      <c r="LI330" s="6">
        <f t="shared" si="340"/>
        <v>0.71416666666666673</v>
      </c>
      <c r="LJ330">
        <f t="shared" si="341"/>
        <v>0</v>
      </c>
    </row>
    <row r="331" spans="1:322" x14ac:dyDescent="0.35">
      <c r="A331" s="3">
        <v>44902</v>
      </c>
      <c r="B331" t="s">
        <v>2125</v>
      </c>
      <c r="D331" s="27" t="s">
        <v>321</v>
      </c>
      <c r="E331" s="27" t="s">
        <v>321</v>
      </c>
      <c r="F331" s="27">
        <v>25</v>
      </c>
      <c r="G331" s="27" t="s">
        <v>258</v>
      </c>
      <c r="H331" s="27" t="s">
        <v>322</v>
      </c>
      <c r="I331" s="27" t="s">
        <v>1838</v>
      </c>
      <c r="J331" s="27" t="s">
        <v>685</v>
      </c>
      <c r="K331" s="28">
        <v>44494</v>
      </c>
      <c r="L331" s="28">
        <v>44494</v>
      </c>
      <c r="M331" s="28">
        <v>44616</v>
      </c>
      <c r="N331" s="27" t="s">
        <v>261</v>
      </c>
      <c r="O331" s="27" t="s">
        <v>261</v>
      </c>
      <c r="P331" s="27" t="s">
        <v>261</v>
      </c>
      <c r="Q331" s="27" t="s">
        <v>324</v>
      </c>
      <c r="R331" s="28">
        <v>44616</v>
      </c>
      <c r="S331" s="28">
        <v>44616</v>
      </c>
      <c r="T331" s="27" t="s">
        <v>263</v>
      </c>
      <c r="U331" s="27" t="s">
        <v>263</v>
      </c>
      <c r="V331" s="28">
        <v>44616</v>
      </c>
      <c r="W331" s="27" t="s">
        <v>261</v>
      </c>
      <c r="X331" s="28" t="s">
        <v>262</v>
      </c>
      <c r="Y331" s="27" t="s">
        <v>263</v>
      </c>
      <c r="Z331" s="28">
        <v>44718</v>
      </c>
      <c r="AA331" s="27" t="s">
        <v>264</v>
      </c>
      <c r="AB331" s="27" t="s">
        <v>265</v>
      </c>
      <c r="AC331" s="27" t="s">
        <v>686</v>
      </c>
      <c r="AD331" s="27" t="s">
        <v>267</v>
      </c>
      <c r="AE331" s="27" t="s">
        <v>326</v>
      </c>
      <c r="AF331" s="27" t="s">
        <v>687</v>
      </c>
      <c r="AG331" s="29">
        <v>500000</v>
      </c>
      <c r="AH331" s="27" t="s">
        <v>263</v>
      </c>
      <c r="AI331" s="27">
        <v>44620</v>
      </c>
      <c r="AJ331" s="28">
        <v>44625</v>
      </c>
      <c r="AK331" s="27" t="s">
        <v>268</v>
      </c>
      <c r="AL331" s="27" t="s">
        <v>269</v>
      </c>
      <c r="AM331" s="27" t="s">
        <v>265</v>
      </c>
      <c r="AN331" s="27" t="s">
        <v>270</v>
      </c>
      <c r="AO331" s="27" t="s">
        <v>263</v>
      </c>
      <c r="AP331" s="27" t="s">
        <v>261</v>
      </c>
      <c r="AQ331" s="28" t="s">
        <v>262</v>
      </c>
      <c r="AR331" s="27" t="s">
        <v>261</v>
      </c>
      <c r="AS331" s="28" t="s">
        <v>262</v>
      </c>
      <c r="AT331" s="27" t="s">
        <v>261</v>
      </c>
      <c r="AU331" s="28" t="s">
        <v>262</v>
      </c>
      <c r="AV331" s="27" t="s">
        <v>261</v>
      </c>
      <c r="AW331" s="28" t="s">
        <v>262</v>
      </c>
      <c r="AX331" s="27" t="s">
        <v>263</v>
      </c>
      <c r="AY331" s="28">
        <v>44617</v>
      </c>
      <c r="AZ331" s="27" t="s">
        <v>262</v>
      </c>
      <c r="BA331" s="27" t="s">
        <v>262</v>
      </c>
      <c r="BB331" s="27" t="s">
        <v>261</v>
      </c>
      <c r="BC331" s="28" t="s">
        <v>262</v>
      </c>
      <c r="BD331" s="27" t="s">
        <v>261</v>
      </c>
      <c r="BE331" s="30" t="s">
        <v>262</v>
      </c>
      <c r="BF331" t="s">
        <v>685</v>
      </c>
      <c r="BG331" t="s">
        <v>571</v>
      </c>
      <c r="BH331" t="s">
        <v>208</v>
      </c>
      <c r="BI331" t="s">
        <v>448</v>
      </c>
      <c r="BJ331" t="s">
        <v>210</v>
      </c>
      <c r="BK331" t="s">
        <v>211</v>
      </c>
      <c r="BL331" t="s">
        <v>212</v>
      </c>
      <c r="BM331" t="s">
        <v>688</v>
      </c>
      <c r="BN331" t="s">
        <v>214</v>
      </c>
      <c r="BO331" t="s">
        <v>542</v>
      </c>
      <c r="BP331" t="s">
        <v>219</v>
      </c>
      <c r="BQ331" t="s">
        <v>216</v>
      </c>
      <c r="BR331" t="s">
        <v>685</v>
      </c>
      <c r="BS331" t="s">
        <v>700</v>
      </c>
      <c r="BT331" t="s">
        <v>701</v>
      </c>
      <c r="BU331" t="s">
        <v>2126</v>
      </c>
      <c r="BV331" t="s">
        <v>214</v>
      </c>
      <c r="CC331" t="s">
        <v>214</v>
      </c>
      <c r="CG331" t="s">
        <v>219</v>
      </c>
      <c r="CI331" t="s">
        <v>335</v>
      </c>
      <c r="CJ331" t="s">
        <v>2127</v>
      </c>
      <c r="CK331" t="s">
        <v>335</v>
      </c>
      <c r="CL331" t="s">
        <v>2128</v>
      </c>
      <c r="CN331" t="s">
        <v>306</v>
      </c>
      <c r="CP331" t="s">
        <v>285</v>
      </c>
      <c r="CQ331" t="s">
        <v>285</v>
      </c>
      <c r="CR331" t="s">
        <v>250</v>
      </c>
      <c r="CS331" t="s">
        <v>244</v>
      </c>
      <c r="CT331" t="s">
        <v>214</v>
      </c>
      <c r="CU331" t="s">
        <v>214</v>
      </c>
      <c r="CV331" t="s">
        <v>227</v>
      </c>
      <c r="CW331" t="s">
        <v>227</v>
      </c>
      <c r="CX331" t="s">
        <v>353</v>
      </c>
      <c r="CY331" t="s">
        <v>353</v>
      </c>
      <c r="CZ331" t="s">
        <v>219</v>
      </c>
      <c r="DA331" t="s">
        <v>219</v>
      </c>
      <c r="DB331" t="s">
        <v>230</v>
      </c>
      <c r="DC331" t="s">
        <v>230</v>
      </c>
      <c r="DD331" t="s">
        <v>219</v>
      </c>
      <c r="DI331" t="s">
        <v>338</v>
      </c>
      <c r="DK331" t="s">
        <v>237</v>
      </c>
      <c r="DL331" t="s">
        <v>237</v>
      </c>
      <c r="DM331" t="s">
        <v>219</v>
      </c>
      <c r="DN331" t="s">
        <v>219</v>
      </c>
      <c r="DO331" t="s">
        <v>234</v>
      </c>
      <c r="DP331" t="s">
        <v>235</v>
      </c>
      <c r="DR331" t="s">
        <v>235</v>
      </c>
      <c r="DT331" t="s">
        <v>214</v>
      </c>
      <c r="DU331" t="s">
        <v>214</v>
      </c>
      <c r="DV331" t="s">
        <v>236</v>
      </c>
      <c r="DX331" t="s">
        <v>237</v>
      </c>
      <c r="DY331" t="s">
        <v>237</v>
      </c>
      <c r="DZ331" t="s">
        <v>485</v>
      </c>
      <c r="EA331" t="s">
        <v>237</v>
      </c>
      <c r="EB331" t="s">
        <v>237</v>
      </c>
      <c r="EC331" t="s">
        <v>237</v>
      </c>
      <c r="ED331" t="s">
        <v>237</v>
      </c>
      <c r="EE331" t="s">
        <v>219</v>
      </c>
      <c r="EF331" t="s">
        <v>219</v>
      </c>
      <c r="EK331" t="s">
        <v>237</v>
      </c>
      <c r="EL331" t="s">
        <v>237</v>
      </c>
      <c r="EM331" t="s">
        <v>240</v>
      </c>
      <c r="EN331" t="s">
        <v>240</v>
      </c>
      <c r="EO331" t="s">
        <v>401</v>
      </c>
      <c r="EP331" t="s">
        <v>401</v>
      </c>
      <c r="EQ331" t="s">
        <v>214</v>
      </c>
      <c r="ER331" t="s">
        <v>214</v>
      </c>
      <c r="ES331" t="s">
        <v>233</v>
      </c>
      <c r="ET331" t="s">
        <v>233</v>
      </c>
      <c r="EU331" t="s">
        <v>237</v>
      </c>
      <c r="EV331" t="s">
        <v>237</v>
      </c>
      <c r="EW331" t="s">
        <v>243</v>
      </c>
      <c r="EX331" t="s">
        <v>243</v>
      </c>
      <c r="EY331" t="s">
        <v>237</v>
      </c>
      <c r="EZ331" t="s">
        <v>241</v>
      </c>
      <c r="FA331" t="s">
        <v>241</v>
      </c>
      <c r="FB331" t="s">
        <v>237</v>
      </c>
      <c r="FC331" t="s">
        <v>239</v>
      </c>
      <c r="FD331" t="s">
        <v>239</v>
      </c>
      <c r="FE331" t="s">
        <v>250</v>
      </c>
      <c r="FF331" t="s">
        <v>244</v>
      </c>
      <c r="FG331" t="s">
        <v>390</v>
      </c>
      <c r="FH331" t="s">
        <v>390</v>
      </c>
      <c r="FI331" t="s">
        <v>214</v>
      </c>
      <c r="FJ331" t="s">
        <v>214</v>
      </c>
      <c r="FK331" t="s">
        <v>214</v>
      </c>
      <c r="FL331" t="s">
        <v>214</v>
      </c>
      <c r="FM331" t="s">
        <v>245</v>
      </c>
      <c r="FN331" t="s">
        <v>245</v>
      </c>
      <c r="FO331" t="s">
        <v>219</v>
      </c>
      <c r="FP331" t="s">
        <v>219</v>
      </c>
      <c r="FQ331" t="s">
        <v>241</v>
      </c>
      <c r="FR331" t="s">
        <v>241</v>
      </c>
      <c r="FS331" t="s">
        <v>241</v>
      </c>
      <c r="FT331" t="s">
        <v>241</v>
      </c>
      <c r="FU331" t="s">
        <v>219</v>
      </c>
      <c r="FV331" t="s">
        <v>241</v>
      </c>
      <c r="FW331" t="s">
        <v>241</v>
      </c>
      <c r="FX331" t="s">
        <v>241</v>
      </c>
      <c r="FY331" t="s">
        <v>241</v>
      </c>
      <c r="FZ331" t="s">
        <v>248</v>
      </c>
      <c r="GA331" t="s">
        <v>248</v>
      </c>
      <c r="GB331" t="s">
        <v>227</v>
      </c>
      <c r="GC331" t="s">
        <v>227</v>
      </c>
      <c r="GD331" t="s">
        <v>293</v>
      </c>
      <c r="GE331" t="s">
        <v>241</v>
      </c>
      <c r="GF331" t="s">
        <v>293</v>
      </c>
      <c r="GG331" t="s">
        <v>227</v>
      </c>
      <c r="GH331" t="s">
        <v>241</v>
      </c>
      <c r="GI331" t="s">
        <v>227</v>
      </c>
      <c r="GJ331" t="s">
        <v>227</v>
      </c>
      <c r="GK331" t="s">
        <v>227</v>
      </c>
      <c r="GL331" t="s">
        <v>227</v>
      </c>
      <c r="GM331" t="s">
        <v>227</v>
      </c>
      <c r="GN331" t="s">
        <v>219</v>
      </c>
      <c r="GO331" t="s">
        <v>214</v>
      </c>
      <c r="GP331" t="s">
        <v>251</v>
      </c>
      <c r="GQ331" t="s">
        <v>251</v>
      </c>
      <c r="GR331" t="s">
        <v>251</v>
      </c>
      <c r="GS331" t="s">
        <v>214</v>
      </c>
      <c r="GT331" t="s">
        <v>241</v>
      </c>
      <c r="GU331" t="s">
        <v>214</v>
      </c>
      <c r="GV331" t="s">
        <v>241</v>
      </c>
      <c r="GW331" t="s">
        <v>297</v>
      </c>
      <c r="GX331" t="s">
        <v>297</v>
      </c>
      <c r="GY331" t="s">
        <v>254</v>
      </c>
      <c r="GZ331" t="s">
        <v>241</v>
      </c>
      <c r="HA331" t="s">
        <v>298</v>
      </c>
      <c r="HB331" t="s">
        <v>241</v>
      </c>
      <c r="HC331" t="s">
        <v>315</v>
      </c>
      <c r="HD331" t="s">
        <v>361</v>
      </c>
      <c r="HE331" t="s">
        <v>317</v>
      </c>
      <c r="HF331" t="s">
        <v>241</v>
      </c>
      <c r="HG331" t="s">
        <v>362</v>
      </c>
      <c r="HH331" t="s">
        <v>241</v>
      </c>
      <c r="HI331" t="s">
        <v>241</v>
      </c>
      <c r="HJ331" t="s">
        <v>219</v>
      </c>
      <c r="HK331" t="s">
        <v>241</v>
      </c>
      <c r="HL331" s="12"/>
      <c r="HM331">
        <v>0.5</v>
      </c>
      <c r="HN331">
        <v>0.5</v>
      </c>
      <c r="HO331">
        <v>1</v>
      </c>
      <c r="HP331">
        <v>1</v>
      </c>
      <c r="HQ331">
        <v>1</v>
      </c>
      <c r="HR331">
        <v>0.5</v>
      </c>
      <c r="HS331">
        <v>0</v>
      </c>
      <c r="HT331">
        <v>0</v>
      </c>
      <c r="HU331">
        <v>0</v>
      </c>
      <c r="HV331">
        <v>0.5</v>
      </c>
      <c r="HW331">
        <v>0.5</v>
      </c>
      <c r="HX331">
        <v>0.5</v>
      </c>
      <c r="HZ331">
        <v>0.5</v>
      </c>
      <c r="IA331" s="4">
        <v>1</v>
      </c>
      <c r="IB331">
        <v>0.25</v>
      </c>
      <c r="IC331">
        <v>0.5</v>
      </c>
      <c r="ID331">
        <v>0.5</v>
      </c>
      <c r="IE331">
        <v>0.5</v>
      </c>
      <c r="IG331">
        <v>0.5</v>
      </c>
      <c r="IH331">
        <v>0.5</v>
      </c>
      <c r="II331">
        <v>0.75</v>
      </c>
      <c r="IJ331">
        <v>0.75</v>
      </c>
      <c r="IK331">
        <v>1</v>
      </c>
      <c r="IL331">
        <v>1</v>
      </c>
      <c r="IM331">
        <v>1</v>
      </c>
      <c r="IN331">
        <v>1</v>
      </c>
      <c r="IO331">
        <v>1</v>
      </c>
      <c r="IQ331">
        <v>1</v>
      </c>
      <c r="IS331">
        <f t="shared" si="288"/>
        <v>7.4999999999999997E-2</v>
      </c>
      <c r="IT331">
        <f t="shared" si="289"/>
        <v>0.06</v>
      </c>
      <c r="IU331">
        <f t="shared" si="290"/>
        <v>0.08</v>
      </c>
      <c r="IV331">
        <f t="shared" si="291"/>
        <v>0.1</v>
      </c>
      <c r="IW331">
        <f t="shared" si="292"/>
        <v>0.08</v>
      </c>
      <c r="IX331">
        <f t="shared" si="293"/>
        <v>6.5000000000000002E-2</v>
      </c>
      <c r="IY331">
        <f t="shared" si="294"/>
        <v>0</v>
      </c>
      <c r="IZ331">
        <f t="shared" si="295"/>
        <v>0</v>
      </c>
      <c r="JA331">
        <f t="shared" si="296"/>
        <v>0</v>
      </c>
      <c r="JB331">
        <f t="shared" si="297"/>
        <v>0.05</v>
      </c>
      <c r="JC331">
        <f t="shared" si="298"/>
        <v>0.06</v>
      </c>
      <c r="JD331">
        <f t="shared" si="299"/>
        <v>5.5E-2</v>
      </c>
      <c r="JE331">
        <f t="shared" si="300"/>
        <v>0</v>
      </c>
      <c r="JF331">
        <f t="shared" si="301"/>
        <v>0.06</v>
      </c>
      <c r="JG331" s="5">
        <f t="shared" si="302"/>
        <v>0.05</v>
      </c>
      <c r="JH331">
        <f t="shared" si="303"/>
        <v>0</v>
      </c>
      <c r="JI331">
        <f t="shared" si="303"/>
        <v>0</v>
      </c>
      <c r="JJ331">
        <f t="shared" si="304"/>
        <v>0.1</v>
      </c>
      <c r="JK331">
        <f t="shared" si="305"/>
        <v>7.4999999999999997E-2</v>
      </c>
      <c r="JL331" s="6">
        <f t="shared" si="306"/>
        <v>3.6666666666666667E-2</v>
      </c>
      <c r="JM331">
        <f t="shared" si="307"/>
        <v>0.06</v>
      </c>
      <c r="JN331">
        <f t="shared" si="308"/>
        <v>2.5000000000000001E-2</v>
      </c>
      <c r="JO331">
        <f t="shared" si="309"/>
        <v>0.11249999999999999</v>
      </c>
      <c r="JP331">
        <f t="shared" si="310"/>
        <v>7.5000000000000011E-2</v>
      </c>
      <c r="JQ331">
        <f t="shared" si="311"/>
        <v>0.12</v>
      </c>
      <c r="JR331">
        <f t="shared" si="312"/>
        <v>0.11</v>
      </c>
      <c r="JS331">
        <f t="shared" si="313"/>
        <v>0.1</v>
      </c>
      <c r="JT331">
        <f t="shared" si="313"/>
        <v>0.1</v>
      </c>
      <c r="JU331">
        <f t="shared" si="314"/>
        <v>1</v>
      </c>
      <c r="JV331">
        <f t="shared" si="314"/>
        <v>0</v>
      </c>
      <c r="JW331">
        <f t="shared" si="315"/>
        <v>0.15</v>
      </c>
      <c r="JY331">
        <f t="shared" si="316"/>
        <v>2.5000000000000001E-2</v>
      </c>
      <c r="JZ331">
        <f t="shared" si="317"/>
        <v>0.04</v>
      </c>
      <c r="KA331">
        <f t="shared" si="318"/>
        <v>0.02</v>
      </c>
      <c r="KB331">
        <f t="shared" si="318"/>
        <v>0.02</v>
      </c>
      <c r="KC331">
        <f t="shared" si="319"/>
        <v>0.04</v>
      </c>
      <c r="KD331">
        <f t="shared" si="287"/>
        <v>1.4999999999999999E-2</v>
      </c>
      <c r="KE331">
        <f t="shared" si="287"/>
        <v>0</v>
      </c>
      <c r="KF331">
        <f t="shared" si="287"/>
        <v>0</v>
      </c>
      <c r="KG331">
        <f t="shared" si="287"/>
        <v>0</v>
      </c>
      <c r="KH331">
        <f t="shared" si="287"/>
        <v>1.4999999999999999E-2</v>
      </c>
      <c r="KI331">
        <f t="shared" si="287"/>
        <v>1.4999999999999999E-2</v>
      </c>
      <c r="KJ331">
        <f t="shared" si="286"/>
        <v>1.4999999999999999E-2</v>
      </c>
      <c r="KK331">
        <f t="shared" si="320"/>
        <v>0</v>
      </c>
      <c r="KL331">
        <f t="shared" si="321"/>
        <v>0.02</v>
      </c>
      <c r="KM331" s="5">
        <f t="shared" si="322"/>
        <v>0.05</v>
      </c>
      <c r="KN331">
        <f t="shared" si="323"/>
        <v>0</v>
      </c>
      <c r="KO331">
        <f t="shared" si="323"/>
        <v>0</v>
      </c>
      <c r="KP331">
        <f t="shared" si="324"/>
        <v>0.03</v>
      </c>
      <c r="KQ331">
        <f t="shared" si="325"/>
        <v>1.4999999999999999E-2</v>
      </c>
      <c r="KR331" s="6">
        <f t="shared" si="326"/>
        <v>1.8333333333333333E-2</v>
      </c>
      <c r="KS331">
        <f t="shared" si="327"/>
        <v>0.02</v>
      </c>
      <c r="KT331">
        <f t="shared" si="328"/>
        <v>1.4999999999999999E-2</v>
      </c>
      <c r="KU331">
        <f t="shared" si="329"/>
        <v>0.03</v>
      </c>
      <c r="KV331">
        <f t="shared" si="330"/>
        <v>3.7500000000000006E-2</v>
      </c>
      <c r="KW331">
        <f t="shared" si="331"/>
        <v>0.01</v>
      </c>
      <c r="KX331">
        <f t="shared" si="332"/>
        <v>0</v>
      </c>
      <c r="KY331">
        <f t="shared" si="333"/>
        <v>0.04</v>
      </c>
      <c r="KZ331">
        <f t="shared" si="334"/>
        <v>0.03</v>
      </c>
      <c r="LA331">
        <f t="shared" si="335"/>
        <v>1</v>
      </c>
      <c r="LB331">
        <f t="shared" si="335"/>
        <v>0</v>
      </c>
      <c r="LC331">
        <f t="shared" si="336"/>
        <v>0.1</v>
      </c>
      <c r="LE331" t="str">
        <f t="shared" si="342"/>
        <v>Mali</v>
      </c>
      <c r="LF331">
        <f t="shared" si="337"/>
        <v>0.46000000000000008</v>
      </c>
      <c r="LG331" s="6">
        <f t="shared" si="338"/>
        <v>0.48666666666666669</v>
      </c>
      <c r="LH331">
        <f t="shared" si="339"/>
        <v>0.85249999999999992</v>
      </c>
      <c r="LI331" s="6">
        <f t="shared" si="340"/>
        <v>0.62083333333333335</v>
      </c>
      <c r="LJ331">
        <f t="shared" si="341"/>
        <v>1</v>
      </c>
    </row>
    <row r="332" spans="1:322" x14ac:dyDescent="0.35">
      <c r="A332" s="3">
        <v>44893</v>
      </c>
      <c r="B332" t="s">
        <v>2129</v>
      </c>
      <c r="D332" s="24" t="s">
        <v>321</v>
      </c>
      <c r="E332" s="24" t="s">
        <v>321</v>
      </c>
      <c r="F332" s="24">
        <v>24</v>
      </c>
      <c r="G332" s="24" t="s">
        <v>258</v>
      </c>
      <c r="H332" s="24" t="s">
        <v>322</v>
      </c>
      <c r="I332" s="24" t="s">
        <v>1838</v>
      </c>
      <c r="J332" s="24" t="s">
        <v>685</v>
      </c>
      <c r="K332" s="25">
        <v>44522</v>
      </c>
      <c r="L332" s="25">
        <v>44522</v>
      </c>
      <c r="M332" s="25">
        <v>44607</v>
      </c>
      <c r="N332" s="24" t="s">
        <v>261</v>
      </c>
      <c r="O332" s="24" t="s">
        <v>261</v>
      </c>
      <c r="P332" s="24" t="s">
        <v>263</v>
      </c>
      <c r="Q332" s="24" t="s">
        <v>324</v>
      </c>
      <c r="R332" s="25">
        <v>44607</v>
      </c>
      <c r="S332" s="25">
        <v>44607</v>
      </c>
      <c r="T332" s="24" t="s">
        <v>263</v>
      </c>
      <c r="U332" s="24" t="s">
        <v>263</v>
      </c>
      <c r="V332" s="25">
        <v>44609</v>
      </c>
      <c r="W332" s="24" t="s">
        <v>261</v>
      </c>
      <c r="X332" s="25" t="s">
        <v>262</v>
      </c>
      <c r="Y332" s="24" t="s">
        <v>263</v>
      </c>
      <c r="Z332" s="25">
        <v>44704</v>
      </c>
      <c r="AA332" s="24" t="s">
        <v>264</v>
      </c>
      <c r="AB332" s="24" t="s">
        <v>265</v>
      </c>
      <c r="AC332" s="24" t="s">
        <v>686</v>
      </c>
      <c r="AD332" s="24" t="s">
        <v>267</v>
      </c>
      <c r="AE332" s="24" t="s">
        <v>326</v>
      </c>
      <c r="AF332" s="24" t="s">
        <v>687</v>
      </c>
      <c r="AG332" s="31">
        <v>519000</v>
      </c>
      <c r="AH332" s="24" t="s">
        <v>261</v>
      </c>
      <c r="AI332" s="24" t="s">
        <v>262</v>
      </c>
      <c r="AJ332" s="25" t="s">
        <v>262</v>
      </c>
      <c r="AK332" s="24" t="s">
        <v>262</v>
      </c>
      <c r="AL332" s="24" t="s">
        <v>262</v>
      </c>
      <c r="AM332" s="24" t="s">
        <v>262</v>
      </c>
      <c r="AN332" s="24" t="s">
        <v>262</v>
      </c>
      <c r="AO332" s="27" t="s">
        <v>263</v>
      </c>
      <c r="AP332" s="24" t="s">
        <v>261</v>
      </c>
      <c r="AQ332" s="25" t="s">
        <v>262</v>
      </c>
      <c r="AR332" s="24" t="s">
        <v>261</v>
      </c>
      <c r="AS332" s="25" t="s">
        <v>262</v>
      </c>
      <c r="AT332" s="24" t="s">
        <v>261</v>
      </c>
      <c r="AU332" s="25" t="s">
        <v>262</v>
      </c>
      <c r="AV332" s="24" t="s">
        <v>261</v>
      </c>
      <c r="AW332" s="25" t="s">
        <v>262</v>
      </c>
      <c r="AX332" s="24" t="s">
        <v>263</v>
      </c>
      <c r="AY332" s="25">
        <v>44609</v>
      </c>
      <c r="AZ332" s="27" t="s">
        <v>262</v>
      </c>
      <c r="BA332" s="27" t="s">
        <v>262</v>
      </c>
      <c r="BB332" s="24" t="s">
        <v>261</v>
      </c>
      <c r="BC332" s="25" t="s">
        <v>262</v>
      </c>
      <c r="BD332" s="24" t="s">
        <v>261</v>
      </c>
      <c r="BE332" s="26" t="s">
        <v>262</v>
      </c>
      <c r="BF332" t="s">
        <v>685</v>
      </c>
      <c r="BG332" t="s">
        <v>571</v>
      </c>
      <c r="BH332" t="s">
        <v>208</v>
      </c>
      <c r="BI332" t="s">
        <v>420</v>
      </c>
      <c r="BJ332" t="s">
        <v>210</v>
      </c>
      <c r="BK332" t="s">
        <v>211</v>
      </c>
      <c r="BL332" t="s">
        <v>212</v>
      </c>
      <c r="BM332" t="s">
        <v>688</v>
      </c>
      <c r="BN332" t="s">
        <v>214</v>
      </c>
      <c r="BO332" t="s">
        <v>302</v>
      </c>
      <c r="BP332" t="s">
        <v>219</v>
      </c>
      <c r="BQ332" t="s">
        <v>216</v>
      </c>
      <c r="BR332" t="s">
        <v>685</v>
      </c>
      <c r="BS332" t="s">
        <v>700</v>
      </c>
      <c r="BT332" t="s">
        <v>771</v>
      </c>
      <c r="BU332" t="s">
        <v>2130</v>
      </c>
      <c r="BV332" t="s">
        <v>214</v>
      </c>
      <c r="CC332" t="s">
        <v>214</v>
      </c>
      <c r="CG332" t="s">
        <v>219</v>
      </c>
      <c r="CI332" t="s">
        <v>335</v>
      </c>
      <c r="CJ332" t="s">
        <v>2131</v>
      </c>
      <c r="CK332" t="s">
        <v>335</v>
      </c>
      <c r="CL332" t="s">
        <v>222</v>
      </c>
      <c r="CN332" t="s">
        <v>306</v>
      </c>
      <c r="CP332" t="s">
        <v>284</v>
      </c>
      <c r="CQ332" t="s">
        <v>225</v>
      </c>
      <c r="CR332" t="s">
        <v>244</v>
      </c>
      <c r="CS332" t="s">
        <v>250</v>
      </c>
      <c r="CT332" t="s">
        <v>214</v>
      </c>
      <c r="CU332" t="s">
        <v>214</v>
      </c>
      <c r="CV332" t="s">
        <v>250</v>
      </c>
      <c r="CW332" t="s">
        <v>244</v>
      </c>
      <c r="CX332" t="s">
        <v>450</v>
      </c>
      <c r="CY332" t="s">
        <v>450</v>
      </c>
      <c r="CZ332" t="s">
        <v>214</v>
      </c>
      <c r="DA332" t="s">
        <v>219</v>
      </c>
      <c r="DB332" t="s">
        <v>229</v>
      </c>
      <c r="DC332" t="s">
        <v>230</v>
      </c>
      <c r="DD332" t="s">
        <v>214</v>
      </c>
      <c r="DE332" t="s">
        <v>546</v>
      </c>
      <c r="DG332" t="s">
        <v>546</v>
      </c>
      <c r="DI332" t="s">
        <v>607</v>
      </c>
      <c r="DK332" t="s">
        <v>237</v>
      </c>
      <c r="DL332" t="s">
        <v>237</v>
      </c>
      <c r="DM332" t="s">
        <v>214</v>
      </c>
      <c r="DN332" t="s">
        <v>219</v>
      </c>
      <c r="DO332" t="s">
        <v>414</v>
      </c>
      <c r="DP332" t="s">
        <v>399</v>
      </c>
      <c r="DR332" t="s">
        <v>235</v>
      </c>
      <c r="DT332" t="s">
        <v>214</v>
      </c>
      <c r="DU332" t="s">
        <v>214</v>
      </c>
      <c r="DV332" t="s">
        <v>459</v>
      </c>
      <c r="DX332" t="s">
        <v>237</v>
      </c>
      <c r="DY332" t="s">
        <v>237</v>
      </c>
      <c r="DZ332" t="s">
        <v>485</v>
      </c>
      <c r="EA332" t="s">
        <v>237</v>
      </c>
      <c r="EB332" t="s">
        <v>237</v>
      </c>
      <c r="EC332" t="s">
        <v>242</v>
      </c>
      <c r="ED332" t="s">
        <v>242</v>
      </c>
      <c r="EE332" t="s">
        <v>214</v>
      </c>
      <c r="EF332" t="s">
        <v>214</v>
      </c>
      <c r="EG332" t="s">
        <v>214</v>
      </c>
      <c r="EI332" t="s">
        <v>214</v>
      </c>
      <c r="EK332" t="s">
        <v>242</v>
      </c>
      <c r="EL332" t="s">
        <v>242</v>
      </c>
      <c r="EM332" t="s">
        <v>240</v>
      </c>
      <c r="EN332" t="s">
        <v>240</v>
      </c>
      <c r="EO332" t="s">
        <v>401</v>
      </c>
      <c r="EP332" t="s">
        <v>401</v>
      </c>
      <c r="EQ332" t="s">
        <v>214</v>
      </c>
      <c r="ER332" t="s">
        <v>214</v>
      </c>
      <c r="ES332" t="s">
        <v>233</v>
      </c>
      <c r="ET332" t="s">
        <v>237</v>
      </c>
      <c r="EU332" t="s">
        <v>242</v>
      </c>
      <c r="EV332" t="s">
        <v>242</v>
      </c>
      <c r="EW332" t="s">
        <v>243</v>
      </c>
      <c r="EX332" t="s">
        <v>243</v>
      </c>
      <c r="EY332" t="s">
        <v>242</v>
      </c>
      <c r="EZ332" t="s">
        <v>241</v>
      </c>
      <c r="FA332" t="s">
        <v>241</v>
      </c>
      <c r="FB332" t="s">
        <v>242</v>
      </c>
      <c r="FC332" t="s">
        <v>237</v>
      </c>
      <c r="FD332" t="s">
        <v>237</v>
      </c>
      <c r="FE332" t="s">
        <v>250</v>
      </c>
      <c r="FF332" t="s">
        <v>244</v>
      </c>
      <c r="FG332" t="s">
        <v>390</v>
      </c>
      <c r="FH332" t="s">
        <v>390</v>
      </c>
      <c r="FI332" t="s">
        <v>214</v>
      </c>
      <c r="FJ332" t="s">
        <v>214</v>
      </c>
      <c r="FK332" t="s">
        <v>214</v>
      </c>
      <c r="FL332" t="s">
        <v>214</v>
      </c>
      <c r="FM332" t="s">
        <v>245</v>
      </c>
      <c r="FN332" t="s">
        <v>245</v>
      </c>
      <c r="FO332" t="s">
        <v>219</v>
      </c>
      <c r="FP332" t="s">
        <v>219</v>
      </c>
      <c r="FQ332" t="s">
        <v>241</v>
      </c>
      <c r="FR332" t="s">
        <v>241</v>
      </c>
      <c r="FS332" t="s">
        <v>241</v>
      </c>
      <c r="FT332" t="s">
        <v>241</v>
      </c>
      <c r="FU332" t="s">
        <v>219</v>
      </c>
      <c r="FV332" t="s">
        <v>241</v>
      </c>
      <c r="FW332" t="s">
        <v>241</v>
      </c>
      <c r="FX332" t="s">
        <v>241</v>
      </c>
      <c r="FY332" t="s">
        <v>241</v>
      </c>
      <c r="FZ332" t="s">
        <v>341</v>
      </c>
      <c r="GA332" t="s">
        <v>248</v>
      </c>
      <c r="GB332" t="s">
        <v>244</v>
      </c>
      <c r="GC332" t="s">
        <v>244</v>
      </c>
      <c r="GD332" t="s">
        <v>293</v>
      </c>
      <c r="GE332" t="s">
        <v>241</v>
      </c>
      <c r="GF332" t="s">
        <v>293</v>
      </c>
      <c r="GG332" t="s">
        <v>244</v>
      </c>
      <c r="GH332" t="s">
        <v>241</v>
      </c>
      <c r="GI332" t="s">
        <v>250</v>
      </c>
      <c r="GJ332" t="s">
        <v>244</v>
      </c>
      <c r="GK332" t="s">
        <v>250</v>
      </c>
      <c r="GL332" t="s">
        <v>227</v>
      </c>
      <c r="GM332" t="s">
        <v>227</v>
      </c>
      <c r="GN332" t="s">
        <v>219</v>
      </c>
      <c r="GO332" t="s">
        <v>214</v>
      </c>
      <c r="GP332" t="s">
        <v>251</v>
      </c>
      <c r="GQ332" t="s">
        <v>251</v>
      </c>
      <c r="GR332" t="s">
        <v>251</v>
      </c>
      <c r="GS332" t="s">
        <v>219</v>
      </c>
      <c r="GT332" t="s">
        <v>575</v>
      </c>
      <c r="GU332" t="s">
        <v>219</v>
      </c>
      <c r="GV332" t="s">
        <v>575</v>
      </c>
      <c r="GW332" t="s">
        <v>252</v>
      </c>
      <c r="GX332" t="s">
        <v>404</v>
      </c>
      <c r="GY332" t="s">
        <v>491</v>
      </c>
      <c r="GZ332" t="s">
        <v>241</v>
      </c>
      <c r="HA332" t="s">
        <v>298</v>
      </c>
      <c r="HB332" t="s">
        <v>241</v>
      </c>
      <c r="HC332" t="s">
        <v>315</v>
      </c>
      <c r="HD332" t="s">
        <v>517</v>
      </c>
      <c r="HE332" t="s">
        <v>429</v>
      </c>
      <c r="HF332" t="s">
        <v>241</v>
      </c>
      <c r="HG332" t="s">
        <v>335</v>
      </c>
      <c r="HH332" t="s">
        <v>241</v>
      </c>
      <c r="HI332" t="s">
        <v>241</v>
      </c>
      <c r="HJ332" t="s">
        <v>219</v>
      </c>
      <c r="HK332" t="s">
        <v>241</v>
      </c>
      <c r="HL332" s="12"/>
      <c r="HM332">
        <v>0.5</v>
      </c>
      <c r="HN332">
        <v>0.75</v>
      </c>
      <c r="HO332">
        <v>1</v>
      </c>
      <c r="HP332">
        <v>0.5</v>
      </c>
      <c r="HQ332">
        <v>0</v>
      </c>
      <c r="HR332">
        <v>0.5</v>
      </c>
      <c r="HS332">
        <v>1</v>
      </c>
      <c r="HT332">
        <v>1</v>
      </c>
      <c r="HU332">
        <v>0</v>
      </c>
      <c r="HV332">
        <v>0.5</v>
      </c>
      <c r="HW332">
        <v>0.5</v>
      </c>
      <c r="HX332">
        <v>0.75</v>
      </c>
      <c r="HY332">
        <v>1</v>
      </c>
      <c r="HZ332">
        <v>0.75</v>
      </c>
      <c r="IA332" s="4">
        <v>1</v>
      </c>
      <c r="IB332">
        <v>0.25</v>
      </c>
      <c r="IC332">
        <v>0.75</v>
      </c>
      <c r="ID332">
        <v>0.75</v>
      </c>
      <c r="IE332">
        <v>0.5</v>
      </c>
      <c r="IG332">
        <v>0.5</v>
      </c>
      <c r="IH332">
        <v>0.5</v>
      </c>
      <c r="II332">
        <v>0.75</v>
      </c>
      <c r="IJ332">
        <v>1</v>
      </c>
      <c r="IK332">
        <v>0.75</v>
      </c>
      <c r="IL332">
        <v>1</v>
      </c>
      <c r="IM332">
        <v>0.75</v>
      </c>
      <c r="IN332">
        <v>1</v>
      </c>
      <c r="IO332">
        <v>0</v>
      </c>
      <c r="IP332">
        <v>0</v>
      </c>
      <c r="IQ332">
        <v>0</v>
      </c>
      <c r="IS332">
        <f t="shared" si="288"/>
        <v>7.4999999999999997E-2</v>
      </c>
      <c r="IT332">
        <f t="shared" si="289"/>
        <v>0.09</v>
      </c>
      <c r="IU332">
        <f t="shared" si="290"/>
        <v>0.08</v>
      </c>
      <c r="IV332">
        <f t="shared" si="291"/>
        <v>0.05</v>
      </c>
      <c r="IW332">
        <f t="shared" si="292"/>
        <v>0</v>
      </c>
      <c r="IX332">
        <f t="shared" si="293"/>
        <v>6.5000000000000002E-2</v>
      </c>
      <c r="IY332">
        <f t="shared" si="294"/>
        <v>0.1</v>
      </c>
      <c r="IZ332">
        <f t="shared" si="295"/>
        <v>0.11</v>
      </c>
      <c r="JA332">
        <f t="shared" si="296"/>
        <v>0</v>
      </c>
      <c r="JB332">
        <f t="shared" si="297"/>
        <v>0.05</v>
      </c>
      <c r="JC332">
        <f t="shared" si="298"/>
        <v>0.06</v>
      </c>
      <c r="JD332">
        <f t="shared" si="299"/>
        <v>8.2500000000000004E-2</v>
      </c>
      <c r="JE332">
        <f t="shared" si="300"/>
        <v>7.0000000000000007E-2</v>
      </c>
      <c r="JF332">
        <f t="shared" si="301"/>
        <v>0.09</v>
      </c>
      <c r="JG332" s="5">
        <f t="shared" si="302"/>
        <v>0.05</v>
      </c>
      <c r="JH332">
        <f t="shared" si="303"/>
        <v>0</v>
      </c>
      <c r="JI332">
        <f t="shared" si="303"/>
        <v>0</v>
      </c>
      <c r="JJ332">
        <f t="shared" si="304"/>
        <v>0.15000000000000002</v>
      </c>
      <c r="JK332">
        <f t="shared" si="305"/>
        <v>7.4999999999999997E-2</v>
      </c>
      <c r="JL332" s="6">
        <f t="shared" si="306"/>
        <v>0.05</v>
      </c>
      <c r="JM332">
        <f t="shared" si="307"/>
        <v>0.06</v>
      </c>
      <c r="JN332">
        <f t="shared" si="308"/>
        <v>2.5000000000000001E-2</v>
      </c>
      <c r="JO332">
        <f t="shared" si="309"/>
        <v>0.11249999999999999</v>
      </c>
      <c r="JP332">
        <f t="shared" si="310"/>
        <v>0.1</v>
      </c>
      <c r="JQ332">
        <f t="shared" si="311"/>
        <v>0.09</v>
      </c>
      <c r="JR332">
        <f t="shared" si="312"/>
        <v>0.11</v>
      </c>
      <c r="JS332">
        <f t="shared" si="313"/>
        <v>7.5000000000000011E-2</v>
      </c>
      <c r="JT332">
        <f t="shared" si="313"/>
        <v>0.1</v>
      </c>
      <c r="JU332">
        <f t="shared" si="314"/>
        <v>0</v>
      </c>
      <c r="JV332">
        <f t="shared" si="314"/>
        <v>0</v>
      </c>
      <c r="JW332">
        <f t="shared" si="315"/>
        <v>0</v>
      </c>
      <c r="JY332">
        <f t="shared" si="316"/>
        <v>2.5000000000000001E-2</v>
      </c>
      <c r="JZ332">
        <f t="shared" si="317"/>
        <v>0.06</v>
      </c>
      <c r="KA332">
        <f t="shared" si="318"/>
        <v>0.02</v>
      </c>
      <c r="KB332">
        <f t="shared" si="318"/>
        <v>0.01</v>
      </c>
      <c r="KC332">
        <f t="shared" si="319"/>
        <v>0</v>
      </c>
      <c r="KD332">
        <f t="shared" si="287"/>
        <v>1.4999999999999999E-2</v>
      </c>
      <c r="KE332">
        <f t="shared" si="287"/>
        <v>0.03</v>
      </c>
      <c r="KF332">
        <f t="shared" si="287"/>
        <v>0.03</v>
      </c>
      <c r="KG332">
        <f t="shared" si="287"/>
        <v>0</v>
      </c>
      <c r="KH332">
        <f t="shared" si="287"/>
        <v>1.4999999999999999E-2</v>
      </c>
      <c r="KI332">
        <f t="shared" si="287"/>
        <v>1.4999999999999999E-2</v>
      </c>
      <c r="KJ332">
        <f t="shared" si="286"/>
        <v>2.2499999999999999E-2</v>
      </c>
      <c r="KK332">
        <f t="shared" si="320"/>
        <v>0.02</v>
      </c>
      <c r="KL332">
        <f t="shared" si="321"/>
        <v>0.03</v>
      </c>
      <c r="KM332" s="5">
        <f t="shared" si="322"/>
        <v>0.05</v>
      </c>
      <c r="KN332">
        <f t="shared" si="323"/>
        <v>0</v>
      </c>
      <c r="KO332">
        <f t="shared" si="323"/>
        <v>0</v>
      </c>
      <c r="KP332">
        <f t="shared" si="324"/>
        <v>4.4999999999999998E-2</v>
      </c>
      <c r="KQ332">
        <f t="shared" si="325"/>
        <v>1.4999999999999999E-2</v>
      </c>
      <c r="KR332" s="6">
        <f t="shared" si="326"/>
        <v>2.5000000000000001E-2</v>
      </c>
      <c r="KS332">
        <f t="shared" si="327"/>
        <v>0.02</v>
      </c>
      <c r="KT332">
        <f t="shared" si="328"/>
        <v>1.4999999999999999E-2</v>
      </c>
      <c r="KU332">
        <f t="shared" si="329"/>
        <v>0.03</v>
      </c>
      <c r="KV332">
        <f t="shared" si="330"/>
        <v>0.05</v>
      </c>
      <c r="KW332">
        <f t="shared" si="331"/>
        <v>7.4999999999999997E-3</v>
      </c>
      <c r="KX332">
        <f t="shared" si="332"/>
        <v>0</v>
      </c>
      <c r="KY332">
        <f t="shared" si="333"/>
        <v>0.03</v>
      </c>
      <c r="KZ332">
        <f t="shared" si="334"/>
        <v>0.03</v>
      </c>
      <c r="LA332">
        <f t="shared" si="335"/>
        <v>0</v>
      </c>
      <c r="LB332">
        <f t="shared" si="335"/>
        <v>0</v>
      </c>
      <c r="LC332">
        <f t="shared" si="336"/>
        <v>0</v>
      </c>
      <c r="LE332" t="str">
        <f t="shared" si="342"/>
        <v>Mali</v>
      </c>
      <c r="LF332">
        <f t="shared" si="337"/>
        <v>0.56999999999999995</v>
      </c>
      <c r="LG332" s="6">
        <f t="shared" si="338"/>
        <v>0.67749999999999999</v>
      </c>
      <c r="LH332">
        <f t="shared" si="339"/>
        <v>0.67249999999999999</v>
      </c>
      <c r="LI332" s="6">
        <f t="shared" si="340"/>
        <v>0.6100000000000001</v>
      </c>
      <c r="LJ332">
        <f t="shared" si="341"/>
        <v>0</v>
      </c>
    </row>
    <row r="333" spans="1:322" x14ac:dyDescent="0.35">
      <c r="A333" s="3">
        <v>44896</v>
      </c>
      <c r="B333" t="s">
        <v>2132</v>
      </c>
      <c r="D333" s="27" t="s">
        <v>257</v>
      </c>
      <c r="E333" s="27" t="s">
        <v>257</v>
      </c>
      <c r="F333" s="27">
        <v>55</v>
      </c>
      <c r="G333" s="27" t="s">
        <v>258</v>
      </c>
      <c r="H333" s="27" t="s">
        <v>322</v>
      </c>
      <c r="I333" s="27" t="s">
        <v>1838</v>
      </c>
      <c r="J333" s="27" t="s">
        <v>1805</v>
      </c>
      <c r="K333" s="28">
        <v>44567</v>
      </c>
      <c r="L333" s="28">
        <v>44567</v>
      </c>
      <c r="M333" s="28">
        <v>44630</v>
      </c>
      <c r="N333" s="27" t="s">
        <v>261</v>
      </c>
      <c r="O333" s="27" t="s">
        <v>261</v>
      </c>
      <c r="P333" s="27" t="s">
        <v>261</v>
      </c>
      <c r="Q333" s="27" t="s">
        <v>324</v>
      </c>
      <c r="R333" s="28">
        <v>44659</v>
      </c>
      <c r="S333" s="28">
        <v>44659</v>
      </c>
      <c r="T333" s="27" t="s">
        <v>263</v>
      </c>
      <c r="U333" s="27" t="s">
        <v>261</v>
      </c>
      <c r="V333" s="28" t="s">
        <v>262</v>
      </c>
      <c r="W333" s="27" t="s">
        <v>261</v>
      </c>
      <c r="X333" s="28" t="s">
        <v>262</v>
      </c>
      <c r="Y333" s="27" t="s">
        <v>263</v>
      </c>
      <c r="Z333" s="28">
        <v>44692</v>
      </c>
      <c r="AA333" s="27" t="s">
        <v>264</v>
      </c>
      <c r="AB333" s="27" t="s">
        <v>265</v>
      </c>
      <c r="AC333" s="27" t="s">
        <v>2133</v>
      </c>
      <c r="AD333" s="27" t="s">
        <v>267</v>
      </c>
      <c r="AE333" s="27" t="s">
        <v>473</v>
      </c>
      <c r="AF333" s="27" t="s">
        <v>687</v>
      </c>
      <c r="AG333" s="29">
        <v>800000</v>
      </c>
      <c r="AH333" s="27" t="s">
        <v>263</v>
      </c>
      <c r="AI333" s="27">
        <v>44740</v>
      </c>
      <c r="AJ333" s="28">
        <v>44740</v>
      </c>
      <c r="AK333" s="27" t="s">
        <v>268</v>
      </c>
      <c r="AL333" s="27" t="s">
        <v>269</v>
      </c>
      <c r="AM333" s="27" t="s">
        <v>265</v>
      </c>
      <c r="AN333" s="27" t="s">
        <v>270</v>
      </c>
      <c r="AO333" s="27" t="s">
        <v>263</v>
      </c>
      <c r="AP333" s="27" t="s">
        <v>261</v>
      </c>
      <c r="AQ333" s="28" t="s">
        <v>262</v>
      </c>
      <c r="AR333" s="27" t="s">
        <v>261</v>
      </c>
      <c r="AS333" s="28" t="s">
        <v>262</v>
      </c>
      <c r="AT333" s="27" t="s">
        <v>261</v>
      </c>
      <c r="AU333" s="28" t="s">
        <v>262</v>
      </c>
      <c r="AV333" s="27" t="s">
        <v>263</v>
      </c>
      <c r="AW333" s="28">
        <v>44692</v>
      </c>
      <c r="AX333" s="27" t="s">
        <v>261</v>
      </c>
      <c r="AY333" s="28" t="s">
        <v>262</v>
      </c>
      <c r="AZ333" s="27" t="s">
        <v>263</v>
      </c>
      <c r="BA333" s="28">
        <v>44631</v>
      </c>
      <c r="BB333" s="27" t="s">
        <v>261</v>
      </c>
      <c r="BC333" s="28" t="s">
        <v>262</v>
      </c>
      <c r="BD333" s="27" t="s">
        <v>263</v>
      </c>
      <c r="BE333" s="30">
        <v>44741</v>
      </c>
      <c r="BF333" t="s">
        <v>1807</v>
      </c>
      <c r="BG333" t="s">
        <v>571</v>
      </c>
      <c r="BH333" t="s">
        <v>272</v>
      </c>
      <c r="BI333" t="s">
        <v>301</v>
      </c>
      <c r="BJ333" t="s">
        <v>210</v>
      </c>
      <c r="BK333" t="s">
        <v>329</v>
      </c>
      <c r="BL333" t="s">
        <v>212</v>
      </c>
      <c r="BM333" t="s">
        <v>1931</v>
      </c>
      <c r="BN333" t="s">
        <v>219</v>
      </c>
      <c r="BO333" t="s">
        <v>276</v>
      </c>
      <c r="BP333" t="s">
        <v>219</v>
      </c>
      <c r="BQ333" t="s">
        <v>216</v>
      </c>
      <c r="BR333" t="s">
        <v>1902</v>
      </c>
      <c r="BS333" t="s">
        <v>1917</v>
      </c>
      <c r="BT333" t="s">
        <v>1902</v>
      </c>
      <c r="BU333" t="s">
        <v>1900</v>
      </c>
      <c r="BV333" t="s">
        <v>219</v>
      </c>
      <c r="BW333" t="s">
        <v>1469</v>
      </c>
      <c r="BY333" t="s">
        <v>2134</v>
      </c>
      <c r="BZ333" t="s">
        <v>2135</v>
      </c>
      <c r="CA333" t="s">
        <v>2134</v>
      </c>
      <c r="CB333" t="s">
        <v>2134</v>
      </c>
      <c r="CC333" t="s">
        <v>214</v>
      </c>
      <c r="CG333" t="s">
        <v>219</v>
      </c>
      <c r="CI333" t="s">
        <v>333</v>
      </c>
      <c r="CJ333" t="s">
        <v>2136</v>
      </c>
      <c r="CK333" t="s">
        <v>333</v>
      </c>
      <c r="CL333" t="s">
        <v>282</v>
      </c>
      <c r="CN333" t="s">
        <v>306</v>
      </c>
      <c r="CP333" t="s">
        <v>224</v>
      </c>
      <c r="CQ333" t="s">
        <v>285</v>
      </c>
      <c r="CR333" t="s">
        <v>244</v>
      </c>
      <c r="CS333" t="s">
        <v>244</v>
      </c>
      <c r="CT333" t="s">
        <v>214</v>
      </c>
      <c r="CU333" t="s">
        <v>402</v>
      </c>
      <c r="CV333" t="s">
        <v>250</v>
      </c>
      <c r="CW333" t="s">
        <v>244</v>
      </c>
      <c r="CX333" t="s">
        <v>287</v>
      </c>
      <c r="CY333" t="s">
        <v>353</v>
      </c>
      <c r="CZ333" t="s">
        <v>214</v>
      </c>
      <c r="DA333" t="s">
        <v>214</v>
      </c>
      <c r="DB333" t="s">
        <v>229</v>
      </c>
      <c r="DC333" t="s">
        <v>229</v>
      </c>
      <c r="DD333" t="s">
        <v>214</v>
      </c>
      <c r="DE333" t="s">
        <v>337</v>
      </c>
      <c r="DG333" t="s">
        <v>231</v>
      </c>
      <c r="DI333" t="s">
        <v>636</v>
      </c>
      <c r="DK333" t="s">
        <v>233</v>
      </c>
      <c r="DL333" t="s">
        <v>233</v>
      </c>
      <c r="DM333" t="s">
        <v>214</v>
      </c>
      <c r="DN333" t="s">
        <v>219</v>
      </c>
      <c r="DO333" t="s">
        <v>288</v>
      </c>
      <c r="DP333" t="s">
        <v>399</v>
      </c>
      <c r="DR333" t="s">
        <v>235</v>
      </c>
      <c r="DT333" t="s">
        <v>214</v>
      </c>
      <c r="DU333" t="s">
        <v>214</v>
      </c>
      <c r="DV333" t="s">
        <v>459</v>
      </c>
      <c r="DX333" t="s">
        <v>242</v>
      </c>
      <c r="DY333" t="s">
        <v>242</v>
      </c>
      <c r="DZ333" t="s">
        <v>400</v>
      </c>
      <c r="EA333" t="s">
        <v>237</v>
      </c>
      <c r="EB333" t="s">
        <v>237</v>
      </c>
      <c r="EC333" t="s">
        <v>242</v>
      </c>
      <c r="ED333" t="s">
        <v>242</v>
      </c>
      <c r="EE333" t="s">
        <v>214</v>
      </c>
      <c r="EF333" t="s">
        <v>214</v>
      </c>
      <c r="EG333" t="s">
        <v>214</v>
      </c>
      <c r="EI333" t="s">
        <v>214</v>
      </c>
      <c r="EK333" t="s">
        <v>242</v>
      </c>
      <c r="EL333" t="s">
        <v>242</v>
      </c>
      <c r="EM333" t="s">
        <v>486</v>
      </c>
      <c r="EN333" t="s">
        <v>239</v>
      </c>
      <c r="EO333" t="s">
        <v>240</v>
      </c>
      <c r="EP333" t="s">
        <v>239</v>
      </c>
      <c r="EQ333" t="s">
        <v>214</v>
      </c>
      <c r="ER333" t="s">
        <v>214</v>
      </c>
      <c r="ES333" t="s">
        <v>242</v>
      </c>
      <c r="ET333" t="s">
        <v>242</v>
      </c>
      <c r="EU333" t="s">
        <v>242</v>
      </c>
      <c r="EV333" t="s">
        <v>242</v>
      </c>
      <c r="EW333" t="s">
        <v>243</v>
      </c>
      <c r="EX333" t="s">
        <v>243</v>
      </c>
      <c r="EY333" t="s">
        <v>242</v>
      </c>
      <c r="EZ333" t="s">
        <v>241</v>
      </c>
      <c r="FA333" t="s">
        <v>241</v>
      </c>
      <c r="FB333" t="s">
        <v>242</v>
      </c>
      <c r="FC333" t="s">
        <v>242</v>
      </c>
      <c r="FD333" t="s">
        <v>239</v>
      </c>
      <c r="FE333" t="s">
        <v>250</v>
      </c>
      <c r="FF333" t="s">
        <v>244</v>
      </c>
      <c r="FG333" t="s">
        <v>239</v>
      </c>
      <c r="FH333" t="s">
        <v>239</v>
      </c>
      <c r="FI333" t="s">
        <v>214</v>
      </c>
      <c r="FJ333" t="s">
        <v>214</v>
      </c>
      <c r="FK333" t="s">
        <v>214</v>
      </c>
      <c r="FL333" t="s">
        <v>214</v>
      </c>
      <c r="FM333" t="s">
        <v>245</v>
      </c>
      <c r="FN333" t="s">
        <v>245</v>
      </c>
      <c r="FO333" t="s">
        <v>219</v>
      </c>
      <c r="FP333" t="s">
        <v>219</v>
      </c>
      <c r="FQ333" t="s">
        <v>241</v>
      </c>
      <c r="FR333" t="s">
        <v>241</v>
      </c>
      <c r="FS333" t="s">
        <v>241</v>
      </c>
      <c r="FT333" t="s">
        <v>241</v>
      </c>
      <c r="FU333" t="s">
        <v>219</v>
      </c>
      <c r="FV333" t="s">
        <v>241</v>
      </c>
      <c r="FW333" t="s">
        <v>241</v>
      </c>
      <c r="FX333" t="s">
        <v>241</v>
      </c>
      <c r="FY333" t="s">
        <v>241</v>
      </c>
      <c r="FZ333" t="s">
        <v>248</v>
      </c>
      <c r="GA333" t="s">
        <v>248</v>
      </c>
      <c r="GB333" t="s">
        <v>227</v>
      </c>
      <c r="GC333" t="s">
        <v>227</v>
      </c>
      <c r="GD333" t="s">
        <v>293</v>
      </c>
      <c r="GE333" t="s">
        <v>241</v>
      </c>
      <c r="GF333" t="s">
        <v>293</v>
      </c>
      <c r="GG333" t="s">
        <v>244</v>
      </c>
      <c r="GH333" t="s">
        <v>241</v>
      </c>
      <c r="GI333" t="s">
        <v>244</v>
      </c>
      <c r="GJ333" t="s">
        <v>227</v>
      </c>
      <c r="GK333" t="s">
        <v>227</v>
      </c>
      <c r="GL333" t="s">
        <v>227</v>
      </c>
      <c r="GM333" t="s">
        <v>227</v>
      </c>
      <c r="GN333" t="s">
        <v>219</v>
      </c>
      <c r="GO333" t="s">
        <v>219</v>
      </c>
      <c r="GP333" t="s">
        <v>251</v>
      </c>
      <c r="GQ333" t="s">
        <v>239</v>
      </c>
      <c r="GR333" t="s">
        <v>251</v>
      </c>
      <c r="GS333" t="s">
        <v>214</v>
      </c>
      <c r="GT333" t="s">
        <v>241</v>
      </c>
      <c r="GU333" t="s">
        <v>214</v>
      </c>
      <c r="GV333" t="s">
        <v>241</v>
      </c>
      <c r="GW333" t="s">
        <v>404</v>
      </c>
      <c r="GX333" t="s">
        <v>297</v>
      </c>
      <c r="GY333" t="s">
        <v>314</v>
      </c>
      <c r="GZ333" t="s">
        <v>241</v>
      </c>
      <c r="HA333" t="s">
        <v>239</v>
      </c>
      <c r="HB333" t="s">
        <v>241</v>
      </c>
      <c r="HC333" t="s">
        <v>883</v>
      </c>
      <c r="HD333" t="s">
        <v>361</v>
      </c>
      <c r="HE333" t="s">
        <v>317</v>
      </c>
      <c r="HF333" t="s">
        <v>241</v>
      </c>
      <c r="HG333" t="s">
        <v>362</v>
      </c>
      <c r="HH333" t="s">
        <v>241</v>
      </c>
      <c r="HI333" t="s">
        <v>241</v>
      </c>
      <c r="HJ333" t="s">
        <v>219</v>
      </c>
      <c r="HK333" t="s">
        <v>241</v>
      </c>
      <c r="HL333" s="12"/>
      <c r="HM333">
        <v>0.75</v>
      </c>
      <c r="HN333">
        <v>0.75</v>
      </c>
      <c r="HO333">
        <v>1</v>
      </c>
      <c r="HP333">
        <v>0.5</v>
      </c>
      <c r="HQ333">
        <v>0</v>
      </c>
      <c r="HR333">
        <v>0.25</v>
      </c>
      <c r="HS333">
        <v>1</v>
      </c>
      <c r="HT333">
        <v>1</v>
      </c>
      <c r="HU333">
        <v>0</v>
      </c>
      <c r="HV333">
        <v>0.75</v>
      </c>
      <c r="HW333">
        <v>0.5</v>
      </c>
      <c r="HX333">
        <v>0.75</v>
      </c>
      <c r="HY333">
        <v>1</v>
      </c>
      <c r="HZ333">
        <v>0.75</v>
      </c>
      <c r="IA333" s="4">
        <v>1</v>
      </c>
      <c r="IB333">
        <v>0.75</v>
      </c>
      <c r="IC333">
        <v>0.75</v>
      </c>
      <c r="ID333">
        <v>0.75</v>
      </c>
      <c r="IE333">
        <v>0.75</v>
      </c>
      <c r="IG333">
        <v>0.5</v>
      </c>
      <c r="IH333">
        <v>0.5</v>
      </c>
      <c r="II333">
        <v>0.75</v>
      </c>
      <c r="IJ333">
        <v>0.75</v>
      </c>
      <c r="IK333">
        <v>1</v>
      </c>
      <c r="IL333">
        <v>1</v>
      </c>
      <c r="IM333">
        <v>0.75</v>
      </c>
      <c r="IN333">
        <v>1</v>
      </c>
      <c r="IO333">
        <v>1</v>
      </c>
      <c r="IQ333">
        <v>1</v>
      </c>
      <c r="IS333">
        <f t="shared" si="288"/>
        <v>0.11249999999999999</v>
      </c>
      <c r="IT333">
        <f t="shared" si="289"/>
        <v>0.09</v>
      </c>
      <c r="IU333">
        <f t="shared" si="290"/>
        <v>0.08</v>
      </c>
      <c r="IV333">
        <f t="shared" si="291"/>
        <v>0.05</v>
      </c>
      <c r="IW333">
        <f t="shared" si="292"/>
        <v>0</v>
      </c>
      <c r="IX333">
        <f t="shared" si="293"/>
        <v>3.2500000000000001E-2</v>
      </c>
      <c r="IY333">
        <f t="shared" si="294"/>
        <v>0.1</v>
      </c>
      <c r="IZ333">
        <f t="shared" si="295"/>
        <v>0.11</v>
      </c>
      <c r="JA333">
        <f t="shared" si="296"/>
        <v>0</v>
      </c>
      <c r="JB333">
        <f t="shared" si="297"/>
        <v>7.5000000000000011E-2</v>
      </c>
      <c r="JC333">
        <f t="shared" si="298"/>
        <v>0.06</v>
      </c>
      <c r="JD333">
        <f t="shared" si="299"/>
        <v>8.2500000000000004E-2</v>
      </c>
      <c r="JE333">
        <f t="shared" si="300"/>
        <v>7.0000000000000007E-2</v>
      </c>
      <c r="JF333">
        <f t="shared" si="301"/>
        <v>0.09</v>
      </c>
      <c r="JG333" s="5">
        <f t="shared" si="302"/>
        <v>0.05</v>
      </c>
      <c r="JH333">
        <f t="shared" si="303"/>
        <v>0</v>
      </c>
      <c r="JI333">
        <f t="shared" si="303"/>
        <v>0</v>
      </c>
      <c r="JJ333">
        <f t="shared" si="304"/>
        <v>0.15000000000000002</v>
      </c>
      <c r="JK333">
        <f t="shared" si="305"/>
        <v>0.11249999999999999</v>
      </c>
      <c r="JL333" s="6">
        <f t="shared" si="306"/>
        <v>0.06</v>
      </c>
      <c r="JM333">
        <f t="shared" si="307"/>
        <v>0.06</v>
      </c>
      <c r="JN333">
        <f t="shared" si="308"/>
        <v>2.5000000000000001E-2</v>
      </c>
      <c r="JO333">
        <f t="shared" si="309"/>
        <v>0.11249999999999999</v>
      </c>
      <c r="JP333">
        <f t="shared" si="310"/>
        <v>7.5000000000000011E-2</v>
      </c>
      <c r="JQ333">
        <f t="shared" si="311"/>
        <v>0.12</v>
      </c>
      <c r="JR333">
        <f t="shared" si="312"/>
        <v>0.11</v>
      </c>
      <c r="JS333">
        <f t="shared" si="313"/>
        <v>7.5000000000000011E-2</v>
      </c>
      <c r="JT333">
        <f t="shared" si="313"/>
        <v>0.1</v>
      </c>
      <c r="JU333">
        <f t="shared" si="314"/>
        <v>1</v>
      </c>
      <c r="JV333">
        <f t="shared" si="314"/>
        <v>0</v>
      </c>
      <c r="JW333">
        <f t="shared" si="315"/>
        <v>0.15</v>
      </c>
      <c r="JY333">
        <f t="shared" si="316"/>
        <v>3.7500000000000006E-2</v>
      </c>
      <c r="JZ333">
        <f t="shared" si="317"/>
        <v>0.06</v>
      </c>
      <c r="KA333">
        <f t="shared" si="318"/>
        <v>0.02</v>
      </c>
      <c r="KB333">
        <f t="shared" si="318"/>
        <v>0.01</v>
      </c>
      <c r="KC333">
        <f t="shared" si="319"/>
        <v>0</v>
      </c>
      <c r="KD333">
        <f t="shared" si="287"/>
        <v>7.4999999999999997E-3</v>
      </c>
      <c r="KE333">
        <f t="shared" si="287"/>
        <v>0.03</v>
      </c>
      <c r="KF333">
        <f t="shared" si="287"/>
        <v>0.03</v>
      </c>
      <c r="KG333">
        <f t="shared" si="287"/>
        <v>0</v>
      </c>
      <c r="KH333">
        <f t="shared" si="287"/>
        <v>2.2499999999999999E-2</v>
      </c>
      <c r="KI333">
        <f t="shared" si="287"/>
        <v>1.4999999999999999E-2</v>
      </c>
      <c r="KJ333">
        <f t="shared" si="286"/>
        <v>2.2499999999999999E-2</v>
      </c>
      <c r="KK333">
        <f t="shared" si="320"/>
        <v>0.02</v>
      </c>
      <c r="KL333">
        <f t="shared" si="321"/>
        <v>0.03</v>
      </c>
      <c r="KM333" s="5">
        <f t="shared" si="322"/>
        <v>0.05</v>
      </c>
      <c r="KN333">
        <f t="shared" si="323"/>
        <v>0</v>
      </c>
      <c r="KO333">
        <f t="shared" si="323"/>
        <v>0</v>
      </c>
      <c r="KP333">
        <f t="shared" si="324"/>
        <v>4.4999999999999998E-2</v>
      </c>
      <c r="KQ333">
        <f t="shared" si="325"/>
        <v>2.2499999999999999E-2</v>
      </c>
      <c r="KR333" s="6">
        <f t="shared" si="326"/>
        <v>0.03</v>
      </c>
      <c r="KS333">
        <f t="shared" si="327"/>
        <v>0.02</v>
      </c>
      <c r="KT333">
        <f t="shared" si="328"/>
        <v>1.4999999999999999E-2</v>
      </c>
      <c r="KU333">
        <f t="shared" si="329"/>
        <v>0.03</v>
      </c>
      <c r="KV333">
        <f t="shared" si="330"/>
        <v>3.7500000000000006E-2</v>
      </c>
      <c r="KW333">
        <f t="shared" si="331"/>
        <v>0.01</v>
      </c>
      <c r="KX333">
        <f t="shared" si="332"/>
        <v>0</v>
      </c>
      <c r="KY333">
        <f t="shared" si="333"/>
        <v>0.03</v>
      </c>
      <c r="KZ333">
        <f t="shared" si="334"/>
        <v>0.03</v>
      </c>
      <c r="LA333">
        <f t="shared" si="335"/>
        <v>1</v>
      </c>
      <c r="LB333">
        <f t="shared" si="335"/>
        <v>0</v>
      </c>
      <c r="LC333">
        <f t="shared" si="336"/>
        <v>0.1</v>
      </c>
      <c r="LE333" t="str">
        <f t="shared" si="342"/>
        <v>Cote d'ivoire</v>
      </c>
      <c r="LF333">
        <f t="shared" si="337"/>
        <v>0.57499999999999996</v>
      </c>
      <c r="LG333" s="6">
        <f t="shared" si="338"/>
        <v>0.75000000000000022</v>
      </c>
      <c r="LH333">
        <f t="shared" si="339"/>
        <v>0.8274999999999999</v>
      </c>
      <c r="LI333" s="6">
        <f t="shared" si="340"/>
        <v>0.72500000000000009</v>
      </c>
      <c r="LJ333">
        <f t="shared" si="341"/>
        <v>1</v>
      </c>
    </row>
    <row r="334" spans="1:322" x14ac:dyDescent="0.35">
      <c r="A334" s="3">
        <v>44887</v>
      </c>
      <c r="B334" t="s">
        <v>2137</v>
      </c>
      <c r="D334" s="24" t="s">
        <v>321</v>
      </c>
      <c r="E334" s="24" t="s">
        <v>321</v>
      </c>
      <c r="F334" s="24">
        <v>24</v>
      </c>
      <c r="G334" s="24" t="s">
        <v>258</v>
      </c>
      <c r="H334" s="24" t="s">
        <v>259</v>
      </c>
      <c r="I334" s="24" t="s">
        <v>1838</v>
      </c>
      <c r="J334" s="24" t="s">
        <v>598</v>
      </c>
      <c r="K334" s="25">
        <v>44573</v>
      </c>
      <c r="L334" s="25">
        <v>44573</v>
      </c>
      <c r="M334" s="25">
        <v>44628</v>
      </c>
      <c r="N334" s="24" t="s">
        <v>261</v>
      </c>
      <c r="O334" s="24" t="s">
        <v>261</v>
      </c>
      <c r="P334" s="24" t="s">
        <v>261</v>
      </c>
      <c r="Q334" s="24" t="s">
        <v>1839</v>
      </c>
      <c r="R334" s="25">
        <v>44573</v>
      </c>
      <c r="S334" s="25" t="s">
        <v>262</v>
      </c>
      <c r="T334" s="24" t="s">
        <v>263</v>
      </c>
      <c r="U334" s="24" t="s">
        <v>261</v>
      </c>
      <c r="V334" s="25" t="s">
        <v>262</v>
      </c>
      <c r="W334" s="24" t="s">
        <v>261</v>
      </c>
      <c r="X334" s="25" t="s">
        <v>262</v>
      </c>
      <c r="Y334" s="24" t="s">
        <v>263</v>
      </c>
      <c r="Z334" s="25">
        <v>44693</v>
      </c>
      <c r="AA334" s="24" t="s">
        <v>264</v>
      </c>
      <c r="AB334" s="24" t="s">
        <v>265</v>
      </c>
      <c r="AC334" s="24" t="s">
        <v>262</v>
      </c>
      <c r="AD334" s="24" t="s">
        <v>267</v>
      </c>
      <c r="AE334" s="24" t="s">
        <v>600</v>
      </c>
      <c r="AF334" s="24" t="s">
        <v>601</v>
      </c>
      <c r="AG334" s="31">
        <v>13000000</v>
      </c>
      <c r="AH334" s="24" t="s">
        <v>261</v>
      </c>
      <c r="AI334" s="24" t="s">
        <v>262</v>
      </c>
      <c r="AJ334" s="25" t="s">
        <v>262</v>
      </c>
      <c r="AK334" s="24" t="s">
        <v>262</v>
      </c>
      <c r="AL334" s="24" t="s">
        <v>262</v>
      </c>
      <c r="AM334" s="24" t="s">
        <v>262</v>
      </c>
      <c r="AN334" s="24" t="s">
        <v>262</v>
      </c>
      <c r="AO334" s="24" t="s">
        <v>261</v>
      </c>
      <c r="AP334" s="24" t="s">
        <v>261</v>
      </c>
      <c r="AQ334" s="25" t="s">
        <v>262</v>
      </c>
      <c r="AR334" s="24" t="s">
        <v>261</v>
      </c>
      <c r="AS334" s="25" t="s">
        <v>262</v>
      </c>
      <c r="AT334" s="24" t="s">
        <v>261</v>
      </c>
      <c r="AU334" s="25" t="s">
        <v>262</v>
      </c>
      <c r="AV334" s="24" t="s">
        <v>261</v>
      </c>
      <c r="AW334" s="25" t="s">
        <v>262</v>
      </c>
      <c r="AX334" s="24" t="s">
        <v>261</v>
      </c>
      <c r="AY334" s="25" t="s">
        <v>262</v>
      </c>
      <c r="AZ334" s="27" t="s">
        <v>262</v>
      </c>
      <c r="BA334" s="27" t="s">
        <v>262</v>
      </c>
      <c r="BB334" s="24" t="s">
        <v>261</v>
      </c>
      <c r="BC334" s="25" t="s">
        <v>262</v>
      </c>
      <c r="BD334" s="24" t="s">
        <v>261</v>
      </c>
      <c r="BE334" s="26" t="s">
        <v>262</v>
      </c>
      <c r="BF334" t="s">
        <v>603</v>
      </c>
      <c r="BG334" t="s">
        <v>571</v>
      </c>
      <c r="BH334" t="s">
        <v>208</v>
      </c>
      <c r="BI334" t="s">
        <v>448</v>
      </c>
      <c r="BJ334" t="s">
        <v>210</v>
      </c>
      <c r="BK334" t="s">
        <v>329</v>
      </c>
      <c r="BL334" t="s">
        <v>212</v>
      </c>
      <c r="BM334" t="s">
        <v>613</v>
      </c>
      <c r="BN334" t="s">
        <v>214</v>
      </c>
      <c r="BO334" t="s">
        <v>215</v>
      </c>
      <c r="BP334" t="s">
        <v>219</v>
      </c>
      <c r="BQ334" t="s">
        <v>216</v>
      </c>
      <c r="BR334" t="s">
        <v>605</v>
      </c>
      <c r="BS334" t="s">
        <v>605</v>
      </c>
      <c r="BU334" t="s">
        <v>2138</v>
      </c>
      <c r="BV334" t="s">
        <v>214</v>
      </c>
      <c r="CC334" t="s">
        <v>214</v>
      </c>
      <c r="CG334" t="s">
        <v>219</v>
      </c>
      <c r="CI334" t="s">
        <v>333</v>
      </c>
      <c r="CJ334" t="s">
        <v>2139</v>
      </c>
      <c r="CK334" t="s">
        <v>333</v>
      </c>
      <c r="CL334" t="s">
        <v>1445</v>
      </c>
      <c r="CN334" t="s">
        <v>498</v>
      </c>
      <c r="CO334" t="s">
        <v>618</v>
      </c>
      <c r="CP334" t="s">
        <v>285</v>
      </c>
      <c r="CQ334" t="s">
        <v>285</v>
      </c>
      <c r="CR334" t="s">
        <v>250</v>
      </c>
      <c r="CS334" t="s">
        <v>250</v>
      </c>
      <c r="CT334" t="s">
        <v>219</v>
      </c>
      <c r="CU334" t="s">
        <v>219</v>
      </c>
      <c r="CV334" t="s">
        <v>244</v>
      </c>
      <c r="CW334" t="s">
        <v>244</v>
      </c>
      <c r="CX334" t="s">
        <v>450</v>
      </c>
      <c r="CY334" t="s">
        <v>353</v>
      </c>
      <c r="CZ334" t="s">
        <v>219</v>
      </c>
      <c r="DA334" t="s">
        <v>219</v>
      </c>
      <c r="DB334" t="s">
        <v>398</v>
      </c>
      <c r="DC334" t="s">
        <v>398</v>
      </c>
      <c r="DD334" t="s">
        <v>219</v>
      </c>
      <c r="DI334" t="s">
        <v>484</v>
      </c>
      <c r="DK334" t="s">
        <v>237</v>
      </c>
      <c r="DL334" t="s">
        <v>237</v>
      </c>
      <c r="DM334" t="s">
        <v>219</v>
      </c>
      <c r="DN334" t="s">
        <v>219</v>
      </c>
      <c r="DO334" t="s">
        <v>288</v>
      </c>
      <c r="DP334" t="s">
        <v>399</v>
      </c>
      <c r="DR334" t="s">
        <v>235</v>
      </c>
      <c r="DT334" t="s">
        <v>219</v>
      </c>
      <c r="DU334" t="s">
        <v>219</v>
      </c>
      <c r="DX334" t="s">
        <v>233</v>
      </c>
      <c r="DY334" t="s">
        <v>233</v>
      </c>
      <c r="DZ334" t="s">
        <v>485</v>
      </c>
      <c r="EA334" t="s">
        <v>233</v>
      </c>
      <c r="EB334" t="s">
        <v>233</v>
      </c>
      <c r="EC334" t="s">
        <v>237</v>
      </c>
      <c r="ED334" t="s">
        <v>237</v>
      </c>
      <c r="EE334" t="s">
        <v>219</v>
      </c>
      <c r="EF334" t="s">
        <v>219</v>
      </c>
      <c r="EK334" t="s">
        <v>239</v>
      </c>
      <c r="EL334" t="s">
        <v>239</v>
      </c>
      <c r="EM334" t="s">
        <v>239</v>
      </c>
      <c r="EN334" t="s">
        <v>239</v>
      </c>
      <c r="EO334" t="s">
        <v>239</v>
      </c>
      <c r="EP334" t="s">
        <v>239</v>
      </c>
      <c r="EQ334" t="s">
        <v>219</v>
      </c>
      <c r="ER334" t="s">
        <v>219</v>
      </c>
      <c r="ES334" t="s">
        <v>239</v>
      </c>
      <c r="ET334" t="s">
        <v>239</v>
      </c>
      <c r="EU334" t="s">
        <v>233</v>
      </c>
      <c r="EV334" t="s">
        <v>233</v>
      </c>
      <c r="EW334" t="s">
        <v>580</v>
      </c>
      <c r="EX334" t="s">
        <v>580</v>
      </c>
      <c r="EY334" t="s">
        <v>233</v>
      </c>
      <c r="EZ334" t="s">
        <v>677</v>
      </c>
      <c r="FA334" t="s">
        <v>241</v>
      </c>
      <c r="FB334" t="s">
        <v>233</v>
      </c>
      <c r="FC334" t="s">
        <v>233</v>
      </c>
      <c r="FD334" t="s">
        <v>372</v>
      </c>
      <c r="FE334" t="s">
        <v>244</v>
      </c>
      <c r="FF334" t="s">
        <v>244</v>
      </c>
      <c r="FG334" t="s">
        <v>390</v>
      </c>
      <c r="FH334" t="s">
        <v>390</v>
      </c>
      <c r="FI334" t="s">
        <v>214</v>
      </c>
      <c r="FJ334" t="s">
        <v>214</v>
      </c>
      <c r="FK334" t="s">
        <v>219</v>
      </c>
      <c r="FL334" t="s">
        <v>219</v>
      </c>
      <c r="FM334" t="s">
        <v>245</v>
      </c>
      <c r="FN334" t="s">
        <v>245</v>
      </c>
      <c r="FO334" t="s">
        <v>214</v>
      </c>
      <c r="FP334" t="s">
        <v>214</v>
      </c>
      <c r="FQ334" t="s">
        <v>487</v>
      </c>
      <c r="FR334" t="s">
        <v>241</v>
      </c>
      <c r="FS334" t="s">
        <v>247</v>
      </c>
      <c r="FT334" t="s">
        <v>241</v>
      </c>
      <c r="FU334" t="s">
        <v>219</v>
      </c>
      <c r="FV334" t="s">
        <v>241</v>
      </c>
      <c r="FW334" t="s">
        <v>241</v>
      </c>
      <c r="FX334" t="s">
        <v>241</v>
      </c>
      <c r="FY334" t="s">
        <v>241</v>
      </c>
      <c r="FZ334" t="s">
        <v>248</v>
      </c>
      <c r="GA334" t="s">
        <v>248</v>
      </c>
      <c r="GB334" t="s">
        <v>244</v>
      </c>
      <c r="GC334" t="s">
        <v>244</v>
      </c>
      <c r="GD334" t="s">
        <v>565</v>
      </c>
      <c r="GE334" t="s">
        <v>2140</v>
      </c>
      <c r="GF334" t="s">
        <v>565</v>
      </c>
      <c r="GG334" t="s">
        <v>250</v>
      </c>
      <c r="GH334" t="s">
        <v>2141</v>
      </c>
      <c r="GI334" t="s">
        <v>250</v>
      </c>
      <c r="GJ334" t="s">
        <v>250</v>
      </c>
      <c r="GK334" t="s">
        <v>250</v>
      </c>
      <c r="GL334" t="s">
        <v>244</v>
      </c>
      <c r="GM334" t="s">
        <v>244</v>
      </c>
      <c r="GN334" t="s">
        <v>214</v>
      </c>
      <c r="GO334" t="s">
        <v>214</v>
      </c>
      <c r="GP334" t="s">
        <v>251</v>
      </c>
      <c r="GQ334" t="s">
        <v>251</v>
      </c>
      <c r="GR334" t="s">
        <v>251</v>
      </c>
      <c r="GS334" t="s">
        <v>214</v>
      </c>
      <c r="GT334" t="s">
        <v>241</v>
      </c>
      <c r="GU334" t="s">
        <v>214</v>
      </c>
      <c r="GV334" t="s">
        <v>241</v>
      </c>
      <c r="GW334" t="s">
        <v>404</v>
      </c>
      <c r="GX334" t="s">
        <v>404</v>
      </c>
      <c r="GY334" t="s">
        <v>626</v>
      </c>
      <c r="GZ334" t="s">
        <v>241</v>
      </c>
      <c r="HA334" t="s">
        <v>298</v>
      </c>
      <c r="HB334" t="s">
        <v>241</v>
      </c>
      <c r="HC334" t="s">
        <v>315</v>
      </c>
      <c r="HD334" t="s">
        <v>517</v>
      </c>
      <c r="HE334" t="s">
        <v>429</v>
      </c>
      <c r="HF334" t="s">
        <v>241</v>
      </c>
      <c r="HG334" t="s">
        <v>362</v>
      </c>
      <c r="HH334" t="s">
        <v>241</v>
      </c>
      <c r="HI334" t="s">
        <v>241</v>
      </c>
      <c r="HJ334" t="s">
        <v>214</v>
      </c>
      <c r="HK334" t="s">
        <v>2142</v>
      </c>
      <c r="HL334" s="12"/>
      <c r="HM334">
        <v>0.75</v>
      </c>
      <c r="HN334">
        <v>0.5</v>
      </c>
      <c r="HO334">
        <v>0</v>
      </c>
      <c r="HP334">
        <v>0.75</v>
      </c>
      <c r="HQ334">
        <v>0.5</v>
      </c>
      <c r="HR334">
        <v>0.5</v>
      </c>
      <c r="HS334">
        <v>0</v>
      </c>
      <c r="HT334">
        <v>1</v>
      </c>
      <c r="HU334">
        <v>1</v>
      </c>
      <c r="HV334">
        <v>0.25</v>
      </c>
      <c r="HW334">
        <v>0.25</v>
      </c>
      <c r="HX334">
        <v>0.5</v>
      </c>
      <c r="HZ334">
        <v>0.5</v>
      </c>
      <c r="IA334">
        <v>0</v>
      </c>
      <c r="IB334">
        <v>0.5</v>
      </c>
      <c r="IC334">
        <v>0.25</v>
      </c>
      <c r="ID334">
        <v>0.25</v>
      </c>
      <c r="IE334">
        <v>0.25</v>
      </c>
      <c r="IG334">
        <v>0.25</v>
      </c>
      <c r="IH334">
        <v>0.5</v>
      </c>
      <c r="II334">
        <v>0.75</v>
      </c>
      <c r="IJ334">
        <v>0.75</v>
      </c>
      <c r="IK334">
        <v>0.75</v>
      </c>
      <c r="IL334">
        <v>0.5</v>
      </c>
      <c r="IM334">
        <v>0.5</v>
      </c>
      <c r="IN334">
        <v>0</v>
      </c>
      <c r="IO334">
        <v>1</v>
      </c>
      <c r="IQ334">
        <v>2</v>
      </c>
      <c r="IS334">
        <f t="shared" si="288"/>
        <v>0.11249999999999999</v>
      </c>
      <c r="IT334">
        <f t="shared" si="289"/>
        <v>0.06</v>
      </c>
      <c r="IU334">
        <f t="shared" si="290"/>
        <v>0</v>
      </c>
      <c r="IV334">
        <f t="shared" si="291"/>
        <v>7.5000000000000011E-2</v>
      </c>
      <c r="IW334">
        <f t="shared" si="292"/>
        <v>0.04</v>
      </c>
      <c r="IX334">
        <f t="shared" si="293"/>
        <v>6.5000000000000002E-2</v>
      </c>
      <c r="IY334">
        <f t="shared" si="294"/>
        <v>0</v>
      </c>
      <c r="IZ334">
        <f t="shared" si="295"/>
        <v>0.11</v>
      </c>
      <c r="JA334">
        <f t="shared" si="296"/>
        <v>0.13</v>
      </c>
      <c r="JB334">
        <f t="shared" si="297"/>
        <v>2.5000000000000001E-2</v>
      </c>
      <c r="JC334">
        <f t="shared" si="298"/>
        <v>0.03</v>
      </c>
      <c r="JD334">
        <f t="shared" si="299"/>
        <v>5.5E-2</v>
      </c>
      <c r="JE334">
        <f t="shared" si="300"/>
        <v>0</v>
      </c>
      <c r="JF334">
        <f t="shared" si="301"/>
        <v>0.06</v>
      </c>
      <c r="JG334" s="5">
        <f t="shared" si="302"/>
        <v>0</v>
      </c>
      <c r="JH334">
        <f t="shared" si="303"/>
        <v>0</v>
      </c>
      <c r="JI334">
        <f t="shared" si="303"/>
        <v>0</v>
      </c>
      <c r="JJ334">
        <f t="shared" si="304"/>
        <v>0.05</v>
      </c>
      <c r="JK334">
        <f t="shared" si="305"/>
        <v>3.7499999999999999E-2</v>
      </c>
      <c r="JL334" s="6">
        <f t="shared" si="306"/>
        <v>0.03</v>
      </c>
      <c r="JM334">
        <f t="shared" si="307"/>
        <v>0.03</v>
      </c>
      <c r="JN334">
        <f t="shared" si="308"/>
        <v>2.5000000000000001E-2</v>
      </c>
      <c r="JO334">
        <f t="shared" si="309"/>
        <v>0.11249999999999999</v>
      </c>
      <c r="JP334">
        <f t="shared" si="310"/>
        <v>7.5000000000000011E-2</v>
      </c>
      <c r="JQ334">
        <f t="shared" si="311"/>
        <v>0.09</v>
      </c>
      <c r="JR334">
        <f t="shared" si="312"/>
        <v>5.5E-2</v>
      </c>
      <c r="JS334">
        <f t="shared" si="313"/>
        <v>0.05</v>
      </c>
      <c r="JT334">
        <f t="shared" si="313"/>
        <v>0</v>
      </c>
      <c r="JU334">
        <f t="shared" si="314"/>
        <v>1</v>
      </c>
      <c r="JV334">
        <f t="shared" si="314"/>
        <v>0</v>
      </c>
      <c r="JW334">
        <f t="shared" si="315"/>
        <v>0.15</v>
      </c>
      <c r="JY334">
        <f t="shared" si="316"/>
        <v>3.7500000000000006E-2</v>
      </c>
      <c r="JZ334">
        <f t="shared" si="317"/>
        <v>0.04</v>
      </c>
      <c r="KA334">
        <f t="shared" si="318"/>
        <v>0</v>
      </c>
      <c r="KB334">
        <f t="shared" si="318"/>
        <v>1.4999999999999999E-2</v>
      </c>
      <c r="KC334">
        <f t="shared" si="319"/>
        <v>0.02</v>
      </c>
      <c r="KD334">
        <f t="shared" si="287"/>
        <v>1.4999999999999999E-2</v>
      </c>
      <c r="KE334">
        <f t="shared" si="287"/>
        <v>0</v>
      </c>
      <c r="KF334">
        <f t="shared" si="287"/>
        <v>0.03</v>
      </c>
      <c r="KG334">
        <f t="shared" si="287"/>
        <v>0.03</v>
      </c>
      <c r="KH334">
        <f t="shared" si="287"/>
        <v>7.4999999999999997E-3</v>
      </c>
      <c r="KI334">
        <f t="shared" si="287"/>
        <v>7.4999999999999997E-3</v>
      </c>
      <c r="KJ334">
        <f t="shared" si="286"/>
        <v>1.4999999999999999E-2</v>
      </c>
      <c r="KK334">
        <f t="shared" si="320"/>
        <v>0</v>
      </c>
      <c r="KL334">
        <f t="shared" si="321"/>
        <v>0.02</v>
      </c>
      <c r="KM334" s="5">
        <f t="shared" si="322"/>
        <v>0</v>
      </c>
      <c r="KN334">
        <f t="shared" si="323"/>
        <v>0</v>
      </c>
      <c r="KO334">
        <f t="shared" si="323"/>
        <v>0</v>
      </c>
      <c r="KP334">
        <f t="shared" si="324"/>
        <v>1.4999999999999999E-2</v>
      </c>
      <c r="KQ334">
        <f t="shared" si="325"/>
        <v>7.4999999999999997E-3</v>
      </c>
      <c r="KR334" s="6">
        <f t="shared" si="326"/>
        <v>1.4999999999999999E-2</v>
      </c>
      <c r="KS334">
        <f t="shared" si="327"/>
        <v>0.01</v>
      </c>
      <c r="KT334">
        <f t="shared" si="328"/>
        <v>1.4999999999999999E-2</v>
      </c>
      <c r="KU334">
        <f t="shared" si="329"/>
        <v>0.03</v>
      </c>
      <c r="KV334">
        <f t="shared" si="330"/>
        <v>3.7500000000000006E-2</v>
      </c>
      <c r="KW334">
        <f t="shared" si="331"/>
        <v>7.4999999999999997E-3</v>
      </c>
      <c r="KX334">
        <f t="shared" si="332"/>
        <v>0</v>
      </c>
      <c r="KY334">
        <f t="shared" si="333"/>
        <v>0.02</v>
      </c>
      <c r="KZ334">
        <f t="shared" si="334"/>
        <v>0</v>
      </c>
      <c r="LA334">
        <f t="shared" si="335"/>
        <v>1</v>
      </c>
      <c r="LB334">
        <f t="shared" si="335"/>
        <v>0</v>
      </c>
      <c r="LC334">
        <f t="shared" si="336"/>
        <v>0.1</v>
      </c>
      <c r="LE334" t="str">
        <f t="shared" si="342"/>
        <v>Guinee Conakry</v>
      </c>
      <c r="LF334">
        <f t="shared" si="337"/>
        <v>0.59250000000000003</v>
      </c>
      <c r="LG334" s="6">
        <f t="shared" si="338"/>
        <v>0.28749999999999998</v>
      </c>
      <c r="LH334">
        <f t="shared" si="339"/>
        <v>0.58750000000000002</v>
      </c>
      <c r="LI334" s="6">
        <f t="shared" si="340"/>
        <v>0.49500000000000011</v>
      </c>
      <c r="LJ334">
        <f t="shared" si="341"/>
        <v>2</v>
      </c>
    </row>
    <row r="335" spans="1:322" x14ac:dyDescent="0.35">
      <c r="A335" s="3">
        <v>44896</v>
      </c>
      <c r="B335" t="s">
        <v>2143</v>
      </c>
      <c r="D335" s="27" t="s">
        <v>321</v>
      </c>
      <c r="E335" s="27" t="s">
        <v>321</v>
      </c>
      <c r="F335" s="27">
        <v>30</v>
      </c>
      <c r="G335" s="27" t="s">
        <v>258</v>
      </c>
      <c r="H335" s="27" t="s">
        <v>2144</v>
      </c>
      <c r="I335" s="27" t="s">
        <v>1838</v>
      </c>
      <c r="J335" s="27" t="s">
        <v>1805</v>
      </c>
      <c r="K335" s="28">
        <v>44591</v>
      </c>
      <c r="L335" s="28">
        <v>44591</v>
      </c>
      <c r="M335" s="28">
        <v>44630</v>
      </c>
      <c r="N335" s="27" t="s">
        <v>261</v>
      </c>
      <c r="O335" s="27" t="s">
        <v>261</v>
      </c>
      <c r="P335" s="27" t="s">
        <v>261</v>
      </c>
      <c r="Q335" s="27" t="s">
        <v>324</v>
      </c>
      <c r="R335" s="28">
        <v>44634</v>
      </c>
      <c r="S335" s="28">
        <v>44649</v>
      </c>
      <c r="T335" s="27" t="s">
        <v>263</v>
      </c>
      <c r="U335" s="27" t="s">
        <v>261</v>
      </c>
      <c r="V335" s="28" t="s">
        <v>262</v>
      </c>
      <c r="W335" s="27" t="s">
        <v>261</v>
      </c>
      <c r="X335" s="28" t="s">
        <v>262</v>
      </c>
      <c r="Y335" s="27" t="s">
        <v>263</v>
      </c>
      <c r="Z335" s="28">
        <v>44727</v>
      </c>
      <c r="AA335" s="27" t="s">
        <v>264</v>
      </c>
      <c r="AB335" s="27" t="s">
        <v>265</v>
      </c>
      <c r="AC335" s="27" t="s">
        <v>2145</v>
      </c>
      <c r="AD335" s="27" t="s">
        <v>267</v>
      </c>
      <c r="AE335" s="27" t="s">
        <v>473</v>
      </c>
      <c r="AF335" s="27" t="s">
        <v>687</v>
      </c>
      <c r="AG335" s="29">
        <v>850000</v>
      </c>
      <c r="AH335" s="27" t="s">
        <v>261</v>
      </c>
      <c r="AI335" s="27" t="s">
        <v>262</v>
      </c>
      <c r="AJ335" s="28" t="s">
        <v>262</v>
      </c>
      <c r="AK335" s="27" t="s">
        <v>262</v>
      </c>
      <c r="AL335" s="27" t="s">
        <v>262</v>
      </c>
      <c r="AM335" s="27" t="s">
        <v>262</v>
      </c>
      <c r="AN335" s="27" t="s">
        <v>262</v>
      </c>
      <c r="AO335" s="27" t="s">
        <v>263</v>
      </c>
      <c r="AP335" s="27" t="s">
        <v>261</v>
      </c>
      <c r="AQ335" s="28" t="s">
        <v>262</v>
      </c>
      <c r="AR335" s="27" t="s">
        <v>261</v>
      </c>
      <c r="AS335" s="28" t="s">
        <v>262</v>
      </c>
      <c r="AT335" s="27" t="s">
        <v>263</v>
      </c>
      <c r="AU335" s="28">
        <v>44695</v>
      </c>
      <c r="AV335" s="27" t="s">
        <v>261</v>
      </c>
      <c r="AW335" s="28" t="s">
        <v>262</v>
      </c>
      <c r="AX335" s="27" t="s">
        <v>261</v>
      </c>
      <c r="AY335" s="28" t="s">
        <v>262</v>
      </c>
      <c r="AZ335" s="27" t="s">
        <v>263</v>
      </c>
      <c r="BA335" s="28">
        <v>44631</v>
      </c>
      <c r="BB335" s="27" t="s">
        <v>261</v>
      </c>
      <c r="BC335" s="28" t="s">
        <v>262</v>
      </c>
      <c r="BD335" s="27" t="s">
        <v>263</v>
      </c>
      <c r="BE335" s="30">
        <v>44769</v>
      </c>
      <c r="BF335" t="s">
        <v>1807</v>
      </c>
      <c r="BG335" t="s">
        <v>571</v>
      </c>
      <c r="BH335" t="s">
        <v>208</v>
      </c>
      <c r="BI335" t="s">
        <v>384</v>
      </c>
      <c r="BJ335" t="s">
        <v>210</v>
      </c>
      <c r="BK335" t="s">
        <v>274</v>
      </c>
      <c r="BL335" t="s">
        <v>212</v>
      </c>
      <c r="BM335" t="s">
        <v>1897</v>
      </c>
      <c r="BN335" t="s">
        <v>214</v>
      </c>
      <c r="BO335" t="s">
        <v>542</v>
      </c>
      <c r="BP335" t="s">
        <v>219</v>
      </c>
      <c r="BQ335" t="s">
        <v>216</v>
      </c>
      <c r="BR335" t="s">
        <v>2146</v>
      </c>
      <c r="BS335" t="s">
        <v>2146</v>
      </c>
      <c r="BT335" t="s">
        <v>2146</v>
      </c>
      <c r="BU335" t="s">
        <v>2146</v>
      </c>
      <c r="BV335" t="s">
        <v>214</v>
      </c>
      <c r="CC335" t="s">
        <v>214</v>
      </c>
      <c r="CG335" t="s">
        <v>219</v>
      </c>
      <c r="CI335" t="s">
        <v>333</v>
      </c>
      <c r="CJ335" t="s">
        <v>2147</v>
      </c>
      <c r="CK335" t="s">
        <v>335</v>
      </c>
      <c r="CL335" t="s">
        <v>336</v>
      </c>
      <c r="CN335" t="s">
        <v>306</v>
      </c>
      <c r="CP335" t="s">
        <v>225</v>
      </c>
      <c r="CQ335" t="s">
        <v>225</v>
      </c>
      <c r="CR335" t="s">
        <v>226</v>
      </c>
      <c r="CS335" t="s">
        <v>250</v>
      </c>
      <c r="CT335" t="s">
        <v>219</v>
      </c>
      <c r="CU335" t="s">
        <v>219</v>
      </c>
      <c r="CV335" t="s">
        <v>227</v>
      </c>
      <c r="CW335" t="s">
        <v>244</v>
      </c>
      <c r="CX335" t="s">
        <v>287</v>
      </c>
      <c r="CY335" t="s">
        <v>228</v>
      </c>
      <c r="CZ335" t="s">
        <v>357</v>
      </c>
      <c r="DA335" t="s">
        <v>219</v>
      </c>
      <c r="DB335" t="s">
        <v>230</v>
      </c>
      <c r="DC335" t="s">
        <v>230</v>
      </c>
      <c r="DD335" t="s">
        <v>219</v>
      </c>
      <c r="DI335" t="s">
        <v>338</v>
      </c>
      <c r="DK335" t="s">
        <v>372</v>
      </c>
      <c r="DL335" t="s">
        <v>372</v>
      </c>
      <c r="DM335" t="s">
        <v>214</v>
      </c>
      <c r="DN335" t="s">
        <v>219</v>
      </c>
      <c r="DO335" t="s">
        <v>414</v>
      </c>
      <c r="DP335" t="s">
        <v>399</v>
      </c>
      <c r="DR335" t="s">
        <v>235</v>
      </c>
      <c r="DT335" t="s">
        <v>214</v>
      </c>
      <c r="DU335" t="s">
        <v>214</v>
      </c>
      <c r="DV335" t="s">
        <v>427</v>
      </c>
      <c r="DW335" t="s">
        <v>2148</v>
      </c>
      <c r="DX335" t="s">
        <v>233</v>
      </c>
      <c r="DY335" t="s">
        <v>233</v>
      </c>
      <c r="DZ335" t="s">
        <v>238</v>
      </c>
      <c r="EA335" t="s">
        <v>233</v>
      </c>
      <c r="EB335" t="s">
        <v>233</v>
      </c>
      <c r="EC335" t="s">
        <v>242</v>
      </c>
      <c r="ED335" t="s">
        <v>242</v>
      </c>
      <c r="EE335" t="s">
        <v>219</v>
      </c>
      <c r="EF335" t="s">
        <v>219</v>
      </c>
      <c r="EK335" t="s">
        <v>237</v>
      </c>
      <c r="EL335" t="s">
        <v>237</v>
      </c>
      <c r="EM335" t="s">
        <v>486</v>
      </c>
      <c r="EN335" t="s">
        <v>486</v>
      </c>
      <c r="EO335" t="s">
        <v>240</v>
      </c>
      <c r="EP335" t="s">
        <v>486</v>
      </c>
      <c r="EQ335" t="s">
        <v>214</v>
      </c>
      <c r="ER335" t="s">
        <v>214</v>
      </c>
      <c r="ES335" t="s">
        <v>237</v>
      </c>
      <c r="ET335" t="s">
        <v>237</v>
      </c>
      <c r="EU335" t="s">
        <v>233</v>
      </c>
      <c r="EV335" t="s">
        <v>237</v>
      </c>
      <c r="EW335" t="s">
        <v>243</v>
      </c>
      <c r="EX335" t="s">
        <v>243</v>
      </c>
      <c r="EY335" t="s">
        <v>233</v>
      </c>
      <c r="EZ335" t="s">
        <v>677</v>
      </c>
      <c r="FA335" t="s">
        <v>241</v>
      </c>
      <c r="FB335" t="s">
        <v>233</v>
      </c>
      <c r="FC335" t="s">
        <v>233</v>
      </c>
      <c r="FD335" t="s">
        <v>233</v>
      </c>
      <c r="FE335" t="s">
        <v>244</v>
      </c>
      <c r="FF335" t="s">
        <v>244</v>
      </c>
      <c r="FG335" t="s">
        <v>239</v>
      </c>
      <c r="FH335" t="s">
        <v>239</v>
      </c>
      <c r="FI335" t="s">
        <v>214</v>
      </c>
      <c r="FJ335" t="s">
        <v>214</v>
      </c>
      <c r="FK335" t="s">
        <v>214</v>
      </c>
      <c r="FL335" t="s">
        <v>402</v>
      </c>
      <c r="FM335" t="s">
        <v>292</v>
      </c>
      <c r="FN335" t="s">
        <v>589</v>
      </c>
      <c r="FO335" t="s">
        <v>214</v>
      </c>
      <c r="FP335" t="s">
        <v>214</v>
      </c>
      <c r="FQ335" t="s">
        <v>487</v>
      </c>
      <c r="FR335" t="s">
        <v>241</v>
      </c>
      <c r="FS335" t="s">
        <v>488</v>
      </c>
      <c r="FT335" t="s">
        <v>241</v>
      </c>
      <c r="FU335" t="s">
        <v>214</v>
      </c>
      <c r="FV335" t="s">
        <v>487</v>
      </c>
      <c r="FW335" t="s">
        <v>241</v>
      </c>
      <c r="FX335" t="s">
        <v>1369</v>
      </c>
      <c r="FY335" t="s">
        <v>241</v>
      </c>
      <c r="FZ335" t="s">
        <v>248</v>
      </c>
      <c r="GA335" t="s">
        <v>248</v>
      </c>
      <c r="GB335" t="s">
        <v>244</v>
      </c>
      <c r="GC335" t="s">
        <v>250</v>
      </c>
      <c r="GD335" t="s">
        <v>249</v>
      </c>
      <c r="GE335" t="s">
        <v>241</v>
      </c>
      <c r="GF335" t="s">
        <v>249</v>
      </c>
      <c r="GG335" t="s">
        <v>286</v>
      </c>
      <c r="GH335" t="s">
        <v>241</v>
      </c>
      <c r="GI335" t="s">
        <v>286</v>
      </c>
      <c r="GJ335" t="s">
        <v>227</v>
      </c>
      <c r="GK335" t="s">
        <v>286</v>
      </c>
      <c r="GL335" t="s">
        <v>286</v>
      </c>
      <c r="GM335" t="s">
        <v>286</v>
      </c>
      <c r="GN335" t="s">
        <v>219</v>
      </c>
      <c r="GO335" t="s">
        <v>219</v>
      </c>
      <c r="GP335" t="s">
        <v>251</v>
      </c>
      <c r="GQ335" t="s">
        <v>251</v>
      </c>
      <c r="GR335" t="s">
        <v>251</v>
      </c>
      <c r="GS335" t="s">
        <v>214</v>
      </c>
      <c r="GT335" t="s">
        <v>241</v>
      </c>
      <c r="GU335" t="s">
        <v>214</v>
      </c>
      <c r="GV335" t="s">
        <v>241</v>
      </c>
      <c r="GW335" t="s">
        <v>297</v>
      </c>
      <c r="GX335" t="s">
        <v>297</v>
      </c>
      <c r="GY335" t="s">
        <v>2149</v>
      </c>
      <c r="GZ335" t="s">
        <v>241</v>
      </c>
      <c r="HA335" t="s">
        <v>298</v>
      </c>
      <c r="HB335" t="s">
        <v>241</v>
      </c>
      <c r="HC335" t="s">
        <v>315</v>
      </c>
      <c r="HD335" t="s">
        <v>361</v>
      </c>
      <c r="HE335" t="s">
        <v>317</v>
      </c>
      <c r="HF335" t="s">
        <v>241</v>
      </c>
      <c r="HG335" t="s">
        <v>362</v>
      </c>
      <c r="HH335" t="s">
        <v>241</v>
      </c>
      <c r="HI335" t="s">
        <v>241</v>
      </c>
      <c r="HJ335" t="s">
        <v>219</v>
      </c>
      <c r="HK335" t="s">
        <v>241</v>
      </c>
      <c r="HL335" s="12"/>
      <c r="HM335">
        <v>0.75</v>
      </c>
      <c r="HN335">
        <v>0</v>
      </c>
      <c r="HO335">
        <v>0</v>
      </c>
      <c r="HP335">
        <v>1</v>
      </c>
      <c r="HQ335">
        <v>1</v>
      </c>
      <c r="HR335">
        <v>0</v>
      </c>
      <c r="HS335">
        <v>1</v>
      </c>
      <c r="HT335">
        <v>1</v>
      </c>
      <c r="HU335">
        <v>0</v>
      </c>
      <c r="HV335">
        <v>0.25</v>
      </c>
      <c r="HW335">
        <v>0.25</v>
      </c>
      <c r="HX335">
        <v>0.75</v>
      </c>
      <c r="HZ335">
        <v>0.5</v>
      </c>
      <c r="IA335" s="4">
        <v>1</v>
      </c>
      <c r="IB335">
        <v>0.5</v>
      </c>
      <c r="IC335">
        <v>0.25</v>
      </c>
      <c r="ID335">
        <v>0.25</v>
      </c>
      <c r="IE335">
        <v>0.25</v>
      </c>
      <c r="IG335">
        <v>0.25</v>
      </c>
      <c r="IH335">
        <v>0.5</v>
      </c>
      <c r="II335">
        <v>1</v>
      </c>
      <c r="IJ335">
        <v>0.75</v>
      </c>
      <c r="IK335">
        <v>0.75</v>
      </c>
      <c r="IL335">
        <v>0.75</v>
      </c>
      <c r="IM335">
        <v>0.25</v>
      </c>
      <c r="IN335">
        <v>1</v>
      </c>
      <c r="IO335">
        <v>1</v>
      </c>
      <c r="IQ335">
        <v>1</v>
      </c>
      <c r="IS335">
        <f t="shared" si="288"/>
        <v>0.11249999999999999</v>
      </c>
      <c r="IT335">
        <f t="shared" si="289"/>
        <v>0</v>
      </c>
      <c r="IU335">
        <f t="shared" si="290"/>
        <v>0</v>
      </c>
      <c r="IV335">
        <f t="shared" si="291"/>
        <v>0.1</v>
      </c>
      <c r="IW335">
        <f t="shared" si="292"/>
        <v>0.08</v>
      </c>
      <c r="IX335">
        <f t="shared" si="293"/>
        <v>0</v>
      </c>
      <c r="IY335">
        <f t="shared" si="294"/>
        <v>0.1</v>
      </c>
      <c r="IZ335">
        <f t="shared" si="295"/>
        <v>0.11</v>
      </c>
      <c r="JA335">
        <f t="shared" si="296"/>
        <v>0</v>
      </c>
      <c r="JB335">
        <f t="shared" si="297"/>
        <v>2.5000000000000001E-2</v>
      </c>
      <c r="JC335">
        <f t="shared" si="298"/>
        <v>0.03</v>
      </c>
      <c r="JD335">
        <f t="shared" si="299"/>
        <v>8.2500000000000004E-2</v>
      </c>
      <c r="JE335">
        <f t="shared" si="300"/>
        <v>0</v>
      </c>
      <c r="JF335">
        <f t="shared" si="301"/>
        <v>0.06</v>
      </c>
      <c r="JG335" s="5">
        <f t="shared" si="302"/>
        <v>0.05</v>
      </c>
      <c r="JH335">
        <f t="shared" si="303"/>
        <v>0</v>
      </c>
      <c r="JI335">
        <f t="shared" si="303"/>
        <v>0</v>
      </c>
      <c r="JJ335">
        <f t="shared" si="304"/>
        <v>0.05</v>
      </c>
      <c r="JK335">
        <f t="shared" si="305"/>
        <v>3.7499999999999999E-2</v>
      </c>
      <c r="JL335" s="6">
        <f t="shared" si="306"/>
        <v>3.3333333333333333E-2</v>
      </c>
      <c r="JM335">
        <f t="shared" si="307"/>
        <v>0.03</v>
      </c>
      <c r="JN335">
        <f t="shared" si="308"/>
        <v>2.5000000000000001E-2</v>
      </c>
      <c r="JO335">
        <f t="shared" si="309"/>
        <v>0.15</v>
      </c>
      <c r="JP335">
        <f t="shared" si="310"/>
        <v>7.5000000000000011E-2</v>
      </c>
      <c r="JQ335">
        <f t="shared" si="311"/>
        <v>0.09</v>
      </c>
      <c r="JR335">
        <f t="shared" si="312"/>
        <v>8.2500000000000004E-2</v>
      </c>
      <c r="JS335">
        <f t="shared" si="313"/>
        <v>2.5000000000000001E-2</v>
      </c>
      <c r="JT335">
        <f t="shared" si="313"/>
        <v>0.1</v>
      </c>
      <c r="JU335">
        <f t="shared" si="314"/>
        <v>1</v>
      </c>
      <c r="JV335">
        <f t="shared" si="314"/>
        <v>0</v>
      </c>
      <c r="JW335">
        <f t="shared" si="315"/>
        <v>0.15</v>
      </c>
      <c r="JY335">
        <f t="shared" si="316"/>
        <v>3.7500000000000006E-2</v>
      </c>
      <c r="JZ335">
        <f t="shared" si="317"/>
        <v>0</v>
      </c>
      <c r="KA335">
        <f t="shared" si="318"/>
        <v>0</v>
      </c>
      <c r="KB335">
        <f t="shared" si="318"/>
        <v>0.02</v>
      </c>
      <c r="KC335">
        <f t="shared" si="319"/>
        <v>0.04</v>
      </c>
      <c r="KD335">
        <f t="shared" si="287"/>
        <v>0</v>
      </c>
      <c r="KE335">
        <f t="shared" si="287"/>
        <v>0.03</v>
      </c>
      <c r="KF335">
        <f t="shared" si="287"/>
        <v>0.03</v>
      </c>
      <c r="KG335">
        <f t="shared" si="287"/>
        <v>0</v>
      </c>
      <c r="KH335">
        <f t="shared" si="287"/>
        <v>7.4999999999999997E-3</v>
      </c>
      <c r="KI335">
        <f t="shared" si="287"/>
        <v>7.4999999999999997E-3</v>
      </c>
      <c r="KJ335">
        <f t="shared" si="286"/>
        <v>2.2499999999999999E-2</v>
      </c>
      <c r="KK335">
        <f t="shared" si="320"/>
        <v>0</v>
      </c>
      <c r="KL335">
        <f t="shared" si="321"/>
        <v>0.02</v>
      </c>
      <c r="KM335" s="5">
        <f t="shared" si="322"/>
        <v>0.05</v>
      </c>
      <c r="KN335">
        <f t="shared" si="323"/>
        <v>0</v>
      </c>
      <c r="KO335">
        <f t="shared" si="323"/>
        <v>0</v>
      </c>
      <c r="KP335">
        <f t="shared" si="324"/>
        <v>1.4999999999999999E-2</v>
      </c>
      <c r="KQ335">
        <f t="shared" si="325"/>
        <v>7.4999999999999997E-3</v>
      </c>
      <c r="KR335" s="6">
        <f t="shared" si="326"/>
        <v>1.6666666666666666E-2</v>
      </c>
      <c r="KS335">
        <f t="shared" si="327"/>
        <v>0.01</v>
      </c>
      <c r="KT335">
        <f t="shared" si="328"/>
        <v>1.4999999999999999E-2</v>
      </c>
      <c r="KU335">
        <f t="shared" si="329"/>
        <v>0.04</v>
      </c>
      <c r="KV335">
        <f t="shared" si="330"/>
        <v>3.7500000000000006E-2</v>
      </c>
      <c r="KW335">
        <f t="shared" si="331"/>
        <v>7.4999999999999997E-3</v>
      </c>
      <c r="KX335">
        <f t="shared" si="332"/>
        <v>0</v>
      </c>
      <c r="KY335">
        <f t="shared" si="333"/>
        <v>0.01</v>
      </c>
      <c r="KZ335">
        <f t="shared" si="334"/>
        <v>0.03</v>
      </c>
      <c r="LA335">
        <f t="shared" si="335"/>
        <v>1</v>
      </c>
      <c r="LB335">
        <f t="shared" si="335"/>
        <v>0</v>
      </c>
      <c r="LC335">
        <f t="shared" si="336"/>
        <v>0.1</v>
      </c>
      <c r="LE335" t="str">
        <f t="shared" si="342"/>
        <v>Cote d'ivoire</v>
      </c>
      <c r="LF335">
        <f t="shared" si="337"/>
        <v>0.50249999999999995</v>
      </c>
      <c r="LG335" s="6">
        <f t="shared" si="338"/>
        <v>0.36833333333333329</v>
      </c>
      <c r="LH335">
        <f t="shared" si="339"/>
        <v>0.72750000000000004</v>
      </c>
      <c r="LI335" s="6">
        <f t="shared" si="340"/>
        <v>0.5541666666666667</v>
      </c>
      <c r="LJ335">
        <f t="shared" si="341"/>
        <v>1</v>
      </c>
    </row>
    <row r="336" spans="1:322" x14ac:dyDescent="0.35">
      <c r="A336" s="3">
        <v>44902</v>
      </c>
      <c r="B336" t="s">
        <v>2150</v>
      </c>
      <c r="D336" s="24" t="s">
        <v>321</v>
      </c>
      <c r="E336" s="24" t="s">
        <v>321</v>
      </c>
      <c r="F336" s="24">
        <v>32</v>
      </c>
      <c r="G336" s="24" t="s">
        <v>258</v>
      </c>
      <c r="H336" s="24" t="s">
        <v>322</v>
      </c>
      <c r="I336" s="24" t="s">
        <v>1838</v>
      </c>
      <c r="J336" s="24" t="s">
        <v>1805</v>
      </c>
      <c r="K336" s="25">
        <v>44600</v>
      </c>
      <c r="L336" s="25">
        <v>44600</v>
      </c>
      <c r="M336" s="25">
        <v>44630</v>
      </c>
      <c r="N336" s="24" t="s">
        <v>261</v>
      </c>
      <c r="O336" s="24" t="s">
        <v>261</v>
      </c>
      <c r="P336" s="24" t="s">
        <v>261</v>
      </c>
      <c r="Q336" s="24" t="s">
        <v>324</v>
      </c>
      <c r="R336" s="25">
        <v>44631</v>
      </c>
      <c r="S336" s="25">
        <v>44631</v>
      </c>
      <c r="T336" s="24" t="s">
        <v>263</v>
      </c>
      <c r="U336" s="24" t="s">
        <v>261</v>
      </c>
      <c r="V336" s="25" t="s">
        <v>262</v>
      </c>
      <c r="W336" s="24" t="s">
        <v>261</v>
      </c>
      <c r="X336" s="25" t="s">
        <v>262</v>
      </c>
      <c r="Y336" s="24" t="s">
        <v>263</v>
      </c>
      <c r="Z336" s="25">
        <v>44678</v>
      </c>
      <c r="AA336" s="24" t="s">
        <v>264</v>
      </c>
      <c r="AB336" s="24" t="s">
        <v>265</v>
      </c>
      <c r="AC336" s="24" t="s">
        <v>2151</v>
      </c>
      <c r="AD336" s="24" t="s">
        <v>267</v>
      </c>
      <c r="AE336" s="24" t="s">
        <v>473</v>
      </c>
      <c r="AF336" s="24" t="s">
        <v>687</v>
      </c>
      <c r="AG336" s="31">
        <v>850000</v>
      </c>
      <c r="AH336" s="24" t="s">
        <v>261</v>
      </c>
      <c r="AI336" s="24" t="s">
        <v>262</v>
      </c>
      <c r="AJ336" s="25" t="s">
        <v>262</v>
      </c>
      <c r="AK336" s="24" t="s">
        <v>262</v>
      </c>
      <c r="AL336" s="24" t="s">
        <v>262</v>
      </c>
      <c r="AM336" s="24" t="s">
        <v>262</v>
      </c>
      <c r="AN336" s="24" t="s">
        <v>262</v>
      </c>
      <c r="AO336" s="27" t="s">
        <v>263</v>
      </c>
      <c r="AP336" s="24" t="s">
        <v>261</v>
      </c>
      <c r="AQ336" s="25" t="s">
        <v>262</v>
      </c>
      <c r="AR336" s="24" t="s">
        <v>261</v>
      </c>
      <c r="AS336" s="25" t="s">
        <v>262</v>
      </c>
      <c r="AT336" s="24" t="s">
        <v>261</v>
      </c>
      <c r="AU336" s="25" t="s">
        <v>262</v>
      </c>
      <c r="AV336" s="24" t="s">
        <v>261</v>
      </c>
      <c r="AW336" s="25" t="s">
        <v>262</v>
      </c>
      <c r="AX336" s="24" t="s">
        <v>261</v>
      </c>
      <c r="AY336" s="25" t="s">
        <v>262</v>
      </c>
      <c r="AZ336" s="24" t="s">
        <v>263</v>
      </c>
      <c r="BA336" s="25">
        <v>44631</v>
      </c>
      <c r="BB336" s="24" t="s">
        <v>261</v>
      </c>
      <c r="BC336" s="25" t="s">
        <v>262</v>
      </c>
      <c r="BD336" s="24" t="s">
        <v>263</v>
      </c>
      <c r="BE336" s="26">
        <v>44631</v>
      </c>
      <c r="BF336" t="s">
        <v>1807</v>
      </c>
      <c r="BG336" t="s">
        <v>571</v>
      </c>
      <c r="BH336" t="s">
        <v>208</v>
      </c>
      <c r="BI336" t="s">
        <v>735</v>
      </c>
      <c r="BJ336" t="s">
        <v>210</v>
      </c>
      <c r="BK336" t="s">
        <v>329</v>
      </c>
      <c r="BL336" t="s">
        <v>212</v>
      </c>
      <c r="BM336" t="s">
        <v>1897</v>
      </c>
      <c r="BN336" t="s">
        <v>214</v>
      </c>
      <c r="BO336" t="s">
        <v>331</v>
      </c>
      <c r="BP336" t="s">
        <v>219</v>
      </c>
      <c r="BQ336" t="s">
        <v>216</v>
      </c>
      <c r="BR336" t="s">
        <v>1916</v>
      </c>
      <c r="BS336" t="s">
        <v>1917</v>
      </c>
      <c r="BT336" t="s">
        <v>1902</v>
      </c>
      <c r="BU336" t="s">
        <v>1902</v>
      </c>
      <c r="BV336" t="s">
        <v>214</v>
      </c>
      <c r="CC336" t="s">
        <v>214</v>
      </c>
      <c r="CG336" t="s">
        <v>219</v>
      </c>
      <c r="CI336" t="s">
        <v>333</v>
      </c>
      <c r="CJ336" t="s">
        <v>2152</v>
      </c>
      <c r="CK336" t="s">
        <v>335</v>
      </c>
      <c r="CL336" t="s">
        <v>412</v>
      </c>
      <c r="CN336" t="s">
        <v>306</v>
      </c>
      <c r="CP336" t="s">
        <v>284</v>
      </c>
      <c r="CQ336" t="s">
        <v>545</v>
      </c>
      <c r="CR336" t="s">
        <v>286</v>
      </c>
      <c r="CS336" t="s">
        <v>286</v>
      </c>
      <c r="CT336" t="s">
        <v>219</v>
      </c>
      <c r="CU336" t="s">
        <v>219</v>
      </c>
      <c r="CV336" t="s">
        <v>227</v>
      </c>
      <c r="CW336" t="s">
        <v>227</v>
      </c>
      <c r="CX336" t="s">
        <v>228</v>
      </c>
      <c r="CY336" t="s">
        <v>228</v>
      </c>
      <c r="CZ336" t="s">
        <v>219</v>
      </c>
      <c r="DA336" t="s">
        <v>214</v>
      </c>
      <c r="DB336" t="s">
        <v>230</v>
      </c>
      <c r="DC336" t="s">
        <v>230</v>
      </c>
      <c r="DD336" t="s">
        <v>214</v>
      </c>
      <c r="DE336" t="s">
        <v>546</v>
      </c>
      <c r="DG336" t="s">
        <v>546</v>
      </c>
      <c r="DI336" t="s">
        <v>636</v>
      </c>
      <c r="DK336" t="s">
        <v>237</v>
      </c>
      <c r="DL336" t="s">
        <v>237</v>
      </c>
      <c r="DM336" t="s">
        <v>214</v>
      </c>
      <c r="DN336" t="s">
        <v>219</v>
      </c>
      <c r="DO336" t="s">
        <v>414</v>
      </c>
      <c r="DP336" t="s">
        <v>399</v>
      </c>
      <c r="DR336" t="s">
        <v>399</v>
      </c>
      <c r="DT336" t="s">
        <v>214</v>
      </c>
      <c r="DU336" t="s">
        <v>214</v>
      </c>
      <c r="DV336" t="s">
        <v>746</v>
      </c>
      <c r="DX336" t="s">
        <v>233</v>
      </c>
      <c r="DY336" t="s">
        <v>233</v>
      </c>
      <c r="DZ336" t="s">
        <v>485</v>
      </c>
      <c r="EA336" t="s">
        <v>233</v>
      </c>
      <c r="EB336" t="s">
        <v>233</v>
      </c>
      <c r="EC336" t="s">
        <v>237</v>
      </c>
      <c r="ED336" t="s">
        <v>237</v>
      </c>
      <c r="EE336" t="s">
        <v>214</v>
      </c>
      <c r="EF336" t="s">
        <v>214</v>
      </c>
      <c r="EG336" t="s">
        <v>214</v>
      </c>
      <c r="EI336" t="s">
        <v>214</v>
      </c>
      <c r="EK336" t="s">
        <v>237</v>
      </c>
      <c r="EL336" t="s">
        <v>237</v>
      </c>
      <c r="EM336" t="s">
        <v>357</v>
      </c>
      <c r="EN336" t="s">
        <v>357</v>
      </c>
      <c r="EO336" t="s">
        <v>357</v>
      </c>
      <c r="EP336" t="s">
        <v>357</v>
      </c>
      <c r="EQ336" t="s">
        <v>214</v>
      </c>
      <c r="ER336" t="s">
        <v>214</v>
      </c>
      <c r="ES336" t="s">
        <v>237</v>
      </c>
      <c r="ET336" t="s">
        <v>237</v>
      </c>
      <c r="EU336" t="s">
        <v>237</v>
      </c>
      <c r="EV336" t="s">
        <v>237</v>
      </c>
      <c r="EW336" t="s">
        <v>243</v>
      </c>
      <c r="EX336" t="s">
        <v>243</v>
      </c>
      <c r="EY336" t="s">
        <v>237</v>
      </c>
      <c r="EZ336" t="s">
        <v>241</v>
      </c>
      <c r="FA336" t="s">
        <v>241</v>
      </c>
      <c r="FB336" t="s">
        <v>242</v>
      </c>
      <c r="FC336" t="s">
        <v>237</v>
      </c>
      <c r="FD336" t="s">
        <v>237</v>
      </c>
      <c r="FE336" t="s">
        <v>226</v>
      </c>
      <c r="FF336" t="s">
        <v>286</v>
      </c>
      <c r="FG336" t="s">
        <v>239</v>
      </c>
      <c r="FH336" t="s">
        <v>239</v>
      </c>
      <c r="FI336" t="s">
        <v>214</v>
      </c>
      <c r="FJ336" t="s">
        <v>214</v>
      </c>
      <c r="FK336" t="s">
        <v>214</v>
      </c>
      <c r="FL336" t="s">
        <v>214</v>
      </c>
      <c r="FM336" t="s">
        <v>403</v>
      </c>
      <c r="FN336" t="s">
        <v>403</v>
      </c>
      <c r="FO336" t="s">
        <v>214</v>
      </c>
      <c r="FP336" t="s">
        <v>214</v>
      </c>
      <c r="FQ336" t="s">
        <v>489</v>
      </c>
      <c r="FR336" t="s">
        <v>241</v>
      </c>
      <c r="FS336" t="s">
        <v>247</v>
      </c>
      <c r="FT336" t="s">
        <v>241</v>
      </c>
      <c r="FU336" t="s">
        <v>214</v>
      </c>
      <c r="FV336" t="s">
        <v>489</v>
      </c>
      <c r="FW336" t="s">
        <v>241</v>
      </c>
      <c r="FX336" t="s">
        <v>241</v>
      </c>
      <c r="FY336" t="s">
        <v>241</v>
      </c>
      <c r="FZ336" t="s">
        <v>341</v>
      </c>
      <c r="GA336" t="s">
        <v>248</v>
      </c>
      <c r="GB336" t="s">
        <v>226</v>
      </c>
      <c r="GC336" t="s">
        <v>226</v>
      </c>
      <c r="GD336" t="s">
        <v>293</v>
      </c>
      <c r="GE336" t="s">
        <v>241</v>
      </c>
      <c r="GF336" t="s">
        <v>550</v>
      </c>
      <c r="GG336" t="s">
        <v>286</v>
      </c>
      <c r="GH336" t="s">
        <v>241</v>
      </c>
      <c r="GI336" t="s">
        <v>286</v>
      </c>
      <c r="GJ336" t="s">
        <v>244</v>
      </c>
      <c r="GK336" t="s">
        <v>244</v>
      </c>
      <c r="GL336" t="s">
        <v>250</v>
      </c>
      <c r="GM336" t="s">
        <v>286</v>
      </c>
      <c r="GN336" t="s">
        <v>219</v>
      </c>
      <c r="GO336" t="s">
        <v>219</v>
      </c>
      <c r="GP336" t="s">
        <v>251</v>
      </c>
      <c r="GQ336" t="s">
        <v>251</v>
      </c>
      <c r="GR336" t="s">
        <v>251</v>
      </c>
      <c r="GS336" t="s">
        <v>214</v>
      </c>
      <c r="GT336" t="s">
        <v>241</v>
      </c>
      <c r="GU336" t="s">
        <v>402</v>
      </c>
      <c r="GV336" t="s">
        <v>241</v>
      </c>
      <c r="GW336" t="s">
        <v>297</v>
      </c>
      <c r="GX336" t="s">
        <v>297</v>
      </c>
      <c r="GY336" t="s">
        <v>657</v>
      </c>
      <c r="GZ336" t="s">
        <v>241</v>
      </c>
      <c r="HA336" t="s">
        <v>239</v>
      </c>
      <c r="HB336" t="s">
        <v>241</v>
      </c>
      <c r="HC336" t="s">
        <v>315</v>
      </c>
      <c r="HD336" t="s">
        <v>361</v>
      </c>
      <c r="HE336" t="s">
        <v>429</v>
      </c>
      <c r="HF336" t="s">
        <v>241</v>
      </c>
      <c r="HG336" t="s">
        <v>362</v>
      </c>
      <c r="HH336" t="s">
        <v>241</v>
      </c>
      <c r="HI336" t="s">
        <v>241</v>
      </c>
      <c r="HJ336" t="s">
        <v>214</v>
      </c>
      <c r="HK336" t="s">
        <v>241</v>
      </c>
      <c r="HL336" s="12"/>
      <c r="HM336">
        <v>0.75</v>
      </c>
      <c r="HN336">
        <v>0.25</v>
      </c>
      <c r="HO336">
        <v>0</v>
      </c>
      <c r="HP336">
        <v>1</v>
      </c>
      <c r="HQ336">
        <v>1</v>
      </c>
      <c r="HR336">
        <v>0.5</v>
      </c>
      <c r="HS336">
        <v>1</v>
      </c>
      <c r="HT336">
        <v>1</v>
      </c>
      <c r="HU336">
        <v>0</v>
      </c>
      <c r="HV336">
        <v>0.25</v>
      </c>
      <c r="HW336">
        <v>0.25</v>
      </c>
      <c r="HX336">
        <v>0.5</v>
      </c>
      <c r="HY336">
        <v>1</v>
      </c>
      <c r="HZ336">
        <v>0.5</v>
      </c>
      <c r="IA336" s="4">
        <v>1</v>
      </c>
      <c r="IB336">
        <v>0.5</v>
      </c>
      <c r="IC336">
        <v>0.5</v>
      </c>
      <c r="ID336">
        <v>0.5</v>
      </c>
      <c r="IE336">
        <v>0.5</v>
      </c>
      <c r="IG336">
        <v>1</v>
      </c>
      <c r="IH336">
        <v>0.5</v>
      </c>
      <c r="II336">
        <v>0.25</v>
      </c>
      <c r="IJ336">
        <v>1</v>
      </c>
      <c r="IK336">
        <v>0</v>
      </c>
      <c r="IL336">
        <v>1</v>
      </c>
      <c r="IM336">
        <v>0.25</v>
      </c>
      <c r="IN336">
        <v>1</v>
      </c>
      <c r="IO336">
        <v>1</v>
      </c>
      <c r="IQ336">
        <v>1</v>
      </c>
      <c r="IS336">
        <f t="shared" si="288"/>
        <v>0.11249999999999999</v>
      </c>
      <c r="IT336">
        <f t="shared" si="289"/>
        <v>0.03</v>
      </c>
      <c r="IU336">
        <f t="shared" si="290"/>
        <v>0</v>
      </c>
      <c r="IV336">
        <f t="shared" si="291"/>
        <v>0.1</v>
      </c>
      <c r="IW336">
        <f t="shared" si="292"/>
        <v>0.08</v>
      </c>
      <c r="IX336">
        <f t="shared" si="293"/>
        <v>6.5000000000000002E-2</v>
      </c>
      <c r="IY336">
        <f t="shared" si="294"/>
        <v>0.1</v>
      </c>
      <c r="IZ336">
        <f t="shared" si="295"/>
        <v>0.11</v>
      </c>
      <c r="JA336">
        <f t="shared" si="296"/>
        <v>0</v>
      </c>
      <c r="JB336">
        <f t="shared" si="297"/>
        <v>2.5000000000000001E-2</v>
      </c>
      <c r="JC336">
        <f t="shared" si="298"/>
        <v>0.03</v>
      </c>
      <c r="JD336">
        <f t="shared" si="299"/>
        <v>5.5E-2</v>
      </c>
      <c r="JE336">
        <f t="shared" si="300"/>
        <v>7.0000000000000007E-2</v>
      </c>
      <c r="JF336">
        <f t="shared" si="301"/>
        <v>0.06</v>
      </c>
      <c r="JG336" s="5">
        <f t="shared" si="302"/>
        <v>0.05</v>
      </c>
      <c r="JH336">
        <f t="shared" si="303"/>
        <v>0</v>
      </c>
      <c r="JI336">
        <f t="shared" si="303"/>
        <v>0</v>
      </c>
      <c r="JJ336">
        <f t="shared" si="304"/>
        <v>0.1</v>
      </c>
      <c r="JK336">
        <f t="shared" si="305"/>
        <v>7.4999999999999997E-2</v>
      </c>
      <c r="JL336" s="6">
        <f t="shared" si="306"/>
        <v>3.6666666666666667E-2</v>
      </c>
      <c r="JM336">
        <f t="shared" si="307"/>
        <v>0.12</v>
      </c>
      <c r="JN336">
        <f t="shared" si="308"/>
        <v>2.5000000000000001E-2</v>
      </c>
      <c r="JO336">
        <f t="shared" si="309"/>
        <v>3.7499999999999999E-2</v>
      </c>
      <c r="JP336">
        <f t="shared" si="310"/>
        <v>0.1</v>
      </c>
      <c r="JQ336">
        <f t="shared" si="311"/>
        <v>0</v>
      </c>
      <c r="JR336">
        <f t="shared" si="312"/>
        <v>0.11</v>
      </c>
      <c r="JS336">
        <f t="shared" si="313"/>
        <v>2.5000000000000001E-2</v>
      </c>
      <c r="JT336">
        <f t="shared" si="313"/>
        <v>0.1</v>
      </c>
      <c r="JU336">
        <f t="shared" si="314"/>
        <v>1</v>
      </c>
      <c r="JV336">
        <f t="shared" si="314"/>
        <v>0</v>
      </c>
      <c r="JW336">
        <f t="shared" si="315"/>
        <v>0.15</v>
      </c>
      <c r="JY336">
        <f t="shared" si="316"/>
        <v>3.7500000000000006E-2</v>
      </c>
      <c r="JZ336">
        <f t="shared" si="317"/>
        <v>0.02</v>
      </c>
      <c r="KA336">
        <f t="shared" si="318"/>
        <v>0</v>
      </c>
      <c r="KB336">
        <f t="shared" si="318"/>
        <v>0.02</v>
      </c>
      <c r="KC336">
        <f t="shared" si="319"/>
        <v>0.04</v>
      </c>
      <c r="KD336">
        <f t="shared" si="287"/>
        <v>1.4999999999999999E-2</v>
      </c>
      <c r="KE336">
        <f t="shared" si="287"/>
        <v>0.03</v>
      </c>
      <c r="KF336">
        <f t="shared" si="287"/>
        <v>0.03</v>
      </c>
      <c r="KG336">
        <f t="shared" si="287"/>
        <v>0</v>
      </c>
      <c r="KH336">
        <f t="shared" si="287"/>
        <v>7.4999999999999997E-3</v>
      </c>
      <c r="KI336">
        <f t="shared" si="287"/>
        <v>7.4999999999999997E-3</v>
      </c>
      <c r="KJ336">
        <f t="shared" si="286"/>
        <v>1.4999999999999999E-2</v>
      </c>
      <c r="KK336">
        <f t="shared" si="320"/>
        <v>0.02</v>
      </c>
      <c r="KL336">
        <f t="shared" si="321"/>
        <v>0.02</v>
      </c>
      <c r="KM336" s="5">
        <f t="shared" si="322"/>
        <v>0.05</v>
      </c>
      <c r="KN336">
        <f t="shared" si="323"/>
        <v>0</v>
      </c>
      <c r="KO336">
        <f t="shared" si="323"/>
        <v>0</v>
      </c>
      <c r="KP336">
        <f t="shared" si="324"/>
        <v>0.03</v>
      </c>
      <c r="KQ336">
        <f t="shared" si="325"/>
        <v>1.4999999999999999E-2</v>
      </c>
      <c r="KR336" s="6">
        <f t="shared" si="326"/>
        <v>1.8333333333333333E-2</v>
      </c>
      <c r="KS336">
        <f t="shared" si="327"/>
        <v>0.04</v>
      </c>
      <c r="KT336">
        <f t="shared" si="328"/>
        <v>1.4999999999999999E-2</v>
      </c>
      <c r="KU336">
        <f t="shared" si="329"/>
        <v>0.01</v>
      </c>
      <c r="KV336">
        <f t="shared" si="330"/>
        <v>0.05</v>
      </c>
      <c r="KW336">
        <f t="shared" si="331"/>
        <v>0</v>
      </c>
      <c r="KX336">
        <f t="shared" si="332"/>
        <v>0</v>
      </c>
      <c r="KY336">
        <f t="shared" si="333"/>
        <v>0.01</v>
      </c>
      <c r="KZ336">
        <f t="shared" si="334"/>
        <v>0.03</v>
      </c>
      <c r="LA336">
        <f t="shared" si="335"/>
        <v>1</v>
      </c>
      <c r="LB336">
        <f t="shared" si="335"/>
        <v>0</v>
      </c>
      <c r="LC336">
        <f t="shared" si="336"/>
        <v>0.1</v>
      </c>
      <c r="LE336" t="str">
        <f t="shared" si="342"/>
        <v>Cote d'ivoire</v>
      </c>
      <c r="LF336">
        <f t="shared" si="337"/>
        <v>0.59750000000000003</v>
      </c>
      <c r="LG336" s="6">
        <f t="shared" si="338"/>
        <v>0.50166666666666671</v>
      </c>
      <c r="LH336">
        <f t="shared" si="339"/>
        <v>0.66749999999999998</v>
      </c>
      <c r="LI336" s="6">
        <f t="shared" si="340"/>
        <v>0.63083333333333336</v>
      </c>
      <c r="LJ336">
        <f t="shared" si="341"/>
        <v>1</v>
      </c>
    </row>
    <row r="337" spans="1:322" x14ac:dyDescent="0.35">
      <c r="A337" s="3">
        <v>44886</v>
      </c>
      <c r="B337" t="s">
        <v>2153</v>
      </c>
      <c r="D337" s="27" t="s">
        <v>321</v>
      </c>
      <c r="E337" s="27" t="s">
        <v>321</v>
      </c>
      <c r="F337" s="27">
        <v>22</v>
      </c>
      <c r="G337" s="27" t="s">
        <v>258</v>
      </c>
      <c r="H337" s="27" t="s">
        <v>322</v>
      </c>
      <c r="I337" s="27" t="s">
        <v>1838</v>
      </c>
      <c r="J337" s="27" t="s">
        <v>598</v>
      </c>
      <c r="K337" s="28">
        <v>44629</v>
      </c>
      <c r="L337" s="28">
        <v>44629</v>
      </c>
      <c r="M337" s="28">
        <v>44635</v>
      </c>
      <c r="N337" s="27" t="s">
        <v>261</v>
      </c>
      <c r="O337" s="27" t="s">
        <v>261</v>
      </c>
      <c r="P337" s="27" t="s">
        <v>261</v>
      </c>
      <c r="Q337" s="27" t="s">
        <v>1839</v>
      </c>
      <c r="R337" s="28">
        <v>44629</v>
      </c>
      <c r="S337" s="28" t="s">
        <v>262</v>
      </c>
      <c r="T337" s="27" t="s">
        <v>263</v>
      </c>
      <c r="U337" s="27" t="s">
        <v>263</v>
      </c>
      <c r="V337" s="28">
        <v>44694</v>
      </c>
      <c r="W337" s="27" t="s">
        <v>261</v>
      </c>
      <c r="X337" s="28" t="s">
        <v>262</v>
      </c>
      <c r="Y337" s="27" t="s">
        <v>263</v>
      </c>
      <c r="Z337" s="28">
        <v>44694</v>
      </c>
      <c r="AA337" s="27" t="s">
        <v>264</v>
      </c>
      <c r="AB337" s="27" t="s">
        <v>265</v>
      </c>
      <c r="AC337" s="27" t="s">
        <v>1182</v>
      </c>
      <c r="AD337" s="27" t="s">
        <v>612</v>
      </c>
      <c r="AE337" s="27" t="s">
        <v>600</v>
      </c>
      <c r="AF337" s="27" t="s">
        <v>601</v>
      </c>
      <c r="AG337" s="29">
        <v>10900000</v>
      </c>
      <c r="AH337" s="27" t="s">
        <v>263</v>
      </c>
      <c r="AI337" s="27">
        <v>44687</v>
      </c>
      <c r="AJ337" s="28">
        <v>44694</v>
      </c>
      <c r="AK337" s="27" t="s">
        <v>264</v>
      </c>
      <c r="AL337" s="27" t="s">
        <v>269</v>
      </c>
      <c r="AM337" s="27" t="s">
        <v>265</v>
      </c>
      <c r="AN337" s="27" t="s">
        <v>270</v>
      </c>
      <c r="AO337" s="27" t="s">
        <v>261</v>
      </c>
      <c r="AP337" s="27" t="s">
        <v>261</v>
      </c>
      <c r="AQ337" s="28" t="s">
        <v>262</v>
      </c>
      <c r="AR337" s="27" t="s">
        <v>261</v>
      </c>
      <c r="AS337" s="28" t="s">
        <v>262</v>
      </c>
      <c r="AT337" s="27" t="s">
        <v>261</v>
      </c>
      <c r="AU337" s="28" t="s">
        <v>262</v>
      </c>
      <c r="AV337" s="27" t="s">
        <v>261</v>
      </c>
      <c r="AW337" s="28" t="s">
        <v>262</v>
      </c>
      <c r="AX337" s="27" t="s">
        <v>261</v>
      </c>
      <c r="AY337" s="28" t="s">
        <v>262</v>
      </c>
      <c r="AZ337" s="27" t="s">
        <v>262</v>
      </c>
      <c r="BA337" s="27" t="s">
        <v>262</v>
      </c>
      <c r="BB337" s="27" t="s">
        <v>261</v>
      </c>
      <c r="BC337" s="28" t="s">
        <v>262</v>
      </c>
      <c r="BD337" s="27" t="s">
        <v>261</v>
      </c>
      <c r="BE337" s="30" t="s">
        <v>262</v>
      </c>
      <c r="BF337" t="s">
        <v>603</v>
      </c>
      <c r="BG337" t="s">
        <v>571</v>
      </c>
      <c r="BH337" t="s">
        <v>208</v>
      </c>
      <c r="BI337" t="s">
        <v>522</v>
      </c>
      <c r="BJ337" t="s">
        <v>210</v>
      </c>
      <c r="BK337" t="s">
        <v>329</v>
      </c>
      <c r="BL337" t="s">
        <v>212</v>
      </c>
      <c r="BM337" t="s">
        <v>638</v>
      </c>
      <c r="BN337" t="s">
        <v>214</v>
      </c>
      <c r="BO337" t="s">
        <v>542</v>
      </c>
      <c r="BQ337" t="s">
        <v>216</v>
      </c>
      <c r="BR337" t="s">
        <v>632</v>
      </c>
      <c r="BS337" t="s">
        <v>632</v>
      </c>
      <c r="BT337" t="s">
        <v>633</v>
      </c>
      <c r="BU337" t="s">
        <v>1230</v>
      </c>
      <c r="BV337" t="s">
        <v>214</v>
      </c>
      <c r="CG337" t="s">
        <v>219</v>
      </c>
      <c r="CI337" t="s">
        <v>220</v>
      </c>
      <c r="CJ337" t="s">
        <v>2154</v>
      </c>
      <c r="CL337" t="s">
        <v>336</v>
      </c>
      <c r="CN337" t="s">
        <v>306</v>
      </c>
      <c r="CP337" t="s">
        <v>284</v>
      </c>
      <c r="CQ337" t="s">
        <v>307</v>
      </c>
      <c r="CR337" t="s">
        <v>286</v>
      </c>
      <c r="CT337" t="s">
        <v>219</v>
      </c>
      <c r="CV337" t="s">
        <v>286</v>
      </c>
      <c r="CX337" t="s">
        <v>450</v>
      </c>
      <c r="CZ337" t="s">
        <v>219</v>
      </c>
      <c r="DB337" t="s">
        <v>229</v>
      </c>
      <c r="DC337" t="s">
        <v>229</v>
      </c>
      <c r="DD337" t="s">
        <v>214</v>
      </c>
      <c r="DE337" t="s">
        <v>231</v>
      </c>
      <c r="DI337" t="s">
        <v>484</v>
      </c>
      <c r="DK337" t="s">
        <v>233</v>
      </c>
      <c r="DM337" t="s">
        <v>219</v>
      </c>
      <c r="DO337" t="s">
        <v>234</v>
      </c>
      <c r="DP337" t="s">
        <v>308</v>
      </c>
      <c r="DT337" t="s">
        <v>214</v>
      </c>
      <c r="DV337" t="s">
        <v>236</v>
      </c>
      <c r="DX337" t="s">
        <v>233</v>
      </c>
      <c r="DZ337" t="s">
        <v>238</v>
      </c>
      <c r="EA337" t="s">
        <v>233</v>
      </c>
      <c r="EC337" t="s">
        <v>242</v>
      </c>
      <c r="EE337" t="s">
        <v>219</v>
      </c>
      <c r="EK337" t="s">
        <v>242</v>
      </c>
      <c r="EM337" t="s">
        <v>486</v>
      </c>
      <c r="EO337" t="s">
        <v>486</v>
      </c>
      <c r="EQ337" t="s">
        <v>219</v>
      </c>
      <c r="ER337" t="s">
        <v>241</v>
      </c>
      <c r="ES337" t="s">
        <v>242</v>
      </c>
      <c r="ET337" t="s">
        <v>241</v>
      </c>
      <c r="EU337" t="s">
        <v>242</v>
      </c>
      <c r="EV337" t="s">
        <v>241</v>
      </c>
      <c r="EW337" t="s">
        <v>243</v>
      </c>
      <c r="EX337" t="s">
        <v>241</v>
      </c>
      <c r="EY337" t="s">
        <v>242</v>
      </c>
      <c r="EZ337" t="s">
        <v>241</v>
      </c>
      <c r="FA337" t="s">
        <v>241</v>
      </c>
      <c r="FB337" t="s">
        <v>241</v>
      </c>
      <c r="FC337" t="s">
        <v>242</v>
      </c>
      <c r="FD337" t="s">
        <v>241</v>
      </c>
      <c r="FE337" t="s">
        <v>286</v>
      </c>
      <c r="FF337" t="s">
        <v>241</v>
      </c>
      <c r="FG337" t="s">
        <v>548</v>
      </c>
      <c r="FH337" t="s">
        <v>241</v>
      </c>
      <c r="FI337" t="s">
        <v>214</v>
      </c>
      <c r="FJ337" t="s">
        <v>241</v>
      </c>
      <c r="FK337" t="s">
        <v>214</v>
      </c>
      <c r="FL337" t="s">
        <v>241</v>
      </c>
      <c r="FM337" t="s">
        <v>245</v>
      </c>
      <c r="FN337" t="s">
        <v>241</v>
      </c>
      <c r="FO337" t="s">
        <v>219</v>
      </c>
      <c r="FP337" t="s">
        <v>241</v>
      </c>
      <c r="FQ337" t="s">
        <v>241</v>
      </c>
      <c r="FR337" t="s">
        <v>241</v>
      </c>
      <c r="FS337" t="s">
        <v>241</v>
      </c>
      <c r="FT337" t="s">
        <v>241</v>
      </c>
      <c r="FU337" t="s">
        <v>219</v>
      </c>
      <c r="FV337" t="s">
        <v>241</v>
      </c>
      <c r="FW337" t="s">
        <v>241</v>
      </c>
      <c r="FX337" t="s">
        <v>241</v>
      </c>
      <c r="FY337" t="s">
        <v>241</v>
      </c>
      <c r="FZ337" t="s">
        <v>248</v>
      </c>
      <c r="GA337" t="s">
        <v>241</v>
      </c>
      <c r="GB337" t="s">
        <v>286</v>
      </c>
      <c r="GC337" t="s">
        <v>241</v>
      </c>
      <c r="GD337" t="s">
        <v>249</v>
      </c>
      <c r="GE337" t="s">
        <v>241</v>
      </c>
      <c r="GF337" t="s">
        <v>241</v>
      </c>
      <c r="GG337" t="s">
        <v>286</v>
      </c>
      <c r="GH337" t="s">
        <v>241</v>
      </c>
      <c r="GI337" t="s">
        <v>241</v>
      </c>
      <c r="GJ337" t="s">
        <v>286</v>
      </c>
      <c r="GK337" t="s">
        <v>241</v>
      </c>
      <c r="GL337" t="s">
        <v>286</v>
      </c>
      <c r="GM337" t="s">
        <v>241</v>
      </c>
      <c r="GN337" t="s">
        <v>219</v>
      </c>
      <c r="GO337" t="s">
        <v>241</v>
      </c>
      <c r="GP337" t="s">
        <v>251</v>
      </c>
      <c r="GQ337" t="s">
        <v>241</v>
      </c>
      <c r="GR337" t="s">
        <v>251</v>
      </c>
      <c r="GS337" t="s">
        <v>214</v>
      </c>
      <c r="GT337" t="s">
        <v>241</v>
      </c>
      <c r="GU337" t="s">
        <v>241</v>
      </c>
      <c r="GV337" t="s">
        <v>241</v>
      </c>
      <c r="GW337" t="s">
        <v>404</v>
      </c>
      <c r="GX337" t="s">
        <v>252</v>
      </c>
      <c r="GY337" t="s">
        <v>1583</v>
      </c>
      <c r="GZ337" t="s">
        <v>241</v>
      </c>
      <c r="HA337" t="s">
        <v>298</v>
      </c>
      <c r="HB337" t="s">
        <v>241</v>
      </c>
      <c r="HC337" t="s">
        <v>241</v>
      </c>
      <c r="HD337" t="s">
        <v>241</v>
      </c>
      <c r="HE337" t="s">
        <v>241</v>
      </c>
      <c r="HF337" t="s">
        <v>241</v>
      </c>
      <c r="HG337" t="s">
        <v>241</v>
      </c>
      <c r="HH337" t="s">
        <v>241</v>
      </c>
      <c r="HI337" t="s">
        <v>241</v>
      </c>
      <c r="HJ337" t="s">
        <v>214</v>
      </c>
      <c r="HK337" t="s">
        <v>2155</v>
      </c>
      <c r="HL337" s="12"/>
      <c r="HM337">
        <v>0.25</v>
      </c>
      <c r="HN337">
        <v>0.25</v>
      </c>
      <c r="HO337">
        <v>0</v>
      </c>
      <c r="HP337">
        <v>0.25</v>
      </c>
      <c r="HQ337">
        <v>0</v>
      </c>
      <c r="HR337">
        <v>0.25</v>
      </c>
      <c r="HS337">
        <v>0</v>
      </c>
      <c r="HT337">
        <v>1</v>
      </c>
      <c r="HU337">
        <v>0</v>
      </c>
      <c r="HV337">
        <v>0.25</v>
      </c>
      <c r="HW337">
        <v>0.25</v>
      </c>
      <c r="HX337">
        <v>0.75</v>
      </c>
      <c r="HZ337">
        <v>0.75</v>
      </c>
      <c r="IA337">
        <v>0</v>
      </c>
      <c r="IB337">
        <v>0.75</v>
      </c>
      <c r="IC337">
        <v>0.75</v>
      </c>
      <c r="ID337">
        <v>0.75</v>
      </c>
      <c r="IE337">
        <v>0.75</v>
      </c>
      <c r="IG337">
        <v>0.75</v>
      </c>
      <c r="IH337">
        <v>0.25</v>
      </c>
      <c r="II337">
        <v>0.75</v>
      </c>
      <c r="IJ337">
        <v>0.75</v>
      </c>
      <c r="IK337">
        <v>0.25</v>
      </c>
      <c r="IL337">
        <v>0.75</v>
      </c>
      <c r="IM337">
        <v>0.25</v>
      </c>
      <c r="IN337">
        <v>1</v>
      </c>
      <c r="IO337">
        <v>1</v>
      </c>
      <c r="IQ337">
        <v>0</v>
      </c>
      <c r="IS337">
        <f t="shared" si="288"/>
        <v>3.7499999999999999E-2</v>
      </c>
      <c r="IT337">
        <f t="shared" si="289"/>
        <v>0.03</v>
      </c>
      <c r="IU337">
        <f t="shared" si="290"/>
        <v>0</v>
      </c>
      <c r="IV337">
        <f t="shared" si="291"/>
        <v>2.5000000000000001E-2</v>
      </c>
      <c r="IW337">
        <f t="shared" si="292"/>
        <v>0</v>
      </c>
      <c r="IX337">
        <f t="shared" si="293"/>
        <v>3.2500000000000001E-2</v>
      </c>
      <c r="IY337">
        <f t="shared" si="294"/>
        <v>0</v>
      </c>
      <c r="IZ337">
        <f t="shared" si="295"/>
        <v>0.11</v>
      </c>
      <c r="JA337">
        <f t="shared" si="296"/>
        <v>0</v>
      </c>
      <c r="JB337">
        <f t="shared" si="297"/>
        <v>2.5000000000000001E-2</v>
      </c>
      <c r="JC337">
        <f t="shared" si="298"/>
        <v>0.03</v>
      </c>
      <c r="JD337">
        <f t="shared" si="299"/>
        <v>8.2500000000000004E-2</v>
      </c>
      <c r="JE337">
        <f t="shared" si="300"/>
        <v>0</v>
      </c>
      <c r="JF337">
        <f t="shared" si="301"/>
        <v>0.09</v>
      </c>
      <c r="JG337" s="5">
        <f t="shared" si="302"/>
        <v>0</v>
      </c>
      <c r="JH337">
        <f t="shared" si="303"/>
        <v>0</v>
      </c>
      <c r="JI337">
        <f t="shared" si="303"/>
        <v>0</v>
      </c>
      <c r="JJ337">
        <f t="shared" si="304"/>
        <v>0.15000000000000002</v>
      </c>
      <c r="JK337">
        <f t="shared" si="305"/>
        <v>0.11249999999999999</v>
      </c>
      <c r="JL337" s="6">
        <f t="shared" si="306"/>
        <v>5.333333333333333E-2</v>
      </c>
      <c r="JM337">
        <f t="shared" si="307"/>
        <v>0.09</v>
      </c>
      <c r="JN337">
        <f t="shared" si="308"/>
        <v>1.2500000000000001E-2</v>
      </c>
      <c r="JO337">
        <f t="shared" si="309"/>
        <v>0.11249999999999999</v>
      </c>
      <c r="JP337">
        <f t="shared" si="310"/>
        <v>7.5000000000000011E-2</v>
      </c>
      <c r="JQ337">
        <f t="shared" si="311"/>
        <v>0.03</v>
      </c>
      <c r="JR337">
        <f t="shared" si="312"/>
        <v>8.2500000000000004E-2</v>
      </c>
      <c r="JS337">
        <f t="shared" si="313"/>
        <v>2.5000000000000001E-2</v>
      </c>
      <c r="JT337">
        <f t="shared" si="313"/>
        <v>0.1</v>
      </c>
      <c r="JU337">
        <f t="shared" si="314"/>
        <v>1</v>
      </c>
      <c r="JV337">
        <f t="shared" si="314"/>
        <v>0</v>
      </c>
      <c r="JW337">
        <f t="shared" si="315"/>
        <v>0.15</v>
      </c>
      <c r="JY337">
        <f t="shared" si="316"/>
        <v>1.2500000000000001E-2</v>
      </c>
      <c r="JZ337">
        <f t="shared" si="317"/>
        <v>0.02</v>
      </c>
      <c r="KA337">
        <f t="shared" si="318"/>
        <v>0</v>
      </c>
      <c r="KB337">
        <f t="shared" si="318"/>
        <v>5.0000000000000001E-3</v>
      </c>
      <c r="KC337">
        <f t="shared" si="319"/>
        <v>0</v>
      </c>
      <c r="KD337">
        <f t="shared" si="287"/>
        <v>7.4999999999999997E-3</v>
      </c>
      <c r="KE337">
        <f t="shared" si="287"/>
        <v>0</v>
      </c>
      <c r="KF337">
        <f t="shared" si="287"/>
        <v>0.03</v>
      </c>
      <c r="KG337">
        <f t="shared" si="287"/>
        <v>0</v>
      </c>
      <c r="KH337">
        <f t="shared" si="287"/>
        <v>7.4999999999999997E-3</v>
      </c>
      <c r="KI337">
        <f t="shared" si="287"/>
        <v>7.4999999999999997E-3</v>
      </c>
      <c r="KJ337">
        <f t="shared" si="286"/>
        <v>2.2499999999999999E-2</v>
      </c>
      <c r="KK337">
        <f t="shared" si="320"/>
        <v>0</v>
      </c>
      <c r="KL337">
        <f t="shared" si="321"/>
        <v>0.03</v>
      </c>
      <c r="KM337" s="5">
        <f t="shared" si="322"/>
        <v>0</v>
      </c>
      <c r="KN337">
        <f t="shared" si="323"/>
        <v>0</v>
      </c>
      <c r="KO337">
        <f t="shared" si="323"/>
        <v>0</v>
      </c>
      <c r="KP337">
        <f t="shared" si="324"/>
        <v>4.4999999999999998E-2</v>
      </c>
      <c r="KQ337">
        <f t="shared" si="325"/>
        <v>2.2499999999999999E-2</v>
      </c>
      <c r="KR337" s="6">
        <f t="shared" si="326"/>
        <v>2.6666666666666665E-2</v>
      </c>
      <c r="KS337">
        <f t="shared" si="327"/>
        <v>0.03</v>
      </c>
      <c r="KT337">
        <f t="shared" si="328"/>
        <v>7.4999999999999997E-3</v>
      </c>
      <c r="KU337">
        <f t="shared" si="329"/>
        <v>0.03</v>
      </c>
      <c r="KV337">
        <f t="shared" si="330"/>
        <v>3.7500000000000006E-2</v>
      </c>
      <c r="KW337">
        <f t="shared" si="331"/>
        <v>2.5000000000000001E-3</v>
      </c>
      <c r="KX337">
        <f t="shared" si="332"/>
        <v>0</v>
      </c>
      <c r="KY337">
        <f t="shared" si="333"/>
        <v>0.01</v>
      </c>
      <c r="KZ337">
        <f t="shared" si="334"/>
        <v>0.03</v>
      </c>
      <c r="LA337">
        <f t="shared" si="335"/>
        <v>1</v>
      </c>
      <c r="LB337">
        <f t="shared" si="335"/>
        <v>0</v>
      </c>
      <c r="LC337">
        <f t="shared" si="336"/>
        <v>0.1</v>
      </c>
      <c r="LE337" t="str">
        <f t="shared" si="342"/>
        <v>Guinee Conakry</v>
      </c>
      <c r="LF337">
        <f t="shared" si="337"/>
        <v>0.23499999999999999</v>
      </c>
      <c r="LG337" s="6">
        <f t="shared" si="338"/>
        <v>0.54333333333333333</v>
      </c>
      <c r="LH337">
        <f t="shared" si="339"/>
        <v>0.67749999999999999</v>
      </c>
      <c r="LI337" s="6">
        <f t="shared" si="340"/>
        <v>0.48416666666666663</v>
      </c>
      <c r="LJ337">
        <f t="shared" si="341"/>
        <v>0</v>
      </c>
    </row>
    <row r="338" spans="1:322" x14ac:dyDescent="0.35">
      <c r="A338" s="3">
        <v>44908</v>
      </c>
      <c r="B338" t="s">
        <v>2156</v>
      </c>
      <c r="D338" s="24" t="s">
        <v>321</v>
      </c>
      <c r="E338" s="24" t="s">
        <v>321</v>
      </c>
      <c r="F338" s="24">
        <v>26</v>
      </c>
      <c r="G338" s="24" t="s">
        <v>258</v>
      </c>
      <c r="H338" s="24" t="s">
        <v>259</v>
      </c>
      <c r="I338" s="24" t="s">
        <v>1838</v>
      </c>
      <c r="J338" s="24" t="s">
        <v>1972</v>
      </c>
      <c r="K338" s="25">
        <v>44566</v>
      </c>
      <c r="L338" s="25">
        <v>44566</v>
      </c>
      <c r="M338" s="25">
        <v>44602</v>
      </c>
      <c r="N338" s="24" t="s">
        <v>261</v>
      </c>
      <c r="O338" s="24" t="s">
        <v>261</v>
      </c>
      <c r="P338" s="24" t="s">
        <v>261</v>
      </c>
      <c r="Q338" s="24" t="s">
        <v>324</v>
      </c>
      <c r="R338" s="25">
        <v>44602</v>
      </c>
      <c r="S338" s="25">
        <v>44602</v>
      </c>
      <c r="T338" s="24" t="s">
        <v>263</v>
      </c>
      <c r="U338" s="24" t="s">
        <v>263</v>
      </c>
      <c r="V338" s="25">
        <v>44736</v>
      </c>
      <c r="W338" s="24" t="s">
        <v>261</v>
      </c>
      <c r="X338" s="25" t="s">
        <v>262</v>
      </c>
      <c r="Y338" s="24" t="s">
        <v>263</v>
      </c>
      <c r="Z338" s="25">
        <v>44736</v>
      </c>
      <c r="AA338" s="24" t="s">
        <v>264</v>
      </c>
      <c r="AB338" s="24" t="s">
        <v>265</v>
      </c>
      <c r="AC338" s="24" t="s">
        <v>2157</v>
      </c>
      <c r="AD338" s="24" t="s">
        <v>267</v>
      </c>
      <c r="AE338" s="24" t="s">
        <v>326</v>
      </c>
      <c r="AF338" s="24" t="s">
        <v>687</v>
      </c>
      <c r="AG338" s="31">
        <v>500000</v>
      </c>
      <c r="AH338" s="24" t="s">
        <v>261</v>
      </c>
      <c r="AI338" s="24" t="s">
        <v>262</v>
      </c>
      <c r="AJ338" s="25" t="s">
        <v>262</v>
      </c>
      <c r="AK338" s="24" t="s">
        <v>262</v>
      </c>
      <c r="AL338" s="24" t="s">
        <v>262</v>
      </c>
      <c r="AM338" s="24" t="s">
        <v>262</v>
      </c>
      <c r="AN338" s="24" t="s">
        <v>262</v>
      </c>
      <c r="AO338" s="24" t="s">
        <v>261</v>
      </c>
      <c r="AP338" s="24" t="s">
        <v>261</v>
      </c>
      <c r="AQ338" s="25" t="s">
        <v>262</v>
      </c>
      <c r="AR338" s="24" t="s">
        <v>261</v>
      </c>
      <c r="AS338" s="25" t="s">
        <v>262</v>
      </c>
      <c r="AT338" s="24" t="s">
        <v>261</v>
      </c>
      <c r="AU338" s="25" t="s">
        <v>262</v>
      </c>
      <c r="AV338" s="24" t="s">
        <v>261</v>
      </c>
      <c r="AW338" s="25" t="s">
        <v>262</v>
      </c>
      <c r="AX338" s="24" t="s">
        <v>261</v>
      </c>
      <c r="AY338" s="25" t="s">
        <v>262</v>
      </c>
      <c r="AZ338" s="27" t="s">
        <v>262</v>
      </c>
      <c r="BA338" s="27" t="s">
        <v>262</v>
      </c>
      <c r="BB338" s="24" t="s">
        <v>261</v>
      </c>
      <c r="BC338" s="25" t="s">
        <v>262</v>
      </c>
      <c r="BD338" s="24" t="s">
        <v>263</v>
      </c>
      <c r="BE338" s="26">
        <v>44742</v>
      </c>
      <c r="BF338" t="s">
        <v>1972</v>
      </c>
      <c r="BG338" t="s">
        <v>571</v>
      </c>
      <c r="BH338" t="s">
        <v>208</v>
      </c>
      <c r="BI338" t="s">
        <v>328</v>
      </c>
      <c r="BJ338" t="s">
        <v>210</v>
      </c>
      <c r="BK338" t="s">
        <v>852</v>
      </c>
      <c r="BL338" t="s">
        <v>212</v>
      </c>
      <c r="BM338" t="s">
        <v>2158</v>
      </c>
      <c r="BN338" t="s">
        <v>219</v>
      </c>
      <c r="BO338" t="s">
        <v>302</v>
      </c>
      <c r="BP338" t="s">
        <v>219</v>
      </c>
      <c r="BQ338" t="s">
        <v>216</v>
      </c>
      <c r="BR338" t="s">
        <v>2159</v>
      </c>
      <c r="BS338" t="s">
        <v>2081</v>
      </c>
      <c r="BT338" t="s">
        <v>2081</v>
      </c>
      <c r="BU338" t="s">
        <v>2160</v>
      </c>
      <c r="BV338" t="s">
        <v>219</v>
      </c>
      <c r="BW338" t="s">
        <v>540</v>
      </c>
      <c r="BX338" t="s">
        <v>2161</v>
      </c>
      <c r="BY338" t="s">
        <v>2160</v>
      </c>
      <c r="BZ338" t="s">
        <v>2081</v>
      </c>
      <c r="CA338" t="s">
        <v>2081</v>
      </c>
      <c r="CB338" t="s">
        <v>2160</v>
      </c>
      <c r="CC338" t="s">
        <v>219</v>
      </c>
      <c r="CD338" t="s">
        <v>410</v>
      </c>
      <c r="CF338" t="s">
        <v>874</v>
      </c>
      <c r="CG338" t="s">
        <v>219</v>
      </c>
      <c r="CI338" t="s">
        <v>220</v>
      </c>
      <c r="CJ338" t="s">
        <v>2162</v>
      </c>
      <c r="CK338" t="s">
        <v>352</v>
      </c>
      <c r="CL338" t="s">
        <v>500</v>
      </c>
      <c r="CM338" t="s">
        <v>2163</v>
      </c>
      <c r="CN338" t="s">
        <v>1233</v>
      </c>
      <c r="CO338" t="s">
        <v>2164</v>
      </c>
      <c r="CP338" t="s">
        <v>284</v>
      </c>
      <c r="CQ338" t="s">
        <v>285</v>
      </c>
      <c r="CR338" t="s">
        <v>250</v>
      </c>
      <c r="CS338" t="s">
        <v>250</v>
      </c>
      <c r="CT338" t="s">
        <v>214</v>
      </c>
      <c r="CU338" t="s">
        <v>219</v>
      </c>
      <c r="CV338" t="s">
        <v>250</v>
      </c>
      <c r="CW338" t="s">
        <v>244</v>
      </c>
      <c r="CX338" t="s">
        <v>450</v>
      </c>
      <c r="CY338" t="s">
        <v>353</v>
      </c>
      <c r="CZ338" t="s">
        <v>214</v>
      </c>
      <c r="DA338" t="s">
        <v>219</v>
      </c>
      <c r="DB338" t="s">
        <v>229</v>
      </c>
      <c r="DC338" t="s">
        <v>230</v>
      </c>
      <c r="DD338" t="s">
        <v>219</v>
      </c>
      <c r="DI338" t="s">
        <v>379</v>
      </c>
      <c r="DK338" t="s">
        <v>242</v>
      </c>
      <c r="DL338" t="s">
        <v>242</v>
      </c>
      <c r="DM338" t="s">
        <v>214</v>
      </c>
      <c r="DN338" t="s">
        <v>219</v>
      </c>
      <c r="DO338" t="s">
        <v>414</v>
      </c>
      <c r="DP338" t="s">
        <v>1848</v>
      </c>
      <c r="DR338" t="s">
        <v>235</v>
      </c>
      <c r="DT338" t="s">
        <v>219</v>
      </c>
      <c r="DU338" t="s">
        <v>214</v>
      </c>
      <c r="DX338" t="s">
        <v>237</v>
      </c>
      <c r="DY338" t="s">
        <v>237</v>
      </c>
      <c r="DZ338" t="s">
        <v>400</v>
      </c>
      <c r="EA338" t="s">
        <v>237</v>
      </c>
      <c r="EB338" t="s">
        <v>237</v>
      </c>
      <c r="EC338" t="s">
        <v>237</v>
      </c>
      <c r="ED338" t="s">
        <v>237</v>
      </c>
      <c r="EE338" t="s">
        <v>214</v>
      </c>
      <c r="EF338" t="s">
        <v>214</v>
      </c>
      <c r="EG338" t="s">
        <v>214</v>
      </c>
      <c r="EI338" t="s">
        <v>214</v>
      </c>
      <c r="EK338" t="s">
        <v>242</v>
      </c>
      <c r="EL338" t="s">
        <v>242</v>
      </c>
      <c r="EM338" t="s">
        <v>240</v>
      </c>
      <c r="EN338" t="s">
        <v>240</v>
      </c>
      <c r="EO338" t="s">
        <v>240</v>
      </c>
      <c r="EP338" t="s">
        <v>240</v>
      </c>
      <c r="EQ338" t="s">
        <v>214</v>
      </c>
      <c r="ER338" t="s">
        <v>219</v>
      </c>
      <c r="ES338" t="s">
        <v>237</v>
      </c>
      <c r="ET338" t="s">
        <v>237</v>
      </c>
      <c r="EU338" t="s">
        <v>389</v>
      </c>
      <c r="EV338" t="s">
        <v>389</v>
      </c>
      <c r="EW338" t="s">
        <v>243</v>
      </c>
      <c r="EX338" t="s">
        <v>243</v>
      </c>
      <c r="EY338" t="s">
        <v>233</v>
      </c>
      <c r="EZ338" t="s">
        <v>291</v>
      </c>
      <c r="FA338" t="s">
        <v>241</v>
      </c>
      <c r="FB338" t="s">
        <v>233</v>
      </c>
      <c r="FC338" t="s">
        <v>233</v>
      </c>
      <c r="FD338" t="s">
        <v>233</v>
      </c>
      <c r="FE338" t="s">
        <v>244</v>
      </c>
      <c r="FF338" t="s">
        <v>227</v>
      </c>
      <c r="FG338" t="s">
        <v>358</v>
      </c>
      <c r="FH338" t="s">
        <v>358</v>
      </c>
      <c r="FI338" t="s">
        <v>214</v>
      </c>
      <c r="FJ338" t="s">
        <v>214</v>
      </c>
      <c r="FK338" t="s">
        <v>214</v>
      </c>
      <c r="FL338" t="s">
        <v>214</v>
      </c>
      <c r="FM338" t="s">
        <v>292</v>
      </c>
      <c r="FN338" t="s">
        <v>292</v>
      </c>
      <c r="FO338" t="s">
        <v>219</v>
      </c>
      <c r="FP338" t="s">
        <v>219</v>
      </c>
      <c r="FQ338" t="s">
        <v>241</v>
      </c>
      <c r="FR338" t="s">
        <v>241</v>
      </c>
      <c r="FS338" t="s">
        <v>241</v>
      </c>
      <c r="FT338" t="s">
        <v>241</v>
      </c>
      <c r="FU338" t="s">
        <v>219</v>
      </c>
      <c r="FV338" t="s">
        <v>241</v>
      </c>
      <c r="FW338" t="s">
        <v>241</v>
      </c>
      <c r="FX338" t="s">
        <v>241</v>
      </c>
      <c r="FY338" t="s">
        <v>241</v>
      </c>
      <c r="FZ338" t="s">
        <v>341</v>
      </c>
      <c r="GA338" t="s">
        <v>341</v>
      </c>
      <c r="GB338" t="s">
        <v>227</v>
      </c>
      <c r="GC338" t="s">
        <v>227</v>
      </c>
      <c r="GD338" t="s">
        <v>293</v>
      </c>
      <c r="GE338" t="s">
        <v>241</v>
      </c>
      <c r="GF338" t="s">
        <v>293</v>
      </c>
      <c r="GG338" t="s">
        <v>250</v>
      </c>
      <c r="GH338" t="s">
        <v>2165</v>
      </c>
      <c r="GI338" t="s">
        <v>286</v>
      </c>
      <c r="GJ338" t="s">
        <v>244</v>
      </c>
      <c r="GK338" t="s">
        <v>226</v>
      </c>
      <c r="GL338" t="s">
        <v>227</v>
      </c>
      <c r="GM338" t="s">
        <v>227</v>
      </c>
      <c r="GN338" t="s">
        <v>214</v>
      </c>
      <c r="GO338" t="s">
        <v>214</v>
      </c>
      <c r="GP338" t="s">
        <v>251</v>
      </c>
      <c r="GQ338" t="s">
        <v>553</v>
      </c>
      <c r="GR338" t="s">
        <v>251</v>
      </c>
      <c r="GS338" t="s">
        <v>214</v>
      </c>
      <c r="GT338" t="s">
        <v>241</v>
      </c>
      <c r="GU338" t="s">
        <v>214</v>
      </c>
      <c r="GV338" t="s">
        <v>241</v>
      </c>
      <c r="GW338" t="s">
        <v>297</v>
      </c>
      <c r="GX338" t="s">
        <v>297</v>
      </c>
      <c r="GY338" t="s">
        <v>567</v>
      </c>
      <c r="GZ338" t="s">
        <v>241</v>
      </c>
      <c r="HA338" t="s">
        <v>298</v>
      </c>
      <c r="HB338" t="s">
        <v>241</v>
      </c>
      <c r="HC338" t="s">
        <v>315</v>
      </c>
      <c r="HD338" t="s">
        <v>361</v>
      </c>
      <c r="HE338" t="s">
        <v>317</v>
      </c>
      <c r="HF338" t="s">
        <v>241</v>
      </c>
      <c r="HG338" t="s">
        <v>362</v>
      </c>
      <c r="HH338" t="s">
        <v>241</v>
      </c>
      <c r="HI338" t="s">
        <v>241</v>
      </c>
      <c r="HJ338" t="s">
        <v>214</v>
      </c>
      <c r="HK338" t="s">
        <v>2166</v>
      </c>
      <c r="HL338" s="12"/>
      <c r="HM338">
        <v>0.25</v>
      </c>
      <c r="HN338">
        <v>0.5</v>
      </c>
      <c r="HO338">
        <v>1</v>
      </c>
      <c r="HP338">
        <v>0.5</v>
      </c>
      <c r="HQ338">
        <v>0</v>
      </c>
      <c r="HR338">
        <v>0.75</v>
      </c>
      <c r="HS338">
        <v>1</v>
      </c>
      <c r="HT338">
        <v>1</v>
      </c>
      <c r="HU338">
        <v>1</v>
      </c>
      <c r="HV338">
        <v>0.5</v>
      </c>
      <c r="HW338">
        <v>0.5</v>
      </c>
      <c r="HX338">
        <v>0.5</v>
      </c>
      <c r="HY338">
        <v>1</v>
      </c>
      <c r="HZ338">
        <v>0.75</v>
      </c>
      <c r="IA338" s="4">
        <v>1</v>
      </c>
      <c r="IB338">
        <v>0.5</v>
      </c>
      <c r="IC338">
        <v>1</v>
      </c>
      <c r="ID338">
        <v>0.25</v>
      </c>
      <c r="IE338">
        <v>0.25</v>
      </c>
      <c r="IG338">
        <v>0.25</v>
      </c>
      <c r="IH338">
        <v>1</v>
      </c>
      <c r="II338">
        <v>1</v>
      </c>
      <c r="IJ338">
        <v>1</v>
      </c>
      <c r="IK338">
        <v>1</v>
      </c>
      <c r="IL338">
        <v>1</v>
      </c>
      <c r="IM338">
        <v>0.5</v>
      </c>
      <c r="IN338">
        <v>0</v>
      </c>
      <c r="IO338">
        <v>1</v>
      </c>
      <c r="IQ338">
        <v>0</v>
      </c>
      <c r="IS338">
        <f t="shared" si="288"/>
        <v>3.7499999999999999E-2</v>
      </c>
      <c r="IT338">
        <f t="shared" si="289"/>
        <v>0.06</v>
      </c>
      <c r="IU338">
        <f t="shared" si="290"/>
        <v>0.08</v>
      </c>
      <c r="IV338">
        <f t="shared" si="291"/>
        <v>0.05</v>
      </c>
      <c r="IW338">
        <f t="shared" si="292"/>
        <v>0</v>
      </c>
      <c r="IX338">
        <f t="shared" si="293"/>
        <v>9.7500000000000003E-2</v>
      </c>
      <c r="IY338">
        <f t="shared" si="294"/>
        <v>0.1</v>
      </c>
      <c r="IZ338">
        <f t="shared" si="295"/>
        <v>0.11</v>
      </c>
      <c r="JA338">
        <f t="shared" si="296"/>
        <v>0.13</v>
      </c>
      <c r="JB338">
        <f t="shared" si="297"/>
        <v>0.05</v>
      </c>
      <c r="JC338">
        <f t="shared" si="298"/>
        <v>0.06</v>
      </c>
      <c r="JD338">
        <f t="shared" si="299"/>
        <v>5.5E-2</v>
      </c>
      <c r="JE338">
        <f t="shared" si="300"/>
        <v>7.0000000000000007E-2</v>
      </c>
      <c r="JF338">
        <f t="shared" si="301"/>
        <v>0.09</v>
      </c>
      <c r="JG338" s="5">
        <f t="shared" si="302"/>
        <v>0.05</v>
      </c>
      <c r="JH338">
        <f t="shared" si="303"/>
        <v>0</v>
      </c>
      <c r="JI338">
        <f t="shared" si="303"/>
        <v>0</v>
      </c>
      <c r="JJ338">
        <f t="shared" si="304"/>
        <v>0.05</v>
      </c>
      <c r="JK338">
        <f t="shared" si="305"/>
        <v>3.7499999999999999E-2</v>
      </c>
      <c r="JL338" s="6">
        <f t="shared" si="306"/>
        <v>4.6666666666666669E-2</v>
      </c>
      <c r="JM338">
        <f t="shared" si="307"/>
        <v>0.03</v>
      </c>
      <c r="JN338">
        <f t="shared" si="308"/>
        <v>0.05</v>
      </c>
      <c r="JO338">
        <f t="shared" si="309"/>
        <v>0.15</v>
      </c>
      <c r="JP338">
        <f t="shared" si="310"/>
        <v>0.1</v>
      </c>
      <c r="JQ338">
        <f t="shared" si="311"/>
        <v>0.12</v>
      </c>
      <c r="JR338">
        <f t="shared" si="312"/>
        <v>0.11</v>
      </c>
      <c r="JS338">
        <f t="shared" si="313"/>
        <v>0.05</v>
      </c>
      <c r="JT338">
        <f t="shared" si="313"/>
        <v>0</v>
      </c>
      <c r="JU338">
        <f t="shared" si="314"/>
        <v>1</v>
      </c>
      <c r="JV338">
        <f t="shared" si="314"/>
        <v>0</v>
      </c>
      <c r="JW338">
        <f t="shared" si="315"/>
        <v>0.15</v>
      </c>
      <c r="JY338">
        <f t="shared" si="316"/>
        <v>1.2500000000000001E-2</v>
      </c>
      <c r="JZ338">
        <f t="shared" si="317"/>
        <v>0.04</v>
      </c>
      <c r="KA338">
        <f t="shared" si="318"/>
        <v>0.02</v>
      </c>
      <c r="KB338">
        <f t="shared" si="318"/>
        <v>0.01</v>
      </c>
      <c r="KC338">
        <f t="shared" si="319"/>
        <v>0</v>
      </c>
      <c r="KD338">
        <f t="shared" si="287"/>
        <v>2.2499999999999999E-2</v>
      </c>
      <c r="KE338">
        <f t="shared" si="287"/>
        <v>0.03</v>
      </c>
      <c r="KF338">
        <f t="shared" si="287"/>
        <v>0.03</v>
      </c>
      <c r="KG338">
        <f t="shared" si="287"/>
        <v>0.03</v>
      </c>
      <c r="KH338">
        <f t="shared" si="287"/>
        <v>1.4999999999999999E-2</v>
      </c>
      <c r="KI338">
        <f t="shared" si="287"/>
        <v>1.4999999999999999E-2</v>
      </c>
      <c r="KJ338">
        <f t="shared" si="286"/>
        <v>1.4999999999999999E-2</v>
      </c>
      <c r="KK338">
        <f t="shared" si="320"/>
        <v>0.02</v>
      </c>
      <c r="KL338">
        <f t="shared" si="321"/>
        <v>0.03</v>
      </c>
      <c r="KM338" s="5">
        <f t="shared" si="322"/>
        <v>0.05</v>
      </c>
      <c r="KN338">
        <f t="shared" si="323"/>
        <v>0</v>
      </c>
      <c r="KO338">
        <f t="shared" si="323"/>
        <v>0</v>
      </c>
      <c r="KP338">
        <f t="shared" si="324"/>
        <v>1.4999999999999999E-2</v>
      </c>
      <c r="KQ338">
        <f t="shared" si="325"/>
        <v>7.4999999999999997E-3</v>
      </c>
      <c r="KR338" s="6">
        <f t="shared" si="326"/>
        <v>2.3333333333333334E-2</v>
      </c>
      <c r="KS338">
        <f t="shared" si="327"/>
        <v>0.01</v>
      </c>
      <c r="KT338">
        <f t="shared" si="328"/>
        <v>0.03</v>
      </c>
      <c r="KU338">
        <f t="shared" si="329"/>
        <v>0.04</v>
      </c>
      <c r="KV338">
        <f t="shared" si="330"/>
        <v>0.05</v>
      </c>
      <c r="KW338">
        <f t="shared" si="331"/>
        <v>0.01</v>
      </c>
      <c r="KX338">
        <f t="shared" si="332"/>
        <v>0</v>
      </c>
      <c r="KY338">
        <f t="shared" si="333"/>
        <v>0.02</v>
      </c>
      <c r="KZ338">
        <f t="shared" si="334"/>
        <v>0</v>
      </c>
      <c r="LA338">
        <f t="shared" si="335"/>
        <v>1</v>
      </c>
      <c r="LB338">
        <f t="shared" si="335"/>
        <v>0</v>
      </c>
      <c r="LC338">
        <f t="shared" si="336"/>
        <v>0.1</v>
      </c>
      <c r="LE338" t="str">
        <f t="shared" si="342"/>
        <v>Senegal</v>
      </c>
      <c r="LF338">
        <f t="shared" si="337"/>
        <v>0.66499999999999992</v>
      </c>
      <c r="LG338" s="6">
        <f t="shared" si="338"/>
        <v>0.50916666666666666</v>
      </c>
      <c r="LH338">
        <f t="shared" si="339"/>
        <v>0.76</v>
      </c>
      <c r="LI338" s="6">
        <f t="shared" si="340"/>
        <v>0.64583333333333337</v>
      </c>
      <c r="LJ338">
        <f t="shared" si="341"/>
        <v>0</v>
      </c>
    </row>
    <row r="339" spans="1:322" x14ac:dyDescent="0.35">
      <c r="A339" s="3">
        <v>44916</v>
      </c>
      <c r="B339" t="s">
        <v>2167</v>
      </c>
      <c r="D339" s="27" t="s">
        <v>257</v>
      </c>
      <c r="E339" s="27" t="s">
        <v>257</v>
      </c>
      <c r="F339" s="27">
        <v>26</v>
      </c>
      <c r="G339" s="27" t="s">
        <v>258</v>
      </c>
      <c r="H339" s="27" t="s">
        <v>259</v>
      </c>
      <c r="I339" s="27" t="s">
        <v>1838</v>
      </c>
      <c r="J339" s="27" t="s">
        <v>685</v>
      </c>
      <c r="K339" s="28">
        <v>44648</v>
      </c>
      <c r="L339" s="28">
        <v>44648</v>
      </c>
      <c r="M339" s="28">
        <v>44712</v>
      </c>
      <c r="N339" s="27" t="s">
        <v>261</v>
      </c>
      <c r="O339" s="27" t="s">
        <v>261</v>
      </c>
      <c r="P339" s="27" t="s">
        <v>261</v>
      </c>
      <c r="Q339" s="27" t="s">
        <v>324</v>
      </c>
      <c r="R339" s="28">
        <v>44714</v>
      </c>
      <c r="S339" s="28">
        <v>44714</v>
      </c>
      <c r="T339" s="27" t="s">
        <v>263</v>
      </c>
      <c r="U339" s="27" t="s">
        <v>263</v>
      </c>
      <c r="V339" s="28">
        <v>44714</v>
      </c>
      <c r="W339" s="27" t="s">
        <v>261</v>
      </c>
      <c r="X339" s="28" t="s">
        <v>262</v>
      </c>
      <c r="Y339" s="27" t="s">
        <v>263</v>
      </c>
      <c r="Z339" s="28">
        <v>44728</v>
      </c>
      <c r="AA339" s="27" t="s">
        <v>264</v>
      </c>
      <c r="AB339" s="27" t="s">
        <v>265</v>
      </c>
      <c r="AC339" s="27" t="s">
        <v>705</v>
      </c>
      <c r="AD339" s="27" t="s">
        <v>267</v>
      </c>
      <c r="AE339" s="27" t="s">
        <v>600</v>
      </c>
      <c r="AF339" s="27" t="s">
        <v>687</v>
      </c>
      <c r="AG339" s="29">
        <v>470000</v>
      </c>
      <c r="AH339" s="27" t="s">
        <v>263</v>
      </c>
      <c r="AI339" s="27">
        <v>44713</v>
      </c>
      <c r="AJ339" s="28">
        <v>44718</v>
      </c>
      <c r="AK339" s="27" t="s">
        <v>264</v>
      </c>
      <c r="AL339" s="27" t="s">
        <v>269</v>
      </c>
      <c r="AM339" s="27" t="s">
        <v>265</v>
      </c>
      <c r="AN339" s="27" t="s">
        <v>270</v>
      </c>
      <c r="AO339" s="27" t="s">
        <v>263</v>
      </c>
      <c r="AP339" s="27" t="s">
        <v>261</v>
      </c>
      <c r="AQ339" s="28" t="s">
        <v>262</v>
      </c>
      <c r="AR339" s="27" t="s">
        <v>261</v>
      </c>
      <c r="AS339" s="28" t="s">
        <v>262</v>
      </c>
      <c r="AT339" s="27" t="s">
        <v>261</v>
      </c>
      <c r="AU339" s="28" t="s">
        <v>262</v>
      </c>
      <c r="AV339" s="27" t="s">
        <v>261</v>
      </c>
      <c r="AW339" s="28" t="s">
        <v>262</v>
      </c>
      <c r="AX339" s="27" t="s">
        <v>263</v>
      </c>
      <c r="AY339" s="28">
        <v>44714</v>
      </c>
      <c r="AZ339" s="27" t="s">
        <v>263</v>
      </c>
      <c r="BA339" s="28">
        <v>44713</v>
      </c>
      <c r="BB339" s="27" t="s">
        <v>261</v>
      </c>
      <c r="BC339" s="28" t="s">
        <v>262</v>
      </c>
      <c r="BD339" s="27" t="s">
        <v>263</v>
      </c>
      <c r="BE339" s="30">
        <v>44714</v>
      </c>
      <c r="BF339" t="s">
        <v>685</v>
      </c>
      <c r="BG339" t="s">
        <v>571</v>
      </c>
      <c r="BH339" t="s">
        <v>272</v>
      </c>
      <c r="BI339" t="s">
        <v>529</v>
      </c>
      <c r="BJ339" t="s">
        <v>210</v>
      </c>
      <c r="BK339" t="s">
        <v>274</v>
      </c>
      <c r="BL339" t="s">
        <v>212</v>
      </c>
      <c r="BM339" t="s">
        <v>688</v>
      </c>
      <c r="BN339" t="s">
        <v>214</v>
      </c>
      <c r="BO339" t="s">
        <v>348</v>
      </c>
      <c r="BP339" t="s">
        <v>219</v>
      </c>
      <c r="BQ339" t="s">
        <v>216</v>
      </c>
      <c r="BR339" t="s">
        <v>685</v>
      </c>
      <c r="BS339" t="s">
        <v>689</v>
      </c>
      <c r="BT339" t="s">
        <v>690</v>
      </c>
      <c r="BU339" t="s">
        <v>1698</v>
      </c>
      <c r="BV339" t="s">
        <v>214</v>
      </c>
      <c r="CC339" t="s">
        <v>214</v>
      </c>
      <c r="CG339" t="s">
        <v>219</v>
      </c>
      <c r="CI339" t="s">
        <v>335</v>
      </c>
      <c r="CJ339" t="s">
        <v>2168</v>
      </c>
      <c r="CK339" t="s">
        <v>335</v>
      </c>
      <c r="CL339" t="s">
        <v>1445</v>
      </c>
      <c r="CN339" t="s">
        <v>283</v>
      </c>
      <c r="CP339" t="s">
        <v>284</v>
      </c>
      <c r="CQ339" t="s">
        <v>284</v>
      </c>
      <c r="CR339" t="s">
        <v>250</v>
      </c>
      <c r="CS339" t="s">
        <v>250</v>
      </c>
      <c r="CT339" t="s">
        <v>214</v>
      </c>
      <c r="CU339" t="s">
        <v>214</v>
      </c>
      <c r="CV339" t="s">
        <v>250</v>
      </c>
      <c r="CW339" t="s">
        <v>250</v>
      </c>
      <c r="CX339" t="s">
        <v>353</v>
      </c>
      <c r="CY339" t="s">
        <v>353</v>
      </c>
      <c r="CZ339" t="s">
        <v>214</v>
      </c>
      <c r="DA339" t="s">
        <v>214</v>
      </c>
      <c r="DB339" t="s">
        <v>230</v>
      </c>
      <c r="DC339" t="s">
        <v>230</v>
      </c>
      <c r="DD339" t="s">
        <v>214</v>
      </c>
      <c r="DE339" t="s">
        <v>337</v>
      </c>
      <c r="DG339" t="s">
        <v>337</v>
      </c>
      <c r="DI339" t="s">
        <v>338</v>
      </c>
      <c r="DK339" t="s">
        <v>233</v>
      </c>
      <c r="DL339" t="s">
        <v>233</v>
      </c>
      <c r="DM339" t="s">
        <v>219</v>
      </c>
      <c r="DN339" t="s">
        <v>219</v>
      </c>
      <c r="DO339" t="s">
        <v>414</v>
      </c>
      <c r="DP339" t="s">
        <v>399</v>
      </c>
      <c r="DR339" t="s">
        <v>235</v>
      </c>
      <c r="DT339" t="s">
        <v>214</v>
      </c>
      <c r="DU339" t="s">
        <v>214</v>
      </c>
      <c r="DV339" t="s">
        <v>236</v>
      </c>
      <c r="DX339" t="s">
        <v>237</v>
      </c>
      <c r="DY339" t="s">
        <v>237</v>
      </c>
      <c r="DZ339" t="s">
        <v>485</v>
      </c>
      <c r="EA339" t="s">
        <v>237</v>
      </c>
      <c r="EB339" t="s">
        <v>237</v>
      </c>
      <c r="EC339" t="s">
        <v>237</v>
      </c>
      <c r="ED339" t="s">
        <v>237</v>
      </c>
      <c r="EE339" t="s">
        <v>214</v>
      </c>
      <c r="EF339" t="s">
        <v>214</v>
      </c>
      <c r="EG339" t="s">
        <v>219</v>
      </c>
      <c r="EH339" t="s">
        <v>2169</v>
      </c>
      <c r="EI339" t="s">
        <v>219</v>
      </c>
      <c r="EJ339" t="s">
        <v>2169</v>
      </c>
      <c r="EK339" t="s">
        <v>233</v>
      </c>
      <c r="EL339" t="s">
        <v>233</v>
      </c>
      <c r="EM339" t="s">
        <v>486</v>
      </c>
      <c r="EN339" t="s">
        <v>486</v>
      </c>
      <c r="EO339" t="s">
        <v>486</v>
      </c>
      <c r="EP339" t="s">
        <v>486</v>
      </c>
      <c r="EQ339" t="s">
        <v>214</v>
      </c>
      <c r="ER339" t="s">
        <v>214</v>
      </c>
      <c r="ES339" t="s">
        <v>233</v>
      </c>
      <c r="ET339" t="s">
        <v>233</v>
      </c>
      <c r="EU339" t="s">
        <v>233</v>
      </c>
      <c r="EV339" t="s">
        <v>233</v>
      </c>
      <c r="EW339" t="s">
        <v>310</v>
      </c>
      <c r="EX339" t="s">
        <v>310</v>
      </c>
      <c r="EY339" t="s">
        <v>233</v>
      </c>
      <c r="EZ339" t="s">
        <v>291</v>
      </c>
      <c r="FA339" t="s">
        <v>241</v>
      </c>
      <c r="FB339" t="s">
        <v>233</v>
      </c>
      <c r="FC339" t="s">
        <v>237</v>
      </c>
      <c r="FD339" t="s">
        <v>237</v>
      </c>
      <c r="FE339" t="s">
        <v>227</v>
      </c>
      <c r="FF339" t="s">
        <v>227</v>
      </c>
      <c r="FG339" t="s">
        <v>390</v>
      </c>
      <c r="FH339" t="s">
        <v>390</v>
      </c>
      <c r="FI339" t="s">
        <v>214</v>
      </c>
      <c r="FJ339" t="s">
        <v>214</v>
      </c>
      <c r="FK339" t="s">
        <v>214</v>
      </c>
      <c r="FL339" t="s">
        <v>214</v>
      </c>
      <c r="FM339" t="s">
        <v>245</v>
      </c>
      <c r="FN339" t="s">
        <v>245</v>
      </c>
      <c r="FO339" t="s">
        <v>219</v>
      </c>
      <c r="FP339" t="s">
        <v>219</v>
      </c>
      <c r="FQ339" t="s">
        <v>241</v>
      </c>
      <c r="FR339" t="s">
        <v>241</v>
      </c>
      <c r="FS339" t="s">
        <v>241</v>
      </c>
      <c r="FT339" t="s">
        <v>241</v>
      </c>
      <c r="FU339" t="s">
        <v>219</v>
      </c>
      <c r="FV339" t="s">
        <v>241</v>
      </c>
      <c r="FW339" t="s">
        <v>241</v>
      </c>
      <c r="FX339" t="s">
        <v>241</v>
      </c>
      <c r="FY339" t="s">
        <v>241</v>
      </c>
      <c r="FZ339" t="s">
        <v>248</v>
      </c>
      <c r="GA339" t="s">
        <v>248</v>
      </c>
      <c r="GB339" t="s">
        <v>227</v>
      </c>
      <c r="GC339" t="s">
        <v>227</v>
      </c>
      <c r="GD339" t="s">
        <v>293</v>
      </c>
      <c r="GE339" t="s">
        <v>241</v>
      </c>
      <c r="GF339" t="s">
        <v>293</v>
      </c>
      <c r="GG339" t="s">
        <v>244</v>
      </c>
      <c r="GH339" t="s">
        <v>241</v>
      </c>
      <c r="GI339" t="s">
        <v>250</v>
      </c>
      <c r="GJ339" t="s">
        <v>244</v>
      </c>
      <c r="GK339" t="s">
        <v>250</v>
      </c>
      <c r="GL339" t="s">
        <v>227</v>
      </c>
      <c r="GM339" t="s">
        <v>227</v>
      </c>
      <c r="GN339" t="s">
        <v>219</v>
      </c>
      <c r="GO339" t="s">
        <v>214</v>
      </c>
      <c r="GP339" t="s">
        <v>251</v>
      </c>
      <c r="GQ339" t="s">
        <v>251</v>
      </c>
      <c r="GR339" t="s">
        <v>251</v>
      </c>
      <c r="GS339" t="s">
        <v>214</v>
      </c>
      <c r="GT339" t="s">
        <v>241</v>
      </c>
      <c r="GU339" t="s">
        <v>214</v>
      </c>
      <c r="GV339" t="s">
        <v>241</v>
      </c>
      <c r="GW339" t="s">
        <v>297</v>
      </c>
      <c r="GX339" t="s">
        <v>297</v>
      </c>
      <c r="GY339" t="s">
        <v>491</v>
      </c>
      <c r="GZ339" t="s">
        <v>241</v>
      </c>
      <c r="HA339" t="s">
        <v>298</v>
      </c>
      <c r="HB339" t="s">
        <v>241</v>
      </c>
      <c r="HC339" t="s">
        <v>315</v>
      </c>
      <c r="HD339" t="s">
        <v>361</v>
      </c>
      <c r="HE339" t="s">
        <v>317</v>
      </c>
      <c r="HF339" t="s">
        <v>241</v>
      </c>
      <c r="HG339" t="s">
        <v>362</v>
      </c>
      <c r="HH339" t="s">
        <v>241</v>
      </c>
      <c r="HI339" t="s">
        <v>241</v>
      </c>
      <c r="HJ339" t="s">
        <v>219</v>
      </c>
      <c r="HK339" t="s">
        <v>241</v>
      </c>
      <c r="HL339" s="12"/>
      <c r="HM339">
        <v>0.5</v>
      </c>
      <c r="HN339">
        <v>0.5</v>
      </c>
      <c r="HO339">
        <v>1</v>
      </c>
      <c r="HP339">
        <v>0.5</v>
      </c>
      <c r="HQ339">
        <v>1</v>
      </c>
      <c r="HR339">
        <v>0.25</v>
      </c>
      <c r="HS339">
        <v>0</v>
      </c>
      <c r="HT339">
        <v>1</v>
      </c>
      <c r="HU339">
        <v>0</v>
      </c>
      <c r="HV339">
        <v>0.5</v>
      </c>
      <c r="HW339">
        <v>0.5</v>
      </c>
      <c r="HX339">
        <v>0.5</v>
      </c>
      <c r="HY339">
        <v>0</v>
      </c>
      <c r="HZ339">
        <v>0.25</v>
      </c>
      <c r="IA339" s="4">
        <v>1</v>
      </c>
      <c r="IB339">
        <v>0.25</v>
      </c>
      <c r="IC339">
        <v>0.25</v>
      </c>
      <c r="ID339">
        <v>0.25</v>
      </c>
      <c r="IE339">
        <v>0.5</v>
      </c>
      <c r="IG339">
        <v>0</v>
      </c>
      <c r="IH339">
        <v>0.5</v>
      </c>
      <c r="II339">
        <v>0.75</v>
      </c>
      <c r="IJ339">
        <v>0.75</v>
      </c>
      <c r="IK339">
        <v>1</v>
      </c>
      <c r="IL339">
        <v>1</v>
      </c>
      <c r="IM339">
        <v>0.75</v>
      </c>
      <c r="IN339">
        <v>1</v>
      </c>
      <c r="IO339">
        <v>1</v>
      </c>
      <c r="IQ339">
        <v>0</v>
      </c>
      <c r="IS339">
        <f t="shared" si="288"/>
        <v>7.4999999999999997E-2</v>
      </c>
      <c r="IT339">
        <f t="shared" si="289"/>
        <v>0.06</v>
      </c>
      <c r="IU339">
        <f t="shared" si="290"/>
        <v>0.08</v>
      </c>
      <c r="IV339">
        <f t="shared" si="291"/>
        <v>0.05</v>
      </c>
      <c r="IW339">
        <f t="shared" si="292"/>
        <v>0.08</v>
      </c>
      <c r="IX339">
        <f t="shared" si="293"/>
        <v>3.2500000000000001E-2</v>
      </c>
      <c r="IY339">
        <f t="shared" si="294"/>
        <v>0</v>
      </c>
      <c r="IZ339">
        <f t="shared" si="295"/>
        <v>0.11</v>
      </c>
      <c r="JA339">
        <f t="shared" si="296"/>
        <v>0</v>
      </c>
      <c r="JB339">
        <f t="shared" si="297"/>
        <v>0.05</v>
      </c>
      <c r="JC339">
        <f t="shared" si="298"/>
        <v>0.06</v>
      </c>
      <c r="JD339">
        <f t="shared" si="299"/>
        <v>5.5E-2</v>
      </c>
      <c r="JE339">
        <f t="shared" si="300"/>
        <v>0</v>
      </c>
      <c r="JF339">
        <f t="shared" si="301"/>
        <v>0.03</v>
      </c>
      <c r="JG339" s="5">
        <f t="shared" si="302"/>
        <v>0.05</v>
      </c>
      <c r="JH339">
        <f t="shared" si="303"/>
        <v>0</v>
      </c>
      <c r="JI339">
        <f t="shared" si="303"/>
        <v>0</v>
      </c>
      <c r="JJ339">
        <f t="shared" si="304"/>
        <v>0.05</v>
      </c>
      <c r="JK339">
        <f t="shared" si="305"/>
        <v>7.4999999999999997E-2</v>
      </c>
      <c r="JL339" s="6">
        <f t="shared" si="306"/>
        <v>2.6666666666666665E-2</v>
      </c>
      <c r="JM339">
        <f t="shared" si="307"/>
        <v>0</v>
      </c>
      <c r="JN339">
        <f t="shared" si="308"/>
        <v>2.5000000000000001E-2</v>
      </c>
      <c r="JO339">
        <f t="shared" si="309"/>
        <v>0.11249999999999999</v>
      </c>
      <c r="JP339">
        <f t="shared" si="310"/>
        <v>7.5000000000000011E-2</v>
      </c>
      <c r="JQ339">
        <f t="shared" si="311"/>
        <v>0.12</v>
      </c>
      <c r="JR339">
        <f t="shared" si="312"/>
        <v>0.11</v>
      </c>
      <c r="JS339">
        <f t="shared" si="313"/>
        <v>7.5000000000000011E-2</v>
      </c>
      <c r="JT339">
        <f t="shared" si="313"/>
        <v>0.1</v>
      </c>
      <c r="JU339">
        <f t="shared" si="314"/>
        <v>1</v>
      </c>
      <c r="JV339">
        <f t="shared" si="314"/>
        <v>0</v>
      </c>
      <c r="JW339">
        <f t="shared" si="315"/>
        <v>0.15</v>
      </c>
      <c r="JY339">
        <f t="shared" si="316"/>
        <v>2.5000000000000001E-2</v>
      </c>
      <c r="JZ339">
        <f t="shared" si="317"/>
        <v>0.04</v>
      </c>
      <c r="KA339">
        <f t="shared" si="318"/>
        <v>0.02</v>
      </c>
      <c r="KB339">
        <f t="shared" si="318"/>
        <v>0.01</v>
      </c>
      <c r="KC339">
        <f t="shared" si="319"/>
        <v>0.04</v>
      </c>
      <c r="KD339">
        <f t="shared" si="287"/>
        <v>7.4999999999999997E-3</v>
      </c>
      <c r="KE339">
        <f t="shared" si="287"/>
        <v>0</v>
      </c>
      <c r="KF339">
        <f t="shared" si="287"/>
        <v>0.03</v>
      </c>
      <c r="KG339">
        <f t="shared" si="287"/>
        <v>0</v>
      </c>
      <c r="KH339">
        <f t="shared" si="287"/>
        <v>1.4999999999999999E-2</v>
      </c>
      <c r="KI339">
        <f t="shared" si="287"/>
        <v>1.4999999999999999E-2</v>
      </c>
      <c r="KJ339">
        <f t="shared" si="286"/>
        <v>1.4999999999999999E-2</v>
      </c>
      <c r="KK339">
        <f t="shared" si="320"/>
        <v>0</v>
      </c>
      <c r="KL339">
        <f t="shared" si="321"/>
        <v>0.01</v>
      </c>
      <c r="KM339" s="5">
        <f t="shared" si="322"/>
        <v>0.05</v>
      </c>
      <c r="KN339">
        <f t="shared" si="323"/>
        <v>0</v>
      </c>
      <c r="KO339">
        <f t="shared" si="323"/>
        <v>0</v>
      </c>
      <c r="KP339">
        <f t="shared" si="324"/>
        <v>1.4999999999999999E-2</v>
      </c>
      <c r="KQ339">
        <f t="shared" si="325"/>
        <v>1.4999999999999999E-2</v>
      </c>
      <c r="KR339" s="6">
        <f t="shared" si="326"/>
        <v>1.3333333333333332E-2</v>
      </c>
      <c r="KS339">
        <f t="shared" si="327"/>
        <v>0</v>
      </c>
      <c r="KT339">
        <f t="shared" si="328"/>
        <v>1.4999999999999999E-2</v>
      </c>
      <c r="KU339">
        <f t="shared" si="329"/>
        <v>0.03</v>
      </c>
      <c r="KV339">
        <f t="shared" si="330"/>
        <v>3.7500000000000006E-2</v>
      </c>
      <c r="KW339">
        <f t="shared" si="331"/>
        <v>0.01</v>
      </c>
      <c r="KX339">
        <f t="shared" si="332"/>
        <v>0</v>
      </c>
      <c r="KY339">
        <f t="shared" si="333"/>
        <v>0.03</v>
      </c>
      <c r="KZ339">
        <f t="shared" si="334"/>
        <v>0.03</v>
      </c>
      <c r="LA339">
        <f t="shared" si="335"/>
        <v>1</v>
      </c>
      <c r="LB339">
        <f t="shared" si="335"/>
        <v>0</v>
      </c>
      <c r="LC339">
        <f t="shared" si="336"/>
        <v>0.1</v>
      </c>
      <c r="LE339" t="str">
        <f t="shared" si="342"/>
        <v>Mali</v>
      </c>
      <c r="LF339">
        <f t="shared" si="337"/>
        <v>0.48750000000000004</v>
      </c>
      <c r="LG339" s="6">
        <f t="shared" si="338"/>
        <v>0.39666666666666667</v>
      </c>
      <c r="LH339">
        <f t="shared" si="339"/>
        <v>0.76750000000000007</v>
      </c>
      <c r="LI339" s="6">
        <f t="shared" si="340"/>
        <v>0.57333333333333336</v>
      </c>
      <c r="LJ339">
        <f t="shared" si="341"/>
        <v>0</v>
      </c>
    </row>
    <row r="340" spans="1:322" x14ac:dyDescent="0.35">
      <c r="A340" s="3">
        <v>44889</v>
      </c>
      <c r="B340" t="s">
        <v>2170</v>
      </c>
      <c r="D340" s="24" t="s">
        <v>321</v>
      </c>
      <c r="E340" s="24" t="s">
        <v>321</v>
      </c>
      <c r="F340" s="24">
        <v>26</v>
      </c>
      <c r="G340" s="24" t="s">
        <v>258</v>
      </c>
      <c r="H340" s="24" t="s">
        <v>259</v>
      </c>
      <c r="I340" s="24" t="s">
        <v>1838</v>
      </c>
      <c r="J340" s="24" t="s">
        <v>685</v>
      </c>
      <c r="K340" s="25">
        <v>44656</v>
      </c>
      <c r="L340" s="25">
        <v>44656</v>
      </c>
      <c r="M340" s="25">
        <v>44671</v>
      </c>
      <c r="N340" s="24" t="s">
        <v>261</v>
      </c>
      <c r="O340" s="24" t="s">
        <v>261</v>
      </c>
      <c r="P340" s="24" t="s">
        <v>261</v>
      </c>
      <c r="Q340" s="24" t="s">
        <v>324</v>
      </c>
      <c r="R340" s="25">
        <v>44671</v>
      </c>
      <c r="S340" s="25">
        <v>44671</v>
      </c>
      <c r="T340" s="24" t="s">
        <v>263</v>
      </c>
      <c r="U340" s="24" t="s">
        <v>263</v>
      </c>
      <c r="V340" s="25">
        <v>44665</v>
      </c>
      <c r="W340" s="24" t="s">
        <v>261</v>
      </c>
      <c r="X340" s="25" t="s">
        <v>262</v>
      </c>
      <c r="Y340" s="24" t="s">
        <v>263</v>
      </c>
      <c r="Z340" s="25">
        <v>44701</v>
      </c>
      <c r="AA340" s="24" t="s">
        <v>264</v>
      </c>
      <c r="AB340" s="24" t="s">
        <v>265</v>
      </c>
      <c r="AC340" s="24" t="s">
        <v>798</v>
      </c>
      <c r="AD340" s="24" t="s">
        <v>267</v>
      </c>
      <c r="AE340" s="24" t="s">
        <v>600</v>
      </c>
      <c r="AF340" s="24" t="s">
        <v>687</v>
      </c>
      <c r="AG340" s="31">
        <v>521000</v>
      </c>
      <c r="AH340" s="24" t="s">
        <v>263</v>
      </c>
      <c r="AI340" s="24">
        <v>44676</v>
      </c>
      <c r="AJ340" s="25">
        <v>44681</v>
      </c>
      <c r="AK340" s="24" t="s">
        <v>268</v>
      </c>
      <c r="AL340" s="24" t="s">
        <v>269</v>
      </c>
      <c r="AM340" s="24" t="s">
        <v>265</v>
      </c>
      <c r="AN340" s="24" t="s">
        <v>270</v>
      </c>
      <c r="AO340" s="27" t="s">
        <v>263</v>
      </c>
      <c r="AP340" s="24" t="s">
        <v>261</v>
      </c>
      <c r="AQ340" s="25" t="s">
        <v>262</v>
      </c>
      <c r="AR340" s="24" t="s">
        <v>261</v>
      </c>
      <c r="AS340" s="25" t="s">
        <v>262</v>
      </c>
      <c r="AT340" s="24" t="s">
        <v>261</v>
      </c>
      <c r="AU340" s="25" t="s">
        <v>262</v>
      </c>
      <c r="AV340" s="24" t="s">
        <v>261</v>
      </c>
      <c r="AW340" s="25" t="s">
        <v>262</v>
      </c>
      <c r="AX340" s="24" t="s">
        <v>263</v>
      </c>
      <c r="AY340" s="25">
        <v>44673</v>
      </c>
      <c r="AZ340" s="27" t="s">
        <v>262</v>
      </c>
      <c r="BA340" s="27" t="s">
        <v>262</v>
      </c>
      <c r="BB340" s="24" t="s">
        <v>261</v>
      </c>
      <c r="BC340" s="25" t="s">
        <v>262</v>
      </c>
      <c r="BD340" s="24" t="s">
        <v>263</v>
      </c>
      <c r="BE340" s="26">
        <v>44673</v>
      </c>
      <c r="BF340" t="s">
        <v>685</v>
      </c>
      <c r="BG340" t="s">
        <v>571</v>
      </c>
      <c r="BH340" t="s">
        <v>208</v>
      </c>
      <c r="BI340" t="s">
        <v>529</v>
      </c>
      <c r="BJ340" t="s">
        <v>210</v>
      </c>
      <c r="BK340" t="s">
        <v>274</v>
      </c>
      <c r="BL340" t="s">
        <v>212</v>
      </c>
      <c r="BM340" t="s">
        <v>688</v>
      </c>
      <c r="BN340" t="s">
        <v>219</v>
      </c>
      <c r="BO340" t="s">
        <v>748</v>
      </c>
      <c r="BP340" t="s">
        <v>219</v>
      </c>
      <c r="BQ340" t="s">
        <v>216</v>
      </c>
      <c r="BR340" t="s">
        <v>685</v>
      </c>
      <c r="BS340" t="s">
        <v>706</v>
      </c>
      <c r="BT340" t="s">
        <v>707</v>
      </c>
      <c r="BU340" t="s">
        <v>2171</v>
      </c>
      <c r="BV340" t="s">
        <v>219</v>
      </c>
      <c r="BW340" t="s">
        <v>410</v>
      </c>
      <c r="BY340" t="s">
        <v>685</v>
      </c>
      <c r="BZ340" t="s">
        <v>2172</v>
      </c>
      <c r="CA340" t="s">
        <v>968</v>
      </c>
      <c r="CB340" t="s">
        <v>2173</v>
      </c>
      <c r="CC340" t="s">
        <v>214</v>
      </c>
      <c r="CG340" t="s">
        <v>219</v>
      </c>
      <c r="CI340" t="s">
        <v>335</v>
      </c>
      <c r="CJ340" t="s">
        <v>2174</v>
      </c>
      <c r="CK340" t="s">
        <v>335</v>
      </c>
      <c r="CL340" t="s">
        <v>222</v>
      </c>
      <c r="CN340" t="s">
        <v>306</v>
      </c>
      <c r="CP340" t="s">
        <v>284</v>
      </c>
      <c r="CQ340" t="s">
        <v>284</v>
      </c>
      <c r="CR340" t="s">
        <v>250</v>
      </c>
      <c r="CS340" t="s">
        <v>244</v>
      </c>
      <c r="CT340" t="s">
        <v>214</v>
      </c>
      <c r="CU340" t="s">
        <v>214</v>
      </c>
      <c r="CV340" t="s">
        <v>227</v>
      </c>
      <c r="CW340" t="s">
        <v>227</v>
      </c>
      <c r="CX340" t="s">
        <v>287</v>
      </c>
      <c r="CY340" t="s">
        <v>228</v>
      </c>
      <c r="CZ340" t="s">
        <v>219</v>
      </c>
      <c r="DA340" t="s">
        <v>219</v>
      </c>
      <c r="DB340" t="s">
        <v>230</v>
      </c>
      <c r="DC340" t="s">
        <v>230</v>
      </c>
      <c r="DD340" t="s">
        <v>219</v>
      </c>
      <c r="DI340" t="s">
        <v>338</v>
      </c>
      <c r="DK340" t="s">
        <v>237</v>
      </c>
      <c r="DL340" t="s">
        <v>237</v>
      </c>
      <c r="DM340" t="s">
        <v>214</v>
      </c>
      <c r="DN340" t="s">
        <v>219</v>
      </c>
      <c r="DO340" t="s">
        <v>414</v>
      </c>
      <c r="DP340" t="s">
        <v>308</v>
      </c>
      <c r="DR340" t="s">
        <v>235</v>
      </c>
      <c r="DT340" t="s">
        <v>219</v>
      </c>
      <c r="DU340" t="s">
        <v>214</v>
      </c>
      <c r="DX340" t="s">
        <v>237</v>
      </c>
      <c r="DY340" t="s">
        <v>237</v>
      </c>
      <c r="DZ340" t="s">
        <v>400</v>
      </c>
      <c r="EA340" t="s">
        <v>237</v>
      </c>
      <c r="EB340" t="s">
        <v>237</v>
      </c>
      <c r="EC340" t="s">
        <v>242</v>
      </c>
      <c r="ED340" t="s">
        <v>242</v>
      </c>
      <c r="EE340" t="s">
        <v>219</v>
      </c>
      <c r="EF340" t="s">
        <v>219</v>
      </c>
      <c r="EK340" t="s">
        <v>242</v>
      </c>
      <c r="EL340" t="s">
        <v>242</v>
      </c>
      <c r="EM340" t="s">
        <v>486</v>
      </c>
      <c r="EN340" t="s">
        <v>486</v>
      </c>
      <c r="EO340" t="s">
        <v>486</v>
      </c>
      <c r="EP340" t="s">
        <v>486</v>
      </c>
      <c r="EQ340" t="s">
        <v>214</v>
      </c>
      <c r="ER340" t="s">
        <v>219</v>
      </c>
      <c r="ES340" t="s">
        <v>233</v>
      </c>
      <c r="ET340" t="s">
        <v>237</v>
      </c>
      <c r="EU340" t="s">
        <v>237</v>
      </c>
      <c r="EV340" t="s">
        <v>237</v>
      </c>
      <c r="EW340" t="s">
        <v>310</v>
      </c>
      <c r="EX340" t="s">
        <v>310</v>
      </c>
      <c r="EY340" t="s">
        <v>242</v>
      </c>
      <c r="EZ340" t="s">
        <v>241</v>
      </c>
      <c r="FA340" t="s">
        <v>241</v>
      </c>
      <c r="FB340" t="s">
        <v>242</v>
      </c>
      <c r="FC340" t="s">
        <v>242</v>
      </c>
      <c r="FD340" t="s">
        <v>242</v>
      </c>
      <c r="FE340" t="s">
        <v>250</v>
      </c>
      <c r="FF340" t="s">
        <v>244</v>
      </c>
      <c r="FG340" t="s">
        <v>242</v>
      </c>
      <c r="FH340" t="s">
        <v>242</v>
      </c>
      <c r="FI340" t="s">
        <v>214</v>
      </c>
      <c r="FJ340" t="s">
        <v>214</v>
      </c>
      <c r="FK340" t="s">
        <v>214</v>
      </c>
      <c r="FL340" t="s">
        <v>214</v>
      </c>
      <c r="FM340" t="s">
        <v>292</v>
      </c>
      <c r="FN340" t="s">
        <v>245</v>
      </c>
      <c r="FO340" t="s">
        <v>219</v>
      </c>
      <c r="FP340" t="s">
        <v>219</v>
      </c>
      <c r="FQ340" t="s">
        <v>241</v>
      </c>
      <c r="FR340" t="s">
        <v>241</v>
      </c>
      <c r="FS340" t="s">
        <v>241</v>
      </c>
      <c r="FT340" t="s">
        <v>241</v>
      </c>
      <c r="FU340" t="s">
        <v>219</v>
      </c>
      <c r="FV340" t="s">
        <v>241</v>
      </c>
      <c r="FW340" t="s">
        <v>241</v>
      </c>
      <c r="FX340" t="s">
        <v>241</v>
      </c>
      <c r="FY340" t="s">
        <v>241</v>
      </c>
      <c r="FZ340" t="s">
        <v>341</v>
      </c>
      <c r="GA340" t="s">
        <v>248</v>
      </c>
      <c r="GB340" t="s">
        <v>227</v>
      </c>
      <c r="GC340" t="s">
        <v>227</v>
      </c>
      <c r="GD340" t="s">
        <v>293</v>
      </c>
      <c r="GE340" t="s">
        <v>241</v>
      </c>
      <c r="GF340" t="s">
        <v>293</v>
      </c>
      <c r="GG340" t="s">
        <v>250</v>
      </c>
      <c r="GH340" t="s">
        <v>2175</v>
      </c>
      <c r="GI340" t="s">
        <v>244</v>
      </c>
      <c r="GJ340" t="s">
        <v>250</v>
      </c>
      <c r="GK340" t="s">
        <v>244</v>
      </c>
      <c r="GL340" t="s">
        <v>227</v>
      </c>
      <c r="GM340" t="s">
        <v>227</v>
      </c>
      <c r="GN340" t="s">
        <v>214</v>
      </c>
      <c r="GO340" t="s">
        <v>214</v>
      </c>
      <c r="GP340" t="s">
        <v>295</v>
      </c>
      <c r="GQ340" t="s">
        <v>251</v>
      </c>
      <c r="GR340" t="s">
        <v>295</v>
      </c>
      <c r="GS340" t="s">
        <v>214</v>
      </c>
      <c r="GT340" t="s">
        <v>241</v>
      </c>
      <c r="GU340" t="s">
        <v>214</v>
      </c>
      <c r="GV340" t="s">
        <v>241</v>
      </c>
      <c r="GW340" t="s">
        <v>404</v>
      </c>
      <c r="GX340" t="s">
        <v>252</v>
      </c>
      <c r="GY340" t="s">
        <v>491</v>
      </c>
      <c r="GZ340" t="s">
        <v>241</v>
      </c>
      <c r="HA340" t="s">
        <v>298</v>
      </c>
      <c r="HB340" t="s">
        <v>241</v>
      </c>
      <c r="HC340" t="s">
        <v>315</v>
      </c>
      <c r="HD340" t="s">
        <v>361</v>
      </c>
      <c r="HE340" t="s">
        <v>317</v>
      </c>
      <c r="HF340" t="s">
        <v>241</v>
      </c>
      <c r="HG340" t="s">
        <v>362</v>
      </c>
      <c r="HH340" t="s">
        <v>241</v>
      </c>
      <c r="HI340" t="s">
        <v>241</v>
      </c>
      <c r="HJ340" t="s">
        <v>214</v>
      </c>
      <c r="HK340" t="s">
        <v>2176</v>
      </c>
      <c r="HL340" s="12"/>
      <c r="HM340">
        <v>0.5</v>
      </c>
      <c r="HN340">
        <v>0.5</v>
      </c>
      <c r="HO340">
        <v>1</v>
      </c>
      <c r="HP340">
        <v>1</v>
      </c>
      <c r="HQ340">
        <v>1</v>
      </c>
      <c r="HR340">
        <v>0.5</v>
      </c>
      <c r="HS340">
        <v>1</v>
      </c>
      <c r="HT340">
        <v>1</v>
      </c>
      <c r="HU340">
        <v>1</v>
      </c>
      <c r="HV340">
        <v>0.5</v>
      </c>
      <c r="HW340">
        <v>0.5</v>
      </c>
      <c r="HX340">
        <v>0.75</v>
      </c>
      <c r="HZ340">
        <v>0.75</v>
      </c>
      <c r="IA340" s="4">
        <v>1</v>
      </c>
      <c r="IB340">
        <v>0.25</v>
      </c>
      <c r="IC340">
        <v>0.5</v>
      </c>
      <c r="ID340">
        <v>0.75</v>
      </c>
      <c r="IE340">
        <v>0.75</v>
      </c>
      <c r="IG340">
        <v>0.5</v>
      </c>
      <c r="IH340">
        <v>0.75</v>
      </c>
      <c r="II340">
        <v>1</v>
      </c>
      <c r="IJ340">
        <v>1</v>
      </c>
      <c r="IK340">
        <v>1</v>
      </c>
      <c r="IL340">
        <v>1</v>
      </c>
      <c r="IM340">
        <v>0.5</v>
      </c>
      <c r="IN340">
        <v>0</v>
      </c>
      <c r="IO340">
        <v>1</v>
      </c>
      <c r="IQ340">
        <v>0</v>
      </c>
      <c r="IS340">
        <f t="shared" si="288"/>
        <v>7.4999999999999997E-2</v>
      </c>
      <c r="IT340">
        <f t="shared" si="289"/>
        <v>0.06</v>
      </c>
      <c r="IU340">
        <f t="shared" si="290"/>
        <v>0.08</v>
      </c>
      <c r="IV340">
        <f t="shared" si="291"/>
        <v>0.1</v>
      </c>
      <c r="IW340">
        <f t="shared" si="292"/>
        <v>0.08</v>
      </c>
      <c r="IX340">
        <f t="shared" si="293"/>
        <v>6.5000000000000002E-2</v>
      </c>
      <c r="IY340">
        <f t="shared" si="294"/>
        <v>0.1</v>
      </c>
      <c r="IZ340">
        <f t="shared" si="295"/>
        <v>0.11</v>
      </c>
      <c r="JA340">
        <f t="shared" si="296"/>
        <v>0.13</v>
      </c>
      <c r="JB340">
        <f t="shared" si="297"/>
        <v>0.05</v>
      </c>
      <c r="JC340">
        <f t="shared" si="298"/>
        <v>0.06</v>
      </c>
      <c r="JD340">
        <f t="shared" si="299"/>
        <v>8.2500000000000004E-2</v>
      </c>
      <c r="JE340">
        <f t="shared" si="300"/>
        <v>0</v>
      </c>
      <c r="JF340">
        <f t="shared" si="301"/>
        <v>0.09</v>
      </c>
      <c r="JG340" s="5">
        <f t="shared" si="302"/>
        <v>0.05</v>
      </c>
      <c r="JH340">
        <f t="shared" si="303"/>
        <v>0</v>
      </c>
      <c r="JI340">
        <f t="shared" si="303"/>
        <v>0</v>
      </c>
      <c r="JJ340">
        <f t="shared" si="304"/>
        <v>0.15000000000000002</v>
      </c>
      <c r="JK340">
        <f t="shared" si="305"/>
        <v>0.11249999999999999</v>
      </c>
      <c r="JL340" s="6">
        <f t="shared" si="306"/>
        <v>4.6666666666666669E-2</v>
      </c>
      <c r="JM340">
        <f t="shared" si="307"/>
        <v>0.06</v>
      </c>
      <c r="JN340">
        <f t="shared" si="308"/>
        <v>3.7500000000000006E-2</v>
      </c>
      <c r="JO340">
        <f t="shared" si="309"/>
        <v>0.15</v>
      </c>
      <c r="JP340">
        <f t="shared" si="310"/>
        <v>0.1</v>
      </c>
      <c r="JQ340">
        <f t="shared" si="311"/>
        <v>0.12</v>
      </c>
      <c r="JR340">
        <f t="shared" si="312"/>
        <v>0.11</v>
      </c>
      <c r="JS340">
        <f t="shared" si="313"/>
        <v>0.05</v>
      </c>
      <c r="JT340">
        <f t="shared" si="313"/>
        <v>0</v>
      </c>
      <c r="JU340">
        <f t="shared" si="314"/>
        <v>1</v>
      </c>
      <c r="JV340">
        <f t="shared" si="314"/>
        <v>0</v>
      </c>
      <c r="JW340">
        <f t="shared" si="315"/>
        <v>0.15</v>
      </c>
      <c r="JY340">
        <f t="shared" si="316"/>
        <v>2.5000000000000001E-2</v>
      </c>
      <c r="JZ340">
        <f t="shared" si="317"/>
        <v>0.04</v>
      </c>
      <c r="KA340">
        <f t="shared" si="318"/>
        <v>0.02</v>
      </c>
      <c r="KB340">
        <f t="shared" si="318"/>
        <v>0.02</v>
      </c>
      <c r="KC340">
        <f t="shared" si="319"/>
        <v>0.04</v>
      </c>
      <c r="KD340">
        <f t="shared" si="287"/>
        <v>1.4999999999999999E-2</v>
      </c>
      <c r="KE340">
        <f t="shared" si="287"/>
        <v>0.03</v>
      </c>
      <c r="KF340">
        <f t="shared" si="287"/>
        <v>0.03</v>
      </c>
      <c r="KG340">
        <f t="shared" si="287"/>
        <v>0.03</v>
      </c>
      <c r="KH340">
        <f t="shared" si="287"/>
        <v>1.4999999999999999E-2</v>
      </c>
      <c r="KI340">
        <f t="shared" si="287"/>
        <v>1.4999999999999999E-2</v>
      </c>
      <c r="KJ340">
        <f t="shared" si="286"/>
        <v>2.2499999999999999E-2</v>
      </c>
      <c r="KK340">
        <f t="shared" si="320"/>
        <v>0</v>
      </c>
      <c r="KL340">
        <f t="shared" si="321"/>
        <v>0.03</v>
      </c>
      <c r="KM340" s="5">
        <f t="shared" si="322"/>
        <v>0.05</v>
      </c>
      <c r="KN340">
        <f t="shared" si="323"/>
        <v>0</v>
      </c>
      <c r="KO340">
        <f t="shared" si="323"/>
        <v>0</v>
      </c>
      <c r="KP340">
        <f t="shared" si="324"/>
        <v>4.4999999999999998E-2</v>
      </c>
      <c r="KQ340">
        <f t="shared" si="325"/>
        <v>2.2499999999999999E-2</v>
      </c>
      <c r="KR340" s="6">
        <f t="shared" si="326"/>
        <v>2.3333333333333334E-2</v>
      </c>
      <c r="KS340">
        <f t="shared" si="327"/>
        <v>0.02</v>
      </c>
      <c r="KT340">
        <f t="shared" si="328"/>
        <v>2.2499999999999999E-2</v>
      </c>
      <c r="KU340">
        <f t="shared" si="329"/>
        <v>0.04</v>
      </c>
      <c r="KV340">
        <f t="shared" si="330"/>
        <v>0.05</v>
      </c>
      <c r="KW340">
        <f t="shared" si="331"/>
        <v>0.01</v>
      </c>
      <c r="KX340">
        <f t="shared" si="332"/>
        <v>0</v>
      </c>
      <c r="KY340">
        <f t="shared" si="333"/>
        <v>0.02</v>
      </c>
      <c r="KZ340">
        <f t="shared" si="334"/>
        <v>0</v>
      </c>
      <c r="LA340">
        <f t="shared" si="335"/>
        <v>1</v>
      </c>
      <c r="LB340">
        <f t="shared" si="335"/>
        <v>0</v>
      </c>
      <c r="LC340">
        <f t="shared" si="336"/>
        <v>0.1</v>
      </c>
      <c r="LE340" t="str">
        <f t="shared" si="342"/>
        <v>Mali</v>
      </c>
      <c r="LF340">
        <f t="shared" si="337"/>
        <v>0.8</v>
      </c>
      <c r="LG340" s="6">
        <f t="shared" si="338"/>
        <v>0.64166666666666661</v>
      </c>
      <c r="LH340">
        <f t="shared" si="339"/>
        <v>0.77750000000000008</v>
      </c>
      <c r="LI340" s="6">
        <f t="shared" si="340"/>
        <v>0.73583333333333345</v>
      </c>
      <c r="LJ340">
        <f t="shared" si="341"/>
        <v>0</v>
      </c>
    </row>
    <row r="341" spans="1:322" x14ac:dyDescent="0.35">
      <c r="A341" s="3">
        <v>44908</v>
      </c>
      <c r="B341" t="s">
        <v>2177</v>
      </c>
      <c r="D341" s="27" t="s">
        <v>321</v>
      </c>
      <c r="E341" s="27" t="s">
        <v>321</v>
      </c>
      <c r="F341" s="27">
        <v>33</v>
      </c>
      <c r="G341" s="27" t="s">
        <v>258</v>
      </c>
      <c r="H341" s="27" t="s">
        <v>322</v>
      </c>
      <c r="I341" s="27" t="s">
        <v>1838</v>
      </c>
      <c r="J341" s="27" t="s">
        <v>685</v>
      </c>
      <c r="K341" s="28">
        <v>44630</v>
      </c>
      <c r="L341" s="28">
        <v>44630</v>
      </c>
      <c r="M341" s="28">
        <v>44671</v>
      </c>
      <c r="N341" s="27" t="s">
        <v>261</v>
      </c>
      <c r="O341" s="27" t="s">
        <v>261</v>
      </c>
      <c r="P341" s="27" t="s">
        <v>261</v>
      </c>
      <c r="Q341" s="27" t="s">
        <v>324</v>
      </c>
      <c r="R341" s="28">
        <v>44673</v>
      </c>
      <c r="S341" s="28">
        <v>44673</v>
      </c>
      <c r="T341" s="27" t="s">
        <v>263</v>
      </c>
      <c r="U341" s="27" t="s">
        <v>263</v>
      </c>
      <c r="V341" s="28">
        <v>44673</v>
      </c>
      <c r="W341" s="27" t="s">
        <v>261</v>
      </c>
      <c r="X341" s="28" t="s">
        <v>262</v>
      </c>
      <c r="Y341" s="27" t="s">
        <v>263</v>
      </c>
      <c r="Z341" s="28">
        <v>44694</v>
      </c>
      <c r="AA341" s="27" t="s">
        <v>264</v>
      </c>
      <c r="AB341" s="27" t="s">
        <v>265</v>
      </c>
      <c r="AC341" s="27" t="s">
        <v>1002</v>
      </c>
      <c r="AD341" s="27" t="s">
        <v>267</v>
      </c>
      <c r="AE341" s="27" t="s">
        <v>326</v>
      </c>
      <c r="AF341" s="27" t="s">
        <v>687</v>
      </c>
      <c r="AG341" s="29">
        <v>496000</v>
      </c>
      <c r="AH341" s="27" t="s">
        <v>261</v>
      </c>
      <c r="AI341" s="27" t="s">
        <v>262</v>
      </c>
      <c r="AJ341" s="28" t="s">
        <v>262</v>
      </c>
      <c r="AK341" s="27" t="s">
        <v>262</v>
      </c>
      <c r="AL341" s="27" t="s">
        <v>262</v>
      </c>
      <c r="AM341" s="27" t="s">
        <v>262</v>
      </c>
      <c r="AN341" s="27" t="s">
        <v>262</v>
      </c>
      <c r="AO341" s="27" t="s">
        <v>263</v>
      </c>
      <c r="AP341" s="27" t="s">
        <v>261</v>
      </c>
      <c r="AQ341" s="28" t="s">
        <v>262</v>
      </c>
      <c r="AR341" s="27" t="s">
        <v>261</v>
      </c>
      <c r="AS341" s="28" t="s">
        <v>262</v>
      </c>
      <c r="AT341" s="27" t="s">
        <v>261</v>
      </c>
      <c r="AU341" s="28" t="s">
        <v>262</v>
      </c>
      <c r="AV341" s="27" t="s">
        <v>261</v>
      </c>
      <c r="AW341" s="28" t="s">
        <v>262</v>
      </c>
      <c r="AX341" s="27" t="s">
        <v>263</v>
      </c>
      <c r="AY341" s="28">
        <v>44673</v>
      </c>
      <c r="AZ341" s="27" t="s">
        <v>262</v>
      </c>
      <c r="BA341" s="27" t="s">
        <v>262</v>
      </c>
      <c r="BB341" s="27" t="s">
        <v>261</v>
      </c>
      <c r="BC341" s="28" t="s">
        <v>262</v>
      </c>
      <c r="BD341" s="27" t="s">
        <v>263</v>
      </c>
      <c r="BE341" s="30">
        <v>44673</v>
      </c>
      <c r="BF341" t="s">
        <v>685</v>
      </c>
      <c r="BG341" t="s">
        <v>571</v>
      </c>
      <c r="BH341" t="s">
        <v>208</v>
      </c>
      <c r="BI341" t="s">
        <v>510</v>
      </c>
      <c r="BJ341" t="s">
        <v>210</v>
      </c>
      <c r="BK341" t="s">
        <v>274</v>
      </c>
      <c r="BL341" t="s">
        <v>212</v>
      </c>
      <c r="BM341" t="s">
        <v>688</v>
      </c>
      <c r="BN341" t="s">
        <v>214</v>
      </c>
      <c r="BO341" t="s">
        <v>736</v>
      </c>
      <c r="BP341" t="s">
        <v>219</v>
      </c>
      <c r="BQ341" t="s">
        <v>216</v>
      </c>
      <c r="BR341" t="s">
        <v>685</v>
      </c>
      <c r="BS341" t="s">
        <v>689</v>
      </c>
      <c r="BT341" t="s">
        <v>889</v>
      </c>
      <c r="BU341" t="s">
        <v>2178</v>
      </c>
      <c r="BV341" t="s">
        <v>214</v>
      </c>
      <c r="CC341" t="s">
        <v>214</v>
      </c>
      <c r="CG341" t="s">
        <v>219</v>
      </c>
      <c r="CI341" t="s">
        <v>333</v>
      </c>
      <c r="CJ341" t="s">
        <v>2179</v>
      </c>
      <c r="CK341" t="s">
        <v>335</v>
      </c>
      <c r="CL341" t="s">
        <v>222</v>
      </c>
      <c r="CN341" t="s">
        <v>306</v>
      </c>
      <c r="CP341" t="s">
        <v>284</v>
      </c>
      <c r="CQ341" t="s">
        <v>284</v>
      </c>
      <c r="CR341" t="s">
        <v>227</v>
      </c>
      <c r="CS341" t="s">
        <v>227</v>
      </c>
      <c r="CT341" t="s">
        <v>214</v>
      </c>
      <c r="CU341" t="s">
        <v>214</v>
      </c>
      <c r="CV341" t="s">
        <v>244</v>
      </c>
      <c r="CW341" t="s">
        <v>244</v>
      </c>
      <c r="CX341" t="s">
        <v>287</v>
      </c>
      <c r="CY341" t="s">
        <v>287</v>
      </c>
      <c r="CZ341" t="s">
        <v>214</v>
      </c>
      <c r="DA341" t="s">
        <v>219</v>
      </c>
      <c r="DB341" t="s">
        <v>230</v>
      </c>
      <c r="DC341" t="s">
        <v>230</v>
      </c>
      <c r="DD341" t="s">
        <v>214</v>
      </c>
      <c r="DE341" t="s">
        <v>337</v>
      </c>
      <c r="DG341" t="s">
        <v>337</v>
      </c>
      <c r="DI341" t="s">
        <v>338</v>
      </c>
      <c r="DK341" t="s">
        <v>237</v>
      </c>
      <c r="DL341" t="s">
        <v>237</v>
      </c>
      <c r="DM341" t="s">
        <v>214</v>
      </c>
      <c r="DN341" t="s">
        <v>219</v>
      </c>
      <c r="DO341" t="s">
        <v>288</v>
      </c>
      <c r="DP341" t="s">
        <v>443</v>
      </c>
      <c r="DR341" t="s">
        <v>235</v>
      </c>
      <c r="DT341" t="s">
        <v>219</v>
      </c>
      <c r="DU341" t="s">
        <v>214</v>
      </c>
      <c r="DX341" t="s">
        <v>237</v>
      </c>
      <c r="DY341" t="s">
        <v>237</v>
      </c>
      <c r="DZ341" t="s">
        <v>485</v>
      </c>
      <c r="EA341" t="s">
        <v>237</v>
      </c>
      <c r="EB341" t="s">
        <v>237</v>
      </c>
      <c r="EC341" t="s">
        <v>237</v>
      </c>
      <c r="ED341" t="s">
        <v>237</v>
      </c>
      <c r="EE341" t="s">
        <v>214</v>
      </c>
      <c r="EF341" t="s">
        <v>214</v>
      </c>
      <c r="EG341" t="s">
        <v>214</v>
      </c>
      <c r="EI341" t="s">
        <v>214</v>
      </c>
      <c r="EK341" t="s">
        <v>237</v>
      </c>
      <c r="EL341" t="s">
        <v>237</v>
      </c>
      <c r="EM341" t="s">
        <v>486</v>
      </c>
      <c r="EN341" t="s">
        <v>486</v>
      </c>
      <c r="EO341" t="s">
        <v>486</v>
      </c>
      <c r="EP341" t="s">
        <v>486</v>
      </c>
      <c r="EQ341" t="s">
        <v>214</v>
      </c>
      <c r="ER341" t="s">
        <v>214</v>
      </c>
      <c r="ES341" t="s">
        <v>372</v>
      </c>
      <c r="ET341" t="s">
        <v>233</v>
      </c>
      <c r="EU341" t="s">
        <v>233</v>
      </c>
      <c r="EV341" t="s">
        <v>233</v>
      </c>
      <c r="EW341" t="s">
        <v>310</v>
      </c>
      <c r="EX341" t="s">
        <v>310</v>
      </c>
      <c r="EY341" t="s">
        <v>237</v>
      </c>
      <c r="EZ341" t="s">
        <v>241</v>
      </c>
      <c r="FA341" t="s">
        <v>241</v>
      </c>
      <c r="FB341" t="s">
        <v>237</v>
      </c>
      <c r="FC341" t="s">
        <v>237</v>
      </c>
      <c r="FD341" t="s">
        <v>237</v>
      </c>
      <c r="FE341" t="s">
        <v>250</v>
      </c>
      <c r="FF341" t="s">
        <v>244</v>
      </c>
      <c r="FG341" t="s">
        <v>390</v>
      </c>
      <c r="FH341" t="s">
        <v>390</v>
      </c>
      <c r="FI341" t="s">
        <v>214</v>
      </c>
      <c r="FJ341" t="s">
        <v>214</v>
      </c>
      <c r="FK341" t="s">
        <v>214</v>
      </c>
      <c r="FL341" t="s">
        <v>214</v>
      </c>
      <c r="FM341" t="s">
        <v>292</v>
      </c>
      <c r="FN341" t="s">
        <v>245</v>
      </c>
      <c r="FO341" t="s">
        <v>219</v>
      </c>
      <c r="FP341" t="s">
        <v>219</v>
      </c>
      <c r="FQ341" t="s">
        <v>241</v>
      </c>
      <c r="FR341" t="s">
        <v>241</v>
      </c>
      <c r="FS341" t="s">
        <v>241</v>
      </c>
      <c r="FT341" t="s">
        <v>241</v>
      </c>
      <c r="FU341" t="s">
        <v>219</v>
      </c>
      <c r="FV341" t="s">
        <v>241</v>
      </c>
      <c r="FW341" t="s">
        <v>241</v>
      </c>
      <c r="FX341" t="s">
        <v>241</v>
      </c>
      <c r="FY341" t="s">
        <v>241</v>
      </c>
      <c r="FZ341" t="s">
        <v>341</v>
      </c>
      <c r="GA341" t="s">
        <v>248</v>
      </c>
      <c r="GB341" t="s">
        <v>227</v>
      </c>
      <c r="GC341" t="s">
        <v>227</v>
      </c>
      <c r="GD341" t="s">
        <v>293</v>
      </c>
      <c r="GE341" t="s">
        <v>241</v>
      </c>
      <c r="GF341" t="s">
        <v>293</v>
      </c>
      <c r="GG341" t="s">
        <v>244</v>
      </c>
      <c r="GH341" t="s">
        <v>241</v>
      </c>
      <c r="GI341" t="s">
        <v>250</v>
      </c>
      <c r="GJ341" t="s">
        <v>244</v>
      </c>
      <c r="GK341" t="s">
        <v>244</v>
      </c>
      <c r="GL341" t="s">
        <v>227</v>
      </c>
      <c r="GM341" t="s">
        <v>227</v>
      </c>
      <c r="GN341" t="s">
        <v>219</v>
      </c>
      <c r="GO341" t="s">
        <v>214</v>
      </c>
      <c r="GP341" t="s">
        <v>295</v>
      </c>
      <c r="GQ341" t="s">
        <v>251</v>
      </c>
      <c r="GR341" t="s">
        <v>295</v>
      </c>
      <c r="GS341" t="s">
        <v>214</v>
      </c>
      <c r="GT341" t="s">
        <v>241</v>
      </c>
      <c r="GU341" t="s">
        <v>214</v>
      </c>
      <c r="GV341" t="s">
        <v>241</v>
      </c>
      <c r="GW341" t="s">
        <v>297</v>
      </c>
      <c r="GX341" t="s">
        <v>297</v>
      </c>
      <c r="GY341" t="s">
        <v>491</v>
      </c>
      <c r="GZ341" t="s">
        <v>241</v>
      </c>
      <c r="HA341" t="s">
        <v>298</v>
      </c>
      <c r="HB341" t="s">
        <v>241</v>
      </c>
      <c r="HC341" t="s">
        <v>315</v>
      </c>
      <c r="HD341" t="s">
        <v>361</v>
      </c>
      <c r="HE341" t="s">
        <v>317</v>
      </c>
      <c r="HF341" t="s">
        <v>241</v>
      </c>
      <c r="HG341" t="s">
        <v>362</v>
      </c>
      <c r="HH341" t="s">
        <v>241</v>
      </c>
      <c r="HI341" t="s">
        <v>241</v>
      </c>
      <c r="HJ341" t="s">
        <v>219</v>
      </c>
      <c r="HK341" t="s">
        <v>241</v>
      </c>
      <c r="HL341" s="12"/>
      <c r="HM341">
        <v>0.75</v>
      </c>
      <c r="HN341">
        <v>1</v>
      </c>
      <c r="HO341">
        <v>1</v>
      </c>
      <c r="HP341">
        <v>0.75</v>
      </c>
      <c r="HQ341">
        <v>1</v>
      </c>
      <c r="HR341">
        <v>0.5</v>
      </c>
      <c r="HS341">
        <v>1</v>
      </c>
      <c r="HT341">
        <v>1</v>
      </c>
      <c r="HU341">
        <v>1</v>
      </c>
      <c r="HV341">
        <v>0.5</v>
      </c>
      <c r="HW341">
        <v>0.5</v>
      </c>
      <c r="HX341">
        <v>0.5</v>
      </c>
      <c r="HY341">
        <v>1</v>
      </c>
      <c r="HZ341">
        <v>0.5</v>
      </c>
      <c r="IA341" s="4">
        <v>1</v>
      </c>
      <c r="IB341">
        <v>0</v>
      </c>
      <c r="IC341">
        <v>0.25</v>
      </c>
      <c r="ID341">
        <v>0.5</v>
      </c>
      <c r="IE341">
        <v>0.5</v>
      </c>
      <c r="IG341">
        <v>0.5</v>
      </c>
      <c r="IH341">
        <v>0.5</v>
      </c>
      <c r="II341">
        <v>1</v>
      </c>
      <c r="IJ341">
        <v>1</v>
      </c>
      <c r="IK341">
        <v>1</v>
      </c>
      <c r="IL341">
        <v>1</v>
      </c>
      <c r="IM341">
        <v>0.75</v>
      </c>
      <c r="IN341">
        <v>1</v>
      </c>
      <c r="IO341">
        <v>1</v>
      </c>
      <c r="IQ341">
        <v>0</v>
      </c>
      <c r="IS341">
        <f t="shared" si="288"/>
        <v>0.11249999999999999</v>
      </c>
      <c r="IT341">
        <f t="shared" si="289"/>
        <v>0.12</v>
      </c>
      <c r="IU341">
        <f t="shared" si="290"/>
        <v>0.08</v>
      </c>
      <c r="IV341">
        <f t="shared" si="291"/>
        <v>7.5000000000000011E-2</v>
      </c>
      <c r="IW341">
        <f t="shared" si="292"/>
        <v>0.08</v>
      </c>
      <c r="IX341">
        <f t="shared" si="293"/>
        <v>6.5000000000000002E-2</v>
      </c>
      <c r="IY341">
        <f t="shared" si="294"/>
        <v>0.1</v>
      </c>
      <c r="IZ341">
        <f t="shared" si="295"/>
        <v>0.11</v>
      </c>
      <c r="JA341">
        <f t="shared" si="296"/>
        <v>0.13</v>
      </c>
      <c r="JB341">
        <f t="shared" si="297"/>
        <v>0.05</v>
      </c>
      <c r="JC341">
        <f t="shared" si="298"/>
        <v>0.06</v>
      </c>
      <c r="JD341">
        <f t="shared" si="299"/>
        <v>5.5E-2</v>
      </c>
      <c r="JE341">
        <f t="shared" si="300"/>
        <v>7.0000000000000007E-2</v>
      </c>
      <c r="JF341">
        <f t="shared" si="301"/>
        <v>0.06</v>
      </c>
      <c r="JG341" s="5">
        <f t="shared" si="302"/>
        <v>0.05</v>
      </c>
      <c r="JH341">
        <f t="shared" si="303"/>
        <v>0</v>
      </c>
      <c r="JI341">
        <f t="shared" si="303"/>
        <v>0</v>
      </c>
      <c r="JJ341">
        <f t="shared" si="304"/>
        <v>0.1</v>
      </c>
      <c r="JK341">
        <f t="shared" si="305"/>
        <v>7.4999999999999997E-2</v>
      </c>
      <c r="JL341" s="6">
        <f t="shared" si="306"/>
        <v>0.03</v>
      </c>
      <c r="JM341">
        <f t="shared" si="307"/>
        <v>0.06</v>
      </c>
      <c r="JN341">
        <f t="shared" si="308"/>
        <v>2.5000000000000001E-2</v>
      </c>
      <c r="JO341">
        <f t="shared" si="309"/>
        <v>0.15</v>
      </c>
      <c r="JP341">
        <f t="shared" si="310"/>
        <v>0.1</v>
      </c>
      <c r="JQ341">
        <f t="shared" si="311"/>
        <v>0.12</v>
      </c>
      <c r="JR341">
        <f t="shared" si="312"/>
        <v>0.11</v>
      </c>
      <c r="JS341">
        <f t="shared" si="313"/>
        <v>7.5000000000000011E-2</v>
      </c>
      <c r="JT341">
        <f t="shared" si="313"/>
        <v>0.1</v>
      </c>
      <c r="JU341">
        <f t="shared" si="314"/>
        <v>1</v>
      </c>
      <c r="JV341">
        <f t="shared" si="314"/>
        <v>0</v>
      </c>
      <c r="JW341">
        <f t="shared" si="315"/>
        <v>0.15</v>
      </c>
      <c r="JY341">
        <f t="shared" si="316"/>
        <v>3.7500000000000006E-2</v>
      </c>
      <c r="JZ341">
        <f t="shared" si="317"/>
        <v>0.08</v>
      </c>
      <c r="KA341">
        <f t="shared" si="318"/>
        <v>0.02</v>
      </c>
      <c r="KB341">
        <f t="shared" si="318"/>
        <v>1.4999999999999999E-2</v>
      </c>
      <c r="KC341">
        <f t="shared" si="319"/>
        <v>0.04</v>
      </c>
      <c r="KD341">
        <f t="shared" si="287"/>
        <v>1.4999999999999999E-2</v>
      </c>
      <c r="KE341">
        <f t="shared" si="287"/>
        <v>0.03</v>
      </c>
      <c r="KF341">
        <f t="shared" si="287"/>
        <v>0.03</v>
      </c>
      <c r="KG341">
        <f t="shared" si="287"/>
        <v>0.03</v>
      </c>
      <c r="KH341">
        <f t="shared" si="287"/>
        <v>1.4999999999999999E-2</v>
      </c>
      <c r="KI341">
        <f t="shared" si="287"/>
        <v>1.4999999999999999E-2</v>
      </c>
      <c r="KJ341">
        <f t="shared" si="286"/>
        <v>1.4999999999999999E-2</v>
      </c>
      <c r="KK341">
        <f t="shared" si="320"/>
        <v>0.02</v>
      </c>
      <c r="KL341">
        <f t="shared" si="321"/>
        <v>0.02</v>
      </c>
      <c r="KM341" s="5">
        <f t="shared" si="322"/>
        <v>0.05</v>
      </c>
      <c r="KN341">
        <f t="shared" si="323"/>
        <v>0</v>
      </c>
      <c r="KO341">
        <f t="shared" si="323"/>
        <v>0</v>
      </c>
      <c r="KP341">
        <f t="shared" si="324"/>
        <v>0.03</v>
      </c>
      <c r="KQ341">
        <f t="shared" si="325"/>
        <v>1.4999999999999999E-2</v>
      </c>
      <c r="KR341" s="6">
        <f t="shared" si="326"/>
        <v>1.4999999999999999E-2</v>
      </c>
      <c r="KS341">
        <f t="shared" si="327"/>
        <v>0.02</v>
      </c>
      <c r="KT341">
        <f t="shared" si="328"/>
        <v>1.4999999999999999E-2</v>
      </c>
      <c r="KU341">
        <f t="shared" si="329"/>
        <v>0.04</v>
      </c>
      <c r="KV341">
        <f t="shared" si="330"/>
        <v>0.05</v>
      </c>
      <c r="KW341">
        <f t="shared" si="331"/>
        <v>0.01</v>
      </c>
      <c r="KX341">
        <f t="shared" si="332"/>
        <v>0</v>
      </c>
      <c r="KY341">
        <f t="shared" si="333"/>
        <v>0.03</v>
      </c>
      <c r="KZ341">
        <f t="shared" si="334"/>
        <v>0.03</v>
      </c>
      <c r="LA341">
        <f t="shared" si="335"/>
        <v>1</v>
      </c>
      <c r="LB341">
        <f t="shared" si="335"/>
        <v>0</v>
      </c>
      <c r="LC341">
        <f t="shared" si="336"/>
        <v>0.1</v>
      </c>
      <c r="LE341" t="str">
        <f t="shared" si="342"/>
        <v>Mali</v>
      </c>
      <c r="LF341">
        <f t="shared" si="337"/>
        <v>0.87249999999999994</v>
      </c>
      <c r="LG341" s="6">
        <f t="shared" si="338"/>
        <v>0.55000000000000004</v>
      </c>
      <c r="LH341">
        <f t="shared" si="339"/>
        <v>0.8899999999999999</v>
      </c>
      <c r="LI341" s="6">
        <f t="shared" si="340"/>
        <v>0.7875000000000002</v>
      </c>
      <c r="LJ341">
        <f t="shared" si="341"/>
        <v>0</v>
      </c>
    </row>
    <row r="342" spans="1:322" x14ac:dyDescent="0.35">
      <c r="A342" s="3">
        <v>44910</v>
      </c>
      <c r="B342" t="s">
        <v>2180</v>
      </c>
      <c r="D342" s="24" t="s">
        <v>321</v>
      </c>
      <c r="E342" s="24" t="s">
        <v>321</v>
      </c>
      <c r="F342" s="24">
        <v>22</v>
      </c>
      <c r="G342" s="24" t="s">
        <v>258</v>
      </c>
      <c r="H342" s="24" t="s">
        <v>322</v>
      </c>
      <c r="I342" s="24" t="s">
        <v>1838</v>
      </c>
      <c r="J342" s="24" t="s">
        <v>1972</v>
      </c>
      <c r="K342" s="25">
        <v>44606</v>
      </c>
      <c r="L342" s="25">
        <v>44606</v>
      </c>
      <c r="M342" s="25">
        <v>44630</v>
      </c>
      <c r="N342" s="24" t="s">
        <v>261</v>
      </c>
      <c r="O342" s="24" t="s">
        <v>261</v>
      </c>
      <c r="P342" s="24" t="s">
        <v>261</v>
      </c>
      <c r="Q342" s="24" t="s">
        <v>324</v>
      </c>
      <c r="R342" s="25">
        <v>44636</v>
      </c>
      <c r="S342" s="25">
        <v>44636</v>
      </c>
      <c r="T342" s="24" t="s">
        <v>263</v>
      </c>
      <c r="U342" s="24" t="s">
        <v>263</v>
      </c>
      <c r="V342" s="25">
        <v>44740</v>
      </c>
      <c r="W342" s="24" t="s">
        <v>261</v>
      </c>
      <c r="X342" s="25" t="s">
        <v>262</v>
      </c>
      <c r="Y342" s="24" t="s">
        <v>263</v>
      </c>
      <c r="Z342" s="25">
        <v>44740</v>
      </c>
      <c r="AA342" s="24" t="s">
        <v>264</v>
      </c>
      <c r="AB342" s="24" t="s">
        <v>265</v>
      </c>
      <c r="AC342" s="24" t="s">
        <v>2181</v>
      </c>
      <c r="AD342" s="24" t="s">
        <v>267</v>
      </c>
      <c r="AE342" s="24" t="s">
        <v>326</v>
      </c>
      <c r="AF342" s="24" t="s">
        <v>687</v>
      </c>
      <c r="AG342" s="31">
        <v>500000</v>
      </c>
      <c r="AH342" s="24" t="s">
        <v>261</v>
      </c>
      <c r="AI342" s="24" t="s">
        <v>262</v>
      </c>
      <c r="AJ342" s="25" t="s">
        <v>262</v>
      </c>
      <c r="AK342" s="24" t="s">
        <v>262</v>
      </c>
      <c r="AL342" s="24" t="s">
        <v>262</v>
      </c>
      <c r="AM342" s="24" t="s">
        <v>262</v>
      </c>
      <c r="AN342" s="24" t="s">
        <v>262</v>
      </c>
      <c r="AO342" s="24" t="s">
        <v>261</v>
      </c>
      <c r="AP342" s="24" t="s">
        <v>261</v>
      </c>
      <c r="AQ342" s="25" t="s">
        <v>262</v>
      </c>
      <c r="AR342" s="24" t="s">
        <v>261</v>
      </c>
      <c r="AS342" s="25" t="s">
        <v>262</v>
      </c>
      <c r="AT342" s="24" t="s">
        <v>261</v>
      </c>
      <c r="AU342" s="25" t="s">
        <v>262</v>
      </c>
      <c r="AV342" s="24" t="s">
        <v>261</v>
      </c>
      <c r="AW342" s="25" t="s">
        <v>262</v>
      </c>
      <c r="AX342" s="24" t="s">
        <v>261</v>
      </c>
      <c r="AY342" s="25" t="s">
        <v>262</v>
      </c>
      <c r="AZ342" s="27" t="s">
        <v>262</v>
      </c>
      <c r="BA342" s="27" t="s">
        <v>262</v>
      </c>
      <c r="BB342" s="24" t="s">
        <v>261</v>
      </c>
      <c r="BC342" s="25" t="s">
        <v>262</v>
      </c>
      <c r="BD342" s="24" t="s">
        <v>263</v>
      </c>
      <c r="BE342" s="26">
        <v>44636</v>
      </c>
      <c r="BF342" t="s">
        <v>1972</v>
      </c>
      <c r="BG342" t="s">
        <v>571</v>
      </c>
      <c r="BH342" t="s">
        <v>208</v>
      </c>
      <c r="BI342" t="s">
        <v>408</v>
      </c>
      <c r="BJ342" t="s">
        <v>210</v>
      </c>
      <c r="BK342" t="s">
        <v>852</v>
      </c>
      <c r="BL342" t="s">
        <v>212</v>
      </c>
      <c r="BM342" t="s">
        <v>2050</v>
      </c>
      <c r="BN342" t="s">
        <v>214</v>
      </c>
      <c r="BO342" t="s">
        <v>821</v>
      </c>
      <c r="BP342" t="s">
        <v>219</v>
      </c>
      <c r="BQ342" t="s">
        <v>216</v>
      </c>
      <c r="BR342" t="s">
        <v>2182</v>
      </c>
      <c r="BS342" t="s">
        <v>2183</v>
      </c>
      <c r="BT342" t="s">
        <v>2183</v>
      </c>
      <c r="BU342" t="s">
        <v>2182</v>
      </c>
      <c r="BV342" t="s">
        <v>214</v>
      </c>
      <c r="CC342" t="s">
        <v>214</v>
      </c>
      <c r="CG342" t="s">
        <v>219</v>
      </c>
      <c r="CI342" t="s">
        <v>333</v>
      </c>
      <c r="CJ342" t="s">
        <v>2184</v>
      </c>
      <c r="CK342" t="s">
        <v>352</v>
      </c>
      <c r="CL342" t="s">
        <v>222</v>
      </c>
      <c r="CN342" t="s">
        <v>1233</v>
      </c>
      <c r="CO342" t="s">
        <v>2185</v>
      </c>
      <c r="CP342" t="s">
        <v>307</v>
      </c>
      <c r="CQ342" t="s">
        <v>225</v>
      </c>
      <c r="CR342" t="s">
        <v>286</v>
      </c>
      <c r="CS342" t="s">
        <v>226</v>
      </c>
      <c r="CT342" t="s">
        <v>402</v>
      </c>
      <c r="CU342" t="s">
        <v>219</v>
      </c>
      <c r="CV342" t="s">
        <v>227</v>
      </c>
      <c r="CW342" t="s">
        <v>227</v>
      </c>
      <c r="CX342" t="s">
        <v>228</v>
      </c>
      <c r="CY342" t="s">
        <v>228</v>
      </c>
      <c r="CZ342" t="s">
        <v>219</v>
      </c>
      <c r="DA342" t="s">
        <v>219</v>
      </c>
      <c r="DB342" t="s">
        <v>398</v>
      </c>
      <c r="DC342" t="s">
        <v>398</v>
      </c>
      <c r="DD342" t="s">
        <v>219</v>
      </c>
      <c r="DI342" t="s">
        <v>338</v>
      </c>
      <c r="DK342" t="s">
        <v>233</v>
      </c>
      <c r="DL342" t="s">
        <v>372</v>
      </c>
      <c r="DM342" t="s">
        <v>219</v>
      </c>
      <c r="DN342" t="s">
        <v>219</v>
      </c>
      <c r="DO342" t="s">
        <v>288</v>
      </c>
      <c r="DP342" t="s">
        <v>415</v>
      </c>
      <c r="DR342" t="s">
        <v>741</v>
      </c>
      <c r="DT342" t="s">
        <v>214</v>
      </c>
      <c r="DU342" t="s">
        <v>214</v>
      </c>
      <c r="DV342" t="s">
        <v>746</v>
      </c>
      <c r="DX342" t="s">
        <v>237</v>
      </c>
      <c r="DY342" t="s">
        <v>237</v>
      </c>
      <c r="DZ342" t="s">
        <v>485</v>
      </c>
      <c r="EA342" t="s">
        <v>237</v>
      </c>
      <c r="EB342" t="s">
        <v>237</v>
      </c>
      <c r="EC342" t="s">
        <v>237</v>
      </c>
      <c r="ED342" t="s">
        <v>237</v>
      </c>
      <c r="EE342" t="s">
        <v>214</v>
      </c>
      <c r="EF342" t="s">
        <v>214</v>
      </c>
      <c r="EG342" t="s">
        <v>214</v>
      </c>
      <c r="EI342" t="s">
        <v>214</v>
      </c>
      <c r="EK342" t="s">
        <v>239</v>
      </c>
      <c r="EL342" t="s">
        <v>239</v>
      </c>
      <c r="EM342" t="s">
        <v>240</v>
      </c>
      <c r="EN342" t="s">
        <v>240</v>
      </c>
      <c r="EO342" t="s">
        <v>240</v>
      </c>
      <c r="EP342" t="s">
        <v>240</v>
      </c>
      <c r="EQ342" t="s">
        <v>214</v>
      </c>
      <c r="ER342" t="s">
        <v>214</v>
      </c>
      <c r="ES342" t="s">
        <v>237</v>
      </c>
      <c r="ET342" t="s">
        <v>233</v>
      </c>
      <c r="EU342" t="s">
        <v>237</v>
      </c>
      <c r="EV342" t="s">
        <v>237</v>
      </c>
      <c r="EW342" t="s">
        <v>243</v>
      </c>
      <c r="EX342" t="s">
        <v>243</v>
      </c>
      <c r="EY342" t="s">
        <v>233</v>
      </c>
      <c r="EZ342" t="s">
        <v>291</v>
      </c>
      <c r="FA342" t="s">
        <v>241</v>
      </c>
      <c r="FB342" t="s">
        <v>233</v>
      </c>
      <c r="FC342" t="s">
        <v>237</v>
      </c>
      <c r="FD342" t="s">
        <v>237</v>
      </c>
      <c r="FE342" t="s">
        <v>286</v>
      </c>
      <c r="FF342" t="s">
        <v>244</v>
      </c>
      <c r="FG342" t="s">
        <v>548</v>
      </c>
      <c r="FH342" t="s">
        <v>548</v>
      </c>
      <c r="FI342" t="s">
        <v>214</v>
      </c>
      <c r="FJ342" t="s">
        <v>214</v>
      </c>
      <c r="FK342" t="s">
        <v>214</v>
      </c>
      <c r="FL342" t="s">
        <v>214</v>
      </c>
      <c r="FM342" t="s">
        <v>292</v>
      </c>
      <c r="FN342" t="s">
        <v>589</v>
      </c>
      <c r="FO342" t="s">
        <v>219</v>
      </c>
      <c r="FP342" t="s">
        <v>219</v>
      </c>
      <c r="FQ342" t="s">
        <v>241</v>
      </c>
      <c r="FR342" t="s">
        <v>241</v>
      </c>
      <c r="FS342" t="s">
        <v>241</v>
      </c>
      <c r="FT342" t="s">
        <v>241</v>
      </c>
      <c r="FU342" t="s">
        <v>219</v>
      </c>
      <c r="FV342" t="s">
        <v>241</v>
      </c>
      <c r="FW342" t="s">
        <v>241</v>
      </c>
      <c r="FX342" t="s">
        <v>241</v>
      </c>
      <c r="FY342" t="s">
        <v>241</v>
      </c>
      <c r="FZ342" t="s">
        <v>341</v>
      </c>
      <c r="GA342" t="s">
        <v>341</v>
      </c>
      <c r="GB342" t="s">
        <v>250</v>
      </c>
      <c r="GC342" t="s">
        <v>250</v>
      </c>
      <c r="GD342" t="s">
        <v>293</v>
      </c>
      <c r="GE342" t="s">
        <v>241</v>
      </c>
      <c r="GF342" t="s">
        <v>293</v>
      </c>
      <c r="GG342" t="s">
        <v>244</v>
      </c>
      <c r="GH342" t="s">
        <v>241</v>
      </c>
      <c r="GI342" t="s">
        <v>226</v>
      </c>
      <c r="GJ342" t="s">
        <v>226</v>
      </c>
      <c r="GK342" t="s">
        <v>244</v>
      </c>
      <c r="GL342" t="s">
        <v>226</v>
      </c>
      <c r="GM342" t="s">
        <v>244</v>
      </c>
      <c r="GN342" t="s">
        <v>214</v>
      </c>
      <c r="GO342" t="s">
        <v>214</v>
      </c>
      <c r="GP342" t="s">
        <v>251</v>
      </c>
      <c r="GQ342" t="s">
        <v>553</v>
      </c>
      <c r="GR342" t="s">
        <v>251</v>
      </c>
      <c r="GS342" t="s">
        <v>214</v>
      </c>
      <c r="GT342" t="s">
        <v>241</v>
      </c>
      <c r="GU342" t="s">
        <v>214</v>
      </c>
      <c r="GV342" t="s">
        <v>241</v>
      </c>
      <c r="GW342" t="s">
        <v>297</v>
      </c>
      <c r="GX342" t="s">
        <v>297</v>
      </c>
      <c r="GY342" t="s">
        <v>254</v>
      </c>
      <c r="GZ342" t="s">
        <v>241</v>
      </c>
      <c r="HA342" t="s">
        <v>298</v>
      </c>
      <c r="HB342" t="s">
        <v>241</v>
      </c>
      <c r="HC342" t="s">
        <v>360</v>
      </c>
      <c r="HD342" t="s">
        <v>361</v>
      </c>
      <c r="HE342" t="s">
        <v>317</v>
      </c>
      <c r="HF342" t="s">
        <v>241</v>
      </c>
      <c r="HG342" t="s">
        <v>362</v>
      </c>
      <c r="HH342" t="s">
        <v>241</v>
      </c>
      <c r="HI342" t="s">
        <v>241</v>
      </c>
      <c r="HJ342" t="s">
        <v>219</v>
      </c>
      <c r="HK342" t="s">
        <v>683</v>
      </c>
      <c r="HL342" s="12"/>
      <c r="HM342">
        <v>0.75</v>
      </c>
      <c r="HN342">
        <v>0.25</v>
      </c>
      <c r="HO342">
        <v>0.5</v>
      </c>
      <c r="HP342">
        <v>1</v>
      </c>
      <c r="HQ342">
        <v>0.5</v>
      </c>
      <c r="HR342">
        <v>0.25</v>
      </c>
      <c r="HS342">
        <v>0</v>
      </c>
      <c r="HT342">
        <v>1</v>
      </c>
      <c r="HU342">
        <v>0</v>
      </c>
      <c r="HV342">
        <v>0.5</v>
      </c>
      <c r="HW342">
        <v>0.5</v>
      </c>
      <c r="HX342">
        <v>0.5</v>
      </c>
      <c r="HY342">
        <v>1</v>
      </c>
      <c r="HZ342">
        <v>0.5</v>
      </c>
      <c r="IA342" s="4">
        <v>1</v>
      </c>
      <c r="IB342">
        <v>0.5</v>
      </c>
      <c r="IC342">
        <v>0.5</v>
      </c>
      <c r="ID342">
        <v>0.25</v>
      </c>
      <c r="IE342">
        <v>0.5</v>
      </c>
      <c r="IG342">
        <v>0.75</v>
      </c>
      <c r="IH342">
        <v>0.25</v>
      </c>
      <c r="II342">
        <v>1</v>
      </c>
      <c r="IJ342">
        <v>1</v>
      </c>
      <c r="IK342">
        <v>0.5</v>
      </c>
      <c r="IL342">
        <v>1</v>
      </c>
      <c r="IM342">
        <v>0.75</v>
      </c>
      <c r="IN342">
        <v>0</v>
      </c>
      <c r="IO342">
        <v>1</v>
      </c>
      <c r="IQ342">
        <v>1</v>
      </c>
      <c r="IS342">
        <f t="shared" si="288"/>
        <v>0.11249999999999999</v>
      </c>
      <c r="IT342">
        <f t="shared" si="289"/>
        <v>0.03</v>
      </c>
      <c r="IU342">
        <f t="shared" si="290"/>
        <v>0.04</v>
      </c>
      <c r="IV342">
        <f t="shared" si="291"/>
        <v>0.1</v>
      </c>
      <c r="IW342">
        <f t="shared" si="292"/>
        <v>0.04</v>
      </c>
      <c r="IX342">
        <f t="shared" si="293"/>
        <v>3.2500000000000001E-2</v>
      </c>
      <c r="IY342">
        <f t="shared" si="294"/>
        <v>0</v>
      </c>
      <c r="IZ342">
        <f t="shared" si="295"/>
        <v>0.11</v>
      </c>
      <c r="JA342">
        <f t="shared" si="296"/>
        <v>0</v>
      </c>
      <c r="JB342">
        <f t="shared" si="297"/>
        <v>0.05</v>
      </c>
      <c r="JC342">
        <f t="shared" si="298"/>
        <v>0.06</v>
      </c>
      <c r="JD342">
        <f t="shared" si="299"/>
        <v>5.5E-2</v>
      </c>
      <c r="JE342">
        <f t="shared" si="300"/>
        <v>7.0000000000000007E-2</v>
      </c>
      <c r="JF342">
        <f t="shared" si="301"/>
        <v>0.06</v>
      </c>
      <c r="JG342" s="5">
        <f t="shared" si="302"/>
        <v>0.05</v>
      </c>
      <c r="JH342">
        <f t="shared" si="303"/>
        <v>0</v>
      </c>
      <c r="JI342">
        <f t="shared" si="303"/>
        <v>0</v>
      </c>
      <c r="JJ342">
        <f t="shared" si="304"/>
        <v>0.05</v>
      </c>
      <c r="JK342">
        <f t="shared" si="305"/>
        <v>7.4999999999999997E-2</v>
      </c>
      <c r="JL342" s="6">
        <f t="shared" si="306"/>
        <v>3.6666666666666667E-2</v>
      </c>
      <c r="JM342">
        <f t="shared" si="307"/>
        <v>0.09</v>
      </c>
      <c r="JN342">
        <f t="shared" si="308"/>
        <v>1.2500000000000001E-2</v>
      </c>
      <c r="JO342">
        <f t="shared" si="309"/>
        <v>0.15</v>
      </c>
      <c r="JP342">
        <f t="shared" si="310"/>
        <v>0.1</v>
      </c>
      <c r="JQ342">
        <f t="shared" si="311"/>
        <v>0.06</v>
      </c>
      <c r="JR342">
        <f t="shared" si="312"/>
        <v>0.11</v>
      </c>
      <c r="JS342">
        <f t="shared" si="313"/>
        <v>7.5000000000000011E-2</v>
      </c>
      <c r="JT342">
        <f t="shared" si="313"/>
        <v>0</v>
      </c>
      <c r="JU342">
        <f t="shared" si="314"/>
        <v>1</v>
      </c>
      <c r="JV342">
        <f t="shared" si="314"/>
        <v>0</v>
      </c>
      <c r="JW342">
        <f t="shared" si="315"/>
        <v>0.15</v>
      </c>
      <c r="JY342">
        <f t="shared" si="316"/>
        <v>3.7500000000000006E-2</v>
      </c>
      <c r="JZ342">
        <f t="shared" si="317"/>
        <v>0.02</v>
      </c>
      <c r="KA342">
        <f t="shared" si="318"/>
        <v>0.01</v>
      </c>
      <c r="KB342">
        <f t="shared" si="318"/>
        <v>0.02</v>
      </c>
      <c r="KC342">
        <f t="shared" si="319"/>
        <v>0.02</v>
      </c>
      <c r="KD342">
        <f t="shared" si="287"/>
        <v>7.4999999999999997E-3</v>
      </c>
      <c r="KE342">
        <f t="shared" si="287"/>
        <v>0</v>
      </c>
      <c r="KF342">
        <f t="shared" si="287"/>
        <v>0.03</v>
      </c>
      <c r="KG342">
        <f t="shared" si="287"/>
        <v>0</v>
      </c>
      <c r="KH342">
        <f t="shared" si="287"/>
        <v>1.4999999999999999E-2</v>
      </c>
      <c r="KI342">
        <f t="shared" si="287"/>
        <v>1.4999999999999999E-2</v>
      </c>
      <c r="KJ342">
        <f t="shared" si="286"/>
        <v>1.4999999999999999E-2</v>
      </c>
      <c r="KK342">
        <f t="shared" si="320"/>
        <v>0.02</v>
      </c>
      <c r="KL342">
        <f t="shared" si="321"/>
        <v>0.02</v>
      </c>
      <c r="KM342" s="5">
        <f t="shared" si="322"/>
        <v>0.05</v>
      </c>
      <c r="KN342">
        <f t="shared" si="323"/>
        <v>0</v>
      </c>
      <c r="KO342">
        <f t="shared" si="323"/>
        <v>0</v>
      </c>
      <c r="KP342">
        <f t="shared" si="324"/>
        <v>1.4999999999999999E-2</v>
      </c>
      <c r="KQ342">
        <f t="shared" si="325"/>
        <v>1.4999999999999999E-2</v>
      </c>
      <c r="KR342" s="6">
        <f t="shared" si="326"/>
        <v>1.8333333333333333E-2</v>
      </c>
      <c r="KS342">
        <f t="shared" si="327"/>
        <v>0.03</v>
      </c>
      <c r="KT342">
        <f t="shared" si="328"/>
        <v>7.4999999999999997E-3</v>
      </c>
      <c r="KU342">
        <f t="shared" si="329"/>
        <v>0.04</v>
      </c>
      <c r="KV342">
        <f t="shared" si="330"/>
        <v>0.05</v>
      </c>
      <c r="KW342">
        <f t="shared" si="331"/>
        <v>5.0000000000000001E-3</v>
      </c>
      <c r="KX342">
        <f t="shared" si="332"/>
        <v>0</v>
      </c>
      <c r="KY342">
        <f t="shared" si="333"/>
        <v>0.03</v>
      </c>
      <c r="KZ342">
        <f t="shared" si="334"/>
        <v>0</v>
      </c>
      <c r="LA342">
        <f t="shared" si="335"/>
        <v>1</v>
      </c>
      <c r="LB342">
        <f t="shared" si="335"/>
        <v>0</v>
      </c>
      <c r="LC342">
        <f t="shared" si="336"/>
        <v>0.1</v>
      </c>
      <c r="LE342" t="str">
        <f t="shared" si="342"/>
        <v>Senegal</v>
      </c>
      <c r="LF342">
        <f t="shared" si="337"/>
        <v>0.46499999999999997</v>
      </c>
      <c r="LG342" s="6">
        <f t="shared" si="338"/>
        <v>0.50666666666666671</v>
      </c>
      <c r="LH342">
        <f t="shared" si="339"/>
        <v>0.74750000000000016</v>
      </c>
      <c r="LI342" s="6">
        <f t="shared" si="340"/>
        <v>0.59083333333333332</v>
      </c>
      <c r="LJ342">
        <f t="shared" si="341"/>
        <v>1</v>
      </c>
    </row>
    <row r="343" spans="1:322" x14ac:dyDescent="0.35">
      <c r="A343" s="3">
        <v>44908</v>
      </c>
      <c r="B343" t="s">
        <v>2186</v>
      </c>
      <c r="D343" s="27" t="s">
        <v>321</v>
      </c>
      <c r="E343" s="27" t="s">
        <v>321</v>
      </c>
      <c r="F343" s="27">
        <v>44</v>
      </c>
      <c r="G343" s="27" t="s">
        <v>258</v>
      </c>
      <c r="H343" s="27" t="s">
        <v>259</v>
      </c>
      <c r="I343" s="27" t="s">
        <v>1838</v>
      </c>
      <c r="J343" s="27" t="s">
        <v>1972</v>
      </c>
      <c r="K343" s="28">
        <v>44566</v>
      </c>
      <c r="L343" s="28">
        <v>44566</v>
      </c>
      <c r="M343" s="28">
        <v>44602</v>
      </c>
      <c r="N343" s="27" t="s">
        <v>261</v>
      </c>
      <c r="O343" s="27" t="s">
        <v>261</v>
      </c>
      <c r="P343" s="27" t="s">
        <v>261</v>
      </c>
      <c r="Q343" s="27" t="s">
        <v>324</v>
      </c>
      <c r="R343" s="28">
        <v>44602</v>
      </c>
      <c r="S343" s="28">
        <v>44602</v>
      </c>
      <c r="T343" s="27" t="s">
        <v>263</v>
      </c>
      <c r="U343" s="27" t="s">
        <v>263</v>
      </c>
      <c r="V343" s="28">
        <v>44678</v>
      </c>
      <c r="W343" s="27" t="s">
        <v>261</v>
      </c>
      <c r="X343" s="28" t="s">
        <v>262</v>
      </c>
      <c r="Y343" s="27" t="s">
        <v>263</v>
      </c>
      <c r="Z343" s="28">
        <v>44678</v>
      </c>
      <c r="AA343" s="27" t="s">
        <v>264</v>
      </c>
      <c r="AB343" s="27" t="s">
        <v>265</v>
      </c>
      <c r="AC343" s="27" t="s">
        <v>2187</v>
      </c>
      <c r="AD343" s="27" t="s">
        <v>267</v>
      </c>
      <c r="AE343" s="27" t="s">
        <v>326</v>
      </c>
      <c r="AF343" s="27" t="s">
        <v>687</v>
      </c>
      <c r="AG343" s="29">
        <v>500000</v>
      </c>
      <c r="AH343" s="27" t="s">
        <v>261</v>
      </c>
      <c r="AI343" s="27" t="s">
        <v>262</v>
      </c>
      <c r="AJ343" s="28" t="s">
        <v>262</v>
      </c>
      <c r="AK343" s="27" t="s">
        <v>262</v>
      </c>
      <c r="AL343" s="27" t="s">
        <v>262</v>
      </c>
      <c r="AM343" s="27" t="s">
        <v>262</v>
      </c>
      <c r="AN343" s="27" t="s">
        <v>262</v>
      </c>
      <c r="AO343" s="27" t="s">
        <v>261</v>
      </c>
      <c r="AP343" s="27" t="s">
        <v>261</v>
      </c>
      <c r="AQ343" s="28" t="s">
        <v>262</v>
      </c>
      <c r="AR343" s="27" t="s">
        <v>261</v>
      </c>
      <c r="AS343" s="28" t="s">
        <v>262</v>
      </c>
      <c r="AT343" s="27" t="s">
        <v>261</v>
      </c>
      <c r="AU343" s="28" t="s">
        <v>262</v>
      </c>
      <c r="AV343" s="27" t="s">
        <v>261</v>
      </c>
      <c r="AW343" s="28" t="s">
        <v>262</v>
      </c>
      <c r="AX343" s="27" t="s">
        <v>261</v>
      </c>
      <c r="AY343" s="28" t="s">
        <v>262</v>
      </c>
      <c r="AZ343" s="27" t="s">
        <v>262</v>
      </c>
      <c r="BA343" s="27" t="s">
        <v>262</v>
      </c>
      <c r="BB343" s="27" t="s">
        <v>261</v>
      </c>
      <c r="BC343" s="28" t="s">
        <v>262</v>
      </c>
      <c r="BD343" s="27" t="s">
        <v>261</v>
      </c>
      <c r="BE343" s="30" t="s">
        <v>262</v>
      </c>
      <c r="BF343" t="s">
        <v>1972</v>
      </c>
      <c r="BG343" t="s">
        <v>571</v>
      </c>
      <c r="BH343" t="s">
        <v>208</v>
      </c>
      <c r="BI343" t="s">
        <v>775</v>
      </c>
      <c r="BJ343" t="s">
        <v>210</v>
      </c>
      <c r="BK343" t="s">
        <v>329</v>
      </c>
      <c r="BL343" t="s">
        <v>212</v>
      </c>
      <c r="BM343" t="s">
        <v>2050</v>
      </c>
      <c r="BN343" t="s">
        <v>214</v>
      </c>
      <c r="BO343" t="s">
        <v>276</v>
      </c>
      <c r="BP343" t="s">
        <v>219</v>
      </c>
      <c r="BQ343" t="s">
        <v>216</v>
      </c>
      <c r="BR343" t="s">
        <v>2188</v>
      </c>
      <c r="BS343" t="s">
        <v>2081</v>
      </c>
      <c r="BT343" t="s">
        <v>2081</v>
      </c>
      <c r="BU343" t="s">
        <v>2189</v>
      </c>
      <c r="BV343" t="s">
        <v>214</v>
      </c>
      <c r="CC343" t="s">
        <v>214</v>
      </c>
      <c r="CG343" t="s">
        <v>219</v>
      </c>
      <c r="CI343" t="s">
        <v>220</v>
      </c>
      <c r="CJ343" t="s">
        <v>2190</v>
      </c>
      <c r="CK343" t="s">
        <v>333</v>
      </c>
      <c r="CL343" t="s">
        <v>644</v>
      </c>
      <c r="CN343" t="s">
        <v>2191</v>
      </c>
      <c r="CO343" t="s">
        <v>2192</v>
      </c>
      <c r="CP343" t="s">
        <v>370</v>
      </c>
      <c r="CQ343" t="s">
        <v>545</v>
      </c>
      <c r="CR343" t="s">
        <v>244</v>
      </c>
      <c r="CS343" t="s">
        <v>244</v>
      </c>
      <c r="CT343" t="s">
        <v>219</v>
      </c>
      <c r="CU343" t="s">
        <v>219</v>
      </c>
      <c r="CV343" t="s">
        <v>227</v>
      </c>
      <c r="CW343" t="s">
        <v>227</v>
      </c>
      <c r="CX343" t="s">
        <v>228</v>
      </c>
      <c r="CY343" t="s">
        <v>228</v>
      </c>
      <c r="CZ343" t="s">
        <v>219</v>
      </c>
      <c r="DA343" t="s">
        <v>219</v>
      </c>
      <c r="DB343" t="s">
        <v>230</v>
      </c>
      <c r="DC343" t="s">
        <v>230</v>
      </c>
      <c r="DD343" t="s">
        <v>219</v>
      </c>
      <c r="DI343" t="s">
        <v>338</v>
      </c>
      <c r="DK343" t="s">
        <v>237</v>
      </c>
      <c r="DL343" t="s">
        <v>237</v>
      </c>
      <c r="DM343" t="s">
        <v>214</v>
      </c>
      <c r="DN343" t="s">
        <v>219</v>
      </c>
      <c r="DO343" t="s">
        <v>288</v>
      </c>
      <c r="DP343" t="s">
        <v>399</v>
      </c>
      <c r="DR343" t="s">
        <v>235</v>
      </c>
      <c r="DT343" t="s">
        <v>214</v>
      </c>
      <c r="DU343" t="s">
        <v>214</v>
      </c>
      <c r="DV343" t="s">
        <v>2193</v>
      </c>
      <c r="DX343" t="s">
        <v>237</v>
      </c>
      <c r="DY343" t="s">
        <v>372</v>
      </c>
      <c r="DZ343" t="s">
        <v>485</v>
      </c>
      <c r="EA343" t="s">
        <v>237</v>
      </c>
      <c r="EB343" t="s">
        <v>237</v>
      </c>
      <c r="EC343" t="s">
        <v>237</v>
      </c>
      <c r="ED343" t="s">
        <v>237</v>
      </c>
      <c r="EE343" t="s">
        <v>214</v>
      </c>
      <c r="EF343" t="s">
        <v>214</v>
      </c>
      <c r="EG343" t="s">
        <v>214</v>
      </c>
      <c r="EI343" t="s">
        <v>214</v>
      </c>
      <c r="EK343" t="s">
        <v>233</v>
      </c>
      <c r="EL343" t="s">
        <v>233</v>
      </c>
      <c r="EM343" t="s">
        <v>240</v>
      </c>
      <c r="EN343" t="s">
        <v>240</v>
      </c>
      <c r="EO343" t="s">
        <v>240</v>
      </c>
      <c r="EP343" t="s">
        <v>240</v>
      </c>
      <c r="EQ343" t="s">
        <v>214</v>
      </c>
      <c r="ER343" t="s">
        <v>219</v>
      </c>
      <c r="ES343" t="s">
        <v>237</v>
      </c>
      <c r="ET343" t="s">
        <v>237</v>
      </c>
      <c r="EU343" t="s">
        <v>237</v>
      </c>
      <c r="EV343" t="s">
        <v>237</v>
      </c>
      <c r="EW343" t="s">
        <v>243</v>
      </c>
      <c r="EX343" t="s">
        <v>243</v>
      </c>
      <c r="EY343" t="s">
        <v>237</v>
      </c>
      <c r="EZ343" t="s">
        <v>241</v>
      </c>
      <c r="FA343" t="s">
        <v>241</v>
      </c>
      <c r="FB343" t="s">
        <v>237</v>
      </c>
      <c r="FC343" t="s">
        <v>237</v>
      </c>
      <c r="FD343" t="s">
        <v>237</v>
      </c>
      <c r="FE343" t="s">
        <v>226</v>
      </c>
      <c r="FF343" t="s">
        <v>226</v>
      </c>
      <c r="FG343" t="s">
        <v>548</v>
      </c>
      <c r="FH343" t="s">
        <v>548</v>
      </c>
      <c r="FI343" t="s">
        <v>214</v>
      </c>
      <c r="FJ343" t="s">
        <v>214</v>
      </c>
      <c r="FK343" t="s">
        <v>214</v>
      </c>
      <c r="FL343" t="s">
        <v>214</v>
      </c>
      <c r="FM343" t="s">
        <v>292</v>
      </c>
      <c r="FN343" t="s">
        <v>292</v>
      </c>
      <c r="FO343" t="s">
        <v>219</v>
      </c>
      <c r="FP343" t="s">
        <v>219</v>
      </c>
      <c r="FQ343" t="s">
        <v>241</v>
      </c>
      <c r="FR343" t="s">
        <v>241</v>
      </c>
      <c r="FS343" t="s">
        <v>241</v>
      </c>
      <c r="FT343" t="s">
        <v>241</v>
      </c>
      <c r="FU343" t="s">
        <v>219</v>
      </c>
      <c r="FV343" t="s">
        <v>241</v>
      </c>
      <c r="FW343" t="s">
        <v>241</v>
      </c>
      <c r="FX343" t="s">
        <v>241</v>
      </c>
      <c r="FY343" t="s">
        <v>241</v>
      </c>
      <c r="FZ343" t="s">
        <v>341</v>
      </c>
      <c r="GA343" t="s">
        <v>341</v>
      </c>
      <c r="GB343" t="s">
        <v>227</v>
      </c>
      <c r="GC343" t="s">
        <v>227</v>
      </c>
      <c r="GD343" t="s">
        <v>293</v>
      </c>
      <c r="GE343" t="s">
        <v>241</v>
      </c>
      <c r="GF343" t="s">
        <v>293</v>
      </c>
      <c r="GG343" t="s">
        <v>286</v>
      </c>
      <c r="GH343" t="s">
        <v>241</v>
      </c>
      <c r="GI343" t="s">
        <v>226</v>
      </c>
      <c r="GJ343" t="s">
        <v>286</v>
      </c>
      <c r="GK343" t="s">
        <v>226</v>
      </c>
      <c r="GL343" t="s">
        <v>227</v>
      </c>
      <c r="GM343" t="s">
        <v>227</v>
      </c>
      <c r="GN343" t="s">
        <v>219</v>
      </c>
      <c r="GO343" t="s">
        <v>219</v>
      </c>
      <c r="GP343" t="s">
        <v>295</v>
      </c>
      <c r="GQ343" t="s">
        <v>251</v>
      </c>
      <c r="GR343" t="s">
        <v>295</v>
      </c>
      <c r="GS343" t="s">
        <v>214</v>
      </c>
      <c r="GT343" t="s">
        <v>241</v>
      </c>
      <c r="GU343" t="s">
        <v>214</v>
      </c>
      <c r="GV343" t="s">
        <v>241</v>
      </c>
      <c r="GW343" t="s">
        <v>297</v>
      </c>
      <c r="GX343" t="s">
        <v>297</v>
      </c>
      <c r="GY343" t="s">
        <v>254</v>
      </c>
      <c r="GZ343" t="s">
        <v>241</v>
      </c>
      <c r="HA343" t="s">
        <v>298</v>
      </c>
      <c r="HB343" t="s">
        <v>241</v>
      </c>
      <c r="HC343" t="s">
        <v>360</v>
      </c>
      <c r="HD343" t="s">
        <v>517</v>
      </c>
      <c r="HE343" t="s">
        <v>429</v>
      </c>
      <c r="HF343" t="s">
        <v>241</v>
      </c>
      <c r="HG343" t="s">
        <v>362</v>
      </c>
      <c r="HH343" t="s">
        <v>241</v>
      </c>
      <c r="HI343" t="s">
        <v>241</v>
      </c>
      <c r="HJ343" t="s">
        <v>214</v>
      </c>
      <c r="HK343" t="s">
        <v>2194</v>
      </c>
      <c r="HL343" s="12"/>
      <c r="HM343">
        <v>0.25</v>
      </c>
      <c r="HN343">
        <v>0.75</v>
      </c>
      <c r="HO343">
        <v>0</v>
      </c>
      <c r="HP343">
        <v>1</v>
      </c>
      <c r="HQ343">
        <v>1</v>
      </c>
      <c r="HR343">
        <v>0.5</v>
      </c>
      <c r="HS343">
        <v>1</v>
      </c>
      <c r="HT343">
        <v>1</v>
      </c>
      <c r="HU343">
        <v>0</v>
      </c>
      <c r="HV343">
        <v>0.5</v>
      </c>
      <c r="HW343">
        <v>0.5</v>
      </c>
      <c r="HX343">
        <v>0.5</v>
      </c>
      <c r="HY343">
        <v>1</v>
      </c>
      <c r="HZ343">
        <v>0.25</v>
      </c>
      <c r="IA343" s="4">
        <v>1</v>
      </c>
      <c r="IB343">
        <v>0.5</v>
      </c>
      <c r="IC343">
        <v>0.5</v>
      </c>
      <c r="ID343">
        <v>0.5</v>
      </c>
      <c r="IE343">
        <v>0.5</v>
      </c>
      <c r="IG343">
        <v>1</v>
      </c>
      <c r="IH343">
        <v>0.25</v>
      </c>
      <c r="II343">
        <v>1</v>
      </c>
      <c r="IJ343">
        <v>1</v>
      </c>
      <c r="IK343">
        <v>1</v>
      </c>
      <c r="IL343">
        <v>1</v>
      </c>
      <c r="IM343">
        <v>0.25</v>
      </c>
      <c r="IN343">
        <v>1</v>
      </c>
      <c r="IO343">
        <v>1</v>
      </c>
      <c r="IQ343">
        <v>0</v>
      </c>
      <c r="IS343">
        <f t="shared" si="288"/>
        <v>3.7499999999999999E-2</v>
      </c>
      <c r="IT343">
        <f t="shared" si="289"/>
        <v>0.09</v>
      </c>
      <c r="IU343">
        <f t="shared" si="290"/>
        <v>0</v>
      </c>
      <c r="IV343">
        <f t="shared" si="291"/>
        <v>0.1</v>
      </c>
      <c r="IW343">
        <f t="shared" si="292"/>
        <v>0.08</v>
      </c>
      <c r="IX343">
        <f t="shared" si="293"/>
        <v>6.5000000000000002E-2</v>
      </c>
      <c r="IY343">
        <f t="shared" si="294"/>
        <v>0.1</v>
      </c>
      <c r="IZ343">
        <f t="shared" si="295"/>
        <v>0.11</v>
      </c>
      <c r="JA343">
        <f t="shared" si="296"/>
        <v>0</v>
      </c>
      <c r="JB343">
        <f t="shared" si="297"/>
        <v>0.05</v>
      </c>
      <c r="JC343">
        <f t="shared" si="298"/>
        <v>0.06</v>
      </c>
      <c r="JD343">
        <f t="shared" si="299"/>
        <v>5.5E-2</v>
      </c>
      <c r="JE343">
        <f t="shared" si="300"/>
        <v>7.0000000000000007E-2</v>
      </c>
      <c r="JF343">
        <f t="shared" si="301"/>
        <v>0.03</v>
      </c>
      <c r="JG343" s="5">
        <f t="shared" si="302"/>
        <v>0.05</v>
      </c>
      <c r="JH343">
        <f t="shared" si="303"/>
        <v>0</v>
      </c>
      <c r="JI343">
        <f t="shared" si="303"/>
        <v>0</v>
      </c>
      <c r="JJ343">
        <f t="shared" si="304"/>
        <v>0.1</v>
      </c>
      <c r="JK343">
        <f t="shared" si="305"/>
        <v>7.4999999999999997E-2</v>
      </c>
      <c r="JL343" s="6">
        <f t="shared" si="306"/>
        <v>3.6666666666666667E-2</v>
      </c>
      <c r="JM343">
        <f t="shared" si="307"/>
        <v>0.12</v>
      </c>
      <c r="JN343">
        <f t="shared" si="308"/>
        <v>1.2500000000000001E-2</v>
      </c>
      <c r="JO343">
        <f t="shared" si="309"/>
        <v>0.15</v>
      </c>
      <c r="JP343">
        <f t="shared" si="310"/>
        <v>0.1</v>
      </c>
      <c r="JQ343">
        <f t="shared" si="311"/>
        <v>0.12</v>
      </c>
      <c r="JR343">
        <f t="shared" si="312"/>
        <v>0.11</v>
      </c>
      <c r="JS343">
        <f t="shared" si="313"/>
        <v>2.5000000000000001E-2</v>
      </c>
      <c r="JT343">
        <f t="shared" si="313"/>
        <v>0.1</v>
      </c>
      <c r="JU343">
        <f t="shared" si="314"/>
        <v>1</v>
      </c>
      <c r="JV343">
        <f t="shared" si="314"/>
        <v>0</v>
      </c>
      <c r="JW343">
        <f t="shared" si="315"/>
        <v>0.15</v>
      </c>
      <c r="JY343">
        <f t="shared" si="316"/>
        <v>1.2500000000000001E-2</v>
      </c>
      <c r="JZ343">
        <f t="shared" si="317"/>
        <v>0.06</v>
      </c>
      <c r="KA343">
        <f t="shared" si="318"/>
        <v>0</v>
      </c>
      <c r="KB343">
        <f t="shared" si="318"/>
        <v>0.02</v>
      </c>
      <c r="KC343">
        <f t="shared" si="319"/>
        <v>0.04</v>
      </c>
      <c r="KD343">
        <f t="shared" si="287"/>
        <v>1.4999999999999999E-2</v>
      </c>
      <c r="KE343">
        <f t="shared" si="287"/>
        <v>0.03</v>
      </c>
      <c r="KF343">
        <f t="shared" si="287"/>
        <v>0.03</v>
      </c>
      <c r="KG343">
        <f t="shared" si="287"/>
        <v>0</v>
      </c>
      <c r="KH343">
        <f t="shared" si="287"/>
        <v>1.4999999999999999E-2</v>
      </c>
      <c r="KI343">
        <f t="shared" si="287"/>
        <v>1.4999999999999999E-2</v>
      </c>
      <c r="KJ343">
        <f t="shared" si="286"/>
        <v>1.4999999999999999E-2</v>
      </c>
      <c r="KK343">
        <f t="shared" si="320"/>
        <v>0.02</v>
      </c>
      <c r="KL343">
        <f t="shared" si="321"/>
        <v>0.01</v>
      </c>
      <c r="KM343" s="5">
        <f t="shared" si="322"/>
        <v>0.05</v>
      </c>
      <c r="KN343">
        <f t="shared" si="323"/>
        <v>0</v>
      </c>
      <c r="KO343">
        <f t="shared" si="323"/>
        <v>0</v>
      </c>
      <c r="KP343">
        <f t="shared" si="324"/>
        <v>0.03</v>
      </c>
      <c r="KQ343">
        <f t="shared" si="325"/>
        <v>1.4999999999999999E-2</v>
      </c>
      <c r="KR343" s="6">
        <f t="shared" si="326"/>
        <v>1.8333333333333333E-2</v>
      </c>
      <c r="KS343">
        <f t="shared" si="327"/>
        <v>0.04</v>
      </c>
      <c r="KT343">
        <f t="shared" si="328"/>
        <v>7.4999999999999997E-3</v>
      </c>
      <c r="KU343">
        <f t="shared" si="329"/>
        <v>0.04</v>
      </c>
      <c r="KV343">
        <f t="shared" si="330"/>
        <v>0.05</v>
      </c>
      <c r="KW343">
        <f t="shared" si="331"/>
        <v>0.01</v>
      </c>
      <c r="KX343">
        <f t="shared" si="332"/>
        <v>0</v>
      </c>
      <c r="KY343">
        <f t="shared" si="333"/>
        <v>0.01</v>
      </c>
      <c r="KZ343">
        <f t="shared" si="334"/>
        <v>0.03</v>
      </c>
      <c r="LA343">
        <f t="shared" si="335"/>
        <v>1</v>
      </c>
      <c r="LB343">
        <f t="shared" si="335"/>
        <v>0</v>
      </c>
      <c r="LC343">
        <f t="shared" si="336"/>
        <v>0.1</v>
      </c>
      <c r="LE343" t="str">
        <f t="shared" si="342"/>
        <v>Senegal</v>
      </c>
      <c r="LF343">
        <f t="shared" si="337"/>
        <v>0.58250000000000002</v>
      </c>
      <c r="LG343" s="6">
        <f t="shared" si="338"/>
        <v>0.52666666666666673</v>
      </c>
      <c r="LH343">
        <f t="shared" si="339"/>
        <v>0.88749999999999996</v>
      </c>
      <c r="LI343" s="6">
        <f t="shared" si="340"/>
        <v>0.68333333333333335</v>
      </c>
      <c r="LJ343">
        <f t="shared" si="341"/>
        <v>0</v>
      </c>
    </row>
    <row r="344" spans="1:322" x14ac:dyDescent="0.35">
      <c r="A344" s="3">
        <v>44852</v>
      </c>
      <c r="B344" t="s">
        <v>2195</v>
      </c>
      <c r="D344" s="24" t="s">
        <v>321</v>
      </c>
      <c r="E344" s="24" t="s">
        <v>321</v>
      </c>
      <c r="F344" s="24">
        <v>24</v>
      </c>
      <c r="G344" s="24" t="s">
        <v>258</v>
      </c>
      <c r="H344" s="24" t="s">
        <v>1274</v>
      </c>
      <c r="I344" s="24" t="s">
        <v>2196</v>
      </c>
      <c r="J344" s="24" t="s">
        <v>471</v>
      </c>
      <c r="K344" s="25">
        <v>44608</v>
      </c>
      <c r="L344" s="25">
        <v>44594</v>
      </c>
      <c r="M344" s="25">
        <v>44610</v>
      </c>
      <c r="N344" s="24" t="s">
        <v>261</v>
      </c>
      <c r="O344" s="24" t="s">
        <v>261</v>
      </c>
      <c r="P344" s="24" t="s">
        <v>261</v>
      </c>
      <c r="Q344" s="24" t="s">
        <v>324</v>
      </c>
      <c r="R344" s="25">
        <v>44613</v>
      </c>
      <c r="S344" s="25">
        <v>44634</v>
      </c>
      <c r="T344" s="24" t="s">
        <v>263</v>
      </c>
      <c r="U344" s="24" t="s">
        <v>261</v>
      </c>
      <c r="V344" s="25" t="s">
        <v>262</v>
      </c>
      <c r="W344" s="24" t="s">
        <v>261</v>
      </c>
      <c r="X344" s="25" t="s">
        <v>262</v>
      </c>
      <c r="Y344" s="24" t="s">
        <v>263</v>
      </c>
      <c r="Z344" s="25">
        <v>44754</v>
      </c>
      <c r="AA344" s="24" t="s">
        <v>264</v>
      </c>
      <c r="AB344" s="24" t="s">
        <v>265</v>
      </c>
      <c r="AC344" s="24" t="s">
        <v>2197</v>
      </c>
      <c r="AD344" s="24" t="s">
        <v>267</v>
      </c>
      <c r="AE344" s="24" t="s">
        <v>473</v>
      </c>
      <c r="AF344" s="24" t="s">
        <v>474</v>
      </c>
      <c r="AG344" s="31">
        <v>800000</v>
      </c>
      <c r="AH344" s="24" t="s">
        <v>261</v>
      </c>
      <c r="AI344" s="24" t="s">
        <v>262</v>
      </c>
      <c r="AJ344" s="25" t="s">
        <v>262</v>
      </c>
      <c r="AK344" s="24" t="s">
        <v>262</v>
      </c>
      <c r="AL344" s="24" t="s">
        <v>262</v>
      </c>
      <c r="AM344" s="24" t="s">
        <v>262</v>
      </c>
      <c r="AN344" s="24" t="s">
        <v>262</v>
      </c>
      <c r="AO344" s="24" t="s">
        <v>261</v>
      </c>
      <c r="AP344" s="24" t="s">
        <v>261</v>
      </c>
      <c r="AQ344" s="25" t="s">
        <v>262</v>
      </c>
      <c r="AR344" s="24" t="s">
        <v>261</v>
      </c>
      <c r="AS344" s="25" t="s">
        <v>262</v>
      </c>
      <c r="AT344" s="24" t="s">
        <v>261</v>
      </c>
      <c r="AU344" s="25" t="s">
        <v>262</v>
      </c>
      <c r="AV344" s="24" t="s">
        <v>261</v>
      </c>
      <c r="AW344" s="25" t="s">
        <v>262</v>
      </c>
      <c r="AX344" s="24" t="s">
        <v>261</v>
      </c>
      <c r="AY344" s="25" t="s">
        <v>262</v>
      </c>
      <c r="AZ344" s="27" t="s">
        <v>262</v>
      </c>
      <c r="BA344" s="27" t="s">
        <v>262</v>
      </c>
      <c r="BB344" s="24" t="s">
        <v>261</v>
      </c>
      <c r="BC344" s="25" t="s">
        <v>262</v>
      </c>
      <c r="BD344" s="24" t="s">
        <v>263</v>
      </c>
      <c r="BE344" s="26">
        <v>44629</v>
      </c>
      <c r="BF344" t="s">
        <v>475</v>
      </c>
      <c r="BG344" t="s">
        <v>207</v>
      </c>
      <c r="BH344" t="s">
        <v>208</v>
      </c>
      <c r="BI344" t="s">
        <v>529</v>
      </c>
      <c r="BJ344" t="s">
        <v>210</v>
      </c>
      <c r="BK344" t="s">
        <v>211</v>
      </c>
      <c r="BL344" t="s">
        <v>212</v>
      </c>
      <c r="BM344" t="s">
        <v>478</v>
      </c>
      <c r="BN344" t="s">
        <v>219</v>
      </c>
      <c r="BO344" t="s">
        <v>331</v>
      </c>
      <c r="BP344" t="s">
        <v>219</v>
      </c>
      <c r="BQ344" t="s">
        <v>216</v>
      </c>
      <c r="BR344" t="s">
        <v>2198</v>
      </c>
      <c r="BS344" t="s">
        <v>1104</v>
      </c>
      <c r="BT344" t="s">
        <v>481</v>
      </c>
      <c r="BU344" t="s">
        <v>479</v>
      </c>
      <c r="BV344" t="s">
        <v>219</v>
      </c>
      <c r="BW344" t="s">
        <v>540</v>
      </c>
      <c r="BX344" t="s">
        <v>2199</v>
      </c>
      <c r="BY344" t="s">
        <v>2200</v>
      </c>
      <c r="BZ344" t="s">
        <v>1104</v>
      </c>
      <c r="CA344" t="s">
        <v>481</v>
      </c>
      <c r="CB344" t="s">
        <v>479</v>
      </c>
      <c r="CC344" t="s">
        <v>219</v>
      </c>
      <c r="CD344" t="s">
        <v>795</v>
      </c>
      <c r="CF344" t="s">
        <v>821</v>
      </c>
      <c r="CG344" t="s">
        <v>219</v>
      </c>
      <c r="CI344" t="s">
        <v>333</v>
      </c>
      <c r="CJ344" t="s">
        <v>2201</v>
      </c>
      <c r="CK344" t="s">
        <v>220</v>
      </c>
      <c r="CL344" t="s">
        <v>2128</v>
      </c>
      <c r="CN344" t="s">
        <v>306</v>
      </c>
      <c r="CP344" t="s">
        <v>225</v>
      </c>
      <c r="CQ344" t="s">
        <v>370</v>
      </c>
      <c r="CR344" t="s">
        <v>244</v>
      </c>
      <c r="CS344" t="s">
        <v>286</v>
      </c>
      <c r="CT344" t="s">
        <v>214</v>
      </c>
      <c r="CU344" t="s">
        <v>219</v>
      </c>
      <c r="CV344" t="s">
        <v>227</v>
      </c>
      <c r="CW344" t="s">
        <v>244</v>
      </c>
      <c r="CX344" t="s">
        <v>287</v>
      </c>
      <c r="CY344" t="s">
        <v>228</v>
      </c>
      <c r="CZ344" t="s">
        <v>219</v>
      </c>
      <c r="DA344" t="s">
        <v>219</v>
      </c>
      <c r="DB344" t="s">
        <v>398</v>
      </c>
      <c r="DC344" t="s">
        <v>398</v>
      </c>
      <c r="DD344" t="s">
        <v>219</v>
      </c>
      <c r="DG344" t="s">
        <v>500</v>
      </c>
      <c r="DH344" t="s">
        <v>2202</v>
      </c>
      <c r="DI344" t="s">
        <v>338</v>
      </c>
      <c r="DK344" t="s">
        <v>233</v>
      </c>
      <c r="DL344" t="s">
        <v>372</v>
      </c>
      <c r="DM344" t="s">
        <v>214</v>
      </c>
      <c r="DN344" t="s">
        <v>219</v>
      </c>
      <c r="DO344" t="s">
        <v>414</v>
      </c>
      <c r="DP344" t="s">
        <v>308</v>
      </c>
      <c r="DR344" t="s">
        <v>308</v>
      </c>
      <c r="DT344" t="s">
        <v>219</v>
      </c>
      <c r="DU344" t="s">
        <v>219</v>
      </c>
      <c r="DX344" t="s">
        <v>233</v>
      </c>
      <c r="DY344" t="s">
        <v>372</v>
      </c>
      <c r="DZ344" t="s">
        <v>485</v>
      </c>
      <c r="EA344" t="s">
        <v>233</v>
      </c>
      <c r="EB344" t="s">
        <v>233</v>
      </c>
      <c r="EC344" t="s">
        <v>237</v>
      </c>
      <c r="ED344" t="s">
        <v>372</v>
      </c>
      <c r="EE344" t="s">
        <v>214</v>
      </c>
      <c r="EF344" t="s">
        <v>214</v>
      </c>
      <c r="EG344" t="s">
        <v>214</v>
      </c>
      <c r="EI344" t="s">
        <v>214</v>
      </c>
      <c r="EK344" t="s">
        <v>237</v>
      </c>
      <c r="EL344" t="s">
        <v>237</v>
      </c>
      <c r="EM344" t="s">
        <v>240</v>
      </c>
      <c r="EN344" t="s">
        <v>240</v>
      </c>
      <c r="EO344" t="s">
        <v>401</v>
      </c>
      <c r="EP344" t="s">
        <v>401</v>
      </c>
      <c r="EQ344" t="s">
        <v>214</v>
      </c>
      <c r="ER344" t="s">
        <v>214</v>
      </c>
      <c r="ES344" t="s">
        <v>233</v>
      </c>
      <c r="ET344" t="s">
        <v>372</v>
      </c>
      <c r="EU344" t="s">
        <v>242</v>
      </c>
      <c r="EV344" t="s">
        <v>242</v>
      </c>
      <c r="EW344" t="s">
        <v>310</v>
      </c>
      <c r="EX344" t="s">
        <v>310</v>
      </c>
      <c r="EY344" t="s">
        <v>237</v>
      </c>
      <c r="EZ344" t="s">
        <v>241</v>
      </c>
      <c r="FA344" t="s">
        <v>241</v>
      </c>
      <c r="FB344" t="s">
        <v>237</v>
      </c>
      <c r="FC344" t="s">
        <v>242</v>
      </c>
      <c r="FD344" t="s">
        <v>242</v>
      </c>
      <c r="FE344" t="s">
        <v>250</v>
      </c>
      <c r="FF344" t="s">
        <v>250</v>
      </c>
      <c r="FG344" t="s">
        <v>548</v>
      </c>
      <c r="FH344" t="s">
        <v>547</v>
      </c>
      <c r="FI344" t="s">
        <v>219</v>
      </c>
      <c r="FJ344" t="s">
        <v>214</v>
      </c>
      <c r="FK344" t="s">
        <v>214</v>
      </c>
      <c r="FL344" t="s">
        <v>219</v>
      </c>
      <c r="FM344" t="s">
        <v>245</v>
      </c>
      <c r="FN344" t="s">
        <v>239</v>
      </c>
      <c r="FO344" t="s">
        <v>219</v>
      </c>
      <c r="FP344" t="s">
        <v>219</v>
      </c>
      <c r="FQ344" t="s">
        <v>241</v>
      </c>
      <c r="FR344" t="s">
        <v>241</v>
      </c>
      <c r="FS344" t="s">
        <v>241</v>
      </c>
      <c r="FT344" t="s">
        <v>241</v>
      </c>
      <c r="FU344" t="s">
        <v>219</v>
      </c>
      <c r="FV344" t="s">
        <v>241</v>
      </c>
      <c r="FW344" t="s">
        <v>241</v>
      </c>
      <c r="FX344" t="s">
        <v>241</v>
      </c>
      <c r="FY344" t="s">
        <v>241</v>
      </c>
      <c r="FZ344" t="s">
        <v>341</v>
      </c>
      <c r="GA344" t="s">
        <v>341</v>
      </c>
      <c r="GB344" t="s">
        <v>227</v>
      </c>
      <c r="GC344" t="s">
        <v>244</v>
      </c>
      <c r="GD344" t="s">
        <v>550</v>
      </c>
      <c r="GE344" t="s">
        <v>2203</v>
      </c>
      <c r="GF344" t="s">
        <v>565</v>
      </c>
      <c r="GG344" t="s">
        <v>286</v>
      </c>
      <c r="GH344" t="s">
        <v>241</v>
      </c>
      <c r="GI344" t="s">
        <v>286</v>
      </c>
      <c r="GJ344" t="s">
        <v>286</v>
      </c>
      <c r="GK344" t="s">
        <v>226</v>
      </c>
      <c r="GL344" t="s">
        <v>226</v>
      </c>
      <c r="GM344" t="s">
        <v>226</v>
      </c>
      <c r="GN344" t="s">
        <v>214</v>
      </c>
      <c r="GO344" t="s">
        <v>214</v>
      </c>
      <c r="GP344" t="s">
        <v>295</v>
      </c>
      <c r="GQ344" t="s">
        <v>553</v>
      </c>
      <c r="GR344" t="s">
        <v>295</v>
      </c>
      <c r="GS344" t="s">
        <v>214</v>
      </c>
      <c r="GT344" t="s">
        <v>241</v>
      </c>
      <c r="GU344" t="s">
        <v>219</v>
      </c>
      <c r="GV344" t="s">
        <v>575</v>
      </c>
      <c r="GW344" t="s">
        <v>297</v>
      </c>
      <c r="GX344" t="s">
        <v>252</v>
      </c>
      <c r="GY344" t="s">
        <v>254</v>
      </c>
      <c r="GZ344" t="s">
        <v>241</v>
      </c>
      <c r="HA344" t="s">
        <v>298</v>
      </c>
      <c r="HB344" t="s">
        <v>241</v>
      </c>
      <c r="HC344" t="s">
        <v>315</v>
      </c>
      <c r="HD344" t="s">
        <v>316</v>
      </c>
      <c r="HE344" t="s">
        <v>343</v>
      </c>
      <c r="HF344" t="s">
        <v>2204</v>
      </c>
      <c r="HG344" t="s">
        <v>319</v>
      </c>
      <c r="HH344" t="s">
        <v>2205</v>
      </c>
      <c r="HI344" t="s">
        <v>241</v>
      </c>
      <c r="HJ344" t="s">
        <v>214</v>
      </c>
      <c r="HK344" t="s">
        <v>2206</v>
      </c>
      <c r="HL344" s="12"/>
      <c r="HM344">
        <v>0.75</v>
      </c>
      <c r="HN344">
        <v>0.75</v>
      </c>
      <c r="HO344">
        <v>1</v>
      </c>
      <c r="HP344">
        <v>1</v>
      </c>
      <c r="HQ344">
        <v>0.5</v>
      </c>
      <c r="HR344">
        <v>0.25</v>
      </c>
      <c r="HS344">
        <v>1</v>
      </c>
      <c r="HT344">
        <v>1</v>
      </c>
      <c r="HU344">
        <v>1</v>
      </c>
      <c r="HV344">
        <v>0.25</v>
      </c>
      <c r="HW344">
        <v>0.25</v>
      </c>
      <c r="HX344">
        <v>0.5</v>
      </c>
      <c r="HY344">
        <v>1</v>
      </c>
      <c r="HZ344">
        <v>0.5</v>
      </c>
      <c r="IA344" s="4">
        <v>1</v>
      </c>
      <c r="IB344">
        <v>0.25</v>
      </c>
      <c r="IC344">
        <v>0.75</v>
      </c>
      <c r="ID344">
        <v>0.5</v>
      </c>
      <c r="IE344">
        <v>0.75</v>
      </c>
      <c r="IG344">
        <v>0.5</v>
      </c>
      <c r="IH344">
        <v>0.25</v>
      </c>
      <c r="II344">
        <v>0.75</v>
      </c>
      <c r="IJ344">
        <v>1</v>
      </c>
      <c r="IK344">
        <v>1</v>
      </c>
      <c r="IL344">
        <v>0</v>
      </c>
      <c r="IM344">
        <v>0.25</v>
      </c>
      <c r="IN344">
        <v>0</v>
      </c>
      <c r="IO344">
        <v>1</v>
      </c>
      <c r="IQ344">
        <v>0</v>
      </c>
      <c r="IS344">
        <f t="shared" si="288"/>
        <v>0.11249999999999999</v>
      </c>
      <c r="IT344">
        <f t="shared" si="289"/>
        <v>0.09</v>
      </c>
      <c r="IU344">
        <f t="shared" si="290"/>
        <v>0.08</v>
      </c>
      <c r="IV344">
        <f t="shared" si="291"/>
        <v>0.1</v>
      </c>
      <c r="IW344">
        <f t="shared" si="292"/>
        <v>0.04</v>
      </c>
      <c r="IX344">
        <f t="shared" si="293"/>
        <v>3.2500000000000001E-2</v>
      </c>
      <c r="IY344">
        <f t="shared" si="294"/>
        <v>0.1</v>
      </c>
      <c r="IZ344">
        <f t="shared" si="295"/>
        <v>0.11</v>
      </c>
      <c r="JA344">
        <f t="shared" si="296"/>
        <v>0.13</v>
      </c>
      <c r="JB344">
        <f t="shared" si="297"/>
        <v>2.5000000000000001E-2</v>
      </c>
      <c r="JC344">
        <f t="shared" si="298"/>
        <v>0.03</v>
      </c>
      <c r="JD344">
        <f t="shared" si="299"/>
        <v>5.5E-2</v>
      </c>
      <c r="JE344">
        <f t="shared" si="300"/>
        <v>7.0000000000000007E-2</v>
      </c>
      <c r="JF344">
        <f t="shared" si="301"/>
        <v>0.06</v>
      </c>
      <c r="JG344" s="5">
        <f t="shared" si="302"/>
        <v>0.05</v>
      </c>
      <c r="JH344">
        <f t="shared" si="303"/>
        <v>0</v>
      </c>
      <c r="JI344">
        <f t="shared" si="303"/>
        <v>0</v>
      </c>
      <c r="JJ344">
        <f t="shared" si="304"/>
        <v>0.1</v>
      </c>
      <c r="JK344">
        <f t="shared" si="305"/>
        <v>0.11249999999999999</v>
      </c>
      <c r="JL344" s="6">
        <f t="shared" si="306"/>
        <v>3.6666666666666667E-2</v>
      </c>
      <c r="JM344">
        <f t="shared" si="307"/>
        <v>0.06</v>
      </c>
      <c r="JN344">
        <f t="shared" si="308"/>
        <v>1.2500000000000001E-2</v>
      </c>
      <c r="JO344">
        <f t="shared" si="309"/>
        <v>0.11249999999999999</v>
      </c>
      <c r="JP344">
        <f t="shared" si="310"/>
        <v>0.1</v>
      </c>
      <c r="JQ344">
        <f t="shared" si="311"/>
        <v>0.12</v>
      </c>
      <c r="JR344">
        <f t="shared" si="312"/>
        <v>0</v>
      </c>
      <c r="JS344">
        <f t="shared" si="313"/>
        <v>2.5000000000000001E-2</v>
      </c>
      <c r="JT344">
        <f t="shared" si="313"/>
        <v>0</v>
      </c>
      <c r="JU344">
        <f t="shared" si="314"/>
        <v>1</v>
      </c>
      <c r="JV344">
        <f t="shared" si="314"/>
        <v>0</v>
      </c>
      <c r="JW344">
        <f t="shared" si="315"/>
        <v>0.15</v>
      </c>
      <c r="JY344">
        <f t="shared" si="316"/>
        <v>3.7500000000000006E-2</v>
      </c>
      <c r="JZ344">
        <f t="shared" si="317"/>
        <v>0.06</v>
      </c>
      <c r="KA344">
        <f t="shared" si="318"/>
        <v>0.02</v>
      </c>
      <c r="KB344">
        <f t="shared" si="318"/>
        <v>0.02</v>
      </c>
      <c r="KC344">
        <f t="shared" si="319"/>
        <v>0.02</v>
      </c>
      <c r="KD344">
        <f t="shared" si="287"/>
        <v>7.4999999999999997E-3</v>
      </c>
      <c r="KE344">
        <f t="shared" si="287"/>
        <v>0.03</v>
      </c>
      <c r="KF344">
        <f t="shared" si="287"/>
        <v>0.03</v>
      </c>
      <c r="KG344">
        <f t="shared" si="287"/>
        <v>0.03</v>
      </c>
      <c r="KH344">
        <f t="shared" si="287"/>
        <v>7.4999999999999997E-3</v>
      </c>
      <c r="KI344">
        <f t="shared" si="287"/>
        <v>7.4999999999999997E-3</v>
      </c>
      <c r="KJ344">
        <f t="shared" si="286"/>
        <v>1.4999999999999999E-2</v>
      </c>
      <c r="KK344">
        <f t="shared" si="320"/>
        <v>0.02</v>
      </c>
      <c r="KL344">
        <f t="shared" si="321"/>
        <v>0.02</v>
      </c>
      <c r="KM344" s="5">
        <f t="shared" si="322"/>
        <v>0.05</v>
      </c>
      <c r="KN344">
        <f t="shared" si="323"/>
        <v>0</v>
      </c>
      <c r="KO344">
        <f t="shared" si="323"/>
        <v>0</v>
      </c>
      <c r="KP344">
        <f t="shared" si="324"/>
        <v>0.03</v>
      </c>
      <c r="KQ344">
        <f t="shared" si="325"/>
        <v>2.2499999999999999E-2</v>
      </c>
      <c r="KR344" s="6">
        <f t="shared" si="326"/>
        <v>1.8333333333333333E-2</v>
      </c>
      <c r="KS344">
        <f t="shared" si="327"/>
        <v>0.02</v>
      </c>
      <c r="KT344">
        <f t="shared" si="328"/>
        <v>7.4999999999999997E-3</v>
      </c>
      <c r="KU344">
        <f t="shared" si="329"/>
        <v>0.03</v>
      </c>
      <c r="KV344">
        <f t="shared" si="330"/>
        <v>0.05</v>
      </c>
      <c r="KW344">
        <f t="shared" si="331"/>
        <v>0.01</v>
      </c>
      <c r="KX344">
        <f t="shared" si="332"/>
        <v>0</v>
      </c>
      <c r="KY344">
        <f t="shared" si="333"/>
        <v>0.01</v>
      </c>
      <c r="KZ344">
        <f t="shared" si="334"/>
        <v>0</v>
      </c>
      <c r="LA344">
        <f t="shared" si="335"/>
        <v>1</v>
      </c>
      <c r="LB344">
        <f t="shared" si="335"/>
        <v>0</v>
      </c>
      <c r="LC344">
        <f t="shared" si="336"/>
        <v>0.1</v>
      </c>
      <c r="LE344" t="str">
        <f t="shared" si="342"/>
        <v>Cameroun</v>
      </c>
      <c r="LF344">
        <f t="shared" si="337"/>
        <v>0.79499999999999993</v>
      </c>
      <c r="LG344" s="6">
        <f t="shared" si="338"/>
        <v>0.53916666666666657</v>
      </c>
      <c r="LH344">
        <f t="shared" si="339"/>
        <v>0.58000000000000007</v>
      </c>
      <c r="LI344" s="6">
        <f t="shared" si="340"/>
        <v>0.67333333333333345</v>
      </c>
      <c r="LJ344">
        <f t="shared" si="341"/>
        <v>0</v>
      </c>
    </row>
    <row r="345" spans="1:322" x14ac:dyDescent="0.35">
      <c r="A345" s="3">
        <v>44925</v>
      </c>
      <c r="B345" t="s">
        <v>2207</v>
      </c>
      <c r="D345" s="27" t="s">
        <v>321</v>
      </c>
      <c r="E345" s="27" t="s">
        <v>321</v>
      </c>
      <c r="F345" s="27">
        <v>22</v>
      </c>
      <c r="G345" s="27" t="s">
        <v>258</v>
      </c>
      <c r="H345" s="27" t="s">
        <v>259</v>
      </c>
      <c r="I345" s="27" t="s">
        <v>685</v>
      </c>
      <c r="J345" s="27" t="s">
        <v>323</v>
      </c>
      <c r="K345" s="28">
        <v>44447</v>
      </c>
      <c r="L345" s="28">
        <v>44428</v>
      </c>
      <c r="M345" s="28">
        <v>44550</v>
      </c>
      <c r="N345" s="27" t="s">
        <v>261</v>
      </c>
      <c r="O345" s="27" t="s">
        <v>261</v>
      </c>
      <c r="P345" s="27" t="s">
        <v>261</v>
      </c>
      <c r="Q345" s="27" t="s">
        <v>324</v>
      </c>
      <c r="R345" s="28">
        <v>44698</v>
      </c>
      <c r="S345" s="28">
        <v>44698</v>
      </c>
      <c r="T345" s="27" t="s">
        <v>263</v>
      </c>
      <c r="U345" s="27" t="s">
        <v>261</v>
      </c>
      <c r="V345" s="28" t="s">
        <v>262</v>
      </c>
      <c r="W345" s="27" t="s">
        <v>261</v>
      </c>
      <c r="X345" s="28" t="s">
        <v>262</v>
      </c>
      <c r="Y345" s="27" t="s">
        <v>263</v>
      </c>
      <c r="Z345" s="28">
        <v>44697</v>
      </c>
      <c r="AA345" s="27" t="s">
        <v>264</v>
      </c>
      <c r="AB345" s="27" t="s">
        <v>265</v>
      </c>
      <c r="AC345" s="27" t="s">
        <v>2208</v>
      </c>
      <c r="AD345" s="27" t="s">
        <v>267</v>
      </c>
      <c r="AE345" s="27" t="s">
        <v>326</v>
      </c>
      <c r="AF345" s="27" t="s">
        <v>327</v>
      </c>
      <c r="AG345" s="29">
        <v>1060</v>
      </c>
      <c r="AH345" s="27" t="s">
        <v>261</v>
      </c>
      <c r="AI345" s="27" t="s">
        <v>262</v>
      </c>
      <c r="AJ345" s="28" t="s">
        <v>262</v>
      </c>
      <c r="AK345" s="27" t="s">
        <v>262</v>
      </c>
      <c r="AL345" s="27" t="s">
        <v>262</v>
      </c>
      <c r="AM345" s="27" t="s">
        <v>262</v>
      </c>
      <c r="AN345" s="27" t="s">
        <v>262</v>
      </c>
      <c r="AO345" s="27" t="s">
        <v>263</v>
      </c>
      <c r="AP345" s="27" t="s">
        <v>261</v>
      </c>
      <c r="AQ345" s="28" t="s">
        <v>262</v>
      </c>
      <c r="AR345" s="27" t="s">
        <v>261</v>
      </c>
      <c r="AS345" s="28" t="s">
        <v>262</v>
      </c>
      <c r="AT345" s="27" t="s">
        <v>261</v>
      </c>
      <c r="AU345" s="28" t="s">
        <v>262</v>
      </c>
      <c r="AV345" s="27" t="s">
        <v>261</v>
      </c>
      <c r="AW345" s="28" t="s">
        <v>262</v>
      </c>
      <c r="AX345" s="27" t="s">
        <v>261</v>
      </c>
      <c r="AY345" s="28" t="s">
        <v>262</v>
      </c>
      <c r="AZ345" s="27" t="s">
        <v>263</v>
      </c>
      <c r="BA345" s="28">
        <v>44701</v>
      </c>
      <c r="BB345" s="27" t="s">
        <v>261</v>
      </c>
      <c r="BC345" s="28" t="s">
        <v>262</v>
      </c>
      <c r="BD345" s="27" t="s">
        <v>263</v>
      </c>
      <c r="BE345" s="30">
        <v>44701</v>
      </c>
      <c r="BF345" t="s">
        <v>206</v>
      </c>
      <c r="BG345" t="s">
        <v>685</v>
      </c>
      <c r="BH345" t="s">
        <v>208</v>
      </c>
      <c r="BI345" t="s">
        <v>448</v>
      </c>
      <c r="BJ345" t="s">
        <v>210</v>
      </c>
      <c r="BK345" t="s">
        <v>274</v>
      </c>
      <c r="BL345" t="s">
        <v>212</v>
      </c>
      <c r="BM345" t="s">
        <v>347</v>
      </c>
      <c r="BN345" t="s">
        <v>214</v>
      </c>
      <c r="BO345" t="s">
        <v>302</v>
      </c>
      <c r="BP345" t="s">
        <v>219</v>
      </c>
      <c r="BQ345" t="s">
        <v>216</v>
      </c>
      <c r="BR345" t="s">
        <v>2209</v>
      </c>
      <c r="BU345" t="s">
        <v>2209</v>
      </c>
      <c r="BV345" t="s">
        <v>214</v>
      </c>
      <c r="CC345" t="s">
        <v>214</v>
      </c>
      <c r="CG345" t="s">
        <v>219</v>
      </c>
      <c r="CI345" t="s">
        <v>335</v>
      </c>
      <c r="CJ345" t="s">
        <v>2210</v>
      </c>
      <c r="CK345" t="s">
        <v>220</v>
      </c>
      <c r="CL345" t="s">
        <v>336</v>
      </c>
      <c r="CN345" t="s">
        <v>223</v>
      </c>
      <c r="CP345" t="s">
        <v>370</v>
      </c>
      <c r="CQ345" t="s">
        <v>285</v>
      </c>
      <c r="CR345" t="s">
        <v>227</v>
      </c>
      <c r="CS345" t="s">
        <v>227</v>
      </c>
      <c r="CT345" t="s">
        <v>219</v>
      </c>
      <c r="CU345" t="s">
        <v>219</v>
      </c>
      <c r="CV345" t="s">
        <v>227</v>
      </c>
      <c r="CW345" t="s">
        <v>227</v>
      </c>
      <c r="CX345" t="s">
        <v>353</v>
      </c>
      <c r="CY345" t="s">
        <v>228</v>
      </c>
      <c r="CZ345" t="s">
        <v>219</v>
      </c>
      <c r="DA345" t="s">
        <v>219</v>
      </c>
      <c r="DB345" t="s">
        <v>230</v>
      </c>
      <c r="DC345" t="s">
        <v>230</v>
      </c>
      <c r="DD345" t="s">
        <v>219</v>
      </c>
      <c r="DI345" t="s">
        <v>2211</v>
      </c>
      <c r="DK345" t="s">
        <v>233</v>
      </c>
      <c r="DL345" t="s">
        <v>233</v>
      </c>
      <c r="DM345" t="s">
        <v>219</v>
      </c>
      <c r="DN345" t="s">
        <v>219</v>
      </c>
      <c r="DO345" t="s">
        <v>234</v>
      </c>
      <c r="DP345" t="s">
        <v>235</v>
      </c>
      <c r="DR345" t="s">
        <v>235</v>
      </c>
      <c r="DT345" t="s">
        <v>214</v>
      </c>
      <c r="DU345" t="s">
        <v>214</v>
      </c>
      <c r="DV345" t="s">
        <v>236</v>
      </c>
      <c r="DX345" t="s">
        <v>242</v>
      </c>
      <c r="DY345" t="s">
        <v>237</v>
      </c>
      <c r="DZ345" t="s">
        <v>238</v>
      </c>
      <c r="EA345" t="s">
        <v>237</v>
      </c>
      <c r="EB345" t="s">
        <v>237</v>
      </c>
      <c r="EC345" t="s">
        <v>242</v>
      </c>
      <c r="ED345" t="s">
        <v>242</v>
      </c>
      <c r="EE345" t="s">
        <v>214</v>
      </c>
      <c r="EF345" t="s">
        <v>214</v>
      </c>
      <c r="EG345" t="s">
        <v>214</v>
      </c>
      <c r="EI345" t="s">
        <v>214</v>
      </c>
      <c r="EK345" t="s">
        <v>242</v>
      </c>
      <c r="EL345" t="s">
        <v>242</v>
      </c>
      <c r="EM345" t="s">
        <v>240</v>
      </c>
      <c r="EN345" t="s">
        <v>240</v>
      </c>
      <c r="EO345" t="s">
        <v>357</v>
      </c>
      <c r="EP345" t="s">
        <v>240</v>
      </c>
      <c r="EQ345" t="s">
        <v>214</v>
      </c>
      <c r="ER345" t="s">
        <v>214</v>
      </c>
      <c r="ES345" t="s">
        <v>242</v>
      </c>
      <c r="ET345" t="s">
        <v>242</v>
      </c>
      <c r="EU345" t="s">
        <v>389</v>
      </c>
      <c r="EV345" t="s">
        <v>389</v>
      </c>
      <c r="EW345" t="s">
        <v>243</v>
      </c>
      <c r="EX345" t="s">
        <v>243</v>
      </c>
      <c r="EY345" t="s">
        <v>237</v>
      </c>
      <c r="EZ345" t="s">
        <v>241</v>
      </c>
      <c r="FA345" t="s">
        <v>241</v>
      </c>
      <c r="FB345" t="s">
        <v>237</v>
      </c>
      <c r="FC345" t="s">
        <v>372</v>
      </c>
      <c r="FD345" t="s">
        <v>372</v>
      </c>
      <c r="FE345" t="s">
        <v>226</v>
      </c>
      <c r="FF345" t="s">
        <v>226</v>
      </c>
      <c r="FG345" t="s">
        <v>358</v>
      </c>
      <c r="FH345" t="s">
        <v>358</v>
      </c>
      <c r="FI345" t="s">
        <v>214</v>
      </c>
      <c r="FJ345" t="s">
        <v>214</v>
      </c>
      <c r="FK345" t="s">
        <v>214</v>
      </c>
      <c r="FL345" t="s">
        <v>214</v>
      </c>
      <c r="FM345" t="s">
        <v>292</v>
      </c>
      <c r="FN345" t="s">
        <v>403</v>
      </c>
      <c r="FO345" t="s">
        <v>214</v>
      </c>
      <c r="FP345" t="s">
        <v>219</v>
      </c>
      <c r="FQ345" t="s">
        <v>1106</v>
      </c>
      <c r="FR345" t="s">
        <v>241</v>
      </c>
      <c r="FS345" t="s">
        <v>247</v>
      </c>
      <c r="FT345" t="s">
        <v>241</v>
      </c>
      <c r="FU345" t="s">
        <v>219</v>
      </c>
      <c r="FV345" t="s">
        <v>241</v>
      </c>
      <c r="FW345" t="s">
        <v>241</v>
      </c>
      <c r="FX345" t="s">
        <v>241</v>
      </c>
      <c r="FY345" t="s">
        <v>241</v>
      </c>
      <c r="FZ345" t="s">
        <v>341</v>
      </c>
      <c r="GA345" t="s">
        <v>341</v>
      </c>
      <c r="GB345" t="s">
        <v>227</v>
      </c>
      <c r="GC345" t="s">
        <v>227</v>
      </c>
      <c r="GD345" t="s">
        <v>293</v>
      </c>
      <c r="GE345" t="s">
        <v>241</v>
      </c>
      <c r="GF345" t="s">
        <v>293</v>
      </c>
      <c r="GG345" t="s">
        <v>227</v>
      </c>
      <c r="GH345" t="s">
        <v>241</v>
      </c>
      <c r="GI345" t="s">
        <v>227</v>
      </c>
      <c r="GJ345" t="s">
        <v>227</v>
      </c>
      <c r="GK345" t="s">
        <v>244</v>
      </c>
      <c r="GL345" t="s">
        <v>226</v>
      </c>
      <c r="GM345" t="s">
        <v>226</v>
      </c>
      <c r="GN345" t="s">
        <v>219</v>
      </c>
      <c r="GO345" t="s">
        <v>219</v>
      </c>
      <c r="GP345" t="s">
        <v>295</v>
      </c>
      <c r="GQ345" t="s">
        <v>553</v>
      </c>
      <c r="GR345" t="s">
        <v>295</v>
      </c>
      <c r="GS345" t="s">
        <v>214</v>
      </c>
      <c r="GT345" t="s">
        <v>241</v>
      </c>
      <c r="GU345" t="s">
        <v>214</v>
      </c>
      <c r="GV345" t="s">
        <v>241</v>
      </c>
      <c r="GW345" t="s">
        <v>296</v>
      </c>
      <c r="GX345" t="s">
        <v>252</v>
      </c>
      <c r="GY345" t="s">
        <v>2212</v>
      </c>
      <c r="GZ345" t="s">
        <v>241</v>
      </c>
      <c r="HA345" t="s">
        <v>298</v>
      </c>
      <c r="HB345" t="s">
        <v>241</v>
      </c>
      <c r="HC345" t="s">
        <v>360</v>
      </c>
      <c r="HD345" t="s">
        <v>361</v>
      </c>
      <c r="HE345" t="s">
        <v>317</v>
      </c>
      <c r="HF345" t="s">
        <v>241</v>
      </c>
      <c r="HG345" t="s">
        <v>319</v>
      </c>
      <c r="HH345" t="s">
        <v>241</v>
      </c>
      <c r="HI345" t="s">
        <v>241</v>
      </c>
      <c r="HJ345" t="s">
        <v>219</v>
      </c>
      <c r="HK345" t="s">
        <v>241</v>
      </c>
      <c r="HL345" s="12"/>
      <c r="HM345">
        <v>0.5</v>
      </c>
      <c r="HN345">
        <v>1</v>
      </c>
      <c r="HO345">
        <v>0</v>
      </c>
      <c r="HP345">
        <v>1</v>
      </c>
      <c r="HQ345">
        <v>1</v>
      </c>
      <c r="HR345">
        <v>0.25</v>
      </c>
      <c r="HS345">
        <v>0</v>
      </c>
      <c r="HT345">
        <v>0</v>
      </c>
      <c r="HU345">
        <v>0</v>
      </c>
      <c r="HV345">
        <v>0.75</v>
      </c>
      <c r="HW345">
        <v>0.5</v>
      </c>
      <c r="HX345">
        <v>0.75</v>
      </c>
      <c r="HY345">
        <v>1</v>
      </c>
      <c r="HZ345">
        <v>0.75</v>
      </c>
      <c r="IA345" s="4">
        <v>1</v>
      </c>
      <c r="IB345">
        <v>0.75</v>
      </c>
      <c r="IC345">
        <v>1</v>
      </c>
      <c r="ID345">
        <v>0.5</v>
      </c>
      <c r="IE345">
        <v>0</v>
      </c>
      <c r="IG345">
        <v>1</v>
      </c>
      <c r="IH345">
        <v>1</v>
      </c>
      <c r="II345">
        <v>1</v>
      </c>
      <c r="IJ345">
        <v>1</v>
      </c>
      <c r="IK345">
        <v>1</v>
      </c>
      <c r="IL345">
        <v>1</v>
      </c>
      <c r="IM345">
        <v>1</v>
      </c>
      <c r="IN345">
        <v>1</v>
      </c>
      <c r="IO345">
        <v>1</v>
      </c>
      <c r="IQ345">
        <v>0</v>
      </c>
      <c r="IS345">
        <f t="shared" si="288"/>
        <v>7.4999999999999997E-2</v>
      </c>
      <c r="IT345">
        <f t="shared" si="289"/>
        <v>0.12</v>
      </c>
      <c r="IU345">
        <f t="shared" si="290"/>
        <v>0</v>
      </c>
      <c r="IV345">
        <f t="shared" si="291"/>
        <v>0.1</v>
      </c>
      <c r="IW345">
        <f t="shared" si="292"/>
        <v>0.08</v>
      </c>
      <c r="IX345">
        <f t="shared" si="293"/>
        <v>3.2500000000000001E-2</v>
      </c>
      <c r="IY345">
        <f t="shared" si="294"/>
        <v>0</v>
      </c>
      <c r="IZ345">
        <f t="shared" si="295"/>
        <v>0</v>
      </c>
      <c r="JA345">
        <f t="shared" si="296"/>
        <v>0</v>
      </c>
      <c r="JB345">
        <f t="shared" si="297"/>
        <v>7.5000000000000011E-2</v>
      </c>
      <c r="JC345">
        <f t="shared" si="298"/>
        <v>0.06</v>
      </c>
      <c r="JD345">
        <f t="shared" si="299"/>
        <v>8.2500000000000004E-2</v>
      </c>
      <c r="JE345">
        <f t="shared" si="300"/>
        <v>7.0000000000000007E-2</v>
      </c>
      <c r="JF345">
        <f t="shared" si="301"/>
        <v>0.09</v>
      </c>
      <c r="JG345" s="5">
        <f t="shared" si="302"/>
        <v>0.05</v>
      </c>
      <c r="JH345">
        <f t="shared" si="303"/>
        <v>0</v>
      </c>
      <c r="JI345">
        <f t="shared" si="303"/>
        <v>0</v>
      </c>
      <c r="JJ345">
        <f t="shared" si="304"/>
        <v>0.1</v>
      </c>
      <c r="JK345">
        <f t="shared" si="305"/>
        <v>0</v>
      </c>
      <c r="JL345" s="6">
        <f t="shared" si="306"/>
        <v>0.06</v>
      </c>
      <c r="JM345">
        <f t="shared" si="307"/>
        <v>0.12</v>
      </c>
      <c r="JN345">
        <f t="shared" si="308"/>
        <v>0.05</v>
      </c>
      <c r="JO345">
        <f t="shared" si="309"/>
        <v>0.15</v>
      </c>
      <c r="JP345">
        <f t="shared" si="310"/>
        <v>0.1</v>
      </c>
      <c r="JQ345">
        <f t="shared" si="311"/>
        <v>0.12</v>
      </c>
      <c r="JR345">
        <f t="shared" si="312"/>
        <v>0.11</v>
      </c>
      <c r="JS345">
        <f t="shared" si="313"/>
        <v>0.1</v>
      </c>
      <c r="JT345">
        <f t="shared" si="313"/>
        <v>0.1</v>
      </c>
      <c r="JU345">
        <f t="shared" si="314"/>
        <v>1</v>
      </c>
      <c r="JV345">
        <f t="shared" si="314"/>
        <v>0</v>
      </c>
      <c r="JW345">
        <f t="shared" si="315"/>
        <v>0.15</v>
      </c>
      <c r="JY345">
        <f t="shared" si="316"/>
        <v>2.5000000000000001E-2</v>
      </c>
      <c r="JZ345">
        <f t="shared" si="317"/>
        <v>0.08</v>
      </c>
      <c r="KA345">
        <f t="shared" si="318"/>
        <v>0</v>
      </c>
      <c r="KB345">
        <f t="shared" si="318"/>
        <v>0.02</v>
      </c>
      <c r="KC345">
        <f t="shared" si="319"/>
        <v>0.04</v>
      </c>
      <c r="KD345">
        <f t="shared" si="287"/>
        <v>7.4999999999999997E-3</v>
      </c>
      <c r="KE345">
        <f t="shared" si="287"/>
        <v>0</v>
      </c>
      <c r="KF345">
        <f t="shared" si="287"/>
        <v>0</v>
      </c>
      <c r="KG345">
        <f t="shared" si="287"/>
        <v>0</v>
      </c>
      <c r="KH345">
        <f t="shared" si="287"/>
        <v>2.2499999999999999E-2</v>
      </c>
      <c r="KI345">
        <f t="shared" si="287"/>
        <v>1.4999999999999999E-2</v>
      </c>
      <c r="KJ345">
        <f t="shared" si="286"/>
        <v>2.2499999999999999E-2</v>
      </c>
      <c r="KK345">
        <f t="shared" si="320"/>
        <v>0.02</v>
      </c>
      <c r="KL345">
        <f t="shared" si="321"/>
        <v>0.03</v>
      </c>
      <c r="KM345" s="5">
        <f t="shared" si="322"/>
        <v>0.05</v>
      </c>
      <c r="KN345">
        <f t="shared" si="323"/>
        <v>0</v>
      </c>
      <c r="KO345">
        <f t="shared" si="323"/>
        <v>0</v>
      </c>
      <c r="KP345">
        <f t="shared" si="324"/>
        <v>0.03</v>
      </c>
      <c r="KQ345">
        <f t="shared" si="325"/>
        <v>0</v>
      </c>
      <c r="KR345" s="6">
        <f t="shared" si="326"/>
        <v>0.03</v>
      </c>
      <c r="KS345">
        <f t="shared" si="327"/>
        <v>0.04</v>
      </c>
      <c r="KT345">
        <f t="shared" si="328"/>
        <v>0.03</v>
      </c>
      <c r="KU345">
        <f t="shared" si="329"/>
        <v>0.04</v>
      </c>
      <c r="KV345">
        <f t="shared" si="330"/>
        <v>0.05</v>
      </c>
      <c r="KW345">
        <f t="shared" si="331"/>
        <v>0.01</v>
      </c>
      <c r="KX345">
        <f t="shared" si="332"/>
        <v>0</v>
      </c>
      <c r="KY345">
        <f t="shared" si="333"/>
        <v>0.04</v>
      </c>
      <c r="KZ345">
        <f t="shared" si="334"/>
        <v>0.03</v>
      </c>
      <c r="LA345">
        <f t="shared" si="335"/>
        <v>1</v>
      </c>
      <c r="LB345">
        <f t="shared" si="335"/>
        <v>0</v>
      </c>
      <c r="LC345">
        <f t="shared" si="336"/>
        <v>0.1</v>
      </c>
      <c r="LE345" t="str">
        <f t="shared" si="342"/>
        <v>Gambie</v>
      </c>
      <c r="LF345">
        <f t="shared" si="337"/>
        <v>0.40750000000000008</v>
      </c>
      <c r="LG345" s="6">
        <f t="shared" si="338"/>
        <v>0.58750000000000013</v>
      </c>
      <c r="LH345">
        <f t="shared" si="339"/>
        <v>0.99999999999999989</v>
      </c>
      <c r="LI345" s="6">
        <f t="shared" si="340"/>
        <v>0.73250000000000004</v>
      </c>
      <c r="LJ345">
        <f t="shared" si="341"/>
        <v>0</v>
      </c>
    </row>
    <row r="346" spans="1:322" x14ac:dyDescent="0.35">
      <c r="A346" s="3">
        <v>44925</v>
      </c>
      <c r="B346" t="s">
        <v>2213</v>
      </c>
      <c r="D346" s="24" t="s">
        <v>321</v>
      </c>
      <c r="E346" s="24" t="s">
        <v>321</v>
      </c>
      <c r="F346" s="24">
        <v>24</v>
      </c>
      <c r="G346" s="24" t="s">
        <v>258</v>
      </c>
      <c r="H346" s="24" t="s">
        <v>259</v>
      </c>
      <c r="I346" s="24" t="s">
        <v>685</v>
      </c>
      <c r="J346" s="24" t="s">
        <v>323</v>
      </c>
      <c r="K346" s="25">
        <v>44532</v>
      </c>
      <c r="L346" s="25">
        <v>44468</v>
      </c>
      <c r="M346" s="25">
        <v>44550</v>
      </c>
      <c r="N346" s="24" t="s">
        <v>261</v>
      </c>
      <c r="O346" s="24" t="s">
        <v>261</v>
      </c>
      <c r="P346" s="24" t="s">
        <v>261</v>
      </c>
      <c r="Q346" s="24" t="s">
        <v>324</v>
      </c>
      <c r="R346" s="25">
        <v>44616</v>
      </c>
      <c r="S346" s="25">
        <v>44616</v>
      </c>
      <c r="T346" s="24" t="s">
        <v>263</v>
      </c>
      <c r="U346" s="24" t="s">
        <v>261</v>
      </c>
      <c r="V346" s="25" t="s">
        <v>262</v>
      </c>
      <c r="W346" s="24" t="s">
        <v>261</v>
      </c>
      <c r="X346" s="25" t="s">
        <v>262</v>
      </c>
      <c r="Y346" s="24" t="s">
        <v>263</v>
      </c>
      <c r="Z346" s="25">
        <v>44712</v>
      </c>
      <c r="AA346" s="24" t="s">
        <v>264</v>
      </c>
      <c r="AB346" s="24" t="s">
        <v>265</v>
      </c>
      <c r="AC346" s="24" t="s">
        <v>2214</v>
      </c>
      <c r="AD346" s="24" t="s">
        <v>267</v>
      </c>
      <c r="AE346" s="24" t="s">
        <v>326</v>
      </c>
      <c r="AF346" s="24" t="s">
        <v>327</v>
      </c>
      <c r="AG346" s="31">
        <v>1060</v>
      </c>
      <c r="AH346" s="24" t="s">
        <v>263</v>
      </c>
      <c r="AI346" s="24">
        <v>44690</v>
      </c>
      <c r="AJ346" s="25">
        <v>44695</v>
      </c>
      <c r="AK346" s="24" t="s">
        <v>264</v>
      </c>
      <c r="AL346" s="24" t="s">
        <v>269</v>
      </c>
      <c r="AM346" s="24" t="s">
        <v>265</v>
      </c>
      <c r="AN346" s="24" t="s">
        <v>270</v>
      </c>
      <c r="AO346" s="27" t="s">
        <v>263</v>
      </c>
      <c r="AP346" s="24" t="s">
        <v>261</v>
      </c>
      <c r="AQ346" s="25" t="s">
        <v>262</v>
      </c>
      <c r="AR346" s="24" t="s">
        <v>261</v>
      </c>
      <c r="AS346" s="25" t="s">
        <v>262</v>
      </c>
      <c r="AT346" s="24" t="s">
        <v>261</v>
      </c>
      <c r="AU346" s="25" t="s">
        <v>262</v>
      </c>
      <c r="AV346" s="24" t="s">
        <v>261</v>
      </c>
      <c r="AW346" s="25" t="s">
        <v>262</v>
      </c>
      <c r="AX346" s="24" t="s">
        <v>261</v>
      </c>
      <c r="AY346" s="25" t="s">
        <v>262</v>
      </c>
      <c r="AZ346" s="24" t="s">
        <v>263</v>
      </c>
      <c r="BA346" s="25">
        <v>44701</v>
      </c>
      <c r="BB346" s="24" t="s">
        <v>261</v>
      </c>
      <c r="BC346" s="25" t="s">
        <v>262</v>
      </c>
      <c r="BD346" s="24" t="s">
        <v>263</v>
      </c>
      <c r="BE346" s="26">
        <v>44701</v>
      </c>
      <c r="BF346" t="s">
        <v>206</v>
      </c>
      <c r="BG346" t="s">
        <v>685</v>
      </c>
      <c r="BH346" t="s">
        <v>208</v>
      </c>
      <c r="BI346" t="s">
        <v>420</v>
      </c>
      <c r="BJ346" t="s">
        <v>210</v>
      </c>
      <c r="BK346" t="s">
        <v>274</v>
      </c>
      <c r="BL346" t="s">
        <v>212</v>
      </c>
      <c r="BM346" t="s">
        <v>347</v>
      </c>
      <c r="BN346" t="s">
        <v>214</v>
      </c>
      <c r="BO346" t="s">
        <v>302</v>
      </c>
      <c r="BP346" t="s">
        <v>219</v>
      </c>
      <c r="BQ346" t="s">
        <v>216</v>
      </c>
      <c r="BR346" t="s">
        <v>2215</v>
      </c>
      <c r="BU346" t="s">
        <v>2215</v>
      </c>
      <c r="BV346" t="s">
        <v>214</v>
      </c>
      <c r="CC346" t="s">
        <v>214</v>
      </c>
      <c r="CG346" t="s">
        <v>219</v>
      </c>
      <c r="CI346" t="s">
        <v>333</v>
      </c>
      <c r="CJ346" t="s">
        <v>2216</v>
      </c>
      <c r="CK346" t="s">
        <v>220</v>
      </c>
      <c r="CL346" t="s">
        <v>336</v>
      </c>
      <c r="CN346" t="s">
        <v>532</v>
      </c>
      <c r="CP346" t="s">
        <v>225</v>
      </c>
      <c r="CQ346" t="s">
        <v>285</v>
      </c>
      <c r="CR346" t="s">
        <v>227</v>
      </c>
      <c r="CS346" t="s">
        <v>244</v>
      </c>
      <c r="CT346" t="s">
        <v>219</v>
      </c>
      <c r="CU346" t="s">
        <v>219</v>
      </c>
      <c r="CV346" t="s">
        <v>227</v>
      </c>
      <c r="CW346" t="s">
        <v>227</v>
      </c>
      <c r="CX346" t="s">
        <v>353</v>
      </c>
      <c r="CY346" t="s">
        <v>353</v>
      </c>
      <c r="CZ346" t="s">
        <v>219</v>
      </c>
      <c r="DA346" t="s">
        <v>219</v>
      </c>
      <c r="DB346" t="s">
        <v>230</v>
      </c>
      <c r="DC346" t="s">
        <v>230</v>
      </c>
      <c r="DD346" t="s">
        <v>219</v>
      </c>
      <c r="DI346" t="s">
        <v>1056</v>
      </c>
      <c r="DK346" t="s">
        <v>237</v>
      </c>
      <c r="DL346" t="s">
        <v>237</v>
      </c>
      <c r="DM346" t="s">
        <v>214</v>
      </c>
      <c r="DN346" t="s">
        <v>219</v>
      </c>
      <c r="DO346" t="s">
        <v>288</v>
      </c>
      <c r="DP346" t="s">
        <v>741</v>
      </c>
      <c r="DR346" t="s">
        <v>235</v>
      </c>
      <c r="DT346" t="s">
        <v>214</v>
      </c>
      <c r="DU346" t="s">
        <v>214</v>
      </c>
      <c r="DV346" t="s">
        <v>746</v>
      </c>
      <c r="DX346" t="s">
        <v>237</v>
      </c>
      <c r="DY346" t="s">
        <v>237</v>
      </c>
      <c r="DZ346" t="s">
        <v>400</v>
      </c>
      <c r="EA346" t="s">
        <v>237</v>
      </c>
      <c r="EB346" t="s">
        <v>237</v>
      </c>
      <c r="EC346" t="s">
        <v>237</v>
      </c>
      <c r="ED346" t="s">
        <v>237</v>
      </c>
      <c r="EE346" t="s">
        <v>214</v>
      </c>
      <c r="EF346" t="s">
        <v>214</v>
      </c>
      <c r="EG346" t="s">
        <v>214</v>
      </c>
      <c r="EI346" t="s">
        <v>214</v>
      </c>
      <c r="EK346" t="s">
        <v>237</v>
      </c>
      <c r="EL346" t="s">
        <v>237</v>
      </c>
      <c r="EM346" t="s">
        <v>357</v>
      </c>
      <c r="EN346" t="s">
        <v>357</v>
      </c>
      <c r="EO346" t="s">
        <v>240</v>
      </c>
      <c r="EP346" t="s">
        <v>240</v>
      </c>
      <c r="EQ346" t="s">
        <v>214</v>
      </c>
      <c r="ER346" t="s">
        <v>214</v>
      </c>
      <c r="ES346" t="s">
        <v>242</v>
      </c>
      <c r="ET346" t="s">
        <v>242</v>
      </c>
      <c r="EU346" t="s">
        <v>242</v>
      </c>
      <c r="EV346" t="s">
        <v>242</v>
      </c>
      <c r="EW346" t="s">
        <v>243</v>
      </c>
      <c r="EX346" t="s">
        <v>243</v>
      </c>
      <c r="EY346" t="s">
        <v>237</v>
      </c>
      <c r="EZ346" t="s">
        <v>241</v>
      </c>
      <c r="FA346" t="s">
        <v>241</v>
      </c>
      <c r="FB346" t="s">
        <v>237</v>
      </c>
      <c r="FC346" t="s">
        <v>372</v>
      </c>
      <c r="FD346" t="s">
        <v>372</v>
      </c>
      <c r="FE346" t="s">
        <v>226</v>
      </c>
      <c r="FF346" t="s">
        <v>226</v>
      </c>
      <c r="FG346" t="s">
        <v>358</v>
      </c>
      <c r="FH346" t="s">
        <v>358</v>
      </c>
      <c r="FI346" t="s">
        <v>214</v>
      </c>
      <c r="FJ346" t="s">
        <v>214</v>
      </c>
      <c r="FK346" t="s">
        <v>214</v>
      </c>
      <c r="FL346" t="s">
        <v>214</v>
      </c>
      <c r="FM346" t="s">
        <v>292</v>
      </c>
      <c r="FN346" t="s">
        <v>292</v>
      </c>
      <c r="FO346" t="s">
        <v>219</v>
      </c>
      <c r="FP346" t="s">
        <v>219</v>
      </c>
      <c r="FQ346" t="s">
        <v>241</v>
      </c>
      <c r="FR346" t="s">
        <v>241</v>
      </c>
      <c r="FS346" t="s">
        <v>241</v>
      </c>
      <c r="FT346" t="s">
        <v>241</v>
      </c>
      <c r="FU346" t="s">
        <v>219</v>
      </c>
      <c r="FV346" t="s">
        <v>241</v>
      </c>
      <c r="FW346" t="s">
        <v>241</v>
      </c>
      <c r="FX346" t="s">
        <v>241</v>
      </c>
      <c r="FY346" t="s">
        <v>241</v>
      </c>
      <c r="FZ346" t="s">
        <v>341</v>
      </c>
      <c r="GA346" t="s">
        <v>248</v>
      </c>
      <c r="GB346" t="s">
        <v>227</v>
      </c>
      <c r="GC346" t="s">
        <v>227</v>
      </c>
      <c r="GD346" t="s">
        <v>293</v>
      </c>
      <c r="GE346" t="s">
        <v>241</v>
      </c>
      <c r="GF346" t="s">
        <v>293</v>
      </c>
      <c r="GG346" t="s">
        <v>227</v>
      </c>
      <c r="GH346" t="s">
        <v>241</v>
      </c>
      <c r="GI346" t="s">
        <v>227</v>
      </c>
      <c r="GJ346" t="s">
        <v>244</v>
      </c>
      <c r="GK346" t="s">
        <v>226</v>
      </c>
      <c r="GL346" t="s">
        <v>227</v>
      </c>
      <c r="GM346" t="s">
        <v>227</v>
      </c>
      <c r="GN346" t="s">
        <v>219</v>
      </c>
      <c r="GO346" t="s">
        <v>219</v>
      </c>
      <c r="GP346" t="s">
        <v>295</v>
      </c>
      <c r="GQ346" t="s">
        <v>553</v>
      </c>
      <c r="GR346" t="s">
        <v>294</v>
      </c>
      <c r="GS346" t="s">
        <v>214</v>
      </c>
      <c r="GT346" t="s">
        <v>241</v>
      </c>
      <c r="GU346" t="s">
        <v>214</v>
      </c>
      <c r="GV346" t="s">
        <v>241</v>
      </c>
      <c r="GW346" t="s">
        <v>296</v>
      </c>
      <c r="GX346" t="s">
        <v>253</v>
      </c>
      <c r="GY346" t="s">
        <v>1849</v>
      </c>
      <c r="GZ346" t="s">
        <v>241</v>
      </c>
      <c r="HA346" t="s">
        <v>298</v>
      </c>
      <c r="HB346" t="s">
        <v>241</v>
      </c>
      <c r="HC346" t="s">
        <v>360</v>
      </c>
      <c r="HD346" t="s">
        <v>361</v>
      </c>
      <c r="HE346" t="s">
        <v>317</v>
      </c>
      <c r="HF346" t="s">
        <v>241</v>
      </c>
      <c r="HG346" t="s">
        <v>319</v>
      </c>
      <c r="HH346" t="s">
        <v>241</v>
      </c>
      <c r="HI346" t="s">
        <v>241</v>
      </c>
      <c r="HJ346" t="s">
        <v>219</v>
      </c>
      <c r="HK346" t="s">
        <v>241</v>
      </c>
      <c r="HL346" s="12"/>
      <c r="HM346">
        <v>0.75</v>
      </c>
      <c r="HN346">
        <v>1</v>
      </c>
      <c r="HO346">
        <v>0</v>
      </c>
      <c r="HP346">
        <v>1</v>
      </c>
      <c r="HQ346">
        <v>1</v>
      </c>
      <c r="HR346">
        <v>0.5</v>
      </c>
      <c r="HS346">
        <v>1</v>
      </c>
      <c r="HT346">
        <v>1</v>
      </c>
      <c r="HU346">
        <v>0</v>
      </c>
      <c r="HV346">
        <v>0.5</v>
      </c>
      <c r="HW346">
        <v>0.5</v>
      </c>
      <c r="HX346">
        <v>0.5</v>
      </c>
      <c r="HY346">
        <v>1</v>
      </c>
      <c r="HZ346">
        <v>0.5</v>
      </c>
      <c r="IA346" s="4">
        <v>1</v>
      </c>
      <c r="IB346">
        <v>0.75</v>
      </c>
      <c r="IC346">
        <v>0.75</v>
      </c>
      <c r="ID346">
        <v>0.5</v>
      </c>
      <c r="IE346">
        <v>0</v>
      </c>
      <c r="IG346">
        <v>1</v>
      </c>
      <c r="IH346">
        <v>1</v>
      </c>
      <c r="II346">
        <v>1</v>
      </c>
      <c r="IJ346">
        <v>1</v>
      </c>
      <c r="IK346">
        <v>1</v>
      </c>
      <c r="IL346">
        <v>1</v>
      </c>
      <c r="IM346">
        <v>1</v>
      </c>
      <c r="IN346">
        <v>1</v>
      </c>
      <c r="IO346">
        <v>1</v>
      </c>
      <c r="IQ346">
        <v>0</v>
      </c>
      <c r="IS346">
        <f t="shared" si="288"/>
        <v>0.11249999999999999</v>
      </c>
      <c r="IT346">
        <f t="shared" si="289"/>
        <v>0.12</v>
      </c>
      <c r="IU346">
        <f t="shared" si="290"/>
        <v>0</v>
      </c>
      <c r="IV346">
        <f t="shared" si="291"/>
        <v>0.1</v>
      </c>
      <c r="IW346">
        <f t="shared" si="292"/>
        <v>0.08</v>
      </c>
      <c r="IX346">
        <f t="shared" si="293"/>
        <v>6.5000000000000002E-2</v>
      </c>
      <c r="IY346">
        <f t="shared" si="294"/>
        <v>0.1</v>
      </c>
      <c r="IZ346">
        <f t="shared" si="295"/>
        <v>0.11</v>
      </c>
      <c r="JA346">
        <f t="shared" si="296"/>
        <v>0</v>
      </c>
      <c r="JB346">
        <f t="shared" si="297"/>
        <v>0.05</v>
      </c>
      <c r="JC346">
        <f t="shared" si="298"/>
        <v>0.06</v>
      </c>
      <c r="JD346">
        <f t="shared" si="299"/>
        <v>5.5E-2</v>
      </c>
      <c r="JE346">
        <f t="shared" si="300"/>
        <v>7.0000000000000007E-2</v>
      </c>
      <c r="JF346">
        <f t="shared" si="301"/>
        <v>0.06</v>
      </c>
      <c r="JG346" s="5">
        <f t="shared" si="302"/>
        <v>0.05</v>
      </c>
      <c r="JH346">
        <f t="shared" si="303"/>
        <v>0</v>
      </c>
      <c r="JI346">
        <f t="shared" si="303"/>
        <v>0</v>
      </c>
      <c r="JJ346">
        <f t="shared" si="304"/>
        <v>0.1</v>
      </c>
      <c r="JK346">
        <f t="shared" si="305"/>
        <v>0</v>
      </c>
      <c r="JL346" s="6">
        <f t="shared" si="306"/>
        <v>4.6666666666666669E-2</v>
      </c>
      <c r="JM346">
        <f t="shared" si="307"/>
        <v>0.12</v>
      </c>
      <c r="JN346">
        <f t="shared" si="308"/>
        <v>0.05</v>
      </c>
      <c r="JO346">
        <f t="shared" si="309"/>
        <v>0.15</v>
      </c>
      <c r="JP346">
        <f t="shared" si="310"/>
        <v>0.1</v>
      </c>
      <c r="JQ346">
        <f t="shared" si="311"/>
        <v>0.12</v>
      </c>
      <c r="JR346">
        <f t="shared" si="312"/>
        <v>0.11</v>
      </c>
      <c r="JS346">
        <f t="shared" si="313"/>
        <v>0.1</v>
      </c>
      <c r="JT346">
        <f t="shared" si="313"/>
        <v>0.1</v>
      </c>
      <c r="JU346">
        <f t="shared" si="314"/>
        <v>1</v>
      </c>
      <c r="JV346">
        <f t="shared" si="314"/>
        <v>0</v>
      </c>
      <c r="JW346">
        <f t="shared" si="315"/>
        <v>0.15</v>
      </c>
      <c r="JY346">
        <f t="shared" si="316"/>
        <v>3.7500000000000006E-2</v>
      </c>
      <c r="JZ346">
        <f t="shared" si="317"/>
        <v>0.08</v>
      </c>
      <c r="KA346">
        <f t="shared" si="318"/>
        <v>0</v>
      </c>
      <c r="KB346">
        <f t="shared" si="318"/>
        <v>0.02</v>
      </c>
      <c r="KC346">
        <f t="shared" si="319"/>
        <v>0.04</v>
      </c>
      <c r="KD346">
        <f t="shared" si="287"/>
        <v>1.4999999999999999E-2</v>
      </c>
      <c r="KE346">
        <f t="shared" si="287"/>
        <v>0.03</v>
      </c>
      <c r="KF346">
        <f t="shared" si="287"/>
        <v>0.03</v>
      </c>
      <c r="KG346">
        <f t="shared" si="287"/>
        <v>0</v>
      </c>
      <c r="KH346">
        <f t="shared" si="287"/>
        <v>1.4999999999999999E-2</v>
      </c>
      <c r="KI346">
        <f t="shared" si="287"/>
        <v>1.4999999999999999E-2</v>
      </c>
      <c r="KJ346">
        <f t="shared" si="286"/>
        <v>1.4999999999999999E-2</v>
      </c>
      <c r="KK346">
        <f t="shared" si="320"/>
        <v>0.02</v>
      </c>
      <c r="KL346">
        <f t="shared" si="321"/>
        <v>0.02</v>
      </c>
      <c r="KM346" s="5">
        <f t="shared" si="322"/>
        <v>0.05</v>
      </c>
      <c r="KN346">
        <f t="shared" si="323"/>
        <v>0</v>
      </c>
      <c r="KO346">
        <f t="shared" si="323"/>
        <v>0</v>
      </c>
      <c r="KP346">
        <f t="shared" si="324"/>
        <v>0.03</v>
      </c>
      <c r="KQ346">
        <f t="shared" si="325"/>
        <v>0</v>
      </c>
      <c r="KR346" s="6">
        <f t="shared" si="326"/>
        <v>2.3333333333333334E-2</v>
      </c>
      <c r="KS346">
        <f t="shared" si="327"/>
        <v>0.04</v>
      </c>
      <c r="KT346">
        <f t="shared" si="328"/>
        <v>0.03</v>
      </c>
      <c r="KU346">
        <f t="shared" si="329"/>
        <v>0.04</v>
      </c>
      <c r="KV346">
        <f t="shared" si="330"/>
        <v>0.05</v>
      </c>
      <c r="KW346">
        <f t="shared" si="331"/>
        <v>0.01</v>
      </c>
      <c r="KX346">
        <f t="shared" si="332"/>
        <v>0</v>
      </c>
      <c r="KY346">
        <f t="shared" si="333"/>
        <v>0.04</v>
      </c>
      <c r="KZ346">
        <f t="shared" si="334"/>
        <v>0.03</v>
      </c>
      <c r="LA346">
        <f t="shared" si="335"/>
        <v>1</v>
      </c>
      <c r="LB346">
        <f t="shared" si="335"/>
        <v>0</v>
      </c>
      <c r="LC346">
        <f t="shared" si="336"/>
        <v>0.1</v>
      </c>
      <c r="LE346" t="str">
        <f t="shared" si="342"/>
        <v>Gambie</v>
      </c>
      <c r="LF346">
        <f t="shared" si="337"/>
        <v>0.6875</v>
      </c>
      <c r="LG346" s="6">
        <f t="shared" si="338"/>
        <v>0.49166666666666675</v>
      </c>
      <c r="LH346">
        <f t="shared" si="339"/>
        <v>0.99999999999999989</v>
      </c>
      <c r="LI346" s="6">
        <f t="shared" si="340"/>
        <v>0.78083333333333349</v>
      </c>
      <c r="LJ346">
        <f t="shared" si="341"/>
        <v>0</v>
      </c>
    </row>
    <row r="347" spans="1:322" x14ac:dyDescent="0.35">
      <c r="A347" s="3">
        <v>44880</v>
      </c>
      <c r="B347" t="s">
        <v>2217</v>
      </c>
      <c r="D347" s="27" t="s">
        <v>321</v>
      </c>
      <c r="E347" s="27" t="s">
        <v>321</v>
      </c>
      <c r="F347" s="27">
        <v>21</v>
      </c>
      <c r="G347" s="27" t="s">
        <v>258</v>
      </c>
      <c r="H347" s="27" t="s">
        <v>259</v>
      </c>
      <c r="I347" s="27" t="s">
        <v>685</v>
      </c>
      <c r="J347" s="27" t="s">
        <v>323</v>
      </c>
      <c r="K347" s="28">
        <v>44529</v>
      </c>
      <c r="L347" s="28">
        <v>44469</v>
      </c>
      <c r="M347" s="28">
        <v>44550</v>
      </c>
      <c r="N347" s="27" t="s">
        <v>261</v>
      </c>
      <c r="O347" s="27" t="s">
        <v>261</v>
      </c>
      <c r="P347" s="27" t="s">
        <v>261</v>
      </c>
      <c r="Q347" s="27" t="s">
        <v>324</v>
      </c>
      <c r="R347" s="28">
        <v>44650</v>
      </c>
      <c r="S347" s="28">
        <v>44650</v>
      </c>
      <c r="T347" s="27" t="s">
        <v>263</v>
      </c>
      <c r="U347" s="27" t="s">
        <v>261</v>
      </c>
      <c r="V347" s="28" t="s">
        <v>262</v>
      </c>
      <c r="W347" s="27" t="s">
        <v>261</v>
      </c>
      <c r="X347" s="28" t="s">
        <v>262</v>
      </c>
      <c r="Y347" s="27" t="s">
        <v>263</v>
      </c>
      <c r="Z347" s="28">
        <v>44643</v>
      </c>
      <c r="AA347" s="27" t="s">
        <v>264</v>
      </c>
      <c r="AB347" s="27" t="s">
        <v>265</v>
      </c>
      <c r="AC347" s="27" t="s">
        <v>2218</v>
      </c>
      <c r="AD347" s="27" t="s">
        <v>267</v>
      </c>
      <c r="AE347" s="27" t="s">
        <v>326</v>
      </c>
      <c r="AF347" s="27" t="s">
        <v>327</v>
      </c>
      <c r="AG347" s="29">
        <v>1060</v>
      </c>
      <c r="AH347" s="27" t="s">
        <v>263</v>
      </c>
      <c r="AI347" s="27">
        <v>44575</v>
      </c>
      <c r="AJ347" s="28">
        <v>44581</v>
      </c>
      <c r="AK347" s="27" t="s">
        <v>264</v>
      </c>
      <c r="AL347" s="27" t="s">
        <v>269</v>
      </c>
      <c r="AM347" s="27" t="s">
        <v>265</v>
      </c>
      <c r="AN347" s="27" t="s">
        <v>270</v>
      </c>
      <c r="AO347" s="27" t="s">
        <v>263</v>
      </c>
      <c r="AP347" s="27" t="s">
        <v>261</v>
      </c>
      <c r="AQ347" s="28" t="s">
        <v>262</v>
      </c>
      <c r="AR347" s="27" t="s">
        <v>261</v>
      </c>
      <c r="AS347" s="28" t="s">
        <v>262</v>
      </c>
      <c r="AT347" s="27" t="s">
        <v>261</v>
      </c>
      <c r="AU347" s="28" t="s">
        <v>262</v>
      </c>
      <c r="AV347" s="27" t="s">
        <v>261</v>
      </c>
      <c r="AW347" s="28" t="s">
        <v>262</v>
      </c>
      <c r="AX347" s="27" t="s">
        <v>261</v>
      </c>
      <c r="AY347" s="28" t="s">
        <v>262</v>
      </c>
      <c r="AZ347" s="27" t="s">
        <v>263</v>
      </c>
      <c r="BA347" s="28">
        <v>44701</v>
      </c>
      <c r="BB347" s="27" t="s">
        <v>261</v>
      </c>
      <c r="BC347" s="28" t="s">
        <v>262</v>
      </c>
      <c r="BD347" s="27" t="s">
        <v>263</v>
      </c>
      <c r="BE347" s="30">
        <v>44701</v>
      </c>
      <c r="BF347" t="s">
        <v>206</v>
      </c>
      <c r="BG347" t="s">
        <v>685</v>
      </c>
      <c r="BH347" t="s">
        <v>208</v>
      </c>
      <c r="BI347" t="s">
        <v>420</v>
      </c>
      <c r="BJ347" t="s">
        <v>210</v>
      </c>
      <c r="BK347" t="s">
        <v>329</v>
      </c>
      <c r="BL347" t="s">
        <v>212</v>
      </c>
      <c r="BM347" t="s">
        <v>409</v>
      </c>
      <c r="BN347" t="s">
        <v>214</v>
      </c>
      <c r="BO347" t="s">
        <v>331</v>
      </c>
      <c r="BP347" t="s">
        <v>219</v>
      </c>
      <c r="BQ347" t="s">
        <v>332</v>
      </c>
      <c r="BV347" t="s">
        <v>214</v>
      </c>
      <c r="CC347" t="s">
        <v>214</v>
      </c>
      <c r="CG347" t="s">
        <v>219</v>
      </c>
      <c r="CI347" t="s">
        <v>333</v>
      </c>
      <c r="CJ347" t="s">
        <v>2219</v>
      </c>
      <c r="CK347" t="s">
        <v>335</v>
      </c>
      <c r="CL347" t="s">
        <v>412</v>
      </c>
      <c r="CN347" t="s">
        <v>283</v>
      </c>
      <c r="CP347" t="s">
        <v>225</v>
      </c>
      <c r="CQ347" t="s">
        <v>225</v>
      </c>
      <c r="CR347" t="s">
        <v>227</v>
      </c>
      <c r="CS347" t="s">
        <v>227</v>
      </c>
      <c r="CT347" t="s">
        <v>214</v>
      </c>
      <c r="CU347" t="s">
        <v>214</v>
      </c>
      <c r="CV347" t="s">
        <v>244</v>
      </c>
      <c r="CW347" t="s">
        <v>244</v>
      </c>
      <c r="CX347" t="s">
        <v>287</v>
      </c>
      <c r="CY347" t="s">
        <v>287</v>
      </c>
      <c r="CZ347" t="s">
        <v>219</v>
      </c>
      <c r="DA347" t="s">
        <v>219</v>
      </c>
      <c r="DB347" t="s">
        <v>230</v>
      </c>
      <c r="DC347" t="s">
        <v>230</v>
      </c>
      <c r="DD347" t="s">
        <v>219</v>
      </c>
      <c r="DI347" t="s">
        <v>379</v>
      </c>
      <c r="DK347" t="s">
        <v>233</v>
      </c>
      <c r="DL347" t="s">
        <v>233</v>
      </c>
      <c r="DM347" t="s">
        <v>214</v>
      </c>
      <c r="DN347" t="s">
        <v>214</v>
      </c>
      <c r="DO347" t="s">
        <v>414</v>
      </c>
      <c r="DP347" t="s">
        <v>2220</v>
      </c>
      <c r="DR347" t="s">
        <v>340</v>
      </c>
      <c r="DT347" t="s">
        <v>219</v>
      </c>
      <c r="DU347" t="s">
        <v>214</v>
      </c>
      <c r="DX347" t="s">
        <v>237</v>
      </c>
      <c r="DY347" t="s">
        <v>237</v>
      </c>
      <c r="DZ347" t="s">
        <v>238</v>
      </c>
      <c r="EA347" t="s">
        <v>237</v>
      </c>
      <c r="EB347" t="s">
        <v>237</v>
      </c>
      <c r="EC347" t="s">
        <v>242</v>
      </c>
      <c r="ED347" t="s">
        <v>242</v>
      </c>
      <c r="EE347" t="s">
        <v>214</v>
      </c>
      <c r="EF347" t="s">
        <v>214</v>
      </c>
      <c r="EG347" t="s">
        <v>214</v>
      </c>
      <c r="EI347" t="s">
        <v>214</v>
      </c>
      <c r="EK347" t="s">
        <v>242</v>
      </c>
      <c r="EL347" t="s">
        <v>242</v>
      </c>
      <c r="EM347" t="s">
        <v>240</v>
      </c>
      <c r="EN347" t="s">
        <v>240</v>
      </c>
      <c r="EO347" t="s">
        <v>240</v>
      </c>
      <c r="EP347" t="s">
        <v>240</v>
      </c>
      <c r="EQ347" t="s">
        <v>214</v>
      </c>
      <c r="ER347" t="s">
        <v>214</v>
      </c>
      <c r="ES347" t="s">
        <v>242</v>
      </c>
      <c r="ET347" t="s">
        <v>242</v>
      </c>
      <c r="EU347" t="s">
        <v>237</v>
      </c>
      <c r="EV347" t="s">
        <v>237</v>
      </c>
      <c r="EW347" t="s">
        <v>310</v>
      </c>
      <c r="EX347" t="s">
        <v>310</v>
      </c>
      <c r="EY347" t="s">
        <v>233</v>
      </c>
      <c r="EZ347" t="s">
        <v>291</v>
      </c>
      <c r="FA347" t="s">
        <v>241</v>
      </c>
      <c r="FB347" t="s">
        <v>237</v>
      </c>
      <c r="FC347" t="s">
        <v>237</v>
      </c>
      <c r="FD347" t="s">
        <v>233</v>
      </c>
      <c r="FE347" t="s">
        <v>250</v>
      </c>
      <c r="FF347" t="s">
        <v>250</v>
      </c>
      <c r="FG347" t="s">
        <v>358</v>
      </c>
      <c r="FH347" t="s">
        <v>358</v>
      </c>
      <c r="FI347" t="s">
        <v>214</v>
      </c>
      <c r="FJ347" t="s">
        <v>214</v>
      </c>
      <c r="FK347" t="s">
        <v>214</v>
      </c>
      <c r="FL347" t="s">
        <v>214</v>
      </c>
      <c r="FM347" t="s">
        <v>292</v>
      </c>
      <c r="FN347" t="s">
        <v>292</v>
      </c>
      <c r="FO347" t="s">
        <v>219</v>
      </c>
      <c r="FP347" t="s">
        <v>219</v>
      </c>
      <c r="FQ347" t="s">
        <v>241</v>
      </c>
      <c r="FR347" t="s">
        <v>241</v>
      </c>
      <c r="FS347" t="s">
        <v>241</v>
      </c>
      <c r="FT347" t="s">
        <v>241</v>
      </c>
      <c r="FU347" t="s">
        <v>219</v>
      </c>
      <c r="FV347" t="s">
        <v>241</v>
      </c>
      <c r="FW347" t="s">
        <v>241</v>
      </c>
      <c r="FX347" t="s">
        <v>241</v>
      </c>
      <c r="FY347" t="s">
        <v>241</v>
      </c>
      <c r="FZ347" t="s">
        <v>341</v>
      </c>
      <c r="GA347" t="s">
        <v>341</v>
      </c>
      <c r="GB347" t="s">
        <v>227</v>
      </c>
      <c r="GC347" t="s">
        <v>227</v>
      </c>
      <c r="GD347" t="s">
        <v>293</v>
      </c>
      <c r="GE347" t="s">
        <v>241</v>
      </c>
      <c r="GF347" t="s">
        <v>293</v>
      </c>
      <c r="GG347" t="s">
        <v>244</v>
      </c>
      <c r="GH347" t="s">
        <v>241</v>
      </c>
      <c r="GI347" t="s">
        <v>244</v>
      </c>
      <c r="GJ347" t="s">
        <v>244</v>
      </c>
      <c r="GK347" t="s">
        <v>244</v>
      </c>
      <c r="GL347" t="s">
        <v>227</v>
      </c>
      <c r="GM347" t="s">
        <v>244</v>
      </c>
      <c r="GN347" t="s">
        <v>219</v>
      </c>
      <c r="GO347" t="s">
        <v>219</v>
      </c>
      <c r="GP347" t="s">
        <v>295</v>
      </c>
      <c r="GQ347" t="s">
        <v>295</v>
      </c>
      <c r="GR347" t="s">
        <v>294</v>
      </c>
      <c r="GS347" t="s">
        <v>214</v>
      </c>
      <c r="GT347" t="s">
        <v>241</v>
      </c>
      <c r="GU347" t="s">
        <v>214</v>
      </c>
      <c r="GV347" t="s">
        <v>241</v>
      </c>
      <c r="GW347" t="s">
        <v>297</v>
      </c>
      <c r="GX347" t="s">
        <v>297</v>
      </c>
      <c r="GY347" t="s">
        <v>254</v>
      </c>
      <c r="GZ347" t="s">
        <v>241</v>
      </c>
      <c r="HA347" t="s">
        <v>298</v>
      </c>
      <c r="HB347" t="s">
        <v>241</v>
      </c>
      <c r="HC347" t="s">
        <v>315</v>
      </c>
      <c r="HD347" t="s">
        <v>361</v>
      </c>
      <c r="HE347" t="s">
        <v>317</v>
      </c>
      <c r="HF347" t="s">
        <v>241</v>
      </c>
      <c r="HG347" t="s">
        <v>362</v>
      </c>
      <c r="HH347" t="s">
        <v>241</v>
      </c>
      <c r="HI347" t="s">
        <v>241</v>
      </c>
      <c r="HJ347" t="s">
        <v>219</v>
      </c>
      <c r="HK347" t="s">
        <v>241</v>
      </c>
      <c r="HL347" s="12"/>
      <c r="HM347">
        <v>0.75</v>
      </c>
      <c r="HN347">
        <v>1</v>
      </c>
      <c r="HO347">
        <v>1</v>
      </c>
      <c r="HP347">
        <v>0.75</v>
      </c>
      <c r="HQ347">
        <v>1</v>
      </c>
      <c r="HR347">
        <v>0.25</v>
      </c>
      <c r="HS347">
        <v>1</v>
      </c>
      <c r="HT347">
        <v>1</v>
      </c>
      <c r="HU347">
        <v>1</v>
      </c>
      <c r="HV347">
        <v>0.5</v>
      </c>
      <c r="HW347">
        <v>0.5</v>
      </c>
      <c r="HX347">
        <v>0.75</v>
      </c>
      <c r="HY347">
        <v>1</v>
      </c>
      <c r="HZ347">
        <v>0.75</v>
      </c>
      <c r="IA347" s="4">
        <v>1</v>
      </c>
      <c r="IB347">
        <v>0.75</v>
      </c>
      <c r="IC347">
        <v>0.5</v>
      </c>
      <c r="ID347">
        <v>0.25</v>
      </c>
      <c r="IE347">
        <v>0.5</v>
      </c>
      <c r="IG347">
        <v>0.5</v>
      </c>
      <c r="IH347">
        <v>1</v>
      </c>
      <c r="II347">
        <v>1</v>
      </c>
      <c r="IJ347">
        <v>1</v>
      </c>
      <c r="IK347">
        <v>1</v>
      </c>
      <c r="IL347">
        <v>1</v>
      </c>
      <c r="IM347">
        <v>0.75</v>
      </c>
      <c r="IN347">
        <v>1</v>
      </c>
      <c r="IO347">
        <v>1</v>
      </c>
      <c r="IQ347">
        <v>0</v>
      </c>
      <c r="IS347">
        <f t="shared" si="288"/>
        <v>0.11249999999999999</v>
      </c>
      <c r="IT347">
        <f t="shared" si="289"/>
        <v>0.12</v>
      </c>
      <c r="IU347">
        <f t="shared" si="290"/>
        <v>0.08</v>
      </c>
      <c r="IV347">
        <f t="shared" si="291"/>
        <v>7.5000000000000011E-2</v>
      </c>
      <c r="IW347">
        <f t="shared" si="292"/>
        <v>0.08</v>
      </c>
      <c r="IX347">
        <f t="shared" si="293"/>
        <v>3.2500000000000001E-2</v>
      </c>
      <c r="IY347">
        <f t="shared" si="294"/>
        <v>0.1</v>
      </c>
      <c r="IZ347">
        <f t="shared" si="295"/>
        <v>0.11</v>
      </c>
      <c r="JA347">
        <f t="shared" si="296"/>
        <v>0.13</v>
      </c>
      <c r="JB347">
        <f t="shared" si="297"/>
        <v>0.05</v>
      </c>
      <c r="JC347">
        <f t="shared" si="298"/>
        <v>0.06</v>
      </c>
      <c r="JD347">
        <f t="shared" si="299"/>
        <v>8.2500000000000004E-2</v>
      </c>
      <c r="JE347">
        <f t="shared" si="300"/>
        <v>7.0000000000000007E-2</v>
      </c>
      <c r="JF347">
        <f t="shared" si="301"/>
        <v>0.09</v>
      </c>
      <c r="JG347" s="5">
        <f t="shared" si="302"/>
        <v>0.05</v>
      </c>
      <c r="JH347">
        <f t="shared" si="303"/>
        <v>0</v>
      </c>
      <c r="JI347">
        <f t="shared" si="303"/>
        <v>0</v>
      </c>
      <c r="JJ347">
        <f t="shared" si="304"/>
        <v>0.05</v>
      </c>
      <c r="JK347">
        <f t="shared" si="305"/>
        <v>7.4999999999999997E-2</v>
      </c>
      <c r="JL347" s="6">
        <f t="shared" si="306"/>
        <v>4.6666666666666669E-2</v>
      </c>
      <c r="JM347">
        <f t="shared" si="307"/>
        <v>0.06</v>
      </c>
      <c r="JN347">
        <f t="shared" si="308"/>
        <v>0.05</v>
      </c>
      <c r="JO347">
        <f t="shared" si="309"/>
        <v>0.15</v>
      </c>
      <c r="JP347">
        <f t="shared" si="310"/>
        <v>0.1</v>
      </c>
      <c r="JQ347">
        <f t="shared" si="311"/>
        <v>0.12</v>
      </c>
      <c r="JR347">
        <f t="shared" si="312"/>
        <v>0.11</v>
      </c>
      <c r="JS347">
        <f t="shared" si="313"/>
        <v>7.5000000000000011E-2</v>
      </c>
      <c r="JT347">
        <f t="shared" si="313"/>
        <v>0.1</v>
      </c>
      <c r="JU347">
        <f t="shared" si="314"/>
        <v>1</v>
      </c>
      <c r="JV347">
        <f t="shared" si="314"/>
        <v>0</v>
      </c>
      <c r="JW347">
        <f t="shared" si="315"/>
        <v>0.15</v>
      </c>
      <c r="JY347">
        <f t="shared" si="316"/>
        <v>3.7500000000000006E-2</v>
      </c>
      <c r="JZ347">
        <f t="shared" si="317"/>
        <v>0.08</v>
      </c>
      <c r="KA347">
        <f t="shared" si="318"/>
        <v>0.02</v>
      </c>
      <c r="KB347">
        <f t="shared" si="318"/>
        <v>1.4999999999999999E-2</v>
      </c>
      <c r="KC347">
        <f t="shared" si="319"/>
        <v>0.04</v>
      </c>
      <c r="KD347">
        <f t="shared" si="287"/>
        <v>7.4999999999999997E-3</v>
      </c>
      <c r="KE347">
        <f t="shared" si="287"/>
        <v>0.03</v>
      </c>
      <c r="KF347">
        <f t="shared" si="287"/>
        <v>0.03</v>
      </c>
      <c r="KG347">
        <f t="shared" si="287"/>
        <v>0.03</v>
      </c>
      <c r="KH347">
        <f t="shared" si="287"/>
        <v>1.4999999999999999E-2</v>
      </c>
      <c r="KI347">
        <f t="shared" si="287"/>
        <v>1.4999999999999999E-2</v>
      </c>
      <c r="KJ347">
        <f t="shared" si="286"/>
        <v>2.2499999999999999E-2</v>
      </c>
      <c r="KK347">
        <f t="shared" si="320"/>
        <v>0.02</v>
      </c>
      <c r="KL347">
        <f t="shared" si="321"/>
        <v>0.03</v>
      </c>
      <c r="KM347" s="5">
        <f t="shared" si="322"/>
        <v>0.05</v>
      </c>
      <c r="KN347">
        <f t="shared" si="323"/>
        <v>0</v>
      </c>
      <c r="KO347">
        <f t="shared" si="323"/>
        <v>0</v>
      </c>
      <c r="KP347">
        <f t="shared" si="324"/>
        <v>1.4999999999999999E-2</v>
      </c>
      <c r="KQ347">
        <f t="shared" si="325"/>
        <v>1.4999999999999999E-2</v>
      </c>
      <c r="KR347" s="6">
        <f t="shared" si="326"/>
        <v>2.3333333333333334E-2</v>
      </c>
      <c r="KS347">
        <f t="shared" si="327"/>
        <v>0.02</v>
      </c>
      <c r="KT347">
        <f t="shared" si="328"/>
        <v>0.03</v>
      </c>
      <c r="KU347">
        <f t="shared" si="329"/>
        <v>0.04</v>
      </c>
      <c r="KV347">
        <f t="shared" si="330"/>
        <v>0.05</v>
      </c>
      <c r="KW347">
        <f t="shared" si="331"/>
        <v>0.01</v>
      </c>
      <c r="KX347">
        <f t="shared" si="332"/>
        <v>0</v>
      </c>
      <c r="KY347">
        <f t="shared" si="333"/>
        <v>0.03</v>
      </c>
      <c r="KZ347">
        <f t="shared" si="334"/>
        <v>0.03</v>
      </c>
      <c r="LA347">
        <f t="shared" si="335"/>
        <v>1</v>
      </c>
      <c r="LB347">
        <f t="shared" si="335"/>
        <v>0</v>
      </c>
      <c r="LC347">
        <f t="shared" si="336"/>
        <v>0.1</v>
      </c>
      <c r="LE347" t="str">
        <f t="shared" si="342"/>
        <v>Gambie</v>
      </c>
      <c r="LF347">
        <f t="shared" si="337"/>
        <v>0.84</v>
      </c>
      <c r="LG347" s="6">
        <f t="shared" si="338"/>
        <v>0.5741666666666666</v>
      </c>
      <c r="LH347">
        <f t="shared" si="339"/>
        <v>0.91500000000000004</v>
      </c>
      <c r="LI347" s="6">
        <f t="shared" si="340"/>
        <v>0.80583333333333351</v>
      </c>
      <c r="LJ347">
        <f t="shared" si="341"/>
        <v>0</v>
      </c>
    </row>
    <row r="348" spans="1:322" x14ac:dyDescent="0.35">
      <c r="A348" s="3">
        <v>44874</v>
      </c>
      <c r="B348" t="s">
        <v>2221</v>
      </c>
      <c r="D348" s="24" t="s">
        <v>321</v>
      </c>
      <c r="E348" s="24" t="s">
        <v>321</v>
      </c>
      <c r="F348" s="24">
        <v>23</v>
      </c>
      <c r="G348" s="24" t="s">
        <v>258</v>
      </c>
      <c r="H348" s="24" t="s">
        <v>259</v>
      </c>
      <c r="I348" s="24" t="s">
        <v>685</v>
      </c>
      <c r="J348" s="24" t="s">
        <v>323</v>
      </c>
      <c r="K348" s="25">
        <v>44656</v>
      </c>
      <c r="L348" s="25">
        <v>44573</v>
      </c>
      <c r="M348" s="25">
        <v>44685</v>
      </c>
      <c r="N348" s="24" t="s">
        <v>261</v>
      </c>
      <c r="O348" s="24" t="s">
        <v>261</v>
      </c>
      <c r="P348" s="24" t="s">
        <v>261</v>
      </c>
      <c r="Q348" s="24" t="s">
        <v>262</v>
      </c>
      <c r="R348" s="25" t="s">
        <v>262</v>
      </c>
      <c r="S348" s="25" t="s">
        <v>262</v>
      </c>
      <c r="T348" s="24" t="s">
        <v>263</v>
      </c>
      <c r="U348" s="24" t="s">
        <v>261</v>
      </c>
      <c r="V348" s="25" t="s">
        <v>262</v>
      </c>
      <c r="W348" s="24" t="s">
        <v>261</v>
      </c>
      <c r="X348" s="25" t="s">
        <v>262</v>
      </c>
      <c r="Y348" s="24" t="s">
        <v>263</v>
      </c>
      <c r="Z348" s="25">
        <v>44748</v>
      </c>
      <c r="AA348" s="24" t="s">
        <v>264</v>
      </c>
      <c r="AB348" s="24" t="s">
        <v>265</v>
      </c>
      <c r="AC348" s="24" t="s">
        <v>2222</v>
      </c>
      <c r="AD348" s="24" t="s">
        <v>267</v>
      </c>
      <c r="AE348" s="24" t="s">
        <v>262</v>
      </c>
      <c r="AF348" s="24" t="s">
        <v>262</v>
      </c>
      <c r="AG348" s="31" t="s">
        <v>262</v>
      </c>
      <c r="AH348" s="24" t="s">
        <v>261</v>
      </c>
      <c r="AI348" s="24" t="s">
        <v>262</v>
      </c>
      <c r="AJ348" s="25" t="s">
        <v>262</v>
      </c>
      <c r="AK348" s="24" t="s">
        <v>262</v>
      </c>
      <c r="AL348" s="24" t="s">
        <v>262</v>
      </c>
      <c r="AM348" s="24" t="s">
        <v>262</v>
      </c>
      <c r="AN348" s="24" t="s">
        <v>262</v>
      </c>
      <c r="AO348" s="24" t="s">
        <v>261</v>
      </c>
      <c r="AP348" s="24" t="s">
        <v>261</v>
      </c>
      <c r="AQ348" s="25" t="s">
        <v>262</v>
      </c>
      <c r="AR348" s="24" t="s">
        <v>261</v>
      </c>
      <c r="AS348" s="25" t="s">
        <v>262</v>
      </c>
      <c r="AT348" s="24" t="s">
        <v>261</v>
      </c>
      <c r="AU348" s="25" t="s">
        <v>262</v>
      </c>
      <c r="AV348" s="24" t="s">
        <v>261</v>
      </c>
      <c r="AW348" s="25" t="s">
        <v>262</v>
      </c>
      <c r="AX348" s="24" t="s">
        <v>261</v>
      </c>
      <c r="AY348" s="25" t="s">
        <v>262</v>
      </c>
      <c r="AZ348" s="27" t="s">
        <v>262</v>
      </c>
      <c r="BA348" s="27" t="s">
        <v>262</v>
      </c>
      <c r="BB348" s="24" t="s">
        <v>261</v>
      </c>
      <c r="BC348" s="25" t="s">
        <v>262</v>
      </c>
      <c r="BD348" s="24" t="s">
        <v>261</v>
      </c>
      <c r="BE348" s="26" t="s">
        <v>262</v>
      </c>
      <c r="BF348" t="s">
        <v>206</v>
      </c>
      <c r="BG348" t="s">
        <v>685</v>
      </c>
      <c r="BH348" t="s">
        <v>208</v>
      </c>
      <c r="BI348" t="s">
        <v>273</v>
      </c>
      <c r="BJ348" t="s">
        <v>210</v>
      </c>
      <c r="BK348" t="s">
        <v>329</v>
      </c>
      <c r="BL348" t="s">
        <v>212</v>
      </c>
      <c r="BM348" t="s">
        <v>409</v>
      </c>
      <c r="BN348" t="s">
        <v>214</v>
      </c>
      <c r="BO348" t="s">
        <v>331</v>
      </c>
      <c r="BP348" t="s">
        <v>219</v>
      </c>
      <c r="BQ348" t="s">
        <v>332</v>
      </c>
      <c r="BV348" t="s">
        <v>214</v>
      </c>
      <c r="CC348" t="s">
        <v>214</v>
      </c>
      <c r="CG348" t="s">
        <v>219</v>
      </c>
      <c r="CI348" t="s">
        <v>335</v>
      </c>
      <c r="CJ348" t="s">
        <v>2223</v>
      </c>
      <c r="CK348" t="s">
        <v>335</v>
      </c>
      <c r="CL348" t="s">
        <v>412</v>
      </c>
      <c r="CN348" t="s">
        <v>283</v>
      </c>
      <c r="CP348" t="s">
        <v>225</v>
      </c>
      <c r="CQ348" t="s">
        <v>225</v>
      </c>
      <c r="CR348" t="s">
        <v>250</v>
      </c>
      <c r="CS348" t="s">
        <v>250</v>
      </c>
      <c r="CT348" t="s">
        <v>219</v>
      </c>
      <c r="CU348" t="s">
        <v>219</v>
      </c>
      <c r="CV348" t="s">
        <v>227</v>
      </c>
      <c r="CW348" t="s">
        <v>227</v>
      </c>
      <c r="CX348" t="s">
        <v>287</v>
      </c>
      <c r="CY348" t="s">
        <v>450</v>
      </c>
      <c r="CZ348" t="s">
        <v>214</v>
      </c>
      <c r="DA348" t="s">
        <v>214</v>
      </c>
      <c r="DB348" t="s">
        <v>230</v>
      </c>
      <c r="DC348" t="s">
        <v>230</v>
      </c>
      <c r="DD348" t="s">
        <v>219</v>
      </c>
      <c r="DG348" t="s">
        <v>231</v>
      </c>
      <c r="DI348" t="s">
        <v>484</v>
      </c>
      <c r="DK348" t="s">
        <v>233</v>
      </c>
      <c r="DL348" t="s">
        <v>233</v>
      </c>
      <c r="DM348" t="s">
        <v>214</v>
      </c>
      <c r="DN348" t="s">
        <v>219</v>
      </c>
      <c r="DO348" t="s">
        <v>288</v>
      </c>
      <c r="DP348" t="s">
        <v>399</v>
      </c>
      <c r="DR348" t="s">
        <v>235</v>
      </c>
      <c r="DT348" t="s">
        <v>219</v>
      </c>
      <c r="DU348" t="s">
        <v>219</v>
      </c>
      <c r="DX348" t="s">
        <v>237</v>
      </c>
      <c r="DY348" t="s">
        <v>237</v>
      </c>
      <c r="DZ348" t="s">
        <v>238</v>
      </c>
      <c r="EA348" t="s">
        <v>237</v>
      </c>
      <c r="EB348" t="s">
        <v>237</v>
      </c>
      <c r="EC348" t="s">
        <v>242</v>
      </c>
      <c r="ED348" t="s">
        <v>242</v>
      </c>
      <c r="EE348" t="s">
        <v>214</v>
      </c>
      <c r="EF348" t="s">
        <v>214</v>
      </c>
      <c r="EG348" t="s">
        <v>214</v>
      </c>
      <c r="EI348" t="s">
        <v>214</v>
      </c>
      <c r="EK348" t="s">
        <v>242</v>
      </c>
      <c r="EL348" t="s">
        <v>242</v>
      </c>
      <c r="EM348" t="s">
        <v>240</v>
      </c>
      <c r="EN348" t="s">
        <v>240</v>
      </c>
      <c r="EO348" t="s">
        <v>240</v>
      </c>
      <c r="EP348" t="s">
        <v>240</v>
      </c>
      <c r="EQ348" t="s">
        <v>214</v>
      </c>
      <c r="ER348" t="s">
        <v>219</v>
      </c>
      <c r="ES348" t="s">
        <v>389</v>
      </c>
      <c r="ET348" t="s">
        <v>242</v>
      </c>
      <c r="EU348" t="s">
        <v>389</v>
      </c>
      <c r="EV348" t="s">
        <v>389</v>
      </c>
      <c r="EW348" t="s">
        <v>243</v>
      </c>
      <c r="EX348" t="s">
        <v>243</v>
      </c>
      <c r="EY348" t="s">
        <v>242</v>
      </c>
      <c r="EZ348" t="s">
        <v>241</v>
      </c>
      <c r="FA348" t="s">
        <v>241</v>
      </c>
      <c r="FB348" t="s">
        <v>242</v>
      </c>
      <c r="FC348" t="s">
        <v>237</v>
      </c>
      <c r="FD348" t="s">
        <v>237</v>
      </c>
      <c r="FE348" t="s">
        <v>244</v>
      </c>
      <c r="FF348" t="s">
        <v>244</v>
      </c>
      <c r="FG348" t="s">
        <v>390</v>
      </c>
      <c r="FH348" t="s">
        <v>390</v>
      </c>
      <c r="FI348" t="s">
        <v>214</v>
      </c>
      <c r="FJ348" t="s">
        <v>219</v>
      </c>
      <c r="FK348" t="s">
        <v>214</v>
      </c>
      <c r="FL348" t="s">
        <v>219</v>
      </c>
      <c r="FM348" t="s">
        <v>245</v>
      </c>
      <c r="FN348" t="s">
        <v>461</v>
      </c>
      <c r="FO348" t="s">
        <v>219</v>
      </c>
      <c r="FP348" t="s">
        <v>219</v>
      </c>
      <c r="FQ348" t="s">
        <v>241</v>
      </c>
      <c r="FR348" t="s">
        <v>241</v>
      </c>
      <c r="FS348" t="s">
        <v>241</v>
      </c>
      <c r="FT348" t="s">
        <v>241</v>
      </c>
      <c r="FU348" t="s">
        <v>219</v>
      </c>
      <c r="FV348" t="s">
        <v>241</v>
      </c>
      <c r="FW348" t="s">
        <v>241</v>
      </c>
      <c r="FX348" t="s">
        <v>241</v>
      </c>
      <c r="FY348" t="s">
        <v>241</v>
      </c>
      <c r="FZ348" t="s">
        <v>248</v>
      </c>
      <c r="GA348" t="s">
        <v>248</v>
      </c>
      <c r="GB348" t="s">
        <v>227</v>
      </c>
      <c r="GC348" t="s">
        <v>227</v>
      </c>
      <c r="GD348" t="s">
        <v>293</v>
      </c>
      <c r="GE348" t="s">
        <v>241</v>
      </c>
      <c r="GF348" t="s">
        <v>293</v>
      </c>
      <c r="GG348" t="s">
        <v>244</v>
      </c>
      <c r="GH348" t="s">
        <v>241</v>
      </c>
      <c r="GI348" t="s">
        <v>244</v>
      </c>
      <c r="GJ348" t="s">
        <v>250</v>
      </c>
      <c r="GK348" t="s">
        <v>250</v>
      </c>
      <c r="GL348" t="s">
        <v>227</v>
      </c>
      <c r="GM348" t="s">
        <v>227</v>
      </c>
      <c r="GN348" t="s">
        <v>402</v>
      </c>
      <c r="GO348" t="s">
        <v>402</v>
      </c>
      <c r="GP348" t="s">
        <v>295</v>
      </c>
      <c r="GQ348" t="s">
        <v>251</v>
      </c>
      <c r="GR348" t="s">
        <v>295</v>
      </c>
      <c r="GS348" t="s">
        <v>214</v>
      </c>
      <c r="GT348" t="s">
        <v>241</v>
      </c>
      <c r="GU348" t="s">
        <v>402</v>
      </c>
      <c r="GV348" t="s">
        <v>241</v>
      </c>
      <c r="GW348" t="s">
        <v>297</v>
      </c>
      <c r="GX348" t="s">
        <v>297</v>
      </c>
      <c r="GY348" t="s">
        <v>2224</v>
      </c>
      <c r="GZ348" t="s">
        <v>241</v>
      </c>
      <c r="HA348" t="s">
        <v>298</v>
      </c>
      <c r="HB348" t="s">
        <v>241</v>
      </c>
      <c r="HC348" t="s">
        <v>315</v>
      </c>
      <c r="HD348" t="s">
        <v>361</v>
      </c>
      <c r="HE348" t="s">
        <v>317</v>
      </c>
      <c r="HF348" t="s">
        <v>2225</v>
      </c>
      <c r="HG348" t="s">
        <v>335</v>
      </c>
      <c r="HH348" t="s">
        <v>2226</v>
      </c>
      <c r="HI348" t="s">
        <v>241</v>
      </c>
      <c r="HJ348" t="s">
        <v>219</v>
      </c>
      <c r="HK348" t="s">
        <v>241</v>
      </c>
      <c r="HL348" s="12"/>
      <c r="HM348">
        <v>0.5</v>
      </c>
      <c r="HN348">
        <v>0.5</v>
      </c>
      <c r="HO348">
        <v>0</v>
      </c>
      <c r="HP348">
        <v>1</v>
      </c>
      <c r="HQ348">
        <v>1</v>
      </c>
      <c r="HR348">
        <v>0.25</v>
      </c>
      <c r="HS348">
        <v>1</v>
      </c>
      <c r="HT348">
        <v>1</v>
      </c>
      <c r="HU348">
        <v>1</v>
      </c>
      <c r="HV348">
        <v>0.5</v>
      </c>
      <c r="HW348">
        <v>0.5</v>
      </c>
      <c r="HX348">
        <v>0.75</v>
      </c>
      <c r="HY348">
        <v>1</v>
      </c>
      <c r="HZ348">
        <v>0.75</v>
      </c>
      <c r="IA348" s="4">
        <v>1</v>
      </c>
      <c r="IB348">
        <v>1</v>
      </c>
      <c r="IC348">
        <v>1</v>
      </c>
      <c r="ID348">
        <v>0.75</v>
      </c>
      <c r="IE348">
        <v>0.5</v>
      </c>
      <c r="IG348">
        <v>0.25</v>
      </c>
      <c r="IH348">
        <v>0.5</v>
      </c>
      <c r="II348">
        <v>0.75</v>
      </c>
      <c r="IJ348">
        <v>0.75</v>
      </c>
      <c r="IK348">
        <v>1</v>
      </c>
      <c r="IL348">
        <v>1</v>
      </c>
      <c r="IM348">
        <v>0.75</v>
      </c>
      <c r="IN348">
        <v>0.5</v>
      </c>
      <c r="IO348">
        <v>1</v>
      </c>
      <c r="IQ348">
        <v>1</v>
      </c>
      <c r="IS348">
        <f t="shared" si="288"/>
        <v>7.4999999999999997E-2</v>
      </c>
      <c r="IT348">
        <f t="shared" si="289"/>
        <v>0.06</v>
      </c>
      <c r="IU348">
        <f t="shared" si="290"/>
        <v>0</v>
      </c>
      <c r="IV348">
        <f t="shared" si="291"/>
        <v>0.1</v>
      </c>
      <c r="IW348">
        <f t="shared" si="292"/>
        <v>0.08</v>
      </c>
      <c r="IX348">
        <f t="shared" si="293"/>
        <v>3.2500000000000001E-2</v>
      </c>
      <c r="IY348">
        <f t="shared" si="294"/>
        <v>0.1</v>
      </c>
      <c r="IZ348">
        <f t="shared" si="295"/>
        <v>0.11</v>
      </c>
      <c r="JA348">
        <f t="shared" si="296"/>
        <v>0.13</v>
      </c>
      <c r="JB348">
        <f t="shared" si="297"/>
        <v>0.05</v>
      </c>
      <c r="JC348">
        <f t="shared" si="298"/>
        <v>0.06</v>
      </c>
      <c r="JD348">
        <f t="shared" si="299"/>
        <v>8.2500000000000004E-2</v>
      </c>
      <c r="JE348">
        <f t="shared" si="300"/>
        <v>7.0000000000000007E-2</v>
      </c>
      <c r="JF348">
        <f t="shared" si="301"/>
        <v>0.09</v>
      </c>
      <c r="JG348" s="5">
        <f t="shared" si="302"/>
        <v>0.05</v>
      </c>
      <c r="JH348">
        <f t="shared" si="303"/>
        <v>0</v>
      </c>
      <c r="JI348">
        <f t="shared" si="303"/>
        <v>0</v>
      </c>
      <c r="JJ348">
        <f t="shared" si="304"/>
        <v>0.15000000000000002</v>
      </c>
      <c r="JK348">
        <f t="shared" si="305"/>
        <v>7.4999999999999997E-2</v>
      </c>
      <c r="JL348" s="6">
        <f t="shared" si="306"/>
        <v>6.3333333333333325E-2</v>
      </c>
      <c r="JM348">
        <f t="shared" si="307"/>
        <v>0.03</v>
      </c>
      <c r="JN348">
        <f t="shared" si="308"/>
        <v>2.5000000000000001E-2</v>
      </c>
      <c r="JO348">
        <f t="shared" si="309"/>
        <v>0.11249999999999999</v>
      </c>
      <c r="JP348">
        <f t="shared" si="310"/>
        <v>7.5000000000000011E-2</v>
      </c>
      <c r="JQ348">
        <f t="shared" si="311"/>
        <v>0.12</v>
      </c>
      <c r="JR348">
        <f t="shared" si="312"/>
        <v>0.11</v>
      </c>
      <c r="JS348">
        <f t="shared" si="313"/>
        <v>7.5000000000000011E-2</v>
      </c>
      <c r="JT348">
        <f t="shared" si="313"/>
        <v>0.05</v>
      </c>
      <c r="JU348">
        <f t="shared" si="314"/>
        <v>1</v>
      </c>
      <c r="JV348">
        <f t="shared" si="314"/>
        <v>0</v>
      </c>
      <c r="JW348">
        <f t="shared" si="315"/>
        <v>0.15</v>
      </c>
      <c r="JY348">
        <f t="shared" si="316"/>
        <v>2.5000000000000001E-2</v>
      </c>
      <c r="JZ348">
        <f t="shared" si="317"/>
        <v>0.04</v>
      </c>
      <c r="KA348">
        <f t="shared" si="318"/>
        <v>0</v>
      </c>
      <c r="KB348">
        <f t="shared" si="318"/>
        <v>0.02</v>
      </c>
      <c r="KC348">
        <f t="shared" si="319"/>
        <v>0.04</v>
      </c>
      <c r="KD348">
        <f t="shared" si="287"/>
        <v>7.4999999999999997E-3</v>
      </c>
      <c r="KE348">
        <f t="shared" si="287"/>
        <v>0.03</v>
      </c>
      <c r="KF348">
        <f t="shared" si="287"/>
        <v>0.03</v>
      </c>
      <c r="KG348">
        <f t="shared" si="287"/>
        <v>0.03</v>
      </c>
      <c r="KH348">
        <f t="shared" si="287"/>
        <v>1.4999999999999999E-2</v>
      </c>
      <c r="KI348">
        <f t="shared" si="287"/>
        <v>1.4999999999999999E-2</v>
      </c>
      <c r="KJ348">
        <f t="shared" si="286"/>
        <v>2.2499999999999999E-2</v>
      </c>
      <c r="KK348">
        <f t="shared" si="320"/>
        <v>0.02</v>
      </c>
      <c r="KL348">
        <f t="shared" si="321"/>
        <v>0.03</v>
      </c>
      <c r="KM348" s="5">
        <f t="shared" si="322"/>
        <v>0.05</v>
      </c>
      <c r="KN348">
        <f t="shared" si="323"/>
        <v>0</v>
      </c>
      <c r="KO348">
        <f t="shared" si="323"/>
        <v>0</v>
      </c>
      <c r="KP348">
        <f t="shared" si="324"/>
        <v>4.4999999999999998E-2</v>
      </c>
      <c r="KQ348">
        <f t="shared" si="325"/>
        <v>1.4999999999999999E-2</v>
      </c>
      <c r="KR348" s="6">
        <f t="shared" si="326"/>
        <v>3.1666666666666662E-2</v>
      </c>
      <c r="KS348">
        <f t="shared" si="327"/>
        <v>0.01</v>
      </c>
      <c r="KT348">
        <f t="shared" si="328"/>
        <v>1.4999999999999999E-2</v>
      </c>
      <c r="KU348">
        <f t="shared" si="329"/>
        <v>0.03</v>
      </c>
      <c r="KV348">
        <f t="shared" si="330"/>
        <v>3.7500000000000006E-2</v>
      </c>
      <c r="KW348">
        <f t="shared" si="331"/>
        <v>0.01</v>
      </c>
      <c r="KX348">
        <f t="shared" si="332"/>
        <v>0</v>
      </c>
      <c r="KY348">
        <f t="shared" si="333"/>
        <v>0.03</v>
      </c>
      <c r="KZ348">
        <f t="shared" si="334"/>
        <v>1.4999999999999999E-2</v>
      </c>
      <c r="LA348">
        <f t="shared" si="335"/>
        <v>1</v>
      </c>
      <c r="LB348">
        <f t="shared" si="335"/>
        <v>0</v>
      </c>
      <c r="LC348">
        <f t="shared" si="336"/>
        <v>0.1</v>
      </c>
      <c r="LE348" t="str">
        <f t="shared" si="342"/>
        <v>Gambie</v>
      </c>
      <c r="LF348">
        <f t="shared" si="337"/>
        <v>0.6875</v>
      </c>
      <c r="LG348" s="6">
        <f t="shared" si="338"/>
        <v>0.6908333333333333</v>
      </c>
      <c r="LH348">
        <f t="shared" si="339"/>
        <v>0.74750000000000005</v>
      </c>
      <c r="LI348" s="6">
        <f t="shared" si="340"/>
        <v>0.71416666666666673</v>
      </c>
      <c r="LJ348">
        <f t="shared" si="341"/>
        <v>1</v>
      </c>
    </row>
    <row r="349" spans="1:322" x14ac:dyDescent="0.35">
      <c r="A349" s="3">
        <v>44874</v>
      </c>
      <c r="B349" t="s">
        <v>2227</v>
      </c>
      <c r="D349" s="27" t="s">
        <v>321</v>
      </c>
      <c r="E349" s="27" t="s">
        <v>321</v>
      </c>
      <c r="F349" s="27">
        <v>24</v>
      </c>
      <c r="G349" s="27" t="s">
        <v>258</v>
      </c>
      <c r="H349" s="27" t="s">
        <v>259</v>
      </c>
      <c r="I349" s="27" t="s">
        <v>685</v>
      </c>
      <c r="J349" s="27" t="s">
        <v>323</v>
      </c>
      <c r="K349" s="28">
        <v>44656</v>
      </c>
      <c r="L349" s="28">
        <v>44573</v>
      </c>
      <c r="M349" s="28">
        <v>44685</v>
      </c>
      <c r="N349" s="27" t="s">
        <v>261</v>
      </c>
      <c r="O349" s="27" t="s">
        <v>261</v>
      </c>
      <c r="P349" s="27" t="s">
        <v>261</v>
      </c>
      <c r="Q349" s="27" t="s">
        <v>324</v>
      </c>
      <c r="R349" s="28">
        <v>44712</v>
      </c>
      <c r="S349" s="28">
        <v>44712</v>
      </c>
      <c r="T349" s="27" t="s">
        <v>263</v>
      </c>
      <c r="U349" s="27" t="s">
        <v>261</v>
      </c>
      <c r="V349" s="28" t="s">
        <v>262</v>
      </c>
      <c r="W349" s="27" t="s">
        <v>261</v>
      </c>
      <c r="X349" s="28" t="s">
        <v>262</v>
      </c>
      <c r="Y349" s="27" t="s">
        <v>263</v>
      </c>
      <c r="Z349" s="28">
        <v>44733</v>
      </c>
      <c r="AA349" s="27" t="s">
        <v>264</v>
      </c>
      <c r="AB349" s="27" t="s">
        <v>265</v>
      </c>
      <c r="AC349" s="27" t="s">
        <v>262</v>
      </c>
      <c r="AD349" s="27" t="s">
        <v>267</v>
      </c>
      <c r="AE349" s="27" t="s">
        <v>326</v>
      </c>
      <c r="AF349" s="27" t="s">
        <v>327</v>
      </c>
      <c r="AG349" s="29">
        <v>1060</v>
      </c>
      <c r="AH349" s="27" t="s">
        <v>261</v>
      </c>
      <c r="AI349" s="27" t="s">
        <v>262</v>
      </c>
      <c r="AJ349" s="28" t="s">
        <v>262</v>
      </c>
      <c r="AK349" s="27" t="s">
        <v>262</v>
      </c>
      <c r="AL349" s="27" t="s">
        <v>262</v>
      </c>
      <c r="AM349" s="27" t="s">
        <v>262</v>
      </c>
      <c r="AN349" s="27" t="s">
        <v>262</v>
      </c>
      <c r="AO349" s="27" t="s">
        <v>261</v>
      </c>
      <c r="AP349" s="27" t="s">
        <v>261</v>
      </c>
      <c r="AQ349" s="28" t="s">
        <v>262</v>
      </c>
      <c r="AR349" s="27" t="s">
        <v>261</v>
      </c>
      <c r="AS349" s="28" t="s">
        <v>262</v>
      </c>
      <c r="AT349" s="27" t="s">
        <v>261</v>
      </c>
      <c r="AU349" s="28" t="s">
        <v>262</v>
      </c>
      <c r="AV349" s="27" t="s">
        <v>261</v>
      </c>
      <c r="AW349" s="28" t="s">
        <v>262</v>
      </c>
      <c r="AX349" s="27" t="s">
        <v>261</v>
      </c>
      <c r="AY349" s="28" t="s">
        <v>262</v>
      </c>
      <c r="AZ349" s="27" t="s">
        <v>262</v>
      </c>
      <c r="BA349" s="27" t="s">
        <v>262</v>
      </c>
      <c r="BB349" s="27" t="s">
        <v>261</v>
      </c>
      <c r="BC349" s="28" t="s">
        <v>262</v>
      </c>
      <c r="BD349" s="27" t="s">
        <v>261</v>
      </c>
      <c r="BE349" s="30" t="s">
        <v>262</v>
      </c>
      <c r="BF349" t="s">
        <v>206</v>
      </c>
      <c r="BG349" t="s">
        <v>685</v>
      </c>
      <c r="BH349" t="s">
        <v>208</v>
      </c>
      <c r="BI349" t="s">
        <v>420</v>
      </c>
      <c r="BJ349" t="s">
        <v>210</v>
      </c>
      <c r="BK349" t="s">
        <v>329</v>
      </c>
      <c r="BL349" t="s">
        <v>212</v>
      </c>
      <c r="BM349" t="s">
        <v>409</v>
      </c>
      <c r="BN349" t="s">
        <v>214</v>
      </c>
      <c r="BO349" t="s">
        <v>331</v>
      </c>
      <c r="BP349" t="s">
        <v>219</v>
      </c>
      <c r="BQ349" t="s">
        <v>332</v>
      </c>
      <c r="BV349" t="s">
        <v>214</v>
      </c>
      <c r="CC349" t="s">
        <v>214</v>
      </c>
      <c r="CG349" t="s">
        <v>214</v>
      </c>
      <c r="CH349" t="s">
        <v>410</v>
      </c>
      <c r="CI349" t="s">
        <v>335</v>
      </c>
      <c r="CJ349" t="s">
        <v>2228</v>
      </c>
      <c r="CK349" t="s">
        <v>220</v>
      </c>
      <c r="CL349" t="s">
        <v>412</v>
      </c>
      <c r="CN349" t="s">
        <v>283</v>
      </c>
      <c r="CP349" t="s">
        <v>225</v>
      </c>
      <c r="CQ349" t="s">
        <v>225</v>
      </c>
      <c r="CR349" t="s">
        <v>244</v>
      </c>
      <c r="CS349" t="s">
        <v>244</v>
      </c>
      <c r="CT349" t="s">
        <v>214</v>
      </c>
      <c r="CU349" t="s">
        <v>214</v>
      </c>
      <c r="CV349" t="s">
        <v>244</v>
      </c>
      <c r="CW349" t="s">
        <v>244</v>
      </c>
      <c r="CX349" t="s">
        <v>287</v>
      </c>
      <c r="CY349" t="s">
        <v>353</v>
      </c>
      <c r="CZ349" t="s">
        <v>219</v>
      </c>
      <c r="DA349" t="s">
        <v>219</v>
      </c>
      <c r="DB349" t="s">
        <v>230</v>
      </c>
      <c r="DC349" t="s">
        <v>398</v>
      </c>
      <c r="DD349" t="s">
        <v>219</v>
      </c>
      <c r="DG349" t="s">
        <v>500</v>
      </c>
      <c r="DH349" t="s">
        <v>2229</v>
      </c>
      <c r="DI349" t="s">
        <v>789</v>
      </c>
      <c r="DK349" t="s">
        <v>233</v>
      </c>
      <c r="DL349" t="s">
        <v>233</v>
      </c>
      <c r="DM349" t="s">
        <v>214</v>
      </c>
      <c r="DN349" t="s">
        <v>219</v>
      </c>
      <c r="DO349" t="s">
        <v>288</v>
      </c>
      <c r="DP349" t="s">
        <v>399</v>
      </c>
      <c r="DR349" t="s">
        <v>235</v>
      </c>
      <c r="DT349" t="s">
        <v>214</v>
      </c>
      <c r="DU349" t="s">
        <v>214</v>
      </c>
      <c r="DV349" t="s">
        <v>452</v>
      </c>
      <c r="DW349" t="s">
        <v>2230</v>
      </c>
      <c r="DX349" t="s">
        <v>242</v>
      </c>
      <c r="DY349" t="s">
        <v>242</v>
      </c>
      <c r="DZ349" t="s">
        <v>238</v>
      </c>
      <c r="EA349" t="s">
        <v>242</v>
      </c>
      <c r="EB349" t="s">
        <v>242</v>
      </c>
      <c r="EC349" t="s">
        <v>242</v>
      </c>
      <c r="ED349" t="s">
        <v>242</v>
      </c>
      <c r="EE349" t="s">
        <v>214</v>
      </c>
      <c r="EF349" t="s">
        <v>214</v>
      </c>
      <c r="EG349" t="s">
        <v>214</v>
      </c>
      <c r="EI349" t="s">
        <v>214</v>
      </c>
      <c r="EK349" t="s">
        <v>242</v>
      </c>
      <c r="EL349" t="s">
        <v>242</v>
      </c>
      <c r="EM349" t="s">
        <v>240</v>
      </c>
      <c r="EN349" t="s">
        <v>240</v>
      </c>
      <c r="EO349" t="s">
        <v>357</v>
      </c>
      <c r="EP349" t="s">
        <v>240</v>
      </c>
      <c r="EQ349" t="s">
        <v>214</v>
      </c>
      <c r="ER349" t="s">
        <v>219</v>
      </c>
      <c r="ES349" t="s">
        <v>242</v>
      </c>
      <c r="ET349" t="s">
        <v>237</v>
      </c>
      <c r="EU349" t="s">
        <v>389</v>
      </c>
      <c r="EV349" t="s">
        <v>242</v>
      </c>
      <c r="EW349" t="s">
        <v>243</v>
      </c>
      <c r="EX349" t="s">
        <v>243</v>
      </c>
      <c r="EY349" t="s">
        <v>242</v>
      </c>
      <c r="EZ349" t="s">
        <v>241</v>
      </c>
      <c r="FA349" t="s">
        <v>241</v>
      </c>
      <c r="FB349" t="s">
        <v>242</v>
      </c>
      <c r="FC349" t="s">
        <v>237</v>
      </c>
      <c r="FD349" t="s">
        <v>237</v>
      </c>
      <c r="FE349" t="s">
        <v>244</v>
      </c>
      <c r="FF349" t="s">
        <v>244</v>
      </c>
      <c r="FG349" t="s">
        <v>358</v>
      </c>
      <c r="FH349" t="s">
        <v>358</v>
      </c>
      <c r="FI349" t="s">
        <v>214</v>
      </c>
      <c r="FJ349" t="s">
        <v>214</v>
      </c>
      <c r="FK349" t="s">
        <v>214</v>
      </c>
      <c r="FL349" t="s">
        <v>214</v>
      </c>
      <c r="FM349" t="s">
        <v>292</v>
      </c>
      <c r="FN349" t="s">
        <v>292</v>
      </c>
      <c r="FO349" t="s">
        <v>219</v>
      </c>
      <c r="FP349" t="s">
        <v>219</v>
      </c>
      <c r="FQ349" t="s">
        <v>241</v>
      </c>
      <c r="FR349" t="s">
        <v>241</v>
      </c>
      <c r="FS349" t="s">
        <v>241</v>
      </c>
      <c r="FT349" t="s">
        <v>241</v>
      </c>
      <c r="FU349" t="s">
        <v>219</v>
      </c>
      <c r="FV349" t="s">
        <v>241</v>
      </c>
      <c r="FW349" t="s">
        <v>241</v>
      </c>
      <c r="FX349" t="s">
        <v>241</v>
      </c>
      <c r="FY349" t="s">
        <v>241</v>
      </c>
      <c r="FZ349" t="s">
        <v>341</v>
      </c>
      <c r="GA349" t="s">
        <v>248</v>
      </c>
      <c r="GB349" t="s">
        <v>227</v>
      </c>
      <c r="GC349" t="s">
        <v>227</v>
      </c>
      <c r="GD349" t="s">
        <v>293</v>
      </c>
      <c r="GE349" t="s">
        <v>241</v>
      </c>
      <c r="GF349" t="s">
        <v>293</v>
      </c>
      <c r="GG349" t="s">
        <v>250</v>
      </c>
      <c r="GH349" t="s">
        <v>2231</v>
      </c>
      <c r="GI349" t="s">
        <v>250</v>
      </c>
      <c r="GJ349" t="s">
        <v>244</v>
      </c>
      <c r="GK349" t="s">
        <v>244</v>
      </c>
      <c r="GL349" t="s">
        <v>227</v>
      </c>
      <c r="GM349" t="s">
        <v>227</v>
      </c>
      <c r="GN349" t="s">
        <v>219</v>
      </c>
      <c r="GO349" t="s">
        <v>219</v>
      </c>
      <c r="GP349" t="s">
        <v>295</v>
      </c>
      <c r="GQ349" t="s">
        <v>251</v>
      </c>
      <c r="GR349" t="s">
        <v>295</v>
      </c>
      <c r="GS349" t="s">
        <v>214</v>
      </c>
      <c r="GT349" t="s">
        <v>241</v>
      </c>
      <c r="GU349" t="s">
        <v>214</v>
      </c>
      <c r="GV349" t="s">
        <v>241</v>
      </c>
      <c r="GW349" t="s">
        <v>297</v>
      </c>
      <c r="GX349" t="s">
        <v>297</v>
      </c>
      <c r="GY349" t="s">
        <v>314</v>
      </c>
      <c r="GZ349" t="s">
        <v>241</v>
      </c>
      <c r="HA349" t="s">
        <v>298</v>
      </c>
      <c r="HB349" t="s">
        <v>241</v>
      </c>
      <c r="HC349" t="s">
        <v>315</v>
      </c>
      <c r="HD349" t="s">
        <v>361</v>
      </c>
      <c r="HE349" t="s">
        <v>317</v>
      </c>
      <c r="HF349" t="s">
        <v>2232</v>
      </c>
      <c r="HG349" t="s">
        <v>362</v>
      </c>
      <c r="HH349" t="s">
        <v>2233</v>
      </c>
      <c r="HI349" t="s">
        <v>241</v>
      </c>
      <c r="HJ349" t="s">
        <v>219</v>
      </c>
      <c r="HK349" t="s">
        <v>241</v>
      </c>
      <c r="HL349" s="12"/>
      <c r="HM349">
        <v>0.5</v>
      </c>
      <c r="HN349">
        <v>0.75</v>
      </c>
      <c r="HO349">
        <v>1</v>
      </c>
      <c r="HP349">
        <v>0.75</v>
      </c>
      <c r="HQ349">
        <v>1</v>
      </c>
      <c r="HR349">
        <v>0.25</v>
      </c>
      <c r="HS349">
        <v>1</v>
      </c>
      <c r="HT349">
        <v>1</v>
      </c>
      <c r="HU349">
        <v>0</v>
      </c>
      <c r="HV349">
        <v>0.75</v>
      </c>
      <c r="HW349">
        <v>0.75</v>
      </c>
      <c r="HX349">
        <v>0.75</v>
      </c>
      <c r="HY349">
        <v>1</v>
      </c>
      <c r="HZ349">
        <v>0.75</v>
      </c>
      <c r="IA349" s="4">
        <v>1</v>
      </c>
      <c r="IB349">
        <v>0.75</v>
      </c>
      <c r="IC349">
        <v>1</v>
      </c>
      <c r="ID349">
        <v>0.75</v>
      </c>
      <c r="IE349">
        <v>0.5</v>
      </c>
      <c r="IG349">
        <v>0.25</v>
      </c>
      <c r="IH349">
        <v>1</v>
      </c>
      <c r="II349">
        <v>1</v>
      </c>
      <c r="IJ349">
        <v>1</v>
      </c>
      <c r="IK349">
        <v>1</v>
      </c>
      <c r="IL349">
        <v>1</v>
      </c>
      <c r="IM349">
        <v>0.5</v>
      </c>
      <c r="IN349">
        <v>1</v>
      </c>
      <c r="IO349">
        <v>1</v>
      </c>
      <c r="IQ349">
        <v>0</v>
      </c>
      <c r="IS349">
        <f t="shared" si="288"/>
        <v>7.4999999999999997E-2</v>
      </c>
      <c r="IT349">
        <f t="shared" si="289"/>
        <v>0.09</v>
      </c>
      <c r="IU349">
        <f t="shared" si="290"/>
        <v>0.08</v>
      </c>
      <c r="IV349">
        <f t="shared" si="291"/>
        <v>7.5000000000000011E-2</v>
      </c>
      <c r="IW349">
        <f t="shared" si="292"/>
        <v>0.08</v>
      </c>
      <c r="IX349">
        <f t="shared" si="293"/>
        <v>3.2500000000000001E-2</v>
      </c>
      <c r="IY349">
        <f t="shared" si="294"/>
        <v>0.1</v>
      </c>
      <c r="IZ349">
        <f t="shared" si="295"/>
        <v>0.11</v>
      </c>
      <c r="JA349">
        <f t="shared" si="296"/>
        <v>0</v>
      </c>
      <c r="JB349">
        <f t="shared" si="297"/>
        <v>7.5000000000000011E-2</v>
      </c>
      <c r="JC349">
        <f t="shared" si="298"/>
        <v>0.09</v>
      </c>
      <c r="JD349">
        <f t="shared" si="299"/>
        <v>8.2500000000000004E-2</v>
      </c>
      <c r="JE349">
        <f t="shared" si="300"/>
        <v>7.0000000000000007E-2</v>
      </c>
      <c r="JF349">
        <f t="shared" si="301"/>
        <v>0.09</v>
      </c>
      <c r="JG349" s="5">
        <f t="shared" si="302"/>
        <v>0.05</v>
      </c>
      <c r="JH349">
        <f t="shared" si="303"/>
        <v>0</v>
      </c>
      <c r="JI349">
        <f t="shared" si="303"/>
        <v>0</v>
      </c>
      <c r="JJ349">
        <f t="shared" si="304"/>
        <v>0.15000000000000002</v>
      </c>
      <c r="JK349">
        <f t="shared" si="305"/>
        <v>7.4999999999999997E-2</v>
      </c>
      <c r="JL349" s="6">
        <f t="shared" si="306"/>
        <v>6.3333333333333325E-2</v>
      </c>
      <c r="JM349">
        <f t="shared" si="307"/>
        <v>0.03</v>
      </c>
      <c r="JN349">
        <f t="shared" si="308"/>
        <v>0.05</v>
      </c>
      <c r="JO349">
        <f t="shared" si="309"/>
        <v>0.15</v>
      </c>
      <c r="JP349">
        <f t="shared" si="310"/>
        <v>0.1</v>
      </c>
      <c r="JQ349">
        <f t="shared" si="311"/>
        <v>0.12</v>
      </c>
      <c r="JR349">
        <f t="shared" si="312"/>
        <v>0.11</v>
      </c>
      <c r="JS349">
        <f t="shared" si="313"/>
        <v>0.05</v>
      </c>
      <c r="JT349">
        <f t="shared" si="313"/>
        <v>0.1</v>
      </c>
      <c r="JU349">
        <f t="shared" si="314"/>
        <v>1</v>
      </c>
      <c r="JV349">
        <f t="shared" si="314"/>
        <v>0</v>
      </c>
      <c r="JW349">
        <f t="shared" si="315"/>
        <v>0.15</v>
      </c>
      <c r="JY349">
        <f t="shared" si="316"/>
        <v>2.5000000000000001E-2</v>
      </c>
      <c r="JZ349">
        <f t="shared" si="317"/>
        <v>0.06</v>
      </c>
      <c r="KA349">
        <f t="shared" si="318"/>
        <v>0.02</v>
      </c>
      <c r="KB349">
        <f t="shared" si="318"/>
        <v>1.4999999999999999E-2</v>
      </c>
      <c r="KC349">
        <f t="shared" si="319"/>
        <v>0.04</v>
      </c>
      <c r="KD349">
        <f t="shared" si="287"/>
        <v>7.4999999999999997E-3</v>
      </c>
      <c r="KE349">
        <f t="shared" si="287"/>
        <v>0.03</v>
      </c>
      <c r="KF349">
        <f t="shared" si="287"/>
        <v>0.03</v>
      </c>
      <c r="KG349">
        <f t="shared" si="287"/>
        <v>0</v>
      </c>
      <c r="KH349">
        <f t="shared" si="287"/>
        <v>2.2499999999999999E-2</v>
      </c>
      <c r="KI349">
        <f t="shared" si="287"/>
        <v>2.2499999999999999E-2</v>
      </c>
      <c r="KJ349">
        <f t="shared" si="286"/>
        <v>2.2499999999999999E-2</v>
      </c>
      <c r="KK349">
        <f t="shared" si="320"/>
        <v>0.02</v>
      </c>
      <c r="KL349">
        <f t="shared" si="321"/>
        <v>0.03</v>
      </c>
      <c r="KM349" s="5">
        <f t="shared" si="322"/>
        <v>0.05</v>
      </c>
      <c r="KN349">
        <f t="shared" si="323"/>
        <v>0</v>
      </c>
      <c r="KO349">
        <f t="shared" si="323"/>
        <v>0</v>
      </c>
      <c r="KP349">
        <f t="shared" si="324"/>
        <v>4.4999999999999998E-2</v>
      </c>
      <c r="KQ349">
        <f t="shared" si="325"/>
        <v>1.4999999999999999E-2</v>
      </c>
      <c r="KR349" s="6">
        <f t="shared" si="326"/>
        <v>3.1666666666666662E-2</v>
      </c>
      <c r="KS349">
        <f t="shared" si="327"/>
        <v>0.01</v>
      </c>
      <c r="KT349">
        <f t="shared" si="328"/>
        <v>0.03</v>
      </c>
      <c r="KU349">
        <f t="shared" si="329"/>
        <v>0.04</v>
      </c>
      <c r="KV349">
        <f t="shared" si="330"/>
        <v>0.05</v>
      </c>
      <c r="KW349">
        <f t="shared" si="331"/>
        <v>0.01</v>
      </c>
      <c r="KX349">
        <f t="shared" si="332"/>
        <v>0</v>
      </c>
      <c r="KY349">
        <f t="shared" si="333"/>
        <v>0.02</v>
      </c>
      <c r="KZ349">
        <f t="shared" si="334"/>
        <v>0.03</v>
      </c>
      <c r="LA349">
        <f t="shared" si="335"/>
        <v>1</v>
      </c>
      <c r="LB349">
        <f t="shared" si="335"/>
        <v>0</v>
      </c>
      <c r="LC349">
        <f t="shared" si="336"/>
        <v>0.1</v>
      </c>
      <c r="LE349" t="str">
        <f t="shared" si="342"/>
        <v>Gambie</v>
      </c>
      <c r="LF349">
        <f t="shared" si="337"/>
        <v>0.64249999999999996</v>
      </c>
      <c r="LG349" s="6">
        <f t="shared" si="338"/>
        <v>0.74583333333333324</v>
      </c>
      <c r="LH349">
        <f t="shared" si="339"/>
        <v>0.86</v>
      </c>
      <c r="LI349" s="6">
        <f t="shared" si="340"/>
        <v>0.77666666666666684</v>
      </c>
      <c r="LJ349">
        <f t="shared" si="341"/>
        <v>0</v>
      </c>
    </row>
    <row r="350" spans="1:322" x14ac:dyDescent="0.35">
      <c r="A350" s="3">
        <v>44895</v>
      </c>
      <c r="B350" t="s">
        <v>2234</v>
      </c>
      <c r="D350" s="24" t="s">
        <v>321</v>
      </c>
      <c r="E350" s="24" t="s">
        <v>321</v>
      </c>
      <c r="F350" s="24">
        <v>25</v>
      </c>
      <c r="G350" s="24" t="s">
        <v>258</v>
      </c>
      <c r="H350" s="24" t="s">
        <v>322</v>
      </c>
      <c r="I350" s="24" t="s">
        <v>323</v>
      </c>
      <c r="J350" s="24" t="s">
        <v>598</v>
      </c>
      <c r="K350" s="25">
        <v>44512</v>
      </c>
      <c r="L350" s="25">
        <v>44511</v>
      </c>
      <c r="M350" s="25">
        <v>44522</v>
      </c>
      <c r="N350" s="24" t="s">
        <v>261</v>
      </c>
      <c r="O350" s="24" t="s">
        <v>261</v>
      </c>
      <c r="P350" s="24" t="s">
        <v>261</v>
      </c>
      <c r="Q350" s="24" t="s">
        <v>1839</v>
      </c>
      <c r="R350" s="25">
        <v>44512</v>
      </c>
      <c r="S350" s="25" t="s">
        <v>262</v>
      </c>
      <c r="T350" s="24" t="s">
        <v>263</v>
      </c>
      <c r="U350" s="24" t="s">
        <v>263</v>
      </c>
      <c r="V350" s="25">
        <v>44651</v>
      </c>
      <c r="W350" s="24" t="s">
        <v>261</v>
      </c>
      <c r="X350" s="25" t="s">
        <v>262</v>
      </c>
      <c r="Y350" s="24" t="s">
        <v>263</v>
      </c>
      <c r="Z350" s="25">
        <v>44651</v>
      </c>
      <c r="AA350" s="24" t="s">
        <v>264</v>
      </c>
      <c r="AB350" s="24" t="s">
        <v>265</v>
      </c>
      <c r="AC350" s="24" t="s">
        <v>1182</v>
      </c>
      <c r="AD350" s="24" t="s">
        <v>612</v>
      </c>
      <c r="AE350" s="24" t="s">
        <v>600</v>
      </c>
      <c r="AF350" s="24" t="s">
        <v>601</v>
      </c>
      <c r="AG350" s="31">
        <v>11900000</v>
      </c>
      <c r="AH350" s="24" t="s">
        <v>263</v>
      </c>
      <c r="AI350" s="24">
        <v>44648</v>
      </c>
      <c r="AJ350" s="25">
        <v>44651</v>
      </c>
      <c r="AK350" s="24" t="s">
        <v>264</v>
      </c>
      <c r="AL350" s="24" t="s">
        <v>269</v>
      </c>
      <c r="AM350" s="24" t="s">
        <v>265</v>
      </c>
      <c r="AN350" s="24" t="s">
        <v>270</v>
      </c>
      <c r="AO350" s="24" t="s">
        <v>261</v>
      </c>
      <c r="AP350" s="24" t="s">
        <v>261</v>
      </c>
      <c r="AQ350" s="25" t="s">
        <v>262</v>
      </c>
      <c r="AR350" s="24" t="s">
        <v>261</v>
      </c>
      <c r="AS350" s="25" t="s">
        <v>262</v>
      </c>
      <c r="AT350" s="24" t="s">
        <v>261</v>
      </c>
      <c r="AU350" s="25" t="s">
        <v>262</v>
      </c>
      <c r="AV350" s="24" t="s">
        <v>261</v>
      </c>
      <c r="AW350" s="25" t="s">
        <v>262</v>
      </c>
      <c r="AX350" s="24" t="s">
        <v>261</v>
      </c>
      <c r="AY350" s="25" t="s">
        <v>262</v>
      </c>
      <c r="AZ350" s="27" t="s">
        <v>262</v>
      </c>
      <c r="BA350" s="27" t="s">
        <v>262</v>
      </c>
      <c r="BB350" s="24" t="s">
        <v>261</v>
      </c>
      <c r="BC350" s="25" t="s">
        <v>262</v>
      </c>
      <c r="BD350" s="24" t="s">
        <v>261</v>
      </c>
      <c r="BE350" s="26" t="s">
        <v>262</v>
      </c>
      <c r="BF350" t="s">
        <v>603</v>
      </c>
      <c r="BG350" t="s">
        <v>206</v>
      </c>
      <c r="BH350" t="s">
        <v>208</v>
      </c>
      <c r="BI350" t="s">
        <v>448</v>
      </c>
      <c r="BJ350" t="s">
        <v>210</v>
      </c>
      <c r="BK350" t="s">
        <v>329</v>
      </c>
      <c r="BL350" t="s">
        <v>212</v>
      </c>
      <c r="BM350" t="s">
        <v>652</v>
      </c>
      <c r="BN350" t="s">
        <v>214</v>
      </c>
      <c r="BO350" t="s">
        <v>331</v>
      </c>
      <c r="BP350" t="s">
        <v>219</v>
      </c>
      <c r="BQ350" t="s">
        <v>216</v>
      </c>
      <c r="BR350" t="s">
        <v>653</v>
      </c>
      <c r="BS350" t="s">
        <v>1210</v>
      </c>
      <c r="BT350" t="s">
        <v>1329</v>
      </c>
      <c r="BU350" t="s">
        <v>2235</v>
      </c>
      <c r="BV350" t="s">
        <v>214</v>
      </c>
      <c r="CC350" t="s">
        <v>214</v>
      </c>
      <c r="CG350" t="s">
        <v>219</v>
      </c>
      <c r="CI350" t="s">
        <v>220</v>
      </c>
      <c r="CJ350" t="s">
        <v>2236</v>
      </c>
      <c r="CK350" t="s">
        <v>220</v>
      </c>
      <c r="CL350" t="s">
        <v>412</v>
      </c>
      <c r="CN350" t="s">
        <v>283</v>
      </c>
      <c r="CP350" t="s">
        <v>225</v>
      </c>
      <c r="CQ350" t="s">
        <v>285</v>
      </c>
      <c r="CR350" t="s">
        <v>286</v>
      </c>
      <c r="CS350" t="s">
        <v>286</v>
      </c>
      <c r="CT350" t="s">
        <v>219</v>
      </c>
      <c r="CU350" t="s">
        <v>219</v>
      </c>
      <c r="CV350" t="s">
        <v>244</v>
      </c>
      <c r="CW350" t="s">
        <v>250</v>
      </c>
      <c r="CX350" t="s">
        <v>228</v>
      </c>
      <c r="CY350" t="s">
        <v>287</v>
      </c>
      <c r="CZ350" t="s">
        <v>219</v>
      </c>
      <c r="DA350" t="s">
        <v>219</v>
      </c>
      <c r="DB350" t="s">
        <v>230</v>
      </c>
      <c r="DC350" t="s">
        <v>230</v>
      </c>
      <c r="DD350" t="s">
        <v>214</v>
      </c>
      <c r="DE350" t="s">
        <v>546</v>
      </c>
      <c r="DG350" t="s">
        <v>546</v>
      </c>
      <c r="DI350" t="s">
        <v>338</v>
      </c>
      <c r="DK350" t="s">
        <v>233</v>
      </c>
      <c r="DL350" t="s">
        <v>233</v>
      </c>
      <c r="DM350" t="s">
        <v>214</v>
      </c>
      <c r="DN350" t="s">
        <v>214</v>
      </c>
      <c r="DO350" t="s">
        <v>414</v>
      </c>
      <c r="DP350" t="s">
        <v>399</v>
      </c>
      <c r="DR350" t="s">
        <v>235</v>
      </c>
      <c r="DT350" t="s">
        <v>219</v>
      </c>
      <c r="DU350" t="s">
        <v>214</v>
      </c>
      <c r="DX350" t="s">
        <v>233</v>
      </c>
      <c r="DY350" t="s">
        <v>233</v>
      </c>
      <c r="DZ350" t="s">
        <v>485</v>
      </c>
      <c r="EA350" t="s">
        <v>233</v>
      </c>
      <c r="EB350" t="s">
        <v>233</v>
      </c>
      <c r="EC350" t="s">
        <v>237</v>
      </c>
      <c r="ED350" t="s">
        <v>237</v>
      </c>
      <c r="EE350" t="s">
        <v>214</v>
      </c>
      <c r="EF350" t="s">
        <v>214</v>
      </c>
      <c r="EG350" t="s">
        <v>214</v>
      </c>
      <c r="EI350" t="s">
        <v>214</v>
      </c>
      <c r="EK350" t="s">
        <v>237</v>
      </c>
      <c r="EL350" t="s">
        <v>237</v>
      </c>
      <c r="EM350" t="s">
        <v>486</v>
      </c>
      <c r="EN350" t="s">
        <v>486</v>
      </c>
      <c r="EO350" t="s">
        <v>486</v>
      </c>
      <c r="EP350" t="s">
        <v>486</v>
      </c>
      <c r="EQ350" t="s">
        <v>219</v>
      </c>
      <c r="ER350" t="s">
        <v>219</v>
      </c>
      <c r="ES350" t="s">
        <v>237</v>
      </c>
      <c r="ET350" t="s">
        <v>237</v>
      </c>
      <c r="EU350" t="s">
        <v>233</v>
      </c>
      <c r="EV350" t="s">
        <v>233</v>
      </c>
      <c r="EW350" t="s">
        <v>580</v>
      </c>
      <c r="EX350" t="s">
        <v>580</v>
      </c>
      <c r="EY350" t="s">
        <v>233</v>
      </c>
      <c r="EZ350" t="s">
        <v>291</v>
      </c>
      <c r="FA350" t="s">
        <v>241</v>
      </c>
      <c r="FB350" t="s">
        <v>233</v>
      </c>
      <c r="FC350" t="s">
        <v>233</v>
      </c>
      <c r="FD350" t="s">
        <v>233</v>
      </c>
      <c r="FE350" t="s">
        <v>250</v>
      </c>
      <c r="FF350" t="s">
        <v>250</v>
      </c>
      <c r="FG350" t="s">
        <v>390</v>
      </c>
      <c r="FH350" t="s">
        <v>390</v>
      </c>
      <c r="FI350" t="s">
        <v>214</v>
      </c>
      <c r="FJ350" t="s">
        <v>214</v>
      </c>
      <c r="FK350" t="s">
        <v>214</v>
      </c>
      <c r="FL350" t="s">
        <v>214</v>
      </c>
      <c r="FM350" t="s">
        <v>245</v>
      </c>
      <c r="FN350" t="s">
        <v>245</v>
      </c>
      <c r="FO350" t="s">
        <v>219</v>
      </c>
      <c r="FP350" t="s">
        <v>219</v>
      </c>
      <c r="FQ350" t="s">
        <v>241</v>
      </c>
      <c r="FR350" t="s">
        <v>241</v>
      </c>
      <c r="FS350" t="s">
        <v>241</v>
      </c>
      <c r="FT350" t="s">
        <v>241</v>
      </c>
      <c r="FU350" t="s">
        <v>219</v>
      </c>
      <c r="FV350" t="s">
        <v>241</v>
      </c>
      <c r="FW350" t="s">
        <v>241</v>
      </c>
      <c r="FX350" t="s">
        <v>241</v>
      </c>
      <c r="FY350" t="s">
        <v>241</v>
      </c>
      <c r="FZ350" t="s">
        <v>248</v>
      </c>
      <c r="GA350" t="s">
        <v>248</v>
      </c>
      <c r="GB350" t="s">
        <v>244</v>
      </c>
      <c r="GC350" t="s">
        <v>244</v>
      </c>
      <c r="GD350" t="s">
        <v>293</v>
      </c>
      <c r="GE350" t="s">
        <v>241</v>
      </c>
      <c r="GF350" t="s">
        <v>293</v>
      </c>
      <c r="GG350" t="s">
        <v>286</v>
      </c>
      <c r="GH350" t="s">
        <v>241</v>
      </c>
      <c r="GI350" t="s">
        <v>244</v>
      </c>
      <c r="GJ350" t="s">
        <v>244</v>
      </c>
      <c r="GK350" t="s">
        <v>250</v>
      </c>
      <c r="GL350" t="s">
        <v>244</v>
      </c>
      <c r="GM350" t="s">
        <v>244</v>
      </c>
      <c r="GN350" t="s">
        <v>219</v>
      </c>
      <c r="GO350" t="s">
        <v>214</v>
      </c>
      <c r="GP350" t="s">
        <v>295</v>
      </c>
      <c r="GQ350" t="s">
        <v>295</v>
      </c>
      <c r="GR350" t="s">
        <v>295</v>
      </c>
      <c r="GS350" t="s">
        <v>214</v>
      </c>
      <c r="GT350" t="s">
        <v>241</v>
      </c>
      <c r="GU350" t="s">
        <v>214</v>
      </c>
      <c r="GV350" t="s">
        <v>241</v>
      </c>
      <c r="GW350" t="s">
        <v>404</v>
      </c>
      <c r="GX350" t="s">
        <v>297</v>
      </c>
      <c r="GY350" t="s">
        <v>314</v>
      </c>
      <c r="GZ350" t="s">
        <v>241</v>
      </c>
      <c r="HA350" t="s">
        <v>298</v>
      </c>
      <c r="HB350" t="s">
        <v>241</v>
      </c>
      <c r="HC350" t="s">
        <v>883</v>
      </c>
      <c r="HD350" t="s">
        <v>361</v>
      </c>
      <c r="HE350" t="s">
        <v>317</v>
      </c>
      <c r="HF350" t="s">
        <v>241</v>
      </c>
      <c r="HG350" t="s">
        <v>335</v>
      </c>
      <c r="HH350" t="s">
        <v>241</v>
      </c>
      <c r="HI350" t="s">
        <v>241</v>
      </c>
      <c r="HJ350" t="s">
        <v>214</v>
      </c>
      <c r="HK350" t="s">
        <v>2237</v>
      </c>
      <c r="HL350" s="12"/>
      <c r="HM350">
        <v>0.25</v>
      </c>
      <c r="HN350">
        <v>0.25</v>
      </c>
      <c r="HO350">
        <v>0</v>
      </c>
      <c r="HP350">
        <v>0.75</v>
      </c>
      <c r="HQ350">
        <v>1</v>
      </c>
      <c r="HR350">
        <v>0.25</v>
      </c>
      <c r="HS350">
        <v>1</v>
      </c>
      <c r="HT350">
        <v>1</v>
      </c>
      <c r="HU350">
        <v>1</v>
      </c>
      <c r="HV350">
        <v>0.25</v>
      </c>
      <c r="HW350">
        <v>0.25</v>
      </c>
      <c r="HX350">
        <v>0.5</v>
      </c>
      <c r="HY350">
        <v>1</v>
      </c>
      <c r="HZ350">
        <v>0.5</v>
      </c>
      <c r="IA350">
        <v>0</v>
      </c>
      <c r="IB350">
        <v>0.5</v>
      </c>
      <c r="IC350">
        <v>0.25</v>
      </c>
      <c r="ID350">
        <v>0.25</v>
      </c>
      <c r="IE350">
        <v>0.25</v>
      </c>
      <c r="IG350">
        <v>0.5</v>
      </c>
      <c r="IH350">
        <v>0.5</v>
      </c>
      <c r="II350">
        <v>0.75</v>
      </c>
      <c r="IJ350">
        <v>0.75</v>
      </c>
      <c r="IK350">
        <v>0.75</v>
      </c>
      <c r="IL350">
        <v>1</v>
      </c>
      <c r="IM350">
        <v>0.25</v>
      </c>
      <c r="IN350">
        <v>1</v>
      </c>
      <c r="IO350">
        <v>1</v>
      </c>
      <c r="IQ350">
        <v>0</v>
      </c>
      <c r="IS350">
        <f t="shared" si="288"/>
        <v>3.7499999999999999E-2</v>
      </c>
      <c r="IT350">
        <f t="shared" si="289"/>
        <v>0.03</v>
      </c>
      <c r="IU350">
        <f t="shared" si="290"/>
        <v>0</v>
      </c>
      <c r="IV350">
        <f t="shared" si="291"/>
        <v>7.5000000000000011E-2</v>
      </c>
      <c r="IW350">
        <f t="shared" si="292"/>
        <v>0.08</v>
      </c>
      <c r="IX350">
        <f t="shared" si="293"/>
        <v>3.2500000000000001E-2</v>
      </c>
      <c r="IY350">
        <f t="shared" si="294"/>
        <v>0.1</v>
      </c>
      <c r="IZ350">
        <f t="shared" si="295"/>
        <v>0.11</v>
      </c>
      <c r="JA350">
        <f t="shared" si="296"/>
        <v>0.13</v>
      </c>
      <c r="JB350">
        <f t="shared" si="297"/>
        <v>2.5000000000000001E-2</v>
      </c>
      <c r="JC350">
        <f t="shared" si="298"/>
        <v>0.03</v>
      </c>
      <c r="JD350">
        <f t="shared" si="299"/>
        <v>5.5E-2</v>
      </c>
      <c r="JE350">
        <f t="shared" si="300"/>
        <v>7.0000000000000007E-2</v>
      </c>
      <c r="JF350">
        <f t="shared" si="301"/>
        <v>0.06</v>
      </c>
      <c r="JG350" s="5">
        <f t="shared" si="302"/>
        <v>0</v>
      </c>
      <c r="JH350">
        <f t="shared" si="303"/>
        <v>0</v>
      </c>
      <c r="JI350">
        <f t="shared" si="303"/>
        <v>0</v>
      </c>
      <c r="JJ350">
        <f t="shared" si="304"/>
        <v>0.05</v>
      </c>
      <c r="JK350">
        <f t="shared" si="305"/>
        <v>3.7499999999999999E-2</v>
      </c>
      <c r="JL350" s="6">
        <f t="shared" si="306"/>
        <v>0.03</v>
      </c>
      <c r="JM350">
        <f t="shared" si="307"/>
        <v>0.06</v>
      </c>
      <c r="JN350">
        <f t="shared" si="308"/>
        <v>2.5000000000000001E-2</v>
      </c>
      <c r="JO350">
        <f t="shared" si="309"/>
        <v>0.11249999999999999</v>
      </c>
      <c r="JP350">
        <f t="shared" si="310"/>
        <v>7.5000000000000011E-2</v>
      </c>
      <c r="JQ350">
        <f t="shared" si="311"/>
        <v>0.09</v>
      </c>
      <c r="JR350">
        <f t="shared" si="312"/>
        <v>0.11</v>
      </c>
      <c r="JS350">
        <f t="shared" si="313"/>
        <v>2.5000000000000001E-2</v>
      </c>
      <c r="JT350">
        <f t="shared" si="313"/>
        <v>0.1</v>
      </c>
      <c r="JU350">
        <f t="shared" si="314"/>
        <v>1</v>
      </c>
      <c r="JV350">
        <f t="shared" si="314"/>
        <v>0</v>
      </c>
      <c r="JW350">
        <f t="shared" si="315"/>
        <v>0.15</v>
      </c>
      <c r="JY350">
        <f t="shared" si="316"/>
        <v>1.2500000000000001E-2</v>
      </c>
      <c r="JZ350">
        <f t="shared" si="317"/>
        <v>0.02</v>
      </c>
      <c r="KA350">
        <f t="shared" si="318"/>
        <v>0</v>
      </c>
      <c r="KB350">
        <f t="shared" si="318"/>
        <v>1.4999999999999999E-2</v>
      </c>
      <c r="KC350">
        <f t="shared" si="319"/>
        <v>0.04</v>
      </c>
      <c r="KD350">
        <f t="shared" si="287"/>
        <v>7.4999999999999997E-3</v>
      </c>
      <c r="KE350">
        <f t="shared" si="287"/>
        <v>0.03</v>
      </c>
      <c r="KF350">
        <f t="shared" si="287"/>
        <v>0.03</v>
      </c>
      <c r="KG350">
        <f t="shared" si="287"/>
        <v>0.03</v>
      </c>
      <c r="KH350">
        <f t="shared" si="287"/>
        <v>7.4999999999999997E-3</v>
      </c>
      <c r="KI350">
        <f t="shared" si="287"/>
        <v>7.4999999999999997E-3</v>
      </c>
      <c r="KJ350">
        <f t="shared" si="286"/>
        <v>1.4999999999999999E-2</v>
      </c>
      <c r="KK350">
        <f t="shared" si="320"/>
        <v>0.02</v>
      </c>
      <c r="KL350">
        <f t="shared" si="321"/>
        <v>0.02</v>
      </c>
      <c r="KM350" s="5">
        <f t="shared" si="322"/>
        <v>0</v>
      </c>
      <c r="KN350">
        <f t="shared" si="323"/>
        <v>0</v>
      </c>
      <c r="KO350">
        <f t="shared" si="323"/>
        <v>0</v>
      </c>
      <c r="KP350">
        <f t="shared" si="324"/>
        <v>1.4999999999999999E-2</v>
      </c>
      <c r="KQ350">
        <f t="shared" si="325"/>
        <v>7.4999999999999997E-3</v>
      </c>
      <c r="KR350" s="6">
        <f t="shared" si="326"/>
        <v>1.4999999999999999E-2</v>
      </c>
      <c r="KS350">
        <f t="shared" si="327"/>
        <v>0.02</v>
      </c>
      <c r="KT350">
        <f t="shared" si="328"/>
        <v>1.4999999999999999E-2</v>
      </c>
      <c r="KU350">
        <f t="shared" si="329"/>
        <v>0.03</v>
      </c>
      <c r="KV350">
        <f t="shared" si="330"/>
        <v>3.7500000000000006E-2</v>
      </c>
      <c r="KW350">
        <f t="shared" si="331"/>
        <v>7.4999999999999997E-3</v>
      </c>
      <c r="KX350">
        <f t="shared" si="332"/>
        <v>0</v>
      </c>
      <c r="KY350">
        <f t="shared" si="333"/>
        <v>0.01</v>
      </c>
      <c r="KZ350">
        <f t="shared" si="334"/>
        <v>0.03</v>
      </c>
      <c r="LA350">
        <f t="shared" si="335"/>
        <v>1</v>
      </c>
      <c r="LB350">
        <f t="shared" si="335"/>
        <v>0</v>
      </c>
      <c r="LC350">
        <f t="shared" si="336"/>
        <v>0.1</v>
      </c>
      <c r="LE350" t="str">
        <f t="shared" si="342"/>
        <v>Guinee Conakry</v>
      </c>
      <c r="LF350">
        <f t="shared" si="337"/>
        <v>0.59499999999999997</v>
      </c>
      <c r="LG350" s="6">
        <f t="shared" si="338"/>
        <v>0.35749999999999993</v>
      </c>
      <c r="LH350">
        <f t="shared" si="339"/>
        <v>0.74749999999999994</v>
      </c>
      <c r="LI350" s="6">
        <f t="shared" si="340"/>
        <v>0.54249999999999998</v>
      </c>
      <c r="LJ350">
        <f t="shared" si="341"/>
        <v>0</v>
      </c>
    </row>
    <row r="351" spans="1:322" x14ac:dyDescent="0.35">
      <c r="A351" s="3">
        <v>44870</v>
      </c>
      <c r="B351" t="s">
        <v>2238</v>
      </c>
      <c r="D351" s="27" t="s">
        <v>321</v>
      </c>
      <c r="E351" s="27" t="s">
        <v>321</v>
      </c>
      <c r="F351" s="27">
        <v>23</v>
      </c>
      <c r="G351" s="27" t="s">
        <v>258</v>
      </c>
      <c r="H351" s="27" t="s">
        <v>322</v>
      </c>
      <c r="I351" s="27" t="s">
        <v>323</v>
      </c>
      <c r="J351" s="27" t="s">
        <v>536</v>
      </c>
      <c r="K351" s="28">
        <v>44483</v>
      </c>
      <c r="L351" s="28">
        <v>44477</v>
      </c>
      <c r="M351" s="28">
        <v>44523</v>
      </c>
      <c r="N351" s="27" t="s">
        <v>261</v>
      </c>
      <c r="O351" s="27" t="s">
        <v>261</v>
      </c>
      <c r="P351" s="27" t="s">
        <v>261</v>
      </c>
      <c r="Q351" s="27" t="s">
        <v>324</v>
      </c>
      <c r="R351" s="28">
        <v>44524</v>
      </c>
      <c r="S351" s="28">
        <v>44524</v>
      </c>
      <c r="T351" s="27" t="s">
        <v>263</v>
      </c>
      <c r="U351" s="27" t="s">
        <v>261</v>
      </c>
      <c r="V351" s="28" t="s">
        <v>262</v>
      </c>
      <c r="W351" s="27" t="s">
        <v>261</v>
      </c>
      <c r="X351" s="28" t="s">
        <v>262</v>
      </c>
      <c r="Y351" s="27" t="s">
        <v>263</v>
      </c>
      <c r="Z351" s="28">
        <v>44653</v>
      </c>
      <c r="AA351" s="27" t="s">
        <v>264</v>
      </c>
      <c r="AB351" s="27" t="s">
        <v>265</v>
      </c>
      <c r="AC351" s="27" t="s">
        <v>2239</v>
      </c>
      <c r="AD351" s="27" t="s">
        <v>267</v>
      </c>
      <c r="AE351" s="27" t="s">
        <v>473</v>
      </c>
      <c r="AF351" s="27" t="s">
        <v>687</v>
      </c>
      <c r="AG351" s="29">
        <v>235000</v>
      </c>
      <c r="AH351" s="27" t="s">
        <v>263</v>
      </c>
      <c r="AI351" s="27">
        <v>44762</v>
      </c>
      <c r="AJ351" s="28">
        <v>44764</v>
      </c>
      <c r="AK351" s="27" t="s">
        <v>268</v>
      </c>
      <c r="AL351" s="27" t="s">
        <v>269</v>
      </c>
      <c r="AM351" s="27" t="s">
        <v>2036</v>
      </c>
      <c r="AN351" s="27" t="s">
        <v>2037</v>
      </c>
      <c r="AO351" s="27" t="s">
        <v>261</v>
      </c>
      <c r="AP351" s="27" t="s">
        <v>261</v>
      </c>
      <c r="AQ351" s="28" t="s">
        <v>262</v>
      </c>
      <c r="AR351" s="27" t="s">
        <v>261</v>
      </c>
      <c r="AS351" s="28" t="s">
        <v>262</v>
      </c>
      <c r="AT351" s="27" t="s">
        <v>261</v>
      </c>
      <c r="AU351" s="28" t="s">
        <v>262</v>
      </c>
      <c r="AV351" s="27" t="s">
        <v>261</v>
      </c>
      <c r="AW351" s="28" t="s">
        <v>262</v>
      </c>
      <c r="AX351" s="27" t="s">
        <v>261</v>
      </c>
      <c r="AY351" s="28" t="s">
        <v>262</v>
      </c>
      <c r="AZ351" s="27" t="s">
        <v>262</v>
      </c>
      <c r="BA351" s="27" t="s">
        <v>262</v>
      </c>
      <c r="BB351" s="27" t="s">
        <v>261</v>
      </c>
      <c r="BC351" s="28" t="s">
        <v>262</v>
      </c>
      <c r="BD351" s="27" t="s">
        <v>261</v>
      </c>
      <c r="BE351" s="30" t="s">
        <v>262</v>
      </c>
      <c r="BF351" t="s">
        <v>536</v>
      </c>
      <c r="BG351" t="s">
        <v>206</v>
      </c>
      <c r="BH351" t="s">
        <v>208</v>
      </c>
      <c r="BI351" t="s">
        <v>420</v>
      </c>
      <c r="BJ351" t="s">
        <v>210</v>
      </c>
      <c r="BK351" t="s">
        <v>329</v>
      </c>
      <c r="BL351" t="s">
        <v>212</v>
      </c>
      <c r="BM351" t="s">
        <v>2240</v>
      </c>
      <c r="BN351" t="s">
        <v>219</v>
      </c>
      <c r="BO351" t="s">
        <v>542</v>
      </c>
      <c r="BQ351" t="s">
        <v>332</v>
      </c>
      <c r="BV351" t="s">
        <v>219</v>
      </c>
      <c r="BW351" t="s">
        <v>795</v>
      </c>
      <c r="BY351" t="s">
        <v>2241</v>
      </c>
      <c r="BZ351" t="s">
        <v>2242</v>
      </c>
      <c r="CA351" t="s">
        <v>2242</v>
      </c>
      <c r="CB351" t="s">
        <v>2242</v>
      </c>
      <c r="CG351" t="s">
        <v>219</v>
      </c>
      <c r="CI351" t="s">
        <v>220</v>
      </c>
      <c r="CJ351" t="s">
        <v>2243</v>
      </c>
      <c r="CL351" t="s">
        <v>412</v>
      </c>
      <c r="CN351" t="s">
        <v>283</v>
      </c>
      <c r="CP351" t="s">
        <v>413</v>
      </c>
      <c r="CQ351" t="s">
        <v>225</v>
      </c>
      <c r="CR351" t="s">
        <v>250</v>
      </c>
      <c r="CT351" t="s">
        <v>219</v>
      </c>
      <c r="CV351" t="s">
        <v>227</v>
      </c>
      <c r="CX351" t="s">
        <v>287</v>
      </c>
      <c r="CZ351" t="s">
        <v>214</v>
      </c>
      <c r="DB351" t="s">
        <v>230</v>
      </c>
      <c r="DC351" t="s">
        <v>230</v>
      </c>
      <c r="DD351" t="s">
        <v>214</v>
      </c>
      <c r="DE351" t="s">
        <v>721</v>
      </c>
      <c r="DI351" t="s">
        <v>338</v>
      </c>
      <c r="DK351" t="s">
        <v>372</v>
      </c>
      <c r="DM351" t="s">
        <v>2244</v>
      </c>
      <c r="DO351" t="s">
        <v>234</v>
      </c>
      <c r="DP351" t="s">
        <v>235</v>
      </c>
      <c r="DT351" t="s">
        <v>214</v>
      </c>
      <c r="DV351" t="s">
        <v>746</v>
      </c>
      <c r="DX351" t="s">
        <v>372</v>
      </c>
      <c r="DZ351" t="s">
        <v>485</v>
      </c>
      <c r="EA351" t="s">
        <v>372</v>
      </c>
      <c r="EC351" t="s">
        <v>372</v>
      </c>
      <c r="EE351" t="s">
        <v>219</v>
      </c>
      <c r="EK351" t="s">
        <v>372</v>
      </c>
      <c r="EM351" t="s">
        <v>401</v>
      </c>
      <c r="EO351" t="s">
        <v>401</v>
      </c>
      <c r="EQ351" t="s">
        <v>214</v>
      </c>
      <c r="ER351" t="s">
        <v>241</v>
      </c>
      <c r="ES351" t="s">
        <v>372</v>
      </c>
      <c r="ET351" t="s">
        <v>241</v>
      </c>
      <c r="EU351" t="s">
        <v>242</v>
      </c>
      <c r="EV351" t="s">
        <v>241</v>
      </c>
      <c r="EW351" t="s">
        <v>243</v>
      </c>
      <c r="EX351" t="s">
        <v>241</v>
      </c>
      <c r="EY351" t="s">
        <v>372</v>
      </c>
      <c r="EZ351" t="s">
        <v>677</v>
      </c>
      <c r="FA351" t="s">
        <v>241</v>
      </c>
      <c r="FB351" t="s">
        <v>241</v>
      </c>
      <c r="FC351" t="s">
        <v>237</v>
      </c>
      <c r="FD351" t="s">
        <v>241</v>
      </c>
      <c r="FE351" t="s">
        <v>226</v>
      </c>
      <c r="FF351" t="s">
        <v>241</v>
      </c>
      <c r="FG351" t="s">
        <v>390</v>
      </c>
      <c r="FH351" t="s">
        <v>241</v>
      </c>
      <c r="FI351" t="s">
        <v>214</v>
      </c>
      <c r="FJ351" t="s">
        <v>241</v>
      </c>
      <c r="FK351" t="s">
        <v>214</v>
      </c>
      <c r="FL351" t="s">
        <v>241</v>
      </c>
      <c r="FM351" t="s">
        <v>245</v>
      </c>
      <c r="FN351" t="s">
        <v>241</v>
      </c>
      <c r="FO351" t="s">
        <v>214</v>
      </c>
      <c r="FP351" t="s">
        <v>241</v>
      </c>
      <c r="FQ351" t="s">
        <v>487</v>
      </c>
      <c r="FR351" t="s">
        <v>241</v>
      </c>
      <c r="FS351" t="s">
        <v>247</v>
      </c>
      <c r="FT351" t="s">
        <v>241</v>
      </c>
      <c r="FU351" t="s">
        <v>214</v>
      </c>
      <c r="FV351" t="s">
        <v>487</v>
      </c>
      <c r="FW351" t="s">
        <v>241</v>
      </c>
      <c r="FX351" t="s">
        <v>500</v>
      </c>
      <c r="FY351" t="s">
        <v>2245</v>
      </c>
      <c r="FZ351" t="s">
        <v>341</v>
      </c>
      <c r="GA351" t="s">
        <v>241</v>
      </c>
      <c r="GB351" t="s">
        <v>227</v>
      </c>
      <c r="GC351" t="s">
        <v>241</v>
      </c>
      <c r="GD351" t="s">
        <v>293</v>
      </c>
      <c r="GE351" t="s">
        <v>241</v>
      </c>
      <c r="GF351" t="s">
        <v>241</v>
      </c>
      <c r="GG351" t="s">
        <v>244</v>
      </c>
      <c r="GH351" t="s">
        <v>241</v>
      </c>
      <c r="GI351" t="s">
        <v>241</v>
      </c>
      <c r="GJ351" t="s">
        <v>244</v>
      </c>
      <c r="GK351" t="s">
        <v>241</v>
      </c>
      <c r="GL351" t="s">
        <v>244</v>
      </c>
      <c r="GM351" t="s">
        <v>241</v>
      </c>
      <c r="GN351" t="s">
        <v>219</v>
      </c>
      <c r="GO351" t="s">
        <v>241</v>
      </c>
      <c r="GP351" t="s">
        <v>295</v>
      </c>
      <c r="GQ351" t="s">
        <v>241</v>
      </c>
      <c r="GR351" t="s">
        <v>295</v>
      </c>
      <c r="GS351" t="s">
        <v>214</v>
      </c>
      <c r="GT351" t="s">
        <v>241</v>
      </c>
      <c r="GU351" t="s">
        <v>241</v>
      </c>
      <c r="GV351" t="s">
        <v>241</v>
      </c>
      <c r="GW351" t="s">
        <v>297</v>
      </c>
      <c r="GX351" t="s">
        <v>297</v>
      </c>
      <c r="GY351" t="s">
        <v>491</v>
      </c>
      <c r="GZ351" t="s">
        <v>241</v>
      </c>
      <c r="HA351" t="s">
        <v>298</v>
      </c>
      <c r="HB351" t="s">
        <v>241</v>
      </c>
      <c r="HC351" t="s">
        <v>241</v>
      </c>
      <c r="HD351" t="s">
        <v>241</v>
      </c>
      <c r="HE351" t="s">
        <v>241</v>
      </c>
      <c r="HF351" t="s">
        <v>241</v>
      </c>
      <c r="HG351" t="s">
        <v>241</v>
      </c>
      <c r="HH351" t="s">
        <v>241</v>
      </c>
      <c r="HI351" t="s">
        <v>241</v>
      </c>
      <c r="HJ351" t="s">
        <v>219</v>
      </c>
      <c r="HK351" t="s">
        <v>683</v>
      </c>
      <c r="HL351" s="12"/>
      <c r="HM351">
        <v>0.25</v>
      </c>
      <c r="HN351">
        <v>0.5</v>
      </c>
      <c r="HO351">
        <v>0</v>
      </c>
      <c r="HP351">
        <v>1</v>
      </c>
      <c r="HQ351">
        <v>1</v>
      </c>
      <c r="HR351">
        <v>0</v>
      </c>
      <c r="HS351">
        <v>0.5</v>
      </c>
      <c r="HT351">
        <v>0</v>
      </c>
      <c r="HU351">
        <v>0</v>
      </c>
      <c r="HV351">
        <v>0</v>
      </c>
      <c r="HW351">
        <v>0</v>
      </c>
      <c r="HX351">
        <v>0</v>
      </c>
      <c r="HZ351">
        <v>0</v>
      </c>
      <c r="IA351" s="4">
        <v>1</v>
      </c>
      <c r="IB351">
        <v>0</v>
      </c>
      <c r="IC351">
        <v>0.75</v>
      </c>
      <c r="ID351">
        <v>0</v>
      </c>
      <c r="IE351">
        <v>0.5</v>
      </c>
      <c r="IG351">
        <v>1</v>
      </c>
      <c r="IH351">
        <v>0.5</v>
      </c>
      <c r="II351">
        <v>0.75</v>
      </c>
      <c r="IJ351">
        <v>1</v>
      </c>
      <c r="IK351">
        <v>1</v>
      </c>
      <c r="IL351">
        <v>1</v>
      </c>
      <c r="IM351">
        <v>0.75</v>
      </c>
      <c r="IN351">
        <v>1</v>
      </c>
      <c r="IO351">
        <v>1</v>
      </c>
      <c r="IQ351">
        <v>0</v>
      </c>
      <c r="IS351">
        <f t="shared" si="288"/>
        <v>3.7499999999999999E-2</v>
      </c>
      <c r="IT351">
        <f t="shared" si="289"/>
        <v>0.06</v>
      </c>
      <c r="IU351">
        <f t="shared" si="290"/>
        <v>0</v>
      </c>
      <c r="IV351">
        <f t="shared" si="291"/>
        <v>0.1</v>
      </c>
      <c r="IW351">
        <f t="shared" si="292"/>
        <v>0.08</v>
      </c>
      <c r="IX351">
        <f t="shared" si="293"/>
        <v>0</v>
      </c>
      <c r="IY351">
        <f t="shared" si="294"/>
        <v>0.05</v>
      </c>
      <c r="IZ351">
        <f t="shared" si="295"/>
        <v>0</v>
      </c>
      <c r="JA351">
        <f t="shared" si="296"/>
        <v>0</v>
      </c>
      <c r="JB351">
        <f t="shared" si="297"/>
        <v>0</v>
      </c>
      <c r="JC351">
        <f t="shared" si="298"/>
        <v>0</v>
      </c>
      <c r="JD351">
        <f t="shared" si="299"/>
        <v>0</v>
      </c>
      <c r="JE351">
        <f t="shared" si="300"/>
        <v>0</v>
      </c>
      <c r="JF351">
        <f t="shared" si="301"/>
        <v>0</v>
      </c>
      <c r="JG351" s="5">
        <f t="shared" si="302"/>
        <v>0.05</v>
      </c>
      <c r="JH351">
        <f t="shared" si="303"/>
        <v>0</v>
      </c>
      <c r="JI351">
        <f t="shared" si="303"/>
        <v>0</v>
      </c>
      <c r="JJ351">
        <f t="shared" si="304"/>
        <v>0</v>
      </c>
      <c r="JK351">
        <f t="shared" si="305"/>
        <v>7.4999999999999997E-2</v>
      </c>
      <c r="JL351" s="6">
        <f t="shared" si="306"/>
        <v>0.01</v>
      </c>
      <c r="JM351">
        <f t="shared" si="307"/>
        <v>0.12</v>
      </c>
      <c r="JN351">
        <f t="shared" si="308"/>
        <v>2.5000000000000001E-2</v>
      </c>
      <c r="JO351">
        <f t="shared" si="309"/>
        <v>0.11249999999999999</v>
      </c>
      <c r="JP351">
        <f t="shared" si="310"/>
        <v>0.1</v>
      </c>
      <c r="JQ351">
        <f t="shared" si="311"/>
        <v>0.12</v>
      </c>
      <c r="JR351">
        <f t="shared" si="312"/>
        <v>0.11</v>
      </c>
      <c r="JS351">
        <f t="shared" si="313"/>
        <v>7.5000000000000011E-2</v>
      </c>
      <c r="JT351">
        <f t="shared" si="313"/>
        <v>0.1</v>
      </c>
      <c r="JU351">
        <f t="shared" si="314"/>
        <v>1</v>
      </c>
      <c r="JV351">
        <f t="shared" si="314"/>
        <v>0</v>
      </c>
      <c r="JW351">
        <f t="shared" si="315"/>
        <v>0.15</v>
      </c>
      <c r="JY351">
        <f t="shared" si="316"/>
        <v>1.2500000000000001E-2</v>
      </c>
      <c r="JZ351">
        <f t="shared" si="317"/>
        <v>0.04</v>
      </c>
      <c r="KA351">
        <f t="shared" si="318"/>
        <v>0</v>
      </c>
      <c r="KB351">
        <f t="shared" si="318"/>
        <v>0.02</v>
      </c>
      <c r="KC351">
        <f t="shared" si="319"/>
        <v>0.04</v>
      </c>
      <c r="KD351">
        <f t="shared" si="287"/>
        <v>0</v>
      </c>
      <c r="KE351">
        <f t="shared" si="287"/>
        <v>1.4999999999999999E-2</v>
      </c>
      <c r="KF351">
        <f t="shared" si="287"/>
        <v>0</v>
      </c>
      <c r="KG351">
        <f t="shared" si="287"/>
        <v>0</v>
      </c>
      <c r="KH351">
        <f t="shared" si="287"/>
        <v>0</v>
      </c>
      <c r="KI351">
        <f t="shared" si="287"/>
        <v>0</v>
      </c>
      <c r="KJ351">
        <f t="shared" si="286"/>
        <v>0</v>
      </c>
      <c r="KK351">
        <f t="shared" si="320"/>
        <v>0</v>
      </c>
      <c r="KL351">
        <f t="shared" si="321"/>
        <v>0</v>
      </c>
      <c r="KM351" s="5">
        <f t="shared" si="322"/>
        <v>0.05</v>
      </c>
      <c r="KN351">
        <f t="shared" si="323"/>
        <v>0</v>
      </c>
      <c r="KO351">
        <f t="shared" si="323"/>
        <v>0</v>
      </c>
      <c r="KP351">
        <f t="shared" si="324"/>
        <v>0</v>
      </c>
      <c r="KQ351">
        <f t="shared" si="325"/>
        <v>1.4999999999999999E-2</v>
      </c>
      <c r="KR351" s="6">
        <f t="shared" si="326"/>
        <v>5.0000000000000001E-3</v>
      </c>
      <c r="KS351">
        <f t="shared" si="327"/>
        <v>0.04</v>
      </c>
      <c r="KT351">
        <f t="shared" si="328"/>
        <v>1.4999999999999999E-2</v>
      </c>
      <c r="KU351">
        <f t="shared" si="329"/>
        <v>0.03</v>
      </c>
      <c r="KV351">
        <f t="shared" si="330"/>
        <v>0.05</v>
      </c>
      <c r="KW351">
        <f t="shared" si="331"/>
        <v>0.01</v>
      </c>
      <c r="KX351">
        <f t="shared" si="332"/>
        <v>0</v>
      </c>
      <c r="KY351">
        <f t="shared" si="333"/>
        <v>0.03</v>
      </c>
      <c r="KZ351">
        <f t="shared" si="334"/>
        <v>0.03</v>
      </c>
      <c r="LA351">
        <f t="shared" si="335"/>
        <v>1</v>
      </c>
      <c r="LB351">
        <f t="shared" si="335"/>
        <v>0</v>
      </c>
      <c r="LC351">
        <f t="shared" si="336"/>
        <v>0.1</v>
      </c>
      <c r="LE351" t="str">
        <f t="shared" si="342"/>
        <v>Burkina Faso</v>
      </c>
      <c r="LF351">
        <f t="shared" si="337"/>
        <v>0.32750000000000001</v>
      </c>
      <c r="LG351" s="6">
        <f t="shared" si="338"/>
        <v>0.13500000000000001</v>
      </c>
      <c r="LH351">
        <f t="shared" si="339"/>
        <v>0.91249999999999987</v>
      </c>
      <c r="LI351" s="6">
        <f t="shared" si="340"/>
        <v>0.50249999999999995</v>
      </c>
      <c r="LJ351">
        <f t="shared" si="341"/>
        <v>0</v>
      </c>
    </row>
    <row r="352" spans="1:322" x14ac:dyDescent="0.35">
      <c r="A352" s="3">
        <v>44870</v>
      </c>
      <c r="B352" t="s">
        <v>2246</v>
      </c>
      <c r="D352" s="24" t="s">
        <v>321</v>
      </c>
      <c r="E352" s="24" t="s">
        <v>321</v>
      </c>
      <c r="F352" s="24">
        <v>34</v>
      </c>
      <c r="G352" s="24" t="s">
        <v>258</v>
      </c>
      <c r="H352" s="24" t="s">
        <v>322</v>
      </c>
      <c r="I352" s="24" t="s">
        <v>323</v>
      </c>
      <c r="J352" s="24" t="s">
        <v>536</v>
      </c>
      <c r="K352" s="25">
        <v>44483</v>
      </c>
      <c r="L352" s="25">
        <v>44477</v>
      </c>
      <c r="M352" s="25">
        <v>44523</v>
      </c>
      <c r="N352" s="24" t="s">
        <v>261</v>
      </c>
      <c r="O352" s="24" t="s">
        <v>261</v>
      </c>
      <c r="P352" s="24" t="s">
        <v>261</v>
      </c>
      <c r="Q352" s="24" t="s">
        <v>324</v>
      </c>
      <c r="R352" s="25">
        <v>44524</v>
      </c>
      <c r="S352" s="25">
        <v>44524</v>
      </c>
      <c r="T352" s="24" t="s">
        <v>263</v>
      </c>
      <c r="U352" s="24" t="s">
        <v>261</v>
      </c>
      <c r="V352" s="25" t="s">
        <v>262</v>
      </c>
      <c r="W352" s="24" t="s">
        <v>261</v>
      </c>
      <c r="X352" s="25" t="s">
        <v>262</v>
      </c>
      <c r="Y352" s="24" t="s">
        <v>263</v>
      </c>
      <c r="Z352" s="25">
        <v>44653</v>
      </c>
      <c r="AA352" s="24" t="s">
        <v>264</v>
      </c>
      <c r="AB352" s="24" t="s">
        <v>265</v>
      </c>
      <c r="AC352" s="24" t="s">
        <v>2247</v>
      </c>
      <c r="AD352" s="24" t="s">
        <v>267</v>
      </c>
      <c r="AE352" s="24" t="s">
        <v>473</v>
      </c>
      <c r="AF352" s="24" t="s">
        <v>687</v>
      </c>
      <c r="AG352" s="31">
        <v>235000</v>
      </c>
      <c r="AH352" s="24" t="s">
        <v>263</v>
      </c>
      <c r="AI352" s="24">
        <v>44762</v>
      </c>
      <c r="AJ352" s="25">
        <v>44764</v>
      </c>
      <c r="AK352" s="24" t="s">
        <v>268</v>
      </c>
      <c r="AL352" s="24" t="s">
        <v>269</v>
      </c>
      <c r="AM352" s="24" t="s">
        <v>2036</v>
      </c>
      <c r="AN352" s="24" t="s">
        <v>2037</v>
      </c>
      <c r="AO352" s="24" t="s">
        <v>261</v>
      </c>
      <c r="AP352" s="24" t="s">
        <v>261</v>
      </c>
      <c r="AQ352" s="25" t="s">
        <v>262</v>
      </c>
      <c r="AR352" s="24" t="s">
        <v>261</v>
      </c>
      <c r="AS352" s="25" t="s">
        <v>262</v>
      </c>
      <c r="AT352" s="24" t="s">
        <v>261</v>
      </c>
      <c r="AU352" s="25" t="s">
        <v>262</v>
      </c>
      <c r="AV352" s="24" t="s">
        <v>261</v>
      </c>
      <c r="AW352" s="25" t="s">
        <v>262</v>
      </c>
      <c r="AX352" s="24" t="s">
        <v>261</v>
      </c>
      <c r="AY352" s="25" t="s">
        <v>262</v>
      </c>
      <c r="AZ352" s="27" t="s">
        <v>262</v>
      </c>
      <c r="BA352" s="27" t="s">
        <v>262</v>
      </c>
      <c r="BB352" s="24" t="s">
        <v>261</v>
      </c>
      <c r="BC352" s="25" t="s">
        <v>262</v>
      </c>
      <c r="BD352" s="24" t="s">
        <v>261</v>
      </c>
      <c r="BE352" s="26" t="s">
        <v>262</v>
      </c>
      <c r="BF352" t="s">
        <v>536</v>
      </c>
      <c r="BG352" t="s">
        <v>206</v>
      </c>
      <c r="BH352" t="s">
        <v>208</v>
      </c>
      <c r="BI352" t="s">
        <v>365</v>
      </c>
      <c r="BJ352" t="s">
        <v>210</v>
      </c>
      <c r="BK352" t="s">
        <v>329</v>
      </c>
      <c r="BL352" t="s">
        <v>212</v>
      </c>
      <c r="BM352" t="s">
        <v>2240</v>
      </c>
      <c r="BN352" t="s">
        <v>219</v>
      </c>
      <c r="BO352" t="s">
        <v>331</v>
      </c>
      <c r="BQ352" t="s">
        <v>332</v>
      </c>
      <c r="BV352" t="s">
        <v>219</v>
      </c>
      <c r="BW352" t="s">
        <v>859</v>
      </c>
      <c r="BY352" t="s">
        <v>2248</v>
      </c>
      <c r="BZ352" t="s">
        <v>2146</v>
      </c>
      <c r="CA352" t="s">
        <v>2146</v>
      </c>
      <c r="CB352" t="s">
        <v>2146</v>
      </c>
      <c r="CG352" t="s">
        <v>219</v>
      </c>
      <c r="CI352" t="s">
        <v>220</v>
      </c>
      <c r="CJ352" t="s">
        <v>2249</v>
      </c>
      <c r="CL352" t="s">
        <v>422</v>
      </c>
      <c r="CN352" t="s">
        <v>498</v>
      </c>
      <c r="CO352" t="s">
        <v>2250</v>
      </c>
      <c r="CP352" t="s">
        <v>413</v>
      </c>
      <c r="CQ352" t="s">
        <v>224</v>
      </c>
      <c r="CR352" t="s">
        <v>226</v>
      </c>
      <c r="CT352" t="s">
        <v>214</v>
      </c>
      <c r="CV352" t="s">
        <v>227</v>
      </c>
      <c r="CX352" t="s">
        <v>287</v>
      </c>
      <c r="CZ352" t="s">
        <v>214</v>
      </c>
      <c r="DB352" t="s">
        <v>230</v>
      </c>
      <c r="DC352" t="s">
        <v>230</v>
      </c>
      <c r="DD352" t="s">
        <v>214</v>
      </c>
      <c r="DE352" t="s">
        <v>721</v>
      </c>
      <c r="DI352" t="s">
        <v>338</v>
      </c>
      <c r="DK352" t="s">
        <v>372</v>
      </c>
      <c r="DM352" t="s">
        <v>214</v>
      </c>
      <c r="DO352" t="s">
        <v>288</v>
      </c>
      <c r="DP352" t="s">
        <v>869</v>
      </c>
      <c r="DT352" t="s">
        <v>214</v>
      </c>
      <c r="DV352" t="s">
        <v>746</v>
      </c>
      <c r="DX352" t="s">
        <v>372</v>
      </c>
      <c r="DZ352" t="s">
        <v>238</v>
      </c>
      <c r="EA352" t="s">
        <v>372</v>
      </c>
      <c r="EC352" t="s">
        <v>237</v>
      </c>
      <c r="EE352" t="s">
        <v>219</v>
      </c>
      <c r="EK352" t="s">
        <v>239</v>
      </c>
      <c r="EM352" t="s">
        <v>239</v>
      </c>
      <c r="EO352" t="s">
        <v>239</v>
      </c>
      <c r="EQ352" t="s">
        <v>214</v>
      </c>
      <c r="ER352" t="s">
        <v>241</v>
      </c>
      <c r="ES352" t="s">
        <v>372</v>
      </c>
      <c r="ET352" t="s">
        <v>241</v>
      </c>
      <c r="EU352" t="s">
        <v>242</v>
      </c>
      <c r="EV352" t="s">
        <v>241</v>
      </c>
      <c r="EW352" t="s">
        <v>310</v>
      </c>
      <c r="EX352" t="s">
        <v>241</v>
      </c>
      <c r="EY352" t="s">
        <v>242</v>
      </c>
      <c r="EZ352" t="s">
        <v>241</v>
      </c>
      <c r="FA352" t="s">
        <v>241</v>
      </c>
      <c r="FB352" t="s">
        <v>241</v>
      </c>
      <c r="FC352" t="s">
        <v>233</v>
      </c>
      <c r="FD352" t="s">
        <v>241</v>
      </c>
      <c r="FE352" t="s">
        <v>286</v>
      </c>
      <c r="FF352" t="s">
        <v>241</v>
      </c>
      <c r="FG352" t="s">
        <v>390</v>
      </c>
      <c r="FH352" t="s">
        <v>241</v>
      </c>
      <c r="FI352" t="s">
        <v>214</v>
      </c>
      <c r="FJ352" t="s">
        <v>241</v>
      </c>
      <c r="FK352" t="s">
        <v>219</v>
      </c>
      <c r="FL352" t="s">
        <v>241</v>
      </c>
      <c r="FM352" t="s">
        <v>245</v>
      </c>
      <c r="FN352" t="s">
        <v>241</v>
      </c>
      <c r="FO352" t="s">
        <v>214</v>
      </c>
      <c r="FP352" t="s">
        <v>241</v>
      </c>
      <c r="FQ352" t="s">
        <v>1378</v>
      </c>
      <c r="FR352" t="s">
        <v>241</v>
      </c>
      <c r="FS352" t="s">
        <v>247</v>
      </c>
      <c r="FT352" t="s">
        <v>241</v>
      </c>
      <c r="FU352" t="s">
        <v>214</v>
      </c>
      <c r="FV352" t="s">
        <v>1378</v>
      </c>
      <c r="FW352" t="s">
        <v>241</v>
      </c>
      <c r="FX352" t="s">
        <v>2251</v>
      </c>
      <c r="FY352" t="s">
        <v>241</v>
      </c>
      <c r="FZ352" t="s">
        <v>341</v>
      </c>
      <c r="GA352" t="s">
        <v>241</v>
      </c>
      <c r="GB352" t="s">
        <v>250</v>
      </c>
      <c r="GC352" t="s">
        <v>241</v>
      </c>
      <c r="GD352" t="s">
        <v>293</v>
      </c>
      <c r="GE352" t="s">
        <v>241</v>
      </c>
      <c r="GF352" t="s">
        <v>241</v>
      </c>
      <c r="GG352" t="s">
        <v>244</v>
      </c>
      <c r="GH352" t="s">
        <v>241</v>
      </c>
      <c r="GI352" t="s">
        <v>241</v>
      </c>
      <c r="GJ352" t="s">
        <v>244</v>
      </c>
      <c r="GK352" t="s">
        <v>241</v>
      </c>
      <c r="GL352" t="s">
        <v>227</v>
      </c>
      <c r="GM352" t="s">
        <v>241</v>
      </c>
      <c r="GN352" t="s">
        <v>214</v>
      </c>
      <c r="GO352" t="s">
        <v>241</v>
      </c>
      <c r="GP352" t="s">
        <v>251</v>
      </c>
      <c r="GQ352" t="s">
        <v>241</v>
      </c>
      <c r="GR352" t="s">
        <v>251</v>
      </c>
      <c r="GS352" t="s">
        <v>214</v>
      </c>
      <c r="GT352" t="s">
        <v>241</v>
      </c>
      <c r="GU352" t="s">
        <v>241</v>
      </c>
      <c r="GV352" t="s">
        <v>241</v>
      </c>
      <c r="GW352" t="s">
        <v>297</v>
      </c>
      <c r="GX352" t="s">
        <v>297</v>
      </c>
      <c r="GY352" t="s">
        <v>254</v>
      </c>
      <c r="GZ352" t="s">
        <v>241</v>
      </c>
      <c r="HA352" t="s">
        <v>298</v>
      </c>
      <c r="HB352" t="s">
        <v>241</v>
      </c>
      <c r="HC352" t="s">
        <v>241</v>
      </c>
      <c r="HD352" t="s">
        <v>241</v>
      </c>
      <c r="HE352" t="s">
        <v>241</v>
      </c>
      <c r="HF352" t="s">
        <v>241</v>
      </c>
      <c r="HG352" t="s">
        <v>241</v>
      </c>
      <c r="HH352" t="s">
        <v>241</v>
      </c>
      <c r="HI352" t="s">
        <v>241</v>
      </c>
      <c r="HJ352" t="s">
        <v>214</v>
      </c>
      <c r="HK352" t="s">
        <v>2252</v>
      </c>
      <c r="HL352" s="12"/>
      <c r="HM352">
        <v>0.25</v>
      </c>
      <c r="HN352">
        <v>0</v>
      </c>
      <c r="HO352">
        <v>1</v>
      </c>
      <c r="HP352">
        <v>1</v>
      </c>
      <c r="HQ352">
        <v>1</v>
      </c>
      <c r="HR352">
        <v>0</v>
      </c>
      <c r="HS352">
        <v>1</v>
      </c>
      <c r="HT352">
        <v>1</v>
      </c>
      <c r="HU352">
        <v>0</v>
      </c>
      <c r="HV352">
        <v>0</v>
      </c>
      <c r="HW352">
        <v>0</v>
      </c>
      <c r="HX352">
        <v>0.5</v>
      </c>
      <c r="HZ352">
        <v>0.5</v>
      </c>
      <c r="IA352" s="4">
        <v>1</v>
      </c>
      <c r="IB352">
        <v>0</v>
      </c>
      <c r="IC352">
        <v>0.75</v>
      </c>
      <c r="ID352">
        <v>0.75</v>
      </c>
      <c r="IE352">
        <v>0.25</v>
      </c>
      <c r="IG352">
        <v>0.75</v>
      </c>
      <c r="IH352">
        <v>0.5</v>
      </c>
      <c r="II352">
        <v>0.75</v>
      </c>
      <c r="IJ352">
        <v>1</v>
      </c>
      <c r="IK352">
        <v>0.5</v>
      </c>
      <c r="IL352">
        <v>1</v>
      </c>
      <c r="IM352">
        <v>0.75</v>
      </c>
      <c r="IN352">
        <v>0</v>
      </c>
      <c r="IO352">
        <v>1</v>
      </c>
      <c r="IQ352">
        <v>1</v>
      </c>
      <c r="IS352">
        <f t="shared" si="288"/>
        <v>3.7499999999999999E-2</v>
      </c>
      <c r="IT352">
        <f t="shared" si="289"/>
        <v>0</v>
      </c>
      <c r="IU352">
        <f t="shared" si="290"/>
        <v>0.08</v>
      </c>
      <c r="IV352">
        <f t="shared" si="291"/>
        <v>0.1</v>
      </c>
      <c r="IW352">
        <f t="shared" si="292"/>
        <v>0.08</v>
      </c>
      <c r="IX352">
        <f t="shared" si="293"/>
        <v>0</v>
      </c>
      <c r="IY352">
        <f t="shared" si="294"/>
        <v>0.1</v>
      </c>
      <c r="IZ352">
        <f t="shared" si="295"/>
        <v>0.11</v>
      </c>
      <c r="JA352">
        <f t="shared" si="296"/>
        <v>0</v>
      </c>
      <c r="JB352">
        <f t="shared" si="297"/>
        <v>0</v>
      </c>
      <c r="JC352">
        <f t="shared" si="298"/>
        <v>0</v>
      </c>
      <c r="JD352">
        <f t="shared" si="299"/>
        <v>5.5E-2</v>
      </c>
      <c r="JE352">
        <f t="shared" si="300"/>
        <v>0</v>
      </c>
      <c r="JF352">
        <f t="shared" si="301"/>
        <v>0.06</v>
      </c>
      <c r="JG352" s="5">
        <f t="shared" si="302"/>
        <v>0.05</v>
      </c>
      <c r="JH352">
        <f t="shared" si="303"/>
        <v>0</v>
      </c>
      <c r="JI352">
        <f t="shared" si="303"/>
        <v>0</v>
      </c>
      <c r="JJ352">
        <f t="shared" si="304"/>
        <v>0.15000000000000002</v>
      </c>
      <c r="JK352">
        <f t="shared" si="305"/>
        <v>3.7499999999999999E-2</v>
      </c>
      <c r="JL352" s="6">
        <f t="shared" si="306"/>
        <v>3.3333333333333333E-2</v>
      </c>
      <c r="JM352">
        <f t="shared" si="307"/>
        <v>0.09</v>
      </c>
      <c r="JN352">
        <f t="shared" si="308"/>
        <v>2.5000000000000001E-2</v>
      </c>
      <c r="JO352">
        <f t="shared" si="309"/>
        <v>0.11249999999999999</v>
      </c>
      <c r="JP352">
        <f t="shared" si="310"/>
        <v>0.1</v>
      </c>
      <c r="JQ352">
        <f t="shared" si="311"/>
        <v>0.06</v>
      </c>
      <c r="JR352">
        <f t="shared" si="312"/>
        <v>0.11</v>
      </c>
      <c r="JS352">
        <f t="shared" si="313"/>
        <v>7.5000000000000011E-2</v>
      </c>
      <c r="JT352">
        <f t="shared" si="313"/>
        <v>0</v>
      </c>
      <c r="JU352">
        <f t="shared" si="314"/>
        <v>1</v>
      </c>
      <c r="JV352">
        <f t="shared" si="314"/>
        <v>0</v>
      </c>
      <c r="JW352">
        <f t="shared" si="315"/>
        <v>0.15</v>
      </c>
      <c r="JY352">
        <f t="shared" si="316"/>
        <v>1.2500000000000001E-2</v>
      </c>
      <c r="JZ352">
        <f t="shared" si="317"/>
        <v>0</v>
      </c>
      <c r="KA352">
        <f t="shared" si="318"/>
        <v>0.02</v>
      </c>
      <c r="KB352">
        <f t="shared" si="318"/>
        <v>0.02</v>
      </c>
      <c r="KC352">
        <f t="shared" si="319"/>
        <v>0.04</v>
      </c>
      <c r="KD352">
        <f t="shared" si="287"/>
        <v>0</v>
      </c>
      <c r="KE352">
        <f t="shared" si="287"/>
        <v>0.03</v>
      </c>
      <c r="KF352">
        <f t="shared" si="287"/>
        <v>0.03</v>
      </c>
      <c r="KG352">
        <f t="shared" si="287"/>
        <v>0</v>
      </c>
      <c r="KH352">
        <f t="shared" si="287"/>
        <v>0</v>
      </c>
      <c r="KI352">
        <f t="shared" si="287"/>
        <v>0</v>
      </c>
      <c r="KJ352">
        <f t="shared" si="286"/>
        <v>1.4999999999999999E-2</v>
      </c>
      <c r="KK352">
        <f t="shared" si="320"/>
        <v>0</v>
      </c>
      <c r="KL352">
        <f t="shared" si="321"/>
        <v>0.02</v>
      </c>
      <c r="KM352" s="5">
        <f t="shared" si="322"/>
        <v>0.05</v>
      </c>
      <c r="KN352">
        <f t="shared" si="323"/>
        <v>0</v>
      </c>
      <c r="KO352">
        <f t="shared" si="323"/>
        <v>0</v>
      </c>
      <c r="KP352">
        <f t="shared" si="324"/>
        <v>4.4999999999999998E-2</v>
      </c>
      <c r="KQ352">
        <f t="shared" si="325"/>
        <v>7.4999999999999997E-3</v>
      </c>
      <c r="KR352" s="6">
        <f t="shared" si="326"/>
        <v>1.6666666666666666E-2</v>
      </c>
      <c r="KS352">
        <f t="shared" si="327"/>
        <v>0.03</v>
      </c>
      <c r="KT352">
        <f t="shared" si="328"/>
        <v>1.4999999999999999E-2</v>
      </c>
      <c r="KU352">
        <f t="shared" si="329"/>
        <v>0.03</v>
      </c>
      <c r="KV352">
        <f t="shared" si="330"/>
        <v>0.05</v>
      </c>
      <c r="KW352">
        <f t="shared" si="331"/>
        <v>5.0000000000000001E-3</v>
      </c>
      <c r="KX352">
        <f t="shared" si="332"/>
        <v>0</v>
      </c>
      <c r="KY352">
        <f t="shared" si="333"/>
        <v>0.03</v>
      </c>
      <c r="KZ352">
        <f t="shared" si="334"/>
        <v>0</v>
      </c>
      <c r="LA352">
        <f t="shared" si="335"/>
        <v>1</v>
      </c>
      <c r="LB352">
        <f t="shared" si="335"/>
        <v>0</v>
      </c>
      <c r="LC352">
        <f t="shared" si="336"/>
        <v>0.1</v>
      </c>
      <c r="LE352" t="str">
        <f t="shared" si="342"/>
        <v>Burkina Faso</v>
      </c>
      <c r="LF352">
        <f t="shared" si="337"/>
        <v>0.50749999999999995</v>
      </c>
      <c r="LG352" s="6">
        <f t="shared" si="338"/>
        <v>0.38583333333333331</v>
      </c>
      <c r="LH352">
        <f t="shared" si="339"/>
        <v>0.72250000000000003</v>
      </c>
      <c r="LI352" s="6">
        <f t="shared" si="340"/>
        <v>0.56666666666666665</v>
      </c>
      <c r="LJ352">
        <f t="shared" si="341"/>
        <v>1</v>
      </c>
    </row>
    <row r="353" spans="1:322" x14ac:dyDescent="0.35">
      <c r="A353" s="3">
        <v>44890</v>
      </c>
      <c r="B353" t="s">
        <v>2253</v>
      </c>
      <c r="D353" s="27" t="s">
        <v>257</v>
      </c>
      <c r="E353" s="27" t="s">
        <v>257</v>
      </c>
      <c r="F353" s="27">
        <v>22</v>
      </c>
      <c r="G353" s="27" t="s">
        <v>258</v>
      </c>
      <c r="H353" s="27" t="s">
        <v>322</v>
      </c>
      <c r="I353" s="27" t="s">
        <v>323</v>
      </c>
      <c r="J353" s="27" t="s">
        <v>598</v>
      </c>
      <c r="K353" s="28">
        <v>44510</v>
      </c>
      <c r="L353" s="28">
        <v>44509</v>
      </c>
      <c r="M353" s="28">
        <v>44522</v>
      </c>
      <c r="N353" s="27" t="s">
        <v>261</v>
      </c>
      <c r="O353" s="27" t="s">
        <v>261</v>
      </c>
      <c r="P353" s="27" t="s">
        <v>261</v>
      </c>
      <c r="Q353" s="27" t="s">
        <v>392</v>
      </c>
      <c r="R353" s="28">
        <v>44510</v>
      </c>
      <c r="S353" s="28" t="s">
        <v>262</v>
      </c>
      <c r="T353" s="27" t="s">
        <v>263</v>
      </c>
      <c r="U353" s="27" t="s">
        <v>263</v>
      </c>
      <c r="V353" s="28">
        <v>44655</v>
      </c>
      <c r="W353" s="27" t="s">
        <v>261</v>
      </c>
      <c r="X353" s="28" t="s">
        <v>262</v>
      </c>
      <c r="Y353" s="27" t="s">
        <v>263</v>
      </c>
      <c r="Z353" s="28">
        <v>44651</v>
      </c>
      <c r="AA353" s="27" t="s">
        <v>264</v>
      </c>
      <c r="AB353" s="27" t="s">
        <v>265</v>
      </c>
      <c r="AC353" s="27" t="s">
        <v>2254</v>
      </c>
      <c r="AD353" s="27" t="s">
        <v>267</v>
      </c>
      <c r="AE353" s="27" t="s">
        <v>600</v>
      </c>
      <c r="AF353" s="27" t="s">
        <v>601</v>
      </c>
      <c r="AG353" s="29">
        <v>11900000</v>
      </c>
      <c r="AH353" s="27" t="s">
        <v>263</v>
      </c>
      <c r="AI353" s="27">
        <v>44652</v>
      </c>
      <c r="AJ353" s="28">
        <v>44655</v>
      </c>
      <c r="AK353" s="27" t="s">
        <v>264</v>
      </c>
      <c r="AL353" s="27" t="s">
        <v>602</v>
      </c>
      <c r="AM353" s="27" t="s">
        <v>265</v>
      </c>
      <c r="AN353" s="27" t="s">
        <v>270</v>
      </c>
      <c r="AO353" s="27" t="s">
        <v>261</v>
      </c>
      <c r="AP353" s="27" t="s">
        <v>261</v>
      </c>
      <c r="AQ353" s="28" t="s">
        <v>262</v>
      </c>
      <c r="AR353" s="27" t="s">
        <v>261</v>
      </c>
      <c r="AS353" s="28" t="s">
        <v>262</v>
      </c>
      <c r="AT353" s="27" t="s">
        <v>261</v>
      </c>
      <c r="AU353" s="28" t="s">
        <v>262</v>
      </c>
      <c r="AV353" s="27" t="s">
        <v>261</v>
      </c>
      <c r="AW353" s="28" t="s">
        <v>262</v>
      </c>
      <c r="AX353" s="27" t="s">
        <v>261</v>
      </c>
      <c r="AY353" s="28" t="s">
        <v>262</v>
      </c>
      <c r="AZ353" s="27" t="s">
        <v>262</v>
      </c>
      <c r="BA353" s="27" t="s">
        <v>262</v>
      </c>
      <c r="BB353" s="27" t="s">
        <v>261</v>
      </c>
      <c r="BC353" s="28" t="s">
        <v>262</v>
      </c>
      <c r="BD353" s="27" t="s">
        <v>263</v>
      </c>
      <c r="BE353" s="30">
        <v>44511</v>
      </c>
      <c r="BF353" t="s">
        <v>603</v>
      </c>
      <c r="BG353" t="s">
        <v>206</v>
      </c>
      <c r="BH353" t="s">
        <v>272</v>
      </c>
      <c r="BI353" t="s">
        <v>328</v>
      </c>
      <c r="BJ353" t="s">
        <v>210</v>
      </c>
      <c r="BK353" t="s">
        <v>329</v>
      </c>
      <c r="BL353" t="s">
        <v>212</v>
      </c>
      <c r="BM353" t="s">
        <v>613</v>
      </c>
      <c r="BN353" t="s">
        <v>214</v>
      </c>
      <c r="BO353" t="s">
        <v>542</v>
      </c>
      <c r="BP353" t="s">
        <v>277</v>
      </c>
      <c r="BQ353" t="s">
        <v>216</v>
      </c>
      <c r="BR353" t="s">
        <v>632</v>
      </c>
      <c r="BS353" t="s">
        <v>632</v>
      </c>
      <c r="BT353" t="s">
        <v>633</v>
      </c>
      <c r="BU353" t="s">
        <v>2255</v>
      </c>
      <c r="BV353" t="s">
        <v>214</v>
      </c>
      <c r="CG353" t="s">
        <v>219</v>
      </c>
      <c r="CI353" t="s">
        <v>304</v>
      </c>
      <c r="CJ353" t="s">
        <v>2256</v>
      </c>
      <c r="CL353" t="s">
        <v>412</v>
      </c>
      <c r="CN353" t="s">
        <v>283</v>
      </c>
      <c r="CP353" t="s">
        <v>307</v>
      </c>
      <c r="CQ353" t="s">
        <v>285</v>
      </c>
      <c r="CR353" t="s">
        <v>244</v>
      </c>
      <c r="CT353" t="s">
        <v>219</v>
      </c>
      <c r="CV353" t="s">
        <v>227</v>
      </c>
      <c r="CX353" t="s">
        <v>353</v>
      </c>
      <c r="CZ353" t="s">
        <v>219</v>
      </c>
      <c r="DB353" t="s">
        <v>398</v>
      </c>
      <c r="DC353" t="s">
        <v>398</v>
      </c>
      <c r="DD353" t="s">
        <v>219</v>
      </c>
      <c r="DI353" t="s">
        <v>484</v>
      </c>
      <c r="DK353" t="s">
        <v>233</v>
      </c>
      <c r="DM353" t="s">
        <v>219</v>
      </c>
      <c r="DO353" t="s">
        <v>288</v>
      </c>
      <c r="DP353" t="s">
        <v>399</v>
      </c>
      <c r="DT353" t="s">
        <v>219</v>
      </c>
      <c r="DX353" t="s">
        <v>237</v>
      </c>
      <c r="DZ353" t="s">
        <v>400</v>
      </c>
      <c r="EA353" t="s">
        <v>237</v>
      </c>
      <c r="EC353" t="s">
        <v>237</v>
      </c>
      <c r="EE353" t="s">
        <v>219</v>
      </c>
      <c r="EK353" t="s">
        <v>237</v>
      </c>
      <c r="EM353" t="s">
        <v>240</v>
      </c>
      <c r="EO353" t="s">
        <v>240</v>
      </c>
      <c r="EQ353" t="s">
        <v>214</v>
      </c>
      <c r="ER353" t="s">
        <v>241</v>
      </c>
      <c r="ES353" t="s">
        <v>237</v>
      </c>
      <c r="ET353" t="s">
        <v>241</v>
      </c>
      <c r="EU353" t="s">
        <v>237</v>
      </c>
      <c r="EV353" t="s">
        <v>241</v>
      </c>
      <c r="EW353" t="s">
        <v>243</v>
      </c>
      <c r="EX353" t="s">
        <v>241</v>
      </c>
      <c r="EY353" t="s">
        <v>237</v>
      </c>
      <c r="EZ353" t="s">
        <v>241</v>
      </c>
      <c r="FA353" t="s">
        <v>241</v>
      </c>
      <c r="FB353" t="s">
        <v>241</v>
      </c>
      <c r="FC353" t="s">
        <v>237</v>
      </c>
      <c r="FD353" t="s">
        <v>241</v>
      </c>
      <c r="FE353" t="s">
        <v>250</v>
      </c>
      <c r="FF353" t="s">
        <v>241</v>
      </c>
      <c r="FG353" t="s">
        <v>390</v>
      </c>
      <c r="FH353" t="s">
        <v>241</v>
      </c>
      <c r="FI353" t="s">
        <v>214</v>
      </c>
      <c r="FJ353" t="s">
        <v>241</v>
      </c>
      <c r="FK353" t="s">
        <v>214</v>
      </c>
      <c r="FL353" t="s">
        <v>241</v>
      </c>
      <c r="FM353" t="s">
        <v>245</v>
      </c>
      <c r="FN353" t="s">
        <v>241</v>
      </c>
      <c r="FO353" t="s">
        <v>214</v>
      </c>
      <c r="FP353" t="s">
        <v>241</v>
      </c>
      <c r="FQ353" t="s">
        <v>246</v>
      </c>
      <c r="FR353" t="s">
        <v>241</v>
      </c>
      <c r="FS353" t="s">
        <v>2257</v>
      </c>
      <c r="FT353" t="s">
        <v>241</v>
      </c>
      <c r="FU353" t="s">
        <v>219</v>
      </c>
      <c r="FV353" t="s">
        <v>241</v>
      </c>
      <c r="FW353" t="s">
        <v>241</v>
      </c>
      <c r="FX353" t="s">
        <v>241</v>
      </c>
      <c r="FY353" t="s">
        <v>241</v>
      </c>
      <c r="FZ353" t="s">
        <v>248</v>
      </c>
      <c r="GA353" t="s">
        <v>241</v>
      </c>
      <c r="GB353" t="s">
        <v>244</v>
      </c>
      <c r="GC353" t="s">
        <v>241</v>
      </c>
      <c r="GD353" t="s">
        <v>293</v>
      </c>
      <c r="GE353" t="s">
        <v>241</v>
      </c>
      <c r="GF353" t="s">
        <v>241</v>
      </c>
      <c r="GG353" t="s">
        <v>227</v>
      </c>
      <c r="GH353" t="s">
        <v>241</v>
      </c>
      <c r="GI353" t="s">
        <v>241</v>
      </c>
      <c r="GJ353" t="s">
        <v>227</v>
      </c>
      <c r="GK353" t="s">
        <v>241</v>
      </c>
      <c r="GL353" t="s">
        <v>227</v>
      </c>
      <c r="GM353" t="s">
        <v>241</v>
      </c>
      <c r="GN353" t="s">
        <v>219</v>
      </c>
      <c r="GO353" t="s">
        <v>241</v>
      </c>
      <c r="GP353" t="s">
        <v>251</v>
      </c>
      <c r="GQ353" t="s">
        <v>241</v>
      </c>
      <c r="GR353" t="s">
        <v>251</v>
      </c>
      <c r="GS353" t="s">
        <v>219</v>
      </c>
      <c r="GT353" t="s">
        <v>608</v>
      </c>
      <c r="GU353" t="s">
        <v>241</v>
      </c>
      <c r="GV353" t="s">
        <v>241</v>
      </c>
      <c r="GW353" t="s">
        <v>252</v>
      </c>
      <c r="GX353" t="s">
        <v>252</v>
      </c>
      <c r="GY353" t="s">
        <v>626</v>
      </c>
      <c r="GZ353" t="s">
        <v>241</v>
      </c>
      <c r="HA353" t="s">
        <v>298</v>
      </c>
      <c r="HB353" t="s">
        <v>241</v>
      </c>
      <c r="HC353" t="s">
        <v>241</v>
      </c>
      <c r="HD353" t="s">
        <v>241</v>
      </c>
      <c r="HE353" t="s">
        <v>241</v>
      </c>
      <c r="HF353" t="s">
        <v>241</v>
      </c>
      <c r="HG353" t="s">
        <v>241</v>
      </c>
      <c r="HH353" t="s">
        <v>241</v>
      </c>
      <c r="HI353" t="s">
        <v>241</v>
      </c>
      <c r="HJ353" t="s">
        <v>219</v>
      </c>
      <c r="HK353" t="s">
        <v>241</v>
      </c>
      <c r="HL353" s="12"/>
      <c r="HM353">
        <v>1</v>
      </c>
      <c r="HN353">
        <v>0.75</v>
      </c>
      <c r="HO353">
        <v>0</v>
      </c>
      <c r="HP353">
        <v>1</v>
      </c>
      <c r="HQ353">
        <v>0.5</v>
      </c>
      <c r="HR353">
        <v>0.25</v>
      </c>
      <c r="HS353">
        <v>0</v>
      </c>
      <c r="HT353">
        <v>1</v>
      </c>
      <c r="HU353">
        <v>1</v>
      </c>
      <c r="HV353">
        <v>0.5</v>
      </c>
      <c r="HW353">
        <v>0.5</v>
      </c>
      <c r="HX353">
        <v>0.5</v>
      </c>
      <c r="HZ353">
        <v>0.5</v>
      </c>
      <c r="IA353" s="4">
        <v>1</v>
      </c>
      <c r="IB353">
        <v>0.5</v>
      </c>
      <c r="IC353">
        <v>0.5</v>
      </c>
      <c r="ID353">
        <v>0.5</v>
      </c>
      <c r="IE353">
        <v>0.5</v>
      </c>
      <c r="IG353">
        <v>0.5</v>
      </c>
      <c r="IH353">
        <v>0.5</v>
      </c>
      <c r="II353">
        <v>0.75</v>
      </c>
      <c r="IJ353">
        <v>0.75</v>
      </c>
      <c r="IK353">
        <v>0.75</v>
      </c>
      <c r="IL353">
        <v>1</v>
      </c>
      <c r="IM353">
        <v>1</v>
      </c>
      <c r="IN353">
        <v>1</v>
      </c>
      <c r="IO353">
        <v>0</v>
      </c>
      <c r="IP353">
        <v>1</v>
      </c>
      <c r="IQ353">
        <v>0</v>
      </c>
      <c r="IS353">
        <f t="shared" si="288"/>
        <v>0.15</v>
      </c>
      <c r="IT353">
        <f t="shared" si="289"/>
        <v>0.09</v>
      </c>
      <c r="IU353">
        <f t="shared" si="290"/>
        <v>0</v>
      </c>
      <c r="IV353">
        <f t="shared" si="291"/>
        <v>0.1</v>
      </c>
      <c r="IW353">
        <f t="shared" si="292"/>
        <v>0.04</v>
      </c>
      <c r="IX353">
        <f t="shared" si="293"/>
        <v>3.2500000000000001E-2</v>
      </c>
      <c r="IY353">
        <f t="shared" si="294"/>
        <v>0</v>
      </c>
      <c r="IZ353">
        <f t="shared" si="295"/>
        <v>0.11</v>
      </c>
      <c r="JA353">
        <f t="shared" si="296"/>
        <v>0.13</v>
      </c>
      <c r="JB353">
        <f t="shared" si="297"/>
        <v>0.05</v>
      </c>
      <c r="JC353">
        <f t="shared" si="298"/>
        <v>0.06</v>
      </c>
      <c r="JD353">
        <f t="shared" si="299"/>
        <v>5.5E-2</v>
      </c>
      <c r="JE353">
        <f t="shared" si="300"/>
        <v>0</v>
      </c>
      <c r="JF353">
        <f t="shared" si="301"/>
        <v>0.06</v>
      </c>
      <c r="JG353" s="5">
        <f t="shared" si="302"/>
        <v>0.05</v>
      </c>
      <c r="JH353">
        <f t="shared" si="303"/>
        <v>0</v>
      </c>
      <c r="JI353">
        <f t="shared" si="303"/>
        <v>0</v>
      </c>
      <c r="JJ353">
        <f t="shared" si="304"/>
        <v>0.1</v>
      </c>
      <c r="JK353">
        <f t="shared" si="305"/>
        <v>7.4999999999999997E-2</v>
      </c>
      <c r="JL353" s="6">
        <f t="shared" si="306"/>
        <v>0.04</v>
      </c>
      <c r="JM353">
        <f t="shared" si="307"/>
        <v>0.06</v>
      </c>
      <c r="JN353">
        <f t="shared" si="308"/>
        <v>2.5000000000000001E-2</v>
      </c>
      <c r="JO353">
        <f t="shared" si="309"/>
        <v>0.11249999999999999</v>
      </c>
      <c r="JP353">
        <f t="shared" si="310"/>
        <v>7.5000000000000011E-2</v>
      </c>
      <c r="JQ353">
        <f t="shared" si="311"/>
        <v>0.09</v>
      </c>
      <c r="JR353">
        <f t="shared" si="312"/>
        <v>0.11</v>
      </c>
      <c r="JS353">
        <f t="shared" si="313"/>
        <v>0.1</v>
      </c>
      <c r="JT353">
        <f t="shared" si="313"/>
        <v>0.1</v>
      </c>
      <c r="JU353">
        <f t="shared" si="314"/>
        <v>0</v>
      </c>
      <c r="JV353">
        <f t="shared" si="314"/>
        <v>1</v>
      </c>
      <c r="JW353">
        <f t="shared" si="315"/>
        <v>0.15</v>
      </c>
      <c r="JY353">
        <f t="shared" si="316"/>
        <v>0.05</v>
      </c>
      <c r="JZ353">
        <f t="shared" si="317"/>
        <v>0.06</v>
      </c>
      <c r="KA353">
        <f t="shared" si="318"/>
        <v>0</v>
      </c>
      <c r="KB353">
        <f t="shared" si="318"/>
        <v>0.02</v>
      </c>
      <c r="KC353">
        <f t="shared" si="319"/>
        <v>0.02</v>
      </c>
      <c r="KD353">
        <f t="shared" si="287"/>
        <v>7.4999999999999997E-3</v>
      </c>
      <c r="KE353">
        <f t="shared" si="287"/>
        <v>0</v>
      </c>
      <c r="KF353">
        <f t="shared" si="287"/>
        <v>0.03</v>
      </c>
      <c r="KG353">
        <f t="shared" si="287"/>
        <v>0.03</v>
      </c>
      <c r="KH353">
        <f t="shared" si="287"/>
        <v>1.4999999999999999E-2</v>
      </c>
      <c r="KI353">
        <f t="shared" si="287"/>
        <v>1.4999999999999999E-2</v>
      </c>
      <c r="KJ353">
        <f t="shared" si="286"/>
        <v>1.4999999999999999E-2</v>
      </c>
      <c r="KK353">
        <f t="shared" si="320"/>
        <v>0</v>
      </c>
      <c r="KL353">
        <f t="shared" si="321"/>
        <v>0.02</v>
      </c>
      <c r="KM353" s="5">
        <f t="shared" si="322"/>
        <v>0.05</v>
      </c>
      <c r="KN353">
        <f t="shared" si="323"/>
        <v>0</v>
      </c>
      <c r="KO353">
        <f t="shared" si="323"/>
        <v>0</v>
      </c>
      <c r="KP353">
        <f t="shared" si="324"/>
        <v>0.03</v>
      </c>
      <c r="KQ353">
        <f t="shared" si="325"/>
        <v>1.4999999999999999E-2</v>
      </c>
      <c r="KR353" s="6">
        <f t="shared" si="326"/>
        <v>0.02</v>
      </c>
      <c r="KS353">
        <f t="shared" si="327"/>
        <v>0.02</v>
      </c>
      <c r="KT353">
        <f t="shared" si="328"/>
        <v>1.4999999999999999E-2</v>
      </c>
      <c r="KU353">
        <f t="shared" si="329"/>
        <v>0.03</v>
      </c>
      <c r="KV353">
        <f t="shared" si="330"/>
        <v>3.7500000000000006E-2</v>
      </c>
      <c r="KW353">
        <f t="shared" si="331"/>
        <v>7.4999999999999997E-3</v>
      </c>
      <c r="KX353">
        <f t="shared" si="332"/>
        <v>0</v>
      </c>
      <c r="KY353">
        <f t="shared" si="333"/>
        <v>0.04</v>
      </c>
      <c r="KZ353">
        <f t="shared" si="334"/>
        <v>0.03</v>
      </c>
      <c r="LA353">
        <f t="shared" si="335"/>
        <v>0</v>
      </c>
      <c r="LB353">
        <f t="shared" si="335"/>
        <v>1</v>
      </c>
      <c r="LC353">
        <f t="shared" si="336"/>
        <v>0.1</v>
      </c>
      <c r="LE353" t="str">
        <f t="shared" si="342"/>
        <v>Guinee Conakry</v>
      </c>
      <c r="LF353">
        <f t="shared" si="337"/>
        <v>0.65249999999999997</v>
      </c>
      <c r="LG353" s="6">
        <f t="shared" si="338"/>
        <v>0.49</v>
      </c>
      <c r="LH353">
        <f t="shared" si="339"/>
        <v>0.8224999999999999</v>
      </c>
      <c r="LI353" s="6">
        <f t="shared" si="340"/>
        <v>0.6775000000000001</v>
      </c>
      <c r="LJ353">
        <f t="shared" si="341"/>
        <v>0</v>
      </c>
    </row>
    <row r="354" spans="1:322" x14ac:dyDescent="0.35">
      <c r="A354" s="3">
        <v>44895</v>
      </c>
      <c r="B354" t="s">
        <v>2258</v>
      </c>
      <c r="D354" s="24" t="s">
        <v>257</v>
      </c>
      <c r="E354" s="24" t="s">
        <v>257</v>
      </c>
      <c r="F354" s="24">
        <v>27</v>
      </c>
      <c r="G354" s="24" t="s">
        <v>258</v>
      </c>
      <c r="H354" s="24" t="s">
        <v>322</v>
      </c>
      <c r="I354" s="24" t="s">
        <v>323</v>
      </c>
      <c r="J354" s="24" t="s">
        <v>598</v>
      </c>
      <c r="K354" s="25">
        <v>44510</v>
      </c>
      <c r="L354" s="25">
        <v>44509</v>
      </c>
      <c r="M354" s="25">
        <v>44522</v>
      </c>
      <c r="N354" s="24" t="s">
        <v>261</v>
      </c>
      <c r="O354" s="24" t="s">
        <v>261</v>
      </c>
      <c r="P354" s="24" t="s">
        <v>261</v>
      </c>
      <c r="Q354" s="24" t="s">
        <v>392</v>
      </c>
      <c r="R354" s="25">
        <v>44510</v>
      </c>
      <c r="S354" s="25" t="s">
        <v>262</v>
      </c>
      <c r="T354" s="24" t="s">
        <v>263</v>
      </c>
      <c r="U354" s="24" t="s">
        <v>261</v>
      </c>
      <c r="V354" s="25" t="s">
        <v>262</v>
      </c>
      <c r="W354" s="24" t="s">
        <v>261</v>
      </c>
      <c r="X354" s="25" t="s">
        <v>262</v>
      </c>
      <c r="Y354" s="24" t="s">
        <v>263</v>
      </c>
      <c r="Z354" s="25">
        <v>44650</v>
      </c>
      <c r="AA354" s="24" t="s">
        <v>264</v>
      </c>
      <c r="AB354" s="24" t="s">
        <v>265</v>
      </c>
      <c r="AC354" s="24" t="s">
        <v>2259</v>
      </c>
      <c r="AD354" s="24" t="s">
        <v>267</v>
      </c>
      <c r="AE354" s="24" t="s">
        <v>600</v>
      </c>
      <c r="AF354" s="24" t="s">
        <v>601</v>
      </c>
      <c r="AG354" s="31">
        <v>13000000</v>
      </c>
      <c r="AH354" s="24" t="s">
        <v>261</v>
      </c>
      <c r="AI354" s="24" t="s">
        <v>262</v>
      </c>
      <c r="AJ354" s="25" t="s">
        <v>262</v>
      </c>
      <c r="AK354" s="24" t="s">
        <v>262</v>
      </c>
      <c r="AL354" s="24" t="s">
        <v>262</v>
      </c>
      <c r="AM354" s="24" t="s">
        <v>262</v>
      </c>
      <c r="AN354" s="24" t="s">
        <v>262</v>
      </c>
      <c r="AO354" s="24" t="s">
        <v>261</v>
      </c>
      <c r="AP354" s="24" t="s">
        <v>261</v>
      </c>
      <c r="AQ354" s="25" t="s">
        <v>262</v>
      </c>
      <c r="AR354" s="24" t="s">
        <v>261</v>
      </c>
      <c r="AS354" s="25" t="s">
        <v>262</v>
      </c>
      <c r="AT354" s="24" t="s">
        <v>261</v>
      </c>
      <c r="AU354" s="25" t="s">
        <v>262</v>
      </c>
      <c r="AV354" s="24" t="s">
        <v>261</v>
      </c>
      <c r="AW354" s="25" t="s">
        <v>262</v>
      </c>
      <c r="AX354" s="24" t="s">
        <v>261</v>
      </c>
      <c r="AY354" s="25" t="s">
        <v>262</v>
      </c>
      <c r="AZ354" s="27" t="s">
        <v>262</v>
      </c>
      <c r="BA354" s="27" t="s">
        <v>262</v>
      </c>
      <c r="BB354" s="24" t="s">
        <v>261</v>
      </c>
      <c r="BC354" s="25" t="s">
        <v>262</v>
      </c>
      <c r="BD354" s="24" t="s">
        <v>261</v>
      </c>
      <c r="BE354" s="26" t="s">
        <v>262</v>
      </c>
      <c r="BF354" t="s">
        <v>603</v>
      </c>
      <c r="BG354" t="s">
        <v>206</v>
      </c>
      <c r="BH354" t="s">
        <v>208</v>
      </c>
      <c r="BI354" t="s">
        <v>273</v>
      </c>
      <c r="BJ354" t="s">
        <v>210</v>
      </c>
      <c r="BK354" t="s">
        <v>329</v>
      </c>
      <c r="BL354" t="s">
        <v>212</v>
      </c>
      <c r="BM354" t="s">
        <v>638</v>
      </c>
      <c r="BN354" t="s">
        <v>214</v>
      </c>
      <c r="BO354" t="s">
        <v>348</v>
      </c>
      <c r="BP354" t="s">
        <v>219</v>
      </c>
      <c r="BQ354" t="s">
        <v>216</v>
      </c>
      <c r="BR354" t="s">
        <v>2260</v>
      </c>
      <c r="BS354" t="s">
        <v>1708</v>
      </c>
      <c r="BT354" t="s">
        <v>2260</v>
      </c>
      <c r="BU354" t="s">
        <v>2261</v>
      </c>
      <c r="BV354" t="s">
        <v>214</v>
      </c>
      <c r="CC354" t="s">
        <v>214</v>
      </c>
      <c r="CG354" t="s">
        <v>219</v>
      </c>
      <c r="CI354" t="s">
        <v>333</v>
      </c>
      <c r="CJ354" t="s">
        <v>1218</v>
      </c>
      <c r="CK354" t="s">
        <v>220</v>
      </c>
      <c r="CL354" t="s">
        <v>1263</v>
      </c>
      <c r="CN354" t="s">
        <v>283</v>
      </c>
      <c r="CP354" t="s">
        <v>307</v>
      </c>
      <c r="CQ354" t="s">
        <v>307</v>
      </c>
      <c r="CR354" t="s">
        <v>227</v>
      </c>
      <c r="CS354" t="s">
        <v>227</v>
      </c>
      <c r="CT354" t="s">
        <v>219</v>
      </c>
      <c r="CU354" t="s">
        <v>214</v>
      </c>
      <c r="CV354" t="s">
        <v>244</v>
      </c>
      <c r="CW354" t="s">
        <v>244</v>
      </c>
      <c r="CX354" t="s">
        <v>287</v>
      </c>
      <c r="CY354" t="s">
        <v>450</v>
      </c>
      <c r="CZ354" t="s">
        <v>219</v>
      </c>
      <c r="DA354" t="s">
        <v>219</v>
      </c>
      <c r="DB354" t="s">
        <v>398</v>
      </c>
      <c r="DC354" t="s">
        <v>398</v>
      </c>
      <c r="DD354" t="s">
        <v>214</v>
      </c>
      <c r="DE354" t="s">
        <v>337</v>
      </c>
      <c r="DG354" t="s">
        <v>231</v>
      </c>
      <c r="DI354" t="s">
        <v>587</v>
      </c>
      <c r="DK354" t="s">
        <v>242</v>
      </c>
      <c r="DL354" t="s">
        <v>242</v>
      </c>
      <c r="DM354" t="s">
        <v>214</v>
      </c>
      <c r="DN354" t="s">
        <v>219</v>
      </c>
      <c r="DO354" t="s">
        <v>414</v>
      </c>
      <c r="DP354" t="s">
        <v>235</v>
      </c>
      <c r="DR354" t="s">
        <v>235</v>
      </c>
      <c r="DT354" t="s">
        <v>219</v>
      </c>
      <c r="DU354" t="s">
        <v>214</v>
      </c>
      <c r="DX354" t="s">
        <v>242</v>
      </c>
      <c r="DY354" t="s">
        <v>242</v>
      </c>
      <c r="DZ354" t="s">
        <v>400</v>
      </c>
      <c r="EA354" t="s">
        <v>242</v>
      </c>
      <c r="EB354" t="s">
        <v>242</v>
      </c>
      <c r="EC354" t="s">
        <v>242</v>
      </c>
      <c r="ED354" t="s">
        <v>242</v>
      </c>
      <c r="EE354" t="s">
        <v>219</v>
      </c>
      <c r="EF354" t="s">
        <v>219</v>
      </c>
      <c r="EK354" t="s">
        <v>242</v>
      </c>
      <c r="EL354" t="s">
        <v>242</v>
      </c>
      <c r="EM354" t="s">
        <v>401</v>
      </c>
      <c r="EN354" t="s">
        <v>486</v>
      </c>
      <c r="EO354" t="s">
        <v>486</v>
      </c>
      <c r="EP354" t="s">
        <v>486</v>
      </c>
      <c r="EQ354" t="s">
        <v>214</v>
      </c>
      <c r="ER354" t="s">
        <v>219</v>
      </c>
      <c r="ES354" t="s">
        <v>242</v>
      </c>
      <c r="ET354" t="s">
        <v>242</v>
      </c>
      <c r="EU354" t="s">
        <v>242</v>
      </c>
      <c r="EV354" t="s">
        <v>242</v>
      </c>
      <c r="EW354" t="s">
        <v>243</v>
      </c>
      <c r="EX354" t="s">
        <v>243</v>
      </c>
      <c r="EY354" t="s">
        <v>242</v>
      </c>
      <c r="EZ354" t="s">
        <v>241</v>
      </c>
      <c r="FA354" t="s">
        <v>241</v>
      </c>
      <c r="FB354" t="s">
        <v>242</v>
      </c>
      <c r="FC354" t="s">
        <v>242</v>
      </c>
      <c r="FD354" t="s">
        <v>242</v>
      </c>
      <c r="FE354" t="s">
        <v>227</v>
      </c>
      <c r="FF354" t="s">
        <v>227</v>
      </c>
      <c r="FG354" t="s">
        <v>242</v>
      </c>
      <c r="FH354" t="s">
        <v>242</v>
      </c>
      <c r="FI354" t="s">
        <v>214</v>
      </c>
      <c r="FJ354" t="s">
        <v>214</v>
      </c>
      <c r="FK354" t="s">
        <v>214</v>
      </c>
      <c r="FL354" t="s">
        <v>214</v>
      </c>
      <c r="FM354" t="s">
        <v>245</v>
      </c>
      <c r="FN354" t="s">
        <v>245</v>
      </c>
      <c r="FO354" t="s">
        <v>219</v>
      </c>
      <c r="FP354" t="s">
        <v>219</v>
      </c>
      <c r="FQ354" t="s">
        <v>241</v>
      </c>
      <c r="FR354" t="s">
        <v>241</v>
      </c>
      <c r="FS354" t="s">
        <v>241</v>
      </c>
      <c r="FT354" t="s">
        <v>241</v>
      </c>
      <c r="FU354" t="s">
        <v>219</v>
      </c>
      <c r="FV354" t="s">
        <v>241</v>
      </c>
      <c r="FW354" t="s">
        <v>241</v>
      </c>
      <c r="FX354" t="s">
        <v>241</v>
      </c>
      <c r="FY354" t="s">
        <v>241</v>
      </c>
      <c r="FZ354" t="s">
        <v>341</v>
      </c>
      <c r="GA354" t="s">
        <v>341</v>
      </c>
      <c r="GB354" t="s">
        <v>227</v>
      </c>
      <c r="GC354" t="s">
        <v>227</v>
      </c>
      <c r="GD354" t="s">
        <v>293</v>
      </c>
      <c r="GE354" t="s">
        <v>241</v>
      </c>
      <c r="GF354" t="s">
        <v>293</v>
      </c>
      <c r="GG354" t="s">
        <v>227</v>
      </c>
      <c r="GH354" t="s">
        <v>241</v>
      </c>
      <c r="GI354" t="s">
        <v>227</v>
      </c>
      <c r="GJ354" t="s">
        <v>227</v>
      </c>
      <c r="GK354" t="s">
        <v>227</v>
      </c>
      <c r="GL354" t="s">
        <v>227</v>
      </c>
      <c r="GM354" t="s">
        <v>227</v>
      </c>
      <c r="GN354" t="s">
        <v>219</v>
      </c>
      <c r="GO354" t="s">
        <v>219</v>
      </c>
      <c r="GP354" t="s">
        <v>251</v>
      </c>
      <c r="GQ354" t="s">
        <v>251</v>
      </c>
      <c r="GR354" t="s">
        <v>251</v>
      </c>
      <c r="GS354" t="s">
        <v>214</v>
      </c>
      <c r="GT354" t="s">
        <v>241</v>
      </c>
      <c r="GU354" t="s">
        <v>214</v>
      </c>
      <c r="GV354" t="s">
        <v>241</v>
      </c>
      <c r="GW354" t="s">
        <v>297</v>
      </c>
      <c r="GX354" t="s">
        <v>404</v>
      </c>
      <c r="GY354" t="s">
        <v>491</v>
      </c>
      <c r="GZ354" t="s">
        <v>241</v>
      </c>
      <c r="HA354" t="s">
        <v>298</v>
      </c>
      <c r="HB354" t="s">
        <v>241</v>
      </c>
      <c r="HC354" t="s">
        <v>315</v>
      </c>
      <c r="HD354" t="s">
        <v>517</v>
      </c>
      <c r="HE354" t="s">
        <v>429</v>
      </c>
      <c r="HF354" t="s">
        <v>241</v>
      </c>
      <c r="HG354" t="s">
        <v>362</v>
      </c>
      <c r="HH354" t="s">
        <v>241</v>
      </c>
      <c r="HI354" t="s">
        <v>241</v>
      </c>
      <c r="HJ354" t="s">
        <v>219</v>
      </c>
      <c r="HK354" t="s">
        <v>241</v>
      </c>
      <c r="HL354" s="12"/>
      <c r="HM354">
        <v>0.75</v>
      </c>
      <c r="HN354">
        <v>1</v>
      </c>
      <c r="HO354">
        <v>0</v>
      </c>
      <c r="HP354">
        <v>0.75</v>
      </c>
      <c r="HQ354">
        <v>0.5</v>
      </c>
      <c r="HR354">
        <v>0.75</v>
      </c>
      <c r="HS354">
        <v>1</v>
      </c>
      <c r="HT354">
        <v>0</v>
      </c>
      <c r="HU354">
        <v>1</v>
      </c>
      <c r="HV354">
        <v>0.75</v>
      </c>
      <c r="HW354">
        <v>0.75</v>
      </c>
      <c r="HX354">
        <v>0.75</v>
      </c>
      <c r="HZ354">
        <v>0.75</v>
      </c>
      <c r="IA354" s="4">
        <v>1</v>
      </c>
      <c r="IB354">
        <v>0.75</v>
      </c>
      <c r="IC354">
        <v>0.75</v>
      </c>
      <c r="ID354">
        <v>0.75</v>
      </c>
      <c r="IE354">
        <v>0.75</v>
      </c>
      <c r="IG354">
        <v>0</v>
      </c>
      <c r="IH354">
        <v>0.75</v>
      </c>
      <c r="II354">
        <v>0.75</v>
      </c>
      <c r="IJ354">
        <v>1</v>
      </c>
      <c r="IK354">
        <v>1</v>
      </c>
      <c r="IL354">
        <v>1</v>
      </c>
      <c r="IM354">
        <v>1</v>
      </c>
      <c r="IN354">
        <v>1</v>
      </c>
      <c r="IO354">
        <v>1</v>
      </c>
      <c r="IQ354">
        <v>0</v>
      </c>
      <c r="IS354">
        <f t="shared" si="288"/>
        <v>0.11249999999999999</v>
      </c>
      <c r="IT354">
        <f t="shared" si="289"/>
        <v>0.12</v>
      </c>
      <c r="IU354">
        <f t="shared" si="290"/>
        <v>0</v>
      </c>
      <c r="IV354">
        <f t="shared" si="291"/>
        <v>7.5000000000000011E-2</v>
      </c>
      <c r="IW354">
        <f t="shared" si="292"/>
        <v>0.04</v>
      </c>
      <c r="IX354">
        <f t="shared" si="293"/>
        <v>9.7500000000000003E-2</v>
      </c>
      <c r="IY354">
        <f t="shared" si="294"/>
        <v>0.1</v>
      </c>
      <c r="IZ354">
        <f t="shared" si="295"/>
        <v>0</v>
      </c>
      <c r="JA354">
        <f t="shared" si="296"/>
        <v>0.13</v>
      </c>
      <c r="JB354">
        <f t="shared" si="297"/>
        <v>7.5000000000000011E-2</v>
      </c>
      <c r="JC354">
        <f t="shared" si="298"/>
        <v>0.09</v>
      </c>
      <c r="JD354">
        <f t="shared" si="299"/>
        <v>8.2500000000000004E-2</v>
      </c>
      <c r="JE354">
        <f t="shared" si="300"/>
        <v>0</v>
      </c>
      <c r="JF354">
        <f t="shared" si="301"/>
        <v>0.09</v>
      </c>
      <c r="JG354" s="5">
        <f t="shared" si="302"/>
        <v>0.05</v>
      </c>
      <c r="JH354">
        <f t="shared" si="303"/>
        <v>0</v>
      </c>
      <c r="JI354">
        <f t="shared" si="303"/>
        <v>0</v>
      </c>
      <c r="JJ354">
        <f t="shared" si="304"/>
        <v>0.15000000000000002</v>
      </c>
      <c r="JK354">
        <f t="shared" si="305"/>
        <v>0.11249999999999999</v>
      </c>
      <c r="JL354" s="6">
        <f t="shared" si="306"/>
        <v>0.06</v>
      </c>
      <c r="JM354">
        <f t="shared" si="307"/>
        <v>0</v>
      </c>
      <c r="JN354">
        <f t="shared" si="308"/>
        <v>3.7500000000000006E-2</v>
      </c>
      <c r="JO354">
        <f t="shared" si="309"/>
        <v>0.11249999999999999</v>
      </c>
      <c r="JP354">
        <f t="shared" si="310"/>
        <v>0.1</v>
      </c>
      <c r="JQ354">
        <f t="shared" si="311"/>
        <v>0.12</v>
      </c>
      <c r="JR354">
        <f t="shared" si="312"/>
        <v>0.11</v>
      </c>
      <c r="JS354">
        <f t="shared" si="313"/>
        <v>0.1</v>
      </c>
      <c r="JT354">
        <f t="shared" si="313"/>
        <v>0.1</v>
      </c>
      <c r="JU354">
        <f t="shared" si="314"/>
        <v>1</v>
      </c>
      <c r="JV354">
        <f t="shared" si="314"/>
        <v>0</v>
      </c>
      <c r="JW354">
        <f t="shared" si="315"/>
        <v>0.15</v>
      </c>
      <c r="JY354">
        <f t="shared" si="316"/>
        <v>3.7500000000000006E-2</v>
      </c>
      <c r="JZ354">
        <f t="shared" si="317"/>
        <v>0.08</v>
      </c>
      <c r="KA354">
        <f t="shared" si="318"/>
        <v>0</v>
      </c>
      <c r="KB354">
        <f t="shared" si="318"/>
        <v>1.4999999999999999E-2</v>
      </c>
      <c r="KC354">
        <f t="shared" si="319"/>
        <v>0.02</v>
      </c>
      <c r="KD354">
        <f t="shared" si="287"/>
        <v>2.2499999999999999E-2</v>
      </c>
      <c r="KE354">
        <f t="shared" si="287"/>
        <v>0.03</v>
      </c>
      <c r="KF354">
        <f t="shared" si="287"/>
        <v>0</v>
      </c>
      <c r="KG354">
        <f t="shared" si="287"/>
        <v>0.03</v>
      </c>
      <c r="KH354">
        <f t="shared" si="287"/>
        <v>2.2499999999999999E-2</v>
      </c>
      <c r="KI354">
        <f t="shared" si="287"/>
        <v>2.2499999999999999E-2</v>
      </c>
      <c r="KJ354">
        <f t="shared" si="286"/>
        <v>2.2499999999999999E-2</v>
      </c>
      <c r="KK354">
        <f t="shared" si="320"/>
        <v>0</v>
      </c>
      <c r="KL354">
        <f t="shared" si="321"/>
        <v>0.03</v>
      </c>
      <c r="KM354" s="5">
        <f t="shared" si="322"/>
        <v>0.05</v>
      </c>
      <c r="KN354">
        <f t="shared" si="323"/>
        <v>0</v>
      </c>
      <c r="KO354">
        <f t="shared" si="323"/>
        <v>0</v>
      </c>
      <c r="KP354">
        <f t="shared" si="324"/>
        <v>4.4999999999999998E-2</v>
      </c>
      <c r="KQ354">
        <f t="shared" si="325"/>
        <v>2.2499999999999999E-2</v>
      </c>
      <c r="KR354" s="6">
        <f t="shared" si="326"/>
        <v>0.03</v>
      </c>
      <c r="KS354">
        <f t="shared" si="327"/>
        <v>0</v>
      </c>
      <c r="KT354">
        <f t="shared" si="328"/>
        <v>2.2499999999999999E-2</v>
      </c>
      <c r="KU354">
        <f t="shared" si="329"/>
        <v>0.03</v>
      </c>
      <c r="KV354">
        <f t="shared" si="330"/>
        <v>0.05</v>
      </c>
      <c r="KW354">
        <f t="shared" si="331"/>
        <v>0.01</v>
      </c>
      <c r="KX354">
        <f t="shared" si="332"/>
        <v>0</v>
      </c>
      <c r="KY354">
        <f t="shared" si="333"/>
        <v>0.04</v>
      </c>
      <c r="KZ354">
        <f t="shared" si="334"/>
        <v>0.03</v>
      </c>
      <c r="LA354">
        <f t="shared" si="335"/>
        <v>1</v>
      </c>
      <c r="LB354">
        <f t="shared" si="335"/>
        <v>0</v>
      </c>
      <c r="LC354">
        <f t="shared" si="336"/>
        <v>0.1</v>
      </c>
      <c r="LE354" t="str">
        <f t="shared" si="342"/>
        <v>Guinee Conakry</v>
      </c>
      <c r="LF354">
        <f t="shared" si="337"/>
        <v>0.67499999999999993</v>
      </c>
      <c r="LG354" s="6">
        <f t="shared" si="338"/>
        <v>0.71000000000000019</v>
      </c>
      <c r="LH354">
        <f t="shared" si="339"/>
        <v>0.83</v>
      </c>
      <c r="LI354" s="6">
        <f t="shared" si="340"/>
        <v>0.76250000000000007</v>
      </c>
      <c r="LJ354">
        <f t="shared" si="341"/>
        <v>0</v>
      </c>
    </row>
    <row r="355" spans="1:322" x14ac:dyDescent="0.35">
      <c r="A355" s="3">
        <v>44895</v>
      </c>
      <c r="B355" t="s">
        <v>2262</v>
      </c>
      <c r="D355" s="27" t="s">
        <v>257</v>
      </c>
      <c r="E355" s="27" t="s">
        <v>257</v>
      </c>
      <c r="F355" s="27">
        <v>23</v>
      </c>
      <c r="G355" s="27" t="s">
        <v>258</v>
      </c>
      <c r="H355" s="27" t="s">
        <v>322</v>
      </c>
      <c r="I355" s="27" t="s">
        <v>323</v>
      </c>
      <c r="J355" s="27" t="s">
        <v>598</v>
      </c>
      <c r="K355" s="28">
        <v>44510</v>
      </c>
      <c r="L355" s="28">
        <v>44509</v>
      </c>
      <c r="M355" s="28">
        <v>44522</v>
      </c>
      <c r="N355" s="27" t="s">
        <v>261</v>
      </c>
      <c r="O355" s="27" t="s">
        <v>261</v>
      </c>
      <c r="P355" s="27" t="s">
        <v>261</v>
      </c>
      <c r="Q355" s="27" t="s">
        <v>392</v>
      </c>
      <c r="R355" s="28">
        <v>44510</v>
      </c>
      <c r="S355" s="28" t="s">
        <v>262</v>
      </c>
      <c r="T355" s="27" t="s">
        <v>263</v>
      </c>
      <c r="U355" s="27" t="s">
        <v>261</v>
      </c>
      <c r="V355" s="28" t="s">
        <v>262</v>
      </c>
      <c r="W355" s="27" t="s">
        <v>261</v>
      </c>
      <c r="X355" s="28" t="s">
        <v>262</v>
      </c>
      <c r="Y355" s="27" t="s">
        <v>263</v>
      </c>
      <c r="Z355" s="28">
        <v>44644</v>
      </c>
      <c r="AA355" s="27" t="s">
        <v>264</v>
      </c>
      <c r="AB355" s="27" t="s">
        <v>265</v>
      </c>
      <c r="AC355" s="27" t="s">
        <v>705</v>
      </c>
      <c r="AD355" s="27" t="s">
        <v>267</v>
      </c>
      <c r="AE355" s="27" t="s">
        <v>600</v>
      </c>
      <c r="AF355" s="27" t="s">
        <v>601</v>
      </c>
      <c r="AG355" s="29">
        <v>13000000</v>
      </c>
      <c r="AH355" s="27" t="s">
        <v>261</v>
      </c>
      <c r="AI355" s="27" t="s">
        <v>262</v>
      </c>
      <c r="AJ355" s="28" t="s">
        <v>262</v>
      </c>
      <c r="AK355" s="27" t="s">
        <v>262</v>
      </c>
      <c r="AL355" s="27" t="s">
        <v>262</v>
      </c>
      <c r="AM355" s="27" t="s">
        <v>262</v>
      </c>
      <c r="AN355" s="27" t="s">
        <v>262</v>
      </c>
      <c r="AO355" s="27" t="s">
        <v>261</v>
      </c>
      <c r="AP355" s="27" t="s">
        <v>261</v>
      </c>
      <c r="AQ355" s="28" t="s">
        <v>262</v>
      </c>
      <c r="AR355" s="27" t="s">
        <v>261</v>
      </c>
      <c r="AS355" s="28" t="s">
        <v>262</v>
      </c>
      <c r="AT355" s="27" t="s">
        <v>261</v>
      </c>
      <c r="AU355" s="28" t="s">
        <v>262</v>
      </c>
      <c r="AV355" s="27" t="s">
        <v>261</v>
      </c>
      <c r="AW355" s="28" t="s">
        <v>262</v>
      </c>
      <c r="AX355" s="27" t="s">
        <v>261</v>
      </c>
      <c r="AY355" s="28" t="s">
        <v>262</v>
      </c>
      <c r="AZ355" s="27" t="s">
        <v>262</v>
      </c>
      <c r="BA355" s="27" t="s">
        <v>262</v>
      </c>
      <c r="BB355" s="27" t="s">
        <v>261</v>
      </c>
      <c r="BC355" s="28" t="s">
        <v>262</v>
      </c>
      <c r="BD355" s="27" t="s">
        <v>263</v>
      </c>
      <c r="BE355" s="30">
        <v>44510</v>
      </c>
      <c r="BF355" t="s">
        <v>603</v>
      </c>
      <c r="BG355" t="s">
        <v>206</v>
      </c>
      <c r="BH355" t="s">
        <v>272</v>
      </c>
      <c r="BI355" t="s">
        <v>522</v>
      </c>
      <c r="BJ355" t="s">
        <v>210</v>
      </c>
      <c r="BK355" t="s">
        <v>329</v>
      </c>
      <c r="BL355" t="s">
        <v>212</v>
      </c>
      <c r="BM355" t="s">
        <v>604</v>
      </c>
      <c r="BN355" t="s">
        <v>214</v>
      </c>
      <c r="BO355" t="s">
        <v>331</v>
      </c>
      <c r="BP355" t="s">
        <v>219</v>
      </c>
      <c r="BQ355" t="s">
        <v>216</v>
      </c>
      <c r="BR355" t="s">
        <v>632</v>
      </c>
      <c r="BU355" t="s">
        <v>632</v>
      </c>
      <c r="BV355" t="s">
        <v>214</v>
      </c>
      <c r="CC355" t="s">
        <v>214</v>
      </c>
      <c r="CG355" t="s">
        <v>219</v>
      </c>
      <c r="CI355" t="s">
        <v>333</v>
      </c>
      <c r="CJ355" t="s">
        <v>2263</v>
      </c>
      <c r="CK355" t="s">
        <v>220</v>
      </c>
      <c r="CL355" t="s">
        <v>644</v>
      </c>
      <c r="CN355" t="s">
        <v>283</v>
      </c>
      <c r="CP355" t="s">
        <v>284</v>
      </c>
      <c r="CQ355" t="s">
        <v>285</v>
      </c>
      <c r="CR355" t="s">
        <v>250</v>
      </c>
      <c r="CS355" t="s">
        <v>226</v>
      </c>
      <c r="CT355" t="s">
        <v>219</v>
      </c>
      <c r="CU355" t="s">
        <v>219</v>
      </c>
      <c r="CV355" t="s">
        <v>244</v>
      </c>
      <c r="CW355" t="s">
        <v>286</v>
      </c>
      <c r="CX355" t="s">
        <v>287</v>
      </c>
      <c r="CY355" t="s">
        <v>450</v>
      </c>
      <c r="CZ355" t="s">
        <v>214</v>
      </c>
      <c r="DA355" t="s">
        <v>219</v>
      </c>
      <c r="DB355" t="s">
        <v>230</v>
      </c>
      <c r="DC355" t="s">
        <v>230</v>
      </c>
      <c r="DD355" t="s">
        <v>219</v>
      </c>
      <c r="DI355" t="s">
        <v>338</v>
      </c>
      <c r="DK355" t="s">
        <v>233</v>
      </c>
      <c r="DL355" t="s">
        <v>233</v>
      </c>
      <c r="DM355" t="s">
        <v>214</v>
      </c>
      <c r="DN355" t="s">
        <v>219</v>
      </c>
      <c r="DO355" t="s">
        <v>288</v>
      </c>
      <c r="DP355" t="s">
        <v>399</v>
      </c>
      <c r="DR355" t="s">
        <v>235</v>
      </c>
      <c r="DT355" t="s">
        <v>219</v>
      </c>
      <c r="DU355" t="s">
        <v>214</v>
      </c>
      <c r="DX355" t="s">
        <v>233</v>
      </c>
      <c r="DY355" t="s">
        <v>239</v>
      </c>
      <c r="DZ355" t="s">
        <v>485</v>
      </c>
      <c r="EA355" t="s">
        <v>237</v>
      </c>
      <c r="EB355" t="s">
        <v>233</v>
      </c>
      <c r="EC355" t="s">
        <v>237</v>
      </c>
      <c r="ED355" t="s">
        <v>237</v>
      </c>
      <c r="EE355" t="s">
        <v>214</v>
      </c>
      <c r="EF355" t="s">
        <v>214</v>
      </c>
      <c r="EG355" t="s">
        <v>214</v>
      </c>
      <c r="EI355" t="s">
        <v>214</v>
      </c>
      <c r="EK355" t="s">
        <v>237</v>
      </c>
      <c r="EL355" t="s">
        <v>237</v>
      </c>
      <c r="EM355" t="s">
        <v>240</v>
      </c>
      <c r="EN355" t="s">
        <v>240</v>
      </c>
      <c r="EO355" t="s">
        <v>240</v>
      </c>
      <c r="EP355" t="s">
        <v>240</v>
      </c>
      <c r="EQ355" t="s">
        <v>214</v>
      </c>
      <c r="ER355" t="s">
        <v>214</v>
      </c>
      <c r="ES355" t="s">
        <v>237</v>
      </c>
      <c r="ET355" t="s">
        <v>237</v>
      </c>
      <c r="EU355" t="s">
        <v>233</v>
      </c>
      <c r="EV355" t="s">
        <v>233</v>
      </c>
      <c r="EW355" t="s">
        <v>310</v>
      </c>
      <c r="EX355" t="s">
        <v>310</v>
      </c>
      <c r="EY355" t="s">
        <v>237</v>
      </c>
      <c r="EZ355" t="s">
        <v>241</v>
      </c>
      <c r="FA355" t="s">
        <v>241</v>
      </c>
      <c r="FB355" t="s">
        <v>237</v>
      </c>
      <c r="FC355" t="s">
        <v>237</v>
      </c>
      <c r="FD355" t="s">
        <v>237</v>
      </c>
      <c r="FE355" t="s">
        <v>250</v>
      </c>
      <c r="FF355" t="s">
        <v>244</v>
      </c>
      <c r="FG355" t="s">
        <v>242</v>
      </c>
      <c r="FH355" t="s">
        <v>242</v>
      </c>
      <c r="FI355" t="s">
        <v>214</v>
      </c>
      <c r="FJ355" t="s">
        <v>214</v>
      </c>
      <c r="FK355" t="s">
        <v>214</v>
      </c>
      <c r="FL355" t="s">
        <v>214</v>
      </c>
      <c r="FM355" t="s">
        <v>292</v>
      </c>
      <c r="FN355" t="s">
        <v>245</v>
      </c>
      <c r="FO355" t="s">
        <v>219</v>
      </c>
      <c r="FP355" t="s">
        <v>219</v>
      </c>
      <c r="FQ355" t="s">
        <v>241</v>
      </c>
      <c r="FR355" t="s">
        <v>241</v>
      </c>
      <c r="FS355" t="s">
        <v>241</v>
      </c>
      <c r="FT355" t="s">
        <v>241</v>
      </c>
      <c r="FU355" t="s">
        <v>219</v>
      </c>
      <c r="FV355" t="s">
        <v>241</v>
      </c>
      <c r="FW355" t="s">
        <v>241</v>
      </c>
      <c r="FX355" t="s">
        <v>241</v>
      </c>
      <c r="FY355" t="s">
        <v>241</v>
      </c>
      <c r="FZ355" t="s">
        <v>341</v>
      </c>
      <c r="GA355" t="s">
        <v>341</v>
      </c>
      <c r="GB355" t="s">
        <v>244</v>
      </c>
      <c r="GC355" t="s">
        <v>227</v>
      </c>
      <c r="GD355" t="s">
        <v>293</v>
      </c>
      <c r="GE355" t="s">
        <v>241</v>
      </c>
      <c r="GF355" t="s">
        <v>293</v>
      </c>
      <c r="GG355" t="s">
        <v>244</v>
      </c>
      <c r="GH355" t="s">
        <v>241</v>
      </c>
      <c r="GI355" t="s">
        <v>244</v>
      </c>
      <c r="GJ355" t="s">
        <v>227</v>
      </c>
      <c r="GK355" t="s">
        <v>227</v>
      </c>
      <c r="GL355" t="s">
        <v>227</v>
      </c>
      <c r="GM355" t="s">
        <v>227</v>
      </c>
      <c r="GN355" t="s">
        <v>219</v>
      </c>
      <c r="GO355" t="s">
        <v>219</v>
      </c>
      <c r="GP355" t="s">
        <v>294</v>
      </c>
      <c r="GQ355" t="s">
        <v>295</v>
      </c>
      <c r="GR355" t="s">
        <v>294</v>
      </c>
      <c r="GS355" t="s">
        <v>214</v>
      </c>
      <c r="GT355" t="s">
        <v>241</v>
      </c>
      <c r="GU355" t="s">
        <v>219</v>
      </c>
      <c r="GV355" t="s">
        <v>575</v>
      </c>
      <c r="GW355" t="s">
        <v>297</v>
      </c>
      <c r="GX355" t="s">
        <v>252</v>
      </c>
      <c r="GY355" t="s">
        <v>1082</v>
      </c>
      <c r="GZ355" t="s">
        <v>241</v>
      </c>
      <c r="HA355" t="s">
        <v>239</v>
      </c>
      <c r="HB355" t="s">
        <v>241</v>
      </c>
      <c r="HC355" t="s">
        <v>315</v>
      </c>
      <c r="HD355" t="s">
        <v>361</v>
      </c>
      <c r="HE355" t="s">
        <v>317</v>
      </c>
      <c r="HF355" t="s">
        <v>241</v>
      </c>
      <c r="HG355" t="s">
        <v>362</v>
      </c>
      <c r="HH355" t="s">
        <v>241</v>
      </c>
      <c r="HI355" t="s">
        <v>241</v>
      </c>
      <c r="HJ355" t="s">
        <v>219</v>
      </c>
      <c r="HK355" t="s">
        <v>241</v>
      </c>
      <c r="HL355" s="12"/>
      <c r="HM355">
        <v>0.75</v>
      </c>
      <c r="HN355">
        <v>0.5</v>
      </c>
      <c r="HO355">
        <v>0</v>
      </c>
      <c r="HP355">
        <v>0.75</v>
      </c>
      <c r="HQ355">
        <v>1</v>
      </c>
      <c r="HR355">
        <v>0.25</v>
      </c>
      <c r="HS355">
        <v>1</v>
      </c>
      <c r="HT355">
        <v>1</v>
      </c>
      <c r="HU355">
        <v>1</v>
      </c>
      <c r="HV355">
        <v>0.25</v>
      </c>
      <c r="HW355">
        <v>0.5</v>
      </c>
      <c r="HX355">
        <v>0.5</v>
      </c>
      <c r="HY355">
        <v>1</v>
      </c>
      <c r="HZ355">
        <v>0.5</v>
      </c>
      <c r="IA355" s="4">
        <v>1</v>
      </c>
      <c r="IB355">
        <v>0.5</v>
      </c>
      <c r="IC355">
        <v>0.25</v>
      </c>
      <c r="ID355">
        <v>0.5</v>
      </c>
      <c r="IE355">
        <v>0.5</v>
      </c>
      <c r="IG355">
        <v>0.5</v>
      </c>
      <c r="IH355">
        <v>0.75</v>
      </c>
      <c r="II355">
        <v>1</v>
      </c>
      <c r="IJ355">
        <v>1</v>
      </c>
      <c r="IK355">
        <v>0.75</v>
      </c>
      <c r="IL355">
        <v>1</v>
      </c>
      <c r="IM355">
        <v>0.75</v>
      </c>
      <c r="IN355">
        <v>1</v>
      </c>
      <c r="IO355">
        <v>1</v>
      </c>
      <c r="IQ355">
        <v>0</v>
      </c>
      <c r="IS355">
        <f t="shared" si="288"/>
        <v>0.11249999999999999</v>
      </c>
      <c r="IT355">
        <f t="shared" si="289"/>
        <v>0.06</v>
      </c>
      <c r="IU355">
        <f t="shared" si="290"/>
        <v>0</v>
      </c>
      <c r="IV355">
        <f t="shared" si="291"/>
        <v>7.5000000000000011E-2</v>
      </c>
      <c r="IW355">
        <f t="shared" si="292"/>
        <v>0.08</v>
      </c>
      <c r="IX355">
        <f t="shared" si="293"/>
        <v>3.2500000000000001E-2</v>
      </c>
      <c r="IY355">
        <f t="shared" si="294"/>
        <v>0.1</v>
      </c>
      <c r="IZ355">
        <f t="shared" si="295"/>
        <v>0.11</v>
      </c>
      <c r="JA355">
        <f t="shared" si="296"/>
        <v>0.13</v>
      </c>
      <c r="JB355">
        <f t="shared" si="297"/>
        <v>2.5000000000000001E-2</v>
      </c>
      <c r="JC355">
        <f t="shared" si="298"/>
        <v>0.06</v>
      </c>
      <c r="JD355">
        <f t="shared" si="299"/>
        <v>5.5E-2</v>
      </c>
      <c r="JE355">
        <f t="shared" si="300"/>
        <v>7.0000000000000007E-2</v>
      </c>
      <c r="JF355">
        <f t="shared" si="301"/>
        <v>0.06</v>
      </c>
      <c r="JG355" s="5">
        <f t="shared" si="302"/>
        <v>0.05</v>
      </c>
      <c r="JH355">
        <f t="shared" si="303"/>
        <v>0</v>
      </c>
      <c r="JI355">
        <f t="shared" si="303"/>
        <v>0</v>
      </c>
      <c r="JJ355">
        <f t="shared" si="304"/>
        <v>0.1</v>
      </c>
      <c r="JK355">
        <f t="shared" si="305"/>
        <v>7.4999999999999997E-2</v>
      </c>
      <c r="JL355" s="6">
        <f t="shared" si="306"/>
        <v>3.3333333333333333E-2</v>
      </c>
      <c r="JM355">
        <f t="shared" si="307"/>
        <v>0.06</v>
      </c>
      <c r="JN355">
        <f t="shared" si="308"/>
        <v>3.7500000000000006E-2</v>
      </c>
      <c r="JO355">
        <f t="shared" si="309"/>
        <v>0.15</v>
      </c>
      <c r="JP355">
        <f t="shared" si="310"/>
        <v>0.1</v>
      </c>
      <c r="JQ355">
        <f t="shared" si="311"/>
        <v>0.09</v>
      </c>
      <c r="JR355">
        <f t="shared" si="312"/>
        <v>0.11</v>
      </c>
      <c r="JS355">
        <f t="shared" si="313"/>
        <v>7.5000000000000011E-2</v>
      </c>
      <c r="JT355">
        <f t="shared" si="313"/>
        <v>0.1</v>
      </c>
      <c r="JU355">
        <f t="shared" si="314"/>
        <v>1</v>
      </c>
      <c r="JV355">
        <f t="shared" si="314"/>
        <v>0</v>
      </c>
      <c r="JW355">
        <f t="shared" si="315"/>
        <v>0.15</v>
      </c>
      <c r="JY355">
        <f t="shared" si="316"/>
        <v>3.7500000000000006E-2</v>
      </c>
      <c r="JZ355">
        <f t="shared" si="317"/>
        <v>0.04</v>
      </c>
      <c r="KA355">
        <f t="shared" si="318"/>
        <v>0</v>
      </c>
      <c r="KB355">
        <f t="shared" si="318"/>
        <v>1.4999999999999999E-2</v>
      </c>
      <c r="KC355">
        <f t="shared" si="319"/>
        <v>0.04</v>
      </c>
      <c r="KD355">
        <f t="shared" si="287"/>
        <v>7.4999999999999997E-3</v>
      </c>
      <c r="KE355">
        <f t="shared" si="287"/>
        <v>0.03</v>
      </c>
      <c r="KF355">
        <f t="shared" si="287"/>
        <v>0.03</v>
      </c>
      <c r="KG355">
        <f t="shared" ref="KG355:KJ418" si="343">HU355*0.03</f>
        <v>0.03</v>
      </c>
      <c r="KH355">
        <f t="shared" si="343"/>
        <v>7.4999999999999997E-3</v>
      </c>
      <c r="KI355">
        <f t="shared" si="343"/>
        <v>1.4999999999999999E-2</v>
      </c>
      <c r="KJ355">
        <f t="shared" si="286"/>
        <v>1.4999999999999999E-2</v>
      </c>
      <c r="KK355">
        <f t="shared" si="320"/>
        <v>0.02</v>
      </c>
      <c r="KL355">
        <f t="shared" si="321"/>
        <v>0.02</v>
      </c>
      <c r="KM355" s="5">
        <f t="shared" si="322"/>
        <v>0.05</v>
      </c>
      <c r="KN355">
        <f t="shared" si="323"/>
        <v>0</v>
      </c>
      <c r="KO355">
        <f t="shared" si="323"/>
        <v>0</v>
      </c>
      <c r="KP355">
        <f t="shared" si="324"/>
        <v>0.03</v>
      </c>
      <c r="KQ355">
        <f t="shared" si="325"/>
        <v>1.4999999999999999E-2</v>
      </c>
      <c r="KR355" s="6">
        <f t="shared" si="326"/>
        <v>1.6666666666666666E-2</v>
      </c>
      <c r="KS355">
        <f t="shared" si="327"/>
        <v>0.02</v>
      </c>
      <c r="KT355">
        <f t="shared" si="328"/>
        <v>2.2499999999999999E-2</v>
      </c>
      <c r="KU355">
        <f t="shared" si="329"/>
        <v>0.04</v>
      </c>
      <c r="KV355">
        <f t="shared" si="330"/>
        <v>0.05</v>
      </c>
      <c r="KW355">
        <f t="shared" si="331"/>
        <v>7.4999999999999997E-3</v>
      </c>
      <c r="KX355">
        <f t="shared" si="332"/>
        <v>0</v>
      </c>
      <c r="KY355">
        <f t="shared" si="333"/>
        <v>0.03</v>
      </c>
      <c r="KZ355">
        <f t="shared" si="334"/>
        <v>0.03</v>
      </c>
      <c r="LA355">
        <f t="shared" si="335"/>
        <v>1</v>
      </c>
      <c r="LB355">
        <f t="shared" si="335"/>
        <v>0</v>
      </c>
      <c r="LC355">
        <f t="shared" si="336"/>
        <v>0.1</v>
      </c>
      <c r="LE355" t="str">
        <f t="shared" si="342"/>
        <v>Guinee Conakry</v>
      </c>
      <c r="LF355">
        <f t="shared" si="337"/>
        <v>0.7</v>
      </c>
      <c r="LG355" s="6">
        <f t="shared" si="338"/>
        <v>0.52833333333333343</v>
      </c>
      <c r="LH355">
        <f t="shared" si="339"/>
        <v>0.87250000000000005</v>
      </c>
      <c r="LI355" s="6">
        <f t="shared" si="340"/>
        <v>0.71916666666666684</v>
      </c>
      <c r="LJ355">
        <f t="shared" si="341"/>
        <v>0</v>
      </c>
    </row>
    <row r="356" spans="1:322" x14ac:dyDescent="0.35">
      <c r="A356" s="3">
        <v>44914</v>
      </c>
      <c r="B356" t="s">
        <v>2264</v>
      </c>
      <c r="D356" s="24" t="s">
        <v>321</v>
      </c>
      <c r="E356" s="24" t="s">
        <v>321</v>
      </c>
      <c r="F356" s="24">
        <v>22</v>
      </c>
      <c r="G356" s="24" t="s">
        <v>258</v>
      </c>
      <c r="H356" s="24" t="s">
        <v>322</v>
      </c>
      <c r="I356" s="24" t="s">
        <v>323</v>
      </c>
      <c r="J356" s="24" t="s">
        <v>598</v>
      </c>
      <c r="K356" s="25">
        <v>44510</v>
      </c>
      <c r="L356" s="25">
        <v>44509</v>
      </c>
      <c r="M356" s="25">
        <v>44522</v>
      </c>
      <c r="N356" s="24" t="s">
        <v>261</v>
      </c>
      <c r="O356" s="24" t="s">
        <v>261</v>
      </c>
      <c r="P356" s="24" t="s">
        <v>261</v>
      </c>
      <c r="Q356" s="24" t="s">
        <v>392</v>
      </c>
      <c r="R356" s="25">
        <v>44510</v>
      </c>
      <c r="S356" s="25" t="s">
        <v>262</v>
      </c>
      <c r="T356" s="24" t="s">
        <v>263</v>
      </c>
      <c r="U356" s="24" t="s">
        <v>263</v>
      </c>
      <c r="V356" s="25">
        <v>44651</v>
      </c>
      <c r="W356" s="24" t="s">
        <v>261</v>
      </c>
      <c r="X356" s="25" t="s">
        <v>262</v>
      </c>
      <c r="Y356" s="24" t="s">
        <v>263</v>
      </c>
      <c r="Z356" s="25">
        <v>44651</v>
      </c>
      <c r="AA356" s="24" t="s">
        <v>264</v>
      </c>
      <c r="AB356" s="24" t="s">
        <v>265</v>
      </c>
      <c r="AC356" s="24" t="s">
        <v>1182</v>
      </c>
      <c r="AD356" s="24" t="s">
        <v>267</v>
      </c>
      <c r="AE356" s="24" t="s">
        <v>600</v>
      </c>
      <c r="AF356" s="24" t="s">
        <v>601</v>
      </c>
      <c r="AG356" s="31">
        <v>11900000</v>
      </c>
      <c r="AH356" s="24" t="s">
        <v>263</v>
      </c>
      <c r="AI356" s="24">
        <v>44648</v>
      </c>
      <c r="AJ356" s="25">
        <v>44651</v>
      </c>
      <c r="AK356" s="24" t="s">
        <v>264</v>
      </c>
      <c r="AL356" s="24" t="s">
        <v>269</v>
      </c>
      <c r="AM356" s="24" t="s">
        <v>265</v>
      </c>
      <c r="AN356" s="24" t="s">
        <v>270</v>
      </c>
      <c r="AO356" s="24" t="s">
        <v>261</v>
      </c>
      <c r="AP356" s="24" t="s">
        <v>261</v>
      </c>
      <c r="AQ356" s="25" t="s">
        <v>262</v>
      </c>
      <c r="AR356" s="24" t="s">
        <v>261</v>
      </c>
      <c r="AS356" s="25" t="s">
        <v>262</v>
      </c>
      <c r="AT356" s="24" t="s">
        <v>261</v>
      </c>
      <c r="AU356" s="25" t="s">
        <v>262</v>
      </c>
      <c r="AV356" s="24" t="s">
        <v>261</v>
      </c>
      <c r="AW356" s="25" t="s">
        <v>262</v>
      </c>
      <c r="AX356" s="24" t="s">
        <v>261</v>
      </c>
      <c r="AY356" s="25" t="s">
        <v>262</v>
      </c>
      <c r="AZ356" s="27" t="s">
        <v>262</v>
      </c>
      <c r="BA356" s="27" t="s">
        <v>262</v>
      </c>
      <c r="BB356" s="24" t="s">
        <v>261</v>
      </c>
      <c r="BC356" s="25" t="s">
        <v>262</v>
      </c>
      <c r="BD356" s="24" t="s">
        <v>261</v>
      </c>
      <c r="BE356" s="26" t="s">
        <v>262</v>
      </c>
      <c r="BF356" t="s">
        <v>603</v>
      </c>
      <c r="BG356" t="s">
        <v>206</v>
      </c>
      <c r="BH356" t="s">
        <v>208</v>
      </c>
      <c r="BI356" t="s">
        <v>522</v>
      </c>
      <c r="BJ356" t="s">
        <v>210</v>
      </c>
      <c r="BK356" t="s">
        <v>329</v>
      </c>
      <c r="BL356" t="s">
        <v>212</v>
      </c>
      <c r="BM356" t="s">
        <v>1183</v>
      </c>
      <c r="BN356" t="s">
        <v>219</v>
      </c>
      <c r="BO356" t="s">
        <v>331</v>
      </c>
      <c r="BP356" t="s">
        <v>219</v>
      </c>
      <c r="BQ356" t="s">
        <v>216</v>
      </c>
      <c r="BR356" t="s">
        <v>632</v>
      </c>
      <c r="BS356" t="s">
        <v>2265</v>
      </c>
      <c r="BU356" t="s">
        <v>2266</v>
      </c>
      <c r="BV356" t="s">
        <v>219</v>
      </c>
      <c r="BW356" t="s">
        <v>2267</v>
      </c>
      <c r="BX356" t="s">
        <v>2268</v>
      </c>
      <c r="BY356" t="s">
        <v>1951</v>
      </c>
      <c r="BZ356" t="s">
        <v>632</v>
      </c>
      <c r="CA356" t="s">
        <v>1951</v>
      </c>
      <c r="CB356" t="s">
        <v>1951</v>
      </c>
      <c r="CC356" t="s">
        <v>214</v>
      </c>
      <c r="CG356" t="s">
        <v>219</v>
      </c>
      <c r="CI356" t="s">
        <v>220</v>
      </c>
      <c r="CJ356" t="s">
        <v>2269</v>
      </c>
      <c r="CK356" t="s">
        <v>220</v>
      </c>
      <c r="CL356" t="s">
        <v>644</v>
      </c>
      <c r="CN356" t="s">
        <v>283</v>
      </c>
      <c r="CP356" t="s">
        <v>225</v>
      </c>
      <c r="CQ356" t="s">
        <v>225</v>
      </c>
      <c r="CR356" t="s">
        <v>227</v>
      </c>
      <c r="CS356" t="s">
        <v>244</v>
      </c>
      <c r="CT356" t="s">
        <v>214</v>
      </c>
      <c r="CU356" t="s">
        <v>219</v>
      </c>
      <c r="CV356" t="s">
        <v>227</v>
      </c>
      <c r="CW356" t="s">
        <v>227</v>
      </c>
      <c r="CX356" t="s">
        <v>287</v>
      </c>
      <c r="CY356" t="s">
        <v>353</v>
      </c>
      <c r="CZ356" t="s">
        <v>214</v>
      </c>
      <c r="DA356" t="s">
        <v>214</v>
      </c>
      <c r="DB356" t="s">
        <v>230</v>
      </c>
      <c r="DC356" t="s">
        <v>230</v>
      </c>
      <c r="DD356" t="s">
        <v>214</v>
      </c>
      <c r="DE356" t="s">
        <v>337</v>
      </c>
      <c r="DG356" t="s">
        <v>337</v>
      </c>
      <c r="DI356" t="s">
        <v>338</v>
      </c>
      <c r="DK356" t="s">
        <v>237</v>
      </c>
      <c r="DL356" t="s">
        <v>237</v>
      </c>
      <c r="DM356" t="s">
        <v>214</v>
      </c>
      <c r="DN356" t="s">
        <v>214</v>
      </c>
      <c r="DO356" t="s">
        <v>288</v>
      </c>
      <c r="DP356" t="s">
        <v>399</v>
      </c>
      <c r="DR356" t="s">
        <v>235</v>
      </c>
      <c r="DT356" t="s">
        <v>219</v>
      </c>
      <c r="DU356" t="s">
        <v>219</v>
      </c>
      <c r="DX356" t="s">
        <v>233</v>
      </c>
      <c r="DY356" t="s">
        <v>233</v>
      </c>
      <c r="DZ356" t="s">
        <v>485</v>
      </c>
      <c r="EA356" t="s">
        <v>233</v>
      </c>
      <c r="EB356" t="s">
        <v>233</v>
      </c>
      <c r="EC356" t="s">
        <v>233</v>
      </c>
      <c r="ED356" t="s">
        <v>233</v>
      </c>
      <c r="EE356" t="s">
        <v>214</v>
      </c>
      <c r="EF356" t="s">
        <v>214</v>
      </c>
      <c r="EG356" t="s">
        <v>219</v>
      </c>
      <c r="EH356" t="s">
        <v>1188</v>
      </c>
      <c r="EI356" t="s">
        <v>219</v>
      </c>
      <c r="EJ356" t="s">
        <v>1188</v>
      </c>
      <c r="EK356" t="s">
        <v>239</v>
      </c>
      <c r="EL356" t="s">
        <v>239</v>
      </c>
      <c r="EM356" t="s">
        <v>486</v>
      </c>
      <c r="EN356" t="s">
        <v>486</v>
      </c>
      <c r="EO356" t="s">
        <v>240</v>
      </c>
      <c r="EP356" t="s">
        <v>240</v>
      </c>
      <c r="EQ356" t="s">
        <v>214</v>
      </c>
      <c r="ER356" t="s">
        <v>214</v>
      </c>
      <c r="ES356" t="s">
        <v>233</v>
      </c>
      <c r="ET356" t="s">
        <v>237</v>
      </c>
      <c r="EU356" t="s">
        <v>233</v>
      </c>
      <c r="EV356" t="s">
        <v>233</v>
      </c>
      <c r="EW356" t="s">
        <v>310</v>
      </c>
      <c r="EX356" t="s">
        <v>310</v>
      </c>
      <c r="EY356" t="s">
        <v>239</v>
      </c>
      <c r="EZ356" t="s">
        <v>241</v>
      </c>
      <c r="FA356" t="s">
        <v>241</v>
      </c>
      <c r="FB356" t="s">
        <v>239</v>
      </c>
      <c r="FC356" t="s">
        <v>239</v>
      </c>
      <c r="FD356" t="s">
        <v>239</v>
      </c>
      <c r="FE356" t="s">
        <v>244</v>
      </c>
      <c r="FF356" t="s">
        <v>244</v>
      </c>
      <c r="FG356" t="s">
        <v>390</v>
      </c>
      <c r="FH356" t="s">
        <v>390</v>
      </c>
      <c r="FI356" t="s">
        <v>214</v>
      </c>
      <c r="FJ356" t="s">
        <v>214</v>
      </c>
      <c r="FK356" t="s">
        <v>214</v>
      </c>
      <c r="FL356" t="s">
        <v>214</v>
      </c>
      <c r="FM356" t="s">
        <v>292</v>
      </c>
      <c r="FN356" t="s">
        <v>292</v>
      </c>
      <c r="FO356" t="s">
        <v>219</v>
      </c>
      <c r="FP356" t="s">
        <v>219</v>
      </c>
      <c r="FQ356" t="s">
        <v>241</v>
      </c>
      <c r="FR356" t="s">
        <v>241</v>
      </c>
      <c r="FS356" t="s">
        <v>241</v>
      </c>
      <c r="FT356" t="s">
        <v>241</v>
      </c>
      <c r="FU356" t="s">
        <v>219</v>
      </c>
      <c r="FV356" t="s">
        <v>241</v>
      </c>
      <c r="FW356" t="s">
        <v>241</v>
      </c>
      <c r="FX356" t="s">
        <v>241</v>
      </c>
      <c r="FY356" t="s">
        <v>241</v>
      </c>
      <c r="FZ356" t="s">
        <v>248</v>
      </c>
      <c r="GA356" t="s">
        <v>248</v>
      </c>
      <c r="GB356" t="s">
        <v>227</v>
      </c>
      <c r="GC356" t="s">
        <v>227</v>
      </c>
      <c r="GD356" t="s">
        <v>293</v>
      </c>
      <c r="GE356" t="s">
        <v>241</v>
      </c>
      <c r="GF356" t="s">
        <v>293</v>
      </c>
      <c r="GG356" t="s">
        <v>250</v>
      </c>
      <c r="GH356" t="s">
        <v>2270</v>
      </c>
      <c r="GI356" t="s">
        <v>250</v>
      </c>
      <c r="GJ356" t="s">
        <v>227</v>
      </c>
      <c r="GK356" t="s">
        <v>227</v>
      </c>
      <c r="GL356" t="s">
        <v>244</v>
      </c>
      <c r="GM356" t="s">
        <v>244</v>
      </c>
      <c r="GN356" t="s">
        <v>219</v>
      </c>
      <c r="GO356" t="s">
        <v>219</v>
      </c>
      <c r="GP356" t="s">
        <v>295</v>
      </c>
      <c r="GQ356" t="s">
        <v>295</v>
      </c>
      <c r="GR356" t="s">
        <v>295</v>
      </c>
      <c r="GS356" t="s">
        <v>214</v>
      </c>
      <c r="GT356" t="s">
        <v>241</v>
      </c>
      <c r="GU356" t="s">
        <v>219</v>
      </c>
      <c r="GV356" t="s">
        <v>575</v>
      </c>
      <c r="GW356" t="s">
        <v>404</v>
      </c>
      <c r="GX356" t="s">
        <v>297</v>
      </c>
      <c r="GY356" t="s">
        <v>254</v>
      </c>
      <c r="GZ356" t="s">
        <v>241</v>
      </c>
      <c r="HA356" t="s">
        <v>925</v>
      </c>
      <c r="HB356" t="s">
        <v>241</v>
      </c>
      <c r="HC356" t="s">
        <v>315</v>
      </c>
      <c r="HD356" t="s">
        <v>361</v>
      </c>
      <c r="HE356" t="s">
        <v>429</v>
      </c>
      <c r="HF356" t="s">
        <v>241</v>
      </c>
      <c r="HG356" t="s">
        <v>362</v>
      </c>
      <c r="HH356" t="s">
        <v>241</v>
      </c>
      <c r="HI356" t="s">
        <v>241</v>
      </c>
      <c r="HJ356" t="s">
        <v>219</v>
      </c>
      <c r="HK356" t="s">
        <v>241</v>
      </c>
      <c r="HL356" s="12"/>
      <c r="HM356">
        <v>0.25</v>
      </c>
      <c r="HN356">
        <v>1</v>
      </c>
      <c r="HO356">
        <v>1</v>
      </c>
      <c r="HP356">
        <v>1</v>
      </c>
      <c r="HQ356">
        <v>1</v>
      </c>
      <c r="HR356">
        <v>0.5</v>
      </c>
      <c r="HS356">
        <v>1</v>
      </c>
      <c r="HT356">
        <v>1</v>
      </c>
      <c r="HU356">
        <v>1</v>
      </c>
      <c r="HV356">
        <v>0.25</v>
      </c>
      <c r="HW356">
        <v>0.25</v>
      </c>
      <c r="HX356">
        <v>0.25</v>
      </c>
      <c r="HY356">
        <v>0</v>
      </c>
      <c r="HZ356">
        <v>0.5</v>
      </c>
      <c r="IA356" s="4">
        <v>1</v>
      </c>
      <c r="IB356">
        <v>0.25</v>
      </c>
      <c r="IC356">
        <v>0.25</v>
      </c>
      <c r="ID356">
        <v>0.5</v>
      </c>
      <c r="IE356">
        <v>0.5</v>
      </c>
      <c r="IG356">
        <v>0.25</v>
      </c>
      <c r="IH356">
        <v>0.5</v>
      </c>
      <c r="II356">
        <v>1</v>
      </c>
      <c r="IJ356">
        <v>0.75</v>
      </c>
      <c r="IK356">
        <v>1</v>
      </c>
      <c r="IL356">
        <v>1</v>
      </c>
      <c r="IM356">
        <v>0.5</v>
      </c>
      <c r="IN356">
        <v>1</v>
      </c>
      <c r="IO356">
        <v>1</v>
      </c>
      <c r="IQ356">
        <v>3</v>
      </c>
      <c r="IS356">
        <f t="shared" si="288"/>
        <v>3.7499999999999999E-2</v>
      </c>
      <c r="IT356">
        <f t="shared" si="289"/>
        <v>0.12</v>
      </c>
      <c r="IU356">
        <f t="shared" si="290"/>
        <v>0.08</v>
      </c>
      <c r="IV356">
        <f t="shared" si="291"/>
        <v>0.1</v>
      </c>
      <c r="IW356">
        <f t="shared" si="292"/>
        <v>0.08</v>
      </c>
      <c r="IX356">
        <f t="shared" si="293"/>
        <v>6.5000000000000002E-2</v>
      </c>
      <c r="IY356">
        <f t="shared" si="294"/>
        <v>0.1</v>
      </c>
      <c r="IZ356">
        <f t="shared" si="295"/>
        <v>0.11</v>
      </c>
      <c r="JA356">
        <f t="shared" si="296"/>
        <v>0.13</v>
      </c>
      <c r="JB356">
        <f t="shared" si="297"/>
        <v>2.5000000000000001E-2</v>
      </c>
      <c r="JC356">
        <f t="shared" si="298"/>
        <v>0.03</v>
      </c>
      <c r="JD356">
        <f t="shared" si="299"/>
        <v>2.75E-2</v>
      </c>
      <c r="JE356">
        <f t="shared" si="300"/>
        <v>0</v>
      </c>
      <c r="JF356">
        <f t="shared" si="301"/>
        <v>0.06</v>
      </c>
      <c r="JG356" s="5">
        <f t="shared" si="302"/>
        <v>0.05</v>
      </c>
      <c r="JH356">
        <f t="shared" si="303"/>
        <v>0</v>
      </c>
      <c r="JI356">
        <f t="shared" si="303"/>
        <v>0</v>
      </c>
      <c r="JJ356">
        <f t="shared" si="304"/>
        <v>0.1</v>
      </c>
      <c r="JK356">
        <f t="shared" si="305"/>
        <v>7.4999999999999997E-2</v>
      </c>
      <c r="JL356" s="6">
        <f t="shared" si="306"/>
        <v>2.6666666666666665E-2</v>
      </c>
      <c r="JM356">
        <f t="shared" si="307"/>
        <v>0.03</v>
      </c>
      <c r="JN356">
        <f t="shared" si="308"/>
        <v>2.5000000000000001E-2</v>
      </c>
      <c r="JO356">
        <f t="shared" si="309"/>
        <v>0.15</v>
      </c>
      <c r="JP356">
        <f t="shared" si="310"/>
        <v>7.5000000000000011E-2</v>
      </c>
      <c r="JQ356">
        <f t="shared" si="311"/>
        <v>0.12</v>
      </c>
      <c r="JR356">
        <f t="shared" si="312"/>
        <v>0.11</v>
      </c>
      <c r="JS356">
        <f t="shared" si="313"/>
        <v>0.05</v>
      </c>
      <c r="JT356">
        <f t="shared" si="313"/>
        <v>0.1</v>
      </c>
      <c r="JU356">
        <f t="shared" si="314"/>
        <v>1</v>
      </c>
      <c r="JV356">
        <f t="shared" si="314"/>
        <v>0</v>
      </c>
      <c r="JW356">
        <f t="shared" si="315"/>
        <v>0.15</v>
      </c>
      <c r="JY356">
        <f t="shared" si="316"/>
        <v>1.2500000000000001E-2</v>
      </c>
      <c r="JZ356">
        <f t="shared" si="317"/>
        <v>0.08</v>
      </c>
      <c r="KA356">
        <f t="shared" si="318"/>
        <v>0.02</v>
      </c>
      <c r="KB356">
        <f t="shared" si="318"/>
        <v>0.02</v>
      </c>
      <c r="KC356">
        <f t="shared" si="319"/>
        <v>0.04</v>
      </c>
      <c r="KD356">
        <f t="shared" ref="KD356:KF387" si="344">HR356*0.03</f>
        <v>1.4999999999999999E-2</v>
      </c>
      <c r="KE356">
        <f t="shared" si="344"/>
        <v>0.03</v>
      </c>
      <c r="KF356">
        <f t="shared" si="344"/>
        <v>0.03</v>
      </c>
      <c r="KG356">
        <f t="shared" si="343"/>
        <v>0.03</v>
      </c>
      <c r="KH356">
        <f t="shared" si="343"/>
        <v>7.4999999999999997E-3</v>
      </c>
      <c r="KI356">
        <f t="shared" si="343"/>
        <v>7.4999999999999997E-3</v>
      </c>
      <c r="KJ356">
        <f t="shared" si="286"/>
        <v>7.4999999999999997E-3</v>
      </c>
      <c r="KK356">
        <f t="shared" si="320"/>
        <v>0</v>
      </c>
      <c r="KL356">
        <f t="shared" si="321"/>
        <v>0.02</v>
      </c>
      <c r="KM356" s="5">
        <f t="shared" si="322"/>
        <v>0.05</v>
      </c>
      <c r="KN356">
        <f t="shared" si="323"/>
        <v>0</v>
      </c>
      <c r="KO356">
        <f t="shared" si="323"/>
        <v>0</v>
      </c>
      <c r="KP356">
        <f t="shared" si="324"/>
        <v>0.03</v>
      </c>
      <c r="KQ356">
        <f t="shared" si="325"/>
        <v>1.4999999999999999E-2</v>
      </c>
      <c r="KR356" s="6">
        <f t="shared" si="326"/>
        <v>1.3333333333333332E-2</v>
      </c>
      <c r="KS356">
        <f t="shared" si="327"/>
        <v>0.01</v>
      </c>
      <c r="KT356">
        <f t="shared" si="328"/>
        <v>1.4999999999999999E-2</v>
      </c>
      <c r="KU356">
        <f t="shared" si="329"/>
        <v>0.04</v>
      </c>
      <c r="KV356">
        <f t="shared" si="330"/>
        <v>3.7500000000000006E-2</v>
      </c>
      <c r="KW356">
        <f t="shared" si="331"/>
        <v>0.01</v>
      </c>
      <c r="KX356">
        <f t="shared" si="332"/>
        <v>0</v>
      </c>
      <c r="KY356">
        <f t="shared" si="333"/>
        <v>0.02</v>
      </c>
      <c r="KZ356">
        <f t="shared" si="334"/>
        <v>0.03</v>
      </c>
      <c r="LA356">
        <f t="shared" si="335"/>
        <v>1</v>
      </c>
      <c r="LB356">
        <f t="shared" si="335"/>
        <v>0</v>
      </c>
      <c r="LC356">
        <f t="shared" si="336"/>
        <v>0.1</v>
      </c>
      <c r="LE356" t="str">
        <f t="shared" si="342"/>
        <v>Guinee Conakry</v>
      </c>
      <c r="LF356">
        <f t="shared" si="337"/>
        <v>0.82250000000000001</v>
      </c>
      <c r="LG356" s="6">
        <f t="shared" si="338"/>
        <v>0.39416666666666667</v>
      </c>
      <c r="LH356">
        <f t="shared" si="339"/>
        <v>0.81</v>
      </c>
      <c r="LI356" s="6">
        <f t="shared" si="340"/>
        <v>0.69083333333333341</v>
      </c>
      <c r="LJ356">
        <f t="shared" si="341"/>
        <v>3</v>
      </c>
    </row>
    <row r="357" spans="1:322" x14ac:dyDescent="0.35">
      <c r="A357" s="3">
        <v>44915</v>
      </c>
      <c r="B357" t="s">
        <v>2271</v>
      </c>
      <c r="D357" s="27" t="s">
        <v>321</v>
      </c>
      <c r="E357" s="27" t="s">
        <v>321</v>
      </c>
      <c r="F357" s="27">
        <v>26</v>
      </c>
      <c r="G357" s="27" t="s">
        <v>258</v>
      </c>
      <c r="H357" s="27" t="s">
        <v>322</v>
      </c>
      <c r="I357" s="27" t="s">
        <v>323</v>
      </c>
      <c r="J357" s="27" t="s">
        <v>598</v>
      </c>
      <c r="K357" s="28">
        <v>44510</v>
      </c>
      <c r="L357" s="28">
        <v>44509</v>
      </c>
      <c r="M357" s="28">
        <v>44522</v>
      </c>
      <c r="N357" s="27" t="s">
        <v>261</v>
      </c>
      <c r="O357" s="27" t="s">
        <v>261</v>
      </c>
      <c r="P357" s="27" t="s">
        <v>261</v>
      </c>
      <c r="Q357" s="27" t="s">
        <v>392</v>
      </c>
      <c r="R357" s="28">
        <v>44510</v>
      </c>
      <c r="S357" s="28" t="s">
        <v>262</v>
      </c>
      <c r="T357" s="27" t="s">
        <v>263</v>
      </c>
      <c r="U357" s="27" t="s">
        <v>263</v>
      </c>
      <c r="V357" s="28">
        <v>44651</v>
      </c>
      <c r="W357" s="27" t="s">
        <v>261</v>
      </c>
      <c r="X357" s="28" t="s">
        <v>262</v>
      </c>
      <c r="Y357" s="27" t="s">
        <v>263</v>
      </c>
      <c r="Z357" s="28">
        <v>44651</v>
      </c>
      <c r="AA357" s="27" t="s">
        <v>264</v>
      </c>
      <c r="AB357" s="27" t="s">
        <v>265</v>
      </c>
      <c r="AC357" s="27" t="s">
        <v>1182</v>
      </c>
      <c r="AD357" s="27" t="s">
        <v>267</v>
      </c>
      <c r="AE357" s="27" t="s">
        <v>600</v>
      </c>
      <c r="AF357" s="27" t="s">
        <v>601</v>
      </c>
      <c r="AG357" s="29">
        <v>11900000</v>
      </c>
      <c r="AH357" s="27" t="s">
        <v>263</v>
      </c>
      <c r="AI357" s="27">
        <v>44648</v>
      </c>
      <c r="AJ357" s="28">
        <v>44651</v>
      </c>
      <c r="AK357" s="27" t="s">
        <v>264</v>
      </c>
      <c r="AL357" s="27" t="s">
        <v>269</v>
      </c>
      <c r="AM357" s="27" t="s">
        <v>265</v>
      </c>
      <c r="AN357" s="27" t="s">
        <v>270</v>
      </c>
      <c r="AO357" s="27" t="s">
        <v>261</v>
      </c>
      <c r="AP357" s="27" t="s">
        <v>261</v>
      </c>
      <c r="AQ357" s="28" t="s">
        <v>262</v>
      </c>
      <c r="AR357" s="27" t="s">
        <v>261</v>
      </c>
      <c r="AS357" s="28" t="s">
        <v>262</v>
      </c>
      <c r="AT357" s="27" t="s">
        <v>261</v>
      </c>
      <c r="AU357" s="28" t="s">
        <v>262</v>
      </c>
      <c r="AV357" s="27" t="s">
        <v>261</v>
      </c>
      <c r="AW357" s="28" t="s">
        <v>262</v>
      </c>
      <c r="AX357" s="27" t="s">
        <v>261</v>
      </c>
      <c r="AY357" s="28" t="s">
        <v>262</v>
      </c>
      <c r="AZ357" s="27" t="s">
        <v>262</v>
      </c>
      <c r="BA357" s="27" t="s">
        <v>262</v>
      </c>
      <c r="BB357" s="27" t="s">
        <v>261</v>
      </c>
      <c r="BC357" s="28" t="s">
        <v>262</v>
      </c>
      <c r="BD357" s="27" t="s">
        <v>261</v>
      </c>
      <c r="BE357" s="30" t="s">
        <v>262</v>
      </c>
      <c r="BF357" t="s">
        <v>603</v>
      </c>
      <c r="BG357" t="s">
        <v>206</v>
      </c>
      <c r="BH357" t="s">
        <v>208</v>
      </c>
      <c r="BI357" t="s">
        <v>273</v>
      </c>
      <c r="BJ357" t="s">
        <v>210</v>
      </c>
      <c r="BK357" t="s">
        <v>329</v>
      </c>
      <c r="BL357" t="s">
        <v>212</v>
      </c>
      <c r="BM357" t="s">
        <v>1183</v>
      </c>
      <c r="BN357" t="s">
        <v>214</v>
      </c>
      <c r="BO357" t="s">
        <v>542</v>
      </c>
      <c r="BP357" t="s">
        <v>219</v>
      </c>
      <c r="BQ357" t="s">
        <v>216</v>
      </c>
      <c r="BR357" t="s">
        <v>1841</v>
      </c>
      <c r="BU357" t="s">
        <v>1841</v>
      </c>
      <c r="BV357" t="s">
        <v>214</v>
      </c>
      <c r="CC357" t="s">
        <v>214</v>
      </c>
      <c r="CG357" t="s">
        <v>219</v>
      </c>
      <c r="CI357" t="s">
        <v>333</v>
      </c>
      <c r="CJ357" t="s">
        <v>2272</v>
      </c>
      <c r="CK357" t="s">
        <v>220</v>
      </c>
      <c r="CL357" t="s">
        <v>500</v>
      </c>
      <c r="CM357" t="s">
        <v>1207</v>
      </c>
      <c r="CN357" t="s">
        <v>306</v>
      </c>
      <c r="CP357" t="s">
        <v>225</v>
      </c>
      <c r="CQ357" t="s">
        <v>285</v>
      </c>
      <c r="CR357" t="s">
        <v>227</v>
      </c>
      <c r="CS357" t="s">
        <v>286</v>
      </c>
      <c r="CT357" t="s">
        <v>219</v>
      </c>
      <c r="CU357" t="s">
        <v>219</v>
      </c>
      <c r="CV357" t="s">
        <v>227</v>
      </c>
      <c r="CW357" t="s">
        <v>227</v>
      </c>
      <c r="CX357" t="s">
        <v>287</v>
      </c>
      <c r="CY357" t="s">
        <v>353</v>
      </c>
      <c r="CZ357" t="s">
        <v>214</v>
      </c>
      <c r="DA357" t="s">
        <v>214</v>
      </c>
      <c r="DB357" t="s">
        <v>230</v>
      </c>
      <c r="DC357" t="s">
        <v>230</v>
      </c>
      <c r="DD357" t="s">
        <v>214</v>
      </c>
      <c r="DE357" t="s">
        <v>337</v>
      </c>
      <c r="DG357" t="s">
        <v>337</v>
      </c>
      <c r="DI357" t="s">
        <v>338</v>
      </c>
      <c r="DK357" t="s">
        <v>233</v>
      </c>
      <c r="DL357" t="s">
        <v>233</v>
      </c>
      <c r="DM357" t="s">
        <v>214</v>
      </c>
      <c r="DN357" t="s">
        <v>219</v>
      </c>
      <c r="DO357" t="s">
        <v>414</v>
      </c>
      <c r="DP357" t="s">
        <v>289</v>
      </c>
      <c r="DR357" t="s">
        <v>308</v>
      </c>
      <c r="DT357" t="s">
        <v>214</v>
      </c>
      <c r="DU357" t="s">
        <v>214</v>
      </c>
      <c r="DV357" t="s">
        <v>2273</v>
      </c>
      <c r="DW357" t="s">
        <v>2274</v>
      </c>
      <c r="DX357" t="s">
        <v>233</v>
      </c>
      <c r="DY357" t="s">
        <v>233</v>
      </c>
      <c r="DZ357" t="s">
        <v>238</v>
      </c>
      <c r="EA357" t="s">
        <v>233</v>
      </c>
      <c r="EB357" t="s">
        <v>233</v>
      </c>
      <c r="EC357" t="s">
        <v>242</v>
      </c>
      <c r="ED357" t="s">
        <v>242</v>
      </c>
      <c r="EE357" t="s">
        <v>214</v>
      </c>
      <c r="EF357" t="s">
        <v>214</v>
      </c>
      <c r="EG357" t="s">
        <v>214</v>
      </c>
      <c r="EI357" t="s">
        <v>214</v>
      </c>
      <c r="EK357" t="s">
        <v>233</v>
      </c>
      <c r="EL357" t="s">
        <v>233</v>
      </c>
      <c r="EM357" t="s">
        <v>401</v>
      </c>
      <c r="EN357" t="s">
        <v>401</v>
      </c>
      <c r="EO357" t="s">
        <v>401</v>
      </c>
      <c r="EP357" t="s">
        <v>401</v>
      </c>
      <c r="EQ357" t="s">
        <v>214</v>
      </c>
      <c r="ER357" t="s">
        <v>214</v>
      </c>
      <c r="ES357" t="s">
        <v>233</v>
      </c>
      <c r="ET357" t="s">
        <v>233</v>
      </c>
      <c r="EU357" t="s">
        <v>233</v>
      </c>
      <c r="EV357" t="s">
        <v>233</v>
      </c>
      <c r="EW357" t="s">
        <v>580</v>
      </c>
      <c r="EX357" t="s">
        <v>580</v>
      </c>
      <c r="EY357" t="s">
        <v>233</v>
      </c>
      <c r="EZ357" t="s">
        <v>677</v>
      </c>
      <c r="FA357" t="s">
        <v>241</v>
      </c>
      <c r="FB357" t="s">
        <v>233</v>
      </c>
      <c r="FC357" t="s">
        <v>237</v>
      </c>
      <c r="FD357" t="s">
        <v>237</v>
      </c>
      <c r="FE357" t="s">
        <v>244</v>
      </c>
      <c r="FF357" t="s">
        <v>227</v>
      </c>
      <c r="FG357" t="s">
        <v>239</v>
      </c>
      <c r="FH357" t="s">
        <v>239</v>
      </c>
      <c r="FI357" t="s">
        <v>214</v>
      </c>
      <c r="FJ357" t="s">
        <v>214</v>
      </c>
      <c r="FK357" t="s">
        <v>214</v>
      </c>
      <c r="FL357" t="s">
        <v>214</v>
      </c>
      <c r="FM357" t="s">
        <v>292</v>
      </c>
      <c r="FN357" t="s">
        <v>292</v>
      </c>
      <c r="FO357" t="s">
        <v>214</v>
      </c>
      <c r="FP357" t="s">
        <v>214</v>
      </c>
      <c r="FQ357" t="s">
        <v>487</v>
      </c>
      <c r="FR357" t="s">
        <v>241</v>
      </c>
      <c r="FS357" t="s">
        <v>247</v>
      </c>
      <c r="FT357" t="s">
        <v>241</v>
      </c>
      <c r="FU357" t="s">
        <v>214</v>
      </c>
      <c r="FV357" t="s">
        <v>487</v>
      </c>
      <c r="FW357" t="s">
        <v>241</v>
      </c>
      <c r="FX357" t="s">
        <v>1190</v>
      </c>
      <c r="FY357" t="s">
        <v>241</v>
      </c>
      <c r="FZ357" t="s">
        <v>341</v>
      </c>
      <c r="GA357" t="s">
        <v>341</v>
      </c>
      <c r="GB357" t="s">
        <v>227</v>
      </c>
      <c r="GC357" t="s">
        <v>227</v>
      </c>
      <c r="GD357" t="s">
        <v>249</v>
      </c>
      <c r="GE357" t="s">
        <v>241</v>
      </c>
      <c r="GF357" t="s">
        <v>249</v>
      </c>
      <c r="GG357" t="s">
        <v>250</v>
      </c>
      <c r="GH357" t="s">
        <v>2275</v>
      </c>
      <c r="GI357" t="s">
        <v>250</v>
      </c>
      <c r="GJ357" t="s">
        <v>250</v>
      </c>
      <c r="GK357" t="s">
        <v>250</v>
      </c>
      <c r="GL357" t="s">
        <v>227</v>
      </c>
      <c r="GM357" t="s">
        <v>227</v>
      </c>
      <c r="GN357" t="s">
        <v>214</v>
      </c>
      <c r="GO357" t="s">
        <v>214</v>
      </c>
      <c r="GP357" t="s">
        <v>295</v>
      </c>
      <c r="GQ357" t="s">
        <v>295</v>
      </c>
      <c r="GR357" t="s">
        <v>295</v>
      </c>
      <c r="GS357" t="s">
        <v>214</v>
      </c>
      <c r="GT357" t="s">
        <v>241</v>
      </c>
      <c r="GU357" t="s">
        <v>402</v>
      </c>
      <c r="GV357" t="s">
        <v>241</v>
      </c>
      <c r="GW357" t="s">
        <v>297</v>
      </c>
      <c r="GX357" t="s">
        <v>297</v>
      </c>
      <c r="GY357" t="s">
        <v>491</v>
      </c>
      <c r="GZ357" t="s">
        <v>241</v>
      </c>
      <c r="HA357" t="s">
        <v>925</v>
      </c>
      <c r="HB357" t="s">
        <v>241</v>
      </c>
      <c r="HC357" t="s">
        <v>315</v>
      </c>
      <c r="HD357" t="s">
        <v>361</v>
      </c>
      <c r="HE357" t="s">
        <v>429</v>
      </c>
      <c r="HF357" t="s">
        <v>241</v>
      </c>
      <c r="HG357" t="s">
        <v>362</v>
      </c>
      <c r="HH357" t="s">
        <v>241</v>
      </c>
      <c r="HI357" t="s">
        <v>241</v>
      </c>
      <c r="HJ357" t="s">
        <v>214</v>
      </c>
      <c r="HK357" t="s">
        <v>2276</v>
      </c>
      <c r="HL357" s="12"/>
      <c r="HM357">
        <v>0.75</v>
      </c>
      <c r="HN357">
        <v>1</v>
      </c>
      <c r="HO357">
        <v>0</v>
      </c>
      <c r="HP357">
        <v>1</v>
      </c>
      <c r="HQ357">
        <v>1</v>
      </c>
      <c r="HR357">
        <v>0.25</v>
      </c>
      <c r="HS357">
        <v>1</v>
      </c>
      <c r="HT357">
        <v>1</v>
      </c>
      <c r="HU357">
        <v>0</v>
      </c>
      <c r="HV357">
        <v>0.25</v>
      </c>
      <c r="HW357">
        <v>0.25</v>
      </c>
      <c r="HX357">
        <v>0.75</v>
      </c>
      <c r="HY357">
        <v>1</v>
      </c>
      <c r="HZ357">
        <v>0.25</v>
      </c>
      <c r="IA357" s="4">
        <v>1</v>
      </c>
      <c r="IB357">
        <v>0.25</v>
      </c>
      <c r="IC357">
        <v>0.25</v>
      </c>
      <c r="ID357">
        <v>0.25</v>
      </c>
      <c r="IE357">
        <v>0.5</v>
      </c>
      <c r="IG357">
        <v>0.25</v>
      </c>
      <c r="IH357">
        <v>0.5</v>
      </c>
      <c r="II357">
        <v>1</v>
      </c>
      <c r="IJ357">
        <v>1</v>
      </c>
      <c r="IK357">
        <v>1</v>
      </c>
      <c r="IL357">
        <v>0.75</v>
      </c>
      <c r="IM357">
        <v>0.5</v>
      </c>
      <c r="IN357">
        <v>0</v>
      </c>
      <c r="IO357">
        <v>1</v>
      </c>
      <c r="IQ357">
        <v>1</v>
      </c>
      <c r="IS357">
        <f t="shared" si="288"/>
        <v>0.11249999999999999</v>
      </c>
      <c r="IT357">
        <f t="shared" si="289"/>
        <v>0.12</v>
      </c>
      <c r="IU357">
        <f t="shared" si="290"/>
        <v>0</v>
      </c>
      <c r="IV357">
        <f t="shared" si="291"/>
        <v>0.1</v>
      </c>
      <c r="IW357">
        <f t="shared" si="292"/>
        <v>0.08</v>
      </c>
      <c r="IX357">
        <f t="shared" si="293"/>
        <v>3.2500000000000001E-2</v>
      </c>
      <c r="IY357">
        <f t="shared" si="294"/>
        <v>0.1</v>
      </c>
      <c r="IZ357">
        <f t="shared" si="295"/>
        <v>0.11</v>
      </c>
      <c r="JA357">
        <f t="shared" si="296"/>
        <v>0</v>
      </c>
      <c r="JB357">
        <f t="shared" si="297"/>
        <v>2.5000000000000001E-2</v>
      </c>
      <c r="JC357">
        <f t="shared" si="298"/>
        <v>0.03</v>
      </c>
      <c r="JD357">
        <f t="shared" si="299"/>
        <v>8.2500000000000004E-2</v>
      </c>
      <c r="JE357">
        <f t="shared" si="300"/>
        <v>7.0000000000000007E-2</v>
      </c>
      <c r="JF357">
        <f t="shared" si="301"/>
        <v>0.03</v>
      </c>
      <c r="JG357" s="5">
        <f t="shared" si="302"/>
        <v>0.05</v>
      </c>
      <c r="JH357">
        <f t="shared" si="303"/>
        <v>0</v>
      </c>
      <c r="JI357">
        <f t="shared" si="303"/>
        <v>0</v>
      </c>
      <c r="JJ357">
        <f t="shared" si="304"/>
        <v>0.05</v>
      </c>
      <c r="JK357">
        <f t="shared" si="305"/>
        <v>7.4999999999999997E-2</v>
      </c>
      <c r="JL357" s="6">
        <f t="shared" si="306"/>
        <v>2.6666666666666665E-2</v>
      </c>
      <c r="JM357">
        <f t="shared" si="307"/>
        <v>0.03</v>
      </c>
      <c r="JN357">
        <f t="shared" si="308"/>
        <v>2.5000000000000001E-2</v>
      </c>
      <c r="JO357">
        <f t="shared" si="309"/>
        <v>0.15</v>
      </c>
      <c r="JP357">
        <f t="shared" si="310"/>
        <v>0.1</v>
      </c>
      <c r="JQ357">
        <f t="shared" si="311"/>
        <v>0.12</v>
      </c>
      <c r="JR357">
        <f t="shared" si="312"/>
        <v>8.2500000000000004E-2</v>
      </c>
      <c r="JS357">
        <f t="shared" si="313"/>
        <v>0.05</v>
      </c>
      <c r="JT357">
        <f t="shared" si="313"/>
        <v>0</v>
      </c>
      <c r="JU357">
        <f t="shared" si="314"/>
        <v>1</v>
      </c>
      <c r="JV357">
        <f t="shared" si="314"/>
        <v>0</v>
      </c>
      <c r="JW357">
        <f t="shared" si="315"/>
        <v>0.15</v>
      </c>
      <c r="JY357">
        <f t="shared" si="316"/>
        <v>3.7500000000000006E-2</v>
      </c>
      <c r="JZ357">
        <f t="shared" si="317"/>
        <v>0.08</v>
      </c>
      <c r="KA357">
        <f t="shared" si="318"/>
        <v>0</v>
      </c>
      <c r="KB357">
        <f t="shared" si="318"/>
        <v>0.02</v>
      </c>
      <c r="KC357">
        <f t="shared" si="319"/>
        <v>0.04</v>
      </c>
      <c r="KD357">
        <f t="shared" si="344"/>
        <v>7.4999999999999997E-3</v>
      </c>
      <c r="KE357">
        <f t="shared" si="344"/>
        <v>0.03</v>
      </c>
      <c r="KF357">
        <f t="shared" si="344"/>
        <v>0.03</v>
      </c>
      <c r="KG357">
        <f t="shared" si="343"/>
        <v>0</v>
      </c>
      <c r="KH357">
        <f t="shared" si="343"/>
        <v>7.4999999999999997E-3</v>
      </c>
      <c r="KI357">
        <f t="shared" si="343"/>
        <v>7.4999999999999997E-3</v>
      </c>
      <c r="KJ357">
        <f t="shared" si="286"/>
        <v>2.2499999999999999E-2</v>
      </c>
      <c r="KK357">
        <f t="shared" si="320"/>
        <v>0.02</v>
      </c>
      <c r="KL357">
        <f t="shared" si="321"/>
        <v>0.01</v>
      </c>
      <c r="KM357" s="5">
        <f t="shared" si="322"/>
        <v>0.05</v>
      </c>
      <c r="KN357">
        <f t="shared" si="323"/>
        <v>0</v>
      </c>
      <c r="KO357">
        <f t="shared" si="323"/>
        <v>0</v>
      </c>
      <c r="KP357">
        <f t="shared" si="324"/>
        <v>1.4999999999999999E-2</v>
      </c>
      <c r="KQ357">
        <f t="shared" si="325"/>
        <v>1.4999999999999999E-2</v>
      </c>
      <c r="KR357" s="6">
        <f t="shared" si="326"/>
        <v>1.3333333333333332E-2</v>
      </c>
      <c r="KS357">
        <f t="shared" si="327"/>
        <v>0.01</v>
      </c>
      <c r="KT357">
        <f t="shared" si="328"/>
        <v>1.4999999999999999E-2</v>
      </c>
      <c r="KU357">
        <f t="shared" si="329"/>
        <v>0.04</v>
      </c>
      <c r="KV357">
        <f t="shared" si="330"/>
        <v>0.05</v>
      </c>
      <c r="KW357">
        <f t="shared" si="331"/>
        <v>0.01</v>
      </c>
      <c r="KX357">
        <f t="shared" si="332"/>
        <v>0</v>
      </c>
      <c r="KY357">
        <f t="shared" si="333"/>
        <v>0.02</v>
      </c>
      <c r="KZ357">
        <f t="shared" si="334"/>
        <v>0</v>
      </c>
      <c r="LA357">
        <f t="shared" si="335"/>
        <v>1</v>
      </c>
      <c r="LB357">
        <f t="shared" si="335"/>
        <v>0</v>
      </c>
      <c r="LC357">
        <f t="shared" si="336"/>
        <v>0.1</v>
      </c>
      <c r="LE357" t="str">
        <f t="shared" si="342"/>
        <v>Guinee Conakry</v>
      </c>
      <c r="LF357">
        <f t="shared" si="337"/>
        <v>0.65500000000000003</v>
      </c>
      <c r="LG357" s="6">
        <f t="shared" si="338"/>
        <v>0.43916666666666671</v>
      </c>
      <c r="LH357">
        <f t="shared" si="339"/>
        <v>0.70750000000000002</v>
      </c>
      <c r="LI357" s="6">
        <f t="shared" si="340"/>
        <v>0.65083333333333337</v>
      </c>
      <c r="LJ357">
        <f t="shared" si="341"/>
        <v>1</v>
      </c>
    </row>
    <row r="358" spans="1:322" x14ac:dyDescent="0.35">
      <c r="A358" s="3">
        <v>44898</v>
      </c>
      <c r="B358" t="s">
        <v>2277</v>
      </c>
      <c r="D358" s="24" t="s">
        <v>321</v>
      </c>
      <c r="E358" s="24" t="s">
        <v>321</v>
      </c>
      <c r="F358" s="24">
        <v>22</v>
      </c>
      <c r="G358" s="24" t="s">
        <v>258</v>
      </c>
      <c r="H358" s="24" t="s">
        <v>322</v>
      </c>
      <c r="I358" s="24" t="s">
        <v>323</v>
      </c>
      <c r="J358" s="24" t="s">
        <v>598</v>
      </c>
      <c r="K358" s="25">
        <v>44510</v>
      </c>
      <c r="L358" s="25">
        <v>44509</v>
      </c>
      <c r="M358" s="25">
        <v>44522</v>
      </c>
      <c r="N358" s="24" t="s">
        <v>261</v>
      </c>
      <c r="O358" s="24" t="s">
        <v>261</v>
      </c>
      <c r="P358" s="24" t="s">
        <v>261</v>
      </c>
      <c r="Q358" s="24" t="s">
        <v>392</v>
      </c>
      <c r="R358" s="25">
        <v>44510</v>
      </c>
      <c r="S358" s="25" t="s">
        <v>262</v>
      </c>
      <c r="T358" s="24" t="s">
        <v>263</v>
      </c>
      <c r="U358" s="24" t="s">
        <v>263</v>
      </c>
      <c r="V358" s="25">
        <v>44655</v>
      </c>
      <c r="W358" s="24" t="s">
        <v>261</v>
      </c>
      <c r="X358" s="25" t="s">
        <v>262</v>
      </c>
      <c r="Y358" s="24" t="s">
        <v>263</v>
      </c>
      <c r="Z358" s="25">
        <v>44651</v>
      </c>
      <c r="AA358" s="24" t="s">
        <v>264</v>
      </c>
      <c r="AB358" s="24" t="s">
        <v>265</v>
      </c>
      <c r="AC358" s="24" t="s">
        <v>1182</v>
      </c>
      <c r="AD358" s="24" t="s">
        <v>267</v>
      </c>
      <c r="AE358" s="24" t="s">
        <v>600</v>
      </c>
      <c r="AF358" s="24" t="s">
        <v>601</v>
      </c>
      <c r="AG358" s="31">
        <v>11900000</v>
      </c>
      <c r="AH358" s="24" t="s">
        <v>263</v>
      </c>
      <c r="AI358" s="24">
        <v>44652</v>
      </c>
      <c r="AJ358" s="25">
        <v>44655</v>
      </c>
      <c r="AK358" s="24" t="s">
        <v>264</v>
      </c>
      <c r="AL358" s="24" t="s">
        <v>602</v>
      </c>
      <c r="AM358" s="24" t="s">
        <v>265</v>
      </c>
      <c r="AN358" s="24" t="s">
        <v>270</v>
      </c>
      <c r="AO358" s="24" t="s">
        <v>261</v>
      </c>
      <c r="AP358" s="24" t="s">
        <v>261</v>
      </c>
      <c r="AQ358" s="25" t="s">
        <v>262</v>
      </c>
      <c r="AR358" s="24" t="s">
        <v>261</v>
      </c>
      <c r="AS358" s="25" t="s">
        <v>262</v>
      </c>
      <c r="AT358" s="24" t="s">
        <v>261</v>
      </c>
      <c r="AU358" s="25" t="s">
        <v>262</v>
      </c>
      <c r="AV358" s="24" t="s">
        <v>261</v>
      </c>
      <c r="AW358" s="25" t="s">
        <v>262</v>
      </c>
      <c r="AX358" s="24" t="s">
        <v>261</v>
      </c>
      <c r="AY358" s="25" t="s">
        <v>262</v>
      </c>
      <c r="AZ358" s="27" t="s">
        <v>262</v>
      </c>
      <c r="BA358" s="27" t="s">
        <v>262</v>
      </c>
      <c r="BB358" s="24" t="s">
        <v>261</v>
      </c>
      <c r="BC358" s="25" t="s">
        <v>262</v>
      </c>
      <c r="BD358" s="24" t="s">
        <v>261</v>
      </c>
      <c r="BE358" s="26" t="s">
        <v>262</v>
      </c>
      <c r="BF358" t="s">
        <v>603</v>
      </c>
      <c r="BG358" t="s">
        <v>571</v>
      </c>
      <c r="BH358" t="s">
        <v>208</v>
      </c>
      <c r="BI358" t="s">
        <v>522</v>
      </c>
      <c r="BJ358" t="s">
        <v>210</v>
      </c>
      <c r="BK358" t="s">
        <v>329</v>
      </c>
      <c r="BL358" t="s">
        <v>212</v>
      </c>
      <c r="BM358" t="s">
        <v>2278</v>
      </c>
      <c r="BN358" t="s">
        <v>214</v>
      </c>
      <c r="BO358" t="s">
        <v>331</v>
      </c>
      <c r="BP358" t="s">
        <v>219</v>
      </c>
      <c r="BQ358" t="s">
        <v>216</v>
      </c>
      <c r="BR358" t="s">
        <v>632</v>
      </c>
      <c r="BT358" t="s">
        <v>2265</v>
      </c>
      <c r="BU358" t="s">
        <v>2265</v>
      </c>
      <c r="BV358" t="s">
        <v>214</v>
      </c>
      <c r="CC358" t="s">
        <v>214</v>
      </c>
      <c r="CG358" t="s">
        <v>214</v>
      </c>
      <c r="CH358" t="s">
        <v>540</v>
      </c>
      <c r="CI358" t="s">
        <v>333</v>
      </c>
      <c r="CJ358" t="s">
        <v>1206</v>
      </c>
      <c r="CK358" t="s">
        <v>333</v>
      </c>
      <c r="CL358" t="s">
        <v>500</v>
      </c>
      <c r="CM358" t="s">
        <v>1207</v>
      </c>
      <c r="CN358" t="s">
        <v>283</v>
      </c>
      <c r="CP358" t="s">
        <v>225</v>
      </c>
      <c r="CQ358" t="s">
        <v>225</v>
      </c>
      <c r="CR358" t="s">
        <v>286</v>
      </c>
      <c r="CS358" t="s">
        <v>227</v>
      </c>
      <c r="CT358" t="s">
        <v>219</v>
      </c>
      <c r="CU358" t="s">
        <v>219</v>
      </c>
      <c r="CV358" t="s">
        <v>244</v>
      </c>
      <c r="CW358" t="s">
        <v>244</v>
      </c>
      <c r="CX358" t="s">
        <v>450</v>
      </c>
      <c r="CY358" t="s">
        <v>287</v>
      </c>
      <c r="CZ358" t="s">
        <v>214</v>
      </c>
      <c r="DA358" t="s">
        <v>214</v>
      </c>
      <c r="DB358" t="s">
        <v>229</v>
      </c>
      <c r="DC358" t="s">
        <v>230</v>
      </c>
      <c r="DD358" t="s">
        <v>214</v>
      </c>
      <c r="DE358" t="s">
        <v>337</v>
      </c>
      <c r="DG358" t="s">
        <v>337</v>
      </c>
      <c r="DI358" t="s">
        <v>379</v>
      </c>
      <c r="DK358" t="s">
        <v>237</v>
      </c>
      <c r="DL358" t="s">
        <v>237</v>
      </c>
      <c r="DM358" t="s">
        <v>214</v>
      </c>
      <c r="DN358" t="s">
        <v>214</v>
      </c>
      <c r="DO358" t="s">
        <v>414</v>
      </c>
      <c r="DP358" t="s">
        <v>235</v>
      </c>
      <c r="DR358" t="s">
        <v>235</v>
      </c>
      <c r="DT358" t="s">
        <v>214</v>
      </c>
      <c r="DU358" t="s">
        <v>219</v>
      </c>
      <c r="DV358" t="s">
        <v>459</v>
      </c>
      <c r="DX358" t="s">
        <v>233</v>
      </c>
      <c r="DY358" t="s">
        <v>233</v>
      </c>
      <c r="DZ358" t="s">
        <v>400</v>
      </c>
      <c r="EA358" t="s">
        <v>233</v>
      </c>
      <c r="EB358" t="s">
        <v>233</v>
      </c>
      <c r="EC358" t="s">
        <v>242</v>
      </c>
      <c r="ED358" t="s">
        <v>242</v>
      </c>
      <c r="EE358" t="s">
        <v>214</v>
      </c>
      <c r="EF358" t="s">
        <v>214</v>
      </c>
      <c r="EG358" t="s">
        <v>214</v>
      </c>
      <c r="EI358" t="s">
        <v>214</v>
      </c>
      <c r="EK358" t="s">
        <v>242</v>
      </c>
      <c r="EL358" t="s">
        <v>242</v>
      </c>
      <c r="EM358" t="s">
        <v>486</v>
      </c>
      <c r="EN358" t="s">
        <v>486</v>
      </c>
      <c r="EO358" t="s">
        <v>240</v>
      </c>
      <c r="EP358" t="s">
        <v>240</v>
      </c>
      <c r="EQ358" t="s">
        <v>214</v>
      </c>
      <c r="ER358" t="s">
        <v>214</v>
      </c>
      <c r="ES358" t="s">
        <v>242</v>
      </c>
      <c r="ET358" t="s">
        <v>242</v>
      </c>
      <c r="EU358" t="s">
        <v>233</v>
      </c>
      <c r="EV358" t="s">
        <v>233</v>
      </c>
      <c r="EW358" t="s">
        <v>310</v>
      </c>
      <c r="EX358" t="s">
        <v>310</v>
      </c>
      <c r="EY358" t="s">
        <v>233</v>
      </c>
      <c r="EZ358" t="s">
        <v>677</v>
      </c>
      <c r="FA358" t="s">
        <v>241</v>
      </c>
      <c r="FB358" t="s">
        <v>233</v>
      </c>
      <c r="FC358" t="s">
        <v>237</v>
      </c>
      <c r="FD358" t="s">
        <v>237</v>
      </c>
      <c r="FE358" t="s">
        <v>250</v>
      </c>
      <c r="FF358" t="s">
        <v>250</v>
      </c>
      <c r="FG358" t="s">
        <v>239</v>
      </c>
      <c r="FH358" t="s">
        <v>239</v>
      </c>
      <c r="FI358" t="s">
        <v>214</v>
      </c>
      <c r="FJ358" t="s">
        <v>214</v>
      </c>
      <c r="FK358" t="s">
        <v>214</v>
      </c>
      <c r="FL358" t="s">
        <v>214</v>
      </c>
      <c r="FM358" t="s">
        <v>292</v>
      </c>
      <c r="FN358" t="s">
        <v>292</v>
      </c>
      <c r="FO358" t="s">
        <v>219</v>
      </c>
      <c r="FP358" t="s">
        <v>219</v>
      </c>
      <c r="FQ358" t="s">
        <v>241</v>
      </c>
      <c r="FR358" t="s">
        <v>241</v>
      </c>
      <c r="FS358" t="s">
        <v>241</v>
      </c>
      <c r="FT358" t="s">
        <v>241</v>
      </c>
      <c r="FU358" t="s">
        <v>219</v>
      </c>
      <c r="FV358" t="s">
        <v>241</v>
      </c>
      <c r="FW358" t="s">
        <v>241</v>
      </c>
      <c r="FX358" t="s">
        <v>241</v>
      </c>
      <c r="FY358" t="s">
        <v>241</v>
      </c>
      <c r="FZ358" t="s">
        <v>341</v>
      </c>
      <c r="GA358" t="s">
        <v>341</v>
      </c>
      <c r="GB358" t="s">
        <v>227</v>
      </c>
      <c r="GC358" t="s">
        <v>227</v>
      </c>
      <c r="GD358" t="s">
        <v>249</v>
      </c>
      <c r="GE358" t="s">
        <v>241</v>
      </c>
      <c r="GF358" t="s">
        <v>565</v>
      </c>
      <c r="GG358" t="s">
        <v>286</v>
      </c>
      <c r="GH358" t="s">
        <v>241</v>
      </c>
      <c r="GI358" t="s">
        <v>286</v>
      </c>
      <c r="GJ358" t="s">
        <v>286</v>
      </c>
      <c r="GK358" t="s">
        <v>286</v>
      </c>
      <c r="GL358" t="s">
        <v>227</v>
      </c>
      <c r="GM358" t="s">
        <v>227</v>
      </c>
      <c r="GN358" t="s">
        <v>214</v>
      </c>
      <c r="GO358" t="s">
        <v>214</v>
      </c>
      <c r="GP358" t="s">
        <v>251</v>
      </c>
      <c r="GQ358" t="s">
        <v>251</v>
      </c>
      <c r="GR358" t="s">
        <v>251</v>
      </c>
      <c r="GS358" t="s">
        <v>214</v>
      </c>
      <c r="GT358" t="s">
        <v>241</v>
      </c>
      <c r="GU358" t="s">
        <v>214</v>
      </c>
      <c r="GV358" t="s">
        <v>241</v>
      </c>
      <c r="GW358" t="s">
        <v>297</v>
      </c>
      <c r="GX358" t="s">
        <v>297</v>
      </c>
      <c r="GY358" t="s">
        <v>567</v>
      </c>
      <c r="GZ358" t="s">
        <v>241</v>
      </c>
      <c r="HA358" t="s">
        <v>298</v>
      </c>
      <c r="HB358" t="s">
        <v>241</v>
      </c>
      <c r="HC358" t="s">
        <v>315</v>
      </c>
      <c r="HD358" t="s">
        <v>517</v>
      </c>
      <c r="HE358" t="s">
        <v>317</v>
      </c>
      <c r="HF358" t="s">
        <v>241</v>
      </c>
      <c r="HG358" t="s">
        <v>362</v>
      </c>
      <c r="HH358" t="s">
        <v>241</v>
      </c>
      <c r="HI358" t="s">
        <v>241</v>
      </c>
      <c r="HJ358" t="s">
        <v>214</v>
      </c>
      <c r="HK358" t="s">
        <v>2279</v>
      </c>
      <c r="HL358" s="12"/>
      <c r="HM358">
        <v>0.75</v>
      </c>
      <c r="HN358">
        <v>0.25</v>
      </c>
      <c r="HO358">
        <v>0</v>
      </c>
      <c r="HP358">
        <v>0.75</v>
      </c>
      <c r="HQ358">
        <v>0</v>
      </c>
      <c r="HR358">
        <v>0.5</v>
      </c>
      <c r="HS358">
        <v>1</v>
      </c>
      <c r="HT358">
        <v>0</v>
      </c>
      <c r="HU358">
        <v>0</v>
      </c>
      <c r="HV358">
        <v>0.25</v>
      </c>
      <c r="HW358">
        <v>0.25</v>
      </c>
      <c r="HX358">
        <v>0.75</v>
      </c>
      <c r="HY358">
        <v>1</v>
      </c>
      <c r="HZ358">
        <v>0.75</v>
      </c>
      <c r="IA358" s="4">
        <v>1</v>
      </c>
      <c r="IB358">
        <v>0.75</v>
      </c>
      <c r="IC358">
        <v>0.25</v>
      </c>
      <c r="ID358">
        <v>0.25</v>
      </c>
      <c r="IE358">
        <v>0.5</v>
      </c>
      <c r="IG358">
        <v>0.5</v>
      </c>
      <c r="IH358">
        <v>0.5</v>
      </c>
      <c r="II358">
        <v>1</v>
      </c>
      <c r="IJ358">
        <v>1</v>
      </c>
      <c r="IK358">
        <v>1</v>
      </c>
      <c r="IL358">
        <v>0.75</v>
      </c>
      <c r="IM358">
        <v>0.25</v>
      </c>
      <c r="IN358">
        <v>0</v>
      </c>
      <c r="IO358">
        <v>1</v>
      </c>
      <c r="IQ358">
        <v>1</v>
      </c>
      <c r="IS358">
        <f t="shared" si="288"/>
        <v>0.11249999999999999</v>
      </c>
      <c r="IT358">
        <f t="shared" si="289"/>
        <v>0.03</v>
      </c>
      <c r="IU358">
        <f t="shared" si="290"/>
        <v>0</v>
      </c>
      <c r="IV358">
        <f t="shared" si="291"/>
        <v>7.5000000000000011E-2</v>
      </c>
      <c r="IW358">
        <f t="shared" si="292"/>
        <v>0</v>
      </c>
      <c r="IX358">
        <f t="shared" si="293"/>
        <v>6.5000000000000002E-2</v>
      </c>
      <c r="IY358">
        <f t="shared" si="294"/>
        <v>0.1</v>
      </c>
      <c r="IZ358">
        <f t="shared" si="295"/>
        <v>0</v>
      </c>
      <c r="JA358">
        <f t="shared" si="296"/>
        <v>0</v>
      </c>
      <c r="JB358">
        <f t="shared" si="297"/>
        <v>2.5000000000000001E-2</v>
      </c>
      <c r="JC358">
        <f t="shared" si="298"/>
        <v>0.03</v>
      </c>
      <c r="JD358">
        <f t="shared" si="299"/>
        <v>8.2500000000000004E-2</v>
      </c>
      <c r="JE358">
        <f t="shared" si="300"/>
        <v>7.0000000000000007E-2</v>
      </c>
      <c r="JF358">
        <f t="shared" si="301"/>
        <v>0.09</v>
      </c>
      <c r="JG358" s="5">
        <f t="shared" si="302"/>
        <v>0.05</v>
      </c>
      <c r="JH358">
        <f t="shared" si="303"/>
        <v>0</v>
      </c>
      <c r="JI358">
        <f t="shared" si="303"/>
        <v>0</v>
      </c>
      <c r="JJ358">
        <f t="shared" si="304"/>
        <v>0.05</v>
      </c>
      <c r="JK358">
        <f t="shared" si="305"/>
        <v>7.4999999999999997E-2</v>
      </c>
      <c r="JL358" s="6">
        <f t="shared" si="306"/>
        <v>0.04</v>
      </c>
      <c r="JM358">
        <f t="shared" si="307"/>
        <v>0.06</v>
      </c>
      <c r="JN358">
        <f t="shared" si="308"/>
        <v>2.5000000000000001E-2</v>
      </c>
      <c r="JO358">
        <f t="shared" si="309"/>
        <v>0.15</v>
      </c>
      <c r="JP358">
        <f t="shared" si="310"/>
        <v>0.1</v>
      </c>
      <c r="JQ358">
        <f t="shared" si="311"/>
        <v>0.12</v>
      </c>
      <c r="JR358">
        <f t="shared" si="312"/>
        <v>8.2500000000000004E-2</v>
      </c>
      <c r="JS358">
        <f t="shared" si="313"/>
        <v>2.5000000000000001E-2</v>
      </c>
      <c r="JT358">
        <f t="shared" si="313"/>
        <v>0</v>
      </c>
      <c r="JU358">
        <f t="shared" si="314"/>
        <v>1</v>
      </c>
      <c r="JV358">
        <f t="shared" si="314"/>
        <v>0</v>
      </c>
      <c r="JW358">
        <f t="shared" si="315"/>
        <v>0.15</v>
      </c>
      <c r="JY358">
        <f t="shared" si="316"/>
        <v>3.7500000000000006E-2</v>
      </c>
      <c r="JZ358">
        <f t="shared" si="317"/>
        <v>0.02</v>
      </c>
      <c r="KA358">
        <f t="shared" si="318"/>
        <v>0</v>
      </c>
      <c r="KB358">
        <f t="shared" si="318"/>
        <v>1.4999999999999999E-2</v>
      </c>
      <c r="KC358">
        <f t="shared" si="319"/>
        <v>0</v>
      </c>
      <c r="KD358">
        <f t="shared" si="344"/>
        <v>1.4999999999999999E-2</v>
      </c>
      <c r="KE358">
        <f t="shared" si="344"/>
        <v>0.03</v>
      </c>
      <c r="KF358">
        <f t="shared" si="344"/>
        <v>0</v>
      </c>
      <c r="KG358">
        <f t="shared" si="343"/>
        <v>0</v>
      </c>
      <c r="KH358">
        <f t="shared" si="343"/>
        <v>7.4999999999999997E-3</v>
      </c>
      <c r="KI358">
        <f t="shared" si="343"/>
        <v>7.4999999999999997E-3</v>
      </c>
      <c r="KJ358">
        <f t="shared" si="286"/>
        <v>2.2499999999999999E-2</v>
      </c>
      <c r="KK358">
        <f t="shared" si="320"/>
        <v>0.02</v>
      </c>
      <c r="KL358">
        <f t="shared" si="321"/>
        <v>0.03</v>
      </c>
      <c r="KM358" s="5">
        <f t="shared" si="322"/>
        <v>0.05</v>
      </c>
      <c r="KN358">
        <f t="shared" si="323"/>
        <v>0</v>
      </c>
      <c r="KO358">
        <f t="shared" si="323"/>
        <v>0</v>
      </c>
      <c r="KP358">
        <f t="shared" si="324"/>
        <v>1.4999999999999999E-2</v>
      </c>
      <c r="KQ358">
        <f t="shared" si="325"/>
        <v>1.4999999999999999E-2</v>
      </c>
      <c r="KR358" s="6">
        <f t="shared" si="326"/>
        <v>0.02</v>
      </c>
      <c r="KS358">
        <f t="shared" si="327"/>
        <v>0.02</v>
      </c>
      <c r="KT358">
        <f t="shared" si="328"/>
        <v>1.4999999999999999E-2</v>
      </c>
      <c r="KU358">
        <f t="shared" si="329"/>
        <v>0.04</v>
      </c>
      <c r="KV358">
        <f t="shared" si="330"/>
        <v>0.05</v>
      </c>
      <c r="KW358">
        <f t="shared" si="331"/>
        <v>0.01</v>
      </c>
      <c r="KX358">
        <f t="shared" si="332"/>
        <v>0</v>
      </c>
      <c r="KY358">
        <f t="shared" si="333"/>
        <v>0.01</v>
      </c>
      <c r="KZ358">
        <f t="shared" si="334"/>
        <v>0</v>
      </c>
      <c r="LA358">
        <f t="shared" si="335"/>
        <v>1</v>
      </c>
      <c r="LB358">
        <f t="shared" si="335"/>
        <v>0</v>
      </c>
      <c r="LC358">
        <f t="shared" si="336"/>
        <v>0.1</v>
      </c>
      <c r="LE358" t="str">
        <f t="shared" si="342"/>
        <v>Guinee Conakry</v>
      </c>
      <c r="LF358">
        <f t="shared" si="337"/>
        <v>0.38249999999999995</v>
      </c>
      <c r="LG358" s="6">
        <f t="shared" si="338"/>
        <v>0.51249999999999996</v>
      </c>
      <c r="LH358">
        <f t="shared" si="339"/>
        <v>0.71250000000000002</v>
      </c>
      <c r="LI358" s="6">
        <f t="shared" si="340"/>
        <v>0.55000000000000004</v>
      </c>
      <c r="LJ358">
        <f t="shared" si="341"/>
        <v>1</v>
      </c>
    </row>
    <row r="359" spans="1:322" x14ac:dyDescent="0.35">
      <c r="A359" s="3">
        <v>44917</v>
      </c>
      <c r="B359" t="s">
        <v>2280</v>
      </c>
      <c r="D359" s="27" t="s">
        <v>321</v>
      </c>
      <c r="E359" s="27" t="s">
        <v>321</v>
      </c>
      <c r="F359" s="27">
        <v>22</v>
      </c>
      <c r="G359" s="27" t="s">
        <v>258</v>
      </c>
      <c r="H359" s="27" t="s">
        <v>322</v>
      </c>
      <c r="I359" s="27" t="s">
        <v>323</v>
      </c>
      <c r="J359" s="27" t="s">
        <v>598</v>
      </c>
      <c r="K359" s="28">
        <v>44510</v>
      </c>
      <c r="L359" s="28">
        <v>44509</v>
      </c>
      <c r="M359" s="28">
        <v>44522</v>
      </c>
      <c r="N359" s="27" t="s">
        <v>261</v>
      </c>
      <c r="O359" s="27" t="s">
        <v>261</v>
      </c>
      <c r="P359" s="27" t="s">
        <v>261</v>
      </c>
      <c r="Q359" s="27" t="s">
        <v>392</v>
      </c>
      <c r="R359" s="28">
        <v>44510</v>
      </c>
      <c r="S359" s="28" t="s">
        <v>262</v>
      </c>
      <c r="T359" s="27" t="s">
        <v>263</v>
      </c>
      <c r="U359" s="27" t="s">
        <v>263</v>
      </c>
      <c r="V359" s="28">
        <v>44651</v>
      </c>
      <c r="W359" s="27" t="s">
        <v>261</v>
      </c>
      <c r="X359" s="28" t="s">
        <v>262</v>
      </c>
      <c r="Y359" s="27" t="s">
        <v>263</v>
      </c>
      <c r="Z359" s="28">
        <v>44651</v>
      </c>
      <c r="AA359" s="27" t="s">
        <v>264</v>
      </c>
      <c r="AB359" s="27" t="s">
        <v>265</v>
      </c>
      <c r="AC359" s="27" t="s">
        <v>2281</v>
      </c>
      <c r="AD359" s="27" t="s">
        <v>267</v>
      </c>
      <c r="AE359" s="27" t="s">
        <v>600</v>
      </c>
      <c r="AF359" s="27" t="s">
        <v>601</v>
      </c>
      <c r="AG359" s="29">
        <v>11900000</v>
      </c>
      <c r="AH359" s="27" t="s">
        <v>263</v>
      </c>
      <c r="AI359" s="27">
        <v>44648</v>
      </c>
      <c r="AJ359" s="28">
        <v>44651</v>
      </c>
      <c r="AK359" s="27" t="s">
        <v>264</v>
      </c>
      <c r="AL359" s="27" t="s">
        <v>269</v>
      </c>
      <c r="AM359" s="27" t="s">
        <v>265</v>
      </c>
      <c r="AN359" s="27" t="s">
        <v>270</v>
      </c>
      <c r="AO359" s="27" t="s">
        <v>261</v>
      </c>
      <c r="AP359" s="27" t="s">
        <v>261</v>
      </c>
      <c r="AQ359" s="28" t="s">
        <v>262</v>
      </c>
      <c r="AR359" s="27" t="s">
        <v>261</v>
      </c>
      <c r="AS359" s="28" t="s">
        <v>262</v>
      </c>
      <c r="AT359" s="27" t="s">
        <v>261</v>
      </c>
      <c r="AU359" s="28" t="s">
        <v>262</v>
      </c>
      <c r="AV359" s="27" t="s">
        <v>261</v>
      </c>
      <c r="AW359" s="28" t="s">
        <v>262</v>
      </c>
      <c r="AX359" s="27" t="s">
        <v>261</v>
      </c>
      <c r="AY359" s="28" t="s">
        <v>262</v>
      </c>
      <c r="AZ359" s="27" t="s">
        <v>262</v>
      </c>
      <c r="BA359" s="27" t="s">
        <v>262</v>
      </c>
      <c r="BB359" s="27" t="s">
        <v>261</v>
      </c>
      <c r="BC359" s="28" t="s">
        <v>262</v>
      </c>
      <c r="BD359" s="27" t="s">
        <v>261</v>
      </c>
      <c r="BE359" s="30" t="s">
        <v>262</v>
      </c>
      <c r="BF359" t="s">
        <v>603</v>
      </c>
      <c r="BG359" t="s">
        <v>206</v>
      </c>
      <c r="BH359" t="s">
        <v>208</v>
      </c>
      <c r="BI359" t="s">
        <v>440</v>
      </c>
      <c r="BJ359" t="s">
        <v>210</v>
      </c>
      <c r="BK359" t="s">
        <v>329</v>
      </c>
      <c r="BL359" t="s">
        <v>212</v>
      </c>
      <c r="BM359" t="s">
        <v>1183</v>
      </c>
      <c r="BN359" t="s">
        <v>214</v>
      </c>
      <c r="BO359" t="s">
        <v>753</v>
      </c>
      <c r="BP359" t="s">
        <v>219</v>
      </c>
      <c r="BQ359" t="s">
        <v>216</v>
      </c>
      <c r="BR359" t="s">
        <v>2282</v>
      </c>
      <c r="BS359" t="s">
        <v>632</v>
      </c>
      <c r="BT359" t="s">
        <v>1733</v>
      </c>
      <c r="BU359" t="s">
        <v>2282</v>
      </c>
      <c r="BV359" t="s">
        <v>214</v>
      </c>
      <c r="CC359" t="s">
        <v>214</v>
      </c>
      <c r="CG359" t="s">
        <v>219</v>
      </c>
      <c r="CI359" t="s">
        <v>220</v>
      </c>
      <c r="CJ359" t="s">
        <v>2283</v>
      </c>
      <c r="CK359" t="s">
        <v>220</v>
      </c>
      <c r="CL359" t="s">
        <v>500</v>
      </c>
      <c r="CM359" t="s">
        <v>1207</v>
      </c>
      <c r="CN359" t="s">
        <v>283</v>
      </c>
      <c r="CP359" t="s">
        <v>284</v>
      </c>
      <c r="CQ359" t="s">
        <v>285</v>
      </c>
      <c r="CR359" t="s">
        <v>244</v>
      </c>
      <c r="CS359" t="s">
        <v>244</v>
      </c>
      <c r="CT359" t="s">
        <v>219</v>
      </c>
      <c r="CU359" t="s">
        <v>219</v>
      </c>
      <c r="CV359" t="s">
        <v>227</v>
      </c>
      <c r="CW359" t="s">
        <v>227</v>
      </c>
      <c r="CX359" t="s">
        <v>287</v>
      </c>
      <c r="CY359" t="s">
        <v>353</v>
      </c>
      <c r="CZ359" t="s">
        <v>219</v>
      </c>
      <c r="DA359" t="s">
        <v>219</v>
      </c>
      <c r="DB359" t="s">
        <v>230</v>
      </c>
      <c r="DC359" t="s">
        <v>230</v>
      </c>
      <c r="DD359" t="s">
        <v>214</v>
      </c>
      <c r="DE359" t="s">
        <v>337</v>
      </c>
      <c r="DG359" t="s">
        <v>337</v>
      </c>
      <c r="DI359" t="s">
        <v>338</v>
      </c>
      <c r="DK359" t="s">
        <v>233</v>
      </c>
      <c r="DL359" t="s">
        <v>233</v>
      </c>
      <c r="DM359" t="s">
        <v>214</v>
      </c>
      <c r="DN359" t="s">
        <v>219</v>
      </c>
      <c r="DO359" t="s">
        <v>288</v>
      </c>
      <c r="DP359" t="s">
        <v>399</v>
      </c>
      <c r="DR359" t="s">
        <v>235</v>
      </c>
      <c r="DT359" t="s">
        <v>214</v>
      </c>
      <c r="DU359" t="s">
        <v>214</v>
      </c>
      <c r="DV359" t="s">
        <v>459</v>
      </c>
      <c r="DX359" t="s">
        <v>237</v>
      </c>
      <c r="DY359" t="s">
        <v>237</v>
      </c>
      <c r="DZ359" t="s">
        <v>238</v>
      </c>
      <c r="EA359" t="s">
        <v>237</v>
      </c>
      <c r="EB359" t="s">
        <v>237</v>
      </c>
      <c r="EC359" t="s">
        <v>242</v>
      </c>
      <c r="ED359" t="s">
        <v>242</v>
      </c>
      <c r="EE359" t="s">
        <v>214</v>
      </c>
      <c r="EF359" t="s">
        <v>214</v>
      </c>
      <c r="EG359" t="s">
        <v>214</v>
      </c>
      <c r="EI359" t="s">
        <v>214</v>
      </c>
      <c r="EK359" t="s">
        <v>237</v>
      </c>
      <c r="EL359" t="s">
        <v>237</v>
      </c>
      <c r="EM359" t="s">
        <v>239</v>
      </c>
      <c r="EN359" t="s">
        <v>239</v>
      </c>
      <c r="EO359" t="s">
        <v>239</v>
      </c>
      <c r="EP359" t="s">
        <v>239</v>
      </c>
      <c r="EQ359" t="s">
        <v>219</v>
      </c>
      <c r="ER359" t="s">
        <v>214</v>
      </c>
      <c r="ES359" t="s">
        <v>233</v>
      </c>
      <c r="ET359" t="s">
        <v>233</v>
      </c>
      <c r="EU359" t="s">
        <v>372</v>
      </c>
      <c r="EV359" t="s">
        <v>372</v>
      </c>
      <c r="EW359" t="s">
        <v>580</v>
      </c>
      <c r="EX359" t="s">
        <v>580</v>
      </c>
      <c r="EY359" t="s">
        <v>239</v>
      </c>
      <c r="EZ359" t="s">
        <v>241</v>
      </c>
      <c r="FA359" t="s">
        <v>241</v>
      </c>
      <c r="FB359" t="s">
        <v>239</v>
      </c>
      <c r="FC359" t="s">
        <v>239</v>
      </c>
      <c r="FD359" t="s">
        <v>239</v>
      </c>
      <c r="FE359" t="s">
        <v>244</v>
      </c>
      <c r="FF359" t="s">
        <v>244</v>
      </c>
      <c r="FG359" t="s">
        <v>239</v>
      </c>
      <c r="FH359" t="s">
        <v>239</v>
      </c>
      <c r="FI359" t="s">
        <v>214</v>
      </c>
      <c r="FJ359" t="s">
        <v>214</v>
      </c>
      <c r="FK359" t="s">
        <v>214</v>
      </c>
      <c r="FL359" t="s">
        <v>214</v>
      </c>
      <c r="FM359" t="s">
        <v>292</v>
      </c>
      <c r="FN359" t="s">
        <v>292</v>
      </c>
      <c r="FO359" t="s">
        <v>219</v>
      </c>
      <c r="FP359" t="s">
        <v>219</v>
      </c>
      <c r="FQ359" t="s">
        <v>241</v>
      </c>
      <c r="FR359" t="s">
        <v>241</v>
      </c>
      <c r="FS359" t="s">
        <v>241</v>
      </c>
      <c r="FT359" t="s">
        <v>241</v>
      </c>
      <c r="FU359" t="s">
        <v>219</v>
      </c>
      <c r="FV359" t="s">
        <v>241</v>
      </c>
      <c r="FW359" t="s">
        <v>241</v>
      </c>
      <c r="FX359" t="s">
        <v>241</v>
      </c>
      <c r="FY359" t="s">
        <v>241</v>
      </c>
      <c r="FZ359" t="s">
        <v>341</v>
      </c>
      <c r="GA359" t="s">
        <v>341</v>
      </c>
      <c r="GB359" t="s">
        <v>227</v>
      </c>
      <c r="GC359" t="s">
        <v>227</v>
      </c>
      <c r="GD359" t="s">
        <v>293</v>
      </c>
      <c r="GE359" t="s">
        <v>241</v>
      </c>
      <c r="GF359" t="s">
        <v>293</v>
      </c>
      <c r="GG359" t="s">
        <v>226</v>
      </c>
      <c r="GH359" t="s">
        <v>2284</v>
      </c>
      <c r="GI359" t="s">
        <v>250</v>
      </c>
      <c r="GJ359" t="s">
        <v>244</v>
      </c>
      <c r="GK359" t="s">
        <v>244</v>
      </c>
      <c r="GL359" t="s">
        <v>227</v>
      </c>
      <c r="GM359" t="s">
        <v>227</v>
      </c>
      <c r="GN359" t="s">
        <v>214</v>
      </c>
      <c r="GO359" t="s">
        <v>214</v>
      </c>
      <c r="GP359" t="s">
        <v>251</v>
      </c>
      <c r="GQ359" t="s">
        <v>251</v>
      </c>
      <c r="GR359" t="s">
        <v>251</v>
      </c>
      <c r="GS359" t="s">
        <v>402</v>
      </c>
      <c r="GT359" t="s">
        <v>575</v>
      </c>
      <c r="GU359" t="s">
        <v>402</v>
      </c>
      <c r="GV359" t="s">
        <v>241</v>
      </c>
      <c r="GW359" t="s">
        <v>404</v>
      </c>
      <c r="GX359" t="s">
        <v>297</v>
      </c>
      <c r="GY359" t="s">
        <v>567</v>
      </c>
      <c r="GZ359" t="s">
        <v>241</v>
      </c>
      <c r="HA359" t="s">
        <v>298</v>
      </c>
      <c r="HB359" t="s">
        <v>241</v>
      </c>
      <c r="HC359" t="s">
        <v>315</v>
      </c>
      <c r="HD359" t="s">
        <v>361</v>
      </c>
      <c r="HE359" t="s">
        <v>317</v>
      </c>
      <c r="HF359" t="s">
        <v>241</v>
      </c>
      <c r="HG359" t="s">
        <v>362</v>
      </c>
      <c r="HH359" t="s">
        <v>241</v>
      </c>
      <c r="HI359" t="s">
        <v>241</v>
      </c>
      <c r="HJ359" t="s">
        <v>219</v>
      </c>
      <c r="HK359" t="s">
        <v>241</v>
      </c>
      <c r="HL359" s="12"/>
      <c r="HM359">
        <v>0.25</v>
      </c>
      <c r="HN359">
        <v>0.75</v>
      </c>
      <c r="HO359">
        <v>0</v>
      </c>
      <c r="HP359">
        <v>1</v>
      </c>
      <c r="HQ359">
        <v>1</v>
      </c>
      <c r="HR359">
        <v>0.25</v>
      </c>
      <c r="HS359">
        <v>1</v>
      </c>
      <c r="HT359">
        <v>1</v>
      </c>
      <c r="HU359">
        <v>0</v>
      </c>
      <c r="HV359">
        <v>0.5</v>
      </c>
      <c r="HW359">
        <v>0.5</v>
      </c>
      <c r="HX359">
        <v>0.75</v>
      </c>
      <c r="HY359">
        <v>1</v>
      </c>
      <c r="HZ359">
        <v>0.5</v>
      </c>
      <c r="IA359">
        <v>0</v>
      </c>
      <c r="IB359">
        <v>0.25</v>
      </c>
      <c r="IC359">
        <v>0</v>
      </c>
      <c r="ID359">
        <v>0.5</v>
      </c>
      <c r="IE359">
        <v>0.5</v>
      </c>
      <c r="IG359">
        <v>0.25</v>
      </c>
      <c r="IH359">
        <v>0.5</v>
      </c>
      <c r="II359">
        <v>1</v>
      </c>
      <c r="IJ359">
        <v>1</v>
      </c>
      <c r="IK359">
        <v>1</v>
      </c>
      <c r="IL359">
        <v>1</v>
      </c>
      <c r="IM359">
        <v>0</v>
      </c>
      <c r="IN359">
        <v>0</v>
      </c>
      <c r="IO359">
        <v>0.5</v>
      </c>
      <c r="IQ359">
        <v>4</v>
      </c>
      <c r="IS359">
        <f t="shared" si="288"/>
        <v>3.7499999999999999E-2</v>
      </c>
      <c r="IT359">
        <f t="shared" si="289"/>
        <v>0.09</v>
      </c>
      <c r="IU359">
        <f t="shared" si="290"/>
        <v>0</v>
      </c>
      <c r="IV359">
        <f t="shared" si="291"/>
        <v>0.1</v>
      </c>
      <c r="IW359">
        <f t="shared" si="292"/>
        <v>0.08</v>
      </c>
      <c r="IX359">
        <f t="shared" si="293"/>
        <v>3.2500000000000001E-2</v>
      </c>
      <c r="IY359">
        <f t="shared" si="294"/>
        <v>0.1</v>
      </c>
      <c r="IZ359">
        <f t="shared" si="295"/>
        <v>0.11</v>
      </c>
      <c r="JA359">
        <f t="shared" si="296"/>
        <v>0</v>
      </c>
      <c r="JB359">
        <f t="shared" si="297"/>
        <v>0.05</v>
      </c>
      <c r="JC359">
        <f t="shared" si="298"/>
        <v>0.06</v>
      </c>
      <c r="JD359">
        <f t="shared" si="299"/>
        <v>8.2500000000000004E-2</v>
      </c>
      <c r="JE359">
        <f t="shared" si="300"/>
        <v>7.0000000000000007E-2</v>
      </c>
      <c r="JF359">
        <f t="shared" si="301"/>
        <v>0.06</v>
      </c>
      <c r="JG359" s="5">
        <f t="shared" si="302"/>
        <v>0</v>
      </c>
      <c r="JH359">
        <f t="shared" si="303"/>
        <v>0</v>
      </c>
      <c r="JI359">
        <f t="shared" si="303"/>
        <v>0</v>
      </c>
      <c r="JJ359">
        <f t="shared" si="304"/>
        <v>0.1</v>
      </c>
      <c r="JK359">
        <f t="shared" si="305"/>
        <v>7.4999999999999997E-2</v>
      </c>
      <c r="JL359" s="6">
        <f t="shared" si="306"/>
        <v>3.3333333333333333E-2</v>
      </c>
      <c r="JM359">
        <f t="shared" si="307"/>
        <v>0.03</v>
      </c>
      <c r="JN359">
        <f t="shared" si="308"/>
        <v>2.5000000000000001E-2</v>
      </c>
      <c r="JO359">
        <f t="shared" si="309"/>
        <v>0.15</v>
      </c>
      <c r="JP359">
        <f t="shared" si="310"/>
        <v>0.1</v>
      </c>
      <c r="JQ359">
        <f t="shared" si="311"/>
        <v>0.12</v>
      </c>
      <c r="JR359">
        <f t="shared" si="312"/>
        <v>0.11</v>
      </c>
      <c r="JS359">
        <f t="shared" si="313"/>
        <v>0</v>
      </c>
      <c r="JT359">
        <f t="shared" si="313"/>
        <v>0</v>
      </c>
      <c r="JU359">
        <f t="shared" si="314"/>
        <v>0.5</v>
      </c>
      <c r="JV359">
        <f t="shared" si="314"/>
        <v>0</v>
      </c>
      <c r="JW359">
        <f t="shared" si="315"/>
        <v>7.4999999999999997E-2</v>
      </c>
      <c r="JY359">
        <f t="shared" si="316"/>
        <v>1.2500000000000001E-2</v>
      </c>
      <c r="JZ359">
        <f t="shared" si="317"/>
        <v>0.06</v>
      </c>
      <c r="KA359">
        <f t="shared" si="318"/>
        <v>0</v>
      </c>
      <c r="KB359">
        <f t="shared" si="318"/>
        <v>0.02</v>
      </c>
      <c r="KC359">
        <f t="shared" si="319"/>
        <v>0.04</v>
      </c>
      <c r="KD359">
        <f t="shared" si="344"/>
        <v>7.4999999999999997E-3</v>
      </c>
      <c r="KE359">
        <f t="shared" si="344"/>
        <v>0.03</v>
      </c>
      <c r="KF359">
        <f t="shared" si="344"/>
        <v>0.03</v>
      </c>
      <c r="KG359">
        <f t="shared" si="343"/>
        <v>0</v>
      </c>
      <c r="KH359">
        <f t="shared" si="343"/>
        <v>1.4999999999999999E-2</v>
      </c>
      <c r="KI359">
        <f t="shared" si="343"/>
        <v>1.4999999999999999E-2</v>
      </c>
      <c r="KJ359">
        <f t="shared" si="286"/>
        <v>2.2499999999999999E-2</v>
      </c>
      <c r="KK359">
        <f t="shared" si="320"/>
        <v>0.02</v>
      </c>
      <c r="KL359">
        <f t="shared" si="321"/>
        <v>0.02</v>
      </c>
      <c r="KM359" s="5">
        <f t="shared" si="322"/>
        <v>0</v>
      </c>
      <c r="KN359">
        <f t="shared" si="323"/>
        <v>0</v>
      </c>
      <c r="KO359">
        <f t="shared" si="323"/>
        <v>0</v>
      </c>
      <c r="KP359">
        <f t="shared" si="324"/>
        <v>0.03</v>
      </c>
      <c r="KQ359">
        <f t="shared" si="325"/>
        <v>1.4999999999999999E-2</v>
      </c>
      <c r="KR359" s="6">
        <f t="shared" si="326"/>
        <v>1.6666666666666666E-2</v>
      </c>
      <c r="KS359">
        <f t="shared" si="327"/>
        <v>0.01</v>
      </c>
      <c r="KT359">
        <f t="shared" si="328"/>
        <v>1.4999999999999999E-2</v>
      </c>
      <c r="KU359">
        <f t="shared" si="329"/>
        <v>0.04</v>
      </c>
      <c r="KV359">
        <f t="shared" si="330"/>
        <v>0.05</v>
      </c>
      <c r="KW359">
        <f t="shared" si="331"/>
        <v>0.01</v>
      </c>
      <c r="KX359">
        <f t="shared" si="332"/>
        <v>0</v>
      </c>
      <c r="KY359">
        <f t="shared" si="333"/>
        <v>0</v>
      </c>
      <c r="KZ359">
        <f t="shared" si="334"/>
        <v>0</v>
      </c>
      <c r="LA359">
        <f t="shared" si="335"/>
        <v>0.5</v>
      </c>
      <c r="LB359">
        <f t="shared" si="335"/>
        <v>0</v>
      </c>
      <c r="LC359">
        <f t="shared" si="336"/>
        <v>0.05</v>
      </c>
      <c r="LE359" t="str">
        <f t="shared" si="342"/>
        <v>Guinee Conakry</v>
      </c>
      <c r="LF359">
        <f t="shared" si="337"/>
        <v>0.54999999999999993</v>
      </c>
      <c r="LG359" s="6">
        <f t="shared" si="338"/>
        <v>0.53083333333333338</v>
      </c>
      <c r="LH359">
        <f t="shared" si="339"/>
        <v>0.61</v>
      </c>
      <c r="LI359" s="6">
        <f t="shared" si="340"/>
        <v>0.52916666666666679</v>
      </c>
      <c r="LJ359">
        <f t="shared" si="341"/>
        <v>4</v>
      </c>
    </row>
    <row r="360" spans="1:322" x14ac:dyDescent="0.35">
      <c r="A360" s="3">
        <v>44887</v>
      </c>
      <c r="B360" t="s">
        <v>2285</v>
      </c>
      <c r="D360" s="24" t="s">
        <v>321</v>
      </c>
      <c r="E360" s="24" t="s">
        <v>321</v>
      </c>
      <c r="F360" s="24">
        <v>25</v>
      </c>
      <c r="G360" s="24" t="s">
        <v>258</v>
      </c>
      <c r="H360" s="24" t="s">
        <v>322</v>
      </c>
      <c r="I360" s="24" t="s">
        <v>323</v>
      </c>
      <c r="J360" s="24" t="s">
        <v>598</v>
      </c>
      <c r="K360" s="25">
        <v>44510</v>
      </c>
      <c r="L360" s="25">
        <v>44509</v>
      </c>
      <c r="M360" s="25">
        <v>44522</v>
      </c>
      <c r="N360" s="24" t="s">
        <v>261</v>
      </c>
      <c r="O360" s="24" t="s">
        <v>261</v>
      </c>
      <c r="P360" s="24" t="s">
        <v>261</v>
      </c>
      <c r="Q360" s="24" t="s">
        <v>392</v>
      </c>
      <c r="R360" s="25">
        <v>44510</v>
      </c>
      <c r="S360" s="25" t="s">
        <v>262</v>
      </c>
      <c r="T360" s="24" t="s">
        <v>263</v>
      </c>
      <c r="U360" s="24" t="s">
        <v>263</v>
      </c>
      <c r="V360" s="25">
        <v>44694</v>
      </c>
      <c r="W360" s="24" t="s">
        <v>261</v>
      </c>
      <c r="X360" s="25" t="s">
        <v>262</v>
      </c>
      <c r="Y360" s="24" t="s">
        <v>263</v>
      </c>
      <c r="Z360" s="25">
        <v>44694</v>
      </c>
      <c r="AA360" s="24" t="s">
        <v>264</v>
      </c>
      <c r="AB360" s="24" t="s">
        <v>265</v>
      </c>
      <c r="AC360" s="24" t="s">
        <v>1079</v>
      </c>
      <c r="AD360" s="24" t="s">
        <v>612</v>
      </c>
      <c r="AE360" s="24" t="s">
        <v>600</v>
      </c>
      <c r="AF360" s="24" t="s">
        <v>601</v>
      </c>
      <c r="AG360" s="31">
        <v>10900000</v>
      </c>
      <c r="AH360" s="24" t="s">
        <v>263</v>
      </c>
      <c r="AI360" s="24">
        <v>44687</v>
      </c>
      <c r="AJ360" s="25">
        <v>44694</v>
      </c>
      <c r="AK360" s="24" t="s">
        <v>264</v>
      </c>
      <c r="AL360" s="24" t="s">
        <v>269</v>
      </c>
      <c r="AM360" s="24" t="s">
        <v>265</v>
      </c>
      <c r="AN360" s="24" t="s">
        <v>270</v>
      </c>
      <c r="AO360" s="24" t="s">
        <v>261</v>
      </c>
      <c r="AP360" s="24" t="s">
        <v>261</v>
      </c>
      <c r="AQ360" s="25" t="s">
        <v>262</v>
      </c>
      <c r="AR360" s="24" t="s">
        <v>261</v>
      </c>
      <c r="AS360" s="25" t="s">
        <v>262</v>
      </c>
      <c r="AT360" s="24" t="s">
        <v>261</v>
      </c>
      <c r="AU360" s="25" t="s">
        <v>262</v>
      </c>
      <c r="AV360" s="24" t="s">
        <v>261</v>
      </c>
      <c r="AW360" s="25" t="s">
        <v>262</v>
      </c>
      <c r="AX360" s="24" t="s">
        <v>261</v>
      </c>
      <c r="AY360" s="25" t="s">
        <v>262</v>
      </c>
      <c r="AZ360" s="27" t="s">
        <v>262</v>
      </c>
      <c r="BA360" s="27" t="s">
        <v>262</v>
      </c>
      <c r="BB360" s="24" t="s">
        <v>261</v>
      </c>
      <c r="BC360" s="25" t="s">
        <v>262</v>
      </c>
      <c r="BD360" s="24" t="s">
        <v>261</v>
      </c>
      <c r="BE360" s="26" t="s">
        <v>262</v>
      </c>
      <c r="BF360" t="s">
        <v>603</v>
      </c>
      <c r="BG360" t="s">
        <v>206</v>
      </c>
      <c r="BH360" t="s">
        <v>208</v>
      </c>
      <c r="BI360" t="s">
        <v>440</v>
      </c>
      <c r="BJ360" t="s">
        <v>210</v>
      </c>
      <c r="BK360" t="s">
        <v>329</v>
      </c>
      <c r="BL360" t="s">
        <v>212</v>
      </c>
      <c r="BM360" t="s">
        <v>604</v>
      </c>
      <c r="BN360" t="s">
        <v>219</v>
      </c>
      <c r="BO360" t="s">
        <v>215</v>
      </c>
      <c r="BP360" t="s">
        <v>219</v>
      </c>
      <c r="BQ360" t="s">
        <v>216</v>
      </c>
      <c r="BR360" t="s">
        <v>633</v>
      </c>
      <c r="BU360" t="s">
        <v>632</v>
      </c>
      <c r="BV360" t="s">
        <v>219</v>
      </c>
      <c r="BW360" t="s">
        <v>859</v>
      </c>
      <c r="BY360" t="s">
        <v>1858</v>
      </c>
      <c r="CB360" t="s">
        <v>1858</v>
      </c>
      <c r="CC360" t="s">
        <v>219</v>
      </c>
      <c r="CD360" t="s">
        <v>859</v>
      </c>
      <c r="CF360" t="s">
        <v>542</v>
      </c>
      <c r="CG360" t="s">
        <v>219</v>
      </c>
      <c r="CI360" t="s">
        <v>220</v>
      </c>
      <c r="CJ360" t="s">
        <v>2286</v>
      </c>
      <c r="CK360" t="s">
        <v>220</v>
      </c>
      <c r="CL360" t="s">
        <v>644</v>
      </c>
      <c r="CN360" t="s">
        <v>223</v>
      </c>
      <c r="CP360" t="s">
        <v>225</v>
      </c>
      <c r="CQ360" t="s">
        <v>225</v>
      </c>
      <c r="CR360" t="s">
        <v>357</v>
      </c>
      <c r="CS360" t="s">
        <v>357</v>
      </c>
      <c r="CT360" t="s">
        <v>219</v>
      </c>
      <c r="CU360" t="s">
        <v>219</v>
      </c>
      <c r="CV360" t="s">
        <v>227</v>
      </c>
      <c r="CW360" t="s">
        <v>227</v>
      </c>
      <c r="CX360" t="s">
        <v>287</v>
      </c>
      <c r="CY360" t="s">
        <v>353</v>
      </c>
      <c r="CZ360" t="s">
        <v>214</v>
      </c>
      <c r="DA360" t="s">
        <v>219</v>
      </c>
      <c r="DB360" t="s">
        <v>230</v>
      </c>
      <c r="DC360" t="s">
        <v>229</v>
      </c>
      <c r="DD360" t="s">
        <v>219</v>
      </c>
      <c r="DI360" t="s">
        <v>338</v>
      </c>
      <c r="DK360" t="s">
        <v>242</v>
      </c>
      <c r="DL360" t="s">
        <v>237</v>
      </c>
      <c r="DM360" t="s">
        <v>214</v>
      </c>
      <c r="DN360" t="s">
        <v>219</v>
      </c>
      <c r="DO360" t="s">
        <v>288</v>
      </c>
      <c r="DP360" t="s">
        <v>399</v>
      </c>
      <c r="DR360" t="s">
        <v>235</v>
      </c>
      <c r="DT360" t="s">
        <v>214</v>
      </c>
      <c r="DU360" t="s">
        <v>214</v>
      </c>
      <c r="DV360" t="s">
        <v>746</v>
      </c>
      <c r="DX360" t="s">
        <v>233</v>
      </c>
      <c r="DY360" t="s">
        <v>233</v>
      </c>
      <c r="DZ360" t="s">
        <v>238</v>
      </c>
      <c r="EA360" t="s">
        <v>233</v>
      </c>
      <c r="EB360" t="s">
        <v>237</v>
      </c>
      <c r="EC360" t="s">
        <v>242</v>
      </c>
      <c r="ED360" t="s">
        <v>242</v>
      </c>
      <c r="EE360" t="s">
        <v>214</v>
      </c>
      <c r="EF360" t="s">
        <v>214</v>
      </c>
      <c r="EG360" t="s">
        <v>214</v>
      </c>
      <c r="EI360" t="s">
        <v>214</v>
      </c>
      <c r="EK360" t="s">
        <v>239</v>
      </c>
      <c r="EL360" t="s">
        <v>239</v>
      </c>
      <c r="EM360" t="s">
        <v>240</v>
      </c>
      <c r="EN360" t="s">
        <v>240</v>
      </c>
      <c r="EO360" t="s">
        <v>486</v>
      </c>
      <c r="EP360" t="s">
        <v>240</v>
      </c>
      <c r="EQ360" t="s">
        <v>214</v>
      </c>
      <c r="ER360" t="s">
        <v>214</v>
      </c>
      <c r="ES360" t="s">
        <v>233</v>
      </c>
      <c r="ET360" t="s">
        <v>233</v>
      </c>
      <c r="EU360" t="s">
        <v>233</v>
      </c>
      <c r="EV360" t="s">
        <v>233</v>
      </c>
      <c r="EW360" t="s">
        <v>310</v>
      </c>
      <c r="EX360" t="s">
        <v>310</v>
      </c>
      <c r="EY360" t="s">
        <v>242</v>
      </c>
      <c r="EZ360" t="s">
        <v>241</v>
      </c>
      <c r="FA360" t="s">
        <v>241</v>
      </c>
      <c r="FB360" t="s">
        <v>242</v>
      </c>
      <c r="FC360" t="s">
        <v>237</v>
      </c>
      <c r="FD360" t="s">
        <v>237</v>
      </c>
      <c r="FE360" t="s">
        <v>244</v>
      </c>
      <c r="FF360" t="s">
        <v>244</v>
      </c>
      <c r="FG360" t="s">
        <v>548</v>
      </c>
      <c r="FH360" t="s">
        <v>548</v>
      </c>
      <c r="FI360" t="s">
        <v>214</v>
      </c>
      <c r="FJ360" t="s">
        <v>214</v>
      </c>
      <c r="FK360" t="s">
        <v>214</v>
      </c>
      <c r="FL360" t="s">
        <v>214</v>
      </c>
      <c r="FM360" t="s">
        <v>292</v>
      </c>
      <c r="FN360" t="s">
        <v>292</v>
      </c>
      <c r="FO360" t="s">
        <v>214</v>
      </c>
      <c r="FP360" t="s">
        <v>219</v>
      </c>
      <c r="FQ360" t="s">
        <v>487</v>
      </c>
      <c r="FR360" t="s">
        <v>241</v>
      </c>
      <c r="FS360" t="s">
        <v>247</v>
      </c>
      <c r="FT360" t="s">
        <v>241</v>
      </c>
      <c r="FU360" t="s">
        <v>219</v>
      </c>
      <c r="FV360" t="s">
        <v>241</v>
      </c>
      <c r="FW360" t="s">
        <v>241</v>
      </c>
      <c r="FX360" t="s">
        <v>241</v>
      </c>
      <c r="FY360" t="s">
        <v>241</v>
      </c>
      <c r="FZ360" t="s">
        <v>341</v>
      </c>
      <c r="GA360" t="s">
        <v>313</v>
      </c>
      <c r="GB360" t="s">
        <v>227</v>
      </c>
      <c r="GC360" t="s">
        <v>227</v>
      </c>
      <c r="GD360" t="s">
        <v>293</v>
      </c>
      <c r="GE360" t="s">
        <v>241</v>
      </c>
      <c r="GF360" t="s">
        <v>293</v>
      </c>
      <c r="GG360" t="s">
        <v>227</v>
      </c>
      <c r="GH360" t="s">
        <v>241</v>
      </c>
      <c r="GI360" t="s">
        <v>227</v>
      </c>
      <c r="GJ360" t="s">
        <v>244</v>
      </c>
      <c r="GK360" t="s">
        <v>244</v>
      </c>
      <c r="GL360" t="s">
        <v>227</v>
      </c>
      <c r="GM360" t="s">
        <v>227</v>
      </c>
      <c r="GN360" t="s">
        <v>214</v>
      </c>
      <c r="GO360" t="s">
        <v>214</v>
      </c>
      <c r="GP360" t="s">
        <v>295</v>
      </c>
      <c r="GQ360" t="s">
        <v>295</v>
      </c>
      <c r="GR360" t="s">
        <v>295</v>
      </c>
      <c r="GS360" t="s">
        <v>214</v>
      </c>
      <c r="GT360" t="s">
        <v>241</v>
      </c>
      <c r="GU360" t="s">
        <v>219</v>
      </c>
      <c r="GV360" t="s">
        <v>575</v>
      </c>
      <c r="GW360" t="s">
        <v>253</v>
      </c>
      <c r="GX360" t="s">
        <v>297</v>
      </c>
      <c r="GY360" t="s">
        <v>314</v>
      </c>
      <c r="GZ360" t="s">
        <v>241</v>
      </c>
      <c r="HA360" t="s">
        <v>239</v>
      </c>
      <c r="HB360" t="s">
        <v>241</v>
      </c>
      <c r="HC360" t="s">
        <v>315</v>
      </c>
      <c r="HD360" t="s">
        <v>361</v>
      </c>
      <c r="HE360" t="s">
        <v>317</v>
      </c>
      <c r="HF360" t="s">
        <v>241</v>
      </c>
      <c r="HG360" t="s">
        <v>362</v>
      </c>
      <c r="HH360" t="s">
        <v>241</v>
      </c>
      <c r="HI360" t="s">
        <v>241</v>
      </c>
      <c r="HJ360" t="s">
        <v>219</v>
      </c>
      <c r="HK360" t="s">
        <v>241</v>
      </c>
      <c r="HL360" s="12"/>
      <c r="HM360">
        <v>0.25</v>
      </c>
      <c r="HN360">
        <v>0.5</v>
      </c>
      <c r="HO360">
        <v>0</v>
      </c>
      <c r="HP360">
        <v>1</v>
      </c>
      <c r="HQ360">
        <v>1</v>
      </c>
      <c r="HR360">
        <v>0.75</v>
      </c>
      <c r="HS360">
        <v>1</v>
      </c>
      <c r="HT360">
        <v>1</v>
      </c>
      <c r="HU360">
        <v>0</v>
      </c>
      <c r="HV360">
        <v>0.25</v>
      </c>
      <c r="HW360">
        <v>0.25</v>
      </c>
      <c r="HX360">
        <v>0.75</v>
      </c>
      <c r="HY360">
        <v>1</v>
      </c>
      <c r="HZ360">
        <v>0.5</v>
      </c>
      <c r="IA360" s="4">
        <v>1</v>
      </c>
      <c r="IB360">
        <v>0.25</v>
      </c>
      <c r="IC360">
        <v>0.25</v>
      </c>
      <c r="ID360">
        <v>0.75</v>
      </c>
      <c r="IE360">
        <v>0.5</v>
      </c>
      <c r="IG360">
        <v>0.25</v>
      </c>
      <c r="IH360">
        <v>0.25</v>
      </c>
      <c r="II360">
        <v>1</v>
      </c>
      <c r="IJ360">
        <v>1</v>
      </c>
      <c r="IK360">
        <v>1</v>
      </c>
      <c r="IL360">
        <v>1</v>
      </c>
      <c r="IM360">
        <v>1</v>
      </c>
      <c r="IN360">
        <v>0</v>
      </c>
      <c r="IO360">
        <v>1</v>
      </c>
      <c r="IQ360">
        <v>1</v>
      </c>
      <c r="IS360">
        <f t="shared" si="288"/>
        <v>3.7499999999999999E-2</v>
      </c>
      <c r="IT360">
        <f t="shared" si="289"/>
        <v>0.06</v>
      </c>
      <c r="IU360">
        <f t="shared" si="290"/>
        <v>0</v>
      </c>
      <c r="IV360">
        <f t="shared" si="291"/>
        <v>0.1</v>
      </c>
      <c r="IW360">
        <f t="shared" si="292"/>
        <v>0.08</v>
      </c>
      <c r="IX360">
        <f t="shared" si="293"/>
        <v>9.7500000000000003E-2</v>
      </c>
      <c r="IY360">
        <f t="shared" si="294"/>
        <v>0.1</v>
      </c>
      <c r="IZ360">
        <f t="shared" si="295"/>
        <v>0.11</v>
      </c>
      <c r="JA360">
        <f t="shared" si="296"/>
        <v>0</v>
      </c>
      <c r="JB360">
        <f t="shared" si="297"/>
        <v>2.5000000000000001E-2</v>
      </c>
      <c r="JC360">
        <f t="shared" si="298"/>
        <v>0.03</v>
      </c>
      <c r="JD360">
        <f t="shared" si="299"/>
        <v>8.2500000000000004E-2</v>
      </c>
      <c r="JE360">
        <f t="shared" si="300"/>
        <v>7.0000000000000007E-2</v>
      </c>
      <c r="JF360">
        <f t="shared" si="301"/>
        <v>0.06</v>
      </c>
      <c r="JG360" s="5">
        <f t="shared" si="302"/>
        <v>0.05</v>
      </c>
      <c r="JH360">
        <f t="shared" si="303"/>
        <v>0</v>
      </c>
      <c r="JI360">
        <f t="shared" si="303"/>
        <v>0</v>
      </c>
      <c r="JJ360">
        <f t="shared" si="304"/>
        <v>0.15000000000000002</v>
      </c>
      <c r="JK360">
        <f t="shared" si="305"/>
        <v>7.4999999999999997E-2</v>
      </c>
      <c r="JL360" s="6">
        <f t="shared" si="306"/>
        <v>3.6666666666666667E-2</v>
      </c>
      <c r="JM360">
        <f t="shared" si="307"/>
        <v>0.03</v>
      </c>
      <c r="JN360">
        <f t="shared" si="308"/>
        <v>1.2500000000000001E-2</v>
      </c>
      <c r="JO360">
        <f t="shared" si="309"/>
        <v>0.15</v>
      </c>
      <c r="JP360">
        <f t="shared" si="310"/>
        <v>0.1</v>
      </c>
      <c r="JQ360">
        <f t="shared" si="311"/>
        <v>0.12</v>
      </c>
      <c r="JR360">
        <f t="shared" si="312"/>
        <v>0.11</v>
      </c>
      <c r="JS360">
        <f t="shared" si="313"/>
        <v>0.1</v>
      </c>
      <c r="JT360">
        <f t="shared" si="313"/>
        <v>0</v>
      </c>
      <c r="JU360">
        <f t="shared" si="314"/>
        <v>1</v>
      </c>
      <c r="JV360">
        <f t="shared" si="314"/>
        <v>0</v>
      </c>
      <c r="JW360">
        <f t="shared" si="315"/>
        <v>0.15</v>
      </c>
      <c r="JY360">
        <f t="shared" si="316"/>
        <v>1.2500000000000001E-2</v>
      </c>
      <c r="JZ360">
        <f t="shared" si="317"/>
        <v>0.04</v>
      </c>
      <c r="KA360">
        <f t="shared" si="318"/>
        <v>0</v>
      </c>
      <c r="KB360">
        <f t="shared" si="318"/>
        <v>0.02</v>
      </c>
      <c r="KC360">
        <f t="shared" si="319"/>
        <v>0.04</v>
      </c>
      <c r="KD360">
        <f t="shared" si="344"/>
        <v>2.2499999999999999E-2</v>
      </c>
      <c r="KE360">
        <f t="shared" si="344"/>
        <v>0.03</v>
      </c>
      <c r="KF360">
        <f t="shared" si="344"/>
        <v>0.03</v>
      </c>
      <c r="KG360">
        <f t="shared" si="343"/>
        <v>0</v>
      </c>
      <c r="KH360">
        <f t="shared" si="343"/>
        <v>7.4999999999999997E-3</v>
      </c>
      <c r="KI360">
        <f t="shared" si="343"/>
        <v>7.4999999999999997E-3</v>
      </c>
      <c r="KJ360">
        <f t="shared" si="286"/>
        <v>2.2499999999999999E-2</v>
      </c>
      <c r="KK360">
        <f t="shared" si="320"/>
        <v>0.02</v>
      </c>
      <c r="KL360">
        <f t="shared" si="321"/>
        <v>0.02</v>
      </c>
      <c r="KM360" s="5">
        <f t="shared" si="322"/>
        <v>0.05</v>
      </c>
      <c r="KN360">
        <f t="shared" si="323"/>
        <v>0</v>
      </c>
      <c r="KO360">
        <f t="shared" si="323"/>
        <v>0</v>
      </c>
      <c r="KP360">
        <f t="shared" si="324"/>
        <v>4.4999999999999998E-2</v>
      </c>
      <c r="KQ360">
        <f t="shared" si="325"/>
        <v>1.4999999999999999E-2</v>
      </c>
      <c r="KR360" s="6">
        <f t="shared" si="326"/>
        <v>1.8333333333333333E-2</v>
      </c>
      <c r="KS360">
        <f t="shared" si="327"/>
        <v>0.01</v>
      </c>
      <c r="KT360">
        <f t="shared" si="328"/>
        <v>7.4999999999999997E-3</v>
      </c>
      <c r="KU360">
        <f t="shared" si="329"/>
        <v>0.04</v>
      </c>
      <c r="KV360">
        <f t="shared" si="330"/>
        <v>0.05</v>
      </c>
      <c r="KW360">
        <f t="shared" si="331"/>
        <v>0.01</v>
      </c>
      <c r="KX360">
        <f t="shared" si="332"/>
        <v>0</v>
      </c>
      <c r="KY360">
        <f t="shared" si="333"/>
        <v>0.04</v>
      </c>
      <c r="KZ360">
        <f t="shared" si="334"/>
        <v>0</v>
      </c>
      <c r="LA360">
        <f t="shared" si="335"/>
        <v>1</v>
      </c>
      <c r="LB360">
        <f t="shared" si="335"/>
        <v>0</v>
      </c>
      <c r="LC360">
        <f t="shared" si="336"/>
        <v>0.1</v>
      </c>
      <c r="LE360" t="str">
        <f t="shared" si="342"/>
        <v>Guinee Conakry</v>
      </c>
      <c r="LF360">
        <f t="shared" si="337"/>
        <v>0.58499999999999996</v>
      </c>
      <c r="LG360" s="6">
        <f t="shared" si="338"/>
        <v>0.57916666666666661</v>
      </c>
      <c r="LH360">
        <f t="shared" si="339"/>
        <v>0.77249999999999996</v>
      </c>
      <c r="LI360" s="6">
        <f t="shared" si="340"/>
        <v>0.65833333333333333</v>
      </c>
      <c r="LJ360">
        <f t="shared" si="341"/>
        <v>1</v>
      </c>
    </row>
    <row r="361" spans="1:322" x14ac:dyDescent="0.35">
      <c r="A361" s="3">
        <v>44875</v>
      </c>
      <c r="B361" t="s">
        <v>2287</v>
      </c>
      <c r="D361" s="27" t="s">
        <v>321</v>
      </c>
      <c r="E361" s="27" t="s">
        <v>321</v>
      </c>
      <c r="F361" s="27">
        <v>36</v>
      </c>
      <c r="G361" s="27" t="s">
        <v>2288</v>
      </c>
      <c r="H361" s="27" t="s">
        <v>2289</v>
      </c>
      <c r="I361" s="27" t="s">
        <v>2290</v>
      </c>
      <c r="J361" s="27" t="s">
        <v>323</v>
      </c>
      <c r="K361" s="28">
        <v>44725</v>
      </c>
      <c r="L361" s="28">
        <v>44721</v>
      </c>
      <c r="M361" s="28">
        <v>44721</v>
      </c>
      <c r="N361" s="27" t="s">
        <v>261</v>
      </c>
      <c r="O361" s="27" t="s">
        <v>261</v>
      </c>
      <c r="P361" s="27" t="s">
        <v>261</v>
      </c>
      <c r="Q361" s="27" t="s">
        <v>262</v>
      </c>
      <c r="R361" s="28" t="s">
        <v>262</v>
      </c>
      <c r="S361" s="28" t="s">
        <v>262</v>
      </c>
      <c r="T361" s="27" t="s">
        <v>263</v>
      </c>
      <c r="U361" s="27" t="s">
        <v>261</v>
      </c>
      <c r="V361" s="28" t="s">
        <v>262</v>
      </c>
      <c r="W361" s="27" t="s">
        <v>261</v>
      </c>
      <c r="X361" s="28" t="s">
        <v>262</v>
      </c>
      <c r="Y361" s="27" t="s">
        <v>263</v>
      </c>
      <c r="Z361" s="28">
        <v>44783</v>
      </c>
      <c r="AA361" s="27" t="s">
        <v>264</v>
      </c>
      <c r="AB361" s="27" t="s">
        <v>265</v>
      </c>
      <c r="AC361" s="27" t="s">
        <v>2291</v>
      </c>
      <c r="AD361" s="27" t="s">
        <v>267</v>
      </c>
      <c r="AE361" s="27" t="s">
        <v>326</v>
      </c>
      <c r="AF361" s="27" t="s">
        <v>327</v>
      </c>
      <c r="AG361" s="29">
        <v>1060</v>
      </c>
      <c r="AH361" s="27" t="s">
        <v>261</v>
      </c>
      <c r="AI361" s="27" t="s">
        <v>262</v>
      </c>
      <c r="AJ361" s="28" t="s">
        <v>262</v>
      </c>
      <c r="AK361" s="27" t="s">
        <v>262</v>
      </c>
      <c r="AL361" s="27" t="s">
        <v>262</v>
      </c>
      <c r="AM361" s="27" t="s">
        <v>262</v>
      </c>
      <c r="AN361" s="27" t="s">
        <v>262</v>
      </c>
      <c r="AO361" s="27" t="s">
        <v>261</v>
      </c>
      <c r="AP361" s="27" t="s">
        <v>261</v>
      </c>
      <c r="AQ361" s="28" t="s">
        <v>262</v>
      </c>
      <c r="AR361" s="27" t="s">
        <v>261</v>
      </c>
      <c r="AS361" s="28" t="s">
        <v>262</v>
      </c>
      <c r="AT361" s="27" t="s">
        <v>261</v>
      </c>
      <c r="AU361" s="28" t="s">
        <v>262</v>
      </c>
      <c r="AV361" s="27" t="s">
        <v>261</v>
      </c>
      <c r="AW361" s="28" t="s">
        <v>262</v>
      </c>
      <c r="AX361" s="27" t="s">
        <v>261</v>
      </c>
      <c r="AY361" s="28" t="s">
        <v>262</v>
      </c>
      <c r="AZ361" s="27" t="s">
        <v>262</v>
      </c>
      <c r="BA361" s="27" t="s">
        <v>262</v>
      </c>
      <c r="BB361" s="27" t="s">
        <v>261</v>
      </c>
      <c r="BC361" s="28" t="s">
        <v>262</v>
      </c>
      <c r="BD361" s="27" t="s">
        <v>261</v>
      </c>
      <c r="BE361" s="30" t="s">
        <v>262</v>
      </c>
      <c r="BF361" t="s">
        <v>206</v>
      </c>
      <c r="BG361" t="s">
        <v>2292</v>
      </c>
      <c r="BH361" t="s">
        <v>208</v>
      </c>
      <c r="BI361" t="s">
        <v>1588</v>
      </c>
      <c r="BJ361" t="s">
        <v>210</v>
      </c>
      <c r="BK361" t="s">
        <v>274</v>
      </c>
      <c r="BL361" t="s">
        <v>212</v>
      </c>
      <c r="BM361" t="s">
        <v>347</v>
      </c>
      <c r="BN361" t="s">
        <v>214</v>
      </c>
      <c r="BO361" t="s">
        <v>302</v>
      </c>
      <c r="BP361" t="s">
        <v>219</v>
      </c>
      <c r="BQ361" t="s">
        <v>216</v>
      </c>
      <c r="BR361" t="s">
        <v>395</v>
      </c>
      <c r="BS361" t="s">
        <v>395</v>
      </c>
      <c r="BU361" t="s">
        <v>2293</v>
      </c>
      <c r="BV361" t="s">
        <v>214</v>
      </c>
      <c r="CC361" t="s">
        <v>214</v>
      </c>
      <c r="CG361" t="s">
        <v>219</v>
      </c>
      <c r="CI361" t="s">
        <v>335</v>
      </c>
      <c r="CJ361" t="s">
        <v>2294</v>
      </c>
      <c r="CK361" t="s">
        <v>352</v>
      </c>
      <c r="CL361" t="s">
        <v>336</v>
      </c>
      <c r="CN361" t="s">
        <v>378</v>
      </c>
      <c r="CP361" t="s">
        <v>225</v>
      </c>
      <c r="CQ361" t="s">
        <v>225</v>
      </c>
      <c r="CR361" t="s">
        <v>250</v>
      </c>
      <c r="CS361" t="s">
        <v>244</v>
      </c>
      <c r="CT361" t="s">
        <v>214</v>
      </c>
      <c r="CU361" t="s">
        <v>219</v>
      </c>
      <c r="CV361" t="s">
        <v>244</v>
      </c>
      <c r="CW361" t="s">
        <v>227</v>
      </c>
      <c r="CX361" t="s">
        <v>287</v>
      </c>
      <c r="CY361" t="s">
        <v>353</v>
      </c>
      <c r="CZ361" t="s">
        <v>219</v>
      </c>
      <c r="DA361" t="s">
        <v>214</v>
      </c>
      <c r="DB361" t="s">
        <v>230</v>
      </c>
      <c r="DC361" t="s">
        <v>229</v>
      </c>
      <c r="DD361" t="s">
        <v>219</v>
      </c>
      <c r="DI361" t="s">
        <v>2295</v>
      </c>
      <c r="DK361" t="s">
        <v>237</v>
      </c>
      <c r="DL361" t="s">
        <v>239</v>
      </c>
      <c r="DM361" t="s">
        <v>214</v>
      </c>
      <c r="DN361" t="s">
        <v>219</v>
      </c>
      <c r="DO361" t="s">
        <v>414</v>
      </c>
      <c r="DP361" t="s">
        <v>380</v>
      </c>
      <c r="DR361" t="s">
        <v>356</v>
      </c>
      <c r="DT361" t="s">
        <v>214</v>
      </c>
      <c r="DU361" t="s">
        <v>214</v>
      </c>
      <c r="DV361" t="s">
        <v>870</v>
      </c>
      <c r="DX361" t="s">
        <v>237</v>
      </c>
      <c r="DY361" t="s">
        <v>239</v>
      </c>
      <c r="DZ361" t="s">
        <v>485</v>
      </c>
      <c r="EA361" t="s">
        <v>242</v>
      </c>
      <c r="EB361" t="s">
        <v>239</v>
      </c>
      <c r="EC361" t="s">
        <v>242</v>
      </c>
      <c r="ED361" t="s">
        <v>242</v>
      </c>
      <c r="EE361" t="s">
        <v>214</v>
      </c>
      <c r="EF361" t="s">
        <v>214</v>
      </c>
      <c r="EG361" t="s">
        <v>214</v>
      </c>
      <c r="EI361" t="s">
        <v>214</v>
      </c>
      <c r="EK361" t="s">
        <v>237</v>
      </c>
      <c r="EL361" t="s">
        <v>239</v>
      </c>
      <c r="EM361" t="s">
        <v>357</v>
      </c>
      <c r="EN361" t="s">
        <v>240</v>
      </c>
      <c r="EO361" t="s">
        <v>357</v>
      </c>
      <c r="EP361" t="s">
        <v>239</v>
      </c>
      <c r="EQ361" t="s">
        <v>214</v>
      </c>
      <c r="ER361" t="s">
        <v>214</v>
      </c>
      <c r="ES361" t="s">
        <v>242</v>
      </c>
      <c r="ET361" t="s">
        <v>242</v>
      </c>
      <c r="EU361" t="s">
        <v>242</v>
      </c>
      <c r="EV361" t="s">
        <v>239</v>
      </c>
      <c r="EW361" t="s">
        <v>243</v>
      </c>
      <c r="EX361" t="s">
        <v>243</v>
      </c>
      <c r="EY361" t="s">
        <v>242</v>
      </c>
      <c r="EZ361" t="s">
        <v>241</v>
      </c>
      <c r="FA361" t="s">
        <v>241</v>
      </c>
      <c r="FB361" t="s">
        <v>239</v>
      </c>
      <c r="FC361" t="s">
        <v>233</v>
      </c>
      <c r="FD361" t="s">
        <v>239</v>
      </c>
      <c r="FE361" t="s">
        <v>226</v>
      </c>
      <c r="FF361" t="s">
        <v>244</v>
      </c>
      <c r="FG361" t="s">
        <v>358</v>
      </c>
      <c r="FH361" t="s">
        <v>547</v>
      </c>
      <c r="FI361" t="s">
        <v>214</v>
      </c>
      <c r="FJ361" t="s">
        <v>402</v>
      </c>
      <c r="FK361" t="s">
        <v>214</v>
      </c>
      <c r="FL361" t="s">
        <v>402</v>
      </c>
      <c r="FM361" t="s">
        <v>292</v>
      </c>
      <c r="FN361" t="s">
        <v>589</v>
      </c>
      <c r="FO361" t="s">
        <v>219</v>
      </c>
      <c r="FP361" t="s">
        <v>219</v>
      </c>
      <c r="FQ361" t="s">
        <v>241</v>
      </c>
      <c r="FR361" t="s">
        <v>241</v>
      </c>
      <c r="FS361" t="s">
        <v>241</v>
      </c>
      <c r="FT361" t="s">
        <v>241</v>
      </c>
      <c r="FU361" t="s">
        <v>219</v>
      </c>
      <c r="FV361" t="s">
        <v>241</v>
      </c>
      <c r="FW361" t="s">
        <v>241</v>
      </c>
      <c r="FX361" t="s">
        <v>241</v>
      </c>
      <c r="FY361" t="s">
        <v>241</v>
      </c>
      <c r="FZ361" t="s">
        <v>341</v>
      </c>
      <c r="GA361" t="s">
        <v>1545</v>
      </c>
      <c r="GB361" t="s">
        <v>227</v>
      </c>
      <c r="GC361" t="s">
        <v>227</v>
      </c>
      <c r="GD361" t="s">
        <v>293</v>
      </c>
      <c r="GE361" t="s">
        <v>241</v>
      </c>
      <c r="GF361" t="s">
        <v>565</v>
      </c>
      <c r="GG361" t="s">
        <v>227</v>
      </c>
      <c r="GH361" t="s">
        <v>241</v>
      </c>
      <c r="GI361" t="s">
        <v>244</v>
      </c>
      <c r="GJ361" t="s">
        <v>250</v>
      </c>
      <c r="GK361" t="s">
        <v>226</v>
      </c>
      <c r="GL361" t="s">
        <v>227</v>
      </c>
      <c r="GM361" t="s">
        <v>250</v>
      </c>
      <c r="GN361" t="s">
        <v>219</v>
      </c>
      <c r="GO361" t="s">
        <v>214</v>
      </c>
      <c r="GP361" t="s">
        <v>294</v>
      </c>
      <c r="GQ361" t="s">
        <v>251</v>
      </c>
      <c r="GR361" t="s">
        <v>294</v>
      </c>
      <c r="GS361" t="s">
        <v>214</v>
      </c>
      <c r="GT361" t="s">
        <v>241</v>
      </c>
      <c r="GU361" t="s">
        <v>219</v>
      </c>
      <c r="GV361" t="s">
        <v>575</v>
      </c>
      <c r="GW361" t="s">
        <v>297</v>
      </c>
      <c r="GX361" t="s">
        <v>253</v>
      </c>
      <c r="GY361" t="s">
        <v>359</v>
      </c>
      <c r="GZ361" t="s">
        <v>241</v>
      </c>
      <c r="HA361" t="s">
        <v>298</v>
      </c>
      <c r="HB361" t="s">
        <v>241</v>
      </c>
      <c r="HC361" t="s">
        <v>315</v>
      </c>
      <c r="HD361" t="s">
        <v>361</v>
      </c>
      <c r="HE361" t="s">
        <v>590</v>
      </c>
      <c r="HF361" t="s">
        <v>2296</v>
      </c>
      <c r="HG361" t="s">
        <v>362</v>
      </c>
      <c r="HH361" t="s">
        <v>241</v>
      </c>
      <c r="HI361" t="s">
        <v>241</v>
      </c>
      <c r="HJ361" t="s">
        <v>219</v>
      </c>
      <c r="HK361" t="s">
        <v>241</v>
      </c>
      <c r="HL361" s="12"/>
      <c r="HM361">
        <v>0.5</v>
      </c>
      <c r="HN361">
        <v>0.5</v>
      </c>
      <c r="HO361">
        <v>1</v>
      </c>
      <c r="HP361">
        <v>0.75</v>
      </c>
      <c r="HQ361">
        <v>1</v>
      </c>
      <c r="HR361">
        <v>0.5</v>
      </c>
      <c r="HS361">
        <v>1</v>
      </c>
      <c r="HT361">
        <v>1</v>
      </c>
      <c r="HU361">
        <v>0</v>
      </c>
      <c r="HV361">
        <v>0.5</v>
      </c>
      <c r="HW361">
        <v>0.75</v>
      </c>
      <c r="HX361">
        <v>0.75</v>
      </c>
      <c r="HY361">
        <v>1</v>
      </c>
      <c r="HZ361">
        <v>0.5</v>
      </c>
      <c r="IA361" s="4">
        <v>1</v>
      </c>
      <c r="IB361">
        <v>0.75</v>
      </c>
      <c r="IC361">
        <v>0.75</v>
      </c>
      <c r="ID361">
        <v>0.75</v>
      </c>
      <c r="IE361">
        <v>0.25</v>
      </c>
      <c r="IG361">
        <v>1</v>
      </c>
      <c r="IH361">
        <v>1</v>
      </c>
      <c r="II361">
        <v>1</v>
      </c>
      <c r="IJ361">
        <v>1</v>
      </c>
      <c r="IK361">
        <v>1</v>
      </c>
      <c r="IL361">
        <v>1</v>
      </c>
      <c r="IM361">
        <v>1</v>
      </c>
      <c r="IN361">
        <v>1</v>
      </c>
      <c r="IO361">
        <v>1</v>
      </c>
      <c r="IQ361">
        <v>0</v>
      </c>
      <c r="IS361">
        <f t="shared" si="288"/>
        <v>7.4999999999999997E-2</v>
      </c>
      <c r="IT361">
        <f t="shared" si="289"/>
        <v>0.06</v>
      </c>
      <c r="IU361">
        <f t="shared" si="290"/>
        <v>0.08</v>
      </c>
      <c r="IV361">
        <f t="shared" si="291"/>
        <v>7.5000000000000011E-2</v>
      </c>
      <c r="IW361">
        <f t="shared" si="292"/>
        <v>0.08</v>
      </c>
      <c r="IX361">
        <f t="shared" si="293"/>
        <v>6.5000000000000002E-2</v>
      </c>
      <c r="IY361">
        <f t="shared" si="294"/>
        <v>0.1</v>
      </c>
      <c r="IZ361">
        <f t="shared" si="295"/>
        <v>0.11</v>
      </c>
      <c r="JA361">
        <f t="shared" si="296"/>
        <v>0</v>
      </c>
      <c r="JB361">
        <f t="shared" si="297"/>
        <v>0.05</v>
      </c>
      <c r="JC361">
        <f t="shared" si="298"/>
        <v>0.09</v>
      </c>
      <c r="JD361">
        <f t="shared" si="299"/>
        <v>8.2500000000000004E-2</v>
      </c>
      <c r="JE361">
        <f t="shared" si="300"/>
        <v>7.0000000000000007E-2</v>
      </c>
      <c r="JF361">
        <f t="shared" si="301"/>
        <v>0.06</v>
      </c>
      <c r="JG361" s="5">
        <f t="shared" si="302"/>
        <v>0.05</v>
      </c>
      <c r="JH361">
        <f t="shared" si="303"/>
        <v>0</v>
      </c>
      <c r="JI361">
        <f t="shared" si="303"/>
        <v>0</v>
      </c>
      <c r="JJ361">
        <f t="shared" si="304"/>
        <v>0.15000000000000002</v>
      </c>
      <c r="JK361">
        <f t="shared" si="305"/>
        <v>3.7499999999999999E-2</v>
      </c>
      <c r="JL361" s="6">
        <f t="shared" si="306"/>
        <v>5.333333333333333E-2</v>
      </c>
      <c r="JM361">
        <f t="shared" si="307"/>
        <v>0.12</v>
      </c>
      <c r="JN361">
        <f t="shared" si="308"/>
        <v>0.05</v>
      </c>
      <c r="JO361">
        <f t="shared" si="309"/>
        <v>0.15</v>
      </c>
      <c r="JP361">
        <f t="shared" si="310"/>
        <v>0.1</v>
      </c>
      <c r="JQ361">
        <f t="shared" si="311"/>
        <v>0.12</v>
      </c>
      <c r="JR361">
        <f t="shared" si="312"/>
        <v>0.11</v>
      </c>
      <c r="JS361">
        <f t="shared" si="313"/>
        <v>0.1</v>
      </c>
      <c r="JT361">
        <f t="shared" si="313"/>
        <v>0.1</v>
      </c>
      <c r="JU361">
        <f t="shared" si="314"/>
        <v>1</v>
      </c>
      <c r="JV361">
        <f t="shared" si="314"/>
        <v>0</v>
      </c>
      <c r="JW361">
        <f t="shared" si="315"/>
        <v>0.15</v>
      </c>
      <c r="JY361">
        <f t="shared" si="316"/>
        <v>2.5000000000000001E-2</v>
      </c>
      <c r="JZ361">
        <f t="shared" si="317"/>
        <v>0.04</v>
      </c>
      <c r="KA361">
        <f t="shared" si="318"/>
        <v>0.02</v>
      </c>
      <c r="KB361">
        <f t="shared" si="318"/>
        <v>1.4999999999999999E-2</v>
      </c>
      <c r="KC361">
        <f t="shared" si="319"/>
        <v>0.04</v>
      </c>
      <c r="KD361">
        <f t="shared" si="344"/>
        <v>1.4999999999999999E-2</v>
      </c>
      <c r="KE361">
        <f t="shared" si="344"/>
        <v>0.03</v>
      </c>
      <c r="KF361">
        <f t="shared" si="344"/>
        <v>0.03</v>
      </c>
      <c r="KG361">
        <f t="shared" si="343"/>
        <v>0</v>
      </c>
      <c r="KH361">
        <f t="shared" si="343"/>
        <v>1.4999999999999999E-2</v>
      </c>
      <c r="KI361">
        <f t="shared" si="343"/>
        <v>2.2499999999999999E-2</v>
      </c>
      <c r="KJ361">
        <f t="shared" si="286"/>
        <v>2.2499999999999999E-2</v>
      </c>
      <c r="KK361">
        <f t="shared" si="320"/>
        <v>0.02</v>
      </c>
      <c r="KL361">
        <f t="shared" si="321"/>
        <v>0.02</v>
      </c>
      <c r="KM361" s="5">
        <f t="shared" si="322"/>
        <v>0.05</v>
      </c>
      <c r="KN361">
        <f t="shared" si="323"/>
        <v>0</v>
      </c>
      <c r="KO361">
        <f t="shared" si="323"/>
        <v>0</v>
      </c>
      <c r="KP361">
        <f t="shared" si="324"/>
        <v>4.4999999999999998E-2</v>
      </c>
      <c r="KQ361">
        <f t="shared" si="325"/>
        <v>7.4999999999999997E-3</v>
      </c>
      <c r="KR361" s="6">
        <f t="shared" si="326"/>
        <v>2.6666666666666665E-2</v>
      </c>
      <c r="KS361">
        <f t="shared" si="327"/>
        <v>0.04</v>
      </c>
      <c r="KT361">
        <f t="shared" si="328"/>
        <v>0.03</v>
      </c>
      <c r="KU361">
        <f t="shared" si="329"/>
        <v>0.04</v>
      </c>
      <c r="KV361">
        <f t="shared" si="330"/>
        <v>0.05</v>
      </c>
      <c r="KW361">
        <f t="shared" si="331"/>
        <v>0.01</v>
      </c>
      <c r="KX361">
        <f t="shared" si="332"/>
        <v>0</v>
      </c>
      <c r="KY361">
        <f t="shared" si="333"/>
        <v>0.04</v>
      </c>
      <c r="KZ361">
        <f t="shared" si="334"/>
        <v>0.03</v>
      </c>
      <c r="LA361">
        <f t="shared" si="335"/>
        <v>1</v>
      </c>
      <c r="LB361">
        <f t="shared" si="335"/>
        <v>0</v>
      </c>
      <c r="LC361">
        <f t="shared" si="336"/>
        <v>0.1</v>
      </c>
      <c r="LE361" t="str">
        <f t="shared" si="342"/>
        <v>Gambie</v>
      </c>
      <c r="LF361">
        <f t="shared" si="337"/>
        <v>0.64500000000000002</v>
      </c>
      <c r="LG361" s="6">
        <f t="shared" si="338"/>
        <v>0.64333333333333331</v>
      </c>
      <c r="LH361">
        <f t="shared" si="339"/>
        <v>0.99999999999999989</v>
      </c>
      <c r="LI361" s="6">
        <f t="shared" si="340"/>
        <v>0.7841666666666669</v>
      </c>
      <c r="LJ361">
        <f t="shared" si="341"/>
        <v>0</v>
      </c>
    </row>
    <row r="362" spans="1:322" x14ac:dyDescent="0.35">
      <c r="A362" s="3">
        <v>44925</v>
      </c>
      <c r="B362" t="s">
        <v>2297</v>
      </c>
      <c r="D362" s="24" t="s">
        <v>321</v>
      </c>
      <c r="E362" s="24" t="s">
        <v>321</v>
      </c>
      <c r="F362" s="24">
        <v>31</v>
      </c>
      <c r="G362" s="24" t="s">
        <v>2288</v>
      </c>
      <c r="H362" s="24" t="s">
        <v>2289</v>
      </c>
      <c r="I362" s="24" t="s">
        <v>2298</v>
      </c>
      <c r="J362" s="24" t="s">
        <v>323</v>
      </c>
      <c r="K362" s="25">
        <v>44517</v>
      </c>
      <c r="L362" s="25">
        <v>44504</v>
      </c>
      <c r="M362" s="25">
        <v>44504</v>
      </c>
      <c r="N362" s="24" t="s">
        <v>261</v>
      </c>
      <c r="O362" s="24" t="s">
        <v>261</v>
      </c>
      <c r="P362" s="24" t="s">
        <v>261</v>
      </c>
      <c r="Q362" s="24" t="s">
        <v>262</v>
      </c>
      <c r="R362" s="25" t="s">
        <v>262</v>
      </c>
      <c r="S362" s="25" t="s">
        <v>262</v>
      </c>
      <c r="T362" s="24" t="s">
        <v>263</v>
      </c>
      <c r="U362" s="24" t="s">
        <v>261</v>
      </c>
      <c r="V362" s="25" t="s">
        <v>262</v>
      </c>
      <c r="W362" s="24" t="s">
        <v>261</v>
      </c>
      <c r="X362" s="25" t="s">
        <v>262</v>
      </c>
      <c r="Y362" s="24" t="s">
        <v>263</v>
      </c>
      <c r="Z362" s="25">
        <v>44614</v>
      </c>
      <c r="AA362" s="24" t="s">
        <v>264</v>
      </c>
      <c r="AB362" s="24" t="s">
        <v>265</v>
      </c>
      <c r="AC362" s="24" t="s">
        <v>455</v>
      </c>
      <c r="AD362" s="24" t="s">
        <v>267</v>
      </c>
      <c r="AE362" s="24" t="s">
        <v>262</v>
      </c>
      <c r="AF362" s="24" t="s">
        <v>262</v>
      </c>
      <c r="AG362" s="31" t="s">
        <v>262</v>
      </c>
      <c r="AH362" s="24" t="s">
        <v>261</v>
      </c>
      <c r="AI362" s="24" t="s">
        <v>262</v>
      </c>
      <c r="AJ362" s="25" t="s">
        <v>262</v>
      </c>
      <c r="AK362" s="24" t="s">
        <v>262</v>
      </c>
      <c r="AL362" s="24" t="s">
        <v>262</v>
      </c>
      <c r="AM362" s="24" t="s">
        <v>262</v>
      </c>
      <c r="AN362" s="24" t="s">
        <v>262</v>
      </c>
      <c r="AO362" s="27" t="s">
        <v>263</v>
      </c>
      <c r="AP362" s="24" t="s">
        <v>261</v>
      </c>
      <c r="AQ362" s="25" t="s">
        <v>262</v>
      </c>
      <c r="AR362" s="24" t="s">
        <v>261</v>
      </c>
      <c r="AS362" s="25" t="s">
        <v>262</v>
      </c>
      <c r="AT362" s="24" t="s">
        <v>261</v>
      </c>
      <c r="AU362" s="25" t="s">
        <v>262</v>
      </c>
      <c r="AV362" s="24" t="s">
        <v>261</v>
      </c>
      <c r="AW362" s="25" t="s">
        <v>262</v>
      </c>
      <c r="AX362" s="24" t="s">
        <v>261</v>
      </c>
      <c r="AY362" s="25" t="s">
        <v>262</v>
      </c>
      <c r="AZ362" s="24" t="s">
        <v>263</v>
      </c>
      <c r="BA362" s="25">
        <v>44505</v>
      </c>
      <c r="BB362" s="24" t="s">
        <v>261</v>
      </c>
      <c r="BC362" s="25" t="s">
        <v>262</v>
      </c>
      <c r="BD362" s="24" t="s">
        <v>263</v>
      </c>
      <c r="BE362" s="26">
        <v>44505</v>
      </c>
      <c r="BF362" t="s">
        <v>206</v>
      </c>
      <c r="BG362" t="s">
        <v>2298</v>
      </c>
      <c r="BH362" t="s">
        <v>208</v>
      </c>
      <c r="BI362" t="s">
        <v>718</v>
      </c>
      <c r="BJ362" t="s">
        <v>210</v>
      </c>
      <c r="BK362" t="s">
        <v>274</v>
      </c>
      <c r="BL362" t="s">
        <v>212</v>
      </c>
      <c r="BM362" t="s">
        <v>347</v>
      </c>
      <c r="BN362" t="s">
        <v>214</v>
      </c>
      <c r="BO362" t="s">
        <v>302</v>
      </c>
      <c r="BP362" t="s">
        <v>219</v>
      </c>
      <c r="BQ362" t="s">
        <v>216</v>
      </c>
      <c r="BR362" t="s">
        <v>2299</v>
      </c>
      <c r="BU362" t="s">
        <v>2299</v>
      </c>
      <c r="BV362" t="s">
        <v>214</v>
      </c>
      <c r="CC362" t="s">
        <v>214</v>
      </c>
      <c r="CG362" t="s">
        <v>219</v>
      </c>
      <c r="CI362" t="s">
        <v>335</v>
      </c>
      <c r="CJ362" t="s">
        <v>2300</v>
      </c>
      <c r="CK362" t="s">
        <v>220</v>
      </c>
      <c r="CL362" t="s">
        <v>336</v>
      </c>
      <c r="CN362" t="s">
        <v>378</v>
      </c>
      <c r="CP362" t="s">
        <v>370</v>
      </c>
      <c r="CQ362" t="s">
        <v>370</v>
      </c>
      <c r="CR362" t="s">
        <v>227</v>
      </c>
      <c r="CS362" t="s">
        <v>250</v>
      </c>
      <c r="CT362" t="s">
        <v>219</v>
      </c>
      <c r="CU362" t="s">
        <v>219</v>
      </c>
      <c r="CV362" t="s">
        <v>227</v>
      </c>
      <c r="CW362" t="s">
        <v>227</v>
      </c>
      <c r="CX362" t="s">
        <v>287</v>
      </c>
      <c r="CY362" t="s">
        <v>353</v>
      </c>
      <c r="CZ362" t="s">
        <v>219</v>
      </c>
      <c r="DA362" t="s">
        <v>219</v>
      </c>
      <c r="DB362" t="s">
        <v>230</v>
      </c>
      <c r="DC362" t="s">
        <v>230</v>
      </c>
      <c r="DD362" t="s">
        <v>219</v>
      </c>
      <c r="DI362" t="s">
        <v>2301</v>
      </c>
      <c r="DK362" t="s">
        <v>237</v>
      </c>
      <c r="DL362" t="s">
        <v>233</v>
      </c>
      <c r="DM362" t="s">
        <v>219</v>
      </c>
      <c r="DN362" t="s">
        <v>219</v>
      </c>
      <c r="DO362" t="s">
        <v>414</v>
      </c>
      <c r="DP362" t="s">
        <v>2302</v>
      </c>
      <c r="DR362" t="s">
        <v>2303</v>
      </c>
      <c r="DT362" t="s">
        <v>214</v>
      </c>
      <c r="DU362" t="s">
        <v>214</v>
      </c>
      <c r="DV362" t="s">
        <v>236</v>
      </c>
      <c r="DX362" t="s">
        <v>242</v>
      </c>
      <c r="DY362" t="s">
        <v>242</v>
      </c>
      <c r="DZ362" t="s">
        <v>400</v>
      </c>
      <c r="EA362" t="s">
        <v>242</v>
      </c>
      <c r="EB362" t="s">
        <v>237</v>
      </c>
      <c r="EC362" t="s">
        <v>237</v>
      </c>
      <c r="ED362" t="s">
        <v>237</v>
      </c>
      <c r="EE362" t="s">
        <v>214</v>
      </c>
      <c r="EF362" t="s">
        <v>214</v>
      </c>
      <c r="EG362" t="s">
        <v>214</v>
      </c>
      <c r="EI362" t="s">
        <v>214</v>
      </c>
      <c r="EK362" t="s">
        <v>237</v>
      </c>
      <c r="EL362" t="s">
        <v>237</v>
      </c>
      <c r="EM362" t="s">
        <v>357</v>
      </c>
      <c r="EN362" t="s">
        <v>357</v>
      </c>
      <c r="EO362" t="s">
        <v>240</v>
      </c>
      <c r="EP362" t="s">
        <v>240</v>
      </c>
      <c r="EQ362" t="s">
        <v>214</v>
      </c>
      <c r="ER362" t="s">
        <v>214</v>
      </c>
      <c r="ES362" t="s">
        <v>237</v>
      </c>
      <c r="ET362" t="s">
        <v>237</v>
      </c>
      <c r="EU362" t="s">
        <v>242</v>
      </c>
      <c r="EV362" t="s">
        <v>242</v>
      </c>
      <c r="EW362" t="s">
        <v>243</v>
      </c>
      <c r="EX362" t="s">
        <v>243</v>
      </c>
      <c r="EY362" t="s">
        <v>237</v>
      </c>
      <c r="EZ362" t="s">
        <v>241</v>
      </c>
      <c r="FA362" t="s">
        <v>241</v>
      </c>
      <c r="FB362" t="s">
        <v>237</v>
      </c>
      <c r="FC362" t="s">
        <v>372</v>
      </c>
      <c r="FD362" t="s">
        <v>372</v>
      </c>
      <c r="FE362" t="s">
        <v>226</v>
      </c>
      <c r="FF362" t="s">
        <v>250</v>
      </c>
      <c r="FG362" t="s">
        <v>358</v>
      </c>
      <c r="FH362" t="s">
        <v>390</v>
      </c>
      <c r="FI362" t="s">
        <v>214</v>
      </c>
      <c r="FJ362" t="s">
        <v>214</v>
      </c>
      <c r="FK362" t="s">
        <v>214</v>
      </c>
      <c r="FL362" t="s">
        <v>214</v>
      </c>
      <c r="FM362" t="s">
        <v>292</v>
      </c>
      <c r="FN362" t="s">
        <v>245</v>
      </c>
      <c r="FO362" t="s">
        <v>219</v>
      </c>
      <c r="FP362" t="s">
        <v>219</v>
      </c>
      <c r="FQ362" t="s">
        <v>241</v>
      </c>
      <c r="FR362" t="s">
        <v>241</v>
      </c>
      <c r="FS362" t="s">
        <v>241</v>
      </c>
      <c r="FT362" t="s">
        <v>241</v>
      </c>
      <c r="FU362" t="s">
        <v>219</v>
      </c>
      <c r="FV362" t="s">
        <v>241</v>
      </c>
      <c r="FW362" t="s">
        <v>241</v>
      </c>
      <c r="FX362" t="s">
        <v>241</v>
      </c>
      <c r="FY362" t="s">
        <v>241</v>
      </c>
      <c r="FZ362" t="s">
        <v>341</v>
      </c>
      <c r="GA362" t="s">
        <v>341</v>
      </c>
      <c r="GB362" t="s">
        <v>227</v>
      </c>
      <c r="GC362" t="s">
        <v>244</v>
      </c>
      <c r="GD362" t="s">
        <v>293</v>
      </c>
      <c r="GE362" t="s">
        <v>241</v>
      </c>
      <c r="GF362" t="s">
        <v>249</v>
      </c>
      <c r="GG362" t="s">
        <v>227</v>
      </c>
      <c r="GH362" t="s">
        <v>241</v>
      </c>
      <c r="GI362" t="s">
        <v>244</v>
      </c>
      <c r="GJ362" t="s">
        <v>250</v>
      </c>
      <c r="GK362" t="s">
        <v>226</v>
      </c>
      <c r="GL362" t="s">
        <v>227</v>
      </c>
      <c r="GM362" t="s">
        <v>244</v>
      </c>
      <c r="GN362" t="s">
        <v>219</v>
      </c>
      <c r="GO362" t="s">
        <v>214</v>
      </c>
      <c r="GP362" t="s">
        <v>295</v>
      </c>
      <c r="GQ362" t="s">
        <v>553</v>
      </c>
      <c r="GR362" t="s">
        <v>295</v>
      </c>
      <c r="GS362" t="s">
        <v>214</v>
      </c>
      <c r="GT362" t="s">
        <v>241</v>
      </c>
      <c r="GU362" t="s">
        <v>219</v>
      </c>
      <c r="GV362" t="s">
        <v>575</v>
      </c>
      <c r="GW362" t="s">
        <v>252</v>
      </c>
      <c r="GX362" t="s">
        <v>253</v>
      </c>
      <c r="GY362" t="s">
        <v>2304</v>
      </c>
      <c r="GZ362" t="s">
        <v>241</v>
      </c>
      <c r="HA362" t="s">
        <v>298</v>
      </c>
      <c r="HB362" t="s">
        <v>241</v>
      </c>
      <c r="HC362" t="s">
        <v>883</v>
      </c>
      <c r="HD362" t="s">
        <v>361</v>
      </c>
      <c r="HE362" t="s">
        <v>317</v>
      </c>
      <c r="HF362" t="s">
        <v>241</v>
      </c>
      <c r="HG362" t="s">
        <v>362</v>
      </c>
      <c r="HH362" t="s">
        <v>241</v>
      </c>
      <c r="HI362" t="s">
        <v>241</v>
      </c>
      <c r="HJ362" t="s">
        <v>219</v>
      </c>
      <c r="HK362" t="s">
        <v>241</v>
      </c>
      <c r="HL362" s="12"/>
      <c r="HM362">
        <v>0.5</v>
      </c>
      <c r="HN362">
        <v>1</v>
      </c>
      <c r="HO362">
        <v>0</v>
      </c>
      <c r="HP362">
        <v>1</v>
      </c>
      <c r="HQ362">
        <v>1</v>
      </c>
      <c r="HR362">
        <v>0.5</v>
      </c>
      <c r="HS362">
        <v>0</v>
      </c>
      <c r="HT362">
        <v>1</v>
      </c>
      <c r="HU362">
        <v>0</v>
      </c>
      <c r="HV362">
        <v>0.75</v>
      </c>
      <c r="HW362">
        <v>0.75</v>
      </c>
      <c r="HX362">
        <v>0.5</v>
      </c>
      <c r="HY362">
        <v>1</v>
      </c>
      <c r="HZ362">
        <v>0.5</v>
      </c>
      <c r="IA362" s="4">
        <v>1</v>
      </c>
      <c r="IB362">
        <v>0.5</v>
      </c>
      <c r="IC362">
        <v>0.75</v>
      </c>
      <c r="ID362">
        <v>0.5</v>
      </c>
      <c r="IE362">
        <v>0</v>
      </c>
      <c r="IG362">
        <v>1</v>
      </c>
      <c r="IH362">
        <v>1</v>
      </c>
      <c r="II362">
        <v>1</v>
      </c>
      <c r="IJ362">
        <v>1</v>
      </c>
      <c r="IK362">
        <v>1</v>
      </c>
      <c r="IL362">
        <v>1</v>
      </c>
      <c r="IM362">
        <v>1</v>
      </c>
      <c r="IN362">
        <v>1</v>
      </c>
      <c r="IO362">
        <v>1</v>
      </c>
      <c r="IQ362">
        <v>0</v>
      </c>
      <c r="IS362">
        <f t="shared" si="288"/>
        <v>7.4999999999999997E-2</v>
      </c>
      <c r="IT362">
        <f t="shared" si="289"/>
        <v>0.12</v>
      </c>
      <c r="IU362">
        <f t="shared" si="290"/>
        <v>0</v>
      </c>
      <c r="IV362">
        <f t="shared" si="291"/>
        <v>0.1</v>
      </c>
      <c r="IW362">
        <f t="shared" si="292"/>
        <v>0.08</v>
      </c>
      <c r="IX362">
        <f t="shared" si="293"/>
        <v>6.5000000000000002E-2</v>
      </c>
      <c r="IY362">
        <f t="shared" si="294"/>
        <v>0</v>
      </c>
      <c r="IZ362">
        <f t="shared" si="295"/>
        <v>0.11</v>
      </c>
      <c r="JA362">
        <f t="shared" si="296"/>
        <v>0</v>
      </c>
      <c r="JB362">
        <f t="shared" si="297"/>
        <v>7.5000000000000011E-2</v>
      </c>
      <c r="JC362">
        <f t="shared" si="298"/>
        <v>0.09</v>
      </c>
      <c r="JD362">
        <f t="shared" si="299"/>
        <v>5.5E-2</v>
      </c>
      <c r="JE362">
        <f t="shared" si="300"/>
        <v>7.0000000000000007E-2</v>
      </c>
      <c r="JF362">
        <f t="shared" si="301"/>
        <v>0.06</v>
      </c>
      <c r="JG362" s="5">
        <f t="shared" si="302"/>
        <v>0.05</v>
      </c>
      <c r="JH362">
        <f t="shared" si="303"/>
        <v>0</v>
      </c>
      <c r="JI362">
        <f t="shared" si="303"/>
        <v>0</v>
      </c>
      <c r="JJ362">
        <f t="shared" si="304"/>
        <v>0.1</v>
      </c>
      <c r="JK362">
        <f t="shared" si="305"/>
        <v>0</v>
      </c>
      <c r="JL362" s="6">
        <f t="shared" si="306"/>
        <v>4.6666666666666669E-2</v>
      </c>
      <c r="JM362">
        <f t="shared" si="307"/>
        <v>0.12</v>
      </c>
      <c r="JN362">
        <f t="shared" si="308"/>
        <v>0.05</v>
      </c>
      <c r="JO362">
        <f t="shared" si="309"/>
        <v>0.15</v>
      </c>
      <c r="JP362">
        <f t="shared" si="310"/>
        <v>0.1</v>
      </c>
      <c r="JQ362">
        <f t="shared" si="311"/>
        <v>0.12</v>
      </c>
      <c r="JR362">
        <f t="shared" si="312"/>
        <v>0.11</v>
      </c>
      <c r="JS362">
        <f t="shared" si="313"/>
        <v>0.1</v>
      </c>
      <c r="JT362">
        <f t="shared" si="313"/>
        <v>0.1</v>
      </c>
      <c r="JU362">
        <f t="shared" si="314"/>
        <v>1</v>
      </c>
      <c r="JV362">
        <f t="shared" si="314"/>
        <v>0</v>
      </c>
      <c r="JW362">
        <f t="shared" si="315"/>
        <v>0.15</v>
      </c>
      <c r="JY362">
        <f t="shared" si="316"/>
        <v>2.5000000000000001E-2</v>
      </c>
      <c r="JZ362">
        <f t="shared" si="317"/>
        <v>0.08</v>
      </c>
      <c r="KA362">
        <f t="shared" si="318"/>
        <v>0</v>
      </c>
      <c r="KB362">
        <f t="shared" si="318"/>
        <v>0.02</v>
      </c>
      <c r="KC362">
        <f t="shared" si="319"/>
        <v>0.04</v>
      </c>
      <c r="KD362">
        <f t="shared" si="344"/>
        <v>1.4999999999999999E-2</v>
      </c>
      <c r="KE362">
        <f t="shared" si="344"/>
        <v>0</v>
      </c>
      <c r="KF362">
        <f t="shared" si="344"/>
        <v>0.03</v>
      </c>
      <c r="KG362">
        <f t="shared" si="343"/>
        <v>0</v>
      </c>
      <c r="KH362">
        <f t="shared" si="343"/>
        <v>2.2499999999999999E-2</v>
      </c>
      <c r="KI362">
        <f t="shared" si="343"/>
        <v>2.2499999999999999E-2</v>
      </c>
      <c r="KJ362">
        <f t="shared" si="286"/>
        <v>1.4999999999999999E-2</v>
      </c>
      <c r="KK362">
        <f t="shared" si="320"/>
        <v>0.02</v>
      </c>
      <c r="KL362">
        <f t="shared" si="321"/>
        <v>0.02</v>
      </c>
      <c r="KM362" s="5">
        <f t="shared" si="322"/>
        <v>0.05</v>
      </c>
      <c r="KN362">
        <f t="shared" si="323"/>
        <v>0</v>
      </c>
      <c r="KO362">
        <f t="shared" si="323"/>
        <v>0</v>
      </c>
      <c r="KP362">
        <f t="shared" si="324"/>
        <v>0.03</v>
      </c>
      <c r="KQ362">
        <f t="shared" si="325"/>
        <v>0</v>
      </c>
      <c r="KR362" s="6">
        <f t="shared" si="326"/>
        <v>2.3333333333333334E-2</v>
      </c>
      <c r="KS362">
        <f t="shared" si="327"/>
        <v>0.04</v>
      </c>
      <c r="KT362">
        <f t="shared" si="328"/>
        <v>0.03</v>
      </c>
      <c r="KU362">
        <f t="shared" si="329"/>
        <v>0.04</v>
      </c>
      <c r="KV362">
        <f t="shared" si="330"/>
        <v>0.05</v>
      </c>
      <c r="KW362">
        <f t="shared" si="331"/>
        <v>0.01</v>
      </c>
      <c r="KX362">
        <f t="shared" si="332"/>
        <v>0</v>
      </c>
      <c r="KY362">
        <f t="shared" si="333"/>
        <v>0.04</v>
      </c>
      <c r="KZ362">
        <f t="shared" si="334"/>
        <v>0.03</v>
      </c>
      <c r="LA362">
        <f t="shared" si="335"/>
        <v>1</v>
      </c>
      <c r="LB362">
        <f t="shared" si="335"/>
        <v>0</v>
      </c>
      <c r="LC362">
        <f t="shared" si="336"/>
        <v>0.1</v>
      </c>
      <c r="LE362" t="str">
        <f t="shared" si="342"/>
        <v>Gambie</v>
      </c>
      <c r="LF362">
        <f t="shared" si="337"/>
        <v>0.55000000000000004</v>
      </c>
      <c r="LG362" s="6">
        <f t="shared" si="338"/>
        <v>0.54666666666666663</v>
      </c>
      <c r="LH362">
        <f t="shared" si="339"/>
        <v>0.99999999999999989</v>
      </c>
      <c r="LI362" s="6">
        <f t="shared" si="340"/>
        <v>0.75333333333333341</v>
      </c>
      <c r="LJ362">
        <f t="shared" si="341"/>
        <v>0</v>
      </c>
    </row>
    <row r="363" spans="1:322" x14ac:dyDescent="0.35">
      <c r="A363" s="3">
        <v>44925</v>
      </c>
      <c r="B363" t="s">
        <v>2305</v>
      </c>
      <c r="D363" s="27" t="s">
        <v>321</v>
      </c>
      <c r="E363" s="27" t="s">
        <v>321</v>
      </c>
      <c r="F363" s="27">
        <v>34</v>
      </c>
      <c r="G363" s="27" t="s">
        <v>2288</v>
      </c>
      <c r="H363" s="27" t="s">
        <v>2289</v>
      </c>
      <c r="I363" s="27" t="s">
        <v>2290</v>
      </c>
      <c r="J363" s="27" t="s">
        <v>323</v>
      </c>
      <c r="K363" s="28">
        <v>44515</v>
      </c>
      <c r="L363" s="28">
        <v>44508</v>
      </c>
      <c r="M363" s="28">
        <v>44508</v>
      </c>
      <c r="N363" s="27" t="s">
        <v>261</v>
      </c>
      <c r="O363" s="27" t="s">
        <v>261</v>
      </c>
      <c r="P363" s="27" t="s">
        <v>261</v>
      </c>
      <c r="Q363" s="27" t="s">
        <v>262</v>
      </c>
      <c r="R363" s="28" t="s">
        <v>262</v>
      </c>
      <c r="S363" s="28" t="s">
        <v>262</v>
      </c>
      <c r="T363" s="27" t="s">
        <v>263</v>
      </c>
      <c r="U363" s="27" t="s">
        <v>261</v>
      </c>
      <c r="V363" s="28" t="s">
        <v>262</v>
      </c>
      <c r="W363" s="27" t="s">
        <v>261</v>
      </c>
      <c r="X363" s="28" t="s">
        <v>262</v>
      </c>
      <c r="Y363" s="27" t="s">
        <v>263</v>
      </c>
      <c r="Z363" s="28">
        <v>44543</v>
      </c>
      <c r="AA363" s="27" t="s">
        <v>264</v>
      </c>
      <c r="AB363" s="27" t="s">
        <v>265</v>
      </c>
      <c r="AC363" s="27" t="s">
        <v>432</v>
      </c>
      <c r="AD363" s="27" t="s">
        <v>267</v>
      </c>
      <c r="AE363" s="27" t="s">
        <v>326</v>
      </c>
      <c r="AF363" s="27" t="s">
        <v>327</v>
      </c>
      <c r="AG363" s="29">
        <v>1060</v>
      </c>
      <c r="AH363" s="27" t="s">
        <v>261</v>
      </c>
      <c r="AI363" s="27" t="s">
        <v>262</v>
      </c>
      <c r="AJ363" s="28" t="s">
        <v>262</v>
      </c>
      <c r="AK363" s="27" t="s">
        <v>262</v>
      </c>
      <c r="AL363" s="27" t="s">
        <v>262</v>
      </c>
      <c r="AM363" s="27" t="s">
        <v>262</v>
      </c>
      <c r="AN363" s="27" t="s">
        <v>262</v>
      </c>
      <c r="AO363" s="27" t="s">
        <v>263</v>
      </c>
      <c r="AP363" s="27" t="s">
        <v>261</v>
      </c>
      <c r="AQ363" s="28" t="s">
        <v>262</v>
      </c>
      <c r="AR363" s="27" t="s">
        <v>261</v>
      </c>
      <c r="AS363" s="28" t="s">
        <v>262</v>
      </c>
      <c r="AT363" s="27" t="s">
        <v>261</v>
      </c>
      <c r="AU363" s="28" t="s">
        <v>262</v>
      </c>
      <c r="AV363" s="27" t="s">
        <v>261</v>
      </c>
      <c r="AW363" s="28" t="s">
        <v>262</v>
      </c>
      <c r="AX363" s="27" t="s">
        <v>261</v>
      </c>
      <c r="AY363" s="28" t="s">
        <v>262</v>
      </c>
      <c r="AZ363" s="27" t="s">
        <v>263</v>
      </c>
      <c r="BA363" s="28">
        <v>44509</v>
      </c>
      <c r="BB363" s="27" t="s">
        <v>261</v>
      </c>
      <c r="BC363" s="28" t="s">
        <v>262</v>
      </c>
      <c r="BD363" s="27" t="s">
        <v>263</v>
      </c>
      <c r="BE363" s="30">
        <v>44509</v>
      </c>
      <c r="BF363" t="s">
        <v>206</v>
      </c>
      <c r="BG363" t="s">
        <v>2292</v>
      </c>
      <c r="BH363" t="s">
        <v>208</v>
      </c>
      <c r="BI363" t="s">
        <v>346</v>
      </c>
      <c r="BJ363" t="s">
        <v>210</v>
      </c>
      <c r="BK363" t="s">
        <v>274</v>
      </c>
      <c r="BL363" t="s">
        <v>212</v>
      </c>
      <c r="BM363" t="s">
        <v>347</v>
      </c>
      <c r="BN363" t="s">
        <v>214</v>
      </c>
      <c r="BO363" t="s">
        <v>276</v>
      </c>
      <c r="BP363" t="s">
        <v>219</v>
      </c>
      <c r="BQ363" t="s">
        <v>216</v>
      </c>
      <c r="BR363" t="s">
        <v>2306</v>
      </c>
      <c r="BU363" t="s">
        <v>2306</v>
      </c>
      <c r="BV363" t="s">
        <v>214</v>
      </c>
      <c r="CC363" t="s">
        <v>214</v>
      </c>
      <c r="CG363" t="s">
        <v>219</v>
      </c>
      <c r="CI363" t="s">
        <v>333</v>
      </c>
      <c r="CJ363" t="s">
        <v>2307</v>
      </c>
      <c r="CK363" t="s">
        <v>220</v>
      </c>
      <c r="CL363" t="s">
        <v>336</v>
      </c>
      <c r="CN363" t="s">
        <v>378</v>
      </c>
      <c r="CP363" t="s">
        <v>370</v>
      </c>
      <c r="CQ363" t="s">
        <v>370</v>
      </c>
      <c r="CR363" t="s">
        <v>250</v>
      </c>
      <c r="CS363" t="s">
        <v>244</v>
      </c>
      <c r="CT363" t="s">
        <v>219</v>
      </c>
      <c r="CU363" t="s">
        <v>219</v>
      </c>
      <c r="CV363" t="s">
        <v>227</v>
      </c>
      <c r="CW363" t="s">
        <v>227</v>
      </c>
      <c r="CX363" t="s">
        <v>287</v>
      </c>
      <c r="CY363" t="s">
        <v>353</v>
      </c>
      <c r="CZ363" t="s">
        <v>219</v>
      </c>
      <c r="DA363" t="s">
        <v>219</v>
      </c>
      <c r="DB363" t="s">
        <v>230</v>
      </c>
      <c r="DC363" t="s">
        <v>230</v>
      </c>
      <c r="DD363" t="s">
        <v>219</v>
      </c>
      <c r="DI363" t="s">
        <v>442</v>
      </c>
      <c r="DK363" t="s">
        <v>237</v>
      </c>
      <c r="DL363" t="s">
        <v>237</v>
      </c>
      <c r="DM363" t="s">
        <v>214</v>
      </c>
      <c r="DN363" t="s">
        <v>214</v>
      </c>
      <c r="DO363" t="s">
        <v>414</v>
      </c>
      <c r="DP363" t="s">
        <v>388</v>
      </c>
      <c r="DR363" t="s">
        <v>235</v>
      </c>
      <c r="DT363" t="s">
        <v>214</v>
      </c>
      <c r="DU363" t="s">
        <v>214</v>
      </c>
      <c r="DV363" t="s">
        <v>236</v>
      </c>
      <c r="DX363" t="s">
        <v>242</v>
      </c>
      <c r="DY363" t="s">
        <v>242</v>
      </c>
      <c r="DZ363" t="s">
        <v>238</v>
      </c>
      <c r="EA363" t="s">
        <v>237</v>
      </c>
      <c r="EB363" t="s">
        <v>237</v>
      </c>
      <c r="EC363" t="s">
        <v>237</v>
      </c>
      <c r="ED363" t="s">
        <v>237</v>
      </c>
      <c r="EE363" t="s">
        <v>214</v>
      </c>
      <c r="EF363" t="s">
        <v>214</v>
      </c>
      <c r="EG363" t="s">
        <v>214</v>
      </c>
      <c r="EI363" t="s">
        <v>214</v>
      </c>
      <c r="EK363" t="s">
        <v>242</v>
      </c>
      <c r="EL363" t="s">
        <v>242</v>
      </c>
      <c r="EM363" t="s">
        <v>240</v>
      </c>
      <c r="EN363" t="s">
        <v>486</v>
      </c>
      <c r="EO363" t="s">
        <v>240</v>
      </c>
      <c r="EP363" t="s">
        <v>240</v>
      </c>
      <c r="EQ363" t="s">
        <v>214</v>
      </c>
      <c r="ER363" t="s">
        <v>214</v>
      </c>
      <c r="ES363" t="s">
        <v>237</v>
      </c>
      <c r="ET363" t="s">
        <v>237</v>
      </c>
      <c r="EU363" t="s">
        <v>242</v>
      </c>
      <c r="EV363" t="s">
        <v>242</v>
      </c>
      <c r="EW363" t="s">
        <v>243</v>
      </c>
      <c r="EX363" t="s">
        <v>243</v>
      </c>
      <c r="EY363" t="s">
        <v>237</v>
      </c>
      <c r="EZ363" t="s">
        <v>241</v>
      </c>
      <c r="FA363" t="s">
        <v>241</v>
      </c>
      <c r="FB363" t="s">
        <v>233</v>
      </c>
      <c r="FC363" t="s">
        <v>372</v>
      </c>
      <c r="FD363" t="s">
        <v>372</v>
      </c>
      <c r="FE363" t="s">
        <v>226</v>
      </c>
      <c r="FF363" t="s">
        <v>250</v>
      </c>
      <c r="FG363" t="s">
        <v>358</v>
      </c>
      <c r="FH363" t="s">
        <v>242</v>
      </c>
      <c r="FI363" t="s">
        <v>214</v>
      </c>
      <c r="FJ363" t="s">
        <v>214</v>
      </c>
      <c r="FK363" t="s">
        <v>214</v>
      </c>
      <c r="FL363" t="s">
        <v>214</v>
      </c>
      <c r="FM363" t="s">
        <v>292</v>
      </c>
      <c r="FN363" t="s">
        <v>292</v>
      </c>
      <c r="FO363" t="s">
        <v>219</v>
      </c>
      <c r="FP363" t="s">
        <v>219</v>
      </c>
      <c r="FQ363" t="s">
        <v>241</v>
      </c>
      <c r="FR363" t="s">
        <v>241</v>
      </c>
      <c r="FS363" t="s">
        <v>241</v>
      </c>
      <c r="FT363" t="s">
        <v>241</v>
      </c>
      <c r="FU363" t="s">
        <v>219</v>
      </c>
      <c r="FV363" t="s">
        <v>241</v>
      </c>
      <c r="FW363" t="s">
        <v>241</v>
      </c>
      <c r="FX363" t="s">
        <v>241</v>
      </c>
      <c r="FY363" t="s">
        <v>241</v>
      </c>
      <c r="FZ363" t="s">
        <v>341</v>
      </c>
      <c r="GA363" t="s">
        <v>248</v>
      </c>
      <c r="GB363" t="s">
        <v>226</v>
      </c>
      <c r="GC363" t="s">
        <v>250</v>
      </c>
      <c r="GD363" t="s">
        <v>293</v>
      </c>
      <c r="GE363" t="s">
        <v>241</v>
      </c>
      <c r="GF363" t="s">
        <v>565</v>
      </c>
      <c r="GG363" t="s">
        <v>227</v>
      </c>
      <c r="GH363" t="s">
        <v>241</v>
      </c>
      <c r="GI363" t="s">
        <v>244</v>
      </c>
      <c r="GJ363" t="s">
        <v>227</v>
      </c>
      <c r="GK363" t="s">
        <v>244</v>
      </c>
      <c r="GL363" t="s">
        <v>227</v>
      </c>
      <c r="GM363" t="s">
        <v>244</v>
      </c>
      <c r="GN363" t="s">
        <v>219</v>
      </c>
      <c r="GO363" t="s">
        <v>214</v>
      </c>
      <c r="GP363" t="s">
        <v>295</v>
      </c>
      <c r="GQ363" t="s">
        <v>553</v>
      </c>
      <c r="GR363" t="s">
        <v>295</v>
      </c>
      <c r="GS363" t="s">
        <v>214</v>
      </c>
      <c r="GT363" t="s">
        <v>241</v>
      </c>
      <c r="GU363" t="s">
        <v>214</v>
      </c>
      <c r="GV363" t="s">
        <v>241</v>
      </c>
      <c r="GW363" t="s">
        <v>252</v>
      </c>
      <c r="GX363" t="s">
        <v>253</v>
      </c>
      <c r="GY363" t="s">
        <v>2308</v>
      </c>
      <c r="GZ363" t="s">
        <v>241</v>
      </c>
      <c r="HA363" t="s">
        <v>298</v>
      </c>
      <c r="HB363" t="s">
        <v>241</v>
      </c>
      <c r="HC363" t="s">
        <v>360</v>
      </c>
      <c r="HD363" t="s">
        <v>361</v>
      </c>
      <c r="HE363" t="s">
        <v>317</v>
      </c>
      <c r="HF363" t="s">
        <v>241</v>
      </c>
      <c r="HG363" t="s">
        <v>319</v>
      </c>
      <c r="HH363" t="s">
        <v>241</v>
      </c>
      <c r="HI363" t="s">
        <v>241</v>
      </c>
      <c r="HJ363" t="s">
        <v>219</v>
      </c>
      <c r="HK363" t="s">
        <v>241</v>
      </c>
      <c r="HL363" s="12"/>
      <c r="HM363">
        <v>0.75</v>
      </c>
      <c r="HN363">
        <v>0.5</v>
      </c>
      <c r="HO363">
        <v>0</v>
      </c>
      <c r="HP363">
        <v>1</v>
      </c>
      <c r="HQ363">
        <v>1</v>
      </c>
      <c r="HR363">
        <v>0.5</v>
      </c>
      <c r="HS363">
        <v>1</v>
      </c>
      <c r="HT363">
        <v>1</v>
      </c>
      <c r="HU363">
        <v>0</v>
      </c>
      <c r="HV363">
        <v>0.75</v>
      </c>
      <c r="HW363">
        <v>0.5</v>
      </c>
      <c r="HX363">
        <v>0.5</v>
      </c>
      <c r="HY363">
        <v>1</v>
      </c>
      <c r="HZ363">
        <v>0.75</v>
      </c>
      <c r="IA363" s="4">
        <v>1</v>
      </c>
      <c r="IB363">
        <v>0.5</v>
      </c>
      <c r="IC363">
        <v>0.75</v>
      </c>
      <c r="ID363">
        <v>0.5</v>
      </c>
      <c r="IE363">
        <v>0</v>
      </c>
      <c r="IG363">
        <v>1</v>
      </c>
      <c r="IH363">
        <v>1</v>
      </c>
      <c r="II363">
        <v>1</v>
      </c>
      <c r="IJ363">
        <v>1</v>
      </c>
      <c r="IK363">
        <v>0</v>
      </c>
      <c r="IL363">
        <v>1</v>
      </c>
      <c r="IM363">
        <v>1</v>
      </c>
      <c r="IN363">
        <v>1</v>
      </c>
      <c r="IO363">
        <v>1</v>
      </c>
      <c r="IQ363">
        <v>0</v>
      </c>
      <c r="IS363">
        <f t="shared" si="288"/>
        <v>0.11249999999999999</v>
      </c>
      <c r="IT363">
        <f t="shared" si="289"/>
        <v>0.06</v>
      </c>
      <c r="IU363">
        <f t="shared" si="290"/>
        <v>0</v>
      </c>
      <c r="IV363">
        <f t="shared" si="291"/>
        <v>0.1</v>
      </c>
      <c r="IW363">
        <f t="shared" si="292"/>
        <v>0.08</v>
      </c>
      <c r="IX363">
        <f t="shared" si="293"/>
        <v>6.5000000000000002E-2</v>
      </c>
      <c r="IY363">
        <f t="shared" si="294"/>
        <v>0.1</v>
      </c>
      <c r="IZ363">
        <f t="shared" si="295"/>
        <v>0.11</v>
      </c>
      <c r="JA363">
        <f t="shared" si="296"/>
        <v>0</v>
      </c>
      <c r="JB363">
        <f t="shared" si="297"/>
        <v>7.5000000000000011E-2</v>
      </c>
      <c r="JC363">
        <f t="shared" si="298"/>
        <v>0.06</v>
      </c>
      <c r="JD363">
        <f t="shared" si="299"/>
        <v>5.5E-2</v>
      </c>
      <c r="JE363">
        <f t="shared" si="300"/>
        <v>7.0000000000000007E-2</v>
      </c>
      <c r="JF363">
        <f t="shared" si="301"/>
        <v>0.09</v>
      </c>
      <c r="JG363" s="5">
        <f t="shared" si="302"/>
        <v>0.05</v>
      </c>
      <c r="JH363">
        <f t="shared" si="303"/>
        <v>0</v>
      </c>
      <c r="JI363">
        <f t="shared" si="303"/>
        <v>0</v>
      </c>
      <c r="JJ363">
        <f t="shared" si="304"/>
        <v>0.1</v>
      </c>
      <c r="JK363">
        <f t="shared" si="305"/>
        <v>0</v>
      </c>
      <c r="JL363" s="6">
        <f t="shared" si="306"/>
        <v>0.05</v>
      </c>
      <c r="JM363">
        <f t="shared" si="307"/>
        <v>0.12</v>
      </c>
      <c r="JN363">
        <f t="shared" si="308"/>
        <v>0.05</v>
      </c>
      <c r="JO363">
        <f t="shared" si="309"/>
        <v>0.15</v>
      </c>
      <c r="JP363">
        <f t="shared" si="310"/>
        <v>0.1</v>
      </c>
      <c r="JQ363">
        <f t="shared" si="311"/>
        <v>0</v>
      </c>
      <c r="JR363">
        <f t="shared" si="312"/>
        <v>0.11</v>
      </c>
      <c r="JS363">
        <f t="shared" si="313"/>
        <v>0.1</v>
      </c>
      <c r="JT363">
        <f t="shared" si="313"/>
        <v>0.1</v>
      </c>
      <c r="JU363">
        <f t="shared" si="314"/>
        <v>1</v>
      </c>
      <c r="JV363">
        <f t="shared" si="314"/>
        <v>0</v>
      </c>
      <c r="JW363">
        <f t="shared" si="315"/>
        <v>0.15</v>
      </c>
      <c r="JY363">
        <f t="shared" si="316"/>
        <v>3.7500000000000006E-2</v>
      </c>
      <c r="JZ363">
        <f t="shared" si="317"/>
        <v>0.04</v>
      </c>
      <c r="KA363">
        <f t="shared" si="318"/>
        <v>0</v>
      </c>
      <c r="KB363">
        <f t="shared" si="318"/>
        <v>0.02</v>
      </c>
      <c r="KC363">
        <f t="shared" si="319"/>
        <v>0.04</v>
      </c>
      <c r="KD363">
        <f t="shared" si="344"/>
        <v>1.4999999999999999E-2</v>
      </c>
      <c r="KE363">
        <f t="shared" si="344"/>
        <v>0.03</v>
      </c>
      <c r="KF363">
        <f t="shared" si="344"/>
        <v>0.03</v>
      </c>
      <c r="KG363">
        <f t="shared" si="343"/>
        <v>0</v>
      </c>
      <c r="KH363">
        <f t="shared" si="343"/>
        <v>2.2499999999999999E-2</v>
      </c>
      <c r="KI363">
        <f t="shared" si="343"/>
        <v>1.4999999999999999E-2</v>
      </c>
      <c r="KJ363">
        <f t="shared" si="286"/>
        <v>1.4999999999999999E-2</v>
      </c>
      <c r="KK363">
        <f t="shared" si="320"/>
        <v>0.02</v>
      </c>
      <c r="KL363">
        <f t="shared" si="321"/>
        <v>0.03</v>
      </c>
      <c r="KM363" s="5">
        <f t="shared" si="322"/>
        <v>0.05</v>
      </c>
      <c r="KN363">
        <f t="shared" si="323"/>
        <v>0</v>
      </c>
      <c r="KO363">
        <f t="shared" si="323"/>
        <v>0</v>
      </c>
      <c r="KP363">
        <f t="shared" si="324"/>
        <v>0.03</v>
      </c>
      <c r="KQ363">
        <f t="shared" si="325"/>
        <v>0</v>
      </c>
      <c r="KR363" s="6">
        <f t="shared" si="326"/>
        <v>2.5000000000000001E-2</v>
      </c>
      <c r="KS363">
        <f t="shared" si="327"/>
        <v>0.04</v>
      </c>
      <c r="KT363">
        <f t="shared" si="328"/>
        <v>0.03</v>
      </c>
      <c r="KU363">
        <f t="shared" si="329"/>
        <v>0.04</v>
      </c>
      <c r="KV363">
        <f t="shared" si="330"/>
        <v>0.05</v>
      </c>
      <c r="KW363">
        <f t="shared" si="331"/>
        <v>0</v>
      </c>
      <c r="KX363">
        <f t="shared" si="332"/>
        <v>0</v>
      </c>
      <c r="KY363">
        <f t="shared" si="333"/>
        <v>0.04</v>
      </c>
      <c r="KZ363">
        <f t="shared" si="334"/>
        <v>0.03</v>
      </c>
      <c r="LA363">
        <f t="shared" si="335"/>
        <v>1</v>
      </c>
      <c r="LB363">
        <f t="shared" si="335"/>
        <v>0</v>
      </c>
      <c r="LC363">
        <f t="shared" si="336"/>
        <v>0.1</v>
      </c>
      <c r="LE363" t="str">
        <f t="shared" si="342"/>
        <v>Gambie</v>
      </c>
      <c r="LF363">
        <f t="shared" si="337"/>
        <v>0.62749999999999995</v>
      </c>
      <c r="LG363" s="6">
        <f t="shared" si="338"/>
        <v>0.55000000000000004</v>
      </c>
      <c r="LH363">
        <f t="shared" si="339"/>
        <v>0.87999999999999989</v>
      </c>
      <c r="LI363" s="6">
        <f t="shared" si="340"/>
        <v>0.75000000000000011</v>
      </c>
      <c r="LJ363">
        <f t="shared" si="341"/>
        <v>0</v>
      </c>
    </row>
    <row r="364" spans="1:322" x14ac:dyDescent="0.35">
      <c r="A364" s="3">
        <v>44925</v>
      </c>
      <c r="B364" t="s">
        <v>2309</v>
      </c>
      <c r="D364" s="24" t="s">
        <v>321</v>
      </c>
      <c r="E364" s="24" t="s">
        <v>321</v>
      </c>
      <c r="F364" s="24">
        <v>43</v>
      </c>
      <c r="G364" s="24" t="s">
        <v>2288</v>
      </c>
      <c r="H364" s="24" t="s">
        <v>2289</v>
      </c>
      <c r="I364" s="24" t="s">
        <v>2310</v>
      </c>
      <c r="J364" s="24" t="s">
        <v>323</v>
      </c>
      <c r="K364" s="25">
        <v>44529</v>
      </c>
      <c r="L364" s="25">
        <v>44523</v>
      </c>
      <c r="M364" s="25">
        <v>44523</v>
      </c>
      <c r="N364" s="24" t="s">
        <v>261</v>
      </c>
      <c r="O364" s="24" t="s">
        <v>261</v>
      </c>
      <c r="P364" s="24" t="s">
        <v>261</v>
      </c>
      <c r="Q364" s="24" t="s">
        <v>262</v>
      </c>
      <c r="R364" s="25" t="s">
        <v>262</v>
      </c>
      <c r="S364" s="25" t="s">
        <v>262</v>
      </c>
      <c r="T364" s="24" t="s">
        <v>261</v>
      </c>
      <c r="U364" s="24" t="s">
        <v>261</v>
      </c>
      <c r="V364" s="25" t="s">
        <v>262</v>
      </c>
      <c r="W364" s="24" t="s">
        <v>261</v>
      </c>
      <c r="X364" s="25" t="s">
        <v>262</v>
      </c>
      <c r="Y364" s="24" t="s">
        <v>261</v>
      </c>
      <c r="Z364" s="25" t="s">
        <v>262</v>
      </c>
      <c r="AA364" s="24" t="s">
        <v>262</v>
      </c>
      <c r="AB364" s="24" t="s">
        <v>262</v>
      </c>
      <c r="AC364" s="24" t="s">
        <v>262</v>
      </c>
      <c r="AD364" s="24" t="s">
        <v>262</v>
      </c>
      <c r="AE364" s="24" t="s">
        <v>326</v>
      </c>
      <c r="AF364" s="24" t="s">
        <v>327</v>
      </c>
      <c r="AG364" s="31">
        <v>1060</v>
      </c>
      <c r="AH364" s="24" t="s">
        <v>261</v>
      </c>
      <c r="AI364" s="24" t="s">
        <v>262</v>
      </c>
      <c r="AJ364" s="25" t="s">
        <v>262</v>
      </c>
      <c r="AK364" s="24" t="s">
        <v>262</v>
      </c>
      <c r="AL364" s="24" t="s">
        <v>262</v>
      </c>
      <c r="AM364" s="24" t="s">
        <v>262</v>
      </c>
      <c r="AN364" s="24" t="s">
        <v>262</v>
      </c>
      <c r="AO364" s="27" t="s">
        <v>263</v>
      </c>
      <c r="AP364" s="24" t="s">
        <v>261</v>
      </c>
      <c r="AQ364" s="25" t="s">
        <v>262</v>
      </c>
      <c r="AR364" s="24" t="s">
        <v>261</v>
      </c>
      <c r="AS364" s="25" t="s">
        <v>262</v>
      </c>
      <c r="AT364" s="24" t="s">
        <v>261</v>
      </c>
      <c r="AU364" s="25" t="s">
        <v>262</v>
      </c>
      <c r="AV364" s="24" t="s">
        <v>261</v>
      </c>
      <c r="AW364" s="25" t="s">
        <v>262</v>
      </c>
      <c r="AX364" s="24" t="s">
        <v>261</v>
      </c>
      <c r="AY364" s="25" t="s">
        <v>262</v>
      </c>
      <c r="AZ364" s="24" t="s">
        <v>263</v>
      </c>
      <c r="BA364" s="25">
        <v>44701</v>
      </c>
      <c r="BB364" s="24" t="s">
        <v>261</v>
      </c>
      <c r="BC364" s="25" t="s">
        <v>262</v>
      </c>
      <c r="BD364" s="24" t="s">
        <v>261</v>
      </c>
      <c r="BE364" s="26" t="s">
        <v>262</v>
      </c>
      <c r="BF364" t="s">
        <v>206</v>
      </c>
      <c r="BG364" t="s">
        <v>1782</v>
      </c>
      <c r="BH364" t="s">
        <v>208</v>
      </c>
      <c r="BI364" t="s">
        <v>365</v>
      </c>
      <c r="BJ364" t="s">
        <v>210</v>
      </c>
      <c r="BK364" t="s">
        <v>274</v>
      </c>
      <c r="BL364" t="s">
        <v>212</v>
      </c>
      <c r="BM364" t="s">
        <v>347</v>
      </c>
      <c r="BN364" t="s">
        <v>214</v>
      </c>
      <c r="BO364" t="s">
        <v>215</v>
      </c>
      <c r="BP364" t="s">
        <v>219</v>
      </c>
      <c r="BQ364" t="s">
        <v>216</v>
      </c>
      <c r="BR364" t="s">
        <v>2311</v>
      </c>
      <c r="BU364" t="s">
        <v>2311</v>
      </c>
      <c r="BV364" t="s">
        <v>214</v>
      </c>
      <c r="CC364" t="s">
        <v>214</v>
      </c>
      <c r="CG364" t="s">
        <v>219</v>
      </c>
      <c r="CI364" t="s">
        <v>333</v>
      </c>
      <c r="CJ364" t="s">
        <v>2312</v>
      </c>
      <c r="CK364" t="s">
        <v>220</v>
      </c>
      <c r="CL364" t="s">
        <v>336</v>
      </c>
      <c r="CN364" t="s">
        <v>2313</v>
      </c>
      <c r="CP364" t="s">
        <v>225</v>
      </c>
      <c r="CQ364" t="s">
        <v>370</v>
      </c>
      <c r="CR364" t="s">
        <v>227</v>
      </c>
      <c r="CS364" t="s">
        <v>244</v>
      </c>
      <c r="CT364" t="s">
        <v>219</v>
      </c>
      <c r="CU364" t="s">
        <v>219</v>
      </c>
      <c r="CV364" t="s">
        <v>227</v>
      </c>
      <c r="CW364" t="s">
        <v>227</v>
      </c>
      <c r="CX364" t="s">
        <v>287</v>
      </c>
      <c r="CY364" t="s">
        <v>353</v>
      </c>
      <c r="CZ364" t="s">
        <v>219</v>
      </c>
      <c r="DA364" t="s">
        <v>219</v>
      </c>
      <c r="DB364" t="s">
        <v>230</v>
      </c>
      <c r="DC364" t="s">
        <v>230</v>
      </c>
      <c r="DD364" t="s">
        <v>219</v>
      </c>
      <c r="DI364" t="s">
        <v>2314</v>
      </c>
      <c r="DK364" t="s">
        <v>237</v>
      </c>
      <c r="DL364" t="s">
        <v>233</v>
      </c>
      <c r="DM364" t="s">
        <v>214</v>
      </c>
      <c r="DN364" t="s">
        <v>214</v>
      </c>
      <c r="DO364" t="s">
        <v>288</v>
      </c>
      <c r="DP364" t="s">
        <v>355</v>
      </c>
      <c r="DR364" t="s">
        <v>2315</v>
      </c>
      <c r="DT364" t="s">
        <v>214</v>
      </c>
      <c r="DU364" t="s">
        <v>214</v>
      </c>
      <c r="DV364" t="s">
        <v>2316</v>
      </c>
      <c r="DX364" t="s">
        <v>237</v>
      </c>
      <c r="DY364" t="s">
        <v>237</v>
      </c>
      <c r="DZ364" t="s">
        <v>238</v>
      </c>
      <c r="EA364" t="s">
        <v>237</v>
      </c>
      <c r="EB364" t="s">
        <v>237</v>
      </c>
      <c r="EC364" t="s">
        <v>237</v>
      </c>
      <c r="ED364" t="s">
        <v>237</v>
      </c>
      <c r="EE364" t="s">
        <v>214</v>
      </c>
      <c r="EF364" t="s">
        <v>214</v>
      </c>
      <c r="EG364" t="s">
        <v>214</v>
      </c>
      <c r="EI364" t="s">
        <v>214</v>
      </c>
      <c r="EK364" t="s">
        <v>242</v>
      </c>
      <c r="EL364" t="s">
        <v>242</v>
      </c>
      <c r="EM364" t="s">
        <v>357</v>
      </c>
      <c r="EN364" t="s">
        <v>357</v>
      </c>
      <c r="EO364" t="s">
        <v>357</v>
      </c>
      <c r="EP364" t="s">
        <v>357</v>
      </c>
      <c r="EQ364" t="s">
        <v>214</v>
      </c>
      <c r="ER364" t="s">
        <v>214</v>
      </c>
      <c r="ES364" t="s">
        <v>242</v>
      </c>
      <c r="ET364" t="s">
        <v>242</v>
      </c>
      <c r="EU364" t="s">
        <v>242</v>
      </c>
      <c r="EV364" t="s">
        <v>242</v>
      </c>
      <c r="EW364" t="s">
        <v>243</v>
      </c>
      <c r="EX364" t="s">
        <v>243</v>
      </c>
      <c r="EY364" t="s">
        <v>237</v>
      </c>
      <c r="EZ364" t="s">
        <v>241</v>
      </c>
      <c r="FA364" t="s">
        <v>241</v>
      </c>
      <c r="FB364" t="s">
        <v>237</v>
      </c>
      <c r="FC364" t="s">
        <v>372</v>
      </c>
      <c r="FD364" t="s">
        <v>372</v>
      </c>
      <c r="FE364" t="s">
        <v>226</v>
      </c>
      <c r="FF364" t="s">
        <v>286</v>
      </c>
      <c r="FG364" t="s">
        <v>358</v>
      </c>
      <c r="FH364" t="s">
        <v>242</v>
      </c>
      <c r="FI364" t="s">
        <v>214</v>
      </c>
      <c r="FJ364" t="s">
        <v>214</v>
      </c>
      <c r="FK364" t="s">
        <v>214</v>
      </c>
      <c r="FL364" t="s">
        <v>214</v>
      </c>
      <c r="FM364" t="s">
        <v>292</v>
      </c>
      <c r="FN364" t="s">
        <v>245</v>
      </c>
      <c r="FO364" t="s">
        <v>219</v>
      </c>
      <c r="FP364" t="s">
        <v>219</v>
      </c>
      <c r="FQ364" t="s">
        <v>241</v>
      </c>
      <c r="FR364" t="s">
        <v>241</v>
      </c>
      <c r="FS364" t="s">
        <v>241</v>
      </c>
      <c r="FT364" t="s">
        <v>241</v>
      </c>
      <c r="FU364" t="s">
        <v>219</v>
      </c>
      <c r="FV364" t="s">
        <v>241</v>
      </c>
      <c r="FW364" t="s">
        <v>241</v>
      </c>
      <c r="FX364" t="s">
        <v>241</v>
      </c>
      <c r="FY364" t="s">
        <v>241</v>
      </c>
      <c r="FZ364" t="s">
        <v>341</v>
      </c>
      <c r="GA364" t="s">
        <v>341</v>
      </c>
      <c r="GB364" t="s">
        <v>227</v>
      </c>
      <c r="GC364" t="s">
        <v>244</v>
      </c>
      <c r="GD364" t="s">
        <v>293</v>
      </c>
      <c r="GE364" t="s">
        <v>241</v>
      </c>
      <c r="GF364" t="s">
        <v>249</v>
      </c>
      <c r="GG364" t="s">
        <v>227</v>
      </c>
      <c r="GH364" t="s">
        <v>241</v>
      </c>
      <c r="GI364" t="s">
        <v>244</v>
      </c>
      <c r="GJ364" t="s">
        <v>227</v>
      </c>
      <c r="GK364" t="s">
        <v>244</v>
      </c>
      <c r="GL364" t="s">
        <v>227</v>
      </c>
      <c r="GM364" t="s">
        <v>244</v>
      </c>
      <c r="GN364" t="s">
        <v>219</v>
      </c>
      <c r="GO364" t="s">
        <v>219</v>
      </c>
      <c r="GP364" t="s">
        <v>294</v>
      </c>
      <c r="GQ364" t="s">
        <v>251</v>
      </c>
      <c r="GR364" t="s">
        <v>294</v>
      </c>
      <c r="GS364" t="s">
        <v>214</v>
      </c>
      <c r="GT364" t="s">
        <v>241</v>
      </c>
      <c r="GU364" t="s">
        <v>219</v>
      </c>
      <c r="GV364" t="s">
        <v>575</v>
      </c>
      <c r="GW364" t="s">
        <v>404</v>
      </c>
      <c r="GX364" t="s">
        <v>253</v>
      </c>
      <c r="GY364" t="s">
        <v>1849</v>
      </c>
      <c r="GZ364" t="s">
        <v>241</v>
      </c>
      <c r="HA364" t="s">
        <v>298</v>
      </c>
      <c r="HB364" t="s">
        <v>241</v>
      </c>
      <c r="HC364" t="s">
        <v>315</v>
      </c>
      <c r="HD364" t="s">
        <v>517</v>
      </c>
      <c r="HE364" t="s">
        <v>317</v>
      </c>
      <c r="HF364" t="s">
        <v>241</v>
      </c>
      <c r="HG364" t="s">
        <v>319</v>
      </c>
      <c r="HH364" t="s">
        <v>241</v>
      </c>
      <c r="HI364" t="s">
        <v>241</v>
      </c>
      <c r="HJ364" t="s">
        <v>219</v>
      </c>
      <c r="HK364" t="s">
        <v>241</v>
      </c>
      <c r="HL364" s="12"/>
      <c r="HM364">
        <v>0.75</v>
      </c>
      <c r="HN364">
        <v>1</v>
      </c>
      <c r="HO364">
        <v>0</v>
      </c>
      <c r="HP364">
        <v>1</v>
      </c>
      <c r="HQ364">
        <v>1</v>
      </c>
      <c r="HR364">
        <v>0.5</v>
      </c>
      <c r="HS364">
        <v>1</v>
      </c>
      <c r="HT364">
        <v>1</v>
      </c>
      <c r="HU364">
        <v>0</v>
      </c>
      <c r="HV364">
        <v>0.5</v>
      </c>
      <c r="HW364">
        <v>0.5</v>
      </c>
      <c r="HX364">
        <v>0.5</v>
      </c>
      <c r="HY364">
        <v>1</v>
      </c>
      <c r="HZ364">
        <v>0.75</v>
      </c>
      <c r="IA364" s="4">
        <v>1</v>
      </c>
      <c r="IB364">
        <v>0.75</v>
      </c>
      <c r="IC364">
        <v>0.75</v>
      </c>
      <c r="ID364">
        <v>0.5</v>
      </c>
      <c r="IE364">
        <v>0</v>
      </c>
      <c r="IG364">
        <v>1</v>
      </c>
      <c r="IH364">
        <v>1</v>
      </c>
      <c r="II364">
        <v>1</v>
      </c>
      <c r="IJ364">
        <v>1</v>
      </c>
      <c r="IK364">
        <v>1</v>
      </c>
      <c r="IL364">
        <v>1</v>
      </c>
      <c r="IM364">
        <v>1</v>
      </c>
      <c r="IN364">
        <v>1</v>
      </c>
      <c r="IO364">
        <v>1</v>
      </c>
      <c r="IQ364">
        <v>0</v>
      </c>
      <c r="IS364">
        <f t="shared" si="288"/>
        <v>0.11249999999999999</v>
      </c>
      <c r="IT364">
        <f t="shared" si="289"/>
        <v>0.12</v>
      </c>
      <c r="IU364">
        <f t="shared" si="290"/>
        <v>0</v>
      </c>
      <c r="IV364">
        <f t="shared" si="291"/>
        <v>0.1</v>
      </c>
      <c r="IW364">
        <f t="shared" si="292"/>
        <v>0.08</v>
      </c>
      <c r="IX364">
        <f t="shared" si="293"/>
        <v>6.5000000000000002E-2</v>
      </c>
      <c r="IY364">
        <f t="shared" si="294"/>
        <v>0.1</v>
      </c>
      <c r="IZ364">
        <f t="shared" si="295"/>
        <v>0.11</v>
      </c>
      <c r="JA364">
        <f t="shared" si="296"/>
        <v>0</v>
      </c>
      <c r="JB364">
        <f t="shared" si="297"/>
        <v>0.05</v>
      </c>
      <c r="JC364">
        <f t="shared" si="298"/>
        <v>0.06</v>
      </c>
      <c r="JD364">
        <f t="shared" si="299"/>
        <v>5.5E-2</v>
      </c>
      <c r="JE364">
        <f t="shared" si="300"/>
        <v>7.0000000000000007E-2</v>
      </c>
      <c r="JF364">
        <f t="shared" si="301"/>
        <v>0.09</v>
      </c>
      <c r="JG364" s="5">
        <f t="shared" si="302"/>
        <v>0.05</v>
      </c>
      <c r="JH364">
        <f t="shared" si="303"/>
        <v>0</v>
      </c>
      <c r="JI364">
        <f t="shared" si="303"/>
        <v>0</v>
      </c>
      <c r="JJ364">
        <f t="shared" si="304"/>
        <v>0.1</v>
      </c>
      <c r="JK364">
        <f t="shared" si="305"/>
        <v>0</v>
      </c>
      <c r="JL364" s="6">
        <f t="shared" si="306"/>
        <v>0.05</v>
      </c>
      <c r="JM364">
        <f t="shared" si="307"/>
        <v>0.12</v>
      </c>
      <c r="JN364">
        <f t="shared" si="308"/>
        <v>0.05</v>
      </c>
      <c r="JO364">
        <f t="shared" si="309"/>
        <v>0.15</v>
      </c>
      <c r="JP364">
        <f t="shared" si="310"/>
        <v>0.1</v>
      </c>
      <c r="JQ364">
        <f t="shared" si="311"/>
        <v>0.12</v>
      </c>
      <c r="JR364">
        <f t="shared" si="312"/>
        <v>0.11</v>
      </c>
      <c r="JS364">
        <f t="shared" si="313"/>
        <v>0.1</v>
      </c>
      <c r="JT364">
        <f t="shared" si="313"/>
        <v>0.1</v>
      </c>
      <c r="JU364">
        <f t="shared" si="314"/>
        <v>1</v>
      </c>
      <c r="JV364">
        <f t="shared" si="314"/>
        <v>0</v>
      </c>
      <c r="JW364">
        <f t="shared" si="315"/>
        <v>0.15</v>
      </c>
      <c r="JY364">
        <f t="shared" si="316"/>
        <v>3.7500000000000006E-2</v>
      </c>
      <c r="JZ364">
        <f t="shared" si="317"/>
        <v>0.08</v>
      </c>
      <c r="KA364">
        <f t="shared" si="318"/>
        <v>0</v>
      </c>
      <c r="KB364">
        <f t="shared" si="318"/>
        <v>0.02</v>
      </c>
      <c r="KC364">
        <f t="shared" si="319"/>
        <v>0.04</v>
      </c>
      <c r="KD364">
        <f t="shared" si="344"/>
        <v>1.4999999999999999E-2</v>
      </c>
      <c r="KE364">
        <f t="shared" si="344"/>
        <v>0.03</v>
      </c>
      <c r="KF364">
        <f t="shared" si="344"/>
        <v>0.03</v>
      </c>
      <c r="KG364">
        <f t="shared" si="343"/>
        <v>0</v>
      </c>
      <c r="KH364">
        <f t="shared" si="343"/>
        <v>1.4999999999999999E-2</v>
      </c>
      <c r="KI364">
        <f t="shared" si="343"/>
        <v>1.4999999999999999E-2</v>
      </c>
      <c r="KJ364">
        <f t="shared" si="286"/>
        <v>1.4999999999999999E-2</v>
      </c>
      <c r="KK364">
        <f t="shared" si="320"/>
        <v>0.02</v>
      </c>
      <c r="KL364">
        <f t="shared" si="321"/>
        <v>0.03</v>
      </c>
      <c r="KM364" s="5">
        <f t="shared" si="322"/>
        <v>0.05</v>
      </c>
      <c r="KN364">
        <f t="shared" si="323"/>
        <v>0</v>
      </c>
      <c r="KO364">
        <f t="shared" si="323"/>
        <v>0</v>
      </c>
      <c r="KP364">
        <f t="shared" si="324"/>
        <v>0.03</v>
      </c>
      <c r="KQ364">
        <f t="shared" si="325"/>
        <v>0</v>
      </c>
      <c r="KR364" s="6">
        <f t="shared" si="326"/>
        <v>2.5000000000000001E-2</v>
      </c>
      <c r="KS364">
        <f t="shared" si="327"/>
        <v>0.04</v>
      </c>
      <c r="KT364">
        <f t="shared" si="328"/>
        <v>0.03</v>
      </c>
      <c r="KU364">
        <f t="shared" si="329"/>
        <v>0.04</v>
      </c>
      <c r="KV364">
        <f t="shared" si="330"/>
        <v>0.05</v>
      </c>
      <c r="KW364">
        <f t="shared" si="331"/>
        <v>0.01</v>
      </c>
      <c r="KX364">
        <f t="shared" si="332"/>
        <v>0</v>
      </c>
      <c r="KY364">
        <f t="shared" si="333"/>
        <v>0.04</v>
      </c>
      <c r="KZ364">
        <f t="shared" si="334"/>
        <v>0.03</v>
      </c>
      <c r="LA364">
        <f t="shared" si="335"/>
        <v>1</v>
      </c>
      <c r="LB364">
        <f t="shared" si="335"/>
        <v>0</v>
      </c>
      <c r="LC364">
        <f t="shared" si="336"/>
        <v>0.1</v>
      </c>
      <c r="LE364" t="str">
        <f t="shared" si="342"/>
        <v>Gambie</v>
      </c>
      <c r="LF364">
        <f t="shared" si="337"/>
        <v>0.6875</v>
      </c>
      <c r="LG364" s="6">
        <f t="shared" si="338"/>
        <v>0.52500000000000002</v>
      </c>
      <c r="LH364">
        <f t="shared" si="339"/>
        <v>0.99999999999999989</v>
      </c>
      <c r="LI364" s="6">
        <f t="shared" si="340"/>
        <v>0.79250000000000009</v>
      </c>
      <c r="LJ364">
        <f t="shared" si="341"/>
        <v>0</v>
      </c>
    </row>
    <row r="365" spans="1:322" x14ac:dyDescent="0.35">
      <c r="A365" s="3">
        <v>44877</v>
      </c>
      <c r="B365" t="s">
        <v>2317</v>
      </c>
      <c r="D365" s="27" t="s">
        <v>321</v>
      </c>
      <c r="E365" s="27" t="s">
        <v>321</v>
      </c>
      <c r="F365" s="27">
        <v>30</v>
      </c>
      <c r="G365" s="27" t="s">
        <v>2288</v>
      </c>
      <c r="H365" s="27" t="s">
        <v>2289</v>
      </c>
      <c r="I365" s="27" t="s">
        <v>2290</v>
      </c>
      <c r="J365" s="27" t="s">
        <v>323</v>
      </c>
      <c r="K365" s="28">
        <v>44621</v>
      </c>
      <c r="L365" s="28">
        <v>44613</v>
      </c>
      <c r="M365" s="28">
        <v>44613</v>
      </c>
      <c r="N365" s="27" t="s">
        <v>261</v>
      </c>
      <c r="O365" s="27" t="s">
        <v>261</v>
      </c>
      <c r="P365" s="27" t="s">
        <v>261</v>
      </c>
      <c r="Q365" s="27" t="s">
        <v>262</v>
      </c>
      <c r="R365" s="28" t="s">
        <v>262</v>
      </c>
      <c r="S365" s="28" t="s">
        <v>262</v>
      </c>
      <c r="T365" s="27" t="s">
        <v>263</v>
      </c>
      <c r="U365" s="27" t="s">
        <v>261</v>
      </c>
      <c r="V365" s="28" t="s">
        <v>262</v>
      </c>
      <c r="W365" s="27" t="s">
        <v>261</v>
      </c>
      <c r="X365" s="28" t="s">
        <v>262</v>
      </c>
      <c r="Y365" s="27" t="s">
        <v>263</v>
      </c>
      <c r="Z365" s="28">
        <v>44676</v>
      </c>
      <c r="AA365" s="27" t="s">
        <v>264</v>
      </c>
      <c r="AB365" s="27" t="s">
        <v>265</v>
      </c>
      <c r="AC365" s="27" t="s">
        <v>455</v>
      </c>
      <c r="AD365" s="27" t="s">
        <v>267</v>
      </c>
      <c r="AE365" s="27" t="s">
        <v>326</v>
      </c>
      <c r="AF365" s="27" t="s">
        <v>327</v>
      </c>
      <c r="AG365" s="29">
        <v>1060</v>
      </c>
      <c r="AH365" s="27" t="s">
        <v>261</v>
      </c>
      <c r="AI365" s="27" t="s">
        <v>262</v>
      </c>
      <c r="AJ365" s="28" t="s">
        <v>262</v>
      </c>
      <c r="AK365" s="27" t="s">
        <v>262</v>
      </c>
      <c r="AL365" s="27" t="s">
        <v>262</v>
      </c>
      <c r="AM365" s="27" t="s">
        <v>262</v>
      </c>
      <c r="AN365" s="27" t="s">
        <v>262</v>
      </c>
      <c r="AO365" s="27" t="s">
        <v>263</v>
      </c>
      <c r="AP365" s="27" t="s">
        <v>261</v>
      </c>
      <c r="AQ365" s="28" t="s">
        <v>262</v>
      </c>
      <c r="AR365" s="27" t="s">
        <v>261</v>
      </c>
      <c r="AS365" s="28" t="s">
        <v>262</v>
      </c>
      <c r="AT365" s="27" t="s">
        <v>261</v>
      </c>
      <c r="AU365" s="28" t="s">
        <v>262</v>
      </c>
      <c r="AV365" s="27" t="s">
        <v>261</v>
      </c>
      <c r="AW365" s="28" t="s">
        <v>262</v>
      </c>
      <c r="AX365" s="27" t="s">
        <v>261</v>
      </c>
      <c r="AY365" s="28" t="s">
        <v>262</v>
      </c>
      <c r="AZ365" s="27" t="s">
        <v>263</v>
      </c>
      <c r="BA365" s="28">
        <v>44701</v>
      </c>
      <c r="BB365" s="27" t="s">
        <v>261</v>
      </c>
      <c r="BC365" s="28" t="s">
        <v>262</v>
      </c>
      <c r="BD365" s="27" t="s">
        <v>263</v>
      </c>
      <c r="BE365" s="30">
        <v>44701</v>
      </c>
      <c r="BF365" t="s">
        <v>206</v>
      </c>
      <c r="BG365" t="s">
        <v>2292</v>
      </c>
      <c r="BH365" t="s">
        <v>208</v>
      </c>
      <c r="BI365" t="s">
        <v>384</v>
      </c>
      <c r="BJ365" t="s">
        <v>210</v>
      </c>
      <c r="BK365" t="s">
        <v>211</v>
      </c>
      <c r="BL365" t="s">
        <v>212</v>
      </c>
      <c r="BM365" t="s">
        <v>213</v>
      </c>
      <c r="BN365" t="s">
        <v>214</v>
      </c>
      <c r="BO365" t="s">
        <v>748</v>
      </c>
      <c r="BQ365" t="s">
        <v>216</v>
      </c>
      <c r="BR365" t="s">
        <v>2318</v>
      </c>
      <c r="BU365" t="s">
        <v>2319</v>
      </c>
      <c r="BV365" t="s">
        <v>214</v>
      </c>
      <c r="CG365" t="s">
        <v>219</v>
      </c>
      <c r="CI365" t="s">
        <v>335</v>
      </c>
      <c r="CJ365" t="s">
        <v>2320</v>
      </c>
      <c r="CL365" t="s">
        <v>222</v>
      </c>
      <c r="CN365" t="s">
        <v>223</v>
      </c>
      <c r="CP365" t="s">
        <v>224</v>
      </c>
      <c r="CQ365" t="s">
        <v>225</v>
      </c>
      <c r="CR365" t="s">
        <v>244</v>
      </c>
      <c r="CT365" t="s">
        <v>219</v>
      </c>
      <c r="CV365" t="s">
        <v>227</v>
      </c>
      <c r="CX365" t="s">
        <v>353</v>
      </c>
      <c r="CZ365" t="s">
        <v>219</v>
      </c>
      <c r="DB365" t="s">
        <v>230</v>
      </c>
      <c r="DC365" t="s">
        <v>230</v>
      </c>
      <c r="DD365" t="s">
        <v>214</v>
      </c>
      <c r="DE365" t="s">
        <v>546</v>
      </c>
      <c r="DI365" t="s">
        <v>354</v>
      </c>
      <c r="DK365" t="s">
        <v>237</v>
      </c>
      <c r="DM365" t="s">
        <v>214</v>
      </c>
      <c r="DO365" t="s">
        <v>288</v>
      </c>
      <c r="DP365" t="s">
        <v>399</v>
      </c>
      <c r="DT365" t="s">
        <v>219</v>
      </c>
      <c r="DX365" t="s">
        <v>237</v>
      </c>
      <c r="DZ365" t="s">
        <v>400</v>
      </c>
      <c r="EA365" t="s">
        <v>237</v>
      </c>
      <c r="EC365" t="s">
        <v>242</v>
      </c>
      <c r="EE365" t="s">
        <v>214</v>
      </c>
      <c r="EG365" t="s">
        <v>214</v>
      </c>
      <c r="EK365" t="s">
        <v>233</v>
      </c>
      <c r="EM365" t="s">
        <v>401</v>
      </c>
      <c r="EO365" t="s">
        <v>240</v>
      </c>
      <c r="EQ365" t="s">
        <v>214</v>
      </c>
      <c r="ER365" t="s">
        <v>241</v>
      </c>
      <c r="ES365" t="s">
        <v>237</v>
      </c>
      <c r="ET365" t="s">
        <v>241</v>
      </c>
      <c r="EU365" t="s">
        <v>242</v>
      </c>
      <c r="EV365" t="s">
        <v>241</v>
      </c>
      <c r="EW365" t="s">
        <v>243</v>
      </c>
      <c r="EX365" t="s">
        <v>241</v>
      </c>
      <c r="EY365" t="s">
        <v>237</v>
      </c>
      <c r="EZ365" t="s">
        <v>241</v>
      </c>
      <c r="FA365" t="s">
        <v>241</v>
      </c>
      <c r="FB365" t="s">
        <v>241</v>
      </c>
      <c r="FC365" t="s">
        <v>237</v>
      </c>
      <c r="FD365" t="s">
        <v>241</v>
      </c>
      <c r="FE365" t="s">
        <v>227</v>
      </c>
      <c r="FF365" t="s">
        <v>241</v>
      </c>
      <c r="FG365" t="s">
        <v>239</v>
      </c>
      <c r="FH365" t="s">
        <v>241</v>
      </c>
      <c r="FI365" t="s">
        <v>402</v>
      </c>
      <c r="FJ365" t="s">
        <v>241</v>
      </c>
      <c r="FK365" t="s">
        <v>402</v>
      </c>
      <c r="FL365" t="s">
        <v>241</v>
      </c>
      <c r="FM365" t="s">
        <v>461</v>
      </c>
      <c r="FN365" t="s">
        <v>241</v>
      </c>
      <c r="FO365" t="s">
        <v>214</v>
      </c>
      <c r="FP365" t="s">
        <v>241</v>
      </c>
      <c r="FQ365" t="s">
        <v>500</v>
      </c>
      <c r="FR365" t="s">
        <v>2321</v>
      </c>
      <c r="FS365" t="s">
        <v>247</v>
      </c>
      <c r="FT365" t="s">
        <v>241</v>
      </c>
      <c r="FU365" t="s">
        <v>219</v>
      </c>
      <c r="FV365" t="s">
        <v>241</v>
      </c>
      <c r="FW365" t="s">
        <v>241</v>
      </c>
      <c r="FX365" t="s">
        <v>241</v>
      </c>
      <c r="FY365" t="s">
        <v>241</v>
      </c>
      <c r="FZ365" t="s">
        <v>248</v>
      </c>
      <c r="GA365" t="s">
        <v>241</v>
      </c>
      <c r="GB365" t="s">
        <v>244</v>
      </c>
      <c r="GC365" t="s">
        <v>241</v>
      </c>
      <c r="GD365" t="s">
        <v>565</v>
      </c>
      <c r="GE365" t="s">
        <v>2322</v>
      </c>
      <c r="GF365" t="s">
        <v>241</v>
      </c>
      <c r="GG365" t="s">
        <v>244</v>
      </c>
      <c r="GH365" t="s">
        <v>241</v>
      </c>
      <c r="GI365" t="s">
        <v>241</v>
      </c>
      <c r="GJ365" t="s">
        <v>250</v>
      </c>
      <c r="GK365" t="s">
        <v>241</v>
      </c>
      <c r="GL365" t="s">
        <v>250</v>
      </c>
      <c r="GM365" t="s">
        <v>241</v>
      </c>
      <c r="GN365" t="s">
        <v>214</v>
      </c>
      <c r="GO365" t="s">
        <v>241</v>
      </c>
      <c r="GP365" t="s">
        <v>294</v>
      </c>
      <c r="GQ365" t="s">
        <v>241</v>
      </c>
      <c r="GR365" t="s">
        <v>294</v>
      </c>
      <c r="GS365" t="s">
        <v>214</v>
      </c>
      <c r="GT365" t="s">
        <v>241</v>
      </c>
      <c r="GU365" t="s">
        <v>241</v>
      </c>
      <c r="GV365" t="s">
        <v>241</v>
      </c>
      <c r="GW365" t="s">
        <v>252</v>
      </c>
      <c r="GX365" t="s">
        <v>253</v>
      </c>
      <c r="GY365" t="s">
        <v>254</v>
      </c>
      <c r="GZ365" t="s">
        <v>241</v>
      </c>
      <c r="HA365" t="s">
        <v>239</v>
      </c>
      <c r="HB365" t="s">
        <v>241</v>
      </c>
      <c r="HC365" t="s">
        <v>241</v>
      </c>
      <c r="HD365" t="s">
        <v>241</v>
      </c>
      <c r="HE365" t="s">
        <v>241</v>
      </c>
      <c r="HF365" t="s">
        <v>241</v>
      </c>
      <c r="HG365" t="s">
        <v>241</v>
      </c>
      <c r="HH365" t="s">
        <v>241</v>
      </c>
      <c r="HI365" t="s">
        <v>241</v>
      </c>
      <c r="HJ365" t="s">
        <v>214</v>
      </c>
      <c r="HK365" t="s">
        <v>2323</v>
      </c>
      <c r="HL365" s="12"/>
      <c r="HM365">
        <v>0.5</v>
      </c>
      <c r="HN365">
        <v>0.75</v>
      </c>
      <c r="HO365">
        <v>0</v>
      </c>
      <c r="HP365">
        <v>1</v>
      </c>
      <c r="HQ365">
        <v>1</v>
      </c>
      <c r="HR365">
        <v>0.5</v>
      </c>
      <c r="HS365">
        <v>1</v>
      </c>
      <c r="HT365">
        <v>1</v>
      </c>
      <c r="HU365">
        <v>1</v>
      </c>
      <c r="HV365">
        <v>0.5</v>
      </c>
      <c r="HW365">
        <v>0.5</v>
      </c>
      <c r="HX365">
        <v>0.75</v>
      </c>
      <c r="HY365">
        <v>1</v>
      </c>
      <c r="HZ365">
        <v>0.25</v>
      </c>
      <c r="IA365" s="4">
        <v>1</v>
      </c>
      <c r="IB365">
        <v>0.5</v>
      </c>
      <c r="IC365">
        <v>0.75</v>
      </c>
      <c r="ID365">
        <v>0.5</v>
      </c>
      <c r="IE365">
        <v>0.5</v>
      </c>
      <c r="IG365">
        <v>0</v>
      </c>
      <c r="IH365">
        <v>0.5</v>
      </c>
      <c r="II365">
        <v>0.25</v>
      </c>
      <c r="IJ365">
        <v>0.75</v>
      </c>
      <c r="IK365">
        <v>0.75</v>
      </c>
      <c r="IL365">
        <v>0.5</v>
      </c>
      <c r="IM365">
        <v>0.75</v>
      </c>
      <c r="IN365">
        <v>0</v>
      </c>
      <c r="IO365">
        <v>1</v>
      </c>
      <c r="IQ365">
        <v>1</v>
      </c>
      <c r="IS365">
        <f t="shared" si="288"/>
        <v>7.4999999999999997E-2</v>
      </c>
      <c r="IT365">
        <f t="shared" si="289"/>
        <v>0.09</v>
      </c>
      <c r="IU365">
        <f t="shared" si="290"/>
        <v>0</v>
      </c>
      <c r="IV365">
        <f t="shared" si="291"/>
        <v>0.1</v>
      </c>
      <c r="IW365">
        <f t="shared" si="292"/>
        <v>0.08</v>
      </c>
      <c r="IX365">
        <f t="shared" si="293"/>
        <v>6.5000000000000002E-2</v>
      </c>
      <c r="IY365">
        <f t="shared" si="294"/>
        <v>0.1</v>
      </c>
      <c r="IZ365">
        <f t="shared" si="295"/>
        <v>0.11</v>
      </c>
      <c r="JA365">
        <f t="shared" si="296"/>
        <v>0.13</v>
      </c>
      <c r="JB365">
        <f t="shared" si="297"/>
        <v>0.05</v>
      </c>
      <c r="JC365">
        <f t="shared" si="298"/>
        <v>0.06</v>
      </c>
      <c r="JD365">
        <f t="shared" si="299"/>
        <v>8.2500000000000004E-2</v>
      </c>
      <c r="JE365">
        <f t="shared" si="300"/>
        <v>7.0000000000000007E-2</v>
      </c>
      <c r="JF365">
        <f t="shared" si="301"/>
        <v>0.03</v>
      </c>
      <c r="JG365" s="5">
        <f t="shared" si="302"/>
        <v>0.05</v>
      </c>
      <c r="JH365">
        <f t="shared" si="303"/>
        <v>0</v>
      </c>
      <c r="JI365">
        <f t="shared" si="303"/>
        <v>0</v>
      </c>
      <c r="JJ365">
        <f t="shared" si="304"/>
        <v>0.1</v>
      </c>
      <c r="JK365">
        <f t="shared" si="305"/>
        <v>7.4999999999999997E-2</v>
      </c>
      <c r="JL365" s="6">
        <f t="shared" si="306"/>
        <v>4.3333333333333328E-2</v>
      </c>
      <c r="JM365">
        <f t="shared" si="307"/>
        <v>0</v>
      </c>
      <c r="JN365">
        <f t="shared" si="308"/>
        <v>2.5000000000000001E-2</v>
      </c>
      <c r="JO365">
        <f t="shared" si="309"/>
        <v>3.7499999999999999E-2</v>
      </c>
      <c r="JP365">
        <f t="shared" si="310"/>
        <v>7.5000000000000011E-2</v>
      </c>
      <c r="JQ365">
        <f t="shared" si="311"/>
        <v>0.09</v>
      </c>
      <c r="JR365">
        <f t="shared" si="312"/>
        <v>5.5E-2</v>
      </c>
      <c r="JS365">
        <f t="shared" si="313"/>
        <v>7.5000000000000011E-2</v>
      </c>
      <c r="JT365">
        <f t="shared" si="313"/>
        <v>0</v>
      </c>
      <c r="JU365">
        <f t="shared" si="314"/>
        <v>1</v>
      </c>
      <c r="JV365">
        <f t="shared" si="314"/>
        <v>0</v>
      </c>
      <c r="JW365">
        <f t="shared" si="315"/>
        <v>0.15</v>
      </c>
      <c r="JY365">
        <f t="shared" si="316"/>
        <v>2.5000000000000001E-2</v>
      </c>
      <c r="JZ365">
        <f t="shared" si="317"/>
        <v>0.06</v>
      </c>
      <c r="KA365">
        <f t="shared" si="318"/>
        <v>0</v>
      </c>
      <c r="KB365">
        <f t="shared" si="318"/>
        <v>0.02</v>
      </c>
      <c r="KC365">
        <f t="shared" si="319"/>
        <v>0.04</v>
      </c>
      <c r="KD365">
        <f t="shared" si="344"/>
        <v>1.4999999999999999E-2</v>
      </c>
      <c r="KE365">
        <f t="shared" si="344"/>
        <v>0.03</v>
      </c>
      <c r="KF365">
        <f t="shared" si="344"/>
        <v>0.03</v>
      </c>
      <c r="KG365">
        <f t="shared" si="343"/>
        <v>0.03</v>
      </c>
      <c r="KH365">
        <f t="shared" si="343"/>
        <v>1.4999999999999999E-2</v>
      </c>
      <c r="KI365">
        <f t="shared" si="343"/>
        <v>1.4999999999999999E-2</v>
      </c>
      <c r="KJ365">
        <f t="shared" si="286"/>
        <v>2.2499999999999999E-2</v>
      </c>
      <c r="KK365">
        <f t="shared" si="320"/>
        <v>0.02</v>
      </c>
      <c r="KL365">
        <f t="shared" si="321"/>
        <v>0.01</v>
      </c>
      <c r="KM365" s="5">
        <f t="shared" si="322"/>
        <v>0.05</v>
      </c>
      <c r="KN365">
        <f t="shared" si="323"/>
        <v>0</v>
      </c>
      <c r="KO365">
        <f t="shared" si="323"/>
        <v>0</v>
      </c>
      <c r="KP365">
        <f t="shared" si="324"/>
        <v>0.03</v>
      </c>
      <c r="KQ365">
        <f t="shared" si="325"/>
        <v>1.4999999999999999E-2</v>
      </c>
      <c r="KR365" s="6">
        <f t="shared" si="326"/>
        <v>2.1666666666666664E-2</v>
      </c>
      <c r="KS365">
        <f t="shared" si="327"/>
        <v>0</v>
      </c>
      <c r="KT365">
        <f t="shared" si="328"/>
        <v>1.4999999999999999E-2</v>
      </c>
      <c r="KU365">
        <f t="shared" si="329"/>
        <v>0.01</v>
      </c>
      <c r="KV365">
        <f t="shared" si="330"/>
        <v>3.7500000000000006E-2</v>
      </c>
      <c r="KW365">
        <f t="shared" si="331"/>
        <v>7.4999999999999997E-3</v>
      </c>
      <c r="KX365">
        <f t="shared" si="332"/>
        <v>0</v>
      </c>
      <c r="KY365">
        <f t="shared" si="333"/>
        <v>0.03</v>
      </c>
      <c r="KZ365">
        <f t="shared" si="334"/>
        <v>0</v>
      </c>
      <c r="LA365">
        <f t="shared" si="335"/>
        <v>1</v>
      </c>
      <c r="LB365">
        <f t="shared" si="335"/>
        <v>0</v>
      </c>
      <c r="LC365">
        <f t="shared" si="336"/>
        <v>0.1</v>
      </c>
      <c r="LE365" t="str">
        <f t="shared" si="342"/>
        <v>Gambie</v>
      </c>
      <c r="LF365">
        <f t="shared" si="337"/>
        <v>0.75</v>
      </c>
      <c r="LG365" s="6">
        <f t="shared" si="338"/>
        <v>0.56083333333333329</v>
      </c>
      <c r="LH365">
        <f t="shared" si="339"/>
        <v>0.50750000000000006</v>
      </c>
      <c r="LI365" s="6">
        <f t="shared" si="340"/>
        <v>0.64916666666666667</v>
      </c>
      <c r="LJ365">
        <f t="shared" si="341"/>
        <v>1</v>
      </c>
    </row>
    <row r="366" spans="1:322" x14ac:dyDescent="0.35">
      <c r="A366" s="3">
        <v>44874</v>
      </c>
      <c r="B366" t="s">
        <v>2324</v>
      </c>
      <c r="D366" s="24" t="s">
        <v>321</v>
      </c>
      <c r="E366" s="24" t="s">
        <v>321</v>
      </c>
      <c r="F366" s="24">
        <v>27</v>
      </c>
      <c r="G366" s="24" t="s">
        <v>2288</v>
      </c>
      <c r="H366" s="24" t="s">
        <v>2289</v>
      </c>
      <c r="I366" s="24" t="s">
        <v>2290</v>
      </c>
      <c r="J366" s="24" t="s">
        <v>323</v>
      </c>
      <c r="K366" s="25">
        <v>44655</v>
      </c>
      <c r="L366" s="25">
        <v>44644</v>
      </c>
      <c r="M366" s="25">
        <v>44644</v>
      </c>
      <c r="N366" s="24" t="s">
        <v>261</v>
      </c>
      <c r="O366" s="24" t="s">
        <v>261</v>
      </c>
      <c r="P366" s="24" t="s">
        <v>261</v>
      </c>
      <c r="Q366" s="24" t="s">
        <v>262</v>
      </c>
      <c r="R366" s="25" t="s">
        <v>262</v>
      </c>
      <c r="S366" s="25" t="s">
        <v>262</v>
      </c>
      <c r="T366" s="24" t="s">
        <v>263</v>
      </c>
      <c r="U366" s="24" t="s">
        <v>261</v>
      </c>
      <c r="V366" s="25" t="s">
        <v>262</v>
      </c>
      <c r="W366" s="24" t="s">
        <v>261</v>
      </c>
      <c r="X366" s="25" t="s">
        <v>262</v>
      </c>
      <c r="Y366" s="24" t="s">
        <v>263</v>
      </c>
      <c r="Z366" s="25">
        <v>44729</v>
      </c>
      <c r="AA366" s="24" t="s">
        <v>264</v>
      </c>
      <c r="AB366" s="24" t="s">
        <v>265</v>
      </c>
      <c r="AC366" s="24" t="s">
        <v>455</v>
      </c>
      <c r="AD366" s="24" t="s">
        <v>267</v>
      </c>
      <c r="AE366" s="24" t="s">
        <v>326</v>
      </c>
      <c r="AF366" s="24" t="s">
        <v>327</v>
      </c>
      <c r="AG366" s="31">
        <v>1060</v>
      </c>
      <c r="AH366" s="24" t="s">
        <v>261</v>
      </c>
      <c r="AI366" s="24" t="s">
        <v>262</v>
      </c>
      <c r="AJ366" s="25" t="s">
        <v>262</v>
      </c>
      <c r="AK366" s="24" t="s">
        <v>262</v>
      </c>
      <c r="AL366" s="24" t="s">
        <v>262</v>
      </c>
      <c r="AM366" s="24" t="s">
        <v>262</v>
      </c>
      <c r="AN366" s="24" t="s">
        <v>262</v>
      </c>
      <c r="AO366" s="27" t="s">
        <v>263</v>
      </c>
      <c r="AP366" s="24" t="s">
        <v>261</v>
      </c>
      <c r="AQ366" s="25" t="s">
        <v>262</v>
      </c>
      <c r="AR366" s="24" t="s">
        <v>261</v>
      </c>
      <c r="AS366" s="25" t="s">
        <v>262</v>
      </c>
      <c r="AT366" s="24" t="s">
        <v>261</v>
      </c>
      <c r="AU366" s="25" t="s">
        <v>262</v>
      </c>
      <c r="AV366" s="24" t="s">
        <v>261</v>
      </c>
      <c r="AW366" s="25" t="s">
        <v>262</v>
      </c>
      <c r="AX366" s="24" t="s">
        <v>261</v>
      </c>
      <c r="AY366" s="25" t="s">
        <v>262</v>
      </c>
      <c r="AZ366" s="24" t="s">
        <v>263</v>
      </c>
      <c r="BA366" s="25">
        <v>44701</v>
      </c>
      <c r="BB366" s="24" t="s">
        <v>261</v>
      </c>
      <c r="BC366" s="25" t="s">
        <v>262</v>
      </c>
      <c r="BD366" s="24" t="s">
        <v>263</v>
      </c>
      <c r="BE366" s="26">
        <v>44701</v>
      </c>
      <c r="BF366" t="s">
        <v>206</v>
      </c>
      <c r="BG366" t="s">
        <v>2292</v>
      </c>
      <c r="BH366" t="s">
        <v>208</v>
      </c>
      <c r="BI366" t="s">
        <v>830</v>
      </c>
      <c r="BJ366" t="s">
        <v>210</v>
      </c>
      <c r="BK366" t="s">
        <v>329</v>
      </c>
      <c r="BL366" t="s">
        <v>212</v>
      </c>
      <c r="BM366" t="s">
        <v>409</v>
      </c>
      <c r="BN366" t="s">
        <v>214</v>
      </c>
      <c r="BO366" t="s">
        <v>821</v>
      </c>
      <c r="BP366" t="s">
        <v>219</v>
      </c>
      <c r="BQ366" t="s">
        <v>332</v>
      </c>
      <c r="BV366" t="s">
        <v>214</v>
      </c>
      <c r="CC366" t="s">
        <v>214</v>
      </c>
      <c r="CG366" t="s">
        <v>219</v>
      </c>
      <c r="CI366" t="s">
        <v>333</v>
      </c>
      <c r="CJ366" t="s">
        <v>2325</v>
      </c>
      <c r="CK366" t="s">
        <v>335</v>
      </c>
      <c r="CL366" t="s">
        <v>336</v>
      </c>
      <c r="CN366" t="s">
        <v>2326</v>
      </c>
      <c r="CP366" t="s">
        <v>225</v>
      </c>
      <c r="CQ366" t="s">
        <v>225</v>
      </c>
      <c r="CR366" t="s">
        <v>244</v>
      </c>
      <c r="CS366" t="s">
        <v>244</v>
      </c>
      <c r="CT366" t="s">
        <v>214</v>
      </c>
      <c r="CU366" t="s">
        <v>219</v>
      </c>
      <c r="CV366" t="s">
        <v>244</v>
      </c>
      <c r="CW366" t="s">
        <v>244</v>
      </c>
      <c r="CX366" t="s">
        <v>287</v>
      </c>
      <c r="CY366" t="s">
        <v>353</v>
      </c>
      <c r="CZ366" t="s">
        <v>219</v>
      </c>
      <c r="DA366" t="s">
        <v>219</v>
      </c>
      <c r="DB366" t="s">
        <v>230</v>
      </c>
      <c r="DC366" t="s">
        <v>230</v>
      </c>
      <c r="DD366" t="s">
        <v>219</v>
      </c>
      <c r="DG366" t="s">
        <v>500</v>
      </c>
      <c r="DH366" t="s">
        <v>2327</v>
      </c>
      <c r="DI366" t="s">
        <v>607</v>
      </c>
      <c r="DK366" t="s">
        <v>233</v>
      </c>
      <c r="DL366" t="s">
        <v>233</v>
      </c>
      <c r="DM366" t="s">
        <v>214</v>
      </c>
      <c r="DN366" t="s">
        <v>219</v>
      </c>
      <c r="DO366" t="s">
        <v>288</v>
      </c>
      <c r="DP366" t="s">
        <v>416</v>
      </c>
      <c r="DR366" t="s">
        <v>340</v>
      </c>
      <c r="DT366" t="s">
        <v>219</v>
      </c>
      <c r="DU366" t="s">
        <v>219</v>
      </c>
      <c r="DX366" t="s">
        <v>242</v>
      </c>
      <c r="DY366" t="s">
        <v>242</v>
      </c>
      <c r="DZ366" t="s">
        <v>400</v>
      </c>
      <c r="EA366" t="s">
        <v>242</v>
      </c>
      <c r="EB366" t="s">
        <v>242</v>
      </c>
      <c r="EC366" t="s">
        <v>242</v>
      </c>
      <c r="ED366" t="s">
        <v>242</v>
      </c>
      <c r="EE366" t="s">
        <v>214</v>
      </c>
      <c r="EF366" t="s">
        <v>214</v>
      </c>
      <c r="EG366" t="s">
        <v>214</v>
      </c>
      <c r="EI366" t="s">
        <v>214</v>
      </c>
      <c r="EK366" t="s">
        <v>242</v>
      </c>
      <c r="EL366" t="s">
        <v>242</v>
      </c>
      <c r="EM366" t="s">
        <v>357</v>
      </c>
      <c r="EN366" t="s">
        <v>357</v>
      </c>
      <c r="EO366" t="s">
        <v>240</v>
      </c>
      <c r="EP366" t="s">
        <v>240</v>
      </c>
      <c r="EQ366" t="s">
        <v>214</v>
      </c>
      <c r="ER366" t="s">
        <v>214</v>
      </c>
      <c r="ES366" t="s">
        <v>242</v>
      </c>
      <c r="ET366" t="s">
        <v>242</v>
      </c>
      <c r="EU366" t="s">
        <v>242</v>
      </c>
      <c r="EV366" t="s">
        <v>242</v>
      </c>
      <c r="EW366" t="s">
        <v>243</v>
      </c>
      <c r="EX366" t="s">
        <v>243</v>
      </c>
      <c r="EY366" t="s">
        <v>242</v>
      </c>
      <c r="EZ366" t="s">
        <v>241</v>
      </c>
      <c r="FA366" t="s">
        <v>241</v>
      </c>
      <c r="FB366" t="s">
        <v>242</v>
      </c>
      <c r="FC366" t="s">
        <v>242</v>
      </c>
      <c r="FD366" t="s">
        <v>242</v>
      </c>
      <c r="FE366" t="s">
        <v>250</v>
      </c>
      <c r="FF366" t="s">
        <v>244</v>
      </c>
      <c r="FG366" t="s">
        <v>358</v>
      </c>
      <c r="FH366" t="s">
        <v>358</v>
      </c>
      <c r="FI366" t="s">
        <v>214</v>
      </c>
      <c r="FJ366" t="s">
        <v>214</v>
      </c>
      <c r="FK366" t="s">
        <v>214</v>
      </c>
      <c r="FL366" t="s">
        <v>214</v>
      </c>
      <c r="FM366" t="s">
        <v>292</v>
      </c>
      <c r="FN366" t="s">
        <v>292</v>
      </c>
      <c r="FO366" t="s">
        <v>219</v>
      </c>
      <c r="FP366" t="s">
        <v>219</v>
      </c>
      <c r="FQ366" t="s">
        <v>241</v>
      </c>
      <c r="FR366" t="s">
        <v>241</v>
      </c>
      <c r="FS366" t="s">
        <v>241</v>
      </c>
      <c r="FT366" t="s">
        <v>241</v>
      </c>
      <c r="FU366" t="s">
        <v>219</v>
      </c>
      <c r="FV366" t="s">
        <v>241</v>
      </c>
      <c r="FW366" t="s">
        <v>241</v>
      </c>
      <c r="FX366" t="s">
        <v>241</v>
      </c>
      <c r="FY366" t="s">
        <v>241</v>
      </c>
      <c r="FZ366" t="s">
        <v>341</v>
      </c>
      <c r="GA366" t="s">
        <v>248</v>
      </c>
      <c r="GB366" t="s">
        <v>227</v>
      </c>
      <c r="GC366" t="s">
        <v>227</v>
      </c>
      <c r="GD366" t="s">
        <v>293</v>
      </c>
      <c r="GE366" t="s">
        <v>241</v>
      </c>
      <c r="GF366" t="s">
        <v>293</v>
      </c>
      <c r="GG366" t="s">
        <v>244</v>
      </c>
      <c r="GH366" t="s">
        <v>241</v>
      </c>
      <c r="GI366" t="s">
        <v>250</v>
      </c>
      <c r="GJ366" t="s">
        <v>244</v>
      </c>
      <c r="GK366" t="s">
        <v>244</v>
      </c>
      <c r="GL366" t="s">
        <v>227</v>
      </c>
      <c r="GM366" t="s">
        <v>227</v>
      </c>
      <c r="GN366" t="s">
        <v>219</v>
      </c>
      <c r="GO366" t="s">
        <v>214</v>
      </c>
      <c r="GP366" t="s">
        <v>294</v>
      </c>
      <c r="GQ366" t="s">
        <v>251</v>
      </c>
      <c r="GR366" t="s">
        <v>294</v>
      </c>
      <c r="GS366" t="s">
        <v>214</v>
      </c>
      <c r="GT366" t="s">
        <v>241</v>
      </c>
      <c r="GU366" t="s">
        <v>214</v>
      </c>
      <c r="GV366" t="s">
        <v>241</v>
      </c>
      <c r="GW366" t="s">
        <v>297</v>
      </c>
      <c r="GX366" t="s">
        <v>297</v>
      </c>
      <c r="GY366" t="s">
        <v>254</v>
      </c>
      <c r="GZ366" t="s">
        <v>241</v>
      </c>
      <c r="HA366" t="s">
        <v>298</v>
      </c>
      <c r="HB366" t="s">
        <v>241</v>
      </c>
      <c r="HC366" t="s">
        <v>315</v>
      </c>
      <c r="HD366" t="s">
        <v>316</v>
      </c>
      <c r="HE366" t="s">
        <v>343</v>
      </c>
      <c r="HF366" t="s">
        <v>2328</v>
      </c>
      <c r="HG366" t="s">
        <v>319</v>
      </c>
      <c r="HH366" t="s">
        <v>2329</v>
      </c>
      <c r="HI366" t="s">
        <v>241</v>
      </c>
      <c r="HJ366" t="s">
        <v>219</v>
      </c>
      <c r="HK366" t="s">
        <v>241</v>
      </c>
      <c r="HL366" s="12"/>
      <c r="HM366">
        <v>0.75</v>
      </c>
      <c r="HN366">
        <v>0.75</v>
      </c>
      <c r="HO366">
        <v>1</v>
      </c>
      <c r="HP366">
        <v>0.75</v>
      </c>
      <c r="HQ366">
        <v>1</v>
      </c>
      <c r="HR366">
        <v>0.25</v>
      </c>
      <c r="HS366">
        <v>1</v>
      </c>
      <c r="HT366">
        <v>1</v>
      </c>
      <c r="HU366">
        <v>1</v>
      </c>
      <c r="HV366">
        <v>0.75</v>
      </c>
      <c r="HW366">
        <v>0.75</v>
      </c>
      <c r="HX366">
        <v>0.75</v>
      </c>
      <c r="HY366">
        <v>1</v>
      </c>
      <c r="HZ366">
        <v>0.75</v>
      </c>
      <c r="IA366" s="4">
        <v>1</v>
      </c>
      <c r="IB366">
        <v>0.75</v>
      </c>
      <c r="IC366">
        <v>0.75</v>
      </c>
      <c r="ID366">
        <v>0.75</v>
      </c>
      <c r="IE366">
        <v>0.75</v>
      </c>
      <c r="IG366">
        <v>0.5</v>
      </c>
      <c r="IH366">
        <v>1</v>
      </c>
      <c r="II366">
        <v>1</v>
      </c>
      <c r="IJ366">
        <v>1</v>
      </c>
      <c r="IK366">
        <v>1</v>
      </c>
      <c r="IL366">
        <v>1</v>
      </c>
      <c r="IM366">
        <v>0.75</v>
      </c>
      <c r="IN366">
        <v>1</v>
      </c>
      <c r="IO366">
        <v>1</v>
      </c>
      <c r="IQ366">
        <v>0</v>
      </c>
      <c r="IS366">
        <f t="shared" si="288"/>
        <v>0.11249999999999999</v>
      </c>
      <c r="IT366">
        <f t="shared" si="289"/>
        <v>0.09</v>
      </c>
      <c r="IU366">
        <f t="shared" si="290"/>
        <v>0.08</v>
      </c>
      <c r="IV366">
        <f t="shared" si="291"/>
        <v>7.5000000000000011E-2</v>
      </c>
      <c r="IW366">
        <f t="shared" si="292"/>
        <v>0.08</v>
      </c>
      <c r="IX366">
        <f t="shared" si="293"/>
        <v>3.2500000000000001E-2</v>
      </c>
      <c r="IY366">
        <f t="shared" si="294"/>
        <v>0.1</v>
      </c>
      <c r="IZ366">
        <f t="shared" si="295"/>
        <v>0.11</v>
      </c>
      <c r="JA366">
        <f t="shared" si="296"/>
        <v>0.13</v>
      </c>
      <c r="JB366">
        <f t="shared" si="297"/>
        <v>7.5000000000000011E-2</v>
      </c>
      <c r="JC366">
        <f t="shared" si="298"/>
        <v>0.09</v>
      </c>
      <c r="JD366">
        <f t="shared" si="299"/>
        <v>8.2500000000000004E-2</v>
      </c>
      <c r="JE366">
        <f t="shared" si="300"/>
        <v>7.0000000000000007E-2</v>
      </c>
      <c r="JF366">
        <f t="shared" si="301"/>
        <v>0.09</v>
      </c>
      <c r="JG366" s="5">
        <f t="shared" si="302"/>
        <v>0.05</v>
      </c>
      <c r="JH366">
        <f t="shared" si="303"/>
        <v>0</v>
      </c>
      <c r="JI366">
        <f t="shared" si="303"/>
        <v>0</v>
      </c>
      <c r="JJ366">
        <f t="shared" si="304"/>
        <v>0.15000000000000002</v>
      </c>
      <c r="JK366">
        <f t="shared" si="305"/>
        <v>0.11249999999999999</v>
      </c>
      <c r="JL366" s="6">
        <f t="shared" si="306"/>
        <v>0.06</v>
      </c>
      <c r="JM366">
        <f t="shared" si="307"/>
        <v>0.06</v>
      </c>
      <c r="JN366">
        <f t="shared" si="308"/>
        <v>0.05</v>
      </c>
      <c r="JO366">
        <f t="shared" si="309"/>
        <v>0.15</v>
      </c>
      <c r="JP366">
        <f t="shared" si="310"/>
        <v>0.1</v>
      </c>
      <c r="JQ366">
        <f t="shared" si="311"/>
        <v>0.12</v>
      </c>
      <c r="JR366">
        <f t="shared" si="312"/>
        <v>0.11</v>
      </c>
      <c r="JS366">
        <f t="shared" si="313"/>
        <v>7.5000000000000011E-2</v>
      </c>
      <c r="JT366">
        <f t="shared" si="313"/>
        <v>0.1</v>
      </c>
      <c r="JU366">
        <f t="shared" si="314"/>
        <v>1</v>
      </c>
      <c r="JV366">
        <f t="shared" si="314"/>
        <v>0</v>
      </c>
      <c r="JW366">
        <f t="shared" si="315"/>
        <v>0.15</v>
      </c>
      <c r="JY366">
        <f t="shared" si="316"/>
        <v>3.7500000000000006E-2</v>
      </c>
      <c r="JZ366">
        <f t="shared" si="317"/>
        <v>0.06</v>
      </c>
      <c r="KA366">
        <f t="shared" si="318"/>
        <v>0.02</v>
      </c>
      <c r="KB366">
        <f t="shared" si="318"/>
        <v>1.4999999999999999E-2</v>
      </c>
      <c r="KC366">
        <f t="shared" si="319"/>
        <v>0.04</v>
      </c>
      <c r="KD366">
        <f t="shared" si="344"/>
        <v>7.4999999999999997E-3</v>
      </c>
      <c r="KE366">
        <f t="shared" si="344"/>
        <v>0.03</v>
      </c>
      <c r="KF366">
        <f t="shared" si="344"/>
        <v>0.03</v>
      </c>
      <c r="KG366">
        <f t="shared" si="343"/>
        <v>0.03</v>
      </c>
      <c r="KH366">
        <f t="shared" si="343"/>
        <v>2.2499999999999999E-2</v>
      </c>
      <c r="KI366">
        <f t="shared" si="343"/>
        <v>2.2499999999999999E-2</v>
      </c>
      <c r="KJ366">
        <f t="shared" si="286"/>
        <v>2.2499999999999999E-2</v>
      </c>
      <c r="KK366">
        <f t="shared" si="320"/>
        <v>0.02</v>
      </c>
      <c r="KL366">
        <f t="shared" si="321"/>
        <v>0.03</v>
      </c>
      <c r="KM366" s="5">
        <f t="shared" si="322"/>
        <v>0.05</v>
      </c>
      <c r="KN366">
        <f t="shared" si="323"/>
        <v>0</v>
      </c>
      <c r="KO366">
        <f t="shared" si="323"/>
        <v>0</v>
      </c>
      <c r="KP366">
        <f t="shared" si="324"/>
        <v>4.4999999999999998E-2</v>
      </c>
      <c r="KQ366">
        <f t="shared" si="325"/>
        <v>2.2499999999999999E-2</v>
      </c>
      <c r="KR366" s="6">
        <f t="shared" si="326"/>
        <v>0.03</v>
      </c>
      <c r="KS366">
        <f t="shared" si="327"/>
        <v>0.02</v>
      </c>
      <c r="KT366">
        <f t="shared" si="328"/>
        <v>0.03</v>
      </c>
      <c r="KU366">
        <f t="shared" si="329"/>
        <v>0.04</v>
      </c>
      <c r="KV366">
        <f t="shared" si="330"/>
        <v>0.05</v>
      </c>
      <c r="KW366">
        <f t="shared" si="331"/>
        <v>0.01</v>
      </c>
      <c r="KX366">
        <f t="shared" si="332"/>
        <v>0</v>
      </c>
      <c r="KY366">
        <f t="shared" si="333"/>
        <v>0.03</v>
      </c>
      <c r="KZ366">
        <f t="shared" si="334"/>
        <v>0.03</v>
      </c>
      <c r="LA366">
        <f t="shared" si="335"/>
        <v>1</v>
      </c>
      <c r="LB366">
        <f t="shared" si="335"/>
        <v>0</v>
      </c>
      <c r="LC366">
        <f t="shared" si="336"/>
        <v>0.1</v>
      </c>
      <c r="LE366" t="str">
        <f t="shared" si="342"/>
        <v>Gambie</v>
      </c>
      <c r="LF366">
        <f t="shared" si="337"/>
        <v>0.80999999999999994</v>
      </c>
      <c r="LG366" s="6">
        <f t="shared" si="338"/>
        <v>0.78</v>
      </c>
      <c r="LH366">
        <f t="shared" si="339"/>
        <v>0.91500000000000004</v>
      </c>
      <c r="LI366" s="6">
        <f t="shared" si="340"/>
        <v>0.8450000000000002</v>
      </c>
      <c r="LJ366">
        <f t="shared" si="341"/>
        <v>0</v>
      </c>
    </row>
    <row r="367" spans="1:322" x14ac:dyDescent="0.35">
      <c r="A367" s="3">
        <v>44881</v>
      </c>
      <c r="B367" t="s">
        <v>2330</v>
      </c>
      <c r="D367" s="27" t="s">
        <v>257</v>
      </c>
      <c r="E367" s="27" t="s">
        <v>257</v>
      </c>
      <c r="F367" s="27">
        <v>47</v>
      </c>
      <c r="G367" s="27" t="s">
        <v>2288</v>
      </c>
      <c r="H367" s="27" t="s">
        <v>2289</v>
      </c>
      <c r="I367" s="27" t="s">
        <v>2331</v>
      </c>
      <c r="J367" s="27" t="s">
        <v>323</v>
      </c>
      <c r="K367" s="28">
        <v>44693</v>
      </c>
      <c r="L367" s="28">
        <v>44685</v>
      </c>
      <c r="M367" s="28">
        <v>44685</v>
      </c>
      <c r="N367" s="27" t="s">
        <v>261</v>
      </c>
      <c r="O367" s="27" t="s">
        <v>261</v>
      </c>
      <c r="P367" s="27" t="s">
        <v>261</v>
      </c>
      <c r="Q367" s="27" t="s">
        <v>262</v>
      </c>
      <c r="R367" s="28" t="s">
        <v>262</v>
      </c>
      <c r="S367" s="28" t="s">
        <v>262</v>
      </c>
      <c r="T367" s="27" t="s">
        <v>263</v>
      </c>
      <c r="U367" s="27" t="s">
        <v>261</v>
      </c>
      <c r="V367" s="28" t="s">
        <v>262</v>
      </c>
      <c r="W367" s="27" t="s">
        <v>261</v>
      </c>
      <c r="X367" s="28" t="s">
        <v>262</v>
      </c>
      <c r="Y367" s="27" t="s">
        <v>263</v>
      </c>
      <c r="Z367" s="28">
        <v>44725</v>
      </c>
      <c r="AA367" s="27" t="s">
        <v>264</v>
      </c>
      <c r="AB367" s="27" t="s">
        <v>265</v>
      </c>
      <c r="AC367" s="27" t="s">
        <v>2291</v>
      </c>
      <c r="AD367" s="27" t="s">
        <v>267</v>
      </c>
      <c r="AE367" s="27" t="s">
        <v>326</v>
      </c>
      <c r="AF367" s="27" t="s">
        <v>327</v>
      </c>
      <c r="AG367" s="29">
        <v>1060</v>
      </c>
      <c r="AH367" s="27" t="s">
        <v>261</v>
      </c>
      <c r="AI367" s="27" t="s">
        <v>262</v>
      </c>
      <c r="AJ367" s="28" t="s">
        <v>262</v>
      </c>
      <c r="AK367" s="27" t="s">
        <v>262</v>
      </c>
      <c r="AL367" s="27" t="s">
        <v>262</v>
      </c>
      <c r="AM367" s="27" t="s">
        <v>262</v>
      </c>
      <c r="AN367" s="27" t="s">
        <v>262</v>
      </c>
      <c r="AO367" s="27" t="s">
        <v>261</v>
      </c>
      <c r="AP367" s="27" t="s">
        <v>261</v>
      </c>
      <c r="AQ367" s="28" t="s">
        <v>262</v>
      </c>
      <c r="AR367" s="27" t="s">
        <v>261</v>
      </c>
      <c r="AS367" s="28" t="s">
        <v>262</v>
      </c>
      <c r="AT367" s="27" t="s">
        <v>261</v>
      </c>
      <c r="AU367" s="28" t="s">
        <v>262</v>
      </c>
      <c r="AV367" s="27" t="s">
        <v>261</v>
      </c>
      <c r="AW367" s="28" t="s">
        <v>262</v>
      </c>
      <c r="AX367" s="27" t="s">
        <v>261</v>
      </c>
      <c r="AY367" s="28" t="s">
        <v>262</v>
      </c>
      <c r="AZ367" s="27" t="s">
        <v>262</v>
      </c>
      <c r="BA367" s="27" t="s">
        <v>262</v>
      </c>
      <c r="BB367" s="27" t="s">
        <v>261</v>
      </c>
      <c r="BC367" s="28" t="s">
        <v>262</v>
      </c>
      <c r="BD367" s="27" t="s">
        <v>261</v>
      </c>
      <c r="BE367" s="30" t="s">
        <v>262</v>
      </c>
      <c r="BF367" t="s">
        <v>206</v>
      </c>
      <c r="BG367" t="s">
        <v>2331</v>
      </c>
      <c r="BH367" t="s">
        <v>208</v>
      </c>
      <c r="BI367" t="s">
        <v>2332</v>
      </c>
      <c r="BJ367" t="s">
        <v>210</v>
      </c>
      <c r="BK367" t="s">
        <v>211</v>
      </c>
      <c r="BL367" t="s">
        <v>212</v>
      </c>
      <c r="BM367" t="s">
        <v>213</v>
      </c>
      <c r="BN367" t="s">
        <v>214</v>
      </c>
      <c r="BO367" t="s">
        <v>748</v>
      </c>
      <c r="BQ367" t="s">
        <v>216</v>
      </c>
      <c r="BR367" t="s">
        <v>2333</v>
      </c>
      <c r="BU367" t="s">
        <v>434</v>
      </c>
      <c r="BV367" t="s">
        <v>214</v>
      </c>
      <c r="CG367" t="s">
        <v>219</v>
      </c>
      <c r="CI367" t="s">
        <v>220</v>
      </c>
      <c r="CJ367" t="s">
        <v>2334</v>
      </c>
      <c r="CL367" t="s">
        <v>222</v>
      </c>
      <c r="CN367" t="s">
        <v>223</v>
      </c>
      <c r="CP367" t="s">
        <v>413</v>
      </c>
      <c r="CQ367" t="s">
        <v>285</v>
      </c>
      <c r="CR367" t="s">
        <v>250</v>
      </c>
      <c r="CT367" t="s">
        <v>219</v>
      </c>
      <c r="CV367" t="s">
        <v>227</v>
      </c>
      <c r="CX367" t="s">
        <v>353</v>
      </c>
      <c r="CZ367" t="s">
        <v>219</v>
      </c>
      <c r="DB367" t="s">
        <v>398</v>
      </c>
      <c r="DC367" t="s">
        <v>398</v>
      </c>
      <c r="DD367" t="s">
        <v>219</v>
      </c>
      <c r="DI367" t="s">
        <v>2335</v>
      </c>
      <c r="DK367" t="s">
        <v>233</v>
      </c>
      <c r="DM367" t="s">
        <v>214</v>
      </c>
      <c r="DO367" t="s">
        <v>288</v>
      </c>
      <c r="DP367" t="s">
        <v>399</v>
      </c>
      <c r="DT367" t="s">
        <v>219</v>
      </c>
      <c r="DX367" t="s">
        <v>237</v>
      </c>
      <c r="DZ367" t="s">
        <v>238</v>
      </c>
      <c r="EA367" t="s">
        <v>237</v>
      </c>
      <c r="EC367" t="s">
        <v>237</v>
      </c>
      <c r="EE367" t="s">
        <v>214</v>
      </c>
      <c r="EG367" t="s">
        <v>214</v>
      </c>
      <c r="EK367" t="s">
        <v>233</v>
      </c>
      <c r="EM367" t="s">
        <v>401</v>
      </c>
      <c r="EO367" t="s">
        <v>240</v>
      </c>
      <c r="EQ367" t="s">
        <v>214</v>
      </c>
      <c r="ER367" t="s">
        <v>241</v>
      </c>
      <c r="ES367" t="s">
        <v>237</v>
      </c>
      <c r="ET367" t="s">
        <v>241</v>
      </c>
      <c r="EU367" t="s">
        <v>237</v>
      </c>
      <c r="EV367" t="s">
        <v>241</v>
      </c>
      <c r="EW367" t="s">
        <v>243</v>
      </c>
      <c r="EX367" t="s">
        <v>241</v>
      </c>
      <c r="EY367" t="s">
        <v>237</v>
      </c>
      <c r="EZ367" t="s">
        <v>241</v>
      </c>
      <c r="FA367" t="s">
        <v>241</v>
      </c>
      <c r="FB367" t="s">
        <v>241</v>
      </c>
      <c r="FC367" t="s">
        <v>237</v>
      </c>
      <c r="FD367" t="s">
        <v>241</v>
      </c>
      <c r="FE367" t="s">
        <v>227</v>
      </c>
      <c r="FF367" t="s">
        <v>241</v>
      </c>
      <c r="FG367" t="s">
        <v>239</v>
      </c>
      <c r="FH367" t="s">
        <v>241</v>
      </c>
      <c r="FI367" t="s">
        <v>402</v>
      </c>
      <c r="FJ367" t="s">
        <v>241</v>
      </c>
      <c r="FK367" t="s">
        <v>214</v>
      </c>
      <c r="FL367" t="s">
        <v>241</v>
      </c>
      <c r="FM367" t="s">
        <v>461</v>
      </c>
      <c r="FN367" t="s">
        <v>241</v>
      </c>
      <c r="FO367" t="s">
        <v>219</v>
      </c>
      <c r="FP367" t="s">
        <v>241</v>
      </c>
      <c r="FQ367" t="s">
        <v>241</v>
      </c>
      <c r="FR367" t="s">
        <v>241</v>
      </c>
      <c r="FS367" t="s">
        <v>241</v>
      </c>
      <c r="FT367" t="s">
        <v>241</v>
      </c>
      <c r="FU367" t="s">
        <v>219</v>
      </c>
      <c r="FV367" t="s">
        <v>241</v>
      </c>
      <c r="FW367" t="s">
        <v>241</v>
      </c>
      <c r="FX367" t="s">
        <v>241</v>
      </c>
      <c r="FY367" t="s">
        <v>241</v>
      </c>
      <c r="FZ367" t="s">
        <v>335</v>
      </c>
      <c r="GA367" t="s">
        <v>241</v>
      </c>
      <c r="GB367" t="s">
        <v>244</v>
      </c>
      <c r="GC367" t="s">
        <v>241</v>
      </c>
      <c r="GD367" t="s">
        <v>249</v>
      </c>
      <c r="GE367" t="s">
        <v>241</v>
      </c>
      <c r="GF367" t="s">
        <v>241</v>
      </c>
      <c r="GG367" t="s">
        <v>244</v>
      </c>
      <c r="GH367" t="s">
        <v>241</v>
      </c>
      <c r="GI367" t="s">
        <v>241</v>
      </c>
      <c r="GJ367" t="s">
        <v>250</v>
      </c>
      <c r="GK367" t="s">
        <v>241</v>
      </c>
      <c r="GL367" t="s">
        <v>250</v>
      </c>
      <c r="GM367" t="s">
        <v>241</v>
      </c>
      <c r="GN367" t="s">
        <v>214</v>
      </c>
      <c r="GO367" t="s">
        <v>241</v>
      </c>
      <c r="GP367" t="s">
        <v>295</v>
      </c>
      <c r="GQ367" t="s">
        <v>241</v>
      </c>
      <c r="GR367" t="s">
        <v>294</v>
      </c>
      <c r="GS367" t="s">
        <v>214</v>
      </c>
      <c r="GT367" t="s">
        <v>241</v>
      </c>
      <c r="GU367" t="s">
        <v>241</v>
      </c>
      <c r="GV367" t="s">
        <v>241</v>
      </c>
      <c r="GW367" t="s">
        <v>252</v>
      </c>
      <c r="GX367" t="s">
        <v>253</v>
      </c>
      <c r="GY367" t="s">
        <v>254</v>
      </c>
      <c r="GZ367" t="s">
        <v>241</v>
      </c>
      <c r="HA367" t="s">
        <v>239</v>
      </c>
      <c r="HB367" t="s">
        <v>241</v>
      </c>
      <c r="HC367" t="s">
        <v>241</v>
      </c>
      <c r="HD367" t="s">
        <v>241</v>
      </c>
      <c r="HE367" t="s">
        <v>241</v>
      </c>
      <c r="HF367" t="s">
        <v>241</v>
      </c>
      <c r="HG367" t="s">
        <v>241</v>
      </c>
      <c r="HH367" t="s">
        <v>241</v>
      </c>
      <c r="HI367" t="s">
        <v>241</v>
      </c>
      <c r="HJ367" t="s">
        <v>219</v>
      </c>
      <c r="HK367" t="s">
        <v>462</v>
      </c>
      <c r="HL367" s="12"/>
      <c r="HM367">
        <v>0.25</v>
      </c>
      <c r="HN367">
        <v>0.5</v>
      </c>
      <c r="HO367">
        <v>0</v>
      </c>
      <c r="HP367">
        <v>1</v>
      </c>
      <c r="HQ367">
        <v>0.5</v>
      </c>
      <c r="HR367">
        <v>0.25</v>
      </c>
      <c r="HS367">
        <v>1</v>
      </c>
      <c r="HT367">
        <v>1</v>
      </c>
      <c r="HU367">
        <v>1</v>
      </c>
      <c r="HV367">
        <v>0.5</v>
      </c>
      <c r="HW367">
        <v>0.5</v>
      </c>
      <c r="HX367">
        <v>0.5</v>
      </c>
      <c r="HY367">
        <v>1</v>
      </c>
      <c r="HZ367">
        <v>0.25</v>
      </c>
      <c r="IA367" s="4">
        <v>1</v>
      </c>
      <c r="IB367">
        <v>0.5</v>
      </c>
      <c r="IC367">
        <v>0.5</v>
      </c>
      <c r="ID367">
        <v>0.5</v>
      </c>
      <c r="IE367">
        <v>0.5</v>
      </c>
      <c r="IG367">
        <v>0</v>
      </c>
      <c r="IH367">
        <v>0.5</v>
      </c>
      <c r="II367">
        <v>0.25</v>
      </c>
      <c r="IJ367">
        <v>0.5</v>
      </c>
      <c r="IK367">
        <v>0.75</v>
      </c>
      <c r="IL367">
        <v>0.75</v>
      </c>
      <c r="IM367">
        <v>0.75</v>
      </c>
      <c r="IN367">
        <v>0</v>
      </c>
      <c r="IO367">
        <v>1</v>
      </c>
      <c r="IQ367">
        <v>1</v>
      </c>
      <c r="IS367">
        <f t="shared" si="288"/>
        <v>3.7499999999999999E-2</v>
      </c>
      <c r="IT367">
        <f t="shared" si="289"/>
        <v>0.06</v>
      </c>
      <c r="IU367">
        <f t="shared" si="290"/>
        <v>0</v>
      </c>
      <c r="IV367">
        <f t="shared" si="291"/>
        <v>0.1</v>
      </c>
      <c r="IW367">
        <f t="shared" si="292"/>
        <v>0.04</v>
      </c>
      <c r="IX367">
        <f t="shared" si="293"/>
        <v>3.2500000000000001E-2</v>
      </c>
      <c r="IY367">
        <f t="shared" si="294"/>
        <v>0.1</v>
      </c>
      <c r="IZ367">
        <f t="shared" si="295"/>
        <v>0.11</v>
      </c>
      <c r="JA367">
        <f t="shared" si="296"/>
        <v>0.13</v>
      </c>
      <c r="JB367">
        <f t="shared" si="297"/>
        <v>0.05</v>
      </c>
      <c r="JC367">
        <f t="shared" si="298"/>
        <v>0.06</v>
      </c>
      <c r="JD367">
        <f t="shared" si="299"/>
        <v>5.5E-2</v>
      </c>
      <c r="JE367">
        <f t="shared" si="300"/>
        <v>7.0000000000000007E-2</v>
      </c>
      <c r="JF367">
        <f t="shared" si="301"/>
        <v>0.03</v>
      </c>
      <c r="JG367" s="5">
        <f t="shared" si="302"/>
        <v>0.05</v>
      </c>
      <c r="JH367">
        <f t="shared" si="303"/>
        <v>0</v>
      </c>
      <c r="JI367">
        <f t="shared" si="303"/>
        <v>0</v>
      </c>
      <c r="JJ367">
        <f t="shared" si="304"/>
        <v>0.1</v>
      </c>
      <c r="JK367">
        <f t="shared" si="305"/>
        <v>7.4999999999999997E-2</v>
      </c>
      <c r="JL367" s="6">
        <f t="shared" si="306"/>
        <v>3.6666666666666667E-2</v>
      </c>
      <c r="JM367">
        <f t="shared" si="307"/>
        <v>0</v>
      </c>
      <c r="JN367">
        <f t="shared" si="308"/>
        <v>2.5000000000000001E-2</v>
      </c>
      <c r="JO367">
        <f t="shared" si="309"/>
        <v>3.7499999999999999E-2</v>
      </c>
      <c r="JP367">
        <f t="shared" si="310"/>
        <v>0.05</v>
      </c>
      <c r="JQ367">
        <f t="shared" si="311"/>
        <v>0.09</v>
      </c>
      <c r="JR367">
        <f t="shared" si="312"/>
        <v>8.2500000000000004E-2</v>
      </c>
      <c r="JS367">
        <f t="shared" si="313"/>
        <v>7.5000000000000011E-2</v>
      </c>
      <c r="JT367">
        <f t="shared" si="313"/>
        <v>0</v>
      </c>
      <c r="JU367">
        <f t="shared" si="314"/>
        <v>1</v>
      </c>
      <c r="JV367">
        <f t="shared" si="314"/>
        <v>0</v>
      </c>
      <c r="JW367">
        <f t="shared" si="315"/>
        <v>0.15</v>
      </c>
      <c r="JY367">
        <f t="shared" si="316"/>
        <v>1.2500000000000001E-2</v>
      </c>
      <c r="JZ367">
        <f t="shared" si="317"/>
        <v>0.04</v>
      </c>
      <c r="KA367">
        <f t="shared" si="318"/>
        <v>0</v>
      </c>
      <c r="KB367">
        <f t="shared" si="318"/>
        <v>0.02</v>
      </c>
      <c r="KC367">
        <f t="shared" si="319"/>
        <v>0.02</v>
      </c>
      <c r="KD367">
        <f t="shared" si="344"/>
        <v>7.4999999999999997E-3</v>
      </c>
      <c r="KE367">
        <f t="shared" si="344"/>
        <v>0.03</v>
      </c>
      <c r="KF367">
        <f t="shared" si="344"/>
        <v>0.03</v>
      </c>
      <c r="KG367">
        <f t="shared" si="343"/>
        <v>0.03</v>
      </c>
      <c r="KH367">
        <f t="shared" si="343"/>
        <v>1.4999999999999999E-2</v>
      </c>
      <c r="KI367">
        <f t="shared" si="343"/>
        <v>1.4999999999999999E-2</v>
      </c>
      <c r="KJ367">
        <f t="shared" si="286"/>
        <v>1.4999999999999999E-2</v>
      </c>
      <c r="KK367">
        <f t="shared" si="320"/>
        <v>0.02</v>
      </c>
      <c r="KL367">
        <f t="shared" si="321"/>
        <v>0.01</v>
      </c>
      <c r="KM367" s="5">
        <f t="shared" si="322"/>
        <v>0.05</v>
      </c>
      <c r="KN367">
        <f t="shared" si="323"/>
        <v>0</v>
      </c>
      <c r="KO367">
        <f t="shared" si="323"/>
        <v>0</v>
      </c>
      <c r="KP367">
        <f t="shared" si="324"/>
        <v>0.03</v>
      </c>
      <c r="KQ367">
        <f t="shared" si="325"/>
        <v>1.4999999999999999E-2</v>
      </c>
      <c r="KR367" s="6">
        <f t="shared" si="326"/>
        <v>1.8333333333333333E-2</v>
      </c>
      <c r="KS367">
        <f t="shared" si="327"/>
        <v>0</v>
      </c>
      <c r="KT367">
        <f t="shared" si="328"/>
        <v>1.4999999999999999E-2</v>
      </c>
      <c r="KU367">
        <f t="shared" si="329"/>
        <v>0.01</v>
      </c>
      <c r="KV367">
        <f t="shared" si="330"/>
        <v>2.5000000000000001E-2</v>
      </c>
      <c r="KW367">
        <f t="shared" si="331"/>
        <v>7.4999999999999997E-3</v>
      </c>
      <c r="KX367">
        <f t="shared" si="332"/>
        <v>0</v>
      </c>
      <c r="KY367">
        <f t="shared" si="333"/>
        <v>0.03</v>
      </c>
      <c r="KZ367">
        <f t="shared" si="334"/>
        <v>0</v>
      </c>
      <c r="LA367">
        <f t="shared" si="335"/>
        <v>1</v>
      </c>
      <c r="LB367">
        <f t="shared" si="335"/>
        <v>0</v>
      </c>
      <c r="LC367">
        <f t="shared" si="336"/>
        <v>0.1</v>
      </c>
      <c r="LE367" t="str">
        <f t="shared" si="342"/>
        <v>Gambie</v>
      </c>
      <c r="LF367">
        <f t="shared" si="337"/>
        <v>0.61</v>
      </c>
      <c r="LG367" s="6">
        <f t="shared" si="338"/>
        <v>0.52666666666666673</v>
      </c>
      <c r="LH367">
        <f t="shared" si="339"/>
        <v>0.51</v>
      </c>
      <c r="LI367" s="6">
        <f t="shared" si="340"/>
        <v>0.56583333333333341</v>
      </c>
      <c r="LJ367">
        <f t="shared" si="341"/>
        <v>1</v>
      </c>
    </row>
    <row r="368" spans="1:322" x14ac:dyDescent="0.35">
      <c r="A368" s="3">
        <v>44878</v>
      </c>
      <c r="B368" t="s">
        <v>2336</v>
      </c>
      <c r="D368" s="24" t="s">
        <v>321</v>
      </c>
      <c r="E368" s="24" t="s">
        <v>321</v>
      </c>
      <c r="F368" s="24">
        <v>32</v>
      </c>
      <c r="G368" s="24" t="s">
        <v>2288</v>
      </c>
      <c r="H368" s="24" t="s">
        <v>2289</v>
      </c>
      <c r="I368" s="24" t="s">
        <v>2290</v>
      </c>
      <c r="J368" s="24" t="s">
        <v>323</v>
      </c>
      <c r="K368" s="25">
        <v>44707</v>
      </c>
      <c r="L368" s="25">
        <v>44703</v>
      </c>
      <c r="M368" s="25">
        <v>44703</v>
      </c>
      <c r="N368" s="24" t="s">
        <v>261</v>
      </c>
      <c r="O368" s="24" t="s">
        <v>261</v>
      </c>
      <c r="P368" s="24" t="s">
        <v>261</v>
      </c>
      <c r="Q368" s="24" t="s">
        <v>262</v>
      </c>
      <c r="R368" s="25" t="s">
        <v>262</v>
      </c>
      <c r="S368" s="25" t="s">
        <v>262</v>
      </c>
      <c r="T368" s="24" t="s">
        <v>263</v>
      </c>
      <c r="U368" s="24" t="s">
        <v>261</v>
      </c>
      <c r="V368" s="25" t="s">
        <v>262</v>
      </c>
      <c r="W368" s="24" t="s">
        <v>261</v>
      </c>
      <c r="X368" s="25" t="s">
        <v>262</v>
      </c>
      <c r="Y368" s="24" t="s">
        <v>263</v>
      </c>
      <c r="Z368" s="25">
        <v>44746</v>
      </c>
      <c r="AA368" s="24" t="s">
        <v>264</v>
      </c>
      <c r="AB368" s="24" t="s">
        <v>265</v>
      </c>
      <c r="AC368" s="24" t="s">
        <v>2291</v>
      </c>
      <c r="AD368" s="24" t="s">
        <v>267</v>
      </c>
      <c r="AE368" s="24" t="s">
        <v>326</v>
      </c>
      <c r="AF368" s="24" t="s">
        <v>327</v>
      </c>
      <c r="AG368" s="31">
        <v>1060</v>
      </c>
      <c r="AH368" s="24" t="s">
        <v>261</v>
      </c>
      <c r="AI368" s="24" t="s">
        <v>262</v>
      </c>
      <c r="AJ368" s="25" t="s">
        <v>262</v>
      </c>
      <c r="AK368" s="24" t="s">
        <v>262</v>
      </c>
      <c r="AL368" s="24" t="s">
        <v>262</v>
      </c>
      <c r="AM368" s="24" t="s">
        <v>262</v>
      </c>
      <c r="AN368" s="24" t="s">
        <v>262</v>
      </c>
      <c r="AO368" s="24" t="s">
        <v>261</v>
      </c>
      <c r="AP368" s="24" t="s">
        <v>261</v>
      </c>
      <c r="AQ368" s="25" t="s">
        <v>262</v>
      </c>
      <c r="AR368" s="24" t="s">
        <v>261</v>
      </c>
      <c r="AS368" s="25" t="s">
        <v>262</v>
      </c>
      <c r="AT368" s="24" t="s">
        <v>261</v>
      </c>
      <c r="AU368" s="25" t="s">
        <v>262</v>
      </c>
      <c r="AV368" s="24" t="s">
        <v>261</v>
      </c>
      <c r="AW368" s="25" t="s">
        <v>262</v>
      </c>
      <c r="AX368" s="24" t="s">
        <v>261</v>
      </c>
      <c r="AY368" s="25" t="s">
        <v>262</v>
      </c>
      <c r="AZ368" s="27" t="s">
        <v>262</v>
      </c>
      <c r="BA368" s="27" t="s">
        <v>262</v>
      </c>
      <c r="BB368" s="24" t="s">
        <v>261</v>
      </c>
      <c r="BC368" s="25" t="s">
        <v>262</v>
      </c>
      <c r="BD368" s="24" t="s">
        <v>261</v>
      </c>
      <c r="BE368" s="26" t="s">
        <v>262</v>
      </c>
      <c r="BF368" t="s">
        <v>206</v>
      </c>
      <c r="BG368" t="s">
        <v>2292</v>
      </c>
      <c r="BH368" t="s">
        <v>208</v>
      </c>
      <c r="BI368" t="s">
        <v>328</v>
      </c>
      <c r="BJ368" t="s">
        <v>210</v>
      </c>
      <c r="BK368" t="s">
        <v>274</v>
      </c>
      <c r="BL368" t="s">
        <v>212</v>
      </c>
      <c r="BM368" t="s">
        <v>347</v>
      </c>
      <c r="BN368" t="s">
        <v>214</v>
      </c>
      <c r="BO368" t="s">
        <v>276</v>
      </c>
      <c r="BP368" t="s">
        <v>219</v>
      </c>
      <c r="BQ368" t="s">
        <v>216</v>
      </c>
      <c r="BR368" t="s">
        <v>395</v>
      </c>
      <c r="BU368" t="s">
        <v>395</v>
      </c>
      <c r="BV368" t="s">
        <v>214</v>
      </c>
      <c r="CC368" t="s">
        <v>214</v>
      </c>
      <c r="CG368" t="s">
        <v>219</v>
      </c>
      <c r="CI368" t="s">
        <v>333</v>
      </c>
      <c r="CJ368" t="s">
        <v>2337</v>
      </c>
      <c r="CK368" t="s">
        <v>335</v>
      </c>
      <c r="CL368" t="s">
        <v>336</v>
      </c>
      <c r="CN368" t="s">
        <v>378</v>
      </c>
      <c r="CP368" t="s">
        <v>225</v>
      </c>
      <c r="CQ368" t="s">
        <v>285</v>
      </c>
      <c r="CR368" t="s">
        <v>244</v>
      </c>
      <c r="CS368" t="s">
        <v>226</v>
      </c>
      <c r="CT368" t="s">
        <v>214</v>
      </c>
      <c r="CU368" t="s">
        <v>219</v>
      </c>
      <c r="CV368" t="s">
        <v>244</v>
      </c>
      <c r="CW368" t="s">
        <v>250</v>
      </c>
      <c r="CX368" t="s">
        <v>450</v>
      </c>
      <c r="CY368" t="s">
        <v>353</v>
      </c>
      <c r="CZ368" t="s">
        <v>219</v>
      </c>
      <c r="DA368" t="s">
        <v>219</v>
      </c>
      <c r="DB368" t="s">
        <v>230</v>
      </c>
      <c r="DC368" t="s">
        <v>229</v>
      </c>
      <c r="DD368" t="s">
        <v>214</v>
      </c>
      <c r="DE368" t="s">
        <v>337</v>
      </c>
      <c r="DG368" t="s">
        <v>231</v>
      </c>
      <c r="DI368" t="s">
        <v>2338</v>
      </c>
      <c r="DK368" t="s">
        <v>237</v>
      </c>
      <c r="DL368" t="s">
        <v>237</v>
      </c>
      <c r="DM368" t="s">
        <v>214</v>
      </c>
      <c r="DN368" t="s">
        <v>219</v>
      </c>
      <c r="DO368" t="s">
        <v>288</v>
      </c>
      <c r="DP368" t="s">
        <v>1854</v>
      </c>
      <c r="DR368" t="s">
        <v>2339</v>
      </c>
      <c r="DT368" t="s">
        <v>214</v>
      </c>
      <c r="DU368" t="s">
        <v>214</v>
      </c>
      <c r="DV368" t="s">
        <v>870</v>
      </c>
      <c r="DX368" t="s">
        <v>237</v>
      </c>
      <c r="DY368" t="s">
        <v>237</v>
      </c>
      <c r="DZ368" t="s">
        <v>238</v>
      </c>
      <c r="EA368" t="s">
        <v>237</v>
      </c>
      <c r="EB368" t="s">
        <v>237</v>
      </c>
      <c r="EC368" t="s">
        <v>237</v>
      </c>
      <c r="ED368" t="s">
        <v>237</v>
      </c>
      <c r="EE368" t="s">
        <v>214</v>
      </c>
      <c r="EF368" t="s">
        <v>214</v>
      </c>
      <c r="EG368" t="s">
        <v>214</v>
      </c>
      <c r="EI368" t="s">
        <v>214</v>
      </c>
      <c r="EK368" t="s">
        <v>242</v>
      </c>
      <c r="EL368" t="s">
        <v>242</v>
      </c>
      <c r="EM368" t="s">
        <v>357</v>
      </c>
      <c r="EN368" t="s">
        <v>357</v>
      </c>
      <c r="EO368" t="s">
        <v>240</v>
      </c>
      <c r="EP368" t="s">
        <v>240</v>
      </c>
      <c r="EQ368" t="s">
        <v>214</v>
      </c>
      <c r="ER368" t="s">
        <v>214</v>
      </c>
      <c r="ES368" t="s">
        <v>242</v>
      </c>
      <c r="ET368" t="s">
        <v>242</v>
      </c>
      <c r="EU368" t="s">
        <v>237</v>
      </c>
      <c r="EV368" t="s">
        <v>237</v>
      </c>
      <c r="EW368" t="s">
        <v>310</v>
      </c>
      <c r="EX368" t="s">
        <v>310</v>
      </c>
      <c r="EY368" t="s">
        <v>237</v>
      </c>
      <c r="EZ368" t="s">
        <v>241</v>
      </c>
      <c r="FA368" t="s">
        <v>241</v>
      </c>
      <c r="FB368" t="s">
        <v>237</v>
      </c>
      <c r="FC368" t="s">
        <v>233</v>
      </c>
      <c r="FD368" t="s">
        <v>233</v>
      </c>
      <c r="FE368" t="s">
        <v>286</v>
      </c>
      <c r="FF368" t="s">
        <v>244</v>
      </c>
      <c r="FG368" t="s">
        <v>242</v>
      </c>
      <c r="FH368" t="s">
        <v>390</v>
      </c>
      <c r="FI368" t="s">
        <v>214</v>
      </c>
      <c r="FJ368" t="s">
        <v>214</v>
      </c>
      <c r="FK368" t="s">
        <v>214</v>
      </c>
      <c r="FL368" t="s">
        <v>214</v>
      </c>
      <c r="FM368" t="s">
        <v>292</v>
      </c>
      <c r="FN368" t="s">
        <v>245</v>
      </c>
      <c r="FO368" t="s">
        <v>219</v>
      </c>
      <c r="FP368" t="s">
        <v>219</v>
      </c>
      <c r="FQ368" t="s">
        <v>241</v>
      </c>
      <c r="FR368" t="s">
        <v>241</v>
      </c>
      <c r="FS368" t="s">
        <v>241</v>
      </c>
      <c r="FT368" t="s">
        <v>241</v>
      </c>
      <c r="FU368" t="s">
        <v>219</v>
      </c>
      <c r="FV368" t="s">
        <v>241</v>
      </c>
      <c r="FW368" t="s">
        <v>241</v>
      </c>
      <c r="FX368" t="s">
        <v>241</v>
      </c>
      <c r="FY368" t="s">
        <v>241</v>
      </c>
      <c r="FZ368" t="s">
        <v>341</v>
      </c>
      <c r="GA368" t="s">
        <v>248</v>
      </c>
      <c r="GB368" t="s">
        <v>227</v>
      </c>
      <c r="GC368" t="s">
        <v>244</v>
      </c>
      <c r="GD368" t="s">
        <v>249</v>
      </c>
      <c r="GE368" t="s">
        <v>241</v>
      </c>
      <c r="GF368" t="s">
        <v>550</v>
      </c>
      <c r="GG368" t="s">
        <v>244</v>
      </c>
      <c r="GH368" t="s">
        <v>241</v>
      </c>
      <c r="GI368" t="s">
        <v>286</v>
      </c>
      <c r="GJ368" t="s">
        <v>286</v>
      </c>
      <c r="GK368" t="s">
        <v>226</v>
      </c>
      <c r="GL368" t="s">
        <v>244</v>
      </c>
      <c r="GM368" t="s">
        <v>226</v>
      </c>
      <c r="GN368" t="s">
        <v>219</v>
      </c>
      <c r="GO368" t="s">
        <v>214</v>
      </c>
      <c r="GP368" t="s">
        <v>251</v>
      </c>
      <c r="GQ368" t="s">
        <v>553</v>
      </c>
      <c r="GR368" t="s">
        <v>295</v>
      </c>
      <c r="GS368" t="s">
        <v>219</v>
      </c>
      <c r="GT368" t="s">
        <v>575</v>
      </c>
      <c r="GU368" t="s">
        <v>219</v>
      </c>
      <c r="GV368" t="s">
        <v>575</v>
      </c>
      <c r="GW368" t="s">
        <v>253</v>
      </c>
      <c r="GX368" t="s">
        <v>253</v>
      </c>
      <c r="GY368" t="s">
        <v>1849</v>
      </c>
      <c r="GZ368" t="s">
        <v>241</v>
      </c>
      <c r="HA368" t="s">
        <v>298</v>
      </c>
      <c r="HB368" t="s">
        <v>241</v>
      </c>
      <c r="HC368" t="s">
        <v>315</v>
      </c>
      <c r="HD368" t="s">
        <v>517</v>
      </c>
      <c r="HE368" t="s">
        <v>317</v>
      </c>
      <c r="HF368" t="s">
        <v>241</v>
      </c>
      <c r="HG368" t="s">
        <v>362</v>
      </c>
      <c r="HH368" t="s">
        <v>241</v>
      </c>
      <c r="HI368" t="s">
        <v>241</v>
      </c>
      <c r="HJ368" t="s">
        <v>219</v>
      </c>
      <c r="HK368" t="s">
        <v>241</v>
      </c>
      <c r="HL368" s="12"/>
      <c r="HM368">
        <v>0.75</v>
      </c>
      <c r="HN368">
        <v>0.75</v>
      </c>
      <c r="HO368">
        <v>1</v>
      </c>
      <c r="HP368">
        <v>0.75</v>
      </c>
      <c r="HQ368">
        <v>1</v>
      </c>
      <c r="HR368">
        <v>0.5</v>
      </c>
      <c r="HS368">
        <v>1</v>
      </c>
      <c r="HT368">
        <v>0.5</v>
      </c>
      <c r="HU368">
        <v>0</v>
      </c>
      <c r="HV368">
        <v>0.5</v>
      </c>
      <c r="HW368">
        <v>0.5</v>
      </c>
      <c r="HX368">
        <v>0.5</v>
      </c>
      <c r="HY368">
        <v>1</v>
      </c>
      <c r="HZ368">
        <v>0.75</v>
      </c>
      <c r="IA368" s="4">
        <v>1</v>
      </c>
      <c r="IB368">
        <v>0.75</v>
      </c>
      <c r="IC368">
        <v>0.5</v>
      </c>
      <c r="ID368">
        <v>0.5</v>
      </c>
      <c r="IE368">
        <v>0.25</v>
      </c>
      <c r="IG368">
        <v>0.75</v>
      </c>
      <c r="IH368">
        <v>0.75</v>
      </c>
      <c r="II368">
        <v>1</v>
      </c>
      <c r="IJ368">
        <v>1</v>
      </c>
      <c r="IK368">
        <v>1</v>
      </c>
      <c r="IL368">
        <v>0.75</v>
      </c>
      <c r="IM368">
        <v>0.75</v>
      </c>
      <c r="IN368">
        <v>1</v>
      </c>
      <c r="IO368">
        <v>0</v>
      </c>
      <c r="IP368">
        <v>0</v>
      </c>
      <c r="IQ368">
        <v>0</v>
      </c>
      <c r="IS368">
        <f t="shared" si="288"/>
        <v>0.11249999999999999</v>
      </c>
      <c r="IT368">
        <f t="shared" si="289"/>
        <v>0.09</v>
      </c>
      <c r="IU368">
        <f t="shared" si="290"/>
        <v>0.08</v>
      </c>
      <c r="IV368">
        <f t="shared" si="291"/>
        <v>7.5000000000000011E-2</v>
      </c>
      <c r="IW368">
        <f t="shared" si="292"/>
        <v>0.08</v>
      </c>
      <c r="IX368">
        <f t="shared" si="293"/>
        <v>6.5000000000000002E-2</v>
      </c>
      <c r="IY368">
        <f t="shared" si="294"/>
        <v>0.1</v>
      </c>
      <c r="IZ368">
        <f t="shared" si="295"/>
        <v>5.5E-2</v>
      </c>
      <c r="JA368">
        <f t="shared" si="296"/>
        <v>0</v>
      </c>
      <c r="JB368">
        <f t="shared" si="297"/>
        <v>0.05</v>
      </c>
      <c r="JC368">
        <f t="shared" si="298"/>
        <v>0.06</v>
      </c>
      <c r="JD368">
        <f t="shared" si="299"/>
        <v>5.5E-2</v>
      </c>
      <c r="JE368">
        <f t="shared" si="300"/>
        <v>7.0000000000000007E-2</v>
      </c>
      <c r="JF368">
        <f t="shared" si="301"/>
        <v>0.09</v>
      </c>
      <c r="JG368" s="5">
        <f t="shared" si="302"/>
        <v>0.05</v>
      </c>
      <c r="JH368">
        <f t="shared" si="303"/>
        <v>0</v>
      </c>
      <c r="JI368">
        <f t="shared" si="303"/>
        <v>0</v>
      </c>
      <c r="JJ368">
        <f t="shared" si="304"/>
        <v>0.1</v>
      </c>
      <c r="JK368">
        <f t="shared" si="305"/>
        <v>3.7499999999999999E-2</v>
      </c>
      <c r="JL368" s="6">
        <f t="shared" si="306"/>
        <v>4.6666666666666669E-2</v>
      </c>
      <c r="JM368">
        <f t="shared" si="307"/>
        <v>0.09</v>
      </c>
      <c r="JN368">
        <f t="shared" si="308"/>
        <v>3.7500000000000006E-2</v>
      </c>
      <c r="JO368">
        <f t="shared" si="309"/>
        <v>0.15</v>
      </c>
      <c r="JP368">
        <f t="shared" si="310"/>
        <v>0.1</v>
      </c>
      <c r="JQ368">
        <f t="shared" si="311"/>
        <v>0.12</v>
      </c>
      <c r="JR368">
        <f t="shared" si="312"/>
        <v>8.2500000000000004E-2</v>
      </c>
      <c r="JS368">
        <f t="shared" si="313"/>
        <v>7.5000000000000011E-2</v>
      </c>
      <c r="JT368">
        <f t="shared" si="313"/>
        <v>0.1</v>
      </c>
      <c r="JU368">
        <f t="shared" si="314"/>
        <v>0</v>
      </c>
      <c r="JV368">
        <f t="shared" si="314"/>
        <v>0</v>
      </c>
      <c r="JW368">
        <f t="shared" si="315"/>
        <v>0</v>
      </c>
      <c r="JY368">
        <f t="shared" si="316"/>
        <v>3.7500000000000006E-2</v>
      </c>
      <c r="JZ368">
        <f t="shared" si="317"/>
        <v>0.06</v>
      </c>
      <c r="KA368">
        <f t="shared" si="318"/>
        <v>0.02</v>
      </c>
      <c r="KB368">
        <f t="shared" si="318"/>
        <v>1.4999999999999999E-2</v>
      </c>
      <c r="KC368">
        <f t="shared" si="319"/>
        <v>0.04</v>
      </c>
      <c r="KD368">
        <f t="shared" si="344"/>
        <v>1.4999999999999999E-2</v>
      </c>
      <c r="KE368">
        <f t="shared" si="344"/>
        <v>0.03</v>
      </c>
      <c r="KF368">
        <f t="shared" si="344"/>
        <v>1.4999999999999999E-2</v>
      </c>
      <c r="KG368">
        <f t="shared" si="343"/>
        <v>0</v>
      </c>
      <c r="KH368">
        <f t="shared" si="343"/>
        <v>1.4999999999999999E-2</v>
      </c>
      <c r="KI368">
        <f t="shared" si="343"/>
        <v>1.4999999999999999E-2</v>
      </c>
      <c r="KJ368">
        <f t="shared" si="286"/>
        <v>1.4999999999999999E-2</v>
      </c>
      <c r="KK368">
        <f t="shared" si="320"/>
        <v>0.02</v>
      </c>
      <c r="KL368">
        <f t="shared" si="321"/>
        <v>0.03</v>
      </c>
      <c r="KM368" s="5">
        <f t="shared" si="322"/>
        <v>0.05</v>
      </c>
      <c r="KN368">
        <f t="shared" si="323"/>
        <v>0</v>
      </c>
      <c r="KO368">
        <f t="shared" si="323"/>
        <v>0</v>
      </c>
      <c r="KP368">
        <f t="shared" si="324"/>
        <v>0.03</v>
      </c>
      <c r="KQ368">
        <f t="shared" si="325"/>
        <v>7.4999999999999997E-3</v>
      </c>
      <c r="KR368" s="6">
        <f t="shared" si="326"/>
        <v>2.3333333333333334E-2</v>
      </c>
      <c r="KS368">
        <f t="shared" si="327"/>
        <v>0.03</v>
      </c>
      <c r="KT368">
        <f t="shared" si="328"/>
        <v>2.2499999999999999E-2</v>
      </c>
      <c r="KU368">
        <f t="shared" si="329"/>
        <v>0.04</v>
      </c>
      <c r="KV368">
        <f t="shared" si="330"/>
        <v>0.05</v>
      </c>
      <c r="KW368">
        <f t="shared" si="331"/>
        <v>0.01</v>
      </c>
      <c r="KX368">
        <f t="shared" si="332"/>
        <v>0</v>
      </c>
      <c r="KY368">
        <f t="shared" si="333"/>
        <v>0.03</v>
      </c>
      <c r="KZ368">
        <f t="shared" si="334"/>
        <v>0.03</v>
      </c>
      <c r="LA368">
        <f t="shared" si="335"/>
        <v>0</v>
      </c>
      <c r="LB368">
        <f t="shared" si="335"/>
        <v>0</v>
      </c>
      <c r="LC368">
        <f t="shared" si="336"/>
        <v>0</v>
      </c>
      <c r="LE368" t="str">
        <f t="shared" si="342"/>
        <v>Gambie</v>
      </c>
      <c r="LF368">
        <f t="shared" si="337"/>
        <v>0.65749999999999997</v>
      </c>
      <c r="LG368" s="6">
        <f t="shared" si="338"/>
        <v>0.55916666666666659</v>
      </c>
      <c r="LH368">
        <f t="shared" si="339"/>
        <v>0.755</v>
      </c>
      <c r="LI368" s="6">
        <f t="shared" si="340"/>
        <v>0.65083333333333337</v>
      </c>
      <c r="LJ368">
        <f t="shared" si="341"/>
        <v>0</v>
      </c>
    </row>
    <row r="369" spans="1:322" x14ac:dyDescent="0.35">
      <c r="A369" s="3">
        <v>44878</v>
      </c>
      <c r="B369" t="s">
        <v>2336</v>
      </c>
      <c r="D369" s="27" t="s">
        <v>321</v>
      </c>
      <c r="E369" s="27" t="s">
        <v>321</v>
      </c>
      <c r="F369" s="27">
        <v>32</v>
      </c>
      <c r="G369" s="27" t="s">
        <v>2288</v>
      </c>
      <c r="H369" s="27" t="s">
        <v>2289</v>
      </c>
      <c r="I369" s="27" t="s">
        <v>2290</v>
      </c>
      <c r="J369" s="27" t="s">
        <v>323</v>
      </c>
      <c r="K369" s="28">
        <v>44707</v>
      </c>
      <c r="L369" s="28">
        <v>44703</v>
      </c>
      <c r="M369" s="28">
        <v>44703</v>
      </c>
      <c r="N369" s="27" t="s">
        <v>261</v>
      </c>
      <c r="O369" s="27" t="s">
        <v>261</v>
      </c>
      <c r="P369" s="27" t="s">
        <v>261</v>
      </c>
      <c r="Q369" s="27" t="s">
        <v>262</v>
      </c>
      <c r="R369" s="28" t="s">
        <v>262</v>
      </c>
      <c r="S369" s="28" t="s">
        <v>262</v>
      </c>
      <c r="T369" s="27" t="s">
        <v>263</v>
      </c>
      <c r="U369" s="27" t="s">
        <v>261</v>
      </c>
      <c r="V369" s="28" t="s">
        <v>262</v>
      </c>
      <c r="W369" s="27" t="s">
        <v>261</v>
      </c>
      <c r="X369" s="28" t="s">
        <v>262</v>
      </c>
      <c r="Y369" s="27" t="s">
        <v>263</v>
      </c>
      <c r="Z369" s="28">
        <v>44746</v>
      </c>
      <c r="AA369" s="27" t="s">
        <v>264</v>
      </c>
      <c r="AB369" s="27" t="s">
        <v>265</v>
      </c>
      <c r="AC369" s="27" t="s">
        <v>2291</v>
      </c>
      <c r="AD369" s="27" t="s">
        <v>267</v>
      </c>
      <c r="AE369" s="27" t="s">
        <v>326</v>
      </c>
      <c r="AF369" s="27" t="s">
        <v>327</v>
      </c>
      <c r="AG369" s="29">
        <v>1060</v>
      </c>
      <c r="AH369" s="27" t="s">
        <v>261</v>
      </c>
      <c r="AI369" s="27" t="s">
        <v>262</v>
      </c>
      <c r="AJ369" s="28" t="s">
        <v>262</v>
      </c>
      <c r="AK369" s="27" t="s">
        <v>262</v>
      </c>
      <c r="AL369" s="27" t="s">
        <v>262</v>
      </c>
      <c r="AM369" s="27" t="s">
        <v>262</v>
      </c>
      <c r="AN369" s="27" t="s">
        <v>262</v>
      </c>
      <c r="AO369" s="27" t="s">
        <v>261</v>
      </c>
      <c r="AP369" s="27" t="s">
        <v>261</v>
      </c>
      <c r="AQ369" s="28" t="s">
        <v>262</v>
      </c>
      <c r="AR369" s="27" t="s">
        <v>261</v>
      </c>
      <c r="AS369" s="28" t="s">
        <v>262</v>
      </c>
      <c r="AT369" s="27" t="s">
        <v>261</v>
      </c>
      <c r="AU369" s="28" t="s">
        <v>262</v>
      </c>
      <c r="AV369" s="27" t="s">
        <v>261</v>
      </c>
      <c r="AW369" s="28" t="s">
        <v>262</v>
      </c>
      <c r="AX369" s="27" t="s">
        <v>261</v>
      </c>
      <c r="AY369" s="28" t="s">
        <v>262</v>
      </c>
      <c r="AZ369" s="27" t="s">
        <v>262</v>
      </c>
      <c r="BA369" s="27" t="s">
        <v>262</v>
      </c>
      <c r="BB369" s="27" t="s">
        <v>261</v>
      </c>
      <c r="BC369" s="28" t="s">
        <v>262</v>
      </c>
      <c r="BD369" s="27" t="s">
        <v>261</v>
      </c>
      <c r="BE369" s="30" t="s">
        <v>262</v>
      </c>
      <c r="BF369" t="s">
        <v>206</v>
      </c>
      <c r="BG369" t="s">
        <v>2292</v>
      </c>
      <c r="BH369" t="s">
        <v>208</v>
      </c>
      <c r="BI369" t="s">
        <v>735</v>
      </c>
      <c r="BJ369" t="s">
        <v>210</v>
      </c>
      <c r="BK369" t="s">
        <v>274</v>
      </c>
      <c r="BL369" t="s">
        <v>212</v>
      </c>
      <c r="BM369" t="s">
        <v>347</v>
      </c>
      <c r="BN369" t="s">
        <v>214</v>
      </c>
      <c r="BO369" t="s">
        <v>276</v>
      </c>
      <c r="BP369" t="s">
        <v>219</v>
      </c>
      <c r="BQ369" t="s">
        <v>216</v>
      </c>
      <c r="BR369" t="s">
        <v>395</v>
      </c>
      <c r="BU369" t="s">
        <v>395</v>
      </c>
      <c r="BV369" t="s">
        <v>214</v>
      </c>
      <c r="CC369" t="s">
        <v>214</v>
      </c>
      <c r="CG369" t="s">
        <v>219</v>
      </c>
      <c r="CI369" t="s">
        <v>333</v>
      </c>
      <c r="CJ369" t="s">
        <v>2337</v>
      </c>
      <c r="CK369" t="s">
        <v>335</v>
      </c>
      <c r="CL369" t="s">
        <v>336</v>
      </c>
      <c r="CN369" t="s">
        <v>378</v>
      </c>
      <c r="CP369" t="s">
        <v>225</v>
      </c>
      <c r="CQ369" t="s">
        <v>285</v>
      </c>
      <c r="CR369" t="s">
        <v>244</v>
      </c>
      <c r="CS369" t="s">
        <v>226</v>
      </c>
      <c r="CT369" t="s">
        <v>214</v>
      </c>
      <c r="CU369" t="s">
        <v>219</v>
      </c>
      <c r="CV369" t="s">
        <v>244</v>
      </c>
      <c r="CW369" t="s">
        <v>250</v>
      </c>
      <c r="CX369" t="s">
        <v>450</v>
      </c>
      <c r="CY369" t="s">
        <v>353</v>
      </c>
      <c r="CZ369" t="s">
        <v>219</v>
      </c>
      <c r="DA369" t="s">
        <v>219</v>
      </c>
      <c r="DB369" t="s">
        <v>230</v>
      </c>
      <c r="DC369" t="s">
        <v>229</v>
      </c>
      <c r="DD369" t="s">
        <v>214</v>
      </c>
      <c r="DE369" t="s">
        <v>337</v>
      </c>
      <c r="DG369" t="s">
        <v>231</v>
      </c>
      <c r="DI369" t="s">
        <v>2338</v>
      </c>
      <c r="DK369" t="s">
        <v>237</v>
      </c>
      <c r="DL369" t="s">
        <v>237</v>
      </c>
      <c r="DM369" t="s">
        <v>214</v>
      </c>
      <c r="DN369" t="s">
        <v>219</v>
      </c>
      <c r="DO369" t="s">
        <v>288</v>
      </c>
      <c r="DP369" t="s">
        <v>1854</v>
      </c>
      <c r="DR369" t="s">
        <v>2339</v>
      </c>
      <c r="DT369" t="s">
        <v>214</v>
      </c>
      <c r="DU369" t="s">
        <v>214</v>
      </c>
      <c r="DV369" t="s">
        <v>870</v>
      </c>
      <c r="DX369" t="s">
        <v>237</v>
      </c>
      <c r="DY369" t="s">
        <v>237</v>
      </c>
      <c r="DZ369" t="s">
        <v>238</v>
      </c>
      <c r="EA369" t="s">
        <v>237</v>
      </c>
      <c r="EB369" t="s">
        <v>237</v>
      </c>
      <c r="EC369" t="s">
        <v>237</v>
      </c>
      <c r="ED369" t="s">
        <v>237</v>
      </c>
      <c r="EE369" t="s">
        <v>214</v>
      </c>
      <c r="EF369" t="s">
        <v>214</v>
      </c>
      <c r="EG369" t="s">
        <v>214</v>
      </c>
      <c r="EI369" t="s">
        <v>214</v>
      </c>
      <c r="EK369" t="s">
        <v>242</v>
      </c>
      <c r="EL369" t="s">
        <v>242</v>
      </c>
      <c r="EM369" t="s">
        <v>357</v>
      </c>
      <c r="EN369" t="s">
        <v>357</v>
      </c>
      <c r="EO369" t="s">
        <v>240</v>
      </c>
      <c r="EP369" t="s">
        <v>240</v>
      </c>
      <c r="EQ369" t="s">
        <v>214</v>
      </c>
      <c r="ER369" t="s">
        <v>214</v>
      </c>
      <c r="ES369" t="s">
        <v>242</v>
      </c>
      <c r="ET369" t="s">
        <v>242</v>
      </c>
      <c r="EU369" t="s">
        <v>237</v>
      </c>
      <c r="EV369" t="s">
        <v>237</v>
      </c>
      <c r="EW369" t="s">
        <v>310</v>
      </c>
      <c r="EX369" t="s">
        <v>310</v>
      </c>
      <c r="EY369" t="s">
        <v>237</v>
      </c>
      <c r="EZ369" t="s">
        <v>241</v>
      </c>
      <c r="FA369" t="s">
        <v>241</v>
      </c>
      <c r="FB369" t="s">
        <v>237</v>
      </c>
      <c r="FC369" t="s">
        <v>233</v>
      </c>
      <c r="FD369" t="s">
        <v>233</v>
      </c>
      <c r="FE369" t="s">
        <v>286</v>
      </c>
      <c r="FF369" t="s">
        <v>244</v>
      </c>
      <c r="FG369" t="s">
        <v>242</v>
      </c>
      <c r="FH369" t="s">
        <v>390</v>
      </c>
      <c r="FI369" t="s">
        <v>214</v>
      </c>
      <c r="FJ369" t="s">
        <v>214</v>
      </c>
      <c r="FK369" t="s">
        <v>214</v>
      </c>
      <c r="FL369" t="s">
        <v>214</v>
      </c>
      <c r="FM369" t="s">
        <v>292</v>
      </c>
      <c r="FN369" t="s">
        <v>245</v>
      </c>
      <c r="FO369" t="s">
        <v>219</v>
      </c>
      <c r="FP369" t="s">
        <v>219</v>
      </c>
      <c r="FQ369" t="s">
        <v>241</v>
      </c>
      <c r="FR369" t="s">
        <v>241</v>
      </c>
      <c r="FS369" t="s">
        <v>241</v>
      </c>
      <c r="FT369" t="s">
        <v>241</v>
      </c>
      <c r="FU369" t="s">
        <v>219</v>
      </c>
      <c r="FV369" t="s">
        <v>241</v>
      </c>
      <c r="FW369" t="s">
        <v>241</v>
      </c>
      <c r="FX369" t="s">
        <v>241</v>
      </c>
      <c r="FY369" t="s">
        <v>241</v>
      </c>
      <c r="FZ369" t="s">
        <v>341</v>
      </c>
      <c r="GA369" t="s">
        <v>248</v>
      </c>
      <c r="GB369" t="s">
        <v>227</v>
      </c>
      <c r="GC369" t="s">
        <v>244</v>
      </c>
      <c r="GD369" t="s">
        <v>249</v>
      </c>
      <c r="GE369" t="s">
        <v>241</v>
      </c>
      <c r="GF369" t="s">
        <v>550</v>
      </c>
      <c r="GG369" t="s">
        <v>244</v>
      </c>
      <c r="GH369" t="s">
        <v>241</v>
      </c>
      <c r="GI369" t="s">
        <v>286</v>
      </c>
      <c r="GJ369" t="s">
        <v>286</v>
      </c>
      <c r="GK369" t="s">
        <v>226</v>
      </c>
      <c r="GL369" t="s">
        <v>244</v>
      </c>
      <c r="GM369" t="s">
        <v>226</v>
      </c>
      <c r="GN369" t="s">
        <v>219</v>
      </c>
      <c r="GO369" t="s">
        <v>214</v>
      </c>
      <c r="GP369" t="s">
        <v>251</v>
      </c>
      <c r="GQ369" t="s">
        <v>553</v>
      </c>
      <c r="GR369" t="s">
        <v>295</v>
      </c>
      <c r="GS369" t="s">
        <v>219</v>
      </c>
      <c r="GT369" t="s">
        <v>575</v>
      </c>
      <c r="GU369" t="s">
        <v>219</v>
      </c>
      <c r="GV369" t="s">
        <v>575</v>
      </c>
      <c r="GW369" t="s">
        <v>253</v>
      </c>
      <c r="GX369" t="s">
        <v>253</v>
      </c>
      <c r="GY369" t="s">
        <v>1849</v>
      </c>
      <c r="GZ369" t="s">
        <v>241</v>
      </c>
      <c r="HA369" t="s">
        <v>298</v>
      </c>
      <c r="HB369" t="s">
        <v>241</v>
      </c>
      <c r="HC369" t="s">
        <v>315</v>
      </c>
      <c r="HD369" t="s">
        <v>517</v>
      </c>
      <c r="HE369" t="s">
        <v>317</v>
      </c>
      <c r="HF369" t="s">
        <v>241</v>
      </c>
      <c r="HG369" t="s">
        <v>362</v>
      </c>
      <c r="HH369" t="s">
        <v>241</v>
      </c>
      <c r="HI369" t="s">
        <v>241</v>
      </c>
      <c r="HJ369" t="s">
        <v>219</v>
      </c>
      <c r="HK369" t="s">
        <v>241</v>
      </c>
      <c r="HL369" s="12"/>
      <c r="HM369">
        <v>0.75</v>
      </c>
      <c r="HN369">
        <v>0.75</v>
      </c>
      <c r="HO369">
        <v>0</v>
      </c>
      <c r="HP369">
        <v>1</v>
      </c>
      <c r="HQ369">
        <v>1</v>
      </c>
      <c r="HR369">
        <v>0.5</v>
      </c>
      <c r="HS369">
        <v>1</v>
      </c>
      <c r="HT369">
        <v>1</v>
      </c>
      <c r="HU369">
        <v>0</v>
      </c>
      <c r="HV369">
        <v>0.75</v>
      </c>
      <c r="HW369">
        <v>0.5</v>
      </c>
      <c r="HX369">
        <v>0.5</v>
      </c>
      <c r="HY369">
        <v>1</v>
      </c>
      <c r="HZ369">
        <v>0.75</v>
      </c>
      <c r="IA369" s="4">
        <v>1</v>
      </c>
      <c r="IB369">
        <v>1</v>
      </c>
      <c r="IC369">
        <v>0.75</v>
      </c>
      <c r="ID369">
        <v>0.5</v>
      </c>
      <c r="IE369">
        <v>0.25</v>
      </c>
      <c r="IG369">
        <v>0.75</v>
      </c>
      <c r="IH369">
        <v>0.75</v>
      </c>
      <c r="II369">
        <v>1</v>
      </c>
      <c r="IJ369">
        <v>1</v>
      </c>
      <c r="IK369">
        <v>1</v>
      </c>
      <c r="IL369">
        <v>0.75</v>
      </c>
      <c r="IM369">
        <v>0.75</v>
      </c>
      <c r="IN369">
        <v>1</v>
      </c>
      <c r="IO369">
        <v>1</v>
      </c>
      <c r="IQ369">
        <v>0</v>
      </c>
      <c r="IS369">
        <f t="shared" si="288"/>
        <v>0.11249999999999999</v>
      </c>
      <c r="IT369">
        <f t="shared" si="289"/>
        <v>0.09</v>
      </c>
      <c r="IU369">
        <f t="shared" si="290"/>
        <v>0</v>
      </c>
      <c r="IV369">
        <f t="shared" si="291"/>
        <v>0.1</v>
      </c>
      <c r="IW369">
        <f t="shared" si="292"/>
        <v>0.08</v>
      </c>
      <c r="IX369">
        <f t="shared" si="293"/>
        <v>6.5000000000000002E-2</v>
      </c>
      <c r="IY369">
        <f t="shared" si="294"/>
        <v>0.1</v>
      </c>
      <c r="IZ369">
        <f t="shared" si="295"/>
        <v>0.11</v>
      </c>
      <c r="JA369">
        <f t="shared" si="296"/>
        <v>0</v>
      </c>
      <c r="JB369">
        <f t="shared" si="297"/>
        <v>7.5000000000000011E-2</v>
      </c>
      <c r="JC369">
        <f t="shared" si="298"/>
        <v>0.06</v>
      </c>
      <c r="JD369">
        <f t="shared" si="299"/>
        <v>5.5E-2</v>
      </c>
      <c r="JE369">
        <f t="shared" si="300"/>
        <v>7.0000000000000007E-2</v>
      </c>
      <c r="JF369">
        <f t="shared" si="301"/>
        <v>0.09</v>
      </c>
      <c r="JG369" s="5">
        <f t="shared" si="302"/>
        <v>0.05</v>
      </c>
      <c r="JH369">
        <f t="shared" si="303"/>
        <v>0</v>
      </c>
      <c r="JI369">
        <f t="shared" si="303"/>
        <v>0</v>
      </c>
      <c r="JJ369">
        <f t="shared" si="304"/>
        <v>0.1</v>
      </c>
      <c r="JK369">
        <f t="shared" si="305"/>
        <v>3.7499999999999999E-2</v>
      </c>
      <c r="JL369" s="6">
        <f t="shared" si="306"/>
        <v>5.6666666666666671E-2</v>
      </c>
      <c r="JM369">
        <f t="shared" si="307"/>
        <v>0.09</v>
      </c>
      <c r="JN369">
        <f t="shared" si="308"/>
        <v>3.7500000000000006E-2</v>
      </c>
      <c r="JO369">
        <f t="shared" si="309"/>
        <v>0.15</v>
      </c>
      <c r="JP369">
        <f t="shared" si="310"/>
        <v>0.1</v>
      </c>
      <c r="JQ369">
        <f t="shared" si="311"/>
        <v>0.12</v>
      </c>
      <c r="JR369">
        <f t="shared" si="312"/>
        <v>8.2500000000000004E-2</v>
      </c>
      <c r="JS369">
        <f t="shared" si="313"/>
        <v>7.5000000000000011E-2</v>
      </c>
      <c r="JT369">
        <f t="shared" si="313"/>
        <v>0.1</v>
      </c>
      <c r="JU369">
        <f t="shared" si="314"/>
        <v>1</v>
      </c>
      <c r="JV369">
        <f t="shared" si="314"/>
        <v>0</v>
      </c>
      <c r="JW369">
        <f t="shared" si="315"/>
        <v>0.15</v>
      </c>
      <c r="JY369">
        <f t="shared" si="316"/>
        <v>3.7500000000000006E-2</v>
      </c>
      <c r="JZ369">
        <f t="shared" si="317"/>
        <v>0.06</v>
      </c>
      <c r="KA369">
        <f t="shared" si="318"/>
        <v>0</v>
      </c>
      <c r="KB369">
        <f t="shared" si="318"/>
        <v>0.02</v>
      </c>
      <c r="KC369">
        <f t="shared" si="319"/>
        <v>0.04</v>
      </c>
      <c r="KD369">
        <f t="shared" si="344"/>
        <v>1.4999999999999999E-2</v>
      </c>
      <c r="KE369">
        <f t="shared" si="344"/>
        <v>0.03</v>
      </c>
      <c r="KF369">
        <f t="shared" si="344"/>
        <v>0.03</v>
      </c>
      <c r="KG369">
        <f t="shared" si="343"/>
        <v>0</v>
      </c>
      <c r="KH369">
        <f t="shared" si="343"/>
        <v>2.2499999999999999E-2</v>
      </c>
      <c r="KI369">
        <f t="shared" si="343"/>
        <v>1.4999999999999999E-2</v>
      </c>
      <c r="KJ369">
        <f t="shared" si="286"/>
        <v>1.4999999999999999E-2</v>
      </c>
      <c r="KK369">
        <f t="shared" si="320"/>
        <v>0.02</v>
      </c>
      <c r="KL369">
        <f t="shared" si="321"/>
        <v>0.03</v>
      </c>
      <c r="KM369" s="5">
        <f t="shared" si="322"/>
        <v>0.05</v>
      </c>
      <c r="KN369">
        <f t="shared" si="323"/>
        <v>0</v>
      </c>
      <c r="KO369">
        <f t="shared" si="323"/>
        <v>0</v>
      </c>
      <c r="KP369">
        <f t="shared" si="324"/>
        <v>0.03</v>
      </c>
      <c r="KQ369">
        <f t="shared" si="325"/>
        <v>7.4999999999999997E-3</v>
      </c>
      <c r="KR369" s="6">
        <f t="shared" si="326"/>
        <v>2.8333333333333335E-2</v>
      </c>
      <c r="KS369">
        <f t="shared" si="327"/>
        <v>0.03</v>
      </c>
      <c r="KT369">
        <f t="shared" si="328"/>
        <v>2.2499999999999999E-2</v>
      </c>
      <c r="KU369">
        <f t="shared" si="329"/>
        <v>0.04</v>
      </c>
      <c r="KV369">
        <f t="shared" si="330"/>
        <v>0.05</v>
      </c>
      <c r="KW369">
        <f t="shared" si="331"/>
        <v>0.01</v>
      </c>
      <c r="KX369">
        <f t="shared" si="332"/>
        <v>0</v>
      </c>
      <c r="KY369">
        <f t="shared" si="333"/>
        <v>0.03</v>
      </c>
      <c r="KZ369">
        <f t="shared" si="334"/>
        <v>0.03</v>
      </c>
      <c r="LA369">
        <f t="shared" si="335"/>
        <v>1</v>
      </c>
      <c r="LB369">
        <f t="shared" si="335"/>
        <v>0</v>
      </c>
      <c r="LC369">
        <f t="shared" si="336"/>
        <v>0.1</v>
      </c>
      <c r="LE369" t="str">
        <f t="shared" si="342"/>
        <v>Gambie</v>
      </c>
      <c r="LF369">
        <f t="shared" si="337"/>
        <v>0.65749999999999997</v>
      </c>
      <c r="LG369" s="6">
        <f t="shared" si="338"/>
        <v>0.59416666666666662</v>
      </c>
      <c r="LH369">
        <f t="shared" si="339"/>
        <v>0.90500000000000003</v>
      </c>
      <c r="LI369" s="6">
        <f t="shared" si="340"/>
        <v>0.76333333333333342</v>
      </c>
      <c r="LJ369">
        <f t="shared" si="341"/>
        <v>0</v>
      </c>
    </row>
    <row r="370" spans="1:322" x14ac:dyDescent="0.35">
      <c r="A370" s="3">
        <v>44874</v>
      </c>
      <c r="B370" t="s">
        <v>2336</v>
      </c>
      <c r="D370" s="24" t="s">
        <v>321</v>
      </c>
      <c r="E370" s="24" t="s">
        <v>321</v>
      </c>
      <c r="F370" s="24">
        <v>32</v>
      </c>
      <c r="G370" s="24" t="s">
        <v>2288</v>
      </c>
      <c r="H370" s="24" t="s">
        <v>2289</v>
      </c>
      <c r="I370" s="24" t="s">
        <v>2290</v>
      </c>
      <c r="J370" s="24" t="s">
        <v>323</v>
      </c>
      <c r="K370" s="25">
        <v>44707</v>
      </c>
      <c r="L370" s="25">
        <v>44703</v>
      </c>
      <c r="M370" s="25">
        <v>44703</v>
      </c>
      <c r="N370" s="24" t="s">
        <v>261</v>
      </c>
      <c r="O370" s="24" t="s">
        <v>261</v>
      </c>
      <c r="P370" s="24" t="s">
        <v>261</v>
      </c>
      <c r="Q370" s="24" t="s">
        <v>262</v>
      </c>
      <c r="R370" s="25" t="s">
        <v>262</v>
      </c>
      <c r="S370" s="25" t="s">
        <v>262</v>
      </c>
      <c r="T370" s="24" t="s">
        <v>263</v>
      </c>
      <c r="U370" s="24" t="s">
        <v>261</v>
      </c>
      <c r="V370" s="25" t="s">
        <v>262</v>
      </c>
      <c r="W370" s="24" t="s">
        <v>261</v>
      </c>
      <c r="X370" s="25" t="s">
        <v>262</v>
      </c>
      <c r="Y370" s="24" t="s">
        <v>263</v>
      </c>
      <c r="Z370" s="25">
        <v>44746</v>
      </c>
      <c r="AA370" s="24" t="s">
        <v>264</v>
      </c>
      <c r="AB370" s="24" t="s">
        <v>265</v>
      </c>
      <c r="AC370" s="24" t="s">
        <v>2291</v>
      </c>
      <c r="AD370" s="24" t="s">
        <v>267</v>
      </c>
      <c r="AE370" s="24" t="s">
        <v>326</v>
      </c>
      <c r="AF370" s="24" t="s">
        <v>327</v>
      </c>
      <c r="AG370" s="31">
        <v>1060</v>
      </c>
      <c r="AH370" s="24" t="s">
        <v>261</v>
      </c>
      <c r="AI370" s="24" t="s">
        <v>262</v>
      </c>
      <c r="AJ370" s="25" t="s">
        <v>262</v>
      </c>
      <c r="AK370" s="24" t="s">
        <v>262</v>
      </c>
      <c r="AL370" s="24" t="s">
        <v>262</v>
      </c>
      <c r="AM370" s="24" t="s">
        <v>262</v>
      </c>
      <c r="AN370" s="24" t="s">
        <v>262</v>
      </c>
      <c r="AO370" s="24" t="s">
        <v>261</v>
      </c>
      <c r="AP370" s="24" t="s">
        <v>261</v>
      </c>
      <c r="AQ370" s="25" t="s">
        <v>262</v>
      </c>
      <c r="AR370" s="24" t="s">
        <v>261</v>
      </c>
      <c r="AS370" s="25" t="s">
        <v>262</v>
      </c>
      <c r="AT370" s="24" t="s">
        <v>261</v>
      </c>
      <c r="AU370" s="25" t="s">
        <v>262</v>
      </c>
      <c r="AV370" s="24" t="s">
        <v>261</v>
      </c>
      <c r="AW370" s="25" t="s">
        <v>262</v>
      </c>
      <c r="AX370" s="24" t="s">
        <v>261</v>
      </c>
      <c r="AY370" s="25" t="s">
        <v>262</v>
      </c>
      <c r="AZ370" s="27" t="s">
        <v>262</v>
      </c>
      <c r="BA370" s="27" t="s">
        <v>262</v>
      </c>
      <c r="BB370" s="24" t="s">
        <v>261</v>
      </c>
      <c r="BC370" s="25" t="s">
        <v>262</v>
      </c>
      <c r="BD370" s="24" t="s">
        <v>261</v>
      </c>
      <c r="BE370" s="26" t="s">
        <v>262</v>
      </c>
      <c r="BF370" t="s">
        <v>206</v>
      </c>
      <c r="BG370" t="s">
        <v>2292</v>
      </c>
      <c r="BH370" t="s">
        <v>208</v>
      </c>
      <c r="BI370" t="s">
        <v>346</v>
      </c>
      <c r="BJ370" t="s">
        <v>210</v>
      </c>
      <c r="BK370" t="s">
        <v>2340</v>
      </c>
      <c r="BL370" t="s">
        <v>212</v>
      </c>
      <c r="BM370" t="s">
        <v>213</v>
      </c>
      <c r="BN370" t="s">
        <v>214</v>
      </c>
      <c r="BO370" t="s">
        <v>276</v>
      </c>
      <c r="BP370" t="s">
        <v>219</v>
      </c>
      <c r="BQ370" t="s">
        <v>216</v>
      </c>
      <c r="BR370" t="s">
        <v>395</v>
      </c>
      <c r="BU370" t="s">
        <v>395</v>
      </c>
      <c r="BV370" t="s">
        <v>214</v>
      </c>
      <c r="CC370" t="s">
        <v>214</v>
      </c>
      <c r="CG370" t="s">
        <v>219</v>
      </c>
      <c r="CI370" t="s">
        <v>333</v>
      </c>
      <c r="CJ370" t="s">
        <v>2337</v>
      </c>
      <c r="CK370" t="s">
        <v>335</v>
      </c>
      <c r="CL370" t="s">
        <v>336</v>
      </c>
      <c r="CN370" t="s">
        <v>378</v>
      </c>
      <c r="CP370" t="s">
        <v>225</v>
      </c>
      <c r="CQ370" t="s">
        <v>285</v>
      </c>
      <c r="CR370" t="s">
        <v>244</v>
      </c>
      <c r="CS370" t="s">
        <v>226</v>
      </c>
      <c r="CT370" t="s">
        <v>214</v>
      </c>
      <c r="CU370" t="s">
        <v>219</v>
      </c>
      <c r="CV370" t="s">
        <v>244</v>
      </c>
      <c r="CW370" t="s">
        <v>250</v>
      </c>
      <c r="CX370" t="s">
        <v>450</v>
      </c>
      <c r="CY370" t="s">
        <v>353</v>
      </c>
      <c r="CZ370" t="s">
        <v>219</v>
      </c>
      <c r="DA370" t="s">
        <v>219</v>
      </c>
      <c r="DB370" t="s">
        <v>230</v>
      </c>
      <c r="DC370" t="s">
        <v>229</v>
      </c>
      <c r="DD370" t="s">
        <v>214</v>
      </c>
      <c r="DE370" t="s">
        <v>337</v>
      </c>
      <c r="DG370" t="s">
        <v>231</v>
      </c>
      <c r="DI370" t="s">
        <v>2338</v>
      </c>
      <c r="DK370" t="s">
        <v>237</v>
      </c>
      <c r="DL370" t="s">
        <v>237</v>
      </c>
      <c r="DM370" t="s">
        <v>214</v>
      </c>
      <c r="DN370" t="s">
        <v>219</v>
      </c>
      <c r="DO370" t="s">
        <v>288</v>
      </c>
      <c r="DP370" t="s">
        <v>1854</v>
      </c>
      <c r="DR370" t="s">
        <v>2339</v>
      </c>
      <c r="DT370" t="s">
        <v>214</v>
      </c>
      <c r="DU370" t="s">
        <v>214</v>
      </c>
      <c r="DV370" t="s">
        <v>870</v>
      </c>
      <c r="DX370" t="s">
        <v>237</v>
      </c>
      <c r="DY370" t="s">
        <v>237</v>
      </c>
      <c r="DZ370" t="s">
        <v>238</v>
      </c>
      <c r="EA370" t="s">
        <v>237</v>
      </c>
      <c r="EB370" t="s">
        <v>237</v>
      </c>
      <c r="EC370" t="s">
        <v>237</v>
      </c>
      <c r="ED370" t="s">
        <v>237</v>
      </c>
      <c r="EE370" t="s">
        <v>214</v>
      </c>
      <c r="EF370" t="s">
        <v>214</v>
      </c>
      <c r="EG370" t="s">
        <v>214</v>
      </c>
      <c r="EI370" t="s">
        <v>214</v>
      </c>
      <c r="EK370" t="s">
        <v>242</v>
      </c>
      <c r="EL370" t="s">
        <v>242</v>
      </c>
      <c r="EM370" t="s">
        <v>357</v>
      </c>
      <c r="EN370" t="s">
        <v>357</v>
      </c>
      <c r="EO370" t="s">
        <v>240</v>
      </c>
      <c r="EP370" t="s">
        <v>240</v>
      </c>
      <c r="EQ370" t="s">
        <v>214</v>
      </c>
      <c r="ER370" t="s">
        <v>214</v>
      </c>
      <c r="ES370" t="s">
        <v>242</v>
      </c>
      <c r="ET370" t="s">
        <v>242</v>
      </c>
      <c r="EU370" t="s">
        <v>237</v>
      </c>
      <c r="EV370" t="s">
        <v>237</v>
      </c>
      <c r="EW370" t="s">
        <v>310</v>
      </c>
      <c r="EX370" t="s">
        <v>310</v>
      </c>
      <c r="EY370" t="s">
        <v>237</v>
      </c>
      <c r="EZ370" t="s">
        <v>241</v>
      </c>
      <c r="FA370" t="s">
        <v>241</v>
      </c>
      <c r="FB370" t="s">
        <v>237</v>
      </c>
      <c r="FC370" t="s">
        <v>233</v>
      </c>
      <c r="FD370" t="s">
        <v>233</v>
      </c>
      <c r="FE370" t="s">
        <v>286</v>
      </c>
      <c r="FF370" t="s">
        <v>244</v>
      </c>
      <c r="FG370" t="s">
        <v>242</v>
      </c>
      <c r="FH370" t="s">
        <v>390</v>
      </c>
      <c r="FI370" t="s">
        <v>214</v>
      </c>
      <c r="FJ370" t="s">
        <v>214</v>
      </c>
      <c r="FK370" t="s">
        <v>214</v>
      </c>
      <c r="FL370" t="s">
        <v>214</v>
      </c>
      <c r="FM370" t="s">
        <v>292</v>
      </c>
      <c r="FN370" t="s">
        <v>245</v>
      </c>
      <c r="FO370" t="s">
        <v>219</v>
      </c>
      <c r="FP370" t="s">
        <v>219</v>
      </c>
      <c r="FQ370" t="s">
        <v>241</v>
      </c>
      <c r="FR370" t="s">
        <v>241</v>
      </c>
      <c r="FS370" t="s">
        <v>241</v>
      </c>
      <c r="FT370" t="s">
        <v>241</v>
      </c>
      <c r="FU370" t="s">
        <v>219</v>
      </c>
      <c r="FV370" t="s">
        <v>241</v>
      </c>
      <c r="FW370" t="s">
        <v>241</v>
      </c>
      <c r="FX370" t="s">
        <v>241</v>
      </c>
      <c r="FY370" t="s">
        <v>241</v>
      </c>
      <c r="FZ370" t="s">
        <v>341</v>
      </c>
      <c r="GA370" t="s">
        <v>248</v>
      </c>
      <c r="GB370" t="s">
        <v>227</v>
      </c>
      <c r="GC370" t="s">
        <v>244</v>
      </c>
      <c r="GD370" t="s">
        <v>249</v>
      </c>
      <c r="GE370" t="s">
        <v>241</v>
      </c>
      <c r="GF370" t="s">
        <v>550</v>
      </c>
      <c r="GG370" t="s">
        <v>244</v>
      </c>
      <c r="GH370" t="s">
        <v>241</v>
      </c>
      <c r="GI370" t="s">
        <v>286</v>
      </c>
      <c r="GJ370" t="s">
        <v>286</v>
      </c>
      <c r="GK370" t="s">
        <v>226</v>
      </c>
      <c r="GL370" t="s">
        <v>244</v>
      </c>
      <c r="GM370" t="s">
        <v>226</v>
      </c>
      <c r="GN370" t="s">
        <v>219</v>
      </c>
      <c r="GO370" t="s">
        <v>214</v>
      </c>
      <c r="GP370" t="s">
        <v>251</v>
      </c>
      <c r="GQ370" t="s">
        <v>553</v>
      </c>
      <c r="GR370" t="s">
        <v>295</v>
      </c>
      <c r="GS370" t="s">
        <v>219</v>
      </c>
      <c r="GT370" t="s">
        <v>575</v>
      </c>
      <c r="GU370" t="s">
        <v>219</v>
      </c>
      <c r="GV370" t="s">
        <v>575</v>
      </c>
      <c r="GW370" t="s">
        <v>253</v>
      </c>
      <c r="GX370" t="s">
        <v>253</v>
      </c>
      <c r="GY370" t="s">
        <v>1849</v>
      </c>
      <c r="GZ370" t="s">
        <v>241</v>
      </c>
      <c r="HA370" t="s">
        <v>298</v>
      </c>
      <c r="HB370" t="s">
        <v>241</v>
      </c>
      <c r="HC370" t="s">
        <v>315</v>
      </c>
      <c r="HD370" t="s">
        <v>517</v>
      </c>
      <c r="HE370" t="s">
        <v>317</v>
      </c>
      <c r="HF370" t="s">
        <v>241</v>
      </c>
      <c r="HG370" t="s">
        <v>362</v>
      </c>
      <c r="HH370" t="s">
        <v>241</v>
      </c>
      <c r="HI370" t="s">
        <v>241</v>
      </c>
      <c r="HJ370" t="s">
        <v>219</v>
      </c>
      <c r="HK370" t="s">
        <v>241</v>
      </c>
      <c r="HL370" s="12"/>
      <c r="HM370">
        <v>0.5</v>
      </c>
      <c r="HN370">
        <v>0</v>
      </c>
      <c r="HO370">
        <v>1</v>
      </c>
      <c r="HP370">
        <v>0.5</v>
      </c>
      <c r="HQ370">
        <v>1</v>
      </c>
      <c r="HR370">
        <v>0.25</v>
      </c>
      <c r="HS370">
        <v>0</v>
      </c>
      <c r="HT370">
        <v>1</v>
      </c>
      <c r="HU370">
        <v>0</v>
      </c>
      <c r="HV370">
        <v>0.5</v>
      </c>
      <c r="HW370">
        <v>0.75</v>
      </c>
      <c r="HX370">
        <v>0.75</v>
      </c>
      <c r="HY370">
        <v>1</v>
      </c>
      <c r="HZ370">
        <v>0.25</v>
      </c>
      <c r="IA370" s="4">
        <v>1</v>
      </c>
      <c r="IB370">
        <v>0.5</v>
      </c>
      <c r="IC370">
        <v>0.75</v>
      </c>
      <c r="ID370">
        <v>0.75</v>
      </c>
      <c r="IE370">
        <v>0.75</v>
      </c>
      <c r="IG370">
        <v>0.25</v>
      </c>
      <c r="IH370">
        <v>0.5</v>
      </c>
      <c r="II370">
        <v>0.25</v>
      </c>
      <c r="IJ370">
        <v>0.5</v>
      </c>
      <c r="IK370">
        <v>0.5</v>
      </c>
      <c r="IL370">
        <v>0.75</v>
      </c>
      <c r="IM370">
        <v>0.25</v>
      </c>
      <c r="IN370">
        <v>0</v>
      </c>
      <c r="IO370">
        <v>1</v>
      </c>
      <c r="IQ370">
        <v>2</v>
      </c>
      <c r="IS370">
        <f t="shared" si="288"/>
        <v>7.4999999999999997E-2</v>
      </c>
      <c r="IT370">
        <f t="shared" si="289"/>
        <v>0</v>
      </c>
      <c r="IU370">
        <f t="shared" si="290"/>
        <v>0.08</v>
      </c>
      <c r="IV370">
        <f t="shared" si="291"/>
        <v>0.05</v>
      </c>
      <c r="IW370">
        <f t="shared" si="292"/>
        <v>0.08</v>
      </c>
      <c r="IX370">
        <f t="shared" si="293"/>
        <v>3.2500000000000001E-2</v>
      </c>
      <c r="IY370">
        <f t="shared" si="294"/>
        <v>0</v>
      </c>
      <c r="IZ370">
        <f t="shared" si="295"/>
        <v>0.11</v>
      </c>
      <c r="JA370">
        <f t="shared" si="296"/>
        <v>0</v>
      </c>
      <c r="JB370">
        <f t="shared" si="297"/>
        <v>0.05</v>
      </c>
      <c r="JC370">
        <f t="shared" si="298"/>
        <v>0.09</v>
      </c>
      <c r="JD370">
        <f t="shared" si="299"/>
        <v>8.2500000000000004E-2</v>
      </c>
      <c r="JE370">
        <f t="shared" si="300"/>
        <v>7.0000000000000007E-2</v>
      </c>
      <c r="JF370">
        <f t="shared" si="301"/>
        <v>0.03</v>
      </c>
      <c r="JG370" s="5">
        <f t="shared" si="302"/>
        <v>0.05</v>
      </c>
      <c r="JH370">
        <f t="shared" si="303"/>
        <v>0</v>
      </c>
      <c r="JI370">
        <f t="shared" si="303"/>
        <v>0</v>
      </c>
      <c r="JJ370">
        <f t="shared" si="304"/>
        <v>0.15000000000000002</v>
      </c>
      <c r="JK370">
        <f t="shared" si="305"/>
        <v>0.11249999999999999</v>
      </c>
      <c r="JL370" s="6">
        <f t="shared" si="306"/>
        <v>4.6666666666666669E-2</v>
      </c>
      <c r="JM370">
        <f t="shared" si="307"/>
        <v>0.03</v>
      </c>
      <c r="JN370">
        <f t="shared" si="308"/>
        <v>2.5000000000000001E-2</v>
      </c>
      <c r="JO370">
        <f t="shared" si="309"/>
        <v>3.7499999999999999E-2</v>
      </c>
      <c r="JP370">
        <f t="shared" si="310"/>
        <v>0.05</v>
      </c>
      <c r="JQ370">
        <f t="shared" si="311"/>
        <v>0.06</v>
      </c>
      <c r="JR370">
        <f t="shared" si="312"/>
        <v>8.2500000000000004E-2</v>
      </c>
      <c r="JS370">
        <f t="shared" si="313"/>
        <v>2.5000000000000001E-2</v>
      </c>
      <c r="JT370">
        <f t="shared" si="313"/>
        <v>0</v>
      </c>
      <c r="JU370">
        <f t="shared" si="314"/>
        <v>1</v>
      </c>
      <c r="JV370">
        <f t="shared" si="314"/>
        <v>0</v>
      </c>
      <c r="JW370">
        <f t="shared" si="315"/>
        <v>0.15</v>
      </c>
      <c r="JY370">
        <f t="shared" si="316"/>
        <v>2.5000000000000001E-2</v>
      </c>
      <c r="JZ370">
        <f t="shared" si="317"/>
        <v>0</v>
      </c>
      <c r="KA370">
        <f t="shared" si="318"/>
        <v>0.02</v>
      </c>
      <c r="KB370">
        <f t="shared" si="318"/>
        <v>0.01</v>
      </c>
      <c r="KC370">
        <f t="shared" si="319"/>
        <v>0.04</v>
      </c>
      <c r="KD370">
        <f t="shared" si="344"/>
        <v>7.4999999999999997E-3</v>
      </c>
      <c r="KE370">
        <f t="shared" si="344"/>
        <v>0</v>
      </c>
      <c r="KF370">
        <f t="shared" si="344"/>
        <v>0.03</v>
      </c>
      <c r="KG370">
        <f t="shared" si="343"/>
        <v>0</v>
      </c>
      <c r="KH370">
        <f t="shared" si="343"/>
        <v>1.4999999999999999E-2</v>
      </c>
      <c r="KI370">
        <f t="shared" si="343"/>
        <v>2.2499999999999999E-2</v>
      </c>
      <c r="KJ370">
        <f t="shared" si="286"/>
        <v>2.2499999999999999E-2</v>
      </c>
      <c r="KK370">
        <f t="shared" si="320"/>
        <v>0.02</v>
      </c>
      <c r="KL370">
        <f t="shared" si="321"/>
        <v>0.01</v>
      </c>
      <c r="KM370" s="5">
        <f t="shared" si="322"/>
        <v>0.05</v>
      </c>
      <c r="KN370">
        <f t="shared" si="323"/>
        <v>0</v>
      </c>
      <c r="KO370">
        <f t="shared" si="323"/>
        <v>0</v>
      </c>
      <c r="KP370">
        <f t="shared" si="324"/>
        <v>4.4999999999999998E-2</v>
      </c>
      <c r="KQ370">
        <f t="shared" si="325"/>
        <v>2.2499999999999999E-2</v>
      </c>
      <c r="KR370" s="6">
        <f t="shared" si="326"/>
        <v>2.3333333333333334E-2</v>
      </c>
      <c r="KS370">
        <f t="shared" si="327"/>
        <v>0.01</v>
      </c>
      <c r="KT370">
        <f t="shared" si="328"/>
        <v>1.4999999999999999E-2</v>
      </c>
      <c r="KU370">
        <f t="shared" si="329"/>
        <v>0.01</v>
      </c>
      <c r="KV370">
        <f t="shared" si="330"/>
        <v>2.5000000000000001E-2</v>
      </c>
      <c r="KW370">
        <f t="shared" si="331"/>
        <v>5.0000000000000001E-3</v>
      </c>
      <c r="KX370">
        <f t="shared" si="332"/>
        <v>0</v>
      </c>
      <c r="KY370">
        <f t="shared" si="333"/>
        <v>0.01</v>
      </c>
      <c r="KZ370">
        <f t="shared" si="334"/>
        <v>0</v>
      </c>
      <c r="LA370">
        <f t="shared" si="335"/>
        <v>1</v>
      </c>
      <c r="LB370">
        <f t="shared" si="335"/>
        <v>0</v>
      </c>
      <c r="LC370">
        <f t="shared" si="336"/>
        <v>0.1</v>
      </c>
      <c r="LE370" t="str">
        <f t="shared" si="342"/>
        <v>Gambie</v>
      </c>
      <c r="LF370">
        <f t="shared" si="337"/>
        <v>0.42749999999999999</v>
      </c>
      <c r="LG370" s="6">
        <f t="shared" si="338"/>
        <v>0.68166666666666664</v>
      </c>
      <c r="LH370">
        <f t="shared" si="339"/>
        <v>0.46000000000000008</v>
      </c>
      <c r="LI370" s="6">
        <f t="shared" si="340"/>
        <v>0.53833333333333344</v>
      </c>
      <c r="LJ370">
        <f t="shared" si="341"/>
        <v>2</v>
      </c>
    </row>
    <row r="371" spans="1:322" x14ac:dyDescent="0.35">
      <c r="A371" s="3">
        <v>44877</v>
      </c>
      <c r="B371" t="s">
        <v>2341</v>
      </c>
      <c r="D371" s="27" t="s">
        <v>321</v>
      </c>
      <c r="E371" s="27" t="s">
        <v>321</v>
      </c>
      <c r="F371" s="27">
        <v>35</v>
      </c>
      <c r="G371" s="27" t="s">
        <v>2288</v>
      </c>
      <c r="H371" s="27" t="s">
        <v>2289</v>
      </c>
      <c r="I371" s="27" t="s">
        <v>2290</v>
      </c>
      <c r="J371" s="27" t="s">
        <v>323</v>
      </c>
      <c r="K371" s="28">
        <v>44707</v>
      </c>
      <c r="L371" s="28">
        <v>44686</v>
      </c>
      <c r="M371" s="28">
        <v>44686</v>
      </c>
      <c r="N371" s="27" t="s">
        <v>261</v>
      </c>
      <c r="O371" s="27" t="s">
        <v>261</v>
      </c>
      <c r="P371" s="27" t="s">
        <v>261</v>
      </c>
      <c r="Q371" s="27" t="s">
        <v>262</v>
      </c>
      <c r="R371" s="28" t="s">
        <v>262</v>
      </c>
      <c r="S371" s="28" t="s">
        <v>262</v>
      </c>
      <c r="T371" s="27" t="s">
        <v>263</v>
      </c>
      <c r="U371" s="27" t="s">
        <v>261</v>
      </c>
      <c r="V371" s="28" t="s">
        <v>262</v>
      </c>
      <c r="W371" s="27" t="s">
        <v>261</v>
      </c>
      <c r="X371" s="28" t="s">
        <v>262</v>
      </c>
      <c r="Y371" s="27" t="s">
        <v>263</v>
      </c>
      <c r="Z371" s="28">
        <v>44746</v>
      </c>
      <c r="AA371" s="27" t="s">
        <v>264</v>
      </c>
      <c r="AB371" s="27" t="s">
        <v>265</v>
      </c>
      <c r="AC371" s="27" t="s">
        <v>2342</v>
      </c>
      <c r="AD371" s="27" t="s">
        <v>267</v>
      </c>
      <c r="AE371" s="27" t="s">
        <v>326</v>
      </c>
      <c r="AF371" s="27" t="s">
        <v>327</v>
      </c>
      <c r="AG371" s="29">
        <v>1060</v>
      </c>
      <c r="AH371" s="27" t="s">
        <v>261</v>
      </c>
      <c r="AI371" s="27" t="s">
        <v>262</v>
      </c>
      <c r="AJ371" s="28" t="s">
        <v>262</v>
      </c>
      <c r="AK371" s="27" t="s">
        <v>262</v>
      </c>
      <c r="AL371" s="27" t="s">
        <v>262</v>
      </c>
      <c r="AM371" s="27" t="s">
        <v>262</v>
      </c>
      <c r="AN371" s="27" t="s">
        <v>262</v>
      </c>
      <c r="AO371" s="27" t="s">
        <v>261</v>
      </c>
      <c r="AP371" s="27" t="s">
        <v>261</v>
      </c>
      <c r="AQ371" s="28" t="s">
        <v>262</v>
      </c>
      <c r="AR371" s="27" t="s">
        <v>261</v>
      </c>
      <c r="AS371" s="28" t="s">
        <v>262</v>
      </c>
      <c r="AT371" s="27" t="s">
        <v>261</v>
      </c>
      <c r="AU371" s="28" t="s">
        <v>262</v>
      </c>
      <c r="AV371" s="27" t="s">
        <v>261</v>
      </c>
      <c r="AW371" s="28" t="s">
        <v>262</v>
      </c>
      <c r="AX371" s="27" t="s">
        <v>261</v>
      </c>
      <c r="AY371" s="28" t="s">
        <v>262</v>
      </c>
      <c r="AZ371" s="27" t="s">
        <v>262</v>
      </c>
      <c r="BA371" s="27" t="s">
        <v>262</v>
      </c>
      <c r="BB371" s="27" t="s">
        <v>261</v>
      </c>
      <c r="BC371" s="28" t="s">
        <v>262</v>
      </c>
      <c r="BD371" s="27" t="s">
        <v>261</v>
      </c>
      <c r="BE371" s="30" t="s">
        <v>262</v>
      </c>
      <c r="BF371" t="s">
        <v>206</v>
      </c>
      <c r="BG371" t="s">
        <v>2292</v>
      </c>
      <c r="BH371" t="s">
        <v>208</v>
      </c>
      <c r="BI371" t="s">
        <v>365</v>
      </c>
      <c r="BJ371" t="s">
        <v>210</v>
      </c>
      <c r="BK371" t="s">
        <v>211</v>
      </c>
      <c r="BL371" t="s">
        <v>212</v>
      </c>
      <c r="BM371" t="s">
        <v>213</v>
      </c>
      <c r="BN371" t="s">
        <v>214</v>
      </c>
      <c r="BO371" t="s">
        <v>753</v>
      </c>
      <c r="BQ371" t="s">
        <v>216</v>
      </c>
      <c r="BR371" t="s">
        <v>457</v>
      </c>
      <c r="BU371" t="s">
        <v>395</v>
      </c>
      <c r="BV371" t="s">
        <v>214</v>
      </c>
      <c r="CG371" t="s">
        <v>219</v>
      </c>
      <c r="CI371" t="s">
        <v>335</v>
      </c>
      <c r="CJ371" t="s">
        <v>2343</v>
      </c>
      <c r="CL371" t="s">
        <v>222</v>
      </c>
      <c r="CN371" t="s">
        <v>223</v>
      </c>
      <c r="CP371" t="s">
        <v>224</v>
      </c>
      <c r="CQ371" t="s">
        <v>370</v>
      </c>
      <c r="CR371" t="s">
        <v>250</v>
      </c>
      <c r="CT371" t="s">
        <v>219</v>
      </c>
      <c r="CV371" t="s">
        <v>227</v>
      </c>
      <c r="CX371" t="s">
        <v>353</v>
      </c>
      <c r="CZ371" t="s">
        <v>219</v>
      </c>
      <c r="DB371" t="s">
        <v>398</v>
      </c>
      <c r="DC371" t="s">
        <v>398</v>
      </c>
      <c r="DD371" t="s">
        <v>219</v>
      </c>
      <c r="DI371" t="s">
        <v>354</v>
      </c>
      <c r="DK371" t="s">
        <v>233</v>
      </c>
      <c r="DM371" t="s">
        <v>214</v>
      </c>
      <c r="DO371" t="s">
        <v>288</v>
      </c>
      <c r="DP371" t="s">
        <v>399</v>
      </c>
      <c r="DT371" t="s">
        <v>219</v>
      </c>
      <c r="DX371" t="s">
        <v>237</v>
      </c>
      <c r="DZ371" t="s">
        <v>400</v>
      </c>
      <c r="EA371" t="s">
        <v>237</v>
      </c>
      <c r="EC371" t="s">
        <v>237</v>
      </c>
      <c r="EE371" t="s">
        <v>214</v>
      </c>
      <c r="EG371" t="s">
        <v>214</v>
      </c>
      <c r="EK371" t="s">
        <v>237</v>
      </c>
      <c r="EM371" t="s">
        <v>240</v>
      </c>
      <c r="EO371" t="s">
        <v>401</v>
      </c>
      <c r="EQ371" t="s">
        <v>214</v>
      </c>
      <c r="ER371" t="s">
        <v>241</v>
      </c>
      <c r="ES371" t="s">
        <v>237</v>
      </c>
      <c r="ET371" t="s">
        <v>241</v>
      </c>
      <c r="EU371" t="s">
        <v>237</v>
      </c>
      <c r="EV371" t="s">
        <v>241</v>
      </c>
      <c r="EW371" t="s">
        <v>243</v>
      </c>
      <c r="EX371" t="s">
        <v>241</v>
      </c>
      <c r="EY371" t="s">
        <v>237</v>
      </c>
      <c r="EZ371" t="s">
        <v>241</v>
      </c>
      <c r="FA371" t="s">
        <v>241</v>
      </c>
      <c r="FB371" t="s">
        <v>241</v>
      </c>
      <c r="FC371" t="s">
        <v>237</v>
      </c>
      <c r="FD371" t="s">
        <v>241</v>
      </c>
      <c r="FE371" t="s">
        <v>250</v>
      </c>
      <c r="FF371" t="s">
        <v>241</v>
      </c>
      <c r="FG371" t="s">
        <v>239</v>
      </c>
      <c r="FH371" t="s">
        <v>241</v>
      </c>
      <c r="FI371" t="s">
        <v>219</v>
      </c>
      <c r="FJ371" t="s">
        <v>241</v>
      </c>
      <c r="FK371" t="s">
        <v>219</v>
      </c>
      <c r="FL371" t="s">
        <v>241</v>
      </c>
      <c r="FM371" t="s">
        <v>461</v>
      </c>
      <c r="FN371" t="s">
        <v>241</v>
      </c>
      <c r="FO371" t="s">
        <v>219</v>
      </c>
      <c r="FP371" t="s">
        <v>241</v>
      </c>
      <c r="FQ371" t="s">
        <v>241</v>
      </c>
      <c r="FR371" t="s">
        <v>241</v>
      </c>
      <c r="FS371" t="s">
        <v>241</v>
      </c>
      <c r="FT371" t="s">
        <v>241</v>
      </c>
      <c r="FU371" t="s">
        <v>219</v>
      </c>
      <c r="FV371" t="s">
        <v>241</v>
      </c>
      <c r="FW371" t="s">
        <v>241</v>
      </c>
      <c r="FX371" t="s">
        <v>241</v>
      </c>
      <c r="FY371" t="s">
        <v>241</v>
      </c>
      <c r="FZ371" t="s">
        <v>335</v>
      </c>
      <c r="GA371" t="s">
        <v>241</v>
      </c>
      <c r="GB371" t="s">
        <v>250</v>
      </c>
      <c r="GC371" t="s">
        <v>241</v>
      </c>
      <c r="GD371" t="s">
        <v>249</v>
      </c>
      <c r="GE371" t="s">
        <v>241</v>
      </c>
      <c r="GF371" t="s">
        <v>241</v>
      </c>
      <c r="GG371" t="s">
        <v>244</v>
      </c>
      <c r="GH371" t="s">
        <v>241</v>
      </c>
      <c r="GI371" t="s">
        <v>241</v>
      </c>
      <c r="GJ371" t="s">
        <v>250</v>
      </c>
      <c r="GK371" t="s">
        <v>241</v>
      </c>
      <c r="GL371" t="s">
        <v>250</v>
      </c>
      <c r="GM371" t="s">
        <v>241</v>
      </c>
      <c r="GN371" t="s">
        <v>214</v>
      </c>
      <c r="GO371" t="s">
        <v>241</v>
      </c>
      <c r="GP371" t="s">
        <v>295</v>
      </c>
      <c r="GQ371" t="s">
        <v>241</v>
      </c>
      <c r="GR371" t="s">
        <v>294</v>
      </c>
      <c r="GS371" t="s">
        <v>214</v>
      </c>
      <c r="GT371" t="s">
        <v>241</v>
      </c>
      <c r="GU371" t="s">
        <v>241</v>
      </c>
      <c r="GV371" t="s">
        <v>241</v>
      </c>
      <c r="GW371" t="s">
        <v>253</v>
      </c>
      <c r="GX371" t="s">
        <v>253</v>
      </c>
      <c r="GY371" t="s">
        <v>254</v>
      </c>
      <c r="GZ371" t="s">
        <v>241</v>
      </c>
      <c r="HA371" t="s">
        <v>239</v>
      </c>
      <c r="HB371" t="s">
        <v>241</v>
      </c>
      <c r="HC371" t="s">
        <v>241</v>
      </c>
      <c r="HD371" t="s">
        <v>241</v>
      </c>
      <c r="HE371" t="s">
        <v>241</v>
      </c>
      <c r="HF371" t="s">
        <v>241</v>
      </c>
      <c r="HG371" t="s">
        <v>241</v>
      </c>
      <c r="HH371" t="s">
        <v>241</v>
      </c>
      <c r="HI371" t="s">
        <v>241</v>
      </c>
      <c r="HJ371" t="s">
        <v>219</v>
      </c>
      <c r="HK371" t="s">
        <v>468</v>
      </c>
      <c r="HL371" s="12"/>
      <c r="HM371">
        <v>0.5</v>
      </c>
      <c r="HN371">
        <v>0.5</v>
      </c>
      <c r="HO371">
        <v>0</v>
      </c>
      <c r="HP371">
        <v>1</v>
      </c>
      <c r="HQ371">
        <v>0.5</v>
      </c>
      <c r="HR371">
        <v>0.25</v>
      </c>
      <c r="HS371">
        <v>1</v>
      </c>
      <c r="HT371">
        <v>1</v>
      </c>
      <c r="HU371">
        <v>1</v>
      </c>
      <c r="HV371">
        <v>0.5</v>
      </c>
      <c r="HW371">
        <v>0.5</v>
      </c>
      <c r="HX371">
        <v>0.5</v>
      </c>
      <c r="HY371">
        <v>1</v>
      </c>
      <c r="HZ371">
        <v>0.5</v>
      </c>
      <c r="IA371" s="4">
        <v>1</v>
      </c>
      <c r="IB371">
        <v>0.5</v>
      </c>
      <c r="IC371">
        <v>0.5</v>
      </c>
      <c r="ID371">
        <v>0.5</v>
      </c>
      <c r="IE371">
        <v>0.5</v>
      </c>
      <c r="IG371">
        <v>0.5</v>
      </c>
      <c r="IH371">
        <v>0.5</v>
      </c>
      <c r="II371">
        <v>0.25</v>
      </c>
      <c r="IJ371">
        <v>0.5</v>
      </c>
      <c r="IK371">
        <v>0.5</v>
      </c>
      <c r="IL371">
        <v>0.75</v>
      </c>
      <c r="IM371">
        <v>0.75</v>
      </c>
      <c r="IN371">
        <v>0</v>
      </c>
      <c r="IO371">
        <v>1</v>
      </c>
      <c r="IQ371">
        <v>1</v>
      </c>
      <c r="IS371">
        <f t="shared" si="288"/>
        <v>7.4999999999999997E-2</v>
      </c>
      <c r="IT371">
        <f t="shared" si="289"/>
        <v>0.06</v>
      </c>
      <c r="IU371">
        <f t="shared" si="290"/>
        <v>0</v>
      </c>
      <c r="IV371">
        <f t="shared" si="291"/>
        <v>0.1</v>
      </c>
      <c r="IW371">
        <f t="shared" si="292"/>
        <v>0.04</v>
      </c>
      <c r="IX371">
        <f t="shared" si="293"/>
        <v>3.2500000000000001E-2</v>
      </c>
      <c r="IY371">
        <f t="shared" si="294"/>
        <v>0.1</v>
      </c>
      <c r="IZ371">
        <f t="shared" si="295"/>
        <v>0.11</v>
      </c>
      <c r="JA371">
        <f t="shared" si="296"/>
        <v>0.13</v>
      </c>
      <c r="JB371">
        <f t="shared" si="297"/>
        <v>0.05</v>
      </c>
      <c r="JC371">
        <f t="shared" si="298"/>
        <v>0.06</v>
      </c>
      <c r="JD371">
        <f t="shared" si="299"/>
        <v>5.5E-2</v>
      </c>
      <c r="JE371">
        <f t="shared" si="300"/>
        <v>7.0000000000000007E-2</v>
      </c>
      <c r="JF371">
        <f t="shared" si="301"/>
        <v>0.06</v>
      </c>
      <c r="JG371" s="5">
        <f t="shared" si="302"/>
        <v>0.05</v>
      </c>
      <c r="JH371">
        <f t="shared" si="303"/>
        <v>0</v>
      </c>
      <c r="JI371">
        <f t="shared" si="303"/>
        <v>0</v>
      </c>
      <c r="JJ371">
        <f t="shared" si="304"/>
        <v>0.1</v>
      </c>
      <c r="JK371">
        <f t="shared" si="305"/>
        <v>7.4999999999999997E-2</v>
      </c>
      <c r="JL371" s="6">
        <f t="shared" si="306"/>
        <v>0.04</v>
      </c>
      <c r="JM371">
        <f t="shared" si="307"/>
        <v>0.06</v>
      </c>
      <c r="JN371">
        <f t="shared" si="308"/>
        <v>2.5000000000000001E-2</v>
      </c>
      <c r="JO371">
        <f t="shared" si="309"/>
        <v>3.7499999999999999E-2</v>
      </c>
      <c r="JP371">
        <f t="shared" si="310"/>
        <v>0.05</v>
      </c>
      <c r="JQ371">
        <f t="shared" si="311"/>
        <v>0.06</v>
      </c>
      <c r="JR371">
        <f t="shared" si="312"/>
        <v>8.2500000000000004E-2</v>
      </c>
      <c r="JS371">
        <f t="shared" si="313"/>
        <v>7.5000000000000011E-2</v>
      </c>
      <c r="JT371">
        <f t="shared" si="313"/>
        <v>0</v>
      </c>
      <c r="JU371">
        <f t="shared" si="314"/>
        <v>1</v>
      </c>
      <c r="JV371">
        <f t="shared" si="314"/>
        <v>0</v>
      </c>
      <c r="JW371">
        <f t="shared" si="315"/>
        <v>0.15</v>
      </c>
      <c r="JY371">
        <f t="shared" si="316"/>
        <v>2.5000000000000001E-2</v>
      </c>
      <c r="JZ371">
        <f t="shared" si="317"/>
        <v>0.04</v>
      </c>
      <c r="KA371">
        <f t="shared" si="318"/>
        <v>0</v>
      </c>
      <c r="KB371">
        <f t="shared" si="318"/>
        <v>0.02</v>
      </c>
      <c r="KC371">
        <f t="shared" si="319"/>
        <v>0.02</v>
      </c>
      <c r="KD371">
        <f t="shared" si="344"/>
        <v>7.4999999999999997E-3</v>
      </c>
      <c r="KE371">
        <f t="shared" si="344"/>
        <v>0.03</v>
      </c>
      <c r="KF371">
        <f t="shared" si="344"/>
        <v>0.03</v>
      </c>
      <c r="KG371">
        <f t="shared" si="343"/>
        <v>0.03</v>
      </c>
      <c r="KH371">
        <f t="shared" si="343"/>
        <v>1.4999999999999999E-2</v>
      </c>
      <c r="KI371">
        <f t="shared" si="343"/>
        <v>1.4999999999999999E-2</v>
      </c>
      <c r="KJ371">
        <f t="shared" si="286"/>
        <v>1.4999999999999999E-2</v>
      </c>
      <c r="KK371">
        <f t="shared" si="320"/>
        <v>0.02</v>
      </c>
      <c r="KL371">
        <f t="shared" si="321"/>
        <v>0.02</v>
      </c>
      <c r="KM371" s="5">
        <f t="shared" si="322"/>
        <v>0.05</v>
      </c>
      <c r="KN371">
        <f t="shared" si="323"/>
        <v>0</v>
      </c>
      <c r="KO371">
        <f t="shared" si="323"/>
        <v>0</v>
      </c>
      <c r="KP371">
        <f t="shared" si="324"/>
        <v>0.03</v>
      </c>
      <c r="KQ371">
        <f t="shared" si="325"/>
        <v>1.4999999999999999E-2</v>
      </c>
      <c r="KR371" s="6">
        <f t="shared" si="326"/>
        <v>0.02</v>
      </c>
      <c r="KS371">
        <f t="shared" si="327"/>
        <v>0.02</v>
      </c>
      <c r="KT371">
        <f t="shared" si="328"/>
        <v>1.4999999999999999E-2</v>
      </c>
      <c r="KU371">
        <f t="shared" si="329"/>
        <v>0.01</v>
      </c>
      <c r="KV371">
        <f t="shared" si="330"/>
        <v>2.5000000000000001E-2</v>
      </c>
      <c r="KW371">
        <f t="shared" si="331"/>
        <v>5.0000000000000001E-3</v>
      </c>
      <c r="KX371">
        <f t="shared" si="332"/>
        <v>0</v>
      </c>
      <c r="KY371">
        <f t="shared" si="333"/>
        <v>0.03</v>
      </c>
      <c r="KZ371">
        <f t="shared" si="334"/>
        <v>0</v>
      </c>
      <c r="LA371">
        <f t="shared" si="335"/>
        <v>1</v>
      </c>
      <c r="LB371">
        <f t="shared" si="335"/>
        <v>0</v>
      </c>
      <c r="LC371">
        <f t="shared" si="336"/>
        <v>0.1</v>
      </c>
      <c r="LE371" t="str">
        <f t="shared" si="342"/>
        <v>Gambie</v>
      </c>
      <c r="LF371">
        <f t="shared" si="337"/>
        <v>0.64749999999999996</v>
      </c>
      <c r="LG371" s="6">
        <f t="shared" si="338"/>
        <v>0.56000000000000005</v>
      </c>
      <c r="LH371">
        <f t="shared" si="339"/>
        <v>0.54</v>
      </c>
      <c r="LI371" s="6">
        <f t="shared" si="340"/>
        <v>0.60750000000000015</v>
      </c>
      <c r="LJ371">
        <f t="shared" si="341"/>
        <v>1</v>
      </c>
    </row>
    <row r="372" spans="1:322" x14ac:dyDescent="0.35">
      <c r="A372" s="8">
        <v>44874</v>
      </c>
      <c r="B372" t="s">
        <v>2344</v>
      </c>
      <c r="D372" s="24" t="s">
        <v>321</v>
      </c>
      <c r="E372" s="24" t="s">
        <v>321</v>
      </c>
      <c r="F372" s="24">
        <v>28</v>
      </c>
      <c r="G372" s="24" t="s">
        <v>2288</v>
      </c>
      <c r="H372" s="24" t="s">
        <v>2289</v>
      </c>
      <c r="I372" s="24" t="s">
        <v>2290</v>
      </c>
      <c r="J372" s="24" t="s">
        <v>323</v>
      </c>
      <c r="K372" s="25">
        <v>44707</v>
      </c>
      <c r="L372" s="25">
        <v>44707</v>
      </c>
      <c r="M372" s="25">
        <v>44707</v>
      </c>
      <c r="N372" s="24" t="s">
        <v>261</v>
      </c>
      <c r="O372" s="24" t="s">
        <v>261</v>
      </c>
      <c r="P372" s="24" t="s">
        <v>261</v>
      </c>
      <c r="Q372" s="24" t="s">
        <v>262</v>
      </c>
      <c r="R372" s="25" t="s">
        <v>262</v>
      </c>
      <c r="S372" s="25" t="s">
        <v>262</v>
      </c>
      <c r="T372" s="24" t="s">
        <v>263</v>
      </c>
      <c r="U372" s="24" t="s">
        <v>261</v>
      </c>
      <c r="V372" s="25" t="s">
        <v>262</v>
      </c>
      <c r="W372" s="24" t="s">
        <v>261</v>
      </c>
      <c r="X372" s="25" t="s">
        <v>262</v>
      </c>
      <c r="Y372" s="24" t="s">
        <v>263</v>
      </c>
      <c r="Z372" s="25">
        <v>44797</v>
      </c>
      <c r="AA372" s="24" t="s">
        <v>264</v>
      </c>
      <c r="AB372" s="24" t="s">
        <v>265</v>
      </c>
      <c r="AC372" s="24" t="s">
        <v>432</v>
      </c>
      <c r="AD372" s="24" t="s">
        <v>267</v>
      </c>
      <c r="AE372" s="24" t="s">
        <v>326</v>
      </c>
      <c r="AF372" s="24" t="s">
        <v>327</v>
      </c>
      <c r="AG372" s="31">
        <v>1060</v>
      </c>
      <c r="AH372" s="24" t="s">
        <v>261</v>
      </c>
      <c r="AI372" s="24" t="s">
        <v>262</v>
      </c>
      <c r="AJ372" s="25" t="s">
        <v>262</v>
      </c>
      <c r="AK372" s="24" t="s">
        <v>262</v>
      </c>
      <c r="AL372" s="24" t="s">
        <v>262</v>
      </c>
      <c r="AM372" s="24" t="s">
        <v>262</v>
      </c>
      <c r="AN372" s="24" t="s">
        <v>262</v>
      </c>
      <c r="AO372" s="24" t="s">
        <v>261</v>
      </c>
      <c r="AP372" s="24" t="s">
        <v>261</v>
      </c>
      <c r="AQ372" s="25" t="s">
        <v>262</v>
      </c>
      <c r="AR372" s="24" t="s">
        <v>261</v>
      </c>
      <c r="AS372" s="25" t="s">
        <v>262</v>
      </c>
      <c r="AT372" s="24" t="s">
        <v>261</v>
      </c>
      <c r="AU372" s="25" t="s">
        <v>262</v>
      </c>
      <c r="AV372" s="24" t="s">
        <v>261</v>
      </c>
      <c r="AW372" s="25" t="s">
        <v>262</v>
      </c>
      <c r="AX372" s="24" t="s">
        <v>261</v>
      </c>
      <c r="AY372" s="25" t="s">
        <v>262</v>
      </c>
      <c r="AZ372" s="27" t="s">
        <v>262</v>
      </c>
      <c r="BA372" s="27" t="s">
        <v>262</v>
      </c>
      <c r="BB372" s="24" t="s">
        <v>261</v>
      </c>
      <c r="BC372" s="25" t="s">
        <v>262</v>
      </c>
      <c r="BD372" s="24" t="s">
        <v>261</v>
      </c>
      <c r="BE372" s="26" t="s">
        <v>262</v>
      </c>
      <c r="BF372" t="s">
        <v>206</v>
      </c>
      <c r="BG372" s="9" t="s">
        <v>2292</v>
      </c>
      <c r="BH372" t="s">
        <v>208</v>
      </c>
      <c r="BI372" t="s">
        <v>328</v>
      </c>
      <c r="BJ372" t="s">
        <v>210</v>
      </c>
      <c r="BK372" t="s">
        <v>2340</v>
      </c>
      <c r="BL372" t="s">
        <v>212</v>
      </c>
      <c r="BM372" t="s">
        <v>213</v>
      </c>
      <c r="BN372" t="s">
        <v>214</v>
      </c>
      <c r="BO372" t="s">
        <v>748</v>
      </c>
      <c r="BQ372" t="s">
        <v>216</v>
      </c>
      <c r="BR372" t="s">
        <v>2345</v>
      </c>
      <c r="BU372" t="s">
        <v>2345</v>
      </c>
      <c r="BV372" t="s">
        <v>214</v>
      </c>
      <c r="CG372" t="s">
        <v>219</v>
      </c>
      <c r="CI372" t="s">
        <v>335</v>
      </c>
      <c r="CJ372" t="s">
        <v>2346</v>
      </c>
      <c r="CL372" t="s">
        <v>222</v>
      </c>
      <c r="CN372" t="s">
        <v>378</v>
      </c>
      <c r="CP372" t="s">
        <v>284</v>
      </c>
      <c r="CQ372" t="s">
        <v>370</v>
      </c>
      <c r="CR372" t="s">
        <v>226</v>
      </c>
      <c r="CT372" t="s">
        <v>219</v>
      </c>
      <c r="CV372" t="s">
        <v>286</v>
      </c>
      <c r="CX372" t="s">
        <v>450</v>
      </c>
      <c r="CZ372" t="s">
        <v>214</v>
      </c>
      <c r="DB372" t="s">
        <v>230</v>
      </c>
      <c r="DC372" t="s">
        <v>230</v>
      </c>
      <c r="DD372" t="s">
        <v>214</v>
      </c>
      <c r="DE372" t="s">
        <v>231</v>
      </c>
      <c r="DI372" t="s">
        <v>232</v>
      </c>
      <c r="DK372" t="s">
        <v>233</v>
      </c>
      <c r="DM372" t="s">
        <v>219</v>
      </c>
      <c r="DO372" t="s">
        <v>234</v>
      </c>
      <c r="DP372" t="s">
        <v>399</v>
      </c>
      <c r="DT372" t="s">
        <v>214</v>
      </c>
      <c r="DV372" t="s">
        <v>236</v>
      </c>
      <c r="DX372" t="s">
        <v>237</v>
      </c>
      <c r="DZ372" t="s">
        <v>238</v>
      </c>
      <c r="EA372" t="s">
        <v>233</v>
      </c>
      <c r="EC372" t="s">
        <v>237</v>
      </c>
      <c r="EE372" t="s">
        <v>214</v>
      </c>
      <c r="EG372" t="s">
        <v>219</v>
      </c>
      <c r="EH372" t="s">
        <v>2347</v>
      </c>
      <c r="EK372" t="s">
        <v>233</v>
      </c>
      <c r="EM372" t="s">
        <v>486</v>
      </c>
      <c r="EO372" t="s">
        <v>240</v>
      </c>
      <c r="EQ372" t="s">
        <v>214</v>
      </c>
      <c r="ER372" t="s">
        <v>241</v>
      </c>
      <c r="ES372" t="s">
        <v>237</v>
      </c>
      <c r="ET372" t="s">
        <v>241</v>
      </c>
      <c r="EU372" t="s">
        <v>237</v>
      </c>
      <c r="EV372" t="s">
        <v>241</v>
      </c>
      <c r="EW372" t="s">
        <v>243</v>
      </c>
      <c r="EX372" t="s">
        <v>241</v>
      </c>
      <c r="EY372" t="s">
        <v>242</v>
      </c>
      <c r="EZ372" t="s">
        <v>241</v>
      </c>
      <c r="FA372" t="s">
        <v>241</v>
      </c>
      <c r="FB372" t="s">
        <v>241</v>
      </c>
      <c r="FC372" t="s">
        <v>242</v>
      </c>
      <c r="FD372" t="s">
        <v>241</v>
      </c>
      <c r="FE372" t="s">
        <v>244</v>
      </c>
      <c r="FF372" t="s">
        <v>241</v>
      </c>
      <c r="FG372" t="s">
        <v>239</v>
      </c>
      <c r="FH372" t="s">
        <v>241</v>
      </c>
      <c r="FI372" t="s">
        <v>214</v>
      </c>
      <c r="FJ372" t="s">
        <v>241</v>
      </c>
      <c r="FK372" t="s">
        <v>214</v>
      </c>
      <c r="FL372" t="s">
        <v>241</v>
      </c>
      <c r="FM372" t="s">
        <v>245</v>
      </c>
      <c r="FN372" t="s">
        <v>241</v>
      </c>
      <c r="FO372" t="s">
        <v>219</v>
      </c>
      <c r="FP372" t="s">
        <v>241</v>
      </c>
      <c r="FQ372" t="s">
        <v>241</v>
      </c>
      <c r="FR372" t="s">
        <v>241</v>
      </c>
      <c r="FS372" t="s">
        <v>241</v>
      </c>
      <c r="FT372" t="s">
        <v>241</v>
      </c>
      <c r="FU372" t="s">
        <v>219</v>
      </c>
      <c r="FV372" t="s">
        <v>241</v>
      </c>
      <c r="FW372" t="s">
        <v>241</v>
      </c>
      <c r="FX372" t="s">
        <v>241</v>
      </c>
      <c r="FY372" t="s">
        <v>241</v>
      </c>
      <c r="FZ372" t="s">
        <v>335</v>
      </c>
      <c r="GA372" t="s">
        <v>241</v>
      </c>
      <c r="GB372" t="s">
        <v>286</v>
      </c>
      <c r="GC372" t="s">
        <v>241</v>
      </c>
      <c r="GD372" t="s">
        <v>249</v>
      </c>
      <c r="GE372" t="s">
        <v>241</v>
      </c>
      <c r="GF372" t="s">
        <v>241</v>
      </c>
      <c r="GG372" t="s">
        <v>250</v>
      </c>
      <c r="GH372" t="s">
        <v>2348</v>
      </c>
      <c r="GI372" t="s">
        <v>241</v>
      </c>
      <c r="GJ372" t="s">
        <v>244</v>
      </c>
      <c r="GK372" t="s">
        <v>241</v>
      </c>
      <c r="GL372" t="s">
        <v>244</v>
      </c>
      <c r="GM372" t="s">
        <v>241</v>
      </c>
      <c r="GN372" t="s">
        <v>214</v>
      </c>
      <c r="GO372" t="s">
        <v>241</v>
      </c>
      <c r="GP372" t="s">
        <v>251</v>
      </c>
      <c r="GQ372" t="s">
        <v>241</v>
      </c>
      <c r="GR372" t="s">
        <v>295</v>
      </c>
      <c r="GS372" t="s">
        <v>214</v>
      </c>
      <c r="GT372" t="s">
        <v>241</v>
      </c>
      <c r="GU372" t="s">
        <v>241</v>
      </c>
      <c r="GV372" t="s">
        <v>241</v>
      </c>
      <c r="GW372" t="s">
        <v>253</v>
      </c>
      <c r="GX372" t="s">
        <v>252</v>
      </c>
      <c r="GY372" t="s">
        <v>491</v>
      </c>
      <c r="GZ372" t="s">
        <v>241</v>
      </c>
      <c r="HA372" t="s">
        <v>239</v>
      </c>
      <c r="HB372" t="s">
        <v>241</v>
      </c>
      <c r="HC372" t="s">
        <v>241</v>
      </c>
      <c r="HD372" t="s">
        <v>241</v>
      </c>
      <c r="HE372" t="s">
        <v>241</v>
      </c>
      <c r="HF372" t="s">
        <v>241</v>
      </c>
      <c r="HG372" t="s">
        <v>241</v>
      </c>
      <c r="HH372" t="s">
        <v>241</v>
      </c>
      <c r="HI372" t="s">
        <v>241</v>
      </c>
      <c r="HJ372" t="s">
        <v>219</v>
      </c>
      <c r="HK372" t="s">
        <v>2349</v>
      </c>
      <c r="HL372" s="12"/>
      <c r="HM372">
        <v>0.5</v>
      </c>
      <c r="HN372">
        <v>0</v>
      </c>
      <c r="HO372">
        <v>0</v>
      </c>
      <c r="HP372">
        <v>0.25</v>
      </c>
      <c r="HQ372">
        <v>1</v>
      </c>
      <c r="HR372">
        <v>0.25</v>
      </c>
      <c r="HS372">
        <v>0</v>
      </c>
      <c r="HT372">
        <v>1</v>
      </c>
      <c r="HU372">
        <v>0</v>
      </c>
      <c r="HV372">
        <v>0.5</v>
      </c>
      <c r="HW372">
        <v>0.25</v>
      </c>
      <c r="HX372">
        <v>0.5</v>
      </c>
      <c r="HY372">
        <v>0</v>
      </c>
      <c r="HZ372">
        <v>0.25</v>
      </c>
      <c r="IA372" s="4">
        <v>1</v>
      </c>
      <c r="IB372">
        <v>0.5</v>
      </c>
      <c r="IC372">
        <v>0.5</v>
      </c>
      <c r="ID372">
        <v>0.75</v>
      </c>
      <c r="IE372">
        <v>0.75</v>
      </c>
      <c r="IG372">
        <v>0.25</v>
      </c>
      <c r="IH372">
        <v>0.5</v>
      </c>
      <c r="II372">
        <v>0.75</v>
      </c>
      <c r="IJ372">
        <v>0.5</v>
      </c>
      <c r="IK372">
        <v>0.25</v>
      </c>
      <c r="IL372">
        <v>0.75</v>
      </c>
      <c r="IM372">
        <v>0.5</v>
      </c>
      <c r="IN372">
        <v>0</v>
      </c>
      <c r="IO372">
        <v>1</v>
      </c>
      <c r="IQ372">
        <v>1</v>
      </c>
      <c r="IS372">
        <f t="shared" si="288"/>
        <v>7.4999999999999997E-2</v>
      </c>
      <c r="IT372">
        <f t="shared" si="289"/>
        <v>0</v>
      </c>
      <c r="IU372">
        <f t="shared" si="290"/>
        <v>0</v>
      </c>
      <c r="IV372">
        <f t="shared" si="291"/>
        <v>2.5000000000000001E-2</v>
      </c>
      <c r="IW372">
        <f t="shared" si="292"/>
        <v>0.08</v>
      </c>
      <c r="IX372">
        <f t="shared" si="293"/>
        <v>3.2500000000000001E-2</v>
      </c>
      <c r="IY372">
        <f t="shared" si="294"/>
        <v>0</v>
      </c>
      <c r="IZ372">
        <f t="shared" si="295"/>
        <v>0.11</v>
      </c>
      <c r="JA372">
        <f t="shared" si="296"/>
        <v>0</v>
      </c>
      <c r="JB372">
        <f t="shared" si="297"/>
        <v>0.05</v>
      </c>
      <c r="JC372">
        <f t="shared" si="298"/>
        <v>0.03</v>
      </c>
      <c r="JD372">
        <f t="shared" si="299"/>
        <v>5.5E-2</v>
      </c>
      <c r="JE372">
        <f t="shared" si="300"/>
        <v>0</v>
      </c>
      <c r="JF372">
        <f t="shared" si="301"/>
        <v>0.03</v>
      </c>
      <c r="JG372" s="5">
        <f t="shared" si="302"/>
        <v>0.05</v>
      </c>
      <c r="JH372">
        <f t="shared" si="303"/>
        <v>0</v>
      </c>
      <c r="JI372">
        <f t="shared" si="303"/>
        <v>0</v>
      </c>
      <c r="JJ372">
        <f t="shared" si="304"/>
        <v>0.15000000000000002</v>
      </c>
      <c r="JK372">
        <f t="shared" si="305"/>
        <v>0.11249999999999999</v>
      </c>
      <c r="JL372" s="6">
        <f t="shared" si="306"/>
        <v>0.04</v>
      </c>
      <c r="JM372">
        <f t="shared" si="307"/>
        <v>0.03</v>
      </c>
      <c r="JN372">
        <f t="shared" si="308"/>
        <v>2.5000000000000001E-2</v>
      </c>
      <c r="JO372">
        <f t="shared" si="309"/>
        <v>0.11249999999999999</v>
      </c>
      <c r="JP372">
        <f t="shared" si="310"/>
        <v>0.05</v>
      </c>
      <c r="JQ372">
        <f t="shared" si="311"/>
        <v>0.03</v>
      </c>
      <c r="JR372">
        <f t="shared" si="312"/>
        <v>8.2500000000000004E-2</v>
      </c>
      <c r="JS372">
        <f t="shared" si="313"/>
        <v>0.05</v>
      </c>
      <c r="JT372">
        <f t="shared" si="313"/>
        <v>0</v>
      </c>
      <c r="JU372">
        <f t="shared" si="314"/>
        <v>1</v>
      </c>
      <c r="JV372">
        <f t="shared" si="314"/>
        <v>0</v>
      </c>
      <c r="JW372">
        <f t="shared" si="315"/>
        <v>0.15</v>
      </c>
      <c r="JY372">
        <f t="shared" si="316"/>
        <v>2.5000000000000001E-2</v>
      </c>
      <c r="JZ372">
        <f t="shared" si="317"/>
        <v>0</v>
      </c>
      <c r="KA372">
        <f t="shared" si="318"/>
        <v>0</v>
      </c>
      <c r="KB372">
        <f t="shared" si="318"/>
        <v>5.0000000000000001E-3</v>
      </c>
      <c r="KC372">
        <f t="shared" si="319"/>
        <v>0.04</v>
      </c>
      <c r="KD372">
        <f t="shared" si="344"/>
        <v>7.4999999999999997E-3</v>
      </c>
      <c r="KE372">
        <f t="shared" si="344"/>
        <v>0</v>
      </c>
      <c r="KF372">
        <f t="shared" si="344"/>
        <v>0.03</v>
      </c>
      <c r="KG372">
        <f t="shared" si="343"/>
        <v>0</v>
      </c>
      <c r="KH372">
        <f t="shared" si="343"/>
        <v>1.4999999999999999E-2</v>
      </c>
      <c r="KI372">
        <f t="shared" si="343"/>
        <v>7.4999999999999997E-3</v>
      </c>
      <c r="KJ372">
        <f t="shared" si="286"/>
        <v>1.4999999999999999E-2</v>
      </c>
      <c r="KK372">
        <f t="shared" si="320"/>
        <v>0</v>
      </c>
      <c r="KL372">
        <f t="shared" si="321"/>
        <v>0.01</v>
      </c>
      <c r="KM372" s="5">
        <f t="shared" si="322"/>
        <v>0.05</v>
      </c>
      <c r="KN372">
        <f t="shared" si="323"/>
        <v>0</v>
      </c>
      <c r="KO372">
        <f t="shared" si="323"/>
        <v>0</v>
      </c>
      <c r="KP372">
        <f t="shared" si="324"/>
        <v>4.4999999999999998E-2</v>
      </c>
      <c r="KQ372">
        <f t="shared" si="325"/>
        <v>2.2499999999999999E-2</v>
      </c>
      <c r="KR372" s="6">
        <f t="shared" si="326"/>
        <v>0.02</v>
      </c>
      <c r="KS372">
        <f t="shared" si="327"/>
        <v>0.01</v>
      </c>
      <c r="KT372">
        <f t="shared" si="328"/>
        <v>1.4999999999999999E-2</v>
      </c>
      <c r="KU372">
        <f t="shared" si="329"/>
        <v>0.03</v>
      </c>
      <c r="KV372">
        <f t="shared" si="330"/>
        <v>2.5000000000000001E-2</v>
      </c>
      <c r="KW372">
        <f t="shared" si="331"/>
        <v>2.5000000000000001E-3</v>
      </c>
      <c r="KX372">
        <f t="shared" si="332"/>
        <v>0</v>
      </c>
      <c r="KY372">
        <f t="shared" si="333"/>
        <v>0.02</v>
      </c>
      <c r="KZ372">
        <f t="shared" si="334"/>
        <v>0</v>
      </c>
      <c r="LA372">
        <f t="shared" si="335"/>
        <v>1</v>
      </c>
      <c r="LB372">
        <f t="shared" si="335"/>
        <v>0</v>
      </c>
      <c r="LC372">
        <f t="shared" si="336"/>
        <v>0.1</v>
      </c>
      <c r="LE372" t="str">
        <f t="shared" si="342"/>
        <v>Gambie</v>
      </c>
      <c r="LF372">
        <f t="shared" si="337"/>
        <v>0.32250000000000001</v>
      </c>
      <c r="LG372" s="6">
        <f t="shared" si="338"/>
        <v>0.51750000000000007</v>
      </c>
      <c r="LH372">
        <f t="shared" si="339"/>
        <v>0.52999999999999992</v>
      </c>
      <c r="LI372" s="6">
        <f t="shared" si="340"/>
        <v>0.49500000000000011</v>
      </c>
      <c r="LJ372">
        <f t="shared" si="341"/>
        <v>1</v>
      </c>
    </row>
    <row r="373" spans="1:322" x14ac:dyDescent="0.35">
      <c r="A373" s="8">
        <v>44878</v>
      </c>
      <c r="B373" t="s">
        <v>2350</v>
      </c>
      <c r="D373" s="27" t="s">
        <v>321</v>
      </c>
      <c r="E373" s="27" t="s">
        <v>321</v>
      </c>
      <c r="F373" s="27">
        <v>27</v>
      </c>
      <c r="G373" s="27" t="s">
        <v>2288</v>
      </c>
      <c r="H373" s="27" t="s">
        <v>2289</v>
      </c>
      <c r="I373" s="27" t="s">
        <v>2298</v>
      </c>
      <c r="J373" s="27" t="s">
        <v>323</v>
      </c>
      <c r="K373" s="28">
        <v>44719</v>
      </c>
      <c r="L373" s="28">
        <v>44716</v>
      </c>
      <c r="M373" s="28">
        <v>44716</v>
      </c>
      <c r="N373" s="27" t="s">
        <v>261</v>
      </c>
      <c r="O373" s="27" t="s">
        <v>261</v>
      </c>
      <c r="P373" s="27" t="s">
        <v>261</v>
      </c>
      <c r="Q373" s="27" t="s">
        <v>262</v>
      </c>
      <c r="R373" s="28" t="s">
        <v>262</v>
      </c>
      <c r="S373" s="28" t="s">
        <v>262</v>
      </c>
      <c r="T373" s="27" t="s">
        <v>263</v>
      </c>
      <c r="U373" s="27" t="s">
        <v>261</v>
      </c>
      <c r="V373" s="28" t="s">
        <v>262</v>
      </c>
      <c r="W373" s="27" t="s">
        <v>261</v>
      </c>
      <c r="X373" s="28" t="s">
        <v>262</v>
      </c>
      <c r="Y373" s="27" t="s">
        <v>263</v>
      </c>
      <c r="Z373" s="28">
        <v>44798</v>
      </c>
      <c r="AA373" s="27" t="s">
        <v>264</v>
      </c>
      <c r="AB373" s="27" t="s">
        <v>265</v>
      </c>
      <c r="AC373" s="27" t="s">
        <v>432</v>
      </c>
      <c r="AD373" s="27" t="s">
        <v>267</v>
      </c>
      <c r="AE373" s="27" t="s">
        <v>326</v>
      </c>
      <c r="AF373" s="27" t="s">
        <v>327</v>
      </c>
      <c r="AG373" s="29">
        <v>1060</v>
      </c>
      <c r="AH373" s="27" t="s">
        <v>261</v>
      </c>
      <c r="AI373" s="27" t="s">
        <v>262</v>
      </c>
      <c r="AJ373" s="28" t="s">
        <v>262</v>
      </c>
      <c r="AK373" s="27" t="s">
        <v>262</v>
      </c>
      <c r="AL373" s="27" t="s">
        <v>262</v>
      </c>
      <c r="AM373" s="27" t="s">
        <v>262</v>
      </c>
      <c r="AN373" s="27" t="s">
        <v>262</v>
      </c>
      <c r="AO373" s="27" t="s">
        <v>261</v>
      </c>
      <c r="AP373" s="27" t="s">
        <v>261</v>
      </c>
      <c r="AQ373" s="28" t="s">
        <v>262</v>
      </c>
      <c r="AR373" s="27" t="s">
        <v>261</v>
      </c>
      <c r="AS373" s="28" t="s">
        <v>262</v>
      </c>
      <c r="AT373" s="27" t="s">
        <v>261</v>
      </c>
      <c r="AU373" s="28" t="s">
        <v>262</v>
      </c>
      <c r="AV373" s="27" t="s">
        <v>261</v>
      </c>
      <c r="AW373" s="28" t="s">
        <v>262</v>
      </c>
      <c r="AX373" s="27" t="s">
        <v>261</v>
      </c>
      <c r="AY373" s="28" t="s">
        <v>262</v>
      </c>
      <c r="AZ373" s="27" t="s">
        <v>262</v>
      </c>
      <c r="BA373" s="27" t="s">
        <v>262</v>
      </c>
      <c r="BB373" s="27" t="s">
        <v>261</v>
      </c>
      <c r="BC373" s="28" t="s">
        <v>262</v>
      </c>
      <c r="BD373" s="27" t="s">
        <v>261</v>
      </c>
      <c r="BE373" s="30" t="s">
        <v>262</v>
      </c>
      <c r="BF373" t="s">
        <v>206</v>
      </c>
      <c r="BG373" s="9" t="s">
        <v>2298</v>
      </c>
      <c r="BH373" t="s">
        <v>208</v>
      </c>
      <c r="BI373" t="s">
        <v>273</v>
      </c>
      <c r="BJ373" t="s">
        <v>210</v>
      </c>
      <c r="BK373" t="s">
        <v>274</v>
      </c>
      <c r="BL373" t="s">
        <v>212</v>
      </c>
      <c r="BM373" t="s">
        <v>347</v>
      </c>
      <c r="BN373" t="s">
        <v>214</v>
      </c>
      <c r="BO373" t="s">
        <v>748</v>
      </c>
      <c r="BP373" t="s">
        <v>219</v>
      </c>
      <c r="BQ373" t="s">
        <v>216</v>
      </c>
      <c r="BR373" t="s">
        <v>395</v>
      </c>
      <c r="BU373" t="s">
        <v>395</v>
      </c>
      <c r="BV373" t="s">
        <v>214</v>
      </c>
      <c r="CC373" t="s">
        <v>214</v>
      </c>
      <c r="CG373" t="s">
        <v>219</v>
      </c>
      <c r="CI373" t="s">
        <v>335</v>
      </c>
      <c r="CJ373" t="s">
        <v>2351</v>
      </c>
      <c r="CK373" t="s">
        <v>335</v>
      </c>
      <c r="CL373" t="s">
        <v>336</v>
      </c>
      <c r="CN373" t="s">
        <v>378</v>
      </c>
      <c r="CP373" t="s">
        <v>370</v>
      </c>
      <c r="CQ373" t="s">
        <v>285</v>
      </c>
      <c r="CR373" t="s">
        <v>244</v>
      </c>
      <c r="CS373" t="s">
        <v>226</v>
      </c>
      <c r="CT373" t="s">
        <v>214</v>
      </c>
      <c r="CU373" t="s">
        <v>214</v>
      </c>
      <c r="CV373" t="s">
        <v>244</v>
      </c>
      <c r="CW373" t="s">
        <v>250</v>
      </c>
      <c r="CX373" t="s">
        <v>450</v>
      </c>
      <c r="CY373" t="s">
        <v>353</v>
      </c>
      <c r="CZ373" t="s">
        <v>219</v>
      </c>
      <c r="DA373" t="s">
        <v>214</v>
      </c>
      <c r="DB373" t="s">
        <v>230</v>
      </c>
      <c r="DC373" t="s">
        <v>229</v>
      </c>
      <c r="DD373" t="s">
        <v>214</v>
      </c>
      <c r="DE373" t="s">
        <v>337</v>
      </c>
      <c r="DG373" t="s">
        <v>231</v>
      </c>
      <c r="DI373" t="s">
        <v>2352</v>
      </c>
      <c r="DK373" t="s">
        <v>237</v>
      </c>
      <c r="DL373" t="s">
        <v>237</v>
      </c>
      <c r="DM373" t="s">
        <v>214</v>
      </c>
      <c r="DN373" t="s">
        <v>214</v>
      </c>
      <c r="DO373" t="s">
        <v>288</v>
      </c>
      <c r="DP373" t="s">
        <v>355</v>
      </c>
      <c r="DR373" t="s">
        <v>2353</v>
      </c>
      <c r="DT373" t="s">
        <v>219</v>
      </c>
      <c r="DU373" t="s">
        <v>214</v>
      </c>
      <c r="DX373" t="s">
        <v>237</v>
      </c>
      <c r="DY373" t="s">
        <v>237</v>
      </c>
      <c r="DZ373" t="s">
        <v>238</v>
      </c>
      <c r="EA373" t="s">
        <v>237</v>
      </c>
      <c r="EB373" t="s">
        <v>237</v>
      </c>
      <c r="EC373" t="s">
        <v>237</v>
      </c>
      <c r="ED373" t="s">
        <v>237</v>
      </c>
      <c r="EE373" t="s">
        <v>214</v>
      </c>
      <c r="EF373" t="s">
        <v>214</v>
      </c>
      <c r="EG373" t="s">
        <v>214</v>
      </c>
      <c r="EI373" t="s">
        <v>214</v>
      </c>
      <c r="EK373" t="s">
        <v>242</v>
      </c>
      <c r="EL373" t="s">
        <v>242</v>
      </c>
      <c r="EM373" t="s">
        <v>240</v>
      </c>
      <c r="EN373" t="s">
        <v>240</v>
      </c>
      <c r="EO373" t="s">
        <v>240</v>
      </c>
      <c r="EP373" t="s">
        <v>240</v>
      </c>
      <c r="EQ373" t="s">
        <v>214</v>
      </c>
      <c r="ER373" t="s">
        <v>214</v>
      </c>
      <c r="ES373" t="s">
        <v>242</v>
      </c>
      <c r="ET373" t="s">
        <v>242</v>
      </c>
      <c r="EU373" t="s">
        <v>237</v>
      </c>
      <c r="EV373" t="s">
        <v>237</v>
      </c>
      <c r="EW373" t="s">
        <v>243</v>
      </c>
      <c r="EX373" t="s">
        <v>243</v>
      </c>
      <c r="EY373" t="s">
        <v>237</v>
      </c>
      <c r="EZ373" t="s">
        <v>241</v>
      </c>
      <c r="FA373" t="s">
        <v>241</v>
      </c>
      <c r="FB373" t="s">
        <v>237</v>
      </c>
      <c r="FC373" t="s">
        <v>233</v>
      </c>
      <c r="FD373" t="s">
        <v>233</v>
      </c>
      <c r="FE373" t="s">
        <v>226</v>
      </c>
      <c r="FF373" t="s">
        <v>286</v>
      </c>
      <c r="FG373" t="s">
        <v>242</v>
      </c>
      <c r="FH373" t="s">
        <v>390</v>
      </c>
      <c r="FI373" t="s">
        <v>214</v>
      </c>
      <c r="FJ373" t="s">
        <v>214</v>
      </c>
      <c r="FK373" t="s">
        <v>214</v>
      </c>
      <c r="FL373" t="s">
        <v>214</v>
      </c>
      <c r="FM373" t="s">
        <v>245</v>
      </c>
      <c r="FN373" t="s">
        <v>461</v>
      </c>
      <c r="FO373" t="s">
        <v>219</v>
      </c>
      <c r="FP373" t="s">
        <v>219</v>
      </c>
      <c r="FQ373" t="s">
        <v>241</v>
      </c>
      <c r="FR373" t="s">
        <v>241</v>
      </c>
      <c r="FS373" t="s">
        <v>241</v>
      </c>
      <c r="FT373" t="s">
        <v>241</v>
      </c>
      <c r="FU373" t="s">
        <v>219</v>
      </c>
      <c r="FV373" t="s">
        <v>241</v>
      </c>
      <c r="FW373" t="s">
        <v>241</v>
      </c>
      <c r="FX373" t="s">
        <v>241</v>
      </c>
      <c r="FY373" t="s">
        <v>241</v>
      </c>
      <c r="FZ373" t="s">
        <v>341</v>
      </c>
      <c r="GA373" t="s">
        <v>335</v>
      </c>
      <c r="GB373" t="s">
        <v>227</v>
      </c>
      <c r="GC373" t="s">
        <v>227</v>
      </c>
      <c r="GD373" t="s">
        <v>293</v>
      </c>
      <c r="GE373" t="s">
        <v>241</v>
      </c>
      <c r="GF373" t="s">
        <v>249</v>
      </c>
      <c r="GG373" t="s">
        <v>244</v>
      </c>
      <c r="GH373" t="s">
        <v>241</v>
      </c>
      <c r="GI373" t="s">
        <v>226</v>
      </c>
      <c r="GJ373" t="s">
        <v>250</v>
      </c>
      <c r="GK373" t="s">
        <v>226</v>
      </c>
      <c r="GL373" t="s">
        <v>244</v>
      </c>
      <c r="GM373" t="s">
        <v>226</v>
      </c>
      <c r="GN373" t="s">
        <v>219</v>
      </c>
      <c r="GO373" t="s">
        <v>214</v>
      </c>
      <c r="GP373" t="s">
        <v>295</v>
      </c>
      <c r="GQ373" t="s">
        <v>553</v>
      </c>
      <c r="GR373" t="s">
        <v>251</v>
      </c>
      <c r="GS373" t="s">
        <v>219</v>
      </c>
      <c r="GT373" t="s">
        <v>575</v>
      </c>
      <c r="GU373" t="s">
        <v>219</v>
      </c>
      <c r="GV373" t="s">
        <v>575</v>
      </c>
      <c r="GW373" t="s">
        <v>252</v>
      </c>
      <c r="GX373" t="s">
        <v>253</v>
      </c>
      <c r="GY373" t="s">
        <v>2354</v>
      </c>
      <c r="GZ373" t="s">
        <v>241</v>
      </c>
      <c r="HA373" t="s">
        <v>298</v>
      </c>
      <c r="HB373" t="s">
        <v>241</v>
      </c>
      <c r="HC373" t="s">
        <v>315</v>
      </c>
      <c r="HD373" t="s">
        <v>361</v>
      </c>
      <c r="HE373" t="s">
        <v>317</v>
      </c>
      <c r="HF373" t="s">
        <v>241</v>
      </c>
      <c r="HG373" t="s">
        <v>362</v>
      </c>
      <c r="HH373" t="s">
        <v>241</v>
      </c>
      <c r="HI373" t="s">
        <v>241</v>
      </c>
      <c r="HJ373" t="s">
        <v>214</v>
      </c>
      <c r="HK373" t="s">
        <v>2355</v>
      </c>
      <c r="HL373" s="12"/>
      <c r="HM373">
        <v>0.5</v>
      </c>
      <c r="HN373">
        <v>0.75</v>
      </c>
      <c r="HO373">
        <v>1</v>
      </c>
      <c r="HP373">
        <v>0.75</v>
      </c>
      <c r="HQ373">
        <v>1</v>
      </c>
      <c r="HR373">
        <v>0.5</v>
      </c>
      <c r="HS373">
        <v>1</v>
      </c>
      <c r="HT373">
        <v>1</v>
      </c>
      <c r="HU373">
        <v>1</v>
      </c>
      <c r="HV373">
        <v>0.5</v>
      </c>
      <c r="HW373">
        <v>0.5</v>
      </c>
      <c r="HX373">
        <v>0.5</v>
      </c>
      <c r="HY373">
        <v>1</v>
      </c>
      <c r="HZ373">
        <v>0.75</v>
      </c>
      <c r="IA373" s="4">
        <v>1</v>
      </c>
      <c r="IB373">
        <v>0.75</v>
      </c>
      <c r="IC373">
        <v>0.5</v>
      </c>
      <c r="ID373">
        <v>0.5</v>
      </c>
      <c r="IE373">
        <v>0.25</v>
      </c>
      <c r="IG373">
        <v>1</v>
      </c>
      <c r="IH373">
        <v>0.75</v>
      </c>
      <c r="II373">
        <v>0.75</v>
      </c>
      <c r="IJ373">
        <v>1</v>
      </c>
      <c r="IK373">
        <v>1</v>
      </c>
      <c r="IL373">
        <v>1</v>
      </c>
      <c r="IM373">
        <v>0.75</v>
      </c>
      <c r="IN373">
        <v>1</v>
      </c>
      <c r="IO373">
        <v>0</v>
      </c>
      <c r="IP373">
        <v>0</v>
      </c>
      <c r="IQ373">
        <v>0</v>
      </c>
      <c r="IS373">
        <f t="shared" si="288"/>
        <v>7.4999999999999997E-2</v>
      </c>
      <c r="IT373">
        <f t="shared" si="289"/>
        <v>0.09</v>
      </c>
      <c r="IU373">
        <f t="shared" si="290"/>
        <v>0.08</v>
      </c>
      <c r="IV373">
        <f t="shared" si="291"/>
        <v>7.5000000000000011E-2</v>
      </c>
      <c r="IW373">
        <f t="shared" si="292"/>
        <v>0.08</v>
      </c>
      <c r="IX373">
        <f t="shared" si="293"/>
        <v>6.5000000000000002E-2</v>
      </c>
      <c r="IY373">
        <f t="shared" si="294"/>
        <v>0.1</v>
      </c>
      <c r="IZ373">
        <f t="shared" si="295"/>
        <v>0.11</v>
      </c>
      <c r="JA373">
        <f t="shared" si="296"/>
        <v>0.13</v>
      </c>
      <c r="JB373">
        <f t="shared" si="297"/>
        <v>0.05</v>
      </c>
      <c r="JC373">
        <f t="shared" si="298"/>
        <v>0.06</v>
      </c>
      <c r="JD373">
        <f t="shared" si="299"/>
        <v>5.5E-2</v>
      </c>
      <c r="JE373">
        <f t="shared" si="300"/>
        <v>7.0000000000000007E-2</v>
      </c>
      <c r="JF373">
        <f t="shared" si="301"/>
        <v>0.09</v>
      </c>
      <c r="JG373" s="5">
        <f t="shared" si="302"/>
        <v>0.05</v>
      </c>
      <c r="JH373">
        <f t="shared" si="303"/>
        <v>0</v>
      </c>
      <c r="JI373">
        <f t="shared" si="303"/>
        <v>0</v>
      </c>
      <c r="JJ373">
        <f t="shared" si="304"/>
        <v>0.1</v>
      </c>
      <c r="JK373">
        <f t="shared" si="305"/>
        <v>3.7499999999999999E-2</v>
      </c>
      <c r="JL373" s="6">
        <f t="shared" si="306"/>
        <v>4.6666666666666669E-2</v>
      </c>
      <c r="JM373">
        <f t="shared" si="307"/>
        <v>0.12</v>
      </c>
      <c r="JN373">
        <f t="shared" si="308"/>
        <v>3.7500000000000006E-2</v>
      </c>
      <c r="JO373">
        <f t="shared" si="309"/>
        <v>0.11249999999999999</v>
      </c>
      <c r="JP373">
        <f t="shared" si="310"/>
        <v>0.1</v>
      </c>
      <c r="JQ373">
        <f t="shared" si="311"/>
        <v>0.12</v>
      </c>
      <c r="JR373">
        <f t="shared" si="312"/>
        <v>0.11</v>
      </c>
      <c r="JS373">
        <f t="shared" si="313"/>
        <v>7.5000000000000011E-2</v>
      </c>
      <c r="JT373">
        <f t="shared" si="313"/>
        <v>0.1</v>
      </c>
      <c r="JU373">
        <f t="shared" si="314"/>
        <v>0</v>
      </c>
      <c r="JV373">
        <f t="shared" si="314"/>
        <v>0</v>
      </c>
      <c r="JW373">
        <f t="shared" si="315"/>
        <v>0</v>
      </c>
      <c r="JY373">
        <f t="shared" si="316"/>
        <v>2.5000000000000001E-2</v>
      </c>
      <c r="JZ373">
        <f t="shared" si="317"/>
        <v>0.06</v>
      </c>
      <c r="KA373">
        <f t="shared" si="318"/>
        <v>0.02</v>
      </c>
      <c r="KB373">
        <f t="shared" si="318"/>
        <v>1.4999999999999999E-2</v>
      </c>
      <c r="KC373">
        <f t="shared" si="319"/>
        <v>0.04</v>
      </c>
      <c r="KD373">
        <f t="shared" si="344"/>
        <v>1.4999999999999999E-2</v>
      </c>
      <c r="KE373">
        <f t="shared" si="344"/>
        <v>0.03</v>
      </c>
      <c r="KF373">
        <f t="shared" si="344"/>
        <v>0.03</v>
      </c>
      <c r="KG373">
        <f t="shared" si="343"/>
        <v>0.03</v>
      </c>
      <c r="KH373">
        <f t="shared" si="343"/>
        <v>1.4999999999999999E-2</v>
      </c>
      <c r="KI373">
        <f t="shared" si="343"/>
        <v>1.4999999999999999E-2</v>
      </c>
      <c r="KJ373">
        <f t="shared" si="286"/>
        <v>1.4999999999999999E-2</v>
      </c>
      <c r="KK373">
        <f t="shared" si="320"/>
        <v>0.02</v>
      </c>
      <c r="KL373">
        <f t="shared" si="321"/>
        <v>0.03</v>
      </c>
      <c r="KM373" s="5">
        <f t="shared" si="322"/>
        <v>0.05</v>
      </c>
      <c r="KN373">
        <f t="shared" si="323"/>
        <v>0</v>
      </c>
      <c r="KO373">
        <f t="shared" si="323"/>
        <v>0</v>
      </c>
      <c r="KP373">
        <f t="shared" si="324"/>
        <v>0.03</v>
      </c>
      <c r="KQ373">
        <f t="shared" si="325"/>
        <v>7.4999999999999997E-3</v>
      </c>
      <c r="KR373" s="6">
        <f t="shared" si="326"/>
        <v>2.3333333333333334E-2</v>
      </c>
      <c r="KS373">
        <f t="shared" si="327"/>
        <v>0.04</v>
      </c>
      <c r="KT373">
        <f t="shared" si="328"/>
        <v>2.2499999999999999E-2</v>
      </c>
      <c r="KU373">
        <f t="shared" si="329"/>
        <v>0.03</v>
      </c>
      <c r="KV373">
        <f t="shared" si="330"/>
        <v>0.05</v>
      </c>
      <c r="KW373">
        <f t="shared" si="331"/>
        <v>0.01</v>
      </c>
      <c r="KX373">
        <f t="shared" si="332"/>
        <v>0</v>
      </c>
      <c r="KY373">
        <f t="shared" si="333"/>
        <v>0.03</v>
      </c>
      <c r="KZ373">
        <f t="shared" si="334"/>
        <v>0.03</v>
      </c>
      <c r="LA373">
        <f t="shared" si="335"/>
        <v>0</v>
      </c>
      <c r="LB373">
        <f t="shared" si="335"/>
        <v>0</v>
      </c>
      <c r="LC373">
        <f t="shared" si="336"/>
        <v>0</v>
      </c>
      <c r="LE373" t="str">
        <f t="shared" si="342"/>
        <v>Gambie</v>
      </c>
      <c r="LF373">
        <f t="shared" si="337"/>
        <v>0.80500000000000005</v>
      </c>
      <c r="LG373" s="6">
        <f t="shared" si="338"/>
        <v>0.55916666666666659</v>
      </c>
      <c r="LH373">
        <f t="shared" si="339"/>
        <v>0.77500000000000002</v>
      </c>
      <c r="LI373" s="6">
        <f t="shared" si="340"/>
        <v>0.68333333333333346</v>
      </c>
      <c r="LJ373">
        <f t="shared" si="341"/>
        <v>0</v>
      </c>
    </row>
    <row r="374" spans="1:322" x14ac:dyDescent="0.35">
      <c r="A374" s="8">
        <v>44874</v>
      </c>
      <c r="B374" t="s">
        <v>2350</v>
      </c>
      <c r="D374" s="24" t="s">
        <v>321</v>
      </c>
      <c r="E374" s="24" t="s">
        <v>321</v>
      </c>
      <c r="F374" s="24">
        <v>27</v>
      </c>
      <c r="G374" s="24" t="s">
        <v>2288</v>
      </c>
      <c r="H374" s="24" t="s">
        <v>2289</v>
      </c>
      <c r="I374" s="24" t="s">
        <v>2298</v>
      </c>
      <c r="J374" s="24" t="s">
        <v>323</v>
      </c>
      <c r="K374" s="25">
        <v>44719</v>
      </c>
      <c r="L374" s="25">
        <v>44716</v>
      </c>
      <c r="M374" s="25">
        <v>44716</v>
      </c>
      <c r="N374" s="24" t="s">
        <v>261</v>
      </c>
      <c r="O374" s="24" t="s">
        <v>261</v>
      </c>
      <c r="P374" s="24" t="s">
        <v>261</v>
      </c>
      <c r="Q374" s="24" t="s">
        <v>262</v>
      </c>
      <c r="R374" s="25" t="s">
        <v>262</v>
      </c>
      <c r="S374" s="25" t="s">
        <v>262</v>
      </c>
      <c r="T374" s="24" t="s">
        <v>263</v>
      </c>
      <c r="U374" s="24" t="s">
        <v>261</v>
      </c>
      <c r="V374" s="25" t="s">
        <v>262</v>
      </c>
      <c r="W374" s="24" t="s">
        <v>261</v>
      </c>
      <c r="X374" s="25" t="s">
        <v>262</v>
      </c>
      <c r="Y374" s="24" t="s">
        <v>263</v>
      </c>
      <c r="Z374" s="25">
        <v>44798</v>
      </c>
      <c r="AA374" s="24" t="s">
        <v>264</v>
      </c>
      <c r="AB374" s="24" t="s">
        <v>265</v>
      </c>
      <c r="AC374" s="24" t="s">
        <v>432</v>
      </c>
      <c r="AD374" s="24" t="s">
        <v>267</v>
      </c>
      <c r="AE374" s="24" t="s">
        <v>326</v>
      </c>
      <c r="AF374" s="24" t="s">
        <v>327</v>
      </c>
      <c r="AG374" s="31">
        <v>1060</v>
      </c>
      <c r="AH374" s="24" t="s">
        <v>261</v>
      </c>
      <c r="AI374" s="24" t="s">
        <v>262</v>
      </c>
      <c r="AJ374" s="25" t="s">
        <v>262</v>
      </c>
      <c r="AK374" s="24" t="s">
        <v>262</v>
      </c>
      <c r="AL374" s="24" t="s">
        <v>262</v>
      </c>
      <c r="AM374" s="24" t="s">
        <v>262</v>
      </c>
      <c r="AN374" s="24" t="s">
        <v>262</v>
      </c>
      <c r="AO374" s="24" t="s">
        <v>261</v>
      </c>
      <c r="AP374" s="24" t="s">
        <v>261</v>
      </c>
      <c r="AQ374" s="25" t="s">
        <v>262</v>
      </c>
      <c r="AR374" s="24" t="s">
        <v>261</v>
      </c>
      <c r="AS374" s="25" t="s">
        <v>262</v>
      </c>
      <c r="AT374" s="24" t="s">
        <v>261</v>
      </c>
      <c r="AU374" s="25" t="s">
        <v>262</v>
      </c>
      <c r="AV374" s="24" t="s">
        <v>261</v>
      </c>
      <c r="AW374" s="25" t="s">
        <v>262</v>
      </c>
      <c r="AX374" s="24" t="s">
        <v>261</v>
      </c>
      <c r="AY374" s="25" t="s">
        <v>262</v>
      </c>
      <c r="AZ374" s="27" t="s">
        <v>262</v>
      </c>
      <c r="BA374" s="27" t="s">
        <v>262</v>
      </c>
      <c r="BB374" s="24" t="s">
        <v>261</v>
      </c>
      <c r="BC374" s="25" t="s">
        <v>262</v>
      </c>
      <c r="BD374" s="24" t="s">
        <v>261</v>
      </c>
      <c r="BE374" s="26" t="s">
        <v>262</v>
      </c>
      <c r="BF374" t="s">
        <v>206</v>
      </c>
      <c r="BG374" s="9" t="s">
        <v>2298</v>
      </c>
      <c r="BH374" t="s">
        <v>208</v>
      </c>
      <c r="BI374" t="s">
        <v>775</v>
      </c>
      <c r="BJ374" t="s">
        <v>210</v>
      </c>
      <c r="BK374" t="s">
        <v>2340</v>
      </c>
      <c r="BL374" t="s">
        <v>212</v>
      </c>
      <c r="BM374" t="s">
        <v>213</v>
      </c>
      <c r="BN374" t="s">
        <v>214</v>
      </c>
      <c r="BO374" t="s">
        <v>748</v>
      </c>
      <c r="BP374" t="s">
        <v>219</v>
      </c>
      <c r="BQ374" t="s">
        <v>216</v>
      </c>
      <c r="BR374" t="s">
        <v>395</v>
      </c>
      <c r="BU374" t="s">
        <v>395</v>
      </c>
      <c r="BV374" t="s">
        <v>214</v>
      </c>
      <c r="CC374" t="s">
        <v>214</v>
      </c>
      <c r="CG374" t="s">
        <v>219</v>
      </c>
      <c r="CI374" t="s">
        <v>335</v>
      </c>
      <c r="CJ374" t="s">
        <v>2351</v>
      </c>
      <c r="CK374" t="s">
        <v>335</v>
      </c>
      <c r="CL374" t="s">
        <v>336</v>
      </c>
      <c r="CN374" t="s">
        <v>378</v>
      </c>
      <c r="CP374" t="s">
        <v>370</v>
      </c>
      <c r="CQ374" t="s">
        <v>285</v>
      </c>
      <c r="CR374" t="s">
        <v>244</v>
      </c>
      <c r="CS374" t="s">
        <v>226</v>
      </c>
      <c r="CT374" t="s">
        <v>214</v>
      </c>
      <c r="CU374" t="s">
        <v>214</v>
      </c>
      <c r="CV374" t="s">
        <v>244</v>
      </c>
      <c r="CW374" t="s">
        <v>250</v>
      </c>
      <c r="CX374" t="s">
        <v>450</v>
      </c>
      <c r="CY374" t="s">
        <v>353</v>
      </c>
      <c r="CZ374" t="s">
        <v>219</v>
      </c>
      <c r="DA374" t="s">
        <v>214</v>
      </c>
      <c r="DB374" t="s">
        <v>230</v>
      </c>
      <c r="DC374" t="s">
        <v>229</v>
      </c>
      <c r="DD374" t="s">
        <v>214</v>
      </c>
      <c r="DE374" t="s">
        <v>337</v>
      </c>
      <c r="DG374" t="s">
        <v>231</v>
      </c>
      <c r="DI374" t="s">
        <v>2352</v>
      </c>
      <c r="DK374" t="s">
        <v>237</v>
      </c>
      <c r="DL374" t="s">
        <v>237</v>
      </c>
      <c r="DM374" t="s">
        <v>214</v>
      </c>
      <c r="DN374" t="s">
        <v>214</v>
      </c>
      <c r="DO374" t="s">
        <v>288</v>
      </c>
      <c r="DP374" t="s">
        <v>355</v>
      </c>
      <c r="DR374" t="s">
        <v>2353</v>
      </c>
      <c r="DT374" t="s">
        <v>219</v>
      </c>
      <c r="DU374" t="s">
        <v>214</v>
      </c>
      <c r="DX374" t="s">
        <v>237</v>
      </c>
      <c r="DY374" t="s">
        <v>237</v>
      </c>
      <c r="DZ374" t="s">
        <v>238</v>
      </c>
      <c r="EA374" t="s">
        <v>237</v>
      </c>
      <c r="EB374" t="s">
        <v>237</v>
      </c>
      <c r="EC374" t="s">
        <v>237</v>
      </c>
      <c r="ED374" t="s">
        <v>237</v>
      </c>
      <c r="EE374" t="s">
        <v>214</v>
      </c>
      <c r="EF374" t="s">
        <v>214</v>
      </c>
      <c r="EG374" t="s">
        <v>214</v>
      </c>
      <c r="EI374" t="s">
        <v>214</v>
      </c>
      <c r="EK374" t="s">
        <v>242</v>
      </c>
      <c r="EL374" t="s">
        <v>242</v>
      </c>
      <c r="EM374" t="s">
        <v>240</v>
      </c>
      <c r="EN374" t="s">
        <v>240</v>
      </c>
      <c r="EO374" t="s">
        <v>240</v>
      </c>
      <c r="EP374" t="s">
        <v>240</v>
      </c>
      <c r="EQ374" t="s">
        <v>214</v>
      </c>
      <c r="ER374" t="s">
        <v>214</v>
      </c>
      <c r="ES374" t="s">
        <v>242</v>
      </c>
      <c r="ET374" t="s">
        <v>242</v>
      </c>
      <c r="EU374" t="s">
        <v>237</v>
      </c>
      <c r="EV374" t="s">
        <v>237</v>
      </c>
      <c r="EW374" t="s">
        <v>243</v>
      </c>
      <c r="EX374" t="s">
        <v>243</v>
      </c>
      <c r="EY374" t="s">
        <v>237</v>
      </c>
      <c r="EZ374" t="s">
        <v>241</v>
      </c>
      <c r="FA374" t="s">
        <v>241</v>
      </c>
      <c r="FB374" t="s">
        <v>237</v>
      </c>
      <c r="FC374" t="s">
        <v>233</v>
      </c>
      <c r="FD374" t="s">
        <v>233</v>
      </c>
      <c r="FE374" t="s">
        <v>226</v>
      </c>
      <c r="FF374" t="s">
        <v>286</v>
      </c>
      <c r="FG374" t="s">
        <v>242</v>
      </c>
      <c r="FH374" t="s">
        <v>390</v>
      </c>
      <c r="FI374" t="s">
        <v>214</v>
      </c>
      <c r="FJ374" t="s">
        <v>214</v>
      </c>
      <c r="FK374" t="s">
        <v>214</v>
      </c>
      <c r="FL374" t="s">
        <v>214</v>
      </c>
      <c r="FM374" t="s">
        <v>245</v>
      </c>
      <c r="FN374" t="s">
        <v>461</v>
      </c>
      <c r="FO374" t="s">
        <v>219</v>
      </c>
      <c r="FP374" t="s">
        <v>219</v>
      </c>
      <c r="FQ374" t="s">
        <v>241</v>
      </c>
      <c r="FR374" t="s">
        <v>241</v>
      </c>
      <c r="FS374" t="s">
        <v>241</v>
      </c>
      <c r="FT374" t="s">
        <v>241</v>
      </c>
      <c r="FU374" t="s">
        <v>219</v>
      </c>
      <c r="FV374" t="s">
        <v>241</v>
      </c>
      <c r="FW374" t="s">
        <v>241</v>
      </c>
      <c r="FX374" t="s">
        <v>241</v>
      </c>
      <c r="FY374" t="s">
        <v>241</v>
      </c>
      <c r="FZ374" t="s">
        <v>341</v>
      </c>
      <c r="GA374" t="s">
        <v>335</v>
      </c>
      <c r="GB374" t="s">
        <v>227</v>
      </c>
      <c r="GC374" t="s">
        <v>227</v>
      </c>
      <c r="GD374" t="s">
        <v>293</v>
      </c>
      <c r="GE374" t="s">
        <v>241</v>
      </c>
      <c r="GF374" t="s">
        <v>249</v>
      </c>
      <c r="GG374" t="s">
        <v>244</v>
      </c>
      <c r="GH374" t="s">
        <v>241</v>
      </c>
      <c r="GI374" t="s">
        <v>226</v>
      </c>
      <c r="GJ374" t="s">
        <v>250</v>
      </c>
      <c r="GK374" t="s">
        <v>226</v>
      </c>
      <c r="GL374" t="s">
        <v>244</v>
      </c>
      <c r="GM374" t="s">
        <v>226</v>
      </c>
      <c r="GN374" t="s">
        <v>219</v>
      </c>
      <c r="GO374" t="s">
        <v>214</v>
      </c>
      <c r="GP374" t="s">
        <v>295</v>
      </c>
      <c r="GQ374" t="s">
        <v>553</v>
      </c>
      <c r="GR374" t="s">
        <v>251</v>
      </c>
      <c r="GS374" t="s">
        <v>219</v>
      </c>
      <c r="GT374" t="s">
        <v>575</v>
      </c>
      <c r="GU374" t="s">
        <v>219</v>
      </c>
      <c r="GV374" t="s">
        <v>575</v>
      </c>
      <c r="GW374" t="s">
        <v>252</v>
      </c>
      <c r="GX374" t="s">
        <v>253</v>
      </c>
      <c r="GY374" t="s">
        <v>2354</v>
      </c>
      <c r="GZ374" t="s">
        <v>241</v>
      </c>
      <c r="HA374" t="s">
        <v>298</v>
      </c>
      <c r="HB374" t="s">
        <v>241</v>
      </c>
      <c r="HC374" t="s">
        <v>315</v>
      </c>
      <c r="HD374" t="s">
        <v>361</v>
      </c>
      <c r="HE374" t="s">
        <v>317</v>
      </c>
      <c r="HF374" t="s">
        <v>241</v>
      </c>
      <c r="HG374" t="s">
        <v>362</v>
      </c>
      <c r="HH374" t="s">
        <v>241</v>
      </c>
      <c r="HI374" t="s">
        <v>241</v>
      </c>
      <c r="HJ374" t="s">
        <v>214</v>
      </c>
      <c r="HK374" t="s">
        <v>2355</v>
      </c>
      <c r="HL374" s="12"/>
      <c r="HM374">
        <v>0</v>
      </c>
      <c r="HN374">
        <v>0</v>
      </c>
      <c r="HO374">
        <v>0</v>
      </c>
      <c r="HP374">
        <v>1</v>
      </c>
      <c r="HQ374">
        <v>1</v>
      </c>
      <c r="HR374">
        <v>0.25</v>
      </c>
      <c r="HS374">
        <v>0</v>
      </c>
      <c r="HT374">
        <v>1</v>
      </c>
      <c r="HU374">
        <v>0</v>
      </c>
      <c r="HV374">
        <v>0.5</v>
      </c>
      <c r="HW374">
        <v>0.5</v>
      </c>
      <c r="HX374">
        <v>0.5</v>
      </c>
      <c r="HY374">
        <v>1</v>
      </c>
      <c r="HZ374">
        <v>0.25</v>
      </c>
      <c r="IA374" s="4">
        <v>1</v>
      </c>
      <c r="IB374">
        <v>0.5</v>
      </c>
      <c r="IC374">
        <v>0.75</v>
      </c>
      <c r="ID374">
        <v>0.75</v>
      </c>
      <c r="IE374">
        <v>0.75</v>
      </c>
      <c r="IG374">
        <v>0.25</v>
      </c>
      <c r="IH374">
        <v>0.5</v>
      </c>
      <c r="II374">
        <v>0.75</v>
      </c>
      <c r="IJ374">
        <v>0.5</v>
      </c>
      <c r="IK374">
        <v>0.5</v>
      </c>
      <c r="IL374">
        <v>0.75</v>
      </c>
      <c r="IM374">
        <v>0.75</v>
      </c>
      <c r="IN374">
        <v>0</v>
      </c>
      <c r="IO374">
        <v>1</v>
      </c>
      <c r="IQ374">
        <v>1</v>
      </c>
      <c r="IS374">
        <f t="shared" si="288"/>
        <v>0</v>
      </c>
      <c r="IT374">
        <f t="shared" si="289"/>
        <v>0</v>
      </c>
      <c r="IU374">
        <f t="shared" si="290"/>
        <v>0</v>
      </c>
      <c r="IV374">
        <f t="shared" si="291"/>
        <v>0.1</v>
      </c>
      <c r="IW374">
        <f t="shared" si="292"/>
        <v>0.08</v>
      </c>
      <c r="IX374">
        <f t="shared" si="293"/>
        <v>3.2500000000000001E-2</v>
      </c>
      <c r="IY374">
        <f t="shared" si="294"/>
        <v>0</v>
      </c>
      <c r="IZ374">
        <f t="shared" si="295"/>
        <v>0.11</v>
      </c>
      <c r="JA374">
        <f t="shared" si="296"/>
        <v>0</v>
      </c>
      <c r="JB374">
        <f t="shared" si="297"/>
        <v>0.05</v>
      </c>
      <c r="JC374">
        <f t="shared" si="298"/>
        <v>0.06</v>
      </c>
      <c r="JD374">
        <f t="shared" si="299"/>
        <v>5.5E-2</v>
      </c>
      <c r="JE374">
        <f t="shared" si="300"/>
        <v>7.0000000000000007E-2</v>
      </c>
      <c r="JF374">
        <f t="shared" si="301"/>
        <v>0.03</v>
      </c>
      <c r="JG374" s="5">
        <f t="shared" si="302"/>
        <v>0.05</v>
      </c>
      <c r="JH374">
        <f t="shared" si="303"/>
        <v>0</v>
      </c>
      <c r="JI374">
        <f t="shared" si="303"/>
        <v>0</v>
      </c>
      <c r="JJ374">
        <f t="shared" si="304"/>
        <v>0.15000000000000002</v>
      </c>
      <c r="JK374">
        <f t="shared" si="305"/>
        <v>0.11249999999999999</v>
      </c>
      <c r="JL374" s="6">
        <f t="shared" si="306"/>
        <v>4.3333333333333328E-2</v>
      </c>
      <c r="JM374">
        <f t="shared" si="307"/>
        <v>0.03</v>
      </c>
      <c r="JN374">
        <f t="shared" si="308"/>
        <v>2.5000000000000001E-2</v>
      </c>
      <c r="JO374">
        <f t="shared" si="309"/>
        <v>0.11249999999999999</v>
      </c>
      <c r="JP374">
        <f t="shared" si="310"/>
        <v>0.05</v>
      </c>
      <c r="JQ374">
        <f t="shared" si="311"/>
        <v>0.06</v>
      </c>
      <c r="JR374">
        <f t="shared" si="312"/>
        <v>8.2500000000000004E-2</v>
      </c>
      <c r="JS374">
        <f t="shared" si="313"/>
        <v>7.5000000000000011E-2</v>
      </c>
      <c r="JT374">
        <f t="shared" si="313"/>
        <v>0</v>
      </c>
      <c r="JU374">
        <f t="shared" si="314"/>
        <v>1</v>
      </c>
      <c r="JV374">
        <f t="shared" si="314"/>
        <v>0</v>
      </c>
      <c r="JW374">
        <f t="shared" si="315"/>
        <v>0.15</v>
      </c>
      <c r="JY374">
        <f t="shared" si="316"/>
        <v>0</v>
      </c>
      <c r="JZ374">
        <f t="shared" si="317"/>
        <v>0</v>
      </c>
      <c r="KA374">
        <f t="shared" si="318"/>
        <v>0</v>
      </c>
      <c r="KB374">
        <f t="shared" si="318"/>
        <v>0.02</v>
      </c>
      <c r="KC374">
        <f t="shared" si="319"/>
        <v>0.04</v>
      </c>
      <c r="KD374">
        <f t="shared" si="344"/>
        <v>7.4999999999999997E-3</v>
      </c>
      <c r="KE374">
        <f t="shared" si="344"/>
        <v>0</v>
      </c>
      <c r="KF374">
        <f t="shared" si="344"/>
        <v>0.03</v>
      </c>
      <c r="KG374">
        <f t="shared" si="343"/>
        <v>0</v>
      </c>
      <c r="KH374">
        <f t="shared" si="343"/>
        <v>1.4999999999999999E-2</v>
      </c>
      <c r="KI374">
        <f t="shared" si="343"/>
        <v>1.4999999999999999E-2</v>
      </c>
      <c r="KJ374">
        <f t="shared" si="286"/>
        <v>1.4999999999999999E-2</v>
      </c>
      <c r="KK374">
        <f t="shared" si="320"/>
        <v>0.02</v>
      </c>
      <c r="KL374">
        <f t="shared" si="321"/>
        <v>0.01</v>
      </c>
      <c r="KM374" s="5">
        <f t="shared" si="322"/>
        <v>0.05</v>
      </c>
      <c r="KN374">
        <f t="shared" si="323"/>
        <v>0</v>
      </c>
      <c r="KO374">
        <f t="shared" si="323"/>
        <v>0</v>
      </c>
      <c r="KP374">
        <f t="shared" si="324"/>
        <v>4.4999999999999998E-2</v>
      </c>
      <c r="KQ374">
        <f t="shared" si="325"/>
        <v>2.2499999999999999E-2</v>
      </c>
      <c r="KR374" s="6">
        <f t="shared" si="326"/>
        <v>2.1666666666666664E-2</v>
      </c>
      <c r="KS374">
        <f t="shared" si="327"/>
        <v>0.01</v>
      </c>
      <c r="KT374">
        <f t="shared" si="328"/>
        <v>1.4999999999999999E-2</v>
      </c>
      <c r="KU374">
        <f t="shared" si="329"/>
        <v>0.03</v>
      </c>
      <c r="KV374">
        <f t="shared" si="330"/>
        <v>2.5000000000000001E-2</v>
      </c>
      <c r="KW374">
        <f t="shared" si="331"/>
        <v>5.0000000000000001E-3</v>
      </c>
      <c r="KX374">
        <f t="shared" si="332"/>
        <v>0</v>
      </c>
      <c r="KY374">
        <f t="shared" si="333"/>
        <v>0.03</v>
      </c>
      <c r="KZ374">
        <f t="shared" si="334"/>
        <v>0</v>
      </c>
      <c r="LA374">
        <f t="shared" si="335"/>
        <v>1</v>
      </c>
      <c r="LB374">
        <f t="shared" si="335"/>
        <v>0</v>
      </c>
      <c r="LC374">
        <f t="shared" si="336"/>
        <v>0.1</v>
      </c>
      <c r="LE374" t="str">
        <f t="shared" si="342"/>
        <v>Gambie</v>
      </c>
      <c r="LF374">
        <f t="shared" si="337"/>
        <v>0.32250000000000001</v>
      </c>
      <c r="LG374" s="6">
        <f t="shared" si="338"/>
        <v>0.62083333333333335</v>
      </c>
      <c r="LH374">
        <f t="shared" si="339"/>
        <v>0.58499999999999996</v>
      </c>
      <c r="LI374" s="6">
        <f t="shared" si="340"/>
        <v>0.52666666666666673</v>
      </c>
      <c r="LJ374">
        <f t="shared" si="341"/>
        <v>1</v>
      </c>
    </row>
    <row r="375" spans="1:322" x14ac:dyDescent="0.35">
      <c r="A375" s="8">
        <v>44874</v>
      </c>
      <c r="B375" t="s">
        <v>2356</v>
      </c>
      <c r="D375" s="27" t="s">
        <v>321</v>
      </c>
      <c r="E375" s="27" t="s">
        <v>321</v>
      </c>
      <c r="F375" s="27">
        <v>26</v>
      </c>
      <c r="G375" s="27" t="s">
        <v>2288</v>
      </c>
      <c r="H375" s="27" t="s">
        <v>2289</v>
      </c>
      <c r="I375" s="27" t="s">
        <v>2310</v>
      </c>
      <c r="J375" s="27" t="s">
        <v>323</v>
      </c>
      <c r="K375" s="28">
        <v>44725</v>
      </c>
      <c r="L375" s="28">
        <v>44721</v>
      </c>
      <c r="M375" s="28">
        <v>44721</v>
      </c>
      <c r="N375" s="27" t="s">
        <v>261</v>
      </c>
      <c r="O375" s="27" t="s">
        <v>261</v>
      </c>
      <c r="P375" s="27" t="s">
        <v>261</v>
      </c>
      <c r="Q375" s="27" t="s">
        <v>262</v>
      </c>
      <c r="R375" s="28" t="s">
        <v>262</v>
      </c>
      <c r="S375" s="28" t="s">
        <v>262</v>
      </c>
      <c r="T375" s="27" t="s">
        <v>263</v>
      </c>
      <c r="U375" s="27" t="s">
        <v>261</v>
      </c>
      <c r="V375" s="28" t="s">
        <v>262</v>
      </c>
      <c r="W375" s="27" t="s">
        <v>261</v>
      </c>
      <c r="X375" s="28" t="s">
        <v>262</v>
      </c>
      <c r="Y375" s="27" t="s">
        <v>263</v>
      </c>
      <c r="Z375" s="28">
        <v>44764</v>
      </c>
      <c r="AA375" s="27" t="s">
        <v>264</v>
      </c>
      <c r="AB375" s="27" t="s">
        <v>265</v>
      </c>
      <c r="AC375" s="27" t="s">
        <v>432</v>
      </c>
      <c r="AD375" s="27" t="s">
        <v>267</v>
      </c>
      <c r="AE375" s="27" t="s">
        <v>326</v>
      </c>
      <c r="AF375" s="27" t="s">
        <v>327</v>
      </c>
      <c r="AG375" s="29">
        <v>1060</v>
      </c>
      <c r="AH375" s="27" t="s">
        <v>261</v>
      </c>
      <c r="AI375" s="27" t="s">
        <v>262</v>
      </c>
      <c r="AJ375" s="28" t="s">
        <v>262</v>
      </c>
      <c r="AK375" s="27" t="s">
        <v>262</v>
      </c>
      <c r="AL375" s="27" t="s">
        <v>262</v>
      </c>
      <c r="AM375" s="27" t="s">
        <v>262</v>
      </c>
      <c r="AN375" s="27" t="s">
        <v>262</v>
      </c>
      <c r="AO375" s="27" t="s">
        <v>261</v>
      </c>
      <c r="AP375" s="27" t="s">
        <v>261</v>
      </c>
      <c r="AQ375" s="28" t="s">
        <v>262</v>
      </c>
      <c r="AR375" s="27" t="s">
        <v>261</v>
      </c>
      <c r="AS375" s="28" t="s">
        <v>262</v>
      </c>
      <c r="AT375" s="27" t="s">
        <v>261</v>
      </c>
      <c r="AU375" s="28" t="s">
        <v>262</v>
      </c>
      <c r="AV375" s="27" t="s">
        <v>261</v>
      </c>
      <c r="AW375" s="28" t="s">
        <v>262</v>
      </c>
      <c r="AX375" s="27" t="s">
        <v>261</v>
      </c>
      <c r="AY375" s="28" t="s">
        <v>262</v>
      </c>
      <c r="AZ375" s="27" t="s">
        <v>262</v>
      </c>
      <c r="BA375" s="27" t="s">
        <v>262</v>
      </c>
      <c r="BB375" s="27" t="s">
        <v>261</v>
      </c>
      <c r="BC375" s="28" t="s">
        <v>262</v>
      </c>
      <c r="BD375" s="27" t="s">
        <v>261</v>
      </c>
      <c r="BE375" s="30" t="s">
        <v>262</v>
      </c>
      <c r="BF375" t="s">
        <v>206</v>
      </c>
      <c r="BG375" s="9" t="s">
        <v>2357</v>
      </c>
      <c r="BH375" t="s">
        <v>208</v>
      </c>
      <c r="BI375" t="s">
        <v>273</v>
      </c>
      <c r="BJ375" t="s">
        <v>210</v>
      </c>
      <c r="BK375" t="s">
        <v>2340</v>
      </c>
      <c r="BL375" t="s">
        <v>212</v>
      </c>
      <c r="BM375" t="s">
        <v>213</v>
      </c>
      <c r="BN375" t="s">
        <v>214</v>
      </c>
      <c r="BO375" t="s">
        <v>821</v>
      </c>
      <c r="BQ375" t="s">
        <v>216</v>
      </c>
      <c r="BR375" t="s">
        <v>2358</v>
      </c>
      <c r="BU375" t="s">
        <v>2358</v>
      </c>
      <c r="BV375" t="s">
        <v>214</v>
      </c>
      <c r="CG375" t="s">
        <v>219</v>
      </c>
      <c r="CI375" t="s">
        <v>352</v>
      </c>
      <c r="CJ375" t="s">
        <v>2359</v>
      </c>
      <c r="CL375" t="s">
        <v>336</v>
      </c>
      <c r="CN375" t="s">
        <v>2326</v>
      </c>
      <c r="CP375" t="s">
        <v>370</v>
      </c>
      <c r="CQ375" t="s">
        <v>285</v>
      </c>
      <c r="CR375" t="s">
        <v>226</v>
      </c>
      <c r="CT375" t="s">
        <v>214</v>
      </c>
      <c r="CV375" t="s">
        <v>250</v>
      </c>
      <c r="CX375" t="s">
        <v>353</v>
      </c>
      <c r="CZ375" t="s">
        <v>214</v>
      </c>
      <c r="DB375" t="s">
        <v>230</v>
      </c>
      <c r="DC375" t="s">
        <v>230</v>
      </c>
      <c r="DD375" t="s">
        <v>214</v>
      </c>
      <c r="DE375" t="s">
        <v>721</v>
      </c>
      <c r="DI375" t="s">
        <v>232</v>
      </c>
      <c r="DK375" t="s">
        <v>233</v>
      </c>
      <c r="DM375" t="s">
        <v>219</v>
      </c>
      <c r="DO375" t="s">
        <v>234</v>
      </c>
      <c r="DP375" t="s">
        <v>399</v>
      </c>
      <c r="DT375" t="s">
        <v>214</v>
      </c>
      <c r="DV375" t="s">
        <v>236</v>
      </c>
      <c r="DX375" t="s">
        <v>242</v>
      </c>
      <c r="DZ375" t="s">
        <v>400</v>
      </c>
      <c r="EA375" t="s">
        <v>242</v>
      </c>
      <c r="EC375" t="s">
        <v>237</v>
      </c>
      <c r="EE375" t="s">
        <v>219</v>
      </c>
      <c r="EK375" t="s">
        <v>233</v>
      </c>
      <c r="EM375" t="s">
        <v>401</v>
      </c>
      <c r="EO375" t="s">
        <v>460</v>
      </c>
      <c r="EQ375" t="s">
        <v>214</v>
      </c>
      <c r="ER375" t="s">
        <v>241</v>
      </c>
      <c r="ES375" t="s">
        <v>237</v>
      </c>
      <c r="ET375" t="s">
        <v>241</v>
      </c>
      <c r="EU375" t="s">
        <v>242</v>
      </c>
      <c r="EV375" t="s">
        <v>241</v>
      </c>
      <c r="EW375" t="s">
        <v>243</v>
      </c>
      <c r="EX375" t="s">
        <v>241</v>
      </c>
      <c r="EY375" t="s">
        <v>242</v>
      </c>
      <c r="EZ375" t="s">
        <v>241</v>
      </c>
      <c r="FA375" t="s">
        <v>241</v>
      </c>
      <c r="FB375" t="s">
        <v>241</v>
      </c>
      <c r="FC375" t="s">
        <v>242</v>
      </c>
      <c r="FD375" t="s">
        <v>241</v>
      </c>
      <c r="FE375" t="s">
        <v>244</v>
      </c>
      <c r="FF375" t="s">
        <v>241</v>
      </c>
      <c r="FG375" t="s">
        <v>239</v>
      </c>
      <c r="FH375" t="s">
        <v>241</v>
      </c>
      <c r="FI375" t="s">
        <v>214</v>
      </c>
      <c r="FJ375" t="s">
        <v>241</v>
      </c>
      <c r="FK375" t="s">
        <v>214</v>
      </c>
      <c r="FL375" t="s">
        <v>241</v>
      </c>
      <c r="FM375" t="s">
        <v>403</v>
      </c>
      <c r="FN375" t="s">
        <v>241</v>
      </c>
      <c r="FO375" t="s">
        <v>214</v>
      </c>
      <c r="FP375" t="s">
        <v>241</v>
      </c>
      <c r="FQ375" t="s">
        <v>246</v>
      </c>
      <c r="FR375" t="s">
        <v>241</v>
      </c>
      <c r="FS375" t="s">
        <v>247</v>
      </c>
      <c r="FT375" t="s">
        <v>241</v>
      </c>
      <c r="FU375" t="s">
        <v>214</v>
      </c>
      <c r="FV375" t="s">
        <v>246</v>
      </c>
      <c r="FW375" t="s">
        <v>241</v>
      </c>
      <c r="FX375" t="s">
        <v>1369</v>
      </c>
      <c r="FY375" t="s">
        <v>241</v>
      </c>
      <c r="FZ375" t="s">
        <v>335</v>
      </c>
      <c r="GA375" t="s">
        <v>241</v>
      </c>
      <c r="GB375" t="s">
        <v>227</v>
      </c>
      <c r="GC375" t="s">
        <v>241</v>
      </c>
      <c r="GD375" t="s">
        <v>565</v>
      </c>
      <c r="GE375" t="s">
        <v>2360</v>
      </c>
      <c r="GF375" t="s">
        <v>241</v>
      </c>
      <c r="GG375" t="s">
        <v>244</v>
      </c>
      <c r="GH375" t="s">
        <v>241</v>
      </c>
      <c r="GI375" t="s">
        <v>241</v>
      </c>
      <c r="GJ375" t="s">
        <v>244</v>
      </c>
      <c r="GK375" t="s">
        <v>241</v>
      </c>
      <c r="GL375" t="s">
        <v>227</v>
      </c>
      <c r="GM375" t="s">
        <v>241</v>
      </c>
      <c r="GN375" t="s">
        <v>214</v>
      </c>
      <c r="GO375" t="s">
        <v>241</v>
      </c>
      <c r="GP375" t="s">
        <v>295</v>
      </c>
      <c r="GQ375" t="s">
        <v>241</v>
      </c>
      <c r="GR375" t="s">
        <v>251</v>
      </c>
      <c r="GS375" t="s">
        <v>214</v>
      </c>
      <c r="GT375" t="s">
        <v>241</v>
      </c>
      <c r="GU375" t="s">
        <v>241</v>
      </c>
      <c r="GV375" t="s">
        <v>241</v>
      </c>
      <c r="GW375" t="s">
        <v>253</v>
      </c>
      <c r="GX375" t="s">
        <v>253</v>
      </c>
      <c r="GY375" t="s">
        <v>491</v>
      </c>
      <c r="GZ375" t="s">
        <v>241</v>
      </c>
      <c r="HA375" t="s">
        <v>239</v>
      </c>
      <c r="HB375" t="s">
        <v>241</v>
      </c>
      <c r="HC375" t="s">
        <v>241</v>
      </c>
      <c r="HD375" t="s">
        <v>241</v>
      </c>
      <c r="HE375" t="s">
        <v>241</v>
      </c>
      <c r="HF375" t="s">
        <v>241</v>
      </c>
      <c r="HG375" t="s">
        <v>241</v>
      </c>
      <c r="HH375" t="s">
        <v>241</v>
      </c>
      <c r="HI375" t="s">
        <v>241</v>
      </c>
      <c r="HJ375" t="s">
        <v>219</v>
      </c>
      <c r="HK375" t="s">
        <v>241</v>
      </c>
      <c r="HL375" s="12"/>
      <c r="HM375">
        <v>0</v>
      </c>
      <c r="HN375">
        <v>0</v>
      </c>
      <c r="HO375">
        <v>1</v>
      </c>
      <c r="HP375">
        <v>0.5</v>
      </c>
      <c r="HQ375">
        <v>1</v>
      </c>
      <c r="HR375">
        <v>0.25</v>
      </c>
      <c r="HS375">
        <v>0</v>
      </c>
      <c r="HT375">
        <v>1</v>
      </c>
      <c r="HU375">
        <v>0</v>
      </c>
      <c r="HV375">
        <v>0.75</v>
      </c>
      <c r="HW375">
        <v>0.75</v>
      </c>
      <c r="HX375">
        <v>0.5</v>
      </c>
      <c r="HZ375">
        <v>0.25</v>
      </c>
      <c r="IA375" s="4">
        <v>1</v>
      </c>
      <c r="IB375">
        <v>0.5</v>
      </c>
      <c r="IC375">
        <v>0.75</v>
      </c>
      <c r="ID375">
        <v>0.75</v>
      </c>
      <c r="IE375">
        <v>0.75</v>
      </c>
      <c r="IG375">
        <v>0.25</v>
      </c>
      <c r="IH375">
        <v>0.5</v>
      </c>
      <c r="II375">
        <v>0.25</v>
      </c>
      <c r="IJ375">
        <v>0.5</v>
      </c>
      <c r="IK375">
        <v>1</v>
      </c>
      <c r="IL375">
        <v>0.5</v>
      </c>
      <c r="IM375">
        <v>0.75</v>
      </c>
      <c r="IN375">
        <v>0</v>
      </c>
      <c r="IO375">
        <v>1</v>
      </c>
      <c r="IQ375">
        <v>1</v>
      </c>
      <c r="IS375">
        <f t="shared" si="288"/>
        <v>0</v>
      </c>
      <c r="IT375">
        <f t="shared" si="289"/>
        <v>0</v>
      </c>
      <c r="IU375">
        <f t="shared" si="290"/>
        <v>0.08</v>
      </c>
      <c r="IV375">
        <f t="shared" si="291"/>
        <v>0.05</v>
      </c>
      <c r="IW375">
        <f t="shared" si="292"/>
        <v>0.08</v>
      </c>
      <c r="IX375">
        <f t="shared" si="293"/>
        <v>3.2500000000000001E-2</v>
      </c>
      <c r="IY375">
        <f t="shared" si="294"/>
        <v>0</v>
      </c>
      <c r="IZ375">
        <f t="shared" si="295"/>
        <v>0.11</v>
      </c>
      <c r="JA375">
        <f t="shared" si="296"/>
        <v>0</v>
      </c>
      <c r="JB375">
        <f t="shared" si="297"/>
        <v>7.5000000000000011E-2</v>
      </c>
      <c r="JC375">
        <f t="shared" si="298"/>
        <v>0.09</v>
      </c>
      <c r="JD375">
        <f t="shared" si="299"/>
        <v>5.5E-2</v>
      </c>
      <c r="JE375">
        <f t="shared" si="300"/>
        <v>0</v>
      </c>
      <c r="JF375">
        <f t="shared" si="301"/>
        <v>0.03</v>
      </c>
      <c r="JG375" s="5">
        <f t="shared" si="302"/>
        <v>0.05</v>
      </c>
      <c r="JH375">
        <f t="shared" si="303"/>
        <v>0</v>
      </c>
      <c r="JI375">
        <f t="shared" si="303"/>
        <v>0</v>
      </c>
      <c r="JJ375">
        <f t="shared" si="304"/>
        <v>0.15000000000000002</v>
      </c>
      <c r="JK375">
        <f t="shared" si="305"/>
        <v>0.11249999999999999</v>
      </c>
      <c r="JL375" s="6">
        <f t="shared" si="306"/>
        <v>4.6666666666666669E-2</v>
      </c>
      <c r="JM375">
        <f t="shared" si="307"/>
        <v>0.03</v>
      </c>
      <c r="JN375">
        <f t="shared" si="308"/>
        <v>2.5000000000000001E-2</v>
      </c>
      <c r="JO375">
        <f t="shared" si="309"/>
        <v>3.7499999999999999E-2</v>
      </c>
      <c r="JP375">
        <f t="shared" si="310"/>
        <v>0.05</v>
      </c>
      <c r="JQ375">
        <f t="shared" si="311"/>
        <v>0.12</v>
      </c>
      <c r="JR375">
        <f t="shared" si="312"/>
        <v>5.5E-2</v>
      </c>
      <c r="JS375">
        <f t="shared" si="313"/>
        <v>7.5000000000000011E-2</v>
      </c>
      <c r="JT375">
        <f t="shared" si="313"/>
        <v>0</v>
      </c>
      <c r="JU375">
        <f t="shared" si="314"/>
        <v>1</v>
      </c>
      <c r="JV375">
        <f t="shared" si="314"/>
        <v>0</v>
      </c>
      <c r="JW375">
        <f t="shared" si="315"/>
        <v>0.15</v>
      </c>
      <c r="JY375">
        <f t="shared" si="316"/>
        <v>0</v>
      </c>
      <c r="JZ375">
        <f t="shared" si="317"/>
        <v>0</v>
      </c>
      <c r="KA375">
        <f t="shared" si="318"/>
        <v>0.02</v>
      </c>
      <c r="KB375">
        <f t="shared" si="318"/>
        <v>0.01</v>
      </c>
      <c r="KC375">
        <f t="shared" si="319"/>
        <v>0.04</v>
      </c>
      <c r="KD375">
        <f t="shared" si="344"/>
        <v>7.4999999999999997E-3</v>
      </c>
      <c r="KE375">
        <f t="shared" si="344"/>
        <v>0</v>
      </c>
      <c r="KF375">
        <f t="shared" si="344"/>
        <v>0.03</v>
      </c>
      <c r="KG375">
        <f t="shared" si="343"/>
        <v>0</v>
      </c>
      <c r="KH375">
        <f t="shared" si="343"/>
        <v>2.2499999999999999E-2</v>
      </c>
      <c r="KI375">
        <f t="shared" si="343"/>
        <v>2.2499999999999999E-2</v>
      </c>
      <c r="KJ375">
        <f t="shared" si="343"/>
        <v>1.4999999999999999E-2</v>
      </c>
      <c r="KK375">
        <f t="shared" si="320"/>
        <v>0</v>
      </c>
      <c r="KL375">
        <f t="shared" si="321"/>
        <v>0.01</v>
      </c>
      <c r="KM375" s="5">
        <f t="shared" si="322"/>
        <v>0.05</v>
      </c>
      <c r="KN375">
        <f t="shared" si="323"/>
        <v>0</v>
      </c>
      <c r="KO375">
        <f t="shared" si="323"/>
        <v>0</v>
      </c>
      <c r="KP375">
        <f t="shared" si="324"/>
        <v>4.4999999999999998E-2</v>
      </c>
      <c r="KQ375">
        <f t="shared" si="325"/>
        <v>2.2499999999999999E-2</v>
      </c>
      <c r="KR375" s="6">
        <f t="shared" si="326"/>
        <v>2.3333333333333334E-2</v>
      </c>
      <c r="KS375">
        <f t="shared" si="327"/>
        <v>0.01</v>
      </c>
      <c r="KT375">
        <f t="shared" si="328"/>
        <v>1.4999999999999999E-2</v>
      </c>
      <c r="KU375">
        <f t="shared" si="329"/>
        <v>0.01</v>
      </c>
      <c r="KV375">
        <f t="shared" si="330"/>
        <v>2.5000000000000001E-2</v>
      </c>
      <c r="KW375">
        <f t="shared" si="331"/>
        <v>0.01</v>
      </c>
      <c r="KX375">
        <f t="shared" si="332"/>
        <v>0</v>
      </c>
      <c r="KY375">
        <f t="shared" si="333"/>
        <v>0.03</v>
      </c>
      <c r="KZ375">
        <f t="shared" si="334"/>
        <v>0</v>
      </c>
      <c r="LA375">
        <f t="shared" si="335"/>
        <v>1</v>
      </c>
      <c r="LB375">
        <f t="shared" si="335"/>
        <v>0</v>
      </c>
      <c r="LC375">
        <f t="shared" si="336"/>
        <v>0.1</v>
      </c>
      <c r="LE375" t="str">
        <f t="shared" si="342"/>
        <v>Gambie</v>
      </c>
      <c r="LF375">
        <f t="shared" si="337"/>
        <v>0.35250000000000004</v>
      </c>
      <c r="LG375" s="6">
        <f t="shared" si="338"/>
        <v>0.60916666666666663</v>
      </c>
      <c r="LH375">
        <f t="shared" si="339"/>
        <v>0.54249999999999998</v>
      </c>
      <c r="LI375" s="6">
        <f t="shared" si="340"/>
        <v>0.51833333333333331</v>
      </c>
      <c r="LJ375">
        <f t="shared" si="341"/>
        <v>1</v>
      </c>
    </row>
    <row r="376" spans="1:322" x14ac:dyDescent="0.35">
      <c r="A376" s="8">
        <v>44876</v>
      </c>
      <c r="B376" t="s">
        <v>2356</v>
      </c>
      <c r="D376" s="24" t="s">
        <v>321</v>
      </c>
      <c r="E376" s="24" t="s">
        <v>321</v>
      </c>
      <c r="F376" s="24">
        <v>26</v>
      </c>
      <c r="G376" s="24" t="s">
        <v>2288</v>
      </c>
      <c r="H376" s="24" t="s">
        <v>2289</v>
      </c>
      <c r="I376" s="24" t="s">
        <v>2310</v>
      </c>
      <c r="J376" s="24" t="s">
        <v>323</v>
      </c>
      <c r="K376" s="25">
        <v>44725</v>
      </c>
      <c r="L376" s="25">
        <v>44721</v>
      </c>
      <c r="M376" s="25">
        <v>44721</v>
      </c>
      <c r="N376" s="24" t="s">
        <v>261</v>
      </c>
      <c r="O376" s="24" t="s">
        <v>261</v>
      </c>
      <c r="P376" s="24" t="s">
        <v>261</v>
      </c>
      <c r="Q376" s="24" t="s">
        <v>262</v>
      </c>
      <c r="R376" s="25" t="s">
        <v>262</v>
      </c>
      <c r="S376" s="25" t="s">
        <v>262</v>
      </c>
      <c r="T376" s="24" t="s">
        <v>263</v>
      </c>
      <c r="U376" s="24" t="s">
        <v>261</v>
      </c>
      <c r="V376" s="25" t="s">
        <v>262</v>
      </c>
      <c r="W376" s="24" t="s">
        <v>261</v>
      </c>
      <c r="X376" s="25" t="s">
        <v>262</v>
      </c>
      <c r="Y376" s="24" t="s">
        <v>263</v>
      </c>
      <c r="Z376" s="25">
        <v>44764</v>
      </c>
      <c r="AA376" s="24" t="s">
        <v>264</v>
      </c>
      <c r="AB376" s="24" t="s">
        <v>265</v>
      </c>
      <c r="AC376" s="24" t="s">
        <v>432</v>
      </c>
      <c r="AD376" s="24" t="s">
        <v>267</v>
      </c>
      <c r="AE376" s="24" t="s">
        <v>326</v>
      </c>
      <c r="AF376" s="24" t="s">
        <v>327</v>
      </c>
      <c r="AG376" s="31">
        <v>1060</v>
      </c>
      <c r="AH376" s="24" t="s">
        <v>261</v>
      </c>
      <c r="AI376" s="24" t="s">
        <v>262</v>
      </c>
      <c r="AJ376" s="25" t="s">
        <v>262</v>
      </c>
      <c r="AK376" s="24" t="s">
        <v>262</v>
      </c>
      <c r="AL376" s="24" t="s">
        <v>262</v>
      </c>
      <c r="AM376" s="24" t="s">
        <v>262</v>
      </c>
      <c r="AN376" s="24" t="s">
        <v>262</v>
      </c>
      <c r="AO376" s="24" t="s">
        <v>261</v>
      </c>
      <c r="AP376" s="24" t="s">
        <v>261</v>
      </c>
      <c r="AQ376" s="25" t="s">
        <v>262</v>
      </c>
      <c r="AR376" s="24" t="s">
        <v>261</v>
      </c>
      <c r="AS376" s="25" t="s">
        <v>262</v>
      </c>
      <c r="AT376" s="24" t="s">
        <v>261</v>
      </c>
      <c r="AU376" s="25" t="s">
        <v>262</v>
      </c>
      <c r="AV376" s="24" t="s">
        <v>261</v>
      </c>
      <c r="AW376" s="25" t="s">
        <v>262</v>
      </c>
      <c r="AX376" s="24" t="s">
        <v>261</v>
      </c>
      <c r="AY376" s="25" t="s">
        <v>262</v>
      </c>
      <c r="AZ376" s="27" t="s">
        <v>262</v>
      </c>
      <c r="BA376" s="27" t="s">
        <v>262</v>
      </c>
      <c r="BB376" s="24" t="s">
        <v>261</v>
      </c>
      <c r="BC376" s="25" t="s">
        <v>262</v>
      </c>
      <c r="BD376" s="24" t="s">
        <v>261</v>
      </c>
      <c r="BE376" s="26" t="s">
        <v>262</v>
      </c>
      <c r="BF376" t="s">
        <v>206</v>
      </c>
      <c r="BG376" s="9" t="s">
        <v>2292</v>
      </c>
      <c r="BH376" t="s">
        <v>208</v>
      </c>
      <c r="BI376" t="s">
        <v>1588</v>
      </c>
      <c r="BJ376" t="s">
        <v>210</v>
      </c>
      <c r="BK376" t="s">
        <v>274</v>
      </c>
      <c r="BL376" t="s">
        <v>212</v>
      </c>
      <c r="BM376" t="s">
        <v>347</v>
      </c>
      <c r="BN376" t="s">
        <v>214</v>
      </c>
      <c r="BO376" t="s">
        <v>821</v>
      </c>
      <c r="BQ376" t="s">
        <v>216</v>
      </c>
      <c r="BR376" t="s">
        <v>2358</v>
      </c>
      <c r="BU376" t="s">
        <v>2358</v>
      </c>
      <c r="BV376" t="s">
        <v>214</v>
      </c>
      <c r="CG376" t="s">
        <v>219</v>
      </c>
      <c r="CI376" t="s">
        <v>352</v>
      </c>
      <c r="CJ376" t="s">
        <v>2359</v>
      </c>
      <c r="CL376" t="s">
        <v>336</v>
      </c>
      <c r="CN376" t="s">
        <v>2326</v>
      </c>
      <c r="CP376" t="s">
        <v>370</v>
      </c>
      <c r="CQ376" t="s">
        <v>285</v>
      </c>
      <c r="CR376" t="s">
        <v>226</v>
      </c>
      <c r="CT376" t="s">
        <v>214</v>
      </c>
      <c r="CV376" t="s">
        <v>250</v>
      </c>
      <c r="CX376" t="s">
        <v>353</v>
      </c>
      <c r="CZ376" t="s">
        <v>214</v>
      </c>
      <c r="DB376" t="s">
        <v>230</v>
      </c>
      <c r="DC376" t="s">
        <v>230</v>
      </c>
      <c r="DD376" t="s">
        <v>214</v>
      </c>
      <c r="DE376" t="s">
        <v>721</v>
      </c>
      <c r="DI376" t="s">
        <v>232</v>
      </c>
      <c r="DK376" t="s">
        <v>233</v>
      </c>
      <c r="DM376" t="s">
        <v>219</v>
      </c>
      <c r="DO376" t="s">
        <v>234</v>
      </c>
      <c r="DP376" t="s">
        <v>399</v>
      </c>
      <c r="DT376" t="s">
        <v>214</v>
      </c>
      <c r="DV376" t="s">
        <v>236</v>
      </c>
      <c r="DX376" t="s">
        <v>242</v>
      </c>
      <c r="DZ376" t="s">
        <v>400</v>
      </c>
      <c r="EA376" t="s">
        <v>242</v>
      </c>
      <c r="EC376" t="s">
        <v>237</v>
      </c>
      <c r="EE376" t="s">
        <v>219</v>
      </c>
      <c r="EK376" t="s">
        <v>233</v>
      </c>
      <c r="EM376" t="s">
        <v>401</v>
      </c>
      <c r="EO376" t="s">
        <v>460</v>
      </c>
      <c r="EQ376" t="s">
        <v>214</v>
      </c>
      <c r="ER376" t="s">
        <v>241</v>
      </c>
      <c r="ES376" t="s">
        <v>237</v>
      </c>
      <c r="ET376" t="s">
        <v>241</v>
      </c>
      <c r="EU376" t="s">
        <v>242</v>
      </c>
      <c r="EV376" t="s">
        <v>241</v>
      </c>
      <c r="EW376" t="s">
        <v>243</v>
      </c>
      <c r="EX376" t="s">
        <v>241</v>
      </c>
      <c r="EY376" t="s">
        <v>242</v>
      </c>
      <c r="EZ376" t="s">
        <v>241</v>
      </c>
      <c r="FA376" t="s">
        <v>241</v>
      </c>
      <c r="FB376" t="s">
        <v>241</v>
      </c>
      <c r="FC376" t="s">
        <v>242</v>
      </c>
      <c r="FD376" t="s">
        <v>241</v>
      </c>
      <c r="FE376" t="s">
        <v>244</v>
      </c>
      <c r="FF376" t="s">
        <v>241</v>
      </c>
      <c r="FG376" t="s">
        <v>239</v>
      </c>
      <c r="FH376" t="s">
        <v>241</v>
      </c>
      <c r="FI376" t="s">
        <v>214</v>
      </c>
      <c r="FJ376" t="s">
        <v>241</v>
      </c>
      <c r="FK376" t="s">
        <v>214</v>
      </c>
      <c r="FL376" t="s">
        <v>241</v>
      </c>
      <c r="FM376" t="s">
        <v>403</v>
      </c>
      <c r="FN376" t="s">
        <v>241</v>
      </c>
      <c r="FO376" t="s">
        <v>214</v>
      </c>
      <c r="FP376" t="s">
        <v>241</v>
      </c>
      <c r="FQ376" t="s">
        <v>246</v>
      </c>
      <c r="FR376" t="s">
        <v>241</v>
      </c>
      <c r="FS376" t="s">
        <v>247</v>
      </c>
      <c r="FT376" t="s">
        <v>241</v>
      </c>
      <c r="FU376" t="s">
        <v>214</v>
      </c>
      <c r="FV376" t="s">
        <v>246</v>
      </c>
      <c r="FW376" t="s">
        <v>241</v>
      </c>
      <c r="FX376" t="s">
        <v>1369</v>
      </c>
      <c r="FY376" t="s">
        <v>241</v>
      </c>
      <c r="FZ376" t="s">
        <v>335</v>
      </c>
      <c r="GA376" t="s">
        <v>241</v>
      </c>
      <c r="GB376" t="s">
        <v>227</v>
      </c>
      <c r="GC376" t="s">
        <v>241</v>
      </c>
      <c r="GD376" t="s">
        <v>565</v>
      </c>
      <c r="GE376" t="s">
        <v>2360</v>
      </c>
      <c r="GF376" t="s">
        <v>241</v>
      </c>
      <c r="GG376" t="s">
        <v>244</v>
      </c>
      <c r="GH376" t="s">
        <v>241</v>
      </c>
      <c r="GI376" t="s">
        <v>241</v>
      </c>
      <c r="GJ376" t="s">
        <v>244</v>
      </c>
      <c r="GK376" t="s">
        <v>241</v>
      </c>
      <c r="GL376" t="s">
        <v>227</v>
      </c>
      <c r="GM376" t="s">
        <v>241</v>
      </c>
      <c r="GN376" t="s">
        <v>214</v>
      </c>
      <c r="GO376" t="s">
        <v>241</v>
      </c>
      <c r="GP376" t="s">
        <v>295</v>
      </c>
      <c r="GQ376" t="s">
        <v>241</v>
      </c>
      <c r="GR376" t="s">
        <v>251</v>
      </c>
      <c r="GS376" t="s">
        <v>214</v>
      </c>
      <c r="GT376" t="s">
        <v>241</v>
      </c>
      <c r="GU376" t="s">
        <v>241</v>
      </c>
      <c r="GV376" t="s">
        <v>241</v>
      </c>
      <c r="GW376" t="s">
        <v>253</v>
      </c>
      <c r="GX376" t="s">
        <v>253</v>
      </c>
      <c r="GY376" t="s">
        <v>491</v>
      </c>
      <c r="GZ376" t="s">
        <v>241</v>
      </c>
      <c r="HA376" t="s">
        <v>239</v>
      </c>
      <c r="HB376" t="s">
        <v>241</v>
      </c>
      <c r="HC376" t="s">
        <v>241</v>
      </c>
      <c r="HD376" t="s">
        <v>241</v>
      </c>
      <c r="HE376" t="s">
        <v>241</v>
      </c>
      <c r="HF376" t="s">
        <v>241</v>
      </c>
      <c r="HG376" t="s">
        <v>241</v>
      </c>
      <c r="HH376" t="s">
        <v>241</v>
      </c>
      <c r="HI376" t="s">
        <v>241</v>
      </c>
      <c r="HJ376" t="s">
        <v>219</v>
      </c>
      <c r="HK376" t="s">
        <v>241</v>
      </c>
      <c r="HL376" s="12"/>
      <c r="HM376">
        <v>0.25</v>
      </c>
      <c r="HN376">
        <v>0.75</v>
      </c>
      <c r="HO376">
        <v>1</v>
      </c>
      <c r="HP376">
        <v>0.75</v>
      </c>
      <c r="HQ376">
        <v>1</v>
      </c>
      <c r="HR376">
        <v>0.5</v>
      </c>
      <c r="HS376">
        <v>0</v>
      </c>
      <c r="HT376">
        <v>1</v>
      </c>
      <c r="HU376">
        <v>0</v>
      </c>
      <c r="HV376">
        <v>0.5</v>
      </c>
      <c r="HW376">
        <v>0.5</v>
      </c>
      <c r="HX376">
        <v>0.75</v>
      </c>
      <c r="HY376">
        <v>1</v>
      </c>
      <c r="HZ376">
        <v>0.5</v>
      </c>
      <c r="IA376" s="4">
        <v>1</v>
      </c>
      <c r="IB376">
        <v>0.75</v>
      </c>
      <c r="IC376">
        <v>0.75</v>
      </c>
      <c r="ID376">
        <v>0.75</v>
      </c>
      <c r="IE376">
        <v>0.25</v>
      </c>
      <c r="IG376">
        <v>1</v>
      </c>
      <c r="IH376">
        <v>0.75</v>
      </c>
      <c r="II376">
        <v>1</v>
      </c>
      <c r="IJ376">
        <v>1</v>
      </c>
      <c r="IK376">
        <v>1</v>
      </c>
      <c r="IL376">
        <v>1</v>
      </c>
      <c r="IM376">
        <v>0.5</v>
      </c>
      <c r="IN376">
        <v>1</v>
      </c>
      <c r="IO376">
        <v>1</v>
      </c>
      <c r="IQ376">
        <v>0</v>
      </c>
      <c r="IS376">
        <f t="shared" si="288"/>
        <v>3.7499999999999999E-2</v>
      </c>
      <c r="IT376">
        <f t="shared" si="289"/>
        <v>0.09</v>
      </c>
      <c r="IU376">
        <f t="shared" si="290"/>
        <v>0.08</v>
      </c>
      <c r="IV376">
        <f t="shared" si="291"/>
        <v>7.5000000000000011E-2</v>
      </c>
      <c r="IW376">
        <f t="shared" si="292"/>
        <v>0.08</v>
      </c>
      <c r="IX376">
        <f t="shared" si="293"/>
        <v>6.5000000000000002E-2</v>
      </c>
      <c r="IY376">
        <f t="shared" si="294"/>
        <v>0</v>
      </c>
      <c r="IZ376">
        <f t="shared" si="295"/>
        <v>0.11</v>
      </c>
      <c r="JA376">
        <f t="shared" si="296"/>
        <v>0</v>
      </c>
      <c r="JB376">
        <f t="shared" si="297"/>
        <v>0.05</v>
      </c>
      <c r="JC376">
        <f t="shared" si="298"/>
        <v>0.06</v>
      </c>
      <c r="JD376">
        <f t="shared" si="299"/>
        <v>8.2500000000000004E-2</v>
      </c>
      <c r="JE376">
        <f t="shared" si="300"/>
        <v>7.0000000000000007E-2</v>
      </c>
      <c r="JF376">
        <f t="shared" si="301"/>
        <v>0.06</v>
      </c>
      <c r="JG376" s="5">
        <f t="shared" si="302"/>
        <v>0.05</v>
      </c>
      <c r="JH376">
        <f t="shared" si="303"/>
        <v>0</v>
      </c>
      <c r="JI376">
        <f t="shared" si="303"/>
        <v>0</v>
      </c>
      <c r="JJ376">
        <f t="shared" si="304"/>
        <v>0.15000000000000002</v>
      </c>
      <c r="JK376">
        <f t="shared" si="305"/>
        <v>3.7499999999999999E-2</v>
      </c>
      <c r="JL376" s="6">
        <f t="shared" si="306"/>
        <v>5.333333333333333E-2</v>
      </c>
      <c r="JM376">
        <f t="shared" si="307"/>
        <v>0.12</v>
      </c>
      <c r="JN376">
        <f t="shared" si="308"/>
        <v>3.7500000000000006E-2</v>
      </c>
      <c r="JO376">
        <f t="shared" si="309"/>
        <v>0.15</v>
      </c>
      <c r="JP376">
        <f t="shared" si="310"/>
        <v>0.1</v>
      </c>
      <c r="JQ376">
        <f t="shared" si="311"/>
        <v>0.12</v>
      </c>
      <c r="JR376">
        <f t="shared" si="312"/>
        <v>0.11</v>
      </c>
      <c r="JS376">
        <f t="shared" si="313"/>
        <v>0.05</v>
      </c>
      <c r="JT376">
        <f t="shared" si="313"/>
        <v>0.1</v>
      </c>
      <c r="JU376">
        <f t="shared" si="314"/>
        <v>1</v>
      </c>
      <c r="JV376">
        <f t="shared" si="314"/>
        <v>0</v>
      </c>
      <c r="JW376">
        <f t="shared" si="315"/>
        <v>0.15</v>
      </c>
      <c r="JY376">
        <f t="shared" si="316"/>
        <v>1.2500000000000001E-2</v>
      </c>
      <c r="JZ376">
        <f t="shared" si="317"/>
        <v>0.06</v>
      </c>
      <c r="KA376">
        <f t="shared" si="318"/>
        <v>0.02</v>
      </c>
      <c r="KB376">
        <f t="shared" si="318"/>
        <v>1.4999999999999999E-2</v>
      </c>
      <c r="KC376">
        <f t="shared" si="319"/>
        <v>0.04</v>
      </c>
      <c r="KD376">
        <f t="shared" si="344"/>
        <v>1.4999999999999999E-2</v>
      </c>
      <c r="KE376">
        <f t="shared" si="344"/>
        <v>0</v>
      </c>
      <c r="KF376">
        <f t="shared" si="344"/>
        <v>0.03</v>
      </c>
      <c r="KG376">
        <f t="shared" si="343"/>
        <v>0</v>
      </c>
      <c r="KH376">
        <f t="shared" si="343"/>
        <v>1.4999999999999999E-2</v>
      </c>
      <c r="KI376">
        <f t="shared" si="343"/>
        <v>1.4999999999999999E-2</v>
      </c>
      <c r="KJ376">
        <f t="shared" si="343"/>
        <v>2.2499999999999999E-2</v>
      </c>
      <c r="KK376">
        <f t="shared" si="320"/>
        <v>0.02</v>
      </c>
      <c r="KL376">
        <f t="shared" si="321"/>
        <v>0.02</v>
      </c>
      <c r="KM376" s="5">
        <f t="shared" si="322"/>
        <v>0.05</v>
      </c>
      <c r="KN376">
        <f t="shared" si="323"/>
        <v>0</v>
      </c>
      <c r="KO376">
        <f t="shared" si="323"/>
        <v>0</v>
      </c>
      <c r="KP376">
        <f t="shared" si="324"/>
        <v>4.4999999999999998E-2</v>
      </c>
      <c r="KQ376">
        <f t="shared" si="325"/>
        <v>7.4999999999999997E-3</v>
      </c>
      <c r="KR376" s="6">
        <f t="shared" si="326"/>
        <v>2.6666666666666665E-2</v>
      </c>
      <c r="KS376">
        <f t="shared" si="327"/>
        <v>0.04</v>
      </c>
      <c r="KT376">
        <f t="shared" si="328"/>
        <v>2.2499999999999999E-2</v>
      </c>
      <c r="KU376">
        <f t="shared" si="329"/>
        <v>0.04</v>
      </c>
      <c r="KV376">
        <f t="shared" si="330"/>
        <v>0.05</v>
      </c>
      <c r="KW376">
        <f t="shared" si="331"/>
        <v>0.01</v>
      </c>
      <c r="KX376">
        <f t="shared" si="332"/>
        <v>0</v>
      </c>
      <c r="KY376">
        <f t="shared" si="333"/>
        <v>0.02</v>
      </c>
      <c r="KZ376">
        <f t="shared" si="334"/>
        <v>0.03</v>
      </c>
      <c r="LA376">
        <f t="shared" si="335"/>
        <v>1</v>
      </c>
      <c r="LB376">
        <f t="shared" si="335"/>
        <v>0</v>
      </c>
      <c r="LC376">
        <f t="shared" si="336"/>
        <v>0.1</v>
      </c>
      <c r="LE376" t="str">
        <f t="shared" si="342"/>
        <v>Gambie</v>
      </c>
      <c r="LF376">
        <f t="shared" si="337"/>
        <v>0.53750000000000009</v>
      </c>
      <c r="LG376" s="6">
        <f t="shared" si="338"/>
        <v>0.61333333333333329</v>
      </c>
      <c r="LH376">
        <f t="shared" si="339"/>
        <v>0.9375</v>
      </c>
      <c r="LI376" s="6">
        <f t="shared" si="340"/>
        <v>0.72666666666666668</v>
      </c>
      <c r="LJ376">
        <f t="shared" si="341"/>
        <v>0</v>
      </c>
    </row>
    <row r="377" spans="1:322" x14ac:dyDescent="0.35">
      <c r="A377" s="8">
        <v>44874</v>
      </c>
      <c r="B377" t="s">
        <v>2287</v>
      </c>
      <c r="D377" s="27" t="s">
        <v>321</v>
      </c>
      <c r="E377" s="27" t="s">
        <v>321</v>
      </c>
      <c r="F377" s="27">
        <v>36</v>
      </c>
      <c r="G377" s="27" t="s">
        <v>2288</v>
      </c>
      <c r="H377" s="27" t="s">
        <v>2289</v>
      </c>
      <c r="I377" s="27" t="s">
        <v>2290</v>
      </c>
      <c r="J377" s="27" t="s">
        <v>323</v>
      </c>
      <c r="K377" s="28">
        <v>44725</v>
      </c>
      <c r="L377" s="28">
        <v>44721</v>
      </c>
      <c r="M377" s="28">
        <v>44721</v>
      </c>
      <c r="N377" s="27" t="s">
        <v>261</v>
      </c>
      <c r="O377" s="27" t="s">
        <v>261</v>
      </c>
      <c r="P377" s="27" t="s">
        <v>261</v>
      </c>
      <c r="Q377" s="27" t="s">
        <v>262</v>
      </c>
      <c r="R377" s="28" t="s">
        <v>262</v>
      </c>
      <c r="S377" s="28" t="s">
        <v>262</v>
      </c>
      <c r="T377" s="27" t="s">
        <v>263</v>
      </c>
      <c r="U377" s="27" t="s">
        <v>261</v>
      </c>
      <c r="V377" s="28" t="s">
        <v>262</v>
      </c>
      <c r="W377" s="27" t="s">
        <v>261</v>
      </c>
      <c r="X377" s="28" t="s">
        <v>262</v>
      </c>
      <c r="Y377" s="27" t="s">
        <v>263</v>
      </c>
      <c r="Z377" s="28">
        <v>44783</v>
      </c>
      <c r="AA377" s="27" t="s">
        <v>264</v>
      </c>
      <c r="AB377" s="27" t="s">
        <v>265</v>
      </c>
      <c r="AC377" s="27" t="s">
        <v>2291</v>
      </c>
      <c r="AD377" s="27" t="s">
        <v>267</v>
      </c>
      <c r="AE377" s="27" t="s">
        <v>326</v>
      </c>
      <c r="AF377" s="27" t="s">
        <v>327</v>
      </c>
      <c r="AG377" s="29">
        <v>1060</v>
      </c>
      <c r="AH377" s="27" t="s">
        <v>261</v>
      </c>
      <c r="AI377" s="27" t="s">
        <v>262</v>
      </c>
      <c r="AJ377" s="28" t="s">
        <v>262</v>
      </c>
      <c r="AK377" s="27" t="s">
        <v>262</v>
      </c>
      <c r="AL377" s="27" t="s">
        <v>262</v>
      </c>
      <c r="AM377" s="27" t="s">
        <v>262</v>
      </c>
      <c r="AN377" s="27" t="s">
        <v>262</v>
      </c>
      <c r="AO377" s="27" t="s">
        <v>261</v>
      </c>
      <c r="AP377" s="27" t="s">
        <v>261</v>
      </c>
      <c r="AQ377" s="28" t="s">
        <v>262</v>
      </c>
      <c r="AR377" s="27" t="s">
        <v>261</v>
      </c>
      <c r="AS377" s="28" t="s">
        <v>262</v>
      </c>
      <c r="AT377" s="27" t="s">
        <v>261</v>
      </c>
      <c r="AU377" s="28" t="s">
        <v>262</v>
      </c>
      <c r="AV377" s="27" t="s">
        <v>261</v>
      </c>
      <c r="AW377" s="28" t="s">
        <v>262</v>
      </c>
      <c r="AX377" s="27" t="s">
        <v>261</v>
      </c>
      <c r="AY377" s="28" t="s">
        <v>262</v>
      </c>
      <c r="AZ377" s="27" t="s">
        <v>262</v>
      </c>
      <c r="BA377" s="27" t="s">
        <v>262</v>
      </c>
      <c r="BB377" s="27" t="s">
        <v>261</v>
      </c>
      <c r="BC377" s="28" t="s">
        <v>262</v>
      </c>
      <c r="BD377" s="27" t="s">
        <v>261</v>
      </c>
      <c r="BE377" s="30" t="s">
        <v>262</v>
      </c>
      <c r="BF377" t="s">
        <v>206</v>
      </c>
      <c r="BG377" s="9" t="s">
        <v>2292</v>
      </c>
      <c r="BH377" t="s">
        <v>208</v>
      </c>
      <c r="BI377" t="s">
        <v>1588</v>
      </c>
      <c r="BJ377" t="s">
        <v>210</v>
      </c>
      <c r="BK377" t="s">
        <v>274</v>
      </c>
      <c r="BL377" t="s">
        <v>212</v>
      </c>
      <c r="BM377" t="s">
        <v>213</v>
      </c>
      <c r="BN377" t="s">
        <v>214</v>
      </c>
      <c r="BO377" t="s">
        <v>302</v>
      </c>
      <c r="BQ377" t="s">
        <v>216</v>
      </c>
      <c r="BR377" t="s">
        <v>395</v>
      </c>
      <c r="BU377" t="s">
        <v>2361</v>
      </c>
      <c r="BV377" t="s">
        <v>214</v>
      </c>
      <c r="CG377" t="s">
        <v>219</v>
      </c>
      <c r="CI377" t="s">
        <v>220</v>
      </c>
      <c r="CJ377" t="s">
        <v>2362</v>
      </c>
      <c r="CL377" t="s">
        <v>222</v>
      </c>
      <c r="CN377" t="s">
        <v>223</v>
      </c>
      <c r="CP377" t="s">
        <v>370</v>
      </c>
      <c r="CQ377" t="s">
        <v>285</v>
      </c>
      <c r="CR377" t="s">
        <v>286</v>
      </c>
      <c r="CT377" t="s">
        <v>219</v>
      </c>
      <c r="CV377" t="s">
        <v>227</v>
      </c>
      <c r="CX377" t="s">
        <v>228</v>
      </c>
      <c r="CZ377" t="s">
        <v>214</v>
      </c>
      <c r="DB377" t="s">
        <v>229</v>
      </c>
      <c r="DC377" t="s">
        <v>229</v>
      </c>
      <c r="DD377" t="s">
        <v>214</v>
      </c>
      <c r="DE377" t="s">
        <v>546</v>
      </c>
      <c r="DI377" t="s">
        <v>354</v>
      </c>
      <c r="DK377" t="s">
        <v>233</v>
      </c>
      <c r="DM377" t="s">
        <v>214</v>
      </c>
      <c r="DO377" t="s">
        <v>234</v>
      </c>
      <c r="DP377" t="s">
        <v>399</v>
      </c>
      <c r="DT377" t="s">
        <v>214</v>
      </c>
      <c r="DV377" t="s">
        <v>459</v>
      </c>
      <c r="DX377" t="s">
        <v>237</v>
      </c>
      <c r="DZ377" t="s">
        <v>400</v>
      </c>
      <c r="EA377" t="s">
        <v>237</v>
      </c>
      <c r="EC377" t="s">
        <v>237</v>
      </c>
      <c r="EE377" t="s">
        <v>214</v>
      </c>
      <c r="EG377" t="s">
        <v>214</v>
      </c>
      <c r="EK377" t="s">
        <v>237</v>
      </c>
      <c r="EM377" t="s">
        <v>240</v>
      </c>
      <c r="EO377" t="s">
        <v>240</v>
      </c>
      <c r="EQ377" t="s">
        <v>214</v>
      </c>
      <c r="ER377" t="s">
        <v>241</v>
      </c>
      <c r="ES377" t="s">
        <v>237</v>
      </c>
      <c r="ET377" t="s">
        <v>241</v>
      </c>
      <c r="EU377" t="s">
        <v>242</v>
      </c>
      <c r="EV377" t="s">
        <v>241</v>
      </c>
      <c r="EW377" t="s">
        <v>243</v>
      </c>
      <c r="EX377" t="s">
        <v>241</v>
      </c>
      <c r="EY377" t="s">
        <v>237</v>
      </c>
      <c r="EZ377" t="s">
        <v>241</v>
      </c>
      <c r="FA377" t="s">
        <v>241</v>
      </c>
      <c r="FB377" t="s">
        <v>241</v>
      </c>
      <c r="FC377" t="s">
        <v>237</v>
      </c>
      <c r="FD377" t="s">
        <v>241</v>
      </c>
      <c r="FE377" t="s">
        <v>244</v>
      </c>
      <c r="FF377" t="s">
        <v>241</v>
      </c>
      <c r="FG377" t="s">
        <v>239</v>
      </c>
      <c r="FH377" t="s">
        <v>241</v>
      </c>
      <c r="FI377" t="s">
        <v>219</v>
      </c>
      <c r="FJ377" t="s">
        <v>241</v>
      </c>
      <c r="FK377" t="s">
        <v>214</v>
      </c>
      <c r="FL377" t="s">
        <v>241</v>
      </c>
      <c r="FM377" t="s">
        <v>461</v>
      </c>
      <c r="FN377" t="s">
        <v>241</v>
      </c>
      <c r="FO377" t="s">
        <v>214</v>
      </c>
      <c r="FP377" t="s">
        <v>241</v>
      </c>
      <c r="FQ377" t="s">
        <v>246</v>
      </c>
      <c r="FR377" t="s">
        <v>241</v>
      </c>
      <c r="FS377" t="s">
        <v>247</v>
      </c>
      <c r="FT377" t="s">
        <v>241</v>
      </c>
      <c r="FU377" t="s">
        <v>219</v>
      </c>
      <c r="FV377" t="s">
        <v>241</v>
      </c>
      <c r="FW377" t="s">
        <v>241</v>
      </c>
      <c r="FX377" t="s">
        <v>241</v>
      </c>
      <c r="FY377" t="s">
        <v>241</v>
      </c>
      <c r="FZ377" t="s">
        <v>335</v>
      </c>
      <c r="GA377" t="s">
        <v>241</v>
      </c>
      <c r="GB377" t="s">
        <v>286</v>
      </c>
      <c r="GC377" t="s">
        <v>241</v>
      </c>
      <c r="GD377" t="s">
        <v>249</v>
      </c>
      <c r="GE377" t="s">
        <v>241</v>
      </c>
      <c r="GF377" t="s">
        <v>241</v>
      </c>
      <c r="GG377" t="s">
        <v>244</v>
      </c>
      <c r="GH377" t="s">
        <v>241</v>
      </c>
      <c r="GI377" t="s">
        <v>241</v>
      </c>
      <c r="GJ377" t="s">
        <v>250</v>
      </c>
      <c r="GK377" t="s">
        <v>241</v>
      </c>
      <c r="GL377" t="s">
        <v>250</v>
      </c>
      <c r="GM377" t="s">
        <v>241</v>
      </c>
      <c r="GN377" t="s">
        <v>214</v>
      </c>
      <c r="GO377" t="s">
        <v>241</v>
      </c>
      <c r="GP377" t="s">
        <v>251</v>
      </c>
      <c r="GQ377" t="s">
        <v>241</v>
      </c>
      <c r="GR377" t="s">
        <v>295</v>
      </c>
      <c r="GS377" t="s">
        <v>214</v>
      </c>
      <c r="GT377" t="s">
        <v>241</v>
      </c>
      <c r="GU377" t="s">
        <v>241</v>
      </c>
      <c r="GV377" t="s">
        <v>241</v>
      </c>
      <c r="GW377" t="s">
        <v>252</v>
      </c>
      <c r="GX377" t="s">
        <v>253</v>
      </c>
      <c r="GY377" t="s">
        <v>254</v>
      </c>
      <c r="GZ377" t="s">
        <v>241</v>
      </c>
      <c r="HA377" t="s">
        <v>239</v>
      </c>
      <c r="HB377" t="s">
        <v>241</v>
      </c>
      <c r="HC377" t="s">
        <v>241</v>
      </c>
      <c r="HD377" t="s">
        <v>241</v>
      </c>
      <c r="HE377" t="s">
        <v>241</v>
      </c>
      <c r="HF377" t="s">
        <v>241</v>
      </c>
      <c r="HG377" t="s">
        <v>241</v>
      </c>
      <c r="HH377" t="s">
        <v>241</v>
      </c>
      <c r="HI377" t="s">
        <v>241</v>
      </c>
      <c r="HJ377" t="s">
        <v>219</v>
      </c>
      <c r="HK377" t="s">
        <v>2363</v>
      </c>
      <c r="HL377" s="12"/>
      <c r="HM377">
        <v>0.25</v>
      </c>
      <c r="HN377">
        <v>0.25</v>
      </c>
      <c r="HO377">
        <v>0</v>
      </c>
      <c r="HP377">
        <v>1</v>
      </c>
      <c r="HQ377">
        <v>0</v>
      </c>
      <c r="HR377">
        <v>0.25</v>
      </c>
      <c r="HS377">
        <v>1</v>
      </c>
      <c r="HT377">
        <v>1</v>
      </c>
      <c r="HU377">
        <v>0</v>
      </c>
      <c r="HV377">
        <v>0.5</v>
      </c>
      <c r="HW377">
        <v>0.5</v>
      </c>
      <c r="HX377">
        <v>0.5</v>
      </c>
      <c r="HY377">
        <v>1</v>
      </c>
      <c r="HZ377">
        <v>0.5</v>
      </c>
      <c r="IA377" s="4">
        <v>1</v>
      </c>
      <c r="IB377">
        <v>0.5</v>
      </c>
      <c r="IC377">
        <v>0.75</v>
      </c>
      <c r="ID377">
        <v>0.5</v>
      </c>
      <c r="IE377">
        <v>0.5</v>
      </c>
      <c r="IG377">
        <v>0.25</v>
      </c>
      <c r="IH377">
        <v>0.5</v>
      </c>
      <c r="II377">
        <v>0.25</v>
      </c>
      <c r="IJ377">
        <v>0.5</v>
      </c>
      <c r="IK377">
        <v>0.25</v>
      </c>
      <c r="IL377">
        <v>0.75</v>
      </c>
      <c r="IM377">
        <v>0.75</v>
      </c>
      <c r="IN377">
        <v>0</v>
      </c>
      <c r="IO377">
        <v>1</v>
      </c>
      <c r="IQ377">
        <v>1</v>
      </c>
      <c r="IS377">
        <f t="shared" si="288"/>
        <v>3.7499999999999999E-2</v>
      </c>
      <c r="IT377">
        <f t="shared" si="289"/>
        <v>0.03</v>
      </c>
      <c r="IU377">
        <f t="shared" si="290"/>
        <v>0</v>
      </c>
      <c r="IV377">
        <f t="shared" si="291"/>
        <v>0.1</v>
      </c>
      <c r="IW377">
        <f t="shared" si="292"/>
        <v>0</v>
      </c>
      <c r="IX377">
        <f t="shared" si="293"/>
        <v>3.2500000000000001E-2</v>
      </c>
      <c r="IY377">
        <f t="shared" si="294"/>
        <v>0.1</v>
      </c>
      <c r="IZ377">
        <f t="shared" si="295"/>
        <v>0.11</v>
      </c>
      <c r="JA377">
        <f t="shared" si="296"/>
        <v>0</v>
      </c>
      <c r="JB377">
        <f t="shared" si="297"/>
        <v>0.05</v>
      </c>
      <c r="JC377">
        <f t="shared" si="298"/>
        <v>0.06</v>
      </c>
      <c r="JD377">
        <f t="shared" si="299"/>
        <v>5.5E-2</v>
      </c>
      <c r="JE377">
        <f t="shared" si="300"/>
        <v>7.0000000000000007E-2</v>
      </c>
      <c r="JF377">
        <f t="shared" si="301"/>
        <v>0.06</v>
      </c>
      <c r="JG377" s="5">
        <f t="shared" si="302"/>
        <v>0.05</v>
      </c>
      <c r="JH377">
        <f t="shared" si="303"/>
        <v>0</v>
      </c>
      <c r="JI377">
        <f t="shared" si="303"/>
        <v>0</v>
      </c>
      <c r="JJ377">
        <f t="shared" si="304"/>
        <v>0.1</v>
      </c>
      <c r="JK377">
        <f t="shared" si="305"/>
        <v>7.4999999999999997E-2</v>
      </c>
      <c r="JL377" s="6">
        <f t="shared" si="306"/>
        <v>4.3333333333333328E-2</v>
      </c>
      <c r="JM377">
        <f t="shared" si="307"/>
        <v>0.03</v>
      </c>
      <c r="JN377">
        <f t="shared" si="308"/>
        <v>2.5000000000000001E-2</v>
      </c>
      <c r="JO377">
        <f t="shared" si="309"/>
        <v>3.7499999999999999E-2</v>
      </c>
      <c r="JP377">
        <f t="shared" si="310"/>
        <v>0.05</v>
      </c>
      <c r="JQ377">
        <f t="shared" si="311"/>
        <v>0.03</v>
      </c>
      <c r="JR377">
        <f t="shared" si="312"/>
        <v>8.2500000000000004E-2</v>
      </c>
      <c r="JS377">
        <f t="shared" si="313"/>
        <v>7.5000000000000011E-2</v>
      </c>
      <c r="JT377">
        <f t="shared" si="313"/>
        <v>0</v>
      </c>
      <c r="JU377">
        <f t="shared" si="314"/>
        <v>1</v>
      </c>
      <c r="JV377">
        <f t="shared" si="314"/>
        <v>0</v>
      </c>
      <c r="JW377">
        <f t="shared" si="315"/>
        <v>0.15</v>
      </c>
      <c r="JY377">
        <f t="shared" si="316"/>
        <v>1.2500000000000001E-2</v>
      </c>
      <c r="JZ377">
        <f t="shared" si="317"/>
        <v>0.02</v>
      </c>
      <c r="KA377">
        <f t="shared" si="318"/>
        <v>0</v>
      </c>
      <c r="KB377">
        <f t="shared" si="318"/>
        <v>0.02</v>
      </c>
      <c r="KC377">
        <f t="shared" si="319"/>
        <v>0</v>
      </c>
      <c r="KD377">
        <f t="shared" si="344"/>
        <v>7.4999999999999997E-3</v>
      </c>
      <c r="KE377">
        <f t="shared" si="344"/>
        <v>0.03</v>
      </c>
      <c r="KF377">
        <f t="shared" si="344"/>
        <v>0.03</v>
      </c>
      <c r="KG377">
        <f t="shared" si="343"/>
        <v>0</v>
      </c>
      <c r="KH377">
        <f t="shared" si="343"/>
        <v>1.4999999999999999E-2</v>
      </c>
      <c r="KI377">
        <f t="shared" si="343"/>
        <v>1.4999999999999999E-2</v>
      </c>
      <c r="KJ377">
        <f t="shared" si="343"/>
        <v>1.4999999999999999E-2</v>
      </c>
      <c r="KK377">
        <f t="shared" si="320"/>
        <v>0.02</v>
      </c>
      <c r="KL377">
        <f t="shared" si="321"/>
        <v>0.02</v>
      </c>
      <c r="KM377" s="5">
        <f t="shared" si="322"/>
        <v>0.05</v>
      </c>
      <c r="KN377">
        <f t="shared" si="323"/>
        <v>0</v>
      </c>
      <c r="KO377">
        <f t="shared" si="323"/>
        <v>0</v>
      </c>
      <c r="KP377">
        <f t="shared" si="324"/>
        <v>0.03</v>
      </c>
      <c r="KQ377">
        <f t="shared" si="325"/>
        <v>1.4999999999999999E-2</v>
      </c>
      <c r="KR377" s="6">
        <f t="shared" si="326"/>
        <v>2.1666666666666664E-2</v>
      </c>
      <c r="KS377">
        <f t="shared" si="327"/>
        <v>0.01</v>
      </c>
      <c r="KT377">
        <f t="shared" si="328"/>
        <v>1.4999999999999999E-2</v>
      </c>
      <c r="KU377">
        <f t="shared" si="329"/>
        <v>0.01</v>
      </c>
      <c r="KV377">
        <f t="shared" si="330"/>
        <v>2.5000000000000001E-2</v>
      </c>
      <c r="KW377">
        <f t="shared" si="331"/>
        <v>2.5000000000000001E-3</v>
      </c>
      <c r="KX377">
        <f t="shared" si="332"/>
        <v>0</v>
      </c>
      <c r="KY377">
        <f t="shared" si="333"/>
        <v>0.03</v>
      </c>
      <c r="KZ377">
        <f t="shared" si="334"/>
        <v>0</v>
      </c>
      <c r="LA377">
        <f t="shared" si="335"/>
        <v>1</v>
      </c>
      <c r="LB377">
        <f t="shared" si="335"/>
        <v>0</v>
      </c>
      <c r="LC377">
        <f t="shared" si="336"/>
        <v>0.1</v>
      </c>
      <c r="LE377" t="str">
        <f t="shared" si="342"/>
        <v>Gambie</v>
      </c>
      <c r="LF377">
        <f t="shared" si="337"/>
        <v>0.41000000000000003</v>
      </c>
      <c r="LG377" s="6">
        <f t="shared" si="338"/>
        <v>0.56333333333333335</v>
      </c>
      <c r="LH377">
        <f t="shared" si="339"/>
        <v>0.48</v>
      </c>
      <c r="LI377" s="6">
        <f t="shared" si="340"/>
        <v>0.51416666666666677</v>
      </c>
      <c r="LJ377">
        <f t="shared" si="341"/>
        <v>1</v>
      </c>
    </row>
    <row r="378" spans="1:322" x14ac:dyDescent="0.35">
      <c r="A378" s="8">
        <v>44876</v>
      </c>
      <c r="B378" t="s">
        <v>2364</v>
      </c>
      <c r="D378" s="24" t="s">
        <v>321</v>
      </c>
      <c r="E378" s="24" t="s">
        <v>321</v>
      </c>
      <c r="F378" s="24">
        <v>28</v>
      </c>
      <c r="G378" s="24" t="s">
        <v>2288</v>
      </c>
      <c r="H378" s="24" t="s">
        <v>2289</v>
      </c>
      <c r="I378" s="24" t="s">
        <v>2310</v>
      </c>
      <c r="J378" s="24" t="s">
        <v>323</v>
      </c>
      <c r="K378" s="25">
        <v>44733</v>
      </c>
      <c r="L378" s="25">
        <v>44721</v>
      </c>
      <c r="M378" s="25">
        <v>44721</v>
      </c>
      <c r="N378" s="24" t="s">
        <v>261</v>
      </c>
      <c r="O378" s="24" t="s">
        <v>261</v>
      </c>
      <c r="P378" s="24" t="s">
        <v>261</v>
      </c>
      <c r="Q378" s="24" t="s">
        <v>262</v>
      </c>
      <c r="R378" s="25" t="s">
        <v>262</v>
      </c>
      <c r="S378" s="25" t="s">
        <v>262</v>
      </c>
      <c r="T378" s="24" t="s">
        <v>263</v>
      </c>
      <c r="U378" s="24" t="s">
        <v>261</v>
      </c>
      <c r="V378" s="25" t="s">
        <v>262</v>
      </c>
      <c r="W378" s="24" t="s">
        <v>261</v>
      </c>
      <c r="X378" s="25" t="s">
        <v>262</v>
      </c>
      <c r="Y378" s="24" t="s">
        <v>263</v>
      </c>
      <c r="Z378" s="25">
        <v>44748</v>
      </c>
      <c r="AA378" s="24" t="s">
        <v>264</v>
      </c>
      <c r="AB378" s="24" t="s">
        <v>265</v>
      </c>
      <c r="AC378" s="24" t="s">
        <v>2365</v>
      </c>
      <c r="AD378" s="24" t="s">
        <v>267</v>
      </c>
      <c r="AE378" s="24" t="s">
        <v>326</v>
      </c>
      <c r="AF378" s="24" t="s">
        <v>327</v>
      </c>
      <c r="AG378" s="31">
        <v>1060</v>
      </c>
      <c r="AH378" s="24" t="s">
        <v>261</v>
      </c>
      <c r="AI378" s="24" t="s">
        <v>262</v>
      </c>
      <c r="AJ378" s="25" t="s">
        <v>262</v>
      </c>
      <c r="AK378" s="24" t="s">
        <v>262</v>
      </c>
      <c r="AL378" s="24" t="s">
        <v>262</v>
      </c>
      <c r="AM378" s="24" t="s">
        <v>262</v>
      </c>
      <c r="AN378" s="24" t="s">
        <v>262</v>
      </c>
      <c r="AO378" s="24" t="s">
        <v>261</v>
      </c>
      <c r="AP378" s="24" t="s">
        <v>261</v>
      </c>
      <c r="AQ378" s="25" t="s">
        <v>262</v>
      </c>
      <c r="AR378" s="24" t="s">
        <v>261</v>
      </c>
      <c r="AS378" s="25" t="s">
        <v>262</v>
      </c>
      <c r="AT378" s="24" t="s">
        <v>261</v>
      </c>
      <c r="AU378" s="25" t="s">
        <v>262</v>
      </c>
      <c r="AV378" s="24" t="s">
        <v>261</v>
      </c>
      <c r="AW378" s="25" t="s">
        <v>262</v>
      </c>
      <c r="AX378" s="24" t="s">
        <v>261</v>
      </c>
      <c r="AY378" s="25" t="s">
        <v>262</v>
      </c>
      <c r="AZ378" s="27" t="s">
        <v>262</v>
      </c>
      <c r="BA378" s="27" t="s">
        <v>262</v>
      </c>
      <c r="BB378" s="24" t="s">
        <v>261</v>
      </c>
      <c r="BC378" s="25" t="s">
        <v>262</v>
      </c>
      <c r="BD378" s="24" t="s">
        <v>261</v>
      </c>
      <c r="BE378" s="26" t="s">
        <v>262</v>
      </c>
      <c r="BF378" t="s">
        <v>206</v>
      </c>
      <c r="BG378" s="9" t="s">
        <v>2357</v>
      </c>
      <c r="BH378" t="s">
        <v>208</v>
      </c>
      <c r="BI378" t="s">
        <v>328</v>
      </c>
      <c r="BJ378" t="s">
        <v>210</v>
      </c>
      <c r="BK378" t="s">
        <v>274</v>
      </c>
      <c r="BL378" t="s">
        <v>212</v>
      </c>
      <c r="BM378" t="s">
        <v>347</v>
      </c>
      <c r="BN378" t="s">
        <v>219</v>
      </c>
      <c r="BO378" t="s">
        <v>302</v>
      </c>
      <c r="BP378" t="s">
        <v>219</v>
      </c>
      <c r="BQ378" t="s">
        <v>216</v>
      </c>
      <c r="BR378" t="s">
        <v>217</v>
      </c>
      <c r="BU378" t="s">
        <v>217</v>
      </c>
      <c r="BV378" t="s">
        <v>219</v>
      </c>
      <c r="BW378" t="s">
        <v>795</v>
      </c>
      <c r="BY378" t="s">
        <v>1851</v>
      </c>
      <c r="CB378" t="s">
        <v>1851</v>
      </c>
      <c r="CC378" t="s">
        <v>219</v>
      </c>
      <c r="CD378" t="s">
        <v>795</v>
      </c>
      <c r="CF378" t="s">
        <v>215</v>
      </c>
      <c r="CG378" t="s">
        <v>219</v>
      </c>
      <c r="CI378" t="s">
        <v>335</v>
      </c>
      <c r="CJ378" t="s">
        <v>2366</v>
      </c>
      <c r="CK378" t="s">
        <v>335</v>
      </c>
      <c r="CL378" t="s">
        <v>336</v>
      </c>
      <c r="CN378" t="s">
        <v>532</v>
      </c>
      <c r="CP378" t="s">
        <v>370</v>
      </c>
      <c r="CQ378" t="s">
        <v>285</v>
      </c>
      <c r="CR378" t="s">
        <v>250</v>
      </c>
      <c r="CS378" t="s">
        <v>226</v>
      </c>
      <c r="CT378" t="s">
        <v>219</v>
      </c>
      <c r="CU378" t="s">
        <v>219</v>
      </c>
      <c r="CV378" t="s">
        <v>227</v>
      </c>
      <c r="CW378" t="s">
        <v>227</v>
      </c>
      <c r="CX378" t="s">
        <v>353</v>
      </c>
      <c r="CY378" t="s">
        <v>353</v>
      </c>
      <c r="CZ378" t="s">
        <v>219</v>
      </c>
      <c r="DA378" t="s">
        <v>219</v>
      </c>
      <c r="DB378" t="s">
        <v>230</v>
      </c>
      <c r="DC378" t="s">
        <v>229</v>
      </c>
      <c r="DD378" t="s">
        <v>214</v>
      </c>
      <c r="DE378" t="s">
        <v>546</v>
      </c>
      <c r="DG378" t="s">
        <v>231</v>
      </c>
      <c r="DI378" t="s">
        <v>2367</v>
      </c>
      <c r="DK378" t="s">
        <v>237</v>
      </c>
      <c r="DL378" t="s">
        <v>233</v>
      </c>
      <c r="DM378" t="s">
        <v>219</v>
      </c>
      <c r="DN378" t="s">
        <v>219</v>
      </c>
      <c r="DO378" t="s">
        <v>234</v>
      </c>
      <c r="DP378" t="s">
        <v>1854</v>
      </c>
      <c r="DR378" t="s">
        <v>356</v>
      </c>
      <c r="DT378" t="s">
        <v>214</v>
      </c>
      <c r="DU378" t="s">
        <v>214</v>
      </c>
      <c r="DV378" t="s">
        <v>236</v>
      </c>
      <c r="DX378" t="s">
        <v>237</v>
      </c>
      <c r="DY378" t="s">
        <v>239</v>
      </c>
      <c r="DZ378" t="s">
        <v>238</v>
      </c>
      <c r="EA378" t="s">
        <v>237</v>
      </c>
      <c r="EB378" t="s">
        <v>237</v>
      </c>
      <c r="EC378" t="s">
        <v>242</v>
      </c>
      <c r="ED378" t="s">
        <v>242</v>
      </c>
      <c r="EE378" t="s">
        <v>214</v>
      </c>
      <c r="EF378" t="s">
        <v>214</v>
      </c>
      <c r="EG378" t="s">
        <v>214</v>
      </c>
      <c r="EI378" t="s">
        <v>214</v>
      </c>
      <c r="EK378" t="s">
        <v>237</v>
      </c>
      <c r="EL378" t="s">
        <v>237</v>
      </c>
      <c r="EM378" t="s">
        <v>357</v>
      </c>
      <c r="EN378" t="s">
        <v>357</v>
      </c>
      <c r="EP378" t="s">
        <v>240</v>
      </c>
      <c r="EQ378" t="s">
        <v>214</v>
      </c>
      <c r="ER378" t="s">
        <v>214</v>
      </c>
      <c r="ES378" t="s">
        <v>242</v>
      </c>
      <c r="ET378" t="s">
        <v>242</v>
      </c>
      <c r="EU378" t="s">
        <v>242</v>
      </c>
      <c r="EV378" t="s">
        <v>242</v>
      </c>
      <c r="EW378" t="s">
        <v>243</v>
      </c>
      <c r="EX378" t="s">
        <v>243</v>
      </c>
      <c r="EY378" t="s">
        <v>237</v>
      </c>
      <c r="EZ378" t="s">
        <v>241</v>
      </c>
      <c r="FA378" t="s">
        <v>241</v>
      </c>
      <c r="FB378" t="s">
        <v>237</v>
      </c>
      <c r="FC378" t="s">
        <v>233</v>
      </c>
      <c r="FD378" t="s">
        <v>233</v>
      </c>
      <c r="FE378" t="s">
        <v>226</v>
      </c>
      <c r="FF378" t="s">
        <v>250</v>
      </c>
      <c r="FG378" t="s">
        <v>242</v>
      </c>
      <c r="FH378" t="s">
        <v>548</v>
      </c>
      <c r="FI378" t="s">
        <v>214</v>
      </c>
      <c r="FJ378" t="s">
        <v>219</v>
      </c>
      <c r="FK378" t="s">
        <v>214</v>
      </c>
      <c r="FL378" t="s">
        <v>402</v>
      </c>
      <c r="FM378" t="s">
        <v>292</v>
      </c>
      <c r="FN378" t="s">
        <v>245</v>
      </c>
      <c r="FO378" t="s">
        <v>219</v>
      </c>
      <c r="FP378" t="s">
        <v>219</v>
      </c>
      <c r="FQ378" t="s">
        <v>241</v>
      </c>
      <c r="FR378" t="s">
        <v>241</v>
      </c>
      <c r="FS378" t="s">
        <v>241</v>
      </c>
      <c r="FT378" t="s">
        <v>241</v>
      </c>
      <c r="FU378" t="s">
        <v>219</v>
      </c>
      <c r="FV378" t="s">
        <v>241</v>
      </c>
      <c r="FW378" t="s">
        <v>241</v>
      </c>
      <c r="FX378" t="s">
        <v>241</v>
      </c>
      <c r="FY378" t="s">
        <v>241</v>
      </c>
      <c r="FZ378" t="s">
        <v>341</v>
      </c>
      <c r="GA378" t="s">
        <v>341</v>
      </c>
      <c r="GB378" t="s">
        <v>227</v>
      </c>
      <c r="GC378" t="s">
        <v>227</v>
      </c>
      <c r="GD378" t="s">
        <v>293</v>
      </c>
      <c r="GE378" t="s">
        <v>241</v>
      </c>
      <c r="GF378" t="s">
        <v>565</v>
      </c>
      <c r="GG378" t="s">
        <v>227</v>
      </c>
      <c r="GH378" t="s">
        <v>241</v>
      </c>
      <c r="GI378" t="s">
        <v>244</v>
      </c>
      <c r="GJ378" t="s">
        <v>250</v>
      </c>
      <c r="GK378" t="s">
        <v>226</v>
      </c>
      <c r="GL378" t="s">
        <v>227</v>
      </c>
      <c r="GM378" t="s">
        <v>250</v>
      </c>
      <c r="GN378" t="s">
        <v>219</v>
      </c>
      <c r="GO378" t="s">
        <v>214</v>
      </c>
      <c r="GP378" t="s">
        <v>251</v>
      </c>
      <c r="GQ378" t="s">
        <v>553</v>
      </c>
      <c r="GR378" t="s">
        <v>295</v>
      </c>
      <c r="GS378" t="s">
        <v>219</v>
      </c>
      <c r="GT378" t="s">
        <v>575</v>
      </c>
      <c r="GU378" t="s">
        <v>219</v>
      </c>
      <c r="GV378" t="s">
        <v>575</v>
      </c>
      <c r="GW378" t="s">
        <v>252</v>
      </c>
      <c r="GX378" t="s">
        <v>253</v>
      </c>
      <c r="GY378" t="s">
        <v>2368</v>
      </c>
      <c r="GZ378" t="s">
        <v>241</v>
      </c>
      <c r="HA378" t="s">
        <v>298</v>
      </c>
      <c r="HB378" t="s">
        <v>241</v>
      </c>
      <c r="HC378" t="s">
        <v>315</v>
      </c>
      <c r="HD378" t="s">
        <v>517</v>
      </c>
      <c r="HE378" t="s">
        <v>317</v>
      </c>
      <c r="HF378" t="s">
        <v>241</v>
      </c>
      <c r="HG378" t="s">
        <v>362</v>
      </c>
      <c r="HH378" t="s">
        <v>241</v>
      </c>
      <c r="HI378" t="s">
        <v>241</v>
      </c>
      <c r="HJ378" t="s">
        <v>219</v>
      </c>
      <c r="HK378" t="s">
        <v>241</v>
      </c>
      <c r="HL378" s="12"/>
      <c r="HM378">
        <v>0.5</v>
      </c>
      <c r="HN378">
        <v>0.5</v>
      </c>
      <c r="HO378">
        <v>0</v>
      </c>
      <c r="HP378">
        <v>1</v>
      </c>
      <c r="HQ378">
        <v>1</v>
      </c>
      <c r="HR378">
        <v>0.5</v>
      </c>
      <c r="HS378">
        <v>0</v>
      </c>
      <c r="HT378">
        <v>1</v>
      </c>
      <c r="HU378">
        <v>0</v>
      </c>
      <c r="HV378">
        <v>0.5</v>
      </c>
      <c r="HW378">
        <v>0.5</v>
      </c>
      <c r="HX378">
        <v>0.75</v>
      </c>
      <c r="HY378">
        <v>1</v>
      </c>
      <c r="HZ378">
        <v>0.5</v>
      </c>
      <c r="IA378" s="4">
        <v>1</v>
      </c>
      <c r="IB378">
        <v>0.75</v>
      </c>
      <c r="IC378">
        <v>0.75</v>
      </c>
      <c r="ID378">
        <v>0.5</v>
      </c>
      <c r="IE378">
        <v>0.25</v>
      </c>
      <c r="IG378">
        <v>1</v>
      </c>
      <c r="IH378">
        <v>0.75</v>
      </c>
      <c r="II378">
        <v>1</v>
      </c>
      <c r="IJ378">
        <v>1</v>
      </c>
      <c r="IK378">
        <v>1</v>
      </c>
      <c r="IL378">
        <v>1</v>
      </c>
      <c r="IM378">
        <v>1</v>
      </c>
      <c r="IN378">
        <v>1</v>
      </c>
      <c r="IO378">
        <v>0</v>
      </c>
      <c r="IP378">
        <v>0</v>
      </c>
      <c r="IQ378">
        <v>0</v>
      </c>
      <c r="IS378">
        <f t="shared" si="288"/>
        <v>7.4999999999999997E-2</v>
      </c>
      <c r="IT378">
        <f t="shared" si="289"/>
        <v>0.06</v>
      </c>
      <c r="IU378">
        <f t="shared" si="290"/>
        <v>0</v>
      </c>
      <c r="IV378">
        <f t="shared" si="291"/>
        <v>0.1</v>
      </c>
      <c r="IW378">
        <f t="shared" si="292"/>
        <v>0.08</v>
      </c>
      <c r="IX378">
        <f t="shared" si="293"/>
        <v>6.5000000000000002E-2</v>
      </c>
      <c r="IY378">
        <f t="shared" si="294"/>
        <v>0</v>
      </c>
      <c r="IZ378">
        <f t="shared" si="295"/>
        <v>0.11</v>
      </c>
      <c r="JA378">
        <f t="shared" si="296"/>
        <v>0</v>
      </c>
      <c r="JB378">
        <f t="shared" si="297"/>
        <v>0.05</v>
      </c>
      <c r="JC378">
        <f t="shared" si="298"/>
        <v>0.06</v>
      </c>
      <c r="JD378">
        <f t="shared" si="299"/>
        <v>8.2500000000000004E-2</v>
      </c>
      <c r="JE378">
        <f t="shared" si="300"/>
        <v>7.0000000000000007E-2</v>
      </c>
      <c r="JF378">
        <f t="shared" si="301"/>
        <v>0.06</v>
      </c>
      <c r="JG378" s="5">
        <f t="shared" si="302"/>
        <v>0.05</v>
      </c>
      <c r="JH378">
        <f t="shared" si="303"/>
        <v>0</v>
      </c>
      <c r="JI378">
        <f t="shared" si="303"/>
        <v>0</v>
      </c>
      <c r="JJ378">
        <f t="shared" si="304"/>
        <v>0.1</v>
      </c>
      <c r="JK378">
        <f t="shared" si="305"/>
        <v>3.7499999999999999E-2</v>
      </c>
      <c r="JL378" s="6">
        <f t="shared" si="306"/>
        <v>0.05</v>
      </c>
      <c r="JM378">
        <f t="shared" si="307"/>
        <v>0.12</v>
      </c>
      <c r="JN378">
        <f t="shared" si="308"/>
        <v>3.7500000000000006E-2</v>
      </c>
      <c r="JO378">
        <f t="shared" si="309"/>
        <v>0.15</v>
      </c>
      <c r="JP378">
        <f t="shared" si="310"/>
        <v>0.1</v>
      </c>
      <c r="JQ378">
        <f t="shared" si="311"/>
        <v>0.12</v>
      </c>
      <c r="JR378">
        <f t="shared" si="312"/>
        <v>0.11</v>
      </c>
      <c r="JS378">
        <f t="shared" si="313"/>
        <v>0.1</v>
      </c>
      <c r="JT378">
        <f t="shared" si="313"/>
        <v>0.1</v>
      </c>
      <c r="JU378">
        <f t="shared" si="314"/>
        <v>0</v>
      </c>
      <c r="JV378">
        <f t="shared" si="314"/>
        <v>0</v>
      </c>
      <c r="JW378">
        <f t="shared" si="315"/>
        <v>0</v>
      </c>
      <c r="JY378">
        <f t="shared" si="316"/>
        <v>2.5000000000000001E-2</v>
      </c>
      <c r="JZ378">
        <f t="shared" si="317"/>
        <v>0.04</v>
      </c>
      <c r="KA378">
        <f t="shared" si="318"/>
        <v>0</v>
      </c>
      <c r="KB378">
        <f t="shared" si="318"/>
        <v>0.02</v>
      </c>
      <c r="KC378">
        <f t="shared" si="319"/>
        <v>0.04</v>
      </c>
      <c r="KD378">
        <f t="shared" si="344"/>
        <v>1.4999999999999999E-2</v>
      </c>
      <c r="KE378">
        <f t="shared" si="344"/>
        <v>0</v>
      </c>
      <c r="KF378">
        <f t="shared" si="344"/>
        <v>0.03</v>
      </c>
      <c r="KG378">
        <f t="shared" si="343"/>
        <v>0</v>
      </c>
      <c r="KH378">
        <f t="shared" si="343"/>
        <v>1.4999999999999999E-2</v>
      </c>
      <c r="KI378">
        <f t="shared" si="343"/>
        <v>1.4999999999999999E-2</v>
      </c>
      <c r="KJ378">
        <f t="shared" si="343"/>
        <v>2.2499999999999999E-2</v>
      </c>
      <c r="KK378">
        <f t="shared" si="320"/>
        <v>0.02</v>
      </c>
      <c r="KL378">
        <f t="shared" si="321"/>
        <v>0.02</v>
      </c>
      <c r="KM378" s="5">
        <f t="shared" si="322"/>
        <v>0.05</v>
      </c>
      <c r="KN378">
        <f t="shared" si="323"/>
        <v>0</v>
      </c>
      <c r="KO378">
        <f t="shared" si="323"/>
        <v>0</v>
      </c>
      <c r="KP378">
        <f t="shared" si="324"/>
        <v>0.03</v>
      </c>
      <c r="KQ378">
        <f t="shared" si="325"/>
        <v>7.4999999999999997E-3</v>
      </c>
      <c r="KR378" s="6">
        <f t="shared" si="326"/>
        <v>2.5000000000000001E-2</v>
      </c>
      <c r="KS378">
        <f t="shared" si="327"/>
        <v>0.04</v>
      </c>
      <c r="KT378">
        <f t="shared" si="328"/>
        <v>2.2499999999999999E-2</v>
      </c>
      <c r="KU378">
        <f t="shared" si="329"/>
        <v>0.04</v>
      </c>
      <c r="KV378">
        <f t="shared" si="330"/>
        <v>0.05</v>
      </c>
      <c r="KW378">
        <f t="shared" si="331"/>
        <v>0.01</v>
      </c>
      <c r="KX378">
        <f t="shared" si="332"/>
        <v>0</v>
      </c>
      <c r="KY378">
        <f t="shared" si="333"/>
        <v>0.04</v>
      </c>
      <c r="KZ378">
        <f t="shared" si="334"/>
        <v>0.03</v>
      </c>
      <c r="LA378">
        <f t="shared" si="335"/>
        <v>0</v>
      </c>
      <c r="LB378">
        <f t="shared" si="335"/>
        <v>0</v>
      </c>
      <c r="LC378">
        <f t="shared" si="336"/>
        <v>0</v>
      </c>
      <c r="LE378" t="str">
        <f t="shared" si="342"/>
        <v>Gambie</v>
      </c>
      <c r="LF378">
        <f t="shared" si="337"/>
        <v>0.49</v>
      </c>
      <c r="LG378" s="6">
        <f t="shared" si="338"/>
        <v>0.56000000000000005</v>
      </c>
      <c r="LH378">
        <f t="shared" si="339"/>
        <v>0.83749999999999991</v>
      </c>
      <c r="LI378" s="6">
        <f t="shared" si="340"/>
        <v>0.60750000000000015</v>
      </c>
      <c r="LJ378">
        <f t="shared" si="341"/>
        <v>0</v>
      </c>
    </row>
    <row r="379" spans="1:322" x14ac:dyDescent="0.35">
      <c r="A379" s="8">
        <v>44869</v>
      </c>
      <c r="B379" t="s">
        <v>2369</v>
      </c>
      <c r="D379" s="27" t="s">
        <v>321</v>
      </c>
      <c r="E379" s="27" t="s">
        <v>321</v>
      </c>
      <c r="F379" s="27">
        <v>37</v>
      </c>
      <c r="G379" s="27" t="s">
        <v>1096</v>
      </c>
      <c r="H379" s="27" t="s">
        <v>1818</v>
      </c>
      <c r="I379" s="27" t="s">
        <v>1097</v>
      </c>
      <c r="J379" s="27" t="s">
        <v>207</v>
      </c>
      <c r="K379" s="28">
        <v>44578</v>
      </c>
      <c r="L379" s="28">
        <v>44578</v>
      </c>
      <c r="M379" s="28">
        <v>44620</v>
      </c>
      <c r="N379" s="27" t="s">
        <v>261</v>
      </c>
      <c r="O379" s="27" t="s">
        <v>261</v>
      </c>
      <c r="P379" s="27" t="s">
        <v>261</v>
      </c>
      <c r="Q379" s="27" t="s">
        <v>324</v>
      </c>
      <c r="R379" s="28">
        <v>44578</v>
      </c>
      <c r="S379" s="28">
        <v>44578</v>
      </c>
      <c r="T379" s="27" t="s">
        <v>263</v>
      </c>
      <c r="U379" s="27" t="s">
        <v>261</v>
      </c>
      <c r="V379" s="28" t="s">
        <v>262</v>
      </c>
      <c r="W379" s="27" t="s">
        <v>261</v>
      </c>
      <c r="X379" s="28" t="s">
        <v>262</v>
      </c>
      <c r="Y379" s="27" t="s">
        <v>263</v>
      </c>
      <c r="Z379" s="28">
        <v>44788</v>
      </c>
      <c r="AA379" s="27" t="s">
        <v>264</v>
      </c>
      <c r="AB379" s="27" t="s">
        <v>265</v>
      </c>
      <c r="AC379" s="27" t="s">
        <v>2370</v>
      </c>
      <c r="AD379" s="27" t="s">
        <v>267</v>
      </c>
      <c r="AE379" s="27" t="s">
        <v>326</v>
      </c>
      <c r="AF379" s="27" t="s">
        <v>327</v>
      </c>
      <c r="AG379" s="29">
        <v>1200</v>
      </c>
      <c r="AH379" s="27" t="s">
        <v>263</v>
      </c>
      <c r="AI379" s="27">
        <v>44705</v>
      </c>
      <c r="AJ379" s="28">
        <v>44705</v>
      </c>
      <c r="AK379" s="27" t="s">
        <v>264</v>
      </c>
      <c r="AL379" s="27" t="s">
        <v>269</v>
      </c>
      <c r="AM379" s="27" t="s">
        <v>265</v>
      </c>
      <c r="AN379" s="27" t="s">
        <v>270</v>
      </c>
      <c r="AO379" s="27" t="s">
        <v>261</v>
      </c>
      <c r="AP379" s="27" t="s">
        <v>261</v>
      </c>
      <c r="AQ379" s="28" t="s">
        <v>262</v>
      </c>
      <c r="AR379" s="27" t="s">
        <v>261</v>
      </c>
      <c r="AS379" s="28" t="s">
        <v>262</v>
      </c>
      <c r="AT379" s="27" t="s">
        <v>261</v>
      </c>
      <c r="AU379" s="28" t="s">
        <v>262</v>
      </c>
      <c r="AV379" s="27" t="s">
        <v>261</v>
      </c>
      <c r="AW379" s="28" t="s">
        <v>262</v>
      </c>
      <c r="AX379" s="27" t="s">
        <v>261</v>
      </c>
      <c r="AY379" s="28" t="s">
        <v>262</v>
      </c>
      <c r="AZ379" s="27" t="s">
        <v>262</v>
      </c>
      <c r="BA379" s="27" t="s">
        <v>262</v>
      </c>
      <c r="BB379" s="27" t="s">
        <v>261</v>
      </c>
      <c r="BC379" s="28" t="s">
        <v>262</v>
      </c>
      <c r="BD379" s="27" t="s">
        <v>261</v>
      </c>
      <c r="BE379" s="30" t="s">
        <v>262</v>
      </c>
      <c r="BF379" t="s">
        <v>207</v>
      </c>
      <c r="BG379" s="9" t="s">
        <v>509</v>
      </c>
      <c r="BH379" t="s">
        <v>208</v>
      </c>
      <c r="BI379" t="s">
        <v>735</v>
      </c>
      <c r="BJ379" t="s">
        <v>210</v>
      </c>
      <c r="BK379" t="s">
        <v>211</v>
      </c>
      <c r="BL379" t="s">
        <v>212</v>
      </c>
      <c r="BM379" t="s">
        <v>2011</v>
      </c>
      <c r="BN379" t="s">
        <v>214</v>
      </c>
      <c r="BO379" t="s">
        <v>753</v>
      </c>
      <c r="BP379" t="s">
        <v>219</v>
      </c>
      <c r="BQ379" t="s">
        <v>332</v>
      </c>
      <c r="BV379" t="s">
        <v>214</v>
      </c>
      <c r="CC379" t="s">
        <v>214</v>
      </c>
      <c r="CG379" t="s">
        <v>219</v>
      </c>
      <c r="CI379" t="s">
        <v>333</v>
      </c>
      <c r="CJ379" t="s">
        <v>2371</v>
      </c>
      <c r="CK379" t="s">
        <v>352</v>
      </c>
      <c r="CL379" t="s">
        <v>644</v>
      </c>
      <c r="CN379" t="s">
        <v>1233</v>
      </c>
      <c r="CO379" t="s">
        <v>2372</v>
      </c>
      <c r="CP379" t="s">
        <v>284</v>
      </c>
      <c r="CQ379" t="s">
        <v>545</v>
      </c>
      <c r="CR379" t="s">
        <v>227</v>
      </c>
      <c r="CS379" t="s">
        <v>226</v>
      </c>
      <c r="CT379" t="s">
        <v>214</v>
      </c>
      <c r="CU379" t="s">
        <v>219</v>
      </c>
      <c r="CV379" t="s">
        <v>227</v>
      </c>
      <c r="CW379" t="s">
        <v>227</v>
      </c>
      <c r="CX379" t="s">
        <v>287</v>
      </c>
      <c r="CY379" t="s">
        <v>353</v>
      </c>
      <c r="CZ379" t="s">
        <v>214</v>
      </c>
      <c r="DA379" t="s">
        <v>219</v>
      </c>
      <c r="DB379" t="s">
        <v>230</v>
      </c>
      <c r="DC379" t="s">
        <v>230</v>
      </c>
      <c r="DD379" t="s">
        <v>214</v>
      </c>
      <c r="DE379" t="s">
        <v>546</v>
      </c>
      <c r="DG379" t="s">
        <v>546</v>
      </c>
      <c r="DI379" t="s">
        <v>625</v>
      </c>
      <c r="DK379" t="s">
        <v>233</v>
      </c>
      <c r="DL379" t="s">
        <v>372</v>
      </c>
      <c r="DM379" t="s">
        <v>214</v>
      </c>
      <c r="DN379" t="s">
        <v>219</v>
      </c>
      <c r="DO379" t="s">
        <v>288</v>
      </c>
      <c r="DP379" t="s">
        <v>399</v>
      </c>
      <c r="DR379" t="s">
        <v>235</v>
      </c>
      <c r="DT379" t="s">
        <v>219</v>
      </c>
      <c r="DU379" t="s">
        <v>214</v>
      </c>
      <c r="DX379" t="s">
        <v>242</v>
      </c>
      <c r="DY379" t="s">
        <v>233</v>
      </c>
      <c r="DZ379" t="s">
        <v>400</v>
      </c>
      <c r="EA379" t="s">
        <v>242</v>
      </c>
      <c r="EB379" t="s">
        <v>237</v>
      </c>
      <c r="EC379" t="s">
        <v>242</v>
      </c>
      <c r="ED379" t="s">
        <v>237</v>
      </c>
      <c r="EE379" t="s">
        <v>214</v>
      </c>
      <c r="EF379" t="s">
        <v>214</v>
      </c>
      <c r="EG379" t="s">
        <v>214</v>
      </c>
      <c r="EI379" t="s">
        <v>214</v>
      </c>
      <c r="EK379" t="s">
        <v>242</v>
      </c>
      <c r="EL379" t="s">
        <v>242</v>
      </c>
      <c r="EM379" t="s">
        <v>240</v>
      </c>
      <c r="EN379" t="s">
        <v>486</v>
      </c>
      <c r="EO379" t="s">
        <v>240</v>
      </c>
      <c r="EP379" t="s">
        <v>486</v>
      </c>
      <c r="EQ379" t="s">
        <v>214</v>
      </c>
      <c r="ER379" t="s">
        <v>219</v>
      </c>
      <c r="ES379" t="s">
        <v>242</v>
      </c>
      <c r="ET379" t="s">
        <v>237</v>
      </c>
      <c r="EU379" t="s">
        <v>242</v>
      </c>
      <c r="EV379" t="s">
        <v>237</v>
      </c>
      <c r="EW379" t="s">
        <v>243</v>
      </c>
      <c r="EX379" t="s">
        <v>243</v>
      </c>
      <c r="EY379" t="s">
        <v>242</v>
      </c>
      <c r="EZ379" t="s">
        <v>241</v>
      </c>
      <c r="FA379" t="s">
        <v>241</v>
      </c>
      <c r="FB379" t="s">
        <v>233</v>
      </c>
      <c r="FC379" t="s">
        <v>237</v>
      </c>
      <c r="FD379" t="s">
        <v>237</v>
      </c>
      <c r="FE379" t="s">
        <v>286</v>
      </c>
      <c r="FF379" t="s">
        <v>244</v>
      </c>
      <c r="FG379" t="s">
        <v>239</v>
      </c>
      <c r="FH379" t="s">
        <v>239</v>
      </c>
      <c r="FI379" t="s">
        <v>219</v>
      </c>
      <c r="FJ379" t="s">
        <v>219</v>
      </c>
      <c r="FK379" t="s">
        <v>219</v>
      </c>
      <c r="FL379" t="s">
        <v>219</v>
      </c>
      <c r="FM379" t="s">
        <v>292</v>
      </c>
      <c r="FN379" t="s">
        <v>292</v>
      </c>
      <c r="FO379" t="s">
        <v>219</v>
      </c>
      <c r="FP379" t="s">
        <v>219</v>
      </c>
      <c r="FQ379" t="s">
        <v>241</v>
      </c>
      <c r="FR379" t="s">
        <v>241</v>
      </c>
      <c r="FS379" t="s">
        <v>241</v>
      </c>
      <c r="FT379" t="s">
        <v>241</v>
      </c>
      <c r="FU379" t="s">
        <v>219</v>
      </c>
      <c r="FV379" t="s">
        <v>241</v>
      </c>
      <c r="FW379" t="s">
        <v>241</v>
      </c>
      <c r="FX379" t="s">
        <v>241</v>
      </c>
      <c r="FY379" t="s">
        <v>241</v>
      </c>
      <c r="FZ379" t="s">
        <v>341</v>
      </c>
      <c r="GA379" t="s">
        <v>341</v>
      </c>
      <c r="GB379" t="s">
        <v>227</v>
      </c>
      <c r="GC379" t="s">
        <v>227</v>
      </c>
      <c r="GD379" t="s">
        <v>293</v>
      </c>
      <c r="GE379" t="s">
        <v>241</v>
      </c>
      <c r="GF379" t="s">
        <v>293</v>
      </c>
      <c r="GG379" t="s">
        <v>227</v>
      </c>
      <c r="GH379" t="s">
        <v>241</v>
      </c>
      <c r="GI379" t="s">
        <v>227</v>
      </c>
      <c r="GJ379" t="s">
        <v>244</v>
      </c>
      <c r="GK379" t="s">
        <v>227</v>
      </c>
      <c r="GL379" t="s">
        <v>227</v>
      </c>
      <c r="GM379" t="s">
        <v>227</v>
      </c>
      <c r="GN379" t="s">
        <v>219</v>
      </c>
      <c r="GO379" t="s">
        <v>219</v>
      </c>
      <c r="GP379" t="s">
        <v>342</v>
      </c>
      <c r="GQ379" t="s">
        <v>294</v>
      </c>
      <c r="GR379" t="s">
        <v>342</v>
      </c>
      <c r="GS379" t="s">
        <v>214</v>
      </c>
      <c r="GT379" t="s">
        <v>241</v>
      </c>
      <c r="GU379" t="s">
        <v>214</v>
      </c>
      <c r="GV379" t="s">
        <v>241</v>
      </c>
      <c r="GW379" t="s">
        <v>297</v>
      </c>
      <c r="GX379" t="s">
        <v>404</v>
      </c>
      <c r="GY379" t="s">
        <v>491</v>
      </c>
      <c r="GZ379" t="s">
        <v>241</v>
      </c>
      <c r="HA379" t="s">
        <v>298</v>
      </c>
      <c r="HB379" t="s">
        <v>241</v>
      </c>
      <c r="HC379" t="s">
        <v>315</v>
      </c>
      <c r="HD379" t="s">
        <v>361</v>
      </c>
      <c r="HE379" t="s">
        <v>343</v>
      </c>
      <c r="HF379" t="s">
        <v>2014</v>
      </c>
      <c r="HG379" t="s">
        <v>362</v>
      </c>
      <c r="HH379" t="s">
        <v>2373</v>
      </c>
      <c r="HI379" t="s">
        <v>241</v>
      </c>
      <c r="HJ379" t="s">
        <v>219</v>
      </c>
      <c r="HK379" t="s">
        <v>241</v>
      </c>
      <c r="HL379" s="12"/>
      <c r="HM379">
        <v>0.75</v>
      </c>
      <c r="HN379">
        <v>1</v>
      </c>
      <c r="HO379">
        <v>1</v>
      </c>
      <c r="HP379">
        <v>1</v>
      </c>
      <c r="HQ379">
        <v>1</v>
      </c>
      <c r="HR379">
        <v>0.25</v>
      </c>
      <c r="HS379">
        <v>1</v>
      </c>
      <c r="HT379">
        <v>1</v>
      </c>
      <c r="HU379">
        <v>1</v>
      </c>
      <c r="HV379">
        <v>0.75</v>
      </c>
      <c r="HW379">
        <v>0.75</v>
      </c>
      <c r="HX379">
        <v>0.75</v>
      </c>
      <c r="HY379">
        <v>1</v>
      </c>
      <c r="HZ379">
        <v>0.75</v>
      </c>
      <c r="IA379" s="4">
        <v>1</v>
      </c>
      <c r="IB379">
        <v>0.75</v>
      </c>
      <c r="IC379">
        <v>0.75</v>
      </c>
      <c r="ID379">
        <v>0.75</v>
      </c>
      <c r="IE379">
        <v>0.5</v>
      </c>
      <c r="IG379">
        <v>0.75</v>
      </c>
      <c r="IH379">
        <v>0.5</v>
      </c>
      <c r="II379">
        <v>1</v>
      </c>
      <c r="IJ379">
        <v>1</v>
      </c>
      <c r="IK379">
        <v>1</v>
      </c>
      <c r="IL379">
        <v>1</v>
      </c>
      <c r="IM379">
        <v>1</v>
      </c>
      <c r="IN379">
        <v>1</v>
      </c>
      <c r="IO379">
        <v>1</v>
      </c>
      <c r="IQ379">
        <v>1</v>
      </c>
      <c r="IS379">
        <f t="shared" si="288"/>
        <v>0.11249999999999999</v>
      </c>
      <c r="IT379">
        <f t="shared" si="289"/>
        <v>0.12</v>
      </c>
      <c r="IU379">
        <f t="shared" si="290"/>
        <v>0.08</v>
      </c>
      <c r="IV379">
        <f t="shared" si="291"/>
        <v>0.1</v>
      </c>
      <c r="IW379">
        <f t="shared" si="292"/>
        <v>0.08</v>
      </c>
      <c r="IX379">
        <f t="shared" si="293"/>
        <v>3.2500000000000001E-2</v>
      </c>
      <c r="IY379">
        <f t="shared" si="294"/>
        <v>0.1</v>
      </c>
      <c r="IZ379">
        <f t="shared" si="295"/>
        <v>0.11</v>
      </c>
      <c r="JA379">
        <f t="shared" si="296"/>
        <v>0.13</v>
      </c>
      <c r="JB379">
        <f t="shared" si="297"/>
        <v>7.5000000000000011E-2</v>
      </c>
      <c r="JC379">
        <f t="shared" si="298"/>
        <v>0.09</v>
      </c>
      <c r="JD379">
        <f t="shared" si="299"/>
        <v>8.2500000000000004E-2</v>
      </c>
      <c r="JE379">
        <f t="shared" si="300"/>
        <v>7.0000000000000007E-2</v>
      </c>
      <c r="JF379">
        <f t="shared" si="301"/>
        <v>0.09</v>
      </c>
      <c r="JG379" s="5">
        <f t="shared" si="302"/>
        <v>0.05</v>
      </c>
      <c r="JH379">
        <f t="shared" si="303"/>
        <v>0</v>
      </c>
      <c r="JI379">
        <f t="shared" si="303"/>
        <v>0</v>
      </c>
      <c r="JJ379">
        <f t="shared" si="304"/>
        <v>0.15000000000000002</v>
      </c>
      <c r="JK379">
        <f t="shared" si="305"/>
        <v>7.4999999999999997E-2</v>
      </c>
      <c r="JL379" s="6">
        <f t="shared" si="306"/>
        <v>0.06</v>
      </c>
      <c r="JM379">
        <f t="shared" si="307"/>
        <v>0.09</v>
      </c>
      <c r="JN379">
        <f t="shared" si="308"/>
        <v>2.5000000000000001E-2</v>
      </c>
      <c r="JO379">
        <f t="shared" si="309"/>
        <v>0.15</v>
      </c>
      <c r="JP379">
        <f t="shared" si="310"/>
        <v>0.1</v>
      </c>
      <c r="JQ379">
        <f t="shared" si="311"/>
        <v>0.12</v>
      </c>
      <c r="JR379">
        <f t="shared" si="312"/>
        <v>0.11</v>
      </c>
      <c r="JS379">
        <f t="shared" si="313"/>
        <v>0.1</v>
      </c>
      <c r="JT379">
        <f t="shared" si="313"/>
        <v>0.1</v>
      </c>
      <c r="JU379">
        <f t="shared" si="314"/>
        <v>1</v>
      </c>
      <c r="JV379">
        <f t="shared" si="314"/>
        <v>0</v>
      </c>
      <c r="JW379">
        <f t="shared" si="315"/>
        <v>0.15</v>
      </c>
      <c r="JY379">
        <f t="shared" si="316"/>
        <v>3.7500000000000006E-2</v>
      </c>
      <c r="JZ379">
        <f t="shared" si="317"/>
        <v>0.08</v>
      </c>
      <c r="KA379">
        <f t="shared" si="318"/>
        <v>0.02</v>
      </c>
      <c r="KB379">
        <f t="shared" si="318"/>
        <v>0.02</v>
      </c>
      <c r="KC379">
        <f t="shared" si="319"/>
        <v>0.04</v>
      </c>
      <c r="KD379">
        <f t="shared" si="344"/>
        <v>7.4999999999999997E-3</v>
      </c>
      <c r="KE379">
        <f t="shared" si="344"/>
        <v>0.03</v>
      </c>
      <c r="KF379">
        <f t="shared" si="344"/>
        <v>0.03</v>
      </c>
      <c r="KG379">
        <f t="shared" si="343"/>
        <v>0.03</v>
      </c>
      <c r="KH379">
        <f t="shared" si="343"/>
        <v>2.2499999999999999E-2</v>
      </c>
      <c r="KI379">
        <f t="shared" si="343"/>
        <v>2.2499999999999999E-2</v>
      </c>
      <c r="KJ379">
        <f t="shared" si="343"/>
        <v>2.2499999999999999E-2</v>
      </c>
      <c r="KK379">
        <f t="shared" si="320"/>
        <v>0.02</v>
      </c>
      <c r="KL379">
        <f t="shared" si="321"/>
        <v>0.03</v>
      </c>
      <c r="KM379" s="5">
        <f t="shared" si="322"/>
        <v>0.05</v>
      </c>
      <c r="KN379">
        <f t="shared" si="323"/>
        <v>0</v>
      </c>
      <c r="KO379">
        <f t="shared" si="323"/>
        <v>0</v>
      </c>
      <c r="KP379">
        <f t="shared" si="324"/>
        <v>4.4999999999999998E-2</v>
      </c>
      <c r="KQ379">
        <f t="shared" si="325"/>
        <v>1.4999999999999999E-2</v>
      </c>
      <c r="KR379" s="6">
        <f t="shared" si="326"/>
        <v>0.03</v>
      </c>
      <c r="KS379">
        <f t="shared" si="327"/>
        <v>0.03</v>
      </c>
      <c r="KT379">
        <f t="shared" si="328"/>
        <v>1.4999999999999999E-2</v>
      </c>
      <c r="KU379">
        <f t="shared" si="329"/>
        <v>0.04</v>
      </c>
      <c r="KV379">
        <f t="shared" si="330"/>
        <v>0.05</v>
      </c>
      <c r="KW379">
        <f t="shared" si="331"/>
        <v>0.01</v>
      </c>
      <c r="KX379">
        <f t="shared" si="332"/>
        <v>0</v>
      </c>
      <c r="KY379">
        <f t="shared" si="333"/>
        <v>0.04</v>
      </c>
      <c r="KZ379">
        <f t="shared" si="334"/>
        <v>0.03</v>
      </c>
      <c r="LA379">
        <f t="shared" si="335"/>
        <v>1</v>
      </c>
      <c r="LB379">
        <f t="shared" si="335"/>
        <v>0</v>
      </c>
      <c r="LC379">
        <f t="shared" si="336"/>
        <v>0.1</v>
      </c>
      <c r="LE379" t="str">
        <f t="shared" si="342"/>
        <v>Niger</v>
      </c>
      <c r="LF379">
        <f t="shared" si="337"/>
        <v>0.86499999999999999</v>
      </c>
      <c r="LG379" s="6">
        <f t="shared" si="338"/>
        <v>0.74249999999999994</v>
      </c>
      <c r="LH379">
        <f t="shared" si="339"/>
        <v>0.94499999999999995</v>
      </c>
      <c r="LI379" s="6">
        <f t="shared" si="340"/>
        <v>0.86750000000000027</v>
      </c>
      <c r="LJ379">
        <f t="shared" si="341"/>
        <v>1</v>
      </c>
    </row>
    <row r="380" spans="1:322" x14ac:dyDescent="0.35">
      <c r="A380" s="8">
        <v>44908</v>
      </c>
      <c r="B380" t="s">
        <v>2374</v>
      </c>
      <c r="D380" s="24" t="s">
        <v>321</v>
      </c>
      <c r="E380" s="24" t="s">
        <v>321</v>
      </c>
      <c r="F380" s="24">
        <v>23</v>
      </c>
      <c r="G380" s="24" t="s">
        <v>1096</v>
      </c>
      <c r="H380" s="24" t="s">
        <v>1818</v>
      </c>
      <c r="I380" s="24" t="s">
        <v>1097</v>
      </c>
      <c r="J380" s="24" t="s">
        <v>2375</v>
      </c>
      <c r="K380" s="25">
        <v>44497</v>
      </c>
      <c r="L380" s="25">
        <v>44497</v>
      </c>
      <c r="M380" s="25">
        <v>44530</v>
      </c>
      <c r="N380" s="24" t="s">
        <v>261</v>
      </c>
      <c r="O380" s="24" t="s">
        <v>261</v>
      </c>
      <c r="P380" s="24" t="s">
        <v>261</v>
      </c>
      <c r="Q380" s="24" t="s">
        <v>324</v>
      </c>
      <c r="R380" s="25">
        <v>44497</v>
      </c>
      <c r="S380" s="25">
        <v>44497</v>
      </c>
      <c r="T380" s="24" t="s">
        <v>263</v>
      </c>
      <c r="U380" s="24" t="s">
        <v>261</v>
      </c>
      <c r="V380" s="25" t="s">
        <v>262</v>
      </c>
      <c r="W380" s="24" t="s">
        <v>261</v>
      </c>
      <c r="X380" s="25" t="s">
        <v>262</v>
      </c>
      <c r="Y380" s="24" t="s">
        <v>263</v>
      </c>
      <c r="Z380" s="25">
        <v>44867</v>
      </c>
      <c r="AA380" s="24" t="s">
        <v>264</v>
      </c>
      <c r="AB380" s="24" t="s">
        <v>265</v>
      </c>
      <c r="AC380" s="24" t="s">
        <v>2376</v>
      </c>
      <c r="AD380" s="24" t="s">
        <v>267</v>
      </c>
      <c r="AE380" s="24" t="s">
        <v>326</v>
      </c>
      <c r="AF380" s="24" t="s">
        <v>2377</v>
      </c>
      <c r="AG380" s="31">
        <v>7300</v>
      </c>
      <c r="AH380" s="24" t="s">
        <v>263</v>
      </c>
      <c r="AI380" s="24">
        <v>44620</v>
      </c>
      <c r="AJ380" s="25">
        <v>44624</v>
      </c>
      <c r="AK380" s="24" t="s">
        <v>268</v>
      </c>
      <c r="AL380" s="24" t="s">
        <v>269</v>
      </c>
      <c r="AM380" s="24" t="s">
        <v>265</v>
      </c>
      <c r="AN380" s="24" t="s">
        <v>270</v>
      </c>
      <c r="AO380" s="24" t="s">
        <v>261</v>
      </c>
      <c r="AP380" s="24" t="s">
        <v>261</v>
      </c>
      <c r="AQ380" s="25" t="s">
        <v>262</v>
      </c>
      <c r="AR380" s="24" t="s">
        <v>261</v>
      </c>
      <c r="AS380" s="25" t="s">
        <v>262</v>
      </c>
      <c r="AT380" s="24" t="s">
        <v>261</v>
      </c>
      <c r="AU380" s="25" t="s">
        <v>262</v>
      </c>
      <c r="AV380" s="24" t="s">
        <v>261</v>
      </c>
      <c r="AW380" s="25" t="s">
        <v>262</v>
      </c>
      <c r="AX380" s="24" t="s">
        <v>261</v>
      </c>
      <c r="AY380" s="25" t="s">
        <v>262</v>
      </c>
      <c r="AZ380" s="27" t="s">
        <v>262</v>
      </c>
      <c r="BA380" s="27" t="s">
        <v>262</v>
      </c>
      <c r="BB380" s="24" t="s">
        <v>261</v>
      </c>
      <c r="BC380" s="25" t="s">
        <v>262</v>
      </c>
      <c r="BD380" s="24" t="s">
        <v>263</v>
      </c>
      <c r="BE380" s="26">
        <v>44622</v>
      </c>
      <c r="BF380" t="s">
        <v>2375</v>
      </c>
      <c r="BG380" s="9" t="s">
        <v>509</v>
      </c>
      <c r="BH380" t="s">
        <v>208</v>
      </c>
      <c r="BI380" t="s">
        <v>328</v>
      </c>
      <c r="BJ380" t="s">
        <v>210</v>
      </c>
      <c r="BK380" t="s">
        <v>329</v>
      </c>
      <c r="BL380" t="s">
        <v>212</v>
      </c>
      <c r="BM380" t="s">
        <v>2378</v>
      </c>
      <c r="BN380" t="s">
        <v>214</v>
      </c>
      <c r="BO380" t="s">
        <v>542</v>
      </c>
      <c r="BP380" t="s">
        <v>219</v>
      </c>
      <c r="BQ380" t="s">
        <v>332</v>
      </c>
      <c r="BV380" t="s">
        <v>214</v>
      </c>
      <c r="CC380" t="s">
        <v>214</v>
      </c>
      <c r="CG380" t="s">
        <v>219</v>
      </c>
      <c r="CI380" t="s">
        <v>333</v>
      </c>
      <c r="CJ380" t="s">
        <v>2379</v>
      </c>
      <c r="CK380" t="s">
        <v>352</v>
      </c>
      <c r="CL380" t="s">
        <v>500</v>
      </c>
      <c r="CM380" t="s">
        <v>2380</v>
      </c>
      <c r="CN380" t="s">
        <v>223</v>
      </c>
      <c r="CP380" t="s">
        <v>225</v>
      </c>
      <c r="CQ380" t="s">
        <v>225</v>
      </c>
      <c r="CR380" t="s">
        <v>227</v>
      </c>
      <c r="CS380" t="s">
        <v>286</v>
      </c>
      <c r="CT380" t="s">
        <v>214</v>
      </c>
      <c r="CU380" t="s">
        <v>219</v>
      </c>
      <c r="CV380" t="s">
        <v>227</v>
      </c>
      <c r="CW380" t="s">
        <v>244</v>
      </c>
      <c r="CX380" t="s">
        <v>287</v>
      </c>
      <c r="CY380" t="s">
        <v>228</v>
      </c>
      <c r="CZ380" t="s">
        <v>219</v>
      </c>
      <c r="DA380" t="s">
        <v>219</v>
      </c>
      <c r="DB380" t="s">
        <v>230</v>
      </c>
      <c r="DC380" t="s">
        <v>230</v>
      </c>
      <c r="DD380" t="s">
        <v>219</v>
      </c>
      <c r="DI380" t="s">
        <v>338</v>
      </c>
      <c r="DK380" t="s">
        <v>237</v>
      </c>
      <c r="DL380" t="s">
        <v>233</v>
      </c>
      <c r="DM380" t="s">
        <v>214</v>
      </c>
      <c r="DN380" t="s">
        <v>219</v>
      </c>
      <c r="DO380" t="s">
        <v>288</v>
      </c>
      <c r="DP380" t="s">
        <v>1504</v>
      </c>
      <c r="DR380" t="s">
        <v>1504</v>
      </c>
      <c r="DT380" t="s">
        <v>219</v>
      </c>
      <c r="DU380" t="s">
        <v>219</v>
      </c>
      <c r="DX380" t="s">
        <v>242</v>
      </c>
      <c r="DY380" t="s">
        <v>237</v>
      </c>
      <c r="DZ380" t="s">
        <v>400</v>
      </c>
      <c r="EA380" t="s">
        <v>242</v>
      </c>
      <c r="EB380" t="s">
        <v>237</v>
      </c>
      <c r="EC380" t="s">
        <v>242</v>
      </c>
      <c r="ED380" t="s">
        <v>242</v>
      </c>
      <c r="EE380" t="s">
        <v>219</v>
      </c>
      <c r="EF380" t="s">
        <v>219</v>
      </c>
      <c r="EK380" t="s">
        <v>233</v>
      </c>
      <c r="EL380" t="s">
        <v>372</v>
      </c>
      <c r="EM380" t="s">
        <v>240</v>
      </c>
      <c r="EN380" t="s">
        <v>401</v>
      </c>
      <c r="EO380" t="s">
        <v>240</v>
      </c>
      <c r="EP380" t="s">
        <v>401</v>
      </c>
      <c r="EQ380" t="s">
        <v>214</v>
      </c>
      <c r="ER380" t="s">
        <v>219</v>
      </c>
      <c r="ES380" t="s">
        <v>242</v>
      </c>
      <c r="ET380" t="s">
        <v>237</v>
      </c>
      <c r="EU380" t="s">
        <v>242</v>
      </c>
      <c r="EV380" t="s">
        <v>237</v>
      </c>
      <c r="EW380" t="s">
        <v>310</v>
      </c>
      <c r="EX380" t="s">
        <v>310</v>
      </c>
      <c r="EY380" t="s">
        <v>242</v>
      </c>
      <c r="EZ380" t="s">
        <v>241</v>
      </c>
      <c r="FA380" t="s">
        <v>241</v>
      </c>
      <c r="FB380" t="s">
        <v>233</v>
      </c>
      <c r="FC380" t="s">
        <v>242</v>
      </c>
      <c r="FD380" t="s">
        <v>237</v>
      </c>
      <c r="FE380" t="s">
        <v>250</v>
      </c>
      <c r="FF380" t="s">
        <v>244</v>
      </c>
      <c r="FG380" t="s">
        <v>390</v>
      </c>
      <c r="FH380" t="s">
        <v>548</v>
      </c>
      <c r="FI380" t="s">
        <v>214</v>
      </c>
      <c r="FJ380" t="s">
        <v>219</v>
      </c>
      <c r="FK380" t="s">
        <v>214</v>
      </c>
      <c r="FL380" t="s">
        <v>219</v>
      </c>
      <c r="FM380" t="s">
        <v>245</v>
      </c>
      <c r="FN380" t="s">
        <v>461</v>
      </c>
      <c r="FO380" t="s">
        <v>219</v>
      </c>
      <c r="FP380" t="s">
        <v>219</v>
      </c>
      <c r="FQ380" t="s">
        <v>241</v>
      </c>
      <c r="FR380" t="s">
        <v>241</v>
      </c>
      <c r="FS380" t="s">
        <v>241</v>
      </c>
      <c r="FT380" t="s">
        <v>241</v>
      </c>
      <c r="FU380" t="s">
        <v>219</v>
      </c>
      <c r="FV380" t="s">
        <v>241</v>
      </c>
      <c r="FW380" t="s">
        <v>241</v>
      </c>
      <c r="FX380" t="s">
        <v>241</v>
      </c>
      <c r="FY380" t="s">
        <v>241</v>
      </c>
      <c r="FZ380" t="s">
        <v>341</v>
      </c>
      <c r="GA380" t="s">
        <v>248</v>
      </c>
      <c r="GB380" t="s">
        <v>227</v>
      </c>
      <c r="GC380" t="s">
        <v>227</v>
      </c>
      <c r="GD380" t="s">
        <v>249</v>
      </c>
      <c r="GE380" t="s">
        <v>241</v>
      </c>
      <c r="GF380" t="s">
        <v>565</v>
      </c>
      <c r="GG380" t="s">
        <v>227</v>
      </c>
      <c r="GH380" t="s">
        <v>241</v>
      </c>
      <c r="GI380" t="s">
        <v>244</v>
      </c>
      <c r="GJ380" t="s">
        <v>227</v>
      </c>
      <c r="GK380" t="s">
        <v>227</v>
      </c>
      <c r="GL380" t="s">
        <v>227</v>
      </c>
      <c r="GM380" t="s">
        <v>227</v>
      </c>
      <c r="GN380" t="s">
        <v>219</v>
      </c>
      <c r="GO380" t="s">
        <v>219</v>
      </c>
      <c r="GP380" t="s">
        <v>251</v>
      </c>
      <c r="GQ380" t="s">
        <v>295</v>
      </c>
      <c r="GR380" t="s">
        <v>294</v>
      </c>
      <c r="GS380" t="s">
        <v>214</v>
      </c>
      <c r="GT380" t="s">
        <v>241</v>
      </c>
      <c r="GU380" t="s">
        <v>402</v>
      </c>
      <c r="GV380" t="s">
        <v>241</v>
      </c>
      <c r="GW380" t="s">
        <v>297</v>
      </c>
      <c r="GX380" t="s">
        <v>404</v>
      </c>
      <c r="GY380" t="s">
        <v>254</v>
      </c>
      <c r="GZ380" t="s">
        <v>241</v>
      </c>
      <c r="HA380" t="s">
        <v>239</v>
      </c>
      <c r="HB380" t="s">
        <v>241</v>
      </c>
      <c r="HC380" t="s">
        <v>315</v>
      </c>
      <c r="HD380" t="s">
        <v>361</v>
      </c>
      <c r="HE380" t="s">
        <v>343</v>
      </c>
      <c r="HF380" t="s">
        <v>241</v>
      </c>
      <c r="HG380" t="s">
        <v>362</v>
      </c>
      <c r="HH380" t="s">
        <v>241</v>
      </c>
      <c r="HI380" t="s">
        <v>241</v>
      </c>
      <c r="HJ380" t="s">
        <v>219</v>
      </c>
      <c r="HK380" t="s">
        <v>241</v>
      </c>
      <c r="HL380" s="12"/>
      <c r="HM380">
        <v>0.75</v>
      </c>
      <c r="HN380">
        <v>1</v>
      </c>
      <c r="HO380">
        <v>1</v>
      </c>
      <c r="HP380">
        <v>1</v>
      </c>
      <c r="HQ380">
        <v>1</v>
      </c>
      <c r="HR380">
        <v>0.5</v>
      </c>
      <c r="HS380">
        <v>1</v>
      </c>
      <c r="HT380">
        <v>1</v>
      </c>
      <c r="HU380">
        <v>1</v>
      </c>
      <c r="HV380">
        <v>0.75</v>
      </c>
      <c r="HW380">
        <v>0.75</v>
      </c>
      <c r="HX380">
        <v>0.75</v>
      </c>
      <c r="HZ380">
        <v>0.25</v>
      </c>
      <c r="IA380" s="4">
        <v>1</v>
      </c>
      <c r="IB380">
        <v>0.75</v>
      </c>
      <c r="IC380">
        <v>0.75</v>
      </c>
      <c r="ID380">
        <v>0.75</v>
      </c>
      <c r="IE380">
        <v>0.75</v>
      </c>
      <c r="IG380">
        <v>0.5</v>
      </c>
      <c r="IH380">
        <v>0.5</v>
      </c>
      <c r="II380">
        <v>0.75</v>
      </c>
      <c r="IJ380">
        <v>1</v>
      </c>
      <c r="IK380">
        <v>1</v>
      </c>
      <c r="IL380">
        <v>0.75</v>
      </c>
      <c r="IM380">
        <v>1</v>
      </c>
      <c r="IN380">
        <v>1</v>
      </c>
      <c r="IO380">
        <v>1</v>
      </c>
      <c r="IQ380">
        <v>0</v>
      </c>
      <c r="IS380">
        <f t="shared" si="288"/>
        <v>0.11249999999999999</v>
      </c>
      <c r="IT380">
        <f t="shared" si="289"/>
        <v>0.12</v>
      </c>
      <c r="IU380">
        <f t="shared" si="290"/>
        <v>0.08</v>
      </c>
      <c r="IV380">
        <f t="shared" si="291"/>
        <v>0.1</v>
      </c>
      <c r="IW380">
        <f t="shared" si="292"/>
        <v>0.08</v>
      </c>
      <c r="IX380">
        <f t="shared" si="293"/>
        <v>6.5000000000000002E-2</v>
      </c>
      <c r="IY380">
        <f t="shared" si="294"/>
        <v>0.1</v>
      </c>
      <c r="IZ380">
        <f t="shared" si="295"/>
        <v>0.11</v>
      </c>
      <c r="JA380">
        <f t="shared" si="296"/>
        <v>0.13</v>
      </c>
      <c r="JB380">
        <f t="shared" si="297"/>
        <v>7.5000000000000011E-2</v>
      </c>
      <c r="JC380">
        <f t="shared" si="298"/>
        <v>0.09</v>
      </c>
      <c r="JD380">
        <f t="shared" si="299"/>
        <v>8.2500000000000004E-2</v>
      </c>
      <c r="JE380">
        <f t="shared" si="300"/>
        <v>0</v>
      </c>
      <c r="JF380">
        <f t="shared" si="301"/>
        <v>0.03</v>
      </c>
      <c r="JG380" s="5">
        <f t="shared" si="302"/>
        <v>0.05</v>
      </c>
      <c r="JH380">
        <f t="shared" si="303"/>
        <v>0</v>
      </c>
      <c r="JI380">
        <f t="shared" si="303"/>
        <v>0</v>
      </c>
      <c r="JJ380">
        <f t="shared" si="304"/>
        <v>0.15000000000000002</v>
      </c>
      <c r="JK380">
        <f t="shared" si="305"/>
        <v>0.11249999999999999</v>
      </c>
      <c r="JL380" s="6">
        <f t="shared" si="306"/>
        <v>5.333333333333333E-2</v>
      </c>
      <c r="JM380">
        <f t="shared" si="307"/>
        <v>0.06</v>
      </c>
      <c r="JN380">
        <f t="shared" si="308"/>
        <v>2.5000000000000001E-2</v>
      </c>
      <c r="JO380">
        <f t="shared" si="309"/>
        <v>0.11249999999999999</v>
      </c>
      <c r="JP380">
        <f t="shared" si="310"/>
        <v>0.1</v>
      </c>
      <c r="JQ380">
        <f t="shared" si="311"/>
        <v>0.12</v>
      </c>
      <c r="JR380">
        <f t="shared" si="312"/>
        <v>8.2500000000000004E-2</v>
      </c>
      <c r="JS380">
        <f t="shared" si="313"/>
        <v>0.1</v>
      </c>
      <c r="JT380">
        <f t="shared" si="313"/>
        <v>0.1</v>
      </c>
      <c r="JU380">
        <f t="shared" si="314"/>
        <v>1</v>
      </c>
      <c r="JV380">
        <f t="shared" si="314"/>
        <v>0</v>
      </c>
      <c r="JW380">
        <f t="shared" si="315"/>
        <v>0.15</v>
      </c>
      <c r="JY380">
        <f t="shared" si="316"/>
        <v>3.7500000000000006E-2</v>
      </c>
      <c r="JZ380">
        <f t="shared" si="317"/>
        <v>0.08</v>
      </c>
      <c r="KA380">
        <f t="shared" si="318"/>
        <v>0.02</v>
      </c>
      <c r="KB380">
        <f t="shared" si="318"/>
        <v>0.02</v>
      </c>
      <c r="KC380">
        <f t="shared" si="319"/>
        <v>0.04</v>
      </c>
      <c r="KD380">
        <f t="shared" si="344"/>
        <v>1.4999999999999999E-2</v>
      </c>
      <c r="KE380">
        <f t="shared" si="344"/>
        <v>0.03</v>
      </c>
      <c r="KF380">
        <f t="shared" si="344"/>
        <v>0.03</v>
      </c>
      <c r="KG380">
        <f t="shared" si="343"/>
        <v>0.03</v>
      </c>
      <c r="KH380">
        <f t="shared" si="343"/>
        <v>2.2499999999999999E-2</v>
      </c>
      <c r="KI380">
        <f t="shared" si="343"/>
        <v>2.2499999999999999E-2</v>
      </c>
      <c r="KJ380">
        <f t="shared" si="343"/>
        <v>2.2499999999999999E-2</v>
      </c>
      <c r="KK380">
        <f t="shared" si="320"/>
        <v>0</v>
      </c>
      <c r="KL380">
        <f t="shared" si="321"/>
        <v>0.01</v>
      </c>
      <c r="KM380" s="5">
        <f t="shared" si="322"/>
        <v>0.05</v>
      </c>
      <c r="KN380">
        <f t="shared" si="323"/>
        <v>0</v>
      </c>
      <c r="KO380">
        <f t="shared" si="323"/>
        <v>0</v>
      </c>
      <c r="KP380">
        <f t="shared" si="324"/>
        <v>4.4999999999999998E-2</v>
      </c>
      <c r="KQ380">
        <f t="shared" si="325"/>
        <v>2.2499999999999999E-2</v>
      </c>
      <c r="KR380" s="6">
        <f t="shared" si="326"/>
        <v>2.6666666666666665E-2</v>
      </c>
      <c r="KS380">
        <f t="shared" si="327"/>
        <v>0.02</v>
      </c>
      <c r="KT380">
        <f t="shared" si="328"/>
        <v>1.4999999999999999E-2</v>
      </c>
      <c r="KU380">
        <f t="shared" si="329"/>
        <v>0.03</v>
      </c>
      <c r="KV380">
        <f t="shared" si="330"/>
        <v>0.05</v>
      </c>
      <c r="KW380">
        <f t="shared" si="331"/>
        <v>0.01</v>
      </c>
      <c r="KX380">
        <f t="shared" si="332"/>
        <v>0</v>
      </c>
      <c r="KY380">
        <f t="shared" si="333"/>
        <v>0.04</v>
      </c>
      <c r="KZ380">
        <f t="shared" si="334"/>
        <v>0.03</v>
      </c>
      <c r="LA380">
        <f t="shared" si="335"/>
        <v>1</v>
      </c>
      <c r="LB380">
        <f t="shared" si="335"/>
        <v>0</v>
      </c>
      <c r="LC380">
        <f t="shared" si="336"/>
        <v>0.1</v>
      </c>
      <c r="LE380" t="str">
        <f t="shared" si="342"/>
        <v>Ghana</v>
      </c>
      <c r="LF380">
        <f t="shared" si="337"/>
        <v>0.89749999999999996</v>
      </c>
      <c r="LG380" s="6">
        <f t="shared" si="338"/>
        <v>0.64333333333333331</v>
      </c>
      <c r="LH380">
        <f t="shared" si="339"/>
        <v>0.85</v>
      </c>
      <c r="LI380" s="6">
        <f t="shared" si="340"/>
        <v>0.81916666666666682</v>
      </c>
      <c r="LJ380">
        <f t="shared" si="341"/>
        <v>0</v>
      </c>
    </row>
    <row r="381" spans="1:322" x14ac:dyDescent="0.35">
      <c r="A381" s="8">
        <v>44854</v>
      </c>
      <c r="B381" t="s">
        <v>2381</v>
      </c>
      <c r="D381" s="27" t="s">
        <v>321</v>
      </c>
      <c r="E381" s="27" t="s">
        <v>321</v>
      </c>
      <c r="F381" s="27">
        <v>21</v>
      </c>
      <c r="G381" s="27" t="s">
        <v>258</v>
      </c>
      <c r="H381" s="27" t="s">
        <v>322</v>
      </c>
      <c r="I381" s="27" t="s">
        <v>2382</v>
      </c>
      <c r="J381" s="27" t="s">
        <v>471</v>
      </c>
      <c r="K381" s="28">
        <v>44515</v>
      </c>
      <c r="L381" s="28">
        <v>44515</v>
      </c>
      <c r="M381" s="28">
        <v>44623</v>
      </c>
      <c r="N381" s="27" t="s">
        <v>261</v>
      </c>
      <c r="O381" s="27" t="s">
        <v>261</v>
      </c>
      <c r="P381" s="27" t="s">
        <v>263</v>
      </c>
      <c r="Q381" s="27" t="s">
        <v>324</v>
      </c>
      <c r="R381" s="28">
        <v>44623</v>
      </c>
      <c r="S381" s="28">
        <v>44630</v>
      </c>
      <c r="T381" s="27" t="s">
        <v>263</v>
      </c>
      <c r="U381" s="27" t="s">
        <v>261</v>
      </c>
      <c r="V381" s="28" t="s">
        <v>262</v>
      </c>
      <c r="W381" s="27" t="s">
        <v>261</v>
      </c>
      <c r="X381" s="28" t="s">
        <v>262</v>
      </c>
      <c r="Y381" s="27" t="s">
        <v>263</v>
      </c>
      <c r="Z381" s="28">
        <v>44720</v>
      </c>
      <c r="AA381" s="27" t="s">
        <v>264</v>
      </c>
      <c r="AB381" s="27" t="s">
        <v>265</v>
      </c>
      <c r="AC381" s="27" t="s">
        <v>2383</v>
      </c>
      <c r="AD381" s="27" t="s">
        <v>267</v>
      </c>
      <c r="AE381" s="27" t="s">
        <v>473</v>
      </c>
      <c r="AF381" s="27" t="s">
        <v>474</v>
      </c>
      <c r="AG381" s="29">
        <v>800000</v>
      </c>
      <c r="AH381" s="27" t="s">
        <v>261</v>
      </c>
      <c r="AI381" s="27" t="s">
        <v>262</v>
      </c>
      <c r="AJ381" s="28" t="s">
        <v>262</v>
      </c>
      <c r="AK381" s="27" t="s">
        <v>262</v>
      </c>
      <c r="AL381" s="27" t="s">
        <v>262</v>
      </c>
      <c r="AM381" s="27" t="s">
        <v>262</v>
      </c>
      <c r="AN381" s="27" t="s">
        <v>262</v>
      </c>
      <c r="AO381" s="27" t="s">
        <v>261</v>
      </c>
      <c r="AP381" s="27" t="s">
        <v>261</v>
      </c>
      <c r="AQ381" s="28" t="s">
        <v>262</v>
      </c>
      <c r="AR381" s="27" t="s">
        <v>261</v>
      </c>
      <c r="AS381" s="28" t="s">
        <v>262</v>
      </c>
      <c r="AT381" s="27" t="s">
        <v>261</v>
      </c>
      <c r="AU381" s="28" t="s">
        <v>262</v>
      </c>
      <c r="AV381" s="27" t="s">
        <v>261</v>
      </c>
      <c r="AW381" s="28" t="s">
        <v>262</v>
      </c>
      <c r="AX381" s="27" t="s">
        <v>261</v>
      </c>
      <c r="AY381" s="28" t="s">
        <v>262</v>
      </c>
      <c r="AZ381" s="27" t="s">
        <v>262</v>
      </c>
      <c r="BA381" s="27" t="s">
        <v>262</v>
      </c>
      <c r="BB381" s="27" t="s">
        <v>261</v>
      </c>
      <c r="BC381" s="28" t="s">
        <v>262</v>
      </c>
      <c r="BD381" s="27" t="s">
        <v>263</v>
      </c>
      <c r="BE381" s="30">
        <v>44627</v>
      </c>
      <c r="BF381" t="s">
        <v>475</v>
      </c>
      <c r="BG381" s="9" t="s">
        <v>1229</v>
      </c>
      <c r="BH381" t="s">
        <v>208</v>
      </c>
      <c r="BI381" t="s">
        <v>384</v>
      </c>
      <c r="BJ381" t="s">
        <v>210</v>
      </c>
      <c r="BK381" t="s">
        <v>329</v>
      </c>
      <c r="BL381" t="s">
        <v>212</v>
      </c>
      <c r="BM381" t="s">
        <v>478</v>
      </c>
      <c r="BN381" t="s">
        <v>214</v>
      </c>
      <c r="BO381" t="s">
        <v>302</v>
      </c>
      <c r="BP381" t="s">
        <v>219</v>
      </c>
      <c r="BQ381" t="s">
        <v>216</v>
      </c>
      <c r="BR381" t="s">
        <v>2384</v>
      </c>
      <c r="BS381" t="s">
        <v>1101</v>
      </c>
      <c r="BT381" t="s">
        <v>1102</v>
      </c>
      <c r="BU381" t="s">
        <v>1100</v>
      </c>
      <c r="BV381" t="s">
        <v>214</v>
      </c>
      <c r="CC381" t="s">
        <v>214</v>
      </c>
      <c r="CG381" t="s">
        <v>219</v>
      </c>
      <c r="CI381" t="s">
        <v>333</v>
      </c>
      <c r="CJ381" t="s">
        <v>2385</v>
      </c>
      <c r="CK381" t="s">
        <v>220</v>
      </c>
      <c r="CL381" t="s">
        <v>336</v>
      </c>
      <c r="CN381" t="s">
        <v>306</v>
      </c>
      <c r="CP381" t="s">
        <v>225</v>
      </c>
      <c r="CQ381" t="s">
        <v>225</v>
      </c>
      <c r="CR381" t="s">
        <v>226</v>
      </c>
      <c r="CS381" t="s">
        <v>226</v>
      </c>
      <c r="CT381" t="s">
        <v>402</v>
      </c>
      <c r="CU381" t="s">
        <v>402</v>
      </c>
      <c r="CV381" t="s">
        <v>226</v>
      </c>
      <c r="CW381" t="s">
        <v>226</v>
      </c>
      <c r="CX381" t="s">
        <v>450</v>
      </c>
      <c r="CY381" t="s">
        <v>228</v>
      </c>
      <c r="CZ381" t="s">
        <v>214</v>
      </c>
      <c r="DA381" t="s">
        <v>219</v>
      </c>
      <c r="DB381" t="s">
        <v>357</v>
      </c>
      <c r="DC381" t="s">
        <v>398</v>
      </c>
      <c r="DD381" t="s">
        <v>214</v>
      </c>
      <c r="DE381" t="s">
        <v>721</v>
      </c>
      <c r="DG381" t="s">
        <v>231</v>
      </c>
      <c r="DI381" t="s">
        <v>338</v>
      </c>
      <c r="DK381" t="s">
        <v>372</v>
      </c>
      <c r="DL381" t="s">
        <v>372</v>
      </c>
      <c r="DM381" t="s">
        <v>214</v>
      </c>
      <c r="DN381" t="s">
        <v>219</v>
      </c>
      <c r="DO381" t="s">
        <v>288</v>
      </c>
      <c r="DP381" t="s">
        <v>235</v>
      </c>
      <c r="DR381" t="s">
        <v>235</v>
      </c>
      <c r="DT381" t="s">
        <v>214</v>
      </c>
      <c r="DU381" t="s">
        <v>214</v>
      </c>
      <c r="DV381" t="s">
        <v>452</v>
      </c>
      <c r="DW381" t="s">
        <v>2386</v>
      </c>
      <c r="DX381" t="s">
        <v>237</v>
      </c>
      <c r="DY381" t="s">
        <v>237</v>
      </c>
      <c r="DZ381" t="s">
        <v>485</v>
      </c>
      <c r="EA381" t="s">
        <v>237</v>
      </c>
      <c r="EB381" t="s">
        <v>237</v>
      </c>
      <c r="EC381" t="s">
        <v>237</v>
      </c>
      <c r="ED381" t="s">
        <v>237</v>
      </c>
      <c r="EE381" t="s">
        <v>219</v>
      </c>
      <c r="EF381" t="s">
        <v>219</v>
      </c>
      <c r="EK381" t="s">
        <v>237</v>
      </c>
      <c r="EL381" t="s">
        <v>237</v>
      </c>
      <c r="EM381" t="s">
        <v>486</v>
      </c>
      <c r="EO381" t="s">
        <v>401</v>
      </c>
      <c r="EQ381" t="s">
        <v>214</v>
      </c>
      <c r="ER381" t="s">
        <v>219</v>
      </c>
      <c r="ES381" t="s">
        <v>372</v>
      </c>
      <c r="ET381" t="s">
        <v>239</v>
      </c>
      <c r="EU381" t="s">
        <v>233</v>
      </c>
      <c r="EV381" t="s">
        <v>233</v>
      </c>
      <c r="EW381" t="s">
        <v>580</v>
      </c>
      <c r="EX381" t="s">
        <v>580</v>
      </c>
      <c r="EY381" t="s">
        <v>237</v>
      </c>
      <c r="EZ381" t="s">
        <v>241</v>
      </c>
      <c r="FA381" t="s">
        <v>241</v>
      </c>
      <c r="FB381" t="s">
        <v>237</v>
      </c>
      <c r="FC381" t="s">
        <v>237</v>
      </c>
      <c r="FD381" t="s">
        <v>239</v>
      </c>
      <c r="FE381" t="s">
        <v>227</v>
      </c>
      <c r="FF381" t="s">
        <v>227</v>
      </c>
      <c r="FG381" t="s">
        <v>548</v>
      </c>
      <c r="FH381" t="s">
        <v>548</v>
      </c>
      <c r="FI381" t="s">
        <v>214</v>
      </c>
      <c r="FJ381" t="s">
        <v>214</v>
      </c>
      <c r="FK381" t="s">
        <v>214</v>
      </c>
      <c r="FL381" t="s">
        <v>219</v>
      </c>
      <c r="FM381" t="s">
        <v>461</v>
      </c>
      <c r="FN381" t="s">
        <v>403</v>
      </c>
      <c r="FO381" t="s">
        <v>219</v>
      </c>
      <c r="FP381" t="s">
        <v>219</v>
      </c>
      <c r="FQ381" t="s">
        <v>241</v>
      </c>
      <c r="FR381" t="s">
        <v>241</v>
      </c>
      <c r="FS381" t="s">
        <v>241</v>
      </c>
      <c r="FT381" t="s">
        <v>241</v>
      </c>
      <c r="FU381" t="s">
        <v>214</v>
      </c>
      <c r="FV381" t="s">
        <v>500</v>
      </c>
      <c r="FW381" t="s">
        <v>2387</v>
      </c>
      <c r="FX381" t="s">
        <v>2388</v>
      </c>
      <c r="FY381" t="s">
        <v>241</v>
      </c>
      <c r="FZ381" t="s">
        <v>335</v>
      </c>
      <c r="GA381" t="s">
        <v>335</v>
      </c>
      <c r="GB381" t="s">
        <v>250</v>
      </c>
      <c r="GC381" t="s">
        <v>227</v>
      </c>
      <c r="GD381" t="s">
        <v>550</v>
      </c>
      <c r="GE381" t="s">
        <v>2389</v>
      </c>
      <c r="GF381" t="s">
        <v>550</v>
      </c>
      <c r="GG381" t="s">
        <v>226</v>
      </c>
      <c r="GH381" t="s">
        <v>2390</v>
      </c>
      <c r="GI381" t="s">
        <v>226</v>
      </c>
      <c r="GJ381" t="s">
        <v>250</v>
      </c>
      <c r="GK381" t="s">
        <v>286</v>
      </c>
      <c r="GL381" t="s">
        <v>244</v>
      </c>
      <c r="GM381" t="s">
        <v>244</v>
      </c>
      <c r="GN381" t="s">
        <v>219</v>
      </c>
      <c r="GO381" t="s">
        <v>219</v>
      </c>
      <c r="GP381" t="s">
        <v>251</v>
      </c>
      <c r="GQ381" t="s">
        <v>251</v>
      </c>
      <c r="GR381" t="s">
        <v>251</v>
      </c>
      <c r="GS381" t="s">
        <v>214</v>
      </c>
      <c r="GT381" t="s">
        <v>241</v>
      </c>
      <c r="GU381" t="s">
        <v>219</v>
      </c>
      <c r="GV381" t="s">
        <v>575</v>
      </c>
      <c r="GW381" t="s">
        <v>296</v>
      </c>
      <c r="GX381" t="s">
        <v>252</v>
      </c>
      <c r="GY381" t="s">
        <v>491</v>
      </c>
      <c r="GZ381" t="s">
        <v>241</v>
      </c>
      <c r="HA381" t="s">
        <v>298</v>
      </c>
      <c r="HB381" t="s">
        <v>241</v>
      </c>
      <c r="HC381" t="s">
        <v>315</v>
      </c>
      <c r="HD381" t="s">
        <v>517</v>
      </c>
      <c r="HE381" t="s">
        <v>429</v>
      </c>
      <c r="HF381" t="s">
        <v>2391</v>
      </c>
      <c r="HG381" t="s">
        <v>362</v>
      </c>
      <c r="HH381" t="s">
        <v>2392</v>
      </c>
      <c r="HI381" t="s">
        <v>241</v>
      </c>
      <c r="HJ381" t="s">
        <v>214</v>
      </c>
      <c r="HK381" t="s">
        <v>2393</v>
      </c>
      <c r="HL381" s="12"/>
      <c r="HM381">
        <v>0.75</v>
      </c>
      <c r="HN381">
        <v>0</v>
      </c>
      <c r="HO381">
        <v>0.5</v>
      </c>
      <c r="HP381">
        <v>0</v>
      </c>
      <c r="HQ381">
        <v>0.5</v>
      </c>
      <c r="HR381">
        <v>0</v>
      </c>
      <c r="HS381">
        <v>1</v>
      </c>
      <c r="HT381">
        <v>0</v>
      </c>
      <c r="HU381">
        <v>0</v>
      </c>
      <c r="HV381">
        <v>0.5</v>
      </c>
      <c r="HW381">
        <v>0.5</v>
      </c>
      <c r="HX381">
        <v>0.5</v>
      </c>
      <c r="HZ381">
        <v>0.5</v>
      </c>
      <c r="IA381" s="4">
        <v>1</v>
      </c>
      <c r="IB381">
        <v>0</v>
      </c>
      <c r="IC381">
        <v>0.25</v>
      </c>
      <c r="ID381">
        <v>0.5</v>
      </c>
      <c r="IE381">
        <v>0.5</v>
      </c>
      <c r="IG381">
        <v>0</v>
      </c>
      <c r="IH381">
        <v>0.25</v>
      </c>
      <c r="II381">
        <v>0.25</v>
      </c>
      <c r="IJ381">
        <v>0.5</v>
      </c>
      <c r="IK381">
        <v>0.5</v>
      </c>
      <c r="IL381">
        <v>0</v>
      </c>
      <c r="IM381">
        <v>0</v>
      </c>
      <c r="IN381">
        <v>1</v>
      </c>
      <c r="IO381">
        <v>1</v>
      </c>
      <c r="IQ381">
        <v>0</v>
      </c>
      <c r="IS381">
        <f t="shared" si="288"/>
        <v>0.11249999999999999</v>
      </c>
      <c r="IT381">
        <f t="shared" si="289"/>
        <v>0</v>
      </c>
      <c r="IU381">
        <f t="shared" si="290"/>
        <v>0.04</v>
      </c>
      <c r="IV381">
        <f t="shared" si="291"/>
        <v>0</v>
      </c>
      <c r="IW381">
        <f t="shared" si="292"/>
        <v>0.04</v>
      </c>
      <c r="IX381">
        <f t="shared" si="293"/>
        <v>0</v>
      </c>
      <c r="IY381">
        <f t="shared" si="294"/>
        <v>0.1</v>
      </c>
      <c r="IZ381">
        <f t="shared" si="295"/>
        <v>0</v>
      </c>
      <c r="JA381">
        <f t="shared" si="296"/>
        <v>0</v>
      </c>
      <c r="JB381">
        <f t="shared" si="297"/>
        <v>0.05</v>
      </c>
      <c r="JC381">
        <f t="shared" si="298"/>
        <v>0.06</v>
      </c>
      <c r="JD381">
        <f t="shared" si="299"/>
        <v>5.5E-2</v>
      </c>
      <c r="JE381">
        <f t="shared" si="300"/>
        <v>0</v>
      </c>
      <c r="JF381">
        <f t="shared" si="301"/>
        <v>0.06</v>
      </c>
      <c r="JG381" s="5">
        <f t="shared" si="302"/>
        <v>0.05</v>
      </c>
      <c r="JH381">
        <f t="shared" si="303"/>
        <v>0</v>
      </c>
      <c r="JI381">
        <f t="shared" si="303"/>
        <v>0</v>
      </c>
      <c r="JJ381">
        <f t="shared" si="304"/>
        <v>0.1</v>
      </c>
      <c r="JK381">
        <f t="shared" si="305"/>
        <v>7.4999999999999997E-2</v>
      </c>
      <c r="JL381" s="6">
        <f t="shared" si="306"/>
        <v>0.03</v>
      </c>
      <c r="JM381">
        <f t="shared" si="307"/>
        <v>0</v>
      </c>
      <c r="JN381">
        <f t="shared" si="308"/>
        <v>1.2500000000000001E-2</v>
      </c>
      <c r="JO381">
        <f t="shared" si="309"/>
        <v>3.7499999999999999E-2</v>
      </c>
      <c r="JP381">
        <f t="shared" si="310"/>
        <v>0.05</v>
      </c>
      <c r="JQ381">
        <f t="shared" si="311"/>
        <v>0.06</v>
      </c>
      <c r="JR381">
        <f t="shared" si="312"/>
        <v>0</v>
      </c>
      <c r="JS381">
        <f t="shared" si="313"/>
        <v>0</v>
      </c>
      <c r="JT381">
        <f t="shared" si="313"/>
        <v>0.1</v>
      </c>
      <c r="JU381">
        <f t="shared" si="314"/>
        <v>1</v>
      </c>
      <c r="JV381">
        <f t="shared" si="314"/>
        <v>0</v>
      </c>
      <c r="JW381">
        <f t="shared" si="315"/>
        <v>0.15</v>
      </c>
      <c r="JY381">
        <f t="shared" si="316"/>
        <v>3.7500000000000006E-2</v>
      </c>
      <c r="JZ381">
        <f t="shared" si="317"/>
        <v>0</v>
      </c>
      <c r="KA381">
        <f t="shared" si="318"/>
        <v>0.01</v>
      </c>
      <c r="KB381">
        <f t="shared" si="318"/>
        <v>0</v>
      </c>
      <c r="KC381">
        <f t="shared" si="319"/>
        <v>0.02</v>
      </c>
      <c r="KD381">
        <f t="shared" si="344"/>
        <v>0</v>
      </c>
      <c r="KE381">
        <f t="shared" si="344"/>
        <v>0.03</v>
      </c>
      <c r="KF381">
        <f t="shared" si="344"/>
        <v>0</v>
      </c>
      <c r="KG381">
        <f t="shared" si="343"/>
        <v>0</v>
      </c>
      <c r="KH381">
        <f t="shared" si="343"/>
        <v>1.4999999999999999E-2</v>
      </c>
      <c r="KI381">
        <f t="shared" si="343"/>
        <v>1.4999999999999999E-2</v>
      </c>
      <c r="KJ381">
        <f t="shared" si="343"/>
        <v>1.4999999999999999E-2</v>
      </c>
      <c r="KK381">
        <f t="shared" si="320"/>
        <v>0</v>
      </c>
      <c r="KL381">
        <f t="shared" si="321"/>
        <v>0.02</v>
      </c>
      <c r="KM381" s="5">
        <f t="shared" si="322"/>
        <v>0.05</v>
      </c>
      <c r="KN381">
        <f t="shared" si="323"/>
        <v>0</v>
      </c>
      <c r="KO381">
        <f t="shared" si="323"/>
        <v>0</v>
      </c>
      <c r="KP381">
        <f t="shared" si="324"/>
        <v>0.03</v>
      </c>
      <c r="KQ381">
        <f t="shared" si="325"/>
        <v>1.4999999999999999E-2</v>
      </c>
      <c r="KR381" s="6">
        <f t="shared" si="326"/>
        <v>1.4999999999999999E-2</v>
      </c>
      <c r="KS381">
        <f t="shared" si="327"/>
        <v>0</v>
      </c>
      <c r="KT381">
        <f t="shared" si="328"/>
        <v>7.4999999999999997E-3</v>
      </c>
      <c r="KU381">
        <f t="shared" si="329"/>
        <v>0.01</v>
      </c>
      <c r="KV381">
        <f t="shared" si="330"/>
        <v>2.5000000000000001E-2</v>
      </c>
      <c r="KW381">
        <f t="shared" si="331"/>
        <v>5.0000000000000001E-3</v>
      </c>
      <c r="KX381">
        <f t="shared" si="332"/>
        <v>0</v>
      </c>
      <c r="KY381">
        <f t="shared" si="333"/>
        <v>0</v>
      </c>
      <c r="KZ381">
        <f t="shared" si="334"/>
        <v>0.03</v>
      </c>
      <c r="LA381">
        <f t="shared" si="335"/>
        <v>1</v>
      </c>
      <c r="LB381">
        <f t="shared" si="335"/>
        <v>0</v>
      </c>
      <c r="LC381">
        <f t="shared" si="336"/>
        <v>0.1</v>
      </c>
      <c r="LE381" t="str">
        <f t="shared" si="342"/>
        <v>Cameroun</v>
      </c>
      <c r="LF381">
        <f t="shared" si="337"/>
        <v>0.29249999999999998</v>
      </c>
      <c r="LG381" s="6">
        <f t="shared" si="338"/>
        <v>0.48</v>
      </c>
      <c r="LH381">
        <f t="shared" si="339"/>
        <v>0.41000000000000003</v>
      </c>
      <c r="LI381" s="6">
        <f t="shared" si="340"/>
        <v>0.45000000000000007</v>
      </c>
      <c r="LJ381">
        <f t="shared" si="341"/>
        <v>0</v>
      </c>
    </row>
    <row r="382" spans="1:322" x14ac:dyDescent="0.35">
      <c r="A382" s="8">
        <v>44925</v>
      </c>
      <c r="B382" t="s">
        <v>2394</v>
      </c>
      <c r="D382" s="24" t="s">
        <v>257</v>
      </c>
      <c r="E382" s="24" t="s">
        <v>257</v>
      </c>
      <c r="F382" s="24">
        <v>51</v>
      </c>
      <c r="G382" s="24" t="s">
        <v>1096</v>
      </c>
      <c r="H382" s="24" t="s">
        <v>1818</v>
      </c>
      <c r="I382" s="24" t="s">
        <v>1097</v>
      </c>
      <c r="J382" s="24" t="s">
        <v>1972</v>
      </c>
      <c r="K382" s="25">
        <v>43647</v>
      </c>
      <c r="L382" s="25">
        <v>43647</v>
      </c>
      <c r="M382" s="25">
        <v>44509</v>
      </c>
      <c r="N382" s="24" t="s">
        <v>261</v>
      </c>
      <c r="O382" s="24" t="s">
        <v>261</v>
      </c>
      <c r="P382" s="24" t="s">
        <v>261</v>
      </c>
      <c r="Q382" s="24" t="s">
        <v>324</v>
      </c>
      <c r="R382" s="25">
        <v>43647</v>
      </c>
      <c r="S382" s="25">
        <v>43759</v>
      </c>
      <c r="T382" s="24" t="s">
        <v>263</v>
      </c>
      <c r="U382" s="24" t="s">
        <v>263</v>
      </c>
      <c r="V382" s="25">
        <v>44615</v>
      </c>
      <c r="W382" s="24" t="s">
        <v>261</v>
      </c>
      <c r="X382" s="25" t="s">
        <v>262</v>
      </c>
      <c r="Y382" s="24" t="s">
        <v>263</v>
      </c>
      <c r="Z382" s="25">
        <v>44615</v>
      </c>
      <c r="AA382" s="24" t="s">
        <v>264</v>
      </c>
      <c r="AB382" s="24" t="s">
        <v>265</v>
      </c>
      <c r="AC382" s="24" t="s">
        <v>2395</v>
      </c>
      <c r="AD382" s="24" t="s">
        <v>267</v>
      </c>
      <c r="AE382" s="24" t="s">
        <v>326</v>
      </c>
      <c r="AF382" s="24" t="s">
        <v>687</v>
      </c>
      <c r="AG382" s="31">
        <v>500000</v>
      </c>
      <c r="AH382" s="24" t="s">
        <v>261</v>
      </c>
      <c r="AI382" s="24" t="s">
        <v>262</v>
      </c>
      <c r="AJ382" s="25" t="s">
        <v>262</v>
      </c>
      <c r="AK382" s="24" t="s">
        <v>262</v>
      </c>
      <c r="AL382" s="24" t="s">
        <v>262</v>
      </c>
      <c r="AM382" s="24" t="s">
        <v>262</v>
      </c>
      <c r="AN382" s="24" t="s">
        <v>262</v>
      </c>
      <c r="AO382" s="24" t="s">
        <v>261</v>
      </c>
      <c r="AP382" s="24" t="s">
        <v>261</v>
      </c>
      <c r="AQ382" s="25" t="s">
        <v>262</v>
      </c>
      <c r="AR382" s="24" t="s">
        <v>261</v>
      </c>
      <c r="AS382" s="25" t="s">
        <v>262</v>
      </c>
      <c r="AT382" s="24" t="s">
        <v>261</v>
      </c>
      <c r="AU382" s="25" t="s">
        <v>262</v>
      </c>
      <c r="AV382" s="24" t="s">
        <v>261</v>
      </c>
      <c r="AW382" s="25" t="s">
        <v>262</v>
      </c>
      <c r="AX382" s="24" t="s">
        <v>261</v>
      </c>
      <c r="AY382" s="25" t="s">
        <v>262</v>
      </c>
      <c r="AZ382" s="27" t="s">
        <v>262</v>
      </c>
      <c r="BA382" s="27" t="s">
        <v>262</v>
      </c>
      <c r="BB382" s="24" t="s">
        <v>261</v>
      </c>
      <c r="BC382" s="25" t="s">
        <v>262</v>
      </c>
      <c r="BD382" s="24" t="s">
        <v>261</v>
      </c>
      <c r="BE382" s="26" t="s">
        <v>262</v>
      </c>
      <c r="BF382" t="s">
        <v>1972</v>
      </c>
      <c r="BG382" s="9" t="s">
        <v>509</v>
      </c>
      <c r="BH382" t="s">
        <v>272</v>
      </c>
      <c r="BI382" t="s">
        <v>2396</v>
      </c>
      <c r="BJ382" t="s">
        <v>210</v>
      </c>
      <c r="BK382" t="s">
        <v>329</v>
      </c>
      <c r="BL382" t="s">
        <v>212</v>
      </c>
      <c r="BM382" t="s">
        <v>1974</v>
      </c>
      <c r="BN382" t="s">
        <v>214</v>
      </c>
      <c r="BO382" t="s">
        <v>1947</v>
      </c>
      <c r="BP382" t="s">
        <v>219</v>
      </c>
      <c r="BQ382" t="s">
        <v>216</v>
      </c>
      <c r="BR382" t="s">
        <v>2397</v>
      </c>
      <c r="BS382" t="s">
        <v>2081</v>
      </c>
      <c r="BT382" t="s">
        <v>2398</v>
      </c>
      <c r="BU382" t="s">
        <v>2397</v>
      </c>
      <c r="BV382" t="s">
        <v>214</v>
      </c>
      <c r="CC382" t="s">
        <v>214</v>
      </c>
      <c r="CG382" t="s">
        <v>219</v>
      </c>
      <c r="CI382" t="s">
        <v>220</v>
      </c>
      <c r="CJ382" t="s">
        <v>2399</v>
      </c>
      <c r="CK382" t="s">
        <v>220</v>
      </c>
      <c r="CL382" t="s">
        <v>500</v>
      </c>
      <c r="CM382" t="s">
        <v>2400</v>
      </c>
      <c r="CN382" t="s">
        <v>223</v>
      </c>
      <c r="CP382" t="s">
        <v>224</v>
      </c>
      <c r="CQ382" t="s">
        <v>545</v>
      </c>
      <c r="CR382" t="s">
        <v>244</v>
      </c>
      <c r="CS382" t="s">
        <v>244</v>
      </c>
      <c r="CT382" t="s">
        <v>214</v>
      </c>
      <c r="CU382" t="s">
        <v>219</v>
      </c>
      <c r="CV382" t="s">
        <v>227</v>
      </c>
      <c r="CW382" t="s">
        <v>227</v>
      </c>
      <c r="CX382" t="s">
        <v>353</v>
      </c>
      <c r="CY382" t="s">
        <v>353</v>
      </c>
      <c r="CZ382" t="s">
        <v>219</v>
      </c>
      <c r="DA382" t="s">
        <v>219</v>
      </c>
      <c r="DB382" t="s">
        <v>398</v>
      </c>
      <c r="DC382" t="s">
        <v>398</v>
      </c>
      <c r="DD382" t="s">
        <v>219</v>
      </c>
      <c r="DI382" t="s">
        <v>500</v>
      </c>
      <c r="DJ382" t="s">
        <v>2401</v>
      </c>
      <c r="DK382" t="s">
        <v>237</v>
      </c>
      <c r="DL382" t="s">
        <v>237</v>
      </c>
      <c r="DM382" t="s">
        <v>219</v>
      </c>
      <c r="DN382" t="s">
        <v>219</v>
      </c>
      <c r="DO382" t="s">
        <v>234</v>
      </c>
      <c r="DP382" t="s">
        <v>340</v>
      </c>
      <c r="DR382" t="s">
        <v>235</v>
      </c>
      <c r="DT382" t="s">
        <v>214</v>
      </c>
      <c r="DU382" t="s">
        <v>214</v>
      </c>
      <c r="DV382" t="s">
        <v>236</v>
      </c>
      <c r="DX382" t="s">
        <v>237</v>
      </c>
      <c r="DY382" t="s">
        <v>233</v>
      </c>
      <c r="DZ382" t="s">
        <v>238</v>
      </c>
      <c r="EA382" t="s">
        <v>233</v>
      </c>
      <c r="EB382" t="s">
        <v>233</v>
      </c>
      <c r="EC382" t="s">
        <v>242</v>
      </c>
      <c r="ED382" t="s">
        <v>242</v>
      </c>
      <c r="EE382" t="s">
        <v>214</v>
      </c>
      <c r="EF382" t="s">
        <v>214</v>
      </c>
      <c r="EG382" t="s">
        <v>219</v>
      </c>
      <c r="EH382" t="s">
        <v>2402</v>
      </c>
      <c r="EI382" t="s">
        <v>219</v>
      </c>
      <c r="EJ382" t="s">
        <v>2403</v>
      </c>
      <c r="EK382" t="s">
        <v>242</v>
      </c>
      <c r="EL382" t="s">
        <v>242</v>
      </c>
      <c r="EM382" t="s">
        <v>240</v>
      </c>
      <c r="EN382" t="s">
        <v>240</v>
      </c>
      <c r="EO382" t="s">
        <v>240</v>
      </c>
      <c r="EP382" t="s">
        <v>240</v>
      </c>
      <c r="EQ382" t="s">
        <v>214</v>
      </c>
      <c r="ER382" t="s">
        <v>214</v>
      </c>
      <c r="ES382" t="s">
        <v>242</v>
      </c>
      <c r="ET382" t="s">
        <v>242</v>
      </c>
      <c r="EU382" t="s">
        <v>242</v>
      </c>
      <c r="EV382" t="s">
        <v>242</v>
      </c>
      <c r="EW382" t="s">
        <v>243</v>
      </c>
      <c r="EX382" t="s">
        <v>243</v>
      </c>
      <c r="EY382" t="s">
        <v>242</v>
      </c>
      <c r="EZ382" t="s">
        <v>241</v>
      </c>
      <c r="FA382" t="s">
        <v>241</v>
      </c>
      <c r="FB382" t="s">
        <v>242</v>
      </c>
      <c r="FC382" t="s">
        <v>242</v>
      </c>
      <c r="FD382" t="s">
        <v>242</v>
      </c>
      <c r="FE382" t="s">
        <v>226</v>
      </c>
      <c r="FF382" t="s">
        <v>226</v>
      </c>
      <c r="FG382" t="s">
        <v>358</v>
      </c>
      <c r="FH382" t="s">
        <v>358</v>
      </c>
      <c r="FI382" t="s">
        <v>214</v>
      </c>
      <c r="FJ382" t="s">
        <v>214</v>
      </c>
      <c r="FK382" t="s">
        <v>214</v>
      </c>
      <c r="FL382" t="s">
        <v>214</v>
      </c>
      <c r="FM382" t="s">
        <v>292</v>
      </c>
      <c r="FN382" t="s">
        <v>292</v>
      </c>
      <c r="FO382" t="s">
        <v>219</v>
      </c>
      <c r="FP382" t="s">
        <v>219</v>
      </c>
      <c r="FQ382" t="s">
        <v>241</v>
      </c>
      <c r="FR382" t="s">
        <v>241</v>
      </c>
      <c r="FS382" t="s">
        <v>241</v>
      </c>
      <c r="FT382" t="s">
        <v>241</v>
      </c>
      <c r="FU382" t="s">
        <v>219</v>
      </c>
      <c r="FV382" t="s">
        <v>241</v>
      </c>
      <c r="FW382" t="s">
        <v>241</v>
      </c>
      <c r="FX382" t="s">
        <v>241</v>
      </c>
      <c r="FY382" t="s">
        <v>241</v>
      </c>
      <c r="FZ382" t="s">
        <v>341</v>
      </c>
      <c r="GA382" t="s">
        <v>341</v>
      </c>
      <c r="GB382" t="s">
        <v>227</v>
      </c>
      <c r="GC382" t="s">
        <v>227</v>
      </c>
      <c r="GD382" t="s">
        <v>293</v>
      </c>
      <c r="GE382" t="s">
        <v>241</v>
      </c>
      <c r="GF382" t="s">
        <v>293</v>
      </c>
      <c r="GG382" t="s">
        <v>227</v>
      </c>
      <c r="GH382" t="s">
        <v>241</v>
      </c>
      <c r="GI382" t="s">
        <v>227</v>
      </c>
      <c r="GJ382" t="s">
        <v>227</v>
      </c>
      <c r="GK382" t="s">
        <v>227</v>
      </c>
      <c r="GL382" t="s">
        <v>227</v>
      </c>
      <c r="GM382" t="s">
        <v>227</v>
      </c>
      <c r="GN382" t="s">
        <v>219</v>
      </c>
      <c r="GO382" t="s">
        <v>219</v>
      </c>
      <c r="GP382" t="s">
        <v>342</v>
      </c>
      <c r="GQ382" t="s">
        <v>342</v>
      </c>
      <c r="GR382" t="s">
        <v>342</v>
      </c>
      <c r="GS382" t="s">
        <v>214</v>
      </c>
      <c r="GT382" t="s">
        <v>241</v>
      </c>
      <c r="GU382" t="s">
        <v>214</v>
      </c>
      <c r="GV382" t="s">
        <v>241</v>
      </c>
      <c r="GW382" t="s">
        <v>297</v>
      </c>
      <c r="GX382" t="s">
        <v>297</v>
      </c>
      <c r="GY382" t="s">
        <v>314</v>
      </c>
      <c r="GZ382" t="s">
        <v>241</v>
      </c>
      <c r="HA382" t="s">
        <v>298</v>
      </c>
      <c r="HB382" t="s">
        <v>241</v>
      </c>
      <c r="HC382" t="s">
        <v>315</v>
      </c>
      <c r="HD382" t="s">
        <v>361</v>
      </c>
      <c r="HE382" t="s">
        <v>317</v>
      </c>
      <c r="HF382" t="s">
        <v>241</v>
      </c>
      <c r="HG382" t="s">
        <v>362</v>
      </c>
      <c r="HH382" t="s">
        <v>241</v>
      </c>
      <c r="HI382" t="s">
        <v>241</v>
      </c>
      <c r="HJ382" t="s">
        <v>214</v>
      </c>
      <c r="HK382" t="s">
        <v>2404</v>
      </c>
      <c r="HL382" s="12"/>
      <c r="HM382">
        <v>0.25</v>
      </c>
      <c r="HN382">
        <v>0.75</v>
      </c>
      <c r="HO382">
        <v>1</v>
      </c>
      <c r="HP382">
        <v>1</v>
      </c>
      <c r="HQ382">
        <v>0.5</v>
      </c>
      <c r="HR382">
        <v>0.5</v>
      </c>
      <c r="HS382">
        <v>0</v>
      </c>
      <c r="HT382">
        <v>1</v>
      </c>
      <c r="HU382">
        <v>0</v>
      </c>
      <c r="HV382">
        <v>0.5</v>
      </c>
      <c r="HW382">
        <v>0.25</v>
      </c>
      <c r="HX382">
        <v>0.75</v>
      </c>
      <c r="HY382">
        <v>0</v>
      </c>
      <c r="HZ382">
        <v>0.75</v>
      </c>
      <c r="IA382" s="4">
        <v>1</v>
      </c>
      <c r="IB382">
        <v>0.75</v>
      </c>
      <c r="IC382">
        <v>0.75</v>
      </c>
      <c r="ID382">
        <v>0.75</v>
      </c>
      <c r="IE382">
        <v>0.75</v>
      </c>
      <c r="IG382">
        <v>1</v>
      </c>
      <c r="IH382">
        <v>1</v>
      </c>
      <c r="II382">
        <v>1</v>
      </c>
      <c r="IJ382">
        <v>1</v>
      </c>
      <c r="IK382">
        <v>1</v>
      </c>
      <c r="IL382">
        <v>1</v>
      </c>
      <c r="IM382">
        <v>1</v>
      </c>
      <c r="IN382">
        <v>1</v>
      </c>
      <c r="IO382">
        <v>1</v>
      </c>
      <c r="IQ382">
        <v>0</v>
      </c>
      <c r="IS382">
        <f t="shared" si="288"/>
        <v>3.7499999999999999E-2</v>
      </c>
      <c r="IT382">
        <f t="shared" si="289"/>
        <v>0.09</v>
      </c>
      <c r="IU382">
        <f t="shared" si="290"/>
        <v>0.08</v>
      </c>
      <c r="IV382">
        <f t="shared" si="291"/>
        <v>0.1</v>
      </c>
      <c r="IW382">
        <f t="shared" si="292"/>
        <v>0.04</v>
      </c>
      <c r="IX382">
        <f t="shared" si="293"/>
        <v>6.5000000000000002E-2</v>
      </c>
      <c r="IY382">
        <f t="shared" si="294"/>
        <v>0</v>
      </c>
      <c r="IZ382">
        <f t="shared" si="295"/>
        <v>0.11</v>
      </c>
      <c r="JA382">
        <f t="shared" si="296"/>
        <v>0</v>
      </c>
      <c r="JB382">
        <f t="shared" si="297"/>
        <v>0.05</v>
      </c>
      <c r="JC382">
        <f t="shared" si="298"/>
        <v>0.03</v>
      </c>
      <c r="JD382">
        <f t="shared" si="299"/>
        <v>8.2500000000000004E-2</v>
      </c>
      <c r="JE382">
        <f t="shared" si="300"/>
        <v>0</v>
      </c>
      <c r="JF382">
        <f t="shared" si="301"/>
        <v>0.09</v>
      </c>
      <c r="JG382" s="5">
        <f t="shared" si="302"/>
        <v>0.05</v>
      </c>
      <c r="JH382">
        <f t="shared" si="303"/>
        <v>0</v>
      </c>
      <c r="JI382">
        <f t="shared" si="303"/>
        <v>0</v>
      </c>
      <c r="JJ382">
        <f t="shared" si="304"/>
        <v>0.15000000000000002</v>
      </c>
      <c r="JK382">
        <f t="shared" si="305"/>
        <v>0.11249999999999999</v>
      </c>
      <c r="JL382" s="6">
        <f t="shared" si="306"/>
        <v>5.6666666666666671E-2</v>
      </c>
      <c r="JM382">
        <f t="shared" si="307"/>
        <v>0.12</v>
      </c>
      <c r="JN382">
        <f t="shared" si="308"/>
        <v>0.05</v>
      </c>
      <c r="JO382">
        <f t="shared" si="309"/>
        <v>0.15</v>
      </c>
      <c r="JP382">
        <f t="shared" si="310"/>
        <v>0.1</v>
      </c>
      <c r="JQ382">
        <f t="shared" si="311"/>
        <v>0.12</v>
      </c>
      <c r="JR382">
        <f t="shared" si="312"/>
        <v>0.11</v>
      </c>
      <c r="JS382">
        <f t="shared" si="313"/>
        <v>0.1</v>
      </c>
      <c r="JT382">
        <f t="shared" si="313"/>
        <v>0.1</v>
      </c>
      <c r="JU382">
        <f t="shared" si="314"/>
        <v>1</v>
      </c>
      <c r="JV382">
        <f t="shared" si="314"/>
        <v>0</v>
      </c>
      <c r="JW382">
        <f t="shared" si="315"/>
        <v>0.15</v>
      </c>
      <c r="JY382">
        <f t="shared" si="316"/>
        <v>1.2500000000000001E-2</v>
      </c>
      <c r="JZ382">
        <f t="shared" si="317"/>
        <v>0.06</v>
      </c>
      <c r="KA382">
        <f t="shared" si="318"/>
        <v>0.02</v>
      </c>
      <c r="KB382">
        <f t="shared" si="318"/>
        <v>0.02</v>
      </c>
      <c r="KC382">
        <f t="shared" si="319"/>
        <v>0.02</v>
      </c>
      <c r="KD382">
        <f t="shared" si="344"/>
        <v>1.4999999999999999E-2</v>
      </c>
      <c r="KE382">
        <f t="shared" si="344"/>
        <v>0</v>
      </c>
      <c r="KF382">
        <f t="shared" si="344"/>
        <v>0.03</v>
      </c>
      <c r="KG382">
        <f t="shared" si="343"/>
        <v>0</v>
      </c>
      <c r="KH382">
        <f t="shared" si="343"/>
        <v>1.4999999999999999E-2</v>
      </c>
      <c r="KI382">
        <f t="shared" si="343"/>
        <v>7.4999999999999997E-3</v>
      </c>
      <c r="KJ382">
        <f t="shared" si="343"/>
        <v>2.2499999999999999E-2</v>
      </c>
      <c r="KK382">
        <f t="shared" si="320"/>
        <v>0</v>
      </c>
      <c r="KL382">
        <f t="shared" si="321"/>
        <v>0.03</v>
      </c>
      <c r="KM382" s="5">
        <f t="shared" si="322"/>
        <v>0.05</v>
      </c>
      <c r="KN382">
        <f t="shared" si="323"/>
        <v>0</v>
      </c>
      <c r="KO382">
        <f t="shared" si="323"/>
        <v>0</v>
      </c>
      <c r="KP382">
        <f t="shared" si="324"/>
        <v>4.4999999999999998E-2</v>
      </c>
      <c r="KQ382">
        <f t="shared" si="325"/>
        <v>2.2499999999999999E-2</v>
      </c>
      <c r="KR382" s="6">
        <f t="shared" si="326"/>
        <v>2.8333333333333335E-2</v>
      </c>
      <c r="KS382">
        <f t="shared" si="327"/>
        <v>0.04</v>
      </c>
      <c r="KT382">
        <f t="shared" si="328"/>
        <v>0.03</v>
      </c>
      <c r="KU382">
        <f t="shared" si="329"/>
        <v>0.04</v>
      </c>
      <c r="KV382">
        <f t="shared" si="330"/>
        <v>0.05</v>
      </c>
      <c r="KW382">
        <f t="shared" si="331"/>
        <v>0.01</v>
      </c>
      <c r="KX382">
        <f t="shared" si="332"/>
        <v>0</v>
      </c>
      <c r="KY382">
        <f t="shared" si="333"/>
        <v>0.04</v>
      </c>
      <c r="KZ382">
        <f t="shared" si="334"/>
        <v>0.03</v>
      </c>
      <c r="LA382">
        <f t="shared" si="335"/>
        <v>1</v>
      </c>
      <c r="LB382">
        <f t="shared" si="335"/>
        <v>0</v>
      </c>
      <c r="LC382">
        <f t="shared" si="336"/>
        <v>0.1</v>
      </c>
      <c r="LE382" t="str">
        <f t="shared" si="342"/>
        <v>Senegal</v>
      </c>
      <c r="LF382">
        <f t="shared" si="337"/>
        <v>0.52249999999999996</v>
      </c>
      <c r="LG382" s="6">
        <f t="shared" si="338"/>
        <v>0.62166666666666659</v>
      </c>
      <c r="LH382">
        <f t="shared" si="339"/>
        <v>0.99999999999999989</v>
      </c>
      <c r="LI382" s="6">
        <f t="shared" si="340"/>
        <v>0.7383333333333334</v>
      </c>
      <c r="LJ382">
        <f t="shared" si="341"/>
        <v>0</v>
      </c>
    </row>
    <row r="383" spans="1:322" x14ac:dyDescent="0.35">
      <c r="A383" s="8">
        <v>44910</v>
      </c>
      <c r="B383" t="s">
        <v>2405</v>
      </c>
      <c r="D383" s="27" t="s">
        <v>321</v>
      </c>
      <c r="E383" s="27" t="s">
        <v>321</v>
      </c>
      <c r="F383" s="27">
        <v>27</v>
      </c>
      <c r="G383" s="27" t="s">
        <v>1096</v>
      </c>
      <c r="H383" s="27" t="s">
        <v>1818</v>
      </c>
      <c r="I383" s="27" t="s">
        <v>1097</v>
      </c>
      <c r="J383" s="27" t="s">
        <v>1805</v>
      </c>
      <c r="K383" s="28">
        <v>43752</v>
      </c>
      <c r="L383" s="28">
        <v>43752</v>
      </c>
      <c r="M383" s="28">
        <v>44525</v>
      </c>
      <c r="N383" s="27" t="s">
        <v>261</v>
      </c>
      <c r="O383" s="27" t="s">
        <v>261</v>
      </c>
      <c r="P383" s="27" t="s">
        <v>261</v>
      </c>
      <c r="Q383" s="27" t="s">
        <v>324</v>
      </c>
      <c r="R383" s="28">
        <v>43752</v>
      </c>
      <c r="S383" s="28">
        <v>43762</v>
      </c>
      <c r="T383" s="27" t="s">
        <v>263</v>
      </c>
      <c r="U383" s="27" t="s">
        <v>261</v>
      </c>
      <c r="V383" s="28" t="s">
        <v>262</v>
      </c>
      <c r="W383" s="27" t="s">
        <v>261</v>
      </c>
      <c r="X383" s="28" t="s">
        <v>262</v>
      </c>
      <c r="Y383" s="27" t="s">
        <v>263</v>
      </c>
      <c r="Z383" s="28">
        <v>44580</v>
      </c>
      <c r="AA383" s="27" t="s">
        <v>264</v>
      </c>
      <c r="AB383" s="27" t="s">
        <v>265</v>
      </c>
      <c r="AC383" s="27" t="s">
        <v>2406</v>
      </c>
      <c r="AD383" s="27" t="s">
        <v>267</v>
      </c>
      <c r="AE383" s="27" t="s">
        <v>473</v>
      </c>
      <c r="AF383" s="27" t="s">
        <v>687</v>
      </c>
      <c r="AG383" s="29">
        <v>800000</v>
      </c>
      <c r="AH383" s="27" t="s">
        <v>261</v>
      </c>
      <c r="AI383" s="27" t="s">
        <v>262</v>
      </c>
      <c r="AJ383" s="28" t="s">
        <v>262</v>
      </c>
      <c r="AK383" s="27" t="s">
        <v>262</v>
      </c>
      <c r="AL383" s="27" t="s">
        <v>262</v>
      </c>
      <c r="AM383" s="27" t="s">
        <v>262</v>
      </c>
      <c r="AN383" s="27" t="s">
        <v>262</v>
      </c>
      <c r="AO383" s="27" t="s">
        <v>263</v>
      </c>
      <c r="AP383" s="27" t="s">
        <v>261</v>
      </c>
      <c r="AQ383" s="28" t="s">
        <v>262</v>
      </c>
      <c r="AR383" s="27" t="s">
        <v>261</v>
      </c>
      <c r="AS383" s="28" t="s">
        <v>262</v>
      </c>
      <c r="AT383" s="27" t="s">
        <v>261</v>
      </c>
      <c r="AU383" s="28" t="s">
        <v>262</v>
      </c>
      <c r="AV383" s="27" t="s">
        <v>263</v>
      </c>
      <c r="AW383" s="28">
        <v>44580</v>
      </c>
      <c r="AX383" s="27" t="s">
        <v>261</v>
      </c>
      <c r="AY383" s="28" t="s">
        <v>262</v>
      </c>
      <c r="AZ383" s="27" t="s">
        <v>263</v>
      </c>
      <c r="BA383" s="28">
        <v>44519</v>
      </c>
      <c r="BB383" s="27" t="s">
        <v>261</v>
      </c>
      <c r="BC383" s="28" t="s">
        <v>262</v>
      </c>
      <c r="BD383" s="27" t="s">
        <v>263</v>
      </c>
      <c r="BE383" s="30">
        <v>44519</v>
      </c>
      <c r="BF383" t="s">
        <v>1807</v>
      </c>
      <c r="BG383" s="9" t="s">
        <v>509</v>
      </c>
      <c r="BH383" t="s">
        <v>208</v>
      </c>
      <c r="BI383" t="s">
        <v>384</v>
      </c>
      <c r="BJ383" t="s">
        <v>210</v>
      </c>
      <c r="BK383" t="s">
        <v>329</v>
      </c>
      <c r="BL383" t="s">
        <v>212</v>
      </c>
      <c r="BM383" t="s">
        <v>2407</v>
      </c>
      <c r="BN383" t="s">
        <v>219</v>
      </c>
      <c r="BO383" t="s">
        <v>748</v>
      </c>
      <c r="BP383" t="s">
        <v>219</v>
      </c>
      <c r="BQ383" t="s">
        <v>216</v>
      </c>
      <c r="BR383" t="s">
        <v>2408</v>
      </c>
      <c r="BU383" t="s">
        <v>2409</v>
      </c>
      <c r="BV383" t="s">
        <v>219</v>
      </c>
      <c r="BW383" t="s">
        <v>795</v>
      </c>
      <c r="BY383" t="s">
        <v>1902</v>
      </c>
      <c r="CB383" t="s">
        <v>2409</v>
      </c>
      <c r="CC383" t="s">
        <v>214</v>
      </c>
      <c r="CG383" t="s">
        <v>219</v>
      </c>
      <c r="CI383" t="s">
        <v>335</v>
      </c>
      <c r="CJ383" t="s">
        <v>2410</v>
      </c>
      <c r="CK383" t="s">
        <v>352</v>
      </c>
      <c r="CL383" t="s">
        <v>1263</v>
      </c>
      <c r="CN383" t="s">
        <v>306</v>
      </c>
      <c r="CP383" t="s">
        <v>285</v>
      </c>
      <c r="CQ383" t="s">
        <v>285</v>
      </c>
      <c r="CR383" t="s">
        <v>250</v>
      </c>
      <c r="CS383" t="s">
        <v>244</v>
      </c>
      <c r="CT383" t="s">
        <v>214</v>
      </c>
      <c r="CU383" t="s">
        <v>214</v>
      </c>
      <c r="CV383" t="s">
        <v>227</v>
      </c>
      <c r="CW383" t="s">
        <v>227</v>
      </c>
      <c r="CX383" t="s">
        <v>287</v>
      </c>
      <c r="CY383" t="s">
        <v>228</v>
      </c>
      <c r="CZ383" t="s">
        <v>219</v>
      </c>
      <c r="DA383" t="s">
        <v>219</v>
      </c>
      <c r="DB383" t="s">
        <v>398</v>
      </c>
      <c r="DC383" t="s">
        <v>398</v>
      </c>
      <c r="DD383" t="s">
        <v>219</v>
      </c>
      <c r="DI383" t="s">
        <v>338</v>
      </c>
      <c r="DK383" t="s">
        <v>233</v>
      </c>
      <c r="DL383" t="s">
        <v>233</v>
      </c>
      <c r="DM383" t="s">
        <v>214</v>
      </c>
      <c r="DN383" t="s">
        <v>219</v>
      </c>
      <c r="DO383" t="s">
        <v>414</v>
      </c>
      <c r="DP383" t="s">
        <v>235</v>
      </c>
      <c r="DR383" t="s">
        <v>235</v>
      </c>
      <c r="DT383" t="s">
        <v>214</v>
      </c>
      <c r="DU383" t="s">
        <v>214</v>
      </c>
      <c r="DV383" t="s">
        <v>2411</v>
      </c>
      <c r="DX383" t="s">
        <v>233</v>
      </c>
      <c r="DY383" t="s">
        <v>372</v>
      </c>
      <c r="DZ383" t="s">
        <v>400</v>
      </c>
      <c r="EA383" t="s">
        <v>237</v>
      </c>
      <c r="EB383" t="s">
        <v>237</v>
      </c>
      <c r="EC383" t="s">
        <v>242</v>
      </c>
      <c r="ED383" t="s">
        <v>242</v>
      </c>
      <c r="EE383" t="s">
        <v>219</v>
      </c>
      <c r="EF383" t="s">
        <v>219</v>
      </c>
      <c r="EK383" t="s">
        <v>237</v>
      </c>
      <c r="EL383" t="s">
        <v>237</v>
      </c>
      <c r="EM383" t="s">
        <v>486</v>
      </c>
      <c r="EN383" t="s">
        <v>486</v>
      </c>
      <c r="EO383" t="s">
        <v>486</v>
      </c>
      <c r="EP383" t="s">
        <v>486</v>
      </c>
      <c r="EQ383" t="s">
        <v>214</v>
      </c>
      <c r="ER383" t="s">
        <v>219</v>
      </c>
      <c r="ES383" t="s">
        <v>242</v>
      </c>
      <c r="ET383" t="s">
        <v>237</v>
      </c>
      <c r="EU383" t="s">
        <v>242</v>
      </c>
      <c r="EV383" t="s">
        <v>242</v>
      </c>
      <c r="EW383" t="s">
        <v>243</v>
      </c>
      <c r="EX383" t="s">
        <v>243</v>
      </c>
      <c r="EY383" t="s">
        <v>237</v>
      </c>
      <c r="EZ383" t="s">
        <v>241</v>
      </c>
      <c r="FA383" t="s">
        <v>241</v>
      </c>
      <c r="FB383" t="s">
        <v>237</v>
      </c>
      <c r="FC383" t="s">
        <v>237</v>
      </c>
      <c r="FD383" t="s">
        <v>237</v>
      </c>
      <c r="FE383" t="s">
        <v>286</v>
      </c>
      <c r="FF383" t="s">
        <v>286</v>
      </c>
      <c r="FG383" t="s">
        <v>390</v>
      </c>
      <c r="FH383" t="s">
        <v>390</v>
      </c>
      <c r="FI383" t="s">
        <v>214</v>
      </c>
      <c r="FJ383" t="s">
        <v>214</v>
      </c>
      <c r="FK383" t="s">
        <v>214</v>
      </c>
      <c r="FL383" t="s">
        <v>214</v>
      </c>
      <c r="FM383" t="s">
        <v>245</v>
      </c>
      <c r="FN383" t="s">
        <v>245</v>
      </c>
      <c r="FO383" t="s">
        <v>219</v>
      </c>
      <c r="FP383" t="s">
        <v>219</v>
      </c>
      <c r="FQ383" t="s">
        <v>241</v>
      </c>
      <c r="FR383" t="s">
        <v>241</v>
      </c>
      <c r="FS383" t="s">
        <v>241</v>
      </c>
      <c r="FT383" t="s">
        <v>241</v>
      </c>
      <c r="FU383" t="s">
        <v>219</v>
      </c>
      <c r="FV383" t="s">
        <v>241</v>
      </c>
      <c r="FW383" t="s">
        <v>241</v>
      </c>
      <c r="FX383" t="s">
        <v>241</v>
      </c>
      <c r="FY383" t="s">
        <v>241</v>
      </c>
      <c r="FZ383" t="s">
        <v>341</v>
      </c>
      <c r="GA383" t="s">
        <v>341</v>
      </c>
      <c r="GB383" t="s">
        <v>227</v>
      </c>
      <c r="GC383" t="s">
        <v>227</v>
      </c>
      <c r="GD383" t="s">
        <v>249</v>
      </c>
      <c r="GE383" t="s">
        <v>241</v>
      </c>
      <c r="GF383" t="s">
        <v>249</v>
      </c>
      <c r="GG383" t="s">
        <v>244</v>
      </c>
      <c r="GH383" t="s">
        <v>241</v>
      </c>
      <c r="GI383" t="s">
        <v>244</v>
      </c>
      <c r="GJ383" t="s">
        <v>244</v>
      </c>
      <c r="GK383" t="s">
        <v>244</v>
      </c>
      <c r="GL383" t="s">
        <v>227</v>
      </c>
      <c r="GM383" t="s">
        <v>227</v>
      </c>
      <c r="GN383" t="s">
        <v>219</v>
      </c>
      <c r="GO383" t="s">
        <v>219</v>
      </c>
      <c r="GP383" t="s">
        <v>251</v>
      </c>
      <c r="GQ383" t="s">
        <v>251</v>
      </c>
      <c r="GR383" t="s">
        <v>251</v>
      </c>
      <c r="GS383" t="s">
        <v>214</v>
      </c>
      <c r="GT383" t="s">
        <v>241</v>
      </c>
      <c r="GU383" t="s">
        <v>214</v>
      </c>
      <c r="GV383" t="s">
        <v>241</v>
      </c>
      <c r="GW383" t="s">
        <v>297</v>
      </c>
      <c r="GX383" t="s">
        <v>297</v>
      </c>
      <c r="GY383" t="s">
        <v>609</v>
      </c>
      <c r="GZ383" t="s">
        <v>241</v>
      </c>
      <c r="HA383" t="s">
        <v>241</v>
      </c>
      <c r="HB383" t="s">
        <v>241</v>
      </c>
      <c r="HC383" t="s">
        <v>360</v>
      </c>
      <c r="HD383" t="s">
        <v>517</v>
      </c>
      <c r="HE383" t="s">
        <v>429</v>
      </c>
      <c r="HF383" t="s">
        <v>241</v>
      </c>
      <c r="HG383" t="s">
        <v>362</v>
      </c>
      <c r="HH383" t="s">
        <v>241</v>
      </c>
      <c r="HI383" t="s">
        <v>241</v>
      </c>
      <c r="HJ383" t="s">
        <v>219</v>
      </c>
      <c r="HK383" t="s">
        <v>241</v>
      </c>
      <c r="HL383" s="12"/>
      <c r="HM383">
        <v>0.5</v>
      </c>
      <c r="HN383">
        <v>0.5</v>
      </c>
      <c r="HO383">
        <v>1</v>
      </c>
      <c r="HP383">
        <v>1</v>
      </c>
      <c r="HQ383">
        <v>0.5</v>
      </c>
      <c r="HR383">
        <v>0.25</v>
      </c>
      <c r="HS383">
        <v>1</v>
      </c>
      <c r="HT383">
        <v>0</v>
      </c>
      <c r="HU383">
        <v>0</v>
      </c>
      <c r="HV383">
        <v>0.25</v>
      </c>
      <c r="HW383">
        <v>0.5</v>
      </c>
      <c r="HX383">
        <v>0.75</v>
      </c>
      <c r="HZ383">
        <v>0.5</v>
      </c>
      <c r="IA383" s="4">
        <v>1</v>
      </c>
      <c r="IB383">
        <v>0.75</v>
      </c>
      <c r="IC383">
        <v>0.75</v>
      </c>
      <c r="ID383">
        <v>0.5</v>
      </c>
      <c r="IE383">
        <v>0.5</v>
      </c>
      <c r="IG383">
        <v>0.75</v>
      </c>
      <c r="IH383">
        <v>0.5</v>
      </c>
      <c r="II383">
        <v>0.75</v>
      </c>
      <c r="IJ383">
        <v>1</v>
      </c>
      <c r="IK383">
        <v>1</v>
      </c>
      <c r="IL383">
        <v>0.75</v>
      </c>
      <c r="IM383">
        <v>0.75</v>
      </c>
      <c r="IN383">
        <v>1</v>
      </c>
      <c r="IO383">
        <v>1</v>
      </c>
      <c r="IQ383">
        <v>0</v>
      </c>
      <c r="IS383">
        <f t="shared" si="288"/>
        <v>7.4999999999999997E-2</v>
      </c>
      <c r="IT383">
        <f t="shared" si="289"/>
        <v>0.06</v>
      </c>
      <c r="IU383">
        <f t="shared" si="290"/>
        <v>0.08</v>
      </c>
      <c r="IV383">
        <f t="shared" si="291"/>
        <v>0.1</v>
      </c>
      <c r="IW383">
        <f t="shared" si="292"/>
        <v>0.04</v>
      </c>
      <c r="IX383">
        <f t="shared" si="293"/>
        <v>3.2500000000000001E-2</v>
      </c>
      <c r="IY383">
        <f t="shared" si="294"/>
        <v>0.1</v>
      </c>
      <c r="IZ383">
        <f t="shared" si="295"/>
        <v>0</v>
      </c>
      <c r="JA383">
        <f t="shared" si="296"/>
        <v>0</v>
      </c>
      <c r="JB383">
        <f t="shared" si="297"/>
        <v>2.5000000000000001E-2</v>
      </c>
      <c r="JC383">
        <f t="shared" si="298"/>
        <v>0.06</v>
      </c>
      <c r="JD383">
        <f t="shared" si="299"/>
        <v>8.2500000000000004E-2</v>
      </c>
      <c r="JE383">
        <f t="shared" si="300"/>
        <v>0</v>
      </c>
      <c r="JF383">
        <f t="shared" si="301"/>
        <v>0.06</v>
      </c>
      <c r="JG383" s="5">
        <f t="shared" si="302"/>
        <v>0.05</v>
      </c>
      <c r="JH383">
        <f t="shared" si="303"/>
        <v>0</v>
      </c>
      <c r="JI383">
        <f t="shared" si="303"/>
        <v>0</v>
      </c>
      <c r="JJ383">
        <f t="shared" si="304"/>
        <v>0.1</v>
      </c>
      <c r="JK383">
        <f t="shared" si="305"/>
        <v>7.4999999999999997E-2</v>
      </c>
      <c r="JL383" s="6">
        <f t="shared" si="306"/>
        <v>4.6666666666666669E-2</v>
      </c>
      <c r="JM383">
        <f t="shared" si="307"/>
        <v>0.09</v>
      </c>
      <c r="JN383">
        <f t="shared" si="308"/>
        <v>2.5000000000000001E-2</v>
      </c>
      <c r="JO383">
        <f t="shared" si="309"/>
        <v>0.11249999999999999</v>
      </c>
      <c r="JP383">
        <f t="shared" si="310"/>
        <v>0.1</v>
      </c>
      <c r="JQ383">
        <f t="shared" si="311"/>
        <v>0.12</v>
      </c>
      <c r="JR383">
        <f t="shared" si="312"/>
        <v>8.2500000000000004E-2</v>
      </c>
      <c r="JS383">
        <f t="shared" si="313"/>
        <v>7.5000000000000011E-2</v>
      </c>
      <c r="JT383">
        <f t="shared" si="313"/>
        <v>0.1</v>
      </c>
      <c r="JU383">
        <f t="shared" si="314"/>
        <v>1</v>
      </c>
      <c r="JV383">
        <f t="shared" si="314"/>
        <v>0</v>
      </c>
      <c r="JW383">
        <f t="shared" si="315"/>
        <v>0.15</v>
      </c>
      <c r="JY383">
        <f t="shared" si="316"/>
        <v>2.5000000000000001E-2</v>
      </c>
      <c r="JZ383">
        <f t="shared" si="317"/>
        <v>0.04</v>
      </c>
      <c r="KA383">
        <f t="shared" si="318"/>
        <v>0.02</v>
      </c>
      <c r="KB383">
        <f t="shared" si="318"/>
        <v>0.02</v>
      </c>
      <c r="KC383">
        <f t="shared" si="319"/>
        <v>0.02</v>
      </c>
      <c r="KD383">
        <f t="shared" si="344"/>
        <v>7.4999999999999997E-3</v>
      </c>
      <c r="KE383">
        <f t="shared" si="344"/>
        <v>0.03</v>
      </c>
      <c r="KF383">
        <f t="shared" si="344"/>
        <v>0</v>
      </c>
      <c r="KG383">
        <f t="shared" si="343"/>
        <v>0</v>
      </c>
      <c r="KH383">
        <f t="shared" si="343"/>
        <v>7.4999999999999997E-3</v>
      </c>
      <c r="KI383">
        <f t="shared" si="343"/>
        <v>1.4999999999999999E-2</v>
      </c>
      <c r="KJ383">
        <f t="shared" si="343"/>
        <v>2.2499999999999999E-2</v>
      </c>
      <c r="KK383">
        <f t="shared" si="320"/>
        <v>0</v>
      </c>
      <c r="KL383">
        <f t="shared" si="321"/>
        <v>0.02</v>
      </c>
      <c r="KM383" s="5">
        <f t="shared" si="322"/>
        <v>0.05</v>
      </c>
      <c r="KN383">
        <f t="shared" si="323"/>
        <v>0</v>
      </c>
      <c r="KO383">
        <f t="shared" si="323"/>
        <v>0</v>
      </c>
      <c r="KP383">
        <f t="shared" si="324"/>
        <v>0.03</v>
      </c>
      <c r="KQ383">
        <f t="shared" si="325"/>
        <v>1.4999999999999999E-2</v>
      </c>
      <c r="KR383" s="6">
        <f t="shared" si="326"/>
        <v>2.3333333333333334E-2</v>
      </c>
      <c r="KS383">
        <f t="shared" si="327"/>
        <v>0.03</v>
      </c>
      <c r="KT383">
        <f t="shared" si="328"/>
        <v>1.4999999999999999E-2</v>
      </c>
      <c r="KU383">
        <f t="shared" si="329"/>
        <v>0.03</v>
      </c>
      <c r="KV383">
        <f t="shared" si="330"/>
        <v>0.05</v>
      </c>
      <c r="KW383">
        <f t="shared" si="331"/>
        <v>0.01</v>
      </c>
      <c r="KX383">
        <f t="shared" si="332"/>
        <v>0</v>
      </c>
      <c r="KY383">
        <f t="shared" si="333"/>
        <v>0.03</v>
      </c>
      <c r="KZ383">
        <f t="shared" si="334"/>
        <v>0.03</v>
      </c>
      <c r="LA383">
        <f t="shared" si="335"/>
        <v>1</v>
      </c>
      <c r="LB383">
        <f t="shared" si="335"/>
        <v>0</v>
      </c>
      <c r="LC383">
        <f t="shared" si="336"/>
        <v>0.1</v>
      </c>
      <c r="LE383" t="str">
        <f t="shared" si="342"/>
        <v>Cote d'ivoire</v>
      </c>
      <c r="LF383">
        <f t="shared" si="337"/>
        <v>0.48750000000000004</v>
      </c>
      <c r="LG383" s="6">
        <f t="shared" si="338"/>
        <v>0.49916666666666665</v>
      </c>
      <c r="LH383">
        <f t="shared" si="339"/>
        <v>0.85499999999999998</v>
      </c>
      <c r="LI383" s="6">
        <f t="shared" si="340"/>
        <v>0.64083333333333337</v>
      </c>
      <c r="LJ383">
        <f t="shared" si="341"/>
        <v>0</v>
      </c>
    </row>
    <row r="384" spans="1:322" x14ac:dyDescent="0.35">
      <c r="A384" s="8">
        <v>44910</v>
      </c>
      <c r="B384" t="s">
        <v>2412</v>
      </c>
      <c r="D384" s="24" t="s">
        <v>321</v>
      </c>
      <c r="E384" s="24" t="s">
        <v>321</v>
      </c>
      <c r="F384" s="24">
        <v>28</v>
      </c>
      <c r="G384" s="24" t="s">
        <v>1096</v>
      </c>
      <c r="H384" s="24" t="s">
        <v>1818</v>
      </c>
      <c r="I384" s="24" t="s">
        <v>1097</v>
      </c>
      <c r="J384" s="24" t="s">
        <v>1805</v>
      </c>
      <c r="K384" s="25">
        <v>43752</v>
      </c>
      <c r="L384" s="25">
        <v>43752</v>
      </c>
      <c r="M384" s="25">
        <v>44525</v>
      </c>
      <c r="N384" s="24" t="s">
        <v>261</v>
      </c>
      <c r="O384" s="24" t="s">
        <v>261</v>
      </c>
      <c r="P384" s="24" t="s">
        <v>261</v>
      </c>
      <c r="Q384" s="24" t="s">
        <v>324</v>
      </c>
      <c r="R384" s="25">
        <v>43752</v>
      </c>
      <c r="S384" s="25">
        <v>43762</v>
      </c>
      <c r="T384" s="24" t="s">
        <v>263</v>
      </c>
      <c r="U384" s="24" t="s">
        <v>261</v>
      </c>
      <c r="V384" s="25" t="s">
        <v>262</v>
      </c>
      <c r="W384" s="24" t="s">
        <v>261</v>
      </c>
      <c r="X384" s="25" t="s">
        <v>262</v>
      </c>
      <c r="Y384" s="24" t="s">
        <v>263</v>
      </c>
      <c r="Z384" s="25">
        <v>44580</v>
      </c>
      <c r="AA384" s="24" t="s">
        <v>264</v>
      </c>
      <c r="AB384" s="24" t="s">
        <v>265</v>
      </c>
      <c r="AC384" s="24" t="s">
        <v>2413</v>
      </c>
      <c r="AD384" s="24" t="s">
        <v>267</v>
      </c>
      <c r="AE384" s="24" t="s">
        <v>473</v>
      </c>
      <c r="AF384" s="24" t="s">
        <v>687</v>
      </c>
      <c r="AG384" s="31">
        <v>800000</v>
      </c>
      <c r="AH384" s="24" t="s">
        <v>263</v>
      </c>
      <c r="AI384" s="24">
        <v>44686</v>
      </c>
      <c r="AJ384" s="25">
        <v>44686</v>
      </c>
      <c r="AK384" s="24" t="s">
        <v>268</v>
      </c>
      <c r="AL384" s="24" t="s">
        <v>269</v>
      </c>
      <c r="AM384" s="24" t="s">
        <v>265</v>
      </c>
      <c r="AN384" s="24" t="s">
        <v>270</v>
      </c>
      <c r="AO384" s="27" t="s">
        <v>263</v>
      </c>
      <c r="AP384" s="24" t="s">
        <v>261</v>
      </c>
      <c r="AQ384" s="25" t="s">
        <v>262</v>
      </c>
      <c r="AR384" s="24" t="s">
        <v>261</v>
      </c>
      <c r="AS384" s="25" t="s">
        <v>262</v>
      </c>
      <c r="AT384" s="24" t="s">
        <v>261</v>
      </c>
      <c r="AU384" s="25" t="s">
        <v>262</v>
      </c>
      <c r="AV384" s="24" t="s">
        <v>261</v>
      </c>
      <c r="AW384" s="25" t="s">
        <v>262</v>
      </c>
      <c r="AX384" s="24" t="s">
        <v>261</v>
      </c>
      <c r="AY384" s="25" t="s">
        <v>262</v>
      </c>
      <c r="AZ384" s="24" t="s">
        <v>263</v>
      </c>
      <c r="BA384" s="25">
        <v>44519</v>
      </c>
      <c r="BB384" s="24" t="s">
        <v>261</v>
      </c>
      <c r="BC384" s="25" t="s">
        <v>262</v>
      </c>
      <c r="BD384" s="24" t="s">
        <v>263</v>
      </c>
      <c r="BE384" s="26">
        <v>44519</v>
      </c>
      <c r="BF384" t="s">
        <v>1807</v>
      </c>
      <c r="BG384" s="9" t="s">
        <v>509</v>
      </c>
      <c r="BH384" t="s">
        <v>208</v>
      </c>
      <c r="BI384" t="s">
        <v>718</v>
      </c>
      <c r="BJ384" t="s">
        <v>210</v>
      </c>
      <c r="BK384" t="s">
        <v>329</v>
      </c>
      <c r="BL384" t="s">
        <v>212</v>
      </c>
      <c r="BM384" t="s">
        <v>2407</v>
      </c>
      <c r="BN384" t="s">
        <v>214</v>
      </c>
      <c r="BO384" t="s">
        <v>302</v>
      </c>
      <c r="BP384" t="s">
        <v>219</v>
      </c>
      <c r="BQ384" t="s">
        <v>216</v>
      </c>
      <c r="BR384" t="s">
        <v>1902</v>
      </c>
      <c r="BU384" t="s">
        <v>482</v>
      </c>
      <c r="BV384" t="s">
        <v>214</v>
      </c>
      <c r="CC384" t="s">
        <v>214</v>
      </c>
      <c r="CG384" t="s">
        <v>219</v>
      </c>
      <c r="CI384" t="s">
        <v>335</v>
      </c>
      <c r="CJ384" t="s">
        <v>2414</v>
      </c>
      <c r="CK384" t="s">
        <v>352</v>
      </c>
      <c r="CL384" t="s">
        <v>412</v>
      </c>
      <c r="CN384" t="s">
        <v>306</v>
      </c>
      <c r="CP384" t="s">
        <v>307</v>
      </c>
      <c r="CQ384" t="s">
        <v>284</v>
      </c>
      <c r="CR384" t="s">
        <v>250</v>
      </c>
      <c r="CS384" t="s">
        <v>244</v>
      </c>
      <c r="CT384" t="s">
        <v>219</v>
      </c>
      <c r="CU384" t="s">
        <v>219</v>
      </c>
      <c r="CV384" t="s">
        <v>227</v>
      </c>
      <c r="CW384" t="s">
        <v>227</v>
      </c>
      <c r="CX384" t="s">
        <v>287</v>
      </c>
      <c r="CY384" t="s">
        <v>287</v>
      </c>
      <c r="CZ384" t="s">
        <v>219</v>
      </c>
      <c r="DA384" t="s">
        <v>219</v>
      </c>
      <c r="DB384" t="s">
        <v>398</v>
      </c>
      <c r="DC384" t="s">
        <v>398</v>
      </c>
      <c r="DD384" t="s">
        <v>214</v>
      </c>
      <c r="DE384" t="s">
        <v>546</v>
      </c>
      <c r="DG384" t="s">
        <v>546</v>
      </c>
      <c r="DI384" t="s">
        <v>338</v>
      </c>
      <c r="DK384" t="s">
        <v>233</v>
      </c>
      <c r="DL384" t="s">
        <v>233</v>
      </c>
      <c r="DM384" t="s">
        <v>214</v>
      </c>
      <c r="DN384" t="s">
        <v>214</v>
      </c>
      <c r="DO384" t="s">
        <v>414</v>
      </c>
      <c r="DP384" t="s">
        <v>235</v>
      </c>
      <c r="DR384" t="s">
        <v>235</v>
      </c>
      <c r="DT384" t="s">
        <v>214</v>
      </c>
      <c r="DU384" t="s">
        <v>214</v>
      </c>
      <c r="DV384" t="s">
        <v>459</v>
      </c>
      <c r="DX384" t="s">
        <v>242</v>
      </c>
      <c r="DY384" t="s">
        <v>372</v>
      </c>
      <c r="DZ384" t="s">
        <v>400</v>
      </c>
      <c r="EA384" t="s">
        <v>242</v>
      </c>
      <c r="EB384" t="s">
        <v>372</v>
      </c>
      <c r="EC384" t="s">
        <v>237</v>
      </c>
      <c r="ED384" t="s">
        <v>372</v>
      </c>
      <c r="EE384" t="s">
        <v>214</v>
      </c>
      <c r="EF384" t="s">
        <v>214</v>
      </c>
      <c r="EG384" t="s">
        <v>214</v>
      </c>
      <c r="EI384" t="s">
        <v>214</v>
      </c>
      <c r="EK384" t="s">
        <v>239</v>
      </c>
      <c r="EL384" t="s">
        <v>239</v>
      </c>
      <c r="EM384" t="s">
        <v>239</v>
      </c>
      <c r="EN384" t="s">
        <v>239</v>
      </c>
      <c r="EO384" t="s">
        <v>239</v>
      </c>
      <c r="EP384" t="s">
        <v>239</v>
      </c>
      <c r="EQ384" t="s">
        <v>214</v>
      </c>
      <c r="ER384" t="s">
        <v>214</v>
      </c>
      <c r="ES384" t="s">
        <v>242</v>
      </c>
      <c r="ET384" t="s">
        <v>242</v>
      </c>
      <c r="EU384" t="s">
        <v>242</v>
      </c>
      <c r="EV384" t="s">
        <v>242</v>
      </c>
      <c r="EW384" t="s">
        <v>243</v>
      </c>
      <c r="EX384" t="s">
        <v>243</v>
      </c>
      <c r="EY384" t="s">
        <v>242</v>
      </c>
      <c r="EZ384" t="s">
        <v>241</v>
      </c>
      <c r="FA384" t="s">
        <v>241</v>
      </c>
      <c r="FB384" t="s">
        <v>242</v>
      </c>
      <c r="FC384" t="s">
        <v>237</v>
      </c>
      <c r="FD384" t="s">
        <v>237</v>
      </c>
      <c r="FE384" t="s">
        <v>227</v>
      </c>
      <c r="FF384" t="s">
        <v>227</v>
      </c>
      <c r="FG384" t="s">
        <v>390</v>
      </c>
      <c r="FH384" t="s">
        <v>390</v>
      </c>
      <c r="FI384" t="s">
        <v>219</v>
      </c>
      <c r="FJ384" t="s">
        <v>219</v>
      </c>
      <c r="FK384" t="s">
        <v>219</v>
      </c>
      <c r="FL384" t="s">
        <v>219</v>
      </c>
      <c r="FM384" t="s">
        <v>245</v>
      </c>
      <c r="FN384" t="s">
        <v>245</v>
      </c>
      <c r="FO384" t="s">
        <v>219</v>
      </c>
      <c r="FP384" t="s">
        <v>219</v>
      </c>
      <c r="FQ384" t="s">
        <v>241</v>
      </c>
      <c r="FR384" t="s">
        <v>241</v>
      </c>
      <c r="FS384" t="s">
        <v>241</v>
      </c>
      <c r="FT384" t="s">
        <v>241</v>
      </c>
      <c r="FU384" t="s">
        <v>219</v>
      </c>
      <c r="FV384" t="s">
        <v>241</v>
      </c>
      <c r="FW384" t="s">
        <v>241</v>
      </c>
      <c r="FX384" t="s">
        <v>241</v>
      </c>
      <c r="FY384" t="s">
        <v>241</v>
      </c>
      <c r="FZ384" t="s">
        <v>248</v>
      </c>
      <c r="GA384" t="s">
        <v>248</v>
      </c>
      <c r="GB384" t="s">
        <v>227</v>
      </c>
      <c r="GC384" t="s">
        <v>227</v>
      </c>
      <c r="GD384" t="s">
        <v>550</v>
      </c>
      <c r="GE384" t="s">
        <v>2415</v>
      </c>
      <c r="GF384" t="s">
        <v>550</v>
      </c>
      <c r="GG384" t="s">
        <v>244</v>
      </c>
      <c r="GH384" t="s">
        <v>241</v>
      </c>
      <c r="GI384" t="s">
        <v>244</v>
      </c>
      <c r="GJ384" t="s">
        <v>250</v>
      </c>
      <c r="GK384" t="s">
        <v>250</v>
      </c>
      <c r="GL384" t="s">
        <v>250</v>
      </c>
      <c r="GM384" t="s">
        <v>250</v>
      </c>
      <c r="GN384" t="s">
        <v>219</v>
      </c>
      <c r="GO384" t="s">
        <v>219</v>
      </c>
      <c r="GP384" t="s">
        <v>251</v>
      </c>
      <c r="GQ384" t="s">
        <v>251</v>
      </c>
      <c r="GR384" t="s">
        <v>251</v>
      </c>
      <c r="GS384" t="s">
        <v>214</v>
      </c>
      <c r="GT384" t="s">
        <v>241</v>
      </c>
      <c r="GU384" t="s">
        <v>214</v>
      </c>
      <c r="GV384" t="s">
        <v>241</v>
      </c>
      <c r="GW384" t="s">
        <v>297</v>
      </c>
      <c r="GX384" t="s">
        <v>297</v>
      </c>
      <c r="GY384" t="s">
        <v>609</v>
      </c>
      <c r="GZ384" t="s">
        <v>241</v>
      </c>
      <c r="HA384" t="s">
        <v>241</v>
      </c>
      <c r="HB384" t="s">
        <v>241</v>
      </c>
      <c r="HC384" t="s">
        <v>360</v>
      </c>
      <c r="HD384" t="s">
        <v>517</v>
      </c>
      <c r="HE384" t="s">
        <v>429</v>
      </c>
      <c r="HF384" t="s">
        <v>241</v>
      </c>
      <c r="HG384" t="s">
        <v>362</v>
      </c>
      <c r="HH384" t="s">
        <v>241</v>
      </c>
      <c r="HI384" t="s">
        <v>241</v>
      </c>
      <c r="HJ384" t="s">
        <v>219</v>
      </c>
      <c r="HK384" t="s">
        <v>241</v>
      </c>
      <c r="HL384" s="12"/>
      <c r="HM384">
        <v>0.5</v>
      </c>
      <c r="HN384">
        <v>0.5</v>
      </c>
      <c r="HO384">
        <v>0</v>
      </c>
      <c r="HP384">
        <v>1</v>
      </c>
      <c r="HQ384">
        <v>0.5</v>
      </c>
      <c r="HR384">
        <v>0.25</v>
      </c>
      <c r="HS384">
        <v>1</v>
      </c>
      <c r="HT384">
        <v>0</v>
      </c>
      <c r="HU384">
        <v>0</v>
      </c>
      <c r="HV384">
        <v>0.75</v>
      </c>
      <c r="HW384">
        <v>0.75</v>
      </c>
      <c r="HX384">
        <v>0.5</v>
      </c>
      <c r="HY384">
        <v>1</v>
      </c>
      <c r="HZ384">
        <v>0.5</v>
      </c>
      <c r="IA384" s="4">
        <v>1</v>
      </c>
      <c r="IB384">
        <v>0.75</v>
      </c>
      <c r="IC384">
        <v>0.75</v>
      </c>
      <c r="ID384">
        <v>0.75</v>
      </c>
      <c r="IE384">
        <v>0.5</v>
      </c>
      <c r="IG384">
        <v>0</v>
      </c>
      <c r="IH384">
        <v>0.5</v>
      </c>
      <c r="II384">
        <v>0.75</v>
      </c>
      <c r="IJ384">
        <v>0.75</v>
      </c>
      <c r="IK384">
        <v>1</v>
      </c>
      <c r="IL384">
        <v>0</v>
      </c>
      <c r="IM384">
        <v>0.75</v>
      </c>
      <c r="IN384">
        <v>1</v>
      </c>
      <c r="IO384">
        <v>1</v>
      </c>
      <c r="IQ384">
        <v>1</v>
      </c>
      <c r="IS384">
        <f t="shared" si="288"/>
        <v>7.4999999999999997E-2</v>
      </c>
      <c r="IT384">
        <f t="shared" si="289"/>
        <v>0.06</v>
      </c>
      <c r="IU384">
        <f t="shared" si="290"/>
        <v>0</v>
      </c>
      <c r="IV384">
        <f t="shared" si="291"/>
        <v>0.1</v>
      </c>
      <c r="IW384">
        <f t="shared" si="292"/>
        <v>0.04</v>
      </c>
      <c r="IX384">
        <f t="shared" si="293"/>
        <v>3.2500000000000001E-2</v>
      </c>
      <c r="IY384">
        <f t="shared" si="294"/>
        <v>0.1</v>
      </c>
      <c r="IZ384">
        <f t="shared" si="295"/>
        <v>0</v>
      </c>
      <c r="JA384">
        <f t="shared" si="296"/>
        <v>0</v>
      </c>
      <c r="JB384">
        <f t="shared" si="297"/>
        <v>7.5000000000000011E-2</v>
      </c>
      <c r="JC384">
        <f t="shared" si="298"/>
        <v>0.09</v>
      </c>
      <c r="JD384">
        <f t="shared" si="299"/>
        <v>5.5E-2</v>
      </c>
      <c r="JE384">
        <f t="shared" si="300"/>
        <v>7.0000000000000007E-2</v>
      </c>
      <c r="JF384">
        <f t="shared" si="301"/>
        <v>0.06</v>
      </c>
      <c r="JG384" s="5">
        <f t="shared" si="302"/>
        <v>0.05</v>
      </c>
      <c r="JH384">
        <f t="shared" si="303"/>
        <v>0</v>
      </c>
      <c r="JI384">
        <f t="shared" si="303"/>
        <v>0</v>
      </c>
      <c r="JJ384">
        <f t="shared" si="304"/>
        <v>0.15000000000000002</v>
      </c>
      <c r="JK384">
        <f t="shared" si="305"/>
        <v>7.4999999999999997E-2</v>
      </c>
      <c r="JL384" s="6">
        <f t="shared" si="306"/>
        <v>5.333333333333333E-2</v>
      </c>
      <c r="JM384">
        <f t="shared" si="307"/>
        <v>0</v>
      </c>
      <c r="JN384">
        <f t="shared" si="308"/>
        <v>2.5000000000000001E-2</v>
      </c>
      <c r="JO384">
        <f t="shared" si="309"/>
        <v>0.11249999999999999</v>
      </c>
      <c r="JP384">
        <f t="shared" si="310"/>
        <v>7.5000000000000011E-2</v>
      </c>
      <c r="JQ384">
        <f t="shared" si="311"/>
        <v>0.12</v>
      </c>
      <c r="JR384">
        <f t="shared" si="312"/>
        <v>0</v>
      </c>
      <c r="JS384">
        <f t="shared" si="313"/>
        <v>7.5000000000000011E-2</v>
      </c>
      <c r="JT384">
        <f t="shared" si="313"/>
        <v>0.1</v>
      </c>
      <c r="JU384">
        <f t="shared" si="314"/>
        <v>1</v>
      </c>
      <c r="JV384">
        <f t="shared" si="314"/>
        <v>0</v>
      </c>
      <c r="JW384">
        <f t="shared" si="315"/>
        <v>0.15</v>
      </c>
      <c r="JY384">
        <f t="shared" si="316"/>
        <v>2.5000000000000001E-2</v>
      </c>
      <c r="JZ384">
        <f t="shared" si="317"/>
        <v>0.04</v>
      </c>
      <c r="KA384">
        <f t="shared" si="318"/>
        <v>0</v>
      </c>
      <c r="KB384">
        <f t="shared" si="318"/>
        <v>0.02</v>
      </c>
      <c r="KC384">
        <f t="shared" si="319"/>
        <v>0.02</v>
      </c>
      <c r="KD384">
        <f t="shared" si="344"/>
        <v>7.4999999999999997E-3</v>
      </c>
      <c r="KE384">
        <f t="shared" si="344"/>
        <v>0.03</v>
      </c>
      <c r="KF384">
        <f t="shared" si="344"/>
        <v>0</v>
      </c>
      <c r="KG384">
        <f t="shared" si="343"/>
        <v>0</v>
      </c>
      <c r="KH384">
        <f t="shared" si="343"/>
        <v>2.2499999999999999E-2</v>
      </c>
      <c r="KI384">
        <f t="shared" si="343"/>
        <v>2.2499999999999999E-2</v>
      </c>
      <c r="KJ384">
        <f t="shared" si="343"/>
        <v>1.4999999999999999E-2</v>
      </c>
      <c r="KK384">
        <f t="shared" si="320"/>
        <v>0.02</v>
      </c>
      <c r="KL384">
        <f t="shared" si="321"/>
        <v>0.02</v>
      </c>
      <c r="KM384" s="5">
        <f t="shared" si="322"/>
        <v>0.05</v>
      </c>
      <c r="KN384">
        <f t="shared" si="323"/>
        <v>0</v>
      </c>
      <c r="KO384">
        <f t="shared" si="323"/>
        <v>0</v>
      </c>
      <c r="KP384">
        <f t="shared" si="324"/>
        <v>4.4999999999999998E-2</v>
      </c>
      <c r="KQ384">
        <f t="shared" si="325"/>
        <v>1.4999999999999999E-2</v>
      </c>
      <c r="KR384" s="6">
        <f t="shared" si="326"/>
        <v>2.6666666666666665E-2</v>
      </c>
      <c r="KS384">
        <f t="shared" si="327"/>
        <v>0</v>
      </c>
      <c r="KT384">
        <f t="shared" si="328"/>
        <v>1.4999999999999999E-2</v>
      </c>
      <c r="KU384">
        <f t="shared" si="329"/>
        <v>0.03</v>
      </c>
      <c r="KV384">
        <f t="shared" si="330"/>
        <v>3.7500000000000006E-2</v>
      </c>
      <c r="KW384">
        <f t="shared" si="331"/>
        <v>0.01</v>
      </c>
      <c r="KX384">
        <f t="shared" si="332"/>
        <v>0</v>
      </c>
      <c r="KY384">
        <f t="shared" si="333"/>
        <v>0.03</v>
      </c>
      <c r="KZ384">
        <f t="shared" si="334"/>
        <v>0.03</v>
      </c>
      <c r="LA384">
        <f t="shared" si="335"/>
        <v>1</v>
      </c>
      <c r="LB384">
        <f t="shared" si="335"/>
        <v>0</v>
      </c>
      <c r="LC384">
        <f t="shared" si="336"/>
        <v>0.1</v>
      </c>
      <c r="LE384" t="str">
        <f t="shared" si="342"/>
        <v>Cote d'ivoire</v>
      </c>
      <c r="LF384">
        <f t="shared" si="337"/>
        <v>0.40749999999999997</v>
      </c>
      <c r="LG384" s="6">
        <f t="shared" si="338"/>
        <v>0.67833333333333334</v>
      </c>
      <c r="LH384">
        <f t="shared" si="339"/>
        <v>0.65750000000000008</v>
      </c>
      <c r="LI384" s="6">
        <f t="shared" si="340"/>
        <v>0.63166666666666671</v>
      </c>
      <c r="LJ384">
        <f t="shared" si="341"/>
        <v>1</v>
      </c>
    </row>
    <row r="385" spans="1:322" x14ac:dyDescent="0.35">
      <c r="A385" s="8">
        <v>44926</v>
      </c>
      <c r="B385" t="s">
        <v>2416</v>
      </c>
      <c r="D385" s="27" t="s">
        <v>321</v>
      </c>
      <c r="E385" s="27" t="s">
        <v>321</v>
      </c>
      <c r="F385" s="27">
        <v>27</v>
      </c>
      <c r="G385" s="27" t="s">
        <v>1096</v>
      </c>
      <c r="H385" s="27" t="s">
        <v>1818</v>
      </c>
      <c r="I385" s="27" t="s">
        <v>1097</v>
      </c>
      <c r="J385" s="27" t="s">
        <v>1972</v>
      </c>
      <c r="K385" s="28">
        <v>43760</v>
      </c>
      <c r="L385" s="28">
        <v>43760</v>
      </c>
      <c r="M385" s="28">
        <v>44509</v>
      </c>
      <c r="N385" s="27" t="s">
        <v>261</v>
      </c>
      <c r="O385" s="27" t="s">
        <v>261</v>
      </c>
      <c r="P385" s="27" t="s">
        <v>261</v>
      </c>
      <c r="Q385" s="27" t="s">
        <v>324</v>
      </c>
      <c r="R385" s="28">
        <v>43760</v>
      </c>
      <c r="S385" s="28">
        <v>43765</v>
      </c>
      <c r="T385" s="27" t="s">
        <v>263</v>
      </c>
      <c r="U385" s="27" t="s">
        <v>263</v>
      </c>
      <c r="V385" s="28">
        <v>44642</v>
      </c>
      <c r="W385" s="27" t="s">
        <v>261</v>
      </c>
      <c r="X385" s="28" t="s">
        <v>262</v>
      </c>
      <c r="Y385" s="27" t="s">
        <v>263</v>
      </c>
      <c r="Z385" s="28">
        <v>44693</v>
      </c>
      <c r="AA385" s="27" t="s">
        <v>264</v>
      </c>
      <c r="AB385" s="27" t="s">
        <v>2036</v>
      </c>
      <c r="AC385" s="27" t="s">
        <v>686</v>
      </c>
      <c r="AD385" s="27" t="s">
        <v>267</v>
      </c>
      <c r="AE385" s="27" t="s">
        <v>326</v>
      </c>
      <c r="AF385" s="27" t="s">
        <v>687</v>
      </c>
      <c r="AG385" s="29">
        <v>500000</v>
      </c>
      <c r="AH385" s="27" t="s">
        <v>261</v>
      </c>
      <c r="AI385" s="27" t="s">
        <v>262</v>
      </c>
      <c r="AJ385" s="28" t="s">
        <v>262</v>
      </c>
      <c r="AK385" s="27" t="s">
        <v>262</v>
      </c>
      <c r="AL385" s="27" t="s">
        <v>262</v>
      </c>
      <c r="AM385" s="27" t="s">
        <v>262</v>
      </c>
      <c r="AN385" s="27" t="s">
        <v>262</v>
      </c>
      <c r="AO385" s="27" t="s">
        <v>261</v>
      </c>
      <c r="AP385" s="27" t="s">
        <v>261</v>
      </c>
      <c r="AQ385" s="28" t="s">
        <v>262</v>
      </c>
      <c r="AR385" s="27" t="s">
        <v>261</v>
      </c>
      <c r="AS385" s="28" t="s">
        <v>262</v>
      </c>
      <c r="AT385" s="27" t="s">
        <v>261</v>
      </c>
      <c r="AU385" s="28" t="s">
        <v>262</v>
      </c>
      <c r="AV385" s="27" t="s">
        <v>261</v>
      </c>
      <c r="AW385" s="28" t="s">
        <v>262</v>
      </c>
      <c r="AX385" s="27" t="s">
        <v>261</v>
      </c>
      <c r="AY385" s="28" t="s">
        <v>262</v>
      </c>
      <c r="AZ385" s="27" t="s">
        <v>262</v>
      </c>
      <c r="BA385" s="27" t="s">
        <v>262</v>
      </c>
      <c r="BB385" s="27" t="s">
        <v>261</v>
      </c>
      <c r="BC385" s="28" t="s">
        <v>262</v>
      </c>
      <c r="BD385" s="27" t="s">
        <v>263</v>
      </c>
      <c r="BE385" s="30">
        <v>44631</v>
      </c>
      <c r="BF385" t="s">
        <v>1972</v>
      </c>
      <c r="BG385" s="9" t="s">
        <v>509</v>
      </c>
      <c r="BH385" t="s">
        <v>208</v>
      </c>
      <c r="BI385" t="s">
        <v>273</v>
      </c>
      <c r="BJ385" t="s">
        <v>210</v>
      </c>
      <c r="BK385" t="s">
        <v>852</v>
      </c>
      <c r="BL385" t="s">
        <v>212</v>
      </c>
      <c r="BM385" t="s">
        <v>1974</v>
      </c>
      <c r="BN385" t="s">
        <v>214</v>
      </c>
      <c r="BO385" t="s">
        <v>821</v>
      </c>
      <c r="BP385" t="s">
        <v>219</v>
      </c>
      <c r="BQ385" t="s">
        <v>216</v>
      </c>
      <c r="BR385" t="s">
        <v>2417</v>
      </c>
      <c r="BS385" t="s">
        <v>2418</v>
      </c>
      <c r="BT385" t="s">
        <v>2418</v>
      </c>
      <c r="BU385" t="s">
        <v>2419</v>
      </c>
      <c r="BV385" t="s">
        <v>214</v>
      </c>
      <c r="CC385" t="s">
        <v>214</v>
      </c>
      <c r="CG385" t="s">
        <v>219</v>
      </c>
      <c r="CI385" t="s">
        <v>333</v>
      </c>
      <c r="CJ385" t="s">
        <v>686</v>
      </c>
      <c r="CK385" t="s">
        <v>220</v>
      </c>
      <c r="CL385" t="s">
        <v>500</v>
      </c>
      <c r="CM385" t="s">
        <v>2420</v>
      </c>
      <c r="CN385" t="s">
        <v>423</v>
      </c>
      <c r="CP385" t="s">
        <v>413</v>
      </c>
      <c r="CQ385" t="s">
        <v>413</v>
      </c>
      <c r="CR385" t="s">
        <v>227</v>
      </c>
      <c r="CS385" t="s">
        <v>227</v>
      </c>
      <c r="CT385" t="s">
        <v>214</v>
      </c>
      <c r="CU385" t="s">
        <v>214</v>
      </c>
      <c r="CV385" t="s">
        <v>244</v>
      </c>
      <c r="CW385" t="s">
        <v>227</v>
      </c>
      <c r="CX385" t="s">
        <v>287</v>
      </c>
      <c r="CY385" t="s">
        <v>353</v>
      </c>
      <c r="CZ385" t="s">
        <v>214</v>
      </c>
      <c r="DA385" t="s">
        <v>214</v>
      </c>
      <c r="DB385" t="s">
        <v>230</v>
      </c>
      <c r="DC385" t="s">
        <v>230</v>
      </c>
      <c r="DD385" t="s">
        <v>214</v>
      </c>
      <c r="DE385" t="s">
        <v>231</v>
      </c>
      <c r="DG385" t="s">
        <v>231</v>
      </c>
      <c r="DI385" t="s">
        <v>2421</v>
      </c>
      <c r="DK385" t="s">
        <v>372</v>
      </c>
      <c r="DL385" t="s">
        <v>372</v>
      </c>
      <c r="DM385" t="s">
        <v>214</v>
      </c>
      <c r="DN385" t="s">
        <v>219</v>
      </c>
      <c r="DO385" t="s">
        <v>414</v>
      </c>
      <c r="DP385" t="s">
        <v>514</v>
      </c>
      <c r="DR385" t="s">
        <v>2422</v>
      </c>
      <c r="DT385" t="s">
        <v>219</v>
      </c>
      <c r="DU385" t="s">
        <v>214</v>
      </c>
      <c r="DX385" t="s">
        <v>237</v>
      </c>
      <c r="DY385" t="s">
        <v>237</v>
      </c>
      <c r="DZ385" t="s">
        <v>400</v>
      </c>
      <c r="EA385" t="s">
        <v>237</v>
      </c>
      <c r="EB385" t="s">
        <v>237</v>
      </c>
      <c r="EC385" t="s">
        <v>242</v>
      </c>
      <c r="ED385" t="s">
        <v>242</v>
      </c>
      <c r="EE385" t="s">
        <v>214</v>
      </c>
      <c r="EF385" t="s">
        <v>214</v>
      </c>
      <c r="EG385" t="s">
        <v>219</v>
      </c>
      <c r="EH385" t="s">
        <v>2423</v>
      </c>
      <c r="EI385" t="s">
        <v>219</v>
      </c>
      <c r="EJ385" t="s">
        <v>2423</v>
      </c>
      <c r="EK385" t="s">
        <v>237</v>
      </c>
      <c r="EL385" t="s">
        <v>237</v>
      </c>
      <c r="EM385" t="s">
        <v>486</v>
      </c>
      <c r="EN385" t="s">
        <v>486</v>
      </c>
      <c r="EO385" t="s">
        <v>240</v>
      </c>
      <c r="EP385" t="s">
        <v>240</v>
      </c>
      <c r="EQ385" t="s">
        <v>214</v>
      </c>
      <c r="ER385" t="s">
        <v>214</v>
      </c>
      <c r="ES385" t="s">
        <v>242</v>
      </c>
      <c r="ET385" t="s">
        <v>242</v>
      </c>
      <c r="EU385" t="s">
        <v>389</v>
      </c>
      <c r="EV385" t="s">
        <v>389</v>
      </c>
      <c r="EW385" t="s">
        <v>243</v>
      </c>
      <c r="EX385" t="s">
        <v>243</v>
      </c>
      <c r="EY385" t="s">
        <v>242</v>
      </c>
      <c r="EZ385" t="s">
        <v>241</v>
      </c>
      <c r="FA385" t="s">
        <v>241</v>
      </c>
      <c r="FB385" t="s">
        <v>242</v>
      </c>
      <c r="FC385" t="s">
        <v>242</v>
      </c>
      <c r="FD385" t="s">
        <v>242</v>
      </c>
      <c r="FE385" t="s">
        <v>286</v>
      </c>
      <c r="FF385" t="s">
        <v>286</v>
      </c>
      <c r="FG385" t="s">
        <v>358</v>
      </c>
      <c r="FH385" t="s">
        <v>358</v>
      </c>
      <c r="FI385" t="s">
        <v>214</v>
      </c>
      <c r="FJ385" t="s">
        <v>214</v>
      </c>
      <c r="FK385" t="s">
        <v>214</v>
      </c>
      <c r="FL385" t="s">
        <v>214</v>
      </c>
      <c r="FM385" t="s">
        <v>292</v>
      </c>
      <c r="FN385" t="s">
        <v>292</v>
      </c>
      <c r="FO385" t="s">
        <v>219</v>
      </c>
      <c r="FP385" t="s">
        <v>219</v>
      </c>
      <c r="FQ385" t="s">
        <v>241</v>
      </c>
      <c r="FR385" t="s">
        <v>241</v>
      </c>
      <c r="FS385" t="s">
        <v>241</v>
      </c>
      <c r="FT385" t="s">
        <v>241</v>
      </c>
      <c r="FU385" t="s">
        <v>219</v>
      </c>
      <c r="FV385" t="s">
        <v>241</v>
      </c>
      <c r="FW385" t="s">
        <v>241</v>
      </c>
      <c r="FX385" t="s">
        <v>241</v>
      </c>
      <c r="FY385" t="s">
        <v>241</v>
      </c>
      <c r="FZ385" t="s">
        <v>341</v>
      </c>
      <c r="GA385" t="s">
        <v>341</v>
      </c>
      <c r="GB385" t="s">
        <v>227</v>
      </c>
      <c r="GC385" t="s">
        <v>227</v>
      </c>
      <c r="GD385" t="s">
        <v>293</v>
      </c>
      <c r="GE385" t="s">
        <v>241</v>
      </c>
      <c r="GF385" t="s">
        <v>293</v>
      </c>
      <c r="GG385" t="s">
        <v>244</v>
      </c>
      <c r="GH385" t="s">
        <v>241</v>
      </c>
      <c r="GI385" t="s">
        <v>244</v>
      </c>
      <c r="GJ385" t="s">
        <v>227</v>
      </c>
      <c r="GK385" t="s">
        <v>227</v>
      </c>
      <c r="GL385" t="s">
        <v>227</v>
      </c>
      <c r="GM385" t="s">
        <v>227</v>
      </c>
      <c r="GN385" t="s">
        <v>219</v>
      </c>
      <c r="GO385" t="s">
        <v>214</v>
      </c>
      <c r="GP385" t="s">
        <v>342</v>
      </c>
      <c r="GQ385" t="s">
        <v>342</v>
      </c>
      <c r="GR385" t="s">
        <v>342</v>
      </c>
      <c r="GS385" t="s">
        <v>214</v>
      </c>
      <c r="GT385" t="s">
        <v>241</v>
      </c>
      <c r="GU385" t="s">
        <v>214</v>
      </c>
      <c r="GV385" t="s">
        <v>241</v>
      </c>
      <c r="GW385" t="s">
        <v>297</v>
      </c>
      <c r="GX385" t="s">
        <v>297</v>
      </c>
      <c r="GY385" t="s">
        <v>314</v>
      </c>
      <c r="GZ385" t="s">
        <v>241</v>
      </c>
      <c r="HA385" t="s">
        <v>298</v>
      </c>
      <c r="HB385" t="s">
        <v>241</v>
      </c>
      <c r="HC385" t="s">
        <v>315</v>
      </c>
      <c r="HD385" t="s">
        <v>361</v>
      </c>
      <c r="HE385" t="s">
        <v>317</v>
      </c>
      <c r="HF385" t="s">
        <v>241</v>
      </c>
      <c r="HG385" t="s">
        <v>362</v>
      </c>
      <c r="HH385" t="s">
        <v>241</v>
      </c>
      <c r="HI385" t="s">
        <v>241</v>
      </c>
      <c r="HJ385" t="s">
        <v>219</v>
      </c>
      <c r="HK385" t="s">
        <v>2424</v>
      </c>
      <c r="HL385" s="12"/>
      <c r="HM385">
        <v>0.75</v>
      </c>
      <c r="HN385">
        <v>1</v>
      </c>
      <c r="HO385">
        <v>1</v>
      </c>
      <c r="HP385">
        <v>0.75</v>
      </c>
      <c r="HQ385">
        <v>1</v>
      </c>
      <c r="HR385">
        <v>0</v>
      </c>
      <c r="HS385">
        <v>1</v>
      </c>
      <c r="HT385">
        <v>1</v>
      </c>
      <c r="HU385">
        <v>1</v>
      </c>
      <c r="HV385">
        <v>0.5</v>
      </c>
      <c r="HW385">
        <v>0.5</v>
      </c>
      <c r="HX385">
        <v>0.75</v>
      </c>
      <c r="HY385">
        <v>0</v>
      </c>
      <c r="HZ385">
        <v>0.5</v>
      </c>
      <c r="IA385" s="4">
        <v>1</v>
      </c>
      <c r="IB385">
        <v>0.75</v>
      </c>
      <c r="IC385">
        <v>1</v>
      </c>
      <c r="ID385">
        <v>0.75</v>
      </c>
      <c r="IE385">
        <v>0.75</v>
      </c>
      <c r="IG385">
        <v>0.75</v>
      </c>
      <c r="IH385">
        <v>1</v>
      </c>
      <c r="II385">
        <v>1</v>
      </c>
      <c r="IJ385">
        <v>1</v>
      </c>
      <c r="IK385">
        <v>1</v>
      </c>
      <c r="IL385">
        <v>1</v>
      </c>
      <c r="IM385">
        <v>0.75</v>
      </c>
      <c r="IN385">
        <v>1</v>
      </c>
      <c r="IO385">
        <v>1</v>
      </c>
      <c r="IQ385">
        <v>0</v>
      </c>
      <c r="IS385">
        <f t="shared" si="288"/>
        <v>0.11249999999999999</v>
      </c>
      <c r="IT385">
        <f t="shared" si="289"/>
        <v>0.12</v>
      </c>
      <c r="IU385">
        <f t="shared" si="290"/>
        <v>0.08</v>
      </c>
      <c r="IV385">
        <f t="shared" si="291"/>
        <v>7.5000000000000011E-2</v>
      </c>
      <c r="IW385">
        <f t="shared" si="292"/>
        <v>0.08</v>
      </c>
      <c r="IX385">
        <f t="shared" si="293"/>
        <v>0</v>
      </c>
      <c r="IY385">
        <f t="shared" si="294"/>
        <v>0.1</v>
      </c>
      <c r="IZ385">
        <f t="shared" si="295"/>
        <v>0.11</v>
      </c>
      <c r="JA385">
        <f t="shared" si="296"/>
        <v>0.13</v>
      </c>
      <c r="JB385">
        <f t="shared" si="297"/>
        <v>0.05</v>
      </c>
      <c r="JC385">
        <f t="shared" si="298"/>
        <v>0.06</v>
      </c>
      <c r="JD385">
        <f t="shared" si="299"/>
        <v>8.2500000000000004E-2</v>
      </c>
      <c r="JE385">
        <f t="shared" si="300"/>
        <v>0</v>
      </c>
      <c r="JF385">
        <f t="shared" si="301"/>
        <v>0.06</v>
      </c>
      <c r="JG385" s="5">
        <f t="shared" si="302"/>
        <v>0.05</v>
      </c>
      <c r="JH385">
        <f t="shared" si="303"/>
        <v>0</v>
      </c>
      <c r="JI385">
        <f t="shared" si="303"/>
        <v>0</v>
      </c>
      <c r="JJ385">
        <f t="shared" si="304"/>
        <v>0.15000000000000002</v>
      </c>
      <c r="JK385">
        <f t="shared" si="305"/>
        <v>0.11249999999999999</v>
      </c>
      <c r="JL385" s="6">
        <f t="shared" si="306"/>
        <v>5.6666666666666671E-2</v>
      </c>
      <c r="JM385">
        <f t="shared" si="307"/>
        <v>0.09</v>
      </c>
      <c r="JN385">
        <f t="shared" si="308"/>
        <v>0.05</v>
      </c>
      <c r="JO385">
        <f t="shared" si="309"/>
        <v>0.15</v>
      </c>
      <c r="JP385">
        <f t="shared" si="310"/>
        <v>0.1</v>
      </c>
      <c r="JQ385">
        <f t="shared" si="311"/>
        <v>0.12</v>
      </c>
      <c r="JR385">
        <f t="shared" si="312"/>
        <v>0.11</v>
      </c>
      <c r="JS385">
        <f t="shared" si="313"/>
        <v>7.5000000000000011E-2</v>
      </c>
      <c r="JT385">
        <f t="shared" si="313"/>
        <v>0.1</v>
      </c>
      <c r="JU385">
        <f t="shared" si="314"/>
        <v>1</v>
      </c>
      <c r="JV385">
        <f t="shared" si="314"/>
        <v>0</v>
      </c>
      <c r="JW385">
        <f t="shared" si="315"/>
        <v>0.15</v>
      </c>
      <c r="JY385">
        <f t="shared" si="316"/>
        <v>3.7500000000000006E-2</v>
      </c>
      <c r="JZ385">
        <f t="shared" si="317"/>
        <v>0.08</v>
      </c>
      <c r="KA385">
        <f t="shared" si="318"/>
        <v>0.02</v>
      </c>
      <c r="KB385">
        <f t="shared" si="318"/>
        <v>1.4999999999999999E-2</v>
      </c>
      <c r="KC385">
        <f t="shared" si="319"/>
        <v>0.04</v>
      </c>
      <c r="KD385">
        <f t="shared" si="344"/>
        <v>0</v>
      </c>
      <c r="KE385">
        <f t="shared" si="344"/>
        <v>0.03</v>
      </c>
      <c r="KF385">
        <f t="shared" si="344"/>
        <v>0.03</v>
      </c>
      <c r="KG385">
        <f t="shared" si="343"/>
        <v>0.03</v>
      </c>
      <c r="KH385">
        <f t="shared" si="343"/>
        <v>1.4999999999999999E-2</v>
      </c>
      <c r="KI385">
        <f t="shared" si="343"/>
        <v>1.4999999999999999E-2</v>
      </c>
      <c r="KJ385">
        <f t="shared" si="343"/>
        <v>2.2499999999999999E-2</v>
      </c>
      <c r="KK385">
        <f t="shared" si="320"/>
        <v>0</v>
      </c>
      <c r="KL385">
        <f t="shared" si="321"/>
        <v>0.02</v>
      </c>
      <c r="KM385" s="5">
        <f t="shared" si="322"/>
        <v>0.05</v>
      </c>
      <c r="KN385">
        <f t="shared" si="323"/>
        <v>0</v>
      </c>
      <c r="KO385">
        <f t="shared" si="323"/>
        <v>0</v>
      </c>
      <c r="KP385">
        <f t="shared" si="324"/>
        <v>4.4999999999999998E-2</v>
      </c>
      <c r="KQ385">
        <f t="shared" si="325"/>
        <v>2.2499999999999999E-2</v>
      </c>
      <c r="KR385" s="6">
        <f t="shared" si="326"/>
        <v>2.8333333333333335E-2</v>
      </c>
      <c r="KS385">
        <f t="shared" si="327"/>
        <v>0.03</v>
      </c>
      <c r="KT385">
        <f t="shared" si="328"/>
        <v>0.03</v>
      </c>
      <c r="KU385">
        <f t="shared" si="329"/>
        <v>0.04</v>
      </c>
      <c r="KV385">
        <f t="shared" si="330"/>
        <v>0.05</v>
      </c>
      <c r="KW385">
        <f t="shared" si="331"/>
        <v>0.01</v>
      </c>
      <c r="KX385">
        <f t="shared" si="332"/>
        <v>0</v>
      </c>
      <c r="KY385">
        <f t="shared" si="333"/>
        <v>0.03</v>
      </c>
      <c r="KZ385">
        <f t="shared" si="334"/>
        <v>0.03</v>
      </c>
      <c r="LA385">
        <f t="shared" si="335"/>
        <v>1</v>
      </c>
      <c r="LB385">
        <f t="shared" si="335"/>
        <v>0</v>
      </c>
      <c r="LC385">
        <f t="shared" si="336"/>
        <v>0.1</v>
      </c>
      <c r="LE385" t="str">
        <f t="shared" si="342"/>
        <v>Senegal</v>
      </c>
      <c r="LF385">
        <f t="shared" si="337"/>
        <v>0.8075</v>
      </c>
      <c r="LG385" s="6">
        <f t="shared" si="338"/>
        <v>0.62166666666666659</v>
      </c>
      <c r="LH385">
        <f t="shared" si="339"/>
        <v>0.94500000000000006</v>
      </c>
      <c r="LI385" s="6">
        <f t="shared" si="340"/>
        <v>0.82083333333333364</v>
      </c>
      <c r="LJ385">
        <f t="shared" si="341"/>
        <v>0</v>
      </c>
    </row>
    <row r="386" spans="1:322" x14ac:dyDescent="0.35">
      <c r="A386" s="8">
        <v>44911</v>
      </c>
      <c r="B386" t="s">
        <v>2425</v>
      </c>
      <c r="D386" s="24" t="s">
        <v>321</v>
      </c>
      <c r="E386" s="24" t="s">
        <v>321</v>
      </c>
      <c r="F386" s="24">
        <v>23</v>
      </c>
      <c r="G386" s="24" t="s">
        <v>1096</v>
      </c>
      <c r="H386" s="24" t="s">
        <v>1818</v>
      </c>
      <c r="I386" s="24" t="s">
        <v>1097</v>
      </c>
      <c r="J386" s="24" t="s">
        <v>1972</v>
      </c>
      <c r="K386" s="25">
        <v>43752</v>
      </c>
      <c r="L386" s="25">
        <v>43752</v>
      </c>
      <c r="M386" s="25">
        <v>44509</v>
      </c>
      <c r="N386" s="24" t="s">
        <v>261</v>
      </c>
      <c r="O386" s="24" t="s">
        <v>261</v>
      </c>
      <c r="P386" s="24" t="s">
        <v>261</v>
      </c>
      <c r="Q386" s="24" t="s">
        <v>324</v>
      </c>
      <c r="R386" s="25">
        <v>43752</v>
      </c>
      <c r="S386" s="25">
        <v>43765</v>
      </c>
      <c r="T386" s="24" t="s">
        <v>263</v>
      </c>
      <c r="U386" s="24" t="s">
        <v>263</v>
      </c>
      <c r="V386" s="25">
        <v>44583</v>
      </c>
      <c r="W386" s="24" t="s">
        <v>261</v>
      </c>
      <c r="X386" s="25" t="s">
        <v>262</v>
      </c>
      <c r="Y386" s="24" t="s">
        <v>263</v>
      </c>
      <c r="Z386" s="25">
        <v>44583</v>
      </c>
      <c r="AA386" s="24" t="s">
        <v>264</v>
      </c>
      <c r="AB386" s="24" t="s">
        <v>265</v>
      </c>
      <c r="AC386" s="24" t="s">
        <v>2426</v>
      </c>
      <c r="AD386" s="24" t="s">
        <v>267</v>
      </c>
      <c r="AE386" s="24" t="s">
        <v>326</v>
      </c>
      <c r="AF386" s="24" t="s">
        <v>687</v>
      </c>
      <c r="AG386" s="31">
        <v>500000</v>
      </c>
      <c r="AH386" s="24" t="s">
        <v>261</v>
      </c>
      <c r="AI386" s="24" t="s">
        <v>262</v>
      </c>
      <c r="AJ386" s="25" t="s">
        <v>262</v>
      </c>
      <c r="AK386" s="24" t="s">
        <v>262</v>
      </c>
      <c r="AL386" s="24" t="s">
        <v>262</v>
      </c>
      <c r="AM386" s="24" t="s">
        <v>262</v>
      </c>
      <c r="AN386" s="24" t="s">
        <v>262</v>
      </c>
      <c r="AO386" s="24" t="s">
        <v>261</v>
      </c>
      <c r="AP386" s="24" t="s">
        <v>261</v>
      </c>
      <c r="AQ386" s="25" t="s">
        <v>262</v>
      </c>
      <c r="AR386" s="24" t="s">
        <v>261</v>
      </c>
      <c r="AS386" s="25" t="s">
        <v>262</v>
      </c>
      <c r="AT386" s="24" t="s">
        <v>261</v>
      </c>
      <c r="AU386" s="25" t="s">
        <v>262</v>
      </c>
      <c r="AV386" s="24" t="s">
        <v>261</v>
      </c>
      <c r="AW386" s="25" t="s">
        <v>262</v>
      </c>
      <c r="AX386" s="24" t="s">
        <v>261</v>
      </c>
      <c r="AY386" s="25" t="s">
        <v>262</v>
      </c>
      <c r="AZ386" s="27" t="s">
        <v>262</v>
      </c>
      <c r="BA386" s="27" t="s">
        <v>262</v>
      </c>
      <c r="BB386" s="24" t="s">
        <v>261</v>
      </c>
      <c r="BC386" s="25" t="s">
        <v>262</v>
      </c>
      <c r="BD386" s="24" t="s">
        <v>263</v>
      </c>
      <c r="BE386" s="26">
        <v>44538</v>
      </c>
      <c r="BF386" t="s">
        <v>1972</v>
      </c>
      <c r="BG386" s="9" t="s">
        <v>509</v>
      </c>
      <c r="BH386" t="s">
        <v>208</v>
      </c>
      <c r="BI386" t="s">
        <v>365</v>
      </c>
      <c r="BJ386" t="s">
        <v>210</v>
      </c>
      <c r="BK386" t="s">
        <v>329</v>
      </c>
      <c r="BL386" t="s">
        <v>212</v>
      </c>
      <c r="BM386" t="s">
        <v>2050</v>
      </c>
      <c r="BN386" t="s">
        <v>214</v>
      </c>
      <c r="BO386" t="s">
        <v>302</v>
      </c>
      <c r="BP386" t="s">
        <v>219</v>
      </c>
      <c r="BQ386" t="s">
        <v>216</v>
      </c>
      <c r="BR386" t="s">
        <v>2427</v>
      </c>
      <c r="BS386" t="s">
        <v>2183</v>
      </c>
      <c r="BT386" t="s">
        <v>2183</v>
      </c>
      <c r="BU386" t="s">
        <v>2427</v>
      </c>
      <c r="BV386" t="s">
        <v>214</v>
      </c>
      <c r="CC386" t="s">
        <v>214</v>
      </c>
      <c r="CG386" t="s">
        <v>219</v>
      </c>
      <c r="CI386" t="s">
        <v>335</v>
      </c>
      <c r="CJ386" t="s">
        <v>2428</v>
      </c>
      <c r="CK386" t="s">
        <v>333</v>
      </c>
      <c r="CL386" t="s">
        <v>336</v>
      </c>
      <c r="CN386" t="s">
        <v>223</v>
      </c>
      <c r="CP386" t="s">
        <v>224</v>
      </c>
      <c r="CQ386" t="s">
        <v>224</v>
      </c>
      <c r="CR386" t="s">
        <v>226</v>
      </c>
      <c r="CS386" t="s">
        <v>226</v>
      </c>
      <c r="CT386" t="s">
        <v>219</v>
      </c>
      <c r="CU386" t="s">
        <v>402</v>
      </c>
      <c r="CV386" t="s">
        <v>227</v>
      </c>
      <c r="CW386" t="s">
        <v>227</v>
      </c>
      <c r="CX386" t="s">
        <v>228</v>
      </c>
      <c r="CY386" t="s">
        <v>228</v>
      </c>
      <c r="CZ386" t="s">
        <v>219</v>
      </c>
      <c r="DA386" t="s">
        <v>219</v>
      </c>
      <c r="DB386" t="s">
        <v>398</v>
      </c>
      <c r="DC386" t="s">
        <v>398</v>
      </c>
      <c r="DD386" t="s">
        <v>219</v>
      </c>
      <c r="DI386" t="s">
        <v>338</v>
      </c>
      <c r="DK386" t="s">
        <v>372</v>
      </c>
      <c r="DL386" t="s">
        <v>372</v>
      </c>
      <c r="DM386" t="s">
        <v>219</v>
      </c>
      <c r="DN386" t="s">
        <v>219</v>
      </c>
      <c r="DO386" t="s">
        <v>234</v>
      </c>
      <c r="DP386" t="s">
        <v>1272</v>
      </c>
      <c r="DR386" t="s">
        <v>235</v>
      </c>
      <c r="DT386" t="s">
        <v>214</v>
      </c>
      <c r="DU386" t="s">
        <v>214</v>
      </c>
      <c r="DV386" t="s">
        <v>236</v>
      </c>
      <c r="DX386" t="s">
        <v>242</v>
      </c>
      <c r="DY386" t="s">
        <v>242</v>
      </c>
      <c r="DZ386" t="s">
        <v>400</v>
      </c>
      <c r="EA386" t="s">
        <v>242</v>
      </c>
      <c r="EB386" t="s">
        <v>242</v>
      </c>
      <c r="EC386" t="s">
        <v>237</v>
      </c>
      <c r="ED386" t="s">
        <v>237</v>
      </c>
      <c r="EE386" t="s">
        <v>214</v>
      </c>
      <c r="EF386" t="s">
        <v>214</v>
      </c>
      <c r="EG386" t="s">
        <v>214</v>
      </c>
      <c r="EI386" t="s">
        <v>214</v>
      </c>
      <c r="EK386" t="s">
        <v>237</v>
      </c>
      <c r="EL386" t="s">
        <v>237</v>
      </c>
      <c r="EM386" t="s">
        <v>240</v>
      </c>
      <c r="EN386" t="s">
        <v>240</v>
      </c>
      <c r="EO386" t="s">
        <v>240</v>
      </c>
      <c r="EP386" t="s">
        <v>240</v>
      </c>
      <c r="EQ386" t="s">
        <v>219</v>
      </c>
      <c r="ER386" t="s">
        <v>219</v>
      </c>
      <c r="ES386" t="s">
        <v>233</v>
      </c>
      <c r="ET386" t="s">
        <v>233</v>
      </c>
      <c r="EU386" t="s">
        <v>237</v>
      </c>
      <c r="EV386" t="s">
        <v>237</v>
      </c>
      <c r="EW386" t="s">
        <v>243</v>
      </c>
      <c r="EX386" t="s">
        <v>243</v>
      </c>
      <c r="EY386" t="s">
        <v>237</v>
      </c>
      <c r="EZ386" t="s">
        <v>241</v>
      </c>
      <c r="FA386" t="s">
        <v>241</v>
      </c>
      <c r="FB386" t="s">
        <v>237</v>
      </c>
      <c r="FC386" t="s">
        <v>237</v>
      </c>
      <c r="FD386" t="s">
        <v>237</v>
      </c>
      <c r="FE386" t="s">
        <v>286</v>
      </c>
      <c r="FF386" t="s">
        <v>244</v>
      </c>
      <c r="FG386" t="s">
        <v>548</v>
      </c>
      <c r="FH386" t="s">
        <v>548</v>
      </c>
      <c r="FI386" t="s">
        <v>214</v>
      </c>
      <c r="FJ386" t="s">
        <v>214</v>
      </c>
      <c r="FK386" t="s">
        <v>214</v>
      </c>
      <c r="FL386" t="s">
        <v>214</v>
      </c>
      <c r="FM386" t="s">
        <v>245</v>
      </c>
      <c r="FN386" t="s">
        <v>245</v>
      </c>
      <c r="FO386" t="s">
        <v>219</v>
      </c>
      <c r="FP386" t="s">
        <v>219</v>
      </c>
      <c r="FQ386" t="s">
        <v>241</v>
      </c>
      <c r="FR386" t="s">
        <v>241</v>
      </c>
      <c r="FS386" t="s">
        <v>241</v>
      </c>
      <c r="FT386" t="s">
        <v>241</v>
      </c>
      <c r="FU386" t="s">
        <v>219</v>
      </c>
      <c r="FV386" t="s">
        <v>241</v>
      </c>
      <c r="FW386" t="s">
        <v>241</v>
      </c>
      <c r="FX386" t="s">
        <v>241</v>
      </c>
      <c r="FY386" t="s">
        <v>241</v>
      </c>
      <c r="FZ386" t="s">
        <v>341</v>
      </c>
      <c r="GA386" t="s">
        <v>341</v>
      </c>
      <c r="GB386" t="s">
        <v>244</v>
      </c>
      <c r="GC386" t="s">
        <v>244</v>
      </c>
      <c r="GD386" t="s">
        <v>249</v>
      </c>
      <c r="GE386" t="s">
        <v>241</v>
      </c>
      <c r="GF386" t="s">
        <v>249</v>
      </c>
      <c r="GG386" t="s">
        <v>226</v>
      </c>
      <c r="GH386" t="s">
        <v>2429</v>
      </c>
      <c r="GI386" t="s">
        <v>226</v>
      </c>
      <c r="GJ386" t="s">
        <v>226</v>
      </c>
      <c r="GK386" t="s">
        <v>226</v>
      </c>
      <c r="GL386" t="s">
        <v>227</v>
      </c>
      <c r="GM386" t="s">
        <v>227</v>
      </c>
      <c r="GN386" t="s">
        <v>219</v>
      </c>
      <c r="GO386" t="s">
        <v>219</v>
      </c>
      <c r="GP386" t="s">
        <v>251</v>
      </c>
      <c r="GQ386" t="s">
        <v>251</v>
      </c>
      <c r="GR386" t="s">
        <v>251</v>
      </c>
      <c r="GS386" t="s">
        <v>214</v>
      </c>
      <c r="GT386" t="s">
        <v>241</v>
      </c>
      <c r="GU386" t="s">
        <v>214</v>
      </c>
      <c r="GV386" t="s">
        <v>241</v>
      </c>
      <c r="GW386" t="s">
        <v>297</v>
      </c>
      <c r="GX386" t="s">
        <v>297</v>
      </c>
      <c r="GY386" t="s">
        <v>491</v>
      </c>
      <c r="GZ386" t="s">
        <v>241</v>
      </c>
      <c r="HA386" t="s">
        <v>298</v>
      </c>
      <c r="HB386" t="s">
        <v>241</v>
      </c>
      <c r="HC386" t="s">
        <v>360</v>
      </c>
      <c r="HD386" t="s">
        <v>517</v>
      </c>
      <c r="HE386" t="s">
        <v>429</v>
      </c>
      <c r="HF386" t="s">
        <v>241</v>
      </c>
      <c r="HG386" t="s">
        <v>362</v>
      </c>
      <c r="HH386" t="s">
        <v>241</v>
      </c>
      <c r="HI386" t="s">
        <v>241</v>
      </c>
      <c r="HJ386" t="s">
        <v>214</v>
      </c>
      <c r="HK386" t="s">
        <v>2430</v>
      </c>
      <c r="HL386" s="12"/>
      <c r="HM386">
        <v>0.5</v>
      </c>
      <c r="HN386">
        <v>0</v>
      </c>
      <c r="HO386">
        <v>0</v>
      </c>
      <c r="HP386">
        <v>1</v>
      </c>
      <c r="HQ386">
        <v>0.5</v>
      </c>
      <c r="HR386">
        <v>0</v>
      </c>
      <c r="HS386">
        <v>0</v>
      </c>
      <c r="HT386">
        <v>1</v>
      </c>
      <c r="HU386">
        <v>0</v>
      </c>
      <c r="HV386">
        <v>0.75</v>
      </c>
      <c r="HW386">
        <v>0.75</v>
      </c>
      <c r="HX386">
        <v>0.5</v>
      </c>
      <c r="HY386">
        <v>1</v>
      </c>
      <c r="HZ386">
        <v>0.5</v>
      </c>
      <c r="IA386">
        <v>0</v>
      </c>
      <c r="IB386">
        <v>0.25</v>
      </c>
      <c r="IC386">
        <v>0.5</v>
      </c>
      <c r="ID386">
        <v>0.5</v>
      </c>
      <c r="IE386">
        <v>0.5</v>
      </c>
      <c r="IG386">
        <v>0.75</v>
      </c>
      <c r="IH386">
        <v>0.25</v>
      </c>
      <c r="II386">
        <v>0.75</v>
      </c>
      <c r="IJ386">
        <v>1</v>
      </c>
      <c r="IK386">
        <v>0.75</v>
      </c>
      <c r="IL386">
        <v>0.75</v>
      </c>
      <c r="IM386">
        <v>0</v>
      </c>
      <c r="IN386">
        <v>1</v>
      </c>
      <c r="IO386">
        <v>1</v>
      </c>
      <c r="IQ386">
        <v>0</v>
      </c>
      <c r="IS386">
        <f t="shared" si="288"/>
        <v>7.4999999999999997E-2</v>
      </c>
      <c r="IT386">
        <f t="shared" si="289"/>
        <v>0</v>
      </c>
      <c r="IU386">
        <f t="shared" si="290"/>
        <v>0</v>
      </c>
      <c r="IV386">
        <f t="shared" si="291"/>
        <v>0.1</v>
      </c>
      <c r="IW386">
        <f t="shared" si="292"/>
        <v>0.04</v>
      </c>
      <c r="IX386">
        <f t="shared" si="293"/>
        <v>0</v>
      </c>
      <c r="IY386">
        <f t="shared" si="294"/>
        <v>0</v>
      </c>
      <c r="IZ386">
        <f t="shared" si="295"/>
        <v>0.11</v>
      </c>
      <c r="JA386">
        <f t="shared" si="296"/>
        <v>0</v>
      </c>
      <c r="JB386">
        <f t="shared" si="297"/>
        <v>7.5000000000000011E-2</v>
      </c>
      <c r="JC386">
        <f t="shared" si="298"/>
        <v>0.09</v>
      </c>
      <c r="JD386">
        <f t="shared" si="299"/>
        <v>5.5E-2</v>
      </c>
      <c r="JE386">
        <f t="shared" si="300"/>
        <v>7.0000000000000007E-2</v>
      </c>
      <c r="JF386">
        <f t="shared" si="301"/>
        <v>0.06</v>
      </c>
      <c r="JG386" s="5">
        <f t="shared" si="302"/>
        <v>0</v>
      </c>
      <c r="JH386">
        <f t="shared" si="303"/>
        <v>0</v>
      </c>
      <c r="JI386">
        <f t="shared" si="303"/>
        <v>0</v>
      </c>
      <c r="JJ386">
        <f t="shared" si="304"/>
        <v>0.1</v>
      </c>
      <c r="JK386">
        <f t="shared" si="305"/>
        <v>7.4999999999999997E-2</v>
      </c>
      <c r="JL386" s="6">
        <f t="shared" si="306"/>
        <v>0.04</v>
      </c>
      <c r="JM386">
        <f t="shared" si="307"/>
        <v>0.09</v>
      </c>
      <c r="JN386">
        <f t="shared" si="308"/>
        <v>1.2500000000000001E-2</v>
      </c>
      <c r="JO386">
        <f t="shared" si="309"/>
        <v>0.11249999999999999</v>
      </c>
      <c r="JP386">
        <f t="shared" si="310"/>
        <v>0.1</v>
      </c>
      <c r="JQ386">
        <f t="shared" si="311"/>
        <v>0.09</v>
      </c>
      <c r="JR386">
        <f t="shared" si="312"/>
        <v>8.2500000000000004E-2</v>
      </c>
      <c r="JS386">
        <f t="shared" si="313"/>
        <v>0</v>
      </c>
      <c r="JT386">
        <f t="shared" si="313"/>
        <v>0.1</v>
      </c>
      <c r="JU386">
        <f t="shared" si="314"/>
        <v>1</v>
      </c>
      <c r="JV386">
        <f t="shared" si="314"/>
        <v>0</v>
      </c>
      <c r="JW386">
        <f t="shared" si="315"/>
        <v>0.15</v>
      </c>
      <c r="JY386">
        <f t="shared" si="316"/>
        <v>2.5000000000000001E-2</v>
      </c>
      <c r="JZ386">
        <f t="shared" si="317"/>
        <v>0</v>
      </c>
      <c r="KA386">
        <f t="shared" si="318"/>
        <v>0</v>
      </c>
      <c r="KB386">
        <f t="shared" si="318"/>
        <v>0.02</v>
      </c>
      <c r="KC386">
        <f t="shared" si="319"/>
        <v>0.02</v>
      </c>
      <c r="KD386">
        <f t="shared" si="344"/>
        <v>0</v>
      </c>
      <c r="KE386">
        <f t="shared" si="344"/>
        <v>0</v>
      </c>
      <c r="KF386">
        <f t="shared" si="344"/>
        <v>0.03</v>
      </c>
      <c r="KG386">
        <f t="shared" si="343"/>
        <v>0</v>
      </c>
      <c r="KH386">
        <f t="shared" si="343"/>
        <v>2.2499999999999999E-2</v>
      </c>
      <c r="KI386">
        <f t="shared" si="343"/>
        <v>2.2499999999999999E-2</v>
      </c>
      <c r="KJ386">
        <f t="shared" si="343"/>
        <v>1.4999999999999999E-2</v>
      </c>
      <c r="KK386">
        <f t="shared" si="320"/>
        <v>0.02</v>
      </c>
      <c r="KL386">
        <f t="shared" si="321"/>
        <v>0.02</v>
      </c>
      <c r="KM386" s="5">
        <f t="shared" si="322"/>
        <v>0</v>
      </c>
      <c r="KN386">
        <f t="shared" si="323"/>
        <v>0</v>
      </c>
      <c r="KO386">
        <f t="shared" si="323"/>
        <v>0</v>
      </c>
      <c r="KP386">
        <f t="shared" si="324"/>
        <v>0.03</v>
      </c>
      <c r="KQ386">
        <f t="shared" si="325"/>
        <v>1.4999999999999999E-2</v>
      </c>
      <c r="KR386" s="6">
        <f t="shared" si="326"/>
        <v>0.02</v>
      </c>
      <c r="KS386">
        <f t="shared" si="327"/>
        <v>0.03</v>
      </c>
      <c r="KT386">
        <f t="shared" si="328"/>
        <v>7.4999999999999997E-3</v>
      </c>
      <c r="KU386">
        <f t="shared" si="329"/>
        <v>0.03</v>
      </c>
      <c r="KV386">
        <f t="shared" si="330"/>
        <v>0.05</v>
      </c>
      <c r="KW386">
        <f t="shared" si="331"/>
        <v>7.4999999999999997E-3</v>
      </c>
      <c r="KX386">
        <f t="shared" si="332"/>
        <v>0</v>
      </c>
      <c r="KY386">
        <f t="shared" si="333"/>
        <v>0</v>
      </c>
      <c r="KZ386">
        <f t="shared" si="334"/>
        <v>0.03</v>
      </c>
      <c r="LA386">
        <f t="shared" si="335"/>
        <v>1</v>
      </c>
      <c r="LB386">
        <f t="shared" si="335"/>
        <v>0</v>
      </c>
      <c r="LC386">
        <f t="shared" si="336"/>
        <v>0.1</v>
      </c>
      <c r="LE386" t="str">
        <f t="shared" si="342"/>
        <v>Senegal</v>
      </c>
      <c r="LF386">
        <f t="shared" si="337"/>
        <v>0.32500000000000001</v>
      </c>
      <c r="LG386" s="6">
        <f t="shared" si="338"/>
        <v>0.56500000000000006</v>
      </c>
      <c r="LH386">
        <f t="shared" si="339"/>
        <v>0.73749999999999993</v>
      </c>
      <c r="LI386" s="6">
        <f t="shared" si="340"/>
        <v>0.5149999999999999</v>
      </c>
      <c r="LJ386">
        <f t="shared" si="341"/>
        <v>0</v>
      </c>
    </row>
    <row r="387" spans="1:322" x14ac:dyDescent="0.35">
      <c r="A387" s="8">
        <v>44880</v>
      </c>
      <c r="B387" t="s">
        <v>2431</v>
      </c>
      <c r="D387" s="27" t="s">
        <v>257</v>
      </c>
      <c r="E387" s="27" t="s">
        <v>257</v>
      </c>
      <c r="F387" s="27">
        <v>25</v>
      </c>
      <c r="G387" s="27" t="s">
        <v>1096</v>
      </c>
      <c r="H387" s="27" t="s">
        <v>1818</v>
      </c>
      <c r="I387" s="27" t="s">
        <v>1097</v>
      </c>
      <c r="J387" s="27" t="s">
        <v>323</v>
      </c>
      <c r="K387" s="28">
        <v>44151</v>
      </c>
      <c r="L387" s="28">
        <v>44151</v>
      </c>
      <c r="M387" s="28">
        <v>44404</v>
      </c>
      <c r="N387" s="27" t="s">
        <v>261</v>
      </c>
      <c r="O387" s="27" t="s">
        <v>261</v>
      </c>
      <c r="P387" s="27" t="s">
        <v>261</v>
      </c>
      <c r="Q387" s="27" t="s">
        <v>324</v>
      </c>
      <c r="R387" s="28">
        <v>44151</v>
      </c>
      <c r="S387" s="28">
        <v>44263</v>
      </c>
      <c r="T387" s="27" t="s">
        <v>263</v>
      </c>
      <c r="U387" s="27" t="s">
        <v>261</v>
      </c>
      <c r="V387" s="28" t="s">
        <v>262</v>
      </c>
      <c r="W387" s="27" t="s">
        <v>261</v>
      </c>
      <c r="X387" s="28" t="s">
        <v>262</v>
      </c>
      <c r="Y387" s="27" t="s">
        <v>263</v>
      </c>
      <c r="Z387" s="28">
        <v>44486</v>
      </c>
      <c r="AA387" s="27" t="s">
        <v>264</v>
      </c>
      <c r="AB387" s="27" t="s">
        <v>265</v>
      </c>
      <c r="AC387" s="27" t="s">
        <v>364</v>
      </c>
      <c r="AD387" s="27" t="s">
        <v>267</v>
      </c>
      <c r="AE387" s="27" t="s">
        <v>326</v>
      </c>
      <c r="AF387" s="27" t="s">
        <v>2432</v>
      </c>
      <c r="AG387" s="29">
        <v>113500</v>
      </c>
      <c r="AH387" s="27" t="s">
        <v>261</v>
      </c>
      <c r="AI387" s="27" t="s">
        <v>262</v>
      </c>
      <c r="AJ387" s="28" t="s">
        <v>262</v>
      </c>
      <c r="AK387" s="27" t="s">
        <v>262</v>
      </c>
      <c r="AL387" s="27" t="s">
        <v>262</v>
      </c>
      <c r="AM387" s="27" t="s">
        <v>262</v>
      </c>
      <c r="AN387" s="27" t="s">
        <v>262</v>
      </c>
      <c r="AO387" s="27" t="s">
        <v>263</v>
      </c>
      <c r="AP387" s="27" t="s">
        <v>261</v>
      </c>
      <c r="AQ387" s="28" t="s">
        <v>262</v>
      </c>
      <c r="AR387" s="27" t="s">
        <v>261</v>
      </c>
      <c r="AS387" s="28" t="s">
        <v>262</v>
      </c>
      <c r="AT387" s="27" t="s">
        <v>261</v>
      </c>
      <c r="AU387" s="28" t="s">
        <v>262</v>
      </c>
      <c r="AV387" s="27" t="s">
        <v>261</v>
      </c>
      <c r="AW387" s="28" t="s">
        <v>262</v>
      </c>
      <c r="AX387" s="27" t="s">
        <v>261</v>
      </c>
      <c r="AY387" s="28" t="s">
        <v>262</v>
      </c>
      <c r="AZ387" s="27" t="s">
        <v>263</v>
      </c>
      <c r="BA387" s="28">
        <v>44405</v>
      </c>
      <c r="BB387" s="27" t="s">
        <v>261</v>
      </c>
      <c r="BC387" s="28" t="s">
        <v>262</v>
      </c>
      <c r="BD387" s="27" t="s">
        <v>263</v>
      </c>
      <c r="BE387" s="30">
        <v>44405</v>
      </c>
      <c r="BF387" t="s">
        <v>206</v>
      </c>
      <c r="BG387" s="9" t="s">
        <v>509</v>
      </c>
      <c r="BH387" t="s">
        <v>208</v>
      </c>
      <c r="BI387" t="s">
        <v>273</v>
      </c>
      <c r="BJ387" t="s">
        <v>210</v>
      </c>
      <c r="BK387" t="s">
        <v>329</v>
      </c>
      <c r="BL387" t="s">
        <v>212</v>
      </c>
      <c r="BM387" t="s">
        <v>409</v>
      </c>
      <c r="BN387" t="s">
        <v>214</v>
      </c>
      <c r="BO387" t="s">
        <v>348</v>
      </c>
      <c r="BP387" t="s">
        <v>219</v>
      </c>
      <c r="BQ387" t="s">
        <v>332</v>
      </c>
      <c r="BV387" t="s">
        <v>214</v>
      </c>
      <c r="CC387" t="s">
        <v>214</v>
      </c>
      <c r="CG387" t="s">
        <v>219</v>
      </c>
      <c r="CI387" t="s">
        <v>220</v>
      </c>
      <c r="CJ387" t="s">
        <v>2433</v>
      </c>
      <c r="CK387" t="s">
        <v>220</v>
      </c>
      <c r="CL387" t="s">
        <v>412</v>
      </c>
      <c r="CN387" t="s">
        <v>283</v>
      </c>
      <c r="CP387" t="s">
        <v>413</v>
      </c>
      <c r="CQ387" t="s">
        <v>413</v>
      </c>
      <c r="CR387" t="s">
        <v>244</v>
      </c>
      <c r="CS387" t="s">
        <v>244</v>
      </c>
      <c r="CT387" t="s">
        <v>214</v>
      </c>
      <c r="CU387" t="s">
        <v>214</v>
      </c>
      <c r="CV387" t="s">
        <v>244</v>
      </c>
      <c r="CW387" t="s">
        <v>244</v>
      </c>
      <c r="CX387" t="s">
        <v>353</v>
      </c>
      <c r="CY387" t="s">
        <v>353</v>
      </c>
      <c r="CZ387" t="s">
        <v>219</v>
      </c>
      <c r="DA387" t="s">
        <v>214</v>
      </c>
      <c r="DB387" t="s">
        <v>230</v>
      </c>
      <c r="DC387" t="s">
        <v>230</v>
      </c>
      <c r="DD387" t="s">
        <v>214</v>
      </c>
      <c r="DE387" t="s">
        <v>546</v>
      </c>
      <c r="DG387" t="s">
        <v>546</v>
      </c>
      <c r="DI387" t="s">
        <v>2434</v>
      </c>
      <c r="DK387" t="s">
        <v>233</v>
      </c>
      <c r="DL387" t="s">
        <v>233</v>
      </c>
      <c r="DM387" t="s">
        <v>219</v>
      </c>
      <c r="DN387" t="s">
        <v>219</v>
      </c>
      <c r="DO387" t="s">
        <v>234</v>
      </c>
      <c r="DP387" t="s">
        <v>388</v>
      </c>
      <c r="DR387" t="s">
        <v>235</v>
      </c>
      <c r="DT387" t="s">
        <v>219</v>
      </c>
      <c r="DU387" t="s">
        <v>219</v>
      </c>
      <c r="DX387" t="s">
        <v>237</v>
      </c>
      <c r="DY387" t="s">
        <v>237</v>
      </c>
      <c r="DZ387" t="s">
        <v>238</v>
      </c>
      <c r="EA387" t="s">
        <v>237</v>
      </c>
      <c r="EB387" t="s">
        <v>237</v>
      </c>
      <c r="EC387" t="s">
        <v>242</v>
      </c>
      <c r="ED387" t="s">
        <v>242</v>
      </c>
      <c r="EE387" t="s">
        <v>214</v>
      </c>
      <c r="EF387" t="s">
        <v>214</v>
      </c>
      <c r="EG387" t="s">
        <v>219</v>
      </c>
      <c r="EH387" t="s">
        <v>2435</v>
      </c>
      <c r="EI387" t="s">
        <v>219</v>
      </c>
      <c r="EJ387" t="s">
        <v>2435</v>
      </c>
      <c r="EK387" t="s">
        <v>239</v>
      </c>
      <c r="EL387" t="s">
        <v>239</v>
      </c>
      <c r="EM387" t="s">
        <v>239</v>
      </c>
      <c r="EN387" t="s">
        <v>239</v>
      </c>
      <c r="EO387" t="s">
        <v>240</v>
      </c>
      <c r="EP387" t="s">
        <v>240</v>
      </c>
      <c r="EQ387" t="s">
        <v>214</v>
      </c>
      <c r="ER387" t="s">
        <v>219</v>
      </c>
      <c r="ES387" t="s">
        <v>237</v>
      </c>
      <c r="ET387" t="s">
        <v>237</v>
      </c>
      <c r="EU387" t="s">
        <v>242</v>
      </c>
      <c r="EV387" t="s">
        <v>242</v>
      </c>
      <c r="EW387" t="s">
        <v>243</v>
      </c>
      <c r="EX387" t="s">
        <v>243</v>
      </c>
      <c r="EY387" t="s">
        <v>242</v>
      </c>
      <c r="EZ387" t="s">
        <v>241</v>
      </c>
      <c r="FA387" t="s">
        <v>241</v>
      </c>
      <c r="FB387" t="s">
        <v>242</v>
      </c>
      <c r="FC387" t="s">
        <v>242</v>
      </c>
      <c r="FD387" t="s">
        <v>242</v>
      </c>
      <c r="FE387" t="s">
        <v>250</v>
      </c>
      <c r="FF387" t="s">
        <v>250</v>
      </c>
      <c r="FG387" t="s">
        <v>358</v>
      </c>
      <c r="FH387" t="s">
        <v>358</v>
      </c>
      <c r="FI387" t="s">
        <v>214</v>
      </c>
      <c r="FJ387" t="s">
        <v>214</v>
      </c>
      <c r="FK387" t="s">
        <v>219</v>
      </c>
      <c r="FL387" t="s">
        <v>219</v>
      </c>
      <c r="FM387" t="s">
        <v>292</v>
      </c>
      <c r="FN387" t="s">
        <v>292</v>
      </c>
      <c r="FO387" t="s">
        <v>219</v>
      </c>
      <c r="FP387" t="s">
        <v>219</v>
      </c>
      <c r="FQ387" t="s">
        <v>241</v>
      </c>
      <c r="FR387" t="s">
        <v>241</v>
      </c>
      <c r="FS387" t="s">
        <v>241</v>
      </c>
      <c r="FT387" t="s">
        <v>241</v>
      </c>
      <c r="FU387" t="s">
        <v>219</v>
      </c>
      <c r="FV387" t="s">
        <v>241</v>
      </c>
      <c r="FW387" t="s">
        <v>241</v>
      </c>
      <c r="FX387" t="s">
        <v>241</v>
      </c>
      <c r="FY387" t="s">
        <v>241</v>
      </c>
      <c r="FZ387" t="s">
        <v>341</v>
      </c>
      <c r="GA387" t="s">
        <v>248</v>
      </c>
      <c r="GB387" t="s">
        <v>227</v>
      </c>
      <c r="GC387" t="s">
        <v>227</v>
      </c>
      <c r="GD387" t="s">
        <v>293</v>
      </c>
      <c r="GE387" t="s">
        <v>241</v>
      </c>
      <c r="GF387" t="s">
        <v>293</v>
      </c>
      <c r="GG387" t="s">
        <v>244</v>
      </c>
      <c r="GH387" t="s">
        <v>241</v>
      </c>
      <c r="GI387" t="s">
        <v>244</v>
      </c>
      <c r="GJ387" t="s">
        <v>250</v>
      </c>
      <c r="GK387" t="s">
        <v>250</v>
      </c>
      <c r="GL387" t="s">
        <v>244</v>
      </c>
      <c r="GM387" t="s">
        <v>244</v>
      </c>
      <c r="GN387" t="s">
        <v>219</v>
      </c>
      <c r="GO387" t="s">
        <v>219</v>
      </c>
      <c r="GP387" t="s">
        <v>295</v>
      </c>
      <c r="GQ387" t="s">
        <v>295</v>
      </c>
      <c r="GR387" t="s">
        <v>294</v>
      </c>
      <c r="GS387" t="s">
        <v>214</v>
      </c>
      <c r="GT387" t="s">
        <v>241</v>
      </c>
      <c r="GU387" t="s">
        <v>214</v>
      </c>
      <c r="GV387" t="s">
        <v>241</v>
      </c>
      <c r="GW387" t="s">
        <v>297</v>
      </c>
      <c r="GX387" t="s">
        <v>297</v>
      </c>
      <c r="GY387" t="s">
        <v>314</v>
      </c>
      <c r="GZ387" t="s">
        <v>241</v>
      </c>
      <c r="HA387" t="s">
        <v>298</v>
      </c>
      <c r="HB387" t="s">
        <v>241</v>
      </c>
      <c r="HC387" t="s">
        <v>315</v>
      </c>
      <c r="HD387" t="s">
        <v>361</v>
      </c>
      <c r="HE387" t="s">
        <v>429</v>
      </c>
      <c r="HF387" t="s">
        <v>241</v>
      </c>
      <c r="HG387" t="s">
        <v>362</v>
      </c>
      <c r="HH387" t="s">
        <v>241</v>
      </c>
      <c r="HI387" t="s">
        <v>241</v>
      </c>
      <c r="HJ387" t="s">
        <v>219</v>
      </c>
      <c r="HK387" t="s">
        <v>241</v>
      </c>
      <c r="HL387" s="12"/>
      <c r="HM387">
        <v>0.25</v>
      </c>
      <c r="HN387">
        <v>0.75</v>
      </c>
      <c r="HO387">
        <v>1</v>
      </c>
      <c r="HP387">
        <v>0.75</v>
      </c>
      <c r="HQ387">
        <v>1</v>
      </c>
      <c r="HR387">
        <v>0.25</v>
      </c>
      <c r="HS387">
        <v>0</v>
      </c>
      <c r="HT387">
        <v>1</v>
      </c>
      <c r="HU387">
        <v>1</v>
      </c>
      <c r="HV387">
        <v>0.5</v>
      </c>
      <c r="HW387">
        <v>0.5</v>
      </c>
      <c r="HX387">
        <v>0.75</v>
      </c>
      <c r="HY387">
        <v>0</v>
      </c>
      <c r="HZ387">
        <v>0.5</v>
      </c>
      <c r="IA387" s="4">
        <v>1</v>
      </c>
      <c r="IB387">
        <v>0.5</v>
      </c>
      <c r="IC387">
        <v>0.75</v>
      </c>
      <c r="ID387">
        <v>0.75</v>
      </c>
      <c r="IE387">
        <v>0.75</v>
      </c>
      <c r="IG387">
        <v>0.5</v>
      </c>
      <c r="IH387">
        <v>1</v>
      </c>
      <c r="II387">
        <v>1</v>
      </c>
      <c r="IJ387">
        <v>1</v>
      </c>
      <c r="IK387">
        <v>1</v>
      </c>
      <c r="IL387">
        <v>1</v>
      </c>
      <c r="IM387">
        <v>0.75</v>
      </c>
      <c r="IN387">
        <v>1</v>
      </c>
      <c r="IO387">
        <v>1</v>
      </c>
      <c r="IQ387">
        <v>1</v>
      </c>
      <c r="IS387">
        <f t="shared" si="288"/>
        <v>3.7499999999999999E-2</v>
      </c>
      <c r="IT387">
        <f t="shared" si="289"/>
        <v>0.09</v>
      </c>
      <c r="IU387">
        <f t="shared" si="290"/>
        <v>0.08</v>
      </c>
      <c r="IV387">
        <f t="shared" si="291"/>
        <v>7.5000000000000011E-2</v>
      </c>
      <c r="IW387">
        <f t="shared" si="292"/>
        <v>0.08</v>
      </c>
      <c r="IX387">
        <f t="shared" si="293"/>
        <v>3.2500000000000001E-2</v>
      </c>
      <c r="IY387">
        <f t="shared" si="294"/>
        <v>0</v>
      </c>
      <c r="IZ387">
        <f t="shared" si="295"/>
        <v>0.11</v>
      </c>
      <c r="JA387">
        <f t="shared" si="296"/>
        <v>0.13</v>
      </c>
      <c r="JB387">
        <f t="shared" si="297"/>
        <v>0.05</v>
      </c>
      <c r="JC387">
        <f t="shared" si="298"/>
        <v>0.06</v>
      </c>
      <c r="JD387">
        <f t="shared" si="299"/>
        <v>8.2500000000000004E-2</v>
      </c>
      <c r="JE387">
        <f t="shared" si="300"/>
        <v>0</v>
      </c>
      <c r="JF387">
        <f t="shared" si="301"/>
        <v>0.06</v>
      </c>
      <c r="JG387" s="5">
        <f t="shared" si="302"/>
        <v>0.05</v>
      </c>
      <c r="JH387">
        <f t="shared" si="303"/>
        <v>0</v>
      </c>
      <c r="JI387">
        <f t="shared" si="303"/>
        <v>0</v>
      </c>
      <c r="JJ387">
        <f t="shared" si="304"/>
        <v>0.15000000000000002</v>
      </c>
      <c r="JK387">
        <f t="shared" si="305"/>
        <v>0.11249999999999999</v>
      </c>
      <c r="JL387" s="6">
        <f t="shared" si="306"/>
        <v>0.05</v>
      </c>
      <c r="JM387">
        <f t="shared" si="307"/>
        <v>0.06</v>
      </c>
      <c r="JN387">
        <f t="shared" si="308"/>
        <v>0.05</v>
      </c>
      <c r="JO387">
        <f t="shared" si="309"/>
        <v>0.15</v>
      </c>
      <c r="JP387">
        <f t="shared" si="310"/>
        <v>0.1</v>
      </c>
      <c r="JQ387">
        <f t="shared" si="311"/>
        <v>0.12</v>
      </c>
      <c r="JR387">
        <f t="shared" si="312"/>
        <v>0.11</v>
      </c>
      <c r="JS387">
        <f t="shared" si="313"/>
        <v>7.5000000000000011E-2</v>
      </c>
      <c r="JT387">
        <f t="shared" si="313"/>
        <v>0.1</v>
      </c>
      <c r="JU387">
        <f t="shared" si="314"/>
        <v>1</v>
      </c>
      <c r="JV387">
        <f t="shared" si="314"/>
        <v>0</v>
      </c>
      <c r="JW387">
        <f t="shared" si="315"/>
        <v>0.15</v>
      </c>
      <c r="JY387">
        <f t="shared" si="316"/>
        <v>1.2500000000000001E-2</v>
      </c>
      <c r="JZ387">
        <f t="shared" si="317"/>
        <v>0.06</v>
      </c>
      <c r="KA387">
        <f t="shared" si="318"/>
        <v>0.02</v>
      </c>
      <c r="KB387">
        <f t="shared" si="318"/>
        <v>1.4999999999999999E-2</v>
      </c>
      <c r="KC387">
        <f t="shared" si="319"/>
        <v>0.04</v>
      </c>
      <c r="KD387">
        <f t="shared" si="344"/>
        <v>7.4999999999999997E-3</v>
      </c>
      <c r="KE387">
        <f t="shared" si="344"/>
        <v>0</v>
      </c>
      <c r="KF387">
        <f t="shared" si="344"/>
        <v>0.03</v>
      </c>
      <c r="KG387">
        <f t="shared" si="343"/>
        <v>0.03</v>
      </c>
      <c r="KH387">
        <f t="shared" si="343"/>
        <v>1.4999999999999999E-2</v>
      </c>
      <c r="KI387">
        <f t="shared" si="343"/>
        <v>1.4999999999999999E-2</v>
      </c>
      <c r="KJ387">
        <f t="shared" si="343"/>
        <v>2.2499999999999999E-2</v>
      </c>
      <c r="KK387">
        <f t="shared" si="320"/>
        <v>0</v>
      </c>
      <c r="KL387">
        <f t="shared" si="321"/>
        <v>0.02</v>
      </c>
      <c r="KM387" s="5">
        <f t="shared" si="322"/>
        <v>0.05</v>
      </c>
      <c r="KN387">
        <f t="shared" si="323"/>
        <v>0</v>
      </c>
      <c r="KO387">
        <f t="shared" si="323"/>
        <v>0</v>
      </c>
      <c r="KP387">
        <f t="shared" si="324"/>
        <v>4.4999999999999998E-2</v>
      </c>
      <c r="KQ387">
        <f t="shared" si="325"/>
        <v>2.2499999999999999E-2</v>
      </c>
      <c r="KR387" s="6">
        <f t="shared" si="326"/>
        <v>2.5000000000000001E-2</v>
      </c>
      <c r="KS387">
        <f t="shared" si="327"/>
        <v>0.02</v>
      </c>
      <c r="KT387">
        <f t="shared" si="328"/>
        <v>0.03</v>
      </c>
      <c r="KU387">
        <f t="shared" si="329"/>
        <v>0.04</v>
      </c>
      <c r="KV387">
        <f t="shared" si="330"/>
        <v>0.05</v>
      </c>
      <c r="KW387">
        <f t="shared" si="331"/>
        <v>0.01</v>
      </c>
      <c r="KX387">
        <f t="shared" si="332"/>
        <v>0</v>
      </c>
      <c r="KY387">
        <f t="shared" si="333"/>
        <v>0.03</v>
      </c>
      <c r="KZ387">
        <f t="shared" si="334"/>
        <v>0.03</v>
      </c>
      <c r="LA387">
        <f t="shared" si="335"/>
        <v>1</v>
      </c>
      <c r="LB387">
        <f t="shared" si="335"/>
        <v>0</v>
      </c>
      <c r="LC387">
        <f t="shared" si="336"/>
        <v>0.1</v>
      </c>
      <c r="LE387" t="str">
        <f t="shared" si="342"/>
        <v>Gambie</v>
      </c>
      <c r="LF387">
        <f t="shared" si="337"/>
        <v>0.63500000000000001</v>
      </c>
      <c r="LG387" s="6">
        <f t="shared" si="338"/>
        <v>0.61499999999999999</v>
      </c>
      <c r="LH387">
        <f t="shared" si="339"/>
        <v>0.91500000000000004</v>
      </c>
      <c r="LI387" s="6">
        <f t="shared" si="340"/>
        <v>0.74000000000000021</v>
      </c>
      <c r="LJ387">
        <f t="shared" si="341"/>
        <v>1</v>
      </c>
    </row>
    <row r="388" spans="1:322" x14ac:dyDescent="0.35">
      <c r="A388" s="8">
        <v>44911</v>
      </c>
      <c r="B388" t="s">
        <v>2436</v>
      </c>
      <c r="D388" s="24" t="s">
        <v>321</v>
      </c>
      <c r="E388" s="24" t="s">
        <v>321</v>
      </c>
      <c r="F388" s="24">
        <v>28</v>
      </c>
      <c r="G388" s="24" t="s">
        <v>1096</v>
      </c>
      <c r="H388" s="24" t="s">
        <v>2144</v>
      </c>
      <c r="I388" s="24" t="s">
        <v>1097</v>
      </c>
      <c r="J388" s="24" t="s">
        <v>1805</v>
      </c>
      <c r="K388" s="25">
        <v>43845</v>
      </c>
      <c r="L388" s="25">
        <v>43845</v>
      </c>
      <c r="M388" s="25">
        <v>44525</v>
      </c>
      <c r="N388" s="24" t="s">
        <v>261</v>
      </c>
      <c r="O388" s="24" t="s">
        <v>261</v>
      </c>
      <c r="P388" s="24" t="s">
        <v>263</v>
      </c>
      <c r="Q388" s="24" t="s">
        <v>324</v>
      </c>
      <c r="R388" s="25">
        <v>43845</v>
      </c>
      <c r="S388" s="25">
        <v>43850</v>
      </c>
      <c r="T388" s="24" t="s">
        <v>263</v>
      </c>
      <c r="U388" s="24" t="s">
        <v>263</v>
      </c>
      <c r="V388" s="25">
        <v>44550</v>
      </c>
      <c r="W388" s="24" t="s">
        <v>261</v>
      </c>
      <c r="X388" s="25" t="s">
        <v>262</v>
      </c>
      <c r="Y388" s="24" t="s">
        <v>263</v>
      </c>
      <c r="Z388" s="25">
        <v>44601</v>
      </c>
      <c r="AA388" s="24" t="s">
        <v>264</v>
      </c>
      <c r="AB388" s="24" t="s">
        <v>265</v>
      </c>
      <c r="AC388" s="24" t="s">
        <v>2437</v>
      </c>
      <c r="AD388" s="24" t="s">
        <v>267</v>
      </c>
      <c r="AE388" s="24" t="s">
        <v>473</v>
      </c>
      <c r="AF388" s="24" t="s">
        <v>687</v>
      </c>
      <c r="AG388" s="31">
        <v>700000</v>
      </c>
      <c r="AH388" s="24" t="s">
        <v>261</v>
      </c>
      <c r="AI388" s="24" t="s">
        <v>262</v>
      </c>
      <c r="AJ388" s="25" t="s">
        <v>262</v>
      </c>
      <c r="AK388" s="24" t="s">
        <v>262</v>
      </c>
      <c r="AL388" s="24" t="s">
        <v>262</v>
      </c>
      <c r="AM388" s="24" t="s">
        <v>262</v>
      </c>
      <c r="AN388" s="24" t="s">
        <v>262</v>
      </c>
      <c r="AO388" s="27" t="s">
        <v>263</v>
      </c>
      <c r="AP388" s="24" t="s">
        <v>261</v>
      </c>
      <c r="AQ388" s="25" t="s">
        <v>262</v>
      </c>
      <c r="AR388" s="24" t="s">
        <v>261</v>
      </c>
      <c r="AS388" s="25" t="s">
        <v>262</v>
      </c>
      <c r="AT388" s="24" t="s">
        <v>261</v>
      </c>
      <c r="AU388" s="25" t="s">
        <v>262</v>
      </c>
      <c r="AV388" s="24" t="s">
        <v>263</v>
      </c>
      <c r="AW388" s="25">
        <v>44601</v>
      </c>
      <c r="AX388" s="24" t="s">
        <v>263</v>
      </c>
      <c r="AY388" s="25">
        <v>44601</v>
      </c>
      <c r="AZ388" s="24" t="s">
        <v>263</v>
      </c>
      <c r="BA388" s="25">
        <v>44971</v>
      </c>
      <c r="BB388" s="24" t="s">
        <v>261</v>
      </c>
      <c r="BC388" s="25" t="s">
        <v>262</v>
      </c>
      <c r="BD388" s="24" t="s">
        <v>263</v>
      </c>
      <c r="BE388" s="26">
        <v>44750</v>
      </c>
      <c r="BF388" t="s">
        <v>1807</v>
      </c>
      <c r="BG388" s="9" t="s">
        <v>509</v>
      </c>
      <c r="BH388" t="s">
        <v>208</v>
      </c>
      <c r="BI388" t="s">
        <v>384</v>
      </c>
      <c r="BJ388" t="s">
        <v>210</v>
      </c>
      <c r="BK388" t="s">
        <v>211</v>
      </c>
      <c r="BL388" t="s">
        <v>212</v>
      </c>
      <c r="BM388" t="s">
        <v>2407</v>
      </c>
      <c r="BN388" t="s">
        <v>219</v>
      </c>
      <c r="BO388" t="s">
        <v>302</v>
      </c>
      <c r="BP388" t="s">
        <v>219</v>
      </c>
      <c r="BQ388" t="s">
        <v>216</v>
      </c>
      <c r="BR388" t="s">
        <v>2408</v>
      </c>
      <c r="BU388" t="s">
        <v>482</v>
      </c>
      <c r="BV388" t="s">
        <v>219</v>
      </c>
      <c r="BW388" t="s">
        <v>859</v>
      </c>
      <c r="BY388" t="s">
        <v>2438</v>
      </c>
      <c r="CB388" t="s">
        <v>2409</v>
      </c>
      <c r="CC388" t="s">
        <v>214</v>
      </c>
      <c r="CG388" t="s">
        <v>219</v>
      </c>
      <c r="CI388" t="s">
        <v>220</v>
      </c>
      <c r="CJ388" t="s">
        <v>2439</v>
      </c>
      <c r="CK388" t="s">
        <v>352</v>
      </c>
      <c r="CL388" t="s">
        <v>1445</v>
      </c>
      <c r="CN388" t="s">
        <v>306</v>
      </c>
      <c r="CP388" t="s">
        <v>284</v>
      </c>
      <c r="CQ388" t="s">
        <v>284</v>
      </c>
      <c r="CR388" t="s">
        <v>226</v>
      </c>
      <c r="CS388" t="s">
        <v>286</v>
      </c>
      <c r="CT388" t="s">
        <v>214</v>
      </c>
      <c r="CU388" t="s">
        <v>219</v>
      </c>
      <c r="CV388" t="s">
        <v>226</v>
      </c>
      <c r="CW388" t="s">
        <v>227</v>
      </c>
      <c r="CX388" t="s">
        <v>228</v>
      </c>
      <c r="CY388" t="s">
        <v>287</v>
      </c>
      <c r="CZ388" t="s">
        <v>214</v>
      </c>
      <c r="DA388" t="s">
        <v>219</v>
      </c>
      <c r="DB388" t="s">
        <v>229</v>
      </c>
      <c r="DC388" t="s">
        <v>398</v>
      </c>
      <c r="DD388" t="s">
        <v>214</v>
      </c>
      <c r="DE388" t="s">
        <v>546</v>
      </c>
      <c r="DG388" t="s">
        <v>546</v>
      </c>
      <c r="DI388" t="s">
        <v>587</v>
      </c>
      <c r="DK388" t="s">
        <v>372</v>
      </c>
      <c r="DL388" t="s">
        <v>237</v>
      </c>
      <c r="DM388" t="s">
        <v>219</v>
      </c>
      <c r="DN388" t="s">
        <v>214</v>
      </c>
      <c r="DO388" t="s">
        <v>234</v>
      </c>
      <c r="DP388" t="s">
        <v>235</v>
      </c>
      <c r="DR388" t="s">
        <v>235</v>
      </c>
      <c r="DT388" t="s">
        <v>214</v>
      </c>
      <c r="DU388" t="s">
        <v>219</v>
      </c>
      <c r="DV388" t="s">
        <v>236</v>
      </c>
      <c r="DX388" t="s">
        <v>237</v>
      </c>
      <c r="DY388" t="s">
        <v>242</v>
      </c>
      <c r="DZ388" t="s">
        <v>400</v>
      </c>
      <c r="EA388" t="s">
        <v>237</v>
      </c>
      <c r="EB388" t="s">
        <v>242</v>
      </c>
      <c r="EC388" t="s">
        <v>237</v>
      </c>
      <c r="ED388" t="s">
        <v>237</v>
      </c>
      <c r="EE388" t="s">
        <v>219</v>
      </c>
      <c r="EF388" t="s">
        <v>219</v>
      </c>
      <c r="EK388" t="s">
        <v>237</v>
      </c>
      <c r="EL388" t="s">
        <v>237</v>
      </c>
      <c r="EM388" t="s">
        <v>486</v>
      </c>
      <c r="EN388" t="s">
        <v>486</v>
      </c>
      <c r="EO388" t="s">
        <v>239</v>
      </c>
      <c r="EP388" t="s">
        <v>239</v>
      </c>
      <c r="EQ388" t="s">
        <v>219</v>
      </c>
      <c r="ER388" t="s">
        <v>219</v>
      </c>
      <c r="ES388" t="s">
        <v>237</v>
      </c>
      <c r="ET388" t="s">
        <v>237</v>
      </c>
      <c r="EU388" t="s">
        <v>372</v>
      </c>
      <c r="EV388" t="s">
        <v>233</v>
      </c>
      <c r="EW388" t="s">
        <v>310</v>
      </c>
      <c r="EX388" t="s">
        <v>310</v>
      </c>
      <c r="EY388" t="s">
        <v>237</v>
      </c>
      <c r="EZ388" t="s">
        <v>241</v>
      </c>
      <c r="FA388" t="s">
        <v>241</v>
      </c>
      <c r="FB388" t="s">
        <v>242</v>
      </c>
      <c r="FC388" t="s">
        <v>237</v>
      </c>
      <c r="FD388" t="s">
        <v>237</v>
      </c>
      <c r="FE388" t="s">
        <v>250</v>
      </c>
      <c r="FF388" t="s">
        <v>250</v>
      </c>
      <c r="FG388" t="s">
        <v>548</v>
      </c>
      <c r="FH388" t="s">
        <v>390</v>
      </c>
      <c r="FI388" t="s">
        <v>402</v>
      </c>
      <c r="FJ388" t="s">
        <v>402</v>
      </c>
      <c r="FK388" t="s">
        <v>219</v>
      </c>
      <c r="FL388" t="s">
        <v>219</v>
      </c>
      <c r="FM388" t="s">
        <v>589</v>
      </c>
      <c r="FN388" t="s">
        <v>245</v>
      </c>
      <c r="FO388" t="s">
        <v>219</v>
      </c>
      <c r="FP388" t="s">
        <v>219</v>
      </c>
      <c r="FQ388" t="s">
        <v>241</v>
      </c>
      <c r="FR388" t="s">
        <v>241</v>
      </c>
      <c r="FS388" t="s">
        <v>241</v>
      </c>
      <c r="FT388" t="s">
        <v>241</v>
      </c>
      <c r="FU388" t="s">
        <v>214</v>
      </c>
      <c r="FV388" t="s">
        <v>487</v>
      </c>
      <c r="FW388" t="s">
        <v>241</v>
      </c>
      <c r="FX388" t="s">
        <v>1369</v>
      </c>
      <c r="FY388" t="s">
        <v>241</v>
      </c>
      <c r="FZ388" t="s">
        <v>335</v>
      </c>
      <c r="GA388" t="s">
        <v>335</v>
      </c>
      <c r="GB388" t="s">
        <v>250</v>
      </c>
      <c r="GC388" t="s">
        <v>227</v>
      </c>
      <c r="GD388" t="s">
        <v>565</v>
      </c>
      <c r="GE388" t="s">
        <v>2440</v>
      </c>
      <c r="GF388" t="s">
        <v>249</v>
      </c>
      <c r="GG388" t="s">
        <v>226</v>
      </c>
      <c r="GH388" t="s">
        <v>2441</v>
      </c>
      <c r="GI388" t="s">
        <v>244</v>
      </c>
      <c r="GJ388" t="s">
        <v>250</v>
      </c>
      <c r="GK388" t="s">
        <v>244</v>
      </c>
      <c r="GL388" t="s">
        <v>250</v>
      </c>
      <c r="GM388" t="s">
        <v>250</v>
      </c>
      <c r="GN388" t="s">
        <v>214</v>
      </c>
      <c r="GO388" t="s">
        <v>214</v>
      </c>
      <c r="GP388" t="s">
        <v>251</v>
      </c>
      <c r="GQ388" t="s">
        <v>295</v>
      </c>
      <c r="GR388" t="s">
        <v>295</v>
      </c>
      <c r="GS388" t="s">
        <v>214</v>
      </c>
      <c r="GT388" t="s">
        <v>241</v>
      </c>
      <c r="GU388" t="s">
        <v>214</v>
      </c>
      <c r="GV388" t="s">
        <v>241</v>
      </c>
      <c r="GW388" t="s">
        <v>297</v>
      </c>
      <c r="GX388" t="s">
        <v>297</v>
      </c>
      <c r="GY388" t="s">
        <v>609</v>
      </c>
      <c r="GZ388" t="s">
        <v>241</v>
      </c>
      <c r="HA388" t="s">
        <v>241</v>
      </c>
      <c r="HB388" t="s">
        <v>241</v>
      </c>
      <c r="HC388" t="s">
        <v>883</v>
      </c>
      <c r="HD388" t="s">
        <v>361</v>
      </c>
      <c r="HE388" t="s">
        <v>1335</v>
      </c>
      <c r="HF388" t="s">
        <v>2442</v>
      </c>
      <c r="HG388" t="s">
        <v>362</v>
      </c>
      <c r="HH388" t="s">
        <v>241</v>
      </c>
      <c r="HI388" t="s">
        <v>241</v>
      </c>
      <c r="HJ388" t="s">
        <v>219</v>
      </c>
      <c r="HK388" t="s">
        <v>241</v>
      </c>
      <c r="HL388" s="12"/>
      <c r="HM388">
        <v>0.25</v>
      </c>
      <c r="HN388">
        <v>0</v>
      </c>
      <c r="HO388">
        <v>1</v>
      </c>
      <c r="HP388">
        <v>0</v>
      </c>
      <c r="HQ388">
        <v>0</v>
      </c>
      <c r="HR388">
        <v>0</v>
      </c>
      <c r="HS388">
        <v>0</v>
      </c>
      <c r="HT388">
        <v>0</v>
      </c>
      <c r="HU388">
        <v>0</v>
      </c>
      <c r="HV388">
        <v>0.5</v>
      </c>
      <c r="HW388">
        <v>0.5</v>
      </c>
      <c r="HX388">
        <v>0.5</v>
      </c>
      <c r="HZ388">
        <v>0.5</v>
      </c>
      <c r="IA388">
        <v>0</v>
      </c>
      <c r="IB388">
        <v>0.5</v>
      </c>
      <c r="IC388">
        <v>0</v>
      </c>
      <c r="ID388">
        <v>0.5</v>
      </c>
      <c r="IE388">
        <v>0.5</v>
      </c>
      <c r="IG388">
        <v>0.5</v>
      </c>
      <c r="IH388">
        <v>0.25</v>
      </c>
      <c r="II388">
        <v>0</v>
      </c>
      <c r="IJ388">
        <v>0.5</v>
      </c>
      <c r="IK388">
        <v>0.5</v>
      </c>
      <c r="IL388">
        <v>0.5</v>
      </c>
      <c r="IM388">
        <v>0</v>
      </c>
      <c r="IN388">
        <v>0</v>
      </c>
      <c r="IO388">
        <v>1</v>
      </c>
      <c r="IQ388">
        <v>0</v>
      </c>
      <c r="IS388">
        <f t="shared" ref="IS388:IS451" si="345">HM388*0.15</f>
        <v>3.7499999999999999E-2</v>
      </c>
      <c r="IT388">
        <f t="shared" ref="IT388:IT451" si="346">HN388*0.12</f>
        <v>0</v>
      </c>
      <c r="IU388">
        <f t="shared" ref="IU388:IU451" si="347">HO388*0.08</f>
        <v>0.08</v>
      </c>
      <c r="IV388">
        <f t="shared" ref="IV388:IV451" si="348">HP388*0.1</f>
        <v>0</v>
      </c>
      <c r="IW388">
        <f t="shared" ref="IW388:IW451" si="349">HQ388*0.08</f>
        <v>0</v>
      </c>
      <c r="IX388">
        <f t="shared" ref="IX388:IX451" si="350">HR388*0.13</f>
        <v>0</v>
      </c>
      <c r="IY388">
        <f t="shared" ref="IY388:IY451" si="351">HS388*0.1</f>
        <v>0</v>
      </c>
      <c r="IZ388">
        <f t="shared" ref="IZ388:IZ451" si="352">HT388*0.11</f>
        <v>0</v>
      </c>
      <c r="JA388">
        <f t="shared" ref="JA388:JA451" si="353">HU388*0.13</f>
        <v>0</v>
      </c>
      <c r="JB388">
        <f t="shared" ref="JB388:JB451" si="354">HV388*0.1</f>
        <v>0.05</v>
      </c>
      <c r="JC388">
        <f t="shared" ref="JC388:JC451" si="355">HW388*0.12</f>
        <v>0.06</v>
      </c>
      <c r="JD388">
        <f t="shared" ref="JD388:JD451" si="356">HX388*0.11</f>
        <v>5.5E-2</v>
      </c>
      <c r="JE388">
        <f t="shared" ref="JE388:JE451" si="357">HY388*0.07</f>
        <v>0</v>
      </c>
      <c r="JF388">
        <f t="shared" ref="JF388:JF451" si="358">HZ388*0.12</f>
        <v>0.06</v>
      </c>
      <c r="JG388" s="5">
        <f t="shared" ref="JG388:JG451" si="359">IA388*0.05</f>
        <v>0</v>
      </c>
      <c r="JH388">
        <f t="shared" ref="JH388:JI451" si="360">IB388*0</f>
        <v>0</v>
      </c>
      <c r="JI388">
        <f t="shared" si="360"/>
        <v>0</v>
      </c>
      <c r="JJ388">
        <f t="shared" ref="JJ388:JJ451" si="361">ID388*0.2</f>
        <v>0.1</v>
      </c>
      <c r="JK388">
        <f t="shared" ref="JK388:JK451" si="362">IE388*0.15</f>
        <v>7.4999999999999997E-2</v>
      </c>
      <c r="JL388" s="6">
        <f t="shared" ref="JL388:JL451" si="363">(SUM(HV388,HX388,HZ388,IB388,IC388,ID388)/6)*0.08</f>
        <v>3.3333333333333333E-2</v>
      </c>
      <c r="JM388">
        <f t="shared" ref="JM388:JM451" si="364">IG388*0.12</f>
        <v>0.06</v>
      </c>
      <c r="JN388">
        <f t="shared" ref="JN388:JN451" si="365">IH388*0.05</f>
        <v>1.2500000000000001E-2</v>
      </c>
      <c r="JO388">
        <f t="shared" ref="JO388:JO451" si="366">II388*0.15</f>
        <v>0</v>
      </c>
      <c r="JP388">
        <f t="shared" ref="JP388:JP451" si="367">IJ388*0.1</f>
        <v>0.05</v>
      </c>
      <c r="JQ388">
        <f t="shared" ref="JQ388:JQ451" si="368">IK388*0.12</f>
        <v>0.06</v>
      </c>
      <c r="JR388">
        <f t="shared" ref="JR388:JR451" si="369">IL388*0.11</f>
        <v>5.5E-2</v>
      </c>
      <c r="JS388">
        <f t="shared" ref="JS388:JT451" si="370">IM388*0.1</f>
        <v>0</v>
      </c>
      <c r="JT388">
        <f t="shared" si="370"/>
        <v>0</v>
      </c>
      <c r="JU388">
        <f t="shared" ref="JU388:JV451" si="371">IO388</f>
        <v>1</v>
      </c>
      <c r="JV388">
        <f t="shared" si="371"/>
        <v>0</v>
      </c>
      <c r="JW388">
        <f t="shared" ref="JW388:JW451" si="372">(SUM(JU388:JV388))*0.15</f>
        <v>0.15</v>
      </c>
      <c r="JY388">
        <f t="shared" ref="JY388:JY451" si="373">HM388*0.05</f>
        <v>1.2500000000000001E-2</v>
      </c>
      <c r="JZ388">
        <f t="shared" ref="JZ388:JZ451" si="374">HN388*0.08</f>
        <v>0</v>
      </c>
      <c r="KA388">
        <f t="shared" ref="KA388:KB451" si="375">HO388*0.02</f>
        <v>0.02</v>
      </c>
      <c r="KB388">
        <f t="shared" si="375"/>
        <v>0</v>
      </c>
      <c r="KC388">
        <f t="shared" ref="KC388:KC451" si="376">HQ388*0.04</f>
        <v>0</v>
      </c>
      <c r="KD388">
        <f t="shared" ref="KD388:KF419" si="377">HR388*0.03</f>
        <v>0</v>
      </c>
      <c r="KE388">
        <f t="shared" si="377"/>
        <v>0</v>
      </c>
      <c r="KF388">
        <f t="shared" si="377"/>
        <v>0</v>
      </c>
      <c r="KG388">
        <f t="shared" si="343"/>
        <v>0</v>
      </c>
      <c r="KH388">
        <f t="shared" si="343"/>
        <v>1.4999999999999999E-2</v>
      </c>
      <c r="KI388">
        <f t="shared" si="343"/>
        <v>1.4999999999999999E-2</v>
      </c>
      <c r="KJ388">
        <f t="shared" si="343"/>
        <v>1.4999999999999999E-2</v>
      </c>
      <c r="KK388">
        <f t="shared" ref="KK388:KK451" si="378">HY388*0.02</f>
        <v>0</v>
      </c>
      <c r="KL388">
        <f t="shared" ref="KL388:KL451" si="379">HZ388*0.04</f>
        <v>0.02</v>
      </c>
      <c r="KM388" s="5">
        <f t="shared" ref="KM388:KM451" si="380">IA388*0.05</f>
        <v>0</v>
      </c>
      <c r="KN388">
        <f t="shared" ref="KN388:KO451" si="381">IB388*0</f>
        <v>0</v>
      </c>
      <c r="KO388">
        <f t="shared" si="381"/>
        <v>0</v>
      </c>
      <c r="KP388">
        <f t="shared" ref="KP388:KP451" si="382">ID388*0.06</f>
        <v>0.03</v>
      </c>
      <c r="KQ388">
        <f t="shared" ref="KQ388:KQ451" si="383">IE388*0.03</f>
        <v>1.4999999999999999E-2</v>
      </c>
      <c r="KR388" s="6">
        <f t="shared" ref="KR388:KR451" si="384">(SUM(HV388,HX388,HZ388,IB388,IC388,ID388)/6)*0.04</f>
        <v>1.6666666666666666E-2</v>
      </c>
      <c r="KS388">
        <f t="shared" ref="KS388:KS451" si="385">IG388*0.04</f>
        <v>0.02</v>
      </c>
      <c r="KT388">
        <f t="shared" ref="KT388:KT451" si="386">IH388*0.03</f>
        <v>7.4999999999999997E-3</v>
      </c>
      <c r="KU388">
        <f t="shared" ref="KU388:KU451" si="387">II388*0.04</f>
        <v>0</v>
      </c>
      <c r="KV388">
        <f t="shared" ref="KV388:KV451" si="388">IJ388*0.05</f>
        <v>2.5000000000000001E-2</v>
      </c>
      <c r="KW388">
        <f t="shared" ref="KW388:KW451" si="389">IK388*0.01</f>
        <v>5.0000000000000001E-3</v>
      </c>
      <c r="KX388">
        <f t="shared" ref="KX388:KX451" si="390">IL388*0</f>
        <v>0</v>
      </c>
      <c r="KY388">
        <f t="shared" ref="KY388:KY451" si="391">IM388*0.04</f>
        <v>0</v>
      </c>
      <c r="KZ388">
        <f t="shared" ref="KZ388:KZ451" si="392">IN388*0.03</f>
        <v>0</v>
      </c>
      <c r="LA388">
        <f t="shared" ref="LA388:LB451" si="393">IO388</f>
        <v>1</v>
      </c>
      <c r="LB388">
        <f t="shared" si="393"/>
        <v>0</v>
      </c>
      <c r="LC388">
        <f t="shared" ref="LC388:LC451" si="394">SUM(LA388:LB388)*0.1</f>
        <v>0.1</v>
      </c>
      <c r="LE388" t="str">
        <f t="shared" si="342"/>
        <v>Cote d'ivoire</v>
      </c>
      <c r="LF388">
        <f t="shared" ref="LF388:LF451" si="395">SUM(IS388:JA388)</f>
        <v>0.11749999999999999</v>
      </c>
      <c r="LG388" s="6">
        <f t="shared" ref="LG388:LG451" si="396">SUM(JB388:JL388)</f>
        <v>0.43333333333333335</v>
      </c>
      <c r="LH388">
        <f t="shared" ref="LH388:LH451" si="397">SUM(JM388:JT388,JW388)</f>
        <v>0.38749999999999996</v>
      </c>
      <c r="LI388" s="6">
        <f t="shared" ref="LI388:LI451" si="398">SUM(JY388:KZ388,LC388)</f>
        <v>0.31666666666666665</v>
      </c>
      <c r="LJ388">
        <f t="shared" ref="LJ388:LJ451" si="399">IQ388</f>
        <v>0</v>
      </c>
    </row>
    <row r="389" spans="1:322" x14ac:dyDescent="0.35">
      <c r="A389" s="8">
        <v>44867</v>
      </c>
      <c r="B389" t="s">
        <v>2443</v>
      </c>
      <c r="D389" s="27" t="s">
        <v>321</v>
      </c>
      <c r="E389" s="27" t="s">
        <v>321</v>
      </c>
      <c r="F389" s="27">
        <v>44</v>
      </c>
      <c r="G389" s="27" t="s">
        <v>1096</v>
      </c>
      <c r="H389" s="27" t="s">
        <v>1818</v>
      </c>
      <c r="I389" s="27" t="s">
        <v>1097</v>
      </c>
      <c r="J389" s="27" t="s">
        <v>1129</v>
      </c>
      <c r="K389" s="28">
        <v>43860</v>
      </c>
      <c r="L389" s="28">
        <v>43860</v>
      </c>
      <c r="M389" s="28">
        <v>44516</v>
      </c>
      <c r="N389" s="27" t="s">
        <v>261</v>
      </c>
      <c r="O389" s="27" t="s">
        <v>261</v>
      </c>
      <c r="P389" s="27" t="s">
        <v>261</v>
      </c>
      <c r="Q389" s="27" t="s">
        <v>324</v>
      </c>
      <c r="R389" s="28">
        <v>43860</v>
      </c>
      <c r="S389" s="28">
        <v>44342</v>
      </c>
      <c r="T389" s="27" t="s">
        <v>263</v>
      </c>
      <c r="U389" s="27" t="s">
        <v>261</v>
      </c>
      <c r="V389" s="28" t="s">
        <v>262</v>
      </c>
      <c r="W389" s="27" t="s">
        <v>261</v>
      </c>
      <c r="X389" s="28" t="s">
        <v>262</v>
      </c>
      <c r="Y389" s="27" t="s">
        <v>263</v>
      </c>
      <c r="Z389" s="28">
        <v>44774</v>
      </c>
      <c r="AA389" s="27" t="s">
        <v>264</v>
      </c>
      <c r="AB389" s="27" t="s">
        <v>265</v>
      </c>
      <c r="AC389" s="27" t="s">
        <v>2444</v>
      </c>
      <c r="AD389" s="27" t="s">
        <v>267</v>
      </c>
      <c r="AE389" s="27" t="s">
        <v>326</v>
      </c>
      <c r="AF389" s="27" t="s">
        <v>327</v>
      </c>
      <c r="AG389" s="29">
        <v>1100</v>
      </c>
      <c r="AH389" s="27" t="s">
        <v>263</v>
      </c>
      <c r="AI389" s="27">
        <v>44531</v>
      </c>
      <c r="AJ389" s="28">
        <v>44533</v>
      </c>
      <c r="AK389" s="27" t="s">
        <v>264</v>
      </c>
      <c r="AL389" s="27" t="s">
        <v>269</v>
      </c>
      <c r="AM389" s="27" t="s">
        <v>265</v>
      </c>
      <c r="AN389" s="27" t="s">
        <v>270</v>
      </c>
      <c r="AO389" s="27" t="s">
        <v>261</v>
      </c>
      <c r="AP389" s="27" t="s">
        <v>261</v>
      </c>
      <c r="AQ389" s="28" t="s">
        <v>262</v>
      </c>
      <c r="AR389" s="27" t="s">
        <v>261</v>
      </c>
      <c r="AS389" s="28" t="s">
        <v>262</v>
      </c>
      <c r="AT389" s="27" t="s">
        <v>261</v>
      </c>
      <c r="AU389" s="28" t="s">
        <v>262</v>
      </c>
      <c r="AV389" s="27" t="s">
        <v>261</v>
      </c>
      <c r="AW389" s="28" t="s">
        <v>262</v>
      </c>
      <c r="AX389" s="27" t="s">
        <v>261</v>
      </c>
      <c r="AY389" s="28" t="s">
        <v>262</v>
      </c>
      <c r="AZ389" s="27" t="s">
        <v>262</v>
      </c>
      <c r="BA389" s="27" t="s">
        <v>262</v>
      </c>
      <c r="BB389" s="27" t="s">
        <v>261</v>
      </c>
      <c r="BC389" s="28" t="s">
        <v>262</v>
      </c>
      <c r="BD389" s="27" t="s">
        <v>261</v>
      </c>
      <c r="BE389" s="30" t="s">
        <v>262</v>
      </c>
      <c r="BF389" t="s">
        <v>1129</v>
      </c>
      <c r="BG389" s="9" t="s">
        <v>509</v>
      </c>
      <c r="BH389" t="s">
        <v>208</v>
      </c>
      <c r="BI389" t="s">
        <v>1395</v>
      </c>
      <c r="BJ389" t="s">
        <v>210</v>
      </c>
      <c r="BK389" t="s">
        <v>329</v>
      </c>
      <c r="BL389" t="s">
        <v>212</v>
      </c>
      <c r="BM389" t="s">
        <v>2445</v>
      </c>
      <c r="BN389" t="s">
        <v>219</v>
      </c>
      <c r="BO389" t="s">
        <v>542</v>
      </c>
      <c r="BP389" t="s">
        <v>219</v>
      </c>
      <c r="BQ389" t="s">
        <v>216</v>
      </c>
      <c r="BR389" t="s">
        <v>2446</v>
      </c>
      <c r="BU389" t="s">
        <v>2446</v>
      </c>
      <c r="BV389" t="s">
        <v>219</v>
      </c>
      <c r="BW389" t="s">
        <v>2447</v>
      </c>
      <c r="BY389" t="s">
        <v>2448</v>
      </c>
      <c r="CB389" t="s">
        <v>2448</v>
      </c>
      <c r="CC389" t="s">
        <v>219</v>
      </c>
      <c r="CD389" t="s">
        <v>1239</v>
      </c>
      <c r="CF389" t="s">
        <v>1947</v>
      </c>
      <c r="CG389" t="s">
        <v>214</v>
      </c>
      <c r="CH389" t="s">
        <v>1239</v>
      </c>
      <c r="CI389" t="s">
        <v>333</v>
      </c>
      <c r="CJ389" t="s">
        <v>2449</v>
      </c>
      <c r="CK389" t="s">
        <v>352</v>
      </c>
      <c r="CL389" t="s">
        <v>422</v>
      </c>
      <c r="CN389" t="s">
        <v>306</v>
      </c>
      <c r="CP389" t="s">
        <v>225</v>
      </c>
      <c r="CQ389" t="s">
        <v>285</v>
      </c>
      <c r="CR389" t="s">
        <v>226</v>
      </c>
      <c r="CS389" t="s">
        <v>226</v>
      </c>
      <c r="CT389" t="s">
        <v>219</v>
      </c>
      <c r="CU389" t="s">
        <v>219</v>
      </c>
      <c r="CV389" t="s">
        <v>227</v>
      </c>
      <c r="CW389" t="s">
        <v>227</v>
      </c>
      <c r="CX389" t="s">
        <v>228</v>
      </c>
      <c r="CY389" t="s">
        <v>228</v>
      </c>
      <c r="CZ389" t="s">
        <v>219</v>
      </c>
      <c r="DA389" t="s">
        <v>219</v>
      </c>
      <c r="DB389" t="s">
        <v>398</v>
      </c>
      <c r="DC389" t="s">
        <v>398</v>
      </c>
      <c r="DD389" t="s">
        <v>219</v>
      </c>
      <c r="DG389" t="s">
        <v>500</v>
      </c>
      <c r="DH389" t="s">
        <v>398</v>
      </c>
      <c r="DI389" t="s">
        <v>338</v>
      </c>
      <c r="DK389" t="s">
        <v>233</v>
      </c>
      <c r="DL389" t="s">
        <v>233</v>
      </c>
      <c r="DM389" t="s">
        <v>214</v>
      </c>
      <c r="DN389" t="s">
        <v>219</v>
      </c>
      <c r="DO389" t="s">
        <v>288</v>
      </c>
      <c r="DP389" t="s">
        <v>235</v>
      </c>
      <c r="DR389" t="s">
        <v>235</v>
      </c>
      <c r="DT389" t="s">
        <v>219</v>
      </c>
      <c r="DU389" t="s">
        <v>214</v>
      </c>
      <c r="DX389" t="s">
        <v>372</v>
      </c>
      <c r="DY389" t="s">
        <v>372</v>
      </c>
      <c r="DZ389" t="s">
        <v>238</v>
      </c>
      <c r="EA389" t="s">
        <v>237</v>
      </c>
      <c r="EB389" t="s">
        <v>233</v>
      </c>
      <c r="EC389" t="s">
        <v>237</v>
      </c>
      <c r="ED389" t="s">
        <v>237</v>
      </c>
      <c r="EE389" t="s">
        <v>214</v>
      </c>
      <c r="EF389" t="s">
        <v>214</v>
      </c>
      <c r="EG389" t="s">
        <v>214</v>
      </c>
      <c r="EI389" t="s">
        <v>214</v>
      </c>
      <c r="EK389" t="s">
        <v>372</v>
      </c>
      <c r="EL389" t="s">
        <v>372</v>
      </c>
      <c r="EM389" t="s">
        <v>486</v>
      </c>
      <c r="EN389" t="s">
        <v>486</v>
      </c>
      <c r="EO389" t="s">
        <v>460</v>
      </c>
      <c r="EP389" t="s">
        <v>460</v>
      </c>
      <c r="EQ389" t="s">
        <v>214</v>
      </c>
      <c r="ER389" t="s">
        <v>219</v>
      </c>
      <c r="ES389" t="s">
        <v>389</v>
      </c>
      <c r="ET389" t="s">
        <v>389</v>
      </c>
      <c r="EU389" t="s">
        <v>233</v>
      </c>
      <c r="EV389" t="s">
        <v>372</v>
      </c>
      <c r="EW389" t="s">
        <v>243</v>
      </c>
      <c r="EX389" t="s">
        <v>243</v>
      </c>
      <c r="EY389" t="s">
        <v>372</v>
      </c>
      <c r="EZ389" t="s">
        <v>677</v>
      </c>
      <c r="FA389" t="s">
        <v>241</v>
      </c>
      <c r="FB389" t="s">
        <v>372</v>
      </c>
      <c r="FC389" t="s">
        <v>372</v>
      </c>
      <c r="FD389" t="s">
        <v>372</v>
      </c>
      <c r="FE389" t="s">
        <v>244</v>
      </c>
      <c r="FF389" t="s">
        <v>227</v>
      </c>
      <c r="FG389" t="s">
        <v>390</v>
      </c>
      <c r="FH389" t="s">
        <v>548</v>
      </c>
      <c r="FI389" t="s">
        <v>219</v>
      </c>
      <c r="FJ389" t="s">
        <v>219</v>
      </c>
      <c r="FK389" t="s">
        <v>219</v>
      </c>
      <c r="FL389" t="s">
        <v>219</v>
      </c>
      <c r="FM389" t="s">
        <v>245</v>
      </c>
      <c r="FN389" t="s">
        <v>245</v>
      </c>
      <c r="FO389" t="s">
        <v>219</v>
      </c>
      <c r="FP389" t="s">
        <v>219</v>
      </c>
      <c r="FQ389" t="s">
        <v>241</v>
      </c>
      <c r="FR389" t="s">
        <v>241</v>
      </c>
      <c r="FS389" t="s">
        <v>241</v>
      </c>
      <c r="FT389" t="s">
        <v>241</v>
      </c>
      <c r="FU389" t="s">
        <v>219</v>
      </c>
      <c r="FV389" t="s">
        <v>241</v>
      </c>
      <c r="FW389" t="s">
        <v>241</v>
      </c>
      <c r="FX389" t="s">
        <v>241</v>
      </c>
      <c r="FY389" t="s">
        <v>241</v>
      </c>
      <c r="FZ389" t="s">
        <v>248</v>
      </c>
      <c r="GA389" t="s">
        <v>248</v>
      </c>
      <c r="GB389" t="s">
        <v>227</v>
      </c>
      <c r="GC389" t="s">
        <v>227</v>
      </c>
      <c r="GD389" t="s">
        <v>293</v>
      </c>
      <c r="GE389" t="s">
        <v>241</v>
      </c>
      <c r="GF389" t="s">
        <v>293</v>
      </c>
      <c r="GG389" t="s">
        <v>286</v>
      </c>
      <c r="GH389" t="s">
        <v>241</v>
      </c>
      <c r="GI389" t="s">
        <v>226</v>
      </c>
      <c r="GJ389" t="s">
        <v>227</v>
      </c>
      <c r="GK389" t="s">
        <v>227</v>
      </c>
      <c r="GL389" t="s">
        <v>227</v>
      </c>
      <c r="GM389" t="s">
        <v>227</v>
      </c>
      <c r="GN389" t="s">
        <v>219</v>
      </c>
      <c r="GO389" t="s">
        <v>219</v>
      </c>
      <c r="GP389" t="s">
        <v>251</v>
      </c>
      <c r="GQ389" t="s">
        <v>553</v>
      </c>
      <c r="GR389" t="s">
        <v>251</v>
      </c>
      <c r="GS389" t="s">
        <v>214</v>
      </c>
      <c r="GT389" t="s">
        <v>241</v>
      </c>
      <c r="GU389" t="s">
        <v>219</v>
      </c>
      <c r="GV389" t="s">
        <v>575</v>
      </c>
      <c r="GW389" t="s">
        <v>297</v>
      </c>
      <c r="GX389" t="s">
        <v>297</v>
      </c>
      <c r="GY389" t="s">
        <v>254</v>
      </c>
      <c r="GZ389" t="s">
        <v>241</v>
      </c>
      <c r="HA389" t="s">
        <v>239</v>
      </c>
      <c r="HB389" t="s">
        <v>241</v>
      </c>
      <c r="HC389" t="s">
        <v>315</v>
      </c>
      <c r="HD389" t="s">
        <v>361</v>
      </c>
      <c r="HE389" t="s">
        <v>317</v>
      </c>
      <c r="HF389" t="s">
        <v>398</v>
      </c>
      <c r="HG389" t="s">
        <v>362</v>
      </c>
      <c r="HH389" t="s">
        <v>2450</v>
      </c>
      <c r="HI389" t="s">
        <v>241</v>
      </c>
      <c r="HJ389" t="s">
        <v>219</v>
      </c>
      <c r="HK389" t="s">
        <v>241</v>
      </c>
      <c r="HL389" s="12"/>
      <c r="HM389">
        <v>0.75</v>
      </c>
      <c r="HN389">
        <v>0</v>
      </c>
      <c r="HO389">
        <v>0</v>
      </c>
      <c r="HP389">
        <v>1</v>
      </c>
      <c r="HQ389">
        <v>0.5</v>
      </c>
      <c r="HR389">
        <v>0.25</v>
      </c>
      <c r="HS389">
        <v>1</v>
      </c>
      <c r="HT389">
        <v>0</v>
      </c>
      <c r="HU389">
        <v>1</v>
      </c>
      <c r="HV389">
        <v>0</v>
      </c>
      <c r="HW389">
        <v>0.5</v>
      </c>
      <c r="HX389">
        <v>0.5</v>
      </c>
      <c r="HY389">
        <v>1</v>
      </c>
      <c r="HZ389">
        <v>0</v>
      </c>
      <c r="IA389" s="4">
        <v>1</v>
      </c>
      <c r="IB389">
        <v>1</v>
      </c>
      <c r="IC389">
        <v>0.25</v>
      </c>
      <c r="ID389">
        <v>0</v>
      </c>
      <c r="IE389">
        <v>0</v>
      </c>
      <c r="IG389">
        <v>0.25</v>
      </c>
      <c r="IH389">
        <v>0.5</v>
      </c>
      <c r="II389">
        <v>0.75</v>
      </c>
      <c r="IJ389">
        <v>0.75</v>
      </c>
      <c r="IK389">
        <v>1</v>
      </c>
      <c r="IL389">
        <v>1</v>
      </c>
      <c r="IM389">
        <v>0.25</v>
      </c>
      <c r="IN389">
        <v>1</v>
      </c>
      <c r="IO389">
        <v>1</v>
      </c>
      <c r="IQ389">
        <v>0</v>
      </c>
      <c r="IS389">
        <f t="shared" si="345"/>
        <v>0.11249999999999999</v>
      </c>
      <c r="IT389">
        <f t="shared" si="346"/>
        <v>0</v>
      </c>
      <c r="IU389">
        <f t="shared" si="347"/>
        <v>0</v>
      </c>
      <c r="IV389">
        <f t="shared" si="348"/>
        <v>0.1</v>
      </c>
      <c r="IW389">
        <f t="shared" si="349"/>
        <v>0.04</v>
      </c>
      <c r="IX389">
        <f t="shared" si="350"/>
        <v>3.2500000000000001E-2</v>
      </c>
      <c r="IY389">
        <f t="shared" si="351"/>
        <v>0.1</v>
      </c>
      <c r="IZ389">
        <f t="shared" si="352"/>
        <v>0</v>
      </c>
      <c r="JA389">
        <f t="shared" si="353"/>
        <v>0.13</v>
      </c>
      <c r="JB389">
        <f t="shared" si="354"/>
        <v>0</v>
      </c>
      <c r="JC389">
        <f t="shared" si="355"/>
        <v>0.06</v>
      </c>
      <c r="JD389">
        <f t="shared" si="356"/>
        <v>5.5E-2</v>
      </c>
      <c r="JE389">
        <f t="shared" si="357"/>
        <v>7.0000000000000007E-2</v>
      </c>
      <c r="JF389">
        <f t="shared" si="358"/>
        <v>0</v>
      </c>
      <c r="JG389" s="5">
        <f t="shared" si="359"/>
        <v>0.05</v>
      </c>
      <c r="JH389">
        <f t="shared" si="360"/>
        <v>0</v>
      </c>
      <c r="JI389">
        <f t="shared" si="360"/>
        <v>0</v>
      </c>
      <c r="JJ389">
        <f t="shared" si="361"/>
        <v>0</v>
      </c>
      <c r="JK389">
        <f t="shared" si="362"/>
        <v>0</v>
      </c>
      <c r="JL389" s="6">
        <f t="shared" si="363"/>
        <v>2.3333333333333334E-2</v>
      </c>
      <c r="JM389">
        <f t="shared" si="364"/>
        <v>0.03</v>
      </c>
      <c r="JN389">
        <f t="shared" si="365"/>
        <v>2.5000000000000001E-2</v>
      </c>
      <c r="JO389">
        <f t="shared" si="366"/>
        <v>0.11249999999999999</v>
      </c>
      <c r="JP389">
        <f t="shared" si="367"/>
        <v>7.5000000000000011E-2</v>
      </c>
      <c r="JQ389">
        <f t="shared" si="368"/>
        <v>0.12</v>
      </c>
      <c r="JR389">
        <f t="shared" si="369"/>
        <v>0.11</v>
      </c>
      <c r="JS389">
        <f t="shared" si="370"/>
        <v>2.5000000000000001E-2</v>
      </c>
      <c r="JT389">
        <f t="shared" si="370"/>
        <v>0.1</v>
      </c>
      <c r="JU389">
        <f t="shared" si="371"/>
        <v>1</v>
      </c>
      <c r="JV389">
        <f t="shared" si="371"/>
        <v>0</v>
      </c>
      <c r="JW389">
        <f t="shared" si="372"/>
        <v>0.15</v>
      </c>
      <c r="JY389">
        <f t="shared" si="373"/>
        <v>3.7500000000000006E-2</v>
      </c>
      <c r="JZ389">
        <f t="shared" si="374"/>
        <v>0</v>
      </c>
      <c r="KA389">
        <f t="shared" si="375"/>
        <v>0</v>
      </c>
      <c r="KB389">
        <f t="shared" si="375"/>
        <v>0.02</v>
      </c>
      <c r="KC389">
        <f t="shared" si="376"/>
        <v>0.02</v>
      </c>
      <c r="KD389">
        <f t="shared" si="377"/>
        <v>7.4999999999999997E-3</v>
      </c>
      <c r="KE389">
        <f t="shared" si="377"/>
        <v>0.03</v>
      </c>
      <c r="KF389">
        <f t="shared" si="377"/>
        <v>0</v>
      </c>
      <c r="KG389">
        <f t="shared" si="343"/>
        <v>0.03</v>
      </c>
      <c r="KH389">
        <f t="shared" si="343"/>
        <v>0</v>
      </c>
      <c r="KI389">
        <f t="shared" si="343"/>
        <v>1.4999999999999999E-2</v>
      </c>
      <c r="KJ389">
        <f t="shared" si="343"/>
        <v>1.4999999999999999E-2</v>
      </c>
      <c r="KK389">
        <f t="shared" si="378"/>
        <v>0.02</v>
      </c>
      <c r="KL389">
        <f t="shared" si="379"/>
        <v>0</v>
      </c>
      <c r="KM389" s="5">
        <f t="shared" si="380"/>
        <v>0.05</v>
      </c>
      <c r="KN389">
        <f t="shared" si="381"/>
        <v>0</v>
      </c>
      <c r="KO389">
        <f t="shared" si="381"/>
        <v>0</v>
      </c>
      <c r="KP389">
        <f t="shared" si="382"/>
        <v>0</v>
      </c>
      <c r="KQ389">
        <f t="shared" si="383"/>
        <v>0</v>
      </c>
      <c r="KR389" s="6">
        <f t="shared" si="384"/>
        <v>1.1666666666666667E-2</v>
      </c>
      <c r="KS389">
        <f t="shared" si="385"/>
        <v>0.01</v>
      </c>
      <c r="KT389">
        <f t="shared" si="386"/>
        <v>1.4999999999999999E-2</v>
      </c>
      <c r="KU389">
        <f t="shared" si="387"/>
        <v>0.03</v>
      </c>
      <c r="KV389">
        <f t="shared" si="388"/>
        <v>3.7500000000000006E-2</v>
      </c>
      <c r="KW389">
        <f t="shared" si="389"/>
        <v>0.01</v>
      </c>
      <c r="KX389">
        <f t="shared" si="390"/>
        <v>0</v>
      </c>
      <c r="KY389">
        <f t="shared" si="391"/>
        <v>0.01</v>
      </c>
      <c r="KZ389">
        <f t="shared" si="392"/>
        <v>0.03</v>
      </c>
      <c r="LA389">
        <f t="shared" si="393"/>
        <v>1</v>
      </c>
      <c r="LB389">
        <f t="shared" si="393"/>
        <v>0</v>
      </c>
      <c r="LC389">
        <f t="shared" si="394"/>
        <v>0.1</v>
      </c>
      <c r="LE389" t="str">
        <f t="shared" ref="LE389:LE452" si="400">BF389</f>
        <v>Nigeria</v>
      </c>
      <c r="LF389">
        <f t="shared" si="395"/>
        <v>0.51500000000000001</v>
      </c>
      <c r="LG389" s="6">
        <f t="shared" si="396"/>
        <v>0.2583333333333333</v>
      </c>
      <c r="LH389">
        <f t="shared" si="397"/>
        <v>0.74750000000000005</v>
      </c>
      <c r="LI389" s="6">
        <f t="shared" si="398"/>
        <v>0.49916666666666676</v>
      </c>
      <c r="LJ389">
        <f t="shared" si="399"/>
        <v>0</v>
      </c>
    </row>
    <row r="390" spans="1:322" x14ac:dyDescent="0.35">
      <c r="A390" s="8">
        <v>44882</v>
      </c>
      <c r="B390" t="s">
        <v>2451</v>
      </c>
      <c r="D390" s="24" t="s">
        <v>257</v>
      </c>
      <c r="E390" s="24" t="s">
        <v>257</v>
      </c>
      <c r="F390" s="24">
        <v>31</v>
      </c>
      <c r="G390" s="24" t="s">
        <v>1096</v>
      </c>
      <c r="H390" s="24" t="s">
        <v>1818</v>
      </c>
      <c r="I390" s="24" t="s">
        <v>1097</v>
      </c>
      <c r="J390" s="24" t="s">
        <v>1129</v>
      </c>
      <c r="K390" s="25">
        <v>43872</v>
      </c>
      <c r="L390" s="25">
        <v>43872</v>
      </c>
      <c r="M390" s="25">
        <v>44586</v>
      </c>
      <c r="N390" s="24" t="s">
        <v>261</v>
      </c>
      <c r="O390" s="24" t="s">
        <v>261</v>
      </c>
      <c r="P390" s="24" t="s">
        <v>261</v>
      </c>
      <c r="Q390" s="24" t="s">
        <v>324</v>
      </c>
      <c r="R390" s="25">
        <v>44529</v>
      </c>
      <c r="S390" s="25">
        <v>44529</v>
      </c>
      <c r="T390" s="24" t="s">
        <v>263</v>
      </c>
      <c r="U390" s="24" t="s">
        <v>263</v>
      </c>
      <c r="V390" s="25">
        <v>44677</v>
      </c>
      <c r="W390" s="24" t="s">
        <v>261</v>
      </c>
      <c r="X390" s="25" t="s">
        <v>262</v>
      </c>
      <c r="Y390" s="24" t="s">
        <v>263</v>
      </c>
      <c r="Z390" s="25">
        <v>44651</v>
      </c>
      <c r="AA390" s="24" t="s">
        <v>264</v>
      </c>
      <c r="AB390" s="24" t="s">
        <v>265</v>
      </c>
      <c r="AC390" s="24" t="s">
        <v>2452</v>
      </c>
      <c r="AD390" s="24" t="s">
        <v>267</v>
      </c>
      <c r="AE390" s="24" t="s">
        <v>326</v>
      </c>
      <c r="AF390" s="24" t="s">
        <v>327</v>
      </c>
      <c r="AG390" s="31">
        <v>2949.3</v>
      </c>
      <c r="AH390" s="24" t="s">
        <v>263</v>
      </c>
      <c r="AI390" s="24">
        <v>44593</v>
      </c>
      <c r="AJ390" s="25">
        <v>44596</v>
      </c>
      <c r="AK390" s="24" t="s">
        <v>264</v>
      </c>
      <c r="AL390" s="24" t="s">
        <v>269</v>
      </c>
      <c r="AM390" s="24" t="s">
        <v>265</v>
      </c>
      <c r="AN390" s="24" t="s">
        <v>270</v>
      </c>
      <c r="AO390" s="24" t="s">
        <v>261</v>
      </c>
      <c r="AP390" s="24" t="s">
        <v>261</v>
      </c>
      <c r="AQ390" s="25" t="s">
        <v>262</v>
      </c>
      <c r="AR390" s="24" t="s">
        <v>261</v>
      </c>
      <c r="AS390" s="25" t="s">
        <v>262</v>
      </c>
      <c r="AT390" s="24" t="s">
        <v>261</v>
      </c>
      <c r="AU390" s="25" t="s">
        <v>262</v>
      </c>
      <c r="AV390" s="24" t="s">
        <v>261</v>
      </c>
      <c r="AW390" s="25" t="s">
        <v>262</v>
      </c>
      <c r="AX390" s="24" t="s">
        <v>261</v>
      </c>
      <c r="AY390" s="25" t="s">
        <v>262</v>
      </c>
      <c r="AZ390" s="27" t="s">
        <v>262</v>
      </c>
      <c r="BA390" s="27" t="s">
        <v>262</v>
      </c>
      <c r="BB390" s="24" t="s">
        <v>261</v>
      </c>
      <c r="BC390" s="25" t="s">
        <v>262</v>
      </c>
      <c r="BD390" s="24" t="s">
        <v>263</v>
      </c>
      <c r="BE390" s="26">
        <v>44601</v>
      </c>
      <c r="BF390" t="s">
        <v>1129</v>
      </c>
      <c r="BG390" s="9" t="s">
        <v>509</v>
      </c>
      <c r="BH390" t="s">
        <v>272</v>
      </c>
      <c r="BI390" t="s">
        <v>510</v>
      </c>
      <c r="BJ390" t="s">
        <v>210</v>
      </c>
      <c r="BK390" t="s">
        <v>329</v>
      </c>
      <c r="BL390" t="s">
        <v>212</v>
      </c>
      <c r="BM390" t="s">
        <v>2445</v>
      </c>
      <c r="BN390" t="s">
        <v>214</v>
      </c>
      <c r="BO390" t="s">
        <v>2453</v>
      </c>
      <c r="BP390" t="s">
        <v>219</v>
      </c>
      <c r="BQ390" t="s">
        <v>216</v>
      </c>
      <c r="BR390" t="s">
        <v>1809</v>
      </c>
      <c r="BU390" t="s">
        <v>1809</v>
      </c>
      <c r="BV390" t="s">
        <v>214</v>
      </c>
      <c r="CC390" t="s">
        <v>214</v>
      </c>
      <c r="CG390" t="s">
        <v>219</v>
      </c>
      <c r="CI390" t="s">
        <v>333</v>
      </c>
      <c r="CJ390" t="s">
        <v>2454</v>
      </c>
      <c r="CK390" t="s">
        <v>335</v>
      </c>
      <c r="CL390" t="s">
        <v>422</v>
      </c>
      <c r="CN390" t="s">
        <v>283</v>
      </c>
      <c r="CP390" t="s">
        <v>225</v>
      </c>
      <c r="CQ390" t="s">
        <v>225</v>
      </c>
      <c r="CR390" t="s">
        <v>226</v>
      </c>
      <c r="CS390" t="s">
        <v>226</v>
      </c>
      <c r="CT390" t="s">
        <v>214</v>
      </c>
      <c r="CU390" t="s">
        <v>214</v>
      </c>
      <c r="CV390" t="s">
        <v>250</v>
      </c>
      <c r="CW390" t="s">
        <v>286</v>
      </c>
      <c r="CX390" t="s">
        <v>228</v>
      </c>
      <c r="CY390" t="s">
        <v>228</v>
      </c>
      <c r="CZ390" t="s">
        <v>214</v>
      </c>
      <c r="DA390" t="s">
        <v>219</v>
      </c>
      <c r="DB390" t="s">
        <v>230</v>
      </c>
      <c r="DC390" t="s">
        <v>398</v>
      </c>
      <c r="DD390" t="s">
        <v>214</v>
      </c>
      <c r="DE390" t="s">
        <v>231</v>
      </c>
      <c r="DG390" t="s">
        <v>231</v>
      </c>
      <c r="DI390" t="s">
        <v>500</v>
      </c>
      <c r="DJ390" t="s">
        <v>2455</v>
      </c>
      <c r="DK390" t="s">
        <v>237</v>
      </c>
      <c r="DL390" t="s">
        <v>372</v>
      </c>
      <c r="DM390" t="s">
        <v>214</v>
      </c>
      <c r="DN390" t="s">
        <v>219</v>
      </c>
      <c r="DO390" t="s">
        <v>288</v>
      </c>
      <c r="DP390" t="s">
        <v>235</v>
      </c>
      <c r="DR390" t="s">
        <v>235</v>
      </c>
      <c r="DT390" t="s">
        <v>219</v>
      </c>
      <c r="DU390" t="s">
        <v>214</v>
      </c>
      <c r="DX390" t="s">
        <v>237</v>
      </c>
      <c r="DY390" t="s">
        <v>237</v>
      </c>
      <c r="DZ390" t="s">
        <v>485</v>
      </c>
      <c r="EA390" t="s">
        <v>237</v>
      </c>
      <c r="EB390" t="s">
        <v>237</v>
      </c>
      <c r="EC390" t="s">
        <v>237</v>
      </c>
      <c r="ED390" t="s">
        <v>237</v>
      </c>
      <c r="EE390" t="s">
        <v>214</v>
      </c>
      <c r="EF390" t="s">
        <v>214</v>
      </c>
      <c r="EG390" t="s">
        <v>892</v>
      </c>
      <c r="EH390" t="s">
        <v>2456</v>
      </c>
      <c r="EI390" t="s">
        <v>892</v>
      </c>
      <c r="EJ390" t="s">
        <v>2457</v>
      </c>
      <c r="EK390" t="s">
        <v>372</v>
      </c>
      <c r="EL390" t="s">
        <v>372</v>
      </c>
      <c r="EM390" t="s">
        <v>486</v>
      </c>
      <c r="EN390" t="s">
        <v>486</v>
      </c>
      <c r="EO390" t="s">
        <v>401</v>
      </c>
      <c r="EP390" t="s">
        <v>401</v>
      </c>
      <c r="EQ390" t="s">
        <v>214</v>
      </c>
      <c r="ER390" t="s">
        <v>214</v>
      </c>
      <c r="ES390" t="s">
        <v>233</v>
      </c>
      <c r="ET390" t="s">
        <v>233</v>
      </c>
      <c r="EU390" t="s">
        <v>389</v>
      </c>
      <c r="EV390" t="s">
        <v>389</v>
      </c>
      <c r="EW390" t="s">
        <v>243</v>
      </c>
      <c r="EX390" t="s">
        <v>243</v>
      </c>
      <c r="EY390" t="s">
        <v>372</v>
      </c>
      <c r="EZ390" t="s">
        <v>677</v>
      </c>
      <c r="FA390" t="s">
        <v>241</v>
      </c>
      <c r="FB390" t="s">
        <v>372</v>
      </c>
      <c r="FC390" t="s">
        <v>372</v>
      </c>
      <c r="FD390" t="s">
        <v>372</v>
      </c>
      <c r="FE390" t="s">
        <v>250</v>
      </c>
      <c r="FF390" t="s">
        <v>250</v>
      </c>
      <c r="FG390" t="s">
        <v>242</v>
      </c>
      <c r="FH390" t="s">
        <v>390</v>
      </c>
      <c r="FI390" t="s">
        <v>219</v>
      </c>
      <c r="FJ390" t="s">
        <v>219</v>
      </c>
      <c r="FK390" t="s">
        <v>219</v>
      </c>
      <c r="FL390" t="s">
        <v>219</v>
      </c>
      <c r="FM390" t="s">
        <v>245</v>
      </c>
      <c r="FN390" t="s">
        <v>245</v>
      </c>
      <c r="FO390" t="s">
        <v>219</v>
      </c>
      <c r="FP390" t="s">
        <v>219</v>
      </c>
      <c r="FQ390" t="s">
        <v>241</v>
      </c>
      <c r="FR390" t="s">
        <v>241</v>
      </c>
      <c r="FS390" t="s">
        <v>241</v>
      </c>
      <c r="FT390" t="s">
        <v>241</v>
      </c>
      <c r="FU390" t="s">
        <v>219</v>
      </c>
      <c r="FV390" t="s">
        <v>241</v>
      </c>
      <c r="FW390" t="s">
        <v>241</v>
      </c>
      <c r="FX390" t="s">
        <v>241</v>
      </c>
      <c r="FY390" t="s">
        <v>241</v>
      </c>
      <c r="FZ390" t="s">
        <v>341</v>
      </c>
      <c r="GA390" t="s">
        <v>341</v>
      </c>
      <c r="GB390" t="s">
        <v>250</v>
      </c>
      <c r="GC390" t="s">
        <v>226</v>
      </c>
      <c r="GD390" t="s">
        <v>565</v>
      </c>
      <c r="GE390" t="s">
        <v>2458</v>
      </c>
      <c r="GF390" t="s">
        <v>550</v>
      </c>
      <c r="GG390" t="s">
        <v>250</v>
      </c>
      <c r="GH390" t="s">
        <v>2459</v>
      </c>
      <c r="GI390" t="s">
        <v>286</v>
      </c>
      <c r="GJ390" t="s">
        <v>227</v>
      </c>
      <c r="GK390" t="s">
        <v>227</v>
      </c>
      <c r="GL390" t="s">
        <v>244</v>
      </c>
      <c r="GM390" t="s">
        <v>244</v>
      </c>
      <c r="GN390" t="s">
        <v>214</v>
      </c>
      <c r="GO390" t="s">
        <v>214</v>
      </c>
      <c r="GP390" t="s">
        <v>251</v>
      </c>
      <c r="GQ390" t="s">
        <v>553</v>
      </c>
      <c r="GR390" t="s">
        <v>251</v>
      </c>
      <c r="GS390" t="s">
        <v>214</v>
      </c>
      <c r="GT390" t="s">
        <v>241</v>
      </c>
      <c r="GU390" t="s">
        <v>214</v>
      </c>
      <c r="GV390" t="s">
        <v>241</v>
      </c>
      <c r="GW390" t="s">
        <v>252</v>
      </c>
      <c r="GX390" t="s">
        <v>252</v>
      </c>
      <c r="GY390" t="s">
        <v>2460</v>
      </c>
      <c r="GZ390" t="s">
        <v>241</v>
      </c>
      <c r="HA390" t="s">
        <v>239</v>
      </c>
      <c r="HB390" t="s">
        <v>241</v>
      </c>
      <c r="HC390" t="s">
        <v>315</v>
      </c>
      <c r="HD390" t="s">
        <v>361</v>
      </c>
      <c r="HE390" t="s">
        <v>317</v>
      </c>
      <c r="HF390" t="s">
        <v>241</v>
      </c>
      <c r="HG390" t="s">
        <v>362</v>
      </c>
      <c r="HH390" t="s">
        <v>241</v>
      </c>
      <c r="HI390" t="s">
        <v>241</v>
      </c>
      <c r="HJ390" t="s">
        <v>214</v>
      </c>
      <c r="HK390" t="s">
        <v>2461</v>
      </c>
      <c r="HL390" s="12"/>
      <c r="HM390">
        <v>0.75</v>
      </c>
      <c r="HN390">
        <v>0</v>
      </c>
      <c r="HO390">
        <v>1</v>
      </c>
      <c r="HP390">
        <v>0.5</v>
      </c>
      <c r="HQ390">
        <v>1</v>
      </c>
      <c r="HR390">
        <v>0.5</v>
      </c>
      <c r="HS390">
        <v>1</v>
      </c>
      <c r="HT390">
        <v>0</v>
      </c>
      <c r="HU390">
        <v>1</v>
      </c>
      <c r="HV390">
        <v>0.5</v>
      </c>
      <c r="HW390">
        <v>0.5</v>
      </c>
      <c r="HX390">
        <v>0.5</v>
      </c>
      <c r="HY390">
        <v>0.5</v>
      </c>
      <c r="HZ390">
        <v>0</v>
      </c>
      <c r="IA390" s="4">
        <v>1</v>
      </c>
      <c r="IB390">
        <v>0.25</v>
      </c>
      <c r="IC390">
        <v>1</v>
      </c>
      <c r="ID390">
        <v>0</v>
      </c>
      <c r="IE390">
        <v>0</v>
      </c>
      <c r="IG390">
        <v>0.5</v>
      </c>
      <c r="IH390">
        <v>0.75</v>
      </c>
      <c r="II390">
        <v>0.75</v>
      </c>
      <c r="IJ390">
        <v>1</v>
      </c>
      <c r="IK390">
        <v>0.5</v>
      </c>
      <c r="IL390">
        <v>0.5</v>
      </c>
      <c r="IM390">
        <v>0.5</v>
      </c>
      <c r="IN390">
        <v>0</v>
      </c>
      <c r="IO390">
        <v>1</v>
      </c>
      <c r="IQ390">
        <v>0</v>
      </c>
      <c r="IS390">
        <f t="shared" si="345"/>
        <v>0.11249999999999999</v>
      </c>
      <c r="IT390">
        <f t="shared" si="346"/>
        <v>0</v>
      </c>
      <c r="IU390">
        <f t="shared" si="347"/>
        <v>0.08</v>
      </c>
      <c r="IV390">
        <f t="shared" si="348"/>
        <v>0.05</v>
      </c>
      <c r="IW390">
        <f t="shared" si="349"/>
        <v>0.08</v>
      </c>
      <c r="IX390">
        <f t="shared" si="350"/>
        <v>6.5000000000000002E-2</v>
      </c>
      <c r="IY390">
        <f t="shared" si="351"/>
        <v>0.1</v>
      </c>
      <c r="IZ390">
        <f t="shared" si="352"/>
        <v>0</v>
      </c>
      <c r="JA390">
        <f t="shared" si="353"/>
        <v>0.13</v>
      </c>
      <c r="JB390">
        <f t="shared" si="354"/>
        <v>0.05</v>
      </c>
      <c r="JC390">
        <f t="shared" si="355"/>
        <v>0.06</v>
      </c>
      <c r="JD390">
        <f t="shared" si="356"/>
        <v>5.5E-2</v>
      </c>
      <c r="JE390">
        <f t="shared" si="357"/>
        <v>3.5000000000000003E-2</v>
      </c>
      <c r="JF390">
        <f t="shared" si="358"/>
        <v>0</v>
      </c>
      <c r="JG390" s="5">
        <f t="shared" si="359"/>
        <v>0.05</v>
      </c>
      <c r="JH390">
        <f t="shared" si="360"/>
        <v>0</v>
      </c>
      <c r="JI390">
        <f t="shared" si="360"/>
        <v>0</v>
      </c>
      <c r="JJ390">
        <f t="shared" si="361"/>
        <v>0</v>
      </c>
      <c r="JK390">
        <f t="shared" si="362"/>
        <v>0</v>
      </c>
      <c r="JL390" s="6">
        <f t="shared" si="363"/>
        <v>0.03</v>
      </c>
      <c r="JM390">
        <f t="shared" si="364"/>
        <v>0.06</v>
      </c>
      <c r="JN390">
        <f t="shared" si="365"/>
        <v>3.7500000000000006E-2</v>
      </c>
      <c r="JO390">
        <f t="shared" si="366"/>
        <v>0.11249999999999999</v>
      </c>
      <c r="JP390">
        <f t="shared" si="367"/>
        <v>0.1</v>
      </c>
      <c r="JQ390">
        <f t="shared" si="368"/>
        <v>0.06</v>
      </c>
      <c r="JR390">
        <f t="shared" si="369"/>
        <v>5.5E-2</v>
      </c>
      <c r="JS390">
        <f t="shared" si="370"/>
        <v>0.05</v>
      </c>
      <c r="JT390">
        <f t="shared" si="370"/>
        <v>0</v>
      </c>
      <c r="JU390">
        <f t="shared" si="371"/>
        <v>1</v>
      </c>
      <c r="JV390">
        <f t="shared" si="371"/>
        <v>0</v>
      </c>
      <c r="JW390">
        <f t="shared" si="372"/>
        <v>0.15</v>
      </c>
      <c r="JY390">
        <f t="shared" si="373"/>
        <v>3.7500000000000006E-2</v>
      </c>
      <c r="JZ390">
        <f t="shared" si="374"/>
        <v>0</v>
      </c>
      <c r="KA390">
        <f t="shared" si="375"/>
        <v>0.02</v>
      </c>
      <c r="KB390">
        <f t="shared" si="375"/>
        <v>0.01</v>
      </c>
      <c r="KC390">
        <f t="shared" si="376"/>
        <v>0.04</v>
      </c>
      <c r="KD390">
        <f t="shared" si="377"/>
        <v>1.4999999999999999E-2</v>
      </c>
      <c r="KE390">
        <f t="shared" si="377"/>
        <v>0.03</v>
      </c>
      <c r="KF390">
        <f t="shared" si="377"/>
        <v>0</v>
      </c>
      <c r="KG390">
        <f t="shared" si="343"/>
        <v>0.03</v>
      </c>
      <c r="KH390">
        <f t="shared" si="343"/>
        <v>1.4999999999999999E-2</v>
      </c>
      <c r="KI390">
        <f t="shared" si="343"/>
        <v>1.4999999999999999E-2</v>
      </c>
      <c r="KJ390">
        <f t="shared" si="343"/>
        <v>1.4999999999999999E-2</v>
      </c>
      <c r="KK390">
        <f t="shared" si="378"/>
        <v>0.01</v>
      </c>
      <c r="KL390">
        <f t="shared" si="379"/>
        <v>0</v>
      </c>
      <c r="KM390" s="5">
        <f t="shared" si="380"/>
        <v>0.05</v>
      </c>
      <c r="KN390">
        <f t="shared" si="381"/>
        <v>0</v>
      </c>
      <c r="KO390">
        <f t="shared" si="381"/>
        <v>0</v>
      </c>
      <c r="KP390">
        <f t="shared" si="382"/>
        <v>0</v>
      </c>
      <c r="KQ390">
        <f t="shared" si="383"/>
        <v>0</v>
      </c>
      <c r="KR390" s="6">
        <f t="shared" si="384"/>
        <v>1.4999999999999999E-2</v>
      </c>
      <c r="KS390">
        <f t="shared" si="385"/>
        <v>0.02</v>
      </c>
      <c r="KT390">
        <f t="shared" si="386"/>
        <v>2.2499999999999999E-2</v>
      </c>
      <c r="KU390">
        <f t="shared" si="387"/>
        <v>0.03</v>
      </c>
      <c r="KV390">
        <f t="shared" si="388"/>
        <v>0.05</v>
      </c>
      <c r="KW390">
        <f t="shared" si="389"/>
        <v>5.0000000000000001E-3</v>
      </c>
      <c r="KX390">
        <f t="shared" si="390"/>
        <v>0</v>
      </c>
      <c r="KY390">
        <f t="shared" si="391"/>
        <v>0.02</v>
      </c>
      <c r="KZ390">
        <f t="shared" si="392"/>
        <v>0</v>
      </c>
      <c r="LA390">
        <f t="shared" si="393"/>
        <v>1</v>
      </c>
      <c r="LB390">
        <f t="shared" si="393"/>
        <v>0</v>
      </c>
      <c r="LC390">
        <f t="shared" si="394"/>
        <v>0.1</v>
      </c>
      <c r="LE390" t="str">
        <f t="shared" si="400"/>
        <v>Nigeria</v>
      </c>
      <c r="LF390">
        <f t="shared" si="395"/>
        <v>0.61750000000000005</v>
      </c>
      <c r="LG390" s="6">
        <f t="shared" si="396"/>
        <v>0.28000000000000003</v>
      </c>
      <c r="LH390">
        <f t="shared" si="397"/>
        <v>0.625</v>
      </c>
      <c r="LI390" s="6">
        <f t="shared" si="398"/>
        <v>0.55000000000000016</v>
      </c>
      <c r="LJ390">
        <f t="shared" si="399"/>
        <v>0</v>
      </c>
    </row>
    <row r="391" spans="1:322" x14ac:dyDescent="0.35">
      <c r="A391" s="8">
        <v>44886</v>
      </c>
      <c r="B391" t="s">
        <v>2462</v>
      </c>
      <c r="D391" s="27" t="s">
        <v>257</v>
      </c>
      <c r="E391" s="27" t="s">
        <v>257</v>
      </c>
      <c r="F391" s="27">
        <v>32</v>
      </c>
      <c r="G391" s="27" t="s">
        <v>1096</v>
      </c>
      <c r="H391" s="27" t="s">
        <v>1818</v>
      </c>
      <c r="I391" s="27" t="s">
        <v>1097</v>
      </c>
      <c r="J391" s="27" t="s">
        <v>2375</v>
      </c>
      <c r="K391" s="28">
        <v>44004</v>
      </c>
      <c r="L391" s="28">
        <v>44004</v>
      </c>
      <c r="M391" s="28">
        <v>44518</v>
      </c>
      <c r="N391" s="27" t="s">
        <v>261</v>
      </c>
      <c r="O391" s="27" t="s">
        <v>261</v>
      </c>
      <c r="P391" s="27" t="s">
        <v>261</v>
      </c>
      <c r="Q391" s="27" t="s">
        <v>324</v>
      </c>
      <c r="R391" s="28">
        <v>44004</v>
      </c>
      <c r="S391" s="28">
        <v>44010</v>
      </c>
      <c r="T391" s="27" t="s">
        <v>263</v>
      </c>
      <c r="U391" s="27" t="s">
        <v>261</v>
      </c>
      <c r="V391" s="28" t="s">
        <v>262</v>
      </c>
      <c r="W391" s="27" t="s">
        <v>261</v>
      </c>
      <c r="X391" s="28" t="s">
        <v>262</v>
      </c>
      <c r="Y391" s="27" t="s">
        <v>263</v>
      </c>
      <c r="Z391" s="28">
        <v>44832</v>
      </c>
      <c r="AA391" s="27" t="s">
        <v>264</v>
      </c>
      <c r="AB391" s="27" t="s">
        <v>265</v>
      </c>
      <c r="AC391" s="27" t="s">
        <v>2376</v>
      </c>
      <c r="AD391" s="27" t="s">
        <v>267</v>
      </c>
      <c r="AE391" s="27" t="s">
        <v>326</v>
      </c>
      <c r="AF391" s="27" t="s">
        <v>2377</v>
      </c>
      <c r="AG391" s="29">
        <v>13025</v>
      </c>
      <c r="AH391" s="27" t="s">
        <v>263</v>
      </c>
      <c r="AI391" s="27">
        <v>44606</v>
      </c>
      <c r="AJ391" s="28">
        <v>44610</v>
      </c>
      <c r="AK391" s="27" t="s">
        <v>268</v>
      </c>
      <c r="AL391" s="27" t="s">
        <v>269</v>
      </c>
      <c r="AM391" s="27" t="s">
        <v>265</v>
      </c>
      <c r="AN391" s="27" t="s">
        <v>270</v>
      </c>
      <c r="AO391" s="27" t="s">
        <v>261</v>
      </c>
      <c r="AP391" s="27" t="s">
        <v>261</v>
      </c>
      <c r="AQ391" s="28" t="s">
        <v>262</v>
      </c>
      <c r="AR391" s="27" t="s">
        <v>261</v>
      </c>
      <c r="AS391" s="28" t="s">
        <v>262</v>
      </c>
      <c r="AT391" s="27" t="s">
        <v>261</v>
      </c>
      <c r="AU391" s="28" t="s">
        <v>262</v>
      </c>
      <c r="AV391" s="27" t="s">
        <v>261</v>
      </c>
      <c r="AW391" s="28" t="s">
        <v>262</v>
      </c>
      <c r="AX391" s="27" t="s">
        <v>261</v>
      </c>
      <c r="AY391" s="28" t="s">
        <v>262</v>
      </c>
      <c r="AZ391" s="27" t="s">
        <v>262</v>
      </c>
      <c r="BA391" s="27" t="s">
        <v>262</v>
      </c>
      <c r="BB391" s="27" t="s">
        <v>261</v>
      </c>
      <c r="BC391" s="28" t="s">
        <v>262</v>
      </c>
      <c r="BD391" s="27" t="s">
        <v>263</v>
      </c>
      <c r="BE391" s="30">
        <v>44610</v>
      </c>
      <c r="BF391" t="s">
        <v>2375</v>
      </c>
      <c r="BG391" s="9" t="s">
        <v>509</v>
      </c>
      <c r="BH391" t="s">
        <v>272</v>
      </c>
      <c r="BI391" t="s">
        <v>384</v>
      </c>
      <c r="BJ391" t="s">
        <v>210</v>
      </c>
      <c r="BK391" t="s">
        <v>211</v>
      </c>
      <c r="BL391" t="s">
        <v>212</v>
      </c>
      <c r="BM391" t="s">
        <v>2463</v>
      </c>
      <c r="BN391" t="s">
        <v>214</v>
      </c>
      <c r="BO391" t="s">
        <v>1947</v>
      </c>
      <c r="BP391" t="s">
        <v>219</v>
      </c>
      <c r="BQ391" t="s">
        <v>332</v>
      </c>
      <c r="BV391" t="s">
        <v>214</v>
      </c>
      <c r="CC391" t="s">
        <v>214</v>
      </c>
      <c r="CG391" t="s">
        <v>219</v>
      </c>
      <c r="CI391" t="s">
        <v>333</v>
      </c>
      <c r="CJ391" t="s">
        <v>2464</v>
      </c>
      <c r="CK391" t="s">
        <v>335</v>
      </c>
      <c r="CL391" t="s">
        <v>500</v>
      </c>
      <c r="CM391" t="s">
        <v>2465</v>
      </c>
      <c r="CN391" t="s">
        <v>378</v>
      </c>
      <c r="CP391" t="s">
        <v>225</v>
      </c>
      <c r="CQ391" t="s">
        <v>225</v>
      </c>
      <c r="CR391" t="s">
        <v>286</v>
      </c>
      <c r="CS391" t="s">
        <v>226</v>
      </c>
      <c r="CT391" t="s">
        <v>219</v>
      </c>
      <c r="CU391" t="s">
        <v>219</v>
      </c>
      <c r="CV391" t="s">
        <v>227</v>
      </c>
      <c r="CW391" t="s">
        <v>227</v>
      </c>
      <c r="CX391" t="s">
        <v>353</v>
      </c>
      <c r="CY391" t="s">
        <v>353</v>
      </c>
      <c r="CZ391" t="s">
        <v>219</v>
      </c>
      <c r="DA391" t="s">
        <v>219</v>
      </c>
      <c r="DB391" t="s">
        <v>230</v>
      </c>
      <c r="DC391" t="s">
        <v>230</v>
      </c>
      <c r="DD391" t="s">
        <v>214</v>
      </c>
      <c r="DE391" t="s">
        <v>546</v>
      </c>
      <c r="DG391" t="s">
        <v>546</v>
      </c>
      <c r="DI391" t="s">
        <v>338</v>
      </c>
      <c r="DK391" t="s">
        <v>233</v>
      </c>
      <c r="DL391" t="s">
        <v>233</v>
      </c>
      <c r="DM391" t="s">
        <v>219</v>
      </c>
      <c r="DN391" t="s">
        <v>219</v>
      </c>
      <c r="DO391" t="s">
        <v>234</v>
      </c>
      <c r="DP391" t="s">
        <v>340</v>
      </c>
      <c r="DR391" t="s">
        <v>340</v>
      </c>
      <c r="DT391" t="s">
        <v>214</v>
      </c>
      <c r="DU391" t="s">
        <v>214</v>
      </c>
      <c r="DV391" t="s">
        <v>236</v>
      </c>
      <c r="DX391" t="s">
        <v>237</v>
      </c>
      <c r="DY391" t="s">
        <v>237</v>
      </c>
      <c r="DZ391" t="s">
        <v>400</v>
      </c>
      <c r="EA391" t="s">
        <v>237</v>
      </c>
      <c r="EB391" t="s">
        <v>237</v>
      </c>
      <c r="EC391" t="s">
        <v>237</v>
      </c>
      <c r="ED391" t="s">
        <v>237</v>
      </c>
      <c r="EE391" t="s">
        <v>214</v>
      </c>
      <c r="EF391" t="s">
        <v>219</v>
      </c>
      <c r="EG391" t="s">
        <v>214</v>
      </c>
      <c r="EK391" t="s">
        <v>237</v>
      </c>
      <c r="EL391" t="s">
        <v>237</v>
      </c>
      <c r="EM391" t="s">
        <v>240</v>
      </c>
      <c r="EO391" t="s">
        <v>240</v>
      </c>
      <c r="EQ391" t="s">
        <v>214</v>
      </c>
      <c r="ER391" t="s">
        <v>219</v>
      </c>
      <c r="ES391" t="s">
        <v>242</v>
      </c>
      <c r="ET391" t="s">
        <v>242</v>
      </c>
      <c r="EU391" t="s">
        <v>242</v>
      </c>
      <c r="EV391" t="s">
        <v>242</v>
      </c>
      <c r="EW391" t="s">
        <v>243</v>
      </c>
      <c r="EX391" t="s">
        <v>243</v>
      </c>
      <c r="EY391" t="s">
        <v>242</v>
      </c>
      <c r="EZ391" t="s">
        <v>241</v>
      </c>
      <c r="FA391" t="s">
        <v>241</v>
      </c>
      <c r="FB391" t="s">
        <v>242</v>
      </c>
      <c r="FC391" t="s">
        <v>242</v>
      </c>
      <c r="FD391" t="s">
        <v>242</v>
      </c>
      <c r="FE391" t="s">
        <v>244</v>
      </c>
      <c r="FF391" t="s">
        <v>244</v>
      </c>
      <c r="FG391" t="s">
        <v>242</v>
      </c>
      <c r="FH391" t="s">
        <v>242</v>
      </c>
      <c r="FI391" t="s">
        <v>214</v>
      </c>
      <c r="FJ391" t="s">
        <v>241</v>
      </c>
      <c r="FK391" t="s">
        <v>214</v>
      </c>
      <c r="FL391" t="s">
        <v>214</v>
      </c>
      <c r="FM391" t="s">
        <v>245</v>
      </c>
      <c r="FN391" t="s">
        <v>245</v>
      </c>
      <c r="FO391" t="s">
        <v>219</v>
      </c>
      <c r="FP391" t="s">
        <v>219</v>
      </c>
      <c r="FQ391" t="s">
        <v>241</v>
      </c>
      <c r="FR391" t="s">
        <v>241</v>
      </c>
      <c r="FS391" t="s">
        <v>241</v>
      </c>
      <c r="FT391" t="s">
        <v>241</v>
      </c>
      <c r="FU391" t="s">
        <v>219</v>
      </c>
      <c r="FV391" t="s">
        <v>241</v>
      </c>
      <c r="FW391" t="s">
        <v>241</v>
      </c>
      <c r="FX391" t="s">
        <v>241</v>
      </c>
      <c r="FY391" t="s">
        <v>241</v>
      </c>
      <c r="FZ391" t="s">
        <v>341</v>
      </c>
      <c r="GA391" t="s">
        <v>341</v>
      </c>
      <c r="GB391" t="s">
        <v>227</v>
      </c>
      <c r="GC391" t="s">
        <v>227</v>
      </c>
      <c r="GD391" t="s">
        <v>293</v>
      </c>
      <c r="GE391" t="s">
        <v>241</v>
      </c>
      <c r="GF391" t="s">
        <v>293</v>
      </c>
      <c r="GG391" t="s">
        <v>250</v>
      </c>
      <c r="GH391" t="s">
        <v>2466</v>
      </c>
      <c r="GI391" t="s">
        <v>250</v>
      </c>
      <c r="GJ391" t="s">
        <v>250</v>
      </c>
      <c r="GK391" t="s">
        <v>250</v>
      </c>
      <c r="GL391" t="s">
        <v>250</v>
      </c>
      <c r="GM391" t="s">
        <v>244</v>
      </c>
      <c r="GN391" t="s">
        <v>214</v>
      </c>
      <c r="GO391" t="s">
        <v>214</v>
      </c>
      <c r="GP391" t="s">
        <v>295</v>
      </c>
      <c r="GQ391" t="s">
        <v>295</v>
      </c>
      <c r="GR391" t="s">
        <v>295</v>
      </c>
      <c r="GS391" t="s">
        <v>219</v>
      </c>
      <c r="GT391" t="s">
        <v>608</v>
      </c>
      <c r="GU391" t="s">
        <v>214</v>
      </c>
      <c r="GV391" t="s">
        <v>241</v>
      </c>
      <c r="GW391" t="s">
        <v>252</v>
      </c>
      <c r="GX391" t="s">
        <v>296</v>
      </c>
      <c r="GY391" t="s">
        <v>254</v>
      </c>
      <c r="GZ391" t="s">
        <v>241</v>
      </c>
      <c r="HA391" t="s">
        <v>239</v>
      </c>
      <c r="HB391" t="s">
        <v>241</v>
      </c>
      <c r="HC391" t="s">
        <v>315</v>
      </c>
      <c r="HD391" t="s">
        <v>361</v>
      </c>
      <c r="HE391" t="s">
        <v>317</v>
      </c>
      <c r="HF391" t="s">
        <v>241</v>
      </c>
      <c r="HG391" t="s">
        <v>362</v>
      </c>
      <c r="HH391" t="s">
        <v>241</v>
      </c>
      <c r="HI391" t="s">
        <v>241</v>
      </c>
      <c r="HJ391" t="s">
        <v>214</v>
      </c>
      <c r="HK391" t="s">
        <v>2467</v>
      </c>
      <c r="HL391" s="12"/>
      <c r="HM391">
        <v>0.75</v>
      </c>
      <c r="HN391">
        <v>0.25</v>
      </c>
      <c r="HO391">
        <v>0</v>
      </c>
      <c r="HP391">
        <v>1</v>
      </c>
      <c r="HQ391">
        <v>1</v>
      </c>
      <c r="HR391">
        <v>0.25</v>
      </c>
      <c r="HS391">
        <v>0</v>
      </c>
      <c r="HT391">
        <v>1</v>
      </c>
      <c r="HU391">
        <v>0</v>
      </c>
      <c r="HV391">
        <v>0.5</v>
      </c>
      <c r="HW391">
        <v>0.5</v>
      </c>
      <c r="HX391">
        <v>0.5</v>
      </c>
      <c r="HY391">
        <v>1</v>
      </c>
      <c r="HZ391">
        <v>0.5</v>
      </c>
      <c r="IA391" s="4">
        <v>1</v>
      </c>
      <c r="IB391">
        <v>0.75</v>
      </c>
      <c r="IC391">
        <v>0.75</v>
      </c>
      <c r="ID391">
        <v>0.75</v>
      </c>
      <c r="IE391">
        <v>0.75</v>
      </c>
      <c r="IG391">
        <v>0.25</v>
      </c>
      <c r="IH391">
        <v>0.75</v>
      </c>
      <c r="II391">
        <v>0.75</v>
      </c>
      <c r="IJ391">
        <v>1</v>
      </c>
      <c r="IK391">
        <v>1</v>
      </c>
      <c r="IL391">
        <v>1</v>
      </c>
      <c r="IM391">
        <v>0.5</v>
      </c>
      <c r="IN391">
        <v>0</v>
      </c>
      <c r="IO391">
        <v>0</v>
      </c>
      <c r="IP391">
        <v>1</v>
      </c>
      <c r="IQ391">
        <v>0</v>
      </c>
      <c r="IS391">
        <f t="shared" si="345"/>
        <v>0.11249999999999999</v>
      </c>
      <c r="IT391">
        <f t="shared" si="346"/>
        <v>0.03</v>
      </c>
      <c r="IU391">
        <f t="shared" si="347"/>
        <v>0</v>
      </c>
      <c r="IV391">
        <f t="shared" si="348"/>
        <v>0.1</v>
      </c>
      <c r="IW391">
        <f t="shared" si="349"/>
        <v>0.08</v>
      </c>
      <c r="IX391">
        <f t="shared" si="350"/>
        <v>3.2500000000000001E-2</v>
      </c>
      <c r="IY391">
        <f t="shared" si="351"/>
        <v>0</v>
      </c>
      <c r="IZ391">
        <f t="shared" si="352"/>
        <v>0.11</v>
      </c>
      <c r="JA391">
        <f t="shared" si="353"/>
        <v>0</v>
      </c>
      <c r="JB391">
        <f t="shared" si="354"/>
        <v>0.05</v>
      </c>
      <c r="JC391">
        <f t="shared" si="355"/>
        <v>0.06</v>
      </c>
      <c r="JD391">
        <f t="shared" si="356"/>
        <v>5.5E-2</v>
      </c>
      <c r="JE391">
        <f t="shared" si="357"/>
        <v>7.0000000000000007E-2</v>
      </c>
      <c r="JF391">
        <f t="shared" si="358"/>
        <v>0.06</v>
      </c>
      <c r="JG391" s="5">
        <f t="shared" si="359"/>
        <v>0.05</v>
      </c>
      <c r="JH391">
        <f t="shared" si="360"/>
        <v>0</v>
      </c>
      <c r="JI391">
        <f t="shared" si="360"/>
        <v>0</v>
      </c>
      <c r="JJ391">
        <f t="shared" si="361"/>
        <v>0.15000000000000002</v>
      </c>
      <c r="JK391">
        <f t="shared" si="362"/>
        <v>0.11249999999999999</v>
      </c>
      <c r="JL391" s="6">
        <f t="shared" si="363"/>
        <v>0.05</v>
      </c>
      <c r="JM391">
        <f t="shared" si="364"/>
        <v>0.03</v>
      </c>
      <c r="JN391">
        <f t="shared" si="365"/>
        <v>3.7500000000000006E-2</v>
      </c>
      <c r="JO391">
        <f t="shared" si="366"/>
        <v>0.11249999999999999</v>
      </c>
      <c r="JP391">
        <f t="shared" si="367"/>
        <v>0.1</v>
      </c>
      <c r="JQ391">
        <f t="shared" si="368"/>
        <v>0.12</v>
      </c>
      <c r="JR391">
        <f t="shared" si="369"/>
        <v>0.11</v>
      </c>
      <c r="JS391">
        <f t="shared" si="370"/>
        <v>0.05</v>
      </c>
      <c r="JT391">
        <f t="shared" si="370"/>
        <v>0</v>
      </c>
      <c r="JU391">
        <f t="shared" si="371"/>
        <v>0</v>
      </c>
      <c r="JV391">
        <f t="shared" si="371"/>
        <v>1</v>
      </c>
      <c r="JW391">
        <f t="shared" si="372"/>
        <v>0.15</v>
      </c>
      <c r="JY391">
        <f t="shared" si="373"/>
        <v>3.7500000000000006E-2</v>
      </c>
      <c r="JZ391">
        <f t="shared" si="374"/>
        <v>0.02</v>
      </c>
      <c r="KA391">
        <f t="shared" si="375"/>
        <v>0</v>
      </c>
      <c r="KB391">
        <f t="shared" si="375"/>
        <v>0.02</v>
      </c>
      <c r="KC391">
        <f t="shared" si="376"/>
        <v>0.04</v>
      </c>
      <c r="KD391">
        <f t="shared" si="377"/>
        <v>7.4999999999999997E-3</v>
      </c>
      <c r="KE391">
        <f t="shared" si="377"/>
        <v>0</v>
      </c>
      <c r="KF391">
        <f t="shared" si="377"/>
        <v>0.03</v>
      </c>
      <c r="KG391">
        <f t="shared" si="343"/>
        <v>0</v>
      </c>
      <c r="KH391">
        <f t="shared" si="343"/>
        <v>1.4999999999999999E-2</v>
      </c>
      <c r="KI391">
        <f t="shared" si="343"/>
        <v>1.4999999999999999E-2</v>
      </c>
      <c r="KJ391">
        <f t="shared" si="343"/>
        <v>1.4999999999999999E-2</v>
      </c>
      <c r="KK391">
        <f t="shared" si="378"/>
        <v>0.02</v>
      </c>
      <c r="KL391">
        <f t="shared" si="379"/>
        <v>0.02</v>
      </c>
      <c r="KM391" s="5">
        <f t="shared" si="380"/>
        <v>0.05</v>
      </c>
      <c r="KN391">
        <f t="shared" si="381"/>
        <v>0</v>
      </c>
      <c r="KO391">
        <f t="shared" si="381"/>
        <v>0</v>
      </c>
      <c r="KP391">
        <f t="shared" si="382"/>
        <v>4.4999999999999998E-2</v>
      </c>
      <c r="KQ391">
        <f t="shared" si="383"/>
        <v>2.2499999999999999E-2</v>
      </c>
      <c r="KR391" s="6">
        <f t="shared" si="384"/>
        <v>2.5000000000000001E-2</v>
      </c>
      <c r="KS391">
        <f t="shared" si="385"/>
        <v>0.01</v>
      </c>
      <c r="KT391">
        <f t="shared" si="386"/>
        <v>2.2499999999999999E-2</v>
      </c>
      <c r="KU391">
        <f t="shared" si="387"/>
        <v>0.03</v>
      </c>
      <c r="KV391">
        <f t="shared" si="388"/>
        <v>0.05</v>
      </c>
      <c r="KW391">
        <f t="shared" si="389"/>
        <v>0.01</v>
      </c>
      <c r="KX391">
        <f t="shared" si="390"/>
        <v>0</v>
      </c>
      <c r="KY391">
        <f t="shared" si="391"/>
        <v>0.02</v>
      </c>
      <c r="KZ391">
        <f t="shared" si="392"/>
        <v>0</v>
      </c>
      <c r="LA391">
        <f t="shared" si="393"/>
        <v>0</v>
      </c>
      <c r="LB391">
        <f t="shared" si="393"/>
        <v>1</v>
      </c>
      <c r="LC391">
        <f t="shared" si="394"/>
        <v>0.1</v>
      </c>
      <c r="LE391" t="str">
        <f t="shared" si="400"/>
        <v>Ghana</v>
      </c>
      <c r="LF391">
        <f t="shared" si="395"/>
        <v>0.46499999999999997</v>
      </c>
      <c r="LG391" s="6">
        <f t="shared" si="396"/>
        <v>0.65750000000000008</v>
      </c>
      <c r="LH391">
        <f t="shared" si="397"/>
        <v>0.71000000000000008</v>
      </c>
      <c r="LI391" s="6">
        <f t="shared" si="398"/>
        <v>0.625</v>
      </c>
      <c r="LJ391">
        <f t="shared" si="399"/>
        <v>0</v>
      </c>
    </row>
    <row r="392" spans="1:322" x14ac:dyDescent="0.35">
      <c r="A392" s="8">
        <v>44926</v>
      </c>
      <c r="B392" t="s">
        <v>2468</v>
      </c>
      <c r="D392" s="24" t="s">
        <v>321</v>
      </c>
      <c r="E392" s="24" t="s">
        <v>321</v>
      </c>
      <c r="F392" s="24">
        <v>30</v>
      </c>
      <c r="G392" s="24" t="s">
        <v>1096</v>
      </c>
      <c r="H392" s="24" t="s">
        <v>1818</v>
      </c>
      <c r="I392" s="24" t="s">
        <v>1097</v>
      </c>
      <c r="J392" s="24" t="s">
        <v>1972</v>
      </c>
      <c r="K392" s="25">
        <v>44112</v>
      </c>
      <c r="L392" s="25">
        <v>44112</v>
      </c>
      <c r="M392" s="25">
        <v>44509</v>
      </c>
      <c r="N392" s="24" t="s">
        <v>261</v>
      </c>
      <c r="O392" s="24" t="s">
        <v>261</v>
      </c>
      <c r="P392" s="24" t="s">
        <v>261</v>
      </c>
      <c r="Q392" s="24" t="s">
        <v>324</v>
      </c>
      <c r="R392" s="25">
        <v>44112</v>
      </c>
      <c r="S392" s="25">
        <v>44112</v>
      </c>
      <c r="T392" s="24" t="s">
        <v>263</v>
      </c>
      <c r="U392" s="24" t="s">
        <v>263</v>
      </c>
      <c r="V392" s="25">
        <v>44587</v>
      </c>
      <c r="W392" s="24" t="s">
        <v>261</v>
      </c>
      <c r="X392" s="25" t="s">
        <v>262</v>
      </c>
      <c r="Y392" s="24" t="s">
        <v>263</v>
      </c>
      <c r="Z392" s="25">
        <v>44587</v>
      </c>
      <c r="AA392" s="24" t="s">
        <v>264</v>
      </c>
      <c r="AB392" s="24" t="s">
        <v>265</v>
      </c>
      <c r="AC392" s="24" t="s">
        <v>2426</v>
      </c>
      <c r="AD392" s="24" t="s">
        <v>267</v>
      </c>
      <c r="AE392" s="24" t="s">
        <v>326</v>
      </c>
      <c r="AF392" s="24" t="s">
        <v>687</v>
      </c>
      <c r="AG392" s="31">
        <v>500000</v>
      </c>
      <c r="AH392" s="24" t="s">
        <v>261</v>
      </c>
      <c r="AI392" s="24" t="s">
        <v>262</v>
      </c>
      <c r="AJ392" s="25" t="s">
        <v>262</v>
      </c>
      <c r="AK392" s="24" t="s">
        <v>262</v>
      </c>
      <c r="AL392" s="24" t="s">
        <v>262</v>
      </c>
      <c r="AM392" s="24" t="s">
        <v>262</v>
      </c>
      <c r="AN392" s="24" t="s">
        <v>262</v>
      </c>
      <c r="AO392" s="24" t="s">
        <v>261</v>
      </c>
      <c r="AP392" s="24" t="s">
        <v>261</v>
      </c>
      <c r="AQ392" s="25" t="s">
        <v>262</v>
      </c>
      <c r="AR392" s="24" t="s">
        <v>261</v>
      </c>
      <c r="AS392" s="25" t="s">
        <v>262</v>
      </c>
      <c r="AT392" s="24" t="s">
        <v>261</v>
      </c>
      <c r="AU392" s="25" t="s">
        <v>262</v>
      </c>
      <c r="AV392" s="24" t="s">
        <v>261</v>
      </c>
      <c r="AW392" s="25" t="s">
        <v>262</v>
      </c>
      <c r="AX392" s="24" t="s">
        <v>261</v>
      </c>
      <c r="AY392" s="25" t="s">
        <v>262</v>
      </c>
      <c r="AZ392" s="27" t="s">
        <v>262</v>
      </c>
      <c r="BA392" s="27" t="s">
        <v>262</v>
      </c>
      <c r="BB392" s="24" t="s">
        <v>261</v>
      </c>
      <c r="BC392" s="25" t="s">
        <v>262</v>
      </c>
      <c r="BD392" s="24" t="s">
        <v>261</v>
      </c>
      <c r="BE392" s="26" t="s">
        <v>262</v>
      </c>
      <c r="BF392" t="s">
        <v>1972</v>
      </c>
      <c r="BG392" s="9" t="s">
        <v>509</v>
      </c>
      <c r="BH392" t="s">
        <v>208</v>
      </c>
      <c r="BI392" t="s">
        <v>718</v>
      </c>
      <c r="BJ392" t="s">
        <v>210</v>
      </c>
      <c r="BK392" t="s">
        <v>329</v>
      </c>
      <c r="BL392" t="s">
        <v>212</v>
      </c>
      <c r="BM392" t="s">
        <v>1974</v>
      </c>
      <c r="BN392" t="s">
        <v>214</v>
      </c>
      <c r="BO392" t="s">
        <v>874</v>
      </c>
      <c r="BP392" t="s">
        <v>219</v>
      </c>
      <c r="BQ392" t="s">
        <v>216</v>
      </c>
      <c r="BR392" t="s">
        <v>2469</v>
      </c>
      <c r="BS392" t="s">
        <v>2470</v>
      </c>
      <c r="BT392" t="s">
        <v>2470</v>
      </c>
      <c r="BU392" t="s">
        <v>2469</v>
      </c>
      <c r="BV392" t="s">
        <v>214</v>
      </c>
      <c r="CC392" t="s">
        <v>214</v>
      </c>
      <c r="CG392" t="s">
        <v>219</v>
      </c>
      <c r="CI392" t="s">
        <v>333</v>
      </c>
      <c r="CJ392" t="s">
        <v>2471</v>
      </c>
      <c r="CK392" t="s">
        <v>220</v>
      </c>
      <c r="CL392" t="s">
        <v>412</v>
      </c>
      <c r="CN392" t="s">
        <v>223</v>
      </c>
      <c r="CP392" t="s">
        <v>413</v>
      </c>
      <c r="CQ392" t="s">
        <v>285</v>
      </c>
      <c r="CR392" t="s">
        <v>227</v>
      </c>
      <c r="CS392" t="s">
        <v>227</v>
      </c>
      <c r="CT392" t="s">
        <v>214</v>
      </c>
      <c r="CU392" t="s">
        <v>219</v>
      </c>
      <c r="CV392" t="s">
        <v>244</v>
      </c>
      <c r="CW392" t="s">
        <v>227</v>
      </c>
      <c r="CX392" t="s">
        <v>287</v>
      </c>
      <c r="CY392" t="s">
        <v>353</v>
      </c>
      <c r="CZ392" t="s">
        <v>214</v>
      </c>
      <c r="DA392" t="s">
        <v>219</v>
      </c>
      <c r="DB392" t="s">
        <v>230</v>
      </c>
      <c r="DC392" t="s">
        <v>398</v>
      </c>
      <c r="DD392" t="s">
        <v>219</v>
      </c>
      <c r="DI392" t="s">
        <v>2472</v>
      </c>
      <c r="DK392" t="s">
        <v>233</v>
      </c>
      <c r="DL392" t="s">
        <v>233</v>
      </c>
      <c r="DM392" t="s">
        <v>214</v>
      </c>
      <c r="DN392" t="s">
        <v>219</v>
      </c>
      <c r="DO392" t="s">
        <v>414</v>
      </c>
      <c r="DP392" t="s">
        <v>415</v>
      </c>
      <c r="DR392" t="s">
        <v>741</v>
      </c>
      <c r="DT392" t="s">
        <v>219</v>
      </c>
      <c r="DU392" t="s">
        <v>214</v>
      </c>
      <c r="DX392" t="s">
        <v>233</v>
      </c>
      <c r="DY392" t="s">
        <v>233</v>
      </c>
      <c r="DZ392" t="s">
        <v>400</v>
      </c>
      <c r="EA392" t="s">
        <v>237</v>
      </c>
      <c r="EB392" t="s">
        <v>237</v>
      </c>
      <c r="EC392" t="s">
        <v>233</v>
      </c>
      <c r="ED392" t="s">
        <v>233</v>
      </c>
      <c r="EE392" t="s">
        <v>214</v>
      </c>
      <c r="EF392" t="s">
        <v>214</v>
      </c>
      <c r="EG392" t="s">
        <v>219</v>
      </c>
      <c r="EH392" t="s">
        <v>2473</v>
      </c>
      <c r="EI392" t="s">
        <v>219</v>
      </c>
      <c r="EJ392" t="s">
        <v>2473</v>
      </c>
      <c r="EK392" t="s">
        <v>237</v>
      </c>
      <c r="EL392" t="s">
        <v>237</v>
      </c>
      <c r="EM392" t="s">
        <v>486</v>
      </c>
      <c r="EN392" t="s">
        <v>486</v>
      </c>
      <c r="EO392" t="s">
        <v>240</v>
      </c>
      <c r="EP392" t="s">
        <v>240</v>
      </c>
      <c r="EQ392" t="s">
        <v>214</v>
      </c>
      <c r="ER392" t="s">
        <v>214</v>
      </c>
      <c r="ES392" t="s">
        <v>233</v>
      </c>
      <c r="ET392" t="s">
        <v>233</v>
      </c>
      <c r="EU392" t="s">
        <v>389</v>
      </c>
      <c r="EV392" t="s">
        <v>389</v>
      </c>
      <c r="EW392" t="s">
        <v>243</v>
      </c>
      <c r="EX392" t="s">
        <v>243</v>
      </c>
      <c r="EY392" t="s">
        <v>242</v>
      </c>
      <c r="EZ392" t="s">
        <v>241</v>
      </c>
      <c r="FA392" t="s">
        <v>241</v>
      </c>
      <c r="FB392" t="s">
        <v>242</v>
      </c>
      <c r="FC392" t="s">
        <v>242</v>
      </c>
      <c r="FD392" t="s">
        <v>242</v>
      </c>
      <c r="FE392" t="s">
        <v>226</v>
      </c>
      <c r="FF392" t="s">
        <v>226</v>
      </c>
      <c r="FG392" t="s">
        <v>358</v>
      </c>
      <c r="FH392" t="s">
        <v>242</v>
      </c>
      <c r="FI392" t="s">
        <v>214</v>
      </c>
      <c r="FJ392" t="s">
        <v>214</v>
      </c>
      <c r="FK392" t="s">
        <v>214</v>
      </c>
      <c r="FL392" t="s">
        <v>214</v>
      </c>
      <c r="FM392" t="s">
        <v>292</v>
      </c>
      <c r="FN392" t="s">
        <v>292</v>
      </c>
      <c r="FO392" t="s">
        <v>219</v>
      </c>
      <c r="FP392" t="s">
        <v>219</v>
      </c>
      <c r="FQ392" t="s">
        <v>241</v>
      </c>
      <c r="FR392" t="s">
        <v>241</v>
      </c>
      <c r="FS392" t="s">
        <v>241</v>
      </c>
      <c r="FT392" t="s">
        <v>241</v>
      </c>
      <c r="FU392" t="s">
        <v>219</v>
      </c>
      <c r="FV392" t="s">
        <v>241</v>
      </c>
      <c r="FW392" t="s">
        <v>241</v>
      </c>
      <c r="FX392" t="s">
        <v>241</v>
      </c>
      <c r="FY392" t="s">
        <v>241</v>
      </c>
      <c r="FZ392" t="s">
        <v>341</v>
      </c>
      <c r="GA392" t="s">
        <v>341</v>
      </c>
      <c r="GB392" t="s">
        <v>227</v>
      </c>
      <c r="GC392" t="s">
        <v>227</v>
      </c>
      <c r="GD392" t="s">
        <v>293</v>
      </c>
      <c r="GE392" t="s">
        <v>241</v>
      </c>
      <c r="GF392" t="s">
        <v>249</v>
      </c>
      <c r="GG392" t="s">
        <v>244</v>
      </c>
      <c r="GH392" t="s">
        <v>241</v>
      </c>
      <c r="GI392" t="s">
        <v>250</v>
      </c>
      <c r="GJ392" t="s">
        <v>244</v>
      </c>
      <c r="GK392" t="s">
        <v>286</v>
      </c>
      <c r="GL392" t="s">
        <v>227</v>
      </c>
      <c r="GM392" t="s">
        <v>227</v>
      </c>
      <c r="GN392" t="s">
        <v>219</v>
      </c>
      <c r="GO392" t="s">
        <v>214</v>
      </c>
      <c r="GP392" t="s">
        <v>342</v>
      </c>
      <c r="GQ392" t="s">
        <v>342</v>
      </c>
      <c r="GR392" t="s">
        <v>342</v>
      </c>
      <c r="GS392" t="s">
        <v>214</v>
      </c>
      <c r="GT392" t="s">
        <v>241</v>
      </c>
      <c r="GU392" t="s">
        <v>219</v>
      </c>
      <c r="GV392" t="s">
        <v>575</v>
      </c>
      <c r="GW392" t="s">
        <v>297</v>
      </c>
      <c r="GX392" t="s">
        <v>404</v>
      </c>
      <c r="GY392" t="s">
        <v>254</v>
      </c>
      <c r="GZ392" t="s">
        <v>241</v>
      </c>
      <c r="HA392" t="s">
        <v>298</v>
      </c>
      <c r="HB392" t="s">
        <v>241</v>
      </c>
      <c r="HC392" t="s">
        <v>315</v>
      </c>
      <c r="HD392" t="s">
        <v>316</v>
      </c>
      <c r="HE392" t="s">
        <v>343</v>
      </c>
      <c r="HF392" t="s">
        <v>241</v>
      </c>
      <c r="HG392" t="s">
        <v>319</v>
      </c>
      <c r="HH392" t="s">
        <v>241</v>
      </c>
      <c r="HI392" t="s">
        <v>241</v>
      </c>
      <c r="HJ392" t="s">
        <v>214</v>
      </c>
      <c r="HK392" t="s">
        <v>2474</v>
      </c>
      <c r="HL392" s="12"/>
      <c r="HM392">
        <v>0.75</v>
      </c>
      <c r="HN392">
        <v>1</v>
      </c>
      <c r="HO392">
        <v>1</v>
      </c>
      <c r="HP392">
        <v>0.75</v>
      </c>
      <c r="HQ392">
        <v>1</v>
      </c>
      <c r="HR392">
        <v>0.25</v>
      </c>
      <c r="HS392">
        <v>1</v>
      </c>
      <c r="HT392">
        <v>1</v>
      </c>
      <c r="HU392">
        <v>1</v>
      </c>
      <c r="HV392">
        <v>0.25</v>
      </c>
      <c r="HW392">
        <v>0.5</v>
      </c>
      <c r="HX392">
        <v>0.25</v>
      </c>
      <c r="HY392">
        <v>0</v>
      </c>
      <c r="HZ392">
        <v>0.5</v>
      </c>
      <c r="IA392" s="4">
        <v>1</v>
      </c>
      <c r="IB392">
        <v>0.25</v>
      </c>
      <c r="IC392">
        <v>1</v>
      </c>
      <c r="ID392">
        <v>0.75</v>
      </c>
      <c r="IE392">
        <v>0.75</v>
      </c>
      <c r="IG392">
        <v>1</v>
      </c>
      <c r="IH392">
        <v>1</v>
      </c>
      <c r="II392">
        <v>1</v>
      </c>
      <c r="IJ392">
        <v>1</v>
      </c>
      <c r="IK392">
        <v>1</v>
      </c>
      <c r="IL392">
        <v>1</v>
      </c>
      <c r="IM392">
        <v>0.75</v>
      </c>
      <c r="IN392">
        <v>1</v>
      </c>
      <c r="IO392">
        <v>1</v>
      </c>
      <c r="IQ392">
        <v>0</v>
      </c>
      <c r="IS392">
        <f t="shared" si="345"/>
        <v>0.11249999999999999</v>
      </c>
      <c r="IT392">
        <f t="shared" si="346"/>
        <v>0.12</v>
      </c>
      <c r="IU392">
        <f t="shared" si="347"/>
        <v>0.08</v>
      </c>
      <c r="IV392">
        <f t="shared" si="348"/>
        <v>7.5000000000000011E-2</v>
      </c>
      <c r="IW392">
        <f t="shared" si="349"/>
        <v>0.08</v>
      </c>
      <c r="IX392">
        <f t="shared" si="350"/>
        <v>3.2500000000000001E-2</v>
      </c>
      <c r="IY392">
        <f t="shared" si="351"/>
        <v>0.1</v>
      </c>
      <c r="IZ392">
        <f t="shared" si="352"/>
        <v>0.11</v>
      </c>
      <c r="JA392">
        <f t="shared" si="353"/>
        <v>0.13</v>
      </c>
      <c r="JB392">
        <f t="shared" si="354"/>
        <v>2.5000000000000001E-2</v>
      </c>
      <c r="JC392">
        <f t="shared" si="355"/>
        <v>0.06</v>
      </c>
      <c r="JD392">
        <f t="shared" si="356"/>
        <v>2.75E-2</v>
      </c>
      <c r="JE392">
        <f t="shared" si="357"/>
        <v>0</v>
      </c>
      <c r="JF392">
        <f t="shared" si="358"/>
        <v>0.06</v>
      </c>
      <c r="JG392" s="5">
        <f t="shared" si="359"/>
        <v>0.05</v>
      </c>
      <c r="JH392">
        <f t="shared" si="360"/>
        <v>0</v>
      </c>
      <c r="JI392">
        <f t="shared" si="360"/>
        <v>0</v>
      </c>
      <c r="JJ392">
        <f t="shared" si="361"/>
        <v>0.15000000000000002</v>
      </c>
      <c r="JK392">
        <f t="shared" si="362"/>
        <v>0.11249999999999999</v>
      </c>
      <c r="JL392" s="6">
        <f t="shared" si="363"/>
        <v>0.04</v>
      </c>
      <c r="JM392">
        <f t="shared" si="364"/>
        <v>0.12</v>
      </c>
      <c r="JN392">
        <f t="shared" si="365"/>
        <v>0.05</v>
      </c>
      <c r="JO392">
        <f t="shared" si="366"/>
        <v>0.15</v>
      </c>
      <c r="JP392">
        <f t="shared" si="367"/>
        <v>0.1</v>
      </c>
      <c r="JQ392">
        <f t="shared" si="368"/>
        <v>0.12</v>
      </c>
      <c r="JR392">
        <f t="shared" si="369"/>
        <v>0.11</v>
      </c>
      <c r="JS392">
        <f t="shared" si="370"/>
        <v>7.5000000000000011E-2</v>
      </c>
      <c r="JT392">
        <f t="shared" si="370"/>
        <v>0.1</v>
      </c>
      <c r="JU392">
        <f t="shared" si="371"/>
        <v>1</v>
      </c>
      <c r="JV392">
        <f t="shared" si="371"/>
        <v>0</v>
      </c>
      <c r="JW392">
        <f t="shared" si="372"/>
        <v>0.15</v>
      </c>
      <c r="JY392">
        <f t="shared" si="373"/>
        <v>3.7500000000000006E-2</v>
      </c>
      <c r="JZ392">
        <f t="shared" si="374"/>
        <v>0.08</v>
      </c>
      <c r="KA392">
        <f t="shared" si="375"/>
        <v>0.02</v>
      </c>
      <c r="KB392">
        <f t="shared" si="375"/>
        <v>1.4999999999999999E-2</v>
      </c>
      <c r="KC392">
        <f t="shared" si="376"/>
        <v>0.04</v>
      </c>
      <c r="KD392">
        <f t="shared" si="377"/>
        <v>7.4999999999999997E-3</v>
      </c>
      <c r="KE392">
        <f t="shared" si="377"/>
        <v>0.03</v>
      </c>
      <c r="KF392">
        <f t="shared" si="377"/>
        <v>0.03</v>
      </c>
      <c r="KG392">
        <f t="shared" si="343"/>
        <v>0.03</v>
      </c>
      <c r="KH392">
        <f t="shared" si="343"/>
        <v>7.4999999999999997E-3</v>
      </c>
      <c r="KI392">
        <f t="shared" si="343"/>
        <v>1.4999999999999999E-2</v>
      </c>
      <c r="KJ392">
        <f t="shared" si="343"/>
        <v>7.4999999999999997E-3</v>
      </c>
      <c r="KK392">
        <f t="shared" si="378"/>
        <v>0</v>
      </c>
      <c r="KL392">
        <f t="shared" si="379"/>
        <v>0.02</v>
      </c>
      <c r="KM392" s="5">
        <f t="shared" si="380"/>
        <v>0.05</v>
      </c>
      <c r="KN392">
        <f t="shared" si="381"/>
        <v>0</v>
      </c>
      <c r="KO392">
        <f t="shared" si="381"/>
        <v>0</v>
      </c>
      <c r="KP392">
        <f t="shared" si="382"/>
        <v>4.4999999999999998E-2</v>
      </c>
      <c r="KQ392">
        <f t="shared" si="383"/>
        <v>2.2499999999999999E-2</v>
      </c>
      <c r="KR392" s="6">
        <f t="shared" si="384"/>
        <v>0.02</v>
      </c>
      <c r="KS392">
        <f t="shared" si="385"/>
        <v>0.04</v>
      </c>
      <c r="KT392">
        <f t="shared" si="386"/>
        <v>0.03</v>
      </c>
      <c r="KU392">
        <f t="shared" si="387"/>
        <v>0.04</v>
      </c>
      <c r="KV392">
        <f t="shared" si="388"/>
        <v>0.05</v>
      </c>
      <c r="KW392">
        <f t="shared" si="389"/>
        <v>0.01</v>
      </c>
      <c r="KX392">
        <f t="shared" si="390"/>
        <v>0</v>
      </c>
      <c r="KY392">
        <f t="shared" si="391"/>
        <v>0.03</v>
      </c>
      <c r="KZ392">
        <f t="shared" si="392"/>
        <v>0.03</v>
      </c>
      <c r="LA392">
        <f t="shared" si="393"/>
        <v>1</v>
      </c>
      <c r="LB392">
        <f t="shared" si="393"/>
        <v>0</v>
      </c>
      <c r="LC392">
        <f t="shared" si="394"/>
        <v>0.1</v>
      </c>
      <c r="LE392" t="str">
        <f t="shared" si="400"/>
        <v>Senegal</v>
      </c>
      <c r="LF392">
        <f t="shared" si="395"/>
        <v>0.84</v>
      </c>
      <c r="LG392" s="6">
        <f t="shared" si="396"/>
        <v>0.52500000000000002</v>
      </c>
      <c r="LH392">
        <f t="shared" si="397"/>
        <v>0.97499999999999987</v>
      </c>
      <c r="LI392" s="6">
        <f t="shared" si="398"/>
        <v>0.80750000000000022</v>
      </c>
      <c r="LJ392">
        <f t="shared" si="399"/>
        <v>0</v>
      </c>
    </row>
    <row r="393" spans="1:322" x14ac:dyDescent="0.35">
      <c r="A393" s="8">
        <v>44888</v>
      </c>
      <c r="B393" t="s">
        <v>2475</v>
      </c>
      <c r="D393" s="27" t="s">
        <v>321</v>
      </c>
      <c r="E393" s="27" t="s">
        <v>321</v>
      </c>
      <c r="F393" s="27">
        <v>40</v>
      </c>
      <c r="G393" s="27" t="s">
        <v>1096</v>
      </c>
      <c r="H393" s="27" t="s">
        <v>1818</v>
      </c>
      <c r="I393" s="27" t="s">
        <v>1097</v>
      </c>
      <c r="J393" s="27" t="s">
        <v>2375</v>
      </c>
      <c r="K393" s="28">
        <v>44497</v>
      </c>
      <c r="L393" s="28">
        <v>44497</v>
      </c>
      <c r="M393" s="28">
        <v>44530</v>
      </c>
      <c r="N393" s="27" t="s">
        <v>261</v>
      </c>
      <c r="O393" s="27" t="s">
        <v>261</v>
      </c>
      <c r="P393" s="27" t="s">
        <v>261</v>
      </c>
      <c r="Q393" s="27" t="s">
        <v>324</v>
      </c>
      <c r="R393" s="28">
        <v>44497</v>
      </c>
      <c r="S393" s="28">
        <v>44497</v>
      </c>
      <c r="T393" s="27" t="s">
        <v>263</v>
      </c>
      <c r="U393" s="27" t="s">
        <v>261</v>
      </c>
      <c r="V393" s="28" t="s">
        <v>262</v>
      </c>
      <c r="W393" s="27" t="s">
        <v>261</v>
      </c>
      <c r="X393" s="28" t="s">
        <v>262</v>
      </c>
      <c r="Y393" s="27" t="s">
        <v>263</v>
      </c>
      <c r="Z393" s="28">
        <v>44770</v>
      </c>
      <c r="AA393" s="27" t="s">
        <v>264</v>
      </c>
      <c r="AB393" s="27" t="s">
        <v>265</v>
      </c>
      <c r="AC393" s="27" t="s">
        <v>2476</v>
      </c>
      <c r="AD393" s="27" t="s">
        <v>267</v>
      </c>
      <c r="AE393" s="27" t="s">
        <v>326</v>
      </c>
      <c r="AF393" s="27" t="s">
        <v>2377</v>
      </c>
      <c r="AG393" s="29">
        <v>7600</v>
      </c>
      <c r="AH393" s="27" t="s">
        <v>263</v>
      </c>
      <c r="AI393" s="27">
        <v>44606</v>
      </c>
      <c r="AJ393" s="28">
        <v>44610</v>
      </c>
      <c r="AK393" s="27" t="s">
        <v>268</v>
      </c>
      <c r="AL393" s="27" t="s">
        <v>269</v>
      </c>
      <c r="AM393" s="27" t="s">
        <v>265</v>
      </c>
      <c r="AN393" s="27" t="s">
        <v>270</v>
      </c>
      <c r="AO393" s="27" t="s">
        <v>261</v>
      </c>
      <c r="AP393" s="27" t="s">
        <v>261</v>
      </c>
      <c r="AQ393" s="28" t="s">
        <v>262</v>
      </c>
      <c r="AR393" s="27" t="s">
        <v>261</v>
      </c>
      <c r="AS393" s="28" t="s">
        <v>262</v>
      </c>
      <c r="AT393" s="27" t="s">
        <v>261</v>
      </c>
      <c r="AU393" s="28" t="s">
        <v>262</v>
      </c>
      <c r="AV393" s="27" t="s">
        <v>261</v>
      </c>
      <c r="AW393" s="28" t="s">
        <v>262</v>
      </c>
      <c r="AX393" s="27" t="s">
        <v>261</v>
      </c>
      <c r="AY393" s="28" t="s">
        <v>262</v>
      </c>
      <c r="AZ393" s="27" t="s">
        <v>262</v>
      </c>
      <c r="BA393" s="27" t="s">
        <v>262</v>
      </c>
      <c r="BB393" s="27" t="s">
        <v>261</v>
      </c>
      <c r="BC393" s="28" t="s">
        <v>262</v>
      </c>
      <c r="BD393" s="27" t="s">
        <v>263</v>
      </c>
      <c r="BE393" s="30">
        <v>44608</v>
      </c>
      <c r="BF393" t="s">
        <v>2375</v>
      </c>
      <c r="BG393" s="9" t="s">
        <v>509</v>
      </c>
      <c r="BH393" t="s">
        <v>208</v>
      </c>
      <c r="BI393" t="s">
        <v>1426</v>
      </c>
      <c r="BJ393" t="s">
        <v>210</v>
      </c>
      <c r="BK393" t="s">
        <v>329</v>
      </c>
      <c r="BL393" t="s">
        <v>212</v>
      </c>
      <c r="BM393" t="s">
        <v>2378</v>
      </c>
      <c r="BN393" t="s">
        <v>219</v>
      </c>
      <c r="BO393" t="s">
        <v>542</v>
      </c>
      <c r="BP393" t="s">
        <v>219</v>
      </c>
      <c r="BQ393" t="s">
        <v>332</v>
      </c>
      <c r="BV393" t="s">
        <v>219</v>
      </c>
      <c r="BW393" t="s">
        <v>540</v>
      </c>
      <c r="BX393" t="s">
        <v>2477</v>
      </c>
      <c r="BY393" t="s">
        <v>2478</v>
      </c>
      <c r="CB393" t="s">
        <v>2478</v>
      </c>
      <c r="CC393" t="s">
        <v>219</v>
      </c>
      <c r="CD393" t="s">
        <v>410</v>
      </c>
      <c r="CF393" t="s">
        <v>2453</v>
      </c>
      <c r="CG393" t="s">
        <v>219</v>
      </c>
      <c r="CI393" t="s">
        <v>333</v>
      </c>
      <c r="CJ393" t="s">
        <v>2479</v>
      </c>
      <c r="CK393" t="s">
        <v>352</v>
      </c>
      <c r="CL393" t="s">
        <v>500</v>
      </c>
      <c r="CM393" t="s">
        <v>2480</v>
      </c>
      <c r="CN393" t="s">
        <v>306</v>
      </c>
      <c r="CP393" t="s">
        <v>284</v>
      </c>
      <c r="CQ393" t="s">
        <v>225</v>
      </c>
      <c r="CR393" t="s">
        <v>227</v>
      </c>
      <c r="CS393" t="s">
        <v>227</v>
      </c>
      <c r="CT393" t="s">
        <v>402</v>
      </c>
      <c r="CU393" t="s">
        <v>402</v>
      </c>
      <c r="CV393" t="s">
        <v>227</v>
      </c>
      <c r="CW393" t="s">
        <v>227</v>
      </c>
      <c r="CX393" t="s">
        <v>287</v>
      </c>
      <c r="CY393" t="s">
        <v>353</v>
      </c>
      <c r="CZ393" t="s">
        <v>219</v>
      </c>
      <c r="DA393" t="s">
        <v>219</v>
      </c>
      <c r="DB393" t="s">
        <v>230</v>
      </c>
      <c r="DC393" t="s">
        <v>230</v>
      </c>
      <c r="DD393" t="s">
        <v>219</v>
      </c>
      <c r="DI393" t="s">
        <v>338</v>
      </c>
      <c r="DK393" t="s">
        <v>242</v>
      </c>
      <c r="DL393" t="s">
        <v>237</v>
      </c>
      <c r="DM393" t="s">
        <v>214</v>
      </c>
      <c r="DN393" t="s">
        <v>219</v>
      </c>
      <c r="DO393" t="s">
        <v>414</v>
      </c>
      <c r="DP393" t="s">
        <v>355</v>
      </c>
      <c r="DR393" t="s">
        <v>2315</v>
      </c>
      <c r="DT393" t="s">
        <v>219</v>
      </c>
      <c r="DU393" t="s">
        <v>214</v>
      </c>
      <c r="DX393" t="s">
        <v>242</v>
      </c>
      <c r="DY393" t="s">
        <v>237</v>
      </c>
      <c r="DZ393" t="s">
        <v>400</v>
      </c>
      <c r="EA393" t="s">
        <v>242</v>
      </c>
      <c r="EB393" t="s">
        <v>242</v>
      </c>
      <c r="EC393" t="s">
        <v>242</v>
      </c>
      <c r="ED393" t="s">
        <v>242</v>
      </c>
      <c r="EE393" t="s">
        <v>214</v>
      </c>
      <c r="EF393" t="s">
        <v>214</v>
      </c>
      <c r="EG393" t="s">
        <v>214</v>
      </c>
      <c r="EI393" t="s">
        <v>214</v>
      </c>
      <c r="EK393" t="s">
        <v>242</v>
      </c>
      <c r="EL393" t="s">
        <v>242</v>
      </c>
      <c r="EM393" t="s">
        <v>240</v>
      </c>
      <c r="EN393" t="s">
        <v>401</v>
      </c>
      <c r="EO393" t="s">
        <v>240</v>
      </c>
      <c r="EP393" t="s">
        <v>486</v>
      </c>
      <c r="EQ393" t="s">
        <v>214</v>
      </c>
      <c r="ER393" t="s">
        <v>219</v>
      </c>
      <c r="ES393" t="s">
        <v>233</v>
      </c>
      <c r="ET393" t="s">
        <v>233</v>
      </c>
      <c r="EU393" t="s">
        <v>242</v>
      </c>
      <c r="EV393" t="s">
        <v>242</v>
      </c>
      <c r="EW393" t="s">
        <v>243</v>
      </c>
      <c r="EX393" t="s">
        <v>243</v>
      </c>
      <c r="EY393" t="s">
        <v>242</v>
      </c>
      <c r="EZ393" t="s">
        <v>241</v>
      </c>
      <c r="FA393" t="s">
        <v>241</v>
      </c>
      <c r="FB393" t="s">
        <v>242</v>
      </c>
      <c r="FC393" t="s">
        <v>242</v>
      </c>
      <c r="FD393" t="s">
        <v>242</v>
      </c>
      <c r="FE393" t="s">
        <v>244</v>
      </c>
      <c r="FF393" t="s">
        <v>244</v>
      </c>
      <c r="FG393" t="s">
        <v>242</v>
      </c>
      <c r="FH393" t="s">
        <v>242</v>
      </c>
      <c r="FI393" t="s">
        <v>214</v>
      </c>
      <c r="FJ393" t="s">
        <v>219</v>
      </c>
      <c r="FK393" t="s">
        <v>214</v>
      </c>
      <c r="FL393" t="s">
        <v>214</v>
      </c>
      <c r="FM393" t="s">
        <v>245</v>
      </c>
      <c r="FN393" t="s">
        <v>403</v>
      </c>
      <c r="FO393" t="s">
        <v>219</v>
      </c>
      <c r="FP393" t="s">
        <v>219</v>
      </c>
      <c r="FQ393" t="s">
        <v>241</v>
      </c>
      <c r="FR393" t="s">
        <v>241</v>
      </c>
      <c r="FS393" t="s">
        <v>241</v>
      </c>
      <c r="FT393" t="s">
        <v>241</v>
      </c>
      <c r="FU393" t="s">
        <v>219</v>
      </c>
      <c r="FV393" t="s">
        <v>241</v>
      </c>
      <c r="FW393" t="s">
        <v>241</v>
      </c>
      <c r="FX393" t="s">
        <v>241</v>
      </c>
      <c r="FY393" t="s">
        <v>241</v>
      </c>
      <c r="FZ393" t="s">
        <v>341</v>
      </c>
      <c r="GA393" t="s">
        <v>341</v>
      </c>
      <c r="GB393" t="s">
        <v>227</v>
      </c>
      <c r="GC393" t="s">
        <v>227</v>
      </c>
      <c r="GD393" t="s">
        <v>249</v>
      </c>
      <c r="GE393" t="s">
        <v>241</v>
      </c>
      <c r="GF393" t="s">
        <v>550</v>
      </c>
      <c r="GG393" t="s">
        <v>244</v>
      </c>
      <c r="GH393" t="s">
        <v>241</v>
      </c>
      <c r="GI393" t="s">
        <v>227</v>
      </c>
      <c r="GJ393" t="s">
        <v>250</v>
      </c>
      <c r="GK393" t="s">
        <v>286</v>
      </c>
      <c r="GL393" t="s">
        <v>244</v>
      </c>
      <c r="GM393" t="s">
        <v>244</v>
      </c>
      <c r="GN393" t="s">
        <v>219</v>
      </c>
      <c r="GO393" t="s">
        <v>214</v>
      </c>
      <c r="GP393" t="s">
        <v>295</v>
      </c>
      <c r="GQ393" t="s">
        <v>251</v>
      </c>
      <c r="GR393" t="s">
        <v>295</v>
      </c>
      <c r="GS393" t="s">
        <v>214</v>
      </c>
      <c r="GT393" t="s">
        <v>241</v>
      </c>
      <c r="GU393" t="s">
        <v>219</v>
      </c>
      <c r="GV393" t="s">
        <v>575</v>
      </c>
      <c r="GW393" t="s">
        <v>297</v>
      </c>
      <c r="GX393" t="s">
        <v>297</v>
      </c>
      <c r="GY393" t="s">
        <v>254</v>
      </c>
      <c r="GZ393" t="s">
        <v>241</v>
      </c>
      <c r="HA393" t="s">
        <v>239</v>
      </c>
      <c r="HB393" t="s">
        <v>241</v>
      </c>
      <c r="HC393" t="s">
        <v>315</v>
      </c>
      <c r="HD393" t="s">
        <v>316</v>
      </c>
      <c r="HE393" t="s">
        <v>343</v>
      </c>
      <c r="HF393" t="s">
        <v>241</v>
      </c>
      <c r="HG393" t="s">
        <v>319</v>
      </c>
      <c r="HH393" t="s">
        <v>241</v>
      </c>
      <c r="HI393" t="s">
        <v>241</v>
      </c>
      <c r="HJ393" t="s">
        <v>219</v>
      </c>
      <c r="HK393" t="s">
        <v>241</v>
      </c>
      <c r="HL393" s="12"/>
      <c r="HM393">
        <v>0.75</v>
      </c>
      <c r="HN393">
        <v>1</v>
      </c>
      <c r="HO393">
        <v>0.5</v>
      </c>
      <c r="HP393">
        <v>1</v>
      </c>
      <c r="HQ393">
        <v>1</v>
      </c>
      <c r="HR393">
        <v>0.75</v>
      </c>
      <c r="HS393">
        <v>1</v>
      </c>
      <c r="HT393">
        <v>1</v>
      </c>
      <c r="HU393">
        <v>1</v>
      </c>
      <c r="HV393">
        <v>0.75</v>
      </c>
      <c r="HW393">
        <v>0.75</v>
      </c>
      <c r="HX393">
        <v>0.75</v>
      </c>
      <c r="HY393">
        <v>1</v>
      </c>
      <c r="HZ393">
        <v>0.75</v>
      </c>
      <c r="IA393" s="4">
        <v>1</v>
      </c>
      <c r="IB393">
        <v>0.25</v>
      </c>
      <c r="IC393">
        <v>0.75</v>
      </c>
      <c r="ID393">
        <v>0.75</v>
      </c>
      <c r="IE393">
        <v>0.75</v>
      </c>
      <c r="IG393">
        <v>0.25</v>
      </c>
      <c r="IH393">
        <v>0.75</v>
      </c>
      <c r="II393">
        <v>0.75</v>
      </c>
      <c r="IJ393">
        <v>1</v>
      </c>
      <c r="IK393">
        <v>1</v>
      </c>
      <c r="IL393">
        <v>0.75</v>
      </c>
      <c r="IM393">
        <v>0.75</v>
      </c>
      <c r="IN393">
        <v>1</v>
      </c>
      <c r="IO393">
        <v>1</v>
      </c>
      <c r="IQ393">
        <v>0</v>
      </c>
      <c r="IS393">
        <f t="shared" si="345"/>
        <v>0.11249999999999999</v>
      </c>
      <c r="IT393">
        <f t="shared" si="346"/>
        <v>0.12</v>
      </c>
      <c r="IU393">
        <f t="shared" si="347"/>
        <v>0.04</v>
      </c>
      <c r="IV393">
        <f t="shared" si="348"/>
        <v>0.1</v>
      </c>
      <c r="IW393">
        <f t="shared" si="349"/>
        <v>0.08</v>
      </c>
      <c r="IX393">
        <f t="shared" si="350"/>
        <v>9.7500000000000003E-2</v>
      </c>
      <c r="IY393">
        <f t="shared" si="351"/>
        <v>0.1</v>
      </c>
      <c r="IZ393">
        <f t="shared" si="352"/>
        <v>0.11</v>
      </c>
      <c r="JA393">
        <f t="shared" si="353"/>
        <v>0.13</v>
      </c>
      <c r="JB393">
        <f t="shared" si="354"/>
        <v>7.5000000000000011E-2</v>
      </c>
      <c r="JC393">
        <f t="shared" si="355"/>
        <v>0.09</v>
      </c>
      <c r="JD393">
        <f t="shared" si="356"/>
        <v>8.2500000000000004E-2</v>
      </c>
      <c r="JE393">
        <f t="shared" si="357"/>
        <v>7.0000000000000007E-2</v>
      </c>
      <c r="JF393">
        <f t="shared" si="358"/>
        <v>0.09</v>
      </c>
      <c r="JG393" s="5">
        <f t="shared" si="359"/>
        <v>0.05</v>
      </c>
      <c r="JH393">
        <f t="shared" si="360"/>
        <v>0</v>
      </c>
      <c r="JI393">
        <f t="shared" si="360"/>
        <v>0</v>
      </c>
      <c r="JJ393">
        <f t="shared" si="361"/>
        <v>0.15000000000000002</v>
      </c>
      <c r="JK393">
        <f t="shared" si="362"/>
        <v>0.11249999999999999</v>
      </c>
      <c r="JL393" s="6">
        <f t="shared" si="363"/>
        <v>5.333333333333333E-2</v>
      </c>
      <c r="JM393">
        <f t="shared" si="364"/>
        <v>0.03</v>
      </c>
      <c r="JN393">
        <f t="shared" si="365"/>
        <v>3.7500000000000006E-2</v>
      </c>
      <c r="JO393">
        <f t="shared" si="366"/>
        <v>0.11249999999999999</v>
      </c>
      <c r="JP393">
        <f t="shared" si="367"/>
        <v>0.1</v>
      </c>
      <c r="JQ393">
        <f t="shared" si="368"/>
        <v>0.12</v>
      </c>
      <c r="JR393">
        <f t="shared" si="369"/>
        <v>8.2500000000000004E-2</v>
      </c>
      <c r="JS393">
        <f t="shared" si="370"/>
        <v>7.5000000000000011E-2</v>
      </c>
      <c r="JT393">
        <f t="shared" si="370"/>
        <v>0.1</v>
      </c>
      <c r="JU393">
        <f t="shared" si="371"/>
        <v>1</v>
      </c>
      <c r="JV393">
        <f t="shared" si="371"/>
        <v>0</v>
      </c>
      <c r="JW393">
        <f t="shared" si="372"/>
        <v>0.15</v>
      </c>
      <c r="JY393">
        <f t="shared" si="373"/>
        <v>3.7500000000000006E-2</v>
      </c>
      <c r="JZ393">
        <f t="shared" si="374"/>
        <v>0.08</v>
      </c>
      <c r="KA393">
        <f t="shared" si="375"/>
        <v>0.01</v>
      </c>
      <c r="KB393">
        <f t="shared" si="375"/>
        <v>0.02</v>
      </c>
      <c r="KC393">
        <f t="shared" si="376"/>
        <v>0.04</v>
      </c>
      <c r="KD393">
        <f t="shared" si="377"/>
        <v>2.2499999999999999E-2</v>
      </c>
      <c r="KE393">
        <f t="shared" si="377"/>
        <v>0.03</v>
      </c>
      <c r="KF393">
        <f t="shared" si="377"/>
        <v>0.03</v>
      </c>
      <c r="KG393">
        <f t="shared" si="343"/>
        <v>0.03</v>
      </c>
      <c r="KH393">
        <f t="shared" si="343"/>
        <v>2.2499999999999999E-2</v>
      </c>
      <c r="KI393">
        <f t="shared" si="343"/>
        <v>2.2499999999999999E-2</v>
      </c>
      <c r="KJ393">
        <f t="shared" si="343"/>
        <v>2.2499999999999999E-2</v>
      </c>
      <c r="KK393">
        <f t="shared" si="378"/>
        <v>0.02</v>
      </c>
      <c r="KL393">
        <f t="shared" si="379"/>
        <v>0.03</v>
      </c>
      <c r="KM393" s="5">
        <f t="shared" si="380"/>
        <v>0.05</v>
      </c>
      <c r="KN393">
        <f t="shared" si="381"/>
        <v>0</v>
      </c>
      <c r="KO393">
        <f t="shared" si="381"/>
        <v>0</v>
      </c>
      <c r="KP393">
        <f t="shared" si="382"/>
        <v>4.4999999999999998E-2</v>
      </c>
      <c r="KQ393">
        <f t="shared" si="383"/>
        <v>2.2499999999999999E-2</v>
      </c>
      <c r="KR393" s="6">
        <f t="shared" si="384"/>
        <v>2.6666666666666665E-2</v>
      </c>
      <c r="KS393">
        <f t="shared" si="385"/>
        <v>0.01</v>
      </c>
      <c r="KT393">
        <f t="shared" si="386"/>
        <v>2.2499999999999999E-2</v>
      </c>
      <c r="KU393">
        <f t="shared" si="387"/>
        <v>0.03</v>
      </c>
      <c r="KV393">
        <f t="shared" si="388"/>
        <v>0.05</v>
      </c>
      <c r="KW393">
        <f t="shared" si="389"/>
        <v>0.01</v>
      </c>
      <c r="KX393">
        <f t="shared" si="390"/>
        <v>0</v>
      </c>
      <c r="KY393">
        <f t="shared" si="391"/>
        <v>0.03</v>
      </c>
      <c r="KZ393">
        <f t="shared" si="392"/>
        <v>0.03</v>
      </c>
      <c r="LA393">
        <f t="shared" si="393"/>
        <v>1</v>
      </c>
      <c r="LB393">
        <f t="shared" si="393"/>
        <v>0</v>
      </c>
      <c r="LC393">
        <f t="shared" si="394"/>
        <v>0.1</v>
      </c>
      <c r="LE393" t="str">
        <f t="shared" si="400"/>
        <v>Ghana</v>
      </c>
      <c r="LF393">
        <f t="shared" si="395"/>
        <v>0.8899999999999999</v>
      </c>
      <c r="LG393" s="6">
        <f t="shared" si="396"/>
        <v>0.77333333333333332</v>
      </c>
      <c r="LH393">
        <f t="shared" si="397"/>
        <v>0.80750000000000011</v>
      </c>
      <c r="LI393" s="6">
        <f t="shared" si="398"/>
        <v>0.84416666666666673</v>
      </c>
      <c r="LJ393">
        <f t="shared" si="399"/>
        <v>0</v>
      </c>
    </row>
    <row r="394" spans="1:322" x14ac:dyDescent="0.35">
      <c r="A394" s="8">
        <v>44888</v>
      </c>
      <c r="B394" t="s">
        <v>2481</v>
      </c>
      <c r="D394" s="24" t="s">
        <v>321</v>
      </c>
      <c r="E394" s="24" t="s">
        <v>321</v>
      </c>
      <c r="F394" s="24">
        <v>36</v>
      </c>
      <c r="G394" s="24" t="s">
        <v>1096</v>
      </c>
      <c r="H394" s="24" t="s">
        <v>1818</v>
      </c>
      <c r="I394" s="24" t="s">
        <v>1097</v>
      </c>
      <c r="J394" s="24" t="s">
        <v>2375</v>
      </c>
      <c r="K394" s="25">
        <v>44497</v>
      </c>
      <c r="L394" s="25">
        <v>44497</v>
      </c>
      <c r="M394" s="25">
        <v>44530</v>
      </c>
      <c r="N394" s="24" t="s">
        <v>261</v>
      </c>
      <c r="O394" s="24" t="s">
        <v>261</v>
      </c>
      <c r="P394" s="24" t="s">
        <v>261</v>
      </c>
      <c r="Q394" s="24" t="s">
        <v>324</v>
      </c>
      <c r="R394" s="25">
        <v>44497</v>
      </c>
      <c r="S394" s="25">
        <v>44497</v>
      </c>
      <c r="T394" s="24" t="s">
        <v>263</v>
      </c>
      <c r="U394" s="24" t="s">
        <v>261</v>
      </c>
      <c r="V394" s="25" t="s">
        <v>262</v>
      </c>
      <c r="W394" s="24" t="s">
        <v>261</v>
      </c>
      <c r="X394" s="25" t="s">
        <v>262</v>
      </c>
      <c r="Y394" s="24" t="s">
        <v>263</v>
      </c>
      <c r="Z394" s="25">
        <v>44838</v>
      </c>
      <c r="AA394" s="24" t="s">
        <v>264</v>
      </c>
      <c r="AB394" s="24" t="s">
        <v>265</v>
      </c>
      <c r="AC394" s="24" t="s">
        <v>2482</v>
      </c>
      <c r="AD394" s="24" t="s">
        <v>267</v>
      </c>
      <c r="AE394" s="24" t="s">
        <v>326</v>
      </c>
      <c r="AF394" s="24" t="s">
        <v>2377</v>
      </c>
      <c r="AG394" s="31">
        <v>7000</v>
      </c>
      <c r="AH394" s="24" t="s">
        <v>263</v>
      </c>
      <c r="AI394" s="24">
        <v>44725</v>
      </c>
      <c r="AJ394" s="25">
        <v>44729</v>
      </c>
      <c r="AK394" s="24" t="s">
        <v>268</v>
      </c>
      <c r="AL394" s="24" t="s">
        <v>269</v>
      </c>
      <c r="AM394" s="24" t="s">
        <v>265</v>
      </c>
      <c r="AN394" s="24" t="s">
        <v>270</v>
      </c>
      <c r="AO394" s="24" t="s">
        <v>261</v>
      </c>
      <c r="AP394" s="24" t="s">
        <v>261</v>
      </c>
      <c r="AQ394" s="25" t="s">
        <v>262</v>
      </c>
      <c r="AR394" s="24" t="s">
        <v>261</v>
      </c>
      <c r="AS394" s="25" t="s">
        <v>262</v>
      </c>
      <c r="AT394" s="24" t="s">
        <v>261</v>
      </c>
      <c r="AU394" s="25" t="s">
        <v>262</v>
      </c>
      <c r="AV394" s="24" t="s">
        <v>261</v>
      </c>
      <c r="AW394" s="25" t="s">
        <v>262</v>
      </c>
      <c r="AX394" s="24" t="s">
        <v>261</v>
      </c>
      <c r="AY394" s="25" t="s">
        <v>262</v>
      </c>
      <c r="AZ394" s="27" t="s">
        <v>262</v>
      </c>
      <c r="BA394" s="27" t="s">
        <v>262</v>
      </c>
      <c r="BB394" s="24" t="s">
        <v>261</v>
      </c>
      <c r="BC394" s="25" t="s">
        <v>262</v>
      </c>
      <c r="BD394" s="24" t="s">
        <v>263</v>
      </c>
      <c r="BE394" s="26">
        <v>44729</v>
      </c>
      <c r="BF394" t="s">
        <v>2375</v>
      </c>
      <c r="BG394" s="9" t="s">
        <v>509</v>
      </c>
      <c r="BH394" t="s">
        <v>208</v>
      </c>
      <c r="BI394" t="s">
        <v>735</v>
      </c>
      <c r="BJ394" t="s">
        <v>210</v>
      </c>
      <c r="BK394" t="s">
        <v>329</v>
      </c>
      <c r="BL394" t="s">
        <v>212</v>
      </c>
      <c r="BM394" t="s">
        <v>2378</v>
      </c>
      <c r="BN394" t="s">
        <v>214</v>
      </c>
      <c r="BO394" t="s">
        <v>302</v>
      </c>
      <c r="BP394" t="s">
        <v>219</v>
      </c>
      <c r="BQ394" t="s">
        <v>332</v>
      </c>
      <c r="BV394" t="s">
        <v>214</v>
      </c>
      <c r="CC394" t="s">
        <v>214</v>
      </c>
      <c r="CG394" t="s">
        <v>219</v>
      </c>
      <c r="CI394" t="s">
        <v>304</v>
      </c>
      <c r="CJ394" t="s">
        <v>2483</v>
      </c>
      <c r="CK394" t="s">
        <v>352</v>
      </c>
      <c r="CL394" t="s">
        <v>500</v>
      </c>
      <c r="CM394" t="s">
        <v>2484</v>
      </c>
      <c r="CN394" t="s">
        <v>306</v>
      </c>
      <c r="CP394" t="s">
        <v>307</v>
      </c>
      <c r="CQ394" t="s">
        <v>225</v>
      </c>
      <c r="CR394" t="s">
        <v>227</v>
      </c>
      <c r="CS394" t="s">
        <v>227</v>
      </c>
      <c r="CT394" t="s">
        <v>402</v>
      </c>
      <c r="CU394" t="s">
        <v>402</v>
      </c>
      <c r="CV394" t="s">
        <v>227</v>
      </c>
      <c r="CW394" t="s">
        <v>227</v>
      </c>
      <c r="CX394" t="s">
        <v>287</v>
      </c>
      <c r="CY394" t="s">
        <v>353</v>
      </c>
      <c r="CZ394" t="s">
        <v>214</v>
      </c>
      <c r="DA394" t="s">
        <v>214</v>
      </c>
      <c r="DB394" t="s">
        <v>230</v>
      </c>
      <c r="DC394" t="s">
        <v>229</v>
      </c>
      <c r="DD394" t="s">
        <v>219</v>
      </c>
      <c r="DI394" t="s">
        <v>338</v>
      </c>
      <c r="DK394" t="s">
        <v>242</v>
      </c>
      <c r="DL394" t="s">
        <v>237</v>
      </c>
      <c r="DM394" t="s">
        <v>214</v>
      </c>
      <c r="DN394" t="s">
        <v>214</v>
      </c>
      <c r="DO394" t="s">
        <v>288</v>
      </c>
      <c r="DP394" t="s">
        <v>355</v>
      </c>
      <c r="DR394" t="s">
        <v>308</v>
      </c>
      <c r="DT394" t="s">
        <v>219</v>
      </c>
      <c r="DU394" t="s">
        <v>214</v>
      </c>
      <c r="DX394" t="s">
        <v>242</v>
      </c>
      <c r="DY394" t="s">
        <v>242</v>
      </c>
      <c r="DZ394" t="s">
        <v>400</v>
      </c>
      <c r="EA394" t="s">
        <v>242</v>
      </c>
      <c r="EB394" t="s">
        <v>242</v>
      </c>
      <c r="EC394" t="s">
        <v>242</v>
      </c>
      <c r="ED394" t="s">
        <v>242</v>
      </c>
      <c r="EE394" t="s">
        <v>214</v>
      </c>
      <c r="EF394" t="s">
        <v>214</v>
      </c>
      <c r="EG394" t="s">
        <v>214</v>
      </c>
      <c r="EI394" t="s">
        <v>214</v>
      </c>
      <c r="EK394" t="s">
        <v>242</v>
      </c>
      <c r="EL394" t="s">
        <v>242</v>
      </c>
      <c r="EM394" t="s">
        <v>240</v>
      </c>
      <c r="EN394" t="s">
        <v>486</v>
      </c>
      <c r="EO394" t="s">
        <v>240</v>
      </c>
      <c r="EP394" t="s">
        <v>486</v>
      </c>
      <c r="EQ394" t="s">
        <v>219</v>
      </c>
      <c r="ER394" t="s">
        <v>219</v>
      </c>
      <c r="ES394" t="s">
        <v>237</v>
      </c>
      <c r="ET394" t="s">
        <v>237</v>
      </c>
      <c r="EU394" t="s">
        <v>242</v>
      </c>
      <c r="EV394" t="s">
        <v>242</v>
      </c>
      <c r="EW394" t="s">
        <v>580</v>
      </c>
      <c r="EX394" t="s">
        <v>580</v>
      </c>
      <c r="EY394" t="s">
        <v>237</v>
      </c>
      <c r="EZ394" t="s">
        <v>241</v>
      </c>
      <c r="FA394" t="s">
        <v>241</v>
      </c>
      <c r="FB394" t="s">
        <v>237</v>
      </c>
      <c r="FC394" t="s">
        <v>237</v>
      </c>
      <c r="FD394" t="s">
        <v>237</v>
      </c>
      <c r="FE394" t="s">
        <v>250</v>
      </c>
      <c r="FF394" t="s">
        <v>286</v>
      </c>
      <c r="FG394" t="s">
        <v>242</v>
      </c>
      <c r="FH394" t="s">
        <v>242</v>
      </c>
      <c r="FI394" t="s">
        <v>214</v>
      </c>
      <c r="FJ394" t="s">
        <v>214</v>
      </c>
      <c r="FK394" t="s">
        <v>214</v>
      </c>
      <c r="FL394" t="s">
        <v>214</v>
      </c>
      <c r="FM394" t="s">
        <v>245</v>
      </c>
      <c r="FN394" t="s">
        <v>245</v>
      </c>
      <c r="FO394" t="s">
        <v>219</v>
      </c>
      <c r="FP394" t="s">
        <v>219</v>
      </c>
      <c r="FQ394" t="s">
        <v>241</v>
      </c>
      <c r="FR394" t="s">
        <v>241</v>
      </c>
      <c r="FS394" t="s">
        <v>241</v>
      </c>
      <c r="FT394" t="s">
        <v>241</v>
      </c>
      <c r="FU394" t="s">
        <v>219</v>
      </c>
      <c r="FV394" t="s">
        <v>241</v>
      </c>
      <c r="FW394" t="s">
        <v>241</v>
      </c>
      <c r="FX394" t="s">
        <v>241</v>
      </c>
      <c r="FY394" t="s">
        <v>241</v>
      </c>
      <c r="FZ394" t="s">
        <v>341</v>
      </c>
      <c r="GA394" t="s">
        <v>341</v>
      </c>
      <c r="GB394" t="s">
        <v>227</v>
      </c>
      <c r="GC394" t="s">
        <v>227</v>
      </c>
      <c r="GD394" t="s">
        <v>249</v>
      </c>
      <c r="GE394" t="s">
        <v>241</v>
      </c>
      <c r="GF394" t="s">
        <v>550</v>
      </c>
      <c r="GG394" t="s">
        <v>227</v>
      </c>
      <c r="GH394" t="s">
        <v>241</v>
      </c>
      <c r="GI394" t="s">
        <v>226</v>
      </c>
      <c r="GJ394" t="s">
        <v>244</v>
      </c>
      <c r="GK394" t="s">
        <v>226</v>
      </c>
      <c r="GL394" t="s">
        <v>227</v>
      </c>
      <c r="GM394" t="s">
        <v>227</v>
      </c>
      <c r="GN394" t="s">
        <v>219</v>
      </c>
      <c r="GO394" t="s">
        <v>214</v>
      </c>
      <c r="GP394" t="s">
        <v>342</v>
      </c>
      <c r="GQ394" t="s">
        <v>294</v>
      </c>
      <c r="GR394" t="s">
        <v>294</v>
      </c>
      <c r="GS394" t="s">
        <v>214</v>
      </c>
      <c r="GT394" t="s">
        <v>241</v>
      </c>
      <c r="GU394" t="s">
        <v>402</v>
      </c>
      <c r="GV394" t="s">
        <v>241</v>
      </c>
      <c r="GW394" t="s">
        <v>297</v>
      </c>
      <c r="GX394" t="s">
        <v>404</v>
      </c>
      <c r="GY394" t="s">
        <v>254</v>
      </c>
      <c r="GZ394" t="s">
        <v>241</v>
      </c>
      <c r="HA394" t="s">
        <v>532</v>
      </c>
      <c r="HB394" t="s">
        <v>241</v>
      </c>
      <c r="HC394" t="s">
        <v>883</v>
      </c>
      <c r="HD394" t="s">
        <v>316</v>
      </c>
      <c r="HE394" t="s">
        <v>343</v>
      </c>
      <c r="HF394" t="s">
        <v>241</v>
      </c>
      <c r="HG394" t="s">
        <v>362</v>
      </c>
      <c r="HH394" t="s">
        <v>241</v>
      </c>
      <c r="HI394" t="s">
        <v>241</v>
      </c>
      <c r="HJ394" t="s">
        <v>219</v>
      </c>
      <c r="HK394" t="s">
        <v>241</v>
      </c>
      <c r="HL394" s="12"/>
      <c r="HM394">
        <v>1</v>
      </c>
      <c r="HN394">
        <v>1</v>
      </c>
      <c r="HO394">
        <v>0.5</v>
      </c>
      <c r="HP394">
        <v>1</v>
      </c>
      <c r="HQ394">
        <v>1</v>
      </c>
      <c r="HR394">
        <v>0.75</v>
      </c>
      <c r="HS394">
        <v>1</v>
      </c>
      <c r="HT394">
        <v>1</v>
      </c>
      <c r="HU394">
        <v>1</v>
      </c>
      <c r="HV394">
        <v>0.75</v>
      </c>
      <c r="HW394">
        <v>0.75</v>
      </c>
      <c r="HX394">
        <v>0.75</v>
      </c>
      <c r="HY394">
        <v>1</v>
      </c>
      <c r="HZ394">
        <v>0.75</v>
      </c>
      <c r="IA394">
        <v>0</v>
      </c>
      <c r="IB394">
        <v>0.5</v>
      </c>
      <c r="IC394">
        <v>0.75</v>
      </c>
      <c r="ID394">
        <v>0.5</v>
      </c>
      <c r="IE394">
        <v>0.5</v>
      </c>
      <c r="IG394">
        <v>0.5</v>
      </c>
      <c r="IH394">
        <v>0.75</v>
      </c>
      <c r="II394">
        <v>0.75</v>
      </c>
      <c r="IJ394">
        <v>1</v>
      </c>
      <c r="IK394">
        <v>1</v>
      </c>
      <c r="IL394">
        <v>0.75</v>
      </c>
      <c r="IM394">
        <v>1</v>
      </c>
      <c r="IN394">
        <v>1</v>
      </c>
      <c r="IO394">
        <v>1</v>
      </c>
      <c r="IQ394">
        <v>0</v>
      </c>
      <c r="IS394">
        <f t="shared" si="345"/>
        <v>0.15</v>
      </c>
      <c r="IT394">
        <f t="shared" si="346"/>
        <v>0.12</v>
      </c>
      <c r="IU394">
        <f t="shared" si="347"/>
        <v>0.04</v>
      </c>
      <c r="IV394">
        <f t="shared" si="348"/>
        <v>0.1</v>
      </c>
      <c r="IW394">
        <f t="shared" si="349"/>
        <v>0.08</v>
      </c>
      <c r="IX394">
        <f t="shared" si="350"/>
        <v>9.7500000000000003E-2</v>
      </c>
      <c r="IY394">
        <f t="shared" si="351"/>
        <v>0.1</v>
      </c>
      <c r="IZ394">
        <f t="shared" si="352"/>
        <v>0.11</v>
      </c>
      <c r="JA394">
        <f t="shared" si="353"/>
        <v>0.13</v>
      </c>
      <c r="JB394">
        <f t="shared" si="354"/>
        <v>7.5000000000000011E-2</v>
      </c>
      <c r="JC394">
        <f t="shared" si="355"/>
        <v>0.09</v>
      </c>
      <c r="JD394">
        <f t="shared" si="356"/>
        <v>8.2500000000000004E-2</v>
      </c>
      <c r="JE394">
        <f t="shared" si="357"/>
        <v>7.0000000000000007E-2</v>
      </c>
      <c r="JF394">
        <f t="shared" si="358"/>
        <v>0.09</v>
      </c>
      <c r="JG394" s="5">
        <f t="shared" si="359"/>
        <v>0</v>
      </c>
      <c r="JH394">
        <f t="shared" si="360"/>
        <v>0</v>
      </c>
      <c r="JI394">
        <f t="shared" si="360"/>
        <v>0</v>
      </c>
      <c r="JJ394">
        <f t="shared" si="361"/>
        <v>0.1</v>
      </c>
      <c r="JK394">
        <f t="shared" si="362"/>
        <v>7.4999999999999997E-2</v>
      </c>
      <c r="JL394" s="6">
        <f t="shared" si="363"/>
        <v>5.333333333333333E-2</v>
      </c>
      <c r="JM394">
        <f t="shared" si="364"/>
        <v>0.06</v>
      </c>
      <c r="JN394">
        <f t="shared" si="365"/>
        <v>3.7500000000000006E-2</v>
      </c>
      <c r="JO394">
        <f t="shared" si="366"/>
        <v>0.11249999999999999</v>
      </c>
      <c r="JP394">
        <f t="shared" si="367"/>
        <v>0.1</v>
      </c>
      <c r="JQ394">
        <f t="shared" si="368"/>
        <v>0.12</v>
      </c>
      <c r="JR394">
        <f t="shared" si="369"/>
        <v>8.2500000000000004E-2</v>
      </c>
      <c r="JS394">
        <f t="shared" si="370"/>
        <v>0.1</v>
      </c>
      <c r="JT394">
        <f t="shared" si="370"/>
        <v>0.1</v>
      </c>
      <c r="JU394">
        <f t="shared" si="371"/>
        <v>1</v>
      </c>
      <c r="JV394">
        <f t="shared" si="371"/>
        <v>0</v>
      </c>
      <c r="JW394">
        <f t="shared" si="372"/>
        <v>0.15</v>
      </c>
      <c r="JY394">
        <f t="shared" si="373"/>
        <v>0.05</v>
      </c>
      <c r="JZ394">
        <f t="shared" si="374"/>
        <v>0.08</v>
      </c>
      <c r="KA394">
        <f t="shared" si="375"/>
        <v>0.01</v>
      </c>
      <c r="KB394">
        <f t="shared" si="375"/>
        <v>0.02</v>
      </c>
      <c r="KC394">
        <f t="shared" si="376"/>
        <v>0.04</v>
      </c>
      <c r="KD394">
        <f t="shared" si="377"/>
        <v>2.2499999999999999E-2</v>
      </c>
      <c r="KE394">
        <f t="shared" si="377"/>
        <v>0.03</v>
      </c>
      <c r="KF394">
        <f t="shared" si="377"/>
        <v>0.03</v>
      </c>
      <c r="KG394">
        <f t="shared" si="343"/>
        <v>0.03</v>
      </c>
      <c r="KH394">
        <f t="shared" si="343"/>
        <v>2.2499999999999999E-2</v>
      </c>
      <c r="KI394">
        <f t="shared" si="343"/>
        <v>2.2499999999999999E-2</v>
      </c>
      <c r="KJ394">
        <f t="shared" si="343"/>
        <v>2.2499999999999999E-2</v>
      </c>
      <c r="KK394">
        <f t="shared" si="378"/>
        <v>0.02</v>
      </c>
      <c r="KL394">
        <f t="shared" si="379"/>
        <v>0.03</v>
      </c>
      <c r="KM394" s="5">
        <f t="shared" si="380"/>
        <v>0</v>
      </c>
      <c r="KN394">
        <f t="shared" si="381"/>
        <v>0</v>
      </c>
      <c r="KO394">
        <f t="shared" si="381"/>
        <v>0</v>
      </c>
      <c r="KP394">
        <f t="shared" si="382"/>
        <v>0.03</v>
      </c>
      <c r="KQ394">
        <f t="shared" si="383"/>
        <v>1.4999999999999999E-2</v>
      </c>
      <c r="KR394" s="6">
        <f t="shared" si="384"/>
        <v>2.6666666666666665E-2</v>
      </c>
      <c r="KS394">
        <f t="shared" si="385"/>
        <v>0.02</v>
      </c>
      <c r="KT394">
        <f t="shared" si="386"/>
        <v>2.2499999999999999E-2</v>
      </c>
      <c r="KU394">
        <f t="shared" si="387"/>
        <v>0.03</v>
      </c>
      <c r="KV394">
        <f t="shared" si="388"/>
        <v>0.05</v>
      </c>
      <c r="KW394">
        <f t="shared" si="389"/>
        <v>0.01</v>
      </c>
      <c r="KX394">
        <f t="shared" si="390"/>
        <v>0</v>
      </c>
      <c r="KY394">
        <f t="shared" si="391"/>
        <v>0.04</v>
      </c>
      <c r="KZ394">
        <f t="shared" si="392"/>
        <v>0.03</v>
      </c>
      <c r="LA394">
        <f t="shared" si="393"/>
        <v>1</v>
      </c>
      <c r="LB394">
        <f t="shared" si="393"/>
        <v>0</v>
      </c>
      <c r="LC394">
        <f t="shared" si="394"/>
        <v>0.1</v>
      </c>
      <c r="LE394" t="str">
        <f t="shared" si="400"/>
        <v>Ghana</v>
      </c>
      <c r="LF394">
        <f t="shared" si="395"/>
        <v>0.92749999999999999</v>
      </c>
      <c r="LG394" s="6">
        <f t="shared" si="396"/>
        <v>0.63583333333333325</v>
      </c>
      <c r="LH394">
        <f t="shared" si="397"/>
        <v>0.86249999999999993</v>
      </c>
      <c r="LI394" s="6">
        <f t="shared" si="398"/>
        <v>0.80416666666666681</v>
      </c>
      <c r="LJ394">
        <f t="shared" si="399"/>
        <v>0</v>
      </c>
    </row>
    <row r="395" spans="1:322" x14ac:dyDescent="0.35">
      <c r="A395" s="8">
        <v>44925</v>
      </c>
      <c r="B395" t="s">
        <v>2485</v>
      </c>
      <c r="D395" s="27" t="s">
        <v>321</v>
      </c>
      <c r="E395" s="27" t="s">
        <v>321</v>
      </c>
      <c r="F395" s="27">
        <v>38</v>
      </c>
      <c r="G395" s="27" t="s">
        <v>1096</v>
      </c>
      <c r="H395" s="27" t="s">
        <v>1818</v>
      </c>
      <c r="I395" s="27" t="s">
        <v>1097</v>
      </c>
      <c r="J395" s="27" t="s">
        <v>2375</v>
      </c>
      <c r="K395" s="28">
        <v>44500</v>
      </c>
      <c r="L395" s="28">
        <v>44500</v>
      </c>
      <c r="M395" s="28">
        <v>44530</v>
      </c>
      <c r="N395" s="27" t="s">
        <v>261</v>
      </c>
      <c r="O395" s="27" t="s">
        <v>261</v>
      </c>
      <c r="P395" s="27" t="s">
        <v>261</v>
      </c>
      <c r="Q395" s="27" t="s">
        <v>324</v>
      </c>
      <c r="R395" s="28">
        <v>44500</v>
      </c>
      <c r="S395" s="28">
        <v>44500</v>
      </c>
      <c r="T395" s="27" t="s">
        <v>263</v>
      </c>
      <c r="U395" s="27" t="s">
        <v>261</v>
      </c>
      <c r="V395" s="28" t="s">
        <v>262</v>
      </c>
      <c r="W395" s="27" t="s">
        <v>261</v>
      </c>
      <c r="X395" s="28" t="s">
        <v>262</v>
      </c>
      <c r="Y395" s="27" t="s">
        <v>263</v>
      </c>
      <c r="Z395" s="28">
        <v>44845</v>
      </c>
      <c r="AA395" s="27" t="s">
        <v>264</v>
      </c>
      <c r="AB395" s="27" t="s">
        <v>265</v>
      </c>
      <c r="AC395" s="27" t="s">
        <v>2486</v>
      </c>
      <c r="AD395" s="27" t="s">
        <v>267</v>
      </c>
      <c r="AE395" s="27" t="s">
        <v>326</v>
      </c>
      <c r="AF395" s="27" t="s">
        <v>2377</v>
      </c>
      <c r="AG395" s="29">
        <v>7200</v>
      </c>
      <c r="AH395" s="27" t="s">
        <v>263</v>
      </c>
      <c r="AI395" s="27">
        <v>44817</v>
      </c>
      <c r="AJ395" s="28">
        <v>44817</v>
      </c>
      <c r="AK395" s="27" t="s">
        <v>268</v>
      </c>
      <c r="AL395" s="27" t="s">
        <v>602</v>
      </c>
      <c r="AM395" s="27" t="s">
        <v>265</v>
      </c>
      <c r="AN395" s="27" t="s">
        <v>270</v>
      </c>
      <c r="AO395" s="27" t="s">
        <v>261</v>
      </c>
      <c r="AP395" s="27" t="s">
        <v>261</v>
      </c>
      <c r="AQ395" s="28" t="s">
        <v>262</v>
      </c>
      <c r="AR395" s="27" t="s">
        <v>261</v>
      </c>
      <c r="AS395" s="28" t="s">
        <v>262</v>
      </c>
      <c r="AT395" s="27" t="s">
        <v>261</v>
      </c>
      <c r="AU395" s="28" t="s">
        <v>262</v>
      </c>
      <c r="AV395" s="27" t="s">
        <v>261</v>
      </c>
      <c r="AW395" s="28" t="s">
        <v>262</v>
      </c>
      <c r="AX395" s="27" t="s">
        <v>261</v>
      </c>
      <c r="AY395" s="28" t="s">
        <v>262</v>
      </c>
      <c r="AZ395" s="27" t="s">
        <v>262</v>
      </c>
      <c r="BA395" s="27" t="s">
        <v>262</v>
      </c>
      <c r="BB395" s="27" t="s">
        <v>261</v>
      </c>
      <c r="BC395" s="28" t="s">
        <v>262</v>
      </c>
      <c r="BD395" s="27" t="s">
        <v>263</v>
      </c>
      <c r="BE395" s="30">
        <v>44608</v>
      </c>
      <c r="BF395" t="s">
        <v>2375</v>
      </c>
      <c r="BG395" s="9" t="s">
        <v>509</v>
      </c>
      <c r="BH395" t="s">
        <v>208</v>
      </c>
      <c r="BI395" t="s">
        <v>477</v>
      </c>
      <c r="BJ395" t="s">
        <v>210</v>
      </c>
      <c r="BK395" t="s">
        <v>329</v>
      </c>
      <c r="BL395" t="s">
        <v>212</v>
      </c>
      <c r="BM395" t="s">
        <v>2378</v>
      </c>
      <c r="BN395" t="s">
        <v>214</v>
      </c>
      <c r="BO395" t="s">
        <v>542</v>
      </c>
      <c r="BP395" t="s">
        <v>219</v>
      </c>
      <c r="BQ395" t="s">
        <v>216</v>
      </c>
      <c r="BR395" t="s">
        <v>2487</v>
      </c>
      <c r="BU395" t="s">
        <v>2487</v>
      </c>
      <c r="BV395" t="s">
        <v>214</v>
      </c>
      <c r="CC395" t="s">
        <v>214</v>
      </c>
      <c r="CG395" t="s">
        <v>219</v>
      </c>
      <c r="CI395" t="s">
        <v>333</v>
      </c>
      <c r="CJ395" t="s">
        <v>2488</v>
      </c>
      <c r="CK395" t="s">
        <v>352</v>
      </c>
      <c r="CL395" t="s">
        <v>1445</v>
      </c>
      <c r="CN395" t="s">
        <v>223</v>
      </c>
      <c r="CP395" t="s">
        <v>284</v>
      </c>
      <c r="CQ395" t="s">
        <v>225</v>
      </c>
      <c r="CR395" t="s">
        <v>227</v>
      </c>
      <c r="CS395" t="s">
        <v>250</v>
      </c>
      <c r="CT395" t="s">
        <v>214</v>
      </c>
      <c r="CU395" t="s">
        <v>219</v>
      </c>
      <c r="CV395" t="s">
        <v>244</v>
      </c>
      <c r="CW395" t="s">
        <v>250</v>
      </c>
      <c r="CX395" t="s">
        <v>287</v>
      </c>
      <c r="CY395" t="s">
        <v>353</v>
      </c>
      <c r="CZ395" t="s">
        <v>214</v>
      </c>
      <c r="DA395" t="s">
        <v>219</v>
      </c>
      <c r="DB395" t="s">
        <v>230</v>
      </c>
      <c r="DC395" t="s">
        <v>230</v>
      </c>
      <c r="DD395" t="s">
        <v>214</v>
      </c>
      <c r="DE395" t="s">
        <v>546</v>
      </c>
      <c r="DG395" t="s">
        <v>546</v>
      </c>
      <c r="DI395" t="s">
        <v>338</v>
      </c>
      <c r="DK395" t="s">
        <v>242</v>
      </c>
      <c r="DL395" t="s">
        <v>233</v>
      </c>
      <c r="DM395" t="s">
        <v>214</v>
      </c>
      <c r="DN395" t="s">
        <v>219</v>
      </c>
      <c r="DO395" t="s">
        <v>288</v>
      </c>
      <c r="DP395" t="s">
        <v>1504</v>
      </c>
      <c r="DR395" t="s">
        <v>1504</v>
      </c>
      <c r="DT395" t="s">
        <v>219</v>
      </c>
      <c r="DU395" t="s">
        <v>214</v>
      </c>
      <c r="DX395" t="s">
        <v>242</v>
      </c>
      <c r="DY395" t="s">
        <v>237</v>
      </c>
      <c r="DZ395" t="s">
        <v>400</v>
      </c>
      <c r="EA395" t="s">
        <v>242</v>
      </c>
      <c r="EB395" t="s">
        <v>242</v>
      </c>
      <c r="EC395" t="s">
        <v>242</v>
      </c>
      <c r="ED395" t="s">
        <v>242</v>
      </c>
      <c r="EE395" t="s">
        <v>214</v>
      </c>
      <c r="EF395" t="s">
        <v>214</v>
      </c>
      <c r="EG395" t="s">
        <v>214</v>
      </c>
      <c r="EI395" t="s">
        <v>214</v>
      </c>
      <c r="EK395" t="s">
        <v>242</v>
      </c>
      <c r="EL395" t="s">
        <v>237</v>
      </c>
      <c r="EM395" t="s">
        <v>240</v>
      </c>
      <c r="EN395" t="s">
        <v>486</v>
      </c>
      <c r="EO395" t="s">
        <v>240</v>
      </c>
      <c r="EP395" t="s">
        <v>486</v>
      </c>
      <c r="EQ395" t="s">
        <v>214</v>
      </c>
      <c r="ER395" t="s">
        <v>219</v>
      </c>
      <c r="ES395" t="s">
        <v>242</v>
      </c>
      <c r="ET395" t="s">
        <v>237</v>
      </c>
      <c r="EU395" t="s">
        <v>242</v>
      </c>
      <c r="EV395" t="s">
        <v>242</v>
      </c>
      <c r="EW395" t="s">
        <v>310</v>
      </c>
      <c r="EX395" t="s">
        <v>310</v>
      </c>
      <c r="EY395" t="s">
        <v>242</v>
      </c>
      <c r="EZ395" t="s">
        <v>241</v>
      </c>
      <c r="FA395" t="s">
        <v>241</v>
      </c>
      <c r="FB395" t="s">
        <v>237</v>
      </c>
      <c r="FC395" t="s">
        <v>242</v>
      </c>
      <c r="FD395" t="s">
        <v>242</v>
      </c>
      <c r="FE395" t="s">
        <v>286</v>
      </c>
      <c r="FF395" t="s">
        <v>244</v>
      </c>
      <c r="FG395" t="s">
        <v>242</v>
      </c>
      <c r="FH395" t="s">
        <v>390</v>
      </c>
      <c r="FI395" t="s">
        <v>214</v>
      </c>
      <c r="FJ395" t="s">
        <v>219</v>
      </c>
      <c r="FK395" t="s">
        <v>214</v>
      </c>
      <c r="FL395" t="s">
        <v>219</v>
      </c>
      <c r="FM395" t="s">
        <v>292</v>
      </c>
      <c r="FN395" t="s">
        <v>403</v>
      </c>
      <c r="FO395" t="s">
        <v>219</v>
      </c>
      <c r="FP395" t="s">
        <v>219</v>
      </c>
      <c r="FQ395" t="s">
        <v>241</v>
      </c>
      <c r="FR395" t="s">
        <v>241</v>
      </c>
      <c r="FS395" t="s">
        <v>241</v>
      </c>
      <c r="FT395" t="s">
        <v>241</v>
      </c>
      <c r="FU395" t="s">
        <v>219</v>
      </c>
      <c r="FV395" t="s">
        <v>241</v>
      </c>
      <c r="FW395" t="s">
        <v>241</v>
      </c>
      <c r="FX395" t="s">
        <v>241</v>
      </c>
      <c r="FY395" t="s">
        <v>241</v>
      </c>
      <c r="FZ395" t="s">
        <v>341</v>
      </c>
      <c r="GA395" t="s">
        <v>341</v>
      </c>
      <c r="GB395" t="s">
        <v>227</v>
      </c>
      <c r="GC395" t="s">
        <v>227</v>
      </c>
      <c r="GD395" t="s">
        <v>249</v>
      </c>
      <c r="GE395" t="s">
        <v>241</v>
      </c>
      <c r="GF395" t="s">
        <v>565</v>
      </c>
      <c r="GG395" t="s">
        <v>286</v>
      </c>
      <c r="GH395" t="s">
        <v>241</v>
      </c>
      <c r="GI395" t="s">
        <v>250</v>
      </c>
      <c r="GJ395" t="s">
        <v>286</v>
      </c>
      <c r="GK395" t="s">
        <v>250</v>
      </c>
      <c r="GL395" t="s">
        <v>250</v>
      </c>
      <c r="GM395" t="s">
        <v>226</v>
      </c>
      <c r="GN395" t="s">
        <v>219</v>
      </c>
      <c r="GO395" t="s">
        <v>214</v>
      </c>
      <c r="GP395" t="s">
        <v>251</v>
      </c>
      <c r="GQ395" t="s">
        <v>342</v>
      </c>
      <c r="GR395" t="s">
        <v>295</v>
      </c>
      <c r="GS395" t="s">
        <v>214</v>
      </c>
      <c r="GT395" t="s">
        <v>241</v>
      </c>
      <c r="GU395" t="s">
        <v>402</v>
      </c>
      <c r="GV395" t="s">
        <v>241</v>
      </c>
      <c r="GW395" t="s">
        <v>297</v>
      </c>
      <c r="GX395" t="s">
        <v>404</v>
      </c>
      <c r="GY395" t="s">
        <v>657</v>
      </c>
      <c r="GZ395" t="s">
        <v>241</v>
      </c>
      <c r="HA395" t="s">
        <v>239</v>
      </c>
      <c r="HB395" t="s">
        <v>241</v>
      </c>
      <c r="HC395" t="s">
        <v>315</v>
      </c>
      <c r="HD395" t="s">
        <v>361</v>
      </c>
      <c r="HE395" t="s">
        <v>317</v>
      </c>
      <c r="HF395" t="s">
        <v>241</v>
      </c>
      <c r="HG395" t="s">
        <v>362</v>
      </c>
      <c r="HH395" t="s">
        <v>241</v>
      </c>
      <c r="HI395" t="s">
        <v>241</v>
      </c>
      <c r="HJ395" t="s">
        <v>219</v>
      </c>
      <c r="HK395" t="s">
        <v>241</v>
      </c>
      <c r="HL395" s="12"/>
      <c r="HM395">
        <v>0.75</v>
      </c>
      <c r="HN395">
        <v>1</v>
      </c>
      <c r="HO395">
        <v>1</v>
      </c>
      <c r="HP395">
        <v>0.75</v>
      </c>
      <c r="HQ395">
        <v>1</v>
      </c>
      <c r="HR395">
        <v>0.75</v>
      </c>
      <c r="HS395">
        <v>1</v>
      </c>
      <c r="HT395">
        <v>1</v>
      </c>
      <c r="HU395">
        <v>1</v>
      </c>
      <c r="HV395">
        <v>0.75</v>
      </c>
      <c r="HW395">
        <v>0.75</v>
      </c>
      <c r="HX395">
        <v>0.75</v>
      </c>
      <c r="HY395">
        <v>1</v>
      </c>
      <c r="HZ395">
        <v>0.75</v>
      </c>
      <c r="IA395" s="4">
        <v>1</v>
      </c>
      <c r="IB395">
        <v>0.75</v>
      </c>
      <c r="IC395">
        <v>0.75</v>
      </c>
      <c r="ID395">
        <v>0.75</v>
      </c>
      <c r="IE395">
        <v>0.75</v>
      </c>
      <c r="IG395">
        <v>0.75</v>
      </c>
      <c r="IH395">
        <v>0.75</v>
      </c>
      <c r="II395">
        <v>1</v>
      </c>
      <c r="IJ395">
        <v>1</v>
      </c>
      <c r="IK395">
        <v>1</v>
      </c>
      <c r="IL395">
        <v>0.75</v>
      </c>
      <c r="IM395">
        <v>0.25</v>
      </c>
      <c r="IN395">
        <v>1</v>
      </c>
      <c r="IO395">
        <v>1</v>
      </c>
      <c r="IQ395">
        <v>0</v>
      </c>
      <c r="IS395">
        <f t="shared" si="345"/>
        <v>0.11249999999999999</v>
      </c>
      <c r="IT395">
        <f t="shared" si="346"/>
        <v>0.12</v>
      </c>
      <c r="IU395">
        <f t="shared" si="347"/>
        <v>0.08</v>
      </c>
      <c r="IV395">
        <f t="shared" si="348"/>
        <v>7.5000000000000011E-2</v>
      </c>
      <c r="IW395">
        <f t="shared" si="349"/>
        <v>0.08</v>
      </c>
      <c r="IX395">
        <f t="shared" si="350"/>
        <v>9.7500000000000003E-2</v>
      </c>
      <c r="IY395">
        <f t="shared" si="351"/>
        <v>0.1</v>
      </c>
      <c r="IZ395">
        <f t="shared" si="352"/>
        <v>0.11</v>
      </c>
      <c r="JA395">
        <f t="shared" si="353"/>
        <v>0.13</v>
      </c>
      <c r="JB395">
        <f t="shared" si="354"/>
        <v>7.5000000000000011E-2</v>
      </c>
      <c r="JC395">
        <f t="shared" si="355"/>
        <v>0.09</v>
      </c>
      <c r="JD395">
        <f t="shared" si="356"/>
        <v>8.2500000000000004E-2</v>
      </c>
      <c r="JE395">
        <f t="shared" si="357"/>
        <v>7.0000000000000007E-2</v>
      </c>
      <c r="JF395">
        <f t="shared" si="358"/>
        <v>0.09</v>
      </c>
      <c r="JG395" s="5">
        <f t="shared" si="359"/>
        <v>0.05</v>
      </c>
      <c r="JH395">
        <f t="shared" si="360"/>
        <v>0</v>
      </c>
      <c r="JI395">
        <f t="shared" si="360"/>
        <v>0</v>
      </c>
      <c r="JJ395">
        <f t="shared" si="361"/>
        <v>0.15000000000000002</v>
      </c>
      <c r="JK395">
        <f t="shared" si="362"/>
        <v>0.11249999999999999</v>
      </c>
      <c r="JL395" s="6">
        <f t="shared" si="363"/>
        <v>0.06</v>
      </c>
      <c r="JM395">
        <f t="shared" si="364"/>
        <v>0.09</v>
      </c>
      <c r="JN395">
        <f t="shared" si="365"/>
        <v>3.7500000000000006E-2</v>
      </c>
      <c r="JO395">
        <f t="shared" si="366"/>
        <v>0.15</v>
      </c>
      <c r="JP395">
        <f t="shared" si="367"/>
        <v>0.1</v>
      </c>
      <c r="JQ395">
        <f t="shared" si="368"/>
        <v>0.12</v>
      </c>
      <c r="JR395">
        <f t="shared" si="369"/>
        <v>8.2500000000000004E-2</v>
      </c>
      <c r="JS395">
        <f t="shared" si="370"/>
        <v>2.5000000000000001E-2</v>
      </c>
      <c r="JT395">
        <f t="shared" si="370"/>
        <v>0.1</v>
      </c>
      <c r="JU395">
        <f t="shared" si="371"/>
        <v>1</v>
      </c>
      <c r="JV395">
        <f t="shared" si="371"/>
        <v>0</v>
      </c>
      <c r="JW395">
        <f t="shared" si="372"/>
        <v>0.15</v>
      </c>
      <c r="JY395">
        <f t="shared" si="373"/>
        <v>3.7500000000000006E-2</v>
      </c>
      <c r="JZ395">
        <f t="shared" si="374"/>
        <v>0.08</v>
      </c>
      <c r="KA395">
        <f t="shared" si="375"/>
        <v>0.02</v>
      </c>
      <c r="KB395">
        <f t="shared" si="375"/>
        <v>1.4999999999999999E-2</v>
      </c>
      <c r="KC395">
        <f t="shared" si="376"/>
        <v>0.04</v>
      </c>
      <c r="KD395">
        <f t="shared" si="377"/>
        <v>2.2499999999999999E-2</v>
      </c>
      <c r="KE395">
        <f t="shared" si="377"/>
        <v>0.03</v>
      </c>
      <c r="KF395">
        <f t="shared" si="377"/>
        <v>0.03</v>
      </c>
      <c r="KG395">
        <f t="shared" si="343"/>
        <v>0.03</v>
      </c>
      <c r="KH395">
        <f t="shared" si="343"/>
        <v>2.2499999999999999E-2</v>
      </c>
      <c r="KI395">
        <f t="shared" si="343"/>
        <v>2.2499999999999999E-2</v>
      </c>
      <c r="KJ395">
        <f t="shared" si="343"/>
        <v>2.2499999999999999E-2</v>
      </c>
      <c r="KK395">
        <f t="shared" si="378"/>
        <v>0.02</v>
      </c>
      <c r="KL395">
        <f t="shared" si="379"/>
        <v>0.03</v>
      </c>
      <c r="KM395" s="5">
        <f t="shared" si="380"/>
        <v>0.05</v>
      </c>
      <c r="KN395">
        <f t="shared" si="381"/>
        <v>0</v>
      </c>
      <c r="KO395">
        <f t="shared" si="381"/>
        <v>0</v>
      </c>
      <c r="KP395">
        <f t="shared" si="382"/>
        <v>4.4999999999999998E-2</v>
      </c>
      <c r="KQ395">
        <f t="shared" si="383"/>
        <v>2.2499999999999999E-2</v>
      </c>
      <c r="KR395" s="6">
        <f t="shared" si="384"/>
        <v>0.03</v>
      </c>
      <c r="KS395">
        <f t="shared" si="385"/>
        <v>0.03</v>
      </c>
      <c r="KT395">
        <f t="shared" si="386"/>
        <v>2.2499999999999999E-2</v>
      </c>
      <c r="KU395">
        <f t="shared" si="387"/>
        <v>0.04</v>
      </c>
      <c r="KV395">
        <f t="shared" si="388"/>
        <v>0.05</v>
      </c>
      <c r="KW395">
        <f t="shared" si="389"/>
        <v>0.01</v>
      </c>
      <c r="KX395">
        <f t="shared" si="390"/>
        <v>0</v>
      </c>
      <c r="KY395">
        <f t="shared" si="391"/>
        <v>0.01</v>
      </c>
      <c r="KZ395">
        <f t="shared" si="392"/>
        <v>0.03</v>
      </c>
      <c r="LA395">
        <f t="shared" si="393"/>
        <v>1</v>
      </c>
      <c r="LB395">
        <f t="shared" si="393"/>
        <v>0</v>
      </c>
      <c r="LC395">
        <f t="shared" si="394"/>
        <v>0.1</v>
      </c>
      <c r="LE395" t="str">
        <f t="shared" si="400"/>
        <v>Ghana</v>
      </c>
      <c r="LF395">
        <f t="shared" si="395"/>
        <v>0.90500000000000003</v>
      </c>
      <c r="LG395" s="6">
        <f t="shared" si="396"/>
        <v>0.78</v>
      </c>
      <c r="LH395">
        <f t="shared" si="397"/>
        <v>0.85499999999999998</v>
      </c>
      <c r="LI395" s="6">
        <f t="shared" si="398"/>
        <v>0.86250000000000016</v>
      </c>
      <c r="LJ395">
        <f t="shared" si="399"/>
        <v>0</v>
      </c>
    </row>
    <row r="396" spans="1:322" x14ac:dyDescent="0.35">
      <c r="A396" s="8">
        <v>44901</v>
      </c>
      <c r="B396" t="s">
        <v>2489</v>
      </c>
      <c r="D396" s="24" t="s">
        <v>321</v>
      </c>
      <c r="E396" s="24" t="s">
        <v>321</v>
      </c>
      <c r="F396" s="24">
        <v>45</v>
      </c>
      <c r="G396" s="24" t="s">
        <v>1096</v>
      </c>
      <c r="H396" s="24" t="s">
        <v>1818</v>
      </c>
      <c r="I396" s="24" t="s">
        <v>1097</v>
      </c>
      <c r="J396" s="24" t="s">
        <v>1972</v>
      </c>
      <c r="K396" s="25">
        <v>44112</v>
      </c>
      <c r="L396" s="25">
        <v>44112</v>
      </c>
      <c r="M396" s="25">
        <v>44509</v>
      </c>
      <c r="N396" s="24" t="s">
        <v>261</v>
      </c>
      <c r="O396" s="24" t="s">
        <v>261</v>
      </c>
      <c r="P396" s="24" t="s">
        <v>261</v>
      </c>
      <c r="Q396" s="24" t="s">
        <v>324</v>
      </c>
      <c r="R396" s="25">
        <v>44112</v>
      </c>
      <c r="S396" s="25">
        <v>44112</v>
      </c>
      <c r="T396" s="24" t="s">
        <v>263</v>
      </c>
      <c r="U396" s="24" t="s">
        <v>263</v>
      </c>
      <c r="V396" s="25">
        <v>44587</v>
      </c>
      <c r="W396" s="24" t="s">
        <v>261</v>
      </c>
      <c r="X396" s="25" t="s">
        <v>262</v>
      </c>
      <c r="Y396" s="24" t="s">
        <v>263</v>
      </c>
      <c r="Z396" s="25">
        <v>44587</v>
      </c>
      <c r="AA396" s="24" t="s">
        <v>264</v>
      </c>
      <c r="AB396" s="24" t="s">
        <v>265</v>
      </c>
      <c r="AC396" s="24" t="s">
        <v>2426</v>
      </c>
      <c r="AD396" s="24" t="s">
        <v>267</v>
      </c>
      <c r="AE396" s="24" t="s">
        <v>326</v>
      </c>
      <c r="AF396" s="24" t="s">
        <v>687</v>
      </c>
      <c r="AG396" s="31">
        <v>500000</v>
      </c>
      <c r="AH396" s="24" t="s">
        <v>261</v>
      </c>
      <c r="AI396" s="24" t="s">
        <v>262</v>
      </c>
      <c r="AJ396" s="25" t="s">
        <v>262</v>
      </c>
      <c r="AK396" s="24" t="s">
        <v>262</v>
      </c>
      <c r="AL396" s="24" t="s">
        <v>262</v>
      </c>
      <c r="AM396" s="24" t="s">
        <v>262</v>
      </c>
      <c r="AN396" s="24" t="s">
        <v>262</v>
      </c>
      <c r="AO396" s="24" t="s">
        <v>261</v>
      </c>
      <c r="AP396" s="24" t="s">
        <v>261</v>
      </c>
      <c r="AQ396" s="25" t="s">
        <v>262</v>
      </c>
      <c r="AR396" s="24" t="s">
        <v>261</v>
      </c>
      <c r="AS396" s="25" t="s">
        <v>262</v>
      </c>
      <c r="AT396" s="24" t="s">
        <v>261</v>
      </c>
      <c r="AU396" s="25" t="s">
        <v>262</v>
      </c>
      <c r="AV396" s="24" t="s">
        <v>261</v>
      </c>
      <c r="AW396" s="25" t="s">
        <v>262</v>
      </c>
      <c r="AX396" s="24" t="s">
        <v>261</v>
      </c>
      <c r="AY396" s="25" t="s">
        <v>262</v>
      </c>
      <c r="AZ396" s="27" t="s">
        <v>262</v>
      </c>
      <c r="BA396" s="27" t="s">
        <v>262</v>
      </c>
      <c r="BB396" s="24" t="s">
        <v>261</v>
      </c>
      <c r="BC396" s="25" t="s">
        <v>262</v>
      </c>
      <c r="BD396" s="24" t="s">
        <v>263</v>
      </c>
      <c r="BE396" s="26">
        <v>44538</v>
      </c>
      <c r="BF396" t="s">
        <v>1972</v>
      </c>
      <c r="BG396" s="9" t="s">
        <v>509</v>
      </c>
      <c r="BH396" t="s">
        <v>208</v>
      </c>
      <c r="BI396" t="s">
        <v>2332</v>
      </c>
      <c r="BJ396" t="s">
        <v>210</v>
      </c>
      <c r="BK396" t="s">
        <v>852</v>
      </c>
      <c r="BL396" t="s">
        <v>212</v>
      </c>
      <c r="BM396" t="s">
        <v>2050</v>
      </c>
      <c r="BN396" t="s">
        <v>214</v>
      </c>
      <c r="BO396" t="s">
        <v>748</v>
      </c>
      <c r="BP396" t="s">
        <v>219</v>
      </c>
      <c r="BQ396" t="s">
        <v>216</v>
      </c>
      <c r="BR396" t="s">
        <v>2490</v>
      </c>
      <c r="BS396" t="s">
        <v>2183</v>
      </c>
      <c r="BT396" t="s">
        <v>2491</v>
      </c>
      <c r="BU396" t="s">
        <v>2492</v>
      </c>
      <c r="BV396" t="s">
        <v>214</v>
      </c>
      <c r="CC396" t="s">
        <v>214</v>
      </c>
      <c r="CG396" t="s">
        <v>219</v>
      </c>
      <c r="CI396" t="s">
        <v>220</v>
      </c>
      <c r="CJ396" t="s">
        <v>2493</v>
      </c>
      <c r="CK396" t="s">
        <v>220</v>
      </c>
      <c r="CL396" t="s">
        <v>282</v>
      </c>
      <c r="CN396" t="s">
        <v>1509</v>
      </c>
      <c r="CP396" t="s">
        <v>307</v>
      </c>
      <c r="CQ396" t="s">
        <v>224</v>
      </c>
      <c r="CR396" t="s">
        <v>286</v>
      </c>
      <c r="CS396" t="s">
        <v>244</v>
      </c>
      <c r="CT396" t="s">
        <v>214</v>
      </c>
      <c r="CU396" t="s">
        <v>219</v>
      </c>
      <c r="CV396" t="s">
        <v>244</v>
      </c>
      <c r="CW396" t="s">
        <v>227</v>
      </c>
      <c r="CX396" t="s">
        <v>228</v>
      </c>
      <c r="CY396" t="s">
        <v>228</v>
      </c>
      <c r="CZ396" t="s">
        <v>214</v>
      </c>
      <c r="DA396" t="s">
        <v>214</v>
      </c>
      <c r="DB396" t="s">
        <v>229</v>
      </c>
      <c r="DC396" t="s">
        <v>229</v>
      </c>
      <c r="DD396" t="s">
        <v>219</v>
      </c>
      <c r="DI396" t="s">
        <v>789</v>
      </c>
      <c r="DK396" t="s">
        <v>372</v>
      </c>
      <c r="DL396" t="s">
        <v>239</v>
      </c>
      <c r="DM396" t="s">
        <v>214</v>
      </c>
      <c r="DN396" t="s">
        <v>214</v>
      </c>
      <c r="DO396" t="s">
        <v>414</v>
      </c>
      <c r="DP396" t="s">
        <v>415</v>
      </c>
      <c r="DR396" t="s">
        <v>741</v>
      </c>
      <c r="DT396" t="s">
        <v>214</v>
      </c>
      <c r="DU396" t="s">
        <v>214</v>
      </c>
      <c r="DV396" t="s">
        <v>2494</v>
      </c>
      <c r="DW396" t="s">
        <v>2495</v>
      </c>
      <c r="DX396" t="s">
        <v>237</v>
      </c>
      <c r="DY396" t="s">
        <v>237</v>
      </c>
      <c r="DZ396" t="s">
        <v>238</v>
      </c>
      <c r="EA396" t="s">
        <v>237</v>
      </c>
      <c r="EB396" t="s">
        <v>237</v>
      </c>
      <c r="EC396" t="s">
        <v>242</v>
      </c>
      <c r="ED396" t="s">
        <v>242</v>
      </c>
      <c r="EE396" t="s">
        <v>214</v>
      </c>
      <c r="EF396" t="s">
        <v>214</v>
      </c>
      <c r="EG396" t="s">
        <v>214</v>
      </c>
      <c r="EI396" t="s">
        <v>214</v>
      </c>
      <c r="EK396" t="s">
        <v>242</v>
      </c>
      <c r="EL396" t="s">
        <v>242</v>
      </c>
      <c r="EM396" t="s">
        <v>240</v>
      </c>
      <c r="EN396" t="s">
        <v>240</v>
      </c>
      <c r="EO396" t="s">
        <v>240</v>
      </c>
      <c r="EP396" t="s">
        <v>240</v>
      </c>
      <c r="EQ396" t="s">
        <v>214</v>
      </c>
      <c r="ER396" t="s">
        <v>219</v>
      </c>
      <c r="ES396" t="s">
        <v>242</v>
      </c>
      <c r="ET396" t="s">
        <v>242</v>
      </c>
      <c r="EU396" t="s">
        <v>237</v>
      </c>
      <c r="EV396" t="s">
        <v>237</v>
      </c>
      <c r="EW396" t="s">
        <v>243</v>
      </c>
      <c r="EX396" t="s">
        <v>580</v>
      </c>
      <c r="EY396" t="s">
        <v>233</v>
      </c>
      <c r="EZ396" t="s">
        <v>291</v>
      </c>
      <c r="FA396" t="s">
        <v>241</v>
      </c>
      <c r="FB396" t="s">
        <v>233</v>
      </c>
      <c r="FC396" t="s">
        <v>239</v>
      </c>
      <c r="FD396" t="s">
        <v>239</v>
      </c>
      <c r="FE396" t="s">
        <v>226</v>
      </c>
      <c r="FF396" t="s">
        <v>226</v>
      </c>
      <c r="FG396" t="s">
        <v>547</v>
      </c>
      <c r="FH396" t="s">
        <v>547</v>
      </c>
      <c r="FI396" t="s">
        <v>219</v>
      </c>
      <c r="FJ396" t="s">
        <v>214</v>
      </c>
      <c r="FK396" t="s">
        <v>214</v>
      </c>
      <c r="FL396" t="s">
        <v>219</v>
      </c>
      <c r="FM396" t="s">
        <v>292</v>
      </c>
      <c r="FN396" t="s">
        <v>292</v>
      </c>
      <c r="FO396" t="s">
        <v>214</v>
      </c>
      <c r="FP396" t="s">
        <v>214</v>
      </c>
      <c r="FQ396" t="s">
        <v>1114</v>
      </c>
      <c r="FR396" t="s">
        <v>241</v>
      </c>
      <c r="FS396" t="s">
        <v>247</v>
      </c>
      <c r="FT396" t="s">
        <v>241</v>
      </c>
      <c r="FU396" t="s">
        <v>214</v>
      </c>
      <c r="FV396" t="s">
        <v>1114</v>
      </c>
      <c r="FW396" t="s">
        <v>241</v>
      </c>
      <c r="FX396" t="s">
        <v>1190</v>
      </c>
      <c r="FY396" t="s">
        <v>241</v>
      </c>
      <c r="FZ396" t="s">
        <v>341</v>
      </c>
      <c r="GA396" t="s">
        <v>341</v>
      </c>
      <c r="GB396" t="s">
        <v>227</v>
      </c>
      <c r="GC396" t="s">
        <v>227</v>
      </c>
      <c r="GD396" t="s">
        <v>293</v>
      </c>
      <c r="GE396" t="s">
        <v>241</v>
      </c>
      <c r="GF396" t="s">
        <v>293</v>
      </c>
      <c r="GG396" t="s">
        <v>244</v>
      </c>
      <c r="GH396" t="s">
        <v>241</v>
      </c>
      <c r="GI396" t="s">
        <v>244</v>
      </c>
      <c r="GJ396" t="s">
        <v>286</v>
      </c>
      <c r="GK396" t="s">
        <v>244</v>
      </c>
      <c r="GL396" t="s">
        <v>286</v>
      </c>
      <c r="GM396" t="s">
        <v>226</v>
      </c>
      <c r="GN396" t="s">
        <v>219</v>
      </c>
      <c r="GO396" t="s">
        <v>219</v>
      </c>
      <c r="GP396" t="s">
        <v>295</v>
      </c>
      <c r="GQ396" t="s">
        <v>553</v>
      </c>
      <c r="GR396" t="s">
        <v>295</v>
      </c>
      <c r="GS396" t="s">
        <v>214</v>
      </c>
      <c r="GT396" t="s">
        <v>241</v>
      </c>
      <c r="GU396" t="s">
        <v>214</v>
      </c>
      <c r="GV396" t="s">
        <v>241</v>
      </c>
      <c r="GW396" t="s">
        <v>297</v>
      </c>
      <c r="GX396" t="s">
        <v>297</v>
      </c>
      <c r="GY396" t="s">
        <v>657</v>
      </c>
      <c r="GZ396" t="s">
        <v>241</v>
      </c>
      <c r="HA396" t="s">
        <v>2496</v>
      </c>
      <c r="HB396" t="s">
        <v>241</v>
      </c>
      <c r="HC396" t="s">
        <v>315</v>
      </c>
      <c r="HD396" t="s">
        <v>361</v>
      </c>
      <c r="HE396" t="s">
        <v>317</v>
      </c>
      <c r="HF396" t="s">
        <v>241</v>
      </c>
      <c r="HG396" t="s">
        <v>362</v>
      </c>
      <c r="HH396" t="s">
        <v>241</v>
      </c>
      <c r="HI396" t="s">
        <v>241</v>
      </c>
      <c r="HJ396" t="s">
        <v>214</v>
      </c>
      <c r="HK396" t="s">
        <v>2497</v>
      </c>
      <c r="HL396" s="12"/>
      <c r="HM396">
        <v>0.25</v>
      </c>
      <c r="HN396">
        <v>0.25</v>
      </c>
      <c r="HO396">
        <v>1</v>
      </c>
      <c r="HP396">
        <v>0.75</v>
      </c>
      <c r="HQ396">
        <v>0</v>
      </c>
      <c r="HR396">
        <v>0</v>
      </c>
      <c r="HS396">
        <v>1</v>
      </c>
      <c r="HT396">
        <v>1</v>
      </c>
      <c r="HU396">
        <v>0</v>
      </c>
      <c r="HV396">
        <v>0.5</v>
      </c>
      <c r="HW396">
        <v>0.5</v>
      </c>
      <c r="HX396">
        <v>0.75</v>
      </c>
      <c r="HY396">
        <v>1</v>
      </c>
      <c r="HZ396">
        <v>0.75</v>
      </c>
      <c r="IA396" s="4">
        <v>1</v>
      </c>
      <c r="IB396">
        <v>0.75</v>
      </c>
      <c r="IC396">
        <v>0.5</v>
      </c>
      <c r="ID396">
        <v>0.25</v>
      </c>
      <c r="IE396">
        <v>0.5</v>
      </c>
      <c r="IG396">
        <v>1</v>
      </c>
      <c r="IH396">
        <v>0</v>
      </c>
      <c r="II396">
        <v>1</v>
      </c>
      <c r="IJ396">
        <v>1</v>
      </c>
      <c r="IK396">
        <v>1</v>
      </c>
      <c r="IL396">
        <v>1</v>
      </c>
      <c r="IM396">
        <v>0.75</v>
      </c>
      <c r="IN396">
        <v>1</v>
      </c>
      <c r="IO396">
        <v>1</v>
      </c>
      <c r="IQ396">
        <v>1</v>
      </c>
      <c r="IS396">
        <f t="shared" si="345"/>
        <v>3.7499999999999999E-2</v>
      </c>
      <c r="IT396">
        <f t="shared" si="346"/>
        <v>0.03</v>
      </c>
      <c r="IU396">
        <f t="shared" si="347"/>
        <v>0.08</v>
      </c>
      <c r="IV396">
        <f t="shared" si="348"/>
        <v>7.5000000000000011E-2</v>
      </c>
      <c r="IW396">
        <f t="shared" si="349"/>
        <v>0</v>
      </c>
      <c r="IX396">
        <f t="shared" si="350"/>
        <v>0</v>
      </c>
      <c r="IY396">
        <f t="shared" si="351"/>
        <v>0.1</v>
      </c>
      <c r="IZ396">
        <f t="shared" si="352"/>
        <v>0.11</v>
      </c>
      <c r="JA396">
        <f t="shared" si="353"/>
        <v>0</v>
      </c>
      <c r="JB396">
        <f t="shared" si="354"/>
        <v>0.05</v>
      </c>
      <c r="JC396">
        <f t="shared" si="355"/>
        <v>0.06</v>
      </c>
      <c r="JD396">
        <f t="shared" si="356"/>
        <v>8.2500000000000004E-2</v>
      </c>
      <c r="JE396">
        <f t="shared" si="357"/>
        <v>7.0000000000000007E-2</v>
      </c>
      <c r="JF396">
        <f t="shared" si="358"/>
        <v>0.09</v>
      </c>
      <c r="JG396" s="5">
        <f t="shared" si="359"/>
        <v>0.05</v>
      </c>
      <c r="JH396">
        <f t="shared" si="360"/>
        <v>0</v>
      </c>
      <c r="JI396">
        <f t="shared" si="360"/>
        <v>0</v>
      </c>
      <c r="JJ396">
        <f t="shared" si="361"/>
        <v>0.05</v>
      </c>
      <c r="JK396">
        <f t="shared" si="362"/>
        <v>7.4999999999999997E-2</v>
      </c>
      <c r="JL396" s="6">
        <f t="shared" si="363"/>
        <v>4.6666666666666669E-2</v>
      </c>
      <c r="JM396">
        <f t="shared" si="364"/>
        <v>0.12</v>
      </c>
      <c r="JN396">
        <f t="shared" si="365"/>
        <v>0</v>
      </c>
      <c r="JO396">
        <f t="shared" si="366"/>
        <v>0.15</v>
      </c>
      <c r="JP396">
        <f t="shared" si="367"/>
        <v>0.1</v>
      </c>
      <c r="JQ396">
        <f t="shared" si="368"/>
        <v>0.12</v>
      </c>
      <c r="JR396">
        <f t="shared" si="369"/>
        <v>0.11</v>
      </c>
      <c r="JS396">
        <f t="shared" si="370"/>
        <v>7.5000000000000011E-2</v>
      </c>
      <c r="JT396">
        <f t="shared" si="370"/>
        <v>0.1</v>
      </c>
      <c r="JU396">
        <f t="shared" si="371"/>
        <v>1</v>
      </c>
      <c r="JV396">
        <f t="shared" si="371"/>
        <v>0</v>
      </c>
      <c r="JW396">
        <f t="shared" si="372"/>
        <v>0.15</v>
      </c>
      <c r="JY396">
        <f t="shared" si="373"/>
        <v>1.2500000000000001E-2</v>
      </c>
      <c r="JZ396">
        <f t="shared" si="374"/>
        <v>0.02</v>
      </c>
      <c r="KA396">
        <f t="shared" si="375"/>
        <v>0.02</v>
      </c>
      <c r="KB396">
        <f t="shared" si="375"/>
        <v>1.4999999999999999E-2</v>
      </c>
      <c r="KC396">
        <f t="shared" si="376"/>
        <v>0</v>
      </c>
      <c r="KD396">
        <f t="shared" si="377"/>
        <v>0</v>
      </c>
      <c r="KE396">
        <f t="shared" si="377"/>
        <v>0.03</v>
      </c>
      <c r="KF396">
        <f t="shared" si="377"/>
        <v>0.03</v>
      </c>
      <c r="KG396">
        <f t="shared" si="343"/>
        <v>0</v>
      </c>
      <c r="KH396">
        <f t="shared" si="343"/>
        <v>1.4999999999999999E-2</v>
      </c>
      <c r="KI396">
        <f t="shared" si="343"/>
        <v>1.4999999999999999E-2</v>
      </c>
      <c r="KJ396">
        <f t="shared" si="343"/>
        <v>2.2499999999999999E-2</v>
      </c>
      <c r="KK396">
        <f t="shared" si="378"/>
        <v>0.02</v>
      </c>
      <c r="KL396">
        <f t="shared" si="379"/>
        <v>0.03</v>
      </c>
      <c r="KM396" s="5">
        <f t="shared" si="380"/>
        <v>0.05</v>
      </c>
      <c r="KN396">
        <f t="shared" si="381"/>
        <v>0</v>
      </c>
      <c r="KO396">
        <f t="shared" si="381"/>
        <v>0</v>
      </c>
      <c r="KP396">
        <f t="shared" si="382"/>
        <v>1.4999999999999999E-2</v>
      </c>
      <c r="KQ396">
        <f t="shared" si="383"/>
        <v>1.4999999999999999E-2</v>
      </c>
      <c r="KR396" s="6">
        <f t="shared" si="384"/>
        <v>2.3333333333333334E-2</v>
      </c>
      <c r="KS396">
        <f t="shared" si="385"/>
        <v>0.04</v>
      </c>
      <c r="KT396">
        <f t="shared" si="386"/>
        <v>0</v>
      </c>
      <c r="KU396">
        <f t="shared" si="387"/>
        <v>0.04</v>
      </c>
      <c r="KV396">
        <f t="shared" si="388"/>
        <v>0.05</v>
      </c>
      <c r="KW396">
        <f t="shared" si="389"/>
        <v>0.01</v>
      </c>
      <c r="KX396">
        <f t="shared" si="390"/>
        <v>0</v>
      </c>
      <c r="KY396">
        <f t="shared" si="391"/>
        <v>0.03</v>
      </c>
      <c r="KZ396">
        <f t="shared" si="392"/>
        <v>0.03</v>
      </c>
      <c r="LA396">
        <f t="shared" si="393"/>
        <v>1</v>
      </c>
      <c r="LB396">
        <f t="shared" si="393"/>
        <v>0</v>
      </c>
      <c r="LC396">
        <f t="shared" si="394"/>
        <v>0.1</v>
      </c>
      <c r="LE396" t="str">
        <f t="shared" si="400"/>
        <v>Senegal</v>
      </c>
      <c r="LF396">
        <f t="shared" si="395"/>
        <v>0.4325</v>
      </c>
      <c r="LG396" s="6">
        <f t="shared" si="396"/>
        <v>0.5741666666666666</v>
      </c>
      <c r="LH396">
        <f t="shared" si="397"/>
        <v>0.92500000000000004</v>
      </c>
      <c r="LI396" s="6">
        <f t="shared" si="398"/>
        <v>0.6333333333333333</v>
      </c>
      <c r="LJ396">
        <f t="shared" si="399"/>
        <v>1</v>
      </c>
    </row>
    <row r="397" spans="1:322" x14ac:dyDescent="0.35">
      <c r="A397" s="8">
        <v>44853</v>
      </c>
      <c r="B397" t="s">
        <v>2498</v>
      </c>
      <c r="D397" s="27" t="s">
        <v>321</v>
      </c>
      <c r="E397" s="27" t="s">
        <v>321</v>
      </c>
      <c r="F397" s="27">
        <v>28</v>
      </c>
      <c r="G397" s="27" t="s">
        <v>2499</v>
      </c>
      <c r="H397" s="27" t="s">
        <v>259</v>
      </c>
      <c r="I397" s="27" t="s">
        <v>1097</v>
      </c>
      <c r="J397" s="27" t="s">
        <v>471</v>
      </c>
      <c r="K397" s="28">
        <v>44235</v>
      </c>
      <c r="L397" s="28">
        <v>44235</v>
      </c>
      <c r="M397" s="28" t="s">
        <v>398</v>
      </c>
      <c r="N397" s="27" t="s">
        <v>261</v>
      </c>
      <c r="O397" s="27" t="s">
        <v>261</v>
      </c>
      <c r="P397" s="27" t="s">
        <v>261</v>
      </c>
      <c r="Q397" s="27" t="s">
        <v>262</v>
      </c>
      <c r="R397" s="28" t="s">
        <v>262</v>
      </c>
      <c r="S397" s="28" t="s">
        <v>262</v>
      </c>
      <c r="T397" s="27" t="s">
        <v>263</v>
      </c>
      <c r="U397" s="27" t="s">
        <v>261</v>
      </c>
      <c r="V397" s="28" t="s">
        <v>262</v>
      </c>
      <c r="W397" s="27" t="s">
        <v>261</v>
      </c>
      <c r="X397" s="28" t="s">
        <v>262</v>
      </c>
      <c r="Y397" s="27" t="s">
        <v>263</v>
      </c>
      <c r="Z397" s="28">
        <v>44687</v>
      </c>
      <c r="AA397" s="27" t="s">
        <v>264</v>
      </c>
      <c r="AB397" s="27" t="s">
        <v>265</v>
      </c>
      <c r="AC397" s="27" t="s">
        <v>2500</v>
      </c>
      <c r="AD397" s="27" t="s">
        <v>267</v>
      </c>
      <c r="AE397" s="27" t="s">
        <v>473</v>
      </c>
      <c r="AF397" s="27" t="s">
        <v>474</v>
      </c>
      <c r="AG397" s="29">
        <v>800000</v>
      </c>
      <c r="AH397" s="27" t="s">
        <v>261</v>
      </c>
      <c r="AI397" s="27" t="s">
        <v>262</v>
      </c>
      <c r="AJ397" s="28" t="s">
        <v>262</v>
      </c>
      <c r="AK397" s="27" t="s">
        <v>262</v>
      </c>
      <c r="AL397" s="27" t="s">
        <v>262</v>
      </c>
      <c r="AM397" s="27" t="s">
        <v>262</v>
      </c>
      <c r="AN397" s="27" t="s">
        <v>262</v>
      </c>
      <c r="AO397" s="27" t="s">
        <v>261</v>
      </c>
      <c r="AP397" s="27" t="s">
        <v>261</v>
      </c>
      <c r="AQ397" s="28" t="s">
        <v>262</v>
      </c>
      <c r="AR397" s="27" t="s">
        <v>261</v>
      </c>
      <c r="AS397" s="28" t="s">
        <v>262</v>
      </c>
      <c r="AT397" s="27" t="s">
        <v>261</v>
      </c>
      <c r="AU397" s="28" t="s">
        <v>262</v>
      </c>
      <c r="AV397" s="27" t="s">
        <v>261</v>
      </c>
      <c r="AW397" s="28" t="s">
        <v>262</v>
      </c>
      <c r="AX397" s="27" t="s">
        <v>261</v>
      </c>
      <c r="AY397" s="28" t="s">
        <v>262</v>
      </c>
      <c r="AZ397" s="27" t="s">
        <v>262</v>
      </c>
      <c r="BA397" s="27" t="s">
        <v>262</v>
      </c>
      <c r="BB397" s="27" t="s">
        <v>261</v>
      </c>
      <c r="BC397" s="28" t="s">
        <v>262</v>
      </c>
      <c r="BD397" s="27" t="s">
        <v>261</v>
      </c>
      <c r="BE397" s="30" t="s">
        <v>262</v>
      </c>
      <c r="BF397" t="s">
        <v>475</v>
      </c>
      <c r="BG397" s="9" t="s">
        <v>1229</v>
      </c>
      <c r="BH397" t="s">
        <v>208</v>
      </c>
      <c r="BI397" t="s">
        <v>384</v>
      </c>
      <c r="BJ397" t="s">
        <v>210</v>
      </c>
      <c r="BK397" t="s">
        <v>329</v>
      </c>
      <c r="BL397" t="s">
        <v>212</v>
      </c>
      <c r="BM397" t="s">
        <v>478</v>
      </c>
      <c r="BN397" t="s">
        <v>219</v>
      </c>
      <c r="BO397" t="s">
        <v>215</v>
      </c>
      <c r="BP397" t="s">
        <v>219</v>
      </c>
      <c r="BQ397" t="s">
        <v>216</v>
      </c>
      <c r="BR397" t="s">
        <v>2501</v>
      </c>
      <c r="BS397" t="s">
        <v>1101</v>
      </c>
      <c r="BT397" t="s">
        <v>1102</v>
      </c>
      <c r="BU397" t="s">
        <v>1100</v>
      </c>
      <c r="BV397" t="s">
        <v>219</v>
      </c>
      <c r="BW397" t="s">
        <v>795</v>
      </c>
      <c r="BY397" t="s">
        <v>2502</v>
      </c>
      <c r="BZ397" t="s">
        <v>1104</v>
      </c>
      <c r="CA397" t="s">
        <v>481</v>
      </c>
      <c r="CB397" t="s">
        <v>479</v>
      </c>
      <c r="CC397" t="s">
        <v>219</v>
      </c>
      <c r="CD397" t="s">
        <v>540</v>
      </c>
      <c r="CE397" t="s">
        <v>2503</v>
      </c>
      <c r="CF397" t="s">
        <v>2453</v>
      </c>
      <c r="CG397" t="s">
        <v>219</v>
      </c>
      <c r="CI397" t="s">
        <v>333</v>
      </c>
      <c r="CJ397" t="s">
        <v>2504</v>
      </c>
      <c r="CK397" t="s">
        <v>1418</v>
      </c>
      <c r="CL397" t="s">
        <v>1445</v>
      </c>
      <c r="CN397" t="s">
        <v>306</v>
      </c>
      <c r="CP397" t="s">
        <v>285</v>
      </c>
      <c r="CQ397" t="s">
        <v>285</v>
      </c>
      <c r="CR397" t="s">
        <v>250</v>
      </c>
      <c r="CS397" t="s">
        <v>286</v>
      </c>
      <c r="CT397" t="s">
        <v>219</v>
      </c>
      <c r="CU397" t="s">
        <v>219</v>
      </c>
      <c r="CV397" t="s">
        <v>227</v>
      </c>
      <c r="CW397" t="s">
        <v>227</v>
      </c>
      <c r="CX397" t="s">
        <v>287</v>
      </c>
      <c r="CY397" t="s">
        <v>228</v>
      </c>
      <c r="CZ397" t="s">
        <v>219</v>
      </c>
      <c r="DA397" t="s">
        <v>219</v>
      </c>
      <c r="DB397" t="s">
        <v>398</v>
      </c>
      <c r="DC397" t="s">
        <v>398</v>
      </c>
      <c r="DD397" t="s">
        <v>214</v>
      </c>
      <c r="DE397" t="s">
        <v>721</v>
      </c>
      <c r="DG397" t="s">
        <v>231</v>
      </c>
      <c r="DI397" t="s">
        <v>782</v>
      </c>
      <c r="DK397" t="s">
        <v>237</v>
      </c>
      <c r="DL397" t="s">
        <v>239</v>
      </c>
      <c r="DM397" t="s">
        <v>214</v>
      </c>
      <c r="DN397" t="s">
        <v>219</v>
      </c>
      <c r="DO397" t="s">
        <v>288</v>
      </c>
      <c r="DP397" t="s">
        <v>399</v>
      </c>
      <c r="DR397" t="s">
        <v>235</v>
      </c>
      <c r="DT397" t="s">
        <v>219</v>
      </c>
      <c r="DU397" t="s">
        <v>219</v>
      </c>
      <c r="DX397" t="s">
        <v>237</v>
      </c>
      <c r="DY397" t="s">
        <v>237</v>
      </c>
      <c r="DZ397" t="s">
        <v>485</v>
      </c>
      <c r="EA397" t="s">
        <v>233</v>
      </c>
      <c r="EB397" t="s">
        <v>233</v>
      </c>
      <c r="EC397" t="s">
        <v>237</v>
      </c>
      <c r="ED397" t="s">
        <v>237</v>
      </c>
      <c r="EE397" t="s">
        <v>219</v>
      </c>
      <c r="EF397" t="s">
        <v>219</v>
      </c>
      <c r="EK397" t="s">
        <v>233</v>
      </c>
      <c r="EL397" t="s">
        <v>233</v>
      </c>
      <c r="EM397" t="s">
        <v>240</v>
      </c>
      <c r="EN397" t="s">
        <v>240</v>
      </c>
      <c r="EO397" t="s">
        <v>401</v>
      </c>
      <c r="EP397" t="s">
        <v>401</v>
      </c>
      <c r="EQ397" t="s">
        <v>214</v>
      </c>
      <c r="ER397" t="s">
        <v>219</v>
      </c>
      <c r="ES397" t="s">
        <v>233</v>
      </c>
      <c r="ET397" t="s">
        <v>233</v>
      </c>
      <c r="EU397" t="s">
        <v>237</v>
      </c>
      <c r="EV397" t="s">
        <v>237</v>
      </c>
      <c r="EW397" t="s">
        <v>243</v>
      </c>
      <c r="EX397" t="s">
        <v>243</v>
      </c>
      <c r="EY397" t="s">
        <v>242</v>
      </c>
      <c r="EZ397" t="s">
        <v>241</v>
      </c>
      <c r="FA397" t="s">
        <v>241</v>
      </c>
      <c r="FB397" t="s">
        <v>242</v>
      </c>
      <c r="FC397" t="s">
        <v>242</v>
      </c>
      <c r="FD397" t="s">
        <v>242</v>
      </c>
      <c r="FE397" t="s">
        <v>250</v>
      </c>
      <c r="FF397" t="s">
        <v>250</v>
      </c>
      <c r="FG397" t="s">
        <v>548</v>
      </c>
      <c r="FH397" t="s">
        <v>548</v>
      </c>
      <c r="FI397" t="s">
        <v>214</v>
      </c>
      <c r="FJ397" t="s">
        <v>219</v>
      </c>
      <c r="FK397" t="s">
        <v>214</v>
      </c>
      <c r="FL397" t="s">
        <v>219</v>
      </c>
      <c r="FM397" t="s">
        <v>245</v>
      </c>
      <c r="FN397" t="s">
        <v>245</v>
      </c>
      <c r="FO397" t="s">
        <v>219</v>
      </c>
      <c r="FP397" t="s">
        <v>219</v>
      </c>
      <c r="FQ397" t="s">
        <v>241</v>
      </c>
      <c r="FR397" t="s">
        <v>241</v>
      </c>
      <c r="FS397" t="s">
        <v>241</v>
      </c>
      <c r="FT397" t="s">
        <v>241</v>
      </c>
      <c r="FU397" t="s">
        <v>219</v>
      </c>
      <c r="FV397" t="s">
        <v>241</v>
      </c>
      <c r="FW397" t="s">
        <v>241</v>
      </c>
      <c r="FX397" t="s">
        <v>241</v>
      </c>
      <c r="FY397" t="s">
        <v>241</v>
      </c>
      <c r="FZ397" t="s">
        <v>248</v>
      </c>
      <c r="GA397" t="s">
        <v>248</v>
      </c>
      <c r="GB397" t="s">
        <v>227</v>
      </c>
      <c r="GC397" t="s">
        <v>227</v>
      </c>
      <c r="GD397" t="s">
        <v>293</v>
      </c>
      <c r="GE397" t="s">
        <v>241</v>
      </c>
      <c r="GF397" t="s">
        <v>293</v>
      </c>
      <c r="GG397" t="s">
        <v>227</v>
      </c>
      <c r="GH397" t="s">
        <v>241</v>
      </c>
      <c r="GI397" t="s">
        <v>227</v>
      </c>
      <c r="GJ397" t="s">
        <v>244</v>
      </c>
      <c r="GK397" t="s">
        <v>244</v>
      </c>
      <c r="GL397" t="s">
        <v>250</v>
      </c>
      <c r="GM397" t="s">
        <v>250</v>
      </c>
      <c r="GN397" t="s">
        <v>219</v>
      </c>
      <c r="GO397" t="s">
        <v>219</v>
      </c>
      <c r="GP397" t="s">
        <v>251</v>
      </c>
      <c r="GQ397" t="s">
        <v>251</v>
      </c>
      <c r="GR397" t="s">
        <v>251</v>
      </c>
      <c r="GS397" t="s">
        <v>214</v>
      </c>
      <c r="GT397" t="s">
        <v>241</v>
      </c>
      <c r="GU397" t="s">
        <v>402</v>
      </c>
      <c r="GV397" t="s">
        <v>241</v>
      </c>
      <c r="GW397" t="s">
        <v>297</v>
      </c>
      <c r="GX397" t="s">
        <v>297</v>
      </c>
      <c r="GY397" t="s">
        <v>254</v>
      </c>
      <c r="GZ397" t="s">
        <v>241</v>
      </c>
      <c r="HA397" t="s">
        <v>298</v>
      </c>
      <c r="HB397" t="s">
        <v>241</v>
      </c>
      <c r="HC397" t="s">
        <v>315</v>
      </c>
      <c r="HD397" t="s">
        <v>361</v>
      </c>
      <c r="HE397" t="s">
        <v>317</v>
      </c>
      <c r="HF397" t="s">
        <v>2505</v>
      </c>
      <c r="HG397" t="s">
        <v>319</v>
      </c>
      <c r="HH397" t="s">
        <v>2506</v>
      </c>
      <c r="HI397" t="s">
        <v>241</v>
      </c>
      <c r="HJ397" t="s">
        <v>214</v>
      </c>
      <c r="HK397" t="s">
        <v>2507</v>
      </c>
      <c r="HL397" s="12"/>
      <c r="HM397">
        <v>0.75</v>
      </c>
      <c r="HN397">
        <v>0.5</v>
      </c>
      <c r="HO397">
        <v>0</v>
      </c>
      <c r="HP397">
        <v>1</v>
      </c>
      <c r="HQ397">
        <v>0.5</v>
      </c>
      <c r="HR397">
        <v>0.5</v>
      </c>
      <c r="HS397">
        <v>1</v>
      </c>
      <c r="HT397">
        <v>1</v>
      </c>
      <c r="HU397">
        <v>1</v>
      </c>
      <c r="HV397">
        <v>0.5</v>
      </c>
      <c r="HW397">
        <v>0.25</v>
      </c>
      <c r="HX397">
        <v>0.5</v>
      </c>
      <c r="HZ397">
        <v>0.25</v>
      </c>
      <c r="IA397" s="4">
        <v>1</v>
      </c>
      <c r="IB397">
        <v>0.25</v>
      </c>
      <c r="IC397">
        <v>0.5</v>
      </c>
      <c r="ID397">
        <v>0.75</v>
      </c>
      <c r="IE397">
        <v>0.75</v>
      </c>
      <c r="IG397">
        <v>0.5</v>
      </c>
      <c r="IH397">
        <v>0.25</v>
      </c>
      <c r="II397">
        <v>0.75</v>
      </c>
      <c r="IJ397">
        <v>0.75</v>
      </c>
      <c r="IK397">
        <v>1</v>
      </c>
      <c r="IL397">
        <v>1</v>
      </c>
      <c r="IM397">
        <v>1</v>
      </c>
      <c r="IN397">
        <v>1</v>
      </c>
      <c r="IO397">
        <v>1</v>
      </c>
      <c r="IQ397">
        <v>0</v>
      </c>
      <c r="IS397">
        <f t="shared" si="345"/>
        <v>0.11249999999999999</v>
      </c>
      <c r="IT397">
        <f t="shared" si="346"/>
        <v>0.06</v>
      </c>
      <c r="IU397">
        <f t="shared" si="347"/>
        <v>0</v>
      </c>
      <c r="IV397">
        <f t="shared" si="348"/>
        <v>0.1</v>
      </c>
      <c r="IW397">
        <f t="shared" si="349"/>
        <v>0.04</v>
      </c>
      <c r="IX397">
        <f t="shared" si="350"/>
        <v>6.5000000000000002E-2</v>
      </c>
      <c r="IY397">
        <f t="shared" si="351"/>
        <v>0.1</v>
      </c>
      <c r="IZ397">
        <f t="shared" si="352"/>
        <v>0.11</v>
      </c>
      <c r="JA397">
        <f t="shared" si="353"/>
        <v>0.13</v>
      </c>
      <c r="JB397">
        <f t="shared" si="354"/>
        <v>0.05</v>
      </c>
      <c r="JC397">
        <f t="shared" si="355"/>
        <v>0.03</v>
      </c>
      <c r="JD397">
        <f t="shared" si="356"/>
        <v>5.5E-2</v>
      </c>
      <c r="JE397">
        <f t="shared" si="357"/>
        <v>0</v>
      </c>
      <c r="JF397">
        <f t="shared" si="358"/>
        <v>0.03</v>
      </c>
      <c r="JG397" s="5">
        <f t="shared" si="359"/>
        <v>0.05</v>
      </c>
      <c r="JH397">
        <f t="shared" si="360"/>
        <v>0</v>
      </c>
      <c r="JI397">
        <f t="shared" si="360"/>
        <v>0</v>
      </c>
      <c r="JJ397">
        <f t="shared" si="361"/>
        <v>0.15000000000000002</v>
      </c>
      <c r="JK397">
        <f t="shared" si="362"/>
        <v>0.11249999999999999</v>
      </c>
      <c r="JL397" s="6">
        <f t="shared" si="363"/>
        <v>3.6666666666666667E-2</v>
      </c>
      <c r="JM397">
        <f t="shared" si="364"/>
        <v>0.06</v>
      </c>
      <c r="JN397">
        <f t="shared" si="365"/>
        <v>1.2500000000000001E-2</v>
      </c>
      <c r="JO397">
        <f t="shared" si="366"/>
        <v>0.11249999999999999</v>
      </c>
      <c r="JP397">
        <f t="shared" si="367"/>
        <v>7.5000000000000011E-2</v>
      </c>
      <c r="JQ397">
        <f t="shared" si="368"/>
        <v>0.12</v>
      </c>
      <c r="JR397">
        <f t="shared" si="369"/>
        <v>0.11</v>
      </c>
      <c r="JS397">
        <f t="shared" si="370"/>
        <v>0.1</v>
      </c>
      <c r="JT397">
        <f t="shared" si="370"/>
        <v>0.1</v>
      </c>
      <c r="JU397">
        <f t="shared" si="371"/>
        <v>1</v>
      </c>
      <c r="JV397">
        <f t="shared" si="371"/>
        <v>0</v>
      </c>
      <c r="JW397">
        <f t="shared" si="372"/>
        <v>0.15</v>
      </c>
      <c r="JY397">
        <f t="shared" si="373"/>
        <v>3.7500000000000006E-2</v>
      </c>
      <c r="JZ397">
        <f t="shared" si="374"/>
        <v>0.04</v>
      </c>
      <c r="KA397">
        <f t="shared" si="375"/>
        <v>0</v>
      </c>
      <c r="KB397">
        <f t="shared" si="375"/>
        <v>0.02</v>
      </c>
      <c r="KC397">
        <f t="shared" si="376"/>
        <v>0.02</v>
      </c>
      <c r="KD397">
        <f t="shared" si="377"/>
        <v>1.4999999999999999E-2</v>
      </c>
      <c r="KE397">
        <f t="shared" si="377"/>
        <v>0.03</v>
      </c>
      <c r="KF397">
        <f t="shared" si="377"/>
        <v>0.03</v>
      </c>
      <c r="KG397">
        <f t="shared" si="343"/>
        <v>0.03</v>
      </c>
      <c r="KH397">
        <f t="shared" si="343"/>
        <v>1.4999999999999999E-2</v>
      </c>
      <c r="KI397">
        <f t="shared" si="343"/>
        <v>7.4999999999999997E-3</v>
      </c>
      <c r="KJ397">
        <f t="shared" si="343"/>
        <v>1.4999999999999999E-2</v>
      </c>
      <c r="KK397">
        <f t="shared" si="378"/>
        <v>0</v>
      </c>
      <c r="KL397">
        <f t="shared" si="379"/>
        <v>0.01</v>
      </c>
      <c r="KM397" s="5">
        <f t="shared" si="380"/>
        <v>0.05</v>
      </c>
      <c r="KN397">
        <f t="shared" si="381"/>
        <v>0</v>
      </c>
      <c r="KO397">
        <f t="shared" si="381"/>
        <v>0</v>
      </c>
      <c r="KP397">
        <f t="shared" si="382"/>
        <v>4.4999999999999998E-2</v>
      </c>
      <c r="KQ397">
        <f t="shared" si="383"/>
        <v>2.2499999999999999E-2</v>
      </c>
      <c r="KR397" s="6">
        <f t="shared" si="384"/>
        <v>1.8333333333333333E-2</v>
      </c>
      <c r="KS397">
        <f t="shared" si="385"/>
        <v>0.02</v>
      </c>
      <c r="KT397">
        <f t="shared" si="386"/>
        <v>7.4999999999999997E-3</v>
      </c>
      <c r="KU397">
        <f t="shared" si="387"/>
        <v>0.03</v>
      </c>
      <c r="KV397">
        <f t="shared" si="388"/>
        <v>3.7500000000000006E-2</v>
      </c>
      <c r="KW397">
        <f t="shared" si="389"/>
        <v>0.01</v>
      </c>
      <c r="KX397">
        <f t="shared" si="390"/>
        <v>0</v>
      </c>
      <c r="KY397">
        <f t="shared" si="391"/>
        <v>0.04</v>
      </c>
      <c r="KZ397">
        <f t="shared" si="392"/>
        <v>0.03</v>
      </c>
      <c r="LA397">
        <f t="shared" si="393"/>
        <v>1</v>
      </c>
      <c r="LB397">
        <f t="shared" si="393"/>
        <v>0</v>
      </c>
      <c r="LC397">
        <f t="shared" si="394"/>
        <v>0.1</v>
      </c>
      <c r="LE397" t="str">
        <f t="shared" si="400"/>
        <v>Cameroun</v>
      </c>
      <c r="LF397">
        <f t="shared" si="395"/>
        <v>0.71749999999999992</v>
      </c>
      <c r="LG397" s="6">
        <f t="shared" si="396"/>
        <v>0.51416666666666666</v>
      </c>
      <c r="LH397">
        <f t="shared" si="397"/>
        <v>0.84</v>
      </c>
      <c r="LI397" s="6">
        <f t="shared" si="398"/>
        <v>0.6808333333333334</v>
      </c>
      <c r="LJ397">
        <f t="shared" si="399"/>
        <v>0</v>
      </c>
    </row>
    <row r="398" spans="1:322" x14ac:dyDescent="0.35">
      <c r="A398" s="8">
        <v>44873</v>
      </c>
      <c r="B398" t="s">
        <v>2508</v>
      </c>
      <c r="D398" s="24" t="s">
        <v>321</v>
      </c>
      <c r="E398" s="24" t="s">
        <v>262</v>
      </c>
      <c r="F398" s="24">
        <v>36</v>
      </c>
      <c r="G398" s="24" t="s">
        <v>258</v>
      </c>
      <c r="H398" s="24" t="s">
        <v>259</v>
      </c>
      <c r="I398" s="24" t="s">
        <v>1361</v>
      </c>
      <c r="J398" s="24" t="s">
        <v>207</v>
      </c>
      <c r="K398" s="25">
        <v>44524</v>
      </c>
      <c r="L398" s="25">
        <v>44524</v>
      </c>
      <c r="M398" s="25">
        <v>44524</v>
      </c>
      <c r="N398" s="24" t="s">
        <v>261</v>
      </c>
      <c r="O398" s="24" t="s">
        <v>261</v>
      </c>
      <c r="P398" s="24" t="s">
        <v>261</v>
      </c>
      <c r="Q398" s="24" t="s">
        <v>324</v>
      </c>
      <c r="R398" s="25">
        <v>44682</v>
      </c>
      <c r="S398" s="25">
        <v>44682</v>
      </c>
      <c r="T398" s="24" t="s">
        <v>263</v>
      </c>
      <c r="U398" s="24" t="s">
        <v>261</v>
      </c>
      <c r="V398" s="25" t="s">
        <v>262</v>
      </c>
      <c r="W398" s="24" t="s">
        <v>261</v>
      </c>
      <c r="X398" s="25" t="s">
        <v>262</v>
      </c>
      <c r="Y398" s="24" t="s">
        <v>263</v>
      </c>
      <c r="Z398" s="25">
        <v>44766</v>
      </c>
      <c r="AA398" s="24" t="s">
        <v>264</v>
      </c>
      <c r="AB398" s="24" t="s">
        <v>265</v>
      </c>
      <c r="AC398" s="24" t="s">
        <v>1417</v>
      </c>
      <c r="AD398" s="24" t="s">
        <v>267</v>
      </c>
      <c r="AE398" s="24" t="s">
        <v>326</v>
      </c>
      <c r="AF398" s="24" t="s">
        <v>327</v>
      </c>
      <c r="AG398" s="31">
        <v>1200</v>
      </c>
      <c r="AH398" s="24" t="s">
        <v>263</v>
      </c>
      <c r="AI398" s="24">
        <v>44713</v>
      </c>
      <c r="AJ398" s="25">
        <v>44713</v>
      </c>
      <c r="AK398" s="24" t="s">
        <v>268</v>
      </c>
      <c r="AL398" s="24" t="s">
        <v>269</v>
      </c>
      <c r="AM398" s="24" t="s">
        <v>265</v>
      </c>
      <c r="AN398" s="24" t="s">
        <v>270</v>
      </c>
      <c r="AO398" s="24" t="s">
        <v>261</v>
      </c>
      <c r="AP398" s="24" t="s">
        <v>261</v>
      </c>
      <c r="AQ398" s="25" t="s">
        <v>262</v>
      </c>
      <c r="AR398" s="24" t="s">
        <v>261</v>
      </c>
      <c r="AS398" s="25" t="s">
        <v>262</v>
      </c>
      <c r="AT398" s="24" t="s">
        <v>261</v>
      </c>
      <c r="AU398" s="25" t="s">
        <v>262</v>
      </c>
      <c r="AV398" s="24" t="s">
        <v>261</v>
      </c>
      <c r="AW398" s="25" t="s">
        <v>262</v>
      </c>
      <c r="AX398" s="24" t="s">
        <v>261</v>
      </c>
      <c r="AY398" s="25" t="s">
        <v>262</v>
      </c>
      <c r="AZ398" s="27" t="s">
        <v>262</v>
      </c>
      <c r="BA398" s="27" t="s">
        <v>262</v>
      </c>
      <c r="BB398" s="24" t="s">
        <v>261</v>
      </c>
      <c r="BC398" s="25" t="s">
        <v>262</v>
      </c>
      <c r="BD398" s="24" t="s">
        <v>261</v>
      </c>
      <c r="BE398" s="26" t="s">
        <v>262</v>
      </c>
      <c r="BF398" t="s">
        <v>207</v>
      </c>
      <c r="BG398" s="9" t="s">
        <v>509</v>
      </c>
      <c r="BH398" t="s">
        <v>208</v>
      </c>
      <c r="BI398" t="s">
        <v>384</v>
      </c>
      <c r="BJ398" t="s">
        <v>210</v>
      </c>
      <c r="BK398" t="s">
        <v>329</v>
      </c>
      <c r="BL398" t="s">
        <v>212</v>
      </c>
      <c r="BM398" t="s">
        <v>1364</v>
      </c>
      <c r="BN398" t="s">
        <v>214</v>
      </c>
      <c r="BO398" t="s">
        <v>542</v>
      </c>
      <c r="BP398" t="s">
        <v>219</v>
      </c>
      <c r="BQ398" t="s">
        <v>216</v>
      </c>
      <c r="BR398" t="s">
        <v>2509</v>
      </c>
      <c r="BS398" t="s">
        <v>2510</v>
      </c>
      <c r="BT398" t="s">
        <v>2511</v>
      </c>
      <c r="BU398" t="s">
        <v>2509</v>
      </c>
      <c r="BV398" t="s">
        <v>214</v>
      </c>
      <c r="CC398" t="s">
        <v>214</v>
      </c>
      <c r="CG398" t="s">
        <v>219</v>
      </c>
      <c r="CI398" t="s">
        <v>333</v>
      </c>
      <c r="CJ398" t="s">
        <v>1206</v>
      </c>
      <c r="CK398" t="s">
        <v>333</v>
      </c>
      <c r="CL398" t="s">
        <v>2128</v>
      </c>
      <c r="CN398" t="s">
        <v>423</v>
      </c>
      <c r="CP398" t="s">
        <v>284</v>
      </c>
      <c r="CQ398" t="s">
        <v>307</v>
      </c>
      <c r="CR398" t="s">
        <v>244</v>
      </c>
      <c r="CS398" t="s">
        <v>244</v>
      </c>
      <c r="CT398" t="s">
        <v>214</v>
      </c>
      <c r="CU398" t="s">
        <v>532</v>
      </c>
      <c r="CV398" t="s">
        <v>244</v>
      </c>
      <c r="CW398" t="s">
        <v>244</v>
      </c>
      <c r="CX398" t="s">
        <v>287</v>
      </c>
      <c r="CY398" t="s">
        <v>287</v>
      </c>
      <c r="CZ398" t="s">
        <v>214</v>
      </c>
      <c r="DA398" t="s">
        <v>219</v>
      </c>
      <c r="DB398" t="s">
        <v>230</v>
      </c>
      <c r="DC398" t="s">
        <v>230</v>
      </c>
      <c r="DD398" t="s">
        <v>214</v>
      </c>
      <c r="DE398" t="s">
        <v>337</v>
      </c>
      <c r="DG398" t="s">
        <v>337</v>
      </c>
      <c r="DI398" t="s">
        <v>1406</v>
      </c>
      <c r="DK398" t="s">
        <v>237</v>
      </c>
      <c r="DL398" t="s">
        <v>242</v>
      </c>
      <c r="DM398" t="s">
        <v>214</v>
      </c>
      <c r="DN398" t="s">
        <v>219</v>
      </c>
      <c r="DO398" t="s">
        <v>414</v>
      </c>
      <c r="DP398" t="s">
        <v>289</v>
      </c>
      <c r="DR398" t="s">
        <v>443</v>
      </c>
      <c r="DT398" t="s">
        <v>214</v>
      </c>
      <c r="DU398" t="s">
        <v>214</v>
      </c>
      <c r="DV398" t="s">
        <v>746</v>
      </c>
      <c r="DX398" t="s">
        <v>242</v>
      </c>
      <c r="DY398" t="s">
        <v>242</v>
      </c>
      <c r="DZ398" t="s">
        <v>1208</v>
      </c>
      <c r="EA398" t="s">
        <v>242</v>
      </c>
      <c r="EB398" t="s">
        <v>242</v>
      </c>
      <c r="EC398" t="s">
        <v>242</v>
      </c>
      <c r="ED398" t="s">
        <v>242</v>
      </c>
      <c r="EE398" t="s">
        <v>219</v>
      </c>
      <c r="EF398" t="s">
        <v>219</v>
      </c>
      <c r="EK398" t="s">
        <v>237</v>
      </c>
      <c r="EL398" t="s">
        <v>242</v>
      </c>
      <c r="EM398" t="s">
        <v>240</v>
      </c>
      <c r="EO398" t="s">
        <v>240</v>
      </c>
      <c r="EQ398" t="s">
        <v>214</v>
      </c>
      <c r="ER398" t="s">
        <v>214</v>
      </c>
      <c r="ES398" t="s">
        <v>242</v>
      </c>
      <c r="ET398" t="s">
        <v>242</v>
      </c>
      <c r="EU398" t="s">
        <v>242</v>
      </c>
      <c r="EV398" t="s">
        <v>242</v>
      </c>
      <c r="EW398" t="s">
        <v>310</v>
      </c>
      <c r="EX398" t="s">
        <v>310</v>
      </c>
      <c r="EY398" t="s">
        <v>242</v>
      </c>
      <c r="EZ398" t="s">
        <v>241</v>
      </c>
      <c r="FA398" t="s">
        <v>241</v>
      </c>
      <c r="FB398" t="s">
        <v>242</v>
      </c>
      <c r="FC398" t="s">
        <v>242</v>
      </c>
      <c r="FD398" t="s">
        <v>242</v>
      </c>
      <c r="FE398" t="s">
        <v>226</v>
      </c>
      <c r="FF398" t="s">
        <v>244</v>
      </c>
      <c r="FG398" t="s">
        <v>358</v>
      </c>
      <c r="FH398" t="s">
        <v>390</v>
      </c>
      <c r="FI398" t="s">
        <v>214</v>
      </c>
      <c r="FJ398" t="s">
        <v>241</v>
      </c>
      <c r="FK398" t="s">
        <v>214</v>
      </c>
      <c r="FL398" t="s">
        <v>214</v>
      </c>
      <c r="FM398" t="s">
        <v>292</v>
      </c>
      <c r="FN398" t="s">
        <v>292</v>
      </c>
      <c r="FO398" t="s">
        <v>219</v>
      </c>
      <c r="FP398" t="s">
        <v>214</v>
      </c>
      <c r="FQ398" t="s">
        <v>241</v>
      </c>
      <c r="FR398" t="s">
        <v>241</v>
      </c>
      <c r="FS398" t="s">
        <v>241</v>
      </c>
      <c r="FT398" t="s">
        <v>241</v>
      </c>
      <c r="FU398" t="s">
        <v>219</v>
      </c>
      <c r="FV398" t="s">
        <v>241</v>
      </c>
      <c r="FW398" t="s">
        <v>241</v>
      </c>
      <c r="FX398" t="s">
        <v>241</v>
      </c>
      <c r="FY398" t="s">
        <v>241</v>
      </c>
      <c r="FZ398" t="s">
        <v>341</v>
      </c>
      <c r="GA398" t="s">
        <v>335</v>
      </c>
      <c r="GB398" t="s">
        <v>244</v>
      </c>
      <c r="GC398" t="s">
        <v>244</v>
      </c>
      <c r="GD398" t="s">
        <v>249</v>
      </c>
      <c r="GE398" t="s">
        <v>241</v>
      </c>
      <c r="GF398" t="s">
        <v>293</v>
      </c>
      <c r="GG398" t="s">
        <v>244</v>
      </c>
      <c r="GH398" t="s">
        <v>241</v>
      </c>
      <c r="GI398" t="s">
        <v>244</v>
      </c>
      <c r="GJ398" t="s">
        <v>244</v>
      </c>
      <c r="GK398" t="s">
        <v>244</v>
      </c>
      <c r="GL398" t="s">
        <v>227</v>
      </c>
      <c r="GM398" t="s">
        <v>244</v>
      </c>
      <c r="GN398" t="s">
        <v>219</v>
      </c>
      <c r="GO398" t="s">
        <v>214</v>
      </c>
      <c r="GP398" t="s">
        <v>295</v>
      </c>
      <c r="GQ398" t="s">
        <v>251</v>
      </c>
      <c r="GR398" t="s">
        <v>295</v>
      </c>
      <c r="GS398" t="s">
        <v>214</v>
      </c>
      <c r="GT398" t="s">
        <v>241</v>
      </c>
      <c r="GU398" t="s">
        <v>214</v>
      </c>
      <c r="GV398" t="s">
        <v>241</v>
      </c>
      <c r="GW398" t="s">
        <v>252</v>
      </c>
      <c r="GX398" t="s">
        <v>252</v>
      </c>
      <c r="GY398" t="s">
        <v>254</v>
      </c>
      <c r="GZ398" t="s">
        <v>241</v>
      </c>
      <c r="HA398" t="s">
        <v>952</v>
      </c>
      <c r="HB398" t="s">
        <v>241</v>
      </c>
      <c r="HC398" t="s">
        <v>315</v>
      </c>
      <c r="HD398" t="s">
        <v>316</v>
      </c>
      <c r="HE398" t="s">
        <v>317</v>
      </c>
      <c r="HF398" t="s">
        <v>683</v>
      </c>
      <c r="HG398" t="s">
        <v>319</v>
      </c>
      <c r="HH398" t="s">
        <v>683</v>
      </c>
      <c r="HI398" t="s">
        <v>241</v>
      </c>
      <c r="HJ398" t="s">
        <v>219</v>
      </c>
      <c r="HK398" t="s">
        <v>299</v>
      </c>
      <c r="HL398" s="12"/>
      <c r="HM398">
        <v>0.75</v>
      </c>
      <c r="HN398">
        <v>0.75</v>
      </c>
      <c r="HO398">
        <v>1</v>
      </c>
      <c r="HP398">
        <v>0.75</v>
      </c>
      <c r="HQ398">
        <v>1</v>
      </c>
      <c r="HR398">
        <v>0.5</v>
      </c>
      <c r="HS398">
        <v>1</v>
      </c>
      <c r="HT398">
        <v>1</v>
      </c>
      <c r="HU398">
        <v>0</v>
      </c>
      <c r="HV398">
        <v>0.75</v>
      </c>
      <c r="HW398">
        <v>0.75</v>
      </c>
      <c r="HX398">
        <v>0.75</v>
      </c>
      <c r="HZ398">
        <v>0.5</v>
      </c>
      <c r="IA398" s="4">
        <v>1</v>
      </c>
      <c r="IB398">
        <v>0.75</v>
      </c>
      <c r="IC398">
        <v>0.75</v>
      </c>
      <c r="ID398">
        <v>0.75</v>
      </c>
      <c r="IE398">
        <v>0.75</v>
      </c>
      <c r="IG398">
        <v>1</v>
      </c>
      <c r="IH398">
        <v>1</v>
      </c>
      <c r="II398">
        <v>1</v>
      </c>
      <c r="IJ398">
        <v>1</v>
      </c>
      <c r="IK398">
        <v>0.75</v>
      </c>
      <c r="IL398">
        <v>0.75</v>
      </c>
      <c r="IM398">
        <v>0.75</v>
      </c>
      <c r="IN398">
        <v>1</v>
      </c>
      <c r="IO398">
        <v>1</v>
      </c>
      <c r="IQ398">
        <v>0</v>
      </c>
      <c r="IS398">
        <f t="shared" si="345"/>
        <v>0.11249999999999999</v>
      </c>
      <c r="IT398">
        <f t="shared" si="346"/>
        <v>0.09</v>
      </c>
      <c r="IU398">
        <f t="shared" si="347"/>
        <v>0.08</v>
      </c>
      <c r="IV398">
        <f t="shared" si="348"/>
        <v>7.5000000000000011E-2</v>
      </c>
      <c r="IW398">
        <f t="shared" si="349"/>
        <v>0.08</v>
      </c>
      <c r="IX398">
        <f t="shared" si="350"/>
        <v>6.5000000000000002E-2</v>
      </c>
      <c r="IY398">
        <f t="shared" si="351"/>
        <v>0.1</v>
      </c>
      <c r="IZ398">
        <f t="shared" si="352"/>
        <v>0.11</v>
      </c>
      <c r="JA398">
        <f t="shared" si="353"/>
        <v>0</v>
      </c>
      <c r="JB398">
        <f t="shared" si="354"/>
        <v>7.5000000000000011E-2</v>
      </c>
      <c r="JC398">
        <f t="shared" si="355"/>
        <v>0.09</v>
      </c>
      <c r="JD398">
        <f t="shared" si="356"/>
        <v>8.2500000000000004E-2</v>
      </c>
      <c r="JE398">
        <f t="shared" si="357"/>
        <v>0</v>
      </c>
      <c r="JF398">
        <f t="shared" si="358"/>
        <v>0.06</v>
      </c>
      <c r="JG398" s="5">
        <f t="shared" si="359"/>
        <v>0.05</v>
      </c>
      <c r="JH398">
        <f t="shared" si="360"/>
        <v>0</v>
      </c>
      <c r="JI398">
        <f t="shared" si="360"/>
        <v>0</v>
      </c>
      <c r="JJ398">
        <f t="shared" si="361"/>
        <v>0.15000000000000002</v>
      </c>
      <c r="JK398">
        <f t="shared" si="362"/>
        <v>0.11249999999999999</v>
      </c>
      <c r="JL398" s="6">
        <f t="shared" si="363"/>
        <v>5.6666666666666671E-2</v>
      </c>
      <c r="JM398">
        <f t="shared" si="364"/>
        <v>0.12</v>
      </c>
      <c r="JN398">
        <f t="shared" si="365"/>
        <v>0.05</v>
      </c>
      <c r="JO398">
        <f t="shared" si="366"/>
        <v>0.15</v>
      </c>
      <c r="JP398">
        <f t="shared" si="367"/>
        <v>0.1</v>
      </c>
      <c r="JQ398">
        <f t="shared" si="368"/>
        <v>0.09</v>
      </c>
      <c r="JR398">
        <f t="shared" si="369"/>
        <v>8.2500000000000004E-2</v>
      </c>
      <c r="JS398">
        <f t="shared" si="370"/>
        <v>7.5000000000000011E-2</v>
      </c>
      <c r="JT398">
        <f t="shared" si="370"/>
        <v>0.1</v>
      </c>
      <c r="JU398">
        <f t="shared" si="371"/>
        <v>1</v>
      </c>
      <c r="JV398">
        <f t="shared" si="371"/>
        <v>0</v>
      </c>
      <c r="JW398">
        <f t="shared" si="372"/>
        <v>0.15</v>
      </c>
      <c r="JY398">
        <f t="shared" si="373"/>
        <v>3.7500000000000006E-2</v>
      </c>
      <c r="JZ398">
        <f t="shared" si="374"/>
        <v>0.06</v>
      </c>
      <c r="KA398">
        <f t="shared" si="375"/>
        <v>0.02</v>
      </c>
      <c r="KB398">
        <f t="shared" si="375"/>
        <v>1.4999999999999999E-2</v>
      </c>
      <c r="KC398">
        <f t="shared" si="376"/>
        <v>0.04</v>
      </c>
      <c r="KD398">
        <f t="shared" si="377"/>
        <v>1.4999999999999999E-2</v>
      </c>
      <c r="KE398">
        <f t="shared" si="377"/>
        <v>0.03</v>
      </c>
      <c r="KF398">
        <f t="shared" si="377"/>
        <v>0.03</v>
      </c>
      <c r="KG398">
        <f t="shared" si="343"/>
        <v>0</v>
      </c>
      <c r="KH398">
        <f t="shared" si="343"/>
        <v>2.2499999999999999E-2</v>
      </c>
      <c r="KI398">
        <f t="shared" si="343"/>
        <v>2.2499999999999999E-2</v>
      </c>
      <c r="KJ398">
        <f t="shared" si="343"/>
        <v>2.2499999999999999E-2</v>
      </c>
      <c r="KK398">
        <f t="shared" si="378"/>
        <v>0</v>
      </c>
      <c r="KL398">
        <f t="shared" si="379"/>
        <v>0.02</v>
      </c>
      <c r="KM398" s="5">
        <f t="shared" si="380"/>
        <v>0.05</v>
      </c>
      <c r="KN398">
        <f t="shared" si="381"/>
        <v>0</v>
      </c>
      <c r="KO398">
        <f t="shared" si="381"/>
        <v>0</v>
      </c>
      <c r="KP398">
        <f t="shared" si="382"/>
        <v>4.4999999999999998E-2</v>
      </c>
      <c r="KQ398">
        <f t="shared" si="383"/>
        <v>2.2499999999999999E-2</v>
      </c>
      <c r="KR398" s="6">
        <f t="shared" si="384"/>
        <v>2.8333333333333335E-2</v>
      </c>
      <c r="KS398">
        <f t="shared" si="385"/>
        <v>0.04</v>
      </c>
      <c r="KT398">
        <f t="shared" si="386"/>
        <v>0.03</v>
      </c>
      <c r="KU398">
        <f t="shared" si="387"/>
        <v>0.04</v>
      </c>
      <c r="KV398">
        <f t="shared" si="388"/>
        <v>0.05</v>
      </c>
      <c r="KW398">
        <f t="shared" si="389"/>
        <v>7.4999999999999997E-3</v>
      </c>
      <c r="KX398">
        <f t="shared" si="390"/>
        <v>0</v>
      </c>
      <c r="KY398">
        <f t="shared" si="391"/>
        <v>0.03</v>
      </c>
      <c r="KZ398">
        <f t="shared" si="392"/>
        <v>0.03</v>
      </c>
      <c r="LA398">
        <f t="shared" si="393"/>
        <v>1</v>
      </c>
      <c r="LB398">
        <f t="shared" si="393"/>
        <v>0</v>
      </c>
      <c r="LC398">
        <f t="shared" si="394"/>
        <v>0.1</v>
      </c>
      <c r="LE398" t="str">
        <f t="shared" si="400"/>
        <v>Niger</v>
      </c>
      <c r="LF398">
        <f t="shared" si="395"/>
        <v>0.71249999999999991</v>
      </c>
      <c r="LG398" s="6">
        <f t="shared" si="396"/>
        <v>0.67666666666666675</v>
      </c>
      <c r="LH398">
        <f t="shared" si="397"/>
        <v>0.91749999999999998</v>
      </c>
      <c r="LI398" s="6">
        <f t="shared" si="398"/>
        <v>0.80833333333333346</v>
      </c>
      <c r="LJ398">
        <f t="shared" si="399"/>
        <v>0</v>
      </c>
    </row>
    <row r="399" spans="1:322" x14ac:dyDescent="0.35">
      <c r="A399" s="8">
        <v>44881</v>
      </c>
      <c r="B399" t="s">
        <v>2512</v>
      </c>
      <c r="D399" s="27" t="s">
        <v>257</v>
      </c>
      <c r="E399" s="27" t="s">
        <v>257</v>
      </c>
      <c r="F399" s="27">
        <v>18</v>
      </c>
      <c r="G399" s="27" t="s">
        <v>1096</v>
      </c>
      <c r="H399" s="27" t="s">
        <v>1818</v>
      </c>
      <c r="I399" s="27" t="s">
        <v>1097</v>
      </c>
      <c r="J399" s="27" t="s">
        <v>1129</v>
      </c>
      <c r="K399" s="28">
        <v>44292</v>
      </c>
      <c r="L399" s="28">
        <v>44292</v>
      </c>
      <c r="M399" s="28">
        <v>44503</v>
      </c>
      <c r="N399" s="27" t="s">
        <v>261</v>
      </c>
      <c r="O399" s="27" t="s">
        <v>261</v>
      </c>
      <c r="P399" s="27" t="s">
        <v>261</v>
      </c>
      <c r="Q399" s="27" t="s">
        <v>324</v>
      </c>
      <c r="R399" s="28">
        <v>44501</v>
      </c>
      <c r="S399" s="28">
        <v>44501</v>
      </c>
      <c r="T399" s="27" t="s">
        <v>263</v>
      </c>
      <c r="U399" s="27" t="s">
        <v>261</v>
      </c>
      <c r="V399" s="28" t="s">
        <v>262</v>
      </c>
      <c r="W399" s="27" t="s">
        <v>261</v>
      </c>
      <c r="X399" s="28" t="s">
        <v>262</v>
      </c>
      <c r="Y399" s="27" t="s">
        <v>263</v>
      </c>
      <c r="Z399" s="28">
        <v>44643</v>
      </c>
      <c r="AA399" s="27" t="s">
        <v>264</v>
      </c>
      <c r="AB399" s="27" t="s">
        <v>265</v>
      </c>
      <c r="AC399" s="27" t="s">
        <v>2513</v>
      </c>
      <c r="AD399" s="27" t="s">
        <v>267</v>
      </c>
      <c r="AE399" s="27" t="s">
        <v>326</v>
      </c>
      <c r="AF399" s="27" t="s">
        <v>327</v>
      </c>
      <c r="AG399" s="29">
        <v>1100</v>
      </c>
      <c r="AH399" s="27" t="s">
        <v>263</v>
      </c>
      <c r="AI399" s="27">
        <v>44508</v>
      </c>
      <c r="AJ399" s="28">
        <v>44512</v>
      </c>
      <c r="AK399" s="27" t="s">
        <v>264</v>
      </c>
      <c r="AL399" s="27" t="s">
        <v>269</v>
      </c>
      <c r="AM399" s="27" t="s">
        <v>265</v>
      </c>
      <c r="AN399" s="27" t="s">
        <v>270</v>
      </c>
      <c r="AO399" s="27" t="s">
        <v>261</v>
      </c>
      <c r="AP399" s="27" t="s">
        <v>261</v>
      </c>
      <c r="AQ399" s="28" t="s">
        <v>262</v>
      </c>
      <c r="AR399" s="27" t="s">
        <v>261</v>
      </c>
      <c r="AS399" s="28" t="s">
        <v>262</v>
      </c>
      <c r="AT399" s="27" t="s">
        <v>261</v>
      </c>
      <c r="AU399" s="28" t="s">
        <v>262</v>
      </c>
      <c r="AV399" s="27" t="s">
        <v>261</v>
      </c>
      <c r="AW399" s="28" t="s">
        <v>262</v>
      </c>
      <c r="AX399" s="27" t="s">
        <v>261</v>
      </c>
      <c r="AY399" s="28" t="s">
        <v>262</v>
      </c>
      <c r="AZ399" s="27" t="s">
        <v>262</v>
      </c>
      <c r="BA399" s="27" t="s">
        <v>262</v>
      </c>
      <c r="BB399" s="27" t="s">
        <v>261</v>
      </c>
      <c r="BC399" s="28" t="s">
        <v>262</v>
      </c>
      <c r="BD399" s="27" t="s">
        <v>261</v>
      </c>
      <c r="BE399" s="30" t="s">
        <v>262</v>
      </c>
      <c r="BF399" t="s">
        <v>1129</v>
      </c>
      <c r="BG399" s="9" t="s">
        <v>509</v>
      </c>
      <c r="BH399" t="s">
        <v>272</v>
      </c>
      <c r="BI399" t="s">
        <v>394</v>
      </c>
      <c r="BJ399" t="s">
        <v>210</v>
      </c>
      <c r="BK399" t="s">
        <v>329</v>
      </c>
      <c r="BL399" t="s">
        <v>212</v>
      </c>
      <c r="BM399" t="s">
        <v>1808</v>
      </c>
      <c r="BN399" t="s">
        <v>214</v>
      </c>
      <c r="BO399" t="s">
        <v>542</v>
      </c>
      <c r="BP399" t="s">
        <v>219</v>
      </c>
      <c r="BQ399" t="s">
        <v>216</v>
      </c>
      <c r="BR399" t="s">
        <v>2514</v>
      </c>
      <c r="BU399" t="s">
        <v>2515</v>
      </c>
      <c r="BV399" t="s">
        <v>214</v>
      </c>
      <c r="CC399" t="s">
        <v>214</v>
      </c>
      <c r="CG399" t="s">
        <v>219</v>
      </c>
      <c r="CI399" t="s">
        <v>333</v>
      </c>
      <c r="CJ399" t="s">
        <v>2516</v>
      </c>
      <c r="CK399" t="s">
        <v>220</v>
      </c>
      <c r="CL399" t="s">
        <v>222</v>
      </c>
      <c r="CN399" t="s">
        <v>283</v>
      </c>
      <c r="CP399" t="s">
        <v>284</v>
      </c>
      <c r="CQ399" t="s">
        <v>285</v>
      </c>
      <c r="CR399" t="s">
        <v>250</v>
      </c>
      <c r="CS399" t="s">
        <v>244</v>
      </c>
      <c r="CT399" t="s">
        <v>219</v>
      </c>
      <c r="CU399" t="s">
        <v>219</v>
      </c>
      <c r="CV399" t="s">
        <v>227</v>
      </c>
      <c r="CW399" t="s">
        <v>227</v>
      </c>
      <c r="CX399" t="s">
        <v>228</v>
      </c>
      <c r="CY399" t="s">
        <v>228</v>
      </c>
      <c r="CZ399" t="s">
        <v>219</v>
      </c>
      <c r="DA399" t="s">
        <v>219</v>
      </c>
      <c r="DB399" t="s">
        <v>398</v>
      </c>
      <c r="DC399" t="s">
        <v>398</v>
      </c>
      <c r="DD399" t="s">
        <v>219</v>
      </c>
      <c r="DI399" t="s">
        <v>338</v>
      </c>
      <c r="DK399" t="s">
        <v>237</v>
      </c>
      <c r="DL399" t="s">
        <v>372</v>
      </c>
      <c r="DM399" t="s">
        <v>214</v>
      </c>
      <c r="DN399" t="s">
        <v>214</v>
      </c>
      <c r="DO399" t="s">
        <v>288</v>
      </c>
      <c r="DP399" t="s">
        <v>235</v>
      </c>
      <c r="DR399" t="s">
        <v>235</v>
      </c>
      <c r="DT399" t="s">
        <v>219</v>
      </c>
      <c r="DU399" t="s">
        <v>214</v>
      </c>
      <c r="DX399" t="s">
        <v>389</v>
      </c>
      <c r="DY399" t="s">
        <v>389</v>
      </c>
      <c r="DZ399" t="s">
        <v>400</v>
      </c>
      <c r="EA399" t="s">
        <v>242</v>
      </c>
      <c r="EB399" t="s">
        <v>242</v>
      </c>
      <c r="EC399" t="s">
        <v>242</v>
      </c>
      <c r="ED399" t="s">
        <v>242</v>
      </c>
      <c r="EE399" t="s">
        <v>214</v>
      </c>
      <c r="EF399" t="s">
        <v>214</v>
      </c>
      <c r="EG399" t="s">
        <v>214</v>
      </c>
      <c r="EI399" t="s">
        <v>214</v>
      </c>
      <c r="EK399" t="s">
        <v>372</v>
      </c>
      <c r="EL399" t="s">
        <v>372</v>
      </c>
      <c r="EM399" t="s">
        <v>460</v>
      </c>
      <c r="EN399" t="s">
        <v>401</v>
      </c>
      <c r="EO399" t="s">
        <v>486</v>
      </c>
      <c r="EP399" t="s">
        <v>486</v>
      </c>
      <c r="EQ399" t="s">
        <v>214</v>
      </c>
      <c r="ER399" t="s">
        <v>219</v>
      </c>
      <c r="ES399" t="s">
        <v>237</v>
      </c>
      <c r="ET399" t="s">
        <v>237</v>
      </c>
      <c r="EU399" t="s">
        <v>237</v>
      </c>
      <c r="EV399" t="s">
        <v>237</v>
      </c>
      <c r="EW399" t="s">
        <v>310</v>
      </c>
      <c r="EX399" t="s">
        <v>310</v>
      </c>
      <c r="EY399" t="s">
        <v>372</v>
      </c>
      <c r="EZ399" t="s">
        <v>677</v>
      </c>
      <c r="FA399" t="s">
        <v>241</v>
      </c>
      <c r="FB399" t="s">
        <v>372</v>
      </c>
      <c r="FC399" t="s">
        <v>372</v>
      </c>
      <c r="FD399" t="s">
        <v>372</v>
      </c>
      <c r="FE399" t="s">
        <v>286</v>
      </c>
      <c r="FF399" t="s">
        <v>286</v>
      </c>
      <c r="FG399" t="s">
        <v>242</v>
      </c>
      <c r="FH399" t="s">
        <v>242</v>
      </c>
      <c r="FI399" t="s">
        <v>219</v>
      </c>
      <c r="FJ399" t="s">
        <v>219</v>
      </c>
      <c r="FK399" t="s">
        <v>219</v>
      </c>
      <c r="FL399" t="s">
        <v>219</v>
      </c>
      <c r="FM399" t="s">
        <v>292</v>
      </c>
      <c r="FN399" t="s">
        <v>292</v>
      </c>
      <c r="FO399" t="s">
        <v>219</v>
      </c>
      <c r="FP399" t="s">
        <v>219</v>
      </c>
      <c r="FQ399" t="s">
        <v>241</v>
      </c>
      <c r="FR399" t="s">
        <v>241</v>
      </c>
      <c r="FS399" t="s">
        <v>241</v>
      </c>
      <c r="FT399" t="s">
        <v>241</v>
      </c>
      <c r="FU399" t="s">
        <v>219</v>
      </c>
      <c r="FV399" t="s">
        <v>241</v>
      </c>
      <c r="FW399" t="s">
        <v>241</v>
      </c>
      <c r="FX399" t="s">
        <v>241</v>
      </c>
      <c r="FY399" t="s">
        <v>241</v>
      </c>
      <c r="FZ399" t="s">
        <v>341</v>
      </c>
      <c r="GA399" t="s">
        <v>341</v>
      </c>
      <c r="GB399" t="s">
        <v>227</v>
      </c>
      <c r="GC399" t="s">
        <v>227</v>
      </c>
      <c r="GD399" t="s">
        <v>293</v>
      </c>
      <c r="GE399" t="s">
        <v>241</v>
      </c>
      <c r="GF399" t="s">
        <v>293</v>
      </c>
      <c r="GG399" t="s">
        <v>227</v>
      </c>
      <c r="GH399" t="s">
        <v>241</v>
      </c>
      <c r="GI399" t="s">
        <v>227</v>
      </c>
      <c r="GJ399" t="s">
        <v>244</v>
      </c>
      <c r="GK399" t="s">
        <v>226</v>
      </c>
      <c r="GL399" t="s">
        <v>227</v>
      </c>
      <c r="GM399" t="s">
        <v>227</v>
      </c>
      <c r="GN399" t="s">
        <v>219</v>
      </c>
      <c r="GO399" t="s">
        <v>219</v>
      </c>
      <c r="GP399" t="s">
        <v>251</v>
      </c>
      <c r="GQ399" t="s">
        <v>553</v>
      </c>
      <c r="GR399" t="s">
        <v>251</v>
      </c>
      <c r="GS399" t="s">
        <v>214</v>
      </c>
      <c r="GT399" t="s">
        <v>241</v>
      </c>
      <c r="GU399" t="s">
        <v>214</v>
      </c>
      <c r="GV399" t="s">
        <v>241</v>
      </c>
      <c r="GW399" t="s">
        <v>297</v>
      </c>
      <c r="GX399" t="s">
        <v>297</v>
      </c>
      <c r="GY399" t="s">
        <v>254</v>
      </c>
      <c r="GZ399" t="s">
        <v>241</v>
      </c>
      <c r="HA399" t="s">
        <v>239</v>
      </c>
      <c r="HB399" t="s">
        <v>241</v>
      </c>
      <c r="HC399" t="s">
        <v>315</v>
      </c>
      <c r="HD399" t="s">
        <v>361</v>
      </c>
      <c r="HE399" t="s">
        <v>317</v>
      </c>
      <c r="HF399" t="s">
        <v>241</v>
      </c>
      <c r="HG399" t="s">
        <v>362</v>
      </c>
      <c r="HH399" t="s">
        <v>241</v>
      </c>
      <c r="HI399" t="s">
        <v>241</v>
      </c>
      <c r="HJ399" t="s">
        <v>214</v>
      </c>
      <c r="HK399" t="s">
        <v>2517</v>
      </c>
      <c r="HL399" s="12"/>
      <c r="HM399">
        <v>0.75</v>
      </c>
      <c r="HN399">
        <v>0.5</v>
      </c>
      <c r="HO399">
        <v>0</v>
      </c>
      <c r="HP399">
        <v>1</v>
      </c>
      <c r="HQ399">
        <v>0.5</v>
      </c>
      <c r="HR399">
        <v>0.5</v>
      </c>
      <c r="HS399">
        <v>1</v>
      </c>
      <c r="HT399">
        <v>0</v>
      </c>
      <c r="HU399">
        <v>1</v>
      </c>
      <c r="HV399">
        <v>1</v>
      </c>
      <c r="HW399">
        <v>0.75</v>
      </c>
      <c r="HX399">
        <v>0.75</v>
      </c>
      <c r="HY399">
        <v>1</v>
      </c>
      <c r="HZ399">
        <v>0</v>
      </c>
      <c r="IA399" s="4">
        <v>1</v>
      </c>
      <c r="IB399">
        <v>0.5</v>
      </c>
      <c r="IC399">
        <v>0.5</v>
      </c>
      <c r="ID399">
        <v>0</v>
      </c>
      <c r="IE399">
        <v>0</v>
      </c>
      <c r="IG399">
        <v>0.75</v>
      </c>
      <c r="IH399">
        <v>0.75</v>
      </c>
      <c r="II399">
        <v>1</v>
      </c>
      <c r="IJ399">
        <v>1</v>
      </c>
      <c r="IK399">
        <v>1</v>
      </c>
      <c r="IL399">
        <v>1</v>
      </c>
      <c r="IM399">
        <v>1</v>
      </c>
      <c r="IN399">
        <v>1</v>
      </c>
      <c r="IO399">
        <v>1</v>
      </c>
      <c r="IQ399">
        <v>0</v>
      </c>
      <c r="IS399">
        <f t="shared" si="345"/>
        <v>0.11249999999999999</v>
      </c>
      <c r="IT399">
        <f t="shared" si="346"/>
        <v>0.06</v>
      </c>
      <c r="IU399">
        <f t="shared" si="347"/>
        <v>0</v>
      </c>
      <c r="IV399">
        <f t="shared" si="348"/>
        <v>0.1</v>
      </c>
      <c r="IW399">
        <f t="shared" si="349"/>
        <v>0.04</v>
      </c>
      <c r="IX399">
        <f t="shared" si="350"/>
        <v>6.5000000000000002E-2</v>
      </c>
      <c r="IY399">
        <f t="shared" si="351"/>
        <v>0.1</v>
      </c>
      <c r="IZ399">
        <f t="shared" si="352"/>
        <v>0</v>
      </c>
      <c r="JA399">
        <f t="shared" si="353"/>
        <v>0.13</v>
      </c>
      <c r="JB399">
        <f t="shared" si="354"/>
        <v>0.1</v>
      </c>
      <c r="JC399">
        <f t="shared" si="355"/>
        <v>0.09</v>
      </c>
      <c r="JD399">
        <f t="shared" si="356"/>
        <v>8.2500000000000004E-2</v>
      </c>
      <c r="JE399">
        <f t="shared" si="357"/>
        <v>7.0000000000000007E-2</v>
      </c>
      <c r="JF399">
        <f t="shared" si="358"/>
        <v>0</v>
      </c>
      <c r="JG399" s="5">
        <f t="shared" si="359"/>
        <v>0.05</v>
      </c>
      <c r="JH399">
        <f t="shared" si="360"/>
        <v>0</v>
      </c>
      <c r="JI399">
        <f t="shared" si="360"/>
        <v>0</v>
      </c>
      <c r="JJ399">
        <f t="shared" si="361"/>
        <v>0</v>
      </c>
      <c r="JK399">
        <f t="shared" si="362"/>
        <v>0</v>
      </c>
      <c r="JL399" s="6">
        <f t="shared" si="363"/>
        <v>3.6666666666666667E-2</v>
      </c>
      <c r="JM399">
        <f t="shared" si="364"/>
        <v>0.09</v>
      </c>
      <c r="JN399">
        <f t="shared" si="365"/>
        <v>3.7500000000000006E-2</v>
      </c>
      <c r="JO399">
        <f t="shared" si="366"/>
        <v>0.15</v>
      </c>
      <c r="JP399">
        <f t="shared" si="367"/>
        <v>0.1</v>
      </c>
      <c r="JQ399">
        <f t="shared" si="368"/>
        <v>0.12</v>
      </c>
      <c r="JR399">
        <f t="shared" si="369"/>
        <v>0.11</v>
      </c>
      <c r="JS399">
        <f t="shared" si="370"/>
        <v>0.1</v>
      </c>
      <c r="JT399">
        <f t="shared" si="370"/>
        <v>0.1</v>
      </c>
      <c r="JU399">
        <f t="shared" si="371"/>
        <v>1</v>
      </c>
      <c r="JV399">
        <f t="shared" si="371"/>
        <v>0</v>
      </c>
      <c r="JW399">
        <f t="shared" si="372"/>
        <v>0.15</v>
      </c>
      <c r="JY399">
        <f t="shared" si="373"/>
        <v>3.7500000000000006E-2</v>
      </c>
      <c r="JZ399">
        <f t="shared" si="374"/>
        <v>0.04</v>
      </c>
      <c r="KA399">
        <f t="shared" si="375"/>
        <v>0</v>
      </c>
      <c r="KB399">
        <f t="shared" si="375"/>
        <v>0.02</v>
      </c>
      <c r="KC399">
        <f t="shared" si="376"/>
        <v>0.02</v>
      </c>
      <c r="KD399">
        <f t="shared" si="377"/>
        <v>1.4999999999999999E-2</v>
      </c>
      <c r="KE399">
        <f t="shared" si="377"/>
        <v>0.03</v>
      </c>
      <c r="KF399">
        <f t="shared" si="377"/>
        <v>0</v>
      </c>
      <c r="KG399">
        <f t="shared" si="343"/>
        <v>0.03</v>
      </c>
      <c r="KH399">
        <f t="shared" si="343"/>
        <v>0.03</v>
      </c>
      <c r="KI399">
        <f t="shared" si="343"/>
        <v>2.2499999999999999E-2</v>
      </c>
      <c r="KJ399">
        <f t="shared" si="343"/>
        <v>2.2499999999999999E-2</v>
      </c>
      <c r="KK399">
        <f t="shared" si="378"/>
        <v>0.02</v>
      </c>
      <c r="KL399">
        <f t="shared" si="379"/>
        <v>0</v>
      </c>
      <c r="KM399" s="5">
        <f t="shared" si="380"/>
        <v>0.05</v>
      </c>
      <c r="KN399">
        <f t="shared" si="381"/>
        <v>0</v>
      </c>
      <c r="KO399">
        <f t="shared" si="381"/>
        <v>0</v>
      </c>
      <c r="KP399">
        <f t="shared" si="382"/>
        <v>0</v>
      </c>
      <c r="KQ399">
        <f t="shared" si="383"/>
        <v>0</v>
      </c>
      <c r="KR399" s="6">
        <f t="shared" si="384"/>
        <v>1.8333333333333333E-2</v>
      </c>
      <c r="KS399">
        <f t="shared" si="385"/>
        <v>0.03</v>
      </c>
      <c r="KT399">
        <f t="shared" si="386"/>
        <v>2.2499999999999999E-2</v>
      </c>
      <c r="KU399">
        <f t="shared" si="387"/>
        <v>0.04</v>
      </c>
      <c r="KV399">
        <f t="shared" si="388"/>
        <v>0.05</v>
      </c>
      <c r="KW399">
        <f t="shared" si="389"/>
        <v>0.01</v>
      </c>
      <c r="KX399">
        <f t="shared" si="390"/>
        <v>0</v>
      </c>
      <c r="KY399">
        <f t="shared" si="391"/>
        <v>0.04</v>
      </c>
      <c r="KZ399">
        <f t="shared" si="392"/>
        <v>0.03</v>
      </c>
      <c r="LA399">
        <f t="shared" si="393"/>
        <v>1</v>
      </c>
      <c r="LB399">
        <f t="shared" si="393"/>
        <v>0</v>
      </c>
      <c r="LC399">
        <f t="shared" si="394"/>
        <v>0.1</v>
      </c>
      <c r="LE399" t="str">
        <f t="shared" si="400"/>
        <v>Nigeria</v>
      </c>
      <c r="LF399">
        <f t="shared" si="395"/>
        <v>0.60749999999999993</v>
      </c>
      <c r="LG399" s="6">
        <f t="shared" si="396"/>
        <v>0.4291666666666667</v>
      </c>
      <c r="LH399">
        <f t="shared" si="397"/>
        <v>0.95749999999999991</v>
      </c>
      <c r="LI399" s="6">
        <f t="shared" si="398"/>
        <v>0.67833333333333334</v>
      </c>
      <c r="LJ399">
        <f t="shared" si="399"/>
        <v>0</v>
      </c>
    </row>
    <row r="400" spans="1:322" x14ac:dyDescent="0.35">
      <c r="A400" s="8">
        <v>44870</v>
      </c>
      <c r="B400" t="s">
        <v>2518</v>
      </c>
      <c r="D400" s="24" t="s">
        <v>321</v>
      </c>
      <c r="E400" s="24" t="s">
        <v>321</v>
      </c>
      <c r="F400" s="24">
        <v>34</v>
      </c>
      <c r="G400" s="24" t="s">
        <v>1096</v>
      </c>
      <c r="H400" s="24" t="s">
        <v>1818</v>
      </c>
      <c r="I400" s="24" t="s">
        <v>1097</v>
      </c>
      <c r="J400" s="24" t="s">
        <v>207</v>
      </c>
      <c r="K400" s="25">
        <v>44299</v>
      </c>
      <c r="L400" s="25">
        <v>44298</v>
      </c>
      <c r="M400" s="25">
        <v>44503</v>
      </c>
      <c r="N400" s="24" t="s">
        <v>261</v>
      </c>
      <c r="O400" s="24" t="s">
        <v>261</v>
      </c>
      <c r="P400" s="24" t="s">
        <v>263</v>
      </c>
      <c r="Q400" s="24" t="s">
        <v>324</v>
      </c>
      <c r="R400" s="25">
        <v>44300</v>
      </c>
      <c r="S400" s="25">
        <v>44327</v>
      </c>
      <c r="T400" s="24" t="s">
        <v>263</v>
      </c>
      <c r="U400" s="24" t="s">
        <v>261</v>
      </c>
      <c r="V400" s="25" t="s">
        <v>262</v>
      </c>
      <c r="W400" s="24" t="s">
        <v>261</v>
      </c>
      <c r="X400" s="25" t="s">
        <v>262</v>
      </c>
      <c r="Y400" s="24" t="s">
        <v>263</v>
      </c>
      <c r="Z400" s="25">
        <v>44755</v>
      </c>
      <c r="AA400" s="24" t="s">
        <v>264</v>
      </c>
      <c r="AB400" s="24" t="s">
        <v>265</v>
      </c>
      <c r="AC400" s="24" t="s">
        <v>2519</v>
      </c>
      <c r="AD400" s="24" t="s">
        <v>267</v>
      </c>
      <c r="AE400" s="24" t="s">
        <v>326</v>
      </c>
      <c r="AF400" s="24" t="s">
        <v>327</v>
      </c>
      <c r="AG400" s="31">
        <v>1200</v>
      </c>
      <c r="AH400" s="24" t="s">
        <v>263</v>
      </c>
      <c r="AI400" s="24">
        <v>44705</v>
      </c>
      <c r="AJ400" s="25">
        <v>44705</v>
      </c>
      <c r="AK400" s="24" t="s">
        <v>264</v>
      </c>
      <c r="AL400" s="24" t="s">
        <v>269</v>
      </c>
      <c r="AM400" s="24" t="s">
        <v>265</v>
      </c>
      <c r="AN400" s="24" t="s">
        <v>270</v>
      </c>
      <c r="AO400" s="24" t="s">
        <v>261</v>
      </c>
      <c r="AP400" s="24" t="s">
        <v>261</v>
      </c>
      <c r="AQ400" s="25" t="s">
        <v>262</v>
      </c>
      <c r="AR400" s="24" t="s">
        <v>261</v>
      </c>
      <c r="AS400" s="25" t="s">
        <v>262</v>
      </c>
      <c r="AT400" s="24" t="s">
        <v>261</v>
      </c>
      <c r="AU400" s="25" t="s">
        <v>262</v>
      </c>
      <c r="AV400" s="24" t="s">
        <v>261</v>
      </c>
      <c r="AW400" s="25" t="s">
        <v>262</v>
      </c>
      <c r="AX400" s="24" t="s">
        <v>261</v>
      </c>
      <c r="AY400" s="25" t="s">
        <v>262</v>
      </c>
      <c r="AZ400" s="27" t="s">
        <v>262</v>
      </c>
      <c r="BA400" s="27" t="s">
        <v>262</v>
      </c>
      <c r="BB400" s="24" t="s">
        <v>261</v>
      </c>
      <c r="BC400" s="25" t="s">
        <v>262</v>
      </c>
      <c r="BD400" s="24" t="s">
        <v>261</v>
      </c>
      <c r="BE400" s="26" t="s">
        <v>262</v>
      </c>
      <c r="BF400" t="s">
        <v>207</v>
      </c>
      <c r="BG400" s="9" t="s">
        <v>509</v>
      </c>
      <c r="BH400" t="s">
        <v>208</v>
      </c>
      <c r="BI400" t="s">
        <v>1588</v>
      </c>
      <c r="BJ400" t="s">
        <v>210</v>
      </c>
      <c r="BK400" t="s">
        <v>211</v>
      </c>
      <c r="BL400" t="s">
        <v>212</v>
      </c>
      <c r="BM400" t="s">
        <v>2011</v>
      </c>
      <c r="BN400" t="s">
        <v>214</v>
      </c>
      <c r="BO400" t="s">
        <v>542</v>
      </c>
      <c r="BP400" t="s">
        <v>219</v>
      </c>
      <c r="BQ400" t="s">
        <v>332</v>
      </c>
      <c r="BV400" t="s">
        <v>214</v>
      </c>
      <c r="CC400" t="s">
        <v>214</v>
      </c>
      <c r="CG400" t="s">
        <v>219</v>
      </c>
      <c r="CI400" t="s">
        <v>333</v>
      </c>
      <c r="CJ400" t="s">
        <v>2520</v>
      </c>
      <c r="CK400" t="s">
        <v>352</v>
      </c>
      <c r="CL400" t="s">
        <v>644</v>
      </c>
      <c r="CN400" t="s">
        <v>283</v>
      </c>
      <c r="CP400" t="s">
        <v>284</v>
      </c>
      <c r="CQ400" t="s">
        <v>224</v>
      </c>
      <c r="CR400" t="s">
        <v>227</v>
      </c>
      <c r="CS400" t="s">
        <v>226</v>
      </c>
      <c r="CT400" t="s">
        <v>214</v>
      </c>
      <c r="CU400" t="s">
        <v>219</v>
      </c>
      <c r="CV400" t="s">
        <v>227</v>
      </c>
      <c r="CW400" t="s">
        <v>250</v>
      </c>
      <c r="CX400" t="s">
        <v>287</v>
      </c>
      <c r="CY400" t="s">
        <v>353</v>
      </c>
      <c r="CZ400" t="s">
        <v>214</v>
      </c>
      <c r="DA400" t="s">
        <v>219</v>
      </c>
      <c r="DB400" t="s">
        <v>230</v>
      </c>
      <c r="DC400" t="s">
        <v>230</v>
      </c>
      <c r="DD400" t="s">
        <v>214</v>
      </c>
      <c r="DE400" t="s">
        <v>721</v>
      </c>
      <c r="DG400" t="s">
        <v>231</v>
      </c>
      <c r="DI400" t="s">
        <v>338</v>
      </c>
      <c r="DK400" t="s">
        <v>233</v>
      </c>
      <c r="DL400" t="s">
        <v>372</v>
      </c>
      <c r="DM400" t="s">
        <v>214</v>
      </c>
      <c r="DN400" t="s">
        <v>219</v>
      </c>
      <c r="DO400" t="s">
        <v>288</v>
      </c>
      <c r="DP400" t="s">
        <v>399</v>
      </c>
      <c r="DR400" t="s">
        <v>235</v>
      </c>
      <c r="DT400" t="s">
        <v>219</v>
      </c>
      <c r="DU400" t="s">
        <v>214</v>
      </c>
      <c r="DX400" t="s">
        <v>237</v>
      </c>
      <c r="DY400" t="s">
        <v>372</v>
      </c>
      <c r="DZ400" t="s">
        <v>238</v>
      </c>
      <c r="EA400" t="s">
        <v>237</v>
      </c>
      <c r="EB400" t="s">
        <v>372</v>
      </c>
      <c r="EC400" t="s">
        <v>237</v>
      </c>
      <c r="ED400" t="s">
        <v>237</v>
      </c>
      <c r="EE400" t="s">
        <v>214</v>
      </c>
      <c r="EF400" t="s">
        <v>219</v>
      </c>
      <c r="EG400" t="s">
        <v>219</v>
      </c>
      <c r="EH400" t="s">
        <v>2521</v>
      </c>
      <c r="EK400" t="s">
        <v>242</v>
      </c>
      <c r="EL400" t="s">
        <v>237</v>
      </c>
      <c r="EM400" t="s">
        <v>240</v>
      </c>
      <c r="EN400" t="s">
        <v>486</v>
      </c>
      <c r="EO400" t="s">
        <v>240</v>
      </c>
      <c r="EP400" t="s">
        <v>486</v>
      </c>
      <c r="EQ400" t="s">
        <v>214</v>
      </c>
      <c r="ER400" t="s">
        <v>219</v>
      </c>
      <c r="ES400" t="s">
        <v>242</v>
      </c>
      <c r="ET400" t="s">
        <v>237</v>
      </c>
      <c r="EU400" t="s">
        <v>233</v>
      </c>
      <c r="EV400" t="s">
        <v>372</v>
      </c>
      <c r="EW400" t="s">
        <v>310</v>
      </c>
      <c r="EX400" t="s">
        <v>310</v>
      </c>
      <c r="EY400" t="s">
        <v>242</v>
      </c>
      <c r="EZ400" t="s">
        <v>241</v>
      </c>
      <c r="FA400" t="s">
        <v>241</v>
      </c>
      <c r="FB400" t="s">
        <v>237</v>
      </c>
      <c r="FC400" t="s">
        <v>237</v>
      </c>
      <c r="FD400" t="s">
        <v>237</v>
      </c>
      <c r="FE400" t="s">
        <v>250</v>
      </c>
      <c r="FF400" t="s">
        <v>244</v>
      </c>
      <c r="FG400" t="s">
        <v>239</v>
      </c>
      <c r="FH400" t="s">
        <v>239</v>
      </c>
      <c r="FI400" t="s">
        <v>214</v>
      </c>
      <c r="FJ400" t="s">
        <v>214</v>
      </c>
      <c r="FK400" t="s">
        <v>214</v>
      </c>
      <c r="FL400" t="s">
        <v>214</v>
      </c>
      <c r="FM400" t="s">
        <v>292</v>
      </c>
      <c r="FN400" t="s">
        <v>292</v>
      </c>
      <c r="FO400" t="s">
        <v>219</v>
      </c>
      <c r="FP400" t="s">
        <v>219</v>
      </c>
      <c r="FQ400" t="s">
        <v>241</v>
      </c>
      <c r="FR400" t="s">
        <v>241</v>
      </c>
      <c r="FS400" t="s">
        <v>241</v>
      </c>
      <c r="FT400" t="s">
        <v>241</v>
      </c>
      <c r="FU400" t="s">
        <v>219</v>
      </c>
      <c r="FV400" t="s">
        <v>241</v>
      </c>
      <c r="FW400" t="s">
        <v>241</v>
      </c>
      <c r="FX400" t="s">
        <v>241</v>
      </c>
      <c r="FY400" t="s">
        <v>241</v>
      </c>
      <c r="FZ400" t="s">
        <v>341</v>
      </c>
      <c r="GA400" t="s">
        <v>341</v>
      </c>
      <c r="GB400" t="s">
        <v>227</v>
      </c>
      <c r="GC400" t="s">
        <v>227</v>
      </c>
      <c r="GD400" t="s">
        <v>293</v>
      </c>
      <c r="GE400" t="s">
        <v>241</v>
      </c>
      <c r="GF400" t="s">
        <v>293</v>
      </c>
      <c r="GG400" t="s">
        <v>227</v>
      </c>
      <c r="GH400" t="s">
        <v>241</v>
      </c>
      <c r="GI400" t="s">
        <v>227</v>
      </c>
      <c r="GJ400" t="s">
        <v>227</v>
      </c>
      <c r="GK400" t="s">
        <v>227</v>
      </c>
      <c r="GL400" t="s">
        <v>227</v>
      </c>
      <c r="GM400" t="s">
        <v>227</v>
      </c>
      <c r="GN400" t="s">
        <v>219</v>
      </c>
      <c r="GO400" t="s">
        <v>219</v>
      </c>
      <c r="GP400" t="s">
        <v>342</v>
      </c>
      <c r="GQ400" t="s">
        <v>342</v>
      </c>
      <c r="GR400" t="s">
        <v>342</v>
      </c>
      <c r="GS400" t="s">
        <v>214</v>
      </c>
      <c r="GT400" t="s">
        <v>241</v>
      </c>
      <c r="GU400" t="s">
        <v>214</v>
      </c>
      <c r="GV400" t="s">
        <v>241</v>
      </c>
      <c r="GW400" t="s">
        <v>297</v>
      </c>
      <c r="GX400" t="s">
        <v>297</v>
      </c>
      <c r="GY400" t="s">
        <v>491</v>
      </c>
      <c r="GZ400" t="s">
        <v>241</v>
      </c>
      <c r="HA400" t="s">
        <v>298</v>
      </c>
      <c r="HB400" t="s">
        <v>241</v>
      </c>
      <c r="HC400" t="s">
        <v>315</v>
      </c>
      <c r="HD400" t="s">
        <v>361</v>
      </c>
      <c r="HE400" t="s">
        <v>317</v>
      </c>
      <c r="HF400" t="s">
        <v>2522</v>
      </c>
      <c r="HG400" t="s">
        <v>362</v>
      </c>
      <c r="HH400" t="s">
        <v>1206</v>
      </c>
      <c r="HI400" t="s">
        <v>241</v>
      </c>
      <c r="HJ400" t="s">
        <v>214</v>
      </c>
      <c r="HK400" t="s">
        <v>2523</v>
      </c>
      <c r="HL400" s="12"/>
      <c r="HM400">
        <v>0.75</v>
      </c>
      <c r="HN400">
        <v>1</v>
      </c>
      <c r="HO400">
        <v>1</v>
      </c>
      <c r="HP400">
        <v>1</v>
      </c>
      <c r="HQ400">
        <v>1</v>
      </c>
      <c r="HR400">
        <v>0.25</v>
      </c>
      <c r="HS400">
        <v>1</v>
      </c>
      <c r="HT400">
        <v>1</v>
      </c>
      <c r="HU400">
        <v>1</v>
      </c>
      <c r="HV400">
        <v>0.5</v>
      </c>
      <c r="HW400">
        <v>0.5</v>
      </c>
      <c r="HX400">
        <v>0.5</v>
      </c>
      <c r="HY400">
        <v>0</v>
      </c>
      <c r="HZ400">
        <v>0.75</v>
      </c>
      <c r="IA400" s="4">
        <v>1</v>
      </c>
      <c r="IB400">
        <v>0.75</v>
      </c>
      <c r="IC400">
        <v>0.25</v>
      </c>
      <c r="ID400">
        <v>0.75</v>
      </c>
      <c r="IE400">
        <v>0.5</v>
      </c>
      <c r="IG400">
        <v>0.5</v>
      </c>
      <c r="IH400">
        <v>0.5</v>
      </c>
      <c r="II400">
        <v>1</v>
      </c>
      <c r="IJ400">
        <v>1</v>
      </c>
      <c r="IK400">
        <v>1</v>
      </c>
      <c r="IL400">
        <v>1</v>
      </c>
      <c r="IM400">
        <v>1</v>
      </c>
      <c r="IN400">
        <v>1</v>
      </c>
      <c r="IO400">
        <v>1</v>
      </c>
      <c r="IQ400">
        <v>1</v>
      </c>
      <c r="IS400">
        <f t="shared" si="345"/>
        <v>0.11249999999999999</v>
      </c>
      <c r="IT400">
        <f t="shared" si="346"/>
        <v>0.12</v>
      </c>
      <c r="IU400">
        <f t="shared" si="347"/>
        <v>0.08</v>
      </c>
      <c r="IV400">
        <f t="shared" si="348"/>
        <v>0.1</v>
      </c>
      <c r="IW400">
        <f t="shared" si="349"/>
        <v>0.08</v>
      </c>
      <c r="IX400">
        <f t="shared" si="350"/>
        <v>3.2500000000000001E-2</v>
      </c>
      <c r="IY400">
        <f t="shared" si="351"/>
        <v>0.1</v>
      </c>
      <c r="IZ400">
        <f t="shared" si="352"/>
        <v>0.11</v>
      </c>
      <c r="JA400">
        <f t="shared" si="353"/>
        <v>0.13</v>
      </c>
      <c r="JB400">
        <f t="shared" si="354"/>
        <v>0.05</v>
      </c>
      <c r="JC400">
        <f t="shared" si="355"/>
        <v>0.06</v>
      </c>
      <c r="JD400">
        <f t="shared" si="356"/>
        <v>5.5E-2</v>
      </c>
      <c r="JE400">
        <f t="shared" si="357"/>
        <v>0</v>
      </c>
      <c r="JF400">
        <f t="shared" si="358"/>
        <v>0.09</v>
      </c>
      <c r="JG400" s="5">
        <f t="shared" si="359"/>
        <v>0.05</v>
      </c>
      <c r="JH400">
        <f t="shared" si="360"/>
        <v>0</v>
      </c>
      <c r="JI400">
        <f t="shared" si="360"/>
        <v>0</v>
      </c>
      <c r="JJ400">
        <f t="shared" si="361"/>
        <v>0.15000000000000002</v>
      </c>
      <c r="JK400">
        <f t="shared" si="362"/>
        <v>7.4999999999999997E-2</v>
      </c>
      <c r="JL400" s="6">
        <f t="shared" si="363"/>
        <v>4.6666666666666669E-2</v>
      </c>
      <c r="JM400">
        <f t="shared" si="364"/>
        <v>0.06</v>
      </c>
      <c r="JN400">
        <f t="shared" si="365"/>
        <v>2.5000000000000001E-2</v>
      </c>
      <c r="JO400">
        <f t="shared" si="366"/>
        <v>0.15</v>
      </c>
      <c r="JP400">
        <f t="shared" si="367"/>
        <v>0.1</v>
      </c>
      <c r="JQ400">
        <f t="shared" si="368"/>
        <v>0.12</v>
      </c>
      <c r="JR400">
        <f t="shared" si="369"/>
        <v>0.11</v>
      </c>
      <c r="JS400">
        <f t="shared" si="370"/>
        <v>0.1</v>
      </c>
      <c r="JT400">
        <f t="shared" si="370"/>
        <v>0.1</v>
      </c>
      <c r="JU400">
        <f t="shared" si="371"/>
        <v>1</v>
      </c>
      <c r="JV400">
        <f t="shared" si="371"/>
        <v>0</v>
      </c>
      <c r="JW400">
        <f t="shared" si="372"/>
        <v>0.15</v>
      </c>
      <c r="JY400">
        <f t="shared" si="373"/>
        <v>3.7500000000000006E-2</v>
      </c>
      <c r="JZ400">
        <f t="shared" si="374"/>
        <v>0.08</v>
      </c>
      <c r="KA400">
        <f t="shared" si="375"/>
        <v>0.02</v>
      </c>
      <c r="KB400">
        <f t="shared" si="375"/>
        <v>0.02</v>
      </c>
      <c r="KC400">
        <f t="shared" si="376"/>
        <v>0.04</v>
      </c>
      <c r="KD400">
        <f t="shared" si="377"/>
        <v>7.4999999999999997E-3</v>
      </c>
      <c r="KE400">
        <f t="shared" si="377"/>
        <v>0.03</v>
      </c>
      <c r="KF400">
        <f t="shared" si="377"/>
        <v>0.03</v>
      </c>
      <c r="KG400">
        <f t="shared" si="343"/>
        <v>0.03</v>
      </c>
      <c r="KH400">
        <f t="shared" si="343"/>
        <v>1.4999999999999999E-2</v>
      </c>
      <c r="KI400">
        <f t="shared" si="343"/>
        <v>1.4999999999999999E-2</v>
      </c>
      <c r="KJ400">
        <f t="shared" si="343"/>
        <v>1.4999999999999999E-2</v>
      </c>
      <c r="KK400">
        <f t="shared" si="378"/>
        <v>0</v>
      </c>
      <c r="KL400">
        <f t="shared" si="379"/>
        <v>0.03</v>
      </c>
      <c r="KM400" s="5">
        <f t="shared" si="380"/>
        <v>0.05</v>
      </c>
      <c r="KN400">
        <f t="shared" si="381"/>
        <v>0</v>
      </c>
      <c r="KO400">
        <f t="shared" si="381"/>
        <v>0</v>
      </c>
      <c r="KP400">
        <f t="shared" si="382"/>
        <v>4.4999999999999998E-2</v>
      </c>
      <c r="KQ400">
        <f t="shared" si="383"/>
        <v>1.4999999999999999E-2</v>
      </c>
      <c r="KR400" s="6">
        <f t="shared" si="384"/>
        <v>2.3333333333333334E-2</v>
      </c>
      <c r="KS400">
        <f t="shared" si="385"/>
        <v>0.02</v>
      </c>
      <c r="KT400">
        <f t="shared" si="386"/>
        <v>1.4999999999999999E-2</v>
      </c>
      <c r="KU400">
        <f t="shared" si="387"/>
        <v>0.04</v>
      </c>
      <c r="KV400">
        <f t="shared" si="388"/>
        <v>0.05</v>
      </c>
      <c r="KW400">
        <f t="shared" si="389"/>
        <v>0.01</v>
      </c>
      <c r="KX400">
        <f t="shared" si="390"/>
        <v>0</v>
      </c>
      <c r="KY400">
        <f t="shared" si="391"/>
        <v>0.04</v>
      </c>
      <c r="KZ400">
        <f t="shared" si="392"/>
        <v>0.03</v>
      </c>
      <c r="LA400">
        <f t="shared" si="393"/>
        <v>1</v>
      </c>
      <c r="LB400">
        <f t="shared" si="393"/>
        <v>0</v>
      </c>
      <c r="LC400">
        <f t="shared" si="394"/>
        <v>0.1</v>
      </c>
      <c r="LE400" t="str">
        <f t="shared" si="400"/>
        <v>Niger</v>
      </c>
      <c r="LF400">
        <f t="shared" si="395"/>
        <v>0.86499999999999999</v>
      </c>
      <c r="LG400" s="6">
        <f t="shared" si="396"/>
        <v>0.57666666666666666</v>
      </c>
      <c r="LH400">
        <f t="shared" si="397"/>
        <v>0.91499999999999992</v>
      </c>
      <c r="LI400" s="6">
        <f t="shared" si="398"/>
        <v>0.80833333333333357</v>
      </c>
      <c r="LJ400">
        <f t="shared" si="399"/>
        <v>1</v>
      </c>
    </row>
    <row r="401" spans="1:322" x14ac:dyDescent="0.35">
      <c r="A401" s="8">
        <v>44872</v>
      </c>
      <c r="B401" t="s">
        <v>2524</v>
      </c>
      <c r="D401" s="27" t="s">
        <v>257</v>
      </c>
      <c r="E401" s="27" t="s">
        <v>257</v>
      </c>
      <c r="F401" s="27">
        <v>28</v>
      </c>
      <c r="G401" s="27" t="s">
        <v>1096</v>
      </c>
      <c r="H401" s="27" t="s">
        <v>1818</v>
      </c>
      <c r="I401" s="27" t="s">
        <v>1097</v>
      </c>
      <c r="J401" s="27" t="s">
        <v>207</v>
      </c>
      <c r="K401" s="28">
        <v>44299</v>
      </c>
      <c r="L401" s="28">
        <v>44299</v>
      </c>
      <c r="M401" s="28">
        <v>44588</v>
      </c>
      <c r="N401" s="27" t="s">
        <v>261</v>
      </c>
      <c r="O401" s="27" t="s">
        <v>261</v>
      </c>
      <c r="P401" s="27" t="s">
        <v>261</v>
      </c>
      <c r="Q401" s="27" t="s">
        <v>324</v>
      </c>
      <c r="R401" s="28">
        <v>44682</v>
      </c>
      <c r="S401" s="28">
        <v>44682</v>
      </c>
      <c r="T401" s="27" t="s">
        <v>263</v>
      </c>
      <c r="U401" s="27" t="s">
        <v>261</v>
      </c>
      <c r="V401" s="28" t="s">
        <v>262</v>
      </c>
      <c r="W401" s="27" t="s">
        <v>261</v>
      </c>
      <c r="X401" s="28" t="s">
        <v>262</v>
      </c>
      <c r="Y401" s="27" t="s">
        <v>263</v>
      </c>
      <c r="Z401" s="28">
        <v>44739</v>
      </c>
      <c r="AA401" s="27" t="s">
        <v>264</v>
      </c>
      <c r="AB401" s="27" t="s">
        <v>265</v>
      </c>
      <c r="AC401" s="27" t="s">
        <v>2525</v>
      </c>
      <c r="AD401" s="27" t="s">
        <v>267</v>
      </c>
      <c r="AE401" s="27" t="s">
        <v>326</v>
      </c>
      <c r="AF401" s="27" t="s">
        <v>327</v>
      </c>
      <c r="AG401" s="29">
        <v>1100</v>
      </c>
      <c r="AH401" s="27" t="s">
        <v>263</v>
      </c>
      <c r="AI401" s="27">
        <v>44712</v>
      </c>
      <c r="AJ401" s="28">
        <v>44712</v>
      </c>
      <c r="AK401" s="27" t="s">
        <v>268</v>
      </c>
      <c r="AL401" s="27" t="s">
        <v>269</v>
      </c>
      <c r="AM401" s="27" t="s">
        <v>265</v>
      </c>
      <c r="AN401" s="27" t="s">
        <v>270</v>
      </c>
      <c r="AO401" s="27" t="s">
        <v>261</v>
      </c>
      <c r="AP401" s="27" t="s">
        <v>261</v>
      </c>
      <c r="AQ401" s="28" t="s">
        <v>262</v>
      </c>
      <c r="AR401" s="27" t="s">
        <v>261</v>
      </c>
      <c r="AS401" s="28" t="s">
        <v>262</v>
      </c>
      <c r="AT401" s="27" t="s">
        <v>261</v>
      </c>
      <c r="AU401" s="28" t="s">
        <v>262</v>
      </c>
      <c r="AV401" s="27" t="s">
        <v>261</v>
      </c>
      <c r="AW401" s="28" t="s">
        <v>262</v>
      </c>
      <c r="AX401" s="27" t="s">
        <v>261</v>
      </c>
      <c r="AY401" s="28" t="s">
        <v>262</v>
      </c>
      <c r="AZ401" s="27" t="s">
        <v>262</v>
      </c>
      <c r="BA401" s="27" t="s">
        <v>262</v>
      </c>
      <c r="BB401" s="27" t="s">
        <v>261</v>
      </c>
      <c r="BC401" s="28" t="s">
        <v>262</v>
      </c>
      <c r="BD401" s="27" t="s">
        <v>261</v>
      </c>
      <c r="BE401" s="30" t="s">
        <v>262</v>
      </c>
      <c r="BF401" t="s">
        <v>207</v>
      </c>
      <c r="BG401" s="9" t="s">
        <v>509</v>
      </c>
      <c r="BH401" t="s">
        <v>272</v>
      </c>
      <c r="BI401" t="s">
        <v>328</v>
      </c>
      <c r="BJ401" t="s">
        <v>210</v>
      </c>
      <c r="BK401" t="s">
        <v>329</v>
      </c>
      <c r="BL401" t="s">
        <v>212</v>
      </c>
      <c r="BM401" t="s">
        <v>1384</v>
      </c>
      <c r="BN401" t="s">
        <v>214</v>
      </c>
      <c r="BO401" s="13" t="s">
        <v>420</v>
      </c>
      <c r="BP401" t="s">
        <v>219</v>
      </c>
      <c r="BQ401" t="s">
        <v>332</v>
      </c>
      <c r="BV401" t="s">
        <v>214</v>
      </c>
      <c r="CC401" t="s">
        <v>214</v>
      </c>
      <c r="CG401" t="s">
        <v>219</v>
      </c>
      <c r="CI401" t="s">
        <v>335</v>
      </c>
      <c r="CJ401" t="s">
        <v>2526</v>
      </c>
      <c r="CK401" t="s">
        <v>335</v>
      </c>
      <c r="CL401" t="s">
        <v>500</v>
      </c>
      <c r="CM401" t="s">
        <v>2527</v>
      </c>
      <c r="CN401" t="s">
        <v>283</v>
      </c>
      <c r="CP401" t="s">
        <v>307</v>
      </c>
      <c r="CQ401" t="s">
        <v>307</v>
      </c>
      <c r="CR401" t="s">
        <v>250</v>
      </c>
      <c r="CS401" t="s">
        <v>250</v>
      </c>
      <c r="CT401" t="s">
        <v>219</v>
      </c>
      <c r="CU401" t="s">
        <v>219</v>
      </c>
      <c r="CV401" t="s">
        <v>250</v>
      </c>
      <c r="CW401" t="s">
        <v>250</v>
      </c>
      <c r="CX401" t="s">
        <v>287</v>
      </c>
      <c r="CY401" t="s">
        <v>287</v>
      </c>
      <c r="CZ401" t="s">
        <v>219</v>
      </c>
      <c r="DA401" t="s">
        <v>219</v>
      </c>
      <c r="DB401" t="s">
        <v>230</v>
      </c>
      <c r="DC401" t="s">
        <v>230</v>
      </c>
      <c r="DD401" t="s">
        <v>219</v>
      </c>
      <c r="DG401" t="s">
        <v>546</v>
      </c>
      <c r="DI401" t="s">
        <v>2472</v>
      </c>
      <c r="DK401" t="s">
        <v>237</v>
      </c>
      <c r="DL401" t="s">
        <v>237</v>
      </c>
      <c r="DM401" t="s">
        <v>214</v>
      </c>
      <c r="DN401" t="s">
        <v>219</v>
      </c>
      <c r="DO401" t="s">
        <v>288</v>
      </c>
      <c r="DP401" t="s">
        <v>443</v>
      </c>
      <c r="DR401" t="s">
        <v>443</v>
      </c>
      <c r="DT401" t="s">
        <v>219</v>
      </c>
      <c r="DU401" t="s">
        <v>219</v>
      </c>
      <c r="DX401" t="s">
        <v>237</v>
      </c>
      <c r="DY401" t="s">
        <v>237</v>
      </c>
      <c r="DZ401" t="s">
        <v>238</v>
      </c>
      <c r="EA401" t="s">
        <v>372</v>
      </c>
      <c r="EB401" t="s">
        <v>372</v>
      </c>
      <c r="EC401" t="s">
        <v>233</v>
      </c>
      <c r="ED401" t="s">
        <v>233</v>
      </c>
      <c r="EE401" t="s">
        <v>214</v>
      </c>
      <c r="EF401" t="s">
        <v>214</v>
      </c>
      <c r="EG401" t="s">
        <v>219</v>
      </c>
      <c r="EH401" t="s">
        <v>2528</v>
      </c>
      <c r="EI401" t="s">
        <v>214</v>
      </c>
      <c r="EK401" t="s">
        <v>242</v>
      </c>
      <c r="EL401" t="s">
        <v>242</v>
      </c>
      <c r="EM401" t="s">
        <v>240</v>
      </c>
      <c r="EN401" t="s">
        <v>240</v>
      </c>
      <c r="EO401" t="s">
        <v>401</v>
      </c>
      <c r="EP401" t="s">
        <v>486</v>
      </c>
      <c r="EQ401" t="s">
        <v>214</v>
      </c>
      <c r="ER401" t="s">
        <v>214</v>
      </c>
      <c r="ES401" t="s">
        <v>237</v>
      </c>
      <c r="ET401" t="s">
        <v>237</v>
      </c>
      <c r="EU401" t="s">
        <v>372</v>
      </c>
      <c r="EV401" t="s">
        <v>233</v>
      </c>
      <c r="EW401" t="s">
        <v>580</v>
      </c>
      <c r="EX401" t="s">
        <v>580</v>
      </c>
      <c r="EY401" t="s">
        <v>242</v>
      </c>
      <c r="EZ401" t="s">
        <v>241</v>
      </c>
      <c r="FA401" t="s">
        <v>241</v>
      </c>
      <c r="FB401" t="s">
        <v>237</v>
      </c>
      <c r="FC401" t="s">
        <v>237</v>
      </c>
      <c r="FD401" t="s">
        <v>237</v>
      </c>
      <c r="FE401" t="s">
        <v>250</v>
      </c>
      <c r="FF401" t="s">
        <v>250</v>
      </c>
      <c r="FG401" t="s">
        <v>242</v>
      </c>
      <c r="FH401" t="s">
        <v>242</v>
      </c>
      <c r="FI401" t="s">
        <v>219</v>
      </c>
      <c r="FJ401" t="s">
        <v>402</v>
      </c>
      <c r="FK401" t="s">
        <v>219</v>
      </c>
      <c r="FL401" t="s">
        <v>219</v>
      </c>
      <c r="FM401" t="s">
        <v>461</v>
      </c>
      <c r="FN401" t="s">
        <v>245</v>
      </c>
      <c r="FO401" t="s">
        <v>219</v>
      </c>
      <c r="FP401" t="s">
        <v>219</v>
      </c>
      <c r="FQ401" t="s">
        <v>241</v>
      </c>
      <c r="FR401" t="s">
        <v>241</v>
      </c>
      <c r="FS401" t="s">
        <v>241</v>
      </c>
      <c r="FT401" t="s">
        <v>241</v>
      </c>
      <c r="FU401" t="s">
        <v>219</v>
      </c>
      <c r="FV401" t="s">
        <v>241</v>
      </c>
      <c r="FW401" t="s">
        <v>241</v>
      </c>
      <c r="FX401" t="s">
        <v>241</v>
      </c>
      <c r="FY401" t="s">
        <v>241</v>
      </c>
      <c r="FZ401" t="s">
        <v>335</v>
      </c>
      <c r="GA401" t="s">
        <v>248</v>
      </c>
      <c r="GB401" t="s">
        <v>244</v>
      </c>
      <c r="GC401" t="s">
        <v>244</v>
      </c>
      <c r="GD401" t="s">
        <v>293</v>
      </c>
      <c r="GE401" t="s">
        <v>241</v>
      </c>
      <c r="GF401" t="s">
        <v>293</v>
      </c>
      <c r="GG401" t="s">
        <v>286</v>
      </c>
      <c r="GH401" t="s">
        <v>241</v>
      </c>
      <c r="GI401" t="s">
        <v>250</v>
      </c>
      <c r="GJ401" t="s">
        <v>250</v>
      </c>
      <c r="GK401" t="s">
        <v>250</v>
      </c>
      <c r="GL401" t="s">
        <v>227</v>
      </c>
      <c r="GM401" t="s">
        <v>227</v>
      </c>
      <c r="GN401" t="s">
        <v>402</v>
      </c>
      <c r="GO401" t="s">
        <v>219</v>
      </c>
      <c r="GP401" t="s">
        <v>251</v>
      </c>
      <c r="GQ401" t="s">
        <v>251</v>
      </c>
      <c r="GR401" t="s">
        <v>251</v>
      </c>
      <c r="GS401" t="s">
        <v>214</v>
      </c>
      <c r="GT401" t="s">
        <v>241</v>
      </c>
      <c r="GU401" t="s">
        <v>214</v>
      </c>
      <c r="GV401" t="s">
        <v>241</v>
      </c>
      <c r="GW401" t="s">
        <v>296</v>
      </c>
      <c r="GX401" t="s">
        <v>296</v>
      </c>
      <c r="GY401" t="s">
        <v>491</v>
      </c>
      <c r="GZ401" t="s">
        <v>241</v>
      </c>
      <c r="HA401" t="s">
        <v>298</v>
      </c>
      <c r="HB401" t="s">
        <v>241</v>
      </c>
      <c r="HC401" t="s">
        <v>883</v>
      </c>
      <c r="HD401" t="s">
        <v>361</v>
      </c>
      <c r="HE401" t="s">
        <v>317</v>
      </c>
      <c r="HF401" t="s">
        <v>299</v>
      </c>
      <c r="HG401" t="s">
        <v>362</v>
      </c>
      <c r="HH401" t="s">
        <v>299</v>
      </c>
      <c r="HI401" t="s">
        <v>241</v>
      </c>
      <c r="HJ401" t="s">
        <v>219</v>
      </c>
      <c r="HK401" t="s">
        <v>241</v>
      </c>
      <c r="HL401" s="12"/>
      <c r="HM401">
        <v>0.5</v>
      </c>
      <c r="HN401">
        <v>0.5</v>
      </c>
      <c r="HO401">
        <v>0</v>
      </c>
      <c r="HP401">
        <v>0.5</v>
      </c>
      <c r="HQ401">
        <v>1</v>
      </c>
      <c r="HR401">
        <v>0.5</v>
      </c>
      <c r="HS401">
        <v>1</v>
      </c>
      <c r="HT401">
        <v>1</v>
      </c>
      <c r="HU401">
        <v>1</v>
      </c>
      <c r="HV401">
        <v>0.5</v>
      </c>
      <c r="HW401">
        <v>0</v>
      </c>
      <c r="HX401">
        <v>0.25</v>
      </c>
      <c r="HY401">
        <v>0</v>
      </c>
      <c r="HZ401">
        <v>0.75</v>
      </c>
      <c r="IA401" s="4">
        <v>1</v>
      </c>
      <c r="IB401">
        <v>0.5</v>
      </c>
      <c r="IC401">
        <v>0</v>
      </c>
      <c r="ID401">
        <v>0.75</v>
      </c>
      <c r="IE401">
        <v>0.5</v>
      </c>
      <c r="IG401">
        <v>0.5</v>
      </c>
      <c r="IH401">
        <v>0.75</v>
      </c>
      <c r="II401">
        <v>0.25</v>
      </c>
      <c r="IJ401">
        <v>0.5</v>
      </c>
      <c r="IK401">
        <v>0.75</v>
      </c>
      <c r="IL401">
        <v>1</v>
      </c>
      <c r="IM401">
        <v>0.25</v>
      </c>
      <c r="IN401">
        <v>0.5</v>
      </c>
      <c r="IO401">
        <v>1</v>
      </c>
      <c r="IQ401">
        <v>1</v>
      </c>
      <c r="IS401">
        <f t="shared" si="345"/>
        <v>7.4999999999999997E-2</v>
      </c>
      <c r="IT401">
        <f t="shared" si="346"/>
        <v>0.06</v>
      </c>
      <c r="IU401">
        <f t="shared" si="347"/>
        <v>0</v>
      </c>
      <c r="IV401">
        <f t="shared" si="348"/>
        <v>0.05</v>
      </c>
      <c r="IW401">
        <f t="shared" si="349"/>
        <v>0.08</v>
      </c>
      <c r="IX401">
        <f t="shared" si="350"/>
        <v>6.5000000000000002E-2</v>
      </c>
      <c r="IY401">
        <f t="shared" si="351"/>
        <v>0.1</v>
      </c>
      <c r="IZ401">
        <f t="shared" si="352"/>
        <v>0.11</v>
      </c>
      <c r="JA401">
        <f t="shared" si="353"/>
        <v>0.13</v>
      </c>
      <c r="JB401">
        <f t="shared" si="354"/>
        <v>0.05</v>
      </c>
      <c r="JC401">
        <f t="shared" si="355"/>
        <v>0</v>
      </c>
      <c r="JD401">
        <f t="shared" si="356"/>
        <v>2.75E-2</v>
      </c>
      <c r="JE401">
        <f t="shared" si="357"/>
        <v>0</v>
      </c>
      <c r="JF401">
        <f t="shared" si="358"/>
        <v>0.09</v>
      </c>
      <c r="JG401" s="5">
        <f t="shared" si="359"/>
        <v>0.05</v>
      </c>
      <c r="JH401">
        <f t="shared" si="360"/>
        <v>0</v>
      </c>
      <c r="JI401">
        <f t="shared" si="360"/>
        <v>0</v>
      </c>
      <c r="JJ401">
        <f t="shared" si="361"/>
        <v>0.15000000000000002</v>
      </c>
      <c r="JK401">
        <f t="shared" si="362"/>
        <v>7.4999999999999997E-2</v>
      </c>
      <c r="JL401" s="6">
        <f t="shared" si="363"/>
        <v>3.6666666666666667E-2</v>
      </c>
      <c r="JM401">
        <f t="shared" si="364"/>
        <v>0.06</v>
      </c>
      <c r="JN401">
        <f t="shared" si="365"/>
        <v>3.7500000000000006E-2</v>
      </c>
      <c r="JO401">
        <f t="shared" si="366"/>
        <v>3.7499999999999999E-2</v>
      </c>
      <c r="JP401">
        <f t="shared" si="367"/>
        <v>0.05</v>
      </c>
      <c r="JQ401">
        <f t="shared" si="368"/>
        <v>0.09</v>
      </c>
      <c r="JR401">
        <f t="shared" si="369"/>
        <v>0.11</v>
      </c>
      <c r="JS401">
        <f t="shared" si="370"/>
        <v>2.5000000000000001E-2</v>
      </c>
      <c r="JT401">
        <f t="shared" si="370"/>
        <v>0.05</v>
      </c>
      <c r="JU401">
        <f t="shared" si="371"/>
        <v>1</v>
      </c>
      <c r="JV401">
        <f t="shared" si="371"/>
        <v>0</v>
      </c>
      <c r="JW401">
        <f t="shared" si="372"/>
        <v>0.15</v>
      </c>
      <c r="JY401">
        <f t="shared" si="373"/>
        <v>2.5000000000000001E-2</v>
      </c>
      <c r="JZ401">
        <f t="shared" si="374"/>
        <v>0.04</v>
      </c>
      <c r="KA401">
        <f t="shared" si="375"/>
        <v>0</v>
      </c>
      <c r="KB401">
        <f t="shared" si="375"/>
        <v>0.01</v>
      </c>
      <c r="KC401">
        <f t="shared" si="376"/>
        <v>0.04</v>
      </c>
      <c r="KD401">
        <f t="shared" si="377"/>
        <v>1.4999999999999999E-2</v>
      </c>
      <c r="KE401">
        <f t="shared" si="377"/>
        <v>0.03</v>
      </c>
      <c r="KF401">
        <f t="shared" si="377"/>
        <v>0.03</v>
      </c>
      <c r="KG401">
        <f t="shared" si="343"/>
        <v>0.03</v>
      </c>
      <c r="KH401">
        <f t="shared" si="343"/>
        <v>1.4999999999999999E-2</v>
      </c>
      <c r="KI401">
        <f t="shared" si="343"/>
        <v>0</v>
      </c>
      <c r="KJ401">
        <f t="shared" si="343"/>
        <v>7.4999999999999997E-3</v>
      </c>
      <c r="KK401">
        <f t="shared" si="378"/>
        <v>0</v>
      </c>
      <c r="KL401">
        <f t="shared" si="379"/>
        <v>0.03</v>
      </c>
      <c r="KM401" s="5">
        <f t="shared" si="380"/>
        <v>0.05</v>
      </c>
      <c r="KN401">
        <f t="shared" si="381"/>
        <v>0</v>
      </c>
      <c r="KO401">
        <f t="shared" si="381"/>
        <v>0</v>
      </c>
      <c r="KP401">
        <f t="shared" si="382"/>
        <v>4.4999999999999998E-2</v>
      </c>
      <c r="KQ401">
        <f t="shared" si="383"/>
        <v>1.4999999999999999E-2</v>
      </c>
      <c r="KR401" s="6">
        <f t="shared" si="384"/>
        <v>1.8333333333333333E-2</v>
      </c>
      <c r="KS401">
        <f t="shared" si="385"/>
        <v>0.02</v>
      </c>
      <c r="KT401">
        <f t="shared" si="386"/>
        <v>2.2499999999999999E-2</v>
      </c>
      <c r="KU401">
        <f t="shared" si="387"/>
        <v>0.01</v>
      </c>
      <c r="KV401">
        <f t="shared" si="388"/>
        <v>2.5000000000000001E-2</v>
      </c>
      <c r="KW401">
        <f t="shared" si="389"/>
        <v>7.4999999999999997E-3</v>
      </c>
      <c r="KX401">
        <f t="shared" si="390"/>
        <v>0</v>
      </c>
      <c r="KY401">
        <f t="shared" si="391"/>
        <v>0.01</v>
      </c>
      <c r="KZ401">
        <f t="shared" si="392"/>
        <v>1.4999999999999999E-2</v>
      </c>
      <c r="LA401">
        <f t="shared" si="393"/>
        <v>1</v>
      </c>
      <c r="LB401">
        <f t="shared" si="393"/>
        <v>0</v>
      </c>
      <c r="LC401">
        <f t="shared" si="394"/>
        <v>0.1</v>
      </c>
      <c r="LE401" t="str">
        <f t="shared" si="400"/>
        <v>Niger</v>
      </c>
      <c r="LF401">
        <f t="shared" si="395"/>
        <v>0.67</v>
      </c>
      <c r="LG401" s="6">
        <f t="shared" si="396"/>
        <v>0.47916666666666669</v>
      </c>
      <c r="LH401">
        <f t="shared" si="397"/>
        <v>0.61</v>
      </c>
      <c r="LI401" s="6">
        <f t="shared" si="398"/>
        <v>0.61083333333333334</v>
      </c>
      <c r="LJ401">
        <f t="shared" si="399"/>
        <v>1</v>
      </c>
    </row>
    <row r="402" spans="1:322" x14ac:dyDescent="0.35">
      <c r="A402" s="8">
        <v>44899</v>
      </c>
      <c r="B402" t="s">
        <v>2529</v>
      </c>
      <c r="D402" s="24" t="s">
        <v>321</v>
      </c>
      <c r="E402" s="24" t="s">
        <v>321</v>
      </c>
      <c r="F402" s="24">
        <v>26</v>
      </c>
      <c r="G402" s="24" t="s">
        <v>1096</v>
      </c>
      <c r="H402" s="24" t="s">
        <v>1818</v>
      </c>
      <c r="I402" s="24" t="s">
        <v>1097</v>
      </c>
      <c r="J402" s="24" t="s">
        <v>1129</v>
      </c>
      <c r="K402" s="25">
        <v>44307</v>
      </c>
      <c r="L402" s="25">
        <v>44307</v>
      </c>
      <c r="M402" s="25">
        <v>44615</v>
      </c>
      <c r="N402" s="24" t="s">
        <v>263</v>
      </c>
      <c r="O402" s="24" t="s">
        <v>261</v>
      </c>
      <c r="P402" s="24" t="s">
        <v>261</v>
      </c>
      <c r="Q402" s="24" t="s">
        <v>324</v>
      </c>
      <c r="R402" s="25">
        <v>44308</v>
      </c>
      <c r="S402" s="25">
        <v>44593</v>
      </c>
      <c r="T402" s="24" t="s">
        <v>263</v>
      </c>
      <c r="U402" s="24" t="s">
        <v>263</v>
      </c>
      <c r="V402" s="25">
        <v>44762</v>
      </c>
      <c r="W402" s="24" t="s">
        <v>261</v>
      </c>
      <c r="X402" s="25" t="s">
        <v>262</v>
      </c>
      <c r="Y402" s="24" t="s">
        <v>263</v>
      </c>
      <c r="Z402" s="25">
        <v>44762</v>
      </c>
      <c r="AA402" s="24" t="s">
        <v>264</v>
      </c>
      <c r="AB402" s="24" t="s">
        <v>265</v>
      </c>
      <c r="AC402" s="24" t="s">
        <v>2530</v>
      </c>
      <c r="AD402" s="24" t="s">
        <v>267</v>
      </c>
      <c r="AE402" s="24" t="s">
        <v>326</v>
      </c>
      <c r="AF402" s="24" t="s">
        <v>327</v>
      </c>
      <c r="AG402" s="31">
        <v>1641.45</v>
      </c>
      <c r="AH402" s="24" t="s">
        <v>263</v>
      </c>
      <c r="AI402" s="24">
        <v>44621</v>
      </c>
      <c r="AJ402" s="25">
        <v>44624</v>
      </c>
      <c r="AK402" s="24" t="s">
        <v>264</v>
      </c>
      <c r="AL402" s="24" t="s">
        <v>269</v>
      </c>
      <c r="AM402" s="24" t="s">
        <v>265</v>
      </c>
      <c r="AN402" s="24" t="s">
        <v>270</v>
      </c>
      <c r="AO402" s="24" t="s">
        <v>261</v>
      </c>
      <c r="AP402" s="24" t="s">
        <v>261</v>
      </c>
      <c r="AQ402" s="25" t="s">
        <v>262</v>
      </c>
      <c r="AR402" s="24" t="s">
        <v>261</v>
      </c>
      <c r="AS402" s="25" t="s">
        <v>262</v>
      </c>
      <c r="AT402" s="24" t="s">
        <v>261</v>
      </c>
      <c r="AU402" s="25" t="s">
        <v>262</v>
      </c>
      <c r="AV402" s="24" t="s">
        <v>261</v>
      </c>
      <c r="AW402" s="25" t="s">
        <v>262</v>
      </c>
      <c r="AX402" s="24" t="s">
        <v>261</v>
      </c>
      <c r="AY402" s="25" t="s">
        <v>262</v>
      </c>
      <c r="AZ402" s="27" t="s">
        <v>262</v>
      </c>
      <c r="BA402" s="27" t="s">
        <v>262</v>
      </c>
      <c r="BB402" s="24" t="s">
        <v>261</v>
      </c>
      <c r="BC402" s="25" t="s">
        <v>262</v>
      </c>
      <c r="BD402" s="24" t="s">
        <v>261</v>
      </c>
      <c r="BE402" s="26" t="s">
        <v>262</v>
      </c>
      <c r="BF402" t="s">
        <v>1129</v>
      </c>
      <c r="BG402" s="9" t="s">
        <v>509</v>
      </c>
      <c r="BH402" t="s">
        <v>272</v>
      </c>
      <c r="BI402" t="s">
        <v>273</v>
      </c>
      <c r="BJ402" t="s">
        <v>210</v>
      </c>
      <c r="BK402" t="s">
        <v>211</v>
      </c>
      <c r="BL402" t="s">
        <v>212</v>
      </c>
      <c r="BM402" t="s">
        <v>1808</v>
      </c>
      <c r="BN402" t="s">
        <v>214</v>
      </c>
      <c r="BO402" t="s">
        <v>276</v>
      </c>
      <c r="BP402" t="s">
        <v>219</v>
      </c>
      <c r="BQ402" t="s">
        <v>216</v>
      </c>
      <c r="BR402" t="s">
        <v>2446</v>
      </c>
      <c r="BU402" t="s">
        <v>2446</v>
      </c>
      <c r="BV402" t="s">
        <v>214</v>
      </c>
      <c r="CC402" t="s">
        <v>214</v>
      </c>
      <c r="CG402" t="s">
        <v>219</v>
      </c>
      <c r="CI402" t="s">
        <v>333</v>
      </c>
      <c r="CJ402" t="s">
        <v>2531</v>
      </c>
      <c r="CK402" t="s">
        <v>220</v>
      </c>
      <c r="CL402" t="s">
        <v>336</v>
      </c>
      <c r="CN402" t="s">
        <v>283</v>
      </c>
      <c r="CP402" t="s">
        <v>225</v>
      </c>
      <c r="CQ402" t="s">
        <v>225</v>
      </c>
      <c r="CR402" t="s">
        <v>286</v>
      </c>
      <c r="CS402" t="s">
        <v>226</v>
      </c>
      <c r="CT402" t="s">
        <v>219</v>
      </c>
      <c r="CU402" t="s">
        <v>219</v>
      </c>
      <c r="CV402" t="s">
        <v>227</v>
      </c>
      <c r="CW402" t="s">
        <v>227</v>
      </c>
      <c r="CX402" t="s">
        <v>228</v>
      </c>
      <c r="CY402" t="s">
        <v>228</v>
      </c>
      <c r="CZ402" t="s">
        <v>219</v>
      </c>
      <c r="DA402" t="s">
        <v>219</v>
      </c>
      <c r="DB402" t="s">
        <v>398</v>
      </c>
      <c r="DC402" t="s">
        <v>398</v>
      </c>
      <c r="DD402" t="s">
        <v>219</v>
      </c>
      <c r="DI402" t="s">
        <v>338</v>
      </c>
      <c r="DK402" t="s">
        <v>237</v>
      </c>
      <c r="DL402" t="s">
        <v>233</v>
      </c>
      <c r="DM402" t="s">
        <v>214</v>
      </c>
      <c r="DN402" t="s">
        <v>219</v>
      </c>
      <c r="DO402" t="s">
        <v>288</v>
      </c>
      <c r="DP402" t="s">
        <v>235</v>
      </c>
      <c r="DR402" t="s">
        <v>235</v>
      </c>
      <c r="DT402" t="s">
        <v>219</v>
      </c>
      <c r="DU402" t="s">
        <v>219</v>
      </c>
      <c r="DX402" t="s">
        <v>233</v>
      </c>
      <c r="DY402" t="s">
        <v>233</v>
      </c>
      <c r="DZ402" t="s">
        <v>238</v>
      </c>
      <c r="EA402" t="s">
        <v>242</v>
      </c>
      <c r="EB402" t="s">
        <v>242</v>
      </c>
      <c r="EC402" t="s">
        <v>242</v>
      </c>
      <c r="ED402" t="s">
        <v>242</v>
      </c>
      <c r="EE402" t="s">
        <v>214</v>
      </c>
      <c r="EF402" t="s">
        <v>214</v>
      </c>
      <c r="EG402" t="s">
        <v>214</v>
      </c>
      <c r="EI402" t="s">
        <v>214</v>
      </c>
      <c r="EK402" t="s">
        <v>237</v>
      </c>
      <c r="EL402" t="s">
        <v>237</v>
      </c>
      <c r="EM402" t="s">
        <v>239</v>
      </c>
      <c r="EN402" t="s">
        <v>239</v>
      </c>
      <c r="EO402" t="s">
        <v>239</v>
      </c>
      <c r="EP402" t="s">
        <v>239</v>
      </c>
      <c r="EQ402" t="s">
        <v>214</v>
      </c>
      <c r="ER402" t="s">
        <v>219</v>
      </c>
      <c r="ES402" t="s">
        <v>242</v>
      </c>
      <c r="ET402" t="s">
        <v>242</v>
      </c>
      <c r="EU402" t="s">
        <v>237</v>
      </c>
      <c r="EV402" t="s">
        <v>237</v>
      </c>
      <c r="EW402" t="s">
        <v>243</v>
      </c>
      <c r="EX402" t="s">
        <v>243</v>
      </c>
      <c r="EY402" t="s">
        <v>233</v>
      </c>
      <c r="EZ402" t="s">
        <v>677</v>
      </c>
      <c r="FA402" t="s">
        <v>241</v>
      </c>
      <c r="FB402" t="s">
        <v>372</v>
      </c>
      <c r="FC402" t="s">
        <v>233</v>
      </c>
      <c r="FD402" t="s">
        <v>233</v>
      </c>
      <c r="FE402" t="s">
        <v>227</v>
      </c>
      <c r="FF402" t="s">
        <v>227</v>
      </c>
      <c r="FG402" t="s">
        <v>390</v>
      </c>
      <c r="FH402" t="s">
        <v>390</v>
      </c>
      <c r="FI402" t="s">
        <v>219</v>
      </c>
      <c r="FJ402" t="s">
        <v>219</v>
      </c>
      <c r="FK402" t="s">
        <v>219</v>
      </c>
      <c r="FL402" t="s">
        <v>219</v>
      </c>
      <c r="FM402" t="s">
        <v>245</v>
      </c>
      <c r="FN402" t="s">
        <v>292</v>
      </c>
      <c r="FO402" t="s">
        <v>219</v>
      </c>
      <c r="FP402" t="s">
        <v>219</v>
      </c>
      <c r="FQ402" t="s">
        <v>241</v>
      </c>
      <c r="FR402" t="s">
        <v>241</v>
      </c>
      <c r="FS402" t="s">
        <v>241</v>
      </c>
      <c r="FT402" t="s">
        <v>241</v>
      </c>
      <c r="FU402" t="s">
        <v>214</v>
      </c>
      <c r="FV402" t="s">
        <v>1740</v>
      </c>
      <c r="FW402" t="s">
        <v>241</v>
      </c>
      <c r="FX402" t="s">
        <v>1816</v>
      </c>
      <c r="FY402" t="s">
        <v>241</v>
      </c>
      <c r="FZ402" t="s">
        <v>248</v>
      </c>
      <c r="GA402" t="s">
        <v>341</v>
      </c>
      <c r="GB402" t="s">
        <v>227</v>
      </c>
      <c r="GC402" t="s">
        <v>227</v>
      </c>
      <c r="GD402" t="s">
        <v>293</v>
      </c>
      <c r="GE402" t="s">
        <v>241</v>
      </c>
      <c r="GF402" t="s">
        <v>293</v>
      </c>
      <c r="GG402" t="s">
        <v>226</v>
      </c>
      <c r="GH402" t="s">
        <v>2532</v>
      </c>
      <c r="GI402" t="s">
        <v>226</v>
      </c>
      <c r="GJ402" t="s">
        <v>227</v>
      </c>
      <c r="GK402" t="s">
        <v>227</v>
      </c>
      <c r="GL402" t="s">
        <v>227</v>
      </c>
      <c r="GM402" t="s">
        <v>227</v>
      </c>
      <c r="GN402" t="s">
        <v>219</v>
      </c>
      <c r="GO402" t="s">
        <v>214</v>
      </c>
      <c r="GP402" t="s">
        <v>295</v>
      </c>
      <c r="GQ402" t="s">
        <v>553</v>
      </c>
      <c r="GR402" t="s">
        <v>295</v>
      </c>
      <c r="GS402" t="s">
        <v>214</v>
      </c>
      <c r="GT402" t="s">
        <v>241</v>
      </c>
      <c r="GU402" t="s">
        <v>214</v>
      </c>
      <c r="GV402" t="s">
        <v>241</v>
      </c>
      <c r="GW402" t="s">
        <v>297</v>
      </c>
      <c r="GX402" t="s">
        <v>297</v>
      </c>
      <c r="GY402" t="s">
        <v>254</v>
      </c>
      <c r="GZ402" t="s">
        <v>241</v>
      </c>
      <c r="HA402" t="s">
        <v>239</v>
      </c>
      <c r="HB402" t="s">
        <v>241</v>
      </c>
      <c r="HC402" t="s">
        <v>315</v>
      </c>
      <c r="HD402" t="s">
        <v>361</v>
      </c>
      <c r="HE402" t="s">
        <v>343</v>
      </c>
      <c r="HF402" t="s">
        <v>241</v>
      </c>
      <c r="HG402" t="s">
        <v>362</v>
      </c>
      <c r="HH402" t="s">
        <v>241</v>
      </c>
      <c r="HI402" t="s">
        <v>241</v>
      </c>
      <c r="HJ402" t="s">
        <v>219</v>
      </c>
      <c r="HK402" t="s">
        <v>241</v>
      </c>
      <c r="HL402" s="12"/>
      <c r="HM402">
        <v>0.75</v>
      </c>
      <c r="HN402">
        <v>0.25</v>
      </c>
      <c r="HO402">
        <v>0</v>
      </c>
      <c r="HP402">
        <v>1</v>
      </c>
      <c r="HQ402">
        <v>0.5</v>
      </c>
      <c r="HR402">
        <v>0.5</v>
      </c>
      <c r="HS402">
        <v>1</v>
      </c>
      <c r="HT402">
        <v>0</v>
      </c>
      <c r="HU402">
        <v>1</v>
      </c>
      <c r="HV402">
        <v>0.25</v>
      </c>
      <c r="HW402">
        <v>0.75</v>
      </c>
      <c r="HX402">
        <v>0.75</v>
      </c>
      <c r="HY402">
        <v>1</v>
      </c>
      <c r="HZ402">
        <v>0.5</v>
      </c>
      <c r="IA402" s="4">
        <v>1</v>
      </c>
      <c r="IB402">
        <v>0.75</v>
      </c>
      <c r="IC402">
        <v>0.5</v>
      </c>
      <c r="ID402">
        <v>0.25</v>
      </c>
      <c r="IE402">
        <v>0.25</v>
      </c>
      <c r="IG402">
        <v>0</v>
      </c>
      <c r="IH402">
        <v>0.5</v>
      </c>
      <c r="II402">
        <v>0.75</v>
      </c>
      <c r="IJ402">
        <v>0.75</v>
      </c>
      <c r="IK402">
        <v>1</v>
      </c>
      <c r="IL402">
        <v>1</v>
      </c>
      <c r="IM402">
        <v>0</v>
      </c>
      <c r="IN402">
        <v>1</v>
      </c>
      <c r="IO402">
        <v>1</v>
      </c>
      <c r="IQ402">
        <v>0</v>
      </c>
      <c r="IS402">
        <f t="shared" si="345"/>
        <v>0.11249999999999999</v>
      </c>
      <c r="IT402">
        <f t="shared" si="346"/>
        <v>0.03</v>
      </c>
      <c r="IU402">
        <f t="shared" si="347"/>
        <v>0</v>
      </c>
      <c r="IV402">
        <f t="shared" si="348"/>
        <v>0.1</v>
      </c>
      <c r="IW402">
        <f t="shared" si="349"/>
        <v>0.04</v>
      </c>
      <c r="IX402">
        <f t="shared" si="350"/>
        <v>6.5000000000000002E-2</v>
      </c>
      <c r="IY402">
        <f t="shared" si="351"/>
        <v>0.1</v>
      </c>
      <c r="IZ402">
        <f t="shared" si="352"/>
        <v>0</v>
      </c>
      <c r="JA402">
        <f t="shared" si="353"/>
        <v>0.13</v>
      </c>
      <c r="JB402">
        <f t="shared" si="354"/>
        <v>2.5000000000000001E-2</v>
      </c>
      <c r="JC402">
        <f t="shared" si="355"/>
        <v>0.09</v>
      </c>
      <c r="JD402">
        <f t="shared" si="356"/>
        <v>8.2500000000000004E-2</v>
      </c>
      <c r="JE402">
        <f t="shared" si="357"/>
        <v>7.0000000000000007E-2</v>
      </c>
      <c r="JF402">
        <f t="shared" si="358"/>
        <v>0.06</v>
      </c>
      <c r="JG402" s="5">
        <f t="shared" si="359"/>
        <v>0.05</v>
      </c>
      <c r="JH402">
        <f t="shared" si="360"/>
        <v>0</v>
      </c>
      <c r="JI402">
        <f t="shared" si="360"/>
        <v>0</v>
      </c>
      <c r="JJ402">
        <f t="shared" si="361"/>
        <v>0.05</v>
      </c>
      <c r="JK402">
        <f t="shared" si="362"/>
        <v>3.7499999999999999E-2</v>
      </c>
      <c r="JL402" s="6">
        <f t="shared" si="363"/>
        <v>0.04</v>
      </c>
      <c r="JM402">
        <f t="shared" si="364"/>
        <v>0</v>
      </c>
      <c r="JN402">
        <f t="shared" si="365"/>
        <v>2.5000000000000001E-2</v>
      </c>
      <c r="JO402">
        <f t="shared" si="366"/>
        <v>0.11249999999999999</v>
      </c>
      <c r="JP402">
        <f t="shared" si="367"/>
        <v>7.5000000000000011E-2</v>
      </c>
      <c r="JQ402">
        <f t="shared" si="368"/>
        <v>0.12</v>
      </c>
      <c r="JR402">
        <f t="shared" si="369"/>
        <v>0.11</v>
      </c>
      <c r="JS402">
        <f t="shared" si="370"/>
        <v>0</v>
      </c>
      <c r="JT402">
        <f t="shared" si="370"/>
        <v>0.1</v>
      </c>
      <c r="JU402">
        <f t="shared" si="371"/>
        <v>1</v>
      </c>
      <c r="JV402">
        <f t="shared" si="371"/>
        <v>0</v>
      </c>
      <c r="JW402">
        <f t="shared" si="372"/>
        <v>0.15</v>
      </c>
      <c r="JY402">
        <f t="shared" si="373"/>
        <v>3.7500000000000006E-2</v>
      </c>
      <c r="JZ402">
        <f t="shared" si="374"/>
        <v>0.02</v>
      </c>
      <c r="KA402">
        <f t="shared" si="375"/>
        <v>0</v>
      </c>
      <c r="KB402">
        <f t="shared" si="375"/>
        <v>0.02</v>
      </c>
      <c r="KC402">
        <f t="shared" si="376"/>
        <v>0.02</v>
      </c>
      <c r="KD402">
        <f t="shared" si="377"/>
        <v>1.4999999999999999E-2</v>
      </c>
      <c r="KE402">
        <f t="shared" si="377"/>
        <v>0.03</v>
      </c>
      <c r="KF402">
        <f t="shared" si="377"/>
        <v>0</v>
      </c>
      <c r="KG402">
        <f t="shared" si="343"/>
        <v>0.03</v>
      </c>
      <c r="KH402">
        <f t="shared" si="343"/>
        <v>7.4999999999999997E-3</v>
      </c>
      <c r="KI402">
        <f t="shared" si="343"/>
        <v>2.2499999999999999E-2</v>
      </c>
      <c r="KJ402">
        <f t="shared" si="343"/>
        <v>2.2499999999999999E-2</v>
      </c>
      <c r="KK402">
        <f t="shared" si="378"/>
        <v>0.02</v>
      </c>
      <c r="KL402">
        <f t="shared" si="379"/>
        <v>0.02</v>
      </c>
      <c r="KM402" s="5">
        <f t="shared" si="380"/>
        <v>0.05</v>
      </c>
      <c r="KN402">
        <f t="shared" si="381"/>
        <v>0</v>
      </c>
      <c r="KO402">
        <f t="shared" si="381"/>
        <v>0</v>
      </c>
      <c r="KP402">
        <f t="shared" si="382"/>
        <v>1.4999999999999999E-2</v>
      </c>
      <c r="KQ402">
        <f t="shared" si="383"/>
        <v>7.4999999999999997E-3</v>
      </c>
      <c r="KR402" s="6">
        <f t="shared" si="384"/>
        <v>0.02</v>
      </c>
      <c r="KS402">
        <f t="shared" si="385"/>
        <v>0</v>
      </c>
      <c r="KT402">
        <f t="shared" si="386"/>
        <v>1.4999999999999999E-2</v>
      </c>
      <c r="KU402">
        <f t="shared" si="387"/>
        <v>0.03</v>
      </c>
      <c r="KV402">
        <f t="shared" si="388"/>
        <v>3.7500000000000006E-2</v>
      </c>
      <c r="KW402">
        <f t="shared" si="389"/>
        <v>0.01</v>
      </c>
      <c r="KX402">
        <f t="shared" si="390"/>
        <v>0</v>
      </c>
      <c r="KY402">
        <f t="shared" si="391"/>
        <v>0</v>
      </c>
      <c r="KZ402">
        <f t="shared" si="392"/>
        <v>0.03</v>
      </c>
      <c r="LA402">
        <f t="shared" si="393"/>
        <v>1</v>
      </c>
      <c r="LB402">
        <f t="shared" si="393"/>
        <v>0</v>
      </c>
      <c r="LC402">
        <f t="shared" si="394"/>
        <v>0.1</v>
      </c>
      <c r="LE402" t="str">
        <f t="shared" si="400"/>
        <v>Nigeria</v>
      </c>
      <c r="LF402">
        <f t="shared" si="395"/>
        <v>0.57750000000000001</v>
      </c>
      <c r="LG402" s="6">
        <f t="shared" si="396"/>
        <v>0.505</v>
      </c>
      <c r="LH402">
        <f t="shared" si="397"/>
        <v>0.6925</v>
      </c>
      <c r="LI402" s="6">
        <f t="shared" si="398"/>
        <v>0.58000000000000007</v>
      </c>
      <c r="LJ402">
        <f t="shared" si="399"/>
        <v>0</v>
      </c>
    </row>
    <row r="403" spans="1:322" x14ac:dyDescent="0.35">
      <c r="A403" s="8">
        <v>44872</v>
      </c>
      <c r="B403" t="s">
        <v>2533</v>
      </c>
      <c r="D403" s="27" t="s">
        <v>257</v>
      </c>
      <c r="E403" s="27" t="s">
        <v>257</v>
      </c>
      <c r="F403" s="27">
        <v>26</v>
      </c>
      <c r="G403" s="27" t="s">
        <v>1096</v>
      </c>
      <c r="H403" s="27" t="s">
        <v>1818</v>
      </c>
      <c r="I403" s="27" t="s">
        <v>1097</v>
      </c>
      <c r="J403" s="27" t="s">
        <v>207</v>
      </c>
      <c r="K403" s="28">
        <v>44307</v>
      </c>
      <c r="L403" s="28">
        <v>44307</v>
      </c>
      <c r="M403" s="28">
        <v>44503</v>
      </c>
      <c r="N403" s="27" t="s">
        <v>261</v>
      </c>
      <c r="O403" s="27" t="s">
        <v>261</v>
      </c>
      <c r="P403" s="27" t="s">
        <v>261</v>
      </c>
      <c r="Q403" s="27" t="s">
        <v>324</v>
      </c>
      <c r="R403" s="28">
        <v>44307</v>
      </c>
      <c r="S403" s="28">
        <v>44334</v>
      </c>
      <c r="T403" s="27" t="s">
        <v>263</v>
      </c>
      <c r="U403" s="27" t="s">
        <v>261</v>
      </c>
      <c r="V403" s="28" t="s">
        <v>262</v>
      </c>
      <c r="W403" s="27" t="s">
        <v>261</v>
      </c>
      <c r="X403" s="28" t="s">
        <v>262</v>
      </c>
      <c r="Y403" s="27" t="s">
        <v>263</v>
      </c>
      <c r="Z403" s="28">
        <v>44739</v>
      </c>
      <c r="AA403" s="27" t="s">
        <v>264</v>
      </c>
      <c r="AB403" s="27" t="s">
        <v>265</v>
      </c>
      <c r="AC403" s="27" t="s">
        <v>1362</v>
      </c>
      <c r="AD403" s="27" t="s">
        <v>267</v>
      </c>
      <c r="AE403" s="27" t="s">
        <v>326</v>
      </c>
      <c r="AF403" s="27" t="s">
        <v>327</v>
      </c>
      <c r="AG403" s="29">
        <v>1100</v>
      </c>
      <c r="AH403" s="27" t="s">
        <v>263</v>
      </c>
      <c r="AI403" s="27">
        <v>44712</v>
      </c>
      <c r="AJ403" s="28">
        <v>44712</v>
      </c>
      <c r="AK403" s="27" t="s">
        <v>268</v>
      </c>
      <c r="AL403" s="27" t="s">
        <v>269</v>
      </c>
      <c r="AM403" s="27" t="s">
        <v>265</v>
      </c>
      <c r="AN403" s="27" t="s">
        <v>270</v>
      </c>
      <c r="AO403" s="27" t="s">
        <v>261</v>
      </c>
      <c r="AP403" s="27" t="s">
        <v>261</v>
      </c>
      <c r="AQ403" s="28" t="s">
        <v>262</v>
      </c>
      <c r="AR403" s="27" t="s">
        <v>261</v>
      </c>
      <c r="AS403" s="28" t="s">
        <v>262</v>
      </c>
      <c r="AT403" s="27" t="s">
        <v>261</v>
      </c>
      <c r="AU403" s="28" t="s">
        <v>262</v>
      </c>
      <c r="AV403" s="27" t="s">
        <v>261</v>
      </c>
      <c r="AW403" s="28" t="s">
        <v>262</v>
      </c>
      <c r="AX403" s="27" t="s">
        <v>261</v>
      </c>
      <c r="AY403" s="28" t="s">
        <v>262</v>
      </c>
      <c r="AZ403" s="27" t="s">
        <v>262</v>
      </c>
      <c r="BA403" s="27" t="s">
        <v>262</v>
      </c>
      <c r="BB403" s="27" t="s">
        <v>261</v>
      </c>
      <c r="BC403" s="28" t="s">
        <v>262</v>
      </c>
      <c r="BD403" s="27" t="s">
        <v>261</v>
      </c>
      <c r="BE403" s="30" t="s">
        <v>262</v>
      </c>
      <c r="BF403" t="s">
        <v>207</v>
      </c>
      <c r="BG403" s="9" t="s">
        <v>509</v>
      </c>
      <c r="BH403" t="s">
        <v>272</v>
      </c>
      <c r="BI403" t="s">
        <v>529</v>
      </c>
      <c r="BJ403" t="s">
        <v>210</v>
      </c>
      <c r="BK403" t="s">
        <v>329</v>
      </c>
      <c r="BL403" t="s">
        <v>212</v>
      </c>
      <c r="BM403" t="s">
        <v>1364</v>
      </c>
      <c r="BN403" t="s">
        <v>214</v>
      </c>
      <c r="BO403" s="13" t="s">
        <v>346</v>
      </c>
      <c r="BP403" t="s">
        <v>219</v>
      </c>
      <c r="BQ403" t="s">
        <v>332</v>
      </c>
      <c r="BV403" t="s">
        <v>214</v>
      </c>
      <c r="CC403" t="s">
        <v>214</v>
      </c>
      <c r="CG403" t="s">
        <v>219</v>
      </c>
      <c r="CI403" t="s">
        <v>333</v>
      </c>
      <c r="CJ403" t="s">
        <v>1365</v>
      </c>
      <c r="CK403" t="s">
        <v>333</v>
      </c>
      <c r="CL403" t="s">
        <v>412</v>
      </c>
      <c r="CN403" t="s">
        <v>378</v>
      </c>
      <c r="CP403" t="s">
        <v>307</v>
      </c>
      <c r="CQ403" t="s">
        <v>307</v>
      </c>
      <c r="CR403" t="s">
        <v>244</v>
      </c>
      <c r="CS403" t="s">
        <v>244</v>
      </c>
      <c r="CT403" t="s">
        <v>214</v>
      </c>
      <c r="CU403" t="s">
        <v>214</v>
      </c>
      <c r="CV403" t="s">
        <v>244</v>
      </c>
      <c r="CW403" t="s">
        <v>244</v>
      </c>
      <c r="CX403" t="s">
        <v>287</v>
      </c>
      <c r="CY403" t="s">
        <v>287</v>
      </c>
      <c r="CZ403" t="s">
        <v>214</v>
      </c>
      <c r="DA403" t="s">
        <v>214</v>
      </c>
      <c r="DB403" t="s">
        <v>230</v>
      </c>
      <c r="DC403" t="s">
        <v>230</v>
      </c>
      <c r="DD403" t="s">
        <v>214</v>
      </c>
      <c r="DE403" t="s">
        <v>721</v>
      </c>
      <c r="DG403" t="s">
        <v>721</v>
      </c>
      <c r="DI403" t="s">
        <v>2367</v>
      </c>
      <c r="DK403" t="s">
        <v>237</v>
      </c>
      <c r="DL403" t="s">
        <v>237</v>
      </c>
      <c r="DM403" t="s">
        <v>219</v>
      </c>
      <c r="DN403" t="s">
        <v>219</v>
      </c>
      <c r="DO403" t="s">
        <v>414</v>
      </c>
      <c r="DP403" t="s">
        <v>443</v>
      </c>
      <c r="DR403" t="s">
        <v>443</v>
      </c>
      <c r="DT403" t="s">
        <v>214</v>
      </c>
      <c r="DU403" t="s">
        <v>219</v>
      </c>
      <c r="DV403" t="s">
        <v>746</v>
      </c>
      <c r="DX403" t="s">
        <v>237</v>
      </c>
      <c r="DY403" t="s">
        <v>237</v>
      </c>
      <c r="DZ403" t="s">
        <v>238</v>
      </c>
      <c r="EA403" t="s">
        <v>237</v>
      </c>
      <c r="EB403" t="s">
        <v>237</v>
      </c>
      <c r="EC403" t="s">
        <v>242</v>
      </c>
      <c r="ED403" t="s">
        <v>242</v>
      </c>
      <c r="EE403" t="s">
        <v>214</v>
      </c>
      <c r="EF403" t="s">
        <v>219</v>
      </c>
      <c r="EG403" t="s">
        <v>219</v>
      </c>
      <c r="EH403" t="s">
        <v>2534</v>
      </c>
      <c r="EK403" t="s">
        <v>237</v>
      </c>
      <c r="EL403" t="s">
        <v>237</v>
      </c>
      <c r="EM403" t="s">
        <v>357</v>
      </c>
      <c r="EN403" t="s">
        <v>357</v>
      </c>
      <c r="EO403" t="s">
        <v>240</v>
      </c>
      <c r="EP403" t="s">
        <v>240</v>
      </c>
      <c r="EQ403" t="s">
        <v>214</v>
      </c>
      <c r="ER403" t="s">
        <v>214</v>
      </c>
      <c r="ES403" t="s">
        <v>389</v>
      </c>
      <c r="ET403" t="s">
        <v>389</v>
      </c>
      <c r="EU403" t="s">
        <v>242</v>
      </c>
      <c r="EV403" t="s">
        <v>242</v>
      </c>
      <c r="EW403" t="s">
        <v>310</v>
      </c>
      <c r="EX403" t="s">
        <v>310</v>
      </c>
      <c r="EY403" t="s">
        <v>242</v>
      </c>
      <c r="EZ403" t="s">
        <v>241</v>
      </c>
      <c r="FA403" t="s">
        <v>241</v>
      </c>
      <c r="FB403" t="s">
        <v>242</v>
      </c>
      <c r="FC403" t="s">
        <v>242</v>
      </c>
      <c r="FD403" t="s">
        <v>242</v>
      </c>
      <c r="FE403" t="s">
        <v>226</v>
      </c>
      <c r="FF403" t="s">
        <v>226</v>
      </c>
      <c r="FG403" t="s">
        <v>358</v>
      </c>
      <c r="FH403" t="s">
        <v>358</v>
      </c>
      <c r="FI403" t="s">
        <v>214</v>
      </c>
      <c r="FJ403" t="s">
        <v>214</v>
      </c>
      <c r="FK403" t="s">
        <v>214</v>
      </c>
      <c r="FL403" t="s">
        <v>219</v>
      </c>
      <c r="FM403" t="s">
        <v>292</v>
      </c>
      <c r="FN403" t="s">
        <v>292</v>
      </c>
      <c r="FO403" t="s">
        <v>219</v>
      </c>
      <c r="FP403" t="s">
        <v>219</v>
      </c>
      <c r="FQ403" t="s">
        <v>241</v>
      </c>
      <c r="FR403" t="s">
        <v>241</v>
      </c>
      <c r="FS403" t="s">
        <v>241</v>
      </c>
      <c r="FT403" t="s">
        <v>241</v>
      </c>
      <c r="FU403" t="s">
        <v>219</v>
      </c>
      <c r="FV403" t="s">
        <v>241</v>
      </c>
      <c r="FW403" t="s">
        <v>241</v>
      </c>
      <c r="FX403" t="s">
        <v>241</v>
      </c>
      <c r="FY403" t="s">
        <v>241</v>
      </c>
      <c r="FZ403" t="s">
        <v>341</v>
      </c>
      <c r="GA403" t="s">
        <v>341</v>
      </c>
      <c r="GB403" t="s">
        <v>244</v>
      </c>
      <c r="GC403" t="s">
        <v>244</v>
      </c>
      <c r="GD403" t="s">
        <v>293</v>
      </c>
      <c r="GE403" t="s">
        <v>241</v>
      </c>
      <c r="GF403" t="s">
        <v>293</v>
      </c>
      <c r="GG403" t="s">
        <v>286</v>
      </c>
      <c r="GH403" t="s">
        <v>241</v>
      </c>
      <c r="GI403" t="s">
        <v>286</v>
      </c>
      <c r="GJ403" t="s">
        <v>244</v>
      </c>
      <c r="GK403" t="s">
        <v>244</v>
      </c>
      <c r="GL403" t="s">
        <v>244</v>
      </c>
      <c r="GM403" t="s">
        <v>244</v>
      </c>
      <c r="GN403" t="s">
        <v>219</v>
      </c>
      <c r="GO403" t="s">
        <v>219</v>
      </c>
      <c r="GP403" t="s">
        <v>295</v>
      </c>
      <c r="GQ403" t="s">
        <v>295</v>
      </c>
      <c r="GR403" t="s">
        <v>295</v>
      </c>
      <c r="GS403" t="s">
        <v>219</v>
      </c>
      <c r="GT403" t="s">
        <v>575</v>
      </c>
      <c r="GU403" t="s">
        <v>219</v>
      </c>
      <c r="GV403" t="s">
        <v>575</v>
      </c>
      <c r="GW403" t="s">
        <v>252</v>
      </c>
      <c r="GX403" t="s">
        <v>252</v>
      </c>
      <c r="GY403" t="s">
        <v>254</v>
      </c>
      <c r="GZ403" t="s">
        <v>241</v>
      </c>
      <c r="HA403" t="s">
        <v>925</v>
      </c>
      <c r="HB403" t="s">
        <v>241</v>
      </c>
      <c r="HC403" t="s">
        <v>315</v>
      </c>
      <c r="HD403" t="s">
        <v>361</v>
      </c>
      <c r="HE403" t="s">
        <v>343</v>
      </c>
      <c r="HF403" t="s">
        <v>1206</v>
      </c>
      <c r="HG403" t="s">
        <v>319</v>
      </c>
      <c r="HH403" t="s">
        <v>683</v>
      </c>
      <c r="HI403" t="s">
        <v>241</v>
      </c>
      <c r="HJ403" t="s">
        <v>219</v>
      </c>
      <c r="HK403" t="s">
        <v>241</v>
      </c>
      <c r="HL403" s="12"/>
      <c r="HM403">
        <v>0.75</v>
      </c>
      <c r="HN403">
        <v>0.75</v>
      </c>
      <c r="HO403">
        <v>1</v>
      </c>
      <c r="HP403">
        <v>0.75</v>
      </c>
      <c r="HQ403">
        <v>1</v>
      </c>
      <c r="HR403">
        <v>0.5</v>
      </c>
      <c r="HS403">
        <v>0</v>
      </c>
      <c r="HT403">
        <v>1</v>
      </c>
      <c r="HU403">
        <v>0</v>
      </c>
      <c r="HV403">
        <v>0.5</v>
      </c>
      <c r="HW403">
        <v>0.5</v>
      </c>
      <c r="HX403">
        <v>0.75</v>
      </c>
      <c r="HY403">
        <v>0</v>
      </c>
      <c r="HZ403">
        <v>0.5</v>
      </c>
      <c r="IA403" s="4">
        <v>1</v>
      </c>
      <c r="IB403">
        <v>1</v>
      </c>
      <c r="IC403">
        <v>0.75</v>
      </c>
      <c r="ID403">
        <v>0.75</v>
      </c>
      <c r="IE403">
        <v>0.75</v>
      </c>
      <c r="IG403">
        <v>1</v>
      </c>
      <c r="IH403">
        <v>1</v>
      </c>
      <c r="II403">
        <v>1</v>
      </c>
      <c r="IJ403">
        <v>1</v>
      </c>
      <c r="IK403">
        <v>0.75</v>
      </c>
      <c r="IL403">
        <v>1</v>
      </c>
      <c r="IM403">
        <v>0.25</v>
      </c>
      <c r="IN403">
        <v>1</v>
      </c>
      <c r="IO403">
        <v>0</v>
      </c>
      <c r="IP403">
        <v>0</v>
      </c>
      <c r="IQ403">
        <v>0</v>
      </c>
      <c r="IS403">
        <f t="shared" si="345"/>
        <v>0.11249999999999999</v>
      </c>
      <c r="IT403">
        <f t="shared" si="346"/>
        <v>0.09</v>
      </c>
      <c r="IU403">
        <f t="shared" si="347"/>
        <v>0.08</v>
      </c>
      <c r="IV403">
        <f t="shared" si="348"/>
        <v>7.5000000000000011E-2</v>
      </c>
      <c r="IW403">
        <f t="shared" si="349"/>
        <v>0.08</v>
      </c>
      <c r="IX403">
        <f t="shared" si="350"/>
        <v>6.5000000000000002E-2</v>
      </c>
      <c r="IY403">
        <f t="shared" si="351"/>
        <v>0</v>
      </c>
      <c r="IZ403">
        <f t="shared" si="352"/>
        <v>0.11</v>
      </c>
      <c r="JA403">
        <f t="shared" si="353"/>
        <v>0</v>
      </c>
      <c r="JB403">
        <f t="shared" si="354"/>
        <v>0.05</v>
      </c>
      <c r="JC403">
        <f t="shared" si="355"/>
        <v>0.06</v>
      </c>
      <c r="JD403">
        <f t="shared" si="356"/>
        <v>8.2500000000000004E-2</v>
      </c>
      <c r="JE403">
        <f t="shared" si="357"/>
        <v>0</v>
      </c>
      <c r="JF403">
        <f t="shared" si="358"/>
        <v>0.06</v>
      </c>
      <c r="JG403" s="5">
        <f t="shared" si="359"/>
        <v>0.05</v>
      </c>
      <c r="JH403">
        <f t="shared" si="360"/>
        <v>0</v>
      </c>
      <c r="JI403">
        <f t="shared" si="360"/>
        <v>0</v>
      </c>
      <c r="JJ403">
        <f t="shared" si="361"/>
        <v>0.15000000000000002</v>
      </c>
      <c r="JK403">
        <f t="shared" si="362"/>
        <v>0.11249999999999999</v>
      </c>
      <c r="JL403" s="6">
        <f t="shared" si="363"/>
        <v>5.6666666666666671E-2</v>
      </c>
      <c r="JM403">
        <f t="shared" si="364"/>
        <v>0.12</v>
      </c>
      <c r="JN403">
        <f t="shared" si="365"/>
        <v>0.05</v>
      </c>
      <c r="JO403">
        <f t="shared" si="366"/>
        <v>0.15</v>
      </c>
      <c r="JP403">
        <f t="shared" si="367"/>
        <v>0.1</v>
      </c>
      <c r="JQ403">
        <f t="shared" si="368"/>
        <v>0.09</v>
      </c>
      <c r="JR403">
        <f t="shared" si="369"/>
        <v>0.11</v>
      </c>
      <c r="JS403">
        <f t="shared" si="370"/>
        <v>2.5000000000000001E-2</v>
      </c>
      <c r="JT403">
        <f t="shared" si="370"/>
        <v>0.1</v>
      </c>
      <c r="JU403">
        <f t="shared" si="371"/>
        <v>0</v>
      </c>
      <c r="JV403">
        <f t="shared" si="371"/>
        <v>0</v>
      </c>
      <c r="JW403">
        <f t="shared" si="372"/>
        <v>0</v>
      </c>
      <c r="JY403">
        <f t="shared" si="373"/>
        <v>3.7500000000000006E-2</v>
      </c>
      <c r="JZ403">
        <f t="shared" si="374"/>
        <v>0.06</v>
      </c>
      <c r="KA403">
        <f t="shared" si="375"/>
        <v>0.02</v>
      </c>
      <c r="KB403">
        <f t="shared" si="375"/>
        <v>1.4999999999999999E-2</v>
      </c>
      <c r="KC403">
        <f t="shared" si="376"/>
        <v>0.04</v>
      </c>
      <c r="KD403">
        <f t="shared" si="377"/>
        <v>1.4999999999999999E-2</v>
      </c>
      <c r="KE403">
        <f t="shared" si="377"/>
        <v>0</v>
      </c>
      <c r="KF403">
        <f t="shared" si="377"/>
        <v>0.03</v>
      </c>
      <c r="KG403">
        <f t="shared" si="343"/>
        <v>0</v>
      </c>
      <c r="KH403">
        <f t="shared" si="343"/>
        <v>1.4999999999999999E-2</v>
      </c>
      <c r="KI403">
        <f t="shared" si="343"/>
        <v>1.4999999999999999E-2</v>
      </c>
      <c r="KJ403">
        <f t="shared" si="343"/>
        <v>2.2499999999999999E-2</v>
      </c>
      <c r="KK403">
        <f t="shared" si="378"/>
        <v>0</v>
      </c>
      <c r="KL403">
        <f t="shared" si="379"/>
        <v>0.02</v>
      </c>
      <c r="KM403" s="5">
        <f t="shared" si="380"/>
        <v>0.05</v>
      </c>
      <c r="KN403">
        <f t="shared" si="381"/>
        <v>0</v>
      </c>
      <c r="KO403">
        <f t="shared" si="381"/>
        <v>0</v>
      </c>
      <c r="KP403">
        <f t="shared" si="382"/>
        <v>4.4999999999999998E-2</v>
      </c>
      <c r="KQ403">
        <f t="shared" si="383"/>
        <v>2.2499999999999999E-2</v>
      </c>
      <c r="KR403" s="6">
        <f t="shared" si="384"/>
        <v>2.8333333333333335E-2</v>
      </c>
      <c r="KS403">
        <f t="shared" si="385"/>
        <v>0.04</v>
      </c>
      <c r="KT403">
        <f t="shared" si="386"/>
        <v>0.03</v>
      </c>
      <c r="KU403">
        <f t="shared" si="387"/>
        <v>0.04</v>
      </c>
      <c r="KV403">
        <f t="shared" si="388"/>
        <v>0.05</v>
      </c>
      <c r="KW403">
        <f t="shared" si="389"/>
        <v>7.4999999999999997E-3</v>
      </c>
      <c r="KX403">
        <f t="shared" si="390"/>
        <v>0</v>
      </c>
      <c r="KY403">
        <f t="shared" si="391"/>
        <v>0.01</v>
      </c>
      <c r="KZ403">
        <f t="shared" si="392"/>
        <v>0.03</v>
      </c>
      <c r="LA403">
        <f t="shared" si="393"/>
        <v>0</v>
      </c>
      <c r="LB403">
        <f t="shared" si="393"/>
        <v>0</v>
      </c>
      <c r="LC403">
        <f t="shared" si="394"/>
        <v>0</v>
      </c>
      <c r="LE403" t="str">
        <f t="shared" si="400"/>
        <v>Niger</v>
      </c>
      <c r="LF403">
        <f t="shared" si="395"/>
        <v>0.61249999999999993</v>
      </c>
      <c r="LG403" s="6">
        <f t="shared" si="396"/>
        <v>0.62166666666666659</v>
      </c>
      <c r="LH403">
        <f t="shared" si="397"/>
        <v>0.74499999999999988</v>
      </c>
      <c r="LI403" s="6">
        <f t="shared" si="398"/>
        <v>0.64333333333333342</v>
      </c>
      <c r="LJ403">
        <f t="shared" si="399"/>
        <v>0</v>
      </c>
    </row>
    <row r="404" spans="1:322" x14ac:dyDescent="0.35">
      <c r="A404" s="8">
        <v>44872</v>
      </c>
      <c r="B404" t="s">
        <v>2535</v>
      </c>
      <c r="D404" s="24" t="s">
        <v>257</v>
      </c>
      <c r="E404" s="24" t="s">
        <v>257</v>
      </c>
      <c r="F404" s="24">
        <v>25</v>
      </c>
      <c r="G404" s="24" t="s">
        <v>1096</v>
      </c>
      <c r="H404" s="24" t="s">
        <v>1818</v>
      </c>
      <c r="I404" s="24" t="s">
        <v>1097</v>
      </c>
      <c r="J404" s="24" t="s">
        <v>207</v>
      </c>
      <c r="K404" s="25">
        <v>44307</v>
      </c>
      <c r="L404" s="25">
        <v>44307</v>
      </c>
      <c r="M404" s="25">
        <v>44503</v>
      </c>
      <c r="N404" s="24" t="s">
        <v>261</v>
      </c>
      <c r="O404" s="24" t="s">
        <v>261</v>
      </c>
      <c r="P404" s="24" t="s">
        <v>261</v>
      </c>
      <c r="Q404" s="24" t="s">
        <v>324</v>
      </c>
      <c r="R404" s="25">
        <v>44307</v>
      </c>
      <c r="S404" s="25">
        <v>44307</v>
      </c>
      <c r="T404" s="24" t="s">
        <v>263</v>
      </c>
      <c r="U404" s="24" t="s">
        <v>261</v>
      </c>
      <c r="V404" s="25" t="s">
        <v>262</v>
      </c>
      <c r="W404" s="24" t="s">
        <v>261</v>
      </c>
      <c r="X404" s="25" t="s">
        <v>262</v>
      </c>
      <c r="Y404" s="24" t="s">
        <v>263</v>
      </c>
      <c r="Z404" s="25">
        <v>44739</v>
      </c>
      <c r="AA404" s="24" t="s">
        <v>264</v>
      </c>
      <c r="AB404" s="24" t="s">
        <v>265</v>
      </c>
      <c r="AC404" s="24" t="s">
        <v>2536</v>
      </c>
      <c r="AD404" s="24" t="s">
        <v>267</v>
      </c>
      <c r="AE404" s="24" t="s">
        <v>326</v>
      </c>
      <c r="AF404" s="24" t="s">
        <v>327</v>
      </c>
      <c r="AG404" s="31">
        <v>1100</v>
      </c>
      <c r="AH404" s="24" t="s">
        <v>263</v>
      </c>
      <c r="AI404" s="24">
        <v>44712</v>
      </c>
      <c r="AJ404" s="25">
        <v>44712</v>
      </c>
      <c r="AK404" s="24" t="s">
        <v>268</v>
      </c>
      <c r="AL404" s="24" t="s">
        <v>269</v>
      </c>
      <c r="AM404" s="24" t="s">
        <v>265</v>
      </c>
      <c r="AN404" s="24" t="s">
        <v>270</v>
      </c>
      <c r="AO404" s="24" t="s">
        <v>261</v>
      </c>
      <c r="AP404" s="24" t="s">
        <v>261</v>
      </c>
      <c r="AQ404" s="25" t="s">
        <v>262</v>
      </c>
      <c r="AR404" s="24" t="s">
        <v>261</v>
      </c>
      <c r="AS404" s="25" t="s">
        <v>262</v>
      </c>
      <c r="AT404" s="24" t="s">
        <v>261</v>
      </c>
      <c r="AU404" s="25" t="s">
        <v>262</v>
      </c>
      <c r="AV404" s="24" t="s">
        <v>261</v>
      </c>
      <c r="AW404" s="25" t="s">
        <v>262</v>
      </c>
      <c r="AX404" s="24" t="s">
        <v>261</v>
      </c>
      <c r="AY404" s="25" t="s">
        <v>262</v>
      </c>
      <c r="AZ404" s="27" t="s">
        <v>262</v>
      </c>
      <c r="BA404" s="27" t="s">
        <v>262</v>
      </c>
      <c r="BB404" s="24" t="s">
        <v>261</v>
      </c>
      <c r="BC404" s="25" t="s">
        <v>262</v>
      </c>
      <c r="BD404" s="24" t="s">
        <v>261</v>
      </c>
      <c r="BE404" s="26" t="s">
        <v>262</v>
      </c>
      <c r="BF404" t="s">
        <v>207</v>
      </c>
      <c r="BG404" s="9" t="s">
        <v>509</v>
      </c>
      <c r="BH404" t="s">
        <v>272</v>
      </c>
      <c r="BI404" t="s">
        <v>529</v>
      </c>
      <c r="BJ404" t="s">
        <v>210</v>
      </c>
      <c r="BK404" t="s">
        <v>329</v>
      </c>
      <c r="BL404" t="s">
        <v>212</v>
      </c>
      <c r="BM404" t="s">
        <v>1388</v>
      </c>
      <c r="BN404" t="s">
        <v>214</v>
      </c>
      <c r="BO404" s="13" t="s">
        <v>529</v>
      </c>
      <c r="BP404" t="s">
        <v>219</v>
      </c>
      <c r="BQ404" t="s">
        <v>216</v>
      </c>
      <c r="BR404" t="s">
        <v>2537</v>
      </c>
      <c r="BS404" t="s">
        <v>2538</v>
      </c>
      <c r="BT404" t="s">
        <v>2510</v>
      </c>
      <c r="BU404" t="s">
        <v>2537</v>
      </c>
      <c r="BV404" t="s">
        <v>214</v>
      </c>
      <c r="CC404" t="s">
        <v>214</v>
      </c>
      <c r="CG404" t="s">
        <v>219</v>
      </c>
      <c r="CI404" t="s">
        <v>333</v>
      </c>
      <c r="CJ404" t="s">
        <v>1407</v>
      </c>
      <c r="CK404" t="s">
        <v>333</v>
      </c>
      <c r="CL404" t="s">
        <v>644</v>
      </c>
      <c r="CN404" t="s">
        <v>378</v>
      </c>
      <c r="CP404" t="s">
        <v>284</v>
      </c>
      <c r="CQ404" t="s">
        <v>284</v>
      </c>
      <c r="CR404" t="s">
        <v>226</v>
      </c>
      <c r="CS404" t="s">
        <v>226</v>
      </c>
      <c r="CT404" t="s">
        <v>214</v>
      </c>
      <c r="CU404" t="s">
        <v>219</v>
      </c>
      <c r="CV404" t="s">
        <v>226</v>
      </c>
      <c r="CW404" t="s">
        <v>226</v>
      </c>
      <c r="CX404" t="s">
        <v>450</v>
      </c>
      <c r="CY404" t="s">
        <v>450</v>
      </c>
      <c r="CZ404" t="s">
        <v>214</v>
      </c>
      <c r="DA404" t="s">
        <v>214</v>
      </c>
      <c r="DB404" t="s">
        <v>230</v>
      </c>
      <c r="DC404" t="s">
        <v>230</v>
      </c>
      <c r="DD404" t="s">
        <v>214</v>
      </c>
      <c r="DE404" t="s">
        <v>231</v>
      </c>
      <c r="DG404" t="s">
        <v>231</v>
      </c>
      <c r="DI404" t="s">
        <v>587</v>
      </c>
      <c r="DK404" t="s">
        <v>237</v>
      </c>
      <c r="DL404" t="s">
        <v>237</v>
      </c>
      <c r="DM404" t="s">
        <v>219</v>
      </c>
      <c r="DN404" t="s">
        <v>219</v>
      </c>
      <c r="DO404" t="s">
        <v>288</v>
      </c>
      <c r="DP404" t="s">
        <v>415</v>
      </c>
      <c r="DR404" t="s">
        <v>415</v>
      </c>
      <c r="DT404" t="s">
        <v>219</v>
      </c>
      <c r="DU404" t="s">
        <v>219</v>
      </c>
      <c r="DX404" t="s">
        <v>237</v>
      </c>
      <c r="DY404" t="s">
        <v>237</v>
      </c>
      <c r="DZ404" t="s">
        <v>238</v>
      </c>
      <c r="EA404" t="s">
        <v>242</v>
      </c>
      <c r="EB404" t="s">
        <v>242</v>
      </c>
      <c r="EC404" t="s">
        <v>242</v>
      </c>
      <c r="ED404" t="s">
        <v>242</v>
      </c>
      <c r="EE404" t="s">
        <v>214</v>
      </c>
      <c r="EF404" t="s">
        <v>214</v>
      </c>
      <c r="EG404" t="s">
        <v>214</v>
      </c>
      <c r="EI404" t="s">
        <v>214</v>
      </c>
      <c r="EK404" t="s">
        <v>242</v>
      </c>
      <c r="EL404" t="s">
        <v>242</v>
      </c>
      <c r="EM404" t="s">
        <v>240</v>
      </c>
      <c r="EN404" t="s">
        <v>240</v>
      </c>
      <c r="EO404" t="s">
        <v>240</v>
      </c>
      <c r="EP404" t="s">
        <v>240</v>
      </c>
      <c r="EQ404" t="s">
        <v>214</v>
      </c>
      <c r="ER404" t="s">
        <v>214</v>
      </c>
      <c r="ES404" t="s">
        <v>242</v>
      </c>
      <c r="ET404" t="s">
        <v>242</v>
      </c>
      <c r="EU404" t="s">
        <v>242</v>
      </c>
      <c r="EV404" t="s">
        <v>242</v>
      </c>
      <c r="EW404" t="s">
        <v>310</v>
      </c>
      <c r="EX404" t="s">
        <v>310</v>
      </c>
      <c r="EY404" t="s">
        <v>242</v>
      </c>
      <c r="EZ404" t="s">
        <v>241</v>
      </c>
      <c r="FA404" t="s">
        <v>241</v>
      </c>
      <c r="FB404" t="s">
        <v>242</v>
      </c>
      <c r="FC404" t="s">
        <v>242</v>
      </c>
      <c r="FD404" t="s">
        <v>242</v>
      </c>
      <c r="FE404" t="s">
        <v>226</v>
      </c>
      <c r="FF404" t="s">
        <v>226</v>
      </c>
      <c r="FG404" t="s">
        <v>242</v>
      </c>
      <c r="FH404" t="s">
        <v>242</v>
      </c>
      <c r="FI404" t="s">
        <v>214</v>
      </c>
      <c r="FJ404" t="s">
        <v>214</v>
      </c>
      <c r="FK404" t="s">
        <v>214</v>
      </c>
      <c r="FL404" t="s">
        <v>214</v>
      </c>
      <c r="FM404" t="s">
        <v>292</v>
      </c>
      <c r="FN404" t="s">
        <v>292</v>
      </c>
      <c r="FO404" t="s">
        <v>219</v>
      </c>
      <c r="FP404" t="s">
        <v>219</v>
      </c>
      <c r="FQ404" t="s">
        <v>241</v>
      </c>
      <c r="FR404" t="s">
        <v>241</v>
      </c>
      <c r="FS404" t="s">
        <v>241</v>
      </c>
      <c r="FT404" t="s">
        <v>241</v>
      </c>
      <c r="FU404" t="s">
        <v>219</v>
      </c>
      <c r="FV404" t="s">
        <v>241</v>
      </c>
      <c r="FW404" t="s">
        <v>241</v>
      </c>
      <c r="FX404" t="s">
        <v>241</v>
      </c>
      <c r="FY404" t="s">
        <v>241</v>
      </c>
      <c r="FZ404" t="s">
        <v>341</v>
      </c>
      <c r="GA404" t="s">
        <v>341</v>
      </c>
      <c r="GB404" t="s">
        <v>227</v>
      </c>
      <c r="GC404" t="s">
        <v>227</v>
      </c>
      <c r="GD404" t="s">
        <v>249</v>
      </c>
      <c r="GE404" t="s">
        <v>241</v>
      </c>
      <c r="GF404" t="s">
        <v>249</v>
      </c>
      <c r="GG404" t="s">
        <v>227</v>
      </c>
      <c r="GH404" t="s">
        <v>241</v>
      </c>
      <c r="GI404" t="s">
        <v>227</v>
      </c>
      <c r="GJ404" t="s">
        <v>227</v>
      </c>
      <c r="GK404" t="s">
        <v>227</v>
      </c>
      <c r="GL404" t="s">
        <v>227</v>
      </c>
      <c r="GM404" t="s">
        <v>227</v>
      </c>
      <c r="GN404" t="s">
        <v>219</v>
      </c>
      <c r="GO404" t="s">
        <v>219</v>
      </c>
      <c r="GP404" t="s">
        <v>251</v>
      </c>
      <c r="GQ404" t="s">
        <v>251</v>
      </c>
      <c r="GR404" t="s">
        <v>251</v>
      </c>
      <c r="GS404" t="s">
        <v>214</v>
      </c>
      <c r="GT404" t="s">
        <v>241</v>
      </c>
      <c r="GU404" t="s">
        <v>214</v>
      </c>
      <c r="GV404" t="s">
        <v>241</v>
      </c>
      <c r="GW404" t="s">
        <v>252</v>
      </c>
      <c r="GX404" t="s">
        <v>252</v>
      </c>
      <c r="GY404" t="s">
        <v>254</v>
      </c>
      <c r="GZ404" t="s">
        <v>241</v>
      </c>
      <c r="HA404" t="s">
        <v>298</v>
      </c>
      <c r="HB404" t="s">
        <v>241</v>
      </c>
      <c r="HC404" t="s">
        <v>315</v>
      </c>
      <c r="HD404" t="s">
        <v>316</v>
      </c>
      <c r="HE404" t="s">
        <v>343</v>
      </c>
      <c r="HF404" t="s">
        <v>299</v>
      </c>
      <c r="HG404" t="s">
        <v>362</v>
      </c>
      <c r="HH404" t="s">
        <v>299</v>
      </c>
      <c r="HI404" t="s">
        <v>241</v>
      </c>
      <c r="HJ404" t="s">
        <v>214</v>
      </c>
      <c r="HK404" t="s">
        <v>2539</v>
      </c>
      <c r="HL404" s="12"/>
      <c r="HM404">
        <v>0.75</v>
      </c>
      <c r="HN404">
        <v>0</v>
      </c>
      <c r="HO404">
        <v>1</v>
      </c>
      <c r="HP404">
        <v>0</v>
      </c>
      <c r="HQ404">
        <v>1</v>
      </c>
      <c r="HR404">
        <v>0.5</v>
      </c>
      <c r="HS404">
        <v>0</v>
      </c>
      <c r="HT404">
        <v>1</v>
      </c>
      <c r="HU404">
        <v>1</v>
      </c>
      <c r="HV404">
        <v>0.5</v>
      </c>
      <c r="HW404">
        <v>0.75</v>
      </c>
      <c r="HX404">
        <v>0.75</v>
      </c>
      <c r="HY404">
        <v>1</v>
      </c>
      <c r="HZ404">
        <v>0.75</v>
      </c>
      <c r="IA404" s="4">
        <v>1</v>
      </c>
      <c r="IB404">
        <v>0.75</v>
      </c>
      <c r="IC404">
        <v>0.75</v>
      </c>
      <c r="ID404">
        <v>0.75</v>
      </c>
      <c r="IE404">
        <v>0.75</v>
      </c>
      <c r="IG404">
        <v>1</v>
      </c>
      <c r="IH404">
        <v>0.75</v>
      </c>
      <c r="II404">
        <v>1</v>
      </c>
      <c r="IJ404">
        <v>1</v>
      </c>
      <c r="IK404">
        <v>1</v>
      </c>
      <c r="IL404">
        <v>0.75</v>
      </c>
      <c r="IM404">
        <v>1</v>
      </c>
      <c r="IN404">
        <v>1</v>
      </c>
      <c r="IO404">
        <v>1</v>
      </c>
      <c r="IQ404">
        <v>0</v>
      </c>
      <c r="IS404">
        <f t="shared" si="345"/>
        <v>0.11249999999999999</v>
      </c>
      <c r="IT404">
        <f t="shared" si="346"/>
        <v>0</v>
      </c>
      <c r="IU404">
        <f t="shared" si="347"/>
        <v>0.08</v>
      </c>
      <c r="IV404">
        <f t="shared" si="348"/>
        <v>0</v>
      </c>
      <c r="IW404">
        <f t="shared" si="349"/>
        <v>0.08</v>
      </c>
      <c r="IX404">
        <f t="shared" si="350"/>
        <v>6.5000000000000002E-2</v>
      </c>
      <c r="IY404">
        <f t="shared" si="351"/>
        <v>0</v>
      </c>
      <c r="IZ404">
        <f t="shared" si="352"/>
        <v>0.11</v>
      </c>
      <c r="JA404">
        <f t="shared" si="353"/>
        <v>0.13</v>
      </c>
      <c r="JB404">
        <f t="shared" si="354"/>
        <v>0.05</v>
      </c>
      <c r="JC404">
        <f t="shared" si="355"/>
        <v>0.09</v>
      </c>
      <c r="JD404">
        <f t="shared" si="356"/>
        <v>8.2500000000000004E-2</v>
      </c>
      <c r="JE404">
        <f t="shared" si="357"/>
        <v>7.0000000000000007E-2</v>
      </c>
      <c r="JF404">
        <f t="shared" si="358"/>
        <v>0.09</v>
      </c>
      <c r="JG404" s="5">
        <f t="shared" si="359"/>
        <v>0.05</v>
      </c>
      <c r="JH404">
        <f t="shared" si="360"/>
        <v>0</v>
      </c>
      <c r="JI404">
        <f t="shared" si="360"/>
        <v>0</v>
      </c>
      <c r="JJ404">
        <f t="shared" si="361"/>
        <v>0.15000000000000002</v>
      </c>
      <c r="JK404">
        <f t="shared" si="362"/>
        <v>0.11249999999999999</v>
      </c>
      <c r="JL404" s="6">
        <f t="shared" si="363"/>
        <v>5.6666666666666671E-2</v>
      </c>
      <c r="JM404">
        <f t="shared" si="364"/>
        <v>0.12</v>
      </c>
      <c r="JN404">
        <f t="shared" si="365"/>
        <v>3.7500000000000006E-2</v>
      </c>
      <c r="JO404">
        <f t="shared" si="366"/>
        <v>0.15</v>
      </c>
      <c r="JP404">
        <f t="shared" si="367"/>
        <v>0.1</v>
      </c>
      <c r="JQ404">
        <f t="shared" si="368"/>
        <v>0.12</v>
      </c>
      <c r="JR404">
        <f t="shared" si="369"/>
        <v>8.2500000000000004E-2</v>
      </c>
      <c r="JS404">
        <f t="shared" si="370"/>
        <v>0.1</v>
      </c>
      <c r="JT404">
        <f t="shared" si="370"/>
        <v>0.1</v>
      </c>
      <c r="JU404">
        <f t="shared" si="371"/>
        <v>1</v>
      </c>
      <c r="JV404">
        <f t="shared" si="371"/>
        <v>0</v>
      </c>
      <c r="JW404">
        <f t="shared" si="372"/>
        <v>0.15</v>
      </c>
      <c r="JY404">
        <f t="shared" si="373"/>
        <v>3.7500000000000006E-2</v>
      </c>
      <c r="JZ404">
        <f t="shared" si="374"/>
        <v>0</v>
      </c>
      <c r="KA404">
        <f t="shared" si="375"/>
        <v>0.02</v>
      </c>
      <c r="KB404">
        <f t="shared" si="375"/>
        <v>0</v>
      </c>
      <c r="KC404">
        <f t="shared" si="376"/>
        <v>0.04</v>
      </c>
      <c r="KD404">
        <f t="shared" si="377"/>
        <v>1.4999999999999999E-2</v>
      </c>
      <c r="KE404">
        <f t="shared" si="377"/>
        <v>0</v>
      </c>
      <c r="KF404">
        <f t="shared" si="377"/>
        <v>0.03</v>
      </c>
      <c r="KG404">
        <f t="shared" si="343"/>
        <v>0.03</v>
      </c>
      <c r="KH404">
        <f t="shared" si="343"/>
        <v>1.4999999999999999E-2</v>
      </c>
      <c r="KI404">
        <f t="shared" si="343"/>
        <v>2.2499999999999999E-2</v>
      </c>
      <c r="KJ404">
        <f t="shared" si="343"/>
        <v>2.2499999999999999E-2</v>
      </c>
      <c r="KK404">
        <f t="shared" si="378"/>
        <v>0.02</v>
      </c>
      <c r="KL404">
        <f t="shared" si="379"/>
        <v>0.03</v>
      </c>
      <c r="KM404" s="5">
        <f t="shared" si="380"/>
        <v>0.05</v>
      </c>
      <c r="KN404">
        <f t="shared" si="381"/>
        <v>0</v>
      </c>
      <c r="KO404">
        <f t="shared" si="381"/>
        <v>0</v>
      </c>
      <c r="KP404">
        <f t="shared" si="382"/>
        <v>4.4999999999999998E-2</v>
      </c>
      <c r="KQ404">
        <f t="shared" si="383"/>
        <v>2.2499999999999999E-2</v>
      </c>
      <c r="KR404" s="6">
        <f t="shared" si="384"/>
        <v>2.8333333333333335E-2</v>
      </c>
      <c r="KS404">
        <f t="shared" si="385"/>
        <v>0.04</v>
      </c>
      <c r="KT404">
        <f t="shared" si="386"/>
        <v>2.2499999999999999E-2</v>
      </c>
      <c r="KU404">
        <f t="shared" si="387"/>
        <v>0.04</v>
      </c>
      <c r="KV404">
        <f t="shared" si="388"/>
        <v>0.05</v>
      </c>
      <c r="KW404">
        <f t="shared" si="389"/>
        <v>0.01</v>
      </c>
      <c r="KX404">
        <f t="shared" si="390"/>
        <v>0</v>
      </c>
      <c r="KY404">
        <f t="shared" si="391"/>
        <v>0.04</v>
      </c>
      <c r="KZ404">
        <f t="shared" si="392"/>
        <v>0.03</v>
      </c>
      <c r="LA404">
        <f t="shared" si="393"/>
        <v>1</v>
      </c>
      <c r="LB404">
        <f t="shared" si="393"/>
        <v>0</v>
      </c>
      <c r="LC404">
        <f t="shared" si="394"/>
        <v>0.1</v>
      </c>
      <c r="LE404" t="str">
        <f t="shared" si="400"/>
        <v>Niger</v>
      </c>
      <c r="LF404">
        <f t="shared" si="395"/>
        <v>0.57750000000000001</v>
      </c>
      <c r="LG404" s="6">
        <f t="shared" si="396"/>
        <v>0.75166666666666671</v>
      </c>
      <c r="LH404">
        <f t="shared" si="397"/>
        <v>0.96</v>
      </c>
      <c r="LI404" s="6">
        <f t="shared" si="398"/>
        <v>0.76083333333333336</v>
      </c>
      <c r="LJ404">
        <f t="shared" si="399"/>
        <v>0</v>
      </c>
    </row>
    <row r="405" spans="1:322" x14ac:dyDescent="0.35">
      <c r="A405" s="8">
        <v>44911</v>
      </c>
      <c r="B405" t="s">
        <v>2540</v>
      </c>
      <c r="D405" s="27" t="s">
        <v>321</v>
      </c>
      <c r="E405" s="27" t="s">
        <v>321</v>
      </c>
      <c r="F405" s="27">
        <v>30</v>
      </c>
      <c r="G405" s="27" t="s">
        <v>1096</v>
      </c>
      <c r="H405" s="27" t="s">
        <v>1818</v>
      </c>
      <c r="I405" s="27" t="s">
        <v>1097</v>
      </c>
      <c r="J405" s="27" t="s">
        <v>2375</v>
      </c>
      <c r="K405" s="28">
        <v>44606</v>
      </c>
      <c r="L405" s="28">
        <v>44606</v>
      </c>
      <c r="M405" s="28">
        <v>44644</v>
      </c>
      <c r="N405" s="27" t="s">
        <v>261</v>
      </c>
      <c r="O405" s="27" t="s">
        <v>261</v>
      </c>
      <c r="P405" s="27" t="s">
        <v>261</v>
      </c>
      <c r="Q405" s="27" t="s">
        <v>324</v>
      </c>
      <c r="R405" s="28">
        <v>44606</v>
      </c>
      <c r="S405" s="28">
        <v>44606</v>
      </c>
      <c r="T405" s="27" t="s">
        <v>263</v>
      </c>
      <c r="U405" s="27" t="s">
        <v>261</v>
      </c>
      <c r="V405" s="28" t="s">
        <v>262</v>
      </c>
      <c r="W405" s="27" t="s">
        <v>261</v>
      </c>
      <c r="X405" s="28" t="s">
        <v>262</v>
      </c>
      <c r="Y405" s="27" t="s">
        <v>263</v>
      </c>
      <c r="Z405" s="28">
        <v>44853</v>
      </c>
      <c r="AA405" s="27" t="s">
        <v>264</v>
      </c>
      <c r="AB405" s="27" t="s">
        <v>265</v>
      </c>
      <c r="AC405" s="27" t="s">
        <v>2376</v>
      </c>
      <c r="AD405" s="27" t="s">
        <v>267</v>
      </c>
      <c r="AE405" s="27" t="s">
        <v>326</v>
      </c>
      <c r="AF405" s="27" t="s">
        <v>2377</v>
      </c>
      <c r="AG405" s="29">
        <v>7974.6</v>
      </c>
      <c r="AH405" s="27" t="s">
        <v>263</v>
      </c>
      <c r="AI405" s="27">
        <v>44711</v>
      </c>
      <c r="AJ405" s="28">
        <v>44715</v>
      </c>
      <c r="AK405" s="27" t="s">
        <v>268</v>
      </c>
      <c r="AL405" s="27" t="s">
        <v>269</v>
      </c>
      <c r="AM405" s="27" t="s">
        <v>265</v>
      </c>
      <c r="AN405" s="27" t="s">
        <v>270</v>
      </c>
      <c r="AO405" s="27" t="s">
        <v>261</v>
      </c>
      <c r="AP405" s="27" t="s">
        <v>261</v>
      </c>
      <c r="AQ405" s="28" t="s">
        <v>262</v>
      </c>
      <c r="AR405" s="27" t="s">
        <v>261</v>
      </c>
      <c r="AS405" s="28" t="s">
        <v>262</v>
      </c>
      <c r="AT405" s="27" t="s">
        <v>261</v>
      </c>
      <c r="AU405" s="28" t="s">
        <v>262</v>
      </c>
      <c r="AV405" s="27" t="s">
        <v>261</v>
      </c>
      <c r="AW405" s="28" t="s">
        <v>262</v>
      </c>
      <c r="AX405" s="27" t="s">
        <v>261</v>
      </c>
      <c r="AY405" s="28" t="s">
        <v>262</v>
      </c>
      <c r="AZ405" s="27" t="s">
        <v>262</v>
      </c>
      <c r="BA405" s="27" t="s">
        <v>262</v>
      </c>
      <c r="BB405" s="27" t="s">
        <v>261</v>
      </c>
      <c r="BC405" s="28" t="s">
        <v>262</v>
      </c>
      <c r="BD405" s="27" t="s">
        <v>263</v>
      </c>
      <c r="BE405" s="30">
        <v>44715</v>
      </c>
      <c r="BF405" t="s">
        <v>2375</v>
      </c>
      <c r="BG405" s="9" t="s">
        <v>509</v>
      </c>
      <c r="BH405" t="s">
        <v>208</v>
      </c>
      <c r="BI405" t="s">
        <v>1588</v>
      </c>
      <c r="BJ405" t="s">
        <v>210</v>
      </c>
      <c r="BK405" t="s">
        <v>329</v>
      </c>
      <c r="BL405" t="s">
        <v>212</v>
      </c>
      <c r="BM405" t="s">
        <v>2378</v>
      </c>
      <c r="BN405" t="s">
        <v>214</v>
      </c>
      <c r="BO405" t="s">
        <v>542</v>
      </c>
      <c r="BP405" t="s">
        <v>219</v>
      </c>
      <c r="BQ405" t="s">
        <v>332</v>
      </c>
      <c r="BV405" t="s">
        <v>214</v>
      </c>
      <c r="CC405" t="s">
        <v>214</v>
      </c>
      <c r="CG405" t="s">
        <v>219</v>
      </c>
      <c r="CI405" t="s">
        <v>333</v>
      </c>
      <c r="CJ405" t="s">
        <v>2541</v>
      </c>
      <c r="CK405" t="s">
        <v>352</v>
      </c>
      <c r="CL405" t="s">
        <v>500</v>
      </c>
      <c r="CM405" t="s">
        <v>2542</v>
      </c>
      <c r="CN405" t="s">
        <v>223</v>
      </c>
      <c r="CP405" t="s">
        <v>284</v>
      </c>
      <c r="CQ405" t="s">
        <v>225</v>
      </c>
      <c r="CR405" t="s">
        <v>227</v>
      </c>
      <c r="CS405" t="s">
        <v>250</v>
      </c>
      <c r="CT405" t="s">
        <v>214</v>
      </c>
      <c r="CU405" t="s">
        <v>214</v>
      </c>
      <c r="CV405" t="s">
        <v>244</v>
      </c>
      <c r="CW405" t="s">
        <v>244</v>
      </c>
      <c r="CX405" t="s">
        <v>287</v>
      </c>
      <c r="CY405" t="s">
        <v>353</v>
      </c>
      <c r="CZ405" t="s">
        <v>219</v>
      </c>
      <c r="DA405" t="s">
        <v>219</v>
      </c>
      <c r="DB405" t="s">
        <v>229</v>
      </c>
      <c r="DC405" t="s">
        <v>230</v>
      </c>
      <c r="DD405" t="s">
        <v>214</v>
      </c>
      <c r="DE405" t="s">
        <v>337</v>
      </c>
      <c r="DG405" t="s">
        <v>231</v>
      </c>
      <c r="DI405" t="s">
        <v>338</v>
      </c>
      <c r="DK405" t="s">
        <v>242</v>
      </c>
      <c r="DL405" t="s">
        <v>233</v>
      </c>
      <c r="DM405" t="s">
        <v>214</v>
      </c>
      <c r="DN405" t="s">
        <v>219</v>
      </c>
      <c r="DO405" t="s">
        <v>288</v>
      </c>
      <c r="DP405" t="s">
        <v>289</v>
      </c>
      <c r="DR405" t="s">
        <v>308</v>
      </c>
      <c r="DT405" t="s">
        <v>219</v>
      </c>
      <c r="DU405" t="s">
        <v>214</v>
      </c>
      <c r="DX405" t="s">
        <v>242</v>
      </c>
      <c r="DY405" t="s">
        <v>242</v>
      </c>
      <c r="DZ405" t="s">
        <v>400</v>
      </c>
      <c r="EA405" t="s">
        <v>242</v>
      </c>
      <c r="EB405" t="s">
        <v>242</v>
      </c>
      <c r="EC405" t="s">
        <v>237</v>
      </c>
      <c r="ED405" t="s">
        <v>237</v>
      </c>
      <c r="EE405" t="s">
        <v>214</v>
      </c>
      <c r="EF405" t="s">
        <v>214</v>
      </c>
      <c r="EG405" t="s">
        <v>214</v>
      </c>
      <c r="EI405" t="s">
        <v>214</v>
      </c>
      <c r="EK405" t="s">
        <v>237</v>
      </c>
      <c r="EL405" t="s">
        <v>233</v>
      </c>
      <c r="EM405" t="s">
        <v>240</v>
      </c>
      <c r="EN405" t="s">
        <v>486</v>
      </c>
      <c r="EO405" t="s">
        <v>240</v>
      </c>
      <c r="EP405" t="s">
        <v>486</v>
      </c>
      <c r="EQ405" t="s">
        <v>214</v>
      </c>
      <c r="ER405" t="s">
        <v>219</v>
      </c>
      <c r="ES405" t="s">
        <v>237</v>
      </c>
      <c r="ET405" t="s">
        <v>233</v>
      </c>
      <c r="EU405" t="s">
        <v>242</v>
      </c>
      <c r="EV405" t="s">
        <v>242</v>
      </c>
      <c r="EW405" t="s">
        <v>310</v>
      </c>
      <c r="EX405" t="s">
        <v>310</v>
      </c>
      <c r="EY405" t="s">
        <v>237</v>
      </c>
      <c r="EZ405" t="s">
        <v>241</v>
      </c>
      <c r="FA405" t="s">
        <v>241</v>
      </c>
      <c r="FB405" t="s">
        <v>237</v>
      </c>
      <c r="FC405" t="s">
        <v>242</v>
      </c>
      <c r="FD405" t="s">
        <v>237</v>
      </c>
      <c r="FE405" t="s">
        <v>244</v>
      </c>
      <c r="FF405" t="s">
        <v>244</v>
      </c>
      <c r="FG405" t="s">
        <v>242</v>
      </c>
      <c r="FH405" t="s">
        <v>390</v>
      </c>
      <c r="FI405" t="s">
        <v>214</v>
      </c>
      <c r="FJ405" t="s">
        <v>219</v>
      </c>
      <c r="FK405" t="s">
        <v>214</v>
      </c>
      <c r="FL405" t="s">
        <v>214</v>
      </c>
      <c r="FM405" t="s">
        <v>292</v>
      </c>
      <c r="FN405" t="s">
        <v>292</v>
      </c>
      <c r="FO405" t="s">
        <v>219</v>
      </c>
      <c r="FP405" t="s">
        <v>219</v>
      </c>
      <c r="FQ405" t="s">
        <v>241</v>
      </c>
      <c r="FR405" t="s">
        <v>241</v>
      </c>
      <c r="FS405" t="s">
        <v>241</v>
      </c>
      <c r="FT405" t="s">
        <v>241</v>
      </c>
      <c r="FU405" t="s">
        <v>219</v>
      </c>
      <c r="FV405" t="s">
        <v>241</v>
      </c>
      <c r="FW405" t="s">
        <v>241</v>
      </c>
      <c r="FX405" t="s">
        <v>241</v>
      </c>
      <c r="FY405" t="s">
        <v>241</v>
      </c>
      <c r="FZ405" t="s">
        <v>341</v>
      </c>
      <c r="GA405" t="s">
        <v>341</v>
      </c>
      <c r="GB405" t="s">
        <v>227</v>
      </c>
      <c r="GC405" t="s">
        <v>227</v>
      </c>
      <c r="GD405" t="s">
        <v>249</v>
      </c>
      <c r="GE405" t="s">
        <v>241</v>
      </c>
      <c r="GF405" t="s">
        <v>550</v>
      </c>
      <c r="GG405" t="s">
        <v>250</v>
      </c>
      <c r="GH405" t="s">
        <v>2543</v>
      </c>
      <c r="GI405" t="s">
        <v>286</v>
      </c>
      <c r="GJ405" t="s">
        <v>244</v>
      </c>
      <c r="GK405" t="s">
        <v>226</v>
      </c>
      <c r="GL405" t="s">
        <v>250</v>
      </c>
      <c r="GM405" t="s">
        <v>250</v>
      </c>
      <c r="GN405" t="s">
        <v>219</v>
      </c>
      <c r="GO405" t="s">
        <v>214</v>
      </c>
      <c r="GP405" t="s">
        <v>342</v>
      </c>
      <c r="GQ405" t="s">
        <v>295</v>
      </c>
      <c r="GR405" t="s">
        <v>295</v>
      </c>
      <c r="GS405" t="s">
        <v>214</v>
      </c>
      <c r="GT405" t="s">
        <v>241</v>
      </c>
      <c r="GU405" t="s">
        <v>402</v>
      </c>
      <c r="GV405" t="s">
        <v>241</v>
      </c>
      <c r="GW405" t="s">
        <v>297</v>
      </c>
      <c r="GX405" t="s">
        <v>252</v>
      </c>
      <c r="GY405" t="s">
        <v>254</v>
      </c>
      <c r="GZ405" t="s">
        <v>241</v>
      </c>
      <c r="HA405" t="s">
        <v>239</v>
      </c>
      <c r="HB405" t="s">
        <v>241</v>
      </c>
      <c r="HC405" t="s">
        <v>315</v>
      </c>
      <c r="HD405" t="s">
        <v>316</v>
      </c>
      <c r="HE405" t="s">
        <v>343</v>
      </c>
      <c r="HF405" t="s">
        <v>241</v>
      </c>
      <c r="HG405" t="s">
        <v>319</v>
      </c>
      <c r="HH405" t="s">
        <v>241</v>
      </c>
      <c r="HI405" t="s">
        <v>241</v>
      </c>
      <c r="HJ405" t="s">
        <v>219</v>
      </c>
      <c r="HK405" t="s">
        <v>241</v>
      </c>
      <c r="HL405" s="12"/>
      <c r="HM405">
        <v>0.75</v>
      </c>
      <c r="HN405">
        <v>1</v>
      </c>
      <c r="HO405">
        <v>1</v>
      </c>
      <c r="HP405">
        <v>0.75</v>
      </c>
      <c r="HQ405">
        <v>0</v>
      </c>
      <c r="HR405">
        <v>0.75</v>
      </c>
      <c r="HS405">
        <v>1</v>
      </c>
      <c r="HT405">
        <v>1</v>
      </c>
      <c r="HU405">
        <v>1</v>
      </c>
      <c r="HV405">
        <v>0.75</v>
      </c>
      <c r="HW405">
        <v>0.75</v>
      </c>
      <c r="HX405">
        <v>0.5</v>
      </c>
      <c r="HY405">
        <v>1</v>
      </c>
      <c r="HZ405">
        <v>0.5</v>
      </c>
      <c r="IA405" s="4">
        <v>1</v>
      </c>
      <c r="IB405">
        <v>0.5</v>
      </c>
      <c r="IC405">
        <v>0.75</v>
      </c>
      <c r="ID405">
        <v>0.5</v>
      </c>
      <c r="IE405">
        <v>0.75</v>
      </c>
      <c r="IG405">
        <v>0.25</v>
      </c>
      <c r="IH405">
        <v>0.75</v>
      </c>
      <c r="II405">
        <v>1</v>
      </c>
      <c r="IJ405">
        <v>1</v>
      </c>
      <c r="IK405">
        <v>1</v>
      </c>
      <c r="IL405">
        <v>0.75</v>
      </c>
      <c r="IM405">
        <v>0.5</v>
      </c>
      <c r="IN405">
        <v>1</v>
      </c>
      <c r="IO405">
        <v>1</v>
      </c>
      <c r="IQ405">
        <v>0</v>
      </c>
      <c r="IS405">
        <f t="shared" si="345"/>
        <v>0.11249999999999999</v>
      </c>
      <c r="IT405">
        <f t="shared" si="346"/>
        <v>0.12</v>
      </c>
      <c r="IU405">
        <f t="shared" si="347"/>
        <v>0.08</v>
      </c>
      <c r="IV405">
        <f t="shared" si="348"/>
        <v>7.5000000000000011E-2</v>
      </c>
      <c r="IW405">
        <f t="shared" si="349"/>
        <v>0</v>
      </c>
      <c r="IX405">
        <f t="shared" si="350"/>
        <v>9.7500000000000003E-2</v>
      </c>
      <c r="IY405">
        <f t="shared" si="351"/>
        <v>0.1</v>
      </c>
      <c r="IZ405">
        <f t="shared" si="352"/>
        <v>0.11</v>
      </c>
      <c r="JA405">
        <f t="shared" si="353"/>
        <v>0.13</v>
      </c>
      <c r="JB405">
        <f t="shared" si="354"/>
        <v>7.5000000000000011E-2</v>
      </c>
      <c r="JC405">
        <f t="shared" si="355"/>
        <v>0.09</v>
      </c>
      <c r="JD405">
        <f t="shared" si="356"/>
        <v>5.5E-2</v>
      </c>
      <c r="JE405">
        <f t="shared" si="357"/>
        <v>7.0000000000000007E-2</v>
      </c>
      <c r="JF405">
        <f t="shared" si="358"/>
        <v>0.06</v>
      </c>
      <c r="JG405" s="5">
        <f t="shared" si="359"/>
        <v>0.05</v>
      </c>
      <c r="JH405">
        <f t="shared" si="360"/>
        <v>0</v>
      </c>
      <c r="JI405">
        <f t="shared" si="360"/>
        <v>0</v>
      </c>
      <c r="JJ405">
        <f t="shared" si="361"/>
        <v>0.1</v>
      </c>
      <c r="JK405">
        <f t="shared" si="362"/>
        <v>0.11249999999999999</v>
      </c>
      <c r="JL405" s="6">
        <f t="shared" si="363"/>
        <v>4.6666666666666669E-2</v>
      </c>
      <c r="JM405">
        <f t="shared" si="364"/>
        <v>0.03</v>
      </c>
      <c r="JN405">
        <f t="shared" si="365"/>
        <v>3.7500000000000006E-2</v>
      </c>
      <c r="JO405">
        <f t="shared" si="366"/>
        <v>0.15</v>
      </c>
      <c r="JP405">
        <f t="shared" si="367"/>
        <v>0.1</v>
      </c>
      <c r="JQ405">
        <f t="shared" si="368"/>
        <v>0.12</v>
      </c>
      <c r="JR405">
        <f t="shared" si="369"/>
        <v>8.2500000000000004E-2</v>
      </c>
      <c r="JS405">
        <f t="shared" si="370"/>
        <v>0.05</v>
      </c>
      <c r="JT405">
        <f t="shared" si="370"/>
        <v>0.1</v>
      </c>
      <c r="JU405">
        <f t="shared" si="371"/>
        <v>1</v>
      </c>
      <c r="JV405">
        <f t="shared" si="371"/>
        <v>0</v>
      </c>
      <c r="JW405">
        <f t="shared" si="372"/>
        <v>0.15</v>
      </c>
      <c r="JY405">
        <f t="shared" si="373"/>
        <v>3.7500000000000006E-2</v>
      </c>
      <c r="JZ405">
        <f t="shared" si="374"/>
        <v>0.08</v>
      </c>
      <c r="KA405">
        <f t="shared" si="375"/>
        <v>0.02</v>
      </c>
      <c r="KB405">
        <f t="shared" si="375"/>
        <v>1.4999999999999999E-2</v>
      </c>
      <c r="KC405">
        <f t="shared" si="376"/>
        <v>0</v>
      </c>
      <c r="KD405">
        <f t="shared" si="377"/>
        <v>2.2499999999999999E-2</v>
      </c>
      <c r="KE405">
        <f t="shared" si="377"/>
        <v>0.03</v>
      </c>
      <c r="KF405">
        <f t="shared" si="377"/>
        <v>0.03</v>
      </c>
      <c r="KG405">
        <f t="shared" si="343"/>
        <v>0.03</v>
      </c>
      <c r="KH405">
        <f t="shared" si="343"/>
        <v>2.2499999999999999E-2</v>
      </c>
      <c r="KI405">
        <f t="shared" si="343"/>
        <v>2.2499999999999999E-2</v>
      </c>
      <c r="KJ405">
        <f t="shared" si="343"/>
        <v>1.4999999999999999E-2</v>
      </c>
      <c r="KK405">
        <f t="shared" si="378"/>
        <v>0.02</v>
      </c>
      <c r="KL405">
        <f t="shared" si="379"/>
        <v>0.02</v>
      </c>
      <c r="KM405" s="5">
        <f t="shared" si="380"/>
        <v>0.05</v>
      </c>
      <c r="KN405">
        <f t="shared" si="381"/>
        <v>0</v>
      </c>
      <c r="KO405">
        <f t="shared" si="381"/>
        <v>0</v>
      </c>
      <c r="KP405">
        <f t="shared" si="382"/>
        <v>0.03</v>
      </c>
      <c r="KQ405">
        <f t="shared" si="383"/>
        <v>2.2499999999999999E-2</v>
      </c>
      <c r="KR405" s="6">
        <f t="shared" si="384"/>
        <v>2.3333333333333334E-2</v>
      </c>
      <c r="KS405">
        <f t="shared" si="385"/>
        <v>0.01</v>
      </c>
      <c r="KT405">
        <f t="shared" si="386"/>
        <v>2.2499999999999999E-2</v>
      </c>
      <c r="KU405">
        <f t="shared" si="387"/>
        <v>0.04</v>
      </c>
      <c r="KV405">
        <f t="shared" si="388"/>
        <v>0.05</v>
      </c>
      <c r="KW405">
        <f t="shared" si="389"/>
        <v>0.01</v>
      </c>
      <c r="KX405">
        <f t="shared" si="390"/>
        <v>0</v>
      </c>
      <c r="KY405">
        <f t="shared" si="391"/>
        <v>0.02</v>
      </c>
      <c r="KZ405">
        <f t="shared" si="392"/>
        <v>0.03</v>
      </c>
      <c r="LA405">
        <f t="shared" si="393"/>
        <v>1</v>
      </c>
      <c r="LB405">
        <f t="shared" si="393"/>
        <v>0</v>
      </c>
      <c r="LC405">
        <f t="shared" si="394"/>
        <v>0.1</v>
      </c>
      <c r="LE405" t="str">
        <f t="shared" si="400"/>
        <v>Ghana</v>
      </c>
      <c r="LF405">
        <f t="shared" si="395"/>
        <v>0.82499999999999996</v>
      </c>
      <c r="LG405" s="6">
        <f t="shared" si="396"/>
        <v>0.65916666666666668</v>
      </c>
      <c r="LH405">
        <f t="shared" si="397"/>
        <v>0.82000000000000006</v>
      </c>
      <c r="LI405" s="6">
        <f t="shared" si="398"/>
        <v>0.77333333333333343</v>
      </c>
      <c r="LJ405">
        <f t="shared" si="399"/>
        <v>0</v>
      </c>
    </row>
    <row r="406" spans="1:322" x14ac:dyDescent="0.35">
      <c r="A406" s="8">
        <v>44925</v>
      </c>
      <c r="B406" t="s">
        <v>2544</v>
      </c>
      <c r="D406" s="24" t="s">
        <v>321</v>
      </c>
      <c r="E406" s="24" t="s">
        <v>321</v>
      </c>
      <c r="F406" s="24">
        <v>33</v>
      </c>
      <c r="G406" s="24" t="s">
        <v>1096</v>
      </c>
      <c r="H406" s="24" t="s">
        <v>1818</v>
      </c>
      <c r="I406" s="24" t="s">
        <v>1097</v>
      </c>
      <c r="J406" s="24" t="s">
        <v>2375</v>
      </c>
      <c r="K406" s="25">
        <v>44607</v>
      </c>
      <c r="L406" s="25">
        <v>44607</v>
      </c>
      <c r="M406" s="25">
        <v>44628</v>
      </c>
      <c r="N406" s="24" t="s">
        <v>261</v>
      </c>
      <c r="O406" s="24" t="s">
        <v>261</v>
      </c>
      <c r="P406" s="24" t="s">
        <v>261</v>
      </c>
      <c r="Q406" s="24" t="s">
        <v>324</v>
      </c>
      <c r="R406" s="25">
        <v>44712</v>
      </c>
      <c r="S406" s="25">
        <v>44715</v>
      </c>
      <c r="T406" s="24" t="s">
        <v>263</v>
      </c>
      <c r="U406" s="24" t="s">
        <v>261</v>
      </c>
      <c r="V406" s="25" t="s">
        <v>262</v>
      </c>
      <c r="W406" s="24" t="s">
        <v>261</v>
      </c>
      <c r="X406" s="25" t="s">
        <v>262</v>
      </c>
      <c r="Y406" s="24" t="s">
        <v>263</v>
      </c>
      <c r="Z406" s="25">
        <v>44853</v>
      </c>
      <c r="AA406" s="24" t="s">
        <v>264</v>
      </c>
      <c r="AB406" s="24" t="s">
        <v>265</v>
      </c>
      <c r="AC406" s="24" t="s">
        <v>383</v>
      </c>
      <c r="AD406" s="24" t="s">
        <v>267</v>
      </c>
      <c r="AE406" s="24" t="s">
        <v>326</v>
      </c>
      <c r="AF406" s="24" t="s">
        <v>2377</v>
      </c>
      <c r="AG406" s="31">
        <v>7678.4</v>
      </c>
      <c r="AH406" s="24" t="s">
        <v>263</v>
      </c>
      <c r="AI406" s="24">
        <v>44711</v>
      </c>
      <c r="AJ406" s="25">
        <v>44715</v>
      </c>
      <c r="AK406" s="24" t="s">
        <v>268</v>
      </c>
      <c r="AL406" s="24" t="s">
        <v>269</v>
      </c>
      <c r="AM406" s="24" t="s">
        <v>265</v>
      </c>
      <c r="AN406" s="24" t="s">
        <v>270</v>
      </c>
      <c r="AO406" s="24" t="s">
        <v>261</v>
      </c>
      <c r="AP406" s="24" t="s">
        <v>261</v>
      </c>
      <c r="AQ406" s="25" t="s">
        <v>262</v>
      </c>
      <c r="AR406" s="24" t="s">
        <v>261</v>
      </c>
      <c r="AS406" s="25" t="s">
        <v>262</v>
      </c>
      <c r="AT406" s="24" t="s">
        <v>261</v>
      </c>
      <c r="AU406" s="25" t="s">
        <v>262</v>
      </c>
      <c r="AV406" s="24" t="s">
        <v>261</v>
      </c>
      <c r="AW406" s="25" t="s">
        <v>262</v>
      </c>
      <c r="AX406" s="24" t="s">
        <v>261</v>
      </c>
      <c r="AY406" s="25" t="s">
        <v>262</v>
      </c>
      <c r="AZ406" s="27" t="s">
        <v>262</v>
      </c>
      <c r="BA406" s="27" t="s">
        <v>262</v>
      </c>
      <c r="BB406" s="24" t="s">
        <v>261</v>
      </c>
      <c r="BC406" s="25" t="s">
        <v>262</v>
      </c>
      <c r="BD406" s="24" t="s">
        <v>263</v>
      </c>
      <c r="BE406" s="26">
        <v>44715</v>
      </c>
      <c r="BF406" t="s">
        <v>2375</v>
      </c>
      <c r="BG406" s="9" t="s">
        <v>509</v>
      </c>
      <c r="BH406" t="s">
        <v>208</v>
      </c>
      <c r="BI406" t="s">
        <v>346</v>
      </c>
      <c r="BJ406" t="s">
        <v>210</v>
      </c>
      <c r="BK406" t="s">
        <v>329</v>
      </c>
      <c r="BL406" t="s">
        <v>212</v>
      </c>
      <c r="BM406" t="s">
        <v>2378</v>
      </c>
      <c r="BN406" t="s">
        <v>214</v>
      </c>
      <c r="BO406" t="s">
        <v>542</v>
      </c>
      <c r="BP406" t="s">
        <v>219</v>
      </c>
      <c r="BQ406" t="s">
        <v>216</v>
      </c>
      <c r="BR406" t="s">
        <v>2545</v>
      </c>
      <c r="BU406" t="s">
        <v>2545</v>
      </c>
      <c r="BV406" t="s">
        <v>214</v>
      </c>
      <c r="CC406" t="s">
        <v>214</v>
      </c>
      <c r="CG406" t="s">
        <v>219</v>
      </c>
      <c r="CI406" t="s">
        <v>333</v>
      </c>
      <c r="CJ406" t="s">
        <v>2546</v>
      </c>
      <c r="CK406" t="s">
        <v>352</v>
      </c>
      <c r="CL406" t="s">
        <v>500</v>
      </c>
      <c r="CM406" t="s">
        <v>2547</v>
      </c>
      <c r="CN406" t="s">
        <v>223</v>
      </c>
      <c r="CP406" t="s">
        <v>284</v>
      </c>
      <c r="CQ406" t="s">
        <v>225</v>
      </c>
      <c r="CR406" t="s">
        <v>244</v>
      </c>
      <c r="CS406" t="s">
        <v>250</v>
      </c>
      <c r="CT406" t="s">
        <v>214</v>
      </c>
      <c r="CU406" t="s">
        <v>214</v>
      </c>
      <c r="CV406" t="s">
        <v>250</v>
      </c>
      <c r="CW406" t="s">
        <v>226</v>
      </c>
      <c r="CX406" t="s">
        <v>287</v>
      </c>
      <c r="CY406" t="s">
        <v>353</v>
      </c>
      <c r="CZ406" t="s">
        <v>219</v>
      </c>
      <c r="DA406" t="s">
        <v>219</v>
      </c>
      <c r="DB406" t="s">
        <v>230</v>
      </c>
      <c r="DC406" t="s">
        <v>230</v>
      </c>
      <c r="DD406" t="s">
        <v>214</v>
      </c>
      <c r="DE406" t="s">
        <v>546</v>
      </c>
      <c r="DG406" t="s">
        <v>546</v>
      </c>
      <c r="DI406" t="s">
        <v>338</v>
      </c>
      <c r="DK406" t="s">
        <v>242</v>
      </c>
      <c r="DL406" t="s">
        <v>237</v>
      </c>
      <c r="DM406" t="s">
        <v>214</v>
      </c>
      <c r="DN406" t="s">
        <v>219</v>
      </c>
      <c r="DO406" t="s">
        <v>288</v>
      </c>
      <c r="DP406" t="s">
        <v>355</v>
      </c>
      <c r="DR406" t="s">
        <v>2315</v>
      </c>
      <c r="DT406" t="s">
        <v>219</v>
      </c>
      <c r="DU406" t="s">
        <v>214</v>
      </c>
      <c r="DX406" t="s">
        <v>242</v>
      </c>
      <c r="DY406" t="s">
        <v>242</v>
      </c>
      <c r="DZ406" t="s">
        <v>238</v>
      </c>
      <c r="EA406" t="s">
        <v>242</v>
      </c>
      <c r="EB406" t="s">
        <v>242</v>
      </c>
      <c r="EC406" t="s">
        <v>242</v>
      </c>
      <c r="ED406" t="s">
        <v>242</v>
      </c>
      <c r="EE406" t="s">
        <v>214</v>
      </c>
      <c r="EF406" t="s">
        <v>214</v>
      </c>
      <c r="EG406" t="s">
        <v>214</v>
      </c>
      <c r="EI406" t="s">
        <v>214</v>
      </c>
      <c r="EK406" t="s">
        <v>242</v>
      </c>
      <c r="EL406" t="s">
        <v>242</v>
      </c>
      <c r="EM406" t="s">
        <v>240</v>
      </c>
      <c r="EN406" t="s">
        <v>401</v>
      </c>
      <c r="EO406" t="s">
        <v>240</v>
      </c>
      <c r="EP406" t="s">
        <v>486</v>
      </c>
      <c r="EQ406" t="s">
        <v>214</v>
      </c>
      <c r="ER406" t="s">
        <v>219</v>
      </c>
      <c r="ES406" t="s">
        <v>242</v>
      </c>
      <c r="ET406" t="s">
        <v>237</v>
      </c>
      <c r="EU406" t="s">
        <v>242</v>
      </c>
      <c r="EV406" t="s">
        <v>242</v>
      </c>
      <c r="EW406" t="s">
        <v>310</v>
      </c>
      <c r="EX406" t="s">
        <v>310</v>
      </c>
      <c r="EY406" t="s">
        <v>242</v>
      </c>
      <c r="EZ406" t="s">
        <v>241</v>
      </c>
      <c r="FA406" t="s">
        <v>241</v>
      </c>
      <c r="FB406" t="s">
        <v>237</v>
      </c>
      <c r="FC406" t="s">
        <v>242</v>
      </c>
      <c r="FD406" t="s">
        <v>237</v>
      </c>
      <c r="FE406" t="s">
        <v>250</v>
      </c>
      <c r="FF406" t="s">
        <v>244</v>
      </c>
      <c r="FG406" t="s">
        <v>242</v>
      </c>
      <c r="FH406" t="s">
        <v>390</v>
      </c>
      <c r="FI406" t="s">
        <v>214</v>
      </c>
      <c r="FJ406" t="s">
        <v>219</v>
      </c>
      <c r="FK406" t="s">
        <v>214</v>
      </c>
      <c r="FL406" t="s">
        <v>214</v>
      </c>
      <c r="FM406" t="s">
        <v>245</v>
      </c>
      <c r="FN406" t="s">
        <v>461</v>
      </c>
      <c r="FO406" t="s">
        <v>219</v>
      </c>
      <c r="FP406" t="s">
        <v>219</v>
      </c>
      <c r="FQ406" t="s">
        <v>241</v>
      </c>
      <c r="FR406" t="s">
        <v>241</v>
      </c>
      <c r="FS406" t="s">
        <v>241</v>
      </c>
      <c r="FT406" t="s">
        <v>241</v>
      </c>
      <c r="FU406" t="s">
        <v>219</v>
      </c>
      <c r="FV406" t="s">
        <v>241</v>
      </c>
      <c r="FW406" t="s">
        <v>241</v>
      </c>
      <c r="FX406" t="s">
        <v>241</v>
      </c>
      <c r="FY406" t="s">
        <v>241</v>
      </c>
      <c r="FZ406" t="s">
        <v>341</v>
      </c>
      <c r="GA406" t="s">
        <v>341</v>
      </c>
      <c r="GB406" t="s">
        <v>227</v>
      </c>
      <c r="GC406" t="s">
        <v>244</v>
      </c>
      <c r="GD406" t="s">
        <v>293</v>
      </c>
      <c r="GE406" t="s">
        <v>241</v>
      </c>
      <c r="GF406" t="s">
        <v>565</v>
      </c>
      <c r="GG406" t="s">
        <v>244</v>
      </c>
      <c r="GH406" t="s">
        <v>241</v>
      </c>
      <c r="GI406" t="s">
        <v>286</v>
      </c>
      <c r="GJ406" t="s">
        <v>244</v>
      </c>
      <c r="GK406" t="s">
        <v>226</v>
      </c>
      <c r="GL406" t="s">
        <v>227</v>
      </c>
      <c r="GM406" t="s">
        <v>227</v>
      </c>
      <c r="GN406" t="s">
        <v>219</v>
      </c>
      <c r="GO406" t="s">
        <v>214</v>
      </c>
      <c r="GP406" t="s">
        <v>294</v>
      </c>
      <c r="GQ406" t="s">
        <v>251</v>
      </c>
      <c r="GR406" t="s">
        <v>553</v>
      </c>
      <c r="GS406" t="s">
        <v>214</v>
      </c>
      <c r="GT406" t="s">
        <v>241</v>
      </c>
      <c r="GU406" t="s">
        <v>214</v>
      </c>
      <c r="GV406" t="s">
        <v>241</v>
      </c>
      <c r="GW406" t="s">
        <v>297</v>
      </c>
      <c r="GX406" t="s">
        <v>297</v>
      </c>
      <c r="GY406" t="s">
        <v>254</v>
      </c>
      <c r="GZ406" t="s">
        <v>241</v>
      </c>
      <c r="HA406" t="s">
        <v>239</v>
      </c>
      <c r="HB406" t="s">
        <v>241</v>
      </c>
      <c r="HC406" t="s">
        <v>883</v>
      </c>
      <c r="HD406" t="s">
        <v>361</v>
      </c>
      <c r="HE406" t="s">
        <v>317</v>
      </c>
      <c r="HF406" t="s">
        <v>241</v>
      </c>
      <c r="HG406" t="s">
        <v>362</v>
      </c>
      <c r="HH406" t="s">
        <v>241</v>
      </c>
      <c r="HI406" t="s">
        <v>241</v>
      </c>
      <c r="HJ406" t="s">
        <v>219</v>
      </c>
      <c r="HK406" t="s">
        <v>241</v>
      </c>
      <c r="HL406" s="12"/>
      <c r="HM406">
        <v>0.75</v>
      </c>
      <c r="HN406">
        <v>0.75</v>
      </c>
      <c r="HO406">
        <v>1</v>
      </c>
      <c r="HP406">
        <v>0.5</v>
      </c>
      <c r="HQ406">
        <v>1</v>
      </c>
      <c r="HR406">
        <v>0.75</v>
      </c>
      <c r="HS406">
        <v>1</v>
      </c>
      <c r="HT406">
        <v>1</v>
      </c>
      <c r="HU406">
        <v>1</v>
      </c>
      <c r="HV406">
        <v>0.75</v>
      </c>
      <c r="HW406">
        <v>0.75</v>
      </c>
      <c r="HX406">
        <v>0.75</v>
      </c>
      <c r="HY406">
        <v>1</v>
      </c>
      <c r="HZ406">
        <v>0.75</v>
      </c>
      <c r="IA406" s="4">
        <v>1</v>
      </c>
      <c r="IB406">
        <v>0.75</v>
      </c>
      <c r="IC406">
        <v>0.75</v>
      </c>
      <c r="ID406">
        <v>0.75</v>
      </c>
      <c r="IE406">
        <v>0.75</v>
      </c>
      <c r="IG406">
        <v>0.5</v>
      </c>
      <c r="IH406">
        <v>0.75</v>
      </c>
      <c r="II406">
        <v>0.75</v>
      </c>
      <c r="IJ406">
        <v>1</v>
      </c>
      <c r="IK406">
        <v>1</v>
      </c>
      <c r="IL406">
        <v>1</v>
      </c>
      <c r="IM406">
        <v>0.75</v>
      </c>
      <c r="IN406">
        <v>1</v>
      </c>
      <c r="IO406">
        <v>1</v>
      </c>
      <c r="IQ406">
        <v>0</v>
      </c>
      <c r="IS406">
        <f t="shared" si="345"/>
        <v>0.11249999999999999</v>
      </c>
      <c r="IT406">
        <f t="shared" si="346"/>
        <v>0.09</v>
      </c>
      <c r="IU406">
        <f t="shared" si="347"/>
        <v>0.08</v>
      </c>
      <c r="IV406">
        <f t="shared" si="348"/>
        <v>0.05</v>
      </c>
      <c r="IW406">
        <f t="shared" si="349"/>
        <v>0.08</v>
      </c>
      <c r="IX406">
        <f t="shared" si="350"/>
        <v>9.7500000000000003E-2</v>
      </c>
      <c r="IY406">
        <f t="shared" si="351"/>
        <v>0.1</v>
      </c>
      <c r="IZ406">
        <f t="shared" si="352"/>
        <v>0.11</v>
      </c>
      <c r="JA406">
        <f t="shared" si="353"/>
        <v>0.13</v>
      </c>
      <c r="JB406">
        <f t="shared" si="354"/>
        <v>7.5000000000000011E-2</v>
      </c>
      <c r="JC406">
        <f t="shared" si="355"/>
        <v>0.09</v>
      </c>
      <c r="JD406">
        <f t="shared" si="356"/>
        <v>8.2500000000000004E-2</v>
      </c>
      <c r="JE406">
        <f t="shared" si="357"/>
        <v>7.0000000000000007E-2</v>
      </c>
      <c r="JF406">
        <f t="shared" si="358"/>
        <v>0.09</v>
      </c>
      <c r="JG406" s="5">
        <f t="shared" si="359"/>
        <v>0.05</v>
      </c>
      <c r="JH406">
        <f t="shared" si="360"/>
        <v>0</v>
      </c>
      <c r="JI406">
        <f t="shared" si="360"/>
        <v>0</v>
      </c>
      <c r="JJ406">
        <f t="shared" si="361"/>
        <v>0.15000000000000002</v>
      </c>
      <c r="JK406">
        <f t="shared" si="362"/>
        <v>0.11249999999999999</v>
      </c>
      <c r="JL406" s="6">
        <f t="shared" si="363"/>
        <v>0.06</v>
      </c>
      <c r="JM406">
        <f t="shared" si="364"/>
        <v>0.06</v>
      </c>
      <c r="JN406">
        <f t="shared" si="365"/>
        <v>3.7500000000000006E-2</v>
      </c>
      <c r="JO406">
        <f t="shared" si="366"/>
        <v>0.11249999999999999</v>
      </c>
      <c r="JP406">
        <f t="shared" si="367"/>
        <v>0.1</v>
      </c>
      <c r="JQ406">
        <f t="shared" si="368"/>
        <v>0.12</v>
      </c>
      <c r="JR406">
        <f t="shared" si="369"/>
        <v>0.11</v>
      </c>
      <c r="JS406">
        <f t="shared" si="370"/>
        <v>7.5000000000000011E-2</v>
      </c>
      <c r="JT406">
        <f t="shared" si="370"/>
        <v>0.1</v>
      </c>
      <c r="JU406">
        <f t="shared" si="371"/>
        <v>1</v>
      </c>
      <c r="JV406">
        <f t="shared" si="371"/>
        <v>0</v>
      </c>
      <c r="JW406">
        <f t="shared" si="372"/>
        <v>0.15</v>
      </c>
      <c r="JY406">
        <f t="shared" si="373"/>
        <v>3.7500000000000006E-2</v>
      </c>
      <c r="JZ406">
        <f t="shared" si="374"/>
        <v>0.06</v>
      </c>
      <c r="KA406">
        <f t="shared" si="375"/>
        <v>0.02</v>
      </c>
      <c r="KB406">
        <f t="shared" si="375"/>
        <v>0.01</v>
      </c>
      <c r="KC406">
        <f t="shared" si="376"/>
        <v>0.04</v>
      </c>
      <c r="KD406">
        <f t="shared" si="377"/>
        <v>2.2499999999999999E-2</v>
      </c>
      <c r="KE406">
        <f t="shared" si="377"/>
        <v>0.03</v>
      </c>
      <c r="KF406">
        <f t="shared" si="377"/>
        <v>0.03</v>
      </c>
      <c r="KG406">
        <f t="shared" si="343"/>
        <v>0.03</v>
      </c>
      <c r="KH406">
        <f t="shared" si="343"/>
        <v>2.2499999999999999E-2</v>
      </c>
      <c r="KI406">
        <f t="shared" si="343"/>
        <v>2.2499999999999999E-2</v>
      </c>
      <c r="KJ406">
        <f t="shared" si="343"/>
        <v>2.2499999999999999E-2</v>
      </c>
      <c r="KK406">
        <f t="shared" si="378"/>
        <v>0.02</v>
      </c>
      <c r="KL406">
        <f t="shared" si="379"/>
        <v>0.03</v>
      </c>
      <c r="KM406" s="5">
        <f t="shared" si="380"/>
        <v>0.05</v>
      </c>
      <c r="KN406">
        <f t="shared" si="381"/>
        <v>0</v>
      </c>
      <c r="KO406">
        <f t="shared" si="381"/>
        <v>0</v>
      </c>
      <c r="KP406">
        <f t="shared" si="382"/>
        <v>4.4999999999999998E-2</v>
      </c>
      <c r="KQ406">
        <f t="shared" si="383"/>
        <v>2.2499999999999999E-2</v>
      </c>
      <c r="KR406" s="6">
        <f t="shared" si="384"/>
        <v>0.03</v>
      </c>
      <c r="KS406">
        <f t="shared" si="385"/>
        <v>0.02</v>
      </c>
      <c r="KT406">
        <f t="shared" si="386"/>
        <v>2.2499999999999999E-2</v>
      </c>
      <c r="KU406">
        <f t="shared" si="387"/>
        <v>0.03</v>
      </c>
      <c r="KV406">
        <f t="shared" si="388"/>
        <v>0.05</v>
      </c>
      <c r="KW406">
        <f t="shared" si="389"/>
        <v>0.01</v>
      </c>
      <c r="KX406">
        <f t="shared" si="390"/>
        <v>0</v>
      </c>
      <c r="KY406">
        <f t="shared" si="391"/>
        <v>0.03</v>
      </c>
      <c r="KZ406">
        <f t="shared" si="392"/>
        <v>0.03</v>
      </c>
      <c r="LA406">
        <f t="shared" si="393"/>
        <v>1</v>
      </c>
      <c r="LB406">
        <f t="shared" si="393"/>
        <v>0</v>
      </c>
      <c r="LC406">
        <f t="shared" si="394"/>
        <v>0.1</v>
      </c>
      <c r="LE406" t="str">
        <f t="shared" si="400"/>
        <v>Ghana</v>
      </c>
      <c r="LF406">
        <f t="shared" si="395"/>
        <v>0.85</v>
      </c>
      <c r="LG406" s="6">
        <f t="shared" si="396"/>
        <v>0.78</v>
      </c>
      <c r="LH406">
        <f t="shared" si="397"/>
        <v>0.86499999999999999</v>
      </c>
      <c r="LI406" s="6">
        <f t="shared" si="398"/>
        <v>0.83750000000000013</v>
      </c>
      <c r="LJ406">
        <f t="shared" si="399"/>
        <v>0</v>
      </c>
    </row>
    <row r="407" spans="1:322" x14ac:dyDescent="0.35">
      <c r="A407" s="8">
        <v>44871</v>
      </c>
      <c r="B407" t="s">
        <v>2548</v>
      </c>
      <c r="D407" s="27" t="s">
        <v>257</v>
      </c>
      <c r="E407" s="27" t="s">
        <v>257</v>
      </c>
      <c r="F407" s="27">
        <v>27</v>
      </c>
      <c r="G407" s="27" t="s">
        <v>1096</v>
      </c>
      <c r="H407" s="27" t="s">
        <v>1818</v>
      </c>
      <c r="I407" s="27" t="s">
        <v>1097</v>
      </c>
      <c r="J407" s="27" t="s">
        <v>207</v>
      </c>
      <c r="K407" s="28">
        <v>44355</v>
      </c>
      <c r="L407" s="28">
        <v>44355</v>
      </c>
      <c r="M407" s="28">
        <v>44517</v>
      </c>
      <c r="N407" s="27" t="s">
        <v>261</v>
      </c>
      <c r="O407" s="27" t="s">
        <v>261</v>
      </c>
      <c r="P407" s="27" t="s">
        <v>261</v>
      </c>
      <c r="Q407" s="27" t="s">
        <v>1839</v>
      </c>
      <c r="R407" s="28">
        <v>44355</v>
      </c>
      <c r="S407" s="28" t="s">
        <v>262</v>
      </c>
      <c r="T407" s="27" t="s">
        <v>263</v>
      </c>
      <c r="U407" s="27" t="s">
        <v>261</v>
      </c>
      <c r="V407" s="28" t="s">
        <v>262</v>
      </c>
      <c r="W407" s="27" t="s">
        <v>261</v>
      </c>
      <c r="X407" s="28" t="s">
        <v>262</v>
      </c>
      <c r="Y407" s="27" t="s">
        <v>263</v>
      </c>
      <c r="Z407" s="28">
        <v>44735</v>
      </c>
      <c r="AA407" s="27" t="s">
        <v>264</v>
      </c>
      <c r="AB407" s="27" t="s">
        <v>265</v>
      </c>
      <c r="AC407" s="27" t="s">
        <v>2549</v>
      </c>
      <c r="AD407" s="27" t="s">
        <v>267</v>
      </c>
      <c r="AE407" s="27" t="s">
        <v>326</v>
      </c>
      <c r="AF407" s="27" t="s">
        <v>327</v>
      </c>
      <c r="AG407" s="29">
        <v>1100</v>
      </c>
      <c r="AH407" s="27" t="s">
        <v>263</v>
      </c>
      <c r="AI407" s="27">
        <v>44711</v>
      </c>
      <c r="AJ407" s="28">
        <v>44711</v>
      </c>
      <c r="AK407" s="27" t="s">
        <v>268</v>
      </c>
      <c r="AL407" s="27" t="s">
        <v>269</v>
      </c>
      <c r="AM407" s="27" t="s">
        <v>265</v>
      </c>
      <c r="AN407" s="27" t="s">
        <v>270</v>
      </c>
      <c r="AO407" s="27" t="s">
        <v>261</v>
      </c>
      <c r="AP407" s="27" t="s">
        <v>261</v>
      </c>
      <c r="AQ407" s="28" t="s">
        <v>262</v>
      </c>
      <c r="AR407" s="27" t="s">
        <v>261</v>
      </c>
      <c r="AS407" s="28" t="s">
        <v>262</v>
      </c>
      <c r="AT407" s="27" t="s">
        <v>261</v>
      </c>
      <c r="AU407" s="28" t="s">
        <v>262</v>
      </c>
      <c r="AV407" s="27" t="s">
        <v>261</v>
      </c>
      <c r="AW407" s="28" t="s">
        <v>262</v>
      </c>
      <c r="AX407" s="27" t="s">
        <v>261</v>
      </c>
      <c r="AY407" s="28" t="s">
        <v>262</v>
      </c>
      <c r="AZ407" s="27" t="s">
        <v>262</v>
      </c>
      <c r="BA407" s="27" t="s">
        <v>262</v>
      </c>
      <c r="BB407" s="27" t="s">
        <v>261</v>
      </c>
      <c r="BC407" s="28" t="s">
        <v>262</v>
      </c>
      <c r="BD407" s="27" t="s">
        <v>261</v>
      </c>
      <c r="BE407" s="30" t="s">
        <v>262</v>
      </c>
      <c r="BF407" t="s">
        <v>207</v>
      </c>
      <c r="BG407" s="9" t="s">
        <v>509</v>
      </c>
      <c r="BH407" t="s">
        <v>272</v>
      </c>
      <c r="BI407" t="s">
        <v>328</v>
      </c>
      <c r="BJ407" t="s">
        <v>210</v>
      </c>
      <c r="BK407" t="s">
        <v>329</v>
      </c>
      <c r="BL407" t="s">
        <v>212</v>
      </c>
      <c r="BM407" t="s">
        <v>1364</v>
      </c>
      <c r="BN407" t="s">
        <v>214</v>
      </c>
      <c r="BO407" t="s">
        <v>302</v>
      </c>
      <c r="BP407" t="s">
        <v>219</v>
      </c>
      <c r="BQ407" t="s">
        <v>216</v>
      </c>
      <c r="BR407" t="s">
        <v>2550</v>
      </c>
      <c r="BS407" t="s">
        <v>2510</v>
      </c>
      <c r="BT407" t="s">
        <v>2510</v>
      </c>
      <c r="BU407" t="s">
        <v>2550</v>
      </c>
      <c r="BV407" t="s">
        <v>214</v>
      </c>
      <c r="CC407" t="s">
        <v>214</v>
      </c>
      <c r="CG407" t="s">
        <v>219</v>
      </c>
      <c r="CI407" t="s">
        <v>333</v>
      </c>
      <c r="CJ407" t="s">
        <v>1206</v>
      </c>
      <c r="CK407" t="s">
        <v>333</v>
      </c>
      <c r="CL407" t="s">
        <v>222</v>
      </c>
      <c r="CN407" t="s">
        <v>378</v>
      </c>
      <c r="CP407" t="s">
        <v>284</v>
      </c>
      <c r="CQ407" t="s">
        <v>284</v>
      </c>
      <c r="CR407" t="s">
        <v>244</v>
      </c>
      <c r="CS407" t="s">
        <v>244</v>
      </c>
      <c r="CT407" t="s">
        <v>214</v>
      </c>
      <c r="CU407" t="s">
        <v>214</v>
      </c>
      <c r="CV407" t="s">
        <v>244</v>
      </c>
      <c r="CW407" t="s">
        <v>244</v>
      </c>
      <c r="CX407" t="s">
        <v>287</v>
      </c>
      <c r="CY407" t="s">
        <v>287</v>
      </c>
      <c r="CZ407" t="s">
        <v>219</v>
      </c>
      <c r="DA407" t="s">
        <v>214</v>
      </c>
      <c r="DB407" t="s">
        <v>229</v>
      </c>
      <c r="DC407" t="s">
        <v>229</v>
      </c>
      <c r="DD407" t="s">
        <v>214</v>
      </c>
      <c r="DE407" t="s">
        <v>721</v>
      </c>
      <c r="DG407" t="s">
        <v>337</v>
      </c>
      <c r="DI407" t="s">
        <v>625</v>
      </c>
      <c r="DK407" t="s">
        <v>237</v>
      </c>
      <c r="DL407" t="s">
        <v>237</v>
      </c>
      <c r="DM407" t="s">
        <v>219</v>
      </c>
      <c r="DN407" t="s">
        <v>219</v>
      </c>
      <c r="DO407" t="s">
        <v>414</v>
      </c>
      <c r="DP407" t="s">
        <v>2551</v>
      </c>
      <c r="DR407" t="s">
        <v>2551</v>
      </c>
      <c r="DT407" t="s">
        <v>214</v>
      </c>
      <c r="DU407" t="s">
        <v>214</v>
      </c>
      <c r="DV407" t="s">
        <v>746</v>
      </c>
      <c r="DX407" t="s">
        <v>237</v>
      </c>
      <c r="DY407" t="s">
        <v>237</v>
      </c>
      <c r="DZ407" t="s">
        <v>238</v>
      </c>
      <c r="EA407" t="s">
        <v>237</v>
      </c>
      <c r="EB407" t="s">
        <v>237</v>
      </c>
      <c r="EC407" t="s">
        <v>242</v>
      </c>
      <c r="ED407" t="s">
        <v>242</v>
      </c>
      <c r="EE407" t="s">
        <v>214</v>
      </c>
      <c r="EF407" t="s">
        <v>214</v>
      </c>
      <c r="EG407" t="s">
        <v>219</v>
      </c>
      <c r="EH407" t="s">
        <v>299</v>
      </c>
      <c r="EI407" t="s">
        <v>219</v>
      </c>
      <c r="EJ407" t="s">
        <v>683</v>
      </c>
      <c r="EK407" t="s">
        <v>242</v>
      </c>
      <c r="EL407" t="s">
        <v>242</v>
      </c>
      <c r="EM407" t="s">
        <v>240</v>
      </c>
      <c r="EN407" t="s">
        <v>240</v>
      </c>
      <c r="EO407" t="s">
        <v>240</v>
      </c>
      <c r="EP407" t="s">
        <v>240</v>
      </c>
      <c r="EQ407" t="s">
        <v>214</v>
      </c>
      <c r="ER407" t="s">
        <v>214</v>
      </c>
      <c r="ES407" t="s">
        <v>242</v>
      </c>
      <c r="ET407" t="s">
        <v>242</v>
      </c>
      <c r="EU407" t="s">
        <v>389</v>
      </c>
      <c r="EV407" t="s">
        <v>242</v>
      </c>
      <c r="EW407" t="s">
        <v>310</v>
      </c>
      <c r="EX407" t="s">
        <v>310</v>
      </c>
      <c r="EY407" t="s">
        <v>237</v>
      </c>
      <c r="EZ407" t="s">
        <v>241</v>
      </c>
      <c r="FA407" t="s">
        <v>241</v>
      </c>
      <c r="FB407" t="s">
        <v>237</v>
      </c>
      <c r="FC407" t="s">
        <v>242</v>
      </c>
      <c r="FD407" t="s">
        <v>242</v>
      </c>
      <c r="FE407" t="s">
        <v>226</v>
      </c>
      <c r="FF407" t="s">
        <v>226</v>
      </c>
      <c r="FG407" t="s">
        <v>358</v>
      </c>
      <c r="FH407" t="s">
        <v>358</v>
      </c>
      <c r="FI407" t="s">
        <v>214</v>
      </c>
      <c r="FJ407" t="s">
        <v>214</v>
      </c>
      <c r="FK407" t="s">
        <v>214</v>
      </c>
      <c r="FL407" t="s">
        <v>214</v>
      </c>
      <c r="FM407" t="s">
        <v>292</v>
      </c>
      <c r="FN407" t="s">
        <v>292</v>
      </c>
      <c r="FO407" t="s">
        <v>219</v>
      </c>
      <c r="FP407" t="s">
        <v>219</v>
      </c>
      <c r="FQ407" t="s">
        <v>241</v>
      </c>
      <c r="FR407" t="s">
        <v>241</v>
      </c>
      <c r="FS407" t="s">
        <v>241</v>
      </c>
      <c r="FT407" t="s">
        <v>241</v>
      </c>
      <c r="FU407" t="s">
        <v>219</v>
      </c>
      <c r="FV407" t="s">
        <v>241</v>
      </c>
      <c r="FW407" t="s">
        <v>241</v>
      </c>
      <c r="FX407" t="s">
        <v>241</v>
      </c>
      <c r="FY407" t="s">
        <v>241</v>
      </c>
      <c r="FZ407" t="s">
        <v>341</v>
      </c>
      <c r="GA407" t="s">
        <v>341</v>
      </c>
      <c r="GB407" t="s">
        <v>244</v>
      </c>
      <c r="GC407" t="s">
        <v>244</v>
      </c>
      <c r="GD407" t="s">
        <v>293</v>
      </c>
      <c r="GE407" t="s">
        <v>241</v>
      </c>
      <c r="GF407" t="s">
        <v>293</v>
      </c>
      <c r="GG407" t="s">
        <v>244</v>
      </c>
      <c r="GH407" t="s">
        <v>241</v>
      </c>
      <c r="GI407" t="s">
        <v>244</v>
      </c>
      <c r="GJ407" t="s">
        <v>227</v>
      </c>
      <c r="GK407" t="s">
        <v>227</v>
      </c>
      <c r="GL407" t="s">
        <v>227</v>
      </c>
      <c r="GM407" t="s">
        <v>227</v>
      </c>
      <c r="GN407" t="s">
        <v>219</v>
      </c>
      <c r="GO407" t="s">
        <v>219</v>
      </c>
      <c r="GP407" t="s">
        <v>251</v>
      </c>
      <c r="GQ407" t="s">
        <v>295</v>
      </c>
      <c r="GR407" t="s">
        <v>251</v>
      </c>
      <c r="GS407" t="s">
        <v>214</v>
      </c>
      <c r="GT407" t="s">
        <v>241</v>
      </c>
      <c r="GU407" t="s">
        <v>214</v>
      </c>
      <c r="GV407" t="s">
        <v>241</v>
      </c>
      <c r="GW407" t="s">
        <v>252</v>
      </c>
      <c r="GX407" t="s">
        <v>252</v>
      </c>
      <c r="GY407" t="s">
        <v>254</v>
      </c>
      <c r="GZ407" t="s">
        <v>241</v>
      </c>
      <c r="HA407" t="s">
        <v>952</v>
      </c>
      <c r="HB407" t="s">
        <v>241</v>
      </c>
      <c r="HC407" t="s">
        <v>883</v>
      </c>
      <c r="HD407" t="s">
        <v>316</v>
      </c>
      <c r="HE407" t="s">
        <v>317</v>
      </c>
      <c r="HF407" t="s">
        <v>2552</v>
      </c>
      <c r="HG407" t="s">
        <v>319</v>
      </c>
      <c r="HH407" t="s">
        <v>2553</v>
      </c>
      <c r="HI407" t="s">
        <v>241</v>
      </c>
      <c r="HJ407" t="s">
        <v>219</v>
      </c>
      <c r="HK407" t="s">
        <v>241</v>
      </c>
      <c r="HL407" s="12"/>
      <c r="HM407">
        <v>0.75</v>
      </c>
      <c r="HN407">
        <v>0.75</v>
      </c>
      <c r="HO407">
        <v>1</v>
      </c>
      <c r="HP407">
        <v>0.75</v>
      </c>
      <c r="HQ407">
        <v>0</v>
      </c>
      <c r="HR407">
        <v>0.5</v>
      </c>
      <c r="HS407">
        <v>0</v>
      </c>
      <c r="HT407">
        <v>1</v>
      </c>
      <c r="HU407">
        <v>0</v>
      </c>
      <c r="HV407">
        <v>0.5</v>
      </c>
      <c r="HW407">
        <v>0.5</v>
      </c>
      <c r="HX407">
        <v>0.75</v>
      </c>
      <c r="HY407">
        <v>0</v>
      </c>
      <c r="HZ407">
        <v>0.75</v>
      </c>
      <c r="IA407" s="4">
        <v>1</v>
      </c>
      <c r="IB407">
        <v>0.75</v>
      </c>
      <c r="IC407">
        <v>1</v>
      </c>
      <c r="ID407">
        <v>0.5</v>
      </c>
      <c r="IE407">
        <v>0.75</v>
      </c>
      <c r="IG407">
        <v>1</v>
      </c>
      <c r="IH407">
        <v>1</v>
      </c>
      <c r="II407">
        <v>1</v>
      </c>
      <c r="IJ407">
        <v>1</v>
      </c>
      <c r="IK407">
        <v>0.75</v>
      </c>
      <c r="IL407">
        <v>1</v>
      </c>
      <c r="IM407">
        <v>0.75</v>
      </c>
      <c r="IN407">
        <v>1</v>
      </c>
      <c r="IO407">
        <v>1</v>
      </c>
      <c r="IQ407">
        <v>0</v>
      </c>
      <c r="IS407">
        <f t="shared" si="345"/>
        <v>0.11249999999999999</v>
      </c>
      <c r="IT407">
        <f t="shared" si="346"/>
        <v>0.09</v>
      </c>
      <c r="IU407">
        <f t="shared" si="347"/>
        <v>0.08</v>
      </c>
      <c r="IV407">
        <f t="shared" si="348"/>
        <v>7.5000000000000011E-2</v>
      </c>
      <c r="IW407">
        <f t="shared" si="349"/>
        <v>0</v>
      </c>
      <c r="IX407">
        <f t="shared" si="350"/>
        <v>6.5000000000000002E-2</v>
      </c>
      <c r="IY407">
        <f t="shared" si="351"/>
        <v>0</v>
      </c>
      <c r="IZ407">
        <f t="shared" si="352"/>
        <v>0.11</v>
      </c>
      <c r="JA407">
        <f t="shared" si="353"/>
        <v>0</v>
      </c>
      <c r="JB407">
        <f t="shared" si="354"/>
        <v>0.05</v>
      </c>
      <c r="JC407">
        <f t="shared" si="355"/>
        <v>0.06</v>
      </c>
      <c r="JD407">
        <f t="shared" si="356"/>
        <v>8.2500000000000004E-2</v>
      </c>
      <c r="JE407">
        <f t="shared" si="357"/>
        <v>0</v>
      </c>
      <c r="JF407">
        <f t="shared" si="358"/>
        <v>0.09</v>
      </c>
      <c r="JG407" s="5">
        <f t="shared" si="359"/>
        <v>0.05</v>
      </c>
      <c r="JH407">
        <f t="shared" si="360"/>
        <v>0</v>
      </c>
      <c r="JI407">
        <f t="shared" si="360"/>
        <v>0</v>
      </c>
      <c r="JJ407">
        <f t="shared" si="361"/>
        <v>0.1</v>
      </c>
      <c r="JK407">
        <f t="shared" si="362"/>
        <v>0.11249999999999999</v>
      </c>
      <c r="JL407" s="6">
        <f t="shared" si="363"/>
        <v>5.6666666666666671E-2</v>
      </c>
      <c r="JM407">
        <f t="shared" si="364"/>
        <v>0.12</v>
      </c>
      <c r="JN407">
        <f t="shared" si="365"/>
        <v>0.05</v>
      </c>
      <c r="JO407">
        <f t="shared" si="366"/>
        <v>0.15</v>
      </c>
      <c r="JP407">
        <f t="shared" si="367"/>
        <v>0.1</v>
      </c>
      <c r="JQ407">
        <f t="shared" si="368"/>
        <v>0.09</v>
      </c>
      <c r="JR407">
        <f t="shared" si="369"/>
        <v>0.11</v>
      </c>
      <c r="JS407">
        <f t="shared" si="370"/>
        <v>7.5000000000000011E-2</v>
      </c>
      <c r="JT407">
        <f t="shared" si="370"/>
        <v>0.1</v>
      </c>
      <c r="JU407">
        <f t="shared" si="371"/>
        <v>1</v>
      </c>
      <c r="JV407">
        <f t="shared" si="371"/>
        <v>0</v>
      </c>
      <c r="JW407">
        <f t="shared" si="372"/>
        <v>0.15</v>
      </c>
      <c r="JY407">
        <f t="shared" si="373"/>
        <v>3.7500000000000006E-2</v>
      </c>
      <c r="JZ407">
        <f t="shared" si="374"/>
        <v>0.06</v>
      </c>
      <c r="KA407">
        <f t="shared" si="375"/>
        <v>0.02</v>
      </c>
      <c r="KB407">
        <f t="shared" si="375"/>
        <v>1.4999999999999999E-2</v>
      </c>
      <c r="KC407">
        <f t="shared" si="376"/>
        <v>0</v>
      </c>
      <c r="KD407">
        <f t="shared" si="377"/>
        <v>1.4999999999999999E-2</v>
      </c>
      <c r="KE407">
        <f t="shared" si="377"/>
        <v>0</v>
      </c>
      <c r="KF407">
        <f t="shared" si="377"/>
        <v>0.03</v>
      </c>
      <c r="KG407">
        <f t="shared" si="343"/>
        <v>0</v>
      </c>
      <c r="KH407">
        <f t="shared" si="343"/>
        <v>1.4999999999999999E-2</v>
      </c>
      <c r="KI407">
        <f t="shared" si="343"/>
        <v>1.4999999999999999E-2</v>
      </c>
      <c r="KJ407">
        <f t="shared" si="343"/>
        <v>2.2499999999999999E-2</v>
      </c>
      <c r="KK407">
        <f t="shared" si="378"/>
        <v>0</v>
      </c>
      <c r="KL407">
        <f t="shared" si="379"/>
        <v>0.03</v>
      </c>
      <c r="KM407" s="5">
        <f t="shared" si="380"/>
        <v>0.05</v>
      </c>
      <c r="KN407">
        <f t="shared" si="381"/>
        <v>0</v>
      </c>
      <c r="KO407">
        <f t="shared" si="381"/>
        <v>0</v>
      </c>
      <c r="KP407">
        <f t="shared" si="382"/>
        <v>0.03</v>
      </c>
      <c r="KQ407">
        <f t="shared" si="383"/>
        <v>2.2499999999999999E-2</v>
      </c>
      <c r="KR407" s="6">
        <f t="shared" si="384"/>
        <v>2.8333333333333335E-2</v>
      </c>
      <c r="KS407">
        <f t="shared" si="385"/>
        <v>0.04</v>
      </c>
      <c r="KT407">
        <f t="shared" si="386"/>
        <v>0.03</v>
      </c>
      <c r="KU407">
        <f t="shared" si="387"/>
        <v>0.04</v>
      </c>
      <c r="KV407">
        <f t="shared" si="388"/>
        <v>0.05</v>
      </c>
      <c r="KW407">
        <f t="shared" si="389"/>
        <v>7.4999999999999997E-3</v>
      </c>
      <c r="KX407">
        <f t="shared" si="390"/>
        <v>0</v>
      </c>
      <c r="KY407">
        <f t="shared" si="391"/>
        <v>0.03</v>
      </c>
      <c r="KZ407">
        <f t="shared" si="392"/>
        <v>0.03</v>
      </c>
      <c r="LA407">
        <f t="shared" si="393"/>
        <v>1</v>
      </c>
      <c r="LB407">
        <f t="shared" si="393"/>
        <v>0</v>
      </c>
      <c r="LC407">
        <f t="shared" si="394"/>
        <v>0.1</v>
      </c>
      <c r="LE407" t="str">
        <f t="shared" si="400"/>
        <v>Niger</v>
      </c>
      <c r="LF407">
        <f t="shared" si="395"/>
        <v>0.53249999999999997</v>
      </c>
      <c r="LG407" s="6">
        <f t="shared" si="396"/>
        <v>0.60166666666666657</v>
      </c>
      <c r="LH407">
        <f t="shared" si="397"/>
        <v>0.94499999999999984</v>
      </c>
      <c r="LI407" s="6">
        <f t="shared" si="398"/>
        <v>0.71833333333333338</v>
      </c>
      <c r="LJ407">
        <f t="shared" si="399"/>
        <v>0</v>
      </c>
    </row>
    <row r="408" spans="1:322" x14ac:dyDescent="0.35">
      <c r="A408" s="8">
        <v>44870</v>
      </c>
      <c r="B408" t="s">
        <v>2554</v>
      </c>
      <c r="D408" s="24" t="s">
        <v>321</v>
      </c>
      <c r="E408" s="24" t="s">
        <v>321</v>
      </c>
      <c r="F408" s="24">
        <v>20</v>
      </c>
      <c r="G408" s="24" t="s">
        <v>1096</v>
      </c>
      <c r="H408" s="24" t="s">
        <v>1818</v>
      </c>
      <c r="I408" s="24" t="s">
        <v>1097</v>
      </c>
      <c r="J408" s="24" t="s">
        <v>207</v>
      </c>
      <c r="K408" s="25">
        <v>44357</v>
      </c>
      <c r="L408" s="25">
        <v>44357</v>
      </c>
      <c r="M408" s="25">
        <v>44517</v>
      </c>
      <c r="N408" s="24" t="s">
        <v>261</v>
      </c>
      <c r="O408" s="24" t="s">
        <v>261</v>
      </c>
      <c r="P408" s="24" t="s">
        <v>261</v>
      </c>
      <c r="Q408" s="24" t="s">
        <v>324</v>
      </c>
      <c r="R408" s="25">
        <v>44709</v>
      </c>
      <c r="S408" s="25">
        <v>44709</v>
      </c>
      <c r="T408" s="24" t="s">
        <v>263</v>
      </c>
      <c r="U408" s="24" t="s">
        <v>261</v>
      </c>
      <c r="V408" s="25" t="s">
        <v>262</v>
      </c>
      <c r="W408" s="24" t="s">
        <v>261</v>
      </c>
      <c r="X408" s="25" t="s">
        <v>262</v>
      </c>
      <c r="Y408" s="24" t="s">
        <v>263</v>
      </c>
      <c r="Z408" s="25">
        <v>44739</v>
      </c>
      <c r="AA408" s="24" t="s">
        <v>264</v>
      </c>
      <c r="AB408" s="24" t="s">
        <v>265</v>
      </c>
      <c r="AC408" s="24" t="s">
        <v>266</v>
      </c>
      <c r="AD408" s="24" t="s">
        <v>267</v>
      </c>
      <c r="AE408" s="24" t="s">
        <v>326</v>
      </c>
      <c r="AF408" s="24" t="s">
        <v>327</v>
      </c>
      <c r="AG408" s="31">
        <v>1300</v>
      </c>
      <c r="AH408" s="24" t="s">
        <v>263</v>
      </c>
      <c r="AI408" s="24">
        <v>44712</v>
      </c>
      <c r="AJ408" s="25">
        <v>44712</v>
      </c>
      <c r="AK408" s="24" t="s">
        <v>268</v>
      </c>
      <c r="AL408" s="24" t="s">
        <v>269</v>
      </c>
      <c r="AM408" s="24" t="s">
        <v>265</v>
      </c>
      <c r="AN408" s="24" t="s">
        <v>270</v>
      </c>
      <c r="AO408" s="24" t="s">
        <v>261</v>
      </c>
      <c r="AP408" s="24" t="s">
        <v>261</v>
      </c>
      <c r="AQ408" s="25" t="s">
        <v>262</v>
      </c>
      <c r="AR408" s="24" t="s">
        <v>261</v>
      </c>
      <c r="AS408" s="25" t="s">
        <v>262</v>
      </c>
      <c r="AT408" s="24" t="s">
        <v>261</v>
      </c>
      <c r="AU408" s="25" t="s">
        <v>262</v>
      </c>
      <c r="AV408" s="24" t="s">
        <v>261</v>
      </c>
      <c r="AW408" s="25" t="s">
        <v>262</v>
      </c>
      <c r="AX408" s="24" t="s">
        <v>261</v>
      </c>
      <c r="AY408" s="25" t="s">
        <v>262</v>
      </c>
      <c r="AZ408" s="27" t="s">
        <v>262</v>
      </c>
      <c r="BA408" s="27" t="s">
        <v>262</v>
      </c>
      <c r="BB408" s="24" t="s">
        <v>261</v>
      </c>
      <c r="BC408" s="25" t="s">
        <v>262</v>
      </c>
      <c r="BD408" s="24" t="s">
        <v>261</v>
      </c>
      <c r="BE408" s="26" t="s">
        <v>262</v>
      </c>
      <c r="BF408" t="s">
        <v>207</v>
      </c>
      <c r="BG408" s="9" t="s">
        <v>509</v>
      </c>
      <c r="BH408" t="s">
        <v>208</v>
      </c>
      <c r="BI408" t="s">
        <v>440</v>
      </c>
      <c r="BJ408" t="s">
        <v>210</v>
      </c>
      <c r="BK408" t="s">
        <v>329</v>
      </c>
      <c r="BL408" t="s">
        <v>212</v>
      </c>
      <c r="BM408" t="s">
        <v>1381</v>
      </c>
      <c r="BN408" t="s">
        <v>214</v>
      </c>
      <c r="BO408" s="13" t="s">
        <v>529</v>
      </c>
      <c r="BP408" t="s">
        <v>219</v>
      </c>
      <c r="BQ408" t="s">
        <v>332</v>
      </c>
      <c r="BV408" t="s">
        <v>214</v>
      </c>
      <c r="CC408" t="s">
        <v>214</v>
      </c>
      <c r="CG408" t="s">
        <v>219</v>
      </c>
      <c r="CI408" t="s">
        <v>333</v>
      </c>
      <c r="CJ408" t="s">
        <v>2555</v>
      </c>
      <c r="CK408" t="s">
        <v>333</v>
      </c>
      <c r="CL408" t="s">
        <v>222</v>
      </c>
      <c r="CN408" t="s">
        <v>306</v>
      </c>
      <c r="CP408" t="s">
        <v>307</v>
      </c>
      <c r="CQ408" t="s">
        <v>224</v>
      </c>
      <c r="CR408" t="s">
        <v>286</v>
      </c>
      <c r="CS408" t="s">
        <v>286</v>
      </c>
      <c r="CT408" t="s">
        <v>214</v>
      </c>
      <c r="CU408" t="s">
        <v>214</v>
      </c>
      <c r="CV408" t="s">
        <v>250</v>
      </c>
      <c r="CW408" t="s">
        <v>250</v>
      </c>
      <c r="CX408" t="s">
        <v>287</v>
      </c>
      <c r="CY408" t="s">
        <v>287</v>
      </c>
      <c r="CZ408" t="s">
        <v>219</v>
      </c>
      <c r="DA408" t="s">
        <v>214</v>
      </c>
      <c r="DB408" t="s">
        <v>230</v>
      </c>
      <c r="DC408" t="s">
        <v>230</v>
      </c>
      <c r="DD408" t="s">
        <v>214</v>
      </c>
      <c r="DE408" t="s">
        <v>546</v>
      </c>
      <c r="DG408" t="s">
        <v>546</v>
      </c>
      <c r="DI408" t="s">
        <v>500</v>
      </c>
      <c r="DJ408" t="s">
        <v>2556</v>
      </c>
      <c r="DK408" t="s">
        <v>237</v>
      </c>
      <c r="DL408" t="s">
        <v>237</v>
      </c>
      <c r="DM408" t="s">
        <v>214</v>
      </c>
      <c r="DN408" t="s">
        <v>219</v>
      </c>
      <c r="DO408" t="s">
        <v>288</v>
      </c>
      <c r="DP408" t="s">
        <v>399</v>
      </c>
      <c r="DR408" t="s">
        <v>399</v>
      </c>
      <c r="DT408" t="s">
        <v>219</v>
      </c>
      <c r="DU408" t="s">
        <v>214</v>
      </c>
      <c r="DX408" t="s">
        <v>237</v>
      </c>
      <c r="DY408" t="s">
        <v>237</v>
      </c>
      <c r="DZ408" t="s">
        <v>1208</v>
      </c>
      <c r="EA408" t="s">
        <v>237</v>
      </c>
      <c r="EB408" t="s">
        <v>237</v>
      </c>
      <c r="EC408" t="s">
        <v>242</v>
      </c>
      <c r="ED408" t="s">
        <v>242</v>
      </c>
      <c r="EE408" t="s">
        <v>214</v>
      </c>
      <c r="EF408" t="s">
        <v>214</v>
      </c>
      <c r="EG408" t="s">
        <v>214</v>
      </c>
      <c r="EI408" t="s">
        <v>214</v>
      </c>
      <c r="EK408" t="s">
        <v>242</v>
      </c>
      <c r="EL408" t="s">
        <v>242</v>
      </c>
      <c r="EM408" t="s">
        <v>240</v>
      </c>
      <c r="EN408" t="s">
        <v>240</v>
      </c>
      <c r="EO408" t="s">
        <v>240</v>
      </c>
      <c r="EP408" t="s">
        <v>240</v>
      </c>
      <c r="EQ408" t="s">
        <v>214</v>
      </c>
      <c r="ER408" t="s">
        <v>214</v>
      </c>
      <c r="ES408" t="s">
        <v>242</v>
      </c>
      <c r="ET408" t="s">
        <v>242</v>
      </c>
      <c r="EU408" t="s">
        <v>242</v>
      </c>
      <c r="EV408" t="s">
        <v>242</v>
      </c>
      <c r="EW408" t="s">
        <v>310</v>
      </c>
      <c r="EX408" t="s">
        <v>310</v>
      </c>
      <c r="EY408" t="s">
        <v>242</v>
      </c>
      <c r="EZ408" t="s">
        <v>241</v>
      </c>
      <c r="FA408" t="s">
        <v>241</v>
      </c>
      <c r="FB408" t="s">
        <v>242</v>
      </c>
      <c r="FC408" t="s">
        <v>389</v>
      </c>
      <c r="FD408" t="s">
        <v>389</v>
      </c>
      <c r="FE408" t="s">
        <v>226</v>
      </c>
      <c r="FF408" t="s">
        <v>226</v>
      </c>
      <c r="FG408" t="s">
        <v>242</v>
      </c>
      <c r="FH408" t="s">
        <v>242</v>
      </c>
      <c r="FI408" t="s">
        <v>214</v>
      </c>
      <c r="FJ408" t="s">
        <v>214</v>
      </c>
      <c r="FK408" t="s">
        <v>214</v>
      </c>
      <c r="FL408" t="s">
        <v>214</v>
      </c>
      <c r="FM408" t="s">
        <v>292</v>
      </c>
      <c r="FN408" t="s">
        <v>292</v>
      </c>
      <c r="FO408" t="s">
        <v>219</v>
      </c>
      <c r="FP408" t="s">
        <v>219</v>
      </c>
      <c r="FQ408" t="s">
        <v>241</v>
      </c>
      <c r="FR408" t="s">
        <v>241</v>
      </c>
      <c r="FS408" t="s">
        <v>241</v>
      </c>
      <c r="FT408" t="s">
        <v>241</v>
      </c>
      <c r="FU408" t="s">
        <v>219</v>
      </c>
      <c r="FV408" t="s">
        <v>241</v>
      </c>
      <c r="FW408" t="s">
        <v>241</v>
      </c>
      <c r="FX408" t="s">
        <v>241</v>
      </c>
      <c r="FY408" t="s">
        <v>241</v>
      </c>
      <c r="FZ408" t="s">
        <v>248</v>
      </c>
      <c r="GA408" t="s">
        <v>248</v>
      </c>
      <c r="GB408" t="s">
        <v>227</v>
      </c>
      <c r="GC408" t="s">
        <v>227</v>
      </c>
      <c r="GD408" t="s">
        <v>293</v>
      </c>
      <c r="GE408" t="s">
        <v>241</v>
      </c>
      <c r="GF408" t="s">
        <v>293</v>
      </c>
      <c r="GG408" t="s">
        <v>227</v>
      </c>
      <c r="GH408" t="s">
        <v>241</v>
      </c>
      <c r="GI408" t="s">
        <v>227</v>
      </c>
      <c r="GJ408" t="s">
        <v>227</v>
      </c>
      <c r="GK408" t="s">
        <v>227</v>
      </c>
      <c r="GL408" t="s">
        <v>227</v>
      </c>
      <c r="GM408" t="s">
        <v>227</v>
      </c>
      <c r="GN408" t="s">
        <v>219</v>
      </c>
      <c r="GO408" t="s">
        <v>219</v>
      </c>
      <c r="GP408" t="s">
        <v>295</v>
      </c>
      <c r="GQ408" t="s">
        <v>295</v>
      </c>
      <c r="GR408" t="s">
        <v>295</v>
      </c>
      <c r="GS408" t="s">
        <v>214</v>
      </c>
      <c r="GT408" t="s">
        <v>241</v>
      </c>
      <c r="GU408" t="s">
        <v>214</v>
      </c>
      <c r="GV408" t="s">
        <v>241</v>
      </c>
      <c r="GW408" t="s">
        <v>404</v>
      </c>
      <c r="GX408" t="s">
        <v>404</v>
      </c>
      <c r="GY408" t="s">
        <v>254</v>
      </c>
      <c r="GZ408" t="s">
        <v>241</v>
      </c>
      <c r="HA408" t="s">
        <v>298</v>
      </c>
      <c r="HB408" t="s">
        <v>241</v>
      </c>
      <c r="HC408" t="s">
        <v>315</v>
      </c>
      <c r="HD408" t="s">
        <v>316</v>
      </c>
      <c r="HE408" t="s">
        <v>343</v>
      </c>
      <c r="HF408" t="s">
        <v>1397</v>
      </c>
      <c r="HG408" t="s">
        <v>319</v>
      </c>
      <c r="HH408" t="s">
        <v>1397</v>
      </c>
      <c r="HI408" t="s">
        <v>241</v>
      </c>
      <c r="HJ408" t="s">
        <v>219</v>
      </c>
      <c r="HK408" t="s">
        <v>1397</v>
      </c>
      <c r="HL408" s="12"/>
      <c r="HM408">
        <v>0.75</v>
      </c>
      <c r="HN408">
        <v>0.25</v>
      </c>
      <c r="HO408">
        <v>1</v>
      </c>
      <c r="HP408">
        <v>0.5</v>
      </c>
      <c r="HQ408">
        <v>1</v>
      </c>
      <c r="HR408">
        <v>0.5</v>
      </c>
      <c r="HS408">
        <v>1</v>
      </c>
      <c r="HT408">
        <v>1</v>
      </c>
      <c r="HU408">
        <v>1</v>
      </c>
      <c r="HV408">
        <v>0.5</v>
      </c>
      <c r="HW408">
        <v>0.5</v>
      </c>
      <c r="HX408">
        <v>0.75</v>
      </c>
      <c r="HY408">
        <v>1</v>
      </c>
      <c r="HZ408">
        <v>0.75</v>
      </c>
      <c r="IA408" s="4">
        <v>1</v>
      </c>
      <c r="IB408">
        <v>0.75</v>
      </c>
      <c r="IC408">
        <v>0.75</v>
      </c>
      <c r="ID408">
        <v>0.75</v>
      </c>
      <c r="IE408">
        <v>1</v>
      </c>
      <c r="IG408">
        <v>1</v>
      </c>
      <c r="IH408">
        <v>0.75</v>
      </c>
      <c r="II408">
        <v>1</v>
      </c>
      <c r="IJ408">
        <v>0.75</v>
      </c>
      <c r="IK408">
        <v>1</v>
      </c>
      <c r="IL408">
        <v>1</v>
      </c>
      <c r="IM408">
        <v>1</v>
      </c>
      <c r="IN408">
        <v>1</v>
      </c>
      <c r="IO408">
        <v>1</v>
      </c>
      <c r="IQ408">
        <v>0</v>
      </c>
      <c r="IS408">
        <f t="shared" si="345"/>
        <v>0.11249999999999999</v>
      </c>
      <c r="IT408">
        <f t="shared" si="346"/>
        <v>0.03</v>
      </c>
      <c r="IU408">
        <f t="shared" si="347"/>
        <v>0.08</v>
      </c>
      <c r="IV408">
        <f t="shared" si="348"/>
        <v>0.05</v>
      </c>
      <c r="IW408">
        <f t="shared" si="349"/>
        <v>0.08</v>
      </c>
      <c r="IX408">
        <f t="shared" si="350"/>
        <v>6.5000000000000002E-2</v>
      </c>
      <c r="IY408">
        <f t="shared" si="351"/>
        <v>0.1</v>
      </c>
      <c r="IZ408">
        <f t="shared" si="352"/>
        <v>0.11</v>
      </c>
      <c r="JA408">
        <f t="shared" si="353"/>
        <v>0.13</v>
      </c>
      <c r="JB408">
        <f t="shared" si="354"/>
        <v>0.05</v>
      </c>
      <c r="JC408">
        <f t="shared" si="355"/>
        <v>0.06</v>
      </c>
      <c r="JD408">
        <f t="shared" si="356"/>
        <v>8.2500000000000004E-2</v>
      </c>
      <c r="JE408">
        <f t="shared" si="357"/>
        <v>7.0000000000000007E-2</v>
      </c>
      <c r="JF408">
        <f t="shared" si="358"/>
        <v>0.09</v>
      </c>
      <c r="JG408" s="5">
        <f t="shared" si="359"/>
        <v>0.05</v>
      </c>
      <c r="JH408">
        <f t="shared" si="360"/>
        <v>0</v>
      </c>
      <c r="JI408">
        <f t="shared" si="360"/>
        <v>0</v>
      </c>
      <c r="JJ408">
        <f t="shared" si="361"/>
        <v>0.15000000000000002</v>
      </c>
      <c r="JK408">
        <f t="shared" si="362"/>
        <v>0.15</v>
      </c>
      <c r="JL408" s="6">
        <f t="shared" si="363"/>
        <v>5.6666666666666671E-2</v>
      </c>
      <c r="JM408">
        <f t="shared" si="364"/>
        <v>0.12</v>
      </c>
      <c r="JN408">
        <f t="shared" si="365"/>
        <v>3.7500000000000006E-2</v>
      </c>
      <c r="JO408">
        <f t="shared" si="366"/>
        <v>0.15</v>
      </c>
      <c r="JP408">
        <f t="shared" si="367"/>
        <v>7.5000000000000011E-2</v>
      </c>
      <c r="JQ408">
        <f t="shared" si="368"/>
        <v>0.12</v>
      </c>
      <c r="JR408">
        <f t="shared" si="369"/>
        <v>0.11</v>
      </c>
      <c r="JS408">
        <f t="shared" si="370"/>
        <v>0.1</v>
      </c>
      <c r="JT408">
        <f t="shared" si="370"/>
        <v>0.1</v>
      </c>
      <c r="JU408">
        <f t="shared" si="371"/>
        <v>1</v>
      </c>
      <c r="JV408">
        <f t="shared" si="371"/>
        <v>0</v>
      </c>
      <c r="JW408">
        <f t="shared" si="372"/>
        <v>0.15</v>
      </c>
      <c r="JY408">
        <f t="shared" si="373"/>
        <v>3.7500000000000006E-2</v>
      </c>
      <c r="JZ408">
        <f t="shared" si="374"/>
        <v>0.02</v>
      </c>
      <c r="KA408">
        <f t="shared" si="375"/>
        <v>0.02</v>
      </c>
      <c r="KB408">
        <f t="shared" si="375"/>
        <v>0.01</v>
      </c>
      <c r="KC408">
        <f t="shared" si="376"/>
        <v>0.04</v>
      </c>
      <c r="KD408">
        <f t="shared" si="377"/>
        <v>1.4999999999999999E-2</v>
      </c>
      <c r="KE408">
        <f t="shared" si="377"/>
        <v>0.03</v>
      </c>
      <c r="KF408">
        <f t="shared" si="377"/>
        <v>0.03</v>
      </c>
      <c r="KG408">
        <f t="shared" si="343"/>
        <v>0.03</v>
      </c>
      <c r="KH408">
        <f t="shared" si="343"/>
        <v>1.4999999999999999E-2</v>
      </c>
      <c r="KI408">
        <f t="shared" si="343"/>
        <v>1.4999999999999999E-2</v>
      </c>
      <c r="KJ408">
        <f t="shared" si="343"/>
        <v>2.2499999999999999E-2</v>
      </c>
      <c r="KK408">
        <f t="shared" si="378"/>
        <v>0.02</v>
      </c>
      <c r="KL408">
        <f t="shared" si="379"/>
        <v>0.03</v>
      </c>
      <c r="KM408" s="5">
        <f t="shared" si="380"/>
        <v>0.05</v>
      </c>
      <c r="KN408">
        <f t="shared" si="381"/>
        <v>0</v>
      </c>
      <c r="KO408">
        <f t="shared" si="381"/>
        <v>0</v>
      </c>
      <c r="KP408">
        <f t="shared" si="382"/>
        <v>4.4999999999999998E-2</v>
      </c>
      <c r="KQ408">
        <f t="shared" si="383"/>
        <v>0.03</v>
      </c>
      <c r="KR408" s="6">
        <f t="shared" si="384"/>
        <v>2.8333333333333335E-2</v>
      </c>
      <c r="KS408">
        <f t="shared" si="385"/>
        <v>0.04</v>
      </c>
      <c r="KT408">
        <f t="shared" si="386"/>
        <v>2.2499999999999999E-2</v>
      </c>
      <c r="KU408">
        <f t="shared" si="387"/>
        <v>0.04</v>
      </c>
      <c r="KV408">
        <f t="shared" si="388"/>
        <v>3.7500000000000006E-2</v>
      </c>
      <c r="KW408">
        <f t="shared" si="389"/>
        <v>0.01</v>
      </c>
      <c r="KX408">
        <f t="shared" si="390"/>
        <v>0</v>
      </c>
      <c r="KY408">
        <f t="shared" si="391"/>
        <v>0.04</v>
      </c>
      <c r="KZ408">
        <f t="shared" si="392"/>
        <v>0.03</v>
      </c>
      <c r="LA408">
        <f t="shared" si="393"/>
        <v>1</v>
      </c>
      <c r="LB408">
        <f t="shared" si="393"/>
        <v>0</v>
      </c>
      <c r="LC408">
        <f t="shared" si="394"/>
        <v>0.1</v>
      </c>
      <c r="LE408" t="str">
        <f t="shared" si="400"/>
        <v>Niger</v>
      </c>
      <c r="LF408">
        <f t="shared" si="395"/>
        <v>0.75749999999999995</v>
      </c>
      <c r="LG408" s="6">
        <f t="shared" si="396"/>
        <v>0.75916666666666666</v>
      </c>
      <c r="LH408">
        <f t="shared" si="397"/>
        <v>0.96249999999999991</v>
      </c>
      <c r="LI408" s="6">
        <f t="shared" si="398"/>
        <v>0.80833333333333346</v>
      </c>
      <c r="LJ408">
        <f t="shared" si="399"/>
        <v>0</v>
      </c>
    </row>
    <row r="409" spans="1:322" x14ac:dyDescent="0.35">
      <c r="A409" s="8">
        <v>44872</v>
      </c>
      <c r="B409" t="s">
        <v>2557</v>
      </c>
      <c r="D409" s="27" t="s">
        <v>321</v>
      </c>
      <c r="E409" s="27" t="s">
        <v>321</v>
      </c>
      <c r="F409" s="27">
        <v>25</v>
      </c>
      <c r="G409" s="27" t="s">
        <v>1096</v>
      </c>
      <c r="H409" s="27" t="s">
        <v>1818</v>
      </c>
      <c r="I409" s="27" t="s">
        <v>1097</v>
      </c>
      <c r="J409" s="27" t="s">
        <v>207</v>
      </c>
      <c r="K409" s="28">
        <v>44357</v>
      </c>
      <c r="L409" s="28">
        <v>44357</v>
      </c>
      <c r="M409" s="28">
        <v>44517</v>
      </c>
      <c r="N409" s="27" t="s">
        <v>261</v>
      </c>
      <c r="O409" s="27" t="s">
        <v>261</v>
      </c>
      <c r="P409" s="27" t="s">
        <v>261</v>
      </c>
      <c r="Q409" s="27" t="s">
        <v>324</v>
      </c>
      <c r="R409" s="28">
        <v>44682</v>
      </c>
      <c r="S409" s="28">
        <v>44682</v>
      </c>
      <c r="T409" s="27" t="s">
        <v>263</v>
      </c>
      <c r="U409" s="27" t="s">
        <v>261</v>
      </c>
      <c r="V409" s="28" t="s">
        <v>262</v>
      </c>
      <c r="W409" s="27" t="s">
        <v>261</v>
      </c>
      <c r="X409" s="28" t="s">
        <v>262</v>
      </c>
      <c r="Y409" s="27" t="s">
        <v>263</v>
      </c>
      <c r="Z409" s="28">
        <v>44735</v>
      </c>
      <c r="AA409" s="27" t="s">
        <v>264</v>
      </c>
      <c r="AB409" s="27" t="s">
        <v>265</v>
      </c>
      <c r="AC409" s="27" t="s">
        <v>1372</v>
      </c>
      <c r="AD409" s="27" t="s">
        <v>267</v>
      </c>
      <c r="AE409" s="27" t="s">
        <v>326</v>
      </c>
      <c r="AF409" s="27" t="s">
        <v>327</v>
      </c>
      <c r="AG409" s="29">
        <v>1200</v>
      </c>
      <c r="AH409" s="27" t="s">
        <v>263</v>
      </c>
      <c r="AI409" s="27">
        <v>44714</v>
      </c>
      <c r="AJ409" s="28">
        <v>44714</v>
      </c>
      <c r="AK409" s="27" t="s">
        <v>268</v>
      </c>
      <c r="AL409" s="27" t="s">
        <v>269</v>
      </c>
      <c r="AM409" s="27" t="s">
        <v>265</v>
      </c>
      <c r="AN409" s="27" t="s">
        <v>270</v>
      </c>
      <c r="AO409" s="27" t="s">
        <v>261</v>
      </c>
      <c r="AP409" s="27" t="s">
        <v>261</v>
      </c>
      <c r="AQ409" s="28" t="s">
        <v>262</v>
      </c>
      <c r="AR409" s="27" t="s">
        <v>261</v>
      </c>
      <c r="AS409" s="28" t="s">
        <v>262</v>
      </c>
      <c r="AT409" s="27" t="s">
        <v>261</v>
      </c>
      <c r="AU409" s="28" t="s">
        <v>262</v>
      </c>
      <c r="AV409" s="27" t="s">
        <v>261</v>
      </c>
      <c r="AW409" s="28" t="s">
        <v>262</v>
      </c>
      <c r="AX409" s="27" t="s">
        <v>261</v>
      </c>
      <c r="AY409" s="28" t="s">
        <v>262</v>
      </c>
      <c r="AZ409" s="27" t="s">
        <v>262</v>
      </c>
      <c r="BA409" s="27" t="s">
        <v>262</v>
      </c>
      <c r="BB409" s="27" t="s">
        <v>261</v>
      </c>
      <c r="BC409" s="28" t="s">
        <v>262</v>
      </c>
      <c r="BD409" s="27" t="s">
        <v>261</v>
      </c>
      <c r="BE409" s="30" t="s">
        <v>262</v>
      </c>
      <c r="BF409" t="s">
        <v>207</v>
      </c>
      <c r="BG409" s="9" t="s">
        <v>509</v>
      </c>
      <c r="BH409" t="s">
        <v>208</v>
      </c>
      <c r="BI409" t="s">
        <v>1588</v>
      </c>
      <c r="BJ409" t="s">
        <v>210</v>
      </c>
      <c r="BK409" t="s">
        <v>329</v>
      </c>
      <c r="BL409" t="s">
        <v>212</v>
      </c>
      <c r="BM409" t="s">
        <v>1388</v>
      </c>
      <c r="BN409" t="s">
        <v>214</v>
      </c>
      <c r="BO409" s="13" t="s">
        <v>328</v>
      </c>
      <c r="BP409" t="s">
        <v>219</v>
      </c>
      <c r="BQ409" t="s">
        <v>216</v>
      </c>
      <c r="BR409" t="s">
        <v>2537</v>
      </c>
      <c r="BS409" t="s">
        <v>2538</v>
      </c>
      <c r="BT409" t="s">
        <v>2510</v>
      </c>
      <c r="BU409" t="s">
        <v>2537</v>
      </c>
      <c r="BV409" t="s">
        <v>214</v>
      </c>
      <c r="CC409" t="s">
        <v>214</v>
      </c>
      <c r="CG409" t="s">
        <v>219</v>
      </c>
      <c r="CI409" t="s">
        <v>333</v>
      </c>
      <c r="CJ409" t="s">
        <v>1407</v>
      </c>
      <c r="CK409" t="s">
        <v>333</v>
      </c>
      <c r="CL409" t="s">
        <v>644</v>
      </c>
      <c r="CN409" t="s">
        <v>378</v>
      </c>
      <c r="CP409" t="s">
        <v>413</v>
      </c>
      <c r="CQ409" t="s">
        <v>413</v>
      </c>
      <c r="CR409" t="s">
        <v>244</v>
      </c>
      <c r="CS409" t="s">
        <v>244</v>
      </c>
      <c r="CT409" t="s">
        <v>214</v>
      </c>
      <c r="CU409" t="s">
        <v>214</v>
      </c>
      <c r="CV409" t="s">
        <v>226</v>
      </c>
      <c r="CW409" t="s">
        <v>226</v>
      </c>
      <c r="CX409" t="s">
        <v>450</v>
      </c>
      <c r="CY409" t="s">
        <v>287</v>
      </c>
      <c r="CZ409" t="s">
        <v>214</v>
      </c>
      <c r="DA409" t="s">
        <v>214</v>
      </c>
      <c r="DB409" t="s">
        <v>230</v>
      </c>
      <c r="DC409" t="s">
        <v>230</v>
      </c>
      <c r="DD409" t="s">
        <v>219</v>
      </c>
      <c r="DG409" t="s">
        <v>721</v>
      </c>
      <c r="DI409" t="s">
        <v>782</v>
      </c>
      <c r="DK409" t="s">
        <v>242</v>
      </c>
      <c r="DL409" t="s">
        <v>242</v>
      </c>
      <c r="DM409" t="s">
        <v>214</v>
      </c>
      <c r="DN409" t="s">
        <v>214</v>
      </c>
      <c r="DO409" t="s">
        <v>288</v>
      </c>
      <c r="DP409" t="s">
        <v>443</v>
      </c>
      <c r="DR409" t="s">
        <v>443</v>
      </c>
      <c r="DT409" t="s">
        <v>214</v>
      </c>
      <c r="DU409" t="s">
        <v>214</v>
      </c>
      <c r="DV409" t="s">
        <v>459</v>
      </c>
      <c r="DX409" t="s">
        <v>242</v>
      </c>
      <c r="DY409" t="s">
        <v>242</v>
      </c>
      <c r="DZ409" t="s">
        <v>238</v>
      </c>
      <c r="EA409" t="s">
        <v>242</v>
      </c>
      <c r="EB409" t="s">
        <v>242</v>
      </c>
      <c r="EC409" t="s">
        <v>242</v>
      </c>
      <c r="ED409" t="s">
        <v>242</v>
      </c>
      <c r="EE409" t="s">
        <v>214</v>
      </c>
      <c r="EF409" t="s">
        <v>214</v>
      </c>
      <c r="EG409" t="s">
        <v>214</v>
      </c>
      <c r="EI409" t="s">
        <v>214</v>
      </c>
      <c r="EK409" t="s">
        <v>242</v>
      </c>
      <c r="EL409" t="s">
        <v>242</v>
      </c>
      <c r="EM409" t="s">
        <v>240</v>
      </c>
      <c r="EN409" t="s">
        <v>240</v>
      </c>
      <c r="EO409" t="s">
        <v>240</v>
      </c>
      <c r="EP409" t="s">
        <v>240</v>
      </c>
      <c r="EQ409" t="s">
        <v>214</v>
      </c>
      <c r="ER409" t="s">
        <v>214</v>
      </c>
      <c r="ES409" t="s">
        <v>389</v>
      </c>
      <c r="ET409" t="s">
        <v>242</v>
      </c>
      <c r="EU409" t="s">
        <v>237</v>
      </c>
      <c r="EV409" t="s">
        <v>237</v>
      </c>
      <c r="EW409" t="s">
        <v>310</v>
      </c>
      <c r="EX409" t="s">
        <v>310</v>
      </c>
      <c r="EY409" t="s">
        <v>242</v>
      </c>
      <c r="EZ409" t="s">
        <v>241</v>
      </c>
      <c r="FA409" t="s">
        <v>241</v>
      </c>
      <c r="FB409" t="s">
        <v>242</v>
      </c>
      <c r="FC409" t="s">
        <v>242</v>
      </c>
      <c r="FD409" t="s">
        <v>242</v>
      </c>
      <c r="FE409" t="s">
        <v>226</v>
      </c>
      <c r="FF409" t="s">
        <v>226</v>
      </c>
      <c r="FG409" t="s">
        <v>547</v>
      </c>
      <c r="FH409" t="s">
        <v>242</v>
      </c>
      <c r="FI409" t="s">
        <v>214</v>
      </c>
      <c r="FJ409" t="s">
        <v>219</v>
      </c>
      <c r="FK409" t="s">
        <v>214</v>
      </c>
      <c r="FL409" t="s">
        <v>214</v>
      </c>
      <c r="FM409" t="s">
        <v>292</v>
      </c>
      <c r="FN409" t="s">
        <v>292</v>
      </c>
      <c r="FO409" t="s">
        <v>214</v>
      </c>
      <c r="FP409" t="s">
        <v>219</v>
      </c>
      <c r="FQ409" t="s">
        <v>246</v>
      </c>
      <c r="FR409" t="s">
        <v>241</v>
      </c>
      <c r="FS409" t="s">
        <v>1545</v>
      </c>
      <c r="FT409" t="s">
        <v>241</v>
      </c>
      <c r="FU409" t="s">
        <v>219</v>
      </c>
      <c r="FV409" t="s">
        <v>241</v>
      </c>
      <c r="FW409" t="s">
        <v>241</v>
      </c>
      <c r="FX409" t="s">
        <v>241</v>
      </c>
      <c r="FY409" t="s">
        <v>241</v>
      </c>
      <c r="FZ409" t="s">
        <v>341</v>
      </c>
      <c r="GA409" t="s">
        <v>341</v>
      </c>
      <c r="GB409" t="s">
        <v>227</v>
      </c>
      <c r="GC409" t="s">
        <v>227</v>
      </c>
      <c r="GD409" t="s">
        <v>249</v>
      </c>
      <c r="GE409" t="s">
        <v>241</v>
      </c>
      <c r="GF409" t="s">
        <v>249</v>
      </c>
      <c r="GG409" t="s">
        <v>227</v>
      </c>
      <c r="GH409" t="s">
        <v>241</v>
      </c>
      <c r="GI409" t="s">
        <v>227</v>
      </c>
      <c r="GJ409" t="s">
        <v>227</v>
      </c>
      <c r="GK409" t="s">
        <v>227</v>
      </c>
      <c r="GL409" t="s">
        <v>227</v>
      </c>
      <c r="GM409" t="s">
        <v>227</v>
      </c>
      <c r="GN409" t="s">
        <v>219</v>
      </c>
      <c r="GO409" t="s">
        <v>219</v>
      </c>
      <c r="GP409" t="s">
        <v>251</v>
      </c>
      <c r="GQ409" t="s">
        <v>251</v>
      </c>
      <c r="GR409" t="s">
        <v>251</v>
      </c>
      <c r="GS409" t="s">
        <v>214</v>
      </c>
      <c r="GT409" t="s">
        <v>241</v>
      </c>
      <c r="GU409" t="s">
        <v>214</v>
      </c>
      <c r="GV409" t="s">
        <v>241</v>
      </c>
      <c r="GW409" t="s">
        <v>252</v>
      </c>
      <c r="GX409" t="s">
        <v>252</v>
      </c>
      <c r="GY409" t="s">
        <v>254</v>
      </c>
      <c r="GZ409" t="s">
        <v>241</v>
      </c>
      <c r="HA409" t="s">
        <v>298</v>
      </c>
      <c r="HB409" t="s">
        <v>241</v>
      </c>
      <c r="HC409" t="s">
        <v>315</v>
      </c>
      <c r="HD409" t="s">
        <v>316</v>
      </c>
      <c r="HE409" t="s">
        <v>343</v>
      </c>
      <c r="HF409" t="s">
        <v>299</v>
      </c>
      <c r="HG409" t="s">
        <v>362</v>
      </c>
      <c r="HH409" t="s">
        <v>299</v>
      </c>
      <c r="HI409" t="s">
        <v>241</v>
      </c>
      <c r="HJ409" t="s">
        <v>214</v>
      </c>
      <c r="HK409" t="s">
        <v>299</v>
      </c>
      <c r="HL409" s="12"/>
      <c r="HM409">
        <v>0.75</v>
      </c>
      <c r="HN409">
        <v>0.75</v>
      </c>
      <c r="HO409">
        <v>1</v>
      </c>
      <c r="HP409">
        <v>0</v>
      </c>
      <c r="HQ409">
        <v>1</v>
      </c>
      <c r="HR409">
        <v>0.75</v>
      </c>
      <c r="HS409">
        <v>1</v>
      </c>
      <c r="HT409">
        <v>1</v>
      </c>
      <c r="HU409">
        <v>0</v>
      </c>
      <c r="HV409">
        <v>0.75</v>
      </c>
      <c r="HW409">
        <v>0.75</v>
      </c>
      <c r="HX409">
        <v>0.75</v>
      </c>
      <c r="HY409">
        <v>1</v>
      </c>
      <c r="HZ409">
        <v>0.75</v>
      </c>
      <c r="IA409" s="4">
        <v>1</v>
      </c>
      <c r="IB409">
        <v>1</v>
      </c>
      <c r="IC409">
        <v>0.5</v>
      </c>
      <c r="ID409">
        <v>0.75</v>
      </c>
      <c r="IE409">
        <v>0.75</v>
      </c>
      <c r="IG409">
        <v>1</v>
      </c>
      <c r="IH409">
        <v>0</v>
      </c>
      <c r="II409">
        <v>1</v>
      </c>
      <c r="IJ409">
        <v>1</v>
      </c>
      <c r="IK409">
        <v>1</v>
      </c>
      <c r="IL409">
        <v>0.75</v>
      </c>
      <c r="IM409">
        <v>1</v>
      </c>
      <c r="IN409">
        <v>1</v>
      </c>
      <c r="IO409">
        <v>1</v>
      </c>
      <c r="IQ409">
        <v>0</v>
      </c>
      <c r="IS409">
        <f t="shared" si="345"/>
        <v>0.11249999999999999</v>
      </c>
      <c r="IT409">
        <f t="shared" si="346"/>
        <v>0.09</v>
      </c>
      <c r="IU409">
        <f t="shared" si="347"/>
        <v>0.08</v>
      </c>
      <c r="IV409">
        <f t="shared" si="348"/>
        <v>0</v>
      </c>
      <c r="IW409">
        <f t="shared" si="349"/>
        <v>0.08</v>
      </c>
      <c r="IX409">
        <f t="shared" si="350"/>
        <v>9.7500000000000003E-2</v>
      </c>
      <c r="IY409">
        <f t="shared" si="351"/>
        <v>0.1</v>
      </c>
      <c r="IZ409">
        <f t="shared" si="352"/>
        <v>0.11</v>
      </c>
      <c r="JA409">
        <f t="shared" si="353"/>
        <v>0</v>
      </c>
      <c r="JB409">
        <f t="shared" si="354"/>
        <v>7.5000000000000011E-2</v>
      </c>
      <c r="JC409">
        <f t="shared" si="355"/>
        <v>0.09</v>
      </c>
      <c r="JD409">
        <f t="shared" si="356"/>
        <v>8.2500000000000004E-2</v>
      </c>
      <c r="JE409">
        <f t="shared" si="357"/>
        <v>7.0000000000000007E-2</v>
      </c>
      <c r="JF409">
        <f t="shared" si="358"/>
        <v>0.09</v>
      </c>
      <c r="JG409" s="5">
        <f t="shared" si="359"/>
        <v>0.05</v>
      </c>
      <c r="JH409">
        <f t="shared" si="360"/>
        <v>0</v>
      </c>
      <c r="JI409">
        <f t="shared" si="360"/>
        <v>0</v>
      </c>
      <c r="JJ409">
        <f t="shared" si="361"/>
        <v>0.15000000000000002</v>
      </c>
      <c r="JK409">
        <f t="shared" si="362"/>
        <v>0.11249999999999999</v>
      </c>
      <c r="JL409" s="6">
        <f t="shared" si="363"/>
        <v>0.06</v>
      </c>
      <c r="JM409">
        <f t="shared" si="364"/>
        <v>0.12</v>
      </c>
      <c r="JN409">
        <f t="shared" si="365"/>
        <v>0</v>
      </c>
      <c r="JO409">
        <f t="shared" si="366"/>
        <v>0.15</v>
      </c>
      <c r="JP409">
        <f t="shared" si="367"/>
        <v>0.1</v>
      </c>
      <c r="JQ409">
        <f t="shared" si="368"/>
        <v>0.12</v>
      </c>
      <c r="JR409">
        <f t="shared" si="369"/>
        <v>8.2500000000000004E-2</v>
      </c>
      <c r="JS409">
        <f t="shared" si="370"/>
        <v>0.1</v>
      </c>
      <c r="JT409">
        <f t="shared" si="370"/>
        <v>0.1</v>
      </c>
      <c r="JU409">
        <f t="shared" si="371"/>
        <v>1</v>
      </c>
      <c r="JV409">
        <f t="shared" si="371"/>
        <v>0</v>
      </c>
      <c r="JW409">
        <f t="shared" si="372"/>
        <v>0.15</v>
      </c>
      <c r="JY409">
        <f t="shared" si="373"/>
        <v>3.7500000000000006E-2</v>
      </c>
      <c r="JZ409">
        <f t="shared" si="374"/>
        <v>0.06</v>
      </c>
      <c r="KA409">
        <f t="shared" si="375"/>
        <v>0.02</v>
      </c>
      <c r="KB409">
        <f t="shared" si="375"/>
        <v>0</v>
      </c>
      <c r="KC409">
        <f t="shared" si="376"/>
        <v>0.04</v>
      </c>
      <c r="KD409">
        <f t="shared" si="377"/>
        <v>2.2499999999999999E-2</v>
      </c>
      <c r="KE409">
        <f t="shared" si="377"/>
        <v>0.03</v>
      </c>
      <c r="KF409">
        <f t="shared" si="377"/>
        <v>0.03</v>
      </c>
      <c r="KG409">
        <f t="shared" si="343"/>
        <v>0</v>
      </c>
      <c r="KH409">
        <f t="shared" si="343"/>
        <v>2.2499999999999999E-2</v>
      </c>
      <c r="KI409">
        <f t="shared" si="343"/>
        <v>2.2499999999999999E-2</v>
      </c>
      <c r="KJ409">
        <f t="shared" si="343"/>
        <v>2.2499999999999999E-2</v>
      </c>
      <c r="KK409">
        <f t="shared" si="378"/>
        <v>0.02</v>
      </c>
      <c r="KL409">
        <f t="shared" si="379"/>
        <v>0.03</v>
      </c>
      <c r="KM409" s="5">
        <f t="shared" si="380"/>
        <v>0.05</v>
      </c>
      <c r="KN409">
        <f t="shared" si="381"/>
        <v>0</v>
      </c>
      <c r="KO409">
        <f t="shared" si="381"/>
        <v>0</v>
      </c>
      <c r="KP409">
        <f t="shared" si="382"/>
        <v>4.4999999999999998E-2</v>
      </c>
      <c r="KQ409">
        <f t="shared" si="383"/>
        <v>2.2499999999999999E-2</v>
      </c>
      <c r="KR409" s="6">
        <f t="shared" si="384"/>
        <v>0.03</v>
      </c>
      <c r="KS409">
        <f t="shared" si="385"/>
        <v>0.04</v>
      </c>
      <c r="KT409">
        <f t="shared" si="386"/>
        <v>0</v>
      </c>
      <c r="KU409">
        <f t="shared" si="387"/>
        <v>0.04</v>
      </c>
      <c r="KV409">
        <f t="shared" si="388"/>
        <v>0.05</v>
      </c>
      <c r="KW409">
        <f t="shared" si="389"/>
        <v>0.01</v>
      </c>
      <c r="KX409">
        <f t="shared" si="390"/>
        <v>0</v>
      </c>
      <c r="KY409">
        <f t="shared" si="391"/>
        <v>0.04</v>
      </c>
      <c r="KZ409">
        <f t="shared" si="392"/>
        <v>0.03</v>
      </c>
      <c r="LA409">
        <f t="shared" si="393"/>
        <v>1</v>
      </c>
      <c r="LB409">
        <f t="shared" si="393"/>
        <v>0</v>
      </c>
      <c r="LC409">
        <f t="shared" si="394"/>
        <v>0.1</v>
      </c>
      <c r="LE409" t="str">
        <f t="shared" si="400"/>
        <v>Niger</v>
      </c>
      <c r="LF409">
        <f t="shared" si="395"/>
        <v>0.66999999999999993</v>
      </c>
      <c r="LG409" s="6">
        <f t="shared" si="396"/>
        <v>0.78</v>
      </c>
      <c r="LH409">
        <f t="shared" si="397"/>
        <v>0.92249999999999999</v>
      </c>
      <c r="LI409" s="6">
        <f t="shared" si="398"/>
        <v>0.81500000000000017</v>
      </c>
      <c r="LJ409">
        <f t="shared" si="399"/>
        <v>0</v>
      </c>
    </row>
    <row r="410" spans="1:322" x14ac:dyDescent="0.35">
      <c r="A410" s="8">
        <v>44872</v>
      </c>
      <c r="B410" t="s">
        <v>2558</v>
      </c>
      <c r="D410" s="24" t="s">
        <v>321</v>
      </c>
      <c r="E410" s="24" t="s">
        <v>321</v>
      </c>
      <c r="F410" s="24">
        <v>35</v>
      </c>
      <c r="G410" s="24" t="s">
        <v>1096</v>
      </c>
      <c r="H410" s="24" t="s">
        <v>1818</v>
      </c>
      <c r="I410" s="24" t="s">
        <v>1097</v>
      </c>
      <c r="J410" s="24" t="s">
        <v>207</v>
      </c>
      <c r="K410" s="25">
        <v>44357</v>
      </c>
      <c r="L410" s="25">
        <v>44357</v>
      </c>
      <c r="M410" s="25">
        <v>44517</v>
      </c>
      <c r="N410" s="24" t="s">
        <v>261</v>
      </c>
      <c r="O410" s="24" t="s">
        <v>261</v>
      </c>
      <c r="P410" s="24" t="s">
        <v>261</v>
      </c>
      <c r="Q410" s="24" t="s">
        <v>324</v>
      </c>
      <c r="R410" s="25">
        <v>44682</v>
      </c>
      <c r="S410" s="25">
        <v>44682</v>
      </c>
      <c r="T410" s="24" t="s">
        <v>263</v>
      </c>
      <c r="U410" s="24" t="s">
        <v>261</v>
      </c>
      <c r="V410" s="25" t="s">
        <v>262</v>
      </c>
      <c r="W410" s="24" t="s">
        <v>261</v>
      </c>
      <c r="X410" s="25" t="s">
        <v>262</v>
      </c>
      <c r="Y410" s="24" t="s">
        <v>263</v>
      </c>
      <c r="Z410" s="25">
        <v>44770</v>
      </c>
      <c r="AA410" s="24" t="s">
        <v>264</v>
      </c>
      <c r="AB410" s="24" t="s">
        <v>265</v>
      </c>
      <c r="AC410" s="24" t="s">
        <v>1362</v>
      </c>
      <c r="AD410" s="24" t="s">
        <v>267</v>
      </c>
      <c r="AE410" s="24" t="s">
        <v>326</v>
      </c>
      <c r="AF410" s="24" t="s">
        <v>327</v>
      </c>
      <c r="AG410" s="31">
        <v>1100</v>
      </c>
      <c r="AH410" s="24" t="s">
        <v>263</v>
      </c>
      <c r="AI410" s="24">
        <v>44712</v>
      </c>
      <c r="AJ410" s="25">
        <v>44712</v>
      </c>
      <c r="AK410" s="24" t="s">
        <v>268</v>
      </c>
      <c r="AL410" s="24" t="s">
        <v>269</v>
      </c>
      <c r="AM410" s="24" t="s">
        <v>265</v>
      </c>
      <c r="AN410" s="24" t="s">
        <v>270</v>
      </c>
      <c r="AO410" s="24" t="s">
        <v>261</v>
      </c>
      <c r="AP410" s="24" t="s">
        <v>261</v>
      </c>
      <c r="AQ410" s="25" t="s">
        <v>262</v>
      </c>
      <c r="AR410" s="24" t="s">
        <v>261</v>
      </c>
      <c r="AS410" s="25" t="s">
        <v>262</v>
      </c>
      <c r="AT410" s="24" t="s">
        <v>261</v>
      </c>
      <c r="AU410" s="25" t="s">
        <v>262</v>
      </c>
      <c r="AV410" s="24" t="s">
        <v>261</v>
      </c>
      <c r="AW410" s="25" t="s">
        <v>262</v>
      </c>
      <c r="AX410" s="24" t="s">
        <v>261</v>
      </c>
      <c r="AY410" s="25" t="s">
        <v>262</v>
      </c>
      <c r="AZ410" s="27" t="s">
        <v>262</v>
      </c>
      <c r="BA410" s="27" t="s">
        <v>262</v>
      </c>
      <c r="BB410" s="24" t="s">
        <v>261</v>
      </c>
      <c r="BC410" s="25" t="s">
        <v>262</v>
      </c>
      <c r="BD410" s="24" t="s">
        <v>261</v>
      </c>
      <c r="BE410" s="26" t="s">
        <v>262</v>
      </c>
      <c r="BF410" t="s">
        <v>207</v>
      </c>
      <c r="BG410" s="9" t="s">
        <v>509</v>
      </c>
      <c r="BH410" t="s">
        <v>208</v>
      </c>
      <c r="BI410" t="s">
        <v>365</v>
      </c>
      <c r="BJ410" t="s">
        <v>210</v>
      </c>
      <c r="BK410" t="s">
        <v>329</v>
      </c>
      <c r="BL410" t="s">
        <v>212</v>
      </c>
      <c r="BM410" t="s">
        <v>1381</v>
      </c>
      <c r="BN410" t="s">
        <v>214</v>
      </c>
      <c r="BO410" t="s">
        <v>420</v>
      </c>
      <c r="BP410" t="s">
        <v>219</v>
      </c>
      <c r="BQ410" t="s">
        <v>216</v>
      </c>
      <c r="BR410" t="s">
        <v>2537</v>
      </c>
      <c r="BS410" t="s">
        <v>2510</v>
      </c>
      <c r="BT410" t="s">
        <v>2510</v>
      </c>
      <c r="BU410" t="s">
        <v>2537</v>
      </c>
      <c r="BV410" t="s">
        <v>214</v>
      </c>
      <c r="CC410" t="s">
        <v>214</v>
      </c>
      <c r="CG410" t="s">
        <v>219</v>
      </c>
      <c r="CI410" t="s">
        <v>333</v>
      </c>
      <c r="CJ410" t="s">
        <v>1206</v>
      </c>
      <c r="CK410" t="s">
        <v>333</v>
      </c>
      <c r="CL410" t="s">
        <v>282</v>
      </c>
      <c r="CN410" t="s">
        <v>423</v>
      </c>
      <c r="CP410" t="s">
        <v>284</v>
      </c>
      <c r="CQ410" t="s">
        <v>225</v>
      </c>
      <c r="CR410" t="s">
        <v>286</v>
      </c>
      <c r="CS410" t="s">
        <v>286</v>
      </c>
      <c r="CT410" t="s">
        <v>214</v>
      </c>
      <c r="CU410" t="s">
        <v>214</v>
      </c>
      <c r="CV410" t="s">
        <v>250</v>
      </c>
      <c r="CW410" t="s">
        <v>250</v>
      </c>
      <c r="CX410" t="s">
        <v>287</v>
      </c>
      <c r="CY410" t="s">
        <v>287</v>
      </c>
      <c r="CZ410" t="s">
        <v>219</v>
      </c>
      <c r="DA410" t="s">
        <v>214</v>
      </c>
      <c r="DB410" t="s">
        <v>230</v>
      </c>
      <c r="DC410" t="s">
        <v>230</v>
      </c>
      <c r="DD410" t="s">
        <v>214</v>
      </c>
      <c r="DE410" t="s">
        <v>546</v>
      </c>
      <c r="DG410" t="s">
        <v>546</v>
      </c>
      <c r="DI410" t="s">
        <v>1396</v>
      </c>
      <c r="DK410" t="s">
        <v>237</v>
      </c>
      <c r="DL410" t="s">
        <v>237</v>
      </c>
      <c r="DM410" t="s">
        <v>214</v>
      </c>
      <c r="DN410" t="s">
        <v>219</v>
      </c>
      <c r="DO410" t="s">
        <v>288</v>
      </c>
      <c r="DP410" t="s">
        <v>289</v>
      </c>
      <c r="DR410" t="s">
        <v>289</v>
      </c>
      <c r="DT410" t="s">
        <v>219</v>
      </c>
      <c r="DU410" t="s">
        <v>214</v>
      </c>
      <c r="DX410" t="s">
        <v>237</v>
      </c>
      <c r="DY410" t="s">
        <v>237</v>
      </c>
      <c r="DZ410" t="s">
        <v>238</v>
      </c>
      <c r="EA410" t="s">
        <v>237</v>
      </c>
      <c r="EB410" t="s">
        <v>237</v>
      </c>
      <c r="EC410" t="s">
        <v>242</v>
      </c>
      <c r="ED410" t="s">
        <v>242</v>
      </c>
      <c r="EE410" t="s">
        <v>214</v>
      </c>
      <c r="EF410" t="s">
        <v>214</v>
      </c>
      <c r="EG410" t="s">
        <v>219</v>
      </c>
      <c r="EH410" t="s">
        <v>2559</v>
      </c>
      <c r="EI410" t="s">
        <v>214</v>
      </c>
      <c r="EK410" t="s">
        <v>242</v>
      </c>
      <c r="EL410" t="s">
        <v>242</v>
      </c>
      <c r="EM410" t="s">
        <v>240</v>
      </c>
      <c r="EN410" t="s">
        <v>240</v>
      </c>
      <c r="EO410" t="s">
        <v>240</v>
      </c>
      <c r="EP410" t="s">
        <v>240</v>
      </c>
      <c r="EQ410" t="s">
        <v>214</v>
      </c>
      <c r="ER410" t="s">
        <v>214</v>
      </c>
      <c r="ES410" t="s">
        <v>242</v>
      </c>
      <c r="ET410" t="s">
        <v>242</v>
      </c>
      <c r="EU410" t="s">
        <v>242</v>
      </c>
      <c r="EV410" t="s">
        <v>242</v>
      </c>
      <c r="EW410" t="s">
        <v>310</v>
      </c>
      <c r="EX410" t="s">
        <v>310</v>
      </c>
      <c r="EY410" t="s">
        <v>242</v>
      </c>
      <c r="EZ410" t="s">
        <v>241</v>
      </c>
      <c r="FA410" t="s">
        <v>241</v>
      </c>
      <c r="FB410" t="s">
        <v>242</v>
      </c>
      <c r="FC410" t="s">
        <v>242</v>
      </c>
      <c r="FD410" t="s">
        <v>242</v>
      </c>
      <c r="FE410" t="s">
        <v>226</v>
      </c>
      <c r="FF410" t="s">
        <v>226</v>
      </c>
      <c r="FG410" t="s">
        <v>242</v>
      </c>
      <c r="FH410" t="s">
        <v>242</v>
      </c>
      <c r="FI410" t="s">
        <v>214</v>
      </c>
      <c r="FJ410" t="s">
        <v>214</v>
      </c>
      <c r="FK410" t="s">
        <v>214</v>
      </c>
      <c r="FL410" t="s">
        <v>214</v>
      </c>
      <c r="FM410" t="s">
        <v>292</v>
      </c>
      <c r="FN410" t="s">
        <v>292</v>
      </c>
      <c r="FO410" t="s">
        <v>219</v>
      </c>
      <c r="FP410" t="s">
        <v>219</v>
      </c>
      <c r="FQ410" t="s">
        <v>241</v>
      </c>
      <c r="FR410" t="s">
        <v>241</v>
      </c>
      <c r="FS410" t="s">
        <v>241</v>
      </c>
      <c r="FT410" t="s">
        <v>241</v>
      </c>
      <c r="FU410" t="s">
        <v>219</v>
      </c>
      <c r="FV410" t="s">
        <v>241</v>
      </c>
      <c r="FW410" t="s">
        <v>241</v>
      </c>
      <c r="FX410" t="s">
        <v>241</v>
      </c>
      <c r="FY410" t="s">
        <v>241</v>
      </c>
      <c r="FZ410" t="s">
        <v>248</v>
      </c>
      <c r="GA410" t="s">
        <v>248</v>
      </c>
      <c r="GB410" t="s">
        <v>227</v>
      </c>
      <c r="GC410" t="s">
        <v>227</v>
      </c>
      <c r="GD410" t="s">
        <v>293</v>
      </c>
      <c r="GE410" t="s">
        <v>241</v>
      </c>
      <c r="GF410" t="s">
        <v>293</v>
      </c>
      <c r="GG410" t="s">
        <v>227</v>
      </c>
      <c r="GH410" t="s">
        <v>241</v>
      </c>
      <c r="GI410" t="s">
        <v>227</v>
      </c>
      <c r="GJ410" t="s">
        <v>227</v>
      </c>
      <c r="GK410" t="s">
        <v>227</v>
      </c>
      <c r="GL410" t="s">
        <v>227</v>
      </c>
      <c r="GM410" t="s">
        <v>227</v>
      </c>
      <c r="GN410" t="s">
        <v>219</v>
      </c>
      <c r="GO410" t="s">
        <v>219</v>
      </c>
      <c r="GP410" t="s">
        <v>295</v>
      </c>
      <c r="GQ410" t="s">
        <v>295</v>
      </c>
      <c r="GR410" t="s">
        <v>295</v>
      </c>
      <c r="GS410" t="s">
        <v>214</v>
      </c>
      <c r="GT410" t="s">
        <v>241</v>
      </c>
      <c r="GU410" t="s">
        <v>214</v>
      </c>
      <c r="GV410" t="s">
        <v>241</v>
      </c>
      <c r="GW410" t="s">
        <v>297</v>
      </c>
      <c r="GX410" t="s">
        <v>297</v>
      </c>
      <c r="GY410" t="s">
        <v>254</v>
      </c>
      <c r="GZ410" t="s">
        <v>241</v>
      </c>
      <c r="HA410" t="s">
        <v>298</v>
      </c>
      <c r="HB410" t="s">
        <v>241</v>
      </c>
      <c r="HC410" t="s">
        <v>315</v>
      </c>
      <c r="HD410" t="s">
        <v>316</v>
      </c>
      <c r="HE410" t="s">
        <v>343</v>
      </c>
      <c r="HF410" t="s">
        <v>1397</v>
      </c>
      <c r="HG410" t="s">
        <v>319</v>
      </c>
      <c r="HH410" t="s">
        <v>1397</v>
      </c>
      <c r="HI410" t="s">
        <v>241</v>
      </c>
      <c r="HJ410" t="s">
        <v>219</v>
      </c>
      <c r="HK410" t="s">
        <v>1397</v>
      </c>
      <c r="HL410" s="12"/>
      <c r="HM410">
        <v>0.75</v>
      </c>
      <c r="HN410">
        <v>0.25</v>
      </c>
      <c r="HO410">
        <v>1</v>
      </c>
      <c r="HP410">
        <v>0.5</v>
      </c>
      <c r="HQ410">
        <v>1</v>
      </c>
      <c r="HR410">
        <v>0.5</v>
      </c>
      <c r="HS410">
        <v>1</v>
      </c>
      <c r="HT410">
        <v>1</v>
      </c>
      <c r="HU410">
        <v>1</v>
      </c>
      <c r="HV410">
        <v>0.5</v>
      </c>
      <c r="HW410">
        <v>0.5</v>
      </c>
      <c r="HX410">
        <v>0.75</v>
      </c>
      <c r="HY410">
        <v>0</v>
      </c>
      <c r="HZ410">
        <v>0.75</v>
      </c>
      <c r="IA410" s="4">
        <v>1</v>
      </c>
      <c r="IB410">
        <v>0.75</v>
      </c>
      <c r="IC410">
        <v>0.75</v>
      </c>
      <c r="ID410">
        <v>0.75</v>
      </c>
      <c r="IE410">
        <v>0.75</v>
      </c>
      <c r="IG410">
        <v>1</v>
      </c>
      <c r="IH410">
        <v>0.75</v>
      </c>
      <c r="II410">
        <v>1</v>
      </c>
      <c r="IJ410">
        <v>0.75</v>
      </c>
      <c r="IK410">
        <v>1</v>
      </c>
      <c r="IL410">
        <v>1</v>
      </c>
      <c r="IM410">
        <v>1</v>
      </c>
      <c r="IN410">
        <v>1</v>
      </c>
      <c r="IO410">
        <v>1</v>
      </c>
      <c r="IQ410">
        <v>0</v>
      </c>
      <c r="IS410">
        <f t="shared" si="345"/>
        <v>0.11249999999999999</v>
      </c>
      <c r="IT410">
        <f t="shared" si="346"/>
        <v>0.03</v>
      </c>
      <c r="IU410">
        <f t="shared" si="347"/>
        <v>0.08</v>
      </c>
      <c r="IV410">
        <f t="shared" si="348"/>
        <v>0.05</v>
      </c>
      <c r="IW410">
        <f t="shared" si="349"/>
        <v>0.08</v>
      </c>
      <c r="IX410">
        <f t="shared" si="350"/>
        <v>6.5000000000000002E-2</v>
      </c>
      <c r="IY410">
        <f t="shared" si="351"/>
        <v>0.1</v>
      </c>
      <c r="IZ410">
        <f t="shared" si="352"/>
        <v>0.11</v>
      </c>
      <c r="JA410">
        <f t="shared" si="353"/>
        <v>0.13</v>
      </c>
      <c r="JB410">
        <f t="shared" si="354"/>
        <v>0.05</v>
      </c>
      <c r="JC410">
        <f t="shared" si="355"/>
        <v>0.06</v>
      </c>
      <c r="JD410">
        <f t="shared" si="356"/>
        <v>8.2500000000000004E-2</v>
      </c>
      <c r="JE410">
        <f t="shared" si="357"/>
        <v>0</v>
      </c>
      <c r="JF410">
        <f t="shared" si="358"/>
        <v>0.09</v>
      </c>
      <c r="JG410" s="5">
        <f t="shared" si="359"/>
        <v>0.05</v>
      </c>
      <c r="JH410">
        <f t="shared" si="360"/>
        <v>0</v>
      </c>
      <c r="JI410">
        <f t="shared" si="360"/>
        <v>0</v>
      </c>
      <c r="JJ410">
        <f t="shared" si="361"/>
        <v>0.15000000000000002</v>
      </c>
      <c r="JK410">
        <f t="shared" si="362"/>
        <v>0.11249999999999999</v>
      </c>
      <c r="JL410" s="6">
        <f t="shared" si="363"/>
        <v>5.6666666666666671E-2</v>
      </c>
      <c r="JM410">
        <f t="shared" si="364"/>
        <v>0.12</v>
      </c>
      <c r="JN410">
        <f t="shared" si="365"/>
        <v>3.7500000000000006E-2</v>
      </c>
      <c r="JO410">
        <f t="shared" si="366"/>
        <v>0.15</v>
      </c>
      <c r="JP410">
        <f t="shared" si="367"/>
        <v>7.5000000000000011E-2</v>
      </c>
      <c r="JQ410">
        <f t="shared" si="368"/>
        <v>0.12</v>
      </c>
      <c r="JR410">
        <f t="shared" si="369"/>
        <v>0.11</v>
      </c>
      <c r="JS410">
        <f t="shared" si="370"/>
        <v>0.1</v>
      </c>
      <c r="JT410">
        <f t="shared" si="370"/>
        <v>0.1</v>
      </c>
      <c r="JU410">
        <f t="shared" si="371"/>
        <v>1</v>
      </c>
      <c r="JV410">
        <f t="shared" si="371"/>
        <v>0</v>
      </c>
      <c r="JW410">
        <f t="shared" si="372"/>
        <v>0.15</v>
      </c>
      <c r="JY410">
        <f t="shared" si="373"/>
        <v>3.7500000000000006E-2</v>
      </c>
      <c r="JZ410">
        <f t="shared" si="374"/>
        <v>0.02</v>
      </c>
      <c r="KA410">
        <f t="shared" si="375"/>
        <v>0.02</v>
      </c>
      <c r="KB410">
        <f t="shared" si="375"/>
        <v>0.01</v>
      </c>
      <c r="KC410">
        <f t="shared" si="376"/>
        <v>0.04</v>
      </c>
      <c r="KD410">
        <f t="shared" si="377"/>
        <v>1.4999999999999999E-2</v>
      </c>
      <c r="KE410">
        <f t="shared" si="377"/>
        <v>0.03</v>
      </c>
      <c r="KF410">
        <f t="shared" si="377"/>
        <v>0.03</v>
      </c>
      <c r="KG410">
        <f t="shared" si="343"/>
        <v>0.03</v>
      </c>
      <c r="KH410">
        <f t="shared" si="343"/>
        <v>1.4999999999999999E-2</v>
      </c>
      <c r="KI410">
        <f t="shared" si="343"/>
        <v>1.4999999999999999E-2</v>
      </c>
      <c r="KJ410">
        <f t="shared" si="343"/>
        <v>2.2499999999999999E-2</v>
      </c>
      <c r="KK410">
        <f t="shared" si="378"/>
        <v>0</v>
      </c>
      <c r="KL410">
        <f t="shared" si="379"/>
        <v>0.03</v>
      </c>
      <c r="KM410" s="5">
        <f t="shared" si="380"/>
        <v>0.05</v>
      </c>
      <c r="KN410">
        <f t="shared" si="381"/>
        <v>0</v>
      </c>
      <c r="KO410">
        <f t="shared" si="381"/>
        <v>0</v>
      </c>
      <c r="KP410">
        <f t="shared" si="382"/>
        <v>4.4999999999999998E-2</v>
      </c>
      <c r="KQ410">
        <f t="shared" si="383"/>
        <v>2.2499999999999999E-2</v>
      </c>
      <c r="KR410" s="6">
        <f t="shared" si="384"/>
        <v>2.8333333333333335E-2</v>
      </c>
      <c r="KS410">
        <f t="shared" si="385"/>
        <v>0.04</v>
      </c>
      <c r="KT410">
        <f t="shared" si="386"/>
        <v>2.2499999999999999E-2</v>
      </c>
      <c r="KU410">
        <f t="shared" si="387"/>
        <v>0.04</v>
      </c>
      <c r="KV410">
        <f t="shared" si="388"/>
        <v>3.7500000000000006E-2</v>
      </c>
      <c r="KW410">
        <f t="shared" si="389"/>
        <v>0.01</v>
      </c>
      <c r="KX410">
        <f t="shared" si="390"/>
        <v>0</v>
      </c>
      <c r="KY410">
        <f t="shared" si="391"/>
        <v>0.04</v>
      </c>
      <c r="KZ410">
        <f t="shared" si="392"/>
        <v>0.03</v>
      </c>
      <c r="LA410">
        <f t="shared" si="393"/>
        <v>1</v>
      </c>
      <c r="LB410">
        <f t="shared" si="393"/>
        <v>0</v>
      </c>
      <c r="LC410">
        <f t="shared" si="394"/>
        <v>0.1</v>
      </c>
      <c r="LE410" t="str">
        <f t="shared" si="400"/>
        <v>Niger</v>
      </c>
      <c r="LF410">
        <f t="shared" si="395"/>
        <v>0.75749999999999995</v>
      </c>
      <c r="LG410" s="6">
        <f t="shared" si="396"/>
        <v>0.65166666666666662</v>
      </c>
      <c r="LH410">
        <f t="shared" si="397"/>
        <v>0.96249999999999991</v>
      </c>
      <c r="LI410" s="6">
        <f t="shared" si="398"/>
        <v>0.78083333333333338</v>
      </c>
      <c r="LJ410">
        <f t="shared" si="399"/>
        <v>0</v>
      </c>
    </row>
    <row r="411" spans="1:322" x14ac:dyDescent="0.35">
      <c r="A411" s="8">
        <v>44872</v>
      </c>
      <c r="B411" t="s">
        <v>2560</v>
      </c>
      <c r="D411" s="27" t="s">
        <v>321</v>
      </c>
      <c r="E411" s="27" t="s">
        <v>321</v>
      </c>
      <c r="F411" s="27">
        <v>20</v>
      </c>
      <c r="G411" s="27" t="s">
        <v>1096</v>
      </c>
      <c r="H411" s="27" t="s">
        <v>1818</v>
      </c>
      <c r="I411" s="27" t="s">
        <v>1097</v>
      </c>
      <c r="J411" s="27" t="s">
        <v>207</v>
      </c>
      <c r="K411" s="28">
        <v>44357</v>
      </c>
      <c r="L411" s="28">
        <v>44357</v>
      </c>
      <c r="M411" s="28">
        <v>44517</v>
      </c>
      <c r="N411" s="27" t="s">
        <v>261</v>
      </c>
      <c r="O411" s="27" t="s">
        <v>261</v>
      </c>
      <c r="P411" s="27" t="s">
        <v>261</v>
      </c>
      <c r="Q411" s="27" t="s">
        <v>324</v>
      </c>
      <c r="R411" s="28">
        <v>44682</v>
      </c>
      <c r="S411" s="28">
        <v>44682</v>
      </c>
      <c r="T411" s="27" t="s">
        <v>263</v>
      </c>
      <c r="U411" s="27" t="s">
        <v>261</v>
      </c>
      <c r="V411" s="28" t="s">
        <v>262</v>
      </c>
      <c r="W411" s="27" t="s">
        <v>261</v>
      </c>
      <c r="X411" s="28" t="s">
        <v>262</v>
      </c>
      <c r="Y411" s="27" t="s">
        <v>263</v>
      </c>
      <c r="Z411" s="28">
        <v>44735</v>
      </c>
      <c r="AA411" s="27" t="s">
        <v>264</v>
      </c>
      <c r="AB411" s="27" t="s">
        <v>265</v>
      </c>
      <c r="AC411" s="27" t="s">
        <v>2561</v>
      </c>
      <c r="AD411" s="27" t="s">
        <v>267</v>
      </c>
      <c r="AE411" s="27" t="s">
        <v>326</v>
      </c>
      <c r="AF411" s="27" t="s">
        <v>327</v>
      </c>
      <c r="AG411" s="29">
        <v>1200</v>
      </c>
      <c r="AH411" s="27" t="s">
        <v>263</v>
      </c>
      <c r="AI411" s="27">
        <v>44713</v>
      </c>
      <c r="AJ411" s="28">
        <v>44713</v>
      </c>
      <c r="AK411" s="27" t="s">
        <v>268</v>
      </c>
      <c r="AL411" s="27" t="s">
        <v>269</v>
      </c>
      <c r="AM411" s="27" t="s">
        <v>265</v>
      </c>
      <c r="AN411" s="27" t="s">
        <v>270</v>
      </c>
      <c r="AO411" s="27" t="s">
        <v>261</v>
      </c>
      <c r="AP411" s="27" t="s">
        <v>261</v>
      </c>
      <c r="AQ411" s="28" t="s">
        <v>262</v>
      </c>
      <c r="AR411" s="27" t="s">
        <v>261</v>
      </c>
      <c r="AS411" s="28" t="s">
        <v>262</v>
      </c>
      <c r="AT411" s="27" t="s">
        <v>261</v>
      </c>
      <c r="AU411" s="28" t="s">
        <v>262</v>
      </c>
      <c r="AV411" s="27" t="s">
        <v>261</v>
      </c>
      <c r="AW411" s="28" t="s">
        <v>262</v>
      </c>
      <c r="AX411" s="27" t="s">
        <v>261</v>
      </c>
      <c r="AY411" s="28" t="s">
        <v>262</v>
      </c>
      <c r="AZ411" s="27" t="s">
        <v>262</v>
      </c>
      <c r="BA411" s="27" t="s">
        <v>262</v>
      </c>
      <c r="BB411" s="27" t="s">
        <v>261</v>
      </c>
      <c r="BC411" s="28" t="s">
        <v>262</v>
      </c>
      <c r="BD411" s="27" t="s">
        <v>261</v>
      </c>
      <c r="BE411" s="30" t="s">
        <v>262</v>
      </c>
      <c r="BF411" t="s">
        <v>207</v>
      </c>
      <c r="BG411" s="9" t="s">
        <v>509</v>
      </c>
      <c r="BH411" t="s">
        <v>208</v>
      </c>
      <c r="BI411" t="s">
        <v>273</v>
      </c>
      <c r="BJ411" t="s">
        <v>210</v>
      </c>
      <c r="BK411" t="s">
        <v>329</v>
      </c>
      <c r="BL411" t="s">
        <v>212</v>
      </c>
      <c r="BM411" t="s">
        <v>1364</v>
      </c>
      <c r="BN411" t="s">
        <v>214</v>
      </c>
      <c r="BO411" s="13" t="s">
        <v>2562</v>
      </c>
      <c r="BP411" t="s">
        <v>219</v>
      </c>
      <c r="BQ411" t="s">
        <v>216</v>
      </c>
      <c r="BR411" t="s">
        <v>2537</v>
      </c>
      <c r="BS411" t="s">
        <v>2510</v>
      </c>
      <c r="BT411" t="s">
        <v>2510</v>
      </c>
      <c r="BU411" t="s">
        <v>2537</v>
      </c>
      <c r="BV411" t="s">
        <v>214</v>
      </c>
      <c r="CC411" t="s">
        <v>214</v>
      </c>
      <c r="CG411" t="s">
        <v>219</v>
      </c>
      <c r="CI411" t="s">
        <v>333</v>
      </c>
      <c r="CJ411" t="s">
        <v>1206</v>
      </c>
      <c r="CK411" t="s">
        <v>333</v>
      </c>
      <c r="CL411" t="s">
        <v>644</v>
      </c>
      <c r="CN411" t="s">
        <v>2563</v>
      </c>
      <c r="CO411" t="s">
        <v>1002</v>
      </c>
      <c r="CP411" t="s">
        <v>224</v>
      </c>
      <c r="CQ411" t="s">
        <v>224</v>
      </c>
      <c r="CR411" t="s">
        <v>286</v>
      </c>
      <c r="CS411" t="s">
        <v>286</v>
      </c>
      <c r="CT411" t="s">
        <v>214</v>
      </c>
      <c r="CU411" t="s">
        <v>214</v>
      </c>
      <c r="CV411" t="s">
        <v>244</v>
      </c>
      <c r="CW411" t="s">
        <v>244</v>
      </c>
      <c r="CX411" t="s">
        <v>287</v>
      </c>
      <c r="CY411" t="s">
        <v>287</v>
      </c>
      <c r="CZ411" t="s">
        <v>214</v>
      </c>
      <c r="DA411" t="s">
        <v>214</v>
      </c>
      <c r="DB411" t="s">
        <v>230</v>
      </c>
      <c r="DC411" t="s">
        <v>230</v>
      </c>
      <c r="DD411" t="s">
        <v>214</v>
      </c>
      <c r="DE411" t="s">
        <v>231</v>
      </c>
      <c r="DG411" t="s">
        <v>231</v>
      </c>
      <c r="DI411" t="s">
        <v>625</v>
      </c>
      <c r="DK411" t="s">
        <v>237</v>
      </c>
      <c r="DL411" t="s">
        <v>237</v>
      </c>
      <c r="DM411" t="s">
        <v>214</v>
      </c>
      <c r="DN411" t="s">
        <v>219</v>
      </c>
      <c r="DO411" t="s">
        <v>414</v>
      </c>
      <c r="DP411" t="s">
        <v>443</v>
      </c>
      <c r="DR411" t="s">
        <v>443</v>
      </c>
      <c r="DT411" t="s">
        <v>214</v>
      </c>
      <c r="DU411" t="s">
        <v>214</v>
      </c>
      <c r="DV411" t="s">
        <v>746</v>
      </c>
      <c r="DX411" t="s">
        <v>237</v>
      </c>
      <c r="DY411" t="s">
        <v>237</v>
      </c>
      <c r="DZ411" t="s">
        <v>238</v>
      </c>
      <c r="EA411" t="s">
        <v>237</v>
      </c>
      <c r="EB411" t="s">
        <v>237</v>
      </c>
      <c r="EC411" t="s">
        <v>389</v>
      </c>
      <c r="ED411" t="s">
        <v>389</v>
      </c>
      <c r="EE411" t="s">
        <v>214</v>
      </c>
      <c r="EF411" t="s">
        <v>219</v>
      </c>
      <c r="EG411" t="s">
        <v>219</v>
      </c>
      <c r="EH411" t="s">
        <v>1412</v>
      </c>
      <c r="EK411" t="s">
        <v>237</v>
      </c>
      <c r="EL411" t="s">
        <v>237</v>
      </c>
      <c r="EM411" t="s">
        <v>486</v>
      </c>
      <c r="EN411" t="s">
        <v>486</v>
      </c>
      <c r="EO411" t="s">
        <v>357</v>
      </c>
      <c r="EP411" t="s">
        <v>240</v>
      </c>
      <c r="EQ411" t="s">
        <v>214</v>
      </c>
      <c r="ER411" t="s">
        <v>214</v>
      </c>
      <c r="ES411" t="s">
        <v>242</v>
      </c>
      <c r="ET411" t="s">
        <v>242</v>
      </c>
      <c r="EU411" t="s">
        <v>237</v>
      </c>
      <c r="EV411" t="s">
        <v>242</v>
      </c>
      <c r="EW411" t="s">
        <v>310</v>
      </c>
      <c r="EX411" t="s">
        <v>310</v>
      </c>
      <c r="EY411" t="s">
        <v>242</v>
      </c>
      <c r="EZ411" t="s">
        <v>241</v>
      </c>
      <c r="FA411" t="s">
        <v>241</v>
      </c>
      <c r="FB411" t="s">
        <v>237</v>
      </c>
      <c r="FC411" t="s">
        <v>389</v>
      </c>
      <c r="FD411" t="s">
        <v>389</v>
      </c>
      <c r="FE411" t="s">
        <v>244</v>
      </c>
      <c r="FF411" t="s">
        <v>244</v>
      </c>
      <c r="FG411" t="s">
        <v>358</v>
      </c>
      <c r="FH411" t="s">
        <v>358</v>
      </c>
      <c r="FI411" t="s">
        <v>214</v>
      </c>
      <c r="FJ411" t="s">
        <v>214</v>
      </c>
      <c r="FK411" t="s">
        <v>214</v>
      </c>
      <c r="FL411" t="s">
        <v>214</v>
      </c>
      <c r="FM411" t="s">
        <v>245</v>
      </c>
      <c r="FN411" t="s">
        <v>245</v>
      </c>
      <c r="FO411" t="s">
        <v>219</v>
      </c>
      <c r="FP411" t="s">
        <v>219</v>
      </c>
      <c r="FQ411" t="s">
        <v>241</v>
      </c>
      <c r="FR411" t="s">
        <v>241</v>
      </c>
      <c r="FS411" t="s">
        <v>241</v>
      </c>
      <c r="FT411" t="s">
        <v>241</v>
      </c>
      <c r="FU411" t="s">
        <v>219</v>
      </c>
      <c r="FV411" t="s">
        <v>241</v>
      </c>
      <c r="FW411" t="s">
        <v>241</v>
      </c>
      <c r="FX411" t="s">
        <v>241</v>
      </c>
      <c r="FY411" t="s">
        <v>241</v>
      </c>
      <c r="FZ411" t="s">
        <v>313</v>
      </c>
      <c r="GA411" t="s">
        <v>313</v>
      </c>
      <c r="GB411" t="s">
        <v>244</v>
      </c>
      <c r="GC411" t="s">
        <v>244</v>
      </c>
      <c r="GD411" t="s">
        <v>293</v>
      </c>
      <c r="GE411" t="s">
        <v>241</v>
      </c>
      <c r="GF411" t="s">
        <v>293</v>
      </c>
      <c r="GG411" t="s">
        <v>244</v>
      </c>
      <c r="GH411" t="s">
        <v>241</v>
      </c>
      <c r="GI411" t="s">
        <v>226</v>
      </c>
      <c r="GJ411" t="s">
        <v>226</v>
      </c>
      <c r="GK411" t="s">
        <v>226</v>
      </c>
      <c r="GL411" t="s">
        <v>226</v>
      </c>
      <c r="GM411" t="s">
        <v>244</v>
      </c>
      <c r="GN411" t="s">
        <v>219</v>
      </c>
      <c r="GO411" t="s">
        <v>214</v>
      </c>
      <c r="GP411" t="s">
        <v>251</v>
      </c>
      <c r="GQ411" t="s">
        <v>251</v>
      </c>
      <c r="GR411" t="s">
        <v>251</v>
      </c>
      <c r="GS411" t="s">
        <v>214</v>
      </c>
      <c r="GT411" t="s">
        <v>241</v>
      </c>
      <c r="GU411" t="s">
        <v>214</v>
      </c>
      <c r="GV411" t="s">
        <v>241</v>
      </c>
      <c r="GW411" t="s">
        <v>252</v>
      </c>
      <c r="GX411" t="s">
        <v>252</v>
      </c>
      <c r="GY411" t="s">
        <v>254</v>
      </c>
      <c r="GZ411" t="s">
        <v>241</v>
      </c>
      <c r="HA411" t="s">
        <v>1833</v>
      </c>
      <c r="HB411" t="s">
        <v>241</v>
      </c>
      <c r="HC411" t="s">
        <v>883</v>
      </c>
      <c r="HD411" t="s">
        <v>361</v>
      </c>
      <c r="HE411" t="s">
        <v>343</v>
      </c>
      <c r="HF411" t="s">
        <v>299</v>
      </c>
      <c r="HG411" t="s">
        <v>319</v>
      </c>
      <c r="HH411" t="s">
        <v>2564</v>
      </c>
      <c r="HI411" t="s">
        <v>241</v>
      </c>
      <c r="HJ411" t="s">
        <v>214</v>
      </c>
      <c r="HK411" t="s">
        <v>2565</v>
      </c>
      <c r="HL411" s="12"/>
      <c r="HM411">
        <v>0.75</v>
      </c>
      <c r="HN411">
        <v>0.25</v>
      </c>
      <c r="HO411">
        <v>1</v>
      </c>
      <c r="HP411">
        <v>0.75</v>
      </c>
      <c r="HQ411">
        <v>1</v>
      </c>
      <c r="HR411">
        <v>0.5</v>
      </c>
      <c r="HS411">
        <v>1</v>
      </c>
      <c r="HT411">
        <v>1</v>
      </c>
      <c r="HU411">
        <v>0</v>
      </c>
      <c r="HV411">
        <v>0.5</v>
      </c>
      <c r="HW411">
        <v>0.5</v>
      </c>
      <c r="HX411">
        <v>1</v>
      </c>
      <c r="HY411">
        <v>0</v>
      </c>
      <c r="HZ411">
        <v>0.5</v>
      </c>
      <c r="IA411" s="4">
        <v>1</v>
      </c>
      <c r="IB411">
        <v>0.75</v>
      </c>
      <c r="IC411">
        <v>0.5</v>
      </c>
      <c r="ID411">
        <v>0.75</v>
      </c>
      <c r="IE411">
        <v>1</v>
      </c>
      <c r="IG411">
        <v>0.25</v>
      </c>
      <c r="IH411">
        <v>1</v>
      </c>
      <c r="II411">
        <v>0.75</v>
      </c>
      <c r="IJ411">
        <v>0.25</v>
      </c>
      <c r="IK411">
        <v>0.75</v>
      </c>
      <c r="IL411">
        <v>1</v>
      </c>
      <c r="IM411">
        <v>0.75</v>
      </c>
      <c r="IN411">
        <v>1</v>
      </c>
      <c r="IO411">
        <v>1</v>
      </c>
      <c r="IQ411">
        <v>0</v>
      </c>
      <c r="IS411">
        <f t="shared" si="345"/>
        <v>0.11249999999999999</v>
      </c>
      <c r="IT411">
        <f t="shared" si="346"/>
        <v>0.03</v>
      </c>
      <c r="IU411">
        <f t="shared" si="347"/>
        <v>0.08</v>
      </c>
      <c r="IV411">
        <f t="shared" si="348"/>
        <v>7.5000000000000011E-2</v>
      </c>
      <c r="IW411">
        <f t="shared" si="349"/>
        <v>0.08</v>
      </c>
      <c r="IX411">
        <f t="shared" si="350"/>
        <v>6.5000000000000002E-2</v>
      </c>
      <c r="IY411">
        <f t="shared" si="351"/>
        <v>0.1</v>
      </c>
      <c r="IZ411">
        <f t="shared" si="352"/>
        <v>0.11</v>
      </c>
      <c r="JA411">
        <f t="shared" si="353"/>
        <v>0</v>
      </c>
      <c r="JB411">
        <f t="shared" si="354"/>
        <v>0.05</v>
      </c>
      <c r="JC411">
        <f t="shared" si="355"/>
        <v>0.06</v>
      </c>
      <c r="JD411">
        <f t="shared" si="356"/>
        <v>0.11</v>
      </c>
      <c r="JE411">
        <f t="shared" si="357"/>
        <v>0</v>
      </c>
      <c r="JF411">
        <f t="shared" si="358"/>
        <v>0.06</v>
      </c>
      <c r="JG411" s="5">
        <f t="shared" si="359"/>
        <v>0.05</v>
      </c>
      <c r="JH411">
        <f t="shared" si="360"/>
        <v>0</v>
      </c>
      <c r="JI411">
        <f t="shared" si="360"/>
        <v>0</v>
      </c>
      <c r="JJ411">
        <f t="shared" si="361"/>
        <v>0.15000000000000002</v>
      </c>
      <c r="JK411">
        <f t="shared" si="362"/>
        <v>0.15</v>
      </c>
      <c r="JL411" s="6">
        <f t="shared" si="363"/>
        <v>5.333333333333333E-2</v>
      </c>
      <c r="JM411">
        <f t="shared" si="364"/>
        <v>0.03</v>
      </c>
      <c r="JN411">
        <f t="shared" si="365"/>
        <v>0.05</v>
      </c>
      <c r="JO411">
        <f t="shared" si="366"/>
        <v>0.11249999999999999</v>
      </c>
      <c r="JP411">
        <f t="shared" si="367"/>
        <v>2.5000000000000001E-2</v>
      </c>
      <c r="JQ411">
        <f t="shared" si="368"/>
        <v>0.09</v>
      </c>
      <c r="JR411">
        <f t="shared" si="369"/>
        <v>0.11</v>
      </c>
      <c r="JS411">
        <f t="shared" si="370"/>
        <v>7.5000000000000011E-2</v>
      </c>
      <c r="JT411">
        <f t="shared" si="370"/>
        <v>0.1</v>
      </c>
      <c r="JU411">
        <f t="shared" si="371"/>
        <v>1</v>
      </c>
      <c r="JV411">
        <f t="shared" si="371"/>
        <v>0</v>
      </c>
      <c r="JW411">
        <f t="shared" si="372"/>
        <v>0.15</v>
      </c>
      <c r="JY411">
        <f t="shared" si="373"/>
        <v>3.7500000000000006E-2</v>
      </c>
      <c r="JZ411">
        <f t="shared" si="374"/>
        <v>0.02</v>
      </c>
      <c r="KA411">
        <f t="shared" si="375"/>
        <v>0.02</v>
      </c>
      <c r="KB411">
        <f t="shared" si="375"/>
        <v>1.4999999999999999E-2</v>
      </c>
      <c r="KC411">
        <f t="shared" si="376"/>
        <v>0.04</v>
      </c>
      <c r="KD411">
        <f t="shared" si="377"/>
        <v>1.4999999999999999E-2</v>
      </c>
      <c r="KE411">
        <f t="shared" si="377"/>
        <v>0.03</v>
      </c>
      <c r="KF411">
        <f t="shared" si="377"/>
        <v>0.03</v>
      </c>
      <c r="KG411">
        <f t="shared" si="343"/>
        <v>0</v>
      </c>
      <c r="KH411">
        <f t="shared" si="343"/>
        <v>1.4999999999999999E-2</v>
      </c>
      <c r="KI411">
        <f t="shared" si="343"/>
        <v>1.4999999999999999E-2</v>
      </c>
      <c r="KJ411">
        <f t="shared" si="343"/>
        <v>0.03</v>
      </c>
      <c r="KK411">
        <f t="shared" si="378"/>
        <v>0</v>
      </c>
      <c r="KL411">
        <f t="shared" si="379"/>
        <v>0.02</v>
      </c>
      <c r="KM411" s="5">
        <f t="shared" si="380"/>
        <v>0.05</v>
      </c>
      <c r="KN411">
        <f t="shared" si="381"/>
        <v>0</v>
      </c>
      <c r="KO411">
        <f t="shared" si="381"/>
        <v>0</v>
      </c>
      <c r="KP411">
        <f t="shared" si="382"/>
        <v>4.4999999999999998E-2</v>
      </c>
      <c r="KQ411">
        <f t="shared" si="383"/>
        <v>0.03</v>
      </c>
      <c r="KR411" s="6">
        <f t="shared" si="384"/>
        <v>2.6666666666666665E-2</v>
      </c>
      <c r="KS411">
        <f t="shared" si="385"/>
        <v>0.01</v>
      </c>
      <c r="KT411">
        <f t="shared" si="386"/>
        <v>0.03</v>
      </c>
      <c r="KU411">
        <f t="shared" si="387"/>
        <v>0.03</v>
      </c>
      <c r="KV411">
        <f t="shared" si="388"/>
        <v>1.2500000000000001E-2</v>
      </c>
      <c r="KW411">
        <f t="shared" si="389"/>
        <v>7.4999999999999997E-3</v>
      </c>
      <c r="KX411">
        <f t="shared" si="390"/>
        <v>0</v>
      </c>
      <c r="KY411">
        <f t="shared" si="391"/>
        <v>0.03</v>
      </c>
      <c r="KZ411">
        <f t="shared" si="392"/>
        <v>0.03</v>
      </c>
      <c r="LA411">
        <f t="shared" si="393"/>
        <v>1</v>
      </c>
      <c r="LB411">
        <f t="shared" si="393"/>
        <v>0</v>
      </c>
      <c r="LC411">
        <f t="shared" si="394"/>
        <v>0.1</v>
      </c>
      <c r="LE411" t="str">
        <f t="shared" si="400"/>
        <v>Niger</v>
      </c>
      <c r="LF411">
        <f t="shared" si="395"/>
        <v>0.65249999999999997</v>
      </c>
      <c r="LG411" s="6">
        <f t="shared" si="396"/>
        <v>0.68333333333333335</v>
      </c>
      <c r="LH411">
        <f t="shared" si="397"/>
        <v>0.74250000000000005</v>
      </c>
      <c r="LI411" s="6">
        <f t="shared" si="398"/>
        <v>0.68916666666666671</v>
      </c>
      <c r="LJ411">
        <f t="shared" si="399"/>
        <v>0</v>
      </c>
    </row>
    <row r="412" spans="1:322" x14ac:dyDescent="0.35">
      <c r="A412" s="8">
        <v>44872</v>
      </c>
      <c r="B412" t="s">
        <v>2566</v>
      </c>
      <c r="D412" s="24" t="s">
        <v>321</v>
      </c>
      <c r="E412" s="24" t="s">
        <v>321</v>
      </c>
      <c r="F412" s="24">
        <v>33</v>
      </c>
      <c r="G412" s="24" t="s">
        <v>1096</v>
      </c>
      <c r="H412" s="24" t="s">
        <v>1818</v>
      </c>
      <c r="I412" s="24" t="s">
        <v>1097</v>
      </c>
      <c r="J412" s="24" t="s">
        <v>207</v>
      </c>
      <c r="K412" s="25">
        <v>44357</v>
      </c>
      <c r="L412" s="25">
        <v>44357</v>
      </c>
      <c r="M412" s="25">
        <v>44517</v>
      </c>
      <c r="N412" s="24" t="s">
        <v>261</v>
      </c>
      <c r="O412" s="24" t="s">
        <v>261</v>
      </c>
      <c r="P412" s="24" t="s">
        <v>263</v>
      </c>
      <c r="Q412" s="24" t="s">
        <v>324</v>
      </c>
      <c r="R412" s="25">
        <v>44682</v>
      </c>
      <c r="S412" s="25">
        <v>44682</v>
      </c>
      <c r="T412" s="24" t="s">
        <v>263</v>
      </c>
      <c r="U412" s="24" t="s">
        <v>261</v>
      </c>
      <c r="V412" s="25" t="s">
        <v>262</v>
      </c>
      <c r="W412" s="24" t="s">
        <v>261</v>
      </c>
      <c r="X412" s="25" t="s">
        <v>262</v>
      </c>
      <c r="Y412" s="24" t="s">
        <v>263</v>
      </c>
      <c r="Z412" s="25">
        <v>44735</v>
      </c>
      <c r="AA412" s="24" t="s">
        <v>264</v>
      </c>
      <c r="AB412" s="24" t="s">
        <v>265</v>
      </c>
      <c r="AC412" s="24" t="s">
        <v>266</v>
      </c>
      <c r="AD412" s="24" t="s">
        <v>267</v>
      </c>
      <c r="AE412" s="24" t="s">
        <v>326</v>
      </c>
      <c r="AF412" s="24" t="s">
        <v>327</v>
      </c>
      <c r="AG412" s="31">
        <v>1200</v>
      </c>
      <c r="AH412" s="24" t="s">
        <v>263</v>
      </c>
      <c r="AI412" s="24">
        <v>44713</v>
      </c>
      <c r="AJ412" s="25">
        <v>44713</v>
      </c>
      <c r="AK412" s="24" t="s">
        <v>268</v>
      </c>
      <c r="AL412" s="24" t="s">
        <v>269</v>
      </c>
      <c r="AM412" s="24" t="s">
        <v>265</v>
      </c>
      <c r="AN412" s="24" t="s">
        <v>270</v>
      </c>
      <c r="AO412" s="24" t="s">
        <v>261</v>
      </c>
      <c r="AP412" s="24" t="s">
        <v>261</v>
      </c>
      <c r="AQ412" s="25" t="s">
        <v>262</v>
      </c>
      <c r="AR412" s="24" t="s">
        <v>261</v>
      </c>
      <c r="AS412" s="25" t="s">
        <v>262</v>
      </c>
      <c r="AT412" s="24" t="s">
        <v>261</v>
      </c>
      <c r="AU412" s="25" t="s">
        <v>262</v>
      </c>
      <c r="AV412" s="24" t="s">
        <v>261</v>
      </c>
      <c r="AW412" s="25" t="s">
        <v>262</v>
      </c>
      <c r="AX412" s="24" t="s">
        <v>261</v>
      </c>
      <c r="AY412" s="25" t="s">
        <v>262</v>
      </c>
      <c r="AZ412" s="27" t="s">
        <v>262</v>
      </c>
      <c r="BA412" s="27" t="s">
        <v>262</v>
      </c>
      <c r="BB412" s="24" t="s">
        <v>261</v>
      </c>
      <c r="BC412" s="25" t="s">
        <v>262</v>
      </c>
      <c r="BD412" s="24" t="s">
        <v>261</v>
      </c>
      <c r="BE412" s="26" t="s">
        <v>262</v>
      </c>
      <c r="BF412" t="s">
        <v>207</v>
      </c>
      <c r="BG412" s="9" t="s">
        <v>509</v>
      </c>
      <c r="BH412" t="s">
        <v>208</v>
      </c>
      <c r="BI412" t="s">
        <v>2099</v>
      </c>
      <c r="BJ412" t="s">
        <v>210</v>
      </c>
      <c r="BK412" t="s">
        <v>329</v>
      </c>
      <c r="BL412" t="s">
        <v>212</v>
      </c>
      <c r="BM412" t="s">
        <v>1384</v>
      </c>
      <c r="BN412" t="s">
        <v>214</v>
      </c>
      <c r="BO412" s="13" t="s">
        <v>2562</v>
      </c>
      <c r="BP412" t="s">
        <v>219</v>
      </c>
      <c r="BQ412" t="s">
        <v>216</v>
      </c>
      <c r="BR412" t="s">
        <v>2537</v>
      </c>
      <c r="BS412" t="s">
        <v>2510</v>
      </c>
      <c r="BT412" t="s">
        <v>2510</v>
      </c>
      <c r="BU412" t="s">
        <v>2537</v>
      </c>
      <c r="BV412" t="s">
        <v>214</v>
      </c>
      <c r="CC412" t="s">
        <v>214</v>
      </c>
      <c r="CG412" t="s">
        <v>219</v>
      </c>
      <c r="CI412" t="s">
        <v>333</v>
      </c>
      <c r="CJ412" t="s">
        <v>2567</v>
      </c>
      <c r="CK412" t="s">
        <v>220</v>
      </c>
      <c r="CL412" t="s">
        <v>222</v>
      </c>
      <c r="CN412" t="s">
        <v>283</v>
      </c>
      <c r="CP412" t="s">
        <v>413</v>
      </c>
      <c r="CQ412" t="s">
        <v>413</v>
      </c>
      <c r="CR412" t="s">
        <v>244</v>
      </c>
      <c r="CS412" t="s">
        <v>244</v>
      </c>
      <c r="CT412" t="s">
        <v>214</v>
      </c>
      <c r="CU412" t="s">
        <v>214</v>
      </c>
      <c r="CV412" t="s">
        <v>250</v>
      </c>
      <c r="CW412" t="s">
        <v>250</v>
      </c>
      <c r="CX412" t="s">
        <v>287</v>
      </c>
      <c r="CY412" t="s">
        <v>353</v>
      </c>
      <c r="CZ412" t="s">
        <v>219</v>
      </c>
      <c r="DA412" t="s">
        <v>219</v>
      </c>
      <c r="DB412" t="s">
        <v>230</v>
      </c>
      <c r="DC412" t="s">
        <v>230</v>
      </c>
      <c r="DD412" t="s">
        <v>219</v>
      </c>
      <c r="DG412" t="s">
        <v>546</v>
      </c>
      <c r="DI412" t="s">
        <v>338</v>
      </c>
      <c r="DK412" t="s">
        <v>237</v>
      </c>
      <c r="DL412" t="s">
        <v>237</v>
      </c>
      <c r="DM412" t="s">
        <v>214</v>
      </c>
      <c r="DN412" t="s">
        <v>219</v>
      </c>
      <c r="DO412" t="s">
        <v>288</v>
      </c>
      <c r="DP412" t="s">
        <v>443</v>
      </c>
      <c r="DR412" t="s">
        <v>235</v>
      </c>
      <c r="DT412" t="s">
        <v>219</v>
      </c>
      <c r="DU412" t="s">
        <v>214</v>
      </c>
      <c r="DX412" t="s">
        <v>237</v>
      </c>
      <c r="DY412" t="s">
        <v>237</v>
      </c>
      <c r="DZ412" t="s">
        <v>400</v>
      </c>
      <c r="EA412" t="s">
        <v>237</v>
      </c>
      <c r="EB412" t="s">
        <v>237</v>
      </c>
      <c r="EC412" t="s">
        <v>237</v>
      </c>
      <c r="ED412" t="s">
        <v>237</v>
      </c>
      <c r="EE412" t="s">
        <v>214</v>
      </c>
      <c r="EF412" t="s">
        <v>214</v>
      </c>
      <c r="EG412" t="s">
        <v>214</v>
      </c>
      <c r="EI412" t="s">
        <v>214</v>
      </c>
      <c r="EK412" t="s">
        <v>242</v>
      </c>
      <c r="EL412" t="s">
        <v>242</v>
      </c>
      <c r="EM412" t="s">
        <v>486</v>
      </c>
      <c r="EN412" t="s">
        <v>486</v>
      </c>
      <c r="EO412" t="s">
        <v>486</v>
      </c>
      <c r="EP412" t="s">
        <v>401</v>
      </c>
      <c r="EQ412" t="s">
        <v>214</v>
      </c>
      <c r="ER412" t="s">
        <v>214</v>
      </c>
      <c r="ES412" t="s">
        <v>237</v>
      </c>
      <c r="ET412" t="s">
        <v>237</v>
      </c>
      <c r="EU412" t="s">
        <v>237</v>
      </c>
      <c r="EV412" t="s">
        <v>237</v>
      </c>
      <c r="EW412" t="s">
        <v>310</v>
      </c>
      <c r="EX412" t="s">
        <v>310</v>
      </c>
      <c r="EY412" t="s">
        <v>237</v>
      </c>
      <c r="EZ412" t="s">
        <v>241</v>
      </c>
      <c r="FA412" t="s">
        <v>241</v>
      </c>
      <c r="FB412" t="s">
        <v>237</v>
      </c>
      <c r="FC412" t="s">
        <v>237</v>
      </c>
      <c r="FD412" t="s">
        <v>237</v>
      </c>
      <c r="FE412" t="s">
        <v>227</v>
      </c>
      <c r="FF412" t="s">
        <v>244</v>
      </c>
      <c r="FG412" t="s">
        <v>390</v>
      </c>
      <c r="FH412" t="s">
        <v>390</v>
      </c>
      <c r="FI412" t="s">
        <v>219</v>
      </c>
      <c r="FJ412" t="s">
        <v>219</v>
      </c>
      <c r="FK412" t="s">
        <v>214</v>
      </c>
      <c r="FL412" t="s">
        <v>214</v>
      </c>
      <c r="FM412" t="s">
        <v>292</v>
      </c>
      <c r="FN412" t="s">
        <v>245</v>
      </c>
      <c r="FO412" t="s">
        <v>219</v>
      </c>
      <c r="FP412" t="s">
        <v>219</v>
      </c>
      <c r="FQ412" t="s">
        <v>241</v>
      </c>
      <c r="FR412" t="s">
        <v>241</v>
      </c>
      <c r="FS412" t="s">
        <v>241</v>
      </c>
      <c r="FT412" t="s">
        <v>241</v>
      </c>
      <c r="FU412" t="s">
        <v>219</v>
      </c>
      <c r="FV412" t="s">
        <v>241</v>
      </c>
      <c r="FW412" t="s">
        <v>241</v>
      </c>
      <c r="FX412" t="s">
        <v>241</v>
      </c>
      <c r="FY412" t="s">
        <v>241</v>
      </c>
      <c r="FZ412" t="s">
        <v>335</v>
      </c>
      <c r="GA412" t="s">
        <v>335</v>
      </c>
      <c r="GB412" t="s">
        <v>227</v>
      </c>
      <c r="GC412" t="s">
        <v>227</v>
      </c>
      <c r="GD412" t="s">
        <v>293</v>
      </c>
      <c r="GE412" t="s">
        <v>241</v>
      </c>
      <c r="GF412" t="s">
        <v>293</v>
      </c>
      <c r="GG412" t="s">
        <v>244</v>
      </c>
      <c r="GH412" t="s">
        <v>241</v>
      </c>
      <c r="GI412" t="s">
        <v>244</v>
      </c>
      <c r="GJ412" t="s">
        <v>244</v>
      </c>
      <c r="GK412" t="s">
        <v>244</v>
      </c>
      <c r="GL412" t="s">
        <v>244</v>
      </c>
      <c r="GM412" t="s">
        <v>244</v>
      </c>
      <c r="GN412" t="s">
        <v>219</v>
      </c>
      <c r="GO412" t="s">
        <v>219</v>
      </c>
      <c r="GP412" t="s">
        <v>251</v>
      </c>
      <c r="GQ412" t="s">
        <v>251</v>
      </c>
      <c r="GR412" t="s">
        <v>251</v>
      </c>
      <c r="GS412" t="s">
        <v>214</v>
      </c>
      <c r="GT412" t="s">
        <v>241</v>
      </c>
      <c r="GU412" t="s">
        <v>214</v>
      </c>
      <c r="GV412" t="s">
        <v>241</v>
      </c>
      <c r="GW412" t="s">
        <v>296</v>
      </c>
      <c r="GX412" t="s">
        <v>252</v>
      </c>
      <c r="GY412" t="s">
        <v>657</v>
      </c>
      <c r="GZ412" t="s">
        <v>241</v>
      </c>
      <c r="HA412" t="s">
        <v>500</v>
      </c>
      <c r="HB412" t="s">
        <v>2568</v>
      </c>
      <c r="HC412" t="s">
        <v>883</v>
      </c>
      <c r="HD412" t="s">
        <v>361</v>
      </c>
      <c r="HE412" t="s">
        <v>317</v>
      </c>
      <c r="HF412" t="s">
        <v>2569</v>
      </c>
      <c r="HG412" t="s">
        <v>362</v>
      </c>
      <c r="HH412" t="s">
        <v>683</v>
      </c>
      <c r="HI412" t="s">
        <v>241</v>
      </c>
      <c r="HJ412" t="s">
        <v>214</v>
      </c>
      <c r="HK412" t="s">
        <v>2570</v>
      </c>
      <c r="HL412" s="12"/>
      <c r="HM412">
        <v>0.75</v>
      </c>
      <c r="HN412">
        <v>0.75</v>
      </c>
      <c r="HO412">
        <v>1</v>
      </c>
      <c r="HP412">
        <v>0.5</v>
      </c>
      <c r="HQ412">
        <v>1</v>
      </c>
      <c r="HR412">
        <v>0.5</v>
      </c>
      <c r="HS412">
        <v>1</v>
      </c>
      <c r="HT412">
        <v>1</v>
      </c>
      <c r="HU412">
        <v>1</v>
      </c>
      <c r="HV412">
        <v>0.5</v>
      </c>
      <c r="HW412">
        <v>0.5</v>
      </c>
      <c r="HX412">
        <v>0.5</v>
      </c>
      <c r="HY412">
        <v>1</v>
      </c>
      <c r="HZ412">
        <v>0.75</v>
      </c>
      <c r="IA412" s="4">
        <v>1</v>
      </c>
      <c r="IB412">
        <v>0.5</v>
      </c>
      <c r="IC412">
        <v>0.5</v>
      </c>
      <c r="ID412">
        <v>0.5</v>
      </c>
      <c r="IE412">
        <v>0.5</v>
      </c>
      <c r="IG412">
        <v>0</v>
      </c>
      <c r="IH412">
        <v>0.5</v>
      </c>
      <c r="II412">
        <v>1</v>
      </c>
      <c r="IJ412">
        <v>0.5</v>
      </c>
      <c r="IK412">
        <v>1</v>
      </c>
      <c r="IL412">
        <v>1</v>
      </c>
      <c r="IM412">
        <v>0.75</v>
      </c>
      <c r="IN412">
        <v>1</v>
      </c>
      <c r="IO412">
        <v>1</v>
      </c>
      <c r="IQ412">
        <v>0</v>
      </c>
      <c r="IS412">
        <f t="shared" si="345"/>
        <v>0.11249999999999999</v>
      </c>
      <c r="IT412">
        <f t="shared" si="346"/>
        <v>0.09</v>
      </c>
      <c r="IU412">
        <f t="shared" si="347"/>
        <v>0.08</v>
      </c>
      <c r="IV412">
        <f t="shared" si="348"/>
        <v>0.05</v>
      </c>
      <c r="IW412">
        <f t="shared" si="349"/>
        <v>0.08</v>
      </c>
      <c r="IX412">
        <f t="shared" si="350"/>
        <v>6.5000000000000002E-2</v>
      </c>
      <c r="IY412">
        <f t="shared" si="351"/>
        <v>0.1</v>
      </c>
      <c r="IZ412">
        <f t="shared" si="352"/>
        <v>0.11</v>
      </c>
      <c r="JA412">
        <f t="shared" si="353"/>
        <v>0.13</v>
      </c>
      <c r="JB412">
        <f t="shared" si="354"/>
        <v>0.05</v>
      </c>
      <c r="JC412">
        <f t="shared" si="355"/>
        <v>0.06</v>
      </c>
      <c r="JD412">
        <f t="shared" si="356"/>
        <v>5.5E-2</v>
      </c>
      <c r="JE412">
        <f t="shared" si="357"/>
        <v>7.0000000000000007E-2</v>
      </c>
      <c r="JF412">
        <f t="shared" si="358"/>
        <v>0.09</v>
      </c>
      <c r="JG412" s="5">
        <f t="shared" si="359"/>
        <v>0.05</v>
      </c>
      <c r="JH412">
        <f t="shared" si="360"/>
        <v>0</v>
      </c>
      <c r="JI412">
        <f t="shared" si="360"/>
        <v>0</v>
      </c>
      <c r="JJ412">
        <f t="shared" si="361"/>
        <v>0.1</v>
      </c>
      <c r="JK412">
        <f t="shared" si="362"/>
        <v>7.4999999999999997E-2</v>
      </c>
      <c r="JL412" s="6">
        <f t="shared" si="363"/>
        <v>4.3333333333333328E-2</v>
      </c>
      <c r="JM412">
        <f t="shared" si="364"/>
        <v>0</v>
      </c>
      <c r="JN412">
        <f t="shared" si="365"/>
        <v>2.5000000000000001E-2</v>
      </c>
      <c r="JO412">
        <f t="shared" si="366"/>
        <v>0.15</v>
      </c>
      <c r="JP412">
        <f t="shared" si="367"/>
        <v>0.05</v>
      </c>
      <c r="JQ412">
        <f t="shared" si="368"/>
        <v>0.12</v>
      </c>
      <c r="JR412">
        <f t="shared" si="369"/>
        <v>0.11</v>
      </c>
      <c r="JS412">
        <f t="shared" si="370"/>
        <v>7.5000000000000011E-2</v>
      </c>
      <c r="JT412">
        <f t="shared" si="370"/>
        <v>0.1</v>
      </c>
      <c r="JU412">
        <f t="shared" si="371"/>
        <v>1</v>
      </c>
      <c r="JV412">
        <f t="shared" si="371"/>
        <v>0</v>
      </c>
      <c r="JW412">
        <f t="shared" si="372"/>
        <v>0.15</v>
      </c>
      <c r="JY412">
        <f t="shared" si="373"/>
        <v>3.7500000000000006E-2</v>
      </c>
      <c r="JZ412">
        <f t="shared" si="374"/>
        <v>0.06</v>
      </c>
      <c r="KA412">
        <f t="shared" si="375"/>
        <v>0.02</v>
      </c>
      <c r="KB412">
        <f t="shared" si="375"/>
        <v>0.01</v>
      </c>
      <c r="KC412">
        <f t="shared" si="376"/>
        <v>0.04</v>
      </c>
      <c r="KD412">
        <f t="shared" si="377"/>
        <v>1.4999999999999999E-2</v>
      </c>
      <c r="KE412">
        <f t="shared" si="377"/>
        <v>0.03</v>
      </c>
      <c r="KF412">
        <f t="shared" si="377"/>
        <v>0.03</v>
      </c>
      <c r="KG412">
        <f t="shared" si="343"/>
        <v>0.03</v>
      </c>
      <c r="KH412">
        <f t="shared" si="343"/>
        <v>1.4999999999999999E-2</v>
      </c>
      <c r="KI412">
        <f t="shared" si="343"/>
        <v>1.4999999999999999E-2</v>
      </c>
      <c r="KJ412">
        <f t="shared" si="343"/>
        <v>1.4999999999999999E-2</v>
      </c>
      <c r="KK412">
        <f t="shared" si="378"/>
        <v>0.02</v>
      </c>
      <c r="KL412">
        <f t="shared" si="379"/>
        <v>0.03</v>
      </c>
      <c r="KM412" s="5">
        <f t="shared" si="380"/>
        <v>0.05</v>
      </c>
      <c r="KN412">
        <f t="shared" si="381"/>
        <v>0</v>
      </c>
      <c r="KO412">
        <f t="shared" si="381"/>
        <v>0</v>
      </c>
      <c r="KP412">
        <f t="shared" si="382"/>
        <v>0.03</v>
      </c>
      <c r="KQ412">
        <f t="shared" si="383"/>
        <v>1.4999999999999999E-2</v>
      </c>
      <c r="KR412" s="6">
        <f t="shared" si="384"/>
        <v>2.1666666666666664E-2</v>
      </c>
      <c r="KS412">
        <f t="shared" si="385"/>
        <v>0</v>
      </c>
      <c r="KT412">
        <f t="shared" si="386"/>
        <v>1.4999999999999999E-2</v>
      </c>
      <c r="KU412">
        <f t="shared" si="387"/>
        <v>0.04</v>
      </c>
      <c r="KV412">
        <f t="shared" si="388"/>
        <v>2.5000000000000001E-2</v>
      </c>
      <c r="KW412">
        <f t="shared" si="389"/>
        <v>0.01</v>
      </c>
      <c r="KX412">
        <f t="shared" si="390"/>
        <v>0</v>
      </c>
      <c r="KY412">
        <f t="shared" si="391"/>
        <v>0.03</v>
      </c>
      <c r="KZ412">
        <f t="shared" si="392"/>
        <v>0.03</v>
      </c>
      <c r="LA412">
        <f t="shared" si="393"/>
        <v>1</v>
      </c>
      <c r="LB412">
        <f t="shared" si="393"/>
        <v>0</v>
      </c>
      <c r="LC412">
        <f t="shared" si="394"/>
        <v>0.1</v>
      </c>
      <c r="LE412" t="str">
        <f t="shared" si="400"/>
        <v>Niger</v>
      </c>
      <c r="LF412">
        <f t="shared" si="395"/>
        <v>0.8175</v>
      </c>
      <c r="LG412" s="6">
        <f t="shared" si="396"/>
        <v>0.59333333333333327</v>
      </c>
      <c r="LH412">
        <f t="shared" si="397"/>
        <v>0.78</v>
      </c>
      <c r="LI412" s="6">
        <f t="shared" si="398"/>
        <v>0.73416666666666675</v>
      </c>
      <c r="LJ412">
        <f t="shared" si="399"/>
        <v>0</v>
      </c>
    </row>
    <row r="413" spans="1:322" x14ac:dyDescent="0.35">
      <c r="A413" s="8">
        <v>44872</v>
      </c>
      <c r="B413" t="s">
        <v>2571</v>
      </c>
      <c r="D413" s="27" t="s">
        <v>321</v>
      </c>
      <c r="E413" s="27" t="s">
        <v>321</v>
      </c>
      <c r="F413" s="27">
        <v>26</v>
      </c>
      <c r="G413" s="27" t="s">
        <v>1096</v>
      </c>
      <c r="H413" s="27" t="s">
        <v>1818</v>
      </c>
      <c r="I413" s="27" t="s">
        <v>1097</v>
      </c>
      <c r="J413" s="27" t="s">
        <v>207</v>
      </c>
      <c r="K413" s="28">
        <v>44357</v>
      </c>
      <c r="L413" s="28">
        <v>44357</v>
      </c>
      <c r="M413" s="28">
        <v>44517</v>
      </c>
      <c r="N413" s="27" t="s">
        <v>261</v>
      </c>
      <c r="O413" s="27" t="s">
        <v>261</v>
      </c>
      <c r="P413" s="27" t="s">
        <v>261</v>
      </c>
      <c r="Q413" s="27" t="s">
        <v>324</v>
      </c>
      <c r="R413" s="28">
        <v>44682</v>
      </c>
      <c r="S413" s="28">
        <v>44682</v>
      </c>
      <c r="T413" s="27" t="s">
        <v>263</v>
      </c>
      <c r="U413" s="27" t="s">
        <v>261</v>
      </c>
      <c r="V413" s="28" t="s">
        <v>262</v>
      </c>
      <c r="W413" s="27" t="s">
        <v>261</v>
      </c>
      <c r="X413" s="28" t="s">
        <v>262</v>
      </c>
      <c r="Y413" s="27" t="s">
        <v>263</v>
      </c>
      <c r="Z413" s="28">
        <v>44735</v>
      </c>
      <c r="AA413" s="27" t="s">
        <v>264</v>
      </c>
      <c r="AB413" s="27" t="s">
        <v>265</v>
      </c>
      <c r="AC413" s="27" t="s">
        <v>2561</v>
      </c>
      <c r="AD413" s="27" t="s">
        <v>267</v>
      </c>
      <c r="AE413" s="27" t="s">
        <v>326</v>
      </c>
      <c r="AF413" s="27" t="s">
        <v>327</v>
      </c>
      <c r="AG413" s="29">
        <v>1200</v>
      </c>
      <c r="AH413" s="27" t="s">
        <v>263</v>
      </c>
      <c r="AI413" s="27">
        <v>44713</v>
      </c>
      <c r="AJ413" s="28">
        <v>44713</v>
      </c>
      <c r="AK413" s="27" t="s">
        <v>268</v>
      </c>
      <c r="AL413" s="27" t="s">
        <v>269</v>
      </c>
      <c r="AM413" s="27" t="s">
        <v>265</v>
      </c>
      <c r="AN413" s="27" t="s">
        <v>270</v>
      </c>
      <c r="AO413" s="27" t="s">
        <v>261</v>
      </c>
      <c r="AP413" s="27" t="s">
        <v>261</v>
      </c>
      <c r="AQ413" s="28" t="s">
        <v>262</v>
      </c>
      <c r="AR413" s="27" t="s">
        <v>261</v>
      </c>
      <c r="AS413" s="28" t="s">
        <v>262</v>
      </c>
      <c r="AT413" s="27" t="s">
        <v>261</v>
      </c>
      <c r="AU413" s="28" t="s">
        <v>262</v>
      </c>
      <c r="AV413" s="27" t="s">
        <v>261</v>
      </c>
      <c r="AW413" s="28" t="s">
        <v>262</v>
      </c>
      <c r="AX413" s="27" t="s">
        <v>261</v>
      </c>
      <c r="AY413" s="28" t="s">
        <v>262</v>
      </c>
      <c r="AZ413" s="27" t="s">
        <v>262</v>
      </c>
      <c r="BA413" s="27" t="s">
        <v>262</v>
      </c>
      <c r="BB413" s="27" t="s">
        <v>261</v>
      </c>
      <c r="BC413" s="28" t="s">
        <v>262</v>
      </c>
      <c r="BD413" s="27" t="s">
        <v>261</v>
      </c>
      <c r="BE413" s="30" t="s">
        <v>262</v>
      </c>
      <c r="BF413" t="s">
        <v>207</v>
      </c>
      <c r="BG413" s="9" t="s">
        <v>509</v>
      </c>
      <c r="BH413" t="s">
        <v>208</v>
      </c>
      <c r="BI413" t="s">
        <v>273</v>
      </c>
      <c r="BJ413" t="s">
        <v>210</v>
      </c>
      <c r="BK413" t="s">
        <v>329</v>
      </c>
      <c r="BL413" t="s">
        <v>212</v>
      </c>
      <c r="BM413" t="s">
        <v>1381</v>
      </c>
      <c r="BN413" t="s">
        <v>214</v>
      </c>
      <c r="BO413" s="13" t="s">
        <v>384</v>
      </c>
      <c r="BP413" t="s">
        <v>219</v>
      </c>
      <c r="BQ413" t="s">
        <v>216</v>
      </c>
      <c r="BR413" t="s">
        <v>2537</v>
      </c>
      <c r="BS413" t="s">
        <v>2510</v>
      </c>
      <c r="BT413" t="s">
        <v>2510</v>
      </c>
      <c r="BU413" t="s">
        <v>2537</v>
      </c>
      <c r="BV413" t="s">
        <v>214</v>
      </c>
      <c r="CC413" t="s">
        <v>214</v>
      </c>
      <c r="CG413" t="s">
        <v>219</v>
      </c>
      <c r="CI413" t="s">
        <v>333</v>
      </c>
      <c r="CJ413" t="s">
        <v>2572</v>
      </c>
      <c r="CK413" t="s">
        <v>333</v>
      </c>
      <c r="CL413" t="s">
        <v>282</v>
      </c>
      <c r="CN413" t="s">
        <v>283</v>
      </c>
      <c r="CP413" t="s">
        <v>307</v>
      </c>
      <c r="CQ413" t="s">
        <v>284</v>
      </c>
      <c r="CR413" t="s">
        <v>286</v>
      </c>
      <c r="CS413" t="s">
        <v>286</v>
      </c>
      <c r="CT413" t="s">
        <v>214</v>
      </c>
      <c r="CU413" t="s">
        <v>214</v>
      </c>
      <c r="CV413" t="s">
        <v>250</v>
      </c>
      <c r="CW413" t="s">
        <v>244</v>
      </c>
      <c r="CX413" t="s">
        <v>287</v>
      </c>
      <c r="CY413" t="s">
        <v>287</v>
      </c>
      <c r="CZ413" t="s">
        <v>214</v>
      </c>
      <c r="DA413" t="s">
        <v>214</v>
      </c>
      <c r="DB413" t="s">
        <v>230</v>
      </c>
      <c r="DC413" t="s">
        <v>230</v>
      </c>
      <c r="DD413" t="s">
        <v>214</v>
      </c>
      <c r="DE413" t="s">
        <v>546</v>
      </c>
      <c r="DG413" t="s">
        <v>546</v>
      </c>
      <c r="DI413" t="s">
        <v>1406</v>
      </c>
      <c r="DK413" t="s">
        <v>237</v>
      </c>
      <c r="DL413" t="s">
        <v>237</v>
      </c>
      <c r="DM413" t="s">
        <v>214</v>
      </c>
      <c r="DN413" t="s">
        <v>219</v>
      </c>
      <c r="DO413" t="s">
        <v>288</v>
      </c>
      <c r="DP413" t="s">
        <v>443</v>
      </c>
      <c r="DR413" t="s">
        <v>443</v>
      </c>
      <c r="DT413" t="s">
        <v>219</v>
      </c>
      <c r="DU413" t="s">
        <v>214</v>
      </c>
      <c r="DX413" t="s">
        <v>237</v>
      </c>
      <c r="DY413" t="s">
        <v>237</v>
      </c>
      <c r="DZ413" t="s">
        <v>238</v>
      </c>
      <c r="EA413" t="s">
        <v>237</v>
      </c>
      <c r="EB413" t="s">
        <v>237</v>
      </c>
      <c r="EC413" t="s">
        <v>242</v>
      </c>
      <c r="ED413" t="s">
        <v>242</v>
      </c>
      <c r="EE413" t="s">
        <v>214</v>
      </c>
      <c r="EF413" t="s">
        <v>214</v>
      </c>
      <c r="EG413" t="s">
        <v>214</v>
      </c>
      <c r="EI413" t="s">
        <v>214</v>
      </c>
      <c r="EK413" t="s">
        <v>242</v>
      </c>
      <c r="EL413" t="s">
        <v>242</v>
      </c>
      <c r="EM413" t="s">
        <v>240</v>
      </c>
      <c r="EN413" t="s">
        <v>240</v>
      </c>
      <c r="EO413" t="s">
        <v>240</v>
      </c>
      <c r="EP413" t="s">
        <v>240</v>
      </c>
      <c r="EQ413" t="s">
        <v>214</v>
      </c>
      <c r="ER413" t="s">
        <v>214</v>
      </c>
      <c r="ES413" t="s">
        <v>242</v>
      </c>
      <c r="ET413" t="s">
        <v>242</v>
      </c>
      <c r="EU413" t="s">
        <v>237</v>
      </c>
      <c r="EV413" t="s">
        <v>237</v>
      </c>
      <c r="EW413" t="s">
        <v>310</v>
      </c>
      <c r="EX413" t="s">
        <v>310</v>
      </c>
      <c r="EY413" t="s">
        <v>242</v>
      </c>
      <c r="EZ413" t="s">
        <v>241</v>
      </c>
      <c r="FA413" t="s">
        <v>241</v>
      </c>
      <c r="FB413" t="s">
        <v>242</v>
      </c>
      <c r="FC413" t="s">
        <v>242</v>
      </c>
      <c r="FD413" t="s">
        <v>389</v>
      </c>
      <c r="FE413" t="s">
        <v>226</v>
      </c>
      <c r="FF413" t="s">
        <v>226</v>
      </c>
      <c r="FG413" t="s">
        <v>242</v>
      </c>
      <c r="FH413" t="s">
        <v>242</v>
      </c>
      <c r="FI413" t="s">
        <v>214</v>
      </c>
      <c r="FJ413" t="s">
        <v>214</v>
      </c>
      <c r="FK413" t="s">
        <v>214</v>
      </c>
      <c r="FL413" t="s">
        <v>214</v>
      </c>
      <c r="FM413" t="s">
        <v>292</v>
      </c>
      <c r="FN413" t="s">
        <v>292</v>
      </c>
      <c r="FO413" t="s">
        <v>219</v>
      </c>
      <c r="FP413" t="s">
        <v>219</v>
      </c>
      <c r="FQ413" t="s">
        <v>241</v>
      </c>
      <c r="FR413" t="s">
        <v>241</v>
      </c>
      <c r="FS413" t="s">
        <v>241</v>
      </c>
      <c r="FT413" t="s">
        <v>241</v>
      </c>
      <c r="FU413" t="s">
        <v>219</v>
      </c>
      <c r="FV413" t="s">
        <v>241</v>
      </c>
      <c r="FW413" t="s">
        <v>241</v>
      </c>
      <c r="FX413" t="s">
        <v>241</v>
      </c>
      <c r="FY413" t="s">
        <v>241</v>
      </c>
      <c r="FZ413" t="s">
        <v>313</v>
      </c>
      <c r="GA413" t="s">
        <v>313</v>
      </c>
      <c r="GB413" t="s">
        <v>244</v>
      </c>
      <c r="GC413" t="s">
        <v>244</v>
      </c>
      <c r="GD413" t="s">
        <v>293</v>
      </c>
      <c r="GE413" t="s">
        <v>241</v>
      </c>
      <c r="GF413" t="s">
        <v>293</v>
      </c>
      <c r="GG413" t="s">
        <v>244</v>
      </c>
      <c r="GH413" t="s">
        <v>241</v>
      </c>
      <c r="GI413" t="s">
        <v>244</v>
      </c>
      <c r="GJ413" t="s">
        <v>227</v>
      </c>
      <c r="GK413" t="s">
        <v>227</v>
      </c>
      <c r="GL413" t="s">
        <v>227</v>
      </c>
      <c r="GM413" t="s">
        <v>227</v>
      </c>
      <c r="GN413" t="s">
        <v>219</v>
      </c>
      <c r="GO413" t="s">
        <v>219</v>
      </c>
      <c r="GP413" t="s">
        <v>295</v>
      </c>
      <c r="GQ413" t="s">
        <v>295</v>
      </c>
      <c r="GR413" t="s">
        <v>295</v>
      </c>
      <c r="GS413" t="s">
        <v>214</v>
      </c>
      <c r="GT413" t="s">
        <v>241</v>
      </c>
      <c r="GU413" t="s">
        <v>214</v>
      </c>
      <c r="GV413" t="s">
        <v>241</v>
      </c>
      <c r="GW413" t="s">
        <v>404</v>
      </c>
      <c r="GX413" t="s">
        <v>404</v>
      </c>
      <c r="GY413" t="s">
        <v>491</v>
      </c>
      <c r="GZ413" t="s">
        <v>241</v>
      </c>
      <c r="HA413" t="s">
        <v>532</v>
      </c>
      <c r="HB413" t="s">
        <v>241</v>
      </c>
      <c r="HC413" t="s">
        <v>315</v>
      </c>
      <c r="HD413" t="s">
        <v>316</v>
      </c>
      <c r="HE413" t="s">
        <v>343</v>
      </c>
      <c r="HF413" t="s">
        <v>1397</v>
      </c>
      <c r="HG413" t="s">
        <v>319</v>
      </c>
      <c r="HH413" t="s">
        <v>1397</v>
      </c>
      <c r="HI413" t="s">
        <v>241</v>
      </c>
      <c r="HJ413" t="s">
        <v>214</v>
      </c>
      <c r="HK413" t="s">
        <v>2573</v>
      </c>
      <c r="HL413" s="12"/>
      <c r="HM413">
        <v>0.75</v>
      </c>
      <c r="HN413">
        <v>0.25</v>
      </c>
      <c r="HO413">
        <v>1</v>
      </c>
      <c r="HP413">
        <v>0.5</v>
      </c>
      <c r="HQ413">
        <v>1</v>
      </c>
      <c r="HR413">
        <v>0.5</v>
      </c>
      <c r="HS413">
        <v>1</v>
      </c>
      <c r="HT413">
        <v>1</v>
      </c>
      <c r="HU413">
        <v>1</v>
      </c>
      <c r="HV413">
        <v>0.5</v>
      </c>
      <c r="HW413">
        <v>0.5</v>
      </c>
      <c r="HX413">
        <v>0.75</v>
      </c>
      <c r="HY413">
        <v>1</v>
      </c>
      <c r="HZ413">
        <v>0.75</v>
      </c>
      <c r="IA413" s="4">
        <v>1</v>
      </c>
      <c r="IB413">
        <v>0.75</v>
      </c>
      <c r="IC413">
        <v>0.5</v>
      </c>
      <c r="ID413">
        <v>0.75</v>
      </c>
      <c r="IE413">
        <v>0.75</v>
      </c>
      <c r="IG413">
        <v>1</v>
      </c>
      <c r="IH413">
        <v>0.75</v>
      </c>
      <c r="II413">
        <v>1</v>
      </c>
      <c r="IJ413">
        <v>0.25</v>
      </c>
      <c r="IK413">
        <v>0.75</v>
      </c>
      <c r="IL413">
        <v>1</v>
      </c>
      <c r="IM413">
        <v>0.75</v>
      </c>
      <c r="IN413">
        <v>1</v>
      </c>
      <c r="IO413">
        <v>1</v>
      </c>
      <c r="IQ413">
        <v>0</v>
      </c>
      <c r="IS413">
        <f t="shared" si="345"/>
        <v>0.11249999999999999</v>
      </c>
      <c r="IT413">
        <f t="shared" si="346"/>
        <v>0.03</v>
      </c>
      <c r="IU413">
        <f t="shared" si="347"/>
        <v>0.08</v>
      </c>
      <c r="IV413">
        <f t="shared" si="348"/>
        <v>0.05</v>
      </c>
      <c r="IW413">
        <f t="shared" si="349"/>
        <v>0.08</v>
      </c>
      <c r="IX413">
        <f t="shared" si="350"/>
        <v>6.5000000000000002E-2</v>
      </c>
      <c r="IY413">
        <f t="shared" si="351"/>
        <v>0.1</v>
      </c>
      <c r="IZ413">
        <f t="shared" si="352"/>
        <v>0.11</v>
      </c>
      <c r="JA413">
        <f t="shared" si="353"/>
        <v>0.13</v>
      </c>
      <c r="JB413">
        <f t="shared" si="354"/>
        <v>0.05</v>
      </c>
      <c r="JC413">
        <f t="shared" si="355"/>
        <v>0.06</v>
      </c>
      <c r="JD413">
        <f t="shared" si="356"/>
        <v>8.2500000000000004E-2</v>
      </c>
      <c r="JE413">
        <f t="shared" si="357"/>
        <v>7.0000000000000007E-2</v>
      </c>
      <c r="JF413">
        <f t="shared" si="358"/>
        <v>0.09</v>
      </c>
      <c r="JG413" s="5">
        <f t="shared" si="359"/>
        <v>0.05</v>
      </c>
      <c r="JH413">
        <f t="shared" si="360"/>
        <v>0</v>
      </c>
      <c r="JI413">
        <f t="shared" si="360"/>
        <v>0</v>
      </c>
      <c r="JJ413">
        <f t="shared" si="361"/>
        <v>0.15000000000000002</v>
      </c>
      <c r="JK413">
        <f t="shared" si="362"/>
        <v>0.11249999999999999</v>
      </c>
      <c r="JL413" s="6">
        <f t="shared" si="363"/>
        <v>5.333333333333333E-2</v>
      </c>
      <c r="JM413">
        <f t="shared" si="364"/>
        <v>0.12</v>
      </c>
      <c r="JN413">
        <f t="shared" si="365"/>
        <v>3.7500000000000006E-2</v>
      </c>
      <c r="JO413">
        <f t="shared" si="366"/>
        <v>0.15</v>
      </c>
      <c r="JP413">
        <f t="shared" si="367"/>
        <v>2.5000000000000001E-2</v>
      </c>
      <c r="JQ413">
        <f t="shared" si="368"/>
        <v>0.09</v>
      </c>
      <c r="JR413">
        <f t="shared" si="369"/>
        <v>0.11</v>
      </c>
      <c r="JS413">
        <f t="shared" si="370"/>
        <v>7.5000000000000011E-2</v>
      </c>
      <c r="JT413">
        <f t="shared" si="370"/>
        <v>0.1</v>
      </c>
      <c r="JU413">
        <f t="shared" si="371"/>
        <v>1</v>
      </c>
      <c r="JV413">
        <f t="shared" si="371"/>
        <v>0</v>
      </c>
      <c r="JW413">
        <f t="shared" si="372"/>
        <v>0.15</v>
      </c>
      <c r="JY413">
        <f t="shared" si="373"/>
        <v>3.7500000000000006E-2</v>
      </c>
      <c r="JZ413">
        <f t="shared" si="374"/>
        <v>0.02</v>
      </c>
      <c r="KA413">
        <f t="shared" si="375"/>
        <v>0.02</v>
      </c>
      <c r="KB413">
        <f t="shared" si="375"/>
        <v>0.01</v>
      </c>
      <c r="KC413">
        <f t="shared" si="376"/>
        <v>0.04</v>
      </c>
      <c r="KD413">
        <f t="shared" si="377"/>
        <v>1.4999999999999999E-2</v>
      </c>
      <c r="KE413">
        <f t="shared" si="377"/>
        <v>0.03</v>
      </c>
      <c r="KF413">
        <f t="shared" si="377"/>
        <v>0.03</v>
      </c>
      <c r="KG413">
        <f t="shared" si="343"/>
        <v>0.03</v>
      </c>
      <c r="KH413">
        <f t="shared" si="343"/>
        <v>1.4999999999999999E-2</v>
      </c>
      <c r="KI413">
        <f t="shared" si="343"/>
        <v>1.4999999999999999E-2</v>
      </c>
      <c r="KJ413">
        <f t="shared" si="343"/>
        <v>2.2499999999999999E-2</v>
      </c>
      <c r="KK413">
        <f t="shared" si="378"/>
        <v>0.02</v>
      </c>
      <c r="KL413">
        <f t="shared" si="379"/>
        <v>0.03</v>
      </c>
      <c r="KM413" s="5">
        <f t="shared" si="380"/>
        <v>0.05</v>
      </c>
      <c r="KN413">
        <f t="shared" si="381"/>
        <v>0</v>
      </c>
      <c r="KO413">
        <f t="shared" si="381"/>
        <v>0</v>
      </c>
      <c r="KP413">
        <f t="shared" si="382"/>
        <v>4.4999999999999998E-2</v>
      </c>
      <c r="KQ413">
        <f t="shared" si="383"/>
        <v>2.2499999999999999E-2</v>
      </c>
      <c r="KR413" s="6">
        <f t="shared" si="384"/>
        <v>2.6666666666666665E-2</v>
      </c>
      <c r="KS413">
        <f t="shared" si="385"/>
        <v>0.04</v>
      </c>
      <c r="KT413">
        <f t="shared" si="386"/>
        <v>2.2499999999999999E-2</v>
      </c>
      <c r="KU413">
        <f t="shared" si="387"/>
        <v>0.04</v>
      </c>
      <c r="KV413">
        <f t="shared" si="388"/>
        <v>1.2500000000000001E-2</v>
      </c>
      <c r="KW413">
        <f t="shared" si="389"/>
        <v>7.4999999999999997E-3</v>
      </c>
      <c r="KX413">
        <f t="shared" si="390"/>
        <v>0</v>
      </c>
      <c r="KY413">
        <f t="shared" si="391"/>
        <v>0.03</v>
      </c>
      <c r="KZ413">
        <f t="shared" si="392"/>
        <v>0.03</v>
      </c>
      <c r="LA413">
        <f t="shared" si="393"/>
        <v>1</v>
      </c>
      <c r="LB413">
        <f t="shared" si="393"/>
        <v>0</v>
      </c>
      <c r="LC413">
        <f t="shared" si="394"/>
        <v>0.1</v>
      </c>
      <c r="LE413" t="str">
        <f t="shared" si="400"/>
        <v>Niger</v>
      </c>
      <c r="LF413">
        <f t="shared" si="395"/>
        <v>0.75749999999999995</v>
      </c>
      <c r="LG413" s="6">
        <f t="shared" si="396"/>
        <v>0.71833333333333338</v>
      </c>
      <c r="LH413">
        <f t="shared" si="397"/>
        <v>0.85749999999999993</v>
      </c>
      <c r="LI413" s="6">
        <f t="shared" si="398"/>
        <v>0.76166666666666671</v>
      </c>
      <c r="LJ413">
        <f t="shared" si="399"/>
        <v>0</v>
      </c>
    </row>
    <row r="414" spans="1:322" x14ac:dyDescent="0.35">
      <c r="A414" s="8">
        <v>44872</v>
      </c>
      <c r="B414" t="s">
        <v>2574</v>
      </c>
      <c r="D414" s="24" t="s">
        <v>321</v>
      </c>
      <c r="E414" s="24" t="s">
        <v>321</v>
      </c>
      <c r="F414" s="24">
        <v>24</v>
      </c>
      <c r="G414" s="24" t="s">
        <v>1096</v>
      </c>
      <c r="H414" s="24" t="s">
        <v>1818</v>
      </c>
      <c r="I414" s="24" t="s">
        <v>1097</v>
      </c>
      <c r="J414" s="24" t="s">
        <v>207</v>
      </c>
      <c r="K414" s="25">
        <v>44357</v>
      </c>
      <c r="L414" s="25">
        <v>44357</v>
      </c>
      <c r="M414" s="25">
        <v>44517</v>
      </c>
      <c r="N414" s="24" t="s">
        <v>261</v>
      </c>
      <c r="O414" s="24" t="s">
        <v>261</v>
      </c>
      <c r="P414" s="24" t="s">
        <v>261</v>
      </c>
      <c r="Q414" s="24" t="s">
        <v>324</v>
      </c>
      <c r="R414" s="25">
        <v>44682</v>
      </c>
      <c r="S414" s="25">
        <v>44682</v>
      </c>
      <c r="T414" s="24" t="s">
        <v>263</v>
      </c>
      <c r="U414" s="24" t="s">
        <v>261</v>
      </c>
      <c r="V414" s="25" t="s">
        <v>262</v>
      </c>
      <c r="W414" s="24" t="s">
        <v>261</v>
      </c>
      <c r="X414" s="25" t="s">
        <v>262</v>
      </c>
      <c r="Y414" s="24" t="s">
        <v>263</v>
      </c>
      <c r="Z414" s="25">
        <v>44736</v>
      </c>
      <c r="AA414" s="24" t="s">
        <v>264</v>
      </c>
      <c r="AB414" s="24" t="s">
        <v>265</v>
      </c>
      <c r="AC414" s="24" t="s">
        <v>1372</v>
      </c>
      <c r="AD414" s="24" t="s">
        <v>267</v>
      </c>
      <c r="AE414" s="24" t="s">
        <v>326</v>
      </c>
      <c r="AF414" s="24" t="s">
        <v>327</v>
      </c>
      <c r="AG414" s="31">
        <v>1200</v>
      </c>
      <c r="AH414" s="24" t="s">
        <v>263</v>
      </c>
      <c r="AI414" s="24">
        <v>44713</v>
      </c>
      <c r="AJ414" s="25">
        <v>44713</v>
      </c>
      <c r="AK414" s="24" t="s">
        <v>268</v>
      </c>
      <c r="AL414" s="24" t="s">
        <v>269</v>
      </c>
      <c r="AM414" s="24" t="s">
        <v>265</v>
      </c>
      <c r="AN414" s="24" t="s">
        <v>270</v>
      </c>
      <c r="AO414" s="24" t="s">
        <v>261</v>
      </c>
      <c r="AP414" s="24" t="s">
        <v>261</v>
      </c>
      <c r="AQ414" s="25" t="s">
        <v>262</v>
      </c>
      <c r="AR414" s="24" t="s">
        <v>261</v>
      </c>
      <c r="AS414" s="25" t="s">
        <v>262</v>
      </c>
      <c r="AT414" s="24" t="s">
        <v>261</v>
      </c>
      <c r="AU414" s="25" t="s">
        <v>262</v>
      </c>
      <c r="AV414" s="24" t="s">
        <v>261</v>
      </c>
      <c r="AW414" s="25" t="s">
        <v>262</v>
      </c>
      <c r="AX414" s="24" t="s">
        <v>261</v>
      </c>
      <c r="AY414" s="25" t="s">
        <v>262</v>
      </c>
      <c r="AZ414" s="27" t="s">
        <v>262</v>
      </c>
      <c r="BA414" s="27" t="s">
        <v>262</v>
      </c>
      <c r="BB414" s="24" t="s">
        <v>261</v>
      </c>
      <c r="BC414" s="25" t="s">
        <v>262</v>
      </c>
      <c r="BD414" s="24" t="s">
        <v>261</v>
      </c>
      <c r="BE414" s="26" t="s">
        <v>262</v>
      </c>
      <c r="BF414" t="s">
        <v>207</v>
      </c>
      <c r="BG414" s="9" t="s">
        <v>509</v>
      </c>
      <c r="BH414" t="s">
        <v>208</v>
      </c>
      <c r="BI414" t="s">
        <v>695</v>
      </c>
      <c r="BJ414" t="s">
        <v>210</v>
      </c>
      <c r="BK414" t="s">
        <v>329</v>
      </c>
      <c r="BL414" t="s">
        <v>212</v>
      </c>
      <c r="BM414" t="s">
        <v>1384</v>
      </c>
      <c r="BN414" t="s">
        <v>214</v>
      </c>
      <c r="BO414" s="13" t="s">
        <v>2575</v>
      </c>
      <c r="BP414" t="s">
        <v>219</v>
      </c>
      <c r="BQ414" t="s">
        <v>216</v>
      </c>
      <c r="BR414" t="s">
        <v>2537</v>
      </c>
      <c r="BS414" t="s">
        <v>2510</v>
      </c>
      <c r="BT414" t="s">
        <v>2510</v>
      </c>
      <c r="BU414" t="s">
        <v>2537</v>
      </c>
      <c r="BV414" t="s">
        <v>214</v>
      </c>
      <c r="CC414" t="s">
        <v>214</v>
      </c>
      <c r="CG414" t="s">
        <v>219</v>
      </c>
      <c r="CI414" t="s">
        <v>333</v>
      </c>
      <c r="CJ414" t="s">
        <v>2576</v>
      </c>
      <c r="CK414" t="s">
        <v>335</v>
      </c>
      <c r="CL414" t="s">
        <v>644</v>
      </c>
      <c r="CN414" t="s">
        <v>283</v>
      </c>
      <c r="CP414" t="s">
        <v>413</v>
      </c>
      <c r="CQ414" t="s">
        <v>224</v>
      </c>
      <c r="CR414" t="s">
        <v>244</v>
      </c>
      <c r="CS414" t="s">
        <v>244</v>
      </c>
      <c r="CT414" t="s">
        <v>214</v>
      </c>
      <c r="CU414" t="s">
        <v>219</v>
      </c>
      <c r="CV414" t="s">
        <v>286</v>
      </c>
      <c r="CW414" t="s">
        <v>286</v>
      </c>
      <c r="CX414" t="s">
        <v>450</v>
      </c>
      <c r="CY414" t="s">
        <v>450</v>
      </c>
      <c r="CZ414" t="s">
        <v>214</v>
      </c>
      <c r="DA414" t="s">
        <v>214</v>
      </c>
      <c r="DB414" t="s">
        <v>230</v>
      </c>
      <c r="DC414" t="s">
        <v>230</v>
      </c>
      <c r="DD414" t="s">
        <v>214</v>
      </c>
      <c r="DE414" t="s">
        <v>231</v>
      </c>
      <c r="DG414" t="s">
        <v>231</v>
      </c>
      <c r="DI414" t="s">
        <v>379</v>
      </c>
      <c r="DK414" t="s">
        <v>237</v>
      </c>
      <c r="DL414" t="s">
        <v>237</v>
      </c>
      <c r="DM414" t="s">
        <v>214</v>
      </c>
      <c r="DN414" t="s">
        <v>214</v>
      </c>
      <c r="DO414" t="s">
        <v>288</v>
      </c>
      <c r="DP414" t="s">
        <v>443</v>
      </c>
      <c r="DR414" t="s">
        <v>399</v>
      </c>
      <c r="DT414" t="s">
        <v>219</v>
      </c>
      <c r="DU414" t="s">
        <v>214</v>
      </c>
      <c r="DX414" t="s">
        <v>237</v>
      </c>
      <c r="DY414" t="s">
        <v>237</v>
      </c>
      <c r="DZ414" t="s">
        <v>238</v>
      </c>
      <c r="EA414" t="s">
        <v>372</v>
      </c>
      <c r="EB414" t="s">
        <v>372</v>
      </c>
      <c r="EC414" t="s">
        <v>233</v>
      </c>
      <c r="ED414" t="s">
        <v>233</v>
      </c>
      <c r="EE414" t="s">
        <v>214</v>
      </c>
      <c r="EF414" t="s">
        <v>214</v>
      </c>
      <c r="EG414" t="s">
        <v>214</v>
      </c>
      <c r="EI414" t="s">
        <v>214</v>
      </c>
      <c r="EK414" t="s">
        <v>242</v>
      </c>
      <c r="EL414" t="s">
        <v>242</v>
      </c>
      <c r="EM414" t="s">
        <v>240</v>
      </c>
      <c r="EN414" t="s">
        <v>240</v>
      </c>
      <c r="EO414" t="s">
        <v>401</v>
      </c>
      <c r="EP414" t="s">
        <v>460</v>
      </c>
      <c r="EQ414" t="s">
        <v>214</v>
      </c>
      <c r="ER414" t="s">
        <v>214</v>
      </c>
      <c r="ES414" t="s">
        <v>237</v>
      </c>
      <c r="ET414" t="s">
        <v>237</v>
      </c>
      <c r="EU414" t="s">
        <v>237</v>
      </c>
      <c r="EV414" t="s">
        <v>237</v>
      </c>
      <c r="EW414" t="s">
        <v>310</v>
      </c>
      <c r="EX414" t="s">
        <v>310</v>
      </c>
      <c r="EY414" t="s">
        <v>242</v>
      </c>
      <c r="EZ414" t="s">
        <v>241</v>
      </c>
      <c r="FA414" t="s">
        <v>241</v>
      </c>
      <c r="FB414" t="s">
        <v>242</v>
      </c>
      <c r="FC414" t="s">
        <v>242</v>
      </c>
      <c r="FD414" t="s">
        <v>242</v>
      </c>
      <c r="FE414" t="s">
        <v>286</v>
      </c>
      <c r="FF414" t="s">
        <v>286</v>
      </c>
      <c r="FG414" t="s">
        <v>390</v>
      </c>
      <c r="FH414" t="s">
        <v>390</v>
      </c>
      <c r="FI414" t="s">
        <v>219</v>
      </c>
      <c r="FJ414" t="s">
        <v>219</v>
      </c>
      <c r="FK414" t="s">
        <v>219</v>
      </c>
      <c r="FL414" t="s">
        <v>219</v>
      </c>
      <c r="FM414" t="s">
        <v>245</v>
      </c>
      <c r="FN414" t="s">
        <v>245</v>
      </c>
      <c r="FO414" t="s">
        <v>219</v>
      </c>
      <c r="FP414" t="s">
        <v>219</v>
      </c>
      <c r="FQ414" t="s">
        <v>241</v>
      </c>
      <c r="FR414" t="s">
        <v>241</v>
      </c>
      <c r="FS414" t="s">
        <v>241</v>
      </c>
      <c r="FT414" t="s">
        <v>241</v>
      </c>
      <c r="FU414" t="s">
        <v>219</v>
      </c>
      <c r="FV414" t="s">
        <v>241</v>
      </c>
      <c r="FW414" t="s">
        <v>241</v>
      </c>
      <c r="FX414" t="s">
        <v>241</v>
      </c>
      <c r="FY414" t="s">
        <v>241</v>
      </c>
      <c r="FZ414" t="s">
        <v>248</v>
      </c>
      <c r="GA414" t="s">
        <v>248</v>
      </c>
      <c r="GB414" t="s">
        <v>227</v>
      </c>
      <c r="GC414" t="s">
        <v>227</v>
      </c>
      <c r="GD414" t="s">
        <v>293</v>
      </c>
      <c r="GE414" t="s">
        <v>241</v>
      </c>
      <c r="GF414" t="s">
        <v>293</v>
      </c>
      <c r="GG414" t="s">
        <v>227</v>
      </c>
      <c r="GH414" t="s">
        <v>241</v>
      </c>
      <c r="GI414" t="s">
        <v>227</v>
      </c>
      <c r="GJ414" t="s">
        <v>244</v>
      </c>
      <c r="GK414" t="s">
        <v>227</v>
      </c>
      <c r="GL414" t="s">
        <v>244</v>
      </c>
      <c r="GM414" t="s">
        <v>244</v>
      </c>
      <c r="GN414" t="s">
        <v>402</v>
      </c>
      <c r="GO414" t="s">
        <v>402</v>
      </c>
      <c r="GP414" t="s">
        <v>294</v>
      </c>
      <c r="GQ414" t="s">
        <v>294</v>
      </c>
      <c r="GR414" t="s">
        <v>295</v>
      </c>
      <c r="GS414" t="s">
        <v>214</v>
      </c>
      <c r="GT414" t="s">
        <v>241</v>
      </c>
      <c r="GU414" t="s">
        <v>219</v>
      </c>
      <c r="GV414" t="s">
        <v>575</v>
      </c>
      <c r="GW414" t="s">
        <v>404</v>
      </c>
      <c r="GX414" t="s">
        <v>404</v>
      </c>
      <c r="GY414" t="s">
        <v>491</v>
      </c>
      <c r="GZ414" t="s">
        <v>241</v>
      </c>
      <c r="HA414" t="s">
        <v>532</v>
      </c>
      <c r="HB414" t="s">
        <v>241</v>
      </c>
      <c r="HC414" t="s">
        <v>883</v>
      </c>
      <c r="HD414" t="s">
        <v>361</v>
      </c>
      <c r="HE414" t="s">
        <v>317</v>
      </c>
      <c r="HF414" t="s">
        <v>299</v>
      </c>
      <c r="HG414" t="s">
        <v>362</v>
      </c>
      <c r="HH414" t="s">
        <v>683</v>
      </c>
      <c r="HI414" t="s">
        <v>241</v>
      </c>
      <c r="HJ414" t="s">
        <v>214</v>
      </c>
      <c r="HK414" t="s">
        <v>2577</v>
      </c>
      <c r="HL414" s="12"/>
      <c r="HM414">
        <v>0.75</v>
      </c>
      <c r="HN414">
        <v>0.75</v>
      </c>
      <c r="HO414">
        <v>1</v>
      </c>
      <c r="HP414">
        <v>0.25</v>
      </c>
      <c r="HQ414">
        <v>1</v>
      </c>
      <c r="HR414">
        <v>0.5</v>
      </c>
      <c r="HS414">
        <v>1</v>
      </c>
      <c r="HT414">
        <v>1</v>
      </c>
      <c r="HU414">
        <v>1</v>
      </c>
      <c r="HV414">
        <v>0.5</v>
      </c>
      <c r="HW414">
        <v>0</v>
      </c>
      <c r="HX414">
        <v>0.25</v>
      </c>
      <c r="HY414">
        <v>1</v>
      </c>
      <c r="HZ414">
        <v>0.75</v>
      </c>
      <c r="IA414" s="4">
        <v>1</v>
      </c>
      <c r="IB414">
        <v>0.5</v>
      </c>
      <c r="IC414">
        <v>0.5</v>
      </c>
      <c r="ID414">
        <v>0.75</v>
      </c>
      <c r="IE414">
        <v>0.75</v>
      </c>
      <c r="IG414">
        <v>0.75</v>
      </c>
      <c r="IH414">
        <v>0.5</v>
      </c>
      <c r="II414">
        <v>0.75</v>
      </c>
      <c r="IJ414">
        <v>0.75</v>
      </c>
      <c r="IK414">
        <v>1</v>
      </c>
      <c r="IL414">
        <v>1</v>
      </c>
      <c r="IM414">
        <v>1</v>
      </c>
      <c r="IN414">
        <v>0.5</v>
      </c>
      <c r="IO414">
        <v>1</v>
      </c>
      <c r="IQ414">
        <v>1</v>
      </c>
      <c r="IS414">
        <f t="shared" si="345"/>
        <v>0.11249999999999999</v>
      </c>
      <c r="IT414">
        <f t="shared" si="346"/>
        <v>0.09</v>
      </c>
      <c r="IU414">
        <f t="shared" si="347"/>
        <v>0.08</v>
      </c>
      <c r="IV414">
        <f t="shared" si="348"/>
        <v>2.5000000000000001E-2</v>
      </c>
      <c r="IW414">
        <f t="shared" si="349"/>
        <v>0.08</v>
      </c>
      <c r="IX414">
        <f t="shared" si="350"/>
        <v>6.5000000000000002E-2</v>
      </c>
      <c r="IY414">
        <f t="shared" si="351"/>
        <v>0.1</v>
      </c>
      <c r="IZ414">
        <f t="shared" si="352"/>
        <v>0.11</v>
      </c>
      <c r="JA414">
        <f t="shared" si="353"/>
        <v>0.13</v>
      </c>
      <c r="JB414">
        <f t="shared" si="354"/>
        <v>0.05</v>
      </c>
      <c r="JC414">
        <f t="shared" si="355"/>
        <v>0</v>
      </c>
      <c r="JD414">
        <f t="shared" si="356"/>
        <v>2.75E-2</v>
      </c>
      <c r="JE414">
        <f t="shared" si="357"/>
        <v>7.0000000000000007E-2</v>
      </c>
      <c r="JF414">
        <f t="shared" si="358"/>
        <v>0.09</v>
      </c>
      <c r="JG414" s="5">
        <f t="shared" si="359"/>
        <v>0.05</v>
      </c>
      <c r="JH414">
        <f t="shared" si="360"/>
        <v>0</v>
      </c>
      <c r="JI414">
        <f t="shared" si="360"/>
        <v>0</v>
      </c>
      <c r="JJ414">
        <f t="shared" si="361"/>
        <v>0.15000000000000002</v>
      </c>
      <c r="JK414">
        <f t="shared" si="362"/>
        <v>0.11249999999999999</v>
      </c>
      <c r="JL414" s="6">
        <f t="shared" si="363"/>
        <v>4.3333333333333328E-2</v>
      </c>
      <c r="JM414">
        <f t="shared" si="364"/>
        <v>0.09</v>
      </c>
      <c r="JN414">
        <f t="shared" si="365"/>
        <v>2.5000000000000001E-2</v>
      </c>
      <c r="JO414">
        <f t="shared" si="366"/>
        <v>0.11249999999999999</v>
      </c>
      <c r="JP414">
        <f t="shared" si="367"/>
        <v>7.5000000000000011E-2</v>
      </c>
      <c r="JQ414">
        <f t="shared" si="368"/>
        <v>0.12</v>
      </c>
      <c r="JR414">
        <f t="shared" si="369"/>
        <v>0.11</v>
      </c>
      <c r="JS414">
        <f t="shared" si="370"/>
        <v>0.1</v>
      </c>
      <c r="JT414">
        <f t="shared" si="370"/>
        <v>0.05</v>
      </c>
      <c r="JU414">
        <f t="shared" si="371"/>
        <v>1</v>
      </c>
      <c r="JV414">
        <f t="shared" si="371"/>
        <v>0</v>
      </c>
      <c r="JW414">
        <f t="shared" si="372"/>
        <v>0.15</v>
      </c>
      <c r="JY414">
        <f t="shared" si="373"/>
        <v>3.7500000000000006E-2</v>
      </c>
      <c r="JZ414">
        <f t="shared" si="374"/>
        <v>0.06</v>
      </c>
      <c r="KA414">
        <f t="shared" si="375"/>
        <v>0.02</v>
      </c>
      <c r="KB414">
        <f t="shared" si="375"/>
        <v>5.0000000000000001E-3</v>
      </c>
      <c r="KC414">
        <f t="shared" si="376"/>
        <v>0.04</v>
      </c>
      <c r="KD414">
        <f t="shared" si="377"/>
        <v>1.4999999999999999E-2</v>
      </c>
      <c r="KE414">
        <f t="shared" si="377"/>
        <v>0.03</v>
      </c>
      <c r="KF414">
        <f t="shared" si="377"/>
        <v>0.03</v>
      </c>
      <c r="KG414">
        <f t="shared" si="343"/>
        <v>0.03</v>
      </c>
      <c r="KH414">
        <f t="shared" si="343"/>
        <v>1.4999999999999999E-2</v>
      </c>
      <c r="KI414">
        <f t="shared" si="343"/>
        <v>0</v>
      </c>
      <c r="KJ414">
        <f t="shared" si="343"/>
        <v>7.4999999999999997E-3</v>
      </c>
      <c r="KK414">
        <f t="shared" si="378"/>
        <v>0.02</v>
      </c>
      <c r="KL414">
        <f t="shared" si="379"/>
        <v>0.03</v>
      </c>
      <c r="KM414" s="5">
        <f t="shared" si="380"/>
        <v>0.05</v>
      </c>
      <c r="KN414">
        <f t="shared" si="381"/>
        <v>0</v>
      </c>
      <c r="KO414">
        <f t="shared" si="381"/>
        <v>0</v>
      </c>
      <c r="KP414">
        <f t="shared" si="382"/>
        <v>4.4999999999999998E-2</v>
      </c>
      <c r="KQ414">
        <f t="shared" si="383"/>
        <v>2.2499999999999999E-2</v>
      </c>
      <c r="KR414" s="6">
        <f t="shared" si="384"/>
        <v>2.1666666666666664E-2</v>
      </c>
      <c r="KS414">
        <f t="shared" si="385"/>
        <v>0.03</v>
      </c>
      <c r="KT414">
        <f t="shared" si="386"/>
        <v>1.4999999999999999E-2</v>
      </c>
      <c r="KU414">
        <f t="shared" si="387"/>
        <v>0.03</v>
      </c>
      <c r="KV414">
        <f t="shared" si="388"/>
        <v>3.7500000000000006E-2</v>
      </c>
      <c r="KW414">
        <f t="shared" si="389"/>
        <v>0.01</v>
      </c>
      <c r="KX414">
        <f t="shared" si="390"/>
        <v>0</v>
      </c>
      <c r="KY414">
        <f t="shared" si="391"/>
        <v>0.04</v>
      </c>
      <c r="KZ414">
        <f t="shared" si="392"/>
        <v>1.4999999999999999E-2</v>
      </c>
      <c r="LA414">
        <f t="shared" si="393"/>
        <v>1</v>
      </c>
      <c r="LB414">
        <f t="shared" si="393"/>
        <v>0</v>
      </c>
      <c r="LC414">
        <f t="shared" si="394"/>
        <v>0.1</v>
      </c>
      <c r="LE414" t="str">
        <f t="shared" si="400"/>
        <v>Niger</v>
      </c>
      <c r="LF414">
        <f t="shared" si="395"/>
        <v>0.79249999999999998</v>
      </c>
      <c r="LG414" s="6">
        <f t="shared" si="396"/>
        <v>0.59333333333333338</v>
      </c>
      <c r="LH414">
        <f t="shared" si="397"/>
        <v>0.83250000000000002</v>
      </c>
      <c r="LI414" s="6">
        <f t="shared" si="398"/>
        <v>0.75666666666666671</v>
      </c>
      <c r="LJ414">
        <f t="shared" si="399"/>
        <v>1</v>
      </c>
    </row>
    <row r="415" spans="1:322" x14ac:dyDescent="0.35">
      <c r="A415" s="8">
        <v>44872</v>
      </c>
      <c r="B415" t="s">
        <v>2578</v>
      </c>
      <c r="D415" s="27" t="s">
        <v>321</v>
      </c>
      <c r="E415" s="27" t="s">
        <v>321</v>
      </c>
      <c r="F415" s="27">
        <v>25</v>
      </c>
      <c r="G415" s="27" t="s">
        <v>1096</v>
      </c>
      <c r="H415" s="27" t="s">
        <v>1818</v>
      </c>
      <c r="I415" s="27" t="s">
        <v>1097</v>
      </c>
      <c r="J415" s="27" t="s">
        <v>207</v>
      </c>
      <c r="K415" s="28">
        <v>44357</v>
      </c>
      <c r="L415" s="28">
        <v>44357</v>
      </c>
      <c r="M415" s="28">
        <v>44517</v>
      </c>
      <c r="N415" s="27" t="s">
        <v>261</v>
      </c>
      <c r="O415" s="27" t="s">
        <v>261</v>
      </c>
      <c r="P415" s="27" t="s">
        <v>261</v>
      </c>
      <c r="Q415" s="27" t="s">
        <v>324</v>
      </c>
      <c r="R415" s="28">
        <v>44682</v>
      </c>
      <c r="S415" s="28">
        <v>44682</v>
      </c>
      <c r="T415" s="27" t="s">
        <v>263</v>
      </c>
      <c r="U415" s="27" t="s">
        <v>261</v>
      </c>
      <c r="V415" s="28" t="s">
        <v>262</v>
      </c>
      <c r="W415" s="27" t="s">
        <v>261</v>
      </c>
      <c r="X415" s="28" t="s">
        <v>262</v>
      </c>
      <c r="Y415" s="27" t="s">
        <v>263</v>
      </c>
      <c r="Z415" s="28">
        <v>44765</v>
      </c>
      <c r="AA415" s="27" t="s">
        <v>264</v>
      </c>
      <c r="AB415" s="27" t="s">
        <v>265</v>
      </c>
      <c r="AC415" s="27" t="s">
        <v>266</v>
      </c>
      <c r="AD415" s="27" t="s">
        <v>267</v>
      </c>
      <c r="AE415" s="27" t="s">
        <v>326</v>
      </c>
      <c r="AF415" s="27" t="s">
        <v>327</v>
      </c>
      <c r="AG415" s="29">
        <v>1200</v>
      </c>
      <c r="AH415" s="27" t="s">
        <v>263</v>
      </c>
      <c r="AI415" s="27">
        <v>44713</v>
      </c>
      <c r="AJ415" s="28">
        <v>44713</v>
      </c>
      <c r="AK415" s="27" t="s">
        <v>268</v>
      </c>
      <c r="AL415" s="27" t="s">
        <v>269</v>
      </c>
      <c r="AM415" s="27" t="s">
        <v>265</v>
      </c>
      <c r="AN415" s="27" t="s">
        <v>270</v>
      </c>
      <c r="AO415" s="27" t="s">
        <v>261</v>
      </c>
      <c r="AP415" s="27" t="s">
        <v>261</v>
      </c>
      <c r="AQ415" s="28" t="s">
        <v>262</v>
      </c>
      <c r="AR415" s="27" t="s">
        <v>261</v>
      </c>
      <c r="AS415" s="28" t="s">
        <v>262</v>
      </c>
      <c r="AT415" s="27" t="s">
        <v>261</v>
      </c>
      <c r="AU415" s="28" t="s">
        <v>262</v>
      </c>
      <c r="AV415" s="27" t="s">
        <v>261</v>
      </c>
      <c r="AW415" s="28" t="s">
        <v>262</v>
      </c>
      <c r="AX415" s="27" t="s">
        <v>261</v>
      </c>
      <c r="AY415" s="28" t="s">
        <v>262</v>
      </c>
      <c r="AZ415" s="27" t="s">
        <v>262</v>
      </c>
      <c r="BA415" s="27" t="s">
        <v>262</v>
      </c>
      <c r="BB415" s="27" t="s">
        <v>261</v>
      </c>
      <c r="BC415" s="28" t="s">
        <v>262</v>
      </c>
      <c r="BD415" s="27" t="s">
        <v>261</v>
      </c>
      <c r="BE415" s="30" t="s">
        <v>262</v>
      </c>
      <c r="BF415" t="s">
        <v>207</v>
      </c>
      <c r="BG415" s="9" t="s">
        <v>509</v>
      </c>
      <c r="BH415" t="s">
        <v>208</v>
      </c>
      <c r="BI415" t="s">
        <v>735</v>
      </c>
      <c r="BJ415" t="s">
        <v>210</v>
      </c>
      <c r="BK415" t="s">
        <v>329</v>
      </c>
      <c r="BL415" t="s">
        <v>212</v>
      </c>
      <c r="BM415" t="s">
        <v>1384</v>
      </c>
      <c r="BN415" t="s">
        <v>214</v>
      </c>
      <c r="BO415" s="13" t="s">
        <v>1588</v>
      </c>
      <c r="BP415" t="s">
        <v>219</v>
      </c>
      <c r="BQ415" t="s">
        <v>216</v>
      </c>
      <c r="BR415" t="s">
        <v>2537</v>
      </c>
      <c r="BS415" t="s">
        <v>2510</v>
      </c>
      <c r="BT415" t="s">
        <v>2510</v>
      </c>
      <c r="BU415" t="s">
        <v>2537</v>
      </c>
      <c r="BV415" t="s">
        <v>214</v>
      </c>
      <c r="CC415" t="s">
        <v>214</v>
      </c>
      <c r="CG415" t="s">
        <v>219</v>
      </c>
      <c r="CI415" t="s">
        <v>333</v>
      </c>
      <c r="CJ415" t="s">
        <v>2579</v>
      </c>
      <c r="CK415" t="s">
        <v>335</v>
      </c>
      <c r="CL415" t="s">
        <v>282</v>
      </c>
      <c r="CN415" t="s">
        <v>283</v>
      </c>
      <c r="CP415" t="s">
        <v>307</v>
      </c>
      <c r="CQ415" t="s">
        <v>224</v>
      </c>
      <c r="CR415" t="s">
        <v>250</v>
      </c>
      <c r="CS415" t="s">
        <v>250</v>
      </c>
      <c r="CT415" t="s">
        <v>214</v>
      </c>
      <c r="CU415" t="s">
        <v>214</v>
      </c>
      <c r="CV415" t="s">
        <v>250</v>
      </c>
      <c r="CW415" t="s">
        <v>244</v>
      </c>
      <c r="CX415" t="s">
        <v>287</v>
      </c>
      <c r="CY415" t="s">
        <v>353</v>
      </c>
      <c r="CZ415" t="s">
        <v>219</v>
      </c>
      <c r="DA415" t="s">
        <v>219</v>
      </c>
      <c r="DB415" t="s">
        <v>230</v>
      </c>
      <c r="DC415" t="s">
        <v>230</v>
      </c>
      <c r="DD415" t="s">
        <v>219</v>
      </c>
      <c r="DG415" t="s">
        <v>546</v>
      </c>
      <c r="DI415" t="s">
        <v>338</v>
      </c>
      <c r="DK415" t="s">
        <v>237</v>
      </c>
      <c r="DL415" t="s">
        <v>233</v>
      </c>
      <c r="DM415" t="s">
        <v>214</v>
      </c>
      <c r="DN415" t="s">
        <v>219</v>
      </c>
      <c r="DO415" t="s">
        <v>288</v>
      </c>
      <c r="DP415" t="s">
        <v>443</v>
      </c>
      <c r="DR415" t="s">
        <v>388</v>
      </c>
      <c r="DT415" t="s">
        <v>219</v>
      </c>
      <c r="DU415" t="s">
        <v>214</v>
      </c>
      <c r="DX415" t="s">
        <v>389</v>
      </c>
      <c r="DY415" t="s">
        <v>237</v>
      </c>
      <c r="DZ415" t="s">
        <v>238</v>
      </c>
      <c r="EA415" t="s">
        <v>237</v>
      </c>
      <c r="EB415" t="s">
        <v>237</v>
      </c>
      <c r="EC415" t="s">
        <v>233</v>
      </c>
      <c r="ED415" t="s">
        <v>237</v>
      </c>
      <c r="EE415" t="s">
        <v>214</v>
      </c>
      <c r="EF415" t="s">
        <v>214</v>
      </c>
      <c r="EG415" t="s">
        <v>219</v>
      </c>
      <c r="EH415" t="s">
        <v>2580</v>
      </c>
      <c r="EI415" t="s">
        <v>219</v>
      </c>
      <c r="EJ415" t="s">
        <v>2581</v>
      </c>
      <c r="EK415" t="s">
        <v>242</v>
      </c>
      <c r="EL415" t="s">
        <v>242</v>
      </c>
      <c r="EM415" t="s">
        <v>240</v>
      </c>
      <c r="EN415" t="s">
        <v>240</v>
      </c>
      <c r="EO415" t="s">
        <v>486</v>
      </c>
      <c r="EP415" t="s">
        <v>486</v>
      </c>
      <c r="EQ415" t="s">
        <v>214</v>
      </c>
      <c r="ER415" t="s">
        <v>214</v>
      </c>
      <c r="ES415" t="s">
        <v>242</v>
      </c>
      <c r="ET415" t="s">
        <v>242</v>
      </c>
      <c r="EU415" t="s">
        <v>237</v>
      </c>
      <c r="EV415" t="s">
        <v>237</v>
      </c>
      <c r="EW415" t="s">
        <v>243</v>
      </c>
      <c r="EX415" t="s">
        <v>243</v>
      </c>
      <c r="EY415" t="s">
        <v>242</v>
      </c>
      <c r="EZ415" t="s">
        <v>241</v>
      </c>
      <c r="FA415" t="s">
        <v>241</v>
      </c>
      <c r="FB415" t="s">
        <v>237</v>
      </c>
      <c r="FC415" t="s">
        <v>242</v>
      </c>
      <c r="FD415" t="s">
        <v>237</v>
      </c>
      <c r="FE415" t="s">
        <v>244</v>
      </c>
      <c r="FF415" t="s">
        <v>244</v>
      </c>
      <c r="FG415" t="s">
        <v>242</v>
      </c>
      <c r="FH415" t="s">
        <v>242</v>
      </c>
      <c r="FI415" t="s">
        <v>219</v>
      </c>
      <c r="FJ415" t="s">
        <v>219</v>
      </c>
      <c r="FK415" t="s">
        <v>214</v>
      </c>
      <c r="FL415" t="s">
        <v>214</v>
      </c>
      <c r="FM415" t="s">
        <v>245</v>
      </c>
      <c r="FN415" t="s">
        <v>245</v>
      </c>
      <c r="FO415" t="s">
        <v>219</v>
      </c>
      <c r="FP415" t="s">
        <v>219</v>
      </c>
      <c r="FQ415" t="s">
        <v>241</v>
      </c>
      <c r="FR415" t="s">
        <v>241</v>
      </c>
      <c r="FS415" t="s">
        <v>241</v>
      </c>
      <c r="FT415" t="s">
        <v>241</v>
      </c>
      <c r="FU415" t="s">
        <v>219</v>
      </c>
      <c r="FV415" t="s">
        <v>241</v>
      </c>
      <c r="FW415" t="s">
        <v>241</v>
      </c>
      <c r="FX415" t="s">
        <v>241</v>
      </c>
      <c r="FY415" t="s">
        <v>241</v>
      </c>
      <c r="FZ415" t="s">
        <v>248</v>
      </c>
      <c r="GA415" t="s">
        <v>313</v>
      </c>
      <c r="GB415" t="s">
        <v>244</v>
      </c>
      <c r="GC415" t="s">
        <v>244</v>
      </c>
      <c r="GD415" t="s">
        <v>293</v>
      </c>
      <c r="GE415" t="s">
        <v>241</v>
      </c>
      <c r="GF415" t="s">
        <v>293</v>
      </c>
      <c r="GG415" t="s">
        <v>227</v>
      </c>
      <c r="GH415" t="s">
        <v>241</v>
      </c>
      <c r="GI415" t="s">
        <v>227</v>
      </c>
      <c r="GJ415" t="s">
        <v>227</v>
      </c>
      <c r="GK415" t="s">
        <v>227</v>
      </c>
      <c r="GL415" t="s">
        <v>227</v>
      </c>
      <c r="GM415" t="s">
        <v>227</v>
      </c>
      <c r="GN415" t="s">
        <v>219</v>
      </c>
      <c r="GO415" t="s">
        <v>219</v>
      </c>
      <c r="GP415" t="s">
        <v>295</v>
      </c>
      <c r="GQ415" t="s">
        <v>295</v>
      </c>
      <c r="GR415" t="s">
        <v>295</v>
      </c>
      <c r="GS415" t="s">
        <v>214</v>
      </c>
      <c r="GT415" t="s">
        <v>241</v>
      </c>
      <c r="GU415" t="s">
        <v>214</v>
      </c>
      <c r="GV415" t="s">
        <v>241</v>
      </c>
      <c r="GW415" t="s">
        <v>404</v>
      </c>
      <c r="GX415" t="s">
        <v>404</v>
      </c>
      <c r="GY415" t="s">
        <v>314</v>
      </c>
      <c r="GZ415" t="s">
        <v>241</v>
      </c>
      <c r="HA415" t="s">
        <v>500</v>
      </c>
      <c r="HB415" t="s">
        <v>2582</v>
      </c>
      <c r="HC415" t="s">
        <v>883</v>
      </c>
      <c r="HD415" t="s">
        <v>361</v>
      </c>
      <c r="HE415" t="s">
        <v>317</v>
      </c>
      <c r="HF415" t="s">
        <v>299</v>
      </c>
      <c r="HG415" t="s">
        <v>362</v>
      </c>
      <c r="HH415" t="s">
        <v>2583</v>
      </c>
      <c r="HI415" t="s">
        <v>241</v>
      </c>
      <c r="HJ415" t="s">
        <v>214</v>
      </c>
      <c r="HK415" t="s">
        <v>2584</v>
      </c>
      <c r="HL415" s="12"/>
      <c r="HM415">
        <v>0.75</v>
      </c>
      <c r="HN415">
        <v>0.5</v>
      </c>
      <c r="HO415">
        <v>1</v>
      </c>
      <c r="HP415">
        <v>0.5</v>
      </c>
      <c r="HQ415">
        <v>1</v>
      </c>
      <c r="HR415">
        <v>0.5</v>
      </c>
      <c r="HS415">
        <v>1</v>
      </c>
      <c r="HT415">
        <v>1</v>
      </c>
      <c r="HU415">
        <v>1</v>
      </c>
      <c r="HV415">
        <v>1</v>
      </c>
      <c r="HW415">
        <v>0.5</v>
      </c>
      <c r="HX415">
        <v>0.25</v>
      </c>
      <c r="HY415">
        <v>0</v>
      </c>
      <c r="HZ415">
        <v>0.75</v>
      </c>
      <c r="IA415" s="4">
        <v>1</v>
      </c>
      <c r="IB415">
        <v>0.75</v>
      </c>
      <c r="IC415">
        <v>0.5</v>
      </c>
      <c r="ID415">
        <v>0.75</v>
      </c>
      <c r="IE415">
        <v>0.75</v>
      </c>
      <c r="IG415">
        <v>0.25</v>
      </c>
      <c r="IH415">
        <v>0.75</v>
      </c>
      <c r="II415">
        <v>0.75</v>
      </c>
      <c r="IJ415">
        <v>0.75</v>
      </c>
      <c r="IK415">
        <v>0.75</v>
      </c>
      <c r="IL415">
        <v>1</v>
      </c>
      <c r="IM415">
        <v>1</v>
      </c>
      <c r="IN415">
        <v>1</v>
      </c>
      <c r="IO415">
        <v>1</v>
      </c>
      <c r="IQ415">
        <v>0</v>
      </c>
      <c r="IS415">
        <f t="shared" si="345"/>
        <v>0.11249999999999999</v>
      </c>
      <c r="IT415">
        <f t="shared" si="346"/>
        <v>0.06</v>
      </c>
      <c r="IU415">
        <f t="shared" si="347"/>
        <v>0.08</v>
      </c>
      <c r="IV415">
        <f t="shared" si="348"/>
        <v>0.05</v>
      </c>
      <c r="IW415">
        <f t="shared" si="349"/>
        <v>0.08</v>
      </c>
      <c r="IX415">
        <f t="shared" si="350"/>
        <v>6.5000000000000002E-2</v>
      </c>
      <c r="IY415">
        <f t="shared" si="351"/>
        <v>0.1</v>
      </c>
      <c r="IZ415">
        <f t="shared" si="352"/>
        <v>0.11</v>
      </c>
      <c r="JA415">
        <f t="shared" si="353"/>
        <v>0.13</v>
      </c>
      <c r="JB415">
        <f t="shared" si="354"/>
        <v>0.1</v>
      </c>
      <c r="JC415">
        <f t="shared" si="355"/>
        <v>0.06</v>
      </c>
      <c r="JD415">
        <f t="shared" si="356"/>
        <v>2.75E-2</v>
      </c>
      <c r="JE415">
        <f t="shared" si="357"/>
        <v>0</v>
      </c>
      <c r="JF415">
        <f t="shared" si="358"/>
        <v>0.09</v>
      </c>
      <c r="JG415" s="5">
        <f t="shared" si="359"/>
        <v>0.05</v>
      </c>
      <c r="JH415">
        <f t="shared" si="360"/>
        <v>0</v>
      </c>
      <c r="JI415">
        <f t="shared" si="360"/>
        <v>0</v>
      </c>
      <c r="JJ415">
        <f t="shared" si="361"/>
        <v>0.15000000000000002</v>
      </c>
      <c r="JK415">
        <f t="shared" si="362"/>
        <v>0.11249999999999999</v>
      </c>
      <c r="JL415" s="6">
        <f t="shared" si="363"/>
        <v>5.333333333333333E-2</v>
      </c>
      <c r="JM415">
        <f t="shared" si="364"/>
        <v>0.03</v>
      </c>
      <c r="JN415">
        <f t="shared" si="365"/>
        <v>3.7500000000000006E-2</v>
      </c>
      <c r="JO415">
        <f t="shared" si="366"/>
        <v>0.11249999999999999</v>
      </c>
      <c r="JP415">
        <f t="shared" si="367"/>
        <v>7.5000000000000011E-2</v>
      </c>
      <c r="JQ415">
        <f t="shared" si="368"/>
        <v>0.09</v>
      </c>
      <c r="JR415">
        <f t="shared" si="369"/>
        <v>0.11</v>
      </c>
      <c r="JS415">
        <f t="shared" si="370"/>
        <v>0.1</v>
      </c>
      <c r="JT415">
        <f t="shared" si="370"/>
        <v>0.1</v>
      </c>
      <c r="JU415">
        <f t="shared" si="371"/>
        <v>1</v>
      </c>
      <c r="JV415">
        <f t="shared" si="371"/>
        <v>0</v>
      </c>
      <c r="JW415">
        <f t="shared" si="372"/>
        <v>0.15</v>
      </c>
      <c r="JY415">
        <f t="shared" si="373"/>
        <v>3.7500000000000006E-2</v>
      </c>
      <c r="JZ415">
        <f t="shared" si="374"/>
        <v>0.04</v>
      </c>
      <c r="KA415">
        <f t="shared" si="375"/>
        <v>0.02</v>
      </c>
      <c r="KB415">
        <f t="shared" si="375"/>
        <v>0.01</v>
      </c>
      <c r="KC415">
        <f t="shared" si="376"/>
        <v>0.04</v>
      </c>
      <c r="KD415">
        <f t="shared" si="377"/>
        <v>1.4999999999999999E-2</v>
      </c>
      <c r="KE415">
        <f t="shared" si="377"/>
        <v>0.03</v>
      </c>
      <c r="KF415">
        <f t="shared" si="377"/>
        <v>0.03</v>
      </c>
      <c r="KG415">
        <f t="shared" si="343"/>
        <v>0.03</v>
      </c>
      <c r="KH415">
        <f t="shared" si="343"/>
        <v>0.03</v>
      </c>
      <c r="KI415">
        <f t="shared" si="343"/>
        <v>1.4999999999999999E-2</v>
      </c>
      <c r="KJ415">
        <f t="shared" si="343"/>
        <v>7.4999999999999997E-3</v>
      </c>
      <c r="KK415">
        <f t="shared" si="378"/>
        <v>0</v>
      </c>
      <c r="KL415">
        <f t="shared" si="379"/>
        <v>0.03</v>
      </c>
      <c r="KM415" s="5">
        <f t="shared" si="380"/>
        <v>0.05</v>
      </c>
      <c r="KN415">
        <f t="shared" si="381"/>
        <v>0</v>
      </c>
      <c r="KO415">
        <f t="shared" si="381"/>
        <v>0</v>
      </c>
      <c r="KP415">
        <f t="shared" si="382"/>
        <v>4.4999999999999998E-2</v>
      </c>
      <c r="KQ415">
        <f t="shared" si="383"/>
        <v>2.2499999999999999E-2</v>
      </c>
      <c r="KR415" s="6">
        <f t="shared" si="384"/>
        <v>2.6666666666666665E-2</v>
      </c>
      <c r="KS415">
        <f t="shared" si="385"/>
        <v>0.01</v>
      </c>
      <c r="KT415">
        <f t="shared" si="386"/>
        <v>2.2499999999999999E-2</v>
      </c>
      <c r="KU415">
        <f t="shared" si="387"/>
        <v>0.03</v>
      </c>
      <c r="KV415">
        <f t="shared" si="388"/>
        <v>3.7500000000000006E-2</v>
      </c>
      <c r="KW415">
        <f t="shared" si="389"/>
        <v>7.4999999999999997E-3</v>
      </c>
      <c r="KX415">
        <f t="shared" si="390"/>
        <v>0</v>
      </c>
      <c r="KY415">
        <f t="shared" si="391"/>
        <v>0.04</v>
      </c>
      <c r="KZ415">
        <f t="shared" si="392"/>
        <v>0.03</v>
      </c>
      <c r="LA415">
        <f t="shared" si="393"/>
        <v>1</v>
      </c>
      <c r="LB415">
        <f t="shared" si="393"/>
        <v>0</v>
      </c>
      <c r="LC415">
        <f t="shared" si="394"/>
        <v>0.1</v>
      </c>
      <c r="LE415" t="str">
        <f t="shared" si="400"/>
        <v>Niger</v>
      </c>
      <c r="LF415">
        <f t="shared" si="395"/>
        <v>0.78749999999999998</v>
      </c>
      <c r="LG415" s="6">
        <f t="shared" si="396"/>
        <v>0.64333333333333331</v>
      </c>
      <c r="LH415">
        <f t="shared" si="397"/>
        <v>0.80499999999999994</v>
      </c>
      <c r="LI415" s="6">
        <f t="shared" si="398"/>
        <v>0.75666666666666671</v>
      </c>
      <c r="LJ415">
        <f t="shared" si="399"/>
        <v>0</v>
      </c>
    </row>
    <row r="416" spans="1:322" x14ac:dyDescent="0.35">
      <c r="A416" s="8">
        <v>44873</v>
      </c>
      <c r="B416" t="s">
        <v>2585</v>
      </c>
      <c r="D416" s="24" t="s">
        <v>321</v>
      </c>
      <c r="E416" s="24" t="s">
        <v>321</v>
      </c>
      <c r="F416" s="24">
        <v>22</v>
      </c>
      <c r="G416" s="24" t="s">
        <v>1096</v>
      </c>
      <c r="H416" s="24" t="s">
        <v>1818</v>
      </c>
      <c r="I416" s="24" t="s">
        <v>1097</v>
      </c>
      <c r="J416" s="24" t="s">
        <v>207</v>
      </c>
      <c r="K416" s="25">
        <v>44359</v>
      </c>
      <c r="L416" s="25">
        <v>44359</v>
      </c>
      <c r="M416" s="25">
        <v>44517</v>
      </c>
      <c r="N416" s="24" t="s">
        <v>261</v>
      </c>
      <c r="O416" s="24" t="s">
        <v>261</v>
      </c>
      <c r="P416" s="24" t="s">
        <v>261</v>
      </c>
      <c r="Q416" s="24" t="s">
        <v>1839</v>
      </c>
      <c r="R416" s="25">
        <v>44359</v>
      </c>
      <c r="S416" s="25" t="s">
        <v>262</v>
      </c>
      <c r="T416" s="24" t="s">
        <v>263</v>
      </c>
      <c r="U416" s="24" t="s">
        <v>261</v>
      </c>
      <c r="V416" s="25" t="s">
        <v>262</v>
      </c>
      <c r="W416" s="24" t="s">
        <v>261</v>
      </c>
      <c r="X416" s="25" t="s">
        <v>262</v>
      </c>
      <c r="Y416" s="24" t="s">
        <v>263</v>
      </c>
      <c r="Z416" s="25">
        <v>44736</v>
      </c>
      <c r="AA416" s="24" t="s">
        <v>264</v>
      </c>
      <c r="AB416" s="24" t="s">
        <v>265</v>
      </c>
      <c r="AC416" s="24" t="s">
        <v>2549</v>
      </c>
      <c r="AD416" s="24" t="s">
        <v>267</v>
      </c>
      <c r="AE416" s="24" t="s">
        <v>326</v>
      </c>
      <c r="AF416" s="24" t="s">
        <v>327</v>
      </c>
      <c r="AG416" s="31">
        <v>1200</v>
      </c>
      <c r="AH416" s="24" t="s">
        <v>263</v>
      </c>
      <c r="AI416" s="24">
        <v>44711</v>
      </c>
      <c r="AJ416" s="25">
        <v>44711</v>
      </c>
      <c r="AK416" s="24" t="s">
        <v>268</v>
      </c>
      <c r="AL416" s="24" t="s">
        <v>269</v>
      </c>
      <c r="AM416" s="24" t="s">
        <v>265</v>
      </c>
      <c r="AN416" s="24" t="s">
        <v>270</v>
      </c>
      <c r="AO416" s="24" t="s">
        <v>261</v>
      </c>
      <c r="AP416" s="24" t="s">
        <v>261</v>
      </c>
      <c r="AQ416" s="25" t="s">
        <v>262</v>
      </c>
      <c r="AR416" s="24" t="s">
        <v>261</v>
      </c>
      <c r="AS416" s="25" t="s">
        <v>262</v>
      </c>
      <c r="AT416" s="24" t="s">
        <v>261</v>
      </c>
      <c r="AU416" s="25" t="s">
        <v>262</v>
      </c>
      <c r="AV416" s="24" t="s">
        <v>261</v>
      </c>
      <c r="AW416" s="25" t="s">
        <v>262</v>
      </c>
      <c r="AX416" s="24" t="s">
        <v>261</v>
      </c>
      <c r="AY416" s="25" t="s">
        <v>262</v>
      </c>
      <c r="AZ416" s="27" t="s">
        <v>262</v>
      </c>
      <c r="BA416" s="27" t="s">
        <v>262</v>
      </c>
      <c r="BB416" s="24" t="s">
        <v>261</v>
      </c>
      <c r="BC416" s="25" t="s">
        <v>262</v>
      </c>
      <c r="BD416" s="24" t="s">
        <v>261</v>
      </c>
      <c r="BE416" s="26" t="s">
        <v>262</v>
      </c>
      <c r="BF416" t="s">
        <v>207</v>
      </c>
      <c r="BG416" s="9" t="s">
        <v>509</v>
      </c>
      <c r="BH416" t="s">
        <v>208</v>
      </c>
      <c r="BI416" t="s">
        <v>328</v>
      </c>
      <c r="BJ416" t="s">
        <v>210</v>
      </c>
      <c r="BK416" t="s">
        <v>329</v>
      </c>
      <c r="BL416" t="s">
        <v>212</v>
      </c>
      <c r="BM416" t="s">
        <v>1388</v>
      </c>
      <c r="BN416" t="s">
        <v>214</v>
      </c>
      <c r="BO416" s="13" t="s">
        <v>830</v>
      </c>
      <c r="BP416" t="s">
        <v>219</v>
      </c>
      <c r="BQ416" t="s">
        <v>332</v>
      </c>
      <c r="BV416" t="s">
        <v>214</v>
      </c>
      <c r="CC416" t="s">
        <v>214</v>
      </c>
      <c r="CG416" t="s">
        <v>219</v>
      </c>
      <c r="CI416" t="s">
        <v>333</v>
      </c>
      <c r="CJ416" t="s">
        <v>2586</v>
      </c>
      <c r="CK416" t="s">
        <v>333</v>
      </c>
      <c r="CL416" t="s">
        <v>282</v>
      </c>
      <c r="CN416" t="s">
        <v>283</v>
      </c>
      <c r="CP416" t="s">
        <v>284</v>
      </c>
      <c r="CQ416" t="s">
        <v>284</v>
      </c>
      <c r="CR416" t="s">
        <v>226</v>
      </c>
      <c r="CS416" t="s">
        <v>226</v>
      </c>
      <c r="CT416" t="s">
        <v>214</v>
      </c>
      <c r="CU416" t="s">
        <v>214</v>
      </c>
      <c r="CV416" t="s">
        <v>244</v>
      </c>
      <c r="CW416" t="s">
        <v>244</v>
      </c>
      <c r="CX416" t="s">
        <v>450</v>
      </c>
      <c r="CY416" t="s">
        <v>450</v>
      </c>
      <c r="CZ416" t="s">
        <v>214</v>
      </c>
      <c r="DA416" t="s">
        <v>214</v>
      </c>
      <c r="DB416" t="s">
        <v>230</v>
      </c>
      <c r="DC416" t="s">
        <v>230</v>
      </c>
      <c r="DD416" t="s">
        <v>219</v>
      </c>
      <c r="DG416" t="s">
        <v>546</v>
      </c>
      <c r="DI416" t="s">
        <v>782</v>
      </c>
      <c r="DK416" t="s">
        <v>237</v>
      </c>
      <c r="DL416" t="s">
        <v>242</v>
      </c>
      <c r="DM416" t="s">
        <v>214</v>
      </c>
      <c r="DN416" t="s">
        <v>219</v>
      </c>
      <c r="DO416" t="s">
        <v>288</v>
      </c>
      <c r="DP416" t="s">
        <v>664</v>
      </c>
      <c r="DQ416" t="s">
        <v>2586</v>
      </c>
      <c r="DR416" t="s">
        <v>664</v>
      </c>
      <c r="DS416" t="s">
        <v>2586</v>
      </c>
      <c r="DT416" t="s">
        <v>219</v>
      </c>
      <c r="DU416" t="s">
        <v>219</v>
      </c>
      <c r="DX416" t="s">
        <v>242</v>
      </c>
      <c r="DY416" t="s">
        <v>242</v>
      </c>
      <c r="DZ416" t="s">
        <v>238</v>
      </c>
      <c r="EA416" t="s">
        <v>237</v>
      </c>
      <c r="EB416" t="s">
        <v>237</v>
      </c>
      <c r="EC416" t="s">
        <v>242</v>
      </c>
      <c r="ED416" t="s">
        <v>242</v>
      </c>
      <c r="EE416" t="s">
        <v>214</v>
      </c>
      <c r="EF416" t="s">
        <v>214</v>
      </c>
      <c r="EG416" t="s">
        <v>214</v>
      </c>
      <c r="EI416" t="s">
        <v>214</v>
      </c>
      <c r="EK416" t="s">
        <v>242</v>
      </c>
      <c r="EL416" t="s">
        <v>242</v>
      </c>
      <c r="EM416" t="s">
        <v>240</v>
      </c>
      <c r="EN416" t="s">
        <v>240</v>
      </c>
      <c r="EO416" t="s">
        <v>240</v>
      </c>
      <c r="EP416" t="s">
        <v>240</v>
      </c>
      <c r="EQ416" t="s">
        <v>214</v>
      </c>
      <c r="ER416" t="s">
        <v>214</v>
      </c>
      <c r="ES416" t="s">
        <v>242</v>
      </c>
      <c r="ET416" t="s">
        <v>242</v>
      </c>
      <c r="EU416" t="s">
        <v>242</v>
      </c>
      <c r="EV416" t="s">
        <v>242</v>
      </c>
      <c r="EW416" t="s">
        <v>243</v>
      </c>
      <c r="EX416" t="s">
        <v>243</v>
      </c>
      <c r="EY416" t="s">
        <v>242</v>
      </c>
      <c r="EZ416" t="s">
        <v>241</v>
      </c>
      <c r="FA416" t="s">
        <v>241</v>
      </c>
      <c r="FB416" t="s">
        <v>242</v>
      </c>
      <c r="FC416" t="s">
        <v>242</v>
      </c>
      <c r="FD416" t="s">
        <v>242</v>
      </c>
      <c r="FE416" t="s">
        <v>226</v>
      </c>
      <c r="FF416" t="s">
        <v>226</v>
      </c>
      <c r="FG416" t="s">
        <v>242</v>
      </c>
      <c r="FH416" t="s">
        <v>242</v>
      </c>
      <c r="FI416" t="s">
        <v>214</v>
      </c>
      <c r="FJ416" t="s">
        <v>214</v>
      </c>
      <c r="FK416" t="s">
        <v>214</v>
      </c>
      <c r="FL416" t="s">
        <v>214</v>
      </c>
      <c r="FM416" t="s">
        <v>292</v>
      </c>
      <c r="FN416" t="s">
        <v>292</v>
      </c>
      <c r="FO416" t="s">
        <v>219</v>
      </c>
      <c r="FP416" t="s">
        <v>219</v>
      </c>
      <c r="FQ416" t="s">
        <v>241</v>
      </c>
      <c r="FR416" t="s">
        <v>241</v>
      </c>
      <c r="FS416" t="s">
        <v>241</v>
      </c>
      <c r="FT416" t="s">
        <v>241</v>
      </c>
      <c r="FU416" t="s">
        <v>219</v>
      </c>
      <c r="FV416" t="s">
        <v>241</v>
      </c>
      <c r="FW416" t="s">
        <v>241</v>
      </c>
      <c r="FX416" t="s">
        <v>241</v>
      </c>
      <c r="FY416" t="s">
        <v>241</v>
      </c>
      <c r="FZ416" t="s">
        <v>341</v>
      </c>
      <c r="GA416" t="s">
        <v>341</v>
      </c>
      <c r="GB416" t="s">
        <v>227</v>
      </c>
      <c r="GC416" t="s">
        <v>227</v>
      </c>
      <c r="GD416" t="s">
        <v>293</v>
      </c>
      <c r="GE416" t="s">
        <v>241</v>
      </c>
      <c r="GF416" t="s">
        <v>293</v>
      </c>
      <c r="GG416" t="s">
        <v>227</v>
      </c>
      <c r="GH416" t="s">
        <v>241</v>
      </c>
      <c r="GI416" t="s">
        <v>227</v>
      </c>
      <c r="GJ416" t="s">
        <v>227</v>
      </c>
      <c r="GK416" t="s">
        <v>227</v>
      </c>
      <c r="GL416" t="s">
        <v>227</v>
      </c>
      <c r="GM416" t="s">
        <v>227</v>
      </c>
      <c r="GN416" t="s">
        <v>219</v>
      </c>
      <c r="GO416" t="s">
        <v>219</v>
      </c>
      <c r="GP416" t="s">
        <v>251</v>
      </c>
      <c r="GQ416" t="s">
        <v>251</v>
      </c>
      <c r="GR416" t="s">
        <v>251</v>
      </c>
      <c r="GS416" t="s">
        <v>214</v>
      </c>
      <c r="GT416" t="s">
        <v>241</v>
      </c>
      <c r="GU416" t="s">
        <v>214</v>
      </c>
      <c r="GV416" t="s">
        <v>241</v>
      </c>
      <c r="GW416" t="s">
        <v>252</v>
      </c>
      <c r="GX416" t="s">
        <v>252</v>
      </c>
      <c r="GY416" t="s">
        <v>254</v>
      </c>
      <c r="GZ416" t="s">
        <v>241</v>
      </c>
      <c r="HA416" t="s">
        <v>298</v>
      </c>
      <c r="HB416" t="s">
        <v>241</v>
      </c>
      <c r="HC416" t="s">
        <v>315</v>
      </c>
      <c r="HD416" t="s">
        <v>316</v>
      </c>
      <c r="HE416" t="s">
        <v>343</v>
      </c>
      <c r="HF416" t="s">
        <v>1407</v>
      </c>
      <c r="HG416" t="s">
        <v>362</v>
      </c>
      <c r="HH416" t="s">
        <v>299</v>
      </c>
      <c r="HI416" t="s">
        <v>241</v>
      </c>
      <c r="HJ416" t="s">
        <v>214</v>
      </c>
      <c r="HK416" t="s">
        <v>299</v>
      </c>
      <c r="HL416" s="12"/>
      <c r="HM416">
        <v>0.75</v>
      </c>
      <c r="HN416">
        <v>0</v>
      </c>
      <c r="HO416">
        <v>1</v>
      </c>
      <c r="HP416">
        <v>0.75</v>
      </c>
      <c r="HQ416">
        <v>1</v>
      </c>
      <c r="HR416">
        <v>0.5</v>
      </c>
      <c r="HS416">
        <v>1</v>
      </c>
      <c r="HT416">
        <v>1</v>
      </c>
      <c r="HU416">
        <v>1</v>
      </c>
      <c r="HV416">
        <v>0.75</v>
      </c>
      <c r="HW416">
        <v>0.5</v>
      </c>
      <c r="HX416">
        <v>0.75</v>
      </c>
      <c r="HY416">
        <v>1</v>
      </c>
      <c r="HZ416">
        <v>0.75</v>
      </c>
      <c r="IA416" s="4">
        <v>1</v>
      </c>
      <c r="IB416">
        <v>0.75</v>
      </c>
      <c r="IC416">
        <v>0.75</v>
      </c>
      <c r="ID416">
        <v>0.75</v>
      </c>
      <c r="IE416">
        <v>0.75</v>
      </c>
      <c r="IG416">
        <v>1</v>
      </c>
      <c r="IH416">
        <v>0.75</v>
      </c>
      <c r="II416">
        <v>1</v>
      </c>
      <c r="IJ416">
        <v>1</v>
      </c>
      <c r="IK416">
        <v>1</v>
      </c>
      <c r="IL416">
        <v>1</v>
      </c>
      <c r="IM416">
        <v>1</v>
      </c>
      <c r="IN416">
        <v>1</v>
      </c>
      <c r="IO416">
        <v>1</v>
      </c>
      <c r="IQ416">
        <v>0</v>
      </c>
      <c r="IS416">
        <f t="shared" si="345"/>
        <v>0.11249999999999999</v>
      </c>
      <c r="IT416">
        <f t="shared" si="346"/>
        <v>0</v>
      </c>
      <c r="IU416">
        <f t="shared" si="347"/>
        <v>0.08</v>
      </c>
      <c r="IV416">
        <f t="shared" si="348"/>
        <v>7.5000000000000011E-2</v>
      </c>
      <c r="IW416">
        <f t="shared" si="349"/>
        <v>0.08</v>
      </c>
      <c r="IX416">
        <f t="shared" si="350"/>
        <v>6.5000000000000002E-2</v>
      </c>
      <c r="IY416">
        <f t="shared" si="351"/>
        <v>0.1</v>
      </c>
      <c r="IZ416">
        <f t="shared" si="352"/>
        <v>0.11</v>
      </c>
      <c r="JA416">
        <f t="shared" si="353"/>
        <v>0.13</v>
      </c>
      <c r="JB416">
        <f t="shared" si="354"/>
        <v>7.5000000000000011E-2</v>
      </c>
      <c r="JC416">
        <f t="shared" si="355"/>
        <v>0.06</v>
      </c>
      <c r="JD416">
        <f t="shared" si="356"/>
        <v>8.2500000000000004E-2</v>
      </c>
      <c r="JE416">
        <f t="shared" si="357"/>
        <v>7.0000000000000007E-2</v>
      </c>
      <c r="JF416">
        <f t="shared" si="358"/>
        <v>0.09</v>
      </c>
      <c r="JG416" s="5">
        <f t="shared" si="359"/>
        <v>0.05</v>
      </c>
      <c r="JH416">
        <f t="shared" si="360"/>
        <v>0</v>
      </c>
      <c r="JI416">
        <f t="shared" si="360"/>
        <v>0</v>
      </c>
      <c r="JJ416">
        <f t="shared" si="361"/>
        <v>0.15000000000000002</v>
      </c>
      <c r="JK416">
        <f t="shared" si="362"/>
        <v>0.11249999999999999</v>
      </c>
      <c r="JL416" s="6">
        <f t="shared" si="363"/>
        <v>0.06</v>
      </c>
      <c r="JM416">
        <f t="shared" si="364"/>
        <v>0.12</v>
      </c>
      <c r="JN416">
        <f t="shared" si="365"/>
        <v>3.7500000000000006E-2</v>
      </c>
      <c r="JO416">
        <f t="shared" si="366"/>
        <v>0.15</v>
      </c>
      <c r="JP416">
        <f t="shared" si="367"/>
        <v>0.1</v>
      </c>
      <c r="JQ416">
        <f t="shared" si="368"/>
        <v>0.12</v>
      </c>
      <c r="JR416">
        <f t="shared" si="369"/>
        <v>0.11</v>
      </c>
      <c r="JS416">
        <f t="shared" si="370"/>
        <v>0.1</v>
      </c>
      <c r="JT416">
        <f t="shared" si="370"/>
        <v>0.1</v>
      </c>
      <c r="JU416">
        <f t="shared" si="371"/>
        <v>1</v>
      </c>
      <c r="JV416">
        <f t="shared" si="371"/>
        <v>0</v>
      </c>
      <c r="JW416">
        <f t="shared" si="372"/>
        <v>0.15</v>
      </c>
      <c r="JY416">
        <f t="shared" si="373"/>
        <v>3.7500000000000006E-2</v>
      </c>
      <c r="JZ416">
        <f t="shared" si="374"/>
        <v>0</v>
      </c>
      <c r="KA416">
        <f t="shared" si="375"/>
        <v>0.02</v>
      </c>
      <c r="KB416">
        <f t="shared" si="375"/>
        <v>1.4999999999999999E-2</v>
      </c>
      <c r="KC416">
        <f t="shared" si="376"/>
        <v>0.04</v>
      </c>
      <c r="KD416">
        <f t="shared" si="377"/>
        <v>1.4999999999999999E-2</v>
      </c>
      <c r="KE416">
        <f t="shared" si="377"/>
        <v>0.03</v>
      </c>
      <c r="KF416">
        <f t="shared" si="377"/>
        <v>0.03</v>
      </c>
      <c r="KG416">
        <f t="shared" si="343"/>
        <v>0.03</v>
      </c>
      <c r="KH416">
        <f t="shared" si="343"/>
        <v>2.2499999999999999E-2</v>
      </c>
      <c r="KI416">
        <f t="shared" si="343"/>
        <v>1.4999999999999999E-2</v>
      </c>
      <c r="KJ416">
        <f t="shared" si="343"/>
        <v>2.2499999999999999E-2</v>
      </c>
      <c r="KK416">
        <f t="shared" si="378"/>
        <v>0.02</v>
      </c>
      <c r="KL416">
        <f t="shared" si="379"/>
        <v>0.03</v>
      </c>
      <c r="KM416" s="5">
        <f t="shared" si="380"/>
        <v>0.05</v>
      </c>
      <c r="KN416">
        <f t="shared" si="381"/>
        <v>0</v>
      </c>
      <c r="KO416">
        <f t="shared" si="381"/>
        <v>0</v>
      </c>
      <c r="KP416">
        <f t="shared" si="382"/>
        <v>4.4999999999999998E-2</v>
      </c>
      <c r="KQ416">
        <f t="shared" si="383"/>
        <v>2.2499999999999999E-2</v>
      </c>
      <c r="KR416" s="6">
        <f t="shared" si="384"/>
        <v>0.03</v>
      </c>
      <c r="KS416">
        <f t="shared" si="385"/>
        <v>0.04</v>
      </c>
      <c r="KT416">
        <f t="shared" si="386"/>
        <v>2.2499999999999999E-2</v>
      </c>
      <c r="KU416">
        <f t="shared" si="387"/>
        <v>0.04</v>
      </c>
      <c r="KV416">
        <f t="shared" si="388"/>
        <v>0.05</v>
      </c>
      <c r="KW416">
        <f t="shared" si="389"/>
        <v>0.01</v>
      </c>
      <c r="KX416">
        <f t="shared" si="390"/>
        <v>0</v>
      </c>
      <c r="KY416">
        <f t="shared" si="391"/>
        <v>0.04</v>
      </c>
      <c r="KZ416">
        <f t="shared" si="392"/>
        <v>0.03</v>
      </c>
      <c r="LA416">
        <f t="shared" si="393"/>
        <v>1</v>
      </c>
      <c r="LB416">
        <f t="shared" si="393"/>
        <v>0</v>
      </c>
      <c r="LC416">
        <f t="shared" si="394"/>
        <v>0.1</v>
      </c>
      <c r="LE416" t="str">
        <f t="shared" si="400"/>
        <v>Niger</v>
      </c>
      <c r="LF416">
        <f t="shared" si="395"/>
        <v>0.75250000000000006</v>
      </c>
      <c r="LG416" s="6">
        <f t="shared" si="396"/>
        <v>0.75000000000000022</v>
      </c>
      <c r="LH416">
        <f t="shared" si="397"/>
        <v>0.98749999999999993</v>
      </c>
      <c r="LI416" s="6">
        <f t="shared" si="398"/>
        <v>0.80750000000000011</v>
      </c>
      <c r="LJ416">
        <f t="shared" si="399"/>
        <v>0</v>
      </c>
    </row>
    <row r="417" spans="1:322" x14ac:dyDescent="0.35">
      <c r="A417" s="8">
        <v>44871</v>
      </c>
      <c r="B417" t="s">
        <v>2587</v>
      </c>
      <c r="D417" s="27" t="s">
        <v>321</v>
      </c>
      <c r="E417" s="27" t="s">
        <v>321</v>
      </c>
      <c r="F417" s="27">
        <v>31</v>
      </c>
      <c r="G417" s="27" t="s">
        <v>1096</v>
      </c>
      <c r="H417" s="27" t="s">
        <v>1818</v>
      </c>
      <c r="I417" s="27" t="s">
        <v>1097</v>
      </c>
      <c r="J417" s="27" t="s">
        <v>207</v>
      </c>
      <c r="K417" s="28">
        <v>44360</v>
      </c>
      <c r="L417" s="28">
        <v>44360</v>
      </c>
      <c r="M417" s="28">
        <v>44517</v>
      </c>
      <c r="N417" s="27" t="s">
        <v>261</v>
      </c>
      <c r="O417" s="27" t="s">
        <v>261</v>
      </c>
      <c r="P417" s="27" t="s">
        <v>261</v>
      </c>
      <c r="Q417" s="27" t="s">
        <v>324</v>
      </c>
      <c r="R417" s="28">
        <v>44682</v>
      </c>
      <c r="S417" s="28">
        <v>44682</v>
      </c>
      <c r="T417" s="27" t="s">
        <v>263</v>
      </c>
      <c r="U417" s="27" t="s">
        <v>261</v>
      </c>
      <c r="V417" s="28" t="s">
        <v>262</v>
      </c>
      <c r="W417" s="27" t="s">
        <v>261</v>
      </c>
      <c r="X417" s="28" t="s">
        <v>262</v>
      </c>
      <c r="Y417" s="27" t="s">
        <v>263</v>
      </c>
      <c r="Z417" s="28">
        <v>44735</v>
      </c>
      <c r="AA417" s="27" t="s">
        <v>264</v>
      </c>
      <c r="AB417" s="27" t="s">
        <v>265</v>
      </c>
      <c r="AC417" s="27" t="s">
        <v>266</v>
      </c>
      <c r="AD417" s="27" t="s">
        <v>267</v>
      </c>
      <c r="AE417" s="27" t="s">
        <v>326</v>
      </c>
      <c r="AF417" s="27" t="s">
        <v>327</v>
      </c>
      <c r="AG417" s="29">
        <v>1200</v>
      </c>
      <c r="AH417" s="27" t="s">
        <v>263</v>
      </c>
      <c r="AI417" s="27">
        <v>44713</v>
      </c>
      <c r="AJ417" s="28">
        <v>44713</v>
      </c>
      <c r="AK417" s="27" t="s">
        <v>268</v>
      </c>
      <c r="AL417" s="27" t="s">
        <v>269</v>
      </c>
      <c r="AM417" s="27" t="s">
        <v>265</v>
      </c>
      <c r="AN417" s="27" t="s">
        <v>270</v>
      </c>
      <c r="AO417" s="27" t="s">
        <v>261</v>
      </c>
      <c r="AP417" s="27" t="s">
        <v>261</v>
      </c>
      <c r="AQ417" s="28" t="s">
        <v>262</v>
      </c>
      <c r="AR417" s="27" t="s">
        <v>261</v>
      </c>
      <c r="AS417" s="28" t="s">
        <v>262</v>
      </c>
      <c r="AT417" s="27" t="s">
        <v>261</v>
      </c>
      <c r="AU417" s="28" t="s">
        <v>262</v>
      </c>
      <c r="AV417" s="27" t="s">
        <v>261</v>
      </c>
      <c r="AW417" s="28" t="s">
        <v>262</v>
      </c>
      <c r="AX417" s="27" t="s">
        <v>261</v>
      </c>
      <c r="AY417" s="28" t="s">
        <v>262</v>
      </c>
      <c r="AZ417" s="27" t="s">
        <v>262</v>
      </c>
      <c r="BA417" s="27" t="s">
        <v>262</v>
      </c>
      <c r="BB417" s="27" t="s">
        <v>261</v>
      </c>
      <c r="BC417" s="28" t="s">
        <v>262</v>
      </c>
      <c r="BD417" s="27" t="s">
        <v>261</v>
      </c>
      <c r="BE417" s="30" t="s">
        <v>262</v>
      </c>
      <c r="BF417" t="s">
        <v>207</v>
      </c>
      <c r="BG417" s="9" t="s">
        <v>509</v>
      </c>
      <c r="BH417" t="s">
        <v>208</v>
      </c>
      <c r="BI417" t="s">
        <v>510</v>
      </c>
      <c r="BJ417" t="s">
        <v>210</v>
      </c>
      <c r="BK417" t="s">
        <v>329</v>
      </c>
      <c r="BL417" t="s">
        <v>212</v>
      </c>
      <c r="BM417" t="s">
        <v>1384</v>
      </c>
      <c r="BN417" t="s">
        <v>214</v>
      </c>
      <c r="BO417" s="13" t="s">
        <v>2588</v>
      </c>
      <c r="BP417" t="s">
        <v>219</v>
      </c>
      <c r="BQ417" t="s">
        <v>332</v>
      </c>
      <c r="BV417" t="s">
        <v>214</v>
      </c>
      <c r="CC417" t="s">
        <v>214</v>
      </c>
      <c r="CG417" t="s">
        <v>214</v>
      </c>
      <c r="CH417" t="s">
        <v>1404</v>
      </c>
      <c r="CI417" t="s">
        <v>220</v>
      </c>
      <c r="CJ417" t="s">
        <v>2589</v>
      </c>
      <c r="CK417" t="s">
        <v>335</v>
      </c>
      <c r="CL417" t="s">
        <v>500</v>
      </c>
      <c r="CM417" t="s">
        <v>2590</v>
      </c>
      <c r="CN417" t="s">
        <v>283</v>
      </c>
      <c r="CP417" t="s">
        <v>284</v>
      </c>
      <c r="CQ417" t="s">
        <v>284</v>
      </c>
      <c r="CR417" t="s">
        <v>244</v>
      </c>
      <c r="CS417" t="s">
        <v>244</v>
      </c>
      <c r="CT417" t="s">
        <v>214</v>
      </c>
      <c r="CU417" t="s">
        <v>214</v>
      </c>
      <c r="CV417" t="s">
        <v>250</v>
      </c>
      <c r="CW417" t="s">
        <v>250</v>
      </c>
      <c r="CX417" t="s">
        <v>450</v>
      </c>
      <c r="CY417" t="s">
        <v>450</v>
      </c>
      <c r="CZ417" t="s">
        <v>214</v>
      </c>
      <c r="DA417" t="s">
        <v>214</v>
      </c>
      <c r="DB417" t="s">
        <v>229</v>
      </c>
      <c r="DC417" t="s">
        <v>229</v>
      </c>
      <c r="DD417" t="s">
        <v>214</v>
      </c>
      <c r="DE417" t="s">
        <v>231</v>
      </c>
      <c r="DG417" t="s">
        <v>231</v>
      </c>
      <c r="DI417" t="s">
        <v>2591</v>
      </c>
      <c r="DK417" t="s">
        <v>237</v>
      </c>
      <c r="DL417" t="s">
        <v>237</v>
      </c>
      <c r="DM417" t="s">
        <v>214</v>
      </c>
      <c r="DN417" t="s">
        <v>219</v>
      </c>
      <c r="DO417" t="s">
        <v>288</v>
      </c>
      <c r="DP417" t="s">
        <v>289</v>
      </c>
      <c r="DR417" t="s">
        <v>289</v>
      </c>
      <c r="DT417" t="s">
        <v>214</v>
      </c>
      <c r="DU417" t="s">
        <v>214</v>
      </c>
      <c r="DV417" t="s">
        <v>1420</v>
      </c>
      <c r="DX417" t="s">
        <v>237</v>
      </c>
      <c r="DY417" t="s">
        <v>237</v>
      </c>
      <c r="DZ417" t="s">
        <v>238</v>
      </c>
      <c r="EA417" t="s">
        <v>237</v>
      </c>
      <c r="EB417" t="s">
        <v>237</v>
      </c>
      <c r="EC417" t="s">
        <v>237</v>
      </c>
      <c r="ED417" t="s">
        <v>237</v>
      </c>
      <c r="EE417" t="s">
        <v>214</v>
      </c>
      <c r="EF417" t="s">
        <v>214</v>
      </c>
      <c r="EG417" t="s">
        <v>214</v>
      </c>
      <c r="EI417" t="s">
        <v>214</v>
      </c>
      <c r="EK417" t="s">
        <v>242</v>
      </c>
      <c r="EL417" t="s">
        <v>242</v>
      </c>
      <c r="EM417" t="s">
        <v>240</v>
      </c>
      <c r="EN417" t="s">
        <v>240</v>
      </c>
      <c r="EO417" t="s">
        <v>401</v>
      </c>
      <c r="EP417" t="s">
        <v>401</v>
      </c>
      <c r="EQ417" t="s">
        <v>214</v>
      </c>
      <c r="ER417" t="s">
        <v>214</v>
      </c>
      <c r="ES417" t="s">
        <v>237</v>
      </c>
      <c r="ET417" t="s">
        <v>237</v>
      </c>
      <c r="EU417" t="s">
        <v>242</v>
      </c>
      <c r="EV417" t="s">
        <v>242</v>
      </c>
      <c r="EW417" t="s">
        <v>243</v>
      </c>
      <c r="EX417" t="s">
        <v>243</v>
      </c>
      <c r="EY417" t="s">
        <v>237</v>
      </c>
      <c r="EZ417" t="s">
        <v>241</v>
      </c>
      <c r="FA417" t="s">
        <v>241</v>
      </c>
      <c r="FB417" t="s">
        <v>237</v>
      </c>
      <c r="FC417" t="s">
        <v>233</v>
      </c>
      <c r="FD417" t="s">
        <v>233</v>
      </c>
      <c r="FE417" t="s">
        <v>250</v>
      </c>
      <c r="FF417" t="s">
        <v>250</v>
      </c>
      <c r="FG417" t="s">
        <v>548</v>
      </c>
      <c r="FH417" t="s">
        <v>548</v>
      </c>
      <c r="FI417" t="s">
        <v>214</v>
      </c>
      <c r="FJ417" t="s">
        <v>214</v>
      </c>
      <c r="FK417" t="s">
        <v>219</v>
      </c>
      <c r="FL417" t="s">
        <v>219</v>
      </c>
      <c r="FM417" t="s">
        <v>245</v>
      </c>
      <c r="FN417" t="s">
        <v>245</v>
      </c>
      <c r="FO417" t="s">
        <v>214</v>
      </c>
      <c r="FP417" t="s">
        <v>214</v>
      </c>
      <c r="FQ417" t="s">
        <v>500</v>
      </c>
      <c r="FR417" t="s">
        <v>2592</v>
      </c>
      <c r="FS417" t="s">
        <v>247</v>
      </c>
      <c r="FT417" t="s">
        <v>241</v>
      </c>
      <c r="FU417" t="s">
        <v>214</v>
      </c>
      <c r="FV417" t="s">
        <v>500</v>
      </c>
      <c r="FW417" t="s">
        <v>2592</v>
      </c>
      <c r="FX417" t="s">
        <v>500</v>
      </c>
      <c r="FY417" t="s">
        <v>2593</v>
      </c>
      <c r="FZ417" t="s">
        <v>248</v>
      </c>
      <c r="GA417" t="s">
        <v>248</v>
      </c>
      <c r="GB417" t="s">
        <v>244</v>
      </c>
      <c r="GC417" t="s">
        <v>244</v>
      </c>
      <c r="GD417" t="s">
        <v>293</v>
      </c>
      <c r="GE417" t="s">
        <v>241</v>
      </c>
      <c r="GF417" t="s">
        <v>293</v>
      </c>
      <c r="GG417" t="s">
        <v>244</v>
      </c>
      <c r="GH417" t="s">
        <v>241</v>
      </c>
      <c r="GI417" t="s">
        <v>244</v>
      </c>
      <c r="GJ417" t="s">
        <v>244</v>
      </c>
      <c r="GK417" t="s">
        <v>244</v>
      </c>
      <c r="GL417" t="s">
        <v>244</v>
      </c>
      <c r="GM417" t="s">
        <v>244</v>
      </c>
      <c r="GN417" t="s">
        <v>219</v>
      </c>
      <c r="GO417" t="s">
        <v>219</v>
      </c>
      <c r="GP417" t="s">
        <v>295</v>
      </c>
      <c r="GQ417" t="s">
        <v>295</v>
      </c>
      <c r="GR417" t="s">
        <v>295</v>
      </c>
      <c r="GS417" t="s">
        <v>214</v>
      </c>
      <c r="GT417" t="s">
        <v>241</v>
      </c>
      <c r="GU417" t="s">
        <v>214</v>
      </c>
      <c r="GV417" t="s">
        <v>241</v>
      </c>
      <c r="GW417" t="s">
        <v>252</v>
      </c>
      <c r="GX417" t="s">
        <v>252</v>
      </c>
      <c r="GY417" t="s">
        <v>254</v>
      </c>
      <c r="GZ417" t="s">
        <v>241</v>
      </c>
      <c r="HA417" t="s">
        <v>298</v>
      </c>
      <c r="HB417" t="s">
        <v>241</v>
      </c>
      <c r="HC417" t="s">
        <v>315</v>
      </c>
      <c r="HD417" t="s">
        <v>361</v>
      </c>
      <c r="HE417" t="s">
        <v>317</v>
      </c>
      <c r="HF417" t="s">
        <v>299</v>
      </c>
      <c r="HG417" t="s">
        <v>362</v>
      </c>
      <c r="HH417" t="s">
        <v>683</v>
      </c>
      <c r="HI417" t="s">
        <v>241</v>
      </c>
      <c r="HJ417" t="s">
        <v>214</v>
      </c>
      <c r="HK417" t="s">
        <v>2594</v>
      </c>
      <c r="HL417" s="12"/>
      <c r="HM417">
        <v>0.25</v>
      </c>
      <c r="HN417">
        <v>0.75</v>
      </c>
      <c r="HO417">
        <v>1</v>
      </c>
      <c r="HP417">
        <v>0.5</v>
      </c>
      <c r="HQ417">
        <v>0</v>
      </c>
      <c r="HR417">
        <v>0.5</v>
      </c>
      <c r="HS417">
        <v>1</v>
      </c>
      <c r="HT417">
        <v>1</v>
      </c>
      <c r="HU417">
        <v>0</v>
      </c>
      <c r="HV417">
        <v>0.5</v>
      </c>
      <c r="HW417">
        <v>0.5</v>
      </c>
      <c r="HX417">
        <v>0.5</v>
      </c>
      <c r="HY417">
        <v>1</v>
      </c>
      <c r="HZ417">
        <v>0.75</v>
      </c>
      <c r="IA417" s="4">
        <v>1</v>
      </c>
      <c r="IB417">
        <v>0.5</v>
      </c>
      <c r="IC417">
        <v>0.75</v>
      </c>
      <c r="ID417">
        <v>0.5</v>
      </c>
      <c r="IE417">
        <v>0.25</v>
      </c>
      <c r="IG417">
        <v>0.5</v>
      </c>
      <c r="IH417">
        <v>0.25</v>
      </c>
      <c r="II417">
        <v>0.75</v>
      </c>
      <c r="IJ417">
        <v>0.75</v>
      </c>
      <c r="IK417">
        <v>0.75</v>
      </c>
      <c r="IL417">
        <v>1</v>
      </c>
      <c r="IM417">
        <v>0.75</v>
      </c>
      <c r="IN417">
        <v>1</v>
      </c>
      <c r="IO417">
        <v>1</v>
      </c>
      <c r="IQ417">
        <v>0</v>
      </c>
      <c r="IS417">
        <f t="shared" si="345"/>
        <v>3.7499999999999999E-2</v>
      </c>
      <c r="IT417">
        <f t="shared" si="346"/>
        <v>0.09</v>
      </c>
      <c r="IU417">
        <f t="shared" si="347"/>
        <v>0.08</v>
      </c>
      <c r="IV417">
        <f t="shared" si="348"/>
        <v>0.05</v>
      </c>
      <c r="IW417">
        <f t="shared" si="349"/>
        <v>0</v>
      </c>
      <c r="IX417">
        <f t="shared" si="350"/>
        <v>6.5000000000000002E-2</v>
      </c>
      <c r="IY417">
        <f t="shared" si="351"/>
        <v>0.1</v>
      </c>
      <c r="IZ417">
        <f t="shared" si="352"/>
        <v>0.11</v>
      </c>
      <c r="JA417">
        <f t="shared" si="353"/>
        <v>0</v>
      </c>
      <c r="JB417">
        <f t="shared" si="354"/>
        <v>0.05</v>
      </c>
      <c r="JC417">
        <f t="shared" si="355"/>
        <v>0.06</v>
      </c>
      <c r="JD417">
        <f t="shared" si="356"/>
        <v>5.5E-2</v>
      </c>
      <c r="JE417">
        <f t="shared" si="357"/>
        <v>7.0000000000000007E-2</v>
      </c>
      <c r="JF417">
        <f t="shared" si="358"/>
        <v>0.09</v>
      </c>
      <c r="JG417" s="5">
        <f t="shared" si="359"/>
        <v>0.05</v>
      </c>
      <c r="JH417">
        <f t="shared" si="360"/>
        <v>0</v>
      </c>
      <c r="JI417">
        <f t="shared" si="360"/>
        <v>0</v>
      </c>
      <c r="JJ417">
        <f t="shared" si="361"/>
        <v>0.1</v>
      </c>
      <c r="JK417">
        <f t="shared" si="362"/>
        <v>3.7499999999999999E-2</v>
      </c>
      <c r="JL417" s="6">
        <f t="shared" si="363"/>
        <v>4.6666666666666669E-2</v>
      </c>
      <c r="JM417">
        <f t="shared" si="364"/>
        <v>0.06</v>
      </c>
      <c r="JN417">
        <f t="shared" si="365"/>
        <v>1.2500000000000001E-2</v>
      </c>
      <c r="JO417">
        <f t="shared" si="366"/>
        <v>0.11249999999999999</v>
      </c>
      <c r="JP417">
        <f t="shared" si="367"/>
        <v>7.5000000000000011E-2</v>
      </c>
      <c r="JQ417">
        <f t="shared" si="368"/>
        <v>0.09</v>
      </c>
      <c r="JR417">
        <f t="shared" si="369"/>
        <v>0.11</v>
      </c>
      <c r="JS417">
        <f t="shared" si="370"/>
        <v>7.5000000000000011E-2</v>
      </c>
      <c r="JT417">
        <f t="shared" si="370"/>
        <v>0.1</v>
      </c>
      <c r="JU417">
        <f t="shared" si="371"/>
        <v>1</v>
      </c>
      <c r="JV417">
        <f t="shared" si="371"/>
        <v>0</v>
      </c>
      <c r="JW417">
        <f t="shared" si="372"/>
        <v>0.15</v>
      </c>
      <c r="JY417">
        <f t="shared" si="373"/>
        <v>1.2500000000000001E-2</v>
      </c>
      <c r="JZ417">
        <f t="shared" si="374"/>
        <v>0.06</v>
      </c>
      <c r="KA417">
        <f t="shared" si="375"/>
        <v>0.02</v>
      </c>
      <c r="KB417">
        <f t="shared" si="375"/>
        <v>0.01</v>
      </c>
      <c r="KC417">
        <f t="shared" si="376"/>
        <v>0</v>
      </c>
      <c r="KD417">
        <f t="shared" si="377"/>
        <v>1.4999999999999999E-2</v>
      </c>
      <c r="KE417">
        <f t="shared" si="377"/>
        <v>0.03</v>
      </c>
      <c r="KF417">
        <f t="shared" si="377"/>
        <v>0.03</v>
      </c>
      <c r="KG417">
        <f t="shared" si="343"/>
        <v>0</v>
      </c>
      <c r="KH417">
        <f t="shared" si="343"/>
        <v>1.4999999999999999E-2</v>
      </c>
      <c r="KI417">
        <f t="shared" si="343"/>
        <v>1.4999999999999999E-2</v>
      </c>
      <c r="KJ417">
        <f t="shared" si="343"/>
        <v>1.4999999999999999E-2</v>
      </c>
      <c r="KK417">
        <f t="shared" si="378"/>
        <v>0.02</v>
      </c>
      <c r="KL417">
        <f t="shared" si="379"/>
        <v>0.03</v>
      </c>
      <c r="KM417" s="5">
        <f t="shared" si="380"/>
        <v>0.05</v>
      </c>
      <c r="KN417">
        <f t="shared" si="381"/>
        <v>0</v>
      </c>
      <c r="KO417">
        <f t="shared" si="381"/>
        <v>0</v>
      </c>
      <c r="KP417">
        <f t="shared" si="382"/>
        <v>0.03</v>
      </c>
      <c r="KQ417">
        <f t="shared" si="383"/>
        <v>7.4999999999999997E-3</v>
      </c>
      <c r="KR417" s="6">
        <f t="shared" si="384"/>
        <v>2.3333333333333334E-2</v>
      </c>
      <c r="KS417">
        <f t="shared" si="385"/>
        <v>0.02</v>
      </c>
      <c r="KT417">
        <f t="shared" si="386"/>
        <v>7.4999999999999997E-3</v>
      </c>
      <c r="KU417">
        <f t="shared" si="387"/>
        <v>0.03</v>
      </c>
      <c r="KV417">
        <f t="shared" si="388"/>
        <v>3.7500000000000006E-2</v>
      </c>
      <c r="KW417">
        <f t="shared" si="389"/>
        <v>7.4999999999999997E-3</v>
      </c>
      <c r="KX417">
        <f t="shared" si="390"/>
        <v>0</v>
      </c>
      <c r="KY417">
        <f t="shared" si="391"/>
        <v>0.03</v>
      </c>
      <c r="KZ417">
        <f t="shared" si="392"/>
        <v>0.03</v>
      </c>
      <c r="LA417">
        <f t="shared" si="393"/>
        <v>1</v>
      </c>
      <c r="LB417">
        <f t="shared" si="393"/>
        <v>0</v>
      </c>
      <c r="LC417">
        <f t="shared" si="394"/>
        <v>0.1</v>
      </c>
      <c r="LE417" t="str">
        <f t="shared" si="400"/>
        <v>Niger</v>
      </c>
      <c r="LF417">
        <f t="shared" si="395"/>
        <v>0.53249999999999997</v>
      </c>
      <c r="LG417" s="6">
        <f t="shared" si="396"/>
        <v>0.55916666666666659</v>
      </c>
      <c r="LH417">
        <f t="shared" si="397"/>
        <v>0.78499999999999992</v>
      </c>
      <c r="LI417" s="6">
        <f t="shared" si="398"/>
        <v>0.64583333333333337</v>
      </c>
      <c r="LJ417">
        <f t="shared" si="399"/>
        <v>0</v>
      </c>
    </row>
    <row r="418" spans="1:322" x14ac:dyDescent="0.35">
      <c r="A418" s="8">
        <v>44874</v>
      </c>
      <c r="B418" t="s">
        <v>2595</v>
      </c>
      <c r="D418" s="24" t="s">
        <v>321</v>
      </c>
      <c r="E418" s="24" t="s">
        <v>321</v>
      </c>
      <c r="F418" s="24">
        <v>33</v>
      </c>
      <c r="G418" s="24" t="s">
        <v>1096</v>
      </c>
      <c r="H418" s="24" t="s">
        <v>1818</v>
      </c>
      <c r="I418" s="24" t="s">
        <v>1097</v>
      </c>
      <c r="J418" s="24" t="s">
        <v>207</v>
      </c>
      <c r="K418" s="25">
        <v>44360</v>
      </c>
      <c r="L418" s="25">
        <v>44360</v>
      </c>
      <c r="M418" s="25">
        <v>44517</v>
      </c>
      <c r="N418" s="24" t="s">
        <v>261</v>
      </c>
      <c r="O418" s="24" t="s">
        <v>261</v>
      </c>
      <c r="P418" s="24" t="s">
        <v>261</v>
      </c>
      <c r="Q418" s="24" t="s">
        <v>324</v>
      </c>
      <c r="R418" s="25">
        <v>44682</v>
      </c>
      <c r="S418" s="25">
        <v>44682</v>
      </c>
      <c r="T418" s="24" t="s">
        <v>263</v>
      </c>
      <c r="U418" s="24" t="s">
        <v>261</v>
      </c>
      <c r="V418" s="25" t="s">
        <v>262</v>
      </c>
      <c r="W418" s="24" t="s">
        <v>261</v>
      </c>
      <c r="X418" s="25" t="s">
        <v>262</v>
      </c>
      <c r="Y418" s="24" t="s">
        <v>263</v>
      </c>
      <c r="Z418" s="25">
        <v>44766</v>
      </c>
      <c r="AA418" s="24" t="s">
        <v>264</v>
      </c>
      <c r="AB418" s="24" t="s">
        <v>265</v>
      </c>
      <c r="AC418" s="24" t="s">
        <v>2596</v>
      </c>
      <c r="AD418" s="24" t="s">
        <v>267</v>
      </c>
      <c r="AE418" s="24" t="s">
        <v>326</v>
      </c>
      <c r="AF418" s="24" t="s">
        <v>327</v>
      </c>
      <c r="AG418" s="31">
        <v>1200</v>
      </c>
      <c r="AH418" s="24" t="s">
        <v>263</v>
      </c>
      <c r="AI418" s="24">
        <v>44713</v>
      </c>
      <c r="AJ418" s="25">
        <v>44713</v>
      </c>
      <c r="AK418" s="24" t="s">
        <v>268</v>
      </c>
      <c r="AL418" s="24" t="s">
        <v>269</v>
      </c>
      <c r="AM418" s="24" t="s">
        <v>265</v>
      </c>
      <c r="AN418" s="24" t="s">
        <v>270</v>
      </c>
      <c r="AO418" s="24" t="s">
        <v>261</v>
      </c>
      <c r="AP418" s="24" t="s">
        <v>261</v>
      </c>
      <c r="AQ418" s="25" t="s">
        <v>262</v>
      </c>
      <c r="AR418" s="24" t="s">
        <v>261</v>
      </c>
      <c r="AS418" s="25" t="s">
        <v>262</v>
      </c>
      <c r="AT418" s="24" t="s">
        <v>261</v>
      </c>
      <c r="AU418" s="25" t="s">
        <v>262</v>
      </c>
      <c r="AV418" s="24" t="s">
        <v>261</v>
      </c>
      <c r="AW418" s="25" t="s">
        <v>262</v>
      </c>
      <c r="AX418" s="24" t="s">
        <v>261</v>
      </c>
      <c r="AY418" s="25" t="s">
        <v>262</v>
      </c>
      <c r="AZ418" s="27" t="s">
        <v>262</v>
      </c>
      <c r="BA418" s="27" t="s">
        <v>262</v>
      </c>
      <c r="BB418" s="24" t="s">
        <v>261</v>
      </c>
      <c r="BC418" s="25" t="s">
        <v>262</v>
      </c>
      <c r="BD418" s="24" t="s">
        <v>261</v>
      </c>
      <c r="BE418" s="26" t="s">
        <v>262</v>
      </c>
      <c r="BF418" t="s">
        <v>207</v>
      </c>
      <c r="BG418" s="9" t="s">
        <v>509</v>
      </c>
      <c r="BH418" t="s">
        <v>208</v>
      </c>
      <c r="BI418" t="s">
        <v>346</v>
      </c>
      <c r="BJ418" t="s">
        <v>210</v>
      </c>
      <c r="BK418" t="s">
        <v>329</v>
      </c>
      <c r="BL418" t="s">
        <v>212</v>
      </c>
      <c r="BM418" t="s">
        <v>1364</v>
      </c>
      <c r="BN418" t="s">
        <v>214</v>
      </c>
      <c r="BO418" t="s">
        <v>542</v>
      </c>
      <c r="BP418" t="s">
        <v>219</v>
      </c>
      <c r="BQ418" t="s">
        <v>216</v>
      </c>
      <c r="BR418" t="s">
        <v>2597</v>
      </c>
      <c r="BS418" t="s">
        <v>2510</v>
      </c>
      <c r="BT418" t="s">
        <v>2550</v>
      </c>
      <c r="BU418" t="s">
        <v>2597</v>
      </c>
      <c r="BV418" t="s">
        <v>214</v>
      </c>
      <c r="CC418" t="s">
        <v>214</v>
      </c>
      <c r="CG418" t="s">
        <v>219</v>
      </c>
      <c r="CI418" t="s">
        <v>333</v>
      </c>
      <c r="CJ418" t="s">
        <v>1206</v>
      </c>
      <c r="CK418" t="s">
        <v>333</v>
      </c>
      <c r="CL418" t="s">
        <v>1263</v>
      </c>
      <c r="CN418" t="s">
        <v>283</v>
      </c>
      <c r="CP418" t="s">
        <v>284</v>
      </c>
      <c r="CQ418" t="s">
        <v>284</v>
      </c>
      <c r="CR418" t="s">
        <v>286</v>
      </c>
      <c r="CS418" t="s">
        <v>244</v>
      </c>
      <c r="CT418" t="s">
        <v>214</v>
      </c>
      <c r="CU418" t="s">
        <v>214</v>
      </c>
      <c r="CV418" t="s">
        <v>244</v>
      </c>
      <c r="CW418" t="s">
        <v>244</v>
      </c>
      <c r="CX418" t="s">
        <v>287</v>
      </c>
      <c r="CY418" t="s">
        <v>450</v>
      </c>
      <c r="CZ418" t="s">
        <v>214</v>
      </c>
      <c r="DA418" t="s">
        <v>214</v>
      </c>
      <c r="DB418" t="s">
        <v>230</v>
      </c>
      <c r="DC418" t="s">
        <v>230</v>
      </c>
      <c r="DD418" t="s">
        <v>214</v>
      </c>
      <c r="DE418" t="s">
        <v>337</v>
      </c>
      <c r="DG418" t="s">
        <v>546</v>
      </c>
      <c r="DI418" t="s">
        <v>1580</v>
      </c>
      <c r="DK418" t="s">
        <v>237</v>
      </c>
      <c r="DL418" t="s">
        <v>389</v>
      </c>
      <c r="DM418" t="s">
        <v>214</v>
      </c>
      <c r="DN418" t="s">
        <v>219</v>
      </c>
      <c r="DO418" t="s">
        <v>414</v>
      </c>
      <c r="DP418" t="s">
        <v>415</v>
      </c>
      <c r="DR418" t="s">
        <v>289</v>
      </c>
      <c r="DT418" t="s">
        <v>214</v>
      </c>
      <c r="DU418" t="s">
        <v>214</v>
      </c>
      <c r="DV418" t="s">
        <v>746</v>
      </c>
      <c r="DX418" t="s">
        <v>237</v>
      </c>
      <c r="DY418" t="s">
        <v>242</v>
      </c>
      <c r="DZ418" t="s">
        <v>238</v>
      </c>
      <c r="EA418" t="s">
        <v>237</v>
      </c>
      <c r="EB418" t="s">
        <v>242</v>
      </c>
      <c r="EC418" t="s">
        <v>237</v>
      </c>
      <c r="ED418" t="s">
        <v>242</v>
      </c>
      <c r="EE418" t="s">
        <v>214</v>
      </c>
      <c r="EF418" t="s">
        <v>219</v>
      </c>
      <c r="EG418" t="s">
        <v>214</v>
      </c>
      <c r="EK418" t="s">
        <v>237</v>
      </c>
      <c r="EL418" t="s">
        <v>237</v>
      </c>
      <c r="EM418" t="s">
        <v>486</v>
      </c>
      <c r="EO418" t="s">
        <v>240</v>
      </c>
      <c r="EQ418" t="s">
        <v>214</v>
      </c>
      <c r="ER418" t="s">
        <v>214</v>
      </c>
      <c r="ES418" t="s">
        <v>389</v>
      </c>
      <c r="ET418" t="s">
        <v>242</v>
      </c>
      <c r="EU418" t="s">
        <v>242</v>
      </c>
      <c r="EV418" t="s">
        <v>242</v>
      </c>
      <c r="EW418" t="s">
        <v>310</v>
      </c>
      <c r="EX418" t="s">
        <v>310</v>
      </c>
      <c r="EY418" t="s">
        <v>242</v>
      </c>
      <c r="EZ418" t="s">
        <v>241</v>
      </c>
      <c r="FA418" t="s">
        <v>241</v>
      </c>
      <c r="FB418" t="s">
        <v>242</v>
      </c>
      <c r="FC418" t="s">
        <v>389</v>
      </c>
      <c r="FD418" t="s">
        <v>242</v>
      </c>
      <c r="FE418" t="s">
        <v>244</v>
      </c>
      <c r="FF418" t="s">
        <v>226</v>
      </c>
      <c r="FG418" t="s">
        <v>390</v>
      </c>
      <c r="FH418" t="s">
        <v>390</v>
      </c>
      <c r="FI418" t="s">
        <v>214</v>
      </c>
      <c r="FJ418" t="s">
        <v>241</v>
      </c>
      <c r="FK418" t="s">
        <v>219</v>
      </c>
      <c r="FL418" t="s">
        <v>219</v>
      </c>
      <c r="FM418" t="s">
        <v>292</v>
      </c>
      <c r="FN418" t="s">
        <v>403</v>
      </c>
      <c r="FO418" t="s">
        <v>219</v>
      </c>
      <c r="FP418" t="s">
        <v>219</v>
      </c>
      <c r="FQ418" t="s">
        <v>241</v>
      </c>
      <c r="FR418" t="s">
        <v>241</v>
      </c>
      <c r="FS418" t="s">
        <v>241</v>
      </c>
      <c r="FT418" t="s">
        <v>241</v>
      </c>
      <c r="FU418" t="s">
        <v>219</v>
      </c>
      <c r="FV418" t="s">
        <v>241</v>
      </c>
      <c r="FW418" t="s">
        <v>241</v>
      </c>
      <c r="FX418" t="s">
        <v>241</v>
      </c>
      <c r="FY418" t="s">
        <v>241</v>
      </c>
      <c r="FZ418" t="s">
        <v>341</v>
      </c>
      <c r="GA418" t="s">
        <v>341</v>
      </c>
      <c r="GB418" t="s">
        <v>226</v>
      </c>
      <c r="GC418" t="s">
        <v>227</v>
      </c>
      <c r="GD418" t="s">
        <v>293</v>
      </c>
      <c r="GE418" t="s">
        <v>241</v>
      </c>
      <c r="GF418" t="s">
        <v>565</v>
      </c>
      <c r="GG418" t="s">
        <v>286</v>
      </c>
      <c r="GH418" t="s">
        <v>241</v>
      </c>
      <c r="GI418" t="s">
        <v>244</v>
      </c>
      <c r="GJ418" t="s">
        <v>244</v>
      </c>
      <c r="GK418" t="s">
        <v>244</v>
      </c>
      <c r="GL418" t="s">
        <v>244</v>
      </c>
      <c r="GM418" t="s">
        <v>244</v>
      </c>
      <c r="GN418" t="s">
        <v>219</v>
      </c>
      <c r="GO418" t="s">
        <v>357</v>
      </c>
      <c r="GP418" t="s">
        <v>295</v>
      </c>
      <c r="GQ418" t="s">
        <v>295</v>
      </c>
      <c r="GR418" t="s">
        <v>251</v>
      </c>
      <c r="GS418" t="s">
        <v>214</v>
      </c>
      <c r="GT418" t="s">
        <v>241</v>
      </c>
      <c r="GU418" t="s">
        <v>219</v>
      </c>
      <c r="GV418" t="s">
        <v>575</v>
      </c>
      <c r="GW418" t="s">
        <v>252</v>
      </c>
      <c r="GX418" t="s">
        <v>252</v>
      </c>
      <c r="GY418" t="s">
        <v>254</v>
      </c>
      <c r="GZ418" t="s">
        <v>241</v>
      </c>
      <c r="HA418" t="s">
        <v>2598</v>
      </c>
      <c r="HB418" t="s">
        <v>241</v>
      </c>
      <c r="HC418" t="s">
        <v>883</v>
      </c>
      <c r="HD418" t="s">
        <v>361</v>
      </c>
      <c r="HE418" t="s">
        <v>317</v>
      </c>
      <c r="HF418" t="s">
        <v>683</v>
      </c>
      <c r="HG418" t="s">
        <v>319</v>
      </c>
      <c r="HH418" t="s">
        <v>683</v>
      </c>
      <c r="HI418" t="s">
        <v>241</v>
      </c>
      <c r="HJ418" t="s">
        <v>214</v>
      </c>
      <c r="HK418" t="s">
        <v>2599</v>
      </c>
      <c r="HL418" s="12"/>
      <c r="HM418">
        <v>0.75</v>
      </c>
      <c r="HN418">
        <v>0.25</v>
      </c>
      <c r="HO418">
        <v>1</v>
      </c>
      <c r="HP418">
        <v>0.75</v>
      </c>
      <c r="HQ418">
        <v>1</v>
      </c>
      <c r="HR418">
        <v>0.5</v>
      </c>
      <c r="HS418">
        <v>1</v>
      </c>
      <c r="HT418">
        <v>1</v>
      </c>
      <c r="HU418">
        <v>0</v>
      </c>
      <c r="HV418">
        <v>0.5</v>
      </c>
      <c r="HW418">
        <v>0.5</v>
      </c>
      <c r="HX418">
        <v>0.5</v>
      </c>
      <c r="HY418">
        <v>1</v>
      </c>
      <c r="HZ418">
        <v>0.5</v>
      </c>
      <c r="IA418" s="4">
        <v>1</v>
      </c>
      <c r="IB418">
        <v>1</v>
      </c>
      <c r="IC418">
        <v>0.75</v>
      </c>
      <c r="ID418">
        <v>0.75</v>
      </c>
      <c r="IE418">
        <v>1</v>
      </c>
      <c r="IG418">
        <v>0.25</v>
      </c>
      <c r="IH418">
        <v>0.5</v>
      </c>
      <c r="II418">
        <v>1</v>
      </c>
      <c r="IJ418">
        <v>1</v>
      </c>
      <c r="IK418">
        <v>0</v>
      </c>
      <c r="IL418">
        <v>1</v>
      </c>
      <c r="IM418">
        <v>0.25</v>
      </c>
      <c r="IN418">
        <v>1</v>
      </c>
      <c r="IO418">
        <v>1</v>
      </c>
      <c r="IQ418">
        <v>0</v>
      </c>
      <c r="IS418">
        <f t="shared" si="345"/>
        <v>0.11249999999999999</v>
      </c>
      <c r="IT418">
        <f t="shared" si="346"/>
        <v>0.03</v>
      </c>
      <c r="IU418">
        <f t="shared" si="347"/>
        <v>0.08</v>
      </c>
      <c r="IV418">
        <f t="shared" si="348"/>
        <v>7.5000000000000011E-2</v>
      </c>
      <c r="IW418">
        <f t="shared" si="349"/>
        <v>0.08</v>
      </c>
      <c r="IX418">
        <f t="shared" si="350"/>
        <v>6.5000000000000002E-2</v>
      </c>
      <c r="IY418">
        <f t="shared" si="351"/>
        <v>0.1</v>
      </c>
      <c r="IZ418">
        <f t="shared" si="352"/>
        <v>0.11</v>
      </c>
      <c r="JA418">
        <f t="shared" si="353"/>
        <v>0</v>
      </c>
      <c r="JB418">
        <f t="shared" si="354"/>
        <v>0.05</v>
      </c>
      <c r="JC418">
        <f t="shared" si="355"/>
        <v>0.06</v>
      </c>
      <c r="JD418">
        <f t="shared" si="356"/>
        <v>5.5E-2</v>
      </c>
      <c r="JE418">
        <f t="shared" si="357"/>
        <v>7.0000000000000007E-2</v>
      </c>
      <c r="JF418">
        <f t="shared" si="358"/>
        <v>0.06</v>
      </c>
      <c r="JG418" s="5">
        <f t="shared" si="359"/>
        <v>0.05</v>
      </c>
      <c r="JH418">
        <f t="shared" si="360"/>
        <v>0</v>
      </c>
      <c r="JI418">
        <f t="shared" si="360"/>
        <v>0</v>
      </c>
      <c r="JJ418">
        <f t="shared" si="361"/>
        <v>0.15000000000000002</v>
      </c>
      <c r="JK418">
        <f t="shared" si="362"/>
        <v>0.15</v>
      </c>
      <c r="JL418" s="6">
        <f t="shared" si="363"/>
        <v>5.333333333333333E-2</v>
      </c>
      <c r="JM418">
        <f t="shared" si="364"/>
        <v>0.03</v>
      </c>
      <c r="JN418">
        <f t="shared" si="365"/>
        <v>2.5000000000000001E-2</v>
      </c>
      <c r="JO418">
        <f t="shared" si="366"/>
        <v>0.15</v>
      </c>
      <c r="JP418">
        <f t="shared" si="367"/>
        <v>0.1</v>
      </c>
      <c r="JQ418">
        <f t="shared" si="368"/>
        <v>0</v>
      </c>
      <c r="JR418">
        <f t="shared" si="369"/>
        <v>0.11</v>
      </c>
      <c r="JS418">
        <f t="shared" si="370"/>
        <v>2.5000000000000001E-2</v>
      </c>
      <c r="JT418">
        <f t="shared" si="370"/>
        <v>0.1</v>
      </c>
      <c r="JU418">
        <f t="shared" si="371"/>
        <v>1</v>
      </c>
      <c r="JV418">
        <f t="shared" si="371"/>
        <v>0</v>
      </c>
      <c r="JW418">
        <f t="shared" si="372"/>
        <v>0.15</v>
      </c>
      <c r="JY418">
        <f t="shared" si="373"/>
        <v>3.7500000000000006E-2</v>
      </c>
      <c r="JZ418">
        <f t="shared" si="374"/>
        <v>0.02</v>
      </c>
      <c r="KA418">
        <f t="shared" si="375"/>
        <v>0.02</v>
      </c>
      <c r="KB418">
        <f t="shared" si="375"/>
        <v>1.4999999999999999E-2</v>
      </c>
      <c r="KC418">
        <f t="shared" si="376"/>
        <v>0.04</v>
      </c>
      <c r="KD418">
        <f t="shared" si="377"/>
        <v>1.4999999999999999E-2</v>
      </c>
      <c r="KE418">
        <f t="shared" si="377"/>
        <v>0.03</v>
      </c>
      <c r="KF418">
        <f t="shared" si="377"/>
        <v>0.03</v>
      </c>
      <c r="KG418">
        <f t="shared" si="343"/>
        <v>0</v>
      </c>
      <c r="KH418">
        <f t="shared" si="343"/>
        <v>1.4999999999999999E-2</v>
      </c>
      <c r="KI418">
        <f t="shared" si="343"/>
        <v>1.4999999999999999E-2</v>
      </c>
      <c r="KJ418">
        <f t="shared" si="343"/>
        <v>1.4999999999999999E-2</v>
      </c>
      <c r="KK418">
        <f t="shared" si="378"/>
        <v>0.02</v>
      </c>
      <c r="KL418">
        <f t="shared" si="379"/>
        <v>0.02</v>
      </c>
      <c r="KM418" s="5">
        <f t="shared" si="380"/>
        <v>0.05</v>
      </c>
      <c r="KN418">
        <f t="shared" si="381"/>
        <v>0</v>
      </c>
      <c r="KO418">
        <f t="shared" si="381"/>
        <v>0</v>
      </c>
      <c r="KP418">
        <f t="shared" si="382"/>
        <v>4.4999999999999998E-2</v>
      </c>
      <c r="KQ418">
        <f t="shared" si="383"/>
        <v>0.03</v>
      </c>
      <c r="KR418" s="6">
        <f t="shared" si="384"/>
        <v>2.6666666666666665E-2</v>
      </c>
      <c r="KS418">
        <f t="shared" si="385"/>
        <v>0.01</v>
      </c>
      <c r="KT418">
        <f t="shared" si="386"/>
        <v>1.4999999999999999E-2</v>
      </c>
      <c r="KU418">
        <f t="shared" si="387"/>
        <v>0.04</v>
      </c>
      <c r="KV418">
        <f t="shared" si="388"/>
        <v>0.05</v>
      </c>
      <c r="KW418">
        <f t="shared" si="389"/>
        <v>0</v>
      </c>
      <c r="KX418">
        <f t="shared" si="390"/>
        <v>0</v>
      </c>
      <c r="KY418">
        <f t="shared" si="391"/>
        <v>0.01</v>
      </c>
      <c r="KZ418">
        <f t="shared" si="392"/>
        <v>0.03</v>
      </c>
      <c r="LA418">
        <f t="shared" si="393"/>
        <v>1</v>
      </c>
      <c r="LB418">
        <f t="shared" si="393"/>
        <v>0</v>
      </c>
      <c r="LC418">
        <f t="shared" si="394"/>
        <v>0.1</v>
      </c>
      <c r="LE418" t="str">
        <f t="shared" si="400"/>
        <v>Niger</v>
      </c>
      <c r="LF418">
        <f t="shared" si="395"/>
        <v>0.65249999999999997</v>
      </c>
      <c r="LG418" s="6">
        <f t="shared" si="396"/>
        <v>0.69833333333333336</v>
      </c>
      <c r="LH418">
        <f t="shared" si="397"/>
        <v>0.69000000000000006</v>
      </c>
      <c r="LI418" s="6">
        <f t="shared" si="398"/>
        <v>0.69916666666666683</v>
      </c>
      <c r="LJ418">
        <f t="shared" si="399"/>
        <v>0</v>
      </c>
    </row>
    <row r="419" spans="1:322" x14ac:dyDescent="0.35">
      <c r="A419" s="8">
        <v>44873</v>
      </c>
      <c r="B419" t="s">
        <v>2600</v>
      </c>
      <c r="D419" s="27" t="s">
        <v>321</v>
      </c>
      <c r="E419" s="27" t="s">
        <v>321</v>
      </c>
      <c r="F419" s="27">
        <v>34</v>
      </c>
      <c r="G419" s="27" t="s">
        <v>1096</v>
      </c>
      <c r="H419" s="27" t="s">
        <v>1818</v>
      </c>
      <c r="I419" s="27" t="s">
        <v>1097</v>
      </c>
      <c r="J419" s="27" t="s">
        <v>207</v>
      </c>
      <c r="K419" s="28">
        <v>44360</v>
      </c>
      <c r="L419" s="28">
        <v>44360</v>
      </c>
      <c r="M419" s="28">
        <v>44517</v>
      </c>
      <c r="N419" s="27" t="s">
        <v>261</v>
      </c>
      <c r="O419" s="27" t="s">
        <v>261</v>
      </c>
      <c r="P419" s="27" t="s">
        <v>261</v>
      </c>
      <c r="Q419" s="27" t="s">
        <v>324</v>
      </c>
      <c r="R419" s="28">
        <v>44682</v>
      </c>
      <c r="S419" s="28">
        <v>44682</v>
      </c>
      <c r="T419" s="27" t="s">
        <v>263</v>
      </c>
      <c r="U419" s="27" t="s">
        <v>261</v>
      </c>
      <c r="V419" s="28" t="s">
        <v>262</v>
      </c>
      <c r="W419" s="27" t="s">
        <v>261</v>
      </c>
      <c r="X419" s="28" t="s">
        <v>262</v>
      </c>
      <c r="Y419" s="27" t="s">
        <v>263</v>
      </c>
      <c r="Z419" s="28">
        <v>44770</v>
      </c>
      <c r="AA419" s="27" t="s">
        <v>264</v>
      </c>
      <c r="AB419" s="27" t="s">
        <v>265</v>
      </c>
      <c r="AC419" s="27" t="s">
        <v>2601</v>
      </c>
      <c r="AD419" s="27" t="s">
        <v>267</v>
      </c>
      <c r="AE419" s="27" t="s">
        <v>326</v>
      </c>
      <c r="AF419" s="27" t="s">
        <v>327</v>
      </c>
      <c r="AG419" s="29">
        <v>1100</v>
      </c>
      <c r="AH419" s="27" t="s">
        <v>263</v>
      </c>
      <c r="AI419" s="27">
        <v>44712</v>
      </c>
      <c r="AJ419" s="28">
        <v>44712</v>
      </c>
      <c r="AK419" s="27" t="s">
        <v>268</v>
      </c>
      <c r="AL419" s="27" t="s">
        <v>269</v>
      </c>
      <c r="AM419" s="27" t="s">
        <v>265</v>
      </c>
      <c r="AN419" s="27" t="s">
        <v>270</v>
      </c>
      <c r="AO419" s="27" t="s">
        <v>261</v>
      </c>
      <c r="AP419" s="27" t="s">
        <v>261</v>
      </c>
      <c r="AQ419" s="28" t="s">
        <v>262</v>
      </c>
      <c r="AR419" s="27" t="s">
        <v>261</v>
      </c>
      <c r="AS419" s="28" t="s">
        <v>262</v>
      </c>
      <c r="AT419" s="27" t="s">
        <v>261</v>
      </c>
      <c r="AU419" s="28" t="s">
        <v>262</v>
      </c>
      <c r="AV419" s="27" t="s">
        <v>261</v>
      </c>
      <c r="AW419" s="28" t="s">
        <v>262</v>
      </c>
      <c r="AX419" s="27" t="s">
        <v>261</v>
      </c>
      <c r="AY419" s="28" t="s">
        <v>262</v>
      </c>
      <c r="AZ419" s="27" t="s">
        <v>262</v>
      </c>
      <c r="BA419" s="27" t="s">
        <v>262</v>
      </c>
      <c r="BB419" s="27" t="s">
        <v>261</v>
      </c>
      <c r="BC419" s="28" t="s">
        <v>262</v>
      </c>
      <c r="BD419" s="27" t="s">
        <v>261</v>
      </c>
      <c r="BE419" s="30" t="s">
        <v>262</v>
      </c>
      <c r="BF419" t="s">
        <v>207</v>
      </c>
      <c r="BG419" s="9" t="s">
        <v>509</v>
      </c>
      <c r="BH419" t="s">
        <v>208</v>
      </c>
      <c r="BI419" t="s">
        <v>1588</v>
      </c>
      <c r="BJ419" t="s">
        <v>210</v>
      </c>
      <c r="BK419" t="s">
        <v>329</v>
      </c>
      <c r="BL419" t="s">
        <v>212</v>
      </c>
      <c r="BM419" t="s">
        <v>1364</v>
      </c>
      <c r="BN419" t="s">
        <v>214</v>
      </c>
      <c r="BO419" t="s">
        <v>302</v>
      </c>
      <c r="BP419" t="s">
        <v>219</v>
      </c>
      <c r="BQ419" t="s">
        <v>332</v>
      </c>
      <c r="BV419" t="s">
        <v>214</v>
      </c>
      <c r="CC419" t="s">
        <v>214</v>
      </c>
      <c r="CG419" t="s">
        <v>219</v>
      </c>
      <c r="CI419" t="s">
        <v>333</v>
      </c>
      <c r="CJ419" t="s">
        <v>2602</v>
      </c>
      <c r="CK419" t="s">
        <v>333</v>
      </c>
      <c r="CL419" t="s">
        <v>2128</v>
      </c>
      <c r="CN419" t="s">
        <v>2563</v>
      </c>
      <c r="CO419" t="s">
        <v>2603</v>
      </c>
      <c r="CP419" t="s">
        <v>284</v>
      </c>
      <c r="CQ419" t="s">
        <v>224</v>
      </c>
      <c r="CR419" t="s">
        <v>226</v>
      </c>
      <c r="CS419" t="s">
        <v>226</v>
      </c>
      <c r="CT419" t="s">
        <v>219</v>
      </c>
      <c r="CU419" t="s">
        <v>214</v>
      </c>
      <c r="CV419" t="s">
        <v>244</v>
      </c>
      <c r="CW419" t="s">
        <v>244</v>
      </c>
      <c r="CX419" t="s">
        <v>450</v>
      </c>
      <c r="CY419" t="s">
        <v>450</v>
      </c>
      <c r="CZ419" t="s">
        <v>214</v>
      </c>
      <c r="DA419" t="s">
        <v>214</v>
      </c>
      <c r="DB419" t="s">
        <v>230</v>
      </c>
      <c r="DC419" t="s">
        <v>230</v>
      </c>
      <c r="DD419" t="s">
        <v>214</v>
      </c>
      <c r="DE419" t="s">
        <v>546</v>
      </c>
      <c r="DG419" t="s">
        <v>546</v>
      </c>
      <c r="DI419" t="s">
        <v>484</v>
      </c>
      <c r="DK419" t="s">
        <v>233</v>
      </c>
      <c r="DL419" t="s">
        <v>233</v>
      </c>
      <c r="DM419" t="s">
        <v>214</v>
      </c>
      <c r="DN419" t="s">
        <v>214</v>
      </c>
      <c r="DO419" t="s">
        <v>414</v>
      </c>
      <c r="DP419" t="s">
        <v>289</v>
      </c>
      <c r="DR419" t="s">
        <v>308</v>
      </c>
      <c r="DT419" t="s">
        <v>214</v>
      </c>
      <c r="DU419" t="s">
        <v>214</v>
      </c>
      <c r="DV419" t="s">
        <v>746</v>
      </c>
      <c r="DX419" t="s">
        <v>237</v>
      </c>
      <c r="DY419" t="s">
        <v>237</v>
      </c>
      <c r="DZ419" t="s">
        <v>238</v>
      </c>
      <c r="EA419" t="s">
        <v>237</v>
      </c>
      <c r="EB419" t="s">
        <v>237</v>
      </c>
      <c r="EC419" t="s">
        <v>389</v>
      </c>
      <c r="ED419" t="s">
        <v>242</v>
      </c>
      <c r="EE419" t="s">
        <v>219</v>
      </c>
      <c r="EF419" t="s">
        <v>214</v>
      </c>
      <c r="EI419" t="s">
        <v>219</v>
      </c>
      <c r="EJ419" t="s">
        <v>2604</v>
      </c>
      <c r="EK419" t="s">
        <v>237</v>
      </c>
      <c r="EL419" t="s">
        <v>237</v>
      </c>
      <c r="EM419" t="s">
        <v>357</v>
      </c>
      <c r="EN419" t="s">
        <v>357</v>
      </c>
      <c r="EO419" t="s">
        <v>240</v>
      </c>
      <c r="EP419" t="s">
        <v>240</v>
      </c>
      <c r="EQ419" t="s">
        <v>214</v>
      </c>
      <c r="ER419" t="s">
        <v>214</v>
      </c>
      <c r="ES419" t="s">
        <v>242</v>
      </c>
      <c r="ET419" t="s">
        <v>242</v>
      </c>
      <c r="EU419" t="s">
        <v>389</v>
      </c>
      <c r="EV419" t="s">
        <v>389</v>
      </c>
      <c r="EW419" t="s">
        <v>310</v>
      </c>
      <c r="EX419" t="s">
        <v>310</v>
      </c>
      <c r="EY419" t="s">
        <v>389</v>
      </c>
      <c r="EZ419" t="s">
        <v>241</v>
      </c>
      <c r="FA419" t="s">
        <v>241</v>
      </c>
      <c r="FB419" t="s">
        <v>389</v>
      </c>
      <c r="FC419" t="s">
        <v>389</v>
      </c>
      <c r="FD419" t="s">
        <v>389</v>
      </c>
      <c r="FE419" t="s">
        <v>226</v>
      </c>
      <c r="FF419" t="s">
        <v>226</v>
      </c>
      <c r="FG419" t="s">
        <v>358</v>
      </c>
      <c r="FH419" t="s">
        <v>358</v>
      </c>
      <c r="FI419" t="s">
        <v>214</v>
      </c>
      <c r="FJ419" t="s">
        <v>214</v>
      </c>
      <c r="FK419" t="s">
        <v>214</v>
      </c>
      <c r="FL419" t="s">
        <v>214</v>
      </c>
      <c r="FM419" t="s">
        <v>292</v>
      </c>
      <c r="FN419" t="s">
        <v>292</v>
      </c>
      <c r="FO419" t="s">
        <v>214</v>
      </c>
      <c r="FP419" t="s">
        <v>214</v>
      </c>
      <c r="FQ419" t="s">
        <v>1114</v>
      </c>
      <c r="FR419" t="s">
        <v>241</v>
      </c>
      <c r="FS419" t="s">
        <v>488</v>
      </c>
      <c r="FT419" t="s">
        <v>241</v>
      </c>
      <c r="FU419" t="s">
        <v>219</v>
      </c>
      <c r="FV419" t="s">
        <v>241</v>
      </c>
      <c r="FW419" t="s">
        <v>241</v>
      </c>
      <c r="FX419" t="s">
        <v>241</v>
      </c>
      <c r="FY419" t="s">
        <v>241</v>
      </c>
      <c r="FZ419" t="s">
        <v>248</v>
      </c>
      <c r="GA419" t="s">
        <v>341</v>
      </c>
      <c r="GB419" t="s">
        <v>226</v>
      </c>
      <c r="GC419" t="s">
        <v>226</v>
      </c>
      <c r="GD419" t="s">
        <v>293</v>
      </c>
      <c r="GE419" t="s">
        <v>241</v>
      </c>
      <c r="GF419" t="s">
        <v>293</v>
      </c>
      <c r="GG419" t="s">
        <v>244</v>
      </c>
      <c r="GH419" t="s">
        <v>241</v>
      </c>
      <c r="GI419" t="s">
        <v>244</v>
      </c>
      <c r="GJ419" t="s">
        <v>226</v>
      </c>
      <c r="GK419" t="s">
        <v>226</v>
      </c>
      <c r="GL419" t="s">
        <v>244</v>
      </c>
      <c r="GM419" t="s">
        <v>244</v>
      </c>
      <c r="GN419" t="s">
        <v>219</v>
      </c>
      <c r="GO419" t="s">
        <v>219</v>
      </c>
      <c r="GP419" t="s">
        <v>295</v>
      </c>
      <c r="GQ419" t="s">
        <v>295</v>
      </c>
      <c r="GR419" t="s">
        <v>295</v>
      </c>
      <c r="GS419" t="s">
        <v>214</v>
      </c>
      <c r="GT419" t="s">
        <v>241</v>
      </c>
      <c r="GU419" t="s">
        <v>214</v>
      </c>
      <c r="GV419" t="s">
        <v>241</v>
      </c>
      <c r="GW419" t="s">
        <v>252</v>
      </c>
      <c r="GX419" t="s">
        <v>252</v>
      </c>
      <c r="GY419" t="s">
        <v>254</v>
      </c>
      <c r="GZ419" t="s">
        <v>241</v>
      </c>
      <c r="HA419" t="s">
        <v>925</v>
      </c>
      <c r="HB419" t="s">
        <v>241</v>
      </c>
      <c r="HC419" t="s">
        <v>883</v>
      </c>
      <c r="HD419" t="s">
        <v>316</v>
      </c>
      <c r="HE419" t="s">
        <v>317</v>
      </c>
      <c r="HF419" t="s">
        <v>683</v>
      </c>
      <c r="HG419" t="s">
        <v>319</v>
      </c>
      <c r="HH419" t="s">
        <v>683</v>
      </c>
      <c r="HI419" t="s">
        <v>241</v>
      </c>
      <c r="HJ419" t="s">
        <v>214</v>
      </c>
      <c r="HK419" t="s">
        <v>2605</v>
      </c>
      <c r="HL419" s="12"/>
      <c r="HM419">
        <v>0.75</v>
      </c>
      <c r="HN419">
        <v>0</v>
      </c>
      <c r="HO419">
        <v>0</v>
      </c>
      <c r="HP419">
        <v>0.75</v>
      </c>
      <c r="HQ419">
        <v>1</v>
      </c>
      <c r="HR419">
        <v>0.25</v>
      </c>
      <c r="HS419">
        <v>1</v>
      </c>
      <c r="HT419">
        <v>1</v>
      </c>
      <c r="HU419">
        <v>0</v>
      </c>
      <c r="HV419">
        <v>0.5</v>
      </c>
      <c r="HW419">
        <v>0.5</v>
      </c>
      <c r="HX419">
        <v>1</v>
      </c>
      <c r="HZ419">
        <v>0.5</v>
      </c>
      <c r="IA419" s="4">
        <v>1</v>
      </c>
      <c r="IB419">
        <v>0.75</v>
      </c>
      <c r="IC419">
        <v>1</v>
      </c>
      <c r="ID419">
        <v>1</v>
      </c>
      <c r="IE419">
        <v>1</v>
      </c>
      <c r="IG419">
        <v>1</v>
      </c>
      <c r="IH419">
        <v>1</v>
      </c>
      <c r="II419">
        <v>1</v>
      </c>
      <c r="IJ419">
        <v>0.75</v>
      </c>
      <c r="IK419">
        <v>0</v>
      </c>
      <c r="IL419">
        <v>1</v>
      </c>
      <c r="IM419">
        <v>0.75</v>
      </c>
      <c r="IN419">
        <v>1</v>
      </c>
      <c r="IO419">
        <v>1</v>
      </c>
      <c r="IQ419">
        <v>0</v>
      </c>
      <c r="IS419">
        <f t="shared" si="345"/>
        <v>0.11249999999999999</v>
      </c>
      <c r="IT419">
        <f t="shared" si="346"/>
        <v>0</v>
      </c>
      <c r="IU419">
        <f t="shared" si="347"/>
        <v>0</v>
      </c>
      <c r="IV419">
        <f t="shared" si="348"/>
        <v>7.5000000000000011E-2</v>
      </c>
      <c r="IW419">
        <f t="shared" si="349"/>
        <v>0.08</v>
      </c>
      <c r="IX419">
        <f t="shared" si="350"/>
        <v>3.2500000000000001E-2</v>
      </c>
      <c r="IY419">
        <f t="shared" si="351"/>
        <v>0.1</v>
      </c>
      <c r="IZ419">
        <f t="shared" si="352"/>
        <v>0.11</v>
      </c>
      <c r="JA419">
        <f t="shared" si="353"/>
        <v>0</v>
      </c>
      <c r="JB419">
        <f t="shared" si="354"/>
        <v>0.05</v>
      </c>
      <c r="JC419">
        <f t="shared" si="355"/>
        <v>0.06</v>
      </c>
      <c r="JD419">
        <f t="shared" si="356"/>
        <v>0.11</v>
      </c>
      <c r="JE419">
        <f t="shared" si="357"/>
        <v>0</v>
      </c>
      <c r="JF419">
        <f t="shared" si="358"/>
        <v>0.06</v>
      </c>
      <c r="JG419" s="5">
        <f t="shared" si="359"/>
        <v>0.05</v>
      </c>
      <c r="JH419">
        <f t="shared" si="360"/>
        <v>0</v>
      </c>
      <c r="JI419">
        <f t="shared" si="360"/>
        <v>0</v>
      </c>
      <c r="JJ419">
        <f t="shared" si="361"/>
        <v>0.2</v>
      </c>
      <c r="JK419">
        <f t="shared" si="362"/>
        <v>0.15</v>
      </c>
      <c r="JL419" s="6">
        <f t="shared" si="363"/>
        <v>6.3333333333333325E-2</v>
      </c>
      <c r="JM419">
        <f t="shared" si="364"/>
        <v>0.12</v>
      </c>
      <c r="JN419">
        <f t="shared" si="365"/>
        <v>0.05</v>
      </c>
      <c r="JO419">
        <f t="shared" si="366"/>
        <v>0.15</v>
      </c>
      <c r="JP419">
        <f t="shared" si="367"/>
        <v>7.5000000000000011E-2</v>
      </c>
      <c r="JQ419">
        <f t="shared" si="368"/>
        <v>0</v>
      </c>
      <c r="JR419">
        <f t="shared" si="369"/>
        <v>0.11</v>
      </c>
      <c r="JS419">
        <f t="shared" si="370"/>
        <v>7.5000000000000011E-2</v>
      </c>
      <c r="JT419">
        <f t="shared" si="370"/>
        <v>0.1</v>
      </c>
      <c r="JU419">
        <f t="shared" si="371"/>
        <v>1</v>
      </c>
      <c r="JV419">
        <f t="shared" si="371"/>
        <v>0</v>
      </c>
      <c r="JW419">
        <f t="shared" si="372"/>
        <v>0.15</v>
      </c>
      <c r="JY419">
        <f t="shared" si="373"/>
        <v>3.7500000000000006E-2</v>
      </c>
      <c r="JZ419">
        <f t="shared" si="374"/>
        <v>0</v>
      </c>
      <c r="KA419">
        <f t="shared" si="375"/>
        <v>0</v>
      </c>
      <c r="KB419">
        <f t="shared" si="375"/>
        <v>1.4999999999999999E-2</v>
      </c>
      <c r="KC419">
        <f t="shared" si="376"/>
        <v>0.04</v>
      </c>
      <c r="KD419">
        <f t="shared" si="377"/>
        <v>7.4999999999999997E-3</v>
      </c>
      <c r="KE419">
        <f t="shared" si="377"/>
        <v>0.03</v>
      </c>
      <c r="KF419">
        <f t="shared" si="377"/>
        <v>0.03</v>
      </c>
      <c r="KG419">
        <f>HU419*0.03</f>
        <v>0</v>
      </c>
      <c r="KH419">
        <f>HV419*0.03</f>
        <v>1.4999999999999999E-2</v>
      </c>
      <c r="KI419">
        <f>HW419*0.03</f>
        <v>1.4999999999999999E-2</v>
      </c>
      <c r="KJ419">
        <f>HX419*0.03</f>
        <v>0.03</v>
      </c>
      <c r="KK419">
        <f t="shared" si="378"/>
        <v>0</v>
      </c>
      <c r="KL419">
        <f t="shared" si="379"/>
        <v>0.02</v>
      </c>
      <c r="KM419" s="5">
        <f t="shared" si="380"/>
        <v>0.05</v>
      </c>
      <c r="KN419">
        <f t="shared" si="381"/>
        <v>0</v>
      </c>
      <c r="KO419">
        <f t="shared" si="381"/>
        <v>0</v>
      </c>
      <c r="KP419">
        <f t="shared" si="382"/>
        <v>0.06</v>
      </c>
      <c r="KQ419">
        <f t="shared" si="383"/>
        <v>0.03</v>
      </c>
      <c r="KR419" s="6">
        <f t="shared" si="384"/>
        <v>3.1666666666666662E-2</v>
      </c>
      <c r="KS419">
        <f t="shared" si="385"/>
        <v>0.04</v>
      </c>
      <c r="KT419">
        <f t="shared" si="386"/>
        <v>0.03</v>
      </c>
      <c r="KU419">
        <f t="shared" si="387"/>
        <v>0.04</v>
      </c>
      <c r="KV419">
        <f t="shared" si="388"/>
        <v>3.7500000000000006E-2</v>
      </c>
      <c r="KW419">
        <f t="shared" si="389"/>
        <v>0</v>
      </c>
      <c r="KX419">
        <f t="shared" si="390"/>
        <v>0</v>
      </c>
      <c r="KY419">
        <f t="shared" si="391"/>
        <v>0.03</v>
      </c>
      <c r="KZ419">
        <f t="shared" si="392"/>
        <v>0.03</v>
      </c>
      <c r="LA419">
        <f t="shared" si="393"/>
        <v>1</v>
      </c>
      <c r="LB419">
        <f t="shared" si="393"/>
        <v>0</v>
      </c>
      <c r="LC419">
        <f t="shared" si="394"/>
        <v>0.1</v>
      </c>
      <c r="LE419" t="str">
        <f t="shared" si="400"/>
        <v>Niger</v>
      </c>
      <c r="LF419">
        <f t="shared" si="395"/>
        <v>0.51</v>
      </c>
      <c r="LG419" s="6">
        <f t="shared" si="396"/>
        <v>0.7433333333333334</v>
      </c>
      <c r="LH419">
        <f t="shared" si="397"/>
        <v>0.83000000000000007</v>
      </c>
      <c r="LI419" s="6">
        <f t="shared" si="398"/>
        <v>0.71916666666666673</v>
      </c>
      <c r="LJ419">
        <f t="shared" si="399"/>
        <v>0</v>
      </c>
    </row>
    <row r="420" spans="1:322" x14ac:dyDescent="0.35">
      <c r="A420" s="8">
        <v>44870</v>
      </c>
      <c r="B420" t="s">
        <v>2606</v>
      </c>
      <c r="D420" s="24" t="s">
        <v>321</v>
      </c>
      <c r="E420" s="24" t="s">
        <v>321</v>
      </c>
      <c r="F420" s="24">
        <v>21</v>
      </c>
      <c r="G420" s="24" t="s">
        <v>1096</v>
      </c>
      <c r="H420" s="24" t="s">
        <v>1818</v>
      </c>
      <c r="I420" s="24" t="s">
        <v>1097</v>
      </c>
      <c r="J420" s="24" t="s">
        <v>207</v>
      </c>
      <c r="K420" s="25">
        <v>44360</v>
      </c>
      <c r="L420" s="25">
        <v>44360</v>
      </c>
      <c r="M420" s="25">
        <v>44517</v>
      </c>
      <c r="N420" s="24" t="s">
        <v>261</v>
      </c>
      <c r="O420" s="24" t="s">
        <v>261</v>
      </c>
      <c r="P420" s="24" t="s">
        <v>261</v>
      </c>
      <c r="Q420" s="24" t="s">
        <v>324</v>
      </c>
      <c r="R420" s="25">
        <v>44709</v>
      </c>
      <c r="S420" s="25">
        <v>44709</v>
      </c>
      <c r="T420" s="24" t="s">
        <v>263</v>
      </c>
      <c r="U420" s="24" t="s">
        <v>261</v>
      </c>
      <c r="V420" s="25" t="s">
        <v>262</v>
      </c>
      <c r="W420" s="24" t="s">
        <v>261</v>
      </c>
      <c r="X420" s="25" t="s">
        <v>262</v>
      </c>
      <c r="Y420" s="24" t="s">
        <v>263</v>
      </c>
      <c r="Z420" s="25">
        <v>44739</v>
      </c>
      <c r="AA420" s="24" t="s">
        <v>264</v>
      </c>
      <c r="AB420" s="24" t="s">
        <v>265</v>
      </c>
      <c r="AC420" s="24" t="s">
        <v>2596</v>
      </c>
      <c r="AD420" s="24" t="s">
        <v>267</v>
      </c>
      <c r="AE420" s="24" t="s">
        <v>326</v>
      </c>
      <c r="AF420" s="24" t="s">
        <v>327</v>
      </c>
      <c r="AG420" s="31">
        <v>1100</v>
      </c>
      <c r="AH420" s="24" t="s">
        <v>263</v>
      </c>
      <c r="AI420" s="24">
        <v>44711</v>
      </c>
      <c r="AJ420" s="25">
        <v>44711</v>
      </c>
      <c r="AK420" s="24" t="s">
        <v>268</v>
      </c>
      <c r="AL420" s="24" t="s">
        <v>269</v>
      </c>
      <c r="AM420" s="24" t="s">
        <v>265</v>
      </c>
      <c r="AN420" s="24" t="s">
        <v>270</v>
      </c>
      <c r="AO420" s="24" t="s">
        <v>261</v>
      </c>
      <c r="AP420" s="24" t="s">
        <v>261</v>
      </c>
      <c r="AQ420" s="25" t="s">
        <v>262</v>
      </c>
      <c r="AR420" s="24" t="s">
        <v>261</v>
      </c>
      <c r="AS420" s="25" t="s">
        <v>262</v>
      </c>
      <c r="AT420" s="24" t="s">
        <v>261</v>
      </c>
      <c r="AU420" s="25" t="s">
        <v>262</v>
      </c>
      <c r="AV420" s="24" t="s">
        <v>261</v>
      </c>
      <c r="AW420" s="25" t="s">
        <v>262</v>
      </c>
      <c r="AX420" s="24" t="s">
        <v>261</v>
      </c>
      <c r="AY420" s="25" t="s">
        <v>262</v>
      </c>
      <c r="AZ420" s="27" t="s">
        <v>262</v>
      </c>
      <c r="BA420" s="27" t="s">
        <v>262</v>
      </c>
      <c r="BB420" s="24" t="s">
        <v>261</v>
      </c>
      <c r="BC420" s="25" t="s">
        <v>262</v>
      </c>
      <c r="BD420" s="24" t="s">
        <v>261</v>
      </c>
      <c r="BE420" s="26" t="s">
        <v>262</v>
      </c>
      <c r="BF420" t="s">
        <v>207</v>
      </c>
      <c r="BG420" s="9" t="s">
        <v>509</v>
      </c>
      <c r="BH420" t="s">
        <v>208</v>
      </c>
      <c r="BI420" t="s">
        <v>408</v>
      </c>
      <c r="BJ420" t="s">
        <v>210</v>
      </c>
      <c r="BK420" t="s">
        <v>329</v>
      </c>
      <c r="BL420" t="s">
        <v>212</v>
      </c>
      <c r="BM420" t="s">
        <v>1381</v>
      </c>
      <c r="BN420" t="s">
        <v>214</v>
      </c>
      <c r="BO420" s="13" t="s">
        <v>328</v>
      </c>
      <c r="BP420" t="s">
        <v>219</v>
      </c>
      <c r="BQ420" t="s">
        <v>332</v>
      </c>
      <c r="BV420" t="s">
        <v>214</v>
      </c>
      <c r="CC420" t="s">
        <v>214</v>
      </c>
      <c r="CG420" t="s">
        <v>219</v>
      </c>
      <c r="CI420" t="s">
        <v>333</v>
      </c>
      <c r="CJ420" t="s">
        <v>2607</v>
      </c>
      <c r="CK420" t="s">
        <v>333</v>
      </c>
      <c r="CL420" t="s">
        <v>1263</v>
      </c>
      <c r="CN420" t="s">
        <v>283</v>
      </c>
      <c r="CP420" t="s">
        <v>284</v>
      </c>
      <c r="CQ420" t="s">
        <v>284</v>
      </c>
      <c r="CR420" t="s">
        <v>286</v>
      </c>
      <c r="CS420" t="s">
        <v>286</v>
      </c>
      <c r="CT420" t="s">
        <v>214</v>
      </c>
      <c r="CU420" t="s">
        <v>214</v>
      </c>
      <c r="CV420" t="s">
        <v>244</v>
      </c>
      <c r="CW420" t="s">
        <v>244</v>
      </c>
      <c r="CX420" t="s">
        <v>287</v>
      </c>
      <c r="CY420" t="s">
        <v>287</v>
      </c>
      <c r="CZ420" t="s">
        <v>219</v>
      </c>
      <c r="DA420" t="s">
        <v>214</v>
      </c>
      <c r="DB420" t="s">
        <v>230</v>
      </c>
      <c r="DC420" t="s">
        <v>230</v>
      </c>
      <c r="DD420" t="s">
        <v>214</v>
      </c>
      <c r="DE420" t="s">
        <v>546</v>
      </c>
      <c r="DG420" t="s">
        <v>546</v>
      </c>
      <c r="DI420" t="s">
        <v>1396</v>
      </c>
      <c r="DK420" t="s">
        <v>237</v>
      </c>
      <c r="DL420" t="s">
        <v>237</v>
      </c>
      <c r="DM420" t="s">
        <v>214</v>
      </c>
      <c r="DN420" t="s">
        <v>219</v>
      </c>
      <c r="DO420" t="s">
        <v>288</v>
      </c>
      <c r="DP420" t="s">
        <v>443</v>
      </c>
      <c r="DR420" t="s">
        <v>443</v>
      </c>
      <c r="DT420" t="s">
        <v>219</v>
      </c>
      <c r="DU420" t="s">
        <v>214</v>
      </c>
      <c r="DX420" t="s">
        <v>389</v>
      </c>
      <c r="DY420" t="s">
        <v>389</v>
      </c>
      <c r="DZ420" t="s">
        <v>238</v>
      </c>
      <c r="EA420" t="s">
        <v>237</v>
      </c>
      <c r="EB420" t="s">
        <v>237</v>
      </c>
      <c r="EC420" t="s">
        <v>242</v>
      </c>
      <c r="ED420" t="s">
        <v>242</v>
      </c>
      <c r="EE420" t="s">
        <v>214</v>
      </c>
      <c r="EF420" t="s">
        <v>214</v>
      </c>
      <c r="EG420" t="s">
        <v>214</v>
      </c>
      <c r="EI420" t="s">
        <v>214</v>
      </c>
      <c r="EK420" t="s">
        <v>389</v>
      </c>
      <c r="EL420" t="s">
        <v>389</v>
      </c>
      <c r="EM420" t="s">
        <v>240</v>
      </c>
      <c r="EN420" t="s">
        <v>240</v>
      </c>
      <c r="EO420" t="s">
        <v>240</v>
      </c>
      <c r="EP420" t="s">
        <v>240</v>
      </c>
      <c r="EQ420" t="s">
        <v>214</v>
      </c>
      <c r="ER420" t="s">
        <v>214</v>
      </c>
      <c r="ES420" t="s">
        <v>242</v>
      </c>
      <c r="ET420" t="s">
        <v>242</v>
      </c>
      <c r="EU420" t="s">
        <v>242</v>
      </c>
      <c r="EV420" t="s">
        <v>242</v>
      </c>
      <c r="EW420" t="s">
        <v>310</v>
      </c>
      <c r="EX420" t="s">
        <v>310</v>
      </c>
      <c r="EY420" t="s">
        <v>242</v>
      </c>
      <c r="EZ420" t="s">
        <v>241</v>
      </c>
      <c r="FA420" t="s">
        <v>241</v>
      </c>
      <c r="FB420" t="s">
        <v>242</v>
      </c>
      <c r="FC420" t="s">
        <v>242</v>
      </c>
      <c r="FD420" t="s">
        <v>242</v>
      </c>
      <c r="FE420" t="s">
        <v>226</v>
      </c>
      <c r="FF420" t="s">
        <v>226</v>
      </c>
      <c r="FG420" t="s">
        <v>242</v>
      </c>
      <c r="FH420" t="s">
        <v>242</v>
      </c>
      <c r="FI420" t="s">
        <v>214</v>
      </c>
      <c r="FJ420" t="s">
        <v>214</v>
      </c>
      <c r="FK420" t="s">
        <v>214</v>
      </c>
      <c r="FL420" t="s">
        <v>214</v>
      </c>
      <c r="FM420" t="s">
        <v>292</v>
      </c>
      <c r="FN420" t="s">
        <v>292</v>
      </c>
      <c r="FO420" t="s">
        <v>219</v>
      </c>
      <c r="FP420" t="s">
        <v>219</v>
      </c>
      <c r="FQ420" t="s">
        <v>241</v>
      </c>
      <c r="FR420" t="s">
        <v>241</v>
      </c>
      <c r="FS420" t="s">
        <v>241</v>
      </c>
      <c r="FT420" t="s">
        <v>241</v>
      </c>
      <c r="FU420" t="s">
        <v>219</v>
      </c>
      <c r="FV420" t="s">
        <v>241</v>
      </c>
      <c r="FW420" t="s">
        <v>241</v>
      </c>
      <c r="FX420" t="s">
        <v>241</v>
      </c>
      <c r="FY420" t="s">
        <v>241</v>
      </c>
      <c r="FZ420" t="s">
        <v>248</v>
      </c>
      <c r="GA420" t="s">
        <v>248</v>
      </c>
      <c r="GB420" t="s">
        <v>227</v>
      </c>
      <c r="GC420" t="s">
        <v>227</v>
      </c>
      <c r="GD420" t="s">
        <v>293</v>
      </c>
      <c r="GE420" t="s">
        <v>241</v>
      </c>
      <c r="GF420" t="s">
        <v>293</v>
      </c>
      <c r="GG420" t="s">
        <v>227</v>
      </c>
      <c r="GH420" t="s">
        <v>241</v>
      </c>
      <c r="GI420" t="s">
        <v>227</v>
      </c>
      <c r="GJ420" t="s">
        <v>227</v>
      </c>
      <c r="GK420" t="s">
        <v>227</v>
      </c>
      <c r="GL420" t="s">
        <v>227</v>
      </c>
      <c r="GM420" t="s">
        <v>227</v>
      </c>
      <c r="GN420" t="s">
        <v>219</v>
      </c>
      <c r="GO420" t="s">
        <v>219</v>
      </c>
      <c r="GP420" t="s">
        <v>294</v>
      </c>
      <c r="GQ420" t="s">
        <v>294</v>
      </c>
      <c r="GR420" t="s">
        <v>295</v>
      </c>
      <c r="GS420" t="s">
        <v>214</v>
      </c>
      <c r="GT420" t="s">
        <v>241</v>
      </c>
      <c r="GU420" t="s">
        <v>214</v>
      </c>
      <c r="GV420" t="s">
        <v>241</v>
      </c>
      <c r="GW420" t="s">
        <v>297</v>
      </c>
      <c r="GX420" t="s">
        <v>297</v>
      </c>
      <c r="GY420" t="s">
        <v>254</v>
      </c>
      <c r="GZ420" t="s">
        <v>241</v>
      </c>
      <c r="HA420" t="s">
        <v>298</v>
      </c>
      <c r="HB420" t="s">
        <v>241</v>
      </c>
      <c r="HC420" t="s">
        <v>315</v>
      </c>
      <c r="HD420" t="s">
        <v>316</v>
      </c>
      <c r="HE420" t="s">
        <v>343</v>
      </c>
      <c r="HF420" t="s">
        <v>1397</v>
      </c>
      <c r="HG420" t="s">
        <v>319</v>
      </c>
      <c r="HH420" t="s">
        <v>1397</v>
      </c>
      <c r="HI420" t="s">
        <v>241</v>
      </c>
      <c r="HJ420" t="s">
        <v>214</v>
      </c>
      <c r="HK420" t="s">
        <v>2608</v>
      </c>
      <c r="HL420" s="12"/>
      <c r="HM420">
        <v>0.75</v>
      </c>
      <c r="HN420">
        <v>0.25</v>
      </c>
      <c r="HO420">
        <v>1</v>
      </c>
      <c r="HP420">
        <v>0.75</v>
      </c>
      <c r="HQ420">
        <v>1</v>
      </c>
      <c r="HR420">
        <v>0.5</v>
      </c>
      <c r="HS420">
        <v>1</v>
      </c>
      <c r="HT420">
        <v>1</v>
      </c>
      <c r="HU420">
        <v>1</v>
      </c>
      <c r="HV420">
        <v>1</v>
      </c>
      <c r="HW420">
        <v>0.5</v>
      </c>
      <c r="HX420">
        <v>0.75</v>
      </c>
      <c r="HY420">
        <v>1</v>
      </c>
      <c r="HZ420">
        <v>1</v>
      </c>
      <c r="IA420" s="4">
        <v>1</v>
      </c>
      <c r="IB420">
        <v>0.75</v>
      </c>
      <c r="IC420">
        <v>0.75</v>
      </c>
      <c r="ID420">
        <v>0.75</v>
      </c>
      <c r="IE420">
        <v>0.75</v>
      </c>
      <c r="IG420">
        <v>1</v>
      </c>
      <c r="IH420">
        <v>0.75</v>
      </c>
      <c r="II420">
        <v>1</v>
      </c>
      <c r="IJ420">
        <v>0.75</v>
      </c>
      <c r="IK420">
        <v>1</v>
      </c>
      <c r="IL420">
        <v>1</v>
      </c>
      <c r="IM420">
        <v>1</v>
      </c>
      <c r="IN420">
        <v>1</v>
      </c>
      <c r="IO420">
        <v>1</v>
      </c>
      <c r="IQ420">
        <v>0</v>
      </c>
      <c r="IS420">
        <f t="shared" si="345"/>
        <v>0.11249999999999999</v>
      </c>
      <c r="IT420">
        <f t="shared" si="346"/>
        <v>0.03</v>
      </c>
      <c r="IU420">
        <f t="shared" si="347"/>
        <v>0.08</v>
      </c>
      <c r="IV420">
        <f t="shared" si="348"/>
        <v>7.5000000000000011E-2</v>
      </c>
      <c r="IW420">
        <f t="shared" si="349"/>
        <v>0.08</v>
      </c>
      <c r="IX420">
        <f t="shared" si="350"/>
        <v>6.5000000000000002E-2</v>
      </c>
      <c r="IY420">
        <f t="shared" si="351"/>
        <v>0.1</v>
      </c>
      <c r="IZ420">
        <f t="shared" si="352"/>
        <v>0.11</v>
      </c>
      <c r="JA420">
        <f t="shared" si="353"/>
        <v>0.13</v>
      </c>
      <c r="JB420">
        <f t="shared" si="354"/>
        <v>0.1</v>
      </c>
      <c r="JC420">
        <f t="shared" si="355"/>
        <v>0.06</v>
      </c>
      <c r="JD420">
        <f t="shared" si="356"/>
        <v>8.2500000000000004E-2</v>
      </c>
      <c r="JE420">
        <f t="shared" si="357"/>
        <v>7.0000000000000007E-2</v>
      </c>
      <c r="JF420">
        <f t="shared" si="358"/>
        <v>0.12</v>
      </c>
      <c r="JG420" s="5">
        <f t="shared" si="359"/>
        <v>0.05</v>
      </c>
      <c r="JH420">
        <f t="shared" si="360"/>
        <v>0</v>
      </c>
      <c r="JI420">
        <f t="shared" si="360"/>
        <v>0</v>
      </c>
      <c r="JJ420">
        <f t="shared" si="361"/>
        <v>0.15000000000000002</v>
      </c>
      <c r="JK420">
        <f t="shared" si="362"/>
        <v>0.11249999999999999</v>
      </c>
      <c r="JL420" s="6">
        <f t="shared" si="363"/>
        <v>6.6666666666666666E-2</v>
      </c>
      <c r="JM420">
        <f t="shared" si="364"/>
        <v>0.12</v>
      </c>
      <c r="JN420">
        <f t="shared" si="365"/>
        <v>3.7500000000000006E-2</v>
      </c>
      <c r="JO420">
        <f t="shared" si="366"/>
        <v>0.15</v>
      </c>
      <c r="JP420">
        <f t="shared" si="367"/>
        <v>7.5000000000000011E-2</v>
      </c>
      <c r="JQ420">
        <f t="shared" si="368"/>
        <v>0.12</v>
      </c>
      <c r="JR420">
        <f t="shared" si="369"/>
        <v>0.11</v>
      </c>
      <c r="JS420">
        <f t="shared" si="370"/>
        <v>0.1</v>
      </c>
      <c r="JT420">
        <f t="shared" si="370"/>
        <v>0.1</v>
      </c>
      <c r="JU420">
        <f t="shared" si="371"/>
        <v>1</v>
      </c>
      <c r="JV420">
        <f t="shared" si="371"/>
        <v>0</v>
      </c>
      <c r="JW420">
        <f t="shared" si="372"/>
        <v>0.15</v>
      </c>
      <c r="JY420">
        <f t="shared" si="373"/>
        <v>3.7500000000000006E-2</v>
      </c>
      <c r="JZ420">
        <f t="shared" si="374"/>
        <v>0.02</v>
      </c>
      <c r="KA420">
        <f t="shared" si="375"/>
        <v>0.02</v>
      </c>
      <c r="KB420">
        <f t="shared" si="375"/>
        <v>1.4999999999999999E-2</v>
      </c>
      <c r="KC420">
        <f t="shared" si="376"/>
        <v>0.04</v>
      </c>
      <c r="KD420">
        <f t="shared" ref="KD420:KJ456" si="401">HR420*0.03</f>
        <v>1.4999999999999999E-2</v>
      </c>
      <c r="KE420">
        <f t="shared" si="401"/>
        <v>0.03</v>
      </c>
      <c r="KF420">
        <f t="shared" si="401"/>
        <v>0.03</v>
      </c>
      <c r="KG420">
        <f t="shared" si="401"/>
        <v>0.03</v>
      </c>
      <c r="KH420">
        <f t="shared" si="401"/>
        <v>0.03</v>
      </c>
      <c r="KI420">
        <f t="shared" si="401"/>
        <v>1.4999999999999999E-2</v>
      </c>
      <c r="KJ420">
        <f t="shared" si="401"/>
        <v>2.2499999999999999E-2</v>
      </c>
      <c r="KK420">
        <f t="shared" si="378"/>
        <v>0.02</v>
      </c>
      <c r="KL420">
        <f t="shared" si="379"/>
        <v>0.04</v>
      </c>
      <c r="KM420" s="5">
        <f t="shared" si="380"/>
        <v>0.05</v>
      </c>
      <c r="KN420">
        <f t="shared" si="381"/>
        <v>0</v>
      </c>
      <c r="KO420">
        <f t="shared" si="381"/>
        <v>0</v>
      </c>
      <c r="KP420">
        <f t="shared" si="382"/>
        <v>4.4999999999999998E-2</v>
      </c>
      <c r="KQ420">
        <f t="shared" si="383"/>
        <v>2.2499999999999999E-2</v>
      </c>
      <c r="KR420" s="6">
        <f t="shared" si="384"/>
        <v>3.3333333333333333E-2</v>
      </c>
      <c r="KS420">
        <f t="shared" si="385"/>
        <v>0.04</v>
      </c>
      <c r="KT420">
        <f t="shared" si="386"/>
        <v>2.2499999999999999E-2</v>
      </c>
      <c r="KU420">
        <f t="shared" si="387"/>
        <v>0.04</v>
      </c>
      <c r="KV420">
        <f t="shared" si="388"/>
        <v>3.7500000000000006E-2</v>
      </c>
      <c r="KW420">
        <f t="shared" si="389"/>
        <v>0.01</v>
      </c>
      <c r="KX420">
        <f t="shared" si="390"/>
        <v>0</v>
      </c>
      <c r="KY420">
        <f t="shared" si="391"/>
        <v>0.04</v>
      </c>
      <c r="KZ420">
        <f t="shared" si="392"/>
        <v>0.03</v>
      </c>
      <c r="LA420">
        <f t="shared" si="393"/>
        <v>1</v>
      </c>
      <c r="LB420">
        <f t="shared" si="393"/>
        <v>0</v>
      </c>
      <c r="LC420">
        <f t="shared" si="394"/>
        <v>0.1</v>
      </c>
      <c r="LE420" t="str">
        <f t="shared" si="400"/>
        <v>Niger</v>
      </c>
      <c r="LF420">
        <f t="shared" si="395"/>
        <v>0.78249999999999997</v>
      </c>
      <c r="LG420" s="6">
        <f t="shared" si="396"/>
        <v>0.81166666666666676</v>
      </c>
      <c r="LH420">
        <f t="shared" si="397"/>
        <v>0.96249999999999991</v>
      </c>
      <c r="LI420" s="6">
        <f t="shared" si="398"/>
        <v>0.83583333333333343</v>
      </c>
      <c r="LJ420">
        <f t="shared" si="399"/>
        <v>0</v>
      </c>
    </row>
    <row r="421" spans="1:322" x14ac:dyDescent="0.35">
      <c r="A421" s="8">
        <v>44871</v>
      </c>
      <c r="B421" t="s">
        <v>2609</v>
      </c>
      <c r="D421" s="27" t="s">
        <v>321</v>
      </c>
      <c r="E421" s="27" t="s">
        <v>321</v>
      </c>
      <c r="F421" s="27">
        <v>31</v>
      </c>
      <c r="G421" s="27" t="s">
        <v>1096</v>
      </c>
      <c r="H421" s="27" t="s">
        <v>1818</v>
      </c>
      <c r="I421" s="27" t="s">
        <v>1097</v>
      </c>
      <c r="J421" s="27" t="s">
        <v>207</v>
      </c>
      <c r="K421" s="28">
        <v>44360</v>
      </c>
      <c r="L421" s="28">
        <v>44360</v>
      </c>
      <c r="M421" s="28">
        <v>44517</v>
      </c>
      <c r="N421" s="27" t="s">
        <v>261</v>
      </c>
      <c r="O421" s="27" t="s">
        <v>261</v>
      </c>
      <c r="P421" s="27" t="s">
        <v>261</v>
      </c>
      <c r="Q421" s="27" t="s">
        <v>324</v>
      </c>
      <c r="R421" s="28">
        <v>44682</v>
      </c>
      <c r="S421" s="28">
        <v>44682</v>
      </c>
      <c r="T421" s="27" t="s">
        <v>263</v>
      </c>
      <c r="U421" s="27" t="s">
        <v>261</v>
      </c>
      <c r="V421" s="28" t="s">
        <v>262</v>
      </c>
      <c r="W421" s="27" t="s">
        <v>261</v>
      </c>
      <c r="X421" s="28" t="s">
        <v>262</v>
      </c>
      <c r="Y421" s="27" t="s">
        <v>263</v>
      </c>
      <c r="Z421" s="28">
        <v>44736</v>
      </c>
      <c r="AA421" s="27" t="s">
        <v>264</v>
      </c>
      <c r="AB421" s="27" t="s">
        <v>265</v>
      </c>
      <c r="AC421" s="27" t="s">
        <v>1410</v>
      </c>
      <c r="AD421" s="27" t="s">
        <v>267</v>
      </c>
      <c r="AE421" s="27" t="s">
        <v>326</v>
      </c>
      <c r="AF421" s="27" t="s">
        <v>327</v>
      </c>
      <c r="AG421" s="29">
        <v>1200</v>
      </c>
      <c r="AH421" s="27" t="s">
        <v>263</v>
      </c>
      <c r="AI421" s="27">
        <v>44712</v>
      </c>
      <c r="AJ421" s="28">
        <v>44712</v>
      </c>
      <c r="AK421" s="27" t="s">
        <v>264</v>
      </c>
      <c r="AL421" s="27" t="s">
        <v>269</v>
      </c>
      <c r="AM421" s="27" t="s">
        <v>265</v>
      </c>
      <c r="AN421" s="27" t="s">
        <v>270</v>
      </c>
      <c r="AO421" s="27" t="s">
        <v>261</v>
      </c>
      <c r="AP421" s="27" t="s">
        <v>261</v>
      </c>
      <c r="AQ421" s="28" t="s">
        <v>262</v>
      </c>
      <c r="AR421" s="27" t="s">
        <v>261</v>
      </c>
      <c r="AS421" s="28" t="s">
        <v>262</v>
      </c>
      <c r="AT421" s="27" t="s">
        <v>261</v>
      </c>
      <c r="AU421" s="28" t="s">
        <v>262</v>
      </c>
      <c r="AV421" s="27" t="s">
        <v>261</v>
      </c>
      <c r="AW421" s="28" t="s">
        <v>262</v>
      </c>
      <c r="AX421" s="27" t="s">
        <v>261</v>
      </c>
      <c r="AY421" s="28" t="s">
        <v>262</v>
      </c>
      <c r="AZ421" s="27" t="s">
        <v>262</v>
      </c>
      <c r="BA421" s="27" t="s">
        <v>262</v>
      </c>
      <c r="BB421" s="27" t="s">
        <v>261</v>
      </c>
      <c r="BC421" s="28" t="s">
        <v>262</v>
      </c>
      <c r="BD421" s="27" t="s">
        <v>261</v>
      </c>
      <c r="BE421" s="30" t="s">
        <v>262</v>
      </c>
      <c r="BF421" t="s">
        <v>207</v>
      </c>
      <c r="BG421" s="9" t="s">
        <v>509</v>
      </c>
      <c r="BH421" t="s">
        <v>208</v>
      </c>
      <c r="BI421" t="s">
        <v>273</v>
      </c>
      <c r="BJ421" t="s">
        <v>210</v>
      </c>
      <c r="BK421" t="s">
        <v>329</v>
      </c>
      <c r="BL421" t="s">
        <v>212</v>
      </c>
      <c r="BM421" t="s">
        <v>1364</v>
      </c>
      <c r="BN421" t="s">
        <v>214</v>
      </c>
      <c r="BO421" s="13" t="s">
        <v>1588</v>
      </c>
      <c r="BP421" t="s">
        <v>219</v>
      </c>
      <c r="BQ421" t="s">
        <v>332</v>
      </c>
      <c r="BV421" t="s">
        <v>214</v>
      </c>
      <c r="CC421" t="s">
        <v>214</v>
      </c>
      <c r="CG421" t="s">
        <v>219</v>
      </c>
      <c r="CI421" t="s">
        <v>333</v>
      </c>
      <c r="CJ421" t="s">
        <v>1206</v>
      </c>
      <c r="CK421" t="s">
        <v>333</v>
      </c>
      <c r="CL421" t="s">
        <v>2128</v>
      </c>
      <c r="CN421" t="s">
        <v>378</v>
      </c>
      <c r="CP421" t="s">
        <v>284</v>
      </c>
      <c r="CQ421" t="s">
        <v>284</v>
      </c>
      <c r="CR421" t="s">
        <v>244</v>
      </c>
      <c r="CS421" t="s">
        <v>244</v>
      </c>
      <c r="CT421" t="s">
        <v>214</v>
      </c>
      <c r="CU421" t="s">
        <v>214</v>
      </c>
      <c r="CV421" t="s">
        <v>244</v>
      </c>
      <c r="CW421" t="s">
        <v>244</v>
      </c>
      <c r="CX421" t="s">
        <v>287</v>
      </c>
      <c r="CY421" t="s">
        <v>287</v>
      </c>
      <c r="CZ421" t="s">
        <v>214</v>
      </c>
      <c r="DA421" t="s">
        <v>214</v>
      </c>
      <c r="DB421" t="s">
        <v>230</v>
      </c>
      <c r="DC421" t="s">
        <v>230</v>
      </c>
      <c r="DD421" t="s">
        <v>214</v>
      </c>
      <c r="DE421" t="s">
        <v>231</v>
      </c>
      <c r="DG421" t="s">
        <v>231</v>
      </c>
      <c r="DI421" t="s">
        <v>2610</v>
      </c>
      <c r="DK421" t="s">
        <v>237</v>
      </c>
      <c r="DL421" t="s">
        <v>237</v>
      </c>
      <c r="DM421" t="s">
        <v>214</v>
      </c>
      <c r="DN421" t="s">
        <v>219</v>
      </c>
      <c r="DO421" t="s">
        <v>414</v>
      </c>
      <c r="DP421" t="s">
        <v>415</v>
      </c>
      <c r="DR421" t="s">
        <v>741</v>
      </c>
      <c r="DT421" t="s">
        <v>214</v>
      </c>
      <c r="DU421" t="s">
        <v>214</v>
      </c>
      <c r="DV421" t="s">
        <v>746</v>
      </c>
      <c r="DX421" t="s">
        <v>237</v>
      </c>
      <c r="DY421" t="s">
        <v>242</v>
      </c>
      <c r="DZ421" t="s">
        <v>238</v>
      </c>
      <c r="EA421" t="s">
        <v>237</v>
      </c>
      <c r="EB421" t="s">
        <v>237</v>
      </c>
      <c r="EC421" t="s">
        <v>237</v>
      </c>
      <c r="ED421" t="s">
        <v>237</v>
      </c>
      <c r="EE421" t="s">
        <v>214</v>
      </c>
      <c r="EF421" t="s">
        <v>214</v>
      </c>
      <c r="EG421" t="s">
        <v>214</v>
      </c>
      <c r="EI421" t="s">
        <v>214</v>
      </c>
      <c r="EK421" t="s">
        <v>237</v>
      </c>
      <c r="EL421" t="s">
        <v>237</v>
      </c>
      <c r="EM421" t="s">
        <v>240</v>
      </c>
      <c r="EN421" t="s">
        <v>240</v>
      </c>
      <c r="EO421" t="s">
        <v>240</v>
      </c>
      <c r="EP421" t="s">
        <v>240</v>
      </c>
      <c r="EQ421" t="s">
        <v>214</v>
      </c>
      <c r="ER421" t="s">
        <v>214</v>
      </c>
      <c r="ES421" t="s">
        <v>242</v>
      </c>
      <c r="ET421" t="s">
        <v>242</v>
      </c>
      <c r="EU421" t="s">
        <v>237</v>
      </c>
      <c r="EV421" t="s">
        <v>237</v>
      </c>
      <c r="EW421" t="s">
        <v>310</v>
      </c>
      <c r="EX421" t="s">
        <v>310</v>
      </c>
      <c r="EY421" t="s">
        <v>242</v>
      </c>
      <c r="EZ421" t="s">
        <v>241</v>
      </c>
      <c r="FA421" t="s">
        <v>241</v>
      </c>
      <c r="FB421" t="s">
        <v>242</v>
      </c>
      <c r="FC421" t="s">
        <v>242</v>
      </c>
      <c r="FD421" t="s">
        <v>242</v>
      </c>
      <c r="FE421" t="s">
        <v>226</v>
      </c>
      <c r="FF421" t="s">
        <v>226</v>
      </c>
      <c r="FG421" t="s">
        <v>358</v>
      </c>
      <c r="FH421" t="s">
        <v>358</v>
      </c>
      <c r="FI421" t="s">
        <v>214</v>
      </c>
      <c r="FJ421" t="s">
        <v>214</v>
      </c>
      <c r="FK421" t="s">
        <v>214</v>
      </c>
      <c r="FL421" t="s">
        <v>214</v>
      </c>
      <c r="FM421" t="s">
        <v>292</v>
      </c>
      <c r="FN421" t="s">
        <v>292</v>
      </c>
      <c r="FO421" t="s">
        <v>219</v>
      </c>
      <c r="FP421" t="s">
        <v>219</v>
      </c>
      <c r="FQ421" t="s">
        <v>241</v>
      </c>
      <c r="FR421" t="s">
        <v>241</v>
      </c>
      <c r="FS421" t="s">
        <v>241</v>
      </c>
      <c r="FT421" t="s">
        <v>241</v>
      </c>
      <c r="FU421" t="s">
        <v>219</v>
      </c>
      <c r="FV421" t="s">
        <v>241</v>
      </c>
      <c r="FW421" t="s">
        <v>241</v>
      </c>
      <c r="FX421" t="s">
        <v>241</v>
      </c>
      <c r="FY421" t="s">
        <v>241</v>
      </c>
      <c r="FZ421" t="s">
        <v>341</v>
      </c>
      <c r="GA421" t="s">
        <v>341</v>
      </c>
      <c r="GB421" t="s">
        <v>250</v>
      </c>
      <c r="GC421" t="s">
        <v>250</v>
      </c>
      <c r="GD421" t="s">
        <v>293</v>
      </c>
      <c r="GE421" t="s">
        <v>241</v>
      </c>
      <c r="GF421" t="s">
        <v>293</v>
      </c>
      <c r="GG421" t="s">
        <v>244</v>
      </c>
      <c r="GH421" t="s">
        <v>241</v>
      </c>
      <c r="GI421" t="s">
        <v>244</v>
      </c>
      <c r="GJ421" t="s">
        <v>244</v>
      </c>
      <c r="GK421" t="s">
        <v>244</v>
      </c>
      <c r="GL421" t="s">
        <v>244</v>
      </c>
      <c r="GM421" t="s">
        <v>244</v>
      </c>
      <c r="GN421" t="s">
        <v>219</v>
      </c>
      <c r="GO421" t="s">
        <v>219</v>
      </c>
      <c r="GP421" t="s">
        <v>295</v>
      </c>
      <c r="GQ421" t="s">
        <v>295</v>
      </c>
      <c r="GR421" t="s">
        <v>295</v>
      </c>
      <c r="GS421" t="s">
        <v>402</v>
      </c>
      <c r="GT421" t="s">
        <v>575</v>
      </c>
      <c r="GU421" t="s">
        <v>402</v>
      </c>
      <c r="GV421" t="s">
        <v>241</v>
      </c>
      <c r="GW421" t="s">
        <v>296</v>
      </c>
      <c r="GX421" t="s">
        <v>296</v>
      </c>
      <c r="GY421" t="s">
        <v>254</v>
      </c>
      <c r="GZ421" t="s">
        <v>241</v>
      </c>
      <c r="HA421" t="s">
        <v>952</v>
      </c>
      <c r="HB421" t="s">
        <v>241</v>
      </c>
      <c r="HC421" t="s">
        <v>315</v>
      </c>
      <c r="HD421" t="s">
        <v>361</v>
      </c>
      <c r="HE421" t="s">
        <v>317</v>
      </c>
      <c r="HF421" t="s">
        <v>2611</v>
      </c>
      <c r="HG421" t="s">
        <v>319</v>
      </c>
      <c r="HH421" t="s">
        <v>1206</v>
      </c>
      <c r="HI421" t="s">
        <v>241</v>
      </c>
      <c r="HJ421" t="s">
        <v>219</v>
      </c>
      <c r="HK421" t="s">
        <v>241</v>
      </c>
      <c r="HL421" s="12"/>
      <c r="HM421">
        <v>0.75</v>
      </c>
      <c r="HN421">
        <v>0.75</v>
      </c>
      <c r="HO421">
        <v>1</v>
      </c>
      <c r="HP421">
        <v>0.75</v>
      </c>
      <c r="HQ421">
        <v>1</v>
      </c>
      <c r="HR421">
        <v>0.5</v>
      </c>
      <c r="HS421">
        <v>1</v>
      </c>
      <c r="HT421">
        <v>1</v>
      </c>
      <c r="HU421">
        <v>0</v>
      </c>
      <c r="HV421">
        <v>0.5</v>
      </c>
      <c r="HW421">
        <v>0.5</v>
      </c>
      <c r="HX421">
        <v>0.5</v>
      </c>
      <c r="HY421">
        <v>1</v>
      </c>
      <c r="HZ421">
        <v>0.5</v>
      </c>
      <c r="IA421" s="4">
        <v>1</v>
      </c>
      <c r="IB421">
        <v>0.75</v>
      </c>
      <c r="IC421">
        <v>0.5</v>
      </c>
      <c r="ID421">
        <v>0.75</v>
      </c>
      <c r="IE421">
        <v>0.75</v>
      </c>
      <c r="IG421">
        <v>1</v>
      </c>
      <c r="IH421">
        <v>1</v>
      </c>
      <c r="II421">
        <v>1</v>
      </c>
      <c r="IJ421">
        <v>1</v>
      </c>
      <c r="IK421">
        <v>0.5</v>
      </c>
      <c r="IL421">
        <v>1</v>
      </c>
      <c r="IM421">
        <v>0.75</v>
      </c>
      <c r="IN421">
        <v>1</v>
      </c>
      <c r="IO421">
        <v>0.5</v>
      </c>
      <c r="IQ421">
        <v>1</v>
      </c>
      <c r="IS421">
        <f t="shared" si="345"/>
        <v>0.11249999999999999</v>
      </c>
      <c r="IT421">
        <f t="shared" si="346"/>
        <v>0.09</v>
      </c>
      <c r="IU421">
        <f t="shared" si="347"/>
        <v>0.08</v>
      </c>
      <c r="IV421">
        <f t="shared" si="348"/>
        <v>7.5000000000000011E-2</v>
      </c>
      <c r="IW421">
        <f t="shared" si="349"/>
        <v>0.08</v>
      </c>
      <c r="IX421">
        <f t="shared" si="350"/>
        <v>6.5000000000000002E-2</v>
      </c>
      <c r="IY421">
        <f t="shared" si="351"/>
        <v>0.1</v>
      </c>
      <c r="IZ421">
        <f t="shared" si="352"/>
        <v>0.11</v>
      </c>
      <c r="JA421">
        <f t="shared" si="353"/>
        <v>0</v>
      </c>
      <c r="JB421">
        <f t="shared" si="354"/>
        <v>0.05</v>
      </c>
      <c r="JC421">
        <f t="shared" si="355"/>
        <v>0.06</v>
      </c>
      <c r="JD421">
        <f t="shared" si="356"/>
        <v>5.5E-2</v>
      </c>
      <c r="JE421">
        <f t="shared" si="357"/>
        <v>7.0000000000000007E-2</v>
      </c>
      <c r="JF421">
        <f t="shared" si="358"/>
        <v>0.06</v>
      </c>
      <c r="JG421" s="5">
        <f t="shared" si="359"/>
        <v>0.05</v>
      </c>
      <c r="JH421">
        <f t="shared" si="360"/>
        <v>0</v>
      </c>
      <c r="JI421">
        <f t="shared" si="360"/>
        <v>0</v>
      </c>
      <c r="JJ421">
        <f t="shared" si="361"/>
        <v>0.15000000000000002</v>
      </c>
      <c r="JK421">
        <f t="shared" si="362"/>
        <v>0.11249999999999999</v>
      </c>
      <c r="JL421" s="6">
        <f t="shared" si="363"/>
        <v>4.6666666666666669E-2</v>
      </c>
      <c r="JM421">
        <f t="shared" si="364"/>
        <v>0.12</v>
      </c>
      <c r="JN421">
        <f t="shared" si="365"/>
        <v>0.05</v>
      </c>
      <c r="JO421">
        <f t="shared" si="366"/>
        <v>0.15</v>
      </c>
      <c r="JP421">
        <f t="shared" si="367"/>
        <v>0.1</v>
      </c>
      <c r="JQ421">
        <f t="shared" si="368"/>
        <v>0.06</v>
      </c>
      <c r="JR421">
        <f t="shared" si="369"/>
        <v>0.11</v>
      </c>
      <c r="JS421">
        <f t="shared" si="370"/>
        <v>7.5000000000000011E-2</v>
      </c>
      <c r="JT421">
        <f t="shared" si="370"/>
        <v>0.1</v>
      </c>
      <c r="JU421">
        <f t="shared" si="371"/>
        <v>0.5</v>
      </c>
      <c r="JV421">
        <f t="shared" si="371"/>
        <v>0</v>
      </c>
      <c r="JW421">
        <f t="shared" si="372"/>
        <v>7.4999999999999997E-2</v>
      </c>
      <c r="JY421">
        <f t="shared" si="373"/>
        <v>3.7500000000000006E-2</v>
      </c>
      <c r="JZ421">
        <f t="shared" si="374"/>
        <v>0.06</v>
      </c>
      <c r="KA421">
        <f t="shared" si="375"/>
        <v>0.02</v>
      </c>
      <c r="KB421">
        <f t="shared" si="375"/>
        <v>1.4999999999999999E-2</v>
      </c>
      <c r="KC421">
        <f t="shared" si="376"/>
        <v>0.04</v>
      </c>
      <c r="KD421">
        <f t="shared" si="401"/>
        <v>1.4999999999999999E-2</v>
      </c>
      <c r="KE421">
        <f t="shared" si="401"/>
        <v>0.03</v>
      </c>
      <c r="KF421">
        <f t="shared" si="401"/>
        <v>0.03</v>
      </c>
      <c r="KG421">
        <f t="shared" si="401"/>
        <v>0</v>
      </c>
      <c r="KH421">
        <f t="shared" si="401"/>
        <v>1.4999999999999999E-2</v>
      </c>
      <c r="KI421">
        <f t="shared" si="401"/>
        <v>1.4999999999999999E-2</v>
      </c>
      <c r="KJ421">
        <f t="shared" si="401"/>
        <v>1.4999999999999999E-2</v>
      </c>
      <c r="KK421">
        <f t="shared" si="378"/>
        <v>0.02</v>
      </c>
      <c r="KL421">
        <f t="shared" si="379"/>
        <v>0.02</v>
      </c>
      <c r="KM421" s="5">
        <f t="shared" si="380"/>
        <v>0.05</v>
      </c>
      <c r="KN421">
        <f t="shared" si="381"/>
        <v>0</v>
      </c>
      <c r="KO421">
        <f t="shared" si="381"/>
        <v>0</v>
      </c>
      <c r="KP421">
        <f t="shared" si="382"/>
        <v>4.4999999999999998E-2</v>
      </c>
      <c r="KQ421">
        <f t="shared" si="383"/>
        <v>2.2499999999999999E-2</v>
      </c>
      <c r="KR421" s="6">
        <f t="shared" si="384"/>
        <v>2.3333333333333334E-2</v>
      </c>
      <c r="KS421">
        <f t="shared" si="385"/>
        <v>0.04</v>
      </c>
      <c r="KT421">
        <f t="shared" si="386"/>
        <v>0.03</v>
      </c>
      <c r="KU421">
        <f t="shared" si="387"/>
        <v>0.04</v>
      </c>
      <c r="KV421">
        <f t="shared" si="388"/>
        <v>0.05</v>
      </c>
      <c r="KW421">
        <f t="shared" si="389"/>
        <v>5.0000000000000001E-3</v>
      </c>
      <c r="KX421">
        <f t="shared" si="390"/>
        <v>0</v>
      </c>
      <c r="KY421">
        <f t="shared" si="391"/>
        <v>0.03</v>
      </c>
      <c r="KZ421">
        <f t="shared" si="392"/>
        <v>0.03</v>
      </c>
      <c r="LA421">
        <f t="shared" si="393"/>
        <v>0.5</v>
      </c>
      <c r="LB421">
        <f t="shared" si="393"/>
        <v>0</v>
      </c>
      <c r="LC421">
        <f t="shared" si="394"/>
        <v>0.05</v>
      </c>
      <c r="LE421" t="str">
        <f t="shared" si="400"/>
        <v>Niger</v>
      </c>
      <c r="LF421">
        <f t="shared" si="395"/>
        <v>0.71249999999999991</v>
      </c>
      <c r="LG421" s="6">
        <f t="shared" si="396"/>
        <v>0.65416666666666667</v>
      </c>
      <c r="LH421">
        <f t="shared" si="397"/>
        <v>0.84</v>
      </c>
      <c r="LI421" s="6">
        <f t="shared" si="398"/>
        <v>0.74833333333333363</v>
      </c>
      <c r="LJ421">
        <f t="shared" si="399"/>
        <v>1</v>
      </c>
    </row>
    <row r="422" spans="1:322" x14ac:dyDescent="0.35">
      <c r="A422" s="8">
        <v>44873</v>
      </c>
      <c r="B422" t="s">
        <v>2612</v>
      </c>
      <c r="D422" s="24" t="s">
        <v>321</v>
      </c>
      <c r="E422" s="24" t="s">
        <v>321</v>
      </c>
      <c r="F422" s="24">
        <v>37</v>
      </c>
      <c r="G422" s="24" t="s">
        <v>1096</v>
      </c>
      <c r="H422" s="24" t="s">
        <v>1818</v>
      </c>
      <c r="I422" s="24" t="s">
        <v>1097</v>
      </c>
      <c r="J422" s="24" t="s">
        <v>207</v>
      </c>
      <c r="K422" s="25">
        <v>44360</v>
      </c>
      <c r="L422" s="25">
        <v>44360</v>
      </c>
      <c r="M422" s="25">
        <v>44517</v>
      </c>
      <c r="N422" s="24" t="s">
        <v>261</v>
      </c>
      <c r="O422" s="24" t="s">
        <v>261</v>
      </c>
      <c r="P422" s="24" t="s">
        <v>261</v>
      </c>
      <c r="Q422" s="24" t="s">
        <v>1839</v>
      </c>
      <c r="R422" s="25">
        <v>44360</v>
      </c>
      <c r="S422" s="25" t="s">
        <v>262</v>
      </c>
      <c r="T422" s="24" t="s">
        <v>263</v>
      </c>
      <c r="U422" s="24" t="s">
        <v>261</v>
      </c>
      <c r="V422" s="25" t="s">
        <v>262</v>
      </c>
      <c r="W422" s="24" t="s">
        <v>261</v>
      </c>
      <c r="X422" s="25" t="s">
        <v>262</v>
      </c>
      <c r="Y422" s="24" t="s">
        <v>263</v>
      </c>
      <c r="Z422" s="25">
        <v>44742</v>
      </c>
      <c r="AA422" s="24" t="s">
        <v>264</v>
      </c>
      <c r="AB422" s="24" t="s">
        <v>265</v>
      </c>
      <c r="AC422" s="24" t="s">
        <v>1410</v>
      </c>
      <c r="AD422" s="24" t="s">
        <v>267</v>
      </c>
      <c r="AE422" s="24" t="s">
        <v>326</v>
      </c>
      <c r="AF422" s="24" t="s">
        <v>327</v>
      </c>
      <c r="AG422" s="31">
        <v>1200</v>
      </c>
      <c r="AH422" s="24" t="s">
        <v>263</v>
      </c>
      <c r="AI422" s="24">
        <v>44712</v>
      </c>
      <c r="AJ422" s="25">
        <v>44712</v>
      </c>
      <c r="AK422" s="24" t="s">
        <v>268</v>
      </c>
      <c r="AL422" s="24" t="s">
        <v>269</v>
      </c>
      <c r="AM422" s="24" t="s">
        <v>265</v>
      </c>
      <c r="AN422" s="24" t="s">
        <v>270</v>
      </c>
      <c r="AO422" s="24" t="s">
        <v>261</v>
      </c>
      <c r="AP422" s="24" t="s">
        <v>261</v>
      </c>
      <c r="AQ422" s="25" t="s">
        <v>262</v>
      </c>
      <c r="AR422" s="24" t="s">
        <v>261</v>
      </c>
      <c r="AS422" s="25" t="s">
        <v>262</v>
      </c>
      <c r="AT422" s="24" t="s">
        <v>261</v>
      </c>
      <c r="AU422" s="25" t="s">
        <v>262</v>
      </c>
      <c r="AV422" s="24" t="s">
        <v>261</v>
      </c>
      <c r="AW422" s="25" t="s">
        <v>262</v>
      </c>
      <c r="AX422" s="24" t="s">
        <v>261</v>
      </c>
      <c r="AY422" s="25" t="s">
        <v>262</v>
      </c>
      <c r="AZ422" s="27" t="s">
        <v>262</v>
      </c>
      <c r="BA422" s="27" t="s">
        <v>262</v>
      </c>
      <c r="BB422" s="24" t="s">
        <v>261</v>
      </c>
      <c r="BC422" s="25" t="s">
        <v>262</v>
      </c>
      <c r="BD422" s="24" t="s">
        <v>261</v>
      </c>
      <c r="BE422" s="26" t="s">
        <v>262</v>
      </c>
      <c r="BF422" t="s">
        <v>207</v>
      </c>
      <c r="BG422" s="9" t="s">
        <v>509</v>
      </c>
      <c r="BH422" t="s">
        <v>208</v>
      </c>
      <c r="BI422" t="s">
        <v>695</v>
      </c>
      <c r="BJ422" t="s">
        <v>210</v>
      </c>
      <c r="BK422" t="s">
        <v>329</v>
      </c>
      <c r="BL422" t="s">
        <v>212</v>
      </c>
      <c r="BM422" t="s">
        <v>1364</v>
      </c>
      <c r="BN422" t="s">
        <v>214</v>
      </c>
      <c r="BO422" s="13" t="s">
        <v>1588</v>
      </c>
      <c r="BP422" t="s">
        <v>219</v>
      </c>
      <c r="BQ422" t="s">
        <v>332</v>
      </c>
      <c r="BV422" t="s">
        <v>214</v>
      </c>
      <c r="CC422" t="s">
        <v>214</v>
      </c>
      <c r="CG422" t="s">
        <v>219</v>
      </c>
      <c r="CI422" t="s">
        <v>333</v>
      </c>
      <c r="CJ422" t="s">
        <v>1206</v>
      </c>
      <c r="CK422" t="s">
        <v>333</v>
      </c>
      <c r="CL422" t="s">
        <v>2128</v>
      </c>
      <c r="CN422" t="s">
        <v>378</v>
      </c>
      <c r="CP422" t="s">
        <v>284</v>
      </c>
      <c r="CQ422" t="s">
        <v>284</v>
      </c>
      <c r="CR422" t="s">
        <v>244</v>
      </c>
      <c r="CS422" t="s">
        <v>244</v>
      </c>
      <c r="CT422" t="s">
        <v>214</v>
      </c>
      <c r="CU422" t="s">
        <v>214</v>
      </c>
      <c r="CV422" t="s">
        <v>244</v>
      </c>
      <c r="CW422" t="s">
        <v>244</v>
      </c>
      <c r="CX422" t="s">
        <v>287</v>
      </c>
      <c r="CY422" t="s">
        <v>287</v>
      </c>
      <c r="CZ422" t="s">
        <v>214</v>
      </c>
      <c r="DA422" t="s">
        <v>214</v>
      </c>
      <c r="DB422" t="s">
        <v>230</v>
      </c>
      <c r="DC422" t="s">
        <v>230</v>
      </c>
      <c r="DD422" t="s">
        <v>214</v>
      </c>
      <c r="DE422" t="s">
        <v>231</v>
      </c>
      <c r="DG422" t="s">
        <v>231</v>
      </c>
      <c r="DI422" t="s">
        <v>2610</v>
      </c>
      <c r="DK422" t="s">
        <v>237</v>
      </c>
      <c r="DL422" t="s">
        <v>237</v>
      </c>
      <c r="DM422" t="s">
        <v>214</v>
      </c>
      <c r="DN422" t="s">
        <v>219</v>
      </c>
      <c r="DO422" t="s">
        <v>414</v>
      </c>
      <c r="DP422" t="s">
        <v>415</v>
      </c>
      <c r="DR422" t="s">
        <v>741</v>
      </c>
      <c r="DT422" t="s">
        <v>214</v>
      </c>
      <c r="DU422" t="s">
        <v>214</v>
      </c>
      <c r="DV422" t="s">
        <v>746</v>
      </c>
      <c r="DX422" t="s">
        <v>237</v>
      </c>
      <c r="DY422" t="s">
        <v>242</v>
      </c>
      <c r="DZ422" t="s">
        <v>238</v>
      </c>
      <c r="EA422" t="s">
        <v>237</v>
      </c>
      <c r="EB422" t="s">
        <v>237</v>
      </c>
      <c r="EC422" t="s">
        <v>237</v>
      </c>
      <c r="ED422" t="s">
        <v>237</v>
      </c>
      <c r="EE422" t="s">
        <v>214</v>
      </c>
      <c r="EF422" t="s">
        <v>214</v>
      </c>
      <c r="EG422" t="s">
        <v>214</v>
      </c>
      <c r="EI422" t="s">
        <v>214</v>
      </c>
      <c r="EK422" t="s">
        <v>237</v>
      </c>
      <c r="EL422" t="s">
        <v>237</v>
      </c>
      <c r="EM422" t="s">
        <v>240</v>
      </c>
      <c r="EN422" t="s">
        <v>240</v>
      </c>
      <c r="EO422" t="s">
        <v>240</v>
      </c>
      <c r="EP422" t="s">
        <v>240</v>
      </c>
      <c r="EQ422" t="s">
        <v>214</v>
      </c>
      <c r="ER422" t="s">
        <v>214</v>
      </c>
      <c r="ES422" t="s">
        <v>242</v>
      </c>
      <c r="ET422" t="s">
        <v>242</v>
      </c>
      <c r="EU422" t="s">
        <v>237</v>
      </c>
      <c r="EV422" t="s">
        <v>237</v>
      </c>
      <c r="EW422" t="s">
        <v>310</v>
      </c>
      <c r="EX422" t="s">
        <v>310</v>
      </c>
      <c r="EY422" t="s">
        <v>242</v>
      </c>
      <c r="EZ422" t="s">
        <v>241</v>
      </c>
      <c r="FA422" t="s">
        <v>241</v>
      </c>
      <c r="FB422" t="s">
        <v>242</v>
      </c>
      <c r="FC422" t="s">
        <v>242</v>
      </c>
      <c r="FD422" t="s">
        <v>242</v>
      </c>
      <c r="FE422" t="s">
        <v>226</v>
      </c>
      <c r="FF422" t="s">
        <v>226</v>
      </c>
      <c r="FG422" t="s">
        <v>358</v>
      </c>
      <c r="FH422" t="s">
        <v>358</v>
      </c>
      <c r="FI422" t="s">
        <v>214</v>
      </c>
      <c r="FJ422" t="s">
        <v>214</v>
      </c>
      <c r="FK422" t="s">
        <v>214</v>
      </c>
      <c r="FL422" t="s">
        <v>214</v>
      </c>
      <c r="FM422" t="s">
        <v>292</v>
      </c>
      <c r="FN422" t="s">
        <v>292</v>
      </c>
      <c r="FO422" t="s">
        <v>219</v>
      </c>
      <c r="FP422" t="s">
        <v>219</v>
      </c>
      <c r="FQ422" t="s">
        <v>241</v>
      </c>
      <c r="FR422" t="s">
        <v>241</v>
      </c>
      <c r="FS422" t="s">
        <v>241</v>
      </c>
      <c r="FT422" t="s">
        <v>241</v>
      </c>
      <c r="FU422" t="s">
        <v>219</v>
      </c>
      <c r="FV422" t="s">
        <v>241</v>
      </c>
      <c r="FW422" t="s">
        <v>241</v>
      </c>
      <c r="FX422" t="s">
        <v>241</v>
      </c>
      <c r="FY422" t="s">
        <v>241</v>
      </c>
      <c r="FZ422" t="s">
        <v>341</v>
      </c>
      <c r="GA422" t="s">
        <v>341</v>
      </c>
      <c r="GB422" t="s">
        <v>250</v>
      </c>
      <c r="GC422" t="s">
        <v>250</v>
      </c>
      <c r="GD422" t="s">
        <v>293</v>
      </c>
      <c r="GE422" t="s">
        <v>241</v>
      </c>
      <c r="GF422" t="s">
        <v>293</v>
      </c>
      <c r="GG422" t="s">
        <v>244</v>
      </c>
      <c r="GH422" t="s">
        <v>241</v>
      </c>
      <c r="GI422" t="s">
        <v>244</v>
      </c>
      <c r="GJ422" t="s">
        <v>244</v>
      </c>
      <c r="GK422" t="s">
        <v>244</v>
      </c>
      <c r="GL422" t="s">
        <v>244</v>
      </c>
      <c r="GM422" t="s">
        <v>244</v>
      </c>
      <c r="GN422" t="s">
        <v>219</v>
      </c>
      <c r="GO422" t="s">
        <v>219</v>
      </c>
      <c r="GP422" t="s">
        <v>295</v>
      </c>
      <c r="GQ422" t="s">
        <v>295</v>
      </c>
      <c r="GR422" t="s">
        <v>295</v>
      </c>
      <c r="GS422" t="s">
        <v>402</v>
      </c>
      <c r="GT422" t="s">
        <v>575</v>
      </c>
      <c r="GU422" t="s">
        <v>402</v>
      </c>
      <c r="GV422" t="s">
        <v>241</v>
      </c>
      <c r="GW422" t="s">
        <v>296</v>
      </c>
      <c r="GX422" t="s">
        <v>296</v>
      </c>
      <c r="GY422" t="s">
        <v>254</v>
      </c>
      <c r="GZ422" t="s">
        <v>241</v>
      </c>
      <c r="HA422" t="s">
        <v>952</v>
      </c>
      <c r="HB422" t="s">
        <v>241</v>
      </c>
      <c r="HC422" t="s">
        <v>315</v>
      </c>
      <c r="HD422" t="s">
        <v>361</v>
      </c>
      <c r="HE422" t="s">
        <v>317</v>
      </c>
      <c r="HF422" t="s">
        <v>2611</v>
      </c>
      <c r="HG422" t="s">
        <v>319</v>
      </c>
      <c r="HH422" t="s">
        <v>1206</v>
      </c>
      <c r="HI422" t="s">
        <v>241</v>
      </c>
      <c r="HJ422" t="s">
        <v>219</v>
      </c>
      <c r="HK422" t="s">
        <v>241</v>
      </c>
      <c r="HL422" s="12"/>
      <c r="HM422">
        <v>0.75</v>
      </c>
      <c r="HN422">
        <v>0</v>
      </c>
      <c r="HO422">
        <v>1</v>
      </c>
      <c r="HP422">
        <v>0.75</v>
      </c>
      <c r="HQ422">
        <v>1</v>
      </c>
      <c r="HR422">
        <v>0.75</v>
      </c>
      <c r="HS422">
        <v>1</v>
      </c>
      <c r="HT422">
        <v>1</v>
      </c>
      <c r="HU422">
        <v>0</v>
      </c>
      <c r="HV422">
        <v>0.25</v>
      </c>
      <c r="HW422">
        <v>0.25</v>
      </c>
      <c r="HX422">
        <v>0.75</v>
      </c>
      <c r="HZ422">
        <v>0.5</v>
      </c>
      <c r="IA422" s="4">
        <v>1</v>
      </c>
      <c r="IB422">
        <v>1</v>
      </c>
      <c r="IC422">
        <v>1</v>
      </c>
      <c r="ID422">
        <v>1</v>
      </c>
      <c r="IE422">
        <v>1</v>
      </c>
      <c r="IG422">
        <v>1</v>
      </c>
      <c r="IH422">
        <v>1</v>
      </c>
      <c r="II422">
        <v>1</v>
      </c>
      <c r="IJ422">
        <v>1</v>
      </c>
      <c r="IK422">
        <v>0.75</v>
      </c>
      <c r="IL422">
        <v>1</v>
      </c>
      <c r="IM422">
        <v>0.75</v>
      </c>
      <c r="IN422">
        <v>1</v>
      </c>
      <c r="IO422">
        <v>1</v>
      </c>
      <c r="IQ422">
        <v>0</v>
      </c>
      <c r="IS422">
        <f t="shared" si="345"/>
        <v>0.11249999999999999</v>
      </c>
      <c r="IT422">
        <f t="shared" si="346"/>
        <v>0</v>
      </c>
      <c r="IU422">
        <f t="shared" si="347"/>
        <v>0.08</v>
      </c>
      <c r="IV422">
        <f t="shared" si="348"/>
        <v>7.5000000000000011E-2</v>
      </c>
      <c r="IW422">
        <f t="shared" si="349"/>
        <v>0.08</v>
      </c>
      <c r="IX422">
        <f t="shared" si="350"/>
        <v>9.7500000000000003E-2</v>
      </c>
      <c r="IY422">
        <f t="shared" si="351"/>
        <v>0.1</v>
      </c>
      <c r="IZ422">
        <f t="shared" si="352"/>
        <v>0.11</v>
      </c>
      <c r="JA422">
        <f t="shared" si="353"/>
        <v>0</v>
      </c>
      <c r="JB422">
        <f t="shared" si="354"/>
        <v>2.5000000000000001E-2</v>
      </c>
      <c r="JC422">
        <f t="shared" si="355"/>
        <v>0.03</v>
      </c>
      <c r="JD422">
        <f t="shared" si="356"/>
        <v>8.2500000000000004E-2</v>
      </c>
      <c r="JE422">
        <f t="shared" si="357"/>
        <v>0</v>
      </c>
      <c r="JF422">
        <f t="shared" si="358"/>
        <v>0.06</v>
      </c>
      <c r="JG422" s="5">
        <f t="shared" si="359"/>
        <v>0.05</v>
      </c>
      <c r="JH422">
        <f t="shared" si="360"/>
        <v>0</v>
      </c>
      <c r="JI422">
        <f t="shared" si="360"/>
        <v>0</v>
      </c>
      <c r="JJ422">
        <f t="shared" si="361"/>
        <v>0.2</v>
      </c>
      <c r="JK422">
        <f t="shared" si="362"/>
        <v>0.15</v>
      </c>
      <c r="JL422" s="6">
        <f t="shared" si="363"/>
        <v>0.06</v>
      </c>
      <c r="JM422">
        <f t="shared" si="364"/>
        <v>0.12</v>
      </c>
      <c r="JN422">
        <f t="shared" si="365"/>
        <v>0.05</v>
      </c>
      <c r="JO422">
        <f t="shared" si="366"/>
        <v>0.15</v>
      </c>
      <c r="JP422">
        <f t="shared" si="367"/>
        <v>0.1</v>
      </c>
      <c r="JQ422">
        <f t="shared" si="368"/>
        <v>0.09</v>
      </c>
      <c r="JR422">
        <f t="shared" si="369"/>
        <v>0.11</v>
      </c>
      <c r="JS422">
        <f t="shared" si="370"/>
        <v>7.5000000000000011E-2</v>
      </c>
      <c r="JT422">
        <f t="shared" si="370"/>
        <v>0.1</v>
      </c>
      <c r="JU422">
        <f t="shared" si="371"/>
        <v>1</v>
      </c>
      <c r="JV422">
        <f t="shared" si="371"/>
        <v>0</v>
      </c>
      <c r="JW422">
        <f t="shared" si="372"/>
        <v>0.15</v>
      </c>
      <c r="JY422">
        <f t="shared" si="373"/>
        <v>3.7500000000000006E-2</v>
      </c>
      <c r="JZ422">
        <f t="shared" si="374"/>
        <v>0</v>
      </c>
      <c r="KA422">
        <f t="shared" si="375"/>
        <v>0.02</v>
      </c>
      <c r="KB422">
        <f t="shared" si="375"/>
        <v>1.4999999999999999E-2</v>
      </c>
      <c r="KC422">
        <f t="shared" si="376"/>
        <v>0.04</v>
      </c>
      <c r="KD422">
        <f t="shared" si="401"/>
        <v>2.2499999999999999E-2</v>
      </c>
      <c r="KE422">
        <f t="shared" si="401"/>
        <v>0.03</v>
      </c>
      <c r="KF422">
        <f t="shared" si="401"/>
        <v>0.03</v>
      </c>
      <c r="KG422">
        <f t="shared" si="401"/>
        <v>0</v>
      </c>
      <c r="KH422">
        <f t="shared" si="401"/>
        <v>7.4999999999999997E-3</v>
      </c>
      <c r="KI422">
        <f t="shared" si="401"/>
        <v>7.4999999999999997E-3</v>
      </c>
      <c r="KJ422">
        <f t="shared" si="401"/>
        <v>2.2499999999999999E-2</v>
      </c>
      <c r="KK422">
        <f t="shared" si="378"/>
        <v>0</v>
      </c>
      <c r="KL422">
        <f t="shared" si="379"/>
        <v>0.02</v>
      </c>
      <c r="KM422" s="5">
        <f t="shared" si="380"/>
        <v>0.05</v>
      </c>
      <c r="KN422">
        <f t="shared" si="381"/>
        <v>0</v>
      </c>
      <c r="KO422">
        <f t="shared" si="381"/>
        <v>0</v>
      </c>
      <c r="KP422">
        <f t="shared" si="382"/>
        <v>0.06</v>
      </c>
      <c r="KQ422">
        <f t="shared" si="383"/>
        <v>0.03</v>
      </c>
      <c r="KR422" s="6">
        <f t="shared" si="384"/>
        <v>0.03</v>
      </c>
      <c r="KS422">
        <f t="shared" si="385"/>
        <v>0.04</v>
      </c>
      <c r="KT422">
        <f t="shared" si="386"/>
        <v>0.03</v>
      </c>
      <c r="KU422">
        <f t="shared" si="387"/>
        <v>0.04</v>
      </c>
      <c r="KV422">
        <f t="shared" si="388"/>
        <v>0.05</v>
      </c>
      <c r="KW422">
        <f t="shared" si="389"/>
        <v>7.4999999999999997E-3</v>
      </c>
      <c r="KX422">
        <f t="shared" si="390"/>
        <v>0</v>
      </c>
      <c r="KY422">
        <f t="shared" si="391"/>
        <v>0.03</v>
      </c>
      <c r="KZ422">
        <f t="shared" si="392"/>
        <v>0.03</v>
      </c>
      <c r="LA422">
        <f t="shared" si="393"/>
        <v>1</v>
      </c>
      <c r="LB422">
        <f t="shared" si="393"/>
        <v>0</v>
      </c>
      <c r="LC422">
        <f t="shared" si="394"/>
        <v>0.1</v>
      </c>
      <c r="LE422" t="str">
        <f t="shared" si="400"/>
        <v>Niger</v>
      </c>
      <c r="LF422">
        <f t="shared" si="395"/>
        <v>0.65500000000000003</v>
      </c>
      <c r="LG422" s="6">
        <f t="shared" si="396"/>
        <v>0.65749999999999997</v>
      </c>
      <c r="LH422">
        <f t="shared" si="397"/>
        <v>0.94499999999999984</v>
      </c>
      <c r="LI422" s="6">
        <f t="shared" si="398"/>
        <v>0.75</v>
      </c>
      <c r="LJ422">
        <f t="shared" si="399"/>
        <v>0</v>
      </c>
    </row>
    <row r="423" spans="1:322" x14ac:dyDescent="0.35">
      <c r="A423" s="8">
        <v>44873</v>
      </c>
      <c r="B423" t="s">
        <v>2613</v>
      </c>
      <c r="D423" s="27" t="s">
        <v>321</v>
      </c>
      <c r="E423" s="27" t="s">
        <v>321</v>
      </c>
      <c r="F423" s="27">
        <v>23</v>
      </c>
      <c r="G423" s="27" t="s">
        <v>1096</v>
      </c>
      <c r="H423" s="27" t="s">
        <v>1818</v>
      </c>
      <c r="I423" s="27" t="s">
        <v>1097</v>
      </c>
      <c r="J423" s="27" t="s">
        <v>207</v>
      </c>
      <c r="K423" s="28">
        <v>44360</v>
      </c>
      <c r="L423" s="28">
        <v>44360</v>
      </c>
      <c r="M423" s="28">
        <v>44517</v>
      </c>
      <c r="N423" s="27" t="s">
        <v>261</v>
      </c>
      <c r="O423" s="27" t="s">
        <v>261</v>
      </c>
      <c r="P423" s="27" t="s">
        <v>261</v>
      </c>
      <c r="Q423" s="27" t="s">
        <v>324</v>
      </c>
      <c r="R423" s="28">
        <v>44682</v>
      </c>
      <c r="S423" s="28">
        <v>44682</v>
      </c>
      <c r="T423" s="27" t="s">
        <v>263</v>
      </c>
      <c r="U423" s="27" t="s">
        <v>261</v>
      </c>
      <c r="V423" s="28" t="s">
        <v>262</v>
      </c>
      <c r="W423" s="27" t="s">
        <v>261</v>
      </c>
      <c r="X423" s="28" t="s">
        <v>262</v>
      </c>
      <c r="Y423" s="27" t="s">
        <v>263</v>
      </c>
      <c r="Z423" s="28">
        <v>44739</v>
      </c>
      <c r="AA423" s="27" t="s">
        <v>264</v>
      </c>
      <c r="AB423" s="27" t="s">
        <v>265</v>
      </c>
      <c r="AC423" s="27" t="s">
        <v>2614</v>
      </c>
      <c r="AD423" s="27" t="s">
        <v>267</v>
      </c>
      <c r="AE423" s="27" t="s">
        <v>326</v>
      </c>
      <c r="AF423" s="27" t="s">
        <v>327</v>
      </c>
      <c r="AG423" s="29">
        <v>1100</v>
      </c>
      <c r="AH423" s="27" t="s">
        <v>263</v>
      </c>
      <c r="AI423" s="27">
        <v>44712</v>
      </c>
      <c r="AJ423" s="28">
        <v>44712</v>
      </c>
      <c r="AK423" s="27" t="s">
        <v>268</v>
      </c>
      <c r="AL423" s="27" t="s">
        <v>269</v>
      </c>
      <c r="AM423" s="27" t="s">
        <v>265</v>
      </c>
      <c r="AN423" s="27" t="s">
        <v>270</v>
      </c>
      <c r="AO423" s="27" t="s">
        <v>261</v>
      </c>
      <c r="AP423" s="27" t="s">
        <v>261</v>
      </c>
      <c r="AQ423" s="28" t="s">
        <v>262</v>
      </c>
      <c r="AR423" s="27" t="s">
        <v>261</v>
      </c>
      <c r="AS423" s="28" t="s">
        <v>262</v>
      </c>
      <c r="AT423" s="27" t="s">
        <v>261</v>
      </c>
      <c r="AU423" s="28" t="s">
        <v>262</v>
      </c>
      <c r="AV423" s="27" t="s">
        <v>261</v>
      </c>
      <c r="AW423" s="28" t="s">
        <v>262</v>
      </c>
      <c r="AX423" s="27" t="s">
        <v>261</v>
      </c>
      <c r="AY423" s="28" t="s">
        <v>262</v>
      </c>
      <c r="AZ423" s="27" t="s">
        <v>262</v>
      </c>
      <c r="BA423" s="27" t="s">
        <v>262</v>
      </c>
      <c r="BB423" s="27" t="s">
        <v>261</v>
      </c>
      <c r="BC423" s="28" t="s">
        <v>262</v>
      </c>
      <c r="BD423" s="27" t="s">
        <v>261</v>
      </c>
      <c r="BE423" s="30" t="s">
        <v>262</v>
      </c>
      <c r="BF423" t="s">
        <v>207</v>
      </c>
      <c r="BG423" s="9" t="s">
        <v>509</v>
      </c>
      <c r="BH423" t="s">
        <v>208</v>
      </c>
      <c r="BI423" t="s">
        <v>510</v>
      </c>
      <c r="BJ423" t="s">
        <v>210</v>
      </c>
      <c r="BK423" t="s">
        <v>329</v>
      </c>
      <c r="BL423" t="s">
        <v>212</v>
      </c>
      <c r="BM423" t="s">
        <v>1384</v>
      </c>
      <c r="BN423" t="s">
        <v>214</v>
      </c>
      <c r="BO423" t="s">
        <v>394</v>
      </c>
      <c r="BP423" t="s">
        <v>219</v>
      </c>
      <c r="BQ423" t="s">
        <v>216</v>
      </c>
      <c r="BR423" t="s">
        <v>2615</v>
      </c>
      <c r="BS423" t="s">
        <v>2510</v>
      </c>
      <c r="BT423" t="s">
        <v>2510</v>
      </c>
      <c r="BU423" t="s">
        <v>2615</v>
      </c>
      <c r="BV423" t="s">
        <v>214</v>
      </c>
      <c r="CC423" t="s">
        <v>214</v>
      </c>
      <c r="CG423" t="s">
        <v>219</v>
      </c>
      <c r="CI423" t="s">
        <v>335</v>
      </c>
      <c r="CJ423" t="s">
        <v>2616</v>
      </c>
      <c r="CK423" t="s">
        <v>335</v>
      </c>
      <c r="CL423" t="s">
        <v>222</v>
      </c>
      <c r="CN423" t="s">
        <v>283</v>
      </c>
      <c r="CP423" t="s">
        <v>284</v>
      </c>
      <c r="CQ423" t="s">
        <v>224</v>
      </c>
      <c r="CR423" t="s">
        <v>250</v>
      </c>
      <c r="CS423" t="s">
        <v>250</v>
      </c>
      <c r="CT423" t="s">
        <v>219</v>
      </c>
      <c r="CU423" t="s">
        <v>402</v>
      </c>
      <c r="CV423" t="s">
        <v>250</v>
      </c>
      <c r="CW423" t="s">
        <v>244</v>
      </c>
      <c r="CX423" t="s">
        <v>287</v>
      </c>
      <c r="CY423" t="s">
        <v>287</v>
      </c>
      <c r="CZ423" t="s">
        <v>219</v>
      </c>
      <c r="DA423" t="s">
        <v>219</v>
      </c>
      <c r="DB423" t="s">
        <v>230</v>
      </c>
      <c r="DC423" t="s">
        <v>230</v>
      </c>
      <c r="DD423" t="s">
        <v>214</v>
      </c>
      <c r="DE423" t="s">
        <v>546</v>
      </c>
      <c r="DG423" t="s">
        <v>546</v>
      </c>
      <c r="DI423" t="s">
        <v>782</v>
      </c>
      <c r="DK423" t="s">
        <v>233</v>
      </c>
      <c r="DL423" t="s">
        <v>233</v>
      </c>
      <c r="DM423" t="s">
        <v>219</v>
      </c>
      <c r="DN423" t="s">
        <v>219</v>
      </c>
      <c r="DO423" t="s">
        <v>288</v>
      </c>
      <c r="DP423" t="s">
        <v>415</v>
      </c>
      <c r="DR423" t="s">
        <v>289</v>
      </c>
      <c r="DT423" t="s">
        <v>214</v>
      </c>
      <c r="DU423" t="s">
        <v>214</v>
      </c>
      <c r="DV423" t="s">
        <v>2316</v>
      </c>
      <c r="DX423" t="s">
        <v>372</v>
      </c>
      <c r="DY423" t="s">
        <v>237</v>
      </c>
      <c r="DZ423" t="s">
        <v>238</v>
      </c>
      <c r="EA423" t="s">
        <v>237</v>
      </c>
      <c r="EB423" t="s">
        <v>237</v>
      </c>
      <c r="EC423" t="s">
        <v>237</v>
      </c>
      <c r="ED423" t="s">
        <v>237</v>
      </c>
      <c r="EE423" t="s">
        <v>214</v>
      </c>
      <c r="EF423" t="s">
        <v>214</v>
      </c>
      <c r="EG423" t="s">
        <v>214</v>
      </c>
      <c r="EI423" t="s">
        <v>214</v>
      </c>
      <c r="EK423" t="s">
        <v>237</v>
      </c>
      <c r="EL423" t="s">
        <v>237</v>
      </c>
      <c r="EM423" t="s">
        <v>486</v>
      </c>
      <c r="EO423" t="s">
        <v>240</v>
      </c>
      <c r="EQ423" t="s">
        <v>214</v>
      </c>
      <c r="ER423" t="s">
        <v>214</v>
      </c>
      <c r="ES423" t="s">
        <v>237</v>
      </c>
      <c r="ET423" t="s">
        <v>242</v>
      </c>
      <c r="EU423" t="s">
        <v>237</v>
      </c>
      <c r="EV423" t="s">
        <v>237</v>
      </c>
      <c r="EW423" t="s">
        <v>310</v>
      </c>
      <c r="EX423" t="s">
        <v>310</v>
      </c>
      <c r="EY423" t="s">
        <v>242</v>
      </c>
      <c r="EZ423" t="s">
        <v>241</v>
      </c>
      <c r="FA423" t="s">
        <v>241</v>
      </c>
      <c r="FB423" t="s">
        <v>237</v>
      </c>
      <c r="FC423" t="s">
        <v>237</v>
      </c>
      <c r="FD423" t="s">
        <v>237</v>
      </c>
      <c r="FE423" t="s">
        <v>250</v>
      </c>
      <c r="FF423" t="s">
        <v>250</v>
      </c>
      <c r="FG423" t="s">
        <v>390</v>
      </c>
      <c r="FH423" t="s">
        <v>390</v>
      </c>
      <c r="FI423" t="s">
        <v>219</v>
      </c>
      <c r="FJ423" t="s">
        <v>241</v>
      </c>
      <c r="FK423" t="s">
        <v>219</v>
      </c>
      <c r="FL423" t="s">
        <v>219</v>
      </c>
      <c r="FM423" t="s">
        <v>245</v>
      </c>
      <c r="FN423" t="s">
        <v>245</v>
      </c>
      <c r="FO423" t="s">
        <v>219</v>
      </c>
      <c r="FP423" t="s">
        <v>219</v>
      </c>
      <c r="FQ423" t="s">
        <v>241</v>
      </c>
      <c r="FR423" t="s">
        <v>241</v>
      </c>
      <c r="FS423" t="s">
        <v>241</v>
      </c>
      <c r="FT423" t="s">
        <v>241</v>
      </c>
      <c r="FU423" t="s">
        <v>219</v>
      </c>
      <c r="FV423" t="s">
        <v>241</v>
      </c>
      <c r="FW423" t="s">
        <v>241</v>
      </c>
      <c r="FX423" t="s">
        <v>241</v>
      </c>
      <c r="FY423" t="s">
        <v>241</v>
      </c>
      <c r="FZ423" t="s">
        <v>248</v>
      </c>
      <c r="GA423" t="s">
        <v>248</v>
      </c>
      <c r="GB423" t="s">
        <v>250</v>
      </c>
      <c r="GC423" t="s">
        <v>250</v>
      </c>
      <c r="GD423" t="s">
        <v>293</v>
      </c>
      <c r="GE423" t="s">
        <v>241</v>
      </c>
      <c r="GF423" t="s">
        <v>293</v>
      </c>
      <c r="GG423" t="s">
        <v>244</v>
      </c>
      <c r="GH423" t="s">
        <v>241</v>
      </c>
      <c r="GI423" t="s">
        <v>227</v>
      </c>
      <c r="GJ423" t="s">
        <v>244</v>
      </c>
      <c r="GK423" t="s">
        <v>227</v>
      </c>
      <c r="GL423" t="s">
        <v>227</v>
      </c>
      <c r="GM423" t="s">
        <v>227</v>
      </c>
      <c r="GN423" t="s">
        <v>402</v>
      </c>
      <c r="GO423" t="s">
        <v>402</v>
      </c>
      <c r="GP423" t="s">
        <v>295</v>
      </c>
      <c r="GQ423" t="s">
        <v>295</v>
      </c>
      <c r="GR423" t="s">
        <v>295</v>
      </c>
      <c r="GS423" t="s">
        <v>402</v>
      </c>
      <c r="GT423" t="s">
        <v>575</v>
      </c>
      <c r="GU423" t="s">
        <v>402</v>
      </c>
      <c r="GV423" t="s">
        <v>241</v>
      </c>
      <c r="GW423" t="s">
        <v>296</v>
      </c>
      <c r="GX423" t="s">
        <v>296</v>
      </c>
      <c r="GY423" t="s">
        <v>254</v>
      </c>
      <c r="GZ423" t="s">
        <v>241</v>
      </c>
      <c r="HA423" t="s">
        <v>239</v>
      </c>
      <c r="HB423" t="s">
        <v>241</v>
      </c>
      <c r="HC423" t="s">
        <v>883</v>
      </c>
      <c r="HD423" t="s">
        <v>361</v>
      </c>
      <c r="HE423" t="s">
        <v>317</v>
      </c>
      <c r="HF423" t="s">
        <v>2617</v>
      </c>
      <c r="HG423" t="s">
        <v>362</v>
      </c>
      <c r="HH423" t="s">
        <v>299</v>
      </c>
      <c r="HI423" t="s">
        <v>241</v>
      </c>
      <c r="HJ423" t="s">
        <v>214</v>
      </c>
      <c r="HK423" t="s">
        <v>2618</v>
      </c>
      <c r="HL423" s="12"/>
      <c r="HM423">
        <v>0.5</v>
      </c>
      <c r="HN423">
        <v>0.5</v>
      </c>
      <c r="HO423">
        <v>0</v>
      </c>
      <c r="HP423">
        <v>0.5</v>
      </c>
      <c r="HQ423">
        <v>1</v>
      </c>
      <c r="HR423">
        <v>0.25</v>
      </c>
      <c r="HS423">
        <v>0</v>
      </c>
      <c r="HT423">
        <v>1</v>
      </c>
      <c r="HU423">
        <v>0</v>
      </c>
      <c r="HV423">
        <v>0</v>
      </c>
      <c r="HW423">
        <v>0.5</v>
      </c>
      <c r="HX423">
        <v>0.5</v>
      </c>
      <c r="HY423">
        <v>1</v>
      </c>
      <c r="HZ423">
        <v>0.5</v>
      </c>
      <c r="IA423" s="4">
        <v>1</v>
      </c>
      <c r="IB423">
        <v>0.5</v>
      </c>
      <c r="IC423">
        <v>0.5</v>
      </c>
      <c r="ID423">
        <v>0.75</v>
      </c>
      <c r="IE423">
        <v>0.5</v>
      </c>
      <c r="IG423">
        <v>0.5</v>
      </c>
      <c r="IH423">
        <v>0.5</v>
      </c>
      <c r="II423">
        <v>0.75</v>
      </c>
      <c r="IJ423">
        <v>0.75</v>
      </c>
      <c r="IK423">
        <v>0.5</v>
      </c>
      <c r="IL423">
        <v>1</v>
      </c>
      <c r="IM423">
        <v>0.75</v>
      </c>
      <c r="IN423">
        <v>0.5</v>
      </c>
      <c r="IO423">
        <v>0.5</v>
      </c>
      <c r="IQ423">
        <v>2</v>
      </c>
      <c r="IS423">
        <f t="shared" si="345"/>
        <v>7.4999999999999997E-2</v>
      </c>
      <c r="IT423">
        <f t="shared" si="346"/>
        <v>0.06</v>
      </c>
      <c r="IU423">
        <f t="shared" si="347"/>
        <v>0</v>
      </c>
      <c r="IV423">
        <f t="shared" si="348"/>
        <v>0.05</v>
      </c>
      <c r="IW423">
        <f t="shared" si="349"/>
        <v>0.08</v>
      </c>
      <c r="IX423">
        <f t="shared" si="350"/>
        <v>3.2500000000000001E-2</v>
      </c>
      <c r="IY423">
        <f t="shared" si="351"/>
        <v>0</v>
      </c>
      <c r="IZ423">
        <f t="shared" si="352"/>
        <v>0.11</v>
      </c>
      <c r="JA423">
        <f t="shared" si="353"/>
        <v>0</v>
      </c>
      <c r="JB423">
        <f t="shared" si="354"/>
        <v>0</v>
      </c>
      <c r="JC423">
        <f t="shared" si="355"/>
        <v>0.06</v>
      </c>
      <c r="JD423">
        <f t="shared" si="356"/>
        <v>5.5E-2</v>
      </c>
      <c r="JE423">
        <f t="shared" si="357"/>
        <v>7.0000000000000007E-2</v>
      </c>
      <c r="JF423">
        <f t="shared" si="358"/>
        <v>0.06</v>
      </c>
      <c r="JG423" s="5">
        <f t="shared" si="359"/>
        <v>0.05</v>
      </c>
      <c r="JH423">
        <f t="shared" si="360"/>
        <v>0</v>
      </c>
      <c r="JI423">
        <f t="shared" si="360"/>
        <v>0</v>
      </c>
      <c r="JJ423">
        <f t="shared" si="361"/>
        <v>0.15000000000000002</v>
      </c>
      <c r="JK423">
        <f t="shared" si="362"/>
        <v>7.4999999999999997E-2</v>
      </c>
      <c r="JL423" s="6">
        <f t="shared" si="363"/>
        <v>3.6666666666666667E-2</v>
      </c>
      <c r="JM423">
        <f t="shared" si="364"/>
        <v>0.06</v>
      </c>
      <c r="JN423">
        <f t="shared" si="365"/>
        <v>2.5000000000000001E-2</v>
      </c>
      <c r="JO423">
        <f t="shared" si="366"/>
        <v>0.11249999999999999</v>
      </c>
      <c r="JP423">
        <f t="shared" si="367"/>
        <v>7.5000000000000011E-2</v>
      </c>
      <c r="JQ423">
        <f t="shared" si="368"/>
        <v>0.06</v>
      </c>
      <c r="JR423">
        <f t="shared" si="369"/>
        <v>0.11</v>
      </c>
      <c r="JS423">
        <f t="shared" si="370"/>
        <v>7.5000000000000011E-2</v>
      </c>
      <c r="JT423">
        <f t="shared" si="370"/>
        <v>0.05</v>
      </c>
      <c r="JU423">
        <f t="shared" si="371"/>
        <v>0.5</v>
      </c>
      <c r="JV423">
        <f t="shared" si="371"/>
        <v>0</v>
      </c>
      <c r="JW423">
        <f t="shared" si="372"/>
        <v>7.4999999999999997E-2</v>
      </c>
      <c r="JY423">
        <f t="shared" si="373"/>
        <v>2.5000000000000001E-2</v>
      </c>
      <c r="JZ423">
        <f t="shared" si="374"/>
        <v>0.04</v>
      </c>
      <c r="KA423">
        <f t="shared" si="375"/>
        <v>0</v>
      </c>
      <c r="KB423">
        <f t="shared" si="375"/>
        <v>0.01</v>
      </c>
      <c r="KC423">
        <f t="shared" si="376"/>
        <v>0.04</v>
      </c>
      <c r="KD423">
        <f t="shared" si="401"/>
        <v>7.4999999999999997E-3</v>
      </c>
      <c r="KE423">
        <f t="shared" si="401"/>
        <v>0</v>
      </c>
      <c r="KF423">
        <f t="shared" si="401"/>
        <v>0.03</v>
      </c>
      <c r="KG423">
        <f t="shared" si="401"/>
        <v>0</v>
      </c>
      <c r="KH423">
        <f t="shared" si="401"/>
        <v>0</v>
      </c>
      <c r="KI423">
        <f t="shared" si="401"/>
        <v>1.4999999999999999E-2</v>
      </c>
      <c r="KJ423">
        <f t="shared" si="401"/>
        <v>1.4999999999999999E-2</v>
      </c>
      <c r="KK423">
        <f t="shared" si="378"/>
        <v>0.02</v>
      </c>
      <c r="KL423">
        <f t="shared" si="379"/>
        <v>0.02</v>
      </c>
      <c r="KM423" s="5">
        <f t="shared" si="380"/>
        <v>0.05</v>
      </c>
      <c r="KN423">
        <f t="shared" si="381"/>
        <v>0</v>
      </c>
      <c r="KO423">
        <f t="shared" si="381"/>
        <v>0</v>
      </c>
      <c r="KP423">
        <f t="shared" si="382"/>
        <v>4.4999999999999998E-2</v>
      </c>
      <c r="KQ423">
        <f t="shared" si="383"/>
        <v>1.4999999999999999E-2</v>
      </c>
      <c r="KR423" s="6">
        <f t="shared" si="384"/>
        <v>1.8333333333333333E-2</v>
      </c>
      <c r="KS423">
        <f t="shared" si="385"/>
        <v>0.02</v>
      </c>
      <c r="KT423">
        <f t="shared" si="386"/>
        <v>1.4999999999999999E-2</v>
      </c>
      <c r="KU423">
        <f t="shared" si="387"/>
        <v>0.03</v>
      </c>
      <c r="KV423">
        <f t="shared" si="388"/>
        <v>3.7500000000000006E-2</v>
      </c>
      <c r="KW423">
        <f t="shared" si="389"/>
        <v>5.0000000000000001E-3</v>
      </c>
      <c r="KX423">
        <f t="shared" si="390"/>
        <v>0</v>
      </c>
      <c r="KY423">
        <f t="shared" si="391"/>
        <v>0.03</v>
      </c>
      <c r="KZ423">
        <f t="shared" si="392"/>
        <v>1.4999999999999999E-2</v>
      </c>
      <c r="LA423">
        <f t="shared" si="393"/>
        <v>0.5</v>
      </c>
      <c r="LB423">
        <f t="shared" si="393"/>
        <v>0</v>
      </c>
      <c r="LC423">
        <f t="shared" si="394"/>
        <v>0.05</v>
      </c>
      <c r="LE423" t="str">
        <f t="shared" si="400"/>
        <v>Niger</v>
      </c>
      <c r="LF423">
        <f t="shared" si="395"/>
        <v>0.40749999999999997</v>
      </c>
      <c r="LG423" s="6">
        <f t="shared" si="396"/>
        <v>0.55666666666666664</v>
      </c>
      <c r="LH423">
        <f t="shared" si="397"/>
        <v>0.64249999999999996</v>
      </c>
      <c r="LI423" s="6">
        <f t="shared" si="398"/>
        <v>0.55333333333333334</v>
      </c>
      <c r="LJ423">
        <f t="shared" si="399"/>
        <v>2</v>
      </c>
    </row>
    <row r="424" spans="1:322" x14ac:dyDescent="0.35">
      <c r="A424" s="8">
        <v>44871</v>
      </c>
      <c r="B424" t="s">
        <v>2619</v>
      </c>
      <c r="D424" s="24" t="s">
        <v>321</v>
      </c>
      <c r="E424" s="24" t="s">
        <v>321</v>
      </c>
      <c r="F424" s="24">
        <v>28</v>
      </c>
      <c r="G424" s="24" t="s">
        <v>1096</v>
      </c>
      <c r="H424" s="24" t="s">
        <v>1818</v>
      </c>
      <c r="I424" s="24" t="s">
        <v>1097</v>
      </c>
      <c r="J424" s="24" t="s">
        <v>207</v>
      </c>
      <c r="K424" s="25">
        <v>44360</v>
      </c>
      <c r="L424" s="25">
        <v>44360</v>
      </c>
      <c r="M424" s="25">
        <v>44517</v>
      </c>
      <c r="N424" s="24" t="s">
        <v>261</v>
      </c>
      <c r="O424" s="24" t="s">
        <v>261</v>
      </c>
      <c r="P424" s="24" t="s">
        <v>261</v>
      </c>
      <c r="Q424" s="24" t="s">
        <v>324</v>
      </c>
      <c r="R424" s="25">
        <v>44682</v>
      </c>
      <c r="S424" s="25">
        <v>44682</v>
      </c>
      <c r="T424" s="24" t="s">
        <v>263</v>
      </c>
      <c r="U424" s="24" t="s">
        <v>261</v>
      </c>
      <c r="V424" s="25" t="s">
        <v>262</v>
      </c>
      <c r="W424" s="24" t="s">
        <v>261</v>
      </c>
      <c r="X424" s="25" t="s">
        <v>262</v>
      </c>
      <c r="Y424" s="24" t="s">
        <v>263</v>
      </c>
      <c r="Z424" s="25">
        <v>44770</v>
      </c>
      <c r="AA424" s="24" t="s">
        <v>264</v>
      </c>
      <c r="AB424" s="24" t="s">
        <v>265</v>
      </c>
      <c r="AC424" s="24" t="s">
        <v>2601</v>
      </c>
      <c r="AD424" s="24" t="s">
        <v>267</v>
      </c>
      <c r="AE424" s="24" t="s">
        <v>326</v>
      </c>
      <c r="AF424" s="24" t="s">
        <v>327</v>
      </c>
      <c r="AG424" s="31">
        <v>1100</v>
      </c>
      <c r="AH424" s="24" t="s">
        <v>263</v>
      </c>
      <c r="AI424" s="24">
        <v>44712</v>
      </c>
      <c r="AJ424" s="25">
        <v>44712</v>
      </c>
      <c r="AK424" s="24" t="s">
        <v>268</v>
      </c>
      <c r="AL424" s="24" t="s">
        <v>269</v>
      </c>
      <c r="AM424" s="24" t="s">
        <v>265</v>
      </c>
      <c r="AN424" s="24" t="s">
        <v>270</v>
      </c>
      <c r="AO424" s="24" t="s">
        <v>261</v>
      </c>
      <c r="AP424" s="24" t="s">
        <v>261</v>
      </c>
      <c r="AQ424" s="25" t="s">
        <v>262</v>
      </c>
      <c r="AR424" s="24" t="s">
        <v>261</v>
      </c>
      <c r="AS424" s="25" t="s">
        <v>262</v>
      </c>
      <c r="AT424" s="24" t="s">
        <v>261</v>
      </c>
      <c r="AU424" s="25" t="s">
        <v>262</v>
      </c>
      <c r="AV424" s="24" t="s">
        <v>261</v>
      </c>
      <c r="AW424" s="25" t="s">
        <v>262</v>
      </c>
      <c r="AX424" s="24" t="s">
        <v>261</v>
      </c>
      <c r="AY424" s="25" t="s">
        <v>262</v>
      </c>
      <c r="AZ424" s="27" t="s">
        <v>262</v>
      </c>
      <c r="BA424" s="27" t="s">
        <v>262</v>
      </c>
      <c r="BB424" s="24" t="s">
        <v>261</v>
      </c>
      <c r="BC424" s="25" t="s">
        <v>262</v>
      </c>
      <c r="BD424" s="24" t="s">
        <v>261</v>
      </c>
      <c r="BE424" s="26" t="s">
        <v>262</v>
      </c>
      <c r="BF424" t="s">
        <v>207</v>
      </c>
      <c r="BG424" s="9" t="s">
        <v>509</v>
      </c>
      <c r="BH424" t="s">
        <v>208</v>
      </c>
      <c r="BI424" t="s">
        <v>328</v>
      </c>
      <c r="BJ424" t="s">
        <v>210</v>
      </c>
      <c r="BK424" t="s">
        <v>329</v>
      </c>
      <c r="BL424" t="s">
        <v>212</v>
      </c>
      <c r="BM424" t="s">
        <v>1381</v>
      </c>
      <c r="BN424" t="s">
        <v>214</v>
      </c>
      <c r="BO424" s="13" t="s">
        <v>1588</v>
      </c>
      <c r="BP424" t="s">
        <v>219</v>
      </c>
      <c r="BQ424" t="s">
        <v>216</v>
      </c>
      <c r="BR424" t="s">
        <v>2620</v>
      </c>
      <c r="BS424" t="s">
        <v>2510</v>
      </c>
      <c r="BT424" t="s">
        <v>2550</v>
      </c>
      <c r="BU424" t="s">
        <v>2620</v>
      </c>
      <c r="BV424" t="s">
        <v>214</v>
      </c>
      <c r="CC424" t="s">
        <v>214</v>
      </c>
      <c r="CG424" t="s">
        <v>219</v>
      </c>
      <c r="CI424" t="s">
        <v>333</v>
      </c>
      <c r="CJ424" t="s">
        <v>2621</v>
      </c>
      <c r="CK424" t="s">
        <v>333</v>
      </c>
      <c r="CL424" t="s">
        <v>282</v>
      </c>
      <c r="CN424" t="s">
        <v>423</v>
      </c>
      <c r="CP424" t="s">
        <v>307</v>
      </c>
      <c r="CQ424" t="s">
        <v>284</v>
      </c>
      <c r="CR424" t="s">
        <v>286</v>
      </c>
      <c r="CS424" t="s">
        <v>286</v>
      </c>
      <c r="CT424" t="s">
        <v>214</v>
      </c>
      <c r="CU424" t="s">
        <v>214</v>
      </c>
      <c r="CV424" t="s">
        <v>250</v>
      </c>
      <c r="CW424" t="s">
        <v>250</v>
      </c>
      <c r="CX424" t="s">
        <v>287</v>
      </c>
      <c r="CY424" t="s">
        <v>287</v>
      </c>
      <c r="CZ424" t="s">
        <v>219</v>
      </c>
      <c r="DA424" t="s">
        <v>219</v>
      </c>
      <c r="DB424" t="s">
        <v>230</v>
      </c>
      <c r="DC424" t="s">
        <v>230</v>
      </c>
      <c r="DD424" t="s">
        <v>219</v>
      </c>
      <c r="DG424" t="s">
        <v>500</v>
      </c>
      <c r="DH424" t="s">
        <v>2622</v>
      </c>
      <c r="DI424" t="s">
        <v>1396</v>
      </c>
      <c r="DK424" t="s">
        <v>242</v>
      </c>
      <c r="DL424" t="s">
        <v>242</v>
      </c>
      <c r="DM424" t="s">
        <v>214</v>
      </c>
      <c r="DN424" t="s">
        <v>219</v>
      </c>
      <c r="DO424" t="s">
        <v>288</v>
      </c>
      <c r="DP424" t="s">
        <v>289</v>
      </c>
      <c r="DR424" t="s">
        <v>289</v>
      </c>
      <c r="DT424" t="s">
        <v>219</v>
      </c>
      <c r="DU424" t="s">
        <v>214</v>
      </c>
      <c r="DX424" t="s">
        <v>242</v>
      </c>
      <c r="DY424" t="s">
        <v>242</v>
      </c>
      <c r="DZ424" t="s">
        <v>238</v>
      </c>
      <c r="EA424" t="s">
        <v>237</v>
      </c>
      <c r="EB424" t="s">
        <v>237</v>
      </c>
      <c r="EC424" t="s">
        <v>242</v>
      </c>
      <c r="ED424" t="s">
        <v>242</v>
      </c>
      <c r="EE424" t="s">
        <v>214</v>
      </c>
      <c r="EF424" t="s">
        <v>214</v>
      </c>
      <c r="EG424" t="s">
        <v>214</v>
      </c>
      <c r="EI424" t="s">
        <v>214</v>
      </c>
      <c r="EK424" t="s">
        <v>242</v>
      </c>
      <c r="EL424" t="s">
        <v>242</v>
      </c>
      <c r="EM424" t="s">
        <v>240</v>
      </c>
      <c r="EN424" t="s">
        <v>240</v>
      </c>
      <c r="EO424" t="s">
        <v>240</v>
      </c>
      <c r="EP424" t="s">
        <v>240</v>
      </c>
      <c r="EQ424" t="s">
        <v>214</v>
      </c>
      <c r="ER424" t="s">
        <v>214</v>
      </c>
      <c r="ES424" t="s">
        <v>389</v>
      </c>
      <c r="ET424" t="s">
        <v>389</v>
      </c>
      <c r="EU424" t="s">
        <v>242</v>
      </c>
      <c r="EV424" t="s">
        <v>242</v>
      </c>
      <c r="EW424" t="s">
        <v>310</v>
      </c>
      <c r="EX424" t="s">
        <v>310</v>
      </c>
      <c r="EY424" t="s">
        <v>242</v>
      </c>
      <c r="EZ424" t="s">
        <v>241</v>
      </c>
      <c r="FA424" t="s">
        <v>241</v>
      </c>
      <c r="FB424" t="s">
        <v>242</v>
      </c>
      <c r="FC424" t="s">
        <v>389</v>
      </c>
      <c r="FD424" t="s">
        <v>389</v>
      </c>
      <c r="FE424" t="s">
        <v>286</v>
      </c>
      <c r="FF424" t="s">
        <v>286</v>
      </c>
      <c r="FG424" t="s">
        <v>242</v>
      </c>
      <c r="FH424" t="s">
        <v>242</v>
      </c>
      <c r="FI424" t="s">
        <v>214</v>
      </c>
      <c r="FJ424" t="s">
        <v>214</v>
      </c>
      <c r="FK424" t="s">
        <v>214</v>
      </c>
      <c r="FL424" t="s">
        <v>214</v>
      </c>
      <c r="FM424" t="s">
        <v>292</v>
      </c>
      <c r="FN424" t="s">
        <v>292</v>
      </c>
      <c r="FO424" t="s">
        <v>219</v>
      </c>
      <c r="FP424" t="s">
        <v>219</v>
      </c>
      <c r="FQ424" t="s">
        <v>241</v>
      </c>
      <c r="FR424" t="s">
        <v>241</v>
      </c>
      <c r="FS424" t="s">
        <v>241</v>
      </c>
      <c r="FT424" t="s">
        <v>241</v>
      </c>
      <c r="FU424" t="s">
        <v>219</v>
      </c>
      <c r="FV424" t="s">
        <v>241</v>
      </c>
      <c r="FW424" t="s">
        <v>241</v>
      </c>
      <c r="FX424" t="s">
        <v>241</v>
      </c>
      <c r="FY424" t="s">
        <v>241</v>
      </c>
      <c r="FZ424" t="s">
        <v>248</v>
      </c>
      <c r="GA424" t="s">
        <v>248</v>
      </c>
      <c r="GB424" t="s">
        <v>227</v>
      </c>
      <c r="GC424" t="s">
        <v>227</v>
      </c>
      <c r="GD424" t="s">
        <v>293</v>
      </c>
      <c r="GE424" t="s">
        <v>241</v>
      </c>
      <c r="GF424" t="s">
        <v>293</v>
      </c>
      <c r="GG424" t="s">
        <v>227</v>
      </c>
      <c r="GH424" t="s">
        <v>241</v>
      </c>
      <c r="GI424" t="s">
        <v>227</v>
      </c>
      <c r="GJ424" t="s">
        <v>227</v>
      </c>
      <c r="GK424" t="s">
        <v>227</v>
      </c>
      <c r="GL424" t="s">
        <v>227</v>
      </c>
      <c r="GM424" t="s">
        <v>227</v>
      </c>
      <c r="GN424" t="s">
        <v>219</v>
      </c>
      <c r="GO424" t="s">
        <v>219</v>
      </c>
      <c r="GP424" t="s">
        <v>295</v>
      </c>
      <c r="GQ424" t="s">
        <v>295</v>
      </c>
      <c r="GR424" t="s">
        <v>295</v>
      </c>
      <c r="GS424" t="s">
        <v>214</v>
      </c>
      <c r="GT424" t="s">
        <v>241</v>
      </c>
      <c r="GU424" t="s">
        <v>214</v>
      </c>
      <c r="GV424" t="s">
        <v>241</v>
      </c>
      <c r="GW424" t="s">
        <v>297</v>
      </c>
      <c r="GX424" t="s">
        <v>297</v>
      </c>
      <c r="GY424" t="s">
        <v>254</v>
      </c>
      <c r="GZ424" t="s">
        <v>241</v>
      </c>
      <c r="HA424" t="s">
        <v>298</v>
      </c>
      <c r="HB424" t="s">
        <v>241</v>
      </c>
      <c r="HC424" t="s">
        <v>315</v>
      </c>
      <c r="HD424" t="s">
        <v>316</v>
      </c>
      <c r="HE424" t="s">
        <v>343</v>
      </c>
      <c r="HF424" t="s">
        <v>1397</v>
      </c>
      <c r="HG424" t="s">
        <v>319</v>
      </c>
      <c r="HH424" t="s">
        <v>1397</v>
      </c>
      <c r="HI424" t="s">
        <v>241</v>
      </c>
      <c r="HJ424" t="s">
        <v>219</v>
      </c>
      <c r="HK424" t="s">
        <v>1397</v>
      </c>
      <c r="HL424" s="12"/>
      <c r="HM424">
        <v>0.75</v>
      </c>
      <c r="HN424">
        <v>0.25</v>
      </c>
      <c r="HO424">
        <v>1</v>
      </c>
      <c r="HP424">
        <v>0.5</v>
      </c>
      <c r="HQ424">
        <v>1</v>
      </c>
      <c r="HR424">
        <v>0.75</v>
      </c>
      <c r="HS424">
        <v>1</v>
      </c>
      <c r="HT424">
        <v>1</v>
      </c>
      <c r="HU424">
        <v>1</v>
      </c>
      <c r="HV424">
        <v>0.75</v>
      </c>
      <c r="HW424">
        <v>0.5</v>
      </c>
      <c r="HX424">
        <v>0.75</v>
      </c>
      <c r="HY424">
        <v>1</v>
      </c>
      <c r="HZ424">
        <v>0.75</v>
      </c>
      <c r="IA424" s="4">
        <v>1</v>
      </c>
      <c r="IB424">
        <v>1</v>
      </c>
      <c r="IC424">
        <v>0.75</v>
      </c>
      <c r="ID424">
        <v>0.75</v>
      </c>
      <c r="IE424">
        <v>1</v>
      </c>
      <c r="IG424">
        <v>0.75</v>
      </c>
      <c r="IH424">
        <v>0.75</v>
      </c>
      <c r="II424">
        <v>1</v>
      </c>
      <c r="IJ424">
        <v>0.75</v>
      </c>
      <c r="IK424">
        <v>1</v>
      </c>
      <c r="IL424">
        <v>1</v>
      </c>
      <c r="IM424">
        <v>1</v>
      </c>
      <c r="IN424">
        <v>1</v>
      </c>
      <c r="IO424">
        <v>1</v>
      </c>
      <c r="IQ424">
        <v>0</v>
      </c>
      <c r="IS424">
        <f t="shared" si="345"/>
        <v>0.11249999999999999</v>
      </c>
      <c r="IT424">
        <f t="shared" si="346"/>
        <v>0.03</v>
      </c>
      <c r="IU424">
        <f t="shared" si="347"/>
        <v>0.08</v>
      </c>
      <c r="IV424">
        <f t="shared" si="348"/>
        <v>0.05</v>
      </c>
      <c r="IW424">
        <f t="shared" si="349"/>
        <v>0.08</v>
      </c>
      <c r="IX424">
        <f t="shared" si="350"/>
        <v>9.7500000000000003E-2</v>
      </c>
      <c r="IY424">
        <f t="shared" si="351"/>
        <v>0.1</v>
      </c>
      <c r="IZ424">
        <f t="shared" si="352"/>
        <v>0.11</v>
      </c>
      <c r="JA424">
        <f t="shared" si="353"/>
        <v>0.13</v>
      </c>
      <c r="JB424">
        <f t="shared" si="354"/>
        <v>7.5000000000000011E-2</v>
      </c>
      <c r="JC424">
        <f t="shared" si="355"/>
        <v>0.06</v>
      </c>
      <c r="JD424">
        <f t="shared" si="356"/>
        <v>8.2500000000000004E-2</v>
      </c>
      <c r="JE424">
        <f t="shared" si="357"/>
        <v>7.0000000000000007E-2</v>
      </c>
      <c r="JF424">
        <f t="shared" si="358"/>
        <v>0.09</v>
      </c>
      <c r="JG424" s="5">
        <f t="shared" si="359"/>
        <v>0.05</v>
      </c>
      <c r="JH424">
        <f t="shared" si="360"/>
        <v>0</v>
      </c>
      <c r="JI424">
        <f t="shared" si="360"/>
        <v>0</v>
      </c>
      <c r="JJ424">
        <f t="shared" si="361"/>
        <v>0.15000000000000002</v>
      </c>
      <c r="JK424">
        <f t="shared" si="362"/>
        <v>0.15</v>
      </c>
      <c r="JL424" s="6">
        <f t="shared" si="363"/>
        <v>6.3333333333333325E-2</v>
      </c>
      <c r="JM424">
        <f t="shared" si="364"/>
        <v>0.09</v>
      </c>
      <c r="JN424">
        <f t="shared" si="365"/>
        <v>3.7500000000000006E-2</v>
      </c>
      <c r="JO424">
        <f t="shared" si="366"/>
        <v>0.15</v>
      </c>
      <c r="JP424">
        <f t="shared" si="367"/>
        <v>7.5000000000000011E-2</v>
      </c>
      <c r="JQ424">
        <f t="shared" si="368"/>
        <v>0.12</v>
      </c>
      <c r="JR424">
        <f t="shared" si="369"/>
        <v>0.11</v>
      </c>
      <c r="JS424">
        <f t="shared" si="370"/>
        <v>0.1</v>
      </c>
      <c r="JT424">
        <f t="shared" si="370"/>
        <v>0.1</v>
      </c>
      <c r="JU424">
        <f t="shared" si="371"/>
        <v>1</v>
      </c>
      <c r="JV424">
        <f t="shared" si="371"/>
        <v>0</v>
      </c>
      <c r="JW424">
        <f t="shared" si="372"/>
        <v>0.15</v>
      </c>
      <c r="JY424">
        <f t="shared" si="373"/>
        <v>3.7500000000000006E-2</v>
      </c>
      <c r="JZ424">
        <f t="shared" si="374"/>
        <v>0.02</v>
      </c>
      <c r="KA424">
        <f t="shared" si="375"/>
        <v>0.02</v>
      </c>
      <c r="KB424">
        <f t="shared" si="375"/>
        <v>0.01</v>
      </c>
      <c r="KC424">
        <f t="shared" si="376"/>
        <v>0.04</v>
      </c>
      <c r="KD424">
        <f t="shared" si="401"/>
        <v>2.2499999999999999E-2</v>
      </c>
      <c r="KE424">
        <f t="shared" si="401"/>
        <v>0.03</v>
      </c>
      <c r="KF424">
        <f t="shared" si="401"/>
        <v>0.03</v>
      </c>
      <c r="KG424">
        <f t="shared" si="401"/>
        <v>0.03</v>
      </c>
      <c r="KH424">
        <f t="shared" si="401"/>
        <v>2.2499999999999999E-2</v>
      </c>
      <c r="KI424">
        <f t="shared" si="401"/>
        <v>1.4999999999999999E-2</v>
      </c>
      <c r="KJ424">
        <f t="shared" si="401"/>
        <v>2.2499999999999999E-2</v>
      </c>
      <c r="KK424">
        <f t="shared" si="378"/>
        <v>0.02</v>
      </c>
      <c r="KL424">
        <f t="shared" si="379"/>
        <v>0.03</v>
      </c>
      <c r="KM424" s="5">
        <f t="shared" si="380"/>
        <v>0.05</v>
      </c>
      <c r="KN424">
        <f t="shared" si="381"/>
        <v>0</v>
      </c>
      <c r="KO424">
        <f t="shared" si="381"/>
        <v>0</v>
      </c>
      <c r="KP424">
        <f t="shared" si="382"/>
        <v>4.4999999999999998E-2</v>
      </c>
      <c r="KQ424">
        <f t="shared" si="383"/>
        <v>0.03</v>
      </c>
      <c r="KR424" s="6">
        <f t="shared" si="384"/>
        <v>3.1666666666666662E-2</v>
      </c>
      <c r="KS424">
        <f t="shared" si="385"/>
        <v>0.03</v>
      </c>
      <c r="KT424">
        <f t="shared" si="386"/>
        <v>2.2499999999999999E-2</v>
      </c>
      <c r="KU424">
        <f t="shared" si="387"/>
        <v>0.04</v>
      </c>
      <c r="KV424">
        <f t="shared" si="388"/>
        <v>3.7500000000000006E-2</v>
      </c>
      <c r="KW424">
        <f t="shared" si="389"/>
        <v>0.01</v>
      </c>
      <c r="KX424">
        <f t="shared" si="390"/>
        <v>0</v>
      </c>
      <c r="KY424">
        <f t="shared" si="391"/>
        <v>0.04</v>
      </c>
      <c r="KZ424">
        <f t="shared" si="392"/>
        <v>0.03</v>
      </c>
      <c r="LA424">
        <f t="shared" si="393"/>
        <v>1</v>
      </c>
      <c r="LB424">
        <f t="shared" si="393"/>
        <v>0</v>
      </c>
      <c r="LC424">
        <f t="shared" si="394"/>
        <v>0.1</v>
      </c>
      <c r="LE424" t="str">
        <f t="shared" si="400"/>
        <v>Niger</v>
      </c>
      <c r="LF424">
        <f t="shared" si="395"/>
        <v>0.78999999999999992</v>
      </c>
      <c r="LG424" s="6">
        <f t="shared" si="396"/>
        <v>0.7908333333333335</v>
      </c>
      <c r="LH424">
        <f t="shared" si="397"/>
        <v>0.9325</v>
      </c>
      <c r="LI424" s="6">
        <f t="shared" si="398"/>
        <v>0.81666666666666676</v>
      </c>
      <c r="LJ424">
        <f t="shared" si="399"/>
        <v>0</v>
      </c>
    </row>
    <row r="425" spans="1:322" x14ac:dyDescent="0.35">
      <c r="A425" s="8">
        <v>44871</v>
      </c>
      <c r="B425" t="s">
        <v>2623</v>
      </c>
      <c r="D425" s="27" t="s">
        <v>321</v>
      </c>
      <c r="E425" s="27" t="s">
        <v>321</v>
      </c>
      <c r="F425" s="27">
        <v>47</v>
      </c>
      <c r="G425" s="27" t="s">
        <v>1096</v>
      </c>
      <c r="H425" s="27" t="s">
        <v>1818</v>
      </c>
      <c r="I425" s="27" t="s">
        <v>1097</v>
      </c>
      <c r="J425" s="27" t="s">
        <v>207</v>
      </c>
      <c r="K425" s="28">
        <v>44360</v>
      </c>
      <c r="L425" s="28">
        <v>44360</v>
      </c>
      <c r="M425" s="28">
        <v>44517</v>
      </c>
      <c r="N425" s="27" t="s">
        <v>261</v>
      </c>
      <c r="O425" s="27" t="s">
        <v>261</v>
      </c>
      <c r="P425" s="27" t="s">
        <v>263</v>
      </c>
      <c r="Q425" s="27" t="s">
        <v>324</v>
      </c>
      <c r="R425" s="28">
        <v>44682</v>
      </c>
      <c r="S425" s="28">
        <v>44682</v>
      </c>
      <c r="T425" s="27" t="s">
        <v>263</v>
      </c>
      <c r="U425" s="27" t="s">
        <v>261</v>
      </c>
      <c r="V425" s="28" t="s">
        <v>262</v>
      </c>
      <c r="W425" s="27" t="s">
        <v>261</v>
      </c>
      <c r="X425" s="28" t="s">
        <v>262</v>
      </c>
      <c r="Y425" s="27" t="s">
        <v>263</v>
      </c>
      <c r="Z425" s="28">
        <v>44770</v>
      </c>
      <c r="AA425" s="27" t="s">
        <v>264</v>
      </c>
      <c r="AB425" s="27" t="s">
        <v>265</v>
      </c>
      <c r="AC425" s="27" t="s">
        <v>2624</v>
      </c>
      <c r="AD425" s="27" t="s">
        <v>267</v>
      </c>
      <c r="AE425" s="27" t="s">
        <v>326</v>
      </c>
      <c r="AF425" s="27" t="s">
        <v>327</v>
      </c>
      <c r="AG425" s="29">
        <v>1100</v>
      </c>
      <c r="AH425" s="27" t="s">
        <v>263</v>
      </c>
      <c r="AI425" s="27">
        <v>44712</v>
      </c>
      <c r="AJ425" s="28">
        <v>44712</v>
      </c>
      <c r="AK425" s="27" t="s">
        <v>264</v>
      </c>
      <c r="AL425" s="27" t="s">
        <v>269</v>
      </c>
      <c r="AM425" s="27" t="s">
        <v>265</v>
      </c>
      <c r="AN425" s="27" t="s">
        <v>270</v>
      </c>
      <c r="AO425" s="27" t="s">
        <v>261</v>
      </c>
      <c r="AP425" s="27" t="s">
        <v>261</v>
      </c>
      <c r="AQ425" s="28" t="s">
        <v>262</v>
      </c>
      <c r="AR425" s="27" t="s">
        <v>261</v>
      </c>
      <c r="AS425" s="28" t="s">
        <v>262</v>
      </c>
      <c r="AT425" s="27" t="s">
        <v>261</v>
      </c>
      <c r="AU425" s="28" t="s">
        <v>262</v>
      </c>
      <c r="AV425" s="27" t="s">
        <v>261</v>
      </c>
      <c r="AW425" s="28" t="s">
        <v>262</v>
      </c>
      <c r="AX425" s="27" t="s">
        <v>261</v>
      </c>
      <c r="AY425" s="28" t="s">
        <v>262</v>
      </c>
      <c r="AZ425" s="27" t="s">
        <v>262</v>
      </c>
      <c r="BA425" s="27" t="s">
        <v>262</v>
      </c>
      <c r="BB425" s="27" t="s">
        <v>261</v>
      </c>
      <c r="BC425" s="28" t="s">
        <v>262</v>
      </c>
      <c r="BD425" s="27" t="s">
        <v>261</v>
      </c>
      <c r="BE425" s="30" t="s">
        <v>262</v>
      </c>
      <c r="BF425" t="s">
        <v>207</v>
      </c>
      <c r="BG425" s="9" t="s">
        <v>509</v>
      </c>
      <c r="BH425" t="s">
        <v>208</v>
      </c>
      <c r="BI425" t="s">
        <v>2562</v>
      </c>
      <c r="BJ425" t="s">
        <v>210</v>
      </c>
      <c r="BK425" t="s">
        <v>329</v>
      </c>
      <c r="BL425" t="s">
        <v>212</v>
      </c>
      <c r="BM425" t="s">
        <v>1388</v>
      </c>
      <c r="BN425" t="s">
        <v>214</v>
      </c>
      <c r="BO425" s="13" t="s">
        <v>346</v>
      </c>
      <c r="BP425" t="s">
        <v>219</v>
      </c>
      <c r="BQ425" t="s">
        <v>216</v>
      </c>
      <c r="BR425" t="s">
        <v>2615</v>
      </c>
      <c r="BS425" t="s">
        <v>2510</v>
      </c>
      <c r="BT425" t="s">
        <v>2550</v>
      </c>
      <c r="BU425" t="s">
        <v>2615</v>
      </c>
      <c r="BV425" t="s">
        <v>214</v>
      </c>
      <c r="CC425" t="s">
        <v>214</v>
      </c>
      <c r="CG425" t="s">
        <v>219</v>
      </c>
      <c r="CI425" t="s">
        <v>333</v>
      </c>
      <c r="CJ425" t="s">
        <v>1407</v>
      </c>
      <c r="CK425" t="s">
        <v>333</v>
      </c>
      <c r="CL425" t="s">
        <v>282</v>
      </c>
      <c r="CN425" t="s">
        <v>283</v>
      </c>
      <c r="CP425" t="s">
        <v>284</v>
      </c>
      <c r="CQ425" t="s">
        <v>284</v>
      </c>
      <c r="CR425" t="s">
        <v>244</v>
      </c>
      <c r="CS425" t="s">
        <v>244</v>
      </c>
      <c r="CT425" t="s">
        <v>214</v>
      </c>
      <c r="CU425" t="s">
        <v>214</v>
      </c>
      <c r="CV425" t="s">
        <v>226</v>
      </c>
      <c r="CW425" t="s">
        <v>226</v>
      </c>
      <c r="CX425" t="s">
        <v>287</v>
      </c>
      <c r="CY425" t="s">
        <v>287</v>
      </c>
      <c r="CZ425" t="s">
        <v>214</v>
      </c>
      <c r="DA425" t="s">
        <v>214</v>
      </c>
      <c r="DB425" t="s">
        <v>230</v>
      </c>
      <c r="DC425" t="s">
        <v>230</v>
      </c>
      <c r="DD425" t="s">
        <v>214</v>
      </c>
      <c r="DE425" t="s">
        <v>546</v>
      </c>
      <c r="DG425" t="s">
        <v>546</v>
      </c>
      <c r="DI425" t="s">
        <v>782</v>
      </c>
      <c r="DK425" t="s">
        <v>237</v>
      </c>
      <c r="DL425" t="s">
        <v>237</v>
      </c>
      <c r="DM425" t="s">
        <v>219</v>
      </c>
      <c r="DN425" t="s">
        <v>219</v>
      </c>
      <c r="DO425" t="s">
        <v>288</v>
      </c>
      <c r="DP425" t="s">
        <v>415</v>
      </c>
      <c r="DR425" t="s">
        <v>415</v>
      </c>
      <c r="DT425" t="s">
        <v>214</v>
      </c>
      <c r="DU425" t="s">
        <v>214</v>
      </c>
      <c r="DV425" t="s">
        <v>459</v>
      </c>
      <c r="DX425" t="s">
        <v>237</v>
      </c>
      <c r="DY425" t="s">
        <v>237</v>
      </c>
      <c r="DZ425" t="s">
        <v>238</v>
      </c>
      <c r="EA425" t="s">
        <v>237</v>
      </c>
      <c r="EB425" t="s">
        <v>237</v>
      </c>
      <c r="EC425" t="s">
        <v>242</v>
      </c>
      <c r="ED425" t="s">
        <v>242</v>
      </c>
      <c r="EE425" t="s">
        <v>214</v>
      </c>
      <c r="EF425" t="s">
        <v>214</v>
      </c>
      <c r="EG425" t="s">
        <v>214</v>
      </c>
      <c r="EI425" t="s">
        <v>214</v>
      </c>
      <c r="EK425" t="s">
        <v>242</v>
      </c>
      <c r="EL425" t="s">
        <v>242</v>
      </c>
      <c r="EM425" t="s">
        <v>240</v>
      </c>
      <c r="EN425" t="s">
        <v>240</v>
      </c>
      <c r="EO425" t="s">
        <v>240</v>
      </c>
      <c r="EP425" t="s">
        <v>240</v>
      </c>
      <c r="EQ425" t="s">
        <v>214</v>
      </c>
      <c r="ER425" t="s">
        <v>214</v>
      </c>
      <c r="ES425" t="s">
        <v>242</v>
      </c>
      <c r="ET425" t="s">
        <v>242</v>
      </c>
      <c r="EU425" t="s">
        <v>242</v>
      </c>
      <c r="EV425" t="s">
        <v>242</v>
      </c>
      <c r="EW425" t="s">
        <v>310</v>
      </c>
      <c r="EX425" t="s">
        <v>310</v>
      </c>
      <c r="EY425" t="s">
        <v>242</v>
      </c>
      <c r="EZ425" t="s">
        <v>241</v>
      </c>
      <c r="FA425" t="s">
        <v>241</v>
      </c>
      <c r="FB425" t="s">
        <v>242</v>
      </c>
      <c r="FC425" t="s">
        <v>242</v>
      </c>
      <c r="FD425" t="s">
        <v>242</v>
      </c>
      <c r="FE425" t="s">
        <v>244</v>
      </c>
      <c r="FF425" t="s">
        <v>244</v>
      </c>
      <c r="FG425" t="s">
        <v>242</v>
      </c>
      <c r="FH425" t="s">
        <v>242</v>
      </c>
      <c r="FI425" t="s">
        <v>214</v>
      </c>
      <c r="FJ425" t="s">
        <v>214</v>
      </c>
      <c r="FK425" t="s">
        <v>214</v>
      </c>
      <c r="FL425" t="s">
        <v>214</v>
      </c>
      <c r="FM425" t="s">
        <v>292</v>
      </c>
      <c r="FN425" t="s">
        <v>292</v>
      </c>
      <c r="FO425" t="s">
        <v>219</v>
      </c>
      <c r="FP425" t="s">
        <v>219</v>
      </c>
      <c r="FQ425" t="s">
        <v>241</v>
      </c>
      <c r="FR425" t="s">
        <v>241</v>
      </c>
      <c r="FS425" t="s">
        <v>241</v>
      </c>
      <c r="FT425" t="s">
        <v>241</v>
      </c>
      <c r="FU425" t="s">
        <v>219</v>
      </c>
      <c r="FV425" t="s">
        <v>241</v>
      </c>
      <c r="FW425" t="s">
        <v>241</v>
      </c>
      <c r="FX425" t="s">
        <v>241</v>
      </c>
      <c r="FY425" t="s">
        <v>241</v>
      </c>
      <c r="FZ425" t="s">
        <v>341</v>
      </c>
      <c r="GA425" t="s">
        <v>341</v>
      </c>
      <c r="GB425" t="s">
        <v>226</v>
      </c>
      <c r="GC425" t="s">
        <v>226</v>
      </c>
      <c r="GD425" t="s">
        <v>293</v>
      </c>
      <c r="GE425" t="s">
        <v>241</v>
      </c>
      <c r="GF425" t="s">
        <v>293</v>
      </c>
      <c r="GG425" t="s">
        <v>227</v>
      </c>
      <c r="GH425" t="s">
        <v>241</v>
      </c>
      <c r="GI425" t="s">
        <v>227</v>
      </c>
      <c r="GJ425" t="s">
        <v>227</v>
      </c>
      <c r="GK425" t="s">
        <v>227</v>
      </c>
      <c r="GL425" t="s">
        <v>227</v>
      </c>
      <c r="GM425" t="s">
        <v>227</v>
      </c>
      <c r="GN425" t="s">
        <v>219</v>
      </c>
      <c r="GO425" t="s">
        <v>219</v>
      </c>
      <c r="GP425" t="s">
        <v>251</v>
      </c>
      <c r="GQ425" t="s">
        <v>251</v>
      </c>
      <c r="GR425" t="s">
        <v>251</v>
      </c>
      <c r="GS425" t="s">
        <v>214</v>
      </c>
      <c r="GT425" t="s">
        <v>241</v>
      </c>
      <c r="GU425" t="s">
        <v>214</v>
      </c>
      <c r="GV425" t="s">
        <v>241</v>
      </c>
      <c r="GW425" t="s">
        <v>252</v>
      </c>
      <c r="GX425" t="s">
        <v>252</v>
      </c>
      <c r="GY425" t="s">
        <v>254</v>
      </c>
      <c r="GZ425" t="s">
        <v>241</v>
      </c>
      <c r="HA425" t="s">
        <v>298</v>
      </c>
      <c r="HB425" t="s">
        <v>241</v>
      </c>
      <c r="HC425" t="s">
        <v>315</v>
      </c>
      <c r="HD425" t="s">
        <v>316</v>
      </c>
      <c r="HE425" t="s">
        <v>343</v>
      </c>
      <c r="HF425" t="s">
        <v>299</v>
      </c>
      <c r="HG425" t="s">
        <v>362</v>
      </c>
      <c r="HH425" t="s">
        <v>299</v>
      </c>
      <c r="HI425" t="s">
        <v>241</v>
      </c>
      <c r="HJ425" t="s">
        <v>214</v>
      </c>
      <c r="HK425" t="s">
        <v>299</v>
      </c>
      <c r="HL425" s="12"/>
      <c r="HM425">
        <v>0.75</v>
      </c>
      <c r="HN425">
        <v>0.75</v>
      </c>
      <c r="HO425">
        <v>1</v>
      </c>
      <c r="HP425">
        <v>0</v>
      </c>
      <c r="HQ425">
        <v>1</v>
      </c>
      <c r="HR425">
        <v>0.5</v>
      </c>
      <c r="HS425">
        <v>0</v>
      </c>
      <c r="HT425">
        <v>1</v>
      </c>
      <c r="HU425">
        <v>0</v>
      </c>
      <c r="HV425">
        <v>0.5</v>
      </c>
      <c r="HW425">
        <v>0.5</v>
      </c>
      <c r="HX425">
        <v>0.75</v>
      </c>
      <c r="HY425">
        <v>1</v>
      </c>
      <c r="HZ425">
        <v>0.75</v>
      </c>
      <c r="IA425" s="4">
        <v>1</v>
      </c>
      <c r="IB425">
        <v>0.75</v>
      </c>
      <c r="IC425">
        <v>0.75</v>
      </c>
      <c r="ID425">
        <v>0.75</v>
      </c>
      <c r="IE425">
        <v>0.75</v>
      </c>
      <c r="IG425">
        <v>0.25</v>
      </c>
      <c r="IH425">
        <v>0.75</v>
      </c>
      <c r="II425">
        <v>1</v>
      </c>
      <c r="IJ425">
        <v>1</v>
      </c>
      <c r="IK425">
        <v>0</v>
      </c>
      <c r="IL425">
        <v>1</v>
      </c>
      <c r="IM425">
        <v>1</v>
      </c>
      <c r="IN425">
        <v>1</v>
      </c>
      <c r="IO425">
        <v>1</v>
      </c>
      <c r="IQ425">
        <v>0</v>
      </c>
      <c r="IS425">
        <f t="shared" si="345"/>
        <v>0.11249999999999999</v>
      </c>
      <c r="IT425">
        <f t="shared" si="346"/>
        <v>0.09</v>
      </c>
      <c r="IU425">
        <f t="shared" si="347"/>
        <v>0.08</v>
      </c>
      <c r="IV425">
        <f t="shared" si="348"/>
        <v>0</v>
      </c>
      <c r="IW425">
        <f t="shared" si="349"/>
        <v>0.08</v>
      </c>
      <c r="IX425">
        <f t="shared" si="350"/>
        <v>6.5000000000000002E-2</v>
      </c>
      <c r="IY425">
        <f t="shared" si="351"/>
        <v>0</v>
      </c>
      <c r="IZ425">
        <f t="shared" si="352"/>
        <v>0.11</v>
      </c>
      <c r="JA425">
        <f t="shared" si="353"/>
        <v>0</v>
      </c>
      <c r="JB425">
        <f t="shared" si="354"/>
        <v>0.05</v>
      </c>
      <c r="JC425">
        <f t="shared" si="355"/>
        <v>0.06</v>
      </c>
      <c r="JD425">
        <f t="shared" si="356"/>
        <v>8.2500000000000004E-2</v>
      </c>
      <c r="JE425">
        <f t="shared" si="357"/>
        <v>7.0000000000000007E-2</v>
      </c>
      <c r="JF425">
        <f t="shared" si="358"/>
        <v>0.09</v>
      </c>
      <c r="JG425" s="5">
        <f t="shared" si="359"/>
        <v>0.05</v>
      </c>
      <c r="JH425">
        <f t="shared" si="360"/>
        <v>0</v>
      </c>
      <c r="JI425">
        <f t="shared" si="360"/>
        <v>0</v>
      </c>
      <c r="JJ425">
        <f t="shared" si="361"/>
        <v>0.15000000000000002</v>
      </c>
      <c r="JK425">
        <f t="shared" si="362"/>
        <v>0.11249999999999999</v>
      </c>
      <c r="JL425" s="6">
        <f t="shared" si="363"/>
        <v>5.6666666666666671E-2</v>
      </c>
      <c r="JM425">
        <f t="shared" si="364"/>
        <v>0.03</v>
      </c>
      <c r="JN425">
        <f t="shared" si="365"/>
        <v>3.7500000000000006E-2</v>
      </c>
      <c r="JO425">
        <f t="shared" si="366"/>
        <v>0.15</v>
      </c>
      <c r="JP425">
        <f t="shared" si="367"/>
        <v>0.1</v>
      </c>
      <c r="JQ425">
        <f t="shared" si="368"/>
        <v>0</v>
      </c>
      <c r="JR425">
        <f t="shared" si="369"/>
        <v>0.11</v>
      </c>
      <c r="JS425">
        <f t="shared" si="370"/>
        <v>0.1</v>
      </c>
      <c r="JT425">
        <f t="shared" si="370"/>
        <v>0.1</v>
      </c>
      <c r="JU425">
        <f t="shared" si="371"/>
        <v>1</v>
      </c>
      <c r="JV425">
        <f t="shared" si="371"/>
        <v>0</v>
      </c>
      <c r="JW425">
        <f t="shared" si="372"/>
        <v>0.15</v>
      </c>
      <c r="JY425">
        <f t="shared" si="373"/>
        <v>3.7500000000000006E-2</v>
      </c>
      <c r="JZ425">
        <f t="shared" si="374"/>
        <v>0.06</v>
      </c>
      <c r="KA425">
        <f t="shared" si="375"/>
        <v>0.02</v>
      </c>
      <c r="KB425">
        <f t="shared" si="375"/>
        <v>0</v>
      </c>
      <c r="KC425">
        <f t="shared" si="376"/>
        <v>0.04</v>
      </c>
      <c r="KD425">
        <f t="shared" si="401"/>
        <v>1.4999999999999999E-2</v>
      </c>
      <c r="KE425">
        <f t="shared" si="401"/>
        <v>0</v>
      </c>
      <c r="KF425">
        <f t="shared" si="401"/>
        <v>0.03</v>
      </c>
      <c r="KG425">
        <f t="shared" si="401"/>
        <v>0</v>
      </c>
      <c r="KH425">
        <f t="shared" si="401"/>
        <v>1.4999999999999999E-2</v>
      </c>
      <c r="KI425">
        <f t="shared" si="401"/>
        <v>1.4999999999999999E-2</v>
      </c>
      <c r="KJ425">
        <f t="shared" si="401"/>
        <v>2.2499999999999999E-2</v>
      </c>
      <c r="KK425">
        <f t="shared" si="378"/>
        <v>0.02</v>
      </c>
      <c r="KL425">
        <f t="shared" si="379"/>
        <v>0.03</v>
      </c>
      <c r="KM425" s="5">
        <f t="shared" si="380"/>
        <v>0.05</v>
      </c>
      <c r="KN425">
        <f t="shared" si="381"/>
        <v>0</v>
      </c>
      <c r="KO425">
        <f t="shared" si="381"/>
        <v>0</v>
      </c>
      <c r="KP425">
        <f t="shared" si="382"/>
        <v>4.4999999999999998E-2</v>
      </c>
      <c r="KQ425">
        <f t="shared" si="383"/>
        <v>2.2499999999999999E-2</v>
      </c>
      <c r="KR425" s="6">
        <f t="shared" si="384"/>
        <v>2.8333333333333335E-2</v>
      </c>
      <c r="KS425">
        <f t="shared" si="385"/>
        <v>0.01</v>
      </c>
      <c r="KT425">
        <f t="shared" si="386"/>
        <v>2.2499999999999999E-2</v>
      </c>
      <c r="KU425">
        <f t="shared" si="387"/>
        <v>0.04</v>
      </c>
      <c r="KV425">
        <f t="shared" si="388"/>
        <v>0.05</v>
      </c>
      <c r="KW425">
        <f t="shared" si="389"/>
        <v>0</v>
      </c>
      <c r="KX425">
        <f t="shared" si="390"/>
        <v>0</v>
      </c>
      <c r="KY425">
        <f t="shared" si="391"/>
        <v>0.04</v>
      </c>
      <c r="KZ425">
        <f t="shared" si="392"/>
        <v>0.03</v>
      </c>
      <c r="LA425">
        <f t="shared" si="393"/>
        <v>1</v>
      </c>
      <c r="LB425">
        <f t="shared" si="393"/>
        <v>0</v>
      </c>
      <c r="LC425">
        <f t="shared" si="394"/>
        <v>0.1</v>
      </c>
      <c r="LE425" t="str">
        <f t="shared" si="400"/>
        <v>Niger</v>
      </c>
      <c r="LF425">
        <f t="shared" si="395"/>
        <v>0.53749999999999998</v>
      </c>
      <c r="LG425" s="6">
        <f t="shared" si="396"/>
        <v>0.72166666666666668</v>
      </c>
      <c r="LH425">
        <f t="shared" si="397"/>
        <v>0.77749999999999997</v>
      </c>
      <c r="LI425" s="6">
        <f t="shared" si="398"/>
        <v>0.74333333333333351</v>
      </c>
      <c r="LJ425">
        <f t="shared" si="399"/>
        <v>0</v>
      </c>
    </row>
    <row r="426" spans="1:322" x14ac:dyDescent="0.35">
      <c r="A426" s="8">
        <v>44869</v>
      </c>
      <c r="B426" t="s">
        <v>2625</v>
      </c>
      <c r="D426" s="24" t="s">
        <v>321</v>
      </c>
      <c r="E426" s="24" t="s">
        <v>321</v>
      </c>
      <c r="F426" s="24">
        <v>41</v>
      </c>
      <c r="G426" s="24" t="s">
        <v>1096</v>
      </c>
      <c r="H426" s="24" t="s">
        <v>1818</v>
      </c>
      <c r="I426" s="24" t="s">
        <v>1097</v>
      </c>
      <c r="J426" s="24" t="s">
        <v>207</v>
      </c>
      <c r="K426" s="25">
        <v>44360</v>
      </c>
      <c r="L426" s="25">
        <v>44360</v>
      </c>
      <c r="M426" s="25">
        <v>44517</v>
      </c>
      <c r="N426" s="24" t="s">
        <v>261</v>
      </c>
      <c r="O426" s="24" t="s">
        <v>261</v>
      </c>
      <c r="P426" s="24" t="s">
        <v>261</v>
      </c>
      <c r="Q426" s="24" t="s">
        <v>324</v>
      </c>
      <c r="R426" s="25">
        <v>44711</v>
      </c>
      <c r="S426" s="25">
        <v>44711</v>
      </c>
      <c r="T426" s="24" t="s">
        <v>263</v>
      </c>
      <c r="U426" s="24" t="s">
        <v>261</v>
      </c>
      <c r="V426" s="25" t="s">
        <v>262</v>
      </c>
      <c r="W426" s="24" t="s">
        <v>261</v>
      </c>
      <c r="X426" s="25" t="s">
        <v>262</v>
      </c>
      <c r="Y426" s="24" t="s">
        <v>263</v>
      </c>
      <c r="Z426" s="25">
        <v>44738</v>
      </c>
      <c r="AA426" s="24" t="s">
        <v>264</v>
      </c>
      <c r="AB426" s="24" t="s">
        <v>265</v>
      </c>
      <c r="AC426" s="24" t="s">
        <v>262</v>
      </c>
      <c r="AD426" s="24" t="s">
        <v>267</v>
      </c>
      <c r="AE426" s="24" t="s">
        <v>326</v>
      </c>
      <c r="AF426" s="24" t="s">
        <v>327</v>
      </c>
      <c r="AG426" s="31">
        <v>1200</v>
      </c>
      <c r="AH426" s="24" t="s">
        <v>263</v>
      </c>
      <c r="AI426" s="24">
        <v>44709</v>
      </c>
      <c r="AJ426" s="25">
        <v>44709</v>
      </c>
      <c r="AK426" s="24" t="s">
        <v>268</v>
      </c>
      <c r="AL426" s="24" t="s">
        <v>269</v>
      </c>
      <c r="AM426" s="24" t="s">
        <v>265</v>
      </c>
      <c r="AN426" s="24" t="s">
        <v>270</v>
      </c>
      <c r="AO426" s="24" t="s">
        <v>261</v>
      </c>
      <c r="AP426" s="24" t="s">
        <v>261</v>
      </c>
      <c r="AQ426" s="25" t="s">
        <v>262</v>
      </c>
      <c r="AR426" s="24" t="s">
        <v>261</v>
      </c>
      <c r="AS426" s="25" t="s">
        <v>262</v>
      </c>
      <c r="AT426" s="24" t="s">
        <v>261</v>
      </c>
      <c r="AU426" s="25" t="s">
        <v>262</v>
      </c>
      <c r="AV426" s="24" t="s">
        <v>261</v>
      </c>
      <c r="AW426" s="25" t="s">
        <v>262</v>
      </c>
      <c r="AX426" s="24" t="s">
        <v>261</v>
      </c>
      <c r="AY426" s="25" t="s">
        <v>262</v>
      </c>
      <c r="AZ426" s="27" t="s">
        <v>262</v>
      </c>
      <c r="BA426" s="27" t="s">
        <v>262</v>
      </c>
      <c r="BB426" s="24" t="s">
        <v>261</v>
      </c>
      <c r="BC426" s="25" t="s">
        <v>262</v>
      </c>
      <c r="BD426" s="24" t="s">
        <v>261</v>
      </c>
      <c r="BE426" s="26" t="s">
        <v>262</v>
      </c>
      <c r="BF426" t="s">
        <v>207</v>
      </c>
      <c r="BG426" s="9" t="s">
        <v>509</v>
      </c>
      <c r="BH426" t="s">
        <v>208</v>
      </c>
      <c r="BI426" t="s">
        <v>2099</v>
      </c>
      <c r="BJ426" t="s">
        <v>210</v>
      </c>
      <c r="BK426" t="s">
        <v>329</v>
      </c>
      <c r="BL426" t="s">
        <v>212</v>
      </c>
      <c r="BM426" t="s">
        <v>1381</v>
      </c>
      <c r="BN426" t="s">
        <v>214</v>
      </c>
      <c r="BO426" t="s">
        <v>302</v>
      </c>
      <c r="BP426" t="s">
        <v>219</v>
      </c>
      <c r="BQ426" t="s">
        <v>332</v>
      </c>
      <c r="BV426" t="s">
        <v>214</v>
      </c>
      <c r="CC426" t="s">
        <v>214</v>
      </c>
      <c r="CG426" t="s">
        <v>219</v>
      </c>
      <c r="CI426" t="s">
        <v>333</v>
      </c>
      <c r="CJ426" t="s">
        <v>2626</v>
      </c>
      <c r="CK426" t="s">
        <v>333</v>
      </c>
      <c r="CL426" t="s">
        <v>2128</v>
      </c>
      <c r="CN426" t="s">
        <v>306</v>
      </c>
      <c r="CP426" t="s">
        <v>413</v>
      </c>
      <c r="CQ426" t="s">
        <v>224</v>
      </c>
      <c r="CR426" t="s">
        <v>286</v>
      </c>
      <c r="CS426" t="s">
        <v>250</v>
      </c>
      <c r="CT426" t="s">
        <v>214</v>
      </c>
      <c r="CU426" t="s">
        <v>219</v>
      </c>
      <c r="CV426" t="s">
        <v>286</v>
      </c>
      <c r="CW426" t="s">
        <v>286</v>
      </c>
      <c r="CX426" t="s">
        <v>287</v>
      </c>
      <c r="CY426" t="s">
        <v>287</v>
      </c>
      <c r="CZ426" t="s">
        <v>214</v>
      </c>
      <c r="DA426" t="s">
        <v>214</v>
      </c>
      <c r="DB426" t="s">
        <v>230</v>
      </c>
      <c r="DC426" t="s">
        <v>230</v>
      </c>
      <c r="DD426" t="s">
        <v>214</v>
      </c>
      <c r="DE426" t="s">
        <v>546</v>
      </c>
      <c r="DG426" t="s">
        <v>546</v>
      </c>
      <c r="DI426" t="s">
        <v>1396</v>
      </c>
      <c r="DK426" t="s">
        <v>242</v>
      </c>
      <c r="DL426" t="s">
        <v>242</v>
      </c>
      <c r="DM426" t="s">
        <v>214</v>
      </c>
      <c r="DN426" t="s">
        <v>219</v>
      </c>
      <c r="DO426" t="s">
        <v>414</v>
      </c>
      <c r="DP426" t="s">
        <v>289</v>
      </c>
      <c r="DR426" t="s">
        <v>289</v>
      </c>
      <c r="DT426" t="s">
        <v>219</v>
      </c>
      <c r="DU426" t="s">
        <v>214</v>
      </c>
      <c r="DX426" t="s">
        <v>237</v>
      </c>
      <c r="DY426" t="s">
        <v>237</v>
      </c>
      <c r="DZ426" t="s">
        <v>400</v>
      </c>
      <c r="EA426" t="s">
        <v>237</v>
      </c>
      <c r="EB426" t="s">
        <v>237</v>
      </c>
      <c r="EC426" t="s">
        <v>242</v>
      </c>
      <c r="ED426" t="s">
        <v>242</v>
      </c>
      <c r="EE426" t="s">
        <v>214</v>
      </c>
      <c r="EF426" t="s">
        <v>214</v>
      </c>
      <c r="EG426" t="s">
        <v>214</v>
      </c>
      <c r="EI426" t="s">
        <v>214</v>
      </c>
      <c r="EK426" t="s">
        <v>242</v>
      </c>
      <c r="EL426" t="s">
        <v>242</v>
      </c>
      <c r="EM426" t="s">
        <v>240</v>
      </c>
      <c r="EN426" t="s">
        <v>240</v>
      </c>
      <c r="EO426" t="s">
        <v>486</v>
      </c>
      <c r="EP426" t="s">
        <v>486</v>
      </c>
      <c r="EQ426" t="s">
        <v>214</v>
      </c>
      <c r="ER426" t="s">
        <v>214</v>
      </c>
      <c r="ES426" t="s">
        <v>242</v>
      </c>
      <c r="ET426" t="s">
        <v>242</v>
      </c>
      <c r="EU426" t="s">
        <v>389</v>
      </c>
      <c r="EV426" t="s">
        <v>389</v>
      </c>
      <c r="EW426" t="s">
        <v>310</v>
      </c>
      <c r="EX426" t="s">
        <v>310</v>
      </c>
      <c r="EY426" t="s">
        <v>237</v>
      </c>
      <c r="EZ426" t="s">
        <v>241</v>
      </c>
      <c r="FA426" t="s">
        <v>241</v>
      </c>
      <c r="FB426" t="s">
        <v>237</v>
      </c>
      <c r="FC426" t="s">
        <v>237</v>
      </c>
      <c r="FD426" t="s">
        <v>237</v>
      </c>
      <c r="FE426" t="s">
        <v>226</v>
      </c>
      <c r="FF426" t="s">
        <v>226</v>
      </c>
      <c r="FG426" t="s">
        <v>242</v>
      </c>
      <c r="FH426" t="s">
        <v>242</v>
      </c>
      <c r="FI426" t="s">
        <v>214</v>
      </c>
      <c r="FJ426" t="s">
        <v>214</v>
      </c>
      <c r="FK426" t="s">
        <v>214</v>
      </c>
      <c r="FL426" t="s">
        <v>214</v>
      </c>
      <c r="FM426" t="s">
        <v>292</v>
      </c>
      <c r="FN426" t="s">
        <v>292</v>
      </c>
      <c r="FO426" t="s">
        <v>214</v>
      </c>
      <c r="FP426" t="s">
        <v>214</v>
      </c>
      <c r="FQ426" t="s">
        <v>246</v>
      </c>
      <c r="FR426" t="s">
        <v>241</v>
      </c>
      <c r="FS426" t="s">
        <v>247</v>
      </c>
      <c r="FT426" t="s">
        <v>241</v>
      </c>
      <c r="FU426" t="s">
        <v>219</v>
      </c>
      <c r="FV426" t="s">
        <v>241</v>
      </c>
      <c r="FW426" t="s">
        <v>241</v>
      </c>
      <c r="FX426" t="s">
        <v>241</v>
      </c>
      <c r="FY426" t="s">
        <v>241</v>
      </c>
      <c r="FZ426" t="s">
        <v>248</v>
      </c>
      <c r="GA426" t="s">
        <v>248</v>
      </c>
      <c r="GB426" t="s">
        <v>244</v>
      </c>
      <c r="GC426" t="s">
        <v>244</v>
      </c>
      <c r="GD426" t="s">
        <v>293</v>
      </c>
      <c r="GE426" t="s">
        <v>241</v>
      </c>
      <c r="GF426" t="s">
        <v>293</v>
      </c>
      <c r="GG426" t="s">
        <v>244</v>
      </c>
      <c r="GH426" t="s">
        <v>241</v>
      </c>
      <c r="GI426" t="s">
        <v>244</v>
      </c>
      <c r="GJ426" t="s">
        <v>244</v>
      </c>
      <c r="GK426" t="s">
        <v>244</v>
      </c>
      <c r="GL426" t="s">
        <v>244</v>
      </c>
      <c r="GM426" t="s">
        <v>244</v>
      </c>
      <c r="GN426" t="s">
        <v>219</v>
      </c>
      <c r="GO426" t="s">
        <v>219</v>
      </c>
      <c r="GP426" t="s">
        <v>294</v>
      </c>
      <c r="GQ426" t="s">
        <v>294</v>
      </c>
      <c r="GR426" t="s">
        <v>294</v>
      </c>
      <c r="GS426" t="s">
        <v>214</v>
      </c>
      <c r="GT426" t="s">
        <v>241</v>
      </c>
      <c r="GU426" t="s">
        <v>214</v>
      </c>
      <c r="GV426" t="s">
        <v>241</v>
      </c>
      <c r="GW426" t="s">
        <v>297</v>
      </c>
      <c r="GX426" t="s">
        <v>297</v>
      </c>
      <c r="GY426" t="s">
        <v>254</v>
      </c>
      <c r="GZ426" t="s">
        <v>241</v>
      </c>
      <c r="HA426" t="s">
        <v>298</v>
      </c>
      <c r="HB426" t="s">
        <v>241</v>
      </c>
      <c r="HC426" t="s">
        <v>315</v>
      </c>
      <c r="HD426" t="s">
        <v>316</v>
      </c>
      <c r="HE426" t="s">
        <v>343</v>
      </c>
      <c r="HF426" t="s">
        <v>1397</v>
      </c>
      <c r="HG426" t="s">
        <v>319</v>
      </c>
      <c r="HH426" t="s">
        <v>1397</v>
      </c>
      <c r="HI426" t="s">
        <v>241</v>
      </c>
      <c r="HJ426" t="s">
        <v>214</v>
      </c>
      <c r="HK426" t="s">
        <v>2627</v>
      </c>
      <c r="HL426" s="12"/>
      <c r="HM426">
        <v>0.75</v>
      </c>
      <c r="HN426">
        <v>0.25</v>
      </c>
      <c r="HO426">
        <v>1</v>
      </c>
      <c r="HP426">
        <v>0.25</v>
      </c>
      <c r="HQ426">
        <v>1</v>
      </c>
      <c r="HR426">
        <v>0.75</v>
      </c>
      <c r="HS426">
        <v>1</v>
      </c>
      <c r="HT426">
        <v>1</v>
      </c>
      <c r="HU426">
        <v>1</v>
      </c>
      <c r="HV426">
        <v>0.5</v>
      </c>
      <c r="HW426">
        <v>0.5</v>
      </c>
      <c r="HX426">
        <v>0.75</v>
      </c>
      <c r="HY426">
        <v>1</v>
      </c>
      <c r="HZ426">
        <v>0.75</v>
      </c>
      <c r="IA426" s="4">
        <v>1</v>
      </c>
      <c r="IB426">
        <v>0.75</v>
      </c>
      <c r="IC426">
        <v>1</v>
      </c>
      <c r="ID426">
        <v>0.5</v>
      </c>
      <c r="IE426">
        <v>0.5</v>
      </c>
      <c r="IG426">
        <v>1</v>
      </c>
      <c r="IH426">
        <v>0.75</v>
      </c>
      <c r="II426">
        <v>1</v>
      </c>
      <c r="IJ426">
        <v>0.75</v>
      </c>
      <c r="IK426">
        <v>0.75</v>
      </c>
      <c r="IL426">
        <v>1</v>
      </c>
      <c r="IM426">
        <v>0.75</v>
      </c>
      <c r="IN426">
        <v>1</v>
      </c>
      <c r="IO426">
        <v>1</v>
      </c>
      <c r="IQ426">
        <v>0</v>
      </c>
      <c r="IS426">
        <f t="shared" si="345"/>
        <v>0.11249999999999999</v>
      </c>
      <c r="IT426">
        <f t="shared" si="346"/>
        <v>0.03</v>
      </c>
      <c r="IU426">
        <f t="shared" si="347"/>
        <v>0.08</v>
      </c>
      <c r="IV426">
        <f t="shared" si="348"/>
        <v>2.5000000000000001E-2</v>
      </c>
      <c r="IW426">
        <f t="shared" si="349"/>
        <v>0.08</v>
      </c>
      <c r="IX426">
        <f t="shared" si="350"/>
        <v>9.7500000000000003E-2</v>
      </c>
      <c r="IY426">
        <f t="shared" si="351"/>
        <v>0.1</v>
      </c>
      <c r="IZ426">
        <f t="shared" si="352"/>
        <v>0.11</v>
      </c>
      <c r="JA426">
        <f t="shared" si="353"/>
        <v>0.13</v>
      </c>
      <c r="JB426">
        <f t="shared" si="354"/>
        <v>0.05</v>
      </c>
      <c r="JC426">
        <f t="shared" si="355"/>
        <v>0.06</v>
      </c>
      <c r="JD426">
        <f t="shared" si="356"/>
        <v>8.2500000000000004E-2</v>
      </c>
      <c r="JE426">
        <f t="shared" si="357"/>
        <v>7.0000000000000007E-2</v>
      </c>
      <c r="JF426">
        <f t="shared" si="358"/>
        <v>0.09</v>
      </c>
      <c r="JG426" s="5">
        <f t="shared" si="359"/>
        <v>0.05</v>
      </c>
      <c r="JH426">
        <f t="shared" si="360"/>
        <v>0</v>
      </c>
      <c r="JI426">
        <f t="shared" si="360"/>
        <v>0</v>
      </c>
      <c r="JJ426">
        <f t="shared" si="361"/>
        <v>0.1</v>
      </c>
      <c r="JK426">
        <f t="shared" si="362"/>
        <v>7.4999999999999997E-2</v>
      </c>
      <c r="JL426" s="6">
        <f t="shared" si="363"/>
        <v>5.6666666666666671E-2</v>
      </c>
      <c r="JM426">
        <f t="shared" si="364"/>
        <v>0.12</v>
      </c>
      <c r="JN426">
        <f t="shared" si="365"/>
        <v>3.7500000000000006E-2</v>
      </c>
      <c r="JO426">
        <f t="shared" si="366"/>
        <v>0.15</v>
      </c>
      <c r="JP426">
        <f t="shared" si="367"/>
        <v>7.5000000000000011E-2</v>
      </c>
      <c r="JQ426">
        <f t="shared" si="368"/>
        <v>0.09</v>
      </c>
      <c r="JR426">
        <f t="shared" si="369"/>
        <v>0.11</v>
      </c>
      <c r="JS426">
        <f t="shared" si="370"/>
        <v>7.5000000000000011E-2</v>
      </c>
      <c r="JT426">
        <f t="shared" si="370"/>
        <v>0.1</v>
      </c>
      <c r="JU426">
        <f t="shared" si="371"/>
        <v>1</v>
      </c>
      <c r="JV426">
        <f t="shared" si="371"/>
        <v>0</v>
      </c>
      <c r="JW426">
        <f t="shared" si="372"/>
        <v>0.15</v>
      </c>
      <c r="JY426">
        <f t="shared" si="373"/>
        <v>3.7500000000000006E-2</v>
      </c>
      <c r="JZ426">
        <f t="shared" si="374"/>
        <v>0.02</v>
      </c>
      <c r="KA426">
        <f t="shared" si="375"/>
        <v>0.02</v>
      </c>
      <c r="KB426">
        <f t="shared" si="375"/>
        <v>5.0000000000000001E-3</v>
      </c>
      <c r="KC426">
        <f t="shared" si="376"/>
        <v>0.04</v>
      </c>
      <c r="KD426">
        <f t="shared" si="401"/>
        <v>2.2499999999999999E-2</v>
      </c>
      <c r="KE426">
        <f t="shared" si="401"/>
        <v>0.03</v>
      </c>
      <c r="KF426">
        <f t="shared" si="401"/>
        <v>0.03</v>
      </c>
      <c r="KG426">
        <f t="shared" si="401"/>
        <v>0.03</v>
      </c>
      <c r="KH426">
        <f t="shared" si="401"/>
        <v>1.4999999999999999E-2</v>
      </c>
      <c r="KI426">
        <f t="shared" si="401"/>
        <v>1.4999999999999999E-2</v>
      </c>
      <c r="KJ426">
        <f t="shared" si="401"/>
        <v>2.2499999999999999E-2</v>
      </c>
      <c r="KK426">
        <f t="shared" si="378"/>
        <v>0.02</v>
      </c>
      <c r="KL426">
        <f t="shared" si="379"/>
        <v>0.03</v>
      </c>
      <c r="KM426" s="5">
        <f t="shared" si="380"/>
        <v>0.05</v>
      </c>
      <c r="KN426">
        <f t="shared" si="381"/>
        <v>0</v>
      </c>
      <c r="KO426">
        <f t="shared" si="381"/>
        <v>0</v>
      </c>
      <c r="KP426">
        <f t="shared" si="382"/>
        <v>0.03</v>
      </c>
      <c r="KQ426">
        <f t="shared" si="383"/>
        <v>1.4999999999999999E-2</v>
      </c>
      <c r="KR426" s="6">
        <f t="shared" si="384"/>
        <v>2.8333333333333335E-2</v>
      </c>
      <c r="KS426">
        <f t="shared" si="385"/>
        <v>0.04</v>
      </c>
      <c r="KT426">
        <f t="shared" si="386"/>
        <v>2.2499999999999999E-2</v>
      </c>
      <c r="KU426">
        <f t="shared" si="387"/>
        <v>0.04</v>
      </c>
      <c r="KV426">
        <f t="shared" si="388"/>
        <v>3.7500000000000006E-2</v>
      </c>
      <c r="KW426">
        <f t="shared" si="389"/>
        <v>7.4999999999999997E-3</v>
      </c>
      <c r="KX426">
        <f t="shared" si="390"/>
        <v>0</v>
      </c>
      <c r="KY426">
        <f t="shared" si="391"/>
        <v>0.03</v>
      </c>
      <c r="KZ426">
        <f t="shared" si="392"/>
        <v>0.03</v>
      </c>
      <c r="LA426">
        <f t="shared" si="393"/>
        <v>1</v>
      </c>
      <c r="LB426">
        <f t="shared" si="393"/>
        <v>0</v>
      </c>
      <c r="LC426">
        <f t="shared" si="394"/>
        <v>0.1</v>
      </c>
      <c r="LE426" t="str">
        <f t="shared" si="400"/>
        <v>Niger</v>
      </c>
      <c r="LF426">
        <f t="shared" si="395"/>
        <v>0.7649999999999999</v>
      </c>
      <c r="LG426" s="6">
        <f t="shared" si="396"/>
        <v>0.63416666666666666</v>
      </c>
      <c r="LH426">
        <f t="shared" si="397"/>
        <v>0.90749999999999997</v>
      </c>
      <c r="LI426" s="6">
        <f t="shared" si="398"/>
        <v>0.76833333333333331</v>
      </c>
      <c r="LJ426">
        <f t="shared" si="399"/>
        <v>0</v>
      </c>
    </row>
    <row r="427" spans="1:322" x14ac:dyDescent="0.35">
      <c r="A427" s="8">
        <v>44869</v>
      </c>
      <c r="B427" t="s">
        <v>2625</v>
      </c>
      <c r="D427" s="27" t="s">
        <v>321</v>
      </c>
      <c r="E427" s="27" t="s">
        <v>321</v>
      </c>
      <c r="F427" s="27">
        <v>41</v>
      </c>
      <c r="G427" s="27" t="s">
        <v>1096</v>
      </c>
      <c r="H427" s="27" t="s">
        <v>1818</v>
      </c>
      <c r="I427" s="27" t="s">
        <v>1097</v>
      </c>
      <c r="J427" s="27" t="s">
        <v>207</v>
      </c>
      <c r="K427" s="28">
        <v>44360</v>
      </c>
      <c r="L427" s="28">
        <v>44360</v>
      </c>
      <c r="M427" s="28">
        <v>44517</v>
      </c>
      <c r="N427" s="27" t="s">
        <v>261</v>
      </c>
      <c r="O427" s="27" t="s">
        <v>261</v>
      </c>
      <c r="P427" s="27" t="s">
        <v>261</v>
      </c>
      <c r="Q427" s="27" t="s">
        <v>324</v>
      </c>
      <c r="R427" s="28">
        <v>44711</v>
      </c>
      <c r="S427" s="28">
        <v>44711</v>
      </c>
      <c r="T427" s="27" t="s">
        <v>263</v>
      </c>
      <c r="U427" s="27" t="s">
        <v>261</v>
      </c>
      <c r="V427" s="28" t="s">
        <v>262</v>
      </c>
      <c r="W427" s="27" t="s">
        <v>261</v>
      </c>
      <c r="X427" s="28" t="s">
        <v>262</v>
      </c>
      <c r="Y427" s="27" t="s">
        <v>263</v>
      </c>
      <c r="Z427" s="28">
        <v>44738</v>
      </c>
      <c r="AA427" s="27" t="s">
        <v>264</v>
      </c>
      <c r="AB427" s="27" t="s">
        <v>265</v>
      </c>
      <c r="AC427" s="27" t="s">
        <v>262</v>
      </c>
      <c r="AD427" s="27" t="s">
        <v>267</v>
      </c>
      <c r="AE427" s="27" t="s">
        <v>326</v>
      </c>
      <c r="AF427" s="27" t="s">
        <v>327</v>
      </c>
      <c r="AG427" s="29">
        <v>1200</v>
      </c>
      <c r="AH427" s="27" t="s">
        <v>263</v>
      </c>
      <c r="AI427" s="27">
        <v>44709</v>
      </c>
      <c r="AJ427" s="28">
        <v>44709</v>
      </c>
      <c r="AK427" s="27" t="s">
        <v>268</v>
      </c>
      <c r="AL427" s="27" t="s">
        <v>269</v>
      </c>
      <c r="AM427" s="27" t="s">
        <v>265</v>
      </c>
      <c r="AN427" s="27" t="s">
        <v>270</v>
      </c>
      <c r="AO427" s="27" t="s">
        <v>261</v>
      </c>
      <c r="AP427" s="27" t="s">
        <v>261</v>
      </c>
      <c r="AQ427" s="28" t="s">
        <v>262</v>
      </c>
      <c r="AR427" s="27" t="s">
        <v>261</v>
      </c>
      <c r="AS427" s="28" t="s">
        <v>262</v>
      </c>
      <c r="AT427" s="27" t="s">
        <v>261</v>
      </c>
      <c r="AU427" s="28" t="s">
        <v>262</v>
      </c>
      <c r="AV427" s="27" t="s">
        <v>261</v>
      </c>
      <c r="AW427" s="28" t="s">
        <v>262</v>
      </c>
      <c r="AX427" s="27" t="s">
        <v>261</v>
      </c>
      <c r="AY427" s="28" t="s">
        <v>262</v>
      </c>
      <c r="AZ427" s="27" t="s">
        <v>262</v>
      </c>
      <c r="BA427" s="27" t="s">
        <v>262</v>
      </c>
      <c r="BB427" s="27" t="s">
        <v>261</v>
      </c>
      <c r="BC427" s="28" t="s">
        <v>262</v>
      </c>
      <c r="BD427" s="27" t="s">
        <v>261</v>
      </c>
      <c r="BE427" s="30" t="s">
        <v>262</v>
      </c>
      <c r="BF427" t="s">
        <v>207</v>
      </c>
      <c r="BG427" s="9" t="s">
        <v>509</v>
      </c>
      <c r="BH427" t="s">
        <v>208</v>
      </c>
      <c r="BI427" t="s">
        <v>346</v>
      </c>
      <c r="BJ427" t="s">
        <v>210</v>
      </c>
      <c r="BK427" t="s">
        <v>329</v>
      </c>
      <c r="BL427" t="s">
        <v>212</v>
      </c>
      <c r="BM427" t="s">
        <v>1381</v>
      </c>
      <c r="BN427" t="s">
        <v>214</v>
      </c>
      <c r="BO427" t="s">
        <v>302</v>
      </c>
      <c r="BP427" t="s">
        <v>219</v>
      </c>
      <c r="BQ427" t="s">
        <v>332</v>
      </c>
      <c r="BV427" t="s">
        <v>214</v>
      </c>
      <c r="CC427" t="s">
        <v>214</v>
      </c>
      <c r="CG427" t="s">
        <v>219</v>
      </c>
      <c r="CI427" t="s">
        <v>333</v>
      </c>
      <c r="CJ427" t="s">
        <v>2626</v>
      </c>
      <c r="CK427" t="s">
        <v>333</v>
      </c>
      <c r="CL427" t="s">
        <v>2128</v>
      </c>
      <c r="CN427" t="s">
        <v>306</v>
      </c>
      <c r="CP427" t="s">
        <v>413</v>
      </c>
      <c r="CQ427" t="s">
        <v>224</v>
      </c>
      <c r="CR427" t="s">
        <v>286</v>
      </c>
      <c r="CS427" t="s">
        <v>250</v>
      </c>
      <c r="CT427" t="s">
        <v>214</v>
      </c>
      <c r="CU427" t="s">
        <v>219</v>
      </c>
      <c r="CV427" t="s">
        <v>286</v>
      </c>
      <c r="CW427" t="s">
        <v>286</v>
      </c>
      <c r="CX427" t="s">
        <v>287</v>
      </c>
      <c r="CY427" t="s">
        <v>287</v>
      </c>
      <c r="CZ427" t="s">
        <v>214</v>
      </c>
      <c r="DA427" t="s">
        <v>214</v>
      </c>
      <c r="DB427" t="s">
        <v>230</v>
      </c>
      <c r="DC427" t="s">
        <v>230</v>
      </c>
      <c r="DD427" t="s">
        <v>214</v>
      </c>
      <c r="DE427" t="s">
        <v>546</v>
      </c>
      <c r="DG427" t="s">
        <v>546</v>
      </c>
      <c r="DI427" t="s">
        <v>1396</v>
      </c>
      <c r="DK427" t="s">
        <v>242</v>
      </c>
      <c r="DL427" t="s">
        <v>242</v>
      </c>
      <c r="DM427" t="s">
        <v>214</v>
      </c>
      <c r="DN427" t="s">
        <v>219</v>
      </c>
      <c r="DO427" t="s">
        <v>414</v>
      </c>
      <c r="DP427" t="s">
        <v>289</v>
      </c>
      <c r="DR427" t="s">
        <v>289</v>
      </c>
      <c r="DT427" t="s">
        <v>219</v>
      </c>
      <c r="DU427" t="s">
        <v>214</v>
      </c>
      <c r="DX427" t="s">
        <v>237</v>
      </c>
      <c r="DY427" t="s">
        <v>237</v>
      </c>
      <c r="DZ427" t="s">
        <v>400</v>
      </c>
      <c r="EA427" t="s">
        <v>237</v>
      </c>
      <c r="EB427" t="s">
        <v>237</v>
      </c>
      <c r="EC427" t="s">
        <v>242</v>
      </c>
      <c r="ED427" t="s">
        <v>242</v>
      </c>
      <c r="EE427" t="s">
        <v>214</v>
      </c>
      <c r="EF427" t="s">
        <v>214</v>
      </c>
      <c r="EG427" t="s">
        <v>214</v>
      </c>
      <c r="EI427" t="s">
        <v>214</v>
      </c>
      <c r="EK427" t="s">
        <v>242</v>
      </c>
      <c r="EL427" t="s">
        <v>242</v>
      </c>
      <c r="EM427" t="s">
        <v>240</v>
      </c>
      <c r="EN427" t="s">
        <v>240</v>
      </c>
      <c r="EO427" t="s">
        <v>486</v>
      </c>
      <c r="EP427" t="s">
        <v>486</v>
      </c>
      <c r="EQ427" t="s">
        <v>214</v>
      </c>
      <c r="ER427" t="s">
        <v>214</v>
      </c>
      <c r="ES427" t="s">
        <v>242</v>
      </c>
      <c r="ET427" t="s">
        <v>242</v>
      </c>
      <c r="EU427" t="s">
        <v>389</v>
      </c>
      <c r="EV427" t="s">
        <v>389</v>
      </c>
      <c r="EW427" t="s">
        <v>310</v>
      </c>
      <c r="EX427" t="s">
        <v>310</v>
      </c>
      <c r="EY427" t="s">
        <v>237</v>
      </c>
      <c r="EZ427" t="s">
        <v>241</v>
      </c>
      <c r="FA427" t="s">
        <v>241</v>
      </c>
      <c r="FB427" t="s">
        <v>237</v>
      </c>
      <c r="FC427" t="s">
        <v>237</v>
      </c>
      <c r="FD427" t="s">
        <v>237</v>
      </c>
      <c r="FE427" t="s">
        <v>226</v>
      </c>
      <c r="FF427" t="s">
        <v>226</v>
      </c>
      <c r="FG427" t="s">
        <v>242</v>
      </c>
      <c r="FH427" t="s">
        <v>242</v>
      </c>
      <c r="FI427" t="s">
        <v>214</v>
      </c>
      <c r="FJ427" t="s">
        <v>214</v>
      </c>
      <c r="FK427" t="s">
        <v>214</v>
      </c>
      <c r="FL427" t="s">
        <v>214</v>
      </c>
      <c r="FM427" t="s">
        <v>292</v>
      </c>
      <c r="FN427" t="s">
        <v>292</v>
      </c>
      <c r="FO427" t="s">
        <v>214</v>
      </c>
      <c r="FP427" t="s">
        <v>214</v>
      </c>
      <c r="FQ427" t="s">
        <v>246</v>
      </c>
      <c r="FR427" t="s">
        <v>241</v>
      </c>
      <c r="FS427" t="s">
        <v>247</v>
      </c>
      <c r="FT427" t="s">
        <v>241</v>
      </c>
      <c r="FU427" t="s">
        <v>219</v>
      </c>
      <c r="FV427" t="s">
        <v>241</v>
      </c>
      <c r="FW427" t="s">
        <v>241</v>
      </c>
      <c r="FX427" t="s">
        <v>241</v>
      </c>
      <c r="FY427" t="s">
        <v>241</v>
      </c>
      <c r="FZ427" t="s">
        <v>248</v>
      </c>
      <c r="GA427" t="s">
        <v>248</v>
      </c>
      <c r="GB427" t="s">
        <v>244</v>
      </c>
      <c r="GC427" t="s">
        <v>244</v>
      </c>
      <c r="GD427" t="s">
        <v>293</v>
      </c>
      <c r="GE427" t="s">
        <v>241</v>
      </c>
      <c r="GF427" t="s">
        <v>293</v>
      </c>
      <c r="GG427" t="s">
        <v>244</v>
      </c>
      <c r="GH427" t="s">
        <v>241</v>
      </c>
      <c r="GI427" t="s">
        <v>244</v>
      </c>
      <c r="GJ427" t="s">
        <v>244</v>
      </c>
      <c r="GK427" t="s">
        <v>244</v>
      </c>
      <c r="GL427" t="s">
        <v>244</v>
      </c>
      <c r="GM427" t="s">
        <v>244</v>
      </c>
      <c r="GN427" t="s">
        <v>219</v>
      </c>
      <c r="GO427" t="s">
        <v>219</v>
      </c>
      <c r="GP427" t="s">
        <v>294</v>
      </c>
      <c r="GQ427" t="s">
        <v>294</v>
      </c>
      <c r="GR427" t="s">
        <v>294</v>
      </c>
      <c r="GS427" t="s">
        <v>214</v>
      </c>
      <c r="GT427" t="s">
        <v>241</v>
      </c>
      <c r="GU427" t="s">
        <v>214</v>
      </c>
      <c r="GV427" t="s">
        <v>241</v>
      </c>
      <c r="GW427" t="s">
        <v>297</v>
      </c>
      <c r="GX427" t="s">
        <v>297</v>
      </c>
      <c r="GY427" t="s">
        <v>254</v>
      </c>
      <c r="GZ427" t="s">
        <v>241</v>
      </c>
      <c r="HA427" t="s">
        <v>298</v>
      </c>
      <c r="HB427" t="s">
        <v>241</v>
      </c>
      <c r="HC427" t="s">
        <v>315</v>
      </c>
      <c r="HD427" t="s">
        <v>316</v>
      </c>
      <c r="HE427" t="s">
        <v>343</v>
      </c>
      <c r="HF427" t="s">
        <v>1397</v>
      </c>
      <c r="HG427" t="s">
        <v>319</v>
      </c>
      <c r="HH427" t="s">
        <v>1397</v>
      </c>
      <c r="HI427" t="s">
        <v>241</v>
      </c>
      <c r="HJ427" t="s">
        <v>214</v>
      </c>
      <c r="HK427" t="s">
        <v>2627</v>
      </c>
      <c r="HL427" s="12"/>
      <c r="HM427">
        <v>0.75</v>
      </c>
      <c r="HN427">
        <v>0.25</v>
      </c>
      <c r="HO427">
        <v>1</v>
      </c>
      <c r="HP427">
        <v>0.5</v>
      </c>
      <c r="HQ427">
        <v>1</v>
      </c>
      <c r="HR427">
        <v>0.75</v>
      </c>
      <c r="HS427">
        <v>1</v>
      </c>
      <c r="HT427">
        <v>1</v>
      </c>
      <c r="HU427">
        <v>1</v>
      </c>
      <c r="HV427">
        <v>0.75</v>
      </c>
      <c r="HW427">
        <v>0.5</v>
      </c>
      <c r="HX427">
        <v>0.75</v>
      </c>
      <c r="HY427">
        <v>1</v>
      </c>
      <c r="HZ427">
        <v>1</v>
      </c>
      <c r="IA427" s="4">
        <v>1</v>
      </c>
      <c r="IB427">
        <v>0.75</v>
      </c>
      <c r="IC427">
        <v>0.75</v>
      </c>
      <c r="ID427">
        <v>0.75</v>
      </c>
      <c r="IE427">
        <v>1</v>
      </c>
      <c r="IG427">
        <v>0.75</v>
      </c>
      <c r="IH427">
        <v>0.75</v>
      </c>
      <c r="II427">
        <v>1</v>
      </c>
      <c r="IJ427">
        <v>0.75</v>
      </c>
      <c r="IK427">
        <v>1</v>
      </c>
      <c r="IL427">
        <v>1</v>
      </c>
      <c r="IM427">
        <v>0.75</v>
      </c>
      <c r="IN427">
        <v>1</v>
      </c>
      <c r="IO427">
        <v>1</v>
      </c>
      <c r="IQ427">
        <v>0</v>
      </c>
      <c r="IS427">
        <f t="shared" si="345"/>
        <v>0.11249999999999999</v>
      </c>
      <c r="IT427">
        <f t="shared" si="346"/>
        <v>0.03</v>
      </c>
      <c r="IU427">
        <f t="shared" si="347"/>
        <v>0.08</v>
      </c>
      <c r="IV427">
        <f t="shared" si="348"/>
        <v>0.05</v>
      </c>
      <c r="IW427">
        <f t="shared" si="349"/>
        <v>0.08</v>
      </c>
      <c r="IX427">
        <f t="shared" si="350"/>
        <v>9.7500000000000003E-2</v>
      </c>
      <c r="IY427">
        <f t="shared" si="351"/>
        <v>0.1</v>
      </c>
      <c r="IZ427">
        <f t="shared" si="352"/>
        <v>0.11</v>
      </c>
      <c r="JA427">
        <f t="shared" si="353"/>
        <v>0.13</v>
      </c>
      <c r="JB427">
        <f t="shared" si="354"/>
        <v>7.5000000000000011E-2</v>
      </c>
      <c r="JC427">
        <f t="shared" si="355"/>
        <v>0.06</v>
      </c>
      <c r="JD427">
        <f t="shared" si="356"/>
        <v>8.2500000000000004E-2</v>
      </c>
      <c r="JE427">
        <f t="shared" si="357"/>
        <v>7.0000000000000007E-2</v>
      </c>
      <c r="JF427">
        <f t="shared" si="358"/>
        <v>0.12</v>
      </c>
      <c r="JG427" s="5">
        <f t="shared" si="359"/>
        <v>0.05</v>
      </c>
      <c r="JH427">
        <f t="shared" si="360"/>
        <v>0</v>
      </c>
      <c r="JI427">
        <f t="shared" si="360"/>
        <v>0</v>
      </c>
      <c r="JJ427">
        <f t="shared" si="361"/>
        <v>0.15000000000000002</v>
      </c>
      <c r="JK427">
        <f t="shared" si="362"/>
        <v>0.15</v>
      </c>
      <c r="JL427" s="6">
        <f t="shared" si="363"/>
        <v>6.3333333333333325E-2</v>
      </c>
      <c r="JM427">
        <f t="shared" si="364"/>
        <v>0.09</v>
      </c>
      <c r="JN427">
        <f t="shared" si="365"/>
        <v>3.7500000000000006E-2</v>
      </c>
      <c r="JO427">
        <f t="shared" si="366"/>
        <v>0.15</v>
      </c>
      <c r="JP427">
        <f t="shared" si="367"/>
        <v>7.5000000000000011E-2</v>
      </c>
      <c r="JQ427">
        <f t="shared" si="368"/>
        <v>0.12</v>
      </c>
      <c r="JR427">
        <f t="shared" si="369"/>
        <v>0.11</v>
      </c>
      <c r="JS427">
        <f t="shared" si="370"/>
        <v>7.5000000000000011E-2</v>
      </c>
      <c r="JT427">
        <f t="shared" si="370"/>
        <v>0.1</v>
      </c>
      <c r="JU427">
        <f t="shared" si="371"/>
        <v>1</v>
      </c>
      <c r="JV427">
        <f t="shared" si="371"/>
        <v>0</v>
      </c>
      <c r="JW427">
        <f t="shared" si="372"/>
        <v>0.15</v>
      </c>
      <c r="JY427">
        <f t="shared" si="373"/>
        <v>3.7500000000000006E-2</v>
      </c>
      <c r="JZ427">
        <f t="shared" si="374"/>
        <v>0.02</v>
      </c>
      <c r="KA427">
        <f t="shared" si="375"/>
        <v>0.02</v>
      </c>
      <c r="KB427">
        <f t="shared" si="375"/>
        <v>0.01</v>
      </c>
      <c r="KC427">
        <f t="shared" si="376"/>
        <v>0.04</v>
      </c>
      <c r="KD427">
        <f t="shared" si="401"/>
        <v>2.2499999999999999E-2</v>
      </c>
      <c r="KE427">
        <f t="shared" si="401"/>
        <v>0.03</v>
      </c>
      <c r="KF427">
        <f t="shared" si="401"/>
        <v>0.03</v>
      </c>
      <c r="KG427">
        <f t="shared" si="401"/>
        <v>0.03</v>
      </c>
      <c r="KH427">
        <f t="shared" si="401"/>
        <v>2.2499999999999999E-2</v>
      </c>
      <c r="KI427">
        <f t="shared" si="401"/>
        <v>1.4999999999999999E-2</v>
      </c>
      <c r="KJ427">
        <f t="shared" si="401"/>
        <v>2.2499999999999999E-2</v>
      </c>
      <c r="KK427">
        <f t="shared" si="378"/>
        <v>0.02</v>
      </c>
      <c r="KL427">
        <f t="shared" si="379"/>
        <v>0.04</v>
      </c>
      <c r="KM427" s="5">
        <f t="shared" si="380"/>
        <v>0.05</v>
      </c>
      <c r="KN427">
        <f t="shared" si="381"/>
        <v>0</v>
      </c>
      <c r="KO427">
        <f t="shared" si="381"/>
        <v>0</v>
      </c>
      <c r="KP427">
        <f t="shared" si="382"/>
        <v>4.4999999999999998E-2</v>
      </c>
      <c r="KQ427">
        <f t="shared" si="383"/>
        <v>0.03</v>
      </c>
      <c r="KR427" s="6">
        <f t="shared" si="384"/>
        <v>3.1666666666666662E-2</v>
      </c>
      <c r="KS427">
        <f t="shared" si="385"/>
        <v>0.03</v>
      </c>
      <c r="KT427">
        <f t="shared" si="386"/>
        <v>2.2499999999999999E-2</v>
      </c>
      <c r="KU427">
        <f t="shared" si="387"/>
        <v>0.04</v>
      </c>
      <c r="KV427">
        <f t="shared" si="388"/>
        <v>3.7500000000000006E-2</v>
      </c>
      <c r="KW427">
        <f t="shared" si="389"/>
        <v>0.01</v>
      </c>
      <c r="KX427">
        <f t="shared" si="390"/>
        <v>0</v>
      </c>
      <c r="KY427">
        <f t="shared" si="391"/>
        <v>0.03</v>
      </c>
      <c r="KZ427">
        <f t="shared" si="392"/>
        <v>0.03</v>
      </c>
      <c r="LA427">
        <f t="shared" si="393"/>
        <v>1</v>
      </c>
      <c r="LB427">
        <f t="shared" si="393"/>
        <v>0</v>
      </c>
      <c r="LC427">
        <f t="shared" si="394"/>
        <v>0.1</v>
      </c>
      <c r="LE427" t="str">
        <f t="shared" si="400"/>
        <v>Niger</v>
      </c>
      <c r="LF427">
        <f t="shared" si="395"/>
        <v>0.78999999999999992</v>
      </c>
      <c r="LG427" s="6">
        <f t="shared" si="396"/>
        <v>0.82083333333333341</v>
      </c>
      <c r="LH427">
        <f t="shared" si="397"/>
        <v>0.90749999999999997</v>
      </c>
      <c r="LI427" s="6">
        <f t="shared" si="398"/>
        <v>0.81666666666666665</v>
      </c>
      <c r="LJ427">
        <f t="shared" si="399"/>
        <v>0</v>
      </c>
    </row>
    <row r="428" spans="1:322" x14ac:dyDescent="0.35">
      <c r="A428" s="8">
        <v>44873</v>
      </c>
      <c r="B428" t="s">
        <v>2628</v>
      </c>
      <c r="D428" s="24" t="s">
        <v>321</v>
      </c>
      <c r="E428" s="24" t="s">
        <v>321</v>
      </c>
      <c r="F428" s="24">
        <v>27</v>
      </c>
      <c r="G428" s="24" t="s">
        <v>1096</v>
      </c>
      <c r="H428" s="24" t="s">
        <v>1818</v>
      </c>
      <c r="I428" s="24" t="s">
        <v>1097</v>
      </c>
      <c r="J428" s="24" t="s">
        <v>207</v>
      </c>
      <c r="K428" s="25">
        <v>44360</v>
      </c>
      <c r="L428" s="25">
        <v>44360</v>
      </c>
      <c r="M428" s="25">
        <v>44517</v>
      </c>
      <c r="N428" s="24" t="s">
        <v>261</v>
      </c>
      <c r="O428" s="24" t="s">
        <v>261</v>
      </c>
      <c r="P428" s="24" t="s">
        <v>261</v>
      </c>
      <c r="Q428" s="24" t="s">
        <v>1839</v>
      </c>
      <c r="R428" s="25">
        <v>44360</v>
      </c>
      <c r="S428" s="25" t="s">
        <v>262</v>
      </c>
      <c r="T428" s="24" t="s">
        <v>263</v>
      </c>
      <c r="U428" s="24" t="s">
        <v>261</v>
      </c>
      <c r="V428" s="25" t="s">
        <v>262</v>
      </c>
      <c r="W428" s="24" t="s">
        <v>261</v>
      </c>
      <c r="X428" s="25" t="s">
        <v>262</v>
      </c>
      <c r="Y428" s="24" t="s">
        <v>263</v>
      </c>
      <c r="Z428" s="25">
        <v>44742</v>
      </c>
      <c r="AA428" s="24" t="s">
        <v>264</v>
      </c>
      <c r="AB428" s="24" t="s">
        <v>265</v>
      </c>
      <c r="AC428" s="24" t="s">
        <v>1410</v>
      </c>
      <c r="AD428" s="24" t="s">
        <v>267</v>
      </c>
      <c r="AE428" s="24" t="s">
        <v>326</v>
      </c>
      <c r="AF428" s="24" t="s">
        <v>327</v>
      </c>
      <c r="AG428" s="31">
        <v>1200</v>
      </c>
      <c r="AH428" s="24" t="s">
        <v>263</v>
      </c>
      <c r="AI428" s="24">
        <v>44712</v>
      </c>
      <c r="AJ428" s="25">
        <v>44712</v>
      </c>
      <c r="AK428" s="24" t="s">
        <v>268</v>
      </c>
      <c r="AL428" s="24" t="s">
        <v>269</v>
      </c>
      <c r="AM428" s="24" t="s">
        <v>265</v>
      </c>
      <c r="AN428" s="24" t="s">
        <v>270</v>
      </c>
      <c r="AO428" s="24" t="s">
        <v>261</v>
      </c>
      <c r="AP428" s="24" t="s">
        <v>261</v>
      </c>
      <c r="AQ428" s="25" t="s">
        <v>262</v>
      </c>
      <c r="AR428" s="24" t="s">
        <v>261</v>
      </c>
      <c r="AS428" s="25" t="s">
        <v>262</v>
      </c>
      <c r="AT428" s="24" t="s">
        <v>261</v>
      </c>
      <c r="AU428" s="25" t="s">
        <v>262</v>
      </c>
      <c r="AV428" s="24" t="s">
        <v>261</v>
      </c>
      <c r="AW428" s="25" t="s">
        <v>262</v>
      </c>
      <c r="AX428" s="24" t="s">
        <v>261</v>
      </c>
      <c r="AY428" s="25" t="s">
        <v>262</v>
      </c>
      <c r="AZ428" s="27" t="s">
        <v>262</v>
      </c>
      <c r="BA428" s="27" t="s">
        <v>262</v>
      </c>
      <c r="BB428" s="24" t="s">
        <v>261</v>
      </c>
      <c r="BC428" s="25" t="s">
        <v>262</v>
      </c>
      <c r="BD428" s="24" t="s">
        <v>261</v>
      </c>
      <c r="BE428" s="26" t="s">
        <v>262</v>
      </c>
      <c r="BF428" t="s">
        <v>207</v>
      </c>
      <c r="BG428" s="9" t="s">
        <v>509</v>
      </c>
      <c r="BH428" t="s">
        <v>208</v>
      </c>
      <c r="BI428" t="s">
        <v>1588</v>
      </c>
      <c r="BJ428" t="s">
        <v>210</v>
      </c>
      <c r="BK428" t="s">
        <v>329</v>
      </c>
      <c r="BL428" t="s">
        <v>212</v>
      </c>
      <c r="BM428" t="s">
        <v>1384</v>
      </c>
      <c r="BN428" t="s">
        <v>219</v>
      </c>
      <c r="BO428" s="13" t="s">
        <v>2588</v>
      </c>
      <c r="BP428" t="s">
        <v>219</v>
      </c>
      <c r="BQ428" t="s">
        <v>332</v>
      </c>
      <c r="BV428" t="s">
        <v>219</v>
      </c>
      <c r="BW428" t="s">
        <v>540</v>
      </c>
      <c r="BX428" t="s">
        <v>2629</v>
      </c>
      <c r="BY428" t="s">
        <v>2630</v>
      </c>
      <c r="BZ428" t="s">
        <v>2510</v>
      </c>
      <c r="CA428" t="s">
        <v>2510</v>
      </c>
      <c r="CB428" t="s">
        <v>2630</v>
      </c>
      <c r="CC428" t="s">
        <v>214</v>
      </c>
      <c r="CG428" t="s">
        <v>219</v>
      </c>
      <c r="CI428" t="s">
        <v>333</v>
      </c>
      <c r="CJ428" t="s">
        <v>2631</v>
      </c>
      <c r="CK428" t="s">
        <v>333</v>
      </c>
      <c r="CL428" t="s">
        <v>500</v>
      </c>
      <c r="CM428" t="s">
        <v>2632</v>
      </c>
      <c r="CN428" t="s">
        <v>283</v>
      </c>
      <c r="CP428" t="s">
        <v>284</v>
      </c>
      <c r="CQ428" t="s">
        <v>224</v>
      </c>
      <c r="CR428" t="s">
        <v>250</v>
      </c>
      <c r="CS428" t="s">
        <v>250</v>
      </c>
      <c r="CT428" t="s">
        <v>214</v>
      </c>
      <c r="CU428" t="s">
        <v>214</v>
      </c>
      <c r="CV428" t="s">
        <v>286</v>
      </c>
      <c r="CW428" t="s">
        <v>286</v>
      </c>
      <c r="CX428" t="s">
        <v>287</v>
      </c>
      <c r="CY428" t="s">
        <v>287</v>
      </c>
      <c r="CZ428" t="s">
        <v>214</v>
      </c>
      <c r="DA428" t="s">
        <v>214</v>
      </c>
      <c r="DB428" t="s">
        <v>230</v>
      </c>
      <c r="DC428" t="s">
        <v>230</v>
      </c>
      <c r="DD428" t="s">
        <v>214</v>
      </c>
      <c r="DE428" t="s">
        <v>546</v>
      </c>
      <c r="DG428" t="s">
        <v>546</v>
      </c>
      <c r="DI428" t="s">
        <v>338</v>
      </c>
      <c r="DK428" t="s">
        <v>237</v>
      </c>
      <c r="DL428" t="s">
        <v>237</v>
      </c>
      <c r="DM428" t="s">
        <v>214</v>
      </c>
      <c r="DN428" t="s">
        <v>214</v>
      </c>
      <c r="DO428" t="s">
        <v>288</v>
      </c>
      <c r="DP428" t="s">
        <v>289</v>
      </c>
      <c r="DR428" t="s">
        <v>289</v>
      </c>
      <c r="DT428" t="s">
        <v>219</v>
      </c>
      <c r="DU428" t="s">
        <v>214</v>
      </c>
      <c r="DX428" t="s">
        <v>237</v>
      </c>
      <c r="DY428" t="s">
        <v>237</v>
      </c>
      <c r="DZ428" t="s">
        <v>238</v>
      </c>
      <c r="EA428" t="s">
        <v>233</v>
      </c>
      <c r="EB428" t="s">
        <v>233</v>
      </c>
      <c r="EC428" t="s">
        <v>237</v>
      </c>
      <c r="ED428" t="s">
        <v>237</v>
      </c>
      <c r="EE428" t="s">
        <v>214</v>
      </c>
      <c r="EF428" t="s">
        <v>214</v>
      </c>
      <c r="EG428" t="s">
        <v>214</v>
      </c>
      <c r="EI428" t="s">
        <v>214</v>
      </c>
      <c r="EK428" t="s">
        <v>242</v>
      </c>
      <c r="EL428" t="s">
        <v>242</v>
      </c>
      <c r="EM428" t="s">
        <v>240</v>
      </c>
      <c r="EN428" t="s">
        <v>240</v>
      </c>
      <c r="EO428" t="s">
        <v>486</v>
      </c>
      <c r="EP428" t="s">
        <v>486</v>
      </c>
      <c r="EQ428" t="s">
        <v>214</v>
      </c>
      <c r="ER428" t="s">
        <v>214</v>
      </c>
      <c r="ES428" t="s">
        <v>242</v>
      </c>
      <c r="ET428" t="s">
        <v>242</v>
      </c>
      <c r="EU428" t="s">
        <v>237</v>
      </c>
      <c r="EV428" t="s">
        <v>237</v>
      </c>
      <c r="EW428" t="s">
        <v>310</v>
      </c>
      <c r="EX428" t="s">
        <v>310</v>
      </c>
      <c r="EY428" t="s">
        <v>237</v>
      </c>
      <c r="EZ428" t="s">
        <v>241</v>
      </c>
      <c r="FA428" t="s">
        <v>241</v>
      </c>
      <c r="FB428" t="s">
        <v>237</v>
      </c>
      <c r="FC428" t="s">
        <v>237</v>
      </c>
      <c r="FD428" t="s">
        <v>237</v>
      </c>
      <c r="FE428" t="s">
        <v>250</v>
      </c>
      <c r="FF428" t="s">
        <v>250</v>
      </c>
      <c r="FG428" t="s">
        <v>390</v>
      </c>
      <c r="FH428" t="s">
        <v>390</v>
      </c>
      <c r="FI428" t="s">
        <v>219</v>
      </c>
      <c r="FJ428" t="s">
        <v>219</v>
      </c>
      <c r="FK428" t="s">
        <v>219</v>
      </c>
      <c r="FL428" t="s">
        <v>219</v>
      </c>
      <c r="FM428" t="s">
        <v>245</v>
      </c>
      <c r="FN428" t="s">
        <v>245</v>
      </c>
      <c r="FO428" t="s">
        <v>219</v>
      </c>
      <c r="FP428" t="s">
        <v>219</v>
      </c>
      <c r="FQ428" t="s">
        <v>241</v>
      </c>
      <c r="FR428" t="s">
        <v>241</v>
      </c>
      <c r="FS428" t="s">
        <v>241</v>
      </c>
      <c r="FT428" t="s">
        <v>241</v>
      </c>
      <c r="FU428" t="s">
        <v>219</v>
      </c>
      <c r="FV428" t="s">
        <v>241</v>
      </c>
      <c r="FW428" t="s">
        <v>241</v>
      </c>
      <c r="FX428" t="s">
        <v>241</v>
      </c>
      <c r="FY428" t="s">
        <v>241</v>
      </c>
      <c r="FZ428" t="s">
        <v>248</v>
      </c>
      <c r="GA428" t="s">
        <v>248</v>
      </c>
      <c r="GB428" t="s">
        <v>244</v>
      </c>
      <c r="GC428" t="s">
        <v>244</v>
      </c>
      <c r="GD428" t="s">
        <v>293</v>
      </c>
      <c r="GE428" t="s">
        <v>241</v>
      </c>
      <c r="GF428" t="s">
        <v>293</v>
      </c>
      <c r="GG428" t="s">
        <v>244</v>
      </c>
      <c r="GH428" t="s">
        <v>241</v>
      </c>
      <c r="GI428" t="s">
        <v>244</v>
      </c>
      <c r="GJ428" t="s">
        <v>227</v>
      </c>
      <c r="GK428" t="s">
        <v>227</v>
      </c>
      <c r="GL428" t="s">
        <v>244</v>
      </c>
      <c r="GM428" t="s">
        <v>244</v>
      </c>
      <c r="GN428" t="s">
        <v>219</v>
      </c>
      <c r="GO428" t="s">
        <v>219</v>
      </c>
      <c r="GP428" t="s">
        <v>295</v>
      </c>
      <c r="GQ428" t="s">
        <v>295</v>
      </c>
      <c r="GR428" t="s">
        <v>295</v>
      </c>
      <c r="GS428" t="s">
        <v>214</v>
      </c>
      <c r="GT428" t="s">
        <v>241</v>
      </c>
      <c r="GU428" t="s">
        <v>219</v>
      </c>
      <c r="GV428" t="s">
        <v>575</v>
      </c>
      <c r="GW428" t="s">
        <v>404</v>
      </c>
      <c r="GX428" t="s">
        <v>404</v>
      </c>
      <c r="GY428" t="s">
        <v>314</v>
      </c>
      <c r="GZ428" t="s">
        <v>241</v>
      </c>
      <c r="HA428" t="s">
        <v>239</v>
      </c>
      <c r="HB428" t="s">
        <v>241</v>
      </c>
      <c r="HC428" t="s">
        <v>883</v>
      </c>
      <c r="HD428" t="s">
        <v>361</v>
      </c>
      <c r="HE428" t="s">
        <v>317</v>
      </c>
      <c r="HF428" t="s">
        <v>2633</v>
      </c>
      <c r="HG428" t="s">
        <v>362</v>
      </c>
      <c r="HH428" t="s">
        <v>683</v>
      </c>
      <c r="HI428" t="s">
        <v>241</v>
      </c>
      <c r="HJ428" t="s">
        <v>214</v>
      </c>
      <c r="HK428" t="s">
        <v>2634</v>
      </c>
      <c r="HL428" s="12"/>
      <c r="HM428">
        <v>0.75</v>
      </c>
      <c r="HN428">
        <v>0.5</v>
      </c>
      <c r="HO428">
        <v>1</v>
      </c>
      <c r="HP428">
        <v>0.25</v>
      </c>
      <c r="HQ428">
        <v>1</v>
      </c>
      <c r="HR428">
        <v>0.5</v>
      </c>
      <c r="HS428">
        <v>1</v>
      </c>
      <c r="HT428">
        <v>1</v>
      </c>
      <c r="HU428">
        <v>1</v>
      </c>
      <c r="HV428">
        <v>0.5</v>
      </c>
      <c r="HW428">
        <v>0.25</v>
      </c>
      <c r="HX428">
        <v>0.5</v>
      </c>
      <c r="HY428">
        <v>1</v>
      </c>
      <c r="HZ428">
        <v>0.75</v>
      </c>
      <c r="IA428" s="4">
        <v>1</v>
      </c>
      <c r="IB428">
        <v>0.75</v>
      </c>
      <c r="IC428">
        <v>0.5</v>
      </c>
      <c r="ID428">
        <v>0.5</v>
      </c>
      <c r="IE428">
        <v>0.5</v>
      </c>
      <c r="IG428">
        <v>0.5</v>
      </c>
      <c r="IH428">
        <v>0.5</v>
      </c>
      <c r="II428">
        <v>0.75</v>
      </c>
      <c r="IJ428">
        <v>0.75</v>
      </c>
      <c r="IK428">
        <v>0.75</v>
      </c>
      <c r="IL428">
        <v>1</v>
      </c>
      <c r="IM428">
        <v>0.75</v>
      </c>
      <c r="IN428">
        <v>1</v>
      </c>
      <c r="IO428">
        <v>1</v>
      </c>
      <c r="IQ428">
        <v>0</v>
      </c>
      <c r="IS428">
        <f t="shared" si="345"/>
        <v>0.11249999999999999</v>
      </c>
      <c r="IT428">
        <f t="shared" si="346"/>
        <v>0.06</v>
      </c>
      <c r="IU428">
        <f t="shared" si="347"/>
        <v>0.08</v>
      </c>
      <c r="IV428">
        <f t="shared" si="348"/>
        <v>2.5000000000000001E-2</v>
      </c>
      <c r="IW428">
        <f t="shared" si="349"/>
        <v>0.08</v>
      </c>
      <c r="IX428">
        <f t="shared" si="350"/>
        <v>6.5000000000000002E-2</v>
      </c>
      <c r="IY428">
        <f t="shared" si="351"/>
        <v>0.1</v>
      </c>
      <c r="IZ428">
        <f t="shared" si="352"/>
        <v>0.11</v>
      </c>
      <c r="JA428">
        <f t="shared" si="353"/>
        <v>0.13</v>
      </c>
      <c r="JB428">
        <f t="shared" si="354"/>
        <v>0.05</v>
      </c>
      <c r="JC428">
        <f t="shared" si="355"/>
        <v>0.03</v>
      </c>
      <c r="JD428">
        <f t="shared" si="356"/>
        <v>5.5E-2</v>
      </c>
      <c r="JE428">
        <f t="shared" si="357"/>
        <v>7.0000000000000007E-2</v>
      </c>
      <c r="JF428">
        <f t="shared" si="358"/>
        <v>0.09</v>
      </c>
      <c r="JG428" s="5">
        <f t="shared" si="359"/>
        <v>0.05</v>
      </c>
      <c r="JH428">
        <f t="shared" si="360"/>
        <v>0</v>
      </c>
      <c r="JI428">
        <f t="shared" si="360"/>
        <v>0</v>
      </c>
      <c r="JJ428">
        <f t="shared" si="361"/>
        <v>0.1</v>
      </c>
      <c r="JK428">
        <f t="shared" si="362"/>
        <v>7.4999999999999997E-2</v>
      </c>
      <c r="JL428" s="6">
        <f t="shared" si="363"/>
        <v>4.6666666666666669E-2</v>
      </c>
      <c r="JM428">
        <f t="shared" si="364"/>
        <v>0.06</v>
      </c>
      <c r="JN428">
        <f t="shared" si="365"/>
        <v>2.5000000000000001E-2</v>
      </c>
      <c r="JO428">
        <f t="shared" si="366"/>
        <v>0.11249999999999999</v>
      </c>
      <c r="JP428">
        <f t="shared" si="367"/>
        <v>7.5000000000000011E-2</v>
      </c>
      <c r="JQ428">
        <f t="shared" si="368"/>
        <v>0.09</v>
      </c>
      <c r="JR428">
        <f t="shared" si="369"/>
        <v>0.11</v>
      </c>
      <c r="JS428">
        <f t="shared" si="370"/>
        <v>7.5000000000000011E-2</v>
      </c>
      <c r="JT428">
        <f t="shared" si="370"/>
        <v>0.1</v>
      </c>
      <c r="JU428">
        <f t="shared" si="371"/>
        <v>1</v>
      </c>
      <c r="JV428">
        <f t="shared" si="371"/>
        <v>0</v>
      </c>
      <c r="JW428">
        <f t="shared" si="372"/>
        <v>0.15</v>
      </c>
      <c r="JY428">
        <f t="shared" si="373"/>
        <v>3.7500000000000006E-2</v>
      </c>
      <c r="JZ428">
        <f t="shared" si="374"/>
        <v>0.04</v>
      </c>
      <c r="KA428">
        <f t="shared" si="375"/>
        <v>0.02</v>
      </c>
      <c r="KB428">
        <f t="shared" si="375"/>
        <v>5.0000000000000001E-3</v>
      </c>
      <c r="KC428">
        <f t="shared" si="376"/>
        <v>0.04</v>
      </c>
      <c r="KD428">
        <f t="shared" si="401"/>
        <v>1.4999999999999999E-2</v>
      </c>
      <c r="KE428">
        <f t="shared" si="401"/>
        <v>0.03</v>
      </c>
      <c r="KF428">
        <f t="shared" si="401"/>
        <v>0.03</v>
      </c>
      <c r="KG428">
        <f t="shared" si="401"/>
        <v>0.03</v>
      </c>
      <c r="KH428">
        <f t="shared" si="401"/>
        <v>1.4999999999999999E-2</v>
      </c>
      <c r="KI428">
        <f t="shared" si="401"/>
        <v>7.4999999999999997E-3</v>
      </c>
      <c r="KJ428">
        <f t="shared" si="401"/>
        <v>1.4999999999999999E-2</v>
      </c>
      <c r="KK428">
        <f t="shared" si="378"/>
        <v>0.02</v>
      </c>
      <c r="KL428">
        <f t="shared" si="379"/>
        <v>0.03</v>
      </c>
      <c r="KM428" s="5">
        <f t="shared" si="380"/>
        <v>0.05</v>
      </c>
      <c r="KN428">
        <f t="shared" si="381"/>
        <v>0</v>
      </c>
      <c r="KO428">
        <f t="shared" si="381"/>
        <v>0</v>
      </c>
      <c r="KP428">
        <f t="shared" si="382"/>
        <v>0.03</v>
      </c>
      <c r="KQ428">
        <f t="shared" si="383"/>
        <v>1.4999999999999999E-2</v>
      </c>
      <c r="KR428" s="6">
        <f t="shared" si="384"/>
        <v>2.3333333333333334E-2</v>
      </c>
      <c r="KS428">
        <f t="shared" si="385"/>
        <v>0.02</v>
      </c>
      <c r="KT428">
        <f t="shared" si="386"/>
        <v>1.4999999999999999E-2</v>
      </c>
      <c r="KU428">
        <f t="shared" si="387"/>
        <v>0.03</v>
      </c>
      <c r="KV428">
        <f t="shared" si="388"/>
        <v>3.7500000000000006E-2</v>
      </c>
      <c r="KW428">
        <f t="shared" si="389"/>
        <v>7.4999999999999997E-3</v>
      </c>
      <c r="KX428">
        <f t="shared" si="390"/>
        <v>0</v>
      </c>
      <c r="KY428">
        <f t="shared" si="391"/>
        <v>0.03</v>
      </c>
      <c r="KZ428">
        <f t="shared" si="392"/>
        <v>0.03</v>
      </c>
      <c r="LA428">
        <f t="shared" si="393"/>
        <v>1</v>
      </c>
      <c r="LB428">
        <f t="shared" si="393"/>
        <v>0</v>
      </c>
      <c r="LC428">
        <f t="shared" si="394"/>
        <v>0.1</v>
      </c>
      <c r="LE428" t="str">
        <f t="shared" si="400"/>
        <v>Niger</v>
      </c>
      <c r="LF428">
        <f t="shared" si="395"/>
        <v>0.76250000000000007</v>
      </c>
      <c r="LG428" s="6">
        <f t="shared" si="396"/>
        <v>0.56666666666666665</v>
      </c>
      <c r="LH428">
        <f t="shared" si="397"/>
        <v>0.79749999999999988</v>
      </c>
      <c r="LI428" s="6">
        <f t="shared" si="398"/>
        <v>0.72333333333333338</v>
      </c>
      <c r="LJ428">
        <f t="shared" si="399"/>
        <v>0</v>
      </c>
    </row>
    <row r="429" spans="1:322" x14ac:dyDescent="0.35">
      <c r="A429" s="8">
        <v>44873</v>
      </c>
      <c r="B429" t="s">
        <v>2635</v>
      </c>
      <c r="D429" s="27" t="s">
        <v>321</v>
      </c>
      <c r="E429" s="27" t="s">
        <v>321</v>
      </c>
      <c r="F429" s="27">
        <v>22</v>
      </c>
      <c r="G429" s="27" t="s">
        <v>1096</v>
      </c>
      <c r="H429" s="27" t="s">
        <v>1818</v>
      </c>
      <c r="I429" s="27" t="s">
        <v>1097</v>
      </c>
      <c r="J429" s="27" t="s">
        <v>207</v>
      </c>
      <c r="K429" s="28">
        <v>44360</v>
      </c>
      <c r="L429" s="28">
        <v>44360</v>
      </c>
      <c r="M429" s="28">
        <v>44517</v>
      </c>
      <c r="N429" s="27" t="s">
        <v>261</v>
      </c>
      <c r="O429" s="27" t="s">
        <v>261</v>
      </c>
      <c r="P429" s="27" t="s">
        <v>261</v>
      </c>
      <c r="Q429" s="27" t="s">
        <v>1839</v>
      </c>
      <c r="R429" s="28">
        <v>44360</v>
      </c>
      <c r="S429" s="28" t="s">
        <v>262</v>
      </c>
      <c r="T429" s="27" t="s">
        <v>263</v>
      </c>
      <c r="U429" s="27" t="s">
        <v>261</v>
      </c>
      <c r="V429" s="28" t="s">
        <v>262</v>
      </c>
      <c r="W429" s="27" t="s">
        <v>261</v>
      </c>
      <c r="X429" s="28" t="s">
        <v>262</v>
      </c>
      <c r="Y429" s="27" t="s">
        <v>263</v>
      </c>
      <c r="Z429" s="28">
        <v>44742</v>
      </c>
      <c r="AA429" s="27" t="s">
        <v>264</v>
      </c>
      <c r="AB429" s="27" t="s">
        <v>265</v>
      </c>
      <c r="AC429" s="27" t="s">
        <v>262</v>
      </c>
      <c r="AD429" s="27" t="s">
        <v>267</v>
      </c>
      <c r="AE429" s="27" t="s">
        <v>326</v>
      </c>
      <c r="AF429" s="27" t="s">
        <v>327</v>
      </c>
      <c r="AG429" s="29">
        <v>1200</v>
      </c>
      <c r="AH429" s="27" t="s">
        <v>263</v>
      </c>
      <c r="AI429" s="27">
        <v>44712</v>
      </c>
      <c r="AJ429" s="28">
        <v>44712</v>
      </c>
      <c r="AK429" s="27" t="s">
        <v>268</v>
      </c>
      <c r="AL429" s="27" t="s">
        <v>269</v>
      </c>
      <c r="AM429" s="27" t="s">
        <v>265</v>
      </c>
      <c r="AN429" s="27" t="s">
        <v>270</v>
      </c>
      <c r="AO429" s="27" t="s">
        <v>261</v>
      </c>
      <c r="AP429" s="27" t="s">
        <v>261</v>
      </c>
      <c r="AQ429" s="28" t="s">
        <v>262</v>
      </c>
      <c r="AR429" s="27" t="s">
        <v>261</v>
      </c>
      <c r="AS429" s="28" t="s">
        <v>262</v>
      </c>
      <c r="AT429" s="27" t="s">
        <v>261</v>
      </c>
      <c r="AU429" s="28" t="s">
        <v>262</v>
      </c>
      <c r="AV429" s="27" t="s">
        <v>261</v>
      </c>
      <c r="AW429" s="28" t="s">
        <v>262</v>
      </c>
      <c r="AX429" s="27" t="s">
        <v>261</v>
      </c>
      <c r="AY429" s="28" t="s">
        <v>262</v>
      </c>
      <c r="AZ429" s="27" t="s">
        <v>262</v>
      </c>
      <c r="BA429" s="27" t="s">
        <v>262</v>
      </c>
      <c r="BB429" s="27" t="s">
        <v>261</v>
      </c>
      <c r="BC429" s="28" t="s">
        <v>262</v>
      </c>
      <c r="BD429" s="27" t="s">
        <v>261</v>
      </c>
      <c r="BE429" s="30" t="s">
        <v>262</v>
      </c>
      <c r="BF429" t="s">
        <v>207</v>
      </c>
      <c r="BG429" s="9" t="s">
        <v>509</v>
      </c>
      <c r="BH429" t="s">
        <v>208</v>
      </c>
      <c r="BI429" t="s">
        <v>328</v>
      </c>
      <c r="BJ429" t="s">
        <v>210</v>
      </c>
      <c r="BK429" t="s">
        <v>329</v>
      </c>
      <c r="BL429" t="s">
        <v>212</v>
      </c>
      <c r="BM429" t="s">
        <v>1384</v>
      </c>
      <c r="BN429" t="s">
        <v>214</v>
      </c>
      <c r="BO429" s="13" t="s">
        <v>1588</v>
      </c>
      <c r="BP429" t="s">
        <v>219</v>
      </c>
      <c r="BQ429" t="s">
        <v>332</v>
      </c>
      <c r="BV429" t="s">
        <v>214</v>
      </c>
      <c r="CC429" t="s">
        <v>214</v>
      </c>
      <c r="CG429" t="s">
        <v>219</v>
      </c>
      <c r="CI429" t="s">
        <v>333</v>
      </c>
      <c r="CJ429" t="s">
        <v>1206</v>
      </c>
      <c r="CK429" t="s">
        <v>335</v>
      </c>
      <c r="CL429" t="s">
        <v>644</v>
      </c>
      <c r="CN429" t="s">
        <v>283</v>
      </c>
      <c r="CP429" t="s">
        <v>413</v>
      </c>
      <c r="CQ429" t="s">
        <v>285</v>
      </c>
      <c r="CR429" t="s">
        <v>250</v>
      </c>
      <c r="CS429" t="s">
        <v>250</v>
      </c>
      <c r="CT429" t="s">
        <v>219</v>
      </c>
      <c r="CU429" t="s">
        <v>219</v>
      </c>
      <c r="CV429" t="s">
        <v>244</v>
      </c>
      <c r="CW429" t="s">
        <v>250</v>
      </c>
      <c r="CX429" t="s">
        <v>287</v>
      </c>
      <c r="CY429" t="s">
        <v>353</v>
      </c>
      <c r="CZ429" t="s">
        <v>219</v>
      </c>
      <c r="DA429" t="s">
        <v>219</v>
      </c>
      <c r="DB429" t="s">
        <v>230</v>
      </c>
      <c r="DC429" t="s">
        <v>230</v>
      </c>
      <c r="DD429" t="s">
        <v>219</v>
      </c>
      <c r="DG429" t="s">
        <v>231</v>
      </c>
      <c r="DI429" t="s">
        <v>338</v>
      </c>
      <c r="DK429" t="s">
        <v>233</v>
      </c>
      <c r="DL429" t="s">
        <v>372</v>
      </c>
      <c r="DM429" t="s">
        <v>214</v>
      </c>
      <c r="DN429" t="s">
        <v>402</v>
      </c>
      <c r="DO429" t="s">
        <v>288</v>
      </c>
      <c r="DP429" t="s">
        <v>415</v>
      </c>
      <c r="DR429" t="s">
        <v>289</v>
      </c>
      <c r="DT429" t="s">
        <v>214</v>
      </c>
      <c r="DU429" t="s">
        <v>219</v>
      </c>
      <c r="DV429" t="s">
        <v>236</v>
      </c>
      <c r="DX429" t="s">
        <v>237</v>
      </c>
      <c r="DY429" t="s">
        <v>237</v>
      </c>
      <c r="DZ429" t="s">
        <v>238</v>
      </c>
      <c r="EA429" t="s">
        <v>372</v>
      </c>
      <c r="EB429" t="s">
        <v>237</v>
      </c>
      <c r="EC429" t="s">
        <v>239</v>
      </c>
      <c r="ED429" t="s">
        <v>237</v>
      </c>
      <c r="EE429" t="s">
        <v>214</v>
      </c>
      <c r="EF429" t="s">
        <v>214</v>
      </c>
      <c r="EG429" t="s">
        <v>214</v>
      </c>
      <c r="EI429" t="s">
        <v>214</v>
      </c>
      <c r="EK429" t="s">
        <v>242</v>
      </c>
      <c r="EL429" t="s">
        <v>237</v>
      </c>
      <c r="EM429" t="s">
        <v>240</v>
      </c>
      <c r="EO429" t="s">
        <v>240</v>
      </c>
      <c r="EQ429" t="s">
        <v>214</v>
      </c>
      <c r="ER429" t="s">
        <v>214</v>
      </c>
      <c r="ES429" t="s">
        <v>242</v>
      </c>
      <c r="ET429" t="s">
        <v>242</v>
      </c>
      <c r="EU429" t="s">
        <v>237</v>
      </c>
      <c r="EV429" t="s">
        <v>237</v>
      </c>
      <c r="EW429" t="s">
        <v>310</v>
      </c>
      <c r="EX429" t="s">
        <v>310</v>
      </c>
      <c r="EY429" t="s">
        <v>237</v>
      </c>
      <c r="EZ429" t="s">
        <v>241</v>
      </c>
      <c r="FA429" t="s">
        <v>241</v>
      </c>
      <c r="FB429" t="s">
        <v>237</v>
      </c>
      <c r="FC429" t="s">
        <v>237</v>
      </c>
      <c r="FD429" t="s">
        <v>237</v>
      </c>
      <c r="FE429" t="s">
        <v>244</v>
      </c>
      <c r="FF429" t="s">
        <v>250</v>
      </c>
      <c r="FG429" t="s">
        <v>390</v>
      </c>
      <c r="FH429" t="s">
        <v>390</v>
      </c>
      <c r="FI429" t="s">
        <v>219</v>
      </c>
      <c r="FJ429" t="s">
        <v>241</v>
      </c>
      <c r="FK429" t="s">
        <v>219</v>
      </c>
      <c r="FL429" t="s">
        <v>219</v>
      </c>
      <c r="FM429" t="s">
        <v>292</v>
      </c>
      <c r="FN429" t="s">
        <v>245</v>
      </c>
      <c r="FO429" t="s">
        <v>219</v>
      </c>
      <c r="FP429" t="s">
        <v>219</v>
      </c>
      <c r="FQ429" t="s">
        <v>241</v>
      </c>
      <c r="FR429" t="s">
        <v>241</v>
      </c>
      <c r="FS429" t="s">
        <v>241</v>
      </c>
      <c r="FT429" t="s">
        <v>241</v>
      </c>
      <c r="FU429" t="s">
        <v>219</v>
      </c>
      <c r="FV429" t="s">
        <v>241</v>
      </c>
      <c r="FW429" t="s">
        <v>241</v>
      </c>
      <c r="FX429" t="s">
        <v>241</v>
      </c>
      <c r="FY429" t="s">
        <v>241</v>
      </c>
      <c r="FZ429" t="s">
        <v>313</v>
      </c>
      <c r="GA429" t="s">
        <v>248</v>
      </c>
      <c r="GB429" t="s">
        <v>227</v>
      </c>
      <c r="GC429" t="s">
        <v>250</v>
      </c>
      <c r="GD429" t="s">
        <v>293</v>
      </c>
      <c r="GE429" t="s">
        <v>241</v>
      </c>
      <c r="GF429" t="s">
        <v>293</v>
      </c>
      <c r="GG429" t="s">
        <v>244</v>
      </c>
      <c r="GH429" t="s">
        <v>241</v>
      </c>
      <c r="GI429" t="s">
        <v>227</v>
      </c>
      <c r="GJ429" t="s">
        <v>244</v>
      </c>
      <c r="GK429" t="s">
        <v>250</v>
      </c>
      <c r="GL429" t="s">
        <v>227</v>
      </c>
      <c r="GM429" t="s">
        <v>250</v>
      </c>
      <c r="GN429" t="s">
        <v>219</v>
      </c>
      <c r="GO429" t="s">
        <v>219</v>
      </c>
      <c r="GP429" t="s">
        <v>295</v>
      </c>
      <c r="GQ429" t="s">
        <v>294</v>
      </c>
      <c r="GR429" t="s">
        <v>295</v>
      </c>
      <c r="GS429" t="s">
        <v>214</v>
      </c>
      <c r="GT429" t="s">
        <v>241</v>
      </c>
      <c r="GU429" t="s">
        <v>219</v>
      </c>
      <c r="GV429" t="s">
        <v>575</v>
      </c>
      <c r="GW429" t="s">
        <v>252</v>
      </c>
      <c r="GX429" t="s">
        <v>404</v>
      </c>
      <c r="GY429" t="s">
        <v>491</v>
      </c>
      <c r="GZ429" t="s">
        <v>241</v>
      </c>
      <c r="HA429" t="s">
        <v>239</v>
      </c>
      <c r="HB429" t="s">
        <v>241</v>
      </c>
      <c r="HC429" t="s">
        <v>883</v>
      </c>
      <c r="HD429" t="s">
        <v>361</v>
      </c>
      <c r="HE429" t="s">
        <v>317</v>
      </c>
      <c r="HF429" t="s">
        <v>299</v>
      </c>
      <c r="HG429" t="s">
        <v>335</v>
      </c>
      <c r="HH429" t="s">
        <v>683</v>
      </c>
      <c r="HI429" t="s">
        <v>241</v>
      </c>
      <c r="HJ429" t="s">
        <v>214</v>
      </c>
      <c r="HK429" t="s">
        <v>2636</v>
      </c>
      <c r="HL429" s="12"/>
      <c r="HM429">
        <v>0.75</v>
      </c>
      <c r="HN429">
        <v>0.5</v>
      </c>
      <c r="HO429">
        <v>0</v>
      </c>
      <c r="HP429">
        <v>0.75</v>
      </c>
      <c r="HQ429">
        <v>1</v>
      </c>
      <c r="HR429">
        <v>0.25</v>
      </c>
      <c r="HS429">
        <v>1</v>
      </c>
      <c r="HT429">
        <v>1</v>
      </c>
      <c r="HU429">
        <v>0</v>
      </c>
      <c r="HV429">
        <v>0.5</v>
      </c>
      <c r="HW429">
        <v>0</v>
      </c>
      <c r="HX429">
        <v>0.5</v>
      </c>
      <c r="HY429">
        <v>1</v>
      </c>
      <c r="HZ429">
        <v>0.75</v>
      </c>
      <c r="IA429" s="4">
        <v>1</v>
      </c>
      <c r="IB429">
        <v>0.75</v>
      </c>
      <c r="IC429">
        <v>0.5</v>
      </c>
      <c r="ID429">
        <v>0.5</v>
      </c>
      <c r="IE429">
        <v>0.5</v>
      </c>
      <c r="IG429">
        <v>0.25</v>
      </c>
      <c r="IH429">
        <v>0.5</v>
      </c>
      <c r="II429">
        <v>1</v>
      </c>
      <c r="IJ429">
        <v>0.25</v>
      </c>
      <c r="IK429">
        <v>1</v>
      </c>
      <c r="IL429">
        <v>1</v>
      </c>
      <c r="IM429">
        <v>0.75</v>
      </c>
      <c r="IN429">
        <v>1</v>
      </c>
      <c r="IO429">
        <v>1</v>
      </c>
      <c r="IQ429">
        <v>1</v>
      </c>
      <c r="IS429">
        <f t="shared" si="345"/>
        <v>0.11249999999999999</v>
      </c>
      <c r="IT429">
        <f t="shared" si="346"/>
        <v>0.06</v>
      </c>
      <c r="IU429">
        <f t="shared" si="347"/>
        <v>0</v>
      </c>
      <c r="IV429">
        <f t="shared" si="348"/>
        <v>7.5000000000000011E-2</v>
      </c>
      <c r="IW429">
        <f t="shared" si="349"/>
        <v>0.08</v>
      </c>
      <c r="IX429">
        <f t="shared" si="350"/>
        <v>3.2500000000000001E-2</v>
      </c>
      <c r="IY429">
        <f t="shared" si="351"/>
        <v>0.1</v>
      </c>
      <c r="IZ429">
        <f t="shared" si="352"/>
        <v>0.11</v>
      </c>
      <c r="JA429">
        <f t="shared" si="353"/>
        <v>0</v>
      </c>
      <c r="JB429">
        <f t="shared" si="354"/>
        <v>0.05</v>
      </c>
      <c r="JC429">
        <f t="shared" si="355"/>
        <v>0</v>
      </c>
      <c r="JD429">
        <f t="shared" si="356"/>
        <v>5.5E-2</v>
      </c>
      <c r="JE429">
        <f t="shared" si="357"/>
        <v>7.0000000000000007E-2</v>
      </c>
      <c r="JF429">
        <f t="shared" si="358"/>
        <v>0.09</v>
      </c>
      <c r="JG429" s="5">
        <f t="shared" si="359"/>
        <v>0.05</v>
      </c>
      <c r="JH429">
        <f t="shared" si="360"/>
        <v>0</v>
      </c>
      <c r="JI429">
        <f t="shared" si="360"/>
        <v>0</v>
      </c>
      <c r="JJ429">
        <f t="shared" si="361"/>
        <v>0.1</v>
      </c>
      <c r="JK429">
        <f t="shared" si="362"/>
        <v>7.4999999999999997E-2</v>
      </c>
      <c r="JL429" s="6">
        <f t="shared" si="363"/>
        <v>4.6666666666666669E-2</v>
      </c>
      <c r="JM429">
        <f t="shared" si="364"/>
        <v>0.03</v>
      </c>
      <c r="JN429">
        <f t="shared" si="365"/>
        <v>2.5000000000000001E-2</v>
      </c>
      <c r="JO429">
        <f t="shared" si="366"/>
        <v>0.15</v>
      </c>
      <c r="JP429">
        <f t="shared" si="367"/>
        <v>2.5000000000000001E-2</v>
      </c>
      <c r="JQ429">
        <f t="shared" si="368"/>
        <v>0.12</v>
      </c>
      <c r="JR429">
        <f t="shared" si="369"/>
        <v>0.11</v>
      </c>
      <c r="JS429">
        <f t="shared" si="370"/>
        <v>7.5000000000000011E-2</v>
      </c>
      <c r="JT429">
        <f t="shared" si="370"/>
        <v>0.1</v>
      </c>
      <c r="JU429">
        <f t="shared" si="371"/>
        <v>1</v>
      </c>
      <c r="JV429">
        <f t="shared" si="371"/>
        <v>0</v>
      </c>
      <c r="JW429">
        <f t="shared" si="372"/>
        <v>0.15</v>
      </c>
      <c r="JY429">
        <f t="shared" si="373"/>
        <v>3.7500000000000006E-2</v>
      </c>
      <c r="JZ429">
        <f t="shared" si="374"/>
        <v>0.04</v>
      </c>
      <c r="KA429">
        <f t="shared" si="375"/>
        <v>0</v>
      </c>
      <c r="KB429">
        <f t="shared" si="375"/>
        <v>1.4999999999999999E-2</v>
      </c>
      <c r="KC429">
        <f t="shared" si="376"/>
        <v>0.04</v>
      </c>
      <c r="KD429">
        <f t="shared" si="401"/>
        <v>7.4999999999999997E-3</v>
      </c>
      <c r="KE429">
        <f t="shared" si="401"/>
        <v>0.03</v>
      </c>
      <c r="KF429">
        <f t="shared" si="401"/>
        <v>0.03</v>
      </c>
      <c r="KG429">
        <f t="shared" si="401"/>
        <v>0</v>
      </c>
      <c r="KH429">
        <f t="shared" si="401"/>
        <v>1.4999999999999999E-2</v>
      </c>
      <c r="KI429">
        <f t="shared" si="401"/>
        <v>0</v>
      </c>
      <c r="KJ429">
        <f t="shared" si="401"/>
        <v>1.4999999999999999E-2</v>
      </c>
      <c r="KK429">
        <f t="shared" si="378"/>
        <v>0.02</v>
      </c>
      <c r="KL429">
        <f t="shared" si="379"/>
        <v>0.03</v>
      </c>
      <c r="KM429" s="5">
        <f t="shared" si="380"/>
        <v>0.05</v>
      </c>
      <c r="KN429">
        <f t="shared" si="381"/>
        <v>0</v>
      </c>
      <c r="KO429">
        <f t="shared" si="381"/>
        <v>0</v>
      </c>
      <c r="KP429">
        <f t="shared" si="382"/>
        <v>0.03</v>
      </c>
      <c r="KQ429">
        <f t="shared" si="383"/>
        <v>1.4999999999999999E-2</v>
      </c>
      <c r="KR429" s="6">
        <f t="shared" si="384"/>
        <v>2.3333333333333334E-2</v>
      </c>
      <c r="KS429">
        <f t="shared" si="385"/>
        <v>0.01</v>
      </c>
      <c r="KT429">
        <f t="shared" si="386"/>
        <v>1.4999999999999999E-2</v>
      </c>
      <c r="KU429">
        <f t="shared" si="387"/>
        <v>0.04</v>
      </c>
      <c r="KV429">
        <f t="shared" si="388"/>
        <v>1.2500000000000001E-2</v>
      </c>
      <c r="KW429">
        <f t="shared" si="389"/>
        <v>0.01</v>
      </c>
      <c r="KX429">
        <f t="shared" si="390"/>
        <v>0</v>
      </c>
      <c r="KY429">
        <f t="shared" si="391"/>
        <v>0.03</v>
      </c>
      <c r="KZ429">
        <f t="shared" si="392"/>
        <v>0.03</v>
      </c>
      <c r="LA429">
        <f t="shared" si="393"/>
        <v>1</v>
      </c>
      <c r="LB429">
        <f t="shared" si="393"/>
        <v>0</v>
      </c>
      <c r="LC429">
        <f t="shared" si="394"/>
        <v>0.1</v>
      </c>
      <c r="LE429" t="str">
        <f t="shared" si="400"/>
        <v>Niger</v>
      </c>
      <c r="LF429">
        <f t="shared" si="395"/>
        <v>0.56999999999999995</v>
      </c>
      <c r="LG429" s="6">
        <f t="shared" si="396"/>
        <v>0.53666666666666674</v>
      </c>
      <c r="LH429">
        <f t="shared" si="397"/>
        <v>0.78499999999999992</v>
      </c>
      <c r="LI429" s="6">
        <f t="shared" si="398"/>
        <v>0.64583333333333337</v>
      </c>
      <c r="LJ429">
        <f t="shared" si="399"/>
        <v>1</v>
      </c>
    </row>
    <row r="430" spans="1:322" x14ac:dyDescent="0.35">
      <c r="A430" s="8">
        <v>44871</v>
      </c>
      <c r="B430" t="s">
        <v>2637</v>
      </c>
      <c r="D430" s="24" t="s">
        <v>321</v>
      </c>
      <c r="E430" s="24" t="s">
        <v>321</v>
      </c>
      <c r="F430" s="24">
        <v>26</v>
      </c>
      <c r="G430" s="24" t="s">
        <v>1096</v>
      </c>
      <c r="H430" s="24" t="s">
        <v>1818</v>
      </c>
      <c r="I430" s="24" t="s">
        <v>1097</v>
      </c>
      <c r="J430" s="24" t="s">
        <v>207</v>
      </c>
      <c r="K430" s="25">
        <v>44360</v>
      </c>
      <c r="L430" s="25">
        <v>44360</v>
      </c>
      <c r="M430" s="25">
        <v>44517</v>
      </c>
      <c r="N430" s="24" t="s">
        <v>261</v>
      </c>
      <c r="O430" s="24" t="s">
        <v>261</v>
      </c>
      <c r="P430" s="24" t="s">
        <v>261</v>
      </c>
      <c r="Q430" s="24" t="s">
        <v>324</v>
      </c>
      <c r="R430" s="25">
        <v>44682</v>
      </c>
      <c r="S430" s="25">
        <v>44682</v>
      </c>
      <c r="T430" s="24" t="s">
        <v>263</v>
      </c>
      <c r="U430" s="24" t="s">
        <v>261</v>
      </c>
      <c r="V430" s="25" t="s">
        <v>262</v>
      </c>
      <c r="W430" s="24" t="s">
        <v>261</v>
      </c>
      <c r="X430" s="25" t="s">
        <v>262</v>
      </c>
      <c r="Y430" s="24" t="s">
        <v>263</v>
      </c>
      <c r="Z430" s="25">
        <v>44736</v>
      </c>
      <c r="AA430" s="24" t="s">
        <v>264</v>
      </c>
      <c r="AB430" s="24" t="s">
        <v>265</v>
      </c>
      <c r="AC430" s="24" t="s">
        <v>262</v>
      </c>
      <c r="AD430" s="24" t="s">
        <v>267</v>
      </c>
      <c r="AE430" s="24" t="s">
        <v>326</v>
      </c>
      <c r="AF430" s="24" t="s">
        <v>327</v>
      </c>
      <c r="AG430" s="31">
        <v>1300</v>
      </c>
      <c r="AH430" s="24" t="s">
        <v>263</v>
      </c>
      <c r="AI430" s="24">
        <v>44709</v>
      </c>
      <c r="AJ430" s="25">
        <v>44709</v>
      </c>
      <c r="AK430" s="24" t="s">
        <v>268</v>
      </c>
      <c r="AL430" s="24" t="s">
        <v>269</v>
      </c>
      <c r="AM430" s="24" t="s">
        <v>265</v>
      </c>
      <c r="AN430" s="24" t="s">
        <v>270</v>
      </c>
      <c r="AO430" s="24" t="s">
        <v>261</v>
      </c>
      <c r="AP430" s="24" t="s">
        <v>261</v>
      </c>
      <c r="AQ430" s="25" t="s">
        <v>262</v>
      </c>
      <c r="AR430" s="24" t="s">
        <v>261</v>
      </c>
      <c r="AS430" s="25" t="s">
        <v>262</v>
      </c>
      <c r="AT430" s="24" t="s">
        <v>261</v>
      </c>
      <c r="AU430" s="25" t="s">
        <v>262</v>
      </c>
      <c r="AV430" s="24" t="s">
        <v>261</v>
      </c>
      <c r="AW430" s="25" t="s">
        <v>262</v>
      </c>
      <c r="AX430" s="24" t="s">
        <v>261</v>
      </c>
      <c r="AY430" s="25" t="s">
        <v>262</v>
      </c>
      <c r="AZ430" s="27" t="s">
        <v>262</v>
      </c>
      <c r="BA430" s="27" t="s">
        <v>262</v>
      </c>
      <c r="BB430" s="24" t="s">
        <v>261</v>
      </c>
      <c r="BC430" s="25" t="s">
        <v>262</v>
      </c>
      <c r="BD430" s="24" t="s">
        <v>261</v>
      </c>
      <c r="BE430" s="26" t="s">
        <v>262</v>
      </c>
      <c r="BF430" t="s">
        <v>207</v>
      </c>
      <c r="BG430" s="9" t="s">
        <v>509</v>
      </c>
      <c r="BH430" t="s">
        <v>208</v>
      </c>
      <c r="BI430" t="s">
        <v>695</v>
      </c>
      <c r="BJ430" t="s">
        <v>210</v>
      </c>
      <c r="BK430" t="s">
        <v>329</v>
      </c>
      <c r="BL430" t="s">
        <v>212</v>
      </c>
      <c r="BM430" t="s">
        <v>1381</v>
      </c>
      <c r="BN430" t="s">
        <v>214</v>
      </c>
      <c r="BO430" s="13" t="s">
        <v>1588</v>
      </c>
      <c r="BP430" t="s">
        <v>219</v>
      </c>
      <c r="BQ430" t="s">
        <v>332</v>
      </c>
      <c r="BV430" t="s">
        <v>214</v>
      </c>
      <c r="CC430" t="s">
        <v>214</v>
      </c>
      <c r="CG430" t="s">
        <v>219</v>
      </c>
      <c r="CI430" t="s">
        <v>333</v>
      </c>
      <c r="CJ430" t="s">
        <v>1206</v>
      </c>
      <c r="CK430" t="s">
        <v>333</v>
      </c>
      <c r="CL430" t="s">
        <v>412</v>
      </c>
      <c r="CN430" t="s">
        <v>423</v>
      </c>
      <c r="CP430" t="s">
        <v>284</v>
      </c>
      <c r="CQ430" t="s">
        <v>224</v>
      </c>
      <c r="CR430" t="s">
        <v>286</v>
      </c>
      <c r="CS430" t="s">
        <v>286</v>
      </c>
      <c r="CT430" t="s">
        <v>214</v>
      </c>
      <c r="CU430" t="s">
        <v>214</v>
      </c>
      <c r="CV430" t="s">
        <v>244</v>
      </c>
      <c r="CW430" t="s">
        <v>244</v>
      </c>
      <c r="CX430" t="s">
        <v>287</v>
      </c>
      <c r="CY430" t="s">
        <v>287</v>
      </c>
      <c r="CZ430" t="s">
        <v>219</v>
      </c>
      <c r="DA430" t="s">
        <v>214</v>
      </c>
      <c r="DB430" t="s">
        <v>230</v>
      </c>
      <c r="DC430" t="s">
        <v>230</v>
      </c>
      <c r="DD430" t="s">
        <v>214</v>
      </c>
      <c r="DE430" t="s">
        <v>546</v>
      </c>
      <c r="DG430" t="s">
        <v>546</v>
      </c>
      <c r="DI430" t="s">
        <v>1396</v>
      </c>
      <c r="DK430" t="s">
        <v>242</v>
      </c>
      <c r="DL430" t="s">
        <v>242</v>
      </c>
      <c r="DM430" t="s">
        <v>214</v>
      </c>
      <c r="DN430" t="s">
        <v>214</v>
      </c>
      <c r="DO430" t="s">
        <v>288</v>
      </c>
      <c r="DP430" t="s">
        <v>664</v>
      </c>
      <c r="DQ430" t="s">
        <v>1980</v>
      </c>
      <c r="DR430" t="s">
        <v>664</v>
      </c>
      <c r="DS430" t="s">
        <v>1980</v>
      </c>
      <c r="DT430" t="s">
        <v>214</v>
      </c>
      <c r="DU430" t="s">
        <v>214</v>
      </c>
      <c r="DV430" t="s">
        <v>459</v>
      </c>
      <c r="DX430" t="s">
        <v>237</v>
      </c>
      <c r="DY430" t="s">
        <v>237</v>
      </c>
      <c r="DZ430" t="s">
        <v>238</v>
      </c>
      <c r="EA430" t="s">
        <v>242</v>
      </c>
      <c r="EB430" t="s">
        <v>242</v>
      </c>
      <c r="EC430" t="s">
        <v>242</v>
      </c>
      <c r="ED430" t="s">
        <v>242</v>
      </c>
      <c r="EE430" t="s">
        <v>214</v>
      </c>
      <c r="EF430" t="s">
        <v>214</v>
      </c>
      <c r="EG430" t="s">
        <v>214</v>
      </c>
      <c r="EI430" t="s">
        <v>214</v>
      </c>
      <c r="EK430" t="s">
        <v>242</v>
      </c>
      <c r="EL430" t="s">
        <v>242</v>
      </c>
      <c r="EM430" t="s">
        <v>240</v>
      </c>
      <c r="EN430" t="s">
        <v>240</v>
      </c>
      <c r="EO430" t="s">
        <v>240</v>
      </c>
      <c r="EP430" t="s">
        <v>240</v>
      </c>
      <c r="EQ430" t="s">
        <v>214</v>
      </c>
      <c r="ER430" t="s">
        <v>214</v>
      </c>
      <c r="ES430" t="s">
        <v>242</v>
      </c>
      <c r="ET430" t="s">
        <v>242</v>
      </c>
      <c r="EU430" t="s">
        <v>242</v>
      </c>
      <c r="EV430" t="s">
        <v>242</v>
      </c>
      <c r="EW430" t="s">
        <v>310</v>
      </c>
      <c r="EX430" t="s">
        <v>310</v>
      </c>
      <c r="EY430" t="s">
        <v>237</v>
      </c>
      <c r="EZ430" t="s">
        <v>241</v>
      </c>
      <c r="FA430" t="s">
        <v>241</v>
      </c>
      <c r="FB430" t="s">
        <v>237</v>
      </c>
      <c r="FC430" t="s">
        <v>237</v>
      </c>
      <c r="FD430" t="s">
        <v>237</v>
      </c>
      <c r="FE430" t="s">
        <v>226</v>
      </c>
      <c r="FF430" t="s">
        <v>226</v>
      </c>
      <c r="FG430" t="s">
        <v>242</v>
      </c>
      <c r="FH430" t="s">
        <v>242</v>
      </c>
      <c r="FI430" t="s">
        <v>214</v>
      </c>
      <c r="FJ430" t="s">
        <v>214</v>
      </c>
      <c r="FK430" t="s">
        <v>214</v>
      </c>
      <c r="FL430" t="s">
        <v>214</v>
      </c>
      <c r="FM430" t="s">
        <v>292</v>
      </c>
      <c r="FN430" t="s">
        <v>292</v>
      </c>
      <c r="FO430" t="s">
        <v>219</v>
      </c>
      <c r="FP430" t="s">
        <v>219</v>
      </c>
      <c r="FQ430" t="s">
        <v>241</v>
      </c>
      <c r="FR430" t="s">
        <v>241</v>
      </c>
      <c r="FS430" t="s">
        <v>241</v>
      </c>
      <c r="FT430" t="s">
        <v>241</v>
      </c>
      <c r="FU430" t="s">
        <v>219</v>
      </c>
      <c r="FV430" t="s">
        <v>241</v>
      </c>
      <c r="FW430" t="s">
        <v>241</v>
      </c>
      <c r="FX430" t="s">
        <v>241</v>
      </c>
      <c r="FY430" t="s">
        <v>241</v>
      </c>
      <c r="FZ430" t="s">
        <v>341</v>
      </c>
      <c r="GA430" t="s">
        <v>341</v>
      </c>
      <c r="GB430" t="s">
        <v>227</v>
      </c>
      <c r="GC430" t="s">
        <v>227</v>
      </c>
      <c r="GD430" t="s">
        <v>293</v>
      </c>
      <c r="GE430" t="s">
        <v>241</v>
      </c>
      <c r="GF430" t="s">
        <v>293</v>
      </c>
      <c r="GG430" t="s">
        <v>227</v>
      </c>
      <c r="GH430" t="s">
        <v>241</v>
      </c>
      <c r="GI430" t="s">
        <v>227</v>
      </c>
      <c r="GJ430" t="s">
        <v>227</v>
      </c>
      <c r="GK430" t="s">
        <v>244</v>
      </c>
      <c r="GL430" t="s">
        <v>244</v>
      </c>
      <c r="GM430" t="s">
        <v>244</v>
      </c>
      <c r="GN430" t="s">
        <v>219</v>
      </c>
      <c r="GO430" t="s">
        <v>219</v>
      </c>
      <c r="GP430" t="s">
        <v>295</v>
      </c>
      <c r="GQ430" t="s">
        <v>295</v>
      </c>
      <c r="GR430" t="s">
        <v>295</v>
      </c>
      <c r="GS430" t="s">
        <v>214</v>
      </c>
      <c r="GT430" t="s">
        <v>241</v>
      </c>
      <c r="GU430" t="s">
        <v>214</v>
      </c>
      <c r="GV430" t="s">
        <v>241</v>
      </c>
      <c r="GW430" t="s">
        <v>297</v>
      </c>
      <c r="GX430" t="s">
        <v>297</v>
      </c>
      <c r="GY430" t="s">
        <v>254</v>
      </c>
      <c r="GZ430" t="s">
        <v>241</v>
      </c>
      <c r="HA430" t="s">
        <v>298</v>
      </c>
      <c r="HB430" t="s">
        <v>241</v>
      </c>
      <c r="HC430" t="s">
        <v>315</v>
      </c>
      <c r="HD430" t="s">
        <v>316</v>
      </c>
      <c r="HE430" t="s">
        <v>343</v>
      </c>
      <c r="HF430" t="s">
        <v>2638</v>
      </c>
      <c r="HG430" t="s">
        <v>319</v>
      </c>
      <c r="HH430" t="s">
        <v>1397</v>
      </c>
      <c r="HI430" t="s">
        <v>241</v>
      </c>
      <c r="HJ430" t="s">
        <v>214</v>
      </c>
      <c r="HK430" t="s">
        <v>2639</v>
      </c>
      <c r="HL430" s="12"/>
      <c r="HM430">
        <v>0.75</v>
      </c>
      <c r="HN430">
        <v>0.25</v>
      </c>
      <c r="HO430">
        <v>1</v>
      </c>
      <c r="HP430">
        <v>0.75</v>
      </c>
      <c r="HQ430">
        <v>1</v>
      </c>
      <c r="HR430">
        <v>0.75</v>
      </c>
      <c r="HS430">
        <v>1</v>
      </c>
      <c r="HT430">
        <v>1</v>
      </c>
      <c r="HU430">
        <v>0</v>
      </c>
      <c r="HV430">
        <v>0.5</v>
      </c>
      <c r="HW430">
        <v>0.75</v>
      </c>
      <c r="HX430">
        <v>0.75</v>
      </c>
      <c r="HY430">
        <v>1</v>
      </c>
      <c r="HZ430">
        <v>0.75</v>
      </c>
      <c r="IA430" s="4">
        <v>1</v>
      </c>
      <c r="IB430">
        <v>0.75</v>
      </c>
      <c r="IC430">
        <v>0.75</v>
      </c>
      <c r="ID430">
        <v>0.5</v>
      </c>
      <c r="IE430">
        <v>0.5</v>
      </c>
      <c r="IG430">
        <v>1</v>
      </c>
      <c r="IH430">
        <v>0.75</v>
      </c>
      <c r="II430">
        <v>1</v>
      </c>
      <c r="IJ430">
        <v>1</v>
      </c>
      <c r="IK430">
        <v>1</v>
      </c>
      <c r="IL430">
        <v>1</v>
      </c>
      <c r="IM430">
        <v>1</v>
      </c>
      <c r="IN430">
        <v>1</v>
      </c>
      <c r="IO430">
        <v>1</v>
      </c>
      <c r="IQ430">
        <v>0</v>
      </c>
      <c r="IS430">
        <f t="shared" si="345"/>
        <v>0.11249999999999999</v>
      </c>
      <c r="IT430">
        <f t="shared" si="346"/>
        <v>0.03</v>
      </c>
      <c r="IU430">
        <f t="shared" si="347"/>
        <v>0.08</v>
      </c>
      <c r="IV430">
        <f t="shared" si="348"/>
        <v>7.5000000000000011E-2</v>
      </c>
      <c r="IW430">
        <f t="shared" si="349"/>
        <v>0.08</v>
      </c>
      <c r="IX430">
        <f t="shared" si="350"/>
        <v>9.7500000000000003E-2</v>
      </c>
      <c r="IY430">
        <f t="shared" si="351"/>
        <v>0.1</v>
      </c>
      <c r="IZ430">
        <f t="shared" si="352"/>
        <v>0.11</v>
      </c>
      <c r="JA430">
        <f t="shared" si="353"/>
        <v>0</v>
      </c>
      <c r="JB430">
        <f t="shared" si="354"/>
        <v>0.05</v>
      </c>
      <c r="JC430">
        <f t="shared" si="355"/>
        <v>0.09</v>
      </c>
      <c r="JD430">
        <f t="shared" si="356"/>
        <v>8.2500000000000004E-2</v>
      </c>
      <c r="JE430">
        <f t="shared" si="357"/>
        <v>7.0000000000000007E-2</v>
      </c>
      <c r="JF430">
        <f t="shared" si="358"/>
        <v>0.09</v>
      </c>
      <c r="JG430" s="5">
        <f t="shared" si="359"/>
        <v>0.05</v>
      </c>
      <c r="JH430">
        <f t="shared" si="360"/>
        <v>0</v>
      </c>
      <c r="JI430">
        <f t="shared" si="360"/>
        <v>0</v>
      </c>
      <c r="JJ430">
        <f t="shared" si="361"/>
        <v>0.1</v>
      </c>
      <c r="JK430">
        <f t="shared" si="362"/>
        <v>7.4999999999999997E-2</v>
      </c>
      <c r="JL430" s="6">
        <f t="shared" si="363"/>
        <v>5.333333333333333E-2</v>
      </c>
      <c r="JM430">
        <f t="shared" si="364"/>
        <v>0.12</v>
      </c>
      <c r="JN430">
        <f t="shared" si="365"/>
        <v>3.7500000000000006E-2</v>
      </c>
      <c r="JO430">
        <f t="shared" si="366"/>
        <v>0.15</v>
      </c>
      <c r="JP430">
        <f t="shared" si="367"/>
        <v>0.1</v>
      </c>
      <c r="JQ430">
        <f t="shared" si="368"/>
        <v>0.12</v>
      </c>
      <c r="JR430">
        <f t="shared" si="369"/>
        <v>0.11</v>
      </c>
      <c r="JS430">
        <f t="shared" si="370"/>
        <v>0.1</v>
      </c>
      <c r="JT430">
        <f t="shared" si="370"/>
        <v>0.1</v>
      </c>
      <c r="JU430">
        <f t="shared" si="371"/>
        <v>1</v>
      </c>
      <c r="JV430">
        <f t="shared" si="371"/>
        <v>0</v>
      </c>
      <c r="JW430">
        <f t="shared" si="372"/>
        <v>0.15</v>
      </c>
      <c r="JY430">
        <f t="shared" si="373"/>
        <v>3.7500000000000006E-2</v>
      </c>
      <c r="JZ430">
        <f t="shared" si="374"/>
        <v>0.02</v>
      </c>
      <c r="KA430">
        <f t="shared" si="375"/>
        <v>0.02</v>
      </c>
      <c r="KB430">
        <f t="shared" si="375"/>
        <v>1.4999999999999999E-2</v>
      </c>
      <c r="KC430">
        <f t="shared" si="376"/>
        <v>0.04</v>
      </c>
      <c r="KD430">
        <f t="shared" si="401"/>
        <v>2.2499999999999999E-2</v>
      </c>
      <c r="KE430">
        <f t="shared" si="401"/>
        <v>0.03</v>
      </c>
      <c r="KF430">
        <f t="shared" si="401"/>
        <v>0.03</v>
      </c>
      <c r="KG430">
        <f t="shared" si="401"/>
        <v>0</v>
      </c>
      <c r="KH430">
        <f t="shared" si="401"/>
        <v>1.4999999999999999E-2</v>
      </c>
      <c r="KI430">
        <f t="shared" si="401"/>
        <v>2.2499999999999999E-2</v>
      </c>
      <c r="KJ430">
        <f t="shared" si="401"/>
        <v>2.2499999999999999E-2</v>
      </c>
      <c r="KK430">
        <f t="shared" si="378"/>
        <v>0.02</v>
      </c>
      <c r="KL430">
        <f t="shared" si="379"/>
        <v>0.03</v>
      </c>
      <c r="KM430" s="5">
        <f t="shared" si="380"/>
        <v>0.05</v>
      </c>
      <c r="KN430">
        <f t="shared" si="381"/>
        <v>0</v>
      </c>
      <c r="KO430">
        <f t="shared" si="381"/>
        <v>0</v>
      </c>
      <c r="KP430">
        <f t="shared" si="382"/>
        <v>0.03</v>
      </c>
      <c r="KQ430">
        <f t="shared" si="383"/>
        <v>1.4999999999999999E-2</v>
      </c>
      <c r="KR430" s="6">
        <f t="shared" si="384"/>
        <v>2.6666666666666665E-2</v>
      </c>
      <c r="KS430">
        <f t="shared" si="385"/>
        <v>0.04</v>
      </c>
      <c r="KT430">
        <f t="shared" si="386"/>
        <v>2.2499999999999999E-2</v>
      </c>
      <c r="KU430">
        <f t="shared" si="387"/>
        <v>0.04</v>
      </c>
      <c r="KV430">
        <f t="shared" si="388"/>
        <v>0.05</v>
      </c>
      <c r="KW430">
        <f t="shared" si="389"/>
        <v>0.01</v>
      </c>
      <c r="KX430">
        <f t="shared" si="390"/>
        <v>0</v>
      </c>
      <c r="KY430">
        <f t="shared" si="391"/>
        <v>0.04</v>
      </c>
      <c r="KZ430">
        <f t="shared" si="392"/>
        <v>0.03</v>
      </c>
      <c r="LA430">
        <f t="shared" si="393"/>
        <v>1</v>
      </c>
      <c r="LB430">
        <f t="shared" si="393"/>
        <v>0</v>
      </c>
      <c r="LC430">
        <f t="shared" si="394"/>
        <v>0.1</v>
      </c>
      <c r="LE430" t="str">
        <f t="shared" si="400"/>
        <v>Niger</v>
      </c>
      <c r="LF430">
        <f t="shared" si="395"/>
        <v>0.68499999999999994</v>
      </c>
      <c r="LG430" s="6">
        <f t="shared" si="396"/>
        <v>0.66083333333333338</v>
      </c>
      <c r="LH430">
        <f t="shared" si="397"/>
        <v>0.98749999999999993</v>
      </c>
      <c r="LI430" s="6">
        <f t="shared" si="398"/>
        <v>0.77916666666666679</v>
      </c>
      <c r="LJ430">
        <f t="shared" si="399"/>
        <v>0</v>
      </c>
    </row>
    <row r="431" spans="1:322" x14ac:dyDescent="0.35">
      <c r="A431" s="8">
        <v>44869</v>
      </c>
      <c r="B431" t="s">
        <v>2640</v>
      </c>
      <c r="D431" s="27" t="s">
        <v>321</v>
      </c>
      <c r="E431" s="27" t="s">
        <v>321</v>
      </c>
      <c r="F431" s="27">
        <v>25</v>
      </c>
      <c r="G431" s="27" t="s">
        <v>1096</v>
      </c>
      <c r="H431" s="27" t="s">
        <v>1818</v>
      </c>
      <c r="I431" s="27" t="s">
        <v>1097</v>
      </c>
      <c r="J431" s="27" t="s">
        <v>207</v>
      </c>
      <c r="K431" s="28">
        <v>44360</v>
      </c>
      <c r="L431" s="28">
        <v>44360</v>
      </c>
      <c r="M431" s="28">
        <v>44517</v>
      </c>
      <c r="N431" s="27" t="s">
        <v>261</v>
      </c>
      <c r="O431" s="27" t="s">
        <v>261</v>
      </c>
      <c r="P431" s="27" t="s">
        <v>261</v>
      </c>
      <c r="Q431" s="27" t="s">
        <v>1839</v>
      </c>
      <c r="R431" s="28">
        <v>44360</v>
      </c>
      <c r="S431" s="28" t="s">
        <v>262</v>
      </c>
      <c r="T431" s="27" t="s">
        <v>263</v>
      </c>
      <c r="U431" s="27" t="s">
        <v>261</v>
      </c>
      <c r="V431" s="28" t="s">
        <v>262</v>
      </c>
      <c r="W431" s="27" t="s">
        <v>261</v>
      </c>
      <c r="X431" s="28" t="s">
        <v>262</v>
      </c>
      <c r="Y431" s="27" t="s">
        <v>263</v>
      </c>
      <c r="Z431" s="28">
        <v>44736</v>
      </c>
      <c r="AA431" s="27" t="s">
        <v>264</v>
      </c>
      <c r="AB431" s="27" t="s">
        <v>265</v>
      </c>
      <c r="AC431" s="27" t="s">
        <v>2549</v>
      </c>
      <c r="AD431" s="27" t="s">
        <v>267</v>
      </c>
      <c r="AE431" s="27" t="s">
        <v>326</v>
      </c>
      <c r="AF431" s="27" t="s">
        <v>327</v>
      </c>
      <c r="AG431" s="29">
        <v>1300</v>
      </c>
      <c r="AH431" s="27" t="s">
        <v>263</v>
      </c>
      <c r="AI431" s="27">
        <v>44711</v>
      </c>
      <c r="AJ431" s="28">
        <v>44711</v>
      </c>
      <c r="AK431" s="27" t="s">
        <v>268</v>
      </c>
      <c r="AL431" s="27" t="s">
        <v>269</v>
      </c>
      <c r="AM431" s="27" t="s">
        <v>265</v>
      </c>
      <c r="AN431" s="27" t="s">
        <v>270</v>
      </c>
      <c r="AO431" s="27" t="s">
        <v>261</v>
      </c>
      <c r="AP431" s="27" t="s">
        <v>261</v>
      </c>
      <c r="AQ431" s="28" t="s">
        <v>262</v>
      </c>
      <c r="AR431" s="27" t="s">
        <v>261</v>
      </c>
      <c r="AS431" s="28" t="s">
        <v>262</v>
      </c>
      <c r="AT431" s="27" t="s">
        <v>261</v>
      </c>
      <c r="AU431" s="28" t="s">
        <v>262</v>
      </c>
      <c r="AV431" s="27" t="s">
        <v>261</v>
      </c>
      <c r="AW431" s="28" t="s">
        <v>262</v>
      </c>
      <c r="AX431" s="27" t="s">
        <v>261</v>
      </c>
      <c r="AY431" s="28" t="s">
        <v>262</v>
      </c>
      <c r="AZ431" s="27" t="s">
        <v>262</v>
      </c>
      <c r="BA431" s="27" t="s">
        <v>262</v>
      </c>
      <c r="BB431" s="27" t="s">
        <v>261</v>
      </c>
      <c r="BC431" s="28" t="s">
        <v>262</v>
      </c>
      <c r="BD431" s="27" t="s">
        <v>261</v>
      </c>
      <c r="BE431" s="30" t="s">
        <v>262</v>
      </c>
      <c r="BF431" t="s">
        <v>207</v>
      </c>
      <c r="BG431" s="9" t="s">
        <v>509</v>
      </c>
      <c r="BH431" t="s">
        <v>208</v>
      </c>
      <c r="BI431" t="s">
        <v>2562</v>
      </c>
      <c r="BJ431" t="s">
        <v>210</v>
      </c>
      <c r="BK431" t="s">
        <v>329</v>
      </c>
      <c r="BL431" t="s">
        <v>212</v>
      </c>
      <c r="BM431" t="s">
        <v>1388</v>
      </c>
      <c r="BN431" t="s">
        <v>214</v>
      </c>
      <c r="BO431" s="13" t="s">
        <v>2562</v>
      </c>
      <c r="BP431" t="s">
        <v>277</v>
      </c>
      <c r="BQ431" t="s">
        <v>332</v>
      </c>
      <c r="BV431" t="s">
        <v>214</v>
      </c>
      <c r="CG431" t="s">
        <v>214</v>
      </c>
      <c r="CH431" t="s">
        <v>1239</v>
      </c>
      <c r="CI431" t="s">
        <v>220</v>
      </c>
      <c r="CJ431" t="s">
        <v>2641</v>
      </c>
      <c r="CL431" t="s">
        <v>282</v>
      </c>
      <c r="CN431" t="s">
        <v>283</v>
      </c>
      <c r="CP431" t="s">
        <v>413</v>
      </c>
      <c r="CQ431" t="s">
        <v>284</v>
      </c>
      <c r="CR431" t="s">
        <v>244</v>
      </c>
      <c r="CT431" t="s">
        <v>214</v>
      </c>
      <c r="CV431" t="s">
        <v>227</v>
      </c>
      <c r="CX431" t="s">
        <v>287</v>
      </c>
      <c r="CZ431" t="s">
        <v>214</v>
      </c>
      <c r="DB431" t="s">
        <v>230</v>
      </c>
      <c r="DC431" t="s">
        <v>230</v>
      </c>
      <c r="DD431" t="s">
        <v>219</v>
      </c>
      <c r="DI431" t="s">
        <v>782</v>
      </c>
      <c r="DK431" t="s">
        <v>237</v>
      </c>
      <c r="DM431" t="s">
        <v>219</v>
      </c>
      <c r="DO431" t="s">
        <v>414</v>
      </c>
      <c r="DP431" t="s">
        <v>741</v>
      </c>
      <c r="DT431" t="s">
        <v>214</v>
      </c>
      <c r="DV431" t="s">
        <v>746</v>
      </c>
      <c r="DX431" t="s">
        <v>242</v>
      </c>
      <c r="DZ431" t="s">
        <v>485</v>
      </c>
      <c r="EA431" t="s">
        <v>242</v>
      </c>
      <c r="EC431" t="s">
        <v>242</v>
      </c>
      <c r="EE431" t="s">
        <v>214</v>
      </c>
      <c r="EG431" t="s">
        <v>214</v>
      </c>
      <c r="EK431" t="s">
        <v>242</v>
      </c>
      <c r="EM431" t="s">
        <v>240</v>
      </c>
      <c r="EO431" t="s">
        <v>240</v>
      </c>
      <c r="EQ431" t="s">
        <v>214</v>
      </c>
      <c r="ER431" t="s">
        <v>241</v>
      </c>
      <c r="ES431" t="s">
        <v>242</v>
      </c>
      <c r="ET431" t="s">
        <v>241</v>
      </c>
      <c r="EU431" t="s">
        <v>242</v>
      </c>
      <c r="EV431" t="s">
        <v>241</v>
      </c>
      <c r="EW431" t="s">
        <v>243</v>
      </c>
      <c r="EX431" t="s">
        <v>241</v>
      </c>
      <c r="EY431" t="s">
        <v>242</v>
      </c>
      <c r="EZ431" t="s">
        <v>241</v>
      </c>
      <c r="FA431" t="s">
        <v>241</v>
      </c>
      <c r="FB431" t="s">
        <v>241</v>
      </c>
      <c r="FC431" t="s">
        <v>242</v>
      </c>
      <c r="FD431" t="s">
        <v>241</v>
      </c>
      <c r="FE431" t="s">
        <v>227</v>
      </c>
      <c r="FF431" t="s">
        <v>241</v>
      </c>
      <c r="FG431" t="s">
        <v>242</v>
      </c>
      <c r="FH431" t="s">
        <v>241</v>
      </c>
      <c r="FI431" t="s">
        <v>214</v>
      </c>
      <c r="FJ431" t="s">
        <v>241</v>
      </c>
      <c r="FK431" t="s">
        <v>214</v>
      </c>
      <c r="FL431" t="s">
        <v>241</v>
      </c>
      <c r="FM431" t="s">
        <v>292</v>
      </c>
      <c r="FN431" t="s">
        <v>241</v>
      </c>
      <c r="FO431" t="s">
        <v>219</v>
      </c>
      <c r="FP431" t="s">
        <v>241</v>
      </c>
      <c r="FQ431" t="s">
        <v>241</v>
      </c>
      <c r="FR431" t="s">
        <v>241</v>
      </c>
      <c r="FS431" t="s">
        <v>241</v>
      </c>
      <c r="FT431" t="s">
        <v>241</v>
      </c>
      <c r="FU431" t="s">
        <v>219</v>
      </c>
      <c r="FV431" t="s">
        <v>241</v>
      </c>
      <c r="FW431" t="s">
        <v>241</v>
      </c>
      <c r="FX431" t="s">
        <v>241</v>
      </c>
      <c r="FY431" t="s">
        <v>241</v>
      </c>
      <c r="FZ431" t="s">
        <v>341</v>
      </c>
      <c r="GA431" t="s">
        <v>241</v>
      </c>
      <c r="GB431" t="s">
        <v>227</v>
      </c>
      <c r="GC431" t="s">
        <v>241</v>
      </c>
      <c r="GD431" t="s">
        <v>293</v>
      </c>
      <c r="GE431" t="s">
        <v>241</v>
      </c>
      <c r="GF431" t="s">
        <v>241</v>
      </c>
      <c r="GG431" t="s">
        <v>227</v>
      </c>
      <c r="GH431" t="s">
        <v>241</v>
      </c>
      <c r="GI431" t="s">
        <v>241</v>
      </c>
      <c r="GJ431" t="s">
        <v>227</v>
      </c>
      <c r="GK431" t="s">
        <v>241</v>
      </c>
      <c r="GL431" t="s">
        <v>227</v>
      </c>
      <c r="GM431" t="s">
        <v>241</v>
      </c>
      <c r="GN431" t="s">
        <v>219</v>
      </c>
      <c r="GO431" t="s">
        <v>241</v>
      </c>
      <c r="GP431" t="s">
        <v>295</v>
      </c>
      <c r="GQ431" t="s">
        <v>241</v>
      </c>
      <c r="GR431" t="s">
        <v>295</v>
      </c>
      <c r="GS431" t="s">
        <v>214</v>
      </c>
      <c r="GT431" t="s">
        <v>241</v>
      </c>
      <c r="GU431" t="s">
        <v>241</v>
      </c>
      <c r="GV431" t="s">
        <v>241</v>
      </c>
      <c r="GW431" t="s">
        <v>404</v>
      </c>
      <c r="GX431" t="s">
        <v>404</v>
      </c>
      <c r="GY431" t="s">
        <v>254</v>
      </c>
      <c r="GZ431" t="s">
        <v>241</v>
      </c>
      <c r="HA431" t="s">
        <v>298</v>
      </c>
      <c r="HB431" t="s">
        <v>241</v>
      </c>
      <c r="HC431" t="s">
        <v>241</v>
      </c>
      <c r="HD431" t="s">
        <v>241</v>
      </c>
      <c r="HE431" t="s">
        <v>241</v>
      </c>
      <c r="HF431" t="s">
        <v>241</v>
      </c>
      <c r="HG431" t="s">
        <v>241</v>
      </c>
      <c r="HH431" t="s">
        <v>241</v>
      </c>
      <c r="HI431" t="s">
        <v>241</v>
      </c>
      <c r="HJ431" t="s">
        <v>214</v>
      </c>
      <c r="HK431" t="s">
        <v>2642</v>
      </c>
      <c r="HL431" s="12"/>
      <c r="HM431">
        <v>0.25</v>
      </c>
      <c r="HN431">
        <v>0.75</v>
      </c>
      <c r="HO431">
        <v>1</v>
      </c>
      <c r="HP431">
        <v>1</v>
      </c>
      <c r="HQ431">
        <v>1</v>
      </c>
      <c r="HR431">
        <v>0.5</v>
      </c>
      <c r="HS431">
        <v>0</v>
      </c>
      <c r="HT431">
        <v>1</v>
      </c>
      <c r="HU431">
        <v>0</v>
      </c>
      <c r="HV431">
        <v>0.75</v>
      </c>
      <c r="HW431">
        <v>0.75</v>
      </c>
      <c r="HX431">
        <v>0.75</v>
      </c>
      <c r="HY431">
        <v>1</v>
      </c>
      <c r="HZ431">
        <v>0.75</v>
      </c>
      <c r="IA431" s="4">
        <v>1</v>
      </c>
      <c r="IB431">
        <v>0.75</v>
      </c>
      <c r="IC431">
        <v>0.75</v>
      </c>
      <c r="ID431">
        <v>0.75</v>
      </c>
      <c r="IE431">
        <v>0.75</v>
      </c>
      <c r="IG431">
        <v>0</v>
      </c>
      <c r="IH431">
        <v>0.75</v>
      </c>
      <c r="II431">
        <v>1</v>
      </c>
      <c r="IJ431">
        <v>1</v>
      </c>
      <c r="IK431">
        <v>1</v>
      </c>
      <c r="IL431">
        <v>1</v>
      </c>
      <c r="IM431">
        <v>1</v>
      </c>
      <c r="IN431">
        <v>1</v>
      </c>
      <c r="IO431">
        <v>1</v>
      </c>
      <c r="IQ431">
        <v>0</v>
      </c>
      <c r="IS431">
        <f t="shared" si="345"/>
        <v>3.7499999999999999E-2</v>
      </c>
      <c r="IT431">
        <f t="shared" si="346"/>
        <v>0.09</v>
      </c>
      <c r="IU431">
        <f t="shared" si="347"/>
        <v>0.08</v>
      </c>
      <c r="IV431">
        <f t="shared" si="348"/>
        <v>0.1</v>
      </c>
      <c r="IW431">
        <f t="shared" si="349"/>
        <v>0.08</v>
      </c>
      <c r="IX431">
        <f t="shared" si="350"/>
        <v>6.5000000000000002E-2</v>
      </c>
      <c r="IY431">
        <f t="shared" si="351"/>
        <v>0</v>
      </c>
      <c r="IZ431">
        <f t="shared" si="352"/>
        <v>0.11</v>
      </c>
      <c r="JA431">
        <f t="shared" si="353"/>
        <v>0</v>
      </c>
      <c r="JB431">
        <f t="shared" si="354"/>
        <v>7.5000000000000011E-2</v>
      </c>
      <c r="JC431">
        <f t="shared" si="355"/>
        <v>0.09</v>
      </c>
      <c r="JD431">
        <f t="shared" si="356"/>
        <v>8.2500000000000004E-2</v>
      </c>
      <c r="JE431">
        <f t="shared" si="357"/>
        <v>7.0000000000000007E-2</v>
      </c>
      <c r="JF431">
        <f t="shared" si="358"/>
        <v>0.09</v>
      </c>
      <c r="JG431" s="5">
        <f t="shared" si="359"/>
        <v>0.05</v>
      </c>
      <c r="JH431">
        <f t="shared" si="360"/>
        <v>0</v>
      </c>
      <c r="JI431">
        <f t="shared" si="360"/>
        <v>0</v>
      </c>
      <c r="JJ431">
        <f t="shared" si="361"/>
        <v>0.15000000000000002</v>
      </c>
      <c r="JK431">
        <f t="shared" si="362"/>
        <v>0.11249999999999999</v>
      </c>
      <c r="JL431" s="6">
        <f t="shared" si="363"/>
        <v>0.06</v>
      </c>
      <c r="JM431">
        <f t="shared" si="364"/>
        <v>0</v>
      </c>
      <c r="JN431">
        <f t="shared" si="365"/>
        <v>3.7500000000000006E-2</v>
      </c>
      <c r="JO431">
        <f t="shared" si="366"/>
        <v>0.15</v>
      </c>
      <c r="JP431">
        <f t="shared" si="367"/>
        <v>0.1</v>
      </c>
      <c r="JQ431">
        <f t="shared" si="368"/>
        <v>0.12</v>
      </c>
      <c r="JR431">
        <f t="shared" si="369"/>
        <v>0.11</v>
      </c>
      <c r="JS431">
        <f t="shared" si="370"/>
        <v>0.1</v>
      </c>
      <c r="JT431">
        <f t="shared" si="370"/>
        <v>0.1</v>
      </c>
      <c r="JU431">
        <f t="shared" si="371"/>
        <v>1</v>
      </c>
      <c r="JV431">
        <f t="shared" si="371"/>
        <v>0</v>
      </c>
      <c r="JW431">
        <f t="shared" si="372"/>
        <v>0.15</v>
      </c>
      <c r="JY431">
        <f t="shared" si="373"/>
        <v>1.2500000000000001E-2</v>
      </c>
      <c r="JZ431">
        <f t="shared" si="374"/>
        <v>0.06</v>
      </c>
      <c r="KA431">
        <f t="shared" si="375"/>
        <v>0.02</v>
      </c>
      <c r="KB431">
        <f t="shared" si="375"/>
        <v>0.02</v>
      </c>
      <c r="KC431">
        <f t="shared" si="376"/>
        <v>0.04</v>
      </c>
      <c r="KD431">
        <f t="shared" si="401"/>
        <v>1.4999999999999999E-2</v>
      </c>
      <c r="KE431">
        <f t="shared" si="401"/>
        <v>0</v>
      </c>
      <c r="KF431">
        <f t="shared" si="401"/>
        <v>0.03</v>
      </c>
      <c r="KG431">
        <f t="shared" si="401"/>
        <v>0</v>
      </c>
      <c r="KH431">
        <f t="shared" si="401"/>
        <v>2.2499999999999999E-2</v>
      </c>
      <c r="KI431">
        <f t="shared" si="401"/>
        <v>2.2499999999999999E-2</v>
      </c>
      <c r="KJ431">
        <f t="shared" si="401"/>
        <v>2.2499999999999999E-2</v>
      </c>
      <c r="KK431">
        <f t="shared" si="378"/>
        <v>0.02</v>
      </c>
      <c r="KL431">
        <f t="shared" si="379"/>
        <v>0.03</v>
      </c>
      <c r="KM431" s="5">
        <f t="shared" si="380"/>
        <v>0.05</v>
      </c>
      <c r="KN431">
        <f t="shared" si="381"/>
        <v>0</v>
      </c>
      <c r="KO431">
        <f t="shared" si="381"/>
        <v>0</v>
      </c>
      <c r="KP431">
        <f t="shared" si="382"/>
        <v>4.4999999999999998E-2</v>
      </c>
      <c r="KQ431">
        <f t="shared" si="383"/>
        <v>2.2499999999999999E-2</v>
      </c>
      <c r="KR431" s="6">
        <f t="shared" si="384"/>
        <v>0.03</v>
      </c>
      <c r="KS431">
        <f t="shared" si="385"/>
        <v>0</v>
      </c>
      <c r="KT431">
        <f t="shared" si="386"/>
        <v>2.2499999999999999E-2</v>
      </c>
      <c r="KU431">
        <f t="shared" si="387"/>
        <v>0.04</v>
      </c>
      <c r="KV431">
        <f t="shared" si="388"/>
        <v>0.05</v>
      </c>
      <c r="KW431">
        <f t="shared" si="389"/>
        <v>0.01</v>
      </c>
      <c r="KX431">
        <f t="shared" si="390"/>
        <v>0</v>
      </c>
      <c r="KY431">
        <f t="shared" si="391"/>
        <v>0.04</v>
      </c>
      <c r="KZ431">
        <f t="shared" si="392"/>
        <v>0.03</v>
      </c>
      <c r="LA431">
        <f t="shared" si="393"/>
        <v>1</v>
      </c>
      <c r="LB431">
        <f t="shared" si="393"/>
        <v>0</v>
      </c>
      <c r="LC431">
        <f t="shared" si="394"/>
        <v>0.1</v>
      </c>
      <c r="LE431" t="str">
        <f t="shared" si="400"/>
        <v>Niger</v>
      </c>
      <c r="LF431">
        <f t="shared" si="395"/>
        <v>0.5625</v>
      </c>
      <c r="LG431" s="6">
        <f t="shared" si="396"/>
        <v>0.78</v>
      </c>
      <c r="LH431">
        <f t="shared" si="397"/>
        <v>0.86749999999999994</v>
      </c>
      <c r="LI431" s="6">
        <f t="shared" si="398"/>
        <v>0.755</v>
      </c>
      <c r="LJ431">
        <f t="shared" si="399"/>
        <v>0</v>
      </c>
    </row>
    <row r="432" spans="1:322" x14ac:dyDescent="0.35">
      <c r="A432" s="8">
        <v>44874</v>
      </c>
      <c r="B432" t="s">
        <v>2643</v>
      </c>
      <c r="D432" s="24" t="s">
        <v>321</v>
      </c>
      <c r="E432" s="24" t="s">
        <v>321</v>
      </c>
      <c r="F432" s="24">
        <v>19</v>
      </c>
      <c r="G432" s="24" t="s">
        <v>1096</v>
      </c>
      <c r="H432" s="24" t="s">
        <v>1818</v>
      </c>
      <c r="I432" s="24" t="s">
        <v>1097</v>
      </c>
      <c r="J432" s="24" t="s">
        <v>207</v>
      </c>
      <c r="K432" s="25">
        <v>44360</v>
      </c>
      <c r="L432" s="25">
        <v>44360</v>
      </c>
      <c r="M432" s="25">
        <v>44517</v>
      </c>
      <c r="N432" s="24" t="s">
        <v>261</v>
      </c>
      <c r="O432" s="24" t="s">
        <v>261</v>
      </c>
      <c r="P432" s="24" t="s">
        <v>261</v>
      </c>
      <c r="Q432" s="24" t="s">
        <v>324</v>
      </c>
      <c r="R432" s="25">
        <v>44711</v>
      </c>
      <c r="S432" s="25">
        <v>44711</v>
      </c>
      <c r="T432" s="24" t="s">
        <v>263</v>
      </c>
      <c r="U432" s="24" t="s">
        <v>261</v>
      </c>
      <c r="V432" s="25" t="s">
        <v>262</v>
      </c>
      <c r="W432" s="24" t="s">
        <v>261</v>
      </c>
      <c r="X432" s="25" t="s">
        <v>262</v>
      </c>
      <c r="Y432" s="24" t="s">
        <v>263</v>
      </c>
      <c r="Z432" s="25">
        <v>44738</v>
      </c>
      <c r="AA432" s="24" t="s">
        <v>268</v>
      </c>
      <c r="AB432" s="24" t="s">
        <v>265</v>
      </c>
      <c r="AC432" s="24" t="s">
        <v>2644</v>
      </c>
      <c r="AD432" s="24" t="s">
        <v>267</v>
      </c>
      <c r="AE432" s="24" t="s">
        <v>326</v>
      </c>
      <c r="AF432" s="24" t="s">
        <v>327</v>
      </c>
      <c r="AG432" s="31">
        <v>1300</v>
      </c>
      <c r="AH432" s="24" t="s">
        <v>263</v>
      </c>
      <c r="AI432" s="24">
        <v>44709</v>
      </c>
      <c r="AJ432" s="25">
        <v>44709</v>
      </c>
      <c r="AK432" s="24" t="s">
        <v>268</v>
      </c>
      <c r="AL432" s="24" t="s">
        <v>269</v>
      </c>
      <c r="AM432" s="24" t="s">
        <v>265</v>
      </c>
      <c r="AN432" s="24" t="s">
        <v>270</v>
      </c>
      <c r="AO432" s="24" t="s">
        <v>261</v>
      </c>
      <c r="AP432" s="24" t="s">
        <v>261</v>
      </c>
      <c r="AQ432" s="25" t="s">
        <v>262</v>
      </c>
      <c r="AR432" s="24" t="s">
        <v>261</v>
      </c>
      <c r="AS432" s="25" t="s">
        <v>262</v>
      </c>
      <c r="AT432" s="24" t="s">
        <v>261</v>
      </c>
      <c r="AU432" s="25" t="s">
        <v>262</v>
      </c>
      <c r="AV432" s="24" t="s">
        <v>261</v>
      </c>
      <c r="AW432" s="25" t="s">
        <v>262</v>
      </c>
      <c r="AX432" s="24" t="s">
        <v>261</v>
      </c>
      <c r="AY432" s="25" t="s">
        <v>262</v>
      </c>
      <c r="AZ432" s="27" t="s">
        <v>262</v>
      </c>
      <c r="BA432" s="27" t="s">
        <v>262</v>
      </c>
      <c r="BB432" s="24" t="s">
        <v>261</v>
      </c>
      <c r="BC432" s="25" t="s">
        <v>262</v>
      </c>
      <c r="BD432" s="24" t="s">
        <v>261</v>
      </c>
      <c r="BE432" s="26" t="s">
        <v>262</v>
      </c>
      <c r="BF432" t="s">
        <v>207</v>
      </c>
      <c r="BG432" s="9" t="s">
        <v>509</v>
      </c>
      <c r="BH432" t="s">
        <v>208</v>
      </c>
      <c r="BI432" t="s">
        <v>695</v>
      </c>
      <c r="BJ432" t="s">
        <v>210</v>
      </c>
      <c r="BK432" t="s">
        <v>329</v>
      </c>
      <c r="BL432" t="s">
        <v>212</v>
      </c>
      <c r="BM432" t="s">
        <v>1388</v>
      </c>
      <c r="BN432" t="s">
        <v>214</v>
      </c>
      <c r="BO432" s="13" t="s">
        <v>2645</v>
      </c>
      <c r="BP432" t="s">
        <v>219</v>
      </c>
      <c r="BQ432" t="s">
        <v>216</v>
      </c>
      <c r="BR432" t="s">
        <v>2630</v>
      </c>
      <c r="BS432" t="s">
        <v>2510</v>
      </c>
      <c r="BT432" t="s">
        <v>2510</v>
      </c>
      <c r="BU432" t="s">
        <v>2630</v>
      </c>
      <c r="BV432" t="s">
        <v>214</v>
      </c>
      <c r="CC432" t="s">
        <v>214</v>
      </c>
      <c r="CG432" t="s">
        <v>219</v>
      </c>
      <c r="CI432" t="s">
        <v>333</v>
      </c>
      <c r="CJ432" t="s">
        <v>1407</v>
      </c>
      <c r="CK432" t="s">
        <v>333</v>
      </c>
      <c r="CL432" t="s">
        <v>282</v>
      </c>
      <c r="CN432" t="s">
        <v>283</v>
      </c>
      <c r="CP432" t="s">
        <v>284</v>
      </c>
      <c r="CQ432" t="s">
        <v>284</v>
      </c>
      <c r="CR432" t="s">
        <v>250</v>
      </c>
      <c r="CS432" t="s">
        <v>250</v>
      </c>
      <c r="CT432" t="s">
        <v>214</v>
      </c>
      <c r="CU432" t="s">
        <v>214</v>
      </c>
      <c r="CV432" t="s">
        <v>250</v>
      </c>
      <c r="CW432" t="s">
        <v>250</v>
      </c>
      <c r="CX432" t="s">
        <v>287</v>
      </c>
      <c r="CY432" t="s">
        <v>287</v>
      </c>
      <c r="CZ432" t="s">
        <v>219</v>
      </c>
      <c r="DA432" t="s">
        <v>219</v>
      </c>
      <c r="DB432" t="s">
        <v>230</v>
      </c>
      <c r="DC432" t="s">
        <v>230</v>
      </c>
      <c r="DD432" t="s">
        <v>214</v>
      </c>
      <c r="DE432" t="s">
        <v>231</v>
      </c>
      <c r="DG432" t="s">
        <v>231</v>
      </c>
      <c r="DI432" t="s">
        <v>338</v>
      </c>
      <c r="DK432" t="s">
        <v>237</v>
      </c>
      <c r="DL432" t="s">
        <v>237</v>
      </c>
      <c r="DM432" t="s">
        <v>219</v>
      </c>
      <c r="DN432" t="s">
        <v>219</v>
      </c>
      <c r="DO432" t="s">
        <v>288</v>
      </c>
      <c r="DP432" t="s">
        <v>664</v>
      </c>
      <c r="DQ432" t="s">
        <v>2586</v>
      </c>
      <c r="DR432" t="s">
        <v>664</v>
      </c>
      <c r="DS432" t="s">
        <v>2586</v>
      </c>
      <c r="DT432" t="s">
        <v>219</v>
      </c>
      <c r="DU432" t="s">
        <v>219</v>
      </c>
      <c r="DX432" t="s">
        <v>242</v>
      </c>
      <c r="DY432" t="s">
        <v>242</v>
      </c>
      <c r="DZ432" t="s">
        <v>238</v>
      </c>
      <c r="EA432" t="s">
        <v>242</v>
      </c>
      <c r="EB432" t="s">
        <v>242</v>
      </c>
      <c r="EC432" t="s">
        <v>242</v>
      </c>
      <c r="ED432" t="s">
        <v>242</v>
      </c>
      <c r="EE432" t="s">
        <v>214</v>
      </c>
      <c r="EF432" t="s">
        <v>214</v>
      </c>
      <c r="EG432" t="s">
        <v>214</v>
      </c>
      <c r="EI432" t="s">
        <v>214</v>
      </c>
      <c r="EK432" t="s">
        <v>242</v>
      </c>
      <c r="EL432" t="s">
        <v>242</v>
      </c>
      <c r="EM432" t="s">
        <v>240</v>
      </c>
      <c r="EN432" t="s">
        <v>240</v>
      </c>
      <c r="EO432" t="s">
        <v>240</v>
      </c>
      <c r="EP432" t="s">
        <v>240</v>
      </c>
      <c r="EQ432" t="s">
        <v>214</v>
      </c>
      <c r="ER432" t="s">
        <v>214</v>
      </c>
      <c r="ES432" t="s">
        <v>242</v>
      </c>
      <c r="ET432" t="s">
        <v>242</v>
      </c>
      <c r="EU432" t="s">
        <v>242</v>
      </c>
      <c r="EV432" t="s">
        <v>242</v>
      </c>
      <c r="EW432" t="s">
        <v>243</v>
      </c>
      <c r="EX432" t="s">
        <v>243</v>
      </c>
      <c r="EY432" t="s">
        <v>242</v>
      </c>
      <c r="EZ432" t="s">
        <v>241</v>
      </c>
      <c r="FA432" t="s">
        <v>241</v>
      </c>
      <c r="FB432" t="s">
        <v>242</v>
      </c>
      <c r="FC432" t="s">
        <v>242</v>
      </c>
      <c r="FD432" t="s">
        <v>242</v>
      </c>
      <c r="FE432" t="s">
        <v>226</v>
      </c>
      <c r="FF432" t="s">
        <v>226</v>
      </c>
      <c r="FG432" t="s">
        <v>242</v>
      </c>
      <c r="FH432" t="s">
        <v>242</v>
      </c>
      <c r="FI432" t="s">
        <v>214</v>
      </c>
      <c r="FJ432" t="s">
        <v>214</v>
      </c>
      <c r="FK432" t="s">
        <v>214</v>
      </c>
      <c r="FL432" t="s">
        <v>214</v>
      </c>
      <c r="FM432" t="s">
        <v>292</v>
      </c>
      <c r="FN432" t="s">
        <v>292</v>
      </c>
      <c r="FO432" t="s">
        <v>219</v>
      </c>
      <c r="FP432" t="s">
        <v>219</v>
      </c>
      <c r="FQ432" t="s">
        <v>241</v>
      </c>
      <c r="FR432" t="s">
        <v>241</v>
      </c>
      <c r="FS432" t="s">
        <v>241</v>
      </c>
      <c r="FT432" t="s">
        <v>241</v>
      </c>
      <c r="FU432" t="s">
        <v>219</v>
      </c>
      <c r="FV432" t="s">
        <v>241</v>
      </c>
      <c r="FW432" t="s">
        <v>241</v>
      </c>
      <c r="FX432" t="s">
        <v>241</v>
      </c>
      <c r="FY432" t="s">
        <v>241</v>
      </c>
      <c r="FZ432" t="s">
        <v>341</v>
      </c>
      <c r="GA432" t="s">
        <v>341</v>
      </c>
      <c r="GB432" t="s">
        <v>226</v>
      </c>
      <c r="GC432" t="s">
        <v>226</v>
      </c>
      <c r="GD432" t="s">
        <v>293</v>
      </c>
      <c r="GE432" t="s">
        <v>241</v>
      </c>
      <c r="GF432" t="s">
        <v>293</v>
      </c>
      <c r="GG432" t="s">
        <v>227</v>
      </c>
      <c r="GH432" t="s">
        <v>241</v>
      </c>
      <c r="GI432" t="s">
        <v>227</v>
      </c>
      <c r="GJ432" t="s">
        <v>227</v>
      </c>
      <c r="GK432" t="s">
        <v>227</v>
      </c>
      <c r="GL432" t="s">
        <v>227</v>
      </c>
      <c r="GM432" t="s">
        <v>227</v>
      </c>
      <c r="GN432" t="s">
        <v>219</v>
      </c>
      <c r="GO432" t="s">
        <v>219</v>
      </c>
      <c r="GP432" t="s">
        <v>251</v>
      </c>
      <c r="GQ432" t="s">
        <v>251</v>
      </c>
      <c r="GR432" t="s">
        <v>251</v>
      </c>
      <c r="GS432" t="s">
        <v>214</v>
      </c>
      <c r="GT432" t="s">
        <v>241</v>
      </c>
      <c r="GU432" t="s">
        <v>214</v>
      </c>
      <c r="GV432" t="s">
        <v>241</v>
      </c>
      <c r="GW432" t="s">
        <v>252</v>
      </c>
      <c r="GX432" t="s">
        <v>252</v>
      </c>
      <c r="GY432" t="s">
        <v>254</v>
      </c>
      <c r="GZ432" t="s">
        <v>241</v>
      </c>
      <c r="HA432" t="s">
        <v>298</v>
      </c>
      <c r="HB432" t="s">
        <v>241</v>
      </c>
      <c r="HC432" t="s">
        <v>315</v>
      </c>
      <c r="HD432" t="s">
        <v>316</v>
      </c>
      <c r="HE432" t="s">
        <v>343</v>
      </c>
      <c r="HF432" t="s">
        <v>1407</v>
      </c>
      <c r="HG432" t="s">
        <v>362</v>
      </c>
      <c r="HH432" t="s">
        <v>299</v>
      </c>
      <c r="HI432" t="s">
        <v>241</v>
      </c>
      <c r="HJ432" t="s">
        <v>214</v>
      </c>
      <c r="HK432" t="s">
        <v>299</v>
      </c>
      <c r="HL432" s="12"/>
      <c r="HM432">
        <v>0.75</v>
      </c>
      <c r="HN432">
        <v>0.5</v>
      </c>
      <c r="HO432">
        <v>1</v>
      </c>
      <c r="HP432">
        <v>0.5</v>
      </c>
      <c r="HQ432">
        <v>1</v>
      </c>
      <c r="HR432">
        <v>0.5</v>
      </c>
      <c r="HS432">
        <v>0</v>
      </c>
      <c r="HT432">
        <v>1</v>
      </c>
      <c r="HU432">
        <v>1</v>
      </c>
      <c r="HV432">
        <v>0.75</v>
      </c>
      <c r="HW432">
        <v>0.75</v>
      </c>
      <c r="HX432">
        <v>0.75</v>
      </c>
      <c r="HY432">
        <v>1</v>
      </c>
      <c r="HZ432">
        <v>0.75</v>
      </c>
      <c r="IA432" s="4">
        <v>1</v>
      </c>
      <c r="IB432">
        <v>0.75</v>
      </c>
      <c r="IC432">
        <v>0.75</v>
      </c>
      <c r="ID432">
        <v>0.75</v>
      </c>
      <c r="IE432">
        <v>0.75</v>
      </c>
      <c r="IG432">
        <v>1</v>
      </c>
      <c r="IH432">
        <v>0.75</v>
      </c>
      <c r="II432">
        <v>1</v>
      </c>
      <c r="IJ432">
        <v>1</v>
      </c>
      <c r="IK432">
        <v>0</v>
      </c>
      <c r="IL432">
        <v>1</v>
      </c>
      <c r="IM432">
        <v>1</v>
      </c>
      <c r="IN432">
        <v>1</v>
      </c>
      <c r="IO432">
        <v>1</v>
      </c>
      <c r="IQ432">
        <v>0</v>
      </c>
      <c r="IS432">
        <f t="shared" si="345"/>
        <v>0.11249999999999999</v>
      </c>
      <c r="IT432">
        <f t="shared" si="346"/>
        <v>0.06</v>
      </c>
      <c r="IU432">
        <f t="shared" si="347"/>
        <v>0.08</v>
      </c>
      <c r="IV432">
        <f t="shared" si="348"/>
        <v>0.05</v>
      </c>
      <c r="IW432">
        <f t="shared" si="349"/>
        <v>0.08</v>
      </c>
      <c r="IX432">
        <f t="shared" si="350"/>
        <v>6.5000000000000002E-2</v>
      </c>
      <c r="IY432">
        <f t="shared" si="351"/>
        <v>0</v>
      </c>
      <c r="IZ432">
        <f t="shared" si="352"/>
        <v>0.11</v>
      </c>
      <c r="JA432">
        <f t="shared" si="353"/>
        <v>0.13</v>
      </c>
      <c r="JB432">
        <f t="shared" si="354"/>
        <v>7.5000000000000011E-2</v>
      </c>
      <c r="JC432">
        <f t="shared" si="355"/>
        <v>0.09</v>
      </c>
      <c r="JD432">
        <f t="shared" si="356"/>
        <v>8.2500000000000004E-2</v>
      </c>
      <c r="JE432">
        <f t="shared" si="357"/>
        <v>7.0000000000000007E-2</v>
      </c>
      <c r="JF432">
        <f t="shared" si="358"/>
        <v>0.09</v>
      </c>
      <c r="JG432" s="5">
        <f t="shared" si="359"/>
        <v>0.05</v>
      </c>
      <c r="JH432">
        <f t="shared" si="360"/>
        <v>0</v>
      </c>
      <c r="JI432">
        <f t="shared" si="360"/>
        <v>0</v>
      </c>
      <c r="JJ432">
        <f t="shared" si="361"/>
        <v>0.15000000000000002</v>
      </c>
      <c r="JK432">
        <f t="shared" si="362"/>
        <v>0.11249999999999999</v>
      </c>
      <c r="JL432" s="6">
        <f t="shared" si="363"/>
        <v>0.06</v>
      </c>
      <c r="JM432">
        <f t="shared" si="364"/>
        <v>0.12</v>
      </c>
      <c r="JN432">
        <f t="shared" si="365"/>
        <v>3.7500000000000006E-2</v>
      </c>
      <c r="JO432">
        <f t="shared" si="366"/>
        <v>0.15</v>
      </c>
      <c r="JP432">
        <f t="shared" si="367"/>
        <v>0.1</v>
      </c>
      <c r="JQ432">
        <f t="shared" si="368"/>
        <v>0</v>
      </c>
      <c r="JR432">
        <f t="shared" si="369"/>
        <v>0.11</v>
      </c>
      <c r="JS432">
        <f t="shared" si="370"/>
        <v>0.1</v>
      </c>
      <c r="JT432">
        <f t="shared" si="370"/>
        <v>0.1</v>
      </c>
      <c r="JU432">
        <f t="shared" si="371"/>
        <v>1</v>
      </c>
      <c r="JV432">
        <f t="shared" si="371"/>
        <v>0</v>
      </c>
      <c r="JW432">
        <f t="shared" si="372"/>
        <v>0.15</v>
      </c>
      <c r="JY432">
        <f t="shared" si="373"/>
        <v>3.7500000000000006E-2</v>
      </c>
      <c r="JZ432">
        <f t="shared" si="374"/>
        <v>0.04</v>
      </c>
      <c r="KA432">
        <f t="shared" si="375"/>
        <v>0.02</v>
      </c>
      <c r="KB432">
        <f t="shared" si="375"/>
        <v>0.01</v>
      </c>
      <c r="KC432">
        <f t="shared" si="376"/>
        <v>0.04</v>
      </c>
      <c r="KD432">
        <f t="shared" si="401"/>
        <v>1.4999999999999999E-2</v>
      </c>
      <c r="KE432">
        <f t="shared" si="401"/>
        <v>0</v>
      </c>
      <c r="KF432">
        <f t="shared" si="401"/>
        <v>0.03</v>
      </c>
      <c r="KG432">
        <f t="shared" si="401"/>
        <v>0.03</v>
      </c>
      <c r="KH432">
        <f t="shared" si="401"/>
        <v>2.2499999999999999E-2</v>
      </c>
      <c r="KI432">
        <f t="shared" si="401"/>
        <v>2.2499999999999999E-2</v>
      </c>
      <c r="KJ432">
        <f t="shared" si="401"/>
        <v>2.2499999999999999E-2</v>
      </c>
      <c r="KK432">
        <f t="shared" si="378"/>
        <v>0.02</v>
      </c>
      <c r="KL432">
        <f t="shared" si="379"/>
        <v>0.03</v>
      </c>
      <c r="KM432" s="5">
        <f t="shared" si="380"/>
        <v>0.05</v>
      </c>
      <c r="KN432">
        <f t="shared" si="381"/>
        <v>0</v>
      </c>
      <c r="KO432">
        <f t="shared" si="381"/>
        <v>0</v>
      </c>
      <c r="KP432">
        <f t="shared" si="382"/>
        <v>4.4999999999999998E-2</v>
      </c>
      <c r="KQ432">
        <f t="shared" si="383"/>
        <v>2.2499999999999999E-2</v>
      </c>
      <c r="KR432" s="6">
        <f t="shared" si="384"/>
        <v>0.03</v>
      </c>
      <c r="KS432">
        <f t="shared" si="385"/>
        <v>0.04</v>
      </c>
      <c r="KT432">
        <f t="shared" si="386"/>
        <v>2.2499999999999999E-2</v>
      </c>
      <c r="KU432">
        <f t="shared" si="387"/>
        <v>0.04</v>
      </c>
      <c r="KV432">
        <f t="shared" si="388"/>
        <v>0.05</v>
      </c>
      <c r="KW432">
        <f t="shared" si="389"/>
        <v>0</v>
      </c>
      <c r="KX432">
        <f t="shared" si="390"/>
        <v>0</v>
      </c>
      <c r="KY432">
        <f t="shared" si="391"/>
        <v>0.04</v>
      </c>
      <c r="KZ432">
        <f t="shared" si="392"/>
        <v>0.03</v>
      </c>
      <c r="LA432">
        <f t="shared" si="393"/>
        <v>1</v>
      </c>
      <c r="LB432">
        <f t="shared" si="393"/>
        <v>0</v>
      </c>
      <c r="LC432">
        <f t="shared" si="394"/>
        <v>0.1</v>
      </c>
      <c r="LE432" t="str">
        <f t="shared" si="400"/>
        <v>Niger</v>
      </c>
      <c r="LF432">
        <f t="shared" si="395"/>
        <v>0.6875</v>
      </c>
      <c r="LG432" s="6">
        <f t="shared" si="396"/>
        <v>0.78</v>
      </c>
      <c r="LH432">
        <f t="shared" si="397"/>
        <v>0.86749999999999994</v>
      </c>
      <c r="LI432" s="6">
        <f t="shared" si="398"/>
        <v>0.81000000000000016</v>
      </c>
      <c r="LJ432">
        <f t="shared" si="399"/>
        <v>0</v>
      </c>
    </row>
    <row r="433" spans="1:322" x14ac:dyDescent="0.35">
      <c r="A433" s="8">
        <v>44870</v>
      </c>
      <c r="B433" t="s">
        <v>2646</v>
      </c>
      <c r="D433" s="27" t="s">
        <v>321</v>
      </c>
      <c r="E433" s="27" t="s">
        <v>321</v>
      </c>
      <c r="F433" s="27">
        <v>26</v>
      </c>
      <c r="G433" s="27" t="s">
        <v>1096</v>
      </c>
      <c r="H433" s="27" t="s">
        <v>1818</v>
      </c>
      <c r="I433" s="27" t="s">
        <v>1097</v>
      </c>
      <c r="J433" s="27" t="s">
        <v>207</v>
      </c>
      <c r="K433" s="28">
        <v>44360</v>
      </c>
      <c r="L433" s="28">
        <v>44360</v>
      </c>
      <c r="M433" s="28">
        <v>44517</v>
      </c>
      <c r="N433" s="27" t="s">
        <v>261</v>
      </c>
      <c r="O433" s="27" t="s">
        <v>261</v>
      </c>
      <c r="P433" s="27" t="s">
        <v>261</v>
      </c>
      <c r="Q433" s="27" t="s">
        <v>324</v>
      </c>
      <c r="R433" s="28">
        <v>44712</v>
      </c>
      <c r="S433" s="28">
        <v>44712</v>
      </c>
      <c r="T433" s="27" t="s">
        <v>263</v>
      </c>
      <c r="U433" s="27" t="s">
        <v>261</v>
      </c>
      <c r="V433" s="28" t="s">
        <v>262</v>
      </c>
      <c r="W433" s="27" t="s">
        <v>261</v>
      </c>
      <c r="X433" s="28" t="s">
        <v>262</v>
      </c>
      <c r="Y433" s="27" t="s">
        <v>263</v>
      </c>
      <c r="Z433" s="28">
        <v>44738</v>
      </c>
      <c r="AA433" s="27" t="s">
        <v>264</v>
      </c>
      <c r="AB433" s="27" t="s">
        <v>265</v>
      </c>
      <c r="AC433" s="27" t="s">
        <v>2647</v>
      </c>
      <c r="AD433" s="27" t="s">
        <v>267</v>
      </c>
      <c r="AE433" s="27" t="s">
        <v>326</v>
      </c>
      <c r="AF433" s="27" t="s">
        <v>327</v>
      </c>
      <c r="AG433" s="29">
        <v>1300</v>
      </c>
      <c r="AH433" s="27" t="s">
        <v>263</v>
      </c>
      <c r="AI433" s="27">
        <v>44709</v>
      </c>
      <c r="AJ433" s="28">
        <v>44709</v>
      </c>
      <c r="AK433" s="27" t="s">
        <v>268</v>
      </c>
      <c r="AL433" s="27" t="s">
        <v>269</v>
      </c>
      <c r="AM433" s="27" t="s">
        <v>265</v>
      </c>
      <c r="AN433" s="27" t="s">
        <v>270</v>
      </c>
      <c r="AO433" s="27" t="s">
        <v>261</v>
      </c>
      <c r="AP433" s="27" t="s">
        <v>261</v>
      </c>
      <c r="AQ433" s="28" t="s">
        <v>262</v>
      </c>
      <c r="AR433" s="27" t="s">
        <v>261</v>
      </c>
      <c r="AS433" s="28" t="s">
        <v>262</v>
      </c>
      <c r="AT433" s="27" t="s">
        <v>261</v>
      </c>
      <c r="AU433" s="28" t="s">
        <v>262</v>
      </c>
      <c r="AV433" s="27" t="s">
        <v>261</v>
      </c>
      <c r="AW433" s="28" t="s">
        <v>262</v>
      </c>
      <c r="AX433" s="27" t="s">
        <v>261</v>
      </c>
      <c r="AY433" s="28" t="s">
        <v>262</v>
      </c>
      <c r="AZ433" s="27" t="s">
        <v>262</v>
      </c>
      <c r="BA433" s="27" t="s">
        <v>262</v>
      </c>
      <c r="BB433" s="27" t="s">
        <v>261</v>
      </c>
      <c r="BC433" s="28" t="s">
        <v>262</v>
      </c>
      <c r="BD433" s="27" t="s">
        <v>261</v>
      </c>
      <c r="BE433" s="30" t="s">
        <v>262</v>
      </c>
      <c r="BF433" t="s">
        <v>207</v>
      </c>
      <c r="BG433" s="9" t="s">
        <v>1363</v>
      </c>
      <c r="BH433" t="s">
        <v>208</v>
      </c>
      <c r="BI433" t="s">
        <v>273</v>
      </c>
      <c r="BJ433" t="s">
        <v>210</v>
      </c>
      <c r="BK433" t="s">
        <v>329</v>
      </c>
      <c r="BL433" t="s">
        <v>212</v>
      </c>
      <c r="BM433" t="s">
        <v>1388</v>
      </c>
      <c r="BN433" t="s">
        <v>214</v>
      </c>
      <c r="BO433" s="13" t="s">
        <v>328</v>
      </c>
      <c r="BP433" t="s">
        <v>219</v>
      </c>
      <c r="BQ433" t="s">
        <v>332</v>
      </c>
      <c r="BV433" t="s">
        <v>214</v>
      </c>
      <c r="CC433" t="s">
        <v>214</v>
      </c>
      <c r="CG433" t="s">
        <v>214</v>
      </c>
      <c r="CH433" t="s">
        <v>859</v>
      </c>
      <c r="CI433" t="s">
        <v>333</v>
      </c>
      <c r="CJ433" t="s">
        <v>1390</v>
      </c>
      <c r="CK433" t="s">
        <v>333</v>
      </c>
      <c r="CL433" t="s">
        <v>644</v>
      </c>
      <c r="CN433" t="s">
        <v>283</v>
      </c>
      <c r="CP433" t="s">
        <v>413</v>
      </c>
      <c r="CQ433" t="s">
        <v>413</v>
      </c>
      <c r="CR433" t="s">
        <v>244</v>
      </c>
      <c r="CS433" t="s">
        <v>227</v>
      </c>
      <c r="CT433" t="s">
        <v>214</v>
      </c>
      <c r="CU433" t="s">
        <v>214</v>
      </c>
      <c r="CV433" t="s">
        <v>250</v>
      </c>
      <c r="CW433" t="s">
        <v>250</v>
      </c>
      <c r="CX433" t="s">
        <v>287</v>
      </c>
      <c r="CY433" t="s">
        <v>287</v>
      </c>
      <c r="CZ433" t="s">
        <v>214</v>
      </c>
      <c r="DA433" t="s">
        <v>214</v>
      </c>
      <c r="DB433" t="s">
        <v>229</v>
      </c>
      <c r="DC433" t="s">
        <v>229</v>
      </c>
      <c r="DD433" t="s">
        <v>214</v>
      </c>
      <c r="DE433" t="s">
        <v>231</v>
      </c>
      <c r="DG433" t="s">
        <v>231</v>
      </c>
      <c r="DI433" t="s">
        <v>1580</v>
      </c>
      <c r="DK433" t="s">
        <v>237</v>
      </c>
      <c r="DL433" t="s">
        <v>237</v>
      </c>
      <c r="DM433" t="s">
        <v>219</v>
      </c>
      <c r="DN433" t="s">
        <v>219</v>
      </c>
      <c r="DO433" t="s">
        <v>288</v>
      </c>
      <c r="DP433" t="s">
        <v>289</v>
      </c>
      <c r="DR433" t="s">
        <v>443</v>
      </c>
      <c r="DT433" t="s">
        <v>214</v>
      </c>
      <c r="DU433" t="s">
        <v>214</v>
      </c>
      <c r="DV433" t="s">
        <v>1057</v>
      </c>
      <c r="DX433" t="s">
        <v>242</v>
      </c>
      <c r="DY433" t="s">
        <v>237</v>
      </c>
      <c r="DZ433" t="s">
        <v>485</v>
      </c>
      <c r="EA433" t="s">
        <v>237</v>
      </c>
      <c r="EB433" t="s">
        <v>237</v>
      </c>
      <c r="EC433" t="s">
        <v>242</v>
      </c>
      <c r="ED433" t="s">
        <v>242</v>
      </c>
      <c r="EE433" t="s">
        <v>214</v>
      </c>
      <c r="EF433" t="s">
        <v>214</v>
      </c>
      <c r="EG433" t="s">
        <v>214</v>
      </c>
      <c r="EI433" t="s">
        <v>214</v>
      </c>
      <c r="EK433" t="s">
        <v>242</v>
      </c>
      <c r="EL433" t="s">
        <v>242</v>
      </c>
      <c r="EM433" t="s">
        <v>240</v>
      </c>
      <c r="EN433" t="s">
        <v>240</v>
      </c>
      <c r="EO433" t="s">
        <v>240</v>
      </c>
      <c r="EP433" t="s">
        <v>240</v>
      </c>
      <c r="EQ433" t="s">
        <v>214</v>
      </c>
      <c r="ER433" t="s">
        <v>214</v>
      </c>
      <c r="ES433" t="s">
        <v>242</v>
      </c>
      <c r="ET433" t="s">
        <v>242</v>
      </c>
      <c r="EU433" t="s">
        <v>242</v>
      </c>
      <c r="EV433" t="s">
        <v>242</v>
      </c>
      <c r="EW433" t="s">
        <v>243</v>
      </c>
      <c r="EX433" t="s">
        <v>243</v>
      </c>
      <c r="EY433" t="s">
        <v>242</v>
      </c>
      <c r="EZ433" t="s">
        <v>241</v>
      </c>
      <c r="FA433" t="s">
        <v>241</v>
      </c>
      <c r="FB433" t="s">
        <v>242</v>
      </c>
      <c r="FC433" t="s">
        <v>242</v>
      </c>
      <c r="FD433" t="s">
        <v>242</v>
      </c>
      <c r="FE433" t="s">
        <v>226</v>
      </c>
      <c r="FF433" t="s">
        <v>226</v>
      </c>
      <c r="FG433" t="s">
        <v>242</v>
      </c>
      <c r="FH433" t="s">
        <v>242</v>
      </c>
      <c r="FI433" t="s">
        <v>214</v>
      </c>
      <c r="FJ433" t="s">
        <v>214</v>
      </c>
      <c r="FK433" t="s">
        <v>214</v>
      </c>
      <c r="FL433" t="s">
        <v>214</v>
      </c>
      <c r="FM433" t="s">
        <v>292</v>
      </c>
      <c r="FN433" t="s">
        <v>292</v>
      </c>
      <c r="FO433" t="s">
        <v>214</v>
      </c>
      <c r="FP433" t="s">
        <v>214</v>
      </c>
      <c r="FQ433" t="s">
        <v>487</v>
      </c>
      <c r="FR433" t="s">
        <v>241</v>
      </c>
      <c r="FS433" t="s">
        <v>564</v>
      </c>
      <c r="FT433" t="s">
        <v>241</v>
      </c>
      <c r="FU433" t="s">
        <v>219</v>
      </c>
      <c r="FV433" t="s">
        <v>241</v>
      </c>
      <c r="FW433" t="s">
        <v>241</v>
      </c>
      <c r="FX433" t="s">
        <v>241</v>
      </c>
      <c r="FY433" t="s">
        <v>241</v>
      </c>
      <c r="FZ433" t="s">
        <v>341</v>
      </c>
      <c r="GA433" t="s">
        <v>341</v>
      </c>
      <c r="GB433" t="s">
        <v>226</v>
      </c>
      <c r="GC433" t="s">
        <v>244</v>
      </c>
      <c r="GD433" t="s">
        <v>293</v>
      </c>
      <c r="GE433" t="s">
        <v>241</v>
      </c>
      <c r="GF433" t="s">
        <v>293</v>
      </c>
      <c r="GG433" t="s">
        <v>227</v>
      </c>
      <c r="GH433" t="s">
        <v>241</v>
      </c>
      <c r="GI433" t="s">
        <v>227</v>
      </c>
      <c r="GJ433" t="s">
        <v>227</v>
      </c>
      <c r="GK433" t="s">
        <v>227</v>
      </c>
      <c r="GL433" t="s">
        <v>227</v>
      </c>
      <c r="GM433" t="s">
        <v>227</v>
      </c>
      <c r="GN433" t="s">
        <v>219</v>
      </c>
      <c r="GO433" t="s">
        <v>219</v>
      </c>
      <c r="GP433" t="s">
        <v>251</v>
      </c>
      <c r="GQ433" t="s">
        <v>251</v>
      </c>
      <c r="GR433" t="s">
        <v>251</v>
      </c>
      <c r="GS433" t="s">
        <v>214</v>
      </c>
      <c r="GT433" t="s">
        <v>241</v>
      </c>
      <c r="GU433" t="s">
        <v>214</v>
      </c>
      <c r="GV433" t="s">
        <v>241</v>
      </c>
      <c r="GW433" t="s">
        <v>252</v>
      </c>
      <c r="GX433" t="s">
        <v>252</v>
      </c>
      <c r="GY433" t="s">
        <v>254</v>
      </c>
      <c r="GZ433" t="s">
        <v>241</v>
      </c>
      <c r="HA433" t="s">
        <v>298</v>
      </c>
      <c r="HB433" t="s">
        <v>241</v>
      </c>
      <c r="HC433" t="s">
        <v>315</v>
      </c>
      <c r="HD433" t="s">
        <v>316</v>
      </c>
      <c r="HE433" t="s">
        <v>343</v>
      </c>
      <c r="HF433" t="s">
        <v>2648</v>
      </c>
      <c r="HG433" t="s">
        <v>362</v>
      </c>
      <c r="HH433" t="s">
        <v>299</v>
      </c>
      <c r="HI433" t="s">
        <v>241</v>
      </c>
      <c r="HJ433" t="s">
        <v>214</v>
      </c>
      <c r="HK433" t="s">
        <v>2649</v>
      </c>
      <c r="HL433" s="12"/>
      <c r="HM433">
        <v>0.75</v>
      </c>
      <c r="HN433">
        <v>0.75</v>
      </c>
      <c r="HO433">
        <v>1</v>
      </c>
      <c r="HP433">
        <v>0.5</v>
      </c>
      <c r="HQ433">
        <v>0</v>
      </c>
      <c r="HR433">
        <v>0.5</v>
      </c>
      <c r="HS433">
        <v>0</v>
      </c>
      <c r="HT433">
        <v>1</v>
      </c>
      <c r="HU433">
        <v>0</v>
      </c>
      <c r="HV433">
        <v>0.75</v>
      </c>
      <c r="HW433">
        <v>0.5</v>
      </c>
      <c r="HX433">
        <v>0.75</v>
      </c>
      <c r="HY433">
        <v>1</v>
      </c>
      <c r="HZ433">
        <v>0.75</v>
      </c>
      <c r="IA433" s="4">
        <v>1</v>
      </c>
      <c r="IB433">
        <v>0.75</v>
      </c>
      <c r="IC433">
        <v>0.75</v>
      </c>
      <c r="ID433">
        <v>0.75</v>
      </c>
      <c r="IE433">
        <v>0.75</v>
      </c>
      <c r="IG433">
        <v>1</v>
      </c>
      <c r="IH433">
        <v>0.75</v>
      </c>
      <c r="II433">
        <v>1</v>
      </c>
      <c r="IJ433">
        <v>1</v>
      </c>
      <c r="IK433">
        <v>0</v>
      </c>
      <c r="IL433">
        <v>1</v>
      </c>
      <c r="IM433">
        <v>1</v>
      </c>
      <c r="IN433">
        <v>1</v>
      </c>
      <c r="IO433">
        <v>1</v>
      </c>
      <c r="IQ433">
        <v>0</v>
      </c>
      <c r="IS433">
        <f t="shared" si="345"/>
        <v>0.11249999999999999</v>
      </c>
      <c r="IT433">
        <f t="shared" si="346"/>
        <v>0.09</v>
      </c>
      <c r="IU433">
        <f t="shared" si="347"/>
        <v>0.08</v>
      </c>
      <c r="IV433">
        <f t="shared" si="348"/>
        <v>0.05</v>
      </c>
      <c r="IW433">
        <f t="shared" si="349"/>
        <v>0</v>
      </c>
      <c r="IX433">
        <f t="shared" si="350"/>
        <v>6.5000000000000002E-2</v>
      </c>
      <c r="IY433">
        <f t="shared" si="351"/>
        <v>0</v>
      </c>
      <c r="IZ433">
        <f t="shared" si="352"/>
        <v>0.11</v>
      </c>
      <c r="JA433">
        <f t="shared" si="353"/>
        <v>0</v>
      </c>
      <c r="JB433">
        <f t="shared" si="354"/>
        <v>7.5000000000000011E-2</v>
      </c>
      <c r="JC433">
        <f t="shared" si="355"/>
        <v>0.06</v>
      </c>
      <c r="JD433">
        <f t="shared" si="356"/>
        <v>8.2500000000000004E-2</v>
      </c>
      <c r="JE433">
        <f t="shared" si="357"/>
        <v>7.0000000000000007E-2</v>
      </c>
      <c r="JF433">
        <f t="shared" si="358"/>
        <v>0.09</v>
      </c>
      <c r="JG433" s="5">
        <f t="shared" si="359"/>
        <v>0.05</v>
      </c>
      <c r="JH433">
        <f t="shared" si="360"/>
        <v>0</v>
      </c>
      <c r="JI433">
        <f t="shared" si="360"/>
        <v>0</v>
      </c>
      <c r="JJ433">
        <f t="shared" si="361"/>
        <v>0.15000000000000002</v>
      </c>
      <c r="JK433">
        <f t="shared" si="362"/>
        <v>0.11249999999999999</v>
      </c>
      <c r="JL433" s="6">
        <f t="shared" si="363"/>
        <v>0.06</v>
      </c>
      <c r="JM433">
        <f t="shared" si="364"/>
        <v>0.12</v>
      </c>
      <c r="JN433">
        <f t="shared" si="365"/>
        <v>3.7500000000000006E-2</v>
      </c>
      <c r="JO433">
        <f t="shared" si="366"/>
        <v>0.15</v>
      </c>
      <c r="JP433">
        <f t="shared" si="367"/>
        <v>0.1</v>
      </c>
      <c r="JQ433">
        <f t="shared" si="368"/>
        <v>0</v>
      </c>
      <c r="JR433">
        <f t="shared" si="369"/>
        <v>0.11</v>
      </c>
      <c r="JS433">
        <f t="shared" si="370"/>
        <v>0.1</v>
      </c>
      <c r="JT433">
        <f t="shared" si="370"/>
        <v>0.1</v>
      </c>
      <c r="JU433">
        <f t="shared" si="371"/>
        <v>1</v>
      </c>
      <c r="JV433">
        <f t="shared" si="371"/>
        <v>0</v>
      </c>
      <c r="JW433">
        <f t="shared" si="372"/>
        <v>0.15</v>
      </c>
      <c r="JY433">
        <f t="shared" si="373"/>
        <v>3.7500000000000006E-2</v>
      </c>
      <c r="JZ433">
        <f t="shared" si="374"/>
        <v>0.06</v>
      </c>
      <c r="KA433">
        <f t="shared" si="375"/>
        <v>0.02</v>
      </c>
      <c r="KB433">
        <f t="shared" si="375"/>
        <v>0.01</v>
      </c>
      <c r="KC433">
        <f t="shared" si="376"/>
        <v>0</v>
      </c>
      <c r="KD433">
        <f t="shared" si="401"/>
        <v>1.4999999999999999E-2</v>
      </c>
      <c r="KE433">
        <f t="shared" si="401"/>
        <v>0</v>
      </c>
      <c r="KF433">
        <f t="shared" si="401"/>
        <v>0.03</v>
      </c>
      <c r="KG433">
        <f t="shared" si="401"/>
        <v>0</v>
      </c>
      <c r="KH433">
        <f t="shared" si="401"/>
        <v>2.2499999999999999E-2</v>
      </c>
      <c r="KI433">
        <f t="shared" si="401"/>
        <v>1.4999999999999999E-2</v>
      </c>
      <c r="KJ433">
        <f t="shared" si="401"/>
        <v>2.2499999999999999E-2</v>
      </c>
      <c r="KK433">
        <f t="shared" si="378"/>
        <v>0.02</v>
      </c>
      <c r="KL433">
        <f t="shared" si="379"/>
        <v>0.03</v>
      </c>
      <c r="KM433" s="5">
        <f t="shared" si="380"/>
        <v>0.05</v>
      </c>
      <c r="KN433">
        <f t="shared" si="381"/>
        <v>0</v>
      </c>
      <c r="KO433">
        <f t="shared" si="381"/>
        <v>0</v>
      </c>
      <c r="KP433">
        <f t="shared" si="382"/>
        <v>4.4999999999999998E-2</v>
      </c>
      <c r="KQ433">
        <f t="shared" si="383"/>
        <v>2.2499999999999999E-2</v>
      </c>
      <c r="KR433" s="6">
        <f t="shared" si="384"/>
        <v>0.03</v>
      </c>
      <c r="KS433">
        <f t="shared" si="385"/>
        <v>0.04</v>
      </c>
      <c r="KT433">
        <f t="shared" si="386"/>
        <v>2.2499999999999999E-2</v>
      </c>
      <c r="KU433">
        <f t="shared" si="387"/>
        <v>0.04</v>
      </c>
      <c r="KV433">
        <f t="shared" si="388"/>
        <v>0.05</v>
      </c>
      <c r="KW433">
        <f t="shared" si="389"/>
        <v>0</v>
      </c>
      <c r="KX433">
        <f t="shared" si="390"/>
        <v>0</v>
      </c>
      <c r="KY433">
        <f t="shared" si="391"/>
        <v>0.04</v>
      </c>
      <c r="KZ433">
        <f t="shared" si="392"/>
        <v>0.03</v>
      </c>
      <c r="LA433">
        <f t="shared" si="393"/>
        <v>1</v>
      </c>
      <c r="LB433">
        <f t="shared" si="393"/>
        <v>0</v>
      </c>
      <c r="LC433">
        <f t="shared" si="394"/>
        <v>0.1</v>
      </c>
      <c r="LE433" t="str">
        <f t="shared" si="400"/>
        <v>Niger</v>
      </c>
      <c r="LF433">
        <f t="shared" si="395"/>
        <v>0.50749999999999995</v>
      </c>
      <c r="LG433" s="6">
        <f t="shared" si="396"/>
        <v>0.75000000000000022</v>
      </c>
      <c r="LH433">
        <f t="shared" si="397"/>
        <v>0.86749999999999994</v>
      </c>
      <c r="LI433" s="6">
        <f t="shared" si="398"/>
        <v>0.75250000000000006</v>
      </c>
      <c r="LJ433">
        <f t="shared" si="399"/>
        <v>0</v>
      </c>
    </row>
    <row r="434" spans="1:322" x14ac:dyDescent="0.35">
      <c r="A434" s="8">
        <v>44869</v>
      </c>
      <c r="B434" t="s">
        <v>2650</v>
      </c>
      <c r="D434" s="24" t="s">
        <v>321</v>
      </c>
      <c r="E434" s="24" t="s">
        <v>321</v>
      </c>
      <c r="F434" s="24">
        <v>31</v>
      </c>
      <c r="G434" s="24" t="s">
        <v>1096</v>
      </c>
      <c r="H434" s="24" t="s">
        <v>1818</v>
      </c>
      <c r="I434" s="24" t="s">
        <v>1097</v>
      </c>
      <c r="J434" s="24" t="s">
        <v>207</v>
      </c>
      <c r="K434" s="25">
        <v>44360</v>
      </c>
      <c r="L434" s="25">
        <v>44360</v>
      </c>
      <c r="M434" s="25">
        <v>44517</v>
      </c>
      <c r="N434" s="24" t="s">
        <v>261</v>
      </c>
      <c r="O434" s="24" t="s">
        <v>261</v>
      </c>
      <c r="P434" s="24" t="s">
        <v>261</v>
      </c>
      <c r="Q434" s="24" t="s">
        <v>324</v>
      </c>
      <c r="R434" s="25">
        <v>44682</v>
      </c>
      <c r="S434" s="25">
        <v>44682</v>
      </c>
      <c r="T434" s="24" t="s">
        <v>263</v>
      </c>
      <c r="U434" s="24" t="s">
        <v>261</v>
      </c>
      <c r="V434" s="25" t="s">
        <v>262</v>
      </c>
      <c r="W434" s="24" t="s">
        <v>261</v>
      </c>
      <c r="X434" s="25" t="s">
        <v>262</v>
      </c>
      <c r="Y434" s="24" t="s">
        <v>263</v>
      </c>
      <c r="Z434" s="25">
        <v>44736</v>
      </c>
      <c r="AA434" s="24" t="s">
        <v>264</v>
      </c>
      <c r="AB434" s="24" t="s">
        <v>265</v>
      </c>
      <c r="AC434" s="24" t="s">
        <v>1410</v>
      </c>
      <c r="AD434" s="24" t="s">
        <v>267</v>
      </c>
      <c r="AE434" s="24" t="s">
        <v>326</v>
      </c>
      <c r="AF434" s="24" t="s">
        <v>327</v>
      </c>
      <c r="AG434" s="31">
        <v>1200</v>
      </c>
      <c r="AH434" s="24" t="s">
        <v>263</v>
      </c>
      <c r="AI434" s="24">
        <v>44712</v>
      </c>
      <c r="AJ434" s="25">
        <v>44712</v>
      </c>
      <c r="AK434" s="24" t="s">
        <v>264</v>
      </c>
      <c r="AL434" s="24" t="s">
        <v>269</v>
      </c>
      <c r="AM434" s="24" t="s">
        <v>265</v>
      </c>
      <c r="AN434" s="24" t="s">
        <v>270</v>
      </c>
      <c r="AO434" s="24" t="s">
        <v>261</v>
      </c>
      <c r="AP434" s="24" t="s">
        <v>261</v>
      </c>
      <c r="AQ434" s="25" t="s">
        <v>262</v>
      </c>
      <c r="AR434" s="24" t="s">
        <v>261</v>
      </c>
      <c r="AS434" s="25" t="s">
        <v>262</v>
      </c>
      <c r="AT434" s="24" t="s">
        <v>261</v>
      </c>
      <c r="AU434" s="25" t="s">
        <v>262</v>
      </c>
      <c r="AV434" s="24" t="s">
        <v>261</v>
      </c>
      <c r="AW434" s="25" t="s">
        <v>262</v>
      </c>
      <c r="AX434" s="24" t="s">
        <v>261</v>
      </c>
      <c r="AY434" s="25" t="s">
        <v>262</v>
      </c>
      <c r="AZ434" s="27" t="s">
        <v>262</v>
      </c>
      <c r="BA434" s="27" t="s">
        <v>262</v>
      </c>
      <c r="BB434" s="24" t="s">
        <v>261</v>
      </c>
      <c r="BC434" s="25" t="s">
        <v>262</v>
      </c>
      <c r="BD434" s="24" t="s">
        <v>261</v>
      </c>
      <c r="BE434" s="26" t="s">
        <v>262</v>
      </c>
      <c r="BF434" t="s">
        <v>207</v>
      </c>
      <c r="BG434" s="9" t="s">
        <v>509</v>
      </c>
      <c r="BH434" t="s">
        <v>208</v>
      </c>
      <c r="BI434" t="s">
        <v>273</v>
      </c>
      <c r="BJ434" t="s">
        <v>210</v>
      </c>
      <c r="BK434" t="s">
        <v>329</v>
      </c>
      <c r="BL434" t="s">
        <v>212</v>
      </c>
      <c r="BM434" t="s">
        <v>1364</v>
      </c>
      <c r="BN434" t="s">
        <v>214</v>
      </c>
      <c r="BO434" t="s">
        <v>542</v>
      </c>
      <c r="BQ434" t="s">
        <v>332</v>
      </c>
      <c r="BV434" t="s">
        <v>214</v>
      </c>
      <c r="CG434" t="s">
        <v>219</v>
      </c>
      <c r="CI434" t="s">
        <v>333</v>
      </c>
      <c r="CJ434" t="s">
        <v>2651</v>
      </c>
      <c r="CL434" t="s">
        <v>500</v>
      </c>
      <c r="CM434" t="s">
        <v>2652</v>
      </c>
      <c r="CN434" t="s">
        <v>223</v>
      </c>
      <c r="CP434" t="s">
        <v>413</v>
      </c>
      <c r="CQ434" t="s">
        <v>307</v>
      </c>
      <c r="CR434" t="s">
        <v>286</v>
      </c>
      <c r="CT434" t="s">
        <v>214</v>
      </c>
      <c r="CV434" t="s">
        <v>286</v>
      </c>
      <c r="CX434" t="s">
        <v>228</v>
      </c>
      <c r="CZ434" t="s">
        <v>214</v>
      </c>
      <c r="DB434" t="s">
        <v>230</v>
      </c>
      <c r="DC434" t="s">
        <v>230</v>
      </c>
      <c r="DD434" t="s">
        <v>214</v>
      </c>
      <c r="DE434" t="s">
        <v>337</v>
      </c>
      <c r="DI434" t="s">
        <v>484</v>
      </c>
      <c r="DK434" t="s">
        <v>242</v>
      </c>
      <c r="DM434" t="s">
        <v>214</v>
      </c>
      <c r="DO434" t="s">
        <v>414</v>
      </c>
      <c r="DP434" t="s">
        <v>443</v>
      </c>
      <c r="DT434" t="s">
        <v>214</v>
      </c>
      <c r="DV434" t="s">
        <v>746</v>
      </c>
      <c r="DX434" t="s">
        <v>237</v>
      </c>
      <c r="DZ434" t="s">
        <v>238</v>
      </c>
      <c r="EA434" t="s">
        <v>233</v>
      </c>
      <c r="EC434" t="s">
        <v>233</v>
      </c>
      <c r="EE434" t="s">
        <v>219</v>
      </c>
      <c r="EK434" t="s">
        <v>389</v>
      </c>
      <c r="EM434" t="s">
        <v>240</v>
      </c>
      <c r="EO434" t="s">
        <v>240</v>
      </c>
      <c r="EQ434" t="s">
        <v>214</v>
      </c>
      <c r="ER434" t="s">
        <v>241</v>
      </c>
      <c r="ES434" t="s">
        <v>237</v>
      </c>
      <c r="ET434" t="s">
        <v>241</v>
      </c>
      <c r="EU434" t="s">
        <v>389</v>
      </c>
      <c r="EV434" t="s">
        <v>241</v>
      </c>
      <c r="EW434" t="s">
        <v>310</v>
      </c>
      <c r="EX434" t="s">
        <v>241</v>
      </c>
      <c r="EY434" t="s">
        <v>242</v>
      </c>
      <c r="EZ434" t="s">
        <v>241</v>
      </c>
      <c r="FA434" t="s">
        <v>241</v>
      </c>
      <c r="FB434" t="s">
        <v>241</v>
      </c>
      <c r="FC434" t="s">
        <v>389</v>
      </c>
      <c r="FD434" t="s">
        <v>241</v>
      </c>
      <c r="FE434" t="s">
        <v>226</v>
      </c>
      <c r="FF434" t="s">
        <v>241</v>
      </c>
      <c r="FG434" t="s">
        <v>358</v>
      </c>
      <c r="FH434" t="s">
        <v>241</v>
      </c>
      <c r="FI434" t="s">
        <v>214</v>
      </c>
      <c r="FJ434" t="s">
        <v>241</v>
      </c>
      <c r="FK434" t="s">
        <v>214</v>
      </c>
      <c r="FL434" t="s">
        <v>241</v>
      </c>
      <c r="FM434" t="s">
        <v>292</v>
      </c>
      <c r="FN434" t="s">
        <v>241</v>
      </c>
      <c r="FO434" t="s">
        <v>219</v>
      </c>
      <c r="FP434" t="s">
        <v>241</v>
      </c>
      <c r="FQ434" t="s">
        <v>241</v>
      </c>
      <c r="FR434" t="s">
        <v>241</v>
      </c>
      <c r="FS434" t="s">
        <v>241</v>
      </c>
      <c r="FT434" t="s">
        <v>241</v>
      </c>
      <c r="FU434" t="s">
        <v>219</v>
      </c>
      <c r="FV434" t="s">
        <v>241</v>
      </c>
      <c r="FW434" t="s">
        <v>241</v>
      </c>
      <c r="FX434" t="s">
        <v>241</v>
      </c>
      <c r="FY434" t="s">
        <v>241</v>
      </c>
      <c r="FZ434" t="s">
        <v>341</v>
      </c>
      <c r="GA434" t="s">
        <v>241</v>
      </c>
      <c r="GB434" t="s">
        <v>226</v>
      </c>
      <c r="GC434" t="s">
        <v>241</v>
      </c>
      <c r="GD434" t="s">
        <v>249</v>
      </c>
      <c r="GE434" t="s">
        <v>241</v>
      </c>
      <c r="GF434" t="s">
        <v>241</v>
      </c>
      <c r="GG434" t="s">
        <v>244</v>
      </c>
      <c r="GH434" t="s">
        <v>241</v>
      </c>
      <c r="GI434" t="s">
        <v>241</v>
      </c>
      <c r="GJ434" t="s">
        <v>244</v>
      </c>
      <c r="GK434" t="s">
        <v>241</v>
      </c>
      <c r="GL434" t="s">
        <v>244</v>
      </c>
      <c r="GM434" t="s">
        <v>241</v>
      </c>
      <c r="GN434" t="s">
        <v>214</v>
      </c>
      <c r="GO434" t="s">
        <v>241</v>
      </c>
      <c r="GP434" t="s">
        <v>251</v>
      </c>
      <c r="GQ434" t="s">
        <v>241</v>
      </c>
      <c r="GR434" t="s">
        <v>251</v>
      </c>
      <c r="GS434" t="s">
        <v>214</v>
      </c>
      <c r="GT434" t="s">
        <v>241</v>
      </c>
      <c r="GU434" t="s">
        <v>241</v>
      </c>
      <c r="GV434" t="s">
        <v>241</v>
      </c>
      <c r="GW434" t="s">
        <v>252</v>
      </c>
      <c r="GX434" t="s">
        <v>252</v>
      </c>
      <c r="GY434" t="s">
        <v>254</v>
      </c>
      <c r="GZ434" t="s">
        <v>241</v>
      </c>
      <c r="HA434" t="s">
        <v>2653</v>
      </c>
      <c r="HB434" t="s">
        <v>241</v>
      </c>
      <c r="HC434" t="s">
        <v>241</v>
      </c>
      <c r="HD434" t="s">
        <v>241</v>
      </c>
      <c r="HE434" t="s">
        <v>241</v>
      </c>
      <c r="HF434" t="s">
        <v>241</v>
      </c>
      <c r="HG434" t="s">
        <v>241</v>
      </c>
      <c r="HH434" t="s">
        <v>241</v>
      </c>
      <c r="HI434" t="s">
        <v>241</v>
      </c>
      <c r="HJ434" t="s">
        <v>214</v>
      </c>
      <c r="HK434" t="s">
        <v>2654</v>
      </c>
      <c r="HL434" s="12"/>
      <c r="HM434">
        <v>0.75</v>
      </c>
      <c r="HN434">
        <v>0.25</v>
      </c>
      <c r="HO434">
        <v>1</v>
      </c>
      <c r="HP434">
        <v>0.25</v>
      </c>
      <c r="HQ434">
        <v>1</v>
      </c>
      <c r="HR434">
        <v>0.75</v>
      </c>
      <c r="HS434">
        <v>1</v>
      </c>
      <c r="HT434">
        <v>1</v>
      </c>
      <c r="HU434">
        <v>0</v>
      </c>
      <c r="HV434">
        <v>0.5</v>
      </c>
      <c r="HW434">
        <v>0.25</v>
      </c>
      <c r="HX434">
        <v>0.25</v>
      </c>
      <c r="HZ434">
        <v>1</v>
      </c>
      <c r="IA434" s="4">
        <v>1</v>
      </c>
      <c r="IB434">
        <v>0.5</v>
      </c>
      <c r="IC434">
        <v>1</v>
      </c>
      <c r="ID434">
        <v>0.75</v>
      </c>
      <c r="IE434">
        <v>1</v>
      </c>
      <c r="IG434">
        <v>1</v>
      </c>
      <c r="IH434">
        <v>1</v>
      </c>
      <c r="II434">
        <v>1</v>
      </c>
      <c r="IJ434">
        <v>1</v>
      </c>
      <c r="IK434">
        <v>0</v>
      </c>
      <c r="IL434">
        <v>0.75</v>
      </c>
      <c r="IM434">
        <v>0.75</v>
      </c>
      <c r="IN434">
        <v>0</v>
      </c>
      <c r="IO434">
        <v>1</v>
      </c>
      <c r="IQ434">
        <v>0</v>
      </c>
      <c r="IS434">
        <f t="shared" si="345"/>
        <v>0.11249999999999999</v>
      </c>
      <c r="IT434">
        <f t="shared" si="346"/>
        <v>0.03</v>
      </c>
      <c r="IU434">
        <f t="shared" si="347"/>
        <v>0.08</v>
      </c>
      <c r="IV434">
        <f t="shared" si="348"/>
        <v>2.5000000000000001E-2</v>
      </c>
      <c r="IW434">
        <f t="shared" si="349"/>
        <v>0.08</v>
      </c>
      <c r="IX434">
        <f t="shared" si="350"/>
        <v>9.7500000000000003E-2</v>
      </c>
      <c r="IY434">
        <f t="shared" si="351"/>
        <v>0.1</v>
      </c>
      <c r="IZ434">
        <f t="shared" si="352"/>
        <v>0.11</v>
      </c>
      <c r="JA434">
        <f t="shared" si="353"/>
        <v>0</v>
      </c>
      <c r="JB434">
        <f t="shared" si="354"/>
        <v>0.05</v>
      </c>
      <c r="JC434">
        <f t="shared" si="355"/>
        <v>0.03</v>
      </c>
      <c r="JD434">
        <f t="shared" si="356"/>
        <v>2.75E-2</v>
      </c>
      <c r="JE434">
        <f t="shared" si="357"/>
        <v>0</v>
      </c>
      <c r="JF434">
        <f t="shared" si="358"/>
        <v>0.12</v>
      </c>
      <c r="JG434" s="5">
        <f t="shared" si="359"/>
        <v>0.05</v>
      </c>
      <c r="JH434">
        <f t="shared" si="360"/>
        <v>0</v>
      </c>
      <c r="JI434">
        <f t="shared" si="360"/>
        <v>0</v>
      </c>
      <c r="JJ434">
        <f t="shared" si="361"/>
        <v>0.15000000000000002</v>
      </c>
      <c r="JK434">
        <f t="shared" si="362"/>
        <v>0.15</v>
      </c>
      <c r="JL434" s="6">
        <f t="shared" si="363"/>
        <v>5.333333333333333E-2</v>
      </c>
      <c r="JM434">
        <f t="shared" si="364"/>
        <v>0.12</v>
      </c>
      <c r="JN434">
        <f t="shared" si="365"/>
        <v>0.05</v>
      </c>
      <c r="JO434">
        <f t="shared" si="366"/>
        <v>0.15</v>
      </c>
      <c r="JP434">
        <f t="shared" si="367"/>
        <v>0.1</v>
      </c>
      <c r="JQ434">
        <f t="shared" si="368"/>
        <v>0</v>
      </c>
      <c r="JR434">
        <f t="shared" si="369"/>
        <v>8.2500000000000004E-2</v>
      </c>
      <c r="JS434">
        <f t="shared" si="370"/>
        <v>7.5000000000000011E-2</v>
      </c>
      <c r="JT434">
        <f t="shared" si="370"/>
        <v>0</v>
      </c>
      <c r="JU434">
        <f t="shared" si="371"/>
        <v>1</v>
      </c>
      <c r="JV434">
        <f t="shared" si="371"/>
        <v>0</v>
      </c>
      <c r="JW434">
        <f t="shared" si="372"/>
        <v>0.15</v>
      </c>
      <c r="JY434">
        <f t="shared" si="373"/>
        <v>3.7500000000000006E-2</v>
      </c>
      <c r="JZ434">
        <f t="shared" si="374"/>
        <v>0.02</v>
      </c>
      <c r="KA434">
        <f t="shared" si="375"/>
        <v>0.02</v>
      </c>
      <c r="KB434">
        <f t="shared" si="375"/>
        <v>5.0000000000000001E-3</v>
      </c>
      <c r="KC434">
        <f t="shared" si="376"/>
        <v>0.04</v>
      </c>
      <c r="KD434">
        <f t="shared" si="401"/>
        <v>2.2499999999999999E-2</v>
      </c>
      <c r="KE434">
        <f t="shared" si="401"/>
        <v>0.03</v>
      </c>
      <c r="KF434">
        <f t="shared" si="401"/>
        <v>0.03</v>
      </c>
      <c r="KG434">
        <f t="shared" si="401"/>
        <v>0</v>
      </c>
      <c r="KH434">
        <f t="shared" si="401"/>
        <v>1.4999999999999999E-2</v>
      </c>
      <c r="KI434">
        <f t="shared" si="401"/>
        <v>7.4999999999999997E-3</v>
      </c>
      <c r="KJ434">
        <f t="shared" si="401"/>
        <v>7.4999999999999997E-3</v>
      </c>
      <c r="KK434">
        <f t="shared" si="378"/>
        <v>0</v>
      </c>
      <c r="KL434">
        <f t="shared" si="379"/>
        <v>0.04</v>
      </c>
      <c r="KM434" s="5">
        <f t="shared" si="380"/>
        <v>0.05</v>
      </c>
      <c r="KN434">
        <f t="shared" si="381"/>
        <v>0</v>
      </c>
      <c r="KO434">
        <f t="shared" si="381"/>
        <v>0</v>
      </c>
      <c r="KP434">
        <f t="shared" si="382"/>
        <v>4.4999999999999998E-2</v>
      </c>
      <c r="KQ434">
        <f t="shared" si="383"/>
        <v>0.03</v>
      </c>
      <c r="KR434" s="6">
        <f t="shared" si="384"/>
        <v>2.6666666666666665E-2</v>
      </c>
      <c r="KS434">
        <f t="shared" si="385"/>
        <v>0.04</v>
      </c>
      <c r="KT434">
        <f t="shared" si="386"/>
        <v>0.03</v>
      </c>
      <c r="KU434">
        <f t="shared" si="387"/>
        <v>0.04</v>
      </c>
      <c r="KV434">
        <f t="shared" si="388"/>
        <v>0.05</v>
      </c>
      <c r="KW434">
        <f t="shared" si="389"/>
        <v>0</v>
      </c>
      <c r="KX434">
        <f t="shared" si="390"/>
        <v>0</v>
      </c>
      <c r="KY434">
        <f t="shared" si="391"/>
        <v>0.03</v>
      </c>
      <c r="KZ434">
        <f t="shared" si="392"/>
        <v>0</v>
      </c>
      <c r="LA434">
        <f t="shared" si="393"/>
        <v>1</v>
      </c>
      <c r="LB434">
        <f t="shared" si="393"/>
        <v>0</v>
      </c>
      <c r="LC434">
        <f t="shared" si="394"/>
        <v>0.1</v>
      </c>
      <c r="LE434" t="str">
        <f t="shared" si="400"/>
        <v>Niger</v>
      </c>
      <c r="LF434">
        <f t="shared" si="395"/>
        <v>0.6349999999999999</v>
      </c>
      <c r="LG434" s="6">
        <f t="shared" si="396"/>
        <v>0.63083333333333336</v>
      </c>
      <c r="LH434">
        <f t="shared" si="397"/>
        <v>0.72749999999999992</v>
      </c>
      <c r="LI434" s="6">
        <f t="shared" si="398"/>
        <v>0.71666666666666679</v>
      </c>
      <c r="LJ434">
        <f t="shared" si="399"/>
        <v>0</v>
      </c>
    </row>
    <row r="435" spans="1:322" x14ac:dyDescent="0.35">
      <c r="A435" s="8">
        <v>44873</v>
      </c>
      <c r="B435" t="s">
        <v>2655</v>
      </c>
      <c r="D435" s="27" t="s">
        <v>321</v>
      </c>
      <c r="E435" s="27" t="s">
        <v>321</v>
      </c>
      <c r="F435" s="27">
        <v>33</v>
      </c>
      <c r="G435" s="27" t="s">
        <v>1096</v>
      </c>
      <c r="H435" s="27" t="s">
        <v>1818</v>
      </c>
      <c r="I435" s="27" t="s">
        <v>1097</v>
      </c>
      <c r="J435" s="27" t="s">
        <v>207</v>
      </c>
      <c r="K435" s="28">
        <v>44360</v>
      </c>
      <c r="L435" s="28">
        <v>44360</v>
      </c>
      <c r="M435" s="28">
        <v>44517</v>
      </c>
      <c r="N435" s="27" t="s">
        <v>261</v>
      </c>
      <c r="O435" s="27" t="s">
        <v>261</v>
      </c>
      <c r="P435" s="27" t="s">
        <v>261</v>
      </c>
      <c r="Q435" s="27" t="s">
        <v>324</v>
      </c>
      <c r="R435" s="28">
        <v>44682</v>
      </c>
      <c r="S435" s="28">
        <v>44682</v>
      </c>
      <c r="T435" s="27" t="s">
        <v>263</v>
      </c>
      <c r="U435" s="27" t="s">
        <v>261</v>
      </c>
      <c r="V435" s="28" t="s">
        <v>262</v>
      </c>
      <c r="W435" s="27" t="s">
        <v>261</v>
      </c>
      <c r="X435" s="28" t="s">
        <v>262</v>
      </c>
      <c r="Y435" s="27" t="s">
        <v>263</v>
      </c>
      <c r="Z435" s="28">
        <v>44769</v>
      </c>
      <c r="AA435" s="27" t="s">
        <v>264</v>
      </c>
      <c r="AB435" s="27" t="s">
        <v>265</v>
      </c>
      <c r="AC435" s="27" t="s">
        <v>2614</v>
      </c>
      <c r="AD435" s="27" t="s">
        <v>267</v>
      </c>
      <c r="AE435" s="27" t="s">
        <v>326</v>
      </c>
      <c r="AF435" s="27" t="s">
        <v>327</v>
      </c>
      <c r="AG435" s="29">
        <v>1100</v>
      </c>
      <c r="AH435" s="27" t="s">
        <v>263</v>
      </c>
      <c r="AI435" s="27">
        <v>44682</v>
      </c>
      <c r="AJ435" s="28">
        <v>44682</v>
      </c>
      <c r="AK435" s="27" t="s">
        <v>268</v>
      </c>
      <c r="AL435" s="27" t="s">
        <v>269</v>
      </c>
      <c r="AM435" s="27" t="s">
        <v>265</v>
      </c>
      <c r="AN435" s="27" t="s">
        <v>270</v>
      </c>
      <c r="AO435" s="27" t="s">
        <v>261</v>
      </c>
      <c r="AP435" s="27" t="s">
        <v>261</v>
      </c>
      <c r="AQ435" s="28" t="s">
        <v>262</v>
      </c>
      <c r="AR435" s="27" t="s">
        <v>261</v>
      </c>
      <c r="AS435" s="28" t="s">
        <v>262</v>
      </c>
      <c r="AT435" s="27" t="s">
        <v>261</v>
      </c>
      <c r="AU435" s="28" t="s">
        <v>262</v>
      </c>
      <c r="AV435" s="27" t="s">
        <v>261</v>
      </c>
      <c r="AW435" s="28" t="s">
        <v>262</v>
      </c>
      <c r="AX435" s="27" t="s">
        <v>261</v>
      </c>
      <c r="AY435" s="28" t="s">
        <v>262</v>
      </c>
      <c r="AZ435" s="27" t="s">
        <v>262</v>
      </c>
      <c r="BA435" s="27" t="s">
        <v>262</v>
      </c>
      <c r="BB435" s="27" t="s">
        <v>261</v>
      </c>
      <c r="BC435" s="28" t="s">
        <v>262</v>
      </c>
      <c r="BD435" s="27" t="s">
        <v>261</v>
      </c>
      <c r="BE435" s="30" t="s">
        <v>262</v>
      </c>
      <c r="BF435" t="s">
        <v>207</v>
      </c>
      <c r="BG435" s="9" t="s">
        <v>509</v>
      </c>
      <c r="BH435" t="s">
        <v>208</v>
      </c>
      <c r="BI435" t="s">
        <v>448</v>
      </c>
      <c r="BJ435" t="s">
        <v>210</v>
      </c>
      <c r="BK435" t="s">
        <v>329</v>
      </c>
      <c r="BL435" t="s">
        <v>212</v>
      </c>
      <c r="BM435" t="s">
        <v>1381</v>
      </c>
      <c r="BN435" t="s">
        <v>214</v>
      </c>
      <c r="BO435" s="13" t="s">
        <v>420</v>
      </c>
      <c r="BP435" t="s">
        <v>219</v>
      </c>
      <c r="BQ435" t="s">
        <v>332</v>
      </c>
      <c r="BV435" t="s">
        <v>214</v>
      </c>
      <c r="CC435" t="s">
        <v>214</v>
      </c>
      <c r="CG435" t="s">
        <v>219</v>
      </c>
      <c r="CI435" t="s">
        <v>335</v>
      </c>
      <c r="CJ435" t="s">
        <v>2656</v>
      </c>
      <c r="CK435" t="s">
        <v>333</v>
      </c>
      <c r="CL435" t="s">
        <v>282</v>
      </c>
      <c r="CN435" t="s">
        <v>283</v>
      </c>
      <c r="CP435" t="s">
        <v>307</v>
      </c>
      <c r="CQ435" t="s">
        <v>284</v>
      </c>
      <c r="CR435" t="s">
        <v>286</v>
      </c>
      <c r="CS435" t="s">
        <v>286</v>
      </c>
      <c r="CT435" t="s">
        <v>214</v>
      </c>
      <c r="CU435" t="s">
        <v>214</v>
      </c>
      <c r="CV435" t="s">
        <v>250</v>
      </c>
      <c r="CW435" t="s">
        <v>250</v>
      </c>
      <c r="CX435" t="s">
        <v>287</v>
      </c>
      <c r="CY435" t="s">
        <v>287</v>
      </c>
      <c r="CZ435" t="s">
        <v>219</v>
      </c>
      <c r="DA435" t="s">
        <v>214</v>
      </c>
      <c r="DB435" t="s">
        <v>230</v>
      </c>
      <c r="DC435" t="s">
        <v>230</v>
      </c>
      <c r="DD435" t="s">
        <v>214</v>
      </c>
      <c r="DE435" t="s">
        <v>546</v>
      </c>
      <c r="DG435" t="s">
        <v>546</v>
      </c>
      <c r="DI435" t="s">
        <v>1396</v>
      </c>
      <c r="DK435" t="s">
        <v>242</v>
      </c>
      <c r="DL435" t="s">
        <v>242</v>
      </c>
      <c r="DM435" t="s">
        <v>214</v>
      </c>
      <c r="DN435" t="s">
        <v>219</v>
      </c>
      <c r="DO435" t="s">
        <v>288</v>
      </c>
      <c r="DP435" t="s">
        <v>289</v>
      </c>
      <c r="DR435" t="s">
        <v>289</v>
      </c>
      <c r="DT435" t="s">
        <v>219</v>
      </c>
      <c r="DU435" t="s">
        <v>214</v>
      </c>
      <c r="DX435" t="s">
        <v>237</v>
      </c>
      <c r="DY435" t="s">
        <v>237</v>
      </c>
      <c r="DZ435" t="s">
        <v>238</v>
      </c>
      <c r="EA435" t="s">
        <v>237</v>
      </c>
      <c r="EB435" t="s">
        <v>237</v>
      </c>
      <c r="EC435" t="s">
        <v>242</v>
      </c>
      <c r="ED435" t="s">
        <v>242</v>
      </c>
      <c r="EE435" t="s">
        <v>214</v>
      </c>
      <c r="EF435" t="s">
        <v>214</v>
      </c>
      <c r="EG435" t="s">
        <v>214</v>
      </c>
      <c r="EI435" t="s">
        <v>214</v>
      </c>
      <c r="EK435" t="s">
        <v>242</v>
      </c>
      <c r="EL435" t="s">
        <v>242</v>
      </c>
      <c r="EM435" t="s">
        <v>240</v>
      </c>
      <c r="EN435" t="s">
        <v>240</v>
      </c>
      <c r="EO435" t="s">
        <v>240</v>
      </c>
      <c r="EP435" t="s">
        <v>240</v>
      </c>
      <c r="EQ435" t="s">
        <v>214</v>
      </c>
      <c r="ER435" t="s">
        <v>214</v>
      </c>
      <c r="ES435" t="s">
        <v>242</v>
      </c>
      <c r="ET435" t="s">
        <v>242</v>
      </c>
      <c r="EU435" t="s">
        <v>242</v>
      </c>
      <c r="EV435" t="s">
        <v>242</v>
      </c>
      <c r="EW435" t="s">
        <v>310</v>
      </c>
      <c r="EX435" t="s">
        <v>310</v>
      </c>
      <c r="EY435" t="s">
        <v>242</v>
      </c>
      <c r="EZ435" t="s">
        <v>241</v>
      </c>
      <c r="FA435" t="s">
        <v>241</v>
      </c>
      <c r="FB435" t="s">
        <v>242</v>
      </c>
      <c r="FC435" t="s">
        <v>242</v>
      </c>
      <c r="FD435" t="s">
        <v>242</v>
      </c>
      <c r="FE435" t="s">
        <v>226</v>
      </c>
      <c r="FF435" t="s">
        <v>226</v>
      </c>
      <c r="FG435" t="s">
        <v>242</v>
      </c>
      <c r="FH435" t="s">
        <v>242</v>
      </c>
      <c r="FI435" t="s">
        <v>214</v>
      </c>
      <c r="FJ435" t="s">
        <v>214</v>
      </c>
      <c r="FK435" t="s">
        <v>214</v>
      </c>
      <c r="FL435" t="s">
        <v>214</v>
      </c>
      <c r="FM435" t="s">
        <v>292</v>
      </c>
      <c r="FN435" t="s">
        <v>292</v>
      </c>
      <c r="FO435" t="s">
        <v>219</v>
      </c>
      <c r="FP435" t="s">
        <v>219</v>
      </c>
      <c r="FQ435" t="s">
        <v>241</v>
      </c>
      <c r="FR435" t="s">
        <v>241</v>
      </c>
      <c r="FS435" t="s">
        <v>241</v>
      </c>
      <c r="FT435" t="s">
        <v>241</v>
      </c>
      <c r="FU435" t="s">
        <v>219</v>
      </c>
      <c r="FV435" t="s">
        <v>241</v>
      </c>
      <c r="FW435" t="s">
        <v>241</v>
      </c>
      <c r="FX435" t="s">
        <v>241</v>
      </c>
      <c r="FY435" t="s">
        <v>241</v>
      </c>
      <c r="FZ435" t="s">
        <v>341</v>
      </c>
      <c r="GA435" t="s">
        <v>341</v>
      </c>
      <c r="GB435" t="s">
        <v>227</v>
      </c>
      <c r="GC435" t="s">
        <v>227</v>
      </c>
      <c r="GD435" t="s">
        <v>293</v>
      </c>
      <c r="GE435" t="s">
        <v>241</v>
      </c>
      <c r="GF435" t="s">
        <v>293</v>
      </c>
      <c r="GG435" t="s">
        <v>244</v>
      </c>
      <c r="GH435" t="s">
        <v>241</v>
      </c>
      <c r="GI435" t="s">
        <v>244</v>
      </c>
      <c r="GJ435" t="s">
        <v>227</v>
      </c>
      <c r="GK435" t="s">
        <v>227</v>
      </c>
      <c r="GL435" t="s">
        <v>227</v>
      </c>
      <c r="GM435" t="s">
        <v>227</v>
      </c>
      <c r="GN435" t="s">
        <v>219</v>
      </c>
      <c r="GO435" t="s">
        <v>219</v>
      </c>
      <c r="GP435" t="s">
        <v>295</v>
      </c>
      <c r="GQ435" t="s">
        <v>295</v>
      </c>
      <c r="GR435" t="s">
        <v>295</v>
      </c>
      <c r="GS435" t="s">
        <v>214</v>
      </c>
      <c r="GT435" t="s">
        <v>241</v>
      </c>
      <c r="GU435" t="s">
        <v>214</v>
      </c>
      <c r="GV435" t="s">
        <v>241</v>
      </c>
      <c r="GW435" t="s">
        <v>297</v>
      </c>
      <c r="GX435" t="s">
        <v>297</v>
      </c>
      <c r="GY435" t="s">
        <v>254</v>
      </c>
      <c r="GZ435" t="s">
        <v>241</v>
      </c>
      <c r="HA435" t="s">
        <v>298</v>
      </c>
      <c r="HB435" t="s">
        <v>241</v>
      </c>
      <c r="HC435" t="s">
        <v>315</v>
      </c>
      <c r="HD435" t="s">
        <v>316</v>
      </c>
      <c r="HE435" t="s">
        <v>343</v>
      </c>
      <c r="HF435" t="s">
        <v>1397</v>
      </c>
      <c r="HG435" t="s">
        <v>319</v>
      </c>
      <c r="HH435" t="s">
        <v>1397</v>
      </c>
      <c r="HI435" t="s">
        <v>241</v>
      </c>
      <c r="HJ435" t="s">
        <v>214</v>
      </c>
      <c r="HK435" t="s">
        <v>2657</v>
      </c>
      <c r="HL435" s="12"/>
      <c r="HM435">
        <v>0.5</v>
      </c>
      <c r="HN435">
        <v>0.25</v>
      </c>
      <c r="HO435">
        <v>1</v>
      </c>
      <c r="HP435">
        <v>0.5</v>
      </c>
      <c r="HQ435">
        <v>1</v>
      </c>
      <c r="HR435">
        <v>0.75</v>
      </c>
      <c r="HS435">
        <v>1</v>
      </c>
      <c r="HT435">
        <v>1</v>
      </c>
      <c r="HU435">
        <v>1</v>
      </c>
      <c r="HV435">
        <v>0.5</v>
      </c>
      <c r="HW435">
        <v>0.5</v>
      </c>
      <c r="HX435">
        <v>0.75</v>
      </c>
      <c r="HY435">
        <v>1</v>
      </c>
      <c r="HZ435">
        <v>0.75</v>
      </c>
      <c r="IA435" s="4">
        <v>1</v>
      </c>
      <c r="IB435">
        <v>0.75</v>
      </c>
      <c r="IC435">
        <v>0.75</v>
      </c>
      <c r="ID435">
        <v>0.75</v>
      </c>
      <c r="IE435">
        <v>0.75</v>
      </c>
      <c r="IG435">
        <v>1</v>
      </c>
      <c r="IH435">
        <v>0.75</v>
      </c>
      <c r="II435">
        <v>1</v>
      </c>
      <c r="IJ435">
        <v>1</v>
      </c>
      <c r="IK435">
        <v>1</v>
      </c>
      <c r="IL435">
        <v>1</v>
      </c>
      <c r="IM435">
        <v>0.75</v>
      </c>
      <c r="IN435">
        <v>1</v>
      </c>
      <c r="IO435">
        <v>1</v>
      </c>
      <c r="IQ435">
        <v>0</v>
      </c>
      <c r="IS435">
        <f t="shared" si="345"/>
        <v>7.4999999999999997E-2</v>
      </c>
      <c r="IT435">
        <f t="shared" si="346"/>
        <v>0.03</v>
      </c>
      <c r="IU435">
        <f t="shared" si="347"/>
        <v>0.08</v>
      </c>
      <c r="IV435">
        <f t="shared" si="348"/>
        <v>0.05</v>
      </c>
      <c r="IW435">
        <f t="shared" si="349"/>
        <v>0.08</v>
      </c>
      <c r="IX435">
        <f t="shared" si="350"/>
        <v>9.7500000000000003E-2</v>
      </c>
      <c r="IY435">
        <f t="shared" si="351"/>
        <v>0.1</v>
      </c>
      <c r="IZ435">
        <f t="shared" si="352"/>
        <v>0.11</v>
      </c>
      <c r="JA435">
        <f t="shared" si="353"/>
        <v>0.13</v>
      </c>
      <c r="JB435">
        <f t="shared" si="354"/>
        <v>0.05</v>
      </c>
      <c r="JC435">
        <f t="shared" si="355"/>
        <v>0.06</v>
      </c>
      <c r="JD435">
        <f t="shared" si="356"/>
        <v>8.2500000000000004E-2</v>
      </c>
      <c r="JE435">
        <f t="shared" si="357"/>
        <v>7.0000000000000007E-2</v>
      </c>
      <c r="JF435">
        <f t="shared" si="358"/>
        <v>0.09</v>
      </c>
      <c r="JG435" s="5">
        <f t="shared" si="359"/>
        <v>0.05</v>
      </c>
      <c r="JH435">
        <f t="shared" si="360"/>
        <v>0</v>
      </c>
      <c r="JI435">
        <f t="shared" si="360"/>
        <v>0</v>
      </c>
      <c r="JJ435">
        <f t="shared" si="361"/>
        <v>0.15000000000000002</v>
      </c>
      <c r="JK435">
        <f t="shared" si="362"/>
        <v>0.11249999999999999</v>
      </c>
      <c r="JL435" s="6">
        <f t="shared" si="363"/>
        <v>5.6666666666666671E-2</v>
      </c>
      <c r="JM435">
        <f t="shared" si="364"/>
        <v>0.12</v>
      </c>
      <c r="JN435">
        <f t="shared" si="365"/>
        <v>3.7500000000000006E-2</v>
      </c>
      <c r="JO435">
        <f t="shared" si="366"/>
        <v>0.15</v>
      </c>
      <c r="JP435">
        <f t="shared" si="367"/>
        <v>0.1</v>
      </c>
      <c r="JQ435">
        <f t="shared" si="368"/>
        <v>0.12</v>
      </c>
      <c r="JR435">
        <f t="shared" si="369"/>
        <v>0.11</v>
      </c>
      <c r="JS435">
        <f t="shared" si="370"/>
        <v>7.5000000000000011E-2</v>
      </c>
      <c r="JT435">
        <f t="shared" si="370"/>
        <v>0.1</v>
      </c>
      <c r="JU435">
        <f t="shared" si="371"/>
        <v>1</v>
      </c>
      <c r="JV435">
        <f t="shared" si="371"/>
        <v>0</v>
      </c>
      <c r="JW435">
        <f t="shared" si="372"/>
        <v>0.15</v>
      </c>
      <c r="JY435">
        <f t="shared" si="373"/>
        <v>2.5000000000000001E-2</v>
      </c>
      <c r="JZ435">
        <f t="shared" si="374"/>
        <v>0.02</v>
      </c>
      <c r="KA435">
        <f t="shared" si="375"/>
        <v>0.02</v>
      </c>
      <c r="KB435">
        <f t="shared" si="375"/>
        <v>0.01</v>
      </c>
      <c r="KC435">
        <f t="shared" si="376"/>
        <v>0.04</v>
      </c>
      <c r="KD435">
        <f t="shared" si="401"/>
        <v>2.2499999999999999E-2</v>
      </c>
      <c r="KE435">
        <f t="shared" si="401"/>
        <v>0.03</v>
      </c>
      <c r="KF435">
        <f t="shared" si="401"/>
        <v>0.03</v>
      </c>
      <c r="KG435">
        <f t="shared" si="401"/>
        <v>0.03</v>
      </c>
      <c r="KH435">
        <f t="shared" si="401"/>
        <v>1.4999999999999999E-2</v>
      </c>
      <c r="KI435">
        <f t="shared" si="401"/>
        <v>1.4999999999999999E-2</v>
      </c>
      <c r="KJ435">
        <f t="shared" si="401"/>
        <v>2.2499999999999999E-2</v>
      </c>
      <c r="KK435">
        <f t="shared" si="378"/>
        <v>0.02</v>
      </c>
      <c r="KL435">
        <f t="shared" si="379"/>
        <v>0.03</v>
      </c>
      <c r="KM435" s="5">
        <f t="shared" si="380"/>
        <v>0.05</v>
      </c>
      <c r="KN435">
        <f t="shared" si="381"/>
        <v>0</v>
      </c>
      <c r="KO435">
        <f t="shared" si="381"/>
        <v>0</v>
      </c>
      <c r="KP435">
        <f t="shared" si="382"/>
        <v>4.4999999999999998E-2</v>
      </c>
      <c r="KQ435">
        <f t="shared" si="383"/>
        <v>2.2499999999999999E-2</v>
      </c>
      <c r="KR435" s="6">
        <f t="shared" si="384"/>
        <v>2.8333333333333335E-2</v>
      </c>
      <c r="KS435">
        <f t="shared" si="385"/>
        <v>0.04</v>
      </c>
      <c r="KT435">
        <f t="shared" si="386"/>
        <v>2.2499999999999999E-2</v>
      </c>
      <c r="KU435">
        <f t="shared" si="387"/>
        <v>0.04</v>
      </c>
      <c r="KV435">
        <f t="shared" si="388"/>
        <v>0.05</v>
      </c>
      <c r="KW435">
        <f t="shared" si="389"/>
        <v>0.01</v>
      </c>
      <c r="KX435">
        <f t="shared" si="390"/>
        <v>0</v>
      </c>
      <c r="KY435">
        <f t="shared" si="391"/>
        <v>0.03</v>
      </c>
      <c r="KZ435">
        <f t="shared" si="392"/>
        <v>0.03</v>
      </c>
      <c r="LA435">
        <f t="shared" si="393"/>
        <v>1</v>
      </c>
      <c r="LB435">
        <f t="shared" si="393"/>
        <v>0</v>
      </c>
      <c r="LC435">
        <f t="shared" si="394"/>
        <v>0.1</v>
      </c>
      <c r="LE435" t="str">
        <f t="shared" si="400"/>
        <v>Niger</v>
      </c>
      <c r="LF435">
        <f t="shared" si="395"/>
        <v>0.75249999999999995</v>
      </c>
      <c r="LG435" s="6">
        <f t="shared" si="396"/>
        <v>0.72166666666666668</v>
      </c>
      <c r="LH435">
        <f t="shared" si="397"/>
        <v>0.96249999999999991</v>
      </c>
      <c r="LI435" s="6">
        <f t="shared" si="398"/>
        <v>0.79833333333333345</v>
      </c>
      <c r="LJ435">
        <f t="shared" si="399"/>
        <v>0</v>
      </c>
    </row>
    <row r="436" spans="1:322" x14ac:dyDescent="0.35">
      <c r="A436" s="8">
        <v>44873</v>
      </c>
      <c r="B436" t="s">
        <v>2658</v>
      </c>
      <c r="D436" s="24" t="s">
        <v>321</v>
      </c>
      <c r="E436" s="24" t="s">
        <v>321</v>
      </c>
      <c r="F436" s="24">
        <v>35</v>
      </c>
      <c r="G436" s="24" t="s">
        <v>1096</v>
      </c>
      <c r="H436" s="24" t="s">
        <v>1818</v>
      </c>
      <c r="I436" s="24" t="s">
        <v>1097</v>
      </c>
      <c r="J436" s="24" t="s">
        <v>207</v>
      </c>
      <c r="K436" s="25">
        <v>44360</v>
      </c>
      <c r="L436" s="25">
        <v>44360</v>
      </c>
      <c r="M436" s="25">
        <v>44517</v>
      </c>
      <c r="N436" s="24" t="s">
        <v>261</v>
      </c>
      <c r="O436" s="24" t="s">
        <v>261</v>
      </c>
      <c r="P436" s="24" t="s">
        <v>261</v>
      </c>
      <c r="Q436" s="24" t="s">
        <v>324</v>
      </c>
      <c r="R436" s="25">
        <v>44712</v>
      </c>
      <c r="S436" s="25">
        <v>44712</v>
      </c>
      <c r="T436" s="24" t="s">
        <v>263</v>
      </c>
      <c r="U436" s="24" t="s">
        <v>261</v>
      </c>
      <c r="V436" s="25" t="s">
        <v>262</v>
      </c>
      <c r="W436" s="24" t="s">
        <v>261</v>
      </c>
      <c r="X436" s="25" t="s">
        <v>262</v>
      </c>
      <c r="Y436" s="24" t="s">
        <v>263</v>
      </c>
      <c r="Z436" s="25">
        <v>44738</v>
      </c>
      <c r="AA436" s="24" t="s">
        <v>264</v>
      </c>
      <c r="AB436" s="24" t="s">
        <v>265</v>
      </c>
      <c r="AC436" s="24" t="s">
        <v>262</v>
      </c>
      <c r="AD436" s="24" t="s">
        <v>267</v>
      </c>
      <c r="AE436" s="24" t="s">
        <v>326</v>
      </c>
      <c r="AF436" s="24" t="s">
        <v>327</v>
      </c>
      <c r="AG436" s="31">
        <v>1200</v>
      </c>
      <c r="AH436" s="24" t="s">
        <v>263</v>
      </c>
      <c r="AI436" s="24">
        <v>44709</v>
      </c>
      <c r="AJ436" s="25">
        <v>44709</v>
      </c>
      <c r="AK436" s="24" t="s">
        <v>268</v>
      </c>
      <c r="AL436" s="24" t="s">
        <v>269</v>
      </c>
      <c r="AM436" s="24" t="s">
        <v>265</v>
      </c>
      <c r="AN436" s="24" t="s">
        <v>270</v>
      </c>
      <c r="AO436" s="24" t="s">
        <v>261</v>
      </c>
      <c r="AP436" s="24" t="s">
        <v>261</v>
      </c>
      <c r="AQ436" s="25" t="s">
        <v>262</v>
      </c>
      <c r="AR436" s="24" t="s">
        <v>261</v>
      </c>
      <c r="AS436" s="25" t="s">
        <v>262</v>
      </c>
      <c r="AT436" s="24" t="s">
        <v>261</v>
      </c>
      <c r="AU436" s="25" t="s">
        <v>262</v>
      </c>
      <c r="AV436" s="24" t="s">
        <v>261</v>
      </c>
      <c r="AW436" s="25" t="s">
        <v>262</v>
      </c>
      <c r="AX436" s="24" t="s">
        <v>261</v>
      </c>
      <c r="AY436" s="25" t="s">
        <v>262</v>
      </c>
      <c r="AZ436" s="27" t="s">
        <v>262</v>
      </c>
      <c r="BA436" s="27" t="s">
        <v>262</v>
      </c>
      <c r="BB436" s="24" t="s">
        <v>261</v>
      </c>
      <c r="BC436" s="25" t="s">
        <v>262</v>
      </c>
      <c r="BD436" s="24" t="s">
        <v>261</v>
      </c>
      <c r="BE436" s="26" t="s">
        <v>262</v>
      </c>
      <c r="BF436" t="s">
        <v>207</v>
      </c>
      <c r="BG436" s="9" t="s">
        <v>509</v>
      </c>
      <c r="BH436" t="s">
        <v>208</v>
      </c>
      <c r="BI436" t="s">
        <v>529</v>
      </c>
      <c r="BJ436" t="s">
        <v>210</v>
      </c>
      <c r="BK436" t="s">
        <v>329</v>
      </c>
      <c r="BL436" t="s">
        <v>212</v>
      </c>
      <c r="BM436" t="s">
        <v>1388</v>
      </c>
      <c r="BN436" t="s">
        <v>214</v>
      </c>
      <c r="BO436" t="s">
        <v>748</v>
      </c>
      <c r="BP436" t="s">
        <v>219</v>
      </c>
      <c r="BQ436" t="s">
        <v>332</v>
      </c>
      <c r="BV436" t="s">
        <v>214</v>
      </c>
      <c r="CC436" t="s">
        <v>214</v>
      </c>
      <c r="CG436" t="s">
        <v>219</v>
      </c>
      <c r="CI436" t="s">
        <v>333</v>
      </c>
      <c r="CJ436" t="s">
        <v>2586</v>
      </c>
      <c r="CK436" t="s">
        <v>333</v>
      </c>
      <c r="CL436" t="s">
        <v>282</v>
      </c>
      <c r="CN436" t="s">
        <v>283</v>
      </c>
      <c r="CP436" t="s">
        <v>284</v>
      </c>
      <c r="CQ436" t="s">
        <v>284</v>
      </c>
      <c r="CR436" t="s">
        <v>226</v>
      </c>
      <c r="CS436" t="s">
        <v>226</v>
      </c>
      <c r="CT436" t="s">
        <v>214</v>
      </c>
      <c r="CU436" t="s">
        <v>214</v>
      </c>
      <c r="CV436" t="s">
        <v>226</v>
      </c>
      <c r="CW436" t="s">
        <v>226</v>
      </c>
      <c r="CX436" t="s">
        <v>450</v>
      </c>
      <c r="CY436" t="s">
        <v>450</v>
      </c>
      <c r="CZ436" t="s">
        <v>214</v>
      </c>
      <c r="DA436" t="s">
        <v>214</v>
      </c>
      <c r="DB436" t="s">
        <v>230</v>
      </c>
      <c r="DC436" t="s">
        <v>230</v>
      </c>
      <c r="DD436" t="s">
        <v>214</v>
      </c>
      <c r="DE436" t="s">
        <v>231</v>
      </c>
      <c r="DG436" t="s">
        <v>721</v>
      </c>
      <c r="DI436" t="s">
        <v>782</v>
      </c>
      <c r="DK436" t="s">
        <v>242</v>
      </c>
      <c r="DL436" t="s">
        <v>242</v>
      </c>
      <c r="DM436" t="s">
        <v>214</v>
      </c>
      <c r="DN436" t="s">
        <v>214</v>
      </c>
      <c r="DO436" t="s">
        <v>288</v>
      </c>
      <c r="DP436" t="s">
        <v>664</v>
      </c>
      <c r="DQ436" t="s">
        <v>2586</v>
      </c>
      <c r="DR436" t="s">
        <v>664</v>
      </c>
      <c r="DS436" t="s">
        <v>2586</v>
      </c>
      <c r="DT436" t="s">
        <v>219</v>
      </c>
      <c r="DU436" t="s">
        <v>219</v>
      </c>
      <c r="DX436" t="s">
        <v>237</v>
      </c>
      <c r="DY436" t="s">
        <v>237</v>
      </c>
      <c r="DZ436" t="s">
        <v>238</v>
      </c>
      <c r="EA436" t="s">
        <v>237</v>
      </c>
      <c r="EB436" t="s">
        <v>237</v>
      </c>
      <c r="EC436" t="s">
        <v>242</v>
      </c>
      <c r="ED436" t="s">
        <v>242</v>
      </c>
      <c r="EE436" t="s">
        <v>214</v>
      </c>
      <c r="EF436" t="s">
        <v>214</v>
      </c>
      <c r="EG436" t="s">
        <v>214</v>
      </c>
      <c r="EI436" t="s">
        <v>214</v>
      </c>
      <c r="EK436" t="s">
        <v>242</v>
      </c>
      <c r="EL436" t="s">
        <v>242</v>
      </c>
      <c r="EM436" t="s">
        <v>240</v>
      </c>
      <c r="EN436" t="s">
        <v>240</v>
      </c>
      <c r="EO436" t="s">
        <v>240</v>
      </c>
      <c r="EP436" t="s">
        <v>240</v>
      </c>
      <c r="EQ436" t="s">
        <v>214</v>
      </c>
      <c r="ER436" t="s">
        <v>214</v>
      </c>
      <c r="ES436" t="s">
        <v>242</v>
      </c>
      <c r="ET436" t="s">
        <v>242</v>
      </c>
      <c r="EU436" t="s">
        <v>242</v>
      </c>
      <c r="EV436" t="s">
        <v>242</v>
      </c>
      <c r="EW436" t="s">
        <v>243</v>
      </c>
      <c r="EX436" t="s">
        <v>243</v>
      </c>
      <c r="EY436" t="s">
        <v>242</v>
      </c>
      <c r="EZ436" t="s">
        <v>241</v>
      </c>
      <c r="FA436" t="s">
        <v>241</v>
      </c>
      <c r="FB436" t="s">
        <v>242</v>
      </c>
      <c r="FC436" t="s">
        <v>242</v>
      </c>
      <c r="FD436" t="s">
        <v>242</v>
      </c>
      <c r="FE436" t="s">
        <v>226</v>
      </c>
      <c r="FF436" t="s">
        <v>226</v>
      </c>
      <c r="FG436" t="s">
        <v>242</v>
      </c>
      <c r="FH436" t="s">
        <v>242</v>
      </c>
      <c r="FI436" t="s">
        <v>214</v>
      </c>
      <c r="FJ436" t="s">
        <v>214</v>
      </c>
      <c r="FK436" t="s">
        <v>214</v>
      </c>
      <c r="FL436" t="s">
        <v>214</v>
      </c>
      <c r="FM436" t="s">
        <v>292</v>
      </c>
      <c r="FN436" t="s">
        <v>292</v>
      </c>
      <c r="FO436" t="s">
        <v>219</v>
      </c>
      <c r="FP436" t="s">
        <v>219</v>
      </c>
      <c r="FQ436" t="s">
        <v>241</v>
      </c>
      <c r="FR436" t="s">
        <v>241</v>
      </c>
      <c r="FS436" t="s">
        <v>241</v>
      </c>
      <c r="FT436" t="s">
        <v>241</v>
      </c>
      <c r="FU436" t="s">
        <v>219</v>
      </c>
      <c r="FV436" t="s">
        <v>241</v>
      </c>
      <c r="FW436" t="s">
        <v>241</v>
      </c>
      <c r="FX436" t="s">
        <v>241</v>
      </c>
      <c r="FY436" t="s">
        <v>241</v>
      </c>
      <c r="FZ436" t="s">
        <v>341</v>
      </c>
      <c r="GA436" t="s">
        <v>341</v>
      </c>
      <c r="GB436" t="s">
        <v>227</v>
      </c>
      <c r="GC436" t="s">
        <v>227</v>
      </c>
      <c r="GD436" t="s">
        <v>293</v>
      </c>
      <c r="GE436" t="s">
        <v>241</v>
      </c>
      <c r="GF436" t="s">
        <v>293</v>
      </c>
      <c r="GG436" t="s">
        <v>227</v>
      </c>
      <c r="GH436" t="s">
        <v>241</v>
      </c>
      <c r="GI436" t="s">
        <v>227</v>
      </c>
      <c r="GJ436" t="s">
        <v>227</v>
      </c>
      <c r="GK436" t="s">
        <v>227</v>
      </c>
      <c r="GL436" t="s">
        <v>227</v>
      </c>
      <c r="GM436" t="s">
        <v>227</v>
      </c>
      <c r="GN436" t="s">
        <v>219</v>
      </c>
      <c r="GO436" t="s">
        <v>219</v>
      </c>
      <c r="GP436" t="s">
        <v>295</v>
      </c>
      <c r="GQ436" t="s">
        <v>251</v>
      </c>
      <c r="GR436" t="s">
        <v>251</v>
      </c>
      <c r="GS436" t="s">
        <v>214</v>
      </c>
      <c r="GT436" t="s">
        <v>241</v>
      </c>
      <c r="GU436" t="s">
        <v>214</v>
      </c>
      <c r="GV436" t="s">
        <v>241</v>
      </c>
      <c r="GW436" t="s">
        <v>252</v>
      </c>
      <c r="GX436" t="s">
        <v>252</v>
      </c>
      <c r="GY436" t="s">
        <v>254</v>
      </c>
      <c r="GZ436" t="s">
        <v>241</v>
      </c>
      <c r="HA436" t="s">
        <v>298</v>
      </c>
      <c r="HB436" t="s">
        <v>241</v>
      </c>
      <c r="HC436" t="s">
        <v>315</v>
      </c>
      <c r="HD436" t="s">
        <v>316</v>
      </c>
      <c r="HE436" t="s">
        <v>343</v>
      </c>
      <c r="HF436" t="s">
        <v>2659</v>
      </c>
      <c r="HG436" t="s">
        <v>362</v>
      </c>
      <c r="HH436" t="s">
        <v>299</v>
      </c>
      <c r="HI436" t="s">
        <v>241</v>
      </c>
      <c r="HJ436" t="s">
        <v>214</v>
      </c>
      <c r="HK436" t="s">
        <v>299</v>
      </c>
      <c r="HL436" s="12"/>
      <c r="HM436">
        <v>0.75</v>
      </c>
      <c r="HN436">
        <v>0</v>
      </c>
      <c r="HO436">
        <v>1</v>
      </c>
      <c r="HP436">
        <v>0</v>
      </c>
      <c r="HQ436">
        <v>1</v>
      </c>
      <c r="HR436">
        <v>0.75</v>
      </c>
      <c r="HS436">
        <v>1</v>
      </c>
      <c r="HT436">
        <v>1</v>
      </c>
      <c r="HU436">
        <v>1</v>
      </c>
      <c r="HV436">
        <v>0.5</v>
      </c>
      <c r="HW436">
        <v>0.5</v>
      </c>
      <c r="HX436">
        <v>0.75</v>
      </c>
      <c r="HY436">
        <v>1</v>
      </c>
      <c r="HZ436">
        <v>0.75</v>
      </c>
      <c r="IA436" s="4">
        <v>1</v>
      </c>
      <c r="IB436">
        <v>0.75</v>
      </c>
      <c r="IC436">
        <v>0.75</v>
      </c>
      <c r="ID436">
        <v>0.75</v>
      </c>
      <c r="IE436">
        <v>0.75</v>
      </c>
      <c r="IG436">
        <v>1</v>
      </c>
      <c r="IH436">
        <v>0.75</v>
      </c>
      <c r="II436">
        <v>1</v>
      </c>
      <c r="IJ436">
        <v>1</v>
      </c>
      <c r="IK436">
        <v>1</v>
      </c>
      <c r="IL436">
        <v>1</v>
      </c>
      <c r="IM436">
        <v>1</v>
      </c>
      <c r="IN436">
        <v>1</v>
      </c>
      <c r="IO436">
        <v>1</v>
      </c>
      <c r="IQ436">
        <v>0</v>
      </c>
      <c r="IS436">
        <f t="shared" si="345"/>
        <v>0.11249999999999999</v>
      </c>
      <c r="IT436">
        <f t="shared" si="346"/>
        <v>0</v>
      </c>
      <c r="IU436">
        <f t="shared" si="347"/>
        <v>0.08</v>
      </c>
      <c r="IV436">
        <f t="shared" si="348"/>
        <v>0</v>
      </c>
      <c r="IW436">
        <f t="shared" si="349"/>
        <v>0.08</v>
      </c>
      <c r="IX436">
        <f t="shared" si="350"/>
        <v>9.7500000000000003E-2</v>
      </c>
      <c r="IY436">
        <f t="shared" si="351"/>
        <v>0.1</v>
      </c>
      <c r="IZ436">
        <f t="shared" si="352"/>
        <v>0.11</v>
      </c>
      <c r="JA436">
        <f t="shared" si="353"/>
        <v>0.13</v>
      </c>
      <c r="JB436">
        <f t="shared" si="354"/>
        <v>0.05</v>
      </c>
      <c r="JC436">
        <f t="shared" si="355"/>
        <v>0.06</v>
      </c>
      <c r="JD436">
        <f t="shared" si="356"/>
        <v>8.2500000000000004E-2</v>
      </c>
      <c r="JE436">
        <f t="shared" si="357"/>
        <v>7.0000000000000007E-2</v>
      </c>
      <c r="JF436">
        <f t="shared" si="358"/>
        <v>0.09</v>
      </c>
      <c r="JG436" s="5">
        <f t="shared" si="359"/>
        <v>0.05</v>
      </c>
      <c r="JH436">
        <f t="shared" si="360"/>
        <v>0</v>
      </c>
      <c r="JI436">
        <f t="shared" si="360"/>
        <v>0</v>
      </c>
      <c r="JJ436">
        <f t="shared" si="361"/>
        <v>0.15000000000000002</v>
      </c>
      <c r="JK436">
        <f t="shared" si="362"/>
        <v>0.11249999999999999</v>
      </c>
      <c r="JL436" s="6">
        <f t="shared" si="363"/>
        <v>5.6666666666666671E-2</v>
      </c>
      <c r="JM436">
        <f t="shared" si="364"/>
        <v>0.12</v>
      </c>
      <c r="JN436">
        <f t="shared" si="365"/>
        <v>3.7500000000000006E-2</v>
      </c>
      <c r="JO436">
        <f t="shared" si="366"/>
        <v>0.15</v>
      </c>
      <c r="JP436">
        <f t="shared" si="367"/>
        <v>0.1</v>
      </c>
      <c r="JQ436">
        <f t="shared" si="368"/>
        <v>0.12</v>
      </c>
      <c r="JR436">
        <f t="shared" si="369"/>
        <v>0.11</v>
      </c>
      <c r="JS436">
        <f t="shared" si="370"/>
        <v>0.1</v>
      </c>
      <c r="JT436">
        <f t="shared" si="370"/>
        <v>0.1</v>
      </c>
      <c r="JU436">
        <f t="shared" si="371"/>
        <v>1</v>
      </c>
      <c r="JV436">
        <f t="shared" si="371"/>
        <v>0</v>
      </c>
      <c r="JW436">
        <f t="shared" si="372"/>
        <v>0.15</v>
      </c>
      <c r="JY436">
        <f t="shared" si="373"/>
        <v>3.7500000000000006E-2</v>
      </c>
      <c r="JZ436">
        <f t="shared" si="374"/>
        <v>0</v>
      </c>
      <c r="KA436">
        <f t="shared" si="375"/>
        <v>0.02</v>
      </c>
      <c r="KB436">
        <f t="shared" si="375"/>
        <v>0</v>
      </c>
      <c r="KC436">
        <f t="shared" si="376"/>
        <v>0.04</v>
      </c>
      <c r="KD436">
        <f t="shared" si="401"/>
        <v>2.2499999999999999E-2</v>
      </c>
      <c r="KE436">
        <f t="shared" si="401"/>
        <v>0.03</v>
      </c>
      <c r="KF436">
        <f t="shared" si="401"/>
        <v>0.03</v>
      </c>
      <c r="KG436">
        <f t="shared" si="401"/>
        <v>0.03</v>
      </c>
      <c r="KH436">
        <f t="shared" si="401"/>
        <v>1.4999999999999999E-2</v>
      </c>
      <c r="KI436">
        <f t="shared" si="401"/>
        <v>1.4999999999999999E-2</v>
      </c>
      <c r="KJ436">
        <f t="shared" si="401"/>
        <v>2.2499999999999999E-2</v>
      </c>
      <c r="KK436">
        <f t="shared" si="378"/>
        <v>0.02</v>
      </c>
      <c r="KL436">
        <f t="shared" si="379"/>
        <v>0.03</v>
      </c>
      <c r="KM436" s="5">
        <f t="shared" si="380"/>
        <v>0.05</v>
      </c>
      <c r="KN436">
        <f t="shared" si="381"/>
        <v>0</v>
      </c>
      <c r="KO436">
        <f t="shared" si="381"/>
        <v>0</v>
      </c>
      <c r="KP436">
        <f t="shared" si="382"/>
        <v>4.4999999999999998E-2</v>
      </c>
      <c r="KQ436">
        <f t="shared" si="383"/>
        <v>2.2499999999999999E-2</v>
      </c>
      <c r="KR436" s="6">
        <f t="shared" si="384"/>
        <v>2.8333333333333335E-2</v>
      </c>
      <c r="KS436">
        <f t="shared" si="385"/>
        <v>0.04</v>
      </c>
      <c r="KT436">
        <f t="shared" si="386"/>
        <v>2.2499999999999999E-2</v>
      </c>
      <c r="KU436">
        <f t="shared" si="387"/>
        <v>0.04</v>
      </c>
      <c r="KV436">
        <f t="shared" si="388"/>
        <v>0.05</v>
      </c>
      <c r="KW436">
        <f t="shared" si="389"/>
        <v>0.01</v>
      </c>
      <c r="KX436">
        <f t="shared" si="390"/>
        <v>0</v>
      </c>
      <c r="KY436">
        <f t="shared" si="391"/>
        <v>0.04</v>
      </c>
      <c r="KZ436">
        <f t="shared" si="392"/>
        <v>0.03</v>
      </c>
      <c r="LA436">
        <f t="shared" si="393"/>
        <v>1</v>
      </c>
      <c r="LB436">
        <f t="shared" si="393"/>
        <v>0</v>
      </c>
      <c r="LC436">
        <f t="shared" si="394"/>
        <v>0.1</v>
      </c>
      <c r="LE436" t="str">
        <f t="shared" si="400"/>
        <v>Niger</v>
      </c>
      <c r="LF436">
        <f t="shared" si="395"/>
        <v>0.71</v>
      </c>
      <c r="LG436" s="6">
        <f t="shared" si="396"/>
        <v>0.72166666666666668</v>
      </c>
      <c r="LH436">
        <f t="shared" si="397"/>
        <v>0.98749999999999993</v>
      </c>
      <c r="LI436" s="6">
        <f t="shared" si="398"/>
        <v>0.79083333333333339</v>
      </c>
      <c r="LJ436">
        <f t="shared" si="399"/>
        <v>0</v>
      </c>
    </row>
    <row r="437" spans="1:322" x14ac:dyDescent="0.35">
      <c r="A437" s="8">
        <v>44869</v>
      </c>
      <c r="B437" t="s">
        <v>2660</v>
      </c>
      <c r="D437" s="27" t="s">
        <v>321</v>
      </c>
      <c r="E437" s="27" t="s">
        <v>321</v>
      </c>
      <c r="F437" s="27">
        <v>20</v>
      </c>
      <c r="G437" s="27" t="s">
        <v>1096</v>
      </c>
      <c r="H437" s="27" t="s">
        <v>1818</v>
      </c>
      <c r="I437" s="27" t="s">
        <v>1097</v>
      </c>
      <c r="J437" s="27" t="s">
        <v>207</v>
      </c>
      <c r="K437" s="28">
        <v>44360</v>
      </c>
      <c r="L437" s="28">
        <v>44357</v>
      </c>
      <c r="M437" s="28">
        <v>44517</v>
      </c>
      <c r="N437" s="27" t="s">
        <v>261</v>
      </c>
      <c r="O437" s="27" t="s">
        <v>261</v>
      </c>
      <c r="P437" s="27" t="s">
        <v>261</v>
      </c>
      <c r="Q437" s="27" t="s">
        <v>324</v>
      </c>
      <c r="R437" s="28">
        <v>44711</v>
      </c>
      <c r="S437" s="28">
        <v>44711</v>
      </c>
      <c r="T437" s="27" t="s">
        <v>263</v>
      </c>
      <c r="U437" s="27" t="s">
        <v>261</v>
      </c>
      <c r="V437" s="28" t="s">
        <v>262</v>
      </c>
      <c r="W437" s="27" t="s">
        <v>261</v>
      </c>
      <c r="X437" s="28" t="s">
        <v>262</v>
      </c>
      <c r="Y437" s="27" t="s">
        <v>263</v>
      </c>
      <c r="Z437" s="28">
        <v>44742</v>
      </c>
      <c r="AA437" s="27" t="s">
        <v>264</v>
      </c>
      <c r="AB437" s="27" t="s">
        <v>265</v>
      </c>
      <c r="AC437" s="27" t="s">
        <v>262</v>
      </c>
      <c r="AD437" s="27" t="s">
        <v>267</v>
      </c>
      <c r="AE437" s="27" t="s">
        <v>326</v>
      </c>
      <c r="AF437" s="27" t="s">
        <v>327</v>
      </c>
      <c r="AG437" s="29">
        <v>1300</v>
      </c>
      <c r="AH437" s="27" t="s">
        <v>263</v>
      </c>
      <c r="AI437" s="27">
        <v>44709</v>
      </c>
      <c r="AJ437" s="28">
        <v>44709</v>
      </c>
      <c r="AK437" s="27" t="s">
        <v>268</v>
      </c>
      <c r="AL437" s="27" t="s">
        <v>269</v>
      </c>
      <c r="AM437" s="27" t="s">
        <v>265</v>
      </c>
      <c r="AN437" s="27" t="s">
        <v>270</v>
      </c>
      <c r="AO437" s="27" t="s">
        <v>261</v>
      </c>
      <c r="AP437" s="27" t="s">
        <v>261</v>
      </c>
      <c r="AQ437" s="28" t="s">
        <v>262</v>
      </c>
      <c r="AR437" s="27" t="s">
        <v>261</v>
      </c>
      <c r="AS437" s="28" t="s">
        <v>262</v>
      </c>
      <c r="AT437" s="27" t="s">
        <v>261</v>
      </c>
      <c r="AU437" s="28" t="s">
        <v>262</v>
      </c>
      <c r="AV437" s="27" t="s">
        <v>261</v>
      </c>
      <c r="AW437" s="28" t="s">
        <v>262</v>
      </c>
      <c r="AX437" s="27" t="s">
        <v>261</v>
      </c>
      <c r="AY437" s="28" t="s">
        <v>262</v>
      </c>
      <c r="AZ437" s="27" t="s">
        <v>262</v>
      </c>
      <c r="BA437" s="27" t="s">
        <v>262</v>
      </c>
      <c r="BB437" s="27" t="s">
        <v>261</v>
      </c>
      <c r="BC437" s="28" t="s">
        <v>262</v>
      </c>
      <c r="BD437" s="27" t="s">
        <v>261</v>
      </c>
      <c r="BE437" s="30" t="s">
        <v>262</v>
      </c>
      <c r="BF437" t="s">
        <v>207</v>
      </c>
      <c r="BG437" s="9" t="s">
        <v>509</v>
      </c>
      <c r="BH437" t="s">
        <v>208</v>
      </c>
      <c r="BI437" t="s">
        <v>1588</v>
      </c>
      <c r="BJ437" t="s">
        <v>210</v>
      </c>
      <c r="BK437" t="s">
        <v>329</v>
      </c>
      <c r="BL437" t="s">
        <v>212</v>
      </c>
      <c r="BM437" t="s">
        <v>1384</v>
      </c>
      <c r="BN437" t="s">
        <v>214</v>
      </c>
      <c r="BO437" s="13" t="s">
        <v>1588</v>
      </c>
      <c r="BP437" t="s">
        <v>277</v>
      </c>
      <c r="BQ437" t="s">
        <v>332</v>
      </c>
      <c r="BV437" t="s">
        <v>214</v>
      </c>
      <c r="CG437" t="s">
        <v>219</v>
      </c>
      <c r="CI437" t="s">
        <v>333</v>
      </c>
      <c r="CJ437" t="s">
        <v>2661</v>
      </c>
      <c r="CL437" t="s">
        <v>2128</v>
      </c>
      <c r="CN437" t="s">
        <v>283</v>
      </c>
      <c r="CP437" t="s">
        <v>284</v>
      </c>
      <c r="CQ437" t="s">
        <v>284</v>
      </c>
      <c r="CR437" t="s">
        <v>286</v>
      </c>
      <c r="CT437" t="s">
        <v>214</v>
      </c>
      <c r="CV437" t="s">
        <v>250</v>
      </c>
      <c r="CX437" t="s">
        <v>450</v>
      </c>
      <c r="CZ437" t="s">
        <v>219</v>
      </c>
      <c r="DB437" t="s">
        <v>230</v>
      </c>
      <c r="DC437" t="s">
        <v>230</v>
      </c>
      <c r="DD437" t="s">
        <v>219</v>
      </c>
      <c r="DI437" t="s">
        <v>484</v>
      </c>
      <c r="DK437" t="s">
        <v>237</v>
      </c>
      <c r="DM437" t="s">
        <v>219</v>
      </c>
      <c r="DO437" t="s">
        <v>414</v>
      </c>
      <c r="DP437" t="s">
        <v>741</v>
      </c>
      <c r="DT437" t="s">
        <v>219</v>
      </c>
      <c r="DX437" t="s">
        <v>242</v>
      </c>
      <c r="DZ437" t="s">
        <v>238</v>
      </c>
      <c r="EA437" t="s">
        <v>237</v>
      </c>
      <c r="EC437" t="s">
        <v>237</v>
      </c>
      <c r="EE437" t="s">
        <v>214</v>
      </c>
      <c r="EG437" t="s">
        <v>214</v>
      </c>
      <c r="EK437" t="s">
        <v>237</v>
      </c>
      <c r="EM437" t="s">
        <v>486</v>
      </c>
      <c r="EO437" t="s">
        <v>486</v>
      </c>
      <c r="EQ437" t="s">
        <v>214</v>
      </c>
      <c r="ER437" t="s">
        <v>241</v>
      </c>
      <c r="ES437" t="s">
        <v>389</v>
      </c>
      <c r="ET437" t="s">
        <v>241</v>
      </c>
      <c r="EU437" t="s">
        <v>389</v>
      </c>
      <c r="EV437" t="s">
        <v>241</v>
      </c>
      <c r="EW437" t="s">
        <v>243</v>
      </c>
      <c r="EX437" t="s">
        <v>241</v>
      </c>
      <c r="EY437" t="s">
        <v>389</v>
      </c>
      <c r="EZ437" t="s">
        <v>241</v>
      </c>
      <c r="FA437" t="s">
        <v>241</v>
      </c>
      <c r="FB437" t="s">
        <v>241</v>
      </c>
      <c r="FC437" t="s">
        <v>389</v>
      </c>
      <c r="FD437" t="s">
        <v>241</v>
      </c>
      <c r="FE437" t="s">
        <v>226</v>
      </c>
      <c r="FF437" t="s">
        <v>241</v>
      </c>
      <c r="FG437" t="s">
        <v>358</v>
      </c>
      <c r="FH437" t="s">
        <v>241</v>
      </c>
      <c r="FI437" t="s">
        <v>214</v>
      </c>
      <c r="FJ437" t="s">
        <v>241</v>
      </c>
      <c r="FK437" t="s">
        <v>214</v>
      </c>
      <c r="FL437" t="s">
        <v>241</v>
      </c>
      <c r="FM437" t="s">
        <v>292</v>
      </c>
      <c r="FN437" t="s">
        <v>241</v>
      </c>
      <c r="FO437" t="s">
        <v>219</v>
      </c>
      <c r="FP437" t="s">
        <v>241</v>
      </c>
      <c r="FQ437" t="s">
        <v>241</v>
      </c>
      <c r="FR437" t="s">
        <v>241</v>
      </c>
      <c r="FS437" t="s">
        <v>241</v>
      </c>
      <c r="FT437" t="s">
        <v>241</v>
      </c>
      <c r="FU437" t="s">
        <v>219</v>
      </c>
      <c r="FV437" t="s">
        <v>241</v>
      </c>
      <c r="FW437" t="s">
        <v>241</v>
      </c>
      <c r="FX437" t="s">
        <v>241</v>
      </c>
      <c r="FY437" t="s">
        <v>241</v>
      </c>
      <c r="FZ437" t="s">
        <v>248</v>
      </c>
      <c r="GA437" t="s">
        <v>241</v>
      </c>
      <c r="GB437" t="s">
        <v>244</v>
      </c>
      <c r="GC437" t="s">
        <v>241</v>
      </c>
      <c r="GD437" t="s">
        <v>293</v>
      </c>
      <c r="GE437" t="s">
        <v>241</v>
      </c>
      <c r="GF437" t="s">
        <v>241</v>
      </c>
      <c r="GG437" t="s">
        <v>244</v>
      </c>
      <c r="GH437" t="s">
        <v>241</v>
      </c>
      <c r="GI437" t="s">
        <v>241</v>
      </c>
      <c r="GJ437" t="s">
        <v>244</v>
      </c>
      <c r="GK437" t="s">
        <v>241</v>
      </c>
      <c r="GL437" t="s">
        <v>244</v>
      </c>
      <c r="GM437" t="s">
        <v>241</v>
      </c>
      <c r="GN437" t="s">
        <v>219</v>
      </c>
      <c r="GO437" t="s">
        <v>241</v>
      </c>
      <c r="GP437" t="s">
        <v>342</v>
      </c>
      <c r="GQ437" t="s">
        <v>241</v>
      </c>
      <c r="GR437" t="s">
        <v>342</v>
      </c>
      <c r="GS437" t="s">
        <v>214</v>
      </c>
      <c r="GT437" t="s">
        <v>241</v>
      </c>
      <c r="GU437" t="s">
        <v>241</v>
      </c>
      <c r="GV437" t="s">
        <v>241</v>
      </c>
      <c r="GW437" t="s">
        <v>297</v>
      </c>
      <c r="GX437" t="s">
        <v>297</v>
      </c>
      <c r="GY437" t="s">
        <v>314</v>
      </c>
      <c r="GZ437" t="s">
        <v>241</v>
      </c>
      <c r="HA437" t="s">
        <v>298</v>
      </c>
      <c r="HB437" t="s">
        <v>241</v>
      </c>
      <c r="HC437" t="s">
        <v>241</v>
      </c>
      <c r="HD437" t="s">
        <v>241</v>
      </c>
      <c r="HE437" t="s">
        <v>241</v>
      </c>
      <c r="HF437" t="s">
        <v>241</v>
      </c>
      <c r="HG437" t="s">
        <v>241</v>
      </c>
      <c r="HH437" t="s">
        <v>241</v>
      </c>
      <c r="HI437" t="s">
        <v>241</v>
      </c>
      <c r="HJ437" t="s">
        <v>219</v>
      </c>
      <c r="HK437" t="s">
        <v>299</v>
      </c>
      <c r="HL437" s="12"/>
      <c r="HM437">
        <v>0.75</v>
      </c>
      <c r="HN437">
        <v>0.25</v>
      </c>
      <c r="HO437">
        <v>1</v>
      </c>
      <c r="HP437">
        <v>0.5</v>
      </c>
      <c r="HQ437">
        <v>1</v>
      </c>
      <c r="HR437">
        <v>0.5</v>
      </c>
      <c r="HS437">
        <v>0</v>
      </c>
      <c r="HT437">
        <v>1</v>
      </c>
      <c r="HU437">
        <v>1</v>
      </c>
      <c r="HV437">
        <v>0.75</v>
      </c>
      <c r="HW437">
        <v>0.5</v>
      </c>
      <c r="HX437">
        <v>0.5</v>
      </c>
      <c r="HY437">
        <v>1</v>
      </c>
      <c r="HZ437">
        <v>0.5</v>
      </c>
      <c r="IA437" s="4">
        <v>1</v>
      </c>
      <c r="IB437">
        <v>1</v>
      </c>
      <c r="IC437">
        <v>1</v>
      </c>
      <c r="ID437">
        <v>1</v>
      </c>
      <c r="IE437">
        <v>1</v>
      </c>
      <c r="IG437">
        <v>1</v>
      </c>
      <c r="IH437">
        <v>1</v>
      </c>
      <c r="II437">
        <v>1</v>
      </c>
      <c r="IJ437">
        <v>0.75</v>
      </c>
      <c r="IK437">
        <v>0.75</v>
      </c>
      <c r="IL437">
        <v>1</v>
      </c>
      <c r="IM437">
        <v>0.75</v>
      </c>
      <c r="IN437">
        <v>1</v>
      </c>
      <c r="IO437">
        <v>1</v>
      </c>
      <c r="IQ437">
        <v>0</v>
      </c>
      <c r="IS437">
        <f t="shared" si="345"/>
        <v>0.11249999999999999</v>
      </c>
      <c r="IT437">
        <f t="shared" si="346"/>
        <v>0.03</v>
      </c>
      <c r="IU437">
        <f t="shared" si="347"/>
        <v>0.08</v>
      </c>
      <c r="IV437">
        <f t="shared" si="348"/>
        <v>0.05</v>
      </c>
      <c r="IW437">
        <f t="shared" si="349"/>
        <v>0.08</v>
      </c>
      <c r="IX437">
        <f t="shared" si="350"/>
        <v>6.5000000000000002E-2</v>
      </c>
      <c r="IY437">
        <f t="shared" si="351"/>
        <v>0</v>
      </c>
      <c r="IZ437">
        <f t="shared" si="352"/>
        <v>0.11</v>
      </c>
      <c r="JA437">
        <f t="shared" si="353"/>
        <v>0.13</v>
      </c>
      <c r="JB437">
        <f t="shared" si="354"/>
        <v>7.5000000000000011E-2</v>
      </c>
      <c r="JC437">
        <f t="shared" si="355"/>
        <v>0.06</v>
      </c>
      <c r="JD437">
        <f t="shared" si="356"/>
        <v>5.5E-2</v>
      </c>
      <c r="JE437">
        <f t="shared" si="357"/>
        <v>7.0000000000000007E-2</v>
      </c>
      <c r="JF437">
        <f t="shared" si="358"/>
        <v>0.06</v>
      </c>
      <c r="JG437" s="5">
        <f t="shared" si="359"/>
        <v>0.05</v>
      </c>
      <c r="JH437">
        <f t="shared" si="360"/>
        <v>0</v>
      </c>
      <c r="JI437">
        <f t="shared" si="360"/>
        <v>0</v>
      </c>
      <c r="JJ437">
        <f t="shared" si="361"/>
        <v>0.2</v>
      </c>
      <c r="JK437">
        <f t="shared" si="362"/>
        <v>0.15</v>
      </c>
      <c r="JL437" s="6">
        <f t="shared" si="363"/>
        <v>6.3333333333333325E-2</v>
      </c>
      <c r="JM437">
        <f t="shared" si="364"/>
        <v>0.12</v>
      </c>
      <c r="JN437">
        <f t="shared" si="365"/>
        <v>0.05</v>
      </c>
      <c r="JO437">
        <f t="shared" si="366"/>
        <v>0.15</v>
      </c>
      <c r="JP437">
        <f t="shared" si="367"/>
        <v>7.5000000000000011E-2</v>
      </c>
      <c r="JQ437">
        <f t="shared" si="368"/>
        <v>0.09</v>
      </c>
      <c r="JR437">
        <f t="shared" si="369"/>
        <v>0.11</v>
      </c>
      <c r="JS437">
        <f t="shared" si="370"/>
        <v>7.5000000000000011E-2</v>
      </c>
      <c r="JT437">
        <f t="shared" si="370"/>
        <v>0.1</v>
      </c>
      <c r="JU437">
        <f t="shared" si="371"/>
        <v>1</v>
      </c>
      <c r="JV437">
        <f t="shared" si="371"/>
        <v>0</v>
      </c>
      <c r="JW437">
        <f t="shared" si="372"/>
        <v>0.15</v>
      </c>
      <c r="JY437">
        <f t="shared" si="373"/>
        <v>3.7500000000000006E-2</v>
      </c>
      <c r="JZ437">
        <f t="shared" si="374"/>
        <v>0.02</v>
      </c>
      <c r="KA437">
        <f t="shared" si="375"/>
        <v>0.02</v>
      </c>
      <c r="KB437">
        <f t="shared" si="375"/>
        <v>0.01</v>
      </c>
      <c r="KC437">
        <f t="shared" si="376"/>
        <v>0.04</v>
      </c>
      <c r="KD437">
        <f t="shared" si="401"/>
        <v>1.4999999999999999E-2</v>
      </c>
      <c r="KE437">
        <f t="shared" si="401"/>
        <v>0</v>
      </c>
      <c r="KF437">
        <f t="shared" si="401"/>
        <v>0.03</v>
      </c>
      <c r="KG437">
        <f t="shared" si="401"/>
        <v>0.03</v>
      </c>
      <c r="KH437">
        <f t="shared" si="401"/>
        <v>2.2499999999999999E-2</v>
      </c>
      <c r="KI437">
        <f t="shared" si="401"/>
        <v>1.4999999999999999E-2</v>
      </c>
      <c r="KJ437">
        <f t="shared" si="401"/>
        <v>1.4999999999999999E-2</v>
      </c>
      <c r="KK437">
        <f t="shared" si="378"/>
        <v>0.02</v>
      </c>
      <c r="KL437">
        <f t="shared" si="379"/>
        <v>0.02</v>
      </c>
      <c r="KM437" s="5">
        <f t="shared" si="380"/>
        <v>0.05</v>
      </c>
      <c r="KN437">
        <f t="shared" si="381"/>
        <v>0</v>
      </c>
      <c r="KO437">
        <f t="shared" si="381"/>
        <v>0</v>
      </c>
      <c r="KP437">
        <f t="shared" si="382"/>
        <v>0.06</v>
      </c>
      <c r="KQ437">
        <f t="shared" si="383"/>
        <v>0.03</v>
      </c>
      <c r="KR437" s="6">
        <f t="shared" si="384"/>
        <v>3.1666666666666662E-2</v>
      </c>
      <c r="KS437">
        <f t="shared" si="385"/>
        <v>0.04</v>
      </c>
      <c r="KT437">
        <f t="shared" si="386"/>
        <v>0.03</v>
      </c>
      <c r="KU437">
        <f t="shared" si="387"/>
        <v>0.04</v>
      </c>
      <c r="KV437">
        <f t="shared" si="388"/>
        <v>3.7500000000000006E-2</v>
      </c>
      <c r="KW437">
        <f t="shared" si="389"/>
        <v>7.4999999999999997E-3</v>
      </c>
      <c r="KX437">
        <f t="shared" si="390"/>
        <v>0</v>
      </c>
      <c r="KY437">
        <f t="shared" si="391"/>
        <v>0.03</v>
      </c>
      <c r="KZ437">
        <f t="shared" si="392"/>
        <v>0.03</v>
      </c>
      <c r="LA437">
        <f t="shared" si="393"/>
        <v>1</v>
      </c>
      <c r="LB437">
        <f t="shared" si="393"/>
        <v>0</v>
      </c>
      <c r="LC437">
        <f t="shared" si="394"/>
        <v>0.1</v>
      </c>
      <c r="LE437" t="str">
        <f t="shared" si="400"/>
        <v>Niger</v>
      </c>
      <c r="LF437">
        <f t="shared" si="395"/>
        <v>0.65749999999999997</v>
      </c>
      <c r="LG437" s="6">
        <f t="shared" si="396"/>
        <v>0.78333333333333344</v>
      </c>
      <c r="LH437">
        <f t="shared" si="397"/>
        <v>0.91999999999999993</v>
      </c>
      <c r="LI437" s="6">
        <f t="shared" si="398"/>
        <v>0.78166666666666673</v>
      </c>
      <c r="LJ437">
        <f t="shared" si="399"/>
        <v>0</v>
      </c>
    </row>
    <row r="438" spans="1:322" x14ac:dyDescent="0.35">
      <c r="A438" s="8">
        <v>44871</v>
      </c>
      <c r="B438" t="s">
        <v>2662</v>
      </c>
      <c r="D438" s="24" t="s">
        <v>321</v>
      </c>
      <c r="E438" s="24" t="s">
        <v>321</v>
      </c>
      <c r="F438" s="24">
        <v>61</v>
      </c>
      <c r="G438" s="24" t="s">
        <v>1096</v>
      </c>
      <c r="H438" s="24" t="s">
        <v>1818</v>
      </c>
      <c r="I438" s="24" t="s">
        <v>1097</v>
      </c>
      <c r="J438" s="24" t="s">
        <v>207</v>
      </c>
      <c r="K438" s="25">
        <v>44360</v>
      </c>
      <c r="L438" s="25">
        <v>44360</v>
      </c>
      <c r="M438" s="25">
        <v>44517</v>
      </c>
      <c r="N438" s="24" t="s">
        <v>261</v>
      </c>
      <c r="O438" s="24" t="s">
        <v>261</v>
      </c>
      <c r="P438" s="24" t="s">
        <v>263</v>
      </c>
      <c r="Q438" s="24" t="s">
        <v>324</v>
      </c>
      <c r="R438" s="25">
        <v>44682</v>
      </c>
      <c r="S438" s="25">
        <v>44682</v>
      </c>
      <c r="T438" s="24" t="s">
        <v>263</v>
      </c>
      <c r="U438" s="24" t="s">
        <v>261</v>
      </c>
      <c r="V438" s="25" t="s">
        <v>262</v>
      </c>
      <c r="W438" s="24" t="s">
        <v>261</v>
      </c>
      <c r="X438" s="25" t="s">
        <v>262</v>
      </c>
      <c r="Y438" s="24" t="s">
        <v>263</v>
      </c>
      <c r="Z438" s="25">
        <v>44770</v>
      </c>
      <c r="AA438" s="24" t="s">
        <v>264</v>
      </c>
      <c r="AB438" s="24" t="s">
        <v>265</v>
      </c>
      <c r="AC438" s="24" t="s">
        <v>2624</v>
      </c>
      <c r="AD438" s="24" t="s">
        <v>267</v>
      </c>
      <c r="AE438" s="24" t="s">
        <v>326</v>
      </c>
      <c r="AF438" s="24" t="s">
        <v>327</v>
      </c>
      <c r="AG438" s="31">
        <v>1100</v>
      </c>
      <c r="AH438" s="24" t="s">
        <v>263</v>
      </c>
      <c r="AI438" s="24">
        <v>44712</v>
      </c>
      <c r="AJ438" s="25">
        <v>44712</v>
      </c>
      <c r="AK438" s="24" t="s">
        <v>268</v>
      </c>
      <c r="AL438" s="24" t="s">
        <v>269</v>
      </c>
      <c r="AM438" s="24" t="s">
        <v>265</v>
      </c>
      <c r="AN438" s="24" t="s">
        <v>270</v>
      </c>
      <c r="AO438" s="24" t="s">
        <v>261</v>
      </c>
      <c r="AP438" s="24" t="s">
        <v>261</v>
      </c>
      <c r="AQ438" s="25" t="s">
        <v>262</v>
      </c>
      <c r="AR438" s="24" t="s">
        <v>261</v>
      </c>
      <c r="AS438" s="25" t="s">
        <v>262</v>
      </c>
      <c r="AT438" s="24" t="s">
        <v>261</v>
      </c>
      <c r="AU438" s="25" t="s">
        <v>262</v>
      </c>
      <c r="AV438" s="24" t="s">
        <v>261</v>
      </c>
      <c r="AW438" s="25" t="s">
        <v>262</v>
      </c>
      <c r="AX438" s="24" t="s">
        <v>261</v>
      </c>
      <c r="AY438" s="25" t="s">
        <v>262</v>
      </c>
      <c r="AZ438" s="27" t="s">
        <v>262</v>
      </c>
      <c r="BA438" s="27" t="s">
        <v>262</v>
      </c>
      <c r="BB438" s="24" t="s">
        <v>261</v>
      </c>
      <c r="BC438" s="25" t="s">
        <v>262</v>
      </c>
      <c r="BD438" s="24" t="s">
        <v>261</v>
      </c>
      <c r="BE438" s="26" t="s">
        <v>262</v>
      </c>
      <c r="BF438" t="s">
        <v>207</v>
      </c>
      <c r="BG438" s="9" t="s">
        <v>509</v>
      </c>
      <c r="BH438" t="s">
        <v>208</v>
      </c>
      <c r="BI438" t="s">
        <v>1387</v>
      </c>
      <c r="BJ438" t="s">
        <v>210</v>
      </c>
      <c r="BK438" t="s">
        <v>329</v>
      </c>
      <c r="BL438" t="s">
        <v>212</v>
      </c>
      <c r="BM438" t="s">
        <v>1381</v>
      </c>
      <c r="BN438" t="s">
        <v>214</v>
      </c>
      <c r="BO438" s="13" t="s">
        <v>2575</v>
      </c>
      <c r="BP438" t="s">
        <v>219</v>
      </c>
      <c r="BQ438" t="s">
        <v>332</v>
      </c>
      <c r="BV438" t="s">
        <v>214</v>
      </c>
      <c r="CC438" t="s">
        <v>214</v>
      </c>
      <c r="CG438" t="s">
        <v>219</v>
      </c>
      <c r="CI438" t="s">
        <v>333</v>
      </c>
      <c r="CJ438" t="s">
        <v>2663</v>
      </c>
      <c r="CK438" t="s">
        <v>333</v>
      </c>
      <c r="CL438" t="s">
        <v>282</v>
      </c>
      <c r="CN438" t="s">
        <v>423</v>
      </c>
      <c r="CP438" t="s">
        <v>284</v>
      </c>
      <c r="CQ438" t="s">
        <v>224</v>
      </c>
      <c r="CR438" t="s">
        <v>286</v>
      </c>
      <c r="CS438" t="s">
        <v>286</v>
      </c>
      <c r="CT438" t="s">
        <v>214</v>
      </c>
      <c r="CU438" t="s">
        <v>214</v>
      </c>
      <c r="CV438" t="s">
        <v>250</v>
      </c>
      <c r="CW438" t="s">
        <v>250</v>
      </c>
      <c r="CX438" t="s">
        <v>287</v>
      </c>
      <c r="CY438" t="s">
        <v>287</v>
      </c>
      <c r="CZ438" t="s">
        <v>219</v>
      </c>
      <c r="DA438" t="s">
        <v>219</v>
      </c>
      <c r="DB438" t="s">
        <v>230</v>
      </c>
      <c r="DC438" t="s">
        <v>230</v>
      </c>
      <c r="DD438" t="s">
        <v>219</v>
      </c>
      <c r="DG438" t="s">
        <v>500</v>
      </c>
      <c r="DH438" t="s">
        <v>2622</v>
      </c>
      <c r="DI438" t="s">
        <v>1396</v>
      </c>
      <c r="DK438" t="s">
        <v>242</v>
      </c>
      <c r="DL438" t="s">
        <v>242</v>
      </c>
      <c r="DM438" t="s">
        <v>214</v>
      </c>
      <c r="DN438" t="s">
        <v>219</v>
      </c>
      <c r="DO438" t="s">
        <v>288</v>
      </c>
      <c r="DP438" t="s">
        <v>289</v>
      </c>
      <c r="DR438" t="s">
        <v>289</v>
      </c>
      <c r="DT438" t="s">
        <v>219</v>
      </c>
      <c r="DU438" t="s">
        <v>214</v>
      </c>
      <c r="DX438" t="s">
        <v>237</v>
      </c>
      <c r="DY438" t="s">
        <v>237</v>
      </c>
      <c r="DZ438" t="s">
        <v>400</v>
      </c>
      <c r="EA438" t="s">
        <v>242</v>
      </c>
      <c r="EB438" t="s">
        <v>242</v>
      </c>
      <c r="EC438" t="s">
        <v>242</v>
      </c>
      <c r="ED438" t="s">
        <v>242</v>
      </c>
      <c r="EE438" t="s">
        <v>214</v>
      </c>
      <c r="EF438" t="s">
        <v>214</v>
      </c>
      <c r="EG438" t="s">
        <v>214</v>
      </c>
      <c r="EI438" t="s">
        <v>214</v>
      </c>
      <c r="EK438" t="s">
        <v>389</v>
      </c>
      <c r="EL438" t="s">
        <v>389</v>
      </c>
      <c r="EM438" t="s">
        <v>240</v>
      </c>
      <c r="EN438" t="s">
        <v>240</v>
      </c>
      <c r="EO438" t="s">
        <v>240</v>
      </c>
      <c r="EP438" t="s">
        <v>240</v>
      </c>
      <c r="EQ438" t="s">
        <v>214</v>
      </c>
      <c r="ER438" t="s">
        <v>214</v>
      </c>
      <c r="ES438" t="s">
        <v>242</v>
      </c>
      <c r="ET438" t="s">
        <v>242</v>
      </c>
      <c r="EU438" t="s">
        <v>242</v>
      </c>
      <c r="EV438" t="s">
        <v>242</v>
      </c>
      <c r="EW438" t="s">
        <v>310</v>
      </c>
      <c r="EX438" t="s">
        <v>310</v>
      </c>
      <c r="EY438" t="s">
        <v>389</v>
      </c>
      <c r="EZ438" t="s">
        <v>241</v>
      </c>
      <c r="FA438" t="s">
        <v>241</v>
      </c>
      <c r="FB438" t="s">
        <v>389</v>
      </c>
      <c r="FC438" t="s">
        <v>389</v>
      </c>
      <c r="FD438" t="s">
        <v>389</v>
      </c>
      <c r="FE438" t="s">
        <v>226</v>
      </c>
      <c r="FF438" t="s">
        <v>226</v>
      </c>
      <c r="FG438" t="s">
        <v>242</v>
      </c>
      <c r="FH438" t="s">
        <v>242</v>
      </c>
      <c r="FI438" t="s">
        <v>214</v>
      </c>
      <c r="FJ438" t="s">
        <v>214</v>
      </c>
      <c r="FK438" t="s">
        <v>214</v>
      </c>
      <c r="FL438" t="s">
        <v>214</v>
      </c>
      <c r="FM438" t="s">
        <v>292</v>
      </c>
      <c r="FN438" t="s">
        <v>292</v>
      </c>
      <c r="FO438" t="s">
        <v>219</v>
      </c>
      <c r="FP438" t="s">
        <v>219</v>
      </c>
      <c r="FQ438" t="s">
        <v>241</v>
      </c>
      <c r="FR438" t="s">
        <v>241</v>
      </c>
      <c r="FS438" t="s">
        <v>241</v>
      </c>
      <c r="FT438" t="s">
        <v>241</v>
      </c>
      <c r="FU438" t="s">
        <v>219</v>
      </c>
      <c r="FV438" t="s">
        <v>241</v>
      </c>
      <c r="FW438" t="s">
        <v>241</v>
      </c>
      <c r="FX438" t="s">
        <v>241</v>
      </c>
      <c r="FY438" t="s">
        <v>241</v>
      </c>
      <c r="FZ438" t="s">
        <v>341</v>
      </c>
      <c r="GA438" t="s">
        <v>341</v>
      </c>
      <c r="GB438" t="s">
        <v>227</v>
      </c>
      <c r="GC438" t="s">
        <v>227</v>
      </c>
      <c r="GD438" t="s">
        <v>293</v>
      </c>
      <c r="GE438" t="s">
        <v>241</v>
      </c>
      <c r="GF438" t="s">
        <v>293</v>
      </c>
      <c r="GG438" t="s">
        <v>250</v>
      </c>
      <c r="GH438" t="s">
        <v>2664</v>
      </c>
      <c r="GI438" t="s">
        <v>250</v>
      </c>
      <c r="GJ438" t="s">
        <v>227</v>
      </c>
      <c r="GK438" t="s">
        <v>227</v>
      </c>
      <c r="GL438" t="s">
        <v>227</v>
      </c>
      <c r="GM438" t="s">
        <v>227</v>
      </c>
      <c r="GN438" t="s">
        <v>219</v>
      </c>
      <c r="GO438" t="s">
        <v>219</v>
      </c>
      <c r="GP438" t="s">
        <v>295</v>
      </c>
      <c r="GQ438" t="s">
        <v>295</v>
      </c>
      <c r="GR438" t="s">
        <v>295</v>
      </c>
      <c r="GS438" t="s">
        <v>214</v>
      </c>
      <c r="GT438" t="s">
        <v>241</v>
      </c>
      <c r="GU438" t="s">
        <v>214</v>
      </c>
      <c r="GV438" t="s">
        <v>241</v>
      </c>
      <c r="GW438" t="s">
        <v>297</v>
      </c>
      <c r="GX438" t="s">
        <v>297</v>
      </c>
      <c r="GY438" t="s">
        <v>491</v>
      </c>
      <c r="GZ438" t="s">
        <v>241</v>
      </c>
      <c r="HA438" t="s">
        <v>298</v>
      </c>
      <c r="HB438" t="s">
        <v>241</v>
      </c>
      <c r="HC438" t="s">
        <v>315</v>
      </c>
      <c r="HD438" t="s">
        <v>316</v>
      </c>
      <c r="HE438" t="s">
        <v>343</v>
      </c>
      <c r="HF438" t="s">
        <v>1397</v>
      </c>
      <c r="HG438" t="s">
        <v>319</v>
      </c>
      <c r="HH438" t="s">
        <v>1397</v>
      </c>
      <c r="HI438" t="s">
        <v>241</v>
      </c>
      <c r="HJ438" t="s">
        <v>219</v>
      </c>
      <c r="HK438" t="s">
        <v>1397</v>
      </c>
      <c r="HL438" s="12"/>
      <c r="HM438">
        <v>0.75</v>
      </c>
      <c r="HN438">
        <v>0.25</v>
      </c>
      <c r="HO438">
        <v>1</v>
      </c>
      <c r="HP438">
        <v>0.5</v>
      </c>
      <c r="HQ438">
        <v>1</v>
      </c>
      <c r="HR438">
        <v>0.75</v>
      </c>
      <c r="HS438">
        <v>1</v>
      </c>
      <c r="HT438">
        <v>1</v>
      </c>
      <c r="HU438">
        <v>1</v>
      </c>
      <c r="HV438">
        <v>0.5</v>
      </c>
      <c r="HW438">
        <v>0.75</v>
      </c>
      <c r="HX438">
        <v>0.75</v>
      </c>
      <c r="HY438">
        <v>1</v>
      </c>
      <c r="HZ438">
        <v>1</v>
      </c>
      <c r="IA438" s="4">
        <v>1</v>
      </c>
      <c r="IB438">
        <v>0.75</v>
      </c>
      <c r="IC438">
        <v>0.75</v>
      </c>
      <c r="ID438">
        <v>1</v>
      </c>
      <c r="IE438">
        <v>1</v>
      </c>
      <c r="IG438">
        <v>1</v>
      </c>
      <c r="IH438">
        <v>0.75</v>
      </c>
      <c r="II438">
        <v>1</v>
      </c>
      <c r="IJ438">
        <v>1</v>
      </c>
      <c r="IK438">
        <v>1</v>
      </c>
      <c r="IL438">
        <v>1</v>
      </c>
      <c r="IM438">
        <v>0.5</v>
      </c>
      <c r="IN438">
        <v>1</v>
      </c>
      <c r="IO438">
        <v>1</v>
      </c>
      <c r="IQ438">
        <v>0</v>
      </c>
      <c r="IS438">
        <f t="shared" si="345"/>
        <v>0.11249999999999999</v>
      </c>
      <c r="IT438">
        <f t="shared" si="346"/>
        <v>0.03</v>
      </c>
      <c r="IU438">
        <f t="shared" si="347"/>
        <v>0.08</v>
      </c>
      <c r="IV438">
        <f t="shared" si="348"/>
        <v>0.05</v>
      </c>
      <c r="IW438">
        <f t="shared" si="349"/>
        <v>0.08</v>
      </c>
      <c r="IX438">
        <f t="shared" si="350"/>
        <v>9.7500000000000003E-2</v>
      </c>
      <c r="IY438">
        <f t="shared" si="351"/>
        <v>0.1</v>
      </c>
      <c r="IZ438">
        <f t="shared" si="352"/>
        <v>0.11</v>
      </c>
      <c r="JA438">
        <f t="shared" si="353"/>
        <v>0.13</v>
      </c>
      <c r="JB438">
        <f t="shared" si="354"/>
        <v>0.05</v>
      </c>
      <c r="JC438">
        <f t="shared" si="355"/>
        <v>0.09</v>
      </c>
      <c r="JD438">
        <f t="shared" si="356"/>
        <v>8.2500000000000004E-2</v>
      </c>
      <c r="JE438">
        <f t="shared" si="357"/>
        <v>7.0000000000000007E-2</v>
      </c>
      <c r="JF438">
        <f t="shared" si="358"/>
        <v>0.12</v>
      </c>
      <c r="JG438" s="5">
        <f t="shared" si="359"/>
        <v>0.05</v>
      </c>
      <c r="JH438">
        <f t="shared" si="360"/>
        <v>0</v>
      </c>
      <c r="JI438">
        <f t="shared" si="360"/>
        <v>0</v>
      </c>
      <c r="JJ438">
        <f t="shared" si="361"/>
        <v>0.2</v>
      </c>
      <c r="JK438">
        <f t="shared" si="362"/>
        <v>0.15</v>
      </c>
      <c r="JL438" s="6">
        <f t="shared" si="363"/>
        <v>6.3333333333333325E-2</v>
      </c>
      <c r="JM438">
        <f t="shared" si="364"/>
        <v>0.12</v>
      </c>
      <c r="JN438">
        <f t="shared" si="365"/>
        <v>3.7500000000000006E-2</v>
      </c>
      <c r="JO438">
        <f t="shared" si="366"/>
        <v>0.15</v>
      </c>
      <c r="JP438">
        <f t="shared" si="367"/>
        <v>0.1</v>
      </c>
      <c r="JQ438">
        <f t="shared" si="368"/>
        <v>0.12</v>
      </c>
      <c r="JR438">
        <f t="shared" si="369"/>
        <v>0.11</v>
      </c>
      <c r="JS438">
        <f t="shared" si="370"/>
        <v>0.05</v>
      </c>
      <c r="JT438">
        <f t="shared" si="370"/>
        <v>0.1</v>
      </c>
      <c r="JU438">
        <f t="shared" si="371"/>
        <v>1</v>
      </c>
      <c r="JV438">
        <f t="shared" si="371"/>
        <v>0</v>
      </c>
      <c r="JW438">
        <f t="shared" si="372"/>
        <v>0.15</v>
      </c>
      <c r="JY438">
        <f t="shared" si="373"/>
        <v>3.7500000000000006E-2</v>
      </c>
      <c r="JZ438">
        <f t="shared" si="374"/>
        <v>0.02</v>
      </c>
      <c r="KA438">
        <f t="shared" si="375"/>
        <v>0.02</v>
      </c>
      <c r="KB438">
        <f t="shared" si="375"/>
        <v>0.01</v>
      </c>
      <c r="KC438">
        <f t="shared" si="376"/>
        <v>0.04</v>
      </c>
      <c r="KD438">
        <f t="shared" si="401"/>
        <v>2.2499999999999999E-2</v>
      </c>
      <c r="KE438">
        <f t="shared" si="401"/>
        <v>0.03</v>
      </c>
      <c r="KF438">
        <f t="shared" si="401"/>
        <v>0.03</v>
      </c>
      <c r="KG438">
        <f t="shared" si="401"/>
        <v>0.03</v>
      </c>
      <c r="KH438">
        <f t="shared" si="401"/>
        <v>1.4999999999999999E-2</v>
      </c>
      <c r="KI438">
        <f t="shared" si="401"/>
        <v>2.2499999999999999E-2</v>
      </c>
      <c r="KJ438">
        <f t="shared" si="401"/>
        <v>2.2499999999999999E-2</v>
      </c>
      <c r="KK438">
        <f t="shared" si="378"/>
        <v>0.02</v>
      </c>
      <c r="KL438">
        <f t="shared" si="379"/>
        <v>0.04</v>
      </c>
      <c r="KM438" s="5">
        <f t="shared" si="380"/>
        <v>0.05</v>
      </c>
      <c r="KN438">
        <f t="shared" si="381"/>
        <v>0</v>
      </c>
      <c r="KO438">
        <f t="shared" si="381"/>
        <v>0</v>
      </c>
      <c r="KP438">
        <f t="shared" si="382"/>
        <v>0.06</v>
      </c>
      <c r="KQ438">
        <f t="shared" si="383"/>
        <v>0.03</v>
      </c>
      <c r="KR438" s="6">
        <f t="shared" si="384"/>
        <v>3.1666666666666662E-2</v>
      </c>
      <c r="KS438">
        <f t="shared" si="385"/>
        <v>0.04</v>
      </c>
      <c r="KT438">
        <f t="shared" si="386"/>
        <v>2.2499999999999999E-2</v>
      </c>
      <c r="KU438">
        <f t="shared" si="387"/>
        <v>0.04</v>
      </c>
      <c r="KV438">
        <f t="shared" si="388"/>
        <v>0.05</v>
      </c>
      <c r="KW438">
        <f t="shared" si="389"/>
        <v>0.01</v>
      </c>
      <c r="KX438">
        <f t="shared" si="390"/>
        <v>0</v>
      </c>
      <c r="KY438">
        <f t="shared" si="391"/>
        <v>0.02</v>
      </c>
      <c r="KZ438">
        <f t="shared" si="392"/>
        <v>0.03</v>
      </c>
      <c r="LA438">
        <f t="shared" si="393"/>
        <v>1</v>
      </c>
      <c r="LB438">
        <f t="shared" si="393"/>
        <v>0</v>
      </c>
      <c r="LC438">
        <f t="shared" si="394"/>
        <v>0.1</v>
      </c>
      <c r="LE438" t="str">
        <f t="shared" si="400"/>
        <v>Niger</v>
      </c>
      <c r="LF438">
        <f t="shared" si="395"/>
        <v>0.78999999999999992</v>
      </c>
      <c r="LG438" s="6">
        <f t="shared" si="396"/>
        <v>0.87583333333333346</v>
      </c>
      <c r="LH438">
        <f t="shared" si="397"/>
        <v>0.9375</v>
      </c>
      <c r="LI438" s="6">
        <f t="shared" si="398"/>
        <v>0.84416666666666673</v>
      </c>
      <c r="LJ438">
        <f t="shared" si="399"/>
        <v>0</v>
      </c>
    </row>
    <row r="439" spans="1:322" x14ac:dyDescent="0.35">
      <c r="A439" s="8">
        <v>44873</v>
      </c>
      <c r="B439" t="s">
        <v>2665</v>
      </c>
      <c r="D439" s="27" t="s">
        <v>321</v>
      </c>
      <c r="E439" s="27" t="s">
        <v>321</v>
      </c>
      <c r="F439" s="27">
        <v>36</v>
      </c>
      <c r="G439" s="27" t="s">
        <v>1096</v>
      </c>
      <c r="H439" s="27" t="s">
        <v>1818</v>
      </c>
      <c r="I439" s="27" t="s">
        <v>1097</v>
      </c>
      <c r="J439" s="27" t="s">
        <v>207</v>
      </c>
      <c r="K439" s="28">
        <v>44360</v>
      </c>
      <c r="L439" s="28">
        <v>44360</v>
      </c>
      <c r="M439" s="28">
        <v>44517</v>
      </c>
      <c r="N439" s="27" t="s">
        <v>261</v>
      </c>
      <c r="O439" s="27" t="s">
        <v>261</v>
      </c>
      <c r="P439" s="27" t="s">
        <v>261</v>
      </c>
      <c r="Q439" s="27" t="s">
        <v>1839</v>
      </c>
      <c r="R439" s="28">
        <v>44360</v>
      </c>
      <c r="S439" s="28" t="s">
        <v>262</v>
      </c>
      <c r="T439" s="27" t="s">
        <v>263</v>
      </c>
      <c r="U439" s="27" t="s">
        <v>261</v>
      </c>
      <c r="V439" s="28" t="s">
        <v>262</v>
      </c>
      <c r="W439" s="27" t="s">
        <v>261</v>
      </c>
      <c r="X439" s="28" t="s">
        <v>262</v>
      </c>
      <c r="Y439" s="27" t="s">
        <v>263</v>
      </c>
      <c r="Z439" s="28">
        <v>44741</v>
      </c>
      <c r="AA439" s="27" t="s">
        <v>264</v>
      </c>
      <c r="AB439" s="27" t="s">
        <v>265</v>
      </c>
      <c r="AC439" s="27" t="s">
        <v>262</v>
      </c>
      <c r="AD439" s="27" t="s">
        <v>267</v>
      </c>
      <c r="AE439" s="27" t="s">
        <v>326</v>
      </c>
      <c r="AF439" s="27" t="s">
        <v>327</v>
      </c>
      <c r="AG439" s="29">
        <v>1200</v>
      </c>
      <c r="AH439" s="27" t="s">
        <v>263</v>
      </c>
      <c r="AI439" s="27">
        <v>44712</v>
      </c>
      <c r="AJ439" s="28">
        <v>44714</v>
      </c>
      <c r="AK439" s="27" t="s">
        <v>268</v>
      </c>
      <c r="AL439" s="27" t="s">
        <v>269</v>
      </c>
      <c r="AM439" s="27" t="s">
        <v>265</v>
      </c>
      <c r="AN439" s="27" t="s">
        <v>270</v>
      </c>
      <c r="AO439" s="27" t="s">
        <v>261</v>
      </c>
      <c r="AP439" s="27" t="s">
        <v>261</v>
      </c>
      <c r="AQ439" s="28" t="s">
        <v>262</v>
      </c>
      <c r="AR439" s="27" t="s">
        <v>261</v>
      </c>
      <c r="AS439" s="28" t="s">
        <v>262</v>
      </c>
      <c r="AT439" s="27" t="s">
        <v>261</v>
      </c>
      <c r="AU439" s="28" t="s">
        <v>262</v>
      </c>
      <c r="AV439" s="27" t="s">
        <v>261</v>
      </c>
      <c r="AW439" s="28" t="s">
        <v>262</v>
      </c>
      <c r="AX439" s="27" t="s">
        <v>261</v>
      </c>
      <c r="AY439" s="28" t="s">
        <v>262</v>
      </c>
      <c r="AZ439" s="27" t="s">
        <v>262</v>
      </c>
      <c r="BA439" s="27" t="s">
        <v>262</v>
      </c>
      <c r="BB439" s="27" t="s">
        <v>261</v>
      </c>
      <c r="BC439" s="28" t="s">
        <v>262</v>
      </c>
      <c r="BD439" s="27" t="s">
        <v>261</v>
      </c>
      <c r="BE439" s="30" t="s">
        <v>262</v>
      </c>
      <c r="BF439" t="s">
        <v>207</v>
      </c>
      <c r="BG439" s="9" t="s">
        <v>509</v>
      </c>
      <c r="BH439" t="s">
        <v>208</v>
      </c>
      <c r="BI439" t="s">
        <v>2666</v>
      </c>
      <c r="BJ439" t="s">
        <v>210</v>
      </c>
      <c r="BK439" t="s">
        <v>329</v>
      </c>
      <c r="BL439" t="s">
        <v>212</v>
      </c>
      <c r="BM439" t="s">
        <v>1381</v>
      </c>
      <c r="BN439" t="s">
        <v>214</v>
      </c>
      <c r="BO439" s="13" t="s">
        <v>1588</v>
      </c>
      <c r="BP439" t="s">
        <v>219</v>
      </c>
      <c r="BQ439" t="s">
        <v>332</v>
      </c>
      <c r="BV439" t="s">
        <v>214</v>
      </c>
      <c r="CC439" t="s">
        <v>214</v>
      </c>
      <c r="CG439" t="s">
        <v>219</v>
      </c>
      <c r="CI439" t="s">
        <v>333</v>
      </c>
      <c r="CJ439" t="s">
        <v>2667</v>
      </c>
      <c r="CK439" t="s">
        <v>333</v>
      </c>
      <c r="CL439" t="s">
        <v>336</v>
      </c>
      <c r="CN439" t="s">
        <v>283</v>
      </c>
      <c r="CP439" t="s">
        <v>307</v>
      </c>
      <c r="CQ439" t="s">
        <v>284</v>
      </c>
      <c r="CR439" t="s">
        <v>250</v>
      </c>
      <c r="CS439" t="s">
        <v>250</v>
      </c>
      <c r="CT439" t="s">
        <v>214</v>
      </c>
      <c r="CU439" t="s">
        <v>214</v>
      </c>
      <c r="CV439" t="s">
        <v>286</v>
      </c>
      <c r="CW439" t="s">
        <v>286</v>
      </c>
      <c r="CX439" t="s">
        <v>287</v>
      </c>
      <c r="CY439" t="s">
        <v>287</v>
      </c>
      <c r="CZ439" t="s">
        <v>214</v>
      </c>
      <c r="DA439" t="s">
        <v>214</v>
      </c>
      <c r="DB439" t="s">
        <v>230</v>
      </c>
      <c r="DC439" t="s">
        <v>230</v>
      </c>
      <c r="DD439" t="s">
        <v>214</v>
      </c>
      <c r="DE439" t="s">
        <v>546</v>
      </c>
      <c r="DG439" t="s">
        <v>546</v>
      </c>
      <c r="DI439" t="s">
        <v>2668</v>
      </c>
      <c r="DK439" t="s">
        <v>242</v>
      </c>
      <c r="DL439" t="s">
        <v>242</v>
      </c>
      <c r="DM439" t="s">
        <v>214</v>
      </c>
      <c r="DN439" t="s">
        <v>219</v>
      </c>
      <c r="DO439" t="s">
        <v>288</v>
      </c>
      <c r="DP439" t="s">
        <v>289</v>
      </c>
      <c r="DR439" t="s">
        <v>289</v>
      </c>
      <c r="DT439" t="s">
        <v>219</v>
      </c>
      <c r="DU439" t="s">
        <v>219</v>
      </c>
      <c r="DX439" t="s">
        <v>237</v>
      </c>
      <c r="DY439" t="s">
        <v>237</v>
      </c>
      <c r="DZ439" t="s">
        <v>238</v>
      </c>
      <c r="EA439" t="s">
        <v>237</v>
      </c>
      <c r="EB439" t="s">
        <v>237</v>
      </c>
      <c r="EC439" t="s">
        <v>242</v>
      </c>
      <c r="ED439" t="s">
        <v>242</v>
      </c>
      <c r="EE439" t="s">
        <v>214</v>
      </c>
      <c r="EF439" t="s">
        <v>214</v>
      </c>
      <c r="EG439" t="s">
        <v>214</v>
      </c>
      <c r="EI439" t="s">
        <v>214</v>
      </c>
      <c r="EK439" t="s">
        <v>242</v>
      </c>
      <c r="EL439" t="s">
        <v>242</v>
      </c>
      <c r="EM439" t="s">
        <v>240</v>
      </c>
      <c r="EN439" t="s">
        <v>240</v>
      </c>
      <c r="EO439" t="s">
        <v>240</v>
      </c>
      <c r="EP439" t="s">
        <v>240</v>
      </c>
      <c r="EQ439" t="s">
        <v>214</v>
      </c>
      <c r="ER439" t="s">
        <v>214</v>
      </c>
      <c r="ES439" t="s">
        <v>242</v>
      </c>
      <c r="ET439" t="s">
        <v>242</v>
      </c>
      <c r="EU439" t="s">
        <v>242</v>
      </c>
      <c r="EV439" t="s">
        <v>242</v>
      </c>
      <c r="EW439" t="s">
        <v>310</v>
      </c>
      <c r="EX439" t="s">
        <v>310</v>
      </c>
      <c r="EY439" t="s">
        <v>242</v>
      </c>
      <c r="EZ439" t="s">
        <v>241</v>
      </c>
      <c r="FA439" t="s">
        <v>241</v>
      </c>
      <c r="FB439" t="s">
        <v>242</v>
      </c>
      <c r="FC439" t="s">
        <v>242</v>
      </c>
      <c r="FD439" t="s">
        <v>242</v>
      </c>
      <c r="FE439" t="s">
        <v>226</v>
      </c>
      <c r="FF439" t="s">
        <v>226</v>
      </c>
      <c r="FG439" t="s">
        <v>242</v>
      </c>
      <c r="FH439" t="s">
        <v>242</v>
      </c>
      <c r="FI439" t="s">
        <v>214</v>
      </c>
      <c r="FJ439" t="s">
        <v>214</v>
      </c>
      <c r="FK439" t="s">
        <v>214</v>
      </c>
      <c r="FL439" t="s">
        <v>214</v>
      </c>
      <c r="FM439" t="s">
        <v>292</v>
      </c>
      <c r="FN439" t="s">
        <v>292</v>
      </c>
      <c r="FO439" t="s">
        <v>219</v>
      </c>
      <c r="FP439" t="s">
        <v>219</v>
      </c>
      <c r="FQ439" t="s">
        <v>241</v>
      </c>
      <c r="FR439" t="s">
        <v>241</v>
      </c>
      <c r="FS439" t="s">
        <v>241</v>
      </c>
      <c r="FT439" t="s">
        <v>241</v>
      </c>
      <c r="FU439" t="s">
        <v>219</v>
      </c>
      <c r="FV439" t="s">
        <v>241</v>
      </c>
      <c r="FW439" t="s">
        <v>241</v>
      </c>
      <c r="FX439" t="s">
        <v>241</v>
      </c>
      <c r="FY439" t="s">
        <v>241</v>
      </c>
      <c r="FZ439" t="s">
        <v>248</v>
      </c>
      <c r="GA439" t="s">
        <v>248</v>
      </c>
      <c r="GB439" t="s">
        <v>227</v>
      </c>
      <c r="GC439" t="s">
        <v>227</v>
      </c>
      <c r="GD439" t="s">
        <v>293</v>
      </c>
      <c r="GE439" t="s">
        <v>241</v>
      </c>
      <c r="GF439" t="s">
        <v>293</v>
      </c>
      <c r="GG439" t="s">
        <v>244</v>
      </c>
      <c r="GH439" t="s">
        <v>241</v>
      </c>
      <c r="GI439" t="s">
        <v>244</v>
      </c>
      <c r="GJ439" t="s">
        <v>244</v>
      </c>
      <c r="GK439" t="s">
        <v>244</v>
      </c>
      <c r="GL439" t="s">
        <v>227</v>
      </c>
      <c r="GM439" t="s">
        <v>227</v>
      </c>
      <c r="GN439" t="s">
        <v>219</v>
      </c>
      <c r="GO439" t="s">
        <v>219</v>
      </c>
      <c r="GP439" t="s">
        <v>295</v>
      </c>
      <c r="GQ439" t="s">
        <v>295</v>
      </c>
      <c r="GR439" t="s">
        <v>295</v>
      </c>
      <c r="GS439" t="s">
        <v>214</v>
      </c>
      <c r="GT439" t="s">
        <v>241</v>
      </c>
      <c r="GU439" t="s">
        <v>214</v>
      </c>
      <c r="GV439" t="s">
        <v>241</v>
      </c>
      <c r="GW439" t="s">
        <v>297</v>
      </c>
      <c r="GX439" t="s">
        <v>297</v>
      </c>
      <c r="GY439" t="s">
        <v>254</v>
      </c>
      <c r="GZ439" t="s">
        <v>241</v>
      </c>
      <c r="HA439" t="s">
        <v>298</v>
      </c>
      <c r="HB439" t="s">
        <v>241</v>
      </c>
      <c r="HC439" t="s">
        <v>315</v>
      </c>
      <c r="HD439" t="s">
        <v>316</v>
      </c>
      <c r="HE439" t="s">
        <v>343</v>
      </c>
      <c r="HF439" t="s">
        <v>1397</v>
      </c>
      <c r="HG439" t="s">
        <v>319</v>
      </c>
      <c r="HH439" t="s">
        <v>1397</v>
      </c>
      <c r="HI439" t="s">
        <v>241</v>
      </c>
      <c r="HJ439" t="s">
        <v>214</v>
      </c>
      <c r="HK439" t="s">
        <v>2669</v>
      </c>
      <c r="HL439" s="12"/>
      <c r="HM439">
        <v>0.75</v>
      </c>
      <c r="HN439">
        <v>0.5</v>
      </c>
      <c r="HO439">
        <v>1</v>
      </c>
      <c r="HP439">
        <v>0.25</v>
      </c>
      <c r="HQ439">
        <v>1</v>
      </c>
      <c r="HR439">
        <v>0.75</v>
      </c>
      <c r="HS439">
        <v>1</v>
      </c>
      <c r="HT439">
        <v>1</v>
      </c>
      <c r="HU439">
        <v>1</v>
      </c>
      <c r="HV439">
        <v>0.5</v>
      </c>
      <c r="HW439">
        <v>0.5</v>
      </c>
      <c r="HX439">
        <v>0.75</v>
      </c>
      <c r="HY439">
        <v>1</v>
      </c>
      <c r="HZ439">
        <v>0.75</v>
      </c>
      <c r="IA439" s="4">
        <v>1</v>
      </c>
      <c r="IB439">
        <v>0.75</v>
      </c>
      <c r="IC439">
        <v>0.75</v>
      </c>
      <c r="ID439">
        <v>0.75</v>
      </c>
      <c r="IE439">
        <v>0.75</v>
      </c>
      <c r="IG439">
        <v>1</v>
      </c>
      <c r="IH439">
        <v>0.75</v>
      </c>
      <c r="II439">
        <v>1</v>
      </c>
      <c r="IJ439">
        <v>0.75</v>
      </c>
      <c r="IK439">
        <v>1</v>
      </c>
      <c r="IL439">
        <v>1</v>
      </c>
      <c r="IM439">
        <v>0.75</v>
      </c>
      <c r="IN439">
        <v>1</v>
      </c>
      <c r="IO439">
        <v>1</v>
      </c>
      <c r="IQ439">
        <v>0</v>
      </c>
      <c r="IS439">
        <f t="shared" si="345"/>
        <v>0.11249999999999999</v>
      </c>
      <c r="IT439">
        <f t="shared" si="346"/>
        <v>0.06</v>
      </c>
      <c r="IU439">
        <f t="shared" si="347"/>
        <v>0.08</v>
      </c>
      <c r="IV439">
        <f t="shared" si="348"/>
        <v>2.5000000000000001E-2</v>
      </c>
      <c r="IW439">
        <f t="shared" si="349"/>
        <v>0.08</v>
      </c>
      <c r="IX439">
        <f t="shared" si="350"/>
        <v>9.7500000000000003E-2</v>
      </c>
      <c r="IY439">
        <f t="shared" si="351"/>
        <v>0.1</v>
      </c>
      <c r="IZ439">
        <f t="shared" si="352"/>
        <v>0.11</v>
      </c>
      <c r="JA439">
        <f t="shared" si="353"/>
        <v>0.13</v>
      </c>
      <c r="JB439">
        <f t="shared" si="354"/>
        <v>0.05</v>
      </c>
      <c r="JC439">
        <f t="shared" si="355"/>
        <v>0.06</v>
      </c>
      <c r="JD439">
        <f t="shared" si="356"/>
        <v>8.2500000000000004E-2</v>
      </c>
      <c r="JE439">
        <f t="shared" si="357"/>
        <v>7.0000000000000007E-2</v>
      </c>
      <c r="JF439">
        <f t="shared" si="358"/>
        <v>0.09</v>
      </c>
      <c r="JG439" s="5">
        <f t="shared" si="359"/>
        <v>0.05</v>
      </c>
      <c r="JH439">
        <f t="shared" si="360"/>
        <v>0</v>
      </c>
      <c r="JI439">
        <f t="shared" si="360"/>
        <v>0</v>
      </c>
      <c r="JJ439">
        <f t="shared" si="361"/>
        <v>0.15000000000000002</v>
      </c>
      <c r="JK439">
        <f t="shared" si="362"/>
        <v>0.11249999999999999</v>
      </c>
      <c r="JL439" s="6">
        <f t="shared" si="363"/>
        <v>5.6666666666666671E-2</v>
      </c>
      <c r="JM439">
        <f t="shared" si="364"/>
        <v>0.12</v>
      </c>
      <c r="JN439">
        <f t="shared" si="365"/>
        <v>3.7500000000000006E-2</v>
      </c>
      <c r="JO439">
        <f t="shared" si="366"/>
        <v>0.15</v>
      </c>
      <c r="JP439">
        <f t="shared" si="367"/>
        <v>7.5000000000000011E-2</v>
      </c>
      <c r="JQ439">
        <f t="shared" si="368"/>
        <v>0.12</v>
      </c>
      <c r="JR439">
        <f t="shared" si="369"/>
        <v>0.11</v>
      </c>
      <c r="JS439">
        <f t="shared" si="370"/>
        <v>7.5000000000000011E-2</v>
      </c>
      <c r="JT439">
        <f t="shared" si="370"/>
        <v>0.1</v>
      </c>
      <c r="JU439">
        <f t="shared" si="371"/>
        <v>1</v>
      </c>
      <c r="JV439">
        <f t="shared" si="371"/>
        <v>0</v>
      </c>
      <c r="JW439">
        <f t="shared" si="372"/>
        <v>0.15</v>
      </c>
      <c r="JY439">
        <f t="shared" si="373"/>
        <v>3.7500000000000006E-2</v>
      </c>
      <c r="JZ439">
        <f t="shared" si="374"/>
        <v>0.04</v>
      </c>
      <c r="KA439">
        <f t="shared" si="375"/>
        <v>0.02</v>
      </c>
      <c r="KB439">
        <f t="shared" si="375"/>
        <v>5.0000000000000001E-3</v>
      </c>
      <c r="KC439">
        <f t="shared" si="376"/>
        <v>0.04</v>
      </c>
      <c r="KD439">
        <f t="shared" si="401"/>
        <v>2.2499999999999999E-2</v>
      </c>
      <c r="KE439">
        <f t="shared" si="401"/>
        <v>0.03</v>
      </c>
      <c r="KF439">
        <f t="shared" si="401"/>
        <v>0.03</v>
      </c>
      <c r="KG439">
        <f t="shared" si="401"/>
        <v>0.03</v>
      </c>
      <c r="KH439">
        <f t="shared" si="401"/>
        <v>1.4999999999999999E-2</v>
      </c>
      <c r="KI439">
        <f t="shared" si="401"/>
        <v>1.4999999999999999E-2</v>
      </c>
      <c r="KJ439">
        <f t="shared" si="401"/>
        <v>2.2499999999999999E-2</v>
      </c>
      <c r="KK439">
        <f t="shared" si="378"/>
        <v>0.02</v>
      </c>
      <c r="KL439">
        <f t="shared" si="379"/>
        <v>0.03</v>
      </c>
      <c r="KM439" s="5">
        <f t="shared" si="380"/>
        <v>0.05</v>
      </c>
      <c r="KN439">
        <f t="shared" si="381"/>
        <v>0</v>
      </c>
      <c r="KO439">
        <f t="shared" si="381"/>
        <v>0</v>
      </c>
      <c r="KP439">
        <f t="shared" si="382"/>
        <v>4.4999999999999998E-2</v>
      </c>
      <c r="KQ439">
        <f t="shared" si="383"/>
        <v>2.2499999999999999E-2</v>
      </c>
      <c r="KR439" s="6">
        <f t="shared" si="384"/>
        <v>2.8333333333333335E-2</v>
      </c>
      <c r="KS439">
        <f t="shared" si="385"/>
        <v>0.04</v>
      </c>
      <c r="KT439">
        <f t="shared" si="386"/>
        <v>2.2499999999999999E-2</v>
      </c>
      <c r="KU439">
        <f t="shared" si="387"/>
        <v>0.04</v>
      </c>
      <c r="KV439">
        <f t="shared" si="388"/>
        <v>3.7500000000000006E-2</v>
      </c>
      <c r="KW439">
        <f t="shared" si="389"/>
        <v>0.01</v>
      </c>
      <c r="KX439">
        <f t="shared" si="390"/>
        <v>0</v>
      </c>
      <c r="KY439">
        <f t="shared" si="391"/>
        <v>0.03</v>
      </c>
      <c r="KZ439">
        <f t="shared" si="392"/>
        <v>0.03</v>
      </c>
      <c r="LA439">
        <f t="shared" si="393"/>
        <v>1</v>
      </c>
      <c r="LB439">
        <f t="shared" si="393"/>
        <v>0</v>
      </c>
      <c r="LC439">
        <f t="shared" si="394"/>
        <v>0.1</v>
      </c>
      <c r="LE439" t="str">
        <f t="shared" si="400"/>
        <v>Niger</v>
      </c>
      <c r="LF439">
        <f t="shared" si="395"/>
        <v>0.79500000000000004</v>
      </c>
      <c r="LG439" s="6">
        <f t="shared" si="396"/>
        <v>0.72166666666666668</v>
      </c>
      <c r="LH439">
        <f t="shared" si="397"/>
        <v>0.9375</v>
      </c>
      <c r="LI439" s="6">
        <f t="shared" si="398"/>
        <v>0.81333333333333346</v>
      </c>
      <c r="LJ439">
        <f t="shared" si="399"/>
        <v>0</v>
      </c>
    </row>
    <row r="440" spans="1:322" x14ac:dyDescent="0.35">
      <c r="A440" s="8">
        <v>44873</v>
      </c>
      <c r="B440" t="s">
        <v>2670</v>
      </c>
      <c r="D440" s="24" t="s">
        <v>321</v>
      </c>
      <c r="E440" s="24" t="s">
        <v>321</v>
      </c>
      <c r="F440" s="24">
        <v>38</v>
      </c>
      <c r="G440" s="24" t="s">
        <v>1096</v>
      </c>
      <c r="H440" s="24" t="s">
        <v>1818</v>
      </c>
      <c r="I440" s="24" t="s">
        <v>1097</v>
      </c>
      <c r="J440" s="24" t="s">
        <v>207</v>
      </c>
      <c r="K440" s="25">
        <v>44360</v>
      </c>
      <c r="L440" s="25">
        <v>44360</v>
      </c>
      <c r="M440" s="25">
        <v>44517</v>
      </c>
      <c r="N440" s="24" t="s">
        <v>261</v>
      </c>
      <c r="O440" s="24" t="s">
        <v>261</v>
      </c>
      <c r="P440" s="24" t="s">
        <v>261</v>
      </c>
      <c r="Q440" s="24" t="s">
        <v>324</v>
      </c>
      <c r="R440" s="25">
        <v>44682</v>
      </c>
      <c r="S440" s="25">
        <v>44682</v>
      </c>
      <c r="T440" s="24" t="s">
        <v>263</v>
      </c>
      <c r="U440" s="24" t="s">
        <v>261</v>
      </c>
      <c r="V440" s="25" t="s">
        <v>262</v>
      </c>
      <c r="W440" s="24" t="s">
        <v>261</v>
      </c>
      <c r="X440" s="25" t="s">
        <v>262</v>
      </c>
      <c r="Y440" s="24" t="s">
        <v>263</v>
      </c>
      <c r="Z440" s="25">
        <v>44735</v>
      </c>
      <c r="AA440" s="24" t="s">
        <v>264</v>
      </c>
      <c r="AB440" s="24" t="s">
        <v>265</v>
      </c>
      <c r="AC440" s="24" t="s">
        <v>266</v>
      </c>
      <c r="AD440" s="24" t="s">
        <v>267</v>
      </c>
      <c r="AE440" s="24" t="s">
        <v>326</v>
      </c>
      <c r="AF440" s="24" t="s">
        <v>327</v>
      </c>
      <c r="AG440" s="31">
        <v>1200</v>
      </c>
      <c r="AH440" s="24" t="s">
        <v>263</v>
      </c>
      <c r="AI440" s="24">
        <v>44713</v>
      </c>
      <c r="AJ440" s="25">
        <v>44713</v>
      </c>
      <c r="AK440" s="24" t="s">
        <v>268</v>
      </c>
      <c r="AL440" s="24" t="s">
        <v>269</v>
      </c>
      <c r="AM440" s="24" t="s">
        <v>265</v>
      </c>
      <c r="AN440" s="24" t="s">
        <v>270</v>
      </c>
      <c r="AO440" s="24" t="s">
        <v>261</v>
      </c>
      <c r="AP440" s="24" t="s">
        <v>261</v>
      </c>
      <c r="AQ440" s="25" t="s">
        <v>262</v>
      </c>
      <c r="AR440" s="24" t="s">
        <v>261</v>
      </c>
      <c r="AS440" s="25" t="s">
        <v>262</v>
      </c>
      <c r="AT440" s="24" t="s">
        <v>261</v>
      </c>
      <c r="AU440" s="25" t="s">
        <v>262</v>
      </c>
      <c r="AV440" s="24" t="s">
        <v>261</v>
      </c>
      <c r="AW440" s="25" t="s">
        <v>262</v>
      </c>
      <c r="AX440" s="24" t="s">
        <v>261</v>
      </c>
      <c r="AY440" s="25" t="s">
        <v>262</v>
      </c>
      <c r="AZ440" s="27" t="s">
        <v>262</v>
      </c>
      <c r="BA440" s="27" t="s">
        <v>262</v>
      </c>
      <c r="BB440" s="24" t="s">
        <v>261</v>
      </c>
      <c r="BC440" s="25" t="s">
        <v>262</v>
      </c>
      <c r="BD440" s="24" t="s">
        <v>261</v>
      </c>
      <c r="BE440" s="26" t="s">
        <v>262</v>
      </c>
      <c r="BF440" t="s">
        <v>207</v>
      </c>
      <c r="BG440" s="9" t="s">
        <v>509</v>
      </c>
      <c r="BH440" t="s">
        <v>208</v>
      </c>
      <c r="BI440" t="s">
        <v>328</v>
      </c>
      <c r="BJ440" t="s">
        <v>210</v>
      </c>
      <c r="BK440" t="s">
        <v>329</v>
      </c>
      <c r="BL440" t="s">
        <v>212</v>
      </c>
      <c r="BM440" t="s">
        <v>1384</v>
      </c>
      <c r="BN440" t="s">
        <v>214</v>
      </c>
      <c r="BO440" s="13" t="s">
        <v>420</v>
      </c>
      <c r="BP440" t="s">
        <v>219</v>
      </c>
      <c r="BQ440" t="s">
        <v>332</v>
      </c>
      <c r="BV440" t="s">
        <v>214</v>
      </c>
      <c r="CC440" t="s">
        <v>214</v>
      </c>
      <c r="CG440" t="s">
        <v>219</v>
      </c>
      <c r="CI440" t="s">
        <v>333</v>
      </c>
      <c r="CJ440" t="s">
        <v>2579</v>
      </c>
      <c r="CK440" t="s">
        <v>335</v>
      </c>
      <c r="CL440" t="s">
        <v>222</v>
      </c>
      <c r="CN440" t="s">
        <v>283</v>
      </c>
      <c r="CP440" t="s">
        <v>284</v>
      </c>
      <c r="CQ440" t="s">
        <v>224</v>
      </c>
      <c r="CR440" t="s">
        <v>286</v>
      </c>
      <c r="CS440" t="s">
        <v>286</v>
      </c>
      <c r="CT440" t="s">
        <v>214</v>
      </c>
      <c r="CU440" t="s">
        <v>214</v>
      </c>
      <c r="CV440" t="s">
        <v>286</v>
      </c>
      <c r="CW440" t="s">
        <v>286</v>
      </c>
      <c r="CX440" t="s">
        <v>287</v>
      </c>
      <c r="CY440" t="s">
        <v>287</v>
      </c>
      <c r="CZ440" t="s">
        <v>214</v>
      </c>
      <c r="DA440" t="s">
        <v>219</v>
      </c>
      <c r="DB440" t="s">
        <v>230</v>
      </c>
      <c r="DC440" t="s">
        <v>230</v>
      </c>
      <c r="DD440" t="s">
        <v>214</v>
      </c>
      <c r="DE440" t="s">
        <v>546</v>
      </c>
      <c r="DG440" t="s">
        <v>546</v>
      </c>
      <c r="DI440" t="s">
        <v>379</v>
      </c>
      <c r="DK440" t="s">
        <v>237</v>
      </c>
      <c r="DL440" t="s">
        <v>237</v>
      </c>
      <c r="DM440" t="s">
        <v>214</v>
      </c>
      <c r="DN440" t="s">
        <v>219</v>
      </c>
      <c r="DO440" t="s">
        <v>288</v>
      </c>
      <c r="DP440" t="s">
        <v>289</v>
      </c>
      <c r="DR440" t="s">
        <v>289</v>
      </c>
      <c r="DT440" t="s">
        <v>219</v>
      </c>
      <c r="DU440" t="s">
        <v>214</v>
      </c>
      <c r="DX440" t="s">
        <v>237</v>
      </c>
      <c r="DY440" t="s">
        <v>237</v>
      </c>
      <c r="DZ440" t="s">
        <v>238</v>
      </c>
      <c r="EA440" t="s">
        <v>237</v>
      </c>
      <c r="EB440" t="s">
        <v>237</v>
      </c>
      <c r="EC440" t="s">
        <v>233</v>
      </c>
      <c r="ED440" t="s">
        <v>237</v>
      </c>
      <c r="EE440" t="s">
        <v>214</v>
      </c>
      <c r="EF440" t="s">
        <v>214</v>
      </c>
      <c r="EG440" t="s">
        <v>214</v>
      </c>
      <c r="EI440" t="s">
        <v>214</v>
      </c>
      <c r="EK440" t="s">
        <v>372</v>
      </c>
      <c r="EL440" t="s">
        <v>237</v>
      </c>
      <c r="EM440" t="s">
        <v>486</v>
      </c>
      <c r="EN440" t="s">
        <v>486</v>
      </c>
      <c r="EO440" t="s">
        <v>401</v>
      </c>
      <c r="EP440" t="s">
        <v>401</v>
      </c>
      <c r="EQ440" t="s">
        <v>214</v>
      </c>
      <c r="ER440" t="s">
        <v>214</v>
      </c>
      <c r="ES440" t="s">
        <v>237</v>
      </c>
      <c r="ET440" t="s">
        <v>237</v>
      </c>
      <c r="EU440" t="s">
        <v>237</v>
      </c>
      <c r="EV440" t="s">
        <v>237</v>
      </c>
      <c r="EW440" t="s">
        <v>310</v>
      </c>
      <c r="EX440" t="s">
        <v>310</v>
      </c>
      <c r="EY440" t="s">
        <v>237</v>
      </c>
      <c r="EZ440" t="s">
        <v>241</v>
      </c>
      <c r="FA440" t="s">
        <v>241</v>
      </c>
      <c r="FB440" t="s">
        <v>237</v>
      </c>
      <c r="FC440" t="s">
        <v>237</v>
      </c>
      <c r="FD440" t="s">
        <v>237</v>
      </c>
      <c r="FE440" t="s">
        <v>244</v>
      </c>
      <c r="FF440" t="s">
        <v>244</v>
      </c>
      <c r="FG440" t="s">
        <v>242</v>
      </c>
      <c r="FH440" t="s">
        <v>242</v>
      </c>
      <c r="FI440" t="s">
        <v>214</v>
      </c>
      <c r="FJ440" t="s">
        <v>214</v>
      </c>
      <c r="FK440" t="s">
        <v>214</v>
      </c>
      <c r="FL440" t="s">
        <v>214</v>
      </c>
      <c r="FM440" t="s">
        <v>245</v>
      </c>
      <c r="FN440" t="s">
        <v>245</v>
      </c>
      <c r="FO440" t="s">
        <v>219</v>
      </c>
      <c r="FP440" t="s">
        <v>219</v>
      </c>
      <c r="FQ440" t="s">
        <v>241</v>
      </c>
      <c r="FR440" t="s">
        <v>241</v>
      </c>
      <c r="FS440" t="s">
        <v>241</v>
      </c>
      <c r="FT440" t="s">
        <v>241</v>
      </c>
      <c r="FU440" t="s">
        <v>219</v>
      </c>
      <c r="FV440" t="s">
        <v>241</v>
      </c>
      <c r="FW440" t="s">
        <v>241</v>
      </c>
      <c r="FX440" t="s">
        <v>241</v>
      </c>
      <c r="FY440" t="s">
        <v>241</v>
      </c>
      <c r="FZ440" t="s">
        <v>313</v>
      </c>
      <c r="GA440" t="s">
        <v>248</v>
      </c>
      <c r="GB440" t="s">
        <v>244</v>
      </c>
      <c r="GC440" t="s">
        <v>244</v>
      </c>
      <c r="GD440" t="s">
        <v>293</v>
      </c>
      <c r="GE440" t="s">
        <v>241</v>
      </c>
      <c r="GF440" t="s">
        <v>293</v>
      </c>
      <c r="GG440" t="s">
        <v>244</v>
      </c>
      <c r="GH440" t="s">
        <v>241</v>
      </c>
      <c r="GI440" t="s">
        <v>244</v>
      </c>
      <c r="GJ440" t="s">
        <v>227</v>
      </c>
      <c r="GK440" t="s">
        <v>227</v>
      </c>
      <c r="GL440" t="s">
        <v>227</v>
      </c>
      <c r="GM440" t="s">
        <v>227</v>
      </c>
      <c r="GN440" t="s">
        <v>214</v>
      </c>
      <c r="GO440" t="s">
        <v>214</v>
      </c>
      <c r="GP440" t="s">
        <v>251</v>
      </c>
      <c r="GQ440" t="s">
        <v>251</v>
      </c>
      <c r="GR440" t="s">
        <v>251</v>
      </c>
      <c r="GS440" t="s">
        <v>214</v>
      </c>
      <c r="GT440" t="s">
        <v>241</v>
      </c>
      <c r="GU440" t="s">
        <v>219</v>
      </c>
      <c r="GV440" t="s">
        <v>575</v>
      </c>
      <c r="GW440" t="s">
        <v>296</v>
      </c>
      <c r="GX440" t="s">
        <v>296</v>
      </c>
      <c r="GY440" t="s">
        <v>314</v>
      </c>
      <c r="GZ440" t="s">
        <v>241</v>
      </c>
      <c r="HA440" t="s">
        <v>239</v>
      </c>
      <c r="HB440" t="s">
        <v>241</v>
      </c>
      <c r="HC440" t="s">
        <v>883</v>
      </c>
      <c r="HD440" t="s">
        <v>316</v>
      </c>
      <c r="HE440" t="s">
        <v>317</v>
      </c>
      <c r="HF440" t="s">
        <v>683</v>
      </c>
      <c r="HG440" t="s">
        <v>362</v>
      </c>
      <c r="HH440" t="s">
        <v>683</v>
      </c>
      <c r="HI440" t="s">
        <v>241</v>
      </c>
      <c r="HJ440" t="s">
        <v>219</v>
      </c>
      <c r="HK440" t="s">
        <v>299</v>
      </c>
      <c r="HL440" s="12"/>
      <c r="HM440">
        <v>0.75</v>
      </c>
      <c r="HN440">
        <v>0.25</v>
      </c>
      <c r="HO440">
        <v>1</v>
      </c>
      <c r="HP440">
        <v>0.25</v>
      </c>
      <c r="HQ440">
        <v>1</v>
      </c>
      <c r="HR440">
        <v>0.5</v>
      </c>
      <c r="HS440">
        <v>1</v>
      </c>
      <c r="HT440">
        <v>1</v>
      </c>
      <c r="HU440">
        <v>1</v>
      </c>
      <c r="HV440">
        <v>0.5</v>
      </c>
      <c r="HW440">
        <v>0.5</v>
      </c>
      <c r="HX440">
        <v>0.25</v>
      </c>
      <c r="HY440">
        <v>1</v>
      </c>
      <c r="HZ440">
        <v>0</v>
      </c>
      <c r="IA440" s="4">
        <v>1</v>
      </c>
      <c r="IB440">
        <v>0.5</v>
      </c>
      <c r="IC440">
        <v>0.5</v>
      </c>
      <c r="ID440">
        <v>0.5</v>
      </c>
      <c r="IE440">
        <v>0.5</v>
      </c>
      <c r="IG440">
        <v>0.25</v>
      </c>
      <c r="IH440">
        <v>0.75</v>
      </c>
      <c r="II440">
        <v>0.75</v>
      </c>
      <c r="IJ440">
        <v>0.25</v>
      </c>
      <c r="IK440">
        <v>0.75</v>
      </c>
      <c r="IL440">
        <v>1</v>
      </c>
      <c r="IM440">
        <v>0.75</v>
      </c>
      <c r="IN440">
        <v>0</v>
      </c>
      <c r="IO440">
        <v>1</v>
      </c>
      <c r="IQ440">
        <v>0</v>
      </c>
      <c r="IS440">
        <f t="shared" si="345"/>
        <v>0.11249999999999999</v>
      </c>
      <c r="IT440">
        <f t="shared" si="346"/>
        <v>0.03</v>
      </c>
      <c r="IU440">
        <f t="shared" si="347"/>
        <v>0.08</v>
      </c>
      <c r="IV440">
        <f t="shared" si="348"/>
        <v>2.5000000000000001E-2</v>
      </c>
      <c r="IW440">
        <f t="shared" si="349"/>
        <v>0.08</v>
      </c>
      <c r="IX440">
        <f t="shared" si="350"/>
        <v>6.5000000000000002E-2</v>
      </c>
      <c r="IY440">
        <f t="shared" si="351"/>
        <v>0.1</v>
      </c>
      <c r="IZ440">
        <f t="shared" si="352"/>
        <v>0.11</v>
      </c>
      <c r="JA440">
        <f t="shared" si="353"/>
        <v>0.13</v>
      </c>
      <c r="JB440">
        <f t="shared" si="354"/>
        <v>0.05</v>
      </c>
      <c r="JC440">
        <f t="shared" si="355"/>
        <v>0.06</v>
      </c>
      <c r="JD440">
        <f t="shared" si="356"/>
        <v>2.75E-2</v>
      </c>
      <c r="JE440">
        <f t="shared" si="357"/>
        <v>7.0000000000000007E-2</v>
      </c>
      <c r="JF440">
        <f t="shared" si="358"/>
        <v>0</v>
      </c>
      <c r="JG440" s="5">
        <f t="shared" si="359"/>
        <v>0.05</v>
      </c>
      <c r="JH440">
        <f t="shared" si="360"/>
        <v>0</v>
      </c>
      <c r="JI440">
        <f t="shared" si="360"/>
        <v>0</v>
      </c>
      <c r="JJ440">
        <f t="shared" si="361"/>
        <v>0.1</v>
      </c>
      <c r="JK440">
        <f t="shared" si="362"/>
        <v>7.4999999999999997E-2</v>
      </c>
      <c r="JL440" s="6">
        <f t="shared" si="363"/>
        <v>0.03</v>
      </c>
      <c r="JM440">
        <f t="shared" si="364"/>
        <v>0.03</v>
      </c>
      <c r="JN440">
        <f t="shared" si="365"/>
        <v>3.7500000000000006E-2</v>
      </c>
      <c r="JO440">
        <f t="shared" si="366"/>
        <v>0.11249999999999999</v>
      </c>
      <c r="JP440">
        <f t="shared" si="367"/>
        <v>2.5000000000000001E-2</v>
      </c>
      <c r="JQ440">
        <f t="shared" si="368"/>
        <v>0.09</v>
      </c>
      <c r="JR440">
        <f t="shared" si="369"/>
        <v>0.11</v>
      </c>
      <c r="JS440">
        <f t="shared" si="370"/>
        <v>7.5000000000000011E-2</v>
      </c>
      <c r="JT440">
        <f t="shared" si="370"/>
        <v>0</v>
      </c>
      <c r="JU440">
        <f t="shared" si="371"/>
        <v>1</v>
      </c>
      <c r="JV440">
        <f t="shared" si="371"/>
        <v>0</v>
      </c>
      <c r="JW440">
        <f t="shared" si="372"/>
        <v>0.15</v>
      </c>
      <c r="JY440">
        <f t="shared" si="373"/>
        <v>3.7500000000000006E-2</v>
      </c>
      <c r="JZ440">
        <f t="shared" si="374"/>
        <v>0.02</v>
      </c>
      <c r="KA440">
        <f t="shared" si="375"/>
        <v>0.02</v>
      </c>
      <c r="KB440">
        <f t="shared" si="375"/>
        <v>5.0000000000000001E-3</v>
      </c>
      <c r="KC440">
        <f t="shared" si="376"/>
        <v>0.04</v>
      </c>
      <c r="KD440">
        <f t="shared" si="401"/>
        <v>1.4999999999999999E-2</v>
      </c>
      <c r="KE440">
        <f t="shared" si="401"/>
        <v>0.03</v>
      </c>
      <c r="KF440">
        <f t="shared" si="401"/>
        <v>0.03</v>
      </c>
      <c r="KG440">
        <f t="shared" si="401"/>
        <v>0.03</v>
      </c>
      <c r="KH440">
        <f t="shared" si="401"/>
        <v>1.4999999999999999E-2</v>
      </c>
      <c r="KI440">
        <f t="shared" si="401"/>
        <v>1.4999999999999999E-2</v>
      </c>
      <c r="KJ440">
        <f t="shared" si="401"/>
        <v>7.4999999999999997E-3</v>
      </c>
      <c r="KK440">
        <f t="shared" si="378"/>
        <v>0.02</v>
      </c>
      <c r="KL440">
        <f t="shared" si="379"/>
        <v>0</v>
      </c>
      <c r="KM440" s="5">
        <f t="shared" si="380"/>
        <v>0.05</v>
      </c>
      <c r="KN440">
        <f t="shared" si="381"/>
        <v>0</v>
      </c>
      <c r="KO440">
        <f t="shared" si="381"/>
        <v>0</v>
      </c>
      <c r="KP440">
        <f t="shared" si="382"/>
        <v>0.03</v>
      </c>
      <c r="KQ440">
        <f t="shared" si="383"/>
        <v>1.4999999999999999E-2</v>
      </c>
      <c r="KR440" s="6">
        <f t="shared" si="384"/>
        <v>1.4999999999999999E-2</v>
      </c>
      <c r="KS440">
        <f t="shared" si="385"/>
        <v>0.01</v>
      </c>
      <c r="KT440">
        <f t="shared" si="386"/>
        <v>2.2499999999999999E-2</v>
      </c>
      <c r="KU440">
        <f t="shared" si="387"/>
        <v>0.03</v>
      </c>
      <c r="KV440">
        <f t="shared" si="388"/>
        <v>1.2500000000000001E-2</v>
      </c>
      <c r="KW440">
        <f t="shared" si="389"/>
        <v>7.4999999999999997E-3</v>
      </c>
      <c r="KX440">
        <f t="shared" si="390"/>
        <v>0</v>
      </c>
      <c r="KY440">
        <f t="shared" si="391"/>
        <v>0.03</v>
      </c>
      <c r="KZ440">
        <f t="shared" si="392"/>
        <v>0</v>
      </c>
      <c r="LA440">
        <f t="shared" si="393"/>
        <v>1</v>
      </c>
      <c r="LB440">
        <f t="shared" si="393"/>
        <v>0</v>
      </c>
      <c r="LC440">
        <f t="shared" si="394"/>
        <v>0.1</v>
      </c>
      <c r="LE440" t="str">
        <f t="shared" si="400"/>
        <v>Niger</v>
      </c>
      <c r="LF440">
        <f t="shared" si="395"/>
        <v>0.73249999999999993</v>
      </c>
      <c r="LG440" s="6">
        <f t="shared" si="396"/>
        <v>0.46250000000000002</v>
      </c>
      <c r="LH440">
        <f t="shared" si="397"/>
        <v>0.63</v>
      </c>
      <c r="LI440" s="6">
        <f t="shared" si="398"/>
        <v>0.60750000000000004</v>
      </c>
      <c r="LJ440">
        <f t="shared" si="399"/>
        <v>0</v>
      </c>
    </row>
    <row r="441" spans="1:322" x14ac:dyDescent="0.35">
      <c r="A441" s="8">
        <v>44873</v>
      </c>
      <c r="B441" t="s">
        <v>2671</v>
      </c>
      <c r="D441" s="27" t="s">
        <v>321</v>
      </c>
      <c r="E441" s="27" t="s">
        <v>321</v>
      </c>
      <c r="F441" s="27">
        <v>23</v>
      </c>
      <c r="G441" s="27" t="s">
        <v>1096</v>
      </c>
      <c r="H441" s="27" t="s">
        <v>1818</v>
      </c>
      <c r="I441" s="27" t="s">
        <v>1097</v>
      </c>
      <c r="J441" s="27" t="s">
        <v>207</v>
      </c>
      <c r="K441" s="28">
        <v>44360</v>
      </c>
      <c r="L441" s="28">
        <v>44360</v>
      </c>
      <c r="M441" s="28">
        <v>44517</v>
      </c>
      <c r="N441" s="27" t="s">
        <v>261</v>
      </c>
      <c r="O441" s="27" t="s">
        <v>261</v>
      </c>
      <c r="P441" s="27" t="s">
        <v>261</v>
      </c>
      <c r="Q441" s="27" t="s">
        <v>324</v>
      </c>
      <c r="R441" s="28">
        <v>44360</v>
      </c>
      <c r="S441" s="28">
        <v>44496</v>
      </c>
      <c r="T441" s="27" t="s">
        <v>263</v>
      </c>
      <c r="U441" s="27" t="s">
        <v>261</v>
      </c>
      <c r="V441" s="28" t="s">
        <v>262</v>
      </c>
      <c r="W441" s="27" t="s">
        <v>261</v>
      </c>
      <c r="X441" s="28" t="s">
        <v>262</v>
      </c>
      <c r="Y441" s="27" t="s">
        <v>263</v>
      </c>
      <c r="Z441" s="28">
        <v>44742</v>
      </c>
      <c r="AA441" s="27" t="s">
        <v>264</v>
      </c>
      <c r="AB441" s="27" t="s">
        <v>265</v>
      </c>
      <c r="AC441" s="27" t="s">
        <v>262</v>
      </c>
      <c r="AD441" s="27" t="s">
        <v>267</v>
      </c>
      <c r="AE441" s="27" t="s">
        <v>326</v>
      </c>
      <c r="AF441" s="27" t="s">
        <v>327</v>
      </c>
      <c r="AG441" s="29">
        <v>1300</v>
      </c>
      <c r="AH441" s="27" t="s">
        <v>263</v>
      </c>
      <c r="AI441" s="27">
        <v>44709</v>
      </c>
      <c r="AJ441" s="28">
        <v>44709</v>
      </c>
      <c r="AK441" s="27" t="s">
        <v>268</v>
      </c>
      <c r="AL441" s="27" t="s">
        <v>269</v>
      </c>
      <c r="AM441" s="27" t="s">
        <v>265</v>
      </c>
      <c r="AN441" s="27" t="s">
        <v>270</v>
      </c>
      <c r="AO441" s="27" t="s">
        <v>261</v>
      </c>
      <c r="AP441" s="27" t="s">
        <v>261</v>
      </c>
      <c r="AQ441" s="28" t="s">
        <v>262</v>
      </c>
      <c r="AR441" s="27" t="s">
        <v>261</v>
      </c>
      <c r="AS441" s="28" t="s">
        <v>262</v>
      </c>
      <c r="AT441" s="27" t="s">
        <v>261</v>
      </c>
      <c r="AU441" s="28" t="s">
        <v>262</v>
      </c>
      <c r="AV441" s="27" t="s">
        <v>261</v>
      </c>
      <c r="AW441" s="28" t="s">
        <v>262</v>
      </c>
      <c r="AX441" s="27" t="s">
        <v>261</v>
      </c>
      <c r="AY441" s="28" t="s">
        <v>262</v>
      </c>
      <c r="AZ441" s="27" t="s">
        <v>262</v>
      </c>
      <c r="BA441" s="27" t="s">
        <v>262</v>
      </c>
      <c r="BB441" s="27" t="s">
        <v>261</v>
      </c>
      <c r="BC441" s="28" t="s">
        <v>262</v>
      </c>
      <c r="BD441" s="27" t="s">
        <v>261</v>
      </c>
      <c r="BE441" s="30" t="s">
        <v>262</v>
      </c>
      <c r="BF441" t="s">
        <v>207</v>
      </c>
      <c r="BG441" s="9" t="s">
        <v>509</v>
      </c>
      <c r="BH441" t="s">
        <v>208</v>
      </c>
      <c r="BI441" t="s">
        <v>346</v>
      </c>
      <c r="BJ441" t="s">
        <v>210</v>
      </c>
      <c r="BK441" t="s">
        <v>329</v>
      </c>
      <c r="BL441" t="s">
        <v>212</v>
      </c>
      <c r="BM441" t="s">
        <v>1384</v>
      </c>
      <c r="BN441" t="s">
        <v>214</v>
      </c>
      <c r="BO441" s="13" t="s">
        <v>1588</v>
      </c>
      <c r="BP441" t="s">
        <v>219</v>
      </c>
      <c r="BQ441" t="s">
        <v>332</v>
      </c>
      <c r="BV441" t="s">
        <v>214</v>
      </c>
      <c r="CC441" t="s">
        <v>214</v>
      </c>
      <c r="CG441" t="s">
        <v>219</v>
      </c>
      <c r="CI441" t="s">
        <v>333</v>
      </c>
      <c r="CJ441" t="s">
        <v>2672</v>
      </c>
      <c r="CK441" t="s">
        <v>335</v>
      </c>
      <c r="CL441" t="s">
        <v>644</v>
      </c>
      <c r="CN441" t="s">
        <v>283</v>
      </c>
      <c r="CP441" t="s">
        <v>413</v>
      </c>
      <c r="CQ441" t="s">
        <v>225</v>
      </c>
      <c r="CR441" t="s">
        <v>250</v>
      </c>
      <c r="CS441" t="s">
        <v>250</v>
      </c>
      <c r="CT441" t="s">
        <v>219</v>
      </c>
      <c r="CU441" t="s">
        <v>219</v>
      </c>
      <c r="CV441" t="s">
        <v>244</v>
      </c>
      <c r="CW441" t="s">
        <v>244</v>
      </c>
      <c r="CX441" t="s">
        <v>287</v>
      </c>
      <c r="CY441" t="s">
        <v>287</v>
      </c>
      <c r="CZ441" t="s">
        <v>219</v>
      </c>
      <c r="DA441" t="s">
        <v>219</v>
      </c>
      <c r="DB441" t="s">
        <v>230</v>
      </c>
      <c r="DC441" t="s">
        <v>230</v>
      </c>
      <c r="DD441" t="s">
        <v>214</v>
      </c>
      <c r="DE441" t="s">
        <v>546</v>
      </c>
      <c r="DG441" t="s">
        <v>546</v>
      </c>
      <c r="DI441" t="s">
        <v>338</v>
      </c>
      <c r="DK441" t="s">
        <v>233</v>
      </c>
      <c r="DL441" t="s">
        <v>233</v>
      </c>
      <c r="DM441" t="s">
        <v>214</v>
      </c>
      <c r="DN441" t="s">
        <v>219</v>
      </c>
      <c r="DO441" t="s">
        <v>288</v>
      </c>
      <c r="DP441" t="s">
        <v>289</v>
      </c>
      <c r="DR441" t="s">
        <v>289</v>
      </c>
      <c r="DT441" t="s">
        <v>219</v>
      </c>
      <c r="DU441" t="s">
        <v>214</v>
      </c>
      <c r="DX441" t="s">
        <v>237</v>
      </c>
      <c r="DY441" t="s">
        <v>237</v>
      </c>
      <c r="DZ441" t="s">
        <v>238</v>
      </c>
      <c r="EA441" t="s">
        <v>233</v>
      </c>
      <c r="EB441" t="s">
        <v>233</v>
      </c>
      <c r="EC441" t="s">
        <v>237</v>
      </c>
      <c r="ED441" t="s">
        <v>237</v>
      </c>
      <c r="EE441" t="s">
        <v>214</v>
      </c>
      <c r="EF441" t="s">
        <v>214</v>
      </c>
      <c r="EG441" t="s">
        <v>214</v>
      </c>
      <c r="EI441" t="s">
        <v>214</v>
      </c>
      <c r="EK441" t="s">
        <v>237</v>
      </c>
      <c r="EL441" t="s">
        <v>237</v>
      </c>
      <c r="EM441" t="s">
        <v>486</v>
      </c>
      <c r="EN441" t="s">
        <v>486</v>
      </c>
      <c r="EO441" t="s">
        <v>486</v>
      </c>
      <c r="EP441" t="s">
        <v>486</v>
      </c>
      <c r="EQ441" t="s">
        <v>214</v>
      </c>
      <c r="ER441" t="s">
        <v>214</v>
      </c>
      <c r="ES441" t="s">
        <v>242</v>
      </c>
      <c r="ET441" t="s">
        <v>237</v>
      </c>
      <c r="EU441" t="s">
        <v>237</v>
      </c>
      <c r="EV441" t="s">
        <v>237</v>
      </c>
      <c r="EW441" t="s">
        <v>310</v>
      </c>
      <c r="EX441" t="s">
        <v>310</v>
      </c>
      <c r="EY441" t="s">
        <v>242</v>
      </c>
      <c r="EZ441" t="s">
        <v>241</v>
      </c>
      <c r="FA441" t="s">
        <v>241</v>
      </c>
      <c r="FB441" t="s">
        <v>242</v>
      </c>
      <c r="FC441" t="s">
        <v>237</v>
      </c>
      <c r="FD441" t="s">
        <v>237</v>
      </c>
      <c r="FE441" t="s">
        <v>250</v>
      </c>
      <c r="FF441" t="s">
        <v>250</v>
      </c>
      <c r="FG441" t="s">
        <v>390</v>
      </c>
      <c r="FH441" t="s">
        <v>390</v>
      </c>
      <c r="FI441" t="s">
        <v>219</v>
      </c>
      <c r="FJ441" t="s">
        <v>219</v>
      </c>
      <c r="FK441" t="s">
        <v>219</v>
      </c>
      <c r="FL441" t="s">
        <v>219</v>
      </c>
      <c r="FM441" t="s">
        <v>292</v>
      </c>
      <c r="FN441" t="s">
        <v>292</v>
      </c>
      <c r="FO441" t="s">
        <v>219</v>
      </c>
      <c r="FP441" t="s">
        <v>219</v>
      </c>
      <c r="FQ441" t="s">
        <v>241</v>
      </c>
      <c r="FR441" t="s">
        <v>241</v>
      </c>
      <c r="FS441" t="s">
        <v>241</v>
      </c>
      <c r="FT441" t="s">
        <v>241</v>
      </c>
      <c r="FU441" t="s">
        <v>219</v>
      </c>
      <c r="FV441" t="s">
        <v>241</v>
      </c>
      <c r="FW441" t="s">
        <v>241</v>
      </c>
      <c r="FX441" t="s">
        <v>241</v>
      </c>
      <c r="FY441" t="s">
        <v>241</v>
      </c>
      <c r="FZ441" t="s">
        <v>313</v>
      </c>
      <c r="GA441" t="s">
        <v>313</v>
      </c>
      <c r="GB441" t="s">
        <v>244</v>
      </c>
      <c r="GC441" t="s">
        <v>227</v>
      </c>
      <c r="GD441" t="s">
        <v>293</v>
      </c>
      <c r="GE441" t="s">
        <v>241</v>
      </c>
      <c r="GF441" t="s">
        <v>293</v>
      </c>
      <c r="GG441" t="s">
        <v>244</v>
      </c>
      <c r="GH441" t="s">
        <v>241</v>
      </c>
      <c r="GI441" t="s">
        <v>227</v>
      </c>
      <c r="GJ441" t="s">
        <v>227</v>
      </c>
      <c r="GK441" t="s">
        <v>227</v>
      </c>
      <c r="GL441" t="s">
        <v>227</v>
      </c>
      <c r="GM441" t="s">
        <v>227</v>
      </c>
      <c r="GN441" t="s">
        <v>219</v>
      </c>
      <c r="GO441" t="s">
        <v>219</v>
      </c>
      <c r="GP441" t="s">
        <v>295</v>
      </c>
      <c r="GQ441" t="s">
        <v>295</v>
      </c>
      <c r="GR441" t="s">
        <v>295</v>
      </c>
      <c r="GS441" t="s">
        <v>214</v>
      </c>
      <c r="GT441" t="s">
        <v>241</v>
      </c>
      <c r="GU441" t="s">
        <v>219</v>
      </c>
      <c r="GV441" t="s">
        <v>575</v>
      </c>
      <c r="GW441" t="s">
        <v>252</v>
      </c>
      <c r="GX441" t="s">
        <v>252</v>
      </c>
      <c r="GY441" t="s">
        <v>491</v>
      </c>
      <c r="GZ441" t="s">
        <v>241</v>
      </c>
      <c r="HA441" t="s">
        <v>239</v>
      </c>
      <c r="HB441" t="s">
        <v>241</v>
      </c>
      <c r="HC441" t="s">
        <v>315</v>
      </c>
      <c r="HD441" t="s">
        <v>361</v>
      </c>
      <c r="HE441" t="s">
        <v>317</v>
      </c>
      <c r="HF441" t="s">
        <v>683</v>
      </c>
      <c r="HG441" t="s">
        <v>362</v>
      </c>
      <c r="HH441" t="s">
        <v>683</v>
      </c>
      <c r="HI441" t="s">
        <v>241</v>
      </c>
      <c r="HJ441" t="s">
        <v>214</v>
      </c>
      <c r="HK441" t="s">
        <v>2673</v>
      </c>
      <c r="HL441" s="12"/>
      <c r="HM441">
        <v>0.75</v>
      </c>
      <c r="HN441">
        <v>0.5</v>
      </c>
      <c r="HO441">
        <v>0</v>
      </c>
      <c r="HP441">
        <v>0.75</v>
      </c>
      <c r="HQ441">
        <v>1</v>
      </c>
      <c r="HR441">
        <v>0.25</v>
      </c>
      <c r="HS441">
        <v>1</v>
      </c>
      <c r="HT441">
        <v>1</v>
      </c>
      <c r="HU441">
        <v>1</v>
      </c>
      <c r="HV441">
        <v>0.5</v>
      </c>
      <c r="HW441">
        <v>0.25</v>
      </c>
      <c r="HX441">
        <v>0.5</v>
      </c>
      <c r="HY441">
        <v>1</v>
      </c>
      <c r="HZ441">
        <v>0.5</v>
      </c>
      <c r="IA441" s="4">
        <v>1</v>
      </c>
      <c r="IB441">
        <v>0.75</v>
      </c>
      <c r="IC441">
        <v>0.5</v>
      </c>
      <c r="ID441">
        <v>0.75</v>
      </c>
      <c r="IE441">
        <v>0.5</v>
      </c>
      <c r="IG441">
        <v>0.5</v>
      </c>
      <c r="IH441">
        <v>0.5</v>
      </c>
      <c r="II441">
        <v>1</v>
      </c>
      <c r="IJ441">
        <v>0.25</v>
      </c>
      <c r="IK441">
        <v>0.75</v>
      </c>
      <c r="IL441">
        <v>1</v>
      </c>
      <c r="IM441">
        <v>0.75</v>
      </c>
      <c r="IN441">
        <v>1</v>
      </c>
      <c r="IO441">
        <v>1</v>
      </c>
      <c r="IQ441">
        <v>0</v>
      </c>
      <c r="IS441">
        <f t="shared" si="345"/>
        <v>0.11249999999999999</v>
      </c>
      <c r="IT441">
        <f t="shared" si="346"/>
        <v>0.06</v>
      </c>
      <c r="IU441">
        <f t="shared" si="347"/>
        <v>0</v>
      </c>
      <c r="IV441">
        <f t="shared" si="348"/>
        <v>7.5000000000000011E-2</v>
      </c>
      <c r="IW441">
        <f t="shared" si="349"/>
        <v>0.08</v>
      </c>
      <c r="IX441">
        <f t="shared" si="350"/>
        <v>3.2500000000000001E-2</v>
      </c>
      <c r="IY441">
        <f t="shared" si="351"/>
        <v>0.1</v>
      </c>
      <c r="IZ441">
        <f t="shared" si="352"/>
        <v>0.11</v>
      </c>
      <c r="JA441">
        <f t="shared" si="353"/>
        <v>0.13</v>
      </c>
      <c r="JB441">
        <f t="shared" si="354"/>
        <v>0.05</v>
      </c>
      <c r="JC441">
        <f t="shared" si="355"/>
        <v>0.03</v>
      </c>
      <c r="JD441">
        <f t="shared" si="356"/>
        <v>5.5E-2</v>
      </c>
      <c r="JE441">
        <f t="shared" si="357"/>
        <v>7.0000000000000007E-2</v>
      </c>
      <c r="JF441">
        <f t="shared" si="358"/>
        <v>0.06</v>
      </c>
      <c r="JG441" s="5">
        <f t="shared" si="359"/>
        <v>0.05</v>
      </c>
      <c r="JH441">
        <f t="shared" si="360"/>
        <v>0</v>
      </c>
      <c r="JI441">
        <f t="shared" si="360"/>
        <v>0</v>
      </c>
      <c r="JJ441">
        <f t="shared" si="361"/>
        <v>0.15000000000000002</v>
      </c>
      <c r="JK441">
        <f t="shared" si="362"/>
        <v>7.4999999999999997E-2</v>
      </c>
      <c r="JL441" s="6">
        <f t="shared" si="363"/>
        <v>4.6666666666666669E-2</v>
      </c>
      <c r="JM441">
        <f t="shared" si="364"/>
        <v>0.06</v>
      </c>
      <c r="JN441">
        <f t="shared" si="365"/>
        <v>2.5000000000000001E-2</v>
      </c>
      <c r="JO441">
        <f t="shared" si="366"/>
        <v>0.15</v>
      </c>
      <c r="JP441">
        <f t="shared" si="367"/>
        <v>2.5000000000000001E-2</v>
      </c>
      <c r="JQ441">
        <f t="shared" si="368"/>
        <v>0.09</v>
      </c>
      <c r="JR441">
        <f t="shared" si="369"/>
        <v>0.11</v>
      </c>
      <c r="JS441">
        <f t="shared" si="370"/>
        <v>7.5000000000000011E-2</v>
      </c>
      <c r="JT441">
        <f t="shared" si="370"/>
        <v>0.1</v>
      </c>
      <c r="JU441">
        <f t="shared" si="371"/>
        <v>1</v>
      </c>
      <c r="JV441">
        <f t="shared" si="371"/>
        <v>0</v>
      </c>
      <c r="JW441">
        <f t="shared" si="372"/>
        <v>0.15</v>
      </c>
      <c r="JY441">
        <f t="shared" si="373"/>
        <v>3.7500000000000006E-2</v>
      </c>
      <c r="JZ441">
        <f t="shared" si="374"/>
        <v>0.04</v>
      </c>
      <c r="KA441">
        <f t="shared" si="375"/>
        <v>0</v>
      </c>
      <c r="KB441">
        <f t="shared" si="375"/>
        <v>1.4999999999999999E-2</v>
      </c>
      <c r="KC441">
        <f t="shared" si="376"/>
        <v>0.04</v>
      </c>
      <c r="KD441">
        <f t="shared" si="401"/>
        <v>7.4999999999999997E-3</v>
      </c>
      <c r="KE441">
        <f t="shared" si="401"/>
        <v>0.03</v>
      </c>
      <c r="KF441">
        <f t="shared" si="401"/>
        <v>0.03</v>
      </c>
      <c r="KG441">
        <f t="shared" si="401"/>
        <v>0.03</v>
      </c>
      <c r="KH441">
        <f t="shared" si="401"/>
        <v>1.4999999999999999E-2</v>
      </c>
      <c r="KI441">
        <f t="shared" si="401"/>
        <v>7.4999999999999997E-3</v>
      </c>
      <c r="KJ441">
        <f t="shared" si="401"/>
        <v>1.4999999999999999E-2</v>
      </c>
      <c r="KK441">
        <f t="shared" si="378"/>
        <v>0.02</v>
      </c>
      <c r="KL441">
        <f t="shared" si="379"/>
        <v>0.02</v>
      </c>
      <c r="KM441" s="5">
        <f t="shared" si="380"/>
        <v>0.05</v>
      </c>
      <c r="KN441">
        <f t="shared" si="381"/>
        <v>0</v>
      </c>
      <c r="KO441">
        <f t="shared" si="381"/>
        <v>0</v>
      </c>
      <c r="KP441">
        <f t="shared" si="382"/>
        <v>4.4999999999999998E-2</v>
      </c>
      <c r="KQ441">
        <f t="shared" si="383"/>
        <v>1.4999999999999999E-2</v>
      </c>
      <c r="KR441" s="6">
        <f t="shared" si="384"/>
        <v>2.3333333333333334E-2</v>
      </c>
      <c r="KS441">
        <f t="shared" si="385"/>
        <v>0.02</v>
      </c>
      <c r="KT441">
        <f t="shared" si="386"/>
        <v>1.4999999999999999E-2</v>
      </c>
      <c r="KU441">
        <f t="shared" si="387"/>
        <v>0.04</v>
      </c>
      <c r="KV441">
        <f t="shared" si="388"/>
        <v>1.2500000000000001E-2</v>
      </c>
      <c r="KW441">
        <f t="shared" si="389"/>
        <v>7.4999999999999997E-3</v>
      </c>
      <c r="KX441">
        <f t="shared" si="390"/>
        <v>0</v>
      </c>
      <c r="KY441">
        <f t="shared" si="391"/>
        <v>0.03</v>
      </c>
      <c r="KZ441">
        <f t="shared" si="392"/>
        <v>0.03</v>
      </c>
      <c r="LA441">
        <f t="shared" si="393"/>
        <v>1</v>
      </c>
      <c r="LB441">
        <f t="shared" si="393"/>
        <v>0</v>
      </c>
      <c r="LC441">
        <f t="shared" si="394"/>
        <v>0.1</v>
      </c>
      <c r="LE441" t="str">
        <f t="shared" si="400"/>
        <v>Niger</v>
      </c>
      <c r="LF441">
        <f t="shared" si="395"/>
        <v>0.7</v>
      </c>
      <c r="LG441" s="6">
        <f t="shared" si="396"/>
        <v>0.58666666666666667</v>
      </c>
      <c r="LH441">
        <f t="shared" si="397"/>
        <v>0.78499999999999992</v>
      </c>
      <c r="LI441" s="6">
        <f t="shared" si="398"/>
        <v>0.6958333333333333</v>
      </c>
      <c r="LJ441">
        <f t="shared" si="399"/>
        <v>0</v>
      </c>
    </row>
    <row r="442" spans="1:322" x14ac:dyDescent="0.35">
      <c r="A442" s="8">
        <v>44869</v>
      </c>
      <c r="B442" t="s">
        <v>2674</v>
      </c>
      <c r="D442" s="24" t="s">
        <v>321</v>
      </c>
      <c r="E442" s="24" t="s">
        <v>321</v>
      </c>
      <c r="F442" s="24">
        <v>34</v>
      </c>
      <c r="G442" s="24" t="s">
        <v>1096</v>
      </c>
      <c r="H442" s="24" t="s">
        <v>1818</v>
      </c>
      <c r="I442" s="24" t="s">
        <v>1097</v>
      </c>
      <c r="J442" s="24" t="s">
        <v>207</v>
      </c>
      <c r="K442" s="25">
        <v>44360</v>
      </c>
      <c r="L442" s="25">
        <v>44360</v>
      </c>
      <c r="M442" s="25">
        <v>44517</v>
      </c>
      <c r="N442" s="24" t="s">
        <v>261</v>
      </c>
      <c r="O442" s="24" t="s">
        <v>261</v>
      </c>
      <c r="P442" s="24" t="s">
        <v>261</v>
      </c>
      <c r="Q442" s="24" t="s">
        <v>262</v>
      </c>
      <c r="R442" s="25" t="s">
        <v>262</v>
      </c>
      <c r="S442" s="25" t="s">
        <v>262</v>
      </c>
      <c r="T442" s="24" t="s">
        <v>263</v>
      </c>
      <c r="U442" s="24" t="s">
        <v>261</v>
      </c>
      <c r="V442" s="25" t="s">
        <v>262</v>
      </c>
      <c r="W442" s="24" t="s">
        <v>261</v>
      </c>
      <c r="X442" s="25" t="s">
        <v>262</v>
      </c>
      <c r="Y442" s="24" t="s">
        <v>263</v>
      </c>
      <c r="Z442" s="25">
        <v>44769</v>
      </c>
      <c r="AA442" s="24" t="s">
        <v>264</v>
      </c>
      <c r="AB442" s="24" t="s">
        <v>265</v>
      </c>
      <c r="AC442" s="24" t="s">
        <v>2675</v>
      </c>
      <c r="AD442" s="24" t="s">
        <v>267</v>
      </c>
      <c r="AE442" s="24" t="s">
        <v>262</v>
      </c>
      <c r="AF442" s="24" t="s">
        <v>262</v>
      </c>
      <c r="AG442" s="31" t="s">
        <v>262</v>
      </c>
      <c r="AH442" s="24" t="s">
        <v>263</v>
      </c>
      <c r="AI442" s="24">
        <v>44712</v>
      </c>
      <c r="AJ442" s="25">
        <v>44712</v>
      </c>
      <c r="AK442" s="24" t="s">
        <v>268</v>
      </c>
      <c r="AL442" s="24" t="s">
        <v>269</v>
      </c>
      <c r="AM442" s="24" t="s">
        <v>265</v>
      </c>
      <c r="AN442" s="24" t="s">
        <v>270</v>
      </c>
      <c r="AO442" s="24" t="s">
        <v>261</v>
      </c>
      <c r="AP442" s="24" t="s">
        <v>261</v>
      </c>
      <c r="AQ442" s="25" t="s">
        <v>262</v>
      </c>
      <c r="AR442" s="24" t="s">
        <v>261</v>
      </c>
      <c r="AS442" s="25" t="s">
        <v>262</v>
      </c>
      <c r="AT442" s="24" t="s">
        <v>261</v>
      </c>
      <c r="AU442" s="25" t="s">
        <v>262</v>
      </c>
      <c r="AV442" s="24" t="s">
        <v>261</v>
      </c>
      <c r="AW442" s="25" t="s">
        <v>262</v>
      </c>
      <c r="AX442" s="24" t="s">
        <v>261</v>
      </c>
      <c r="AY442" s="25" t="s">
        <v>262</v>
      </c>
      <c r="AZ442" s="27" t="s">
        <v>262</v>
      </c>
      <c r="BA442" s="27" t="s">
        <v>262</v>
      </c>
      <c r="BB442" s="24" t="s">
        <v>261</v>
      </c>
      <c r="BC442" s="25" t="s">
        <v>262</v>
      </c>
      <c r="BD442" s="24" t="s">
        <v>261</v>
      </c>
      <c r="BE442" s="26" t="s">
        <v>262</v>
      </c>
      <c r="BF442" t="s">
        <v>207</v>
      </c>
      <c r="BG442" s="9" t="s">
        <v>509</v>
      </c>
      <c r="BH442" t="s">
        <v>208</v>
      </c>
      <c r="BI442" t="s">
        <v>1588</v>
      </c>
      <c r="BJ442" t="s">
        <v>210</v>
      </c>
      <c r="BK442" t="s">
        <v>329</v>
      </c>
      <c r="BL442" t="s">
        <v>212</v>
      </c>
      <c r="BM442" t="s">
        <v>1381</v>
      </c>
      <c r="BN442" t="s">
        <v>214</v>
      </c>
      <c r="BO442" t="s">
        <v>542</v>
      </c>
      <c r="BP442" t="s">
        <v>219</v>
      </c>
      <c r="BQ442" t="s">
        <v>332</v>
      </c>
      <c r="BV442" t="s">
        <v>214</v>
      </c>
      <c r="CC442" t="s">
        <v>214</v>
      </c>
      <c r="CG442" t="s">
        <v>214</v>
      </c>
      <c r="CH442" t="s">
        <v>1404</v>
      </c>
      <c r="CI442" t="s">
        <v>333</v>
      </c>
      <c r="CJ442" t="s">
        <v>2664</v>
      </c>
      <c r="CK442" t="s">
        <v>333</v>
      </c>
      <c r="CL442" t="s">
        <v>412</v>
      </c>
      <c r="CN442" t="s">
        <v>223</v>
      </c>
      <c r="CP442" t="s">
        <v>413</v>
      </c>
      <c r="CQ442" t="s">
        <v>284</v>
      </c>
      <c r="CR442" t="s">
        <v>286</v>
      </c>
      <c r="CS442" t="s">
        <v>286</v>
      </c>
      <c r="CT442" t="s">
        <v>214</v>
      </c>
      <c r="CU442" t="s">
        <v>214</v>
      </c>
      <c r="CV442" t="s">
        <v>250</v>
      </c>
      <c r="CW442" t="s">
        <v>250</v>
      </c>
      <c r="CX442" t="s">
        <v>287</v>
      </c>
      <c r="CY442" t="s">
        <v>287</v>
      </c>
      <c r="CZ442" t="s">
        <v>219</v>
      </c>
      <c r="DA442" t="s">
        <v>214</v>
      </c>
      <c r="DB442" t="s">
        <v>230</v>
      </c>
      <c r="DC442" t="s">
        <v>230</v>
      </c>
      <c r="DD442" t="s">
        <v>219</v>
      </c>
      <c r="DG442" t="s">
        <v>500</v>
      </c>
      <c r="DH442" t="s">
        <v>1397</v>
      </c>
      <c r="DI442" t="s">
        <v>999</v>
      </c>
      <c r="DK442" t="s">
        <v>242</v>
      </c>
      <c r="DL442" t="s">
        <v>242</v>
      </c>
      <c r="DM442" t="s">
        <v>214</v>
      </c>
      <c r="DN442" t="s">
        <v>219</v>
      </c>
      <c r="DO442" t="s">
        <v>288</v>
      </c>
      <c r="DP442" t="s">
        <v>289</v>
      </c>
      <c r="DR442" t="s">
        <v>289</v>
      </c>
      <c r="DT442" t="s">
        <v>214</v>
      </c>
      <c r="DU442" t="s">
        <v>214</v>
      </c>
      <c r="DV442" t="s">
        <v>746</v>
      </c>
      <c r="DX442" t="s">
        <v>242</v>
      </c>
      <c r="DY442" t="s">
        <v>242</v>
      </c>
      <c r="DZ442" t="s">
        <v>238</v>
      </c>
      <c r="EA442" t="s">
        <v>237</v>
      </c>
      <c r="EB442" t="s">
        <v>237</v>
      </c>
      <c r="EC442" t="s">
        <v>242</v>
      </c>
      <c r="ED442" t="s">
        <v>242</v>
      </c>
      <c r="EE442" t="s">
        <v>214</v>
      </c>
      <c r="EF442" t="s">
        <v>214</v>
      </c>
      <c r="EG442" t="s">
        <v>214</v>
      </c>
      <c r="EI442" t="s">
        <v>214</v>
      </c>
      <c r="EK442" t="s">
        <v>242</v>
      </c>
      <c r="EL442" t="s">
        <v>242</v>
      </c>
      <c r="EM442" t="s">
        <v>240</v>
      </c>
      <c r="EN442" t="s">
        <v>240</v>
      </c>
      <c r="EO442" t="s">
        <v>240</v>
      </c>
      <c r="EP442" t="s">
        <v>240</v>
      </c>
      <c r="EQ442" t="s">
        <v>214</v>
      </c>
      <c r="ER442" t="s">
        <v>214</v>
      </c>
      <c r="ES442" t="s">
        <v>242</v>
      </c>
      <c r="ET442" t="s">
        <v>242</v>
      </c>
      <c r="EU442" t="s">
        <v>237</v>
      </c>
      <c r="EV442" t="s">
        <v>237</v>
      </c>
      <c r="EW442" t="s">
        <v>310</v>
      </c>
      <c r="EX442" t="s">
        <v>310</v>
      </c>
      <c r="EY442" t="s">
        <v>242</v>
      </c>
      <c r="EZ442" t="s">
        <v>241</v>
      </c>
      <c r="FA442" t="s">
        <v>241</v>
      </c>
      <c r="FB442" t="s">
        <v>242</v>
      </c>
      <c r="FC442" t="s">
        <v>242</v>
      </c>
      <c r="FD442" t="s">
        <v>242</v>
      </c>
      <c r="FE442" t="s">
        <v>226</v>
      </c>
      <c r="FF442" t="s">
        <v>226</v>
      </c>
      <c r="FG442" t="s">
        <v>242</v>
      </c>
      <c r="FH442" t="s">
        <v>242</v>
      </c>
      <c r="FI442" t="s">
        <v>214</v>
      </c>
      <c r="FJ442" t="s">
        <v>214</v>
      </c>
      <c r="FK442" t="s">
        <v>214</v>
      </c>
      <c r="FL442" t="s">
        <v>214</v>
      </c>
      <c r="FM442" t="s">
        <v>292</v>
      </c>
      <c r="FN442" t="s">
        <v>292</v>
      </c>
      <c r="FO442" t="s">
        <v>219</v>
      </c>
      <c r="FP442" t="s">
        <v>219</v>
      </c>
      <c r="FQ442" t="s">
        <v>241</v>
      </c>
      <c r="FR442" t="s">
        <v>241</v>
      </c>
      <c r="FS442" t="s">
        <v>241</v>
      </c>
      <c r="FT442" t="s">
        <v>241</v>
      </c>
      <c r="FU442" t="s">
        <v>219</v>
      </c>
      <c r="FV442" t="s">
        <v>241</v>
      </c>
      <c r="FW442" t="s">
        <v>241</v>
      </c>
      <c r="FX442" t="s">
        <v>241</v>
      </c>
      <c r="FY442" t="s">
        <v>241</v>
      </c>
      <c r="FZ442" t="s">
        <v>248</v>
      </c>
      <c r="GA442" t="s">
        <v>248</v>
      </c>
      <c r="GB442" t="s">
        <v>244</v>
      </c>
      <c r="GC442" t="s">
        <v>244</v>
      </c>
      <c r="GD442" t="s">
        <v>293</v>
      </c>
      <c r="GE442" t="s">
        <v>241</v>
      </c>
      <c r="GF442" t="s">
        <v>293</v>
      </c>
      <c r="GG442" t="s">
        <v>250</v>
      </c>
      <c r="GH442" t="s">
        <v>2664</v>
      </c>
      <c r="GI442" t="s">
        <v>250</v>
      </c>
      <c r="GJ442" t="s">
        <v>227</v>
      </c>
      <c r="GK442" t="s">
        <v>227</v>
      </c>
      <c r="GL442" t="s">
        <v>227</v>
      </c>
      <c r="GM442" t="s">
        <v>227</v>
      </c>
      <c r="GN442" t="s">
        <v>219</v>
      </c>
      <c r="GO442" t="s">
        <v>219</v>
      </c>
      <c r="GP442" t="s">
        <v>295</v>
      </c>
      <c r="GQ442" t="s">
        <v>295</v>
      </c>
      <c r="GR442" t="s">
        <v>294</v>
      </c>
      <c r="GS442" t="s">
        <v>214</v>
      </c>
      <c r="GT442" t="s">
        <v>241</v>
      </c>
      <c r="GU442" t="s">
        <v>214</v>
      </c>
      <c r="GV442" t="s">
        <v>241</v>
      </c>
      <c r="GW442" t="s">
        <v>297</v>
      </c>
      <c r="GX442" t="s">
        <v>296</v>
      </c>
      <c r="GY442" t="s">
        <v>254</v>
      </c>
      <c r="GZ442" t="s">
        <v>241</v>
      </c>
      <c r="HA442" t="s">
        <v>298</v>
      </c>
      <c r="HB442" t="s">
        <v>241</v>
      </c>
      <c r="HC442" t="s">
        <v>315</v>
      </c>
      <c r="HD442" t="s">
        <v>316</v>
      </c>
      <c r="HE442" t="s">
        <v>343</v>
      </c>
      <c r="HF442" t="s">
        <v>1397</v>
      </c>
      <c r="HG442" t="s">
        <v>319</v>
      </c>
      <c r="HH442" t="s">
        <v>1397</v>
      </c>
      <c r="HI442" t="s">
        <v>241</v>
      </c>
      <c r="HJ442" t="s">
        <v>219</v>
      </c>
      <c r="HK442" t="s">
        <v>1397</v>
      </c>
      <c r="HL442" s="12"/>
      <c r="HM442">
        <v>0.75</v>
      </c>
      <c r="HN442">
        <v>0.25</v>
      </c>
      <c r="HO442">
        <v>1</v>
      </c>
      <c r="HP442">
        <v>0.5</v>
      </c>
      <c r="HQ442">
        <v>1</v>
      </c>
      <c r="HR442">
        <v>0.75</v>
      </c>
      <c r="HS442">
        <v>1</v>
      </c>
      <c r="HT442">
        <v>1</v>
      </c>
      <c r="HU442">
        <v>0</v>
      </c>
      <c r="HV442">
        <v>0.75</v>
      </c>
      <c r="HW442">
        <v>0.5</v>
      </c>
      <c r="HX442">
        <v>0.75</v>
      </c>
      <c r="HY442">
        <v>1</v>
      </c>
      <c r="HZ442">
        <v>0.75</v>
      </c>
      <c r="IA442" s="4">
        <v>1</v>
      </c>
      <c r="IB442">
        <v>0.75</v>
      </c>
      <c r="IC442">
        <v>0.5</v>
      </c>
      <c r="ID442">
        <v>0.75</v>
      </c>
      <c r="IE442">
        <v>0.75</v>
      </c>
      <c r="IG442">
        <v>1</v>
      </c>
      <c r="IH442">
        <v>0.75</v>
      </c>
      <c r="II442">
        <v>1</v>
      </c>
      <c r="IJ442">
        <v>0.75</v>
      </c>
      <c r="IK442">
        <v>0.75</v>
      </c>
      <c r="IL442">
        <v>1</v>
      </c>
      <c r="IM442">
        <v>0.5</v>
      </c>
      <c r="IN442">
        <v>1</v>
      </c>
      <c r="IO442">
        <v>1</v>
      </c>
      <c r="IQ442">
        <v>0</v>
      </c>
      <c r="IS442">
        <f t="shared" si="345"/>
        <v>0.11249999999999999</v>
      </c>
      <c r="IT442">
        <f t="shared" si="346"/>
        <v>0.03</v>
      </c>
      <c r="IU442">
        <f t="shared" si="347"/>
        <v>0.08</v>
      </c>
      <c r="IV442">
        <f t="shared" si="348"/>
        <v>0.05</v>
      </c>
      <c r="IW442">
        <f t="shared" si="349"/>
        <v>0.08</v>
      </c>
      <c r="IX442">
        <f t="shared" si="350"/>
        <v>9.7500000000000003E-2</v>
      </c>
      <c r="IY442">
        <f t="shared" si="351"/>
        <v>0.1</v>
      </c>
      <c r="IZ442">
        <f t="shared" si="352"/>
        <v>0.11</v>
      </c>
      <c r="JA442">
        <f t="shared" si="353"/>
        <v>0</v>
      </c>
      <c r="JB442">
        <f t="shared" si="354"/>
        <v>7.5000000000000011E-2</v>
      </c>
      <c r="JC442">
        <f t="shared" si="355"/>
        <v>0.06</v>
      </c>
      <c r="JD442">
        <f t="shared" si="356"/>
        <v>8.2500000000000004E-2</v>
      </c>
      <c r="JE442">
        <f t="shared" si="357"/>
        <v>7.0000000000000007E-2</v>
      </c>
      <c r="JF442">
        <f t="shared" si="358"/>
        <v>0.09</v>
      </c>
      <c r="JG442" s="5">
        <f t="shared" si="359"/>
        <v>0.05</v>
      </c>
      <c r="JH442">
        <f t="shared" si="360"/>
        <v>0</v>
      </c>
      <c r="JI442">
        <f t="shared" si="360"/>
        <v>0</v>
      </c>
      <c r="JJ442">
        <f t="shared" si="361"/>
        <v>0.15000000000000002</v>
      </c>
      <c r="JK442">
        <f t="shared" si="362"/>
        <v>0.11249999999999999</v>
      </c>
      <c r="JL442" s="6">
        <f t="shared" si="363"/>
        <v>5.6666666666666671E-2</v>
      </c>
      <c r="JM442">
        <f t="shared" si="364"/>
        <v>0.12</v>
      </c>
      <c r="JN442">
        <f t="shared" si="365"/>
        <v>3.7500000000000006E-2</v>
      </c>
      <c r="JO442">
        <f t="shared" si="366"/>
        <v>0.15</v>
      </c>
      <c r="JP442">
        <f t="shared" si="367"/>
        <v>7.5000000000000011E-2</v>
      </c>
      <c r="JQ442">
        <f t="shared" si="368"/>
        <v>0.09</v>
      </c>
      <c r="JR442">
        <f t="shared" si="369"/>
        <v>0.11</v>
      </c>
      <c r="JS442">
        <f t="shared" si="370"/>
        <v>0.05</v>
      </c>
      <c r="JT442">
        <f t="shared" si="370"/>
        <v>0.1</v>
      </c>
      <c r="JU442">
        <f t="shared" si="371"/>
        <v>1</v>
      </c>
      <c r="JV442">
        <f t="shared" si="371"/>
        <v>0</v>
      </c>
      <c r="JW442">
        <f t="shared" si="372"/>
        <v>0.15</v>
      </c>
      <c r="JY442">
        <f t="shared" si="373"/>
        <v>3.7500000000000006E-2</v>
      </c>
      <c r="JZ442">
        <f t="shared" si="374"/>
        <v>0.02</v>
      </c>
      <c r="KA442">
        <f t="shared" si="375"/>
        <v>0.02</v>
      </c>
      <c r="KB442">
        <f t="shared" si="375"/>
        <v>0.01</v>
      </c>
      <c r="KC442">
        <f t="shared" si="376"/>
        <v>0.04</v>
      </c>
      <c r="KD442">
        <f t="shared" si="401"/>
        <v>2.2499999999999999E-2</v>
      </c>
      <c r="KE442">
        <f t="shared" si="401"/>
        <v>0.03</v>
      </c>
      <c r="KF442">
        <f t="shared" si="401"/>
        <v>0.03</v>
      </c>
      <c r="KG442">
        <f t="shared" si="401"/>
        <v>0</v>
      </c>
      <c r="KH442">
        <f t="shared" si="401"/>
        <v>2.2499999999999999E-2</v>
      </c>
      <c r="KI442">
        <f t="shared" si="401"/>
        <v>1.4999999999999999E-2</v>
      </c>
      <c r="KJ442">
        <f t="shared" si="401"/>
        <v>2.2499999999999999E-2</v>
      </c>
      <c r="KK442">
        <f t="shared" si="378"/>
        <v>0.02</v>
      </c>
      <c r="KL442">
        <f t="shared" si="379"/>
        <v>0.03</v>
      </c>
      <c r="KM442" s="5">
        <f t="shared" si="380"/>
        <v>0.05</v>
      </c>
      <c r="KN442">
        <f t="shared" si="381"/>
        <v>0</v>
      </c>
      <c r="KO442">
        <f t="shared" si="381"/>
        <v>0</v>
      </c>
      <c r="KP442">
        <f t="shared" si="382"/>
        <v>4.4999999999999998E-2</v>
      </c>
      <c r="KQ442">
        <f t="shared" si="383"/>
        <v>2.2499999999999999E-2</v>
      </c>
      <c r="KR442" s="6">
        <f t="shared" si="384"/>
        <v>2.8333333333333335E-2</v>
      </c>
      <c r="KS442">
        <f t="shared" si="385"/>
        <v>0.04</v>
      </c>
      <c r="KT442">
        <f t="shared" si="386"/>
        <v>2.2499999999999999E-2</v>
      </c>
      <c r="KU442">
        <f t="shared" si="387"/>
        <v>0.04</v>
      </c>
      <c r="KV442">
        <f t="shared" si="388"/>
        <v>3.7500000000000006E-2</v>
      </c>
      <c r="KW442">
        <f t="shared" si="389"/>
        <v>7.4999999999999997E-3</v>
      </c>
      <c r="KX442">
        <f t="shared" si="390"/>
        <v>0</v>
      </c>
      <c r="KY442">
        <f t="shared" si="391"/>
        <v>0.02</v>
      </c>
      <c r="KZ442">
        <f t="shared" si="392"/>
        <v>0.03</v>
      </c>
      <c r="LA442">
        <f t="shared" si="393"/>
        <v>1</v>
      </c>
      <c r="LB442">
        <f t="shared" si="393"/>
        <v>0</v>
      </c>
      <c r="LC442">
        <f t="shared" si="394"/>
        <v>0.1</v>
      </c>
      <c r="LE442" t="str">
        <f t="shared" si="400"/>
        <v>Niger</v>
      </c>
      <c r="LF442">
        <f t="shared" si="395"/>
        <v>0.65999999999999992</v>
      </c>
      <c r="LG442" s="6">
        <f t="shared" si="396"/>
        <v>0.74666666666666681</v>
      </c>
      <c r="LH442">
        <f t="shared" si="397"/>
        <v>0.88250000000000006</v>
      </c>
      <c r="LI442" s="6">
        <f t="shared" si="398"/>
        <v>0.76333333333333331</v>
      </c>
      <c r="LJ442">
        <f t="shared" si="399"/>
        <v>0</v>
      </c>
    </row>
    <row r="443" spans="1:322" x14ac:dyDescent="0.35">
      <c r="A443" s="8">
        <v>44871</v>
      </c>
      <c r="B443" t="s">
        <v>2676</v>
      </c>
      <c r="D443" s="27" t="s">
        <v>321</v>
      </c>
      <c r="E443" s="27" t="s">
        <v>321</v>
      </c>
      <c r="F443" s="27">
        <v>33</v>
      </c>
      <c r="G443" s="27" t="s">
        <v>1096</v>
      </c>
      <c r="H443" s="27" t="s">
        <v>1818</v>
      </c>
      <c r="I443" s="27" t="s">
        <v>1097</v>
      </c>
      <c r="J443" s="27" t="s">
        <v>207</v>
      </c>
      <c r="K443" s="28">
        <v>44360</v>
      </c>
      <c r="L443" s="28">
        <v>44357</v>
      </c>
      <c r="M443" s="28">
        <v>44517</v>
      </c>
      <c r="N443" s="27" t="s">
        <v>261</v>
      </c>
      <c r="O443" s="27" t="s">
        <v>261</v>
      </c>
      <c r="P443" s="27" t="s">
        <v>261</v>
      </c>
      <c r="Q443" s="27" t="s">
        <v>324</v>
      </c>
      <c r="R443" s="28">
        <v>44712</v>
      </c>
      <c r="S443" s="28">
        <v>44712</v>
      </c>
      <c r="T443" s="27" t="s">
        <v>263</v>
      </c>
      <c r="U443" s="27" t="s">
        <v>261</v>
      </c>
      <c r="V443" s="28" t="s">
        <v>262</v>
      </c>
      <c r="W443" s="27" t="s">
        <v>261</v>
      </c>
      <c r="X443" s="28" t="s">
        <v>262</v>
      </c>
      <c r="Y443" s="27" t="s">
        <v>263</v>
      </c>
      <c r="Z443" s="28">
        <v>44742</v>
      </c>
      <c r="AA443" s="27" t="s">
        <v>264</v>
      </c>
      <c r="AB443" s="27" t="s">
        <v>265</v>
      </c>
      <c r="AC443" s="27" t="s">
        <v>1386</v>
      </c>
      <c r="AD443" s="27" t="s">
        <v>267</v>
      </c>
      <c r="AE443" s="27" t="s">
        <v>326</v>
      </c>
      <c r="AF443" s="27" t="s">
        <v>327</v>
      </c>
      <c r="AG443" s="29">
        <v>1300</v>
      </c>
      <c r="AH443" s="27" t="s">
        <v>263</v>
      </c>
      <c r="AI443" s="27">
        <v>44709</v>
      </c>
      <c r="AJ443" s="28">
        <v>44709</v>
      </c>
      <c r="AK443" s="27" t="s">
        <v>268</v>
      </c>
      <c r="AL443" s="27" t="s">
        <v>269</v>
      </c>
      <c r="AM443" s="27" t="s">
        <v>265</v>
      </c>
      <c r="AN443" s="27" t="s">
        <v>270</v>
      </c>
      <c r="AO443" s="27" t="s">
        <v>261</v>
      </c>
      <c r="AP443" s="27" t="s">
        <v>261</v>
      </c>
      <c r="AQ443" s="28" t="s">
        <v>262</v>
      </c>
      <c r="AR443" s="27" t="s">
        <v>261</v>
      </c>
      <c r="AS443" s="28" t="s">
        <v>262</v>
      </c>
      <c r="AT443" s="27" t="s">
        <v>261</v>
      </c>
      <c r="AU443" s="28" t="s">
        <v>262</v>
      </c>
      <c r="AV443" s="27" t="s">
        <v>261</v>
      </c>
      <c r="AW443" s="28" t="s">
        <v>262</v>
      </c>
      <c r="AX443" s="27" t="s">
        <v>261</v>
      </c>
      <c r="AY443" s="28" t="s">
        <v>262</v>
      </c>
      <c r="AZ443" s="27" t="s">
        <v>262</v>
      </c>
      <c r="BA443" s="27" t="s">
        <v>262</v>
      </c>
      <c r="BB443" s="27" t="s">
        <v>261</v>
      </c>
      <c r="BC443" s="28" t="s">
        <v>262</v>
      </c>
      <c r="BD443" s="27" t="s">
        <v>261</v>
      </c>
      <c r="BE443" s="30" t="s">
        <v>262</v>
      </c>
      <c r="BF443" t="s">
        <v>207</v>
      </c>
      <c r="BG443" s="9" t="s">
        <v>509</v>
      </c>
      <c r="BH443" t="s">
        <v>208</v>
      </c>
      <c r="BI443" t="s">
        <v>346</v>
      </c>
      <c r="BJ443" t="s">
        <v>210</v>
      </c>
      <c r="BK443" t="s">
        <v>329</v>
      </c>
      <c r="BL443" t="s">
        <v>212</v>
      </c>
      <c r="BM443" t="s">
        <v>1388</v>
      </c>
      <c r="BN443" t="s">
        <v>214</v>
      </c>
      <c r="BO443" s="13" t="s">
        <v>529</v>
      </c>
      <c r="BP443" t="s">
        <v>219</v>
      </c>
      <c r="BQ443" t="s">
        <v>332</v>
      </c>
      <c r="BV443" t="s">
        <v>214</v>
      </c>
      <c r="CC443" t="s">
        <v>214</v>
      </c>
      <c r="CG443" t="s">
        <v>214</v>
      </c>
      <c r="CH443" t="s">
        <v>795</v>
      </c>
      <c r="CI443" t="s">
        <v>333</v>
      </c>
      <c r="CJ443" t="s">
        <v>299</v>
      </c>
      <c r="CK443" t="s">
        <v>333</v>
      </c>
      <c r="CL443" t="s">
        <v>644</v>
      </c>
      <c r="CN443" t="s">
        <v>283</v>
      </c>
      <c r="CP443" t="s">
        <v>284</v>
      </c>
      <c r="CQ443" t="s">
        <v>284</v>
      </c>
      <c r="CR443" t="s">
        <v>244</v>
      </c>
      <c r="CS443" t="s">
        <v>244</v>
      </c>
      <c r="CT443" t="s">
        <v>214</v>
      </c>
      <c r="CU443" t="s">
        <v>214</v>
      </c>
      <c r="CV443" t="s">
        <v>226</v>
      </c>
      <c r="CW443" t="s">
        <v>226</v>
      </c>
      <c r="CX443" t="s">
        <v>287</v>
      </c>
      <c r="CY443" t="s">
        <v>287</v>
      </c>
      <c r="CZ443" t="s">
        <v>214</v>
      </c>
      <c r="DA443" t="s">
        <v>214</v>
      </c>
      <c r="DB443" t="s">
        <v>230</v>
      </c>
      <c r="DC443" t="s">
        <v>230</v>
      </c>
      <c r="DD443" t="s">
        <v>219</v>
      </c>
      <c r="DG443" t="s">
        <v>546</v>
      </c>
      <c r="DI443" t="s">
        <v>782</v>
      </c>
      <c r="DK443" t="s">
        <v>237</v>
      </c>
      <c r="DL443" t="s">
        <v>237</v>
      </c>
      <c r="DM443" t="s">
        <v>214</v>
      </c>
      <c r="DN443" t="s">
        <v>214</v>
      </c>
      <c r="DO443" t="s">
        <v>288</v>
      </c>
      <c r="DP443" t="s">
        <v>664</v>
      </c>
      <c r="DQ443" t="s">
        <v>2586</v>
      </c>
      <c r="DR443" t="s">
        <v>664</v>
      </c>
      <c r="DS443" t="s">
        <v>2586</v>
      </c>
      <c r="DT443" t="s">
        <v>219</v>
      </c>
      <c r="DU443" t="s">
        <v>219</v>
      </c>
      <c r="DX443" t="s">
        <v>237</v>
      </c>
      <c r="DY443" t="s">
        <v>237</v>
      </c>
      <c r="DZ443" t="s">
        <v>485</v>
      </c>
      <c r="EA443" t="s">
        <v>237</v>
      </c>
      <c r="EB443" t="s">
        <v>237</v>
      </c>
      <c r="EC443" t="s">
        <v>242</v>
      </c>
      <c r="ED443" t="s">
        <v>242</v>
      </c>
      <c r="EE443" t="s">
        <v>214</v>
      </c>
      <c r="EF443" t="s">
        <v>214</v>
      </c>
      <c r="EG443" t="s">
        <v>214</v>
      </c>
      <c r="EI443" t="s">
        <v>214</v>
      </c>
      <c r="EK443" t="s">
        <v>242</v>
      </c>
      <c r="EL443" t="s">
        <v>242</v>
      </c>
      <c r="EM443" t="s">
        <v>240</v>
      </c>
      <c r="EN443" t="s">
        <v>240</v>
      </c>
      <c r="EO443" t="s">
        <v>240</v>
      </c>
      <c r="EP443" t="s">
        <v>240</v>
      </c>
      <c r="EQ443" t="s">
        <v>214</v>
      </c>
      <c r="ER443" t="s">
        <v>214</v>
      </c>
      <c r="ES443" t="s">
        <v>242</v>
      </c>
      <c r="ET443" t="s">
        <v>242</v>
      </c>
      <c r="EU443" t="s">
        <v>242</v>
      </c>
      <c r="EV443" t="s">
        <v>242</v>
      </c>
      <c r="EW443" t="s">
        <v>310</v>
      </c>
      <c r="EX443" t="s">
        <v>310</v>
      </c>
      <c r="EY443" t="s">
        <v>237</v>
      </c>
      <c r="EZ443" t="s">
        <v>241</v>
      </c>
      <c r="FA443" t="s">
        <v>241</v>
      </c>
      <c r="FB443" t="s">
        <v>237</v>
      </c>
      <c r="FC443" t="s">
        <v>242</v>
      </c>
      <c r="FD443" t="s">
        <v>242</v>
      </c>
      <c r="FE443" t="s">
        <v>226</v>
      </c>
      <c r="FF443" t="s">
        <v>226</v>
      </c>
      <c r="FG443" t="s">
        <v>242</v>
      </c>
      <c r="FH443" t="s">
        <v>242</v>
      </c>
      <c r="FI443" t="s">
        <v>214</v>
      </c>
      <c r="FJ443" t="s">
        <v>214</v>
      </c>
      <c r="FK443" t="s">
        <v>214</v>
      </c>
      <c r="FL443" t="s">
        <v>214</v>
      </c>
      <c r="FM443" t="s">
        <v>292</v>
      </c>
      <c r="FN443" t="s">
        <v>292</v>
      </c>
      <c r="FO443" t="s">
        <v>214</v>
      </c>
      <c r="FP443" t="s">
        <v>214</v>
      </c>
      <c r="FQ443" t="s">
        <v>1106</v>
      </c>
      <c r="FR443" t="s">
        <v>241</v>
      </c>
      <c r="FS443" t="s">
        <v>500</v>
      </c>
      <c r="FT443" t="s">
        <v>219</v>
      </c>
      <c r="FU443" t="s">
        <v>219</v>
      </c>
      <c r="FV443" t="s">
        <v>241</v>
      </c>
      <c r="FW443" t="s">
        <v>241</v>
      </c>
      <c r="FX443" t="s">
        <v>241</v>
      </c>
      <c r="FY443" t="s">
        <v>241</v>
      </c>
      <c r="FZ443" t="s">
        <v>341</v>
      </c>
      <c r="GA443" t="s">
        <v>341</v>
      </c>
      <c r="GB443" t="s">
        <v>244</v>
      </c>
      <c r="GC443" t="s">
        <v>244</v>
      </c>
      <c r="GD443" t="s">
        <v>293</v>
      </c>
      <c r="GE443" t="s">
        <v>241</v>
      </c>
      <c r="GF443" t="s">
        <v>293</v>
      </c>
      <c r="GG443" t="s">
        <v>227</v>
      </c>
      <c r="GH443" t="s">
        <v>241</v>
      </c>
      <c r="GI443" t="s">
        <v>226</v>
      </c>
      <c r="GJ443" t="s">
        <v>227</v>
      </c>
      <c r="GK443" t="s">
        <v>227</v>
      </c>
      <c r="GL443" t="s">
        <v>227</v>
      </c>
      <c r="GM443" t="s">
        <v>227</v>
      </c>
      <c r="GN443" t="s">
        <v>219</v>
      </c>
      <c r="GO443" t="s">
        <v>219</v>
      </c>
      <c r="GP443" t="s">
        <v>251</v>
      </c>
      <c r="GQ443" t="s">
        <v>251</v>
      </c>
      <c r="GR443" t="s">
        <v>251</v>
      </c>
      <c r="GS443" t="s">
        <v>214</v>
      </c>
      <c r="GT443" t="s">
        <v>241</v>
      </c>
      <c r="GU443" t="s">
        <v>219</v>
      </c>
      <c r="GV443" t="s">
        <v>608</v>
      </c>
      <c r="GW443" t="s">
        <v>252</v>
      </c>
      <c r="GX443" t="s">
        <v>252</v>
      </c>
      <c r="GY443" t="s">
        <v>254</v>
      </c>
      <c r="GZ443" t="s">
        <v>241</v>
      </c>
      <c r="HA443" t="s">
        <v>298</v>
      </c>
      <c r="HB443" t="s">
        <v>241</v>
      </c>
      <c r="HC443" t="s">
        <v>315</v>
      </c>
      <c r="HD443" t="s">
        <v>316</v>
      </c>
      <c r="HE443" t="s">
        <v>343</v>
      </c>
      <c r="HF443" t="s">
        <v>299</v>
      </c>
      <c r="HG443" t="s">
        <v>362</v>
      </c>
      <c r="HH443" t="s">
        <v>299</v>
      </c>
      <c r="HI443" t="s">
        <v>241</v>
      </c>
      <c r="HJ443" t="s">
        <v>214</v>
      </c>
      <c r="HK443" t="s">
        <v>299</v>
      </c>
      <c r="HL443" s="12"/>
      <c r="HM443">
        <v>0.75</v>
      </c>
      <c r="HN443">
        <v>0.75</v>
      </c>
      <c r="HO443">
        <v>1</v>
      </c>
      <c r="HP443">
        <v>0</v>
      </c>
      <c r="HQ443">
        <v>1</v>
      </c>
      <c r="HR443">
        <v>0.5</v>
      </c>
      <c r="HS443">
        <v>1</v>
      </c>
      <c r="HT443">
        <v>1</v>
      </c>
      <c r="HU443">
        <v>1</v>
      </c>
      <c r="HV443">
        <v>0.5</v>
      </c>
      <c r="HW443">
        <v>0.5</v>
      </c>
      <c r="HX443">
        <v>0.75</v>
      </c>
      <c r="HY443">
        <v>1</v>
      </c>
      <c r="HZ443">
        <v>0.75</v>
      </c>
      <c r="IA443" s="4">
        <v>1</v>
      </c>
      <c r="IB443">
        <v>0.75</v>
      </c>
      <c r="IC443">
        <v>0.75</v>
      </c>
      <c r="ID443">
        <v>0.5</v>
      </c>
      <c r="IE443">
        <v>0.75</v>
      </c>
      <c r="IG443">
        <v>1</v>
      </c>
      <c r="IH443">
        <v>0.75</v>
      </c>
      <c r="II443">
        <v>1</v>
      </c>
      <c r="IJ443">
        <v>1</v>
      </c>
      <c r="IK443">
        <v>0.75</v>
      </c>
      <c r="IL443">
        <v>1</v>
      </c>
      <c r="IM443">
        <v>1</v>
      </c>
      <c r="IN443">
        <v>1</v>
      </c>
      <c r="IO443">
        <v>1</v>
      </c>
      <c r="IQ443">
        <v>0</v>
      </c>
      <c r="IS443">
        <f t="shared" si="345"/>
        <v>0.11249999999999999</v>
      </c>
      <c r="IT443">
        <f t="shared" si="346"/>
        <v>0.09</v>
      </c>
      <c r="IU443">
        <f t="shared" si="347"/>
        <v>0.08</v>
      </c>
      <c r="IV443">
        <f t="shared" si="348"/>
        <v>0</v>
      </c>
      <c r="IW443">
        <f t="shared" si="349"/>
        <v>0.08</v>
      </c>
      <c r="IX443">
        <f t="shared" si="350"/>
        <v>6.5000000000000002E-2</v>
      </c>
      <c r="IY443">
        <f t="shared" si="351"/>
        <v>0.1</v>
      </c>
      <c r="IZ443">
        <f t="shared" si="352"/>
        <v>0.11</v>
      </c>
      <c r="JA443">
        <f t="shared" si="353"/>
        <v>0.13</v>
      </c>
      <c r="JB443">
        <f t="shared" si="354"/>
        <v>0.05</v>
      </c>
      <c r="JC443">
        <f t="shared" si="355"/>
        <v>0.06</v>
      </c>
      <c r="JD443">
        <f t="shared" si="356"/>
        <v>8.2500000000000004E-2</v>
      </c>
      <c r="JE443">
        <f t="shared" si="357"/>
        <v>7.0000000000000007E-2</v>
      </c>
      <c r="JF443">
        <f t="shared" si="358"/>
        <v>0.09</v>
      </c>
      <c r="JG443" s="5">
        <f t="shared" si="359"/>
        <v>0.05</v>
      </c>
      <c r="JH443">
        <f t="shared" si="360"/>
        <v>0</v>
      </c>
      <c r="JI443">
        <f t="shared" si="360"/>
        <v>0</v>
      </c>
      <c r="JJ443">
        <f t="shared" si="361"/>
        <v>0.1</v>
      </c>
      <c r="JK443">
        <f t="shared" si="362"/>
        <v>0.11249999999999999</v>
      </c>
      <c r="JL443" s="6">
        <f t="shared" si="363"/>
        <v>5.333333333333333E-2</v>
      </c>
      <c r="JM443">
        <f t="shared" si="364"/>
        <v>0.12</v>
      </c>
      <c r="JN443">
        <f t="shared" si="365"/>
        <v>3.7500000000000006E-2</v>
      </c>
      <c r="JO443">
        <f t="shared" si="366"/>
        <v>0.15</v>
      </c>
      <c r="JP443">
        <f t="shared" si="367"/>
        <v>0.1</v>
      </c>
      <c r="JQ443">
        <f t="shared" si="368"/>
        <v>0.09</v>
      </c>
      <c r="JR443">
        <f t="shared" si="369"/>
        <v>0.11</v>
      </c>
      <c r="JS443">
        <f t="shared" si="370"/>
        <v>0.1</v>
      </c>
      <c r="JT443">
        <f t="shared" si="370"/>
        <v>0.1</v>
      </c>
      <c r="JU443">
        <f t="shared" si="371"/>
        <v>1</v>
      </c>
      <c r="JV443">
        <f t="shared" si="371"/>
        <v>0</v>
      </c>
      <c r="JW443">
        <f t="shared" si="372"/>
        <v>0.15</v>
      </c>
      <c r="JY443">
        <f t="shared" si="373"/>
        <v>3.7500000000000006E-2</v>
      </c>
      <c r="JZ443">
        <f t="shared" si="374"/>
        <v>0.06</v>
      </c>
      <c r="KA443">
        <f t="shared" si="375"/>
        <v>0.02</v>
      </c>
      <c r="KB443">
        <f t="shared" si="375"/>
        <v>0</v>
      </c>
      <c r="KC443">
        <f t="shared" si="376"/>
        <v>0.04</v>
      </c>
      <c r="KD443">
        <f t="shared" si="401"/>
        <v>1.4999999999999999E-2</v>
      </c>
      <c r="KE443">
        <f t="shared" si="401"/>
        <v>0.03</v>
      </c>
      <c r="KF443">
        <f t="shared" si="401"/>
        <v>0.03</v>
      </c>
      <c r="KG443">
        <f t="shared" si="401"/>
        <v>0.03</v>
      </c>
      <c r="KH443">
        <f t="shared" si="401"/>
        <v>1.4999999999999999E-2</v>
      </c>
      <c r="KI443">
        <f t="shared" si="401"/>
        <v>1.4999999999999999E-2</v>
      </c>
      <c r="KJ443">
        <f t="shared" si="401"/>
        <v>2.2499999999999999E-2</v>
      </c>
      <c r="KK443">
        <f t="shared" si="378"/>
        <v>0.02</v>
      </c>
      <c r="KL443">
        <f t="shared" si="379"/>
        <v>0.03</v>
      </c>
      <c r="KM443" s="5">
        <f t="shared" si="380"/>
        <v>0.05</v>
      </c>
      <c r="KN443">
        <f t="shared" si="381"/>
        <v>0</v>
      </c>
      <c r="KO443">
        <f t="shared" si="381"/>
        <v>0</v>
      </c>
      <c r="KP443">
        <f t="shared" si="382"/>
        <v>0.03</v>
      </c>
      <c r="KQ443">
        <f t="shared" si="383"/>
        <v>2.2499999999999999E-2</v>
      </c>
      <c r="KR443" s="6">
        <f t="shared" si="384"/>
        <v>2.6666666666666665E-2</v>
      </c>
      <c r="KS443">
        <f t="shared" si="385"/>
        <v>0.04</v>
      </c>
      <c r="KT443">
        <f t="shared" si="386"/>
        <v>2.2499999999999999E-2</v>
      </c>
      <c r="KU443">
        <f t="shared" si="387"/>
        <v>0.04</v>
      </c>
      <c r="KV443">
        <f t="shared" si="388"/>
        <v>0.05</v>
      </c>
      <c r="KW443">
        <f t="shared" si="389"/>
        <v>7.4999999999999997E-3</v>
      </c>
      <c r="KX443">
        <f t="shared" si="390"/>
        <v>0</v>
      </c>
      <c r="KY443">
        <f t="shared" si="391"/>
        <v>0.04</v>
      </c>
      <c r="KZ443">
        <f t="shared" si="392"/>
        <v>0.03</v>
      </c>
      <c r="LA443">
        <f t="shared" si="393"/>
        <v>1</v>
      </c>
      <c r="LB443">
        <f t="shared" si="393"/>
        <v>0</v>
      </c>
      <c r="LC443">
        <f t="shared" si="394"/>
        <v>0.1</v>
      </c>
      <c r="LE443" t="str">
        <f t="shared" si="400"/>
        <v>Niger</v>
      </c>
      <c r="LF443">
        <f t="shared" si="395"/>
        <v>0.76749999999999996</v>
      </c>
      <c r="LG443" s="6">
        <f t="shared" si="396"/>
        <v>0.66833333333333333</v>
      </c>
      <c r="LH443">
        <f t="shared" si="397"/>
        <v>0.95749999999999991</v>
      </c>
      <c r="LI443" s="6">
        <f t="shared" si="398"/>
        <v>0.82416666666666671</v>
      </c>
      <c r="LJ443">
        <f t="shared" si="399"/>
        <v>0</v>
      </c>
    </row>
    <row r="444" spans="1:322" x14ac:dyDescent="0.35">
      <c r="A444" s="8">
        <v>44869</v>
      </c>
      <c r="B444" t="s">
        <v>2677</v>
      </c>
      <c r="D444" s="24" t="s">
        <v>321</v>
      </c>
      <c r="E444" s="24" t="s">
        <v>321</v>
      </c>
      <c r="F444" s="24">
        <v>28</v>
      </c>
      <c r="G444" s="24" t="s">
        <v>1096</v>
      </c>
      <c r="H444" s="24" t="s">
        <v>1818</v>
      </c>
      <c r="I444" s="24" t="s">
        <v>1097</v>
      </c>
      <c r="J444" s="24" t="s">
        <v>207</v>
      </c>
      <c r="K444" s="25">
        <v>44360</v>
      </c>
      <c r="L444" s="25">
        <v>44360</v>
      </c>
      <c r="M444" s="25">
        <v>44517</v>
      </c>
      <c r="N444" s="24" t="s">
        <v>261</v>
      </c>
      <c r="O444" s="24" t="s">
        <v>261</v>
      </c>
      <c r="P444" s="24" t="s">
        <v>261</v>
      </c>
      <c r="Q444" s="24" t="s">
        <v>324</v>
      </c>
      <c r="R444" s="25">
        <v>44682</v>
      </c>
      <c r="S444" s="25">
        <v>44682</v>
      </c>
      <c r="T444" s="24" t="s">
        <v>263</v>
      </c>
      <c r="U444" s="24" t="s">
        <v>261</v>
      </c>
      <c r="V444" s="25" t="s">
        <v>262</v>
      </c>
      <c r="W444" s="24" t="s">
        <v>261</v>
      </c>
      <c r="X444" s="25" t="s">
        <v>262</v>
      </c>
      <c r="Y444" s="24" t="s">
        <v>263</v>
      </c>
      <c r="Z444" s="25">
        <v>44739</v>
      </c>
      <c r="AA444" s="24" t="s">
        <v>264</v>
      </c>
      <c r="AB444" s="24" t="s">
        <v>265</v>
      </c>
      <c r="AC444" s="24" t="s">
        <v>2624</v>
      </c>
      <c r="AD444" s="24" t="s">
        <v>267</v>
      </c>
      <c r="AE444" s="24" t="s">
        <v>326</v>
      </c>
      <c r="AF444" s="24" t="s">
        <v>327</v>
      </c>
      <c r="AG444" s="31">
        <v>1200</v>
      </c>
      <c r="AH444" s="24" t="s">
        <v>263</v>
      </c>
      <c r="AI444" s="24">
        <v>44712</v>
      </c>
      <c r="AJ444" s="25">
        <v>44712</v>
      </c>
      <c r="AK444" s="24" t="s">
        <v>268</v>
      </c>
      <c r="AL444" s="24" t="s">
        <v>269</v>
      </c>
      <c r="AM444" s="24" t="s">
        <v>265</v>
      </c>
      <c r="AN444" s="24" t="s">
        <v>270</v>
      </c>
      <c r="AO444" s="24" t="s">
        <v>261</v>
      </c>
      <c r="AP444" s="24" t="s">
        <v>261</v>
      </c>
      <c r="AQ444" s="25" t="s">
        <v>262</v>
      </c>
      <c r="AR444" s="24" t="s">
        <v>261</v>
      </c>
      <c r="AS444" s="25" t="s">
        <v>262</v>
      </c>
      <c r="AT444" s="24" t="s">
        <v>261</v>
      </c>
      <c r="AU444" s="25" t="s">
        <v>262</v>
      </c>
      <c r="AV444" s="24" t="s">
        <v>261</v>
      </c>
      <c r="AW444" s="25" t="s">
        <v>262</v>
      </c>
      <c r="AX444" s="24" t="s">
        <v>261</v>
      </c>
      <c r="AY444" s="25" t="s">
        <v>262</v>
      </c>
      <c r="AZ444" s="27" t="s">
        <v>262</v>
      </c>
      <c r="BA444" s="27" t="s">
        <v>262</v>
      </c>
      <c r="BB444" s="24" t="s">
        <v>261</v>
      </c>
      <c r="BC444" s="25" t="s">
        <v>262</v>
      </c>
      <c r="BD444" s="24" t="s">
        <v>261</v>
      </c>
      <c r="BE444" s="26" t="s">
        <v>262</v>
      </c>
      <c r="BF444" t="s">
        <v>207</v>
      </c>
      <c r="BG444" s="9" t="s">
        <v>509</v>
      </c>
      <c r="BH444" t="s">
        <v>208</v>
      </c>
      <c r="BI444">
        <v>26</v>
      </c>
      <c r="BJ444" t="s">
        <v>210</v>
      </c>
      <c r="BK444" t="s">
        <v>329</v>
      </c>
      <c r="BL444" t="s">
        <v>212</v>
      </c>
      <c r="BM444" t="s">
        <v>1364</v>
      </c>
      <c r="BN444" t="s">
        <v>214</v>
      </c>
      <c r="BO444" s="13" t="s">
        <v>420</v>
      </c>
      <c r="BP444" t="s">
        <v>277</v>
      </c>
      <c r="BQ444" t="s">
        <v>332</v>
      </c>
      <c r="BV444" t="s">
        <v>214</v>
      </c>
      <c r="CG444" t="s">
        <v>219</v>
      </c>
      <c r="CI444" t="s">
        <v>333</v>
      </c>
      <c r="CJ444" t="s">
        <v>2678</v>
      </c>
      <c r="CL444" t="s">
        <v>644</v>
      </c>
      <c r="CN444" t="s">
        <v>498</v>
      </c>
      <c r="CO444" t="s">
        <v>2679</v>
      </c>
      <c r="CP444" t="s">
        <v>284</v>
      </c>
      <c r="CQ444" t="s">
        <v>225</v>
      </c>
      <c r="CR444" t="s">
        <v>286</v>
      </c>
      <c r="CT444" t="s">
        <v>219</v>
      </c>
      <c r="CV444" t="s">
        <v>244</v>
      </c>
      <c r="CX444" t="s">
        <v>287</v>
      </c>
      <c r="CZ444" t="s">
        <v>219</v>
      </c>
      <c r="DB444" t="s">
        <v>230</v>
      </c>
      <c r="DC444" t="s">
        <v>230</v>
      </c>
      <c r="DD444" t="s">
        <v>219</v>
      </c>
      <c r="DI444" t="s">
        <v>484</v>
      </c>
      <c r="DK444" t="s">
        <v>389</v>
      </c>
      <c r="DM444" t="s">
        <v>214</v>
      </c>
      <c r="DO444" t="s">
        <v>288</v>
      </c>
      <c r="DP444" t="s">
        <v>443</v>
      </c>
      <c r="DT444" t="s">
        <v>214</v>
      </c>
      <c r="DV444" t="s">
        <v>746</v>
      </c>
      <c r="DX444" t="s">
        <v>237</v>
      </c>
      <c r="DZ444" t="s">
        <v>238</v>
      </c>
      <c r="EA444" t="s">
        <v>237</v>
      </c>
      <c r="EC444" t="s">
        <v>389</v>
      </c>
      <c r="EE444" t="s">
        <v>214</v>
      </c>
      <c r="EG444" t="s">
        <v>892</v>
      </c>
      <c r="EH444" t="s">
        <v>2680</v>
      </c>
      <c r="EK444" t="s">
        <v>389</v>
      </c>
      <c r="EM444" t="s">
        <v>240</v>
      </c>
      <c r="EO444" t="s">
        <v>240</v>
      </c>
      <c r="EQ444" t="s">
        <v>214</v>
      </c>
      <c r="ER444" t="s">
        <v>241</v>
      </c>
      <c r="ES444" t="s">
        <v>389</v>
      </c>
      <c r="ET444" t="s">
        <v>241</v>
      </c>
      <c r="EU444" t="s">
        <v>389</v>
      </c>
      <c r="EV444" t="s">
        <v>241</v>
      </c>
      <c r="EW444" t="s">
        <v>310</v>
      </c>
      <c r="EX444" t="s">
        <v>241</v>
      </c>
      <c r="EY444" t="s">
        <v>389</v>
      </c>
      <c r="EZ444" t="s">
        <v>241</v>
      </c>
      <c r="FA444" t="s">
        <v>241</v>
      </c>
      <c r="FB444" t="s">
        <v>241</v>
      </c>
      <c r="FC444" t="s">
        <v>389</v>
      </c>
      <c r="FD444" t="s">
        <v>241</v>
      </c>
      <c r="FE444" t="s">
        <v>226</v>
      </c>
      <c r="FF444" t="s">
        <v>241</v>
      </c>
      <c r="FG444" t="s">
        <v>358</v>
      </c>
      <c r="FH444" t="s">
        <v>241</v>
      </c>
      <c r="FI444" t="s">
        <v>214</v>
      </c>
      <c r="FJ444" t="s">
        <v>241</v>
      </c>
      <c r="FK444" t="s">
        <v>214</v>
      </c>
      <c r="FL444" t="s">
        <v>241</v>
      </c>
      <c r="FM444" t="s">
        <v>292</v>
      </c>
      <c r="FN444" t="s">
        <v>241</v>
      </c>
      <c r="FO444" t="s">
        <v>214</v>
      </c>
      <c r="FP444" t="s">
        <v>241</v>
      </c>
      <c r="FQ444" t="s">
        <v>2681</v>
      </c>
      <c r="FR444" t="s">
        <v>241</v>
      </c>
      <c r="FS444" t="s">
        <v>247</v>
      </c>
      <c r="FT444" t="s">
        <v>241</v>
      </c>
      <c r="FU444" t="s">
        <v>219</v>
      </c>
      <c r="FV444" t="s">
        <v>241</v>
      </c>
      <c r="FW444" t="s">
        <v>241</v>
      </c>
      <c r="FX444" t="s">
        <v>241</v>
      </c>
      <c r="FY444" t="s">
        <v>241</v>
      </c>
      <c r="FZ444" t="s">
        <v>341</v>
      </c>
      <c r="GA444" t="s">
        <v>241</v>
      </c>
      <c r="GB444" t="s">
        <v>244</v>
      </c>
      <c r="GC444" t="s">
        <v>241</v>
      </c>
      <c r="GD444" t="s">
        <v>293</v>
      </c>
      <c r="GE444" t="s">
        <v>241</v>
      </c>
      <c r="GF444" t="s">
        <v>241</v>
      </c>
      <c r="GG444" t="s">
        <v>244</v>
      </c>
      <c r="GH444" t="s">
        <v>241</v>
      </c>
      <c r="GI444" t="s">
        <v>241</v>
      </c>
      <c r="GJ444" t="s">
        <v>244</v>
      </c>
      <c r="GK444" t="s">
        <v>241</v>
      </c>
      <c r="GL444" t="s">
        <v>244</v>
      </c>
      <c r="GM444" t="s">
        <v>241</v>
      </c>
      <c r="GN444" t="s">
        <v>219</v>
      </c>
      <c r="GO444" t="s">
        <v>241</v>
      </c>
      <c r="GP444" t="s">
        <v>295</v>
      </c>
      <c r="GQ444" t="s">
        <v>241</v>
      </c>
      <c r="GR444" t="s">
        <v>295</v>
      </c>
      <c r="GS444" t="s">
        <v>214</v>
      </c>
      <c r="GT444" t="s">
        <v>241</v>
      </c>
      <c r="GU444" t="s">
        <v>241</v>
      </c>
      <c r="GV444" t="s">
        <v>241</v>
      </c>
      <c r="GW444" t="s">
        <v>252</v>
      </c>
      <c r="GX444" t="s">
        <v>252</v>
      </c>
      <c r="GY444" t="s">
        <v>254</v>
      </c>
      <c r="GZ444" t="s">
        <v>241</v>
      </c>
      <c r="HA444" t="s">
        <v>2653</v>
      </c>
      <c r="HB444" t="s">
        <v>241</v>
      </c>
      <c r="HC444" t="s">
        <v>241</v>
      </c>
      <c r="HD444" t="s">
        <v>241</v>
      </c>
      <c r="HE444" t="s">
        <v>241</v>
      </c>
      <c r="HF444" t="s">
        <v>241</v>
      </c>
      <c r="HG444" t="s">
        <v>241</v>
      </c>
      <c r="HH444" t="s">
        <v>241</v>
      </c>
      <c r="HI444" t="s">
        <v>241</v>
      </c>
      <c r="HJ444" t="s">
        <v>219</v>
      </c>
      <c r="HK444" t="s">
        <v>241</v>
      </c>
      <c r="HL444" s="12"/>
      <c r="HM444">
        <v>0.75</v>
      </c>
      <c r="HN444">
        <v>0.25</v>
      </c>
      <c r="HO444">
        <v>0</v>
      </c>
      <c r="HP444">
        <v>0.75</v>
      </c>
      <c r="HQ444">
        <v>1</v>
      </c>
      <c r="HR444">
        <v>1</v>
      </c>
      <c r="HS444">
        <v>1</v>
      </c>
      <c r="HT444">
        <v>1</v>
      </c>
      <c r="HU444">
        <v>0</v>
      </c>
      <c r="HV444">
        <v>0.5</v>
      </c>
      <c r="HW444">
        <v>0.5</v>
      </c>
      <c r="HX444">
        <v>1</v>
      </c>
      <c r="HY444">
        <v>0.5</v>
      </c>
      <c r="HZ444">
        <v>1</v>
      </c>
      <c r="IA444" s="4">
        <v>1</v>
      </c>
      <c r="IB444">
        <v>1</v>
      </c>
      <c r="IC444">
        <v>1</v>
      </c>
      <c r="ID444">
        <v>1</v>
      </c>
      <c r="IE444">
        <v>1</v>
      </c>
      <c r="IG444">
        <v>1</v>
      </c>
      <c r="IH444">
        <v>1</v>
      </c>
      <c r="II444">
        <v>1</v>
      </c>
      <c r="IJ444">
        <v>1</v>
      </c>
      <c r="IK444">
        <v>0.75</v>
      </c>
      <c r="IL444">
        <v>1</v>
      </c>
      <c r="IM444">
        <v>0.75</v>
      </c>
      <c r="IN444">
        <v>1</v>
      </c>
      <c r="IO444">
        <v>1</v>
      </c>
      <c r="IQ444">
        <v>0</v>
      </c>
      <c r="IS444">
        <f t="shared" si="345"/>
        <v>0.11249999999999999</v>
      </c>
      <c r="IT444">
        <f t="shared" si="346"/>
        <v>0.03</v>
      </c>
      <c r="IU444">
        <f t="shared" si="347"/>
        <v>0</v>
      </c>
      <c r="IV444">
        <f t="shared" si="348"/>
        <v>7.5000000000000011E-2</v>
      </c>
      <c r="IW444">
        <f t="shared" si="349"/>
        <v>0.08</v>
      </c>
      <c r="IX444">
        <f t="shared" si="350"/>
        <v>0.13</v>
      </c>
      <c r="IY444">
        <f t="shared" si="351"/>
        <v>0.1</v>
      </c>
      <c r="IZ444">
        <f t="shared" si="352"/>
        <v>0.11</v>
      </c>
      <c r="JA444">
        <f t="shared" si="353"/>
        <v>0</v>
      </c>
      <c r="JB444">
        <f t="shared" si="354"/>
        <v>0.05</v>
      </c>
      <c r="JC444">
        <f t="shared" si="355"/>
        <v>0.06</v>
      </c>
      <c r="JD444">
        <f t="shared" si="356"/>
        <v>0.11</v>
      </c>
      <c r="JE444">
        <f t="shared" si="357"/>
        <v>3.5000000000000003E-2</v>
      </c>
      <c r="JF444">
        <f t="shared" si="358"/>
        <v>0.12</v>
      </c>
      <c r="JG444" s="5">
        <f t="shared" si="359"/>
        <v>0.05</v>
      </c>
      <c r="JH444">
        <f t="shared" si="360"/>
        <v>0</v>
      </c>
      <c r="JI444">
        <f t="shared" si="360"/>
        <v>0</v>
      </c>
      <c r="JJ444">
        <f t="shared" si="361"/>
        <v>0.2</v>
      </c>
      <c r="JK444">
        <f t="shared" si="362"/>
        <v>0.15</v>
      </c>
      <c r="JL444" s="6">
        <f t="shared" si="363"/>
        <v>7.3333333333333334E-2</v>
      </c>
      <c r="JM444">
        <f t="shared" si="364"/>
        <v>0.12</v>
      </c>
      <c r="JN444">
        <f t="shared" si="365"/>
        <v>0.05</v>
      </c>
      <c r="JO444">
        <f t="shared" si="366"/>
        <v>0.15</v>
      </c>
      <c r="JP444">
        <f t="shared" si="367"/>
        <v>0.1</v>
      </c>
      <c r="JQ444">
        <f t="shared" si="368"/>
        <v>0.09</v>
      </c>
      <c r="JR444">
        <f t="shared" si="369"/>
        <v>0.11</v>
      </c>
      <c r="JS444">
        <f t="shared" si="370"/>
        <v>7.5000000000000011E-2</v>
      </c>
      <c r="JT444">
        <f t="shared" si="370"/>
        <v>0.1</v>
      </c>
      <c r="JU444">
        <f t="shared" si="371"/>
        <v>1</v>
      </c>
      <c r="JV444">
        <f t="shared" si="371"/>
        <v>0</v>
      </c>
      <c r="JW444">
        <f t="shared" si="372"/>
        <v>0.15</v>
      </c>
      <c r="JY444">
        <f t="shared" si="373"/>
        <v>3.7500000000000006E-2</v>
      </c>
      <c r="JZ444">
        <f t="shared" si="374"/>
        <v>0.02</v>
      </c>
      <c r="KA444">
        <f t="shared" si="375"/>
        <v>0</v>
      </c>
      <c r="KB444">
        <f t="shared" si="375"/>
        <v>1.4999999999999999E-2</v>
      </c>
      <c r="KC444">
        <f t="shared" si="376"/>
        <v>0.04</v>
      </c>
      <c r="KD444">
        <f t="shared" si="401"/>
        <v>0.03</v>
      </c>
      <c r="KE444">
        <f t="shared" si="401"/>
        <v>0.03</v>
      </c>
      <c r="KF444">
        <f t="shared" si="401"/>
        <v>0.03</v>
      </c>
      <c r="KG444">
        <f t="shared" si="401"/>
        <v>0</v>
      </c>
      <c r="KH444">
        <f t="shared" si="401"/>
        <v>1.4999999999999999E-2</v>
      </c>
      <c r="KI444">
        <f t="shared" si="401"/>
        <v>1.4999999999999999E-2</v>
      </c>
      <c r="KJ444">
        <f t="shared" si="401"/>
        <v>0.03</v>
      </c>
      <c r="KK444">
        <f t="shared" si="378"/>
        <v>0.01</v>
      </c>
      <c r="KL444">
        <f t="shared" si="379"/>
        <v>0.04</v>
      </c>
      <c r="KM444" s="5">
        <f t="shared" si="380"/>
        <v>0.05</v>
      </c>
      <c r="KN444">
        <f t="shared" si="381"/>
        <v>0</v>
      </c>
      <c r="KO444">
        <f t="shared" si="381"/>
        <v>0</v>
      </c>
      <c r="KP444">
        <f t="shared" si="382"/>
        <v>0.06</v>
      </c>
      <c r="KQ444">
        <f t="shared" si="383"/>
        <v>0.03</v>
      </c>
      <c r="KR444" s="6">
        <f t="shared" si="384"/>
        <v>3.6666666666666667E-2</v>
      </c>
      <c r="KS444">
        <f t="shared" si="385"/>
        <v>0.04</v>
      </c>
      <c r="KT444">
        <f t="shared" si="386"/>
        <v>0.03</v>
      </c>
      <c r="KU444">
        <f t="shared" si="387"/>
        <v>0.04</v>
      </c>
      <c r="KV444">
        <f t="shared" si="388"/>
        <v>0.05</v>
      </c>
      <c r="KW444">
        <f t="shared" si="389"/>
        <v>7.4999999999999997E-3</v>
      </c>
      <c r="KX444">
        <f t="shared" si="390"/>
        <v>0</v>
      </c>
      <c r="KY444">
        <f t="shared" si="391"/>
        <v>0.03</v>
      </c>
      <c r="KZ444">
        <f t="shared" si="392"/>
        <v>0.03</v>
      </c>
      <c r="LA444">
        <f t="shared" si="393"/>
        <v>1</v>
      </c>
      <c r="LB444">
        <f t="shared" si="393"/>
        <v>0</v>
      </c>
      <c r="LC444">
        <f t="shared" si="394"/>
        <v>0.1</v>
      </c>
      <c r="LE444" t="str">
        <f t="shared" si="400"/>
        <v>Niger</v>
      </c>
      <c r="LF444">
        <f t="shared" si="395"/>
        <v>0.63749999999999996</v>
      </c>
      <c r="LG444" s="6">
        <f t="shared" si="396"/>
        <v>0.84833333333333338</v>
      </c>
      <c r="LH444">
        <f t="shared" si="397"/>
        <v>0.94499999999999984</v>
      </c>
      <c r="LI444" s="6">
        <f t="shared" si="398"/>
        <v>0.81666666666666676</v>
      </c>
      <c r="LJ444">
        <f t="shared" si="399"/>
        <v>0</v>
      </c>
    </row>
    <row r="445" spans="1:322" x14ac:dyDescent="0.35">
      <c r="A445" s="8">
        <v>44869</v>
      </c>
      <c r="B445" t="s">
        <v>2682</v>
      </c>
      <c r="D445" s="27" t="s">
        <v>321</v>
      </c>
      <c r="E445" s="27" t="s">
        <v>321</v>
      </c>
      <c r="F445" s="27">
        <v>31</v>
      </c>
      <c r="G445" s="27" t="s">
        <v>1096</v>
      </c>
      <c r="H445" s="27" t="s">
        <v>1818</v>
      </c>
      <c r="I445" s="27" t="s">
        <v>1097</v>
      </c>
      <c r="J445" s="27" t="s">
        <v>207</v>
      </c>
      <c r="K445" s="28">
        <v>44360</v>
      </c>
      <c r="L445" s="28">
        <v>44360</v>
      </c>
      <c r="M445" s="28">
        <v>44517</v>
      </c>
      <c r="N445" s="27" t="s">
        <v>261</v>
      </c>
      <c r="O445" s="27" t="s">
        <v>261</v>
      </c>
      <c r="P445" s="27" t="s">
        <v>261</v>
      </c>
      <c r="Q445" s="27" t="s">
        <v>324</v>
      </c>
      <c r="R445" s="28">
        <v>44682</v>
      </c>
      <c r="S445" s="28">
        <v>44682</v>
      </c>
      <c r="T445" s="27" t="s">
        <v>263</v>
      </c>
      <c r="U445" s="27" t="s">
        <v>261</v>
      </c>
      <c r="V445" s="28" t="s">
        <v>262</v>
      </c>
      <c r="W445" s="27" t="s">
        <v>261</v>
      </c>
      <c r="X445" s="28" t="s">
        <v>262</v>
      </c>
      <c r="Y445" s="27" t="s">
        <v>263</v>
      </c>
      <c r="Z445" s="28">
        <v>44770</v>
      </c>
      <c r="AA445" s="27" t="s">
        <v>264</v>
      </c>
      <c r="AB445" s="27" t="s">
        <v>265</v>
      </c>
      <c r="AC445" s="27" t="s">
        <v>2683</v>
      </c>
      <c r="AD445" s="27" t="s">
        <v>267</v>
      </c>
      <c r="AE445" s="27" t="s">
        <v>326</v>
      </c>
      <c r="AF445" s="27" t="s">
        <v>327</v>
      </c>
      <c r="AG445" s="29">
        <v>1100</v>
      </c>
      <c r="AH445" s="27" t="s">
        <v>263</v>
      </c>
      <c r="AI445" s="27">
        <v>44712</v>
      </c>
      <c r="AJ445" s="28">
        <v>44712</v>
      </c>
      <c r="AK445" s="27" t="s">
        <v>268</v>
      </c>
      <c r="AL445" s="27" t="s">
        <v>269</v>
      </c>
      <c r="AM445" s="27" t="s">
        <v>265</v>
      </c>
      <c r="AN445" s="27" t="s">
        <v>270</v>
      </c>
      <c r="AO445" s="27" t="s">
        <v>261</v>
      </c>
      <c r="AP445" s="27" t="s">
        <v>261</v>
      </c>
      <c r="AQ445" s="28" t="s">
        <v>262</v>
      </c>
      <c r="AR445" s="27" t="s">
        <v>261</v>
      </c>
      <c r="AS445" s="28" t="s">
        <v>262</v>
      </c>
      <c r="AT445" s="27" t="s">
        <v>261</v>
      </c>
      <c r="AU445" s="28" t="s">
        <v>262</v>
      </c>
      <c r="AV445" s="27" t="s">
        <v>261</v>
      </c>
      <c r="AW445" s="28" t="s">
        <v>262</v>
      </c>
      <c r="AX445" s="27" t="s">
        <v>261</v>
      </c>
      <c r="AY445" s="28" t="s">
        <v>262</v>
      </c>
      <c r="AZ445" s="27" t="s">
        <v>262</v>
      </c>
      <c r="BA445" s="27" t="s">
        <v>262</v>
      </c>
      <c r="BB445" s="27" t="s">
        <v>261</v>
      </c>
      <c r="BC445" s="28" t="s">
        <v>262</v>
      </c>
      <c r="BD445" s="27" t="s">
        <v>261</v>
      </c>
      <c r="BE445" s="30" t="s">
        <v>262</v>
      </c>
      <c r="BF445" t="s">
        <v>207</v>
      </c>
      <c r="BG445" s="9" t="s">
        <v>509</v>
      </c>
      <c r="BH445" t="s">
        <v>208</v>
      </c>
      <c r="BI445" t="s">
        <v>830</v>
      </c>
      <c r="BJ445" t="s">
        <v>210</v>
      </c>
      <c r="BK445" t="s">
        <v>329</v>
      </c>
      <c r="BL445" t="s">
        <v>212</v>
      </c>
      <c r="BM445" t="s">
        <v>1384</v>
      </c>
      <c r="BN445" t="s">
        <v>214</v>
      </c>
      <c r="BO445" s="13" t="s">
        <v>384</v>
      </c>
      <c r="BP445" t="s">
        <v>219</v>
      </c>
      <c r="BQ445" t="s">
        <v>332</v>
      </c>
      <c r="BV445" t="s">
        <v>214</v>
      </c>
      <c r="CC445" t="s">
        <v>214</v>
      </c>
      <c r="CG445" t="s">
        <v>219</v>
      </c>
      <c r="CI445" t="s">
        <v>333</v>
      </c>
      <c r="CJ445" t="s">
        <v>2684</v>
      </c>
      <c r="CK445" t="s">
        <v>220</v>
      </c>
      <c r="CL445" t="s">
        <v>500</v>
      </c>
      <c r="CM445" t="s">
        <v>2685</v>
      </c>
      <c r="CN445" t="s">
        <v>283</v>
      </c>
      <c r="CP445" t="s">
        <v>284</v>
      </c>
      <c r="CQ445" t="s">
        <v>285</v>
      </c>
      <c r="CR445" t="s">
        <v>250</v>
      </c>
      <c r="CS445" t="s">
        <v>286</v>
      </c>
      <c r="CT445" t="s">
        <v>214</v>
      </c>
      <c r="CU445" t="s">
        <v>214</v>
      </c>
      <c r="CV445" t="s">
        <v>286</v>
      </c>
      <c r="CW445" t="s">
        <v>244</v>
      </c>
      <c r="CX445" t="s">
        <v>450</v>
      </c>
      <c r="CY445" t="s">
        <v>450</v>
      </c>
      <c r="CZ445" t="s">
        <v>219</v>
      </c>
      <c r="DA445" t="s">
        <v>219</v>
      </c>
      <c r="DB445" t="s">
        <v>230</v>
      </c>
      <c r="DC445" t="s">
        <v>230</v>
      </c>
      <c r="DD445" t="s">
        <v>214</v>
      </c>
      <c r="DE445" t="s">
        <v>546</v>
      </c>
      <c r="DG445" t="s">
        <v>546</v>
      </c>
      <c r="DI445" t="s">
        <v>338</v>
      </c>
      <c r="DK445" t="s">
        <v>242</v>
      </c>
      <c r="DL445" t="s">
        <v>242</v>
      </c>
      <c r="DM445" t="s">
        <v>214</v>
      </c>
      <c r="DN445" t="s">
        <v>214</v>
      </c>
      <c r="DO445" t="s">
        <v>414</v>
      </c>
      <c r="DP445" t="s">
        <v>415</v>
      </c>
      <c r="DR445" t="s">
        <v>308</v>
      </c>
      <c r="DT445" t="s">
        <v>219</v>
      </c>
      <c r="DU445" t="s">
        <v>214</v>
      </c>
      <c r="DX445" t="s">
        <v>389</v>
      </c>
      <c r="DY445" t="s">
        <v>389</v>
      </c>
      <c r="DZ445" t="s">
        <v>400</v>
      </c>
      <c r="EA445" t="s">
        <v>389</v>
      </c>
      <c r="EB445" t="s">
        <v>389</v>
      </c>
      <c r="EC445" t="s">
        <v>237</v>
      </c>
      <c r="ED445" t="s">
        <v>237</v>
      </c>
      <c r="EE445" t="s">
        <v>214</v>
      </c>
      <c r="EF445" t="s">
        <v>214</v>
      </c>
      <c r="EG445" t="s">
        <v>214</v>
      </c>
      <c r="EI445" t="s">
        <v>214</v>
      </c>
      <c r="EK445" t="s">
        <v>389</v>
      </c>
      <c r="EL445" t="s">
        <v>389</v>
      </c>
      <c r="EM445" t="s">
        <v>240</v>
      </c>
      <c r="EN445" t="s">
        <v>240</v>
      </c>
      <c r="EO445" t="s">
        <v>240</v>
      </c>
      <c r="EP445" t="s">
        <v>240</v>
      </c>
      <c r="EQ445" t="s">
        <v>219</v>
      </c>
      <c r="ER445" t="s">
        <v>214</v>
      </c>
      <c r="ES445" t="s">
        <v>389</v>
      </c>
      <c r="ET445" t="s">
        <v>242</v>
      </c>
      <c r="EU445" t="s">
        <v>242</v>
      </c>
      <c r="EV445" t="s">
        <v>237</v>
      </c>
      <c r="EW445" t="s">
        <v>310</v>
      </c>
      <c r="EX445" t="s">
        <v>310</v>
      </c>
      <c r="EY445" t="s">
        <v>242</v>
      </c>
      <c r="EZ445" t="s">
        <v>241</v>
      </c>
      <c r="FA445" t="s">
        <v>241</v>
      </c>
      <c r="FB445" t="s">
        <v>242</v>
      </c>
      <c r="FC445" t="s">
        <v>389</v>
      </c>
      <c r="FD445" t="s">
        <v>389</v>
      </c>
      <c r="FE445" t="s">
        <v>226</v>
      </c>
      <c r="FF445" t="s">
        <v>226</v>
      </c>
      <c r="FG445" t="s">
        <v>358</v>
      </c>
      <c r="FH445" t="s">
        <v>358</v>
      </c>
      <c r="FI445" t="s">
        <v>214</v>
      </c>
      <c r="FJ445" t="s">
        <v>214</v>
      </c>
      <c r="FK445" t="s">
        <v>214</v>
      </c>
      <c r="FL445" t="s">
        <v>214</v>
      </c>
      <c r="FM445" t="s">
        <v>292</v>
      </c>
      <c r="FN445" t="s">
        <v>292</v>
      </c>
      <c r="FO445" t="s">
        <v>214</v>
      </c>
      <c r="FP445" t="s">
        <v>214</v>
      </c>
      <c r="FQ445" t="s">
        <v>500</v>
      </c>
      <c r="FR445" t="s">
        <v>2686</v>
      </c>
      <c r="FS445" t="s">
        <v>247</v>
      </c>
      <c r="FT445" t="s">
        <v>241</v>
      </c>
      <c r="FU445" t="s">
        <v>214</v>
      </c>
      <c r="FV445" t="s">
        <v>246</v>
      </c>
      <c r="FW445" t="s">
        <v>241</v>
      </c>
      <c r="FX445" t="s">
        <v>1190</v>
      </c>
      <c r="FY445" t="s">
        <v>241</v>
      </c>
      <c r="FZ445" t="s">
        <v>341</v>
      </c>
      <c r="GA445" t="s">
        <v>341</v>
      </c>
      <c r="GB445" t="s">
        <v>227</v>
      </c>
      <c r="GC445" t="s">
        <v>227</v>
      </c>
      <c r="GD445" t="s">
        <v>293</v>
      </c>
      <c r="GE445" t="s">
        <v>241</v>
      </c>
      <c r="GF445" t="s">
        <v>293</v>
      </c>
      <c r="GG445" t="s">
        <v>244</v>
      </c>
      <c r="GH445" t="s">
        <v>241</v>
      </c>
      <c r="GI445" t="s">
        <v>244</v>
      </c>
      <c r="GJ445" t="s">
        <v>227</v>
      </c>
      <c r="GK445" t="s">
        <v>227</v>
      </c>
      <c r="GL445" t="s">
        <v>244</v>
      </c>
      <c r="GM445" t="s">
        <v>227</v>
      </c>
      <c r="GN445" t="s">
        <v>219</v>
      </c>
      <c r="GO445" t="s">
        <v>219</v>
      </c>
      <c r="GP445" t="s">
        <v>294</v>
      </c>
      <c r="GQ445" t="s">
        <v>295</v>
      </c>
      <c r="GR445" t="s">
        <v>294</v>
      </c>
      <c r="GS445" t="s">
        <v>219</v>
      </c>
      <c r="GT445" t="s">
        <v>575</v>
      </c>
      <c r="GU445" t="s">
        <v>214</v>
      </c>
      <c r="GV445" t="s">
        <v>241</v>
      </c>
      <c r="GW445" t="s">
        <v>404</v>
      </c>
      <c r="GX445" t="s">
        <v>404</v>
      </c>
      <c r="GY445" t="s">
        <v>491</v>
      </c>
      <c r="GZ445" t="s">
        <v>241</v>
      </c>
      <c r="HA445" t="s">
        <v>298</v>
      </c>
      <c r="HB445" t="s">
        <v>241</v>
      </c>
      <c r="HC445" t="s">
        <v>315</v>
      </c>
      <c r="HD445" t="s">
        <v>316</v>
      </c>
      <c r="HE445" t="s">
        <v>343</v>
      </c>
      <c r="HF445" t="s">
        <v>683</v>
      </c>
      <c r="HG445" t="s">
        <v>319</v>
      </c>
      <c r="HH445" t="s">
        <v>683</v>
      </c>
      <c r="HI445" t="s">
        <v>241</v>
      </c>
      <c r="HJ445" t="s">
        <v>214</v>
      </c>
      <c r="HK445" t="s">
        <v>2687</v>
      </c>
      <c r="HL445" s="12"/>
      <c r="HM445">
        <v>0.75</v>
      </c>
      <c r="HN445">
        <v>0.5</v>
      </c>
      <c r="HO445">
        <v>1</v>
      </c>
      <c r="HP445">
        <v>0.25</v>
      </c>
      <c r="HQ445">
        <v>1</v>
      </c>
      <c r="HR445">
        <v>0.75</v>
      </c>
      <c r="HS445">
        <v>1</v>
      </c>
      <c r="HT445">
        <v>1</v>
      </c>
      <c r="HU445">
        <v>1</v>
      </c>
      <c r="HV445">
        <v>1</v>
      </c>
      <c r="HW445">
        <v>1</v>
      </c>
      <c r="HX445">
        <v>0.5</v>
      </c>
      <c r="HY445">
        <v>1</v>
      </c>
      <c r="HZ445">
        <v>1</v>
      </c>
      <c r="IA445">
        <v>0</v>
      </c>
      <c r="IB445">
        <v>1</v>
      </c>
      <c r="IC445">
        <v>0.75</v>
      </c>
      <c r="ID445">
        <v>0.75</v>
      </c>
      <c r="IE445">
        <v>1</v>
      </c>
      <c r="IG445">
        <v>1</v>
      </c>
      <c r="IH445">
        <v>1</v>
      </c>
      <c r="II445">
        <v>1</v>
      </c>
      <c r="IJ445">
        <v>1</v>
      </c>
      <c r="IK445">
        <v>1</v>
      </c>
      <c r="IL445">
        <v>1</v>
      </c>
      <c r="IM445">
        <v>0.75</v>
      </c>
      <c r="IN445">
        <v>1</v>
      </c>
      <c r="IO445">
        <v>0</v>
      </c>
      <c r="IP445">
        <v>0</v>
      </c>
      <c r="IQ445">
        <v>0</v>
      </c>
      <c r="IS445">
        <f t="shared" si="345"/>
        <v>0.11249999999999999</v>
      </c>
      <c r="IT445">
        <f t="shared" si="346"/>
        <v>0.06</v>
      </c>
      <c r="IU445">
        <f t="shared" si="347"/>
        <v>0.08</v>
      </c>
      <c r="IV445">
        <f t="shared" si="348"/>
        <v>2.5000000000000001E-2</v>
      </c>
      <c r="IW445">
        <f t="shared" si="349"/>
        <v>0.08</v>
      </c>
      <c r="IX445">
        <f t="shared" si="350"/>
        <v>9.7500000000000003E-2</v>
      </c>
      <c r="IY445">
        <f t="shared" si="351"/>
        <v>0.1</v>
      </c>
      <c r="IZ445">
        <f t="shared" si="352"/>
        <v>0.11</v>
      </c>
      <c r="JA445">
        <f t="shared" si="353"/>
        <v>0.13</v>
      </c>
      <c r="JB445">
        <f t="shared" si="354"/>
        <v>0.1</v>
      </c>
      <c r="JC445">
        <f t="shared" si="355"/>
        <v>0.12</v>
      </c>
      <c r="JD445">
        <f t="shared" si="356"/>
        <v>5.5E-2</v>
      </c>
      <c r="JE445">
        <f t="shared" si="357"/>
        <v>7.0000000000000007E-2</v>
      </c>
      <c r="JF445">
        <f t="shared" si="358"/>
        <v>0.12</v>
      </c>
      <c r="JG445" s="5">
        <f t="shared" si="359"/>
        <v>0</v>
      </c>
      <c r="JH445">
        <f t="shared" si="360"/>
        <v>0</v>
      </c>
      <c r="JI445">
        <f t="shared" si="360"/>
        <v>0</v>
      </c>
      <c r="JJ445">
        <f t="shared" si="361"/>
        <v>0.15000000000000002</v>
      </c>
      <c r="JK445">
        <f t="shared" si="362"/>
        <v>0.15</v>
      </c>
      <c r="JL445" s="6">
        <f t="shared" si="363"/>
        <v>6.6666666666666666E-2</v>
      </c>
      <c r="JM445">
        <f t="shared" si="364"/>
        <v>0.12</v>
      </c>
      <c r="JN445">
        <f t="shared" si="365"/>
        <v>0.05</v>
      </c>
      <c r="JO445">
        <f t="shared" si="366"/>
        <v>0.15</v>
      </c>
      <c r="JP445">
        <f t="shared" si="367"/>
        <v>0.1</v>
      </c>
      <c r="JQ445">
        <f t="shared" si="368"/>
        <v>0.12</v>
      </c>
      <c r="JR445">
        <f t="shared" si="369"/>
        <v>0.11</v>
      </c>
      <c r="JS445">
        <f t="shared" si="370"/>
        <v>7.5000000000000011E-2</v>
      </c>
      <c r="JT445">
        <f t="shared" si="370"/>
        <v>0.1</v>
      </c>
      <c r="JU445">
        <f t="shared" si="371"/>
        <v>0</v>
      </c>
      <c r="JV445">
        <f t="shared" si="371"/>
        <v>0</v>
      </c>
      <c r="JW445">
        <f t="shared" si="372"/>
        <v>0</v>
      </c>
      <c r="JY445">
        <f t="shared" si="373"/>
        <v>3.7500000000000006E-2</v>
      </c>
      <c r="JZ445">
        <f t="shared" si="374"/>
        <v>0.04</v>
      </c>
      <c r="KA445">
        <f t="shared" si="375"/>
        <v>0.02</v>
      </c>
      <c r="KB445">
        <f t="shared" si="375"/>
        <v>5.0000000000000001E-3</v>
      </c>
      <c r="KC445">
        <f t="shared" si="376"/>
        <v>0.04</v>
      </c>
      <c r="KD445">
        <f t="shared" si="401"/>
        <v>2.2499999999999999E-2</v>
      </c>
      <c r="KE445">
        <f t="shared" si="401"/>
        <v>0.03</v>
      </c>
      <c r="KF445">
        <f t="shared" si="401"/>
        <v>0.03</v>
      </c>
      <c r="KG445">
        <f t="shared" si="401"/>
        <v>0.03</v>
      </c>
      <c r="KH445">
        <f t="shared" si="401"/>
        <v>0.03</v>
      </c>
      <c r="KI445">
        <f t="shared" si="401"/>
        <v>0.03</v>
      </c>
      <c r="KJ445">
        <f t="shared" si="401"/>
        <v>1.4999999999999999E-2</v>
      </c>
      <c r="KK445">
        <f t="shared" si="378"/>
        <v>0.02</v>
      </c>
      <c r="KL445">
        <f t="shared" si="379"/>
        <v>0.04</v>
      </c>
      <c r="KM445" s="5">
        <f t="shared" si="380"/>
        <v>0</v>
      </c>
      <c r="KN445">
        <f t="shared" si="381"/>
        <v>0</v>
      </c>
      <c r="KO445">
        <f t="shared" si="381"/>
        <v>0</v>
      </c>
      <c r="KP445">
        <f t="shared" si="382"/>
        <v>4.4999999999999998E-2</v>
      </c>
      <c r="KQ445">
        <f t="shared" si="383"/>
        <v>0.03</v>
      </c>
      <c r="KR445" s="6">
        <f t="shared" si="384"/>
        <v>3.3333333333333333E-2</v>
      </c>
      <c r="KS445">
        <f t="shared" si="385"/>
        <v>0.04</v>
      </c>
      <c r="KT445">
        <f t="shared" si="386"/>
        <v>0.03</v>
      </c>
      <c r="KU445">
        <f t="shared" si="387"/>
        <v>0.04</v>
      </c>
      <c r="KV445">
        <f t="shared" si="388"/>
        <v>0.05</v>
      </c>
      <c r="KW445">
        <f t="shared" si="389"/>
        <v>0.01</v>
      </c>
      <c r="KX445">
        <f t="shared" si="390"/>
        <v>0</v>
      </c>
      <c r="KY445">
        <f t="shared" si="391"/>
        <v>0.03</v>
      </c>
      <c r="KZ445">
        <f t="shared" si="392"/>
        <v>0.03</v>
      </c>
      <c r="LA445">
        <f t="shared" si="393"/>
        <v>0</v>
      </c>
      <c r="LB445">
        <f t="shared" si="393"/>
        <v>0</v>
      </c>
      <c r="LC445">
        <f t="shared" si="394"/>
        <v>0</v>
      </c>
      <c r="LE445" t="str">
        <f t="shared" si="400"/>
        <v>Niger</v>
      </c>
      <c r="LF445">
        <f t="shared" si="395"/>
        <v>0.79500000000000004</v>
      </c>
      <c r="LG445" s="6">
        <f t="shared" si="396"/>
        <v>0.83166666666666667</v>
      </c>
      <c r="LH445">
        <f t="shared" si="397"/>
        <v>0.82499999999999984</v>
      </c>
      <c r="LI445" s="6">
        <f t="shared" si="398"/>
        <v>0.72833333333333361</v>
      </c>
      <c r="LJ445">
        <f t="shared" si="399"/>
        <v>0</v>
      </c>
    </row>
    <row r="446" spans="1:322" x14ac:dyDescent="0.35">
      <c r="A446" s="8">
        <v>44869</v>
      </c>
      <c r="B446" t="s">
        <v>2688</v>
      </c>
      <c r="D446" s="24" t="s">
        <v>321</v>
      </c>
      <c r="E446" s="24" t="s">
        <v>321</v>
      </c>
      <c r="F446" s="24">
        <v>31</v>
      </c>
      <c r="G446" s="24" t="s">
        <v>1096</v>
      </c>
      <c r="H446" s="24" t="s">
        <v>1818</v>
      </c>
      <c r="I446" s="24" t="s">
        <v>1097</v>
      </c>
      <c r="J446" s="24" t="s">
        <v>207</v>
      </c>
      <c r="K446" s="25">
        <v>44360</v>
      </c>
      <c r="L446" s="25">
        <v>44357</v>
      </c>
      <c r="M446" s="25">
        <v>44517</v>
      </c>
      <c r="N446" s="24" t="s">
        <v>261</v>
      </c>
      <c r="O446" s="24" t="s">
        <v>261</v>
      </c>
      <c r="P446" s="24" t="s">
        <v>261</v>
      </c>
      <c r="Q446" s="24" t="s">
        <v>1839</v>
      </c>
      <c r="R446" s="25">
        <v>44360</v>
      </c>
      <c r="S446" s="25" t="s">
        <v>262</v>
      </c>
      <c r="T446" s="24" t="s">
        <v>263</v>
      </c>
      <c r="U446" s="24" t="s">
        <v>261</v>
      </c>
      <c r="V446" s="25" t="s">
        <v>262</v>
      </c>
      <c r="W446" s="24" t="s">
        <v>261</v>
      </c>
      <c r="X446" s="25" t="s">
        <v>262</v>
      </c>
      <c r="Y446" s="24" t="s">
        <v>263</v>
      </c>
      <c r="Z446" s="25">
        <v>44741</v>
      </c>
      <c r="AA446" s="24" t="s">
        <v>264</v>
      </c>
      <c r="AB446" s="24" t="s">
        <v>265</v>
      </c>
      <c r="AC446" s="24" t="s">
        <v>2675</v>
      </c>
      <c r="AD446" s="24" t="s">
        <v>267</v>
      </c>
      <c r="AE446" s="24" t="s">
        <v>326</v>
      </c>
      <c r="AF446" s="24" t="s">
        <v>327</v>
      </c>
      <c r="AG446" s="31">
        <v>1200</v>
      </c>
      <c r="AH446" s="24" t="s">
        <v>263</v>
      </c>
      <c r="AI446" s="24">
        <v>44712</v>
      </c>
      <c r="AJ446" s="25">
        <v>44714</v>
      </c>
      <c r="AK446" s="24" t="s">
        <v>268</v>
      </c>
      <c r="AL446" s="24" t="s">
        <v>269</v>
      </c>
      <c r="AM446" s="24" t="s">
        <v>265</v>
      </c>
      <c r="AN446" s="24" t="s">
        <v>270</v>
      </c>
      <c r="AO446" s="24" t="s">
        <v>261</v>
      </c>
      <c r="AP446" s="24" t="s">
        <v>261</v>
      </c>
      <c r="AQ446" s="25" t="s">
        <v>262</v>
      </c>
      <c r="AR446" s="24" t="s">
        <v>261</v>
      </c>
      <c r="AS446" s="25" t="s">
        <v>262</v>
      </c>
      <c r="AT446" s="24" t="s">
        <v>261</v>
      </c>
      <c r="AU446" s="25" t="s">
        <v>262</v>
      </c>
      <c r="AV446" s="24" t="s">
        <v>261</v>
      </c>
      <c r="AW446" s="25" t="s">
        <v>262</v>
      </c>
      <c r="AX446" s="24" t="s">
        <v>261</v>
      </c>
      <c r="AY446" s="25" t="s">
        <v>262</v>
      </c>
      <c r="AZ446" s="27" t="s">
        <v>262</v>
      </c>
      <c r="BA446" s="27" t="s">
        <v>262</v>
      </c>
      <c r="BB446" s="24" t="s">
        <v>261</v>
      </c>
      <c r="BC446" s="25" t="s">
        <v>262</v>
      </c>
      <c r="BD446" s="24" t="s">
        <v>261</v>
      </c>
      <c r="BE446" s="26" t="s">
        <v>262</v>
      </c>
      <c r="BF446" t="s">
        <v>207</v>
      </c>
      <c r="BG446" s="9" t="s">
        <v>509</v>
      </c>
      <c r="BH446" t="s">
        <v>208</v>
      </c>
      <c r="BI446" t="s">
        <v>1588</v>
      </c>
      <c r="BJ446" t="s">
        <v>210</v>
      </c>
      <c r="BK446" t="s">
        <v>329</v>
      </c>
      <c r="BL446" t="s">
        <v>212</v>
      </c>
      <c r="BM446" t="s">
        <v>1384</v>
      </c>
      <c r="BN446" t="s">
        <v>214</v>
      </c>
      <c r="BO446" s="13" t="s">
        <v>2666</v>
      </c>
      <c r="BP446" t="s">
        <v>219</v>
      </c>
      <c r="BQ446" t="s">
        <v>332</v>
      </c>
      <c r="BV446" t="s">
        <v>214</v>
      </c>
      <c r="CC446" t="s">
        <v>214</v>
      </c>
      <c r="CG446" t="s">
        <v>219</v>
      </c>
      <c r="CI446" t="s">
        <v>220</v>
      </c>
      <c r="CJ446" t="s">
        <v>2689</v>
      </c>
      <c r="CK446" t="s">
        <v>333</v>
      </c>
      <c r="CL446" t="s">
        <v>422</v>
      </c>
      <c r="CN446" t="s">
        <v>283</v>
      </c>
      <c r="CP446" t="s">
        <v>284</v>
      </c>
      <c r="CQ446" t="s">
        <v>225</v>
      </c>
      <c r="CR446" t="s">
        <v>244</v>
      </c>
      <c r="CS446" t="s">
        <v>244</v>
      </c>
      <c r="CT446" t="s">
        <v>219</v>
      </c>
      <c r="CU446" t="s">
        <v>219</v>
      </c>
      <c r="CV446" t="s">
        <v>244</v>
      </c>
      <c r="CW446" t="s">
        <v>244</v>
      </c>
      <c r="CX446" t="s">
        <v>228</v>
      </c>
      <c r="CY446" t="s">
        <v>228</v>
      </c>
      <c r="CZ446" t="s">
        <v>219</v>
      </c>
      <c r="DA446" t="s">
        <v>219</v>
      </c>
      <c r="DB446" t="s">
        <v>230</v>
      </c>
      <c r="DC446" t="s">
        <v>230</v>
      </c>
      <c r="DD446" t="s">
        <v>357</v>
      </c>
      <c r="DG446" t="s">
        <v>546</v>
      </c>
      <c r="DI446" t="s">
        <v>711</v>
      </c>
      <c r="DK446" t="s">
        <v>237</v>
      </c>
      <c r="DL446" t="s">
        <v>237</v>
      </c>
      <c r="DM446" t="s">
        <v>219</v>
      </c>
      <c r="DN446" t="s">
        <v>214</v>
      </c>
      <c r="DO446" t="s">
        <v>234</v>
      </c>
      <c r="DP446" t="s">
        <v>741</v>
      </c>
      <c r="DR446" t="s">
        <v>741</v>
      </c>
      <c r="DT446" t="s">
        <v>219</v>
      </c>
      <c r="DU446" t="s">
        <v>219</v>
      </c>
      <c r="DX446" t="s">
        <v>237</v>
      </c>
      <c r="DY446" t="s">
        <v>237</v>
      </c>
      <c r="DZ446" t="s">
        <v>400</v>
      </c>
      <c r="EA446" t="s">
        <v>237</v>
      </c>
      <c r="EB446" t="s">
        <v>237</v>
      </c>
      <c r="EC446" t="s">
        <v>237</v>
      </c>
      <c r="ED446" t="s">
        <v>237</v>
      </c>
      <c r="EE446" t="s">
        <v>214</v>
      </c>
      <c r="EF446" t="s">
        <v>214</v>
      </c>
      <c r="EG446" t="s">
        <v>214</v>
      </c>
      <c r="EI446" t="s">
        <v>214</v>
      </c>
      <c r="EK446" t="s">
        <v>242</v>
      </c>
      <c r="EL446" t="s">
        <v>242</v>
      </c>
      <c r="EM446" t="s">
        <v>240</v>
      </c>
      <c r="EN446" t="s">
        <v>240</v>
      </c>
      <c r="EO446" t="s">
        <v>240</v>
      </c>
      <c r="EP446" t="s">
        <v>240</v>
      </c>
      <c r="EQ446" t="s">
        <v>214</v>
      </c>
      <c r="ER446" t="s">
        <v>214</v>
      </c>
      <c r="ES446" t="s">
        <v>389</v>
      </c>
      <c r="ET446" t="s">
        <v>389</v>
      </c>
      <c r="EU446" t="s">
        <v>389</v>
      </c>
      <c r="EV446" t="s">
        <v>242</v>
      </c>
      <c r="EW446" t="s">
        <v>243</v>
      </c>
      <c r="EX446" t="s">
        <v>243</v>
      </c>
      <c r="EY446" t="s">
        <v>372</v>
      </c>
      <c r="EZ446" t="s">
        <v>1826</v>
      </c>
      <c r="FA446" t="s">
        <v>241</v>
      </c>
      <c r="FB446" t="s">
        <v>237</v>
      </c>
      <c r="FC446" t="s">
        <v>233</v>
      </c>
      <c r="FD446" t="s">
        <v>237</v>
      </c>
      <c r="FE446" t="s">
        <v>244</v>
      </c>
      <c r="FF446" t="s">
        <v>244</v>
      </c>
      <c r="FG446" t="s">
        <v>548</v>
      </c>
      <c r="FH446" t="s">
        <v>548</v>
      </c>
      <c r="FI446" t="s">
        <v>214</v>
      </c>
      <c r="FJ446" t="s">
        <v>214</v>
      </c>
      <c r="FK446" t="s">
        <v>219</v>
      </c>
      <c r="FL446" t="s">
        <v>214</v>
      </c>
      <c r="FM446" t="s">
        <v>245</v>
      </c>
      <c r="FN446" t="s">
        <v>245</v>
      </c>
      <c r="FO446" t="s">
        <v>214</v>
      </c>
      <c r="FP446" t="s">
        <v>214</v>
      </c>
      <c r="FQ446" t="s">
        <v>500</v>
      </c>
      <c r="FR446" t="s">
        <v>1832</v>
      </c>
      <c r="FS446" t="s">
        <v>564</v>
      </c>
      <c r="FT446" t="s">
        <v>241</v>
      </c>
      <c r="FU446" t="s">
        <v>219</v>
      </c>
      <c r="FV446" t="s">
        <v>241</v>
      </c>
      <c r="FW446" t="s">
        <v>241</v>
      </c>
      <c r="FX446" t="s">
        <v>241</v>
      </c>
      <c r="FY446" t="s">
        <v>241</v>
      </c>
      <c r="FZ446" t="s">
        <v>248</v>
      </c>
      <c r="GA446" t="s">
        <v>248</v>
      </c>
      <c r="GB446" t="s">
        <v>227</v>
      </c>
      <c r="GC446" t="s">
        <v>227</v>
      </c>
      <c r="GD446" t="s">
        <v>293</v>
      </c>
      <c r="GE446" t="s">
        <v>241</v>
      </c>
      <c r="GF446" t="s">
        <v>293</v>
      </c>
      <c r="GG446" t="s">
        <v>244</v>
      </c>
      <c r="GH446" t="s">
        <v>241</v>
      </c>
      <c r="GI446" t="s">
        <v>244</v>
      </c>
      <c r="GJ446" t="s">
        <v>227</v>
      </c>
      <c r="GK446" t="s">
        <v>227</v>
      </c>
      <c r="GL446" t="s">
        <v>227</v>
      </c>
      <c r="GM446" t="s">
        <v>227</v>
      </c>
      <c r="GN446" t="s">
        <v>219</v>
      </c>
      <c r="GO446" t="s">
        <v>219</v>
      </c>
      <c r="GP446" t="s">
        <v>251</v>
      </c>
      <c r="GQ446" t="s">
        <v>251</v>
      </c>
      <c r="GR446" t="s">
        <v>251</v>
      </c>
      <c r="GS446" t="s">
        <v>219</v>
      </c>
      <c r="GT446" t="s">
        <v>575</v>
      </c>
      <c r="GU446" t="s">
        <v>214</v>
      </c>
      <c r="GV446" t="s">
        <v>241</v>
      </c>
      <c r="GW446" t="s">
        <v>253</v>
      </c>
      <c r="GX446" t="s">
        <v>404</v>
      </c>
      <c r="GY446" t="s">
        <v>491</v>
      </c>
      <c r="GZ446" t="s">
        <v>241</v>
      </c>
      <c r="HA446" t="s">
        <v>239</v>
      </c>
      <c r="HB446" t="s">
        <v>241</v>
      </c>
      <c r="HC446" t="s">
        <v>315</v>
      </c>
      <c r="HD446" t="s">
        <v>316</v>
      </c>
      <c r="HE446" t="s">
        <v>343</v>
      </c>
      <c r="HF446" t="s">
        <v>2690</v>
      </c>
      <c r="HG446" t="s">
        <v>319</v>
      </c>
      <c r="HH446" t="s">
        <v>299</v>
      </c>
      <c r="HI446" t="s">
        <v>241</v>
      </c>
      <c r="HJ446" t="s">
        <v>214</v>
      </c>
      <c r="HK446" t="s">
        <v>2691</v>
      </c>
      <c r="HL446" s="12"/>
      <c r="HM446">
        <v>0.25</v>
      </c>
      <c r="HN446">
        <v>0.75</v>
      </c>
      <c r="HO446">
        <v>0</v>
      </c>
      <c r="HP446">
        <v>0.75</v>
      </c>
      <c r="HQ446">
        <v>1</v>
      </c>
      <c r="HR446">
        <v>0.5</v>
      </c>
      <c r="HS446">
        <v>0</v>
      </c>
      <c r="HT446">
        <v>1</v>
      </c>
      <c r="HU446">
        <v>1</v>
      </c>
      <c r="HV446">
        <v>0.5</v>
      </c>
      <c r="HW446">
        <v>0.5</v>
      </c>
      <c r="HX446">
        <v>0.5</v>
      </c>
      <c r="HY446">
        <v>1</v>
      </c>
      <c r="HZ446">
        <v>0.75</v>
      </c>
      <c r="IA446" s="4">
        <v>1</v>
      </c>
      <c r="IB446">
        <v>1</v>
      </c>
      <c r="IC446">
        <v>1</v>
      </c>
      <c r="ID446">
        <v>0</v>
      </c>
      <c r="IE446">
        <v>0.25</v>
      </c>
      <c r="IG446">
        <v>0.25</v>
      </c>
      <c r="IH446">
        <v>0.25</v>
      </c>
      <c r="II446">
        <v>0.75</v>
      </c>
      <c r="IJ446">
        <v>0.75</v>
      </c>
      <c r="IK446">
        <v>1</v>
      </c>
      <c r="IL446">
        <v>1</v>
      </c>
      <c r="IM446">
        <v>0.75</v>
      </c>
      <c r="IN446">
        <v>1</v>
      </c>
      <c r="IO446">
        <v>0</v>
      </c>
      <c r="IP446">
        <v>0</v>
      </c>
      <c r="IQ446">
        <v>0</v>
      </c>
      <c r="IS446">
        <f t="shared" si="345"/>
        <v>3.7499999999999999E-2</v>
      </c>
      <c r="IT446">
        <f t="shared" si="346"/>
        <v>0.09</v>
      </c>
      <c r="IU446">
        <f t="shared" si="347"/>
        <v>0</v>
      </c>
      <c r="IV446">
        <f t="shared" si="348"/>
        <v>7.5000000000000011E-2</v>
      </c>
      <c r="IW446">
        <f t="shared" si="349"/>
        <v>0.08</v>
      </c>
      <c r="IX446">
        <f t="shared" si="350"/>
        <v>6.5000000000000002E-2</v>
      </c>
      <c r="IY446">
        <f t="shared" si="351"/>
        <v>0</v>
      </c>
      <c r="IZ446">
        <f t="shared" si="352"/>
        <v>0.11</v>
      </c>
      <c r="JA446">
        <f t="shared" si="353"/>
        <v>0.13</v>
      </c>
      <c r="JB446">
        <f t="shared" si="354"/>
        <v>0.05</v>
      </c>
      <c r="JC446">
        <f t="shared" si="355"/>
        <v>0.06</v>
      </c>
      <c r="JD446">
        <f t="shared" si="356"/>
        <v>5.5E-2</v>
      </c>
      <c r="JE446">
        <f t="shared" si="357"/>
        <v>7.0000000000000007E-2</v>
      </c>
      <c r="JF446">
        <f t="shared" si="358"/>
        <v>0.09</v>
      </c>
      <c r="JG446" s="5">
        <f t="shared" si="359"/>
        <v>0.05</v>
      </c>
      <c r="JH446">
        <f t="shared" si="360"/>
        <v>0</v>
      </c>
      <c r="JI446">
        <f t="shared" si="360"/>
        <v>0</v>
      </c>
      <c r="JJ446">
        <f t="shared" si="361"/>
        <v>0</v>
      </c>
      <c r="JK446">
        <f t="shared" si="362"/>
        <v>3.7499999999999999E-2</v>
      </c>
      <c r="JL446" s="6">
        <f t="shared" si="363"/>
        <v>0.05</v>
      </c>
      <c r="JM446">
        <f t="shared" si="364"/>
        <v>0.03</v>
      </c>
      <c r="JN446">
        <f t="shared" si="365"/>
        <v>1.2500000000000001E-2</v>
      </c>
      <c r="JO446">
        <f t="shared" si="366"/>
        <v>0.11249999999999999</v>
      </c>
      <c r="JP446">
        <f t="shared" si="367"/>
        <v>7.5000000000000011E-2</v>
      </c>
      <c r="JQ446">
        <f t="shared" si="368"/>
        <v>0.12</v>
      </c>
      <c r="JR446">
        <f t="shared" si="369"/>
        <v>0.11</v>
      </c>
      <c r="JS446">
        <f t="shared" si="370"/>
        <v>7.5000000000000011E-2</v>
      </c>
      <c r="JT446">
        <f t="shared" si="370"/>
        <v>0.1</v>
      </c>
      <c r="JU446">
        <f t="shared" si="371"/>
        <v>0</v>
      </c>
      <c r="JV446">
        <f t="shared" si="371"/>
        <v>0</v>
      </c>
      <c r="JW446">
        <f t="shared" si="372"/>
        <v>0</v>
      </c>
      <c r="JY446">
        <f t="shared" si="373"/>
        <v>1.2500000000000001E-2</v>
      </c>
      <c r="JZ446">
        <f t="shared" si="374"/>
        <v>0.06</v>
      </c>
      <c r="KA446">
        <f t="shared" si="375"/>
        <v>0</v>
      </c>
      <c r="KB446">
        <f t="shared" si="375"/>
        <v>1.4999999999999999E-2</v>
      </c>
      <c r="KC446">
        <f t="shared" si="376"/>
        <v>0.04</v>
      </c>
      <c r="KD446">
        <f t="shared" si="401"/>
        <v>1.4999999999999999E-2</v>
      </c>
      <c r="KE446">
        <f t="shared" si="401"/>
        <v>0</v>
      </c>
      <c r="KF446">
        <f t="shared" si="401"/>
        <v>0.03</v>
      </c>
      <c r="KG446">
        <f t="shared" si="401"/>
        <v>0.03</v>
      </c>
      <c r="KH446">
        <f t="shared" si="401"/>
        <v>1.4999999999999999E-2</v>
      </c>
      <c r="KI446">
        <f t="shared" si="401"/>
        <v>1.4999999999999999E-2</v>
      </c>
      <c r="KJ446">
        <f t="shared" si="401"/>
        <v>1.4999999999999999E-2</v>
      </c>
      <c r="KK446">
        <f t="shared" si="378"/>
        <v>0.02</v>
      </c>
      <c r="KL446">
        <f t="shared" si="379"/>
        <v>0.03</v>
      </c>
      <c r="KM446" s="5">
        <f t="shared" si="380"/>
        <v>0.05</v>
      </c>
      <c r="KN446">
        <f t="shared" si="381"/>
        <v>0</v>
      </c>
      <c r="KO446">
        <f t="shared" si="381"/>
        <v>0</v>
      </c>
      <c r="KP446">
        <f t="shared" si="382"/>
        <v>0</v>
      </c>
      <c r="KQ446">
        <f t="shared" si="383"/>
        <v>7.4999999999999997E-3</v>
      </c>
      <c r="KR446" s="6">
        <f t="shared" si="384"/>
        <v>2.5000000000000001E-2</v>
      </c>
      <c r="KS446">
        <f t="shared" si="385"/>
        <v>0.01</v>
      </c>
      <c r="KT446">
        <f t="shared" si="386"/>
        <v>7.4999999999999997E-3</v>
      </c>
      <c r="KU446">
        <f t="shared" si="387"/>
        <v>0.03</v>
      </c>
      <c r="KV446">
        <f t="shared" si="388"/>
        <v>3.7500000000000006E-2</v>
      </c>
      <c r="KW446">
        <f t="shared" si="389"/>
        <v>0.01</v>
      </c>
      <c r="KX446">
        <f t="shared" si="390"/>
        <v>0</v>
      </c>
      <c r="KY446">
        <f t="shared" si="391"/>
        <v>0.03</v>
      </c>
      <c r="KZ446">
        <f t="shared" si="392"/>
        <v>0.03</v>
      </c>
      <c r="LA446">
        <f t="shared" si="393"/>
        <v>0</v>
      </c>
      <c r="LB446">
        <f t="shared" si="393"/>
        <v>0</v>
      </c>
      <c r="LC446">
        <f t="shared" si="394"/>
        <v>0</v>
      </c>
      <c r="LE446" t="str">
        <f t="shared" si="400"/>
        <v>Niger</v>
      </c>
      <c r="LF446">
        <f t="shared" si="395"/>
        <v>0.58750000000000002</v>
      </c>
      <c r="LG446" s="6">
        <f t="shared" si="396"/>
        <v>0.46249999999999997</v>
      </c>
      <c r="LH446">
        <f t="shared" si="397"/>
        <v>0.6349999999999999</v>
      </c>
      <c r="LI446" s="6">
        <f t="shared" si="398"/>
        <v>0.53500000000000014</v>
      </c>
      <c r="LJ446">
        <f t="shared" si="399"/>
        <v>0</v>
      </c>
    </row>
    <row r="447" spans="1:322" x14ac:dyDescent="0.35">
      <c r="A447" s="8">
        <v>44869</v>
      </c>
      <c r="B447" t="s">
        <v>2692</v>
      </c>
      <c r="D447" s="27" t="s">
        <v>321</v>
      </c>
      <c r="E447" s="27" t="s">
        <v>321</v>
      </c>
      <c r="F447" s="27">
        <v>26</v>
      </c>
      <c r="G447" s="27" t="s">
        <v>1096</v>
      </c>
      <c r="H447" s="27" t="s">
        <v>1818</v>
      </c>
      <c r="I447" s="27" t="s">
        <v>1097</v>
      </c>
      <c r="J447" s="27" t="s">
        <v>207</v>
      </c>
      <c r="K447" s="28">
        <v>44360</v>
      </c>
      <c r="L447" s="28">
        <v>44360</v>
      </c>
      <c r="M447" s="28">
        <v>44517</v>
      </c>
      <c r="N447" s="27" t="s">
        <v>261</v>
      </c>
      <c r="O447" s="27" t="s">
        <v>261</v>
      </c>
      <c r="P447" s="27" t="s">
        <v>261</v>
      </c>
      <c r="Q447" s="27" t="s">
        <v>324</v>
      </c>
      <c r="R447" s="28">
        <v>44712</v>
      </c>
      <c r="S447" s="28">
        <v>44712</v>
      </c>
      <c r="T447" s="27" t="s">
        <v>263</v>
      </c>
      <c r="U447" s="27" t="s">
        <v>261</v>
      </c>
      <c r="V447" s="28" t="s">
        <v>262</v>
      </c>
      <c r="W447" s="27" t="s">
        <v>261</v>
      </c>
      <c r="X447" s="28" t="s">
        <v>262</v>
      </c>
      <c r="Y447" s="27" t="s">
        <v>263</v>
      </c>
      <c r="Z447" s="28">
        <v>44742</v>
      </c>
      <c r="AA447" s="27" t="s">
        <v>264</v>
      </c>
      <c r="AB447" s="27" t="s">
        <v>265</v>
      </c>
      <c r="AC447" s="27" t="s">
        <v>1386</v>
      </c>
      <c r="AD447" s="27" t="s">
        <v>267</v>
      </c>
      <c r="AE447" s="27" t="s">
        <v>326</v>
      </c>
      <c r="AF447" s="27" t="s">
        <v>327</v>
      </c>
      <c r="AG447" s="29">
        <v>1300</v>
      </c>
      <c r="AH447" s="27" t="s">
        <v>263</v>
      </c>
      <c r="AI447" s="27">
        <v>44709</v>
      </c>
      <c r="AJ447" s="28">
        <v>44709</v>
      </c>
      <c r="AK447" s="27" t="s">
        <v>268</v>
      </c>
      <c r="AL447" s="27" t="s">
        <v>269</v>
      </c>
      <c r="AM447" s="27" t="s">
        <v>265</v>
      </c>
      <c r="AN447" s="27" t="s">
        <v>270</v>
      </c>
      <c r="AO447" s="27" t="s">
        <v>261</v>
      </c>
      <c r="AP447" s="27" t="s">
        <v>261</v>
      </c>
      <c r="AQ447" s="28" t="s">
        <v>262</v>
      </c>
      <c r="AR447" s="27" t="s">
        <v>261</v>
      </c>
      <c r="AS447" s="28" t="s">
        <v>262</v>
      </c>
      <c r="AT447" s="27" t="s">
        <v>261</v>
      </c>
      <c r="AU447" s="28" t="s">
        <v>262</v>
      </c>
      <c r="AV447" s="27" t="s">
        <v>261</v>
      </c>
      <c r="AW447" s="28" t="s">
        <v>262</v>
      </c>
      <c r="AX447" s="27" t="s">
        <v>261</v>
      </c>
      <c r="AY447" s="28" t="s">
        <v>262</v>
      </c>
      <c r="AZ447" s="27" t="s">
        <v>262</v>
      </c>
      <c r="BA447" s="27" t="s">
        <v>262</v>
      </c>
      <c r="BB447" s="27" t="s">
        <v>261</v>
      </c>
      <c r="BC447" s="28" t="s">
        <v>262</v>
      </c>
      <c r="BD447" s="27" t="s">
        <v>261</v>
      </c>
      <c r="BE447" s="30" t="s">
        <v>262</v>
      </c>
      <c r="BF447" t="s">
        <v>207</v>
      </c>
      <c r="BG447" s="9" t="s">
        <v>509</v>
      </c>
      <c r="BH447" t="s">
        <v>208</v>
      </c>
      <c r="BI447" t="s">
        <v>384</v>
      </c>
      <c r="BJ447" t="s">
        <v>210</v>
      </c>
      <c r="BK447" t="s">
        <v>329</v>
      </c>
      <c r="BL447" t="s">
        <v>212</v>
      </c>
      <c r="BM447" t="s">
        <v>1388</v>
      </c>
      <c r="BN447" t="s">
        <v>214</v>
      </c>
      <c r="BO447" s="13" t="s">
        <v>1588</v>
      </c>
      <c r="BP447" t="s">
        <v>277</v>
      </c>
      <c r="BQ447" t="s">
        <v>332</v>
      </c>
      <c r="BV447" t="s">
        <v>214</v>
      </c>
      <c r="CG447" t="s">
        <v>214</v>
      </c>
      <c r="CH447" t="s">
        <v>859</v>
      </c>
      <c r="CI447" t="s">
        <v>220</v>
      </c>
      <c r="CJ447" t="s">
        <v>2649</v>
      </c>
      <c r="CL447" t="s">
        <v>282</v>
      </c>
      <c r="CN447" t="s">
        <v>498</v>
      </c>
      <c r="CO447" t="s">
        <v>2586</v>
      </c>
      <c r="CP447" t="s">
        <v>284</v>
      </c>
      <c r="CQ447" t="s">
        <v>307</v>
      </c>
      <c r="CR447" t="s">
        <v>250</v>
      </c>
      <c r="CT447" t="s">
        <v>219</v>
      </c>
      <c r="CV447" t="s">
        <v>227</v>
      </c>
      <c r="CX447" t="s">
        <v>287</v>
      </c>
      <c r="CZ447" t="s">
        <v>219</v>
      </c>
      <c r="DB447" t="s">
        <v>357</v>
      </c>
      <c r="DC447" t="s">
        <v>357</v>
      </c>
      <c r="DD447" t="s">
        <v>219</v>
      </c>
      <c r="DI447" t="s">
        <v>232</v>
      </c>
      <c r="DK447" t="s">
        <v>237</v>
      </c>
      <c r="DM447" t="s">
        <v>214</v>
      </c>
      <c r="DO447" t="s">
        <v>414</v>
      </c>
      <c r="DP447" t="s">
        <v>2693</v>
      </c>
      <c r="DQ447" t="s">
        <v>2586</v>
      </c>
      <c r="DT447" t="s">
        <v>214</v>
      </c>
      <c r="DV447" t="s">
        <v>459</v>
      </c>
      <c r="DX447" t="s">
        <v>242</v>
      </c>
      <c r="DZ447" t="s">
        <v>238</v>
      </c>
      <c r="EA447" t="s">
        <v>242</v>
      </c>
      <c r="EC447" t="s">
        <v>242</v>
      </c>
      <c r="EE447" t="s">
        <v>219</v>
      </c>
      <c r="EK447" t="s">
        <v>242</v>
      </c>
      <c r="EM447" t="s">
        <v>240</v>
      </c>
      <c r="EO447" t="s">
        <v>240</v>
      </c>
      <c r="EQ447" t="s">
        <v>214</v>
      </c>
      <c r="ER447" t="s">
        <v>241</v>
      </c>
      <c r="ES447" t="s">
        <v>242</v>
      </c>
      <c r="ET447" t="s">
        <v>241</v>
      </c>
      <c r="EU447" t="s">
        <v>242</v>
      </c>
      <c r="EV447" t="s">
        <v>241</v>
      </c>
      <c r="EW447" t="s">
        <v>243</v>
      </c>
      <c r="EX447" t="s">
        <v>241</v>
      </c>
      <c r="EY447" t="s">
        <v>242</v>
      </c>
      <c r="EZ447" t="s">
        <v>241</v>
      </c>
      <c r="FA447" t="s">
        <v>241</v>
      </c>
      <c r="FB447" t="s">
        <v>241</v>
      </c>
      <c r="FC447" t="s">
        <v>237</v>
      </c>
      <c r="FD447" t="s">
        <v>241</v>
      </c>
      <c r="FE447" t="s">
        <v>244</v>
      </c>
      <c r="FF447" t="s">
        <v>241</v>
      </c>
      <c r="FG447" t="s">
        <v>242</v>
      </c>
      <c r="FH447" t="s">
        <v>241</v>
      </c>
      <c r="FI447" t="s">
        <v>214</v>
      </c>
      <c r="FJ447" t="s">
        <v>241</v>
      </c>
      <c r="FK447" t="s">
        <v>214</v>
      </c>
      <c r="FL447" t="s">
        <v>241</v>
      </c>
      <c r="FM447" t="s">
        <v>292</v>
      </c>
      <c r="FN447" t="s">
        <v>241</v>
      </c>
      <c r="FO447" t="s">
        <v>219</v>
      </c>
      <c r="FP447" t="s">
        <v>241</v>
      </c>
      <c r="FQ447" t="s">
        <v>241</v>
      </c>
      <c r="FR447" t="s">
        <v>241</v>
      </c>
      <c r="FS447" t="s">
        <v>241</v>
      </c>
      <c r="FT447" t="s">
        <v>241</v>
      </c>
      <c r="FU447" t="s">
        <v>219</v>
      </c>
      <c r="FV447" t="s">
        <v>241</v>
      </c>
      <c r="FW447" t="s">
        <v>241</v>
      </c>
      <c r="FX447" t="s">
        <v>241</v>
      </c>
      <c r="FY447" t="s">
        <v>241</v>
      </c>
      <c r="FZ447" t="s">
        <v>341</v>
      </c>
      <c r="GA447" t="s">
        <v>241</v>
      </c>
      <c r="GB447" t="s">
        <v>227</v>
      </c>
      <c r="GC447" t="s">
        <v>241</v>
      </c>
      <c r="GD447" t="s">
        <v>293</v>
      </c>
      <c r="GE447" t="s">
        <v>241</v>
      </c>
      <c r="GF447" t="s">
        <v>241</v>
      </c>
      <c r="GG447" t="s">
        <v>244</v>
      </c>
      <c r="GH447" t="s">
        <v>241</v>
      </c>
      <c r="GI447" t="s">
        <v>241</v>
      </c>
      <c r="GJ447" t="s">
        <v>227</v>
      </c>
      <c r="GK447" t="s">
        <v>241</v>
      </c>
      <c r="GL447" t="s">
        <v>227</v>
      </c>
      <c r="GM447" t="s">
        <v>241</v>
      </c>
      <c r="GN447" t="s">
        <v>219</v>
      </c>
      <c r="GO447" t="s">
        <v>241</v>
      </c>
      <c r="GP447" t="s">
        <v>295</v>
      </c>
      <c r="GQ447" t="s">
        <v>241</v>
      </c>
      <c r="GR447" t="s">
        <v>295</v>
      </c>
      <c r="GS447" t="s">
        <v>402</v>
      </c>
      <c r="GT447" t="s">
        <v>575</v>
      </c>
      <c r="GU447" t="s">
        <v>241</v>
      </c>
      <c r="GV447" t="s">
        <v>241</v>
      </c>
      <c r="GW447" t="s">
        <v>404</v>
      </c>
      <c r="GX447" t="s">
        <v>404</v>
      </c>
      <c r="GY447" t="s">
        <v>254</v>
      </c>
      <c r="GZ447" t="s">
        <v>241</v>
      </c>
      <c r="HA447" t="s">
        <v>298</v>
      </c>
      <c r="HB447" t="s">
        <v>241</v>
      </c>
      <c r="HC447" t="s">
        <v>241</v>
      </c>
      <c r="HD447" t="s">
        <v>241</v>
      </c>
      <c r="HE447" t="s">
        <v>241</v>
      </c>
      <c r="HF447" t="s">
        <v>241</v>
      </c>
      <c r="HG447" t="s">
        <v>241</v>
      </c>
      <c r="HH447" t="s">
        <v>241</v>
      </c>
      <c r="HI447" t="s">
        <v>241</v>
      </c>
      <c r="HJ447" t="s">
        <v>214</v>
      </c>
      <c r="HK447" t="s">
        <v>2642</v>
      </c>
      <c r="HL447" s="12"/>
      <c r="HM447">
        <v>0.25</v>
      </c>
      <c r="HN447">
        <v>0.5</v>
      </c>
      <c r="HO447">
        <v>0</v>
      </c>
      <c r="HP447">
        <v>1</v>
      </c>
      <c r="HQ447">
        <v>0.5</v>
      </c>
      <c r="HR447">
        <v>0.5</v>
      </c>
      <c r="HS447">
        <v>1</v>
      </c>
      <c r="HT447">
        <v>1</v>
      </c>
      <c r="HU447">
        <v>0</v>
      </c>
      <c r="HV447">
        <v>0.75</v>
      </c>
      <c r="HW447">
        <v>0.75</v>
      </c>
      <c r="HX447">
        <v>0.75</v>
      </c>
      <c r="HZ447">
        <v>0.75</v>
      </c>
      <c r="IA447" s="4">
        <v>1</v>
      </c>
      <c r="IB447">
        <v>0.75</v>
      </c>
      <c r="IC447">
        <v>0.75</v>
      </c>
      <c r="ID447">
        <v>0.75</v>
      </c>
      <c r="IE447">
        <v>0.5</v>
      </c>
      <c r="IG447">
        <v>0.25</v>
      </c>
      <c r="IH447">
        <v>0.75</v>
      </c>
      <c r="II447">
        <v>1</v>
      </c>
      <c r="IJ447">
        <v>1</v>
      </c>
      <c r="IK447">
        <v>1</v>
      </c>
      <c r="IL447">
        <v>1</v>
      </c>
      <c r="IM447">
        <v>0.75</v>
      </c>
      <c r="IN447">
        <v>1</v>
      </c>
      <c r="IO447">
        <v>0.5</v>
      </c>
      <c r="IQ447">
        <v>2</v>
      </c>
      <c r="IS447">
        <f t="shared" si="345"/>
        <v>3.7499999999999999E-2</v>
      </c>
      <c r="IT447">
        <f t="shared" si="346"/>
        <v>0.06</v>
      </c>
      <c r="IU447">
        <f t="shared" si="347"/>
        <v>0</v>
      </c>
      <c r="IV447">
        <f t="shared" si="348"/>
        <v>0.1</v>
      </c>
      <c r="IW447">
        <f t="shared" si="349"/>
        <v>0.04</v>
      </c>
      <c r="IX447">
        <f t="shared" si="350"/>
        <v>6.5000000000000002E-2</v>
      </c>
      <c r="IY447">
        <f t="shared" si="351"/>
        <v>0.1</v>
      </c>
      <c r="IZ447">
        <f t="shared" si="352"/>
        <v>0.11</v>
      </c>
      <c r="JA447">
        <f t="shared" si="353"/>
        <v>0</v>
      </c>
      <c r="JB447">
        <f t="shared" si="354"/>
        <v>7.5000000000000011E-2</v>
      </c>
      <c r="JC447">
        <f t="shared" si="355"/>
        <v>0.09</v>
      </c>
      <c r="JD447">
        <f t="shared" si="356"/>
        <v>8.2500000000000004E-2</v>
      </c>
      <c r="JE447">
        <f t="shared" si="357"/>
        <v>0</v>
      </c>
      <c r="JF447">
        <f t="shared" si="358"/>
        <v>0.09</v>
      </c>
      <c r="JG447" s="5">
        <f t="shared" si="359"/>
        <v>0.05</v>
      </c>
      <c r="JH447">
        <f t="shared" si="360"/>
        <v>0</v>
      </c>
      <c r="JI447">
        <f t="shared" si="360"/>
        <v>0</v>
      </c>
      <c r="JJ447">
        <f t="shared" si="361"/>
        <v>0.15000000000000002</v>
      </c>
      <c r="JK447">
        <f t="shared" si="362"/>
        <v>7.4999999999999997E-2</v>
      </c>
      <c r="JL447" s="6">
        <f t="shared" si="363"/>
        <v>0.06</v>
      </c>
      <c r="JM447">
        <f t="shared" si="364"/>
        <v>0.03</v>
      </c>
      <c r="JN447">
        <f t="shared" si="365"/>
        <v>3.7500000000000006E-2</v>
      </c>
      <c r="JO447">
        <f t="shared" si="366"/>
        <v>0.15</v>
      </c>
      <c r="JP447">
        <f t="shared" si="367"/>
        <v>0.1</v>
      </c>
      <c r="JQ447">
        <f t="shared" si="368"/>
        <v>0.12</v>
      </c>
      <c r="JR447">
        <f t="shared" si="369"/>
        <v>0.11</v>
      </c>
      <c r="JS447">
        <f t="shared" si="370"/>
        <v>7.5000000000000011E-2</v>
      </c>
      <c r="JT447">
        <f t="shared" si="370"/>
        <v>0.1</v>
      </c>
      <c r="JU447">
        <f t="shared" si="371"/>
        <v>0.5</v>
      </c>
      <c r="JV447">
        <f t="shared" si="371"/>
        <v>0</v>
      </c>
      <c r="JW447">
        <f t="shared" si="372"/>
        <v>7.4999999999999997E-2</v>
      </c>
      <c r="JY447">
        <f t="shared" si="373"/>
        <v>1.2500000000000001E-2</v>
      </c>
      <c r="JZ447">
        <f t="shared" si="374"/>
        <v>0.04</v>
      </c>
      <c r="KA447">
        <f t="shared" si="375"/>
        <v>0</v>
      </c>
      <c r="KB447">
        <f t="shared" si="375"/>
        <v>0.02</v>
      </c>
      <c r="KC447">
        <f t="shared" si="376"/>
        <v>0.02</v>
      </c>
      <c r="KD447">
        <f t="shared" si="401"/>
        <v>1.4999999999999999E-2</v>
      </c>
      <c r="KE447">
        <f t="shared" si="401"/>
        <v>0.03</v>
      </c>
      <c r="KF447">
        <f t="shared" si="401"/>
        <v>0.03</v>
      </c>
      <c r="KG447">
        <f t="shared" si="401"/>
        <v>0</v>
      </c>
      <c r="KH447">
        <f t="shared" si="401"/>
        <v>2.2499999999999999E-2</v>
      </c>
      <c r="KI447">
        <f t="shared" si="401"/>
        <v>2.2499999999999999E-2</v>
      </c>
      <c r="KJ447">
        <f t="shared" si="401"/>
        <v>2.2499999999999999E-2</v>
      </c>
      <c r="KK447">
        <f t="shared" si="378"/>
        <v>0</v>
      </c>
      <c r="KL447">
        <f t="shared" si="379"/>
        <v>0.03</v>
      </c>
      <c r="KM447" s="5">
        <f t="shared" si="380"/>
        <v>0.05</v>
      </c>
      <c r="KN447">
        <f t="shared" si="381"/>
        <v>0</v>
      </c>
      <c r="KO447">
        <f t="shared" si="381"/>
        <v>0</v>
      </c>
      <c r="KP447">
        <f t="shared" si="382"/>
        <v>4.4999999999999998E-2</v>
      </c>
      <c r="KQ447">
        <f t="shared" si="383"/>
        <v>1.4999999999999999E-2</v>
      </c>
      <c r="KR447" s="6">
        <f t="shared" si="384"/>
        <v>0.03</v>
      </c>
      <c r="KS447">
        <f t="shared" si="385"/>
        <v>0.01</v>
      </c>
      <c r="KT447">
        <f t="shared" si="386"/>
        <v>2.2499999999999999E-2</v>
      </c>
      <c r="KU447">
        <f t="shared" si="387"/>
        <v>0.04</v>
      </c>
      <c r="KV447">
        <f t="shared" si="388"/>
        <v>0.05</v>
      </c>
      <c r="KW447">
        <f t="shared" si="389"/>
        <v>0.01</v>
      </c>
      <c r="KX447">
        <f t="shared" si="390"/>
        <v>0</v>
      </c>
      <c r="KY447">
        <f t="shared" si="391"/>
        <v>0.03</v>
      </c>
      <c r="KZ447">
        <f t="shared" si="392"/>
        <v>0.03</v>
      </c>
      <c r="LA447">
        <f t="shared" si="393"/>
        <v>0.5</v>
      </c>
      <c r="LB447">
        <f t="shared" si="393"/>
        <v>0</v>
      </c>
      <c r="LC447">
        <f t="shared" si="394"/>
        <v>0.05</v>
      </c>
      <c r="LE447" t="str">
        <f t="shared" si="400"/>
        <v>Niger</v>
      </c>
      <c r="LF447">
        <f t="shared" si="395"/>
        <v>0.51249999999999996</v>
      </c>
      <c r="LG447" s="6">
        <f t="shared" si="396"/>
        <v>0.6725000000000001</v>
      </c>
      <c r="LH447">
        <f t="shared" si="397"/>
        <v>0.79749999999999999</v>
      </c>
      <c r="LI447" s="6">
        <f t="shared" si="398"/>
        <v>0.64750000000000019</v>
      </c>
      <c r="LJ447">
        <f t="shared" si="399"/>
        <v>2</v>
      </c>
    </row>
    <row r="448" spans="1:322" x14ac:dyDescent="0.35">
      <c r="A448" s="8">
        <v>44871</v>
      </c>
      <c r="B448" t="s">
        <v>2694</v>
      </c>
      <c r="D448" s="24" t="s">
        <v>321</v>
      </c>
      <c r="E448" s="24" t="s">
        <v>321</v>
      </c>
      <c r="F448" s="24">
        <v>27</v>
      </c>
      <c r="G448" s="24" t="s">
        <v>1096</v>
      </c>
      <c r="H448" s="24" t="s">
        <v>1818</v>
      </c>
      <c r="I448" s="24" t="s">
        <v>1097</v>
      </c>
      <c r="J448" s="24" t="s">
        <v>207</v>
      </c>
      <c r="K448" s="25">
        <v>44360</v>
      </c>
      <c r="L448" s="25">
        <v>44357</v>
      </c>
      <c r="M448" s="25">
        <v>44517</v>
      </c>
      <c r="N448" s="24" t="s">
        <v>261</v>
      </c>
      <c r="O448" s="24" t="s">
        <v>261</v>
      </c>
      <c r="P448" s="24" t="s">
        <v>261</v>
      </c>
      <c r="Q448" s="24" t="s">
        <v>324</v>
      </c>
      <c r="R448" s="25">
        <v>44711</v>
      </c>
      <c r="S448" s="25">
        <v>44711</v>
      </c>
      <c r="T448" s="24" t="s">
        <v>263</v>
      </c>
      <c r="U448" s="24" t="s">
        <v>261</v>
      </c>
      <c r="V448" s="25" t="s">
        <v>262</v>
      </c>
      <c r="W448" s="24" t="s">
        <v>261</v>
      </c>
      <c r="X448" s="25" t="s">
        <v>262</v>
      </c>
      <c r="Y448" s="24" t="s">
        <v>263</v>
      </c>
      <c r="Z448" s="25">
        <v>44769</v>
      </c>
      <c r="AA448" s="24" t="s">
        <v>264</v>
      </c>
      <c r="AB448" s="24" t="s">
        <v>265</v>
      </c>
      <c r="AC448" s="24" t="s">
        <v>1386</v>
      </c>
      <c r="AD448" s="24" t="s">
        <v>267</v>
      </c>
      <c r="AE448" s="24" t="s">
        <v>262</v>
      </c>
      <c r="AF448" s="24" t="s">
        <v>262</v>
      </c>
      <c r="AG448" s="31" t="s">
        <v>262</v>
      </c>
      <c r="AH448" s="24" t="s">
        <v>263</v>
      </c>
      <c r="AI448" s="24">
        <v>44709</v>
      </c>
      <c r="AJ448" s="25">
        <v>44709</v>
      </c>
      <c r="AK448" s="24" t="s">
        <v>268</v>
      </c>
      <c r="AL448" s="24" t="s">
        <v>269</v>
      </c>
      <c r="AM448" s="24" t="s">
        <v>265</v>
      </c>
      <c r="AN448" s="24" t="s">
        <v>270</v>
      </c>
      <c r="AO448" s="24" t="s">
        <v>261</v>
      </c>
      <c r="AP448" s="24" t="s">
        <v>261</v>
      </c>
      <c r="AQ448" s="25" t="s">
        <v>262</v>
      </c>
      <c r="AR448" s="24" t="s">
        <v>261</v>
      </c>
      <c r="AS448" s="25" t="s">
        <v>262</v>
      </c>
      <c r="AT448" s="24" t="s">
        <v>261</v>
      </c>
      <c r="AU448" s="25" t="s">
        <v>262</v>
      </c>
      <c r="AV448" s="24" t="s">
        <v>261</v>
      </c>
      <c r="AW448" s="25" t="s">
        <v>262</v>
      </c>
      <c r="AX448" s="24" t="s">
        <v>261</v>
      </c>
      <c r="AY448" s="25" t="s">
        <v>262</v>
      </c>
      <c r="AZ448" s="27" t="s">
        <v>262</v>
      </c>
      <c r="BA448" s="27" t="s">
        <v>262</v>
      </c>
      <c r="BB448" s="24" t="s">
        <v>261</v>
      </c>
      <c r="BC448" s="25" t="s">
        <v>262</v>
      </c>
      <c r="BD448" s="24" t="s">
        <v>261</v>
      </c>
      <c r="BE448" s="26" t="s">
        <v>262</v>
      </c>
      <c r="BF448" t="s">
        <v>207</v>
      </c>
      <c r="BG448" s="9" t="s">
        <v>509</v>
      </c>
      <c r="BH448" t="s">
        <v>208</v>
      </c>
      <c r="BI448" t="s">
        <v>695</v>
      </c>
      <c r="BJ448" t="s">
        <v>210</v>
      </c>
      <c r="BK448" t="s">
        <v>329</v>
      </c>
      <c r="BL448" t="s">
        <v>212</v>
      </c>
      <c r="BM448" t="s">
        <v>1384</v>
      </c>
      <c r="BN448" t="s">
        <v>214</v>
      </c>
      <c r="BO448" s="13" t="s">
        <v>1588</v>
      </c>
      <c r="BP448" t="s">
        <v>219</v>
      </c>
      <c r="BQ448" t="s">
        <v>332</v>
      </c>
      <c r="BV448" t="s">
        <v>214</v>
      </c>
      <c r="CC448" t="s">
        <v>214</v>
      </c>
      <c r="CG448" t="s">
        <v>219</v>
      </c>
      <c r="CI448" t="s">
        <v>333</v>
      </c>
      <c r="CJ448" t="s">
        <v>2695</v>
      </c>
      <c r="CK448" t="s">
        <v>220</v>
      </c>
      <c r="CL448" t="s">
        <v>412</v>
      </c>
      <c r="CN448" t="s">
        <v>283</v>
      </c>
      <c r="CP448" t="s">
        <v>284</v>
      </c>
      <c r="CQ448" t="s">
        <v>224</v>
      </c>
      <c r="CR448" t="s">
        <v>250</v>
      </c>
      <c r="CS448" t="s">
        <v>250</v>
      </c>
      <c r="CT448" t="s">
        <v>214</v>
      </c>
      <c r="CU448" t="s">
        <v>219</v>
      </c>
      <c r="CV448" t="s">
        <v>250</v>
      </c>
      <c r="CW448" t="s">
        <v>250</v>
      </c>
      <c r="CX448" t="s">
        <v>287</v>
      </c>
      <c r="CY448" t="s">
        <v>287</v>
      </c>
      <c r="CZ448" t="s">
        <v>214</v>
      </c>
      <c r="DA448" t="s">
        <v>214</v>
      </c>
      <c r="DB448" t="s">
        <v>230</v>
      </c>
      <c r="DC448" t="s">
        <v>230</v>
      </c>
      <c r="DD448" t="s">
        <v>214</v>
      </c>
      <c r="DE448" t="s">
        <v>231</v>
      </c>
      <c r="DG448" t="s">
        <v>231</v>
      </c>
      <c r="DI448" t="s">
        <v>2472</v>
      </c>
      <c r="DK448" t="s">
        <v>233</v>
      </c>
      <c r="DL448" t="s">
        <v>233</v>
      </c>
      <c r="DM448" t="s">
        <v>214</v>
      </c>
      <c r="DN448" t="s">
        <v>219</v>
      </c>
      <c r="DO448" t="s">
        <v>288</v>
      </c>
      <c r="DP448" t="s">
        <v>289</v>
      </c>
      <c r="DR448" t="s">
        <v>289</v>
      </c>
      <c r="DT448" t="s">
        <v>214</v>
      </c>
      <c r="DU448" t="s">
        <v>214</v>
      </c>
      <c r="DV448" t="s">
        <v>746</v>
      </c>
      <c r="DX448" t="s">
        <v>242</v>
      </c>
      <c r="DY448" t="s">
        <v>242</v>
      </c>
      <c r="DZ448" t="s">
        <v>238</v>
      </c>
      <c r="EA448" t="s">
        <v>237</v>
      </c>
      <c r="EB448" t="s">
        <v>237</v>
      </c>
      <c r="EC448" t="s">
        <v>237</v>
      </c>
      <c r="ED448" t="s">
        <v>237</v>
      </c>
      <c r="EE448" t="s">
        <v>214</v>
      </c>
      <c r="EF448" t="s">
        <v>214</v>
      </c>
      <c r="EG448" t="s">
        <v>214</v>
      </c>
      <c r="EI448" t="s">
        <v>214</v>
      </c>
      <c r="EK448" t="s">
        <v>242</v>
      </c>
      <c r="EL448" t="s">
        <v>242</v>
      </c>
      <c r="EM448" t="s">
        <v>240</v>
      </c>
      <c r="EN448" t="s">
        <v>240</v>
      </c>
      <c r="EO448" t="s">
        <v>460</v>
      </c>
      <c r="EP448" t="s">
        <v>460</v>
      </c>
      <c r="EQ448" t="s">
        <v>214</v>
      </c>
      <c r="ER448" t="s">
        <v>214</v>
      </c>
      <c r="ES448" t="s">
        <v>242</v>
      </c>
      <c r="ET448" t="s">
        <v>242</v>
      </c>
      <c r="EU448" t="s">
        <v>237</v>
      </c>
      <c r="EV448" t="s">
        <v>237</v>
      </c>
      <c r="EW448" t="s">
        <v>310</v>
      </c>
      <c r="EX448" t="s">
        <v>310</v>
      </c>
      <c r="EY448" t="s">
        <v>242</v>
      </c>
      <c r="EZ448" t="s">
        <v>241</v>
      </c>
      <c r="FA448" t="s">
        <v>241</v>
      </c>
      <c r="FB448" t="s">
        <v>237</v>
      </c>
      <c r="FC448" t="s">
        <v>237</v>
      </c>
      <c r="FD448" t="s">
        <v>237</v>
      </c>
      <c r="FE448" t="s">
        <v>227</v>
      </c>
      <c r="FF448" t="s">
        <v>227</v>
      </c>
      <c r="FG448" t="s">
        <v>390</v>
      </c>
      <c r="FH448" t="s">
        <v>242</v>
      </c>
      <c r="FI448" t="s">
        <v>219</v>
      </c>
      <c r="FJ448" t="s">
        <v>214</v>
      </c>
      <c r="FK448" t="s">
        <v>219</v>
      </c>
      <c r="FL448" t="s">
        <v>219</v>
      </c>
      <c r="FM448" t="s">
        <v>245</v>
      </c>
      <c r="FN448" t="s">
        <v>245</v>
      </c>
      <c r="FO448" t="s">
        <v>219</v>
      </c>
      <c r="FP448" t="s">
        <v>219</v>
      </c>
      <c r="FQ448" t="s">
        <v>241</v>
      </c>
      <c r="FR448" t="s">
        <v>241</v>
      </c>
      <c r="FS448" t="s">
        <v>241</v>
      </c>
      <c r="FT448" t="s">
        <v>241</v>
      </c>
      <c r="FU448" t="s">
        <v>219</v>
      </c>
      <c r="FV448" t="s">
        <v>241</v>
      </c>
      <c r="FW448" t="s">
        <v>241</v>
      </c>
      <c r="FX448" t="s">
        <v>241</v>
      </c>
      <c r="FY448" t="s">
        <v>241</v>
      </c>
      <c r="FZ448" t="s">
        <v>248</v>
      </c>
      <c r="GA448" t="s">
        <v>248</v>
      </c>
      <c r="GB448" t="s">
        <v>244</v>
      </c>
      <c r="GC448" t="s">
        <v>244</v>
      </c>
      <c r="GD448" t="s">
        <v>293</v>
      </c>
      <c r="GE448" t="s">
        <v>241</v>
      </c>
      <c r="GF448" t="s">
        <v>293</v>
      </c>
      <c r="GG448" t="s">
        <v>227</v>
      </c>
      <c r="GH448" t="s">
        <v>241</v>
      </c>
      <c r="GI448" t="s">
        <v>227</v>
      </c>
      <c r="GJ448" t="s">
        <v>227</v>
      </c>
      <c r="GK448" t="s">
        <v>227</v>
      </c>
      <c r="GL448" t="s">
        <v>227</v>
      </c>
      <c r="GM448" t="s">
        <v>227</v>
      </c>
      <c r="GN448" t="s">
        <v>219</v>
      </c>
      <c r="GO448" t="s">
        <v>219</v>
      </c>
      <c r="GP448" t="s">
        <v>295</v>
      </c>
      <c r="GQ448" t="s">
        <v>295</v>
      </c>
      <c r="GR448" t="s">
        <v>295</v>
      </c>
      <c r="GS448" t="s">
        <v>214</v>
      </c>
      <c r="GT448" t="s">
        <v>241</v>
      </c>
      <c r="GU448" t="s">
        <v>214</v>
      </c>
      <c r="GV448" t="s">
        <v>241</v>
      </c>
      <c r="GW448" t="s">
        <v>404</v>
      </c>
      <c r="GX448" t="s">
        <v>404</v>
      </c>
      <c r="GY448" t="s">
        <v>314</v>
      </c>
      <c r="GZ448" t="s">
        <v>241</v>
      </c>
      <c r="HA448" t="s">
        <v>239</v>
      </c>
      <c r="HB448" t="s">
        <v>241</v>
      </c>
      <c r="HC448" t="s">
        <v>883</v>
      </c>
      <c r="HD448" t="s">
        <v>361</v>
      </c>
      <c r="HE448" t="s">
        <v>317</v>
      </c>
      <c r="HF448" t="s">
        <v>683</v>
      </c>
      <c r="HG448" t="s">
        <v>362</v>
      </c>
      <c r="HH448" t="s">
        <v>299</v>
      </c>
      <c r="HI448" t="s">
        <v>241</v>
      </c>
      <c r="HJ448" t="s">
        <v>214</v>
      </c>
      <c r="HK448" t="s">
        <v>2696</v>
      </c>
      <c r="HL448" s="12"/>
      <c r="HM448">
        <v>0.75</v>
      </c>
      <c r="HN448">
        <v>0.5</v>
      </c>
      <c r="HO448">
        <v>1</v>
      </c>
      <c r="HP448">
        <v>0.5</v>
      </c>
      <c r="HQ448">
        <v>1</v>
      </c>
      <c r="HR448">
        <v>0.25</v>
      </c>
      <c r="HS448">
        <v>1</v>
      </c>
      <c r="HT448">
        <v>1</v>
      </c>
      <c r="HU448">
        <v>0</v>
      </c>
      <c r="HV448">
        <v>0.75</v>
      </c>
      <c r="HW448">
        <v>0.5</v>
      </c>
      <c r="HX448">
        <v>0.5</v>
      </c>
      <c r="HY448">
        <v>1</v>
      </c>
      <c r="HZ448">
        <v>0.75</v>
      </c>
      <c r="IA448" s="4">
        <v>1</v>
      </c>
      <c r="IB448">
        <v>0.75</v>
      </c>
      <c r="IC448">
        <v>0.5</v>
      </c>
      <c r="ID448">
        <v>0.75</v>
      </c>
      <c r="IE448">
        <v>0.5</v>
      </c>
      <c r="IG448">
        <v>0</v>
      </c>
      <c r="IH448">
        <v>0.5</v>
      </c>
      <c r="II448">
        <v>0.75</v>
      </c>
      <c r="IJ448">
        <v>0.75</v>
      </c>
      <c r="IK448">
        <v>0.75</v>
      </c>
      <c r="IL448">
        <v>1</v>
      </c>
      <c r="IM448">
        <v>1</v>
      </c>
      <c r="IN448">
        <v>1</v>
      </c>
      <c r="IO448">
        <v>1</v>
      </c>
      <c r="IQ448">
        <v>0</v>
      </c>
      <c r="IS448">
        <f t="shared" si="345"/>
        <v>0.11249999999999999</v>
      </c>
      <c r="IT448">
        <f t="shared" si="346"/>
        <v>0.06</v>
      </c>
      <c r="IU448">
        <f t="shared" si="347"/>
        <v>0.08</v>
      </c>
      <c r="IV448">
        <f t="shared" si="348"/>
        <v>0.05</v>
      </c>
      <c r="IW448">
        <f t="shared" si="349"/>
        <v>0.08</v>
      </c>
      <c r="IX448">
        <f t="shared" si="350"/>
        <v>3.2500000000000001E-2</v>
      </c>
      <c r="IY448">
        <f t="shared" si="351"/>
        <v>0.1</v>
      </c>
      <c r="IZ448">
        <f t="shared" si="352"/>
        <v>0.11</v>
      </c>
      <c r="JA448">
        <f t="shared" si="353"/>
        <v>0</v>
      </c>
      <c r="JB448">
        <f t="shared" si="354"/>
        <v>7.5000000000000011E-2</v>
      </c>
      <c r="JC448">
        <f t="shared" si="355"/>
        <v>0.06</v>
      </c>
      <c r="JD448">
        <f t="shared" si="356"/>
        <v>5.5E-2</v>
      </c>
      <c r="JE448">
        <f t="shared" si="357"/>
        <v>7.0000000000000007E-2</v>
      </c>
      <c r="JF448">
        <f t="shared" si="358"/>
        <v>0.09</v>
      </c>
      <c r="JG448" s="5">
        <f t="shared" si="359"/>
        <v>0.05</v>
      </c>
      <c r="JH448">
        <f t="shared" si="360"/>
        <v>0</v>
      </c>
      <c r="JI448">
        <f t="shared" si="360"/>
        <v>0</v>
      </c>
      <c r="JJ448">
        <f t="shared" si="361"/>
        <v>0.15000000000000002</v>
      </c>
      <c r="JK448">
        <f t="shared" si="362"/>
        <v>7.4999999999999997E-2</v>
      </c>
      <c r="JL448" s="6">
        <f t="shared" si="363"/>
        <v>5.333333333333333E-2</v>
      </c>
      <c r="JM448">
        <f t="shared" si="364"/>
        <v>0</v>
      </c>
      <c r="JN448">
        <f t="shared" si="365"/>
        <v>2.5000000000000001E-2</v>
      </c>
      <c r="JO448">
        <f t="shared" si="366"/>
        <v>0.11249999999999999</v>
      </c>
      <c r="JP448">
        <f t="shared" si="367"/>
        <v>7.5000000000000011E-2</v>
      </c>
      <c r="JQ448">
        <f t="shared" si="368"/>
        <v>0.09</v>
      </c>
      <c r="JR448">
        <f t="shared" si="369"/>
        <v>0.11</v>
      </c>
      <c r="JS448">
        <f t="shared" si="370"/>
        <v>0.1</v>
      </c>
      <c r="JT448">
        <f t="shared" si="370"/>
        <v>0.1</v>
      </c>
      <c r="JU448">
        <f t="shared" si="371"/>
        <v>1</v>
      </c>
      <c r="JV448">
        <f t="shared" si="371"/>
        <v>0</v>
      </c>
      <c r="JW448">
        <f t="shared" si="372"/>
        <v>0.15</v>
      </c>
      <c r="JY448">
        <f t="shared" si="373"/>
        <v>3.7500000000000006E-2</v>
      </c>
      <c r="JZ448">
        <f t="shared" si="374"/>
        <v>0.04</v>
      </c>
      <c r="KA448">
        <f t="shared" si="375"/>
        <v>0.02</v>
      </c>
      <c r="KB448">
        <f t="shared" si="375"/>
        <v>0.01</v>
      </c>
      <c r="KC448">
        <f t="shared" si="376"/>
        <v>0.04</v>
      </c>
      <c r="KD448">
        <f t="shared" si="401"/>
        <v>7.4999999999999997E-3</v>
      </c>
      <c r="KE448">
        <f t="shared" si="401"/>
        <v>0.03</v>
      </c>
      <c r="KF448">
        <f t="shared" si="401"/>
        <v>0.03</v>
      </c>
      <c r="KG448">
        <f t="shared" si="401"/>
        <v>0</v>
      </c>
      <c r="KH448">
        <f t="shared" si="401"/>
        <v>2.2499999999999999E-2</v>
      </c>
      <c r="KI448">
        <f t="shared" si="401"/>
        <v>1.4999999999999999E-2</v>
      </c>
      <c r="KJ448">
        <f t="shared" si="401"/>
        <v>1.4999999999999999E-2</v>
      </c>
      <c r="KK448">
        <f t="shared" si="378"/>
        <v>0.02</v>
      </c>
      <c r="KL448">
        <f t="shared" si="379"/>
        <v>0.03</v>
      </c>
      <c r="KM448" s="5">
        <f t="shared" si="380"/>
        <v>0.05</v>
      </c>
      <c r="KN448">
        <f t="shared" si="381"/>
        <v>0</v>
      </c>
      <c r="KO448">
        <f t="shared" si="381"/>
        <v>0</v>
      </c>
      <c r="KP448">
        <f t="shared" si="382"/>
        <v>4.4999999999999998E-2</v>
      </c>
      <c r="KQ448">
        <f t="shared" si="383"/>
        <v>1.4999999999999999E-2</v>
      </c>
      <c r="KR448" s="6">
        <f t="shared" si="384"/>
        <v>2.6666666666666665E-2</v>
      </c>
      <c r="KS448">
        <f t="shared" si="385"/>
        <v>0</v>
      </c>
      <c r="KT448">
        <f t="shared" si="386"/>
        <v>1.4999999999999999E-2</v>
      </c>
      <c r="KU448">
        <f t="shared" si="387"/>
        <v>0.03</v>
      </c>
      <c r="KV448">
        <f t="shared" si="388"/>
        <v>3.7500000000000006E-2</v>
      </c>
      <c r="KW448">
        <f t="shared" si="389"/>
        <v>7.4999999999999997E-3</v>
      </c>
      <c r="KX448">
        <f t="shared" si="390"/>
        <v>0</v>
      </c>
      <c r="KY448">
        <f t="shared" si="391"/>
        <v>0.04</v>
      </c>
      <c r="KZ448">
        <f t="shared" si="392"/>
        <v>0.03</v>
      </c>
      <c r="LA448">
        <f t="shared" si="393"/>
        <v>1</v>
      </c>
      <c r="LB448">
        <f t="shared" si="393"/>
        <v>0</v>
      </c>
      <c r="LC448">
        <f t="shared" si="394"/>
        <v>0.1</v>
      </c>
      <c r="LE448" t="str">
        <f t="shared" si="400"/>
        <v>Niger</v>
      </c>
      <c r="LF448">
        <f t="shared" si="395"/>
        <v>0.625</v>
      </c>
      <c r="LG448" s="6">
        <f t="shared" si="396"/>
        <v>0.67833333333333334</v>
      </c>
      <c r="LH448">
        <f t="shared" si="397"/>
        <v>0.76249999999999996</v>
      </c>
      <c r="LI448" s="6">
        <f t="shared" si="398"/>
        <v>0.71416666666666662</v>
      </c>
      <c r="LJ448">
        <f t="shared" si="399"/>
        <v>0</v>
      </c>
    </row>
    <row r="449" spans="1:322" x14ac:dyDescent="0.35">
      <c r="A449" s="8">
        <v>44873</v>
      </c>
      <c r="B449" t="s">
        <v>2697</v>
      </c>
      <c r="D449" s="27" t="s">
        <v>321</v>
      </c>
      <c r="E449" s="27" t="s">
        <v>321</v>
      </c>
      <c r="F449" s="27">
        <v>24</v>
      </c>
      <c r="G449" s="27" t="s">
        <v>1096</v>
      </c>
      <c r="H449" s="27" t="s">
        <v>1818</v>
      </c>
      <c r="I449" s="27" t="s">
        <v>1097</v>
      </c>
      <c r="J449" s="27" t="s">
        <v>207</v>
      </c>
      <c r="K449" s="28">
        <v>44360</v>
      </c>
      <c r="L449" s="28">
        <v>44357</v>
      </c>
      <c r="M449" s="28">
        <v>44517</v>
      </c>
      <c r="N449" s="27" t="s">
        <v>261</v>
      </c>
      <c r="O449" s="27" t="s">
        <v>261</v>
      </c>
      <c r="P449" s="27" t="s">
        <v>261</v>
      </c>
      <c r="Q449" s="27" t="s">
        <v>324</v>
      </c>
      <c r="R449" s="28">
        <v>44682</v>
      </c>
      <c r="S449" s="28">
        <v>44682</v>
      </c>
      <c r="T449" s="27" t="s">
        <v>263</v>
      </c>
      <c r="U449" s="27" t="s">
        <v>261</v>
      </c>
      <c r="V449" s="28" t="s">
        <v>262</v>
      </c>
      <c r="W449" s="27" t="s">
        <v>261</v>
      </c>
      <c r="X449" s="28" t="s">
        <v>262</v>
      </c>
      <c r="Y449" s="27" t="s">
        <v>263</v>
      </c>
      <c r="Z449" s="28">
        <v>44739</v>
      </c>
      <c r="AA449" s="27" t="s">
        <v>264</v>
      </c>
      <c r="AB449" s="27" t="s">
        <v>265</v>
      </c>
      <c r="AC449" s="27" t="s">
        <v>2624</v>
      </c>
      <c r="AD449" s="27" t="s">
        <v>267</v>
      </c>
      <c r="AE449" s="27" t="s">
        <v>326</v>
      </c>
      <c r="AF449" s="27" t="s">
        <v>327</v>
      </c>
      <c r="AG449" s="29">
        <v>1200</v>
      </c>
      <c r="AH449" s="27" t="s">
        <v>263</v>
      </c>
      <c r="AI449" s="27">
        <v>44712</v>
      </c>
      <c r="AJ449" s="28">
        <v>44712</v>
      </c>
      <c r="AK449" s="27" t="s">
        <v>268</v>
      </c>
      <c r="AL449" s="27" t="s">
        <v>269</v>
      </c>
      <c r="AM449" s="27" t="s">
        <v>265</v>
      </c>
      <c r="AN449" s="27" t="s">
        <v>270</v>
      </c>
      <c r="AO449" s="27" t="s">
        <v>261</v>
      </c>
      <c r="AP449" s="27" t="s">
        <v>261</v>
      </c>
      <c r="AQ449" s="28" t="s">
        <v>262</v>
      </c>
      <c r="AR449" s="27" t="s">
        <v>261</v>
      </c>
      <c r="AS449" s="28" t="s">
        <v>262</v>
      </c>
      <c r="AT449" s="27" t="s">
        <v>261</v>
      </c>
      <c r="AU449" s="28" t="s">
        <v>262</v>
      </c>
      <c r="AV449" s="27" t="s">
        <v>261</v>
      </c>
      <c r="AW449" s="28" t="s">
        <v>262</v>
      </c>
      <c r="AX449" s="27" t="s">
        <v>261</v>
      </c>
      <c r="AY449" s="28" t="s">
        <v>262</v>
      </c>
      <c r="AZ449" s="27" t="s">
        <v>262</v>
      </c>
      <c r="BA449" s="27" t="s">
        <v>262</v>
      </c>
      <c r="BB449" s="27" t="s">
        <v>261</v>
      </c>
      <c r="BC449" s="28" t="s">
        <v>262</v>
      </c>
      <c r="BD449" s="27" t="s">
        <v>261</v>
      </c>
      <c r="BE449" s="30" t="s">
        <v>262</v>
      </c>
      <c r="BF449" t="s">
        <v>207</v>
      </c>
      <c r="BG449" s="9" t="s">
        <v>509</v>
      </c>
      <c r="BH449" t="s">
        <v>208</v>
      </c>
      <c r="BI449" t="s">
        <v>384</v>
      </c>
      <c r="BJ449" t="s">
        <v>210</v>
      </c>
      <c r="BK449" t="s">
        <v>329</v>
      </c>
      <c r="BL449" t="s">
        <v>212</v>
      </c>
      <c r="BM449" t="s">
        <v>1364</v>
      </c>
      <c r="BN449" t="s">
        <v>214</v>
      </c>
      <c r="BO449" t="s">
        <v>302</v>
      </c>
      <c r="BP449" t="s">
        <v>219</v>
      </c>
      <c r="BQ449" t="s">
        <v>332</v>
      </c>
      <c r="BV449" t="s">
        <v>214</v>
      </c>
      <c r="CC449" t="s">
        <v>214</v>
      </c>
      <c r="CG449" t="s">
        <v>219</v>
      </c>
      <c r="CI449" t="s">
        <v>333</v>
      </c>
      <c r="CJ449" t="s">
        <v>1206</v>
      </c>
      <c r="CK449" t="s">
        <v>333</v>
      </c>
      <c r="CL449" t="s">
        <v>2128</v>
      </c>
      <c r="CN449" t="s">
        <v>423</v>
      </c>
      <c r="CP449" t="s">
        <v>284</v>
      </c>
      <c r="CQ449" t="s">
        <v>224</v>
      </c>
      <c r="CR449" t="s">
        <v>226</v>
      </c>
      <c r="CS449" t="s">
        <v>226</v>
      </c>
      <c r="CT449" t="s">
        <v>214</v>
      </c>
      <c r="CU449" t="s">
        <v>214</v>
      </c>
      <c r="CV449" t="s">
        <v>286</v>
      </c>
      <c r="CW449" t="s">
        <v>286</v>
      </c>
      <c r="CX449" t="s">
        <v>287</v>
      </c>
      <c r="CY449" t="s">
        <v>287</v>
      </c>
      <c r="CZ449" t="s">
        <v>214</v>
      </c>
      <c r="DA449" t="s">
        <v>214</v>
      </c>
      <c r="DB449" t="s">
        <v>230</v>
      </c>
      <c r="DC449" t="s">
        <v>230</v>
      </c>
      <c r="DD449" t="s">
        <v>214</v>
      </c>
      <c r="DE449" t="s">
        <v>721</v>
      </c>
      <c r="DG449" t="s">
        <v>721</v>
      </c>
      <c r="DI449" t="s">
        <v>1396</v>
      </c>
      <c r="DK449" t="s">
        <v>237</v>
      </c>
      <c r="DL449" t="s">
        <v>233</v>
      </c>
      <c r="DM449" t="s">
        <v>219</v>
      </c>
      <c r="DN449" t="s">
        <v>219</v>
      </c>
      <c r="DO449" t="s">
        <v>414</v>
      </c>
      <c r="DP449" t="s">
        <v>443</v>
      </c>
      <c r="DR449" t="s">
        <v>443</v>
      </c>
      <c r="DT449" t="s">
        <v>214</v>
      </c>
      <c r="DU449" t="s">
        <v>214</v>
      </c>
      <c r="DV449" t="s">
        <v>746</v>
      </c>
      <c r="DX449" t="s">
        <v>237</v>
      </c>
      <c r="DY449" t="s">
        <v>237</v>
      </c>
      <c r="DZ449" t="s">
        <v>238</v>
      </c>
      <c r="EA449" t="s">
        <v>237</v>
      </c>
      <c r="EB449" t="s">
        <v>237</v>
      </c>
      <c r="EC449" t="s">
        <v>242</v>
      </c>
      <c r="ED449" t="s">
        <v>242</v>
      </c>
      <c r="EE449" t="s">
        <v>214</v>
      </c>
      <c r="EF449" t="s">
        <v>214</v>
      </c>
      <c r="EG449" t="s">
        <v>892</v>
      </c>
      <c r="EH449" t="s">
        <v>1368</v>
      </c>
      <c r="EI449" t="s">
        <v>214</v>
      </c>
      <c r="EK449" t="s">
        <v>237</v>
      </c>
      <c r="EL449" t="s">
        <v>237</v>
      </c>
      <c r="EM449" t="s">
        <v>240</v>
      </c>
      <c r="EN449" t="s">
        <v>240</v>
      </c>
      <c r="EO449" t="s">
        <v>357</v>
      </c>
      <c r="EP449" t="s">
        <v>357</v>
      </c>
      <c r="EQ449" t="s">
        <v>214</v>
      </c>
      <c r="ER449" t="s">
        <v>214</v>
      </c>
      <c r="ES449" t="s">
        <v>242</v>
      </c>
      <c r="ET449" t="s">
        <v>242</v>
      </c>
      <c r="EU449" t="s">
        <v>237</v>
      </c>
      <c r="EV449" t="s">
        <v>242</v>
      </c>
      <c r="EW449" t="s">
        <v>310</v>
      </c>
      <c r="EX449" t="s">
        <v>310</v>
      </c>
      <c r="EY449" t="s">
        <v>242</v>
      </c>
      <c r="EZ449" t="s">
        <v>241</v>
      </c>
      <c r="FA449" t="s">
        <v>241</v>
      </c>
      <c r="FB449" t="s">
        <v>242</v>
      </c>
      <c r="FC449" t="s">
        <v>389</v>
      </c>
      <c r="FD449" t="s">
        <v>242</v>
      </c>
      <c r="FE449" t="s">
        <v>226</v>
      </c>
      <c r="FF449" t="s">
        <v>226</v>
      </c>
      <c r="FG449" t="s">
        <v>358</v>
      </c>
      <c r="FH449" t="s">
        <v>358</v>
      </c>
      <c r="FI449" t="s">
        <v>214</v>
      </c>
      <c r="FJ449" t="s">
        <v>214</v>
      </c>
      <c r="FK449" t="s">
        <v>214</v>
      </c>
      <c r="FL449" t="s">
        <v>214</v>
      </c>
      <c r="FM449" t="s">
        <v>292</v>
      </c>
      <c r="FN449" t="s">
        <v>245</v>
      </c>
      <c r="FO449" t="s">
        <v>219</v>
      </c>
      <c r="FP449" t="s">
        <v>219</v>
      </c>
      <c r="FQ449" t="s">
        <v>241</v>
      </c>
      <c r="FR449" t="s">
        <v>241</v>
      </c>
      <c r="FS449" t="s">
        <v>241</v>
      </c>
      <c r="FT449" t="s">
        <v>241</v>
      </c>
      <c r="FU449" t="s">
        <v>219</v>
      </c>
      <c r="FV449" t="s">
        <v>241</v>
      </c>
      <c r="FW449" t="s">
        <v>241</v>
      </c>
      <c r="FX449" t="s">
        <v>241</v>
      </c>
      <c r="FY449" t="s">
        <v>241</v>
      </c>
      <c r="FZ449" t="s">
        <v>341</v>
      </c>
      <c r="GA449" t="s">
        <v>341</v>
      </c>
      <c r="GB449" t="s">
        <v>226</v>
      </c>
      <c r="GC449" t="s">
        <v>226</v>
      </c>
      <c r="GD449" t="s">
        <v>293</v>
      </c>
      <c r="GE449" t="s">
        <v>241</v>
      </c>
      <c r="GF449" t="s">
        <v>293</v>
      </c>
      <c r="GG449" t="s">
        <v>244</v>
      </c>
      <c r="GH449" t="s">
        <v>241</v>
      </c>
      <c r="GI449" t="s">
        <v>244</v>
      </c>
      <c r="GJ449" t="s">
        <v>244</v>
      </c>
      <c r="GK449" t="s">
        <v>244</v>
      </c>
      <c r="GL449" t="s">
        <v>244</v>
      </c>
      <c r="GM449" t="s">
        <v>244</v>
      </c>
      <c r="GN449" t="s">
        <v>219</v>
      </c>
      <c r="GO449" t="s">
        <v>214</v>
      </c>
      <c r="GP449" t="s">
        <v>251</v>
      </c>
      <c r="GQ449" t="s">
        <v>251</v>
      </c>
      <c r="GR449" t="s">
        <v>295</v>
      </c>
      <c r="GS449" t="s">
        <v>214</v>
      </c>
      <c r="GT449" t="s">
        <v>241</v>
      </c>
      <c r="GU449" t="s">
        <v>219</v>
      </c>
      <c r="GV449" t="s">
        <v>575</v>
      </c>
      <c r="GW449" t="s">
        <v>252</v>
      </c>
      <c r="GX449" t="s">
        <v>252</v>
      </c>
      <c r="GY449" t="s">
        <v>254</v>
      </c>
      <c r="GZ449" t="s">
        <v>241</v>
      </c>
      <c r="HA449" t="s">
        <v>1833</v>
      </c>
      <c r="HB449" t="s">
        <v>241</v>
      </c>
      <c r="HC449" t="s">
        <v>315</v>
      </c>
      <c r="HD449" t="s">
        <v>361</v>
      </c>
      <c r="HE449" t="s">
        <v>317</v>
      </c>
      <c r="HF449" t="s">
        <v>683</v>
      </c>
      <c r="HG449" t="s">
        <v>319</v>
      </c>
      <c r="HH449" t="s">
        <v>683</v>
      </c>
      <c r="HI449" t="s">
        <v>241</v>
      </c>
      <c r="HJ449" t="s">
        <v>219</v>
      </c>
      <c r="HK449" t="s">
        <v>241</v>
      </c>
      <c r="HL449" s="12"/>
      <c r="HM449">
        <v>0.75</v>
      </c>
      <c r="HN449">
        <v>0</v>
      </c>
      <c r="HO449">
        <v>1</v>
      </c>
      <c r="HP449">
        <v>0.25</v>
      </c>
      <c r="HQ449">
        <v>1</v>
      </c>
      <c r="HR449">
        <v>0.5</v>
      </c>
      <c r="HS449">
        <v>0</v>
      </c>
      <c r="HT449">
        <v>1</v>
      </c>
      <c r="HU449">
        <v>0</v>
      </c>
      <c r="HV449">
        <v>0.5</v>
      </c>
      <c r="HW449">
        <v>0.5</v>
      </c>
      <c r="HX449">
        <v>0.75</v>
      </c>
      <c r="HY449">
        <v>0.5</v>
      </c>
      <c r="HZ449">
        <v>0.5</v>
      </c>
      <c r="IA449" s="4">
        <v>1</v>
      </c>
      <c r="IB449">
        <v>0.75</v>
      </c>
      <c r="IC449">
        <v>0.5</v>
      </c>
      <c r="ID449">
        <v>0.75</v>
      </c>
      <c r="IE449">
        <v>1</v>
      </c>
      <c r="IG449">
        <v>1</v>
      </c>
      <c r="IH449">
        <v>1</v>
      </c>
      <c r="II449">
        <v>1</v>
      </c>
      <c r="IJ449">
        <v>1</v>
      </c>
      <c r="IK449">
        <v>0</v>
      </c>
      <c r="IL449">
        <v>1</v>
      </c>
      <c r="IM449">
        <v>0.75</v>
      </c>
      <c r="IN449">
        <v>1</v>
      </c>
      <c r="IO449">
        <v>1</v>
      </c>
      <c r="IQ449">
        <v>0</v>
      </c>
      <c r="IS449">
        <f t="shared" si="345"/>
        <v>0.11249999999999999</v>
      </c>
      <c r="IT449">
        <f t="shared" si="346"/>
        <v>0</v>
      </c>
      <c r="IU449">
        <f t="shared" si="347"/>
        <v>0.08</v>
      </c>
      <c r="IV449">
        <f t="shared" si="348"/>
        <v>2.5000000000000001E-2</v>
      </c>
      <c r="IW449">
        <f t="shared" si="349"/>
        <v>0.08</v>
      </c>
      <c r="IX449">
        <f t="shared" si="350"/>
        <v>6.5000000000000002E-2</v>
      </c>
      <c r="IY449">
        <f t="shared" si="351"/>
        <v>0</v>
      </c>
      <c r="IZ449">
        <f t="shared" si="352"/>
        <v>0.11</v>
      </c>
      <c r="JA449">
        <f t="shared" si="353"/>
        <v>0</v>
      </c>
      <c r="JB449">
        <f t="shared" si="354"/>
        <v>0.05</v>
      </c>
      <c r="JC449">
        <f t="shared" si="355"/>
        <v>0.06</v>
      </c>
      <c r="JD449">
        <f t="shared" si="356"/>
        <v>8.2500000000000004E-2</v>
      </c>
      <c r="JE449">
        <f t="shared" si="357"/>
        <v>3.5000000000000003E-2</v>
      </c>
      <c r="JF449">
        <f t="shared" si="358"/>
        <v>0.06</v>
      </c>
      <c r="JG449" s="5">
        <f t="shared" si="359"/>
        <v>0.05</v>
      </c>
      <c r="JH449">
        <f t="shared" si="360"/>
        <v>0</v>
      </c>
      <c r="JI449">
        <f t="shared" si="360"/>
        <v>0</v>
      </c>
      <c r="JJ449">
        <f t="shared" si="361"/>
        <v>0.15000000000000002</v>
      </c>
      <c r="JK449">
        <f t="shared" si="362"/>
        <v>0.15</v>
      </c>
      <c r="JL449" s="6">
        <f t="shared" si="363"/>
        <v>0.05</v>
      </c>
      <c r="JM449">
        <f t="shared" si="364"/>
        <v>0.12</v>
      </c>
      <c r="JN449">
        <f t="shared" si="365"/>
        <v>0.05</v>
      </c>
      <c r="JO449">
        <f t="shared" si="366"/>
        <v>0.15</v>
      </c>
      <c r="JP449">
        <f t="shared" si="367"/>
        <v>0.1</v>
      </c>
      <c r="JQ449">
        <f t="shared" si="368"/>
        <v>0</v>
      </c>
      <c r="JR449">
        <f t="shared" si="369"/>
        <v>0.11</v>
      </c>
      <c r="JS449">
        <f t="shared" si="370"/>
        <v>7.5000000000000011E-2</v>
      </c>
      <c r="JT449">
        <f t="shared" si="370"/>
        <v>0.1</v>
      </c>
      <c r="JU449">
        <f t="shared" si="371"/>
        <v>1</v>
      </c>
      <c r="JV449">
        <f t="shared" si="371"/>
        <v>0</v>
      </c>
      <c r="JW449">
        <f t="shared" si="372"/>
        <v>0.15</v>
      </c>
      <c r="JY449">
        <f t="shared" si="373"/>
        <v>3.7500000000000006E-2</v>
      </c>
      <c r="JZ449">
        <f t="shared" si="374"/>
        <v>0</v>
      </c>
      <c r="KA449">
        <f t="shared" si="375"/>
        <v>0.02</v>
      </c>
      <c r="KB449">
        <f t="shared" si="375"/>
        <v>5.0000000000000001E-3</v>
      </c>
      <c r="KC449">
        <f t="shared" si="376"/>
        <v>0.04</v>
      </c>
      <c r="KD449">
        <f t="shared" si="401"/>
        <v>1.4999999999999999E-2</v>
      </c>
      <c r="KE449">
        <f t="shared" si="401"/>
        <v>0</v>
      </c>
      <c r="KF449">
        <f t="shared" si="401"/>
        <v>0.03</v>
      </c>
      <c r="KG449">
        <f t="shared" si="401"/>
        <v>0</v>
      </c>
      <c r="KH449">
        <f t="shared" si="401"/>
        <v>1.4999999999999999E-2</v>
      </c>
      <c r="KI449">
        <f t="shared" si="401"/>
        <v>1.4999999999999999E-2</v>
      </c>
      <c r="KJ449">
        <f t="shared" si="401"/>
        <v>2.2499999999999999E-2</v>
      </c>
      <c r="KK449">
        <f t="shared" si="378"/>
        <v>0.01</v>
      </c>
      <c r="KL449">
        <f t="shared" si="379"/>
        <v>0.02</v>
      </c>
      <c r="KM449" s="5">
        <f t="shared" si="380"/>
        <v>0.05</v>
      </c>
      <c r="KN449">
        <f t="shared" si="381"/>
        <v>0</v>
      </c>
      <c r="KO449">
        <f t="shared" si="381"/>
        <v>0</v>
      </c>
      <c r="KP449">
        <f t="shared" si="382"/>
        <v>4.4999999999999998E-2</v>
      </c>
      <c r="KQ449">
        <f t="shared" si="383"/>
        <v>0.03</v>
      </c>
      <c r="KR449" s="6">
        <f t="shared" si="384"/>
        <v>2.5000000000000001E-2</v>
      </c>
      <c r="KS449">
        <f t="shared" si="385"/>
        <v>0.04</v>
      </c>
      <c r="KT449">
        <f t="shared" si="386"/>
        <v>0.03</v>
      </c>
      <c r="KU449">
        <f t="shared" si="387"/>
        <v>0.04</v>
      </c>
      <c r="KV449">
        <f t="shared" si="388"/>
        <v>0.05</v>
      </c>
      <c r="KW449">
        <f t="shared" si="389"/>
        <v>0</v>
      </c>
      <c r="KX449">
        <f t="shared" si="390"/>
        <v>0</v>
      </c>
      <c r="KY449">
        <f t="shared" si="391"/>
        <v>0.03</v>
      </c>
      <c r="KZ449">
        <f t="shared" si="392"/>
        <v>0.03</v>
      </c>
      <c r="LA449">
        <f t="shared" si="393"/>
        <v>1</v>
      </c>
      <c r="LB449">
        <f t="shared" si="393"/>
        <v>0</v>
      </c>
      <c r="LC449">
        <f t="shared" si="394"/>
        <v>0.1</v>
      </c>
      <c r="LE449" t="str">
        <f t="shared" si="400"/>
        <v>Niger</v>
      </c>
      <c r="LF449">
        <f t="shared" si="395"/>
        <v>0.47249999999999998</v>
      </c>
      <c r="LG449" s="6">
        <f t="shared" si="396"/>
        <v>0.6875</v>
      </c>
      <c r="LH449">
        <f t="shared" si="397"/>
        <v>0.85499999999999998</v>
      </c>
      <c r="LI449" s="6">
        <f t="shared" si="398"/>
        <v>0.7</v>
      </c>
      <c r="LJ449">
        <f t="shared" si="399"/>
        <v>0</v>
      </c>
    </row>
    <row r="450" spans="1:322" x14ac:dyDescent="0.35">
      <c r="A450" s="8">
        <v>44869</v>
      </c>
      <c r="B450" t="s">
        <v>2698</v>
      </c>
      <c r="D450" s="24" t="s">
        <v>321</v>
      </c>
      <c r="E450" s="24" t="s">
        <v>321</v>
      </c>
      <c r="F450" s="24">
        <v>28</v>
      </c>
      <c r="G450" s="24" t="s">
        <v>1096</v>
      </c>
      <c r="H450" s="24" t="s">
        <v>1818</v>
      </c>
      <c r="I450" s="24" t="s">
        <v>1097</v>
      </c>
      <c r="J450" s="24" t="s">
        <v>207</v>
      </c>
      <c r="K450" s="25">
        <v>44360</v>
      </c>
      <c r="L450" s="25">
        <v>44360</v>
      </c>
      <c r="M450" s="25">
        <v>44517</v>
      </c>
      <c r="N450" s="24" t="s">
        <v>261</v>
      </c>
      <c r="O450" s="24" t="s">
        <v>261</v>
      </c>
      <c r="P450" s="24" t="s">
        <v>261</v>
      </c>
      <c r="Q450" s="24" t="s">
        <v>324</v>
      </c>
      <c r="R450" s="25">
        <v>44682</v>
      </c>
      <c r="S450" s="25">
        <v>44682</v>
      </c>
      <c r="T450" s="24" t="s">
        <v>263</v>
      </c>
      <c r="U450" s="24" t="s">
        <v>261</v>
      </c>
      <c r="V450" s="25" t="s">
        <v>262</v>
      </c>
      <c r="W450" s="24" t="s">
        <v>261</v>
      </c>
      <c r="X450" s="25" t="s">
        <v>262</v>
      </c>
      <c r="Y450" s="24" t="s">
        <v>263</v>
      </c>
      <c r="Z450" s="25">
        <v>44736</v>
      </c>
      <c r="AA450" s="24" t="s">
        <v>264</v>
      </c>
      <c r="AB450" s="24" t="s">
        <v>265</v>
      </c>
      <c r="AC450" s="24" t="s">
        <v>266</v>
      </c>
      <c r="AD450" s="24" t="s">
        <v>267</v>
      </c>
      <c r="AE450" s="24" t="s">
        <v>326</v>
      </c>
      <c r="AF450" s="24" t="s">
        <v>327</v>
      </c>
      <c r="AG450" s="31">
        <v>1300</v>
      </c>
      <c r="AH450" s="24" t="s">
        <v>263</v>
      </c>
      <c r="AI450" s="24">
        <v>44711</v>
      </c>
      <c r="AJ450" s="25">
        <v>44711</v>
      </c>
      <c r="AK450" s="24" t="s">
        <v>268</v>
      </c>
      <c r="AL450" s="24" t="s">
        <v>269</v>
      </c>
      <c r="AM450" s="24" t="s">
        <v>265</v>
      </c>
      <c r="AN450" s="24" t="s">
        <v>270</v>
      </c>
      <c r="AO450" s="24" t="s">
        <v>261</v>
      </c>
      <c r="AP450" s="24" t="s">
        <v>261</v>
      </c>
      <c r="AQ450" s="25" t="s">
        <v>262</v>
      </c>
      <c r="AR450" s="24" t="s">
        <v>261</v>
      </c>
      <c r="AS450" s="25" t="s">
        <v>262</v>
      </c>
      <c r="AT450" s="24" t="s">
        <v>261</v>
      </c>
      <c r="AU450" s="25" t="s">
        <v>262</v>
      </c>
      <c r="AV450" s="24" t="s">
        <v>261</v>
      </c>
      <c r="AW450" s="25" t="s">
        <v>262</v>
      </c>
      <c r="AX450" s="24" t="s">
        <v>261</v>
      </c>
      <c r="AY450" s="25" t="s">
        <v>262</v>
      </c>
      <c r="AZ450" s="27" t="s">
        <v>262</v>
      </c>
      <c r="BA450" s="27" t="s">
        <v>262</v>
      </c>
      <c r="BB450" s="24" t="s">
        <v>261</v>
      </c>
      <c r="BC450" s="25" t="s">
        <v>262</v>
      </c>
      <c r="BD450" s="24" t="s">
        <v>261</v>
      </c>
      <c r="BE450" s="26" t="s">
        <v>262</v>
      </c>
      <c r="BF450" t="s">
        <v>207</v>
      </c>
      <c r="BG450" s="9" t="s">
        <v>509</v>
      </c>
      <c r="BH450" t="s">
        <v>208</v>
      </c>
      <c r="BI450" t="s">
        <v>448</v>
      </c>
      <c r="BJ450" t="s">
        <v>210</v>
      </c>
      <c r="BK450" t="s">
        <v>329</v>
      </c>
      <c r="BL450" t="s">
        <v>212</v>
      </c>
      <c r="BM450" t="s">
        <v>1364</v>
      </c>
      <c r="BN450" t="s">
        <v>214</v>
      </c>
      <c r="BO450" s="13" t="s">
        <v>420</v>
      </c>
      <c r="BP450" t="s">
        <v>219</v>
      </c>
      <c r="BQ450" t="s">
        <v>332</v>
      </c>
      <c r="BV450" t="s">
        <v>214</v>
      </c>
      <c r="CC450" t="s">
        <v>214</v>
      </c>
      <c r="CG450" t="s">
        <v>219</v>
      </c>
      <c r="CI450" t="s">
        <v>333</v>
      </c>
      <c r="CJ450" t="s">
        <v>1206</v>
      </c>
      <c r="CK450" t="s">
        <v>333</v>
      </c>
      <c r="CL450" t="s">
        <v>1445</v>
      </c>
      <c r="CN450" t="s">
        <v>283</v>
      </c>
      <c r="CP450" t="s">
        <v>284</v>
      </c>
      <c r="CQ450" t="s">
        <v>284</v>
      </c>
      <c r="CR450" t="s">
        <v>286</v>
      </c>
      <c r="CS450" t="s">
        <v>286</v>
      </c>
      <c r="CT450" t="s">
        <v>214</v>
      </c>
      <c r="CU450" t="s">
        <v>214</v>
      </c>
      <c r="CV450" t="s">
        <v>286</v>
      </c>
      <c r="CW450" t="s">
        <v>286</v>
      </c>
      <c r="CX450" t="s">
        <v>287</v>
      </c>
      <c r="CY450" t="s">
        <v>287</v>
      </c>
      <c r="CZ450" t="s">
        <v>214</v>
      </c>
      <c r="DA450" t="s">
        <v>214</v>
      </c>
      <c r="DB450" t="s">
        <v>230</v>
      </c>
      <c r="DC450" t="s">
        <v>230</v>
      </c>
      <c r="DD450" t="s">
        <v>214</v>
      </c>
      <c r="DE450" t="s">
        <v>337</v>
      </c>
      <c r="DG450" t="s">
        <v>337</v>
      </c>
      <c r="DI450" t="s">
        <v>625</v>
      </c>
      <c r="DK450" t="s">
        <v>242</v>
      </c>
      <c r="DL450" t="s">
        <v>242</v>
      </c>
      <c r="DM450" t="s">
        <v>214</v>
      </c>
      <c r="DN450" t="s">
        <v>214</v>
      </c>
      <c r="DO450" t="s">
        <v>414</v>
      </c>
      <c r="DP450" t="s">
        <v>415</v>
      </c>
      <c r="DR450" t="s">
        <v>415</v>
      </c>
      <c r="DT450" t="s">
        <v>214</v>
      </c>
      <c r="DU450" t="s">
        <v>214</v>
      </c>
      <c r="DV450" t="s">
        <v>746</v>
      </c>
      <c r="DX450" t="s">
        <v>237</v>
      </c>
      <c r="DY450" t="s">
        <v>242</v>
      </c>
      <c r="DZ450" t="s">
        <v>485</v>
      </c>
      <c r="EA450" t="s">
        <v>237</v>
      </c>
      <c r="EB450" t="s">
        <v>237</v>
      </c>
      <c r="EC450" t="s">
        <v>242</v>
      </c>
      <c r="ED450" t="s">
        <v>242</v>
      </c>
      <c r="EE450" t="s">
        <v>219</v>
      </c>
      <c r="EF450" t="s">
        <v>219</v>
      </c>
      <c r="EK450" t="s">
        <v>242</v>
      </c>
      <c r="EL450" t="s">
        <v>242</v>
      </c>
      <c r="EM450" t="s">
        <v>240</v>
      </c>
      <c r="EN450" t="s">
        <v>240</v>
      </c>
      <c r="EO450" t="s">
        <v>240</v>
      </c>
      <c r="EP450" t="s">
        <v>240</v>
      </c>
      <c r="EQ450" t="s">
        <v>214</v>
      </c>
      <c r="ER450" t="s">
        <v>214</v>
      </c>
      <c r="ES450" t="s">
        <v>242</v>
      </c>
      <c r="ET450" t="s">
        <v>242</v>
      </c>
      <c r="EU450" t="s">
        <v>389</v>
      </c>
      <c r="EV450" t="s">
        <v>242</v>
      </c>
      <c r="EW450" t="s">
        <v>310</v>
      </c>
      <c r="EX450" t="s">
        <v>310</v>
      </c>
      <c r="EY450" t="s">
        <v>242</v>
      </c>
      <c r="EZ450" t="s">
        <v>241</v>
      </c>
      <c r="FA450" t="s">
        <v>241</v>
      </c>
      <c r="FB450" t="s">
        <v>237</v>
      </c>
      <c r="FC450" t="s">
        <v>389</v>
      </c>
      <c r="FD450" t="s">
        <v>389</v>
      </c>
      <c r="FE450" t="s">
        <v>226</v>
      </c>
      <c r="FF450" t="s">
        <v>226</v>
      </c>
      <c r="FG450" t="s">
        <v>358</v>
      </c>
      <c r="FH450" t="s">
        <v>358</v>
      </c>
      <c r="FI450" t="s">
        <v>214</v>
      </c>
      <c r="FJ450" t="s">
        <v>214</v>
      </c>
      <c r="FK450" t="s">
        <v>214</v>
      </c>
      <c r="FL450" t="s">
        <v>214</v>
      </c>
      <c r="FM450" t="s">
        <v>292</v>
      </c>
      <c r="FN450" t="s">
        <v>292</v>
      </c>
      <c r="FO450" t="s">
        <v>219</v>
      </c>
      <c r="FP450" t="s">
        <v>219</v>
      </c>
      <c r="FQ450" t="s">
        <v>241</v>
      </c>
      <c r="FR450" t="s">
        <v>241</v>
      </c>
      <c r="FS450" t="s">
        <v>241</v>
      </c>
      <c r="FT450" t="s">
        <v>241</v>
      </c>
      <c r="FU450" t="s">
        <v>219</v>
      </c>
      <c r="FV450" t="s">
        <v>241</v>
      </c>
      <c r="FW450" t="s">
        <v>241</v>
      </c>
      <c r="FX450" t="s">
        <v>241</v>
      </c>
      <c r="FY450" t="s">
        <v>241</v>
      </c>
      <c r="FZ450" t="s">
        <v>341</v>
      </c>
      <c r="GA450" t="s">
        <v>341</v>
      </c>
      <c r="GB450" t="s">
        <v>286</v>
      </c>
      <c r="GC450" t="s">
        <v>286</v>
      </c>
      <c r="GD450" t="s">
        <v>293</v>
      </c>
      <c r="GE450" t="s">
        <v>241</v>
      </c>
      <c r="GF450" t="s">
        <v>293</v>
      </c>
      <c r="GG450" t="s">
        <v>227</v>
      </c>
      <c r="GH450" t="s">
        <v>241</v>
      </c>
      <c r="GI450" t="s">
        <v>227</v>
      </c>
      <c r="GJ450" t="s">
        <v>227</v>
      </c>
      <c r="GK450" t="s">
        <v>227</v>
      </c>
      <c r="GL450" t="s">
        <v>227</v>
      </c>
      <c r="GM450" t="s">
        <v>227</v>
      </c>
      <c r="GN450" t="s">
        <v>219</v>
      </c>
      <c r="GO450" t="s">
        <v>219</v>
      </c>
      <c r="GP450" t="s">
        <v>295</v>
      </c>
      <c r="GQ450" t="s">
        <v>295</v>
      </c>
      <c r="GR450" t="s">
        <v>295</v>
      </c>
      <c r="GS450" t="s">
        <v>219</v>
      </c>
      <c r="GT450" t="s">
        <v>575</v>
      </c>
      <c r="GU450" t="s">
        <v>219</v>
      </c>
      <c r="GV450" t="s">
        <v>575</v>
      </c>
      <c r="GW450" t="s">
        <v>296</v>
      </c>
      <c r="GX450" t="s">
        <v>296</v>
      </c>
      <c r="GY450" t="s">
        <v>254</v>
      </c>
      <c r="GZ450" t="s">
        <v>241</v>
      </c>
      <c r="HA450" t="s">
        <v>2653</v>
      </c>
      <c r="HB450" t="s">
        <v>241</v>
      </c>
      <c r="HC450" t="s">
        <v>883</v>
      </c>
      <c r="HD450" t="s">
        <v>316</v>
      </c>
      <c r="HE450" t="s">
        <v>343</v>
      </c>
      <c r="HF450" t="s">
        <v>683</v>
      </c>
      <c r="HG450" t="s">
        <v>319</v>
      </c>
      <c r="HH450" t="s">
        <v>683</v>
      </c>
      <c r="HI450" t="s">
        <v>241</v>
      </c>
      <c r="HJ450" t="s">
        <v>214</v>
      </c>
      <c r="HK450" t="s">
        <v>2699</v>
      </c>
      <c r="HL450" s="12"/>
      <c r="HM450">
        <v>0.75</v>
      </c>
      <c r="HN450">
        <v>0.25</v>
      </c>
      <c r="HO450">
        <v>1</v>
      </c>
      <c r="HP450">
        <v>0.25</v>
      </c>
      <c r="HQ450">
        <v>1</v>
      </c>
      <c r="HR450">
        <v>0.75</v>
      </c>
      <c r="HS450">
        <v>1</v>
      </c>
      <c r="HT450">
        <v>1</v>
      </c>
      <c r="HU450">
        <v>0</v>
      </c>
      <c r="HV450">
        <v>0.5</v>
      </c>
      <c r="HW450">
        <v>0.5</v>
      </c>
      <c r="HX450">
        <v>0.75</v>
      </c>
      <c r="HZ450">
        <v>0.75</v>
      </c>
      <c r="IA450" s="4">
        <v>1</v>
      </c>
      <c r="IB450">
        <v>0.75</v>
      </c>
      <c r="IC450">
        <v>1</v>
      </c>
      <c r="ID450">
        <v>0.75</v>
      </c>
      <c r="IE450">
        <v>1</v>
      </c>
      <c r="IG450">
        <v>1</v>
      </c>
      <c r="IH450">
        <v>1</v>
      </c>
      <c r="II450">
        <v>1</v>
      </c>
      <c r="IJ450">
        <v>1</v>
      </c>
      <c r="IK450">
        <v>0.25</v>
      </c>
      <c r="IL450">
        <v>1</v>
      </c>
      <c r="IM450">
        <v>1</v>
      </c>
      <c r="IN450">
        <v>1</v>
      </c>
      <c r="IO450">
        <v>0</v>
      </c>
      <c r="IP450">
        <v>0</v>
      </c>
      <c r="IQ450">
        <v>0</v>
      </c>
      <c r="IS450">
        <f t="shared" si="345"/>
        <v>0.11249999999999999</v>
      </c>
      <c r="IT450">
        <f t="shared" si="346"/>
        <v>0.03</v>
      </c>
      <c r="IU450">
        <f t="shared" si="347"/>
        <v>0.08</v>
      </c>
      <c r="IV450">
        <f t="shared" si="348"/>
        <v>2.5000000000000001E-2</v>
      </c>
      <c r="IW450">
        <f t="shared" si="349"/>
        <v>0.08</v>
      </c>
      <c r="IX450">
        <f t="shared" si="350"/>
        <v>9.7500000000000003E-2</v>
      </c>
      <c r="IY450">
        <f t="shared" si="351"/>
        <v>0.1</v>
      </c>
      <c r="IZ450">
        <f t="shared" si="352"/>
        <v>0.11</v>
      </c>
      <c r="JA450">
        <f t="shared" si="353"/>
        <v>0</v>
      </c>
      <c r="JB450">
        <f t="shared" si="354"/>
        <v>0.05</v>
      </c>
      <c r="JC450">
        <f t="shared" si="355"/>
        <v>0.06</v>
      </c>
      <c r="JD450">
        <f t="shared" si="356"/>
        <v>8.2500000000000004E-2</v>
      </c>
      <c r="JE450">
        <f t="shared" si="357"/>
        <v>0</v>
      </c>
      <c r="JF450">
        <f t="shared" si="358"/>
        <v>0.09</v>
      </c>
      <c r="JG450" s="5">
        <f t="shared" si="359"/>
        <v>0.05</v>
      </c>
      <c r="JH450">
        <f t="shared" si="360"/>
        <v>0</v>
      </c>
      <c r="JI450">
        <f t="shared" si="360"/>
        <v>0</v>
      </c>
      <c r="JJ450">
        <f t="shared" si="361"/>
        <v>0.15000000000000002</v>
      </c>
      <c r="JK450">
        <f t="shared" si="362"/>
        <v>0.15</v>
      </c>
      <c r="JL450" s="6">
        <f t="shared" si="363"/>
        <v>0.06</v>
      </c>
      <c r="JM450">
        <f t="shared" si="364"/>
        <v>0.12</v>
      </c>
      <c r="JN450">
        <f t="shared" si="365"/>
        <v>0.05</v>
      </c>
      <c r="JO450">
        <f t="shared" si="366"/>
        <v>0.15</v>
      </c>
      <c r="JP450">
        <f t="shared" si="367"/>
        <v>0.1</v>
      </c>
      <c r="JQ450">
        <f t="shared" si="368"/>
        <v>0.03</v>
      </c>
      <c r="JR450">
        <f t="shared" si="369"/>
        <v>0.11</v>
      </c>
      <c r="JS450">
        <f t="shared" si="370"/>
        <v>0.1</v>
      </c>
      <c r="JT450">
        <f t="shared" si="370"/>
        <v>0.1</v>
      </c>
      <c r="JU450">
        <f t="shared" si="371"/>
        <v>0</v>
      </c>
      <c r="JV450">
        <f t="shared" si="371"/>
        <v>0</v>
      </c>
      <c r="JW450">
        <f t="shared" si="372"/>
        <v>0</v>
      </c>
      <c r="JY450">
        <f t="shared" si="373"/>
        <v>3.7500000000000006E-2</v>
      </c>
      <c r="JZ450">
        <f t="shared" si="374"/>
        <v>0.02</v>
      </c>
      <c r="KA450">
        <f t="shared" si="375"/>
        <v>0.02</v>
      </c>
      <c r="KB450">
        <f t="shared" si="375"/>
        <v>5.0000000000000001E-3</v>
      </c>
      <c r="KC450">
        <f t="shared" si="376"/>
        <v>0.04</v>
      </c>
      <c r="KD450">
        <f t="shared" si="401"/>
        <v>2.2499999999999999E-2</v>
      </c>
      <c r="KE450">
        <f t="shared" si="401"/>
        <v>0.03</v>
      </c>
      <c r="KF450">
        <f t="shared" si="401"/>
        <v>0.03</v>
      </c>
      <c r="KG450">
        <f t="shared" si="401"/>
        <v>0</v>
      </c>
      <c r="KH450">
        <f t="shared" si="401"/>
        <v>1.4999999999999999E-2</v>
      </c>
      <c r="KI450">
        <f t="shared" si="401"/>
        <v>1.4999999999999999E-2</v>
      </c>
      <c r="KJ450">
        <f t="shared" si="401"/>
        <v>2.2499999999999999E-2</v>
      </c>
      <c r="KK450">
        <f t="shared" si="378"/>
        <v>0</v>
      </c>
      <c r="KL450">
        <f t="shared" si="379"/>
        <v>0.03</v>
      </c>
      <c r="KM450" s="5">
        <f t="shared" si="380"/>
        <v>0.05</v>
      </c>
      <c r="KN450">
        <f t="shared" si="381"/>
        <v>0</v>
      </c>
      <c r="KO450">
        <f t="shared" si="381"/>
        <v>0</v>
      </c>
      <c r="KP450">
        <f t="shared" si="382"/>
        <v>4.4999999999999998E-2</v>
      </c>
      <c r="KQ450">
        <f t="shared" si="383"/>
        <v>0.03</v>
      </c>
      <c r="KR450" s="6">
        <f t="shared" si="384"/>
        <v>0.03</v>
      </c>
      <c r="KS450">
        <f t="shared" si="385"/>
        <v>0.04</v>
      </c>
      <c r="KT450">
        <f t="shared" si="386"/>
        <v>0.03</v>
      </c>
      <c r="KU450">
        <f t="shared" si="387"/>
        <v>0.04</v>
      </c>
      <c r="KV450">
        <f t="shared" si="388"/>
        <v>0.05</v>
      </c>
      <c r="KW450">
        <f t="shared" si="389"/>
        <v>2.5000000000000001E-3</v>
      </c>
      <c r="KX450">
        <f t="shared" si="390"/>
        <v>0</v>
      </c>
      <c r="KY450">
        <f t="shared" si="391"/>
        <v>0.04</v>
      </c>
      <c r="KZ450">
        <f t="shared" si="392"/>
        <v>0.03</v>
      </c>
      <c r="LA450">
        <f t="shared" si="393"/>
        <v>0</v>
      </c>
      <c r="LB450">
        <f t="shared" si="393"/>
        <v>0</v>
      </c>
      <c r="LC450">
        <f t="shared" si="394"/>
        <v>0</v>
      </c>
      <c r="LE450" t="str">
        <f t="shared" si="400"/>
        <v>Niger</v>
      </c>
      <c r="LF450">
        <f t="shared" si="395"/>
        <v>0.6349999999999999</v>
      </c>
      <c r="LG450" s="6">
        <f t="shared" si="396"/>
        <v>0.69249999999999989</v>
      </c>
      <c r="LH450">
        <f t="shared" si="397"/>
        <v>0.7599999999999999</v>
      </c>
      <c r="LI450" s="6">
        <f t="shared" si="398"/>
        <v>0.67500000000000016</v>
      </c>
      <c r="LJ450">
        <f t="shared" si="399"/>
        <v>0</v>
      </c>
    </row>
    <row r="451" spans="1:322" x14ac:dyDescent="0.35">
      <c r="A451" s="8">
        <v>44869</v>
      </c>
      <c r="B451" t="s">
        <v>2700</v>
      </c>
      <c r="D451" s="27" t="s">
        <v>321</v>
      </c>
      <c r="E451" s="27" t="s">
        <v>321</v>
      </c>
      <c r="F451" s="27">
        <v>42</v>
      </c>
      <c r="G451" s="27" t="s">
        <v>1096</v>
      </c>
      <c r="H451" s="27" t="s">
        <v>1818</v>
      </c>
      <c r="I451" s="27" t="s">
        <v>1097</v>
      </c>
      <c r="J451" s="27" t="s">
        <v>207</v>
      </c>
      <c r="K451" s="28">
        <v>44360</v>
      </c>
      <c r="L451" s="28">
        <v>44357</v>
      </c>
      <c r="M451" s="28">
        <v>44517</v>
      </c>
      <c r="N451" s="27" t="s">
        <v>261</v>
      </c>
      <c r="O451" s="27" t="s">
        <v>261</v>
      </c>
      <c r="P451" s="27" t="s">
        <v>263</v>
      </c>
      <c r="Q451" s="27" t="s">
        <v>324</v>
      </c>
      <c r="R451" s="28">
        <v>44682</v>
      </c>
      <c r="S451" s="28">
        <v>44682</v>
      </c>
      <c r="T451" s="27" t="s">
        <v>263</v>
      </c>
      <c r="U451" s="27" t="s">
        <v>261</v>
      </c>
      <c r="V451" s="28" t="s">
        <v>262</v>
      </c>
      <c r="W451" s="27" t="s">
        <v>261</v>
      </c>
      <c r="X451" s="28" t="s">
        <v>262</v>
      </c>
      <c r="Y451" s="27" t="s">
        <v>263</v>
      </c>
      <c r="Z451" s="28">
        <v>44736</v>
      </c>
      <c r="AA451" s="27" t="s">
        <v>264</v>
      </c>
      <c r="AB451" s="27" t="s">
        <v>265</v>
      </c>
      <c r="AC451" s="27" t="s">
        <v>2675</v>
      </c>
      <c r="AD451" s="27" t="s">
        <v>267</v>
      </c>
      <c r="AE451" s="27" t="s">
        <v>326</v>
      </c>
      <c r="AF451" s="27" t="s">
        <v>327</v>
      </c>
      <c r="AG451" s="29">
        <v>1200</v>
      </c>
      <c r="AH451" s="27" t="s">
        <v>263</v>
      </c>
      <c r="AI451" s="27">
        <v>44712</v>
      </c>
      <c r="AJ451" s="28">
        <v>44712</v>
      </c>
      <c r="AK451" s="27" t="s">
        <v>268</v>
      </c>
      <c r="AL451" s="27" t="s">
        <v>269</v>
      </c>
      <c r="AM451" s="27" t="s">
        <v>265</v>
      </c>
      <c r="AN451" s="27" t="s">
        <v>270</v>
      </c>
      <c r="AO451" s="27" t="s">
        <v>261</v>
      </c>
      <c r="AP451" s="27" t="s">
        <v>261</v>
      </c>
      <c r="AQ451" s="28" t="s">
        <v>262</v>
      </c>
      <c r="AR451" s="27" t="s">
        <v>261</v>
      </c>
      <c r="AS451" s="28" t="s">
        <v>262</v>
      </c>
      <c r="AT451" s="27" t="s">
        <v>261</v>
      </c>
      <c r="AU451" s="28" t="s">
        <v>262</v>
      </c>
      <c r="AV451" s="27" t="s">
        <v>261</v>
      </c>
      <c r="AW451" s="28" t="s">
        <v>262</v>
      </c>
      <c r="AX451" s="27" t="s">
        <v>261</v>
      </c>
      <c r="AY451" s="28" t="s">
        <v>262</v>
      </c>
      <c r="AZ451" s="27" t="s">
        <v>262</v>
      </c>
      <c r="BA451" s="27" t="s">
        <v>262</v>
      </c>
      <c r="BB451" s="27" t="s">
        <v>261</v>
      </c>
      <c r="BC451" s="28" t="s">
        <v>262</v>
      </c>
      <c r="BD451" s="27" t="s">
        <v>261</v>
      </c>
      <c r="BE451" s="30" t="s">
        <v>262</v>
      </c>
      <c r="BF451" t="s">
        <v>207</v>
      </c>
      <c r="BG451" s="9" t="s">
        <v>509</v>
      </c>
      <c r="BH451" t="s">
        <v>208</v>
      </c>
      <c r="BI451" t="s">
        <v>1426</v>
      </c>
      <c r="BJ451" t="s">
        <v>210</v>
      </c>
      <c r="BK451" t="s">
        <v>329</v>
      </c>
      <c r="BL451" t="s">
        <v>212</v>
      </c>
      <c r="BM451" t="s">
        <v>1381</v>
      </c>
      <c r="BN451" t="s">
        <v>214</v>
      </c>
      <c r="BO451" t="s">
        <v>542</v>
      </c>
      <c r="BP451" t="s">
        <v>219</v>
      </c>
      <c r="BQ451" t="s">
        <v>332</v>
      </c>
      <c r="BV451" t="s">
        <v>214</v>
      </c>
      <c r="CC451" t="s">
        <v>214</v>
      </c>
      <c r="CG451" t="s">
        <v>219</v>
      </c>
      <c r="CI451" t="s">
        <v>333</v>
      </c>
      <c r="CJ451" t="s">
        <v>1206</v>
      </c>
      <c r="CK451" t="s">
        <v>333</v>
      </c>
      <c r="CL451" t="s">
        <v>2128</v>
      </c>
      <c r="CN451" t="s">
        <v>283</v>
      </c>
      <c r="CP451" t="s">
        <v>413</v>
      </c>
      <c r="CQ451" t="s">
        <v>224</v>
      </c>
      <c r="CR451" t="s">
        <v>286</v>
      </c>
      <c r="CS451" t="s">
        <v>286</v>
      </c>
      <c r="CT451" t="s">
        <v>214</v>
      </c>
      <c r="CU451" t="s">
        <v>214</v>
      </c>
      <c r="CV451" t="s">
        <v>250</v>
      </c>
      <c r="CW451" t="s">
        <v>250</v>
      </c>
      <c r="CX451" t="s">
        <v>287</v>
      </c>
      <c r="CY451" t="s">
        <v>287</v>
      </c>
      <c r="CZ451" t="s">
        <v>219</v>
      </c>
      <c r="DA451" t="s">
        <v>219</v>
      </c>
      <c r="DB451" t="s">
        <v>230</v>
      </c>
      <c r="DC451" t="s">
        <v>230</v>
      </c>
      <c r="DD451" t="s">
        <v>219</v>
      </c>
      <c r="DG451" t="s">
        <v>500</v>
      </c>
      <c r="DH451" t="s">
        <v>1397</v>
      </c>
      <c r="DI451" t="s">
        <v>1396</v>
      </c>
      <c r="DK451" t="s">
        <v>242</v>
      </c>
      <c r="DL451" t="s">
        <v>242</v>
      </c>
      <c r="DM451" t="s">
        <v>214</v>
      </c>
      <c r="DN451" t="s">
        <v>219</v>
      </c>
      <c r="DO451" t="s">
        <v>288</v>
      </c>
      <c r="DP451" t="s">
        <v>289</v>
      </c>
      <c r="DR451" t="s">
        <v>289</v>
      </c>
      <c r="DT451" t="s">
        <v>219</v>
      </c>
      <c r="DU451" t="s">
        <v>214</v>
      </c>
      <c r="DX451" t="s">
        <v>242</v>
      </c>
      <c r="DY451" t="s">
        <v>242</v>
      </c>
      <c r="DZ451" t="s">
        <v>238</v>
      </c>
      <c r="EA451" t="s">
        <v>237</v>
      </c>
      <c r="EB451" t="s">
        <v>237</v>
      </c>
      <c r="EC451" t="s">
        <v>242</v>
      </c>
      <c r="ED451" t="s">
        <v>242</v>
      </c>
      <c r="EE451" t="s">
        <v>214</v>
      </c>
      <c r="EF451" t="s">
        <v>214</v>
      </c>
      <c r="EG451" t="s">
        <v>214</v>
      </c>
      <c r="EI451" t="s">
        <v>214</v>
      </c>
      <c r="EK451" t="s">
        <v>242</v>
      </c>
      <c r="EL451" t="s">
        <v>242</v>
      </c>
      <c r="EM451" t="s">
        <v>240</v>
      </c>
      <c r="EN451" t="s">
        <v>240</v>
      </c>
      <c r="EO451" t="s">
        <v>486</v>
      </c>
      <c r="EP451" t="s">
        <v>486</v>
      </c>
      <c r="EQ451" t="s">
        <v>214</v>
      </c>
      <c r="ER451" t="s">
        <v>214</v>
      </c>
      <c r="ES451" t="s">
        <v>242</v>
      </c>
      <c r="ET451" t="s">
        <v>242</v>
      </c>
      <c r="EU451" t="s">
        <v>242</v>
      </c>
      <c r="EV451" t="s">
        <v>242</v>
      </c>
      <c r="EW451" t="s">
        <v>310</v>
      </c>
      <c r="EX451" t="s">
        <v>310</v>
      </c>
      <c r="EY451" t="s">
        <v>242</v>
      </c>
      <c r="EZ451" t="s">
        <v>241</v>
      </c>
      <c r="FA451" t="s">
        <v>241</v>
      </c>
      <c r="FB451" t="s">
        <v>242</v>
      </c>
      <c r="FC451" t="s">
        <v>242</v>
      </c>
      <c r="FD451" t="s">
        <v>242</v>
      </c>
      <c r="FE451" t="s">
        <v>226</v>
      </c>
      <c r="FF451" t="s">
        <v>226</v>
      </c>
      <c r="FG451" t="s">
        <v>242</v>
      </c>
      <c r="FH451" t="s">
        <v>242</v>
      </c>
      <c r="FI451" t="s">
        <v>214</v>
      </c>
      <c r="FJ451" t="s">
        <v>214</v>
      </c>
      <c r="FK451" t="s">
        <v>214</v>
      </c>
      <c r="FL451" t="s">
        <v>214</v>
      </c>
      <c r="FM451" t="s">
        <v>292</v>
      </c>
      <c r="FN451" t="s">
        <v>292</v>
      </c>
      <c r="FO451" t="s">
        <v>219</v>
      </c>
      <c r="FP451" t="s">
        <v>219</v>
      </c>
      <c r="FQ451" t="s">
        <v>241</v>
      </c>
      <c r="FR451" t="s">
        <v>241</v>
      </c>
      <c r="FS451" t="s">
        <v>241</v>
      </c>
      <c r="FT451" t="s">
        <v>241</v>
      </c>
      <c r="FU451" t="s">
        <v>219</v>
      </c>
      <c r="FV451" t="s">
        <v>241</v>
      </c>
      <c r="FW451" t="s">
        <v>241</v>
      </c>
      <c r="FX451" t="s">
        <v>241</v>
      </c>
      <c r="FY451" t="s">
        <v>241</v>
      </c>
      <c r="FZ451" t="s">
        <v>248</v>
      </c>
      <c r="GA451" t="s">
        <v>248</v>
      </c>
      <c r="GB451" t="s">
        <v>227</v>
      </c>
      <c r="GC451" t="s">
        <v>227</v>
      </c>
      <c r="GD451" t="s">
        <v>293</v>
      </c>
      <c r="GE451" t="s">
        <v>241</v>
      </c>
      <c r="GF451" t="s">
        <v>293</v>
      </c>
      <c r="GG451" t="s">
        <v>227</v>
      </c>
      <c r="GH451" t="s">
        <v>241</v>
      </c>
      <c r="GI451" t="s">
        <v>227</v>
      </c>
      <c r="GJ451" t="s">
        <v>227</v>
      </c>
      <c r="GK451" t="s">
        <v>227</v>
      </c>
      <c r="GL451" t="s">
        <v>227</v>
      </c>
      <c r="GM451" t="s">
        <v>227</v>
      </c>
      <c r="GN451" t="s">
        <v>219</v>
      </c>
      <c r="GO451" t="s">
        <v>219</v>
      </c>
      <c r="GP451" t="s">
        <v>295</v>
      </c>
      <c r="GQ451" t="s">
        <v>295</v>
      </c>
      <c r="GR451" t="s">
        <v>294</v>
      </c>
      <c r="GS451" t="s">
        <v>214</v>
      </c>
      <c r="GT451" t="s">
        <v>241</v>
      </c>
      <c r="GU451" t="s">
        <v>214</v>
      </c>
      <c r="GV451" t="s">
        <v>241</v>
      </c>
      <c r="GW451" t="s">
        <v>404</v>
      </c>
      <c r="GX451" t="s">
        <v>404</v>
      </c>
      <c r="GY451" t="s">
        <v>254</v>
      </c>
      <c r="GZ451" t="s">
        <v>241</v>
      </c>
      <c r="HA451" t="s">
        <v>298</v>
      </c>
      <c r="HB451" t="s">
        <v>241</v>
      </c>
      <c r="HC451" t="s">
        <v>315</v>
      </c>
      <c r="HD451" t="s">
        <v>316</v>
      </c>
      <c r="HE451" t="s">
        <v>343</v>
      </c>
      <c r="HF451" t="s">
        <v>1397</v>
      </c>
      <c r="HG451" t="s">
        <v>319</v>
      </c>
      <c r="HH451" t="s">
        <v>1397</v>
      </c>
      <c r="HI451" t="s">
        <v>241</v>
      </c>
      <c r="HJ451" t="s">
        <v>214</v>
      </c>
      <c r="HK451" t="s">
        <v>2599</v>
      </c>
      <c r="HL451" s="12"/>
      <c r="HM451">
        <v>0.75</v>
      </c>
      <c r="HN451">
        <v>0.25</v>
      </c>
      <c r="HO451">
        <v>1</v>
      </c>
      <c r="HP451">
        <v>0.5</v>
      </c>
      <c r="HQ451">
        <v>1</v>
      </c>
      <c r="HR451">
        <v>0.75</v>
      </c>
      <c r="HS451">
        <v>1</v>
      </c>
      <c r="HT451">
        <v>1</v>
      </c>
      <c r="HU451">
        <v>1</v>
      </c>
      <c r="HV451">
        <v>0.75</v>
      </c>
      <c r="HW451">
        <v>0.5</v>
      </c>
      <c r="HX451">
        <v>0.75</v>
      </c>
      <c r="HY451">
        <v>1</v>
      </c>
      <c r="HZ451">
        <v>0.75</v>
      </c>
      <c r="IA451" s="4">
        <v>1</v>
      </c>
      <c r="IB451">
        <v>0.75</v>
      </c>
      <c r="IC451">
        <v>0.75</v>
      </c>
      <c r="ID451">
        <v>0.75</v>
      </c>
      <c r="IE451">
        <v>0.75</v>
      </c>
      <c r="IG451">
        <v>1</v>
      </c>
      <c r="IH451">
        <v>0.75</v>
      </c>
      <c r="II451">
        <v>1</v>
      </c>
      <c r="IJ451">
        <v>0.75</v>
      </c>
      <c r="IK451">
        <v>1</v>
      </c>
      <c r="IL451">
        <v>1</v>
      </c>
      <c r="IM451">
        <v>1</v>
      </c>
      <c r="IN451">
        <v>1</v>
      </c>
      <c r="IO451">
        <v>1</v>
      </c>
      <c r="IQ451">
        <v>0</v>
      </c>
      <c r="IS451">
        <f t="shared" si="345"/>
        <v>0.11249999999999999</v>
      </c>
      <c r="IT451">
        <f t="shared" si="346"/>
        <v>0.03</v>
      </c>
      <c r="IU451">
        <f t="shared" si="347"/>
        <v>0.08</v>
      </c>
      <c r="IV451">
        <f t="shared" si="348"/>
        <v>0.05</v>
      </c>
      <c r="IW451">
        <f t="shared" si="349"/>
        <v>0.08</v>
      </c>
      <c r="IX451">
        <f t="shared" si="350"/>
        <v>9.7500000000000003E-2</v>
      </c>
      <c r="IY451">
        <f t="shared" si="351"/>
        <v>0.1</v>
      </c>
      <c r="IZ451">
        <f t="shared" si="352"/>
        <v>0.11</v>
      </c>
      <c r="JA451">
        <f t="shared" si="353"/>
        <v>0.13</v>
      </c>
      <c r="JB451">
        <f t="shared" si="354"/>
        <v>7.5000000000000011E-2</v>
      </c>
      <c r="JC451">
        <f t="shared" si="355"/>
        <v>0.06</v>
      </c>
      <c r="JD451">
        <f t="shared" si="356"/>
        <v>8.2500000000000004E-2</v>
      </c>
      <c r="JE451">
        <f t="shared" si="357"/>
        <v>7.0000000000000007E-2</v>
      </c>
      <c r="JF451">
        <f t="shared" si="358"/>
        <v>0.09</v>
      </c>
      <c r="JG451" s="5">
        <f t="shared" si="359"/>
        <v>0.05</v>
      </c>
      <c r="JH451">
        <f t="shared" si="360"/>
        <v>0</v>
      </c>
      <c r="JI451">
        <f t="shared" si="360"/>
        <v>0</v>
      </c>
      <c r="JJ451">
        <f t="shared" si="361"/>
        <v>0.15000000000000002</v>
      </c>
      <c r="JK451">
        <f t="shared" si="362"/>
        <v>0.11249999999999999</v>
      </c>
      <c r="JL451" s="6">
        <f t="shared" si="363"/>
        <v>0.06</v>
      </c>
      <c r="JM451">
        <f t="shared" si="364"/>
        <v>0.12</v>
      </c>
      <c r="JN451">
        <f t="shared" si="365"/>
        <v>3.7500000000000006E-2</v>
      </c>
      <c r="JO451">
        <f t="shared" si="366"/>
        <v>0.15</v>
      </c>
      <c r="JP451">
        <f t="shared" si="367"/>
        <v>7.5000000000000011E-2</v>
      </c>
      <c r="JQ451">
        <f t="shared" si="368"/>
        <v>0.12</v>
      </c>
      <c r="JR451">
        <f t="shared" si="369"/>
        <v>0.11</v>
      </c>
      <c r="JS451">
        <f t="shared" si="370"/>
        <v>0.1</v>
      </c>
      <c r="JT451">
        <f t="shared" si="370"/>
        <v>0.1</v>
      </c>
      <c r="JU451">
        <f t="shared" si="371"/>
        <v>1</v>
      </c>
      <c r="JV451">
        <f t="shared" si="371"/>
        <v>0</v>
      </c>
      <c r="JW451">
        <f t="shared" si="372"/>
        <v>0.15</v>
      </c>
      <c r="JY451">
        <f t="shared" si="373"/>
        <v>3.7500000000000006E-2</v>
      </c>
      <c r="JZ451">
        <f t="shared" si="374"/>
        <v>0.02</v>
      </c>
      <c r="KA451">
        <f t="shared" si="375"/>
        <v>0.02</v>
      </c>
      <c r="KB451">
        <f t="shared" si="375"/>
        <v>0.01</v>
      </c>
      <c r="KC451">
        <f t="shared" si="376"/>
        <v>0.04</v>
      </c>
      <c r="KD451">
        <f t="shared" si="401"/>
        <v>2.2499999999999999E-2</v>
      </c>
      <c r="KE451">
        <f t="shared" si="401"/>
        <v>0.03</v>
      </c>
      <c r="KF451">
        <f t="shared" si="401"/>
        <v>0.03</v>
      </c>
      <c r="KG451">
        <f t="shared" si="401"/>
        <v>0.03</v>
      </c>
      <c r="KH451">
        <f t="shared" si="401"/>
        <v>2.2499999999999999E-2</v>
      </c>
      <c r="KI451">
        <f t="shared" si="401"/>
        <v>1.4999999999999999E-2</v>
      </c>
      <c r="KJ451">
        <f t="shared" si="401"/>
        <v>2.2499999999999999E-2</v>
      </c>
      <c r="KK451">
        <f t="shared" si="378"/>
        <v>0.02</v>
      </c>
      <c r="KL451">
        <f t="shared" si="379"/>
        <v>0.03</v>
      </c>
      <c r="KM451" s="5">
        <f t="shared" si="380"/>
        <v>0.05</v>
      </c>
      <c r="KN451">
        <f t="shared" si="381"/>
        <v>0</v>
      </c>
      <c r="KO451">
        <f t="shared" si="381"/>
        <v>0</v>
      </c>
      <c r="KP451">
        <f t="shared" si="382"/>
        <v>4.4999999999999998E-2</v>
      </c>
      <c r="KQ451">
        <f t="shared" si="383"/>
        <v>2.2499999999999999E-2</v>
      </c>
      <c r="KR451" s="6">
        <f t="shared" si="384"/>
        <v>0.03</v>
      </c>
      <c r="KS451">
        <f t="shared" si="385"/>
        <v>0.04</v>
      </c>
      <c r="KT451">
        <f t="shared" si="386"/>
        <v>2.2499999999999999E-2</v>
      </c>
      <c r="KU451">
        <f t="shared" si="387"/>
        <v>0.04</v>
      </c>
      <c r="KV451">
        <f t="shared" si="388"/>
        <v>3.7500000000000006E-2</v>
      </c>
      <c r="KW451">
        <f t="shared" si="389"/>
        <v>0.01</v>
      </c>
      <c r="KX451">
        <f t="shared" si="390"/>
        <v>0</v>
      </c>
      <c r="KY451">
        <f t="shared" si="391"/>
        <v>0.04</v>
      </c>
      <c r="KZ451">
        <f t="shared" si="392"/>
        <v>0.03</v>
      </c>
      <c r="LA451">
        <f t="shared" si="393"/>
        <v>1</v>
      </c>
      <c r="LB451">
        <f t="shared" si="393"/>
        <v>0</v>
      </c>
      <c r="LC451">
        <f t="shared" si="394"/>
        <v>0.1</v>
      </c>
      <c r="LE451" t="str">
        <f t="shared" si="400"/>
        <v>Niger</v>
      </c>
      <c r="LF451">
        <f t="shared" si="395"/>
        <v>0.78999999999999992</v>
      </c>
      <c r="LG451" s="6">
        <f t="shared" si="396"/>
        <v>0.75000000000000022</v>
      </c>
      <c r="LH451">
        <f t="shared" si="397"/>
        <v>0.96249999999999991</v>
      </c>
      <c r="LI451" s="6">
        <f t="shared" si="398"/>
        <v>0.81750000000000012</v>
      </c>
      <c r="LJ451">
        <f t="shared" si="399"/>
        <v>0</v>
      </c>
    </row>
    <row r="452" spans="1:322" x14ac:dyDescent="0.35">
      <c r="A452" s="8">
        <v>44869</v>
      </c>
      <c r="B452" t="s">
        <v>2701</v>
      </c>
      <c r="D452" s="24" t="s">
        <v>321</v>
      </c>
      <c r="E452" s="24" t="s">
        <v>321</v>
      </c>
      <c r="F452" s="24">
        <v>42</v>
      </c>
      <c r="G452" s="24" t="s">
        <v>1096</v>
      </c>
      <c r="H452" s="24" t="s">
        <v>1818</v>
      </c>
      <c r="I452" s="24" t="s">
        <v>1097</v>
      </c>
      <c r="J452" s="24" t="s">
        <v>207</v>
      </c>
      <c r="K452" s="25">
        <v>44360</v>
      </c>
      <c r="L452" s="25">
        <v>44357</v>
      </c>
      <c r="M452" s="25">
        <v>44517</v>
      </c>
      <c r="N452" s="24" t="s">
        <v>261</v>
      </c>
      <c r="O452" s="24" t="s">
        <v>261</v>
      </c>
      <c r="P452" s="24" t="s">
        <v>263</v>
      </c>
      <c r="Q452" s="24" t="s">
        <v>324</v>
      </c>
      <c r="R452" s="25">
        <v>44682</v>
      </c>
      <c r="S452" s="25">
        <v>44682</v>
      </c>
      <c r="T452" s="24" t="s">
        <v>263</v>
      </c>
      <c r="U452" s="24" t="s">
        <v>261</v>
      </c>
      <c r="V452" s="25" t="s">
        <v>262</v>
      </c>
      <c r="W452" s="24" t="s">
        <v>261</v>
      </c>
      <c r="X452" s="25" t="s">
        <v>262</v>
      </c>
      <c r="Y452" s="24" t="s">
        <v>263</v>
      </c>
      <c r="Z452" s="25">
        <v>44736</v>
      </c>
      <c r="AA452" s="24" t="s">
        <v>264</v>
      </c>
      <c r="AB452" s="24" t="s">
        <v>265</v>
      </c>
      <c r="AC452" s="24" t="s">
        <v>2675</v>
      </c>
      <c r="AD452" s="24" t="s">
        <v>267</v>
      </c>
      <c r="AE452" s="24" t="s">
        <v>326</v>
      </c>
      <c r="AF452" s="24" t="s">
        <v>327</v>
      </c>
      <c r="AG452" s="31">
        <v>1200</v>
      </c>
      <c r="AH452" s="24" t="s">
        <v>263</v>
      </c>
      <c r="AI452" s="24">
        <v>44712</v>
      </c>
      <c r="AJ452" s="25">
        <v>44712</v>
      </c>
      <c r="AK452" s="24" t="s">
        <v>268</v>
      </c>
      <c r="AL452" s="24" t="s">
        <v>269</v>
      </c>
      <c r="AM452" s="24" t="s">
        <v>265</v>
      </c>
      <c r="AN452" s="24" t="s">
        <v>270</v>
      </c>
      <c r="AO452" s="24" t="s">
        <v>261</v>
      </c>
      <c r="AP452" s="24" t="s">
        <v>261</v>
      </c>
      <c r="AQ452" s="25" t="s">
        <v>262</v>
      </c>
      <c r="AR452" s="24" t="s">
        <v>261</v>
      </c>
      <c r="AS452" s="25" t="s">
        <v>262</v>
      </c>
      <c r="AT452" s="24" t="s">
        <v>261</v>
      </c>
      <c r="AU452" s="25" t="s">
        <v>262</v>
      </c>
      <c r="AV452" s="24" t="s">
        <v>261</v>
      </c>
      <c r="AW452" s="25" t="s">
        <v>262</v>
      </c>
      <c r="AX452" s="24" t="s">
        <v>261</v>
      </c>
      <c r="AY452" s="25" t="s">
        <v>262</v>
      </c>
      <c r="AZ452" s="27" t="s">
        <v>262</v>
      </c>
      <c r="BA452" s="27" t="s">
        <v>262</v>
      </c>
      <c r="BB452" s="24" t="s">
        <v>261</v>
      </c>
      <c r="BC452" s="25" t="s">
        <v>262</v>
      </c>
      <c r="BD452" s="24" t="s">
        <v>261</v>
      </c>
      <c r="BE452" s="26" t="s">
        <v>262</v>
      </c>
      <c r="BF452" t="s">
        <v>207</v>
      </c>
      <c r="BG452" s="9" t="s">
        <v>509</v>
      </c>
      <c r="BH452" t="s">
        <v>208</v>
      </c>
      <c r="BI452" t="s">
        <v>448</v>
      </c>
      <c r="BJ452" t="s">
        <v>210</v>
      </c>
      <c r="BK452" t="s">
        <v>329</v>
      </c>
      <c r="BL452" t="s">
        <v>212</v>
      </c>
      <c r="BM452" t="s">
        <v>1388</v>
      </c>
      <c r="BN452" t="s">
        <v>214</v>
      </c>
      <c r="BO452" t="s">
        <v>542</v>
      </c>
      <c r="BP452" t="s">
        <v>219</v>
      </c>
      <c r="BQ452" t="s">
        <v>332</v>
      </c>
      <c r="BV452" t="s">
        <v>214</v>
      </c>
      <c r="CC452" t="s">
        <v>214</v>
      </c>
      <c r="CG452" t="s">
        <v>219</v>
      </c>
      <c r="CI452" t="s">
        <v>333</v>
      </c>
      <c r="CJ452" t="s">
        <v>1206</v>
      </c>
      <c r="CK452" t="s">
        <v>333</v>
      </c>
      <c r="CL452" t="s">
        <v>2128</v>
      </c>
      <c r="CN452" t="s">
        <v>283</v>
      </c>
      <c r="CP452" t="s">
        <v>413</v>
      </c>
      <c r="CQ452" t="s">
        <v>224</v>
      </c>
      <c r="CR452" t="s">
        <v>286</v>
      </c>
      <c r="CS452" t="s">
        <v>286</v>
      </c>
      <c r="CT452" t="s">
        <v>214</v>
      </c>
      <c r="CU452" t="s">
        <v>214</v>
      </c>
      <c r="CV452" t="s">
        <v>250</v>
      </c>
      <c r="CW452" t="s">
        <v>250</v>
      </c>
      <c r="CX452" t="s">
        <v>287</v>
      </c>
      <c r="CY452" t="s">
        <v>287</v>
      </c>
      <c r="CZ452" t="s">
        <v>219</v>
      </c>
      <c r="DA452" t="s">
        <v>219</v>
      </c>
      <c r="DB452" t="s">
        <v>230</v>
      </c>
      <c r="DC452" t="s">
        <v>230</v>
      </c>
      <c r="DD452" t="s">
        <v>219</v>
      </c>
      <c r="DG452" t="s">
        <v>500</v>
      </c>
      <c r="DH452" t="s">
        <v>1397</v>
      </c>
      <c r="DI452" t="s">
        <v>1396</v>
      </c>
      <c r="DK452" t="s">
        <v>242</v>
      </c>
      <c r="DL452" t="s">
        <v>242</v>
      </c>
      <c r="DM452" t="s">
        <v>214</v>
      </c>
      <c r="DN452" t="s">
        <v>219</v>
      </c>
      <c r="DO452" t="s">
        <v>288</v>
      </c>
      <c r="DP452" t="s">
        <v>289</v>
      </c>
      <c r="DR452" t="s">
        <v>289</v>
      </c>
      <c r="DT452" t="s">
        <v>219</v>
      </c>
      <c r="DU452" t="s">
        <v>214</v>
      </c>
      <c r="DX452" t="s">
        <v>242</v>
      </c>
      <c r="DY452" t="s">
        <v>242</v>
      </c>
      <c r="DZ452" t="s">
        <v>238</v>
      </c>
      <c r="EA452" t="s">
        <v>237</v>
      </c>
      <c r="EB452" t="s">
        <v>237</v>
      </c>
      <c r="EC452" t="s">
        <v>242</v>
      </c>
      <c r="ED452" t="s">
        <v>242</v>
      </c>
      <c r="EE452" t="s">
        <v>214</v>
      </c>
      <c r="EF452" t="s">
        <v>214</v>
      </c>
      <c r="EG452" t="s">
        <v>214</v>
      </c>
      <c r="EI452" t="s">
        <v>214</v>
      </c>
      <c r="EK452" t="s">
        <v>242</v>
      </c>
      <c r="EL452" t="s">
        <v>242</v>
      </c>
      <c r="EM452" t="s">
        <v>240</v>
      </c>
      <c r="EN452" t="s">
        <v>240</v>
      </c>
      <c r="EO452" t="s">
        <v>486</v>
      </c>
      <c r="EP452" t="s">
        <v>486</v>
      </c>
      <c r="EQ452" t="s">
        <v>214</v>
      </c>
      <c r="ER452" t="s">
        <v>214</v>
      </c>
      <c r="ES452" t="s">
        <v>242</v>
      </c>
      <c r="ET452" t="s">
        <v>242</v>
      </c>
      <c r="EU452" t="s">
        <v>242</v>
      </c>
      <c r="EV452" t="s">
        <v>242</v>
      </c>
      <c r="EW452" t="s">
        <v>310</v>
      </c>
      <c r="EX452" t="s">
        <v>310</v>
      </c>
      <c r="EY452" t="s">
        <v>242</v>
      </c>
      <c r="EZ452" t="s">
        <v>241</v>
      </c>
      <c r="FA452" t="s">
        <v>241</v>
      </c>
      <c r="FB452" t="s">
        <v>242</v>
      </c>
      <c r="FC452" t="s">
        <v>242</v>
      </c>
      <c r="FD452" t="s">
        <v>242</v>
      </c>
      <c r="FE452" t="s">
        <v>226</v>
      </c>
      <c r="FF452" t="s">
        <v>226</v>
      </c>
      <c r="FG452" t="s">
        <v>242</v>
      </c>
      <c r="FH452" t="s">
        <v>242</v>
      </c>
      <c r="FI452" t="s">
        <v>214</v>
      </c>
      <c r="FJ452" t="s">
        <v>214</v>
      </c>
      <c r="FK452" t="s">
        <v>214</v>
      </c>
      <c r="FL452" t="s">
        <v>214</v>
      </c>
      <c r="FM452" t="s">
        <v>292</v>
      </c>
      <c r="FN452" t="s">
        <v>292</v>
      </c>
      <c r="FO452" t="s">
        <v>219</v>
      </c>
      <c r="FP452" t="s">
        <v>219</v>
      </c>
      <c r="FQ452" t="s">
        <v>241</v>
      </c>
      <c r="FR452" t="s">
        <v>241</v>
      </c>
      <c r="FS452" t="s">
        <v>241</v>
      </c>
      <c r="FT452" t="s">
        <v>241</v>
      </c>
      <c r="FU452" t="s">
        <v>219</v>
      </c>
      <c r="FV452" t="s">
        <v>241</v>
      </c>
      <c r="FW452" t="s">
        <v>241</v>
      </c>
      <c r="FX452" t="s">
        <v>241</v>
      </c>
      <c r="FY452" t="s">
        <v>241</v>
      </c>
      <c r="FZ452" t="s">
        <v>248</v>
      </c>
      <c r="GA452" t="s">
        <v>248</v>
      </c>
      <c r="GB452" t="s">
        <v>227</v>
      </c>
      <c r="GC452" t="s">
        <v>227</v>
      </c>
      <c r="GD452" t="s">
        <v>293</v>
      </c>
      <c r="GE452" t="s">
        <v>241</v>
      </c>
      <c r="GF452" t="s">
        <v>293</v>
      </c>
      <c r="GG452" t="s">
        <v>227</v>
      </c>
      <c r="GH452" t="s">
        <v>241</v>
      </c>
      <c r="GI452" t="s">
        <v>227</v>
      </c>
      <c r="GJ452" t="s">
        <v>227</v>
      </c>
      <c r="GK452" t="s">
        <v>227</v>
      </c>
      <c r="GL452" t="s">
        <v>227</v>
      </c>
      <c r="GM452" t="s">
        <v>227</v>
      </c>
      <c r="GN452" t="s">
        <v>219</v>
      </c>
      <c r="GO452" t="s">
        <v>219</v>
      </c>
      <c r="GP452" t="s">
        <v>295</v>
      </c>
      <c r="GQ452" t="s">
        <v>295</v>
      </c>
      <c r="GR452" t="s">
        <v>294</v>
      </c>
      <c r="GS452" t="s">
        <v>214</v>
      </c>
      <c r="GT452" t="s">
        <v>241</v>
      </c>
      <c r="GU452" t="s">
        <v>214</v>
      </c>
      <c r="GV452" t="s">
        <v>241</v>
      </c>
      <c r="GW452" t="s">
        <v>404</v>
      </c>
      <c r="GX452" t="s">
        <v>404</v>
      </c>
      <c r="GY452" t="s">
        <v>254</v>
      </c>
      <c r="GZ452" t="s">
        <v>241</v>
      </c>
      <c r="HA452" t="s">
        <v>298</v>
      </c>
      <c r="HB452" t="s">
        <v>241</v>
      </c>
      <c r="HC452" t="s">
        <v>315</v>
      </c>
      <c r="HD452" t="s">
        <v>316</v>
      </c>
      <c r="HE452" t="s">
        <v>343</v>
      </c>
      <c r="HF452" t="s">
        <v>1397</v>
      </c>
      <c r="HG452" t="s">
        <v>319</v>
      </c>
      <c r="HH452" t="s">
        <v>1397</v>
      </c>
      <c r="HI452" t="s">
        <v>241</v>
      </c>
      <c r="HJ452" t="s">
        <v>214</v>
      </c>
      <c r="HK452" t="s">
        <v>2599</v>
      </c>
      <c r="HL452" s="12"/>
      <c r="HM452">
        <v>0.25</v>
      </c>
      <c r="HN452">
        <v>0.5</v>
      </c>
      <c r="HO452">
        <v>1</v>
      </c>
      <c r="HP452">
        <v>0.75</v>
      </c>
      <c r="HQ452">
        <v>1</v>
      </c>
      <c r="HR452">
        <v>0.75</v>
      </c>
      <c r="HS452">
        <v>0</v>
      </c>
      <c r="HT452">
        <v>1</v>
      </c>
      <c r="HU452">
        <v>0</v>
      </c>
      <c r="HV452">
        <v>0.75</v>
      </c>
      <c r="HW452">
        <v>0.75</v>
      </c>
      <c r="HX452">
        <v>0.75</v>
      </c>
      <c r="HY452">
        <v>1</v>
      </c>
      <c r="HZ452">
        <v>0.75</v>
      </c>
      <c r="IA452" s="4">
        <v>1</v>
      </c>
      <c r="IB452">
        <v>0.75</v>
      </c>
      <c r="IC452">
        <v>0.75</v>
      </c>
      <c r="ID452">
        <v>0.75</v>
      </c>
      <c r="IE452">
        <v>0.75</v>
      </c>
      <c r="IG452">
        <v>0.25</v>
      </c>
      <c r="IH452">
        <v>0.75</v>
      </c>
      <c r="II452">
        <v>1</v>
      </c>
      <c r="IJ452">
        <v>1</v>
      </c>
      <c r="IK452">
        <v>1</v>
      </c>
      <c r="IL452">
        <v>1</v>
      </c>
      <c r="IM452">
        <v>1</v>
      </c>
      <c r="IN452">
        <v>1</v>
      </c>
      <c r="IO452">
        <v>0</v>
      </c>
      <c r="IP452">
        <v>0</v>
      </c>
      <c r="IQ452">
        <v>0</v>
      </c>
      <c r="IS452">
        <f t="shared" ref="IS452:IS515" si="402">HM452*0.15</f>
        <v>3.7499999999999999E-2</v>
      </c>
      <c r="IT452">
        <f t="shared" ref="IT452:IT515" si="403">HN452*0.12</f>
        <v>0.06</v>
      </c>
      <c r="IU452">
        <f t="shared" ref="IU452:IU515" si="404">HO452*0.08</f>
        <v>0.08</v>
      </c>
      <c r="IV452">
        <f t="shared" ref="IV452:IV515" si="405">HP452*0.1</f>
        <v>7.5000000000000011E-2</v>
      </c>
      <c r="IW452">
        <f t="shared" ref="IW452:IW515" si="406">HQ452*0.08</f>
        <v>0.08</v>
      </c>
      <c r="IX452">
        <f t="shared" ref="IX452:IX515" si="407">HR452*0.13</f>
        <v>9.7500000000000003E-2</v>
      </c>
      <c r="IY452">
        <f t="shared" ref="IY452:IY515" si="408">HS452*0.1</f>
        <v>0</v>
      </c>
      <c r="IZ452">
        <f t="shared" ref="IZ452:IZ515" si="409">HT452*0.11</f>
        <v>0.11</v>
      </c>
      <c r="JA452">
        <f t="shared" ref="JA452:JA515" si="410">HU452*0.13</f>
        <v>0</v>
      </c>
      <c r="JB452">
        <f t="shared" ref="JB452:JB515" si="411">HV452*0.1</f>
        <v>7.5000000000000011E-2</v>
      </c>
      <c r="JC452">
        <f t="shared" ref="JC452:JC515" si="412">HW452*0.12</f>
        <v>0.09</v>
      </c>
      <c r="JD452">
        <f t="shared" ref="JD452:JD515" si="413">HX452*0.11</f>
        <v>8.2500000000000004E-2</v>
      </c>
      <c r="JE452">
        <f t="shared" ref="JE452:JE515" si="414">HY452*0.07</f>
        <v>7.0000000000000007E-2</v>
      </c>
      <c r="JF452">
        <f t="shared" ref="JF452:JF515" si="415">HZ452*0.12</f>
        <v>0.09</v>
      </c>
      <c r="JG452" s="5">
        <f t="shared" ref="JG452:JG515" si="416">IA452*0.05</f>
        <v>0.05</v>
      </c>
      <c r="JH452">
        <f t="shared" ref="JH452:JI515" si="417">IB452*0</f>
        <v>0</v>
      </c>
      <c r="JI452">
        <f t="shared" si="417"/>
        <v>0</v>
      </c>
      <c r="JJ452">
        <f t="shared" ref="JJ452:JJ515" si="418">ID452*0.2</f>
        <v>0.15000000000000002</v>
      </c>
      <c r="JK452">
        <f t="shared" ref="JK452:JK515" si="419">IE452*0.15</f>
        <v>0.11249999999999999</v>
      </c>
      <c r="JL452" s="6">
        <f t="shared" ref="JL452:JL515" si="420">(SUM(HV452,HX452,HZ452,IB452,IC452,ID452)/6)*0.08</f>
        <v>0.06</v>
      </c>
      <c r="JM452">
        <f t="shared" ref="JM452:JM515" si="421">IG452*0.12</f>
        <v>0.03</v>
      </c>
      <c r="JN452">
        <f t="shared" ref="JN452:JN515" si="422">IH452*0.05</f>
        <v>3.7500000000000006E-2</v>
      </c>
      <c r="JO452">
        <f t="shared" ref="JO452:JO515" si="423">II452*0.15</f>
        <v>0.15</v>
      </c>
      <c r="JP452">
        <f t="shared" ref="JP452:JP515" si="424">IJ452*0.1</f>
        <v>0.1</v>
      </c>
      <c r="JQ452">
        <f t="shared" ref="JQ452:JQ515" si="425">IK452*0.12</f>
        <v>0.12</v>
      </c>
      <c r="JR452">
        <f t="shared" ref="JR452:JR515" si="426">IL452*0.11</f>
        <v>0.11</v>
      </c>
      <c r="JS452">
        <f t="shared" ref="JS452:JT515" si="427">IM452*0.1</f>
        <v>0.1</v>
      </c>
      <c r="JT452">
        <f t="shared" si="427"/>
        <v>0.1</v>
      </c>
      <c r="JU452">
        <f t="shared" ref="JU452:JV515" si="428">IO452</f>
        <v>0</v>
      </c>
      <c r="JV452">
        <f t="shared" si="428"/>
        <v>0</v>
      </c>
      <c r="JW452">
        <f t="shared" ref="JW452:JW515" si="429">(SUM(JU452:JV452))*0.15</f>
        <v>0</v>
      </c>
      <c r="JY452">
        <f t="shared" ref="JY452:JY515" si="430">HM452*0.05</f>
        <v>1.2500000000000001E-2</v>
      </c>
      <c r="JZ452">
        <f t="shared" ref="JZ452:JZ515" si="431">HN452*0.08</f>
        <v>0.04</v>
      </c>
      <c r="KA452">
        <f t="shared" ref="KA452:KB515" si="432">HO452*0.02</f>
        <v>0.02</v>
      </c>
      <c r="KB452">
        <f t="shared" si="432"/>
        <v>1.4999999999999999E-2</v>
      </c>
      <c r="KC452">
        <f t="shared" ref="KC452:KC515" si="433">HQ452*0.04</f>
        <v>0.04</v>
      </c>
      <c r="KD452">
        <f t="shared" si="401"/>
        <v>2.2499999999999999E-2</v>
      </c>
      <c r="KE452">
        <f t="shared" si="401"/>
        <v>0</v>
      </c>
      <c r="KF452">
        <f t="shared" si="401"/>
        <v>0.03</v>
      </c>
      <c r="KG452">
        <f t="shared" si="401"/>
        <v>0</v>
      </c>
      <c r="KH452">
        <f t="shared" si="401"/>
        <v>2.2499999999999999E-2</v>
      </c>
      <c r="KI452">
        <f t="shared" si="401"/>
        <v>2.2499999999999999E-2</v>
      </c>
      <c r="KJ452">
        <f t="shared" si="401"/>
        <v>2.2499999999999999E-2</v>
      </c>
      <c r="KK452">
        <f t="shared" ref="KK452:KK515" si="434">HY452*0.02</f>
        <v>0.02</v>
      </c>
      <c r="KL452">
        <f t="shared" ref="KL452:KL515" si="435">HZ452*0.04</f>
        <v>0.03</v>
      </c>
      <c r="KM452" s="5">
        <f t="shared" ref="KM452:KM515" si="436">IA452*0.05</f>
        <v>0.05</v>
      </c>
      <c r="KN452">
        <f t="shared" ref="KN452:KO515" si="437">IB452*0</f>
        <v>0</v>
      </c>
      <c r="KO452">
        <f t="shared" si="437"/>
        <v>0</v>
      </c>
      <c r="KP452">
        <f t="shared" ref="KP452:KP515" si="438">ID452*0.06</f>
        <v>4.4999999999999998E-2</v>
      </c>
      <c r="KQ452">
        <f t="shared" ref="KQ452:KQ515" si="439">IE452*0.03</f>
        <v>2.2499999999999999E-2</v>
      </c>
      <c r="KR452" s="6">
        <f t="shared" ref="KR452:KR515" si="440">(SUM(HV452,HX452,HZ452,IB452,IC452,ID452)/6)*0.04</f>
        <v>0.03</v>
      </c>
      <c r="KS452">
        <f t="shared" ref="KS452:KS515" si="441">IG452*0.04</f>
        <v>0.01</v>
      </c>
      <c r="KT452">
        <f t="shared" ref="KT452:KT515" si="442">IH452*0.03</f>
        <v>2.2499999999999999E-2</v>
      </c>
      <c r="KU452">
        <f t="shared" ref="KU452:KU515" si="443">II452*0.04</f>
        <v>0.04</v>
      </c>
      <c r="KV452">
        <f t="shared" ref="KV452:KV515" si="444">IJ452*0.05</f>
        <v>0.05</v>
      </c>
      <c r="KW452">
        <f t="shared" ref="KW452:KW515" si="445">IK452*0.01</f>
        <v>0.01</v>
      </c>
      <c r="KX452">
        <f t="shared" ref="KX452:KX515" si="446">IL452*0</f>
        <v>0</v>
      </c>
      <c r="KY452">
        <f t="shared" ref="KY452:KY515" si="447">IM452*0.04</f>
        <v>0.04</v>
      </c>
      <c r="KZ452">
        <f t="shared" ref="KZ452:KZ515" si="448">IN452*0.03</f>
        <v>0.03</v>
      </c>
      <c r="LA452">
        <f t="shared" ref="LA452:LB515" si="449">IO452</f>
        <v>0</v>
      </c>
      <c r="LB452">
        <f t="shared" si="449"/>
        <v>0</v>
      </c>
      <c r="LC452">
        <f t="shared" ref="LC452:LC515" si="450">SUM(LA452:LB452)*0.1</f>
        <v>0</v>
      </c>
      <c r="LE452" t="str">
        <f t="shared" si="400"/>
        <v>Niger</v>
      </c>
      <c r="LF452">
        <f t="shared" ref="LF452:LF515" si="451">SUM(IS452:JA452)</f>
        <v>0.54</v>
      </c>
      <c r="LG452" s="6">
        <f t="shared" ref="LG452:LG515" si="452">SUM(JB452:JL452)</f>
        <v>0.78</v>
      </c>
      <c r="LH452">
        <f t="shared" ref="LH452:LH515" si="453">SUM(JM452:JT452,JW452)</f>
        <v>0.74749999999999994</v>
      </c>
      <c r="LI452" s="6">
        <f t="shared" ref="LI452:LI515" si="454">SUM(JY452:KZ452,LC452)</f>
        <v>0.64750000000000008</v>
      </c>
      <c r="LJ452">
        <f t="shared" ref="LJ452:LJ515" si="455">IQ452</f>
        <v>0</v>
      </c>
    </row>
    <row r="453" spans="1:322" x14ac:dyDescent="0.35">
      <c r="A453" s="8">
        <v>44869</v>
      </c>
      <c r="B453" t="s">
        <v>2702</v>
      </c>
      <c r="D453" s="27" t="s">
        <v>321</v>
      </c>
      <c r="E453" s="27" t="s">
        <v>321</v>
      </c>
      <c r="F453" s="27">
        <v>24</v>
      </c>
      <c r="G453" s="27" t="s">
        <v>1096</v>
      </c>
      <c r="H453" s="27" t="s">
        <v>1818</v>
      </c>
      <c r="I453" s="27" t="s">
        <v>1097</v>
      </c>
      <c r="J453" s="27" t="s">
        <v>207</v>
      </c>
      <c r="K453" s="28">
        <v>44360</v>
      </c>
      <c r="L453" s="28">
        <v>44358</v>
      </c>
      <c r="M453" s="28">
        <v>44517</v>
      </c>
      <c r="N453" s="27" t="s">
        <v>261</v>
      </c>
      <c r="O453" s="27" t="s">
        <v>261</v>
      </c>
      <c r="P453" s="27" t="s">
        <v>261</v>
      </c>
      <c r="Q453" s="27" t="s">
        <v>1839</v>
      </c>
      <c r="R453" s="28">
        <v>44360</v>
      </c>
      <c r="S453" s="28" t="s">
        <v>262</v>
      </c>
      <c r="T453" s="27" t="s">
        <v>263</v>
      </c>
      <c r="U453" s="27" t="s">
        <v>261</v>
      </c>
      <c r="V453" s="28" t="s">
        <v>262</v>
      </c>
      <c r="W453" s="27" t="s">
        <v>261</v>
      </c>
      <c r="X453" s="28" t="s">
        <v>262</v>
      </c>
      <c r="Y453" s="27" t="s">
        <v>263</v>
      </c>
      <c r="Z453" s="28">
        <v>44741</v>
      </c>
      <c r="AA453" s="27" t="s">
        <v>264</v>
      </c>
      <c r="AB453" s="27" t="s">
        <v>265</v>
      </c>
      <c r="AC453" s="27" t="s">
        <v>1410</v>
      </c>
      <c r="AD453" s="27" t="s">
        <v>267</v>
      </c>
      <c r="AE453" s="27" t="s">
        <v>326</v>
      </c>
      <c r="AF453" s="27" t="s">
        <v>327</v>
      </c>
      <c r="AG453" s="29">
        <v>1200</v>
      </c>
      <c r="AH453" s="27" t="s">
        <v>263</v>
      </c>
      <c r="AI453" s="27">
        <v>44712</v>
      </c>
      <c r="AJ453" s="28">
        <v>44712</v>
      </c>
      <c r="AK453" s="27" t="s">
        <v>268</v>
      </c>
      <c r="AL453" s="27" t="s">
        <v>269</v>
      </c>
      <c r="AM453" s="27" t="s">
        <v>265</v>
      </c>
      <c r="AN453" s="27" t="s">
        <v>270</v>
      </c>
      <c r="AO453" s="27" t="s">
        <v>261</v>
      </c>
      <c r="AP453" s="27" t="s">
        <v>261</v>
      </c>
      <c r="AQ453" s="28" t="s">
        <v>262</v>
      </c>
      <c r="AR453" s="27" t="s">
        <v>261</v>
      </c>
      <c r="AS453" s="28" t="s">
        <v>262</v>
      </c>
      <c r="AT453" s="27" t="s">
        <v>261</v>
      </c>
      <c r="AU453" s="28" t="s">
        <v>262</v>
      </c>
      <c r="AV453" s="27" t="s">
        <v>261</v>
      </c>
      <c r="AW453" s="28" t="s">
        <v>262</v>
      </c>
      <c r="AX453" s="27" t="s">
        <v>261</v>
      </c>
      <c r="AY453" s="28" t="s">
        <v>262</v>
      </c>
      <c r="AZ453" s="27" t="s">
        <v>262</v>
      </c>
      <c r="BA453" s="27" t="s">
        <v>262</v>
      </c>
      <c r="BB453" s="27" t="s">
        <v>261</v>
      </c>
      <c r="BC453" s="28" t="s">
        <v>262</v>
      </c>
      <c r="BD453" s="27" t="s">
        <v>261</v>
      </c>
      <c r="BE453" s="30" t="s">
        <v>262</v>
      </c>
      <c r="BF453" t="s">
        <v>207</v>
      </c>
      <c r="BG453" s="9" t="s">
        <v>509</v>
      </c>
      <c r="BH453" t="s">
        <v>272</v>
      </c>
      <c r="BI453" t="s">
        <v>529</v>
      </c>
      <c r="BJ453" t="s">
        <v>210</v>
      </c>
      <c r="BK453" t="s">
        <v>329</v>
      </c>
      <c r="BL453" t="s">
        <v>212</v>
      </c>
      <c r="BM453" t="s">
        <v>1381</v>
      </c>
      <c r="BN453" t="s">
        <v>214</v>
      </c>
      <c r="BO453" s="13" t="s">
        <v>420</v>
      </c>
      <c r="BP453" t="s">
        <v>219</v>
      </c>
      <c r="BQ453" t="s">
        <v>332</v>
      </c>
      <c r="BV453" t="s">
        <v>214</v>
      </c>
      <c r="CC453" t="s">
        <v>214</v>
      </c>
      <c r="CG453" t="s">
        <v>219</v>
      </c>
      <c r="CI453" t="s">
        <v>333</v>
      </c>
      <c r="CJ453" t="s">
        <v>2663</v>
      </c>
      <c r="CK453" t="s">
        <v>333</v>
      </c>
      <c r="CL453" t="s">
        <v>282</v>
      </c>
      <c r="CN453" t="s">
        <v>283</v>
      </c>
      <c r="CP453" t="s">
        <v>307</v>
      </c>
      <c r="CQ453" t="s">
        <v>224</v>
      </c>
      <c r="CR453" t="s">
        <v>250</v>
      </c>
      <c r="CS453" t="s">
        <v>250</v>
      </c>
      <c r="CT453" t="s">
        <v>214</v>
      </c>
      <c r="CU453" t="s">
        <v>214</v>
      </c>
      <c r="CV453" t="s">
        <v>250</v>
      </c>
      <c r="CW453" t="s">
        <v>250</v>
      </c>
      <c r="CX453" t="s">
        <v>287</v>
      </c>
      <c r="CY453" t="s">
        <v>287</v>
      </c>
      <c r="CZ453" t="s">
        <v>214</v>
      </c>
      <c r="DA453" t="s">
        <v>214</v>
      </c>
      <c r="DB453" t="s">
        <v>230</v>
      </c>
      <c r="DC453" t="s">
        <v>230</v>
      </c>
      <c r="DD453" t="s">
        <v>214</v>
      </c>
      <c r="DE453" t="s">
        <v>546</v>
      </c>
      <c r="DG453" t="s">
        <v>337</v>
      </c>
      <c r="DI453" t="s">
        <v>711</v>
      </c>
      <c r="DK453" t="s">
        <v>242</v>
      </c>
      <c r="DL453" t="s">
        <v>242</v>
      </c>
      <c r="DM453" t="s">
        <v>219</v>
      </c>
      <c r="DN453" t="s">
        <v>219</v>
      </c>
      <c r="DO453" t="s">
        <v>288</v>
      </c>
      <c r="DP453" t="s">
        <v>443</v>
      </c>
      <c r="DR453" t="s">
        <v>443</v>
      </c>
      <c r="DT453" t="s">
        <v>219</v>
      </c>
      <c r="DU453" t="s">
        <v>219</v>
      </c>
      <c r="DX453" t="s">
        <v>242</v>
      </c>
      <c r="DY453" t="s">
        <v>242</v>
      </c>
      <c r="DZ453" t="s">
        <v>485</v>
      </c>
      <c r="EA453" t="s">
        <v>242</v>
      </c>
      <c r="EB453" t="s">
        <v>242</v>
      </c>
      <c r="EC453" t="s">
        <v>242</v>
      </c>
      <c r="ED453" t="s">
        <v>242</v>
      </c>
      <c r="EE453" t="s">
        <v>214</v>
      </c>
      <c r="EF453" t="s">
        <v>214</v>
      </c>
      <c r="EG453" t="s">
        <v>214</v>
      </c>
      <c r="EI453" t="s">
        <v>214</v>
      </c>
      <c r="EK453" t="s">
        <v>242</v>
      </c>
      <c r="EL453" t="s">
        <v>242</v>
      </c>
      <c r="EM453" t="s">
        <v>240</v>
      </c>
      <c r="EN453" t="s">
        <v>240</v>
      </c>
      <c r="EO453" t="s">
        <v>240</v>
      </c>
      <c r="EP453" t="s">
        <v>240</v>
      </c>
      <c r="EQ453" t="s">
        <v>214</v>
      </c>
      <c r="ER453" t="s">
        <v>214</v>
      </c>
      <c r="ES453" t="s">
        <v>242</v>
      </c>
      <c r="ET453" t="s">
        <v>242</v>
      </c>
      <c r="EU453" t="s">
        <v>242</v>
      </c>
      <c r="EV453" t="s">
        <v>242</v>
      </c>
      <c r="EW453" t="s">
        <v>563</v>
      </c>
      <c r="EX453" t="s">
        <v>563</v>
      </c>
      <c r="EY453" t="s">
        <v>242</v>
      </c>
      <c r="EZ453" t="s">
        <v>241</v>
      </c>
      <c r="FA453" t="s">
        <v>241</v>
      </c>
      <c r="FB453" t="s">
        <v>242</v>
      </c>
      <c r="FC453" t="s">
        <v>242</v>
      </c>
      <c r="FD453" t="s">
        <v>242</v>
      </c>
      <c r="FE453" t="s">
        <v>226</v>
      </c>
      <c r="FF453" t="s">
        <v>226</v>
      </c>
      <c r="FG453" t="s">
        <v>242</v>
      </c>
      <c r="FH453" t="s">
        <v>242</v>
      </c>
      <c r="FI453" t="s">
        <v>214</v>
      </c>
      <c r="FJ453" t="s">
        <v>214</v>
      </c>
      <c r="FK453" t="s">
        <v>214</v>
      </c>
      <c r="FL453" t="s">
        <v>214</v>
      </c>
      <c r="FM453" t="s">
        <v>292</v>
      </c>
      <c r="FN453" t="s">
        <v>292</v>
      </c>
      <c r="FO453" t="s">
        <v>219</v>
      </c>
      <c r="FP453" t="s">
        <v>219</v>
      </c>
      <c r="FQ453" t="s">
        <v>241</v>
      </c>
      <c r="FR453" t="s">
        <v>241</v>
      </c>
      <c r="FS453" t="s">
        <v>241</v>
      </c>
      <c r="FT453" t="s">
        <v>241</v>
      </c>
      <c r="FU453" t="s">
        <v>219</v>
      </c>
      <c r="FV453" t="s">
        <v>241</v>
      </c>
      <c r="FW453" t="s">
        <v>241</v>
      </c>
      <c r="FX453" t="s">
        <v>241</v>
      </c>
      <c r="FY453" t="s">
        <v>241</v>
      </c>
      <c r="FZ453" t="s">
        <v>248</v>
      </c>
      <c r="GA453" t="s">
        <v>248</v>
      </c>
      <c r="GB453" t="s">
        <v>227</v>
      </c>
      <c r="GC453" t="s">
        <v>227</v>
      </c>
      <c r="GD453" t="s">
        <v>293</v>
      </c>
      <c r="GE453" t="s">
        <v>241</v>
      </c>
      <c r="GF453" t="s">
        <v>293</v>
      </c>
      <c r="GG453" t="s">
        <v>227</v>
      </c>
      <c r="GH453" t="s">
        <v>241</v>
      </c>
      <c r="GI453" t="s">
        <v>227</v>
      </c>
      <c r="GJ453" t="s">
        <v>227</v>
      </c>
      <c r="GK453" t="s">
        <v>227</v>
      </c>
      <c r="GL453" t="s">
        <v>227</v>
      </c>
      <c r="GM453" t="s">
        <v>227</v>
      </c>
      <c r="GN453" t="s">
        <v>219</v>
      </c>
      <c r="GO453" t="s">
        <v>219</v>
      </c>
      <c r="GP453" t="s">
        <v>251</v>
      </c>
      <c r="GQ453" t="s">
        <v>251</v>
      </c>
      <c r="GR453" t="s">
        <v>295</v>
      </c>
      <c r="GS453" t="s">
        <v>214</v>
      </c>
      <c r="GT453" t="s">
        <v>241</v>
      </c>
      <c r="GU453" t="s">
        <v>214</v>
      </c>
      <c r="GV453" t="s">
        <v>241</v>
      </c>
      <c r="GW453" t="s">
        <v>297</v>
      </c>
      <c r="GX453" t="s">
        <v>297</v>
      </c>
      <c r="GY453" t="s">
        <v>254</v>
      </c>
      <c r="GZ453" t="s">
        <v>241</v>
      </c>
      <c r="HA453" t="s">
        <v>298</v>
      </c>
      <c r="HB453" t="s">
        <v>241</v>
      </c>
      <c r="HC453" t="s">
        <v>315</v>
      </c>
      <c r="HD453" t="s">
        <v>316</v>
      </c>
      <c r="HE453" t="s">
        <v>343</v>
      </c>
      <c r="HF453" t="s">
        <v>1397</v>
      </c>
      <c r="HG453" t="s">
        <v>319</v>
      </c>
      <c r="HH453" t="s">
        <v>1397</v>
      </c>
      <c r="HI453" t="s">
        <v>241</v>
      </c>
      <c r="HJ453" t="s">
        <v>219</v>
      </c>
      <c r="HK453" t="s">
        <v>2703</v>
      </c>
      <c r="HL453" s="12"/>
      <c r="HM453">
        <v>0.75</v>
      </c>
      <c r="HN453">
        <v>0.5</v>
      </c>
      <c r="HO453">
        <v>1</v>
      </c>
      <c r="HP453">
        <v>0.5</v>
      </c>
      <c r="HQ453">
        <v>1</v>
      </c>
      <c r="HR453">
        <v>0.75</v>
      </c>
      <c r="HS453">
        <v>0</v>
      </c>
      <c r="HT453">
        <v>1</v>
      </c>
      <c r="HU453">
        <v>1</v>
      </c>
      <c r="HV453">
        <v>0.75</v>
      </c>
      <c r="HW453">
        <v>0.75</v>
      </c>
      <c r="HX453">
        <v>0.75</v>
      </c>
      <c r="HY453">
        <v>1</v>
      </c>
      <c r="HZ453">
        <v>0.75</v>
      </c>
      <c r="IA453" s="4">
        <v>1</v>
      </c>
      <c r="IB453">
        <v>0.75</v>
      </c>
      <c r="IC453">
        <v>0.75</v>
      </c>
      <c r="ID453">
        <v>0.75</v>
      </c>
      <c r="IE453">
        <v>0.75</v>
      </c>
      <c r="IG453">
        <v>1</v>
      </c>
      <c r="IH453">
        <v>0.75</v>
      </c>
      <c r="II453">
        <v>1</v>
      </c>
      <c r="IJ453">
        <v>0.75</v>
      </c>
      <c r="IK453">
        <v>1</v>
      </c>
      <c r="IL453">
        <v>1</v>
      </c>
      <c r="IM453">
        <v>1</v>
      </c>
      <c r="IN453">
        <v>1</v>
      </c>
      <c r="IO453">
        <v>1</v>
      </c>
      <c r="IQ453">
        <v>0</v>
      </c>
      <c r="IS453">
        <f t="shared" si="402"/>
        <v>0.11249999999999999</v>
      </c>
      <c r="IT453">
        <f t="shared" si="403"/>
        <v>0.06</v>
      </c>
      <c r="IU453">
        <f t="shared" si="404"/>
        <v>0.08</v>
      </c>
      <c r="IV453">
        <f t="shared" si="405"/>
        <v>0.05</v>
      </c>
      <c r="IW453">
        <f t="shared" si="406"/>
        <v>0.08</v>
      </c>
      <c r="IX453">
        <f t="shared" si="407"/>
        <v>9.7500000000000003E-2</v>
      </c>
      <c r="IY453">
        <f t="shared" si="408"/>
        <v>0</v>
      </c>
      <c r="IZ453">
        <f t="shared" si="409"/>
        <v>0.11</v>
      </c>
      <c r="JA453">
        <f t="shared" si="410"/>
        <v>0.13</v>
      </c>
      <c r="JB453">
        <f t="shared" si="411"/>
        <v>7.5000000000000011E-2</v>
      </c>
      <c r="JC453">
        <f t="shared" si="412"/>
        <v>0.09</v>
      </c>
      <c r="JD453">
        <f t="shared" si="413"/>
        <v>8.2500000000000004E-2</v>
      </c>
      <c r="JE453">
        <f t="shared" si="414"/>
        <v>7.0000000000000007E-2</v>
      </c>
      <c r="JF453">
        <f t="shared" si="415"/>
        <v>0.09</v>
      </c>
      <c r="JG453" s="5">
        <f t="shared" si="416"/>
        <v>0.05</v>
      </c>
      <c r="JH453">
        <f t="shared" si="417"/>
        <v>0</v>
      </c>
      <c r="JI453">
        <f t="shared" si="417"/>
        <v>0</v>
      </c>
      <c r="JJ453">
        <f t="shared" si="418"/>
        <v>0.15000000000000002</v>
      </c>
      <c r="JK453">
        <f t="shared" si="419"/>
        <v>0.11249999999999999</v>
      </c>
      <c r="JL453" s="6">
        <f t="shared" si="420"/>
        <v>0.06</v>
      </c>
      <c r="JM453">
        <f t="shared" si="421"/>
        <v>0.12</v>
      </c>
      <c r="JN453">
        <f t="shared" si="422"/>
        <v>3.7500000000000006E-2</v>
      </c>
      <c r="JO453">
        <f t="shared" si="423"/>
        <v>0.15</v>
      </c>
      <c r="JP453">
        <f t="shared" si="424"/>
        <v>7.5000000000000011E-2</v>
      </c>
      <c r="JQ453">
        <f t="shared" si="425"/>
        <v>0.12</v>
      </c>
      <c r="JR453">
        <f t="shared" si="426"/>
        <v>0.11</v>
      </c>
      <c r="JS453">
        <f t="shared" si="427"/>
        <v>0.1</v>
      </c>
      <c r="JT453">
        <f t="shared" si="427"/>
        <v>0.1</v>
      </c>
      <c r="JU453">
        <f t="shared" si="428"/>
        <v>1</v>
      </c>
      <c r="JV453">
        <f t="shared" si="428"/>
        <v>0</v>
      </c>
      <c r="JW453">
        <f t="shared" si="429"/>
        <v>0.15</v>
      </c>
      <c r="JY453">
        <f t="shared" si="430"/>
        <v>3.7500000000000006E-2</v>
      </c>
      <c r="JZ453">
        <f t="shared" si="431"/>
        <v>0.04</v>
      </c>
      <c r="KA453">
        <f t="shared" si="432"/>
        <v>0.02</v>
      </c>
      <c r="KB453">
        <f t="shared" si="432"/>
        <v>0.01</v>
      </c>
      <c r="KC453">
        <f t="shared" si="433"/>
        <v>0.04</v>
      </c>
      <c r="KD453">
        <f t="shared" si="401"/>
        <v>2.2499999999999999E-2</v>
      </c>
      <c r="KE453">
        <f t="shared" si="401"/>
        <v>0</v>
      </c>
      <c r="KF453">
        <f t="shared" si="401"/>
        <v>0.03</v>
      </c>
      <c r="KG453">
        <f t="shared" si="401"/>
        <v>0.03</v>
      </c>
      <c r="KH453">
        <f t="shared" si="401"/>
        <v>2.2499999999999999E-2</v>
      </c>
      <c r="KI453">
        <f t="shared" si="401"/>
        <v>2.2499999999999999E-2</v>
      </c>
      <c r="KJ453">
        <f t="shared" si="401"/>
        <v>2.2499999999999999E-2</v>
      </c>
      <c r="KK453">
        <f t="shared" si="434"/>
        <v>0.02</v>
      </c>
      <c r="KL453">
        <f t="shared" si="435"/>
        <v>0.03</v>
      </c>
      <c r="KM453" s="5">
        <f t="shared" si="436"/>
        <v>0.05</v>
      </c>
      <c r="KN453">
        <f t="shared" si="437"/>
        <v>0</v>
      </c>
      <c r="KO453">
        <f t="shared" si="437"/>
        <v>0</v>
      </c>
      <c r="KP453">
        <f t="shared" si="438"/>
        <v>4.4999999999999998E-2</v>
      </c>
      <c r="KQ453">
        <f t="shared" si="439"/>
        <v>2.2499999999999999E-2</v>
      </c>
      <c r="KR453" s="6">
        <f t="shared" si="440"/>
        <v>0.03</v>
      </c>
      <c r="KS453">
        <f t="shared" si="441"/>
        <v>0.04</v>
      </c>
      <c r="KT453">
        <f t="shared" si="442"/>
        <v>2.2499999999999999E-2</v>
      </c>
      <c r="KU453">
        <f t="shared" si="443"/>
        <v>0.04</v>
      </c>
      <c r="KV453">
        <f t="shared" si="444"/>
        <v>3.7500000000000006E-2</v>
      </c>
      <c r="KW453">
        <f t="shared" si="445"/>
        <v>0.01</v>
      </c>
      <c r="KX453">
        <f t="shared" si="446"/>
        <v>0</v>
      </c>
      <c r="KY453">
        <f t="shared" si="447"/>
        <v>0.04</v>
      </c>
      <c r="KZ453">
        <f t="shared" si="448"/>
        <v>0.03</v>
      </c>
      <c r="LA453">
        <f t="shared" si="449"/>
        <v>1</v>
      </c>
      <c r="LB453">
        <f t="shared" si="449"/>
        <v>0</v>
      </c>
      <c r="LC453">
        <f t="shared" si="450"/>
        <v>0.1</v>
      </c>
      <c r="LE453" t="str">
        <f t="shared" ref="LE453:LE516" si="456">BF453</f>
        <v>Niger</v>
      </c>
      <c r="LF453">
        <f t="shared" si="451"/>
        <v>0.72</v>
      </c>
      <c r="LG453" s="6">
        <f t="shared" si="452"/>
        <v>0.78</v>
      </c>
      <c r="LH453">
        <f t="shared" si="453"/>
        <v>0.96249999999999991</v>
      </c>
      <c r="LI453" s="6">
        <f t="shared" si="454"/>
        <v>0.81500000000000006</v>
      </c>
      <c r="LJ453">
        <f t="shared" si="455"/>
        <v>0</v>
      </c>
    </row>
    <row r="454" spans="1:322" x14ac:dyDescent="0.35">
      <c r="A454" s="8">
        <v>44873</v>
      </c>
      <c r="B454" t="s">
        <v>2702</v>
      </c>
      <c r="D454" s="24" t="s">
        <v>321</v>
      </c>
      <c r="E454" s="24" t="s">
        <v>321</v>
      </c>
      <c r="F454" s="24">
        <v>24</v>
      </c>
      <c r="G454" s="24" t="s">
        <v>1096</v>
      </c>
      <c r="H454" s="24" t="s">
        <v>1818</v>
      </c>
      <c r="I454" s="24" t="s">
        <v>1097</v>
      </c>
      <c r="J454" s="24" t="s">
        <v>207</v>
      </c>
      <c r="K454" s="25">
        <v>44360</v>
      </c>
      <c r="L454" s="25">
        <v>44358</v>
      </c>
      <c r="M454" s="25">
        <v>44517</v>
      </c>
      <c r="N454" s="24" t="s">
        <v>261</v>
      </c>
      <c r="O454" s="24" t="s">
        <v>261</v>
      </c>
      <c r="P454" s="24" t="s">
        <v>261</v>
      </c>
      <c r="Q454" s="24" t="s">
        <v>1839</v>
      </c>
      <c r="R454" s="25">
        <v>44360</v>
      </c>
      <c r="S454" s="25" t="s">
        <v>262</v>
      </c>
      <c r="T454" s="24" t="s">
        <v>263</v>
      </c>
      <c r="U454" s="24" t="s">
        <v>261</v>
      </c>
      <c r="V454" s="25" t="s">
        <v>262</v>
      </c>
      <c r="W454" s="24" t="s">
        <v>261</v>
      </c>
      <c r="X454" s="25" t="s">
        <v>262</v>
      </c>
      <c r="Y454" s="24" t="s">
        <v>263</v>
      </c>
      <c r="Z454" s="25">
        <v>44741</v>
      </c>
      <c r="AA454" s="24" t="s">
        <v>264</v>
      </c>
      <c r="AB454" s="24" t="s">
        <v>265</v>
      </c>
      <c r="AC454" s="24" t="s">
        <v>1410</v>
      </c>
      <c r="AD454" s="24" t="s">
        <v>267</v>
      </c>
      <c r="AE454" s="24" t="s">
        <v>326</v>
      </c>
      <c r="AF454" s="24" t="s">
        <v>327</v>
      </c>
      <c r="AG454" s="31">
        <v>1200</v>
      </c>
      <c r="AH454" s="24" t="s">
        <v>263</v>
      </c>
      <c r="AI454" s="24">
        <v>44712</v>
      </c>
      <c r="AJ454" s="25">
        <v>44712</v>
      </c>
      <c r="AK454" s="24" t="s">
        <v>268</v>
      </c>
      <c r="AL454" s="24" t="s">
        <v>269</v>
      </c>
      <c r="AM454" s="24" t="s">
        <v>265</v>
      </c>
      <c r="AN454" s="24" t="s">
        <v>270</v>
      </c>
      <c r="AO454" s="24" t="s">
        <v>261</v>
      </c>
      <c r="AP454" s="24" t="s">
        <v>261</v>
      </c>
      <c r="AQ454" s="25" t="s">
        <v>262</v>
      </c>
      <c r="AR454" s="24" t="s">
        <v>261</v>
      </c>
      <c r="AS454" s="25" t="s">
        <v>262</v>
      </c>
      <c r="AT454" s="24" t="s">
        <v>261</v>
      </c>
      <c r="AU454" s="25" t="s">
        <v>262</v>
      </c>
      <c r="AV454" s="24" t="s">
        <v>261</v>
      </c>
      <c r="AW454" s="25" t="s">
        <v>262</v>
      </c>
      <c r="AX454" s="24" t="s">
        <v>261</v>
      </c>
      <c r="AY454" s="25" t="s">
        <v>262</v>
      </c>
      <c r="AZ454" s="27" t="s">
        <v>262</v>
      </c>
      <c r="BA454" s="27" t="s">
        <v>262</v>
      </c>
      <c r="BB454" s="24" t="s">
        <v>261</v>
      </c>
      <c r="BC454" s="25" t="s">
        <v>262</v>
      </c>
      <c r="BD454" s="24" t="s">
        <v>261</v>
      </c>
      <c r="BE454" s="26" t="s">
        <v>262</v>
      </c>
      <c r="BF454" t="s">
        <v>207</v>
      </c>
      <c r="BG454" s="9" t="s">
        <v>509</v>
      </c>
      <c r="BH454" t="s">
        <v>208</v>
      </c>
      <c r="BI454" t="s">
        <v>2562</v>
      </c>
      <c r="BJ454" t="s">
        <v>210</v>
      </c>
      <c r="BK454" t="s">
        <v>329</v>
      </c>
      <c r="BL454" t="s">
        <v>212</v>
      </c>
      <c r="BM454" t="s">
        <v>1381</v>
      </c>
      <c r="BN454" t="s">
        <v>214</v>
      </c>
      <c r="BO454" t="s">
        <v>420</v>
      </c>
      <c r="BP454" t="s">
        <v>219</v>
      </c>
      <c r="BQ454" t="s">
        <v>332</v>
      </c>
      <c r="BV454" t="s">
        <v>214</v>
      </c>
      <c r="CC454" t="s">
        <v>214</v>
      </c>
      <c r="CG454" t="s">
        <v>219</v>
      </c>
      <c r="CI454" t="s">
        <v>333</v>
      </c>
      <c r="CJ454" t="s">
        <v>2663</v>
      </c>
      <c r="CK454" t="s">
        <v>333</v>
      </c>
      <c r="CL454" t="s">
        <v>282</v>
      </c>
      <c r="CN454" t="s">
        <v>283</v>
      </c>
      <c r="CP454" t="s">
        <v>307</v>
      </c>
      <c r="CQ454" t="s">
        <v>224</v>
      </c>
      <c r="CR454" t="s">
        <v>250</v>
      </c>
      <c r="CS454" t="s">
        <v>250</v>
      </c>
      <c r="CT454" t="s">
        <v>214</v>
      </c>
      <c r="CU454" t="s">
        <v>214</v>
      </c>
      <c r="CV454" t="s">
        <v>250</v>
      </c>
      <c r="CW454" t="s">
        <v>250</v>
      </c>
      <c r="CX454" t="s">
        <v>287</v>
      </c>
      <c r="CY454" t="s">
        <v>287</v>
      </c>
      <c r="CZ454" t="s">
        <v>214</v>
      </c>
      <c r="DA454" t="s">
        <v>214</v>
      </c>
      <c r="DB454" t="s">
        <v>230</v>
      </c>
      <c r="DC454" t="s">
        <v>230</v>
      </c>
      <c r="DD454" t="s">
        <v>214</v>
      </c>
      <c r="DE454" t="s">
        <v>546</v>
      </c>
      <c r="DG454" t="s">
        <v>337</v>
      </c>
      <c r="DI454" t="s">
        <v>711</v>
      </c>
      <c r="DK454" t="s">
        <v>242</v>
      </c>
      <c r="DL454" t="s">
        <v>242</v>
      </c>
      <c r="DM454" t="s">
        <v>219</v>
      </c>
      <c r="DN454" t="s">
        <v>219</v>
      </c>
      <c r="DO454" t="s">
        <v>288</v>
      </c>
      <c r="DP454" t="s">
        <v>443</v>
      </c>
      <c r="DR454" t="s">
        <v>443</v>
      </c>
      <c r="DT454" t="s">
        <v>219</v>
      </c>
      <c r="DU454" t="s">
        <v>219</v>
      </c>
      <c r="DX454" t="s">
        <v>242</v>
      </c>
      <c r="DY454" t="s">
        <v>242</v>
      </c>
      <c r="DZ454" t="s">
        <v>485</v>
      </c>
      <c r="EA454" t="s">
        <v>242</v>
      </c>
      <c r="EB454" t="s">
        <v>242</v>
      </c>
      <c r="EC454" t="s">
        <v>242</v>
      </c>
      <c r="ED454" t="s">
        <v>242</v>
      </c>
      <c r="EE454" t="s">
        <v>214</v>
      </c>
      <c r="EF454" t="s">
        <v>214</v>
      </c>
      <c r="EG454" t="s">
        <v>214</v>
      </c>
      <c r="EI454" t="s">
        <v>214</v>
      </c>
      <c r="EK454" t="s">
        <v>242</v>
      </c>
      <c r="EL454" t="s">
        <v>242</v>
      </c>
      <c r="EM454" t="s">
        <v>240</v>
      </c>
      <c r="EN454" t="s">
        <v>240</v>
      </c>
      <c r="EO454" t="s">
        <v>240</v>
      </c>
      <c r="EP454" t="s">
        <v>240</v>
      </c>
      <c r="EQ454" t="s">
        <v>214</v>
      </c>
      <c r="ER454" t="s">
        <v>214</v>
      </c>
      <c r="ES454" t="s">
        <v>242</v>
      </c>
      <c r="ET454" t="s">
        <v>242</v>
      </c>
      <c r="EU454" t="s">
        <v>242</v>
      </c>
      <c r="EV454" t="s">
        <v>242</v>
      </c>
      <c r="EW454" t="s">
        <v>563</v>
      </c>
      <c r="EX454" t="s">
        <v>563</v>
      </c>
      <c r="EY454" t="s">
        <v>242</v>
      </c>
      <c r="EZ454" t="s">
        <v>241</v>
      </c>
      <c r="FA454" t="s">
        <v>241</v>
      </c>
      <c r="FB454" t="s">
        <v>242</v>
      </c>
      <c r="FC454" t="s">
        <v>242</v>
      </c>
      <c r="FD454" t="s">
        <v>242</v>
      </c>
      <c r="FE454" t="s">
        <v>226</v>
      </c>
      <c r="FF454" t="s">
        <v>226</v>
      </c>
      <c r="FG454" t="s">
        <v>242</v>
      </c>
      <c r="FH454" t="s">
        <v>242</v>
      </c>
      <c r="FI454" t="s">
        <v>214</v>
      </c>
      <c r="FJ454" t="s">
        <v>214</v>
      </c>
      <c r="FK454" t="s">
        <v>214</v>
      </c>
      <c r="FL454" t="s">
        <v>214</v>
      </c>
      <c r="FM454" t="s">
        <v>292</v>
      </c>
      <c r="FN454" t="s">
        <v>292</v>
      </c>
      <c r="FO454" t="s">
        <v>219</v>
      </c>
      <c r="FP454" t="s">
        <v>219</v>
      </c>
      <c r="FQ454" t="s">
        <v>241</v>
      </c>
      <c r="FR454" t="s">
        <v>241</v>
      </c>
      <c r="FS454" t="s">
        <v>241</v>
      </c>
      <c r="FT454" t="s">
        <v>241</v>
      </c>
      <c r="FU454" t="s">
        <v>219</v>
      </c>
      <c r="FV454" t="s">
        <v>241</v>
      </c>
      <c r="FW454" t="s">
        <v>241</v>
      </c>
      <c r="FX454" t="s">
        <v>241</v>
      </c>
      <c r="FY454" t="s">
        <v>241</v>
      </c>
      <c r="FZ454" t="s">
        <v>248</v>
      </c>
      <c r="GA454" t="s">
        <v>248</v>
      </c>
      <c r="GB454" t="s">
        <v>227</v>
      </c>
      <c r="GC454" t="s">
        <v>227</v>
      </c>
      <c r="GD454" t="s">
        <v>293</v>
      </c>
      <c r="GE454" t="s">
        <v>241</v>
      </c>
      <c r="GF454" t="s">
        <v>293</v>
      </c>
      <c r="GG454" t="s">
        <v>227</v>
      </c>
      <c r="GH454" t="s">
        <v>241</v>
      </c>
      <c r="GI454" t="s">
        <v>227</v>
      </c>
      <c r="GJ454" t="s">
        <v>227</v>
      </c>
      <c r="GK454" t="s">
        <v>227</v>
      </c>
      <c r="GL454" t="s">
        <v>227</v>
      </c>
      <c r="GM454" t="s">
        <v>227</v>
      </c>
      <c r="GN454" t="s">
        <v>219</v>
      </c>
      <c r="GO454" t="s">
        <v>219</v>
      </c>
      <c r="GP454" t="s">
        <v>251</v>
      </c>
      <c r="GQ454" t="s">
        <v>251</v>
      </c>
      <c r="GR454" t="s">
        <v>295</v>
      </c>
      <c r="GS454" t="s">
        <v>214</v>
      </c>
      <c r="GT454" t="s">
        <v>241</v>
      </c>
      <c r="GU454" t="s">
        <v>214</v>
      </c>
      <c r="GV454" t="s">
        <v>241</v>
      </c>
      <c r="GW454" t="s">
        <v>297</v>
      </c>
      <c r="GX454" t="s">
        <v>297</v>
      </c>
      <c r="GY454" t="s">
        <v>254</v>
      </c>
      <c r="GZ454" t="s">
        <v>241</v>
      </c>
      <c r="HA454" t="s">
        <v>298</v>
      </c>
      <c r="HB454" t="s">
        <v>241</v>
      </c>
      <c r="HC454" t="s">
        <v>315</v>
      </c>
      <c r="HD454" t="s">
        <v>316</v>
      </c>
      <c r="HE454" t="s">
        <v>343</v>
      </c>
      <c r="HF454" t="s">
        <v>1397</v>
      </c>
      <c r="HG454" t="s">
        <v>319</v>
      </c>
      <c r="HH454" t="s">
        <v>1397</v>
      </c>
      <c r="HI454" t="s">
        <v>241</v>
      </c>
      <c r="HJ454" t="s">
        <v>219</v>
      </c>
      <c r="HK454" t="s">
        <v>2703</v>
      </c>
      <c r="HL454" s="12"/>
      <c r="HM454">
        <v>0.5</v>
      </c>
      <c r="HN454">
        <v>0.25</v>
      </c>
      <c r="HO454">
        <v>1</v>
      </c>
      <c r="HP454">
        <v>0.25</v>
      </c>
      <c r="HQ454">
        <v>1</v>
      </c>
      <c r="HR454">
        <v>0.75</v>
      </c>
      <c r="HS454">
        <v>1</v>
      </c>
      <c r="HT454">
        <v>1</v>
      </c>
      <c r="HU454">
        <v>0</v>
      </c>
      <c r="HV454">
        <v>0.5</v>
      </c>
      <c r="HW454">
        <v>0.5</v>
      </c>
      <c r="HX454">
        <v>0.75</v>
      </c>
      <c r="HY454">
        <v>1</v>
      </c>
      <c r="HZ454">
        <v>0.75</v>
      </c>
      <c r="IA454" s="4">
        <v>1</v>
      </c>
      <c r="IB454">
        <v>0.75</v>
      </c>
      <c r="IC454">
        <v>0.75</v>
      </c>
      <c r="ID454">
        <v>0.75</v>
      </c>
      <c r="IE454">
        <v>0.75</v>
      </c>
      <c r="IG454">
        <v>1</v>
      </c>
      <c r="IH454">
        <v>0.75</v>
      </c>
      <c r="II454">
        <v>1</v>
      </c>
      <c r="IJ454">
        <v>0.75</v>
      </c>
      <c r="IK454">
        <v>1</v>
      </c>
      <c r="IL454">
        <v>1</v>
      </c>
      <c r="IM454">
        <v>1</v>
      </c>
      <c r="IN454">
        <v>1</v>
      </c>
      <c r="IO454">
        <v>1</v>
      </c>
      <c r="IQ454">
        <v>0</v>
      </c>
      <c r="IS454">
        <f t="shared" si="402"/>
        <v>7.4999999999999997E-2</v>
      </c>
      <c r="IT454">
        <f t="shared" si="403"/>
        <v>0.03</v>
      </c>
      <c r="IU454">
        <f t="shared" si="404"/>
        <v>0.08</v>
      </c>
      <c r="IV454">
        <f t="shared" si="405"/>
        <v>2.5000000000000001E-2</v>
      </c>
      <c r="IW454">
        <f t="shared" si="406"/>
        <v>0.08</v>
      </c>
      <c r="IX454">
        <f t="shared" si="407"/>
        <v>9.7500000000000003E-2</v>
      </c>
      <c r="IY454">
        <f t="shared" si="408"/>
        <v>0.1</v>
      </c>
      <c r="IZ454">
        <f t="shared" si="409"/>
        <v>0.11</v>
      </c>
      <c r="JA454">
        <f t="shared" si="410"/>
        <v>0</v>
      </c>
      <c r="JB454">
        <f t="shared" si="411"/>
        <v>0.05</v>
      </c>
      <c r="JC454">
        <f t="shared" si="412"/>
        <v>0.06</v>
      </c>
      <c r="JD454">
        <f t="shared" si="413"/>
        <v>8.2500000000000004E-2</v>
      </c>
      <c r="JE454">
        <f t="shared" si="414"/>
        <v>7.0000000000000007E-2</v>
      </c>
      <c r="JF454">
        <f t="shared" si="415"/>
        <v>0.09</v>
      </c>
      <c r="JG454" s="5">
        <f t="shared" si="416"/>
        <v>0.05</v>
      </c>
      <c r="JH454">
        <f t="shared" si="417"/>
        <v>0</v>
      </c>
      <c r="JI454">
        <f t="shared" si="417"/>
        <v>0</v>
      </c>
      <c r="JJ454">
        <f t="shared" si="418"/>
        <v>0.15000000000000002</v>
      </c>
      <c r="JK454">
        <f t="shared" si="419"/>
        <v>0.11249999999999999</v>
      </c>
      <c r="JL454" s="6">
        <f t="shared" si="420"/>
        <v>5.6666666666666671E-2</v>
      </c>
      <c r="JM454">
        <f t="shared" si="421"/>
        <v>0.12</v>
      </c>
      <c r="JN454">
        <f t="shared" si="422"/>
        <v>3.7500000000000006E-2</v>
      </c>
      <c r="JO454">
        <f t="shared" si="423"/>
        <v>0.15</v>
      </c>
      <c r="JP454">
        <f t="shared" si="424"/>
        <v>7.5000000000000011E-2</v>
      </c>
      <c r="JQ454">
        <f t="shared" si="425"/>
        <v>0.12</v>
      </c>
      <c r="JR454">
        <f t="shared" si="426"/>
        <v>0.11</v>
      </c>
      <c r="JS454">
        <f t="shared" si="427"/>
        <v>0.1</v>
      </c>
      <c r="JT454">
        <f t="shared" si="427"/>
        <v>0.1</v>
      </c>
      <c r="JU454">
        <f t="shared" si="428"/>
        <v>1</v>
      </c>
      <c r="JV454">
        <f t="shared" si="428"/>
        <v>0</v>
      </c>
      <c r="JW454">
        <f t="shared" si="429"/>
        <v>0.15</v>
      </c>
      <c r="JY454">
        <f t="shared" si="430"/>
        <v>2.5000000000000001E-2</v>
      </c>
      <c r="JZ454">
        <f t="shared" si="431"/>
        <v>0.02</v>
      </c>
      <c r="KA454">
        <f t="shared" si="432"/>
        <v>0.02</v>
      </c>
      <c r="KB454">
        <f t="shared" si="432"/>
        <v>5.0000000000000001E-3</v>
      </c>
      <c r="KC454">
        <f t="shared" si="433"/>
        <v>0.04</v>
      </c>
      <c r="KD454">
        <f t="shared" si="401"/>
        <v>2.2499999999999999E-2</v>
      </c>
      <c r="KE454">
        <f t="shared" si="401"/>
        <v>0.03</v>
      </c>
      <c r="KF454">
        <f t="shared" si="401"/>
        <v>0.03</v>
      </c>
      <c r="KG454">
        <f t="shared" si="401"/>
        <v>0</v>
      </c>
      <c r="KH454">
        <f t="shared" si="401"/>
        <v>1.4999999999999999E-2</v>
      </c>
      <c r="KI454">
        <f t="shared" si="401"/>
        <v>1.4999999999999999E-2</v>
      </c>
      <c r="KJ454">
        <f t="shared" si="401"/>
        <v>2.2499999999999999E-2</v>
      </c>
      <c r="KK454">
        <f t="shared" si="434"/>
        <v>0.02</v>
      </c>
      <c r="KL454">
        <f t="shared" si="435"/>
        <v>0.03</v>
      </c>
      <c r="KM454" s="5">
        <f t="shared" si="436"/>
        <v>0.05</v>
      </c>
      <c r="KN454">
        <f t="shared" si="437"/>
        <v>0</v>
      </c>
      <c r="KO454">
        <f t="shared" si="437"/>
        <v>0</v>
      </c>
      <c r="KP454">
        <f t="shared" si="438"/>
        <v>4.4999999999999998E-2</v>
      </c>
      <c r="KQ454">
        <f t="shared" si="439"/>
        <v>2.2499999999999999E-2</v>
      </c>
      <c r="KR454" s="6">
        <f t="shared" si="440"/>
        <v>2.8333333333333335E-2</v>
      </c>
      <c r="KS454">
        <f t="shared" si="441"/>
        <v>0.04</v>
      </c>
      <c r="KT454">
        <f t="shared" si="442"/>
        <v>2.2499999999999999E-2</v>
      </c>
      <c r="KU454">
        <f t="shared" si="443"/>
        <v>0.04</v>
      </c>
      <c r="KV454">
        <f t="shared" si="444"/>
        <v>3.7500000000000006E-2</v>
      </c>
      <c r="KW454">
        <f t="shared" si="445"/>
        <v>0.01</v>
      </c>
      <c r="KX454">
        <f t="shared" si="446"/>
        <v>0</v>
      </c>
      <c r="KY454">
        <f t="shared" si="447"/>
        <v>0.04</v>
      </c>
      <c r="KZ454">
        <f t="shared" si="448"/>
        <v>0.03</v>
      </c>
      <c r="LA454">
        <f t="shared" si="449"/>
        <v>1</v>
      </c>
      <c r="LB454">
        <f t="shared" si="449"/>
        <v>0</v>
      </c>
      <c r="LC454">
        <f t="shared" si="450"/>
        <v>0.1</v>
      </c>
      <c r="LE454" t="str">
        <f t="shared" si="456"/>
        <v>Niger</v>
      </c>
      <c r="LF454">
        <f t="shared" si="451"/>
        <v>0.59749999999999992</v>
      </c>
      <c r="LG454" s="6">
        <f t="shared" si="452"/>
        <v>0.72166666666666668</v>
      </c>
      <c r="LH454">
        <f t="shared" si="453"/>
        <v>0.96249999999999991</v>
      </c>
      <c r="LI454" s="6">
        <f t="shared" si="454"/>
        <v>0.76083333333333336</v>
      </c>
      <c r="LJ454">
        <f t="shared" si="455"/>
        <v>0</v>
      </c>
    </row>
    <row r="455" spans="1:322" x14ac:dyDescent="0.35">
      <c r="A455" s="8">
        <v>44869</v>
      </c>
      <c r="B455" t="s">
        <v>2704</v>
      </c>
      <c r="D455" s="27" t="s">
        <v>257</v>
      </c>
      <c r="E455" s="27" t="s">
        <v>257</v>
      </c>
      <c r="F455" s="27">
        <v>22</v>
      </c>
      <c r="G455" s="27" t="s">
        <v>1096</v>
      </c>
      <c r="H455" s="27" t="s">
        <v>1818</v>
      </c>
      <c r="I455" s="27" t="s">
        <v>1097</v>
      </c>
      <c r="J455" s="27" t="s">
        <v>207</v>
      </c>
      <c r="K455" s="28">
        <v>44360</v>
      </c>
      <c r="L455" s="28">
        <v>44358</v>
      </c>
      <c r="M455" s="28">
        <v>44517</v>
      </c>
      <c r="N455" s="27" t="s">
        <v>261</v>
      </c>
      <c r="O455" s="27" t="s">
        <v>261</v>
      </c>
      <c r="P455" s="27" t="s">
        <v>261</v>
      </c>
      <c r="Q455" s="27" t="s">
        <v>324</v>
      </c>
      <c r="R455" s="28">
        <v>44682</v>
      </c>
      <c r="S455" s="28">
        <v>44682</v>
      </c>
      <c r="T455" s="27" t="s">
        <v>263</v>
      </c>
      <c r="U455" s="27" t="s">
        <v>261</v>
      </c>
      <c r="V455" s="28" t="s">
        <v>262</v>
      </c>
      <c r="W455" s="27" t="s">
        <v>261</v>
      </c>
      <c r="X455" s="28" t="s">
        <v>262</v>
      </c>
      <c r="Y455" s="27" t="s">
        <v>263</v>
      </c>
      <c r="Z455" s="28">
        <v>44736</v>
      </c>
      <c r="AA455" s="27" t="s">
        <v>264</v>
      </c>
      <c r="AB455" s="27" t="s">
        <v>265</v>
      </c>
      <c r="AC455" s="27" t="s">
        <v>2624</v>
      </c>
      <c r="AD455" s="27" t="s">
        <v>267</v>
      </c>
      <c r="AE455" s="27" t="s">
        <v>326</v>
      </c>
      <c r="AF455" s="27" t="s">
        <v>327</v>
      </c>
      <c r="AG455" s="29">
        <v>1100</v>
      </c>
      <c r="AH455" s="27" t="s">
        <v>263</v>
      </c>
      <c r="AI455" s="27">
        <v>44712</v>
      </c>
      <c r="AJ455" s="28">
        <v>44712</v>
      </c>
      <c r="AK455" s="27" t="s">
        <v>268</v>
      </c>
      <c r="AL455" s="27" t="s">
        <v>269</v>
      </c>
      <c r="AM455" s="27" t="s">
        <v>265</v>
      </c>
      <c r="AN455" s="27" t="s">
        <v>270</v>
      </c>
      <c r="AO455" s="27" t="s">
        <v>261</v>
      </c>
      <c r="AP455" s="27" t="s">
        <v>261</v>
      </c>
      <c r="AQ455" s="28" t="s">
        <v>262</v>
      </c>
      <c r="AR455" s="27" t="s">
        <v>261</v>
      </c>
      <c r="AS455" s="28" t="s">
        <v>262</v>
      </c>
      <c r="AT455" s="27" t="s">
        <v>261</v>
      </c>
      <c r="AU455" s="28" t="s">
        <v>262</v>
      </c>
      <c r="AV455" s="27" t="s">
        <v>261</v>
      </c>
      <c r="AW455" s="28" t="s">
        <v>262</v>
      </c>
      <c r="AX455" s="27" t="s">
        <v>261</v>
      </c>
      <c r="AY455" s="28" t="s">
        <v>262</v>
      </c>
      <c r="AZ455" s="27" t="s">
        <v>262</v>
      </c>
      <c r="BA455" s="27" t="s">
        <v>262</v>
      </c>
      <c r="BB455" s="27" t="s">
        <v>261</v>
      </c>
      <c r="BC455" s="28" t="s">
        <v>262</v>
      </c>
      <c r="BD455" s="27" t="s">
        <v>261</v>
      </c>
      <c r="BE455" s="30" t="s">
        <v>262</v>
      </c>
      <c r="BF455" t="s">
        <v>207</v>
      </c>
      <c r="BG455" s="9" t="s">
        <v>509</v>
      </c>
      <c r="BH455" t="s">
        <v>272</v>
      </c>
      <c r="BI455" t="s">
        <v>440</v>
      </c>
      <c r="BJ455" t="s">
        <v>210</v>
      </c>
      <c r="BK455" t="s">
        <v>329</v>
      </c>
      <c r="BL455" t="s">
        <v>212</v>
      </c>
      <c r="BM455" t="s">
        <v>1364</v>
      </c>
      <c r="BN455" t="s">
        <v>214</v>
      </c>
      <c r="BO455" t="s">
        <v>302</v>
      </c>
      <c r="BQ455" t="s">
        <v>332</v>
      </c>
      <c r="BV455" t="s">
        <v>214</v>
      </c>
      <c r="CG455" t="s">
        <v>219</v>
      </c>
      <c r="CI455" t="s">
        <v>333</v>
      </c>
      <c r="CJ455" t="s">
        <v>2705</v>
      </c>
      <c r="CL455" t="s">
        <v>282</v>
      </c>
      <c r="CN455" t="s">
        <v>498</v>
      </c>
      <c r="CO455" t="s">
        <v>2706</v>
      </c>
      <c r="CP455" t="s">
        <v>307</v>
      </c>
      <c r="CQ455" t="s">
        <v>284</v>
      </c>
      <c r="CR455" t="s">
        <v>226</v>
      </c>
      <c r="CT455" t="s">
        <v>214</v>
      </c>
      <c r="CV455" t="s">
        <v>250</v>
      </c>
      <c r="CX455" t="s">
        <v>287</v>
      </c>
      <c r="CZ455" t="s">
        <v>219</v>
      </c>
      <c r="DB455" t="s">
        <v>230</v>
      </c>
      <c r="DC455" t="s">
        <v>230</v>
      </c>
      <c r="DD455" t="s">
        <v>219</v>
      </c>
      <c r="DI455" t="s">
        <v>232</v>
      </c>
      <c r="DK455" t="s">
        <v>233</v>
      </c>
      <c r="DM455" t="s">
        <v>214</v>
      </c>
      <c r="DO455" t="s">
        <v>414</v>
      </c>
      <c r="DP455" t="s">
        <v>443</v>
      </c>
      <c r="DT455" t="s">
        <v>214</v>
      </c>
      <c r="DV455" t="s">
        <v>236</v>
      </c>
      <c r="DX455" t="s">
        <v>237</v>
      </c>
      <c r="DZ455" t="s">
        <v>238</v>
      </c>
      <c r="EA455" t="s">
        <v>237</v>
      </c>
      <c r="EC455" t="s">
        <v>237</v>
      </c>
      <c r="EE455" t="s">
        <v>214</v>
      </c>
      <c r="EG455" t="s">
        <v>214</v>
      </c>
      <c r="EK455" t="s">
        <v>389</v>
      </c>
      <c r="EM455" t="s">
        <v>240</v>
      </c>
      <c r="EO455" t="s">
        <v>240</v>
      </c>
      <c r="EQ455" t="s">
        <v>214</v>
      </c>
      <c r="ER455" t="s">
        <v>241</v>
      </c>
      <c r="ES455" t="s">
        <v>237</v>
      </c>
      <c r="ET455" t="s">
        <v>241</v>
      </c>
      <c r="EU455" t="s">
        <v>242</v>
      </c>
      <c r="EV455" t="s">
        <v>241</v>
      </c>
      <c r="EW455" t="s">
        <v>310</v>
      </c>
      <c r="EX455" t="s">
        <v>241</v>
      </c>
      <c r="EY455" t="s">
        <v>242</v>
      </c>
      <c r="EZ455" t="s">
        <v>241</v>
      </c>
      <c r="FA455" t="s">
        <v>241</v>
      </c>
      <c r="FB455" t="s">
        <v>241</v>
      </c>
      <c r="FC455" t="s">
        <v>389</v>
      </c>
      <c r="FD455" t="s">
        <v>241</v>
      </c>
      <c r="FE455" t="s">
        <v>226</v>
      </c>
      <c r="FF455" t="s">
        <v>241</v>
      </c>
      <c r="FG455" t="s">
        <v>358</v>
      </c>
      <c r="FH455" t="s">
        <v>241</v>
      </c>
      <c r="FI455" t="s">
        <v>214</v>
      </c>
      <c r="FJ455" t="s">
        <v>241</v>
      </c>
      <c r="FK455" t="s">
        <v>214</v>
      </c>
      <c r="FL455" t="s">
        <v>241</v>
      </c>
      <c r="FM455" t="s">
        <v>292</v>
      </c>
      <c r="FN455" t="s">
        <v>241</v>
      </c>
      <c r="FO455" t="s">
        <v>219</v>
      </c>
      <c r="FP455" t="s">
        <v>241</v>
      </c>
      <c r="FQ455" t="s">
        <v>241</v>
      </c>
      <c r="FR455" t="s">
        <v>241</v>
      </c>
      <c r="FS455" t="s">
        <v>241</v>
      </c>
      <c r="FT455" t="s">
        <v>241</v>
      </c>
      <c r="FU455" t="s">
        <v>219</v>
      </c>
      <c r="FV455" t="s">
        <v>241</v>
      </c>
      <c r="FW455" t="s">
        <v>241</v>
      </c>
      <c r="FX455" t="s">
        <v>241</v>
      </c>
      <c r="FY455" t="s">
        <v>241</v>
      </c>
      <c r="FZ455" t="s">
        <v>341</v>
      </c>
      <c r="GA455" t="s">
        <v>241</v>
      </c>
      <c r="GB455" t="s">
        <v>244</v>
      </c>
      <c r="GC455" t="s">
        <v>241</v>
      </c>
      <c r="GD455" t="s">
        <v>293</v>
      </c>
      <c r="GE455" t="s">
        <v>241</v>
      </c>
      <c r="GF455" t="s">
        <v>241</v>
      </c>
      <c r="GG455" t="s">
        <v>286</v>
      </c>
      <c r="GH455" t="s">
        <v>241</v>
      </c>
      <c r="GI455" t="s">
        <v>241</v>
      </c>
      <c r="GJ455" t="s">
        <v>286</v>
      </c>
      <c r="GK455" t="s">
        <v>241</v>
      </c>
      <c r="GL455" t="s">
        <v>244</v>
      </c>
      <c r="GM455" t="s">
        <v>241</v>
      </c>
      <c r="GN455" t="s">
        <v>219</v>
      </c>
      <c r="GO455" t="s">
        <v>241</v>
      </c>
      <c r="GP455" t="s">
        <v>251</v>
      </c>
      <c r="GQ455" t="s">
        <v>241</v>
      </c>
      <c r="GR455" t="s">
        <v>251</v>
      </c>
      <c r="GS455" t="s">
        <v>214</v>
      </c>
      <c r="GT455" t="s">
        <v>241</v>
      </c>
      <c r="GU455" t="s">
        <v>241</v>
      </c>
      <c r="GV455" t="s">
        <v>241</v>
      </c>
      <c r="GW455" t="s">
        <v>252</v>
      </c>
      <c r="GX455" t="s">
        <v>252</v>
      </c>
      <c r="GY455" t="s">
        <v>254</v>
      </c>
      <c r="GZ455" t="s">
        <v>241</v>
      </c>
      <c r="HA455" t="s">
        <v>2598</v>
      </c>
      <c r="HB455" t="s">
        <v>241</v>
      </c>
      <c r="HC455" t="s">
        <v>241</v>
      </c>
      <c r="HD455" t="s">
        <v>241</v>
      </c>
      <c r="HE455" t="s">
        <v>241</v>
      </c>
      <c r="HF455" t="s">
        <v>241</v>
      </c>
      <c r="HG455" t="s">
        <v>241</v>
      </c>
      <c r="HH455" t="s">
        <v>241</v>
      </c>
      <c r="HI455" t="s">
        <v>241</v>
      </c>
      <c r="HJ455" t="s">
        <v>219</v>
      </c>
      <c r="HK455" t="s">
        <v>241</v>
      </c>
      <c r="HL455" s="12"/>
      <c r="HM455">
        <v>0.75</v>
      </c>
      <c r="HN455">
        <v>0</v>
      </c>
      <c r="HO455">
        <v>1</v>
      </c>
      <c r="HP455">
        <v>0.5</v>
      </c>
      <c r="HQ455">
        <v>1</v>
      </c>
      <c r="HR455">
        <v>0.25</v>
      </c>
      <c r="HS455">
        <v>1</v>
      </c>
      <c r="HT455">
        <v>1</v>
      </c>
      <c r="HU455">
        <v>0</v>
      </c>
      <c r="HV455">
        <v>0.5</v>
      </c>
      <c r="HW455">
        <v>0.5</v>
      </c>
      <c r="HX455">
        <v>0.5</v>
      </c>
      <c r="HY455">
        <v>1</v>
      </c>
      <c r="HZ455">
        <v>1</v>
      </c>
      <c r="IA455" s="4">
        <v>1</v>
      </c>
      <c r="IB455">
        <v>0.5</v>
      </c>
      <c r="IC455">
        <v>0.75</v>
      </c>
      <c r="ID455">
        <v>0.75</v>
      </c>
      <c r="IE455">
        <v>1</v>
      </c>
      <c r="IG455">
        <v>1</v>
      </c>
      <c r="IH455">
        <v>1</v>
      </c>
      <c r="II455">
        <v>1</v>
      </c>
      <c r="IJ455">
        <v>1</v>
      </c>
      <c r="IK455">
        <v>0.75</v>
      </c>
      <c r="IL455">
        <v>1</v>
      </c>
      <c r="IM455">
        <v>0.25</v>
      </c>
      <c r="IN455">
        <v>1</v>
      </c>
      <c r="IO455">
        <v>1</v>
      </c>
      <c r="IQ455">
        <v>0</v>
      </c>
      <c r="IS455">
        <f t="shared" si="402"/>
        <v>0.11249999999999999</v>
      </c>
      <c r="IT455">
        <f t="shared" si="403"/>
        <v>0</v>
      </c>
      <c r="IU455">
        <f t="shared" si="404"/>
        <v>0.08</v>
      </c>
      <c r="IV455">
        <f t="shared" si="405"/>
        <v>0.05</v>
      </c>
      <c r="IW455">
        <f t="shared" si="406"/>
        <v>0.08</v>
      </c>
      <c r="IX455">
        <f t="shared" si="407"/>
        <v>3.2500000000000001E-2</v>
      </c>
      <c r="IY455">
        <f t="shared" si="408"/>
        <v>0.1</v>
      </c>
      <c r="IZ455">
        <f t="shared" si="409"/>
        <v>0.11</v>
      </c>
      <c r="JA455">
        <f t="shared" si="410"/>
        <v>0</v>
      </c>
      <c r="JB455">
        <f t="shared" si="411"/>
        <v>0.05</v>
      </c>
      <c r="JC455">
        <f t="shared" si="412"/>
        <v>0.06</v>
      </c>
      <c r="JD455">
        <f t="shared" si="413"/>
        <v>5.5E-2</v>
      </c>
      <c r="JE455">
        <f t="shared" si="414"/>
        <v>7.0000000000000007E-2</v>
      </c>
      <c r="JF455">
        <f t="shared" si="415"/>
        <v>0.12</v>
      </c>
      <c r="JG455" s="5">
        <f t="shared" si="416"/>
        <v>0.05</v>
      </c>
      <c r="JH455">
        <f t="shared" si="417"/>
        <v>0</v>
      </c>
      <c r="JI455">
        <f t="shared" si="417"/>
        <v>0</v>
      </c>
      <c r="JJ455">
        <f t="shared" si="418"/>
        <v>0.15000000000000002</v>
      </c>
      <c r="JK455">
        <f t="shared" si="419"/>
        <v>0.15</v>
      </c>
      <c r="JL455" s="6">
        <f t="shared" si="420"/>
        <v>5.333333333333333E-2</v>
      </c>
      <c r="JM455">
        <f t="shared" si="421"/>
        <v>0.12</v>
      </c>
      <c r="JN455">
        <f t="shared" si="422"/>
        <v>0.05</v>
      </c>
      <c r="JO455">
        <f t="shared" si="423"/>
        <v>0.15</v>
      </c>
      <c r="JP455">
        <f t="shared" si="424"/>
        <v>0.1</v>
      </c>
      <c r="JQ455">
        <f t="shared" si="425"/>
        <v>0.09</v>
      </c>
      <c r="JR455">
        <f t="shared" si="426"/>
        <v>0.11</v>
      </c>
      <c r="JS455">
        <f t="shared" si="427"/>
        <v>2.5000000000000001E-2</v>
      </c>
      <c r="JT455">
        <f t="shared" si="427"/>
        <v>0.1</v>
      </c>
      <c r="JU455">
        <f t="shared" si="428"/>
        <v>1</v>
      </c>
      <c r="JV455">
        <f t="shared" si="428"/>
        <v>0</v>
      </c>
      <c r="JW455">
        <f t="shared" si="429"/>
        <v>0.15</v>
      </c>
      <c r="JY455">
        <f t="shared" si="430"/>
        <v>3.7500000000000006E-2</v>
      </c>
      <c r="JZ455">
        <f t="shared" si="431"/>
        <v>0</v>
      </c>
      <c r="KA455">
        <f t="shared" si="432"/>
        <v>0.02</v>
      </c>
      <c r="KB455">
        <f t="shared" si="432"/>
        <v>0.01</v>
      </c>
      <c r="KC455">
        <f t="shared" si="433"/>
        <v>0.04</v>
      </c>
      <c r="KD455">
        <f t="shared" si="401"/>
        <v>7.4999999999999997E-3</v>
      </c>
      <c r="KE455">
        <f t="shared" si="401"/>
        <v>0.03</v>
      </c>
      <c r="KF455">
        <f t="shared" si="401"/>
        <v>0.03</v>
      </c>
      <c r="KG455">
        <f t="shared" si="401"/>
        <v>0</v>
      </c>
      <c r="KH455">
        <f t="shared" si="401"/>
        <v>1.4999999999999999E-2</v>
      </c>
      <c r="KI455">
        <f t="shared" si="401"/>
        <v>1.4999999999999999E-2</v>
      </c>
      <c r="KJ455">
        <f t="shared" si="401"/>
        <v>1.4999999999999999E-2</v>
      </c>
      <c r="KK455">
        <f t="shared" si="434"/>
        <v>0.02</v>
      </c>
      <c r="KL455">
        <f t="shared" si="435"/>
        <v>0.04</v>
      </c>
      <c r="KM455" s="5">
        <f t="shared" si="436"/>
        <v>0.05</v>
      </c>
      <c r="KN455">
        <f t="shared" si="437"/>
        <v>0</v>
      </c>
      <c r="KO455">
        <f t="shared" si="437"/>
        <v>0</v>
      </c>
      <c r="KP455">
        <f t="shared" si="438"/>
        <v>4.4999999999999998E-2</v>
      </c>
      <c r="KQ455">
        <f t="shared" si="439"/>
        <v>0.03</v>
      </c>
      <c r="KR455" s="6">
        <f t="shared" si="440"/>
        <v>2.6666666666666665E-2</v>
      </c>
      <c r="KS455">
        <f t="shared" si="441"/>
        <v>0.04</v>
      </c>
      <c r="KT455">
        <f t="shared" si="442"/>
        <v>0.03</v>
      </c>
      <c r="KU455">
        <f t="shared" si="443"/>
        <v>0.04</v>
      </c>
      <c r="KV455">
        <f t="shared" si="444"/>
        <v>0.05</v>
      </c>
      <c r="KW455">
        <f t="shared" si="445"/>
        <v>7.4999999999999997E-3</v>
      </c>
      <c r="KX455">
        <f t="shared" si="446"/>
        <v>0</v>
      </c>
      <c r="KY455">
        <f t="shared" si="447"/>
        <v>0.01</v>
      </c>
      <c r="KZ455">
        <f t="shared" si="448"/>
        <v>0.03</v>
      </c>
      <c r="LA455">
        <f t="shared" si="449"/>
        <v>1</v>
      </c>
      <c r="LB455">
        <f t="shared" si="449"/>
        <v>0</v>
      </c>
      <c r="LC455">
        <f t="shared" si="450"/>
        <v>0.1</v>
      </c>
      <c r="LE455" t="str">
        <f t="shared" si="456"/>
        <v>Niger</v>
      </c>
      <c r="LF455">
        <f t="shared" si="451"/>
        <v>0.56499999999999995</v>
      </c>
      <c r="LG455" s="6">
        <f t="shared" si="452"/>
        <v>0.7583333333333333</v>
      </c>
      <c r="LH455">
        <f t="shared" si="453"/>
        <v>0.89499999999999991</v>
      </c>
      <c r="LI455" s="6">
        <f t="shared" si="454"/>
        <v>0.73916666666666675</v>
      </c>
      <c r="LJ455">
        <f t="shared" si="455"/>
        <v>0</v>
      </c>
    </row>
    <row r="456" spans="1:322" x14ac:dyDescent="0.35">
      <c r="A456" s="8">
        <v>44871</v>
      </c>
      <c r="B456" t="s">
        <v>2707</v>
      </c>
      <c r="D456" s="24" t="s">
        <v>321</v>
      </c>
      <c r="E456" s="24" t="s">
        <v>321</v>
      </c>
      <c r="F456" s="24">
        <v>40</v>
      </c>
      <c r="G456" s="24" t="s">
        <v>1096</v>
      </c>
      <c r="H456" s="24" t="s">
        <v>1818</v>
      </c>
      <c r="I456" s="24" t="s">
        <v>1097</v>
      </c>
      <c r="J456" s="24" t="s">
        <v>207</v>
      </c>
      <c r="K456" s="25">
        <v>44360</v>
      </c>
      <c r="L456" s="25">
        <v>44358</v>
      </c>
      <c r="M456" s="25">
        <v>44517</v>
      </c>
      <c r="N456" s="24" t="s">
        <v>261</v>
      </c>
      <c r="O456" s="24" t="s">
        <v>261</v>
      </c>
      <c r="P456" s="24" t="s">
        <v>261</v>
      </c>
      <c r="Q456" s="24" t="s">
        <v>324</v>
      </c>
      <c r="R456" s="25">
        <v>44682</v>
      </c>
      <c r="S456" s="25">
        <v>44682</v>
      </c>
      <c r="T456" s="24" t="s">
        <v>263</v>
      </c>
      <c r="U456" s="24" t="s">
        <v>261</v>
      </c>
      <c r="V456" s="25" t="s">
        <v>262</v>
      </c>
      <c r="W456" s="24" t="s">
        <v>261</v>
      </c>
      <c r="X456" s="25" t="s">
        <v>262</v>
      </c>
      <c r="Y456" s="24" t="s">
        <v>263</v>
      </c>
      <c r="Z456" s="25">
        <v>44770</v>
      </c>
      <c r="AA456" s="24" t="s">
        <v>264</v>
      </c>
      <c r="AB456" s="24" t="s">
        <v>265</v>
      </c>
      <c r="AC456" s="24" t="s">
        <v>2708</v>
      </c>
      <c r="AD456" s="24" t="s">
        <v>267</v>
      </c>
      <c r="AE456" s="24" t="s">
        <v>326</v>
      </c>
      <c r="AF456" s="24" t="s">
        <v>327</v>
      </c>
      <c r="AG456" s="31">
        <v>1100</v>
      </c>
      <c r="AH456" s="24" t="s">
        <v>263</v>
      </c>
      <c r="AI456" s="24">
        <v>44712</v>
      </c>
      <c r="AJ456" s="25">
        <v>44712</v>
      </c>
      <c r="AK456" s="24" t="s">
        <v>268</v>
      </c>
      <c r="AL456" s="24" t="s">
        <v>269</v>
      </c>
      <c r="AM456" s="24" t="s">
        <v>265</v>
      </c>
      <c r="AN456" s="24" t="s">
        <v>270</v>
      </c>
      <c r="AO456" s="24" t="s">
        <v>261</v>
      </c>
      <c r="AP456" s="24" t="s">
        <v>261</v>
      </c>
      <c r="AQ456" s="25" t="s">
        <v>262</v>
      </c>
      <c r="AR456" s="24" t="s">
        <v>261</v>
      </c>
      <c r="AS456" s="25" t="s">
        <v>262</v>
      </c>
      <c r="AT456" s="24" t="s">
        <v>261</v>
      </c>
      <c r="AU456" s="25" t="s">
        <v>262</v>
      </c>
      <c r="AV456" s="24" t="s">
        <v>261</v>
      </c>
      <c r="AW456" s="25" t="s">
        <v>262</v>
      </c>
      <c r="AX456" s="24" t="s">
        <v>261</v>
      </c>
      <c r="AY456" s="25" t="s">
        <v>262</v>
      </c>
      <c r="AZ456" s="27" t="s">
        <v>262</v>
      </c>
      <c r="BA456" s="27" t="s">
        <v>262</v>
      </c>
      <c r="BB456" s="24" t="s">
        <v>261</v>
      </c>
      <c r="BC456" s="25" t="s">
        <v>262</v>
      </c>
      <c r="BD456" s="24" t="s">
        <v>261</v>
      </c>
      <c r="BE456" s="26" t="s">
        <v>262</v>
      </c>
      <c r="BF456" t="s">
        <v>207</v>
      </c>
      <c r="BG456" s="9" t="s">
        <v>509</v>
      </c>
      <c r="BH456" t="s">
        <v>208</v>
      </c>
      <c r="BI456" t="s">
        <v>1426</v>
      </c>
      <c r="BJ456" t="s">
        <v>210</v>
      </c>
      <c r="BK456" t="s">
        <v>329</v>
      </c>
      <c r="BL456" t="s">
        <v>212</v>
      </c>
      <c r="BM456" t="s">
        <v>1381</v>
      </c>
      <c r="BN456" t="s">
        <v>214</v>
      </c>
      <c r="BO456" t="s">
        <v>394</v>
      </c>
      <c r="BP456" t="s">
        <v>219</v>
      </c>
      <c r="BQ456" t="s">
        <v>332</v>
      </c>
      <c r="BV456" t="s">
        <v>214</v>
      </c>
      <c r="CC456" t="s">
        <v>214</v>
      </c>
      <c r="CG456" t="s">
        <v>219</v>
      </c>
      <c r="CI456" t="s">
        <v>333</v>
      </c>
      <c r="CJ456" t="s">
        <v>1206</v>
      </c>
      <c r="CK456" t="s">
        <v>1418</v>
      </c>
      <c r="CL456" t="s">
        <v>282</v>
      </c>
      <c r="CN456" t="s">
        <v>223</v>
      </c>
      <c r="CP456" t="s">
        <v>284</v>
      </c>
      <c r="CQ456" t="s">
        <v>225</v>
      </c>
      <c r="CR456" t="s">
        <v>286</v>
      </c>
      <c r="CS456" t="s">
        <v>286</v>
      </c>
      <c r="CT456" t="s">
        <v>214</v>
      </c>
      <c r="CU456" t="s">
        <v>214</v>
      </c>
      <c r="CV456" t="s">
        <v>250</v>
      </c>
      <c r="CW456" t="s">
        <v>250</v>
      </c>
      <c r="CX456" t="s">
        <v>287</v>
      </c>
      <c r="CY456" t="s">
        <v>287</v>
      </c>
      <c r="CZ456" t="s">
        <v>219</v>
      </c>
      <c r="DA456" t="s">
        <v>214</v>
      </c>
      <c r="DB456" t="s">
        <v>230</v>
      </c>
      <c r="DC456" t="s">
        <v>230</v>
      </c>
      <c r="DD456" t="s">
        <v>219</v>
      </c>
      <c r="DG456" t="s">
        <v>546</v>
      </c>
      <c r="DI456" t="s">
        <v>1396</v>
      </c>
      <c r="DK456" t="s">
        <v>237</v>
      </c>
      <c r="DL456" t="s">
        <v>237</v>
      </c>
      <c r="DM456" t="s">
        <v>214</v>
      </c>
      <c r="DN456" t="s">
        <v>219</v>
      </c>
      <c r="DO456" t="s">
        <v>288</v>
      </c>
      <c r="DP456" t="s">
        <v>289</v>
      </c>
      <c r="DR456" t="s">
        <v>289</v>
      </c>
      <c r="DT456" t="s">
        <v>219</v>
      </c>
      <c r="DU456" t="s">
        <v>214</v>
      </c>
      <c r="DX456" t="s">
        <v>242</v>
      </c>
      <c r="DY456" t="s">
        <v>242</v>
      </c>
      <c r="DZ456" t="s">
        <v>238</v>
      </c>
      <c r="EA456" t="s">
        <v>242</v>
      </c>
      <c r="EB456" t="s">
        <v>242</v>
      </c>
      <c r="EC456" t="s">
        <v>242</v>
      </c>
      <c r="ED456" t="s">
        <v>242</v>
      </c>
      <c r="EE456" t="s">
        <v>214</v>
      </c>
      <c r="EF456" t="s">
        <v>214</v>
      </c>
      <c r="EG456" t="s">
        <v>214</v>
      </c>
      <c r="EI456" t="s">
        <v>214</v>
      </c>
      <c r="EK456" t="s">
        <v>242</v>
      </c>
      <c r="EL456" t="s">
        <v>242</v>
      </c>
      <c r="EM456" t="s">
        <v>240</v>
      </c>
      <c r="EN456" t="s">
        <v>240</v>
      </c>
      <c r="EO456" t="s">
        <v>240</v>
      </c>
      <c r="EP456" t="s">
        <v>240</v>
      </c>
      <c r="EQ456" t="s">
        <v>214</v>
      </c>
      <c r="ER456" t="s">
        <v>214</v>
      </c>
      <c r="ES456" t="s">
        <v>242</v>
      </c>
      <c r="ET456" t="s">
        <v>242</v>
      </c>
      <c r="EU456" t="s">
        <v>242</v>
      </c>
      <c r="EV456" t="s">
        <v>242</v>
      </c>
      <c r="EW456" t="s">
        <v>310</v>
      </c>
      <c r="EX456" t="s">
        <v>310</v>
      </c>
      <c r="EY456" t="s">
        <v>242</v>
      </c>
      <c r="EZ456" t="s">
        <v>241</v>
      </c>
      <c r="FA456" t="s">
        <v>241</v>
      </c>
      <c r="FB456" t="s">
        <v>242</v>
      </c>
      <c r="FC456" t="s">
        <v>242</v>
      </c>
      <c r="FD456" t="s">
        <v>242</v>
      </c>
      <c r="FE456" t="s">
        <v>226</v>
      </c>
      <c r="FF456" t="s">
        <v>226</v>
      </c>
      <c r="FG456" t="s">
        <v>242</v>
      </c>
      <c r="FH456" t="s">
        <v>242</v>
      </c>
      <c r="FI456" t="s">
        <v>214</v>
      </c>
      <c r="FJ456" t="s">
        <v>214</v>
      </c>
      <c r="FK456" t="s">
        <v>214</v>
      </c>
      <c r="FL456" t="s">
        <v>214</v>
      </c>
      <c r="FM456" t="s">
        <v>292</v>
      </c>
      <c r="FN456" t="s">
        <v>292</v>
      </c>
      <c r="FO456" t="s">
        <v>219</v>
      </c>
      <c r="FP456" t="s">
        <v>219</v>
      </c>
      <c r="FQ456" t="s">
        <v>241</v>
      </c>
      <c r="FR456" t="s">
        <v>241</v>
      </c>
      <c r="FS456" t="s">
        <v>241</v>
      </c>
      <c r="FT456" t="s">
        <v>241</v>
      </c>
      <c r="FU456" t="s">
        <v>219</v>
      </c>
      <c r="FV456" t="s">
        <v>241</v>
      </c>
      <c r="FW456" t="s">
        <v>241</v>
      </c>
      <c r="FX456" t="s">
        <v>241</v>
      </c>
      <c r="FY456" t="s">
        <v>241</v>
      </c>
      <c r="FZ456" t="s">
        <v>341</v>
      </c>
      <c r="GA456" t="s">
        <v>341</v>
      </c>
      <c r="GB456" t="s">
        <v>227</v>
      </c>
      <c r="GC456" t="s">
        <v>227</v>
      </c>
      <c r="GD456" t="s">
        <v>293</v>
      </c>
      <c r="GE456" t="s">
        <v>241</v>
      </c>
      <c r="GF456" t="s">
        <v>293</v>
      </c>
      <c r="GG456" t="s">
        <v>227</v>
      </c>
      <c r="GH456" t="s">
        <v>241</v>
      </c>
      <c r="GI456" t="s">
        <v>227</v>
      </c>
      <c r="GJ456" t="s">
        <v>227</v>
      </c>
      <c r="GK456" t="s">
        <v>227</v>
      </c>
      <c r="GL456" t="s">
        <v>227</v>
      </c>
      <c r="GM456" t="s">
        <v>227</v>
      </c>
      <c r="GN456" t="s">
        <v>219</v>
      </c>
      <c r="GO456" t="s">
        <v>219</v>
      </c>
      <c r="GP456" t="s">
        <v>295</v>
      </c>
      <c r="GQ456" t="s">
        <v>295</v>
      </c>
      <c r="GR456" t="s">
        <v>295</v>
      </c>
      <c r="GS456" t="s">
        <v>214</v>
      </c>
      <c r="GT456" t="s">
        <v>241</v>
      </c>
      <c r="GU456" t="s">
        <v>214</v>
      </c>
      <c r="GV456" t="s">
        <v>241</v>
      </c>
      <c r="GW456" t="s">
        <v>404</v>
      </c>
      <c r="GX456" t="s">
        <v>404</v>
      </c>
      <c r="GY456" t="s">
        <v>254</v>
      </c>
      <c r="GZ456" t="s">
        <v>241</v>
      </c>
      <c r="HA456" t="s">
        <v>298</v>
      </c>
      <c r="HB456" t="s">
        <v>241</v>
      </c>
      <c r="HC456" t="s">
        <v>315</v>
      </c>
      <c r="HD456" t="s">
        <v>316</v>
      </c>
      <c r="HE456" t="s">
        <v>343</v>
      </c>
      <c r="HF456" t="s">
        <v>1397</v>
      </c>
      <c r="HG456" t="s">
        <v>319</v>
      </c>
      <c r="HH456" t="s">
        <v>1397</v>
      </c>
      <c r="HI456" t="s">
        <v>241</v>
      </c>
      <c r="HJ456" t="s">
        <v>219</v>
      </c>
      <c r="HK456" t="s">
        <v>1397</v>
      </c>
      <c r="HL456" s="12"/>
      <c r="HM456">
        <v>0.75</v>
      </c>
      <c r="HN456">
        <v>0.25</v>
      </c>
      <c r="HO456">
        <v>1</v>
      </c>
      <c r="HP456">
        <v>0.5</v>
      </c>
      <c r="HQ456">
        <v>1</v>
      </c>
      <c r="HR456">
        <v>0.5</v>
      </c>
      <c r="HS456">
        <v>1</v>
      </c>
      <c r="HT456">
        <v>1</v>
      </c>
      <c r="HU456">
        <v>1</v>
      </c>
      <c r="HV456">
        <v>0.75</v>
      </c>
      <c r="HW456">
        <v>0.75</v>
      </c>
      <c r="HX456">
        <v>0.75</v>
      </c>
      <c r="HY456">
        <v>1</v>
      </c>
      <c r="HZ456">
        <v>0.75</v>
      </c>
      <c r="IA456" s="4">
        <v>1</v>
      </c>
      <c r="IB456">
        <v>0.75</v>
      </c>
      <c r="IC456">
        <v>0.75</v>
      </c>
      <c r="ID456">
        <v>0.75</v>
      </c>
      <c r="IE456">
        <v>0.75</v>
      </c>
      <c r="IG456">
        <v>1</v>
      </c>
      <c r="IH456">
        <v>0.75</v>
      </c>
      <c r="II456">
        <v>1</v>
      </c>
      <c r="IJ456">
        <v>1</v>
      </c>
      <c r="IK456">
        <v>1</v>
      </c>
      <c r="IL456">
        <v>1</v>
      </c>
      <c r="IM456">
        <v>1</v>
      </c>
      <c r="IN456">
        <v>1</v>
      </c>
      <c r="IO456">
        <v>1</v>
      </c>
      <c r="IQ456">
        <v>0</v>
      </c>
      <c r="IS456">
        <f t="shared" si="402"/>
        <v>0.11249999999999999</v>
      </c>
      <c r="IT456">
        <f t="shared" si="403"/>
        <v>0.03</v>
      </c>
      <c r="IU456">
        <f t="shared" si="404"/>
        <v>0.08</v>
      </c>
      <c r="IV456">
        <f t="shared" si="405"/>
        <v>0.05</v>
      </c>
      <c r="IW456">
        <f t="shared" si="406"/>
        <v>0.08</v>
      </c>
      <c r="IX456">
        <f t="shared" si="407"/>
        <v>6.5000000000000002E-2</v>
      </c>
      <c r="IY456">
        <f t="shared" si="408"/>
        <v>0.1</v>
      </c>
      <c r="IZ456">
        <f t="shared" si="409"/>
        <v>0.11</v>
      </c>
      <c r="JA456">
        <f t="shared" si="410"/>
        <v>0.13</v>
      </c>
      <c r="JB456">
        <f t="shared" si="411"/>
        <v>7.5000000000000011E-2</v>
      </c>
      <c r="JC456">
        <f t="shared" si="412"/>
        <v>0.09</v>
      </c>
      <c r="JD456">
        <f t="shared" si="413"/>
        <v>8.2500000000000004E-2</v>
      </c>
      <c r="JE456">
        <f t="shared" si="414"/>
        <v>7.0000000000000007E-2</v>
      </c>
      <c r="JF456">
        <f t="shared" si="415"/>
        <v>0.09</v>
      </c>
      <c r="JG456" s="5">
        <f t="shared" si="416"/>
        <v>0.05</v>
      </c>
      <c r="JH456">
        <f t="shared" si="417"/>
        <v>0</v>
      </c>
      <c r="JI456">
        <f t="shared" si="417"/>
        <v>0</v>
      </c>
      <c r="JJ456">
        <f t="shared" si="418"/>
        <v>0.15000000000000002</v>
      </c>
      <c r="JK456">
        <f t="shared" si="419"/>
        <v>0.11249999999999999</v>
      </c>
      <c r="JL456" s="6">
        <f t="shared" si="420"/>
        <v>0.06</v>
      </c>
      <c r="JM456">
        <f t="shared" si="421"/>
        <v>0.12</v>
      </c>
      <c r="JN456">
        <f t="shared" si="422"/>
        <v>3.7500000000000006E-2</v>
      </c>
      <c r="JO456">
        <f t="shared" si="423"/>
        <v>0.15</v>
      </c>
      <c r="JP456">
        <f t="shared" si="424"/>
        <v>0.1</v>
      </c>
      <c r="JQ456">
        <f t="shared" si="425"/>
        <v>0.12</v>
      </c>
      <c r="JR456">
        <f t="shared" si="426"/>
        <v>0.11</v>
      </c>
      <c r="JS456">
        <f t="shared" si="427"/>
        <v>0.1</v>
      </c>
      <c r="JT456">
        <f t="shared" si="427"/>
        <v>0.1</v>
      </c>
      <c r="JU456">
        <f t="shared" si="428"/>
        <v>1</v>
      </c>
      <c r="JV456">
        <f t="shared" si="428"/>
        <v>0</v>
      </c>
      <c r="JW456">
        <f t="shared" si="429"/>
        <v>0.15</v>
      </c>
      <c r="JY456">
        <f t="shared" si="430"/>
        <v>3.7500000000000006E-2</v>
      </c>
      <c r="JZ456">
        <f t="shared" si="431"/>
        <v>0.02</v>
      </c>
      <c r="KA456">
        <f t="shared" si="432"/>
        <v>0.02</v>
      </c>
      <c r="KB456">
        <f t="shared" si="432"/>
        <v>0.01</v>
      </c>
      <c r="KC456">
        <f t="shared" si="433"/>
        <v>0.04</v>
      </c>
      <c r="KD456">
        <f t="shared" si="401"/>
        <v>1.4999999999999999E-2</v>
      </c>
      <c r="KE456">
        <f t="shared" si="401"/>
        <v>0.03</v>
      </c>
      <c r="KF456">
        <f t="shared" si="401"/>
        <v>0.03</v>
      </c>
      <c r="KG456">
        <f t="shared" ref="KG456:KJ519" si="457">HU456*0.03</f>
        <v>0.03</v>
      </c>
      <c r="KH456">
        <f t="shared" si="457"/>
        <v>2.2499999999999999E-2</v>
      </c>
      <c r="KI456">
        <f t="shared" si="457"/>
        <v>2.2499999999999999E-2</v>
      </c>
      <c r="KJ456">
        <f t="shared" si="457"/>
        <v>2.2499999999999999E-2</v>
      </c>
      <c r="KK456">
        <f t="shared" si="434"/>
        <v>0.02</v>
      </c>
      <c r="KL456">
        <f t="shared" si="435"/>
        <v>0.03</v>
      </c>
      <c r="KM456" s="5">
        <f t="shared" si="436"/>
        <v>0.05</v>
      </c>
      <c r="KN456">
        <f t="shared" si="437"/>
        <v>0</v>
      </c>
      <c r="KO456">
        <f t="shared" si="437"/>
        <v>0</v>
      </c>
      <c r="KP456">
        <f t="shared" si="438"/>
        <v>4.4999999999999998E-2</v>
      </c>
      <c r="KQ456">
        <f t="shared" si="439"/>
        <v>2.2499999999999999E-2</v>
      </c>
      <c r="KR456" s="6">
        <f t="shared" si="440"/>
        <v>0.03</v>
      </c>
      <c r="KS456">
        <f t="shared" si="441"/>
        <v>0.04</v>
      </c>
      <c r="KT456">
        <f t="shared" si="442"/>
        <v>2.2499999999999999E-2</v>
      </c>
      <c r="KU456">
        <f t="shared" si="443"/>
        <v>0.04</v>
      </c>
      <c r="KV456">
        <f t="shared" si="444"/>
        <v>0.05</v>
      </c>
      <c r="KW456">
        <f t="shared" si="445"/>
        <v>0.01</v>
      </c>
      <c r="KX456">
        <f t="shared" si="446"/>
        <v>0</v>
      </c>
      <c r="KY456">
        <f t="shared" si="447"/>
        <v>0.04</v>
      </c>
      <c r="KZ456">
        <f t="shared" si="448"/>
        <v>0.03</v>
      </c>
      <c r="LA456">
        <f t="shared" si="449"/>
        <v>1</v>
      </c>
      <c r="LB456">
        <f t="shared" si="449"/>
        <v>0</v>
      </c>
      <c r="LC456">
        <f t="shared" si="450"/>
        <v>0.1</v>
      </c>
      <c r="LE456" t="str">
        <f t="shared" si="456"/>
        <v>Niger</v>
      </c>
      <c r="LF456">
        <f t="shared" si="451"/>
        <v>0.75749999999999995</v>
      </c>
      <c r="LG456" s="6">
        <f t="shared" si="452"/>
        <v>0.78</v>
      </c>
      <c r="LH456">
        <f t="shared" si="453"/>
        <v>0.98749999999999993</v>
      </c>
      <c r="LI456" s="6">
        <f t="shared" si="454"/>
        <v>0.83000000000000018</v>
      </c>
      <c r="LJ456">
        <f t="shared" si="455"/>
        <v>0</v>
      </c>
    </row>
    <row r="457" spans="1:322" x14ac:dyDescent="0.35">
      <c r="A457" s="8">
        <v>44869</v>
      </c>
      <c r="B457" t="s">
        <v>2709</v>
      </c>
      <c r="D457" s="27" t="s">
        <v>321</v>
      </c>
      <c r="E457" s="27" t="s">
        <v>321</v>
      </c>
      <c r="F457" s="27">
        <v>24</v>
      </c>
      <c r="G457" s="27" t="s">
        <v>1096</v>
      </c>
      <c r="H457" s="27" t="s">
        <v>1818</v>
      </c>
      <c r="I457" s="27" t="s">
        <v>1097</v>
      </c>
      <c r="J457" s="27" t="s">
        <v>207</v>
      </c>
      <c r="K457" s="28">
        <v>44360</v>
      </c>
      <c r="L457" s="28">
        <v>44360</v>
      </c>
      <c r="M457" s="28">
        <v>44517</v>
      </c>
      <c r="N457" s="27" t="s">
        <v>261</v>
      </c>
      <c r="O457" s="27" t="s">
        <v>261</v>
      </c>
      <c r="P457" s="27" t="s">
        <v>261</v>
      </c>
      <c r="Q457" s="27" t="s">
        <v>1839</v>
      </c>
      <c r="R457" s="28">
        <v>44360</v>
      </c>
      <c r="S457" s="28" t="s">
        <v>262</v>
      </c>
      <c r="T457" s="27" t="s">
        <v>263</v>
      </c>
      <c r="U457" s="27" t="s">
        <v>261</v>
      </c>
      <c r="V457" s="28" t="s">
        <v>262</v>
      </c>
      <c r="W457" s="27" t="s">
        <v>261</v>
      </c>
      <c r="X457" s="28" t="s">
        <v>262</v>
      </c>
      <c r="Y457" s="27" t="s">
        <v>263</v>
      </c>
      <c r="Z457" s="28">
        <v>44741</v>
      </c>
      <c r="AA457" s="27" t="s">
        <v>264</v>
      </c>
      <c r="AB457" s="27" t="s">
        <v>265</v>
      </c>
      <c r="AC457" s="27" t="s">
        <v>2710</v>
      </c>
      <c r="AD457" s="27" t="s">
        <v>267</v>
      </c>
      <c r="AE457" s="27" t="s">
        <v>326</v>
      </c>
      <c r="AF457" s="27" t="s">
        <v>327</v>
      </c>
      <c r="AG457" s="29">
        <v>1200</v>
      </c>
      <c r="AH457" s="27" t="s">
        <v>263</v>
      </c>
      <c r="AI457" s="27">
        <v>44712</v>
      </c>
      <c r="AJ457" s="28">
        <v>44712</v>
      </c>
      <c r="AK457" s="27" t="s">
        <v>268</v>
      </c>
      <c r="AL457" s="27" t="s">
        <v>269</v>
      </c>
      <c r="AM457" s="27" t="s">
        <v>265</v>
      </c>
      <c r="AN457" s="27" t="s">
        <v>270</v>
      </c>
      <c r="AO457" s="27" t="s">
        <v>261</v>
      </c>
      <c r="AP457" s="27" t="s">
        <v>261</v>
      </c>
      <c r="AQ457" s="28" t="s">
        <v>262</v>
      </c>
      <c r="AR457" s="27" t="s">
        <v>261</v>
      </c>
      <c r="AS457" s="28" t="s">
        <v>262</v>
      </c>
      <c r="AT457" s="27" t="s">
        <v>261</v>
      </c>
      <c r="AU457" s="28" t="s">
        <v>262</v>
      </c>
      <c r="AV457" s="27" t="s">
        <v>261</v>
      </c>
      <c r="AW457" s="28" t="s">
        <v>262</v>
      </c>
      <c r="AX457" s="27" t="s">
        <v>261</v>
      </c>
      <c r="AY457" s="28" t="s">
        <v>262</v>
      </c>
      <c r="AZ457" s="27" t="s">
        <v>262</v>
      </c>
      <c r="BA457" s="27" t="s">
        <v>262</v>
      </c>
      <c r="BB457" s="27" t="s">
        <v>261</v>
      </c>
      <c r="BC457" s="28" t="s">
        <v>262</v>
      </c>
      <c r="BD457" s="27" t="s">
        <v>261</v>
      </c>
      <c r="BE457" s="30" t="s">
        <v>262</v>
      </c>
      <c r="BF457" t="s">
        <v>207</v>
      </c>
      <c r="BG457" s="9" t="s">
        <v>509</v>
      </c>
      <c r="BH457" t="s">
        <v>208</v>
      </c>
      <c r="BI457" t="s">
        <v>420</v>
      </c>
      <c r="BJ457" t="s">
        <v>210</v>
      </c>
      <c r="BK457" t="s">
        <v>329</v>
      </c>
      <c r="BL457" t="s">
        <v>212</v>
      </c>
      <c r="BM457" t="s">
        <v>1364</v>
      </c>
      <c r="BN457" t="s">
        <v>214</v>
      </c>
      <c r="BO457" s="13" t="s">
        <v>1588</v>
      </c>
      <c r="BQ457" t="s">
        <v>332</v>
      </c>
      <c r="BV457" t="s">
        <v>214</v>
      </c>
      <c r="CG457" t="s">
        <v>219</v>
      </c>
      <c r="CI457" t="s">
        <v>333</v>
      </c>
      <c r="CJ457" t="s">
        <v>2711</v>
      </c>
      <c r="CL457" t="s">
        <v>2128</v>
      </c>
      <c r="CN457" t="s">
        <v>306</v>
      </c>
      <c r="CP457" t="s">
        <v>413</v>
      </c>
      <c r="CQ457" t="s">
        <v>307</v>
      </c>
      <c r="CR457" t="s">
        <v>226</v>
      </c>
      <c r="CT457" t="s">
        <v>214</v>
      </c>
      <c r="CV457" t="s">
        <v>244</v>
      </c>
      <c r="CX457" t="s">
        <v>287</v>
      </c>
      <c r="CZ457" t="s">
        <v>219</v>
      </c>
      <c r="DB457" t="s">
        <v>230</v>
      </c>
      <c r="DC457" t="s">
        <v>230</v>
      </c>
      <c r="DD457" t="s">
        <v>214</v>
      </c>
      <c r="DE457" t="s">
        <v>231</v>
      </c>
      <c r="DI457" t="s">
        <v>625</v>
      </c>
      <c r="DK457" t="s">
        <v>389</v>
      </c>
      <c r="DM457" t="s">
        <v>214</v>
      </c>
      <c r="DO457" t="s">
        <v>414</v>
      </c>
      <c r="DP457" t="s">
        <v>415</v>
      </c>
      <c r="DT457" t="s">
        <v>214</v>
      </c>
      <c r="DV457" t="s">
        <v>746</v>
      </c>
      <c r="DX457" t="s">
        <v>233</v>
      </c>
      <c r="DZ457" t="s">
        <v>238</v>
      </c>
      <c r="EA457" t="s">
        <v>233</v>
      </c>
      <c r="EC457" t="s">
        <v>372</v>
      </c>
      <c r="EE457" t="s">
        <v>219</v>
      </c>
      <c r="EK457" t="s">
        <v>242</v>
      </c>
      <c r="EM457" t="s">
        <v>240</v>
      </c>
      <c r="EO457" t="s">
        <v>486</v>
      </c>
      <c r="EQ457" t="s">
        <v>214</v>
      </c>
      <c r="ER457" t="s">
        <v>241</v>
      </c>
      <c r="ES457" t="s">
        <v>237</v>
      </c>
      <c r="ET457" t="s">
        <v>241</v>
      </c>
      <c r="EU457" t="s">
        <v>389</v>
      </c>
      <c r="EV457" t="s">
        <v>241</v>
      </c>
      <c r="EW457" t="s">
        <v>310</v>
      </c>
      <c r="EX457" t="s">
        <v>241</v>
      </c>
      <c r="EY457" t="s">
        <v>389</v>
      </c>
      <c r="EZ457" t="s">
        <v>241</v>
      </c>
      <c r="FA457" t="s">
        <v>241</v>
      </c>
      <c r="FB457" t="s">
        <v>241</v>
      </c>
      <c r="FC457" t="s">
        <v>389</v>
      </c>
      <c r="FD457" t="s">
        <v>241</v>
      </c>
      <c r="FE457" t="s">
        <v>226</v>
      </c>
      <c r="FF457" t="s">
        <v>241</v>
      </c>
      <c r="FG457" t="s">
        <v>358</v>
      </c>
      <c r="FH457" t="s">
        <v>241</v>
      </c>
      <c r="FI457" t="s">
        <v>214</v>
      </c>
      <c r="FJ457" t="s">
        <v>241</v>
      </c>
      <c r="FK457" t="s">
        <v>214</v>
      </c>
      <c r="FL457" t="s">
        <v>241</v>
      </c>
      <c r="FM457" t="s">
        <v>292</v>
      </c>
      <c r="FN457" t="s">
        <v>241</v>
      </c>
      <c r="FO457" t="s">
        <v>219</v>
      </c>
      <c r="FP457" t="s">
        <v>241</v>
      </c>
      <c r="FQ457" t="s">
        <v>241</v>
      </c>
      <c r="FR457" t="s">
        <v>241</v>
      </c>
      <c r="FS457" t="s">
        <v>241</v>
      </c>
      <c r="FT457" t="s">
        <v>241</v>
      </c>
      <c r="FU457" t="s">
        <v>214</v>
      </c>
      <c r="FV457" t="s">
        <v>2681</v>
      </c>
      <c r="FW457" t="s">
        <v>241</v>
      </c>
      <c r="FX457" t="s">
        <v>1369</v>
      </c>
      <c r="FY457" t="s">
        <v>241</v>
      </c>
      <c r="FZ457" t="s">
        <v>341</v>
      </c>
      <c r="GA457" t="s">
        <v>241</v>
      </c>
      <c r="GB457" t="s">
        <v>286</v>
      </c>
      <c r="GC457" t="s">
        <v>241</v>
      </c>
      <c r="GD457" t="s">
        <v>293</v>
      </c>
      <c r="GE457" t="s">
        <v>241</v>
      </c>
      <c r="GF457" t="s">
        <v>241</v>
      </c>
      <c r="GG457" t="s">
        <v>227</v>
      </c>
      <c r="GH457" t="s">
        <v>241</v>
      </c>
      <c r="GI457" t="s">
        <v>241</v>
      </c>
      <c r="GJ457" t="s">
        <v>227</v>
      </c>
      <c r="GK457" t="s">
        <v>241</v>
      </c>
      <c r="GL457" t="s">
        <v>227</v>
      </c>
      <c r="GM457" t="s">
        <v>241</v>
      </c>
      <c r="GN457" t="s">
        <v>214</v>
      </c>
      <c r="GO457" t="s">
        <v>241</v>
      </c>
      <c r="GP457" t="s">
        <v>295</v>
      </c>
      <c r="GQ457" t="s">
        <v>241</v>
      </c>
      <c r="GR457" t="s">
        <v>295</v>
      </c>
      <c r="GS457" t="s">
        <v>214</v>
      </c>
      <c r="GT457" t="s">
        <v>241</v>
      </c>
      <c r="GU457" t="s">
        <v>241</v>
      </c>
      <c r="GV457" t="s">
        <v>241</v>
      </c>
      <c r="GW457" t="s">
        <v>252</v>
      </c>
      <c r="GX457" t="s">
        <v>252</v>
      </c>
      <c r="GY457" t="s">
        <v>254</v>
      </c>
      <c r="GZ457" t="s">
        <v>241</v>
      </c>
      <c r="HA457" t="s">
        <v>2712</v>
      </c>
      <c r="HB457" t="s">
        <v>241</v>
      </c>
      <c r="HC457" t="s">
        <v>241</v>
      </c>
      <c r="HD457" t="s">
        <v>241</v>
      </c>
      <c r="HE457" t="s">
        <v>241</v>
      </c>
      <c r="HF457" t="s">
        <v>241</v>
      </c>
      <c r="HG457" t="s">
        <v>241</v>
      </c>
      <c r="HH457" t="s">
        <v>241</v>
      </c>
      <c r="HI457" t="s">
        <v>241</v>
      </c>
      <c r="HJ457" t="s">
        <v>214</v>
      </c>
      <c r="HK457" t="s">
        <v>2713</v>
      </c>
      <c r="HL457" s="12"/>
      <c r="HM457">
        <v>0.75</v>
      </c>
      <c r="HN457">
        <v>0</v>
      </c>
      <c r="HO457">
        <v>1</v>
      </c>
      <c r="HP457">
        <v>0.75</v>
      </c>
      <c r="HQ457">
        <v>1</v>
      </c>
      <c r="HR457">
        <v>1</v>
      </c>
      <c r="HS457">
        <v>1</v>
      </c>
      <c r="HT457">
        <v>1</v>
      </c>
      <c r="HU457">
        <v>0</v>
      </c>
      <c r="HV457">
        <v>0.25</v>
      </c>
      <c r="HW457">
        <v>0.25</v>
      </c>
      <c r="HX457">
        <v>0</v>
      </c>
      <c r="HZ457">
        <v>0.75</v>
      </c>
      <c r="IA457" s="4">
        <v>1</v>
      </c>
      <c r="IB457">
        <v>0.5</v>
      </c>
      <c r="IC457">
        <v>1</v>
      </c>
      <c r="ID457">
        <v>1</v>
      </c>
      <c r="IE457">
        <v>1</v>
      </c>
      <c r="IG457">
        <v>1</v>
      </c>
      <c r="IH457">
        <v>1</v>
      </c>
      <c r="II457">
        <v>1</v>
      </c>
      <c r="IJ457">
        <v>1</v>
      </c>
      <c r="IK457">
        <v>0.25</v>
      </c>
      <c r="IL457">
        <v>1</v>
      </c>
      <c r="IM457">
        <v>1</v>
      </c>
      <c r="IN457">
        <v>0</v>
      </c>
      <c r="IO457">
        <v>1</v>
      </c>
      <c r="IQ457">
        <v>0</v>
      </c>
      <c r="IS457">
        <f t="shared" si="402"/>
        <v>0.11249999999999999</v>
      </c>
      <c r="IT457">
        <f t="shared" si="403"/>
        <v>0</v>
      </c>
      <c r="IU457">
        <f t="shared" si="404"/>
        <v>0.08</v>
      </c>
      <c r="IV457">
        <f t="shared" si="405"/>
        <v>7.5000000000000011E-2</v>
      </c>
      <c r="IW457">
        <f t="shared" si="406"/>
        <v>0.08</v>
      </c>
      <c r="IX457">
        <f t="shared" si="407"/>
        <v>0.13</v>
      </c>
      <c r="IY457">
        <f t="shared" si="408"/>
        <v>0.1</v>
      </c>
      <c r="IZ457">
        <f t="shared" si="409"/>
        <v>0.11</v>
      </c>
      <c r="JA457">
        <f t="shared" si="410"/>
        <v>0</v>
      </c>
      <c r="JB457">
        <f t="shared" si="411"/>
        <v>2.5000000000000001E-2</v>
      </c>
      <c r="JC457">
        <f t="shared" si="412"/>
        <v>0.03</v>
      </c>
      <c r="JD457">
        <f t="shared" si="413"/>
        <v>0</v>
      </c>
      <c r="JE457">
        <f t="shared" si="414"/>
        <v>0</v>
      </c>
      <c r="JF457">
        <f t="shared" si="415"/>
        <v>0.09</v>
      </c>
      <c r="JG457" s="5">
        <f t="shared" si="416"/>
        <v>0.05</v>
      </c>
      <c r="JH457">
        <f t="shared" si="417"/>
        <v>0</v>
      </c>
      <c r="JI457">
        <f t="shared" si="417"/>
        <v>0</v>
      </c>
      <c r="JJ457">
        <f t="shared" si="418"/>
        <v>0.2</v>
      </c>
      <c r="JK457">
        <f t="shared" si="419"/>
        <v>0.15</v>
      </c>
      <c r="JL457" s="6">
        <f t="shared" si="420"/>
        <v>4.6666666666666669E-2</v>
      </c>
      <c r="JM457">
        <f t="shared" si="421"/>
        <v>0.12</v>
      </c>
      <c r="JN457">
        <f t="shared" si="422"/>
        <v>0.05</v>
      </c>
      <c r="JO457">
        <f t="shared" si="423"/>
        <v>0.15</v>
      </c>
      <c r="JP457">
        <f t="shared" si="424"/>
        <v>0.1</v>
      </c>
      <c r="JQ457">
        <f t="shared" si="425"/>
        <v>0.03</v>
      </c>
      <c r="JR457">
        <f t="shared" si="426"/>
        <v>0.11</v>
      </c>
      <c r="JS457">
        <f t="shared" si="427"/>
        <v>0.1</v>
      </c>
      <c r="JT457">
        <f t="shared" si="427"/>
        <v>0</v>
      </c>
      <c r="JU457">
        <f t="shared" si="428"/>
        <v>1</v>
      </c>
      <c r="JV457">
        <f t="shared" si="428"/>
        <v>0</v>
      </c>
      <c r="JW457">
        <f t="shared" si="429"/>
        <v>0.15</v>
      </c>
      <c r="JY457">
        <f t="shared" si="430"/>
        <v>3.7500000000000006E-2</v>
      </c>
      <c r="JZ457">
        <f t="shared" si="431"/>
        <v>0</v>
      </c>
      <c r="KA457">
        <f t="shared" si="432"/>
        <v>0.02</v>
      </c>
      <c r="KB457">
        <f t="shared" si="432"/>
        <v>1.4999999999999999E-2</v>
      </c>
      <c r="KC457">
        <f t="shared" si="433"/>
        <v>0.04</v>
      </c>
      <c r="KD457">
        <f t="shared" ref="KD457:KI520" si="458">HR457*0.03</f>
        <v>0.03</v>
      </c>
      <c r="KE457">
        <f t="shared" si="458"/>
        <v>0.03</v>
      </c>
      <c r="KF457">
        <f t="shared" si="458"/>
        <v>0.03</v>
      </c>
      <c r="KG457">
        <f t="shared" si="457"/>
        <v>0</v>
      </c>
      <c r="KH457">
        <f t="shared" si="457"/>
        <v>7.4999999999999997E-3</v>
      </c>
      <c r="KI457">
        <f t="shared" si="457"/>
        <v>7.4999999999999997E-3</v>
      </c>
      <c r="KJ457">
        <f t="shared" si="457"/>
        <v>0</v>
      </c>
      <c r="KK457">
        <f t="shared" si="434"/>
        <v>0</v>
      </c>
      <c r="KL457">
        <f t="shared" si="435"/>
        <v>0.03</v>
      </c>
      <c r="KM457" s="5">
        <f t="shared" si="436"/>
        <v>0.05</v>
      </c>
      <c r="KN457">
        <f t="shared" si="437"/>
        <v>0</v>
      </c>
      <c r="KO457">
        <f t="shared" si="437"/>
        <v>0</v>
      </c>
      <c r="KP457">
        <f t="shared" si="438"/>
        <v>0.06</v>
      </c>
      <c r="KQ457">
        <f t="shared" si="439"/>
        <v>0.03</v>
      </c>
      <c r="KR457" s="6">
        <f t="shared" si="440"/>
        <v>2.3333333333333334E-2</v>
      </c>
      <c r="KS457">
        <f t="shared" si="441"/>
        <v>0.04</v>
      </c>
      <c r="KT457">
        <f t="shared" si="442"/>
        <v>0.03</v>
      </c>
      <c r="KU457">
        <f t="shared" si="443"/>
        <v>0.04</v>
      </c>
      <c r="KV457">
        <f t="shared" si="444"/>
        <v>0.05</v>
      </c>
      <c r="KW457">
        <f t="shared" si="445"/>
        <v>2.5000000000000001E-3</v>
      </c>
      <c r="KX457">
        <f t="shared" si="446"/>
        <v>0</v>
      </c>
      <c r="KY457">
        <f t="shared" si="447"/>
        <v>0.04</v>
      </c>
      <c r="KZ457">
        <f t="shared" si="448"/>
        <v>0</v>
      </c>
      <c r="LA457">
        <f t="shared" si="449"/>
        <v>1</v>
      </c>
      <c r="LB457">
        <f t="shared" si="449"/>
        <v>0</v>
      </c>
      <c r="LC457">
        <f t="shared" si="450"/>
        <v>0.1</v>
      </c>
      <c r="LE457" t="str">
        <f t="shared" si="456"/>
        <v>Niger</v>
      </c>
      <c r="LF457">
        <f t="shared" si="451"/>
        <v>0.6875</v>
      </c>
      <c r="LG457" s="6">
        <f t="shared" si="452"/>
        <v>0.59166666666666667</v>
      </c>
      <c r="LH457">
        <f t="shared" si="453"/>
        <v>0.80999999999999994</v>
      </c>
      <c r="LI457" s="6">
        <f t="shared" si="454"/>
        <v>0.71333333333333337</v>
      </c>
      <c r="LJ457">
        <f t="shared" si="455"/>
        <v>0</v>
      </c>
    </row>
    <row r="458" spans="1:322" x14ac:dyDescent="0.35">
      <c r="A458" s="8">
        <v>44869</v>
      </c>
      <c r="B458" t="s">
        <v>2714</v>
      </c>
      <c r="D458" s="24" t="s">
        <v>257</v>
      </c>
      <c r="E458" s="24" t="s">
        <v>257</v>
      </c>
      <c r="F458" s="24">
        <v>33</v>
      </c>
      <c r="G458" s="24" t="s">
        <v>1096</v>
      </c>
      <c r="H458" s="24" t="s">
        <v>1818</v>
      </c>
      <c r="I458" s="24" t="s">
        <v>1097</v>
      </c>
      <c r="J458" s="24" t="s">
        <v>207</v>
      </c>
      <c r="K458" s="25">
        <v>44360</v>
      </c>
      <c r="L458" s="25">
        <v>44360</v>
      </c>
      <c r="M458" s="25">
        <v>44517</v>
      </c>
      <c r="N458" s="24" t="s">
        <v>261</v>
      </c>
      <c r="O458" s="24" t="s">
        <v>261</v>
      </c>
      <c r="P458" s="24" t="s">
        <v>261</v>
      </c>
      <c r="Q458" s="24" t="s">
        <v>324</v>
      </c>
      <c r="R458" s="25">
        <v>44682</v>
      </c>
      <c r="S458" s="25">
        <v>44682</v>
      </c>
      <c r="T458" s="24" t="s">
        <v>263</v>
      </c>
      <c r="U458" s="24" t="s">
        <v>261</v>
      </c>
      <c r="V458" s="25" t="s">
        <v>262</v>
      </c>
      <c r="W458" s="24" t="s">
        <v>261</v>
      </c>
      <c r="X458" s="25" t="s">
        <v>262</v>
      </c>
      <c r="Y458" s="24" t="s">
        <v>263</v>
      </c>
      <c r="Z458" s="25">
        <v>44768</v>
      </c>
      <c r="AA458" s="24" t="s">
        <v>264</v>
      </c>
      <c r="AB458" s="24" t="s">
        <v>265</v>
      </c>
      <c r="AC458" s="24" t="s">
        <v>2624</v>
      </c>
      <c r="AD458" s="24" t="s">
        <v>267</v>
      </c>
      <c r="AE458" s="24" t="s">
        <v>326</v>
      </c>
      <c r="AF458" s="24" t="s">
        <v>327</v>
      </c>
      <c r="AG458" s="31">
        <v>1100</v>
      </c>
      <c r="AH458" s="24" t="s">
        <v>263</v>
      </c>
      <c r="AI458" s="24">
        <v>44712</v>
      </c>
      <c r="AJ458" s="25">
        <v>44712</v>
      </c>
      <c r="AK458" s="24" t="s">
        <v>268</v>
      </c>
      <c r="AL458" s="24" t="s">
        <v>269</v>
      </c>
      <c r="AM458" s="24" t="s">
        <v>265</v>
      </c>
      <c r="AN458" s="24" t="s">
        <v>270</v>
      </c>
      <c r="AO458" s="24" t="s">
        <v>261</v>
      </c>
      <c r="AP458" s="24" t="s">
        <v>261</v>
      </c>
      <c r="AQ458" s="25" t="s">
        <v>262</v>
      </c>
      <c r="AR458" s="24" t="s">
        <v>261</v>
      </c>
      <c r="AS458" s="25" t="s">
        <v>262</v>
      </c>
      <c r="AT458" s="24" t="s">
        <v>261</v>
      </c>
      <c r="AU458" s="25" t="s">
        <v>262</v>
      </c>
      <c r="AV458" s="24" t="s">
        <v>261</v>
      </c>
      <c r="AW458" s="25" t="s">
        <v>262</v>
      </c>
      <c r="AX458" s="24" t="s">
        <v>261</v>
      </c>
      <c r="AY458" s="25" t="s">
        <v>262</v>
      </c>
      <c r="AZ458" s="27" t="s">
        <v>262</v>
      </c>
      <c r="BA458" s="27" t="s">
        <v>262</v>
      </c>
      <c r="BB458" s="24" t="s">
        <v>261</v>
      </c>
      <c r="BC458" s="25" t="s">
        <v>262</v>
      </c>
      <c r="BD458" s="24" t="s">
        <v>261</v>
      </c>
      <c r="BE458" s="26" t="s">
        <v>262</v>
      </c>
      <c r="BF458" t="s">
        <v>207</v>
      </c>
      <c r="BG458" s="9" t="s">
        <v>509</v>
      </c>
      <c r="BH458" t="s">
        <v>208</v>
      </c>
      <c r="BI458" t="s">
        <v>775</v>
      </c>
      <c r="BJ458" t="s">
        <v>210</v>
      </c>
      <c r="BK458" t="s">
        <v>329</v>
      </c>
      <c r="BL458" t="s">
        <v>212</v>
      </c>
      <c r="BM458" t="s">
        <v>1381</v>
      </c>
      <c r="BN458" t="s">
        <v>214</v>
      </c>
      <c r="BO458" s="13" t="s">
        <v>2562</v>
      </c>
      <c r="BP458" t="s">
        <v>219</v>
      </c>
      <c r="BQ458" t="s">
        <v>332</v>
      </c>
      <c r="BV458" t="s">
        <v>214</v>
      </c>
      <c r="CC458" t="s">
        <v>214</v>
      </c>
      <c r="CG458" t="s">
        <v>219</v>
      </c>
      <c r="CI458" t="s">
        <v>333</v>
      </c>
      <c r="CJ458" t="s">
        <v>2715</v>
      </c>
      <c r="CK458" t="s">
        <v>333</v>
      </c>
      <c r="CL458" t="s">
        <v>282</v>
      </c>
      <c r="CN458" t="s">
        <v>378</v>
      </c>
      <c r="CP458" t="s">
        <v>413</v>
      </c>
      <c r="CQ458" t="s">
        <v>224</v>
      </c>
      <c r="CR458" t="s">
        <v>286</v>
      </c>
      <c r="CS458" t="s">
        <v>286</v>
      </c>
      <c r="CT458" t="s">
        <v>214</v>
      </c>
      <c r="CU458" t="s">
        <v>214</v>
      </c>
      <c r="CV458" t="s">
        <v>244</v>
      </c>
      <c r="CW458" t="s">
        <v>244</v>
      </c>
      <c r="CX458" t="s">
        <v>287</v>
      </c>
      <c r="CY458" t="s">
        <v>287</v>
      </c>
      <c r="CZ458" t="s">
        <v>219</v>
      </c>
      <c r="DA458" t="s">
        <v>219</v>
      </c>
      <c r="DB458" t="s">
        <v>230</v>
      </c>
      <c r="DC458" t="s">
        <v>230</v>
      </c>
      <c r="DD458" t="s">
        <v>219</v>
      </c>
      <c r="DG458" t="s">
        <v>500</v>
      </c>
      <c r="DH458" t="s">
        <v>1397</v>
      </c>
      <c r="DI458" t="s">
        <v>1396</v>
      </c>
      <c r="DK458" t="s">
        <v>242</v>
      </c>
      <c r="DL458" t="s">
        <v>242</v>
      </c>
      <c r="DM458" t="s">
        <v>214</v>
      </c>
      <c r="DN458" t="s">
        <v>219</v>
      </c>
      <c r="DO458" t="s">
        <v>288</v>
      </c>
      <c r="DP458" t="s">
        <v>415</v>
      </c>
      <c r="DR458" t="s">
        <v>415</v>
      </c>
      <c r="DT458" t="s">
        <v>219</v>
      </c>
      <c r="DU458" t="s">
        <v>214</v>
      </c>
      <c r="DX458" t="s">
        <v>242</v>
      </c>
      <c r="DY458" t="s">
        <v>242</v>
      </c>
      <c r="DZ458" t="s">
        <v>238</v>
      </c>
      <c r="EA458" t="s">
        <v>237</v>
      </c>
      <c r="EB458" t="s">
        <v>237</v>
      </c>
      <c r="EC458" t="s">
        <v>242</v>
      </c>
      <c r="ED458" t="s">
        <v>242</v>
      </c>
      <c r="EE458" t="s">
        <v>214</v>
      </c>
      <c r="EF458" t="s">
        <v>214</v>
      </c>
      <c r="EG458" t="s">
        <v>214</v>
      </c>
      <c r="EI458" t="s">
        <v>214</v>
      </c>
      <c r="EK458" t="s">
        <v>389</v>
      </c>
      <c r="EL458" t="s">
        <v>389</v>
      </c>
      <c r="EM458" t="s">
        <v>240</v>
      </c>
      <c r="EN458" t="s">
        <v>240</v>
      </c>
      <c r="EO458" t="s">
        <v>240</v>
      </c>
      <c r="EP458" t="s">
        <v>240</v>
      </c>
      <c r="EQ458" t="s">
        <v>214</v>
      </c>
      <c r="ER458" t="s">
        <v>214</v>
      </c>
      <c r="ES458" t="s">
        <v>242</v>
      </c>
      <c r="ET458" t="s">
        <v>242</v>
      </c>
      <c r="EU458" t="s">
        <v>242</v>
      </c>
      <c r="EV458" t="s">
        <v>242</v>
      </c>
      <c r="EW458" t="s">
        <v>580</v>
      </c>
      <c r="EX458" t="s">
        <v>580</v>
      </c>
      <c r="EY458" t="s">
        <v>237</v>
      </c>
      <c r="EZ458" t="s">
        <v>241</v>
      </c>
      <c r="FA458" t="s">
        <v>241</v>
      </c>
      <c r="FB458" t="s">
        <v>237</v>
      </c>
      <c r="FC458" t="s">
        <v>242</v>
      </c>
      <c r="FD458" t="s">
        <v>242</v>
      </c>
      <c r="FE458" t="s">
        <v>226</v>
      </c>
      <c r="FF458" t="s">
        <v>226</v>
      </c>
      <c r="FG458" t="s">
        <v>242</v>
      </c>
      <c r="FH458" t="s">
        <v>242</v>
      </c>
      <c r="FI458" t="s">
        <v>214</v>
      </c>
      <c r="FJ458" t="s">
        <v>214</v>
      </c>
      <c r="FK458" t="s">
        <v>214</v>
      </c>
      <c r="FL458" t="s">
        <v>214</v>
      </c>
      <c r="FM458" t="s">
        <v>292</v>
      </c>
      <c r="FN458" t="s">
        <v>292</v>
      </c>
      <c r="FO458" t="s">
        <v>219</v>
      </c>
      <c r="FP458" t="s">
        <v>219</v>
      </c>
      <c r="FQ458" t="s">
        <v>241</v>
      </c>
      <c r="FR458" t="s">
        <v>241</v>
      </c>
      <c r="FS458" t="s">
        <v>241</v>
      </c>
      <c r="FT458" t="s">
        <v>241</v>
      </c>
      <c r="FU458" t="s">
        <v>219</v>
      </c>
      <c r="FV458" t="s">
        <v>241</v>
      </c>
      <c r="FW458" t="s">
        <v>241</v>
      </c>
      <c r="FX458" t="s">
        <v>241</v>
      </c>
      <c r="FY458" t="s">
        <v>241</v>
      </c>
      <c r="FZ458" t="s">
        <v>248</v>
      </c>
      <c r="GA458" t="s">
        <v>248</v>
      </c>
      <c r="GB458" t="s">
        <v>227</v>
      </c>
      <c r="GC458" t="s">
        <v>227</v>
      </c>
      <c r="GD458" t="s">
        <v>293</v>
      </c>
      <c r="GE458" t="s">
        <v>241</v>
      </c>
      <c r="GF458" t="s">
        <v>293</v>
      </c>
      <c r="GG458" t="s">
        <v>250</v>
      </c>
      <c r="GH458" t="s">
        <v>2716</v>
      </c>
      <c r="GI458" t="s">
        <v>250</v>
      </c>
      <c r="GJ458" t="s">
        <v>227</v>
      </c>
      <c r="GK458" t="s">
        <v>227</v>
      </c>
      <c r="GL458" t="s">
        <v>227</v>
      </c>
      <c r="GM458" t="s">
        <v>227</v>
      </c>
      <c r="GN458" t="s">
        <v>219</v>
      </c>
      <c r="GO458" t="s">
        <v>219</v>
      </c>
      <c r="GP458" t="s">
        <v>295</v>
      </c>
      <c r="GQ458" t="s">
        <v>295</v>
      </c>
      <c r="GR458" t="s">
        <v>294</v>
      </c>
      <c r="GS458" t="s">
        <v>214</v>
      </c>
      <c r="GT458" t="s">
        <v>241</v>
      </c>
      <c r="GU458" t="s">
        <v>214</v>
      </c>
      <c r="GV458" t="s">
        <v>241</v>
      </c>
      <c r="GW458" t="s">
        <v>404</v>
      </c>
      <c r="GX458" t="s">
        <v>404</v>
      </c>
      <c r="GY458" t="s">
        <v>254</v>
      </c>
      <c r="GZ458" t="s">
        <v>241</v>
      </c>
      <c r="HA458" t="s">
        <v>298</v>
      </c>
      <c r="HB458" t="s">
        <v>241</v>
      </c>
      <c r="HC458" t="s">
        <v>315</v>
      </c>
      <c r="HD458" t="s">
        <v>316</v>
      </c>
      <c r="HE458" t="s">
        <v>343</v>
      </c>
      <c r="HF458" t="s">
        <v>1397</v>
      </c>
      <c r="HG458" t="s">
        <v>319</v>
      </c>
      <c r="HH458" t="s">
        <v>1397</v>
      </c>
      <c r="HI458" t="s">
        <v>241</v>
      </c>
      <c r="HJ458" t="s">
        <v>214</v>
      </c>
      <c r="HK458" t="s">
        <v>2717</v>
      </c>
      <c r="HL458" s="12"/>
      <c r="HM458">
        <v>0.75</v>
      </c>
      <c r="HN458">
        <v>0.25</v>
      </c>
      <c r="HO458">
        <v>1</v>
      </c>
      <c r="HP458">
        <v>0.75</v>
      </c>
      <c r="HQ458">
        <v>1</v>
      </c>
      <c r="HR458">
        <v>0.75</v>
      </c>
      <c r="HS458">
        <v>1</v>
      </c>
      <c r="HT458">
        <v>1</v>
      </c>
      <c r="HU458">
        <v>1</v>
      </c>
      <c r="HV458">
        <v>0.75</v>
      </c>
      <c r="HW458">
        <v>0.5</v>
      </c>
      <c r="HX458">
        <v>0.75</v>
      </c>
      <c r="HY458">
        <v>1</v>
      </c>
      <c r="HZ458">
        <v>1</v>
      </c>
      <c r="IA458" s="4">
        <v>1</v>
      </c>
      <c r="IB458">
        <v>0.75</v>
      </c>
      <c r="IC458">
        <v>0.75</v>
      </c>
      <c r="ID458">
        <v>0.5</v>
      </c>
      <c r="IE458">
        <v>0.75</v>
      </c>
      <c r="IG458">
        <v>1</v>
      </c>
      <c r="IH458">
        <v>0.75</v>
      </c>
      <c r="II458">
        <v>1</v>
      </c>
      <c r="IJ458">
        <v>0.75</v>
      </c>
      <c r="IK458">
        <v>1</v>
      </c>
      <c r="IL458">
        <v>1</v>
      </c>
      <c r="IM458">
        <v>0.5</v>
      </c>
      <c r="IN458">
        <v>1</v>
      </c>
      <c r="IO458">
        <v>1</v>
      </c>
      <c r="IQ458">
        <v>0</v>
      </c>
      <c r="IS458">
        <f t="shared" si="402"/>
        <v>0.11249999999999999</v>
      </c>
      <c r="IT458">
        <f t="shared" si="403"/>
        <v>0.03</v>
      </c>
      <c r="IU458">
        <f t="shared" si="404"/>
        <v>0.08</v>
      </c>
      <c r="IV458">
        <f t="shared" si="405"/>
        <v>7.5000000000000011E-2</v>
      </c>
      <c r="IW458">
        <f t="shared" si="406"/>
        <v>0.08</v>
      </c>
      <c r="IX458">
        <f t="shared" si="407"/>
        <v>9.7500000000000003E-2</v>
      </c>
      <c r="IY458">
        <f t="shared" si="408"/>
        <v>0.1</v>
      </c>
      <c r="IZ458">
        <f t="shared" si="409"/>
        <v>0.11</v>
      </c>
      <c r="JA458">
        <f t="shared" si="410"/>
        <v>0.13</v>
      </c>
      <c r="JB458">
        <f t="shared" si="411"/>
        <v>7.5000000000000011E-2</v>
      </c>
      <c r="JC458">
        <f t="shared" si="412"/>
        <v>0.06</v>
      </c>
      <c r="JD458">
        <f t="shared" si="413"/>
        <v>8.2500000000000004E-2</v>
      </c>
      <c r="JE458">
        <f t="shared" si="414"/>
        <v>7.0000000000000007E-2</v>
      </c>
      <c r="JF458">
        <f t="shared" si="415"/>
        <v>0.12</v>
      </c>
      <c r="JG458" s="5">
        <f t="shared" si="416"/>
        <v>0.05</v>
      </c>
      <c r="JH458">
        <f t="shared" si="417"/>
        <v>0</v>
      </c>
      <c r="JI458">
        <f t="shared" si="417"/>
        <v>0</v>
      </c>
      <c r="JJ458">
        <f t="shared" si="418"/>
        <v>0.1</v>
      </c>
      <c r="JK458">
        <f t="shared" si="419"/>
        <v>0.11249999999999999</v>
      </c>
      <c r="JL458" s="6">
        <f t="shared" si="420"/>
        <v>0.06</v>
      </c>
      <c r="JM458">
        <f t="shared" si="421"/>
        <v>0.12</v>
      </c>
      <c r="JN458">
        <f t="shared" si="422"/>
        <v>3.7500000000000006E-2</v>
      </c>
      <c r="JO458">
        <f t="shared" si="423"/>
        <v>0.15</v>
      </c>
      <c r="JP458">
        <f t="shared" si="424"/>
        <v>7.5000000000000011E-2</v>
      </c>
      <c r="JQ458">
        <f t="shared" si="425"/>
        <v>0.12</v>
      </c>
      <c r="JR458">
        <f t="shared" si="426"/>
        <v>0.11</v>
      </c>
      <c r="JS458">
        <f t="shared" si="427"/>
        <v>0.05</v>
      </c>
      <c r="JT458">
        <f t="shared" si="427"/>
        <v>0.1</v>
      </c>
      <c r="JU458">
        <f t="shared" si="428"/>
        <v>1</v>
      </c>
      <c r="JV458">
        <f t="shared" si="428"/>
        <v>0</v>
      </c>
      <c r="JW458">
        <f t="shared" si="429"/>
        <v>0.15</v>
      </c>
      <c r="JY458">
        <f t="shared" si="430"/>
        <v>3.7500000000000006E-2</v>
      </c>
      <c r="JZ458">
        <f t="shared" si="431"/>
        <v>0.02</v>
      </c>
      <c r="KA458">
        <f t="shared" si="432"/>
        <v>0.02</v>
      </c>
      <c r="KB458">
        <f t="shared" si="432"/>
        <v>1.4999999999999999E-2</v>
      </c>
      <c r="KC458">
        <f t="shared" si="433"/>
        <v>0.04</v>
      </c>
      <c r="KD458">
        <f t="shared" si="458"/>
        <v>2.2499999999999999E-2</v>
      </c>
      <c r="KE458">
        <f t="shared" si="458"/>
        <v>0.03</v>
      </c>
      <c r="KF458">
        <f t="shared" si="458"/>
        <v>0.03</v>
      </c>
      <c r="KG458">
        <f t="shared" si="457"/>
        <v>0.03</v>
      </c>
      <c r="KH458">
        <f t="shared" si="457"/>
        <v>2.2499999999999999E-2</v>
      </c>
      <c r="KI458">
        <f t="shared" si="457"/>
        <v>1.4999999999999999E-2</v>
      </c>
      <c r="KJ458">
        <f t="shared" si="457"/>
        <v>2.2499999999999999E-2</v>
      </c>
      <c r="KK458">
        <f t="shared" si="434"/>
        <v>0.02</v>
      </c>
      <c r="KL458">
        <f t="shared" si="435"/>
        <v>0.04</v>
      </c>
      <c r="KM458" s="5">
        <f t="shared" si="436"/>
        <v>0.05</v>
      </c>
      <c r="KN458">
        <f t="shared" si="437"/>
        <v>0</v>
      </c>
      <c r="KO458">
        <f t="shared" si="437"/>
        <v>0</v>
      </c>
      <c r="KP458">
        <f t="shared" si="438"/>
        <v>0.03</v>
      </c>
      <c r="KQ458">
        <f t="shared" si="439"/>
        <v>2.2499999999999999E-2</v>
      </c>
      <c r="KR458" s="6">
        <f t="shared" si="440"/>
        <v>0.03</v>
      </c>
      <c r="KS458">
        <f t="shared" si="441"/>
        <v>0.04</v>
      </c>
      <c r="KT458">
        <f t="shared" si="442"/>
        <v>2.2499999999999999E-2</v>
      </c>
      <c r="KU458">
        <f t="shared" si="443"/>
        <v>0.04</v>
      </c>
      <c r="KV458">
        <f t="shared" si="444"/>
        <v>3.7500000000000006E-2</v>
      </c>
      <c r="KW458">
        <f t="shared" si="445"/>
        <v>0.01</v>
      </c>
      <c r="KX458">
        <f t="shared" si="446"/>
        <v>0</v>
      </c>
      <c r="KY458">
        <f t="shared" si="447"/>
        <v>0.02</v>
      </c>
      <c r="KZ458">
        <f t="shared" si="448"/>
        <v>0.03</v>
      </c>
      <c r="LA458">
        <f t="shared" si="449"/>
        <v>1</v>
      </c>
      <c r="LB458">
        <f t="shared" si="449"/>
        <v>0</v>
      </c>
      <c r="LC458">
        <f t="shared" si="450"/>
        <v>0.1</v>
      </c>
      <c r="LE458" t="str">
        <f t="shared" si="456"/>
        <v>Niger</v>
      </c>
      <c r="LF458">
        <f t="shared" si="451"/>
        <v>0.81499999999999995</v>
      </c>
      <c r="LG458" s="6">
        <f t="shared" si="452"/>
        <v>0.73</v>
      </c>
      <c r="LH458">
        <f t="shared" si="453"/>
        <v>0.91249999999999998</v>
      </c>
      <c r="LI458" s="6">
        <f t="shared" si="454"/>
        <v>0.7975000000000001</v>
      </c>
      <c r="LJ458">
        <f t="shared" si="455"/>
        <v>0</v>
      </c>
    </row>
    <row r="459" spans="1:322" x14ac:dyDescent="0.35">
      <c r="A459" s="8">
        <v>44871</v>
      </c>
      <c r="B459" t="s">
        <v>2718</v>
      </c>
      <c r="D459" s="27" t="s">
        <v>321</v>
      </c>
      <c r="E459" s="27" t="s">
        <v>321</v>
      </c>
      <c r="F459" s="27">
        <v>34</v>
      </c>
      <c r="G459" s="27" t="s">
        <v>1096</v>
      </c>
      <c r="H459" s="27" t="s">
        <v>1818</v>
      </c>
      <c r="I459" s="27" t="s">
        <v>1097</v>
      </c>
      <c r="J459" s="27" t="s">
        <v>207</v>
      </c>
      <c r="K459" s="28">
        <v>44360</v>
      </c>
      <c r="L459" s="28">
        <v>44360</v>
      </c>
      <c r="M459" s="28">
        <v>44517</v>
      </c>
      <c r="N459" s="27" t="s">
        <v>261</v>
      </c>
      <c r="O459" s="27" t="s">
        <v>261</v>
      </c>
      <c r="P459" s="27" t="s">
        <v>261</v>
      </c>
      <c r="Q459" s="27" t="s">
        <v>324</v>
      </c>
      <c r="R459" s="28">
        <v>44682</v>
      </c>
      <c r="S459" s="28">
        <v>44682</v>
      </c>
      <c r="T459" s="27" t="s">
        <v>263</v>
      </c>
      <c r="U459" s="27" t="s">
        <v>261</v>
      </c>
      <c r="V459" s="28" t="s">
        <v>262</v>
      </c>
      <c r="W459" s="27" t="s">
        <v>261</v>
      </c>
      <c r="X459" s="28" t="s">
        <v>262</v>
      </c>
      <c r="Y459" s="27" t="s">
        <v>263</v>
      </c>
      <c r="Z459" s="28">
        <v>44735</v>
      </c>
      <c r="AA459" s="27" t="s">
        <v>264</v>
      </c>
      <c r="AB459" s="27" t="s">
        <v>265</v>
      </c>
      <c r="AC459" s="27" t="s">
        <v>1372</v>
      </c>
      <c r="AD459" s="27" t="s">
        <v>267</v>
      </c>
      <c r="AE459" s="27" t="s">
        <v>326</v>
      </c>
      <c r="AF459" s="27" t="s">
        <v>327</v>
      </c>
      <c r="AG459" s="29">
        <v>1200</v>
      </c>
      <c r="AH459" s="27" t="s">
        <v>263</v>
      </c>
      <c r="AI459" s="27">
        <v>44713</v>
      </c>
      <c r="AJ459" s="28">
        <v>44713</v>
      </c>
      <c r="AK459" s="27" t="s">
        <v>268</v>
      </c>
      <c r="AL459" s="27" t="s">
        <v>269</v>
      </c>
      <c r="AM459" s="27" t="s">
        <v>265</v>
      </c>
      <c r="AN459" s="27" t="s">
        <v>270</v>
      </c>
      <c r="AO459" s="27" t="s">
        <v>261</v>
      </c>
      <c r="AP459" s="27" t="s">
        <v>261</v>
      </c>
      <c r="AQ459" s="28" t="s">
        <v>262</v>
      </c>
      <c r="AR459" s="27" t="s">
        <v>261</v>
      </c>
      <c r="AS459" s="28" t="s">
        <v>262</v>
      </c>
      <c r="AT459" s="27" t="s">
        <v>261</v>
      </c>
      <c r="AU459" s="28" t="s">
        <v>262</v>
      </c>
      <c r="AV459" s="27" t="s">
        <v>261</v>
      </c>
      <c r="AW459" s="28" t="s">
        <v>262</v>
      </c>
      <c r="AX459" s="27" t="s">
        <v>261</v>
      </c>
      <c r="AY459" s="28" t="s">
        <v>262</v>
      </c>
      <c r="AZ459" s="27" t="s">
        <v>262</v>
      </c>
      <c r="BA459" s="27" t="s">
        <v>262</v>
      </c>
      <c r="BB459" s="27" t="s">
        <v>261</v>
      </c>
      <c r="BC459" s="28" t="s">
        <v>262</v>
      </c>
      <c r="BD459" s="27" t="s">
        <v>261</v>
      </c>
      <c r="BE459" s="30" t="s">
        <v>262</v>
      </c>
      <c r="BF459" t="s">
        <v>207</v>
      </c>
      <c r="BG459" s="9" t="s">
        <v>509</v>
      </c>
      <c r="BH459" t="s">
        <v>208</v>
      </c>
      <c r="BI459" t="s">
        <v>1588</v>
      </c>
      <c r="BJ459" t="s">
        <v>210</v>
      </c>
      <c r="BK459" t="s">
        <v>329</v>
      </c>
      <c r="BL459" t="s">
        <v>212</v>
      </c>
      <c r="BM459" t="s">
        <v>1384</v>
      </c>
      <c r="BN459" t="s">
        <v>214</v>
      </c>
      <c r="BO459" s="13" t="s">
        <v>2562</v>
      </c>
      <c r="BP459" t="s">
        <v>219</v>
      </c>
      <c r="BQ459" t="s">
        <v>216</v>
      </c>
      <c r="BR459" t="s">
        <v>2615</v>
      </c>
      <c r="BS459" t="s">
        <v>2510</v>
      </c>
      <c r="BT459" t="s">
        <v>2510</v>
      </c>
      <c r="BU459" t="s">
        <v>2550</v>
      </c>
      <c r="BV459" t="s">
        <v>214</v>
      </c>
      <c r="CC459" t="s">
        <v>214</v>
      </c>
      <c r="CG459" t="s">
        <v>219</v>
      </c>
      <c r="CI459" t="s">
        <v>333</v>
      </c>
      <c r="CJ459" t="s">
        <v>2719</v>
      </c>
      <c r="CK459" t="s">
        <v>335</v>
      </c>
      <c r="CL459" t="s">
        <v>222</v>
      </c>
      <c r="CN459" t="s">
        <v>283</v>
      </c>
      <c r="CP459" t="s">
        <v>413</v>
      </c>
      <c r="CQ459" t="s">
        <v>284</v>
      </c>
      <c r="CR459" t="s">
        <v>250</v>
      </c>
      <c r="CS459" t="s">
        <v>250</v>
      </c>
      <c r="CT459" t="s">
        <v>214</v>
      </c>
      <c r="CU459" t="s">
        <v>214</v>
      </c>
      <c r="CV459" t="s">
        <v>250</v>
      </c>
      <c r="CW459" t="s">
        <v>250</v>
      </c>
      <c r="CX459" t="s">
        <v>450</v>
      </c>
      <c r="CY459" t="s">
        <v>450</v>
      </c>
      <c r="CZ459" t="s">
        <v>214</v>
      </c>
      <c r="DA459" t="s">
        <v>214</v>
      </c>
      <c r="DB459" t="s">
        <v>230</v>
      </c>
      <c r="DC459" t="s">
        <v>230</v>
      </c>
      <c r="DD459" t="s">
        <v>214</v>
      </c>
      <c r="DE459" t="s">
        <v>231</v>
      </c>
      <c r="DG459" t="s">
        <v>231</v>
      </c>
      <c r="DI459" t="s">
        <v>2472</v>
      </c>
      <c r="DK459" t="s">
        <v>233</v>
      </c>
      <c r="DL459" t="s">
        <v>233</v>
      </c>
      <c r="DM459" t="s">
        <v>219</v>
      </c>
      <c r="DN459" t="s">
        <v>219</v>
      </c>
      <c r="DO459" t="s">
        <v>288</v>
      </c>
      <c r="DP459" t="s">
        <v>289</v>
      </c>
      <c r="DR459" t="s">
        <v>289</v>
      </c>
      <c r="DT459" t="s">
        <v>214</v>
      </c>
      <c r="DU459" t="s">
        <v>214</v>
      </c>
      <c r="DV459" t="s">
        <v>870</v>
      </c>
      <c r="DX459" t="s">
        <v>237</v>
      </c>
      <c r="DY459" t="s">
        <v>237</v>
      </c>
      <c r="DZ459" t="s">
        <v>238</v>
      </c>
      <c r="EA459" t="s">
        <v>237</v>
      </c>
      <c r="EB459" t="s">
        <v>237</v>
      </c>
      <c r="EC459" t="s">
        <v>237</v>
      </c>
      <c r="ED459" t="s">
        <v>237</v>
      </c>
      <c r="EE459" t="s">
        <v>214</v>
      </c>
      <c r="EF459" t="s">
        <v>219</v>
      </c>
      <c r="EG459" t="s">
        <v>219</v>
      </c>
      <c r="EH459" t="s">
        <v>2720</v>
      </c>
      <c r="EK459" t="s">
        <v>242</v>
      </c>
      <c r="EL459" t="s">
        <v>242</v>
      </c>
      <c r="EM459" t="s">
        <v>240</v>
      </c>
      <c r="EN459" t="s">
        <v>240</v>
      </c>
      <c r="EO459" t="s">
        <v>460</v>
      </c>
      <c r="EP459" t="s">
        <v>460</v>
      </c>
      <c r="EQ459" t="s">
        <v>214</v>
      </c>
      <c r="ER459" t="s">
        <v>214</v>
      </c>
      <c r="ES459" t="s">
        <v>242</v>
      </c>
      <c r="ET459" t="s">
        <v>242</v>
      </c>
      <c r="EU459" t="s">
        <v>237</v>
      </c>
      <c r="EV459" t="s">
        <v>237</v>
      </c>
      <c r="EW459" t="s">
        <v>310</v>
      </c>
      <c r="EX459" t="s">
        <v>310</v>
      </c>
      <c r="EY459" t="s">
        <v>237</v>
      </c>
      <c r="EZ459" t="s">
        <v>241</v>
      </c>
      <c r="FA459" t="s">
        <v>241</v>
      </c>
      <c r="FB459" t="s">
        <v>237</v>
      </c>
      <c r="FC459" t="s">
        <v>237</v>
      </c>
      <c r="FD459" t="s">
        <v>237</v>
      </c>
      <c r="FE459" t="s">
        <v>250</v>
      </c>
      <c r="FF459" t="s">
        <v>250</v>
      </c>
      <c r="FG459" t="s">
        <v>242</v>
      </c>
      <c r="FH459" t="s">
        <v>242</v>
      </c>
      <c r="FI459" t="s">
        <v>219</v>
      </c>
      <c r="FJ459" t="s">
        <v>219</v>
      </c>
      <c r="FK459" t="s">
        <v>402</v>
      </c>
      <c r="FL459" t="s">
        <v>219</v>
      </c>
      <c r="FM459" t="s">
        <v>245</v>
      </c>
      <c r="FN459" t="s">
        <v>245</v>
      </c>
      <c r="FO459" t="s">
        <v>219</v>
      </c>
      <c r="FP459" t="s">
        <v>219</v>
      </c>
      <c r="FQ459" t="s">
        <v>241</v>
      </c>
      <c r="FR459" t="s">
        <v>241</v>
      </c>
      <c r="FS459" t="s">
        <v>241</v>
      </c>
      <c r="FT459" t="s">
        <v>241</v>
      </c>
      <c r="FU459" t="s">
        <v>219</v>
      </c>
      <c r="FV459" t="s">
        <v>241</v>
      </c>
      <c r="FW459" t="s">
        <v>241</v>
      </c>
      <c r="FX459" t="s">
        <v>241</v>
      </c>
      <c r="FY459" t="s">
        <v>241</v>
      </c>
      <c r="FZ459" t="s">
        <v>248</v>
      </c>
      <c r="GA459" t="s">
        <v>248</v>
      </c>
      <c r="GB459" t="s">
        <v>250</v>
      </c>
      <c r="GC459" t="s">
        <v>250</v>
      </c>
      <c r="GD459" t="s">
        <v>293</v>
      </c>
      <c r="GE459" t="s">
        <v>241</v>
      </c>
      <c r="GF459" t="s">
        <v>293</v>
      </c>
      <c r="GG459" t="s">
        <v>227</v>
      </c>
      <c r="GH459" t="s">
        <v>241</v>
      </c>
      <c r="GI459" t="s">
        <v>227</v>
      </c>
      <c r="GJ459" t="s">
        <v>227</v>
      </c>
      <c r="GK459" t="s">
        <v>227</v>
      </c>
      <c r="GL459" t="s">
        <v>227</v>
      </c>
      <c r="GM459" t="s">
        <v>227</v>
      </c>
      <c r="GN459" t="s">
        <v>219</v>
      </c>
      <c r="GO459" t="s">
        <v>219</v>
      </c>
      <c r="GP459" t="s">
        <v>295</v>
      </c>
      <c r="GQ459" t="s">
        <v>295</v>
      </c>
      <c r="GR459" t="s">
        <v>295</v>
      </c>
      <c r="GS459" t="s">
        <v>219</v>
      </c>
      <c r="GT459" t="s">
        <v>575</v>
      </c>
      <c r="GU459" t="s">
        <v>214</v>
      </c>
      <c r="GV459" t="s">
        <v>241</v>
      </c>
      <c r="GW459" t="s">
        <v>296</v>
      </c>
      <c r="GX459" t="s">
        <v>252</v>
      </c>
      <c r="GY459" t="s">
        <v>314</v>
      </c>
      <c r="GZ459" t="s">
        <v>241</v>
      </c>
      <c r="HA459" t="s">
        <v>298</v>
      </c>
      <c r="HB459" t="s">
        <v>241</v>
      </c>
      <c r="HC459" t="s">
        <v>315</v>
      </c>
      <c r="HD459" t="s">
        <v>361</v>
      </c>
      <c r="HE459" t="s">
        <v>317</v>
      </c>
      <c r="HF459" t="s">
        <v>683</v>
      </c>
      <c r="HG459" t="s">
        <v>362</v>
      </c>
      <c r="HH459" t="s">
        <v>683</v>
      </c>
      <c r="HI459" t="s">
        <v>241</v>
      </c>
      <c r="HJ459" t="s">
        <v>219</v>
      </c>
      <c r="HK459" t="s">
        <v>299</v>
      </c>
      <c r="HL459" s="12"/>
      <c r="HM459">
        <v>0.75</v>
      </c>
      <c r="HN459">
        <v>0.5</v>
      </c>
      <c r="HO459">
        <v>1</v>
      </c>
      <c r="HP459">
        <v>0.5</v>
      </c>
      <c r="HQ459">
        <v>1</v>
      </c>
      <c r="HR459">
        <v>0.25</v>
      </c>
      <c r="HS459">
        <v>0</v>
      </c>
      <c r="HT459">
        <v>1</v>
      </c>
      <c r="HU459">
        <v>0</v>
      </c>
      <c r="HV459">
        <v>0.5</v>
      </c>
      <c r="HW459">
        <v>0.5</v>
      </c>
      <c r="HX459">
        <v>0.5</v>
      </c>
      <c r="HY459">
        <v>0</v>
      </c>
      <c r="HZ459">
        <v>0.75</v>
      </c>
      <c r="IA459" s="4">
        <v>1</v>
      </c>
      <c r="IB459">
        <v>0.75</v>
      </c>
      <c r="IC459">
        <v>0.5</v>
      </c>
      <c r="ID459">
        <v>0.5</v>
      </c>
      <c r="IE459">
        <v>0.5</v>
      </c>
      <c r="IG459">
        <v>0.5</v>
      </c>
      <c r="IH459">
        <v>0.75</v>
      </c>
      <c r="II459">
        <v>0.75</v>
      </c>
      <c r="IJ459">
        <v>0.75</v>
      </c>
      <c r="IK459">
        <v>0.5</v>
      </c>
      <c r="IL459">
        <v>1</v>
      </c>
      <c r="IM459">
        <v>1</v>
      </c>
      <c r="IN459">
        <v>1</v>
      </c>
      <c r="IO459">
        <v>0</v>
      </c>
      <c r="IP459">
        <v>0</v>
      </c>
      <c r="IQ459">
        <v>0</v>
      </c>
      <c r="IS459">
        <f t="shared" si="402"/>
        <v>0.11249999999999999</v>
      </c>
      <c r="IT459">
        <f t="shared" si="403"/>
        <v>0.06</v>
      </c>
      <c r="IU459">
        <f t="shared" si="404"/>
        <v>0.08</v>
      </c>
      <c r="IV459">
        <f t="shared" si="405"/>
        <v>0.05</v>
      </c>
      <c r="IW459">
        <f t="shared" si="406"/>
        <v>0.08</v>
      </c>
      <c r="IX459">
        <f t="shared" si="407"/>
        <v>3.2500000000000001E-2</v>
      </c>
      <c r="IY459">
        <f t="shared" si="408"/>
        <v>0</v>
      </c>
      <c r="IZ459">
        <f t="shared" si="409"/>
        <v>0.11</v>
      </c>
      <c r="JA459">
        <f t="shared" si="410"/>
        <v>0</v>
      </c>
      <c r="JB459">
        <f t="shared" si="411"/>
        <v>0.05</v>
      </c>
      <c r="JC459">
        <f t="shared" si="412"/>
        <v>0.06</v>
      </c>
      <c r="JD459">
        <f t="shared" si="413"/>
        <v>5.5E-2</v>
      </c>
      <c r="JE459">
        <f t="shared" si="414"/>
        <v>0</v>
      </c>
      <c r="JF459">
        <f t="shared" si="415"/>
        <v>0.09</v>
      </c>
      <c r="JG459" s="5">
        <f t="shared" si="416"/>
        <v>0.05</v>
      </c>
      <c r="JH459">
        <f t="shared" si="417"/>
        <v>0</v>
      </c>
      <c r="JI459">
        <f t="shared" si="417"/>
        <v>0</v>
      </c>
      <c r="JJ459">
        <f t="shared" si="418"/>
        <v>0.1</v>
      </c>
      <c r="JK459">
        <f t="shared" si="419"/>
        <v>7.4999999999999997E-2</v>
      </c>
      <c r="JL459" s="6">
        <f t="shared" si="420"/>
        <v>4.6666666666666669E-2</v>
      </c>
      <c r="JM459">
        <f t="shared" si="421"/>
        <v>0.06</v>
      </c>
      <c r="JN459">
        <f t="shared" si="422"/>
        <v>3.7500000000000006E-2</v>
      </c>
      <c r="JO459">
        <f t="shared" si="423"/>
        <v>0.11249999999999999</v>
      </c>
      <c r="JP459">
        <f t="shared" si="424"/>
        <v>7.5000000000000011E-2</v>
      </c>
      <c r="JQ459">
        <f t="shared" si="425"/>
        <v>0.06</v>
      </c>
      <c r="JR459">
        <f t="shared" si="426"/>
        <v>0.11</v>
      </c>
      <c r="JS459">
        <f t="shared" si="427"/>
        <v>0.1</v>
      </c>
      <c r="JT459">
        <f t="shared" si="427"/>
        <v>0.1</v>
      </c>
      <c r="JU459">
        <f t="shared" si="428"/>
        <v>0</v>
      </c>
      <c r="JV459">
        <f t="shared" si="428"/>
        <v>0</v>
      </c>
      <c r="JW459">
        <f t="shared" si="429"/>
        <v>0</v>
      </c>
      <c r="JY459">
        <f t="shared" si="430"/>
        <v>3.7500000000000006E-2</v>
      </c>
      <c r="JZ459">
        <f t="shared" si="431"/>
        <v>0.04</v>
      </c>
      <c r="KA459">
        <f t="shared" si="432"/>
        <v>0.02</v>
      </c>
      <c r="KB459">
        <f t="shared" si="432"/>
        <v>0.01</v>
      </c>
      <c r="KC459">
        <f t="shared" si="433"/>
        <v>0.04</v>
      </c>
      <c r="KD459">
        <f t="shared" si="458"/>
        <v>7.4999999999999997E-3</v>
      </c>
      <c r="KE459">
        <f t="shared" si="458"/>
        <v>0</v>
      </c>
      <c r="KF459">
        <f t="shared" si="458"/>
        <v>0.03</v>
      </c>
      <c r="KG459">
        <f t="shared" si="457"/>
        <v>0</v>
      </c>
      <c r="KH459">
        <f t="shared" si="457"/>
        <v>1.4999999999999999E-2</v>
      </c>
      <c r="KI459">
        <f t="shared" si="457"/>
        <v>1.4999999999999999E-2</v>
      </c>
      <c r="KJ459">
        <f t="shared" si="457"/>
        <v>1.4999999999999999E-2</v>
      </c>
      <c r="KK459">
        <f t="shared" si="434"/>
        <v>0</v>
      </c>
      <c r="KL459">
        <f t="shared" si="435"/>
        <v>0.03</v>
      </c>
      <c r="KM459" s="5">
        <f t="shared" si="436"/>
        <v>0.05</v>
      </c>
      <c r="KN459">
        <f t="shared" si="437"/>
        <v>0</v>
      </c>
      <c r="KO459">
        <f t="shared" si="437"/>
        <v>0</v>
      </c>
      <c r="KP459">
        <f t="shared" si="438"/>
        <v>0.03</v>
      </c>
      <c r="KQ459">
        <f t="shared" si="439"/>
        <v>1.4999999999999999E-2</v>
      </c>
      <c r="KR459" s="6">
        <f t="shared" si="440"/>
        <v>2.3333333333333334E-2</v>
      </c>
      <c r="KS459">
        <f t="shared" si="441"/>
        <v>0.02</v>
      </c>
      <c r="KT459">
        <f t="shared" si="442"/>
        <v>2.2499999999999999E-2</v>
      </c>
      <c r="KU459">
        <f t="shared" si="443"/>
        <v>0.03</v>
      </c>
      <c r="KV459">
        <f t="shared" si="444"/>
        <v>3.7500000000000006E-2</v>
      </c>
      <c r="KW459">
        <f t="shared" si="445"/>
        <v>5.0000000000000001E-3</v>
      </c>
      <c r="KX459">
        <f t="shared" si="446"/>
        <v>0</v>
      </c>
      <c r="KY459">
        <f t="shared" si="447"/>
        <v>0.04</v>
      </c>
      <c r="KZ459">
        <f t="shared" si="448"/>
        <v>0.03</v>
      </c>
      <c r="LA459">
        <f t="shared" si="449"/>
        <v>0</v>
      </c>
      <c r="LB459">
        <f t="shared" si="449"/>
        <v>0</v>
      </c>
      <c r="LC459">
        <f t="shared" si="450"/>
        <v>0</v>
      </c>
      <c r="LE459" t="str">
        <f t="shared" si="456"/>
        <v>Niger</v>
      </c>
      <c r="LF459">
        <f t="shared" si="451"/>
        <v>0.52500000000000002</v>
      </c>
      <c r="LG459" s="6">
        <f t="shared" si="452"/>
        <v>0.52666666666666673</v>
      </c>
      <c r="LH459">
        <f t="shared" si="453"/>
        <v>0.65500000000000003</v>
      </c>
      <c r="LI459" s="6">
        <f t="shared" si="454"/>
        <v>0.56333333333333335</v>
      </c>
      <c r="LJ459">
        <f t="shared" si="455"/>
        <v>0</v>
      </c>
    </row>
    <row r="460" spans="1:322" x14ac:dyDescent="0.35">
      <c r="A460" s="8">
        <v>44869</v>
      </c>
      <c r="B460" t="s">
        <v>2721</v>
      </c>
      <c r="D460" s="24" t="s">
        <v>321</v>
      </c>
      <c r="E460" s="24" t="s">
        <v>321</v>
      </c>
      <c r="F460" s="24">
        <v>31</v>
      </c>
      <c r="G460" s="24" t="s">
        <v>1096</v>
      </c>
      <c r="H460" s="24" t="s">
        <v>1818</v>
      </c>
      <c r="I460" s="24" t="s">
        <v>1097</v>
      </c>
      <c r="J460" s="24" t="s">
        <v>207</v>
      </c>
      <c r="K460" s="25">
        <v>44360</v>
      </c>
      <c r="L460" s="25">
        <v>44360</v>
      </c>
      <c r="M460" s="25">
        <v>44517</v>
      </c>
      <c r="N460" s="24" t="s">
        <v>261</v>
      </c>
      <c r="O460" s="24" t="s">
        <v>261</v>
      </c>
      <c r="P460" s="24" t="s">
        <v>261</v>
      </c>
      <c r="Q460" s="24" t="s">
        <v>324</v>
      </c>
      <c r="R460" s="25">
        <v>44712</v>
      </c>
      <c r="S460" s="25">
        <v>44712</v>
      </c>
      <c r="T460" s="24" t="s">
        <v>263</v>
      </c>
      <c r="U460" s="24" t="s">
        <v>261</v>
      </c>
      <c r="V460" s="25" t="s">
        <v>262</v>
      </c>
      <c r="W460" s="24" t="s">
        <v>261</v>
      </c>
      <c r="X460" s="25" t="s">
        <v>262</v>
      </c>
      <c r="Y460" s="24" t="s">
        <v>263</v>
      </c>
      <c r="Z460" s="25">
        <v>44738</v>
      </c>
      <c r="AA460" s="24" t="s">
        <v>264</v>
      </c>
      <c r="AB460" s="24" t="s">
        <v>265</v>
      </c>
      <c r="AC460" s="24" t="s">
        <v>1417</v>
      </c>
      <c r="AD460" s="24" t="s">
        <v>267</v>
      </c>
      <c r="AE460" s="24" t="s">
        <v>326</v>
      </c>
      <c r="AF460" s="24" t="s">
        <v>327</v>
      </c>
      <c r="AG460" s="31">
        <v>1300</v>
      </c>
      <c r="AH460" s="24" t="s">
        <v>263</v>
      </c>
      <c r="AI460" s="24">
        <v>44709</v>
      </c>
      <c r="AJ460" s="25">
        <v>44709</v>
      </c>
      <c r="AK460" s="24" t="s">
        <v>268</v>
      </c>
      <c r="AL460" s="24" t="s">
        <v>269</v>
      </c>
      <c r="AM460" s="24" t="s">
        <v>265</v>
      </c>
      <c r="AN460" s="24" t="s">
        <v>270</v>
      </c>
      <c r="AO460" s="24" t="s">
        <v>261</v>
      </c>
      <c r="AP460" s="24" t="s">
        <v>261</v>
      </c>
      <c r="AQ460" s="25" t="s">
        <v>262</v>
      </c>
      <c r="AR460" s="24" t="s">
        <v>261</v>
      </c>
      <c r="AS460" s="25" t="s">
        <v>262</v>
      </c>
      <c r="AT460" s="24" t="s">
        <v>261</v>
      </c>
      <c r="AU460" s="25" t="s">
        <v>262</v>
      </c>
      <c r="AV460" s="24" t="s">
        <v>261</v>
      </c>
      <c r="AW460" s="25" t="s">
        <v>262</v>
      </c>
      <c r="AX460" s="24" t="s">
        <v>261</v>
      </c>
      <c r="AY460" s="25" t="s">
        <v>262</v>
      </c>
      <c r="AZ460" s="27" t="s">
        <v>262</v>
      </c>
      <c r="BA460" s="27" t="s">
        <v>262</v>
      </c>
      <c r="BB460" s="24" t="s">
        <v>261</v>
      </c>
      <c r="BC460" s="25" t="s">
        <v>262</v>
      </c>
      <c r="BD460" s="24" t="s">
        <v>261</v>
      </c>
      <c r="BE460" s="26" t="s">
        <v>262</v>
      </c>
      <c r="BF460" t="s">
        <v>207</v>
      </c>
      <c r="BG460" s="9" t="s">
        <v>509</v>
      </c>
      <c r="BH460" t="s">
        <v>208</v>
      </c>
      <c r="BI460" t="s">
        <v>346</v>
      </c>
      <c r="BJ460" t="s">
        <v>210</v>
      </c>
      <c r="BK460" t="s">
        <v>211</v>
      </c>
      <c r="BL460" t="s">
        <v>212</v>
      </c>
      <c r="BM460" t="s">
        <v>1388</v>
      </c>
      <c r="BN460" t="s">
        <v>214</v>
      </c>
      <c r="BO460" t="s">
        <v>215</v>
      </c>
      <c r="BP460" t="s">
        <v>219</v>
      </c>
      <c r="BQ460" t="s">
        <v>332</v>
      </c>
      <c r="BV460" t="s">
        <v>214</v>
      </c>
      <c r="CC460" t="s">
        <v>214</v>
      </c>
      <c r="CG460" t="s">
        <v>214</v>
      </c>
      <c r="CH460" t="s">
        <v>859</v>
      </c>
      <c r="CI460" t="s">
        <v>304</v>
      </c>
      <c r="CJ460" t="s">
        <v>2722</v>
      </c>
      <c r="CK460" t="s">
        <v>220</v>
      </c>
      <c r="CL460" t="s">
        <v>644</v>
      </c>
      <c r="CN460" t="s">
        <v>498</v>
      </c>
      <c r="CO460" t="s">
        <v>2723</v>
      </c>
      <c r="CP460" t="s">
        <v>284</v>
      </c>
      <c r="CQ460" t="s">
        <v>225</v>
      </c>
      <c r="CR460" t="s">
        <v>250</v>
      </c>
      <c r="CS460" t="s">
        <v>250</v>
      </c>
      <c r="CT460" t="s">
        <v>214</v>
      </c>
      <c r="CU460" t="s">
        <v>219</v>
      </c>
      <c r="CV460" t="s">
        <v>286</v>
      </c>
      <c r="CW460" t="s">
        <v>250</v>
      </c>
      <c r="CX460" t="s">
        <v>287</v>
      </c>
      <c r="CY460" t="s">
        <v>287</v>
      </c>
      <c r="CZ460" t="s">
        <v>214</v>
      </c>
      <c r="DA460" t="s">
        <v>214</v>
      </c>
      <c r="DB460" t="s">
        <v>229</v>
      </c>
      <c r="DC460" t="s">
        <v>229</v>
      </c>
      <c r="DD460" t="s">
        <v>214</v>
      </c>
      <c r="DE460" t="s">
        <v>337</v>
      </c>
      <c r="DG460" t="s">
        <v>546</v>
      </c>
      <c r="DI460" t="s">
        <v>782</v>
      </c>
      <c r="DK460" t="s">
        <v>237</v>
      </c>
      <c r="DL460" t="s">
        <v>237</v>
      </c>
      <c r="DM460" t="s">
        <v>214</v>
      </c>
      <c r="DN460" t="s">
        <v>214</v>
      </c>
      <c r="DO460" t="s">
        <v>414</v>
      </c>
      <c r="DP460" t="s">
        <v>1979</v>
      </c>
      <c r="DQ460" t="s">
        <v>2586</v>
      </c>
      <c r="DR460" t="s">
        <v>741</v>
      </c>
      <c r="DT460" t="s">
        <v>219</v>
      </c>
      <c r="DU460" t="s">
        <v>219</v>
      </c>
      <c r="DX460" t="s">
        <v>237</v>
      </c>
      <c r="DY460" t="s">
        <v>237</v>
      </c>
      <c r="DZ460" t="s">
        <v>485</v>
      </c>
      <c r="EA460" t="s">
        <v>242</v>
      </c>
      <c r="EB460" t="s">
        <v>237</v>
      </c>
      <c r="EC460" t="s">
        <v>242</v>
      </c>
      <c r="ED460" t="s">
        <v>242</v>
      </c>
      <c r="EE460" t="s">
        <v>214</v>
      </c>
      <c r="EF460" t="s">
        <v>219</v>
      </c>
      <c r="EG460" t="s">
        <v>214</v>
      </c>
      <c r="EK460" t="s">
        <v>242</v>
      </c>
      <c r="EL460" t="s">
        <v>242</v>
      </c>
      <c r="EM460" t="s">
        <v>240</v>
      </c>
      <c r="EO460" t="s">
        <v>240</v>
      </c>
      <c r="EQ460" t="s">
        <v>214</v>
      </c>
      <c r="ER460" t="s">
        <v>214</v>
      </c>
      <c r="ES460" t="s">
        <v>242</v>
      </c>
      <c r="ET460" t="s">
        <v>389</v>
      </c>
      <c r="EU460" t="s">
        <v>242</v>
      </c>
      <c r="EV460" t="s">
        <v>389</v>
      </c>
      <c r="EW460" t="s">
        <v>310</v>
      </c>
      <c r="EX460" t="s">
        <v>310</v>
      </c>
      <c r="EY460" t="s">
        <v>242</v>
      </c>
      <c r="EZ460" t="s">
        <v>241</v>
      </c>
      <c r="FA460" t="s">
        <v>241</v>
      </c>
      <c r="FB460" t="s">
        <v>389</v>
      </c>
      <c r="FC460" t="s">
        <v>242</v>
      </c>
      <c r="FD460" t="s">
        <v>389</v>
      </c>
      <c r="FE460" t="s">
        <v>244</v>
      </c>
      <c r="FF460" t="s">
        <v>226</v>
      </c>
      <c r="FG460" t="s">
        <v>242</v>
      </c>
      <c r="FH460" t="s">
        <v>390</v>
      </c>
      <c r="FI460" t="s">
        <v>214</v>
      </c>
      <c r="FJ460" t="s">
        <v>241</v>
      </c>
      <c r="FK460" t="s">
        <v>214</v>
      </c>
      <c r="FL460" t="s">
        <v>214</v>
      </c>
      <c r="FM460" t="s">
        <v>461</v>
      </c>
      <c r="FN460" t="s">
        <v>292</v>
      </c>
      <c r="FO460" t="s">
        <v>214</v>
      </c>
      <c r="FP460" t="s">
        <v>214</v>
      </c>
      <c r="FQ460" t="s">
        <v>487</v>
      </c>
      <c r="FR460" t="s">
        <v>241</v>
      </c>
      <c r="FS460" t="s">
        <v>488</v>
      </c>
      <c r="FT460" t="s">
        <v>241</v>
      </c>
      <c r="FU460" t="s">
        <v>219</v>
      </c>
      <c r="FV460" t="s">
        <v>241</v>
      </c>
      <c r="FW460" t="s">
        <v>241</v>
      </c>
      <c r="FX460" t="s">
        <v>241</v>
      </c>
      <c r="FY460" t="s">
        <v>241</v>
      </c>
      <c r="FZ460" t="s">
        <v>341</v>
      </c>
      <c r="GA460" t="s">
        <v>248</v>
      </c>
      <c r="GB460" t="s">
        <v>227</v>
      </c>
      <c r="GC460" t="s">
        <v>286</v>
      </c>
      <c r="GD460" t="s">
        <v>249</v>
      </c>
      <c r="GE460" t="s">
        <v>241</v>
      </c>
      <c r="GF460" t="s">
        <v>293</v>
      </c>
      <c r="GG460" t="s">
        <v>227</v>
      </c>
      <c r="GH460" t="s">
        <v>241</v>
      </c>
      <c r="GI460" t="s">
        <v>286</v>
      </c>
      <c r="GJ460" t="s">
        <v>227</v>
      </c>
      <c r="GK460" t="s">
        <v>286</v>
      </c>
      <c r="GL460" t="s">
        <v>227</v>
      </c>
      <c r="GM460" t="s">
        <v>226</v>
      </c>
      <c r="GN460" t="s">
        <v>219</v>
      </c>
      <c r="GO460" t="s">
        <v>214</v>
      </c>
      <c r="GP460" t="s">
        <v>295</v>
      </c>
      <c r="GQ460" t="s">
        <v>553</v>
      </c>
      <c r="GR460" t="s">
        <v>295</v>
      </c>
      <c r="GS460" t="s">
        <v>214</v>
      </c>
      <c r="GT460" t="s">
        <v>241</v>
      </c>
      <c r="GU460" t="s">
        <v>214</v>
      </c>
      <c r="GV460" t="s">
        <v>241</v>
      </c>
      <c r="GW460" t="s">
        <v>404</v>
      </c>
      <c r="GX460" t="s">
        <v>404</v>
      </c>
      <c r="GY460" t="s">
        <v>254</v>
      </c>
      <c r="GZ460" t="s">
        <v>241</v>
      </c>
      <c r="HA460" t="s">
        <v>298</v>
      </c>
      <c r="HB460" t="s">
        <v>241</v>
      </c>
      <c r="HC460" t="s">
        <v>315</v>
      </c>
      <c r="HD460" t="s">
        <v>316</v>
      </c>
      <c r="HE460" t="s">
        <v>343</v>
      </c>
      <c r="HF460" t="s">
        <v>2649</v>
      </c>
      <c r="HG460" t="s">
        <v>362</v>
      </c>
      <c r="HH460" t="s">
        <v>299</v>
      </c>
      <c r="HI460" t="s">
        <v>241</v>
      </c>
      <c r="HJ460" t="s">
        <v>214</v>
      </c>
      <c r="HK460" t="s">
        <v>2724</v>
      </c>
      <c r="HL460" s="12"/>
      <c r="HM460">
        <v>1</v>
      </c>
      <c r="HN460">
        <v>0.5</v>
      </c>
      <c r="HO460">
        <v>1</v>
      </c>
      <c r="HP460">
        <v>0.25</v>
      </c>
      <c r="HQ460">
        <v>0</v>
      </c>
      <c r="HR460">
        <v>0.5</v>
      </c>
      <c r="HS460">
        <v>1</v>
      </c>
      <c r="HT460">
        <v>1</v>
      </c>
      <c r="HU460">
        <v>1</v>
      </c>
      <c r="HV460">
        <v>0.5</v>
      </c>
      <c r="HW460">
        <v>0.75</v>
      </c>
      <c r="HX460">
        <v>0.75</v>
      </c>
      <c r="HY460">
        <v>1</v>
      </c>
      <c r="HZ460">
        <v>0.75</v>
      </c>
      <c r="IA460" s="4">
        <v>1</v>
      </c>
      <c r="IB460">
        <v>0.75</v>
      </c>
      <c r="IC460">
        <v>0.75</v>
      </c>
      <c r="ID460">
        <v>0.75</v>
      </c>
      <c r="IE460">
        <v>0.75</v>
      </c>
      <c r="IG460">
        <v>0.25</v>
      </c>
      <c r="IH460">
        <v>0.75</v>
      </c>
      <c r="II460">
        <v>0.25</v>
      </c>
      <c r="IJ460">
        <v>1</v>
      </c>
      <c r="IK460">
        <v>1</v>
      </c>
      <c r="IL460">
        <v>0.75</v>
      </c>
      <c r="IM460">
        <v>1</v>
      </c>
      <c r="IN460">
        <v>1</v>
      </c>
      <c r="IO460">
        <v>1</v>
      </c>
      <c r="IQ460">
        <v>0</v>
      </c>
      <c r="IS460">
        <f t="shared" si="402"/>
        <v>0.15</v>
      </c>
      <c r="IT460">
        <f t="shared" si="403"/>
        <v>0.06</v>
      </c>
      <c r="IU460">
        <f t="shared" si="404"/>
        <v>0.08</v>
      </c>
      <c r="IV460">
        <f t="shared" si="405"/>
        <v>2.5000000000000001E-2</v>
      </c>
      <c r="IW460">
        <f t="shared" si="406"/>
        <v>0</v>
      </c>
      <c r="IX460">
        <f t="shared" si="407"/>
        <v>6.5000000000000002E-2</v>
      </c>
      <c r="IY460">
        <f t="shared" si="408"/>
        <v>0.1</v>
      </c>
      <c r="IZ460">
        <f t="shared" si="409"/>
        <v>0.11</v>
      </c>
      <c r="JA460">
        <f t="shared" si="410"/>
        <v>0.13</v>
      </c>
      <c r="JB460">
        <f t="shared" si="411"/>
        <v>0.05</v>
      </c>
      <c r="JC460">
        <f t="shared" si="412"/>
        <v>0.09</v>
      </c>
      <c r="JD460">
        <f t="shared" si="413"/>
        <v>8.2500000000000004E-2</v>
      </c>
      <c r="JE460">
        <f t="shared" si="414"/>
        <v>7.0000000000000007E-2</v>
      </c>
      <c r="JF460">
        <f t="shared" si="415"/>
        <v>0.09</v>
      </c>
      <c r="JG460" s="5">
        <f t="shared" si="416"/>
        <v>0.05</v>
      </c>
      <c r="JH460">
        <f t="shared" si="417"/>
        <v>0</v>
      </c>
      <c r="JI460">
        <f t="shared" si="417"/>
        <v>0</v>
      </c>
      <c r="JJ460">
        <f t="shared" si="418"/>
        <v>0.15000000000000002</v>
      </c>
      <c r="JK460">
        <f t="shared" si="419"/>
        <v>0.11249999999999999</v>
      </c>
      <c r="JL460" s="6">
        <f t="shared" si="420"/>
        <v>5.6666666666666671E-2</v>
      </c>
      <c r="JM460">
        <f t="shared" si="421"/>
        <v>0.03</v>
      </c>
      <c r="JN460">
        <f t="shared" si="422"/>
        <v>3.7500000000000006E-2</v>
      </c>
      <c r="JO460">
        <f t="shared" si="423"/>
        <v>3.7499999999999999E-2</v>
      </c>
      <c r="JP460">
        <f t="shared" si="424"/>
        <v>0.1</v>
      </c>
      <c r="JQ460">
        <f t="shared" si="425"/>
        <v>0.12</v>
      </c>
      <c r="JR460">
        <f t="shared" si="426"/>
        <v>8.2500000000000004E-2</v>
      </c>
      <c r="JS460">
        <f t="shared" si="427"/>
        <v>0.1</v>
      </c>
      <c r="JT460">
        <f t="shared" si="427"/>
        <v>0.1</v>
      </c>
      <c r="JU460">
        <f t="shared" si="428"/>
        <v>1</v>
      </c>
      <c r="JV460">
        <f t="shared" si="428"/>
        <v>0</v>
      </c>
      <c r="JW460">
        <f t="shared" si="429"/>
        <v>0.15</v>
      </c>
      <c r="JY460">
        <f t="shared" si="430"/>
        <v>0.05</v>
      </c>
      <c r="JZ460">
        <f t="shared" si="431"/>
        <v>0.04</v>
      </c>
      <c r="KA460">
        <f t="shared" si="432"/>
        <v>0.02</v>
      </c>
      <c r="KB460">
        <f t="shared" si="432"/>
        <v>5.0000000000000001E-3</v>
      </c>
      <c r="KC460">
        <f t="shared" si="433"/>
        <v>0</v>
      </c>
      <c r="KD460">
        <f t="shared" si="458"/>
        <v>1.4999999999999999E-2</v>
      </c>
      <c r="KE460">
        <f t="shared" si="458"/>
        <v>0.03</v>
      </c>
      <c r="KF460">
        <f t="shared" si="458"/>
        <v>0.03</v>
      </c>
      <c r="KG460">
        <f t="shared" si="457"/>
        <v>0.03</v>
      </c>
      <c r="KH460">
        <f t="shared" si="457"/>
        <v>1.4999999999999999E-2</v>
      </c>
      <c r="KI460">
        <f t="shared" si="457"/>
        <v>2.2499999999999999E-2</v>
      </c>
      <c r="KJ460">
        <f t="shared" si="457"/>
        <v>2.2499999999999999E-2</v>
      </c>
      <c r="KK460">
        <f t="shared" si="434"/>
        <v>0.02</v>
      </c>
      <c r="KL460">
        <f t="shared" si="435"/>
        <v>0.03</v>
      </c>
      <c r="KM460" s="5">
        <f t="shared" si="436"/>
        <v>0.05</v>
      </c>
      <c r="KN460">
        <f t="shared" si="437"/>
        <v>0</v>
      </c>
      <c r="KO460">
        <f t="shared" si="437"/>
        <v>0</v>
      </c>
      <c r="KP460">
        <f t="shared" si="438"/>
        <v>4.4999999999999998E-2</v>
      </c>
      <c r="KQ460">
        <f t="shared" si="439"/>
        <v>2.2499999999999999E-2</v>
      </c>
      <c r="KR460" s="6">
        <f t="shared" si="440"/>
        <v>2.8333333333333335E-2</v>
      </c>
      <c r="KS460">
        <f t="shared" si="441"/>
        <v>0.01</v>
      </c>
      <c r="KT460">
        <f t="shared" si="442"/>
        <v>2.2499999999999999E-2</v>
      </c>
      <c r="KU460">
        <f t="shared" si="443"/>
        <v>0.01</v>
      </c>
      <c r="KV460">
        <f t="shared" si="444"/>
        <v>0.05</v>
      </c>
      <c r="KW460">
        <f t="shared" si="445"/>
        <v>0.01</v>
      </c>
      <c r="KX460">
        <f t="shared" si="446"/>
        <v>0</v>
      </c>
      <c r="KY460">
        <f t="shared" si="447"/>
        <v>0.04</v>
      </c>
      <c r="KZ460">
        <f t="shared" si="448"/>
        <v>0.03</v>
      </c>
      <c r="LA460">
        <f t="shared" si="449"/>
        <v>1</v>
      </c>
      <c r="LB460">
        <f t="shared" si="449"/>
        <v>0</v>
      </c>
      <c r="LC460">
        <f t="shared" si="450"/>
        <v>0.1</v>
      </c>
      <c r="LE460" t="str">
        <f t="shared" si="456"/>
        <v>Niger</v>
      </c>
      <c r="LF460">
        <f t="shared" si="451"/>
        <v>0.72</v>
      </c>
      <c r="LG460" s="6">
        <f t="shared" si="452"/>
        <v>0.75166666666666671</v>
      </c>
      <c r="LH460">
        <f t="shared" si="453"/>
        <v>0.75750000000000006</v>
      </c>
      <c r="LI460" s="6">
        <f t="shared" si="454"/>
        <v>0.74833333333333352</v>
      </c>
      <c r="LJ460">
        <f t="shared" si="455"/>
        <v>0</v>
      </c>
    </row>
    <row r="461" spans="1:322" x14ac:dyDescent="0.35">
      <c r="A461" s="8">
        <v>44869</v>
      </c>
      <c r="B461" t="s">
        <v>2721</v>
      </c>
      <c r="D461" s="27" t="s">
        <v>321</v>
      </c>
      <c r="E461" s="27" t="s">
        <v>321</v>
      </c>
      <c r="F461" s="27">
        <v>31</v>
      </c>
      <c r="G461" s="27" t="s">
        <v>1096</v>
      </c>
      <c r="H461" s="27" t="s">
        <v>1818</v>
      </c>
      <c r="I461" s="27" t="s">
        <v>1097</v>
      </c>
      <c r="J461" s="27" t="s">
        <v>207</v>
      </c>
      <c r="K461" s="28">
        <v>44360</v>
      </c>
      <c r="L461" s="28">
        <v>44360</v>
      </c>
      <c r="M461" s="28">
        <v>44517</v>
      </c>
      <c r="N461" s="27" t="s">
        <v>261</v>
      </c>
      <c r="O461" s="27" t="s">
        <v>261</v>
      </c>
      <c r="P461" s="27" t="s">
        <v>261</v>
      </c>
      <c r="Q461" s="27" t="s">
        <v>324</v>
      </c>
      <c r="R461" s="28">
        <v>44712</v>
      </c>
      <c r="S461" s="28">
        <v>44712</v>
      </c>
      <c r="T461" s="27" t="s">
        <v>263</v>
      </c>
      <c r="U461" s="27" t="s">
        <v>261</v>
      </c>
      <c r="V461" s="28" t="s">
        <v>262</v>
      </c>
      <c r="W461" s="27" t="s">
        <v>261</v>
      </c>
      <c r="X461" s="28" t="s">
        <v>262</v>
      </c>
      <c r="Y461" s="27" t="s">
        <v>263</v>
      </c>
      <c r="Z461" s="28">
        <v>44738</v>
      </c>
      <c r="AA461" s="27" t="s">
        <v>264</v>
      </c>
      <c r="AB461" s="27" t="s">
        <v>265</v>
      </c>
      <c r="AC461" s="27" t="s">
        <v>1417</v>
      </c>
      <c r="AD461" s="27" t="s">
        <v>267</v>
      </c>
      <c r="AE461" s="27" t="s">
        <v>326</v>
      </c>
      <c r="AF461" s="27" t="s">
        <v>327</v>
      </c>
      <c r="AG461" s="29">
        <v>1300</v>
      </c>
      <c r="AH461" s="27" t="s">
        <v>263</v>
      </c>
      <c r="AI461" s="27">
        <v>44709</v>
      </c>
      <c r="AJ461" s="28">
        <v>44709</v>
      </c>
      <c r="AK461" s="27" t="s">
        <v>268</v>
      </c>
      <c r="AL461" s="27" t="s">
        <v>269</v>
      </c>
      <c r="AM461" s="27" t="s">
        <v>265</v>
      </c>
      <c r="AN461" s="27" t="s">
        <v>270</v>
      </c>
      <c r="AO461" s="27" t="s">
        <v>261</v>
      </c>
      <c r="AP461" s="27" t="s">
        <v>261</v>
      </c>
      <c r="AQ461" s="28" t="s">
        <v>262</v>
      </c>
      <c r="AR461" s="27" t="s">
        <v>261</v>
      </c>
      <c r="AS461" s="28" t="s">
        <v>262</v>
      </c>
      <c r="AT461" s="27" t="s">
        <v>261</v>
      </c>
      <c r="AU461" s="28" t="s">
        <v>262</v>
      </c>
      <c r="AV461" s="27" t="s">
        <v>261</v>
      </c>
      <c r="AW461" s="28" t="s">
        <v>262</v>
      </c>
      <c r="AX461" s="27" t="s">
        <v>261</v>
      </c>
      <c r="AY461" s="28" t="s">
        <v>262</v>
      </c>
      <c r="AZ461" s="27" t="s">
        <v>262</v>
      </c>
      <c r="BA461" s="27" t="s">
        <v>262</v>
      </c>
      <c r="BB461" s="27" t="s">
        <v>261</v>
      </c>
      <c r="BC461" s="28" t="s">
        <v>262</v>
      </c>
      <c r="BD461" s="27" t="s">
        <v>261</v>
      </c>
      <c r="BE461" s="30" t="s">
        <v>262</v>
      </c>
      <c r="BF461" t="s">
        <v>207</v>
      </c>
      <c r="BG461" s="9" t="s">
        <v>509</v>
      </c>
      <c r="BH461" t="s">
        <v>208</v>
      </c>
      <c r="BI461" t="s">
        <v>735</v>
      </c>
      <c r="BJ461" t="s">
        <v>210</v>
      </c>
      <c r="BK461" t="s">
        <v>329</v>
      </c>
      <c r="BL461" t="s">
        <v>212</v>
      </c>
      <c r="BM461" t="s">
        <v>1384</v>
      </c>
      <c r="BN461" t="s">
        <v>214</v>
      </c>
      <c r="BO461" t="s">
        <v>215</v>
      </c>
      <c r="BP461" t="s">
        <v>219</v>
      </c>
      <c r="BQ461" t="s">
        <v>332</v>
      </c>
      <c r="BV461" t="s">
        <v>214</v>
      </c>
      <c r="CC461" t="s">
        <v>214</v>
      </c>
      <c r="CG461" t="s">
        <v>214</v>
      </c>
      <c r="CH461" t="s">
        <v>859</v>
      </c>
      <c r="CI461" t="s">
        <v>304</v>
      </c>
      <c r="CJ461" t="s">
        <v>2722</v>
      </c>
      <c r="CK461" t="s">
        <v>220</v>
      </c>
      <c r="CL461" t="s">
        <v>644</v>
      </c>
      <c r="CN461" t="s">
        <v>498</v>
      </c>
      <c r="CO461" t="s">
        <v>2723</v>
      </c>
      <c r="CP461" t="s">
        <v>284</v>
      </c>
      <c r="CQ461" t="s">
        <v>225</v>
      </c>
      <c r="CR461" t="s">
        <v>250</v>
      </c>
      <c r="CS461" t="s">
        <v>250</v>
      </c>
      <c r="CT461" t="s">
        <v>214</v>
      </c>
      <c r="CU461" t="s">
        <v>219</v>
      </c>
      <c r="CV461" t="s">
        <v>286</v>
      </c>
      <c r="CW461" t="s">
        <v>250</v>
      </c>
      <c r="CX461" t="s">
        <v>287</v>
      </c>
      <c r="CY461" t="s">
        <v>287</v>
      </c>
      <c r="CZ461" t="s">
        <v>214</v>
      </c>
      <c r="DA461" t="s">
        <v>214</v>
      </c>
      <c r="DB461" t="s">
        <v>229</v>
      </c>
      <c r="DC461" t="s">
        <v>229</v>
      </c>
      <c r="DD461" t="s">
        <v>214</v>
      </c>
      <c r="DE461" t="s">
        <v>337</v>
      </c>
      <c r="DG461" t="s">
        <v>546</v>
      </c>
      <c r="DI461" t="s">
        <v>782</v>
      </c>
      <c r="DK461" t="s">
        <v>237</v>
      </c>
      <c r="DL461" t="s">
        <v>237</v>
      </c>
      <c r="DM461" t="s">
        <v>214</v>
      </c>
      <c r="DN461" t="s">
        <v>214</v>
      </c>
      <c r="DO461" t="s">
        <v>414</v>
      </c>
      <c r="DP461" t="s">
        <v>1979</v>
      </c>
      <c r="DQ461" t="s">
        <v>2586</v>
      </c>
      <c r="DR461" t="s">
        <v>741</v>
      </c>
      <c r="DT461" t="s">
        <v>219</v>
      </c>
      <c r="DU461" t="s">
        <v>219</v>
      </c>
      <c r="DX461" t="s">
        <v>237</v>
      </c>
      <c r="DY461" t="s">
        <v>237</v>
      </c>
      <c r="DZ461" t="s">
        <v>485</v>
      </c>
      <c r="EA461" t="s">
        <v>242</v>
      </c>
      <c r="EB461" t="s">
        <v>237</v>
      </c>
      <c r="EC461" t="s">
        <v>242</v>
      </c>
      <c r="ED461" t="s">
        <v>242</v>
      </c>
      <c r="EE461" t="s">
        <v>214</v>
      </c>
      <c r="EF461" t="s">
        <v>219</v>
      </c>
      <c r="EG461" t="s">
        <v>214</v>
      </c>
      <c r="EK461" t="s">
        <v>242</v>
      </c>
      <c r="EL461" t="s">
        <v>242</v>
      </c>
      <c r="EM461" t="s">
        <v>240</v>
      </c>
      <c r="EO461" t="s">
        <v>240</v>
      </c>
      <c r="EQ461" t="s">
        <v>214</v>
      </c>
      <c r="ER461" t="s">
        <v>214</v>
      </c>
      <c r="ES461" t="s">
        <v>242</v>
      </c>
      <c r="ET461" t="s">
        <v>389</v>
      </c>
      <c r="EU461" t="s">
        <v>242</v>
      </c>
      <c r="EV461" t="s">
        <v>389</v>
      </c>
      <c r="EW461" t="s">
        <v>310</v>
      </c>
      <c r="EX461" t="s">
        <v>310</v>
      </c>
      <c r="EY461" t="s">
        <v>242</v>
      </c>
      <c r="EZ461" t="s">
        <v>241</v>
      </c>
      <c r="FA461" t="s">
        <v>241</v>
      </c>
      <c r="FB461" t="s">
        <v>389</v>
      </c>
      <c r="FC461" t="s">
        <v>242</v>
      </c>
      <c r="FD461" t="s">
        <v>389</v>
      </c>
      <c r="FE461" t="s">
        <v>244</v>
      </c>
      <c r="FF461" t="s">
        <v>226</v>
      </c>
      <c r="FG461" t="s">
        <v>242</v>
      </c>
      <c r="FH461" t="s">
        <v>390</v>
      </c>
      <c r="FI461" t="s">
        <v>214</v>
      </c>
      <c r="FJ461" t="s">
        <v>241</v>
      </c>
      <c r="FK461" t="s">
        <v>214</v>
      </c>
      <c r="FL461" t="s">
        <v>214</v>
      </c>
      <c r="FM461" t="s">
        <v>461</v>
      </c>
      <c r="FN461" t="s">
        <v>292</v>
      </c>
      <c r="FO461" t="s">
        <v>214</v>
      </c>
      <c r="FP461" t="s">
        <v>214</v>
      </c>
      <c r="FQ461" t="s">
        <v>487</v>
      </c>
      <c r="FR461" t="s">
        <v>241</v>
      </c>
      <c r="FS461" t="s">
        <v>488</v>
      </c>
      <c r="FT461" t="s">
        <v>241</v>
      </c>
      <c r="FU461" t="s">
        <v>219</v>
      </c>
      <c r="FV461" t="s">
        <v>241</v>
      </c>
      <c r="FW461" t="s">
        <v>241</v>
      </c>
      <c r="FX461" t="s">
        <v>241</v>
      </c>
      <c r="FY461" t="s">
        <v>241</v>
      </c>
      <c r="FZ461" t="s">
        <v>341</v>
      </c>
      <c r="GA461" t="s">
        <v>248</v>
      </c>
      <c r="GB461" t="s">
        <v>227</v>
      </c>
      <c r="GC461" t="s">
        <v>286</v>
      </c>
      <c r="GD461" t="s">
        <v>249</v>
      </c>
      <c r="GE461" t="s">
        <v>241</v>
      </c>
      <c r="GF461" t="s">
        <v>293</v>
      </c>
      <c r="GG461" t="s">
        <v>227</v>
      </c>
      <c r="GH461" t="s">
        <v>241</v>
      </c>
      <c r="GI461" t="s">
        <v>286</v>
      </c>
      <c r="GJ461" t="s">
        <v>227</v>
      </c>
      <c r="GK461" t="s">
        <v>286</v>
      </c>
      <c r="GL461" t="s">
        <v>227</v>
      </c>
      <c r="GM461" t="s">
        <v>226</v>
      </c>
      <c r="GN461" t="s">
        <v>219</v>
      </c>
      <c r="GO461" t="s">
        <v>214</v>
      </c>
      <c r="GP461" t="s">
        <v>295</v>
      </c>
      <c r="GQ461" t="s">
        <v>553</v>
      </c>
      <c r="GR461" t="s">
        <v>295</v>
      </c>
      <c r="GS461" t="s">
        <v>214</v>
      </c>
      <c r="GT461" t="s">
        <v>241</v>
      </c>
      <c r="GU461" t="s">
        <v>214</v>
      </c>
      <c r="GV461" t="s">
        <v>241</v>
      </c>
      <c r="GW461" t="s">
        <v>404</v>
      </c>
      <c r="GX461" t="s">
        <v>404</v>
      </c>
      <c r="GY461" t="s">
        <v>254</v>
      </c>
      <c r="GZ461" t="s">
        <v>241</v>
      </c>
      <c r="HA461" t="s">
        <v>298</v>
      </c>
      <c r="HB461" t="s">
        <v>241</v>
      </c>
      <c r="HC461" t="s">
        <v>315</v>
      </c>
      <c r="HD461" t="s">
        <v>316</v>
      </c>
      <c r="HE461" t="s">
        <v>343</v>
      </c>
      <c r="HF461" t="s">
        <v>2649</v>
      </c>
      <c r="HG461" t="s">
        <v>362</v>
      </c>
      <c r="HH461" t="s">
        <v>299</v>
      </c>
      <c r="HI461" t="s">
        <v>241</v>
      </c>
      <c r="HJ461" t="s">
        <v>214</v>
      </c>
      <c r="HK461" t="s">
        <v>2724</v>
      </c>
      <c r="HL461" s="12"/>
      <c r="HM461">
        <v>0.75</v>
      </c>
      <c r="HN461">
        <v>1</v>
      </c>
      <c r="HO461">
        <v>1</v>
      </c>
      <c r="HP461">
        <v>0.75</v>
      </c>
      <c r="HQ461">
        <v>1</v>
      </c>
      <c r="HR461">
        <v>0.5</v>
      </c>
      <c r="HS461">
        <v>1</v>
      </c>
      <c r="HT461">
        <v>1</v>
      </c>
      <c r="HU461">
        <v>0</v>
      </c>
      <c r="HV461">
        <v>0.5</v>
      </c>
      <c r="HW461">
        <v>0.5</v>
      </c>
      <c r="HX461">
        <v>0.75</v>
      </c>
      <c r="HZ461">
        <v>0.5</v>
      </c>
      <c r="IA461" s="4">
        <v>1</v>
      </c>
      <c r="IB461">
        <v>0.75</v>
      </c>
      <c r="IC461">
        <v>0.75</v>
      </c>
      <c r="ID461">
        <v>0.75</v>
      </c>
      <c r="IE461">
        <v>0.75</v>
      </c>
      <c r="IG461">
        <v>0.25</v>
      </c>
      <c r="IH461">
        <v>0.75</v>
      </c>
      <c r="II461">
        <v>1</v>
      </c>
      <c r="IJ461">
        <v>0.75</v>
      </c>
      <c r="IK461">
        <v>0.75</v>
      </c>
      <c r="IL461">
        <v>1</v>
      </c>
      <c r="IM461">
        <v>0</v>
      </c>
      <c r="IN461">
        <v>1</v>
      </c>
      <c r="IO461">
        <v>0</v>
      </c>
      <c r="IP461">
        <v>0</v>
      </c>
      <c r="IQ461">
        <v>0</v>
      </c>
      <c r="IS461">
        <f t="shared" si="402"/>
        <v>0.11249999999999999</v>
      </c>
      <c r="IT461">
        <f t="shared" si="403"/>
        <v>0.12</v>
      </c>
      <c r="IU461">
        <f t="shared" si="404"/>
        <v>0.08</v>
      </c>
      <c r="IV461">
        <f t="shared" si="405"/>
        <v>7.5000000000000011E-2</v>
      </c>
      <c r="IW461">
        <f t="shared" si="406"/>
        <v>0.08</v>
      </c>
      <c r="IX461">
        <f t="shared" si="407"/>
        <v>6.5000000000000002E-2</v>
      </c>
      <c r="IY461">
        <f t="shared" si="408"/>
        <v>0.1</v>
      </c>
      <c r="IZ461">
        <f t="shared" si="409"/>
        <v>0.11</v>
      </c>
      <c r="JA461">
        <f t="shared" si="410"/>
        <v>0</v>
      </c>
      <c r="JB461">
        <f t="shared" si="411"/>
        <v>0.05</v>
      </c>
      <c r="JC461">
        <f t="shared" si="412"/>
        <v>0.06</v>
      </c>
      <c r="JD461">
        <f t="shared" si="413"/>
        <v>8.2500000000000004E-2</v>
      </c>
      <c r="JE461">
        <f t="shared" si="414"/>
        <v>0</v>
      </c>
      <c r="JF461">
        <f t="shared" si="415"/>
        <v>0.06</v>
      </c>
      <c r="JG461" s="5">
        <f t="shared" si="416"/>
        <v>0.05</v>
      </c>
      <c r="JH461">
        <f t="shared" si="417"/>
        <v>0</v>
      </c>
      <c r="JI461">
        <f t="shared" si="417"/>
        <v>0</v>
      </c>
      <c r="JJ461">
        <f t="shared" si="418"/>
        <v>0.15000000000000002</v>
      </c>
      <c r="JK461">
        <f t="shared" si="419"/>
        <v>0.11249999999999999</v>
      </c>
      <c r="JL461" s="6">
        <f t="shared" si="420"/>
        <v>5.333333333333333E-2</v>
      </c>
      <c r="JM461">
        <f t="shared" si="421"/>
        <v>0.03</v>
      </c>
      <c r="JN461">
        <f t="shared" si="422"/>
        <v>3.7500000000000006E-2</v>
      </c>
      <c r="JO461">
        <f t="shared" si="423"/>
        <v>0.15</v>
      </c>
      <c r="JP461">
        <f t="shared" si="424"/>
        <v>7.5000000000000011E-2</v>
      </c>
      <c r="JQ461">
        <f t="shared" si="425"/>
        <v>0.09</v>
      </c>
      <c r="JR461">
        <f t="shared" si="426"/>
        <v>0.11</v>
      </c>
      <c r="JS461">
        <f t="shared" si="427"/>
        <v>0</v>
      </c>
      <c r="JT461">
        <f t="shared" si="427"/>
        <v>0.1</v>
      </c>
      <c r="JU461">
        <f t="shared" si="428"/>
        <v>0</v>
      </c>
      <c r="JV461">
        <f t="shared" si="428"/>
        <v>0</v>
      </c>
      <c r="JW461">
        <f t="shared" si="429"/>
        <v>0</v>
      </c>
      <c r="JY461">
        <f t="shared" si="430"/>
        <v>3.7500000000000006E-2</v>
      </c>
      <c r="JZ461">
        <f t="shared" si="431"/>
        <v>0.08</v>
      </c>
      <c r="KA461">
        <f t="shared" si="432"/>
        <v>0.02</v>
      </c>
      <c r="KB461">
        <f t="shared" si="432"/>
        <v>1.4999999999999999E-2</v>
      </c>
      <c r="KC461">
        <f t="shared" si="433"/>
        <v>0.04</v>
      </c>
      <c r="KD461">
        <f t="shared" si="458"/>
        <v>1.4999999999999999E-2</v>
      </c>
      <c r="KE461">
        <f t="shared" si="458"/>
        <v>0.03</v>
      </c>
      <c r="KF461">
        <f t="shared" si="458"/>
        <v>0.03</v>
      </c>
      <c r="KG461">
        <f t="shared" si="457"/>
        <v>0</v>
      </c>
      <c r="KH461">
        <f t="shared" si="457"/>
        <v>1.4999999999999999E-2</v>
      </c>
      <c r="KI461">
        <f t="shared" si="457"/>
        <v>1.4999999999999999E-2</v>
      </c>
      <c r="KJ461">
        <f t="shared" si="457"/>
        <v>2.2499999999999999E-2</v>
      </c>
      <c r="KK461">
        <f t="shared" si="434"/>
        <v>0</v>
      </c>
      <c r="KL461">
        <f t="shared" si="435"/>
        <v>0.02</v>
      </c>
      <c r="KM461" s="5">
        <f t="shared" si="436"/>
        <v>0.05</v>
      </c>
      <c r="KN461">
        <f t="shared" si="437"/>
        <v>0</v>
      </c>
      <c r="KO461">
        <f t="shared" si="437"/>
        <v>0</v>
      </c>
      <c r="KP461">
        <f t="shared" si="438"/>
        <v>4.4999999999999998E-2</v>
      </c>
      <c r="KQ461">
        <f t="shared" si="439"/>
        <v>2.2499999999999999E-2</v>
      </c>
      <c r="KR461" s="6">
        <f t="shared" si="440"/>
        <v>2.6666666666666665E-2</v>
      </c>
      <c r="KS461">
        <f t="shared" si="441"/>
        <v>0.01</v>
      </c>
      <c r="KT461">
        <f t="shared" si="442"/>
        <v>2.2499999999999999E-2</v>
      </c>
      <c r="KU461">
        <f t="shared" si="443"/>
        <v>0.04</v>
      </c>
      <c r="KV461">
        <f t="shared" si="444"/>
        <v>3.7500000000000006E-2</v>
      </c>
      <c r="KW461">
        <f t="shared" si="445"/>
        <v>7.4999999999999997E-3</v>
      </c>
      <c r="KX461">
        <f t="shared" si="446"/>
        <v>0</v>
      </c>
      <c r="KY461">
        <f t="shared" si="447"/>
        <v>0</v>
      </c>
      <c r="KZ461">
        <f t="shared" si="448"/>
        <v>0.03</v>
      </c>
      <c r="LA461">
        <f t="shared" si="449"/>
        <v>0</v>
      </c>
      <c r="LB461">
        <f t="shared" si="449"/>
        <v>0</v>
      </c>
      <c r="LC461">
        <f t="shared" si="450"/>
        <v>0</v>
      </c>
      <c r="LE461" t="str">
        <f t="shared" si="456"/>
        <v>Niger</v>
      </c>
      <c r="LF461">
        <f t="shared" si="451"/>
        <v>0.74249999999999994</v>
      </c>
      <c r="LG461" s="6">
        <f t="shared" si="452"/>
        <v>0.61833333333333329</v>
      </c>
      <c r="LH461">
        <f t="shared" si="453"/>
        <v>0.59249999999999992</v>
      </c>
      <c r="LI461" s="6">
        <f t="shared" si="454"/>
        <v>0.63166666666666671</v>
      </c>
      <c r="LJ461">
        <f t="shared" si="455"/>
        <v>0</v>
      </c>
    </row>
    <row r="462" spans="1:322" x14ac:dyDescent="0.35">
      <c r="A462" s="8">
        <v>44871</v>
      </c>
      <c r="B462" t="s">
        <v>2725</v>
      </c>
      <c r="D462" s="24" t="s">
        <v>321</v>
      </c>
      <c r="E462" s="24" t="s">
        <v>321</v>
      </c>
      <c r="F462" s="24">
        <v>34</v>
      </c>
      <c r="G462" s="24" t="s">
        <v>1096</v>
      </c>
      <c r="H462" s="24" t="s">
        <v>1818</v>
      </c>
      <c r="I462" s="24" t="s">
        <v>1097</v>
      </c>
      <c r="J462" s="24" t="s">
        <v>207</v>
      </c>
      <c r="K462" s="25">
        <v>44360</v>
      </c>
      <c r="L462" s="25">
        <v>44360</v>
      </c>
      <c r="M462" s="25">
        <v>44517</v>
      </c>
      <c r="N462" s="24" t="s">
        <v>261</v>
      </c>
      <c r="O462" s="24" t="s">
        <v>261</v>
      </c>
      <c r="P462" s="24" t="s">
        <v>263</v>
      </c>
      <c r="Q462" s="24" t="s">
        <v>324</v>
      </c>
      <c r="R462" s="25">
        <v>44682</v>
      </c>
      <c r="S462" s="25">
        <v>44682</v>
      </c>
      <c r="T462" s="24" t="s">
        <v>263</v>
      </c>
      <c r="U462" s="24" t="s">
        <v>261</v>
      </c>
      <c r="V462" s="25" t="s">
        <v>262</v>
      </c>
      <c r="W462" s="24" t="s">
        <v>261</v>
      </c>
      <c r="X462" s="25" t="s">
        <v>262</v>
      </c>
      <c r="Y462" s="24" t="s">
        <v>263</v>
      </c>
      <c r="Z462" s="25">
        <v>44736</v>
      </c>
      <c r="AA462" s="24" t="s">
        <v>264</v>
      </c>
      <c r="AB462" s="24" t="s">
        <v>265</v>
      </c>
      <c r="AC462" s="24" t="s">
        <v>2675</v>
      </c>
      <c r="AD462" s="24" t="s">
        <v>267</v>
      </c>
      <c r="AE462" s="24" t="s">
        <v>262</v>
      </c>
      <c r="AF462" s="24" t="s">
        <v>327</v>
      </c>
      <c r="AG462" s="31">
        <v>1200</v>
      </c>
      <c r="AH462" s="24" t="s">
        <v>263</v>
      </c>
      <c r="AI462" s="24">
        <v>44712</v>
      </c>
      <c r="AJ462" s="25">
        <v>44712</v>
      </c>
      <c r="AK462" s="24" t="s">
        <v>268</v>
      </c>
      <c r="AL462" s="24" t="s">
        <v>269</v>
      </c>
      <c r="AM462" s="24" t="s">
        <v>265</v>
      </c>
      <c r="AN462" s="24" t="s">
        <v>270</v>
      </c>
      <c r="AO462" s="24" t="s">
        <v>261</v>
      </c>
      <c r="AP462" s="24" t="s">
        <v>261</v>
      </c>
      <c r="AQ462" s="25" t="s">
        <v>262</v>
      </c>
      <c r="AR462" s="24" t="s">
        <v>261</v>
      </c>
      <c r="AS462" s="25" t="s">
        <v>262</v>
      </c>
      <c r="AT462" s="24" t="s">
        <v>261</v>
      </c>
      <c r="AU462" s="25" t="s">
        <v>262</v>
      </c>
      <c r="AV462" s="24" t="s">
        <v>261</v>
      </c>
      <c r="AW462" s="25" t="s">
        <v>262</v>
      </c>
      <c r="AX462" s="24" t="s">
        <v>261</v>
      </c>
      <c r="AY462" s="25" t="s">
        <v>262</v>
      </c>
      <c r="AZ462" s="27" t="s">
        <v>262</v>
      </c>
      <c r="BA462" s="27" t="s">
        <v>262</v>
      </c>
      <c r="BB462" s="24" t="s">
        <v>261</v>
      </c>
      <c r="BC462" s="25" t="s">
        <v>262</v>
      </c>
      <c r="BD462" s="24" t="s">
        <v>261</v>
      </c>
      <c r="BE462" s="26" t="s">
        <v>262</v>
      </c>
      <c r="BF462" t="s">
        <v>207</v>
      </c>
      <c r="BG462" s="9" t="s">
        <v>509</v>
      </c>
      <c r="BH462" t="s">
        <v>208</v>
      </c>
      <c r="BI462" t="s">
        <v>365</v>
      </c>
      <c r="BJ462" t="s">
        <v>210</v>
      </c>
      <c r="BK462" t="s">
        <v>329</v>
      </c>
      <c r="BL462" t="s">
        <v>212</v>
      </c>
      <c r="BM462" t="s">
        <v>1381</v>
      </c>
      <c r="BN462" t="s">
        <v>214</v>
      </c>
      <c r="BO462" s="13" t="s">
        <v>384</v>
      </c>
      <c r="BP462" t="s">
        <v>219</v>
      </c>
      <c r="BQ462" t="s">
        <v>332</v>
      </c>
      <c r="BV462" t="s">
        <v>214</v>
      </c>
      <c r="CC462" t="s">
        <v>214</v>
      </c>
      <c r="CG462" t="s">
        <v>219</v>
      </c>
      <c r="CI462" t="s">
        <v>333</v>
      </c>
      <c r="CJ462" t="s">
        <v>2726</v>
      </c>
      <c r="CK462" t="s">
        <v>333</v>
      </c>
      <c r="CL462" t="s">
        <v>282</v>
      </c>
      <c r="CN462" t="s">
        <v>423</v>
      </c>
      <c r="CP462" t="s">
        <v>307</v>
      </c>
      <c r="CQ462" t="s">
        <v>284</v>
      </c>
      <c r="CR462" t="s">
        <v>286</v>
      </c>
      <c r="CS462" t="s">
        <v>286</v>
      </c>
      <c r="CT462" t="s">
        <v>214</v>
      </c>
      <c r="CU462" t="s">
        <v>214</v>
      </c>
      <c r="CV462" t="s">
        <v>244</v>
      </c>
      <c r="CW462" t="s">
        <v>244</v>
      </c>
      <c r="CX462" t="s">
        <v>287</v>
      </c>
      <c r="CY462" t="s">
        <v>287</v>
      </c>
      <c r="CZ462" t="s">
        <v>219</v>
      </c>
      <c r="DA462" t="s">
        <v>219</v>
      </c>
      <c r="DB462" t="s">
        <v>230</v>
      </c>
      <c r="DC462" t="s">
        <v>230</v>
      </c>
      <c r="DD462" t="s">
        <v>219</v>
      </c>
      <c r="DG462" t="s">
        <v>500</v>
      </c>
      <c r="DH462" t="s">
        <v>2622</v>
      </c>
      <c r="DI462" t="s">
        <v>1396</v>
      </c>
      <c r="DK462" t="s">
        <v>242</v>
      </c>
      <c r="DL462" t="s">
        <v>242</v>
      </c>
      <c r="DM462" t="s">
        <v>214</v>
      </c>
      <c r="DN462" t="s">
        <v>219</v>
      </c>
      <c r="DO462" t="s">
        <v>288</v>
      </c>
      <c r="DP462" t="s">
        <v>289</v>
      </c>
      <c r="DR462" t="s">
        <v>289</v>
      </c>
      <c r="DT462" t="s">
        <v>219</v>
      </c>
      <c r="DU462" t="s">
        <v>214</v>
      </c>
      <c r="DX462" t="s">
        <v>237</v>
      </c>
      <c r="DY462" t="s">
        <v>237</v>
      </c>
      <c r="DZ462" t="s">
        <v>238</v>
      </c>
      <c r="EA462" t="s">
        <v>237</v>
      </c>
      <c r="EB462" t="s">
        <v>237</v>
      </c>
      <c r="EC462" t="s">
        <v>242</v>
      </c>
      <c r="ED462" t="s">
        <v>242</v>
      </c>
      <c r="EE462" t="s">
        <v>214</v>
      </c>
      <c r="EF462" t="s">
        <v>214</v>
      </c>
      <c r="EG462" t="s">
        <v>214</v>
      </c>
      <c r="EI462" t="s">
        <v>214</v>
      </c>
      <c r="EK462" t="s">
        <v>389</v>
      </c>
      <c r="EL462" t="s">
        <v>389</v>
      </c>
      <c r="EM462" t="s">
        <v>240</v>
      </c>
      <c r="EN462" t="s">
        <v>240</v>
      </c>
      <c r="EO462" t="s">
        <v>240</v>
      </c>
      <c r="EP462" t="s">
        <v>240</v>
      </c>
      <c r="EQ462" t="s">
        <v>214</v>
      </c>
      <c r="ER462" t="s">
        <v>214</v>
      </c>
      <c r="ES462" t="s">
        <v>242</v>
      </c>
      <c r="ET462" t="s">
        <v>242</v>
      </c>
      <c r="EU462" t="s">
        <v>242</v>
      </c>
      <c r="EV462" t="s">
        <v>242</v>
      </c>
      <c r="EW462" t="s">
        <v>580</v>
      </c>
      <c r="EX462" t="s">
        <v>580</v>
      </c>
      <c r="EY462" t="s">
        <v>389</v>
      </c>
      <c r="EZ462" t="s">
        <v>241</v>
      </c>
      <c r="FA462" t="s">
        <v>241</v>
      </c>
      <c r="FB462" t="s">
        <v>389</v>
      </c>
      <c r="FC462" t="s">
        <v>242</v>
      </c>
      <c r="FD462" t="s">
        <v>242</v>
      </c>
      <c r="FE462" t="s">
        <v>226</v>
      </c>
      <c r="FF462" t="s">
        <v>226</v>
      </c>
      <c r="FG462" t="s">
        <v>242</v>
      </c>
      <c r="FH462" t="s">
        <v>242</v>
      </c>
      <c r="FI462" t="s">
        <v>214</v>
      </c>
      <c r="FJ462" t="s">
        <v>214</v>
      </c>
      <c r="FK462" t="s">
        <v>214</v>
      </c>
      <c r="FL462" t="s">
        <v>214</v>
      </c>
      <c r="FM462" t="s">
        <v>292</v>
      </c>
      <c r="FN462" t="s">
        <v>292</v>
      </c>
      <c r="FO462" t="s">
        <v>219</v>
      </c>
      <c r="FP462" t="s">
        <v>219</v>
      </c>
      <c r="FQ462" t="s">
        <v>241</v>
      </c>
      <c r="FR462" t="s">
        <v>241</v>
      </c>
      <c r="FS462" t="s">
        <v>241</v>
      </c>
      <c r="FT462" t="s">
        <v>241</v>
      </c>
      <c r="FU462" t="s">
        <v>219</v>
      </c>
      <c r="FV462" t="s">
        <v>241</v>
      </c>
      <c r="FW462" t="s">
        <v>241</v>
      </c>
      <c r="FX462" t="s">
        <v>241</v>
      </c>
      <c r="FY462" t="s">
        <v>241</v>
      </c>
      <c r="FZ462" t="s">
        <v>341</v>
      </c>
      <c r="GA462" t="s">
        <v>341</v>
      </c>
      <c r="GB462" t="s">
        <v>227</v>
      </c>
      <c r="GC462" t="s">
        <v>227</v>
      </c>
      <c r="GD462" t="s">
        <v>293</v>
      </c>
      <c r="GE462" t="s">
        <v>241</v>
      </c>
      <c r="GF462" t="s">
        <v>293</v>
      </c>
      <c r="GG462" t="s">
        <v>227</v>
      </c>
      <c r="GH462" t="s">
        <v>241</v>
      </c>
      <c r="GI462" t="s">
        <v>227</v>
      </c>
      <c r="GJ462" t="s">
        <v>227</v>
      </c>
      <c r="GK462" t="s">
        <v>227</v>
      </c>
      <c r="GL462" t="s">
        <v>227</v>
      </c>
      <c r="GM462" t="s">
        <v>227</v>
      </c>
      <c r="GN462" t="s">
        <v>219</v>
      </c>
      <c r="GO462" t="s">
        <v>219</v>
      </c>
      <c r="GP462" t="s">
        <v>295</v>
      </c>
      <c r="GQ462" t="s">
        <v>295</v>
      </c>
      <c r="GR462" t="s">
        <v>295</v>
      </c>
      <c r="GS462" t="s">
        <v>214</v>
      </c>
      <c r="GT462" t="s">
        <v>241</v>
      </c>
      <c r="GU462" t="s">
        <v>214</v>
      </c>
      <c r="GV462" t="s">
        <v>241</v>
      </c>
      <c r="GW462" t="s">
        <v>297</v>
      </c>
      <c r="GX462" t="s">
        <v>297</v>
      </c>
      <c r="GY462" t="s">
        <v>254</v>
      </c>
      <c r="GZ462" t="s">
        <v>241</v>
      </c>
      <c r="HA462" t="s">
        <v>298</v>
      </c>
      <c r="HB462" t="s">
        <v>241</v>
      </c>
      <c r="HC462" t="s">
        <v>315</v>
      </c>
      <c r="HD462" t="s">
        <v>316</v>
      </c>
      <c r="HE462" t="s">
        <v>343</v>
      </c>
      <c r="HF462" t="s">
        <v>1397</v>
      </c>
      <c r="HG462" t="s">
        <v>319</v>
      </c>
      <c r="HH462" t="s">
        <v>1397</v>
      </c>
      <c r="HI462" t="s">
        <v>241</v>
      </c>
      <c r="HJ462" t="s">
        <v>219</v>
      </c>
      <c r="HK462" t="s">
        <v>1397</v>
      </c>
      <c r="HL462" s="12"/>
      <c r="HM462">
        <v>0.75</v>
      </c>
      <c r="HN462">
        <v>0.25</v>
      </c>
      <c r="HO462">
        <v>1</v>
      </c>
      <c r="HP462">
        <v>0.75</v>
      </c>
      <c r="HQ462">
        <v>1</v>
      </c>
      <c r="HR462">
        <v>0.75</v>
      </c>
      <c r="HS462">
        <v>1</v>
      </c>
      <c r="HT462">
        <v>1</v>
      </c>
      <c r="HU462">
        <v>1</v>
      </c>
      <c r="HV462">
        <v>0.5</v>
      </c>
      <c r="HW462">
        <v>0.5</v>
      </c>
      <c r="HX462">
        <v>0.75</v>
      </c>
      <c r="HY462">
        <v>1</v>
      </c>
      <c r="HZ462">
        <v>1</v>
      </c>
      <c r="IA462" s="4">
        <v>1</v>
      </c>
      <c r="IB462">
        <v>0.75</v>
      </c>
      <c r="IC462">
        <v>0.75</v>
      </c>
      <c r="ID462">
        <v>1</v>
      </c>
      <c r="IE462">
        <v>0.75</v>
      </c>
      <c r="IG462">
        <v>1</v>
      </c>
      <c r="IH462">
        <v>0.75</v>
      </c>
      <c r="II462">
        <v>1</v>
      </c>
      <c r="IJ462">
        <v>1</v>
      </c>
      <c r="IK462">
        <v>1</v>
      </c>
      <c r="IL462">
        <v>1</v>
      </c>
      <c r="IM462">
        <v>1</v>
      </c>
      <c r="IN462">
        <v>1</v>
      </c>
      <c r="IO462">
        <v>1</v>
      </c>
      <c r="IQ462">
        <v>0</v>
      </c>
      <c r="IS462">
        <f t="shared" si="402"/>
        <v>0.11249999999999999</v>
      </c>
      <c r="IT462">
        <f t="shared" si="403"/>
        <v>0.03</v>
      </c>
      <c r="IU462">
        <f t="shared" si="404"/>
        <v>0.08</v>
      </c>
      <c r="IV462">
        <f t="shared" si="405"/>
        <v>7.5000000000000011E-2</v>
      </c>
      <c r="IW462">
        <f t="shared" si="406"/>
        <v>0.08</v>
      </c>
      <c r="IX462">
        <f t="shared" si="407"/>
        <v>9.7500000000000003E-2</v>
      </c>
      <c r="IY462">
        <f t="shared" si="408"/>
        <v>0.1</v>
      </c>
      <c r="IZ462">
        <f t="shared" si="409"/>
        <v>0.11</v>
      </c>
      <c r="JA462">
        <f t="shared" si="410"/>
        <v>0.13</v>
      </c>
      <c r="JB462">
        <f t="shared" si="411"/>
        <v>0.05</v>
      </c>
      <c r="JC462">
        <f t="shared" si="412"/>
        <v>0.06</v>
      </c>
      <c r="JD462">
        <f t="shared" si="413"/>
        <v>8.2500000000000004E-2</v>
      </c>
      <c r="JE462">
        <f t="shared" si="414"/>
        <v>7.0000000000000007E-2</v>
      </c>
      <c r="JF462">
        <f t="shared" si="415"/>
        <v>0.12</v>
      </c>
      <c r="JG462" s="5">
        <f t="shared" si="416"/>
        <v>0.05</v>
      </c>
      <c r="JH462">
        <f t="shared" si="417"/>
        <v>0</v>
      </c>
      <c r="JI462">
        <f t="shared" si="417"/>
        <v>0</v>
      </c>
      <c r="JJ462">
        <f t="shared" si="418"/>
        <v>0.2</v>
      </c>
      <c r="JK462">
        <f t="shared" si="419"/>
        <v>0.11249999999999999</v>
      </c>
      <c r="JL462" s="6">
        <f t="shared" si="420"/>
        <v>6.3333333333333325E-2</v>
      </c>
      <c r="JM462">
        <f t="shared" si="421"/>
        <v>0.12</v>
      </c>
      <c r="JN462">
        <f t="shared" si="422"/>
        <v>3.7500000000000006E-2</v>
      </c>
      <c r="JO462">
        <f t="shared" si="423"/>
        <v>0.15</v>
      </c>
      <c r="JP462">
        <f t="shared" si="424"/>
        <v>0.1</v>
      </c>
      <c r="JQ462">
        <f t="shared" si="425"/>
        <v>0.12</v>
      </c>
      <c r="JR462">
        <f t="shared" si="426"/>
        <v>0.11</v>
      </c>
      <c r="JS462">
        <f t="shared" si="427"/>
        <v>0.1</v>
      </c>
      <c r="JT462">
        <f t="shared" si="427"/>
        <v>0.1</v>
      </c>
      <c r="JU462">
        <f t="shared" si="428"/>
        <v>1</v>
      </c>
      <c r="JV462">
        <f t="shared" si="428"/>
        <v>0</v>
      </c>
      <c r="JW462">
        <f t="shared" si="429"/>
        <v>0.15</v>
      </c>
      <c r="JY462">
        <f t="shared" si="430"/>
        <v>3.7500000000000006E-2</v>
      </c>
      <c r="JZ462">
        <f t="shared" si="431"/>
        <v>0.02</v>
      </c>
      <c r="KA462">
        <f t="shared" si="432"/>
        <v>0.02</v>
      </c>
      <c r="KB462">
        <f t="shared" si="432"/>
        <v>1.4999999999999999E-2</v>
      </c>
      <c r="KC462">
        <f t="shared" si="433"/>
        <v>0.04</v>
      </c>
      <c r="KD462">
        <f t="shared" si="458"/>
        <v>2.2499999999999999E-2</v>
      </c>
      <c r="KE462">
        <f t="shared" si="458"/>
        <v>0.03</v>
      </c>
      <c r="KF462">
        <f t="shared" si="458"/>
        <v>0.03</v>
      </c>
      <c r="KG462">
        <f t="shared" si="457"/>
        <v>0.03</v>
      </c>
      <c r="KH462">
        <f t="shared" si="457"/>
        <v>1.4999999999999999E-2</v>
      </c>
      <c r="KI462">
        <f t="shared" si="457"/>
        <v>1.4999999999999999E-2</v>
      </c>
      <c r="KJ462">
        <f t="shared" si="457"/>
        <v>2.2499999999999999E-2</v>
      </c>
      <c r="KK462">
        <f t="shared" si="434"/>
        <v>0.02</v>
      </c>
      <c r="KL462">
        <f t="shared" si="435"/>
        <v>0.04</v>
      </c>
      <c r="KM462" s="5">
        <f t="shared" si="436"/>
        <v>0.05</v>
      </c>
      <c r="KN462">
        <f t="shared" si="437"/>
        <v>0</v>
      </c>
      <c r="KO462">
        <f t="shared" si="437"/>
        <v>0</v>
      </c>
      <c r="KP462">
        <f t="shared" si="438"/>
        <v>0.06</v>
      </c>
      <c r="KQ462">
        <f t="shared" si="439"/>
        <v>2.2499999999999999E-2</v>
      </c>
      <c r="KR462" s="6">
        <f t="shared" si="440"/>
        <v>3.1666666666666662E-2</v>
      </c>
      <c r="KS462">
        <f t="shared" si="441"/>
        <v>0.04</v>
      </c>
      <c r="KT462">
        <f t="shared" si="442"/>
        <v>2.2499999999999999E-2</v>
      </c>
      <c r="KU462">
        <f t="shared" si="443"/>
        <v>0.04</v>
      </c>
      <c r="KV462">
        <f t="shared" si="444"/>
        <v>0.05</v>
      </c>
      <c r="KW462">
        <f t="shared" si="445"/>
        <v>0.01</v>
      </c>
      <c r="KX462">
        <f t="shared" si="446"/>
        <v>0</v>
      </c>
      <c r="KY462">
        <f t="shared" si="447"/>
        <v>0.04</v>
      </c>
      <c r="KZ462">
        <f t="shared" si="448"/>
        <v>0.03</v>
      </c>
      <c r="LA462">
        <f t="shared" si="449"/>
        <v>1</v>
      </c>
      <c r="LB462">
        <f t="shared" si="449"/>
        <v>0</v>
      </c>
      <c r="LC462">
        <f t="shared" si="450"/>
        <v>0.1</v>
      </c>
      <c r="LE462" t="str">
        <f t="shared" si="456"/>
        <v>Niger</v>
      </c>
      <c r="LF462">
        <f t="shared" si="451"/>
        <v>0.81499999999999995</v>
      </c>
      <c r="LG462" s="6">
        <f t="shared" si="452"/>
        <v>0.80833333333333346</v>
      </c>
      <c r="LH462">
        <f t="shared" si="453"/>
        <v>0.98749999999999993</v>
      </c>
      <c r="LI462" s="6">
        <f t="shared" si="454"/>
        <v>0.85416666666666685</v>
      </c>
      <c r="LJ462">
        <f t="shared" si="455"/>
        <v>0</v>
      </c>
    </row>
    <row r="463" spans="1:322" x14ac:dyDescent="0.35">
      <c r="A463" s="8">
        <v>44873</v>
      </c>
      <c r="B463" t="s">
        <v>2727</v>
      </c>
      <c r="D463" s="27" t="s">
        <v>321</v>
      </c>
      <c r="E463" s="27" t="s">
        <v>321</v>
      </c>
      <c r="F463" s="27">
        <v>30</v>
      </c>
      <c r="G463" s="27" t="s">
        <v>1096</v>
      </c>
      <c r="H463" s="27" t="s">
        <v>1818</v>
      </c>
      <c r="I463" s="27" t="s">
        <v>1097</v>
      </c>
      <c r="J463" s="27" t="s">
        <v>207</v>
      </c>
      <c r="K463" s="28">
        <v>44360</v>
      </c>
      <c r="L463" s="28">
        <v>44360</v>
      </c>
      <c r="M463" s="28">
        <v>44517</v>
      </c>
      <c r="N463" s="27" t="s">
        <v>261</v>
      </c>
      <c r="O463" s="27" t="s">
        <v>261</v>
      </c>
      <c r="P463" s="27" t="s">
        <v>261</v>
      </c>
      <c r="Q463" s="27" t="s">
        <v>324</v>
      </c>
      <c r="R463" s="28">
        <v>44682</v>
      </c>
      <c r="S463" s="28">
        <v>44682</v>
      </c>
      <c r="T463" s="27" t="s">
        <v>263</v>
      </c>
      <c r="U463" s="27" t="s">
        <v>261</v>
      </c>
      <c r="V463" s="28" t="s">
        <v>262</v>
      </c>
      <c r="W463" s="27" t="s">
        <v>261</v>
      </c>
      <c r="X463" s="28" t="s">
        <v>262</v>
      </c>
      <c r="Y463" s="27" t="s">
        <v>263</v>
      </c>
      <c r="Z463" s="28">
        <v>44736</v>
      </c>
      <c r="AA463" s="27" t="s">
        <v>264</v>
      </c>
      <c r="AB463" s="27" t="s">
        <v>265</v>
      </c>
      <c r="AC463" s="27" t="s">
        <v>262</v>
      </c>
      <c r="AD463" s="27" t="s">
        <v>267</v>
      </c>
      <c r="AE463" s="27" t="s">
        <v>326</v>
      </c>
      <c r="AF463" s="27" t="s">
        <v>327</v>
      </c>
      <c r="AG463" s="29">
        <v>1200</v>
      </c>
      <c r="AH463" s="27" t="s">
        <v>263</v>
      </c>
      <c r="AI463" s="27">
        <v>44712</v>
      </c>
      <c r="AJ463" s="28">
        <v>44712</v>
      </c>
      <c r="AK463" s="27" t="s">
        <v>268</v>
      </c>
      <c r="AL463" s="27" t="s">
        <v>269</v>
      </c>
      <c r="AM463" s="27" t="s">
        <v>265</v>
      </c>
      <c r="AN463" s="27" t="s">
        <v>270</v>
      </c>
      <c r="AO463" s="27" t="s">
        <v>261</v>
      </c>
      <c r="AP463" s="27" t="s">
        <v>261</v>
      </c>
      <c r="AQ463" s="28" t="s">
        <v>262</v>
      </c>
      <c r="AR463" s="27" t="s">
        <v>261</v>
      </c>
      <c r="AS463" s="28" t="s">
        <v>262</v>
      </c>
      <c r="AT463" s="27" t="s">
        <v>261</v>
      </c>
      <c r="AU463" s="28" t="s">
        <v>262</v>
      </c>
      <c r="AV463" s="27" t="s">
        <v>261</v>
      </c>
      <c r="AW463" s="28" t="s">
        <v>262</v>
      </c>
      <c r="AX463" s="27" t="s">
        <v>261</v>
      </c>
      <c r="AY463" s="28" t="s">
        <v>262</v>
      </c>
      <c r="AZ463" s="27" t="s">
        <v>262</v>
      </c>
      <c r="BA463" s="27" t="s">
        <v>262</v>
      </c>
      <c r="BB463" s="27" t="s">
        <v>261</v>
      </c>
      <c r="BC463" s="28" t="s">
        <v>262</v>
      </c>
      <c r="BD463" s="27" t="s">
        <v>261</v>
      </c>
      <c r="BE463" s="30" t="s">
        <v>262</v>
      </c>
      <c r="BF463" t="s">
        <v>207</v>
      </c>
      <c r="BG463" s="9" t="s">
        <v>509</v>
      </c>
      <c r="BH463" t="s">
        <v>208</v>
      </c>
      <c r="BI463" t="s">
        <v>718</v>
      </c>
      <c r="BJ463" t="s">
        <v>210</v>
      </c>
      <c r="BK463" t="s">
        <v>329</v>
      </c>
      <c r="BL463" t="s">
        <v>212</v>
      </c>
      <c r="BM463" t="s">
        <v>1388</v>
      </c>
      <c r="BN463" t="s">
        <v>214</v>
      </c>
      <c r="BO463" t="s">
        <v>766</v>
      </c>
      <c r="BP463" t="s">
        <v>219</v>
      </c>
      <c r="BQ463" t="s">
        <v>332</v>
      </c>
      <c r="BV463" t="s">
        <v>214</v>
      </c>
      <c r="CC463" t="s">
        <v>214</v>
      </c>
      <c r="CG463" t="s">
        <v>219</v>
      </c>
      <c r="CI463" t="s">
        <v>333</v>
      </c>
      <c r="CJ463" t="s">
        <v>1407</v>
      </c>
      <c r="CK463" t="s">
        <v>333</v>
      </c>
      <c r="CL463" t="s">
        <v>644</v>
      </c>
      <c r="CN463" t="s">
        <v>378</v>
      </c>
      <c r="CP463" t="s">
        <v>284</v>
      </c>
      <c r="CQ463" t="s">
        <v>284</v>
      </c>
      <c r="CR463" t="s">
        <v>226</v>
      </c>
      <c r="CS463" t="s">
        <v>226</v>
      </c>
      <c r="CT463" t="s">
        <v>219</v>
      </c>
      <c r="CU463" t="s">
        <v>214</v>
      </c>
      <c r="CV463" t="s">
        <v>226</v>
      </c>
      <c r="CW463" t="s">
        <v>226</v>
      </c>
      <c r="CX463" t="s">
        <v>228</v>
      </c>
      <c r="CY463" t="s">
        <v>228</v>
      </c>
      <c r="CZ463" t="s">
        <v>214</v>
      </c>
      <c r="DA463" t="s">
        <v>214</v>
      </c>
      <c r="DB463" t="s">
        <v>230</v>
      </c>
      <c r="DC463" t="s">
        <v>230</v>
      </c>
      <c r="DD463" t="s">
        <v>219</v>
      </c>
      <c r="DG463" t="s">
        <v>231</v>
      </c>
      <c r="DI463" t="s">
        <v>782</v>
      </c>
      <c r="DK463" t="s">
        <v>237</v>
      </c>
      <c r="DL463" t="s">
        <v>237</v>
      </c>
      <c r="DM463" t="s">
        <v>219</v>
      </c>
      <c r="DN463" t="s">
        <v>219</v>
      </c>
      <c r="DO463" t="s">
        <v>288</v>
      </c>
      <c r="DP463" t="s">
        <v>415</v>
      </c>
      <c r="DR463" t="s">
        <v>415</v>
      </c>
      <c r="DT463" t="s">
        <v>214</v>
      </c>
      <c r="DU463" t="s">
        <v>214</v>
      </c>
      <c r="DV463" t="s">
        <v>236</v>
      </c>
      <c r="DX463" t="s">
        <v>233</v>
      </c>
      <c r="DY463" t="s">
        <v>233</v>
      </c>
      <c r="DZ463" t="s">
        <v>1208</v>
      </c>
      <c r="EA463" t="s">
        <v>233</v>
      </c>
      <c r="EB463" t="s">
        <v>233</v>
      </c>
      <c r="EC463" t="s">
        <v>242</v>
      </c>
      <c r="ED463" t="s">
        <v>242</v>
      </c>
      <c r="EE463" t="s">
        <v>214</v>
      </c>
      <c r="EF463" t="s">
        <v>214</v>
      </c>
      <c r="EG463" t="s">
        <v>214</v>
      </c>
      <c r="EI463" t="s">
        <v>214</v>
      </c>
      <c r="EK463" t="s">
        <v>242</v>
      </c>
      <c r="EL463" t="s">
        <v>242</v>
      </c>
      <c r="EM463" t="s">
        <v>240</v>
      </c>
      <c r="EN463" t="s">
        <v>240</v>
      </c>
      <c r="EO463" t="s">
        <v>240</v>
      </c>
      <c r="EP463" t="s">
        <v>240</v>
      </c>
      <c r="EQ463" t="s">
        <v>214</v>
      </c>
      <c r="ER463" t="s">
        <v>214</v>
      </c>
      <c r="ES463" t="s">
        <v>242</v>
      </c>
      <c r="ET463" t="s">
        <v>242</v>
      </c>
      <c r="EU463" t="s">
        <v>242</v>
      </c>
      <c r="EV463" t="s">
        <v>242</v>
      </c>
      <c r="EW463" t="s">
        <v>243</v>
      </c>
      <c r="EX463" t="s">
        <v>243</v>
      </c>
      <c r="EY463" t="s">
        <v>242</v>
      </c>
      <c r="EZ463" t="s">
        <v>241</v>
      </c>
      <c r="FA463" t="s">
        <v>241</v>
      </c>
      <c r="FB463" t="s">
        <v>242</v>
      </c>
      <c r="FC463" t="s">
        <v>242</v>
      </c>
      <c r="FD463" t="s">
        <v>242</v>
      </c>
      <c r="FE463" t="s">
        <v>226</v>
      </c>
      <c r="FF463" t="s">
        <v>226</v>
      </c>
      <c r="FG463" t="s">
        <v>242</v>
      </c>
      <c r="FH463" t="s">
        <v>242</v>
      </c>
      <c r="FI463" t="s">
        <v>214</v>
      </c>
      <c r="FJ463" t="s">
        <v>214</v>
      </c>
      <c r="FK463" t="s">
        <v>214</v>
      </c>
      <c r="FL463" t="s">
        <v>214</v>
      </c>
      <c r="FM463" t="s">
        <v>292</v>
      </c>
      <c r="FN463" t="s">
        <v>292</v>
      </c>
      <c r="FO463" t="s">
        <v>219</v>
      </c>
      <c r="FP463" t="s">
        <v>219</v>
      </c>
      <c r="FQ463" t="s">
        <v>241</v>
      </c>
      <c r="FR463" t="s">
        <v>241</v>
      </c>
      <c r="FS463" t="s">
        <v>241</v>
      </c>
      <c r="FT463" t="s">
        <v>241</v>
      </c>
      <c r="FU463" t="s">
        <v>219</v>
      </c>
      <c r="FV463" t="s">
        <v>241</v>
      </c>
      <c r="FW463" t="s">
        <v>241</v>
      </c>
      <c r="FX463" t="s">
        <v>241</v>
      </c>
      <c r="FY463" t="s">
        <v>241</v>
      </c>
      <c r="FZ463" t="s">
        <v>341</v>
      </c>
      <c r="GA463" t="s">
        <v>341</v>
      </c>
      <c r="GB463" t="s">
        <v>227</v>
      </c>
      <c r="GC463" t="s">
        <v>227</v>
      </c>
      <c r="GD463" t="s">
        <v>293</v>
      </c>
      <c r="GE463" t="s">
        <v>241</v>
      </c>
      <c r="GF463" t="s">
        <v>293</v>
      </c>
      <c r="GG463" t="s">
        <v>227</v>
      </c>
      <c r="GH463" t="s">
        <v>241</v>
      </c>
      <c r="GI463" t="s">
        <v>227</v>
      </c>
      <c r="GJ463" t="s">
        <v>227</v>
      </c>
      <c r="GK463" t="s">
        <v>227</v>
      </c>
      <c r="GL463" t="s">
        <v>227</v>
      </c>
      <c r="GM463" t="s">
        <v>227</v>
      </c>
      <c r="GN463" t="s">
        <v>219</v>
      </c>
      <c r="GO463" t="s">
        <v>219</v>
      </c>
      <c r="GP463" t="s">
        <v>251</v>
      </c>
      <c r="GQ463" t="s">
        <v>251</v>
      </c>
      <c r="GR463" t="s">
        <v>251</v>
      </c>
      <c r="GS463" t="s">
        <v>214</v>
      </c>
      <c r="GT463" t="s">
        <v>241</v>
      </c>
      <c r="GU463" t="s">
        <v>219</v>
      </c>
      <c r="GV463" t="s">
        <v>608</v>
      </c>
      <c r="GW463" t="s">
        <v>252</v>
      </c>
      <c r="GX463" t="s">
        <v>252</v>
      </c>
      <c r="GY463" t="s">
        <v>254</v>
      </c>
      <c r="GZ463" t="s">
        <v>241</v>
      </c>
      <c r="HA463" t="s">
        <v>298</v>
      </c>
      <c r="HB463" t="s">
        <v>241</v>
      </c>
      <c r="HC463" t="s">
        <v>315</v>
      </c>
      <c r="HD463" t="s">
        <v>316</v>
      </c>
      <c r="HE463" t="s">
        <v>343</v>
      </c>
      <c r="HF463" t="s">
        <v>2728</v>
      </c>
      <c r="HG463" t="s">
        <v>362</v>
      </c>
      <c r="HH463" t="s">
        <v>299</v>
      </c>
      <c r="HI463" t="s">
        <v>241</v>
      </c>
      <c r="HJ463" t="s">
        <v>214</v>
      </c>
      <c r="HK463" t="s">
        <v>2729</v>
      </c>
      <c r="HL463" s="12"/>
      <c r="HM463">
        <v>0.75</v>
      </c>
      <c r="HN463">
        <v>0</v>
      </c>
      <c r="HO463">
        <v>0</v>
      </c>
      <c r="HP463">
        <v>0</v>
      </c>
      <c r="HQ463">
        <v>1</v>
      </c>
      <c r="HR463">
        <v>0.5</v>
      </c>
      <c r="HS463">
        <v>0</v>
      </c>
      <c r="HT463">
        <v>1</v>
      </c>
      <c r="HU463">
        <v>0</v>
      </c>
      <c r="HV463">
        <v>0.25</v>
      </c>
      <c r="HW463">
        <v>0.25</v>
      </c>
      <c r="HX463">
        <v>0.75</v>
      </c>
      <c r="HY463">
        <v>1</v>
      </c>
      <c r="HZ463">
        <v>0.75</v>
      </c>
      <c r="IA463" s="4">
        <v>1</v>
      </c>
      <c r="IB463">
        <v>0.75</v>
      </c>
      <c r="IC463">
        <v>0.75</v>
      </c>
      <c r="ID463">
        <v>0.75</v>
      </c>
      <c r="IE463">
        <v>0.75</v>
      </c>
      <c r="IG463">
        <v>1</v>
      </c>
      <c r="IH463">
        <v>0.75</v>
      </c>
      <c r="II463">
        <v>1</v>
      </c>
      <c r="IJ463">
        <v>1</v>
      </c>
      <c r="IK463">
        <v>1</v>
      </c>
      <c r="IL463">
        <v>1</v>
      </c>
      <c r="IM463">
        <v>1</v>
      </c>
      <c r="IN463">
        <v>1</v>
      </c>
      <c r="IO463">
        <v>1</v>
      </c>
      <c r="IQ463">
        <v>0</v>
      </c>
      <c r="IS463">
        <f t="shared" si="402"/>
        <v>0.11249999999999999</v>
      </c>
      <c r="IT463">
        <f t="shared" si="403"/>
        <v>0</v>
      </c>
      <c r="IU463">
        <f t="shared" si="404"/>
        <v>0</v>
      </c>
      <c r="IV463">
        <f t="shared" si="405"/>
        <v>0</v>
      </c>
      <c r="IW463">
        <f t="shared" si="406"/>
        <v>0.08</v>
      </c>
      <c r="IX463">
        <f t="shared" si="407"/>
        <v>6.5000000000000002E-2</v>
      </c>
      <c r="IY463">
        <f t="shared" si="408"/>
        <v>0</v>
      </c>
      <c r="IZ463">
        <f t="shared" si="409"/>
        <v>0.11</v>
      </c>
      <c r="JA463">
        <f t="shared" si="410"/>
        <v>0</v>
      </c>
      <c r="JB463">
        <f t="shared" si="411"/>
        <v>2.5000000000000001E-2</v>
      </c>
      <c r="JC463">
        <f t="shared" si="412"/>
        <v>0.03</v>
      </c>
      <c r="JD463">
        <f t="shared" si="413"/>
        <v>8.2500000000000004E-2</v>
      </c>
      <c r="JE463">
        <f t="shared" si="414"/>
        <v>7.0000000000000007E-2</v>
      </c>
      <c r="JF463">
        <f t="shared" si="415"/>
        <v>0.09</v>
      </c>
      <c r="JG463" s="5">
        <f t="shared" si="416"/>
        <v>0.05</v>
      </c>
      <c r="JH463">
        <f t="shared" si="417"/>
        <v>0</v>
      </c>
      <c r="JI463">
        <f t="shared" si="417"/>
        <v>0</v>
      </c>
      <c r="JJ463">
        <f t="shared" si="418"/>
        <v>0.15000000000000002</v>
      </c>
      <c r="JK463">
        <f t="shared" si="419"/>
        <v>0.11249999999999999</v>
      </c>
      <c r="JL463" s="6">
        <f t="shared" si="420"/>
        <v>5.333333333333333E-2</v>
      </c>
      <c r="JM463">
        <f t="shared" si="421"/>
        <v>0.12</v>
      </c>
      <c r="JN463">
        <f t="shared" si="422"/>
        <v>3.7500000000000006E-2</v>
      </c>
      <c r="JO463">
        <f t="shared" si="423"/>
        <v>0.15</v>
      </c>
      <c r="JP463">
        <f t="shared" si="424"/>
        <v>0.1</v>
      </c>
      <c r="JQ463">
        <f t="shared" si="425"/>
        <v>0.12</v>
      </c>
      <c r="JR463">
        <f t="shared" si="426"/>
        <v>0.11</v>
      </c>
      <c r="JS463">
        <f t="shared" si="427"/>
        <v>0.1</v>
      </c>
      <c r="JT463">
        <f t="shared" si="427"/>
        <v>0.1</v>
      </c>
      <c r="JU463">
        <f t="shared" si="428"/>
        <v>1</v>
      </c>
      <c r="JV463">
        <f t="shared" si="428"/>
        <v>0</v>
      </c>
      <c r="JW463">
        <f t="shared" si="429"/>
        <v>0.15</v>
      </c>
      <c r="JY463">
        <f t="shared" si="430"/>
        <v>3.7500000000000006E-2</v>
      </c>
      <c r="JZ463">
        <f t="shared" si="431"/>
        <v>0</v>
      </c>
      <c r="KA463">
        <f t="shared" si="432"/>
        <v>0</v>
      </c>
      <c r="KB463">
        <f t="shared" si="432"/>
        <v>0</v>
      </c>
      <c r="KC463">
        <f t="shared" si="433"/>
        <v>0.04</v>
      </c>
      <c r="KD463">
        <f t="shared" si="458"/>
        <v>1.4999999999999999E-2</v>
      </c>
      <c r="KE463">
        <f t="shared" si="458"/>
        <v>0</v>
      </c>
      <c r="KF463">
        <f t="shared" si="458"/>
        <v>0.03</v>
      </c>
      <c r="KG463">
        <f t="shared" si="457"/>
        <v>0</v>
      </c>
      <c r="KH463">
        <f t="shared" si="457"/>
        <v>7.4999999999999997E-3</v>
      </c>
      <c r="KI463">
        <f t="shared" si="457"/>
        <v>7.4999999999999997E-3</v>
      </c>
      <c r="KJ463">
        <f t="shared" si="457"/>
        <v>2.2499999999999999E-2</v>
      </c>
      <c r="KK463">
        <f t="shared" si="434"/>
        <v>0.02</v>
      </c>
      <c r="KL463">
        <f t="shared" si="435"/>
        <v>0.03</v>
      </c>
      <c r="KM463" s="5">
        <f t="shared" si="436"/>
        <v>0.05</v>
      </c>
      <c r="KN463">
        <f t="shared" si="437"/>
        <v>0</v>
      </c>
      <c r="KO463">
        <f t="shared" si="437"/>
        <v>0</v>
      </c>
      <c r="KP463">
        <f t="shared" si="438"/>
        <v>4.4999999999999998E-2</v>
      </c>
      <c r="KQ463">
        <f t="shared" si="439"/>
        <v>2.2499999999999999E-2</v>
      </c>
      <c r="KR463" s="6">
        <f t="shared" si="440"/>
        <v>2.6666666666666665E-2</v>
      </c>
      <c r="KS463">
        <f t="shared" si="441"/>
        <v>0.04</v>
      </c>
      <c r="KT463">
        <f t="shared" si="442"/>
        <v>2.2499999999999999E-2</v>
      </c>
      <c r="KU463">
        <f t="shared" si="443"/>
        <v>0.04</v>
      </c>
      <c r="KV463">
        <f t="shared" si="444"/>
        <v>0.05</v>
      </c>
      <c r="KW463">
        <f t="shared" si="445"/>
        <v>0.01</v>
      </c>
      <c r="KX463">
        <f t="shared" si="446"/>
        <v>0</v>
      </c>
      <c r="KY463">
        <f t="shared" si="447"/>
        <v>0.04</v>
      </c>
      <c r="KZ463">
        <f t="shared" si="448"/>
        <v>0.03</v>
      </c>
      <c r="LA463">
        <f t="shared" si="449"/>
        <v>1</v>
      </c>
      <c r="LB463">
        <f t="shared" si="449"/>
        <v>0</v>
      </c>
      <c r="LC463">
        <f t="shared" si="450"/>
        <v>0.1</v>
      </c>
      <c r="LE463" t="str">
        <f t="shared" si="456"/>
        <v>Niger</v>
      </c>
      <c r="LF463">
        <f t="shared" si="451"/>
        <v>0.36749999999999999</v>
      </c>
      <c r="LG463" s="6">
        <f t="shared" si="452"/>
        <v>0.66333333333333333</v>
      </c>
      <c r="LH463">
        <f t="shared" si="453"/>
        <v>0.98749999999999993</v>
      </c>
      <c r="LI463" s="6">
        <f t="shared" si="454"/>
        <v>0.68666666666666676</v>
      </c>
      <c r="LJ463">
        <f t="shared" si="455"/>
        <v>0</v>
      </c>
    </row>
    <row r="464" spans="1:322" x14ac:dyDescent="0.35">
      <c r="A464" s="8">
        <v>44869</v>
      </c>
      <c r="B464" t="s">
        <v>2730</v>
      </c>
      <c r="D464" s="24" t="s">
        <v>321</v>
      </c>
      <c r="E464" s="24" t="s">
        <v>321</v>
      </c>
      <c r="F464" s="24">
        <v>19</v>
      </c>
      <c r="G464" s="24" t="s">
        <v>1096</v>
      </c>
      <c r="H464" s="24" t="s">
        <v>1818</v>
      </c>
      <c r="I464" s="24" t="s">
        <v>1097</v>
      </c>
      <c r="J464" s="24" t="s">
        <v>207</v>
      </c>
      <c r="K464" s="25">
        <v>44362</v>
      </c>
      <c r="L464" s="25">
        <v>44358</v>
      </c>
      <c r="M464" s="25">
        <v>44517</v>
      </c>
      <c r="N464" s="24" t="s">
        <v>261</v>
      </c>
      <c r="O464" s="24" t="s">
        <v>261</v>
      </c>
      <c r="P464" s="24" t="s">
        <v>261</v>
      </c>
      <c r="Q464" s="24" t="s">
        <v>324</v>
      </c>
      <c r="R464" s="25">
        <v>44712</v>
      </c>
      <c r="S464" s="25">
        <v>44712</v>
      </c>
      <c r="T464" s="24" t="s">
        <v>263</v>
      </c>
      <c r="U464" s="24" t="s">
        <v>261</v>
      </c>
      <c r="V464" s="25" t="s">
        <v>262</v>
      </c>
      <c r="W464" s="24" t="s">
        <v>261</v>
      </c>
      <c r="X464" s="25" t="s">
        <v>262</v>
      </c>
      <c r="Y464" s="24" t="s">
        <v>263</v>
      </c>
      <c r="Z464" s="25">
        <v>44738</v>
      </c>
      <c r="AA464" s="24" t="s">
        <v>264</v>
      </c>
      <c r="AB464" s="24" t="s">
        <v>265</v>
      </c>
      <c r="AC464" s="24" t="s">
        <v>1417</v>
      </c>
      <c r="AD464" s="24" t="s">
        <v>267</v>
      </c>
      <c r="AE464" s="24" t="s">
        <v>326</v>
      </c>
      <c r="AF464" s="24" t="s">
        <v>327</v>
      </c>
      <c r="AG464" s="31">
        <v>1300</v>
      </c>
      <c r="AH464" s="24" t="s">
        <v>263</v>
      </c>
      <c r="AI464" s="24">
        <v>44709</v>
      </c>
      <c r="AJ464" s="25">
        <v>44709</v>
      </c>
      <c r="AK464" s="24" t="s">
        <v>268</v>
      </c>
      <c r="AL464" s="24" t="s">
        <v>269</v>
      </c>
      <c r="AM464" s="24" t="s">
        <v>265</v>
      </c>
      <c r="AN464" s="24" t="s">
        <v>270</v>
      </c>
      <c r="AO464" s="24" t="s">
        <v>261</v>
      </c>
      <c r="AP464" s="24" t="s">
        <v>261</v>
      </c>
      <c r="AQ464" s="25" t="s">
        <v>262</v>
      </c>
      <c r="AR464" s="24" t="s">
        <v>261</v>
      </c>
      <c r="AS464" s="25" t="s">
        <v>262</v>
      </c>
      <c r="AT464" s="24" t="s">
        <v>261</v>
      </c>
      <c r="AU464" s="25" t="s">
        <v>262</v>
      </c>
      <c r="AV464" s="24" t="s">
        <v>261</v>
      </c>
      <c r="AW464" s="25" t="s">
        <v>262</v>
      </c>
      <c r="AX464" s="24" t="s">
        <v>261</v>
      </c>
      <c r="AY464" s="25" t="s">
        <v>262</v>
      </c>
      <c r="AZ464" s="27" t="s">
        <v>262</v>
      </c>
      <c r="BA464" s="27" t="s">
        <v>262</v>
      </c>
      <c r="BB464" s="24" t="s">
        <v>261</v>
      </c>
      <c r="BC464" s="25" t="s">
        <v>262</v>
      </c>
      <c r="BD464" s="24" t="s">
        <v>261</v>
      </c>
      <c r="BE464" s="26" t="s">
        <v>262</v>
      </c>
      <c r="BF464" t="s">
        <v>207</v>
      </c>
      <c r="BG464" s="9" t="s">
        <v>509</v>
      </c>
      <c r="BH464" t="s">
        <v>208</v>
      </c>
      <c r="BI464" t="s">
        <v>328</v>
      </c>
      <c r="BJ464" t="s">
        <v>210</v>
      </c>
      <c r="BK464" t="s">
        <v>329</v>
      </c>
      <c r="BL464" t="s">
        <v>212</v>
      </c>
      <c r="BM464" t="s">
        <v>1364</v>
      </c>
      <c r="BN464" t="s">
        <v>214</v>
      </c>
      <c r="BO464" t="s">
        <v>276</v>
      </c>
      <c r="BQ464" t="s">
        <v>332</v>
      </c>
      <c r="BV464" t="s">
        <v>214</v>
      </c>
      <c r="CG464" t="s">
        <v>219</v>
      </c>
      <c r="CI464" t="s">
        <v>335</v>
      </c>
      <c r="CJ464" t="s">
        <v>2731</v>
      </c>
      <c r="CL464" t="s">
        <v>2128</v>
      </c>
      <c r="CN464" t="s">
        <v>498</v>
      </c>
      <c r="CO464" t="s">
        <v>2732</v>
      </c>
      <c r="CP464" t="s">
        <v>224</v>
      </c>
      <c r="CQ464" t="s">
        <v>224</v>
      </c>
      <c r="CR464" t="s">
        <v>286</v>
      </c>
      <c r="CT464" t="s">
        <v>214</v>
      </c>
      <c r="CV464" t="s">
        <v>286</v>
      </c>
      <c r="CX464" t="s">
        <v>287</v>
      </c>
      <c r="CZ464" t="s">
        <v>219</v>
      </c>
      <c r="DB464" t="s">
        <v>230</v>
      </c>
      <c r="DC464" t="s">
        <v>230</v>
      </c>
      <c r="DD464" t="s">
        <v>214</v>
      </c>
      <c r="DE464" t="s">
        <v>546</v>
      </c>
      <c r="DI464" t="s">
        <v>999</v>
      </c>
      <c r="DK464" t="s">
        <v>237</v>
      </c>
      <c r="DM464" t="s">
        <v>214</v>
      </c>
      <c r="DO464" t="s">
        <v>414</v>
      </c>
      <c r="DP464" t="s">
        <v>415</v>
      </c>
      <c r="DT464" t="s">
        <v>214</v>
      </c>
      <c r="DV464" t="s">
        <v>746</v>
      </c>
      <c r="DX464" t="s">
        <v>237</v>
      </c>
      <c r="DZ464" t="s">
        <v>238</v>
      </c>
      <c r="EA464" t="s">
        <v>237</v>
      </c>
      <c r="EC464" t="s">
        <v>242</v>
      </c>
      <c r="EE464" t="s">
        <v>219</v>
      </c>
      <c r="EK464" t="s">
        <v>389</v>
      </c>
      <c r="EM464" t="s">
        <v>240</v>
      </c>
      <c r="EO464" t="s">
        <v>240</v>
      </c>
      <c r="EQ464" t="s">
        <v>214</v>
      </c>
      <c r="ER464" t="s">
        <v>241</v>
      </c>
      <c r="ES464" t="s">
        <v>389</v>
      </c>
      <c r="ET464" t="s">
        <v>241</v>
      </c>
      <c r="EU464" t="s">
        <v>389</v>
      </c>
      <c r="EV464" t="s">
        <v>241</v>
      </c>
      <c r="EW464" t="s">
        <v>310</v>
      </c>
      <c r="EX464" t="s">
        <v>241</v>
      </c>
      <c r="EY464" t="s">
        <v>389</v>
      </c>
      <c r="EZ464" t="s">
        <v>241</v>
      </c>
      <c r="FA464" t="s">
        <v>241</v>
      </c>
      <c r="FB464" t="s">
        <v>241</v>
      </c>
      <c r="FC464" t="s">
        <v>389</v>
      </c>
      <c r="FD464" t="s">
        <v>241</v>
      </c>
      <c r="FE464" t="s">
        <v>226</v>
      </c>
      <c r="FF464" t="s">
        <v>241</v>
      </c>
      <c r="FG464" t="s">
        <v>242</v>
      </c>
      <c r="FH464" t="s">
        <v>241</v>
      </c>
      <c r="FI464" t="s">
        <v>214</v>
      </c>
      <c r="FJ464" t="s">
        <v>241</v>
      </c>
      <c r="FK464" t="s">
        <v>214</v>
      </c>
      <c r="FL464" t="s">
        <v>241</v>
      </c>
      <c r="FM464" t="s">
        <v>245</v>
      </c>
      <c r="FN464" t="s">
        <v>241</v>
      </c>
      <c r="FO464" t="s">
        <v>219</v>
      </c>
      <c r="FP464" t="s">
        <v>241</v>
      </c>
      <c r="FQ464" t="s">
        <v>241</v>
      </c>
      <c r="FR464" t="s">
        <v>241</v>
      </c>
      <c r="FS464" t="s">
        <v>241</v>
      </c>
      <c r="FT464" t="s">
        <v>241</v>
      </c>
      <c r="FU464" t="s">
        <v>219</v>
      </c>
      <c r="FV464" t="s">
        <v>241</v>
      </c>
      <c r="FW464" t="s">
        <v>241</v>
      </c>
      <c r="FX464" t="s">
        <v>241</v>
      </c>
      <c r="FY464" t="s">
        <v>241</v>
      </c>
      <c r="FZ464" t="s">
        <v>248</v>
      </c>
      <c r="GA464" t="s">
        <v>241</v>
      </c>
      <c r="GB464" t="s">
        <v>244</v>
      </c>
      <c r="GC464" t="s">
        <v>241</v>
      </c>
      <c r="GD464" t="s">
        <v>293</v>
      </c>
      <c r="GE464" t="s">
        <v>241</v>
      </c>
      <c r="GF464" t="s">
        <v>241</v>
      </c>
      <c r="GG464" t="s">
        <v>226</v>
      </c>
      <c r="GH464" t="s">
        <v>2733</v>
      </c>
      <c r="GI464" t="s">
        <v>241</v>
      </c>
      <c r="GJ464" t="s">
        <v>286</v>
      </c>
      <c r="GK464" t="s">
        <v>241</v>
      </c>
      <c r="GL464" t="s">
        <v>286</v>
      </c>
      <c r="GM464" t="s">
        <v>241</v>
      </c>
      <c r="GN464" t="s">
        <v>219</v>
      </c>
      <c r="GO464" t="s">
        <v>241</v>
      </c>
      <c r="GP464" t="s">
        <v>295</v>
      </c>
      <c r="GQ464" t="s">
        <v>241</v>
      </c>
      <c r="GR464" t="s">
        <v>295</v>
      </c>
      <c r="GS464" t="s">
        <v>214</v>
      </c>
      <c r="GT464" t="s">
        <v>241</v>
      </c>
      <c r="GU464" t="s">
        <v>241</v>
      </c>
      <c r="GV464" t="s">
        <v>241</v>
      </c>
      <c r="GW464" t="s">
        <v>404</v>
      </c>
      <c r="GX464" t="s">
        <v>297</v>
      </c>
      <c r="GY464" t="s">
        <v>254</v>
      </c>
      <c r="GZ464" t="s">
        <v>241</v>
      </c>
      <c r="HA464" t="s">
        <v>2653</v>
      </c>
      <c r="HB464" t="s">
        <v>241</v>
      </c>
      <c r="HC464" t="s">
        <v>241</v>
      </c>
      <c r="HD464" t="s">
        <v>241</v>
      </c>
      <c r="HE464" t="s">
        <v>241</v>
      </c>
      <c r="HF464" t="s">
        <v>241</v>
      </c>
      <c r="HG464" t="s">
        <v>241</v>
      </c>
      <c r="HH464" t="s">
        <v>241</v>
      </c>
      <c r="HI464" t="s">
        <v>241</v>
      </c>
      <c r="HJ464" t="s">
        <v>214</v>
      </c>
      <c r="HK464" t="s">
        <v>2734</v>
      </c>
      <c r="HL464" s="12"/>
      <c r="HM464">
        <v>0.5</v>
      </c>
      <c r="HN464">
        <v>0.25</v>
      </c>
      <c r="HO464">
        <v>1</v>
      </c>
      <c r="HP464">
        <v>0.25</v>
      </c>
      <c r="HQ464">
        <v>1</v>
      </c>
      <c r="HR464">
        <v>0.5</v>
      </c>
      <c r="HS464">
        <v>1</v>
      </c>
      <c r="HT464">
        <v>1</v>
      </c>
      <c r="HU464">
        <v>0</v>
      </c>
      <c r="HV464">
        <v>0.5</v>
      </c>
      <c r="HW464">
        <v>0.5</v>
      </c>
      <c r="HX464">
        <v>0.75</v>
      </c>
      <c r="HZ464">
        <v>1</v>
      </c>
      <c r="IA464" s="4">
        <v>1</v>
      </c>
      <c r="IB464">
        <v>1</v>
      </c>
      <c r="IC464">
        <v>1</v>
      </c>
      <c r="ID464">
        <v>1</v>
      </c>
      <c r="IE464">
        <v>1</v>
      </c>
      <c r="IG464">
        <v>1</v>
      </c>
      <c r="IH464">
        <v>0.75</v>
      </c>
      <c r="II464">
        <v>0.75</v>
      </c>
      <c r="IJ464">
        <v>0.75</v>
      </c>
      <c r="IK464">
        <v>0.75</v>
      </c>
      <c r="IL464">
        <v>1</v>
      </c>
      <c r="IM464">
        <v>0</v>
      </c>
      <c r="IN464">
        <v>1</v>
      </c>
      <c r="IO464">
        <v>1</v>
      </c>
      <c r="IQ464">
        <v>0</v>
      </c>
      <c r="IS464">
        <f t="shared" si="402"/>
        <v>7.4999999999999997E-2</v>
      </c>
      <c r="IT464">
        <f t="shared" si="403"/>
        <v>0.03</v>
      </c>
      <c r="IU464">
        <f t="shared" si="404"/>
        <v>0.08</v>
      </c>
      <c r="IV464">
        <f t="shared" si="405"/>
        <v>2.5000000000000001E-2</v>
      </c>
      <c r="IW464">
        <f t="shared" si="406"/>
        <v>0.08</v>
      </c>
      <c r="IX464">
        <f t="shared" si="407"/>
        <v>6.5000000000000002E-2</v>
      </c>
      <c r="IY464">
        <f t="shared" si="408"/>
        <v>0.1</v>
      </c>
      <c r="IZ464">
        <f t="shared" si="409"/>
        <v>0.11</v>
      </c>
      <c r="JA464">
        <f t="shared" si="410"/>
        <v>0</v>
      </c>
      <c r="JB464">
        <f t="shared" si="411"/>
        <v>0.05</v>
      </c>
      <c r="JC464">
        <f t="shared" si="412"/>
        <v>0.06</v>
      </c>
      <c r="JD464">
        <f t="shared" si="413"/>
        <v>8.2500000000000004E-2</v>
      </c>
      <c r="JE464">
        <f t="shared" si="414"/>
        <v>0</v>
      </c>
      <c r="JF464">
        <f t="shared" si="415"/>
        <v>0.12</v>
      </c>
      <c r="JG464" s="5">
        <f t="shared" si="416"/>
        <v>0.05</v>
      </c>
      <c r="JH464">
        <f t="shared" si="417"/>
        <v>0</v>
      </c>
      <c r="JI464">
        <f t="shared" si="417"/>
        <v>0</v>
      </c>
      <c r="JJ464">
        <f t="shared" si="418"/>
        <v>0.2</v>
      </c>
      <c r="JK464">
        <f t="shared" si="419"/>
        <v>0.15</v>
      </c>
      <c r="JL464" s="6">
        <f t="shared" si="420"/>
        <v>7.0000000000000007E-2</v>
      </c>
      <c r="JM464">
        <f t="shared" si="421"/>
        <v>0.12</v>
      </c>
      <c r="JN464">
        <f t="shared" si="422"/>
        <v>3.7500000000000006E-2</v>
      </c>
      <c r="JO464">
        <f t="shared" si="423"/>
        <v>0.11249999999999999</v>
      </c>
      <c r="JP464">
        <f t="shared" si="424"/>
        <v>7.5000000000000011E-2</v>
      </c>
      <c r="JQ464">
        <f t="shared" si="425"/>
        <v>0.09</v>
      </c>
      <c r="JR464">
        <f t="shared" si="426"/>
        <v>0.11</v>
      </c>
      <c r="JS464">
        <f t="shared" si="427"/>
        <v>0</v>
      </c>
      <c r="JT464">
        <f t="shared" si="427"/>
        <v>0.1</v>
      </c>
      <c r="JU464">
        <f t="shared" si="428"/>
        <v>1</v>
      </c>
      <c r="JV464">
        <f t="shared" si="428"/>
        <v>0</v>
      </c>
      <c r="JW464">
        <f t="shared" si="429"/>
        <v>0.15</v>
      </c>
      <c r="JY464">
        <f t="shared" si="430"/>
        <v>2.5000000000000001E-2</v>
      </c>
      <c r="JZ464">
        <f t="shared" si="431"/>
        <v>0.02</v>
      </c>
      <c r="KA464">
        <f t="shared" si="432"/>
        <v>0.02</v>
      </c>
      <c r="KB464">
        <f t="shared" si="432"/>
        <v>5.0000000000000001E-3</v>
      </c>
      <c r="KC464">
        <f t="shared" si="433"/>
        <v>0.04</v>
      </c>
      <c r="KD464">
        <f t="shared" si="458"/>
        <v>1.4999999999999999E-2</v>
      </c>
      <c r="KE464">
        <f t="shared" si="458"/>
        <v>0.03</v>
      </c>
      <c r="KF464">
        <f t="shared" si="458"/>
        <v>0.03</v>
      </c>
      <c r="KG464">
        <f t="shared" si="457"/>
        <v>0</v>
      </c>
      <c r="KH464">
        <f t="shared" si="457"/>
        <v>1.4999999999999999E-2</v>
      </c>
      <c r="KI464">
        <f t="shared" si="457"/>
        <v>1.4999999999999999E-2</v>
      </c>
      <c r="KJ464">
        <f t="shared" si="457"/>
        <v>2.2499999999999999E-2</v>
      </c>
      <c r="KK464">
        <f t="shared" si="434"/>
        <v>0</v>
      </c>
      <c r="KL464">
        <f t="shared" si="435"/>
        <v>0.04</v>
      </c>
      <c r="KM464" s="5">
        <f t="shared" si="436"/>
        <v>0.05</v>
      </c>
      <c r="KN464">
        <f t="shared" si="437"/>
        <v>0</v>
      </c>
      <c r="KO464">
        <f t="shared" si="437"/>
        <v>0</v>
      </c>
      <c r="KP464">
        <f t="shared" si="438"/>
        <v>0.06</v>
      </c>
      <c r="KQ464">
        <f t="shared" si="439"/>
        <v>0.03</v>
      </c>
      <c r="KR464" s="6">
        <f t="shared" si="440"/>
        <v>3.5000000000000003E-2</v>
      </c>
      <c r="KS464">
        <f t="shared" si="441"/>
        <v>0.04</v>
      </c>
      <c r="KT464">
        <f t="shared" si="442"/>
        <v>2.2499999999999999E-2</v>
      </c>
      <c r="KU464">
        <f t="shared" si="443"/>
        <v>0.03</v>
      </c>
      <c r="KV464">
        <f t="shared" si="444"/>
        <v>3.7500000000000006E-2</v>
      </c>
      <c r="KW464">
        <f t="shared" si="445"/>
        <v>7.4999999999999997E-3</v>
      </c>
      <c r="KX464">
        <f t="shared" si="446"/>
        <v>0</v>
      </c>
      <c r="KY464">
        <f t="shared" si="447"/>
        <v>0</v>
      </c>
      <c r="KZ464">
        <f t="shared" si="448"/>
        <v>0.03</v>
      </c>
      <c r="LA464">
        <f t="shared" si="449"/>
        <v>1</v>
      </c>
      <c r="LB464">
        <f t="shared" si="449"/>
        <v>0</v>
      </c>
      <c r="LC464">
        <f t="shared" si="450"/>
        <v>0.1</v>
      </c>
      <c r="LE464" t="str">
        <f t="shared" si="456"/>
        <v>Niger</v>
      </c>
      <c r="LF464">
        <f t="shared" si="451"/>
        <v>0.56499999999999995</v>
      </c>
      <c r="LG464" s="6">
        <f t="shared" si="452"/>
        <v>0.78249999999999997</v>
      </c>
      <c r="LH464">
        <f t="shared" si="453"/>
        <v>0.79500000000000004</v>
      </c>
      <c r="LI464" s="6">
        <f t="shared" si="454"/>
        <v>0.72</v>
      </c>
      <c r="LJ464">
        <f t="shared" si="455"/>
        <v>0</v>
      </c>
    </row>
    <row r="465" spans="1:322" x14ac:dyDescent="0.35">
      <c r="A465" s="8">
        <v>44869</v>
      </c>
      <c r="B465" t="s">
        <v>2730</v>
      </c>
      <c r="D465" s="27" t="s">
        <v>321</v>
      </c>
      <c r="E465" s="27" t="s">
        <v>321</v>
      </c>
      <c r="F465" s="27">
        <v>19</v>
      </c>
      <c r="G465" s="27" t="s">
        <v>1096</v>
      </c>
      <c r="H465" s="27" t="s">
        <v>1818</v>
      </c>
      <c r="I465" s="27" t="s">
        <v>1097</v>
      </c>
      <c r="J465" s="27" t="s">
        <v>207</v>
      </c>
      <c r="K465" s="28">
        <v>44362</v>
      </c>
      <c r="L465" s="28">
        <v>44358</v>
      </c>
      <c r="M465" s="28">
        <v>44517</v>
      </c>
      <c r="N465" s="27" t="s">
        <v>261</v>
      </c>
      <c r="O465" s="27" t="s">
        <v>261</v>
      </c>
      <c r="P465" s="27" t="s">
        <v>261</v>
      </c>
      <c r="Q465" s="27" t="s">
        <v>324</v>
      </c>
      <c r="R465" s="28">
        <v>44712</v>
      </c>
      <c r="S465" s="28">
        <v>44712</v>
      </c>
      <c r="T465" s="27" t="s">
        <v>263</v>
      </c>
      <c r="U465" s="27" t="s">
        <v>261</v>
      </c>
      <c r="V465" s="28" t="s">
        <v>262</v>
      </c>
      <c r="W465" s="27" t="s">
        <v>261</v>
      </c>
      <c r="X465" s="28" t="s">
        <v>262</v>
      </c>
      <c r="Y465" s="27" t="s">
        <v>263</v>
      </c>
      <c r="Z465" s="28">
        <v>44738</v>
      </c>
      <c r="AA465" s="27" t="s">
        <v>264</v>
      </c>
      <c r="AB465" s="27" t="s">
        <v>265</v>
      </c>
      <c r="AC465" s="27" t="s">
        <v>1417</v>
      </c>
      <c r="AD465" s="27" t="s">
        <v>267</v>
      </c>
      <c r="AE465" s="27" t="s">
        <v>326</v>
      </c>
      <c r="AF465" s="27" t="s">
        <v>327</v>
      </c>
      <c r="AG465" s="29">
        <v>1300</v>
      </c>
      <c r="AH465" s="27" t="s">
        <v>263</v>
      </c>
      <c r="AI465" s="27">
        <v>44709</v>
      </c>
      <c r="AJ465" s="28">
        <v>44709</v>
      </c>
      <c r="AK465" s="27" t="s">
        <v>268</v>
      </c>
      <c r="AL465" s="27" t="s">
        <v>269</v>
      </c>
      <c r="AM465" s="27" t="s">
        <v>265</v>
      </c>
      <c r="AN465" s="27" t="s">
        <v>270</v>
      </c>
      <c r="AO465" s="27" t="s">
        <v>261</v>
      </c>
      <c r="AP465" s="27" t="s">
        <v>261</v>
      </c>
      <c r="AQ465" s="28" t="s">
        <v>262</v>
      </c>
      <c r="AR465" s="27" t="s">
        <v>261</v>
      </c>
      <c r="AS465" s="28" t="s">
        <v>262</v>
      </c>
      <c r="AT465" s="27" t="s">
        <v>261</v>
      </c>
      <c r="AU465" s="28" t="s">
        <v>262</v>
      </c>
      <c r="AV465" s="27" t="s">
        <v>261</v>
      </c>
      <c r="AW465" s="28" t="s">
        <v>262</v>
      </c>
      <c r="AX465" s="27" t="s">
        <v>261</v>
      </c>
      <c r="AY465" s="28" t="s">
        <v>262</v>
      </c>
      <c r="AZ465" s="27" t="s">
        <v>262</v>
      </c>
      <c r="BA465" s="27" t="s">
        <v>262</v>
      </c>
      <c r="BB465" s="27" t="s">
        <v>261</v>
      </c>
      <c r="BC465" s="28" t="s">
        <v>262</v>
      </c>
      <c r="BD465" s="27" t="s">
        <v>261</v>
      </c>
      <c r="BE465" s="30" t="s">
        <v>262</v>
      </c>
      <c r="BF465" t="s">
        <v>207</v>
      </c>
      <c r="BG465" s="9" t="s">
        <v>509</v>
      </c>
      <c r="BH465" t="s">
        <v>208</v>
      </c>
      <c r="BI465" t="s">
        <v>1588</v>
      </c>
      <c r="BJ465" t="s">
        <v>210</v>
      </c>
      <c r="BK465" t="s">
        <v>329</v>
      </c>
      <c r="BL465" t="s">
        <v>212</v>
      </c>
      <c r="BM465" t="s">
        <v>1384</v>
      </c>
      <c r="BN465" t="s">
        <v>214</v>
      </c>
      <c r="BO465" t="s">
        <v>276</v>
      </c>
      <c r="BQ465" t="s">
        <v>332</v>
      </c>
      <c r="BV465" t="s">
        <v>214</v>
      </c>
      <c r="CG465" t="s">
        <v>219</v>
      </c>
      <c r="CI465" t="s">
        <v>335</v>
      </c>
      <c r="CJ465" t="s">
        <v>2731</v>
      </c>
      <c r="CL465" t="s">
        <v>2128</v>
      </c>
      <c r="CN465" t="s">
        <v>498</v>
      </c>
      <c r="CO465" t="s">
        <v>2732</v>
      </c>
      <c r="CP465" t="s">
        <v>224</v>
      </c>
      <c r="CQ465" t="s">
        <v>224</v>
      </c>
      <c r="CR465" t="s">
        <v>286</v>
      </c>
      <c r="CT465" t="s">
        <v>214</v>
      </c>
      <c r="CV465" t="s">
        <v>286</v>
      </c>
      <c r="CX465" t="s">
        <v>287</v>
      </c>
      <c r="CZ465" t="s">
        <v>219</v>
      </c>
      <c r="DB465" t="s">
        <v>230</v>
      </c>
      <c r="DC465" t="s">
        <v>230</v>
      </c>
      <c r="DD465" t="s">
        <v>214</v>
      </c>
      <c r="DE465" t="s">
        <v>546</v>
      </c>
      <c r="DI465" t="s">
        <v>999</v>
      </c>
      <c r="DK465" t="s">
        <v>237</v>
      </c>
      <c r="DM465" t="s">
        <v>214</v>
      </c>
      <c r="DO465" t="s">
        <v>414</v>
      </c>
      <c r="DP465" t="s">
        <v>415</v>
      </c>
      <c r="DT465" t="s">
        <v>214</v>
      </c>
      <c r="DV465" t="s">
        <v>746</v>
      </c>
      <c r="DX465" t="s">
        <v>237</v>
      </c>
      <c r="DZ465" t="s">
        <v>238</v>
      </c>
      <c r="EA465" t="s">
        <v>237</v>
      </c>
      <c r="EC465" t="s">
        <v>242</v>
      </c>
      <c r="EE465" t="s">
        <v>219</v>
      </c>
      <c r="EK465" t="s">
        <v>389</v>
      </c>
      <c r="EM465" t="s">
        <v>240</v>
      </c>
      <c r="EO465" t="s">
        <v>240</v>
      </c>
      <c r="EQ465" t="s">
        <v>214</v>
      </c>
      <c r="ER465" t="s">
        <v>241</v>
      </c>
      <c r="ES465" t="s">
        <v>389</v>
      </c>
      <c r="ET465" t="s">
        <v>241</v>
      </c>
      <c r="EU465" t="s">
        <v>389</v>
      </c>
      <c r="EV465" t="s">
        <v>241</v>
      </c>
      <c r="EW465" t="s">
        <v>310</v>
      </c>
      <c r="EX465" t="s">
        <v>241</v>
      </c>
      <c r="EY465" t="s">
        <v>389</v>
      </c>
      <c r="EZ465" t="s">
        <v>241</v>
      </c>
      <c r="FA465" t="s">
        <v>241</v>
      </c>
      <c r="FB465" t="s">
        <v>241</v>
      </c>
      <c r="FC465" t="s">
        <v>389</v>
      </c>
      <c r="FD465" t="s">
        <v>241</v>
      </c>
      <c r="FE465" t="s">
        <v>226</v>
      </c>
      <c r="FF465" t="s">
        <v>241</v>
      </c>
      <c r="FG465" t="s">
        <v>242</v>
      </c>
      <c r="FH465" t="s">
        <v>241</v>
      </c>
      <c r="FI465" t="s">
        <v>214</v>
      </c>
      <c r="FJ465" t="s">
        <v>241</v>
      </c>
      <c r="FK465" t="s">
        <v>214</v>
      </c>
      <c r="FL465" t="s">
        <v>241</v>
      </c>
      <c r="FM465" t="s">
        <v>245</v>
      </c>
      <c r="FN465" t="s">
        <v>241</v>
      </c>
      <c r="FO465" t="s">
        <v>219</v>
      </c>
      <c r="FP465" t="s">
        <v>241</v>
      </c>
      <c r="FQ465" t="s">
        <v>241</v>
      </c>
      <c r="FR465" t="s">
        <v>241</v>
      </c>
      <c r="FS465" t="s">
        <v>241</v>
      </c>
      <c r="FT465" t="s">
        <v>241</v>
      </c>
      <c r="FU465" t="s">
        <v>219</v>
      </c>
      <c r="FV465" t="s">
        <v>241</v>
      </c>
      <c r="FW465" t="s">
        <v>241</v>
      </c>
      <c r="FX465" t="s">
        <v>241</v>
      </c>
      <c r="FY465" t="s">
        <v>241</v>
      </c>
      <c r="FZ465" t="s">
        <v>248</v>
      </c>
      <c r="GA465" t="s">
        <v>241</v>
      </c>
      <c r="GB465" t="s">
        <v>244</v>
      </c>
      <c r="GC465" t="s">
        <v>241</v>
      </c>
      <c r="GD465" t="s">
        <v>293</v>
      </c>
      <c r="GE465" t="s">
        <v>241</v>
      </c>
      <c r="GF465" t="s">
        <v>241</v>
      </c>
      <c r="GG465" t="s">
        <v>226</v>
      </c>
      <c r="GH465" t="s">
        <v>2733</v>
      </c>
      <c r="GI465" t="s">
        <v>241</v>
      </c>
      <c r="GJ465" t="s">
        <v>286</v>
      </c>
      <c r="GK465" t="s">
        <v>241</v>
      </c>
      <c r="GL465" t="s">
        <v>286</v>
      </c>
      <c r="GM465" t="s">
        <v>241</v>
      </c>
      <c r="GN465" t="s">
        <v>219</v>
      </c>
      <c r="GO465" t="s">
        <v>241</v>
      </c>
      <c r="GP465" t="s">
        <v>295</v>
      </c>
      <c r="GQ465" t="s">
        <v>241</v>
      </c>
      <c r="GR465" t="s">
        <v>295</v>
      </c>
      <c r="GS465" t="s">
        <v>214</v>
      </c>
      <c r="GT465" t="s">
        <v>241</v>
      </c>
      <c r="GU465" t="s">
        <v>241</v>
      </c>
      <c r="GV465" t="s">
        <v>241</v>
      </c>
      <c r="GW465" t="s">
        <v>404</v>
      </c>
      <c r="GX465" t="s">
        <v>297</v>
      </c>
      <c r="GY465" t="s">
        <v>254</v>
      </c>
      <c r="GZ465" t="s">
        <v>241</v>
      </c>
      <c r="HA465" t="s">
        <v>2653</v>
      </c>
      <c r="HB465" t="s">
        <v>241</v>
      </c>
      <c r="HC465" t="s">
        <v>241</v>
      </c>
      <c r="HD465" t="s">
        <v>241</v>
      </c>
      <c r="HE465" t="s">
        <v>241</v>
      </c>
      <c r="HF465" t="s">
        <v>241</v>
      </c>
      <c r="HG465" t="s">
        <v>241</v>
      </c>
      <c r="HH465" t="s">
        <v>241</v>
      </c>
      <c r="HI465" t="s">
        <v>241</v>
      </c>
      <c r="HJ465" t="s">
        <v>214</v>
      </c>
      <c r="HK465" t="s">
        <v>2734</v>
      </c>
      <c r="HL465" s="12"/>
      <c r="HM465">
        <v>0.25</v>
      </c>
      <c r="HN465">
        <v>0.25</v>
      </c>
      <c r="HO465">
        <v>1</v>
      </c>
      <c r="HP465">
        <v>0.75</v>
      </c>
      <c r="HQ465">
        <v>1</v>
      </c>
      <c r="HR465">
        <v>0.25</v>
      </c>
      <c r="HS465">
        <v>1</v>
      </c>
      <c r="HT465">
        <v>1</v>
      </c>
      <c r="HU465">
        <v>0</v>
      </c>
      <c r="HV465">
        <v>0.75</v>
      </c>
      <c r="HW465">
        <v>0.75</v>
      </c>
      <c r="HX465">
        <v>0.75</v>
      </c>
      <c r="HY465">
        <v>1</v>
      </c>
      <c r="HZ465">
        <v>0.75</v>
      </c>
      <c r="IA465" s="4">
        <v>1</v>
      </c>
      <c r="IB465">
        <v>0.75</v>
      </c>
      <c r="IC465">
        <v>0.75</v>
      </c>
      <c r="ID465">
        <v>0.75</v>
      </c>
      <c r="IE465">
        <v>0.75</v>
      </c>
      <c r="IG465">
        <v>0.5</v>
      </c>
      <c r="IH465">
        <v>0.25</v>
      </c>
      <c r="II465">
        <v>1</v>
      </c>
      <c r="IJ465">
        <v>0.75</v>
      </c>
      <c r="IK465">
        <v>1</v>
      </c>
      <c r="IL465">
        <v>1</v>
      </c>
      <c r="IM465">
        <v>0.75</v>
      </c>
      <c r="IN465">
        <v>1</v>
      </c>
      <c r="IO465">
        <v>1</v>
      </c>
      <c r="IQ465">
        <v>0</v>
      </c>
      <c r="IS465">
        <f t="shared" si="402"/>
        <v>3.7499999999999999E-2</v>
      </c>
      <c r="IT465">
        <f t="shared" si="403"/>
        <v>0.03</v>
      </c>
      <c r="IU465">
        <f t="shared" si="404"/>
        <v>0.08</v>
      </c>
      <c r="IV465">
        <f t="shared" si="405"/>
        <v>7.5000000000000011E-2</v>
      </c>
      <c r="IW465">
        <f t="shared" si="406"/>
        <v>0.08</v>
      </c>
      <c r="IX465">
        <f t="shared" si="407"/>
        <v>3.2500000000000001E-2</v>
      </c>
      <c r="IY465">
        <f t="shared" si="408"/>
        <v>0.1</v>
      </c>
      <c r="IZ465">
        <f t="shared" si="409"/>
        <v>0.11</v>
      </c>
      <c r="JA465">
        <f t="shared" si="410"/>
        <v>0</v>
      </c>
      <c r="JB465">
        <f t="shared" si="411"/>
        <v>7.5000000000000011E-2</v>
      </c>
      <c r="JC465">
        <f t="shared" si="412"/>
        <v>0.09</v>
      </c>
      <c r="JD465">
        <f t="shared" si="413"/>
        <v>8.2500000000000004E-2</v>
      </c>
      <c r="JE465">
        <f t="shared" si="414"/>
        <v>7.0000000000000007E-2</v>
      </c>
      <c r="JF465">
        <f t="shared" si="415"/>
        <v>0.09</v>
      </c>
      <c r="JG465" s="5">
        <f t="shared" si="416"/>
        <v>0.05</v>
      </c>
      <c r="JH465">
        <f t="shared" si="417"/>
        <v>0</v>
      </c>
      <c r="JI465">
        <f t="shared" si="417"/>
        <v>0</v>
      </c>
      <c r="JJ465">
        <f t="shared" si="418"/>
        <v>0.15000000000000002</v>
      </c>
      <c r="JK465">
        <f t="shared" si="419"/>
        <v>0.11249999999999999</v>
      </c>
      <c r="JL465" s="6">
        <f t="shared" si="420"/>
        <v>0.06</v>
      </c>
      <c r="JM465">
        <f t="shared" si="421"/>
        <v>0.06</v>
      </c>
      <c r="JN465">
        <f t="shared" si="422"/>
        <v>1.2500000000000001E-2</v>
      </c>
      <c r="JO465">
        <f t="shared" si="423"/>
        <v>0.15</v>
      </c>
      <c r="JP465">
        <f t="shared" si="424"/>
        <v>7.5000000000000011E-2</v>
      </c>
      <c r="JQ465">
        <f t="shared" si="425"/>
        <v>0.12</v>
      </c>
      <c r="JR465">
        <f t="shared" si="426"/>
        <v>0.11</v>
      </c>
      <c r="JS465">
        <f t="shared" si="427"/>
        <v>7.5000000000000011E-2</v>
      </c>
      <c r="JT465">
        <f t="shared" si="427"/>
        <v>0.1</v>
      </c>
      <c r="JU465">
        <f t="shared" si="428"/>
        <v>1</v>
      </c>
      <c r="JV465">
        <f t="shared" si="428"/>
        <v>0</v>
      </c>
      <c r="JW465">
        <f t="shared" si="429"/>
        <v>0.15</v>
      </c>
      <c r="JY465">
        <f t="shared" si="430"/>
        <v>1.2500000000000001E-2</v>
      </c>
      <c r="JZ465">
        <f t="shared" si="431"/>
        <v>0.02</v>
      </c>
      <c r="KA465">
        <f t="shared" si="432"/>
        <v>0.02</v>
      </c>
      <c r="KB465">
        <f t="shared" si="432"/>
        <v>1.4999999999999999E-2</v>
      </c>
      <c r="KC465">
        <f t="shared" si="433"/>
        <v>0.04</v>
      </c>
      <c r="KD465">
        <f t="shared" si="458"/>
        <v>7.4999999999999997E-3</v>
      </c>
      <c r="KE465">
        <f t="shared" si="458"/>
        <v>0.03</v>
      </c>
      <c r="KF465">
        <f t="shared" si="458"/>
        <v>0.03</v>
      </c>
      <c r="KG465">
        <f t="shared" si="457"/>
        <v>0</v>
      </c>
      <c r="KH465">
        <f t="shared" si="457"/>
        <v>2.2499999999999999E-2</v>
      </c>
      <c r="KI465">
        <f t="shared" si="457"/>
        <v>2.2499999999999999E-2</v>
      </c>
      <c r="KJ465">
        <f t="shared" si="457"/>
        <v>2.2499999999999999E-2</v>
      </c>
      <c r="KK465">
        <f t="shared" si="434"/>
        <v>0.02</v>
      </c>
      <c r="KL465">
        <f t="shared" si="435"/>
        <v>0.03</v>
      </c>
      <c r="KM465" s="5">
        <f t="shared" si="436"/>
        <v>0.05</v>
      </c>
      <c r="KN465">
        <f t="shared" si="437"/>
        <v>0</v>
      </c>
      <c r="KO465">
        <f t="shared" si="437"/>
        <v>0</v>
      </c>
      <c r="KP465">
        <f t="shared" si="438"/>
        <v>4.4999999999999998E-2</v>
      </c>
      <c r="KQ465">
        <f t="shared" si="439"/>
        <v>2.2499999999999999E-2</v>
      </c>
      <c r="KR465" s="6">
        <f t="shared" si="440"/>
        <v>0.03</v>
      </c>
      <c r="KS465">
        <f t="shared" si="441"/>
        <v>0.02</v>
      </c>
      <c r="KT465">
        <f t="shared" si="442"/>
        <v>7.4999999999999997E-3</v>
      </c>
      <c r="KU465">
        <f t="shared" si="443"/>
        <v>0.04</v>
      </c>
      <c r="KV465">
        <f t="shared" si="444"/>
        <v>3.7500000000000006E-2</v>
      </c>
      <c r="KW465">
        <f t="shared" si="445"/>
        <v>0.01</v>
      </c>
      <c r="KX465">
        <f t="shared" si="446"/>
        <v>0</v>
      </c>
      <c r="KY465">
        <f t="shared" si="447"/>
        <v>0.03</v>
      </c>
      <c r="KZ465">
        <f t="shared" si="448"/>
        <v>0.03</v>
      </c>
      <c r="LA465">
        <f t="shared" si="449"/>
        <v>1</v>
      </c>
      <c r="LB465">
        <f t="shared" si="449"/>
        <v>0</v>
      </c>
      <c r="LC465">
        <f t="shared" si="450"/>
        <v>0.1</v>
      </c>
      <c r="LE465" t="str">
        <f t="shared" si="456"/>
        <v>Niger</v>
      </c>
      <c r="LF465">
        <f t="shared" si="451"/>
        <v>0.54500000000000004</v>
      </c>
      <c r="LG465" s="6">
        <f t="shared" si="452"/>
        <v>0.78</v>
      </c>
      <c r="LH465">
        <f t="shared" si="453"/>
        <v>0.85250000000000004</v>
      </c>
      <c r="LI465" s="6">
        <f t="shared" si="454"/>
        <v>0.71499999999999997</v>
      </c>
      <c r="LJ465">
        <f t="shared" si="455"/>
        <v>0</v>
      </c>
    </row>
    <row r="466" spans="1:322" x14ac:dyDescent="0.35">
      <c r="A466" s="8">
        <v>44869</v>
      </c>
      <c r="B466" t="s">
        <v>2730</v>
      </c>
      <c r="D466" s="24" t="s">
        <v>321</v>
      </c>
      <c r="E466" s="24" t="s">
        <v>321</v>
      </c>
      <c r="F466" s="24">
        <v>19</v>
      </c>
      <c r="G466" s="24" t="s">
        <v>1096</v>
      </c>
      <c r="H466" s="24" t="s">
        <v>1818</v>
      </c>
      <c r="I466" s="24" t="s">
        <v>1097</v>
      </c>
      <c r="J466" s="24" t="s">
        <v>207</v>
      </c>
      <c r="K466" s="25">
        <v>44362</v>
      </c>
      <c r="L466" s="25">
        <v>44358</v>
      </c>
      <c r="M466" s="25">
        <v>44517</v>
      </c>
      <c r="N466" s="24" t="s">
        <v>261</v>
      </c>
      <c r="O466" s="24" t="s">
        <v>261</v>
      </c>
      <c r="P466" s="24" t="s">
        <v>261</v>
      </c>
      <c r="Q466" s="24" t="s">
        <v>324</v>
      </c>
      <c r="R466" s="25">
        <v>44712</v>
      </c>
      <c r="S466" s="25">
        <v>44712</v>
      </c>
      <c r="T466" s="24" t="s">
        <v>263</v>
      </c>
      <c r="U466" s="24" t="s">
        <v>261</v>
      </c>
      <c r="V466" s="25" t="s">
        <v>262</v>
      </c>
      <c r="W466" s="24" t="s">
        <v>261</v>
      </c>
      <c r="X466" s="25" t="s">
        <v>262</v>
      </c>
      <c r="Y466" s="24" t="s">
        <v>263</v>
      </c>
      <c r="Z466" s="25">
        <v>44738</v>
      </c>
      <c r="AA466" s="24" t="s">
        <v>264</v>
      </c>
      <c r="AB466" s="24" t="s">
        <v>265</v>
      </c>
      <c r="AC466" s="24" t="s">
        <v>1417</v>
      </c>
      <c r="AD466" s="24" t="s">
        <v>267</v>
      </c>
      <c r="AE466" s="24" t="s">
        <v>326</v>
      </c>
      <c r="AF466" s="24" t="s">
        <v>327</v>
      </c>
      <c r="AG466" s="31">
        <v>1300</v>
      </c>
      <c r="AH466" s="24" t="s">
        <v>263</v>
      </c>
      <c r="AI466" s="24">
        <v>44709</v>
      </c>
      <c r="AJ466" s="25">
        <v>44709</v>
      </c>
      <c r="AK466" s="24" t="s">
        <v>268</v>
      </c>
      <c r="AL466" s="24" t="s">
        <v>269</v>
      </c>
      <c r="AM466" s="24" t="s">
        <v>265</v>
      </c>
      <c r="AN466" s="24" t="s">
        <v>270</v>
      </c>
      <c r="AO466" s="24" t="s">
        <v>261</v>
      </c>
      <c r="AP466" s="24" t="s">
        <v>261</v>
      </c>
      <c r="AQ466" s="25" t="s">
        <v>262</v>
      </c>
      <c r="AR466" s="24" t="s">
        <v>261</v>
      </c>
      <c r="AS466" s="25" t="s">
        <v>262</v>
      </c>
      <c r="AT466" s="24" t="s">
        <v>261</v>
      </c>
      <c r="AU466" s="25" t="s">
        <v>262</v>
      </c>
      <c r="AV466" s="24" t="s">
        <v>261</v>
      </c>
      <c r="AW466" s="25" t="s">
        <v>262</v>
      </c>
      <c r="AX466" s="24" t="s">
        <v>261</v>
      </c>
      <c r="AY466" s="25" t="s">
        <v>262</v>
      </c>
      <c r="AZ466" s="27" t="s">
        <v>262</v>
      </c>
      <c r="BA466" s="27" t="s">
        <v>262</v>
      </c>
      <c r="BB466" s="24" t="s">
        <v>261</v>
      </c>
      <c r="BC466" s="25" t="s">
        <v>262</v>
      </c>
      <c r="BD466" s="24" t="s">
        <v>261</v>
      </c>
      <c r="BE466" s="26" t="s">
        <v>262</v>
      </c>
      <c r="BF466" t="s">
        <v>207</v>
      </c>
      <c r="BG466" s="9" t="s">
        <v>509</v>
      </c>
      <c r="BH466" t="s">
        <v>208</v>
      </c>
      <c r="BI466" t="s">
        <v>209</v>
      </c>
      <c r="BJ466" t="s">
        <v>210</v>
      </c>
      <c r="BK466" t="s">
        <v>329</v>
      </c>
      <c r="BL466" t="s">
        <v>212</v>
      </c>
      <c r="BM466" t="s">
        <v>1388</v>
      </c>
      <c r="BN466" t="s">
        <v>214</v>
      </c>
      <c r="BO466" t="s">
        <v>276</v>
      </c>
      <c r="BQ466" t="s">
        <v>332</v>
      </c>
      <c r="BV466" t="s">
        <v>214</v>
      </c>
      <c r="CG466" t="s">
        <v>219</v>
      </c>
      <c r="CI466" t="s">
        <v>335</v>
      </c>
      <c r="CJ466" t="s">
        <v>2731</v>
      </c>
      <c r="CL466" t="s">
        <v>2128</v>
      </c>
      <c r="CN466" t="s">
        <v>498</v>
      </c>
      <c r="CO466" t="s">
        <v>2732</v>
      </c>
      <c r="CP466" t="s">
        <v>224</v>
      </c>
      <c r="CQ466" t="s">
        <v>224</v>
      </c>
      <c r="CR466" t="s">
        <v>286</v>
      </c>
      <c r="CT466" t="s">
        <v>214</v>
      </c>
      <c r="CV466" t="s">
        <v>286</v>
      </c>
      <c r="CX466" t="s">
        <v>287</v>
      </c>
      <c r="CZ466" t="s">
        <v>219</v>
      </c>
      <c r="DB466" t="s">
        <v>230</v>
      </c>
      <c r="DC466" t="s">
        <v>230</v>
      </c>
      <c r="DD466" t="s">
        <v>214</v>
      </c>
      <c r="DE466" t="s">
        <v>546</v>
      </c>
      <c r="DI466" t="s">
        <v>999</v>
      </c>
      <c r="DK466" t="s">
        <v>237</v>
      </c>
      <c r="DM466" t="s">
        <v>214</v>
      </c>
      <c r="DO466" t="s">
        <v>414</v>
      </c>
      <c r="DP466" t="s">
        <v>415</v>
      </c>
      <c r="DT466" t="s">
        <v>214</v>
      </c>
      <c r="DV466" t="s">
        <v>746</v>
      </c>
      <c r="DX466" t="s">
        <v>237</v>
      </c>
      <c r="DZ466" t="s">
        <v>238</v>
      </c>
      <c r="EA466" t="s">
        <v>237</v>
      </c>
      <c r="EC466" t="s">
        <v>242</v>
      </c>
      <c r="EE466" t="s">
        <v>219</v>
      </c>
      <c r="EK466" t="s">
        <v>389</v>
      </c>
      <c r="EM466" t="s">
        <v>240</v>
      </c>
      <c r="EO466" t="s">
        <v>240</v>
      </c>
      <c r="EQ466" t="s">
        <v>214</v>
      </c>
      <c r="ER466" t="s">
        <v>241</v>
      </c>
      <c r="ES466" t="s">
        <v>389</v>
      </c>
      <c r="ET466" t="s">
        <v>241</v>
      </c>
      <c r="EU466" t="s">
        <v>389</v>
      </c>
      <c r="EV466" t="s">
        <v>241</v>
      </c>
      <c r="EW466" t="s">
        <v>310</v>
      </c>
      <c r="EX466" t="s">
        <v>241</v>
      </c>
      <c r="EY466" t="s">
        <v>389</v>
      </c>
      <c r="EZ466" t="s">
        <v>241</v>
      </c>
      <c r="FA466" t="s">
        <v>241</v>
      </c>
      <c r="FB466" t="s">
        <v>241</v>
      </c>
      <c r="FC466" t="s">
        <v>389</v>
      </c>
      <c r="FD466" t="s">
        <v>241</v>
      </c>
      <c r="FE466" t="s">
        <v>226</v>
      </c>
      <c r="FF466" t="s">
        <v>241</v>
      </c>
      <c r="FG466" t="s">
        <v>242</v>
      </c>
      <c r="FH466" t="s">
        <v>241</v>
      </c>
      <c r="FI466" t="s">
        <v>214</v>
      </c>
      <c r="FJ466" t="s">
        <v>241</v>
      </c>
      <c r="FK466" t="s">
        <v>214</v>
      </c>
      <c r="FL466" t="s">
        <v>241</v>
      </c>
      <c r="FM466" t="s">
        <v>245</v>
      </c>
      <c r="FN466" t="s">
        <v>241</v>
      </c>
      <c r="FO466" t="s">
        <v>219</v>
      </c>
      <c r="FP466" t="s">
        <v>241</v>
      </c>
      <c r="FQ466" t="s">
        <v>241</v>
      </c>
      <c r="FR466" t="s">
        <v>241</v>
      </c>
      <c r="FS466" t="s">
        <v>241</v>
      </c>
      <c r="FT466" t="s">
        <v>241</v>
      </c>
      <c r="FU466" t="s">
        <v>219</v>
      </c>
      <c r="FV466" t="s">
        <v>241</v>
      </c>
      <c r="FW466" t="s">
        <v>241</v>
      </c>
      <c r="FX466" t="s">
        <v>241</v>
      </c>
      <c r="FY466" t="s">
        <v>241</v>
      </c>
      <c r="FZ466" t="s">
        <v>248</v>
      </c>
      <c r="GA466" t="s">
        <v>241</v>
      </c>
      <c r="GB466" t="s">
        <v>244</v>
      </c>
      <c r="GC466" t="s">
        <v>241</v>
      </c>
      <c r="GD466" t="s">
        <v>293</v>
      </c>
      <c r="GE466" t="s">
        <v>241</v>
      </c>
      <c r="GF466" t="s">
        <v>241</v>
      </c>
      <c r="GG466" t="s">
        <v>226</v>
      </c>
      <c r="GH466" t="s">
        <v>2733</v>
      </c>
      <c r="GI466" t="s">
        <v>241</v>
      </c>
      <c r="GJ466" t="s">
        <v>286</v>
      </c>
      <c r="GK466" t="s">
        <v>241</v>
      </c>
      <c r="GL466" t="s">
        <v>286</v>
      </c>
      <c r="GM466" t="s">
        <v>241</v>
      </c>
      <c r="GN466" t="s">
        <v>219</v>
      </c>
      <c r="GO466" t="s">
        <v>241</v>
      </c>
      <c r="GP466" t="s">
        <v>295</v>
      </c>
      <c r="GQ466" t="s">
        <v>241</v>
      </c>
      <c r="GR466" t="s">
        <v>295</v>
      </c>
      <c r="GS466" t="s">
        <v>214</v>
      </c>
      <c r="GT466" t="s">
        <v>241</v>
      </c>
      <c r="GU466" t="s">
        <v>241</v>
      </c>
      <c r="GV466" t="s">
        <v>241</v>
      </c>
      <c r="GW466" t="s">
        <v>404</v>
      </c>
      <c r="GX466" t="s">
        <v>297</v>
      </c>
      <c r="GY466" t="s">
        <v>254</v>
      </c>
      <c r="GZ466" t="s">
        <v>241</v>
      </c>
      <c r="HA466" t="s">
        <v>2653</v>
      </c>
      <c r="HB466" t="s">
        <v>241</v>
      </c>
      <c r="HC466" t="s">
        <v>241</v>
      </c>
      <c r="HD466" t="s">
        <v>241</v>
      </c>
      <c r="HE466" t="s">
        <v>241</v>
      </c>
      <c r="HF466" t="s">
        <v>241</v>
      </c>
      <c r="HG466" t="s">
        <v>241</v>
      </c>
      <c r="HH466" t="s">
        <v>241</v>
      </c>
      <c r="HI466" t="s">
        <v>241</v>
      </c>
      <c r="HJ466" t="s">
        <v>214</v>
      </c>
      <c r="HK466" t="s">
        <v>2734</v>
      </c>
      <c r="HL466" s="12"/>
      <c r="HM466">
        <v>0.75</v>
      </c>
      <c r="HN466">
        <v>0.25</v>
      </c>
      <c r="HO466">
        <v>0</v>
      </c>
      <c r="HP466">
        <v>1</v>
      </c>
      <c r="HQ466">
        <v>0.5</v>
      </c>
      <c r="HR466">
        <v>0.5</v>
      </c>
      <c r="HS466">
        <v>1</v>
      </c>
      <c r="HT466">
        <v>1</v>
      </c>
      <c r="HU466">
        <v>0</v>
      </c>
      <c r="HV466">
        <v>0.5</v>
      </c>
      <c r="HW466">
        <v>0.5</v>
      </c>
      <c r="HX466">
        <v>0.5</v>
      </c>
      <c r="HY466">
        <v>1</v>
      </c>
      <c r="HZ466">
        <v>0.75</v>
      </c>
      <c r="IA466" s="4">
        <v>1</v>
      </c>
      <c r="IB466">
        <v>0.75</v>
      </c>
      <c r="IC466">
        <v>0.75</v>
      </c>
      <c r="ID466">
        <v>0.5</v>
      </c>
      <c r="IE466">
        <v>0.75</v>
      </c>
      <c r="IG466">
        <v>1</v>
      </c>
      <c r="IH466">
        <v>0.75</v>
      </c>
      <c r="II466">
        <v>1</v>
      </c>
      <c r="IJ466">
        <v>1</v>
      </c>
      <c r="IK466">
        <v>1</v>
      </c>
      <c r="IL466">
        <v>0.75</v>
      </c>
      <c r="IM466">
        <v>1</v>
      </c>
      <c r="IN466">
        <v>1</v>
      </c>
      <c r="IO466">
        <v>0</v>
      </c>
      <c r="IP466">
        <v>0</v>
      </c>
      <c r="IQ466">
        <v>0</v>
      </c>
      <c r="IS466">
        <f t="shared" si="402"/>
        <v>0.11249999999999999</v>
      </c>
      <c r="IT466">
        <f t="shared" si="403"/>
        <v>0.03</v>
      </c>
      <c r="IU466">
        <f t="shared" si="404"/>
        <v>0</v>
      </c>
      <c r="IV466">
        <f t="shared" si="405"/>
        <v>0.1</v>
      </c>
      <c r="IW466">
        <f t="shared" si="406"/>
        <v>0.04</v>
      </c>
      <c r="IX466">
        <f t="shared" si="407"/>
        <v>6.5000000000000002E-2</v>
      </c>
      <c r="IY466">
        <f t="shared" si="408"/>
        <v>0.1</v>
      </c>
      <c r="IZ466">
        <f t="shared" si="409"/>
        <v>0.11</v>
      </c>
      <c r="JA466">
        <f t="shared" si="410"/>
        <v>0</v>
      </c>
      <c r="JB466">
        <f t="shared" si="411"/>
        <v>0.05</v>
      </c>
      <c r="JC466">
        <f t="shared" si="412"/>
        <v>0.06</v>
      </c>
      <c r="JD466">
        <f t="shared" si="413"/>
        <v>5.5E-2</v>
      </c>
      <c r="JE466">
        <f t="shared" si="414"/>
        <v>7.0000000000000007E-2</v>
      </c>
      <c r="JF466">
        <f t="shared" si="415"/>
        <v>0.09</v>
      </c>
      <c r="JG466" s="5">
        <f t="shared" si="416"/>
        <v>0.05</v>
      </c>
      <c r="JH466">
        <f t="shared" si="417"/>
        <v>0</v>
      </c>
      <c r="JI466">
        <f t="shared" si="417"/>
        <v>0</v>
      </c>
      <c r="JJ466">
        <f t="shared" si="418"/>
        <v>0.1</v>
      </c>
      <c r="JK466">
        <f t="shared" si="419"/>
        <v>0.11249999999999999</v>
      </c>
      <c r="JL466" s="6">
        <f t="shared" si="420"/>
        <v>0.05</v>
      </c>
      <c r="JM466">
        <f t="shared" si="421"/>
        <v>0.12</v>
      </c>
      <c r="JN466">
        <f t="shared" si="422"/>
        <v>3.7500000000000006E-2</v>
      </c>
      <c r="JO466">
        <f t="shared" si="423"/>
        <v>0.15</v>
      </c>
      <c r="JP466">
        <f t="shared" si="424"/>
        <v>0.1</v>
      </c>
      <c r="JQ466">
        <f t="shared" si="425"/>
        <v>0.12</v>
      </c>
      <c r="JR466">
        <f t="shared" si="426"/>
        <v>8.2500000000000004E-2</v>
      </c>
      <c r="JS466">
        <f t="shared" si="427"/>
        <v>0.1</v>
      </c>
      <c r="JT466">
        <f t="shared" si="427"/>
        <v>0.1</v>
      </c>
      <c r="JU466">
        <f t="shared" si="428"/>
        <v>0</v>
      </c>
      <c r="JV466">
        <f t="shared" si="428"/>
        <v>0</v>
      </c>
      <c r="JW466">
        <f t="shared" si="429"/>
        <v>0</v>
      </c>
      <c r="JY466">
        <f t="shared" si="430"/>
        <v>3.7500000000000006E-2</v>
      </c>
      <c r="JZ466">
        <f t="shared" si="431"/>
        <v>0.02</v>
      </c>
      <c r="KA466">
        <f t="shared" si="432"/>
        <v>0</v>
      </c>
      <c r="KB466">
        <f t="shared" si="432"/>
        <v>0.02</v>
      </c>
      <c r="KC466">
        <f t="shared" si="433"/>
        <v>0.02</v>
      </c>
      <c r="KD466">
        <f t="shared" si="458"/>
        <v>1.4999999999999999E-2</v>
      </c>
      <c r="KE466">
        <f t="shared" si="458"/>
        <v>0.03</v>
      </c>
      <c r="KF466">
        <f t="shared" si="458"/>
        <v>0.03</v>
      </c>
      <c r="KG466">
        <f t="shared" si="457"/>
        <v>0</v>
      </c>
      <c r="KH466">
        <f t="shared" si="457"/>
        <v>1.4999999999999999E-2</v>
      </c>
      <c r="KI466">
        <f t="shared" si="457"/>
        <v>1.4999999999999999E-2</v>
      </c>
      <c r="KJ466">
        <f t="shared" si="457"/>
        <v>1.4999999999999999E-2</v>
      </c>
      <c r="KK466">
        <f t="shared" si="434"/>
        <v>0.02</v>
      </c>
      <c r="KL466">
        <f t="shared" si="435"/>
        <v>0.03</v>
      </c>
      <c r="KM466" s="5">
        <f t="shared" si="436"/>
        <v>0.05</v>
      </c>
      <c r="KN466">
        <f t="shared" si="437"/>
        <v>0</v>
      </c>
      <c r="KO466">
        <f t="shared" si="437"/>
        <v>0</v>
      </c>
      <c r="KP466">
        <f t="shared" si="438"/>
        <v>0.03</v>
      </c>
      <c r="KQ466">
        <f t="shared" si="439"/>
        <v>2.2499999999999999E-2</v>
      </c>
      <c r="KR466" s="6">
        <f t="shared" si="440"/>
        <v>2.5000000000000001E-2</v>
      </c>
      <c r="KS466">
        <f t="shared" si="441"/>
        <v>0.04</v>
      </c>
      <c r="KT466">
        <f t="shared" si="442"/>
        <v>2.2499999999999999E-2</v>
      </c>
      <c r="KU466">
        <f t="shared" si="443"/>
        <v>0.04</v>
      </c>
      <c r="KV466">
        <f t="shared" si="444"/>
        <v>0.05</v>
      </c>
      <c r="KW466">
        <f t="shared" si="445"/>
        <v>0.01</v>
      </c>
      <c r="KX466">
        <f t="shared" si="446"/>
        <v>0</v>
      </c>
      <c r="KY466">
        <f t="shared" si="447"/>
        <v>0.04</v>
      </c>
      <c r="KZ466">
        <f t="shared" si="448"/>
        <v>0.03</v>
      </c>
      <c r="LA466">
        <f t="shared" si="449"/>
        <v>0</v>
      </c>
      <c r="LB466">
        <f t="shared" si="449"/>
        <v>0</v>
      </c>
      <c r="LC466">
        <f t="shared" si="450"/>
        <v>0</v>
      </c>
      <c r="LE466" t="str">
        <f t="shared" si="456"/>
        <v>Niger</v>
      </c>
      <c r="LF466">
        <f t="shared" si="451"/>
        <v>0.5575</v>
      </c>
      <c r="LG466" s="6">
        <f t="shared" si="452"/>
        <v>0.63749999999999996</v>
      </c>
      <c r="LH466">
        <f t="shared" si="453"/>
        <v>0.80999999999999994</v>
      </c>
      <c r="LI466" s="6">
        <f t="shared" si="454"/>
        <v>0.62750000000000017</v>
      </c>
      <c r="LJ466">
        <f t="shared" si="455"/>
        <v>0</v>
      </c>
    </row>
    <row r="467" spans="1:322" x14ac:dyDescent="0.35">
      <c r="A467" s="8">
        <v>44873</v>
      </c>
      <c r="B467" t="s">
        <v>2735</v>
      </c>
      <c r="D467" s="27" t="s">
        <v>321</v>
      </c>
      <c r="E467" s="27" t="s">
        <v>321</v>
      </c>
      <c r="F467" s="27">
        <v>23</v>
      </c>
      <c r="G467" s="27" t="s">
        <v>1096</v>
      </c>
      <c r="H467" s="27" t="s">
        <v>1818</v>
      </c>
      <c r="I467" s="27" t="s">
        <v>1097</v>
      </c>
      <c r="J467" s="27" t="s">
        <v>207</v>
      </c>
      <c r="K467" s="28">
        <v>44362</v>
      </c>
      <c r="L467" s="28">
        <v>44358</v>
      </c>
      <c r="M467" s="28">
        <v>44517</v>
      </c>
      <c r="N467" s="27" t="s">
        <v>261</v>
      </c>
      <c r="O467" s="27" t="s">
        <v>261</v>
      </c>
      <c r="P467" s="27" t="s">
        <v>261</v>
      </c>
      <c r="Q467" s="27" t="s">
        <v>324</v>
      </c>
      <c r="R467" s="28">
        <v>44682</v>
      </c>
      <c r="S467" s="28">
        <v>44682</v>
      </c>
      <c r="T467" s="27" t="s">
        <v>263</v>
      </c>
      <c r="U467" s="27" t="s">
        <v>261</v>
      </c>
      <c r="V467" s="28" t="s">
        <v>262</v>
      </c>
      <c r="W467" s="27" t="s">
        <v>261</v>
      </c>
      <c r="X467" s="28" t="s">
        <v>262</v>
      </c>
      <c r="Y467" s="27" t="s">
        <v>263</v>
      </c>
      <c r="Z467" s="28">
        <v>44739</v>
      </c>
      <c r="AA467" s="27" t="s">
        <v>264</v>
      </c>
      <c r="AB467" s="27" t="s">
        <v>265</v>
      </c>
      <c r="AC467" s="27" t="s">
        <v>2736</v>
      </c>
      <c r="AD467" s="27" t="s">
        <v>267</v>
      </c>
      <c r="AE467" s="27" t="s">
        <v>326</v>
      </c>
      <c r="AF467" s="27" t="s">
        <v>327</v>
      </c>
      <c r="AG467" s="29">
        <v>1100</v>
      </c>
      <c r="AH467" s="27" t="s">
        <v>263</v>
      </c>
      <c r="AI467" s="27">
        <v>44712</v>
      </c>
      <c r="AJ467" s="28">
        <v>44712</v>
      </c>
      <c r="AK467" s="27" t="s">
        <v>268</v>
      </c>
      <c r="AL467" s="27" t="s">
        <v>269</v>
      </c>
      <c r="AM467" s="27" t="s">
        <v>265</v>
      </c>
      <c r="AN467" s="27" t="s">
        <v>270</v>
      </c>
      <c r="AO467" s="27" t="s">
        <v>261</v>
      </c>
      <c r="AP467" s="27" t="s">
        <v>261</v>
      </c>
      <c r="AQ467" s="28" t="s">
        <v>262</v>
      </c>
      <c r="AR467" s="27" t="s">
        <v>261</v>
      </c>
      <c r="AS467" s="28" t="s">
        <v>262</v>
      </c>
      <c r="AT467" s="27" t="s">
        <v>261</v>
      </c>
      <c r="AU467" s="28" t="s">
        <v>262</v>
      </c>
      <c r="AV467" s="27" t="s">
        <v>261</v>
      </c>
      <c r="AW467" s="28" t="s">
        <v>262</v>
      </c>
      <c r="AX467" s="27" t="s">
        <v>261</v>
      </c>
      <c r="AY467" s="28" t="s">
        <v>262</v>
      </c>
      <c r="AZ467" s="27" t="s">
        <v>262</v>
      </c>
      <c r="BA467" s="27" t="s">
        <v>262</v>
      </c>
      <c r="BB467" s="27" t="s">
        <v>261</v>
      </c>
      <c r="BC467" s="28" t="s">
        <v>262</v>
      </c>
      <c r="BD467" s="27" t="s">
        <v>261</v>
      </c>
      <c r="BE467" s="30" t="s">
        <v>262</v>
      </c>
      <c r="BF467" t="s">
        <v>207</v>
      </c>
      <c r="BG467" s="9" t="s">
        <v>509</v>
      </c>
      <c r="BH467" t="s">
        <v>208</v>
      </c>
      <c r="BI467" t="s">
        <v>328</v>
      </c>
      <c r="BJ467" t="s">
        <v>210</v>
      </c>
      <c r="BK467" t="s">
        <v>329</v>
      </c>
      <c r="BL467" t="s">
        <v>212</v>
      </c>
      <c r="BM467" t="s">
        <v>1388</v>
      </c>
      <c r="BN467" t="s">
        <v>214</v>
      </c>
      <c r="BO467" t="s">
        <v>736</v>
      </c>
      <c r="BP467" t="s">
        <v>219</v>
      </c>
      <c r="BQ467" t="s">
        <v>332</v>
      </c>
      <c r="BV467" t="s">
        <v>214</v>
      </c>
      <c r="CC467" t="s">
        <v>214</v>
      </c>
      <c r="CG467" t="s">
        <v>219</v>
      </c>
      <c r="CI467" t="s">
        <v>333</v>
      </c>
      <c r="CJ467" t="s">
        <v>1407</v>
      </c>
      <c r="CK467" t="s">
        <v>333</v>
      </c>
      <c r="CL467" t="s">
        <v>282</v>
      </c>
      <c r="CN467" t="s">
        <v>283</v>
      </c>
      <c r="CP467" t="s">
        <v>284</v>
      </c>
      <c r="CQ467" t="s">
        <v>284</v>
      </c>
      <c r="CR467" t="s">
        <v>227</v>
      </c>
      <c r="CS467" t="s">
        <v>227</v>
      </c>
      <c r="CT467" t="s">
        <v>214</v>
      </c>
      <c r="CU467" t="s">
        <v>214</v>
      </c>
      <c r="CV467" t="s">
        <v>244</v>
      </c>
      <c r="CW467" t="s">
        <v>244</v>
      </c>
      <c r="CX467" t="s">
        <v>287</v>
      </c>
      <c r="CY467" t="s">
        <v>287</v>
      </c>
      <c r="CZ467" t="s">
        <v>214</v>
      </c>
      <c r="DA467" t="s">
        <v>214</v>
      </c>
      <c r="DB467" t="s">
        <v>230</v>
      </c>
      <c r="DC467" t="s">
        <v>230</v>
      </c>
      <c r="DD467" t="s">
        <v>214</v>
      </c>
      <c r="DE467" t="s">
        <v>231</v>
      </c>
      <c r="DG467" t="s">
        <v>231</v>
      </c>
      <c r="DI467" t="s">
        <v>782</v>
      </c>
      <c r="DK467" t="s">
        <v>237</v>
      </c>
      <c r="DL467" t="s">
        <v>237</v>
      </c>
      <c r="DM467" t="s">
        <v>219</v>
      </c>
      <c r="DN467" t="s">
        <v>219</v>
      </c>
      <c r="DO467" t="s">
        <v>288</v>
      </c>
      <c r="DP467" t="s">
        <v>443</v>
      </c>
      <c r="DR467" t="s">
        <v>388</v>
      </c>
      <c r="DT467" t="s">
        <v>214</v>
      </c>
      <c r="DU467" t="s">
        <v>219</v>
      </c>
      <c r="DV467" t="s">
        <v>2316</v>
      </c>
      <c r="DX467" t="s">
        <v>242</v>
      </c>
      <c r="DY467" t="s">
        <v>242</v>
      </c>
      <c r="DZ467" t="s">
        <v>238</v>
      </c>
      <c r="EA467" t="s">
        <v>237</v>
      </c>
      <c r="EB467" t="s">
        <v>237</v>
      </c>
      <c r="EC467" t="s">
        <v>242</v>
      </c>
      <c r="ED467" t="s">
        <v>242</v>
      </c>
      <c r="EE467" t="s">
        <v>214</v>
      </c>
      <c r="EF467" t="s">
        <v>214</v>
      </c>
      <c r="EG467" t="s">
        <v>214</v>
      </c>
      <c r="EI467" t="s">
        <v>214</v>
      </c>
      <c r="EK467" t="s">
        <v>242</v>
      </c>
      <c r="EL467" t="s">
        <v>242</v>
      </c>
      <c r="EM467" t="s">
        <v>240</v>
      </c>
      <c r="EN467" t="s">
        <v>240</v>
      </c>
      <c r="EO467" t="s">
        <v>240</v>
      </c>
      <c r="EP467" t="s">
        <v>240</v>
      </c>
      <c r="EQ467" t="s">
        <v>214</v>
      </c>
      <c r="ER467" t="s">
        <v>214</v>
      </c>
      <c r="ES467" t="s">
        <v>242</v>
      </c>
      <c r="ET467" t="s">
        <v>242</v>
      </c>
      <c r="EU467" t="s">
        <v>242</v>
      </c>
      <c r="EV467" t="s">
        <v>242</v>
      </c>
      <c r="EW467" t="s">
        <v>243</v>
      </c>
      <c r="EX467" t="s">
        <v>243</v>
      </c>
      <c r="EY467" t="s">
        <v>242</v>
      </c>
      <c r="EZ467" t="s">
        <v>241</v>
      </c>
      <c r="FA467" t="s">
        <v>241</v>
      </c>
      <c r="FB467" t="s">
        <v>242</v>
      </c>
      <c r="FC467" t="s">
        <v>242</v>
      </c>
      <c r="FD467" t="s">
        <v>242</v>
      </c>
      <c r="FE467" t="s">
        <v>226</v>
      </c>
      <c r="FF467" t="s">
        <v>226</v>
      </c>
      <c r="FG467" t="s">
        <v>242</v>
      </c>
      <c r="FH467" t="s">
        <v>242</v>
      </c>
      <c r="FI467" t="s">
        <v>219</v>
      </c>
      <c r="FJ467" t="s">
        <v>214</v>
      </c>
      <c r="FK467" t="s">
        <v>214</v>
      </c>
      <c r="FL467" t="s">
        <v>214</v>
      </c>
      <c r="FM467" t="s">
        <v>292</v>
      </c>
      <c r="FN467" t="s">
        <v>292</v>
      </c>
      <c r="FO467" t="s">
        <v>219</v>
      </c>
      <c r="FP467" t="s">
        <v>214</v>
      </c>
      <c r="FQ467" t="s">
        <v>241</v>
      </c>
      <c r="FR467" t="s">
        <v>241</v>
      </c>
      <c r="FS467" t="s">
        <v>241</v>
      </c>
      <c r="FT467" t="s">
        <v>241</v>
      </c>
      <c r="FU467" t="s">
        <v>219</v>
      </c>
      <c r="FV467" t="s">
        <v>241</v>
      </c>
      <c r="FW467" t="s">
        <v>241</v>
      </c>
      <c r="FX467" t="s">
        <v>241</v>
      </c>
      <c r="FY467" t="s">
        <v>241</v>
      </c>
      <c r="FZ467" t="s">
        <v>341</v>
      </c>
      <c r="GA467" t="s">
        <v>341</v>
      </c>
      <c r="GB467" t="s">
        <v>244</v>
      </c>
      <c r="GC467" t="s">
        <v>227</v>
      </c>
      <c r="GD467" t="s">
        <v>293</v>
      </c>
      <c r="GE467" t="s">
        <v>241</v>
      </c>
      <c r="GF467" t="s">
        <v>293</v>
      </c>
      <c r="GG467" t="s">
        <v>227</v>
      </c>
      <c r="GH467" t="s">
        <v>241</v>
      </c>
      <c r="GI467" t="s">
        <v>227</v>
      </c>
      <c r="GJ467" t="s">
        <v>227</v>
      </c>
      <c r="GK467" t="s">
        <v>227</v>
      </c>
      <c r="GL467" t="s">
        <v>227</v>
      </c>
      <c r="GM467" t="s">
        <v>227</v>
      </c>
      <c r="GN467" t="s">
        <v>219</v>
      </c>
      <c r="GO467" t="s">
        <v>219</v>
      </c>
      <c r="GP467" t="s">
        <v>251</v>
      </c>
      <c r="GQ467" t="s">
        <v>251</v>
      </c>
      <c r="GR467" t="s">
        <v>251</v>
      </c>
      <c r="GS467" t="s">
        <v>214</v>
      </c>
      <c r="GT467" t="s">
        <v>241</v>
      </c>
      <c r="GU467" t="s">
        <v>219</v>
      </c>
      <c r="GV467" t="s">
        <v>608</v>
      </c>
      <c r="GW467" t="s">
        <v>252</v>
      </c>
      <c r="GX467" t="s">
        <v>252</v>
      </c>
      <c r="GY467" t="s">
        <v>254</v>
      </c>
      <c r="GZ467" t="s">
        <v>241</v>
      </c>
      <c r="HA467" t="s">
        <v>298</v>
      </c>
      <c r="HB467" t="s">
        <v>241</v>
      </c>
      <c r="HC467" t="s">
        <v>315</v>
      </c>
      <c r="HD467" t="s">
        <v>316</v>
      </c>
      <c r="HE467" t="s">
        <v>343</v>
      </c>
      <c r="HF467" t="s">
        <v>299</v>
      </c>
      <c r="HG467" t="s">
        <v>362</v>
      </c>
      <c r="HH467" t="s">
        <v>299</v>
      </c>
      <c r="HI467" t="s">
        <v>241</v>
      </c>
      <c r="HJ467" t="s">
        <v>214</v>
      </c>
      <c r="HK467" t="s">
        <v>299</v>
      </c>
      <c r="HL467" s="12"/>
      <c r="HM467">
        <v>0.75</v>
      </c>
      <c r="HN467">
        <v>1</v>
      </c>
      <c r="HO467">
        <v>1</v>
      </c>
      <c r="HP467">
        <v>0.75</v>
      </c>
      <c r="HQ467">
        <v>1</v>
      </c>
      <c r="HR467">
        <v>0.5</v>
      </c>
      <c r="HS467">
        <v>0</v>
      </c>
      <c r="HT467">
        <v>1</v>
      </c>
      <c r="HU467">
        <v>0</v>
      </c>
      <c r="HV467">
        <v>0.75</v>
      </c>
      <c r="HW467">
        <v>0.5</v>
      </c>
      <c r="HX467">
        <v>0.75</v>
      </c>
      <c r="HY467">
        <v>1</v>
      </c>
      <c r="HZ467">
        <v>0.75</v>
      </c>
      <c r="IA467" s="4">
        <v>1</v>
      </c>
      <c r="IB467">
        <v>0.75</v>
      </c>
      <c r="IC467">
        <v>0.75</v>
      </c>
      <c r="ID467">
        <v>0.75</v>
      </c>
      <c r="IE467">
        <v>0.75</v>
      </c>
      <c r="IG467">
        <v>1</v>
      </c>
      <c r="IH467">
        <v>0.75</v>
      </c>
      <c r="II467">
        <v>1</v>
      </c>
      <c r="IJ467">
        <v>1</v>
      </c>
      <c r="IK467">
        <v>0.75</v>
      </c>
      <c r="IL467">
        <v>1</v>
      </c>
      <c r="IM467">
        <v>1</v>
      </c>
      <c r="IN467">
        <v>1</v>
      </c>
      <c r="IO467">
        <v>1</v>
      </c>
      <c r="IQ467">
        <v>0</v>
      </c>
      <c r="IS467">
        <f t="shared" si="402"/>
        <v>0.11249999999999999</v>
      </c>
      <c r="IT467">
        <f t="shared" si="403"/>
        <v>0.12</v>
      </c>
      <c r="IU467">
        <f t="shared" si="404"/>
        <v>0.08</v>
      </c>
      <c r="IV467">
        <f t="shared" si="405"/>
        <v>7.5000000000000011E-2</v>
      </c>
      <c r="IW467">
        <f t="shared" si="406"/>
        <v>0.08</v>
      </c>
      <c r="IX467">
        <f t="shared" si="407"/>
        <v>6.5000000000000002E-2</v>
      </c>
      <c r="IY467">
        <f t="shared" si="408"/>
        <v>0</v>
      </c>
      <c r="IZ467">
        <f t="shared" si="409"/>
        <v>0.11</v>
      </c>
      <c r="JA467">
        <f t="shared" si="410"/>
        <v>0</v>
      </c>
      <c r="JB467">
        <f t="shared" si="411"/>
        <v>7.5000000000000011E-2</v>
      </c>
      <c r="JC467">
        <f t="shared" si="412"/>
        <v>0.06</v>
      </c>
      <c r="JD467">
        <f t="shared" si="413"/>
        <v>8.2500000000000004E-2</v>
      </c>
      <c r="JE467">
        <f t="shared" si="414"/>
        <v>7.0000000000000007E-2</v>
      </c>
      <c r="JF467">
        <f t="shared" si="415"/>
        <v>0.09</v>
      </c>
      <c r="JG467" s="5">
        <f t="shared" si="416"/>
        <v>0.05</v>
      </c>
      <c r="JH467">
        <f t="shared" si="417"/>
        <v>0</v>
      </c>
      <c r="JI467">
        <f t="shared" si="417"/>
        <v>0</v>
      </c>
      <c r="JJ467">
        <f t="shared" si="418"/>
        <v>0.15000000000000002</v>
      </c>
      <c r="JK467">
        <f t="shared" si="419"/>
        <v>0.11249999999999999</v>
      </c>
      <c r="JL467" s="6">
        <f t="shared" si="420"/>
        <v>0.06</v>
      </c>
      <c r="JM467">
        <f t="shared" si="421"/>
        <v>0.12</v>
      </c>
      <c r="JN467">
        <f t="shared" si="422"/>
        <v>3.7500000000000006E-2</v>
      </c>
      <c r="JO467">
        <f t="shared" si="423"/>
        <v>0.15</v>
      </c>
      <c r="JP467">
        <f t="shared" si="424"/>
        <v>0.1</v>
      </c>
      <c r="JQ467">
        <f t="shared" si="425"/>
        <v>0.09</v>
      </c>
      <c r="JR467">
        <f t="shared" si="426"/>
        <v>0.11</v>
      </c>
      <c r="JS467">
        <f t="shared" si="427"/>
        <v>0.1</v>
      </c>
      <c r="JT467">
        <f t="shared" si="427"/>
        <v>0.1</v>
      </c>
      <c r="JU467">
        <f t="shared" si="428"/>
        <v>1</v>
      </c>
      <c r="JV467">
        <f t="shared" si="428"/>
        <v>0</v>
      </c>
      <c r="JW467">
        <f t="shared" si="429"/>
        <v>0.15</v>
      </c>
      <c r="JY467">
        <f t="shared" si="430"/>
        <v>3.7500000000000006E-2</v>
      </c>
      <c r="JZ467">
        <f t="shared" si="431"/>
        <v>0.08</v>
      </c>
      <c r="KA467">
        <f t="shared" si="432"/>
        <v>0.02</v>
      </c>
      <c r="KB467">
        <f t="shared" si="432"/>
        <v>1.4999999999999999E-2</v>
      </c>
      <c r="KC467">
        <f t="shared" si="433"/>
        <v>0.04</v>
      </c>
      <c r="KD467">
        <f t="shared" si="458"/>
        <v>1.4999999999999999E-2</v>
      </c>
      <c r="KE467">
        <f t="shared" si="458"/>
        <v>0</v>
      </c>
      <c r="KF467">
        <f t="shared" si="458"/>
        <v>0.03</v>
      </c>
      <c r="KG467">
        <f t="shared" si="457"/>
        <v>0</v>
      </c>
      <c r="KH467">
        <f t="shared" si="457"/>
        <v>2.2499999999999999E-2</v>
      </c>
      <c r="KI467">
        <f t="shared" si="457"/>
        <v>1.4999999999999999E-2</v>
      </c>
      <c r="KJ467">
        <f t="shared" si="457"/>
        <v>2.2499999999999999E-2</v>
      </c>
      <c r="KK467">
        <f t="shared" si="434"/>
        <v>0.02</v>
      </c>
      <c r="KL467">
        <f t="shared" si="435"/>
        <v>0.03</v>
      </c>
      <c r="KM467" s="5">
        <f t="shared" si="436"/>
        <v>0.05</v>
      </c>
      <c r="KN467">
        <f t="shared" si="437"/>
        <v>0</v>
      </c>
      <c r="KO467">
        <f t="shared" si="437"/>
        <v>0</v>
      </c>
      <c r="KP467">
        <f t="shared" si="438"/>
        <v>4.4999999999999998E-2</v>
      </c>
      <c r="KQ467">
        <f t="shared" si="439"/>
        <v>2.2499999999999999E-2</v>
      </c>
      <c r="KR467" s="6">
        <f t="shared" si="440"/>
        <v>0.03</v>
      </c>
      <c r="KS467">
        <f t="shared" si="441"/>
        <v>0.04</v>
      </c>
      <c r="KT467">
        <f t="shared" si="442"/>
        <v>2.2499999999999999E-2</v>
      </c>
      <c r="KU467">
        <f t="shared" si="443"/>
        <v>0.04</v>
      </c>
      <c r="KV467">
        <f t="shared" si="444"/>
        <v>0.05</v>
      </c>
      <c r="KW467">
        <f t="shared" si="445"/>
        <v>7.4999999999999997E-3</v>
      </c>
      <c r="KX467">
        <f t="shared" si="446"/>
        <v>0</v>
      </c>
      <c r="KY467">
        <f t="shared" si="447"/>
        <v>0.04</v>
      </c>
      <c r="KZ467">
        <f t="shared" si="448"/>
        <v>0.03</v>
      </c>
      <c r="LA467">
        <f t="shared" si="449"/>
        <v>1</v>
      </c>
      <c r="LB467">
        <f t="shared" si="449"/>
        <v>0</v>
      </c>
      <c r="LC467">
        <f t="shared" si="450"/>
        <v>0.1</v>
      </c>
      <c r="LE467" t="str">
        <f t="shared" si="456"/>
        <v>Niger</v>
      </c>
      <c r="LF467">
        <f t="shared" si="451"/>
        <v>0.64249999999999996</v>
      </c>
      <c r="LG467" s="6">
        <f t="shared" si="452"/>
        <v>0.75000000000000022</v>
      </c>
      <c r="LH467">
        <f t="shared" si="453"/>
        <v>0.95749999999999991</v>
      </c>
      <c r="LI467" s="6">
        <f t="shared" si="454"/>
        <v>0.82500000000000007</v>
      </c>
      <c r="LJ467">
        <f t="shared" si="455"/>
        <v>0</v>
      </c>
    </row>
    <row r="468" spans="1:322" x14ac:dyDescent="0.35">
      <c r="A468" s="8">
        <v>44869</v>
      </c>
      <c r="B468" t="s">
        <v>2735</v>
      </c>
      <c r="D468" s="24" t="s">
        <v>321</v>
      </c>
      <c r="E468" s="24" t="s">
        <v>321</v>
      </c>
      <c r="F468" s="24">
        <v>23</v>
      </c>
      <c r="G468" s="24" t="s">
        <v>1096</v>
      </c>
      <c r="H468" s="24" t="s">
        <v>1818</v>
      </c>
      <c r="I468" s="24" t="s">
        <v>1097</v>
      </c>
      <c r="J468" s="24" t="s">
        <v>207</v>
      </c>
      <c r="K468" s="25">
        <v>44362</v>
      </c>
      <c r="L468" s="25">
        <v>44358</v>
      </c>
      <c r="M468" s="25">
        <v>44517</v>
      </c>
      <c r="N468" s="24" t="s">
        <v>261</v>
      </c>
      <c r="O468" s="24" t="s">
        <v>261</v>
      </c>
      <c r="P468" s="24" t="s">
        <v>261</v>
      </c>
      <c r="Q468" s="24" t="s">
        <v>324</v>
      </c>
      <c r="R468" s="25">
        <v>44682</v>
      </c>
      <c r="S468" s="25">
        <v>44682</v>
      </c>
      <c r="T468" s="24" t="s">
        <v>263</v>
      </c>
      <c r="U468" s="24" t="s">
        <v>261</v>
      </c>
      <c r="V468" s="25" t="s">
        <v>262</v>
      </c>
      <c r="W468" s="24" t="s">
        <v>261</v>
      </c>
      <c r="X468" s="25" t="s">
        <v>262</v>
      </c>
      <c r="Y468" s="24" t="s">
        <v>263</v>
      </c>
      <c r="Z468" s="25">
        <v>44739</v>
      </c>
      <c r="AA468" s="24" t="s">
        <v>264</v>
      </c>
      <c r="AB468" s="24" t="s">
        <v>265</v>
      </c>
      <c r="AC468" s="24" t="s">
        <v>2736</v>
      </c>
      <c r="AD468" s="24" t="s">
        <v>267</v>
      </c>
      <c r="AE468" s="24" t="s">
        <v>326</v>
      </c>
      <c r="AF468" s="24" t="s">
        <v>327</v>
      </c>
      <c r="AG468" s="31">
        <v>1100</v>
      </c>
      <c r="AH468" s="24" t="s">
        <v>263</v>
      </c>
      <c r="AI468" s="24">
        <v>44712</v>
      </c>
      <c r="AJ468" s="25">
        <v>44712</v>
      </c>
      <c r="AK468" s="24" t="s">
        <v>268</v>
      </c>
      <c r="AL468" s="24" t="s">
        <v>269</v>
      </c>
      <c r="AM468" s="24" t="s">
        <v>265</v>
      </c>
      <c r="AN468" s="24" t="s">
        <v>270</v>
      </c>
      <c r="AO468" s="24" t="s">
        <v>261</v>
      </c>
      <c r="AP468" s="24" t="s">
        <v>261</v>
      </c>
      <c r="AQ468" s="25" t="s">
        <v>262</v>
      </c>
      <c r="AR468" s="24" t="s">
        <v>261</v>
      </c>
      <c r="AS468" s="25" t="s">
        <v>262</v>
      </c>
      <c r="AT468" s="24" t="s">
        <v>261</v>
      </c>
      <c r="AU468" s="25" t="s">
        <v>262</v>
      </c>
      <c r="AV468" s="24" t="s">
        <v>261</v>
      </c>
      <c r="AW468" s="25" t="s">
        <v>262</v>
      </c>
      <c r="AX468" s="24" t="s">
        <v>261</v>
      </c>
      <c r="AY468" s="25" t="s">
        <v>262</v>
      </c>
      <c r="AZ468" s="27" t="s">
        <v>262</v>
      </c>
      <c r="BA468" s="27" t="s">
        <v>262</v>
      </c>
      <c r="BB468" s="24" t="s">
        <v>261</v>
      </c>
      <c r="BC468" s="25" t="s">
        <v>262</v>
      </c>
      <c r="BD468" s="24" t="s">
        <v>261</v>
      </c>
      <c r="BE468" s="26" t="s">
        <v>262</v>
      </c>
      <c r="BF468" t="s">
        <v>207</v>
      </c>
      <c r="BG468" s="9" t="s">
        <v>509</v>
      </c>
      <c r="BH468" t="s">
        <v>208</v>
      </c>
      <c r="BI468" t="s">
        <v>1426</v>
      </c>
      <c r="BJ468" t="s">
        <v>210</v>
      </c>
      <c r="BK468" t="s">
        <v>329</v>
      </c>
      <c r="BL468" t="s">
        <v>212</v>
      </c>
      <c r="BM468" t="s">
        <v>1384</v>
      </c>
      <c r="BN468" t="s">
        <v>214</v>
      </c>
      <c r="BO468" s="13" t="s">
        <v>2666</v>
      </c>
      <c r="BP468" t="s">
        <v>219</v>
      </c>
      <c r="BQ468" t="s">
        <v>332</v>
      </c>
      <c r="BV468" t="s">
        <v>214</v>
      </c>
      <c r="CC468" t="s">
        <v>214</v>
      </c>
      <c r="CG468" t="s">
        <v>219</v>
      </c>
      <c r="CI468" t="s">
        <v>333</v>
      </c>
      <c r="CJ468" t="s">
        <v>2737</v>
      </c>
      <c r="CK468" t="s">
        <v>220</v>
      </c>
      <c r="CL468" t="s">
        <v>500</v>
      </c>
      <c r="CM468" t="s">
        <v>2738</v>
      </c>
      <c r="CN468" t="s">
        <v>283</v>
      </c>
      <c r="CP468" t="s">
        <v>224</v>
      </c>
      <c r="CQ468" t="s">
        <v>224</v>
      </c>
      <c r="CR468" t="s">
        <v>250</v>
      </c>
      <c r="CS468" t="s">
        <v>250</v>
      </c>
      <c r="CT468" t="s">
        <v>214</v>
      </c>
      <c r="CU468" t="s">
        <v>219</v>
      </c>
      <c r="CV468" t="s">
        <v>244</v>
      </c>
      <c r="CW468" t="s">
        <v>244</v>
      </c>
      <c r="CX468" t="s">
        <v>287</v>
      </c>
      <c r="CY468" t="s">
        <v>287</v>
      </c>
      <c r="CZ468" t="s">
        <v>219</v>
      </c>
      <c r="DA468" t="s">
        <v>219</v>
      </c>
      <c r="DB468" t="s">
        <v>230</v>
      </c>
      <c r="DC468" t="s">
        <v>230</v>
      </c>
      <c r="DD468" t="s">
        <v>219</v>
      </c>
      <c r="DG468" t="s">
        <v>500</v>
      </c>
      <c r="DH468" t="s">
        <v>1376</v>
      </c>
      <c r="DI468" t="s">
        <v>338</v>
      </c>
      <c r="DK468" t="s">
        <v>237</v>
      </c>
      <c r="DL468" t="s">
        <v>237</v>
      </c>
      <c r="DM468" t="s">
        <v>214</v>
      </c>
      <c r="DN468" t="s">
        <v>219</v>
      </c>
      <c r="DO468" t="s">
        <v>414</v>
      </c>
      <c r="DP468" t="s">
        <v>741</v>
      </c>
      <c r="DR468" t="s">
        <v>308</v>
      </c>
      <c r="DT468" t="s">
        <v>214</v>
      </c>
      <c r="DU468" t="s">
        <v>214</v>
      </c>
      <c r="DV468" t="s">
        <v>1057</v>
      </c>
      <c r="DX468" t="s">
        <v>242</v>
      </c>
      <c r="DY468" t="s">
        <v>242</v>
      </c>
      <c r="DZ468" t="s">
        <v>400</v>
      </c>
      <c r="EA468" t="s">
        <v>242</v>
      </c>
      <c r="EB468" t="s">
        <v>242</v>
      </c>
      <c r="EC468" t="s">
        <v>237</v>
      </c>
      <c r="ED468" t="s">
        <v>237</v>
      </c>
      <c r="EE468" t="s">
        <v>214</v>
      </c>
      <c r="EF468" t="s">
        <v>214</v>
      </c>
      <c r="EG468" t="s">
        <v>214</v>
      </c>
      <c r="EI468" t="s">
        <v>214</v>
      </c>
      <c r="EK468" t="s">
        <v>242</v>
      </c>
      <c r="EL468" t="s">
        <v>242</v>
      </c>
      <c r="EM468" t="s">
        <v>240</v>
      </c>
      <c r="EN468" t="s">
        <v>240</v>
      </c>
      <c r="EO468" t="s">
        <v>240</v>
      </c>
      <c r="EP468" t="s">
        <v>240</v>
      </c>
      <c r="EQ468" t="s">
        <v>214</v>
      </c>
      <c r="ER468" t="s">
        <v>214</v>
      </c>
      <c r="ES468" t="s">
        <v>389</v>
      </c>
      <c r="ET468" t="s">
        <v>242</v>
      </c>
      <c r="EU468" t="s">
        <v>242</v>
      </c>
      <c r="EV468" t="s">
        <v>242</v>
      </c>
      <c r="EW468" t="s">
        <v>243</v>
      </c>
      <c r="EX468" t="s">
        <v>243</v>
      </c>
      <c r="EY468" t="s">
        <v>389</v>
      </c>
      <c r="EZ468" t="s">
        <v>241</v>
      </c>
      <c r="FA468" t="s">
        <v>241</v>
      </c>
      <c r="FB468" t="s">
        <v>242</v>
      </c>
      <c r="FC468" t="s">
        <v>242</v>
      </c>
      <c r="FD468" t="s">
        <v>242</v>
      </c>
      <c r="FE468" t="s">
        <v>226</v>
      </c>
      <c r="FF468" t="s">
        <v>226</v>
      </c>
      <c r="FG468" t="s">
        <v>548</v>
      </c>
      <c r="FH468" t="s">
        <v>548</v>
      </c>
      <c r="FI468" t="s">
        <v>214</v>
      </c>
      <c r="FJ468" t="s">
        <v>214</v>
      </c>
      <c r="FK468" t="s">
        <v>219</v>
      </c>
      <c r="FL468" t="s">
        <v>219</v>
      </c>
      <c r="FM468" t="s">
        <v>292</v>
      </c>
      <c r="FN468" t="s">
        <v>292</v>
      </c>
      <c r="FO468" t="s">
        <v>219</v>
      </c>
      <c r="FP468" t="s">
        <v>219</v>
      </c>
      <c r="FQ468" t="s">
        <v>241</v>
      </c>
      <c r="FR468" t="s">
        <v>241</v>
      </c>
      <c r="FS468" t="s">
        <v>241</v>
      </c>
      <c r="FT468" t="s">
        <v>241</v>
      </c>
      <c r="FU468" t="s">
        <v>219</v>
      </c>
      <c r="FV468" t="s">
        <v>241</v>
      </c>
      <c r="FW468" t="s">
        <v>241</v>
      </c>
      <c r="FX468" t="s">
        <v>241</v>
      </c>
      <c r="FY468" t="s">
        <v>241</v>
      </c>
      <c r="FZ468" t="s">
        <v>341</v>
      </c>
      <c r="GA468" t="s">
        <v>341</v>
      </c>
      <c r="GB468" t="s">
        <v>244</v>
      </c>
      <c r="GC468" t="s">
        <v>244</v>
      </c>
      <c r="GD468" t="s">
        <v>293</v>
      </c>
      <c r="GE468" t="s">
        <v>241</v>
      </c>
      <c r="GF468" t="s">
        <v>293</v>
      </c>
      <c r="GG468" t="s">
        <v>250</v>
      </c>
      <c r="GH468" t="s">
        <v>2739</v>
      </c>
      <c r="GI468" t="s">
        <v>244</v>
      </c>
      <c r="GJ468" t="s">
        <v>227</v>
      </c>
      <c r="GK468" t="s">
        <v>227</v>
      </c>
      <c r="GL468" t="s">
        <v>227</v>
      </c>
      <c r="GM468" t="s">
        <v>227</v>
      </c>
      <c r="GN468" t="s">
        <v>219</v>
      </c>
      <c r="GO468" t="s">
        <v>219</v>
      </c>
      <c r="GP468" t="s">
        <v>295</v>
      </c>
      <c r="GQ468" t="s">
        <v>295</v>
      </c>
      <c r="GR468" t="s">
        <v>295</v>
      </c>
      <c r="GS468" t="s">
        <v>402</v>
      </c>
      <c r="GT468" t="s">
        <v>575</v>
      </c>
      <c r="GU468" t="s">
        <v>214</v>
      </c>
      <c r="GV468" t="s">
        <v>241</v>
      </c>
      <c r="GW468" t="s">
        <v>404</v>
      </c>
      <c r="GX468" t="s">
        <v>404</v>
      </c>
      <c r="GY468" t="s">
        <v>491</v>
      </c>
      <c r="GZ468" t="s">
        <v>241</v>
      </c>
      <c r="HA468" t="s">
        <v>2740</v>
      </c>
      <c r="HB468" t="s">
        <v>241</v>
      </c>
      <c r="HC468" t="s">
        <v>315</v>
      </c>
      <c r="HD468" t="s">
        <v>316</v>
      </c>
      <c r="HE468" t="s">
        <v>343</v>
      </c>
      <c r="HF468" t="s">
        <v>683</v>
      </c>
      <c r="HG468" t="s">
        <v>319</v>
      </c>
      <c r="HH468" t="s">
        <v>683</v>
      </c>
      <c r="HI468" t="s">
        <v>241</v>
      </c>
      <c r="HJ468" t="s">
        <v>214</v>
      </c>
      <c r="HK468" t="s">
        <v>2741</v>
      </c>
      <c r="HL468" s="12"/>
      <c r="HM468">
        <v>0.75</v>
      </c>
      <c r="HN468">
        <v>0.5</v>
      </c>
      <c r="HO468">
        <v>1</v>
      </c>
      <c r="HP468">
        <v>0.75</v>
      </c>
      <c r="HQ468">
        <v>1</v>
      </c>
      <c r="HR468">
        <v>0.5</v>
      </c>
      <c r="HS468">
        <v>1</v>
      </c>
      <c r="HT468">
        <v>1</v>
      </c>
      <c r="HU468">
        <v>0</v>
      </c>
      <c r="HV468">
        <v>0.75</v>
      </c>
      <c r="HW468">
        <v>0.75</v>
      </c>
      <c r="HX468">
        <v>0.5</v>
      </c>
      <c r="HY468">
        <v>1</v>
      </c>
      <c r="HZ468">
        <v>0.75</v>
      </c>
      <c r="IA468" s="4">
        <v>1</v>
      </c>
      <c r="IB468">
        <v>1</v>
      </c>
      <c r="IC468">
        <v>0.75</v>
      </c>
      <c r="ID468">
        <v>1</v>
      </c>
      <c r="IE468">
        <v>0.75</v>
      </c>
      <c r="IG468">
        <v>1</v>
      </c>
      <c r="IH468">
        <v>0.25</v>
      </c>
      <c r="II468">
        <v>1</v>
      </c>
      <c r="IJ468">
        <v>1</v>
      </c>
      <c r="IK468">
        <v>0.75</v>
      </c>
      <c r="IL468">
        <v>1</v>
      </c>
      <c r="IM468">
        <v>0.5</v>
      </c>
      <c r="IN468">
        <v>1</v>
      </c>
      <c r="IO468">
        <v>0.5</v>
      </c>
      <c r="IQ468">
        <v>1</v>
      </c>
      <c r="IS468">
        <f t="shared" si="402"/>
        <v>0.11249999999999999</v>
      </c>
      <c r="IT468">
        <f t="shared" si="403"/>
        <v>0.06</v>
      </c>
      <c r="IU468">
        <f t="shared" si="404"/>
        <v>0.08</v>
      </c>
      <c r="IV468">
        <f t="shared" si="405"/>
        <v>7.5000000000000011E-2</v>
      </c>
      <c r="IW468">
        <f t="shared" si="406"/>
        <v>0.08</v>
      </c>
      <c r="IX468">
        <f t="shared" si="407"/>
        <v>6.5000000000000002E-2</v>
      </c>
      <c r="IY468">
        <f t="shared" si="408"/>
        <v>0.1</v>
      </c>
      <c r="IZ468">
        <f t="shared" si="409"/>
        <v>0.11</v>
      </c>
      <c r="JA468">
        <f t="shared" si="410"/>
        <v>0</v>
      </c>
      <c r="JB468">
        <f t="shared" si="411"/>
        <v>7.5000000000000011E-2</v>
      </c>
      <c r="JC468">
        <f t="shared" si="412"/>
        <v>0.09</v>
      </c>
      <c r="JD468">
        <f t="shared" si="413"/>
        <v>5.5E-2</v>
      </c>
      <c r="JE468">
        <f t="shared" si="414"/>
        <v>7.0000000000000007E-2</v>
      </c>
      <c r="JF468">
        <f t="shared" si="415"/>
        <v>0.09</v>
      </c>
      <c r="JG468" s="5">
        <f t="shared" si="416"/>
        <v>0.05</v>
      </c>
      <c r="JH468">
        <f t="shared" si="417"/>
        <v>0</v>
      </c>
      <c r="JI468">
        <f t="shared" si="417"/>
        <v>0</v>
      </c>
      <c r="JJ468">
        <f t="shared" si="418"/>
        <v>0.2</v>
      </c>
      <c r="JK468">
        <f t="shared" si="419"/>
        <v>0.11249999999999999</v>
      </c>
      <c r="JL468" s="6">
        <f t="shared" si="420"/>
        <v>6.3333333333333325E-2</v>
      </c>
      <c r="JM468">
        <f t="shared" si="421"/>
        <v>0.12</v>
      </c>
      <c r="JN468">
        <f t="shared" si="422"/>
        <v>1.2500000000000001E-2</v>
      </c>
      <c r="JO468">
        <f t="shared" si="423"/>
        <v>0.15</v>
      </c>
      <c r="JP468">
        <f t="shared" si="424"/>
        <v>0.1</v>
      </c>
      <c r="JQ468">
        <f t="shared" si="425"/>
        <v>0.09</v>
      </c>
      <c r="JR468">
        <f t="shared" si="426"/>
        <v>0.11</v>
      </c>
      <c r="JS468">
        <f t="shared" si="427"/>
        <v>0.05</v>
      </c>
      <c r="JT468">
        <f t="shared" si="427"/>
        <v>0.1</v>
      </c>
      <c r="JU468">
        <f t="shared" si="428"/>
        <v>0.5</v>
      </c>
      <c r="JV468">
        <f t="shared" si="428"/>
        <v>0</v>
      </c>
      <c r="JW468">
        <f t="shared" si="429"/>
        <v>7.4999999999999997E-2</v>
      </c>
      <c r="JY468">
        <f t="shared" si="430"/>
        <v>3.7500000000000006E-2</v>
      </c>
      <c r="JZ468">
        <f t="shared" si="431"/>
        <v>0.04</v>
      </c>
      <c r="KA468">
        <f t="shared" si="432"/>
        <v>0.02</v>
      </c>
      <c r="KB468">
        <f t="shared" si="432"/>
        <v>1.4999999999999999E-2</v>
      </c>
      <c r="KC468">
        <f t="shared" si="433"/>
        <v>0.04</v>
      </c>
      <c r="KD468">
        <f t="shared" si="458"/>
        <v>1.4999999999999999E-2</v>
      </c>
      <c r="KE468">
        <f t="shared" si="458"/>
        <v>0.03</v>
      </c>
      <c r="KF468">
        <f t="shared" si="458"/>
        <v>0.03</v>
      </c>
      <c r="KG468">
        <f t="shared" si="457"/>
        <v>0</v>
      </c>
      <c r="KH468">
        <f t="shared" si="457"/>
        <v>2.2499999999999999E-2</v>
      </c>
      <c r="KI468">
        <f t="shared" si="457"/>
        <v>2.2499999999999999E-2</v>
      </c>
      <c r="KJ468">
        <f t="shared" si="457"/>
        <v>1.4999999999999999E-2</v>
      </c>
      <c r="KK468">
        <f t="shared" si="434"/>
        <v>0.02</v>
      </c>
      <c r="KL468">
        <f t="shared" si="435"/>
        <v>0.03</v>
      </c>
      <c r="KM468" s="5">
        <f t="shared" si="436"/>
        <v>0.05</v>
      </c>
      <c r="KN468">
        <f t="shared" si="437"/>
        <v>0</v>
      </c>
      <c r="KO468">
        <f t="shared" si="437"/>
        <v>0</v>
      </c>
      <c r="KP468">
        <f t="shared" si="438"/>
        <v>0.06</v>
      </c>
      <c r="KQ468">
        <f t="shared" si="439"/>
        <v>2.2499999999999999E-2</v>
      </c>
      <c r="KR468" s="6">
        <f t="shared" si="440"/>
        <v>3.1666666666666662E-2</v>
      </c>
      <c r="KS468">
        <f t="shared" si="441"/>
        <v>0.04</v>
      </c>
      <c r="KT468">
        <f t="shared" si="442"/>
        <v>7.4999999999999997E-3</v>
      </c>
      <c r="KU468">
        <f t="shared" si="443"/>
        <v>0.04</v>
      </c>
      <c r="KV468">
        <f t="shared" si="444"/>
        <v>0.05</v>
      </c>
      <c r="KW468">
        <f t="shared" si="445"/>
        <v>7.4999999999999997E-3</v>
      </c>
      <c r="KX468">
        <f t="shared" si="446"/>
        <v>0</v>
      </c>
      <c r="KY468">
        <f t="shared" si="447"/>
        <v>0.02</v>
      </c>
      <c r="KZ468">
        <f t="shared" si="448"/>
        <v>0.03</v>
      </c>
      <c r="LA468">
        <f t="shared" si="449"/>
        <v>0.5</v>
      </c>
      <c r="LB468">
        <f t="shared" si="449"/>
        <v>0</v>
      </c>
      <c r="LC468">
        <f t="shared" si="450"/>
        <v>0.05</v>
      </c>
      <c r="LE468" t="str">
        <f t="shared" si="456"/>
        <v>Niger</v>
      </c>
      <c r="LF468">
        <f t="shared" si="451"/>
        <v>0.6825</v>
      </c>
      <c r="LG468" s="6">
        <f t="shared" si="452"/>
        <v>0.80583333333333329</v>
      </c>
      <c r="LH468">
        <f t="shared" si="453"/>
        <v>0.80749999999999988</v>
      </c>
      <c r="LI468" s="6">
        <f t="shared" si="454"/>
        <v>0.74666666666666692</v>
      </c>
      <c r="LJ468">
        <f t="shared" si="455"/>
        <v>1</v>
      </c>
    </row>
    <row r="469" spans="1:322" x14ac:dyDescent="0.35">
      <c r="A469" s="8">
        <v>44873</v>
      </c>
      <c r="B469" t="s">
        <v>2742</v>
      </c>
      <c r="D469" s="27" t="s">
        <v>321</v>
      </c>
      <c r="E469" s="27" t="s">
        <v>321</v>
      </c>
      <c r="F469" s="27">
        <v>23</v>
      </c>
      <c r="G469" s="27" t="s">
        <v>1096</v>
      </c>
      <c r="H469" s="27" t="s">
        <v>1818</v>
      </c>
      <c r="I469" s="27" t="s">
        <v>1097</v>
      </c>
      <c r="J469" s="27" t="s">
        <v>207</v>
      </c>
      <c r="K469" s="28">
        <v>44362</v>
      </c>
      <c r="L469" s="28">
        <v>44358</v>
      </c>
      <c r="M469" s="28">
        <v>44517</v>
      </c>
      <c r="N469" s="27" t="s">
        <v>261</v>
      </c>
      <c r="O469" s="27" t="s">
        <v>261</v>
      </c>
      <c r="P469" s="27" t="s">
        <v>261</v>
      </c>
      <c r="Q469" s="27" t="s">
        <v>324</v>
      </c>
      <c r="R469" s="28">
        <v>44682</v>
      </c>
      <c r="S469" s="28">
        <v>44682</v>
      </c>
      <c r="T469" s="27" t="s">
        <v>263</v>
      </c>
      <c r="U469" s="27" t="s">
        <v>261</v>
      </c>
      <c r="V469" s="28" t="s">
        <v>262</v>
      </c>
      <c r="W469" s="27" t="s">
        <v>261</v>
      </c>
      <c r="X469" s="28" t="s">
        <v>262</v>
      </c>
      <c r="Y469" s="27" t="s">
        <v>263</v>
      </c>
      <c r="Z469" s="28">
        <v>44739</v>
      </c>
      <c r="AA469" s="27" t="s">
        <v>264</v>
      </c>
      <c r="AB469" s="27" t="s">
        <v>265</v>
      </c>
      <c r="AC469" s="27" t="s">
        <v>2624</v>
      </c>
      <c r="AD469" s="27" t="s">
        <v>267</v>
      </c>
      <c r="AE469" s="27" t="s">
        <v>326</v>
      </c>
      <c r="AF469" s="27" t="s">
        <v>327</v>
      </c>
      <c r="AG469" s="29">
        <v>1100</v>
      </c>
      <c r="AH469" s="27" t="s">
        <v>263</v>
      </c>
      <c r="AI469" s="27">
        <v>44712</v>
      </c>
      <c r="AJ469" s="28">
        <v>44712</v>
      </c>
      <c r="AK469" s="27" t="s">
        <v>268</v>
      </c>
      <c r="AL469" s="27" t="s">
        <v>269</v>
      </c>
      <c r="AM469" s="27" t="s">
        <v>265</v>
      </c>
      <c r="AN469" s="27" t="s">
        <v>270</v>
      </c>
      <c r="AO469" s="27" t="s">
        <v>261</v>
      </c>
      <c r="AP469" s="27" t="s">
        <v>261</v>
      </c>
      <c r="AQ469" s="28" t="s">
        <v>262</v>
      </c>
      <c r="AR469" s="27" t="s">
        <v>261</v>
      </c>
      <c r="AS469" s="28" t="s">
        <v>262</v>
      </c>
      <c r="AT469" s="27" t="s">
        <v>261</v>
      </c>
      <c r="AU469" s="28" t="s">
        <v>262</v>
      </c>
      <c r="AV469" s="27" t="s">
        <v>261</v>
      </c>
      <c r="AW469" s="28" t="s">
        <v>262</v>
      </c>
      <c r="AX469" s="27" t="s">
        <v>261</v>
      </c>
      <c r="AY469" s="28" t="s">
        <v>262</v>
      </c>
      <c r="AZ469" s="27" t="s">
        <v>262</v>
      </c>
      <c r="BA469" s="27" t="s">
        <v>262</v>
      </c>
      <c r="BB469" s="27" t="s">
        <v>261</v>
      </c>
      <c r="BC469" s="28" t="s">
        <v>262</v>
      </c>
      <c r="BD469" s="27" t="s">
        <v>261</v>
      </c>
      <c r="BE469" s="30" t="s">
        <v>262</v>
      </c>
      <c r="BF469" t="s">
        <v>207</v>
      </c>
      <c r="BG469" s="9" t="s">
        <v>509</v>
      </c>
      <c r="BH469" t="s">
        <v>208</v>
      </c>
      <c r="BI469" t="s">
        <v>477</v>
      </c>
      <c r="BJ469" t="s">
        <v>210</v>
      </c>
      <c r="BK469" t="s">
        <v>329</v>
      </c>
      <c r="BL469" t="s">
        <v>212</v>
      </c>
      <c r="BM469" t="s">
        <v>1381</v>
      </c>
      <c r="BN469" t="s">
        <v>214</v>
      </c>
      <c r="BO469" s="13" t="s">
        <v>384</v>
      </c>
      <c r="BP469" t="s">
        <v>219</v>
      </c>
      <c r="BQ469" t="s">
        <v>332</v>
      </c>
      <c r="BV469" t="s">
        <v>214</v>
      </c>
      <c r="CC469" t="s">
        <v>214</v>
      </c>
      <c r="CG469" t="s">
        <v>219</v>
      </c>
      <c r="CI469" t="s">
        <v>335</v>
      </c>
      <c r="CJ469" t="s">
        <v>2743</v>
      </c>
      <c r="CK469" t="s">
        <v>333</v>
      </c>
      <c r="CL469" t="s">
        <v>412</v>
      </c>
      <c r="CN469" t="s">
        <v>283</v>
      </c>
      <c r="CP469" t="s">
        <v>307</v>
      </c>
      <c r="CQ469" t="s">
        <v>224</v>
      </c>
      <c r="CR469" t="s">
        <v>250</v>
      </c>
      <c r="CS469" t="s">
        <v>286</v>
      </c>
      <c r="CT469" t="s">
        <v>214</v>
      </c>
      <c r="CU469" t="s">
        <v>214</v>
      </c>
      <c r="CV469" t="s">
        <v>286</v>
      </c>
      <c r="CW469" t="s">
        <v>286</v>
      </c>
      <c r="CX469" t="s">
        <v>287</v>
      </c>
      <c r="CY469" t="s">
        <v>287</v>
      </c>
      <c r="CZ469" t="s">
        <v>219</v>
      </c>
      <c r="DA469" t="s">
        <v>214</v>
      </c>
      <c r="DB469" t="s">
        <v>230</v>
      </c>
      <c r="DC469" t="s">
        <v>230</v>
      </c>
      <c r="DD469" t="s">
        <v>214</v>
      </c>
      <c r="DE469" t="s">
        <v>546</v>
      </c>
      <c r="DG469" t="s">
        <v>546</v>
      </c>
      <c r="DI469" t="s">
        <v>1396</v>
      </c>
      <c r="DK469" t="s">
        <v>242</v>
      </c>
      <c r="DL469" t="s">
        <v>242</v>
      </c>
      <c r="DM469" t="s">
        <v>214</v>
      </c>
      <c r="DN469" t="s">
        <v>219</v>
      </c>
      <c r="DO469" t="s">
        <v>288</v>
      </c>
      <c r="DP469" t="s">
        <v>289</v>
      </c>
      <c r="DR469" t="s">
        <v>289</v>
      </c>
      <c r="DT469" t="s">
        <v>214</v>
      </c>
      <c r="DU469" t="s">
        <v>214</v>
      </c>
      <c r="DV469" t="s">
        <v>746</v>
      </c>
      <c r="DX469" t="s">
        <v>237</v>
      </c>
      <c r="DY469" t="s">
        <v>237</v>
      </c>
      <c r="DZ469" t="s">
        <v>238</v>
      </c>
      <c r="EA469" t="s">
        <v>237</v>
      </c>
      <c r="EB469" t="s">
        <v>237</v>
      </c>
      <c r="EC469" t="s">
        <v>242</v>
      </c>
      <c r="ED469" t="s">
        <v>242</v>
      </c>
      <c r="EE469" t="s">
        <v>214</v>
      </c>
      <c r="EF469" t="s">
        <v>214</v>
      </c>
      <c r="EG469" t="s">
        <v>214</v>
      </c>
      <c r="EI469" t="s">
        <v>214</v>
      </c>
      <c r="EK469" t="s">
        <v>242</v>
      </c>
      <c r="EL469" t="s">
        <v>242</v>
      </c>
      <c r="EM469" t="s">
        <v>240</v>
      </c>
      <c r="EN469" t="s">
        <v>240</v>
      </c>
      <c r="EO469" t="s">
        <v>240</v>
      </c>
      <c r="EP469" t="s">
        <v>240</v>
      </c>
      <c r="EQ469" t="s">
        <v>214</v>
      </c>
      <c r="ER469" t="s">
        <v>214</v>
      </c>
      <c r="ES469" t="s">
        <v>242</v>
      </c>
      <c r="ET469" t="s">
        <v>242</v>
      </c>
      <c r="EU469" t="s">
        <v>242</v>
      </c>
      <c r="EV469" t="s">
        <v>242</v>
      </c>
      <c r="EW469" t="s">
        <v>310</v>
      </c>
      <c r="EX469" t="s">
        <v>310</v>
      </c>
      <c r="EY469" t="s">
        <v>242</v>
      </c>
      <c r="EZ469" t="s">
        <v>241</v>
      </c>
      <c r="FA469" t="s">
        <v>241</v>
      </c>
      <c r="FB469" t="s">
        <v>242</v>
      </c>
      <c r="FC469" t="s">
        <v>242</v>
      </c>
      <c r="FD469" t="s">
        <v>242</v>
      </c>
      <c r="FE469" t="s">
        <v>226</v>
      </c>
      <c r="FF469" t="s">
        <v>226</v>
      </c>
      <c r="FG469" t="s">
        <v>242</v>
      </c>
      <c r="FH469" t="s">
        <v>242</v>
      </c>
      <c r="FI469" t="s">
        <v>214</v>
      </c>
      <c r="FJ469" t="s">
        <v>214</v>
      </c>
      <c r="FK469" t="s">
        <v>214</v>
      </c>
      <c r="FL469" t="s">
        <v>214</v>
      </c>
      <c r="FM469" t="s">
        <v>292</v>
      </c>
      <c r="FN469" t="s">
        <v>292</v>
      </c>
      <c r="FO469" t="s">
        <v>219</v>
      </c>
      <c r="FP469" t="s">
        <v>219</v>
      </c>
      <c r="FQ469" t="s">
        <v>241</v>
      </c>
      <c r="FR469" t="s">
        <v>241</v>
      </c>
      <c r="FS469" t="s">
        <v>241</v>
      </c>
      <c r="FT469" t="s">
        <v>241</v>
      </c>
      <c r="FU469" t="s">
        <v>219</v>
      </c>
      <c r="FV469" t="s">
        <v>241</v>
      </c>
      <c r="FW469" t="s">
        <v>241</v>
      </c>
      <c r="FX469" t="s">
        <v>241</v>
      </c>
      <c r="FY469" t="s">
        <v>241</v>
      </c>
      <c r="FZ469" t="s">
        <v>248</v>
      </c>
      <c r="GA469" t="s">
        <v>248</v>
      </c>
      <c r="GB469" t="s">
        <v>227</v>
      </c>
      <c r="GC469" t="s">
        <v>227</v>
      </c>
      <c r="GD469" t="s">
        <v>293</v>
      </c>
      <c r="GE469" t="s">
        <v>241</v>
      </c>
      <c r="GF469" t="s">
        <v>293</v>
      </c>
      <c r="GG469" t="s">
        <v>227</v>
      </c>
      <c r="GH469" t="s">
        <v>241</v>
      </c>
      <c r="GI469" t="s">
        <v>227</v>
      </c>
      <c r="GJ469" t="s">
        <v>227</v>
      </c>
      <c r="GK469" t="s">
        <v>227</v>
      </c>
      <c r="GL469" t="s">
        <v>227</v>
      </c>
      <c r="GM469" t="s">
        <v>227</v>
      </c>
      <c r="GN469" t="s">
        <v>219</v>
      </c>
      <c r="GO469" t="s">
        <v>219</v>
      </c>
      <c r="GP469" t="s">
        <v>295</v>
      </c>
      <c r="GQ469" t="s">
        <v>295</v>
      </c>
      <c r="GR469" t="s">
        <v>295</v>
      </c>
      <c r="GS469" t="s">
        <v>214</v>
      </c>
      <c r="GT469" t="s">
        <v>241</v>
      </c>
      <c r="GU469" t="s">
        <v>214</v>
      </c>
      <c r="GV469" t="s">
        <v>241</v>
      </c>
      <c r="GW469" t="s">
        <v>404</v>
      </c>
      <c r="GX469" t="s">
        <v>404</v>
      </c>
      <c r="GY469" t="s">
        <v>254</v>
      </c>
      <c r="GZ469" t="s">
        <v>241</v>
      </c>
      <c r="HA469" t="s">
        <v>298</v>
      </c>
      <c r="HB469" t="s">
        <v>241</v>
      </c>
      <c r="HC469" t="s">
        <v>315</v>
      </c>
      <c r="HD469" t="s">
        <v>316</v>
      </c>
      <c r="HE469" t="s">
        <v>343</v>
      </c>
      <c r="HF469" t="s">
        <v>1397</v>
      </c>
      <c r="HG469" t="s">
        <v>319</v>
      </c>
      <c r="HH469" t="s">
        <v>1397</v>
      </c>
      <c r="HI469" t="s">
        <v>241</v>
      </c>
      <c r="HJ469" t="s">
        <v>219</v>
      </c>
      <c r="HK469" t="s">
        <v>1397</v>
      </c>
      <c r="HL469" s="12"/>
      <c r="HM469">
        <v>0.5</v>
      </c>
      <c r="HN469">
        <v>0.5</v>
      </c>
      <c r="HO469">
        <v>1</v>
      </c>
      <c r="HP469">
        <v>0.25</v>
      </c>
      <c r="HQ469">
        <v>1</v>
      </c>
      <c r="HR469">
        <v>0.75</v>
      </c>
      <c r="HS469">
        <v>1</v>
      </c>
      <c r="HT469">
        <v>1</v>
      </c>
      <c r="HU469">
        <v>0</v>
      </c>
      <c r="HV469">
        <v>0.5</v>
      </c>
      <c r="HW469">
        <v>0.5</v>
      </c>
      <c r="HX469">
        <v>0.75</v>
      </c>
      <c r="HY469">
        <v>1</v>
      </c>
      <c r="HZ469">
        <v>0.75</v>
      </c>
      <c r="IA469" s="4">
        <v>1</v>
      </c>
      <c r="IB469">
        <v>0.75</v>
      </c>
      <c r="IC469">
        <v>0.75</v>
      </c>
      <c r="ID469">
        <v>0.75</v>
      </c>
      <c r="IE469">
        <v>0.75</v>
      </c>
      <c r="IG469">
        <v>1</v>
      </c>
      <c r="IH469">
        <v>0.75</v>
      </c>
      <c r="II469">
        <v>1</v>
      </c>
      <c r="IJ469">
        <v>0.75</v>
      </c>
      <c r="IK469">
        <v>1</v>
      </c>
      <c r="IL469">
        <v>1</v>
      </c>
      <c r="IM469">
        <v>1</v>
      </c>
      <c r="IN469">
        <v>1</v>
      </c>
      <c r="IO469">
        <v>1</v>
      </c>
      <c r="IQ469">
        <v>0</v>
      </c>
      <c r="IS469">
        <f t="shared" si="402"/>
        <v>7.4999999999999997E-2</v>
      </c>
      <c r="IT469">
        <f t="shared" si="403"/>
        <v>0.06</v>
      </c>
      <c r="IU469">
        <f t="shared" si="404"/>
        <v>0.08</v>
      </c>
      <c r="IV469">
        <f t="shared" si="405"/>
        <v>2.5000000000000001E-2</v>
      </c>
      <c r="IW469">
        <f t="shared" si="406"/>
        <v>0.08</v>
      </c>
      <c r="IX469">
        <f t="shared" si="407"/>
        <v>9.7500000000000003E-2</v>
      </c>
      <c r="IY469">
        <f t="shared" si="408"/>
        <v>0.1</v>
      </c>
      <c r="IZ469">
        <f t="shared" si="409"/>
        <v>0.11</v>
      </c>
      <c r="JA469">
        <f t="shared" si="410"/>
        <v>0</v>
      </c>
      <c r="JB469">
        <f t="shared" si="411"/>
        <v>0.05</v>
      </c>
      <c r="JC469">
        <f t="shared" si="412"/>
        <v>0.06</v>
      </c>
      <c r="JD469">
        <f t="shared" si="413"/>
        <v>8.2500000000000004E-2</v>
      </c>
      <c r="JE469">
        <f t="shared" si="414"/>
        <v>7.0000000000000007E-2</v>
      </c>
      <c r="JF469">
        <f t="shared" si="415"/>
        <v>0.09</v>
      </c>
      <c r="JG469" s="5">
        <f t="shared" si="416"/>
        <v>0.05</v>
      </c>
      <c r="JH469">
        <f t="shared" si="417"/>
        <v>0</v>
      </c>
      <c r="JI469">
        <f t="shared" si="417"/>
        <v>0</v>
      </c>
      <c r="JJ469">
        <f t="shared" si="418"/>
        <v>0.15000000000000002</v>
      </c>
      <c r="JK469">
        <f t="shared" si="419"/>
        <v>0.11249999999999999</v>
      </c>
      <c r="JL469" s="6">
        <f t="shared" si="420"/>
        <v>5.6666666666666671E-2</v>
      </c>
      <c r="JM469">
        <f t="shared" si="421"/>
        <v>0.12</v>
      </c>
      <c r="JN469">
        <f t="shared" si="422"/>
        <v>3.7500000000000006E-2</v>
      </c>
      <c r="JO469">
        <f t="shared" si="423"/>
        <v>0.15</v>
      </c>
      <c r="JP469">
        <f t="shared" si="424"/>
        <v>7.5000000000000011E-2</v>
      </c>
      <c r="JQ469">
        <f t="shared" si="425"/>
        <v>0.12</v>
      </c>
      <c r="JR469">
        <f t="shared" si="426"/>
        <v>0.11</v>
      </c>
      <c r="JS469">
        <f t="shared" si="427"/>
        <v>0.1</v>
      </c>
      <c r="JT469">
        <f t="shared" si="427"/>
        <v>0.1</v>
      </c>
      <c r="JU469">
        <f t="shared" si="428"/>
        <v>1</v>
      </c>
      <c r="JV469">
        <f t="shared" si="428"/>
        <v>0</v>
      </c>
      <c r="JW469">
        <f t="shared" si="429"/>
        <v>0.15</v>
      </c>
      <c r="JY469">
        <f t="shared" si="430"/>
        <v>2.5000000000000001E-2</v>
      </c>
      <c r="JZ469">
        <f t="shared" si="431"/>
        <v>0.04</v>
      </c>
      <c r="KA469">
        <f t="shared" si="432"/>
        <v>0.02</v>
      </c>
      <c r="KB469">
        <f t="shared" si="432"/>
        <v>5.0000000000000001E-3</v>
      </c>
      <c r="KC469">
        <f t="shared" si="433"/>
        <v>0.04</v>
      </c>
      <c r="KD469">
        <f t="shared" si="458"/>
        <v>2.2499999999999999E-2</v>
      </c>
      <c r="KE469">
        <f t="shared" si="458"/>
        <v>0.03</v>
      </c>
      <c r="KF469">
        <f t="shared" si="458"/>
        <v>0.03</v>
      </c>
      <c r="KG469">
        <f t="shared" si="457"/>
        <v>0</v>
      </c>
      <c r="KH469">
        <f t="shared" si="457"/>
        <v>1.4999999999999999E-2</v>
      </c>
      <c r="KI469">
        <f t="shared" si="457"/>
        <v>1.4999999999999999E-2</v>
      </c>
      <c r="KJ469">
        <f t="shared" si="457"/>
        <v>2.2499999999999999E-2</v>
      </c>
      <c r="KK469">
        <f t="shared" si="434"/>
        <v>0.02</v>
      </c>
      <c r="KL469">
        <f t="shared" si="435"/>
        <v>0.03</v>
      </c>
      <c r="KM469" s="5">
        <f t="shared" si="436"/>
        <v>0.05</v>
      </c>
      <c r="KN469">
        <f t="shared" si="437"/>
        <v>0</v>
      </c>
      <c r="KO469">
        <f t="shared" si="437"/>
        <v>0</v>
      </c>
      <c r="KP469">
        <f t="shared" si="438"/>
        <v>4.4999999999999998E-2</v>
      </c>
      <c r="KQ469">
        <f t="shared" si="439"/>
        <v>2.2499999999999999E-2</v>
      </c>
      <c r="KR469" s="6">
        <f t="shared" si="440"/>
        <v>2.8333333333333335E-2</v>
      </c>
      <c r="KS469">
        <f t="shared" si="441"/>
        <v>0.04</v>
      </c>
      <c r="KT469">
        <f t="shared" si="442"/>
        <v>2.2499999999999999E-2</v>
      </c>
      <c r="KU469">
        <f t="shared" si="443"/>
        <v>0.04</v>
      </c>
      <c r="KV469">
        <f t="shared" si="444"/>
        <v>3.7500000000000006E-2</v>
      </c>
      <c r="KW469">
        <f t="shared" si="445"/>
        <v>0.01</v>
      </c>
      <c r="KX469">
        <f t="shared" si="446"/>
        <v>0</v>
      </c>
      <c r="KY469">
        <f t="shared" si="447"/>
        <v>0.04</v>
      </c>
      <c r="KZ469">
        <f t="shared" si="448"/>
        <v>0.03</v>
      </c>
      <c r="LA469">
        <f t="shared" si="449"/>
        <v>1</v>
      </c>
      <c r="LB469">
        <f t="shared" si="449"/>
        <v>0</v>
      </c>
      <c r="LC469">
        <f t="shared" si="450"/>
        <v>0.1</v>
      </c>
      <c r="LE469" t="str">
        <f t="shared" si="456"/>
        <v>Niger</v>
      </c>
      <c r="LF469">
        <f t="shared" si="451"/>
        <v>0.62749999999999995</v>
      </c>
      <c r="LG469" s="6">
        <f t="shared" si="452"/>
        <v>0.72166666666666668</v>
      </c>
      <c r="LH469">
        <f t="shared" si="453"/>
        <v>0.96249999999999991</v>
      </c>
      <c r="LI469" s="6">
        <f t="shared" si="454"/>
        <v>0.78083333333333338</v>
      </c>
      <c r="LJ469">
        <f t="shared" si="455"/>
        <v>0</v>
      </c>
    </row>
    <row r="470" spans="1:322" x14ac:dyDescent="0.35">
      <c r="A470" s="8">
        <v>44873</v>
      </c>
      <c r="B470" t="s">
        <v>2742</v>
      </c>
      <c r="D470" s="24" t="s">
        <v>321</v>
      </c>
      <c r="E470" s="24" t="s">
        <v>321</v>
      </c>
      <c r="F470" s="24">
        <v>23</v>
      </c>
      <c r="G470" s="24" t="s">
        <v>1096</v>
      </c>
      <c r="H470" s="24" t="s">
        <v>1818</v>
      </c>
      <c r="I470" s="24" t="s">
        <v>1097</v>
      </c>
      <c r="J470" s="24" t="s">
        <v>207</v>
      </c>
      <c r="K470" s="25">
        <v>44362</v>
      </c>
      <c r="L470" s="25">
        <v>44358</v>
      </c>
      <c r="M470" s="25">
        <v>44517</v>
      </c>
      <c r="N470" s="24" t="s">
        <v>261</v>
      </c>
      <c r="O470" s="24" t="s">
        <v>261</v>
      </c>
      <c r="P470" s="24" t="s">
        <v>261</v>
      </c>
      <c r="Q470" s="24" t="s">
        <v>324</v>
      </c>
      <c r="R470" s="25">
        <v>44682</v>
      </c>
      <c r="S470" s="25">
        <v>44682</v>
      </c>
      <c r="T470" s="24" t="s">
        <v>263</v>
      </c>
      <c r="U470" s="24" t="s">
        <v>261</v>
      </c>
      <c r="V470" s="25" t="s">
        <v>262</v>
      </c>
      <c r="W470" s="24" t="s">
        <v>261</v>
      </c>
      <c r="X470" s="25" t="s">
        <v>262</v>
      </c>
      <c r="Y470" s="24" t="s">
        <v>263</v>
      </c>
      <c r="Z470" s="25">
        <v>44739</v>
      </c>
      <c r="AA470" s="24" t="s">
        <v>264</v>
      </c>
      <c r="AB470" s="24" t="s">
        <v>265</v>
      </c>
      <c r="AC470" s="24" t="s">
        <v>2624</v>
      </c>
      <c r="AD470" s="24" t="s">
        <v>267</v>
      </c>
      <c r="AE470" s="24" t="s">
        <v>326</v>
      </c>
      <c r="AF470" s="24" t="s">
        <v>327</v>
      </c>
      <c r="AG470" s="31">
        <v>1100</v>
      </c>
      <c r="AH470" s="24" t="s">
        <v>263</v>
      </c>
      <c r="AI470" s="24">
        <v>44712</v>
      </c>
      <c r="AJ470" s="25">
        <v>44712</v>
      </c>
      <c r="AK470" s="24" t="s">
        <v>268</v>
      </c>
      <c r="AL470" s="24" t="s">
        <v>269</v>
      </c>
      <c r="AM470" s="24" t="s">
        <v>265</v>
      </c>
      <c r="AN470" s="24" t="s">
        <v>270</v>
      </c>
      <c r="AO470" s="24" t="s">
        <v>261</v>
      </c>
      <c r="AP470" s="24" t="s">
        <v>261</v>
      </c>
      <c r="AQ470" s="25" t="s">
        <v>262</v>
      </c>
      <c r="AR470" s="24" t="s">
        <v>261</v>
      </c>
      <c r="AS470" s="25" t="s">
        <v>262</v>
      </c>
      <c r="AT470" s="24" t="s">
        <v>261</v>
      </c>
      <c r="AU470" s="25" t="s">
        <v>262</v>
      </c>
      <c r="AV470" s="24" t="s">
        <v>261</v>
      </c>
      <c r="AW470" s="25" t="s">
        <v>262</v>
      </c>
      <c r="AX470" s="24" t="s">
        <v>261</v>
      </c>
      <c r="AY470" s="25" t="s">
        <v>262</v>
      </c>
      <c r="AZ470" s="27" t="s">
        <v>262</v>
      </c>
      <c r="BA470" s="27" t="s">
        <v>262</v>
      </c>
      <c r="BB470" s="24" t="s">
        <v>261</v>
      </c>
      <c r="BC470" s="25" t="s">
        <v>262</v>
      </c>
      <c r="BD470" s="24" t="s">
        <v>261</v>
      </c>
      <c r="BE470" s="26" t="s">
        <v>262</v>
      </c>
      <c r="BF470" t="s">
        <v>207</v>
      </c>
      <c r="BG470" s="9" t="s">
        <v>509</v>
      </c>
      <c r="BH470" t="s">
        <v>208</v>
      </c>
      <c r="BI470" t="s">
        <v>735</v>
      </c>
      <c r="BJ470" t="s">
        <v>210</v>
      </c>
      <c r="BK470" t="s">
        <v>329</v>
      </c>
      <c r="BL470" t="s">
        <v>212</v>
      </c>
      <c r="BM470" t="s">
        <v>1388</v>
      </c>
      <c r="BN470" t="s">
        <v>214</v>
      </c>
      <c r="BO470" s="13" t="s">
        <v>384</v>
      </c>
      <c r="BP470" t="s">
        <v>219</v>
      </c>
      <c r="BQ470" t="s">
        <v>332</v>
      </c>
      <c r="BV470" t="s">
        <v>214</v>
      </c>
      <c r="CC470" t="s">
        <v>214</v>
      </c>
      <c r="CG470" t="s">
        <v>219</v>
      </c>
      <c r="CI470" t="s">
        <v>335</v>
      </c>
      <c r="CJ470" t="s">
        <v>2743</v>
      </c>
      <c r="CK470" t="s">
        <v>333</v>
      </c>
      <c r="CL470" t="s">
        <v>412</v>
      </c>
      <c r="CN470" t="s">
        <v>283</v>
      </c>
      <c r="CP470" t="s">
        <v>307</v>
      </c>
      <c r="CQ470" t="s">
        <v>224</v>
      </c>
      <c r="CR470" t="s">
        <v>250</v>
      </c>
      <c r="CS470" t="s">
        <v>286</v>
      </c>
      <c r="CT470" t="s">
        <v>214</v>
      </c>
      <c r="CU470" t="s">
        <v>214</v>
      </c>
      <c r="CV470" t="s">
        <v>286</v>
      </c>
      <c r="CW470" t="s">
        <v>286</v>
      </c>
      <c r="CX470" t="s">
        <v>287</v>
      </c>
      <c r="CY470" t="s">
        <v>287</v>
      </c>
      <c r="CZ470" t="s">
        <v>219</v>
      </c>
      <c r="DA470" t="s">
        <v>214</v>
      </c>
      <c r="DB470" t="s">
        <v>230</v>
      </c>
      <c r="DC470" t="s">
        <v>230</v>
      </c>
      <c r="DD470" t="s">
        <v>214</v>
      </c>
      <c r="DE470" t="s">
        <v>546</v>
      </c>
      <c r="DG470" t="s">
        <v>546</v>
      </c>
      <c r="DI470" t="s">
        <v>1396</v>
      </c>
      <c r="DK470" t="s">
        <v>242</v>
      </c>
      <c r="DL470" t="s">
        <v>242</v>
      </c>
      <c r="DM470" t="s">
        <v>214</v>
      </c>
      <c r="DN470" t="s">
        <v>219</v>
      </c>
      <c r="DO470" t="s">
        <v>288</v>
      </c>
      <c r="DP470" t="s">
        <v>289</v>
      </c>
      <c r="DR470" t="s">
        <v>289</v>
      </c>
      <c r="DT470" t="s">
        <v>214</v>
      </c>
      <c r="DU470" t="s">
        <v>214</v>
      </c>
      <c r="DV470" t="s">
        <v>746</v>
      </c>
      <c r="DX470" t="s">
        <v>237</v>
      </c>
      <c r="DY470" t="s">
        <v>237</v>
      </c>
      <c r="DZ470" t="s">
        <v>238</v>
      </c>
      <c r="EA470" t="s">
        <v>237</v>
      </c>
      <c r="EB470" t="s">
        <v>237</v>
      </c>
      <c r="EC470" t="s">
        <v>242</v>
      </c>
      <c r="ED470" t="s">
        <v>242</v>
      </c>
      <c r="EE470" t="s">
        <v>214</v>
      </c>
      <c r="EF470" t="s">
        <v>214</v>
      </c>
      <c r="EG470" t="s">
        <v>214</v>
      </c>
      <c r="EI470" t="s">
        <v>214</v>
      </c>
      <c r="EK470" t="s">
        <v>242</v>
      </c>
      <c r="EL470" t="s">
        <v>242</v>
      </c>
      <c r="EM470" t="s">
        <v>240</v>
      </c>
      <c r="EN470" t="s">
        <v>240</v>
      </c>
      <c r="EO470" t="s">
        <v>240</v>
      </c>
      <c r="EP470" t="s">
        <v>240</v>
      </c>
      <c r="EQ470" t="s">
        <v>214</v>
      </c>
      <c r="ER470" t="s">
        <v>214</v>
      </c>
      <c r="ES470" t="s">
        <v>242</v>
      </c>
      <c r="ET470" t="s">
        <v>242</v>
      </c>
      <c r="EU470" t="s">
        <v>242</v>
      </c>
      <c r="EV470" t="s">
        <v>242</v>
      </c>
      <c r="EW470" t="s">
        <v>310</v>
      </c>
      <c r="EX470" t="s">
        <v>310</v>
      </c>
      <c r="EY470" t="s">
        <v>242</v>
      </c>
      <c r="EZ470" t="s">
        <v>241</v>
      </c>
      <c r="FA470" t="s">
        <v>241</v>
      </c>
      <c r="FB470" t="s">
        <v>242</v>
      </c>
      <c r="FC470" t="s">
        <v>242</v>
      </c>
      <c r="FD470" t="s">
        <v>242</v>
      </c>
      <c r="FE470" t="s">
        <v>226</v>
      </c>
      <c r="FF470" t="s">
        <v>226</v>
      </c>
      <c r="FG470" t="s">
        <v>242</v>
      </c>
      <c r="FH470" t="s">
        <v>242</v>
      </c>
      <c r="FI470" t="s">
        <v>214</v>
      </c>
      <c r="FJ470" t="s">
        <v>214</v>
      </c>
      <c r="FK470" t="s">
        <v>214</v>
      </c>
      <c r="FL470" t="s">
        <v>214</v>
      </c>
      <c r="FM470" t="s">
        <v>292</v>
      </c>
      <c r="FN470" t="s">
        <v>292</v>
      </c>
      <c r="FO470" t="s">
        <v>219</v>
      </c>
      <c r="FP470" t="s">
        <v>219</v>
      </c>
      <c r="FQ470" t="s">
        <v>241</v>
      </c>
      <c r="FR470" t="s">
        <v>241</v>
      </c>
      <c r="FS470" t="s">
        <v>241</v>
      </c>
      <c r="FT470" t="s">
        <v>241</v>
      </c>
      <c r="FU470" t="s">
        <v>219</v>
      </c>
      <c r="FV470" t="s">
        <v>241</v>
      </c>
      <c r="FW470" t="s">
        <v>241</v>
      </c>
      <c r="FX470" t="s">
        <v>241</v>
      </c>
      <c r="FY470" t="s">
        <v>241</v>
      </c>
      <c r="FZ470" t="s">
        <v>248</v>
      </c>
      <c r="GA470" t="s">
        <v>248</v>
      </c>
      <c r="GB470" t="s">
        <v>227</v>
      </c>
      <c r="GC470" t="s">
        <v>227</v>
      </c>
      <c r="GD470" t="s">
        <v>293</v>
      </c>
      <c r="GE470" t="s">
        <v>241</v>
      </c>
      <c r="GF470" t="s">
        <v>293</v>
      </c>
      <c r="GG470" t="s">
        <v>227</v>
      </c>
      <c r="GH470" t="s">
        <v>241</v>
      </c>
      <c r="GI470" t="s">
        <v>227</v>
      </c>
      <c r="GJ470" t="s">
        <v>227</v>
      </c>
      <c r="GK470" t="s">
        <v>227</v>
      </c>
      <c r="GL470" t="s">
        <v>227</v>
      </c>
      <c r="GM470" t="s">
        <v>227</v>
      </c>
      <c r="GN470" t="s">
        <v>219</v>
      </c>
      <c r="GO470" t="s">
        <v>219</v>
      </c>
      <c r="GP470" t="s">
        <v>295</v>
      </c>
      <c r="GQ470" t="s">
        <v>295</v>
      </c>
      <c r="GR470" t="s">
        <v>295</v>
      </c>
      <c r="GS470" t="s">
        <v>214</v>
      </c>
      <c r="GT470" t="s">
        <v>241</v>
      </c>
      <c r="GU470" t="s">
        <v>214</v>
      </c>
      <c r="GV470" t="s">
        <v>241</v>
      </c>
      <c r="GW470" t="s">
        <v>404</v>
      </c>
      <c r="GX470" t="s">
        <v>404</v>
      </c>
      <c r="GY470" t="s">
        <v>254</v>
      </c>
      <c r="GZ470" t="s">
        <v>241</v>
      </c>
      <c r="HA470" t="s">
        <v>298</v>
      </c>
      <c r="HB470" t="s">
        <v>241</v>
      </c>
      <c r="HC470" t="s">
        <v>315</v>
      </c>
      <c r="HD470" t="s">
        <v>316</v>
      </c>
      <c r="HE470" t="s">
        <v>343</v>
      </c>
      <c r="HF470" t="s">
        <v>1397</v>
      </c>
      <c r="HG470" t="s">
        <v>319</v>
      </c>
      <c r="HH470" t="s">
        <v>1397</v>
      </c>
      <c r="HI470" t="s">
        <v>241</v>
      </c>
      <c r="HJ470" t="s">
        <v>219</v>
      </c>
      <c r="HK470" t="s">
        <v>1397</v>
      </c>
      <c r="HL470" s="12"/>
      <c r="HM470">
        <v>0.75</v>
      </c>
      <c r="HN470">
        <v>0</v>
      </c>
      <c r="HO470">
        <v>1</v>
      </c>
      <c r="HP470">
        <v>0</v>
      </c>
      <c r="HQ470">
        <v>1</v>
      </c>
      <c r="HR470">
        <v>0.75</v>
      </c>
      <c r="HS470">
        <v>1</v>
      </c>
      <c r="HT470">
        <v>1</v>
      </c>
      <c r="HU470">
        <v>0</v>
      </c>
      <c r="HV470">
        <v>0.75</v>
      </c>
      <c r="HW470">
        <v>0.75</v>
      </c>
      <c r="HX470">
        <v>0.75</v>
      </c>
      <c r="HY470">
        <v>1</v>
      </c>
      <c r="HZ470">
        <v>0.75</v>
      </c>
      <c r="IA470" s="4">
        <v>1</v>
      </c>
      <c r="IB470">
        <v>0.75</v>
      </c>
      <c r="IC470">
        <v>0.75</v>
      </c>
      <c r="ID470">
        <v>0.75</v>
      </c>
      <c r="IE470">
        <v>0.5</v>
      </c>
      <c r="IG470">
        <v>1</v>
      </c>
      <c r="IH470">
        <v>0.75</v>
      </c>
      <c r="II470">
        <v>1</v>
      </c>
      <c r="IJ470">
        <v>1</v>
      </c>
      <c r="IK470">
        <v>1</v>
      </c>
      <c r="IL470">
        <v>0.75</v>
      </c>
      <c r="IM470">
        <v>1</v>
      </c>
      <c r="IN470">
        <v>1</v>
      </c>
      <c r="IO470">
        <v>1</v>
      </c>
      <c r="IQ470">
        <v>0</v>
      </c>
      <c r="IS470">
        <f t="shared" si="402"/>
        <v>0.11249999999999999</v>
      </c>
      <c r="IT470">
        <f t="shared" si="403"/>
        <v>0</v>
      </c>
      <c r="IU470">
        <f t="shared" si="404"/>
        <v>0.08</v>
      </c>
      <c r="IV470">
        <f t="shared" si="405"/>
        <v>0</v>
      </c>
      <c r="IW470">
        <f t="shared" si="406"/>
        <v>0.08</v>
      </c>
      <c r="IX470">
        <f t="shared" si="407"/>
        <v>9.7500000000000003E-2</v>
      </c>
      <c r="IY470">
        <f t="shared" si="408"/>
        <v>0.1</v>
      </c>
      <c r="IZ470">
        <f t="shared" si="409"/>
        <v>0.11</v>
      </c>
      <c r="JA470">
        <f t="shared" si="410"/>
        <v>0</v>
      </c>
      <c r="JB470">
        <f t="shared" si="411"/>
        <v>7.5000000000000011E-2</v>
      </c>
      <c r="JC470">
        <f t="shared" si="412"/>
        <v>0.09</v>
      </c>
      <c r="JD470">
        <f t="shared" si="413"/>
        <v>8.2500000000000004E-2</v>
      </c>
      <c r="JE470">
        <f t="shared" si="414"/>
        <v>7.0000000000000007E-2</v>
      </c>
      <c r="JF470">
        <f t="shared" si="415"/>
        <v>0.09</v>
      </c>
      <c r="JG470" s="5">
        <f t="shared" si="416"/>
        <v>0.05</v>
      </c>
      <c r="JH470">
        <f t="shared" si="417"/>
        <v>0</v>
      </c>
      <c r="JI470">
        <f t="shared" si="417"/>
        <v>0</v>
      </c>
      <c r="JJ470">
        <f t="shared" si="418"/>
        <v>0.15000000000000002</v>
      </c>
      <c r="JK470">
        <f t="shared" si="419"/>
        <v>7.4999999999999997E-2</v>
      </c>
      <c r="JL470" s="6">
        <f t="shared" si="420"/>
        <v>0.06</v>
      </c>
      <c r="JM470">
        <f t="shared" si="421"/>
        <v>0.12</v>
      </c>
      <c r="JN470">
        <f t="shared" si="422"/>
        <v>3.7500000000000006E-2</v>
      </c>
      <c r="JO470">
        <f t="shared" si="423"/>
        <v>0.15</v>
      </c>
      <c r="JP470">
        <f t="shared" si="424"/>
        <v>0.1</v>
      </c>
      <c r="JQ470">
        <f t="shared" si="425"/>
        <v>0.12</v>
      </c>
      <c r="JR470">
        <f t="shared" si="426"/>
        <v>8.2500000000000004E-2</v>
      </c>
      <c r="JS470">
        <f t="shared" si="427"/>
        <v>0.1</v>
      </c>
      <c r="JT470">
        <f t="shared" si="427"/>
        <v>0.1</v>
      </c>
      <c r="JU470">
        <f t="shared" si="428"/>
        <v>1</v>
      </c>
      <c r="JV470">
        <f t="shared" si="428"/>
        <v>0</v>
      </c>
      <c r="JW470">
        <f t="shared" si="429"/>
        <v>0.15</v>
      </c>
      <c r="JY470">
        <f t="shared" si="430"/>
        <v>3.7500000000000006E-2</v>
      </c>
      <c r="JZ470">
        <f t="shared" si="431"/>
        <v>0</v>
      </c>
      <c r="KA470">
        <f t="shared" si="432"/>
        <v>0.02</v>
      </c>
      <c r="KB470">
        <f t="shared" si="432"/>
        <v>0</v>
      </c>
      <c r="KC470">
        <f t="shared" si="433"/>
        <v>0.04</v>
      </c>
      <c r="KD470">
        <f t="shared" si="458"/>
        <v>2.2499999999999999E-2</v>
      </c>
      <c r="KE470">
        <f t="shared" si="458"/>
        <v>0.03</v>
      </c>
      <c r="KF470">
        <f t="shared" si="458"/>
        <v>0.03</v>
      </c>
      <c r="KG470">
        <f t="shared" si="457"/>
        <v>0</v>
      </c>
      <c r="KH470">
        <f t="shared" si="457"/>
        <v>2.2499999999999999E-2</v>
      </c>
      <c r="KI470">
        <f t="shared" si="457"/>
        <v>2.2499999999999999E-2</v>
      </c>
      <c r="KJ470">
        <f t="shared" si="457"/>
        <v>2.2499999999999999E-2</v>
      </c>
      <c r="KK470">
        <f t="shared" si="434"/>
        <v>0.02</v>
      </c>
      <c r="KL470">
        <f t="shared" si="435"/>
        <v>0.03</v>
      </c>
      <c r="KM470" s="5">
        <f t="shared" si="436"/>
        <v>0.05</v>
      </c>
      <c r="KN470">
        <f t="shared" si="437"/>
        <v>0</v>
      </c>
      <c r="KO470">
        <f t="shared" si="437"/>
        <v>0</v>
      </c>
      <c r="KP470">
        <f t="shared" si="438"/>
        <v>4.4999999999999998E-2</v>
      </c>
      <c r="KQ470">
        <f t="shared" si="439"/>
        <v>1.4999999999999999E-2</v>
      </c>
      <c r="KR470" s="6">
        <f t="shared" si="440"/>
        <v>0.03</v>
      </c>
      <c r="KS470">
        <f t="shared" si="441"/>
        <v>0.04</v>
      </c>
      <c r="KT470">
        <f t="shared" si="442"/>
        <v>2.2499999999999999E-2</v>
      </c>
      <c r="KU470">
        <f t="shared" si="443"/>
        <v>0.04</v>
      </c>
      <c r="KV470">
        <f t="shared" si="444"/>
        <v>0.05</v>
      </c>
      <c r="KW470">
        <f t="shared" si="445"/>
        <v>0.01</v>
      </c>
      <c r="KX470">
        <f t="shared" si="446"/>
        <v>0</v>
      </c>
      <c r="KY470">
        <f t="shared" si="447"/>
        <v>0.04</v>
      </c>
      <c r="KZ470">
        <f t="shared" si="448"/>
        <v>0.03</v>
      </c>
      <c r="LA470">
        <f t="shared" si="449"/>
        <v>1</v>
      </c>
      <c r="LB470">
        <f t="shared" si="449"/>
        <v>0</v>
      </c>
      <c r="LC470">
        <f t="shared" si="450"/>
        <v>0.1</v>
      </c>
      <c r="LE470" t="str">
        <f t="shared" si="456"/>
        <v>Niger</v>
      </c>
      <c r="LF470">
        <f t="shared" si="451"/>
        <v>0.57999999999999996</v>
      </c>
      <c r="LG470" s="6">
        <f t="shared" si="452"/>
        <v>0.74249999999999994</v>
      </c>
      <c r="LH470">
        <f t="shared" si="453"/>
        <v>0.96</v>
      </c>
      <c r="LI470" s="6">
        <f t="shared" si="454"/>
        <v>0.77000000000000013</v>
      </c>
      <c r="LJ470">
        <f t="shared" si="455"/>
        <v>0</v>
      </c>
    </row>
    <row r="471" spans="1:322" x14ac:dyDescent="0.35">
      <c r="A471" s="8">
        <v>44871</v>
      </c>
      <c r="B471" t="s">
        <v>2744</v>
      </c>
      <c r="D471" s="27" t="s">
        <v>321</v>
      </c>
      <c r="E471" s="27" t="s">
        <v>321</v>
      </c>
      <c r="F471" s="27">
        <v>31</v>
      </c>
      <c r="G471" s="27" t="s">
        <v>1096</v>
      </c>
      <c r="H471" s="27" t="s">
        <v>1818</v>
      </c>
      <c r="I471" s="27" t="s">
        <v>1097</v>
      </c>
      <c r="J471" s="27" t="s">
        <v>207</v>
      </c>
      <c r="K471" s="28">
        <v>44500</v>
      </c>
      <c r="L471" s="28">
        <v>44500</v>
      </c>
      <c r="M471" s="28">
        <v>44503</v>
      </c>
      <c r="N471" s="27" t="s">
        <v>261</v>
      </c>
      <c r="O471" s="27" t="s">
        <v>261</v>
      </c>
      <c r="P471" s="27" t="s">
        <v>261</v>
      </c>
      <c r="Q471" s="27" t="s">
        <v>262</v>
      </c>
      <c r="R471" s="28" t="s">
        <v>262</v>
      </c>
      <c r="S471" s="28" t="s">
        <v>262</v>
      </c>
      <c r="T471" s="27" t="s">
        <v>263</v>
      </c>
      <c r="U471" s="27" t="s">
        <v>261</v>
      </c>
      <c r="V471" s="28" t="s">
        <v>262</v>
      </c>
      <c r="W471" s="27" t="s">
        <v>261</v>
      </c>
      <c r="X471" s="28" t="s">
        <v>262</v>
      </c>
      <c r="Y471" s="27" t="s">
        <v>263</v>
      </c>
      <c r="Z471" s="28">
        <v>44770</v>
      </c>
      <c r="AA471" s="27" t="s">
        <v>264</v>
      </c>
      <c r="AB471" s="27" t="s">
        <v>265</v>
      </c>
      <c r="AC471" s="27" t="s">
        <v>2745</v>
      </c>
      <c r="AD471" s="27" t="s">
        <v>267</v>
      </c>
      <c r="AE471" s="27" t="s">
        <v>262</v>
      </c>
      <c r="AF471" s="27" t="s">
        <v>262</v>
      </c>
      <c r="AG471" s="29" t="s">
        <v>262</v>
      </c>
      <c r="AH471" s="27" t="s">
        <v>263</v>
      </c>
      <c r="AI471" s="27">
        <v>44712</v>
      </c>
      <c r="AJ471" s="28">
        <v>44712</v>
      </c>
      <c r="AK471" s="27" t="s">
        <v>268</v>
      </c>
      <c r="AL471" s="27" t="s">
        <v>269</v>
      </c>
      <c r="AM471" s="27" t="s">
        <v>265</v>
      </c>
      <c r="AN471" s="27" t="s">
        <v>270</v>
      </c>
      <c r="AO471" s="27" t="s">
        <v>261</v>
      </c>
      <c r="AP471" s="27" t="s">
        <v>261</v>
      </c>
      <c r="AQ471" s="28" t="s">
        <v>262</v>
      </c>
      <c r="AR471" s="27" t="s">
        <v>261</v>
      </c>
      <c r="AS471" s="28" t="s">
        <v>262</v>
      </c>
      <c r="AT471" s="27" t="s">
        <v>261</v>
      </c>
      <c r="AU471" s="28" t="s">
        <v>262</v>
      </c>
      <c r="AV471" s="27" t="s">
        <v>261</v>
      </c>
      <c r="AW471" s="28" t="s">
        <v>262</v>
      </c>
      <c r="AX471" s="27" t="s">
        <v>261</v>
      </c>
      <c r="AY471" s="28" t="s">
        <v>262</v>
      </c>
      <c r="AZ471" s="27" t="s">
        <v>262</v>
      </c>
      <c r="BA471" s="27" t="s">
        <v>262</v>
      </c>
      <c r="BB471" s="27" t="s">
        <v>261</v>
      </c>
      <c r="BC471" s="28" t="s">
        <v>262</v>
      </c>
      <c r="BD471" s="27" t="s">
        <v>261</v>
      </c>
      <c r="BE471" s="30" t="s">
        <v>262</v>
      </c>
      <c r="BF471" t="s">
        <v>207</v>
      </c>
      <c r="BG471" s="9" t="s">
        <v>509</v>
      </c>
      <c r="BH471" t="s">
        <v>208</v>
      </c>
      <c r="BI471" t="s">
        <v>735</v>
      </c>
      <c r="BJ471" t="s">
        <v>210</v>
      </c>
      <c r="BK471" t="s">
        <v>329</v>
      </c>
      <c r="BL471" t="s">
        <v>212</v>
      </c>
      <c r="BM471" t="s">
        <v>1364</v>
      </c>
      <c r="BN471" t="s">
        <v>214</v>
      </c>
      <c r="BO471" t="s">
        <v>276</v>
      </c>
      <c r="BP471" t="s">
        <v>219</v>
      </c>
      <c r="BQ471" t="s">
        <v>216</v>
      </c>
      <c r="BR471" t="s">
        <v>2746</v>
      </c>
      <c r="BS471" t="s">
        <v>2510</v>
      </c>
      <c r="BU471" t="s">
        <v>2550</v>
      </c>
      <c r="BV471" t="s">
        <v>214</v>
      </c>
      <c r="CC471" t="s">
        <v>214</v>
      </c>
      <c r="CG471" t="s">
        <v>219</v>
      </c>
      <c r="CI471" t="s">
        <v>333</v>
      </c>
      <c r="CJ471" t="s">
        <v>2747</v>
      </c>
      <c r="CK471" t="s">
        <v>333</v>
      </c>
      <c r="CL471" t="s">
        <v>222</v>
      </c>
      <c r="CN471" t="s">
        <v>378</v>
      </c>
      <c r="CP471" t="s">
        <v>284</v>
      </c>
      <c r="CQ471" t="s">
        <v>284</v>
      </c>
      <c r="CR471" t="s">
        <v>286</v>
      </c>
      <c r="CS471" t="s">
        <v>286</v>
      </c>
      <c r="CT471" t="s">
        <v>214</v>
      </c>
      <c r="CU471" t="s">
        <v>214</v>
      </c>
      <c r="CV471" t="s">
        <v>244</v>
      </c>
      <c r="CW471" t="s">
        <v>244</v>
      </c>
      <c r="CX471" t="s">
        <v>450</v>
      </c>
      <c r="CY471" t="s">
        <v>450</v>
      </c>
      <c r="CZ471" t="s">
        <v>214</v>
      </c>
      <c r="DA471" t="s">
        <v>214</v>
      </c>
      <c r="DB471" t="s">
        <v>230</v>
      </c>
      <c r="DC471" t="s">
        <v>230</v>
      </c>
      <c r="DD471" t="s">
        <v>214</v>
      </c>
      <c r="DE471" t="s">
        <v>337</v>
      </c>
      <c r="DG471" t="s">
        <v>337</v>
      </c>
      <c r="DI471" t="s">
        <v>625</v>
      </c>
      <c r="DK471" t="s">
        <v>237</v>
      </c>
      <c r="DL471" t="s">
        <v>237</v>
      </c>
      <c r="DM471" t="s">
        <v>214</v>
      </c>
      <c r="DN471" t="s">
        <v>219</v>
      </c>
      <c r="DO471" t="s">
        <v>414</v>
      </c>
      <c r="DP471" t="s">
        <v>443</v>
      </c>
      <c r="DR471" t="s">
        <v>443</v>
      </c>
      <c r="DT471" t="s">
        <v>214</v>
      </c>
      <c r="DU471" t="s">
        <v>214</v>
      </c>
      <c r="DV471" t="s">
        <v>746</v>
      </c>
      <c r="DX471" t="s">
        <v>237</v>
      </c>
      <c r="DY471" t="s">
        <v>237</v>
      </c>
      <c r="DZ471" t="s">
        <v>238</v>
      </c>
      <c r="EA471" t="s">
        <v>237</v>
      </c>
      <c r="EB471" t="s">
        <v>237</v>
      </c>
      <c r="EC471" t="s">
        <v>242</v>
      </c>
      <c r="ED471" t="s">
        <v>242</v>
      </c>
      <c r="EE471" t="s">
        <v>214</v>
      </c>
      <c r="EF471" t="s">
        <v>214</v>
      </c>
      <c r="EG471" t="s">
        <v>214</v>
      </c>
      <c r="EI471" t="s">
        <v>214</v>
      </c>
      <c r="EK471" t="s">
        <v>237</v>
      </c>
      <c r="EL471" t="s">
        <v>237</v>
      </c>
      <c r="EM471" t="s">
        <v>240</v>
      </c>
      <c r="EN471" t="s">
        <v>240</v>
      </c>
      <c r="EO471" t="s">
        <v>357</v>
      </c>
      <c r="EP471" t="s">
        <v>357</v>
      </c>
      <c r="EQ471" t="s">
        <v>214</v>
      </c>
      <c r="ER471" t="s">
        <v>214</v>
      </c>
      <c r="ES471" t="s">
        <v>389</v>
      </c>
      <c r="ET471" t="s">
        <v>389</v>
      </c>
      <c r="EU471" t="s">
        <v>237</v>
      </c>
      <c r="EV471" t="s">
        <v>237</v>
      </c>
      <c r="EW471" t="s">
        <v>310</v>
      </c>
      <c r="EX471" t="s">
        <v>310</v>
      </c>
      <c r="EY471" t="s">
        <v>237</v>
      </c>
      <c r="EZ471" t="s">
        <v>241</v>
      </c>
      <c r="FA471" t="s">
        <v>241</v>
      </c>
      <c r="FB471" t="s">
        <v>237</v>
      </c>
      <c r="FC471" t="s">
        <v>237</v>
      </c>
      <c r="FD471" t="s">
        <v>237</v>
      </c>
      <c r="FE471" t="s">
        <v>226</v>
      </c>
      <c r="FF471" t="s">
        <v>226</v>
      </c>
      <c r="FG471" t="s">
        <v>358</v>
      </c>
      <c r="FH471" t="s">
        <v>358</v>
      </c>
      <c r="FI471" t="s">
        <v>214</v>
      </c>
      <c r="FJ471" t="s">
        <v>214</v>
      </c>
      <c r="FK471" t="s">
        <v>214</v>
      </c>
      <c r="FL471" t="s">
        <v>214</v>
      </c>
      <c r="FM471" t="s">
        <v>292</v>
      </c>
      <c r="FN471" t="s">
        <v>292</v>
      </c>
      <c r="FO471" t="s">
        <v>219</v>
      </c>
      <c r="FP471" t="s">
        <v>219</v>
      </c>
      <c r="FQ471" t="s">
        <v>241</v>
      </c>
      <c r="FR471" t="s">
        <v>241</v>
      </c>
      <c r="FS471" t="s">
        <v>241</v>
      </c>
      <c r="FT471" t="s">
        <v>241</v>
      </c>
      <c r="FU471" t="s">
        <v>219</v>
      </c>
      <c r="FV471" t="s">
        <v>241</v>
      </c>
      <c r="FW471" t="s">
        <v>241</v>
      </c>
      <c r="FX471" t="s">
        <v>241</v>
      </c>
      <c r="FY471" t="s">
        <v>241</v>
      </c>
      <c r="FZ471" t="s">
        <v>341</v>
      </c>
      <c r="GA471" t="s">
        <v>341</v>
      </c>
      <c r="GB471" t="s">
        <v>244</v>
      </c>
      <c r="GC471" t="s">
        <v>244</v>
      </c>
      <c r="GD471" t="s">
        <v>293</v>
      </c>
      <c r="GE471" t="s">
        <v>241</v>
      </c>
      <c r="GF471" t="s">
        <v>293</v>
      </c>
      <c r="GG471" t="s">
        <v>244</v>
      </c>
      <c r="GH471" t="s">
        <v>241</v>
      </c>
      <c r="GI471" t="s">
        <v>244</v>
      </c>
      <c r="GJ471" t="s">
        <v>357</v>
      </c>
      <c r="GK471" t="s">
        <v>227</v>
      </c>
      <c r="GL471" t="s">
        <v>244</v>
      </c>
      <c r="GM471" t="s">
        <v>244</v>
      </c>
      <c r="GN471" t="s">
        <v>219</v>
      </c>
      <c r="GO471" t="s">
        <v>219</v>
      </c>
      <c r="GP471" t="s">
        <v>295</v>
      </c>
      <c r="GQ471" t="s">
        <v>295</v>
      </c>
      <c r="GR471" t="s">
        <v>295</v>
      </c>
      <c r="GS471" t="s">
        <v>214</v>
      </c>
      <c r="GT471" t="s">
        <v>241</v>
      </c>
      <c r="GU471" t="s">
        <v>214</v>
      </c>
      <c r="GV471" t="s">
        <v>241</v>
      </c>
      <c r="GW471" t="s">
        <v>252</v>
      </c>
      <c r="GX471" t="s">
        <v>252</v>
      </c>
      <c r="GY471" t="s">
        <v>254</v>
      </c>
      <c r="GZ471" t="s">
        <v>241</v>
      </c>
      <c r="HA471" t="s">
        <v>952</v>
      </c>
      <c r="HB471" t="s">
        <v>241</v>
      </c>
      <c r="HC471" t="s">
        <v>239</v>
      </c>
      <c r="HD471" t="s">
        <v>361</v>
      </c>
      <c r="HE471" t="s">
        <v>317</v>
      </c>
      <c r="HF471" t="s">
        <v>1206</v>
      </c>
      <c r="HG471" t="s">
        <v>319</v>
      </c>
      <c r="HH471" t="s">
        <v>683</v>
      </c>
      <c r="HI471" t="s">
        <v>241</v>
      </c>
      <c r="HJ471" t="s">
        <v>214</v>
      </c>
      <c r="HK471" t="s">
        <v>2748</v>
      </c>
      <c r="HL471" s="12"/>
      <c r="HM471">
        <v>0.75</v>
      </c>
      <c r="HN471">
        <v>0.25</v>
      </c>
      <c r="HO471">
        <v>1</v>
      </c>
      <c r="HP471">
        <v>0.75</v>
      </c>
      <c r="HQ471">
        <v>1</v>
      </c>
      <c r="HR471">
        <v>0.5</v>
      </c>
      <c r="HS471">
        <v>1</v>
      </c>
      <c r="HT471">
        <v>1</v>
      </c>
      <c r="HU471">
        <v>0</v>
      </c>
      <c r="HV471">
        <v>0.5</v>
      </c>
      <c r="HW471">
        <v>0.5</v>
      </c>
      <c r="HX471">
        <v>0.75</v>
      </c>
      <c r="HY471">
        <v>1</v>
      </c>
      <c r="HZ471">
        <v>0.5</v>
      </c>
      <c r="IA471" s="4">
        <v>1</v>
      </c>
      <c r="IB471">
        <v>1</v>
      </c>
      <c r="IC471">
        <v>0.5</v>
      </c>
      <c r="ID471">
        <v>0.5</v>
      </c>
      <c r="IE471">
        <v>0.5</v>
      </c>
      <c r="IG471">
        <v>1</v>
      </c>
      <c r="IH471">
        <v>1</v>
      </c>
      <c r="II471">
        <v>1</v>
      </c>
      <c r="IJ471">
        <v>1</v>
      </c>
      <c r="IK471">
        <v>0.75</v>
      </c>
      <c r="IL471">
        <v>1</v>
      </c>
      <c r="IM471">
        <v>0.75</v>
      </c>
      <c r="IN471">
        <v>1</v>
      </c>
      <c r="IO471">
        <v>1</v>
      </c>
      <c r="IQ471">
        <v>0</v>
      </c>
      <c r="IS471">
        <f t="shared" si="402"/>
        <v>0.11249999999999999</v>
      </c>
      <c r="IT471">
        <f t="shared" si="403"/>
        <v>0.03</v>
      </c>
      <c r="IU471">
        <f t="shared" si="404"/>
        <v>0.08</v>
      </c>
      <c r="IV471">
        <f t="shared" si="405"/>
        <v>7.5000000000000011E-2</v>
      </c>
      <c r="IW471">
        <f t="shared" si="406"/>
        <v>0.08</v>
      </c>
      <c r="IX471">
        <f t="shared" si="407"/>
        <v>6.5000000000000002E-2</v>
      </c>
      <c r="IY471">
        <f t="shared" si="408"/>
        <v>0.1</v>
      </c>
      <c r="IZ471">
        <f t="shared" si="409"/>
        <v>0.11</v>
      </c>
      <c r="JA471">
        <f t="shared" si="410"/>
        <v>0</v>
      </c>
      <c r="JB471">
        <f t="shared" si="411"/>
        <v>0.05</v>
      </c>
      <c r="JC471">
        <f t="shared" si="412"/>
        <v>0.06</v>
      </c>
      <c r="JD471">
        <f t="shared" si="413"/>
        <v>8.2500000000000004E-2</v>
      </c>
      <c r="JE471">
        <f t="shared" si="414"/>
        <v>7.0000000000000007E-2</v>
      </c>
      <c r="JF471">
        <f t="shared" si="415"/>
        <v>0.06</v>
      </c>
      <c r="JG471" s="5">
        <f t="shared" si="416"/>
        <v>0.05</v>
      </c>
      <c r="JH471">
        <f t="shared" si="417"/>
        <v>0</v>
      </c>
      <c r="JI471">
        <f t="shared" si="417"/>
        <v>0</v>
      </c>
      <c r="JJ471">
        <f t="shared" si="418"/>
        <v>0.1</v>
      </c>
      <c r="JK471">
        <f t="shared" si="419"/>
        <v>7.4999999999999997E-2</v>
      </c>
      <c r="JL471" s="6">
        <f t="shared" si="420"/>
        <v>0.05</v>
      </c>
      <c r="JM471">
        <f t="shared" si="421"/>
        <v>0.12</v>
      </c>
      <c r="JN471">
        <f t="shared" si="422"/>
        <v>0.05</v>
      </c>
      <c r="JO471">
        <f t="shared" si="423"/>
        <v>0.15</v>
      </c>
      <c r="JP471">
        <f t="shared" si="424"/>
        <v>0.1</v>
      </c>
      <c r="JQ471">
        <f t="shared" si="425"/>
        <v>0.09</v>
      </c>
      <c r="JR471">
        <f t="shared" si="426"/>
        <v>0.11</v>
      </c>
      <c r="JS471">
        <f t="shared" si="427"/>
        <v>7.5000000000000011E-2</v>
      </c>
      <c r="JT471">
        <f t="shared" si="427"/>
        <v>0.1</v>
      </c>
      <c r="JU471">
        <f t="shared" si="428"/>
        <v>1</v>
      </c>
      <c r="JV471">
        <f t="shared" si="428"/>
        <v>0</v>
      </c>
      <c r="JW471">
        <f t="shared" si="429"/>
        <v>0.15</v>
      </c>
      <c r="JY471">
        <f t="shared" si="430"/>
        <v>3.7500000000000006E-2</v>
      </c>
      <c r="JZ471">
        <f t="shared" si="431"/>
        <v>0.02</v>
      </c>
      <c r="KA471">
        <f t="shared" si="432"/>
        <v>0.02</v>
      </c>
      <c r="KB471">
        <f t="shared" si="432"/>
        <v>1.4999999999999999E-2</v>
      </c>
      <c r="KC471">
        <f t="shared" si="433"/>
        <v>0.04</v>
      </c>
      <c r="KD471">
        <f t="shared" si="458"/>
        <v>1.4999999999999999E-2</v>
      </c>
      <c r="KE471">
        <f t="shared" si="458"/>
        <v>0.03</v>
      </c>
      <c r="KF471">
        <f t="shared" si="458"/>
        <v>0.03</v>
      </c>
      <c r="KG471">
        <f t="shared" si="457"/>
        <v>0</v>
      </c>
      <c r="KH471">
        <f t="shared" si="457"/>
        <v>1.4999999999999999E-2</v>
      </c>
      <c r="KI471">
        <f t="shared" si="457"/>
        <v>1.4999999999999999E-2</v>
      </c>
      <c r="KJ471">
        <f t="shared" si="457"/>
        <v>2.2499999999999999E-2</v>
      </c>
      <c r="KK471">
        <f t="shared" si="434"/>
        <v>0.02</v>
      </c>
      <c r="KL471">
        <f t="shared" si="435"/>
        <v>0.02</v>
      </c>
      <c r="KM471" s="5">
        <f t="shared" si="436"/>
        <v>0.05</v>
      </c>
      <c r="KN471">
        <f t="shared" si="437"/>
        <v>0</v>
      </c>
      <c r="KO471">
        <f t="shared" si="437"/>
        <v>0</v>
      </c>
      <c r="KP471">
        <f t="shared" si="438"/>
        <v>0.03</v>
      </c>
      <c r="KQ471">
        <f t="shared" si="439"/>
        <v>1.4999999999999999E-2</v>
      </c>
      <c r="KR471" s="6">
        <f t="shared" si="440"/>
        <v>2.5000000000000001E-2</v>
      </c>
      <c r="KS471">
        <f t="shared" si="441"/>
        <v>0.04</v>
      </c>
      <c r="KT471">
        <f t="shared" si="442"/>
        <v>0.03</v>
      </c>
      <c r="KU471">
        <f t="shared" si="443"/>
        <v>0.04</v>
      </c>
      <c r="KV471">
        <f t="shared" si="444"/>
        <v>0.05</v>
      </c>
      <c r="KW471">
        <f t="shared" si="445"/>
        <v>7.4999999999999997E-3</v>
      </c>
      <c r="KX471">
        <f t="shared" si="446"/>
        <v>0</v>
      </c>
      <c r="KY471">
        <f t="shared" si="447"/>
        <v>0.03</v>
      </c>
      <c r="KZ471">
        <f t="shared" si="448"/>
        <v>0.03</v>
      </c>
      <c r="LA471">
        <f t="shared" si="449"/>
        <v>1</v>
      </c>
      <c r="LB471">
        <f t="shared" si="449"/>
        <v>0</v>
      </c>
      <c r="LC471">
        <f t="shared" si="450"/>
        <v>0.1</v>
      </c>
      <c r="LE471" t="str">
        <f t="shared" si="456"/>
        <v>Niger</v>
      </c>
      <c r="LF471">
        <f t="shared" si="451"/>
        <v>0.65249999999999997</v>
      </c>
      <c r="LG471" s="6">
        <f t="shared" si="452"/>
        <v>0.59750000000000003</v>
      </c>
      <c r="LH471">
        <f t="shared" si="453"/>
        <v>0.94499999999999984</v>
      </c>
      <c r="LI471" s="6">
        <f t="shared" si="454"/>
        <v>0.74750000000000016</v>
      </c>
      <c r="LJ471">
        <f t="shared" si="455"/>
        <v>0</v>
      </c>
    </row>
    <row r="472" spans="1:322" x14ac:dyDescent="0.35">
      <c r="A472" s="8">
        <v>44854</v>
      </c>
      <c r="B472" t="s">
        <v>2749</v>
      </c>
      <c r="D472" s="24" t="s">
        <v>257</v>
      </c>
      <c r="E472" s="24" t="s">
        <v>257</v>
      </c>
      <c r="F472" s="24">
        <v>22</v>
      </c>
      <c r="G472" s="24" t="s">
        <v>1096</v>
      </c>
      <c r="H472" s="24" t="s">
        <v>1818</v>
      </c>
      <c r="I472" s="24" t="s">
        <v>1097</v>
      </c>
      <c r="J472" s="24" t="s">
        <v>471</v>
      </c>
      <c r="K472" s="25">
        <v>44391</v>
      </c>
      <c r="L472" s="25">
        <v>44391</v>
      </c>
      <c r="M472" s="25">
        <v>44505</v>
      </c>
      <c r="N472" s="24" t="s">
        <v>261</v>
      </c>
      <c r="O472" s="24" t="s">
        <v>261</v>
      </c>
      <c r="P472" s="24" t="s">
        <v>261</v>
      </c>
      <c r="Q472" s="24" t="s">
        <v>324</v>
      </c>
      <c r="R472" s="25">
        <v>44391</v>
      </c>
      <c r="S472" s="25">
        <v>44391</v>
      </c>
      <c r="T472" s="24" t="s">
        <v>263</v>
      </c>
      <c r="U472" s="24" t="s">
        <v>261</v>
      </c>
      <c r="V472" s="25" t="s">
        <v>262</v>
      </c>
      <c r="W472" s="24" t="s">
        <v>261</v>
      </c>
      <c r="X472" s="25" t="s">
        <v>262</v>
      </c>
      <c r="Y472" s="24" t="s">
        <v>263</v>
      </c>
      <c r="Z472" s="25">
        <v>44915</v>
      </c>
      <c r="AA472" s="24" t="s">
        <v>264</v>
      </c>
      <c r="AB472" s="24" t="s">
        <v>265</v>
      </c>
      <c r="AC472" s="24" t="s">
        <v>2750</v>
      </c>
      <c r="AD472" s="24" t="s">
        <v>267</v>
      </c>
      <c r="AE472" s="24" t="s">
        <v>473</v>
      </c>
      <c r="AF472" s="24" t="s">
        <v>474</v>
      </c>
      <c r="AG472" s="31">
        <v>800000</v>
      </c>
      <c r="AH472" s="24" t="s">
        <v>261</v>
      </c>
      <c r="AI472" s="24" t="s">
        <v>262</v>
      </c>
      <c r="AJ472" s="25" t="s">
        <v>262</v>
      </c>
      <c r="AK472" s="24" t="s">
        <v>262</v>
      </c>
      <c r="AL472" s="24" t="s">
        <v>262</v>
      </c>
      <c r="AM472" s="24" t="s">
        <v>262</v>
      </c>
      <c r="AN472" s="24" t="s">
        <v>262</v>
      </c>
      <c r="AO472" s="27" t="s">
        <v>263</v>
      </c>
      <c r="AP472" s="24" t="s">
        <v>261</v>
      </c>
      <c r="AQ472" s="25" t="s">
        <v>262</v>
      </c>
      <c r="AR472" s="24" t="s">
        <v>261</v>
      </c>
      <c r="AS472" s="25" t="s">
        <v>262</v>
      </c>
      <c r="AT472" s="24" t="s">
        <v>261</v>
      </c>
      <c r="AU472" s="25" t="s">
        <v>262</v>
      </c>
      <c r="AV472" s="24" t="s">
        <v>261</v>
      </c>
      <c r="AW472" s="25" t="s">
        <v>262</v>
      </c>
      <c r="AX472" s="24" t="s">
        <v>263</v>
      </c>
      <c r="AY472" s="25">
        <v>44544</v>
      </c>
      <c r="AZ472" s="24" t="s">
        <v>263</v>
      </c>
      <c r="BA472" s="25">
        <v>44883</v>
      </c>
      <c r="BB472" s="24" t="s">
        <v>261</v>
      </c>
      <c r="BC472" s="25" t="s">
        <v>262</v>
      </c>
      <c r="BD472" s="24" t="s">
        <v>263</v>
      </c>
      <c r="BE472" s="26">
        <v>44510</v>
      </c>
      <c r="BF472" t="s">
        <v>475</v>
      </c>
      <c r="BG472" s="9" t="s">
        <v>509</v>
      </c>
      <c r="BH472" t="s">
        <v>272</v>
      </c>
      <c r="BI472" t="s">
        <v>448</v>
      </c>
      <c r="BJ472" t="s">
        <v>210</v>
      </c>
      <c r="BK472" t="s">
        <v>329</v>
      </c>
      <c r="BL472" t="s">
        <v>212</v>
      </c>
      <c r="BM472" t="s">
        <v>478</v>
      </c>
      <c r="BN472" t="s">
        <v>219</v>
      </c>
      <c r="BO472" t="s">
        <v>276</v>
      </c>
      <c r="BP472" t="s">
        <v>219</v>
      </c>
      <c r="BQ472" t="s">
        <v>216</v>
      </c>
      <c r="BR472" t="s">
        <v>2751</v>
      </c>
      <c r="BS472" t="s">
        <v>1104</v>
      </c>
      <c r="BT472" t="s">
        <v>481</v>
      </c>
      <c r="BU472" t="s">
        <v>2752</v>
      </c>
      <c r="BV472" t="s">
        <v>219</v>
      </c>
      <c r="BW472" t="s">
        <v>540</v>
      </c>
      <c r="BX472" t="s">
        <v>2753</v>
      </c>
      <c r="BY472" t="s">
        <v>2754</v>
      </c>
      <c r="BZ472" t="s">
        <v>1104</v>
      </c>
      <c r="CA472" t="s">
        <v>481</v>
      </c>
      <c r="CB472" t="s">
        <v>2752</v>
      </c>
      <c r="CC472" t="s">
        <v>219</v>
      </c>
      <c r="CD472" t="s">
        <v>540</v>
      </c>
      <c r="CE472" t="s">
        <v>2755</v>
      </c>
      <c r="CF472" t="s">
        <v>2453</v>
      </c>
      <c r="CG472" t="s">
        <v>214</v>
      </c>
      <c r="CH472" t="s">
        <v>540</v>
      </c>
      <c r="CI472" t="s">
        <v>335</v>
      </c>
      <c r="CJ472" t="s">
        <v>2756</v>
      </c>
      <c r="CK472" t="s">
        <v>220</v>
      </c>
      <c r="CL472" t="s">
        <v>1445</v>
      </c>
      <c r="CN472" t="s">
        <v>223</v>
      </c>
      <c r="CP472" t="s">
        <v>225</v>
      </c>
      <c r="CQ472" t="s">
        <v>225</v>
      </c>
      <c r="CR472" t="s">
        <v>250</v>
      </c>
      <c r="CS472" t="s">
        <v>250</v>
      </c>
      <c r="CT472" t="s">
        <v>214</v>
      </c>
      <c r="CU472" t="s">
        <v>219</v>
      </c>
      <c r="CV472" t="s">
        <v>244</v>
      </c>
      <c r="CW472" t="s">
        <v>244</v>
      </c>
      <c r="CX472" t="s">
        <v>228</v>
      </c>
      <c r="CY472" t="s">
        <v>228</v>
      </c>
      <c r="CZ472" t="s">
        <v>219</v>
      </c>
      <c r="DA472" t="s">
        <v>219</v>
      </c>
      <c r="DB472" t="s">
        <v>398</v>
      </c>
      <c r="DC472" t="s">
        <v>398</v>
      </c>
      <c r="DD472" t="s">
        <v>219</v>
      </c>
      <c r="DG472" t="s">
        <v>500</v>
      </c>
      <c r="DH472" t="s">
        <v>2757</v>
      </c>
      <c r="DI472" t="s">
        <v>338</v>
      </c>
      <c r="DK472" t="s">
        <v>237</v>
      </c>
      <c r="DL472" t="s">
        <v>237</v>
      </c>
      <c r="DM472" t="s">
        <v>214</v>
      </c>
      <c r="DN472" t="s">
        <v>219</v>
      </c>
      <c r="DO472" t="s">
        <v>288</v>
      </c>
      <c r="DP472" t="s">
        <v>235</v>
      </c>
      <c r="DR472" t="s">
        <v>235</v>
      </c>
      <c r="DT472" t="s">
        <v>214</v>
      </c>
      <c r="DU472" t="s">
        <v>219</v>
      </c>
      <c r="DV472" t="s">
        <v>452</v>
      </c>
      <c r="DW472" t="s">
        <v>2758</v>
      </c>
      <c r="DX472" t="s">
        <v>237</v>
      </c>
      <c r="DY472" t="s">
        <v>237</v>
      </c>
      <c r="DZ472" t="s">
        <v>485</v>
      </c>
      <c r="EA472" t="s">
        <v>233</v>
      </c>
      <c r="EB472" t="s">
        <v>233</v>
      </c>
      <c r="EC472" t="s">
        <v>237</v>
      </c>
      <c r="ED472" t="s">
        <v>233</v>
      </c>
      <c r="EE472" t="s">
        <v>219</v>
      </c>
      <c r="EF472" t="s">
        <v>219</v>
      </c>
      <c r="EK472" t="s">
        <v>242</v>
      </c>
      <c r="EL472" t="s">
        <v>242</v>
      </c>
      <c r="EM472" t="s">
        <v>240</v>
      </c>
      <c r="EN472" t="s">
        <v>240</v>
      </c>
      <c r="EO472" t="s">
        <v>460</v>
      </c>
      <c r="EP472" t="s">
        <v>460</v>
      </c>
      <c r="EQ472" t="s">
        <v>214</v>
      </c>
      <c r="ER472" t="s">
        <v>219</v>
      </c>
      <c r="ES472" t="s">
        <v>233</v>
      </c>
      <c r="ET472" t="s">
        <v>233</v>
      </c>
      <c r="EU472" t="s">
        <v>237</v>
      </c>
      <c r="EV472" t="s">
        <v>237</v>
      </c>
      <c r="EW472" t="s">
        <v>580</v>
      </c>
      <c r="EX472" t="s">
        <v>580</v>
      </c>
      <c r="EY472" t="s">
        <v>242</v>
      </c>
      <c r="EZ472" t="s">
        <v>241</v>
      </c>
      <c r="FA472" t="s">
        <v>241</v>
      </c>
      <c r="FB472" t="s">
        <v>239</v>
      </c>
      <c r="FC472" t="s">
        <v>233</v>
      </c>
      <c r="FD472" t="s">
        <v>233</v>
      </c>
      <c r="FE472" t="s">
        <v>244</v>
      </c>
      <c r="FF472" t="s">
        <v>227</v>
      </c>
      <c r="FG472" t="s">
        <v>548</v>
      </c>
      <c r="FH472" t="s">
        <v>548</v>
      </c>
      <c r="FI472" t="s">
        <v>214</v>
      </c>
      <c r="FJ472" t="s">
        <v>219</v>
      </c>
      <c r="FK472" t="s">
        <v>214</v>
      </c>
      <c r="FL472" t="s">
        <v>214</v>
      </c>
      <c r="FM472" t="s">
        <v>239</v>
      </c>
      <c r="FN472" t="s">
        <v>239</v>
      </c>
      <c r="FO472" t="s">
        <v>219</v>
      </c>
      <c r="FP472" t="s">
        <v>219</v>
      </c>
      <c r="FQ472" t="s">
        <v>241</v>
      </c>
      <c r="FR472" t="s">
        <v>241</v>
      </c>
      <c r="FS472" t="s">
        <v>241</v>
      </c>
      <c r="FT472" t="s">
        <v>241</v>
      </c>
      <c r="FU472" t="s">
        <v>214</v>
      </c>
      <c r="FV472" t="s">
        <v>1114</v>
      </c>
      <c r="FW472" t="s">
        <v>241</v>
      </c>
      <c r="FX472" t="s">
        <v>2251</v>
      </c>
      <c r="FY472" t="s">
        <v>241</v>
      </c>
      <c r="FZ472" t="s">
        <v>248</v>
      </c>
      <c r="GA472" t="s">
        <v>248</v>
      </c>
      <c r="GB472" t="s">
        <v>244</v>
      </c>
      <c r="GC472" t="s">
        <v>244</v>
      </c>
      <c r="GD472" t="s">
        <v>249</v>
      </c>
      <c r="GE472" t="s">
        <v>241</v>
      </c>
      <c r="GF472" t="s">
        <v>249</v>
      </c>
      <c r="GG472" t="s">
        <v>250</v>
      </c>
      <c r="GH472" t="s">
        <v>2759</v>
      </c>
      <c r="GI472" t="s">
        <v>286</v>
      </c>
      <c r="GJ472" t="s">
        <v>226</v>
      </c>
      <c r="GK472" t="s">
        <v>226</v>
      </c>
      <c r="GL472" t="s">
        <v>226</v>
      </c>
      <c r="GM472" t="s">
        <v>226</v>
      </c>
      <c r="GN472" t="s">
        <v>214</v>
      </c>
      <c r="GO472" t="s">
        <v>214</v>
      </c>
      <c r="GP472" t="s">
        <v>251</v>
      </c>
      <c r="GQ472" t="s">
        <v>553</v>
      </c>
      <c r="GR472" t="s">
        <v>251</v>
      </c>
      <c r="GS472" t="s">
        <v>402</v>
      </c>
      <c r="GT472" t="s">
        <v>575</v>
      </c>
      <c r="GU472" t="s">
        <v>402</v>
      </c>
      <c r="GV472" t="s">
        <v>241</v>
      </c>
      <c r="GW472" t="s">
        <v>296</v>
      </c>
      <c r="GX472" t="s">
        <v>296</v>
      </c>
      <c r="GY472" t="s">
        <v>254</v>
      </c>
      <c r="GZ472" t="s">
        <v>241</v>
      </c>
      <c r="HA472" t="s">
        <v>239</v>
      </c>
      <c r="HB472" t="s">
        <v>241</v>
      </c>
      <c r="HC472" t="s">
        <v>315</v>
      </c>
      <c r="HD472" t="s">
        <v>361</v>
      </c>
      <c r="HE472" t="s">
        <v>317</v>
      </c>
      <c r="HF472" t="s">
        <v>2760</v>
      </c>
      <c r="HG472" t="s">
        <v>362</v>
      </c>
      <c r="HH472" t="s">
        <v>2761</v>
      </c>
      <c r="HI472" t="s">
        <v>241</v>
      </c>
      <c r="HJ472" t="s">
        <v>214</v>
      </c>
      <c r="HK472" t="s">
        <v>2762</v>
      </c>
      <c r="HL472" s="12"/>
      <c r="HM472">
        <v>0.5</v>
      </c>
      <c r="HN472">
        <v>0.5</v>
      </c>
      <c r="HO472">
        <v>1</v>
      </c>
      <c r="HP472">
        <v>0.75</v>
      </c>
      <c r="HQ472">
        <v>0.5</v>
      </c>
      <c r="HR472">
        <v>0.5</v>
      </c>
      <c r="HS472">
        <v>1</v>
      </c>
      <c r="HT472">
        <v>0</v>
      </c>
      <c r="HU472">
        <v>0</v>
      </c>
      <c r="HV472">
        <v>0.5</v>
      </c>
      <c r="HW472">
        <v>0.25</v>
      </c>
      <c r="HX472">
        <v>0.5</v>
      </c>
      <c r="HZ472">
        <v>0.75</v>
      </c>
      <c r="IA472" s="4">
        <v>1</v>
      </c>
      <c r="IB472">
        <v>0.25</v>
      </c>
      <c r="IC472">
        <v>0.5</v>
      </c>
      <c r="ID472">
        <v>0.75</v>
      </c>
      <c r="IE472">
        <v>0.25</v>
      </c>
      <c r="IG472">
        <v>0.25</v>
      </c>
      <c r="IH472">
        <v>0.25</v>
      </c>
      <c r="II472">
        <v>0.5</v>
      </c>
      <c r="IJ472">
        <v>0.75</v>
      </c>
      <c r="IK472">
        <v>0.75</v>
      </c>
      <c r="IL472">
        <v>0.75</v>
      </c>
      <c r="IM472">
        <v>0.5</v>
      </c>
      <c r="IN472">
        <v>0</v>
      </c>
      <c r="IO472">
        <v>0.5</v>
      </c>
      <c r="IQ472">
        <v>2</v>
      </c>
      <c r="IS472">
        <f t="shared" si="402"/>
        <v>7.4999999999999997E-2</v>
      </c>
      <c r="IT472">
        <f t="shared" si="403"/>
        <v>0.06</v>
      </c>
      <c r="IU472">
        <f t="shared" si="404"/>
        <v>0.08</v>
      </c>
      <c r="IV472">
        <f t="shared" si="405"/>
        <v>7.5000000000000011E-2</v>
      </c>
      <c r="IW472">
        <f t="shared" si="406"/>
        <v>0.04</v>
      </c>
      <c r="IX472">
        <f t="shared" si="407"/>
        <v>6.5000000000000002E-2</v>
      </c>
      <c r="IY472">
        <f t="shared" si="408"/>
        <v>0.1</v>
      </c>
      <c r="IZ472">
        <f t="shared" si="409"/>
        <v>0</v>
      </c>
      <c r="JA472">
        <f t="shared" si="410"/>
        <v>0</v>
      </c>
      <c r="JB472">
        <f t="shared" si="411"/>
        <v>0.05</v>
      </c>
      <c r="JC472">
        <f t="shared" si="412"/>
        <v>0.03</v>
      </c>
      <c r="JD472">
        <f t="shared" si="413"/>
        <v>5.5E-2</v>
      </c>
      <c r="JE472">
        <f t="shared" si="414"/>
        <v>0</v>
      </c>
      <c r="JF472">
        <f t="shared" si="415"/>
        <v>0.09</v>
      </c>
      <c r="JG472" s="5">
        <f t="shared" si="416"/>
        <v>0.05</v>
      </c>
      <c r="JH472">
        <f t="shared" si="417"/>
        <v>0</v>
      </c>
      <c r="JI472">
        <f t="shared" si="417"/>
        <v>0</v>
      </c>
      <c r="JJ472">
        <f t="shared" si="418"/>
        <v>0.15000000000000002</v>
      </c>
      <c r="JK472">
        <f t="shared" si="419"/>
        <v>3.7499999999999999E-2</v>
      </c>
      <c r="JL472" s="6">
        <f t="shared" si="420"/>
        <v>4.3333333333333328E-2</v>
      </c>
      <c r="JM472">
        <f t="shared" si="421"/>
        <v>0.03</v>
      </c>
      <c r="JN472">
        <f t="shared" si="422"/>
        <v>1.2500000000000001E-2</v>
      </c>
      <c r="JO472">
        <f t="shared" si="423"/>
        <v>7.4999999999999997E-2</v>
      </c>
      <c r="JP472">
        <f t="shared" si="424"/>
        <v>7.5000000000000011E-2</v>
      </c>
      <c r="JQ472">
        <f t="shared" si="425"/>
        <v>0.09</v>
      </c>
      <c r="JR472">
        <f t="shared" si="426"/>
        <v>8.2500000000000004E-2</v>
      </c>
      <c r="JS472">
        <f t="shared" si="427"/>
        <v>0.05</v>
      </c>
      <c r="JT472">
        <f t="shared" si="427"/>
        <v>0</v>
      </c>
      <c r="JU472">
        <f t="shared" si="428"/>
        <v>0.5</v>
      </c>
      <c r="JV472">
        <f t="shared" si="428"/>
        <v>0</v>
      </c>
      <c r="JW472">
        <f t="shared" si="429"/>
        <v>7.4999999999999997E-2</v>
      </c>
      <c r="JY472">
        <f t="shared" si="430"/>
        <v>2.5000000000000001E-2</v>
      </c>
      <c r="JZ472">
        <f t="shared" si="431"/>
        <v>0.04</v>
      </c>
      <c r="KA472">
        <f t="shared" si="432"/>
        <v>0.02</v>
      </c>
      <c r="KB472">
        <f t="shared" si="432"/>
        <v>1.4999999999999999E-2</v>
      </c>
      <c r="KC472">
        <f t="shared" si="433"/>
        <v>0.02</v>
      </c>
      <c r="KD472">
        <f t="shared" si="458"/>
        <v>1.4999999999999999E-2</v>
      </c>
      <c r="KE472">
        <f t="shared" si="458"/>
        <v>0.03</v>
      </c>
      <c r="KF472">
        <f t="shared" si="458"/>
        <v>0</v>
      </c>
      <c r="KG472">
        <f t="shared" si="457"/>
        <v>0</v>
      </c>
      <c r="KH472">
        <f t="shared" si="457"/>
        <v>1.4999999999999999E-2</v>
      </c>
      <c r="KI472">
        <f t="shared" si="457"/>
        <v>7.4999999999999997E-3</v>
      </c>
      <c r="KJ472">
        <f t="shared" si="457"/>
        <v>1.4999999999999999E-2</v>
      </c>
      <c r="KK472">
        <f t="shared" si="434"/>
        <v>0</v>
      </c>
      <c r="KL472">
        <f t="shared" si="435"/>
        <v>0.03</v>
      </c>
      <c r="KM472" s="5">
        <f t="shared" si="436"/>
        <v>0.05</v>
      </c>
      <c r="KN472">
        <f t="shared" si="437"/>
        <v>0</v>
      </c>
      <c r="KO472">
        <f t="shared" si="437"/>
        <v>0</v>
      </c>
      <c r="KP472">
        <f t="shared" si="438"/>
        <v>4.4999999999999998E-2</v>
      </c>
      <c r="KQ472">
        <f t="shared" si="439"/>
        <v>7.4999999999999997E-3</v>
      </c>
      <c r="KR472" s="6">
        <f t="shared" si="440"/>
        <v>2.1666666666666664E-2</v>
      </c>
      <c r="KS472">
        <f t="shared" si="441"/>
        <v>0.01</v>
      </c>
      <c r="KT472">
        <f t="shared" si="442"/>
        <v>7.4999999999999997E-3</v>
      </c>
      <c r="KU472">
        <f t="shared" si="443"/>
        <v>0.02</v>
      </c>
      <c r="KV472">
        <f t="shared" si="444"/>
        <v>3.7500000000000006E-2</v>
      </c>
      <c r="KW472">
        <f t="shared" si="445"/>
        <v>7.4999999999999997E-3</v>
      </c>
      <c r="KX472">
        <f t="shared" si="446"/>
        <v>0</v>
      </c>
      <c r="KY472">
        <f t="shared" si="447"/>
        <v>0.02</v>
      </c>
      <c r="KZ472">
        <f t="shared" si="448"/>
        <v>0</v>
      </c>
      <c r="LA472">
        <f t="shared" si="449"/>
        <v>0.5</v>
      </c>
      <c r="LB472">
        <f t="shared" si="449"/>
        <v>0</v>
      </c>
      <c r="LC472">
        <f t="shared" si="450"/>
        <v>0.05</v>
      </c>
      <c r="LE472" t="str">
        <f t="shared" si="456"/>
        <v>Cameroun</v>
      </c>
      <c r="LF472">
        <f t="shared" si="451"/>
        <v>0.495</v>
      </c>
      <c r="LG472" s="6">
        <f t="shared" si="452"/>
        <v>0.50583333333333336</v>
      </c>
      <c r="LH472">
        <f t="shared" si="453"/>
        <v>0.49</v>
      </c>
      <c r="LI472" s="6">
        <f t="shared" si="454"/>
        <v>0.50916666666666677</v>
      </c>
      <c r="LJ472">
        <f t="shared" si="455"/>
        <v>2</v>
      </c>
    </row>
    <row r="473" spans="1:322" x14ac:dyDescent="0.35">
      <c r="A473" s="8">
        <v>44873</v>
      </c>
      <c r="B473" t="s">
        <v>2763</v>
      </c>
      <c r="D473" s="27" t="s">
        <v>321</v>
      </c>
      <c r="E473" s="27" t="s">
        <v>321</v>
      </c>
      <c r="F473" s="27">
        <v>13</v>
      </c>
      <c r="G473" s="27" t="s">
        <v>1096</v>
      </c>
      <c r="H473" s="27" t="s">
        <v>11</v>
      </c>
      <c r="I473" s="27" t="s">
        <v>1097</v>
      </c>
      <c r="J473" s="27" t="s">
        <v>1805</v>
      </c>
      <c r="K473" s="28">
        <v>44418</v>
      </c>
      <c r="L473" s="28">
        <v>44418</v>
      </c>
      <c r="M473" s="28">
        <v>44525</v>
      </c>
      <c r="N473" s="27" t="s">
        <v>261</v>
      </c>
      <c r="O473" s="27" t="s">
        <v>263</v>
      </c>
      <c r="P473" s="27" t="s">
        <v>261</v>
      </c>
      <c r="Q473" s="27" t="s">
        <v>324</v>
      </c>
      <c r="R473" s="28">
        <v>44418</v>
      </c>
      <c r="S473" s="28">
        <v>44418</v>
      </c>
      <c r="T473" s="27" t="s">
        <v>263</v>
      </c>
      <c r="U473" s="27" t="s">
        <v>261</v>
      </c>
      <c r="V473" s="28" t="s">
        <v>262</v>
      </c>
      <c r="W473" s="27" t="s">
        <v>261</v>
      </c>
      <c r="X473" s="28" t="s">
        <v>262</v>
      </c>
      <c r="Y473" s="27" t="s">
        <v>261</v>
      </c>
      <c r="Z473" s="28" t="s">
        <v>262</v>
      </c>
      <c r="AA473" s="27" t="s">
        <v>262</v>
      </c>
      <c r="AB473" s="27" t="s">
        <v>262</v>
      </c>
      <c r="AC473" s="27" t="s">
        <v>262</v>
      </c>
      <c r="AD473" s="27" t="s">
        <v>262</v>
      </c>
      <c r="AE473" s="27" t="s">
        <v>262</v>
      </c>
      <c r="AF473" s="27" t="s">
        <v>262</v>
      </c>
      <c r="AG473" s="29" t="s">
        <v>262</v>
      </c>
      <c r="AH473" s="27" t="s">
        <v>263</v>
      </c>
      <c r="AI473" s="27">
        <v>44526</v>
      </c>
      <c r="AJ473" s="28">
        <v>44580</v>
      </c>
      <c r="AK473" s="27" t="s">
        <v>264</v>
      </c>
      <c r="AL473" s="27" t="s">
        <v>994</v>
      </c>
      <c r="AM473" s="27" t="s">
        <v>2036</v>
      </c>
      <c r="AN473" s="27" t="s">
        <v>2037</v>
      </c>
      <c r="AO473" s="27" t="s">
        <v>263</v>
      </c>
      <c r="AP473" s="27" t="s">
        <v>263</v>
      </c>
      <c r="AQ473" s="28">
        <v>44580</v>
      </c>
      <c r="AR473" s="27" t="s">
        <v>261</v>
      </c>
      <c r="AS473" s="28" t="s">
        <v>262</v>
      </c>
      <c r="AT473" s="27" t="s">
        <v>261</v>
      </c>
      <c r="AU473" s="28" t="s">
        <v>262</v>
      </c>
      <c r="AV473" s="27" t="s">
        <v>261</v>
      </c>
      <c r="AW473" s="28" t="s">
        <v>262</v>
      </c>
      <c r="AX473" s="27" t="s">
        <v>261</v>
      </c>
      <c r="AY473" s="28" t="s">
        <v>262</v>
      </c>
      <c r="AZ473" s="27" t="s">
        <v>263</v>
      </c>
      <c r="BA473" s="28">
        <v>44519</v>
      </c>
      <c r="BB473" s="27" t="s">
        <v>261</v>
      </c>
      <c r="BC473" s="28" t="s">
        <v>262</v>
      </c>
      <c r="BD473" s="27" t="s">
        <v>263</v>
      </c>
      <c r="BE473" s="30">
        <v>44519</v>
      </c>
      <c r="BF473" t="s">
        <v>1807</v>
      </c>
      <c r="BG473" s="9" t="s">
        <v>509</v>
      </c>
      <c r="BH473" t="s">
        <v>208</v>
      </c>
      <c r="BI473" t="s">
        <v>539</v>
      </c>
      <c r="BJ473" t="s">
        <v>210</v>
      </c>
      <c r="BK473" t="s">
        <v>329</v>
      </c>
      <c r="BL473" t="s">
        <v>212</v>
      </c>
      <c r="BM473" t="s">
        <v>2764</v>
      </c>
      <c r="BN473" t="s">
        <v>214</v>
      </c>
      <c r="BO473" t="s">
        <v>276</v>
      </c>
      <c r="BP473" t="s">
        <v>277</v>
      </c>
      <c r="BQ473" t="s">
        <v>332</v>
      </c>
      <c r="BV473" t="s">
        <v>214</v>
      </c>
      <c r="CG473" t="s">
        <v>219</v>
      </c>
      <c r="CI473" t="s">
        <v>333</v>
      </c>
      <c r="CJ473" t="s">
        <v>2765</v>
      </c>
      <c r="CL473" t="s">
        <v>1263</v>
      </c>
      <c r="CN473" t="s">
        <v>498</v>
      </c>
      <c r="CO473" t="s">
        <v>2766</v>
      </c>
      <c r="CP473" t="s">
        <v>224</v>
      </c>
      <c r="CQ473" t="s">
        <v>225</v>
      </c>
      <c r="CR473" t="s">
        <v>250</v>
      </c>
      <c r="CT473" t="s">
        <v>214</v>
      </c>
      <c r="CV473" t="s">
        <v>227</v>
      </c>
      <c r="CX473" t="s">
        <v>353</v>
      </c>
      <c r="CZ473" t="s">
        <v>219</v>
      </c>
      <c r="DB473" t="s">
        <v>357</v>
      </c>
      <c r="DC473" t="s">
        <v>398</v>
      </c>
      <c r="DD473" t="s">
        <v>219</v>
      </c>
      <c r="DI473" t="s">
        <v>500</v>
      </c>
      <c r="DJ473" t="s">
        <v>2767</v>
      </c>
      <c r="DK473" t="s">
        <v>242</v>
      </c>
      <c r="DM473" t="s">
        <v>214</v>
      </c>
      <c r="DO473" t="s">
        <v>288</v>
      </c>
      <c r="DP473" t="s">
        <v>235</v>
      </c>
      <c r="DT473" t="s">
        <v>219</v>
      </c>
      <c r="DX473" t="s">
        <v>237</v>
      </c>
      <c r="DZ473" t="s">
        <v>485</v>
      </c>
      <c r="EA473" t="s">
        <v>239</v>
      </c>
      <c r="EC473" t="s">
        <v>237</v>
      </c>
      <c r="EE473" t="s">
        <v>214</v>
      </c>
      <c r="EG473" t="s">
        <v>214</v>
      </c>
      <c r="EK473" t="s">
        <v>239</v>
      </c>
      <c r="EM473" t="s">
        <v>239</v>
      </c>
      <c r="EO473" t="s">
        <v>239</v>
      </c>
      <c r="EQ473" t="s">
        <v>214</v>
      </c>
      <c r="ER473" t="s">
        <v>241</v>
      </c>
      <c r="ES473" t="s">
        <v>239</v>
      </c>
      <c r="ET473" t="s">
        <v>241</v>
      </c>
      <c r="EU473" t="s">
        <v>242</v>
      </c>
      <c r="EV473" t="s">
        <v>241</v>
      </c>
      <c r="EW473" t="s">
        <v>243</v>
      </c>
      <c r="EX473" t="s">
        <v>241</v>
      </c>
      <c r="EY473" t="s">
        <v>237</v>
      </c>
      <c r="EZ473" t="s">
        <v>241</v>
      </c>
      <c r="FA473" t="s">
        <v>241</v>
      </c>
      <c r="FB473" t="s">
        <v>241</v>
      </c>
      <c r="FC473" t="s">
        <v>237</v>
      </c>
      <c r="FD473" t="s">
        <v>241</v>
      </c>
      <c r="FE473" t="s">
        <v>227</v>
      </c>
      <c r="FF473" t="s">
        <v>241</v>
      </c>
      <c r="FG473" t="s">
        <v>390</v>
      </c>
      <c r="FH473" t="s">
        <v>241</v>
      </c>
      <c r="FI473" t="s">
        <v>219</v>
      </c>
      <c r="FJ473" t="s">
        <v>241</v>
      </c>
      <c r="FK473" t="s">
        <v>219</v>
      </c>
      <c r="FL473" t="s">
        <v>241</v>
      </c>
      <c r="FM473" t="s">
        <v>292</v>
      </c>
      <c r="FN473" t="s">
        <v>241</v>
      </c>
      <c r="FO473" t="s">
        <v>219</v>
      </c>
      <c r="FP473" t="s">
        <v>241</v>
      </c>
      <c r="FQ473" t="s">
        <v>241</v>
      </c>
      <c r="FR473" t="s">
        <v>241</v>
      </c>
      <c r="FS473" t="s">
        <v>241</v>
      </c>
      <c r="FT473" t="s">
        <v>241</v>
      </c>
      <c r="FU473" t="s">
        <v>214</v>
      </c>
      <c r="FV473" t="s">
        <v>487</v>
      </c>
      <c r="FW473" t="s">
        <v>241</v>
      </c>
      <c r="FX473" t="s">
        <v>500</v>
      </c>
      <c r="FY473" t="s">
        <v>2768</v>
      </c>
      <c r="FZ473" t="s">
        <v>341</v>
      </c>
      <c r="GA473" t="s">
        <v>241</v>
      </c>
      <c r="GB473" t="s">
        <v>227</v>
      </c>
      <c r="GC473" t="s">
        <v>241</v>
      </c>
      <c r="GD473" t="s">
        <v>293</v>
      </c>
      <c r="GE473" t="s">
        <v>241</v>
      </c>
      <c r="GF473" t="s">
        <v>241</v>
      </c>
      <c r="GG473" t="s">
        <v>286</v>
      </c>
      <c r="GH473" t="s">
        <v>241</v>
      </c>
      <c r="GI473" t="s">
        <v>241</v>
      </c>
      <c r="GJ473" t="s">
        <v>286</v>
      </c>
      <c r="GK473" t="s">
        <v>241</v>
      </c>
      <c r="GL473" t="s">
        <v>227</v>
      </c>
      <c r="GM473" t="s">
        <v>241</v>
      </c>
      <c r="GN473" t="s">
        <v>219</v>
      </c>
      <c r="GO473" t="s">
        <v>241</v>
      </c>
      <c r="GP473" t="s">
        <v>294</v>
      </c>
      <c r="GQ473" t="s">
        <v>241</v>
      </c>
      <c r="GR473" t="s">
        <v>342</v>
      </c>
      <c r="GS473" t="s">
        <v>214</v>
      </c>
      <c r="GT473" t="s">
        <v>241</v>
      </c>
      <c r="GU473" t="s">
        <v>241</v>
      </c>
      <c r="GV473" t="s">
        <v>241</v>
      </c>
      <c r="GW473" t="s">
        <v>297</v>
      </c>
      <c r="GX473" t="s">
        <v>297</v>
      </c>
      <c r="GY473" t="s">
        <v>609</v>
      </c>
      <c r="GZ473" t="s">
        <v>241</v>
      </c>
      <c r="HA473" t="s">
        <v>241</v>
      </c>
      <c r="HB473" t="s">
        <v>241</v>
      </c>
      <c r="HC473" t="s">
        <v>241</v>
      </c>
      <c r="HD473" t="s">
        <v>241</v>
      </c>
      <c r="HE473" t="s">
        <v>241</v>
      </c>
      <c r="HF473" t="s">
        <v>241</v>
      </c>
      <c r="HG473" t="s">
        <v>241</v>
      </c>
      <c r="HH473" t="s">
        <v>241</v>
      </c>
      <c r="HI473" t="s">
        <v>241</v>
      </c>
      <c r="HJ473" t="s">
        <v>219</v>
      </c>
      <c r="HK473" t="s">
        <v>241</v>
      </c>
      <c r="HL473" s="12"/>
      <c r="HM473">
        <v>0.75</v>
      </c>
      <c r="HN473">
        <v>0.5</v>
      </c>
      <c r="HO473">
        <v>1</v>
      </c>
      <c r="HP473">
        <v>1</v>
      </c>
      <c r="HQ473">
        <v>0.5</v>
      </c>
      <c r="HR473">
        <v>0.75</v>
      </c>
      <c r="HS473">
        <v>1</v>
      </c>
      <c r="HT473">
        <v>0</v>
      </c>
      <c r="HU473">
        <v>1</v>
      </c>
      <c r="HV473">
        <v>0.5</v>
      </c>
      <c r="HW473">
        <v>0.5</v>
      </c>
      <c r="HX473">
        <v>0.5</v>
      </c>
      <c r="HY473">
        <v>1</v>
      </c>
      <c r="HZ473">
        <v>0.5</v>
      </c>
      <c r="IA473" s="4">
        <v>1</v>
      </c>
      <c r="IB473">
        <v>0.5</v>
      </c>
      <c r="IC473">
        <v>0.75</v>
      </c>
      <c r="ID473">
        <v>0.5</v>
      </c>
      <c r="IE473">
        <v>0.5</v>
      </c>
      <c r="IG473">
        <v>0</v>
      </c>
      <c r="IH473">
        <v>0.5</v>
      </c>
      <c r="II473">
        <v>1</v>
      </c>
      <c r="IJ473">
        <v>1</v>
      </c>
      <c r="IK473">
        <v>1</v>
      </c>
      <c r="IL473">
        <v>1</v>
      </c>
      <c r="IM473">
        <v>0.25</v>
      </c>
      <c r="IN473">
        <v>1</v>
      </c>
      <c r="IO473">
        <v>1</v>
      </c>
      <c r="IQ473">
        <v>4</v>
      </c>
      <c r="IS473">
        <f t="shared" si="402"/>
        <v>0.11249999999999999</v>
      </c>
      <c r="IT473">
        <f t="shared" si="403"/>
        <v>0.06</v>
      </c>
      <c r="IU473">
        <f t="shared" si="404"/>
        <v>0.08</v>
      </c>
      <c r="IV473">
        <f t="shared" si="405"/>
        <v>0.1</v>
      </c>
      <c r="IW473">
        <f t="shared" si="406"/>
        <v>0.04</v>
      </c>
      <c r="IX473">
        <f t="shared" si="407"/>
        <v>9.7500000000000003E-2</v>
      </c>
      <c r="IY473">
        <f t="shared" si="408"/>
        <v>0.1</v>
      </c>
      <c r="IZ473">
        <f t="shared" si="409"/>
        <v>0</v>
      </c>
      <c r="JA473">
        <f t="shared" si="410"/>
        <v>0.13</v>
      </c>
      <c r="JB473">
        <f t="shared" si="411"/>
        <v>0.05</v>
      </c>
      <c r="JC473">
        <f t="shared" si="412"/>
        <v>0.06</v>
      </c>
      <c r="JD473">
        <f t="shared" si="413"/>
        <v>5.5E-2</v>
      </c>
      <c r="JE473">
        <f t="shared" si="414"/>
        <v>7.0000000000000007E-2</v>
      </c>
      <c r="JF473">
        <f t="shared" si="415"/>
        <v>0.06</v>
      </c>
      <c r="JG473" s="5">
        <f t="shared" si="416"/>
        <v>0.05</v>
      </c>
      <c r="JH473">
        <f t="shared" si="417"/>
        <v>0</v>
      </c>
      <c r="JI473">
        <f t="shared" si="417"/>
        <v>0</v>
      </c>
      <c r="JJ473">
        <f t="shared" si="418"/>
        <v>0.1</v>
      </c>
      <c r="JK473">
        <f t="shared" si="419"/>
        <v>7.4999999999999997E-2</v>
      </c>
      <c r="JL473" s="6">
        <f t="shared" si="420"/>
        <v>4.3333333333333328E-2</v>
      </c>
      <c r="JM473">
        <f t="shared" si="421"/>
        <v>0</v>
      </c>
      <c r="JN473">
        <f t="shared" si="422"/>
        <v>2.5000000000000001E-2</v>
      </c>
      <c r="JO473">
        <f t="shared" si="423"/>
        <v>0.15</v>
      </c>
      <c r="JP473">
        <f t="shared" si="424"/>
        <v>0.1</v>
      </c>
      <c r="JQ473">
        <f t="shared" si="425"/>
        <v>0.12</v>
      </c>
      <c r="JR473">
        <f t="shared" si="426"/>
        <v>0.11</v>
      </c>
      <c r="JS473">
        <f t="shared" si="427"/>
        <v>2.5000000000000001E-2</v>
      </c>
      <c r="JT473">
        <f t="shared" si="427"/>
        <v>0.1</v>
      </c>
      <c r="JU473">
        <f t="shared" si="428"/>
        <v>1</v>
      </c>
      <c r="JV473">
        <f t="shared" si="428"/>
        <v>0</v>
      </c>
      <c r="JW473">
        <f t="shared" si="429"/>
        <v>0.15</v>
      </c>
      <c r="JY473">
        <f t="shared" si="430"/>
        <v>3.7500000000000006E-2</v>
      </c>
      <c r="JZ473">
        <f t="shared" si="431"/>
        <v>0.04</v>
      </c>
      <c r="KA473">
        <f t="shared" si="432"/>
        <v>0.02</v>
      </c>
      <c r="KB473">
        <f t="shared" si="432"/>
        <v>0.02</v>
      </c>
      <c r="KC473">
        <f t="shared" si="433"/>
        <v>0.02</v>
      </c>
      <c r="KD473">
        <f t="shared" si="458"/>
        <v>2.2499999999999999E-2</v>
      </c>
      <c r="KE473">
        <f t="shared" si="458"/>
        <v>0.03</v>
      </c>
      <c r="KF473">
        <f t="shared" si="458"/>
        <v>0</v>
      </c>
      <c r="KG473">
        <f t="shared" si="457"/>
        <v>0.03</v>
      </c>
      <c r="KH473">
        <f t="shared" si="457"/>
        <v>1.4999999999999999E-2</v>
      </c>
      <c r="KI473">
        <f t="shared" si="457"/>
        <v>1.4999999999999999E-2</v>
      </c>
      <c r="KJ473">
        <f t="shared" si="457"/>
        <v>1.4999999999999999E-2</v>
      </c>
      <c r="KK473">
        <f t="shared" si="434"/>
        <v>0.02</v>
      </c>
      <c r="KL473">
        <f t="shared" si="435"/>
        <v>0.02</v>
      </c>
      <c r="KM473" s="5">
        <f t="shared" si="436"/>
        <v>0.05</v>
      </c>
      <c r="KN473">
        <f t="shared" si="437"/>
        <v>0</v>
      </c>
      <c r="KO473">
        <f t="shared" si="437"/>
        <v>0</v>
      </c>
      <c r="KP473">
        <f t="shared" si="438"/>
        <v>0.03</v>
      </c>
      <c r="KQ473">
        <f t="shared" si="439"/>
        <v>1.4999999999999999E-2</v>
      </c>
      <c r="KR473" s="6">
        <f t="shared" si="440"/>
        <v>2.1666666666666664E-2</v>
      </c>
      <c r="KS473">
        <f t="shared" si="441"/>
        <v>0</v>
      </c>
      <c r="KT473">
        <f t="shared" si="442"/>
        <v>1.4999999999999999E-2</v>
      </c>
      <c r="KU473">
        <f t="shared" si="443"/>
        <v>0.04</v>
      </c>
      <c r="KV473">
        <f t="shared" si="444"/>
        <v>0.05</v>
      </c>
      <c r="KW473">
        <f t="shared" si="445"/>
        <v>0.01</v>
      </c>
      <c r="KX473">
        <f t="shared" si="446"/>
        <v>0</v>
      </c>
      <c r="KY473">
        <f t="shared" si="447"/>
        <v>0.01</v>
      </c>
      <c r="KZ473">
        <f t="shared" si="448"/>
        <v>0.03</v>
      </c>
      <c r="LA473">
        <f t="shared" si="449"/>
        <v>1</v>
      </c>
      <c r="LB473">
        <f t="shared" si="449"/>
        <v>0</v>
      </c>
      <c r="LC473">
        <f t="shared" si="450"/>
        <v>0.1</v>
      </c>
      <c r="LE473" t="str">
        <f t="shared" si="456"/>
        <v>Cote d'ivoire</v>
      </c>
      <c r="LF473">
        <f t="shared" si="451"/>
        <v>0.72</v>
      </c>
      <c r="LG473" s="6">
        <f t="shared" si="452"/>
        <v>0.56333333333333335</v>
      </c>
      <c r="LH473">
        <f t="shared" si="453"/>
        <v>0.78</v>
      </c>
      <c r="LI473" s="6">
        <f t="shared" si="454"/>
        <v>0.67666666666666675</v>
      </c>
      <c r="LJ473">
        <f t="shared" si="455"/>
        <v>4</v>
      </c>
    </row>
    <row r="474" spans="1:322" x14ac:dyDescent="0.35">
      <c r="A474" s="8">
        <v>44870</v>
      </c>
      <c r="B474" t="s">
        <v>2769</v>
      </c>
      <c r="D474" s="24" t="s">
        <v>321</v>
      </c>
      <c r="E474" s="24" t="s">
        <v>321</v>
      </c>
      <c r="F474" s="24">
        <v>35</v>
      </c>
      <c r="G474" s="24" t="s">
        <v>1096</v>
      </c>
      <c r="H474" s="24" t="s">
        <v>1818</v>
      </c>
      <c r="I474" s="24" t="s">
        <v>1097</v>
      </c>
      <c r="J474" s="24" t="s">
        <v>207</v>
      </c>
      <c r="K474" s="25">
        <v>44427</v>
      </c>
      <c r="L474" s="25">
        <v>44427</v>
      </c>
      <c r="M474" s="25">
        <v>44539</v>
      </c>
      <c r="N474" s="24" t="s">
        <v>261</v>
      </c>
      <c r="O474" s="24" t="s">
        <v>261</v>
      </c>
      <c r="P474" s="24" t="s">
        <v>261</v>
      </c>
      <c r="Q474" s="24" t="s">
        <v>324</v>
      </c>
      <c r="R474" s="25">
        <v>44427</v>
      </c>
      <c r="S474" s="25">
        <v>44427</v>
      </c>
      <c r="T474" s="24" t="s">
        <v>263</v>
      </c>
      <c r="U474" s="24" t="s">
        <v>261</v>
      </c>
      <c r="V474" s="25" t="s">
        <v>262</v>
      </c>
      <c r="W474" s="24" t="s">
        <v>261</v>
      </c>
      <c r="X474" s="25" t="s">
        <v>262</v>
      </c>
      <c r="Y474" s="24" t="s">
        <v>263</v>
      </c>
      <c r="Z474" s="25">
        <v>44788</v>
      </c>
      <c r="AA474" s="24" t="s">
        <v>264</v>
      </c>
      <c r="AB474" s="24" t="s">
        <v>265</v>
      </c>
      <c r="AC474" s="24" t="s">
        <v>2370</v>
      </c>
      <c r="AD474" s="24" t="s">
        <v>267</v>
      </c>
      <c r="AE474" s="24" t="s">
        <v>326</v>
      </c>
      <c r="AF474" s="24" t="s">
        <v>327</v>
      </c>
      <c r="AG474" s="31">
        <v>1200</v>
      </c>
      <c r="AH474" s="24" t="s">
        <v>263</v>
      </c>
      <c r="AI474" s="24">
        <v>44705</v>
      </c>
      <c r="AJ474" s="25">
        <v>44705</v>
      </c>
      <c r="AK474" s="24" t="s">
        <v>264</v>
      </c>
      <c r="AL474" s="24" t="s">
        <v>269</v>
      </c>
      <c r="AM474" s="24" t="s">
        <v>265</v>
      </c>
      <c r="AN474" s="24" t="s">
        <v>270</v>
      </c>
      <c r="AO474" s="24" t="s">
        <v>261</v>
      </c>
      <c r="AP474" s="24" t="s">
        <v>261</v>
      </c>
      <c r="AQ474" s="25" t="s">
        <v>262</v>
      </c>
      <c r="AR474" s="24" t="s">
        <v>261</v>
      </c>
      <c r="AS474" s="25" t="s">
        <v>262</v>
      </c>
      <c r="AT474" s="24" t="s">
        <v>261</v>
      </c>
      <c r="AU474" s="25" t="s">
        <v>262</v>
      </c>
      <c r="AV474" s="24" t="s">
        <v>261</v>
      </c>
      <c r="AW474" s="25" t="s">
        <v>262</v>
      </c>
      <c r="AX474" s="24" t="s">
        <v>261</v>
      </c>
      <c r="AY474" s="25" t="s">
        <v>262</v>
      </c>
      <c r="AZ474" s="27" t="s">
        <v>262</v>
      </c>
      <c r="BA474" s="27" t="s">
        <v>262</v>
      </c>
      <c r="BB474" s="24" t="s">
        <v>261</v>
      </c>
      <c r="BC474" s="25" t="s">
        <v>262</v>
      </c>
      <c r="BD474" s="24" t="s">
        <v>261</v>
      </c>
      <c r="BE474" s="26" t="s">
        <v>262</v>
      </c>
      <c r="BF474" t="s">
        <v>207</v>
      </c>
      <c r="BG474" s="9" t="s">
        <v>509</v>
      </c>
      <c r="BH474" t="s">
        <v>208</v>
      </c>
      <c r="BI474" t="s">
        <v>477</v>
      </c>
      <c r="BJ474" t="s">
        <v>210</v>
      </c>
      <c r="BK474" t="s">
        <v>211</v>
      </c>
      <c r="BL474" t="s">
        <v>212</v>
      </c>
      <c r="BM474" t="s">
        <v>2011</v>
      </c>
      <c r="BN474" t="s">
        <v>214</v>
      </c>
      <c r="BO474" t="s">
        <v>215</v>
      </c>
      <c r="BP474" t="s">
        <v>219</v>
      </c>
      <c r="BQ474" t="s">
        <v>332</v>
      </c>
      <c r="BV474" t="s">
        <v>214</v>
      </c>
      <c r="CC474" t="s">
        <v>214</v>
      </c>
      <c r="CG474" t="s">
        <v>219</v>
      </c>
      <c r="CI474" t="s">
        <v>333</v>
      </c>
      <c r="CJ474" t="s">
        <v>2770</v>
      </c>
      <c r="CK474" t="s">
        <v>352</v>
      </c>
      <c r="CL474" t="s">
        <v>412</v>
      </c>
      <c r="CN474" t="s">
        <v>283</v>
      </c>
      <c r="CP474" t="s">
        <v>224</v>
      </c>
      <c r="CQ474" t="s">
        <v>285</v>
      </c>
      <c r="CR474" t="s">
        <v>227</v>
      </c>
      <c r="CS474" t="s">
        <v>226</v>
      </c>
      <c r="CT474" t="s">
        <v>214</v>
      </c>
      <c r="CU474" t="s">
        <v>219</v>
      </c>
      <c r="CV474" t="s">
        <v>227</v>
      </c>
      <c r="CW474" t="s">
        <v>227</v>
      </c>
      <c r="CX474" t="s">
        <v>287</v>
      </c>
      <c r="CY474" t="s">
        <v>353</v>
      </c>
      <c r="CZ474" t="s">
        <v>219</v>
      </c>
      <c r="DA474" t="s">
        <v>219</v>
      </c>
      <c r="DB474" t="s">
        <v>230</v>
      </c>
      <c r="DC474" t="s">
        <v>230</v>
      </c>
      <c r="DD474" t="s">
        <v>219</v>
      </c>
      <c r="DG474" t="s">
        <v>500</v>
      </c>
      <c r="DH474" t="s">
        <v>2771</v>
      </c>
      <c r="DI474" t="s">
        <v>1406</v>
      </c>
      <c r="DK474" t="s">
        <v>237</v>
      </c>
      <c r="DL474" t="s">
        <v>372</v>
      </c>
      <c r="DM474" t="s">
        <v>214</v>
      </c>
      <c r="DN474" t="s">
        <v>219</v>
      </c>
      <c r="DO474" t="s">
        <v>288</v>
      </c>
      <c r="DP474" t="s">
        <v>399</v>
      </c>
      <c r="DR474" t="s">
        <v>235</v>
      </c>
      <c r="DT474" t="s">
        <v>219</v>
      </c>
      <c r="DU474" t="s">
        <v>214</v>
      </c>
      <c r="DX474" t="s">
        <v>242</v>
      </c>
      <c r="DY474" t="s">
        <v>372</v>
      </c>
      <c r="DZ474" t="s">
        <v>400</v>
      </c>
      <c r="EA474" t="s">
        <v>242</v>
      </c>
      <c r="EB474" t="s">
        <v>372</v>
      </c>
      <c r="EC474" t="s">
        <v>242</v>
      </c>
      <c r="ED474" t="s">
        <v>233</v>
      </c>
      <c r="EE474" t="s">
        <v>214</v>
      </c>
      <c r="EF474" t="s">
        <v>214</v>
      </c>
      <c r="EG474" t="s">
        <v>214</v>
      </c>
      <c r="EI474" t="s">
        <v>214</v>
      </c>
      <c r="EK474" t="s">
        <v>242</v>
      </c>
      <c r="EL474" t="s">
        <v>242</v>
      </c>
      <c r="EM474" t="s">
        <v>240</v>
      </c>
      <c r="EN474" t="s">
        <v>486</v>
      </c>
      <c r="EO474" t="s">
        <v>240</v>
      </c>
      <c r="EP474" t="s">
        <v>486</v>
      </c>
      <c r="EQ474" t="s">
        <v>214</v>
      </c>
      <c r="ER474" t="s">
        <v>219</v>
      </c>
      <c r="ES474" t="s">
        <v>242</v>
      </c>
      <c r="ET474" t="s">
        <v>237</v>
      </c>
      <c r="EU474" t="s">
        <v>242</v>
      </c>
      <c r="EV474" t="s">
        <v>237</v>
      </c>
      <c r="EW474" t="s">
        <v>243</v>
      </c>
      <c r="EX474" t="s">
        <v>243</v>
      </c>
      <c r="EY474" t="s">
        <v>242</v>
      </c>
      <c r="EZ474" t="s">
        <v>241</v>
      </c>
      <c r="FA474" t="s">
        <v>241</v>
      </c>
      <c r="FB474" t="s">
        <v>237</v>
      </c>
      <c r="FC474" t="s">
        <v>237</v>
      </c>
      <c r="FD474" t="s">
        <v>237</v>
      </c>
      <c r="FE474" t="s">
        <v>250</v>
      </c>
      <c r="FF474" t="s">
        <v>244</v>
      </c>
      <c r="FG474" t="s">
        <v>239</v>
      </c>
      <c r="FH474" t="s">
        <v>239</v>
      </c>
      <c r="FI474" t="s">
        <v>214</v>
      </c>
      <c r="FJ474" t="s">
        <v>219</v>
      </c>
      <c r="FK474" t="s">
        <v>214</v>
      </c>
      <c r="FL474" t="s">
        <v>219</v>
      </c>
      <c r="FM474" t="s">
        <v>292</v>
      </c>
      <c r="FN474" t="s">
        <v>292</v>
      </c>
      <c r="FO474" t="s">
        <v>219</v>
      </c>
      <c r="FP474" t="s">
        <v>219</v>
      </c>
      <c r="FQ474" t="s">
        <v>241</v>
      </c>
      <c r="FR474" t="s">
        <v>241</v>
      </c>
      <c r="FS474" t="s">
        <v>241</v>
      </c>
      <c r="FT474" t="s">
        <v>241</v>
      </c>
      <c r="FU474" t="s">
        <v>219</v>
      </c>
      <c r="FV474" t="s">
        <v>241</v>
      </c>
      <c r="FW474" t="s">
        <v>241</v>
      </c>
      <c r="FX474" t="s">
        <v>241</v>
      </c>
      <c r="FY474" t="s">
        <v>241</v>
      </c>
      <c r="FZ474" t="s">
        <v>341</v>
      </c>
      <c r="GA474" t="s">
        <v>341</v>
      </c>
      <c r="GB474" t="s">
        <v>227</v>
      </c>
      <c r="GC474" t="s">
        <v>227</v>
      </c>
      <c r="GD474" t="s">
        <v>293</v>
      </c>
      <c r="GE474" t="s">
        <v>241</v>
      </c>
      <c r="GF474" t="s">
        <v>293</v>
      </c>
      <c r="GG474" t="s">
        <v>227</v>
      </c>
      <c r="GH474" t="s">
        <v>241</v>
      </c>
      <c r="GI474" t="s">
        <v>227</v>
      </c>
      <c r="GJ474" t="s">
        <v>227</v>
      </c>
      <c r="GK474" t="s">
        <v>227</v>
      </c>
      <c r="GL474" t="s">
        <v>227</v>
      </c>
      <c r="GM474" t="s">
        <v>227</v>
      </c>
      <c r="GN474" t="s">
        <v>219</v>
      </c>
      <c r="GO474" t="s">
        <v>219</v>
      </c>
      <c r="GP474" t="s">
        <v>342</v>
      </c>
      <c r="GQ474" t="s">
        <v>294</v>
      </c>
      <c r="GR474" t="s">
        <v>294</v>
      </c>
      <c r="GS474" t="s">
        <v>214</v>
      </c>
      <c r="GT474" t="s">
        <v>241</v>
      </c>
      <c r="GU474" t="s">
        <v>214</v>
      </c>
      <c r="GV474" t="s">
        <v>241</v>
      </c>
      <c r="GW474" t="s">
        <v>297</v>
      </c>
      <c r="GX474" t="s">
        <v>404</v>
      </c>
      <c r="GY474" t="s">
        <v>491</v>
      </c>
      <c r="GZ474" t="s">
        <v>241</v>
      </c>
      <c r="HA474" t="s">
        <v>298</v>
      </c>
      <c r="HB474" t="s">
        <v>241</v>
      </c>
      <c r="HC474" t="s">
        <v>315</v>
      </c>
      <c r="HD474" t="s">
        <v>316</v>
      </c>
      <c r="HE474" t="s">
        <v>343</v>
      </c>
      <c r="HF474" t="s">
        <v>2772</v>
      </c>
      <c r="HG474" t="s">
        <v>362</v>
      </c>
      <c r="HH474" t="s">
        <v>2773</v>
      </c>
      <c r="HI474" t="s">
        <v>241</v>
      </c>
      <c r="HJ474" t="s">
        <v>219</v>
      </c>
      <c r="HK474" t="s">
        <v>241</v>
      </c>
      <c r="HL474" s="12"/>
      <c r="HM474">
        <v>0.75</v>
      </c>
      <c r="HN474">
        <v>1</v>
      </c>
      <c r="HO474">
        <v>1</v>
      </c>
      <c r="HP474">
        <v>1</v>
      </c>
      <c r="HQ474">
        <v>1</v>
      </c>
      <c r="HR474">
        <v>0.5</v>
      </c>
      <c r="HS474">
        <v>1</v>
      </c>
      <c r="HT474">
        <v>1</v>
      </c>
      <c r="HU474">
        <v>1</v>
      </c>
      <c r="HV474">
        <v>0.75</v>
      </c>
      <c r="HW474">
        <v>0.75</v>
      </c>
      <c r="HX474">
        <v>0.75</v>
      </c>
      <c r="HY474">
        <v>1</v>
      </c>
      <c r="HZ474">
        <v>0.75</v>
      </c>
      <c r="IA474" s="4">
        <v>1</v>
      </c>
      <c r="IB474">
        <v>0.75</v>
      </c>
      <c r="IC474">
        <v>0.75</v>
      </c>
      <c r="ID474">
        <v>0.75</v>
      </c>
      <c r="IE474">
        <v>0.5</v>
      </c>
      <c r="IG474">
        <v>0.5</v>
      </c>
      <c r="IH474">
        <v>0.5</v>
      </c>
      <c r="II474">
        <v>1</v>
      </c>
      <c r="IJ474">
        <v>1</v>
      </c>
      <c r="IK474">
        <v>1</v>
      </c>
      <c r="IL474">
        <v>1</v>
      </c>
      <c r="IM474">
        <v>1</v>
      </c>
      <c r="IN474">
        <v>1</v>
      </c>
      <c r="IO474">
        <v>1</v>
      </c>
      <c r="IQ474">
        <v>1</v>
      </c>
      <c r="IS474">
        <f t="shared" si="402"/>
        <v>0.11249999999999999</v>
      </c>
      <c r="IT474">
        <f t="shared" si="403"/>
        <v>0.12</v>
      </c>
      <c r="IU474">
        <f t="shared" si="404"/>
        <v>0.08</v>
      </c>
      <c r="IV474">
        <f t="shared" si="405"/>
        <v>0.1</v>
      </c>
      <c r="IW474">
        <f t="shared" si="406"/>
        <v>0.08</v>
      </c>
      <c r="IX474">
        <f t="shared" si="407"/>
        <v>6.5000000000000002E-2</v>
      </c>
      <c r="IY474">
        <f t="shared" si="408"/>
        <v>0.1</v>
      </c>
      <c r="IZ474">
        <f t="shared" si="409"/>
        <v>0.11</v>
      </c>
      <c r="JA474">
        <f t="shared" si="410"/>
        <v>0.13</v>
      </c>
      <c r="JB474">
        <f t="shared" si="411"/>
        <v>7.5000000000000011E-2</v>
      </c>
      <c r="JC474">
        <f t="shared" si="412"/>
        <v>0.09</v>
      </c>
      <c r="JD474">
        <f t="shared" si="413"/>
        <v>8.2500000000000004E-2</v>
      </c>
      <c r="JE474">
        <f t="shared" si="414"/>
        <v>7.0000000000000007E-2</v>
      </c>
      <c r="JF474">
        <f t="shared" si="415"/>
        <v>0.09</v>
      </c>
      <c r="JG474" s="5">
        <f t="shared" si="416"/>
        <v>0.05</v>
      </c>
      <c r="JH474">
        <f t="shared" si="417"/>
        <v>0</v>
      </c>
      <c r="JI474">
        <f t="shared" si="417"/>
        <v>0</v>
      </c>
      <c r="JJ474">
        <f t="shared" si="418"/>
        <v>0.15000000000000002</v>
      </c>
      <c r="JK474">
        <f t="shared" si="419"/>
        <v>7.4999999999999997E-2</v>
      </c>
      <c r="JL474" s="6">
        <f t="shared" si="420"/>
        <v>0.06</v>
      </c>
      <c r="JM474">
        <f t="shared" si="421"/>
        <v>0.06</v>
      </c>
      <c r="JN474">
        <f t="shared" si="422"/>
        <v>2.5000000000000001E-2</v>
      </c>
      <c r="JO474">
        <f t="shared" si="423"/>
        <v>0.15</v>
      </c>
      <c r="JP474">
        <f t="shared" si="424"/>
        <v>0.1</v>
      </c>
      <c r="JQ474">
        <f t="shared" si="425"/>
        <v>0.12</v>
      </c>
      <c r="JR474">
        <f t="shared" si="426"/>
        <v>0.11</v>
      </c>
      <c r="JS474">
        <f t="shared" si="427"/>
        <v>0.1</v>
      </c>
      <c r="JT474">
        <f t="shared" si="427"/>
        <v>0.1</v>
      </c>
      <c r="JU474">
        <f t="shared" si="428"/>
        <v>1</v>
      </c>
      <c r="JV474">
        <f t="shared" si="428"/>
        <v>0</v>
      </c>
      <c r="JW474">
        <f t="shared" si="429"/>
        <v>0.15</v>
      </c>
      <c r="JY474">
        <f t="shared" si="430"/>
        <v>3.7500000000000006E-2</v>
      </c>
      <c r="JZ474">
        <f t="shared" si="431"/>
        <v>0.08</v>
      </c>
      <c r="KA474">
        <f t="shared" si="432"/>
        <v>0.02</v>
      </c>
      <c r="KB474">
        <f t="shared" si="432"/>
        <v>0.02</v>
      </c>
      <c r="KC474">
        <f t="shared" si="433"/>
        <v>0.04</v>
      </c>
      <c r="KD474">
        <f t="shared" si="458"/>
        <v>1.4999999999999999E-2</v>
      </c>
      <c r="KE474">
        <f t="shared" si="458"/>
        <v>0.03</v>
      </c>
      <c r="KF474">
        <f t="shared" si="458"/>
        <v>0.03</v>
      </c>
      <c r="KG474">
        <f t="shared" si="457"/>
        <v>0.03</v>
      </c>
      <c r="KH474">
        <f t="shared" si="457"/>
        <v>2.2499999999999999E-2</v>
      </c>
      <c r="KI474">
        <f t="shared" si="457"/>
        <v>2.2499999999999999E-2</v>
      </c>
      <c r="KJ474">
        <f t="shared" si="457"/>
        <v>2.2499999999999999E-2</v>
      </c>
      <c r="KK474">
        <f t="shared" si="434"/>
        <v>0.02</v>
      </c>
      <c r="KL474">
        <f t="shared" si="435"/>
        <v>0.03</v>
      </c>
      <c r="KM474" s="5">
        <f t="shared" si="436"/>
        <v>0.05</v>
      </c>
      <c r="KN474">
        <f t="shared" si="437"/>
        <v>0</v>
      </c>
      <c r="KO474">
        <f t="shared" si="437"/>
        <v>0</v>
      </c>
      <c r="KP474">
        <f t="shared" si="438"/>
        <v>4.4999999999999998E-2</v>
      </c>
      <c r="KQ474">
        <f t="shared" si="439"/>
        <v>1.4999999999999999E-2</v>
      </c>
      <c r="KR474" s="6">
        <f t="shared" si="440"/>
        <v>0.03</v>
      </c>
      <c r="KS474">
        <f t="shared" si="441"/>
        <v>0.02</v>
      </c>
      <c r="KT474">
        <f t="shared" si="442"/>
        <v>1.4999999999999999E-2</v>
      </c>
      <c r="KU474">
        <f t="shared" si="443"/>
        <v>0.04</v>
      </c>
      <c r="KV474">
        <f t="shared" si="444"/>
        <v>0.05</v>
      </c>
      <c r="KW474">
        <f t="shared" si="445"/>
        <v>0.01</v>
      </c>
      <c r="KX474">
        <f t="shared" si="446"/>
        <v>0</v>
      </c>
      <c r="KY474">
        <f t="shared" si="447"/>
        <v>0.04</v>
      </c>
      <c r="KZ474">
        <f t="shared" si="448"/>
        <v>0.03</v>
      </c>
      <c r="LA474">
        <f t="shared" si="449"/>
        <v>1</v>
      </c>
      <c r="LB474">
        <f t="shared" si="449"/>
        <v>0</v>
      </c>
      <c r="LC474">
        <f t="shared" si="450"/>
        <v>0.1</v>
      </c>
      <c r="LE474" t="str">
        <f t="shared" si="456"/>
        <v>Niger</v>
      </c>
      <c r="LF474">
        <f t="shared" si="451"/>
        <v>0.89749999999999996</v>
      </c>
      <c r="LG474" s="6">
        <f t="shared" si="452"/>
        <v>0.74249999999999994</v>
      </c>
      <c r="LH474">
        <f t="shared" si="453"/>
        <v>0.91499999999999992</v>
      </c>
      <c r="LI474" s="6">
        <f t="shared" si="454"/>
        <v>0.86500000000000021</v>
      </c>
      <c r="LJ474">
        <f t="shared" si="455"/>
        <v>1</v>
      </c>
    </row>
    <row r="475" spans="1:322" x14ac:dyDescent="0.35">
      <c r="A475" s="8">
        <v>44889</v>
      </c>
      <c r="B475" t="s">
        <v>2774</v>
      </c>
      <c r="D475" s="27" t="s">
        <v>321</v>
      </c>
      <c r="E475" s="27" t="s">
        <v>321</v>
      </c>
      <c r="F475" s="27">
        <v>29</v>
      </c>
      <c r="G475" s="27" t="s">
        <v>1096</v>
      </c>
      <c r="H475" s="27" t="s">
        <v>1818</v>
      </c>
      <c r="I475" s="27" t="s">
        <v>1097</v>
      </c>
      <c r="J475" s="27" t="s">
        <v>598</v>
      </c>
      <c r="K475" s="28">
        <v>44451</v>
      </c>
      <c r="L475" s="28">
        <v>44451</v>
      </c>
      <c r="M475" s="28">
        <v>44523</v>
      </c>
      <c r="N475" s="27" t="s">
        <v>261</v>
      </c>
      <c r="O475" s="27" t="s">
        <v>261</v>
      </c>
      <c r="P475" s="27" t="s">
        <v>261</v>
      </c>
      <c r="Q475" s="27" t="s">
        <v>324</v>
      </c>
      <c r="R475" s="28">
        <v>44451</v>
      </c>
      <c r="S475" s="28">
        <v>44451</v>
      </c>
      <c r="T475" s="27" t="s">
        <v>263</v>
      </c>
      <c r="U475" s="27" t="s">
        <v>261</v>
      </c>
      <c r="V475" s="28" t="s">
        <v>262</v>
      </c>
      <c r="W475" s="27" t="s">
        <v>261</v>
      </c>
      <c r="X475" s="28" t="s">
        <v>262</v>
      </c>
      <c r="Y475" s="27" t="s">
        <v>263</v>
      </c>
      <c r="Z475" s="28">
        <v>44651</v>
      </c>
      <c r="AA475" s="27" t="s">
        <v>264</v>
      </c>
      <c r="AB475" s="27" t="s">
        <v>265</v>
      </c>
      <c r="AC475" s="27" t="s">
        <v>2775</v>
      </c>
      <c r="AD475" s="27" t="s">
        <v>612</v>
      </c>
      <c r="AE475" s="27" t="s">
        <v>600</v>
      </c>
      <c r="AF475" s="27" t="s">
        <v>601</v>
      </c>
      <c r="AG475" s="29">
        <v>13000000</v>
      </c>
      <c r="AH475" s="27" t="s">
        <v>261</v>
      </c>
      <c r="AI475" s="27" t="s">
        <v>262</v>
      </c>
      <c r="AJ475" s="28" t="s">
        <v>262</v>
      </c>
      <c r="AK475" s="27" t="s">
        <v>262</v>
      </c>
      <c r="AL475" s="27" t="s">
        <v>262</v>
      </c>
      <c r="AM475" s="27" t="s">
        <v>262</v>
      </c>
      <c r="AN475" s="27" t="s">
        <v>262</v>
      </c>
      <c r="AO475" s="27" t="s">
        <v>261</v>
      </c>
      <c r="AP475" s="27" t="s">
        <v>261</v>
      </c>
      <c r="AQ475" s="28" t="s">
        <v>262</v>
      </c>
      <c r="AR475" s="27" t="s">
        <v>261</v>
      </c>
      <c r="AS475" s="28" t="s">
        <v>262</v>
      </c>
      <c r="AT475" s="27" t="s">
        <v>261</v>
      </c>
      <c r="AU475" s="28" t="s">
        <v>262</v>
      </c>
      <c r="AV475" s="27" t="s">
        <v>261</v>
      </c>
      <c r="AW475" s="28" t="s">
        <v>262</v>
      </c>
      <c r="AX475" s="27" t="s">
        <v>261</v>
      </c>
      <c r="AY475" s="28" t="s">
        <v>262</v>
      </c>
      <c r="AZ475" s="27" t="s">
        <v>262</v>
      </c>
      <c r="BA475" s="27" t="s">
        <v>262</v>
      </c>
      <c r="BB475" s="27" t="s">
        <v>261</v>
      </c>
      <c r="BC475" s="28" t="s">
        <v>262</v>
      </c>
      <c r="BD475" s="27" t="s">
        <v>261</v>
      </c>
      <c r="BE475" s="30" t="s">
        <v>262</v>
      </c>
      <c r="BF475" t="s">
        <v>603</v>
      </c>
      <c r="BG475" s="9" t="s">
        <v>509</v>
      </c>
      <c r="BH475" t="s">
        <v>208</v>
      </c>
      <c r="BI475" t="s">
        <v>384</v>
      </c>
      <c r="BJ475" t="s">
        <v>210</v>
      </c>
      <c r="BK475" t="s">
        <v>852</v>
      </c>
      <c r="BL475" t="s">
        <v>212</v>
      </c>
      <c r="BM475" t="s">
        <v>1183</v>
      </c>
      <c r="BN475" t="s">
        <v>214</v>
      </c>
      <c r="BO475" t="s">
        <v>542</v>
      </c>
      <c r="BP475" t="s">
        <v>219</v>
      </c>
      <c r="BQ475" t="s">
        <v>216</v>
      </c>
      <c r="BR475" t="s">
        <v>2776</v>
      </c>
      <c r="BS475" t="s">
        <v>614</v>
      </c>
      <c r="BT475" t="s">
        <v>1269</v>
      </c>
      <c r="BU475" t="s">
        <v>2776</v>
      </c>
      <c r="BV475" t="s">
        <v>214</v>
      </c>
      <c r="CC475" t="s">
        <v>214</v>
      </c>
      <c r="CG475" t="s">
        <v>214</v>
      </c>
      <c r="CH475" t="s">
        <v>2777</v>
      </c>
      <c r="CI475" t="s">
        <v>333</v>
      </c>
      <c r="CJ475" t="s">
        <v>2778</v>
      </c>
      <c r="CK475" t="s">
        <v>333</v>
      </c>
      <c r="CL475" t="s">
        <v>422</v>
      </c>
      <c r="CN475" t="s">
        <v>1233</v>
      </c>
      <c r="CO475" t="s">
        <v>2779</v>
      </c>
      <c r="CP475" t="s">
        <v>224</v>
      </c>
      <c r="CQ475" t="s">
        <v>370</v>
      </c>
      <c r="CR475" t="s">
        <v>226</v>
      </c>
      <c r="CS475" t="s">
        <v>226</v>
      </c>
      <c r="CT475" t="s">
        <v>214</v>
      </c>
      <c r="CU475" t="s">
        <v>214</v>
      </c>
      <c r="CV475" t="s">
        <v>250</v>
      </c>
      <c r="CW475" t="s">
        <v>250</v>
      </c>
      <c r="CX475" t="s">
        <v>450</v>
      </c>
      <c r="CY475" t="s">
        <v>450</v>
      </c>
      <c r="CZ475" t="s">
        <v>214</v>
      </c>
      <c r="DA475" t="s">
        <v>214</v>
      </c>
      <c r="DB475" t="s">
        <v>230</v>
      </c>
      <c r="DC475" t="s">
        <v>230</v>
      </c>
      <c r="DD475" t="s">
        <v>214</v>
      </c>
      <c r="DE475" t="s">
        <v>231</v>
      </c>
      <c r="DG475" t="s">
        <v>231</v>
      </c>
      <c r="DI475" t="s">
        <v>338</v>
      </c>
      <c r="DK475" t="s">
        <v>233</v>
      </c>
      <c r="DL475" t="s">
        <v>233</v>
      </c>
      <c r="DM475" t="s">
        <v>214</v>
      </c>
      <c r="DN475" t="s">
        <v>214</v>
      </c>
      <c r="DO475" t="s">
        <v>414</v>
      </c>
      <c r="DP475" t="s">
        <v>2302</v>
      </c>
      <c r="DR475" t="s">
        <v>2780</v>
      </c>
      <c r="DT475" t="s">
        <v>214</v>
      </c>
      <c r="DU475" t="s">
        <v>214</v>
      </c>
      <c r="DV475" t="s">
        <v>452</v>
      </c>
      <c r="DW475" t="s">
        <v>2781</v>
      </c>
      <c r="DX475" t="s">
        <v>233</v>
      </c>
      <c r="DY475" t="s">
        <v>233</v>
      </c>
      <c r="DZ475" t="s">
        <v>485</v>
      </c>
      <c r="EA475" t="s">
        <v>372</v>
      </c>
      <c r="EB475" t="s">
        <v>372</v>
      </c>
      <c r="EC475" t="s">
        <v>237</v>
      </c>
      <c r="ED475" t="s">
        <v>237</v>
      </c>
      <c r="EE475" t="s">
        <v>214</v>
      </c>
      <c r="EF475" t="s">
        <v>214</v>
      </c>
      <c r="EG475" t="s">
        <v>214</v>
      </c>
      <c r="EI475" t="s">
        <v>214</v>
      </c>
      <c r="EK475" t="s">
        <v>233</v>
      </c>
      <c r="EL475" t="s">
        <v>233</v>
      </c>
      <c r="EM475" t="s">
        <v>486</v>
      </c>
      <c r="EN475" t="s">
        <v>486</v>
      </c>
      <c r="EO475" t="s">
        <v>486</v>
      </c>
      <c r="EP475" t="s">
        <v>486</v>
      </c>
      <c r="EQ475" t="s">
        <v>214</v>
      </c>
      <c r="ER475" t="s">
        <v>214</v>
      </c>
      <c r="ES475" t="s">
        <v>233</v>
      </c>
      <c r="ET475" t="s">
        <v>233</v>
      </c>
      <c r="EU475" t="s">
        <v>233</v>
      </c>
      <c r="EV475" t="s">
        <v>233</v>
      </c>
      <c r="EW475" t="s">
        <v>580</v>
      </c>
      <c r="EX475" t="s">
        <v>580</v>
      </c>
      <c r="EY475" t="s">
        <v>372</v>
      </c>
      <c r="EZ475" t="s">
        <v>1826</v>
      </c>
      <c r="FA475" t="s">
        <v>241</v>
      </c>
      <c r="FB475" t="s">
        <v>372</v>
      </c>
      <c r="FC475" t="s">
        <v>372</v>
      </c>
      <c r="FD475" t="s">
        <v>372</v>
      </c>
      <c r="FE475" t="s">
        <v>244</v>
      </c>
      <c r="FF475" t="s">
        <v>244</v>
      </c>
      <c r="FG475" t="s">
        <v>390</v>
      </c>
      <c r="FH475" t="s">
        <v>390</v>
      </c>
      <c r="FI475" t="s">
        <v>214</v>
      </c>
      <c r="FJ475" t="s">
        <v>214</v>
      </c>
      <c r="FK475" t="s">
        <v>214</v>
      </c>
      <c r="FL475" t="s">
        <v>214</v>
      </c>
      <c r="FM475" t="s">
        <v>245</v>
      </c>
      <c r="FN475" t="s">
        <v>245</v>
      </c>
      <c r="FO475" t="s">
        <v>219</v>
      </c>
      <c r="FP475" t="s">
        <v>219</v>
      </c>
      <c r="FQ475" t="s">
        <v>241</v>
      </c>
      <c r="FR475" t="s">
        <v>241</v>
      </c>
      <c r="FS475" t="s">
        <v>241</v>
      </c>
      <c r="FT475" t="s">
        <v>241</v>
      </c>
      <c r="FU475" t="s">
        <v>219</v>
      </c>
      <c r="FV475" t="s">
        <v>241</v>
      </c>
      <c r="FW475" t="s">
        <v>241</v>
      </c>
      <c r="FX475" t="s">
        <v>241</v>
      </c>
      <c r="FY475" t="s">
        <v>241</v>
      </c>
      <c r="FZ475" t="s">
        <v>248</v>
      </c>
      <c r="GA475" t="s">
        <v>248</v>
      </c>
      <c r="GB475" t="s">
        <v>250</v>
      </c>
      <c r="GC475" t="s">
        <v>250</v>
      </c>
      <c r="GD475" t="s">
        <v>249</v>
      </c>
      <c r="GE475" t="s">
        <v>241</v>
      </c>
      <c r="GF475" t="s">
        <v>249</v>
      </c>
      <c r="GG475" t="s">
        <v>286</v>
      </c>
      <c r="GH475" t="s">
        <v>241</v>
      </c>
      <c r="GI475" t="s">
        <v>226</v>
      </c>
      <c r="GJ475" t="s">
        <v>226</v>
      </c>
      <c r="GK475" t="s">
        <v>226</v>
      </c>
      <c r="GL475" t="s">
        <v>250</v>
      </c>
      <c r="GM475" t="s">
        <v>250</v>
      </c>
      <c r="GN475" t="s">
        <v>214</v>
      </c>
      <c r="GO475" t="s">
        <v>214</v>
      </c>
      <c r="GP475" t="s">
        <v>251</v>
      </c>
      <c r="GQ475" t="s">
        <v>251</v>
      </c>
      <c r="GR475" t="s">
        <v>251</v>
      </c>
      <c r="GS475" t="s">
        <v>214</v>
      </c>
      <c r="GT475" t="s">
        <v>241</v>
      </c>
      <c r="GU475" t="s">
        <v>214</v>
      </c>
      <c r="GV475" t="s">
        <v>241</v>
      </c>
      <c r="GW475" t="s">
        <v>297</v>
      </c>
      <c r="GX475" t="s">
        <v>297</v>
      </c>
      <c r="GY475" t="s">
        <v>254</v>
      </c>
      <c r="GZ475" t="s">
        <v>241</v>
      </c>
      <c r="HA475" t="s">
        <v>925</v>
      </c>
      <c r="HB475" t="s">
        <v>241</v>
      </c>
      <c r="HC475" t="s">
        <v>315</v>
      </c>
      <c r="HD475" t="s">
        <v>361</v>
      </c>
      <c r="HE475" t="s">
        <v>590</v>
      </c>
      <c r="HF475" t="s">
        <v>2782</v>
      </c>
      <c r="HG475" t="s">
        <v>362</v>
      </c>
      <c r="HH475" t="s">
        <v>241</v>
      </c>
      <c r="HI475" t="s">
        <v>241</v>
      </c>
      <c r="HJ475" t="s">
        <v>214</v>
      </c>
      <c r="HK475" t="s">
        <v>2783</v>
      </c>
      <c r="HL475" s="12"/>
      <c r="HM475">
        <v>0.75</v>
      </c>
      <c r="HN475">
        <v>0</v>
      </c>
      <c r="HO475">
        <v>1</v>
      </c>
      <c r="HP475">
        <v>0.5</v>
      </c>
      <c r="HQ475">
        <v>1</v>
      </c>
      <c r="HR475">
        <v>0.25</v>
      </c>
      <c r="HS475">
        <v>1</v>
      </c>
      <c r="HT475">
        <v>1</v>
      </c>
      <c r="HU475">
        <v>0</v>
      </c>
      <c r="HV475">
        <v>0.25</v>
      </c>
      <c r="HW475">
        <v>0</v>
      </c>
      <c r="HX475">
        <v>0.5</v>
      </c>
      <c r="HY475">
        <v>1</v>
      </c>
      <c r="HZ475">
        <v>0.25</v>
      </c>
      <c r="IA475" s="4">
        <v>1</v>
      </c>
      <c r="IB475">
        <v>0.25</v>
      </c>
      <c r="IC475">
        <v>0.25</v>
      </c>
      <c r="ID475">
        <v>0</v>
      </c>
      <c r="IE475">
        <v>0</v>
      </c>
      <c r="IG475">
        <v>0.25</v>
      </c>
      <c r="IH475">
        <v>0.5</v>
      </c>
      <c r="II475">
        <v>0.75</v>
      </c>
      <c r="IJ475">
        <v>0.75</v>
      </c>
      <c r="IK475">
        <v>0.5</v>
      </c>
      <c r="IL475">
        <v>0.75</v>
      </c>
      <c r="IM475">
        <v>0.25</v>
      </c>
      <c r="IN475">
        <v>0</v>
      </c>
      <c r="IO475">
        <v>1</v>
      </c>
      <c r="IQ475">
        <v>0</v>
      </c>
      <c r="IS475">
        <f t="shared" si="402"/>
        <v>0.11249999999999999</v>
      </c>
      <c r="IT475">
        <f t="shared" si="403"/>
        <v>0</v>
      </c>
      <c r="IU475">
        <f t="shared" si="404"/>
        <v>0.08</v>
      </c>
      <c r="IV475">
        <f t="shared" si="405"/>
        <v>0.05</v>
      </c>
      <c r="IW475">
        <f t="shared" si="406"/>
        <v>0.08</v>
      </c>
      <c r="IX475">
        <f t="shared" si="407"/>
        <v>3.2500000000000001E-2</v>
      </c>
      <c r="IY475">
        <f t="shared" si="408"/>
        <v>0.1</v>
      </c>
      <c r="IZ475">
        <f t="shared" si="409"/>
        <v>0.11</v>
      </c>
      <c r="JA475">
        <f t="shared" si="410"/>
        <v>0</v>
      </c>
      <c r="JB475">
        <f t="shared" si="411"/>
        <v>2.5000000000000001E-2</v>
      </c>
      <c r="JC475">
        <f t="shared" si="412"/>
        <v>0</v>
      </c>
      <c r="JD475">
        <f t="shared" si="413"/>
        <v>5.5E-2</v>
      </c>
      <c r="JE475">
        <f t="shared" si="414"/>
        <v>7.0000000000000007E-2</v>
      </c>
      <c r="JF475">
        <f t="shared" si="415"/>
        <v>0.03</v>
      </c>
      <c r="JG475" s="5">
        <f t="shared" si="416"/>
        <v>0.05</v>
      </c>
      <c r="JH475">
        <f t="shared" si="417"/>
        <v>0</v>
      </c>
      <c r="JI475">
        <f t="shared" si="417"/>
        <v>0</v>
      </c>
      <c r="JJ475">
        <f t="shared" si="418"/>
        <v>0</v>
      </c>
      <c r="JK475">
        <f t="shared" si="419"/>
        <v>0</v>
      </c>
      <c r="JL475" s="6">
        <f t="shared" si="420"/>
        <v>0.02</v>
      </c>
      <c r="JM475">
        <f t="shared" si="421"/>
        <v>0.03</v>
      </c>
      <c r="JN475">
        <f t="shared" si="422"/>
        <v>2.5000000000000001E-2</v>
      </c>
      <c r="JO475">
        <f t="shared" si="423"/>
        <v>0.11249999999999999</v>
      </c>
      <c r="JP475">
        <f t="shared" si="424"/>
        <v>7.5000000000000011E-2</v>
      </c>
      <c r="JQ475">
        <f t="shared" si="425"/>
        <v>0.06</v>
      </c>
      <c r="JR475">
        <f t="shared" si="426"/>
        <v>8.2500000000000004E-2</v>
      </c>
      <c r="JS475">
        <f t="shared" si="427"/>
        <v>2.5000000000000001E-2</v>
      </c>
      <c r="JT475">
        <f t="shared" si="427"/>
        <v>0</v>
      </c>
      <c r="JU475">
        <f t="shared" si="428"/>
        <v>1</v>
      </c>
      <c r="JV475">
        <f t="shared" si="428"/>
        <v>0</v>
      </c>
      <c r="JW475">
        <f t="shared" si="429"/>
        <v>0.15</v>
      </c>
      <c r="JY475">
        <f t="shared" si="430"/>
        <v>3.7500000000000006E-2</v>
      </c>
      <c r="JZ475">
        <f t="shared" si="431"/>
        <v>0</v>
      </c>
      <c r="KA475">
        <f t="shared" si="432"/>
        <v>0.02</v>
      </c>
      <c r="KB475">
        <f t="shared" si="432"/>
        <v>0.01</v>
      </c>
      <c r="KC475">
        <f t="shared" si="433"/>
        <v>0.04</v>
      </c>
      <c r="KD475">
        <f t="shared" si="458"/>
        <v>7.4999999999999997E-3</v>
      </c>
      <c r="KE475">
        <f t="shared" si="458"/>
        <v>0.03</v>
      </c>
      <c r="KF475">
        <f t="shared" si="458"/>
        <v>0.03</v>
      </c>
      <c r="KG475">
        <f t="shared" si="457"/>
        <v>0</v>
      </c>
      <c r="KH475">
        <f t="shared" si="457"/>
        <v>7.4999999999999997E-3</v>
      </c>
      <c r="KI475">
        <f t="shared" si="457"/>
        <v>0</v>
      </c>
      <c r="KJ475">
        <f t="shared" si="457"/>
        <v>1.4999999999999999E-2</v>
      </c>
      <c r="KK475">
        <f t="shared" si="434"/>
        <v>0.02</v>
      </c>
      <c r="KL475">
        <f t="shared" si="435"/>
        <v>0.01</v>
      </c>
      <c r="KM475" s="5">
        <f t="shared" si="436"/>
        <v>0.05</v>
      </c>
      <c r="KN475">
        <f t="shared" si="437"/>
        <v>0</v>
      </c>
      <c r="KO475">
        <f t="shared" si="437"/>
        <v>0</v>
      </c>
      <c r="KP475">
        <f t="shared" si="438"/>
        <v>0</v>
      </c>
      <c r="KQ475">
        <f t="shared" si="439"/>
        <v>0</v>
      </c>
      <c r="KR475" s="6">
        <f t="shared" si="440"/>
        <v>0.01</v>
      </c>
      <c r="KS475">
        <f t="shared" si="441"/>
        <v>0.01</v>
      </c>
      <c r="KT475">
        <f t="shared" si="442"/>
        <v>1.4999999999999999E-2</v>
      </c>
      <c r="KU475">
        <f t="shared" si="443"/>
        <v>0.03</v>
      </c>
      <c r="KV475">
        <f t="shared" si="444"/>
        <v>3.7500000000000006E-2</v>
      </c>
      <c r="KW475">
        <f t="shared" si="445"/>
        <v>5.0000000000000001E-3</v>
      </c>
      <c r="KX475">
        <f t="shared" si="446"/>
        <v>0</v>
      </c>
      <c r="KY475">
        <f t="shared" si="447"/>
        <v>0.01</v>
      </c>
      <c r="KZ475">
        <f t="shared" si="448"/>
        <v>0</v>
      </c>
      <c r="LA475">
        <f t="shared" si="449"/>
        <v>1</v>
      </c>
      <c r="LB475">
        <f t="shared" si="449"/>
        <v>0</v>
      </c>
      <c r="LC475">
        <f t="shared" si="450"/>
        <v>0.1</v>
      </c>
      <c r="LE475" t="str">
        <f t="shared" si="456"/>
        <v>Guinee Conakry</v>
      </c>
      <c r="LF475">
        <f t="shared" si="451"/>
        <v>0.56499999999999995</v>
      </c>
      <c r="LG475" s="6">
        <f t="shared" si="452"/>
        <v>0.25000000000000006</v>
      </c>
      <c r="LH475">
        <f t="shared" si="453"/>
        <v>0.56000000000000005</v>
      </c>
      <c r="LI475" s="6">
        <f t="shared" si="454"/>
        <v>0.495</v>
      </c>
      <c r="LJ475">
        <f t="shared" si="455"/>
        <v>0</v>
      </c>
    </row>
    <row r="476" spans="1:322" x14ac:dyDescent="0.35">
      <c r="A476" s="8">
        <v>44896</v>
      </c>
      <c r="B476" t="s">
        <v>2784</v>
      </c>
      <c r="D476" s="24" t="s">
        <v>321</v>
      </c>
      <c r="E476" s="24" t="s">
        <v>321</v>
      </c>
      <c r="F476" s="24">
        <v>34</v>
      </c>
      <c r="G476" s="24" t="s">
        <v>1096</v>
      </c>
      <c r="H476" s="24" t="s">
        <v>1818</v>
      </c>
      <c r="I476" s="24" t="s">
        <v>1097</v>
      </c>
      <c r="J476" s="24" t="s">
        <v>598</v>
      </c>
      <c r="K476" s="25">
        <v>44451</v>
      </c>
      <c r="L476" s="25">
        <v>44451</v>
      </c>
      <c r="M476" s="25">
        <v>44523</v>
      </c>
      <c r="N476" s="24" t="s">
        <v>261</v>
      </c>
      <c r="O476" s="24" t="s">
        <v>261</v>
      </c>
      <c r="P476" s="24" t="s">
        <v>261</v>
      </c>
      <c r="Q476" s="24" t="s">
        <v>324</v>
      </c>
      <c r="R476" s="25">
        <v>44451</v>
      </c>
      <c r="S476" s="25">
        <v>44451</v>
      </c>
      <c r="T476" s="24" t="s">
        <v>263</v>
      </c>
      <c r="U476" s="24" t="s">
        <v>261</v>
      </c>
      <c r="V476" s="25" t="s">
        <v>262</v>
      </c>
      <c r="W476" s="24" t="s">
        <v>261</v>
      </c>
      <c r="X476" s="25" t="s">
        <v>262</v>
      </c>
      <c r="Y476" s="24" t="s">
        <v>263</v>
      </c>
      <c r="Z476" s="25">
        <v>44697</v>
      </c>
      <c r="AA476" s="24" t="s">
        <v>264</v>
      </c>
      <c r="AB476" s="24" t="s">
        <v>265</v>
      </c>
      <c r="AC476" s="24" t="s">
        <v>2785</v>
      </c>
      <c r="AD476" s="24" t="s">
        <v>267</v>
      </c>
      <c r="AE476" s="24" t="s">
        <v>600</v>
      </c>
      <c r="AF476" s="24" t="s">
        <v>601</v>
      </c>
      <c r="AG476" s="31">
        <v>13000000</v>
      </c>
      <c r="AH476" s="24" t="s">
        <v>261</v>
      </c>
      <c r="AI476" s="24" t="s">
        <v>262</v>
      </c>
      <c r="AJ476" s="25" t="s">
        <v>262</v>
      </c>
      <c r="AK476" s="24" t="s">
        <v>262</v>
      </c>
      <c r="AL476" s="24" t="s">
        <v>262</v>
      </c>
      <c r="AM476" s="24" t="s">
        <v>262</v>
      </c>
      <c r="AN476" s="24" t="s">
        <v>262</v>
      </c>
      <c r="AO476" s="24" t="s">
        <v>261</v>
      </c>
      <c r="AP476" s="24" t="s">
        <v>261</v>
      </c>
      <c r="AQ476" s="25" t="s">
        <v>262</v>
      </c>
      <c r="AR476" s="24" t="s">
        <v>261</v>
      </c>
      <c r="AS476" s="25" t="s">
        <v>262</v>
      </c>
      <c r="AT476" s="24" t="s">
        <v>261</v>
      </c>
      <c r="AU476" s="25" t="s">
        <v>262</v>
      </c>
      <c r="AV476" s="24" t="s">
        <v>261</v>
      </c>
      <c r="AW476" s="25" t="s">
        <v>262</v>
      </c>
      <c r="AX476" s="24" t="s">
        <v>261</v>
      </c>
      <c r="AY476" s="25" t="s">
        <v>262</v>
      </c>
      <c r="AZ476" s="27" t="s">
        <v>262</v>
      </c>
      <c r="BA476" s="27" t="s">
        <v>262</v>
      </c>
      <c r="BB476" s="24" t="s">
        <v>261</v>
      </c>
      <c r="BC476" s="25" t="s">
        <v>262</v>
      </c>
      <c r="BD476" s="24" t="s">
        <v>261</v>
      </c>
      <c r="BE476" s="26" t="s">
        <v>262</v>
      </c>
      <c r="BF476" t="s">
        <v>603</v>
      </c>
      <c r="BG476" s="9" t="s">
        <v>509</v>
      </c>
      <c r="BH476" t="s">
        <v>208</v>
      </c>
      <c r="BI476" t="s">
        <v>718</v>
      </c>
      <c r="BJ476" t="s">
        <v>210</v>
      </c>
      <c r="BK476" t="s">
        <v>329</v>
      </c>
      <c r="BL476" t="s">
        <v>212</v>
      </c>
      <c r="BM476" t="s">
        <v>638</v>
      </c>
      <c r="BN476" t="s">
        <v>214</v>
      </c>
      <c r="BO476" t="s">
        <v>542</v>
      </c>
      <c r="BP476" t="s">
        <v>219</v>
      </c>
      <c r="BQ476" t="s">
        <v>216</v>
      </c>
      <c r="BR476" t="s">
        <v>2786</v>
      </c>
      <c r="BS476" t="s">
        <v>1199</v>
      </c>
      <c r="BT476" t="s">
        <v>1254</v>
      </c>
      <c r="BU476" t="s">
        <v>2786</v>
      </c>
      <c r="BV476" t="s">
        <v>214</v>
      </c>
      <c r="CC476" t="s">
        <v>214</v>
      </c>
      <c r="CG476" t="s">
        <v>219</v>
      </c>
      <c r="CI476" t="s">
        <v>333</v>
      </c>
      <c r="CJ476" t="s">
        <v>2787</v>
      </c>
      <c r="CK476" t="s">
        <v>220</v>
      </c>
      <c r="CL476" t="s">
        <v>1263</v>
      </c>
      <c r="CN476" t="s">
        <v>283</v>
      </c>
      <c r="CP476" t="s">
        <v>307</v>
      </c>
      <c r="CQ476" t="s">
        <v>284</v>
      </c>
      <c r="CR476" t="s">
        <v>244</v>
      </c>
      <c r="CS476" t="s">
        <v>244</v>
      </c>
      <c r="CT476" t="s">
        <v>219</v>
      </c>
      <c r="CU476" t="s">
        <v>219</v>
      </c>
      <c r="CV476" t="s">
        <v>244</v>
      </c>
      <c r="CW476" t="s">
        <v>244</v>
      </c>
      <c r="CX476" t="s">
        <v>287</v>
      </c>
      <c r="CY476" t="s">
        <v>450</v>
      </c>
      <c r="CZ476" t="s">
        <v>214</v>
      </c>
      <c r="DA476" t="s">
        <v>219</v>
      </c>
      <c r="DB476" t="s">
        <v>357</v>
      </c>
      <c r="DC476" t="s">
        <v>398</v>
      </c>
      <c r="DD476" t="s">
        <v>219</v>
      </c>
      <c r="DI476" t="s">
        <v>484</v>
      </c>
      <c r="DK476" t="s">
        <v>233</v>
      </c>
      <c r="DL476" t="s">
        <v>242</v>
      </c>
      <c r="DM476" t="s">
        <v>214</v>
      </c>
      <c r="DN476" t="s">
        <v>214</v>
      </c>
      <c r="DO476" t="s">
        <v>414</v>
      </c>
      <c r="DP476" t="s">
        <v>235</v>
      </c>
      <c r="DR476" t="s">
        <v>235</v>
      </c>
      <c r="DT476" t="s">
        <v>214</v>
      </c>
      <c r="DU476" t="s">
        <v>214</v>
      </c>
      <c r="DV476" t="s">
        <v>746</v>
      </c>
      <c r="DX476" t="s">
        <v>233</v>
      </c>
      <c r="DY476" t="s">
        <v>233</v>
      </c>
      <c r="DZ476" t="s">
        <v>238</v>
      </c>
      <c r="EA476" t="s">
        <v>233</v>
      </c>
      <c r="EB476" t="s">
        <v>242</v>
      </c>
      <c r="EC476" t="s">
        <v>242</v>
      </c>
      <c r="ED476" t="s">
        <v>242</v>
      </c>
      <c r="EE476" t="s">
        <v>214</v>
      </c>
      <c r="EF476" t="s">
        <v>214</v>
      </c>
      <c r="EG476" t="s">
        <v>214</v>
      </c>
      <c r="EI476" t="s">
        <v>214</v>
      </c>
      <c r="EK476" t="s">
        <v>233</v>
      </c>
      <c r="EL476" t="s">
        <v>233</v>
      </c>
      <c r="EM476" t="s">
        <v>486</v>
      </c>
      <c r="EN476" t="s">
        <v>486</v>
      </c>
      <c r="EO476" t="s">
        <v>486</v>
      </c>
      <c r="EP476" t="s">
        <v>486</v>
      </c>
      <c r="EQ476" t="s">
        <v>214</v>
      </c>
      <c r="ER476" t="s">
        <v>219</v>
      </c>
      <c r="ES476" t="s">
        <v>242</v>
      </c>
      <c r="ET476" t="s">
        <v>242</v>
      </c>
      <c r="EU476" t="s">
        <v>242</v>
      </c>
      <c r="EV476" t="s">
        <v>242</v>
      </c>
      <c r="EW476" t="s">
        <v>310</v>
      </c>
      <c r="EX476" t="s">
        <v>310</v>
      </c>
      <c r="EY476" t="s">
        <v>233</v>
      </c>
      <c r="EZ476" t="s">
        <v>677</v>
      </c>
      <c r="FA476" t="s">
        <v>241</v>
      </c>
      <c r="FB476" t="s">
        <v>233</v>
      </c>
      <c r="FC476" t="s">
        <v>233</v>
      </c>
      <c r="FD476" t="s">
        <v>233</v>
      </c>
      <c r="FE476" t="s">
        <v>226</v>
      </c>
      <c r="FF476" t="s">
        <v>226</v>
      </c>
      <c r="FG476" t="s">
        <v>242</v>
      </c>
      <c r="FH476" t="s">
        <v>242</v>
      </c>
      <c r="FI476" t="s">
        <v>219</v>
      </c>
      <c r="FJ476" t="s">
        <v>219</v>
      </c>
      <c r="FK476" t="s">
        <v>219</v>
      </c>
      <c r="FL476" t="s">
        <v>219</v>
      </c>
      <c r="FM476" t="s">
        <v>245</v>
      </c>
      <c r="FN476" t="s">
        <v>245</v>
      </c>
      <c r="FO476" t="s">
        <v>219</v>
      </c>
      <c r="FP476" t="s">
        <v>219</v>
      </c>
      <c r="FQ476" t="s">
        <v>241</v>
      </c>
      <c r="FR476" t="s">
        <v>241</v>
      </c>
      <c r="FS476" t="s">
        <v>241</v>
      </c>
      <c r="FT476" t="s">
        <v>241</v>
      </c>
      <c r="FU476" t="s">
        <v>219</v>
      </c>
      <c r="FV476" t="s">
        <v>241</v>
      </c>
      <c r="FW476" t="s">
        <v>241</v>
      </c>
      <c r="FX476" t="s">
        <v>241</v>
      </c>
      <c r="FY476" t="s">
        <v>241</v>
      </c>
      <c r="FZ476" t="s">
        <v>341</v>
      </c>
      <c r="GA476" t="s">
        <v>341</v>
      </c>
      <c r="GB476" t="s">
        <v>227</v>
      </c>
      <c r="GC476" t="s">
        <v>227</v>
      </c>
      <c r="GD476" t="s">
        <v>293</v>
      </c>
      <c r="GE476" t="s">
        <v>241</v>
      </c>
      <c r="GF476" t="s">
        <v>293</v>
      </c>
      <c r="GG476" t="s">
        <v>227</v>
      </c>
      <c r="GH476" t="s">
        <v>241</v>
      </c>
      <c r="GI476" t="s">
        <v>227</v>
      </c>
      <c r="GJ476" t="s">
        <v>227</v>
      </c>
      <c r="GK476" t="s">
        <v>227</v>
      </c>
      <c r="GL476" t="s">
        <v>244</v>
      </c>
      <c r="GM476" t="s">
        <v>244</v>
      </c>
      <c r="GN476" t="s">
        <v>219</v>
      </c>
      <c r="GO476" t="s">
        <v>219</v>
      </c>
      <c r="GP476" t="s">
        <v>295</v>
      </c>
      <c r="GQ476" t="s">
        <v>295</v>
      </c>
      <c r="GR476" t="s">
        <v>295</v>
      </c>
      <c r="GS476" t="s">
        <v>214</v>
      </c>
      <c r="GT476" t="s">
        <v>241</v>
      </c>
      <c r="GU476" t="s">
        <v>219</v>
      </c>
      <c r="GV476" t="s">
        <v>608</v>
      </c>
      <c r="GW476" t="s">
        <v>404</v>
      </c>
      <c r="GX476" t="s">
        <v>253</v>
      </c>
      <c r="GY476" t="s">
        <v>491</v>
      </c>
      <c r="GZ476" t="s">
        <v>241</v>
      </c>
      <c r="HA476" t="s">
        <v>298</v>
      </c>
      <c r="HB476" t="s">
        <v>241</v>
      </c>
      <c r="HC476" t="s">
        <v>315</v>
      </c>
      <c r="HD476" t="s">
        <v>316</v>
      </c>
      <c r="HE476" t="s">
        <v>1335</v>
      </c>
      <c r="HF476" t="s">
        <v>2788</v>
      </c>
      <c r="HG476" t="s">
        <v>362</v>
      </c>
      <c r="HH476" t="s">
        <v>241</v>
      </c>
      <c r="HI476" t="s">
        <v>241</v>
      </c>
      <c r="HJ476" t="s">
        <v>214</v>
      </c>
      <c r="HK476" t="s">
        <v>1970</v>
      </c>
      <c r="HL476" s="12"/>
      <c r="HM476">
        <v>0.75</v>
      </c>
      <c r="HN476">
        <v>0.75</v>
      </c>
      <c r="HO476">
        <v>0</v>
      </c>
      <c r="HP476">
        <v>0.75</v>
      </c>
      <c r="HQ476">
        <v>0.5</v>
      </c>
      <c r="HR476">
        <v>0.25</v>
      </c>
      <c r="HS476">
        <v>1</v>
      </c>
      <c r="HT476">
        <v>0</v>
      </c>
      <c r="HU476">
        <v>0</v>
      </c>
      <c r="HV476">
        <v>0.25</v>
      </c>
      <c r="HW476">
        <v>0.25</v>
      </c>
      <c r="HX476">
        <v>0.75</v>
      </c>
      <c r="HY476">
        <v>1</v>
      </c>
      <c r="HZ476">
        <v>0.25</v>
      </c>
      <c r="IA476" s="4">
        <v>1</v>
      </c>
      <c r="IB476">
        <v>0.75</v>
      </c>
      <c r="IC476">
        <v>0.75</v>
      </c>
      <c r="ID476">
        <v>0.25</v>
      </c>
      <c r="IE476">
        <v>0.25</v>
      </c>
      <c r="IG476">
        <v>1</v>
      </c>
      <c r="IH476">
        <v>0.75</v>
      </c>
      <c r="II476">
        <v>0.75</v>
      </c>
      <c r="IJ476">
        <v>1</v>
      </c>
      <c r="IK476">
        <v>1</v>
      </c>
      <c r="IL476">
        <v>1</v>
      </c>
      <c r="IM476">
        <v>1</v>
      </c>
      <c r="IN476">
        <v>1</v>
      </c>
      <c r="IO476">
        <v>1</v>
      </c>
      <c r="IQ476">
        <v>0</v>
      </c>
      <c r="IS476">
        <f t="shared" si="402"/>
        <v>0.11249999999999999</v>
      </c>
      <c r="IT476">
        <f t="shared" si="403"/>
        <v>0.09</v>
      </c>
      <c r="IU476">
        <f t="shared" si="404"/>
        <v>0</v>
      </c>
      <c r="IV476">
        <f t="shared" si="405"/>
        <v>7.5000000000000011E-2</v>
      </c>
      <c r="IW476">
        <f t="shared" si="406"/>
        <v>0.04</v>
      </c>
      <c r="IX476">
        <f t="shared" si="407"/>
        <v>3.2500000000000001E-2</v>
      </c>
      <c r="IY476">
        <f t="shared" si="408"/>
        <v>0.1</v>
      </c>
      <c r="IZ476">
        <f t="shared" si="409"/>
        <v>0</v>
      </c>
      <c r="JA476">
        <f t="shared" si="410"/>
        <v>0</v>
      </c>
      <c r="JB476">
        <f t="shared" si="411"/>
        <v>2.5000000000000001E-2</v>
      </c>
      <c r="JC476">
        <f t="shared" si="412"/>
        <v>0.03</v>
      </c>
      <c r="JD476">
        <f t="shared" si="413"/>
        <v>8.2500000000000004E-2</v>
      </c>
      <c r="JE476">
        <f t="shared" si="414"/>
        <v>7.0000000000000007E-2</v>
      </c>
      <c r="JF476">
        <f t="shared" si="415"/>
        <v>0.03</v>
      </c>
      <c r="JG476" s="5">
        <f t="shared" si="416"/>
        <v>0.05</v>
      </c>
      <c r="JH476">
        <f t="shared" si="417"/>
        <v>0</v>
      </c>
      <c r="JI476">
        <f t="shared" si="417"/>
        <v>0</v>
      </c>
      <c r="JJ476">
        <f t="shared" si="418"/>
        <v>0.05</v>
      </c>
      <c r="JK476">
        <f t="shared" si="419"/>
        <v>3.7499999999999999E-2</v>
      </c>
      <c r="JL476" s="6">
        <f t="shared" si="420"/>
        <v>0.04</v>
      </c>
      <c r="JM476">
        <f t="shared" si="421"/>
        <v>0.12</v>
      </c>
      <c r="JN476">
        <f t="shared" si="422"/>
        <v>3.7500000000000006E-2</v>
      </c>
      <c r="JO476">
        <f t="shared" si="423"/>
        <v>0.11249999999999999</v>
      </c>
      <c r="JP476">
        <f t="shared" si="424"/>
        <v>0.1</v>
      </c>
      <c r="JQ476">
        <f t="shared" si="425"/>
        <v>0.12</v>
      </c>
      <c r="JR476">
        <f t="shared" si="426"/>
        <v>0.11</v>
      </c>
      <c r="JS476">
        <f t="shared" si="427"/>
        <v>0.1</v>
      </c>
      <c r="JT476">
        <f t="shared" si="427"/>
        <v>0.1</v>
      </c>
      <c r="JU476">
        <f t="shared" si="428"/>
        <v>1</v>
      </c>
      <c r="JV476">
        <f t="shared" si="428"/>
        <v>0</v>
      </c>
      <c r="JW476">
        <f t="shared" si="429"/>
        <v>0.15</v>
      </c>
      <c r="JY476">
        <f t="shared" si="430"/>
        <v>3.7500000000000006E-2</v>
      </c>
      <c r="JZ476">
        <f t="shared" si="431"/>
        <v>0.06</v>
      </c>
      <c r="KA476">
        <f t="shared" si="432"/>
        <v>0</v>
      </c>
      <c r="KB476">
        <f t="shared" si="432"/>
        <v>1.4999999999999999E-2</v>
      </c>
      <c r="KC476">
        <f t="shared" si="433"/>
        <v>0.02</v>
      </c>
      <c r="KD476">
        <f t="shared" si="458"/>
        <v>7.4999999999999997E-3</v>
      </c>
      <c r="KE476">
        <f t="shared" si="458"/>
        <v>0.03</v>
      </c>
      <c r="KF476">
        <f t="shared" si="458"/>
        <v>0</v>
      </c>
      <c r="KG476">
        <f t="shared" si="457"/>
        <v>0</v>
      </c>
      <c r="KH476">
        <f t="shared" si="457"/>
        <v>7.4999999999999997E-3</v>
      </c>
      <c r="KI476">
        <f t="shared" si="457"/>
        <v>7.4999999999999997E-3</v>
      </c>
      <c r="KJ476">
        <f t="shared" si="457"/>
        <v>2.2499999999999999E-2</v>
      </c>
      <c r="KK476">
        <f t="shared" si="434"/>
        <v>0.02</v>
      </c>
      <c r="KL476">
        <f t="shared" si="435"/>
        <v>0.01</v>
      </c>
      <c r="KM476" s="5">
        <f t="shared" si="436"/>
        <v>0.05</v>
      </c>
      <c r="KN476">
        <f t="shared" si="437"/>
        <v>0</v>
      </c>
      <c r="KO476">
        <f t="shared" si="437"/>
        <v>0</v>
      </c>
      <c r="KP476">
        <f t="shared" si="438"/>
        <v>1.4999999999999999E-2</v>
      </c>
      <c r="KQ476">
        <f t="shared" si="439"/>
        <v>7.4999999999999997E-3</v>
      </c>
      <c r="KR476" s="6">
        <f t="shared" si="440"/>
        <v>0.02</v>
      </c>
      <c r="KS476">
        <f t="shared" si="441"/>
        <v>0.04</v>
      </c>
      <c r="KT476">
        <f t="shared" si="442"/>
        <v>2.2499999999999999E-2</v>
      </c>
      <c r="KU476">
        <f t="shared" si="443"/>
        <v>0.03</v>
      </c>
      <c r="KV476">
        <f t="shared" si="444"/>
        <v>0.05</v>
      </c>
      <c r="KW476">
        <f t="shared" si="445"/>
        <v>0.01</v>
      </c>
      <c r="KX476">
        <f t="shared" si="446"/>
        <v>0</v>
      </c>
      <c r="KY476">
        <f t="shared" si="447"/>
        <v>0.04</v>
      </c>
      <c r="KZ476">
        <f t="shared" si="448"/>
        <v>0.03</v>
      </c>
      <c r="LA476">
        <f t="shared" si="449"/>
        <v>1</v>
      </c>
      <c r="LB476">
        <f t="shared" si="449"/>
        <v>0</v>
      </c>
      <c r="LC476">
        <f t="shared" si="450"/>
        <v>0.1</v>
      </c>
      <c r="LE476" t="str">
        <f t="shared" si="456"/>
        <v>Guinee Conakry</v>
      </c>
      <c r="LF476">
        <f t="shared" si="451"/>
        <v>0.44999999999999996</v>
      </c>
      <c r="LG476" s="6">
        <f t="shared" si="452"/>
        <v>0.41499999999999998</v>
      </c>
      <c r="LH476">
        <f t="shared" si="453"/>
        <v>0.95</v>
      </c>
      <c r="LI476" s="6">
        <f t="shared" si="454"/>
        <v>0.65250000000000008</v>
      </c>
      <c r="LJ476">
        <f t="shared" si="455"/>
        <v>0</v>
      </c>
    </row>
    <row r="477" spans="1:322" x14ac:dyDescent="0.35">
      <c r="A477" s="8">
        <v>44863</v>
      </c>
      <c r="B477" t="s">
        <v>2789</v>
      </c>
      <c r="D477" s="27" t="s">
        <v>257</v>
      </c>
      <c r="E477" s="27" t="s">
        <v>257</v>
      </c>
      <c r="F477" s="27">
        <v>29</v>
      </c>
      <c r="G477" s="27" t="s">
        <v>1096</v>
      </c>
      <c r="H477" s="27" t="s">
        <v>1818</v>
      </c>
      <c r="I477" s="27" t="s">
        <v>1097</v>
      </c>
      <c r="J477" s="27" t="s">
        <v>1129</v>
      </c>
      <c r="K477" s="28">
        <v>44454</v>
      </c>
      <c r="L477" s="28">
        <v>44454</v>
      </c>
      <c r="M477" s="28">
        <v>44503</v>
      </c>
      <c r="N477" s="27" t="s">
        <v>261</v>
      </c>
      <c r="O477" s="27" t="s">
        <v>261</v>
      </c>
      <c r="P477" s="27" t="s">
        <v>263</v>
      </c>
      <c r="Q477" s="27" t="s">
        <v>324</v>
      </c>
      <c r="R477" s="28">
        <v>44472</v>
      </c>
      <c r="S477" s="28">
        <v>44472</v>
      </c>
      <c r="T477" s="27" t="s">
        <v>263</v>
      </c>
      <c r="U477" s="27" t="s">
        <v>263</v>
      </c>
      <c r="V477" s="28">
        <v>44635</v>
      </c>
      <c r="W477" s="27" t="s">
        <v>261</v>
      </c>
      <c r="X477" s="28" t="s">
        <v>262</v>
      </c>
      <c r="Y477" s="27" t="s">
        <v>261</v>
      </c>
      <c r="Z477" s="28" t="s">
        <v>262</v>
      </c>
      <c r="AA477" s="27" t="s">
        <v>262</v>
      </c>
      <c r="AB477" s="27" t="s">
        <v>262</v>
      </c>
      <c r="AC477" s="27" t="s">
        <v>262</v>
      </c>
      <c r="AD477" s="27" t="s">
        <v>262</v>
      </c>
      <c r="AE477" s="27" t="s">
        <v>262</v>
      </c>
      <c r="AF477" s="27" t="s">
        <v>262</v>
      </c>
      <c r="AG477" s="29" t="s">
        <v>262</v>
      </c>
      <c r="AH477" s="27" t="s">
        <v>263</v>
      </c>
      <c r="AI477" s="27">
        <v>44508</v>
      </c>
      <c r="AJ477" s="28">
        <v>44511</v>
      </c>
      <c r="AK477" s="27" t="s">
        <v>264</v>
      </c>
      <c r="AL477" s="27" t="s">
        <v>269</v>
      </c>
      <c r="AM477" s="27" t="s">
        <v>265</v>
      </c>
      <c r="AN477" s="27" t="s">
        <v>270</v>
      </c>
      <c r="AO477" s="27" t="s">
        <v>263</v>
      </c>
      <c r="AP477" s="27" t="s">
        <v>261</v>
      </c>
      <c r="AQ477" s="28" t="s">
        <v>262</v>
      </c>
      <c r="AR477" s="27" t="s">
        <v>261</v>
      </c>
      <c r="AS477" s="28" t="s">
        <v>262</v>
      </c>
      <c r="AT477" s="27" t="s">
        <v>261</v>
      </c>
      <c r="AU477" s="28" t="s">
        <v>262</v>
      </c>
      <c r="AV477" s="27" t="s">
        <v>261</v>
      </c>
      <c r="AW477" s="28" t="s">
        <v>262</v>
      </c>
      <c r="AX477" s="27" t="s">
        <v>261</v>
      </c>
      <c r="AY477" s="28" t="s">
        <v>262</v>
      </c>
      <c r="AZ477" s="27" t="s">
        <v>263</v>
      </c>
      <c r="BA477" s="28">
        <v>44510</v>
      </c>
      <c r="BB477" s="27" t="s">
        <v>261</v>
      </c>
      <c r="BC477" s="28" t="s">
        <v>262</v>
      </c>
      <c r="BD477" s="27" t="s">
        <v>261</v>
      </c>
      <c r="BE477" s="30" t="s">
        <v>262</v>
      </c>
      <c r="BF477" t="s">
        <v>1129</v>
      </c>
      <c r="BG477" t="s">
        <v>509</v>
      </c>
      <c r="BH477" t="s">
        <v>272</v>
      </c>
      <c r="BI477" t="s">
        <v>695</v>
      </c>
      <c r="BJ477" t="s">
        <v>210</v>
      </c>
      <c r="BK477" t="s">
        <v>211</v>
      </c>
      <c r="BL477" t="s">
        <v>212</v>
      </c>
      <c r="BM477" t="s">
        <v>2445</v>
      </c>
      <c r="BN477" t="s">
        <v>219</v>
      </c>
      <c r="BO477" t="s">
        <v>331</v>
      </c>
      <c r="BP477" t="s">
        <v>219</v>
      </c>
      <c r="BQ477" t="s">
        <v>216</v>
      </c>
      <c r="BR477" t="s">
        <v>2790</v>
      </c>
      <c r="BU477" t="s">
        <v>2790</v>
      </c>
      <c r="BV477" t="s">
        <v>219</v>
      </c>
      <c r="BW477" t="s">
        <v>2447</v>
      </c>
      <c r="BY477" t="s">
        <v>2791</v>
      </c>
      <c r="CB477" t="s">
        <v>2791</v>
      </c>
      <c r="CC477" t="s">
        <v>219</v>
      </c>
      <c r="CD477" t="s">
        <v>2447</v>
      </c>
      <c r="CF477" t="s">
        <v>542</v>
      </c>
      <c r="CG477" t="s">
        <v>219</v>
      </c>
      <c r="CI477" t="s">
        <v>304</v>
      </c>
      <c r="CJ477" t="s">
        <v>2792</v>
      </c>
      <c r="CK477" t="s">
        <v>352</v>
      </c>
      <c r="CL477" t="s">
        <v>500</v>
      </c>
      <c r="CM477" t="s">
        <v>2793</v>
      </c>
      <c r="CN477" t="s">
        <v>532</v>
      </c>
      <c r="CP477" t="s">
        <v>225</v>
      </c>
      <c r="CQ477" t="s">
        <v>285</v>
      </c>
      <c r="CR477" t="s">
        <v>286</v>
      </c>
      <c r="CS477" t="s">
        <v>226</v>
      </c>
      <c r="CT477" t="s">
        <v>219</v>
      </c>
      <c r="CU477" t="s">
        <v>219</v>
      </c>
      <c r="CV477" t="s">
        <v>227</v>
      </c>
      <c r="CW477" t="s">
        <v>227</v>
      </c>
      <c r="CX477" t="s">
        <v>228</v>
      </c>
      <c r="CY477" t="s">
        <v>228</v>
      </c>
      <c r="CZ477" t="s">
        <v>219</v>
      </c>
      <c r="DA477" t="s">
        <v>219</v>
      </c>
      <c r="DB477" t="s">
        <v>398</v>
      </c>
      <c r="DC477" t="s">
        <v>398</v>
      </c>
      <c r="DD477" t="s">
        <v>219</v>
      </c>
      <c r="DG477" t="s">
        <v>500</v>
      </c>
      <c r="DH477" t="s">
        <v>2794</v>
      </c>
      <c r="DI477" t="s">
        <v>500</v>
      </c>
      <c r="DJ477" t="s">
        <v>2795</v>
      </c>
      <c r="DK477" t="s">
        <v>372</v>
      </c>
      <c r="DL477" t="s">
        <v>372</v>
      </c>
      <c r="DM477" t="s">
        <v>219</v>
      </c>
      <c r="DN477" t="s">
        <v>219</v>
      </c>
      <c r="DO477" t="s">
        <v>234</v>
      </c>
      <c r="DP477" t="s">
        <v>235</v>
      </c>
      <c r="DR477" t="s">
        <v>235</v>
      </c>
      <c r="DT477" t="s">
        <v>214</v>
      </c>
      <c r="DU477" t="s">
        <v>214</v>
      </c>
      <c r="DV477" t="s">
        <v>452</v>
      </c>
      <c r="DW477" t="s">
        <v>2796</v>
      </c>
      <c r="DX477" t="s">
        <v>237</v>
      </c>
      <c r="DY477" t="s">
        <v>372</v>
      </c>
      <c r="DZ477" t="s">
        <v>485</v>
      </c>
      <c r="EA477" t="s">
        <v>237</v>
      </c>
      <c r="EB477" t="s">
        <v>233</v>
      </c>
      <c r="EC477" t="s">
        <v>237</v>
      </c>
      <c r="ED477" t="s">
        <v>237</v>
      </c>
      <c r="EE477" t="s">
        <v>219</v>
      </c>
      <c r="EF477" t="s">
        <v>219</v>
      </c>
      <c r="EK477" t="s">
        <v>372</v>
      </c>
      <c r="EL477" t="s">
        <v>372</v>
      </c>
      <c r="EM477" t="s">
        <v>460</v>
      </c>
      <c r="EN477" t="s">
        <v>460</v>
      </c>
      <c r="EO477" t="s">
        <v>240</v>
      </c>
      <c r="EP477" t="s">
        <v>401</v>
      </c>
      <c r="EQ477" t="s">
        <v>214</v>
      </c>
      <c r="ER477" t="s">
        <v>214</v>
      </c>
      <c r="ES477" t="s">
        <v>237</v>
      </c>
      <c r="ET477" t="s">
        <v>233</v>
      </c>
      <c r="EU477" t="s">
        <v>233</v>
      </c>
      <c r="EV477" t="s">
        <v>372</v>
      </c>
      <c r="EW477" t="s">
        <v>310</v>
      </c>
      <c r="EX477" t="s">
        <v>580</v>
      </c>
      <c r="EY477" t="s">
        <v>239</v>
      </c>
      <c r="EZ477" t="s">
        <v>241</v>
      </c>
      <c r="FA477" t="s">
        <v>241</v>
      </c>
      <c r="FB477" t="s">
        <v>237</v>
      </c>
      <c r="FC477" t="s">
        <v>372</v>
      </c>
      <c r="FD477" t="s">
        <v>372</v>
      </c>
      <c r="FE477" t="s">
        <v>250</v>
      </c>
      <c r="FF477" t="s">
        <v>244</v>
      </c>
      <c r="FG477" t="s">
        <v>390</v>
      </c>
      <c r="FH477" t="s">
        <v>548</v>
      </c>
      <c r="FI477" t="s">
        <v>214</v>
      </c>
      <c r="FJ477" t="s">
        <v>219</v>
      </c>
      <c r="FK477" t="s">
        <v>402</v>
      </c>
      <c r="FL477" t="s">
        <v>219</v>
      </c>
      <c r="FM477" t="s">
        <v>245</v>
      </c>
      <c r="FN477" t="s">
        <v>589</v>
      </c>
      <c r="FO477" t="s">
        <v>219</v>
      </c>
      <c r="FP477" t="s">
        <v>219</v>
      </c>
      <c r="FQ477" t="s">
        <v>241</v>
      </c>
      <c r="FR477" t="s">
        <v>241</v>
      </c>
      <c r="FS477" t="s">
        <v>241</v>
      </c>
      <c r="FT477" t="s">
        <v>241</v>
      </c>
      <c r="FU477" t="s">
        <v>219</v>
      </c>
      <c r="FV477" t="s">
        <v>241</v>
      </c>
      <c r="FW477" t="s">
        <v>241</v>
      </c>
      <c r="FX477" t="s">
        <v>241</v>
      </c>
      <c r="FY477" t="s">
        <v>241</v>
      </c>
      <c r="FZ477" t="s">
        <v>248</v>
      </c>
      <c r="GA477" t="s">
        <v>549</v>
      </c>
      <c r="GB477" t="s">
        <v>244</v>
      </c>
      <c r="GC477" t="s">
        <v>226</v>
      </c>
      <c r="GD477" t="s">
        <v>565</v>
      </c>
      <c r="GE477" t="s">
        <v>2797</v>
      </c>
      <c r="GF477" t="s">
        <v>550</v>
      </c>
      <c r="GG477" t="s">
        <v>286</v>
      </c>
      <c r="GH477" t="s">
        <v>241</v>
      </c>
      <c r="GI477" t="s">
        <v>226</v>
      </c>
      <c r="GJ477" t="s">
        <v>286</v>
      </c>
      <c r="GK477" t="s">
        <v>226</v>
      </c>
      <c r="GL477" t="s">
        <v>227</v>
      </c>
      <c r="GM477" t="s">
        <v>227</v>
      </c>
      <c r="GN477" t="s">
        <v>214</v>
      </c>
      <c r="GO477" t="s">
        <v>214</v>
      </c>
      <c r="GP477" t="s">
        <v>251</v>
      </c>
      <c r="GQ477" t="s">
        <v>553</v>
      </c>
      <c r="GR477" t="s">
        <v>295</v>
      </c>
      <c r="GS477" t="s">
        <v>214</v>
      </c>
      <c r="GT477" t="s">
        <v>241</v>
      </c>
      <c r="GU477" t="s">
        <v>214</v>
      </c>
      <c r="GV477" t="s">
        <v>241</v>
      </c>
      <c r="GW477" t="s">
        <v>404</v>
      </c>
      <c r="GX477" t="s">
        <v>297</v>
      </c>
      <c r="GY477" t="s">
        <v>254</v>
      </c>
      <c r="GZ477" t="s">
        <v>241</v>
      </c>
      <c r="HA477" t="s">
        <v>239</v>
      </c>
      <c r="HB477" t="s">
        <v>241</v>
      </c>
      <c r="HC477" t="s">
        <v>883</v>
      </c>
      <c r="HD477" t="s">
        <v>361</v>
      </c>
      <c r="HE477" t="s">
        <v>317</v>
      </c>
      <c r="HF477" t="s">
        <v>398</v>
      </c>
      <c r="HG477" t="s">
        <v>362</v>
      </c>
      <c r="HH477" t="s">
        <v>398</v>
      </c>
      <c r="HI477" t="s">
        <v>241</v>
      </c>
      <c r="HJ477" t="s">
        <v>214</v>
      </c>
      <c r="HK477" t="s">
        <v>2798</v>
      </c>
      <c r="HL477" s="12"/>
      <c r="HM477">
        <v>1</v>
      </c>
      <c r="HN477">
        <v>0.25</v>
      </c>
      <c r="HO477">
        <v>0</v>
      </c>
      <c r="HP477">
        <v>1</v>
      </c>
      <c r="HQ477">
        <v>0.5</v>
      </c>
      <c r="HR477">
        <v>0</v>
      </c>
      <c r="HS477">
        <v>0</v>
      </c>
      <c r="HT477">
        <v>0</v>
      </c>
      <c r="HU477">
        <v>0</v>
      </c>
      <c r="HV477">
        <v>0.5</v>
      </c>
      <c r="HW477">
        <v>0.5</v>
      </c>
      <c r="HX477">
        <v>0.5</v>
      </c>
      <c r="HZ477">
        <v>0</v>
      </c>
      <c r="IA477" s="4">
        <v>1</v>
      </c>
      <c r="IB477">
        <v>0.5</v>
      </c>
      <c r="IC477">
        <v>0.25</v>
      </c>
      <c r="ID477">
        <v>0.5</v>
      </c>
      <c r="IE477">
        <v>0</v>
      </c>
      <c r="IG477">
        <v>0.5</v>
      </c>
      <c r="IH477">
        <v>0.5</v>
      </c>
      <c r="II477">
        <v>0.75</v>
      </c>
      <c r="IJ477">
        <v>0.75</v>
      </c>
      <c r="IK477">
        <v>0.75</v>
      </c>
      <c r="IL477">
        <v>0.5</v>
      </c>
      <c r="IM477">
        <v>0.25</v>
      </c>
      <c r="IN477">
        <v>0</v>
      </c>
      <c r="IO477">
        <v>1</v>
      </c>
      <c r="IQ477">
        <v>1</v>
      </c>
      <c r="IS477">
        <f t="shared" si="402"/>
        <v>0.15</v>
      </c>
      <c r="IT477">
        <f t="shared" si="403"/>
        <v>0.03</v>
      </c>
      <c r="IU477">
        <f t="shared" si="404"/>
        <v>0</v>
      </c>
      <c r="IV477">
        <f t="shared" si="405"/>
        <v>0.1</v>
      </c>
      <c r="IW477">
        <f t="shared" si="406"/>
        <v>0.04</v>
      </c>
      <c r="IX477">
        <f t="shared" si="407"/>
        <v>0</v>
      </c>
      <c r="IY477">
        <f t="shared" si="408"/>
        <v>0</v>
      </c>
      <c r="IZ477">
        <f t="shared" si="409"/>
        <v>0</v>
      </c>
      <c r="JA477">
        <f t="shared" si="410"/>
        <v>0</v>
      </c>
      <c r="JB477">
        <f t="shared" si="411"/>
        <v>0.05</v>
      </c>
      <c r="JC477">
        <f t="shared" si="412"/>
        <v>0.06</v>
      </c>
      <c r="JD477">
        <f t="shared" si="413"/>
        <v>5.5E-2</v>
      </c>
      <c r="JE477">
        <f t="shared" si="414"/>
        <v>0</v>
      </c>
      <c r="JF477">
        <f t="shared" si="415"/>
        <v>0</v>
      </c>
      <c r="JG477" s="5">
        <f t="shared" si="416"/>
        <v>0.05</v>
      </c>
      <c r="JH477">
        <f t="shared" si="417"/>
        <v>0</v>
      </c>
      <c r="JI477">
        <f t="shared" si="417"/>
        <v>0</v>
      </c>
      <c r="JJ477">
        <f t="shared" si="418"/>
        <v>0.1</v>
      </c>
      <c r="JK477">
        <f t="shared" si="419"/>
        <v>0</v>
      </c>
      <c r="JL477" s="6">
        <f t="shared" si="420"/>
        <v>0.03</v>
      </c>
      <c r="JM477">
        <f t="shared" si="421"/>
        <v>0.06</v>
      </c>
      <c r="JN477">
        <f t="shared" si="422"/>
        <v>2.5000000000000001E-2</v>
      </c>
      <c r="JO477">
        <f t="shared" si="423"/>
        <v>0.11249999999999999</v>
      </c>
      <c r="JP477">
        <f t="shared" si="424"/>
        <v>7.5000000000000011E-2</v>
      </c>
      <c r="JQ477">
        <f t="shared" si="425"/>
        <v>0.09</v>
      </c>
      <c r="JR477">
        <f t="shared" si="426"/>
        <v>5.5E-2</v>
      </c>
      <c r="JS477">
        <f t="shared" si="427"/>
        <v>2.5000000000000001E-2</v>
      </c>
      <c r="JT477">
        <f t="shared" si="427"/>
        <v>0</v>
      </c>
      <c r="JU477">
        <f t="shared" si="428"/>
        <v>1</v>
      </c>
      <c r="JV477">
        <f t="shared" si="428"/>
        <v>0</v>
      </c>
      <c r="JW477">
        <f t="shared" si="429"/>
        <v>0.15</v>
      </c>
      <c r="JY477">
        <f t="shared" si="430"/>
        <v>0.05</v>
      </c>
      <c r="JZ477">
        <f t="shared" si="431"/>
        <v>0.02</v>
      </c>
      <c r="KA477">
        <f t="shared" si="432"/>
        <v>0</v>
      </c>
      <c r="KB477">
        <f t="shared" si="432"/>
        <v>0.02</v>
      </c>
      <c r="KC477">
        <f t="shared" si="433"/>
        <v>0.02</v>
      </c>
      <c r="KD477">
        <f t="shared" si="458"/>
        <v>0</v>
      </c>
      <c r="KE477">
        <f t="shared" si="458"/>
        <v>0</v>
      </c>
      <c r="KF477">
        <f t="shared" si="458"/>
        <v>0</v>
      </c>
      <c r="KG477">
        <f t="shared" si="457"/>
        <v>0</v>
      </c>
      <c r="KH477">
        <f t="shared" si="457"/>
        <v>1.4999999999999999E-2</v>
      </c>
      <c r="KI477">
        <f t="shared" si="457"/>
        <v>1.4999999999999999E-2</v>
      </c>
      <c r="KJ477">
        <f t="shared" si="457"/>
        <v>1.4999999999999999E-2</v>
      </c>
      <c r="KK477">
        <f t="shared" si="434"/>
        <v>0</v>
      </c>
      <c r="KL477">
        <f t="shared" si="435"/>
        <v>0</v>
      </c>
      <c r="KM477" s="5">
        <f t="shared" si="436"/>
        <v>0.05</v>
      </c>
      <c r="KN477">
        <f t="shared" si="437"/>
        <v>0</v>
      </c>
      <c r="KO477">
        <f t="shared" si="437"/>
        <v>0</v>
      </c>
      <c r="KP477">
        <f t="shared" si="438"/>
        <v>0.03</v>
      </c>
      <c r="KQ477">
        <f t="shared" si="439"/>
        <v>0</v>
      </c>
      <c r="KR477" s="6">
        <f t="shared" si="440"/>
        <v>1.4999999999999999E-2</v>
      </c>
      <c r="KS477">
        <f t="shared" si="441"/>
        <v>0.02</v>
      </c>
      <c r="KT477">
        <f t="shared" si="442"/>
        <v>1.4999999999999999E-2</v>
      </c>
      <c r="KU477">
        <f t="shared" si="443"/>
        <v>0.03</v>
      </c>
      <c r="KV477">
        <f t="shared" si="444"/>
        <v>3.7500000000000006E-2</v>
      </c>
      <c r="KW477">
        <f t="shared" si="445"/>
        <v>7.4999999999999997E-3</v>
      </c>
      <c r="KX477">
        <f t="shared" si="446"/>
        <v>0</v>
      </c>
      <c r="KY477">
        <f t="shared" si="447"/>
        <v>0.01</v>
      </c>
      <c r="KZ477">
        <f t="shared" si="448"/>
        <v>0</v>
      </c>
      <c r="LA477">
        <f t="shared" si="449"/>
        <v>1</v>
      </c>
      <c r="LB477">
        <f t="shared" si="449"/>
        <v>0</v>
      </c>
      <c r="LC477">
        <f t="shared" si="450"/>
        <v>0.1</v>
      </c>
      <c r="LE477" t="str">
        <f t="shared" si="456"/>
        <v>Nigeria</v>
      </c>
      <c r="LF477">
        <f t="shared" si="451"/>
        <v>0.32</v>
      </c>
      <c r="LG477" s="6">
        <f t="shared" si="452"/>
        <v>0.34500000000000008</v>
      </c>
      <c r="LH477">
        <f t="shared" si="453"/>
        <v>0.59249999999999992</v>
      </c>
      <c r="LI477" s="6">
        <f t="shared" si="454"/>
        <v>0.47000000000000008</v>
      </c>
      <c r="LJ477">
        <f t="shared" si="455"/>
        <v>1</v>
      </c>
    </row>
    <row r="478" spans="1:322" x14ac:dyDescent="0.35">
      <c r="A478" s="8">
        <v>44882</v>
      </c>
      <c r="B478" t="s">
        <v>2789</v>
      </c>
      <c r="D478" s="24" t="s">
        <v>257</v>
      </c>
      <c r="E478" s="24" t="s">
        <v>257</v>
      </c>
      <c r="F478" s="24">
        <v>29</v>
      </c>
      <c r="G478" s="24" t="s">
        <v>1096</v>
      </c>
      <c r="H478" s="24" t="s">
        <v>1818</v>
      </c>
      <c r="I478" s="24" t="s">
        <v>1097</v>
      </c>
      <c r="J478" s="24" t="s">
        <v>1129</v>
      </c>
      <c r="K478" s="25">
        <v>44454</v>
      </c>
      <c r="L478" s="25">
        <v>44454</v>
      </c>
      <c r="M478" s="25">
        <v>44503</v>
      </c>
      <c r="N478" s="24" t="s">
        <v>261</v>
      </c>
      <c r="O478" s="24" t="s">
        <v>261</v>
      </c>
      <c r="P478" s="24" t="s">
        <v>263</v>
      </c>
      <c r="Q478" s="24" t="s">
        <v>324</v>
      </c>
      <c r="R478" s="25">
        <v>44472</v>
      </c>
      <c r="S478" s="25">
        <v>44472</v>
      </c>
      <c r="T478" s="24" t="s">
        <v>263</v>
      </c>
      <c r="U478" s="24" t="s">
        <v>263</v>
      </c>
      <c r="V478" s="25">
        <v>44635</v>
      </c>
      <c r="W478" s="24" t="s">
        <v>261</v>
      </c>
      <c r="X478" s="25" t="s">
        <v>262</v>
      </c>
      <c r="Y478" s="24" t="s">
        <v>261</v>
      </c>
      <c r="Z478" s="25" t="s">
        <v>262</v>
      </c>
      <c r="AA478" s="24" t="s">
        <v>262</v>
      </c>
      <c r="AB478" s="24" t="s">
        <v>262</v>
      </c>
      <c r="AC478" s="24" t="s">
        <v>262</v>
      </c>
      <c r="AD478" s="24" t="s">
        <v>262</v>
      </c>
      <c r="AE478" s="24" t="s">
        <v>262</v>
      </c>
      <c r="AF478" s="24" t="s">
        <v>262</v>
      </c>
      <c r="AG478" s="31" t="s">
        <v>262</v>
      </c>
      <c r="AH478" s="24" t="s">
        <v>263</v>
      </c>
      <c r="AI478" s="24">
        <v>44508</v>
      </c>
      <c r="AJ478" s="25">
        <v>44511</v>
      </c>
      <c r="AK478" s="24" t="s">
        <v>264</v>
      </c>
      <c r="AL478" s="24" t="s">
        <v>269</v>
      </c>
      <c r="AM478" s="24" t="s">
        <v>265</v>
      </c>
      <c r="AN478" s="24" t="s">
        <v>270</v>
      </c>
      <c r="AO478" s="27" t="s">
        <v>263</v>
      </c>
      <c r="AP478" s="24" t="s">
        <v>261</v>
      </c>
      <c r="AQ478" s="25" t="s">
        <v>262</v>
      </c>
      <c r="AR478" s="24" t="s">
        <v>261</v>
      </c>
      <c r="AS478" s="25" t="s">
        <v>262</v>
      </c>
      <c r="AT478" s="24" t="s">
        <v>261</v>
      </c>
      <c r="AU478" s="25" t="s">
        <v>262</v>
      </c>
      <c r="AV478" s="24" t="s">
        <v>261</v>
      </c>
      <c r="AW478" s="25" t="s">
        <v>262</v>
      </c>
      <c r="AX478" s="24" t="s">
        <v>261</v>
      </c>
      <c r="AY478" s="25" t="s">
        <v>262</v>
      </c>
      <c r="AZ478" s="24" t="s">
        <v>263</v>
      </c>
      <c r="BA478" s="25">
        <v>44510</v>
      </c>
      <c r="BB478" s="24" t="s">
        <v>261</v>
      </c>
      <c r="BC478" s="25" t="s">
        <v>262</v>
      </c>
      <c r="BD478" s="24" t="s">
        <v>261</v>
      </c>
      <c r="BE478" s="26" t="s">
        <v>262</v>
      </c>
      <c r="BF478" t="s">
        <v>1129</v>
      </c>
      <c r="BG478" t="s">
        <v>509</v>
      </c>
      <c r="BH478" t="s">
        <v>272</v>
      </c>
      <c r="BI478" t="s">
        <v>695</v>
      </c>
      <c r="BJ478" t="s">
        <v>210</v>
      </c>
      <c r="BK478" t="s">
        <v>329</v>
      </c>
      <c r="BL478" t="s">
        <v>212</v>
      </c>
      <c r="BM478" t="s">
        <v>1808</v>
      </c>
      <c r="BN478" t="s">
        <v>214</v>
      </c>
      <c r="BO478" t="s">
        <v>331</v>
      </c>
      <c r="BP478" t="s">
        <v>219</v>
      </c>
      <c r="BQ478" t="s">
        <v>216</v>
      </c>
      <c r="BR478" t="s">
        <v>2790</v>
      </c>
      <c r="BU478" t="s">
        <v>2790</v>
      </c>
      <c r="BV478" t="s">
        <v>219</v>
      </c>
      <c r="BW478" t="s">
        <v>2447</v>
      </c>
      <c r="BY478" t="s">
        <v>2791</v>
      </c>
      <c r="CB478" t="s">
        <v>2791</v>
      </c>
      <c r="CC478" t="s">
        <v>219</v>
      </c>
      <c r="CD478" t="s">
        <v>2447</v>
      </c>
      <c r="CF478" t="s">
        <v>542</v>
      </c>
      <c r="CG478" t="s">
        <v>219</v>
      </c>
      <c r="CI478" t="s">
        <v>304</v>
      </c>
      <c r="CJ478" t="s">
        <v>2792</v>
      </c>
      <c r="CK478" t="s">
        <v>352</v>
      </c>
      <c r="CL478" t="s">
        <v>500</v>
      </c>
      <c r="CM478" t="s">
        <v>2793</v>
      </c>
      <c r="CN478" t="s">
        <v>532</v>
      </c>
      <c r="CP478" t="s">
        <v>225</v>
      </c>
      <c r="CQ478" t="s">
        <v>285</v>
      </c>
      <c r="CR478" t="s">
        <v>286</v>
      </c>
      <c r="CS478" t="s">
        <v>226</v>
      </c>
      <c r="CT478" t="s">
        <v>219</v>
      </c>
      <c r="CU478" t="s">
        <v>219</v>
      </c>
      <c r="CV478" t="s">
        <v>227</v>
      </c>
      <c r="CW478" t="s">
        <v>227</v>
      </c>
      <c r="CX478" t="s">
        <v>228</v>
      </c>
      <c r="CY478" t="s">
        <v>228</v>
      </c>
      <c r="CZ478" t="s">
        <v>219</v>
      </c>
      <c r="DA478" t="s">
        <v>219</v>
      </c>
      <c r="DB478" t="s">
        <v>398</v>
      </c>
      <c r="DC478" t="s">
        <v>398</v>
      </c>
      <c r="DD478" t="s">
        <v>219</v>
      </c>
      <c r="DG478" t="s">
        <v>500</v>
      </c>
      <c r="DH478" t="s">
        <v>2794</v>
      </c>
      <c r="DI478" t="s">
        <v>500</v>
      </c>
      <c r="DJ478" t="s">
        <v>2795</v>
      </c>
      <c r="DK478" t="s">
        <v>372</v>
      </c>
      <c r="DL478" t="s">
        <v>372</v>
      </c>
      <c r="DM478" t="s">
        <v>219</v>
      </c>
      <c r="DN478" t="s">
        <v>219</v>
      </c>
      <c r="DO478" t="s">
        <v>234</v>
      </c>
      <c r="DP478" t="s">
        <v>235</v>
      </c>
      <c r="DR478" t="s">
        <v>235</v>
      </c>
      <c r="DT478" t="s">
        <v>214</v>
      </c>
      <c r="DU478" t="s">
        <v>214</v>
      </c>
      <c r="DV478" t="s">
        <v>452</v>
      </c>
      <c r="DW478" t="s">
        <v>2796</v>
      </c>
      <c r="DX478" t="s">
        <v>237</v>
      </c>
      <c r="DY478" t="s">
        <v>372</v>
      </c>
      <c r="DZ478" t="s">
        <v>485</v>
      </c>
      <c r="EA478" t="s">
        <v>237</v>
      </c>
      <c r="EB478" t="s">
        <v>233</v>
      </c>
      <c r="EC478" t="s">
        <v>237</v>
      </c>
      <c r="ED478" t="s">
        <v>237</v>
      </c>
      <c r="EE478" t="s">
        <v>219</v>
      </c>
      <c r="EF478" t="s">
        <v>219</v>
      </c>
      <c r="EK478" t="s">
        <v>372</v>
      </c>
      <c r="EL478" t="s">
        <v>372</v>
      </c>
      <c r="EM478" t="s">
        <v>460</v>
      </c>
      <c r="EN478" t="s">
        <v>460</v>
      </c>
      <c r="EO478" t="s">
        <v>240</v>
      </c>
      <c r="EP478" t="s">
        <v>401</v>
      </c>
      <c r="EQ478" t="s">
        <v>214</v>
      </c>
      <c r="ER478" t="s">
        <v>214</v>
      </c>
      <c r="ES478" t="s">
        <v>237</v>
      </c>
      <c r="ET478" t="s">
        <v>233</v>
      </c>
      <c r="EU478" t="s">
        <v>233</v>
      </c>
      <c r="EV478" t="s">
        <v>372</v>
      </c>
      <c r="EW478" t="s">
        <v>310</v>
      </c>
      <c r="EX478" t="s">
        <v>580</v>
      </c>
      <c r="EY478" t="s">
        <v>239</v>
      </c>
      <c r="EZ478" t="s">
        <v>241</v>
      </c>
      <c r="FA478" t="s">
        <v>241</v>
      </c>
      <c r="FB478" t="s">
        <v>237</v>
      </c>
      <c r="FC478" t="s">
        <v>372</v>
      </c>
      <c r="FD478" t="s">
        <v>372</v>
      </c>
      <c r="FE478" t="s">
        <v>250</v>
      </c>
      <c r="FF478" t="s">
        <v>244</v>
      </c>
      <c r="FG478" t="s">
        <v>390</v>
      </c>
      <c r="FH478" t="s">
        <v>548</v>
      </c>
      <c r="FI478" t="s">
        <v>214</v>
      </c>
      <c r="FJ478" t="s">
        <v>219</v>
      </c>
      <c r="FK478" t="s">
        <v>402</v>
      </c>
      <c r="FL478" t="s">
        <v>219</v>
      </c>
      <c r="FM478" t="s">
        <v>245</v>
      </c>
      <c r="FN478" t="s">
        <v>589</v>
      </c>
      <c r="FO478" t="s">
        <v>219</v>
      </c>
      <c r="FP478" t="s">
        <v>219</v>
      </c>
      <c r="FQ478" t="s">
        <v>241</v>
      </c>
      <c r="FR478" t="s">
        <v>241</v>
      </c>
      <c r="FS478" t="s">
        <v>241</v>
      </c>
      <c r="FT478" t="s">
        <v>241</v>
      </c>
      <c r="FU478" t="s">
        <v>219</v>
      </c>
      <c r="FV478" t="s">
        <v>241</v>
      </c>
      <c r="FW478" t="s">
        <v>241</v>
      </c>
      <c r="FX478" t="s">
        <v>241</v>
      </c>
      <c r="FY478" t="s">
        <v>241</v>
      </c>
      <c r="FZ478" t="s">
        <v>248</v>
      </c>
      <c r="GA478" t="s">
        <v>549</v>
      </c>
      <c r="GB478" t="s">
        <v>244</v>
      </c>
      <c r="GC478" t="s">
        <v>226</v>
      </c>
      <c r="GD478" t="s">
        <v>565</v>
      </c>
      <c r="GE478" t="s">
        <v>2797</v>
      </c>
      <c r="GF478" t="s">
        <v>550</v>
      </c>
      <c r="GG478" t="s">
        <v>286</v>
      </c>
      <c r="GH478" t="s">
        <v>241</v>
      </c>
      <c r="GI478" t="s">
        <v>226</v>
      </c>
      <c r="GJ478" t="s">
        <v>286</v>
      </c>
      <c r="GK478" t="s">
        <v>226</v>
      </c>
      <c r="GL478" t="s">
        <v>227</v>
      </c>
      <c r="GM478" t="s">
        <v>227</v>
      </c>
      <c r="GN478" t="s">
        <v>214</v>
      </c>
      <c r="GO478" t="s">
        <v>214</v>
      </c>
      <c r="GP478" t="s">
        <v>251</v>
      </c>
      <c r="GQ478" t="s">
        <v>553</v>
      </c>
      <c r="GR478" t="s">
        <v>295</v>
      </c>
      <c r="GS478" t="s">
        <v>214</v>
      </c>
      <c r="GT478" t="s">
        <v>241</v>
      </c>
      <c r="GU478" t="s">
        <v>214</v>
      </c>
      <c r="GV478" t="s">
        <v>241</v>
      </c>
      <c r="GW478" t="s">
        <v>404</v>
      </c>
      <c r="GX478" t="s">
        <v>297</v>
      </c>
      <c r="GY478" t="s">
        <v>254</v>
      </c>
      <c r="GZ478" t="s">
        <v>241</v>
      </c>
      <c r="HA478" t="s">
        <v>239</v>
      </c>
      <c r="HB478" t="s">
        <v>241</v>
      </c>
      <c r="HC478" t="s">
        <v>883</v>
      </c>
      <c r="HD478" t="s">
        <v>361</v>
      </c>
      <c r="HE478" t="s">
        <v>317</v>
      </c>
      <c r="HF478" t="s">
        <v>398</v>
      </c>
      <c r="HG478" t="s">
        <v>362</v>
      </c>
      <c r="HH478" t="s">
        <v>398</v>
      </c>
      <c r="HI478" t="s">
        <v>241</v>
      </c>
      <c r="HJ478" t="s">
        <v>214</v>
      </c>
      <c r="HK478" t="s">
        <v>2798</v>
      </c>
      <c r="HL478" s="12"/>
      <c r="HM478">
        <v>0.25</v>
      </c>
      <c r="HN478">
        <v>0</v>
      </c>
      <c r="HO478">
        <v>0</v>
      </c>
      <c r="HP478">
        <v>1</v>
      </c>
      <c r="HQ478">
        <v>0.5</v>
      </c>
      <c r="HR478">
        <v>0</v>
      </c>
      <c r="HS478">
        <v>0</v>
      </c>
      <c r="HT478">
        <v>0</v>
      </c>
      <c r="HU478">
        <v>0</v>
      </c>
      <c r="HV478">
        <v>0.5</v>
      </c>
      <c r="HW478">
        <v>0.25</v>
      </c>
      <c r="HX478">
        <v>0.5</v>
      </c>
      <c r="HZ478">
        <v>0</v>
      </c>
      <c r="IA478" s="4">
        <v>1</v>
      </c>
      <c r="IB478">
        <v>0.25</v>
      </c>
      <c r="IC478">
        <v>0</v>
      </c>
      <c r="ID478">
        <v>0</v>
      </c>
      <c r="IE478">
        <v>0.5</v>
      </c>
      <c r="IG478">
        <v>0.5</v>
      </c>
      <c r="IH478">
        <v>0</v>
      </c>
      <c r="II478">
        <v>0</v>
      </c>
      <c r="IJ478">
        <v>0.75</v>
      </c>
      <c r="IK478">
        <v>0.5</v>
      </c>
      <c r="IL478">
        <v>0.5</v>
      </c>
      <c r="IM478">
        <v>0.5</v>
      </c>
      <c r="IN478">
        <v>0</v>
      </c>
      <c r="IO478">
        <v>0.5</v>
      </c>
      <c r="IQ478">
        <v>2</v>
      </c>
      <c r="IS478">
        <f t="shared" si="402"/>
        <v>3.7499999999999999E-2</v>
      </c>
      <c r="IT478">
        <f t="shared" si="403"/>
        <v>0</v>
      </c>
      <c r="IU478">
        <f t="shared" si="404"/>
        <v>0</v>
      </c>
      <c r="IV478">
        <f t="shared" si="405"/>
        <v>0.1</v>
      </c>
      <c r="IW478">
        <f t="shared" si="406"/>
        <v>0.04</v>
      </c>
      <c r="IX478">
        <f t="shared" si="407"/>
        <v>0</v>
      </c>
      <c r="IY478">
        <f t="shared" si="408"/>
        <v>0</v>
      </c>
      <c r="IZ478">
        <f t="shared" si="409"/>
        <v>0</v>
      </c>
      <c r="JA478">
        <f t="shared" si="410"/>
        <v>0</v>
      </c>
      <c r="JB478">
        <f t="shared" si="411"/>
        <v>0.05</v>
      </c>
      <c r="JC478">
        <f t="shared" si="412"/>
        <v>0.03</v>
      </c>
      <c r="JD478">
        <f t="shared" si="413"/>
        <v>5.5E-2</v>
      </c>
      <c r="JE478">
        <f t="shared" si="414"/>
        <v>0</v>
      </c>
      <c r="JF478">
        <f t="shared" si="415"/>
        <v>0</v>
      </c>
      <c r="JG478" s="5">
        <f t="shared" si="416"/>
        <v>0.05</v>
      </c>
      <c r="JH478">
        <f t="shared" si="417"/>
        <v>0</v>
      </c>
      <c r="JI478">
        <f t="shared" si="417"/>
        <v>0</v>
      </c>
      <c r="JJ478">
        <f t="shared" si="418"/>
        <v>0</v>
      </c>
      <c r="JK478">
        <f t="shared" si="419"/>
        <v>7.4999999999999997E-2</v>
      </c>
      <c r="JL478" s="6">
        <f t="shared" si="420"/>
        <v>1.6666666666666666E-2</v>
      </c>
      <c r="JM478">
        <f t="shared" si="421"/>
        <v>0.06</v>
      </c>
      <c r="JN478">
        <f t="shared" si="422"/>
        <v>0</v>
      </c>
      <c r="JO478">
        <f t="shared" si="423"/>
        <v>0</v>
      </c>
      <c r="JP478">
        <f t="shared" si="424"/>
        <v>7.5000000000000011E-2</v>
      </c>
      <c r="JQ478">
        <f t="shared" si="425"/>
        <v>0.06</v>
      </c>
      <c r="JR478">
        <f t="shared" si="426"/>
        <v>5.5E-2</v>
      </c>
      <c r="JS478">
        <f t="shared" si="427"/>
        <v>0.05</v>
      </c>
      <c r="JT478">
        <f t="shared" si="427"/>
        <v>0</v>
      </c>
      <c r="JU478">
        <f t="shared" si="428"/>
        <v>0.5</v>
      </c>
      <c r="JV478">
        <f t="shared" si="428"/>
        <v>0</v>
      </c>
      <c r="JW478">
        <f t="shared" si="429"/>
        <v>7.4999999999999997E-2</v>
      </c>
      <c r="JY478">
        <f t="shared" si="430"/>
        <v>1.2500000000000001E-2</v>
      </c>
      <c r="JZ478">
        <f t="shared" si="431"/>
        <v>0</v>
      </c>
      <c r="KA478">
        <f t="shared" si="432"/>
        <v>0</v>
      </c>
      <c r="KB478">
        <f t="shared" si="432"/>
        <v>0.02</v>
      </c>
      <c r="KC478">
        <f t="shared" si="433"/>
        <v>0.02</v>
      </c>
      <c r="KD478">
        <f t="shared" si="458"/>
        <v>0</v>
      </c>
      <c r="KE478">
        <f t="shared" si="458"/>
        <v>0</v>
      </c>
      <c r="KF478">
        <f t="shared" si="458"/>
        <v>0</v>
      </c>
      <c r="KG478">
        <f t="shared" si="457"/>
        <v>0</v>
      </c>
      <c r="KH478">
        <f t="shared" si="457"/>
        <v>1.4999999999999999E-2</v>
      </c>
      <c r="KI478">
        <f t="shared" si="457"/>
        <v>7.4999999999999997E-3</v>
      </c>
      <c r="KJ478">
        <f t="shared" si="457"/>
        <v>1.4999999999999999E-2</v>
      </c>
      <c r="KK478">
        <f t="shared" si="434"/>
        <v>0</v>
      </c>
      <c r="KL478">
        <f t="shared" si="435"/>
        <v>0</v>
      </c>
      <c r="KM478" s="5">
        <f t="shared" si="436"/>
        <v>0.05</v>
      </c>
      <c r="KN478">
        <f t="shared" si="437"/>
        <v>0</v>
      </c>
      <c r="KO478">
        <f t="shared" si="437"/>
        <v>0</v>
      </c>
      <c r="KP478">
        <f t="shared" si="438"/>
        <v>0</v>
      </c>
      <c r="KQ478">
        <f t="shared" si="439"/>
        <v>1.4999999999999999E-2</v>
      </c>
      <c r="KR478" s="6">
        <f t="shared" si="440"/>
        <v>8.3333333333333332E-3</v>
      </c>
      <c r="KS478">
        <f t="shared" si="441"/>
        <v>0.02</v>
      </c>
      <c r="KT478">
        <f t="shared" si="442"/>
        <v>0</v>
      </c>
      <c r="KU478">
        <f t="shared" si="443"/>
        <v>0</v>
      </c>
      <c r="KV478">
        <f t="shared" si="444"/>
        <v>3.7500000000000006E-2</v>
      </c>
      <c r="KW478">
        <f t="shared" si="445"/>
        <v>5.0000000000000001E-3</v>
      </c>
      <c r="KX478">
        <f t="shared" si="446"/>
        <v>0</v>
      </c>
      <c r="KY478">
        <f t="shared" si="447"/>
        <v>0.02</v>
      </c>
      <c r="KZ478">
        <f t="shared" si="448"/>
        <v>0</v>
      </c>
      <c r="LA478">
        <f t="shared" si="449"/>
        <v>0.5</v>
      </c>
      <c r="LB478">
        <f t="shared" si="449"/>
        <v>0</v>
      </c>
      <c r="LC478">
        <f t="shared" si="450"/>
        <v>0.05</v>
      </c>
      <c r="LE478" t="str">
        <f t="shared" si="456"/>
        <v>Nigeria</v>
      </c>
      <c r="LF478">
        <f t="shared" si="451"/>
        <v>0.17750000000000002</v>
      </c>
      <c r="LG478" s="6">
        <f t="shared" si="452"/>
        <v>0.27666666666666667</v>
      </c>
      <c r="LH478">
        <f t="shared" si="453"/>
        <v>0.375</v>
      </c>
      <c r="LI478" s="6">
        <f t="shared" si="454"/>
        <v>0.29583333333333334</v>
      </c>
      <c r="LJ478">
        <f t="shared" si="455"/>
        <v>2</v>
      </c>
    </row>
    <row r="479" spans="1:322" x14ac:dyDescent="0.35">
      <c r="A479" s="8">
        <v>44881</v>
      </c>
      <c r="B479" t="s">
        <v>2799</v>
      </c>
      <c r="D479" s="27" t="s">
        <v>321</v>
      </c>
      <c r="E479" s="27" t="s">
        <v>321</v>
      </c>
      <c r="F479" s="27">
        <v>22</v>
      </c>
      <c r="G479" s="27" t="s">
        <v>1096</v>
      </c>
      <c r="H479" s="27" t="s">
        <v>1818</v>
      </c>
      <c r="I479" s="27" t="s">
        <v>1097</v>
      </c>
      <c r="J479" s="27" t="s">
        <v>323</v>
      </c>
      <c r="K479" s="28">
        <v>44465</v>
      </c>
      <c r="L479" s="28">
        <v>44465</v>
      </c>
      <c r="M479" s="28">
        <v>44490</v>
      </c>
      <c r="N479" s="27" t="s">
        <v>261</v>
      </c>
      <c r="O479" s="27" t="s">
        <v>261</v>
      </c>
      <c r="P479" s="27" t="s">
        <v>261</v>
      </c>
      <c r="Q479" s="27" t="s">
        <v>324</v>
      </c>
      <c r="R479" s="28">
        <v>44465</v>
      </c>
      <c r="S479" s="28">
        <v>44465</v>
      </c>
      <c r="T479" s="27" t="s">
        <v>263</v>
      </c>
      <c r="U479" s="27" t="s">
        <v>261</v>
      </c>
      <c r="V479" s="28" t="s">
        <v>262</v>
      </c>
      <c r="W479" s="27" t="s">
        <v>261</v>
      </c>
      <c r="X479" s="28" t="s">
        <v>262</v>
      </c>
      <c r="Y479" s="27" t="s">
        <v>263</v>
      </c>
      <c r="Z479" s="28">
        <v>44586</v>
      </c>
      <c r="AA479" s="27" t="s">
        <v>264</v>
      </c>
      <c r="AB479" s="27" t="s">
        <v>265</v>
      </c>
      <c r="AC479" s="27" t="s">
        <v>2800</v>
      </c>
      <c r="AD479" s="27" t="s">
        <v>267</v>
      </c>
      <c r="AE479" s="27" t="s">
        <v>326</v>
      </c>
      <c r="AF479" s="27" t="s">
        <v>327</v>
      </c>
      <c r="AG479" s="29">
        <v>1060</v>
      </c>
      <c r="AH479" s="27" t="s">
        <v>263</v>
      </c>
      <c r="AI479" s="27">
        <v>44575</v>
      </c>
      <c r="AJ479" s="28">
        <v>44581</v>
      </c>
      <c r="AK479" s="27" t="s">
        <v>264</v>
      </c>
      <c r="AL479" s="27" t="s">
        <v>269</v>
      </c>
      <c r="AM479" s="27" t="s">
        <v>265</v>
      </c>
      <c r="AN479" s="27" t="s">
        <v>270</v>
      </c>
      <c r="AO479" s="27" t="s">
        <v>263</v>
      </c>
      <c r="AP479" s="27" t="s">
        <v>261</v>
      </c>
      <c r="AQ479" s="28" t="s">
        <v>262</v>
      </c>
      <c r="AR479" s="27" t="s">
        <v>261</v>
      </c>
      <c r="AS479" s="28" t="s">
        <v>262</v>
      </c>
      <c r="AT479" s="27" t="s">
        <v>261</v>
      </c>
      <c r="AU479" s="28" t="s">
        <v>262</v>
      </c>
      <c r="AV479" s="27" t="s">
        <v>261</v>
      </c>
      <c r="AW479" s="28" t="s">
        <v>262</v>
      </c>
      <c r="AX479" s="27" t="s">
        <v>261</v>
      </c>
      <c r="AY479" s="28" t="s">
        <v>262</v>
      </c>
      <c r="AZ479" s="27" t="s">
        <v>263</v>
      </c>
      <c r="BA479" s="28">
        <v>44490</v>
      </c>
      <c r="BB479" s="27" t="s">
        <v>261</v>
      </c>
      <c r="BC479" s="28" t="s">
        <v>262</v>
      </c>
      <c r="BD479" s="27" t="s">
        <v>263</v>
      </c>
      <c r="BE479" s="30">
        <v>44490</v>
      </c>
      <c r="BF479" t="s">
        <v>206</v>
      </c>
      <c r="BG479" s="9" t="s">
        <v>509</v>
      </c>
      <c r="BH479" t="s">
        <v>208</v>
      </c>
      <c r="BI479" t="s">
        <v>522</v>
      </c>
      <c r="BJ479" t="s">
        <v>210</v>
      </c>
      <c r="BK479" t="s">
        <v>329</v>
      </c>
      <c r="BL479" t="s">
        <v>212</v>
      </c>
      <c r="BM479" t="s">
        <v>409</v>
      </c>
      <c r="BN479" t="s">
        <v>214</v>
      </c>
      <c r="BO479" t="s">
        <v>542</v>
      </c>
      <c r="BP479" t="s">
        <v>219</v>
      </c>
      <c r="BQ479" t="s">
        <v>332</v>
      </c>
      <c r="BV479" t="s">
        <v>214</v>
      </c>
      <c r="CC479" t="s">
        <v>214</v>
      </c>
      <c r="CG479" t="s">
        <v>219</v>
      </c>
      <c r="CI479" t="s">
        <v>333</v>
      </c>
      <c r="CJ479" t="s">
        <v>2801</v>
      </c>
      <c r="CK479" t="s">
        <v>335</v>
      </c>
      <c r="CL479" t="s">
        <v>336</v>
      </c>
      <c r="CN479" t="s">
        <v>223</v>
      </c>
      <c r="CP479" t="s">
        <v>413</v>
      </c>
      <c r="CQ479" t="s">
        <v>225</v>
      </c>
      <c r="CR479" t="s">
        <v>244</v>
      </c>
      <c r="CS479" t="s">
        <v>244</v>
      </c>
      <c r="CT479" t="s">
        <v>214</v>
      </c>
      <c r="CU479" t="s">
        <v>214</v>
      </c>
      <c r="CV479" t="s">
        <v>244</v>
      </c>
      <c r="CW479" t="s">
        <v>244</v>
      </c>
      <c r="CX479" t="s">
        <v>287</v>
      </c>
      <c r="CY479" t="s">
        <v>450</v>
      </c>
      <c r="CZ479" t="s">
        <v>214</v>
      </c>
      <c r="DA479" t="s">
        <v>214</v>
      </c>
      <c r="DB479" t="s">
        <v>230</v>
      </c>
      <c r="DC479" t="s">
        <v>230</v>
      </c>
      <c r="DD479" t="s">
        <v>214</v>
      </c>
      <c r="DE479" t="s">
        <v>337</v>
      </c>
      <c r="DG479" t="s">
        <v>337</v>
      </c>
      <c r="DI479" t="s">
        <v>379</v>
      </c>
      <c r="DK479" t="s">
        <v>237</v>
      </c>
      <c r="DL479" t="s">
        <v>237</v>
      </c>
      <c r="DM479" t="s">
        <v>214</v>
      </c>
      <c r="DN479" t="s">
        <v>214</v>
      </c>
      <c r="DO479" t="s">
        <v>288</v>
      </c>
      <c r="DP479" t="s">
        <v>1272</v>
      </c>
      <c r="DR479" t="s">
        <v>1504</v>
      </c>
      <c r="DT479" t="s">
        <v>214</v>
      </c>
      <c r="DU479" t="s">
        <v>214</v>
      </c>
      <c r="DV479" t="s">
        <v>452</v>
      </c>
      <c r="DW479" t="s">
        <v>2802</v>
      </c>
      <c r="DX479" t="s">
        <v>237</v>
      </c>
      <c r="DY479" t="s">
        <v>237</v>
      </c>
      <c r="DZ479" t="s">
        <v>238</v>
      </c>
      <c r="EA479" t="s">
        <v>237</v>
      </c>
      <c r="EB479" t="s">
        <v>237</v>
      </c>
      <c r="EC479" t="s">
        <v>242</v>
      </c>
      <c r="ED479" t="s">
        <v>242</v>
      </c>
      <c r="EE479" t="s">
        <v>214</v>
      </c>
      <c r="EF479" t="s">
        <v>214</v>
      </c>
      <c r="EG479" t="s">
        <v>214</v>
      </c>
      <c r="EI479" t="s">
        <v>214</v>
      </c>
      <c r="EK479" t="s">
        <v>242</v>
      </c>
      <c r="EL479" t="s">
        <v>242</v>
      </c>
      <c r="EM479" t="s">
        <v>239</v>
      </c>
      <c r="EN479" t="s">
        <v>239</v>
      </c>
      <c r="EO479" t="s">
        <v>240</v>
      </c>
      <c r="EP479" t="s">
        <v>240</v>
      </c>
      <c r="EQ479" t="s">
        <v>214</v>
      </c>
      <c r="ER479" t="s">
        <v>214</v>
      </c>
      <c r="ES479" t="s">
        <v>389</v>
      </c>
      <c r="ET479" t="s">
        <v>242</v>
      </c>
      <c r="EU479" t="s">
        <v>237</v>
      </c>
      <c r="EV479" t="s">
        <v>237</v>
      </c>
      <c r="EW479" t="s">
        <v>580</v>
      </c>
      <c r="EX479" t="s">
        <v>580</v>
      </c>
      <c r="EY479" t="s">
        <v>237</v>
      </c>
      <c r="EZ479" t="s">
        <v>241</v>
      </c>
      <c r="FA479" t="s">
        <v>241</v>
      </c>
      <c r="FB479" t="s">
        <v>237</v>
      </c>
      <c r="FC479" t="s">
        <v>237</v>
      </c>
      <c r="FD479" t="s">
        <v>237</v>
      </c>
      <c r="FE479" t="s">
        <v>250</v>
      </c>
      <c r="FF479" t="s">
        <v>250</v>
      </c>
      <c r="FG479" t="s">
        <v>242</v>
      </c>
      <c r="FH479" t="s">
        <v>242</v>
      </c>
      <c r="FI479" t="s">
        <v>214</v>
      </c>
      <c r="FJ479" t="s">
        <v>214</v>
      </c>
      <c r="FK479" t="s">
        <v>214</v>
      </c>
      <c r="FL479" t="s">
        <v>214</v>
      </c>
      <c r="FM479" t="s">
        <v>292</v>
      </c>
      <c r="FN479" t="s">
        <v>245</v>
      </c>
      <c r="FO479" t="s">
        <v>219</v>
      </c>
      <c r="FP479" t="s">
        <v>219</v>
      </c>
      <c r="FQ479" t="s">
        <v>241</v>
      </c>
      <c r="FR479" t="s">
        <v>241</v>
      </c>
      <c r="FS479" t="s">
        <v>241</v>
      </c>
      <c r="FT479" t="s">
        <v>241</v>
      </c>
      <c r="FU479" t="s">
        <v>219</v>
      </c>
      <c r="FV479" t="s">
        <v>241</v>
      </c>
      <c r="FW479" t="s">
        <v>241</v>
      </c>
      <c r="FX479" t="s">
        <v>241</v>
      </c>
      <c r="FY479" t="s">
        <v>241</v>
      </c>
      <c r="FZ479" t="s">
        <v>341</v>
      </c>
      <c r="GA479" t="s">
        <v>248</v>
      </c>
      <c r="GB479" t="s">
        <v>227</v>
      </c>
      <c r="GC479" t="s">
        <v>227</v>
      </c>
      <c r="GD479" t="s">
        <v>293</v>
      </c>
      <c r="GE479" t="s">
        <v>241</v>
      </c>
      <c r="GF479" t="s">
        <v>293</v>
      </c>
      <c r="GG479" t="s">
        <v>244</v>
      </c>
      <c r="GH479" t="s">
        <v>241</v>
      </c>
      <c r="GI479" t="s">
        <v>250</v>
      </c>
      <c r="GJ479" t="s">
        <v>250</v>
      </c>
      <c r="GK479" t="s">
        <v>250</v>
      </c>
      <c r="GL479" t="s">
        <v>227</v>
      </c>
      <c r="GM479" t="s">
        <v>244</v>
      </c>
      <c r="GN479" t="s">
        <v>219</v>
      </c>
      <c r="GO479" t="s">
        <v>219</v>
      </c>
      <c r="GP479" t="s">
        <v>294</v>
      </c>
      <c r="GQ479" t="s">
        <v>294</v>
      </c>
      <c r="GR479" t="s">
        <v>294</v>
      </c>
      <c r="GS479" t="s">
        <v>214</v>
      </c>
      <c r="GT479" t="s">
        <v>241</v>
      </c>
      <c r="GU479" t="s">
        <v>214</v>
      </c>
      <c r="GV479" t="s">
        <v>241</v>
      </c>
      <c r="GW479" t="s">
        <v>297</v>
      </c>
      <c r="GX479" t="s">
        <v>404</v>
      </c>
      <c r="GY479" t="s">
        <v>314</v>
      </c>
      <c r="GZ479" t="s">
        <v>241</v>
      </c>
      <c r="HA479" t="s">
        <v>298</v>
      </c>
      <c r="HB479" t="s">
        <v>241</v>
      </c>
      <c r="HC479" t="s">
        <v>315</v>
      </c>
      <c r="HD479" t="s">
        <v>361</v>
      </c>
      <c r="HE479" t="s">
        <v>317</v>
      </c>
      <c r="HF479" t="s">
        <v>241</v>
      </c>
      <c r="HG479" t="s">
        <v>362</v>
      </c>
      <c r="HH479" t="s">
        <v>241</v>
      </c>
      <c r="HI479" t="s">
        <v>241</v>
      </c>
      <c r="HJ479" t="s">
        <v>219</v>
      </c>
      <c r="HK479" t="s">
        <v>241</v>
      </c>
      <c r="HL479" s="12"/>
      <c r="HM479">
        <v>0.75</v>
      </c>
      <c r="HN479">
        <v>0.75</v>
      </c>
      <c r="HO479">
        <v>1</v>
      </c>
      <c r="HP479">
        <v>0.75</v>
      </c>
      <c r="HQ479">
        <v>1</v>
      </c>
      <c r="HR479">
        <v>0.5</v>
      </c>
      <c r="HS479">
        <v>1</v>
      </c>
      <c r="HT479">
        <v>1</v>
      </c>
      <c r="HU479">
        <v>0</v>
      </c>
      <c r="HV479">
        <v>0.5</v>
      </c>
      <c r="HW479">
        <v>0.5</v>
      </c>
      <c r="HX479">
        <v>0.75</v>
      </c>
      <c r="HY479">
        <v>1</v>
      </c>
      <c r="HZ479">
        <v>0.75</v>
      </c>
      <c r="IA479" s="4">
        <v>1</v>
      </c>
      <c r="IB479">
        <v>1</v>
      </c>
      <c r="IC479">
        <v>0.5</v>
      </c>
      <c r="ID479">
        <v>0.5</v>
      </c>
      <c r="IE479">
        <v>0.5</v>
      </c>
      <c r="IG479">
        <v>0.5</v>
      </c>
      <c r="IH479">
        <v>0.75</v>
      </c>
      <c r="II479">
        <v>1</v>
      </c>
      <c r="IJ479">
        <v>1</v>
      </c>
      <c r="IK479">
        <v>1</v>
      </c>
      <c r="IL479">
        <v>1</v>
      </c>
      <c r="IM479">
        <v>0.75</v>
      </c>
      <c r="IN479">
        <v>1</v>
      </c>
      <c r="IO479">
        <v>1</v>
      </c>
      <c r="IQ479">
        <v>0</v>
      </c>
      <c r="IS479">
        <f t="shared" si="402"/>
        <v>0.11249999999999999</v>
      </c>
      <c r="IT479">
        <f t="shared" si="403"/>
        <v>0.09</v>
      </c>
      <c r="IU479">
        <f t="shared" si="404"/>
        <v>0.08</v>
      </c>
      <c r="IV479">
        <f t="shared" si="405"/>
        <v>7.5000000000000011E-2</v>
      </c>
      <c r="IW479">
        <f t="shared" si="406"/>
        <v>0.08</v>
      </c>
      <c r="IX479">
        <f t="shared" si="407"/>
        <v>6.5000000000000002E-2</v>
      </c>
      <c r="IY479">
        <f t="shared" si="408"/>
        <v>0.1</v>
      </c>
      <c r="IZ479">
        <f t="shared" si="409"/>
        <v>0.11</v>
      </c>
      <c r="JA479">
        <f t="shared" si="410"/>
        <v>0</v>
      </c>
      <c r="JB479">
        <f t="shared" si="411"/>
        <v>0.05</v>
      </c>
      <c r="JC479">
        <f t="shared" si="412"/>
        <v>0.06</v>
      </c>
      <c r="JD479">
        <f t="shared" si="413"/>
        <v>8.2500000000000004E-2</v>
      </c>
      <c r="JE479">
        <f t="shared" si="414"/>
        <v>7.0000000000000007E-2</v>
      </c>
      <c r="JF479">
        <f t="shared" si="415"/>
        <v>0.09</v>
      </c>
      <c r="JG479" s="5">
        <f t="shared" si="416"/>
        <v>0.05</v>
      </c>
      <c r="JH479">
        <f t="shared" si="417"/>
        <v>0</v>
      </c>
      <c r="JI479">
        <f t="shared" si="417"/>
        <v>0</v>
      </c>
      <c r="JJ479">
        <f t="shared" si="418"/>
        <v>0.1</v>
      </c>
      <c r="JK479">
        <f t="shared" si="419"/>
        <v>7.4999999999999997E-2</v>
      </c>
      <c r="JL479" s="6">
        <f t="shared" si="420"/>
        <v>5.333333333333333E-2</v>
      </c>
      <c r="JM479">
        <f t="shared" si="421"/>
        <v>0.06</v>
      </c>
      <c r="JN479">
        <f t="shared" si="422"/>
        <v>3.7500000000000006E-2</v>
      </c>
      <c r="JO479">
        <f t="shared" si="423"/>
        <v>0.15</v>
      </c>
      <c r="JP479">
        <f t="shared" si="424"/>
        <v>0.1</v>
      </c>
      <c r="JQ479">
        <f t="shared" si="425"/>
        <v>0.12</v>
      </c>
      <c r="JR479">
        <f t="shared" si="426"/>
        <v>0.11</v>
      </c>
      <c r="JS479">
        <f t="shared" si="427"/>
        <v>7.5000000000000011E-2</v>
      </c>
      <c r="JT479">
        <f t="shared" si="427"/>
        <v>0.1</v>
      </c>
      <c r="JU479">
        <f t="shared" si="428"/>
        <v>1</v>
      </c>
      <c r="JV479">
        <f t="shared" si="428"/>
        <v>0</v>
      </c>
      <c r="JW479">
        <f t="shared" si="429"/>
        <v>0.15</v>
      </c>
      <c r="JY479">
        <f t="shared" si="430"/>
        <v>3.7500000000000006E-2</v>
      </c>
      <c r="JZ479">
        <f t="shared" si="431"/>
        <v>0.06</v>
      </c>
      <c r="KA479">
        <f t="shared" si="432"/>
        <v>0.02</v>
      </c>
      <c r="KB479">
        <f t="shared" si="432"/>
        <v>1.4999999999999999E-2</v>
      </c>
      <c r="KC479">
        <f t="shared" si="433"/>
        <v>0.04</v>
      </c>
      <c r="KD479">
        <f t="shared" si="458"/>
        <v>1.4999999999999999E-2</v>
      </c>
      <c r="KE479">
        <f t="shared" si="458"/>
        <v>0.03</v>
      </c>
      <c r="KF479">
        <f t="shared" si="458"/>
        <v>0.03</v>
      </c>
      <c r="KG479">
        <f t="shared" si="457"/>
        <v>0</v>
      </c>
      <c r="KH479">
        <f t="shared" si="457"/>
        <v>1.4999999999999999E-2</v>
      </c>
      <c r="KI479">
        <f t="shared" si="457"/>
        <v>1.4999999999999999E-2</v>
      </c>
      <c r="KJ479">
        <f t="shared" si="457"/>
        <v>2.2499999999999999E-2</v>
      </c>
      <c r="KK479">
        <f t="shared" si="434"/>
        <v>0.02</v>
      </c>
      <c r="KL479">
        <f t="shared" si="435"/>
        <v>0.03</v>
      </c>
      <c r="KM479" s="5">
        <f t="shared" si="436"/>
        <v>0.05</v>
      </c>
      <c r="KN479">
        <f t="shared" si="437"/>
        <v>0</v>
      </c>
      <c r="KO479">
        <f t="shared" si="437"/>
        <v>0</v>
      </c>
      <c r="KP479">
        <f t="shared" si="438"/>
        <v>0.03</v>
      </c>
      <c r="KQ479">
        <f t="shared" si="439"/>
        <v>1.4999999999999999E-2</v>
      </c>
      <c r="KR479" s="6">
        <f t="shared" si="440"/>
        <v>2.6666666666666665E-2</v>
      </c>
      <c r="KS479">
        <f t="shared" si="441"/>
        <v>0.02</v>
      </c>
      <c r="KT479">
        <f t="shared" si="442"/>
        <v>2.2499999999999999E-2</v>
      </c>
      <c r="KU479">
        <f t="shared" si="443"/>
        <v>0.04</v>
      </c>
      <c r="KV479">
        <f t="shared" si="444"/>
        <v>0.05</v>
      </c>
      <c r="KW479">
        <f t="shared" si="445"/>
        <v>0.01</v>
      </c>
      <c r="KX479">
        <f t="shared" si="446"/>
        <v>0</v>
      </c>
      <c r="KY479">
        <f t="shared" si="447"/>
        <v>0.03</v>
      </c>
      <c r="KZ479">
        <f t="shared" si="448"/>
        <v>0.03</v>
      </c>
      <c r="LA479">
        <f t="shared" si="449"/>
        <v>1</v>
      </c>
      <c r="LB479">
        <f t="shared" si="449"/>
        <v>0</v>
      </c>
      <c r="LC479">
        <f t="shared" si="450"/>
        <v>0.1</v>
      </c>
      <c r="LE479" t="str">
        <f t="shared" si="456"/>
        <v>Gambie</v>
      </c>
      <c r="LF479">
        <f t="shared" si="451"/>
        <v>0.71249999999999991</v>
      </c>
      <c r="LG479" s="6">
        <f t="shared" si="452"/>
        <v>0.63083333333333336</v>
      </c>
      <c r="LH479">
        <f t="shared" si="453"/>
        <v>0.90250000000000008</v>
      </c>
      <c r="LI479" s="6">
        <f t="shared" si="454"/>
        <v>0.77416666666666689</v>
      </c>
      <c r="LJ479">
        <f t="shared" si="455"/>
        <v>0</v>
      </c>
    </row>
    <row r="480" spans="1:322" x14ac:dyDescent="0.35">
      <c r="A480" s="8">
        <v>44863</v>
      </c>
      <c r="B480" t="s">
        <v>2803</v>
      </c>
      <c r="D480" s="24" t="s">
        <v>321</v>
      </c>
      <c r="E480" s="24" t="s">
        <v>321</v>
      </c>
      <c r="F480" s="24">
        <v>29</v>
      </c>
      <c r="G480" s="24" t="s">
        <v>1096</v>
      </c>
      <c r="H480" s="24" t="s">
        <v>1818</v>
      </c>
      <c r="I480" s="24" t="s">
        <v>1097</v>
      </c>
      <c r="J480" s="24" t="s">
        <v>1129</v>
      </c>
      <c r="K480" s="25">
        <v>44465</v>
      </c>
      <c r="L480" s="25">
        <v>44465</v>
      </c>
      <c r="M480" s="25">
        <v>44503</v>
      </c>
      <c r="N480" s="24" t="s">
        <v>261</v>
      </c>
      <c r="O480" s="24" t="s">
        <v>261</v>
      </c>
      <c r="P480" s="24" t="s">
        <v>263</v>
      </c>
      <c r="Q480" s="24" t="s">
        <v>324</v>
      </c>
      <c r="R480" s="25">
        <v>44494</v>
      </c>
      <c r="S480" s="25">
        <v>44494</v>
      </c>
      <c r="T480" s="24" t="s">
        <v>263</v>
      </c>
      <c r="U480" s="24" t="s">
        <v>261</v>
      </c>
      <c r="V480" s="25" t="s">
        <v>262</v>
      </c>
      <c r="W480" s="24" t="s">
        <v>261</v>
      </c>
      <c r="X480" s="25" t="s">
        <v>262</v>
      </c>
      <c r="Y480" s="24" t="s">
        <v>263</v>
      </c>
      <c r="Z480" s="25">
        <v>44617</v>
      </c>
      <c r="AA480" s="24" t="s">
        <v>264</v>
      </c>
      <c r="AB480" s="24" t="s">
        <v>265</v>
      </c>
      <c r="AC480" s="24" t="s">
        <v>2804</v>
      </c>
      <c r="AD480" s="24" t="s">
        <v>267</v>
      </c>
      <c r="AE480" s="24" t="s">
        <v>326</v>
      </c>
      <c r="AF480" s="24" t="s">
        <v>327</v>
      </c>
      <c r="AG480" s="31">
        <v>1100</v>
      </c>
      <c r="AH480" s="24" t="s">
        <v>263</v>
      </c>
      <c r="AI480" s="24">
        <v>44508</v>
      </c>
      <c r="AJ480" s="25">
        <v>44511</v>
      </c>
      <c r="AK480" s="24" t="s">
        <v>264</v>
      </c>
      <c r="AL480" s="24" t="s">
        <v>269</v>
      </c>
      <c r="AM480" s="24" t="s">
        <v>265</v>
      </c>
      <c r="AN480" s="24" t="s">
        <v>270</v>
      </c>
      <c r="AO480" s="27" t="s">
        <v>263</v>
      </c>
      <c r="AP480" s="24" t="s">
        <v>261</v>
      </c>
      <c r="AQ480" s="25" t="s">
        <v>262</v>
      </c>
      <c r="AR480" s="24" t="s">
        <v>261</v>
      </c>
      <c r="AS480" s="25" t="s">
        <v>262</v>
      </c>
      <c r="AT480" s="24" t="s">
        <v>261</v>
      </c>
      <c r="AU480" s="25" t="s">
        <v>262</v>
      </c>
      <c r="AV480" s="24" t="s">
        <v>261</v>
      </c>
      <c r="AW480" s="25" t="s">
        <v>262</v>
      </c>
      <c r="AX480" s="24" t="s">
        <v>261</v>
      </c>
      <c r="AY480" s="25" t="s">
        <v>262</v>
      </c>
      <c r="AZ480" s="24" t="s">
        <v>263</v>
      </c>
      <c r="BA480" s="25">
        <v>44509</v>
      </c>
      <c r="BB480" s="24" t="s">
        <v>261</v>
      </c>
      <c r="BC480" s="25" t="s">
        <v>262</v>
      </c>
      <c r="BD480" s="24" t="s">
        <v>261</v>
      </c>
      <c r="BE480" s="26" t="s">
        <v>262</v>
      </c>
      <c r="BF480" t="s">
        <v>1129</v>
      </c>
      <c r="BG480" t="s">
        <v>509</v>
      </c>
      <c r="BH480" t="s">
        <v>208</v>
      </c>
      <c r="BI480" t="s">
        <v>384</v>
      </c>
      <c r="BJ480" t="s">
        <v>210</v>
      </c>
      <c r="BK480" t="s">
        <v>329</v>
      </c>
      <c r="BL480" t="s">
        <v>212</v>
      </c>
      <c r="BM480" t="s">
        <v>2445</v>
      </c>
      <c r="BN480" t="s">
        <v>219</v>
      </c>
      <c r="BO480" t="s">
        <v>276</v>
      </c>
      <c r="BP480" t="s">
        <v>277</v>
      </c>
      <c r="BQ480" t="s">
        <v>216</v>
      </c>
      <c r="BR480" t="s">
        <v>2805</v>
      </c>
      <c r="BU480" t="s">
        <v>2806</v>
      </c>
      <c r="BV480" t="s">
        <v>219</v>
      </c>
      <c r="BW480" t="s">
        <v>2447</v>
      </c>
      <c r="BY480" t="s">
        <v>2790</v>
      </c>
      <c r="CB480" t="s">
        <v>2790</v>
      </c>
      <c r="CG480" t="s">
        <v>219</v>
      </c>
      <c r="CI480" t="s">
        <v>333</v>
      </c>
      <c r="CJ480" t="s">
        <v>2807</v>
      </c>
      <c r="CL480" t="s">
        <v>500</v>
      </c>
      <c r="CM480" t="s">
        <v>2808</v>
      </c>
      <c r="CN480" t="s">
        <v>283</v>
      </c>
      <c r="CP480" t="s">
        <v>285</v>
      </c>
      <c r="CQ480" t="s">
        <v>285</v>
      </c>
      <c r="CR480" t="s">
        <v>226</v>
      </c>
      <c r="CT480" t="s">
        <v>219</v>
      </c>
      <c r="CV480" t="s">
        <v>227</v>
      </c>
      <c r="CX480" t="s">
        <v>450</v>
      </c>
      <c r="CZ480" t="s">
        <v>219</v>
      </c>
      <c r="DB480" t="s">
        <v>398</v>
      </c>
      <c r="DC480" t="s">
        <v>398</v>
      </c>
      <c r="DD480" t="s">
        <v>219</v>
      </c>
      <c r="DI480" t="s">
        <v>338</v>
      </c>
      <c r="DK480" t="s">
        <v>372</v>
      </c>
      <c r="DM480" t="s">
        <v>214</v>
      </c>
      <c r="DO480" t="s">
        <v>288</v>
      </c>
      <c r="DP480" t="s">
        <v>235</v>
      </c>
      <c r="DT480" t="s">
        <v>219</v>
      </c>
      <c r="DX480" t="s">
        <v>372</v>
      </c>
      <c r="DZ480" t="s">
        <v>485</v>
      </c>
      <c r="EA480" t="s">
        <v>372</v>
      </c>
      <c r="EC480" t="s">
        <v>237</v>
      </c>
      <c r="EE480" t="s">
        <v>214</v>
      </c>
      <c r="EG480" t="s">
        <v>214</v>
      </c>
      <c r="EK480" t="s">
        <v>372</v>
      </c>
      <c r="EM480" t="s">
        <v>240</v>
      </c>
      <c r="EO480" t="s">
        <v>240</v>
      </c>
      <c r="EQ480" t="s">
        <v>214</v>
      </c>
      <c r="ER480" t="s">
        <v>241</v>
      </c>
      <c r="ES480" t="s">
        <v>242</v>
      </c>
      <c r="ET480" t="s">
        <v>241</v>
      </c>
      <c r="EU480" t="s">
        <v>372</v>
      </c>
      <c r="EV480" t="s">
        <v>241</v>
      </c>
      <c r="EW480" t="s">
        <v>310</v>
      </c>
      <c r="EX480" t="s">
        <v>241</v>
      </c>
      <c r="EY480" t="s">
        <v>372</v>
      </c>
      <c r="EZ480" t="s">
        <v>1826</v>
      </c>
      <c r="FA480" t="s">
        <v>241</v>
      </c>
      <c r="FB480" t="s">
        <v>241</v>
      </c>
      <c r="FC480" t="s">
        <v>372</v>
      </c>
      <c r="FD480" t="s">
        <v>241</v>
      </c>
      <c r="FE480" t="s">
        <v>227</v>
      </c>
      <c r="FF480" t="s">
        <v>241</v>
      </c>
      <c r="FG480" t="s">
        <v>548</v>
      </c>
      <c r="FH480" t="s">
        <v>241</v>
      </c>
      <c r="FI480" t="s">
        <v>402</v>
      </c>
      <c r="FJ480" t="s">
        <v>241</v>
      </c>
      <c r="FK480" t="s">
        <v>402</v>
      </c>
      <c r="FL480" t="s">
        <v>241</v>
      </c>
      <c r="FM480" t="s">
        <v>292</v>
      </c>
      <c r="FN480" t="s">
        <v>241</v>
      </c>
      <c r="FO480" t="s">
        <v>219</v>
      </c>
      <c r="FP480" t="s">
        <v>241</v>
      </c>
      <c r="FQ480" t="s">
        <v>241</v>
      </c>
      <c r="FR480" t="s">
        <v>241</v>
      </c>
      <c r="FS480" t="s">
        <v>241</v>
      </c>
      <c r="FT480" t="s">
        <v>241</v>
      </c>
      <c r="FU480" t="s">
        <v>214</v>
      </c>
      <c r="FV480" t="s">
        <v>246</v>
      </c>
      <c r="FW480" t="s">
        <v>241</v>
      </c>
      <c r="FX480" t="s">
        <v>500</v>
      </c>
      <c r="FY480" t="s">
        <v>2809</v>
      </c>
      <c r="FZ480" t="s">
        <v>248</v>
      </c>
      <c r="GA480" t="s">
        <v>241</v>
      </c>
      <c r="GB480" t="s">
        <v>227</v>
      </c>
      <c r="GC480" t="s">
        <v>241</v>
      </c>
      <c r="GD480" t="s">
        <v>550</v>
      </c>
      <c r="GE480" t="s">
        <v>2810</v>
      </c>
      <c r="GF480" t="s">
        <v>241</v>
      </c>
      <c r="GG480" t="s">
        <v>226</v>
      </c>
      <c r="GH480" t="s">
        <v>2811</v>
      </c>
      <c r="GI480" t="s">
        <v>241</v>
      </c>
      <c r="GJ480" t="s">
        <v>250</v>
      </c>
      <c r="GK480" t="s">
        <v>241</v>
      </c>
      <c r="GL480" t="s">
        <v>227</v>
      </c>
      <c r="GM480" t="s">
        <v>241</v>
      </c>
      <c r="GN480" t="s">
        <v>214</v>
      </c>
      <c r="GO480" t="s">
        <v>241</v>
      </c>
      <c r="GP480" t="s">
        <v>295</v>
      </c>
      <c r="GQ480" t="s">
        <v>241</v>
      </c>
      <c r="GR480" t="s">
        <v>295</v>
      </c>
      <c r="GS480" t="s">
        <v>214</v>
      </c>
      <c r="GT480" t="s">
        <v>241</v>
      </c>
      <c r="GU480" t="s">
        <v>241</v>
      </c>
      <c r="GV480" t="s">
        <v>241</v>
      </c>
      <c r="GW480" t="s">
        <v>297</v>
      </c>
      <c r="GX480" t="s">
        <v>297</v>
      </c>
      <c r="GY480" t="s">
        <v>254</v>
      </c>
      <c r="GZ480" t="s">
        <v>241</v>
      </c>
      <c r="HA480" t="s">
        <v>298</v>
      </c>
      <c r="HB480" t="s">
        <v>241</v>
      </c>
      <c r="HC480" t="s">
        <v>241</v>
      </c>
      <c r="HD480" t="s">
        <v>241</v>
      </c>
      <c r="HE480" t="s">
        <v>241</v>
      </c>
      <c r="HF480" t="s">
        <v>241</v>
      </c>
      <c r="HG480" t="s">
        <v>241</v>
      </c>
      <c r="HH480" t="s">
        <v>241</v>
      </c>
      <c r="HI480" t="s">
        <v>241</v>
      </c>
      <c r="HJ480" t="s">
        <v>214</v>
      </c>
      <c r="HK480" t="s">
        <v>2812</v>
      </c>
      <c r="HL480" s="12"/>
      <c r="HM480">
        <v>0.75</v>
      </c>
      <c r="HN480">
        <v>0</v>
      </c>
      <c r="HO480">
        <v>0</v>
      </c>
      <c r="HP480">
        <v>1</v>
      </c>
      <c r="HQ480">
        <v>0.5</v>
      </c>
      <c r="HR480">
        <v>0</v>
      </c>
      <c r="HS480">
        <v>1</v>
      </c>
      <c r="HT480">
        <v>0</v>
      </c>
      <c r="HU480">
        <v>1</v>
      </c>
      <c r="HV480">
        <v>0</v>
      </c>
      <c r="HW480">
        <v>0</v>
      </c>
      <c r="HX480">
        <v>0.5</v>
      </c>
      <c r="HY480">
        <v>1</v>
      </c>
      <c r="HZ480">
        <v>0</v>
      </c>
      <c r="IA480" s="4">
        <v>1</v>
      </c>
      <c r="IB480">
        <v>0.75</v>
      </c>
      <c r="IC480">
        <v>0</v>
      </c>
      <c r="ID480">
        <v>0</v>
      </c>
      <c r="IE480">
        <v>0</v>
      </c>
      <c r="IG480">
        <v>0</v>
      </c>
      <c r="IH480">
        <v>0.25</v>
      </c>
      <c r="II480">
        <v>1</v>
      </c>
      <c r="IJ480">
        <v>0.75</v>
      </c>
      <c r="IK480">
        <v>1</v>
      </c>
      <c r="IL480">
        <v>0</v>
      </c>
      <c r="IM480">
        <v>0</v>
      </c>
      <c r="IN480">
        <v>0</v>
      </c>
      <c r="IO480">
        <v>1</v>
      </c>
      <c r="IQ480">
        <v>0</v>
      </c>
      <c r="IS480">
        <f t="shared" si="402"/>
        <v>0.11249999999999999</v>
      </c>
      <c r="IT480">
        <f t="shared" si="403"/>
        <v>0</v>
      </c>
      <c r="IU480">
        <f t="shared" si="404"/>
        <v>0</v>
      </c>
      <c r="IV480">
        <f t="shared" si="405"/>
        <v>0.1</v>
      </c>
      <c r="IW480">
        <f t="shared" si="406"/>
        <v>0.04</v>
      </c>
      <c r="IX480">
        <f t="shared" si="407"/>
        <v>0</v>
      </c>
      <c r="IY480">
        <f t="shared" si="408"/>
        <v>0.1</v>
      </c>
      <c r="IZ480">
        <f t="shared" si="409"/>
        <v>0</v>
      </c>
      <c r="JA480">
        <f t="shared" si="410"/>
        <v>0.13</v>
      </c>
      <c r="JB480">
        <f t="shared" si="411"/>
        <v>0</v>
      </c>
      <c r="JC480">
        <f t="shared" si="412"/>
        <v>0</v>
      </c>
      <c r="JD480">
        <f t="shared" si="413"/>
        <v>5.5E-2</v>
      </c>
      <c r="JE480">
        <f t="shared" si="414"/>
        <v>7.0000000000000007E-2</v>
      </c>
      <c r="JF480">
        <f t="shared" si="415"/>
        <v>0</v>
      </c>
      <c r="JG480" s="5">
        <f t="shared" si="416"/>
        <v>0.05</v>
      </c>
      <c r="JH480">
        <f t="shared" si="417"/>
        <v>0</v>
      </c>
      <c r="JI480">
        <f t="shared" si="417"/>
        <v>0</v>
      </c>
      <c r="JJ480">
        <f t="shared" si="418"/>
        <v>0</v>
      </c>
      <c r="JK480">
        <f t="shared" si="419"/>
        <v>0</v>
      </c>
      <c r="JL480" s="6">
        <f t="shared" si="420"/>
        <v>1.6666666666666666E-2</v>
      </c>
      <c r="JM480">
        <f t="shared" si="421"/>
        <v>0</v>
      </c>
      <c r="JN480">
        <f t="shared" si="422"/>
        <v>1.2500000000000001E-2</v>
      </c>
      <c r="JO480">
        <f t="shared" si="423"/>
        <v>0.15</v>
      </c>
      <c r="JP480">
        <f t="shared" si="424"/>
        <v>7.5000000000000011E-2</v>
      </c>
      <c r="JQ480">
        <f t="shared" si="425"/>
        <v>0.12</v>
      </c>
      <c r="JR480">
        <f t="shared" si="426"/>
        <v>0</v>
      </c>
      <c r="JS480">
        <f t="shared" si="427"/>
        <v>0</v>
      </c>
      <c r="JT480">
        <f t="shared" si="427"/>
        <v>0</v>
      </c>
      <c r="JU480">
        <f t="shared" si="428"/>
        <v>1</v>
      </c>
      <c r="JV480">
        <f t="shared" si="428"/>
        <v>0</v>
      </c>
      <c r="JW480">
        <f t="shared" si="429"/>
        <v>0.15</v>
      </c>
      <c r="JY480">
        <f t="shared" si="430"/>
        <v>3.7500000000000006E-2</v>
      </c>
      <c r="JZ480">
        <f t="shared" si="431"/>
        <v>0</v>
      </c>
      <c r="KA480">
        <f t="shared" si="432"/>
        <v>0</v>
      </c>
      <c r="KB480">
        <f t="shared" si="432"/>
        <v>0.02</v>
      </c>
      <c r="KC480">
        <f t="shared" si="433"/>
        <v>0.02</v>
      </c>
      <c r="KD480">
        <f t="shared" si="458"/>
        <v>0</v>
      </c>
      <c r="KE480">
        <f t="shared" si="458"/>
        <v>0.03</v>
      </c>
      <c r="KF480">
        <f t="shared" si="458"/>
        <v>0</v>
      </c>
      <c r="KG480">
        <f t="shared" si="457"/>
        <v>0.03</v>
      </c>
      <c r="KH480">
        <f t="shared" si="457"/>
        <v>0</v>
      </c>
      <c r="KI480">
        <f t="shared" si="457"/>
        <v>0</v>
      </c>
      <c r="KJ480">
        <f t="shared" si="457"/>
        <v>1.4999999999999999E-2</v>
      </c>
      <c r="KK480">
        <f t="shared" si="434"/>
        <v>0.02</v>
      </c>
      <c r="KL480">
        <f t="shared" si="435"/>
        <v>0</v>
      </c>
      <c r="KM480" s="5">
        <f t="shared" si="436"/>
        <v>0.05</v>
      </c>
      <c r="KN480">
        <f t="shared" si="437"/>
        <v>0</v>
      </c>
      <c r="KO480">
        <f t="shared" si="437"/>
        <v>0</v>
      </c>
      <c r="KP480">
        <f t="shared" si="438"/>
        <v>0</v>
      </c>
      <c r="KQ480">
        <f t="shared" si="439"/>
        <v>0</v>
      </c>
      <c r="KR480" s="6">
        <f t="shared" si="440"/>
        <v>8.3333333333333332E-3</v>
      </c>
      <c r="KS480">
        <f t="shared" si="441"/>
        <v>0</v>
      </c>
      <c r="KT480">
        <f t="shared" si="442"/>
        <v>7.4999999999999997E-3</v>
      </c>
      <c r="KU480">
        <f t="shared" si="443"/>
        <v>0.04</v>
      </c>
      <c r="KV480">
        <f t="shared" si="444"/>
        <v>3.7500000000000006E-2</v>
      </c>
      <c r="KW480">
        <f t="shared" si="445"/>
        <v>0.01</v>
      </c>
      <c r="KX480">
        <f t="shared" si="446"/>
        <v>0</v>
      </c>
      <c r="KY480">
        <f t="shared" si="447"/>
        <v>0</v>
      </c>
      <c r="KZ480">
        <f t="shared" si="448"/>
        <v>0</v>
      </c>
      <c r="LA480">
        <f t="shared" si="449"/>
        <v>1</v>
      </c>
      <c r="LB480">
        <f t="shared" si="449"/>
        <v>0</v>
      </c>
      <c r="LC480">
        <f t="shared" si="450"/>
        <v>0.1</v>
      </c>
      <c r="LE480" t="str">
        <f t="shared" si="456"/>
        <v>Nigeria</v>
      </c>
      <c r="LF480">
        <f t="shared" si="451"/>
        <v>0.48250000000000004</v>
      </c>
      <c r="LG480" s="6">
        <f t="shared" si="452"/>
        <v>0.19166666666666665</v>
      </c>
      <c r="LH480">
        <f t="shared" si="453"/>
        <v>0.50750000000000006</v>
      </c>
      <c r="LI480" s="6">
        <f t="shared" si="454"/>
        <v>0.4258333333333334</v>
      </c>
      <c r="LJ480">
        <f t="shared" si="455"/>
        <v>0</v>
      </c>
    </row>
    <row r="481" spans="1:322" x14ac:dyDescent="0.35">
      <c r="A481" s="8">
        <v>44922</v>
      </c>
      <c r="B481" t="s">
        <v>2813</v>
      </c>
      <c r="D481" s="27" t="s">
        <v>257</v>
      </c>
      <c r="E481" s="27" t="s">
        <v>257</v>
      </c>
      <c r="F481" s="27">
        <v>27</v>
      </c>
      <c r="G481" s="27" t="s">
        <v>1096</v>
      </c>
      <c r="H481" s="27" t="s">
        <v>1818</v>
      </c>
      <c r="I481" s="27" t="s">
        <v>1097</v>
      </c>
      <c r="J481" s="27" t="s">
        <v>1972</v>
      </c>
      <c r="K481" s="28">
        <v>44469</v>
      </c>
      <c r="L481" s="28">
        <v>44469</v>
      </c>
      <c r="M481" s="28">
        <v>44509</v>
      </c>
      <c r="N481" s="27" t="s">
        <v>261</v>
      </c>
      <c r="O481" s="27" t="s">
        <v>261</v>
      </c>
      <c r="P481" s="27" t="s">
        <v>261</v>
      </c>
      <c r="Q481" s="27" t="s">
        <v>324</v>
      </c>
      <c r="R481" s="28">
        <v>44469</v>
      </c>
      <c r="S481" s="28">
        <v>44469</v>
      </c>
      <c r="T481" s="27" t="s">
        <v>263</v>
      </c>
      <c r="U481" s="27" t="s">
        <v>263</v>
      </c>
      <c r="V481" s="28">
        <v>44672</v>
      </c>
      <c r="W481" s="27" t="s">
        <v>261</v>
      </c>
      <c r="X481" s="28" t="s">
        <v>262</v>
      </c>
      <c r="Y481" s="27" t="s">
        <v>263</v>
      </c>
      <c r="Z481" s="28">
        <v>44672</v>
      </c>
      <c r="AA481" s="27" t="s">
        <v>264</v>
      </c>
      <c r="AB481" s="27" t="s">
        <v>265</v>
      </c>
      <c r="AC481" s="27" t="s">
        <v>2814</v>
      </c>
      <c r="AD481" s="27" t="s">
        <v>267</v>
      </c>
      <c r="AE481" s="27" t="s">
        <v>326</v>
      </c>
      <c r="AF481" s="27" t="s">
        <v>687</v>
      </c>
      <c r="AG481" s="29">
        <v>750000</v>
      </c>
      <c r="AH481" s="27" t="s">
        <v>261</v>
      </c>
      <c r="AI481" s="27" t="s">
        <v>262</v>
      </c>
      <c r="AJ481" s="28" t="s">
        <v>262</v>
      </c>
      <c r="AK481" s="27" t="s">
        <v>262</v>
      </c>
      <c r="AL481" s="27" t="s">
        <v>262</v>
      </c>
      <c r="AM481" s="27" t="s">
        <v>262</v>
      </c>
      <c r="AN481" s="27" t="s">
        <v>262</v>
      </c>
      <c r="AO481" s="27" t="s">
        <v>261</v>
      </c>
      <c r="AP481" s="27" t="s">
        <v>261</v>
      </c>
      <c r="AQ481" s="28" t="s">
        <v>262</v>
      </c>
      <c r="AR481" s="27" t="s">
        <v>261</v>
      </c>
      <c r="AS481" s="28" t="s">
        <v>262</v>
      </c>
      <c r="AT481" s="27" t="s">
        <v>261</v>
      </c>
      <c r="AU481" s="28" t="s">
        <v>262</v>
      </c>
      <c r="AV481" s="27" t="s">
        <v>261</v>
      </c>
      <c r="AW481" s="28" t="s">
        <v>262</v>
      </c>
      <c r="AX481" s="27" t="s">
        <v>261</v>
      </c>
      <c r="AY481" s="28" t="s">
        <v>262</v>
      </c>
      <c r="AZ481" s="27" t="s">
        <v>262</v>
      </c>
      <c r="BA481" s="27" t="s">
        <v>262</v>
      </c>
      <c r="BB481" s="27" t="s">
        <v>261</v>
      </c>
      <c r="BC481" s="28" t="s">
        <v>262</v>
      </c>
      <c r="BD481" s="27" t="s">
        <v>261</v>
      </c>
      <c r="BE481" s="30" t="s">
        <v>262</v>
      </c>
      <c r="BF481" t="s">
        <v>1972</v>
      </c>
      <c r="BG481" s="9" t="s">
        <v>509</v>
      </c>
      <c r="BH481" t="s">
        <v>272</v>
      </c>
      <c r="BI481" t="s">
        <v>695</v>
      </c>
      <c r="BJ481" t="s">
        <v>210</v>
      </c>
      <c r="BK481" t="s">
        <v>329</v>
      </c>
      <c r="BL481" t="s">
        <v>212</v>
      </c>
      <c r="BM481" t="s">
        <v>1974</v>
      </c>
      <c r="BN481" t="s">
        <v>214</v>
      </c>
      <c r="BO481" t="s">
        <v>542</v>
      </c>
      <c r="BP481" t="s">
        <v>219</v>
      </c>
      <c r="BQ481" t="s">
        <v>216</v>
      </c>
      <c r="BR481" t="s">
        <v>2082</v>
      </c>
      <c r="BS481" t="s">
        <v>2081</v>
      </c>
      <c r="BT481" t="s">
        <v>2815</v>
      </c>
      <c r="BU481" t="s">
        <v>2816</v>
      </c>
      <c r="BV481" t="s">
        <v>214</v>
      </c>
      <c r="CC481" t="s">
        <v>219</v>
      </c>
      <c r="CD481" t="s">
        <v>540</v>
      </c>
      <c r="CE481" t="s">
        <v>2817</v>
      </c>
      <c r="CF481" t="s">
        <v>1947</v>
      </c>
      <c r="CG481" t="s">
        <v>214</v>
      </c>
      <c r="CH481" t="s">
        <v>540</v>
      </c>
      <c r="CI481" t="s">
        <v>220</v>
      </c>
      <c r="CJ481" t="s">
        <v>2818</v>
      </c>
      <c r="CK481" t="s">
        <v>352</v>
      </c>
      <c r="CL481" t="s">
        <v>412</v>
      </c>
      <c r="CN481" t="s">
        <v>283</v>
      </c>
      <c r="CP481" t="s">
        <v>413</v>
      </c>
      <c r="CQ481" t="s">
        <v>284</v>
      </c>
      <c r="CR481" t="s">
        <v>250</v>
      </c>
      <c r="CS481" t="s">
        <v>286</v>
      </c>
      <c r="CT481" t="s">
        <v>219</v>
      </c>
      <c r="CU481" t="s">
        <v>219</v>
      </c>
      <c r="CV481" t="s">
        <v>244</v>
      </c>
      <c r="CW481" t="s">
        <v>244</v>
      </c>
      <c r="CX481" t="s">
        <v>287</v>
      </c>
      <c r="CY481" t="s">
        <v>287</v>
      </c>
      <c r="CZ481" t="s">
        <v>214</v>
      </c>
      <c r="DA481" t="s">
        <v>214</v>
      </c>
      <c r="DB481" t="s">
        <v>230</v>
      </c>
      <c r="DC481" t="s">
        <v>230</v>
      </c>
      <c r="DD481" t="s">
        <v>219</v>
      </c>
      <c r="DI481" t="s">
        <v>379</v>
      </c>
      <c r="DK481" t="s">
        <v>233</v>
      </c>
      <c r="DL481" t="s">
        <v>233</v>
      </c>
      <c r="DM481" t="s">
        <v>219</v>
      </c>
      <c r="DN481" t="s">
        <v>219</v>
      </c>
      <c r="DO481" t="s">
        <v>234</v>
      </c>
      <c r="DP481" t="s">
        <v>235</v>
      </c>
      <c r="DR481" t="s">
        <v>235</v>
      </c>
      <c r="DT481" t="s">
        <v>219</v>
      </c>
      <c r="DU481" t="s">
        <v>214</v>
      </c>
      <c r="DX481" t="s">
        <v>237</v>
      </c>
      <c r="DY481" t="s">
        <v>237</v>
      </c>
      <c r="DZ481" t="s">
        <v>238</v>
      </c>
      <c r="EA481" t="s">
        <v>237</v>
      </c>
      <c r="EB481" t="s">
        <v>237</v>
      </c>
      <c r="EC481" t="s">
        <v>389</v>
      </c>
      <c r="ED481" t="s">
        <v>389</v>
      </c>
      <c r="EE481" t="s">
        <v>214</v>
      </c>
      <c r="EF481" t="s">
        <v>214</v>
      </c>
      <c r="EG481" t="s">
        <v>219</v>
      </c>
      <c r="EH481" t="s">
        <v>2819</v>
      </c>
      <c r="EI481" t="s">
        <v>214</v>
      </c>
      <c r="EK481" t="s">
        <v>242</v>
      </c>
      <c r="EL481" t="s">
        <v>242</v>
      </c>
      <c r="EM481" t="s">
        <v>240</v>
      </c>
      <c r="EN481" t="s">
        <v>240</v>
      </c>
      <c r="EO481" t="s">
        <v>240</v>
      </c>
      <c r="EP481" t="s">
        <v>240</v>
      </c>
      <c r="EQ481" t="s">
        <v>214</v>
      </c>
      <c r="ER481" t="s">
        <v>214</v>
      </c>
      <c r="ES481" t="s">
        <v>242</v>
      </c>
      <c r="ET481" t="s">
        <v>242</v>
      </c>
      <c r="EU481" t="s">
        <v>389</v>
      </c>
      <c r="EV481" t="s">
        <v>389</v>
      </c>
      <c r="EW481" t="s">
        <v>243</v>
      </c>
      <c r="EX481" t="s">
        <v>243</v>
      </c>
      <c r="EY481" t="s">
        <v>242</v>
      </c>
      <c r="EZ481" t="s">
        <v>241</v>
      </c>
      <c r="FA481" t="s">
        <v>241</v>
      </c>
      <c r="FB481" t="s">
        <v>242</v>
      </c>
      <c r="FC481" t="s">
        <v>242</v>
      </c>
      <c r="FD481" t="s">
        <v>242</v>
      </c>
      <c r="FE481" t="s">
        <v>226</v>
      </c>
      <c r="FF481" t="s">
        <v>226</v>
      </c>
      <c r="FG481" t="s">
        <v>358</v>
      </c>
      <c r="FH481" t="s">
        <v>358</v>
      </c>
      <c r="FI481" t="s">
        <v>219</v>
      </c>
      <c r="FJ481" t="s">
        <v>219</v>
      </c>
      <c r="FK481" t="s">
        <v>214</v>
      </c>
      <c r="FL481" t="s">
        <v>214</v>
      </c>
      <c r="FM481" t="s">
        <v>245</v>
      </c>
      <c r="FN481" t="s">
        <v>245</v>
      </c>
      <c r="FO481" t="s">
        <v>219</v>
      </c>
      <c r="FP481" t="s">
        <v>219</v>
      </c>
      <c r="FQ481" t="s">
        <v>241</v>
      </c>
      <c r="FR481" t="s">
        <v>241</v>
      </c>
      <c r="FS481" t="s">
        <v>241</v>
      </c>
      <c r="FT481" t="s">
        <v>241</v>
      </c>
      <c r="FU481" t="s">
        <v>219</v>
      </c>
      <c r="FV481" t="s">
        <v>241</v>
      </c>
      <c r="FW481" t="s">
        <v>241</v>
      </c>
      <c r="FX481" t="s">
        <v>241</v>
      </c>
      <c r="FY481" t="s">
        <v>241</v>
      </c>
      <c r="FZ481" t="s">
        <v>248</v>
      </c>
      <c r="GA481" t="s">
        <v>248</v>
      </c>
      <c r="GB481" t="s">
        <v>227</v>
      </c>
      <c r="GC481" t="s">
        <v>227</v>
      </c>
      <c r="GD481" t="s">
        <v>249</v>
      </c>
      <c r="GE481" t="s">
        <v>241</v>
      </c>
      <c r="GF481" t="s">
        <v>249</v>
      </c>
      <c r="GG481" t="s">
        <v>244</v>
      </c>
      <c r="GH481" t="s">
        <v>241</v>
      </c>
      <c r="GI481" t="s">
        <v>250</v>
      </c>
      <c r="GJ481" t="s">
        <v>227</v>
      </c>
      <c r="GK481" t="s">
        <v>227</v>
      </c>
      <c r="GL481" t="s">
        <v>227</v>
      </c>
      <c r="GM481" t="s">
        <v>227</v>
      </c>
      <c r="GN481" t="s">
        <v>219</v>
      </c>
      <c r="GO481" t="s">
        <v>214</v>
      </c>
      <c r="GP481" t="s">
        <v>342</v>
      </c>
      <c r="GQ481" t="s">
        <v>294</v>
      </c>
      <c r="GR481" t="s">
        <v>342</v>
      </c>
      <c r="GS481" t="s">
        <v>214</v>
      </c>
      <c r="GT481" t="s">
        <v>241</v>
      </c>
      <c r="GU481" t="s">
        <v>214</v>
      </c>
      <c r="GV481" t="s">
        <v>241</v>
      </c>
      <c r="GW481" t="s">
        <v>297</v>
      </c>
      <c r="GX481" t="s">
        <v>297</v>
      </c>
      <c r="GY481" t="s">
        <v>254</v>
      </c>
      <c r="GZ481" t="s">
        <v>241</v>
      </c>
      <c r="HA481" t="s">
        <v>532</v>
      </c>
      <c r="HB481" t="s">
        <v>241</v>
      </c>
      <c r="HC481" t="s">
        <v>315</v>
      </c>
      <c r="HD481" t="s">
        <v>316</v>
      </c>
      <c r="HE481" t="s">
        <v>317</v>
      </c>
      <c r="HF481" t="s">
        <v>241</v>
      </c>
      <c r="HG481" t="s">
        <v>362</v>
      </c>
      <c r="HH481" t="s">
        <v>241</v>
      </c>
      <c r="HI481" t="s">
        <v>241</v>
      </c>
      <c r="HJ481" t="s">
        <v>219</v>
      </c>
      <c r="HK481" t="s">
        <v>2820</v>
      </c>
      <c r="HL481" s="12"/>
      <c r="HM481">
        <v>0.25</v>
      </c>
      <c r="HN481">
        <v>0.5</v>
      </c>
      <c r="HO481">
        <v>0</v>
      </c>
      <c r="HP481">
        <v>0.75</v>
      </c>
      <c r="HQ481">
        <v>1</v>
      </c>
      <c r="HR481">
        <v>0.25</v>
      </c>
      <c r="HS481">
        <v>0</v>
      </c>
      <c r="HT481">
        <v>0</v>
      </c>
      <c r="HU481">
        <v>1</v>
      </c>
      <c r="HV481">
        <v>0.5</v>
      </c>
      <c r="HW481">
        <v>0.5</v>
      </c>
      <c r="HX481">
        <v>1</v>
      </c>
      <c r="HY481">
        <v>0</v>
      </c>
      <c r="HZ481">
        <v>0.75</v>
      </c>
      <c r="IA481" s="4">
        <v>1</v>
      </c>
      <c r="IB481">
        <v>0.75</v>
      </c>
      <c r="IC481">
        <v>1</v>
      </c>
      <c r="ID481">
        <v>0.75</v>
      </c>
      <c r="IE481">
        <v>0.75</v>
      </c>
      <c r="IG481">
        <v>1</v>
      </c>
      <c r="IH481">
        <v>1</v>
      </c>
      <c r="II481">
        <v>0.75</v>
      </c>
      <c r="IJ481">
        <v>0.75</v>
      </c>
      <c r="IK481">
        <v>1</v>
      </c>
      <c r="IL481">
        <v>0.75</v>
      </c>
      <c r="IM481">
        <v>0.75</v>
      </c>
      <c r="IN481">
        <v>1</v>
      </c>
      <c r="IO481">
        <v>1</v>
      </c>
      <c r="IQ481">
        <v>0</v>
      </c>
      <c r="IS481">
        <f t="shared" si="402"/>
        <v>3.7499999999999999E-2</v>
      </c>
      <c r="IT481">
        <f t="shared" si="403"/>
        <v>0.06</v>
      </c>
      <c r="IU481">
        <f t="shared" si="404"/>
        <v>0</v>
      </c>
      <c r="IV481">
        <f t="shared" si="405"/>
        <v>7.5000000000000011E-2</v>
      </c>
      <c r="IW481">
        <f t="shared" si="406"/>
        <v>0.08</v>
      </c>
      <c r="IX481">
        <f t="shared" si="407"/>
        <v>3.2500000000000001E-2</v>
      </c>
      <c r="IY481">
        <f t="shared" si="408"/>
        <v>0</v>
      </c>
      <c r="IZ481">
        <f t="shared" si="409"/>
        <v>0</v>
      </c>
      <c r="JA481">
        <f t="shared" si="410"/>
        <v>0.13</v>
      </c>
      <c r="JB481">
        <f t="shared" si="411"/>
        <v>0.05</v>
      </c>
      <c r="JC481">
        <f t="shared" si="412"/>
        <v>0.06</v>
      </c>
      <c r="JD481">
        <f t="shared" si="413"/>
        <v>0.11</v>
      </c>
      <c r="JE481">
        <f t="shared" si="414"/>
        <v>0</v>
      </c>
      <c r="JF481">
        <f t="shared" si="415"/>
        <v>0.09</v>
      </c>
      <c r="JG481" s="5">
        <f t="shared" si="416"/>
        <v>0.05</v>
      </c>
      <c r="JH481">
        <f t="shared" si="417"/>
        <v>0</v>
      </c>
      <c r="JI481">
        <f t="shared" si="417"/>
        <v>0</v>
      </c>
      <c r="JJ481">
        <f t="shared" si="418"/>
        <v>0.15000000000000002</v>
      </c>
      <c r="JK481">
        <f t="shared" si="419"/>
        <v>0.11249999999999999</v>
      </c>
      <c r="JL481" s="6">
        <f t="shared" si="420"/>
        <v>6.3333333333333325E-2</v>
      </c>
      <c r="JM481">
        <f t="shared" si="421"/>
        <v>0.12</v>
      </c>
      <c r="JN481">
        <f t="shared" si="422"/>
        <v>0.05</v>
      </c>
      <c r="JO481">
        <f t="shared" si="423"/>
        <v>0.11249999999999999</v>
      </c>
      <c r="JP481">
        <f t="shared" si="424"/>
        <v>7.5000000000000011E-2</v>
      </c>
      <c r="JQ481">
        <f t="shared" si="425"/>
        <v>0.12</v>
      </c>
      <c r="JR481">
        <f t="shared" si="426"/>
        <v>8.2500000000000004E-2</v>
      </c>
      <c r="JS481">
        <f t="shared" si="427"/>
        <v>7.5000000000000011E-2</v>
      </c>
      <c r="JT481">
        <f t="shared" si="427"/>
        <v>0.1</v>
      </c>
      <c r="JU481">
        <f t="shared" si="428"/>
        <v>1</v>
      </c>
      <c r="JV481">
        <f t="shared" si="428"/>
        <v>0</v>
      </c>
      <c r="JW481">
        <f t="shared" si="429"/>
        <v>0.15</v>
      </c>
      <c r="JY481">
        <f t="shared" si="430"/>
        <v>1.2500000000000001E-2</v>
      </c>
      <c r="JZ481">
        <f t="shared" si="431"/>
        <v>0.04</v>
      </c>
      <c r="KA481">
        <f t="shared" si="432"/>
        <v>0</v>
      </c>
      <c r="KB481">
        <f t="shared" si="432"/>
        <v>1.4999999999999999E-2</v>
      </c>
      <c r="KC481">
        <f t="shared" si="433"/>
        <v>0.04</v>
      </c>
      <c r="KD481">
        <f t="shared" si="458"/>
        <v>7.4999999999999997E-3</v>
      </c>
      <c r="KE481">
        <f t="shared" si="458"/>
        <v>0</v>
      </c>
      <c r="KF481">
        <f t="shared" si="458"/>
        <v>0</v>
      </c>
      <c r="KG481">
        <f t="shared" si="457"/>
        <v>0.03</v>
      </c>
      <c r="KH481">
        <f t="shared" si="457"/>
        <v>1.4999999999999999E-2</v>
      </c>
      <c r="KI481">
        <f t="shared" si="457"/>
        <v>1.4999999999999999E-2</v>
      </c>
      <c r="KJ481">
        <f t="shared" si="457"/>
        <v>0.03</v>
      </c>
      <c r="KK481">
        <f t="shared" si="434"/>
        <v>0</v>
      </c>
      <c r="KL481">
        <f t="shared" si="435"/>
        <v>0.03</v>
      </c>
      <c r="KM481" s="5">
        <f t="shared" si="436"/>
        <v>0.05</v>
      </c>
      <c r="KN481">
        <f t="shared" si="437"/>
        <v>0</v>
      </c>
      <c r="KO481">
        <f t="shared" si="437"/>
        <v>0</v>
      </c>
      <c r="KP481">
        <f t="shared" si="438"/>
        <v>4.4999999999999998E-2</v>
      </c>
      <c r="KQ481">
        <f t="shared" si="439"/>
        <v>2.2499999999999999E-2</v>
      </c>
      <c r="KR481" s="6">
        <f t="shared" si="440"/>
        <v>3.1666666666666662E-2</v>
      </c>
      <c r="KS481">
        <f t="shared" si="441"/>
        <v>0.04</v>
      </c>
      <c r="KT481">
        <f t="shared" si="442"/>
        <v>0.03</v>
      </c>
      <c r="KU481">
        <f t="shared" si="443"/>
        <v>0.03</v>
      </c>
      <c r="KV481">
        <f t="shared" si="444"/>
        <v>3.7500000000000006E-2</v>
      </c>
      <c r="KW481">
        <f t="shared" si="445"/>
        <v>0.01</v>
      </c>
      <c r="KX481">
        <f t="shared" si="446"/>
        <v>0</v>
      </c>
      <c r="KY481">
        <f t="shared" si="447"/>
        <v>0.03</v>
      </c>
      <c r="KZ481">
        <f t="shared" si="448"/>
        <v>0.03</v>
      </c>
      <c r="LA481">
        <f t="shared" si="449"/>
        <v>1</v>
      </c>
      <c r="LB481">
        <f t="shared" si="449"/>
        <v>0</v>
      </c>
      <c r="LC481">
        <f t="shared" si="450"/>
        <v>0.1</v>
      </c>
      <c r="LE481" t="str">
        <f t="shared" si="456"/>
        <v>Senegal</v>
      </c>
      <c r="LF481">
        <f t="shared" si="451"/>
        <v>0.41500000000000004</v>
      </c>
      <c r="LG481" s="6">
        <f t="shared" si="452"/>
        <v>0.68583333333333341</v>
      </c>
      <c r="LH481">
        <f t="shared" si="453"/>
        <v>0.88500000000000001</v>
      </c>
      <c r="LI481" s="6">
        <f t="shared" si="454"/>
        <v>0.69166666666666676</v>
      </c>
      <c r="LJ481">
        <f t="shared" si="455"/>
        <v>0</v>
      </c>
    </row>
    <row r="482" spans="1:322" x14ac:dyDescent="0.35">
      <c r="A482" s="8">
        <v>44879</v>
      </c>
      <c r="B482" t="s">
        <v>2821</v>
      </c>
      <c r="D482" s="24" t="s">
        <v>321</v>
      </c>
      <c r="E482" s="24" t="s">
        <v>321</v>
      </c>
      <c r="F482" s="24">
        <v>29</v>
      </c>
      <c r="G482" s="24" t="s">
        <v>1096</v>
      </c>
      <c r="H482" s="24" t="s">
        <v>1818</v>
      </c>
      <c r="I482" s="24" t="s">
        <v>1097</v>
      </c>
      <c r="J482" s="24" t="s">
        <v>323</v>
      </c>
      <c r="K482" s="25">
        <v>44488</v>
      </c>
      <c r="L482" s="25">
        <v>44488</v>
      </c>
      <c r="M482" s="25">
        <v>44490</v>
      </c>
      <c r="N482" s="24" t="s">
        <v>261</v>
      </c>
      <c r="O482" s="24" t="s">
        <v>261</v>
      </c>
      <c r="P482" s="24" t="s">
        <v>261</v>
      </c>
      <c r="Q482" s="24" t="s">
        <v>324</v>
      </c>
      <c r="R482" s="25">
        <v>44489</v>
      </c>
      <c r="S482" s="25">
        <v>44489</v>
      </c>
      <c r="T482" s="24" t="s">
        <v>263</v>
      </c>
      <c r="U482" s="24" t="s">
        <v>261</v>
      </c>
      <c r="V482" s="25" t="s">
        <v>262</v>
      </c>
      <c r="W482" s="24" t="s">
        <v>261</v>
      </c>
      <c r="X482" s="25" t="s">
        <v>262</v>
      </c>
      <c r="Y482" s="24" t="s">
        <v>263</v>
      </c>
      <c r="Z482" s="25">
        <v>44588</v>
      </c>
      <c r="AA482" s="24" t="s">
        <v>264</v>
      </c>
      <c r="AB482" s="24" t="s">
        <v>265</v>
      </c>
      <c r="AC482" s="24" t="s">
        <v>2800</v>
      </c>
      <c r="AD482" s="24" t="s">
        <v>267</v>
      </c>
      <c r="AE482" s="24" t="s">
        <v>326</v>
      </c>
      <c r="AF482" s="24" t="s">
        <v>327</v>
      </c>
      <c r="AG482" s="31">
        <v>1060</v>
      </c>
      <c r="AH482" s="24" t="s">
        <v>263</v>
      </c>
      <c r="AI482" s="24">
        <v>44512</v>
      </c>
      <c r="AJ482" s="25">
        <v>44517</v>
      </c>
      <c r="AK482" s="24" t="s">
        <v>264</v>
      </c>
      <c r="AL482" s="24" t="s">
        <v>269</v>
      </c>
      <c r="AM482" s="24" t="s">
        <v>265</v>
      </c>
      <c r="AN482" s="24" t="s">
        <v>270</v>
      </c>
      <c r="AO482" s="27" t="s">
        <v>263</v>
      </c>
      <c r="AP482" s="24" t="s">
        <v>261</v>
      </c>
      <c r="AQ482" s="25" t="s">
        <v>262</v>
      </c>
      <c r="AR482" s="24" t="s">
        <v>261</v>
      </c>
      <c r="AS482" s="25" t="s">
        <v>262</v>
      </c>
      <c r="AT482" s="24" t="s">
        <v>261</v>
      </c>
      <c r="AU482" s="25" t="s">
        <v>262</v>
      </c>
      <c r="AV482" s="24" t="s">
        <v>261</v>
      </c>
      <c r="AW482" s="25" t="s">
        <v>262</v>
      </c>
      <c r="AX482" s="24" t="s">
        <v>261</v>
      </c>
      <c r="AY482" s="25" t="s">
        <v>262</v>
      </c>
      <c r="AZ482" s="24" t="s">
        <v>263</v>
      </c>
      <c r="BA482" s="25">
        <v>44490</v>
      </c>
      <c r="BB482" s="24" t="s">
        <v>261</v>
      </c>
      <c r="BC482" s="25" t="s">
        <v>262</v>
      </c>
      <c r="BD482" s="24" t="s">
        <v>263</v>
      </c>
      <c r="BE482" s="26">
        <v>44490</v>
      </c>
      <c r="BF482" t="s">
        <v>206</v>
      </c>
      <c r="BG482" t="s">
        <v>509</v>
      </c>
      <c r="BH482" t="s">
        <v>208</v>
      </c>
      <c r="BI482" t="s">
        <v>384</v>
      </c>
      <c r="BJ482" t="s">
        <v>210</v>
      </c>
      <c r="BK482" t="s">
        <v>329</v>
      </c>
      <c r="BL482" t="s">
        <v>212</v>
      </c>
      <c r="BM482" t="s">
        <v>409</v>
      </c>
      <c r="BN482" t="s">
        <v>214</v>
      </c>
      <c r="BO482" t="s">
        <v>302</v>
      </c>
      <c r="BP482" t="s">
        <v>219</v>
      </c>
      <c r="BQ482" t="s">
        <v>332</v>
      </c>
      <c r="BV482" t="s">
        <v>214</v>
      </c>
      <c r="CC482" t="s">
        <v>219</v>
      </c>
      <c r="CD482" t="s">
        <v>410</v>
      </c>
      <c r="CF482" t="s">
        <v>215</v>
      </c>
      <c r="CG482" t="s">
        <v>214</v>
      </c>
      <c r="CH482" t="s">
        <v>540</v>
      </c>
      <c r="CI482" t="s">
        <v>335</v>
      </c>
      <c r="CJ482" t="s">
        <v>2822</v>
      </c>
      <c r="CK482" t="s">
        <v>335</v>
      </c>
      <c r="CL482" t="s">
        <v>422</v>
      </c>
      <c r="CN482" t="s">
        <v>223</v>
      </c>
      <c r="CP482" t="s">
        <v>284</v>
      </c>
      <c r="CQ482" t="s">
        <v>284</v>
      </c>
      <c r="CR482" t="s">
        <v>227</v>
      </c>
      <c r="CS482" t="s">
        <v>227</v>
      </c>
      <c r="CT482" t="s">
        <v>214</v>
      </c>
      <c r="CU482" t="s">
        <v>214</v>
      </c>
      <c r="CV482" t="s">
        <v>250</v>
      </c>
      <c r="CW482" t="s">
        <v>250</v>
      </c>
      <c r="CX482" t="s">
        <v>287</v>
      </c>
      <c r="CY482" t="s">
        <v>353</v>
      </c>
      <c r="CZ482" t="s">
        <v>219</v>
      </c>
      <c r="DA482" t="s">
        <v>219</v>
      </c>
      <c r="DB482" t="s">
        <v>230</v>
      </c>
      <c r="DC482" t="s">
        <v>230</v>
      </c>
      <c r="DD482" t="s">
        <v>219</v>
      </c>
      <c r="DI482" t="s">
        <v>379</v>
      </c>
      <c r="DK482" t="s">
        <v>242</v>
      </c>
      <c r="DL482" t="s">
        <v>242</v>
      </c>
      <c r="DM482" t="s">
        <v>214</v>
      </c>
      <c r="DN482" t="s">
        <v>214</v>
      </c>
      <c r="DO482" t="s">
        <v>414</v>
      </c>
      <c r="DP482" t="s">
        <v>514</v>
      </c>
      <c r="DR482" t="s">
        <v>869</v>
      </c>
      <c r="DT482" t="s">
        <v>214</v>
      </c>
      <c r="DU482" t="s">
        <v>214</v>
      </c>
      <c r="DV482" t="s">
        <v>459</v>
      </c>
      <c r="DX482" t="s">
        <v>237</v>
      </c>
      <c r="DY482" t="s">
        <v>237</v>
      </c>
      <c r="DZ482" t="s">
        <v>238</v>
      </c>
      <c r="EA482" t="s">
        <v>237</v>
      </c>
      <c r="EB482" t="s">
        <v>237</v>
      </c>
      <c r="EC482" t="s">
        <v>242</v>
      </c>
      <c r="ED482" t="s">
        <v>242</v>
      </c>
      <c r="EE482" t="s">
        <v>214</v>
      </c>
      <c r="EF482" t="s">
        <v>214</v>
      </c>
      <c r="EG482" t="s">
        <v>214</v>
      </c>
      <c r="EI482" t="s">
        <v>214</v>
      </c>
      <c r="EK482" t="s">
        <v>242</v>
      </c>
      <c r="EL482" t="s">
        <v>242</v>
      </c>
      <c r="EM482" t="s">
        <v>240</v>
      </c>
      <c r="EN482" t="s">
        <v>240</v>
      </c>
      <c r="EO482" t="s">
        <v>357</v>
      </c>
      <c r="EP482" t="s">
        <v>357</v>
      </c>
      <c r="EQ482" t="s">
        <v>214</v>
      </c>
      <c r="ER482" t="s">
        <v>214</v>
      </c>
      <c r="ES482" t="s">
        <v>242</v>
      </c>
      <c r="ET482" t="s">
        <v>242</v>
      </c>
      <c r="EU482" t="s">
        <v>242</v>
      </c>
      <c r="EV482" t="s">
        <v>242</v>
      </c>
      <c r="EW482" t="s">
        <v>243</v>
      </c>
      <c r="EX482" t="s">
        <v>243</v>
      </c>
      <c r="EY482" t="s">
        <v>242</v>
      </c>
      <c r="EZ482" t="s">
        <v>241</v>
      </c>
      <c r="FA482" t="s">
        <v>241</v>
      </c>
      <c r="FB482" t="s">
        <v>242</v>
      </c>
      <c r="FC482" t="s">
        <v>242</v>
      </c>
      <c r="FD482" t="s">
        <v>242</v>
      </c>
      <c r="FE482" t="s">
        <v>250</v>
      </c>
      <c r="FF482" t="s">
        <v>250</v>
      </c>
      <c r="FG482" t="s">
        <v>242</v>
      </c>
      <c r="FH482" t="s">
        <v>242</v>
      </c>
      <c r="FI482" t="s">
        <v>214</v>
      </c>
      <c r="FJ482" t="s">
        <v>214</v>
      </c>
      <c r="FK482" t="s">
        <v>214</v>
      </c>
      <c r="FL482" t="s">
        <v>214</v>
      </c>
      <c r="FM482" t="s">
        <v>292</v>
      </c>
      <c r="FN482" t="s">
        <v>245</v>
      </c>
      <c r="FO482" t="s">
        <v>219</v>
      </c>
      <c r="FP482" t="s">
        <v>219</v>
      </c>
      <c r="FQ482" t="s">
        <v>241</v>
      </c>
      <c r="FR482" t="s">
        <v>241</v>
      </c>
      <c r="FS482" t="s">
        <v>241</v>
      </c>
      <c r="FT482" t="s">
        <v>241</v>
      </c>
      <c r="FU482" t="s">
        <v>219</v>
      </c>
      <c r="FV482" t="s">
        <v>241</v>
      </c>
      <c r="FW482" t="s">
        <v>241</v>
      </c>
      <c r="FX482" t="s">
        <v>241</v>
      </c>
      <c r="FY482" t="s">
        <v>241</v>
      </c>
      <c r="FZ482" t="s">
        <v>341</v>
      </c>
      <c r="GA482" t="s">
        <v>341</v>
      </c>
      <c r="GB482" t="s">
        <v>227</v>
      </c>
      <c r="GC482" t="s">
        <v>227</v>
      </c>
      <c r="GD482" t="s">
        <v>293</v>
      </c>
      <c r="GE482" t="s">
        <v>241</v>
      </c>
      <c r="GF482" t="s">
        <v>293</v>
      </c>
      <c r="GG482" t="s">
        <v>250</v>
      </c>
      <c r="GH482" t="s">
        <v>2823</v>
      </c>
      <c r="GI482" t="s">
        <v>250</v>
      </c>
      <c r="GJ482" t="s">
        <v>244</v>
      </c>
      <c r="GK482" t="s">
        <v>250</v>
      </c>
      <c r="GL482" t="s">
        <v>244</v>
      </c>
      <c r="GM482" t="s">
        <v>244</v>
      </c>
      <c r="GN482" t="s">
        <v>219</v>
      </c>
      <c r="GO482" t="s">
        <v>219</v>
      </c>
      <c r="GP482" t="s">
        <v>295</v>
      </c>
      <c r="GQ482" t="s">
        <v>251</v>
      </c>
      <c r="GR482" t="s">
        <v>294</v>
      </c>
      <c r="GS482" t="s">
        <v>214</v>
      </c>
      <c r="GT482" t="s">
        <v>241</v>
      </c>
      <c r="GU482" t="s">
        <v>214</v>
      </c>
      <c r="GV482" t="s">
        <v>241</v>
      </c>
      <c r="GW482" t="s">
        <v>297</v>
      </c>
      <c r="GX482" t="s">
        <v>404</v>
      </c>
      <c r="GY482" t="s">
        <v>314</v>
      </c>
      <c r="GZ482" t="s">
        <v>241</v>
      </c>
      <c r="HA482" t="s">
        <v>298</v>
      </c>
      <c r="HB482" t="s">
        <v>241</v>
      </c>
      <c r="HC482" t="s">
        <v>315</v>
      </c>
      <c r="HD482" t="s">
        <v>361</v>
      </c>
      <c r="HE482" t="s">
        <v>317</v>
      </c>
      <c r="HF482" t="s">
        <v>241</v>
      </c>
      <c r="HG482" t="s">
        <v>362</v>
      </c>
      <c r="HH482" t="s">
        <v>241</v>
      </c>
      <c r="HI482" t="s">
        <v>241</v>
      </c>
      <c r="HJ482" t="s">
        <v>219</v>
      </c>
      <c r="HK482" t="s">
        <v>241</v>
      </c>
      <c r="HL482" s="12"/>
      <c r="HM482">
        <v>0.5</v>
      </c>
      <c r="HN482">
        <v>1</v>
      </c>
      <c r="HO482">
        <v>1</v>
      </c>
      <c r="HP482">
        <v>0.5</v>
      </c>
      <c r="HQ482">
        <v>1</v>
      </c>
      <c r="HR482">
        <v>0.75</v>
      </c>
      <c r="HS482">
        <v>1</v>
      </c>
      <c r="HT482">
        <v>1</v>
      </c>
      <c r="HU482">
        <v>0</v>
      </c>
      <c r="HV482">
        <v>0.5</v>
      </c>
      <c r="HW482">
        <v>0.5</v>
      </c>
      <c r="HX482">
        <v>0.75</v>
      </c>
      <c r="HY482">
        <v>1</v>
      </c>
      <c r="HZ482">
        <v>0.75</v>
      </c>
      <c r="IA482" s="4">
        <v>1</v>
      </c>
      <c r="IB482">
        <v>0.75</v>
      </c>
      <c r="IC482">
        <v>0.75</v>
      </c>
      <c r="ID482">
        <v>0.75</v>
      </c>
      <c r="IE482">
        <v>0.75</v>
      </c>
      <c r="IG482">
        <v>0.5</v>
      </c>
      <c r="IH482">
        <v>0.75</v>
      </c>
      <c r="II482">
        <v>1</v>
      </c>
      <c r="IJ482">
        <v>1</v>
      </c>
      <c r="IK482">
        <v>1</v>
      </c>
      <c r="IL482">
        <v>1</v>
      </c>
      <c r="IM482">
        <v>0.5</v>
      </c>
      <c r="IN482">
        <v>1</v>
      </c>
      <c r="IO482">
        <v>1</v>
      </c>
      <c r="IQ482">
        <v>0</v>
      </c>
      <c r="IS482">
        <f t="shared" si="402"/>
        <v>7.4999999999999997E-2</v>
      </c>
      <c r="IT482">
        <f t="shared" si="403"/>
        <v>0.12</v>
      </c>
      <c r="IU482">
        <f t="shared" si="404"/>
        <v>0.08</v>
      </c>
      <c r="IV482">
        <f t="shared" si="405"/>
        <v>0.05</v>
      </c>
      <c r="IW482">
        <f t="shared" si="406"/>
        <v>0.08</v>
      </c>
      <c r="IX482">
        <f t="shared" si="407"/>
        <v>9.7500000000000003E-2</v>
      </c>
      <c r="IY482">
        <f t="shared" si="408"/>
        <v>0.1</v>
      </c>
      <c r="IZ482">
        <f t="shared" si="409"/>
        <v>0.11</v>
      </c>
      <c r="JA482">
        <f t="shared" si="410"/>
        <v>0</v>
      </c>
      <c r="JB482">
        <f t="shared" si="411"/>
        <v>0.05</v>
      </c>
      <c r="JC482">
        <f t="shared" si="412"/>
        <v>0.06</v>
      </c>
      <c r="JD482">
        <f t="shared" si="413"/>
        <v>8.2500000000000004E-2</v>
      </c>
      <c r="JE482">
        <f t="shared" si="414"/>
        <v>7.0000000000000007E-2</v>
      </c>
      <c r="JF482">
        <f t="shared" si="415"/>
        <v>0.09</v>
      </c>
      <c r="JG482" s="5">
        <f t="shared" si="416"/>
        <v>0.05</v>
      </c>
      <c r="JH482">
        <f t="shared" si="417"/>
        <v>0</v>
      </c>
      <c r="JI482">
        <f t="shared" si="417"/>
        <v>0</v>
      </c>
      <c r="JJ482">
        <f t="shared" si="418"/>
        <v>0.15000000000000002</v>
      </c>
      <c r="JK482">
        <f t="shared" si="419"/>
        <v>0.11249999999999999</v>
      </c>
      <c r="JL482" s="6">
        <f t="shared" si="420"/>
        <v>5.6666666666666671E-2</v>
      </c>
      <c r="JM482">
        <f t="shared" si="421"/>
        <v>0.06</v>
      </c>
      <c r="JN482">
        <f t="shared" si="422"/>
        <v>3.7500000000000006E-2</v>
      </c>
      <c r="JO482">
        <f t="shared" si="423"/>
        <v>0.15</v>
      </c>
      <c r="JP482">
        <f t="shared" si="424"/>
        <v>0.1</v>
      </c>
      <c r="JQ482">
        <f t="shared" si="425"/>
        <v>0.12</v>
      </c>
      <c r="JR482">
        <f t="shared" si="426"/>
        <v>0.11</v>
      </c>
      <c r="JS482">
        <f t="shared" si="427"/>
        <v>0.05</v>
      </c>
      <c r="JT482">
        <f t="shared" si="427"/>
        <v>0.1</v>
      </c>
      <c r="JU482">
        <f t="shared" si="428"/>
        <v>1</v>
      </c>
      <c r="JV482">
        <f t="shared" si="428"/>
        <v>0</v>
      </c>
      <c r="JW482">
        <f t="shared" si="429"/>
        <v>0.15</v>
      </c>
      <c r="JY482">
        <f t="shared" si="430"/>
        <v>2.5000000000000001E-2</v>
      </c>
      <c r="JZ482">
        <f t="shared" si="431"/>
        <v>0.08</v>
      </c>
      <c r="KA482">
        <f t="shared" si="432"/>
        <v>0.02</v>
      </c>
      <c r="KB482">
        <f t="shared" si="432"/>
        <v>0.01</v>
      </c>
      <c r="KC482">
        <f t="shared" si="433"/>
        <v>0.04</v>
      </c>
      <c r="KD482">
        <f t="shared" si="458"/>
        <v>2.2499999999999999E-2</v>
      </c>
      <c r="KE482">
        <f t="shared" si="458"/>
        <v>0.03</v>
      </c>
      <c r="KF482">
        <f t="shared" si="458"/>
        <v>0.03</v>
      </c>
      <c r="KG482">
        <f t="shared" si="457"/>
        <v>0</v>
      </c>
      <c r="KH482">
        <f t="shared" si="457"/>
        <v>1.4999999999999999E-2</v>
      </c>
      <c r="KI482">
        <f t="shared" si="457"/>
        <v>1.4999999999999999E-2</v>
      </c>
      <c r="KJ482">
        <f t="shared" si="457"/>
        <v>2.2499999999999999E-2</v>
      </c>
      <c r="KK482">
        <f t="shared" si="434"/>
        <v>0.02</v>
      </c>
      <c r="KL482">
        <f t="shared" si="435"/>
        <v>0.03</v>
      </c>
      <c r="KM482" s="5">
        <f t="shared" si="436"/>
        <v>0.05</v>
      </c>
      <c r="KN482">
        <f t="shared" si="437"/>
        <v>0</v>
      </c>
      <c r="KO482">
        <f t="shared" si="437"/>
        <v>0</v>
      </c>
      <c r="KP482">
        <f t="shared" si="438"/>
        <v>4.4999999999999998E-2</v>
      </c>
      <c r="KQ482">
        <f t="shared" si="439"/>
        <v>2.2499999999999999E-2</v>
      </c>
      <c r="KR482" s="6">
        <f t="shared" si="440"/>
        <v>2.8333333333333335E-2</v>
      </c>
      <c r="KS482">
        <f t="shared" si="441"/>
        <v>0.02</v>
      </c>
      <c r="KT482">
        <f t="shared" si="442"/>
        <v>2.2499999999999999E-2</v>
      </c>
      <c r="KU482">
        <f t="shared" si="443"/>
        <v>0.04</v>
      </c>
      <c r="KV482">
        <f t="shared" si="444"/>
        <v>0.05</v>
      </c>
      <c r="KW482">
        <f t="shared" si="445"/>
        <v>0.01</v>
      </c>
      <c r="KX482">
        <f t="shared" si="446"/>
        <v>0</v>
      </c>
      <c r="KY482">
        <f t="shared" si="447"/>
        <v>0.02</v>
      </c>
      <c r="KZ482">
        <f t="shared" si="448"/>
        <v>0.03</v>
      </c>
      <c r="LA482">
        <f t="shared" si="449"/>
        <v>1</v>
      </c>
      <c r="LB482">
        <f t="shared" si="449"/>
        <v>0</v>
      </c>
      <c r="LC482">
        <f t="shared" si="450"/>
        <v>0.1</v>
      </c>
      <c r="LE482" t="str">
        <f t="shared" si="456"/>
        <v>Gambie</v>
      </c>
      <c r="LF482">
        <f t="shared" si="451"/>
        <v>0.71250000000000002</v>
      </c>
      <c r="LG482" s="6">
        <f t="shared" si="452"/>
        <v>0.72166666666666668</v>
      </c>
      <c r="LH482">
        <f t="shared" si="453"/>
        <v>0.87750000000000006</v>
      </c>
      <c r="LI482" s="6">
        <f t="shared" si="454"/>
        <v>0.79833333333333356</v>
      </c>
      <c r="LJ482">
        <f t="shared" si="455"/>
        <v>0</v>
      </c>
    </row>
    <row r="483" spans="1:322" x14ac:dyDescent="0.35">
      <c r="A483" s="8">
        <v>44912</v>
      </c>
      <c r="B483" t="s">
        <v>2824</v>
      </c>
      <c r="D483" s="27" t="s">
        <v>257</v>
      </c>
      <c r="E483" s="27" t="s">
        <v>257</v>
      </c>
      <c r="F483" s="27">
        <v>25</v>
      </c>
      <c r="G483" s="27" t="s">
        <v>1096</v>
      </c>
      <c r="H483" s="27" t="s">
        <v>1818</v>
      </c>
      <c r="I483" s="27" t="s">
        <v>1097</v>
      </c>
      <c r="J483" s="27" t="s">
        <v>1129</v>
      </c>
      <c r="K483" s="28">
        <v>44493</v>
      </c>
      <c r="L483" s="28">
        <v>44493</v>
      </c>
      <c r="M483" s="28">
        <v>44503</v>
      </c>
      <c r="N483" s="27" t="s">
        <v>261</v>
      </c>
      <c r="O483" s="27" t="s">
        <v>261</v>
      </c>
      <c r="P483" s="27" t="s">
        <v>261</v>
      </c>
      <c r="Q483" s="27" t="s">
        <v>324</v>
      </c>
      <c r="R483" s="28">
        <v>44494</v>
      </c>
      <c r="S483" s="28">
        <v>44494</v>
      </c>
      <c r="T483" s="27" t="s">
        <v>263</v>
      </c>
      <c r="U483" s="27" t="s">
        <v>261</v>
      </c>
      <c r="V483" s="28" t="s">
        <v>262</v>
      </c>
      <c r="W483" s="27" t="s">
        <v>261</v>
      </c>
      <c r="X483" s="28" t="s">
        <v>262</v>
      </c>
      <c r="Y483" s="27" t="s">
        <v>263</v>
      </c>
      <c r="Z483" s="28">
        <v>44609</v>
      </c>
      <c r="AA483" s="27" t="s">
        <v>264</v>
      </c>
      <c r="AB483" s="27" t="s">
        <v>265</v>
      </c>
      <c r="AC483" s="27" t="s">
        <v>2825</v>
      </c>
      <c r="AD483" s="27" t="s">
        <v>267</v>
      </c>
      <c r="AE483" s="27" t="s">
        <v>326</v>
      </c>
      <c r="AF483" s="27" t="s">
        <v>327</v>
      </c>
      <c r="AG483" s="29">
        <v>1800</v>
      </c>
      <c r="AH483" s="27" t="s">
        <v>263</v>
      </c>
      <c r="AI483" s="27">
        <v>44508</v>
      </c>
      <c r="AJ483" s="28">
        <v>44512</v>
      </c>
      <c r="AK483" s="27" t="s">
        <v>264</v>
      </c>
      <c r="AL483" s="27" t="s">
        <v>269</v>
      </c>
      <c r="AM483" s="27" t="s">
        <v>265</v>
      </c>
      <c r="AN483" s="27" t="s">
        <v>270</v>
      </c>
      <c r="AO483" s="27" t="s">
        <v>261</v>
      </c>
      <c r="AP483" s="27" t="s">
        <v>261</v>
      </c>
      <c r="AQ483" s="28" t="s">
        <v>262</v>
      </c>
      <c r="AR483" s="27" t="s">
        <v>261</v>
      </c>
      <c r="AS483" s="28" t="s">
        <v>262</v>
      </c>
      <c r="AT483" s="27" t="s">
        <v>261</v>
      </c>
      <c r="AU483" s="28" t="s">
        <v>262</v>
      </c>
      <c r="AV483" s="27" t="s">
        <v>261</v>
      </c>
      <c r="AW483" s="28" t="s">
        <v>262</v>
      </c>
      <c r="AX483" s="27" t="s">
        <v>261</v>
      </c>
      <c r="AY483" s="28" t="s">
        <v>262</v>
      </c>
      <c r="AZ483" s="27" t="s">
        <v>262</v>
      </c>
      <c r="BA483" s="27" t="s">
        <v>262</v>
      </c>
      <c r="BB483" s="27" t="s">
        <v>261</v>
      </c>
      <c r="BC483" s="28" t="s">
        <v>262</v>
      </c>
      <c r="BD483" s="27" t="s">
        <v>261</v>
      </c>
      <c r="BE483" s="30" t="s">
        <v>262</v>
      </c>
      <c r="BF483" t="s">
        <v>1129</v>
      </c>
      <c r="BG483" s="9" t="s">
        <v>509</v>
      </c>
      <c r="BH483" t="s">
        <v>272</v>
      </c>
      <c r="BI483" t="s">
        <v>328</v>
      </c>
      <c r="BJ483" t="s">
        <v>210</v>
      </c>
      <c r="BK483" t="s">
        <v>329</v>
      </c>
      <c r="BL483" t="s">
        <v>212</v>
      </c>
      <c r="BM483" t="s">
        <v>2826</v>
      </c>
      <c r="BN483" t="s">
        <v>214</v>
      </c>
      <c r="BO483" t="s">
        <v>215</v>
      </c>
      <c r="BP483" t="s">
        <v>219</v>
      </c>
      <c r="BQ483" t="s">
        <v>216</v>
      </c>
      <c r="BR483" t="s">
        <v>2827</v>
      </c>
      <c r="BU483" t="s">
        <v>2828</v>
      </c>
      <c r="BV483" t="s">
        <v>214</v>
      </c>
      <c r="CC483" t="s">
        <v>214</v>
      </c>
      <c r="CG483" t="s">
        <v>219</v>
      </c>
      <c r="CI483" t="s">
        <v>333</v>
      </c>
      <c r="CJ483" t="s">
        <v>2829</v>
      </c>
      <c r="CK483" t="s">
        <v>335</v>
      </c>
      <c r="CL483" t="s">
        <v>422</v>
      </c>
      <c r="CN483" t="s">
        <v>306</v>
      </c>
      <c r="CP483" t="s">
        <v>225</v>
      </c>
      <c r="CQ483" t="s">
        <v>370</v>
      </c>
      <c r="CR483" t="s">
        <v>244</v>
      </c>
      <c r="CS483" t="s">
        <v>250</v>
      </c>
      <c r="CT483" t="s">
        <v>214</v>
      </c>
      <c r="CU483" t="s">
        <v>214</v>
      </c>
      <c r="CV483" t="s">
        <v>244</v>
      </c>
      <c r="CW483" t="s">
        <v>244</v>
      </c>
      <c r="CX483" t="s">
        <v>287</v>
      </c>
      <c r="CY483" t="s">
        <v>353</v>
      </c>
      <c r="CZ483" t="s">
        <v>219</v>
      </c>
      <c r="DA483" t="s">
        <v>219</v>
      </c>
      <c r="DB483" t="s">
        <v>230</v>
      </c>
      <c r="DC483" t="s">
        <v>230</v>
      </c>
      <c r="DD483" t="s">
        <v>219</v>
      </c>
      <c r="DI483" t="s">
        <v>338</v>
      </c>
      <c r="DK483" t="s">
        <v>237</v>
      </c>
      <c r="DL483" t="s">
        <v>237</v>
      </c>
      <c r="DM483" t="s">
        <v>214</v>
      </c>
      <c r="DN483" t="s">
        <v>219</v>
      </c>
      <c r="DO483" t="s">
        <v>288</v>
      </c>
      <c r="DP483" t="s">
        <v>235</v>
      </c>
      <c r="DR483" t="s">
        <v>235</v>
      </c>
      <c r="DT483" t="s">
        <v>219</v>
      </c>
      <c r="DU483" t="s">
        <v>219</v>
      </c>
      <c r="DX483" t="s">
        <v>242</v>
      </c>
      <c r="DY483" t="s">
        <v>242</v>
      </c>
      <c r="DZ483" t="s">
        <v>400</v>
      </c>
      <c r="EA483" t="s">
        <v>237</v>
      </c>
      <c r="EB483" t="s">
        <v>237</v>
      </c>
      <c r="EC483" t="s">
        <v>242</v>
      </c>
      <c r="ED483" t="s">
        <v>242</v>
      </c>
      <c r="EE483" t="s">
        <v>214</v>
      </c>
      <c r="EF483" t="s">
        <v>214</v>
      </c>
      <c r="EG483" t="s">
        <v>214</v>
      </c>
      <c r="EI483" t="s">
        <v>214</v>
      </c>
      <c r="EK483" t="s">
        <v>242</v>
      </c>
      <c r="EL483" t="s">
        <v>242</v>
      </c>
      <c r="EM483" t="s">
        <v>357</v>
      </c>
      <c r="EN483" t="s">
        <v>357</v>
      </c>
      <c r="EO483" t="s">
        <v>240</v>
      </c>
      <c r="EP483" t="s">
        <v>240</v>
      </c>
      <c r="EQ483" t="s">
        <v>214</v>
      </c>
      <c r="ER483" t="s">
        <v>214</v>
      </c>
      <c r="ES483" t="s">
        <v>242</v>
      </c>
      <c r="ET483" t="s">
        <v>242</v>
      </c>
      <c r="EU483" t="s">
        <v>242</v>
      </c>
      <c r="EV483" t="s">
        <v>242</v>
      </c>
      <c r="EW483" t="s">
        <v>243</v>
      </c>
      <c r="EX483" t="s">
        <v>243</v>
      </c>
      <c r="EY483" t="s">
        <v>237</v>
      </c>
      <c r="EZ483" t="s">
        <v>241</v>
      </c>
      <c r="FA483" t="s">
        <v>241</v>
      </c>
      <c r="FB483" t="s">
        <v>237</v>
      </c>
      <c r="FC483" t="s">
        <v>237</v>
      </c>
      <c r="FD483" t="s">
        <v>237</v>
      </c>
      <c r="FE483" t="s">
        <v>244</v>
      </c>
      <c r="FF483" t="s">
        <v>244</v>
      </c>
      <c r="FG483" t="s">
        <v>242</v>
      </c>
      <c r="FH483" t="s">
        <v>242</v>
      </c>
      <c r="FI483" t="s">
        <v>214</v>
      </c>
      <c r="FJ483" t="s">
        <v>214</v>
      </c>
      <c r="FK483" t="s">
        <v>214</v>
      </c>
      <c r="FL483" t="s">
        <v>214</v>
      </c>
      <c r="FM483" t="s">
        <v>245</v>
      </c>
      <c r="FN483" t="s">
        <v>245</v>
      </c>
      <c r="FO483" t="s">
        <v>219</v>
      </c>
      <c r="FP483" t="s">
        <v>214</v>
      </c>
      <c r="FQ483" t="s">
        <v>241</v>
      </c>
      <c r="FR483" t="s">
        <v>241</v>
      </c>
      <c r="FS483" t="s">
        <v>241</v>
      </c>
      <c r="FT483" t="s">
        <v>241</v>
      </c>
      <c r="FU483" t="s">
        <v>219</v>
      </c>
      <c r="FV483" t="s">
        <v>241</v>
      </c>
      <c r="FW483" t="s">
        <v>241</v>
      </c>
      <c r="FX483" t="s">
        <v>241</v>
      </c>
      <c r="FY483" t="s">
        <v>241</v>
      </c>
      <c r="FZ483" t="s">
        <v>248</v>
      </c>
      <c r="GA483" t="s">
        <v>248</v>
      </c>
      <c r="GB483" t="s">
        <v>244</v>
      </c>
      <c r="GC483" t="s">
        <v>244</v>
      </c>
      <c r="GD483" t="s">
        <v>249</v>
      </c>
      <c r="GE483" t="s">
        <v>241</v>
      </c>
      <c r="GF483" t="s">
        <v>249</v>
      </c>
      <c r="GG483" t="s">
        <v>244</v>
      </c>
      <c r="GH483" t="s">
        <v>241</v>
      </c>
      <c r="GI483" t="s">
        <v>244</v>
      </c>
      <c r="GJ483" t="s">
        <v>244</v>
      </c>
      <c r="GK483" t="s">
        <v>244</v>
      </c>
      <c r="GL483" t="s">
        <v>227</v>
      </c>
      <c r="GM483" t="s">
        <v>227</v>
      </c>
      <c r="GN483" t="s">
        <v>219</v>
      </c>
      <c r="GO483" t="s">
        <v>219</v>
      </c>
      <c r="GP483" t="s">
        <v>251</v>
      </c>
      <c r="GQ483" t="s">
        <v>251</v>
      </c>
      <c r="GR483" t="s">
        <v>251</v>
      </c>
      <c r="GS483" t="s">
        <v>214</v>
      </c>
      <c r="GT483" t="s">
        <v>241</v>
      </c>
      <c r="GU483" t="s">
        <v>214</v>
      </c>
      <c r="GV483" t="s">
        <v>241</v>
      </c>
      <c r="GW483" t="s">
        <v>404</v>
      </c>
      <c r="GX483" t="s">
        <v>404</v>
      </c>
      <c r="GY483" t="s">
        <v>491</v>
      </c>
      <c r="GZ483" t="s">
        <v>241</v>
      </c>
      <c r="HA483" t="s">
        <v>298</v>
      </c>
      <c r="HB483" t="s">
        <v>241</v>
      </c>
      <c r="HC483" t="s">
        <v>883</v>
      </c>
      <c r="HD483" t="s">
        <v>361</v>
      </c>
      <c r="HE483" t="s">
        <v>317</v>
      </c>
      <c r="HF483" t="s">
        <v>241</v>
      </c>
      <c r="HG483" t="s">
        <v>362</v>
      </c>
      <c r="HH483" t="s">
        <v>241</v>
      </c>
      <c r="HI483" t="s">
        <v>241</v>
      </c>
      <c r="HJ483" t="s">
        <v>214</v>
      </c>
      <c r="HK483" t="s">
        <v>241</v>
      </c>
      <c r="HL483" s="12"/>
      <c r="HM483">
        <v>0.75</v>
      </c>
      <c r="HN483">
        <v>0.75</v>
      </c>
      <c r="HO483">
        <v>1</v>
      </c>
      <c r="HP483">
        <v>0.75</v>
      </c>
      <c r="HQ483">
        <v>1</v>
      </c>
      <c r="HR483">
        <v>0.5</v>
      </c>
      <c r="HS483">
        <v>1</v>
      </c>
      <c r="HT483">
        <v>0</v>
      </c>
      <c r="HU483">
        <v>1</v>
      </c>
      <c r="HV483">
        <v>0.75</v>
      </c>
      <c r="HW483">
        <v>0.5</v>
      </c>
      <c r="HX483">
        <v>0.75</v>
      </c>
      <c r="HY483">
        <v>1</v>
      </c>
      <c r="HZ483">
        <v>0.75</v>
      </c>
      <c r="IA483" s="4">
        <v>1</v>
      </c>
      <c r="IB483">
        <v>0.75</v>
      </c>
      <c r="IC483">
        <v>0.75</v>
      </c>
      <c r="ID483">
        <v>0.5</v>
      </c>
      <c r="IE483">
        <v>0.5</v>
      </c>
      <c r="IG483">
        <v>0.25</v>
      </c>
      <c r="IH483">
        <v>0.75</v>
      </c>
      <c r="II483">
        <v>0.75</v>
      </c>
      <c r="IJ483">
        <v>0.75</v>
      </c>
      <c r="IK483">
        <v>0.75</v>
      </c>
      <c r="IL483">
        <v>0.75</v>
      </c>
      <c r="IM483">
        <v>0.75</v>
      </c>
      <c r="IN483">
        <v>1</v>
      </c>
      <c r="IO483">
        <v>1</v>
      </c>
      <c r="IQ483">
        <v>0</v>
      </c>
      <c r="IS483">
        <f t="shared" si="402"/>
        <v>0.11249999999999999</v>
      </c>
      <c r="IT483">
        <f t="shared" si="403"/>
        <v>0.09</v>
      </c>
      <c r="IU483">
        <f t="shared" si="404"/>
        <v>0.08</v>
      </c>
      <c r="IV483">
        <f t="shared" si="405"/>
        <v>7.5000000000000011E-2</v>
      </c>
      <c r="IW483">
        <f t="shared" si="406"/>
        <v>0.08</v>
      </c>
      <c r="IX483">
        <f t="shared" si="407"/>
        <v>6.5000000000000002E-2</v>
      </c>
      <c r="IY483">
        <f t="shared" si="408"/>
        <v>0.1</v>
      </c>
      <c r="IZ483">
        <f t="shared" si="409"/>
        <v>0</v>
      </c>
      <c r="JA483">
        <f t="shared" si="410"/>
        <v>0.13</v>
      </c>
      <c r="JB483">
        <f t="shared" si="411"/>
        <v>7.5000000000000011E-2</v>
      </c>
      <c r="JC483">
        <f t="shared" si="412"/>
        <v>0.06</v>
      </c>
      <c r="JD483">
        <f t="shared" si="413"/>
        <v>8.2500000000000004E-2</v>
      </c>
      <c r="JE483">
        <f t="shared" si="414"/>
        <v>7.0000000000000007E-2</v>
      </c>
      <c r="JF483">
        <f t="shared" si="415"/>
        <v>0.09</v>
      </c>
      <c r="JG483" s="5">
        <f t="shared" si="416"/>
        <v>0.05</v>
      </c>
      <c r="JH483">
        <f t="shared" si="417"/>
        <v>0</v>
      </c>
      <c r="JI483">
        <f t="shared" si="417"/>
        <v>0</v>
      </c>
      <c r="JJ483">
        <f t="shared" si="418"/>
        <v>0.1</v>
      </c>
      <c r="JK483">
        <f t="shared" si="419"/>
        <v>7.4999999999999997E-2</v>
      </c>
      <c r="JL483" s="6">
        <f t="shared" si="420"/>
        <v>5.6666666666666671E-2</v>
      </c>
      <c r="JM483">
        <f t="shared" si="421"/>
        <v>0.03</v>
      </c>
      <c r="JN483">
        <f t="shared" si="422"/>
        <v>3.7500000000000006E-2</v>
      </c>
      <c r="JO483">
        <f t="shared" si="423"/>
        <v>0.11249999999999999</v>
      </c>
      <c r="JP483">
        <f t="shared" si="424"/>
        <v>7.5000000000000011E-2</v>
      </c>
      <c r="JQ483">
        <f t="shared" si="425"/>
        <v>0.09</v>
      </c>
      <c r="JR483">
        <f t="shared" si="426"/>
        <v>8.2500000000000004E-2</v>
      </c>
      <c r="JS483">
        <f t="shared" si="427"/>
        <v>7.5000000000000011E-2</v>
      </c>
      <c r="JT483">
        <f t="shared" si="427"/>
        <v>0.1</v>
      </c>
      <c r="JU483">
        <f t="shared" si="428"/>
        <v>1</v>
      </c>
      <c r="JV483">
        <f t="shared" si="428"/>
        <v>0</v>
      </c>
      <c r="JW483">
        <f t="shared" si="429"/>
        <v>0.15</v>
      </c>
      <c r="JY483">
        <f t="shared" si="430"/>
        <v>3.7500000000000006E-2</v>
      </c>
      <c r="JZ483">
        <f t="shared" si="431"/>
        <v>0.06</v>
      </c>
      <c r="KA483">
        <f t="shared" si="432"/>
        <v>0.02</v>
      </c>
      <c r="KB483">
        <f t="shared" si="432"/>
        <v>1.4999999999999999E-2</v>
      </c>
      <c r="KC483">
        <f t="shared" si="433"/>
        <v>0.04</v>
      </c>
      <c r="KD483">
        <f t="shared" si="458"/>
        <v>1.4999999999999999E-2</v>
      </c>
      <c r="KE483">
        <f t="shared" si="458"/>
        <v>0.03</v>
      </c>
      <c r="KF483">
        <f t="shared" si="458"/>
        <v>0</v>
      </c>
      <c r="KG483">
        <f t="shared" si="457"/>
        <v>0.03</v>
      </c>
      <c r="KH483">
        <f t="shared" si="457"/>
        <v>2.2499999999999999E-2</v>
      </c>
      <c r="KI483">
        <f t="shared" si="457"/>
        <v>1.4999999999999999E-2</v>
      </c>
      <c r="KJ483">
        <f t="shared" si="457"/>
        <v>2.2499999999999999E-2</v>
      </c>
      <c r="KK483">
        <f t="shared" si="434"/>
        <v>0.02</v>
      </c>
      <c r="KL483">
        <f t="shared" si="435"/>
        <v>0.03</v>
      </c>
      <c r="KM483" s="5">
        <f t="shared" si="436"/>
        <v>0.05</v>
      </c>
      <c r="KN483">
        <f t="shared" si="437"/>
        <v>0</v>
      </c>
      <c r="KO483">
        <f t="shared" si="437"/>
        <v>0</v>
      </c>
      <c r="KP483">
        <f t="shared" si="438"/>
        <v>0.03</v>
      </c>
      <c r="KQ483">
        <f t="shared" si="439"/>
        <v>1.4999999999999999E-2</v>
      </c>
      <c r="KR483" s="6">
        <f t="shared" si="440"/>
        <v>2.8333333333333335E-2</v>
      </c>
      <c r="KS483">
        <f t="shared" si="441"/>
        <v>0.01</v>
      </c>
      <c r="KT483">
        <f t="shared" si="442"/>
        <v>2.2499999999999999E-2</v>
      </c>
      <c r="KU483">
        <f t="shared" si="443"/>
        <v>0.03</v>
      </c>
      <c r="KV483">
        <f t="shared" si="444"/>
        <v>3.7500000000000006E-2</v>
      </c>
      <c r="KW483">
        <f t="shared" si="445"/>
        <v>7.4999999999999997E-3</v>
      </c>
      <c r="KX483">
        <f t="shared" si="446"/>
        <v>0</v>
      </c>
      <c r="KY483">
        <f t="shared" si="447"/>
        <v>0.03</v>
      </c>
      <c r="KZ483">
        <f t="shared" si="448"/>
        <v>0.03</v>
      </c>
      <c r="LA483">
        <f t="shared" si="449"/>
        <v>1</v>
      </c>
      <c r="LB483">
        <f t="shared" si="449"/>
        <v>0</v>
      </c>
      <c r="LC483">
        <f t="shared" si="450"/>
        <v>0.1</v>
      </c>
      <c r="LE483" t="str">
        <f t="shared" si="456"/>
        <v>Nigeria</v>
      </c>
      <c r="LF483">
        <f t="shared" si="451"/>
        <v>0.73249999999999993</v>
      </c>
      <c r="LG483" s="6">
        <f t="shared" si="452"/>
        <v>0.65916666666666668</v>
      </c>
      <c r="LH483">
        <f t="shared" si="453"/>
        <v>0.75249999999999995</v>
      </c>
      <c r="LI483" s="6">
        <f t="shared" si="454"/>
        <v>0.74833333333333329</v>
      </c>
      <c r="LJ483">
        <f t="shared" si="455"/>
        <v>0</v>
      </c>
    </row>
    <row r="484" spans="1:322" x14ac:dyDescent="0.35">
      <c r="A484" s="8">
        <v>44897</v>
      </c>
      <c r="B484" t="s">
        <v>2830</v>
      </c>
      <c r="D484" s="24" t="s">
        <v>257</v>
      </c>
      <c r="E484" s="24" t="s">
        <v>257</v>
      </c>
      <c r="F484" s="24">
        <v>23</v>
      </c>
      <c r="G484" s="24" t="s">
        <v>1096</v>
      </c>
      <c r="H484" s="24" t="s">
        <v>1818</v>
      </c>
      <c r="I484" s="24" t="s">
        <v>1097</v>
      </c>
      <c r="J484" s="24" t="s">
        <v>1129</v>
      </c>
      <c r="K484" s="25">
        <v>44493</v>
      </c>
      <c r="L484" s="25">
        <v>44493</v>
      </c>
      <c r="M484" s="25">
        <v>44503</v>
      </c>
      <c r="N484" s="24" t="s">
        <v>261</v>
      </c>
      <c r="O484" s="24" t="s">
        <v>261</v>
      </c>
      <c r="P484" s="24" t="s">
        <v>261</v>
      </c>
      <c r="Q484" s="24" t="s">
        <v>324</v>
      </c>
      <c r="R484" s="25">
        <v>44493</v>
      </c>
      <c r="S484" s="25">
        <v>44493</v>
      </c>
      <c r="T484" s="24" t="s">
        <v>263</v>
      </c>
      <c r="U484" s="24" t="s">
        <v>261</v>
      </c>
      <c r="V484" s="25" t="s">
        <v>262</v>
      </c>
      <c r="W484" s="24" t="s">
        <v>261</v>
      </c>
      <c r="X484" s="25" t="s">
        <v>262</v>
      </c>
      <c r="Y484" s="24" t="s">
        <v>263</v>
      </c>
      <c r="Z484" s="25">
        <v>44806</v>
      </c>
      <c r="AA484" s="24" t="s">
        <v>264</v>
      </c>
      <c r="AB484" s="24" t="s">
        <v>265</v>
      </c>
      <c r="AC484" s="24" t="s">
        <v>2831</v>
      </c>
      <c r="AD484" s="24" t="s">
        <v>267</v>
      </c>
      <c r="AE484" s="24" t="s">
        <v>326</v>
      </c>
      <c r="AF484" s="24" t="s">
        <v>327</v>
      </c>
      <c r="AG484" s="31">
        <v>1633.93</v>
      </c>
      <c r="AH484" s="24" t="s">
        <v>263</v>
      </c>
      <c r="AI484" s="24">
        <v>44508</v>
      </c>
      <c r="AJ484" s="25">
        <v>44512</v>
      </c>
      <c r="AK484" s="24" t="s">
        <v>264</v>
      </c>
      <c r="AL484" s="24" t="s">
        <v>269</v>
      </c>
      <c r="AM484" s="24" t="s">
        <v>265</v>
      </c>
      <c r="AN484" s="24" t="s">
        <v>270</v>
      </c>
      <c r="AO484" s="27" t="s">
        <v>263</v>
      </c>
      <c r="AP484" s="24" t="s">
        <v>261</v>
      </c>
      <c r="AQ484" s="25" t="s">
        <v>262</v>
      </c>
      <c r="AR484" s="24" t="s">
        <v>261</v>
      </c>
      <c r="AS484" s="25" t="s">
        <v>262</v>
      </c>
      <c r="AT484" s="24" t="s">
        <v>261</v>
      </c>
      <c r="AU484" s="25" t="s">
        <v>262</v>
      </c>
      <c r="AV484" s="24" t="s">
        <v>261</v>
      </c>
      <c r="AW484" s="25" t="s">
        <v>262</v>
      </c>
      <c r="AX484" s="24" t="s">
        <v>263</v>
      </c>
      <c r="AY484" s="25">
        <v>44806</v>
      </c>
      <c r="AZ484" s="27" t="s">
        <v>262</v>
      </c>
      <c r="BA484" s="27" t="s">
        <v>262</v>
      </c>
      <c r="BB484" s="24" t="s">
        <v>261</v>
      </c>
      <c r="BC484" s="25" t="s">
        <v>262</v>
      </c>
      <c r="BD484" s="24" t="s">
        <v>261</v>
      </c>
      <c r="BE484" s="26" t="s">
        <v>262</v>
      </c>
      <c r="BF484" t="s">
        <v>1129</v>
      </c>
      <c r="BG484" t="s">
        <v>509</v>
      </c>
      <c r="BH484" t="s">
        <v>272</v>
      </c>
      <c r="BI484" t="s">
        <v>448</v>
      </c>
      <c r="BJ484" t="s">
        <v>210</v>
      </c>
      <c r="BK484" t="s">
        <v>211</v>
      </c>
      <c r="BL484" t="s">
        <v>212</v>
      </c>
      <c r="BM484" t="s">
        <v>2445</v>
      </c>
      <c r="BN484" t="s">
        <v>214</v>
      </c>
      <c r="BO484" t="s">
        <v>276</v>
      </c>
      <c r="BP484" t="s">
        <v>219</v>
      </c>
      <c r="BQ484" t="s">
        <v>332</v>
      </c>
      <c r="BV484" t="s">
        <v>214</v>
      </c>
      <c r="CC484" t="s">
        <v>214</v>
      </c>
      <c r="CG484" t="s">
        <v>219</v>
      </c>
      <c r="CI484" t="s">
        <v>335</v>
      </c>
      <c r="CJ484" t="s">
        <v>2832</v>
      </c>
      <c r="CK484" t="s">
        <v>220</v>
      </c>
      <c r="CL484" t="s">
        <v>282</v>
      </c>
      <c r="CN484" t="s">
        <v>283</v>
      </c>
      <c r="CP484" t="s">
        <v>225</v>
      </c>
      <c r="CQ484" t="s">
        <v>225</v>
      </c>
      <c r="CR484" t="s">
        <v>250</v>
      </c>
      <c r="CS484" t="s">
        <v>226</v>
      </c>
      <c r="CT484" t="s">
        <v>214</v>
      </c>
      <c r="CU484" t="s">
        <v>219</v>
      </c>
      <c r="CV484" t="s">
        <v>250</v>
      </c>
      <c r="CW484" t="s">
        <v>227</v>
      </c>
      <c r="CX484" t="s">
        <v>353</v>
      </c>
      <c r="CY484" t="s">
        <v>228</v>
      </c>
      <c r="CZ484" t="s">
        <v>219</v>
      </c>
      <c r="DA484" t="s">
        <v>214</v>
      </c>
      <c r="DB484" t="s">
        <v>230</v>
      </c>
      <c r="DC484" t="s">
        <v>229</v>
      </c>
      <c r="DD484" t="s">
        <v>214</v>
      </c>
      <c r="DE484" t="s">
        <v>546</v>
      </c>
      <c r="DG484" t="s">
        <v>500</v>
      </c>
      <c r="DH484" t="s">
        <v>2833</v>
      </c>
      <c r="DI484" t="s">
        <v>338</v>
      </c>
      <c r="DK484" t="s">
        <v>237</v>
      </c>
      <c r="DL484" t="s">
        <v>237</v>
      </c>
      <c r="DM484" t="s">
        <v>214</v>
      </c>
      <c r="DN484" t="s">
        <v>219</v>
      </c>
      <c r="DO484" t="s">
        <v>288</v>
      </c>
      <c r="DP484" t="s">
        <v>235</v>
      </c>
      <c r="DR484" t="s">
        <v>235</v>
      </c>
      <c r="DT484" t="s">
        <v>219</v>
      </c>
      <c r="DU484" t="s">
        <v>214</v>
      </c>
      <c r="DX484" t="s">
        <v>237</v>
      </c>
      <c r="DY484" t="s">
        <v>237</v>
      </c>
      <c r="DZ484" t="s">
        <v>238</v>
      </c>
      <c r="EA484" t="s">
        <v>237</v>
      </c>
      <c r="EB484" t="s">
        <v>237</v>
      </c>
      <c r="EC484" t="s">
        <v>237</v>
      </c>
      <c r="ED484" t="s">
        <v>237</v>
      </c>
      <c r="EE484" t="s">
        <v>214</v>
      </c>
      <c r="EF484" t="s">
        <v>214</v>
      </c>
      <c r="EG484" t="s">
        <v>214</v>
      </c>
      <c r="EI484" t="s">
        <v>219</v>
      </c>
      <c r="EJ484" t="s">
        <v>2834</v>
      </c>
      <c r="EK484" t="s">
        <v>233</v>
      </c>
      <c r="EL484" t="s">
        <v>233</v>
      </c>
      <c r="EM484" t="s">
        <v>486</v>
      </c>
      <c r="EN484" t="s">
        <v>486</v>
      </c>
      <c r="EO484" t="s">
        <v>357</v>
      </c>
      <c r="EP484" t="s">
        <v>357</v>
      </c>
      <c r="EQ484" t="s">
        <v>214</v>
      </c>
      <c r="ER484" t="s">
        <v>214</v>
      </c>
      <c r="ES484" t="s">
        <v>389</v>
      </c>
      <c r="ET484" t="s">
        <v>389</v>
      </c>
      <c r="EU484" t="s">
        <v>237</v>
      </c>
      <c r="EV484" t="s">
        <v>237</v>
      </c>
      <c r="EW484" t="s">
        <v>310</v>
      </c>
      <c r="EX484" t="s">
        <v>310</v>
      </c>
      <c r="EY484" t="s">
        <v>372</v>
      </c>
      <c r="EZ484" t="s">
        <v>291</v>
      </c>
      <c r="FA484" t="s">
        <v>241</v>
      </c>
      <c r="FB484" t="s">
        <v>372</v>
      </c>
      <c r="FC484" t="s">
        <v>372</v>
      </c>
      <c r="FD484" t="s">
        <v>372</v>
      </c>
      <c r="FE484" t="s">
        <v>250</v>
      </c>
      <c r="FF484" t="s">
        <v>250</v>
      </c>
      <c r="FG484" t="s">
        <v>242</v>
      </c>
      <c r="FH484" t="s">
        <v>390</v>
      </c>
      <c r="FI484" t="s">
        <v>214</v>
      </c>
      <c r="FJ484" t="s">
        <v>214</v>
      </c>
      <c r="FK484" t="s">
        <v>219</v>
      </c>
      <c r="FL484" t="s">
        <v>219</v>
      </c>
      <c r="FM484" t="s">
        <v>292</v>
      </c>
      <c r="FN484" t="s">
        <v>292</v>
      </c>
      <c r="FO484" t="s">
        <v>219</v>
      </c>
      <c r="FP484" t="s">
        <v>219</v>
      </c>
      <c r="FQ484" t="s">
        <v>241</v>
      </c>
      <c r="FR484" t="s">
        <v>241</v>
      </c>
      <c r="FS484" t="s">
        <v>241</v>
      </c>
      <c r="FT484" t="s">
        <v>241</v>
      </c>
      <c r="FU484" t="s">
        <v>219</v>
      </c>
      <c r="FV484" t="s">
        <v>241</v>
      </c>
      <c r="FW484" t="s">
        <v>241</v>
      </c>
      <c r="FX484" t="s">
        <v>241</v>
      </c>
      <c r="FY484" t="s">
        <v>241</v>
      </c>
      <c r="FZ484" t="s">
        <v>341</v>
      </c>
      <c r="GA484" t="s">
        <v>341</v>
      </c>
      <c r="GB484" t="s">
        <v>227</v>
      </c>
      <c r="GC484" t="s">
        <v>227</v>
      </c>
      <c r="GD484" t="s">
        <v>293</v>
      </c>
      <c r="GE484" t="s">
        <v>241</v>
      </c>
      <c r="GF484" t="s">
        <v>293</v>
      </c>
      <c r="GG484" t="s">
        <v>250</v>
      </c>
      <c r="GH484" t="s">
        <v>2835</v>
      </c>
      <c r="GI484" t="s">
        <v>286</v>
      </c>
      <c r="GJ484" t="s">
        <v>227</v>
      </c>
      <c r="GK484" t="s">
        <v>227</v>
      </c>
      <c r="GL484" t="s">
        <v>227</v>
      </c>
      <c r="GM484" t="s">
        <v>227</v>
      </c>
      <c r="GN484" t="s">
        <v>219</v>
      </c>
      <c r="GO484" t="s">
        <v>219</v>
      </c>
      <c r="GP484" t="s">
        <v>294</v>
      </c>
      <c r="GQ484" t="s">
        <v>553</v>
      </c>
      <c r="GR484" t="s">
        <v>294</v>
      </c>
      <c r="GS484" t="s">
        <v>214</v>
      </c>
      <c r="GT484" t="s">
        <v>241</v>
      </c>
      <c r="GU484" t="s">
        <v>214</v>
      </c>
      <c r="GV484" t="s">
        <v>241</v>
      </c>
      <c r="GW484" t="s">
        <v>252</v>
      </c>
      <c r="GX484" t="s">
        <v>296</v>
      </c>
      <c r="GY484" t="s">
        <v>2836</v>
      </c>
      <c r="GZ484" t="s">
        <v>2837</v>
      </c>
      <c r="HA484" t="s">
        <v>2838</v>
      </c>
      <c r="HB484" t="s">
        <v>2839</v>
      </c>
      <c r="HC484" t="s">
        <v>315</v>
      </c>
      <c r="HD484" t="s">
        <v>316</v>
      </c>
      <c r="HE484" t="s">
        <v>532</v>
      </c>
      <c r="HF484" t="s">
        <v>2840</v>
      </c>
      <c r="HG484" t="s">
        <v>319</v>
      </c>
      <c r="HH484" t="s">
        <v>2841</v>
      </c>
      <c r="HI484" t="s">
        <v>241</v>
      </c>
      <c r="HJ484" t="s">
        <v>219</v>
      </c>
      <c r="HK484" t="s">
        <v>241</v>
      </c>
      <c r="HL484" s="12"/>
      <c r="HM484">
        <v>0.5</v>
      </c>
      <c r="HN484">
        <v>0.5</v>
      </c>
      <c r="HO484">
        <v>1</v>
      </c>
      <c r="HP484">
        <v>0.5</v>
      </c>
      <c r="HQ484">
        <v>1</v>
      </c>
      <c r="HR484">
        <v>0.5</v>
      </c>
      <c r="HS484">
        <v>1</v>
      </c>
      <c r="HT484">
        <v>0</v>
      </c>
      <c r="HU484">
        <v>1</v>
      </c>
      <c r="HV484">
        <v>0.5</v>
      </c>
      <c r="HW484">
        <v>0.5</v>
      </c>
      <c r="HX484">
        <v>0.5</v>
      </c>
      <c r="HY484">
        <v>1</v>
      </c>
      <c r="HZ484">
        <v>0.25</v>
      </c>
      <c r="IA484" s="4">
        <v>1</v>
      </c>
      <c r="IB484">
        <v>1</v>
      </c>
      <c r="IC484">
        <v>0.5</v>
      </c>
      <c r="ID484">
        <v>0</v>
      </c>
      <c r="IE484">
        <v>0</v>
      </c>
      <c r="IG484">
        <v>0.5</v>
      </c>
      <c r="IH484">
        <v>0.75</v>
      </c>
      <c r="II484">
        <v>1</v>
      </c>
      <c r="IJ484">
        <v>1</v>
      </c>
      <c r="IK484">
        <v>1</v>
      </c>
      <c r="IL484">
        <v>1</v>
      </c>
      <c r="IM484">
        <v>0.5</v>
      </c>
      <c r="IN484">
        <v>1</v>
      </c>
      <c r="IO484">
        <v>1</v>
      </c>
      <c r="IQ484">
        <v>0</v>
      </c>
      <c r="IS484">
        <f t="shared" si="402"/>
        <v>7.4999999999999997E-2</v>
      </c>
      <c r="IT484">
        <f t="shared" si="403"/>
        <v>0.06</v>
      </c>
      <c r="IU484">
        <f t="shared" si="404"/>
        <v>0.08</v>
      </c>
      <c r="IV484">
        <f t="shared" si="405"/>
        <v>0.05</v>
      </c>
      <c r="IW484">
        <f t="shared" si="406"/>
        <v>0.08</v>
      </c>
      <c r="IX484">
        <f t="shared" si="407"/>
        <v>6.5000000000000002E-2</v>
      </c>
      <c r="IY484">
        <f t="shared" si="408"/>
        <v>0.1</v>
      </c>
      <c r="IZ484">
        <f t="shared" si="409"/>
        <v>0</v>
      </c>
      <c r="JA484">
        <f t="shared" si="410"/>
        <v>0.13</v>
      </c>
      <c r="JB484">
        <f t="shared" si="411"/>
        <v>0.05</v>
      </c>
      <c r="JC484">
        <f t="shared" si="412"/>
        <v>0.06</v>
      </c>
      <c r="JD484">
        <f t="shared" si="413"/>
        <v>5.5E-2</v>
      </c>
      <c r="JE484">
        <f t="shared" si="414"/>
        <v>7.0000000000000007E-2</v>
      </c>
      <c r="JF484">
        <f t="shared" si="415"/>
        <v>0.03</v>
      </c>
      <c r="JG484" s="5">
        <f t="shared" si="416"/>
        <v>0.05</v>
      </c>
      <c r="JH484">
        <f t="shared" si="417"/>
        <v>0</v>
      </c>
      <c r="JI484">
        <f t="shared" si="417"/>
        <v>0</v>
      </c>
      <c r="JJ484">
        <f t="shared" si="418"/>
        <v>0</v>
      </c>
      <c r="JK484">
        <f t="shared" si="419"/>
        <v>0</v>
      </c>
      <c r="JL484" s="6">
        <f t="shared" si="420"/>
        <v>3.6666666666666667E-2</v>
      </c>
      <c r="JM484">
        <f t="shared" si="421"/>
        <v>0.06</v>
      </c>
      <c r="JN484">
        <f t="shared" si="422"/>
        <v>3.7500000000000006E-2</v>
      </c>
      <c r="JO484">
        <f t="shared" si="423"/>
        <v>0.15</v>
      </c>
      <c r="JP484">
        <f t="shared" si="424"/>
        <v>0.1</v>
      </c>
      <c r="JQ484">
        <f t="shared" si="425"/>
        <v>0.12</v>
      </c>
      <c r="JR484">
        <f t="shared" si="426"/>
        <v>0.11</v>
      </c>
      <c r="JS484">
        <f t="shared" si="427"/>
        <v>0.05</v>
      </c>
      <c r="JT484">
        <f t="shared" si="427"/>
        <v>0.1</v>
      </c>
      <c r="JU484">
        <f t="shared" si="428"/>
        <v>1</v>
      </c>
      <c r="JV484">
        <f t="shared" si="428"/>
        <v>0</v>
      </c>
      <c r="JW484">
        <f t="shared" si="429"/>
        <v>0.15</v>
      </c>
      <c r="JY484">
        <f t="shared" si="430"/>
        <v>2.5000000000000001E-2</v>
      </c>
      <c r="JZ484">
        <f t="shared" si="431"/>
        <v>0.04</v>
      </c>
      <c r="KA484">
        <f t="shared" si="432"/>
        <v>0.02</v>
      </c>
      <c r="KB484">
        <f t="shared" si="432"/>
        <v>0.01</v>
      </c>
      <c r="KC484">
        <f t="shared" si="433"/>
        <v>0.04</v>
      </c>
      <c r="KD484">
        <f t="shared" si="458"/>
        <v>1.4999999999999999E-2</v>
      </c>
      <c r="KE484">
        <f t="shared" si="458"/>
        <v>0.03</v>
      </c>
      <c r="KF484">
        <f t="shared" si="458"/>
        <v>0</v>
      </c>
      <c r="KG484">
        <f t="shared" si="457"/>
        <v>0.03</v>
      </c>
      <c r="KH484">
        <f t="shared" si="457"/>
        <v>1.4999999999999999E-2</v>
      </c>
      <c r="KI484">
        <f t="shared" si="457"/>
        <v>1.4999999999999999E-2</v>
      </c>
      <c r="KJ484">
        <f t="shared" si="457"/>
        <v>1.4999999999999999E-2</v>
      </c>
      <c r="KK484">
        <f t="shared" si="434"/>
        <v>0.02</v>
      </c>
      <c r="KL484">
        <f t="shared" si="435"/>
        <v>0.01</v>
      </c>
      <c r="KM484" s="5">
        <f t="shared" si="436"/>
        <v>0.05</v>
      </c>
      <c r="KN484">
        <f t="shared" si="437"/>
        <v>0</v>
      </c>
      <c r="KO484">
        <f t="shared" si="437"/>
        <v>0</v>
      </c>
      <c r="KP484">
        <f t="shared" si="438"/>
        <v>0</v>
      </c>
      <c r="KQ484">
        <f t="shared" si="439"/>
        <v>0</v>
      </c>
      <c r="KR484" s="6">
        <f t="shared" si="440"/>
        <v>1.8333333333333333E-2</v>
      </c>
      <c r="KS484">
        <f t="shared" si="441"/>
        <v>0.02</v>
      </c>
      <c r="KT484">
        <f t="shared" si="442"/>
        <v>2.2499999999999999E-2</v>
      </c>
      <c r="KU484">
        <f t="shared" si="443"/>
        <v>0.04</v>
      </c>
      <c r="KV484">
        <f t="shared" si="444"/>
        <v>0.05</v>
      </c>
      <c r="KW484">
        <f t="shared" si="445"/>
        <v>0.01</v>
      </c>
      <c r="KX484">
        <f t="shared" si="446"/>
        <v>0</v>
      </c>
      <c r="KY484">
        <f t="shared" si="447"/>
        <v>0.02</v>
      </c>
      <c r="KZ484">
        <f t="shared" si="448"/>
        <v>0.03</v>
      </c>
      <c r="LA484">
        <f t="shared" si="449"/>
        <v>1</v>
      </c>
      <c r="LB484">
        <f t="shared" si="449"/>
        <v>0</v>
      </c>
      <c r="LC484">
        <f t="shared" si="450"/>
        <v>0.1</v>
      </c>
      <c r="LE484" t="str">
        <f t="shared" si="456"/>
        <v>Nigeria</v>
      </c>
      <c r="LF484">
        <f t="shared" si="451"/>
        <v>0.64</v>
      </c>
      <c r="LG484" s="6">
        <f t="shared" si="452"/>
        <v>0.35166666666666668</v>
      </c>
      <c r="LH484">
        <f t="shared" si="453"/>
        <v>0.87750000000000006</v>
      </c>
      <c r="LI484" s="6">
        <f t="shared" si="454"/>
        <v>0.64583333333333337</v>
      </c>
      <c r="LJ484">
        <f t="shared" si="455"/>
        <v>0</v>
      </c>
    </row>
    <row r="485" spans="1:322" x14ac:dyDescent="0.35">
      <c r="A485" s="8">
        <v>44915</v>
      </c>
      <c r="B485" t="s">
        <v>2842</v>
      </c>
      <c r="D485" s="27" t="s">
        <v>257</v>
      </c>
      <c r="E485" s="27" t="s">
        <v>257</v>
      </c>
      <c r="F485" s="27">
        <v>23</v>
      </c>
      <c r="G485" s="27" t="s">
        <v>1096</v>
      </c>
      <c r="H485" s="27" t="s">
        <v>1818</v>
      </c>
      <c r="I485" s="27" t="s">
        <v>1097</v>
      </c>
      <c r="J485" s="27" t="s">
        <v>1129</v>
      </c>
      <c r="K485" s="28">
        <v>44493</v>
      </c>
      <c r="L485" s="28">
        <v>44493</v>
      </c>
      <c r="M485" s="28">
        <v>44503</v>
      </c>
      <c r="N485" s="27" t="s">
        <v>261</v>
      </c>
      <c r="O485" s="27" t="s">
        <v>261</v>
      </c>
      <c r="P485" s="27" t="s">
        <v>261</v>
      </c>
      <c r="Q485" s="27" t="s">
        <v>324</v>
      </c>
      <c r="R485" s="28">
        <v>44493</v>
      </c>
      <c r="S485" s="28">
        <v>44493</v>
      </c>
      <c r="T485" s="27" t="s">
        <v>263</v>
      </c>
      <c r="U485" s="27" t="s">
        <v>261</v>
      </c>
      <c r="V485" s="28" t="s">
        <v>262</v>
      </c>
      <c r="W485" s="27" t="s">
        <v>261</v>
      </c>
      <c r="X485" s="28" t="s">
        <v>262</v>
      </c>
      <c r="Y485" s="27" t="s">
        <v>263</v>
      </c>
      <c r="Z485" s="28">
        <v>44601</v>
      </c>
      <c r="AA485" s="27" t="s">
        <v>264</v>
      </c>
      <c r="AB485" s="27" t="s">
        <v>265</v>
      </c>
      <c r="AC485" s="27" t="s">
        <v>2843</v>
      </c>
      <c r="AD485" s="27" t="s">
        <v>267</v>
      </c>
      <c r="AE485" s="27" t="s">
        <v>326</v>
      </c>
      <c r="AF485" s="27" t="s">
        <v>327</v>
      </c>
      <c r="AG485" s="29">
        <v>1100</v>
      </c>
      <c r="AH485" s="27" t="s">
        <v>263</v>
      </c>
      <c r="AI485" s="27">
        <v>44508</v>
      </c>
      <c r="AJ485" s="28">
        <v>44512</v>
      </c>
      <c r="AK485" s="27" t="s">
        <v>264</v>
      </c>
      <c r="AL485" s="27" t="s">
        <v>269</v>
      </c>
      <c r="AM485" s="27" t="s">
        <v>265</v>
      </c>
      <c r="AN485" s="27" t="s">
        <v>270</v>
      </c>
      <c r="AO485" s="27" t="s">
        <v>261</v>
      </c>
      <c r="AP485" s="27" t="s">
        <v>261</v>
      </c>
      <c r="AQ485" s="28" t="s">
        <v>262</v>
      </c>
      <c r="AR485" s="27" t="s">
        <v>261</v>
      </c>
      <c r="AS485" s="28" t="s">
        <v>262</v>
      </c>
      <c r="AT485" s="27" t="s">
        <v>261</v>
      </c>
      <c r="AU485" s="28" t="s">
        <v>262</v>
      </c>
      <c r="AV485" s="27" t="s">
        <v>261</v>
      </c>
      <c r="AW485" s="28" t="s">
        <v>262</v>
      </c>
      <c r="AX485" s="27" t="s">
        <v>261</v>
      </c>
      <c r="AY485" s="28" t="s">
        <v>262</v>
      </c>
      <c r="AZ485" s="27" t="s">
        <v>262</v>
      </c>
      <c r="BA485" s="27" t="s">
        <v>262</v>
      </c>
      <c r="BB485" s="27" t="s">
        <v>261</v>
      </c>
      <c r="BC485" s="28" t="s">
        <v>262</v>
      </c>
      <c r="BD485" s="27" t="s">
        <v>261</v>
      </c>
      <c r="BE485" s="30" t="s">
        <v>262</v>
      </c>
      <c r="BF485" t="s">
        <v>1129</v>
      </c>
      <c r="BG485" s="9" t="s">
        <v>509</v>
      </c>
      <c r="BH485" t="s">
        <v>272</v>
      </c>
      <c r="BI485" t="s">
        <v>529</v>
      </c>
      <c r="BJ485" t="s">
        <v>210</v>
      </c>
      <c r="BK485" t="s">
        <v>329</v>
      </c>
      <c r="BL485" t="s">
        <v>212</v>
      </c>
      <c r="BM485" t="s">
        <v>2844</v>
      </c>
      <c r="BN485" t="s">
        <v>214</v>
      </c>
      <c r="BO485" t="s">
        <v>215</v>
      </c>
      <c r="BP485" t="s">
        <v>219</v>
      </c>
      <c r="BQ485" t="s">
        <v>216</v>
      </c>
      <c r="BR485" t="s">
        <v>2845</v>
      </c>
      <c r="BU485" t="s">
        <v>2845</v>
      </c>
      <c r="BV485" t="s">
        <v>214</v>
      </c>
      <c r="CC485" t="s">
        <v>219</v>
      </c>
      <c r="CD485" t="s">
        <v>2846</v>
      </c>
      <c r="CF485" t="s">
        <v>753</v>
      </c>
      <c r="CG485" t="s">
        <v>219</v>
      </c>
      <c r="CI485" t="s">
        <v>335</v>
      </c>
      <c r="CJ485" t="s">
        <v>2847</v>
      </c>
      <c r="CK485" t="s">
        <v>352</v>
      </c>
      <c r="CL485" t="s">
        <v>422</v>
      </c>
      <c r="CN485" t="s">
        <v>283</v>
      </c>
      <c r="CP485" t="s">
        <v>225</v>
      </c>
      <c r="CQ485" t="s">
        <v>225</v>
      </c>
      <c r="CR485" t="s">
        <v>244</v>
      </c>
      <c r="CS485" t="s">
        <v>250</v>
      </c>
      <c r="CT485" t="s">
        <v>402</v>
      </c>
      <c r="CU485" t="s">
        <v>402</v>
      </c>
      <c r="CV485" t="s">
        <v>250</v>
      </c>
      <c r="CW485" t="s">
        <v>250</v>
      </c>
      <c r="CX485" t="s">
        <v>287</v>
      </c>
      <c r="CY485" t="s">
        <v>353</v>
      </c>
      <c r="CZ485" t="s">
        <v>214</v>
      </c>
      <c r="DA485" t="s">
        <v>219</v>
      </c>
      <c r="DB485" t="s">
        <v>230</v>
      </c>
      <c r="DC485" t="s">
        <v>230</v>
      </c>
      <c r="DD485" t="s">
        <v>219</v>
      </c>
      <c r="DI485" t="s">
        <v>711</v>
      </c>
      <c r="DK485" t="s">
        <v>233</v>
      </c>
      <c r="DL485" t="s">
        <v>233</v>
      </c>
      <c r="DM485" t="s">
        <v>214</v>
      </c>
      <c r="DN485" t="s">
        <v>214</v>
      </c>
      <c r="DO485" t="s">
        <v>288</v>
      </c>
      <c r="DP485" t="s">
        <v>869</v>
      </c>
      <c r="DR485" t="s">
        <v>869</v>
      </c>
      <c r="DT485" t="s">
        <v>219</v>
      </c>
      <c r="DU485" t="s">
        <v>214</v>
      </c>
      <c r="DX485" t="s">
        <v>233</v>
      </c>
      <c r="DY485" t="s">
        <v>233</v>
      </c>
      <c r="DZ485" t="s">
        <v>238</v>
      </c>
      <c r="EA485" t="s">
        <v>237</v>
      </c>
      <c r="EB485" t="s">
        <v>237</v>
      </c>
      <c r="EC485" t="s">
        <v>237</v>
      </c>
      <c r="ED485" t="s">
        <v>237</v>
      </c>
      <c r="EE485" t="s">
        <v>214</v>
      </c>
      <c r="EF485" t="s">
        <v>214</v>
      </c>
      <c r="EG485" t="s">
        <v>214</v>
      </c>
      <c r="EI485" t="s">
        <v>214</v>
      </c>
      <c r="EK485" t="s">
        <v>233</v>
      </c>
      <c r="EL485" t="s">
        <v>233</v>
      </c>
      <c r="EM485" t="s">
        <v>486</v>
      </c>
      <c r="EN485" t="s">
        <v>486</v>
      </c>
      <c r="EO485" t="s">
        <v>486</v>
      </c>
      <c r="EP485" t="s">
        <v>486</v>
      </c>
      <c r="EQ485" t="s">
        <v>214</v>
      </c>
      <c r="ER485" t="s">
        <v>214</v>
      </c>
      <c r="ES485" t="s">
        <v>372</v>
      </c>
      <c r="ET485" t="s">
        <v>372</v>
      </c>
      <c r="EU485" t="s">
        <v>237</v>
      </c>
      <c r="EV485" t="s">
        <v>237</v>
      </c>
      <c r="EW485" t="s">
        <v>310</v>
      </c>
      <c r="EX485" t="s">
        <v>310</v>
      </c>
      <c r="EY485" t="s">
        <v>239</v>
      </c>
      <c r="EZ485" t="s">
        <v>241</v>
      </c>
      <c r="FA485" t="s">
        <v>241</v>
      </c>
      <c r="FB485" t="s">
        <v>233</v>
      </c>
      <c r="FC485" t="s">
        <v>233</v>
      </c>
      <c r="FD485" t="s">
        <v>233</v>
      </c>
      <c r="FE485" t="s">
        <v>250</v>
      </c>
      <c r="FF485" t="s">
        <v>250</v>
      </c>
      <c r="FG485" t="s">
        <v>390</v>
      </c>
      <c r="FH485" t="s">
        <v>390</v>
      </c>
      <c r="FI485" t="s">
        <v>214</v>
      </c>
      <c r="FJ485" t="s">
        <v>402</v>
      </c>
      <c r="FK485" t="s">
        <v>214</v>
      </c>
      <c r="FL485" t="s">
        <v>402</v>
      </c>
      <c r="FM485" t="s">
        <v>245</v>
      </c>
      <c r="FN485" t="s">
        <v>245</v>
      </c>
      <c r="FO485" t="s">
        <v>219</v>
      </c>
      <c r="FP485" t="s">
        <v>219</v>
      </c>
      <c r="FQ485" t="s">
        <v>241</v>
      </c>
      <c r="FR485" t="s">
        <v>241</v>
      </c>
      <c r="FS485" t="s">
        <v>241</v>
      </c>
      <c r="FT485" t="s">
        <v>241</v>
      </c>
      <c r="FU485" t="s">
        <v>219</v>
      </c>
      <c r="FV485" t="s">
        <v>241</v>
      </c>
      <c r="FW485" t="s">
        <v>241</v>
      </c>
      <c r="FX485" t="s">
        <v>241</v>
      </c>
      <c r="FY485" t="s">
        <v>241</v>
      </c>
      <c r="FZ485" t="s">
        <v>335</v>
      </c>
      <c r="GA485" t="s">
        <v>335</v>
      </c>
      <c r="GB485" t="s">
        <v>244</v>
      </c>
      <c r="GC485" t="s">
        <v>244</v>
      </c>
      <c r="GD485" t="s">
        <v>249</v>
      </c>
      <c r="GE485" t="s">
        <v>241</v>
      </c>
      <c r="GF485" t="s">
        <v>249</v>
      </c>
      <c r="GG485" t="s">
        <v>244</v>
      </c>
      <c r="GH485" t="s">
        <v>241</v>
      </c>
      <c r="GI485" t="s">
        <v>244</v>
      </c>
      <c r="GJ485" t="s">
        <v>244</v>
      </c>
      <c r="GK485" t="s">
        <v>244</v>
      </c>
      <c r="GL485" t="s">
        <v>227</v>
      </c>
      <c r="GM485" t="s">
        <v>227</v>
      </c>
      <c r="GN485" t="s">
        <v>219</v>
      </c>
      <c r="GO485" t="s">
        <v>219</v>
      </c>
      <c r="GP485" t="s">
        <v>295</v>
      </c>
      <c r="GQ485" t="s">
        <v>295</v>
      </c>
      <c r="GR485" t="s">
        <v>295</v>
      </c>
      <c r="GS485" t="s">
        <v>214</v>
      </c>
      <c r="GT485" t="s">
        <v>241</v>
      </c>
      <c r="GU485" t="s">
        <v>402</v>
      </c>
      <c r="GV485" t="s">
        <v>241</v>
      </c>
      <c r="GW485" t="s">
        <v>297</v>
      </c>
      <c r="GX485" t="s">
        <v>296</v>
      </c>
      <c r="GY485" t="s">
        <v>314</v>
      </c>
      <c r="GZ485" t="s">
        <v>241</v>
      </c>
      <c r="HA485" t="s">
        <v>239</v>
      </c>
      <c r="HB485" t="s">
        <v>241</v>
      </c>
      <c r="HC485" t="s">
        <v>315</v>
      </c>
      <c r="HD485" t="s">
        <v>316</v>
      </c>
      <c r="HE485" t="s">
        <v>343</v>
      </c>
      <c r="HF485" t="s">
        <v>241</v>
      </c>
      <c r="HG485" t="s">
        <v>319</v>
      </c>
      <c r="HH485" t="s">
        <v>241</v>
      </c>
      <c r="HI485" t="s">
        <v>241</v>
      </c>
      <c r="HJ485" t="s">
        <v>219</v>
      </c>
      <c r="HK485" t="s">
        <v>241</v>
      </c>
      <c r="HL485" s="12"/>
      <c r="HM485">
        <v>0.5</v>
      </c>
      <c r="HN485">
        <v>0.75</v>
      </c>
      <c r="HO485">
        <v>0.5</v>
      </c>
      <c r="HP485">
        <v>0.5</v>
      </c>
      <c r="HQ485">
        <v>1</v>
      </c>
      <c r="HR485">
        <v>0.25</v>
      </c>
      <c r="HS485">
        <v>1</v>
      </c>
      <c r="HT485">
        <v>1</v>
      </c>
      <c r="HU485">
        <v>1</v>
      </c>
      <c r="HV485">
        <v>0.25</v>
      </c>
      <c r="HW485">
        <v>0.5</v>
      </c>
      <c r="HX485">
        <v>0.5</v>
      </c>
      <c r="HY485">
        <v>1</v>
      </c>
      <c r="HZ485">
        <v>0.25</v>
      </c>
      <c r="IA485" s="4">
        <v>1</v>
      </c>
      <c r="IB485">
        <v>0</v>
      </c>
      <c r="IC485">
        <v>0.5</v>
      </c>
      <c r="ID485">
        <v>0.5</v>
      </c>
      <c r="IE485">
        <v>0.25</v>
      </c>
      <c r="IG485">
        <v>0.5</v>
      </c>
      <c r="IH485">
        <v>0.5</v>
      </c>
      <c r="II485">
        <v>0.75</v>
      </c>
      <c r="IJ485">
        <v>0.5</v>
      </c>
      <c r="IK485">
        <v>0.75</v>
      </c>
      <c r="IL485">
        <v>0.75</v>
      </c>
      <c r="IM485">
        <v>0.75</v>
      </c>
      <c r="IN485">
        <v>1</v>
      </c>
      <c r="IO485">
        <v>1</v>
      </c>
      <c r="IQ485">
        <v>1</v>
      </c>
      <c r="IS485">
        <f t="shared" si="402"/>
        <v>7.4999999999999997E-2</v>
      </c>
      <c r="IT485">
        <f t="shared" si="403"/>
        <v>0.09</v>
      </c>
      <c r="IU485">
        <f t="shared" si="404"/>
        <v>0.04</v>
      </c>
      <c r="IV485">
        <f t="shared" si="405"/>
        <v>0.05</v>
      </c>
      <c r="IW485">
        <f t="shared" si="406"/>
        <v>0.08</v>
      </c>
      <c r="IX485">
        <f t="shared" si="407"/>
        <v>3.2500000000000001E-2</v>
      </c>
      <c r="IY485">
        <f t="shared" si="408"/>
        <v>0.1</v>
      </c>
      <c r="IZ485">
        <f t="shared" si="409"/>
        <v>0.11</v>
      </c>
      <c r="JA485">
        <f t="shared" si="410"/>
        <v>0.13</v>
      </c>
      <c r="JB485">
        <f t="shared" si="411"/>
        <v>2.5000000000000001E-2</v>
      </c>
      <c r="JC485">
        <f t="shared" si="412"/>
        <v>0.06</v>
      </c>
      <c r="JD485">
        <f t="shared" si="413"/>
        <v>5.5E-2</v>
      </c>
      <c r="JE485">
        <f t="shared" si="414"/>
        <v>7.0000000000000007E-2</v>
      </c>
      <c r="JF485">
        <f t="shared" si="415"/>
        <v>0.03</v>
      </c>
      <c r="JG485" s="5">
        <f t="shared" si="416"/>
        <v>0.05</v>
      </c>
      <c r="JH485">
        <f t="shared" si="417"/>
        <v>0</v>
      </c>
      <c r="JI485">
        <f t="shared" si="417"/>
        <v>0</v>
      </c>
      <c r="JJ485">
        <f t="shared" si="418"/>
        <v>0.1</v>
      </c>
      <c r="JK485">
        <f t="shared" si="419"/>
        <v>3.7499999999999999E-2</v>
      </c>
      <c r="JL485" s="6">
        <f t="shared" si="420"/>
        <v>2.6666666666666665E-2</v>
      </c>
      <c r="JM485">
        <f t="shared" si="421"/>
        <v>0.06</v>
      </c>
      <c r="JN485">
        <f t="shared" si="422"/>
        <v>2.5000000000000001E-2</v>
      </c>
      <c r="JO485">
        <f t="shared" si="423"/>
        <v>0.11249999999999999</v>
      </c>
      <c r="JP485">
        <f t="shared" si="424"/>
        <v>0.05</v>
      </c>
      <c r="JQ485">
        <f t="shared" si="425"/>
        <v>0.09</v>
      </c>
      <c r="JR485">
        <f t="shared" si="426"/>
        <v>8.2500000000000004E-2</v>
      </c>
      <c r="JS485">
        <f t="shared" si="427"/>
        <v>7.5000000000000011E-2</v>
      </c>
      <c r="JT485">
        <f t="shared" si="427"/>
        <v>0.1</v>
      </c>
      <c r="JU485">
        <f t="shared" si="428"/>
        <v>1</v>
      </c>
      <c r="JV485">
        <f t="shared" si="428"/>
        <v>0</v>
      </c>
      <c r="JW485">
        <f t="shared" si="429"/>
        <v>0.15</v>
      </c>
      <c r="JY485">
        <f t="shared" si="430"/>
        <v>2.5000000000000001E-2</v>
      </c>
      <c r="JZ485">
        <f t="shared" si="431"/>
        <v>0.06</v>
      </c>
      <c r="KA485">
        <f t="shared" si="432"/>
        <v>0.01</v>
      </c>
      <c r="KB485">
        <f t="shared" si="432"/>
        <v>0.01</v>
      </c>
      <c r="KC485">
        <f t="shared" si="433"/>
        <v>0.04</v>
      </c>
      <c r="KD485">
        <f t="shared" si="458"/>
        <v>7.4999999999999997E-3</v>
      </c>
      <c r="KE485">
        <f t="shared" si="458"/>
        <v>0.03</v>
      </c>
      <c r="KF485">
        <f t="shared" si="458"/>
        <v>0.03</v>
      </c>
      <c r="KG485">
        <f t="shared" si="457"/>
        <v>0.03</v>
      </c>
      <c r="KH485">
        <f t="shared" si="457"/>
        <v>7.4999999999999997E-3</v>
      </c>
      <c r="KI485">
        <f t="shared" si="457"/>
        <v>1.4999999999999999E-2</v>
      </c>
      <c r="KJ485">
        <f t="shared" si="457"/>
        <v>1.4999999999999999E-2</v>
      </c>
      <c r="KK485">
        <f t="shared" si="434"/>
        <v>0.02</v>
      </c>
      <c r="KL485">
        <f t="shared" si="435"/>
        <v>0.01</v>
      </c>
      <c r="KM485" s="5">
        <f t="shared" si="436"/>
        <v>0.05</v>
      </c>
      <c r="KN485">
        <f t="shared" si="437"/>
        <v>0</v>
      </c>
      <c r="KO485">
        <f t="shared" si="437"/>
        <v>0</v>
      </c>
      <c r="KP485">
        <f t="shared" si="438"/>
        <v>0.03</v>
      </c>
      <c r="KQ485">
        <f t="shared" si="439"/>
        <v>7.4999999999999997E-3</v>
      </c>
      <c r="KR485" s="6">
        <f t="shared" si="440"/>
        <v>1.3333333333333332E-2</v>
      </c>
      <c r="KS485">
        <f t="shared" si="441"/>
        <v>0.02</v>
      </c>
      <c r="KT485">
        <f t="shared" si="442"/>
        <v>1.4999999999999999E-2</v>
      </c>
      <c r="KU485">
        <f t="shared" si="443"/>
        <v>0.03</v>
      </c>
      <c r="KV485">
        <f t="shared" si="444"/>
        <v>2.5000000000000001E-2</v>
      </c>
      <c r="KW485">
        <f t="shared" si="445"/>
        <v>7.4999999999999997E-3</v>
      </c>
      <c r="KX485">
        <f t="shared" si="446"/>
        <v>0</v>
      </c>
      <c r="KY485">
        <f t="shared" si="447"/>
        <v>0.03</v>
      </c>
      <c r="KZ485">
        <f t="shared" si="448"/>
        <v>0.03</v>
      </c>
      <c r="LA485">
        <f t="shared" si="449"/>
        <v>1</v>
      </c>
      <c r="LB485">
        <f t="shared" si="449"/>
        <v>0</v>
      </c>
      <c r="LC485">
        <f t="shared" si="450"/>
        <v>0.1</v>
      </c>
      <c r="LE485" t="str">
        <f t="shared" si="456"/>
        <v>Nigeria</v>
      </c>
      <c r="LF485">
        <f t="shared" si="451"/>
        <v>0.70750000000000002</v>
      </c>
      <c r="LG485" s="6">
        <f t="shared" si="452"/>
        <v>0.45416666666666666</v>
      </c>
      <c r="LH485">
        <f t="shared" si="453"/>
        <v>0.74500000000000011</v>
      </c>
      <c r="LI485" s="6">
        <f t="shared" si="454"/>
        <v>0.66833333333333333</v>
      </c>
      <c r="LJ485">
        <f t="shared" si="455"/>
        <v>1</v>
      </c>
    </row>
    <row r="486" spans="1:322" x14ac:dyDescent="0.35">
      <c r="A486" s="8">
        <v>44881</v>
      </c>
      <c r="B486" t="s">
        <v>2848</v>
      </c>
      <c r="D486" s="24" t="s">
        <v>321</v>
      </c>
      <c r="E486" s="24" t="s">
        <v>321</v>
      </c>
      <c r="F486" s="24">
        <v>35</v>
      </c>
      <c r="G486" s="24" t="s">
        <v>1096</v>
      </c>
      <c r="H486" s="24" t="s">
        <v>1818</v>
      </c>
      <c r="I486" s="24" t="s">
        <v>1097</v>
      </c>
      <c r="J486" s="24" t="s">
        <v>1129</v>
      </c>
      <c r="K486" s="25">
        <v>44493</v>
      </c>
      <c r="L486" s="25">
        <v>44493</v>
      </c>
      <c r="M486" s="25">
        <v>44503</v>
      </c>
      <c r="N486" s="24" t="s">
        <v>261</v>
      </c>
      <c r="O486" s="24" t="s">
        <v>261</v>
      </c>
      <c r="P486" s="24" t="s">
        <v>261</v>
      </c>
      <c r="Q486" s="24" t="s">
        <v>324</v>
      </c>
      <c r="R486" s="25">
        <v>44494</v>
      </c>
      <c r="S486" s="25">
        <v>44494</v>
      </c>
      <c r="T486" s="24" t="s">
        <v>263</v>
      </c>
      <c r="U486" s="24" t="s">
        <v>263</v>
      </c>
      <c r="V486" s="25">
        <v>44635</v>
      </c>
      <c r="W486" s="24" t="s">
        <v>261</v>
      </c>
      <c r="X486" s="25" t="s">
        <v>262</v>
      </c>
      <c r="Y486" s="24" t="s">
        <v>263</v>
      </c>
      <c r="Z486" s="25">
        <v>44629</v>
      </c>
      <c r="AA486" s="24" t="s">
        <v>264</v>
      </c>
      <c r="AB486" s="24" t="s">
        <v>265</v>
      </c>
      <c r="AC486" s="24" t="s">
        <v>2849</v>
      </c>
      <c r="AD486" s="24" t="s">
        <v>267</v>
      </c>
      <c r="AE486" s="24" t="s">
        <v>326</v>
      </c>
      <c r="AF486" s="24" t="s">
        <v>327</v>
      </c>
      <c r="AG486" s="31">
        <v>897.08</v>
      </c>
      <c r="AH486" s="24" t="s">
        <v>263</v>
      </c>
      <c r="AI486" s="24">
        <v>44508</v>
      </c>
      <c r="AJ486" s="25">
        <v>44512</v>
      </c>
      <c r="AK486" s="24" t="s">
        <v>264</v>
      </c>
      <c r="AL486" s="24" t="s">
        <v>269</v>
      </c>
      <c r="AM486" s="24" t="s">
        <v>265</v>
      </c>
      <c r="AN486" s="24" t="s">
        <v>270</v>
      </c>
      <c r="AO486" s="27" t="s">
        <v>263</v>
      </c>
      <c r="AP486" s="24" t="s">
        <v>261</v>
      </c>
      <c r="AQ486" s="25" t="s">
        <v>262</v>
      </c>
      <c r="AR486" s="24" t="s">
        <v>261</v>
      </c>
      <c r="AS486" s="25" t="s">
        <v>262</v>
      </c>
      <c r="AT486" s="24" t="s">
        <v>261</v>
      </c>
      <c r="AU486" s="25" t="s">
        <v>262</v>
      </c>
      <c r="AV486" s="24" t="s">
        <v>261</v>
      </c>
      <c r="AW486" s="25" t="s">
        <v>262</v>
      </c>
      <c r="AX486" s="24" t="s">
        <v>261</v>
      </c>
      <c r="AY486" s="25" t="s">
        <v>262</v>
      </c>
      <c r="AZ486" s="24" t="s">
        <v>263</v>
      </c>
      <c r="BA486" s="25">
        <v>44509</v>
      </c>
      <c r="BB486" s="24" t="s">
        <v>261</v>
      </c>
      <c r="BC486" s="25" t="s">
        <v>262</v>
      </c>
      <c r="BD486" s="24" t="s">
        <v>261</v>
      </c>
      <c r="BE486" s="26" t="s">
        <v>262</v>
      </c>
      <c r="BF486" t="s">
        <v>1129</v>
      </c>
      <c r="BG486" s="9" t="s">
        <v>509</v>
      </c>
      <c r="BH486" t="s">
        <v>272</v>
      </c>
      <c r="BI486" t="s">
        <v>448</v>
      </c>
      <c r="BJ486" t="s">
        <v>210</v>
      </c>
      <c r="BK486" t="s">
        <v>211</v>
      </c>
      <c r="BL486" t="s">
        <v>212</v>
      </c>
      <c r="BM486" t="s">
        <v>1808</v>
      </c>
      <c r="BN486" t="s">
        <v>214</v>
      </c>
      <c r="BO486" t="s">
        <v>542</v>
      </c>
      <c r="BP486" t="s">
        <v>219</v>
      </c>
      <c r="BQ486" t="s">
        <v>216</v>
      </c>
      <c r="BR486" t="s">
        <v>2850</v>
      </c>
      <c r="BU486" t="s">
        <v>2851</v>
      </c>
      <c r="BV486" t="s">
        <v>214</v>
      </c>
      <c r="CC486" t="s">
        <v>214</v>
      </c>
      <c r="CG486" t="s">
        <v>219</v>
      </c>
      <c r="CI486" t="s">
        <v>335</v>
      </c>
      <c r="CJ486" t="s">
        <v>2852</v>
      </c>
      <c r="CK486" t="s">
        <v>220</v>
      </c>
      <c r="CL486" t="s">
        <v>422</v>
      </c>
      <c r="CN486" t="s">
        <v>283</v>
      </c>
      <c r="CP486" t="s">
        <v>225</v>
      </c>
      <c r="CQ486" t="s">
        <v>545</v>
      </c>
      <c r="CR486" t="s">
        <v>286</v>
      </c>
      <c r="CS486" t="s">
        <v>226</v>
      </c>
      <c r="CT486" t="s">
        <v>214</v>
      </c>
      <c r="CU486" t="s">
        <v>219</v>
      </c>
      <c r="CV486" t="s">
        <v>250</v>
      </c>
      <c r="CW486" t="s">
        <v>227</v>
      </c>
      <c r="CX486" t="s">
        <v>450</v>
      </c>
      <c r="CY486" t="s">
        <v>450</v>
      </c>
      <c r="CZ486" t="s">
        <v>214</v>
      </c>
      <c r="DA486" t="s">
        <v>219</v>
      </c>
      <c r="DB486" t="s">
        <v>230</v>
      </c>
      <c r="DC486" t="s">
        <v>230</v>
      </c>
      <c r="DD486" t="s">
        <v>219</v>
      </c>
      <c r="DI486" t="s">
        <v>379</v>
      </c>
      <c r="DK486" t="s">
        <v>372</v>
      </c>
      <c r="DL486" t="s">
        <v>372</v>
      </c>
      <c r="DM486" t="s">
        <v>214</v>
      </c>
      <c r="DN486" t="s">
        <v>219</v>
      </c>
      <c r="DO486" t="s">
        <v>288</v>
      </c>
      <c r="DP486" t="s">
        <v>235</v>
      </c>
      <c r="DR486" t="s">
        <v>235</v>
      </c>
      <c r="DT486" t="s">
        <v>219</v>
      </c>
      <c r="DU486" t="s">
        <v>219</v>
      </c>
      <c r="DX486" t="s">
        <v>233</v>
      </c>
      <c r="DY486" t="s">
        <v>372</v>
      </c>
      <c r="DZ486" t="s">
        <v>238</v>
      </c>
      <c r="EA486" t="s">
        <v>237</v>
      </c>
      <c r="EB486" t="s">
        <v>233</v>
      </c>
      <c r="EC486" t="s">
        <v>372</v>
      </c>
      <c r="ED486" t="s">
        <v>372</v>
      </c>
      <c r="EE486" t="s">
        <v>214</v>
      </c>
      <c r="EF486" t="s">
        <v>214</v>
      </c>
      <c r="EG486" t="s">
        <v>214</v>
      </c>
      <c r="EI486" t="s">
        <v>214</v>
      </c>
      <c r="EK486" t="s">
        <v>233</v>
      </c>
      <c r="EL486" t="s">
        <v>233</v>
      </c>
      <c r="EM486" t="s">
        <v>401</v>
      </c>
      <c r="EN486" t="s">
        <v>401</v>
      </c>
      <c r="EO486" t="s">
        <v>401</v>
      </c>
      <c r="EP486" t="s">
        <v>240</v>
      </c>
      <c r="EQ486" t="s">
        <v>214</v>
      </c>
      <c r="ER486" t="s">
        <v>214</v>
      </c>
      <c r="ES486" t="s">
        <v>389</v>
      </c>
      <c r="ET486" t="s">
        <v>389</v>
      </c>
      <c r="EU486" t="s">
        <v>237</v>
      </c>
      <c r="EV486" t="s">
        <v>233</v>
      </c>
      <c r="EW486" t="s">
        <v>310</v>
      </c>
      <c r="EX486" t="s">
        <v>563</v>
      </c>
      <c r="EY486" t="s">
        <v>233</v>
      </c>
      <c r="EZ486" t="s">
        <v>677</v>
      </c>
      <c r="FA486" t="s">
        <v>241</v>
      </c>
      <c r="FB486" t="s">
        <v>372</v>
      </c>
      <c r="FC486" t="s">
        <v>237</v>
      </c>
      <c r="FD486" t="s">
        <v>237</v>
      </c>
      <c r="FE486" t="s">
        <v>250</v>
      </c>
      <c r="FF486" t="s">
        <v>244</v>
      </c>
      <c r="FG486" t="s">
        <v>390</v>
      </c>
      <c r="FH486" t="s">
        <v>390</v>
      </c>
      <c r="FI486" t="s">
        <v>214</v>
      </c>
      <c r="FJ486" t="s">
        <v>214</v>
      </c>
      <c r="FK486" t="s">
        <v>219</v>
      </c>
      <c r="FL486" t="s">
        <v>219</v>
      </c>
      <c r="FM486" t="s">
        <v>245</v>
      </c>
      <c r="FN486" t="s">
        <v>292</v>
      </c>
      <c r="FO486" t="s">
        <v>214</v>
      </c>
      <c r="FP486" t="s">
        <v>219</v>
      </c>
      <c r="FQ486" t="s">
        <v>2853</v>
      </c>
      <c r="FR486" t="s">
        <v>241</v>
      </c>
      <c r="FS486" t="s">
        <v>247</v>
      </c>
      <c r="FT486" t="s">
        <v>241</v>
      </c>
      <c r="FU486" t="s">
        <v>214</v>
      </c>
      <c r="FV486" t="s">
        <v>1888</v>
      </c>
      <c r="FW486" t="s">
        <v>241</v>
      </c>
      <c r="FX486" t="s">
        <v>2854</v>
      </c>
      <c r="FY486" t="s">
        <v>2855</v>
      </c>
      <c r="FZ486" t="s">
        <v>341</v>
      </c>
      <c r="GA486" t="s">
        <v>248</v>
      </c>
      <c r="GB486" t="s">
        <v>227</v>
      </c>
      <c r="GC486" t="s">
        <v>227</v>
      </c>
      <c r="GD486" t="s">
        <v>293</v>
      </c>
      <c r="GE486" t="s">
        <v>241</v>
      </c>
      <c r="GF486" t="s">
        <v>293</v>
      </c>
      <c r="GG486" t="s">
        <v>226</v>
      </c>
      <c r="GH486" t="s">
        <v>2856</v>
      </c>
      <c r="GI486" t="s">
        <v>250</v>
      </c>
      <c r="GJ486" t="s">
        <v>250</v>
      </c>
      <c r="GK486" t="s">
        <v>250</v>
      </c>
      <c r="GL486" t="s">
        <v>227</v>
      </c>
      <c r="GM486" t="s">
        <v>227</v>
      </c>
      <c r="GN486" t="s">
        <v>214</v>
      </c>
      <c r="GO486" t="s">
        <v>214</v>
      </c>
      <c r="GP486" t="s">
        <v>553</v>
      </c>
      <c r="GQ486" t="s">
        <v>553</v>
      </c>
      <c r="GR486" t="s">
        <v>553</v>
      </c>
      <c r="GS486" t="s">
        <v>219</v>
      </c>
      <c r="GT486" t="s">
        <v>575</v>
      </c>
      <c r="GU486" t="s">
        <v>214</v>
      </c>
      <c r="GV486" t="s">
        <v>241</v>
      </c>
      <c r="GW486" t="s">
        <v>253</v>
      </c>
      <c r="GX486" t="s">
        <v>297</v>
      </c>
      <c r="GY486" t="s">
        <v>314</v>
      </c>
      <c r="GZ486" t="s">
        <v>241</v>
      </c>
      <c r="HA486" t="s">
        <v>239</v>
      </c>
      <c r="HB486" t="s">
        <v>241</v>
      </c>
      <c r="HC486" t="s">
        <v>315</v>
      </c>
      <c r="HD486" t="s">
        <v>517</v>
      </c>
      <c r="HE486" t="s">
        <v>429</v>
      </c>
      <c r="HF486" t="s">
        <v>241</v>
      </c>
      <c r="HG486" t="s">
        <v>362</v>
      </c>
      <c r="HH486" t="s">
        <v>241</v>
      </c>
      <c r="HI486" t="s">
        <v>241</v>
      </c>
      <c r="HJ486" t="s">
        <v>214</v>
      </c>
      <c r="HK486" t="s">
        <v>2857</v>
      </c>
      <c r="HL486" s="12"/>
      <c r="HM486">
        <v>0.5</v>
      </c>
      <c r="HN486">
        <v>0.25</v>
      </c>
      <c r="HO486">
        <v>1</v>
      </c>
      <c r="HP486">
        <v>0.5</v>
      </c>
      <c r="HQ486">
        <v>1</v>
      </c>
      <c r="HR486">
        <v>0</v>
      </c>
      <c r="HS486">
        <v>1</v>
      </c>
      <c r="HT486">
        <v>0</v>
      </c>
      <c r="HU486">
        <v>1</v>
      </c>
      <c r="HV486">
        <v>0.25</v>
      </c>
      <c r="HW486">
        <v>0.5</v>
      </c>
      <c r="HX486">
        <v>0</v>
      </c>
      <c r="HY486">
        <v>1</v>
      </c>
      <c r="HZ486">
        <v>0.25</v>
      </c>
      <c r="IA486" s="4">
        <v>1</v>
      </c>
      <c r="IB486">
        <v>1</v>
      </c>
      <c r="IC486">
        <v>0.5</v>
      </c>
      <c r="ID486">
        <v>0.25</v>
      </c>
      <c r="IE486">
        <v>0.5</v>
      </c>
      <c r="IG486">
        <v>0.5</v>
      </c>
      <c r="IH486">
        <v>0.5</v>
      </c>
      <c r="II486">
        <v>0.75</v>
      </c>
      <c r="IJ486">
        <v>1</v>
      </c>
      <c r="IK486">
        <v>1</v>
      </c>
      <c r="IL486">
        <v>1</v>
      </c>
      <c r="IM486">
        <v>0</v>
      </c>
      <c r="IN486">
        <v>0</v>
      </c>
      <c r="IO486">
        <v>0</v>
      </c>
      <c r="IP486">
        <v>0</v>
      </c>
      <c r="IQ486">
        <v>0</v>
      </c>
      <c r="IS486">
        <f t="shared" si="402"/>
        <v>7.4999999999999997E-2</v>
      </c>
      <c r="IT486">
        <f t="shared" si="403"/>
        <v>0.03</v>
      </c>
      <c r="IU486">
        <f t="shared" si="404"/>
        <v>0.08</v>
      </c>
      <c r="IV486">
        <f t="shared" si="405"/>
        <v>0.05</v>
      </c>
      <c r="IW486">
        <f t="shared" si="406"/>
        <v>0.08</v>
      </c>
      <c r="IX486">
        <f t="shared" si="407"/>
        <v>0</v>
      </c>
      <c r="IY486">
        <f t="shared" si="408"/>
        <v>0.1</v>
      </c>
      <c r="IZ486">
        <f t="shared" si="409"/>
        <v>0</v>
      </c>
      <c r="JA486">
        <f t="shared" si="410"/>
        <v>0.13</v>
      </c>
      <c r="JB486">
        <f t="shared" si="411"/>
        <v>2.5000000000000001E-2</v>
      </c>
      <c r="JC486">
        <f t="shared" si="412"/>
        <v>0.06</v>
      </c>
      <c r="JD486">
        <f t="shared" si="413"/>
        <v>0</v>
      </c>
      <c r="JE486">
        <f t="shared" si="414"/>
        <v>7.0000000000000007E-2</v>
      </c>
      <c r="JF486">
        <f t="shared" si="415"/>
        <v>0.03</v>
      </c>
      <c r="JG486" s="5">
        <f t="shared" si="416"/>
        <v>0.05</v>
      </c>
      <c r="JH486">
        <f t="shared" si="417"/>
        <v>0</v>
      </c>
      <c r="JI486">
        <f t="shared" si="417"/>
        <v>0</v>
      </c>
      <c r="JJ486">
        <f t="shared" si="418"/>
        <v>0.05</v>
      </c>
      <c r="JK486">
        <f t="shared" si="419"/>
        <v>7.4999999999999997E-2</v>
      </c>
      <c r="JL486" s="6">
        <f t="shared" si="420"/>
        <v>0.03</v>
      </c>
      <c r="JM486">
        <f t="shared" si="421"/>
        <v>0.06</v>
      </c>
      <c r="JN486">
        <f t="shared" si="422"/>
        <v>2.5000000000000001E-2</v>
      </c>
      <c r="JO486">
        <f t="shared" si="423"/>
        <v>0.11249999999999999</v>
      </c>
      <c r="JP486">
        <f t="shared" si="424"/>
        <v>0.1</v>
      </c>
      <c r="JQ486">
        <f t="shared" si="425"/>
        <v>0.12</v>
      </c>
      <c r="JR486">
        <f t="shared" si="426"/>
        <v>0.11</v>
      </c>
      <c r="JS486">
        <f t="shared" si="427"/>
        <v>0</v>
      </c>
      <c r="JT486">
        <f t="shared" si="427"/>
        <v>0</v>
      </c>
      <c r="JU486">
        <f t="shared" si="428"/>
        <v>0</v>
      </c>
      <c r="JV486">
        <f t="shared" si="428"/>
        <v>0</v>
      </c>
      <c r="JW486">
        <f t="shared" si="429"/>
        <v>0</v>
      </c>
      <c r="JY486">
        <f t="shared" si="430"/>
        <v>2.5000000000000001E-2</v>
      </c>
      <c r="JZ486">
        <f t="shared" si="431"/>
        <v>0.02</v>
      </c>
      <c r="KA486">
        <f t="shared" si="432"/>
        <v>0.02</v>
      </c>
      <c r="KB486">
        <f t="shared" si="432"/>
        <v>0.01</v>
      </c>
      <c r="KC486">
        <f t="shared" si="433"/>
        <v>0.04</v>
      </c>
      <c r="KD486">
        <f t="shared" si="458"/>
        <v>0</v>
      </c>
      <c r="KE486">
        <f t="shared" si="458"/>
        <v>0.03</v>
      </c>
      <c r="KF486">
        <f t="shared" si="458"/>
        <v>0</v>
      </c>
      <c r="KG486">
        <f t="shared" si="457"/>
        <v>0.03</v>
      </c>
      <c r="KH486">
        <f t="shared" si="457"/>
        <v>7.4999999999999997E-3</v>
      </c>
      <c r="KI486">
        <f t="shared" si="457"/>
        <v>1.4999999999999999E-2</v>
      </c>
      <c r="KJ486">
        <f t="shared" si="457"/>
        <v>0</v>
      </c>
      <c r="KK486">
        <f t="shared" si="434"/>
        <v>0.02</v>
      </c>
      <c r="KL486">
        <f t="shared" si="435"/>
        <v>0.01</v>
      </c>
      <c r="KM486" s="5">
        <f t="shared" si="436"/>
        <v>0.05</v>
      </c>
      <c r="KN486">
        <f t="shared" si="437"/>
        <v>0</v>
      </c>
      <c r="KO486">
        <f t="shared" si="437"/>
        <v>0</v>
      </c>
      <c r="KP486">
        <f t="shared" si="438"/>
        <v>1.4999999999999999E-2</v>
      </c>
      <c r="KQ486">
        <f t="shared" si="439"/>
        <v>1.4999999999999999E-2</v>
      </c>
      <c r="KR486" s="6">
        <f t="shared" si="440"/>
        <v>1.4999999999999999E-2</v>
      </c>
      <c r="KS486">
        <f t="shared" si="441"/>
        <v>0.02</v>
      </c>
      <c r="KT486">
        <f t="shared" si="442"/>
        <v>1.4999999999999999E-2</v>
      </c>
      <c r="KU486">
        <f t="shared" si="443"/>
        <v>0.03</v>
      </c>
      <c r="KV486">
        <f t="shared" si="444"/>
        <v>0.05</v>
      </c>
      <c r="KW486">
        <f t="shared" si="445"/>
        <v>0.01</v>
      </c>
      <c r="KX486">
        <f t="shared" si="446"/>
        <v>0</v>
      </c>
      <c r="KY486">
        <f t="shared" si="447"/>
        <v>0</v>
      </c>
      <c r="KZ486">
        <f t="shared" si="448"/>
        <v>0</v>
      </c>
      <c r="LA486">
        <f t="shared" si="449"/>
        <v>0</v>
      </c>
      <c r="LB486">
        <f t="shared" si="449"/>
        <v>0</v>
      </c>
      <c r="LC486">
        <f t="shared" si="450"/>
        <v>0</v>
      </c>
      <c r="LE486" t="str">
        <f t="shared" si="456"/>
        <v>Nigeria</v>
      </c>
      <c r="LF486">
        <f t="shared" si="451"/>
        <v>0.54500000000000004</v>
      </c>
      <c r="LG486" s="6">
        <f t="shared" si="452"/>
        <v>0.39</v>
      </c>
      <c r="LH486">
        <f t="shared" si="453"/>
        <v>0.52749999999999997</v>
      </c>
      <c r="LI486" s="6">
        <f t="shared" si="454"/>
        <v>0.44750000000000006</v>
      </c>
      <c r="LJ486">
        <f t="shared" si="455"/>
        <v>0</v>
      </c>
    </row>
    <row r="487" spans="1:322" x14ac:dyDescent="0.35">
      <c r="A487" s="8">
        <v>44869</v>
      </c>
      <c r="B487" t="s">
        <v>2858</v>
      </c>
      <c r="D487" s="27" t="s">
        <v>321</v>
      </c>
      <c r="E487" s="27" t="s">
        <v>321</v>
      </c>
      <c r="F487" s="27">
        <v>35</v>
      </c>
      <c r="G487" s="27" t="s">
        <v>1096</v>
      </c>
      <c r="H487" s="27" t="s">
        <v>1818</v>
      </c>
      <c r="I487" s="27" t="s">
        <v>1097</v>
      </c>
      <c r="J487" s="27" t="s">
        <v>1129</v>
      </c>
      <c r="K487" s="28">
        <v>44494</v>
      </c>
      <c r="L487" s="28">
        <v>44494</v>
      </c>
      <c r="M487" s="28">
        <v>44524</v>
      </c>
      <c r="N487" s="27" t="s">
        <v>261</v>
      </c>
      <c r="O487" s="27" t="s">
        <v>261</v>
      </c>
      <c r="P487" s="27" t="s">
        <v>261</v>
      </c>
      <c r="Q487" s="27" t="s">
        <v>324</v>
      </c>
      <c r="R487" s="28">
        <v>44494</v>
      </c>
      <c r="S487" s="28">
        <v>44494</v>
      </c>
      <c r="T487" s="27" t="s">
        <v>263</v>
      </c>
      <c r="U487" s="27" t="s">
        <v>261</v>
      </c>
      <c r="V487" s="28" t="s">
        <v>262</v>
      </c>
      <c r="W487" s="27" t="s">
        <v>261</v>
      </c>
      <c r="X487" s="28" t="s">
        <v>262</v>
      </c>
      <c r="Y487" s="27" t="s">
        <v>263</v>
      </c>
      <c r="Z487" s="28">
        <v>44651</v>
      </c>
      <c r="AA487" s="27" t="s">
        <v>264</v>
      </c>
      <c r="AB487" s="27" t="s">
        <v>265</v>
      </c>
      <c r="AC487" s="27" t="s">
        <v>2859</v>
      </c>
      <c r="AD487" s="27" t="s">
        <v>267</v>
      </c>
      <c r="AE487" s="27" t="s">
        <v>326</v>
      </c>
      <c r="AF487" s="27" t="s">
        <v>327</v>
      </c>
      <c r="AG487" s="29">
        <v>1100</v>
      </c>
      <c r="AH487" s="27" t="s">
        <v>263</v>
      </c>
      <c r="AI487" s="27">
        <v>44529</v>
      </c>
      <c r="AJ487" s="28">
        <v>44533</v>
      </c>
      <c r="AK487" s="27" t="s">
        <v>264</v>
      </c>
      <c r="AL487" s="27" t="s">
        <v>269</v>
      </c>
      <c r="AM487" s="27" t="s">
        <v>265</v>
      </c>
      <c r="AN487" s="27" t="s">
        <v>270</v>
      </c>
      <c r="AO487" s="27" t="s">
        <v>263</v>
      </c>
      <c r="AP487" s="27" t="s">
        <v>261</v>
      </c>
      <c r="AQ487" s="28" t="s">
        <v>262</v>
      </c>
      <c r="AR487" s="27" t="s">
        <v>261</v>
      </c>
      <c r="AS487" s="28" t="s">
        <v>262</v>
      </c>
      <c r="AT487" s="27" t="s">
        <v>261</v>
      </c>
      <c r="AU487" s="28" t="s">
        <v>262</v>
      </c>
      <c r="AV487" s="27" t="s">
        <v>261</v>
      </c>
      <c r="AW487" s="28" t="s">
        <v>262</v>
      </c>
      <c r="AX487" s="27" t="s">
        <v>261</v>
      </c>
      <c r="AY487" s="28" t="s">
        <v>262</v>
      </c>
      <c r="AZ487" s="27" t="s">
        <v>263</v>
      </c>
      <c r="BA487" s="28">
        <v>44524</v>
      </c>
      <c r="BB487" s="27" t="s">
        <v>261</v>
      </c>
      <c r="BC487" s="28" t="s">
        <v>262</v>
      </c>
      <c r="BD487" s="27" t="s">
        <v>261</v>
      </c>
      <c r="BE487" s="30" t="s">
        <v>262</v>
      </c>
      <c r="BF487" t="s">
        <v>1129</v>
      </c>
      <c r="BG487" s="9" t="s">
        <v>509</v>
      </c>
      <c r="BH487" t="s">
        <v>208</v>
      </c>
      <c r="BI487" t="s">
        <v>365</v>
      </c>
      <c r="BJ487" t="s">
        <v>210</v>
      </c>
      <c r="BK487" t="s">
        <v>329</v>
      </c>
      <c r="BL487" t="s">
        <v>212</v>
      </c>
      <c r="BM487" t="s">
        <v>2445</v>
      </c>
      <c r="BN487" t="s">
        <v>214</v>
      </c>
      <c r="BO487" t="s">
        <v>215</v>
      </c>
      <c r="BP487" t="s">
        <v>219</v>
      </c>
      <c r="BQ487" t="s">
        <v>216</v>
      </c>
      <c r="BR487" t="s">
        <v>2860</v>
      </c>
      <c r="BU487" t="s">
        <v>2861</v>
      </c>
      <c r="BV487" t="s">
        <v>214</v>
      </c>
      <c r="CC487" t="s">
        <v>214</v>
      </c>
      <c r="CG487" t="s">
        <v>219</v>
      </c>
      <c r="CI487" t="s">
        <v>220</v>
      </c>
      <c r="CJ487" t="s">
        <v>2862</v>
      </c>
      <c r="CK487" t="s">
        <v>333</v>
      </c>
      <c r="CL487" t="s">
        <v>336</v>
      </c>
      <c r="CN487" t="s">
        <v>283</v>
      </c>
      <c r="CP487" t="s">
        <v>225</v>
      </c>
      <c r="CQ487" t="s">
        <v>285</v>
      </c>
      <c r="CR487" t="s">
        <v>226</v>
      </c>
      <c r="CS487" t="s">
        <v>226</v>
      </c>
      <c r="CT487" t="s">
        <v>219</v>
      </c>
      <c r="CU487" t="s">
        <v>219</v>
      </c>
      <c r="CV487" t="s">
        <v>227</v>
      </c>
      <c r="CW487" t="s">
        <v>227</v>
      </c>
      <c r="CX487" t="s">
        <v>228</v>
      </c>
      <c r="CY487" t="s">
        <v>228</v>
      </c>
      <c r="CZ487" t="s">
        <v>219</v>
      </c>
      <c r="DA487" t="s">
        <v>214</v>
      </c>
      <c r="DB487" t="s">
        <v>357</v>
      </c>
      <c r="DC487" t="s">
        <v>229</v>
      </c>
      <c r="DD487" t="s">
        <v>214</v>
      </c>
      <c r="DE487" t="s">
        <v>546</v>
      </c>
      <c r="DG487" t="s">
        <v>231</v>
      </c>
      <c r="DI487" t="s">
        <v>500</v>
      </c>
      <c r="DJ487" t="s">
        <v>2863</v>
      </c>
      <c r="DK487" t="s">
        <v>372</v>
      </c>
      <c r="DL487" t="s">
        <v>372</v>
      </c>
      <c r="DM487" t="s">
        <v>219</v>
      </c>
      <c r="DN487" t="s">
        <v>219</v>
      </c>
      <c r="DO487" t="s">
        <v>234</v>
      </c>
      <c r="DP487" t="s">
        <v>235</v>
      </c>
      <c r="DR487" t="s">
        <v>235</v>
      </c>
      <c r="DT487" t="s">
        <v>214</v>
      </c>
      <c r="DU487" t="s">
        <v>214</v>
      </c>
      <c r="DV487" t="s">
        <v>452</v>
      </c>
      <c r="DW487" t="s">
        <v>2864</v>
      </c>
      <c r="DX487" t="s">
        <v>237</v>
      </c>
      <c r="DY487" t="s">
        <v>237</v>
      </c>
      <c r="DZ487" t="s">
        <v>485</v>
      </c>
      <c r="EA487" t="s">
        <v>233</v>
      </c>
      <c r="EB487" t="s">
        <v>233</v>
      </c>
      <c r="EC487" t="s">
        <v>237</v>
      </c>
      <c r="ED487" t="s">
        <v>237</v>
      </c>
      <c r="EE487" t="s">
        <v>214</v>
      </c>
      <c r="EF487" t="s">
        <v>214</v>
      </c>
      <c r="EG487" t="s">
        <v>214</v>
      </c>
      <c r="EI487" t="s">
        <v>214</v>
      </c>
      <c r="EK487" t="s">
        <v>372</v>
      </c>
      <c r="EL487" t="s">
        <v>372</v>
      </c>
      <c r="EM487" t="s">
        <v>460</v>
      </c>
      <c r="EN487" t="s">
        <v>460</v>
      </c>
      <c r="EO487" t="s">
        <v>486</v>
      </c>
      <c r="EP487" t="s">
        <v>486</v>
      </c>
      <c r="EQ487" t="s">
        <v>214</v>
      </c>
      <c r="ER487" t="s">
        <v>219</v>
      </c>
      <c r="ES487" t="s">
        <v>237</v>
      </c>
      <c r="ET487" t="s">
        <v>237</v>
      </c>
      <c r="EU487" t="s">
        <v>233</v>
      </c>
      <c r="EV487" t="s">
        <v>233</v>
      </c>
      <c r="EW487" t="s">
        <v>310</v>
      </c>
      <c r="EX487" t="s">
        <v>310</v>
      </c>
      <c r="EY487" t="s">
        <v>372</v>
      </c>
      <c r="EZ487" t="s">
        <v>677</v>
      </c>
      <c r="FA487" t="s">
        <v>241</v>
      </c>
      <c r="FB487" t="s">
        <v>372</v>
      </c>
      <c r="FC487" t="s">
        <v>372</v>
      </c>
      <c r="FD487" t="s">
        <v>372</v>
      </c>
      <c r="FE487" t="s">
        <v>227</v>
      </c>
      <c r="FF487" t="s">
        <v>227</v>
      </c>
      <c r="FG487" t="s">
        <v>390</v>
      </c>
      <c r="FH487" t="s">
        <v>390</v>
      </c>
      <c r="FI487" t="s">
        <v>219</v>
      </c>
      <c r="FJ487" t="s">
        <v>219</v>
      </c>
      <c r="FK487" t="s">
        <v>219</v>
      </c>
      <c r="FL487" t="s">
        <v>219</v>
      </c>
      <c r="FM487" t="s">
        <v>245</v>
      </c>
      <c r="FN487" t="s">
        <v>245</v>
      </c>
      <c r="FO487" t="s">
        <v>219</v>
      </c>
      <c r="FP487" t="s">
        <v>219</v>
      </c>
      <c r="FQ487" t="s">
        <v>241</v>
      </c>
      <c r="FR487" t="s">
        <v>241</v>
      </c>
      <c r="FS487" t="s">
        <v>241</v>
      </c>
      <c r="FT487" t="s">
        <v>241</v>
      </c>
      <c r="FU487" t="s">
        <v>219</v>
      </c>
      <c r="FV487" t="s">
        <v>241</v>
      </c>
      <c r="FW487" t="s">
        <v>241</v>
      </c>
      <c r="FX487" t="s">
        <v>241</v>
      </c>
      <c r="FY487" t="s">
        <v>241</v>
      </c>
      <c r="FZ487" t="s">
        <v>248</v>
      </c>
      <c r="GA487" t="s">
        <v>248</v>
      </c>
      <c r="GB487" t="s">
        <v>227</v>
      </c>
      <c r="GC487" t="s">
        <v>227</v>
      </c>
      <c r="GD487" t="s">
        <v>249</v>
      </c>
      <c r="GE487" t="s">
        <v>241</v>
      </c>
      <c r="GF487" t="s">
        <v>249</v>
      </c>
      <c r="GG487" t="s">
        <v>286</v>
      </c>
      <c r="GH487" t="s">
        <v>241</v>
      </c>
      <c r="GI487" t="s">
        <v>226</v>
      </c>
      <c r="GJ487" t="s">
        <v>244</v>
      </c>
      <c r="GK487" t="s">
        <v>244</v>
      </c>
      <c r="GL487" t="s">
        <v>227</v>
      </c>
      <c r="GM487" t="s">
        <v>227</v>
      </c>
      <c r="GN487" t="s">
        <v>219</v>
      </c>
      <c r="GO487" t="s">
        <v>214</v>
      </c>
      <c r="GP487" t="s">
        <v>251</v>
      </c>
      <c r="GQ487" t="s">
        <v>553</v>
      </c>
      <c r="GR487" t="s">
        <v>251</v>
      </c>
      <c r="GS487" t="s">
        <v>214</v>
      </c>
      <c r="GT487" t="s">
        <v>241</v>
      </c>
      <c r="GU487" t="s">
        <v>214</v>
      </c>
      <c r="GV487" t="s">
        <v>241</v>
      </c>
      <c r="GW487" t="s">
        <v>297</v>
      </c>
      <c r="GX487" t="s">
        <v>297</v>
      </c>
      <c r="GY487" t="s">
        <v>254</v>
      </c>
      <c r="GZ487" t="s">
        <v>241</v>
      </c>
      <c r="HA487" t="s">
        <v>239</v>
      </c>
      <c r="HB487" t="s">
        <v>241</v>
      </c>
      <c r="HC487" t="s">
        <v>883</v>
      </c>
      <c r="HD487" t="s">
        <v>361</v>
      </c>
      <c r="HE487" t="s">
        <v>429</v>
      </c>
      <c r="HF487" t="s">
        <v>398</v>
      </c>
      <c r="HG487" t="s">
        <v>362</v>
      </c>
      <c r="HH487" t="s">
        <v>398</v>
      </c>
      <c r="HI487" t="s">
        <v>241</v>
      </c>
      <c r="HJ487" t="s">
        <v>214</v>
      </c>
      <c r="HK487" t="s">
        <v>241</v>
      </c>
      <c r="HL487" s="12"/>
      <c r="HM487">
        <v>0.25</v>
      </c>
      <c r="HN487">
        <v>0</v>
      </c>
      <c r="HO487">
        <v>0</v>
      </c>
      <c r="HP487">
        <v>1</v>
      </c>
      <c r="HQ487">
        <v>0.5</v>
      </c>
      <c r="HR487">
        <v>0</v>
      </c>
      <c r="HS487">
        <v>0</v>
      </c>
      <c r="HT487">
        <v>0</v>
      </c>
      <c r="HU487">
        <v>0</v>
      </c>
      <c r="HV487">
        <v>0.5</v>
      </c>
      <c r="HW487">
        <v>0.25</v>
      </c>
      <c r="HX487">
        <v>0.5</v>
      </c>
      <c r="HY487">
        <v>1</v>
      </c>
      <c r="HZ487">
        <v>0</v>
      </c>
      <c r="IA487" s="4">
        <v>1</v>
      </c>
      <c r="IB487">
        <v>0.5</v>
      </c>
      <c r="IC487">
        <v>0.25</v>
      </c>
      <c r="ID487">
        <v>0</v>
      </c>
      <c r="IE487">
        <v>0</v>
      </c>
      <c r="IG487">
        <v>0</v>
      </c>
      <c r="IH487">
        <v>0.5</v>
      </c>
      <c r="II487">
        <v>0.75</v>
      </c>
      <c r="IJ487">
        <v>0.75</v>
      </c>
      <c r="IK487">
        <v>1</v>
      </c>
      <c r="IL487">
        <v>0.75</v>
      </c>
      <c r="IM487">
        <v>0.25</v>
      </c>
      <c r="IN487">
        <v>1</v>
      </c>
      <c r="IO487">
        <v>1</v>
      </c>
      <c r="IQ487">
        <v>0</v>
      </c>
      <c r="IS487">
        <f t="shared" si="402"/>
        <v>3.7499999999999999E-2</v>
      </c>
      <c r="IT487">
        <f t="shared" si="403"/>
        <v>0</v>
      </c>
      <c r="IU487">
        <f t="shared" si="404"/>
        <v>0</v>
      </c>
      <c r="IV487">
        <f t="shared" si="405"/>
        <v>0.1</v>
      </c>
      <c r="IW487">
        <f t="shared" si="406"/>
        <v>0.04</v>
      </c>
      <c r="IX487">
        <f t="shared" si="407"/>
        <v>0</v>
      </c>
      <c r="IY487">
        <f t="shared" si="408"/>
        <v>0</v>
      </c>
      <c r="IZ487">
        <f t="shared" si="409"/>
        <v>0</v>
      </c>
      <c r="JA487">
        <f t="shared" si="410"/>
        <v>0</v>
      </c>
      <c r="JB487">
        <f t="shared" si="411"/>
        <v>0.05</v>
      </c>
      <c r="JC487">
        <f t="shared" si="412"/>
        <v>0.03</v>
      </c>
      <c r="JD487">
        <f t="shared" si="413"/>
        <v>5.5E-2</v>
      </c>
      <c r="JE487">
        <f t="shared" si="414"/>
        <v>7.0000000000000007E-2</v>
      </c>
      <c r="JF487">
        <f t="shared" si="415"/>
        <v>0</v>
      </c>
      <c r="JG487" s="5">
        <f t="shared" si="416"/>
        <v>0.05</v>
      </c>
      <c r="JH487">
        <f t="shared" si="417"/>
        <v>0</v>
      </c>
      <c r="JI487">
        <f t="shared" si="417"/>
        <v>0</v>
      </c>
      <c r="JJ487">
        <f t="shared" si="418"/>
        <v>0</v>
      </c>
      <c r="JK487">
        <f t="shared" si="419"/>
        <v>0</v>
      </c>
      <c r="JL487" s="6">
        <f t="shared" si="420"/>
        <v>2.3333333333333334E-2</v>
      </c>
      <c r="JM487">
        <f t="shared" si="421"/>
        <v>0</v>
      </c>
      <c r="JN487">
        <f t="shared" si="422"/>
        <v>2.5000000000000001E-2</v>
      </c>
      <c r="JO487">
        <f t="shared" si="423"/>
        <v>0.11249999999999999</v>
      </c>
      <c r="JP487">
        <f t="shared" si="424"/>
        <v>7.5000000000000011E-2</v>
      </c>
      <c r="JQ487">
        <f t="shared" si="425"/>
        <v>0.12</v>
      </c>
      <c r="JR487">
        <f t="shared" si="426"/>
        <v>8.2500000000000004E-2</v>
      </c>
      <c r="JS487">
        <f t="shared" si="427"/>
        <v>2.5000000000000001E-2</v>
      </c>
      <c r="JT487">
        <f t="shared" si="427"/>
        <v>0.1</v>
      </c>
      <c r="JU487">
        <f t="shared" si="428"/>
        <v>1</v>
      </c>
      <c r="JV487">
        <f t="shared" si="428"/>
        <v>0</v>
      </c>
      <c r="JW487">
        <f t="shared" si="429"/>
        <v>0.15</v>
      </c>
      <c r="JY487">
        <f t="shared" si="430"/>
        <v>1.2500000000000001E-2</v>
      </c>
      <c r="JZ487">
        <f t="shared" si="431"/>
        <v>0</v>
      </c>
      <c r="KA487">
        <f t="shared" si="432"/>
        <v>0</v>
      </c>
      <c r="KB487">
        <f t="shared" si="432"/>
        <v>0.02</v>
      </c>
      <c r="KC487">
        <f t="shared" si="433"/>
        <v>0.02</v>
      </c>
      <c r="KD487">
        <f t="shared" si="458"/>
        <v>0</v>
      </c>
      <c r="KE487">
        <f t="shared" si="458"/>
        <v>0</v>
      </c>
      <c r="KF487">
        <f t="shared" si="458"/>
        <v>0</v>
      </c>
      <c r="KG487">
        <f t="shared" si="457"/>
        <v>0</v>
      </c>
      <c r="KH487">
        <f t="shared" si="457"/>
        <v>1.4999999999999999E-2</v>
      </c>
      <c r="KI487">
        <f t="shared" si="457"/>
        <v>7.4999999999999997E-3</v>
      </c>
      <c r="KJ487">
        <f t="shared" si="457"/>
        <v>1.4999999999999999E-2</v>
      </c>
      <c r="KK487">
        <f t="shared" si="434"/>
        <v>0.02</v>
      </c>
      <c r="KL487">
        <f t="shared" si="435"/>
        <v>0</v>
      </c>
      <c r="KM487" s="5">
        <f t="shared" si="436"/>
        <v>0.05</v>
      </c>
      <c r="KN487">
        <f t="shared" si="437"/>
        <v>0</v>
      </c>
      <c r="KO487">
        <f t="shared" si="437"/>
        <v>0</v>
      </c>
      <c r="KP487">
        <f t="shared" si="438"/>
        <v>0</v>
      </c>
      <c r="KQ487">
        <f t="shared" si="439"/>
        <v>0</v>
      </c>
      <c r="KR487" s="6">
        <f t="shared" si="440"/>
        <v>1.1666666666666667E-2</v>
      </c>
      <c r="KS487">
        <f t="shared" si="441"/>
        <v>0</v>
      </c>
      <c r="KT487">
        <f t="shared" si="442"/>
        <v>1.4999999999999999E-2</v>
      </c>
      <c r="KU487">
        <f t="shared" si="443"/>
        <v>0.03</v>
      </c>
      <c r="KV487">
        <f t="shared" si="444"/>
        <v>3.7500000000000006E-2</v>
      </c>
      <c r="KW487">
        <f t="shared" si="445"/>
        <v>0.01</v>
      </c>
      <c r="KX487">
        <f t="shared" si="446"/>
        <v>0</v>
      </c>
      <c r="KY487">
        <f t="shared" si="447"/>
        <v>0.01</v>
      </c>
      <c r="KZ487">
        <f t="shared" si="448"/>
        <v>0.03</v>
      </c>
      <c r="LA487">
        <f t="shared" si="449"/>
        <v>1</v>
      </c>
      <c r="LB487">
        <f t="shared" si="449"/>
        <v>0</v>
      </c>
      <c r="LC487">
        <f t="shared" si="450"/>
        <v>0.1</v>
      </c>
      <c r="LE487" t="str">
        <f t="shared" si="456"/>
        <v>Nigeria</v>
      </c>
      <c r="LF487">
        <f t="shared" si="451"/>
        <v>0.17750000000000002</v>
      </c>
      <c r="LG487" s="6">
        <f t="shared" si="452"/>
        <v>0.27833333333333332</v>
      </c>
      <c r="LH487">
        <f t="shared" si="453"/>
        <v>0.69000000000000006</v>
      </c>
      <c r="LI487" s="6">
        <f t="shared" si="454"/>
        <v>0.40416666666666667</v>
      </c>
      <c r="LJ487">
        <f t="shared" si="455"/>
        <v>0</v>
      </c>
    </row>
    <row r="488" spans="1:322" x14ac:dyDescent="0.35">
      <c r="A488" s="8">
        <v>44864</v>
      </c>
      <c r="B488" t="s">
        <v>2865</v>
      </c>
      <c r="D488" s="24" t="s">
        <v>321</v>
      </c>
      <c r="E488" s="24" t="s">
        <v>321</v>
      </c>
      <c r="F488" s="24">
        <v>41</v>
      </c>
      <c r="G488" s="24" t="s">
        <v>1096</v>
      </c>
      <c r="H488" s="24" t="s">
        <v>1818</v>
      </c>
      <c r="I488" s="24" t="s">
        <v>1097</v>
      </c>
      <c r="J488" s="24" t="s">
        <v>1129</v>
      </c>
      <c r="K488" s="25">
        <v>44494</v>
      </c>
      <c r="L488" s="25">
        <v>44494</v>
      </c>
      <c r="M488" s="25">
        <v>44503</v>
      </c>
      <c r="N488" s="24" t="s">
        <v>261</v>
      </c>
      <c r="O488" s="24" t="s">
        <v>261</v>
      </c>
      <c r="P488" s="24" t="s">
        <v>263</v>
      </c>
      <c r="Q488" s="24" t="s">
        <v>324</v>
      </c>
      <c r="R488" s="25">
        <v>44494</v>
      </c>
      <c r="S488" s="25">
        <v>44494</v>
      </c>
      <c r="T488" s="24" t="s">
        <v>263</v>
      </c>
      <c r="U488" s="24" t="s">
        <v>261</v>
      </c>
      <c r="V488" s="25" t="s">
        <v>262</v>
      </c>
      <c r="W488" s="24" t="s">
        <v>261</v>
      </c>
      <c r="X488" s="25" t="s">
        <v>262</v>
      </c>
      <c r="Y488" s="24" t="s">
        <v>263</v>
      </c>
      <c r="Z488" s="25">
        <v>44573</v>
      </c>
      <c r="AA488" s="24" t="s">
        <v>264</v>
      </c>
      <c r="AB488" s="24" t="s">
        <v>265</v>
      </c>
      <c r="AC488" s="24" t="s">
        <v>2866</v>
      </c>
      <c r="AD488" s="24" t="s">
        <v>267</v>
      </c>
      <c r="AE488" s="24" t="s">
        <v>326</v>
      </c>
      <c r="AF488" s="24" t="s">
        <v>327</v>
      </c>
      <c r="AG488" s="31">
        <v>1100</v>
      </c>
      <c r="AH488" s="24" t="s">
        <v>263</v>
      </c>
      <c r="AI488" s="24">
        <v>44508</v>
      </c>
      <c r="AJ488" s="25">
        <v>44512</v>
      </c>
      <c r="AK488" s="24" t="s">
        <v>264</v>
      </c>
      <c r="AL488" s="24" t="s">
        <v>269</v>
      </c>
      <c r="AM488" s="24" t="s">
        <v>265</v>
      </c>
      <c r="AN488" s="24" t="s">
        <v>270</v>
      </c>
      <c r="AO488" s="27" t="s">
        <v>263</v>
      </c>
      <c r="AP488" s="24" t="s">
        <v>261</v>
      </c>
      <c r="AQ488" s="25" t="s">
        <v>262</v>
      </c>
      <c r="AR488" s="24" t="s">
        <v>261</v>
      </c>
      <c r="AS488" s="25" t="s">
        <v>262</v>
      </c>
      <c r="AT488" s="24" t="s">
        <v>261</v>
      </c>
      <c r="AU488" s="25" t="s">
        <v>262</v>
      </c>
      <c r="AV488" s="24" t="s">
        <v>261</v>
      </c>
      <c r="AW488" s="25" t="s">
        <v>262</v>
      </c>
      <c r="AX488" s="24" t="s">
        <v>261</v>
      </c>
      <c r="AY488" s="25" t="s">
        <v>262</v>
      </c>
      <c r="AZ488" s="24" t="s">
        <v>263</v>
      </c>
      <c r="BA488" s="25">
        <v>44510</v>
      </c>
      <c r="BB488" s="24" t="s">
        <v>261</v>
      </c>
      <c r="BC488" s="25" t="s">
        <v>262</v>
      </c>
      <c r="BD488" s="24" t="s">
        <v>261</v>
      </c>
      <c r="BE488" s="26" t="s">
        <v>262</v>
      </c>
      <c r="BF488" t="s">
        <v>1129</v>
      </c>
      <c r="BG488" s="9" t="s">
        <v>509</v>
      </c>
      <c r="BH488" t="s">
        <v>208</v>
      </c>
      <c r="BI488" t="s">
        <v>2099</v>
      </c>
      <c r="BJ488" t="s">
        <v>210</v>
      </c>
      <c r="BK488" t="s">
        <v>211</v>
      </c>
      <c r="BL488" t="s">
        <v>212</v>
      </c>
      <c r="BM488" t="s">
        <v>2445</v>
      </c>
      <c r="BN488" t="s">
        <v>214</v>
      </c>
      <c r="BO488" t="s">
        <v>348</v>
      </c>
      <c r="BP488" t="s">
        <v>219</v>
      </c>
      <c r="BQ488" t="s">
        <v>216</v>
      </c>
      <c r="BR488" t="s">
        <v>2867</v>
      </c>
      <c r="BU488" t="s">
        <v>2867</v>
      </c>
      <c r="BV488" t="s">
        <v>214</v>
      </c>
      <c r="CC488" t="s">
        <v>214</v>
      </c>
      <c r="CG488" t="s">
        <v>219</v>
      </c>
      <c r="CI488" t="s">
        <v>220</v>
      </c>
      <c r="CJ488" t="s">
        <v>2868</v>
      </c>
      <c r="CK488" t="s">
        <v>220</v>
      </c>
      <c r="CL488" t="s">
        <v>422</v>
      </c>
      <c r="CN488" t="s">
        <v>283</v>
      </c>
      <c r="CP488" t="s">
        <v>225</v>
      </c>
      <c r="CQ488" t="s">
        <v>225</v>
      </c>
      <c r="CR488" t="s">
        <v>226</v>
      </c>
      <c r="CS488" t="s">
        <v>226</v>
      </c>
      <c r="CT488" t="s">
        <v>219</v>
      </c>
      <c r="CU488" t="s">
        <v>219</v>
      </c>
      <c r="CV488" t="s">
        <v>227</v>
      </c>
      <c r="CW488" t="s">
        <v>227</v>
      </c>
      <c r="CX488" t="s">
        <v>228</v>
      </c>
      <c r="CY488" t="s">
        <v>228</v>
      </c>
      <c r="CZ488" t="s">
        <v>219</v>
      </c>
      <c r="DA488" t="s">
        <v>219</v>
      </c>
      <c r="DB488" t="s">
        <v>398</v>
      </c>
      <c r="DC488" t="s">
        <v>398</v>
      </c>
      <c r="DD488" t="s">
        <v>219</v>
      </c>
      <c r="DG488" t="s">
        <v>500</v>
      </c>
      <c r="DH488" t="s">
        <v>398</v>
      </c>
      <c r="DI488" t="s">
        <v>338</v>
      </c>
      <c r="DK488" t="s">
        <v>372</v>
      </c>
      <c r="DL488" t="s">
        <v>372</v>
      </c>
      <c r="DM488" t="s">
        <v>219</v>
      </c>
      <c r="DN488" t="s">
        <v>219</v>
      </c>
      <c r="DO488" t="s">
        <v>234</v>
      </c>
      <c r="DP488" t="s">
        <v>235</v>
      </c>
      <c r="DR488" t="s">
        <v>235</v>
      </c>
      <c r="DT488" t="s">
        <v>214</v>
      </c>
      <c r="DU488" t="s">
        <v>214</v>
      </c>
      <c r="DV488" t="s">
        <v>427</v>
      </c>
      <c r="DW488" t="s">
        <v>2869</v>
      </c>
      <c r="DX488" t="s">
        <v>237</v>
      </c>
      <c r="DY488" t="s">
        <v>237</v>
      </c>
      <c r="DZ488" t="s">
        <v>400</v>
      </c>
      <c r="EA488" t="s">
        <v>242</v>
      </c>
      <c r="EB488" t="s">
        <v>242</v>
      </c>
      <c r="EC488" t="s">
        <v>237</v>
      </c>
      <c r="ED488" t="s">
        <v>237</v>
      </c>
      <c r="EE488" t="s">
        <v>214</v>
      </c>
      <c r="EF488" t="s">
        <v>214</v>
      </c>
      <c r="EG488" t="s">
        <v>892</v>
      </c>
      <c r="EH488" t="s">
        <v>2870</v>
      </c>
      <c r="EI488" t="s">
        <v>892</v>
      </c>
      <c r="EJ488" t="s">
        <v>2870</v>
      </c>
      <c r="EK488" t="s">
        <v>233</v>
      </c>
      <c r="EL488" t="s">
        <v>233</v>
      </c>
      <c r="EM488" t="s">
        <v>240</v>
      </c>
      <c r="EN488" t="s">
        <v>240</v>
      </c>
      <c r="EO488" t="s">
        <v>357</v>
      </c>
      <c r="EP488" t="s">
        <v>357</v>
      </c>
      <c r="EQ488" t="s">
        <v>214</v>
      </c>
      <c r="ER488" t="s">
        <v>214</v>
      </c>
      <c r="ES488" t="s">
        <v>233</v>
      </c>
      <c r="ET488" t="s">
        <v>233</v>
      </c>
      <c r="EU488" t="s">
        <v>237</v>
      </c>
      <c r="EV488" t="s">
        <v>237</v>
      </c>
      <c r="EW488" t="s">
        <v>243</v>
      </c>
      <c r="EX488" t="s">
        <v>243</v>
      </c>
      <c r="EY488" t="s">
        <v>372</v>
      </c>
      <c r="EZ488" t="s">
        <v>677</v>
      </c>
      <c r="FA488" t="s">
        <v>241</v>
      </c>
      <c r="FB488" t="s">
        <v>372</v>
      </c>
      <c r="FC488" t="s">
        <v>372</v>
      </c>
      <c r="FD488" t="s">
        <v>372</v>
      </c>
      <c r="FE488" t="s">
        <v>244</v>
      </c>
      <c r="FF488" t="s">
        <v>244</v>
      </c>
      <c r="FG488" t="s">
        <v>390</v>
      </c>
      <c r="FH488" t="s">
        <v>390</v>
      </c>
      <c r="FI488" t="s">
        <v>214</v>
      </c>
      <c r="FJ488" t="s">
        <v>214</v>
      </c>
      <c r="FK488" t="s">
        <v>214</v>
      </c>
      <c r="FL488" t="s">
        <v>214</v>
      </c>
      <c r="FM488" t="s">
        <v>292</v>
      </c>
      <c r="FN488" t="s">
        <v>292</v>
      </c>
      <c r="FO488" t="s">
        <v>219</v>
      </c>
      <c r="FP488" t="s">
        <v>219</v>
      </c>
      <c r="FQ488" t="s">
        <v>241</v>
      </c>
      <c r="FR488" t="s">
        <v>241</v>
      </c>
      <c r="FS488" t="s">
        <v>241</v>
      </c>
      <c r="FT488" t="s">
        <v>241</v>
      </c>
      <c r="FU488" t="s">
        <v>219</v>
      </c>
      <c r="FV488" t="s">
        <v>241</v>
      </c>
      <c r="FW488" t="s">
        <v>241</v>
      </c>
      <c r="FX488" t="s">
        <v>241</v>
      </c>
      <c r="FY488" t="s">
        <v>241</v>
      </c>
      <c r="FZ488" t="s">
        <v>248</v>
      </c>
      <c r="GA488" t="s">
        <v>248</v>
      </c>
      <c r="GB488" t="s">
        <v>227</v>
      </c>
      <c r="GC488" t="s">
        <v>227</v>
      </c>
      <c r="GD488" t="s">
        <v>293</v>
      </c>
      <c r="GE488" t="s">
        <v>241</v>
      </c>
      <c r="GF488" t="s">
        <v>293</v>
      </c>
      <c r="GG488" t="s">
        <v>226</v>
      </c>
      <c r="GH488" t="s">
        <v>2871</v>
      </c>
      <c r="GI488" t="s">
        <v>226</v>
      </c>
      <c r="GJ488" t="s">
        <v>227</v>
      </c>
      <c r="GK488" t="s">
        <v>227</v>
      </c>
      <c r="GL488" t="s">
        <v>250</v>
      </c>
      <c r="GM488" t="s">
        <v>250</v>
      </c>
      <c r="GN488" t="s">
        <v>219</v>
      </c>
      <c r="GO488" t="s">
        <v>214</v>
      </c>
      <c r="GP488" t="s">
        <v>295</v>
      </c>
      <c r="GQ488" t="s">
        <v>295</v>
      </c>
      <c r="GR488" t="s">
        <v>295</v>
      </c>
      <c r="GS488" t="s">
        <v>214</v>
      </c>
      <c r="GT488" t="s">
        <v>241</v>
      </c>
      <c r="GU488" t="s">
        <v>214</v>
      </c>
      <c r="GV488" t="s">
        <v>241</v>
      </c>
      <c r="GW488" t="s">
        <v>252</v>
      </c>
      <c r="GX488" t="s">
        <v>404</v>
      </c>
      <c r="GY488" t="s">
        <v>254</v>
      </c>
      <c r="GZ488" t="s">
        <v>241</v>
      </c>
      <c r="HA488" t="s">
        <v>241</v>
      </c>
      <c r="HB488" t="s">
        <v>241</v>
      </c>
      <c r="HC488" t="s">
        <v>315</v>
      </c>
      <c r="HD488" t="s">
        <v>517</v>
      </c>
      <c r="HE488" t="s">
        <v>429</v>
      </c>
      <c r="HF488" t="s">
        <v>398</v>
      </c>
      <c r="HG488" t="s">
        <v>362</v>
      </c>
      <c r="HH488" t="s">
        <v>398</v>
      </c>
      <c r="HI488" t="s">
        <v>241</v>
      </c>
      <c r="HJ488" t="s">
        <v>219</v>
      </c>
      <c r="HK488" t="s">
        <v>241</v>
      </c>
      <c r="HL488" s="12"/>
      <c r="HM488">
        <v>0.25</v>
      </c>
      <c r="HN488">
        <v>0</v>
      </c>
      <c r="HO488">
        <v>0</v>
      </c>
      <c r="HP488">
        <v>1</v>
      </c>
      <c r="HQ488">
        <v>0.5</v>
      </c>
      <c r="HR488">
        <v>0</v>
      </c>
      <c r="HS488">
        <v>0</v>
      </c>
      <c r="HT488">
        <v>0</v>
      </c>
      <c r="HU488">
        <v>0</v>
      </c>
      <c r="HV488">
        <v>0.5</v>
      </c>
      <c r="HW488">
        <v>0.75</v>
      </c>
      <c r="HX488">
        <v>0.5</v>
      </c>
      <c r="HY488">
        <v>0.5</v>
      </c>
      <c r="HZ488">
        <v>0.25</v>
      </c>
      <c r="IA488" s="4">
        <v>1</v>
      </c>
      <c r="IB488">
        <v>0.25</v>
      </c>
      <c r="IC488">
        <v>0.5</v>
      </c>
      <c r="ID488">
        <v>0</v>
      </c>
      <c r="IE488">
        <v>0</v>
      </c>
      <c r="IG488">
        <v>0.25</v>
      </c>
      <c r="IH488">
        <v>0.5</v>
      </c>
      <c r="II488">
        <v>1</v>
      </c>
      <c r="IJ488">
        <v>0.75</v>
      </c>
      <c r="IK488">
        <v>1</v>
      </c>
      <c r="IL488">
        <v>1</v>
      </c>
      <c r="IM488">
        <v>0</v>
      </c>
      <c r="IN488">
        <v>1</v>
      </c>
      <c r="IO488">
        <v>1</v>
      </c>
      <c r="IQ488">
        <v>0</v>
      </c>
      <c r="IS488">
        <f t="shared" si="402"/>
        <v>3.7499999999999999E-2</v>
      </c>
      <c r="IT488">
        <f t="shared" si="403"/>
        <v>0</v>
      </c>
      <c r="IU488">
        <f t="shared" si="404"/>
        <v>0</v>
      </c>
      <c r="IV488">
        <f t="shared" si="405"/>
        <v>0.1</v>
      </c>
      <c r="IW488">
        <f t="shared" si="406"/>
        <v>0.04</v>
      </c>
      <c r="IX488">
        <f t="shared" si="407"/>
        <v>0</v>
      </c>
      <c r="IY488">
        <f t="shared" si="408"/>
        <v>0</v>
      </c>
      <c r="IZ488">
        <f t="shared" si="409"/>
        <v>0</v>
      </c>
      <c r="JA488">
        <f t="shared" si="410"/>
        <v>0</v>
      </c>
      <c r="JB488">
        <f t="shared" si="411"/>
        <v>0.05</v>
      </c>
      <c r="JC488">
        <f t="shared" si="412"/>
        <v>0.09</v>
      </c>
      <c r="JD488">
        <f t="shared" si="413"/>
        <v>5.5E-2</v>
      </c>
      <c r="JE488">
        <f t="shared" si="414"/>
        <v>3.5000000000000003E-2</v>
      </c>
      <c r="JF488">
        <f t="shared" si="415"/>
        <v>0.03</v>
      </c>
      <c r="JG488" s="5">
        <f t="shared" si="416"/>
        <v>0.05</v>
      </c>
      <c r="JH488">
        <f t="shared" si="417"/>
        <v>0</v>
      </c>
      <c r="JI488">
        <f t="shared" si="417"/>
        <v>0</v>
      </c>
      <c r="JJ488">
        <f t="shared" si="418"/>
        <v>0</v>
      </c>
      <c r="JK488">
        <f t="shared" si="419"/>
        <v>0</v>
      </c>
      <c r="JL488" s="6">
        <f t="shared" si="420"/>
        <v>2.6666666666666665E-2</v>
      </c>
      <c r="JM488">
        <f t="shared" si="421"/>
        <v>0.03</v>
      </c>
      <c r="JN488">
        <f t="shared" si="422"/>
        <v>2.5000000000000001E-2</v>
      </c>
      <c r="JO488">
        <f t="shared" si="423"/>
        <v>0.15</v>
      </c>
      <c r="JP488">
        <f t="shared" si="424"/>
        <v>7.5000000000000011E-2</v>
      </c>
      <c r="JQ488">
        <f t="shared" si="425"/>
        <v>0.12</v>
      </c>
      <c r="JR488">
        <f t="shared" si="426"/>
        <v>0.11</v>
      </c>
      <c r="JS488">
        <f t="shared" si="427"/>
        <v>0</v>
      </c>
      <c r="JT488">
        <f t="shared" si="427"/>
        <v>0.1</v>
      </c>
      <c r="JU488">
        <f t="shared" si="428"/>
        <v>1</v>
      </c>
      <c r="JV488">
        <f t="shared" si="428"/>
        <v>0</v>
      </c>
      <c r="JW488">
        <f t="shared" si="429"/>
        <v>0.15</v>
      </c>
      <c r="JY488">
        <f t="shared" si="430"/>
        <v>1.2500000000000001E-2</v>
      </c>
      <c r="JZ488">
        <f t="shared" si="431"/>
        <v>0</v>
      </c>
      <c r="KA488">
        <f t="shared" si="432"/>
        <v>0</v>
      </c>
      <c r="KB488">
        <f t="shared" si="432"/>
        <v>0.02</v>
      </c>
      <c r="KC488">
        <f t="shared" si="433"/>
        <v>0.02</v>
      </c>
      <c r="KD488">
        <f t="shared" si="458"/>
        <v>0</v>
      </c>
      <c r="KE488">
        <f t="shared" si="458"/>
        <v>0</v>
      </c>
      <c r="KF488">
        <f t="shared" si="458"/>
        <v>0</v>
      </c>
      <c r="KG488">
        <f t="shared" si="457"/>
        <v>0</v>
      </c>
      <c r="KH488">
        <f t="shared" si="457"/>
        <v>1.4999999999999999E-2</v>
      </c>
      <c r="KI488">
        <f t="shared" si="457"/>
        <v>2.2499999999999999E-2</v>
      </c>
      <c r="KJ488">
        <f t="shared" si="457"/>
        <v>1.4999999999999999E-2</v>
      </c>
      <c r="KK488">
        <f t="shared" si="434"/>
        <v>0.01</v>
      </c>
      <c r="KL488">
        <f t="shared" si="435"/>
        <v>0.01</v>
      </c>
      <c r="KM488" s="5">
        <f t="shared" si="436"/>
        <v>0.05</v>
      </c>
      <c r="KN488">
        <f t="shared" si="437"/>
        <v>0</v>
      </c>
      <c r="KO488">
        <f t="shared" si="437"/>
        <v>0</v>
      </c>
      <c r="KP488">
        <f t="shared" si="438"/>
        <v>0</v>
      </c>
      <c r="KQ488">
        <f t="shared" si="439"/>
        <v>0</v>
      </c>
      <c r="KR488" s="6">
        <f t="shared" si="440"/>
        <v>1.3333333333333332E-2</v>
      </c>
      <c r="KS488">
        <f t="shared" si="441"/>
        <v>0.01</v>
      </c>
      <c r="KT488">
        <f t="shared" si="442"/>
        <v>1.4999999999999999E-2</v>
      </c>
      <c r="KU488">
        <f t="shared" si="443"/>
        <v>0.04</v>
      </c>
      <c r="KV488">
        <f t="shared" si="444"/>
        <v>3.7500000000000006E-2</v>
      </c>
      <c r="KW488">
        <f t="shared" si="445"/>
        <v>0.01</v>
      </c>
      <c r="KX488">
        <f t="shared" si="446"/>
        <v>0</v>
      </c>
      <c r="KY488">
        <f t="shared" si="447"/>
        <v>0</v>
      </c>
      <c r="KZ488">
        <f t="shared" si="448"/>
        <v>0.03</v>
      </c>
      <c r="LA488">
        <f t="shared" si="449"/>
        <v>1</v>
      </c>
      <c r="LB488">
        <f t="shared" si="449"/>
        <v>0</v>
      </c>
      <c r="LC488">
        <f t="shared" si="450"/>
        <v>0.1</v>
      </c>
      <c r="LE488" t="str">
        <f t="shared" si="456"/>
        <v>Nigeria</v>
      </c>
      <c r="LF488">
        <f t="shared" si="451"/>
        <v>0.17750000000000002</v>
      </c>
      <c r="LG488" s="6">
        <f t="shared" si="452"/>
        <v>0.33666666666666667</v>
      </c>
      <c r="LH488">
        <f t="shared" si="453"/>
        <v>0.76</v>
      </c>
      <c r="LI488" s="6">
        <f t="shared" si="454"/>
        <v>0.43083333333333329</v>
      </c>
      <c r="LJ488">
        <f t="shared" si="455"/>
        <v>0</v>
      </c>
    </row>
    <row r="489" spans="1:322" x14ac:dyDescent="0.35">
      <c r="A489" s="8">
        <v>44867</v>
      </c>
      <c r="B489" t="s">
        <v>2872</v>
      </c>
      <c r="D489" s="27" t="s">
        <v>321</v>
      </c>
      <c r="E489" s="27" t="s">
        <v>321</v>
      </c>
      <c r="F489" s="27">
        <v>33</v>
      </c>
      <c r="G489" s="27" t="s">
        <v>1096</v>
      </c>
      <c r="H489" s="27" t="s">
        <v>1818</v>
      </c>
      <c r="I489" s="27" t="s">
        <v>1097</v>
      </c>
      <c r="J489" s="27" t="s">
        <v>1129</v>
      </c>
      <c r="K489" s="28">
        <v>44494</v>
      </c>
      <c r="L489" s="28">
        <v>44494</v>
      </c>
      <c r="M489" s="28">
        <v>44537</v>
      </c>
      <c r="N489" s="27" t="s">
        <v>261</v>
      </c>
      <c r="O489" s="27" t="s">
        <v>261</v>
      </c>
      <c r="P489" s="27" t="s">
        <v>261</v>
      </c>
      <c r="Q489" s="27" t="s">
        <v>324</v>
      </c>
      <c r="R489" s="28">
        <v>44494</v>
      </c>
      <c r="S489" s="28">
        <v>44494</v>
      </c>
      <c r="T489" s="27" t="s">
        <v>263</v>
      </c>
      <c r="U489" s="27" t="s">
        <v>261</v>
      </c>
      <c r="V489" s="28" t="s">
        <v>262</v>
      </c>
      <c r="W489" s="27" t="s">
        <v>261</v>
      </c>
      <c r="X489" s="28" t="s">
        <v>262</v>
      </c>
      <c r="Y489" s="27" t="s">
        <v>263</v>
      </c>
      <c r="Z489" s="28">
        <v>44732</v>
      </c>
      <c r="AA489" s="27" t="s">
        <v>264</v>
      </c>
      <c r="AB489" s="27" t="s">
        <v>265</v>
      </c>
      <c r="AC489" s="27" t="s">
        <v>2873</v>
      </c>
      <c r="AD489" s="27" t="s">
        <v>267</v>
      </c>
      <c r="AE489" s="27" t="s">
        <v>326</v>
      </c>
      <c r="AF489" s="27" t="s">
        <v>327</v>
      </c>
      <c r="AG489" s="29">
        <v>1100</v>
      </c>
      <c r="AH489" s="27" t="s">
        <v>263</v>
      </c>
      <c r="AI489" s="27">
        <v>44543</v>
      </c>
      <c r="AJ489" s="28">
        <v>44547</v>
      </c>
      <c r="AK489" s="27" t="s">
        <v>264</v>
      </c>
      <c r="AL489" s="27" t="s">
        <v>269</v>
      </c>
      <c r="AM489" s="27" t="s">
        <v>265</v>
      </c>
      <c r="AN489" s="27" t="s">
        <v>270</v>
      </c>
      <c r="AO489" s="27" t="s">
        <v>261</v>
      </c>
      <c r="AP489" s="27" t="s">
        <v>261</v>
      </c>
      <c r="AQ489" s="28" t="s">
        <v>262</v>
      </c>
      <c r="AR489" s="27" t="s">
        <v>261</v>
      </c>
      <c r="AS489" s="28" t="s">
        <v>262</v>
      </c>
      <c r="AT489" s="27" t="s">
        <v>261</v>
      </c>
      <c r="AU489" s="28" t="s">
        <v>262</v>
      </c>
      <c r="AV489" s="27" t="s">
        <v>261</v>
      </c>
      <c r="AW489" s="28" t="s">
        <v>262</v>
      </c>
      <c r="AX489" s="27" t="s">
        <v>261</v>
      </c>
      <c r="AY489" s="28" t="s">
        <v>262</v>
      </c>
      <c r="AZ489" s="27" t="s">
        <v>262</v>
      </c>
      <c r="BA489" s="27" t="s">
        <v>262</v>
      </c>
      <c r="BB489" s="27" t="s">
        <v>261</v>
      </c>
      <c r="BC489" s="28" t="s">
        <v>262</v>
      </c>
      <c r="BD489" s="27" t="s">
        <v>261</v>
      </c>
      <c r="BE489" s="30" t="s">
        <v>262</v>
      </c>
      <c r="BF489" t="s">
        <v>1129</v>
      </c>
      <c r="BG489" t="s">
        <v>509</v>
      </c>
      <c r="BH489" t="s">
        <v>208</v>
      </c>
      <c r="BI489" t="s">
        <v>346</v>
      </c>
      <c r="BJ489" t="s">
        <v>210</v>
      </c>
      <c r="BK489" t="s">
        <v>329</v>
      </c>
      <c r="BL489" t="s">
        <v>212</v>
      </c>
      <c r="BM489" t="s">
        <v>2445</v>
      </c>
      <c r="BN489" t="s">
        <v>214</v>
      </c>
      <c r="BO489" t="s">
        <v>542</v>
      </c>
      <c r="BP489" t="s">
        <v>219</v>
      </c>
      <c r="BQ489" t="s">
        <v>216</v>
      </c>
      <c r="BR489" t="s">
        <v>2874</v>
      </c>
      <c r="BU489" t="s">
        <v>2875</v>
      </c>
      <c r="BV489" t="s">
        <v>214</v>
      </c>
      <c r="CC489" t="s">
        <v>214</v>
      </c>
      <c r="CG489" t="s">
        <v>219</v>
      </c>
      <c r="CI489" t="s">
        <v>335</v>
      </c>
      <c r="CJ489" t="s">
        <v>2876</v>
      </c>
      <c r="CK489" t="s">
        <v>220</v>
      </c>
      <c r="CL489" t="s">
        <v>422</v>
      </c>
      <c r="CN489" t="s">
        <v>306</v>
      </c>
      <c r="CP489" t="s">
        <v>225</v>
      </c>
      <c r="CQ489" t="s">
        <v>545</v>
      </c>
      <c r="CR489" t="s">
        <v>286</v>
      </c>
      <c r="CS489" t="s">
        <v>226</v>
      </c>
      <c r="CT489" t="s">
        <v>219</v>
      </c>
      <c r="CU489" t="s">
        <v>219</v>
      </c>
      <c r="CV489" t="s">
        <v>227</v>
      </c>
      <c r="CW489" t="s">
        <v>227</v>
      </c>
      <c r="CX489" t="s">
        <v>228</v>
      </c>
      <c r="CY489" t="s">
        <v>228</v>
      </c>
      <c r="CZ489" t="s">
        <v>214</v>
      </c>
      <c r="DA489" t="s">
        <v>214</v>
      </c>
      <c r="DB489" t="s">
        <v>357</v>
      </c>
      <c r="DC489" t="s">
        <v>357</v>
      </c>
      <c r="DD489" t="s">
        <v>214</v>
      </c>
      <c r="DE489" t="s">
        <v>231</v>
      </c>
      <c r="DG489" t="s">
        <v>231</v>
      </c>
      <c r="DI489" t="s">
        <v>916</v>
      </c>
      <c r="DJ489" t="s">
        <v>2877</v>
      </c>
      <c r="DK489" t="s">
        <v>237</v>
      </c>
      <c r="DL489" t="s">
        <v>372</v>
      </c>
      <c r="DM489" t="s">
        <v>214</v>
      </c>
      <c r="DN489" t="s">
        <v>219</v>
      </c>
      <c r="DO489" t="s">
        <v>288</v>
      </c>
      <c r="DP489" t="s">
        <v>235</v>
      </c>
      <c r="DR489" t="s">
        <v>235</v>
      </c>
      <c r="DT489" t="s">
        <v>219</v>
      </c>
      <c r="DU489" t="s">
        <v>214</v>
      </c>
      <c r="DX489" t="s">
        <v>233</v>
      </c>
      <c r="DY489" t="s">
        <v>372</v>
      </c>
      <c r="DZ489" t="s">
        <v>238</v>
      </c>
      <c r="EA489" t="s">
        <v>237</v>
      </c>
      <c r="EB489" t="s">
        <v>233</v>
      </c>
      <c r="EC489" t="s">
        <v>242</v>
      </c>
      <c r="ED489" t="s">
        <v>242</v>
      </c>
      <c r="EE489" t="s">
        <v>214</v>
      </c>
      <c r="EF489" t="s">
        <v>219</v>
      </c>
      <c r="EG489" t="s">
        <v>214</v>
      </c>
      <c r="EK489" t="s">
        <v>233</v>
      </c>
      <c r="EL489" t="s">
        <v>233</v>
      </c>
      <c r="EM489" t="s">
        <v>357</v>
      </c>
      <c r="EN489" t="s">
        <v>357</v>
      </c>
      <c r="EO489" t="s">
        <v>357</v>
      </c>
      <c r="EP489" t="s">
        <v>357</v>
      </c>
      <c r="EQ489" t="s">
        <v>214</v>
      </c>
      <c r="ER489" t="s">
        <v>214</v>
      </c>
      <c r="ES489" t="s">
        <v>389</v>
      </c>
      <c r="ET489" t="s">
        <v>389</v>
      </c>
      <c r="EU489" t="s">
        <v>389</v>
      </c>
      <c r="EV489" t="s">
        <v>389</v>
      </c>
      <c r="EW489" t="s">
        <v>243</v>
      </c>
      <c r="EX489" t="s">
        <v>243</v>
      </c>
      <c r="EY489" t="s">
        <v>237</v>
      </c>
      <c r="EZ489" t="s">
        <v>241</v>
      </c>
      <c r="FA489" t="s">
        <v>241</v>
      </c>
      <c r="FB489" t="s">
        <v>237</v>
      </c>
      <c r="FC489" t="s">
        <v>242</v>
      </c>
      <c r="FD489" t="s">
        <v>242</v>
      </c>
      <c r="FE489" t="s">
        <v>226</v>
      </c>
      <c r="FF489" t="s">
        <v>226</v>
      </c>
      <c r="FG489" t="s">
        <v>242</v>
      </c>
      <c r="FH489" t="s">
        <v>390</v>
      </c>
      <c r="FI489" t="s">
        <v>214</v>
      </c>
      <c r="FJ489" t="s">
        <v>214</v>
      </c>
      <c r="FK489" t="s">
        <v>214</v>
      </c>
      <c r="FL489" t="s">
        <v>214</v>
      </c>
      <c r="FM489" t="s">
        <v>292</v>
      </c>
      <c r="FN489" t="s">
        <v>292</v>
      </c>
      <c r="FO489" t="s">
        <v>219</v>
      </c>
      <c r="FP489" t="s">
        <v>219</v>
      </c>
      <c r="FQ489" t="s">
        <v>241</v>
      </c>
      <c r="FR489" t="s">
        <v>241</v>
      </c>
      <c r="FS489" t="s">
        <v>241</v>
      </c>
      <c r="FT489" t="s">
        <v>241</v>
      </c>
      <c r="FU489" t="s">
        <v>219</v>
      </c>
      <c r="FV489" t="s">
        <v>241</v>
      </c>
      <c r="FW489" t="s">
        <v>241</v>
      </c>
      <c r="FX489" t="s">
        <v>241</v>
      </c>
      <c r="FY489" t="s">
        <v>241</v>
      </c>
      <c r="FZ489" t="s">
        <v>341</v>
      </c>
      <c r="GA489" t="s">
        <v>248</v>
      </c>
      <c r="GB489" t="s">
        <v>227</v>
      </c>
      <c r="GC489" t="s">
        <v>227</v>
      </c>
      <c r="GD489" t="s">
        <v>565</v>
      </c>
      <c r="GE489" t="s">
        <v>2878</v>
      </c>
      <c r="GF489" t="s">
        <v>565</v>
      </c>
      <c r="GG489" t="s">
        <v>250</v>
      </c>
      <c r="GH489" t="s">
        <v>2879</v>
      </c>
      <c r="GI489" t="s">
        <v>226</v>
      </c>
      <c r="GJ489" t="s">
        <v>227</v>
      </c>
      <c r="GK489" t="s">
        <v>227</v>
      </c>
      <c r="GL489" t="s">
        <v>227</v>
      </c>
      <c r="GM489" t="s">
        <v>244</v>
      </c>
      <c r="GN489" t="s">
        <v>219</v>
      </c>
      <c r="GO489" t="s">
        <v>219</v>
      </c>
      <c r="GP489" t="s">
        <v>342</v>
      </c>
      <c r="GQ489" t="s">
        <v>251</v>
      </c>
      <c r="GR489" t="s">
        <v>251</v>
      </c>
      <c r="GS489" t="s">
        <v>214</v>
      </c>
      <c r="GT489" t="s">
        <v>241</v>
      </c>
      <c r="GU489" t="s">
        <v>214</v>
      </c>
      <c r="GV489" t="s">
        <v>241</v>
      </c>
      <c r="GW489" t="s">
        <v>297</v>
      </c>
      <c r="GX489" t="s">
        <v>297</v>
      </c>
      <c r="GY489" t="s">
        <v>254</v>
      </c>
      <c r="GZ489" t="s">
        <v>241</v>
      </c>
      <c r="HA489" t="s">
        <v>298</v>
      </c>
      <c r="HB489" t="s">
        <v>241</v>
      </c>
      <c r="HC489" t="s">
        <v>315</v>
      </c>
      <c r="HD489" t="s">
        <v>361</v>
      </c>
      <c r="HE489" t="s">
        <v>317</v>
      </c>
      <c r="HF489" t="s">
        <v>2880</v>
      </c>
      <c r="HG489" t="s">
        <v>362</v>
      </c>
      <c r="HH489" t="s">
        <v>398</v>
      </c>
      <c r="HI489" t="s">
        <v>241</v>
      </c>
      <c r="HJ489" t="s">
        <v>219</v>
      </c>
      <c r="HK489" t="s">
        <v>241</v>
      </c>
      <c r="HL489" s="12"/>
      <c r="HM489">
        <v>0.5</v>
      </c>
      <c r="HN489">
        <v>0.25</v>
      </c>
      <c r="HO489">
        <v>0</v>
      </c>
      <c r="HP489">
        <v>1</v>
      </c>
      <c r="HQ489">
        <v>0.5</v>
      </c>
      <c r="HR489">
        <v>0.5</v>
      </c>
      <c r="HS489">
        <v>1</v>
      </c>
      <c r="HT489">
        <v>0</v>
      </c>
      <c r="HU489">
        <v>1</v>
      </c>
      <c r="HV489">
        <v>0.25</v>
      </c>
      <c r="HW489">
        <v>0.5</v>
      </c>
      <c r="HX489">
        <v>0.75</v>
      </c>
      <c r="HY489">
        <v>1</v>
      </c>
      <c r="HZ489">
        <v>0.25</v>
      </c>
      <c r="IA489" s="4">
        <v>1</v>
      </c>
      <c r="IB489">
        <v>1</v>
      </c>
      <c r="IC489">
        <v>1</v>
      </c>
      <c r="ID489">
        <v>0.5</v>
      </c>
      <c r="IE489">
        <v>0.75</v>
      </c>
      <c r="IG489">
        <v>1</v>
      </c>
      <c r="IH489">
        <v>0.75</v>
      </c>
      <c r="II489">
        <v>1</v>
      </c>
      <c r="IJ489">
        <v>1</v>
      </c>
      <c r="IK489">
        <v>1</v>
      </c>
      <c r="IL489">
        <v>0.5</v>
      </c>
      <c r="IM489">
        <v>0.5</v>
      </c>
      <c r="IN489">
        <v>1</v>
      </c>
      <c r="IO489">
        <v>1</v>
      </c>
      <c r="IQ489">
        <v>0</v>
      </c>
      <c r="IS489">
        <f t="shared" si="402"/>
        <v>7.4999999999999997E-2</v>
      </c>
      <c r="IT489">
        <f t="shared" si="403"/>
        <v>0.03</v>
      </c>
      <c r="IU489">
        <f t="shared" si="404"/>
        <v>0</v>
      </c>
      <c r="IV489">
        <f t="shared" si="405"/>
        <v>0.1</v>
      </c>
      <c r="IW489">
        <f t="shared" si="406"/>
        <v>0.04</v>
      </c>
      <c r="IX489">
        <f t="shared" si="407"/>
        <v>6.5000000000000002E-2</v>
      </c>
      <c r="IY489">
        <f t="shared" si="408"/>
        <v>0.1</v>
      </c>
      <c r="IZ489">
        <f t="shared" si="409"/>
        <v>0</v>
      </c>
      <c r="JA489">
        <f t="shared" si="410"/>
        <v>0.13</v>
      </c>
      <c r="JB489">
        <f t="shared" si="411"/>
        <v>2.5000000000000001E-2</v>
      </c>
      <c r="JC489">
        <f t="shared" si="412"/>
        <v>0.06</v>
      </c>
      <c r="JD489">
        <f t="shared" si="413"/>
        <v>8.2500000000000004E-2</v>
      </c>
      <c r="JE489">
        <f t="shared" si="414"/>
        <v>7.0000000000000007E-2</v>
      </c>
      <c r="JF489">
        <f t="shared" si="415"/>
        <v>0.03</v>
      </c>
      <c r="JG489" s="5">
        <f t="shared" si="416"/>
        <v>0.05</v>
      </c>
      <c r="JH489">
        <f t="shared" si="417"/>
        <v>0</v>
      </c>
      <c r="JI489">
        <f t="shared" si="417"/>
        <v>0</v>
      </c>
      <c r="JJ489">
        <f t="shared" si="418"/>
        <v>0.1</v>
      </c>
      <c r="JK489">
        <f t="shared" si="419"/>
        <v>0.11249999999999999</v>
      </c>
      <c r="JL489" s="6">
        <f t="shared" si="420"/>
        <v>0.05</v>
      </c>
      <c r="JM489">
        <f t="shared" si="421"/>
        <v>0.12</v>
      </c>
      <c r="JN489">
        <f t="shared" si="422"/>
        <v>3.7500000000000006E-2</v>
      </c>
      <c r="JO489">
        <f t="shared" si="423"/>
        <v>0.15</v>
      </c>
      <c r="JP489">
        <f t="shared" si="424"/>
        <v>0.1</v>
      </c>
      <c r="JQ489">
        <f t="shared" si="425"/>
        <v>0.12</v>
      </c>
      <c r="JR489">
        <f t="shared" si="426"/>
        <v>5.5E-2</v>
      </c>
      <c r="JS489">
        <f t="shared" si="427"/>
        <v>0.05</v>
      </c>
      <c r="JT489">
        <f t="shared" si="427"/>
        <v>0.1</v>
      </c>
      <c r="JU489">
        <f t="shared" si="428"/>
        <v>1</v>
      </c>
      <c r="JV489">
        <f t="shared" si="428"/>
        <v>0</v>
      </c>
      <c r="JW489">
        <f t="shared" si="429"/>
        <v>0.15</v>
      </c>
      <c r="JY489">
        <f t="shared" si="430"/>
        <v>2.5000000000000001E-2</v>
      </c>
      <c r="JZ489">
        <f t="shared" si="431"/>
        <v>0.02</v>
      </c>
      <c r="KA489">
        <f t="shared" si="432"/>
        <v>0</v>
      </c>
      <c r="KB489">
        <f t="shared" si="432"/>
        <v>0.02</v>
      </c>
      <c r="KC489">
        <f t="shared" si="433"/>
        <v>0.02</v>
      </c>
      <c r="KD489">
        <f t="shared" si="458"/>
        <v>1.4999999999999999E-2</v>
      </c>
      <c r="KE489">
        <f t="shared" si="458"/>
        <v>0.03</v>
      </c>
      <c r="KF489">
        <f t="shared" si="458"/>
        <v>0</v>
      </c>
      <c r="KG489">
        <f t="shared" si="457"/>
        <v>0.03</v>
      </c>
      <c r="KH489">
        <f t="shared" si="457"/>
        <v>7.4999999999999997E-3</v>
      </c>
      <c r="KI489">
        <f t="shared" si="457"/>
        <v>1.4999999999999999E-2</v>
      </c>
      <c r="KJ489">
        <f t="shared" si="457"/>
        <v>2.2499999999999999E-2</v>
      </c>
      <c r="KK489">
        <f t="shared" si="434"/>
        <v>0.02</v>
      </c>
      <c r="KL489">
        <f t="shared" si="435"/>
        <v>0.01</v>
      </c>
      <c r="KM489" s="5">
        <f t="shared" si="436"/>
        <v>0.05</v>
      </c>
      <c r="KN489">
        <f t="shared" si="437"/>
        <v>0</v>
      </c>
      <c r="KO489">
        <f t="shared" si="437"/>
        <v>0</v>
      </c>
      <c r="KP489">
        <f t="shared" si="438"/>
        <v>0.03</v>
      </c>
      <c r="KQ489">
        <f t="shared" si="439"/>
        <v>2.2499999999999999E-2</v>
      </c>
      <c r="KR489" s="6">
        <f t="shared" si="440"/>
        <v>2.5000000000000001E-2</v>
      </c>
      <c r="KS489">
        <f t="shared" si="441"/>
        <v>0.04</v>
      </c>
      <c r="KT489">
        <f t="shared" si="442"/>
        <v>2.2499999999999999E-2</v>
      </c>
      <c r="KU489">
        <f t="shared" si="443"/>
        <v>0.04</v>
      </c>
      <c r="KV489">
        <f t="shared" si="444"/>
        <v>0.05</v>
      </c>
      <c r="KW489">
        <f t="shared" si="445"/>
        <v>0.01</v>
      </c>
      <c r="KX489">
        <f t="shared" si="446"/>
        <v>0</v>
      </c>
      <c r="KY489">
        <f t="shared" si="447"/>
        <v>0.02</v>
      </c>
      <c r="KZ489">
        <f t="shared" si="448"/>
        <v>0.03</v>
      </c>
      <c r="LA489">
        <f t="shared" si="449"/>
        <v>1</v>
      </c>
      <c r="LB489">
        <f t="shared" si="449"/>
        <v>0</v>
      </c>
      <c r="LC489">
        <f t="shared" si="450"/>
        <v>0.1</v>
      </c>
      <c r="LE489" t="str">
        <f t="shared" si="456"/>
        <v>Nigeria</v>
      </c>
      <c r="LF489">
        <f t="shared" si="451"/>
        <v>0.54</v>
      </c>
      <c r="LG489" s="6">
        <f t="shared" si="452"/>
        <v>0.58000000000000007</v>
      </c>
      <c r="LH489">
        <f t="shared" si="453"/>
        <v>0.88250000000000006</v>
      </c>
      <c r="LI489" s="6">
        <f t="shared" si="454"/>
        <v>0.67500000000000004</v>
      </c>
      <c r="LJ489">
        <f t="shared" si="455"/>
        <v>0</v>
      </c>
    </row>
    <row r="490" spans="1:322" x14ac:dyDescent="0.35">
      <c r="A490" s="8">
        <v>44908</v>
      </c>
      <c r="B490" t="s">
        <v>2881</v>
      </c>
      <c r="D490" s="24" t="s">
        <v>257</v>
      </c>
      <c r="E490" s="24" t="s">
        <v>257</v>
      </c>
      <c r="F490" s="24">
        <v>39</v>
      </c>
      <c r="G490" s="24" t="s">
        <v>1096</v>
      </c>
      <c r="H490" s="24" t="s">
        <v>1818</v>
      </c>
      <c r="I490" s="24" t="s">
        <v>1097</v>
      </c>
      <c r="J490" s="24" t="s">
        <v>2375</v>
      </c>
      <c r="K490" s="25">
        <v>44496</v>
      </c>
      <c r="L490" s="25">
        <v>44496</v>
      </c>
      <c r="M490" s="25">
        <v>44518</v>
      </c>
      <c r="N490" s="24" t="s">
        <v>261</v>
      </c>
      <c r="O490" s="24" t="s">
        <v>261</v>
      </c>
      <c r="P490" s="24" t="s">
        <v>261</v>
      </c>
      <c r="Q490" s="24" t="s">
        <v>324</v>
      </c>
      <c r="R490" s="25">
        <v>44496</v>
      </c>
      <c r="S490" s="25">
        <v>44496</v>
      </c>
      <c r="T490" s="24" t="s">
        <v>263</v>
      </c>
      <c r="U490" s="24" t="s">
        <v>261</v>
      </c>
      <c r="V490" s="25" t="s">
        <v>262</v>
      </c>
      <c r="W490" s="24" t="s">
        <v>261</v>
      </c>
      <c r="X490" s="25" t="s">
        <v>262</v>
      </c>
      <c r="Y490" s="24" t="s">
        <v>263</v>
      </c>
      <c r="Z490" s="25">
        <v>44825</v>
      </c>
      <c r="AA490" s="24" t="s">
        <v>264</v>
      </c>
      <c r="AB490" s="24" t="s">
        <v>265</v>
      </c>
      <c r="AC490" s="24" t="s">
        <v>2882</v>
      </c>
      <c r="AD490" s="24" t="s">
        <v>267</v>
      </c>
      <c r="AE490" s="24" t="s">
        <v>326</v>
      </c>
      <c r="AF490" s="24" t="s">
        <v>2377</v>
      </c>
      <c r="AG490" s="31">
        <v>7000</v>
      </c>
      <c r="AH490" s="24" t="s">
        <v>263</v>
      </c>
      <c r="AI490" s="24">
        <v>44622</v>
      </c>
      <c r="AJ490" s="25">
        <v>44644</v>
      </c>
      <c r="AK490" s="24" t="s">
        <v>268</v>
      </c>
      <c r="AL490" s="24" t="s">
        <v>269</v>
      </c>
      <c r="AM490" s="24" t="s">
        <v>265</v>
      </c>
      <c r="AN490" s="24" t="s">
        <v>270</v>
      </c>
      <c r="AO490" s="24" t="s">
        <v>261</v>
      </c>
      <c r="AP490" s="24" t="s">
        <v>261</v>
      </c>
      <c r="AQ490" s="25" t="s">
        <v>262</v>
      </c>
      <c r="AR490" s="24" t="s">
        <v>261</v>
      </c>
      <c r="AS490" s="25" t="s">
        <v>262</v>
      </c>
      <c r="AT490" s="24" t="s">
        <v>261</v>
      </c>
      <c r="AU490" s="25" t="s">
        <v>262</v>
      </c>
      <c r="AV490" s="24" t="s">
        <v>261</v>
      </c>
      <c r="AW490" s="25" t="s">
        <v>262</v>
      </c>
      <c r="AX490" s="24" t="s">
        <v>261</v>
      </c>
      <c r="AY490" s="25" t="s">
        <v>262</v>
      </c>
      <c r="AZ490" s="27" t="s">
        <v>262</v>
      </c>
      <c r="BA490" s="27" t="s">
        <v>262</v>
      </c>
      <c r="BB490" s="24" t="s">
        <v>261</v>
      </c>
      <c r="BC490" s="25" t="s">
        <v>262</v>
      </c>
      <c r="BD490" s="24" t="s">
        <v>263</v>
      </c>
      <c r="BE490" s="26">
        <v>44622</v>
      </c>
      <c r="BF490" t="s">
        <v>2375</v>
      </c>
      <c r="BG490" s="9" t="s">
        <v>509</v>
      </c>
      <c r="BH490" t="s">
        <v>272</v>
      </c>
      <c r="BI490" t="s">
        <v>1426</v>
      </c>
      <c r="BJ490" t="s">
        <v>210</v>
      </c>
      <c r="BK490" t="s">
        <v>329</v>
      </c>
      <c r="BL490" t="s">
        <v>212</v>
      </c>
      <c r="BM490" t="s">
        <v>2463</v>
      </c>
      <c r="BN490" t="s">
        <v>214</v>
      </c>
      <c r="BO490" t="s">
        <v>748</v>
      </c>
      <c r="BP490" t="s">
        <v>219</v>
      </c>
      <c r="BQ490" t="s">
        <v>332</v>
      </c>
      <c r="BV490" t="s">
        <v>214</v>
      </c>
      <c r="CC490" t="s">
        <v>214</v>
      </c>
      <c r="CG490" t="s">
        <v>219</v>
      </c>
      <c r="CI490" t="s">
        <v>304</v>
      </c>
      <c r="CJ490" t="s">
        <v>2883</v>
      </c>
      <c r="CK490" t="s">
        <v>333</v>
      </c>
      <c r="CL490" t="s">
        <v>336</v>
      </c>
      <c r="CN490" t="s">
        <v>283</v>
      </c>
      <c r="CP490" t="s">
        <v>284</v>
      </c>
      <c r="CQ490" t="s">
        <v>284</v>
      </c>
      <c r="CR490" t="s">
        <v>250</v>
      </c>
      <c r="CS490" t="s">
        <v>250</v>
      </c>
      <c r="CT490" t="s">
        <v>214</v>
      </c>
      <c r="CU490" t="s">
        <v>214</v>
      </c>
      <c r="CV490" t="s">
        <v>250</v>
      </c>
      <c r="CW490" t="s">
        <v>250</v>
      </c>
      <c r="CX490" t="s">
        <v>287</v>
      </c>
      <c r="CY490" t="s">
        <v>353</v>
      </c>
      <c r="CZ490" t="s">
        <v>219</v>
      </c>
      <c r="DA490" t="s">
        <v>219</v>
      </c>
      <c r="DB490" t="s">
        <v>230</v>
      </c>
      <c r="DC490" t="s">
        <v>230</v>
      </c>
      <c r="DD490" t="s">
        <v>219</v>
      </c>
      <c r="DI490" t="s">
        <v>789</v>
      </c>
      <c r="DK490" t="s">
        <v>233</v>
      </c>
      <c r="DL490" t="s">
        <v>233</v>
      </c>
      <c r="DM490" t="s">
        <v>214</v>
      </c>
      <c r="DN490" t="s">
        <v>219</v>
      </c>
      <c r="DO490" t="s">
        <v>288</v>
      </c>
      <c r="DP490" t="s">
        <v>416</v>
      </c>
      <c r="DR490" t="s">
        <v>235</v>
      </c>
      <c r="DT490" t="s">
        <v>219</v>
      </c>
      <c r="DU490" t="s">
        <v>214</v>
      </c>
      <c r="DX490" t="s">
        <v>237</v>
      </c>
      <c r="DY490" t="s">
        <v>237</v>
      </c>
      <c r="DZ490" t="s">
        <v>400</v>
      </c>
      <c r="EA490" t="s">
        <v>242</v>
      </c>
      <c r="EB490" t="s">
        <v>242</v>
      </c>
      <c r="EC490" t="s">
        <v>242</v>
      </c>
      <c r="ED490" t="s">
        <v>242</v>
      </c>
      <c r="EE490" t="s">
        <v>219</v>
      </c>
      <c r="EF490" t="s">
        <v>214</v>
      </c>
      <c r="EI490" t="s">
        <v>219</v>
      </c>
      <c r="EJ490" t="s">
        <v>2884</v>
      </c>
      <c r="EK490" t="s">
        <v>242</v>
      </c>
      <c r="EL490" t="s">
        <v>242</v>
      </c>
      <c r="EM490" t="s">
        <v>240</v>
      </c>
      <c r="EN490" t="s">
        <v>240</v>
      </c>
      <c r="EO490" t="s">
        <v>240</v>
      </c>
      <c r="EP490" t="s">
        <v>240</v>
      </c>
      <c r="EQ490" t="s">
        <v>214</v>
      </c>
      <c r="ER490" t="s">
        <v>214</v>
      </c>
      <c r="ES490" t="s">
        <v>237</v>
      </c>
      <c r="ET490" t="s">
        <v>237</v>
      </c>
      <c r="EU490" t="s">
        <v>242</v>
      </c>
      <c r="EV490" t="s">
        <v>242</v>
      </c>
      <c r="EW490" t="s">
        <v>243</v>
      </c>
      <c r="EX490" t="s">
        <v>243</v>
      </c>
      <c r="EY490" t="s">
        <v>242</v>
      </c>
      <c r="EZ490" t="s">
        <v>241</v>
      </c>
      <c r="FA490" t="s">
        <v>241</v>
      </c>
      <c r="FB490" t="s">
        <v>242</v>
      </c>
      <c r="FC490" t="s">
        <v>242</v>
      </c>
      <c r="FD490" t="s">
        <v>242</v>
      </c>
      <c r="FE490" t="s">
        <v>244</v>
      </c>
      <c r="FF490" t="s">
        <v>244</v>
      </c>
      <c r="FG490" t="s">
        <v>390</v>
      </c>
      <c r="FH490" t="s">
        <v>390</v>
      </c>
      <c r="FI490" t="s">
        <v>214</v>
      </c>
      <c r="FJ490" t="s">
        <v>214</v>
      </c>
      <c r="FK490" t="s">
        <v>214</v>
      </c>
      <c r="FL490" t="s">
        <v>214</v>
      </c>
      <c r="FM490" t="s">
        <v>245</v>
      </c>
      <c r="FN490" t="s">
        <v>245</v>
      </c>
      <c r="FO490" t="s">
        <v>214</v>
      </c>
      <c r="FP490" t="s">
        <v>214</v>
      </c>
      <c r="FQ490" t="s">
        <v>246</v>
      </c>
      <c r="FR490" t="s">
        <v>241</v>
      </c>
      <c r="FS490" t="s">
        <v>247</v>
      </c>
      <c r="FT490" t="s">
        <v>241</v>
      </c>
      <c r="FU490" t="s">
        <v>219</v>
      </c>
      <c r="FV490" t="s">
        <v>241</v>
      </c>
      <c r="FW490" t="s">
        <v>241</v>
      </c>
      <c r="FX490" t="s">
        <v>241</v>
      </c>
      <c r="FY490" t="s">
        <v>241</v>
      </c>
      <c r="FZ490" t="s">
        <v>341</v>
      </c>
      <c r="GA490" t="s">
        <v>341</v>
      </c>
      <c r="GB490" t="s">
        <v>227</v>
      </c>
      <c r="GC490" t="s">
        <v>227</v>
      </c>
      <c r="GD490" t="s">
        <v>249</v>
      </c>
      <c r="GE490" t="s">
        <v>241</v>
      </c>
      <c r="GF490" t="s">
        <v>249</v>
      </c>
      <c r="GG490" t="s">
        <v>244</v>
      </c>
      <c r="GH490" t="s">
        <v>241</v>
      </c>
      <c r="GI490" t="s">
        <v>244</v>
      </c>
      <c r="GJ490" t="s">
        <v>244</v>
      </c>
      <c r="GK490" t="s">
        <v>244</v>
      </c>
      <c r="GL490" t="s">
        <v>244</v>
      </c>
      <c r="GM490" t="s">
        <v>244</v>
      </c>
      <c r="GN490" t="s">
        <v>402</v>
      </c>
      <c r="GO490" t="s">
        <v>402</v>
      </c>
      <c r="GP490" t="s">
        <v>295</v>
      </c>
      <c r="GQ490" t="s">
        <v>295</v>
      </c>
      <c r="GR490" t="s">
        <v>295</v>
      </c>
      <c r="GS490" t="s">
        <v>214</v>
      </c>
      <c r="GT490" t="s">
        <v>241</v>
      </c>
      <c r="GU490" t="s">
        <v>214</v>
      </c>
      <c r="GV490" t="s">
        <v>241</v>
      </c>
      <c r="GW490" t="s">
        <v>297</v>
      </c>
      <c r="GX490" t="s">
        <v>297</v>
      </c>
      <c r="GY490" t="s">
        <v>254</v>
      </c>
      <c r="GZ490" t="s">
        <v>241</v>
      </c>
      <c r="HA490" t="s">
        <v>239</v>
      </c>
      <c r="HB490" t="s">
        <v>241</v>
      </c>
      <c r="HC490" t="s">
        <v>315</v>
      </c>
      <c r="HD490" t="s">
        <v>316</v>
      </c>
      <c r="HE490" t="s">
        <v>343</v>
      </c>
      <c r="HF490" t="s">
        <v>241</v>
      </c>
      <c r="HG490" t="s">
        <v>319</v>
      </c>
      <c r="HH490" t="s">
        <v>241</v>
      </c>
      <c r="HI490" t="s">
        <v>241</v>
      </c>
      <c r="HJ490" t="s">
        <v>219</v>
      </c>
      <c r="HK490" t="s">
        <v>241</v>
      </c>
      <c r="HL490" s="12"/>
      <c r="HM490">
        <v>1</v>
      </c>
      <c r="HN490">
        <v>0.5</v>
      </c>
      <c r="HO490">
        <v>1</v>
      </c>
      <c r="HP490">
        <v>0.5</v>
      </c>
      <c r="HQ490">
        <v>1</v>
      </c>
      <c r="HR490">
        <v>0.25</v>
      </c>
      <c r="HS490">
        <v>1</v>
      </c>
      <c r="HT490">
        <v>1</v>
      </c>
      <c r="HU490">
        <v>1</v>
      </c>
      <c r="HV490">
        <v>0.5</v>
      </c>
      <c r="HW490">
        <v>0.75</v>
      </c>
      <c r="HX490">
        <v>0.75</v>
      </c>
      <c r="HZ490">
        <v>0.75</v>
      </c>
      <c r="IA490" s="4">
        <v>1</v>
      </c>
      <c r="IB490">
        <v>0.5</v>
      </c>
      <c r="IC490">
        <v>0.75</v>
      </c>
      <c r="ID490">
        <v>0.75</v>
      </c>
      <c r="IE490">
        <v>0.75</v>
      </c>
      <c r="IG490">
        <v>0.25</v>
      </c>
      <c r="IH490">
        <v>0.5</v>
      </c>
      <c r="II490">
        <v>0.75</v>
      </c>
      <c r="IJ490">
        <v>1</v>
      </c>
      <c r="IK490">
        <v>1</v>
      </c>
      <c r="IL490">
        <v>0.75</v>
      </c>
      <c r="IM490">
        <v>0.75</v>
      </c>
      <c r="IN490">
        <v>0.5</v>
      </c>
      <c r="IO490">
        <v>1</v>
      </c>
      <c r="IQ490">
        <v>1</v>
      </c>
      <c r="IS490">
        <f t="shared" si="402"/>
        <v>0.15</v>
      </c>
      <c r="IT490">
        <f t="shared" si="403"/>
        <v>0.06</v>
      </c>
      <c r="IU490">
        <f t="shared" si="404"/>
        <v>0.08</v>
      </c>
      <c r="IV490">
        <f t="shared" si="405"/>
        <v>0.05</v>
      </c>
      <c r="IW490">
        <f t="shared" si="406"/>
        <v>0.08</v>
      </c>
      <c r="IX490">
        <f t="shared" si="407"/>
        <v>3.2500000000000001E-2</v>
      </c>
      <c r="IY490">
        <f t="shared" si="408"/>
        <v>0.1</v>
      </c>
      <c r="IZ490">
        <f t="shared" si="409"/>
        <v>0.11</v>
      </c>
      <c r="JA490">
        <f t="shared" si="410"/>
        <v>0.13</v>
      </c>
      <c r="JB490">
        <f t="shared" si="411"/>
        <v>0.05</v>
      </c>
      <c r="JC490">
        <f t="shared" si="412"/>
        <v>0.09</v>
      </c>
      <c r="JD490">
        <f t="shared" si="413"/>
        <v>8.2500000000000004E-2</v>
      </c>
      <c r="JE490">
        <f t="shared" si="414"/>
        <v>0</v>
      </c>
      <c r="JF490">
        <f t="shared" si="415"/>
        <v>0.09</v>
      </c>
      <c r="JG490" s="5">
        <f t="shared" si="416"/>
        <v>0.05</v>
      </c>
      <c r="JH490">
        <f t="shared" si="417"/>
        <v>0</v>
      </c>
      <c r="JI490">
        <f t="shared" si="417"/>
        <v>0</v>
      </c>
      <c r="JJ490">
        <f t="shared" si="418"/>
        <v>0.15000000000000002</v>
      </c>
      <c r="JK490">
        <f t="shared" si="419"/>
        <v>0.11249999999999999</v>
      </c>
      <c r="JL490" s="6">
        <f t="shared" si="420"/>
        <v>5.333333333333333E-2</v>
      </c>
      <c r="JM490">
        <f t="shared" si="421"/>
        <v>0.03</v>
      </c>
      <c r="JN490">
        <f t="shared" si="422"/>
        <v>2.5000000000000001E-2</v>
      </c>
      <c r="JO490">
        <f t="shared" si="423"/>
        <v>0.11249999999999999</v>
      </c>
      <c r="JP490">
        <f t="shared" si="424"/>
        <v>0.1</v>
      </c>
      <c r="JQ490">
        <f t="shared" si="425"/>
        <v>0.12</v>
      </c>
      <c r="JR490">
        <f t="shared" si="426"/>
        <v>8.2500000000000004E-2</v>
      </c>
      <c r="JS490">
        <f t="shared" si="427"/>
        <v>7.5000000000000011E-2</v>
      </c>
      <c r="JT490">
        <f t="shared" si="427"/>
        <v>0.05</v>
      </c>
      <c r="JU490">
        <f t="shared" si="428"/>
        <v>1</v>
      </c>
      <c r="JV490">
        <f t="shared" si="428"/>
        <v>0</v>
      </c>
      <c r="JW490">
        <f t="shared" si="429"/>
        <v>0.15</v>
      </c>
      <c r="JY490">
        <f t="shared" si="430"/>
        <v>0.05</v>
      </c>
      <c r="JZ490">
        <f t="shared" si="431"/>
        <v>0.04</v>
      </c>
      <c r="KA490">
        <f t="shared" si="432"/>
        <v>0.02</v>
      </c>
      <c r="KB490">
        <f t="shared" si="432"/>
        <v>0.01</v>
      </c>
      <c r="KC490">
        <f t="shared" si="433"/>
        <v>0.04</v>
      </c>
      <c r="KD490">
        <f t="shared" si="458"/>
        <v>7.4999999999999997E-3</v>
      </c>
      <c r="KE490">
        <f t="shared" si="458"/>
        <v>0.03</v>
      </c>
      <c r="KF490">
        <f t="shared" si="458"/>
        <v>0.03</v>
      </c>
      <c r="KG490">
        <f t="shared" si="457"/>
        <v>0.03</v>
      </c>
      <c r="KH490">
        <f t="shared" si="457"/>
        <v>1.4999999999999999E-2</v>
      </c>
      <c r="KI490">
        <f t="shared" si="457"/>
        <v>2.2499999999999999E-2</v>
      </c>
      <c r="KJ490">
        <f t="shared" si="457"/>
        <v>2.2499999999999999E-2</v>
      </c>
      <c r="KK490">
        <f t="shared" si="434"/>
        <v>0</v>
      </c>
      <c r="KL490">
        <f t="shared" si="435"/>
        <v>0.03</v>
      </c>
      <c r="KM490" s="5">
        <f t="shared" si="436"/>
        <v>0.05</v>
      </c>
      <c r="KN490">
        <f t="shared" si="437"/>
        <v>0</v>
      </c>
      <c r="KO490">
        <f t="shared" si="437"/>
        <v>0</v>
      </c>
      <c r="KP490">
        <f t="shared" si="438"/>
        <v>4.4999999999999998E-2</v>
      </c>
      <c r="KQ490">
        <f t="shared" si="439"/>
        <v>2.2499999999999999E-2</v>
      </c>
      <c r="KR490" s="6">
        <f t="shared" si="440"/>
        <v>2.6666666666666665E-2</v>
      </c>
      <c r="KS490">
        <f t="shared" si="441"/>
        <v>0.01</v>
      </c>
      <c r="KT490">
        <f t="shared" si="442"/>
        <v>1.4999999999999999E-2</v>
      </c>
      <c r="KU490">
        <f t="shared" si="443"/>
        <v>0.03</v>
      </c>
      <c r="KV490">
        <f t="shared" si="444"/>
        <v>0.05</v>
      </c>
      <c r="KW490">
        <f t="shared" si="445"/>
        <v>0.01</v>
      </c>
      <c r="KX490">
        <f t="shared" si="446"/>
        <v>0</v>
      </c>
      <c r="KY490">
        <f t="shared" si="447"/>
        <v>0.03</v>
      </c>
      <c r="KZ490">
        <f t="shared" si="448"/>
        <v>1.4999999999999999E-2</v>
      </c>
      <c r="LA490">
        <f t="shared" si="449"/>
        <v>1</v>
      </c>
      <c r="LB490">
        <f t="shared" si="449"/>
        <v>0</v>
      </c>
      <c r="LC490">
        <f t="shared" si="450"/>
        <v>0.1</v>
      </c>
      <c r="LE490" t="str">
        <f t="shared" si="456"/>
        <v>Ghana</v>
      </c>
      <c r="LF490">
        <f t="shared" si="451"/>
        <v>0.79249999999999998</v>
      </c>
      <c r="LG490" s="6">
        <f t="shared" si="452"/>
        <v>0.67833333333333334</v>
      </c>
      <c r="LH490">
        <f t="shared" si="453"/>
        <v>0.745</v>
      </c>
      <c r="LI490" s="6">
        <f t="shared" si="454"/>
        <v>0.75166666666666682</v>
      </c>
      <c r="LJ490">
        <f t="shared" si="455"/>
        <v>1</v>
      </c>
    </row>
    <row r="491" spans="1:322" x14ac:dyDescent="0.35">
      <c r="A491" s="8">
        <v>44908</v>
      </c>
      <c r="B491" t="s">
        <v>2885</v>
      </c>
      <c r="D491" s="27" t="s">
        <v>321</v>
      </c>
      <c r="E491" s="27" t="s">
        <v>321</v>
      </c>
      <c r="F491" s="27">
        <v>32</v>
      </c>
      <c r="G491" s="27" t="s">
        <v>1096</v>
      </c>
      <c r="H491" s="27" t="s">
        <v>1818</v>
      </c>
      <c r="I491" s="27" t="s">
        <v>1097</v>
      </c>
      <c r="J491" s="27" t="s">
        <v>2375</v>
      </c>
      <c r="K491" s="28">
        <v>44496</v>
      </c>
      <c r="L491" s="28">
        <v>44496</v>
      </c>
      <c r="M491" s="28">
        <v>44530</v>
      </c>
      <c r="N491" s="27" t="s">
        <v>261</v>
      </c>
      <c r="O491" s="27" t="s">
        <v>261</v>
      </c>
      <c r="P491" s="27" t="s">
        <v>261</v>
      </c>
      <c r="Q491" s="27" t="s">
        <v>324</v>
      </c>
      <c r="R491" s="28">
        <v>44496</v>
      </c>
      <c r="S491" s="28">
        <v>44496</v>
      </c>
      <c r="T491" s="27" t="s">
        <v>263</v>
      </c>
      <c r="U491" s="27" t="s">
        <v>261</v>
      </c>
      <c r="V491" s="28" t="s">
        <v>262</v>
      </c>
      <c r="W491" s="27" t="s">
        <v>261</v>
      </c>
      <c r="X491" s="28" t="s">
        <v>262</v>
      </c>
      <c r="Y491" s="27" t="s">
        <v>263</v>
      </c>
      <c r="Z491" s="28">
        <v>44868</v>
      </c>
      <c r="AA491" s="27" t="s">
        <v>264</v>
      </c>
      <c r="AB491" s="27" t="s">
        <v>265</v>
      </c>
      <c r="AC491" s="27" t="s">
        <v>2886</v>
      </c>
      <c r="AD491" s="27" t="s">
        <v>267</v>
      </c>
      <c r="AE491" s="27" t="s">
        <v>326</v>
      </c>
      <c r="AF491" s="27" t="s">
        <v>2377</v>
      </c>
      <c r="AG491" s="29">
        <v>8000</v>
      </c>
      <c r="AH491" s="27" t="s">
        <v>263</v>
      </c>
      <c r="AI491" s="27">
        <v>44620</v>
      </c>
      <c r="AJ491" s="28">
        <v>44624</v>
      </c>
      <c r="AK491" s="27" t="s">
        <v>268</v>
      </c>
      <c r="AL491" s="27" t="s">
        <v>269</v>
      </c>
      <c r="AM491" s="27" t="s">
        <v>265</v>
      </c>
      <c r="AN491" s="27" t="s">
        <v>270</v>
      </c>
      <c r="AO491" s="27" t="s">
        <v>261</v>
      </c>
      <c r="AP491" s="27" t="s">
        <v>261</v>
      </c>
      <c r="AQ491" s="28" t="s">
        <v>262</v>
      </c>
      <c r="AR491" s="27" t="s">
        <v>261</v>
      </c>
      <c r="AS491" s="28" t="s">
        <v>262</v>
      </c>
      <c r="AT491" s="27" t="s">
        <v>261</v>
      </c>
      <c r="AU491" s="28" t="s">
        <v>262</v>
      </c>
      <c r="AV491" s="27" t="s">
        <v>261</v>
      </c>
      <c r="AW491" s="28" t="s">
        <v>262</v>
      </c>
      <c r="AX491" s="27" t="s">
        <v>261</v>
      </c>
      <c r="AY491" s="28" t="s">
        <v>262</v>
      </c>
      <c r="AZ491" s="27" t="s">
        <v>262</v>
      </c>
      <c r="BA491" s="27" t="s">
        <v>262</v>
      </c>
      <c r="BB491" s="27" t="s">
        <v>261</v>
      </c>
      <c r="BC491" s="28" t="s">
        <v>262</v>
      </c>
      <c r="BD491" s="27" t="s">
        <v>263</v>
      </c>
      <c r="BE491" s="30">
        <v>44622</v>
      </c>
      <c r="BF491" t="s">
        <v>2375</v>
      </c>
      <c r="BG491" s="9" t="s">
        <v>509</v>
      </c>
      <c r="BH491" t="s">
        <v>208</v>
      </c>
      <c r="BI491" t="s">
        <v>735</v>
      </c>
      <c r="BJ491" t="s">
        <v>210</v>
      </c>
      <c r="BK491" t="s">
        <v>329</v>
      </c>
      <c r="BL491" t="s">
        <v>212</v>
      </c>
      <c r="BM491" t="s">
        <v>2887</v>
      </c>
      <c r="BN491" t="s">
        <v>219</v>
      </c>
      <c r="BO491" t="s">
        <v>215</v>
      </c>
      <c r="BP491" t="s">
        <v>219</v>
      </c>
      <c r="BQ491" t="s">
        <v>332</v>
      </c>
      <c r="BV491" t="s">
        <v>219</v>
      </c>
      <c r="BW491" t="s">
        <v>410</v>
      </c>
      <c r="BY491" t="s">
        <v>2888</v>
      </c>
      <c r="CB491" t="s">
        <v>2888</v>
      </c>
      <c r="CC491" t="s">
        <v>214</v>
      </c>
      <c r="CG491" t="s">
        <v>219</v>
      </c>
      <c r="CI491" t="s">
        <v>333</v>
      </c>
      <c r="CJ491" t="s">
        <v>2889</v>
      </c>
      <c r="CK491" t="s">
        <v>220</v>
      </c>
      <c r="CL491" t="s">
        <v>500</v>
      </c>
      <c r="CM491" t="s">
        <v>2890</v>
      </c>
      <c r="CN491" t="s">
        <v>223</v>
      </c>
      <c r="CP491" t="s">
        <v>284</v>
      </c>
      <c r="CQ491" t="s">
        <v>370</v>
      </c>
      <c r="CR491" t="s">
        <v>227</v>
      </c>
      <c r="CS491" t="s">
        <v>226</v>
      </c>
      <c r="CT491" t="s">
        <v>402</v>
      </c>
      <c r="CU491" t="s">
        <v>402</v>
      </c>
      <c r="CV491" t="s">
        <v>227</v>
      </c>
      <c r="CW491" t="s">
        <v>227</v>
      </c>
      <c r="CX491" t="s">
        <v>287</v>
      </c>
      <c r="CY491" t="s">
        <v>228</v>
      </c>
      <c r="CZ491" t="s">
        <v>219</v>
      </c>
      <c r="DA491" t="s">
        <v>219</v>
      </c>
      <c r="DB491" t="s">
        <v>230</v>
      </c>
      <c r="DC491" t="s">
        <v>230</v>
      </c>
      <c r="DD491" t="s">
        <v>219</v>
      </c>
      <c r="DI491" t="s">
        <v>338</v>
      </c>
      <c r="DK491" t="s">
        <v>233</v>
      </c>
      <c r="DL491" t="s">
        <v>372</v>
      </c>
      <c r="DM491" t="s">
        <v>214</v>
      </c>
      <c r="DN491" t="s">
        <v>219</v>
      </c>
      <c r="DO491" t="s">
        <v>288</v>
      </c>
      <c r="DP491" t="s">
        <v>1504</v>
      </c>
      <c r="DR491" t="s">
        <v>1504</v>
      </c>
      <c r="DT491" t="s">
        <v>219</v>
      </c>
      <c r="DU491" t="s">
        <v>214</v>
      </c>
      <c r="DX491" t="s">
        <v>242</v>
      </c>
      <c r="DY491" t="s">
        <v>233</v>
      </c>
      <c r="DZ491" t="s">
        <v>400</v>
      </c>
      <c r="EA491" t="s">
        <v>242</v>
      </c>
      <c r="EB491" t="s">
        <v>237</v>
      </c>
      <c r="EC491" t="s">
        <v>237</v>
      </c>
      <c r="ED491" t="s">
        <v>233</v>
      </c>
      <c r="EE491" t="s">
        <v>214</v>
      </c>
      <c r="EF491" t="s">
        <v>214</v>
      </c>
      <c r="EG491" t="s">
        <v>214</v>
      </c>
      <c r="EI491" t="s">
        <v>214</v>
      </c>
      <c r="EK491" t="s">
        <v>237</v>
      </c>
      <c r="EL491" t="s">
        <v>372</v>
      </c>
      <c r="EM491" t="s">
        <v>240</v>
      </c>
      <c r="EN491" t="s">
        <v>401</v>
      </c>
      <c r="EO491" t="s">
        <v>240</v>
      </c>
      <c r="EP491" t="s">
        <v>460</v>
      </c>
      <c r="EQ491" t="s">
        <v>214</v>
      </c>
      <c r="ER491" t="s">
        <v>219</v>
      </c>
      <c r="ES491" t="s">
        <v>242</v>
      </c>
      <c r="ET491" t="s">
        <v>233</v>
      </c>
      <c r="EU491" t="s">
        <v>242</v>
      </c>
      <c r="EV491" t="s">
        <v>233</v>
      </c>
      <c r="EW491" t="s">
        <v>310</v>
      </c>
      <c r="EX491" t="s">
        <v>310</v>
      </c>
      <c r="EY491" t="s">
        <v>242</v>
      </c>
      <c r="EZ491" t="s">
        <v>241</v>
      </c>
      <c r="FA491" t="s">
        <v>241</v>
      </c>
      <c r="FB491" t="s">
        <v>237</v>
      </c>
      <c r="FC491" t="s">
        <v>242</v>
      </c>
      <c r="FD491" t="s">
        <v>233</v>
      </c>
      <c r="FE491" t="s">
        <v>250</v>
      </c>
      <c r="FF491" t="s">
        <v>244</v>
      </c>
      <c r="FG491" t="s">
        <v>390</v>
      </c>
      <c r="FH491" t="s">
        <v>390</v>
      </c>
      <c r="FI491" t="s">
        <v>214</v>
      </c>
      <c r="FJ491" t="s">
        <v>219</v>
      </c>
      <c r="FK491" t="s">
        <v>214</v>
      </c>
      <c r="FL491" t="s">
        <v>219</v>
      </c>
      <c r="FM491" t="s">
        <v>292</v>
      </c>
      <c r="FN491" t="s">
        <v>245</v>
      </c>
      <c r="FO491" t="s">
        <v>214</v>
      </c>
      <c r="FP491" t="s">
        <v>214</v>
      </c>
      <c r="FQ491" t="s">
        <v>1114</v>
      </c>
      <c r="FR491" t="s">
        <v>241</v>
      </c>
      <c r="FS491" t="s">
        <v>500</v>
      </c>
      <c r="FT491" t="s">
        <v>2891</v>
      </c>
      <c r="FU491" t="s">
        <v>214</v>
      </c>
      <c r="FV491" t="s">
        <v>1114</v>
      </c>
      <c r="FW491" t="s">
        <v>241</v>
      </c>
      <c r="FX491" t="s">
        <v>500</v>
      </c>
      <c r="FY491" t="s">
        <v>2892</v>
      </c>
      <c r="FZ491" t="s">
        <v>341</v>
      </c>
      <c r="GA491" t="s">
        <v>341</v>
      </c>
      <c r="GB491" t="s">
        <v>227</v>
      </c>
      <c r="GC491" t="s">
        <v>227</v>
      </c>
      <c r="GD491" t="s">
        <v>249</v>
      </c>
      <c r="GE491" t="s">
        <v>241</v>
      </c>
      <c r="GF491" t="s">
        <v>550</v>
      </c>
      <c r="GG491" t="s">
        <v>244</v>
      </c>
      <c r="GH491" t="s">
        <v>241</v>
      </c>
      <c r="GI491" t="s">
        <v>250</v>
      </c>
      <c r="GJ491" t="s">
        <v>244</v>
      </c>
      <c r="GK491" t="s">
        <v>286</v>
      </c>
      <c r="GL491" t="s">
        <v>227</v>
      </c>
      <c r="GM491" t="s">
        <v>227</v>
      </c>
      <c r="GN491" t="s">
        <v>219</v>
      </c>
      <c r="GO491" t="s">
        <v>214</v>
      </c>
      <c r="GP491" t="s">
        <v>342</v>
      </c>
      <c r="GQ491" t="s">
        <v>295</v>
      </c>
      <c r="GR491" t="s">
        <v>295</v>
      </c>
      <c r="GS491" t="s">
        <v>214</v>
      </c>
      <c r="GT491" t="s">
        <v>241</v>
      </c>
      <c r="GU491" t="s">
        <v>402</v>
      </c>
      <c r="GV491" t="s">
        <v>241</v>
      </c>
      <c r="GW491" t="s">
        <v>297</v>
      </c>
      <c r="GX491" t="s">
        <v>296</v>
      </c>
      <c r="GY491" t="s">
        <v>657</v>
      </c>
      <c r="GZ491" t="s">
        <v>241</v>
      </c>
      <c r="HA491" t="s">
        <v>239</v>
      </c>
      <c r="HB491" t="s">
        <v>241</v>
      </c>
      <c r="HC491" t="s">
        <v>360</v>
      </c>
      <c r="HD491" t="s">
        <v>316</v>
      </c>
      <c r="HE491" t="s">
        <v>343</v>
      </c>
      <c r="HF491" t="s">
        <v>241</v>
      </c>
      <c r="HG491" t="s">
        <v>319</v>
      </c>
      <c r="HH491" t="s">
        <v>241</v>
      </c>
      <c r="HI491" t="s">
        <v>241</v>
      </c>
      <c r="HJ491" t="s">
        <v>219</v>
      </c>
      <c r="HK491" t="s">
        <v>2893</v>
      </c>
      <c r="HL491" s="12"/>
      <c r="HM491">
        <v>0.75</v>
      </c>
      <c r="HN491">
        <v>1</v>
      </c>
      <c r="HO491">
        <v>0.5</v>
      </c>
      <c r="HP491">
        <v>1</v>
      </c>
      <c r="HQ491">
        <v>1</v>
      </c>
      <c r="HR491">
        <v>0.25</v>
      </c>
      <c r="HS491">
        <v>1</v>
      </c>
      <c r="HT491">
        <v>1</v>
      </c>
      <c r="HU491">
        <v>1</v>
      </c>
      <c r="HV491">
        <v>0.75</v>
      </c>
      <c r="HW491">
        <v>0.75</v>
      </c>
      <c r="HX491">
        <v>0.5</v>
      </c>
      <c r="HY491">
        <v>1</v>
      </c>
      <c r="HZ491">
        <v>0.5</v>
      </c>
      <c r="IA491" s="4">
        <v>1</v>
      </c>
      <c r="IB491">
        <v>0.75</v>
      </c>
      <c r="IC491">
        <v>0.75</v>
      </c>
      <c r="ID491">
        <v>0.75</v>
      </c>
      <c r="IE491">
        <v>0.75</v>
      </c>
      <c r="IG491">
        <v>0.5</v>
      </c>
      <c r="IH491">
        <v>0.5</v>
      </c>
      <c r="II491">
        <v>1</v>
      </c>
      <c r="IJ491">
        <v>1</v>
      </c>
      <c r="IK491">
        <v>1</v>
      </c>
      <c r="IL491">
        <v>0.75</v>
      </c>
      <c r="IM491">
        <v>0.75</v>
      </c>
      <c r="IN491">
        <v>1</v>
      </c>
      <c r="IO491">
        <v>1</v>
      </c>
      <c r="IQ491">
        <v>0</v>
      </c>
      <c r="IS491">
        <f t="shared" si="402"/>
        <v>0.11249999999999999</v>
      </c>
      <c r="IT491">
        <f t="shared" si="403"/>
        <v>0.12</v>
      </c>
      <c r="IU491">
        <f t="shared" si="404"/>
        <v>0.04</v>
      </c>
      <c r="IV491">
        <f t="shared" si="405"/>
        <v>0.1</v>
      </c>
      <c r="IW491">
        <f t="shared" si="406"/>
        <v>0.08</v>
      </c>
      <c r="IX491">
        <f t="shared" si="407"/>
        <v>3.2500000000000001E-2</v>
      </c>
      <c r="IY491">
        <f t="shared" si="408"/>
        <v>0.1</v>
      </c>
      <c r="IZ491">
        <f t="shared" si="409"/>
        <v>0.11</v>
      </c>
      <c r="JA491">
        <f t="shared" si="410"/>
        <v>0.13</v>
      </c>
      <c r="JB491">
        <f t="shared" si="411"/>
        <v>7.5000000000000011E-2</v>
      </c>
      <c r="JC491">
        <f t="shared" si="412"/>
        <v>0.09</v>
      </c>
      <c r="JD491">
        <f t="shared" si="413"/>
        <v>5.5E-2</v>
      </c>
      <c r="JE491">
        <f t="shared" si="414"/>
        <v>7.0000000000000007E-2</v>
      </c>
      <c r="JF491">
        <f t="shared" si="415"/>
        <v>0.06</v>
      </c>
      <c r="JG491" s="5">
        <f t="shared" si="416"/>
        <v>0.05</v>
      </c>
      <c r="JH491">
        <f t="shared" si="417"/>
        <v>0</v>
      </c>
      <c r="JI491">
        <f t="shared" si="417"/>
        <v>0</v>
      </c>
      <c r="JJ491">
        <f t="shared" si="418"/>
        <v>0.15000000000000002</v>
      </c>
      <c r="JK491">
        <f t="shared" si="419"/>
        <v>0.11249999999999999</v>
      </c>
      <c r="JL491" s="6">
        <f t="shared" si="420"/>
        <v>5.333333333333333E-2</v>
      </c>
      <c r="JM491">
        <f t="shared" si="421"/>
        <v>0.06</v>
      </c>
      <c r="JN491">
        <f t="shared" si="422"/>
        <v>2.5000000000000001E-2</v>
      </c>
      <c r="JO491">
        <f t="shared" si="423"/>
        <v>0.15</v>
      </c>
      <c r="JP491">
        <f t="shared" si="424"/>
        <v>0.1</v>
      </c>
      <c r="JQ491">
        <f t="shared" si="425"/>
        <v>0.12</v>
      </c>
      <c r="JR491">
        <f t="shared" si="426"/>
        <v>8.2500000000000004E-2</v>
      </c>
      <c r="JS491">
        <f t="shared" si="427"/>
        <v>7.5000000000000011E-2</v>
      </c>
      <c r="JT491">
        <f t="shared" si="427"/>
        <v>0.1</v>
      </c>
      <c r="JU491">
        <f t="shared" si="428"/>
        <v>1</v>
      </c>
      <c r="JV491">
        <f t="shared" si="428"/>
        <v>0</v>
      </c>
      <c r="JW491">
        <f t="shared" si="429"/>
        <v>0.15</v>
      </c>
      <c r="JY491">
        <f t="shared" si="430"/>
        <v>3.7500000000000006E-2</v>
      </c>
      <c r="JZ491">
        <f t="shared" si="431"/>
        <v>0.08</v>
      </c>
      <c r="KA491">
        <f t="shared" si="432"/>
        <v>0.01</v>
      </c>
      <c r="KB491">
        <f t="shared" si="432"/>
        <v>0.02</v>
      </c>
      <c r="KC491">
        <f t="shared" si="433"/>
        <v>0.04</v>
      </c>
      <c r="KD491">
        <f t="shared" si="458"/>
        <v>7.4999999999999997E-3</v>
      </c>
      <c r="KE491">
        <f t="shared" si="458"/>
        <v>0.03</v>
      </c>
      <c r="KF491">
        <f t="shared" si="458"/>
        <v>0.03</v>
      </c>
      <c r="KG491">
        <f t="shared" si="457"/>
        <v>0.03</v>
      </c>
      <c r="KH491">
        <f t="shared" si="457"/>
        <v>2.2499999999999999E-2</v>
      </c>
      <c r="KI491">
        <f t="shared" si="457"/>
        <v>2.2499999999999999E-2</v>
      </c>
      <c r="KJ491">
        <f t="shared" si="457"/>
        <v>1.4999999999999999E-2</v>
      </c>
      <c r="KK491">
        <f t="shared" si="434"/>
        <v>0.02</v>
      </c>
      <c r="KL491">
        <f t="shared" si="435"/>
        <v>0.02</v>
      </c>
      <c r="KM491" s="5">
        <f t="shared" si="436"/>
        <v>0.05</v>
      </c>
      <c r="KN491">
        <f t="shared" si="437"/>
        <v>0</v>
      </c>
      <c r="KO491">
        <f t="shared" si="437"/>
        <v>0</v>
      </c>
      <c r="KP491">
        <f t="shared" si="438"/>
        <v>4.4999999999999998E-2</v>
      </c>
      <c r="KQ491">
        <f t="shared" si="439"/>
        <v>2.2499999999999999E-2</v>
      </c>
      <c r="KR491" s="6">
        <f t="shared" si="440"/>
        <v>2.6666666666666665E-2</v>
      </c>
      <c r="KS491">
        <f t="shared" si="441"/>
        <v>0.02</v>
      </c>
      <c r="KT491">
        <f t="shared" si="442"/>
        <v>1.4999999999999999E-2</v>
      </c>
      <c r="KU491">
        <f t="shared" si="443"/>
        <v>0.04</v>
      </c>
      <c r="KV491">
        <f t="shared" si="444"/>
        <v>0.05</v>
      </c>
      <c r="KW491">
        <f t="shared" si="445"/>
        <v>0.01</v>
      </c>
      <c r="KX491">
        <f t="shared" si="446"/>
        <v>0</v>
      </c>
      <c r="KY491">
        <f t="shared" si="447"/>
        <v>0.03</v>
      </c>
      <c r="KZ491">
        <f t="shared" si="448"/>
        <v>0.03</v>
      </c>
      <c r="LA491">
        <f t="shared" si="449"/>
        <v>1</v>
      </c>
      <c r="LB491">
        <f t="shared" si="449"/>
        <v>0</v>
      </c>
      <c r="LC491">
        <f t="shared" si="450"/>
        <v>0.1</v>
      </c>
      <c r="LE491" t="str">
        <f t="shared" si="456"/>
        <v>Ghana</v>
      </c>
      <c r="LF491">
        <f t="shared" si="451"/>
        <v>0.82499999999999996</v>
      </c>
      <c r="LG491" s="6">
        <f t="shared" si="452"/>
        <v>0.71583333333333343</v>
      </c>
      <c r="LH491">
        <f t="shared" si="453"/>
        <v>0.86250000000000004</v>
      </c>
      <c r="LI491" s="6">
        <f t="shared" si="454"/>
        <v>0.82416666666666683</v>
      </c>
      <c r="LJ491">
        <f t="shared" si="455"/>
        <v>0</v>
      </c>
    </row>
    <row r="492" spans="1:322" x14ac:dyDescent="0.35">
      <c r="A492" s="8">
        <v>44887</v>
      </c>
      <c r="B492" t="s">
        <v>2894</v>
      </c>
      <c r="D492" s="24" t="s">
        <v>321</v>
      </c>
      <c r="E492" s="24" t="s">
        <v>321</v>
      </c>
      <c r="F492" s="24">
        <v>28</v>
      </c>
      <c r="G492" s="24" t="s">
        <v>1096</v>
      </c>
      <c r="H492" s="24" t="s">
        <v>1818</v>
      </c>
      <c r="I492" s="24" t="s">
        <v>1097</v>
      </c>
      <c r="J492" s="24" t="s">
        <v>2375</v>
      </c>
      <c r="K492" s="25">
        <v>44496</v>
      </c>
      <c r="L492" s="25">
        <v>44496</v>
      </c>
      <c r="M492" s="25">
        <v>44518</v>
      </c>
      <c r="N492" s="24" t="s">
        <v>261</v>
      </c>
      <c r="O492" s="24" t="s">
        <v>261</v>
      </c>
      <c r="P492" s="24" t="s">
        <v>261</v>
      </c>
      <c r="Q492" s="24" t="s">
        <v>324</v>
      </c>
      <c r="R492" s="25">
        <v>44496</v>
      </c>
      <c r="S492" s="25">
        <v>44496</v>
      </c>
      <c r="T492" s="24" t="s">
        <v>263</v>
      </c>
      <c r="U492" s="24" t="s">
        <v>261</v>
      </c>
      <c r="V492" s="25" t="s">
        <v>262</v>
      </c>
      <c r="W492" s="24" t="s">
        <v>261</v>
      </c>
      <c r="X492" s="25" t="s">
        <v>262</v>
      </c>
      <c r="Y492" s="24" t="s">
        <v>263</v>
      </c>
      <c r="Z492" s="25">
        <v>44769</v>
      </c>
      <c r="AA492" s="24" t="s">
        <v>264</v>
      </c>
      <c r="AB492" s="24" t="s">
        <v>265</v>
      </c>
      <c r="AC492" s="24" t="s">
        <v>2895</v>
      </c>
      <c r="AD492" s="24" t="s">
        <v>267</v>
      </c>
      <c r="AE492" s="24" t="s">
        <v>326</v>
      </c>
      <c r="AF492" s="24" t="s">
        <v>2377</v>
      </c>
      <c r="AG492" s="31">
        <v>7000</v>
      </c>
      <c r="AH492" s="24" t="s">
        <v>263</v>
      </c>
      <c r="AI492" s="24">
        <v>44606</v>
      </c>
      <c r="AJ492" s="25">
        <v>44610</v>
      </c>
      <c r="AK492" s="24" t="s">
        <v>268</v>
      </c>
      <c r="AL492" s="24" t="s">
        <v>269</v>
      </c>
      <c r="AM492" s="24" t="s">
        <v>265</v>
      </c>
      <c r="AN492" s="24" t="s">
        <v>270</v>
      </c>
      <c r="AO492" s="24" t="s">
        <v>261</v>
      </c>
      <c r="AP492" s="24" t="s">
        <v>261</v>
      </c>
      <c r="AQ492" s="25" t="s">
        <v>262</v>
      </c>
      <c r="AR492" s="24" t="s">
        <v>261</v>
      </c>
      <c r="AS492" s="25" t="s">
        <v>262</v>
      </c>
      <c r="AT492" s="24" t="s">
        <v>261</v>
      </c>
      <c r="AU492" s="25" t="s">
        <v>262</v>
      </c>
      <c r="AV492" s="24" t="s">
        <v>261</v>
      </c>
      <c r="AW492" s="25" t="s">
        <v>262</v>
      </c>
      <c r="AX492" s="24" t="s">
        <v>261</v>
      </c>
      <c r="AY492" s="25" t="s">
        <v>262</v>
      </c>
      <c r="AZ492" s="27" t="s">
        <v>262</v>
      </c>
      <c r="BA492" s="27" t="s">
        <v>262</v>
      </c>
      <c r="BB492" s="24" t="s">
        <v>261</v>
      </c>
      <c r="BC492" s="25" t="s">
        <v>262</v>
      </c>
      <c r="BD492" s="24" t="s">
        <v>263</v>
      </c>
      <c r="BE492" s="26">
        <v>44608</v>
      </c>
      <c r="BF492" t="s">
        <v>2375</v>
      </c>
      <c r="BG492" s="9" t="s">
        <v>509</v>
      </c>
      <c r="BH492" t="s">
        <v>208</v>
      </c>
      <c r="BI492" t="s">
        <v>510</v>
      </c>
      <c r="BJ492" t="s">
        <v>210</v>
      </c>
      <c r="BK492" t="s">
        <v>329</v>
      </c>
      <c r="BL492" t="s">
        <v>212</v>
      </c>
      <c r="BM492" t="s">
        <v>2378</v>
      </c>
      <c r="BN492" t="s">
        <v>214</v>
      </c>
      <c r="BO492" t="s">
        <v>542</v>
      </c>
      <c r="BP492" t="s">
        <v>219</v>
      </c>
      <c r="BQ492" t="s">
        <v>332</v>
      </c>
      <c r="BV492" t="s">
        <v>214</v>
      </c>
      <c r="CC492" t="s">
        <v>214</v>
      </c>
      <c r="CG492" t="s">
        <v>214</v>
      </c>
      <c r="CH492" t="s">
        <v>795</v>
      </c>
      <c r="CI492" t="s">
        <v>333</v>
      </c>
      <c r="CJ492" t="s">
        <v>2896</v>
      </c>
      <c r="CK492" t="s">
        <v>352</v>
      </c>
      <c r="CL492" t="s">
        <v>500</v>
      </c>
      <c r="CM492" t="s">
        <v>2897</v>
      </c>
      <c r="CN492" t="s">
        <v>306</v>
      </c>
      <c r="CP492" t="s">
        <v>225</v>
      </c>
      <c r="CQ492" t="s">
        <v>370</v>
      </c>
      <c r="CR492" t="s">
        <v>227</v>
      </c>
      <c r="CS492" t="s">
        <v>244</v>
      </c>
      <c r="CT492" t="s">
        <v>214</v>
      </c>
      <c r="CU492" t="s">
        <v>219</v>
      </c>
      <c r="CV492" t="s">
        <v>250</v>
      </c>
      <c r="CW492" t="s">
        <v>227</v>
      </c>
      <c r="CX492" t="s">
        <v>287</v>
      </c>
      <c r="CY492" t="s">
        <v>353</v>
      </c>
      <c r="CZ492" t="s">
        <v>214</v>
      </c>
      <c r="DA492" t="s">
        <v>219</v>
      </c>
      <c r="DB492" t="s">
        <v>229</v>
      </c>
      <c r="DC492" t="s">
        <v>230</v>
      </c>
      <c r="DD492" t="s">
        <v>219</v>
      </c>
      <c r="DI492" t="s">
        <v>338</v>
      </c>
      <c r="DK492" t="s">
        <v>237</v>
      </c>
      <c r="DL492" t="s">
        <v>233</v>
      </c>
      <c r="DM492" t="s">
        <v>214</v>
      </c>
      <c r="DN492" t="s">
        <v>219</v>
      </c>
      <c r="DO492" t="s">
        <v>288</v>
      </c>
      <c r="DP492" t="s">
        <v>415</v>
      </c>
      <c r="DR492" t="s">
        <v>308</v>
      </c>
      <c r="DT492" t="s">
        <v>219</v>
      </c>
      <c r="DU492" t="s">
        <v>214</v>
      </c>
      <c r="DX492" t="s">
        <v>242</v>
      </c>
      <c r="DY492" t="s">
        <v>242</v>
      </c>
      <c r="DZ492" t="s">
        <v>238</v>
      </c>
      <c r="EA492" t="s">
        <v>242</v>
      </c>
      <c r="EB492" t="s">
        <v>242</v>
      </c>
      <c r="EC492" t="s">
        <v>242</v>
      </c>
      <c r="ED492" t="s">
        <v>242</v>
      </c>
      <c r="EE492" t="s">
        <v>219</v>
      </c>
      <c r="EF492" t="s">
        <v>219</v>
      </c>
      <c r="EK492" t="s">
        <v>237</v>
      </c>
      <c r="EL492" t="s">
        <v>237</v>
      </c>
      <c r="EM492" t="s">
        <v>240</v>
      </c>
      <c r="EN492" t="s">
        <v>240</v>
      </c>
      <c r="EO492" t="s">
        <v>240</v>
      </c>
      <c r="EP492" t="s">
        <v>486</v>
      </c>
      <c r="EQ492" t="s">
        <v>214</v>
      </c>
      <c r="ER492" t="s">
        <v>219</v>
      </c>
      <c r="ES492" t="s">
        <v>237</v>
      </c>
      <c r="ET492" t="s">
        <v>372</v>
      </c>
      <c r="EU492" t="s">
        <v>242</v>
      </c>
      <c r="EV492" t="s">
        <v>242</v>
      </c>
      <c r="EW492" t="s">
        <v>243</v>
      </c>
      <c r="EX492" t="s">
        <v>243</v>
      </c>
      <c r="EY492" t="s">
        <v>389</v>
      </c>
      <c r="EZ492" t="s">
        <v>241</v>
      </c>
      <c r="FA492" t="s">
        <v>241</v>
      </c>
      <c r="FB492" t="s">
        <v>389</v>
      </c>
      <c r="FC492" t="s">
        <v>242</v>
      </c>
      <c r="FD492" t="s">
        <v>237</v>
      </c>
      <c r="FE492" t="s">
        <v>250</v>
      </c>
      <c r="FF492" t="s">
        <v>244</v>
      </c>
      <c r="FG492" t="s">
        <v>242</v>
      </c>
      <c r="FH492" t="s">
        <v>390</v>
      </c>
      <c r="FI492" t="s">
        <v>214</v>
      </c>
      <c r="FJ492" t="s">
        <v>219</v>
      </c>
      <c r="FK492" t="s">
        <v>214</v>
      </c>
      <c r="FL492" t="s">
        <v>219</v>
      </c>
      <c r="FM492" t="s">
        <v>245</v>
      </c>
      <c r="FN492" t="s">
        <v>461</v>
      </c>
      <c r="FO492" t="s">
        <v>219</v>
      </c>
      <c r="FP492" t="s">
        <v>219</v>
      </c>
      <c r="FQ492" t="s">
        <v>241</v>
      </c>
      <c r="FR492" t="s">
        <v>241</v>
      </c>
      <c r="FS492" t="s">
        <v>241</v>
      </c>
      <c r="FT492" t="s">
        <v>241</v>
      </c>
      <c r="FU492" t="s">
        <v>219</v>
      </c>
      <c r="FV492" t="s">
        <v>241</v>
      </c>
      <c r="FW492" t="s">
        <v>241</v>
      </c>
      <c r="FX492" t="s">
        <v>241</v>
      </c>
      <c r="FY492" t="s">
        <v>241</v>
      </c>
      <c r="FZ492" t="s">
        <v>341</v>
      </c>
      <c r="GA492" t="s">
        <v>248</v>
      </c>
      <c r="GB492" t="s">
        <v>227</v>
      </c>
      <c r="GC492" t="s">
        <v>227</v>
      </c>
      <c r="GD492" t="s">
        <v>249</v>
      </c>
      <c r="GE492" t="s">
        <v>241</v>
      </c>
      <c r="GF492" t="s">
        <v>550</v>
      </c>
      <c r="GG492" t="s">
        <v>250</v>
      </c>
      <c r="GH492" t="s">
        <v>2898</v>
      </c>
      <c r="GI492" t="s">
        <v>226</v>
      </c>
      <c r="GJ492" t="s">
        <v>250</v>
      </c>
      <c r="GK492" t="s">
        <v>226</v>
      </c>
      <c r="GL492" t="s">
        <v>250</v>
      </c>
      <c r="GM492" t="s">
        <v>226</v>
      </c>
      <c r="GN492" t="s">
        <v>219</v>
      </c>
      <c r="GO492" t="s">
        <v>214</v>
      </c>
      <c r="GP492" t="s">
        <v>294</v>
      </c>
      <c r="GQ492" t="s">
        <v>251</v>
      </c>
      <c r="GR492" t="s">
        <v>295</v>
      </c>
      <c r="GS492" t="s">
        <v>214</v>
      </c>
      <c r="GT492" t="s">
        <v>241</v>
      </c>
      <c r="GU492" t="s">
        <v>219</v>
      </c>
      <c r="GV492" t="s">
        <v>575</v>
      </c>
      <c r="GW492" t="s">
        <v>297</v>
      </c>
      <c r="GX492" t="s">
        <v>252</v>
      </c>
      <c r="GY492" t="s">
        <v>657</v>
      </c>
      <c r="GZ492" t="s">
        <v>241</v>
      </c>
      <c r="HA492" t="s">
        <v>239</v>
      </c>
      <c r="HB492" t="s">
        <v>241</v>
      </c>
      <c r="HC492" t="s">
        <v>883</v>
      </c>
      <c r="HD492" t="s">
        <v>361</v>
      </c>
      <c r="HE492" t="s">
        <v>317</v>
      </c>
      <c r="HF492" t="s">
        <v>241</v>
      </c>
      <c r="HG492" t="s">
        <v>362</v>
      </c>
      <c r="HH492" t="s">
        <v>241</v>
      </c>
      <c r="HI492" t="s">
        <v>241</v>
      </c>
      <c r="HJ492" t="s">
        <v>219</v>
      </c>
      <c r="HK492" t="s">
        <v>241</v>
      </c>
      <c r="HL492" s="12"/>
      <c r="HM492">
        <v>0.75</v>
      </c>
      <c r="HN492">
        <v>1</v>
      </c>
      <c r="HO492">
        <v>1</v>
      </c>
      <c r="HP492">
        <v>0.5</v>
      </c>
      <c r="HQ492">
        <v>0</v>
      </c>
      <c r="HR492">
        <v>0.5</v>
      </c>
      <c r="HS492">
        <v>1</v>
      </c>
      <c r="HT492">
        <v>1</v>
      </c>
      <c r="HU492">
        <v>1</v>
      </c>
      <c r="HV492">
        <v>0.75</v>
      </c>
      <c r="HW492">
        <v>0.75</v>
      </c>
      <c r="HX492">
        <v>0.75</v>
      </c>
      <c r="HZ492">
        <v>0.5</v>
      </c>
      <c r="IA492" s="4">
        <v>1</v>
      </c>
      <c r="IB492">
        <v>0.5</v>
      </c>
      <c r="IC492">
        <v>0.75</v>
      </c>
      <c r="ID492">
        <v>1</v>
      </c>
      <c r="IE492">
        <v>0.75</v>
      </c>
      <c r="IG492">
        <v>0.5</v>
      </c>
      <c r="IH492">
        <v>0.75</v>
      </c>
      <c r="II492">
        <v>0.75</v>
      </c>
      <c r="IJ492">
        <v>1</v>
      </c>
      <c r="IK492">
        <v>1</v>
      </c>
      <c r="IL492">
        <v>0.75</v>
      </c>
      <c r="IM492">
        <v>0.5</v>
      </c>
      <c r="IN492">
        <v>1</v>
      </c>
      <c r="IO492">
        <v>1</v>
      </c>
      <c r="IQ492">
        <v>0</v>
      </c>
      <c r="IS492">
        <f t="shared" si="402"/>
        <v>0.11249999999999999</v>
      </c>
      <c r="IT492">
        <f t="shared" si="403"/>
        <v>0.12</v>
      </c>
      <c r="IU492">
        <f t="shared" si="404"/>
        <v>0.08</v>
      </c>
      <c r="IV492">
        <f t="shared" si="405"/>
        <v>0.05</v>
      </c>
      <c r="IW492">
        <f t="shared" si="406"/>
        <v>0</v>
      </c>
      <c r="IX492">
        <f t="shared" si="407"/>
        <v>6.5000000000000002E-2</v>
      </c>
      <c r="IY492">
        <f t="shared" si="408"/>
        <v>0.1</v>
      </c>
      <c r="IZ492">
        <f t="shared" si="409"/>
        <v>0.11</v>
      </c>
      <c r="JA492">
        <f t="shared" si="410"/>
        <v>0.13</v>
      </c>
      <c r="JB492">
        <f t="shared" si="411"/>
        <v>7.5000000000000011E-2</v>
      </c>
      <c r="JC492">
        <f t="shared" si="412"/>
        <v>0.09</v>
      </c>
      <c r="JD492">
        <f t="shared" si="413"/>
        <v>8.2500000000000004E-2</v>
      </c>
      <c r="JE492">
        <f t="shared" si="414"/>
        <v>0</v>
      </c>
      <c r="JF492">
        <f t="shared" si="415"/>
        <v>0.06</v>
      </c>
      <c r="JG492" s="5">
        <f t="shared" si="416"/>
        <v>0.05</v>
      </c>
      <c r="JH492">
        <f t="shared" si="417"/>
        <v>0</v>
      </c>
      <c r="JI492">
        <f t="shared" si="417"/>
        <v>0</v>
      </c>
      <c r="JJ492">
        <f t="shared" si="418"/>
        <v>0.2</v>
      </c>
      <c r="JK492">
        <f t="shared" si="419"/>
        <v>0.11249999999999999</v>
      </c>
      <c r="JL492" s="6">
        <f t="shared" si="420"/>
        <v>5.6666666666666671E-2</v>
      </c>
      <c r="JM492">
        <f t="shared" si="421"/>
        <v>0.06</v>
      </c>
      <c r="JN492">
        <f t="shared" si="422"/>
        <v>3.7500000000000006E-2</v>
      </c>
      <c r="JO492">
        <f t="shared" si="423"/>
        <v>0.11249999999999999</v>
      </c>
      <c r="JP492">
        <f t="shared" si="424"/>
        <v>0.1</v>
      </c>
      <c r="JQ492">
        <f t="shared" si="425"/>
        <v>0.12</v>
      </c>
      <c r="JR492">
        <f t="shared" si="426"/>
        <v>8.2500000000000004E-2</v>
      </c>
      <c r="JS492">
        <f t="shared" si="427"/>
        <v>0.05</v>
      </c>
      <c r="JT492">
        <f t="shared" si="427"/>
        <v>0.1</v>
      </c>
      <c r="JU492">
        <f t="shared" si="428"/>
        <v>1</v>
      </c>
      <c r="JV492">
        <f t="shared" si="428"/>
        <v>0</v>
      </c>
      <c r="JW492">
        <f t="shared" si="429"/>
        <v>0.15</v>
      </c>
      <c r="JY492">
        <f t="shared" si="430"/>
        <v>3.7500000000000006E-2</v>
      </c>
      <c r="JZ492">
        <f t="shared" si="431"/>
        <v>0.08</v>
      </c>
      <c r="KA492">
        <f t="shared" si="432"/>
        <v>0.02</v>
      </c>
      <c r="KB492">
        <f t="shared" si="432"/>
        <v>0.01</v>
      </c>
      <c r="KC492">
        <f t="shared" si="433"/>
        <v>0</v>
      </c>
      <c r="KD492">
        <f t="shared" si="458"/>
        <v>1.4999999999999999E-2</v>
      </c>
      <c r="KE492">
        <f t="shared" si="458"/>
        <v>0.03</v>
      </c>
      <c r="KF492">
        <f t="shared" si="458"/>
        <v>0.03</v>
      </c>
      <c r="KG492">
        <f t="shared" si="457"/>
        <v>0.03</v>
      </c>
      <c r="KH492">
        <f t="shared" si="457"/>
        <v>2.2499999999999999E-2</v>
      </c>
      <c r="KI492">
        <f t="shared" si="457"/>
        <v>2.2499999999999999E-2</v>
      </c>
      <c r="KJ492">
        <f t="shared" si="457"/>
        <v>2.2499999999999999E-2</v>
      </c>
      <c r="KK492">
        <f t="shared" si="434"/>
        <v>0</v>
      </c>
      <c r="KL492">
        <f t="shared" si="435"/>
        <v>0.02</v>
      </c>
      <c r="KM492" s="5">
        <f t="shared" si="436"/>
        <v>0.05</v>
      </c>
      <c r="KN492">
        <f t="shared" si="437"/>
        <v>0</v>
      </c>
      <c r="KO492">
        <f t="shared" si="437"/>
        <v>0</v>
      </c>
      <c r="KP492">
        <f t="shared" si="438"/>
        <v>0.06</v>
      </c>
      <c r="KQ492">
        <f t="shared" si="439"/>
        <v>2.2499999999999999E-2</v>
      </c>
      <c r="KR492" s="6">
        <f t="shared" si="440"/>
        <v>2.8333333333333335E-2</v>
      </c>
      <c r="KS492">
        <f t="shared" si="441"/>
        <v>0.02</v>
      </c>
      <c r="KT492">
        <f t="shared" si="442"/>
        <v>2.2499999999999999E-2</v>
      </c>
      <c r="KU492">
        <f t="shared" si="443"/>
        <v>0.03</v>
      </c>
      <c r="KV492">
        <f t="shared" si="444"/>
        <v>0.05</v>
      </c>
      <c r="KW492">
        <f t="shared" si="445"/>
        <v>0.01</v>
      </c>
      <c r="KX492">
        <f t="shared" si="446"/>
        <v>0</v>
      </c>
      <c r="KY492">
        <f t="shared" si="447"/>
        <v>0.02</v>
      </c>
      <c r="KZ492">
        <f t="shared" si="448"/>
        <v>0.03</v>
      </c>
      <c r="LA492">
        <f t="shared" si="449"/>
        <v>1</v>
      </c>
      <c r="LB492">
        <f t="shared" si="449"/>
        <v>0</v>
      </c>
      <c r="LC492">
        <f t="shared" si="450"/>
        <v>0.1</v>
      </c>
      <c r="LE492" t="str">
        <f t="shared" si="456"/>
        <v>Ghana</v>
      </c>
      <c r="LF492">
        <f t="shared" si="451"/>
        <v>0.76749999999999996</v>
      </c>
      <c r="LG492" s="6">
        <f t="shared" si="452"/>
        <v>0.72666666666666657</v>
      </c>
      <c r="LH492">
        <f t="shared" si="453"/>
        <v>0.8125</v>
      </c>
      <c r="LI492" s="6">
        <f t="shared" si="454"/>
        <v>0.78333333333333355</v>
      </c>
      <c r="LJ492">
        <f t="shared" si="455"/>
        <v>0</v>
      </c>
    </row>
    <row r="493" spans="1:322" x14ac:dyDescent="0.35">
      <c r="A493" s="8">
        <v>44897</v>
      </c>
      <c r="B493" t="s">
        <v>2899</v>
      </c>
      <c r="D493" s="27" t="s">
        <v>321</v>
      </c>
      <c r="E493" s="27" t="s">
        <v>321</v>
      </c>
      <c r="F493" s="27">
        <v>51</v>
      </c>
      <c r="G493" s="27" t="s">
        <v>1096</v>
      </c>
      <c r="H493" s="27" t="s">
        <v>1818</v>
      </c>
      <c r="I493" s="27" t="s">
        <v>1097</v>
      </c>
      <c r="J493" s="27" t="s">
        <v>2375</v>
      </c>
      <c r="K493" s="28">
        <v>44496</v>
      </c>
      <c r="L493" s="28">
        <v>44496</v>
      </c>
      <c r="M493" s="28">
        <v>44518</v>
      </c>
      <c r="N493" s="27" t="s">
        <v>261</v>
      </c>
      <c r="O493" s="27" t="s">
        <v>261</v>
      </c>
      <c r="P493" s="27" t="s">
        <v>263</v>
      </c>
      <c r="Q493" s="27" t="s">
        <v>324</v>
      </c>
      <c r="R493" s="28">
        <v>44496</v>
      </c>
      <c r="S493" s="28">
        <v>44496</v>
      </c>
      <c r="T493" s="27" t="s">
        <v>263</v>
      </c>
      <c r="U493" s="27" t="s">
        <v>261</v>
      </c>
      <c r="V493" s="28" t="s">
        <v>262</v>
      </c>
      <c r="W493" s="27" t="s">
        <v>261</v>
      </c>
      <c r="X493" s="28" t="s">
        <v>262</v>
      </c>
      <c r="Y493" s="27" t="s">
        <v>263</v>
      </c>
      <c r="Z493" s="28">
        <v>44831</v>
      </c>
      <c r="AA493" s="27" t="s">
        <v>264</v>
      </c>
      <c r="AB493" s="27" t="s">
        <v>265</v>
      </c>
      <c r="AC493" s="27" t="s">
        <v>2900</v>
      </c>
      <c r="AD493" s="27" t="s">
        <v>267</v>
      </c>
      <c r="AE493" s="27" t="s">
        <v>326</v>
      </c>
      <c r="AF493" s="27" t="s">
        <v>2377</v>
      </c>
      <c r="AG493" s="29">
        <v>7000</v>
      </c>
      <c r="AH493" s="27" t="s">
        <v>263</v>
      </c>
      <c r="AI493" s="27">
        <v>44847</v>
      </c>
      <c r="AJ493" s="28">
        <v>44847</v>
      </c>
      <c r="AK493" s="27" t="s">
        <v>268</v>
      </c>
      <c r="AL493" s="27" t="s">
        <v>602</v>
      </c>
      <c r="AM493" s="27" t="s">
        <v>265</v>
      </c>
      <c r="AN493" s="27" t="s">
        <v>270</v>
      </c>
      <c r="AO493" s="27" t="s">
        <v>261</v>
      </c>
      <c r="AP493" s="27" t="s">
        <v>261</v>
      </c>
      <c r="AQ493" s="28" t="s">
        <v>262</v>
      </c>
      <c r="AR493" s="27" t="s">
        <v>261</v>
      </c>
      <c r="AS493" s="28" t="s">
        <v>262</v>
      </c>
      <c r="AT493" s="27" t="s">
        <v>261</v>
      </c>
      <c r="AU493" s="28" t="s">
        <v>262</v>
      </c>
      <c r="AV493" s="27" t="s">
        <v>261</v>
      </c>
      <c r="AW493" s="28" t="s">
        <v>262</v>
      </c>
      <c r="AX493" s="27" t="s">
        <v>261</v>
      </c>
      <c r="AY493" s="28" t="s">
        <v>262</v>
      </c>
      <c r="AZ493" s="27" t="s">
        <v>262</v>
      </c>
      <c r="BA493" s="27" t="s">
        <v>262</v>
      </c>
      <c r="BB493" s="27" t="s">
        <v>261</v>
      </c>
      <c r="BC493" s="28" t="s">
        <v>262</v>
      </c>
      <c r="BD493" s="27" t="s">
        <v>263</v>
      </c>
      <c r="BE493" s="30">
        <v>44610</v>
      </c>
      <c r="BF493" t="s">
        <v>2375</v>
      </c>
      <c r="BG493" s="9" t="s">
        <v>509</v>
      </c>
      <c r="BH493" t="s">
        <v>208</v>
      </c>
      <c r="BI493" t="s">
        <v>2901</v>
      </c>
      <c r="BJ493" t="s">
        <v>210</v>
      </c>
      <c r="BK493" t="s">
        <v>329</v>
      </c>
      <c r="BL493" t="s">
        <v>212</v>
      </c>
      <c r="BM493" t="s">
        <v>2463</v>
      </c>
      <c r="BN493" t="s">
        <v>214</v>
      </c>
      <c r="BO493" t="s">
        <v>542</v>
      </c>
      <c r="BP493" t="s">
        <v>219</v>
      </c>
      <c r="BQ493" t="s">
        <v>332</v>
      </c>
      <c r="BV493" t="s">
        <v>214</v>
      </c>
      <c r="CC493" t="s">
        <v>214</v>
      </c>
      <c r="CG493" t="s">
        <v>219</v>
      </c>
      <c r="CI493" t="s">
        <v>304</v>
      </c>
      <c r="CJ493" t="s">
        <v>2902</v>
      </c>
      <c r="CK493" t="s">
        <v>335</v>
      </c>
      <c r="CL493" t="s">
        <v>336</v>
      </c>
      <c r="CN493" t="s">
        <v>223</v>
      </c>
      <c r="CP493" t="s">
        <v>224</v>
      </c>
      <c r="CQ493" t="s">
        <v>224</v>
      </c>
      <c r="CR493" t="s">
        <v>244</v>
      </c>
      <c r="CS493" t="s">
        <v>250</v>
      </c>
      <c r="CT493" t="s">
        <v>214</v>
      </c>
      <c r="CU493" t="s">
        <v>214</v>
      </c>
      <c r="CV493" t="s">
        <v>244</v>
      </c>
      <c r="CW493" t="s">
        <v>244</v>
      </c>
      <c r="CX493" t="s">
        <v>287</v>
      </c>
      <c r="CY493" t="s">
        <v>353</v>
      </c>
      <c r="CZ493" t="s">
        <v>219</v>
      </c>
      <c r="DA493" t="s">
        <v>219</v>
      </c>
      <c r="DB493" t="s">
        <v>230</v>
      </c>
      <c r="DC493" t="s">
        <v>230</v>
      </c>
      <c r="DD493" t="s">
        <v>214</v>
      </c>
      <c r="DE493" t="s">
        <v>546</v>
      </c>
      <c r="DG493" t="s">
        <v>546</v>
      </c>
      <c r="DI493" t="s">
        <v>338</v>
      </c>
      <c r="DK493" t="s">
        <v>233</v>
      </c>
      <c r="DL493" t="s">
        <v>233</v>
      </c>
      <c r="DM493" t="s">
        <v>214</v>
      </c>
      <c r="DN493" t="s">
        <v>219</v>
      </c>
      <c r="DO493" t="s">
        <v>288</v>
      </c>
      <c r="DP493" t="s">
        <v>416</v>
      </c>
      <c r="DR493" t="s">
        <v>340</v>
      </c>
      <c r="DT493" t="s">
        <v>214</v>
      </c>
      <c r="DU493" t="s">
        <v>214</v>
      </c>
      <c r="DV493" t="s">
        <v>452</v>
      </c>
      <c r="DW493" t="s">
        <v>2903</v>
      </c>
      <c r="DX493" t="s">
        <v>242</v>
      </c>
      <c r="DY493" t="s">
        <v>242</v>
      </c>
      <c r="DZ493" t="s">
        <v>400</v>
      </c>
      <c r="EA493" t="s">
        <v>242</v>
      </c>
      <c r="EB493" t="s">
        <v>242</v>
      </c>
      <c r="EC493" t="s">
        <v>237</v>
      </c>
      <c r="ED493" t="s">
        <v>237</v>
      </c>
      <c r="EE493" t="s">
        <v>214</v>
      </c>
      <c r="EF493" t="s">
        <v>214</v>
      </c>
      <c r="EG493" t="s">
        <v>214</v>
      </c>
      <c r="EI493" t="s">
        <v>214</v>
      </c>
      <c r="EK493" t="s">
        <v>242</v>
      </c>
      <c r="EL493" t="s">
        <v>242</v>
      </c>
      <c r="EM493" t="s">
        <v>357</v>
      </c>
      <c r="EN493" t="s">
        <v>357</v>
      </c>
      <c r="EO493" t="s">
        <v>357</v>
      </c>
      <c r="EP493" t="s">
        <v>357</v>
      </c>
      <c r="EQ493" t="s">
        <v>214</v>
      </c>
      <c r="ER493" t="s">
        <v>214</v>
      </c>
      <c r="ES493" t="s">
        <v>237</v>
      </c>
      <c r="ET493" t="s">
        <v>237</v>
      </c>
      <c r="EU493" t="s">
        <v>242</v>
      </c>
      <c r="EV493" t="s">
        <v>242</v>
      </c>
      <c r="EW493" t="s">
        <v>310</v>
      </c>
      <c r="EX493" t="s">
        <v>310</v>
      </c>
      <c r="EY493" t="s">
        <v>237</v>
      </c>
      <c r="EZ493" t="s">
        <v>241</v>
      </c>
      <c r="FA493" t="s">
        <v>241</v>
      </c>
      <c r="FB493" t="s">
        <v>237</v>
      </c>
      <c r="FC493" t="s">
        <v>237</v>
      </c>
      <c r="FD493" t="s">
        <v>237</v>
      </c>
      <c r="FE493" t="s">
        <v>244</v>
      </c>
      <c r="FF493" t="s">
        <v>244</v>
      </c>
      <c r="FG493" t="s">
        <v>242</v>
      </c>
      <c r="FH493" t="s">
        <v>242</v>
      </c>
      <c r="FI493" t="s">
        <v>214</v>
      </c>
      <c r="FJ493" t="s">
        <v>214</v>
      </c>
      <c r="FK493" t="s">
        <v>214</v>
      </c>
      <c r="FL493" t="s">
        <v>214</v>
      </c>
      <c r="FM493" t="s">
        <v>245</v>
      </c>
      <c r="FN493" t="s">
        <v>245</v>
      </c>
      <c r="FO493" t="s">
        <v>219</v>
      </c>
      <c r="FP493" t="s">
        <v>219</v>
      </c>
      <c r="FQ493" t="s">
        <v>241</v>
      </c>
      <c r="FR493" t="s">
        <v>241</v>
      </c>
      <c r="FS493" t="s">
        <v>241</v>
      </c>
      <c r="FT493" t="s">
        <v>241</v>
      </c>
      <c r="FU493" t="s">
        <v>219</v>
      </c>
      <c r="FV493" t="s">
        <v>241</v>
      </c>
      <c r="FW493" t="s">
        <v>241</v>
      </c>
      <c r="FX493" t="s">
        <v>241</v>
      </c>
      <c r="FY493" t="s">
        <v>241</v>
      </c>
      <c r="FZ493" t="s">
        <v>341</v>
      </c>
      <c r="GA493" t="s">
        <v>341</v>
      </c>
      <c r="GB493" t="s">
        <v>227</v>
      </c>
      <c r="GC493" t="s">
        <v>227</v>
      </c>
      <c r="GD493" t="s">
        <v>249</v>
      </c>
      <c r="GE493" t="s">
        <v>241</v>
      </c>
      <c r="GF493" t="s">
        <v>249</v>
      </c>
      <c r="GG493" t="s">
        <v>227</v>
      </c>
      <c r="GH493" t="s">
        <v>241</v>
      </c>
      <c r="GI493" t="s">
        <v>227</v>
      </c>
      <c r="GJ493" t="s">
        <v>250</v>
      </c>
      <c r="GK493" t="s">
        <v>250</v>
      </c>
      <c r="GL493" t="s">
        <v>227</v>
      </c>
      <c r="GM493" t="s">
        <v>227</v>
      </c>
      <c r="GN493" t="s">
        <v>219</v>
      </c>
      <c r="GO493" t="s">
        <v>219</v>
      </c>
      <c r="GP493" t="s">
        <v>295</v>
      </c>
      <c r="GQ493" t="s">
        <v>295</v>
      </c>
      <c r="GR493" t="s">
        <v>295</v>
      </c>
      <c r="GS493" t="s">
        <v>214</v>
      </c>
      <c r="GT493" t="s">
        <v>241</v>
      </c>
      <c r="GU493" t="s">
        <v>214</v>
      </c>
      <c r="GV493" t="s">
        <v>241</v>
      </c>
      <c r="GW493" t="s">
        <v>297</v>
      </c>
      <c r="GX493" t="s">
        <v>297</v>
      </c>
      <c r="GY493" t="s">
        <v>314</v>
      </c>
      <c r="GZ493" t="s">
        <v>241</v>
      </c>
      <c r="HA493" t="s">
        <v>239</v>
      </c>
      <c r="HB493" t="s">
        <v>241</v>
      </c>
      <c r="HC493" t="s">
        <v>315</v>
      </c>
      <c r="HD493" t="s">
        <v>361</v>
      </c>
      <c r="HE493" t="s">
        <v>317</v>
      </c>
      <c r="HF493" t="s">
        <v>241</v>
      </c>
      <c r="HG493" t="s">
        <v>319</v>
      </c>
      <c r="HH493" t="s">
        <v>241</v>
      </c>
      <c r="HI493" t="s">
        <v>241</v>
      </c>
      <c r="HJ493" t="s">
        <v>219</v>
      </c>
      <c r="HK493" t="s">
        <v>241</v>
      </c>
      <c r="HL493" s="12"/>
      <c r="HM493">
        <v>1</v>
      </c>
      <c r="HN493">
        <v>0.75</v>
      </c>
      <c r="HO493">
        <v>1</v>
      </c>
      <c r="HP493">
        <v>0.75</v>
      </c>
      <c r="HQ493">
        <v>1</v>
      </c>
      <c r="HR493">
        <v>0.25</v>
      </c>
      <c r="HS493">
        <v>1</v>
      </c>
      <c r="HT493">
        <v>1</v>
      </c>
      <c r="HU493">
        <v>0</v>
      </c>
      <c r="HV493">
        <v>0.75</v>
      </c>
      <c r="HW493">
        <v>0.75</v>
      </c>
      <c r="HX493">
        <v>0.5</v>
      </c>
      <c r="HY493">
        <v>1</v>
      </c>
      <c r="HZ493">
        <v>0.75</v>
      </c>
      <c r="IA493" s="4">
        <v>1</v>
      </c>
      <c r="IB493">
        <v>0.5</v>
      </c>
      <c r="IC493">
        <v>0.75</v>
      </c>
      <c r="ID493">
        <v>0.5</v>
      </c>
      <c r="IE493">
        <v>0.5</v>
      </c>
      <c r="IG493">
        <v>0.25</v>
      </c>
      <c r="IH493">
        <v>0.75</v>
      </c>
      <c r="II493">
        <v>0.75</v>
      </c>
      <c r="IJ493">
        <v>1</v>
      </c>
      <c r="IK493">
        <v>1</v>
      </c>
      <c r="IL493">
        <v>0.75</v>
      </c>
      <c r="IM493">
        <v>1</v>
      </c>
      <c r="IN493">
        <v>1</v>
      </c>
      <c r="IO493">
        <v>1</v>
      </c>
      <c r="IQ493">
        <v>0</v>
      </c>
      <c r="IS493">
        <f t="shared" si="402"/>
        <v>0.15</v>
      </c>
      <c r="IT493">
        <f t="shared" si="403"/>
        <v>0.09</v>
      </c>
      <c r="IU493">
        <f t="shared" si="404"/>
        <v>0.08</v>
      </c>
      <c r="IV493">
        <f t="shared" si="405"/>
        <v>7.5000000000000011E-2</v>
      </c>
      <c r="IW493">
        <f t="shared" si="406"/>
        <v>0.08</v>
      </c>
      <c r="IX493">
        <f t="shared" si="407"/>
        <v>3.2500000000000001E-2</v>
      </c>
      <c r="IY493">
        <f t="shared" si="408"/>
        <v>0.1</v>
      </c>
      <c r="IZ493">
        <f t="shared" si="409"/>
        <v>0.11</v>
      </c>
      <c r="JA493">
        <f t="shared" si="410"/>
        <v>0</v>
      </c>
      <c r="JB493">
        <f t="shared" si="411"/>
        <v>7.5000000000000011E-2</v>
      </c>
      <c r="JC493">
        <f t="shared" si="412"/>
        <v>0.09</v>
      </c>
      <c r="JD493">
        <f t="shared" si="413"/>
        <v>5.5E-2</v>
      </c>
      <c r="JE493">
        <f t="shared" si="414"/>
        <v>7.0000000000000007E-2</v>
      </c>
      <c r="JF493">
        <f t="shared" si="415"/>
        <v>0.09</v>
      </c>
      <c r="JG493" s="5">
        <f t="shared" si="416"/>
        <v>0.05</v>
      </c>
      <c r="JH493">
        <f t="shared" si="417"/>
        <v>0</v>
      </c>
      <c r="JI493">
        <f t="shared" si="417"/>
        <v>0</v>
      </c>
      <c r="JJ493">
        <f t="shared" si="418"/>
        <v>0.1</v>
      </c>
      <c r="JK493">
        <f t="shared" si="419"/>
        <v>7.4999999999999997E-2</v>
      </c>
      <c r="JL493" s="6">
        <f t="shared" si="420"/>
        <v>0.05</v>
      </c>
      <c r="JM493">
        <f t="shared" si="421"/>
        <v>0.03</v>
      </c>
      <c r="JN493">
        <f t="shared" si="422"/>
        <v>3.7500000000000006E-2</v>
      </c>
      <c r="JO493">
        <f t="shared" si="423"/>
        <v>0.11249999999999999</v>
      </c>
      <c r="JP493">
        <f t="shared" si="424"/>
        <v>0.1</v>
      </c>
      <c r="JQ493">
        <f t="shared" si="425"/>
        <v>0.12</v>
      </c>
      <c r="JR493">
        <f t="shared" si="426"/>
        <v>8.2500000000000004E-2</v>
      </c>
      <c r="JS493">
        <f t="shared" si="427"/>
        <v>0.1</v>
      </c>
      <c r="JT493">
        <f t="shared" si="427"/>
        <v>0.1</v>
      </c>
      <c r="JU493">
        <f t="shared" si="428"/>
        <v>1</v>
      </c>
      <c r="JV493">
        <f t="shared" si="428"/>
        <v>0</v>
      </c>
      <c r="JW493">
        <f t="shared" si="429"/>
        <v>0.15</v>
      </c>
      <c r="JY493">
        <f t="shared" si="430"/>
        <v>0.05</v>
      </c>
      <c r="JZ493">
        <f t="shared" si="431"/>
        <v>0.06</v>
      </c>
      <c r="KA493">
        <f t="shared" si="432"/>
        <v>0.02</v>
      </c>
      <c r="KB493">
        <f t="shared" si="432"/>
        <v>1.4999999999999999E-2</v>
      </c>
      <c r="KC493">
        <f t="shared" si="433"/>
        <v>0.04</v>
      </c>
      <c r="KD493">
        <f t="shared" si="458"/>
        <v>7.4999999999999997E-3</v>
      </c>
      <c r="KE493">
        <f t="shared" si="458"/>
        <v>0.03</v>
      </c>
      <c r="KF493">
        <f t="shared" si="458"/>
        <v>0.03</v>
      </c>
      <c r="KG493">
        <f t="shared" si="457"/>
        <v>0</v>
      </c>
      <c r="KH493">
        <f t="shared" si="457"/>
        <v>2.2499999999999999E-2</v>
      </c>
      <c r="KI493">
        <f t="shared" si="457"/>
        <v>2.2499999999999999E-2</v>
      </c>
      <c r="KJ493">
        <f t="shared" si="457"/>
        <v>1.4999999999999999E-2</v>
      </c>
      <c r="KK493">
        <f t="shared" si="434"/>
        <v>0.02</v>
      </c>
      <c r="KL493">
        <f t="shared" si="435"/>
        <v>0.03</v>
      </c>
      <c r="KM493" s="5">
        <f t="shared" si="436"/>
        <v>0.05</v>
      </c>
      <c r="KN493">
        <f t="shared" si="437"/>
        <v>0</v>
      </c>
      <c r="KO493">
        <f t="shared" si="437"/>
        <v>0</v>
      </c>
      <c r="KP493">
        <f t="shared" si="438"/>
        <v>0.03</v>
      </c>
      <c r="KQ493">
        <f t="shared" si="439"/>
        <v>1.4999999999999999E-2</v>
      </c>
      <c r="KR493" s="6">
        <f t="shared" si="440"/>
        <v>2.5000000000000001E-2</v>
      </c>
      <c r="KS493">
        <f t="shared" si="441"/>
        <v>0.01</v>
      </c>
      <c r="KT493">
        <f t="shared" si="442"/>
        <v>2.2499999999999999E-2</v>
      </c>
      <c r="KU493">
        <f t="shared" si="443"/>
        <v>0.03</v>
      </c>
      <c r="KV493">
        <f t="shared" si="444"/>
        <v>0.05</v>
      </c>
      <c r="KW493">
        <f t="shared" si="445"/>
        <v>0.01</v>
      </c>
      <c r="KX493">
        <f t="shared" si="446"/>
        <v>0</v>
      </c>
      <c r="KY493">
        <f t="shared" si="447"/>
        <v>0.04</v>
      </c>
      <c r="KZ493">
        <f t="shared" si="448"/>
        <v>0.03</v>
      </c>
      <c r="LA493">
        <f t="shared" si="449"/>
        <v>1</v>
      </c>
      <c r="LB493">
        <f t="shared" si="449"/>
        <v>0</v>
      </c>
      <c r="LC493">
        <f t="shared" si="450"/>
        <v>0.1</v>
      </c>
      <c r="LE493" t="str">
        <f t="shared" si="456"/>
        <v>Ghana</v>
      </c>
      <c r="LF493">
        <f t="shared" si="451"/>
        <v>0.71750000000000003</v>
      </c>
      <c r="LG493" s="6">
        <f t="shared" si="452"/>
        <v>0.65500000000000003</v>
      </c>
      <c r="LH493">
        <f t="shared" si="453"/>
        <v>0.83250000000000002</v>
      </c>
      <c r="LI493" s="6">
        <f t="shared" si="454"/>
        <v>0.77500000000000024</v>
      </c>
      <c r="LJ493">
        <f t="shared" si="455"/>
        <v>0</v>
      </c>
    </row>
    <row r="494" spans="1:322" x14ac:dyDescent="0.35">
      <c r="A494" s="8">
        <v>44910</v>
      </c>
      <c r="B494" t="s">
        <v>2904</v>
      </c>
      <c r="D494" s="24" t="s">
        <v>321</v>
      </c>
      <c r="E494" s="24" t="s">
        <v>321</v>
      </c>
      <c r="F494" s="24">
        <v>26</v>
      </c>
      <c r="G494" s="24" t="s">
        <v>1096</v>
      </c>
      <c r="H494" s="24" t="s">
        <v>1818</v>
      </c>
      <c r="I494" s="24" t="s">
        <v>1097</v>
      </c>
      <c r="J494" s="24" t="s">
        <v>2375</v>
      </c>
      <c r="K494" s="25">
        <v>44496</v>
      </c>
      <c r="L494" s="25">
        <v>44496</v>
      </c>
      <c r="M494" s="25">
        <v>44518</v>
      </c>
      <c r="N494" s="24" t="s">
        <v>261</v>
      </c>
      <c r="O494" s="24" t="s">
        <v>261</v>
      </c>
      <c r="P494" s="24" t="s">
        <v>263</v>
      </c>
      <c r="Q494" s="24" t="s">
        <v>324</v>
      </c>
      <c r="R494" s="25">
        <v>44496</v>
      </c>
      <c r="S494" s="25">
        <v>44496</v>
      </c>
      <c r="T494" s="24" t="s">
        <v>263</v>
      </c>
      <c r="U494" s="24" t="s">
        <v>261</v>
      </c>
      <c r="V494" s="25" t="s">
        <v>262</v>
      </c>
      <c r="W494" s="24" t="s">
        <v>261</v>
      </c>
      <c r="X494" s="25" t="s">
        <v>262</v>
      </c>
      <c r="Y494" s="24" t="s">
        <v>263</v>
      </c>
      <c r="Z494" s="25">
        <v>44995</v>
      </c>
      <c r="AA494" s="24" t="s">
        <v>264</v>
      </c>
      <c r="AB494" s="24" t="s">
        <v>265</v>
      </c>
      <c r="AC494" s="24" t="s">
        <v>2905</v>
      </c>
      <c r="AD494" s="24" t="s">
        <v>267</v>
      </c>
      <c r="AE494" s="24" t="s">
        <v>326</v>
      </c>
      <c r="AF494" s="24" t="s">
        <v>2377</v>
      </c>
      <c r="AG494" s="31">
        <v>6854</v>
      </c>
      <c r="AH494" s="24" t="s">
        <v>263</v>
      </c>
      <c r="AI494" s="24">
        <v>44606</v>
      </c>
      <c r="AJ494" s="25">
        <v>44610</v>
      </c>
      <c r="AK494" s="24" t="s">
        <v>268</v>
      </c>
      <c r="AL494" s="24" t="s">
        <v>269</v>
      </c>
      <c r="AM494" s="24" t="s">
        <v>265</v>
      </c>
      <c r="AN494" s="24" t="s">
        <v>270</v>
      </c>
      <c r="AO494" s="24" t="s">
        <v>261</v>
      </c>
      <c r="AP494" s="24" t="s">
        <v>261</v>
      </c>
      <c r="AQ494" s="25" t="s">
        <v>262</v>
      </c>
      <c r="AR494" s="24" t="s">
        <v>261</v>
      </c>
      <c r="AS494" s="25" t="s">
        <v>262</v>
      </c>
      <c r="AT494" s="24" t="s">
        <v>261</v>
      </c>
      <c r="AU494" s="25" t="s">
        <v>262</v>
      </c>
      <c r="AV494" s="24" t="s">
        <v>261</v>
      </c>
      <c r="AW494" s="25" t="s">
        <v>262</v>
      </c>
      <c r="AX494" s="24" t="s">
        <v>261</v>
      </c>
      <c r="AY494" s="25" t="s">
        <v>262</v>
      </c>
      <c r="AZ494" s="27" t="s">
        <v>262</v>
      </c>
      <c r="BA494" s="27" t="s">
        <v>262</v>
      </c>
      <c r="BB494" s="24" t="s">
        <v>261</v>
      </c>
      <c r="BC494" s="25" t="s">
        <v>262</v>
      </c>
      <c r="BD494" s="24" t="s">
        <v>263</v>
      </c>
      <c r="BE494" s="26">
        <v>44608</v>
      </c>
      <c r="BF494" t="s">
        <v>2375</v>
      </c>
      <c r="BG494" s="9" t="s">
        <v>509</v>
      </c>
      <c r="BH494" t="s">
        <v>208</v>
      </c>
      <c r="BI494" t="s">
        <v>529</v>
      </c>
      <c r="BJ494" t="s">
        <v>210</v>
      </c>
      <c r="BK494" t="s">
        <v>329</v>
      </c>
      <c r="BL494" t="s">
        <v>212</v>
      </c>
      <c r="BM494" t="s">
        <v>2378</v>
      </c>
      <c r="BN494" t="s">
        <v>214</v>
      </c>
      <c r="BO494" t="s">
        <v>215</v>
      </c>
      <c r="BP494" t="s">
        <v>219</v>
      </c>
      <c r="BQ494" t="s">
        <v>332</v>
      </c>
      <c r="BV494" t="s">
        <v>214</v>
      </c>
      <c r="CC494" t="s">
        <v>214</v>
      </c>
      <c r="CG494" t="s">
        <v>214</v>
      </c>
      <c r="CH494" t="s">
        <v>540</v>
      </c>
      <c r="CI494" t="s">
        <v>304</v>
      </c>
      <c r="CJ494" t="s">
        <v>2906</v>
      </c>
      <c r="CK494" t="s">
        <v>352</v>
      </c>
      <c r="CL494" t="s">
        <v>500</v>
      </c>
      <c r="CM494" t="s">
        <v>2907</v>
      </c>
      <c r="CN494" t="s">
        <v>223</v>
      </c>
      <c r="CP494" t="s">
        <v>284</v>
      </c>
      <c r="CQ494" t="s">
        <v>225</v>
      </c>
      <c r="CR494" t="s">
        <v>227</v>
      </c>
      <c r="CS494" t="s">
        <v>250</v>
      </c>
      <c r="CT494" t="s">
        <v>214</v>
      </c>
      <c r="CU494" t="s">
        <v>219</v>
      </c>
      <c r="CV494" t="s">
        <v>244</v>
      </c>
      <c r="CW494" t="s">
        <v>227</v>
      </c>
      <c r="CX494" t="s">
        <v>287</v>
      </c>
      <c r="CY494" t="s">
        <v>353</v>
      </c>
      <c r="CZ494" t="s">
        <v>219</v>
      </c>
      <c r="DA494" t="s">
        <v>219</v>
      </c>
      <c r="DB494" t="s">
        <v>230</v>
      </c>
      <c r="DC494" t="s">
        <v>229</v>
      </c>
      <c r="DD494" t="s">
        <v>219</v>
      </c>
      <c r="DI494" t="s">
        <v>338</v>
      </c>
      <c r="DK494" t="s">
        <v>242</v>
      </c>
      <c r="DL494" t="s">
        <v>233</v>
      </c>
      <c r="DM494" t="s">
        <v>214</v>
      </c>
      <c r="DN494" t="s">
        <v>219</v>
      </c>
      <c r="DO494" t="s">
        <v>414</v>
      </c>
      <c r="DP494" t="s">
        <v>235</v>
      </c>
      <c r="DR494" t="s">
        <v>235</v>
      </c>
      <c r="DT494" t="s">
        <v>219</v>
      </c>
      <c r="DU494" t="s">
        <v>214</v>
      </c>
      <c r="DX494" t="s">
        <v>242</v>
      </c>
      <c r="DY494" t="s">
        <v>237</v>
      </c>
      <c r="DZ494" t="s">
        <v>400</v>
      </c>
      <c r="EA494" t="s">
        <v>242</v>
      </c>
      <c r="EB494" t="s">
        <v>242</v>
      </c>
      <c r="EC494" t="s">
        <v>242</v>
      </c>
      <c r="ED494" t="s">
        <v>242</v>
      </c>
      <c r="EE494" t="s">
        <v>214</v>
      </c>
      <c r="EF494" t="s">
        <v>214</v>
      </c>
      <c r="EG494" t="s">
        <v>214</v>
      </c>
      <c r="EI494" t="s">
        <v>214</v>
      </c>
      <c r="EK494" t="s">
        <v>242</v>
      </c>
      <c r="EL494" t="s">
        <v>237</v>
      </c>
      <c r="EM494" t="s">
        <v>240</v>
      </c>
      <c r="EN494" t="s">
        <v>240</v>
      </c>
      <c r="EO494" t="s">
        <v>240</v>
      </c>
      <c r="EP494" t="s">
        <v>486</v>
      </c>
      <c r="EQ494" t="s">
        <v>214</v>
      </c>
      <c r="ER494" t="s">
        <v>219</v>
      </c>
      <c r="ES494" t="s">
        <v>242</v>
      </c>
      <c r="ET494" t="s">
        <v>237</v>
      </c>
      <c r="EU494" t="s">
        <v>389</v>
      </c>
      <c r="EV494" t="s">
        <v>389</v>
      </c>
      <c r="EW494" t="s">
        <v>243</v>
      </c>
      <c r="EX494" t="s">
        <v>243</v>
      </c>
      <c r="EY494" t="s">
        <v>242</v>
      </c>
      <c r="EZ494" t="s">
        <v>241</v>
      </c>
      <c r="FA494" t="s">
        <v>241</v>
      </c>
      <c r="FB494" t="s">
        <v>242</v>
      </c>
      <c r="FC494" t="s">
        <v>242</v>
      </c>
      <c r="FD494" t="s">
        <v>242</v>
      </c>
      <c r="FE494" t="s">
        <v>286</v>
      </c>
      <c r="FF494" t="s">
        <v>244</v>
      </c>
      <c r="FG494" t="s">
        <v>242</v>
      </c>
      <c r="FH494" t="s">
        <v>242</v>
      </c>
      <c r="FI494" t="s">
        <v>214</v>
      </c>
      <c r="FJ494" t="s">
        <v>214</v>
      </c>
      <c r="FK494" t="s">
        <v>214</v>
      </c>
      <c r="FL494" t="s">
        <v>214</v>
      </c>
      <c r="FM494" t="s">
        <v>292</v>
      </c>
      <c r="FN494" t="s">
        <v>245</v>
      </c>
      <c r="FO494" t="s">
        <v>219</v>
      </c>
      <c r="FP494" t="s">
        <v>219</v>
      </c>
      <c r="FQ494" t="s">
        <v>241</v>
      </c>
      <c r="FR494" t="s">
        <v>241</v>
      </c>
      <c r="FS494" t="s">
        <v>241</v>
      </c>
      <c r="FT494" t="s">
        <v>241</v>
      </c>
      <c r="FU494" t="s">
        <v>219</v>
      </c>
      <c r="FV494" t="s">
        <v>241</v>
      </c>
      <c r="FW494" t="s">
        <v>241</v>
      </c>
      <c r="FX494" t="s">
        <v>241</v>
      </c>
      <c r="FY494" t="s">
        <v>241</v>
      </c>
      <c r="FZ494" t="s">
        <v>341</v>
      </c>
      <c r="GA494" t="s">
        <v>341</v>
      </c>
      <c r="GB494" t="s">
        <v>244</v>
      </c>
      <c r="GC494" t="s">
        <v>250</v>
      </c>
      <c r="GD494" t="s">
        <v>249</v>
      </c>
      <c r="GE494" t="s">
        <v>241</v>
      </c>
      <c r="GF494" t="s">
        <v>249</v>
      </c>
      <c r="GG494" t="s">
        <v>250</v>
      </c>
      <c r="GH494" t="s">
        <v>2908</v>
      </c>
      <c r="GI494" t="s">
        <v>250</v>
      </c>
      <c r="GJ494" t="s">
        <v>250</v>
      </c>
      <c r="GK494" t="s">
        <v>226</v>
      </c>
      <c r="GL494" t="s">
        <v>227</v>
      </c>
      <c r="GM494" t="s">
        <v>227</v>
      </c>
      <c r="GN494" t="s">
        <v>219</v>
      </c>
      <c r="GO494" t="s">
        <v>214</v>
      </c>
      <c r="GP494" t="s">
        <v>342</v>
      </c>
      <c r="GQ494" t="s">
        <v>295</v>
      </c>
      <c r="GR494" t="s">
        <v>251</v>
      </c>
      <c r="GS494" t="s">
        <v>214</v>
      </c>
      <c r="GT494" t="s">
        <v>241</v>
      </c>
      <c r="GU494" t="s">
        <v>214</v>
      </c>
      <c r="GV494" t="s">
        <v>241</v>
      </c>
      <c r="GW494" t="s">
        <v>297</v>
      </c>
      <c r="GX494" t="s">
        <v>404</v>
      </c>
      <c r="GY494" t="s">
        <v>657</v>
      </c>
      <c r="GZ494" t="s">
        <v>241</v>
      </c>
      <c r="HA494" t="s">
        <v>239</v>
      </c>
      <c r="HB494" t="s">
        <v>241</v>
      </c>
      <c r="HC494" t="s">
        <v>315</v>
      </c>
      <c r="HD494" t="s">
        <v>316</v>
      </c>
      <c r="HE494" t="s">
        <v>343</v>
      </c>
      <c r="HF494" t="s">
        <v>241</v>
      </c>
      <c r="HG494" t="s">
        <v>319</v>
      </c>
      <c r="HH494" t="s">
        <v>241</v>
      </c>
      <c r="HI494" t="s">
        <v>241</v>
      </c>
      <c r="HJ494" t="s">
        <v>219</v>
      </c>
      <c r="HK494" t="s">
        <v>2909</v>
      </c>
      <c r="HL494" s="12"/>
      <c r="HM494">
        <v>1</v>
      </c>
      <c r="HN494">
        <v>1</v>
      </c>
      <c r="HO494">
        <v>1</v>
      </c>
      <c r="HP494">
        <v>0.75</v>
      </c>
      <c r="HQ494">
        <v>1</v>
      </c>
      <c r="HR494">
        <v>0.75</v>
      </c>
      <c r="HS494">
        <v>1</v>
      </c>
      <c r="HT494">
        <v>0</v>
      </c>
      <c r="HU494">
        <v>1</v>
      </c>
      <c r="HV494">
        <v>0.75</v>
      </c>
      <c r="HW494">
        <v>0.75</v>
      </c>
      <c r="HX494">
        <v>0.75</v>
      </c>
      <c r="HY494">
        <v>1</v>
      </c>
      <c r="HZ494">
        <v>0.75</v>
      </c>
      <c r="IA494" s="4">
        <v>1</v>
      </c>
      <c r="IB494">
        <v>0.75</v>
      </c>
      <c r="IC494">
        <v>1</v>
      </c>
      <c r="ID494">
        <v>0.75</v>
      </c>
      <c r="IE494">
        <v>0.75</v>
      </c>
      <c r="IG494">
        <v>0.75</v>
      </c>
      <c r="IH494">
        <v>0.75</v>
      </c>
      <c r="II494">
        <v>1</v>
      </c>
      <c r="IJ494">
        <v>1</v>
      </c>
      <c r="IK494">
        <v>0.75</v>
      </c>
      <c r="IL494">
        <v>0.75</v>
      </c>
      <c r="IM494">
        <v>0.5</v>
      </c>
      <c r="IN494">
        <v>1</v>
      </c>
      <c r="IO494">
        <v>1</v>
      </c>
      <c r="IQ494">
        <v>0</v>
      </c>
      <c r="IS494">
        <f t="shared" si="402"/>
        <v>0.15</v>
      </c>
      <c r="IT494">
        <f t="shared" si="403"/>
        <v>0.12</v>
      </c>
      <c r="IU494">
        <f t="shared" si="404"/>
        <v>0.08</v>
      </c>
      <c r="IV494">
        <f t="shared" si="405"/>
        <v>7.5000000000000011E-2</v>
      </c>
      <c r="IW494">
        <f t="shared" si="406"/>
        <v>0.08</v>
      </c>
      <c r="IX494">
        <f t="shared" si="407"/>
        <v>9.7500000000000003E-2</v>
      </c>
      <c r="IY494">
        <f t="shared" si="408"/>
        <v>0.1</v>
      </c>
      <c r="IZ494">
        <f t="shared" si="409"/>
        <v>0</v>
      </c>
      <c r="JA494">
        <f t="shared" si="410"/>
        <v>0.13</v>
      </c>
      <c r="JB494">
        <f t="shared" si="411"/>
        <v>7.5000000000000011E-2</v>
      </c>
      <c r="JC494">
        <f t="shared" si="412"/>
        <v>0.09</v>
      </c>
      <c r="JD494">
        <f t="shared" si="413"/>
        <v>8.2500000000000004E-2</v>
      </c>
      <c r="JE494">
        <f t="shared" si="414"/>
        <v>7.0000000000000007E-2</v>
      </c>
      <c r="JF494">
        <f t="shared" si="415"/>
        <v>0.09</v>
      </c>
      <c r="JG494" s="5">
        <f t="shared" si="416"/>
        <v>0.05</v>
      </c>
      <c r="JH494">
        <f t="shared" si="417"/>
        <v>0</v>
      </c>
      <c r="JI494">
        <f t="shared" si="417"/>
        <v>0</v>
      </c>
      <c r="JJ494">
        <f t="shared" si="418"/>
        <v>0.15000000000000002</v>
      </c>
      <c r="JK494">
        <f t="shared" si="419"/>
        <v>0.11249999999999999</v>
      </c>
      <c r="JL494" s="6">
        <f t="shared" si="420"/>
        <v>6.3333333333333325E-2</v>
      </c>
      <c r="JM494">
        <f t="shared" si="421"/>
        <v>0.09</v>
      </c>
      <c r="JN494">
        <f t="shared" si="422"/>
        <v>3.7500000000000006E-2</v>
      </c>
      <c r="JO494">
        <f t="shared" si="423"/>
        <v>0.15</v>
      </c>
      <c r="JP494">
        <f t="shared" si="424"/>
        <v>0.1</v>
      </c>
      <c r="JQ494">
        <f t="shared" si="425"/>
        <v>0.09</v>
      </c>
      <c r="JR494">
        <f t="shared" si="426"/>
        <v>8.2500000000000004E-2</v>
      </c>
      <c r="JS494">
        <f t="shared" si="427"/>
        <v>0.05</v>
      </c>
      <c r="JT494">
        <f t="shared" si="427"/>
        <v>0.1</v>
      </c>
      <c r="JU494">
        <f t="shared" si="428"/>
        <v>1</v>
      </c>
      <c r="JV494">
        <f t="shared" si="428"/>
        <v>0</v>
      </c>
      <c r="JW494">
        <f t="shared" si="429"/>
        <v>0.15</v>
      </c>
      <c r="JY494">
        <f t="shared" si="430"/>
        <v>0.05</v>
      </c>
      <c r="JZ494">
        <f t="shared" si="431"/>
        <v>0.08</v>
      </c>
      <c r="KA494">
        <f t="shared" si="432"/>
        <v>0.02</v>
      </c>
      <c r="KB494">
        <f t="shared" si="432"/>
        <v>1.4999999999999999E-2</v>
      </c>
      <c r="KC494">
        <f t="shared" si="433"/>
        <v>0.04</v>
      </c>
      <c r="KD494">
        <f t="shared" si="458"/>
        <v>2.2499999999999999E-2</v>
      </c>
      <c r="KE494">
        <f t="shared" si="458"/>
        <v>0.03</v>
      </c>
      <c r="KF494">
        <f t="shared" si="458"/>
        <v>0</v>
      </c>
      <c r="KG494">
        <f t="shared" si="457"/>
        <v>0.03</v>
      </c>
      <c r="KH494">
        <f t="shared" si="457"/>
        <v>2.2499999999999999E-2</v>
      </c>
      <c r="KI494">
        <f t="shared" si="457"/>
        <v>2.2499999999999999E-2</v>
      </c>
      <c r="KJ494">
        <f t="shared" si="457"/>
        <v>2.2499999999999999E-2</v>
      </c>
      <c r="KK494">
        <f t="shared" si="434"/>
        <v>0.02</v>
      </c>
      <c r="KL494">
        <f t="shared" si="435"/>
        <v>0.03</v>
      </c>
      <c r="KM494" s="5">
        <f t="shared" si="436"/>
        <v>0.05</v>
      </c>
      <c r="KN494">
        <f t="shared" si="437"/>
        <v>0</v>
      </c>
      <c r="KO494">
        <f t="shared" si="437"/>
        <v>0</v>
      </c>
      <c r="KP494">
        <f t="shared" si="438"/>
        <v>4.4999999999999998E-2</v>
      </c>
      <c r="KQ494">
        <f t="shared" si="439"/>
        <v>2.2499999999999999E-2</v>
      </c>
      <c r="KR494" s="6">
        <f t="shared" si="440"/>
        <v>3.1666666666666662E-2</v>
      </c>
      <c r="KS494">
        <f t="shared" si="441"/>
        <v>0.03</v>
      </c>
      <c r="KT494">
        <f t="shared" si="442"/>
        <v>2.2499999999999999E-2</v>
      </c>
      <c r="KU494">
        <f t="shared" si="443"/>
        <v>0.04</v>
      </c>
      <c r="KV494">
        <f t="shared" si="444"/>
        <v>0.05</v>
      </c>
      <c r="KW494">
        <f t="shared" si="445"/>
        <v>7.4999999999999997E-3</v>
      </c>
      <c r="KX494">
        <f t="shared" si="446"/>
        <v>0</v>
      </c>
      <c r="KY494">
        <f t="shared" si="447"/>
        <v>0.02</v>
      </c>
      <c r="KZ494">
        <f t="shared" si="448"/>
        <v>0.03</v>
      </c>
      <c r="LA494">
        <f t="shared" si="449"/>
        <v>1</v>
      </c>
      <c r="LB494">
        <f t="shared" si="449"/>
        <v>0</v>
      </c>
      <c r="LC494">
        <f t="shared" si="450"/>
        <v>0.1</v>
      </c>
      <c r="LE494" t="str">
        <f t="shared" si="456"/>
        <v>Ghana</v>
      </c>
      <c r="LF494">
        <f t="shared" si="451"/>
        <v>0.83250000000000002</v>
      </c>
      <c r="LG494" s="6">
        <f t="shared" si="452"/>
        <v>0.78333333333333333</v>
      </c>
      <c r="LH494">
        <f t="shared" si="453"/>
        <v>0.85</v>
      </c>
      <c r="LI494" s="6">
        <f t="shared" si="454"/>
        <v>0.85416666666666663</v>
      </c>
      <c r="LJ494">
        <f t="shared" si="455"/>
        <v>0</v>
      </c>
    </row>
    <row r="495" spans="1:322" x14ac:dyDescent="0.35">
      <c r="A495" s="8">
        <v>44887</v>
      </c>
      <c r="B495" t="s">
        <v>2910</v>
      </c>
      <c r="D495" s="27" t="s">
        <v>321</v>
      </c>
      <c r="E495" s="27" t="s">
        <v>321</v>
      </c>
      <c r="F495" s="27">
        <v>31</v>
      </c>
      <c r="G495" s="27" t="s">
        <v>1096</v>
      </c>
      <c r="H495" s="27" t="s">
        <v>1818</v>
      </c>
      <c r="I495" s="27" t="s">
        <v>1097</v>
      </c>
      <c r="J495" s="27" t="s">
        <v>2375</v>
      </c>
      <c r="K495" s="28">
        <v>44496</v>
      </c>
      <c r="L495" s="28">
        <v>44496</v>
      </c>
      <c r="M495" s="28">
        <v>44518</v>
      </c>
      <c r="N495" s="27" t="s">
        <v>261</v>
      </c>
      <c r="O495" s="27" t="s">
        <v>261</v>
      </c>
      <c r="P495" s="27" t="s">
        <v>261</v>
      </c>
      <c r="Q495" s="27" t="s">
        <v>324</v>
      </c>
      <c r="R495" s="28">
        <v>44496</v>
      </c>
      <c r="S495" s="28">
        <v>44496</v>
      </c>
      <c r="T495" s="27" t="s">
        <v>263</v>
      </c>
      <c r="U495" s="27" t="s">
        <v>261</v>
      </c>
      <c r="V495" s="28" t="s">
        <v>262</v>
      </c>
      <c r="W495" s="27" t="s">
        <v>261</v>
      </c>
      <c r="X495" s="28" t="s">
        <v>262</v>
      </c>
      <c r="Y495" s="27" t="s">
        <v>263</v>
      </c>
      <c r="Z495" s="28">
        <v>44839</v>
      </c>
      <c r="AA495" s="27" t="s">
        <v>264</v>
      </c>
      <c r="AB495" s="27" t="s">
        <v>265</v>
      </c>
      <c r="AC495" s="27" t="s">
        <v>2911</v>
      </c>
      <c r="AD495" s="27" t="s">
        <v>267</v>
      </c>
      <c r="AE495" s="27" t="s">
        <v>326</v>
      </c>
      <c r="AF495" s="27" t="s">
        <v>2377</v>
      </c>
      <c r="AG495" s="29">
        <v>7000</v>
      </c>
      <c r="AH495" s="27" t="s">
        <v>263</v>
      </c>
      <c r="AI495" s="27">
        <v>44606</v>
      </c>
      <c r="AJ495" s="28">
        <v>44610</v>
      </c>
      <c r="AK495" s="27" t="s">
        <v>268</v>
      </c>
      <c r="AL495" s="27" t="s">
        <v>269</v>
      </c>
      <c r="AM495" s="27" t="s">
        <v>265</v>
      </c>
      <c r="AN495" s="27" t="s">
        <v>270</v>
      </c>
      <c r="AO495" s="27" t="s">
        <v>261</v>
      </c>
      <c r="AP495" s="27" t="s">
        <v>261</v>
      </c>
      <c r="AQ495" s="28" t="s">
        <v>262</v>
      </c>
      <c r="AR495" s="27" t="s">
        <v>261</v>
      </c>
      <c r="AS495" s="28" t="s">
        <v>262</v>
      </c>
      <c r="AT495" s="27" t="s">
        <v>261</v>
      </c>
      <c r="AU495" s="28" t="s">
        <v>262</v>
      </c>
      <c r="AV495" s="27" t="s">
        <v>261</v>
      </c>
      <c r="AW495" s="28" t="s">
        <v>262</v>
      </c>
      <c r="AX495" s="27" t="s">
        <v>261</v>
      </c>
      <c r="AY495" s="28" t="s">
        <v>262</v>
      </c>
      <c r="AZ495" s="27" t="s">
        <v>262</v>
      </c>
      <c r="BA495" s="27" t="s">
        <v>262</v>
      </c>
      <c r="BB495" s="27" t="s">
        <v>261</v>
      </c>
      <c r="BC495" s="28" t="s">
        <v>262</v>
      </c>
      <c r="BD495" s="27" t="s">
        <v>263</v>
      </c>
      <c r="BE495" s="30">
        <v>44610</v>
      </c>
      <c r="BF495" t="s">
        <v>2375</v>
      </c>
      <c r="BG495" t="s">
        <v>509</v>
      </c>
      <c r="BH495" t="s">
        <v>208</v>
      </c>
      <c r="BI495" t="s">
        <v>735</v>
      </c>
      <c r="BJ495" t="s">
        <v>210</v>
      </c>
      <c r="BK495" t="s">
        <v>329</v>
      </c>
      <c r="BL495" t="s">
        <v>212</v>
      </c>
      <c r="BM495" t="s">
        <v>2463</v>
      </c>
      <c r="BN495" t="s">
        <v>214</v>
      </c>
      <c r="BO495" t="s">
        <v>215</v>
      </c>
      <c r="BP495" t="s">
        <v>219</v>
      </c>
      <c r="BQ495" t="s">
        <v>332</v>
      </c>
      <c r="BV495" t="s">
        <v>214</v>
      </c>
      <c r="CC495" t="s">
        <v>214</v>
      </c>
      <c r="CG495" t="s">
        <v>219</v>
      </c>
      <c r="CI495" t="s">
        <v>333</v>
      </c>
      <c r="CJ495" t="s">
        <v>2912</v>
      </c>
      <c r="CK495" t="s">
        <v>335</v>
      </c>
      <c r="CL495" t="s">
        <v>336</v>
      </c>
      <c r="CN495" t="s">
        <v>223</v>
      </c>
      <c r="CP495" t="s">
        <v>224</v>
      </c>
      <c r="CQ495" t="s">
        <v>225</v>
      </c>
      <c r="CR495" t="s">
        <v>244</v>
      </c>
      <c r="CS495" t="s">
        <v>250</v>
      </c>
      <c r="CT495" t="s">
        <v>214</v>
      </c>
      <c r="CU495" t="s">
        <v>214</v>
      </c>
      <c r="CV495" t="s">
        <v>227</v>
      </c>
      <c r="CW495" t="s">
        <v>227</v>
      </c>
      <c r="CX495" t="s">
        <v>287</v>
      </c>
      <c r="CY495" t="s">
        <v>353</v>
      </c>
      <c r="CZ495" t="s">
        <v>219</v>
      </c>
      <c r="DA495" t="s">
        <v>219</v>
      </c>
      <c r="DB495" t="s">
        <v>230</v>
      </c>
      <c r="DC495" t="s">
        <v>230</v>
      </c>
      <c r="DD495" t="s">
        <v>219</v>
      </c>
      <c r="DI495" t="s">
        <v>338</v>
      </c>
      <c r="DK495" t="s">
        <v>237</v>
      </c>
      <c r="DL495" t="s">
        <v>233</v>
      </c>
      <c r="DM495" t="s">
        <v>214</v>
      </c>
      <c r="DN495" t="s">
        <v>214</v>
      </c>
      <c r="DO495" t="s">
        <v>288</v>
      </c>
      <c r="DP495" t="s">
        <v>399</v>
      </c>
      <c r="DR495" t="s">
        <v>235</v>
      </c>
      <c r="DT495" t="s">
        <v>219</v>
      </c>
      <c r="DU495" t="s">
        <v>214</v>
      </c>
      <c r="DX495" t="s">
        <v>242</v>
      </c>
      <c r="DY495" t="s">
        <v>242</v>
      </c>
      <c r="DZ495" t="s">
        <v>400</v>
      </c>
      <c r="EA495" t="s">
        <v>242</v>
      </c>
      <c r="EB495" t="s">
        <v>242</v>
      </c>
      <c r="EC495" t="s">
        <v>242</v>
      </c>
      <c r="ED495" t="s">
        <v>242</v>
      </c>
      <c r="EE495" t="s">
        <v>214</v>
      </c>
      <c r="EF495" t="s">
        <v>214</v>
      </c>
      <c r="EG495" t="s">
        <v>214</v>
      </c>
      <c r="EI495" t="s">
        <v>214</v>
      </c>
      <c r="EK495" t="s">
        <v>237</v>
      </c>
      <c r="EL495" t="s">
        <v>237</v>
      </c>
      <c r="EM495" t="s">
        <v>240</v>
      </c>
      <c r="EO495" t="s">
        <v>240</v>
      </c>
      <c r="EQ495" t="s">
        <v>214</v>
      </c>
      <c r="ER495" t="s">
        <v>219</v>
      </c>
      <c r="ES495" t="s">
        <v>242</v>
      </c>
      <c r="ET495" t="s">
        <v>242</v>
      </c>
      <c r="EU495" t="s">
        <v>242</v>
      </c>
      <c r="EV495" t="s">
        <v>242</v>
      </c>
      <c r="EW495" t="s">
        <v>243</v>
      </c>
      <c r="EX495" t="s">
        <v>243</v>
      </c>
      <c r="EY495" t="s">
        <v>242</v>
      </c>
      <c r="EZ495" t="s">
        <v>241</v>
      </c>
      <c r="FA495" t="s">
        <v>241</v>
      </c>
      <c r="FB495" t="s">
        <v>242</v>
      </c>
      <c r="FC495" t="s">
        <v>242</v>
      </c>
      <c r="FD495" t="s">
        <v>237</v>
      </c>
      <c r="FE495" t="s">
        <v>250</v>
      </c>
      <c r="FF495" t="s">
        <v>250</v>
      </c>
      <c r="FG495" t="s">
        <v>242</v>
      </c>
      <c r="FH495" t="s">
        <v>242</v>
      </c>
      <c r="FI495" t="s">
        <v>214</v>
      </c>
      <c r="FJ495" t="s">
        <v>241</v>
      </c>
      <c r="FK495" t="s">
        <v>214</v>
      </c>
      <c r="FL495" t="s">
        <v>219</v>
      </c>
      <c r="FM495" t="s">
        <v>245</v>
      </c>
      <c r="FN495" t="s">
        <v>461</v>
      </c>
      <c r="FO495" t="s">
        <v>219</v>
      </c>
      <c r="FP495" t="s">
        <v>219</v>
      </c>
      <c r="FQ495" t="s">
        <v>241</v>
      </c>
      <c r="FR495" t="s">
        <v>241</v>
      </c>
      <c r="FS495" t="s">
        <v>241</v>
      </c>
      <c r="FT495" t="s">
        <v>241</v>
      </c>
      <c r="FU495" t="s">
        <v>219</v>
      </c>
      <c r="FV495" t="s">
        <v>241</v>
      </c>
      <c r="FW495" t="s">
        <v>241</v>
      </c>
      <c r="FX495" t="s">
        <v>241</v>
      </c>
      <c r="FY495" t="s">
        <v>241</v>
      </c>
      <c r="FZ495" t="s">
        <v>341</v>
      </c>
      <c r="GA495" t="s">
        <v>341</v>
      </c>
      <c r="GB495" t="s">
        <v>244</v>
      </c>
      <c r="GC495" t="s">
        <v>244</v>
      </c>
      <c r="GD495" t="s">
        <v>249</v>
      </c>
      <c r="GE495" t="s">
        <v>241</v>
      </c>
      <c r="GF495" t="s">
        <v>565</v>
      </c>
      <c r="GG495" t="s">
        <v>250</v>
      </c>
      <c r="GH495" t="s">
        <v>2913</v>
      </c>
      <c r="GI495" t="s">
        <v>286</v>
      </c>
      <c r="GJ495" t="s">
        <v>244</v>
      </c>
      <c r="GK495" t="s">
        <v>244</v>
      </c>
      <c r="GL495" t="s">
        <v>244</v>
      </c>
      <c r="GM495" t="s">
        <v>244</v>
      </c>
      <c r="GN495" t="s">
        <v>219</v>
      </c>
      <c r="GO495" t="s">
        <v>402</v>
      </c>
      <c r="GP495" t="s">
        <v>251</v>
      </c>
      <c r="GQ495" t="s">
        <v>295</v>
      </c>
      <c r="GR495" t="s">
        <v>251</v>
      </c>
      <c r="GS495" t="s">
        <v>214</v>
      </c>
      <c r="GT495" t="s">
        <v>241</v>
      </c>
      <c r="GU495" t="s">
        <v>214</v>
      </c>
      <c r="GV495" t="s">
        <v>241</v>
      </c>
      <c r="GW495" t="s">
        <v>297</v>
      </c>
      <c r="GX495" t="s">
        <v>297</v>
      </c>
      <c r="GY495" t="s">
        <v>314</v>
      </c>
      <c r="GZ495" t="s">
        <v>241</v>
      </c>
      <c r="HA495" t="s">
        <v>239</v>
      </c>
      <c r="HB495" t="s">
        <v>241</v>
      </c>
      <c r="HC495" t="s">
        <v>883</v>
      </c>
      <c r="HD495" t="s">
        <v>361</v>
      </c>
      <c r="HE495" t="s">
        <v>343</v>
      </c>
      <c r="HF495" t="s">
        <v>241</v>
      </c>
      <c r="HG495" t="s">
        <v>319</v>
      </c>
      <c r="HH495" t="s">
        <v>241</v>
      </c>
      <c r="HI495" t="s">
        <v>241</v>
      </c>
      <c r="HJ495" t="s">
        <v>219</v>
      </c>
      <c r="HK495" t="s">
        <v>241</v>
      </c>
      <c r="HL495" s="12"/>
      <c r="HM495">
        <v>0.75</v>
      </c>
      <c r="HN495">
        <v>0.75</v>
      </c>
      <c r="HO495">
        <v>1</v>
      </c>
      <c r="HP495">
        <v>1</v>
      </c>
      <c r="HQ495">
        <v>1</v>
      </c>
      <c r="HR495">
        <v>0.5</v>
      </c>
      <c r="HS495">
        <v>1</v>
      </c>
      <c r="HT495">
        <v>1</v>
      </c>
      <c r="HU495">
        <v>1</v>
      </c>
      <c r="HV495">
        <v>0.75</v>
      </c>
      <c r="HW495">
        <v>0.75</v>
      </c>
      <c r="HX495">
        <v>0.75</v>
      </c>
      <c r="HY495">
        <v>1</v>
      </c>
      <c r="HZ495">
        <v>0.5</v>
      </c>
      <c r="IA495" s="4">
        <v>1</v>
      </c>
      <c r="IB495">
        <v>0.75</v>
      </c>
      <c r="IC495">
        <v>0.75</v>
      </c>
      <c r="ID495">
        <v>0.75</v>
      </c>
      <c r="IE495">
        <v>0.75</v>
      </c>
      <c r="IG495">
        <v>0.5</v>
      </c>
      <c r="IH495">
        <v>0.75</v>
      </c>
      <c r="II495">
        <v>0.75</v>
      </c>
      <c r="IJ495">
        <v>1</v>
      </c>
      <c r="IK495">
        <v>0.75</v>
      </c>
      <c r="IL495">
        <v>0.75</v>
      </c>
      <c r="IM495">
        <v>0.5</v>
      </c>
      <c r="IN495">
        <v>1</v>
      </c>
      <c r="IO495">
        <v>1</v>
      </c>
      <c r="IQ495">
        <v>0</v>
      </c>
      <c r="IS495">
        <f t="shared" si="402"/>
        <v>0.11249999999999999</v>
      </c>
      <c r="IT495">
        <f t="shared" si="403"/>
        <v>0.09</v>
      </c>
      <c r="IU495">
        <f t="shared" si="404"/>
        <v>0.08</v>
      </c>
      <c r="IV495">
        <f t="shared" si="405"/>
        <v>0.1</v>
      </c>
      <c r="IW495">
        <f t="shared" si="406"/>
        <v>0.08</v>
      </c>
      <c r="IX495">
        <f t="shared" si="407"/>
        <v>6.5000000000000002E-2</v>
      </c>
      <c r="IY495">
        <f t="shared" si="408"/>
        <v>0.1</v>
      </c>
      <c r="IZ495">
        <f t="shared" si="409"/>
        <v>0.11</v>
      </c>
      <c r="JA495">
        <f t="shared" si="410"/>
        <v>0.13</v>
      </c>
      <c r="JB495">
        <f t="shared" si="411"/>
        <v>7.5000000000000011E-2</v>
      </c>
      <c r="JC495">
        <f t="shared" si="412"/>
        <v>0.09</v>
      </c>
      <c r="JD495">
        <f t="shared" si="413"/>
        <v>8.2500000000000004E-2</v>
      </c>
      <c r="JE495">
        <f t="shared" si="414"/>
        <v>7.0000000000000007E-2</v>
      </c>
      <c r="JF495">
        <f t="shared" si="415"/>
        <v>0.06</v>
      </c>
      <c r="JG495" s="5">
        <f t="shared" si="416"/>
        <v>0.05</v>
      </c>
      <c r="JH495">
        <f t="shared" si="417"/>
        <v>0</v>
      </c>
      <c r="JI495">
        <f t="shared" si="417"/>
        <v>0</v>
      </c>
      <c r="JJ495">
        <f t="shared" si="418"/>
        <v>0.15000000000000002</v>
      </c>
      <c r="JK495">
        <f t="shared" si="419"/>
        <v>0.11249999999999999</v>
      </c>
      <c r="JL495" s="6">
        <f t="shared" si="420"/>
        <v>5.6666666666666671E-2</v>
      </c>
      <c r="JM495">
        <f t="shared" si="421"/>
        <v>0.06</v>
      </c>
      <c r="JN495">
        <f t="shared" si="422"/>
        <v>3.7500000000000006E-2</v>
      </c>
      <c r="JO495">
        <f t="shared" si="423"/>
        <v>0.11249999999999999</v>
      </c>
      <c r="JP495">
        <f t="shared" si="424"/>
        <v>0.1</v>
      </c>
      <c r="JQ495">
        <f t="shared" si="425"/>
        <v>0.09</v>
      </c>
      <c r="JR495">
        <f t="shared" si="426"/>
        <v>8.2500000000000004E-2</v>
      </c>
      <c r="JS495">
        <f t="shared" si="427"/>
        <v>0.05</v>
      </c>
      <c r="JT495">
        <f t="shared" si="427"/>
        <v>0.1</v>
      </c>
      <c r="JU495">
        <f t="shared" si="428"/>
        <v>1</v>
      </c>
      <c r="JV495">
        <f t="shared" si="428"/>
        <v>0</v>
      </c>
      <c r="JW495">
        <f t="shared" si="429"/>
        <v>0.15</v>
      </c>
      <c r="JY495">
        <f t="shared" si="430"/>
        <v>3.7500000000000006E-2</v>
      </c>
      <c r="JZ495">
        <f t="shared" si="431"/>
        <v>0.06</v>
      </c>
      <c r="KA495">
        <f t="shared" si="432"/>
        <v>0.02</v>
      </c>
      <c r="KB495">
        <f t="shared" si="432"/>
        <v>0.02</v>
      </c>
      <c r="KC495">
        <f t="shared" si="433"/>
        <v>0.04</v>
      </c>
      <c r="KD495">
        <f t="shared" si="458"/>
        <v>1.4999999999999999E-2</v>
      </c>
      <c r="KE495">
        <f t="shared" si="458"/>
        <v>0.03</v>
      </c>
      <c r="KF495">
        <f t="shared" si="458"/>
        <v>0.03</v>
      </c>
      <c r="KG495">
        <f t="shared" si="457"/>
        <v>0.03</v>
      </c>
      <c r="KH495">
        <f t="shared" si="457"/>
        <v>2.2499999999999999E-2</v>
      </c>
      <c r="KI495">
        <f t="shared" si="457"/>
        <v>2.2499999999999999E-2</v>
      </c>
      <c r="KJ495">
        <f t="shared" si="457"/>
        <v>2.2499999999999999E-2</v>
      </c>
      <c r="KK495">
        <f t="shared" si="434"/>
        <v>0.02</v>
      </c>
      <c r="KL495">
        <f t="shared" si="435"/>
        <v>0.02</v>
      </c>
      <c r="KM495" s="5">
        <f t="shared" si="436"/>
        <v>0.05</v>
      </c>
      <c r="KN495">
        <f t="shared" si="437"/>
        <v>0</v>
      </c>
      <c r="KO495">
        <f t="shared" si="437"/>
        <v>0</v>
      </c>
      <c r="KP495">
        <f t="shared" si="438"/>
        <v>4.4999999999999998E-2</v>
      </c>
      <c r="KQ495">
        <f t="shared" si="439"/>
        <v>2.2499999999999999E-2</v>
      </c>
      <c r="KR495" s="6">
        <f t="shared" si="440"/>
        <v>2.8333333333333335E-2</v>
      </c>
      <c r="KS495">
        <f t="shared" si="441"/>
        <v>0.02</v>
      </c>
      <c r="KT495">
        <f t="shared" si="442"/>
        <v>2.2499999999999999E-2</v>
      </c>
      <c r="KU495">
        <f t="shared" si="443"/>
        <v>0.03</v>
      </c>
      <c r="KV495">
        <f t="shared" si="444"/>
        <v>0.05</v>
      </c>
      <c r="KW495">
        <f t="shared" si="445"/>
        <v>7.4999999999999997E-3</v>
      </c>
      <c r="KX495">
        <f t="shared" si="446"/>
        <v>0</v>
      </c>
      <c r="KY495">
        <f t="shared" si="447"/>
        <v>0.02</v>
      </c>
      <c r="KZ495">
        <f t="shared" si="448"/>
        <v>0.03</v>
      </c>
      <c r="LA495">
        <f t="shared" si="449"/>
        <v>1</v>
      </c>
      <c r="LB495">
        <f t="shared" si="449"/>
        <v>0</v>
      </c>
      <c r="LC495">
        <f t="shared" si="450"/>
        <v>0.1</v>
      </c>
      <c r="LE495" t="str">
        <f t="shared" si="456"/>
        <v>Ghana</v>
      </c>
      <c r="LF495">
        <f t="shared" si="451"/>
        <v>0.86749999999999994</v>
      </c>
      <c r="LG495" s="6">
        <f t="shared" si="452"/>
        <v>0.74666666666666659</v>
      </c>
      <c r="LH495">
        <f t="shared" si="453"/>
        <v>0.78250000000000008</v>
      </c>
      <c r="LI495" s="6">
        <f t="shared" si="454"/>
        <v>0.81583333333333341</v>
      </c>
      <c r="LJ495">
        <f t="shared" si="455"/>
        <v>0</v>
      </c>
    </row>
    <row r="496" spans="1:322" x14ac:dyDescent="0.35">
      <c r="A496" s="8">
        <v>44888</v>
      </c>
      <c r="B496" t="s">
        <v>2914</v>
      </c>
      <c r="D496" s="24" t="s">
        <v>321</v>
      </c>
      <c r="E496" s="24" t="s">
        <v>321</v>
      </c>
      <c r="F496" s="24">
        <v>27</v>
      </c>
      <c r="G496" s="24" t="s">
        <v>1096</v>
      </c>
      <c r="H496" s="24" t="s">
        <v>1818</v>
      </c>
      <c r="I496" s="24" t="s">
        <v>1097</v>
      </c>
      <c r="J496" s="24" t="s">
        <v>2375</v>
      </c>
      <c r="K496" s="25">
        <v>44496</v>
      </c>
      <c r="L496" s="25">
        <v>44496</v>
      </c>
      <c r="M496" s="25">
        <v>44518</v>
      </c>
      <c r="N496" s="24" t="s">
        <v>261</v>
      </c>
      <c r="O496" s="24" t="s">
        <v>261</v>
      </c>
      <c r="P496" s="24" t="s">
        <v>263</v>
      </c>
      <c r="Q496" s="24" t="s">
        <v>324</v>
      </c>
      <c r="R496" s="25">
        <v>44496</v>
      </c>
      <c r="S496" s="25">
        <v>44496</v>
      </c>
      <c r="T496" s="24" t="s">
        <v>263</v>
      </c>
      <c r="U496" s="24" t="s">
        <v>261</v>
      </c>
      <c r="V496" s="25" t="s">
        <v>262</v>
      </c>
      <c r="W496" s="24" t="s">
        <v>261</v>
      </c>
      <c r="X496" s="25" t="s">
        <v>262</v>
      </c>
      <c r="Y496" s="24" t="s">
        <v>263</v>
      </c>
      <c r="Z496" s="25">
        <v>45034</v>
      </c>
      <c r="AA496" s="24" t="s">
        <v>264</v>
      </c>
      <c r="AB496" s="24" t="s">
        <v>265</v>
      </c>
      <c r="AC496" s="24" t="s">
        <v>2915</v>
      </c>
      <c r="AD496" s="24" t="s">
        <v>267</v>
      </c>
      <c r="AE496" s="24" t="s">
        <v>326</v>
      </c>
      <c r="AF496" s="24" t="s">
        <v>2377</v>
      </c>
      <c r="AG496" s="31">
        <v>10000</v>
      </c>
      <c r="AH496" s="24" t="s">
        <v>263</v>
      </c>
      <c r="AI496" s="24">
        <v>44606</v>
      </c>
      <c r="AJ496" s="25">
        <v>44610</v>
      </c>
      <c r="AK496" s="24" t="s">
        <v>268</v>
      </c>
      <c r="AL496" s="24" t="s">
        <v>269</v>
      </c>
      <c r="AM496" s="24" t="s">
        <v>265</v>
      </c>
      <c r="AN496" s="24" t="s">
        <v>270</v>
      </c>
      <c r="AO496" s="24" t="s">
        <v>261</v>
      </c>
      <c r="AP496" s="24" t="s">
        <v>261</v>
      </c>
      <c r="AQ496" s="25" t="s">
        <v>262</v>
      </c>
      <c r="AR496" s="24" t="s">
        <v>261</v>
      </c>
      <c r="AS496" s="25" t="s">
        <v>262</v>
      </c>
      <c r="AT496" s="24" t="s">
        <v>261</v>
      </c>
      <c r="AU496" s="25" t="s">
        <v>262</v>
      </c>
      <c r="AV496" s="24" t="s">
        <v>261</v>
      </c>
      <c r="AW496" s="25" t="s">
        <v>262</v>
      </c>
      <c r="AX496" s="24" t="s">
        <v>261</v>
      </c>
      <c r="AY496" s="25" t="s">
        <v>262</v>
      </c>
      <c r="AZ496" s="27" t="s">
        <v>262</v>
      </c>
      <c r="BA496" s="27" t="s">
        <v>262</v>
      </c>
      <c r="BB496" s="24" t="s">
        <v>261</v>
      </c>
      <c r="BC496" s="25" t="s">
        <v>262</v>
      </c>
      <c r="BD496" s="24" t="s">
        <v>263</v>
      </c>
      <c r="BE496" s="26">
        <v>44610</v>
      </c>
      <c r="BF496" t="s">
        <v>2375</v>
      </c>
      <c r="BG496" t="s">
        <v>509</v>
      </c>
      <c r="BH496" t="s">
        <v>208</v>
      </c>
      <c r="BI496" t="s">
        <v>440</v>
      </c>
      <c r="BJ496" t="s">
        <v>210</v>
      </c>
      <c r="BK496" t="s">
        <v>329</v>
      </c>
      <c r="BL496" t="s">
        <v>212</v>
      </c>
      <c r="BM496" t="s">
        <v>2378</v>
      </c>
      <c r="BN496" t="s">
        <v>219</v>
      </c>
      <c r="BO496" t="s">
        <v>215</v>
      </c>
      <c r="BP496" t="s">
        <v>219</v>
      </c>
      <c r="BQ496" t="s">
        <v>332</v>
      </c>
      <c r="BV496" t="s">
        <v>219</v>
      </c>
      <c r="BW496" t="s">
        <v>795</v>
      </c>
      <c r="BY496" t="s">
        <v>2916</v>
      </c>
      <c r="CB496" t="s">
        <v>2917</v>
      </c>
      <c r="CC496" t="s">
        <v>214</v>
      </c>
      <c r="CG496" t="s">
        <v>214</v>
      </c>
      <c r="CH496" t="s">
        <v>540</v>
      </c>
      <c r="CI496" t="s">
        <v>333</v>
      </c>
      <c r="CJ496" t="s">
        <v>2918</v>
      </c>
      <c r="CK496" t="s">
        <v>220</v>
      </c>
      <c r="CL496" t="s">
        <v>222</v>
      </c>
      <c r="CN496" t="s">
        <v>306</v>
      </c>
      <c r="CP496" t="s">
        <v>284</v>
      </c>
      <c r="CQ496" t="s">
        <v>225</v>
      </c>
      <c r="CR496" t="s">
        <v>227</v>
      </c>
      <c r="CS496" t="s">
        <v>250</v>
      </c>
      <c r="CT496" t="s">
        <v>214</v>
      </c>
      <c r="CU496" t="s">
        <v>219</v>
      </c>
      <c r="CV496" t="s">
        <v>244</v>
      </c>
      <c r="CW496" t="s">
        <v>286</v>
      </c>
      <c r="CX496" t="s">
        <v>287</v>
      </c>
      <c r="CY496" t="s">
        <v>353</v>
      </c>
      <c r="CZ496" t="s">
        <v>219</v>
      </c>
      <c r="DA496" t="s">
        <v>219</v>
      </c>
      <c r="DB496" t="s">
        <v>230</v>
      </c>
      <c r="DC496" t="s">
        <v>230</v>
      </c>
      <c r="DD496" t="s">
        <v>214</v>
      </c>
      <c r="DE496" t="s">
        <v>337</v>
      </c>
      <c r="DG496" t="s">
        <v>231</v>
      </c>
      <c r="DI496" t="s">
        <v>338</v>
      </c>
      <c r="DK496" t="s">
        <v>237</v>
      </c>
      <c r="DL496" t="s">
        <v>372</v>
      </c>
      <c r="DM496" t="s">
        <v>214</v>
      </c>
      <c r="DN496" t="s">
        <v>219</v>
      </c>
      <c r="DO496" t="s">
        <v>288</v>
      </c>
      <c r="DP496" t="s">
        <v>1504</v>
      </c>
      <c r="DR496" t="s">
        <v>308</v>
      </c>
      <c r="DT496" t="s">
        <v>219</v>
      </c>
      <c r="DU496" t="s">
        <v>214</v>
      </c>
      <c r="DX496" t="s">
        <v>242</v>
      </c>
      <c r="DY496" t="s">
        <v>242</v>
      </c>
      <c r="DZ496" t="s">
        <v>238</v>
      </c>
      <c r="EA496" t="s">
        <v>242</v>
      </c>
      <c r="EB496" t="s">
        <v>237</v>
      </c>
      <c r="EC496" t="s">
        <v>242</v>
      </c>
      <c r="ED496" t="s">
        <v>242</v>
      </c>
      <c r="EE496" t="s">
        <v>214</v>
      </c>
      <c r="EF496" t="s">
        <v>214</v>
      </c>
      <c r="EG496" t="s">
        <v>214</v>
      </c>
      <c r="EI496" t="s">
        <v>214</v>
      </c>
      <c r="EK496" t="s">
        <v>242</v>
      </c>
      <c r="EL496" t="s">
        <v>242</v>
      </c>
      <c r="EM496" t="s">
        <v>240</v>
      </c>
      <c r="EN496" t="s">
        <v>486</v>
      </c>
      <c r="EO496" t="s">
        <v>240</v>
      </c>
      <c r="EP496" t="s">
        <v>401</v>
      </c>
      <c r="EQ496" t="s">
        <v>214</v>
      </c>
      <c r="ER496" t="s">
        <v>219</v>
      </c>
      <c r="ES496" t="s">
        <v>242</v>
      </c>
      <c r="ET496" t="s">
        <v>237</v>
      </c>
      <c r="EU496" t="s">
        <v>242</v>
      </c>
      <c r="EV496" t="s">
        <v>242</v>
      </c>
      <c r="EW496" t="s">
        <v>310</v>
      </c>
      <c r="EX496" t="s">
        <v>310</v>
      </c>
      <c r="EY496" t="s">
        <v>242</v>
      </c>
      <c r="EZ496" t="s">
        <v>241</v>
      </c>
      <c r="FA496" t="s">
        <v>241</v>
      </c>
      <c r="FB496" t="s">
        <v>242</v>
      </c>
      <c r="FC496" t="s">
        <v>242</v>
      </c>
      <c r="FD496" t="s">
        <v>233</v>
      </c>
      <c r="FE496" t="s">
        <v>250</v>
      </c>
      <c r="FF496" t="s">
        <v>250</v>
      </c>
      <c r="FG496" t="s">
        <v>242</v>
      </c>
      <c r="FH496" t="s">
        <v>242</v>
      </c>
      <c r="FI496" t="s">
        <v>214</v>
      </c>
      <c r="FJ496" t="s">
        <v>214</v>
      </c>
      <c r="FK496" t="s">
        <v>219</v>
      </c>
      <c r="FL496" t="s">
        <v>219</v>
      </c>
      <c r="FM496" t="s">
        <v>245</v>
      </c>
      <c r="FN496" t="s">
        <v>245</v>
      </c>
      <c r="FO496" t="s">
        <v>219</v>
      </c>
      <c r="FP496" t="s">
        <v>219</v>
      </c>
      <c r="FQ496" t="s">
        <v>241</v>
      </c>
      <c r="FR496" t="s">
        <v>241</v>
      </c>
      <c r="FS496" t="s">
        <v>241</v>
      </c>
      <c r="FT496" t="s">
        <v>241</v>
      </c>
      <c r="FU496" t="s">
        <v>219</v>
      </c>
      <c r="FV496" t="s">
        <v>241</v>
      </c>
      <c r="FW496" t="s">
        <v>241</v>
      </c>
      <c r="FX496" t="s">
        <v>241</v>
      </c>
      <c r="FY496" t="s">
        <v>241</v>
      </c>
      <c r="FZ496" t="s">
        <v>341</v>
      </c>
      <c r="GA496" t="s">
        <v>341</v>
      </c>
      <c r="GB496" t="s">
        <v>227</v>
      </c>
      <c r="GC496" t="s">
        <v>227</v>
      </c>
      <c r="GD496" t="s">
        <v>565</v>
      </c>
      <c r="GE496" t="s">
        <v>2919</v>
      </c>
      <c r="GF496" t="s">
        <v>550</v>
      </c>
      <c r="GG496" t="s">
        <v>244</v>
      </c>
      <c r="GH496" t="s">
        <v>241</v>
      </c>
      <c r="GI496" t="s">
        <v>286</v>
      </c>
      <c r="GJ496" t="s">
        <v>286</v>
      </c>
      <c r="GK496" t="s">
        <v>226</v>
      </c>
      <c r="GL496" t="s">
        <v>244</v>
      </c>
      <c r="GM496" t="s">
        <v>286</v>
      </c>
      <c r="GN496" t="s">
        <v>219</v>
      </c>
      <c r="GO496" t="s">
        <v>214</v>
      </c>
      <c r="GP496" t="s">
        <v>294</v>
      </c>
      <c r="GQ496" t="s">
        <v>251</v>
      </c>
      <c r="GR496" t="s">
        <v>295</v>
      </c>
      <c r="GS496" t="s">
        <v>214</v>
      </c>
      <c r="GT496" t="s">
        <v>241</v>
      </c>
      <c r="GU496" t="s">
        <v>219</v>
      </c>
      <c r="GV496" t="s">
        <v>575</v>
      </c>
      <c r="GW496" t="s">
        <v>404</v>
      </c>
      <c r="GX496" t="s">
        <v>252</v>
      </c>
      <c r="GY496" t="s">
        <v>254</v>
      </c>
      <c r="GZ496" t="s">
        <v>241</v>
      </c>
      <c r="HA496" t="s">
        <v>532</v>
      </c>
      <c r="HB496" t="s">
        <v>241</v>
      </c>
      <c r="HC496" t="s">
        <v>315</v>
      </c>
      <c r="HD496" t="s">
        <v>316</v>
      </c>
      <c r="HE496" t="s">
        <v>343</v>
      </c>
      <c r="HF496" t="s">
        <v>241</v>
      </c>
      <c r="HG496" t="s">
        <v>319</v>
      </c>
      <c r="HH496" t="s">
        <v>241</v>
      </c>
      <c r="HI496" t="s">
        <v>241</v>
      </c>
      <c r="HJ496" t="s">
        <v>219</v>
      </c>
      <c r="HK496" t="s">
        <v>2920</v>
      </c>
      <c r="HL496" s="12"/>
      <c r="HM496">
        <v>0.75</v>
      </c>
      <c r="HN496">
        <v>1</v>
      </c>
      <c r="HO496">
        <v>1</v>
      </c>
      <c r="HP496">
        <v>0.75</v>
      </c>
      <c r="HQ496">
        <v>1</v>
      </c>
      <c r="HR496">
        <v>0.5</v>
      </c>
      <c r="HS496">
        <v>1</v>
      </c>
      <c r="HT496">
        <v>1</v>
      </c>
      <c r="HU496">
        <v>1</v>
      </c>
      <c r="HV496">
        <v>0.75</v>
      </c>
      <c r="HW496">
        <v>0.75</v>
      </c>
      <c r="HX496">
        <v>0.75</v>
      </c>
      <c r="HY496">
        <v>1</v>
      </c>
      <c r="HZ496">
        <v>0.75</v>
      </c>
      <c r="IA496" s="4">
        <v>1</v>
      </c>
      <c r="IB496">
        <v>0.75</v>
      </c>
      <c r="IC496">
        <v>0.75</v>
      </c>
      <c r="ID496">
        <v>0.75</v>
      </c>
      <c r="IE496">
        <v>0.75</v>
      </c>
      <c r="IG496">
        <v>0.5</v>
      </c>
      <c r="IH496">
        <v>0.75</v>
      </c>
      <c r="II496">
        <v>0.75</v>
      </c>
      <c r="IJ496">
        <v>1</v>
      </c>
      <c r="IK496">
        <v>1</v>
      </c>
      <c r="IL496">
        <v>0.5</v>
      </c>
      <c r="IM496">
        <v>0.75</v>
      </c>
      <c r="IN496">
        <v>1</v>
      </c>
      <c r="IO496">
        <v>1</v>
      </c>
      <c r="IQ496">
        <v>0</v>
      </c>
      <c r="IS496">
        <f t="shared" si="402"/>
        <v>0.11249999999999999</v>
      </c>
      <c r="IT496">
        <f t="shared" si="403"/>
        <v>0.12</v>
      </c>
      <c r="IU496">
        <f t="shared" si="404"/>
        <v>0.08</v>
      </c>
      <c r="IV496">
        <f t="shared" si="405"/>
        <v>7.5000000000000011E-2</v>
      </c>
      <c r="IW496">
        <f t="shared" si="406"/>
        <v>0.08</v>
      </c>
      <c r="IX496">
        <f t="shared" si="407"/>
        <v>6.5000000000000002E-2</v>
      </c>
      <c r="IY496">
        <f t="shared" si="408"/>
        <v>0.1</v>
      </c>
      <c r="IZ496">
        <f t="shared" si="409"/>
        <v>0.11</v>
      </c>
      <c r="JA496">
        <f t="shared" si="410"/>
        <v>0.13</v>
      </c>
      <c r="JB496">
        <f t="shared" si="411"/>
        <v>7.5000000000000011E-2</v>
      </c>
      <c r="JC496">
        <f t="shared" si="412"/>
        <v>0.09</v>
      </c>
      <c r="JD496">
        <f t="shared" si="413"/>
        <v>8.2500000000000004E-2</v>
      </c>
      <c r="JE496">
        <f t="shared" si="414"/>
        <v>7.0000000000000007E-2</v>
      </c>
      <c r="JF496">
        <f t="shared" si="415"/>
        <v>0.09</v>
      </c>
      <c r="JG496" s="5">
        <f t="shared" si="416"/>
        <v>0.05</v>
      </c>
      <c r="JH496">
        <f t="shared" si="417"/>
        <v>0</v>
      </c>
      <c r="JI496">
        <f t="shared" si="417"/>
        <v>0</v>
      </c>
      <c r="JJ496">
        <f t="shared" si="418"/>
        <v>0.15000000000000002</v>
      </c>
      <c r="JK496">
        <f t="shared" si="419"/>
        <v>0.11249999999999999</v>
      </c>
      <c r="JL496" s="6">
        <f t="shared" si="420"/>
        <v>0.06</v>
      </c>
      <c r="JM496">
        <f t="shared" si="421"/>
        <v>0.06</v>
      </c>
      <c r="JN496">
        <f t="shared" si="422"/>
        <v>3.7500000000000006E-2</v>
      </c>
      <c r="JO496">
        <f t="shared" si="423"/>
        <v>0.11249999999999999</v>
      </c>
      <c r="JP496">
        <f t="shared" si="424"/>
        <v>0.1</v>
      </c>
      <c r="JQ496">
        <f t="shared" si="425"/>
        <v>0.12</v>
      </c>
      <c r="JR496">
        <f t="shared" si="426"/>
        <v>5.5E-2</v>
      </c>
      <c r="JS496">
        <f t="shared" si="427"/>
        <v>7.5000000000000011E-2</v>
      </c>
      <c r="JT496">
        <f t="shared" si="427"/>
        <v>0.1</v>
      </c>
      <c r="JU496">
        <f t="shared" si="428"/>
        <v>1</v>
      </c>
      <c r="JV496">
        <f t="shared" si="428"/>
        <v>0</v>
      </c>
      <c r="JW496">
        <f t="shared" si="429"/>
        <v>0.15</v>
      </c>
      <c r="JY496">
        <f t="shared" si="430"/>
        <v>3.7500000000000006E-2</v>
      </c>
      <c r="JZ496">
        <f t="shared" si="431"/>
        <v>0.08</v>
      </c>
      <c r="KA496">
        <f t="shared" si="432"/>
        <v>0.02</v>
      </c>
      <c r="KB496">
        <f t="shared" si="432"/>
        <v>1.4999999999999999E-2</v>
      </c>
      <c r="KC496">
        <f t="shared" si="433"/>
        <v>0.04</v>
      </c>
      <c r="KD496">
        <f t="shared" si="458"/>
        <v>1.4999999999999999E-2</v>
      </c>
      <c r="KE496">
        <f t="shared" si="458"/>
        <v>0.03</v>
      </c>
      <c r="KF496">
        <f t="shared" si="458"/>
        <v>0.03</v>
      </c>
      <c r="KG496">
        <f t="shared" si="457"/>
        <v>0.03</v>
      </c>
      <c r="KH496">
        <f t="shared" si="457"/>
        <v>2.2499999999999999E-2</v>
      </c>
      <c r="KI496">
        <f t="shared" si="457"/>
        <v>2.2499999999999999E-2</v>
      </c>
      <c r="KJ496">
        <f t="shared" si="457"/>
        <v>2.2499999999999999E-2</v>
      </c>
      <c r="KK496">
        <f t="shared" si="434"/>
        <v>0.02</v>
      </c>
      <c r="KL496">
        <f t="shared" si="435"/>
        <v>0.03</v>
      </c>
      <c r="KM496" s="5">
        <f t="shared" si="436"/>
        <v>0.05</v>
      </c>
      <c r="KN496">
        <f t="shared" si="437"/>
        <v>0</v>
      </c>
      <c r="KO496">
        <f t="shared" si="437"/>
        <v>0</v>
      </c>
      <c r="KP496">
        <f t="shared" si="438"/>
        <v>4.4999999999999998E-2</v>
      </c>
      <c r="KQ496">
        <f t="shared" si="439"/>
        <v>2.2499999999999999E-2</v>
      </c>
      <c r="KR496" s="6">
        <f t="shared" si="440"/>
        <v>0.03</v>
      </c>
      <c r="KS496">
        <f t="shared" si="441"/>
        <v>0.02</v>
      </c>
      <c r="KT496">
        <f t="shared" si="442"/>
        <v>2.2499999999999999E-2</v>
      </c>
      <c r="KU496">
        <f t="shared" si="443"/>
        <v>0.03</v>
      </c>
      <c r="KV496">
        <f t="shared" si="444"/>
        <v>0.05</v>
      </c>
      <c r="KW496">
        <f t="shared" si="445"/>
        <v>0.01</v>
      </c>
      <c r="KX496">
        <f t="shared" si="446"/>
        <v>0</v>
      </c>
      <c r="KY496">
        <f t="shared" si="447"/>
        <v>0.03</v>
      </c>
      <c r="KZ496">
        <f t="shared" si="448"/>
        <v>0.03</v>
      </c>
      <c r="LA496">
        <f t="shared" si="449"/>
        <v>1</v>
      </c>
      <c r="LB496">
        <f t="shared" si="449"/>
        <v>0</v>
      </c>
      <c r="LC496">
        <f t="shared" si="450"/>
        <v>0.1</v>
      </c>
      <c r="LE496" t="str">
        <f t="shared" si="456"/>
        <v>Ghana</v>
      </c>
      <c r="LF496">
        <f t="shared" si="451"/>
        <v>0.87249999999999994</v>
      </c>
      <c r="LG496" s="6">
        <f t="shared" si="452"/>
        <v>0.78</v>
      </c>
      <c r="LH496">
        <f t="shared" si="453"/>
        <v>0.81</v>
      </c>
      <c r="LI496" s="6">
        <f t="shared" si="454"/>
        <v>0.85500000000000009</v>
      </c>
      <c r="LJ496">
        <f t="shared" si="455"/>
        <v>0</v>
      </c>
    </row>
    <row r="497" spans="1:322" x14ac:dyDescent="0.35">
      <c r="A497" s="8">
        <v>44907</v>
      </c>
      <c r="B497" t="s">
        <v>2921</v>
      </c>
      <c r="D497" s="27" t="s">
        <v>321</v>
      </c>
      <c r="E497" s="27" t="s">
        <v>321</v>
      </c>
      <c r="F497" s="27">
        <v>30</v>
      </c>
      <c r="G497" s="27" t="s">
        <v>1096</v>
      </c>
      <c r="H497" s="27" t="s">
        <v>1818</v>
      </c>
      <c r="I497" s="27" t="s">
        <v>1097</v>
      </c>
      <c r="J497" s="27" t="s">
        <v>2375</v>
      </c>
      <c r="K497" s="28">
        <v>44496</v>
      </c>
      <c r="L497" s="28">
        <v>44496</v>
      </c>
      <c r="M497" s="28">
        <v>44530</v>
      </c>
      <c r="N497" s="27" t="s">
        <v>261</v>
      </c>
      <c r="O497" s="27" t="s">
        <v>261</v>
      </c>
      <c r="P497" s="27" t="s">
        <v>261</v>
      </c>
      <c r="Q497" s="27" t="s">
        <v>324</v>
      </c>
      <c r="R497" s="28">
        <v>44496</v>
      </c>
      <c r="S497" s="28">
        <v>44496</v>
      </c>
      <c r="T497" s="27" t="s">
        <v>263</v>
      </c>
      <c r="U497" s="27" t="s">
        <v>261</v>
      </c>
      <c r="V497" s="28" t="s">
        <v>262</v>
      </c>
      <c r="W497" s="27" t="s">
        <v>261</v>
      </c>
      <c r="X497" s="28" t="s">
        <v>262</v>
      </c>
      <c r="Y497" s="27" t="s">
        <v>263</v>
      </c>
      <c r="Z497" s="28">
        <v>44778</v>
      </c>
      <c r="AA497" s="27" t="s">
        <v>264</v>
      </c>
      <c r="AB497" s="27" t="s">
        <v>265</v>
      </c>
      <c r="AC497" s="27" t="s">
        <v>2922</v>
      </c>
      <c r="AD497" s="27" t="s">
        <v>267</v>
      </c>
      <c r="AE497" s="27" t="s">
        <v>326</v>
      </c>
      <c r="AF497" s="27" t="s">
        <v>2377</v>
      </c>
      <c r="AG497" s="29">
        <v>7600</v>
      </c>
      <c r="AH497" s="27" t="s">
        <v>263</v>
      </c>
      <c r="AI497" s="27">
        <v>44606</v>
      </c>
      <c r="AJ497" s="28">
        <v>44610</v>
      </c>
      <c r="AK497" s="27" t="s">
        <v>268</v>
      </c>
      <c r="AL497" s="27" t="s">
        <v>269</v>
      </c>
      <c r="AM497" s="27" t="s">
        <v>265</v>
      </c>
      <c r="AN497" s="27" t="s">
        <v>270</v>
      </c>
      <c r="AO497" s="27" t="s">
        <v>261</v>
      </c>
      <c r="AP497" s="27" t="s">
        <v>261</v>
      </c>
      <c r="AQ497" s="28" t="s">
        <v>262</v>
      </c>
      <c r="AR497" s="27" t="s">
        <v>261</v>
      </c>
      <c r="AS497" s="28" t="s">
        <v>262</v>
      </c>
      <c r="AT497" s="27" t="s">
        <v>261</v>
      </c>
      <c r="AU497" s="28" t="s">
        <v>262</v>
      </c>
      <c r="AV497" s="27" t="s">
        <v>261</v>
      </c>
      <c r="AW497" s="28" t="s">
        <v>262</v>
      </c>
      <c r="AX497" s="27" t="s">
        <v>261</v>
      </c>
      <c r="AY497" s="28" t="s">
        <v>262</v>
      </c>
      <c r="AZ497" s="27" t="s">
        <v>262</v>
      </c>
      <c r="BA497" s="27" t="s">
        <v>262</v>
      </c>
      <c r="BB497" s="27" t="s">
        <v>261</v>
      </c>
      <c r="BC497" s="28" t="s">
        <v>262</v>
      </c>
      <c r="BD497" s="27" t="s">
        <v>263</v>
      </c>
      <c r="BE497" s="30">
        <v>44608</v>
      </c>
      <c r="BF497" t="s">
        <v>2375</v>
      </c>
      <c r="BG497" t="s">
        <v>509</v>
      </c>
      <c r="BH497" t="s">
        <v>208</v>
      </c>
      <c r="BI497" t="s">
        <v>735</v>
      </c>
      <c r="BJ497" t="s">
        <v>210</v>
      </c>
      <c r="BK497" t="s">
        <v>329</v>
      </c>
      <c r="BL497" t="s">
        <v>212</v>
      </c>
      <c r="BM497" t="s">
        <v>2463</v>
      </c>
      <c r="BN497" t="s">
        <v>214</v>
      </c>
      <c r="BO497" t="s">
        <v>215</v>
      </c>
      <c r="BP497" t="s">
        <v>219</v>
      </c>
      <c r="BQ497" t="s">
        <v>332</v>
      </c>
      <c r="BV497" t="s">
        <v>214</v>
      </c>
      <c r="CC497" t="s">
        <v>214</v>
      </c>
      <c r="CG497" t="s">
        <v>219</v>
      </c>
      <c r="CI497" t="s">
        <v>333</v>
      </c>
      <c r="CJ497" t="s">
        <v>2923</v>
      </c>
      <c r="CK497" t="s">
        <v>335</v>
      </c>
      <c r="CL497" t="s">
        <v>644</v>
      </c>
      <c r="CN497" t="s">
        <v>378</v>
      </c>
      <c r="CP497" t="s">
        <v>284</v>
      </c>
      <c r="CQ497" t="s">
        <v>224</v>
      </c>
      <c r="CR497" t="s">
        <v>244</v>
      </c>
      <c r="CS497" t="s">
        <v>244</v>
      </c>
      <c r="CT497" t="s">
        <v>214</v>
      </c>
      <c r="CU497" t="s">
        <v>214</v>
      </c>
      <c r="CV497" t="s">
        <v>227</v>
      </c>
      <c r="CW497" t="s">
        <v>227</v>
      </c>
      <c r="CX497" t="s">
        <v>287</v>
      </c>
      <c r="CY497" t="s">
        <v>287</v>
      </c>
      <c r="CZ497" t="s">
        <v>219</v>
      </c>
      <c r="DA497" t="s">
        <v>219</v>
      </c>
      <c r="DB497" t="s">
        <v>230</v>
      </c>
      <c r="DC497" t="s">
        <v>230</v>
      </c>
      <c r="DD497" t="s">
        <v>219</v>
      </c>
      <c r="DI497" t="s">
        <v>338</v>
      </c>
      <c r="DK497" t="s">
        <v>233</v>
      </c>
      <c r="DL497" t="s">
        <v>233</v>
      </c>
      <c r="DM497" t="s">
        <v>214</v>
      </c>
      <c r="DN497" t="s">
        <v>214</v>
      </c>
      <c r="DO497" t="s">
        <v>288</v>
      </c>
      <c r="DP497" t="s">
        <v>289</v>
      </c>
      <c r="DR497" t="s">
        <v>308</v>
      </c>
      <c r="DT497" t="s">
        <v>214</v>
      </c>
      <c r="DU497" t="s">
        <v>214</v>
      </c>
      <c r="DV497" t="s">
        <v>459</v>
      </c>
      <c r="DX497" t="s">
        <v>237</v>
      </c>
      <c r="DY497" t="s">
        <v>237</v>
      </c>
      <c r="DZ497" t="s">
        <v>238</v>
      </c>
      <c r="EA497" t="s">
        <v>237</v>
      </c>
      <c r="EB497" t="s">
        <v>242</v>
      </c>
      <c r="EC497" t="s">
        <v>237</v>
      </c>
      <c r="ED497" t="s">
        <v>237</v>
      </c>
      <c r="EE497" t="s">
        <v>214</v>
      </c>
      <c r="EF497" t="s">
        <v>214</v>
      </c>
      <c r="EG497" t="s">
        <v>214</v>
      </c>
      <c r="EI497" t="s">
        <v>214</v>
      </c>
      <c r="EK497" t="s">
        <v>242</v>
      </c>
      <c r="EL497" t="s">
        <v>242</v>
      </c>
      <c r="EM497" t="s">
        <v>357</v>
      </c>
      <c r="EN497" t="s">
        <v>357</v>
      </c>
      <c r="EO497" t="s">
        <v>357</v>
      </c>
      <c r="EP497" t="s">
        <v>357</v>
      </c>
      <c r="EQ497" t="s">
        <v>214</v>
      </c>
      <c r="ER497" t="s">
        <v>214</v>
      </c>
      <c r="ES497" t="s">
        <v>237</v>
      </c>
      <c r="ET497" t="s">
        <v>237</v>
      </c>
      <c r="EU497" t="s">
        <v>237</v>
      </c>
      <c r="EV497" t="s">
        <v>237</v>
      </c>
      <c r="EW497" t="s">
        <v>310</v>
      </c>
      <c r="EX497" t="s">
        <v>310</v>
      </c>
      <c r="EY497" t="s">
        <v>242</v>
      </c>
      <c r="EZ497" t="s">
        <v>241</v>
      </c>
      <c r="FA497" t="s">
        <v>241</v>
      </c>
      <c r="FB497" t="s">
        <v>242</v>
      </c>
      <c r="FC497" t="s">
        <v>242</v>
      </c>
      <c r="FD497" t="s">
        <v>242</v>
      </c>
      <c r="FE497" t="s">
        <v>244</v>
      </c>
      <c r="FF497" t="s">
        <v>244</v>
      </c>
      <c r="FG497" t="s">
        <v>390</v>
      </c>
      <c r="FH497" t="s">
        <v>390</v>
      </c>
      <c r="FI497" t="s">
        <v>219</v>
      </c>
      <c r="FJ497" t="s">
        <v>219</v>
      </c>
      <c r="FK497" t="s">
        <v>219</v>
      </c>
      <c r="FL497" t="s">
        <v>214</v>
      </c>
      <c r="FM497" t="s">
        <v>245</v>
      </c>
      <c r="FN497" t="s">
        <v>245</v>
      </c>
      <c r="FO497" t="s">
        <v>219</v>
      </c>
      <c r="FP497" t="s">
        <v>219</v>
      </c>
      <c r="FQ497" t="s">
        <v>241</v>
      </c>
      <c r="FR497" t="s">
        <v>241</v>
      </c>
      <c r="FS497" t="s">
        <v>241</v>
      </c>
      <c r="FT497" t="s">
        <v>241</v>
      </c>
      <c r="FU497" t="s">
        <v>219</v>
      </c>
      <c r="FV497" t="s">
        <v>241</v>
      </c>
      <c r="FW497" t="s">
        <v>241</v>
      </c>
      <c r="FX497" t="s">
        <v>241</v>
      </c>
      <c r="FY497" t="s">
        <v>241</v>
      </c>
      <c r="FZ497" t="s">
        <v>341</v>
      </c>
      <c r="GA497" t="s">
        <v>341</v>
      </c>
      <c r="GB497" t="s">
        <v>227</v>
      </c>
      <c r="GC497" t="s">
        <v>227</v>
      </c>
      <c r="GD497" t="s">
        <v>249</v>
      </c>
      <c r="GE497" t="s">
        <v>241</v>
      </c>
      <c r="GF497" t="s">
        <v>249</v>
      </c>
      <c r="GG497" t="s">
        <v>244</v>
      </c>
      <c r="GH497" t="s">
        <v>241</v>
      </c>
      <c r="GI497" t="s">
        <v>244</v>
      </c>
      <c r="GJ497" t="s">
        <v>244</v>
      </c>
      <c r="GK497" t="s">
        <v>244</v>
      </c>
      <c r="GL497" t="s">
        <v>244</v>
      </c>
      <c r="GM497" t="s">
        <v>244</v>
      </c>
      <c r="GN497" t="s">
        <v>219</v>
      </c>
      <c r="GO497" t="s">
        <v>219</v>
      </c>
      <c r="GP497" t="s">
        <v>295</v>
      </c>
      <c r="GQ497" t="s">
        <v>295</v>
      </c>
      <c r="GR497" t="s">
        <v>251</v>
      </c>
      <c r="GS497" t="s">
        <v>214</v>
      </c>
      <c r="GT497" t="s">
        <v>241</v>
      </c>
      <c r="GU497" t="s">
        <v>214</v>
      </c>
      <c r="GV497" t="s">
        <v>241</v>
      </c>
      <c r="GW497" t="s">
        <v>297</v>
      </c>
      <c r="GX497" t="s">
        <v>297</v>
      </c>
      <c r="GY497" t="s">
        <v>254</v>
      </c>
      <c r="GZ497" t="s">
        <v>241</v>
      </c>
      <c r="HA497" t="s">
        <v>239</v>
      </c>
      <c r="HB497" t="s">
        <v>241</v>
      </c>
      <c r="HC497" t="s">
        <v>315</v>
      </c>
      <c r="HD497" t="s">
        <v>361</v>
      </c>
      <c r="HE497" t="s">
        <v>317</v>
      </c>
      <c r="HF497" t="s">
        <v>241</v>
      </c>
      <c r="HG497" t="s">
        <v>319</v>
      </c>
      <c r="HH497" t="s">
        <v>241</v>
      </c>
      <c r="HI497" t="s">
        <v>241</v>
      </c>
      <c r="HJ497" t="s">
        <v>214</v>
      </c>
      <c r="HK497" t="s">
        <v>241</v>
      </c>
      <c r="HL497" s="12"/>
      <c r="HM497">
        <v>0.75</v>
      </c>
      <c r="HN497">
        <v>0.75</v>
      </c>
      <c r="HO497">
        <v>1</v>
      </c>
      <c r="HP497">
        <v>1</v>
      </c>
      <c r="HQ497">
        <v>1</v>
      </c>
      <c r="HR497">
        <v>0.25</v>
      </c>
      <c r="HS497">
        <v>1</v>
      </c>
      <c r="HT497">
        <v>1</v>
      </c>
      <c r="HU497">
        <v>0</v>
      </c>
      <c r="HV497">
        <v>0.5</v>
      </c>
      <c r="HW497">
        <v>0.5</v>
      </c>
      <c r="HX497">
        <v>0.5</v>
      </c>
      <c r="HY497">
        <v>1</v>
      </c>
      <c r="HZ497">
        <v>0.75</v>
      </c>
      <c r="IA497" s="4">
        <v>1</v>
      </c>
      <c r="IB497">
        <v>0.5</v>
      </c>
      <c r="IC497">
        <v>0.5</v>
      </c>
      <c r="ID497">
        <v>0.75</v>
      </c>
      <c r="IE497">
        <v>0.75</v>
      </c>
      <c r="IG497">
        <v>0.25</v>
      </c>
      <c r="IH497">
        <v>0.5</v>
      </c>
      <c r="II497">
        <v>0.75</v>
      </c>
      <c r="IJ497">
        <v>1</v>
      </c>
      <c r="IK497">
        <v>1</v>
      </c>
      <c r="IL497">
        <v>0.75</v>
      </c>
      <c r="IM497">
        <v>0.75</v>
      </c>
      <c r="IN497">
        <v>1</v>
      </c>
      <c r="IO497">
        <v>1</v>
      </c>
      <c r="IQ497">
        <v>0</v>
      </c>
      <c r="IS497">
        <f t="shared" si="402"/>
        <v>0.11249999999999999</v>
      </c>
      <c r="IT497">
        <f t="shared" si="403"/>
        <v>0.09</v>
      </c>
      <c r="IU497">
        <f t="shared" si="404"/>
        <v>0.08</v>
      </c>
      <c r="IV497">
        <f t="shared" si="405"/>
        <v>0.1</v>
      </c>
      <c r="IW497">
        <f t="shared" si="406"/>
        <v>0.08</v>
      </c>
      <c r="IX497">
        <f t="shared" si="407"/>
        <v>3.2500000000000001E-2</v>
      </c>
      <c r="IY497">
        <f t="shared" si="408"/>
        <v>0.1</v>
      </c>
      <c r="IZ497">
        <f t="shared" si="409"/>
        <v>0.11</v>
      </c>
      <c r="JA497">
        <f t="shared" si="410"/>
        <v>0</v>
      </c>
      <c r="JB497">
        <f t="shared" si="411"/>
        <v>0.05</v>
      </c>
      <c r="JC497">
        <f t="shared" si="412"/>
        <v>0.06</v>
      </c>
      <c r="JD497">
        <f t="shared" si="413"/>
        <v>5.5E-2</v>
      </c>
      <c r="JE497">
        <f t="shared" si="414"/>
        <v>7.0000000000000007E-2</v>
      </c>
      <c r="JF497">
        <f t="shared" si="415"/>
        <v>0.09</v>
      </c>
      <c r="JG497" s="5">
        <f t="shared" si="416"/>
        <v>0.05</v>
      </c>
      <c r="JH497">
        <f t="shared" si="417"/>
        <v>0</v>
      </c>
      <c r="JI497">
        <f t="shared" si="417"/>
        <v>0</v>
      </c>
      <c r="JJ497">
        <f t="shared" si="418"/>
        <v>0.15000000000000002</v>
      </c>
      <c r="JK497">
        <f t="shared" si="419"/>
        <v>0.11249999999999999</v>
      </c>
      <c r="JL497" s="6">
        <f t="shared" si="420"/>
        <v>4.6666666666666669E-2</v>
      </c>
      <c r="JM497">
        <f t="shared" si="421"/>
        <v>0.03</v>
      </c>
      <c r="JN497">
        <f t="shared" si="422"/>
        <v>2.5000000000000001E-2</v>
      </c>
      <c r="JO497">
        <f t="shared" si="423"/>
        <v>0.11249999999999999</v>
      </c>
      <c r="JP497">
        <f t="shared" si="424"/>
        <v>0.1</v>
      </c>
      <c r="JQ497">
        <f t="shared" si="425"/>
        <v>0.12</v>
      </c>
      <c r="JR497">
        <f t="shared" si="426"/>
        <v>8.2500000000000004E-2</v>
      </c>
      <c r="JS497">
        <f t="shared" si="427"/>
        <v>7.5000000000000011E-2</v>
      </c>
      <c r="JT497">
        <f t="shared" si="427"/>
        <v>0.1</v>
      </c>
      <c r="JU497">
        <f t="shared" si="428"/>
        <v>1</v>
      </c>
      <c r="JV497">
        <f t="shared" si="428"/>
        <v>0</v>
      </c>
      <c r="JW497">
        <f t="shared" si="429"/>
        <v>0.15</v>
      </c>
      <c r="JY497">
        <f t="shared" si="430"/>
        <v>3.7500000000000006E-2</v>
      </c>
      <c r="JZ497">
        <f t="shared" si="431"/>
        <v>0.06</v>
      </c>
      <c r="KA497">
        <f t="shared" si="432"/>
        <v>0.02</v>
      </c>
      <c r="KB497">
        <f t="shared" si="432"/>
        <v>0.02</v>
      </c>
      <c r="KC497">
        <f t="shared" si="433"/>
        <v>0.04</v>
      </c>
      <c r="KD497">
        <f t="shared" si="458"/>
        <v>7.4999999999999997E-3</v>
      </c>
      <c r="KE497">
        <f t="shared" si="458"/>
        <v>0.03</v>
      </c>
      <c r="KF497">
        <f t="shared" si="458"/>
        <v>0.03</v>
      </c>
      <c r="KG497">
        <f t="shared" si="457"/>
        <v>0</v>
      </c>
      <c r="KH497">
        <f t="shared" si="457"/>
        <v>1.4999999999999999E-2</v>
      </c>
      <c r="KI497">
        <f t="shared" si="457"/>
        <v>1.4999999999999999E-2</v>
      </c>
      <c r="KJ497">
        <f t="shared" si="457"/>
        <v>1.4999999999999999E-2</v>
      </c>
      <c r="KK497">
        <f t="shared" si="434"/>
        <v>0.02</v>
      </c>
      <c r="KL497">
        <f t="shared" si="435"/>
        <v>0.03</v>
      </c>
      <c r="KM497" s="5">
        <f t="shared" si="436"/>
        <v>0.05</v>
      </c>
      <c r="KN497">
        <f t="shared" si="437"/>
        <v>0</v>
      </c>
      <c r="KO497">
        <f t="shared" si="437"/>
        <v>0</v>
      </c>
      <c r="KP497">
        <f t="shared" si="438"/>
        <v>4.4999999999999998E-2</v>
      </c>
      <c r="KQ497">
        <f t="shared" si="439"/>
        <v>2.2499999999999999E-2</v>
      </c>
      <c r="KR497" s="6">
        <f t="shared" si="440"/>
        <v>2.3333333333333334E-2</v>
      </c>
      <c r="KS497">
        <f t="shared" si="441"/>
        <v>0.01</v>
      </c>
      <c r="KT497">
        <f t="shared" si="442"/>
        <v>1.4999999999999999E-2</v>
      </c>
      <c r="KU497">
        <f t="shared" si="443"/>
        <v>0.03</v>
      </c>
      <c r="KV497">
        <f t="shared" si="444"/>
        <v>0.05</v>
      </c>
      <c r="KW497">
        <f t="shared" si="445"/>
        <v>0.01</v>
      </c>
      <c r="KX497">
        <f t="shared" si="446"/>
        <v>0</v>
      </c>
      <c r="KY497">
        <f t="shared" si="447"/>
        <v>0.03</v>
      </c>
      <c r="KZ497">
        <f t="shared" si="448"/>
        <v>0.03</v>
      </c>
      <c r="LA497">
        <f t="shared" si="449"/>
        <v>1</v>
      </c>
      <c r="LB497">
        <f t="shared" si="449"/>
        <v>0</v>
      </c>
      <c r="LC497">
        <f t="shared" si="450"/>
        <v>0.1</v>
      </c>
      <c r="LE497" t="str">
        <f t="shared" si="456"/>
        <v>Ghana</v>
      </c>
      <c r="LF497">
        <f t="shared" si="451"/>
        <v>0.70499999999999996</v>
      </c>
      <c r="LG497" s="6">
        <f t="shared" si="452"/>
        <v>0.68416666666666659</v>
      </c>
      <c r="LH497">
        <f t="shared" si="453"/>
        <v>0.79499999999999993</v>
      </c>
      <c r="LI497" s="6">
        <f t="shared" si="454"/>
        <v>0.75583333333333347</v>
      </c>
      <c r="LJ497">
        <f t="shared" si="455"/>
        <v>0</v>
      </c>
    </row>
    <row r="498" spans="1:322" x14ac:dyDescent="0.35">
      <c r="A498" s="8">
        <v>44887</v>
      </c>
      <c r="B498" t="s">
        <v>2924</v>
      </c>
      <c r="D498" s="24" t="s">
        <v>321</v>
      </c>
      <c r="E498" s="24" t="s">
        <v>321</v>
      </c>
      <c r="F498" s="24">
        <v>24</v>
      </c>
      <c r="G498" s="24" t="s">
        <v>1096</v>
      </c>
      <c r="H498" s="24" t="s">
        <v>1818</v>
      </c>
      <c r="I498" s="24" t="s">
        <v>1097</v>
      </c>
      <c r="J498" s="24" t="s">
        <v>2375</v>
      </c>
      <c r="K498" s="25">
        <v>44496</v>
      </c>
      <c r="L498" s="25">
        <v>44496</v>
      </c>
      <c r="M498" s="25">
        <v>44530</v>
      </c>
      <c r="N498" s="24" t="s">
        <v>261</v>
      </c>
      <c r="O498" s="24" t="s">
        <v>261</v>
      </c>
      <c r="P498" s="24" t="s">
        <v>261</v>
      </c>
      <c r="Q498" s="24" t="s">
        <v>324</v>
      </c>
      <c r="R498" s="25">
        <v>44496</v>
      </c>
      <c r="S498" s="25">
        <v>44496</v>
      </c>
      <c r="T498" s="24" t="s">
        <v>263</v>
      </c>
      <c r="U498" s="24" t="s">
        <v>261</v>
      </c>
      <c r="V498" s="25" t="s">
        <v>262</v>
      </c>
      <c r="W498" s="24" t="s">
        <v>261</v>
      </c>
      <c r="X498" s="25" t="s">
        <v>262</v>
      </c>
      <c r="Y498" s="24" t="s">
        <v>263</v>
      </c>
      <c r="Z498" s="25">
        <v>44763</v>
      </c>
      <c r="AA498" s="24" t="s">
        <v>264</v>
      </c>
      <c r="AB498" s="24" t="s">
        <v>265</v>
      </c>
      <c r="AC498" s="24" t="s">
        <v>2925</v>
      </c>
      <c r="AD498" s="24" t="s">
        <v>267</v>
      </c>
      <c r="AE498" s="24" t="s">
        <v>326</v>
      </c>
      <c r="AF498" s="24" t="s">
        <v>2377</v>
      </c>
      <c r="AG498" s="31">
        <v>7000</v>
      </c>
      <c r="AH498" s="24" t="s">
        <v>263</v>
      </c>
      <c r="AI498" s="24">
        <v>44606</v>
      </c>
      <c r="AJ498" s="25">
        <v>44610</v>
      </c>
      <c r="AK498" s="24" t="s">
        <v>268</v>
      </c>
      <c r="AL498" s="24" t="s">
        <v>269</v>
      </c>
      <c r="AM498" s="24" t="s">
        <v>265</v>
      </c>
      <c r="AN498" s="24" t="s">
        <v>270</v>
      </c>
      <c r="AO498" s="24" t="s">
        <v>261</v>
      </c>
      <c r="AP498" s="24" t="s">
        <v>261</v>
      </c>
      <c r="AQ498" s="25" t="s">
        <v>262</v>
      </c>
      <c r="AR498" s="24" t="s">
        <v>261</v>
      </c>
      <c r="AS498" s="25" t="s">
        <v>262</v>
      </c>
      <c r="AT498" s="24" t="s">
        <v>261</v>
      </c>
      <c r="AU498" s="25" t="s">
        <v>262</v>
      </c>
      <c r="AV498" s="24" t="s">
        <v>261</v>
      </c>
      <c r="AW498" s="25" t="s">
        <v>262</v>
      </c>
      <c r="AX498" s="24" t="s">
        <v>261</v>
      </c>
      <c r="AY498" s="25" t="s">
        <v>262</v>
      </c>
      <c r="AZ498" s="27" t="s">
        <v>262</v>
      </c>
      <c r="BA498" s="27" t="s">
        <v>262</v>
      </c>
      <c r="BB498" s="24" t="s">
        <v>261</v>
      </c>
      <c r="BC498" s="25" t="s">
        <v>262</v>
      </c>
      <c r="BD498" s="24" t="s">
        <v>263</v>
      </c>
      <c r="BE498" s="26">
        <v>44608</v>
      </c>
      <c r="BF498" t="s">
        <v>2375</v>
      </c>
      <c r="BG498" s="9" t="s">
        <v>509</v>
      </c>
      <c r="BH498" t="s">
        <v>208</v>
      </c>
      <c r="BI498" t="s">
        <v>420</v>
      </c>
      <c r="BJ498" t="s">
        <v>210</v>
      </c>
      <c r="BK498" t="s">
        <v>329</v>
      </c>
      <c r="BL498" t="s">
        <v>212</v>
      </c>
      <c r="BM498" t="s">
        <v>2378</v>
      </c>
      <c r="BN498" t="s">
        <v>214</v>
      </c>
      <c r="BO498" t="s">
        <v>215</v>
      </c>
      <c r="BP498" t="s">
        <v>219</v>
      </c>
      <c r="BQ498" t="s">
        <v>332</v>
      </c>
      <c r="BV498" t="s">
        <v>214</v>
      </c>
      <c r="CC498" t="s">
        <v>214</v>
      </c>
      <c r="CG498" t="s">
        <v>219</v>
      </c>
      <c r="CI498" t="s">
        <v>304</v>
      </c>
      <c r="CJ498" t="s">
        <v>2926</v>
      </c>
      <c r="CK498" t="s">
        <v>352</v>
      </c>
      <c r="CL498" t="s">
        <v>500</v>
      </c>
      <c r="CM498" t="s">
        <v>2927</v>
      </c>
      <c r="CN498" t="s">
        <v>1233</v>
      </c>
      <c r="CO498" t="s">
        <v>2928</v>
      </c>
      <c r="CP498" t="s">
        <v>225</v>
      </c>
      <c r="CQ498" t="s">
        <v>370</v>
      </c>
      <c r="CR498" t="s">
        <v>227</v>
      </c>
      <c r="CS498" t="s">
        <v>226</v>
      </c>
      <c r="CT498" t="s">
        <v>402</v>
      </c>
      <c r="CU498" t="s">
        <v>402</v>
      </c>
      <c r="CV498" t="s">
        <v>227</v>
      </c>
      <c r="CW498" t="s">
        <v>227</v>
      </c>
      <c r="CX498" t="s">
        <v>287</v>
      </c>
      <c r="CY498" t="s">
        <v>450</v>
      </c>
      <c r="CZ498" t="s">
        <v>219</v>
      </c>
      <c r="DA498" t="s">
        <v>219</v>
      </c>
      <c r="DB498" t="s">
        <v>230</v>
      </c>
      <c r="DC498" t="s">
        <v>230</v>
      </c>
      <c r="DD498" t="s">
        <v>219</v>
      </c>
      <c r="DI498" t="s">
        <v>338</v>
      </c>
      <c r="DK498" t="s">
        <v>242</v>
      </c>
      <c r="DL498" t="s">
        <v>233</v>
      </c>
      <c r="DM498" t="s">
        <v>214</v>
      </c>
      <c r="DN498" t="s">
        <v>219</v>
      </c>
      <c r="DO498" t="s">
        <v>288</v>
      </c>
      <c r="DP498" t="s">
        <v>2929</v>
      </c>
      <c r="DR498" t="s">
        <v>235</v>
      </c>
      <c r="DT498" t="s">
        <v>219</v>
      </c>
      <c r="DU498" t="s">
        <v>214</v>
      </c>
      <c r="DX498" t="s">
        <v>237</v>
      </c>
      <c r="DY498" t="s">
        <v>237</v>
      </c>
      <c r="DZ498" t="s">
        <v>238</v>
      </c>
      <c r="EA498" t="s">
        <v>242</v>
      </c>
      <c r="EB498" t="s">
        <v>233</v>
      </c>
      <c r="EC498" t="s">
        <v>242</v>
      </c>
      <c r="ED498" t="s">
        <v>242</v>
      </c>
      <c r="EE498" t="s">
        <v>214</v>
      </c>
      <c r="EF498" t="s">
        <v>214</v>
      </c>
      <c r="EG498" t="s">
        <v>214</v>
      </c>
      <c r="EI498" t="s">
        <v>214</v>
      </c>
      <c r="EK498" t="s">
        <v>233</v>
      </c>
      <c r="EL498" t="s">
        <v>233</v>
      </c>
      <c r="EM498" t="s">
        <v>240</v>
      </c>
      <c r="EN498" t="s">
        <v>460</v>
      </c>
      <c r="EO498" t="s">
        <v>240</v>
      </c>
      <c r="EP498" t="s">
        <v>486</v>
      </c>
      <c r="EQ498" t="s">
        <v>219</v>
      </c>
      <c r="ER498" t="s">
        <v>219</v>
      </c>
      <c r="ES498" t="s">
        <v>237</v>
      </c>
      <c r="ET498" t="s">
        <v>233</v>
      </c>
      <c r="EU498" t="s">
        <v>242</v>
      </c>
      <c r="EV498" t="s">
        <v>242</v>
      </c>
      <c r="EW498" t="s">
        <v>310</v>
      </c>
      <c r="EX498" t="s">
        <v>310</v>
      </c>
      <c r="EY498" t="s">
        <v>242</v>
      </c>
      <c r="EZ498" t="s">
        <v>241</v>
      </c>
      <c r="FA498" t="s">
        <v>241</v>
      </c>
      <c r="FB498" t="s">
        <v>237</v>
      </c>
      <c r="FC498" t="s">
        <v>242</v>
      </c>
      <c r="FD498" t="s">
        <v>242</v>
      </c>
      <c r="FE498" t="s">
        <v>244</v>
      </c>
      <c r="FF498" t="s">
        <v>227</v>
      </c>
      <c r="FG498" t="s">
        <v>242</v>
      </c>
      <c r="FH498" t="s">
        <v>390</v>
      </c>
      <c r="FI498" t="s">
        <v>214</v>
      </c>
      <c r="FJ498" t="s">
        <v>219</v>
      </c>
      <c r="FK498" t="s">
        <v>219</v>
      </c>
      <c r="FL498" t="s">
        <v>219</v>
      </c>
      <c r="FM498" t="s">
        <v>292</v>
      </c>
      <c r="FN498" t="s">
        <v>461</v>
      </c>
      <c r="FO498" t="s">
        <v>219</v>
      </c>
      <c r="FP498" t="s">
        <v>219</v>
      </c>
      <c r="FQ498" t="s">
        <v>241</v>
      </c>
      <c r="FR498" t="s">
        <v>241</v>
      </c>
      <c r="FS498" t="s">
        <v>241</v>
      </c>
      <c r="FT498" t="s">
        <v>241</v>
      </c>
      <c r="FU498" t="s">
        <v>219</v>
      </c>
      <c r="FV498" t="s">
        <v>241</v>
      </c>
      <c r="FW498" t="s">
        <v>241</v>
      </c>
      <c r="FX498" t="s">
        <v>241</v>
      </c>
      <c r="FY498" t="s">
        <v>241</v>
      </c>
      <c r="FZ498" t="s">
        <v>341</v>
      </c>
      <c r="GA498" t="s">
        <v>341</v>
      </c>
      <c r="GB498" t="s">
        <v>227</v>
      </c>
      <c r="GC498" t="s">
        <v>227</v>
      </c>
      <c r="GD498" t="s">
        <v>249</v>
      </c>
      <c r="GE498" t="s">
        <v>241</v>
      </c>
      <c r="GF498" t="s">
        <v>550</v>
      </c>
      <c r="GG498" t="s">
        <v>250</v>
      </c>
      <c r="GH498" t="s">
        <v>2930</v>
      </c>
      <c r="GI498" t="s">
        <v>226</v>
      </c>
      <c r="GJ498" t="s">
        <v>250</v>
      </c>
      <c r="GK498" t="s">
        <v>226</v>
      </c>
      <c r="GL498" t="s">
        <v>244</v>
      </c>
      <c r="GM498" t="s">
        <v>286</v>
      </c>
      <c r="GN498" t="s">
        <v>219</v>
      </c>
      <c r="GO498" t="s">
        <v>214</v>
      </c>
      <c r="GP498" t="s">
        <v>342</v>
      </c>
      <c r="GQ498" t="s">
        <v>294</v>
      </c>
      <c r="GR498" t="s">
        <v>342</v>
      </c>
      <c r="GS498" t="s">
        <v>214</v>
      </c>
      <c r="GT498" t="s">
        <v>241</v>
      </c>
      <c r="GU498" t="s">
        <v>219</v>
      </c>
      <c r="GV498" t="s">
        <v>575</v>
      </c>
      <c r="GW498" t="s">
        <v>297</v>
      </c>
      <c r="GX498" t="s">
        <v>252</v>
      </c>
      <c r="GY498" t="s">
        <v>254</v>
      </c>
      <c r="GZ498" t="s">
        <v>241</v>
      </c>
      <c r="HA498" t="s">
        <v>532</v>
      </c>
      <c r="HB498" t="s">
        <v>241</v>
      </c>
      <c r="HC498" t="s">
        <v>883</v>
      </c>
      <c r="HD498" t="s">
        <v>316</v>
      </c>
      <c r="HE498" t="s">
        <v>343</v>
      </c>
      <c r="HF498" t="s">
        <v>241</v>
      </c>
      <c r="HG498" t="s">
        <v>319</v>
      </c>
      <c r="HH498" t="s">
        <v>241</v>
      </c>
      <c r="HI498" t="s">
        <v>241</v>
      </c>
      <c r="HJ498" t="s">
        <v>219</v>
      </c>
      <c r="HK498" t="s">
        <v>241</v>
      </c>
      <c r="HL498" s="12"/>
      <c r="HM498">
        <v>1</v>
      </c>
      <c r="HN498">
        <v>1</v>
      </c>
      <c r="HO498">
        <v>0.5</v>
      </c>
      <c r="HP498">
        <v>1</v>
      </c>
      <c r="HQ498">
        <v>1</v>
      </c>
      <c r="HR498">
        <v>0.75</v>
      </c>
      <c r="HS498">
        <v>1</v>
      </c>
      <c r="HT498">
        <v>1</v>
      </c>
      <c r="HU498">
        <v>1</v>
      </c>
      <c r="HV498">
        <v>0.5</v>
      </c>
      <c r="HW498">
        <v>0.75</v>
      </c>
      <c r="HX498">
        <v>0.75</v>
      </c>
      <c r="HY498">
        <v>1</v>
      </c>
      <c r="HZ498">
        <v>0.25</v>
      </c>
      <c r="IA498">
        <v>0</v>
      </c>
      <c r="IB498">
        <v>0.5</v>
      </c>
      <c r="IC498">
        <v>0.75</v>
      </c>
      <c r="ID498">
        <v>0.75</v>
      </c>
      <c r="IE498">
        <v>0.75</v>
      </c>
      <c r="IG498">
        <v>0.25</v>
      </c>
      <c r="IH498">
        <v>0.75</v>
      </c>
      <c r="II498">
        <v>1</v>
      </c>
      <c r="IJ498">
        <v>1</v>
      </c>
      <c r="IK498">
        <v>1</v>
      </c>
      <c r="IL498">
        <v>0.75</v>
      </c>
      <c r="IM498">
        <v>0.5</v>
      </c>
      <c r="IN498">
        <v>1</v>
      </c>
      <c r="IO498">
        <v>1</v>
      </c>
      <c r="IQ498">
        <v>0</v>
      </c>
      <c r="IS498">
        <f t="shared" si="402"/>
        <v>0.15</v>
      </c>
      <c r="IT498">
        <f t="shared" si="403"/>
        <v>0.12</v>
      </c>
      <c r="IU498">
        <f t="shared" si="404"/>
        <v>0.04</v>
      </c>
      <c r="IV498">
        <f t="shared" si="405"/>
        <v>0.1</v>
      </c>
      <c r="IW498">
        <f t="shared" si="406"/>
        <v>0.08</v>
      </c>
      <c r="IX498">
        <f t="shared" si="407"/>
        <v>9.7500000000000003E-2</v>
      </c>
      <c r="IY498">
        <f t="shared" si="408"/>
        <v>0.1</v>
      </c>
      <c r="IZ498">
        <f t="shared" si="409"/>
        <v>0.11</v>
      </c>
      <c r="JA498">
        <f t="shared" si="410"/>
        <v>0.13</v>
      </c>
      <c r="JB498">
        <f t="shared" si="411"/>
        <v>0.05</v>
      </c>
      <c r="JC498">
        <f t="shared" si="412"/>
        <v>0.09</v>
      </c>
      <c r="JD498">
        <f t="shared" si="413"/>
        <v>8.2500000000000004E-2</v>
      </c>
      <c r="JE498">
        <f t="shared" si="414"/>
        <v>7.0000000000000007E-2</v>
      </c>
      <c r="JF498">
        <f t="shared" si="415"/>
        <v>0.03</v>
      </c>
      <c r="JG498" s="5">
        <f t="shared" si="416"/>
        <v>0</v>
      </c>
      <c r="JH498">
        <f t="shared" si="417"/>
        <v>0</v>
      </c>
      <c r="JI498">
        <f t="shared" si="417"/>
        <v>0</v>
      </c>
      <c r="JJ498">
        <f t="shared" si="418"/>
        <v>0.15000000000000002</v>
      </c>
      <c r="JK498">
        <f t="shared" si="419"/>
        <v>0.11249999999999999</v>
      </c>
      <c r="JL498" s="6">
        <f t="shared" si="420"/>
        <v>4.6666666666666669E-2</v>
      </c>
      <c r="JM498">
        <f t="shared" si="421"/>
        <v>0.03</v>
      </c>
      <c r="JN498">
        <f t="shared" si="422"/>
        <v>3.7500000000000006E-2</v>
      </c>
      <c r="JO498">
        <f t="shared" si="423"/>
        <v>0.15</v>
      </c>
      <c r="JP498">
        <f t="shared" si="424"/>
        <v>0.1</v>
      </c>
      <c r="JQ498">
        <f t="shared" si="425"/>
        <v>0.12</v>
      </c>
      <c r="JR498">
        <f t="shared" si="426"/>
        <v>8.2500000000000004E-2</v>
      </c>
      <c r="JS498">
        <f t="shared" si="427"/>
        <v>0.05</v>
      </c>
      <c r="JT498">
        <f t="shared" si="427"/>
        <v>0.1</v>
      </c>
      <c r="JU498">
        <f t="shared" si="428"/>
        <v>1</v>
      </c>
      <c r="JV498">
        <f t="shared" si="428"/>
        <v>0</v>
      </c>
      <c r="JW498">
        <f t="shared" si="429"/>
        <v>0.15</v>
      </c>
      <c r="JY498">
        <f t="shared" si="430"/>
        <v>0.05</v>
      </c>
      <c r="JZ498">
        <f t="shared" si="431"/>
        <v>0.08</v>
      </c>
      <c r="KA498">
        <f t="shared" si="432"/>
        <v>0.01</v>
      </c>
      <c r="KB498">
        <f t="shared" si="432"/>
        <v>0.02</v>
      </c>
      <c r="KC498">
        <f t="shared" si="433"/>
        <v>0.04</v>
      </c>
      <c r="KD498">
        <f t="shared" si="458"/>
        <v>2.2499999999999999E-2</v>
      </c>
      <c r="KE498">
        <f t="shared" si="458"/>
        <v>0.03</v>
      </c>
      <c r="KF498">
        <f t="shared" si="458"/>
        <v>0.03</v>
      </c>
      <c r="KG498">
        <f t="shared" si="457"/>
        <v>0.03</v>
      </c>
      <c r="KH498">
        <f t="shared" si="457"/>
        <v>1.4999999999999999E-2</v>
      </c>
      <c r="KI498">
        <f t="shared" si="457"/>
        <v>2.2499999999999999E-2</v>
      </c>
      <c r="KJ498">
        <f t="shared" si="457"/>
        <v>2.2499999999999999E-2</v>
      </c>
      <c r="KK498">
        <f t="shared" si="434"/>
        <v>0.02</v>
      </c>
      <c r="KL498">
        <f t="shared" si="435"/>
        <v>0.01</v>
      </c>
      <c r="KM498" s="5">
        <f t="shared" si="436"/>
        <v>0</v>
      </c>
      <c r="KN498">
        <f t="shared" si="437"/>
        <v>0</v>
      </c>
      <c r="KO498">
        <f t="shared" si="437"/>
        <v>0</v>
      </c>
      <c r="KP498">
        <f t="shared" si="438"/>
        <v>4.4999999999999998E-2</v>
      </c>
      <c r="KQ498">
        <f t="shared" si="439"/>
        <v>2.2499999999999999E-2</v>
      </c>
      <c r="KR498" s="6">
        <f t="shared" si="440"/>
        <v>2.3333333333333334E-2</v>
      </c>
      <c r="KS498">
        <f t="shared" si="441"/>
        <v>0.01</v>
      </c>
      <c r="KT498">
        <f t="shared" si="442"/>
        <v>2.2499999999999999E-2</v>
      </c>
      <c r="KU498">
        <f t="shared" si="443"/>
        <v>0.04</v>
      </c>
      <c r="KV498">
        <f t="shared" si="444"/>
        <v>0.05</v>
      </c>
      <c r="KW498">
        <f t="shared" si="445"/>
        <v>0.01</v>
      </c>
      <c r="KX498">
        <f t="shared" si="446"/>
        <v>0</v>
      </c>
      <c r="KY498">
        <f t="shared" si="447"/>
        <v>0.02</v>
      </c>
      <c r="KZ498">
        <f t="shared" si="448"/>
        <v>0.03</v>
      </c>
      <c r="LA498">
        <f t="shared" si="449"/>
        <v>1</v>
      </c>
      <c r="LB498">
        <f t="shared" si="449"/>
        <v>0</v>
      </c>
      <c r="LC498">
        <f t="shared" si="450"/>
        <v>0.1</v>
      </c>
      <c r="LE498" t="str">
        <f t="shared" si="456"/>
        <v>Ghana</v>
      </c>
      <c r="LF498">
        <f t="shared" si="451"/>
        <v>0.92749999999999999</v>
      </c>
      <c r="LG498" s="6">
        <f t="shared" si="452"/>
        <v>0.6316666666666666</v>
      </c>
      <c r="LH498">
        <f t="shared" si="453"/>
        <v>0.82000000000000006</v>
      </c>
      <c r="LI498" s="6">
        <f t="shared" si="454"/>
        <v>0.77583333333333349</v>
      </c>
      <c r="LJ498">
        <f t="shared" si="455"/>
        <v>0</v>
      </c>
    </row>
    <row r="499" spans="1:322" x14ac:dyDescent="0.35">
      <c r="A499" s="8">
        <v>44887</v>
      </c>
      <c r="B499" t="s">
        <v>2931</v>
      </c>
      <c r="D499" s="27" t="s">
        <v>321</v>
      </c>
      <c r="E499" s="27" t="s">
        <v>321</v>
      </c>
      <c r="F499" s="27">
        <v>44</v>
      </c>
      <c r="G499" s="27" t="s">
        <v>1096</v>
      </c>
      <c r="H499" s="27" t="s">
        <v>1818</v>
      </c>
      <c r="I499" s="27" t="s">
        <v>1097</v>
      </c>
      <c r="J499" s="27" t="s">
        <v>2375</v>
      </c>
      <c r="K499" s="28">
        <v>44496</v>
      </c>
      <c r="L499" s="28">
        <v>44496</v>
      </c>
      <c r="M499" s="28">
        <v>44530</v>
      </c>
      <c r="N499" s="27" t="s">
        <v>261</v>
      </c>
      <c r="O499" s="27" t="s">
        <v>261</v>
      </c>
      <c r="P499" s="27" t="s">
        <v>261</v>
      </c>
      <c r="Q499" s="27" t="s">
        <v>324</v>
      </c>
      <c r="R499" s="28">
        <v>44496</v>
      </c>
      <c r="S499" s="28">
        <v>44496</v>
      </c>
      <c r="T499" s="27" t="s">
        <v>263</v>
      </c>
      <c r="U499" s="27" t="s">
        <v>261</v>
      </c>
      <c r="V499" s="28" t="s">
        <v>262</v>
      </c>
      <c r="W499" s="27" t="s">
        <v>261</v>
      </c>
      <c r="X499" s="28" t="s">
        <v>262</v>
      </c>
      <c r="Y499" s="27" t="s">
        <v>263</v>
      </c>
      <c r="Z499" s="28">
        <v>44824</v>
      </c>
      <c r="AA499" s="27" t="s">
        <v>264</v>
      </c>
      <c r="AB499" s="27" t="s">
        <v>265</v>
      </c>
      <c r="AC499" s="27" t="s">
        <v>2932</v>
      </c>
      <c r="AD499" s="27" t="s">
        <v>267</v>
      </c>
      <c r="AE499" s="27" t="s">
        <v>326</v>
      </c>
      <c r="AF499" s="27" t="s">
        <v>2377</v>
      </c>
      <c r="AG499" s="29">
        <v>7000</v>
      </c>
      <c r="AH499" s="27" t="s">
        <v>263</v>
      </c>
      <c r="AI499" s="27">
        <v>44606</v>
      </c>
      <c r="AJ499" s="28">
        <v>44610</v>
      </c>
      <c r="AK499" s="27" t="s">
        <v>268</v>
      </c>
      <c r="AL499" s="27" t="s">
        <v>269</v>
      </c>
      <c r="AM499" s="27" t="s">
        <v>265</v>
      </c>
      <c r="AN499" s="27" t="s">
        <v>270</v>
      </c>
      <c r="AO499" s="27" t="s">
        <v>261</v>
      </c>
      <c r="AP499" s="27" t="s">
        <v>261</v>
      </c>
      <c r="AQ499" s="28" t="s">
        <v>262</v>
      </c>
      <c r="AR499" s="27" t="s">
        <v>261</v>
      </c>
      <c r="AS499" s="28" t="s">
        <v>262</v>
      </c>
      <c r="AT499" s="27" t="s">
        <v>261</v>
      </c>
      <c r="AU499" s="28" t="s">
        <v>262</v>
      </c>
      <c r="AV499" s="27" t="s">
        <v>261</v>
      </c>
      <c r="AW499" s="28" t="s">
        <v>262</v>
      </c>
      <c r="AX499" s="27" t="s">
        <v>261</v>
      </c>
      <c r="AY499" s="28" t="s">
        <v>262</v>
      </c>
      <c r="AZ499" s="27" t="s">
        <v>262</v>
      </c>
      <c r="BA499" s="27" t="s">
        <v>262</v>
      </c>
      <c r="BB499" s="27" t="s">
        <v>261</v>
      </c>
      <c r="BC499" s="28" t="s">
        <v>262</v>
      </c>
      <c r="BD499" s="27" t="s">
        <v>263</v>
      </c>
      <c r="BE499" s="30">
        <v>44610</v>
      </c>
      <c r="BF499" t="s">
        <v>2375</v>
      </c>
      <c r="BG499" s="9" t="s">
        <v>509</v>
      </c>
      <c r="BH499" t="s">
        <v>208</v>
      </c>
      <c r="BI499" t="s">
        <v>1395</v>
      </c>
      <c r="BJ499" t="s">
        <v>210</v>
      </c>
      <c r="BK499" t="s">
        <v>329</v>
      </c>
      <c r="BL499" t="s">
        <v>212</v>
      </c>
      <c r="BM499" t="s">
        <v>2933</v>
      </c>
      <c r="BN499" t="s">
        <v>214</v>
      </c>
      <c r="BO499" t="s">
        <v>215</v>
      </c>
      <c r="BP499" t="s">
        <v>277</v>
      </c>
      <c r="BQ499" t="s">
        <v>332</v>
      </c>
      <c r="BV499" t="s">
        <v>214</v>
      </c>
      <c r="CG499" t="s">
        <v>219</v>
      </c>
      <c r="CI499" t="s">
        <v>335</v>
      </c>
      <c r="CJ499" t="s">
        <v>2934</v>
      </c>
      <c r="CL499" t="s">
        <v>500</v>
      </c>
      <c r="CM499" t="s">
        <v>2935</v>
      </c>
      <c r="CN499" t="s">
        <v>223</v>
      </c>
      <c r="CP499" t="s">
        <v>284</v>
      </c>
      <c r="CQ499" t="s">
        <v>224</v>
      </c>
      <c r="CR499" t="s">
        <v>286</v>
      </c>
      <c r="CT499" t="s">
        <v>214</v>
      </c>
      <c r="CV499" t="s">
        <v>250</v>
      </c>
      <c r="CX499" t="s">
        <v>287</v>
      </c>
      <c r="CZ499" t="s">
        <v>219</v>
      </c>
      <c r="DB499" t="s">
        <v>357</v>
      </c>
      <c r="DC499" t="s">
        <v>230</v>
      </c>
      <c r="DD499" t="s">
        <v>219</v>
      </c>
      <c r="DI499" t="s">
        <v>607</v>
      </c>
      <c r="DK499" t="s">
        <v>233</v>
      </c>
      <c r="DM499" t="s">
        <v>214</v>
      </c>
      <c r="DO499" t="s">
        <v>414</v>
      </c>
      <c r="DP499" t="s">
        <v>340</v>
      </c>
      <c r="DT499" t="s">
        <v>214</v>
      </c>
      <c r="DV499" t="s">
        <v>2411</v>
      </c>
      <c r="DX499" t="s">
        <v>242</v>
      </c>
      <c r="DZ499" t="s">
        <v>400</v>
      </c>
      <c r="EA499" t="s">
        <v>242</v>
      </c>
      <c r="EC499" t="s">
        <v>242</v>
      </c>
      <c r="EE499" t="s">
        <v>214</v>
      </c>
      <c r="EG499" t="s">
        <v>214</v>
      </c>
      <c r="EK499" t="s">
        <v>242</v>
      </c>
      <c r="EM499" t="s">
        <v>486</v>
      </c>
      <c r="EO499" t="s">
        <v>486</v>
      </c>
      <c r="EQ499" t="s">
        <v>214</v>
      </c>
      <c r="ER499" t="s">
        <v>241</v>
      </c>
      <c r="ES499" t="s">
        <v>237</v>
      </c>
      <c r="ET499" t="s">
        <v>241</v>
      </c>
      <c r="EU499" t="s">
        <v>242</v>
      </c>
      <c r="EV499" t="s">
        <v>241</v>
      </c>
      <c r="EW499" t="s">
        <v>310</v>
      </c>
      <c r="EX499" t="s">
        <v>241</v>
      </c>
      <c r="EY499" t="s">
        <v>237</v>
      </c>
      <c r="EZ499" t="s">
        <v>241</v>
      </c>
      <c r="FA499" t="s">
        <v>241</v>
      </c>
      <c r="FB499" t="s">
        <v>241</v>
      </c>
      <c r="FC499" t="s">
        <v>237</v>
      </c>
      <c r="FD499" t="s">
        <v>241</v>
      </c>
      <c r="FE499" t="s">
        <v>226</v>
      </c>
      <c r="FF499" t="s">
        <v>241</v>
      </c>
      <c r="FG499" t="s">
        <v>242</v>
      </c>
      <c r="FH499" t="s">
        <v>241</v>
      </c>
      <c r="FI499" t="s">
        <v>214</v>
      </c>
      <c r="FJ499" t="s">
        <v>241</v>
      </c>
      <c r="FK499" t="s">
        <v>214</v>
      </c>
      <c r="FL499" t="s">
        <v>241</v>
      </c>
      <c r="FM499" t="s">
        <v>292</v>
      </c>
      <c r="FN499" t="s">
        <v>241</v>
      </c>
      <c r="FO499" t="s">
        <v>219</v>
      </c>
      <c r="FP499" t="s">
        <v>241</v>
      </c>
      <c r="FQ499" t="s">
        <v>241</v>
      </c>
      <c r="FR499" t="s">
        <v>241</v>
      </c>
      <c r="FS499" t="s">
        <v>241</v>
      </c>
      <c r="FT499" t="s">
        <v>241</v>
      </c>
      <c r="FU499" t="s">
        <v>219</v>
      </c>
      <c r="FV499" t="s">
        <v>241</v>
      </c>
      <c r="FW499" t="s">
        <v>241</v>
      </c>
      <c r="FX499" t="s">
        <v>241</v>
      </c>
      <c r="FY499" t="s">
        <v>241</v>
      </c>
      <c r="FZ499" t="s">
        <v>341</v>
      </c>
      <c r="GA499" t="s">
        <v>241</v>
      </c>
      <c r="GB499" t="s">
        <v>250</v>
      </c>
      <c r="GC499" t="s">
        <v>241</v>
      </c>
      <c r="GD499" t="s">
        <v>249</v>
      </c>
      <c r="GE499" t="s">
        <v>241</v>
      </c>
      <c r="GF499" t="s">
        <v>241</v>
      </c>
      <c r="GG499" t="s">
        <v>250</v>
      </c>
      <c r="GH499" t="s">
        <v>2936</v>
      </c>
      <c r="GI499" t="s">
        <v>241</v>
      </c>
      <c r="GJ499" t="s">
        <v>244</v>
      </c>
      <c r="GK499" t="s">
        <v>241</v>
      </c>
      <c r="GL499" t="s">
        <v>244</v>
      </c>
      <c r="GM499" t="s">
        <v>241</v>
      </c>
      <c r="GN499" t="s">
        <v>219</v>
      </c>
      <c r="GO499" t="s">
        <v>241</v>
      </c>
      <c r="GP499" t="s">
        <v>295</v>
      </c>
      <c r="GQ499" t="s">
        <v>241</v>
      </c>
      <c r="GR499" t="s">
        <v>251</v>
      </c>
      <c r="GS499" t="s">
        <v>219</v>
      </c>
      <c r="GT499" t="s">
        <v>608</v>
      </c>
      <c r="GU499" t="s">
        <v>241</v>
      </c>
      <c r="GV499" t="s">
        <v>241</v>
      </c>
      <c r="GW499" t="s">
        <v>252</v>
      </c>
      <c r="GX499" t="s">
        <v>252</v>
      </c>
      <c r="GY499" t="s">
        <v>314</v>
      </c>
      <c r="GZ499" t="s">
        <v>241</v>
      </c>
      <c r="HA499" t="s">
        <v>298</v>
      </c>
      <c r="HB499" t="s">
        <v>241</v>
      </c>
      <c r="HC499" t="s">
        <v>241</v>
      </c>
      <c r="HD499" t="s">
        <v>241</v>
      </c>
      <c r="HE499" t="s">
        <v>241</v>
      </c>
      <c r="HF499" t="s">
        <v>241</v>
      </c>
      <c r="HG499" t="s">
        <v>241</v>
      </c>
      <c r="HH499" t="s">
        <v>241</v>
      </c>
      <c r="HI499" t="s">
        <v>241</v>
      </c>
      <c r="HJ499" t="s">
        <v>214</v>
      </c>
      <c r="HK499" t="s">
        <v>2937</v>
      </c>
      <c r="HL499" s="12"/>
      <c r="HM499">
        <v>0.5</v>
      </c>
      <c r="HN499">
        <v>0.25</v>
      </c>
      <c r="HO499">
        <v>1</v>
      </c>
      <c r="HP499">
        <v>0.5</v>
      </c>
      <c r="HQ499">
        <v>0.5</v>
      </c>
      <c r="HR499">
        <v>0.25</v>
      </c>
      <c r="HS499">
        <v>1</v>
      </c>
      <c r="HT499">
        <v>1</v>
      </c>
      <c r="HU499">
        <v>0</v>
      </c>
      <c r="HV499">
        <v>0.75</v>
      </c>
      <c r="HW499">
        <v>0.75</v>
      </c>
      <c r="HX499">
        <v>0.75</v>
      </c>
      <c r="HY499">
        <v>1</v>
      </c>
      <c r="HZ499">
        <v>0.75</v>
      </c>
      <c r="IA499" s="4">
        <v>1</v>
      </c>
      <c r="IB499">
        <v>0.5</v>
      </c>
      <c r="IC499">
        <v>0.75</v>
      </c>
      <c r="ID499">
        <v>0.5</v>
      </c>
      <c r="IE499">
        <v>0.5</v>
      </c>
      <c r="IG499">
        <v>1</v>
      </c>
      <c r="IH499">
        <v>0.75</v>
      </c>
      <c r="II499">
        <v>1</v>
      </c>
      <c r="IJ499">
        <v>1</v>
      </c>
      <c r="IK499">
        <v>0.5</v>
      </c>
      <c r="IL499">
        <v>0.75</v>
      </c>
      <c r="IM499">
        <v>0.5</v>
      </c>
      <c r="IN499">
        <v>1</v>
      </c>
      <c r="IO499">
        <v>0</v>
      </c>
      <c r="IP499">
        <v>1</v>
      </c>
      <c r="IQ499">
        <v>1</v>
      </c>
      <c r="IS499">
        <f t="shared" si="402"/>
        <v>7.4999999999999997E-2</v>
      </c>
      <c r="IT499">
        <f t="shared" si="403"/>
        <v>0.03</v>
      </c>
      <c r="IU499">
        <f t="shared" si="404"/>
        <v>0.08</v>
      </c>
      <c r="IV499">
        <f t="shared" si="405"/>
        <v>0.05</v>
      </c>
      <c r="IW499">
        <f t="shared" si="406"/>
        <v>0.04</v>
      </c>
      <c r="IX499">
        <f t="shared" si="407"/>
        <v>3.2500000000000001E-2</v>
      </c>
      <c r="IY499">
        <f t="shared" si="408"/>
        <v>0.1</v>
      </c>
      <c r="IZ499">
        <f t="shared" si="409"/>
        <v>0.11</v>
      </c>
      <c r="JA499">
        <f t="shared" si="410"/>
        <v>0</v>
      </c>
      <c r="JB499">
        <f t="shared" si="411"/>
        <v>7.5000000000000011E-2</v>
      </c>
      <c r="JC499">
        <f t="shared" si="412"/>
        <v>0.09</v>
      </c>
      <c r="JD499">
        <f t="shared" si="413"/>
        <v>8.2500000000000004E-2</v>
      </c>
      <c r="JE499">
        <f t="shared" si="414"/>
        <v>7.0000000000000007E-2</v>
      </c>
      <c r="JF499">
        <f t="shared" si="415"/>
        <v>0.09</v>
      </c>
      <c r="JG499" s="5">
        <f t="shared" si="416"/>
        <v>0.05</v>
      </c>
      <c r="JH499">
        <f t="shared" si="417"/>
        <v>0</v>
      </c>
      <c r="JI499">
        <f t="shared" si="417"/>
        <v>0</v>
      </c>
      <c r="JJ499">
        <f t="shared" si="418"/>
        <v>0.1</v>
      </c>
      <c r="JK499">
        <f t="shared" si="419"/>
        <v>7.4999999999999997E-2</v>
      </c>
      <c r="JL499" s="6">
        <f t="shared" si="420"/>
        <v>5.333333333333333E-2</v>
      </c>
      <c r="JM499">
        <f t="shared" si="421"/>
        <v>0.12</v>
      </c>
      <c r="JN499">
        <f t="shared" si="422"/>
        <v>3.7500000000000006E-2</v>
      </c>
      <c r="JO499">
        <f t="shared" si="423"/>
        <v>0.15</v>
      </c>
      <c r="JP499">
        <f t="shared" si="424"/>
        <v>0.1</v>
      </c>
      <c r="JQ499">
        <f t="shared" si="425"/>
        <v>0.06</v>
      </c>
      <c r="JR499">
        <f t="shared" si="426"/>
        <v>8.2500000000000004E-2</v>
      </c>
      <c r="JS499">
        <f t="shared" si="427"/>
        <v>0.05</v>
      </c>
      <c r="JT499">
        <f t="shared" si="427"/>
        <v>0.1</v>
      </c>
      <c r="JU499">
        <f t="shared" si="428"/>
        <v>0</v>
      </c>
      <c r="JV499">
        <f t="shared" si="428"/>
        <v>1</v>
      </c>
      <c r="JW499">
        <f t="shared" si="429"/>
        <v>0.15</v>
      </c>
      <c r="JY499">
        <f t="shared" si="430"/>
        <v>2.5000000000000001E-2</v>
      </c>
      <c r="JZ499">
        <f t="shared" si="431"/>
        <v>0.02</v>
      </c>
      <c r="KA499">
        <f t="shared" si="432"/>
        <v>0.02</v>
      </c>
      <c r="KB499">
        <f t="shared" si="432"/>
        <v>0.01</v>
      </c>
      <c r="KC499">
        <f t="shared" si="433"/>
        <v>0.02</v>
      </c>
      <c r="KD499">
        <f t="shared" si="458"/>
        <v>7.4999999999999997E-3</v>
      </c>
      <c r="KE499">
        <f t="shared" si="458"/>
        <v>0.03</v>
      </c>
      <c r="KF499">
        <f t="shared" si="458"/>
        <v>0.03</v>
      </c>
      <c r="KG499">
        <f t="shared" si="457"/>
        <v>0</v>
      </c>
      <c r="KH499">
        <f t="shared" si="457"/>
        <v>2.2499999999999999E-2</v>
      </c>
      <c r="KI499">
        <f t="shared" si="457"/>
        <v>2.2499999999999999E-2</v>
      </c>
      <c r="KJ499">
        <f t="shared" si="457"/>
        <v>2.2499999999999999E-2</v>
      </c>
      <c r="KK499">
        <f t="shared" si="434"/>
        <v>0.02</v>
      </c>
      <c r="KL499">
        <f t="shared" si="435"/>
        <v>0.03</v>
      </c>
      <c r="KM499" s="5">
        <f t="shared" si="436"/>
        <v>0.05</v>
      </c>
      <c r="KN499">
        <f t="shared" si="437"/>
        <v>0</v>
      </c>
      <c r="KO499">
        <f t="shared" si="437"/>
        <v>0</v>
      </c>
      <c r="KP499">
        <f t="shared" si="438"/>
        <v>0.03</v>
      </c>
      <c r="KQ499">
        <f t="shared" si="439"/>
        <v>1.4999999999999999E-2</v>
      </c>
      <c r="KR499" s="6">
        <f t="shared" si="440"/>
        <v>2.6666666666666665E-2</v>
      </c>
      <c r="KS499">
        <f t="shared" si="441"/>
        <v>0.04</v>
      </c>
      <c r="KT499">
        <f t="shared" si="442"/>
        <v>2.2499999999999999E-2</v>
      </c>
      <c r="KU499">
        <f t="shared" si="443"/>
        <v>0.04</v>
      </c>
      <c r="KV499">
        <f t="shared" si="444"/>
        <v>0.05</v>
      </c>
      <c r="KW499">
        <f t="shared" si="445"/>
        <v>5.0000000000000001E-3</v>
      </c>
      <c r="KX499">
        <f t="shared" si="446"/>
        <v>0</v>
      </c>
      <c r="KY499">
        <f t="shared" si="447"/>
        <v>0.02</v>
      </c>
      <c r="KZ499">
        <f t="shared" si="448"/>
        <v>0.03</v>
      </c>
      <c r="LA499">
        <f t="shared" si="449"/>
        <v>0</v>
      </c>
      <c r="LB499">
        <f t="shared" si="449"/>
        <v>1</v>
      </c>
      <c r="LC499">
        <f t="shared" si="450"/>
        <v>0.1</v>
      </c>
      <c r="LE499" t="str">
        <f t="shared" si="456"/>
        <v>Ghana</v>
      </c>
      <c r="LF499">
        <f t="shared" si="451"/>
        <v>0.51749999999999996</v>
      </c>
      <c r="LG499" s="6">
        <f t="shared" si="452"/>
        <v>0.68583333333333329</v>
      </c>
      <c r="LH499">
        <f t="shared" si="453"/>
        <v>0.85</v>
      </c>
      <c r="LI499" s="6">
        <f t="shared" si="454"/>
        <v>0.70916666666666672</v>
      </c>
      <c r="LJ499">
        <f t="shared" si="455"/>
        <v>1</v>
      </c>
    </row>
    <row r="500" spans="1:322" x14ac:dyDescent="0.35">
      <c r="A500" s="8">
        <v>44887</v>
      </c>
      <c r="B500" t="s">
        <v>2931</v>
      </c>
      <c r="D500" s="24" t="s">
        <v>321</v>
      </c>
      <c r="E500" s="24" t="s">
        <v>321</v>
      </c>
      <c r="F500" s="24">
        <v>44</v>
      </c>
      <c r="G500" s="24" t="s">
        <v>1096</v>
      </c>
      <c r="H500" s="24" t="s">
        <v>1818</v>
      </c>
      <c r="I500" s="24" t="s">
        <v>1097</v>
      </c>
      <c r="J500" s="24" t="s">
        <v>2375</v>
      </c>
      <c r="K500" s="25">
        <v>44496</v>
      </c>
      <c r="L500" s="25">
        <v>44496</v>
      </c>
      <c r="M500" s="25">
        <v>44530</v>
      </c>
      <c r="N500" s="24" t="s">
        <v>261</v>
      </c>
      <c r="O500" s="24" t="s">
        <v>261</v>
      </c>
      <c r="P500" s="24" t="s">
        <v>261</v>
      </c>
      <c r="Q500" s="24" t="s">
        <v>324</v>
      </c>
      <c r="R500" s="25">
        <v>44496</v>
      </c>
      <c r="S500" s="25">
        <v>44496</v>
      </c>
      <c r="T500" s="24" t="s">
        <v>263</v>
      </c>
      <c r="U500" s="24" t="s">
        <v>261</v>
      </c>
      <c r="V500" s="25" t="s">
        <v>262</v>
      </c>
      <c r="W500" s="24" t="s">
        <v>261</v>
      </c>
      <c r="X500" s="25" t="s">
        <v>262</v>
      </c>
      <c r="Y500" s="24" t="s">
        <v>263</v>
      </c>
      <c r="Z500" s="25">
        <v>44824</v>
      </c>
      <c r="AA500" s="24" t="s">
        <v>264</v>
      </c>
      <c r="AB500" s="24" t="s">
        <v>265</v>
      </c>
      <c r="AC500" s="24" t="s">
        <v>2932</v>
      </c>
      <c r="AD500" s="24" t="s">
        <v>267</v>
      </c>
      <c r="AE500" s="24" t="s">
        <v>326</v>
      </c>
      <c r="AF500" s="24" t="s">
        <v>2377</v>
      </c>
      <c r="AG500" s="31">
        <v>7000</v>
      </c>
      <c r="AH500" s="24" t="s">
        <v>263</v>
      </c>
      <c r="AI500" s="24">
        <v>44606</v>
      </c>
      <c r="AJ500" s="25">
        <v>44610</v>
      </c>
      <c r="AK500" s="24" t="s">
        <v>268</v>
      </c>
      <c r="AL500" s="24" t="s">
        <v>269</v>
      </c>
      <c r="AM500" s="24" t="s">
        <v>265</v>
      </c>
      <c r="AN500" s="24" t="s">
        <v>270</v>
      </c>
      <c r="AO500" s="24" t="s">
        <v>261</v>
      </c>
      <c r="AP500" s="24" t="s">
        <v>261</v>
      </c>
      <c r="AQ500" s="25" t="s">
        <v>262</v>
      </c>
      <c r="AR500" s="24" t="s">
        <v>261</v>
      </c>
      <c r="AS500" s="25" t="s">
        <v>262</v>
      </c>
      <c r="AT500" s="24" t="s">
        <v>261</v>
      </c>
      <c r="AU500" s="25" t="s">
        <v>262</v>
      </c>
      <c r="AV500" s="24" t="s">
        <v>261</v>
      </c>
      <c r="AW500" s="25" t="s">
        <v>262</v>
      </c>
      <c r="AX500" s="24" t="s">
        <v>261</v>
      </c>
      <c r="AY500" s="25" t="s">
        <v>262</v>
      </c>
      <c r="AZ500" s="27" t="s">
        <v>262</v>
      </c>
      <c r="BA500" s="27" t="s">
        <v>262</v>
      </c>
      <c r="BB500" s="24" t="s">
        <v>261</v>
      </c>
      <c r="BC500" s="25" t="s">
        <v>262</v>
      </c>
      <c r="BD500" s="24" t="s">
        <v>263</v>
      </c>
      <c r="BE500" s="26">
        <v>44610</v>
      </c>
      <c r="BF500" t="s">
        <v>2375</v>
      </c>
      <c r="BG500" s="9" t="s">
        <v>509</v>
      </c>
      <c r="BH500" t="s">
        <v>208</v>
      </c>
      <c r="BI500" t="s">
        <v>2099</v>
      </c>
      <c r="BJ500" t="s">
        <v>210</v>
      </c>
      <c r="BK500" t="s">
        <v>329</v>
      </c>
      <c r="BL500" t="s">
        <v>212</v>
      </c>
      <c r="BM500" t="s">
        <v>2463</v>
      </c>
      <c r="BN500" t="s">
        <v>214</v>
      </c>
      <c r="BO500" t="s">
        <v>215</v>
      </c>
      <c r="BP500" t="s">
        <v>277</v>
      </c>
      <c r="BQ500" t="s">
        <v>332</v>
      </c>
      <c r="BV500" t="s">
        <v>214</v>
      </c>
      <c r="CG500" t="s">
        <v>219</v>
      </c>
      <c r="CI500" t="s">
        <v>335</v>
      </c>
      <c r="CJ500" t="s">
        <v>2934</v>
      </c>
      <c r="CL500" t="s">
        <v>500</v>
      </c>
      <c r="CM500" t="s">
        <v>2935</v>
      </c>
      <c r="CN500" t="s">
        <v>223</v>
      </c>
      <c r="CP500" t="s">
        <v>284</v>
      </c>
      <c r="CQ500" t="s">
        <v>224</v>
      </c>
      <c r="CR500" t="s">
        <v>286</v>
      </c>
      <c r="CT500" t="s">
        <v>214</v>
      </c>
      <c r="CV500" t="s">
        <v>250</v>
      </c>
      <c r="CX500" t="s">
        <v>287</v>
      </c>
      <c r="CZ500" t="s">
        <v>219</v>
      </c>
      <c r="DB500" t="s">
        <v>357</v>
      </c>
      <c r="DC500" t="s">
        <v>230</v>
      </c>
      <c r="DD500" t="s">
        <v>219</v>
      </c>
      <c r="DI500" t="s">
        <v>607</v>
      </c>
      <c r="DK500" t="s">
        <v>233</v>
      </c>
      <c r="DM500" t="s">
        <v>214</v>
      </c>
      <c r="DO500" t="s">
        <v>414</v>
      </c>
      <c r="DP500" t="s">
        <v>340</v>
      </c>
      <c r="DT500" t="s">
        <v>214</v>
      </c>
      <c r="DV500" t="s">
        <v>2411</v>
      </c>
      <c r="DX500" t="s">
        <v>242</v>
      </c>
      <c r="DZ500" t="s">
        <v>400</v>
      </c>
      <c r="EA500" t="s">
        <v>242</v>
      </c>
      <c r="EC500" t="s">
        <v>242</v>
      </c>
      <c r="EE500" t="s">
        <v>214</v>
      </c>
      <c r="EG500" t="s">
        <v>214</v>
      </c>
      <c r="EK500" t="s">
        <v>242</v>
      </c>
      <c r="EM500" t="s">
        <v>486</v>
      </c>
      <c r="EO500" t="s">
        <v>486</v>
      </c>
      <c r="EQ500" t="s">
        <v>214</v>
      </c>
      <c r="ER500" t="s">
        <v>241</v>
      </c>
      <c r="ES500" t="s">
        <v>237</v>
      </c>
      <c r="ET500" t="s">
        <v>241</v>
      </c>
      <c r="EU500" t="s">
        <v>242</v>
      </c>
      <c r="EV500" t="s">
        <v>241</v>
      </c>
      <c r="EW500" t="s">
        <v>310</v>
      </c>
      <c r="EX500" t="s">
        <v>241</v>
      </c>
      <c r="EY500" t="s">
        <v>237</v>
      </c>
      <c r="EZ500" t="s">
        <v>241</v>
      </c>
      <c r="FA500" t="s">
        <v>241</v>
      </c>
      <c r="FB500" t="s">
        <v>241</v>
      </c>
      <c r="FC500" t="s">
        <v>237</v>
      </c>
      <c r="FD500" t="s">
        <v>241</v>
      </c>
      <c r="FE500" t="s">
        <v>226</v>
      </c>
      <c r="FF500" t="s">
        <v>241</v>
      </c>
      <c r="FG500" t="s">
        <v>242</v>
      </c>
      <c r="FH500" t="s">
        <v>241</v>
      </c>
      <c r="FI500" t="s">
        <v>214</v>
      </c>
      <c r="FJ500" t="s">
        <v>241</v>
      </c>
      <c r="FK500" t="s">
        <v>214</v>
      </c>
      <c r="FL500" t="s">
        <v>241</v>
      </c>
      <c r="FM500" t="s">
        <v>292</v>
      </c>
      <c r="FN500" t="s">
        <v>241</v>
      </c>
      <c r="FO500" t="s">
        <v>219</v>
      </c>
      <c r="FP500" t="s">
        <v>241</v>
      </c>
      <c r="FQ500" t="s">
        <v>241</v>
      </c>
      <c r="FR500" t="s">
        <v>241</v>
      </c>
      <c r="FS500" t="s">
        <v>241</v>
      </c>
      <c r="FT500" t="s">
        <v>241</v>
      </c>
      <c r="FU500" t="s">
        <v>219</v>
      </c>
      <c r="FV500" t="s">
        <v>241</v>
      </c>
      <c r="FW500" t="s">
        <v>241</v>
      </c>
      <c r="FX500" t="s">
        <v>241</v>
      </c>
      <c r="FY500" t="s">
        <v>241</v>
      </c>
      <c r="FZ500" t="s">
        <v>341</v>
      </c>
      <c r="GA500" t="s">
        <v>241</v>
      </c>
      <c r="GB500" t="s">
        <v>250</v>
      </c>
      <c r="GC500" t="s">
        <v>241</v>
      </c>
      <c r="GD500" t="s">
        <v>249</v>
      </c>
      <c r="GE500" t="s">
        <v>241</v>
      </c>
      <c r="GF500" t="s">
        <v>241</v>
      </c>
      <c r="GG500" t="s">
        <v>250</v>
      </c>
      <c r="GH500" t="s">
        <v>2936</v>
      </c>
      <c r="GI500" t="s">
        <v>241</v>
      </c>
      <c r="GJ500" t="s">
        <v>244</v>
      </c>
      <c r="GK500" t="s">
        <v>241</v>
      </c>
      <c r="GL500" t="s">
        <v>244</v>
      </c>
      <c r="GM500" t="s">
        <v>241</v>
      </c>
      <c r="GN500" t="s">
        <v>219</v>
      </c>
      <c r="GO500" t="s">
        <v>241</v>
      </c>
      <c r="GP500" t="s">
        <v>295</v>
      </c>
      <c r="GQ500" t="s">
        <v>241</v>
      </c>
      <c r="GR500" t="s">
        <v>251</v>
      </c>
      <c r="GS500" t="s">
        <v>219</v>
      </c>
      <c r="GT500" t="s">
        <v>608</v>
      </c>
      <c r="GU500" t="s">
        <v>241</v>
      </c>
      <c r="GV500" t="s">
        <v>241</v>
      </c>
      <c r="GW500" t="s">
        <v>252</v>
      </c>
      <c r="GX500" t="s">
        <v>252</v>
      </c>
      <c r="GY500" t="s">
        <v>314</v>
      </c>
      <c r="GZ500" t="s">
        <v>241</v>
      </c>
      <c r="HA500" t="s">
        <v>298</v>
      </c>
      <c r="HB500" t="s">
        <v>241</v>
      </c>
      <c r="HC500" t="s">
        <v>241</v>
      </c>
      <c r="HD500" t="s">
        <v>241</v>
      </c>
      <c r="HE500" t="s">
        <v>241</v>
      </c>
      <c r="HF500" t="s">
        <v>241</v>
      </c>
      <c r="HG500" t="s">
        <v>241</v>
      </c>
      <c r="HH500" t="s">
        <v>241</v>
      </c>
      <c r="HI500" t="s">
        <v>241</v>
      </c>
      <c r="HJ500" t="s">
        <v>214</v>
      </c>
      <c r="HK500" t="s">
        <v>2937</v>
      </c>
      <c r="HL500" s="12"/>
      <c r="HM500">
        <v>1</v>
      </c>
      <c r="HN500">
        <v>1</v>
      </c>
      <c r="HO500">
        <v>1</v>
      </c>
      <c r="HP500">
        <v>1</v>
      </c>
      <c r="HQ500">
        <v>1</v>
      </c>
      <c r="HR500">
        <v>0.75</v>
      </c>
      <c r="HS500">
        <v>1</v>
      </c>
      <c r="HT500">
        <v>1</v>
      </c>
      <c r="HU500">
        <v>1</v>
      </c>
      <c r="HV500">
        <v>0.75</v>
      </c>
      <c r="HW500">
        <v>0.75</v>
      </c>
      <c r="HX500">
        <v>0.75</v>
      </c>
      <c r="HY500">
        <v>1</v>
      </c>
      <c r="HZ500">
        <v>0.5</v>
      </c>
      <c r="IA500" s="4">
        <v>1</v>
      </c>
      <c r="IB500">
        <v>0.75</v>
      </c>
      <c r="IC500">
        <v>1</v>
      </c>
      <c r="ID500">
        <v>0.75</v>
      </c>
      <c r="IE500">
        <v>0.75</v>
      </c>
      <c r="IG500">
        <v>0.75</v>
      </c>
      <c r="IH500">
        <v>1</v>
      </c>
      <c r="II500">
        <v>1</v>
      </c>
      <c r="IJ500">
        <v>1</v>
      </c>
      <c r="IK500">
        <v>1</v>
      </c>
      <c r="IL500">
        <v>0.75</v>
      </c>
      <c r="IM500">
        <v>0.5</v>
      </c>
      <c r="IN500">
        <v>1</v>
      </c>
      <c r="IO500">
        <v>1</v>
      </c>
      <c r="IQ500">
        <v>0</v>
      </c>
      <c r="IS500">
        <f t="shared" si="402"/>
        <v>0.15</v>
      </c>
      <c r="IT500">
        <f t="shared" si="403"/>
        <v>0.12</v>
      </c>
      <c r="IU500">
        <f t="shared" si="404"/>
        <v>0.08</v>
      </c>
      <c r="IV500">
        <f t="shared" si="405"/>
        <v>0.1</v>
      </c>
      <c r="IW500">
        <f t="shared" si="406"/>
        <v>0.08</v>
      </c>
      <c r="IX500">
        <f t="shared" si="407"/>
        <v>9.7500000000000003E-2</v>
      </c>
      <c r="IY500">
        <f t="shared" si="408"/>
        <v>0.1</v>
      </c>
      <c r="IZ500">
        <f t="shared" si="409"/>
        <v>0.11</v>
      </c>
      <c r="JA500">
        <f t="shared" si="410"/>
        <v>0.13</v>
      </c>
      <c r="JB500">
        <f t="shared" si="411"/>
        <v>7.5000000000000011E-2</v>
      </c>
      <c r="JC500">
        <f t="shared" si="412"/>
        <v>0.09</v>
      </c>
      <c r="JD500">
        <f t="shared" si="413"/>
        <v>8.2500000000000004E-2</v>
      </c>
      <c r="JE500">
        <f t="shared" si="414"/>
        <v>7.0000000000000007E-2</v>
      </c>
      <c r="JF500">
        <f t="shared" si="415"/>
        <v>0.06</v>
      </c>
      <c r="JG500" s="5">
        <f t="shared" si="416"/>
        <v>0.05</v>
      </c>
      <c r="JH500">
        <f t="shared" si="417"/>
        <v>0</v>
      </c>
      <c r="JI500">
        <f t="shared" si="417"/>
        <v>0</v>
      </c>
      <c r="JJ500">
        <f t="shared" si="418"/>
        <v>0.15000000000000002</v>
      </c>
      <c r="JK500">
        <f t="shared" si="419"/>
        <v>0.11249999999999999</v>
      </c>
      <c r="JL500" s="6">
        <f t="shared" si="420"/>
        <v>0.06</v>
      </c>
      <c r="JM500">
        <f t="shared" si="421"/>
        <v>0.09</v>
      </c>
      <c r="JN500">
        <f t="shared" si="422"/>
        <v>0.05</v>
      </c>
      <c r="JO500">
        <f t="shared" si="423"/>
        <v>0.15</v>
      </c>
      <c r="JP500">
        <f t="shared" si="424"/>
        <v>0.1</v>
      </c>
      <c r="JQ500">
        <f t="shared" si="425"/>
        <v>0.12</v>
      </c>
      <c r="JR500">
        <f t="shared" si="426"/>
        <v>8.2500000000000004E-2</v>
      </c>
      <c r="JS500">
        <f t="shared" si="427"/>
        <v>0.05</v>
      </c>
      <c r="JT500">
        <f t="shared" si="427"/>
        <v>0.1</v>
      </c>
      <c r="JU500">
        <f t="shared" si="428"/>
        <v>1</v>
      </c>
      <c r="JV500">
        <f t="shared" si="428"/>
        <v>0</v>
      </c>
      <c r="JW500">
        <f t="shared" si="429"/>
        <v>0.15</v>
      </c>
      <c r="JY500">
        <f t="shared" si="430"/>
        <v>0.05</v>
      </c>
      <c r="JZ500">
        <f t="shared" si="431"/>
        <v>0.08</v>
      </c>
      <c r="KA500">
        <f t="shared" si="432"/>
        <v>0.02</v>
      </c>
      <c r="KB500">
        <f t="shared" si="432"/>
        <v>0.02</v>
      </c>
      <c r="KC500">
        <f t="shared" si="433"/>
        <v>0.04</v>
      </c>
      <c r="KD500">
        <f t="shared" si="458"/>
        <v>2.2499999999999999E-2</v>
      </c>
      <c r="KE500">
        <f t="shared" si="458"/>
        <v>0.03</v>
      </c>
      <c r="KF500">
        <f t="shared" si="458"/>
        <v>0.03</v>
      </c>
      <c r="KG500">
        <f t="shared" si="457"/>
        <v>0.03</v>
      </c>
      <c r="KH500">
        <f t="shared" si="457"/>
        <v>2.2499999999999999E-2</v>
      </c>
      <c r="KI500">
        <f t="shared" si="457"/>
        <v>2.2499999999999999E-2</v>
      </c>
      <c r="KJ500">
        <f t="shared" si="457"/>
        <v>2.2499999999999999E-2</v>
      </c>
      <c r="KK500">
        <f t="shared" si="434"/>
        <v>0.02</v>
      </c>
      <c r="KL500">
        <f t="shared" si="435"/>
        <v>0.02</v>
      </c>
      <c r="KM500" s="5">
        <f t="shared" si="436"/>
        <v>0.05</v>
      </c>
      <c r="KN500">
        <f t="shared" si="437"/>
        <v>0</v>
      </c>
      <c r="KO500">
        <f t="shared" si="437"/>
        <v>0</v>
      </c>
      <c r="KP500">
        <f t="shared" si="438"/>
        <v>4.4999999999999998E-2</v>
      </c>
      <c r="KQ500">
        <f t="shared" si="439"/>
        <v>2.2499999999999999E-2</v>
      </c>
      <c r="KR500" s="6">
        <f t="shared" si="440"/>
        <v>0.03</v>
      </c>
      <c r="KS500">
        <f t="shared" si="441"/>
        <v>0.03</v>
      </c>
      <c r="KT500">
        <f t="shared" si="442"/>
        <v>0.03</v>
      </c>
      <c r="KU500">
        <f t="shared" si="443"/>
        <v>0.04</v>
      </c>
      <c r="KV500">
        <f t="shared" si="444"/>
        <v>0.05</v>
      </c>
      <c r="KW500">
        <f t="shared" si="445"/>
        <v>0.01</v>
      </c>
      <c r="KX500">
        <f t="shared" si="446"/>
        <v>0</v>
      </c>
      <c r="KY500">
        <f t="shared" si="447"/>
        <v>0.02</v>
      </c>
      <c r="KZ500">
        <f t="shared" si="448"/>
        <v>0.03</v>
      </c>
      <c r="LA500">
        <f t="shared" si="449"/>
        <v>1</v>
      </c>
      <c r="LB500">
        <f t="shared" si="449"/>
        <v>0</v>
      </c>
      <c r="LC500">
        <f t="shared" si="450"/>
        <v>0.1</v>
      </c>
      <c r="LE500" t="str">
        <f t="shared" si="456"/>
        <v>Ghana</v>
      </c>
      <c r="LF500">
        <f t="shared" si="451"/>
        <v>0.96750000000000003</v>
      </c>
      <c r="LG500" s="6">
        <f t="shared" si="452"/>
        <v>0.75</v>
      </c>
      <c r="LH500">
        <f t="shared" si="453"/>
        <v>0.89250000000000007</v>
      </c>
      <c r="LI500" s="6">
        <f t="shared" si="454"/>
        <v>0.88750000000000029</v>
      </c>
      <c r="LJ500">
        <f t="shared" si="455"/>
        <v>0</v>
      </c>
    </row>
    <row r="501" spans="1:322" x14ac:dyDescent="0.35">
      <c r="A501" s="8">
        <v>44887</v>
      </c>
      <c r="B501" t="s">
        <v>2938</v>
      </c>
      <c r="D501" s="27" t="s">
        <v>321</v>
      </c>
      <c r="E501" s="27" t="s">
        <v>321</v>
      </c>
      <c r="F501" s="27">
        <v>33</v>
      </c>
      <c r="G501" s="27" t="s">
        <v>1096</v>
      </c>
      <c r="H501" s="27" t="s">
        <v>1818</v>
      </c>
      <c r="I501" s="27" t="s">
        <v>1097</v>
      </c>
      <c r="J501" s="27" t="s">
        <v>2375</v>
      </c>
      <c r="K501" s="28">
        <v>44496</v>
      </c>
      <c r="L501" s="28">
        <v>44496</v>
      </c>
      <c r="M501" s="28">
        <v>44518</v>
      </c>
      <c r="N501" s="27" t="s">
        <v>261</v>
      </c>
      <c r="O501" s="27" t="s">
        <v>261</v>
      </c>
      <c r="P501" s="27" t="s">
        <v>263</v>
      </c>
      <c r="Q501" s="27" t="s">
        <v>324</v>
      </c>
      <c r="R501" s="28">
        <v>44496</v>
      </c>
      <c r="S501" s="28">
        <v>44496</v>
      </c>
      <c r="T501" s="27" t="s">
        <v>263</v>
      </c>
      <c r="U501" s="27" t="s">
        <v>261</v>
      </c>
      <c r="V501" s="28" t="s">
        <v>262</v>
      </c>
      <c r="W501" s="27" t="s">
        <v>261</v>
      </c>
      <c r="X501" s="28" t="s">
        <v>262</v>
      </c>
      <c r="Y501" s="27" t="s">
        <v>263</v>
      </c>
      <c r="Z501" s="28">
        <v>44763</v>
      </c>
      <c r="AA501" s="27" t="s">
        <v>264</v>
      </c>
      <c r="AB501" s="27" t="s">
        <v>265</v>
      </c>
      <c r="AC501" s="27" t="s">
        <v>2939</v>
      </c>
      <c r="AD501" s="27" t="s">
        <v>267</v>
      </c>
      <c r="AE501" s="27" t="s">
        <v>326</v>
      </c>
      <c r="AF501" s="27" t="s">
        <v>2377</v>
      </c>
      <c r="AG501" s="29">
        <v>7500</v>
      </c>
      <c r="AH501" s="27" t="s">
        <v>263</v>
      </c>
      <c r="AI501" s="27">
        <v>44606</v>
      </c>
      <c r="AJ501" s="28">
        <v>44610</v>
      </c>
      <c r="AK501" s="27" t="s">
        <v>268</v>
      </c>
      <c r="AL501" s="27" t="s">
        <v>269</v>
      </c>
      <c r="AM501" s="27" t="s">
        <v>265</v>
      </c>
      <c r="AN501" s="27" t="s">
        <v>270</v>
      </c>
      <c r="AO501" s="27" t="s">
        <v>261</v>
      </c>
      <c r="AP501" s="27" t="s">
        <v>261</v>
      </c>
      <c r="AQ501" s="28" t="s">
        <v>262</v>
      </c>
      <c r="AR501" s="27" t="s">
        <v>261</v>
      </c>
      <c r="AS501" s="28" t="s">
        <v>262</v>
      </c>
      <c r="AT501" s="27" t="s">
        <v>261</v>
      </c>
      <c r="AU501" s="28" t="s">
        <v>262</v>
      </c>
      <c r="AV501" s="27" t="s">
        <v>261</v>
      </c>
      <c r="AW501" s="28" t="s">
        <v>262</v>
      </c>
      <c r="AX501" s="27" t="s">
        <v>261</v>
      </c>
      <c r="AY501" s="28" t="s">
        <v>262</v>
      </c>
      <c r="AZ501" s="27" t="s">
        <v>262</v>
      </c>
      <c r="BA501" s="27" t="s">
        <v>262</v>
      </c>
      <c r="BB501" s="27" t="s">
        <v>261</v>
      </c>
      <c r="BC501" s="28" t="s">
        <v>262</v>
      </c>
      <c r="BD501" s="27" t="s">
        <v>263</v>
      </c>
      <c r="BE501" s="30">
        <v>44608</v>
      </c>
      <c r="BF501" t="s">
        <v>2375</v>
      </c>
      <c r="BG501" s="9" t="s">
        <v>509</v>
      </c>
      <c r="BH501" t="s">
        <v>208</v>
      </c>
      <c r="BI501" t="s">
        <v>365</v>
      </c>
      <c r="BJ501" t="s">
        <v>210</v>
      </c>
      <c r="BK501" t="s">
        <v>329</v>
      </c>
      <c r="BL501" t="s">
        <v>212</v>
      </c>
      <c r="BM501" t="s">
        <v>2378</v>
      </c>
      <c r="BN501" t="s">
        <v>214</v>
      </c>
      <c r="BO501" t="s">
        <v>215</v>
      </c>
      <c r="BP501" t="s">
        <v>219</v>
      </c>
      <c r="BQ501" t="s">
        <v>332</v>
      </c>
      <c r="BV501" t="s">
        <v>214</v>
      </c>
      <c r="CC501" t="s">
        <v>214</v>
      </c>
      <c r="CG501" t="s">
        <v>219</v>
      </c>
      <c r="CI501" t="s">
        <v>304</v>
      </c>
      <c r="CJ501" t="s">
        <v>2940</v>
      </c>
      <c r="CK501" t="s">
        <v>352</v>
      </c>
      <c r="CL501" t="s">
        <v>1445</v>
      </c>
      <c r="CN501" t="s">
        <v>306</v>
      </c>
      <c r="CP501" t="s">
        <v>225</v>
      </c>
      <c r="CQ501" t="s">
        <v>370</v>
      </c>
      <c r="CR501" t="s">
        <v>227</v>
      </c>
      <c r="CS501" t="s">
        <v>244</v>
      </c>
      <c r="CT501" t="s">
        <v>402</v>
      </c>
      <c r="CU501" t="s">
        <v>402</v>
      </c>
      <c r="CV501" t="s">
        <v>227</v>
      </c>
      <c r="CW501" t="s">
        <v>227</v>
      </c>
      <c r="CX501" t="s">
        <v>287</v>
      </c>
      <c r="CY501" t="s">
        <v>287</v>
      </c>
      <c r="CZ501" t="s">
        <v>219</v>
      </c>
      <c r="DA501" t="s">
        <v>219</v>
      </c>
      <c r="DB501" t="s">
        <v>230</v>
      </c>
      <c r="DC501" t="s">
        <v>230</v>
      </c>
      <c r="DD501" t="s">
        <v>219</v>
      </c>
      <c r="DI501" t="s">
        <v>338</v>
      </c>
      <c r="DK501" t="s">
        <v>237</v>
      </c>
      <c r="DL501" t="s">
        <v>237</v>
      </c>
      <c r="DM501" t="s">
        <v>214</v>
      </c>
      <c r="DN501" t="s">
        <v>219</v>
      </c>
      <c r="DO501" t="s">
        <v>288</v>
      </c>
      <c r="DP501" t="s">
        <v>2941</v>
      </c>
      <c r="DQ501" t="s">
        <v>2929</v>
      </c>
      <c r="DR501" t="s">
        <v>340</v>
      </c>
      <c r="DT501" t="s">
        <v>219</v>
      </c>
      <c r="DU501" t="s">
        <v>214</v>
      </c>
      <c r="DX501" t="s">
        <v>242</v>
      </c>
      <c r="DY501" t="s">
        <v>242</v>
      </c>
      <c r="DZ501" t="s">
        <v>400</v>
      </c>
      <c r="EA501" t="s">
        <v>242</v>
      </c>
      <c r="EB501" t="s">
        <v>242</v>
      </c>
      <c r="EC501" t="s">
        <v>242</v>
      </c>
      <c r="ED501" t="s">
        <v>242</v>
      </c>
      <c r="EE501" t="s">
        <v>214</v>
      </c>
      <c r="EF501" t="s">
        <v>214</v>
      </c>
      <c r="EG501" t="s">
        <v>214</v>
      </c>
      <c r="EI501" t="s">
        <v>214</v>
      </c>
      <c r="EK501" t="s">
        <v>237</v>
      </c>
      <c r="EL501" t="s">
        <v>237</v>
      </c>
      <c r="EM501" t="s">
        <v>240</v>
      </c>
      <c r="EN501" t="s">
        <v>486</v>
      </c>
      <c r="EO501" t="s">
        <v>486</v>
      </c>
      <c r="EP501" t="s">
        <v>401</v>
      </c>
      <c r="EQ501" t="s">
        <v>214</v>
      </c>
      <c r="ER501" t="s">
        <v>219</v>
      </c>
      <c r="ES501" t="s">
        <v>242</v>
      </c>
      <c r="ET501" t="s">
        <v>237</v>
      </c>
      <c r="EU501" t="s">
        <v>242</v>
      </c>
      <c r="EV501" t="s">
        <v>242</v>
      </c>
      <c r="EW501" t="s">
        <v>243</v>
      </c>
      <c r="EX501" t="s">
        <v>310</v>
      </c>
      <c r="EY501" t="s">
        <v>237</v>
      </c>
      <c r="EZ501" t="s">
        <v>241</v>
      </c>
      <c r="FA501" t="s">
        <v>241</v>
      </c>
      <c r="FB501" t="s">
        <v>237</v>
      </c>
      <c r="FC501" t="s">
        <v>242</v>
      </c>
      <c r="FD501" t="s">
        <v>237</v>
      </c>
      <c r="FE501" t="s">
        <v>286</v>
      </c>
      <c r="FF501" t="s">
        <v>244</v>
      </c>
      <c r="FG501" t="s">
        <v>358</v>
      </c>
      <c r="FH501" t="s">
        <v>390</v>
      </c>
      <c r="FI501" t="s">
        <v>214</v>
      </c>
      <c r="FJ501" t="s">
        <v>219</v>
      </c>
      <c r="FK501" t="s">
        <v>214</v>
      </c>
      <c r="FL501" t="s">
        <v>219</v>
      </c>
      <c r="FM501" t="s">
        <v>292</v>
      </c>
      <c r="FN501" t="s">
        <v>245</v>
      </c>
      <c r="FO501" t="s">
        <v>219</v>
      </c>
      <c r="FP501" t="s">
        <v>219</v>
      </c>
      <c r="FQ501" t="s">
        <v>241</v>
      </c>
      <c r="FR501" t="s">
        <v>241</v>
      </c>
      <c r="FS501" t="s">
        <v>241</v>
      </c>
      <c r="FT501" t="s">
        <v>241</v>
      </c>
      <c r="FU501" t="s">
        <v>219</v>
      </c>
      <c r="FV501" t="s">
        <v>241</v>
      </c>
      <c r="FW501" t="s">
        <v>241</v>
      </c>
      <c r="FX501" t="s">
        <v>241</v>
      </c>
      <c r="FY501" t="s">
        <v>241</v>
      </c>
      <c r="FZ501" t="s">
        <v>341</v>
      </c>
      <c r="GA501" t="s">
        <v>341</v>
      </c>
      <c r="GB501" t="s">
        <v>227</v>
      </c>
      <c r="GC501" t="s">
        <v>227</v>
      </c>
      <c r="GD501" t="s">
        <v>293</v>
      </c>
      <c r="GE501" t="s">
        <v>241</v>
      </c>
      <c r="GF501" t="s">
        <v>249</v>
      </c>
      <c r="GG501" t="s">
        <v>250</v>
      </c>
      <c r="GH501" t="s">
        <v>2942</v>
      </c>
      <c r="GI501" t="s">
        <v>226</v>
      </c>
      <c r="GJ501" t="s">
        <v>244</v>
      </c>
      <c r="GK501" t="s">
        <v>244</v>
      </c>
      <c r="GL501" t="s">
        <v>244</v>
      </c>
      <c r="GM501" t="s">
        <v>244</v>
      </c>
      <c r="GN501" t="s">
        <v>219</v>
      </c>
      <c r="GO501" t="s">
        <v>214</v>
      </c>
      <c r="GP501" t="s">
        <v>342</v>
      </c>
      <c r="GQ501" t="s">
        <v>251</v>
      </c>
      <c r="GR501" t="s">
        <v>295</v>
      </c>
      <c r="GS501" t="s">
        <v>214</v>
      </c>
      <c r="GT501" t="s">
        <v>241</v>
      </c>
      <c r="GU501" t="s">
        <v>219</v>
      </c>
      <c r="GV501" t="s">
        <v>575</v>
      </c>
      <c r="GW501" t="s">
        <v>297</v>
      </c>
      <c r="GX501" t="s">
        <v>253</v>
      </c>
      <c r="GY501" t="s">
        <v>2943</v>
      </c>
      <c r="GZ501" t="s">
        <v>241</v>
      </c>
      <c r="HA501" t="s">
        <v>532</v>
      </c>
      <c r="HB501" t="s">
        <v>241</v>
      </c>
      <c r="HC501" t="s">
        <v>883</v>
      </c>
      <c r="HD501" t="s">
        <v>316</v>
      </c>
      <c r="HE501" t="s">
        <v>343</v>
      </c>
      <c r="HF501" t="s">
        <v>241</v>
      </c>
      <c r="HG501" t="s">
        <v>319</v>
      </c>
      <c r="HH501" t="s">
        <v>241</v>
      </c>
      <c r="HI501" t="s">
        <v>241</v>
      </c>
      <c r="HJ501" t="s">
        <v>219</v>
      </c>
      <c r="HK501" t="s">
        <v>241</v>
      </c>
      <c r="HL501" s="12"/>
      <c r="HM501">
        <v>1</v>
      </c>
      <c r="HN501">
        <v>1</v>
      </c>
      <c r="HO501">
        <v>0.5</v>
      </c>
      <c r="HP501">
        <v>1</v>
      </c>
      <c r="HQ501">
        <v>1</v>
      </c>
      <c r="HR501">
        <v>0.5</v>
      </c>
      <c r="HS501">
        <v>1</v>
      </c>
      <c r="HT501">
        <v>1</v>
      </c>
      <c r="HU501">
        <v>1</v>
      </c>
      <c r="HV501">
        <v>0.75</v>
      </c>
      <c r="HW501">
        <v>0.75</v>
      </c>
      <c r="HX501">
        <v>0.75</v>
      </c>
      <c r="HY501">
        <v>1</v>
      </c>
      <c r="HZ501">
        <v>0.5</v>
      </c>
      <c r="IA501" s="4">
        <v>1</v>
      </c>
      <c r="IB501">
        <v>0.75</v>
      </c>
      <c r="IC501">
        <v>0.75</v>
      </c>
      <c r="ID501">
        <v>0.5</v>
      </c>
      <c r="IE501">
        <v>0.75</v>
      </c>
      <c r="IG501">
        <v>0.75</v>
      </c>
      <c r="IH501">
        <v>1</v>
      </c>
      <c r="II501">
        <v>1</v>
      </c>
      <c r="IJ501">
        <v>1</v>
      </c>
      <c r="IK501">
        <v>1</v>
      </c>
      <c r="IL501">
        <v>1</v>
      </c>
      <c r="IM501">
        <v>0.5</v>
      </c>
      <c r="IN501">
        <v>1</v>
      </c>
      <c r="IO501">
        <v>1</v>
      </c>
      <c r="IQ501">
        <v>0</v>
      </c>
      <c r="IS501">
        <f t="shared" si="402"/>
        <v>0.15</v>
      </c>
      <c r="IT501">
        <f t="shared" si="403"/>
        <v>0.12</v>
      </c>
      <c r="IU501">
        <f t="shared" si="404"/>
        <v>0.04</v>
      </c>
      <c r="IV501">
        <f t="shared" si="405"/>
        <v>0.1</v>
      </c>
      <c r="IW501">
        <f t="shared" si="406"/>
        <v>0.08</v>
      </c>
      <c r="IX501">
        <f t="shared" si="407"/>
        <v>6.5000000000000002E-2</v>
      </c>
      <c r="IY501">
        <f t="shared" si="408"/>
        <v>0.1</v>
      </c>
      <c r="IZ501">
        <f t="shared" si="409"/>
        <v>0.11</v>
      </c>
      <c r="JA501">
        <f t="shared" si="410"/>
        <v>0.13</v>
      </c>
      <c r="JB501">
        <f t="shared" si="411"/>
        <v>7.5000000000000011E-2</v>
      </c>
      <c r="JC501">
        <f t="shared" si="412"/>
        <v>0.09</v>
      </c>
      <c r="JD501">
        <f t="shared" si="413"/>
        <v>8.2500000000000004E-2</v>
      </c>
      <c r="JE501">
        <f t="shared" si="414"/>
        <v>7.0000000000000007E-2</v>
      </c>
      <c r="JF501">
        <f t="shared" si="415"/>
        <v>0.06</v>
      </c>
      <c r="JG501" s="5">
        <f t="shared" si="416"/>
        <v>0.05</v>
      </c>
      <c r="JH501">
        <f t="shared" si="417"/>
        <v>0</v>
      </c>
      <c r="JI501">
        <f t="shared" si="417"/>
        <v>0</v>
      </c>
      <c r="JJ501">
        <f t="shared" si="418"/>
        <v>0.1</v>
      </c>
      <c r="JK501">
        <f t="shared" si="419"/>
        <v>0.11249999999999999</v>
      </c>
      <c r="JL501" s="6">
        <f t="shared" si="420"/>
        <v>5.333333333333333E-2</v>
      </c>
      <c r="JM501">
        <f t="shared" si="421"/>
        <v>0.09</v>
      </c>
      <c r="JN501">
        <f t="shared" si="422"/>
        <v>0.05</v>
      </c>
      <c r="JO501">
        <f t="shared" si="423"/>
        <v>0.15</v>
      </c>
      <c r="JP501">
        <f t="shared" si="424"/>
        <v>0.1</v>
      </c>
      <c r="JQ501">
        <f t="shared" si="425"/>
        <v>0.12</v>
      </c>
      <c r="JR501">
        <f t="shared" si="426"/>
        <v>0.11</v>
      </c>
      <c r="JS501">
        <f t="shared" si="427"/>
        <v>0.05</v>
      </c>
      <c r="JT501">
        <f t="shared" si="427"/>
        <v>0.1</v>
      </c>
      <c r="JU501">
        <f t="shared" si="428"/>
        <v>1</v>
      </c>
      <c r="JV501">
        <f t="shared" si="428"/>
        <v>0</v>
      </c>
      <c r="JW501">
        <f t="shared" si="429"/>
        <v>0.15</v>
      </c>
      <c r="JY501">
        <f t="shared" si="430"/>
        <v>0.05</v>
      </c>
      <c r="JZ501">
        <f t="shared" si="431"/>
        <v>0.08</v>
      </c>
      <c r="KA501">
        <f t="shared" si="432"/>
        <v>0.01</v>
      </c>
      <c r="KB501">
        <f t="shared" si="432"/>
        <v>0.02</v>
      </c>
      <c r="KC501">
        <f t="shared" si="433"/>
        <v>0.04</v>
      </c>
      <c r="KD501">
        <f t="shared" si="458"/>
        <v>1.4999999999999999E-2</v>
      </c>
      <c r="KE501">
        <f t="shared" si="458"/>
        <v>0.03</v>
      </c>
      <c r="KF501">
        <f t="shared" si="458"/>
        <v>0.03</v>
      </c>
      <c r="KG501">
        <f t="shared" si="457"/>
        <v>0.03</v>
      </c>
      <c r="KH501">
        <f t="shared" si="457"/>
        <v>2.2499999999999999E-2</v>
      </c>
      <c r="KI501">
        <f t="shared" si="457"/>
        <v>2.2499999999999999E-2</v>
      </c>
      <c r="KJ501">
        <f t="shared" si="457"/>
        <v>2.2499999999999999E-2</v>
      </c>
      <c r="KK501">
        <f t="shared" si="434"/>
        <v>0.02</v>
      </c>
      <c r="KL501">
        <f t="shared" si="435"/>
        <v>0.02</v>
      </c>
      <c r="KM501" s="5">
        <f t="shared" si="436"/>
        <v>0.05</v>
      </c>
      <c r="KN501">
        <f t="shared" si="437"/>
        <v>0</v>
      </c>
      <c r="KO501">
        <f t="shared" si="437"/>
        <v>0</v>
      </c>
      <c r="KP501">
        <f t="shared" si="438"/>
        <v>0.03</v>
      </c>
      <c r="KQ501">
        <f t="shared" si="439"/>
        <v>2.2499999999999999E-2</v>
      </c>
      <c r="KR501" s="6">
        <f t="shared" si="440"/>
        <v>2.6666666666666665E-2</v>
      </c>
      <c r="KS501">
        <f t="shared" si="441"/>
        <v>0.03</v>
      </c>
      <c r="KT501">
        <f t="shared" si="442"/>
        <v>0.03</v>
      </c>
      <c r="KU501">
        <f t="shared" si="443"/>
        <v>0.04</v>
      </c>
      <c r="KV501">
        <f t="shared" si="444"/>
        <v>0.05</v>
      </c>
      <c r="KW501">
        <f t="shared" si="445"/>
        <v>0.01</v>
      </c>
      <c r="KX501">
        <f t="shared" si="446"/>
        <v>0</v>
      </c>
      <c r="KY501">
        <f t="shared" si="447"/>
        <v>0.02</v>
      </c>
      <c r="KZ501">
        <f t="shared" si="448"/>
        <v>0.03</v>
      </c>
      <c r="LA501">
        <f t="shared" si="449"/>
        <v>1</v>
      </c>
      <c r="LB501">
        <f t="shared" si="449"/>
        <v>0</v>
      </c>
      <c r="LC501">
        <f t="shared" si="450"/>
        <v>0.1</v>
      </c>
      <c r="LE501" t="str">
        <f t="shared" si="456"/>
        <v>Ghana</v>
      </c>
      <c r="LF501">
        <f t="shared" si="451"/>
        <v>0.89500000000000002</v>
      </c>
      <c r="LG501" s="6">
        <f t="shared" si="452"/>
        <v>0.69333333333333325</v>
      </c>
      <c r="LH501">
        <f t="shared" si="453"/>
        <v>0.92</v>
      </c>
      <c r="LI501" s="6">
        <f t="shared" si="454"/>
        <v>0.8516666666666669</v>
      </c>
      <c r="LJ501">
        <f t="shared" si="455"/>
        <v>0</v>
      </c>
    </row>
    <row r="502" spans="1:322" x14ac:dyDescent="0.35">
      <c r="A502" s="8">
        <v>44890</v>
      </c>
      <c r="B502" t="s">
        <v>2944</v>
      </c>
      <c r="D502" s="24" t="s">
        <v>321</v>
      </c>
      <c r="E502" s="24" t="s">
        <v>321</v>
      </c>
      <c r="F502" s="24">
        <v>33</v>
      </c>
      <c r="G502" s="24" t="s">
        <v>1096</v>
      </c>
      <c r="H502" s="24" t="s">
        <v>1818</v>
      </c>
      <c r="I502" s="24" t="s">
        <v>1097</v>
      </c>
      <c r="J502" s="24" t="s">
        <v>2375</v>
      </c>
      <c r="K502" s="25">
        <v>44496</v>
      </c>
      <c r="L502" s="25">
        <v>44496</v>
      </c>
      <c r="M502" s="25">
        <v>44530</v>
      </c>
      <c r="N502" s="24" t="s">
        <v>261</v>
      </c>
      <c r="O502" s="24" t="s">
        <v>261</v>
      </c>
      <c r="P502" s="24" t="s">
        <v>261</v>
      </c>
      <c r="Q502" s="24" t="s">
        <v>324</v>
      </c>
      <c r="R502" s="25">
        <v>44496</v>
      </c>
      <c r="S502" s="25">
        <v>44496</v>
      </c>
      <c r="T502" s="24" t="s">
        <v>263</v>
      </c>
      <c r="U502" s="24" t="s">
        <v>261</v>
      </c>
      <c r="V502" s="25" t="s">
        <v>262</v>
      </c>
      <c r="W502" s="24" t="s">
        <v>261</v>
      </c>
      <c r="X502" s="25" t="s">
        <v>262</v>
      </c>
      <c r="Y502" s="24" t="s">
        <v>263</v>
      </c>
      <c r="Z502" s="25">
        <v>44606</v>
      </c>
      <c r="AA502" s="24" t="s">
        <v>264</v>
      </c>
      <c r="AB502" s="24" t="s">
        <v>265</v>
      </c>
      <c r="AC502" s="24" t="s">
        <v>2486</v>
      </c>
      <c r="AD502" s="24" t="s">
        <v>267</v>
      </c>
      <c r="AE502" s="24" t="s">
        <v>326</v>
      </c>
      <c r="AF502" s="24" t="s">
        <v>2377</v>
      </c>
      <c r="AG502" s="31">
        <v>7000</v>
      </c>
      <c r="AH502" s="24" t="s">
        <v>263</v>
      </c>
      <c r="AI502" s="24">
        <v>44606</v>
      </c>
      <c r="AJ502" s="25">
        <v>44610</v>
      </c>
      <c r="AK502" s="24" t="s">
        <v>268</v>
      </c>
      <c r="AL502" s="24" t="s">
        <v>269</v>
      </c>
      <c r="AM502" s="24" t="s">
        <v>265</v>
      </c>
      <c r="AN502" s="24" t="s">
        <v>270</v>
      </c>
      <c r="AO502" s="24" t="s">
        <v>261</v>
      </c>
      <c r="AP502" s="24" t="s">
        <v>261</v>
      </c>
      <c r="AQ502" s="25" t="s">
        <v>262</v>
      </c>
      <c r="AR502" s="24" t="s">
        <v>261</v>
      </c>
      <c r="AS502" s="25" t="s">
        <v>262</v>
      </c>
      <c r="AT502" s="24" t="s">
        <v>261</v>
      </c>
      <c r="AU502" s="25" t="s">
        <v>262</v>
      </c>
      <c r="AV502" s="24" t="s">
        <v>261</v>
      </c>
      <c r="AW502" s="25" t="s">
        <v>262</v>
      </c>
      <c r="AX502" s="24" t="s">
        <v>261</v>
      </c>
      <c r="AY502" s="25" t="s">
        <v>262</v>
      </c>
      <c r="AZ502" s="27" t="s">
        <v>262</v>
      </c>
      <c r="BA502" s="27" t="s">
        <v>262</v>
      </c>
      <c r="BB502" s="24" t="s">
        <v>261</v>
      </c>
      <c r="BC502" s="25" t="s">
        <v>262</v>
      </c>
      <c r="BD502" s="24" t="s">
        <v>263</v>
      </c>
      <c r="BE502" s="26">
        <v>44608</v>
      </c>
      <c r="BF502" t="s">
        <v>2375</v>
      </c>
      <c r="BG502" t="s">
        <v>509</v>
      </c>
      <c r="BH502" t="s">
        <v>208</v>
      </c>
      <c r="BI502" t="s">
        <v>384</v>
      </c>
      <c r="BJ502" t="s">
        <v>210</v>
      </c>
      <c r="BK502" t="s">
        <v>329</v>
      </c>
      <c r="BL502" t="s">
        <v>212</v>
      </c>
      <c r="BM502" t="s">
        <v>2378</v>
      </c>
      <c r="BN502" t="s">
        <v>214</v>
      </c>
      <c r="BO502" t="s">
        <v>215</v>
      </c>
      <c r="BP502" t="s">
        <v>219</v>
      </c>
      <c r="BQ502" t="s">
        <v>332</v>
      </c>
      <c r="BV502" t="s">
        <v>214</v>
      </c>
      <c r="CC502" t="s">
        <v>214</v>
      </c>
      <c r="CG502" t="s">
        <v>219</v>
      </c>
      <c r="CI502" t="s">
        <v>304</v>
      </c>
      <c r="CJ502" t="s">
        <v>2945</v>
      </c>
      <c r="CK502" t="s">
        <v>352</v>
      </c>
      <c r="CL502" t="s">
        <v>2128</v>
      </c>
      <c r="CN502" t="s">
        <v>306</v>
      </c>
      <c r="CP502" t="s">
        <v>284</v>
      </c>
      <c r="CQ502" t="s">
        <v>225</v>
      </c>
      <c r="CR502" t="s">
        <v>227</v>
      </c>
      <c r="CS502" t="s">
        <v>244</v>
      </c>
      <c r="CT502" t="s">
        <v>402</v>
      </c>
      <c r="CU502" t="s">
        <v>402</v>
      </c>
      <c r="CV502" t="s">
        <v>227</v>
      </c>
      <c r="CW502" t="s">
        <v>227</v>
      </c>
      <c r="CX502" t="s">
        <v>287</v>
      </c>
      <c r="CY502" t="s">
        <v>353</v>
      </c>
      <c r="CZ502" t="s">
        <v>219</v>
      </c>
      <c r="DA502" t="s">
        <v>219</v>
      </c>
      <c r="DB502" t="s">
        <v>230</v>
      </c>
      <c r="DC502" t="s">
        <v>230</v>
      </c>
      <c r="DD502" t="s">
        <v>214</v>
      </c>
      <c r="DE502" t="s">
        <v>546</v>
      </c>
      <c r="DG502" t="s">
        <v>546</v>
      </c>
      <c r="DI502" t="s">
        <v>338</v>
      </c>
      <c r="DK502" t="s">
        <v>242</v>
      </c>
      <c r="DL502" t="s">
        <v>233</v>
      </c>
      <c r="DM502" t="s">
        <v>214</v>
      </c>
      <c r="DN502" t="s">
        <v>219</v>
      </c>
      <c r="DO502" t="s">
        <v>288</v>
      </c>
      <c r="DP502" t="s">
        <v>415</v>
      </c>
      <c r="DR502" t="s">
        <v>741</v>
      </c>
      <c r="DT502" t="s">
        <v>219</v>
      </c>
      <c r="DU502" t="s">
        <v>214</v>
      </c>
      <c r="DX502" t="s">
        <v>242</v>
      </c>
      <c r="DY502" t="s">
        <v>242</v>
      </c>
      <c r="DZ502" t="s">
        <v>400</v>
      </c>
      <c r="EA502" t="s">
        <v>242</v>
      </c>
      <c r="EB502" t="s">
        <v>242</v>
      </c>
      <c r="EC502" t="s">
        <v>242</v>
      </c>
      <c r="ED502" t="s">
        <v>242</v>
      </c>
      <c r="EE502" t="s">
        <v>214</v>
      </c>
      <c r="EF502" t="s">
        <v>214</v>
      </c>
      <c r="EG502" t="s">
        <v>214</v>
      </c>
      <c r="EI502" t="s">
        <v>214</v>
      </c>
      <c r="EK502" t="s">
        <v>242</v>
      </c>
      <c r="EL502" t="s">
        <v>242</v>
      </c>
      <c r="EM502" t="s">
        <v>240</v>
      </c>
      <c r="EN502" t="s">
        <v>240</v>
      </c>
      <c r="EO502" t="s">
        <v>240</v>
      </c>
      <c r="EP502" t="s">
        <v>240</v>
      </c>
      <c r="EQ502" t="s">
        <v>214</v>
      </c>
      <c r="ER502" t="s">
        <v>219</v>
      </c>
      <c r="ES502" t="s">
        <v>237</v>
      </c>
      <c r="ET502" t="s">
        <v>237</v>
      </c>
      <c r="EU502" t="s">
        <v>242</v>
      </c>
      <c r="EV502" t="s">
        <v>242</v>
      </c>
      <c r="EW502" t="s">
        <v>310</v>
      </c>
      <c r="EX502" t="s">
        <v>310</v>
      </c>
      <c r="EY502" t="s">
        <v>242</v>
      </c>
      <c r="EZ502" t="s">
        <v>241</v>
      </c>
      <c r="FA502" t="s">
        <v>241</v>
      </c>
      <c r="FB502" t="s">
        <v>242</v>
      </c>
      <c r="FC502" t="s">
        <v>242</v>
      </c>
      <c r="FD502" t="s">
        <v>242</v>
      </c>
      <c r="FE502" t="s">
        <v>227</v>
      </c>
      <c r="FF502" t="s">
        <v>227</v>
      </c>
      <c r="FG502" t="s">
        <v>242</v>
      </c>
      <c r="FH502" t="s">
        <v>242</v>
      </c>
      <c r="FI502" t="s">
        <v>214</v>
      </c>
      <c r="FJ502" t="s">
        <v>214</v>
      </c>
      <c r="FK502" t="s">
        <v>214</v>
      </c>
      <c r="FL502" t="s">
        <v>214</v>
      </c>
      <c r="FM502" t="s">
        <v>292</v>
      </c>
      <c r="FN502" t="s">
        <v>245</v>
      </c>
      <c r="FO502" t="s">
        <v>219</v>
      </c>
      <c r="FP502" t="s">
        <v>219</v>
      </c>
      <c r="FQ502" t="s">
        <v>241</v>
      </c>
      <c r="FR502" t="s">
        <v>241</v>
      </c>
      <c r="FS502" t="s">
        <v>241</v>
      </c>
      <c r="FT502" t="s">
        <v>241</v>
      </c>
      <c r="FU502" t="s">
        <v>219</v>
      </c>
      <c r="FV502" t="s">
        <v>241</v>
      </c>
      <c r="FW502" t="s">
        <v>241</v>
      </c>
      <c r="FX502" t="s">
        <v>241</v>
      </c>
      <c r="FY502" t="s">
        <v>241</v>
      </c>
      <c r="FZ502" t="s">
        <v>341</v>
      </c>
      <c r="GA502" t="s">
        <v>341</v>
      </c>
      <c r="GB502" t="s">
        <v>227</v>
      </c>
      <c r="GC502" t="s">
        <v>227</v>
      </c>
      <c r="GD502" t="s">
        <v>293</v>
      </c>
      <c r="GE502" t="s">
        <v>241</v>
      </c>
      <c r="GF502" t="s">
        <v>293</v>
      </c>
      <c r="GG502" t="s">
        <v>227</v>
      </c>
      <c r="GH502" t="s">
        <v>241</v>
      </c>
      <c r="GI502" t="s">
        <v>227</v>
      </c>
      <c r="GJ502" t="s">
        <v>250</v>
      </c>
      <c r="GK502" t="s">
        <v>226</v>
      </c>
      <c r="GL502" t="s">
        <v>227</v>
      </c>
      <c r="GM502" t="s">
        <v>227</v>
      </c>
      <c r="GN502" t="s">
        <v>219</v>
      </c>
      <c r="GO502" t="s">
        <v>214</v>
      </c>
      <c r="GP502" t="s">
        <v>342</v>
      </c>
      <c r="GQ502" t="s">
        <v>294</v>
      </c>
      <c r="GR502" t="s">
        <v>294</v>
      </c>
      <c r="GS502" t="s">
        <v>214</v>
      </c>
      <c r="GT502" t="s">
        <v>241</v>
      </c>
      <c r="GU502" t="s">
        <v>214</v>
      </c>
      <c r="GV502" t="s">
        <v>241</v>
      </c>
      <c r="GW502" t="s">
        <v>297</v>
      </c>
      <c r="GX502" t="s">
        <v>297</v>
      </c>
      <c r="GY502" t="s">
        <v>254</v>
      </c>
      <c r="GZ502" t="s">
        <v>241</v>
      </c>
      <c r="HA502" t="s">
        <v>239</v>
      </c>
      <c r="HB502" t="s">
        <v>241</v>
      </c>
      <c r="HC502" t="s">
        <v>315</v>
      </c>
      <c r="HD502" t="s">
        <v>316</v>
      </c>
      <c r="HE502" t="s">
        <v>343</v>
      </c>
      <c r="HF502" t="s">
        <v>241</v>
      </c>
      <c r="HG502" t="s">
        <v>319</v>
      </c>
      <c r="HH502" t="s">
        <v>241</v>
      </c>
      <c r="HI502" t="s">
        <v>241</v>
      </c>
      <c r="HJ502" t="s">
        <v>214</v>
      </c>
      <c r="HK502" t="s">
        <v>2946</v>
      </c>
      <c r="HL502" s="12"/>
      <c r="HM502">
        <v>1</v>
      </c>
      <c r="HN502">
        <v>1</v>
      </c>
      <c r="HO502">
        <v>0.5</v>
      </c>
      <c r="HP502">
        <v>1</v>
      </c>
      <c r="HQ502">
        <v>1</v>
      </c>
      <c r="HR502">
        <v>0.75</v>
      </c>
      <c r="HS502">
        <v>1</v>
      </c>
      <c r="HT502">
        <v>1</v>
      </c>
      <c r="HU502">
        <v>1</v>
      </c>
      <c r="HV502">
        <v>0.75</v>
      </c>
      <c r="HW502">
        <v>0.75</v>
      </c>
      <c r="HX502">
        <v>0.75</v>
      </c>
      <c r="HY502">
        <v>1</v>
      </c>
      <c r="HZ502">
        <v>0.75</v>
      </c>
      <c r="IA502" s="4">
        <v>1</v>
      </c>
      <c r="IB502">
        <v>0.5</v>
      </c>
      <c r="IC502">
        <v>0.75</v>
      </c>
      <c r="ID502">
        <v>0.75</v>
      </c>
      <c r="IE502">
        <v>0.75</v>
      </c>
      <c r="IG502">
        <v>0</v>
      </c>
      <c r="IH502">
        <v>0.75</v>
      </c>
      <c r="II502">
        <v>1</v>
      </c>
      <c r="IJ502">
        <v>1</v>
      </c>
      <c r="IK502">
        <v>1</v>
      </c>
      <c r="IL502">
        <v>1</v>
      </c>
      <c r="IM502">
        <v>1</v>
      </c>
      <c r="IN502">
        <v>1</v>
      </c>
      <c r="IO502">
        <v>1</v>
      </c>
      <c r="IQ502">
        <v>0</v>
      </c>
      <c r="IS502">
        <f t="shared" si="402"/>
        <v>0.15</v>
      </c>
      <c r="IT502">
        <f t="shared" si="403"/>
        <v>0.12</v>
      </c>
      <c r="IU502">
        <f t="shared" si="404"/>
        <v>0.04</v>
      </c>
      <c r="IV502">
        <f t="shared" si="405"/>
        <v>0.1</v>
      </c>
      <c r="IW502">
        <f t="shared" si="406"/>
        <v>0.08</v>
      </c>
      <c r="IX502">
        <f t="shared" si="407"/>
        <v>9.7500000000000003E-2</v>
      </c>
      <c r="IY502">
        <f t="shared" si="408"/>
        <v>0.1</v>
      </c>
      <c r="IZ502">
        <f t="shared" si="409"/>
        <v>0.11</v>
      </c>
      <c r="JA502">
        <f t="shared" si="410"/>
        <v>0.13</v>
      </c>
      <c r="JB502">
        <f t="shared" si="411"/>
        <v>7.5000000000000011E-2</v>
      </c>
      <c r="JC502">
        <f t="shared" si="412"/>
        <v>0.09</v>
      </c>
      <c r="JD502">
        <f t="shared" si="413"/>
        <v>8.2500000000000004E-2</v>
      </c>
      <c r="JE502">
        <f t="shared" si="414"/>
        <v>7.0000000000000007E-2</v>
      </c>
      <c r="JF502">
        <f t="shared" si="415"/>
        <v>0.09</v>
      </c>
      <c r="JG502" s="5">
        <f t="shared" si="416"/>
        <v>0.05</v>
      </c>
      <c r="JH502">
        <f t="shared" si="417"/>
        <v>0</v>
      </c>
      <c r="JI502">
        <f t="shared" si="417"/>
        <v>0</v>
      </c>
      <c r="JJ502">
        <f t="shared" si="418"/>
        <v>0.15000000000000002</v>
      </c>
      <c r="JK502">
        <f t="shared" si="419"/>
        <v>0.11249999999999999</v>
      </c>
      <c r="JL502" s="6">
        <f t="shared" si="420"/>
        <v>5.6666666666666671E-2</v>
      </c>
      <c r="JM502">
        <f t="shared" si="421"/>
        <v>0</v>
      </c>
      <c r="JN502">
        <f t="shared" si="422"/>
        <v>3.7500000000000006E-2</v>
      </c>
      <c r="JO502">
        <f t="shared" si="423"/>
        <v>0.15</v>
      </c>
      <c r="JP502">
        <f t="shared" si="424"/>
        <v>0.1</v>
      </c>
      <c r="JQ502">
        <f t="shared" si="425"/>
        <v>0.12</v>
      </c>
      <c r="JR502">
        <f t="shared" si="426"/>
        <v>0.11</v>
      </c>
      <c r="JS502">
        <f t="shared" si="427"/>
        <v>0.1</v>
      </c>
      <c r="JT502">
        <f t="shared" si="427"/>
        <v>0.1</v>
      </c>
      <c r="JU502">
        <f t="shared" si="428"/>
        <v>1</v>
      </c>
      <c r="JV502">
        <f t="shared" si="428"/>
        <v>0</v>
      </c>
      <c r="JW502">
        <f t="shared" si="429"/>
        <v>0.15</v>
      </c>
      <c r="JY502">
        <f t="shared" si="430"/>
        <v>0.05</v>
      </c>
      <c r="JZ502">
        <f t="shared" si="431"/>
        <v>0.08</v>
      </c>
      <c r="KA502">
        <f t="shared" si="432"/>
        <v>0.01</v>
      </c>
      <c r="KB502">
        <f t="shared" si="432"/>
        <v>0.02</v>
      </c>
      <c r="KC502">
        <f t="shared" si="433"/>
        <v>0.04</v>
      </c>
      <c r="KD502">
        <f t="shared" si="458"/>
        <v>2.2499999999999999E-2</v>
      </c>
      <c r="KE502">
        <f t="shared" si="458"/>
        <v>0.03</v>
      </c>
      <c r="KF502">
        <f t="shared" si="458"/>
        <v>0.03</v>
      </c>
      <c r="KG502">
        <f t="shared" si="457"/>
        <v>0.03</v>
      </c>
      <c r="KH502">
        <f t="shared" si="457"/>
        <v>2.2499999999999999E-2</v>
      </c>
      <c r="KI502">
        <f t="shared" si="457"/>
        <v>2.2499999999999999E-2</v>
      </c>
      <c r="KJ502">
        <f t="shared" si="457"/>
        <v>2.2499999999999999E-2</v>
      </c>
      <c r="KK502">
        <f t="shared" si="434"/>
        <v>0.02</v>
      </c>
      <c r="KL502">
        <f t="shared" si="435"/>
        <v>0.03</v>
      </c>
      <c r="KM502" s="5">
        <f t="shared" si="436"/>
        <v>0.05</v>
      </c>
      <c r="KN502">
        <f t="shared" si="437"/>
        <v>0</v>
      </c>
      <c r="KO502">
        <f t="shared" si="437"/>
        <v>0</v>
      </c>
      <c r="KP502">
        <f t="shared" si="438"/>
        <v>4.4999999999999998E-2</v>
      </c>
      <c r="KQ502">
        <f t="shared" si="439"/>
        <v>2.2499999999999999E-2</v>
      </c>
      <c r="KR502" s="6">
        <f t="shared" si="440"/>
        <v>2.8333333333333335E-2</v>
      </c>
      <c r="KS502">
        <f t="shared" si="441"/>
        <v>0</v>
      </c>
      <c r="KT502">
        <f t="shared" si="442"/>
        <v>2.2499999999999999E-2</v>
      </c>
      <c r="KU502">
        <f t="shared" si="443"/>
        <v>0.04</v>
      </c>
      <c r="KV502">
        <f t="shared" si="444"/>
        <v>0.05</v>
      </c>
      <c r="KW502">
        <f t="shared" si="445"/>
        <v>0.01</v>
      </c>
      <c r="KX502">
        <f t="shared" si="446"/>
        <v>0</v>
      </c>
      <c r="KY502">
        <f t="shared" si="447"/>
        <v>0.04</v>
      </c>
      <c r="KZ502">
        <f t="shared" si="448"/>
        <v>0.03</v>
      </c>
      <c r="LA502">
        <f t="shared" si="449"/>
        <v>1</v>
      </c>
      <c r="LB502">
        <f t="shared" si="449"/>
        <v>0</v>
      </c>
      <c r="LC502">
        <f t="shared" si="450"/>
        <v>0.1</v>
      </c>
      <c r="LE502" t="str">
        <f t="shared" si="456"/>
        <v>Ghana</v>
      </c>
      <c r="LF502">
        <f t="shared" si="451"/>
        <v>0.92749999999999999</v>
      </c>
      <c r="LG502" s="6">
        <f t="shared" si="452"/>
        <v>0.77666666666666662</v>
      </c>
      <c r="LH502">
        <f t="shared" si="453"/>
        <v>0.86749999999999994</v>
      </c>
      <c r="LI502" s="6">
        <f t="shared" si="454"/>
        <v>0.8683333333333334</v>
      </c>
      <c r="LJ502">
        <f t="shared" si="455"/>
        <v>0</v>
      </c>
    </row>
    <row r="503" spans="1:322" x14ac:dyDescent="0.35">
      <c r="A503" s="8">
        <v>44925</v>
      </c>
      <c r="B503" t="s">
        <v>2944</v>
      </c>
      <c r="D503" s="27" t="s">
        <v>321</v>
      </c>
      <c r="E503" s="27" t="s">
        <v>321</v>
      </c>
      <c r="F503" s="27">
        <v>33</v>
      </c>
      <c r="G503" s="27" t="s">
        <v>1096</v>
      </c>
      <c r="H503" s="27" t="s">
        <v>1818</v>
      </c>
      <c r="I503" s="27" t="s">
        <v>1097</v>
      </c>
      <c r="J503" s="27" t="s">
        <v>2375</v>
      </c>
      <c r="K503" s="28">
        <v>44496</v>
      </c>
      <c r="L503" s="28">
        <v>44496</v>
      </c>
      <c r="M503" s="28">
        <v>44530</v>
      </c>
      <c r="N503" s="27" t="s">
        <v>261</v>
      </c>
      <c r="O503" s="27" t="s">
        <v>261</v>
      </c>
      <c r="P503" s="27" t="s">
        <v>261</v>
      </c>
      <c r="Q503" s="27" t="s">
        <v>324</v>
      </c>
      <c r="R503" s="28">
        <v>44496</v>
      </c>
      <c r="S503" s="28">
        <v>44496</v>
      </c>
      <c r="T503" s="27" t="s">
        <v>263</v>
      </c>
      <c r="U503" s="27" t="s">
        <v>261</v>
      </c>
      <c r="V503" s="28" t="s">
        <v>262</v>
      </c>
      <c r="W503" s="27" t="s">
        <v>261</v>
      </c>
      <c r="X503" s="28" t="s">
        <v>262</v>
      </c>
      <c r="Y503" s="27" t="s">
        <v>263</v>
      </c>
      <c r="Z503" s="28">
        <v>44606</v>
      </c>
      <c r="AA503" s="27" t="s">
        <v>264</v>
      </c>
      <c r="AB503" s="27" t="s">
        <v>265</v>
      </c>
      <c r="AC503" s="27" t="s">
        <v>2486</v>
      </c>
      <c r="AD503" s="27" t="s">
        <v>267</v>
      </c>
      <c r="AE503" s="27" t="s">
        <v>326</v>
      </c>
      <c r="AF503" s="27" t="s">
        <v>2377</v>
      </c>
      <c r="AG503" s="29">
        <v>7000</v>
      </c>
      <c r="AH503" s="27" t="s">
        <v>263</v>
      </c>
      <c r="AI503" s="27">
        <v>44606</v>
      </c>
      <c r="AJ503" s="28">
        <v>44610</v>
      </c>
      <c r="AK503" s="27" t="s">
        <v>268</v>
      </c>
      <c r="AL503" s="27" t="s">
        <v>269</v>
      </c>
      <c r="AM503" s="27" t="s">
        <v>265</v>
      </c>
      <c r="AN503" s="27" t="s">
        <v>270</v>
      </c>
      <c r="AO503" s="27" t="s">
        <v>261</v>
      </c>
      <c r="AP503" s="27" t="s">
        <v>261</v>
      </c>
      <c r="AQ503" s="28" t="s">
        <v>262</v>
      </c>
      <c r="AR503" s="27" t="s">
        <v>261</v>
      </c>
      <c r="AS503" s="28" t="s">
        <v>262</v>
      </c>
      <c r="AT503" s="27" t="s">
        <v>261</v>
      </c>
      <c r="AU503" s="28" t="s">
        <v>262</v>
      </c>
      <c r="AV503" s="27" t="s">
        <v>261</v>
      </c>
      <c r="AW503" s="28" t="s">
        <v>262</v>
      </c>
      <c r="AX503" s="27" t="s">
        <v>261</v>
      </c>
      <c r="AY503" s="28" t="s">
        <v>262</v>
      </c>
      <c r="AZ503" s="27" t="s">
        <v>262</v>
      </c>
      <c r="BA503" s="27" t="s">
        <v>262</v>
      </c>
      <c r="BB503" s="27" t="s">
        <v>261</v>
      </c>
      <c r="BC503" s="28" t="s">
        <v>262</v>
      </c>
      <c r="BD503" s="27" t="s">
        <v>263</v>
      </c>
      <c r="BE503" s="30">
        <v>44608</v>
      </c>
      <c r="BF503" t="s">
        <v>2375</v>
      </c>
      <c r="BG503" t="s">
        <v>509</v>
      </c>
      <c r="BH503" t="s">
        <v>208</v>
      </c>
      <c r="BI503" t="s">
        <v>365</v>
      </c>
      <c r="BJ503" t="s">
        <v>210</v>
      </c>
      <c r="BK503" t="s">
        <v>329</v>
      </c>
      <c r="BL503" t="s">
        <v>212</v>
      </c>
      <c r="BM503" t="s">
        <v>2378</v>
      </c>
      <c r="BN503" t="s">
        <v>214</v>
      </c>
      <c r="BO503" t="s">
        <v>215</v>
      </c>
      <c r="BP503" t="s">
        <v>219</v>
      </c>
      <c r="BQ503" t="s">
        <v>332</v>
      </c>
      <c r="BV503" t="s">
        <v>214</v>
      </c>
      <c r="CC503" t="s">
        <v>214</v>
      </c>
      <c r="CG503" t="s">
        <v>219</v>
      </c>
      <c r="CI503" t="s">
        <v>304</v>
      </c>
      <c r="CJ503" t="s">
        <v>2945</v>
      </c>
      <c r="CK503" t="s">
        <v>352</v>
      </c>
      <c r="CL503" t="s">
        <v>2128</v>
      </c>
      <c r="CN503" t="s">
        <v>306</v>
      </c>
      <c r="CP503" t="s">
        <v>284</v>
      </c>
      <c r="CQ503" t="s">
        <v>225</v>
      </c>
      <c r="CR503" t="s">
        <v>227</v>
      </c>
      <c r="CS503" t="s">
        <v>244</v>
      </c>
      <c r="CT503" t="s">
        <v>402</v>
      </c>
      <c r="CU503" t="s">
        <v>402</v>
      </c>
      <c r="CV503" t="s">
        <v>227</v>
      </c>
      <c r="CW503" t="s">
        <v>227</v>
      </c>
      <c r="CX503" t="s">
        <v>287</v>
      </c>
      <c r="CY503" t="s">
        <v>353</v>
      </c>
      <c r="CZ503" t="s">
        <v>219</v>
      </c>
      <c r="DA503" t="s">
        <v>219</v>
      </c>
      <c r="DB503" t="s">
        <v>230</v>
      </c>
      <c r="DC503" t="s">
        <v>230</v>
      </c>
      <c r="DD503" t="s">
        <v>214</v>
      </c>
      <c r="DE503" t="s">
        <v>546</v>
      </c>
      <c r="DG503" t="s">
        <v>546</v>
      </c>
      <c r="DI503" t="s">
        <v>338</v>
      </c>
      <c r="DK503" t="s">
        <v>242</v>
      </c>
      <c r="DL503" t="s">
        <v>233</v>
      </c>
      <c r="DM503" t="s">
        <v>214</v>
      </c>
      <c r="DN503" t="s">
        <v>219</v>
      </c>
      <c r="DO503" t="s">
        <v>288</v>
      </c>
      <c r="DP503" t="s">
        <v>415</v>
      </c>
      <c r="DR503" t="s">
        <v>741</v>
      </c>
      <c r="DT503" t="s">
        <v>219</v>
      </c>
      <c r="DU503" t="s">
        <v>214</v>
      </c>
      <c r="DX503" t="s">
        <v>242</v>
      </c>
      <c r="DY503" t="s">
        <v>242</v>
      </c>
      <c r="DZ503" t="s">
        <v>400</v>
      </c>
      <c r="EA503" t="s">
        <v>242</v>
      </c>
      <c r="EB503" t="s">
        <v>242</v>
      </c>
      <c r="EC503" t="s">
        <v>242</v>
      </c>
      <c r="ED503" t="s">
        <v>242</v>
      </c>
      <c r="EE503" t="s">
        <v>214</v>
      </c>
      <c r="EF503" t="s">
        <v>214</v>
      </c>
      <c r="EG503" t="s">
        <v>214</v>
      </c>
      <c r="EI503" t="s">
        <v>214</v>
      </c>
      <c r="EK503" t="s">
        <v>242</v>
      </c>
      <c r="EL503" t="s">
        <v>242</v>
      </c>
      <c r="EM503" t="s">
        <v>240</v>
      </c>
      <c r="EN503" t="s">
        <v>240</v>
      </c>
      <c r="EO503" t="s">
        <v>240</v>
      </c>
      <c r="EP503" t="s">
        <v>240</v>
      </c>
      <c r="EQ503" t="s">
        <v>214</v>
      </c>
      <c r="ER503" t="s">
        <v>219</v>
      </c>
      <c r="ES503" t="s">
        <v>237</v>
      </c>
      <c r="ET503" t="s">
        <v>237</v>
      </c>
      <c r="EU503" t="s">
        <v>242</v>
      </c>
      <c r="EV503" t="s">
        <v>242</v>
      </c>
      <c r="EW503" t="s">
        <v>310</v>
      </c>
      <c r="EX503" t="s">
        <v>310</v>
      </c>
      <c r="EY503" t="s">
        <v>242</v>
      </c>
      <c r="EZ503" t="s">
        <v>241</v>
      </c>
      <c r="FA503" t="s">
        <v>241</v>
      </c>
      <c r="FB503" t="s">
        <v>242</v>
      </c>
      <c r="FC503" t="s">
        <v>242</v>
      </c>
      <c r="FD503" t="s">
        <v>242</v>
      </c>
      <c r="FE503" t="s">
        <v>227</v>
      </c>
      <c r="FF503" t="s">
        <v>227</v>
      </c>
      <c r="FG503" t="s">
        <v>242</v>
      </c>
      <c r="FH503" t="s">
        <v>242</v>
      </c>
      <c r="FI503" t="s">
        <v>214</v>
      </c>
      <c r="FJ503" t="s">
        <v>214</v>
      </c>
      <c r="FK503" t="s">
        <v>214</v>
      </c>
      <c r="FL503" t="s">
        <v>214</v>
      </c>
      <c r="FM503" t="s">
        <v>292</v>
      </c>
      <c r="FN503" t="s">
        <v>245</v>
      </c>
      <c r="FO503" t="s">
        <v>219</v>
      </c>
      <c r="FP503" t="s">
        <v>219</v>
      </c>
      <c r="FQ503" t="s">
        <v>241</v>
      </c>
      <c r="FR503" t="s">
        <v>241</v>
      </c>
      <c r="FS503" t="s">
        <v>241</v>
      </c>
      <c r="FT503" t="s">
        <v>241</v>
      </c>
      <c r="FU503" t="s">
        <v>219</v>
      </c>
      <c r="FV503" t="s">
        <v>241</v>
      </c>
      <c r="FW503" t="s">
        <v>241</v>
      </c>
      <c r="FX503" t="s">
        <v>241</v>
      </c>
      <c r="FY503" t="s">
        <v>241</v>
      </c>
      <c r="FZ503" t="s">
        <v>341</v>
      </c>
      <c r="GA503" t="s">
        <v>341</v>
      </c>
      <c r="GB503" t="s">
        <v>227</v>
      </c>
      <c r="GC503" t="s">
        <v>227</v>
      </c>
      <c r="GD503" t="s">
        <v>293</v>
      </c>
      <c r="GE503" t="s">
        <v>241</v>
      </c>
      <c r="GF503" t="s">
        <v>293</v>
      </c>
      <c r="GG503" t="s">
        <v>227</v>
      </c>
      <c r="GH503" t="s">
        <v>241</v>
      </c>
      <c r="GI503" t="s">
        <v>227</v>
      </c>
      <c r="GJ503" t="s">
        <v>250</v>
      </c>
      <c r="GK503" t="s">
        <v>226</v>
      </c>
      <c r="GL503" t="s">
        <v>227</v>
      </c>
      <c r="GM503" t="s">
        <v>227</v>
      </c>
      <c r="GN503" t="s">
        <v>219</v>
      </c>
      <c r="GO503" t="s">
        <v>214</v>
      </c>
      <c r="GP503" t="s">
        <v>342</v>
      </c>
      <c r="GQ503" t="s">
        <v>294</v>
      </c>
      <c r="GR503" t="s">
        <v>294</v>
      </c>
      <c r="GS503" t="s">
        <v>214</v>
      </c>
      <c r="GT503" t="s">
        <v>241</v>
      </c>
      <c r="GU503" t="s">
        <v>214</v>
      </c>
      <c r="GV503" t="s">
        <v>241</v>
      </c>
      <c r="GW503" t="s">
        <v>297</v>
      </c>
      <c r="GX503" t="s">
        <v>297</v>
      </c>
      <c r="GY503" t="s">
        <v>254</v>
      </c>
      <c r="GZ503" t="s">
        <v>241</v>
      </c>
      <c r="HA503" t="s">
        <v>239</v>
      </c>
      <c r="HB503" t="s">
        <v>241</v>
      </c>
      <c r="HC503" t="s">
        <v>315</v>
      </c>
      <c r="HD503" t="s">
        <v>316</v>
      </c>
      <c r="HE503" t="s">
        <v>343</v>
      </c>
      <c r="HF503" t="s">
        <v>241</v>
      </c>
      <c r="HG503" t="s">
        <v>319</v>
      </c>
      <c r="HH503" t="s">
        <v>241</v>
      </c>
      <c r="HI503" t="s">
        <v>241</v>
      </c>
      <c r="HJ503" t="s">
        <v>214</v>
      </c>
      <c r="HK503" t="s">
        <v>2946</v>
      </c>
      <c r="HL503" s="12"/>
      <c r="HM503">
        <v>1</v>
      </c>
      <c r="HN503">
        <v>1</v>
      </c>
      <c r="HO503">
        <v>1</v>
      </c>
      <c r="HP503">
        <v>0.75</v>
      </c>
      <c r="HQ503">
        <v>1</v>
      </c>
      <c r="HR503">
        <v>0.75</v>
      </c>
      <c r="HS503">
        <v>1</v>
      </c>
      <c r="HT503">
        <v>1</v>
      </c>
      <c r="HU503">
        <v>1</v>
      </c>
      <c r="HV503">
        <v>0.75</v>
      </c>
      <c r="HW503">
        <v>0.75</v>
      </c>
      <c r="HX503">
        <v>1</v>
      </c>
      <c r="HY503">
        <v>1</v>
      </c>
      <c r="HZ503">
        <v>1</v>
      </c>
      <c r="IA503" s="4">
        <v>1</v>
      </c>
      <c r="IB503">
        <v>0.75</v>
      </c>
      <c r="IC503">
        <v>0.75</v>
      </c>
      <c r="ID503">
        <v>0.75</v>
      </c>
      <c r="IE503">
        <v>0.75</v>
      </c>
      <c r="IG503">
        <v>1</v>
      </c>
      <c r="IH503">
        <v>1</v>
      </c>
      <c r="II503">
        <v>1</v>
      </c>
      <c r="IJ503">
        <v>0.75</v>
      </c>
      <c r="IK503">
        <v>1</v>
      </c>
      <c r="IL503">
        <v>1</v>
      </c>
      <c r="IM503">
        <v>0.75</v>
      </c>
      <c r="IN503">
        <v>1</v>
      </c>
      <c r="IO503">
        <v>1</v>
      </c>
      <c r="IQ503">
        <v>0</v>
      </c>
      <c r="IS503">
        <f t="shared" si="402"/>
        <v>0.15</v>
      </c>
      <c r="IT503">
        <f t="shared" si="403"/>
        <v>0.12</v>
      </c>
      <c r="IU503">
        <f t="shared" si="404"/>
        <v>0.08</v>
      </c>
      <c r="IV503">
        <f t="shared" si="405"/>
        <v>7.5000000000000011E-2</v>
      </c>
      <c r="IW503">
        <f t="shared" si="406"/>
        <v>0.08</v>
      </c>
      <c r="IX503">
        <f t="shared" si="407"/>
        <v>9.7500000000000003E-2</v>
      </c>
      <c r="IY503">
        <f t="shared" si="408"/>
        <v>0.1</v>
      </c>
      <c r="IZ503">
        <f t="shared" si="409"/>
        <v>0.11</v>
      </c>
      <c r="JA503">
        <f t="shared" si="410"/>
        <v>0.13</v>
      </c>
      <c r="JB503">
        <f t="shared" si="411"/>
        <v>7.5000000000000011E-2</v>
      </c>
      <c r="JC503">
        <f t="shared" si="412"/>
        <v>0.09</v>
      </c>
      <c r="JD503">
        <f t="shared" si="413"/>
        <v>0.11</v>
      </c>
      <c r="JE503">
        <f t="shared" si="414"/>
        <v>7.0000000000000007E-2</v>
      </c>
      <c r="JF503">
        <f t="shared" si="415"/>
        <v>0.12</v>
      </c>
      <c r="JG503" s="5">
        <f t="shared" si="416"/>
        <v>0.05</v>
      </c>
      <c r="JH503">
        <f t="shared" si="417"/>
        <v>0</v>
      </c>
      <c r="JI503">
        <f t="shared" si="417"/>
        <v>0</v>
      </c>
      <c r="JJ503">
        <f t="shared" si="418"/>
        <v>0.15000000000000002</v>
      </c>
      <c r="JK503">
        <f t="shared" si="419"/>
        <v>0.11249999999999999</v>
      </c>
      <c r="JL503" s="6">
        <f t="shared" si="420"/>
        <v>6.6666666666666666E-2</v>
      </c>
      <c r="JM503">
        <f t="shared" si="421"/>
        <v>0.12</v>
      </c>
      <c r="JN503">
        <f t="shared" si="422"/>
        <v>0.05</v>
      </c>
      <c r="JO503">
        <f t="shared" si="423"/>
        <v>0.15</v>
      </c>
      <c r="JP503">
        <f t="shared" si="424"/>
        <v>7.5000000000000011E-2</v>
      </c>
      <c r="JQ503">
        <f t="shared" si="425"/>
        <v>0.12</v>
      </c>
      <c r="JR503">
        <f t="shared" si="426"/>
        <v>0.11</v>
      </c>
      <c r="JS503">
        <f t="shared" si="427"/>
        <v>7.5000000000000011E-2</v>
      </c>
      <c r="JT503">
        <f t="shared" si="427"/>
        <v>0.1</v>
      </c>
      <c r="JU503">
        <f t="shared" si="428"/>
        <v>1</v>
      </c>
      <c r="JV503">
        <f t="shared" si="428"/>
        <v>0</v>
      </c>
      <c r="JW503">
        <f t="shared" si="429"/>
        <v>0.15</v>
      </c>
      <c r="JY503">
        <f t="shared" si="430"/>
        <v>0.05</v>
      </c>
      <c r="JZ503">
        <f t="shared" si="431"/>
        <v>0.08</v>
      </c>
      <c r="KA503">
        <f t="shared" si="432"/>
        <v>0.02</v>
      </c>
      <c r="KB503">
        <f t="shared" si="432"/>
        <v>1.4999999999999999E-2</v>
      </c>
      <c r="KC503">
        <f t="shared" si="433"/>
        <v>0.04</v>
      </c>
      <c r="KD503">
        <f t="shared" si="458"/>
        <v>2.2499999999999999E-2</v>
      </c>
      <c r="KE503">
        <f t="shared" si="458"/>
        <v>0.03</v>
      </c>
      <c r="KF503">
        <f t="shared" si="458"/>
        <v>0.03</v>
      </c>
      <c r="KG503">
        <f t="shared" si="457"/>
        <v>0.03</v>
      </c>
      <c r="KH503">
        <f t="shared" si="457"/>
        <v>2.2499999999999999E-2</v>
      </c>
      <c r="KI503">
        <f t="shared" si="457"/>
        <v>2.2499999999999999E-2</v>
      </c>
      <c r="KJ503">
        <f t="shared" si="457"/>
        <v>0.03</v>
      </c>
      <c r="KK503">
        <f t="shared" si="434"/>
        <v>0.02</v>
      </c>
      <c r="KL503">
        <f t="shared" si="435"/>
        <v>0.04</v>
      </c>
      <c r="KM503" s="5">
        <f t="shared" si="436"/>
        <v>0.05</v>
      </c>
      <c r="KN503">
        <f t="shared" si="437"/>
        <v>0</v>
      </c>
      <c r="KO503">
        <f t="shared" si="437"/>
        <v>0</v>
      </c>
      <c r="KP503">
        <f t="shared" si="438"/>
        <v>4.4999999999999998E-2</v>
      </c>
      <c r="KQ503">
        <f t="shared" si="439"/>
        <v>2.2499999999999999E-2</v>
      </c>
      <c r="KR503" s="6">
        <f t="shared" si="440"/>
        <v>3.3333333333333333E-2</v>
      </c>
      <c r="KS503">
        <f t="shared" si="441"/>
        <v>0.04</v>
      </c>
      <c r="KT503">
        <f t="shared" si="442"/>
        <v>0.03</v>
      </c>
      <c r="KU503">
        <f t="shared" si="443"/>
        <v>0.04</v>
      </c>
      <c r="KV503">
        <f t="shared" si="444"/>
        <v>3.7500000000000006E-2</v>
      </c>
      <c r="KW503">
        <f t="shared" si="445"/>
        <v>0.01</v>
      </c>
      <c r="KX503">
        <f t="shared" si="446"/>
        <v>0</v>
      </c>
      <c r="KY503">
        <f t="shared" si="447"/>
        <v>0.03</v>
      </c>
      <c r="KZ503">
        <f t="shared" si="448"/>
        <v>0.03</v>
      </c>
      <c r="LA503">
        <f t="shared" si="449"/>
        <v>1</v>
      </c>
      <c r="LB503">
        <f t="shared" si="449"/>
        <v>0</v>
      </c>
      <c r="LC503">
        <f t="shared" si="450"/>
        <v>0.1</v>
      </c>
      <c r="LE503" t="str">
        <f t="shared" si="456"/>
        <v>Ghana</v>
      </c>
      <c r="LF503">
        <f t="shared" si="451"/>
        <v>0.9425</v>
      </c>
      <c r="LG503" s="6">
        <f t="shared" si="452"/>
        <v>0.84416666666666673</v>
      </c>
      <c r="LH503">
        <f t="shared" si="453"/>
        <v>0.95</v>
      </c>
      <c r="LI503" s="6">
        <f t="shared" si="454"/>
        <v>0.9208333333333335</v>
      </c>
      <c r="LJ503">
        <f t="shared" si="455"/>
        <v>0</v>
      </c>
    </row>
    <row r="504" spans="1:322" x14ac:dyDescent="0.35">
      <c r="A504" s="8">
        <v>44888</v>
      </c>
      <c r="B504" t="s">
        <v>2947</v>
      </c>
      <c r="D504" s="24" t="s">
        <v>321</v>
      </c>
      <c r="E504" s="24" t="s">
        <v>321</v>
      </c>
      <c r="F504" s="24">
        <v>46</v>
      </c>
      <c r="G504" s="24" t="s">
        <v>1096</v>
      </c>
      <c r="H504" s="24" t="s">
        <v>259</v>
      </c>
      <c r="I504" s="24" t="s">
        <v>1097</v>
      </c>
      <c r="J504" s="24" t="s">
        <v>2375</v>
      </c>
      <c r="K504" s="25">
        <v>44496</v>
      </c>
      <c r="L504" s="25">
        <v>44496</v>
      </c>
      <c r="M504" s="25">
        <v>44530</v>
      </c>
      <c r="N504" s="24" t="s">
        <v>261</v>
      </c>
      <c r="O504" s="24" t="s">
        <v>261</v>
      </c>
      <c r="P504" s="24" t="s">
        <v>261</v>
      </c>
      <c r="Q504" s="24" t="s">
        <v>324</v>
      </c>
      <c r="R504" s="25">
        <v>44496</v>
      </c>
      <c r="S504" s="25">
        <v>44496</v>
      </c>
      <c r="T504" s="24" t="s">
        <v>263</v>
      </c>
      <c r="U504" s="24" t="s">
        <v>261</v>
      </c>
      <c r="V504" s="25" t="s">
        <v>262</v>
      </c>
      <c r="W504" s="24" t="s">
        <v>261</v>
      </c>
      <c r="X504" s="25" t="s">
        <v>262</v>
      </c>
      <c r="Y504" s="24" t="s">
        <v>263</v>
      </c>
      <c r="Z504" s="25">
        <v>44840</v>
      </c>
      <c r="AA504" s="24" t="s">
        <v>264</v>
      </c>
      <c r="AB504" s="24" t="s">
        <v>265</v>
      </c>
      <c r="AC504" s="24" t="s">
        <v>2929</v>
      </c>
      <c r="AD504" s="24" t="s">
        <v>267</v>
      </c>
      <c r="AE504" s="24" t="s">
        <v>326</v>
      </c>
      <c r="AF504" s="24" t="s">
        <v>2377</v>
      </c>
      <c r="AG504" s="31">
        <v>7000</v>
      </c>
      <c r="AH504" s="24" t="s">
        <v>263</v>
      </c>
      <c r="AI504" s="24">
        <v>44634</v>
      </c>
      <c r="AJ504" s="25">
        <v>44638</v>
      </c>
      <c r="AK504" s="24" t="s">
        <v>268</v>
      </c>
      <c r="AL504" s="24" t="s">
        <v>269</v>
      </c>
      <c r="AM504" s="24" t="s">
        <v>265</v>
      </c>
      <c r="AN504" s="24" t="s">
        <v>270</v>
      </c>
      <c r="AO504" s="24" t="s">
        <v>261</v>
      </c>
      <c r="AP504" s="24" t="s">
        <v>261</v>
      </c>
      <c r="AQ504" s="25" t="s">
        <v>262</v>
      </c>
      <c r="AR504" s="24" t="s">
        <v>261</v>
      </c>
      <c r="AS504" s="25" t="s">
        <v>262</v>
      </c>
      <c r="AT504" s="24" t="s">
        <v>261</v>
      </c>
      <c r="AU504" s="25" t="s">
        <v>262</v>
      </c>
      <c r="AV504" s="24" t="s">
        <v>261</v>
      </c>
      <c r="AW504" s="25" t="s">
        <v>262</v>
      </c>
      <c r="AX504" s="24" t="s">
        <v>261</v>
      </c>
      <c r="AY504" s="25" t="s">
        <v>262</v>
      </c>
      <c r="AZ504" s="27" t="s">
        <v>262</v>
      </c>
      <c r="BA504" s="27" t="s">
        <v>262</v>
      </c>
      <c r="BB504" s="24" t="s">
        <v>261</v>
      </c>
      <c r="BC504" s="25" t="s">
        <v>262</v>
      </c>
      <c r="BD504" s="24" t="s">
        <v>263</v>
      </c>
      <c r="BE504" s="26">
        <v>44636</v>
      </c>
      <c r="BF504" t="s">
        <v>2375</v>
      </c>
      <c r="BG504" t="s">
        <v>509</v>
      </c>
      <c r="BH504" t="s">
        <v>208</v>
      </c>
      <c r="BI504" t="s">
        <v>2332</v>
      </c>
      <c r="BJ504" t="s">
        <v>210</v>
      </c>
      <c r="BK504" t="s">
        <v>329</v>
      </c>
      <c r="BL504" t="s">
        <v>212</v>
      </c>
      <c r="BM504" t="s">
        <v>2378</v>
      </c>
      <c r="BN504" t="s">
        <v>214</v>
      </c>
      <c r="BO504" t="s">
        <v>766</v>
      </c>
      <c r="BP504" t="s">
        <v>219</v>
      </c>
      <c r="BQ504" t="s">
        <v>332</v>
      </c>
      <c r="BV504" t="s">
        <v>214</v>
      </c>
      <c r="CC504" t="s">
        <v>214</v>
      </c>
      <c r="CG504" t="s">
        <v>214</v>
      </c>
      <c r="CH504" t="s">
        <v>410</v>
      </c>
      <c r="CI504" t="s">
        <v>333</v>
      </c>
      <c r="CJ504" t="s">
        <v>2948</v>
      </c>
      <c r="CK504" t="s">
        <v>352</v>
      </c>
      <c r="CL504" t="s">
        <v>500</v>
      </c>
      <c r="CM504" t="s">
        <v>2949</v>
      </c>
      <c r="CN504" t="s">
        <v>306</v>
      </c>
      <c r="CP504" t="s">
        <v>284</v>
      </c>
      <c r="CQ504" t="s">
        <v>225</v>
      </c>
      <c r="CR504" t="s">
        <v>227</v>
      </c>
      <c r="CS504" t="s">
        <v>244</v>
      </c>
      <c r="CT504" t="s">
        <v>402</v>
      </c>
      <c r="CU504" t="s">
        <v>402</v>
      </c>
      <c r="CV504" t="s">
        <v>227</v>
      </c>
      <c r="CW504" t="s">
        <v>227</v>
      </c>
      <c r="CX504" t="s">
        <v>287</v>
      </c>
      <c r="CY504" t="s">
        <v>353</v>
      </c>
      <c r="CZ504" t="s">
        <v>219</v>
      </c>
      <c r="DA504" t="s">
        <v>219</v>
      </c>
      <c r="DB504" t="s">
        <v>230</v>
      </c>
      <c r="DC504" t="s">
        <v>230</v>
      </c>
      <c r="DD504" t="s">
        <v>219</v>
      </c>
      <c r="DI504" t="s">
        <v>338</v>
      </c>
      <c r="DK504" t="s">
        <v>242</v>
      </c>
      <c r="DL504" t="s">
        <v>237</v>
      </c>
      <c r="DM504" t="s">
        <v>214</v>
      </c>
      <c r="DN504" t="s">
        <v>219</v>
      </c>
      <c r="DO504" t="s">
        <v>288</v>
      </c>
      <c r="DP504" t="s">
        <v>1504</v>
      </c>
      <c r="DR504" t="s">
        <v>1504</v>
      </c>
      <c r="DT504" t="s">
        <v>219</v>
      </c>
      <c r="DU504" t="s">
        <v>214</v>
      </c>
      <c r="DX504" t="s">
        <v>237</v>
      </c>
      <c r="DY504" t="s">
        <v>237</v>
      </c>
      <c r="DZ504" t="s">
        <v>238</v>
      </c>
      <c r="EA504" t="s">
        <v>237</v>
      </c>
      <c r="EB504" t="s">
        <v>237</v>
      </c>
      <c r="EC504" t="s">
        <v>242</v>
      </c>
      <c r="ED504" t="s">
        <v>242</v>
      </c>
      <c r="EE504" t="s">
        <v>214</v>
      </c>
      <c r="EF504" t="s">
        <v>214</v>
      </c>
      <c r="EG504" t="s">
        <v>214</v>
      </c>
      <c r="EI504" t="s">
        <v>214</v>
      </c>
      <c r="EK504" t="s">
        <v>233</v>
      </c>
      <c r="EL504" t="s">
        <v>233</v>
      </c>
      <c r="EM504" t="s">
        <v>357</v>
      </c>
      <c r="EN504" t="s">
        <v>401</v>
      </c>
      <c r="EO504" t="s">
        <v>240</v>
      </c>
      <c r="EP504" t="s">
        <v>401</v>
      </c>
      <c r="EQ504" t="s">
        <v>214</v>
      </c>
      <c r="ER504" t="s">
        <v>219</v>
      </c>
      <c r="ES504" t="s">
        <v>233</v>
      </c>
      <c r="ET504" t="s">
        <v>233</v>
      </c>
      <c r="EU504" t="s">
        <v>242</v>
      </c>
      <c r="EV504" t="s">
        <v>242</v>
      </c>
      <c r="EW504" t="s">
        <v>310</v>
      </c>
      <c r="EX504" t="s">
        <v>310</v>
      </c>
      <c r="EY504" t="s">
        <v>242</v>
      </c>
      <c r="EZ504" t="s">
        <v>241</v>
      </c>
      <c r="FA504" t="s">
        <v>241</v>
      </c>
      <c r="FB504" t="s">
        <v>242</v>
      </c>
      <c r="FC504" t="s">
        <v>242</v>
      </c>
      <c r="FD504" t="s">
        <v>242</v>
      </c>
      <c r="FE504" t="s">
        <v>286</v>
      </c>
      <c r="FF504" t="s">
        <v>250</v>
      </c>
      <c r="FG504" t="s">
        <v>358</v>
      </c>
      <c r="FH504" t="s">
        <v>242</v>
      </c>
      <c r="FI504" t="s">
        <v>214</v>
      </c>
      <c r="FJ504" t="s">
        <v>214</v>
      </c>
      <c r="FK504" t="s">
        <v>214</v>
      </c>
      <c r="FL504" t="s">
        <v>219</v>
      </c>
      <c r="FM504" t="s">
        <v>292</v>
      </c>
      <c r="FN504" t="s">
        <v>245</v>
      </c>
      <c r="FO504" t="s">
        <v>219</v>
      </c>
      <c r="FP504" t="s">
        <v>219</v>
      </c>
      <c r="FQ504" t="s">
        <v>241</v>
      </c>
      <c r="FR504" t="s">
        <v>241</v>
      </c>
      <c r="FS504" t="s">
        <v>241</v>
      </c>
      <c r="FT504" t="s">
        <v>241</v>
      </c>
      <c r="FU504" t="s">
        <v>219</v>
      </c>
      <c r="FV504" t="s">
        <v>241</v>
      </c>
      <c r="FW504" t="s">
        <v>241</v>
      </c>
      <c r="FX504" t="s">
        <v>241</v>
      </c>
      <c r="FY504" t="s">
        <v>241</v>
      </c>
      <c r="FZ504" t="s">
        <v>341</v>
      </c>
      <c r="GA504" t="s">
        <v>341</v>
      </c>
      <c r="GB504" t="s">
        <v>227</v>
      </c>
      <c r="GC504" t="s">
        <v>227</v>
      </c>
      <c r="GD504" t="s">
        <v>293</v>
      </c>
      <c r="GE504" t="s">
        <v>241</v>
      </c>
      <c r="GF504" t="s">
        <v>293</v>
      </c>
      <c r="GG504" t="s">
        <v>227</v>
      </c>
      <c r="GH504" t="s">
        <v>241</v>
      </c>
      <c r="GI504" t="s">
        <v>227</v>
      </c>
      <c r="GJ504" t="s">
        <v>286</v>
      </c>
      <c r="GK504" t="s">
        <v>226</v>
      </c>
      <c r="GL504" t="s">
        <v>244</v>
      </c>
      <c r="GM504" t="s">
        <v>244</v>
      </c>
      <c r="GN504" t="s">
        <v>219</v>
      </c>
      <c r="GO504" t="s">
        <v>214</v>
      </c>
      <c r="GP504" t="s">
        <v>342</v>
      </c>
      <c r="GQ504" t="s">
        <v>251</v>
      </c>
      <c r="GR504" t="s">
        <v>342</v>
      </c>
      <c r="GS504" t="s">
        <v>214</v>
      </c>
      <c r="GT504" t="s">
        <v>241</v>
      </c>
      <c r="GU504" t="s">
        <v>402</v>
      </c>
      <c r="GV504" t="s">
        <v>241</v>
      </c>
      <c r="GW504" t="s">
        <v>297</v>
      </c>
      <c r="GX504" t="s">
        <v>296</v>
      </c>
      <c r="GY504" t="s">
        <v>2460</v>
      </c>
      <c r="GZ504" t="s">
        <v>241</v>
      </c>
      <c r="HA504" t="s">
        <v>532</v>
      </c>
      <c r="HB504" t="s">
        <v>241</v>
      </c>
      <c r="HC504" t="s">
        <v>315</v>
      </c>
      <c r="HD504" t="s">
        <v>316</v>
      </c>
      <c r="HE504" t="s">
        <v>343</v>
      </c>
      <c r="HF504" t="s">
        <v>241</v>
      </c>
      <c r="HG504" t="s">
        <v>319</v>
      </c>
      <c r="HH504" t="s">
        <v>241</v>
      </c>
      <c r="HI504" t="s">
        <v>241</v>
      </c>
      <c r="HJ504" t="s">
        <v>219</v>
      </c>
      <c r="HK504" t="s">
        <v>241</v>
      </c>
      <c r="HL504" s="12"/>
      <c r="HM504">
        <v>0.75</v>
      </c>
      <c r="HN504">
        <v>1</v>
      </c>
      <c r="HO504">
        <v>0.5</v>
      </c>
      <c r="HP504">
        <v>1</v>
      </c>
      <c r="HQ504">
        <v>1</v>
      </c>
      <c r="HR504">
        <v>0.75</v>
      </c>
      <c r="HS504">
        <v>1</v>
      </c>
      <c r="HT504">
        <v>1</v>
      </c>
      <c r="HU504">
        <v>1</v>
      </c>
      <c r="HV504">
        <v>0.5</v>
      </c>
      <c r="HW504">
        <v>0.5</v>
      </c>
      <c r="HX504">
        <v>0.75</v>
      </c>
      <c r="HY504">
        <v>1</v>
      </c>
      <c r="HZ504">
        <v>0.25</v>
      </c>
      <c r="IA504" s="4">
        <v>1</v>
      </c>
      <c r="IB504">
        <v>0.25</v>
      </c>
      <c r="IC504">
        <v>0.75</v>
      </c>
      <c r="ID504">
        <v>0.75</v>
      </c>
      <c r="IE504">
        <v>0.75</v>
      </c>
      <c r="IG504">
        <v>0.75</v>
      </c>
      <c r="IH504">
        <v>1</v>
      </c>
      <c r="II504">
        <v>1</v>
      </c>
      <c r="IJ504">
        <v>1</v>
      </c>
      <c r="IK504">
        <v>1</v>
      </c>
      <c r="IL504">
        <v>1</v>
      </c>
      <c r="IM504">
        <v>1</v>
      </c>
      <c r="IN504">
        <v>1</v>
      </c>
      <c r="IO504">
        <v>1</v>
      </c>
      <c r="IQ504">
        <v>0</v>
      </c>
      <c r="IS504">
        <f t="shared" si="402"/>
        <v>0.11249999999999999</v>
      </c>
      <c r="IT504">
        <f t="shared" si="403"/>
        <v>0.12</v>
      </c>
      <c r="IU504">
        <f t="shared" si="404"/>
        <v>0.04</v>
      </c>
      <c r="IV504">
        <f t="shared" si="405"/>
        <v>0.1</v>
      </c>
      <c r="IW504">
        <f t="shared" si="406"/>
        <v>0.08</v>
      </c>
      <c r="IX504">
        <f t="shared" si="407"/>
        <v>9.7500000000000003E-2</v>
      </c>
      <c r="IY504">
        <f t="shared" si="408"/>
        <v>0.1</v>
      </c>
      <c r="IZ504">
        <f t="shared" si="409"/>
        <v>0.11</v>
      </c>
      <c r="JA504">
        <f t="shared" si="410"/>
        <v>0.13</v>
      </c>
      <c r="JB504">
        <f t="shared" si="411"/>
        <v>0.05</v>
      </c>
      <c r="JC504">
        <f t="shared" si="412"/>
        <v>0.06</v>
      </c>
      <c r="JD504">
        <f t="shared" si="413"/>
        <v>8.2500000000000004E-2</v>
      </c>
      <c r="JE504">
        <f t="shared" si="414"/>
        <v>7.0000000000000007E-2</v>
      </c>
      <c r="JF504">
        <f t="shared" si="415"/>
        <v>0.03</v>
      </c>
      <c r="JG504" s="5">
        <f t="shared" si="416"/>
        <v>0.05</v>
      </c>
      <c r="JH504">
        <f t="shared" si="417"/>
        <v>0</v>
      </c>
      <c r="JI504">
        <f t="shared" si="417"/>
        <v>0</v>
      </c>
      <c r="JJ504">
        <f t="shared" si="418"/>
        <v>0.15000000000000002</v>
      </c>
      <c r="JK504">
        <f t="shared" si="419"/>
        <v>0.11249999999999999</v>
      </c>
      <c r="JL504" s="6">
        <f t="shared" si="420"/>
        <v>4.3333333333333328E-2</v>
      </c>
      <c r="JM504">
        <f t="shared" si="421"/>
        <v>0.09</v>
      </c>
      <c r="JN504">
        <f t="shared" si="422"/>
        <v>0.05</v>
      </c>
      <c r="JO504">
        <f t="shared" si="423"/>
        <v>0.15</v>
      </c>
      <c r="JP504">
        <f t="shared" si="424"/>
        <v>0.1</v>
      </c>
      <c r="JQ504">
        <f t="shared" si="425"/>
        <v>0.12</v>
      </c>
      <c r="JR504">
        <f t="shared" si="426"/>
        <v>0.11</v>
      </c>
      <c r="JS504">
        <f t="shared" si="427"/>
        <v>0.1</v>
      </c>
      <c r="JT504">
        <f t="shared" si="427"/>
        <v>0.1</v>
      </c>
      <c r="JU504">
        <f t="shared" si="428"/>
        <v>1</v>
      </c>
      <c r="JV504">
        <f t="shared" si="428"/>
        <v>0</v>
      </c>
      <c r="JW504">
        <f t="shared" si="429"/>
        <v>0.15</v>
      </c>
      <c r="JY504">
        <f t="shared" si="430"/>
        <v>3.7500000000000006E-2</v>
      </c>
      <c r="JZ504">
        <f t="shared" si="431"/>
        <v>0.08</v>
      </c>
      <c r="KA504">
        <f t="shared" si="432"/>
        <v>0.01</v>
      </c>
      <c r="KB504">
        <f t="shared" si="432"/>
        <v>0.02</v>
      </c>
      <c r="KC504">
        <f t="shared" si="433"/>
        <v>0.04</v>
      </c>
      <c r="KD504">
        <f t="shared" si="458"/>
        <v>2.2499999999999999E-2</v>
      </c>
      <c r="KE504">
        <f t="shared" si="458"/>
        <v>0.03</v>
      </c>
      <c r="KF504">
        <f t="shared" si="458"/>
        <v>0.03</v>
      </c>
      <c r="KG504">
        <f t="shared" si="457"/>
        <v>0.03</v>
      </c>
      <c r="KH504">
        <f t="shared" si="457"/>
        <v>1.4999999999999999E-2</v>
      </c>
      <c r="KI504">
        <f t="shared" si="457"/>
        <v>1.4999999999999999E-2</v>
      </c>
      <c r="KJ504">
        <f t="shared" si="457"/>
        <v>2.2499999999999999E-2</v>
      </c>
      <c r="KK504">
        <f t="shared" si="434"/>
        <v>0.02</v>
      </c>
      <c r="KL504">
        <f t="shared" si="435"/>
        <v>0.01</v>
      </c>
      <c r="KM504" s="5">
        <f t="shared" si="436"/>
        <v>0.05</v>
      </c>
      <c r="KN504">
        <f t="shared" si="437"/>
        <v>0</v>
      </c>
      <c r="KO504">
        <f t="shared" si="437"/>
        <v>0</v>
      </c>
      <c r="KP504">
        <f t="shared" si="438"/>
        <v>4.4999999999999998E-2</v>
      </c>
      <c r="KQ504">
        <f t="shared" si="439"/>
        <v>2.2499999999999999E-2</v>
      </c>
      <c r="KR504" s="6">
        <f t="shared" si="440"/>
        <v>2.1666666666666664E-2</v>
      </c>
      <c r="KS504">
        <f t="shared" si="441"/>
        <v>0.03</v>
      </c>
      <c r="KT504">
        <f t="shared" si="442"/>
        <v>0.03</v>
      </c>
      <c r="KU504">
        <f t="shared" si="443"/>
        <v>0.04</v>
      </c>
      <c r="KV504">
        <f t="shared" si="444"/>
        <v>0.05</v>
      </c>
      <c r="KW504">
        <f t="shared" si="445"/>
        <v>0.01</v>
      </c>
      <c r="KX504">
        <f t="shared" si="446"/>
        <v>0</v>
      </c>
      <c r="KY504">
        <f t="shared" si="447"/>
        <v>0.04</v>
      </c>
      <c r="KZ504">
        <f t="shared" si="448"/>
        <v>0.03</v>
      </c>
      <c r="LA504">
        <f t="shared" si="449"/>
        <v>1</v>
      </c>
      <c r="LB504">
        <f t="shared" si="449"/>
        <v>0</v>
      </c>
      <c r="LC504">
        <f t="shared" si="450"/>
        <v>0.1</v>
      </c>
      <c r="LE504" t="str">
        <f t="shared" si="456"/>
        <v>Ghana</v>
      </c>
      <c r="LF504">
        <f t="shared" si="451"/>
        <v>0.8899999999999999</v>
      </c>
      <c r="LG504" s="6">
        <f t="shared" si="452"/>
        <v>0.64833333333333332</v>
      </c>
      <c r="LH504">
        <f t="shared" si="453"/>
        <v>0.97</v>
      </c>
      <c r="LI504" s="6">
        <f t="shared" si="454"/>
        <v>0.8516666666666669</v>
      </c>
      <c r="LJ504">
        <f t="shared" si="455"/>
        <v>0</v>
      </c>
    </row>
    <row r="505" spans="1:322" x14ac:dyDescent="0.35">
      <c r="A505" s="8">
        <v>44908</v>
      </c>
      <c r="B505" t="s">
        <v>2950</v>
      </c>
      <c r="D505" s="27" t="s">
        <v>321</v>
      </c>
      <c r="E505" s="27" t="s">
        <v>321</v>
      </c>
      <c r="F505" s="27">
        <v>28</v>
      </c>
      <c r="G505" s="27" t="s">
        <v>1096</v>
      </c>
      <c r="H505" s="27" t="s">
        <v>1818</v>
      </c>
      <c r="I505" s="27" t="s">
        <v>1097</v>
      </c>
      <c r="J505" s="27" t="s">
        <v>2375</v>
      </c>
      <c r="K505" s="28">
        <v>44496</v>
      </c>
      <c r="L505" s="28">
        <v>44496</v>
      </c>
      <c r="M505" s="28">
        <v>44530</v>
      </c>
      <c r="N505" s="27" t="s">
        <v>261</v>
      </c>
      <c r="O505" s="27" t="s">
        <v>261</v>
      </c>
      <c r="P505" s="27" t="s">
        <v>261</v>
      </c>
      <c r="Q505" s="27" t="s">
        <v>324</v>
      </c>
      <c r="R505" s="28">
        <v>44496</v>
      </c>
      <c r="S505" s="28">
        <v>44496</v>
      </c>
      <c r="T505" s="27" t="s">
        <v>263</v>
      </c>
      <c r="U505" s="27" t="s">
        <v>261</v>
      </c>
      <c r="V505" s="28" t="s">
        <v>262</v>
      </c>
      <c r="W505" s="27" t="s">
        <v>261</v>
      </c>
      <c r="X505" s="28" t="s">
        <v>262</v>
      </c>
      <c r="Y505" s="27" t="s">
        <v>263</v>
      </c>
      <c r="Z505" s="28">
        <v>44764</v>
      </c>
      <c r="AA505" s="27" t="s">
        <v>264</v>
      </c>
      <c r="AB505" s="27" t="s">
        <v>265</v>
      </c>
      <c r="AC505" s="27" t="s">
        <v>2951</v>
      </c>
      <c r="AD505" s="27" t="s">
        <v>267</v>
      </c>
      <c r="AE505" s="27" t="s">
        <v>326</v>
      </c>
      <c r="AF505" s="27" t="s">
        <v>2377</v>
      </c>
      <c r="AG505" s="29">
        <v>7640</v>
      </c>
      <c r="AH505" s="27" t="s">
        <v>263</v>
      </c>
      <c r="AI505" s="27">
        <v>44818</v>
      </c>
      <c r="AJ505" s="28">
        <v>44818</v>
      </c>
      <c r="AK505" s="27" t="s">
        <v>268</v>
      </c>
      <c r="AL505" s="27" t="s">
        <v>602</v>
      </c>
      <c r="AM505" s="27" t="s">
        <v>265</v>
      </c>
      <c r="AN505" s="27" t="s">
        <v>270</v>
      </c>
      <c r="AO505" s="27" t="s">
        <v>261</v>
      </c>
      <c r="AP505" s="27" t="s">
        <v>261</v>
      </c>
      <c r="AQ505" s="28" t="s">
        <v>262</v>
      </c>
      <c r="AR505" s="27" t="s">
        <v>261</v>
      </c>
      <c r="AS505" s="28" t="s">
        <v>262</v>
      </c>
      <c r="AT505" s="27" t="s">
        <v>261</v>
      </c>
      <c r="AU505" s="28" t="s">
        <v>262</v>
      </c>
      <c r="AV505" s="27" t="s">
        <v>261</v>
      </c>
      <c r="AW505" s="28" t="s">
        <v>262</v>
      </c>
      <c r="AX505" s="27" t="s">
        <v>261</v>
      </c>
      <c r="AY505" s="28" t="s">
        <v>262</v>
      </c>
      <c r="AZ505" s="27" t="s">
        <v>262</v>
      </c>
      <c r="BA505" s="27" t="s">
        <v>262</v>
      </c>
      <c r="BB505" s="27" t="s">
        <v>261</v>
      </c>
      <c r="BC505" s="28" t="s">
        <v>262</v>
      </c>
      <c r="BD505" s="27" t="s">
        <v>263</v>
      </c>
      <c r="BE505" s="30">
        <v>44622</v>
      </c>
      <c r="BF505" t="s">
        <v>2375</v>
      </c>
      <c r="BG505" t="s">
        <v>509</v>
      </c>
      <c r="BH505" t="s">
        <v>208</v>
      </c>
      <c r="BI505" t="s">
        <v>384</v>
      </c>
      <c r="BJ505" t="s">
        <v>210</v>
      </c>
      <c r="BK505" t="s">
        <v>329</v>
      </c>
      <c r="BL505" t="s">
        <v>212</v>
      </c>
      <c r="BM505" t="s">
        <v>2463</v>
      </c>
      <c r="BN505" t="s">
        <v>214</v>
      </c>
      <c r="BO505" t="s">
        <v>542</v>
      </c>
      <c r="BP505" t="s">
        <v>219</v>
      </c>
      <c r="BQ505" t="s">
        <v>332</v>
      </c>
      <c r="BV505" t="s">
        <v>214</v>
      </c>
      <c r="CC505" t="s">
        <v>214</v>
      </c>
      <c r="CG505" t="s">
        <v>219</v>
      </c>
      <c r="CI505" t="s">
        <v>333</v>
      </c>
      <c r="CJ505" t="s">
        <v>2952</v>
      </c>
      <c r="CK505" t="s">
        <v>335</v>
      </c>
      <c r="CL505" t="s">
        <v>1263</v>
      </c>
      <c r="CN505" t="s">
        <v>378</v>
      </c>
      <c r="CP505" t="s">
        <v>284</v>
      </c>
      <c r="CQ505" t="s">
        <v>284</v>
      </c>
      <c r="CR505" t="s">
        <v>250</v>
      </c>
      <c r="CS505" t="s">
        <v>250</v>
      </c>
      <c r="CT505" t="s">
        <v>214</v>
      </c>
      <c r="CU505" t="s">
        <v>214</v>
      </c>
      <c r="CV505" t="s">
        <v>227</v>
      </c>
      <c r="CW505" t="s">
        <v>227</v>
      </c>
      <c r="CX505" t="s">
        <v>287</v>
      </c>
      <c r="CY505" t="s">
        <v>353</v>
      </c>
      <c r="CZ505" t="s">
        <v>219</v>
      </c>
      <c r="DA505" t="s">
        <v>214</v>
      </c>
      <c r="DB505" t="s">
        <v>230</v>
      </c>
      <c r="DC505" t="s">
        <v>230</v>
      </c>
      <c r="DD505" t="s">
        <v>214</v>
      </c>
      <c r="DE505" t="s">
        <v>546</v>
      </c>
      <c r="DG505" t="s">
        <v>546</v>
      </c>
      <c r="DI505" t="s">
        <v>636</v>
      </c>
      <c r="DK505" t="s">
        <v>233</v>
      </c>
      <c r="DL505" t="s">
        <v>233</v>
      </c>
      <c r="DM505" t="s">
        <v>214</v>
      </c>
      <c r="DN505" t="s">
        <v>214</v>
      </c>
      <c r="DO505" t="s">
        <v>288</v>
      </c>
      <c r="DP505" t="s">
        <v>339</v>
      </c>
      <c r="DR505" t="s">
        <v>308</v>
      </c>
      <c r="DT505" t="s">
        <v>214</v>
      </c>
      <c r="DU505" t="s">
        <v>214</v>
      </c>
      <c r="DV505" t="s">
        <v>459</v>
      </c>
      <c r="DX505" t="s">
        <v>242</v>
      </c>
      <c r="DY505" t="s">
        <v>242</v>
      </c>
      <c r="DZ505" t="s">
        <v>238</v>
      </c>
      <c r="EA505" t="s">
        <v>237</v>
      </c>
      <c r="EB505" t="s">
        <v>237</v>
      </c>
      <c r="EC505" t="s">
        <v>237</v>
      </c>
      <c r="ED505" t="s">
        <v>237</v>
      </c>
      <c r="EE505" t="s">
        <v>219</v>
      </c>
      <c r="EF505" t="s">
        <v>219</v>
      </c>
      <c r="EK505" t="s">
        <v>242</v>
      </c>
      <c r="EL505" t="s">
        <v>242</v>
      </c>
      <c r="EM505" t="s">
        <v>240</v>
      </c>
      <c r="EN505" t="s">
        <v>240</v>
      </c>
      <c r="EO505" t="s">
        <v>240</v>
      </c>
      <c r="EP505" t="s">
        <v>240</v>
      </c>
      <c r="EQ505" t="s">
        <v>214</v>
      </c>
      <c r="ER505" t="s">
        <v>214</v>
      </c>
      <c r="ES505" t="s">
        <v>237</v>
      </c>
      <c r="ET505" t="s">
        <v>237</v>
      </c>
      <c r="EU505" t="s">
        <v>242</v>
      </c>
      <c r="EV505" t="s">
        <v>242</v>
      </c>
      <c r="EW505" t="s">
        <v>310</v>
      </c>
      <c r="EX505" t="s">
        <v>310</v>
      </c>
      <c r="EY505" t="s">
        <v>237</v>
      </c>
      <c r="EZ505" t="s">
        <v>241</v>
      </c>
      <c r="FA505" t="s">
        <v>241</v>
      </c>
      <c r="FB505" t="s">
        <v>237</v>
      </c>
      <c r="FC505" t="s">
        <v>237</v>
      </c>
      <c r="FD505" t="s">
        <v>237</v>
      </c>
      <c r="FE505" t="s">
        <v>244</v>
      </c>
      <c r="FF505" t="s">
        <v>244</v>
      </c>
      <c r="FG505" t="s">
        <v>390</v>
      </c>
      <c r="FH505" t="s">
        <v>390</v>
      </c>
      <c r="FI505" t="s">
        <v>214</v>
      </c>
      <c r="FJ505" t="s">
        <v>214</v>
      </c>
      <c r="FK505" t="s">
        <v>214</v>
      </c>
      <c r="FL505" t="s">
        <v>214</v>
      </c>
      <c r="FM505" t="s">
        <v>245</v>
      </c>
      <c r="FN505" t="s">
        <v>245</v>
      </c>
      <c r="FO505" t="s">
        <v>219</v>
      </c>
      <c r="FP505" t="s">
        <v>219</v>
      </c>
      <c r="FQ505" t="s">
        <v>241</v>
      </c>
      <c r="FR505" t="s">
        <v>241</v>
      </c>
      <c r="FS505" t="s">
        <v>241</v>
      </c>
      <c r="FT505" t="s">
        <v>241</v>
      </c>
      <c r="FU505" t="s">
        <v>219</v>
      </c>
      <c r="FV505" t="s">
        <v>241</v>
      </c>
      <c r="FW505" t="s">
        <v>241</v>
      </c>
      <c r="FX505" t="s">
        <v>241</v>
      </c>
      <c r="FY505" t="s">
        <v>241</v>
      </c>
      <c r="FZ505" t="s">
        <v>341</v>
      </c>
      <c r="GA505" t="s">
        <v>341</v>
      </c>
      <c r="GB505" t="s">
        <v>227</v>
      </c>
      <c r="GC505" t="s">
        <v>227</v>
      </c>
      <c r="GD505" t="s">
        <v>249</v>
      </c>
      <c r="GE505" t="s">
        <v>241</v>
      </c>
      <c r="GF505" t="s">
        <v>249</v>
      </c>
      <c r="GG505" t="s">
        <v>244</v>
      </c>
      <c r="GH505" t="s">
        <v>241</v>
      </c>
      <c r="GI505" t="s">
        <v>244</v>
      </c>
      <c r="GJ505" t="s">
        <v>244</v>
      </c>
      <c r="GK505" t="s">
        <v>244</v>
      </c>
      <c r="GL505" t="s">
        <v>244</v>
      </c>
      <c r="GM505" t="s">
        <v>244</v>
      </c>
      <c r="GN505" t="s">
        <v>219</v>
      </c>
      <c r="GO505" t="s">
        <v>214</v>
      </c>
      <c r="GP505" t="s">
        <v>295</v>
      </c>
      <c r="GQ505" t="s">
        <v>295</v>
      </c>
      <c r="GR505" t="s">
        <v>295</v>
      </c>
      <c r="GS505" t="s">
        <v>214</v>
      </c>
      <c r="GT505" t="s">
        <v>241</v>
      </c>
      <c r="GU505" t="s">
        <v>214</v>
      </c>
      <c r="GV505" t="s">
        <v>241</v>
      </c>
      <c r="GW505" t="s">
        <v>297</v>
      </c>
      <c r="GX505" t="s">
        <v>297</v>
      </c>
      <c r="GY505" t="s">
        <v>254</v>
      </c>
      <c r="GZ505" t="s">
        <v>241</v>
      </c>
      <c r="HA505" t="s">
        <v>239</v>
      </c>
      <c r="HB505" t="s">
        <v>241</v>
      </c>
      <c r="HC505" t="s">
        <v>315</v>
      </c>
      <c r="HD505" t="s">
        <v>361</v>
      </c>
      <c r="HE505" t="s">
        <v>317</v>
      </c>
      <c r="HF505" t="s">
        <v>241</v>
      </c>
      <c r="HG505" t="s">
        <v>319</v>
      </c>
      <c r="HH505" t="s">
        <v>241</v>
      </c>
      <c r="HI505" t="s">
        <v>241</v>
      </c>
      <c r="HJ505" t="s">
        <v>219</v>
      </c>
      <c r="HK505" t="s">
        <v>241</v>
      </c>
      <c r="HL505" s="12"/>
      <c r="HM505">
        <v>0.75</v>
      </c>
      <c r="HN505">
        <v>0.5</v>
      </c>
      <c r="HO505">
        <v>1</v>
      </c>
      <c r="HP505">
        <v>1</v>
      </c>
      <c r="HQ505">
        <v>1</v>
      </c>
      <c r="HR505">
        <v>0.25</v>
      </c>
      <c r="HS505">
        <v>1</v>
      </c>
      <c r="HT505">
        <v>1</v>
      </c>
      <c r="HU505">
        <v>0</v>
      </c>
      <c r="HV505">
        <v>0.75</v>
      </c>
      <c r="HW505">
        <v>0.5</v>
      </c>
      <c r="HX505">
        <v>0.5</v>
      </c>
      <c r="HZ505">
        <v>0.75</v>
      </c>
      <c r="IA505" s="4">
        <v>1</v>
      </c>
      <c r="IB505">
        <v>0.5</v>
      </c>
      <c r="IC505">
        <v>0.75</v>
      </c>
      <c r="ID505">
        <v>0.5</v>
      </c>
      <c r="IE505">
        <v>0.5</v>
      </c>
      <c r="IG505">
        <v>0.25</v>
      </c>
      <c r="IH505">
        <v>0.5</v>
      </c>
      <c r="II505">
        <v>0.75</v>
      </c>
      <c r="IJ505">
        <v>1</v>
      </c>
      <c r="IK505">
        <v>1</v>
      </c>
      <c r="IL505">
        <v>0.75</v>
      </c>
      <c r="IM505">
        <v>0.75</v>
      </c>
      <c r="IN505">
        <v>1</v>
      </c>
      <c r="IO505">
        <v>1</v>
      </c>
      <c r="IQ505">
        <v>0</v>
      </c>
      <c r="IS505">
        <f t="shared" si="402"/>
        <v>0.11249999999999999</v>
      </c>
      <c r="IT505">
        <f t="shared" si="403"/>
        <v>0.06</v>
      </c>
      <c r="IU505">
        <f t="shared" si="404"/>
        <v>0.08</v>
      </c>
      <c r="IV505">
        <f t="shared" si="405"/>
        <v>0.1</v>
      </c>
      <c r="IW505">
        <f t="shared" si="406"/>
        <v>0.08</v>
      </c>
      <c r="IX505">
        <f t="shared" si="407"/>
        <v>3.2500000000000001E-2</v>
      </c>
      <c r="IY505">
        <f t="shared" si="408"/>
        <v>0.1</v>
      </c>
      <c r="IZ505">
        <f t="shared" si="409"/>
        <v>0.11</v>
      </c>
      <c r="JA505">
        <f t="shared" si="410"/>
        <v>0</v>
      </c>
      <c r="JB505">
        <f t="shared" si="411"/>
        <v>7.5000000000000011E-2</v>
      </c>
      <c r="JC505">
        <f t="shared" si="412"/>
        <v>0.06</v>
      </c>
      <c r="JD505">
        <f t="shared" si="413"/>
        <v>5.5E-2</v>
      </c>
      <c r="JE505">
        <f t="shared" si="414"/>
        <v>0</v>
      </c>
      <c r="JF505">
        <f t="shared" si="415"/>
        <v>0.09</v>
      </c>
      <c r="JG505" s="5">
        <f t="shared" si="416"/>
        <v>0.05</v>
      </c>
      <c r="JH505">
        <f t="shared" si="417"/>
        <v>0</v>
      </c>
      <c r="JI505">
        <f t="shared" si="417"/>
        <v>0</v>
      </c>
      <c r="JJ505">
        <f t="shared" si="418"/>
        <v>0.1</v>
      </c>
      <c r="JK505">
        <f t="shared" si="419"/>
        <v>7.4999999999999997E-2</v>
      </c>
      <c r="JL505" s="6">
        <f t="shared" si="420"/>
        <v>0.05</v>
      </c>
      <c r="JM505">
        <f t="shared" si="421"/>
        <v>0.03</v>
      </c>
      <c r="JN505">
        <f t="shared" si="422"/>
        <v>2.5000000000000001E-2</v>
      </c>
      <c r="JO505">
        <f t="shared" si="423"/>
        <v>0.11249999999999999</v>
      </c>
      <c r="JP505">
        <f t="shared" si="424"/>
        <v>0.1</v>
      </c>
      <c r="JQ505">
        <f t="shared" si="425"/>
        <v>0.12</v>
      </c>
      <c r="JR505">
        <f t="shared" si="426"/>
        <v>8.2500000000000004E-2</v>
      </c>
      <c r="JS505">
        <f t="shared" si="427"/>
        <v>7.5000000000000011E-2</v>
      </c>
      <c r="JT505">
        <f t="shared" si="427"/>
        <v>0.1</v>
      </c>
      <c r="JU505">
        <f t="shared" si="428"/>
        <v>1</v>
      </c>
      <c r="JV505">
        <f t="shared" si="428"/>
        <v>0</v>
      </c>
      <c r="JW505">
        <f t="shared" si="429"/>
        <v>0.15</v>
      </c>
      <c r="JY505">
        <f t="shared" si="430"/>
        <v>3.7500000000000006E-2</v>
      </c>
      <c r="JZ505">
        <f t="shared" si="431"/>
        <v>0.04</v>
      </c>
      <c r="KA505">
        <f t="shared" si="432"/>
        <v>0.02</v>
      </c>
      <c r="KB505">
        <f t="shared" si="432"/>
        <v>0.02</v>
      </c>
      <c r="KC505">
        <f t="shared" si="433"/>
        <v>0.04</v>
      </c>
      <c r="KD505">
        <f t="shared" si="458"/>
        <v>7.4999999999999997E-3</v>
      </c>
      <c r="KE505">
        <f t="shared" si="458"/>
        <v>0.03</v>
      </c>
      <c r="KF505">
        <f t="shared" si="458"/>
        <v>0.03</v>
      </c>
      <c r="KG505">
        <f t="shared" si="457"/>
        <v>0</v>
      </c>
      <c r="KH505">
        <f t="shared" si="457"/>
        <v>2.2499999999999999E-2</v>
      </c>
      <c r="KI505">
        <f t="shared" si="457"/>
        <v>1.4999999999999999E-2</v>
      </c>
      <c r="KJ505">
        <f t="shared" si="457"/>
        <v>1.4999999999999999E-2</v>
      </c>
      <c r="KK505">
        <f t="shared" si="434"/>
        <v>0</v>
      </c>
      <c r="KL505">
        <f t="shared" si="435"/>
        <v>0.03</v>
      </c>
      <c r="KM505" s="5">
        <f t="shared" si="436"/>
        <v>0.05</v>
      </c>
      <c r="KN505">
        <f t="shared" si="437"/>
        <v>0</v>
      </c>
      <c r="KO505">
        <f t="shared" si="437"/>
        <v>0</v>
      </c>
      <c r="KP505">
        <f t="shared" si="438"/>
        <v>0.03</v>
      </c>
      <c r="KQ505">
        <f t="shared" si="439"/>
        <v>1.4999999999999999E-2</v>
      </c>
      <c r="KR505" s="6">
        <f t="shared" si="440"/>
        <v>2.5000000000000001E-2</v>
      </c>
      <c r="KS505">
        <f t="shared" si="441"/>
        <v>0.01</v>
      </c>
      <c r="KT505">
        <f t="shared" si="442"/>
        <v>1.4999999999999999E-2</v>
      </c>
      <c r="KU505">
        <f t="shared" si="443"/>
        <v>0.03</v>
      </c>
      <c r="KV505">
        <f t="shared" si="444"/>
        <v>0.05</v>
      </c>
      <c r="KW505">
        <f t="shared" si="445"/>
        <v>0.01</v>
      </c>
      <c r="KX505">
        <f t="shared" si="446"/>
        <v>0</v>
      </c>
      <c r="KY505">
        <f t="shared" si="447"/>
        <v>0.03</v>
      </c>
      <c r="KZ505">
        <f t="shared" si="448"/>
        <v>0.03</v>
      </c>
      <c r="LA505">
        <f t="shared" si="449"/>
        <v>1</v>
      </c>
      <c r="LB505">
        <f t="shared" si="449"/>
        <v>0</v>
      </c>
      <c r="LC505">
        <f t="shared" si="450"/>
        <v>0.1</v>
      </c>
      <c r="LE505" t="str">
        <f t="shared" si="456"/>
        <v>Ghana</v>
      </c>
      <c r="LF505">
        <f t="shared" si="451"/>
        <v>0.67500000000000004</v>
      </c>
      <c r="LG505" s="6">
        <f t="shared" si="452"/>
        <v>0.55500000000000005</v>
      </c>
      <c r="LH505">
        <f t="shared" si="453"/>
        <v>0.79499999999999993</v>
      </c>
      <c r="LI505" s="6">
        <f t="shared" si="454"/>
        <v>0.70250000000000012</v>
      </c>
      <c r="LJ505">
        <f t="shared" si="455"/>
        <v>0</v>
      </c>
    </row>
    <row r="506" spans="1:322" x14ac:dyDescent="0.35">
      <c r="A506" s="8">
        <v>44887</v>
      </c>
      <c r="B506" t="s">
        <v>2953</v>
      </c>
      <c r="D506" s="24" t="s">
        <v>321</v>
      </c>
      <c r="E506" s="24" t="s">
        <v>321</v>
      </c>
      <c r="F506" s="24">
        <v>44</v>
      </c>
      <c r="G506" s="24" t="s">
        <v>1096</v>
      </c>
      <c r="H506" s="24" t="s">
        <v>1818</v>
      </c>
      <c r="I506" s="24" t="s">
        <v>1097</v>
      </c>
      <c r="J506" s="24" t="s">
        <v>2375</v>
      </c>
      <c r="K506" s="25">
        <v>44496</v>
      </c>
      <c r="L506" s="25">
        <v>44496</v>
      </c>
      <c r="M506" s="25">
        <v>44530</v>
      </c>
      <c r="N506" s="24" t="s">
        <v>261</v>
      </c>
      <c r="O506" s="24" t="s">
        <v>261</v>
      </c>
      <c r="P506" s="24" t="s">
        <v>261</v>
      </c>
      <c r="Q506" s="24" t="s">
        <v>324</v>
      </c>
      <c r="R506" s="25">
        <v>44496</v>
      </c>
      <c r="S506" s="25">
        <v>44496</v>
      </c>
      <c r="T506" s="24" t="s">
        <v>263</v>
      </c>
      <c r="U506" s="24" t="s">
        <v>261</v>
      </c>
      <c r="V506" s="25" t="s">
        <v>262</v>
      </c>
      <c r="W506" s="24" t="s">
        <v>261</v>
      </c>
      <c r="X506" s="25" t="s">
        <v>262</v>
      </c>
      <c r="Y506" s="24" t="s">
        <v>263</v>
      </c>
      <c r="Z506" s="25">
        <v>44763</v>
      </c>
      <c r="AA506" s="24" t="s">
        <v>264</v>
      </c>
      <c r="AB506" s="24" t="s">
        <v>265</v>
      </c>
      <c r="AC506" s="24" t="s">
        <v>2376</v>
      </c>
      <c r="AD506" s="24" t="s">
        <v>267</v>
      </c>
      <c r="AE506" s="24" t="s">
        <v>326</v>
      </c>
      <c r="AF506" s="24" t="s">
        <v>2377</v>
      </c>
      <c r="AG506" s="31">
        <v>7500</v>
      </c>
      <c r="AH506" s="24" t="s">
        <v>263</v>
      </c>
      <c r="AI506" s="24">
        <v>44620</v>
      </c>
      <c r="AJ506" s="25">
        <v>44624</v>
      </c>
      <c r="AK506" s="24" t="s">
        <v>268</v>
      </c>
      <c r="AL506" s="24" t="s">
        <v>269</v>
      </c>
      <c r="AM506" s="24" t="s">
        <v>265</v>
      </c>
      <c r="AN506" s="24" t="s">
        <v>270</v>
      </c>
      <c r="AO506" s="24" t="s">
        <v>261</v>
      </c>
      <c r="AP506" s="24" t="s">
        <v>261</v>
      </c>
      <c r="AQ506" s="25" t="s">
        <v>262</v>
      </c>
      <c r="AR506" s="24" t="s">
        <v>261</v>
      </c>
      <c r="AS506" s="25" t="s">
        <v>262</v>
      </c>
      <c r="AT506" s="24" t="s">
        <v>261</v>
      </c>
      <c r="AU506" s="25" t="s">
        <v>262</v>
      </c>
      <c r="AV506" s="24" t="s">
        <v>261</v>
      </c>
      <c r="AW506" s="25" t="s">
        <v>262</v>
      </c>
      <c r="AX506" s="24" t="s">
        <v>261</v>
      </c>
      <c r="AY506" s="25" t="s">
        <v>262</v>
      </c>
      <c r="AZ506" s="27" t="s">
        <v>262</v>
      </c>
      <c r="BA506" s="27" t="s">
        <v>262</v>
      </c>
      <c r="BB506" s="24" t="s">
        <v>261</v>
      </c>
      <c r="BC506" s="25" t="s">
        <v>262</v>
      </c>
      <c r="BD506" s="24" t="s">
        <v>263</v>
      </c>
      <c r="BE506" s="26">
        <v>44622</v>
      </c>
      <c r="BF506" t="s">
        <v>2375</v>
      </c>
      <c r="BG506" t="s">
        <v>509</v>
      </c>
      <c r="BH506" t="s">
        <v>208</v>
      </c>
      <c r="BI506" t="s">
        <v>1395</v>
      </c>
      <c r="BJ506" t="s">
        <v>210</v>
      </c>
      <c r="BK506" t="s">
        <v>329</v>
      </c>
      <c r="BL506" t="s">
        <v>212</v>
      </c>
      <c r="BM506" t="s">
        <v>2463</v>
      </c>
      <c r="BN506" t="s">
        <v>219</v>
      </c>
      <c r="BO506" t="s">
        <v>276</v>
      </c>
      <c r="BP506" t="s">
        <v>219</v>
      </c>
      <c r="BQ506" t="s">
        <v>332</v>
      </c>
      <c r="BV506" t="s">
        <v>219</v>
      </c>
      <c r="BW506" t="s">
        <v>410</v>
      </c>
      <c r="BY506" t="s">
        <v>2954</v>
      </c>
      <c r="CB506" t="s">
        <v>2955</v>
      </c>
      <c r="CC506" t="s">
        <v>214</v>
      </c>
      <c r="CG506" t="s">
        <v>219</v>
      </c>
      <c r="CI506" t="s">
        <v>333</v>
      </c>
      <c r="CJ506" t="s">
        <v>2956</v>
      </c>
      <c r="CK506" t="s">
        <v>333</v>
      </c>
      <c r="CL506" t="s">
        <v>336</v>
      </c>
      <c r="CN506" t="s">
        <v>378</v>
      </c>
      <c r="CP506" t="s">
        <v>224</v>
      </c>
      <c r="CQ506" t="s">
        <v>370</v>
      </c>
      <c r="CR506" t="s">
        <v>250</v>
      </c>
      <c r="CS506" t="s">
        <v>286</v>
      </c>
      <c r="CT506" t="s">
        <v>214</v>
      </c>
      <c r="CU506" t="s">
        <v>214</v>
      </c>
      <c r="CV506" t="s">
        <v>244</v>
      </c>
      <c r="CW506" t="s">
        <v>250</v>
      </c>
      <c r="CX506" t="s">
        <v>287</v>
      </c>
      <c r="CY506" t="s">
        <v>353</v>
      </c>
      <c r="CZ506" t="s">
        <v>214</v>
      </c>
      <c r="DA506" t="s">
        <v>219</v>
      </c>
      <c r="DB506" t="s">
        <v>229</v>
      </c>
      <c r="DC506" t="s">
        <v>230</v>
      </c>
      <c r="DD506" t="s">
        <v>219</v>
      </c>
      <c r="DI506" t="s">
        <v>338</v>
      </c>
      <c r="DK506" t="s">
        <v>237</v>
      </c>
      <c r="DL506" t="s">
        <v>233</v>
      </c>
      <c r="DM506" t="s">
        <v>214</v>
      </c>
      <c r="DN506" t="s">
        <v>219</v>
      </c>
      <c r="DO506" t="s">
        <v>288</v>
      </c>
      <c r="DP506" t="s">
        <v>388</v>
      </c>
      <c r="DR506" t="s">
        <v>235</v>
      </c>
      <c r="DT506" t="s">
        <v>214</v>
      </c>
      <c r="DU506" t="s">
        <v>214</v>
      </c>
      <c r="DV506" t="s">
        <v>2193</v>
      </c>
      <c r="DX506" t="s">
        <v>237</v>
      </c>
      <c r="DY506" t="s">
        <v>237</v>
      </c>
      <c r="DZ506" t="s">
        <v>238</v>
      </c>
      <c r="EA506" t="s">
        <v>242</v>
      </c>
      <c r="EB506" t="s">
        <v>242</v>
      </c>
      <c r="EC506" t="s">
        <v>237</v>
      </c>
      <c r="ED506" t="s">
        <v>237</v>
      </c>
      <c r="EE506" t="s">
        <v>214</v>
      </c>
      <c r="EF506" t="s">
        <v>214</v>
      </c>
      <c r="EG506" t="s">
        <v>214</v>
      </c>
      <c r="EI506" t="s">
        <v>214</v>
      </c>
      <c r="EK506" t="s">
        <v>233</v>
      </c>
      <c r="EL506" t="s">
        <v>233</v>
      </c>
      <c r="EM506" t="s">
        <v>486</v>
      </c>
      <c r="EN506" t="s">
        <v>486</v>
      </c>
      <c r="EO506" t="s">
        <v>486</v>
      </c>
      <c r="EP506" t="s">
        <v>486</v>
      </c>
      <c r="EQ506" t="s">
        <v>214</v>
      </c>
      <c r="ER506" t="s">
        <v>219</v>
      </c>
      <c r="ES506" t="s">
        <v>242</v>
      </c>
      <c r="ET506" t="s">
        <v>242</v>
      </c>
      <c r="EU506" t="s">
        <v>242</v>
      </c>
      <c r="EV506" t="s">
        <v>237</v>
      </c>
      <c r="EW506" t="s">
        <v>580</v>
      </c>
      <c r="EX506" t="s">
        <v>580</v>
      </c>
      <c r="EY506" t="s">
        <v>237</v>
      </c>
      <c r="EZ506" t="s">
        <v>241</v>
      </c>
      <c r="FA506" t="s">
        <v>241</v>
      </c>
      <c r="FB506" t="s">
        <v>237</v>
      </c>
      <c r="FC506" t="s">
        <v>242</v>
      </c>
      <c r="FD506" t="s">
        <v>242</v>
      </c>
      <c r="FE506" t="s">
        <v>250</v>
      </c>
      <c r="FF506" t="s">
        <v>250</v>
      </c>
      <c r="FG506" t="s">
        <v>242</v>
      </c>
      <c r="FH506" t="s">
        <v>242</v>
      </c>
      <c r="FI506" t="s">
        <v>219</v>
      </c>
      <c r="FJ506" t="s">
        <v>219</v>
      </c>
      <c r="FK506" t="s">
        <v>214</v>
      </c>
      <c r="FL506" t="s">
        <v>219</v>
      </c>
      <c r="FM506" t="s">
        <v>245</v>
      </c>
      <c r="FN506" t="s">
        <v>245</v>
      </c>
      <c r="FO506" t="s">
        <v>219</v>
      </c>
      <c r="FP506" t="s">
        <v>219</v>
      </c>
      <c r="FQ506" t="s">
        <v>241</v>
      </c>
      <c r="FR506" t="s">
        <v>241</v>
      </c>
      <c r="FS506" t="s">
        <v>241</v>
      </c>
      <c r="FT506" t="s">
        <v>241</v>
      </c>
      <c r="FU506" t="s">
        <v>214</v>
      </c>
      <c r="FV506" t="s">
        <v>487</v>
      </c>
      <c r="FW506" t="s">
        <v>241</v>
      </c>
      <c r="FX506" t="s">
        <v>2957</v>
      </c>
      <c r="FY506" t="s">
        <v>241</v>
      </c>
      <c r="FZ506" t="s">
        <v>341</v>
      </c>
      <c r="GA506" t="s">
        <v>341</v>
      </c>
      <c r="GB506" t="s">
        <v>244</v>
      </c>
      <c r="GC506" t="s">
        <v>244</v>
      </c>
      <c r="GD506" t="s">
        <v>249</v>
      </c>
      <c r="GE506" t="s">
        <v>241</v>
      </c>
      <c r="GF506" t="s">
        <v>249</v>
      </c>
      <c r="GG506" t="s">
        <v>250</v>
      </c>
      <c r="GH506" t="s">
        <v>2958</v>
      </c>
      <c r="GI506" t="s">
        <v>250</v>
      </c>
      <c r="GJ506" t="s">
        <v>244</v>
      </c>
      <c r="GK506" t="s">
        <v>244</v>
      </c>
      <c r="GL506" t="s">
        <v>227</v>
      </c>
      <c r="GM506" t="s">
        <v>227</v>
      </c>
      <c r="GN506" t="s">
        <v>402</v>
      </c>
      <c r="GO506" t="s">
        <v>214</v>
      </c>
      <c r="GP506" t="s">
        <v>295</v>
      </c>
      <c r="GQ506" t="s">
        <v>295</v>
      </c>
      <c r="GR506" t="s">
        <v>241</v>
      </c>
      <c r="GS506" t="s">
        <v>214</v>
      </c>
      <c r="GT506" t="s">
        <v>241</v>
      </c>
      <c r="GU506" t="s">
        <v>214</v>
      </c>
      <c r="GV506" t="s">
        <v>241</v>
      </c>
      <c r="GW506" t="s">
        <v>297</v>
      </c>
      <c r="GX506" t="s">
        <v>297</v>
      </c>
      <c r="GY506" t="s">
        <v>254</v>
      </c>
      <c r="GZ506" t="s">
        <v>241</v>
      </c>
      <c r="HA506" t="s">
        <v>239</v>
      </c>
      <c r="HB506" t="s">
        <v>241</v>
      </c>
      <c r="HC506" t="s">
        <v>315</v>
      </c>
      <c r="HD506" t="s">
        <v>361</v>
      </c>
      <c r="HE506" t="s">
        <v>317</v>
      </c>
      <c r="HF506" t="s">
        <v>241</v>
      </c>
      <c r="HG506" t="s">
        <v>319</v>
      </c>
      <c r="HH506" t="s">
        <v>241</v>
      </c>
      <c r="HI506" t="s">
        <v>241</v>
      </c>
      <c r="HJ506" t="s">
        <v>214</v>
      </c>
      <c r="HK506" t="s">
        <v>2959</v>
      </c>
      <c r="HL506" s="12"/>
      <c r="HM506">
        <v>0.75</v>
      </c>
      <c r="HN506">
        <v>0.5</v>
      </c>
      <c r="HO506">
        <v>1</v>
      </c>
      <c r="HP506">
        <v>0.75</v>
      </c>
      <c r="HQ506">
        <v>0</v>
      </c>
      <c r="HR506">
        <v>0.5</v>
      </c>
      <c r="HS506">
        <v>1</v>
      </c>
      <c r="HT506">
        <v>1</v>
      </c>
      <c r="HU506">
        <v>0</v>
      </c>
      <c r="HV506">
        <v>0.5</v>
      </c>
      <c r="HW506">
        <v>0.75</v>
      </c>
      <c r="HX506">
        <v>0.5</v>
      </c>
      <c r="HY506">
        <v>1</v>
      </c>
      <c r="HZ506">
        <v>0.25</v>
      </c>
      <c r="IA506" s="4">
        <v>1</v>
      </c>
      <c r="IB506">
        <v>0.75</v>
      </c>
      <c r="IC506">
        <v>0.75</v>
      </c>
      <c r="ID506">
        <v>0.5</v>
      </c>
      <c r="IE506">
        <v>0.75</v>
      </c>
      <c r="IG506">
        <v>0.5</v>
      </c>
      <c r="IH506">
        <v>0.75</v>
      </c>
      <c r="II506">
        <v>0.75</v>
      </c>
      <c r="IJ506">
        <v>1</v>
      </c>
      <c r="IK506">
        <v>0.75</v>
      </c>
      <c r="IL506">
        <v>0.75</v>
      </c>
      <c r="IM506">
        <v>0.5</v>
      </c>
      <c r="IN506">
        <v>0.5</v>
      </c>
      <c r="IO506">
        <v>1</v>
      </c>
      <c r="IQ506">
        <v>1</v>
      </c>
      <c r="IS506">
        <f t="shared" si="402"/>
        <v>0.11249999999999999</v>
      </c>
      <c r="IT506">
        <f t="shared" si="403"/>
        <v>0.06</v>
      </c>
      <c r="IU506">
        <f t="shared" si="404"/>
        <v>0.08</v>
      </c>
      <c r="IV506">
        <f t="shared" si="405"/>
        <v>7.5000000000000011E-2</v>
      </c>
      <c r="IW506">
        <f t="shared" si="406"/>
        <v>0</v>
      </c>
      <c r="IX506">
        <f t="shared" si="407"/>
        <v>6.5000000000000002E-2</v>
      </c>
      <c r="IY506">
        <f t="shared" si="408"/>
        <v>0.1</v>
      </c>
      <c r="IZ506">
        <f t="shared" si="409"/>
        <v>0.11</v>
      </c>
      <c r="JA506">
        <f t="shared" si="410"/>
        <v>0</v>
      </c>
      <c r="JB506">
        <f t="shared" si="411"/>
        <v>0.05</v>
      </c>
      <c r="JC506">
        <f t="shared" si="412"/>
        <v>0.09</v>
      </c>
      <c r="JD506">
        <f t="shared" si="413"/>
        <v>5.5E-2</v>
      </c>
      <c r="JE506">
        <f t="shared" si="414"/>
        <v>7.0000000000000007E-2</v>
      </c>
      <c r="JF506">
        <f t="shared" si="415"/>
        <v>0.03</v>
      </c>
      <c r="JG506" s="5">
        <f t="shared" si="416"/>
        <v>0.05</v>
      </c>
      <c r="JH506">
        <f t="shared" si="417"/>
        <v>0</v>
      </c>
      <c r="JI506">
        <f t="shared" si="417"/>
        <v>0</v>
      </c>
      <c r="JJ506">
        <f t="shared" si="418"/>
        <v>0.1</v>
      </c>
      <c r="JK506">
        <f t="shared" si="419"/>
        <v>0.11249999999999999</v>
      </c>
      <c r="JL506" s="6">
        <f t="shared" si="420"/>
        <v>4.3333333333333328E-2</v>
      </c>
      <c r="JM506">
        <f t="shared" si="421"/>
        <v>0.06</v>
      </c>
      <c r="JN506">
        <f t="shared" si="422"/>
        <v>3.7500000000000006E-2</v>
      </c>
      <c r="JO506">
        <f t="shared" si="423"/>
        <v>0.11249999999999999</v>
      </c>
      <c r="JP506">
        <f t="shared" si="424"/>
        <v>0.1</v>
      </c>
      <c r="JQ506">
        <f t="shared" si="425"/>
        <v>0.09</v>
      </c>
      <c r="JR506">
        <f t="shared" si="426"/>
        <v>8.2500000000000004E-2</v>
      </c>
      <c r="JS506">
        <f t="shared" si="427"/>
        <v>0.05</v>
      </c>
      <c r="JT506">
        <f t="shared" si="427"/>
        <v>0.05</v>
      </c>
      <c r="JU506">
        <f t="shared" si="428"/>
        <v>1</v>
      </c>
      <c r="JV506">
        <f t="shared" si="428"/>
        <v>0</v>
      </c>
      <c r="JW506">
        <f t="shared" si="429"/>
        <v>0.15</v>
      </c>
      <c r="JY506">
        <f t="shared" si="430"/>
        <v>3.7500000000000006E-2</v>
      </c>
      <c r="JZ506">
        <f t="shared" si="431"/>
        <v>0.04</v>
      </c>
      <c r="KA506">
        <f t="shared" si="432"/>
        <v>0.02</v>
      </c>
      <c r="KB506">
        <f t="shared" si="432"/>
        <v>1.4999999999999999E-2</v>
      </c>
      <c r="KC506">
        <f t="shared" si="433"/>
        <v>0</v>
      </c>
      <c r="KD506">
        <f t="shared" si="458"/>
        <v>1.4999999999999999E-2</v>
      </c>
      <c r="KE506">
        <f t="shared" si="458"/>
        <v>0.03</v>
      </c>
      <c r="KF506">
        <f t="shared" si="458"/>
        <v>0.03</v>
      </c>
      <c r="KG506">
        <f t="shared" si="457"/>
        <v>0</v>
      </c>
      <c r="KH506">
        <f t="shared" si="457"/>
        <v>1.4999999999999999E-2</v>
      </c>
      <c r="KI506">
        <f t="shared" si="457"/>
        <v>2.2499999999999999E-2</v>
      </c>
      <c r="KJ506">
        <f t="shared" si="457"/>
        <v>1.4999999999999999E-2</v>
      </c>
      <c r="KK506">
        <f t="shared" si="434"/>
        <v>0.02</v>
      </c>
      <c r="KL506">
        <f t="shared" si="435"/>
        <v>0.01</v>
      </c>
      <c r="KM506" s="5">
        <f t="shared" si="436"/>
        <v>0.05</v>
      </c>
      <c r="KN506">
        <f t="shared" si="437"/>
        <v>0</v>
      </c>
      <c r="KO506">
        <f t="shared" si="437"/>
        <v>0</v>
      </c>
      <c r="KP506">
        <f t="shared" si="438"/>
        <v>0.03</v>
      </c>
      <c r="KQ506">
        <f t="shared" si="439"/>
        <v>2.2499999999999999E-2</v>
      </c>
      <c r="KR506" s="6">
        <f t="shared" si="440"/>
        <v>2.1666666666666664E-2</v>
      </c>
      <c r="KS506">
        <f t="shared" si="441"/>
        <v>0.02</v>
      </c>
      <c r="KT506">
        <f t="shared" si="442"/>
        <v>2.2499999999999999E-2</v>
      </c>
      <c r="KU506">
        <f t="shared" si="443"/>
        <v>0.03</v>
      </c>
      <c r="KV506">
        <f t="shared" si="444"/>
        <v>0.05</v>
      </c>
      <c r="KW506">
        <f t="shared" si="445"/>
        <v>7.4999999999999997E-3</v>
      </c>
      <c r="KX506">
        <f t="shared" si="446"/>
        <v>0</v>
      </c>
      <c r="KY506">
        <f t="shared" si="447"/>
        <v>0.02</v>
      </c>
      <c r="KZ506">
        <f t="shared" si="448"/>
        <v>1.4999999999999999E-2</v>
      </c>
      <c r="LA506">
        <f t="shared" si="449"/>
        <v>1</v>
      </c>
      <c r="LB506">
        <f t="shared" si="449"/>
        <v>0</v>
      </c>
      <c r="LC506">
        <f t="shared" si="450"/>
        <v>0.1</v>
      </c>
      <c r="LE506" t="str">
        <f t="shared" si="456"/>
        <v>Ghana</v>
      </c>
      <c r="LF506">
        <f t="shared" si="451"/>
        <v>0.60250000000000004</v>
      </c>
      <c r="LG506" s="6">
        <f t="shared" si="452"/>
        <v>0.60083333333333344</v>
      </c>
      <c r="LH506">
        <f t="shared" si="453"/>
        <v>0.73250000000000015</v>
      </c>
      <c r="LI506" s="6">
        <f t="shared" si="454"/>
        <v>0.65916666666666668</v>
      </c>
      <c r="LJ506">
        <f t="shared" si="455"/>
        <v>1</v>
      </c>
    </row>
    <row r="507" spans="1:322" x14ac:dyDescent="0.35">
      <c r="A507" s="8">
        <v>44908</v>
      </c>
      <c r="B507" t="s">
        <v>2960</v>
      </c>
      <c r="D507" s="27" t="s">
        <v>321</v>
      </c>
      <c r="E507" s="27" t="s">
        <v>321</v>
      </c>
      <c r="F507" s="27">
        <v>43</v>
      </c>
      <c r="G507" s="27" t="s">
        <v>1096</v>
      </c>
      <c r="H507" s="27" t="s">
        <v>1818</v>
      </c>
      <c r="I507" s="27" t="s">
        <v>1097</v>
      </c>
      <c r="J507" s="27" t="s">
        <v>2375</v>
      </c>
      <c r="K507" s="28">
        <v>44496</v>
      </c>
      <c r="L507" s="28">
        <v>44496</v>
      </c>
      <c r="M507" s="28">
        <v>44530</v>
      </c>
      <c r="N507" s="27" t="s">
        <v>261</v>
      </c>
      <c r="O507" s="27" t="s">
        <v>261</v>
      </c>
      <c r="P507" s="27" t="s">
        <v>261</v>
      </c>
      <c r="Q507" s="27" t="s">
        <v>324</v>
      </c>
      <c r="R507" s="28">
        <v>44496</v>
      </c>
      <c r="S507" s="28">
        <v>44496</v>
      </c>
      <c r="T507" s="27" t="s">
        <v>263</v>
      </c>
      <c r="U507" s="27" t="s">
        <v>261</v>
      </c>
      <c r="V507" s="28" t="s">
        <v>262</v>
      </c>
      <c r="W507" s="27" t="s">
        <v>261</v>
      </c>
      <c r="X507" s="28" t="s">
        <v>262</v>
      </c>
      <c r="Y507" s="27" t="s">
        <v>263</v>
      </c>
      <c r="Z507" s="28">
        <v>44827</v>
      </c>
      <c r="AA507" s="27" t="s">
        <v>264</v>
      </c>
      <c r="AB507" s="27" t="s">
        <v>265</v>
      </c>
      <c r="AC507" s="27" t="s">
        <v>2961</v>
      </c>
      <c r="AD507" s="27" t="s">
        <v>267</v>
      </c>
      <c r="AE507" s="27" t="s">
        <v>326</v>
      </c>
      <c r="AF507" s="27" t="s">
        <v>2377</v>
      </c>
      <c r="AG507" s="29">
        <v>7000</v>
      </c>
      <c r="AH507" s="27" t="s">
        <v>263</v>
      </c>
      <c r="AI507" s="27">
        <v>44818</v>
      </c>
      <c r="AJ507" s="28">
        <v>44818</v>
      </c>
      <c r="AK507" s="27" t="s">
        <v>268</v>
      </c>
      <c r="AL507" s="27" t="s">
        <v>602</v>
      </c>
      <c r="AM507" s="27" t="s">
        <v>265</v>
      </c>
      <c r="AN507" s="27" t="s">
        <v>270</v>
      </c>
      <c r="AO507" s="27" t="s">
        <v>261</v>
      </c>
      <c r="AP507" s="27" t="s">
        <v>261</v>
      </c>
      <c r="AQ507" s="28" t="s">
        <v>262</v>
      </c>
      <c r="AR507" s="27" t="s">
        <v>261</v>
      </c>
      <c r="AS507" s="28" t="s">
        <v>262</v>
      </c>
      <c r="AT507" s="27" t="s">
        <v>261</v>
      </c>
      <c r="AU507" s="28" t="s">
        <v>262</v>
      </c>
      <c r="AV507" s="27" t="s">
        <v>261</v>
      </c>
      <c r="AW507" s="28" t="s">
        <v>262</v>
      </c>
      <c r="AX507" s="27" t="s">
        <v>261</v>
      </c>
      <c r="AY507" s="28" t="s">
        <v>262</v>
      </c>
      <c r="AZ507" s="27" t="s">
        <v>262</v>
      </c>
      <c r="BA507" s="27" t="s">
        <v>262</v>
      </c>
      <c r="BB507" s="27" t="s">
        <v>261</v>
      </c>
      <c r="BC507" s="28" t="s">
        <v>262</v>
      </c>
      <c r="BD507" s="27" t="s">
        <v>263</v>
      </c>
      <c r="BE507" s="30">
        <v>44621</v>
      </c>
      <c r="BF507" t="s">
        <v>2375</v>
      </c>
      <c r="BG507" s="9" t="s">
        <v>509</v>
      </c>
      <c r="BH507" t="s">
        <v>208</v>
      </c>
      <c r="BI507" t="s">
        <v>1426</v>
      </c>
      <c r="BJ507" t="s">
        <v>210</v>
      </c>
      <c r="BK507" t="s">
        <v>329</v>
      </c>
      <c r="BL507" t="s">
        <v>212</v>
      </c>
      <c r="BM507" t="s">
        <v>2463</v>
      </c>
      <c r="BN507" t="s">
        <v>214</v>
      </c>
      <c r="BO507" t="s">
        <v>215</v>
      </c>
      <c r="BP507" t="s">
        <v>219</v>
      </c>
      <c r="BQ507" t="s">
        <v>332</v>
      </c>
      <c r="BV507" t="s">
        <v>214</v>
      </c>
      <c r="CC507" t="s">
        <v>214</v>
      </c>
      <c r="CG507" t="s">
        <v>219</v>
      </c>
      <c r="CI507" t="s">
        <v>333</v>
      </c>
      <c r="CJ507" t="s">
        <v>2962</v>
      </c>
      <c r="CK507" t="s">
        <v>333</v>
      </c>
      <c r="CL507" t="s">
        <v>1445</v>
      </c>
      <c r="CN507" t="s">
        <v>378</v>
      </c>
      <c r="CP507" t="s">
        <v>284</v>
      </c>
      <c r="CQ507" t="s">
        <v>284</v>
      </c>
      <c r="CR507" t="s">
        <v>250</v>
      </c>
      <c r="CS507" t="s">
        <v>250</v>
      </c>
      <c r="CT507" t="s">
        <v>214</v>
      </c>
      <c r="CU507" t="s">
        <v>214</v>
      </c>
      <c r="CV507" t="s">
        <v>244</v>
      </c>
      <c r="CW507" t="s">
        <v>244</v>
      </c>
      <c r="CX507" t="s">
        <v>287</v>
      </c>
      <c r="CY507" t="s">
        <v>353</v>
      </c>
      <c r="CZ507" t="s">
        <v>219</v>
      </c>
      <c r="DA507" t="s">
        <v>219</v>
      </c>
      <c r="DB507" t="s">
        <v>230</v>
      </c>
      <c r="DC507" t="s">
        <v>230</v>
      </c>
      <c r="DD507" t="s">
        <v>214</v>
      </c>
      <c r="DE507" t="s">
        <v>546</v>
      </c>
      <c r="DG507" t="s">
        <v>546</v>
      </c>
      <c r="DI507" t="s">
        <v>338</v>
      </c>
      <c r="DK507" t="s">
        <v>237</v>
      </c>
      <c r="DL507" t="s">
        <v>237</v>
      </c>
      <c r="DM507" t="s">
        <v>214</v>
      </c>
      <c r="DN507" t="s">
        <v>219</v>
      </c>
      <c r="DO507" t="s">
        <v>288</v>
      </c>
      <c r="DP507" t="s">
        <v>416</v>
      </c>
      <c r="DR507" t="s">
        <v>340</v>
      </c>
      <c r="DT507" t="s">
        <v>219</v>
      </c>
      <c r="DU507" t="s">
        <v>219</v>
      </c>
      <c r="DX507" t="s">
        <v>242</v>
      </c>
      <c r="DY507" t="s">
        <v>242</v>
      </c>
      <c r="DZ507" t="s">
        <v>400</v>
      </c>
      <c r="EA507" t="s">
        <v>237</v>
      </c>
      <c r="EB507" t="s">
        <v>237</v>
      </c>
      <c r="EC507" t="s">
        <v>237</v>
      </c>
      <c r="ED507" t="s">
        <v>237</v>
      </c>
      <c r="EE507" t="s">
        <v>214</v>
      </c>
      <c r="EF507" t="s">
        <v>214</v>
      </c>
      <c r="EG507" t="s">
        <v>214</v>
      </c>
      <c r="EI507" t="s">
        <v>214</v>
      </c>
      <c r="EK507" t="s">
        <v>242</v>
      </c>
      <c r="EL507" t="s">
        <v>242</v>
      </c>
      <c r="EM507" t="s">
        <v>240</v>
      </c>
      <c r="EN507" t="s">
        <v>240</v>
      </c>
      <c r="EO507" t="s">
        <v>240</v>
      </c>
      <c r="EP507" t="s">
        <v>240</v>
      </c>
      <c r="EQ507" t="s">
        <v>214</v>
      </c>
      <c r="ER507" t="s">
        <v>214</v>
      </c>
      <c r="ES507" t="s">
        <v>237</v>
      </c>
      <c r="ET507" t="s">
        <v>237</v>
      </c>
      <c r="EU507" t="s">
        <v>242</v>
      </c>
      <c r="EV507" t="s">
        <v>242</v>
      </c>
      <c r="EW507" t="s">
        <v>310</v>
      </c>
      <c r="EX507" t="s">
        <v>310</v>
      </c>
      <c r="EY507" t="s">
        <v>237</v>
      </c>
      <c r="EZ507" t="s">
        <v>241</v>
      </c>
      <c r="FA507" t="s">
        <v>241</v>
      </c>
      <c r="FB507" t="s">
        <v>237</v>
      </c>
      <c r="FC507" t="s">
        <v>237</v>
      </c>
      <c r="FD507" t="s">
        <v>237</v>
      </c>
      <c r="FE507" t="s">
        <v>244</v>
      </c>
      <c r="FF507" t="s">
        <v>244</v>
      </c>
      <c r="FG507" t="s">
        <v>390</v>
      </c>
      <c r="FH507" t="s">
        <v>390</v>
      </c>
      <c r="FI507" t="s">
        <v>219</v>
      </c>
      <c r="FJ507" t="s">
        <v>219</v>
      </c>
      <c r="FK507" t="s">
        <v>219</v>
      </c>
      <c r="FL507" t="s">
        <v>219</v>
      </c>
      <c r="FM507" t="s">
        <v>245</v>
      </c>
      <c r="FN507" t="s">
        <v>245</v>
      </c>
      <c r="FO507" t="s">
        <v>219</v>
      </c>
      <c r="FP507" t="s">
        <v>219</v>
      </c>
      <c r="FQ507" t="s">
        <v>241</v>
      </c>
      <c r="FR507" t="s">
        <v>241</v>
      </c>
      <c r="FS507" t="s">
        <v>241</v>
      </c>
      <c r="FT507" t="s">
        <v>241</v>
      </c>
      <c r="FU507" t="s">
        <v>219</v>
      </c>
      <c r="FV507" t="s">
        <v>241</v>
      </c>
      <c r="FW507" t="s">
        <v>241</v>
      </c>
      <c r="FX507" t="s">
        <v>241</v>
      </c>
      <c r="FY507" t="s">
        <v>241</v>
      </c>
      <c r="FZ507" t="s">
        <v>341</v>
      </c>
      <c r="GA507" t="s">
        <v>341</v>
      </c>
      <c r="GB507" t="s">
        <v>227</v>
      </c>
      <c r="GC507" t="s">
        <v>227</v>
      </c>
      <c r="GD507" t="s">
        <v>249</v>
      </c>
      <c r="GE507" t="s">
        <v>241</v>
      </c>
      <c r="GF507" t="s">
        <v>249</v>
      </c>
      <c r="GG507" t="s">
        <v>244</v>
      </c>
      <c r="GH507" t="s">
        <v>241</v>
      </c>
      <c r="GI507" t="s">
        <v>244</v>
      </c>
      <c r="GJ507" t="s">
        <v>244</v>
      </c>
      <c r="GK507" t="s">
        <v>244</v>
      </c>
      <c r="GL507" t="s">
        <v>244</v>
      </c>
      <c r="GM507" t="s">
        <v>244</v>
      </c>
      <c r="GN507" t="s">
        <v>219</v>
      </c>
      <c r="GO507" t="s">
        <v>214</v>
      </c>
      <c r="GP507" t="s">
        <v>251</v>
      </c>
      <c r="GQ507" t="s">
        <v>295</v>
      </c>
      <c r="GR507" t="s">
        <v>295</v>
      </c>
      <c r="GS507" t="s">
        <v>214</v>
      </c>
      <c r="GT507" t="s">
        <v>241</v>
      </c>
      <c r="GU507" t="s">
        <v>214</v>
      </c>
      <c r="GV507" t="s">
        <v>241</v>
      </c>
      <c r="GW507" t="s">
        <v>297</v>
      </c>
      <c r="GX507" t="s">
        <v>297</v>
      </c>
      <c r="GY507" t="s">
        <v>491</v>
      </c>
      <c r="GZ507" t="s">
        <v>241</v>
      </c>
      <c r="HA507" t="s">
        <v>239</v>
      </c>
      <c r="HB507" t="s">
        <v>241</v>
      </c>
      <c r="HC507" t="s">
        <v>315</v>
      </c>
      <c r="HD507" t="s">
        <v>361</v>
      </c>
      <c r="HE507" t="s">
        <v>317</v>
      </c>
      <c r="HF507" t="s">
        <v>241</v>
      </c>
      <c r="HG507" t="s">
        <v>319</v>
      </c>
      <c r="HH507" t="s">
        <v>241</v>
      </c>
      <c r="HI507" t="s">
        <v>241</v>
      </c>
      <c r="HJ507" t="s">
        <v>219</v>
      </c>
      <c r="HK507" t="s">
        <v>241</v>
      </c>
      <c r="HL507" s="12"/>
      <c r="HM507">
        <v>0.75</v>
      </c>
      <c r="HN507">
        <v>0.5</v>
      </c>
      <c r="HO507">
        <v>1</v>
      </c>
      <c r="HP507">
        <v>0.75</v>
      </c>
      <c r="HQ507">
        <v>1</v>
      </c>
      <c r="HR507">
        <v>0.5</v>
      </c>
      <c r="HS507">
        <v>1</v>
      </c>
      <c r="HT507">
        <v>1</v>
      </c>
      <c r="HU507">
        <v>1</v>
      </c>
      <c r="HV507">
        <v>0.75</v>
      </c>
      <c r="HW507">
        <v>0.5</v>
      </c>
      <c r="HX507">
        <v>0.5</v>
      </c>
      <c r="HY507">
        <v>1</v>
      </c>
      <c r="HZ507">
        <v>0.75</v>
      </c>
      <c r="IA507" s="4">
        <v>1</v>
      </c>
      <c r="IB507">
        <v>0.5</v>
      </c>
      <c r="IC507">
        <v>0.75</v>
      </c>
      <c r="ID507">
        <v>0.5</v>
      </c>
      <c r="IE507">
        <v>0.5</v>
      </c>
      <c r="IG507">
        <v>0.25</v>
      </c>
      <c r="IH507">
        <v>0.5</v>
      </c>
      <c r="II507">
        <v>0.75</v>
      </c>
      <c r="IJ507">
        <v>1</v>
      </c>
      <c r="IK507">
        <v>1</v>
      </c>
      <c r="IL507">
        <v>0.75</v>
      </c>
      <c r="IM507">
        <v>0.75</v>
      </c>
      <c r="IN507">
        <v>1</v>
      </c>
      <c r="IO507">
        <v>1</v>
      </c>
      <c r="IQ507">
        <v>0</v>
      </c>
      <c r="IS507">
        <f t="shared" si="402"/>
        <v>0.11249999999999999</v>
      </c>
      <c r="IT507">
        <f t="shared" si="403"/>
        <v>0.06</v>
      </c>
      <c r="IU507">
        <f t="shared" si="404"/>
        <v>0.08</v>
      </c>
      <c r="IV507">
        <f t="shared" si="405"/>
        <v>7.5000000000000011E-2</v>
      </c>
      <c r="IW507">
        <f t="shared" si="406"/>
        <v>0.08</v>
      </c>
      <c r="IX507">
        <f t="shared" si="407"/>
        <v>6.5000000000000002E-2</v>
      </c>
      <c r="IY507">
        <f t="shared" si="408"/>
        <v>0.1</v>
      </c>
      <c r="IZ507">
        <f t="shared" si="409"/>
        <v>0.11</v>
      </c>
      <c r="JA507">
        <f t="shared" si="410"/>
        <v>0.13</v>
      </c>
      <c r="JB507">
        <f t="shared" si="411"/>
        <v>7.5000000000000011E-2</v>
      </c>
      <c r="JC507">
        <f t="shared" si="412"/>
        <v>0.06</v>
      </c>
      <c r="JD507">
        <f t="shared" si="413"/>
        <v>5.5E-2</v>
      </c>
      <c r="JE507">
        <f t="shared" si="414"/>
        <v>7.0000000000000007E-2</v>
      </c>
      <c r="JF507">
        <f t="shared" si="415"/>
        <v>0.09</v>
      </c>
      <c r="JG507" s="5">
        <f t="shared" si="416"/>
        <v>0.05</v>
      </c>
      <c r="JH507">
        <f t="shared" si="417"/>
        <v>0</v>
      </c>
      <c r="JI507">
        <f t="shared" si="417"/>
        <v>0</v>
      </c>
      <c r="JJ507">
        <f t="shared" si="418"/>
        <v>0.1</v>
      </c>
      <c r="JK507">
        <f t="shared" si="419"/>
        <v>7.4999999999999997E-2</v>
      </c>
      <c r="JL507" s="6">
        <f t="shared" si="420"/>
        <v>0.05</v>
      </c>
      <c r="JM507">
        <f t="shared" si="421"/>
        <v>0.03</v>
      </c>
      <c r="JN507">
        <f t="shared" si="422"/>
        <v>2.5000000000000001E-2</v>
      </c>
      <c r="JO507">
        <f t="shared" si="423"/>
        <v>0.11249999999999999</v>
      </c>
      <c r="JP507">
        <f t="shared" si="424"/>
        <v>0.1</v>
      </c>
      <c r="JQ507">
        <f t="shared" si="425"/>
        <v>0.12</v>
      </c>
      <c r="JR507">
        <f t="shared" si="426"/>
        <v>8.2500000000000004E-2</v>
      </c>
      <c r="JS507">
        <f t="shared" si="427"/>
        <v>7.5000000000000011E-2</v>
      </c>
      <c r="JT507">
        <f t="shared" si="427"/>
        <v>0.1</v>
      </c>
      <c r="JU507">
        <f t="shared" si="428"/>
        <v>1</v>
      </c>
      <c r="JV507">
        <f t="shared" si="428"/>
        <v>0</v>
      </c>
      <c r="JW507">
        <f t="shared" si="429"/>
        <v>0.15</v>
      </c>
      <c r="JY507">
        <f t="shared" si="430"/>
        <v>3.7500000000000006E-2</v>
      </c>
      <c r="JZ507">
        <f t="shared" si="431"/>
        <v>0.04</v>
      </c>
      <c r="KA507">
        <f t="shared" si="432"/>
        <v>0.02</v>
      </c>
      <c r="KB507">
        <f t="shared" si="432"/>
        <v>1.4999999999999999E-2</v>
      </c>
      <c r="KC507">
        <f t="shared" si="433"/>
        <v>0.04</v>
      </c>
      <c r="KD507">
        <f t="shared" si="458"/>
        <v>1.4999999999999999E-2</v>
      </c>
      <c r="KE507">
        <f t="shared" si="458"/>
        <v>0.03</v>
      </c>
      <c r="KF507">
        <f t="shared" si="458"/>
        <v>0.03</v>
      </c>
      <c r="KG507">
        <f t="shared" si="457"/>
        <v>0.03</v>
      </c>
      <c r="KH507">
        <f t="shared" si="457"/>
        <v>2.2499999999999999E-2</v>
      </c>
      <c r="KI507">
        <f t="shared" si="457"/>
        <v>1.4999999999999999E-2</v>
      </c>
      <c r="KJ507">
        <f t="shared" si="457"/>
        <v>1.4999999999999999E-2</v>
      </c>
      <c r="KK507">
        <f t="shared" si="434"/>
        <v>0.02</v>
      </c>
      <c r="KL507">
        <f t="shared" si="435"/>
        <v>0.03</v>
      </c>
      <c r="KM507" s="5">
        <f t="shared" si="436"/>
        <v>0.05</v>
      </c>
      <c r="KN507">
        <f t="shared" si="437"/>
        <v>0</v>
      </c>
      <c r="KO507">
        <f t="shared" si="437"/>
        <v>0</v>
      </c>
      <c r="KP507">
        <f t="shared" si="438"/>
        <v>0.03</v>
      </c>
      <c r="KQ507">
        <f t="shared" si="439"/>
        <v>1.4999999999999999E-2</v>
      </c>
      <c r="KR507" s="6">
        <f t="shared" si="440"/>
        <v>2.5000000000000001E-2</v>
      </c>
      <c r="KS507">
        <f t="shared" si="441"/>
        <v>0.01</v>
      </c>
      <c r="KT507">
        <f t="shared" si="442"/>
        <v>1.4999999999999999E-2</v>
      </c>
      <c r="KU507">
        <f t="shared" si="443"/>
        <v>0.03</v>
      </c>
      <c r="KV507">
        <f t="shared" si="444"/>
        <v>0.05</v>
      </c>
      <c r="KW507">
        <f t="shared" si="445"/>
        <v>0.01</v>
      </c>
      <c r="KX507">
        <f t="shared" si="446"/>
        <v>0</v>
      </c>
      <c r="KY507">
        <f t="shared" si="447"/>
        <v>0.03</v>
      </c>
      <c r="KZ507">
        <f t="shared" si="448"/>
        <v>0.03</v>
      </c>
      <c r="LA507">
        <f t="shared" si="449"/>
        <v>1</v>
      </c>
      <c r="LB507">
        <f t="shared" si="449"/>
        <v>0</v>
      </c>
      <c r="LC507">
        <f t="shared" si="450"/>
        <v>0.1</v>
      </c>
      <c r="LE507" t="str">
        <f t="shared" si="456"/>
        <v>Ghana</v>
      </c>
      <c r="LF507">
        <f t="shared" si="451"/>
        <v>0.8125</v>
      </c>
      <c r="LG507" s="6">
        <f t="shared" si="452"/>
        <v>0.625</v>
      </c>
      <c r="LH507">
        <f t="shared" si="453"/>
        <v>0.79499999999999993</v>
      </c>
      <c r="LI507" s="6">
        <f t="shared" si="454"/>
        <v>0.75500000000000023</v>
      </c>
      <c r="LJ507">
        <f t="shared" si="455"/>
        <v>0</v>
      </c>
    </row>
    <row r="508" spans="1:322" x14ac:dyDescent="0.35">
      <c r="A508" s="8">
        <v>44888</v>
      </c>
      <c r="B508" t="s">
        <v>2963</v>
      </c>
      <c r="D508" s="24" t="s">
        <v>321</v>
      </c>
      <c r="E508" s="24" t="s">
        <v>321</v>
      </c>
      <c r="F508" s="24">
        <v>24</v>
      </c>
      <c r="G508" s="24" t="s">
        <v>1096</v>
      </c>
      <c r="H508" s="24" t="s">
        <v>1818</v>
      </c>
      <c r="I508" s="24" t="s">
        <v>1097</v>
      </c>
      <c r="J508" s="24" t="s">
        <v>2375</v>
      </c>
      <c r="K508" s="25">
        <v>44496</v>
      </c>
      <c r="L508" s="25">
        <v>44496</v>
      </c>
      <c r="M508" s="25">
        <v>44530</v>
      </c>
      <c r="N508" s="24" t="s">
        <v>261</v>
      </c>
      <c r="O508" s="24" t="s">
        <v>261</v>
      </c>
      <c r="P508" s="24" t="s">
        <v>261</v>
      </c>
      <c r="Q508" s="24" t="s">
        <v>324</v>
      </c>
      <c r="R508" s="25">
        <v>44496</v>
      </c>
      <c r="S508" s="25">
        <v>44496</v>
      </c>
      <c r="T508" s="24" t="s">
        <v>263</v>
      </c>
      <c r="U508" s="24" t="s">
        <v>261</v>
      </c>
      <c r="V508" s="25" t="s">
        <v>262</v>
      </c>
      <c r="W508" s="24" t="s">
        <v>261</v>
      </c>
      <c r="X508" s="25" t="s">
        <v>262</v>
      </c>
      <c r="Y508" s="24" t="s">
        <v>263</v>
      </c>
      <c r="Z508" s="25">
        <v>44845</v>
      </c>
      <c r="AA508" s="24" t="s">
        <v>264</v>
      </c>
      <c r="AB508" s="24" t="s">
        <v>265</v>
      </c>
      <c r="AC508" s="24" t="s">
        <v>2964</v>
      </c>
      <c r="AD508" s="24" t="s">
        <v>267</v>
      </c>
      <c r="AE508" s="24" t="s">
        <v>326</v>
      </c>
      <c r="AF508" s="24" t="s">
        <v>2377</v>
      </c>
      <c r="AG508" s="31">
        <v>7600</v>
      </c>
      <c r="AH508" s="24" t="s">
        <v>263</v>
      </c>
      <c r="AI508" s="24">
        <v>44847</v>
      </c>
      <c r="AJ508" s="25">
        <v>44847</v>
      </c>
      <c r="AK508" s="24" t="s">
        <v>268</v>
      </c>
      <c r="AL508" s="24" t="s">
        <v>602</v>
      </c>
      <c r="AM508" s="24" t="s">
        <v>265</v>
      </c>
      <c r="AN508" s="24" t="s">
        <v>270</v>
      </c>
      <c r="AO508" s="24" t="s">
        <v>261</v>
      </c>
      <c r="AP508" s="24" t="s">
        <v>261</v>
      </c>
      <c r="AQ508" s="25" t="s">
        <v>262</v>
      </c>
      <c r="AR508" s="24" t="s">
        <v>261</v>
      </c>
      <c r="AS508" s="25" t="s">
        <v>262</v>
      </c>
      <c r="AT508" s="24" t="s">
        <v>261</v>
      </c>
      <c r="AU508" s="25" t="s">
        <v>262</v>
      </c>
      <c r="AV508" s="24" t="s">
        <v>261</v>
      </c>
      <c r="AW508" s="25" t="s">
        <v>262</v>
      </c>
      <c r="AX508" s="24" t="s">
        <v>261</v>
      </c>
      <c r="AY508" s="25" t="s">
        <v>262</v>
      </c>
      <c r="AZ508" s="27" t="s">
        <v>262</v>
      </c>
      <c r="BA508" s="27" t="s">
        <v>262</v>
      </c>
      <c r="BB508" s="24" t="s">
        <v>261</v>
      </c>
      <c r="BC508" s="25" t="s">
        <v>262</v>
      </c>
      <c r="BD508" s="24" t="s">
        <v>263</v>
      </c>
      <c r="BE508" s="26">
        <v>44636</v>
      </c>
      <c r="BF508" t="s">
        <v>2375</v>
      </c>
      <c r="BG508" s="9" t="s">
        <v>509</v>
      </c>
      <c r="BH508" t="s">
        <v>208</v>
      </c>
      <c r="BI508" t="s">
        <v>273</v>
      </c>
      <c r="BJ508" t="s">
        <v>210</v>
      </c>
      <c r="BK508" t="s">
        <v>329</v>
      </c>
      <c r="BL508" t="s">
        <v>212</v>
      </c>
      <c r="BM508" t="s">
        <v>2378</v>
      </c>
      <c r="BN508" t="s">
        <v>214</v>
      </c>
      <c r="BO508" t="s">
        <v>302</v>
      </c>
      <c r="BP508" t="s">
        <v>219</v>
      </c>
      <c r="BQ508" t="s">
        <v>332</v>
      </c>
      <c r="BV508" t="s">
        <v>214</v>
      </c>
      <c r="CC508" t="s">
        <v>214</v>
      </c>
      <c r="CG508" t="s">
        <v>219</v>
      </c>
      <c r="CI508" t="s">
        <v>333</v>
      </c>
      <c r="CJ508" t="s">
        <v>2965</v>
      </c>
      <c r="CK508" t="s">
        <v>352</v>
      </c>
      <c r="CL508" t="s">
        <v>500</v>
      </c>
      <c r="CM508" t="s">
        <v>2966</v>
      </c>
      <c r="CN508" t="s">
        <v>306</v>
      </c>
      <c r="CP508" t="s">
        <v>225</v>
      </c>
      <c r="CQ508" t="s">
        <v>225</v>
      </c>
      <c r="CR508" t="s">
        <v>227</v>
      </c>
      <c r="CS508" t="s">
        <v>244</v>
      </c>
      <c r="CT508" t="s">
        <v>402</v>
      </c>
      <c r="CU508" t="s">
        <v>402</v>
      </c>
      <c r="CV508" t="s">
        <v>227</v>
      </c>
      <c r="CW508" t="s">
        <v>227</v>
      </c>
      <c r="CX508" t="s">
        <v>287</v>
      </c>
      <c r="CY508" t="s">
        <v>287</v>
      </c>
      <c r="CZ508" t="s">
        <v>219</v>
      </c>
      <c r="DA508" t="s">
        <v>219</v>
      </c>
      <c r="DB508" t="s">
        <v>230</v>
      </c>
      <c r="DC508" t="s">
        <v>230</v>
      </c>
      <c r="DD508" t="s">
        <v>219</v>
      </c>
      <c r="DI508" t="s">
        <v>916</v>
      </c>
      <c r="DJ508" t="s">
        <v>2967</v>
      </c>
      <c r="DK508" t="s">
        <v>242</v>
      </c>
      <c r="DL508" t="s">
        <v>233</v>
      </c>
      <c r="DM508" t="s">
        <v>214</v>
      </c>
      <c r="DN508" t="s">
        <v>219</v>
      </c>
      <c r="DO508" t="s">
        <v>414</v>
      </c>
      <c r="DP508" t="s">
        <v>388</v>
      </c>
      <c r="DR508" t="s">
        <v>235</v>
      </c>
      <c r="DT508" t="s">
        <v>219</v>
      </c>
      <c r="DU508" t="s">
        <v>214</v>
      </c>
      <c r="DX508" t="s">
        <v>242</v>
      </c>
      <c r="DY508" t="s">
        <v>242</v>
      </c>
      <c r="DZ508" t="s">
        <v>400</v>
      </c>
      <c r="EA508" t="s">
        <v>242</v>
      </c>
      <c r="EB508" t="s">
        <v>233</v>
      </c>
      <c r="EC508" t="s">
        <v>242</v>
      </c>
      <c r="ED508" t="s">
        <v>242</v>
      </c>
      <c r="EE508" t="s">
        <v>214</v>
      </c>
      <c r="EF508" t="s">
        <v>214</v>
      </c>
      <c r="EG508" t="s">
        <v>214</v>
      </c>
      <c r="EI508" t="s">
        <v>214</v>
      </c>
      <c r="EK508" t="s">
        <v>242</v>
      </c>
      <c r="EL508" t="s">
        <v>242</v>
      </c>
      <c r="EM508" t="s">
        <v>240</v>
      </c>
      <c r="EN508" t="s">
        <v>240</v>
      </c>
      <c r="EO508" t="s">
        <v>240</v>
      </c>
      <c r="EP508" t="s">
        <v>240</v>
      </c>
      <c r="EQ508" t="s">
        <v>219</v>
      </c>
      <c r="ER508" t="s">
        <v>219</v>
      </c>
      <c r="ES508" t="s">
        <v>237</v>
      </c>
      <c r="ET508" t="s">
        <v>237</v>
      </c>
      <c r="EU508" t="s">
        <v>242</v>
      </c>
      <c r="EV508" t="s">
        <v>233</v>
      </c>
      <c r="EW508" t="s">
        <v>243</v>
      </c>
      <c r="EX508" t="s">
        <v>310</v>
      </c>
      <c r="EY508" t="s">
        <v>242</v>
      </c>
      <c r="EZ508" t="s">
        <v>241</v>
      </c>
      <c r="FA508" t="s">
        <v>241</v>
      </c>
      <c r="FB508" t="s">
        <v>242</v>
      </c>
      <c r="FC508" t="s">
        <v>242</v>
      </c>
      <c r="FD508" t="s">
        <v>242</v>
      </c>
      <c r="FE508" t="s">
        <v>244</v>
      </c>
      <c r="FF508" t="s">
        <v>244</v>
      </c>
      <c r="FG508" t="s">
        <v>358</v>
      </c>
      <c r="FH508" t="s">
        <v>358</v>
      </c>
      <c r="FI508" t="s">
        <v>214</v>
      </c>
      <c r="FJ508" t="s">
        <v>214</v>
      </c>
      <c r="FK508" t="s">
        <v>214</v>
      </c>
      <c r="FL508" t="s">
        <v>214</v>
      </c>
      <c r="FM508" t="s">
        <v>292</v>
      </c>
      <c r="FN508" t="s">
        <v>245</v>
      </c>
      <c r="FO508" t="s">
        <v>214</v>
      </c>
      <c r="FP508" t="s">
        <v>219</v>
      </c>
      <c r="FQ508" t="s">
        <v>487</v>
      </c>
      <c r="FR508" t="s">
        <v>241</v>
      </c>
      <c r="FS508" t="s">
        <v>247</v>
      </c>
      <c r="FT508" t="s">
        <v>241</v>
      </c>
      <c r="FU508" t="s">
        <v>219</v>
      </c>
      <c r="FV508" t="s">
        <v>241</v>
      </c>
      <c r="FW508" t="s">
        <v>241</v>
      </c>
      <c r="FX508" t="s">
        <v>241</v>
      </c>
      <c r="FY508" t="s">
        <v>241</v>
      </c>
      <c r="FZ508" t="s">
        <v>341</v>
      </c>
      <c r="GA508" t="s">
        <v>341</v>
      </c>
      <c r="GB508" t="s">
        <v>227</v>
      </c>
      <c r="GC508" t="s">
        <v>244</v>
      </c>
      <c r="GD508" t="s">
        <v>249</v>
      </c>
      <c r="GE508" t="s">
        <v>241</v>
      </c>
      <c r="GF508" t="s">
        <v>550</v>
      </c>
      <c r="GG508" t="s">
        <v>244</v>
      </c>
      <c r="GH508" t="s">
        <v>241</v>
      </c>
      <c r="GI508" t="s">
        <v>244</v>
      </c>
      <c r="GJ508" t="s">
        <v>244</v>
      </c>
      <c r="GK508" t="s">
        <v>286</v>
      </c>
      <c r="GL508" t="s">
        <v>227</v>
      </c>
      <c r="GM508" t="s">
        <v>227</v>
      </c>
      <c r="GN508" t="s">
        <v>219</v>
      </c>
      <c r="GO508" t="s">
        <v>214</v>
      </c>
      <c r="GP508" t="s">
        <v>342</v>
      </c>
      <c r="GQ508" t="s">
        <v>251</v>
      </c>
      <c r="GR508" t="s">
        <v>294</v>
      </c>
      <c r="GS508" t="s">
        <v>214</v>
      </c>
      <c r="GT508" t="s">
        <v>241</v>
      </c>
      <c r="GU508" t="s">
        <v>402</v>
      </c>
      <c r="GV508" t="s">
        <v>241</v>
      </c>
      <c r="GW508" t="s">
        <v>297</v>
      </c>
      <c r="GX508" t="s">
        <v>252</v>
      </c>
      <c r="GY508" t="s">
        <v>254</v>
      </c>
      <c r="GZ508" t="s">
        <v>241</v>
      </c>
      <c r="HA508" t="s">
        <v>239</v>
      </c>
      <c r="HB508" t="s">
        <v>241</v>
      </c>
      <c r="HC508" t="s">
        <v>360</v>
      </c>
      <c r="HD508" t="s">
        <v>316</v>
      </c>
      <c r="HE508" t="s">
        <v>343</v>
      </c>
      <c r="HF508" t="s">
        <v>241</v>
      </c>
      <c r="HG508" t="s">
        <v>319</v>
      </c>
      <c r="HH508" t="s">
        <v>241</v>
      </c>
      <c r="HI508" t="s">
        <v>241</v>
      </c>
      <c r="HJ508" t="s">
        <v>219</v>
      </c>
      <c r="HK508" t="s">
        <v>241</v>
      </c>
      <c r="HL508" s="12"/>
      <c r="HM508">
        <v>0.75</v>
      </c>
      <c r="HN508">
        <v>1</v>
      </c>
      <c r="HO508">
        <v>0.5</v>
      </c>
      <c r="HP508">
        <v>1</v>
      </c>
      <c r="HQ508">
        <v>1</v>
      </c>
      <c r="HR508">
        <v>0.75</v>
      </c>
      <c r="HS508">
        <v>1</v>
      </c>
      <c r="HT508">
        <v>1</v>
      </c>
      <c r="HU508">
        <v>1</v>
      </c>
      <c r="HV508">
        <v>0.75</v>
      </c>
      <c r="HW508">
        <v>0.75</v>
      </c>
      <c r="HX508">
        <v>0.75</v>
      </c>
      <c r="HY508">
        <v>1</v>
      </c>
      <c r="HZ508">
        <v>0.75</v>
      </c>
      <c r="IA508">
        <v>0</v>
      </c>
      <c r="IB508">
        <v>0.5</v>
      </c>
      <c r="IC508">
        <v>0.75</v>
      </c>
      <c r="ID508">
        <v>0.75</v>
      </c>
      <c r="IE508">
        <v>0.75</v>
      </c>
      <c r="IG508">
        <v>0.25</v>
      </c>
      <c r="IH508">
        <v>1</v>
      </c>
      <c r="II508">
        <v>1</v>
      </c>
      <c r="IJ508">
        <v>1</v>
      </c>
      <c r="IK508">
        <v>1</v>
      </c>
      <c r="IL508">
        <v>0.75</v>
      </c>
      <c r="IM508">
        <v>0.75</v>
      </c>
      <c r="IN508">
        <v>1</v>
      </c>
      <c r="IO508">
        <v>1</v>
      </c>
      <c r="IQ508">
        <v>0</v>
      </c>
      <c r="IS508">
        <f t="shared" si="402"/>
        <v>0.11249999999999999</v>
      </c>
      <c r="IT508">
        <f t="shared" si="403"/>
        <v>0.12</v>
      </c>
      <c r="IU508">
        <f t="shared" si="404"/>
        <v>0.04</v>
      </c>
      <c r="IV508">
        <f t="shared" si="405"/>
        <v>0.1</v>
      </c>
      <c r="IW508">
        <f t="shared" si="406"/>
        <v>0.08</v>
      </c>
      <c r="IX508">
        <f t="shared" si="407"/>
        <v>9.7500000000000003E-2</v>
      </c>
      <c r="IY508">
        <f t="shared" si="408"/>
        <v>0.1</v>
      </c>
      <c r="IZ508">
        <f t="shared" si="409"/>
        <v>0.11</v>
      </c>
      <c r="JA508">
        <f t="shared" si="410"/>
        <v>0.13</v>
      </c>
      <c r="JB508">
        <f t="shared" si="411"/>
        <v>7.5000000000000011E-2</v>
      </c>
      <c r="JC508">
        <f t="shared" si="412"/>
        <v>0.09</v>
      </c>
      <c r="JD508">
        <f t="shared" si="413"/>
        <v>8.2500000000000004E-2</v>
      </c>
      <c r="JE508">
        <f t="shared" si="414"/>
        <v>7.0000000000000007E-2</v>
      </c>
      <c r="JF508">
        <f t="shared" si="415"/>
        <v>0.09</v>
      </c>
      <c r="JG508" s="5">
        <f t="shared" si="416"/>
        <v>0</v>
      </c>
      <c r="JH508">
        <f t="shared" si="417"/>
        <v>0</v>
      </c>
      <c r="JI508">
        <f t="shared" si="417"/>
        <v>0</v>
      </c>
      <c r="JJ508">
        <f t="shared" si="418"/>
        <v>0.15000000000000002</v>
      </c>
      <c r="JK508">
        <f t="shared" si="419"/>
        <v>0.11249999999999999</v>
      </c>
      <c r="JL508" s="6">
        <f t="shared" si="420"/>
        <v>5.6666666666666671E-2</v>
      </c>
      <c r="JM508">
        <f t="shared" si="421"/>
        <v>0.03</v>
      </c>
      <c r="JN508">
        <f t="shared" si="422"/>
        <v>0.05</v>
      </c>
      <c r="JO508">
        <f t="shared" si="423"/>
        <v>0.15</v>
      </c>
      <c r="JP508">
        <f t="shared" si="424"/>
        <v>0.1</v>
      </c>
      <c r="JQ508">
        <f t="shared" si="425"/>
        <v>0.12</v>
      </c>
      <c r="JR508">
        <f t="shared" si="426"/>
        <v>8.2500000000000004E-2</v>
      </c>
      <c r="JS508">
        <f t="shared" si="427"/>
        <v>7.5000000000000011E-2</v>
      </c>
      <c r="JT508">
        <f t="shared" si="427"/>
        <v>0.1</v>
      </c>
      <c r="JU508">
        <f t="shared" si="428"/>
        <v>1</v>
      </c>
      <c r="JV508">
        <f t="shared" si="428"/>
        <v>0</v>
      </c>
      <c r="JW508">
        <f t="shared" si="429"/>
        <v>0.15</v>
      </c>
      <c r="JY508">
        <f t="shared" si="430"/>
        <v>3.7500000000000006E-2</v>
      </c>
      <c r="JZ508">
        <f t="shared" si="431"/>
        <v>0.08</v>
      </c>
      <c r="KA508">
        <f t="shared" si="432"/>
        <v>0.01</v>
      </c>
      <c r="KB508">
        <f t="shared" si="432"/>
        <v>0.02</v>
      </c>
      <c r="KC508">
        <f t="shared" si="433"/>
        <v>0.04</v>
      </c>
      <c r="KD508">
        <f t="shared" si="458"/>
        <v>2.2499999999999999E-2</v>
      </c>
      <c r="KE508">
        <f t="shared" si="458"/>
        <v>0.03</v>
      </c>
      <c r="KF508">
        <f t="shared" si="458"/>
        <v>0.03</v>
      </c>
      <c r="KG508">
        <f t="shared" si="457"/>
        <v>0.03</v>
      </c>
      <c r="KH508">
        <f t="shared" si="457"/>
        <v>2.2499999999999999E-2</v>
      </c>
      <c r="KI508">
        <f t="shared" si="457"/>
        <v>2.2499999999999999E-2</v>
      </c>
      <c r="KJ508">
        <f t="shared" si="457"/>
        <v>2.2499999999999999E-2</v>
      </c>
      <c r="KK508">
        <f t="shared" si="434"/>
        <v>0.02</v>
      </c>
      <c r="KL508">
        <f t="shared" si="435"/>
        <v>0.03</v>
      </c>
      <c r="KM508" s="5">
        <f t="shared" si="436"/>
        <v>0</v>
      </c>
      <c r="KN508">
        <f t="shared" si="437"/>
        <v>0</v>
      </c>
      <c r="KO508">
        <f t="shared" si="437"/>
        <v>0</v>
      </c>
      <c r="KP508">
        <f t="shared" si="438"/>
        <v>4.4999999999999998E-2</v>
      </c>
      <c r="KQ508">
        <f t="shared" si="439"/>
        <v>2.2499999999999999E-2</v>
      </c>
      <c r="KR508" s="6">
        <f t="shared" si="440"/>
        <v>2.8333333333333335E-2</v>
      </c>
      <c r="KS508">
        <f t="shared" si="441"/>
        <v>0.01</v>
      </c>
      <c r="KT508">
        <f t="shared" si="442"/>
        <v>0.03</v>
      </c>
      <c r="KU508">
        <f t="shared" si="443"/>
        <v>0.04</v>
      </c>
      <c r="KV508">
        <f t="shared" si="444"/>
        <v>0.05</v>
      </c>
      <c r="KW508">
        <f t="shared" si="445"/>
        <v>0.01</v>
      </c>
      <c r="KX508">
        <f t="shared" si="446"/>
        <v>0</v>
      </c>
      <c r="KY508">
        <f t="shared" si="447"/>
        <v>0.03</v>
      </c>
      <c r="KZ508">
        <f t="shared" si="448"/>
        <v>0.03</v>
      </c>
      <c r="LA508">
        <f t="shared" si="449"/>
        <v>1</v>
      </c>
      <c r="LB508">
        <f t="shared" si="449"/>
        <v>0</v>
      </c>
      <c r="LC508">
        <f t="shared" si="450"/>
        <v>0.1</v>
      </c>
      <c r="LE508" t="str">
        <f t="shared" si="456"/>
        <v>Ghana</v>
      </c>
      <c r="LF508">
        <f t="shared" si="451"/>
        <v>0.8899999999999999</v>
      </c>
      <c r="LG508" s="6">
        <f t="shared" si="452"/>
        <v>0.72666666666666657</v>
      </c>
      <c r="LH508">
        <f t="shared" si="453"/>
        <v>0.85749999999999993</v>
      </c>
      <c r="LI508" s="6">
        <f t="shared" si="454"/>
        <v>0.81333333333333357</v>
      </c>
      <c r="LJ508">
        <f t="shared" si="455"/>
        <v>0</v>
      </c>
    </row>
    <row r="509" spans="1:322" x14ac:dyDescent="0.35">
      <c r="A509" s="8">
        <v>44907</v>
      </c>
      <c r="B509" t="s">
        <v>2968</v>
      </c>
      <c r="D509" s="27" t="s">
        <v>257</v>
      </c>
      <c r="E509" s="27" t="s">
        <v>257</v>
      </c>
      <c r="F509" s="27">
        <v>39</v>
      </c>
      <c r="G509" s="27" t="s">
        <v>1096</v>
      </c>
      <c r="H509" s="27" t="s">
        <v>1818</v>
      </c>
      <c r="I509" s="27" t="s">
        <v>1097</v>
      </c>
      <c r="J509" s="27" t="s">
        <v>2375</v>
      </c>
      <c r="K509" s="28">
        <v>44496</v>
      </c>
      <c r="L509" s="28">
        <v>44496</v>
      </c>
      <c r="M509" s="28">
        <v>44530</v>
      </c>
      <c r="N509" s="27" t="s">
        <v>261</v>
      </c>
      <c r="O509" s="27" t="s">
        <v>261</v>
      </c>
      <c r="P509" s="27" t="s">
        <v>261</v>
      </c>
      <c r="Q509" s="27" t="s">
        <v>324</v>
      </c>
      <c r="R509" s="28">
        <v>44496</v>
      </c>
      <c r="S509" s="28">
        <v>44496</v>
      </c>
      <c r="T509" s="27" t="s">
        <v>263</v>
      </c>
      <c r="U509" s="27" t="s">
        <v>261</v>
      </c>
      <c r="V509" s="28" t="s">
        <v>262</v>
      </c>
      <c r="W509" s="27" t="s">
        <v>261</v>
      </c>
      <c r="X509" s="28" t="s">
        <v>262</v>
      </c>
      <c r="Y509" s="27" t="s">
        <v>263</v>
      </c>
      <c r="Z509" s="28">
        <v>44826</v>
      </c>
      <c r="AA509" s="27" t="s">
        <v>264</v>
      </c>
      <c r="AB509" s="27" t="s">
        <v>265</v>
      </c>
      <c r="AC509" s="27" t="s">
        <v>2969</v>
      </c>
      <c r="AD509" s="27" t="s">
        <v>267</v>
      </c>
      <c r="AE509" s="27" t="s">
        <v>326</v>
      </c>
      <c r="AF509" s="27" t="s">
        <v>2377</v>
      </c>
      <c r="AG509" s="29">
        <v>7000</v>
      </c>
      <c r="AH509" s="27" t="s">
        <v>263</v>
      </c>
      <c r="AI509" s="27">
        <v>44606</v>
      </c>
      <c r="AJ509" s="28">
        <v>44610</v>
      </c>
      <c r="AK509" s="27" t="s">
        <v>268</v>
      </c>
      <c r="AL509" s="27" t="s">
        <v>269</v>
      </c>
      <c r="AM509" s="27" t="s">
        <v>265</v>
      </c>
      <c r="AN509" s="27" t="s">
        <v>270</v>
      </c>
      <c r="AO509" s="27" t="s">
        <v>261</v>
      </c>
      <c r="AP509" s="27" t="s">
        <v>261</v>
      </c>
      <c r="AQ509" s="28" t="s">
        <v>262</v>
      </c>
      <c r="AR509" s="27" t="s">
        <v>261</v>
      </c>
      <c r="AS509" s="28" t="s">
        <v>262</v>
      </c>
      <c r="AT509" s="27" t="s">
        <v>261</v>
      </c>
      <c r="AU509" s="28" t="s">
        <v>262</v>
      </c>
      <c r="AV509" s="27" t="s">
        <v>261</v>
      </c>
      <c r="AW509" s="28" t="s">
        <v>262</v>
      </c>
      <c r="AX509" s="27" t="s">
        <v>261</v>
      </c>
      <c r="AY509" s="28" t="s">
        <v>262</v>
      </c>
      <c r="AZ509" s="27" t="s">
        <v>262</v>
      </c>
      <c r="BA509" s="27" t="s">
        <v>262</v>
      </c>
      <c r="BB509" s="27" t="s">
        <v>261</v>
      </c>
      <c r="BC509" s="28" t="s">
        <v>262</v>
      </c>
      <c r="BD509" s="27" t="s">
        <v>263</v>
      </c>
      <c r="BE509" s="30">
        <v>44608</v>
      </c>
      <c r="BF509" t="s">
        <v>2375</v>
      </c>
      <c r="BG509" s="9" t="s">
        <v>509</v>
      </c>
      <c r="BH509" t="s">
        <v>272</v>
      </c>
      <c r="BI509" t="s">
        <v>1426</v>
      </c>
      <c r="BJ509" t="s">
        <v>210</v>
      </c>
      <c r="BK509" t="s">
        <v>329</v>
      </c>
      <c r="BL509" t="s">
        <v>212</v>
      </c>
      <c r="BM509" t="s">
        <v>2463</v>
      </c>
      <c r="BN509" t="s">
        <v>214</v>
      </c>
      <c r="BO509" t="s">
        <v>276</v>
      </c>
      <c r="BP509" t="s">
        <v>219</v>
      </c>
      <c r="BQ509" t="s">
        <v>332</v>
      </c>
      <c r="BV509" t="s">
        <v>214</v>
      </c>
      <c r="CC509" t="s">
        <v>214</v>
      </c>
      <c r="CG509" t="s">
        <v>219</v>
      </c>
      <c r="CI509" t="s">
        <v>333</v>
      </c>
      <c r="CJ509" t="s">
        <v>2970</v>
      </c>
      <c r="CK509" t="s">
        <v>335</v>
      </c>
      <c r="CL509" t="s">
        <v>336</v>
      </c>
      <c r="CN509" t="s">
        <v>378</v>
      </c>
      <c r="CP509" t="s">
        <v>225</v>
      </c>
      <c r="CQ509" t="s">
        <v>225</v>
      </c>
      <c r="CR509" t="s">
        <v>250</v>
      </c>
      <c r="CS509" t="s">
        <v>250</v>
      </c>
      <c r="CT509" t="s">
        <v>214</v>
      </c>
      <c r="CU509" t="s">
        <v>214</v>
      </c>
      <c r="CV509" t="s">
        <v>244</v>
      </c>
      <c r="CW509" t="s">
        <v>244</v>
      </c>
      <c r="CX509" t="s">
        <v>287</v>
      </c>
      <c r="CY509" t="s">
        <v>287</v>
      </c>
      <c r="CZ509" t="s">
        <v>214</v>
      </c>
      <c r="DA509" t="s">
        <v>219</v>
      </c>
      <c r="DB509" t="s">
        <v>230</v>
      </c>
      <c r="DC509" t="s">
        <v>230</v>
      </c>
      <c r="DD509" t="s">
        <v>219</v>
      </c>
      <c r="DI509" t="s">
        <v>338</v>
      </c>
      <c r="DK509" t="s">
        <v>233</v>
      </c>
      <c r="DL509" t="s">
        <v>233</v>
      </c>
      <c r="DM509" t="s">
        <v>214</v>
      </c>
      <c r="DN509" t="s">
        <v>219</v>
      </c>
      <c r="DO509" t="s">
        <v>288</v>
      </c>
      <c r="DP509" t="s">
        <v>399</v>
      </c>
      <c r="DR509" t="s">
        <v>235</v>
      </c>
      <c r="DT509" t="s">
        <v>219</v>
      </c>
      <c r="DU509" t="s">
        <v>214</v>
      </c>
      <c r="DX509" t="s">
        <v>242</v>
      </c>
      <c r="DY509" t="s">
        <v>242</v>
      </c>
      <c r="DZ509" t="s">
        <v>400</v>
      </c>
      <c r="EA509" t="s">
        <v>242</v>
      </c>
      <c r="EB509" t="s">
        <v>242</v>
      </c>
      <c r="EC509" t="s">
        <v>242</v>
      </c>
      <c r="ED509" t="s">
        <v>242</v>
      </c>
      <c r="EE509" t="s">
        <v>219</v>
      </c>
      <c r="EF509" t="s">
        <v>219</v>
      </c>
      <c r="EK509" t="s">
        <v>242</v>
      </c>
      <c r="EL509" t="s">
        <v>242</v>
      </c>
      <c r="EM509" t="s">
        <v>357</v>
      </c>
      <c r="EN509" t="s">
        <v>357</v>
      </c>
      <c r="EO509" t="s">
        <v>357</v>
      </c>
      <c r="EP509" t="s">
        <v>357</v>
      </c>
      <c r="EQ509" t="s">
        <v>214</v>
      </c>
      <c r="ER509" t="s">
        <v>214</v>
      </c>
      <c r="ES509" t="s">
        <v>242</v>
      </c>
      <c r="ET509" t="s">
        <v>242</v>
      </c>
      <c r="EU509" t="s">
        <v>242</v>
      </c>
      <c r="EV509" t="s">
        <v>242</v>
      </c>
      <c r="EW509" t="s">
        <v>243</v>
      </c>
      <c r="EX509" t="s">
        <v>243</v>
      </c>
      <c r="EY509" t="s">
        <v>242</v>
      </c>
      <c r="EZ509" t="s">
        <v>241</v>
      </c>
      <c r="FA509" t="s">
        <v>241</v>
      </c>
      <c r="FB509" t="s">
        <v>242</v>
      </c>
      <c r="FC509" t="s">
        <v>242</v>
      </c>
      <c r="FD509" t="s">
        <v>242</v>
      </c>
      <c r="FE509" t="s">
        <v>244</v>
      </c>
      <c r="FF509" t="s">
        <v>244</v>
      </c>
      <c r="FG509" t="s">
        <v>390</v>
      </c>
      <c r="FH509" t="s">
        <v>390</v>
      </c>
      <c r="FI509" t="s">
        <v>219</v>
      </c>
      <c r="FJ509" t="s">
        <v>219</v>
      </c>
      <c r="FK509" t="s">
        <v>219</v>
      </c>
      <c r="FL509" t="s">
        <v>219</v>
      </c>
      <c r="FM509" t="s">
        <v>245</v>
      </c>
      <c r="FN509" t="s">
        <v>245</v>
      </c>
      <c r="FO509" t="s">
        <v>219</v>
      </c>
      <c r="FP509" t="s">
        <v>219</v>
      </c>
      <c r="FQ509" t="s">
        <v>241</v>
      </c>
      <c r="FR509" t="s">
        <v>241</v>
      </c>
      <c r="FS509" t="s">
        <v>241</v>
      </c>
      <c r="FT509" t="s">
        <v>241</v>
      </c>
      <c r="FU509" t="s">
        <v>214</v>
      </c>
      <c r="FV509" t="s">
        <v>2681</v>
      </c>
      <c r="FW509" t="s">
        <v>241</v>
      </c>
      <c r="FX509" t="s">
        <v>1369</v>
      </c>
      <c r="FY509" t="s">
        <v>241</v>
      </c>
      <c r="FZ509" t="s">
        <v>341</v>
      </c>
      <c r="GA509" t="s">
        <v>341</v>
      </c>
      <c r="GB509" t="s">
        <v>227</v>
      </c>
      <c r="GC509" t="s">
        <v>227</v>
      </c>
      <c r="GD509" t="s">
        <v>249</v>
      </c>
      <c r="GE509" t="s">
        <v>241</v>
      </c>
      <c r="GF509" t="s">
        <v>249</v>
      </c>
      <c r="GG509" t="s">
        <v>244</v>
      </c>
      <c r="GH509" t="s">
        <v>241</v>
      </c>
      <c r="GI509" t="s">
        <v>250</v>
      </c>
      <c r="GJ509" t="s">
        <v>244</v>
      </c>
      <c r="GK509" t="s">
        <v>250</v>
      </c>
      <c r="GL509" t="s">
        <v>244</v>
      </c>
      <c r="GM509" t="s">
        <v>244</v>
      </c>
      <c r="GN509" t="s">
        <v>219</v>
      </c>
      <c r="GO509" t="s">
        <v>214</v>
      </c>
      <c r="GP509" t="s">
        <v>251</v>
      </c>
      <c r="GQ509" t="s">
        <v>251</v>
      </c>
      <c r="GR509" t="s">
        <v>251</v>
      </c>
      <c r="GS509" t="s">
        <v>214</v>
      </c>
      <c r="GT509" t="s">
        <v>241</v>
      </c>
      <c r="GU509" t="s">
        <v>214</v>
      </c>
      <c r="GV509" t="s">
        <v>241</v>
      </c>
      <c r="GW509" t="s">
        <v>297</v>
      </c>
      <c r="GX509" t="s">
        <v>297</v>
      </c>
      <c r="GY509" t="s">
        <v>254</v>
      </c>
      <c r="GZ509" t="s">
        <v>241</v>
      </c>
      <c r="HA509" t="s">
        <v>239</v>
      </c>
      <c r="HB509" t="s">
        <v>241</v>
      </c>
      <c r="HC509" t="s">
        <v>315</v>
      </c>
      <c r="HD509" t="s">
        <v>361</v>
      </c>
      <c r="HE509" t="s">
        <v>317</v>
      </c>
      <c r="HF509" t="s">
        <v>241</v>
      </c>
      <c r="HG509" t="s">
        <v>319</v>
      </c>
      <c r="HH509" t="s">
        <v>241</v>
      </c>
      <c r="HI509" t="s">
        <v>241</v>
      </c>
      <c r="HJ509" t="s">
        <v>214</v>
      </c>
      <c r="HK509" t="s">
        <v>241</v>
      </c>
      <c r="HL509" s="12"/>
      <c r="HM509">
        <v>0.75</v>
      </c>
      <c r="HN509">
        <v>0.5</v>
      </c>
      <c r="HO509">
        <v>1</v>
      </c>
      <c r="HP509">
        <v>0.75</v>
      </c>
      <c r="HQ509">
        <v>1</v>
      </c>
      <c r="HR509">
        <v>0.25</v>
      </c>
      <c r="HS509">
        <v>1</v>
      </c>
      <c r="HT509">
        <v>1</v>
      </c>
      <c r="HU509">
        <v>1</v>
      </c>
      <c r="HV509">
        <v>0.75</v>
      </c>
      <c r="HW509">
        <v>0.75</v>
      </c>
      <c r="HX509">
        <v>0.75</v>
      </c>
      <c r="HZ509">
        <v>0.75</v>
      </c>
      <c r="IA509" s="4">
        <v>1</v>
      </c>
      <c r="IB509">
        <v>0.75</v>
      </c>
      <c r="IC509">
        <v>0.75</v>
      </c>
      <c r="ID509">
        <v>0.75</v>
      </c>
      <c r="IE509">
        <v>0.75</v>
      </c>
      <c r="IG509">
        <v>0.25</v>
      </c>
      <c r="IH509">
        <v>0.5</v>
      </c>
      <c r="II509">
        <v>0.75</v>
      </c>
      <c r="IJ509">
        <v>1</v>
      </c>
      <c r="IK509">
        <v>1</v>
      </c>
      <c r="IL509">
        <v>0.75</v>
      </c>
      <c r="IM509">
        <v>0.75</v>
      </c>
      <c r="IN509">
        <v>1</v>
      </c>
      <c r="IO509">
        <v>1</v>
      </c>
      <c r="IQ509">
        <v>0</v>
      </c>
      <c r="IS509">
        <f t="shared" si="402"/>
        <v>0.11249999999999999</v>
      </c>
      <c r="IT509">
        <f t="shared" si="403"/>
        <v>0.06</v>
      </c>
      <c r="IU509">
        <f t="shared" si="404"/>
        <v>0.08</v>
      </c>
      <c r="IV509">
        <f t="shared" si="405"/>
        <v>7.5000000000000011E-2</v>
      </c>
      <c r="IW509">
        <f t="shared" si="406"/>
        <v>0.08</v>
      </c>
      <c r="IX509">
        <f t="shared" si="407"/>
        <v>3.2500000000000001E-2</v>
      </c>
      <c r="IY509">
        <f t="shared" si="408"/>
        <v>0.1</v>
      </c>
      <c r="IZ509">
        <f t="shared" si="409"/>
        <v>0.11</v>
      </c>
      <c r="JA509">
        <f t="shared" si="410"/>
        <v>0.13</v>
      </c>
      <c r="JB509">
        <f t="shared" si="411"/>
        <v>7.5000000000000011E-2</v>
      </c>
      <c r="JC509">
        <f t="shared" si="412"/>
        <v>0.09</v>
      </c>
      <c r="JD509">
        <f t="shared" si="413"/>
        <v>8.2500000000000004E-2</v>
      </c>
      <c r="JE509">
        <f t="shared" si="414"/>
        <v>0</v>
      </c>
      <c r="JF509">
        <f t="shared" si="415"/>
        <v>0.09</v>
      </c>
      <c r="JG509" s="5">
        <f t="shared" si="416"/>
        <v>0.05</v>
      </c>
      <c r="JH509">
        <f t="shared" si="417"/>
        <v>0</v>
      </c>
      <c r="JI509">
        <f t="shared" si="417"/>
        <v>0</v>
      </c>
      <c r="JJ509">
        <f t="shared" si="418"/>
        <v>0.15000000000000002</v>
      </c>
      <c r="JK509">
        <f t="shared" si="419"/>
        <v>0.11249999999999999</v>
      </c>
      <c r="JL509" s="6">
        <f t="shared" si="420"/>
        <v>0.06</v>
      </c>
      <c r="JM509">
        <f t="shared" si="421"/>
        <v>0.03</v>
      </c>
      <c r="JN509">
        <f t="shared" si="422"/>
        <v>2.5000000000000001E-2</v>
      </c>
      <c r="JO509">
        <f t="shared" si="423"/>
        <v>0.11249999999999999</v>
      </c>
      <c r="JP509">
        <f t="shared" si="424"/>
        <v>0.1</v>
      </c>
      <c r="JQ509">
        <f t="shared" si="425"/>
        <v>0.12</v>
      </c>
      <c r="JR509">
        <f t="shared" si="426"/>
        <v>8.2500000000000004E-2</v>
      </c>
      <c r="JS509">
        <f t="shared" si="427"/>
        <v>7.5000000000000011E-2</v>
      </c>
      <c r="JT509">
        <f t="shared" si="427"/>
        <v>0.1</v>
      </c>
      <c r="JU509">
        <f t="shared" si="428"/>
        <v>1</v>
      </c>
      <c r="JV509">
        <f t="shared" si="428"/>
        <v>0</v>
      </c>
      <c r="JW509">
        <f t="shared" si="429"/>
        <v>0.15</v>
      </c>
      <c r="JY509">
        <f t="shared" si="430"/>
        <v>3.7500000000000006E-2</v>
      </c>
      <c r="JZ509">
        <f t="shared" si="431"/>
        <v>0.04</v>
      </c>
      <c r="KA509">
        <f t="shared" si="432"/>
        <v>0.02</v>
      </c>
      <c r="KB509">
        <f t="shared" si="432"/>
        <v>1.4999999999999999E-2</v>
      </c>
      <c r="KC509">
        <f t="shared" si="433"/>
        <v>0.04</v>
      </c>
      <c r="KD509">
        <f t="shared" si="458"/>
        <v>7.4999999999999997E-3</v>
      </c>
      <c r="KE509">
        <f t="shared" si="458"/>
        <v>0.03</v>
      </c>
      <c r="KF509">
        <f t="shared" si="458"/>
        <v>0.03</v>
      </c>
      <c r="KG509">
        <f t="shared" si="457"/>
        <v>0.03</v>
      </c>
      <c r="KH509">
        <f t="shared" si="457"/>
        <v>2.2499999999999999E-2</v>
      </c>
      <c r="KI509">
        <f t="shared" si="457"/>
        <v>2.2499999999999999E-2</v>
      </c>
      <c r="KJ509">
        <f t="shared" si="457"/>
        <v>2.2499999999999999E-2</v>
      </c>
      <c r="KK509">
        <f t="shared" si="434"/>
        <v>0</v>
      </c>
      <c r="KL509">
        <f t="shared" si="435"/>
        <v>0.03</v>
      </c>
      <c r="KM509" s="5">
        <f t="shared" si="436"/>
        <v>0.05</v>
      </c>
      <c r="KN509">
        <f t="shared" si="437"/>
        <v>0</v>
      </c>
      <c r="KO509">
        <f t="shared" si="437"/>
        <v>0</v>
      </c>
      <c r="KP509">
        <f t="shared" si="438"/>
        <v>4.4999999999999998E-2</v>
      </c>
      <c r="KQ509">
        <f t="shared" si="439"/>
        <v>2.2499999999999999E-2</v>
      </c>
      <c r="KR509" s="6">
        <f t="shared" si="440"/>
        <v>0.03</v>
      </c>
      <c r="KS509">
        <f t="shared" si="441"/>
        <v>0.01</v>
      </c>
      <c r="KT509">
        <f t="shared" si="442"/>
        <v>1.4999999999999999E-2</v>
      </c>
      <c r="KU509">
        <f t="shared" si="443"/>
        <v>0.03</v>
      </c>
      <c r="KV509">
        <f t="shared" si="444"/>
        <v>0.05</v>
      </c>
      <c r="KW509">
        <f t="shared" si="445"/>
        <v>0.01</v>
      </c>
      <c r="KX509">
        <f t="shared" si="446"/>
        <v>0</v>
      </c>
      <c r="KY509">
        <f t="shared" si="447"/>
        <v>0.03</v>
      </c>
      <c r="KZ509">
        <f t="shared" si="448"/>
        <v>0.03</v>
      </c>
      <c r="LA509">
        <f t="shared" si="449"/>
        <v>1</v>
      </c>
      <c r="LB509">
        <f t="shared" si="449"/>
        <v>0</v>
      </c>
      <c r="LC509">
        <f t="shared" si="450"/>
        <v>0.1</v>
      </c>
      <c r="LE509" t="str">
        <f t="shared" si="456"/>
        <v>Ghana</v>
      </c>
      <c r="LF509">
        <f t="shared" si="451"/>
        <v>0.78</v>
      </c>
      <c r="LG509" s="6">
        <f t="shared" si="452"/>
        <v>0.71000000000000019</v>
      </c>
      <c r="LH509">
        <f t="shared" si="453"/>
        <v>0.79499999999999993</v>
      </c>
      <c r="LI509" s="6">
        <f t="shared" si="454"/>
        <v>0.77000000000000013</v>
      </c>
      <c r="LJ509">
        <f t="shared" si="455"/>
        <v>0</v>
      </c>
    </row>
    <row r="510" spans="1:322" x14ac:dyDescent="0.35">
      <c r="A510" s="8">
        <v>44890</v>
      </c>
      <c r="B510" t="s">
        <v>2971</v>
      </c>
      <c r="D510" s="24" t="s">
        <v>321</v>
      </c>
      <c r="E510" s="24" t="s">
        <v>321</v>
      </c>
      <c r="F510" s="24">
        <v>27</v>
      </c>
      <c r="G510" s="24" t="s">
        <v>1096</v>
      </c>
      <c r="H510" s="24" t="s">
        <v>1818</v>
      </c>
      <c r="I510" s="24" t="s">
        <v>1097</v>
      </c>
      <c r="J510" s="24" t="s">
        <v>2375</v>
      </c>
      <c r="K510" s="25">
        <v>44497</v>
      </c>
      <c r="L510" s="25">
        <v>44497</v>
      </c>
      <c r="M510" s="25">
        <v>44530</v>
      </c>
      <c r="N510" s="24" t="s">
        <v>261</v>
      </c>
      <c r="O510" s="24" t="s">
        <v>261</v>
      </c>
      <c r="P510" s="24" t="s">
        <v>261</v>
      </c>
      <c r="Q510" s="24" t="s">
        <v>324</v>
      </c>
      <c r="R510" s="25">
        <v>44497</v>
      </c>
      <c r="S510" s="25">
        <v>44497</v>
      </c>
      <c r="T510" s="24" t="s">
        <v>263</v>
      </c>
      <c r="U510" s="24" t="s">
        <v>261</v>
      </c>
      <c r="V510" s="25" t="s">
        <v>262</v>
      </c>
      <c r="W510" s="24" t="s">
        <v>261</v>
      </c>
      <c r="X510" s="25" t="s">
        <v>262</v>
      </c>
      <c r="Y510" s="24" t="s">
        <v>263</v>
      </c>
      <c r="Z510" s="25">
        <v>44851</v>
      </c>
      <c r="AA510" s="24" t="s">
        <v>264</v>
      </c>
      <c r="AB510" s="24" t="s">
        <v>265</v>
      </c>
      <c r="AC510" s="24" t="s">
        <v>2476</v>
      </c>
      <c r="AD510" s="24" t="s">
        <v>267</v>
      </c>
      <c r="AE510" s="24" t="s">
        <v>326</v>
      </c>
      <c r="AF510" s="24" t="s">
        <v>2377</v>
      </c>
      <c r="AG510" s="31">
        <v>7600</v>
      </c>
      <c r="AH510" s="24" t="s">
        <v>263</v>
      </c>
      <c r="AI510" s="24">
        <v>44847</v>
      </c>
      <c r="AJ510" s="25">
        <v>44847</v>
      </c>
      <c r="AK510" s="24" t="s">
        <v>268</v>
      </c>
      <c r="AL510" s="24" t="s">
        <v>602</v>
      </c>
      <c r="AM510" s="24" t="s">
        <v>265</v>
      </c>
      <c r="AN510" s="24" t="s">
        <v>270</v>
      </c>
      <c r="AO510" s="27" t="s">
        <v>263</v>
      </c>
      <c r="AP510" s="24" t="s">
        <v>261</v>
      </c>
      <c r="AQ510" s="25" t="s">
        <v>262</v>
      </c>
      <c r="AR510" s="24" t="s">
        <v>261</v>
      </c>
      <c r="AS510" s="25" t="s">
        <v>262</v>
      </c>
      <c r="AT510" s="24" t="s">
        <v>261</v>
      </c>
      <c r="AU510" s="25" t="s">
        <v>262</v>
      </c>
      <c r="AV510" s="24" t="s">
        <v>263</v>
      </c>
      <c r="AW510" s="25">
        <v>44768</v>
      </c>
      <c r="AX510" s="24" t="s">
        <v>261</v>
      </c>
      <c r="AY510" s="25" t="s">
        <v>262</v>
      </c>
      <c r="AZ510" s="27" t="s">
        <v>262</v>
      </c>
      <c r="BA510" s="27" t="s">
        <v>262</v>
      </c>
      <c r="BB510" s="24" t="s">
        <v>261</v>
      </c>
      <c r="BC510" s="25" t="s">
        <v>262</v>
      </c>
      <c r="BD510" s="24" t="s">
        <v>263</v>
      </c>
      <c r="BE510" s="26">
        <v>44636</v>
      </c>
      <c r="BF510" t="s">
        <v>2375</v>
      </c>
      <c r="BG510" t="s">
        <v>509</v>
      </c>
      <c r="BH510" t="s">
        <v>208</v>
      </c>
      <c r="BI510" t="s">
        <v>328</v>
      </c>
      <c r="BJ510" t="s">
        <v>210</v>
      </c>
      <c r="BK510" t="s">
        <v>329</v>
      </c>
      <c r="BL510" t="s">
        <v>212</v>
      </c>
      <c r="BM510" t="s">
        <v>2378</v>
      </c>
      <c r="BN510" t="s">
        <v>214</v>
      </c>
      <c r="BO510" t="s">
        <v>542</v>
      </c>
      <c r="BP510" t="s">
        <v>219</v>
      </c>
      <c r="BQ510" t="s">
        <v>216</v>
      </c>
      <c r="BR510" t="s">
        <v>2972</v>
      </c>
      <c r="BU510" t="s">
        <v>2972</v>
      </c>
      <c r="BV510" t="s">
        <v>214</v>
      </c>
      <c r="CC510" t="s">
        <v>214</v>
      </c>
      <c r="CG510" t="s">
        <v>219</v>
      </c>
      <c r="CI510" t="s">
        <v>304</v>
      </c>
      <c r="CJ510" t="s">
        <v>2973</v>
      </c>
      <c r="CK510" t="s">
        <v>220</v>
      </c>
      <c r="CL510" t="s">
        <v>500</v>
      </c>
      <c r="CM510" t="s">
        <v>2974</v>
      </c>
      <c r="CN510" t="s">
        <v>223</v>
      </c>
      <c r="CP510" t="s">
        <v>284</v>
      </c>
      <c r="CQ510" t="s">
        <v>225</v>
      </c>
      <c r="CR510" t="s">
        <v>227</v>
      </c>
      <c r="CS510" t="s">
        <v>226</v>
      </c>
      <c r="CT510" t="s">
        <v>219</v>
      </c>
      <c r="CU510" t="s">
        <v>219</v>
      </c>
      <c r="CV510" t="s">
        <v>227</v>
      </c>
      <c r="CW510" t="s">
        <v>227</v>
      </c>
      <c r="CX510" t="s">
        <v>287</v>
      </c>
      <c r="CY510" t="s">
        <v>228</v>
      </c>
      <c r="CZ510" t="s">
        <v>219</v>
      </c>
      <c r="DA510" t="s">
        <v>219</v>
      </c>
      <c r="DB510" t="s">
        <v>230</v>
      </c>
      <c r="DC510" t="s">
        <v>230</v>
      </c>
      <c r="DD510" t="s">
        <v>219</v>
      </c>
      <c r="DI510" t="s">
        <v>338</v>
      </c>
      <c r="DK510" t="s">
        <v>242</v>
      </c>
      <c r="DL510" t="s">
        <v>242</v>
      </c>
      <c r="DM510" t="s">
        <v>214</v>
      </c>
      <c r="DN510" t="s">
        <v>219</v>
      </c>
      <c r="DO510" t="s">
        <v>288</v>
      </c>
      <c r="DP510" t="s">
        <v>340</v>
      </c>
      <c r="DR510" t="s">
        <v>1504</v>
      </c>
      <c r="DT510" t="s">
        <v>219</v>
      </c>
      <c r="DU510" t="s">
        <v>214</v>
      </c>
      <c r="DX510" t="s">
        <v>242</v>
      </c>
      <c r="DY510" t="s">
        <v>242</v>
      </c>
      <c r="DZ510" t="s">
        <v>400</v>
      </c>
      <c r="EA510" t="s">
        <v>242</v>
      </c>
      <c r="EB510" t="s">
        <v>242</v>
      </c>
      <c r="EC510" t="s">
        <v>242</v>
      </c>
      <c r="ED510" t="s">
        <v>242</v>
      </c>
      <c r="EE510" t="s">
        <v>214</v>
      </c>
      <c r="EF510" t="s">
        <v>214</v>
      </c>
      <c r="EG510" t="s">
        <v>214</v>
      </c>
      <c r="EI510" t="s">
        <v>214</v>
      </c>
      <c r="EK510" t="s">
        <v>242</v>
      </c>
      <c r="EL510" t="s">
        <v>242</v>
      </c>
      <c r="EM510" t="s">
        <v>240</v>
      </c>
      <c r="EN510" t="s">
        <v>240</v>
      </c>
      <c r="EO510" t="s">
        <v>240</v>
      </c>
      <c r="EP510" t="s">
        <v>240</v>
      </c>
      <c r="EQ510" t="s">
        <v>219</v>
      </c>
      <c r="ER510" t="s">
        <v>219</v>
      </c>
      <c r="ES510" t="s">
        <v>237</v>
      </c>
      <c r="ET510" t="s">
        <v>237</v>
      </c>
      <c r="EU510" t="s">
        <v>242</v>
      </c>
      <c r="EV510" t="s">
        <v>242</v>
      </c>
      <c r="EW510" t="s">
        <v>580</v>
      </c>
      <c r="EX510" t="s">
        <v>580</v>
      </c>
      <c r="EY510" t="s">
        <v>242</v>
      </c>
      <c r="EZ510" t="s">
        <v>241</v>
      </c>
      <c r="FA510" t="s">
        <v>241</v>
      </c>
      <c r="FB510" t="s">
        <v>242</v>
      </c>
      <c r="FC510" t="s">
        <v>242</v>
      </c>
      <c r="FD510" t="s">
        <v>242</v>
      </c>
      <c r="FE510" t="s">
        <v>244</v>
      </c>
      <c r="FF510" t="s">
        <v>227</v>
      </c>
      <c r="FG510" t="s">
        <v>242</v>
      </c>
      <c r="FH510" t="s">
        <v>390</v>
      </c>
      <c r="FI510" t="s">
        <v>214</v>
      </c>
      <c r="FJ510" t="s">
        <v>214</v>
      </c>
      <c r="FK510" t="s">
        <v>214</v>
      </c>
      <c r="FL510" t="s">
        <v>214</v>
      </c>
      <c r="FM510" t="s">
        <v>292</v>
      </c>
      <c r="FN510" t="s">
        <v>245</v>
      </c>
      <c r="FO510" t="s">
        <v>219</v>
      </c>
      <c r="FP510" t="s">
        <v>219</v>
      </c>
      <c r="FQ510" t="s">
        <v>241</v>
      </c>
      <c r="FR510" t="s">
        <v>241</v>
      </c>
      <c r="FS510" t="s">
        <v>241</v>
      </c>
      <c r="FT510" t="s">
        <v>241</v>
      </c>
      <c r="FU510" t="s">
        <v>219</v>
      </c>
      <c r="FV510" t="s">
        <v>241</v>
      </c>
      <c r="FW510" t="s">
        <v>241</v>
      </c>
      <c r="FX510" t="s">
        <v>241</v>
      </c>
      <c r="FY510" t="s">
        <v>241</v>
      </c>
      <c r="FZ510" t="s">
        <v>341</v>
      </c>
      <c r="GA510" t="s">
        <v>341</v>
      </c>
      <c r="GB510" t="s">
        <v>227</v>
      </c>
      <c r="GC510" t="s">
        <v>227</v>
      </c>
      <c r="GD510" t="s">
        <v>565</v>
      </c>
      <c r="GE510" t="s">
        <v>2975</v>
      </c>
      <c r="GF510" t="s">
        <v>550</v>
      </c>
      <c r="GG510" t="s">
        <v>250</v>
      </c>
      <c r="GH510" t="s">
        <v>2976</v>
      </c>
      <c r="GI510" t="s">
        <v>226</v>
      </c>
      <c r="GJ510" t="s">
        <v>244</v>
      </c>
      <c r="GK510" t="s">
        <v>286</v>
      </c>
      <c r="GL510" t="s">
        <v>227</v>
      </c>
      <c r="GM510" t="s">
        <v>227</v>
      </c>
      <c r="GN510" t="s">
        <v>219</v>
      </c>
      <c r="GO510" t="s">
        <v>214</v>
      </c>
      <c r="GP510" t="s">
        <v>342</v>
      </c>
      <c r="GQ510" t="s">
        <v>295</v>
      </c>
      <c r="GR510" t="s">
        <v>294</v>
      </c>
      <c r="GS510" t="s">
        <v>214</v>
      </c>
      <c r="GT510" t="s">
        <v>241</v>
      </c>
      <c r="GU510" t="s">
        <v>214</v>
      </c>
      <c r="GV510" t="s">
        <v>241</v>
      </c>
      <c r="GW510" t="s">
        <v>297</v>
      </c>
      <c r="GX510" t="s">
        <v>297</v>
      </c>
      <c r="GY510" t="s">
        <v>491</v>
      </c>
      <c r="GZ510" t="s">
        <v>241</v>
      </c>
      <c r="HA510" t="s">
        <v>239</v>
      </c>
      <c r="HB510" t="s">
        <v>241</v>
      </c>
      <c r="HC510" t="s">
        <v>315</v>
      </c>
      <c r="HD510" t="s">
        <v>316</v>
      </c>
      <c r="HE510" t="s">
        <v>343</v>
      </c>
      <c r="HF510" t="s">
        <v>241</v>
      </c>
      <c r="HG510" t="s">
        <v>319</v>
      </c>
      <c r="HH510" t="s">
        <v>241</v>
      </c>
      <c r="HI510" t="s">
        <v>241</v>
      </c>
      <c r="HJ510" t="s">
        <v>219</v>
      </c>
      <c r="HK510" t="s">
        <v>241</v>
      </c>
      <c r="HL510" s="12"/>
      <c r="HM510">
        <v>1</v>
      </c>
      <c r="HN510">
        <v>1</v>
      </c>
      <c r="HO510">
        <v>0</v>
      </c>
      <c r="HP510">
        <v>1</v>
      </c>
      <c r="HQ510">
        <v>1</v>
      </c>
      <c r="HR510">
        <v>0.75</v>
      </c>
      <c r="HS510">
        <v>1</v>
      </c>
      <c r="HT510">
        <v>1</v>
      </c>
      <c r="HU510">
        <v>1</v>
      </c>
      <c r="HV510">
        <v>0.75</v>
      </c>
      <c r="HW510">
        <v>0.75</v>
      </c>
      <c r="HX510">
        <v>0.75</v>
      </c>
      <c r="HY510">
        <v>1</v>
      </c>
      <c r="HZ510">
        <v>0.75</v>
      </c>
      <c r="IA510">
        <v>0</v>
      </c>
      <c r="IB510">
        <v>0.5</v>
      </c>
      <c r="IC510">
        <v>0.75</v>
      </c>
      <c r="ID510">
        <v>0.75</v>
      </c>
      <c r="IE510">
        <v>0.75</v>
      </c>
      <c r="IG510">
        <v>0.25</v>
      </c>
      <c r="IH510">
        <v>0.75</v>
      </c>
      <c r="II510">
        <v>1</v>
      </c>
      <c r="IJ510">
        <v>1</v>
      </c>
      <c r="IK510">
        <v>1</v>
      </c>
      <c r="IL510">
        <v>0.5</v>
      </c>
      <c r="IM510">
        <v>0.5</v>
      </c>
      <c r="IN510">
        <v>1</v>
      </c>
      <c r="IO510">
        <v>1</v>
      </c>
      <c r="IQ510">
        <v>0</v>
      </c>
      <c r="IS510">
        <f t="shared" si="402"/>
        <v>0.15</v>
      </c>
      <c r="IT510">
        <f t="shared" si="403"/>
        <v>0.12</v>
      </c>
      <c r="IU510">
        <f t="shared" si="404"/>
        <v>0</v>
      </c>
      <c r="IV510">
        <f t="shared" si="405"/>
        <v>0.1</v>
      </c>
      <c r="IW510">
        <f t="shared" si="406"/>
        <v>0.08</v>
      </c>
      <c r="IX510">
        <f t="shared" si="407"/>
        <v>9.7500000000000003E-2</v>
      </c>
      <c r="IY510">
        <f t="shared" si="408"/>
        <v>0.1</v>
      </c>
      <c r="IZ510">
        <f t="shared" si="409"/>
        <v>0.11</v>
      </c>
      <c r="JA510">
        <f t="shared" si="410"/>
        <v>0.13</v>
      </c>
      <c r="JB510">
        <f t="shared" si="411"/>
        <v>7.5000000000000011E-2</v>
      </c>
      <c r="JC510">
        <f t="shared" si="412"/>
        <v>0.09</v>
      </c>
      <c r="JD510">
        <f t="shared" si="413"/>
        <v>8.2500000000000004E-2</v>
      </c>
      <c r="JE510">
        <f t="shared" si="414"/>
        <v>7.0000000000000007E-2</v>
      </c>
      <c r="JF510">
        <f t="shared" si="415"/>
        <v>0.09</v>
      </c>
      <c r="JG510" s="5">
        <f t="shared" si="416"/>
        <v>0</v>
      </c>
      <c r="JH510">
        <f t="shared" si="417"/>
        <v>0</v>
      </c>
      <c r="JI510">
        <f t="shared" si="417"/>
        <v>0</v>
      </c>
      <c r="JJ510">
        <f t="shared" si="418"/>
        <v>0.15000000000000002</v>
      </c>
      <c r="JK510">
        <f t="shared" si="419"/>
        <v>0.11249999999999999</v>
      </c>
      <c r="JL510" s="6">
        <f t="shared" si="420"/>
        <v>5.6666666666666671E-2</v>
      </c>
      <c r="JM510">
        <f t="shared" si="421"/>
        <v>0.03</v>
      </c>
      <c r="JN510">
        <f t="shared" si="422"/>
        <v>3.7500000000000006E-2</v>
      </c>
      <c r="JO510">
        <f t="shared" si="423"/>
        <v>0.15</v>
      </c>
      <c r="JP510">
        <f t="shared" si="424"/>
        <v>0.1</v>
      </c>
      <c r="JQ510">
        <f t="shared" si="425"/>
        <v>0.12</v>
      </c>
      <c r="JR510">
        <f t="shared" si="426"/>
        <v>5.5E-2</v>
      </c>
      <c r="JS510">
        <f t="shared" si="427"/>
        <v>0.05</v>
      </c>
      <c r="JT510">
        <f t="shared" si="427"/>
        <v>0.1</v>
      </c>
      <c r="JU510">
        <f t="shared" si="428"/>
        <v>1</v>
      </c>
      <c r="JV510">
        <f t="shared" si="428"/>
        <v>0</v>
      </c>
      <c r="JW510">
        <f t="shared" si="429"/>
        <v>0.15</v>
      </c>
      <c r="JY510">
        <f t="shared" si="430"/>
        <v>0.05</v>
      </c>
      <c r="JZ510">
        <f t="shared" si="431"/>
        <v>0.08</v>
      </c>
      <c r="KA510">
        <f t="shared" si="432"/>
        <v>0</v>
      </c>
      <c r="KB510">
        <f t="shared" si="432"/>
        <v>0.02</v>
      </c>
      <c r="KC510">
        <f t="shared" si="433"/>
        <v>0.04</v>
      </c>
      <c r="KD510">
        <f t="shared" si="458"/>
        <v>2.2499999999999999E-2</v>
      </c>
      <c r="KE510">
        <f t="shared" si="458"/>
        <v>0.03</v>
      </c>
      <c r="KF510">
        <f t="shared" si="458"/>
        <v>0.03</v>
      </c>
      <c r="KG510">
        <f t="shared" si="457"/>
        <v>0.03</v>
      </c>
      <c r="KH510">
        <f t="shared" si="457"/>
        <v>2.2499999999999999E-2</v>
      </c>
      <c r="KI510">
        <f t="shared" si="457"/>
        <v>2.2499999999999999E-2</v>
      </c>
      <c r="KJ510">
        <f t="shared" si="457"/>
        <v>2.2499999999999999E-2</v>
      </c>
      <c r="KK510">
        <f t="shared" si="434"/>
        <v>0.02</v>
      </c>
      <c r="KL510">
        <f t="shared" si="435"/>
        <v>0.03</v>
      </c>
      <c r="KM510" s="5">
        <f t="shared" si="436"/>
        <v>0</v>
      </c>
      <c r="KN510">
        <f t="shared" si="437"/>
        <v>0</v>
      </c>
      <c r="KO510">
        <f t="shared" si="437"/>
        <v>0</v>
      </c>
      <c r="KP510">
        <f t="shared" si="438"/>
        <v>4.4999999999999998E-2</v>
      </c>
      <c r="KQ510">
        <f t="shared" si="439"/>
        <v>2.2499999999999999E-2</v>
      </c>
      <c r="KR510" s="6">
        <f t="shared" si="440"/>
        <v>2.8333333333333335E-2</v>
      </c>
      <c r="KS510">
        <f t="shared" si="441"/>
        <v>0.01</v>
      </c>
      <c r="KT510">
        <f t="shared" si="442"/>
        <v>2.2499999999999999E-2</v>
      </c>
      <c r="KU510">
        <f t="shared" si="443"/>
        <v>0.04</v>
      </c>
      <c r="KV510">
        <f t="shared" si="444"/>
        <v>0.05</v>
      </c>
      <c r="KW510">
        <f t="shared" si="445"/>
        <v>0.01</v>
      </c>
      <c r="KX510">
        <f t="shared" si="446"/>
        <v>0</v>
      </c>
      <c r="KY510">
        <f t="shared" si="447"/>
        <v>0.02</v>
      </c>
      <c r="KZ510">
        <f t="shared" si="448"/>
        <v>0.03</v>
      </c>
      <c r="LA510">
        <f t="shared" si="449"/>
        <v>1</v>
      </c>
      <c r="LB510">
        <f t="shared" si="449"/>
        <v>0</v>
      </c>
      <c r="LC510">
        <f t="shared" si="450"/>
        <v>0.1</v>
      </c>
      <c r="LE510" t="str">
        <f t="shared" si="456"/>
        <v>Ghana</v>
      </c>
      <c r="LF510">
        <f t="shared" si="451"/>
        <v>0.88749999999999996</v>
      </c>
      <c r="LG510" s="6">
        <f t="shared" si="452"/>
        <v>0.72666666666666657</v>
      </c>
      <c r="LH510">
        <f t="shared" si="453"/>
        <v>0.79249999999999998</v>
      </c>
      <c r="LI510" s="6">
        <f t="shared" si="454"/>
        <v>0.79833333333333345</v>
      </c>
      <c r="LJ510">
        <f t="shared" si="455"/>
        <v>0</v>
      </c>
    </row>
    <row r="511" spans="1:322" x14ac:dyDescent="0.35">
      <c r="A511" s="8">
        <v>44907</v>
      </c>
      <c r="B511" t="s">
        <v>2971</v>
      </c>
      <c r="D511" s="27" t="s">
        <v>321</v>
      </c>
      <c r="E511" s="27" t="s">
        <v>321</v>
      </c>
      <c r="F511" s="27">
        <v>27</v>
      </c>
      <c r="G511" s="27" t="s">
        <v>1096</v>
      </c>
      <c r="H511" s="27" t="s">
        <v>1818</v>
      </c>
      <c r="I511" s="27" t="s">
        <v>1097</v>
      </c>
      <c r="J511" s="27" t="s">
        <v>2375</v>
      </c>
      <c r="K511" s="28">
        <v>44497</v>
      </c>
      <c r="L511" s="28">
        <v>44497</v>
      </c>
      <c r="M511" s="28">
        <v>44530</v>
      </c>
      <c r="N511" s="27" t="s">
        <v>261</v>
      </c>
      <c r="O511" s="27" t="s">
        <v>261</v>
      </c>
      <c r="P511" s="27" t="s">
        <v>261</v>
      </c>
      <c r="Q511" s="27" t="s">
        <v>324</v>
      </c>
      <c r="R511" s="28">
        <v>44497</v>
      </c>
      <c r="S511" s="28">
        <v>44497</v>
      </c>
      <c r="T511" s="27" t="s">
        <v>263</v>
      </c>
      <c r="U511" s="27" t="s">
        <v>261</v>
      </c>
      <c r="V511" s="28" t="s">
        <v>262</v>
      </c>
      <c r="W511" s="27" t="s">
        <v>261</v>
      </c>
      <c r="X511" s="28" t="s">
        <v>262</v>
      </c>
      <c r="Y511" s="27" t="s">
        <v>263</v>
      </c>
      <c r="Z511" s="28">
        <v>44851</v>
      </c>
      <c r="AA511" s="27" t="s">
        <v>264</v>
      </c>
      <c r="AB511" s="27" t="s">
        <v>265</v>
      </c>
      <c r="AC511" s="27" t="s">
        <v>2476</v>
      </c>
      <c r="AD511" s="27" t="s">
        <v>267</v>
      </c>
      <c r="AE511" s="27" t="s">
        <v>326</v>
      </c>
      <c r="AF511" s="27" t="s">
        <v>2377</v>
      </c>
      <c r="AG511" s="29">
        <v>7600</v>
      </c>
      <c r="AH511" s="27" t="s">
        <v>263</v>
      </c>
      <c r="AI511" s="27">
        <v>44847</v>
      </c>
      <c r="AJ511" s="28">
        <v>44847</v>
      </c>
      <c r="AK511" s="27" t="s">
        <v>268</v>
      </c>
      <c r="AL511" s="27" t="s">
        <v>602</v>
      </c>
      <c r="AM511" s="27" t="s">
        <v>265</v>
      </c>
      <c r="AN511" s="27" t="s">
        <v>270</v>
      </c>
      <c r="AO511" s="27" t="s">
        <v>263</v>
      </c>
      <c r="AP511" s="27" t="s">
        <v>261</v>
      </c>
      <c r="AQ511" s="28" t="s">
        <v>262</v>
      </c>
      <c r="AR511" s="27" t="s">
        <v>261</v>
      </c>
      <c r="AS511" s="28" t="s">
        <v>262</v>
      </c>
      <c r="AT511" s="27" t="s">
        <v>261</v>
      </c>
      <c r="AU511" s="28" t="s">
        <v>262</v>
      </c>
      <c r="AV511" s="27" t="s">
        <v>263</v>
      </c>
      <c r="AW511" s="28">
        <v>44768</v>
      </c>
      <c r="AX511" s="27" t="s">
        <v>261</v>
      </c>
      <c r="AY511" s="28" t="s">
        <v>262</v>
      </c>
      <c r="AZ511" s="27" t="s">
        <v>262</v>
      </c>
      <c r="BA511" s="27" t="s">
        <v>262</v>
      </c>
      <c r="BB511" s="27" t="s">
        <v>261</v>
      </c>
      <c r="BC511" s="28" t="s">
        <v>262</v>
      </c>
      <c r="BD511" s="27" t="s">
        <v>263</v>
      </c>
      <c r="BE511" s="30">
        <v>44636</v>
      </c>
      <c r="BF511" t="s">
        <v>2375</v>
      </c>
      <c r="BG511" t="s">
        <v>509</v>
      </c>
      <c r="BH511" t="s">
        <v>208</v>
      </c>
      <c r="BI511" t="s">
        <v>695</v>
      </c>
      <c r="BJ511" t="s">
        <v>210</v>
      </c>
      <c r="BK511" t="s">
        <v>329</v>
      </c>
      <c r="BL511" t="s">
        <v>212</v>
      </c>
      <c r="BM511" t="s">
        <v>2463</v>
      </c>
      <c r="BN511" t="s">
        <v>214</v>
      </c>
      <c r="BO511" t="s">
        <v>542</v>
      </c>
      <c r="BP511" t="s">
        <v>219</v>
      </c>
      <c r="BQ511" t="s">
        <v>216</v>
      </c>
      <c r="BR511" t="s">
        <v>2972</v>
      </c>
      <c r="BU511" t="s">
        <v>2972</v>
      </c>
      <c r="BV511" t="s">
        <v>214</v>
      </c>
      <c r="CC511" t="s">
        <v>214</v>
      </c>
      <c r="CG511" t="s">
        <v>219</v>
      </c>
      <c r="CI511" t="s">
        <v>304</v>
      </c>
      <c r="CJ511" t="s">
        <v>2973</v>
      </c>
      <c r="CK511" t="s">
        <v>220</v>
      </c>
      <c r="CL511" t="s">
        <v>500</v>
      </c>
      <c r="CM511" t="s">
        <v>2974</v>
      </c>
      <c r="CN511" t="s">
        <v>223</v>
      </c>
      <c r="CP511" t="s">
        <v>284</v>
      </c>
      <c r="CQ511" t="s">
        <v>225</v>
      </c>
      <c r="CR511" t="s">
        <v>227</v>
      </c>
      <c r="CS511" t="s">
        <v>226</v>
      </c>
      <c r="CT511" t="s">
        <v>219</v>
      </c>
      <c r="CU511" t="s">
        <v>219</v>
      </c>
      <c r="CV511" t="s">
        <v>227</v>
      </c>
      <c r="CW511" t="s">
        <v>227</v>
      </c>
      <c r="CX511" t="s">
        <v>287</v>
      </c>
      <c r="CY511" t="s">
        <v>228</v>
      </c>
      <c r="CZ511" t="s">
        <v>219</v>
      </c>
      <c r="DA511" t="s">
        <v>219</v>
      </c>
      <c r="DB511" t="s">
        <v>230</v>
      </c>
      <c r="DC511" t="s">
        <v>230</v>
      </c>
      <c r="DD511" t="s">
        <v>219</v>
      </c>
      <c r="DI511" t="s">
        <v>338</v>
      </c>
      <c r="DK511" t="s">
        <v>242</v>
      </c>
      <c r="DL511" t="s">
        <v>242</v>
      </c>
      <c r="DM511" t="s">
        <v>214</v>
      </c>
      <c r="DN511" t="s">
        <v>219</v>
      </c>
      <c r="DO511" t="s">
        <v>288</v>
      </c>
      <c r="DP511" t="s">
        <v>340</v>
      </c>
      <c r="DR511" t="s">
        <v>1504</v>
      </c>
      <c r="DT511" t="s">
        <v>219</v>
      </c>
      <c r="DU511" t="s">
        <v>214</v>
      </c>
      <c r="DX511" t="s">
        <v>242</v>
      </c>
      <c r="DY511" t="s">
        <v>242</v>
      </c>
      <c r="DZ511" t="s">
        <v>400</v>
      </c>
      <c r="EA511" t="s">
        <v>242</v>
      </c>
      <c r="EB511" t="s">
        <v>242</v>
      </c>
      <c r="EC511" t="s">
        <v>242</v>
      </c>
      <c r="ED511" t="s">
        <v>242</v>
      </c>
      <c r="EE511" t="s">
        <v>214</v>
      </c>
      <c r="EF511" t="s">
        <v>214</v>
      </c>
      <c r="EG511" t="s">
        <v>214</v>
      </c>
      <c r="EI511" t="s">
        <v>214</v>
      </c>
      <c r="EK511" t="s">
        <v>242</v>
      </c>
      <c r="EL511" t="s">
        <v>242</v>
      </c>
      <c r="EM511" t="s">
        <v>240</v>
      </c>
      <c r="EN511" t="s">
        <v>240</v>
      </c>
      <c r="EO511" t="s">
        <v>240</v>
      </c>
      <c r="EP511" t="s">
        <v>240</v>
      </c>
      <c r="EQ511" t="s">
        <v>219</v>
      </c>
      <c r="ER511" t="s">
        <v>219</v>
      </c>
      <c r="ES511" t="s">
        <v>237</v>
      </c>
      <c r="ET511" t="s">
        <v>237</v>
      </c>
      <c r="EU511" t="s">
        <v>242</v>
      </c>
      <c r="EV511" t="s">
        <v>242</v>
      </c>
      <c r="EW511" t="s">
        <v>580</v>
      </c>
      <c r="EX511" t="s">
        <v>580</v>
      </c>
      <c r="EY511" t="s">
        <v>242</v>
      </c>
      <c r="EZ511" t="s">
        <v>241</v>
      </c>
      <c r="FA511" t="s">
        <v>241</v>
      </c>
      <c r="FB511" t="s">
        <v>242</v>
      </c>
      <c r="FC511" t="s">
        <v>242</v>
      </c>
      <c r="FD511" t="s">
        <v>242</v>
      </c>
      <c r="FE511" t="s">
        <v>244</v>
      </c>
      <c r="FF511" t="s">
        <v>227</v>
      </c>
      <c r="FG511" t="s">
        <v>242</v>
      </c>
      <c r="FH511" t="s">
        <v>390</v>
      </c>
      <c r="FI511" t="s">
        <v>214</v>
      </c>
      <c r="FJ511" t="s">
        <v>214</v>
      </c>
      <c r="FK511" t="s">
        <v>214</v>
      </c>
      <c r="FL511" t="s">
        <v>214</v>
      </c>
      <c r="FM511" t="s">
        <v>292</v>
      </c>
      <c r="FN511" t="s">
        <v>245</v>
      </c>
      <c r="FO511" t="s">
        <v>219</v>
      </c>
      <c r="FP511" t="s">
        <v>219</v>
      </c>
      <c r="FQ511" t="s">
        <v>241</v>
      </c>
      <c r="FR511" t="s">
        <v>241</v>
      </c>
      <c r="FS511" t="s">
        <v>241</v>
      </c>
      <c r="FT511" t="s">
        <v>241</v>
      </c>
      <c r="FU511" t="s">
        <v>219</v>
      </c>
      <c r="FV511" t="s">
        <v>241</v>
      </c>
      <c r="FW511" t="s">
        <v>241</v>
      </c>
      <c r="FX511" t="s">
        <v>241</v>
      </c>
      <c r="FY511" t="s">
        <v>241</v>
      </c>
      <c r="FZ511" t="s">
        <v>341</v>
      </c>
      <c r="GA511" t="s">
        <v>341</v>
      </c>
      <c r="GB511" t="s">
        <v>227</v>
      </c>
      <c r="GC511" t="s">
        <v>227</v>
      </c>
      <c r="GD511" t="s">
        <v>565</v>
      </c>
      <c r="GE511" t="s">
        <v>2975</v>
      </c>
      <c r="GF511" t="s">
        <v>550</v>
      </c>
      <c r="GG511" t="s">
        <v>250</v>
      </c>
      <c r="GH511" t="s">
        <v>2976</v>
      </c>
      <c r="GI511" t="s">
        <v>226</v>
      </c>
      <c r="GJ511" t="s">
        <v>244</v>
      </c>
      <c r="GK511" t="s">
        <v>286</v>
      </c>
      <c r="GL511" t="s">
        <v>227</v>
      </c>
      <c r="GM511" t="s">
        <v>227</v>
      </c>
      <c r="GN511" t="s">
        <v>219</v>
      </c>
      <c r="GO511" t="s">
        <v>214</v>
      </c>
      <c r="GP511" t="s">
        <v>342</v>
      </c>
      <c r="GQ511" t="s">
        <v>295</v>
      </c>
      <c r="GR511" t="s">
        <v>294</v>
      </c>
      <c r="GS511" t="s">
        <v>214</v>
      </c>
      <c r="GT511" t="s">
        <v>241</v>
      </c>
      <c r="GU511" t="s">
        <v>214</v>
      </c>
      <c r="GV511" t="s">
        <v>241</v>
      </c>
      <c r="GW511" t="s">
        <v>297</v>
      </c>
      <c r="GX511" t="s">
        <v>297</v>
      </c>
      <c r="GY511" t="s">
        <v>491</v>
      </c>
      <c r="GZ511" t="s">
        <v>241</v>
      </c>
      <c r="HA511" t="s">
        <v>239</v>
      </c>
      <c r="HB511" t="s">
        <v>241</v>
      </c>
      <c r="HC511" t="s">
        <v>315</v>
      </c>
      <c r="HD511" t="s">
        <v>316</v>
      </c>
      <c r="HE511" t="s">
        <v>343</v>
      </c>
      <c r="HF511" t="s">
        <v>241</v>
      </c>
      <c r="HG511" t="s">
        <v>319</v>
      </c>
      <c r="HH511" t="s">
        <v>241</v>
      </c>
      <c r="HI511" t="s">
        <v>241</v>
      </c>
      <c r="HJ511" t="s">
        <v>219</v>
      </c>
      <c r="HK511" t="s">
        <v>241</v>
      </c>
      <c r="HL511" s="12"/>
      <c r="HM511">
        <v>0.75</v>
      </c>
      <c r="HN511">
        <v>0.75</v>
      </c>
      <c r="HO511">
        <v>1</v>
      </c>
      <c r="HP511">
        <v>0.75</v>
      </c>
      <c r="HQ511">
        <v>1</v>
      </c>
      <c r="HR511">
        <v>0.25</v>
      </c>
      <c r="HS511">
        <v>1</v>
      </c>
      <c r="HT511">
        <v>1</v>
      </c>
      <c r="HU511">
        <v>1</v>
      </c>
      <c r="HV511">
        <v>0.75</v>
      </c>
      <c r="HW511">
        <v>0.75</v>
      </c>
      <c r="HX511">
        <v>0.5</v>
      </c>
      <c r="HY511">
        <v>1</v>
      </c>
      <c r="HZ511">
        <v>0.5</v>
      </c>
      <c r="IA511">
        <v>0</v>
      </c>
      <c r="IB511">
        <v>0.5</v>
      </c>
      <c r="IC511">
        <v>0.75</v>
      </c>
      <c r="ID511">
        <v>0.5</v>
      </c>
      <c r="IE511">
        <v>0.75</v>
      </c>
      <c r="IG511">
        <v>0.5</v>
      </c>
      <c r="IH511">
        <v>0.5</v>
      </c>
      <c r="II511">
        <v>0.75</v>
      </c>
      <c r="IJ511">
        <v>1</v>
      </c>
      <c r="IK511">
        <v>1</v>
      </c>
      <c r="IL511">
        <v>0.75</v>
      </c>
      <c r="IM511">
        <v>0.75</v>
      </c>
      <c r="IN511">
        <v>1</v>
      </c>
      <c r="IO511">
        <v>1</v>
      </c>
      <c r="IQ511">
        <v>0</v>
      </c>
      <c r="IS511">
        <f t="shared" si="402"/>
        <v>0.11249999999999999</v>
      </c>
      <c r="IT511">
        <f t="shared" si="403"/>
        <v>0.09</v>
      </c>
      <c r="IU511">
        <f t="shared" si="404"/>
        <v>0.08</v>
      </c>
      <c r="IV511">
        <f t="shared" si="405"/>
        <v>7.5000000000000011E-2</v>
      </c>
      <c r="IW511">
        <f t="shared" si="406"/>
        <v>0.08</v>
      </c>
      <c r="IX511">
        <f t="shared" si="407"/>
        <v>3.2500000000000001E-2</v>
      </c>
      <c r="IY511">
        <f t="shared" si="408"/>
        <v>0.1</v>
      </c>
      <c r="IZ511">
        <f t="shared" si="409"/>
        <v>0.11</v>
      </c>
      <c r="JA511">
        <f t="shared" si="410"/>
        <v>0.13</v>
      </c>
      <c r="JB511">
        <f t="shared" si="411"/>
        <v>7.5000000000000011E-2</v>
      </c>
      <c r="JC511">
        <f t="shared" si="412"/>
        <v>0.09</v>
      </c>
      <c r="JD511">
        <f t="shared" si="413"/>
        <v>5.5E-2</v>
      </c>
      <c r="JE511">
        <f t="shared" si="414"/>
        <v>7.0000000000000007E-2</v>
      </c>
      <c r="JF511">
        <f t="shared" si="415"/>
        <v>0.06</v>
      </c>
      <c r="JG511" s="5">
        <f t="shared" si="416"/>
        <v>0</v>
      </c>
      <c r="JH511">
        <f t="shared" si="417"/>
        <v>0</v>
      </c>
      <c r="JI511">
        <f t="shared" si="417"/>
        <v>0</v>
      </c>
      <c r="JJ511">
        <f t="shared" si="418"/>
        <v>0.1</v>
      </c>
      <c r="JK511">
        <f t="shared" si="419"/>
        <v>0.11249999999999999</v>
      </c>
      <c r="JL511" s="6">
        <f t="shared" si="420"/>
        <v>4.6666666666666669E-2</v>
      </c>
      <c r="JM511">
        <f t="shared" si="421"/>
        <v>0.06</v>
      </c>
      <c r="JN511">
        <f t="shared" si="422"/>
        <v>2.5000000000000001E-2</v>
      </c>
      <c r="JO511">
        <f t="shared" si="423"/>
        <v>0.11249999999999999</v>
      </c>
      <c r="JP511">
        <f t="shared" si="424"/>
        <v>0.1</v>
      </c>
      <c r="JQ511">
        <f t="shared" si="425"/>
        <v>0.12</v>
      </c>
      <c r="JR511">
        <f t="shared" si="426"/>
        <v>8.2500000000000004E-2</v>
      </c>
      <c r="JS511">
        <f t="shared" si="427"/>
        <v>7.5000000000000011E-2</v>
      </c>
      <c r="JT511">
        <f t="shared" si="427"/>
        <v>0.1</v>
      </c>
      <c r="JU511">
        <f t="shared" si="428"/>
        <v>1</v>
      </c>
      <c r="JV511">
        <f t="shared" si="428"/>
        <v>0</v>
      </c>
      <c r="JW511">
        <f t="shared" si="429"/>
        <v>0.15</v>
      </c>
      <c r="JY511">
        <f t="shared" si="430"/>
        <v>3.7500000000000006E-2</v>
      </c>
      <c r="JZ511">
        <f t="shared" si="431"/>
        <v>0.06</v>
      </c>
      <c r="KA511">
        <f t="shared" si="432"/>
        <v>0.02</v>
      </c>
      <c r="KB511">
        <f t="shared" si="432"/>
        <v>1.4999999999999999E-2</v>
      </c>
      <c r="KC511">
        <f t="shared" si="433"/>
        <v>0.04</v>
      </c>
      <c r="KD511">
        <f t="shared" si="458"/>
        <v>7.4999999999999997E-3</v>
      </c>
      <c r="KE511">
        <f t="shared" si="458"/>
        <v>0.03</v>
      </c>
      <c r="KF511">
        <f t="shared" si="458"/>
        <v>0.03</v>
      </c>
      <c r="KG511">
        <f t="shared" si="457"/>
        <v>0.03</v>
      </c>
      <c r="KH511">
        <f t="shared" si="457"/>
        <v>2.2499999999999999E-2</v>
      </c>
      <c r="KI511">
        <f t="shared" si="457"/>
        <v>2.2499999999999999E-2</v>
      </c>
      <c r="KJ511">
        <f t="shared" si="457"/>
        <v>1.4999999999999999E-2</v>
      </c>
      <c r="KK511">
        <f t="shared" si="434"/>
        <v>0.02</v>
      </c>
      <c r="KL511">
        <f t="shared" si="435"/>
        <v>0.02</v>
      </c>
      <c r="KM511" s="5">
        <f t="shared" si="436"/>
        <v>0</v>
      </c>
      <c r="KN511">
        <f t="shared" si="437"/>
        <v>0</v>
      </c>
      <c r="KO511">
        <f t="shared" si="437"/>
        <v>0</v>
      </c>
      <c r="KP511">
        <f t="shared" si="438"/>
        <v>0.03</v>
      </c>
      <c r="KQ511">
        <f t="shared" si="439"/>
        <v>2.2499999999999999E-2</v>
      </c>
      <c r="KR511" s="6">
        <f t="shared" si="440"/>
        <v>2.3333333333333334E-2</v>
      </c>
      <c r="KS511">
        <f t="shared" si="441"/>
        <v>0.02</v>
      </c>
      <c r="KT511">
        <f t="shared" si="442"/>
        <v>1.4999999999999999E-2</v>
      </c>
      <c r="KU511">
        <f t="shared" si="443"/>
        <v>0.03</v>
      </c>
      <c r="KV511">
        <f t="shared" si="444"/>
        <v>0.05</v>
      </c>
      <c r="KW511">
        <f t="shared" si="445"/>
        <v>0.01</v>
      </c>
      <c r="KX511">
        <f t="shared" si="446"/>
        <v>0</v>
      </c>
      <c r="KY511">
        <f t="shared" si="447"/>
        <v>0.03</v>
      </c>
      <c r="KZ511">
        <f t="shared" si="448"/>
        <v>0.03</v>
      </c>
      <c r="LA511">
        <f t="shared" si="449"/>
        <v>1</v>
      </c>
      <c r="LB511">
        <f t="shared" si="449"/>
        <v>0</v>
      </c>
      <c r="LC511">
        <f t="shared" si="450"/>
        <v>0.1</v>
      </c>
      <c r="LE511" t="str">
        <f t="shared" si="456"/>
        <v>Ghana</v>
      </c>
      <c r="LF511">
        <f t="shared" si="451"/>
        <v>0.80999999999999994</v>
      </c>
      <c r="LG511" s="6">
        <f t="shared" si="452"/>
        <v>0.60916666666666663</v>
      </c>
      <c r="LH511">
        <f t="shared" si="453"/>
        <v>0.82499999999999996</v>
      </c>
      <c r="LI511" s="6">
        <f t="shared" si="454"/>
        <v>0.73083333333333356</v>
      </c>
      <c r="LJ511">
        <f t="shared" si="455"/>
        <v>0</v>
      </c>
    </row>
    <row r="512" spans="1:322" x14ac:dyDescent="0.35">
      <c r="A512" s="8">
        <v>44911</v>
      </c>
      <c r="B512" t="s">
        <v>2977</v>
      </c>
      <c r="D512" s="24" t="s">
        <v>321</v>
      </c>
      <c r="E512" s="24" t="s">
        <v>321</v>
      </c>
      <c r="F512" s="24">
        <v>46</v>
      </c>
      <c r="G512" s="24" t="s">
        <v>1096</v>
      </c>
      <c r="H512" s="24" t="s">
        <v>1818</v>
      </c>
      <c r="I512" s="24" t="s">
        <v>1097</v>
      </c>
      <c r="J512" s="24" t="s">
        <v>2375</v>
      </c>
      <c r="K512" s="25">
        <v>44497</v>
      </c>
      <c r="L512" s="25">
        <v>44497</v>
      </c>
      <c r="M512" s="25">
        <v>44518</v>
      </c>
      <c r="N512" s="24" t="s">
        <v>261</v>
      </c>
      <c r="O512" s="24" t="s">
        <v>261</v>
      </c>
      <c r="P512" s="24" t="s">
        <v>263</v>
      </c>
      <c r="Q512" s="24" t="s">
        <v>324</v>
      </c>
      <c r="R512" s="25">
        <v>44497</v>
      </c>
      <c r="S512" s="25">
        <v>44497</v>
      </c>
      <c r="T512" s="24" t="s">
        <v>263</v>
      </c>
      <c r="U512" s="24" t="s">
        <v>261</v>
      </c>
      <c r="V512" s="25" t="s">
        <v>262</v>
      </c>
      <c r="W512" s="24" t="s">
        <v>261</v>
      </c>
      <c r="X512" s="25" t="s">
        <v>262</v>
      </c>
      <c r="Y512" s="24" t="s">
        <v>263</v>
      </c>
      <c r="Z512" s="25">
        <v>44770</v>
      </c>
      <c r="AA512" s="24" t="s">
        <v>264</v>
      </c>
      <c r="AB512" s="24" t="s">
        <v>265</v>
      </c>
      <c r="AC512" s="24" t="s">
        <v>2486</v>
      </c>
      <c r="AD512" s="24" t="s">
        <v>267</v>
      </c>
      <c r="AE512" s="24" t="s">
        <v>326</v>
      </c>
      <c r="AF512" s="24" t="s">
        <v>2377</v>
      </c>
      <c r="AG512" s="31">
        <v>7300</v>
      </c>
      <c r="AH512" s="24" t="s">
        <v>263</v>
      </c>
      <c r="AI512" s="24">
        <v>44606</v>
      </c>
      <c r="AJ512" s="25">
        <v>44608</v>
      </c>
      <c r="AK512" s="24" t="s">
        <v>264</v>
      </c>
      <c r="AL512" s="24" t="s">
        <v>269</v>
      </c>
      <c r="AM512" s="24" t="s">
        <v>265</v>
      </c>
      <c r="AN512" s="24" t="s">
        <v>270</v>
      </c>
      <c r="AO512" s="24" t="s">
        <v>261</v>
      </c>
      <c r="AP512" s="24" t="s">
        <v>261</v>
      </c>
      <c r="AQ512" s="25" t="s">
        <v>262</v>
      </c>
      <c r="AR512" s="24" t="s">
        <v>261</v>
      </c>
      <c r="AS512" s="25" t="s">
        <v>262</v>
      </c>
      <c r="AT512" s="24" t="s">
        <v>261</v>
      </c>
      <c r="AU512" s="25" t="s">
        <v>262</v>
      </c>
      <c r="AV512" s="24" t="s">
        <v>261</v>
      </c>
      <c r="AW512" s="25" t="s">
        <v>262</v>
      </c>
      <c r="AX512" s="24" t="s">
        <v>261</v>
      </c>
      <c r="AY512" s="25" t="s">
        <v>262</v>
      </c>
      <c r="AZ512" s="27" t="s">
        <v>262</v>
      </c>
      <c r="BA512" s="27" t="s">
        <v>262</v>
      </c>
      <c r="BB512" s="24" t="s">
        <v>261</v>
      </c>
      <c r="BC512" s="25" t="s">
        <v>262</v>
      </c>
      <c r="BD512" s="24" t="s">
        <v>263</v>
      </c>
      <c r="BE512" s="26">
        <v>44608</v>
      </c>
      <c r="BF512" t="s">
        <v>2375</v>
      </c>
      <c r="BG512" t="s">
        <v>509</v>
      </c>
      <c r="BH512" t="s">
        <v>208</v>
      </c>
      <c r="BI512" t="s">
        <v>2332</v>
      </c>
      <c r="BJ512" t="s">
        <v>210</v>
      </c>
      <c r="BK512" t="s">
        <v>329</v>
      </c>
      <c r="BL512" t="s">
        <v>212</v>
      </c>
      <c r="BM512" t="s">
        <v>2378</v>
      </c>
      <c r="BN512" t="s">
        <v>214</v>
      </c>
      <c r="BO512" t="s">
        <v>874</v>
      </c>
      <c r="BP512" t="s">
        <v>219</v>
      </c>
      <c r="BQ512" t="s">
        <v>332</v>
      </c>
      <c r="BV512" t="s">
        <v>214</v>
      </c>
      <c r="CC512" t="s">
        <v>214</v>
      </c>
      <c r="CG512" t="s">
        <v>219</v>
      </c>
      <c r="CI512" t="s">
        <v>333</v>
      </c>
      <c r="CJ512" t="s">
        <v>2978</v>
      </c>
      <c r="CK512" t="s">
        <v>220</v>
      </c>
      <c r="CL512" t="s">
        <v>500</v>
      </c>
      <c r="CM512" t="s">
        <v>2979</v>
      </c>
      <c r="CN512" t="s">
        <v>223</v>
      </c>
      <c r="CP512" t="s">
        <v>284</v>
      </c>
      <c r="CQ512" t="s">
        <v>225</v>
      </c>
      <c r="CR512" t="s">
        <v>227</v>
      </c>
      <c r="CS512" t="s">
        <v>286</v>
      </c>
      <c r="CT512" t="s">
        <v>214</v>
      </c>
      <c r="CU512" t="s">
        <v>214</v>
      </c>
      <c r="CV512" t="s">
        <v>244</v>
      </c>
      <c r="CW512" t="s">
        <v>227</v>
      </c>
      <c r="CX512" t="s">
        <v>287</v>
      </c>
      <c r="CY512" t="s">
        <v>228</v>
      </c>
      <c r="CZ512" t="s">
        <v>214</v>
      </c>
      <c r="DA512" t="s">
        <v>219</v>
      </c>
      <c r="DB512" t="s">
        <v>230</v>
      </c>
      <c r="DC512" t="s">
        <v>230</v>
      </c>
      <c r="DD512" t="s">
        <v>214</v>
      </c>
      <c r="DE512" t="s">
        <v>546</v>
      </c>
      <c r="DG512" t="s">
        <v>546</v>
      </c>
      <c r="DI512" t="s">
        <v>338</v>
      </c>
      <c r="DK512" t="s">
        <v>237</v>
      </c>
      <c r="DL512" t="s">
        <v>233</v>
      </c>
      <c r="DM512" t="s">
        <v>214</v>
      </c>
      <c r="DN512" t="s">
        <v>219</v>
      </c>
      <c r="DO512" t="s">
        <v>414</v>
      </c>
      <c r="DP512" t="s">
        <v>2929</v>
      </c>
      <c r="DQ512" t="s">
        <v>2929</v>
      </c>
      <c r="DR512" t="s">
        <v>235</v>
      </c>
      <c r="DT512" t="s">
        <v>219</v>
      </c>
      <c r="DU512" t="s">
        <v>214</v>
      </c>
      <c r="DX512" t="s">
        <v>242</v>
      </c>
      <c r="DY512" t="s">
        <v>242</v>
      </c>
      <c r="DZ512" t="s">
        <v>400</v>
      </c>
      <c r="EA512" t="s">
        <v>242</v>
      </c>
      <c r="EB512" t="s">
        <v>242</v>
      </c>
      <c r="EC512" t="s">
        <v>242</v>
      </c>
      <c r="ED512" t="s">
        <v>242</v>
      </c>
      <c r="EE512" t="s">
        <v>214</v>
      </c>
      <c r="EF512" t="s">
        <v>214</v>
      </c>
      <c r="EG512" t="s">
        <v>214</v>
      </c>
      <c r="EI512" t="s">
        <v>214</v>
      </c>
      <c r="EK512" t="s">
        <v>237</v>
      </c>
      <c r="EL512" t="s">
        <v>233</v>
      </c>
      <c r="EM512" t="s">
        <v>240</v>
      </c>
      <c r="EN512" t="s">
        <v>486</v>
      </c>
      <c r="EO512" t="s">
        <v>240</v>
      </c>
      <c r="EP512" t="s">
        <v>486</v>
      </c>
      <c r="EQ512" t="s">
        <v>214</v>
      </c>
      <c r="ER512" t="s">
        <v>219</v>
      </c>
      <c r="ES512" t="s">
        <v>242</v>
      </c>
      <c r="ET512" t="s">
        <v>237</v>
      </c>
      <c r="EU512" t="s">
        <v>242</v>
      </c>
      <c r="EV512" t="s">
        <v>242</v>
      </c>
      <c r="EW512" t="s">
        <v>310</v>
      </c>
      <c r="EX512" t="s">
        <v>310</v>
      </c>
      <c r="EY512" t="s">
        <v>242</v>
      </c>
      <c r="EZ512" t="s">
        <v>241</v>
      </c>
      <c r="FA512" t="s">
        <v>241</v>
      </c>
      <c r="FB512" t="s">
        <v>237</v>
      </c>
      <c r="FC512" t="s">
        <v>242</v>
      </c>
      <c r="FD512" t="s">
        <v>237</v>
      </c>
      <c r="FE512" t="s">
        <v>244</v>
      </c>
      <c r="FF512" t="s">
        <v>227</v>
      </c>
      <c r="FG512" t="s">
        <v>242</v>
      </c>
      <c r="FH512" t="s">
        <v>390</v>
      </c>
      <c r="FI512" t="s">
        <v>214</v>
      </c>
      <c r="FJ512" t="s">
        <v>214</v>
      </c>
      <c r="FK512" t="s">
        <v>214</v>
      </c>
      <c r="FL512" t="s">
        <v>214</v>
      </c>
      <c r="FM512" t="s">
        <v>292</v>
      </c>
      <c r="FN512" t="s">
        <v>245</v>
      </c>
      <c r="FO512" t="s">
        <v>214</v>
      </c>
      <c r="FP512" t="s">
        <v>214</v>
      </c>
      <c r="FQ512" t="s">
        <v>1114</v>
      </c>
      <c r="FR512" t="s">
        <v>241</v>
      </c>
      <c r="FS512" t="s">
        <v>247</v>
      </c>
      <c r="FT512" t="s">
        <v>241</v>
      </c>
      <c r="FU512" t="s">
        <v>214</v>
      </c>
      <c r="FV512" t="s">
        <v>1114</v>
      </c>
      <c r="FW512" t="s">
        <v>241</v>
      </c>
      <c r="FX512" t="s">
        <v>490</v>
      </c>
      <c r="FY512" t="s">
        <v>241</v>
      </c>
      <c r="FZ512" t="s">
        <v>341</v>
      </c>
      <c r="GA512" t="s">
        <v>341</v>
      </c>
      <c r="GB512" t="s">
        <v>244</v>
      </c>
      <c r="GC512" t="s">
        <v>250</v>
      </c>
      <c r="GD512" t="s">
        <v>293</v>
      </c>
      <c r="GE512" t="s">
        <v>241</v>
      </c>
      <c r="GF512" t="s">
        <v>293</v>
      </c>
      <c r="GG512" t="s">
        <v>244</v>
      </c>
      <c r="GH512" t="s">
        <v>241</v>
      </c>
      <c r="GI512" t="s">
        <v>244</v>
      </c>
      <c r="GJ512" t="s">
        <v>227</v>
      </c>
      <c r="GK512" t="s">
        <v>227</v>
      </c>
      <c r="GL512" t="s">
        <v>227</v>
      </c>
      <c r="GM512" t="s">
        <v>227</v>
      </c>
      <c r="GN512" t="s">
        <v>219</v>
      </c>
      <c r="GO512" t="s">
        <v>214</v>
      </c>
      <c r="GP512" t="s">
        <v>342</v>
      </c>
      <c r="GQ512" t="s">
        <v>294</v>
      </c>
      <c r="GR512" t="s">
        <v>295</v>
      </c>
      <c r="GS512" t="s">
        <v>214</v>
      </c>
      <c r="GT512" t="s">
        <v>241</v>
      </c>
      <c r="GU512" t="s">
        <v>214</v>
      </c>
      <c r="GV512" t="s">
        <v>241</v>
      </c>
      <c r="GW512" t="s">
        <v>297</v>
      </c>
      <c r="GX512" t="s">
        <v>297</v>
      </c>
      <c r="GY512" t="s">
        <v>254</v>
      </c>
      <c r="GZ512" t="s">
        <v>241</v>
      </c>
      <c r="HA512" t="s">
        <v>239</v>
      </c>
      <c r="HB512" t="s">
        <v>241</v>
      </c>
      <c r="HC512" t="s">
        <v>315</v>
      </c>
      <c r="HD512" t="s">
        <v>361</v>
      </c>
      <c r="HE512" t="s">
        <v>317</v>
      </c>
      <c r="HF512" t="s">
        <v>241</v>
      </c>
      <c r="HG512" t="s">
        <v>362</v>
      </c>
      <c r="HH512" t="s">
        <v>241</v>
      </c>
      <c r="HI512" t="s">
        <v>241</v>
      </c>
      <c r="HJ512" t="s">
        <v>219</v>
      </c>
      <c r="HK512" t="s">
        <v>2980</v>
      </c>
      <c r="HL512" s="12"/>
      <c r="HM512">
        <v>0.75</v>
      </c>
      <c r="HN512">
        <v>1</v>
      </c>
      <c r="HO512">
        <v>1</v>
      </c>
      <c r="HP512">
        <v>0.75</v>
      </c>
      <c r="HQ512">
        <v>1</v>
      </c>
      <c r="HR512">
        <v>0.5</v>
      </c>
      <c r="HS512">
        <v>1</v>
      </c>
      <c r="HT512">
        <v>1</v>
      </c>
      <c r="HU512">
        <v>1</v>
      </c>
      <c r="HV512">
        <v>0.75</v>
      </c>
      <c r="HW512">
        <v>0.75</v>
      </c>
      <c r="HX512">
        <v>0.75</v>
      </c>
      <c r="HY512">
        <v>1</v>
      </c>
      <c r="HZ512">
        <v>0.5</v>
      </c>
      <c r="IA512" s="4">
        <v>1</v>
      </c>
      <c r="IB512">
        <v>0.75</v>
      </c>
      <c r="IC512">
        <v>0.75</v>
      </c>
      <c r="ID512">
        <v>0.75</v>
      </c>
      <c r="IE512">
        <v>0.75</v>
      </c>
      <c r="IG512">
        <v>0.25</v>
      </c>
      <c r="IH512">
        <v>0.75</v>
      </c>
      <c r="II512">
        <v>1</v>
      </c>
      <c r="IJ512">
        <v>1</v>
      </c>
      <c r="IK512">
        <v>0.75</v>
      </c>
      <c r="IL512">
        <v>1</v>
      </c>
      <c r="IM512">
        <v>0.75</v>
      </c>
      <c r="IN512">
        <v>1</v>
      </c>
      <c r="IO512">
        <v>1</v>
      </c>
      <c r="IQ512">
        <v>0</v>
      </c>
      <c r="IS512">
        <f t="shared" si="402"/>
        <v>0.11249999999999999</v>
      </c>
      <c r="IT512">
        <f t="shared" si="403"/>
        <v>0.12</v>
      </c>
      <c r="IU512">
        <f t="shared" si="404"/>
        <v>0.08</v>
      </c>
      <c r="IV512">
        <f t="shared" si="405"/>
        <v>7.5000000000000011E-2</v>
      </c>
      <c r="IW512">
        <f t="shared" si="406"/>
        <v>0.08</v>
      </c>
      <c r="IX512">
        <f t="shared" si="407"/>
        <v>6.5000000000000002E-2</v>
      </c>
      <c r="IY512">
        <f t="shared" si="408"/>
        <v>0.1</v>
      </c>
      <c r="IZ512">
        <f t="shared" si="409"/>
        <v>0.11</v>
      </c>
      <c r="JA512">
        <f t="shared" si="410"/>
        <v>0.13</v>
      </c>
      <c r="JB512">
        <f t="shared" si="411"/>
        <v>7.5000000000000011E-2</v>
      </c>
      <c r="JC512">
        <f t="shared" si="412"/>
        <v>0.09</v>
      </c>
      <c r="JD512">
        <f t="shared" si="413"/>
        <v>8.2500000000000004E-2</v>
      </c>
      <c r="JE512">
        <f t="shared" si="414"/>
        <v>7.0000000000000007E-2</v>
      </c>
      <c r="JF512">
        <f t="shared" si="415"/>
        <v>0.06</v>
      </c>
      <c r="JG512" s="5">
        <f t="shared" si="416"/>
        <v>0.05</v>
      </c>
      <c r="JH512">
        <f t="shared" si="417"/>
        <v>0</v>
      </c>
      <c r="JI512">
        <f t="shared" si="417"/>
        <v>0</v>
      </c>
      <c r="JJ512">
        <f t="shared" si="418"/>
        <v>0.15000000000000002</v>
      </c>
      <c r="JK512">
        <f t="shared" si="419"/>
        <v>0.11249999999999999</v>
      </c>
      <c r="JL512" s="6">
        <f t="shared" si="420"/>
        <v>5.6666666666666671E-2</v>
      </c>
      <c r="JM512">
        <f t="shared" si="421"/>
        <v>0.03</v>
      </c>
      <c r="JN512">
        <f t="shared" si="422"/>
        <v>3.7500000000000006E-2</v>
      </c>
      <c r="JO512">
        <f t="shared" si="423"/>
        <v>0.15</v>
      </c>
      <c r="JP512">
        <f t="shared" si="424"/>
        <v>0.1</v>
      </c>
      <c r="JQ512">
        <f t="shared" si="425"/>
        <v>0.09</v>
      </c>
      <c r="JR512">
        <f t="shared" si="426"/>
        <v>0.11</v>
      </c>
      <c r="JS512">
        <f t="shared" si="427"/>
        <v>7.5000000000000011E-2</v>
      </c>
      <c r="JT512">
        <f t="shared" si="427"/>
        <v>0.1</v>
      </c>
      <c r="JU512">
        <f t="shared" si="428"/>
        <v>1</v>
      </c>
      <c r="JV512">
        <f t="shared" si="428"/>
        <v>0</v>
      </c>
      <c r="JW512">
        <f t="shared" si="429"/>
        <v>0.15</v>
      </c>
      <c r="JY512">
        <f t="shared" si="430"/>
        <v>3.7500000000000006E-2</v>
      </c>
      <c r="JZ512">
        <f t="shared" si="431"/>
        <v>0.08</v>
      </c>
      <c r="KA512">
        <f t="shared" si="432"/>
        <v>0.02</v>
      </c>
      <c r="KB512">
        <f t="shared" si="432"/>
        <v>1.4999999999999999E-2</v>
      </c>
      <c r="KC512">
        <f t="shared" si="433"/>
        <v>0.04</v>
      </c>
      <c r="KD512">
        <f t="shared" si="458"/>
        <v>1.4999999999999999E-2</v>
      </c>
      <c r="KE512">
        <f t="shared" si="458"/>
        <v>0.03</v>
      </c>
      <c r="KF512">
        <f t="shared" si="458"/>
        <v>0.03</v>
      </c>
      <c r="KG512">
        <f t="shared" si="457"/>
        <v>0.03</v>
      </c>
      <c r="KH512">
        <f t="shared" si="457"/>
        <v>2.2499999999999999E-2</v>
      </c>
      <c r="KI512">
        <f t="shared" si="457"/>
        <v>2.2499999999999999E-2</v>
      </c>
      <c r="KJ512">
        <f t="shared" si="457"/>
        <v>2.2499999999999999E-2</v>
      </c>
      <c r="KK512">
        <f t="shared" si="434"/>
        <v>0.02</v>
      </c>
      <c r="KL512">
        <f t="shared" si="435"/>
        <v>0.02</v>
      </c>
      <c r="KM512" s="5">
        <f t="shared" si="436"/>
        <v>0.05</v>
      </c>
      <c r="KN512">
        <f t="shared" si="437"/>
        <v>0</v>
      </c>
      <c r="KO512">
        <f t="shared" si="437"/>
        <v>0</v>
      </c>
      <c r="KP512">
        <f t="shared" si="438"/>
        <v>4.4999999999999998E-2</v>
      </c>
      <c r="KQ512">
        <f t="shared" si="439"/>
        <v>2.2499999999999999E-2</v>
      </c>
      <c r="KR512" s="6">
        <f t="shared" si="440"/>
        <v>2.8333333333333335E-2</v>
      </c>
      <c r="KS512">
        <f t="shared" si="441"/>
        <v>0.01</v>
      </c>
      <c r="KT512">
        <f t="shared" si="442"/>
        <v>2.2499999999999999E-2</v>
      </c>
      <c r="KU512">
        <f t="shared" si="443"/>
        <v>0.04</v>
      </c>
      <c r="KV512">
        <f t="shared" si="444"/>
        <v>0.05</v>
      </c>
      <c r="KW512">
        <f t="shared" si="445"/>
        <v>7.4999999999999997E-3</v>
      </c>
      <c r="KX512">
        <f t="shared" si="446"/>
        <v>0</v>
      </c>
      <c r="KY512">
        <f t="shared" si="447"/>
        <v>0.03</v>
      </c>
      <c r="KZ512">
        <f t="shared" si="448"/>
        <v>0.03</v>
      </c>
      <c r="LA512">
        <f t="shared" si="449"/>
        <v>1</v>
      </c>
      <c r="LB512">
        <f t="shared" si="449"/>
        <v>0</v>
      </c>
      <c r="LC512">
        <f t="shared" si="450"/>
        <v>0.1</v>
      </c>
      <c r="LE512" t="str">
        <f t="shared" si="456"/>
        <v>Ghana</v>
      </c>
      <c r="LF512">
        <f t="shared" si="451"/>
        <v>0.87249999999999994</v>
      </c>
      <c r="LG512" s="6">
        <f t="shared" si="452"/>
        <v>0.74666666666666659</v>
      </c>
      <c r="LH512">
        <f t="shared" si="453"/>
        <v>0.84250000000000003</v>
      </c>
      <c r="LI512" s="6">
        <f t="shared" si="454"/>
        <v>0.84083333333333343</v>
      </c>
      <c r="LJ512">
        <f t="shared" si="455"/>
        <v>0</v>
      </c>
    </row>
    <row r="513" spans="1:322" x14ac:dyDescent="0.35">
      <c r="A513" s="8">
        <v>44885</v>
      </c>
      <c r="B513" t="s">
        <v>2981</v>
      </c>
      <c r="D513" s="27" t="s">
        <v>321</v>
      </c>
      <c r="E513" s="27" t="s">
        <v>321</v>
      </c>
      <c r="F513" s="27">
        <v>26</v>
      </c>
      <c r="G513" s="27" t="s">
        <v>1096</v>
      </c>
      <c r="H513" s="27" t="s">
        <v>1818</v>
      </c>
      <c r="I513" s="27" t="s">
        <v>1097</v>
      </c>
      <c r="J513" s="27" t="s">
        <v>2375</v>
      </c>
      <c r="K513" s="28">
        <v>44497</v>
      </c>
      <c r="L513" s="28">
        <v>44497</v>
      </c>
      <c r="M513" s="28">
        <v>44530</v>
      </c>
      <c r="N513" s="27" t="s">
        <v>261</v>
      </c>
      <c r="O513" s="27" t="s">
        <v>261</v>
      </c>
      <c r="P513" s="27" t="s">
        <v>261</v>
      </c>
      <c r="Q513" s="27" t="s">
        <v>324</v>
      </c>
      <c r="R513" s="28">
        <v>44497</v>
      </c>
      <c r="S513" s="28">
        <v>44497</v>
      </c>
      <c r="T513" s="27" t="s">
        <v>263</v>
      </c>
      <c r="U513" s="27" t="s">
        <v>261</v>
      </c>
      <c r="V513" s="28" t="s">
        <v>262</v>
      </c>
      <c r="W513" s="27" t="s">
        <v>261</v>
      </c>
      <c r="X513" s="28" t="s">
        <v>262</v>
      </c>
      <c r="Y513" s="27" t="s">
        <v>263</v>
      </c>
      <c r="Z513" s="28">
        <v>44825</v>
      </c>
      <c r="AA513" s="27" t="s">
        <v>264</v>
      </c>
      <c r="AB513" s="27" t="s">
        <v>265</v>
      </c>
      <c r="AC513" s="27" t="s">
        <v>2929</v>
      </c>
      <c r="AD513" s="27" t="s">
        <v>267</v>
      </c>
      <c r="AE513" s="27" t="s">
        <v>326</v>
      </c>
      <c r="AF513" s="27" t="s">
        <v>2377</v>
      </c>
      <c r="AG513" s="29">
        <v>7600</v>
      </c>
      <c r="AH513" s="27" t="s">
        <v>263</v>
      </c>
      <c r="AI513" s="27">
        <v>44620</v>
      </c>
      <c r="AJ513" s="28">
        <v>44624</v>
      </c>
      <c r="AK513" s="27" t="s">
        <v>268</v>
      </c>
      <c r="AL513" s="27" t="s">
        <v>269</v>
      </c>
      <c r="AM513" s="27" t="s">
        <v>265</v>
      </c>
      <c r="AN513" s="27" t="s">
        <v>270</v>
      </c>
      <c r="AO513" s="27" t="s">
        <v>261</v>
      </c>
      <c r="AP513" s="27" t="s">
        <v>261</v>
      </c>
      <c r="AQ513" s="28" t="s">
        <v>262</v>
      </c>
      <c r="AR513" s="27" t="s">
        <v>261</v>
      </c>
      <c r="AS513" s="28" t="s">
        <v>262</v>
      </c>
      <c r="AT513" s="27" t="s">
        <v>261</v>
      </c>
      <c r="AU513" s="28" t="s">
        <v>262</v>
      </c>
      <c r="AV513" s="27" t="s">
        <v>261</v>
      </c>
      <c r="AW513" s="28" t="s">
        <v>262</v>
      </c>
      <c r="AX513" s="27" t="s">
        <v>261</v>
      </c>
      <c r="AY513" s="28" t="s">
        <v>262</v>
      </c>
      <c r="AZ513" s="27" t="s">
        <v>262</v>
      </c>
      <c r="BA513" s="27" t="s">
        <v>262</v>
      </c>
      <c r="BB513" s="27" t="s">
        <v>261</v>
      </c>
      <c r="BC513" s="28" t="s">
        <v>262</v>
      </c>
      <c r="BD513" s="27" t="s">
        <v>263</v>
      </c>
      <c r="BE513" s="30">
        <v>44622</v>
      </c>
      <c r="BF513" t="s">
        <v>2375</v>
      </c>
      <c r="BG513" s="9" t="s">
        <v>509</v>
      </c>
      <c r="BH513" t="s">
        <v>208</v>
      </c>
      <c r="BI513" t="s">
        <v>328</v>
      </c>
      <c r="BJ513" t="s">
        <v>210</v>
      </c>
      <c r="BK513" t="s">
        <v>329</v>
      </c>
      <c r="BL513" t="s">
        <v>212</v>
      </c>
      <c r="BM513" t="s">
        <v>2933</v>
      </c>
      <c r="BN513" t="s">
        <v>214</v>
      </c>
      <c r="BO513" t="s">
        <v>215</v>
      </c>
      <c r="BP513" t="s">
        <v>219</v>
      </c>
      <c r="BQ513" t="s">
        <v>332</v>
      </c>
      <c r="BV513" t="s">
        <v>214</v>
      </c>
      <c r="CC513" t="s">
        <v>214</v>
      </c>
      <c r="CG513" t="s">
        <v>219</v>
      </c>
      <c r="CI513" t="s">
        <v>304</v>
      </c>
      <c r="CJ513" t="s">
        <v>2982</v>
      </c>
      <c r="CK513" t="s">
        <v>333</v>
      </c>
      <c r="CL513" t="s">
        <v>422</v>
      </c>
      <c r="CN513" t="s">
        <v>223</v>
      </c>
      <c r="CP513" t="s">
        <v>225</v>
      </c>
      <c r="CQ513" t="s">
        <v>225</v>
      </c>
      <c r="CR513" t="s">
        <v>244</v>
      </c>
      <c r="CS513" t="s">
        <v>286</v>
      </c>
      <c r="CT513" t="s">
        <v>214</v>
      </c>
      <c r="CU513" t="s">
        <v>219</v>
      </c>
      <c r="CV513" t="s">
        <v>227</v>
      </c>
      <c r="CW513" t="s">
        <v>227</v>
      </c>
      <c r="CX513" t="s">
        <v>287</v>
      </c>
      <c r="CY513" t="s">
        <v>353</v>
      </c>
      <c r="CZ513" t="s">
        <v>219</v>
      </c>
      <c r="DA513" t="s">
        <v>214</v>
      </c>
      <c r="DB513" t="s">
        <v>230</v>
      </c>
      <c r="DC513" t="s">
        <v>229</v>
      </c>
      <c r="DD513" t="s">
        <v>219</v>
      </c>
      <c r="DI513" t="s">
        <v>338</v>
      </c>
      <c r="DK513" t="s">
        <v>389</v>
      </c>
      <c r="DL513" t="s">
        <v>237</v>
      </c>
      <c r="DM513" t="s">
        <v>214</v>
      </c>
      <c r="DN513" t="s">
        <v>214</v>
      </c>
      <c r="DO513" t="s">
        <v>288</v>
      </c>
      <c r="DP513" t="s">
        <v>1475</v>
      </c>
      <c r="DR513" t="s">
        <v>235</v>
      </c>
      <c r="DT513" t="s">
        <v>219</v>
      </c>
      <c r="DU513" t="s">
        <v>214</v>
      </c>
      <c r="DX513" t="s">
        <v>242</v>
      </c>
      <c r="DY513" t="s">
        <v>242</v>
      </c>
      <c r="DZ513" t="s">
        <v>238</v>
      </c>
      <c r="EA513" t="s">
        <v>242</v>
      </c>
      <c r="EB513" t="s">
        <v>242</v>
      </c>
      <c r="EC513" t="s">
        <v>242</v>
      </c>
      <c r="ED513" t="s">
        <v>242</v>
      </c>
      <c r="EE513" t="s">
        <v>214</v>
      </c>
      <c r="EF513" t="s">
        <v>214</v>
      </c>
      <c r="EG513" t="s">
        <v>214</v>
      </c>
      <c r="EI513" t="s">
        <v>214</v>
      </c>
      <c r="EK513" t="s">
        <v>389</v>
      </c>
      <c r="EL513" t="s">
        <v>389</v>
      </c>
      <c r="EM513" t="s">
        <v>357</v>
      </c>
      <c r="EO513" t="s">
        <v>357</v>
      </c>
      <c r="EP513" t="s">
        <v>240</v>
      </c>
      <c r="EQ513" t="s">
        <v>214</v>
      </c>
      <c r="ER513" t="s">
        <v>214</v>
      </c>
      <c r="ES513" t="s">
        <v>242</v>
      </c>
      <c r="ET513" t="s">
        <v>237</v>
      </c>
      <c r="EU513" t="s">
        <v>242</v>
      </c>
      <c r="EV513" t="s">
        <v>242</v>
      </c>
      <c r="EW513" t="s">
        <v>243</v>
      </c>
      <c r="EX513" t="s">
        <v>243</v>
      </c>
      <c r="EY513" t="s">
        <v>242</v>
      </c>
      <c r="EZ513" t="s">
        <v>241</v>
      </c>
      <c r="FA513" t="s">
        <v>241</v>
      </c>
      <c r="FB513" t="s">
        <v>242</v>
      </c>
      <c r="FC513" t="s">
        <v>242</v>
      </c>
      <c r="FD513" t="s">
        <v>242</v>
      </c>
      <c r="FE513" t="s">
        <v>226</v>
      </c>
      <c r="FF513" t="s">
        <v>226</v>
      </c>
      <c r="FG513" t="s">
        <v>358</v>
      </c>
      <c r="FH513" t="s">
        <v>358</v>
      </c>
      <c r="FI513" t="s">
        <v>219</v>
      </c>
      <c r="FJ513" t="s">
        <v>219</v>
      </c>
      <c r="FK513" t="s">
        <v>214</v>
      </c>
      <c r="FL513" t="s">
        <v>214</v>
      </c>
      <c r="FM513" t="s">
        <v>292</v>
      </c>
      <c r="FN513" t="s">
        <v>292</v>
      </c>
      <c r="FO513" t="s">
        <v>219</v>
      </c>
      <c r="FP513" t="s">
        <v>219</v>
      </c>
      <c r="FQ513" t="s">
        <v>241</v>
      </c>
      <c r="FR513" t="s">
        <v>241</v>
      </c>
      <c r="FS513" t="s">
        <v>241</v>
      </c>
      <c r="FT513" t="s">
        <v>241</v>
      </c>
      <c r="FU513" t="s">
        <v>214</v>
      </c>
      <c r="FV513" t="s">
        <v>500</v>
      </c>
      <c r="FW513" t="s">
        <v>2983</v>
      </c>
      <c r="FX513" t="s">
        <v>1190</v>
      </c>
      <c r="FY513" t="s">
        <v>241</v>
      </c>
      <c r="FZ513" t="s">
        <v>341</v>
      </c>
      <c r="GA513" t="s">
        <v>341</v>
      </c>
      <c r="GB513" t="s">
        <v>227</v>
      </c>
      <c r="GC513" t="s">
        <v>227</v>
      </c>
      <c r="GD513" t="s">
        <v>293</v>
      </c>
      <c r="GE513" t="s">
        <v>241</v>
      </c>
      <c r="GF513" t="s">
        <v>293</v>
      </c>
      <c r="GG513" t="s">
        <v>244</v>
      </c>
      <c r="GH513" t="s">
        <v>241</v>
      </c>
      <c r="GI513" t="s">
        <v>244</v>
      </c>
      <c r="GJ513" t="s">
        <v>244</v>
      </c>
      <c r="GK513" t="s">
        <v>244</v>
      </c>
      <c r="GL513" t="s">
        <v>227</v>
      </c>
      <c r="GM513" t="s">
        <v>250</v>
      </c>
      <c r="GN513" t="s">
        <v>219</v>
      </c>
      <c r="GO513" t="s">
        <v>402</v>
      </c>
      <c r="GP513" t="s">
        <v>342</v>
      </c>
      <c r="GQ513" t="s">
        <v>342</v>
      </c>
      <c r="GR513" t="s">
        <v>342</v>
      </c>
      <c r="GS513" t="s">
        <v>214</v>
      </c>
      <c r="GT513" t="s">
        <v>241</v>
      </c>
      <c r="GU513" t="s">
        <v>214</v>
      </c>
      <c r="GV513" t="s">
        <v>241</v>
      </c>
      <c r="GW513" t="s">
        <v>404</v>
      </c>
      <c r="GX513" t="s">
        <v>296</v>
      </c>
      <c r="GY513" t="s">
        <v>657</v>
      </c>
      <c r="GZ513" t="s">
        <v>241</v>
      </c>
      <c r="HA513" t="s">
        <v>239</v>
      </c>
      <c r="HB513" t="s">
        <v>241</v>
      </c>
      <c r="HC513" t="s">
        <v>315</v>
      </c>
      <c r="HD513" t="s">
        <v>316</v>
      </c>
      <c r="HE513" t="s">
        <v>343</v>
      </c>
      <c r="HF513" t="s">
        <v>241</v>
      </c>
      <c r="HG513" t="s">
        <v>319</v>
      </c>
      <c r="HH513" t="s">
        <v>241</v>
      </c>
      <c r="HI513" t="s">
        <v>241</v>
      </c>
      <c r="HJ513" t="s">
        <v>219</v>
      </c>
      <c r="HK513" t="s">
        <v>2984</v>
      </c>
      <c r="HL513" s="12"/>
      <c r="HM513">
        <v>1</v>
      </c>
      <c r="HN513">
        <v>0.75</v>
      </c>
      <c r="HO513">
        <v>1</v>
      </c>
      <c r="HP513">
        <v>1</v>
      </c>
      <c r="HQ513">
        <v>1</v>
      </c>
      <c r="HR513">
        <v>1</v>
      </c>
      <c r="HS513">
        <v>1</v>
      </c>
      <c r="HT513">
        <v>1</v>
      </c>
      <c r="HU513">
        <v>1</v>
      </c>
      <c r="HV513">
        <v>0.75</v>
      </c>
      <c r="HW513">
        <v>0.75</v>
      </c>
      <c r="HX513">
        <v>0.75</v>
      </c>
      <c r="HY513">
        <v>1</v>
      </c>
      <c r="HZ513">
        <v>1</v>
      </c>
      <c r="IA513" s="4">
        <v>1</v>
      </c>
      <c r="IB513">
        <v>0.75</v>
      </c>
      <c r="IC513">
        <v>0.75</v>
      </c>
      <c r="ID513">
        <v>0.75</v>
      </c>
      <c r="IE513">
        <v>0.75</v>
      </c>
      <c r="IG513">
        <v>1</v>
      </c>
      <c r="IH513">
        <v>1</v>
      </c>
      <c r="II513">
        <v>1</v>
      </c>
      <c r="IJ513">
        <v>1</v>
      </c>
      <c r="IK513">
        <v>1</v>
      </c>
      <c r="IL513">
        <v>1</v>
      </c>
      <c r="IM513">
        <v>0.75</v>
      </c>
      <c r="IN513">
        <v>1</v>
      </c>
      <c r="IO513">
        <v>1</v>
      </c>
      <c r="IQ513">
        <v>0</v>
      </c>
      <c r="IS513">
        <f t="shared" si="402"/>
        <v>0.15</v>
      </c>
      <c r="IT513">
        <f t="shared" si="403"/>
        <v>0.09</v>
      </c>
      <c r="IU513">
        <f t="shared" si="404"/>
        <v>0.08</v>
      </c>
      <c r="IV513">
        <f t="shared" si="405"/>
        <v>0.1</v>
      </c>
      <c r="IW513">
        <f t="shared" si="406"/>
        <v>0.08</v>
      </c>
      <c r="IX513">
        <f t="shared" si="407"/>
        <v>0.13</v>
      </c>
      <c r="IY513">
        <f t="shared" si="408"/>
        <v>0.1</v>
      </c>
      <c r="IZ513">
        <f t="shared" si="409"/>
        <v>0.11</v>
      </c>
      <c r="JA513">
        <f t="shared" si="410"/>
        <v>0.13</v>
      </c>
      <c r="JB513">
        <f t="shared" si="411"/>
        <v>7.5000000000000011E-2</v>
      </c>
      <c r="JC513">
        <f t="shared" si="412"/>
        <v>0.09</v>
      </c>
      <c r="JD513">
        <f t="shared" si="413"/>
        <v>8.2500000000000004E-2</v>
      </c>
      <c r="JE513">
        <f t="shared" si="414"/>
        <v>7.0000000000000007E-2</v>
      </c>
      <c r="JF513">
        <f t="shared" si="415"/>
        <v>0.12</v>
      </c>
      <c r="JG513" s="5">
        <f t="shared" si="416"/>
        <v>0.05</v>
      </c>
      <c r="JH513">
        <f t="shared" si="417"/>
        <v>0</v>
      </c>
      <c r="JI513">
        <f t="shared" si="417"/>
        <v>0</v>
      </c>
      <c r="JJ513">
        <f t="shared" si="418"/>
        <v>0.15000000000000002</v>
      </c>
      <c r="JK513">
        <f t="shared" si="419"/>
        <v>0.11249999999999999</v>
      </c>
      <c r="JL513" s="6">
        <f t="shared" si="420"/>
        <v>6.3333333333333325E-2</v>
      </c>
      <c r="JM513">
        <f t="shared" si="421"/>
        <v>0.12</v>
      </c>
      <c r="JN513">
        <f t="shared" si="422"/>
        <v>0.05</v>
      </c>
      <c r="JO513">
        <f t="shared" si="423"/>
        <v>0.15</v>
      </c>
      <c r="JP513">
        <f t="shared" si="424"/>
        <v>0.1</v>
      </c>
      <c r="JQ513">
        <f t="shared" si="425"/>
        <v>0.12</v>
      </c>
      <c r="JR513">
        <f t="shared" si="426"/>
        <v>0.11</v>
      </c>
      <c r="JS513">
        <f t="shared" si="427"/>
        <v>7.5000000000000011E-2</v>
      </c>
      <c r="JT513">
        <f t="shared" si="427"/>
        <v>0.1</v>
      </c>
      <c r="JU513">
        <f t="shared" si="428"/>
        <v>1</v>
      </c>
      <c r="JV513">
        <f t="shared" si="428"/>
        <v>0</v>
      </c>
      <c r="JW513">
        <f t="shared" si="429"/>
        <v>0.15</v>
      </c>
      <c r="JY513">
        <f t="shared" si="430"/>
        <v>0.05</v>
      </c>
      <c r="JZ513">
        <f t="shared" si="431"/>
        <v>0.06</v>
      </c>
      <c r="KA513">
        <f t="shared" si="432"/>
        <v>0.02</v>
      </c>
      <c r="KB513">
        <f t="shared" si="432"/>
        <v>0.02</v>
      </c>
      <c r="KC513">
        <f t="shared" si="433"/>
        <v>0.04</v>
      </c>
      <c r="KD513">
        <f t="shared" si="458"/>
        <v>0.03</v>
      </c>
      <c r="KE513">
        <f t="shared" si="458"/>
        <v>0.03</v>
      </c>
      <c r="KF513">
        <f t="shared" si="458"/>
        <v>0.03</v>
      </c>
      <c r="KG513">
        <f t="shared" si="457"/>
        <v>0.03</v>
      </c>
      <c r="KH513">
        <f t="shared" si="457"/>
        <v>2.2499999999999999E-2</v>
      </c>
      <c r="KI513">
        <f t="shared" si="457"/>
        <v>2.2499999999999999E-2</v>
      </c>
      <c r="KJ513">
        <f t="shared" si="457"/>
        <v>2.2499999999999999E-2</v>
      </c>
      <c r="KK513">
        <f t="shared" si="434"/>
        <v>0.02</v>
      </c>
      <c r="KL513">
        <f t="shared" si="435"/>
        <v>0.04</v>
      </c>
      <c r="KM513" s="5">
        <f t="shared" si="436"/>
        <v>0.05</v>
      </c>
      <c r="KN513">
        <f t="shared" si="437"/>
        <v>0</v>
      </c>
      <c r="KO513">
        <f t="shared" si="437"/>
        <v>0</v>
      </c>
      <c r="KP513">
        <f t="shared" si="438"/>
        <v>4.4999999999999998E-2</v>
      </c>
      <c r="KQ513">
        <f t="shared" si="439"/>
        <v>2.2499999999999999E-2</v>
      </c>
      <c r="KR513" s="6">
        <f t="shared" si="440"/>
        <v>3.1666666666666662E-2</v>
      </c>
      <c r="KS513">
        <f t="shared" si="441"/>
        <v>0.04</v>
      </c>
      <c r="KT513">
        <f t="shared" si="442"/>
        <v>0.03</v>
      </c>
      <c r="KU513">
        <f t="shared" si="443"/>
        <v>0.04</v>
      </c>
      <c r="KV513">
        <f t="shared" si="444"/>
        <v>0.05</v>
      </c>
      <c r="KW513">
        <f t="shared" si="445"/>
        <v>0.01</v>
      </c>
      <c r="KX513">
        <f t="shared" si="446"/>
        <v>0</v>
      </c>
      <c r="KY513">
        <f t="shared" si="447"/>
        <v>0.03</v>
      </c>
      <c r="KZ513">
        <f t="shared" si="448"/>
        <v>0.03</v>
      </c>
      <c r="LA513">
        <f t="shared" si="449"/>
        <v>1</v>
      </c>
      <c r="LB513">
        <f t="shared" si="449"/>
        <v>0</v>
      </c>
      <c r="LC513">
        <f t="shared" si="450"/>
        <v>0.1</v>
      </c>
      <c r="LE513" t="str">
        <f t="shared" si="456"/>
        <v>Ghana</v>
      </c>
      <c r="LF513">
        <f t="shared" si="451"/>
        <v>0.97</v>
      </c>
      <c r="LG513" s="6">
        <f t="shared" si="452"/>
        <v>0.81333333333333335</v>
      </c>
      <c r="LH513">
        <f t="shared" si="453"/>
        <v>0.97499999999999987</v>
      </c>
      <c r="LI513" s="6">
        <f t="shared" si="454"/>
        <v>0.91666666666666685</v>
      </c>
      <c r="LJ513">
        <f t="shared" si="455"/>
        <v>0</v>
      </c>
    </row>
    <row r="514" spans="1:322" x14ac:dyDescent="0.35">
      <c r="A514" s="8">
        <v>44907</v>
      </c>
      <c r="B514" t="s">
        <v>2985</v>
      </c>
      <c r="D514" s="24" t="s">
        <v>321</v>
      </c>
      <c r="E514" s="24" t="s">
        <v>321</v>
      </c>
      <c r="F514" s="24">
        <v>35</v>
      </c>
      <c r="G514" s="24" t="s">
        <v>1096</v>
      </c>
      <c r="H514" s="24" t="s">
        <v>1818</v>
      </c>
      <c r="I514" s="24" t="s">
        <v>1097</v>
      </c>
      <c r="J514" s="24" t="s">
        <v>2375</v>
      </c>
      <c r="K514" s="25">
        <v>44497</v>
      </c>
      <c r="L514" s="25">
        <v>44497</v>
      </c>
      <c r="M514" s="25">
        <v>44518</v>
      </c>
      <c r="N514" s="24" t="s">
        <v>261</v>
      </c>
      <c r="O514" s="24" t="s">
        <v>261</v>
      </c>
      <c r="P514" s="24" t="s">
        <v>263</v>
      </c>
      <c r="Q514" s="24" t="s">
        <v>324</v>
      </c>
      <c r="R514" s="25">
        <v>44497</v>
      </c>
      <c r="S514" s="25">
        <v>44497</v>
      </c>
      <c r="T514" s="24" t="s">
        <v>263</v>
      </c>
      <c r="U514" s="24" t="s">
        <v>261</v>
      </c>
      <c r="V514" s="25" t="s">
        <v>262</v>
      </c>
      <c r="W514" s="24" t="s">
        <v>261</v>
      </c>
      <c r="X514" s="25" t="s">
        <v>262</v>
      </c>
      <c r="Y514" s="24" t="s">
        <v>263</v>
      </c>
      <c r="Z514" s="25">
        <v>44763</v>
      </c>
      <c r="AA514" s="24" t="s">
        <v>264</v>
      </c>
      <c r="AB514" s="24" t="s">
        <v>265</v>
      </c>
      <c r="AC514" s="24" t="s">
        <v>2986</v>
      </c>
      <c r="AD514" s="24" t="s">
        <v>267</v>
      </c>
      <c r="AE514" s="24" t="s">
        <v>326</v>
      </c>
      <c r="AF514" s="24" t="s">
        <v>2377</v>
      </c>
      <c r="AG514" s="31">
        <v>7040</v>
      </c>
      <c r="AH514" s="24" t="s">
        <v>263</v>
      </c>
      <c r="AI514" s="24">
        <v>44847</v>
      </c>
      <c r="AJ514" s="25">
        <v>44847</v>
      </c>
      <c r="AK514" s="24" t="s">
        <v>268</v>
      </c>
      <c r="AL514" s="24" t="s">
        <v>602</v>
      </c>
      <c r="AM514" s="24" t="s">
        <v>265</v>
      </c>
      <c r="AN514" s="24" t="s">
        <v>270</v>
      </c>
      <c r="AO514" s="24" t="s">
        <v>261</v>
      </c>
      <c r="AP514" s="24" t="s">
        <v>261</v>
      </c>
      <c r="AQ514" s="25" t="s">
        <v>262</v>
      </c>
      <c r="AR514" s="24" t="s">
        <v>261</v>
      </c>
      <c r="AS514" s="25" t="s">
        <v>262</v>
      </c>
      <c r="AT514" s="24" t="s">
        <v>261</v>
      </c>
      <c r="AU514" s="25" t="s">
        <v>262</v>
      </c>
      <c r="AV514" s="24" t="s">
        <v>261</v>
      </c>
      <c r="AW514" s="25" t="s">
        <v>262</v>
      </c>
      <c r="AX514" s="24" t="s">
        <v>261</v>
      </c>
      <c r="AY514" s="25" t="s">
        <v>262</v>
      </c>
      <c r="AZ514" s="27" t="s">
        <v>262</v>
      </c>
      <c r="BA514" s="27" t="s">
        <v>262</v>
      </c>
      <c r="BB514" s="24" t="s">
        <v>261</v>
      </c>
      <c r="BC514" s="25" t="s">
        <v>262</v>
      </c>
      <c r="BD514" s="24" t="s">
        <v>263</v>
      </c>
      <c r="BE514" s="26">
        <v>44608</v>
      </c>
      <c r="BF514" t="s">
        <v>2375</v>
      </c>
      <c r="BG514" t="s">
        <v>509</v>
      </c>
      <c r="BH514" t="s">
        <v>208</v>
      </c>
      <c r="BI514" t="s">
        <v>477</v>
      </c>
      <c r="BJ514" t="s">
        <v>210</v>
      </c>
      <c r="BK514" t="s">
        <v>329</v>
      </c>
      <c r="BL514" t="s">
        <v>212</v>
      </c>
      <c r="BM514" t="s">
        <v>2463</v>
      </c>
      <c r="BN514" t="s">
        <v>214</v>
      </c>
      <c r="BO514" t="s">
        <v>215</v>
      </c>
      <c r="BP514" t="s">
        <v>219</v>
      </c>
      <c r="BQ514" t="s">
        <v>332</v>
      </c>
      <c r="BV514" t="s">
        <v>214</v>
      </c>
      <c r="CC514" t="s">
        <v>214</v>
      </c>
      <c r="CG514" t="s">
        <v>219</v>
      </c>
      <c r="CI514" t="s">
        <v>333</v>
      </c>
      <c r="CJ514" t="s">
        <v>2987</v>
      </c>
      <c r="CK514" t="s">
        <v>333</v>
      </c>
      <c r="CL514" t="s">
        <v>422</v>
      </c>
      <c r="CN514" t="s">
        <v>223</v>
      </c>
      <c r="CP514" t="s">
        <v>224</v>
      </c>
      <c r="CQ514" t="s">
        <v>224</v>
      </c>
      <c r="CR514" t="s">
        <v>250</v>
      </c>
      <c r="CS514" t="s">
        <v>250</v>
      </c>
      <c r="CT514" t="s">
        <v>214</v>
      </c>
      <c r="CU514" t="s">
        <v>214</v>
      </c>
      <c r="CV514" t="s">
        <v>244</v>
      </c>
      <c r="CW514" t="s">
        <v>244</v>
      </c>
      <c r="CX514" t="s">
        <v>287</v>
      </c>
      <c r="CY514" t="s">
        <v>287</v>
      </c>
      <c r="CZ514" t="s">
        <v>219</v>
      </c>
      <c r="DA514" t="s">
        <v>219</v>
      </c>
      <c r="DB514" t="s">
        <v>230</v>
      </c>
      <c r="DC514" t="s">
        <v>230</v>
      </c>
      <c r="DD514" t="s">
        <v>214</v>
      </c>
      <c r="DE514" t="s">
        <v>231</v>
      </c>
      <c r="DG514" t="s">
        <v>546</v>
      </c>
      <c r="DI514" t="s">
        <v>338</v>
      </c>
      <c r="DK514" t="s">
        <v>242</v>
      </c>
      <c r="DL514" t="s">
        <v>242</v>
      </c>
      <c r="DM514" t="s">
        <v>214</v>
      </c>
      <c r="DN514" t="s">
        <v>214</v>
      </c>
      <c r="DO514" t="s">
        <v>288</v>
      </c>
      <c r="DP514" t="s">
        <v>340</v>
      </c>
      <c r="DR514" t="s">
        <v>416</v>
      </c>
      <c r="DT514" t="s">
        <v>219</v>
      </c>
      <c r="DU514" t="s">
        <v>219</v>
      </c>
      <c r="DX514" t="s">
        <v>242</v>
      </c>
      <c r="DY514" t="s">
        <v>242</v>
      </c>
      <c r="DZ514" t="s">
        <v>400</v>
      </c>
      <c r="EA514" t="s">
        <v>237</v>
      </c>
      <c r="EB514" t="s">
        <v>237</v>
      </c>
      <c r="EC514" t="s">
        <v>237</v>
      </c>
      <c r="ED514" t="s">
        <v>237</v>
      </c>
      <c r="EE514" t="s">
        <v>214</v>
      </c>
      <c r="EF514" t="s">
        <v>214</v>
      </c>
      <c r="EG514" t="s">
        <v>219</v>
      </c>
      <c r="EH514" t="s">
        <v>2988</v>
      </c>
      <c r="EI514" t="s">
        <v>219</v>
      </c>
      <c r="EJ514" t="s">
        <v>2988</v>
      </c>
      <c r="EK514" t="s">
        <v>242</v>
      </c>
      <c r="EL514" t="s">
        <v>242</v>
      </c>
      <c r="EM514" t="s">
        <v>240</v>
      </c>
      <c r="EN514" t="s">
        <v>240</v>
      </c>
      <c r="EO514" t="s">
        <v>240</v>
      </c>
      <c r="EP514" t="s">
        <v>240</v>
      </c>
      <c r="EQ514" t="s">
        <v>214</v>
      </c>
      <c r="ER514" t="s">
        <v>219</v>
      </c>
      <c r="ES514" t="s">
        <v>237</v>
      </c>
      <c r="ET514" t="s">
        <v>237</v>
      </c>
      <c r="EU514" t="s">
        <v>242</v>
      </c>
      <c r="EV514" t="s">
        <v>242</v>
      </c>
      <c r="EW514" t="s">
        <v>310</v>
      </c>
      <c r="EX514" t="s">
        <v>310</v>
      </c>
      <c r="EY514" t="s">
        <v>237</v>
      </c>
      <c r="EZ514" t="s">
        <v>241</v>
      </c>
      <c r="FA514" t="s">
        <v>241</v>
      </c>
      <c r="FB514" t="s">
        <v>237</v>
      </c>
      <c r="FC514" t="s">
        <v>237</v>
      </c>
      <c r="FD514" t="s">
        <v>237</v>
      </c>
      <c r="FE514" t="s">
        <v>244</v>
      </c>
      <c r="FF514" t="s">
        <v>244</v>
      </c>
      <c r="FG514" t="s">
        <v>390</v>
      </c>
      <c r="FH514" t="s">
        <v>390</v>
      </c>
      <c r="FI514" t="s">
        <v>214</v>
      </c>
      <c r="FJ514" t="s">
        <v>214</v>
      </c>
      <c r="FK514" t="s">
        <v>214</v>
      </c>
      <c r="FL514" t="s">
        <v>214</v>
      </c>
      <c r="FM514" t="s">
        <v>245</v>
      </c>
      <c r="FN514" t="s">
        <v>245</v>
      </c>
      <c r="FO514" t="s">
        <v>219</v>
      </c>
      <c r="FP514" t="s">
        <v>219</v>
      </c>
      <c r="FQ514" t="s">
        <v>241</v>
      </c>
      <c r="FR514" t="s">
        <v>241</v>
      </c>
      <c r="FS514" t="s">
        <v>241</v>
      </c>
      <c r="FT514" t="s">
        <v>241</v>
      </c>
      <c r="FU514" t="s">
        <v>219</v>
      </c>
      <c r="FV514" t="s">
        <v>241</v>
      </c>
      <c r="FW514" t="s">
        <v>241</v>
      </c>
      <c r="FX514" t="s">
        <v>241</v>
      </c>
      <c r="FY514" t="s">
        <v>241</v>
      </c>
      <c r="FZ514" t="s">
        <v>341</v>
      </c>
      <c r="GA514" t="s">
        <v>341</v>
      </c>
      <c r="GB514" t="s">
        <v>250</v>
      </c>
      <c r="GC514" t="s">
        <v>250</v>
      </c>
      <c r="GD514" t="s">
        <v>249</v>
      </c>
      <c r="GE514" t="s">
        <v>241</v>
      </c>
      <c r="GF514" t="s">
        <v>249</v>
      </c>
      <c r="GG514" t="s">
        <v>244</v>
      </c>
      <c r="GH514" t="s">
        <v>241</v>
      </c>
      <c r="GI514" t="s">
        <v>244</v>
      </c>
      <c r="GJ514" t="s">
        <v>250</v>
      </c>
      <c r="GK514" t="s">
        <v>250</v>
      </c>
      <c r="GL514" t="s">
        <v>227</v>
      </c>
      <c r="GM514" t="s">
        <v>227</v>
      </c>
      <c r="GN514" t="s">
        <v>219</v>
      </c>
      <c r="GO514" t="s">
        <v>214</v>
      </c>
      <c r="GP514" t="s">
        <v>295</v>
      </c>
      <c r="GQ514" t="s">
        <v>295</v>
      </c>
      <c r="GR514" t="s">
        <v>295</v>
      </c>
      <c r="GS514" t="s">
        <v>214</v>
      </c>
      <c r="GT514" t="s">
        <v>241</v>
      </c>
      <c r="GU514" t="s">
        <v>214</v>
      </c>
      <c r="GV514" t="s">
        <v>241</v>
      </c>
      <c r="GW514" t="s">
        <v>297</v>
      </c>
      <c r="GX514" t="s">
        <v>297</v>
      </c>
      <c r="GY514" t="s">
        <v>254</v>
      </c>
      <c r="GZ514" t="s">
        <v>241</v>
      </c>
      <c r="HA514" t="s">
        <v>239</v>
      </c>
      <c r="HB514" t="s">
        <v>241</v>
      </c>
      <c r="HC514" t="s">
        <v>315</v>
      </c>
      <c r="HD514" t="s">
        <v>361</v>
      </c>
      <c r="HE514" t="s">
        <v>317</v>
      </c>
      <c r="HF514" t="s">
        <v>241</v>
      </c>
      <c r="HG514" t="s">
        <v>319</v>
      </c>
      <c r="HH514" t="s">
        <v>241</v>
      </c>
      <c r="HI514" t="s">
        <v>241</v>
      </c>
      <c r="HJ514" t="s">
        <v>214</v>
      </c>
      <c r="HK514" t="s">
        <v>241</v>
      </c>
      <c r="HL514" s="12"/>
      <c r="HM514">
        <v>0.75</v>
      </c>
      <c r="HN514">
        <v>0.5</v>
      </c>
      <c r="HO514">
        <v>1</v>
      </c>
      <c r="HP514">
        <v>0.75</v>
      </c>
      <c r="HQ514">
        <v>1</v>
      </c>
      <c r="HR514">
        <v>0.75</v>
      </c>
      <c r="HS514">
        <v>1</v>
      </c>
      <c r="HT514">
        <v>1</v>
      </c>
      <c r="HU514">
        <v>1</v>
      </c>
      <c r="HV514">
        <v>0.75</v>
      </c>
      <c r="HW514">
        <v>0.5</v>
      </c>
      <c r="HX514">
        <v>0.5</v>
      </c>
      <c r="HY514">
        <v>0</v>
      </c>
      <c r="HZ514">
        <v>0.75</v>
      </c>
      <c r="IA514" s="4">
        <v>1</v>
      </c>
      <c r="IB514">
        <v>0.5</v>
      </c>
      <c r="IC514">
        <v>0.75</v>
      </c>
      <c r="ID514">
        <v>0.5</v>
      </c>
      <c r="IE514">
        <v>0.5</v>
      </c>
      <c r="IG514">
        <v>0.25</v>
      </c>
      <c r="IH514">
        <v>0.5</v>
      </c>
      <c r="II514">
        <v>0.75</v>
      </c>
      <c r="IJ514">
        <v>1</v>
      </c>
      <c r="IK514">
        <v>0.5</v>
      </c>
      <c r="IL514">
        <v>0.75</v>
      </c>
      <c r="IM514">
        <v>0.75</v>
      </c>
      <c r="IN514">
        <v>1</v>
      </c>
      <c r="IO514">
        <v>1</v>
      </c>
      <c r="IQ514">
        <v>0</v>
      </c>
      <c r="IS514">
        <f t="shared" si="402"/>
        <v>0.11249999999999999</v>
      </c>
      <c r="IT514">
        <f t="shared" si="403"/>
        <v>0.06</v>
      </c>
      <c r="IU514">
        <f t="shared" si="404"/>
        <v>0.08</v>
      </c>
      <c r="IV514">
        <f t="shared" si="405"/>
        <v>7.5000000000000011E-2</v>
      </c>
      <c r="IW514">
        <f t="shared" si="406"/>
        <v>0.08</v>
      </c>
      <c r="IX514">
        <f t="shared" si="407"/>
        <v>9.7500000000000003E-2</v>
      </c>
      <c r="IY514">
        <f t="shared" si="408"/>
        <v>0.1</v>
      </c>
      <c r="IZ514">
        <f t="shared" si="409"/>
        <v>0.11</v>
      </c>
      <c r="JA514">
        <f t="shared" si="410"/>
        <v>0.13</v>
      </c>
      <c r="JB514">
        <f t="shared" si="411"/>
        <v>7.5000000000000011E-2</v>
      </c>
      <c r="JC514">
        <f t="shared" si="412"/>
        <v>0.06</v>
      </c>
      <c r="JD514">
        <f t="shared" si="413"/>
        <v>5.5E-2</v>
      </c>
      <c r="JE514">
        <f t="shared" si="414"/>
        <v>0</v>
      </c>
      <c r="JF514">
        <f t="shared" si="415"/>
        <v>0.09</v>
      </c>
      <c r="JG514" s="5">
        <f t="shared" si="416"/>
        <v>0.05</v>
      </c>
      <c r="JH514">
        <f t="shared" si="417"/>
        <v>0</v>
      </c>
      <c r="JI514">
        <f t="shared" si="417"/>
        <v>0</v>
      </c>
      <c r="JJ514">
        <f t="shared" si="418"/>
        <v>0.1</v>
      </c>
      <c r="JK514">
        <f t="shared" si="419"/>
        <v>7.4999999999999997E-2</v>
      </c>
      <c r="JL514" s="6">
        <f t="shared" si="420"/>
        <v>0.05</v>
      </c>
      <c r="JM514">
        <f t="shared" si="421"/>
        <v>0.03</v>
      </c>
      <c r="JN514">
        <f t="shared" si="422"/>
        <v>2.5000000000000001E-2</v>
      </c>
      <c r="JO514">
        <f t="shared" si="423"/>
        <v>0.11249999999999999</v>
      </c>
      <c r="JP514">
        <f t="shared" si="424"/>
        <v>0.1</v>
      </c>
      <c r="JQ514">
        <f t="shared" si="425"/>
        <v>0.06</v>
      </c>
      <c r="JR514">
        <f t="shared" si="426"/>
        <v>8.2500000000000004E-2</v>
      </c>
      <c r="JS514">
        <f t="shared" si="427"/>
        <v>7.5000000000000011E-2</v>
      </c>
      <c r="JT514">
        <f t="shared" si="427"/>
        <v>0.1</v>
      </c>
      <c r="JU514">
        <f t="shared" si="428"/>
        <v>1</v>
      </c>
      <c r="JV514">
        <f t="shared" si="428"/>
        <v>0</v>
      </c>
      <c r="JW514">
        <f t="shared" si="429"/>
        <v>0.15</v>
      </c>
      <c r="JY514">
        <f t="shared" si="430"/>
        <v>3.7500000000000006E-2</v>
      </c>
      <c r="JZ514">
        <f t="shared" si="431"/>
        <v>0.04</v>
      </c>
      <c r="KA514">
        <f t="shared" si="432"/>
        <v>0.02</v>
      </c>
      <c r="KB514">
        <f t="shared" si="432"/>
        <v>1.4999999999999999E-2</v>
      </c>
      <c r="KC514">
        <f t="shared" si="433"/>
        <v>0.04</v>
      </c>
      <c r="KD514">
        <f t="shared" si="458"/>
        <v>2.2499999999999999E-2</v>
      </c>
      <c r="KE514">
        <f t="shared" si="458"/>
        <v>0.03</v>
      </c>
      <c r="KF514">
        <f t="shared" si="458"/>
        <v>0.03</v>
      </c>
      <c r="KG514">
        <f t="shared" si="457"/>
        <v>0.03</v>
      </c>
      <c r="KH514">
        <f t="shared" si="457"/>
        <v>2.2499999999999999E-2</v>
      </c>
      <c r="KI514">
        <f t="shared" si="457"/>
        <v>1.4999999999999999E-2</v>
      </c>
      <c r="KJ514">
        <f t="shared" si="457"/>
        <v>1.4999999999999999E-2</v>
      </c>
      <c r="KK514">
        <f t="shared" si="434"/>
        <v>0</v>
      </c>
      <c r="KL514">
        <f t="shared" si="435"/>
        <v>0.03</v>
      </c>
      <c r="KM514" s="5">
        <f t="shared" si="436"/>
        <v>0.05</v>
      </c>
      <c r="KN514">
        <f t="shared" si="437"/>
        <v>0</v>
      </c>
      <c r="KO514">
        <f t="shared" si="437"/>
        <v>0</v>
      </c>
      <c r="KP514">
        <f t="shared" si="438"/>
        <v>0.03</v>
      </c>
      <c r="KQ514">
        <f t="shared" si="439"/>
        <v>1.4999999999999999E-2</v>
      </c>
      <c r="KR514" s="6">
        <f t="shared" si="440"/>
        <v>2.5000000000000001E-2</v>
      </c>
      <c r="KS514">
        <f t="shared" si="441"/>
        <v>0.01</v>
      </c>
      <c r="KT514">
        <f t="shared" si="442"/>
        <v>1.4999999999999999E-2</v>
      </c>
      <c r="KU514">
        <f t="shared" si="443"/>
        <v>0.03</v>
      </c>
      <c r="KV514">
        <f t="shared" si="444"/>
        <v>0.05</v>
      </c>
      <c r="KW514">
        <f t="shared" si="445"/>
        <v>5.0000000000000001E-3</v>
      </c>
      <c r="KX514">
        <f t="shared" si="446"/>
        <v>0</v>
      </c>
      <c r="KY514">
        <f t="shared" si="447"/>
        <v>0.03</v>
      </c>
      <c r="KZ514">
        <f t="shared" si="448"/>
        <v>0.03</v>
      </c>
      <c r="LA514">
        <f t="shared" si="449"/>
        <v>1</v>
      </c>
      <c r="LB514">
        <f t="shared" si="449"/>
        <v>0</v>
      </c>
      <c r="LC514">
        <f t="shared" si="450"/>
        <v>0.1</v>
      </c>
      <c r="LE514" t="str">
        <f t="shared" si="456"/>
        <v>Ghana</v>
      </c>
      <c r="LF514">
        <f t="shared" si="451"/>
        <v>0.84499999999999997</v>
      </c>
      <c r="LG514" s="6">
        <f t="shared" si="452"/>
        <v>0.55500000000000005</v>
      </c>
      <c r="LH514">
        <f t="shared" si="453"/>
        <v>0.73499999999999999</v>
      </c>
      <c r="LI514" s="6">
        <f t="shared" si="454"/>
        <v>0.73750000000000016</v>
      </c>
      <c r="LJ514">
        <f t="shared" si="455"/>
        <v>0</v>
      </c>
    </row>
    <row r="515" spans="1:322" x14ac:dyDescent="0.35">
      <c r="A515" s="8">
        <v>44888</v>
      </c>
      <c r="B515" t="s">
        <v>2989</v>
      </c>
      <c r="D515" s="27" t="s">
        <v>321</v>
      </c>
      <c r="E515" s="27" t="s">
        <v>321</v>
      </c>
      <c r="F515" s="27">
        <v>44</v>
      </c>
      <c r="G515" s="27" t="s">
        <v>1096</v>
      </c>
      <c r="H515" s="27" t="s">
        <v>1818</v>
      </c>
      <c r="I515" s="27" t="s">
        <v>1097</v>
      </c>
      <c r="J515" s="27" t="s">
        <v>2375</v>
      </c>
      <c r="K515" s="28">
        <v>44497</v>
      </c>
      <c r="L515" s="28">
        <v>44497</v>
      </c>
      <c r="M515" s="28">
        <v>44530</v>
      </c>
      <c r="N515" s="27" t="s">
        <v>261</v>
      </c>
      <c r="O515" s="27" t="s">
        <v>261</v>
      </c>
      <c r="P515" s="27" t="s">
        <v>261</v>
      </c>
      <c r="Q515" s="27" t="s">
        <v>324</v>
      </c>
      <c r="R515" s="28">
        <v>44497</v>
      </c>
      <c r="S515" s="28">
        <v>44497</v>
      </c>
      <c r="T515" s="27" t="s">
        <v>263</v>
      </c>
      <c r="U515" s="27" t="s">
        <v>261</v>
      </c>
      <c r="V515" s="28" t="s">
        <v>262</v>
      </c>
      <c r="W515" s="27" t="s">
        <v>261</v>
      </c>
      <c r="X515" s="28" t="s">
        <v>262</v>
      </c>
      <c r="Y515" s="27" t="s">
        <v>263</v>
      </c>
      <c r="Z515" s="28">
        <v>44824</v>
      </c>
      <c r="AA515" s="27" t="s">
        <v>264</v>
      </c>
      <c r="AB515" s="27" t="s">
        <v>265</v>
      </c>
      <c r="AC515" s="27" t="s">
        <v>2990</v>
      </c>
      <c r="AD515" s="27" t="s">
        <v>267</v>
      </c>
      <c r="AE515" s="27" t="s">
        <v>326</v>
      </c>
      <c r="AF515" s="27" t="s">
        <v>2377</v>
      </c>
      <c r="AG515" s="29">
        <v>7600</v>
      </c>
      <c r="AH515" s="27" t="s">
        <v>263</v>
      </c>
      <c r="AI515" s="27">
        <v>44606</v>
      </c>
      <c r="AJ515" s="28">
        <v>44610</v>
      </c>
      <c r="AK515" s="27" t="s">
        <v>268</v>
      </c>
      <c r="AL515" s="27" t="s">
        <v>269</v>
      </c>
      <c r="AM515" s="27" t="s">
        <v>265</v>
      </c>
      <c r="AN515" s="27" t="s">
        <v>270</v>
      </c>
      <c r="AO515" s="27" t="s">
        <v>261</v>
      </c>
      <c r="AP515" s="27" t="s">
        <v>261</v>
      </c>
      <c r="AQ515" s="28" t="s">
        <v>262</v>
      </c>
      <c r="AR515" s="27" t="s">
        <v>261</v>
      </c>
      <c r="AS515" s="28" t="s">
        <v>262</v>
      </c>
      <c r="AT515" s="27" t="s">
        <v>261</v>
      </c>
      <c r="AU515" s="28" t="s">
        <v>262</v>
      </c>
      <c r="AV515" s="27" t="s">
        <v>261</v>
      </c>
      <c r="AW515" s="28" t="s">
        <v>262</v>
      </c>
      <c r="AX515" s="27" t="s">
        <v>261</v>
      </c>
      <c r="AY515" s="28" t="s">
        <v>262</v>
      </c>
      <c r="AZ515" s="27" t="s">
        <v>262</v>
      </c>
      <c r="BA515" s="27" t="s">
        <v>262</v>
      </c>
      <c r="BB515" s="27" t="s">
        <v>261</v>
      </c>
      <c r="BC515" s="28" t="s">
        <v>262</v>
      </c>
      <c r="BD515" s="27" t="s">
        <v>263</v>
      </c>
      <c r="BE515" s="30">
        <v>44608</v>
      </c>
      <c r="BF515" t="s">
        <v>2375</v>
      </c>
      <c r="BG515" t="s">
        <v>509</v>
      </c>
      <c r="BH515" t="s">
        <v>208</v>
      </c>
      <c r="BI515" t="s">
        <v>1395</v>
      </c>
      <c r="BJ515" t="s">
        <v>210</v>
      </c>
      <c r="BK515" t="s">
        <v>329</v>
      </c>
      <c r="BL515" t="s">
        <v>212</v>
      </c>
      <c r="BM515" t="s">
        <v>2378</v>
      </c>
      <c r="BN515" t="s">
        <v>214</v>
      </c>
      <c r="BO515" t="s">
        <v>331</v>
      </c>
      <c r="BP515" t="s">
        <v>219</v>
      </c>
      <c r="BQ515" t="s">
        <v>332</v>
      </c>
      <c r="BV515" t="s">
        <v>214</v>
      </c>
      <c r="CC515" t="s">
        <v>214</v>
      </c>
      <c r="CG515" t="s">
        <v>219</v>
      </c>
      <c r="CI515" t="s">
        <v>304</v>
      </c>
      <c r="CJ515" t="s">
        <v>2991</v>
      </c>
      <c r="CK515" t="s">
        <v>352</v>
      </c>
      <c r="CL515" t="s">
        <v>500</v>
      </c>
      <c r="CM515" t="s">
        <v>2992</v>
      </c>
      <c r="CN515" t="s">
        <v>283</v>
      </c>
      <c r="CP515" t="s">
        <v>284</v>
      </c>
      <c r="CQ515" t="s">
        <v>225</v>
      </c>
      <c r="CR515" t="s">
        <v>227</v>
      </c>
      <c r="CS515" t="s">
        <v>244</v>
      </c>
      <c r="CT515" t="s">
        <v>402</v>
      </c>
      <c r="CU515" t="s">
        <v>402</v>
      </c>
      <c r="CV515" t="s">
        <v>227</v>
      </c>
      <c r="CW515" t="s">
        <v>227</v>
      </c>
      <c r="CX515" t="s">
        <v>287</v>
      </c>
      <c r="CY515" t="s">
        <v>287</v>
      </c>
      <c r="CZ515" t="s">
        <v>214</v>
      </c>
      <c r="DA515" t="s">
        <v>214</v>
      </c>
      <c r="DB515" t="s">
        <v>229</v>
      </c>
      <c r="DC515" t="s">
        <v>229</v>
      </c>
      <c r="DD515" t="s">
        <v>219</v>
      </c>
      <c r="DI515" t="s">
        <v>338</v>
      </c>
      <c r="DK515" t="s">
        <v>242</v>
      </c>
      <c r="DL515" t="s">
        <v>233</v>
      </c>
      <c r="DM515" t="s">
        <v>214</v>
      </c>
      <c r="DN515" t="s">
        <v>219</v>
      </c>
      <c r="DO515" t="s">
        <v>288</v>
      </c>
      <c r="DP515" t="s">
        <v>2993</v>
      </c>
      <c r="DR515" t="s">
        <v>741</v>
      </c>
      <c r="DT515" t="s">
        <v>219</v>
      </c>
      <c r="DU515" t="s">
        <v>214</v>
      </c>
      <c r="DX515" t="s">
        <v>242</v>
      </c>
      <c r="DY515" t="s">
        <v>242</v>
      </c>
      <c r="DZ515" t="s">
        <v>400</v>
      </c>
      <c r="EA515" t="s">
        <v>242</v>
      </c>
      <c r="EB515" t="s">
        <v>242</v>
      </c>
      <c r="EC515" t="s">
        <v>242</v>
      </c>
      <c r="ED515" t="s">
        <v>242</v>
      </c>
      <c r="EE515" t="s">
        <v>214</v>
      </c>
      <c r="EF515" t="s">
        <v>214</v>
      </c>
      <c r="EG515" t="s">
        <v>214</v>
      </c>
      <c r="EI515" t="s">
        <v>214</v>
      </c>
      <c r="EK515" t="s">
        <v>242</v>
      </c>
      <c r="EL515" t="s">
        <v>242</v>
      </c>
      <c r="EM515" t="s">
        <v>240</v>
      </c>
      <c r="EN515" t="s">
        <v>240</v>
      </c>
      <c r="EO515" t="s">
        <v>240</v>
      </c>
      <c r="EP515" t="s">
        <v>240</v>
      </c>
      <c r="EQ515" t="s">
        <v>214</v>
      </c>
      <c r="ER515" t="s">
        <v>219</v>
      </c>
      <c r="ES515" t="s">
        <v>237</v>
      </c>
      <c r="ET515" t="s">
        <v>233</v>
      </c>
      <c r="EU515" t="s">
        <v>237</v>
      </c>
      <c r="EV515" t="s">
        <v>237</v>
      </c>
      <c r="EW515" t="s">
        <v>580</v>
      </c>
      <c r="EX515" t="s">
        <v>580</v>
      </c>
      <c r="EY515" t="s">
        <v>242</v>
      </c>
      <c r="EZ515" t="s">
        <v>241</v>
      </c>
      <c r="FA515" t="s">
        <v>241</v>
      </c>
      <c r="FB515" t="s">
        <v>242</v>
      </c>
      <c r="FC515" t="s">
        <v>242</v>
      </c>
      <c r="FD515" t="s">
        <v>242</v>
      </c>
      <c r="FE515" t="s">
        <v>226</v>
      </c>
      <c r="FF515" t="s">
        <v>244</v>
      </c>
      <c r="FG515" t="s">
        <v>390</v>
      </c>
      <c r="FH515" t="s">
        <v>390</v>
      </c>
      <c r="FI515" t="s">
        <v>219</v>
      </c>
      <c r="FJ515" t="s">
        <v>219</v>
      </c>
      <c r="FK515" t="s">
        <v>214</v>
      </c>
      <c r="FL515" t="s">
        <v>214</v>
      </c>
      <c r="FM515" t="s">
        <v>292</v>
      </c>
      <c r="FN515" t="s">
        <v>245</v>
      </c>
      <c r="FO515" t="s">
        <v>219</v>
      </c>
      <c r="FP515" t="s">
        <v>219</v>
      </c>
      <c r="FQ515" t="s">
        <v>241</v>
      </c>
      <c r="FR515" t="s">
        <v>241</v>
      </c>
      <c r="FS515" t="s">
        <v>241</v>
      </c>
      <c r="FT515" t="s">
        <v>241</v>
      </c>
      <c r="FU515" t="s">
        <v>219</v>
      </c>
      <c r="FV515" t="s">
        <v>241</v>
      </c>
      <c r="FW515" t="s">
        <v>241</v>
      </c>
      <c r="FX515" t="s">
        <v>241</v>
      </c>
      <c r="FY515" t="s">
        <v>241</v>
      </c>
      <c r="FZ515" t="s">
        <v>341</v>
      </c>
      <c r="GA515" t="s">
        <v>341</v>
      </c>
      <c r="GB515" t="s">
        <v>227</v>
      </c>
      <c r="GC515" t="s">
        <v>227</v>
      </c>
      <c r="GD515" t="s">
        <v>565</v>
      </c>
      <c r="GE515" t="s">
        <v>2994</v>
      </c>
      <c r="GF515" t="s">
        <v>565</v>
      </c>
      <c r="GG515" t="s">
        <v>250</v>
      </c>
      <c r="GH515" t="s">
        <v>2995</v>
      </c>
      <c r="GI515" t="s">
        <v>226</v>
      </c>
      <c r="GJ515" t="s">
        <v>244</v>
      </c>
      <c r="GK515" t="s">
        <v>226</v>
      </c>
      <c r="GL515" t="s">
        <v>227</v>
      </c>
      <c r="GM515" t="s">
        <v>227</v>
      </c>
      <c r="GN515" t="s">
        <v>219</v>
      </c>
      <c r="GO515" t="s">
        <v>214</v>
      </c>
      <c r="GP515" t="s">
        <v>342</v>
      </c>
      <c r="GQ515" t="s">
        <v>294</v>
      </c>
      <c r="GR515" t="s">
        <v>294</v>
      </c>
      <c r="GS515" t="s">
        <v>214</v>
      </c>
      <c r="GT515" t="s">
        <v>241</v>
      </c>
      <c r="GU515" t="s">
        <v>402</v>
      </c>
      <c r="GV515" t="s">
        <v>241</v>
      </c>
      <c r="GW515" t="s">
        <v>297</v>
      </c>
      <c r="GX515" t="s">
        <v>404</v>
      </c>
      <c r="GY515" t="s">
        <v>657</v>
      </c>
      <c r="GZ515" t="s">
        <v>241</v>
      </c>
      <c r="HA515" t="s">
        <v>298</v>
      </c>
      <c r="HB515" t="s">
        <v>241</v>
      </c>
      <c r="HC515" t="s">
        <v>883</v>
      </c>
      <c r="HD515" t="s">
        <v>316</v>
      </c>
      <c r="HE515" t="s">
        <v>343</v>
      </c>
      <c r="HF515" t="s">
        <v>241</v>
      </c>
      <c r="HG515" t="s">
        <v>362</v>
      </c>
      <c r="HH515" t="s">
        <v>241</v>
      </c>
      <c r="HI515" t="s">
        <v>241</v>
      </c>
      <c r="HJ515" t="s">
        <v>219</v>
      </c>
      <c r="HK515" t="s">
        <v>241</v>
      </c>
      <c r="HL515" s="12"/>
      <c r="HM515">
        <v>1</v>
      </c>
      <c r="HN515">
        <v>1</v>
      </c>
      <c r="HO515">
        <v>0.5</v>
      </c>
      <c r="HP515">
        <v>1</v>
      </c>
      <c r="HQ515">
        <v>0</v>
      </c>
      <c r="HR515">
        <v>0.75</v>
      </c>
      <c r="HS515">
        <v>1</v>
      </c>
      <c r="HT515">
        <v>1</v>
      </c>
      <c r="HU515">
        <v>1</v>
      </c>
      <c r="HV515">
        <v>0.75</v>
      </c>
      <c r="HW515">
        <v>0.75</v>
      </c>
      <c r="HX515">
        <v>0.75</v>
      </c>
      <c r="HY515">
        <v>1</v>
      </c>
      <c r="HZ515">
        <v>0.75</v>
      </c>
      <c r="IA515" s="4">
        <v>1</v>
      </c>
      <c r="IB515">
        <v>0.5</v>
      </c>
      <c r="IC515">
        <v>0.5</v>
      </c>
      <c r="ID515">
        <v>0.75</v>
      </c>
      <c r="IE515">
        <v>0.75</v>
      </c>
      <c r="IG515">
        <v>1</v>
      </c>
      <c r="IH515">
        <v>0.5</v>
      </c>
      <c r="II515">
        <v>1</v>
      </c>
      <c r="IJ515">
        <v>1</v>
      </c>
      <c r="IK515">
        <v>1</v>
      </c>
      <c r="IL515">
        <v>0.5</v>
      </c>
      <c r="IM515">
        <v>0.5</v>
      </c>
      <c r="IN515">
        <v>1</v>
      </c>
      <c r="IO515">
        <v>1</v>
      </c>
      <c r="IQ515">
        <v>0</v>
      </c>
      <c r="IS515">
        <f t="shared" si="402"/>
        <v>0.15</v>
      </c>
      <c r="IT515">
        <f t="shared" si="403"/>
        <v>0.12</v>
      </c>
      <c r="IU515">
        <f t="shared" si="404"/>
        <v>0.04</v>
      </c>
      <c r="IV515">
        <f t="shared" si="405"/>
        <v>0.1</v>
      </c>
      <c r="IW515">
        <f t="shared" si="406"/>
        <v>0</v>
      </c>
      <c r="IX515">
        <f t="shared" si="407"/>
        <v>9.7500000000000003E-2</v>
      </c>
      <c r="IY515">
        <f t="shared" si="408"/>
        <v>0.1</v>
      </c>
      <c r="IZ515">
        <f t="shared" si="409"/>
        <v>0.11</v>
      </c>
      <c r="JA515">
        <f t="shared" si="410"/>
        <v>0.13</v>
      </c>
      <c r="JB515">
        <f t="shared" si="411"/>
        <v>7.5000000000000011E-2</v>
      </c>
      <c r="JC515">
        <f t="shared" si="412"/>
        <v>0.09</v>
      </c>
      <c r="JD515">
        <f t="shared" si="413"/>
        <v>8.2500000000000004E-2</v>
      </c>
      <c r="JE515">
        <f t="shared" si="414"/>
        <v>7.0000000000000007E-2</v>
      </c>
      <c r="JF515">
        <f t="shared" si="415"/>
        <v>0.09</v>
      </c>
      <c r="JG515" s="5">
        <f t="shared" si="416"/>
        <v>0.05</v>
      </c>
      <c r="JH515">
        <f t="shared" si="417"/>
        <v>0</v>
      </c>
      <c r="JI515">
        <f t="shared" si="417"/>
        <v>0</v>
      </c>
      <c r="JJ515">
        <f t="shared" si="418"/>
        <v>0.15000000000000002</v>
      </c>
      <c r="JK515">
        <f t="shared" si="419"/>
        <v>0.11249999999999999</v>
      </c>
      <c r="JL515" s="6">
        <f t="shared" si="420"/>
        <v>5.333333333333333E-2</v>
      </c>
      <c r="JM515">
        <f t="shared" si="421"/>
        <v>0.12</v>
      </c>
      <c r="JN515">
        <f t="shared" si="422"/>
        <v>2.5000000000000001E-2</v>
      </c>
      <c r="JO515">
        <f t="shared" si="423"/>
        <v>0.15</v>
      </c>
      <c r="JP515">
        <f t="shared" si="424"/>
        <v>0.1</v>
      </c>
      <c r="JQ515">
        <f t="shared" si="425"/>
        <v>0.12</v>
      </c>
      <c r="JR515">
        <f t="shared" si="426"/>
        <v>5.5E-2</v>
      </c>
      <c r="JS515">
        <f t="shared" si="427"/>
        <v>0.05</v>
      </c>
      <c r="JT515">
        <f t="shared" si="427"/>
        <v>0.1</v>
      </c>
      <c r="JU515">
        <f t="shared" si="428"/>
        <v>1</v>
      </c>
      <c r="JV515">
        <f t="shared" si="428"/>
        <v>0</v>
      </c>
      <c r="JW515">
        <f t="shared" si="429"/>
        <v>0.15</v>
      </c>
      <c r="JY515">
        <f t="shared" si="430"/>
        <v>0.05</v>
      </c>
      <c r="JZ515">
        <f t="shared" si="431"/>
        <v>0.08</v>
      </c>
      <c r="KA515">
        <f t="shared" si="432"/>
        <v>0.01</v>
      </c>
      <c r="KB515">
        <f t="shared" si="432"/>
        <v>0.02</v>
      </c>
      <c r="KC515">
        <f t="shared" si="433"/>
        <v>0</v>
      </c>
      <c r="KD515">
        <f t="shared" si="458"/>
        <v>2.2499999999999999E-2</v>
      </c>
      <c r="KE515">
        <f t="shared" si="458"/>
        <v>0.03</v>
      </c>
      <c r="KF515">
        <f t="shared" si="458"/>
        <v>0.03</v>
      </c>
      <c r="KG515">
        <f t="shared" si="457"/>
        <v>0.03</v>
      </c>
      <c r="KH515">
        <f t="shared" si="457"/>
        <v>2.2499999999999999E-2</v>
      </c>
      <c r="KI515">
        <f t="shared" si="457"/>
        <v>2.2499999999999999E-2</v>
      </c>
      <c r="KJ515">
        <f t="shared" si="457"/>
        <v>2.2499999999999999E-2</v>
      </c>
      <c r="KK515">
        <f t="shared" si="434"/>
        <v>0.02</v>
      </c>
      <c r="KL515">
        <f t="shared" si="435"/>
        <v>0.03</v>
      </c>
      <c r="KM515" s="5">
        <f t="shared" si="436"/>
        <v>0.05</v>
      </c>
      <c r="KN515">
        <f t="shared" si="437"/>
        <v>0</v>
      </c>
      <c r="KO515">
        <f t="shared" si="437"/>
        <v>0</v>
      </c>
      <c r="KP515">
        <f t="shared" si="438"/>
        <v>4.4999999999999998E-2</v>
      </c>
      <c r="KQ515">
        <f t="shared" si="439"/>
        <v>2.2499999999999999E-2</v>
      </c>
      <c r="KR515" s="6">
        <f t="shared" si="440"/>
        <v>2.6666666666666665E-2</v>
      </c>
      <c r="KS515">
        <f t="shared" si="441"/>
        <v>0.04</v>
      </c>
      <c r="KT515">
        <f t="shared" si="442"/>
        <v>1.4999999999999999E-2</v>
      </c>
      <c r="KU515">
        <f t="shared" si="443"/>
        <v>0.04</v>
      </c>
      <c r="KV515">
        <f t="shared" si="444"/>
        <v>0.05</v>
      </c>
      <c r="KW515">
        <f t="shared" si="445"/>
        <v>0.01</v>
      </c>
      <c r="KX515">
        <f t="shared" si="446"/>
        <v>0</v>
      </c>
      <c r="KY515">
        <f t="shared" si="447"/>
        <v>0.02</v>
      </c>
      <c r="KZ515">
        <f t="shared" si="448"/>
        <v>0.03</v>
      </c>
      <c r="LA515">
        <f t="shared" si="449"/>
        <v>1</v>
      </c>
      <c r="LB515">
        <f t="shared" si="449"/>
        <v>0</v>
      </c>
      <c r="LC515">
        <f t="shared" si="450"/>
        <v>0.1</v>
      </c>
      <c r="LE515" t="str">
        <f t="shared" si="456"/>
        <v>Ghana</v>
      </c>
      <c r="LF515">
        <f t="shared" si="451"/>
        <v>0.84750000000000003</v>
      </c>
      <c r="LG515" s="6">
        <f t="shared" si="452"/>
        <v>0.77333333333333332</v>
      </c>
      <c r="LH515">
        <f t="shared" si="453"/>
        <v>0.87000000000000011</v>
      </c>
      <c r="LI515" s="6">
        <f t="shared" si="454"/>
        <v>0.83916666666666673</v>
      </c>
      <c r="LJ515">
        <f t="shared" si="455"/>
        <v>0</v>
      </c>
    </row>
    <row r="516" spans="1:322" x14ac:dyDescent="0.35">
      <c r="A516" s="8">
        <v>44925</v>
      </c>
      <c r="B516" t="s">
        <v>2996</v>
      </c>
      <c r="D516" s="24" t="s">
        <v>321</v>
      </c>
      <c r="E516" s="24" t="s">
        <v>321</v>
      </c>
      <c r="F516" s="24">
        <v>40</v>
      </c>
      <c r="G516" s="24" t="s">
        <v>1096</v>
      </c>
      <c r="H516" s="24" t="s">
        <v>1818</v>
      </c>
      <c r="I516" s="24" t="s">
        <v>1097</v>
      </c>
      <c r="J516" s="24" t="s">
        <v>2375</v>
      </c>
      <c r="K516" s="25">
        <v>44497</v>
      </c>
      <c r="L516" s="25">
        <v>44497</v>
      </c>
      <c r="M516" s="25">
        <v>44530</v>
      </c>
      <c r="N516" s="24" t="s">
        <v>261</v>
      </c>
      <c r="O516" s="24" t="s">
        <v>261</v>
      </c>
      <c r="P516" s="24" t="s">
        <v>261</v>
      </c>
      <c r="Q516" s="24" t="s">
        <v>324</v>
      </c>
      <c r="R516" s="25">
        <v>44497</v>
      </c>
      <c r="S516" s="25">
        <v>44497</v>
      </c>
      <c r="T516" s="24" t="s">
        <v>263</v>
      </c>
      <c r="U516" s="24" t="s">
        <v>261</v>
      </c>
      <c r="V516" s="25" t="s">
        <v>262</v>
      </c>
      <c r="W516" s="24" t="s">
        <v>261</v>
      </c>
      <c r="X516" s="25" t="s">
        <v>262</v>
      </c>
      <c r="Y516" s="24" t="s">
        <v>263</v>
      </c>
      <c r="Z516" s="25">
        <v>44824</v>
      </c>
      <c r="AA516" s="24" t="s">
        <v>264</v>
      </c>
      <c r="AB516" s="24" t="s">
        <v>265</v>
      </c>
      <c r="AC516" s="24" t="s">
        <v>2486</v>
      </c>
      <c r="AD516" s="24" t="s">
        <v>267</v>
      </c>
      <c r="AE516" s="24" t="s">
        <v>326</v>
      </c>
      <c r="AF516" s="24" t="s">
        <v>2377</v>
      </c>
      <c r="AG516" s="31">
        <v>7200</v>
      </c>
      <c r="AH516" s="24" t="s">
        <v>263</v>
      </c>
      <c r="AI516" s="24">
        <v>44817</v>
      </c>
      <c r="AJ516" s="25">
        <v>44817</v>
      </c>
      <c r="AK516" s="24" t="s">
        <v>264</v>
      </c>
      <c r="AL516" s="24" t="s">
        <v>602</v>
      </c>
      <c r="AM516" s="24" t="s">
        <v>265</v>
      </c>
      <c r="AN516" s="24" t="s">
        <v>270</v>
      </c>
      <c r="AO516" s="24" t="s">
        <v>261</v>
      </c>
      <c r="AP516" s="24" t="s">
        <v>261</v>
      </c>
      <c r="AQ516" s="25" t="s">
        <v>262</v>
      </c>
      <c r="AR516" s="24" t="s">
        <v>261</v>
      </c>
      <c r="AS516" s="25" t="s">
        <v>262</v>
      </c>
      <c r="AT516" s="24" t="s">
        <v>261</v>
      </c>
      <c r="AU516" s="25" t="s">
        <v>262</v>
      </c>
      <c r="AV516" s="24" t="s">
        <v>261</v>
      </c>
      <c r="AW516" s="25" t="s">
        <v>262</v>
      </c>
      <c r="AX516" s="24" t="s">
        <v>261</v>
      </c>
      <c r="AY516" s="25" t="s">
        <v>262</v>
      </c>
      <c r="AZ516" s="27" t="s">
        <v>262</v>
      </c>
      <c r="BA516" s="27" t="s">
        <v>262</v>
      </c>
      <c r="BB516" s="24" t="s">
        <v>261</v>
      </c>
      <c r="BC516" s="25" t="s">
        <v>262</v>
      </c>
      <c r="BD516" s="24" t="s">
        <v>263</v>
      </c>
      <c r="BE516" s="26">
        <v>44608</v>
      </c>
      <c r="BF516" t="s">
        <v>2375</v>
      </c>
      <c r="BG516" t="s">
        <v>509</v>
      </c>
      <c r="BH516" t="s">
        <v>208</v>
      </c>
      <c r="BI516" t="s">
        <v>1426</v>
      </c>
      <c r="BJ516" t="s">
        <v>210</v>
      </c>
      <c r="BK516" t="s">
        <v>329</v>
      </c>
      <c r="BL516" t="s">
        <v>212</v>
      </c>
      <c r="BM516" t="s">
        <v>2378</v>
      </c>
      <c r="BN516" t="s">
        <v>214</v>
      </c>
      <c r="BO516" t="s">
        <v>331</v>
      </c>
      <c r="BP516" t="s">
        <v>219</v>
      </c>
      <c r="BQ516" t="s">
        <v>216</v>
      </c>
      <c r="BR516" t="s">
        <v>2997</v>
      </c>
      <c r="BU516" t="s">
        <v>2487</v>
      </c>
      <c r="BV516" t="s">
        <v>214</v>
      </c>
      <c r="CC516" t="s">
        <v>214</v>
      </c>
      <c r="CG516" t="s">
        <v>219</v>
      </c>
      <c r="CI516" t="s">
        <v>304</v>
      </c>
      <c r="CJ516" t="s">
        <v>2998</v>
      </c>
      <c r="CK516" t="s">
        <v>220</v>
      </c>
      <c r="CL516" t="s">
        <v>500</v>
      </c>
      <c r="CM516" t="s">
        <v>2999</v>
      </c>
      <c r="CN516" t="s">
        <v>283</v>
      </c>
      <c r="CP516" t="s">
        <v>284</v>
      </c>
      <c r="CQ516" t="s">
        <v>370</v>
      </c>
      <c r="CR516" t="s">
        <v>227</v>
      </c>
      <c r="CS516" t="s">
        <v>250</v>
      </c>
      <c r="CT516" t="s">
        <v>214</v>
      </c>
      <c r="CU516" t="s">
        <v>219</v>
      </c>
      <c r="CV516" t="s">
        <v>244</v>
      </c>
      <c r="CW516" t="s">
        <v>227</v>
      </c>
      <c r="CX516" t="s">
        <v>287</v>
      </c>
      <c r="CY516" t="s">
        <v>353</v>
      </c>
      <c r="CZ516" t="s">
        <v>219</v>
      </c>
      <c r="DA516" t="s">
        <v>219</v>
      </c>
      <c r="DB516" t="s">
        <v>230</v>
      </c>
      <c r="DC516" t="s">
        <v>230</v>
      </c>
      <c r="DD516" t="s">
        <v>219</v>
      </c>
      <c r="DI516" t="s">
        <v>338</v>
      </c>
      <c r="DK516" t="s">
        <v>242</v>
      </c>
      <c r="DL516" t="s">
        <v>237</v>
      </c>
      <c r="DM516" t="s">
        <v>214</v>
      </c>
      <c r="DN516" t="s">
        <v>219</v>
      </c>
      <c r="DO516" t="s">
        <v>288</v>
      </c>
      <c r="DP516" t="s">
        <v>308</v>
      </c>
      <c r="DR516" t="s">
        <v>308</v>
      </c>
      <c r="DT516" t="s">
        <v>219</v>
      </c>
      <c r="DU516" t="s">
        <v>214</v>
      </c>
      <c r="DX516" t="s">
        <v>242</v>
      </c>
      <c r="DY516" t="s">
        <v>237</v>
      </c>
      <c r="DZ516" t="s">
        <v>400</v>
      </c>
      <c r="EA516" t="s">
        <v>242</v>
      </c>
      <c r="EB516" t="s">
        <v>242</v>
      </c>
      <c r="EC516" t="s">
        <v>242</v>
      </c>
      <c r="ED516" t="s">
        <v>237</v>
      </c>
      <c r="EE516" t="s">
        <v>214</v>
      </c>
      <c r="EF516" t="s">
        <v>214</v>
      </c>
      <c r="EG516" t="s">
        <v>214</v>
      </c>
      <c r="EI516" t="s">
        <v>214</v>
      </c>
      <c r="EK516" t="s">
        <v>242</v>
      </c>
      <c r="EL516" t="s">
        <v>242</v>
      </c>
      <c r="EM516" t="s">
        <v>357</v>
      </c>
      <c r="EN516" t="s">
        <v>486</v>
      </c>
      <c r="EO516" t="s">
        <v>240</v>
      </c>
      <c r="EP516" t="s">
        <v>401</v>
      </c>
      <c r="EQ516" t="s">
        <v>214</v>
      </c>
      <c r="ER516" t="s">
        <v>219</v>
      </c>
      <c r="ES516" t="s">
        <v>242</v>
      </c>
      <c r="ET516" t="s">
        <v>237</v>
      </c>
      <c r="EU516" t="s">
        <v>242</v>
      </c>
      <c r="EV516" t="s">
        <v>242</v>
      </c>
      <c r="EW516" t="s">
        <v>310</v>
      </c>
      <c r="EX516" t="s">
        <v>310</v>
      </c>
      <c r="EY516" t="s">
        <v>242</v>
      </c>
      <c r="EZ516" t="s">
        <v>241</v>
      </c>
      <c r="FA516" t="s">
        <v>241</v>
      </c>
      <c r="FB516" t="s">
        <v>242</v>
      </c>
      <c r="FC516" t="s">
        <v>242</v>
      </c>
      <c r="FD516" t="s">
        <v>237</v>
      </c>
      <c r="FE516" t="s">
        <v>286</v>
      </c>
      <c r="FF516" t="s">
        <v>244</v>
      </c>
      <c r="FG516" t="s">
        <v>242</v>
      </c>
      <c r="FH516" t="s">
        <v>390</v>
      </c>
      <c r="FI516" t="s">
        <v>214</v>
      </c>
      <c r="FJ516" t="s">
        <v>219</v>
      </c>
      <c r="FK516" t="s">
        <v>214</v>
      </c>
      <c r="FL516" t="s">
        <v>214</v>
      </c>
      <c r="FM516" t="s">
        <v>292</v>
      </c>
      <c r="FN516" t="s">
        <v>245</v>
      </c>
      <c r="FO516" t="s">
        <v>219</v>
      </c>
      <c r="FP516" t="s">
        <v>219</v>
      </c>
      <c r="FQ516" t="s">
        <v>241</v>
      </c>
      <c r="FR516" t="s">
        <v>241</v>
      </c>
      <c r="FS516" t="s">
        <v>241</v>
      </c>
      <c r="FT516" t="s">
        <v>241</v>
      </c>
      <c r="FU516" t="s">
        <v>219</v>
      </c>
      <c r="FV516" t="s">
        <v>241</v>
      </c>
      <c r="FW516" t="s">
        <v>241</v>
      </c>
      <c r="FX516" t="s">
        <v>241</v>
      </c>
      <c r="FY516" t="s">
        <v>241</v>
      </c>
      <c r="FZ516" t="s">
        <v>341</v>
      </c>
      <c r="GA516" t="s">
        <v>341</v>
      </c>
      <c r="GB516" t="s">
        <v>227</v>
      </c>
      <c r="GC516" t="s">
        <v>227</v>
      </c>
      <c r="GD516" t="s">
        <v>249</v>
      </c>
      <c r="GE516" t="s">
        <v>241</v>
      </c>
      <c r="GF516" t="s">
        <v>565</v>
      </c>
      <c r="GG516" t="s">
        <v>244</v>
      </c>
      <c r="GH516" t="s">
        <v>241</v>
      </c>
      <c r="GI516" t="s">
        <v>286</v>
      </c>
      <c r="GJ516" t="s">
        <v>244</v>
      </c>
      <c r="GK516" t="s">
        <v>244</v>
      </c>
      <c r="GL516" t="s">
        <v>227</v>
      </c>
      <c r="GM516" t="s">
        <v>227</v>
      </c>
      <c r="GN516" t="s">
        <v>219</v>
      </c>
      <c r="GO516" t="s">
        <v>214</v>
      </c>
      <c r="GP516" t="s">
        <v>342</v>
      </c>
      <c r="GQ516" t="s">
        <v>251</v>
      </c>
      <c r="GR516" t="s">
        <v>294</v>
      </c>
      <c r="GS516" t="s">
        <v>214</v>
      </c>
      <c r="GT516" t="s">
        <v>241</v>
      </c>
      <c r="GU516" t="s">
        <v>402</v>
      </c>
      <c r="GV516" t="s">
        <v>241</v>
      </c>
      <c r="GW516" t="s">
        <v>297</v>
      </c>
      <c r="GX516" t="s">
        <v>297</v>
      </c>
      <c r="GY516" t="s">
        <v>3000</v>
      </c>
      <c r="GZ516" t="s">
        <v>241</v>
      </c>
      <c r="HA516" t="s">
        <v>532</v>
      </c>
      <c r="HB516" t="s">
        <v>241</v>
      </c>
      <c r="HC516" t="s">
        <v>883</v>
      </c>
      <c r="HD516" t="s">
        <v>361</v>
      </c>
      <c r="HE516" t="s">
        <v>317</v>
      </c>
      <c r="HF516" t="s">
        <v>241</v>
      </c>
      <c r="HG516" t="s">
        <v>319</v>
      </c>
      <c r="HH516" t="s">
        <v>241</v>
      </c>
      <c r="HI516" t="s">
        <v>241</v>
      </c>
      <c r="HJ516" t="s">
        <v>219</v>
      </c>
      <c r="HK516" t="s">
        <v>241</v>
      </c>
      <c r="HL516" s="12"/>
      <c r="HM516">
        <v>1</v>
      </c>
      <c r="HN516">
        <v>1</v>
      </c>
      <c r="HO516">
        <v>1</v>
      </c>
      <c r="HP516">
        <v>0.75</v>
      </c>
      <c r="HQ516">
        <v>1</v>
      </c>
      <c r="HR516">
        <v>0.75</v>
      </c>
      <c r="HS516">
        <v>1</v>
      </c>
      <c r="HT516">
        <v>1</v>
      </c>
      <c r="HU516">
        <v>1</v>
      </c>
      <c r="HV516">
        <v>0.75</v>
      </c>
      <c r="HW516">
        <v>0.75</v>
      </c>
      <c r="HX516">
        <v>0.75</v>
      </c>
      <c r="HY516">
        <v>1</v>
      </c>
      <c r="HZ516">
        <v>0.75</v>
      </c>
      <c r="IA516" s="4">
        <v>1</v>
      </c>
      <c r="IB516">
        <v>0.75</v>
      </c>
      <c r="IC516">
        <v>0.75</v>
      </c>
      <c r="ID516">
        <v>0.75</v>
      </c>
      <c r="IE516">
        <v>0.75</v>
      </c>
      <c r="IG516">
        <v>0.75</v>
      </c>
      <c r="IH516">
        <v>0.75</v>
      </c>
      <c r="II516">
        <v>1</v>
      </c>
      <c r="IJ516">
        <v>1</v>
      </c>
      <c r="IK516">
        <v>1</v>
      </c>
      <c r="IL516">
        <v>0.75</v>
      </c>
      <c r="IM516">
        <v>0.75</v>
      </c>
      <c r="IN516">
        <v>1</v>
      </c>
      <c r="IO516">
        <v>1</v>
      </c>
      <c r="IQ516">
        <v>0</v>
      </c>
      <c r="IS516">
        <f t="shared" ref="IS516:IS579" si="459">HM516*0.15</f>
        <v>0.15</v>
      </c>
      <c r="IT516">
        <f t="shared" ref="IT516:IT579" si="460">HN516*0.12</f>
        <v>0.12</v>
      </c>
      <c r="IU516">
        <f t="shared" ref="IU516:IU579" si="461">HO516*0.08</f>
        <v>0.08</v>
      </c>
      <c r="IV516">
        <f t="shared" ref="IV516:IV579" si="462">HP516*0.1</f>
        <v>7.5000000000000011E-2</v>
      </c>
      <c r="IW516">
        <f t="shared" ref="IW516:IW579" si="463">HQ516*0.08</f>
        <v>0.08</v>
      </c>
      <c r="IX516">
        <f t="shared" ref="IX516:IX579" si="464">HR516*0.13</f>
        <v>9.7500000000000003E-2</v>
      </c>
      <c r="IY516">
        <f t="shared" ref="IY516:IY579" si="465">HS516*0.1</f>
        <v>0.1</v>
      </c>
      <c r="IZ516">
        <f t="shared" ref="IZ516:IZ579" si="466">HT516*0.11</f>
        <v>0.11</v>
      </c>
      <c r="JA516">
        <f t="shared" ref="JA516:JA579" si="467">HU516*0.13</f>
        <v>0.13</v>
      </c>
      <c r="JB516">
        <f t="shared" ref="JB516:JB579" si="468">HV516*0.1</f>
        <v>7.5000000000000011E-2</v>
      </c>
      <c r="JC516">
        <f t="shared" ref="JC516:JC579" si="469">HW516*0.12</f>
        <v>0.09</v>
      </c>
      <c r="JD516">
        <f t="shared" ref="JD516:JD579" si="470">HX516*0.11</f>
        <v>8.2500000000000004E-2</v>
      </c>
      <c r="JE516">
        <f t="shared" ref="JE516:JE579" si="471">HY516*0.07</f>
        <v>7.0000000000000007E-2</v>
      </c>
      <c r="JF516">
        <f t="shared" ref="JF516:JF579" si="472">HZ516*0.12</f>
        <v>0.09</v>
      </c>
      <c r="JG516" s="5">
        <f t="shared" ref="JG516:JG579" si="473">IA516*0.05</f>
        <v>0.05</v>
      </c>
      <c r="JH516">
        <f t="shared" ref="JH516:JI579" si="474">IB516*0</f>
        <v>0</v>
      </c>
      <c r="JI516">
        <f t="shared" si="474"/>
        <v>0</v>
      </c>
      <c r="JJ516">
        <f t="shared" ref="JJ516:JJ579" si="475">ID516*0.2</f>
        <v>0.15000000000000002</v>
      </c>
      <c r="JK516">
        <f t="shared" ref="JK516:JK579" si="476">IE516*0.15</f>
        <v>0.11249999999999999</v>
      </c>
      <c r="JL516" s="6">
        <f t="shared" ref="JL516:JL579" si="477">(SUM(HV516,HX516,HZ516,IB516,IC516,ID516)/6)*0.08</f>
        <v>0.06</v>
      </c>
      <c r="JM516">
        <f t="shared" ref="JM516:JM579" si="478">IG516*0.12</f>
        <v>0.09</v>
      </c>
      <c r="JN516">
        <f t="shared" ref="JN516:JN579" si="479">IH516*0.05</f>
        <v>3.7500000000000006E-2</v>
      </c>
      <c r="JO516">
        <f t="shared" ref="JO516:JO579" si="480">II516*0.15</f>
        <v>0.15</v>
      </c>
      <c r="JP516">
        <f t="shared" ref="JP516:JP579" si="481">IJ516*0.1</f>
        <v>0.1</v>
      </c>
      <c r="JQ516">
        <f t="shared" ref="JQ516:JQ579" si="482">IK516*0.12</f>
        <v>0.12</v>
      </c>
      <c r="JR516">
        <f t="shared" ref="JR516:JR579" si="483">IL516*0.11</f>
        <v>8.2500000000000004E-2</v>
      </c>
      <c r="JS516">
        <f t="shared" ref="JS516:JT579" si="484">IM516*0.1</f>
        <v>7.5000000000000011E-2</v>
      </c>
      <c r="JT516">
        <f t="shared" si="484"/>
        <v>0.1</v>
      </c>
      <c r="JU516">
        <f t="shared" ref="JU516:JV579" si="485">IO516</f>
        <v>1</v>
      </c>
      <c r="JV516">
        <f t="shared" si="485"/>
        <v>0</v>
      </c>
      <c r="JW516">
        <f t="shared" ref="JW516:JW579" si="486">(SUM(JU516:JV516))*0.15</f>
        <v>0.15</v>
      </c>
      <c r="JY516">
        <f t="shared" ref="JY516:JY579" si="487">HM516*0.05</f>
        <v>0.05</v>
      </c>
      <c r="JZ516">
        <f t="shared" ref="JZ516:JZ579" si="488">HN516*0.08</f>
        <v>0.08</v>
      </c>
      <c r="KA516">
        <f t="shared" ref="KA516:KB579" si="489">HO516*0.02</f>
        <v>0.02</v>
      </c>
      <c r="KB516">
        <f t="shared" si="489"/>
        <v>1.4999999999999999E-2</v>
      </c>
      <c r="KC516">
        <f t="shared" ref="KC516:KC579" si="490">HQ516*0.04</f>
        <v>0.04</v>
      </c>
      <c r="KD516">
        <f t="shared" si="458"/>
        <v>2.2499999999999999E-2</v>
      </c>
      <c r="KE516">
        <f t="shared" si="458"/>
        <v>0.03</v>
      </c>
      <c r="KF516">
        <f t="shared" si="458"/>
        <v>0.03</v>
      </c>
      <c r="KG516">
        <f t="shared" si="457"/>
        <v>0.03</v>
      </c>
      <c r="KH516">
        <f t="shared" si="457"/>
        <v>2.2499999999999999E-2</v>
      </c>
      <c r="KI516">
        <f t="shared" si="457"/>
        <v>2.2499999999999999E-2</v>
      </c>
      <c r="KJ516">
        <f t="shared" si="457"/>
        <v>2.2499999999999999E-2</v>
      </c>
      <c r="KK516">
        <f t="shared" ref="KK516:KK579" si="491">HY516*0.02</f>
        <v>0.02</v>
      </c>
      <c r="KL516">
        <f t="shared" ref="KL516:KL579" si="492">HZ516*0.04</f>
        <v>0.03</v>
      </c>
      <c r="KM516" s="5">
        <f t="shared" ref="KM516:KM579" si="493">IA516*0.05</f>
        <v>0.05</v>
      </c>
      <c r="KN516">
        <f t="shared" ref="KN516:KO579" si="494">IB516*0</f>
        <v>0</v>
      </c>
      <c r="KO516">
        <f t="shared" si="494"/>
        <v>0</v>
      </c>
      <c r="KP516">
        <f t="shared" ref="KP516:KP579" si="495">ID516*0.06</f>
        <v>4.4999999999999998E-2</v>
      </c>
      <c r="KQ516">
        <f t="shared" ref="KQ516:KQ579" si="496">IE516*0.03</f>
        <v>2.2499999999999999E-2</v>
      </c>
      <c r="KR516" s="6">
        <f t="shared" ref="KR516:KR579" si="497">(SUM(HV516,HX516,HZ516,IB516,IC516,ID516)/6)*0.04</f>
        <v>0.03</v>
      </c>
      <c r="KS516">
        <f t="shared" ref="KS516:KS579" si="498">IG516*0.04</f>
        <v>0.03</v>
      </c>
      <c r="KT516">
        <f t="shared" ref="KT516:KT579" si="499">IH516*0.03</f>
        <v>2.2499999999999999E-2</v>
      </c>
      <c r="KU516">
        <f t="shared" ref="KU516:KU579" si="500">II516*0.04</f>
        <v>0.04</v>
      </c>
      <c r="KV516">
        <f t="shared" ref="KV516:KV579" si="501">IJ516*0.05</f>
        <v>0.05</v>
      </c>
      <c r="KW516">
        <f t="shared" ref="KW516:KW579" si="502">IK516*0.01</f>
        <v>0.01</v>
      </c>
      <c r="KX516">
        <f t="shared" ref="KX516:KX579" si="503">IL516*0</f>
        <v>0</v>
      </c>
      <c r="KY516">
        <f t="shared" ref="KY516:KY579" si="504">IM516*0.04</f>
        <v>0.03</v>
      </c>
      <c r="KZ516">
        <f t="shared" ref="KZ516:KZ579" si="505">IN516*0.03</f>
        <v>0.03</v>
      </c>
      <c r="LA516">
        <f t="shared" ref="LA516:LB579" si="506">IO516</f>
        <v>1</v>
      </c>
      <c r="LB516">
        <f t="shared" si="506"/>
        <v>0</v>
      </c>
      <c r="LC516">
        <f t="shared" ref="LC516:LC579" si="507">SUM(LA516:LB516)*0.1</f>
        <v>0.1</v>
      </c>
      <c r="LE516" t="str">
        <f t="shared" si="456"/>
        <v>Ghana</v>
      </c>
      <c r="LF516">
        <f t="shared" ref="LF516:LF579" si="508">SUM(IS516:JA516)</f>
        <v>0.9425</v>
      </c>
      <c r="LG516" s="6">
        <f t="shared" ref="LG516:LG579" si="509">SUM(JB516:JL516)</f>
        <v>0.78</v>
      </c>
      <c r="LH516">
        <f t="shared" ref="LH516:LH579" si="510">SUM(JM516:JT516,JW516)</f>
        <v>0.90500000000000003</v>
      </c>
      <c r="LI516" s="6">
        <f t="shared" ref="LI516:LI579" si="511">SUM(JY516:KZ516,LC516)</f>
        <v>0.89500000000000013</v>
      </c>
      <c r="LJ516">
        <f t="shared" ref="LJ516:LJ579" si="512">IQ516</f>
        <v>0</v>
      </c>
    </row>
    <row r="517" spans="1:322" x14ac:dyDescent="0.35">
      <c r="A517" s="8">
        <v>44888</v>
      </c>
      <c r="B517" t="s">
        <v>3001</v>
      </c>
      <c r="D517" s="27" t="s">
        <v>321</v>
      </c>
      <c r="E517" s="27" t="s">
        <v>321</v>
      </c>
      <c r="F517" s="27">
        <v>35</v>
      </c>
      <c r="G517" s="27" t="s">
        <v>1096</v>
      </c>
      <c r="H517" s="27" t="s">
        <v>1818</v>
      </c>
      <c r="I517" s="27" t="s">
        <v>1097</v>
      </c>
      <c r="J517" s="27" t="s">
        <v>2375</v>
      </c>
      <c r="K517" s="28">
        <v>44497</v>
      </c>
      <c r="L517" s="28">
        <v>44497</v>
      </c>
      <c r="M517" s="28">
        <v>44530</v>
      </c>
      <c r="N517" s="27" t="s">
        <v>261</v>
      </c>
      <c r="O517" s="27" t="s">
        <v>261</v>
      </c>
      <c r="P517" s="27" t="s">
        <v>261</v>
      </c>
      <c r="Q517" s="27" t="s">
        <v>324</v>
      </c>
      <c r="R517" s="28">
        <v>44497</v>
      </c>
      <c r="S517" s="28">
        <v>44497</v>
      </c>
      <c r="T517" s="27" t="s">
        <v>263</v>
      </c>
      <c r="U517" s="27" t="s">
        <v>261</v>
      </c>
      <c r="V517" s="28" t="s">
        <v>262</v>
      </c>
      <c r="W517" s="27" t="s">
        <v>261</v>
      </c>
      <c r="X517" s="28" t="s">
        <v>262</v>
      </c>
      <c r="Y517" s="27" t="s">
        <v>263</v>
      </c>
      <c r="Z517" s="28">
        <v>44820</v>
      </c>
      <c r="AA517" s="27" t="s">
        <v>264</v>
      </c>
      <c r="AB517" s="27" t="s">
        <v>265</v>
      </c>
      <c r="AC517" s="27" t="s">
        <v>3002</v>
      </c>
      <c r="AD517" s="27" t="s">
        <v>267</v>
      </c>
      <c r="AE517" s="27" t="s">
        <v>326</v>
      </c>
      <c r="AF517" s="27" t="s">
        <v>2377</v>
      </c>
      <c r="AG517" s="29">
        <v>7600</v>
      </c>
      <c r="AH517" s="27" t="s">
        <v>263</v>
      </c>
      <c r="AI517" s="27">
        <v>44634</v>
      </c>
      <c r="AJ517" s="28">
        <v>44638</v>
      </c>
      <c r="AK517" s="27" t="s">
        <v>268</v>
      </c>
      <c r="AL517" s="27" t="s">
        <v>269</v>
      </c>
      <c r="AM517" s="27" t="s">
        <v>265</v>
      </c>
      <c r="AN517" s="27" t="s">
        <v>270</v>
      </c>
      <c r="AO517" s="27" t="s">
        <v>261</v>
      </c>
      <c r="AP517" s="27" t="s">
        <v>261</v>
      </c>
      <c r="AQ517" s="28" t="s">
        <v>262</v>
      </c>
      <c r="AR517" s="27" t="s">
        <v>261</v>
      </c>
      <c r="AS517" s="28" t="s">
        <v>262</v>
      </c>
      <c r="AT517" s="27" t="s">
        <v>261</v>
      </c>
      <c r="AU517" s="28" t="s">
        <v>262</v>
      </c>
      <c r="AV517" s="27" t="s">
        <v>261</v>
      </c>
      <c r="AW517" s="28" t="s">
        <v>262</v>
      </c>
      <c r="AX517" s="27" t="s">
        <v>261</v>
      </c>
      <c r="AY517" s="28" t="s">
        <v>262</v>
      </c>
      <c r="AZ517" s="27" t="s">
        <v>262</v>
      </c>
      <c r="BA517" s="27" t="s">
        <v>262</v>
      </c>
      <c r="BB517" s="27" t="s">
        <v>261</v>
      </c>
      <c r="BC517" s="28" t="s">
        <v>262</v>
      </c>
      <c r="BD517" s="27" t="s">
        <v>263</v>
      </c>
      <c r="BE517" s="30">
        <v>44636</v>
      </c>
      <c r="BF517" t="s">
        <v>2375</v>
      </c>
      <c r="BG517" s="9" t="s">
        <v>509</v>
      </c>
      <c r="BH517" t="s">
        <v>208</v>
      </c>
      <c r="BI517" t="s">
        <v>1588</v>
      </c>
      <c r="BJ517" t="s">
        <v>210</v>
      </c>
      <c r="BK517" t="s">
        <v>329</v>
      </c>
      <c r="BL517" t="s">
        <v>212</v>
      </c>
      <c r="BM517" t="s">
        <v>2378</v>
      </c>
      <c r="BN517" t="s">
        <v>214</v>
      </c>
      <c r="BO517" t="s">
        <v>215</v>
      </c>
      <c r="BP517" t="s">
        <v>219</v>
      </c>
      <c r="BQ517" t="s">
        <v>332</v>
      </c>
      <c r="BV517" t="s">
        <v>214</v>
      </c>
      <c r="CC517" t="s">
        <v>214</v>
      </c>
      <c r="CG517" t="s">
        <v>219</v>
      </c>
      <c r="CI517" t="s">
        <v>335</v>
      </c>
      <c r="CJ517" t="s">
        <v>3003</v>
      </c>
      <c r="CK517" t="s">
        <v>352</v>
      </c>
      <c r="CL517" t="s">
        <v>500</v>
      </c>
      <c r="CM517" t="s">
        <v>3004</v>
      </c>
      <c r="CN517" t="s">
        <v>306</v>
      </c>
      <c r="CP517" t="s">
        <v>284</v>
      </c>
      <c r="CQ517" t="s">
        <v>225</v>
      </c>
      <c r="CR517" t="s">
        <v>244</v>
      </c>
      <c r="CS517" t="s">
        <v>226</v>
      </c>
      <c r="CT517" t="s">
        <v>402</v>
      </c>
      <c r="CU517" t="s">
        <v>402</v>
      </c>
      <c r="CV517" t="s">
        <v>227</v>
      </c>
      <c r="CW517" t="s">
        <v>227</v>
      </c>
      <c r="CX517" t="s">
        <v>287</v>
      </c>
      <c r="CY517" t="s">
        <v>228</v>
      </c>
      <c r="CZ517" t="s">
        <v>219</v>
      </c>
      <c r="DA517" t="s">
        <v>219</v>
      </c>
      <c r="DB517" t="s">
        <v>230</v>
      </c>
      <c r="DC517" t="s">
        <v>230</v>
      </c>
      <c r="DD517" t="s">
        <v>219</v>
      </c>
      <c r="DI517" t="s">
        <v>338</v>
      </c>
      <c r="DK517" t="s">
        <v>242</v>
      </c>
      <c r="DL517" t="s">
        <v>237</v>
      </c>
      <c r="DM517" t="s">
        <v>214</v>
      </c>
      <c r="DN517" t="s">
        <v>219</v>
      </c>
      <c r="DO517" t="s">
        <v>288</v>
      </c>
      <c r="DP517" t="s">
        <v>2302</v>
      </c>
      <c r="DR517" t="s">
        <v>308</v>
      </c>
      <c r="DT517" t="s">
        <v>219</v>
      </c>
      <c r="DU517" t="s">
        <v>214</v>
      </c>
      <c r="DX517" t="s">
        <v>242</v>
      </c>
      <c r="DY517" t="s">
        <v>242</v>
      </c>
      <c r="DZ517" t="s">
        <v>400</v>
      </c>
      <c r="EA517" t="s">
        <v>242</v>
      </c>
      <c r="EB517" t="s">
        <v>242</v>
      </c>
      <c r="EC517" t="s">
        <v>242</v>
      </c>
      <c r="ED517" t="s">
        <v>242</v>
      </c>
      <c r="EE517" t="s">
        <v>214</v>
      </c>
      <c r="EF517" t="s">
        <v>214</v>
      </c>
      <c r="EG517" t="s">
        <v>214</v>
      </c>
      <c r="EI517" t="s">
        <v>214</v>
      </c>
      <c r="EK517" t="s">
        <v>242</v>
      </c>
      <c r="EL517" t="s">
        <v>242</v>
      </c>
      <c r="EM517" t="s">
        <v>240</v>
      </c>
      <c r="EN517" t="s">
        <v>240</v>
      </c>
      <c r="EO517" t="s">
        <v>240</v>
      </c>
      <c r="EP517" t="s">
        <v>240</v>
      </c>
      <c r="EQ517" t="s">
        <v>214</v>
      </c>
      <c r="ER517" t="s">
        <v>219</v>
      </c>
      <c r="ES517" t="s">
        <v>242</v>
      </c>
      <c r="ET517" t="s">
        <v>237</v>
      </c>
      <c r="EU517" t="s">
        <v>237</v>
      </c>
      <c r="EV517" t="s">
        <v>237</v>
      </c>
      <c r="EW517" t="s">
        <v>580</v>
      </c>
      <c r="EX517" t="s">
        <v>580</v>
      </c>
      <c r="EY517" t="s">
        <v>242</v>
      </c>
      <c r="EZ517" t="s">
        <v>241</v>
      </c>
      <c r="FA517" t="s">
        <v>241</v>
      </c>
      <c r="FB517" t="s">
        <v>242</v>
      </c>
      <c r="FC517" t="s">
        <v>242</v>
      </c>
      <c r="FD517" t="s">
        <v>242</v>
      </c>
      <c r="FE517" t="s">
        <v>227</v>
      </c>
      <c r="FF517" t="s">
        <v>227</v>
      </c>
      <c r="FG517" t="s">
        <v>548</v>
      </c>
      <c r="FH517" t="s">
        <v>548</v>
      </c>
      <c r="FI517" t="s">
        <v>214</v>
      </c>
      <c r="FJ517" t="s">
        <v>214</v>
      </c>
      <c r="FK517" t="s">
        <v>214</v>
      </c>
      <c r="FL517" t="s">
        <v>219</v>
      </c>
      <c r="FM517" t="s">
        <v>245</v>
      </c>
      <c r="FN517" t="s">
        <v>245</v>
      </c>
      <c r="FO517" t="s">
        <v>219</v>
      </c>
      <c r="FP517" t="s">
        <v>219</v>
      </c>
      <c r="FQ517" t="s">
        <v>241</v>
      </c>
      <c r="FR517" t="s">
        <v>241</v>
      </c>
      <c r="FS517" t="s">
        <v>241</v>
      </c>
      <c r="FT517" t="s">
        <v>241</v>
      </c>
      <c r="FU517" t="s">
        <v>219</v>
      </c>
      <c r="FV517" t="s">
        <v>241</v>
      </c>
      <c r="FW517" t="s">
        <v>241</v>
      </c>
      <c r="FX517" t="s">
        <v>241</v>
      </c>
      <c r="FY517" t="s">
        <v>241</v>
      </c>
      <c r="FZ517" t="s">
        <v>341</v>
      </c>
      <c r="GA517" t="s">
        <v>341</v>
      </c>
      <c r="GB517" t="s">
        <v>227</v>
      </c>
      <c r="GC517" t="s">
        <v>227</v>
      </c>
      <c r="GD517" t="s">
        <v>249</v>
      </c>
      <c r="GE517" t="s">
        <v>241</v>
      </c>
      <c r="GF517" t="s">
        <v>550</v>
      </c>
      <c r="GG517" t="s">
        <v>250</v>
      </c>
      <c r="GH517" t="s">
        <v>3005</v>
      </c>
      <c r="GI517" t="s">
        <v>226</v>
      </c>
      <c r="GJ517" t="s">
        <v>250</v>
      </c>
      <c r="GK517" t="s">
        <v>286</v>
      </c>
      <c r="GL517" t="s">
        <v>227</v>
      </c>
      <c r="GM517" t="s">
        <v>227</v>
      </c>
      <c r="GN517" t="s">
        <v>219</v>
      </c>
      <c r="GO517" t="s">
        <v>214</v>
      </c>
      <c r="GP517" t="s">
        <v>342</v>
      </c>
      <c r="GQ517" t="s">
        <v>294</v>
      </c>
      <c r="GR517" t="s">
        <v>294</v>
      </c>
      <c r="GS517" t="s">
        <v>214</v>
      </c>
      <c r="GT517" t="s">
        <v>241</v>
      </c>
      <c r="GU517" t="s">
        <v>219</v>
      </c>
      <c r="GV517" t="s">
        <v>575</v>
      </c>
      <c r="GW517" t="s">
        <v>297</v>
      </c>
      <c r="GX517" t="s">
        <v>297</v>
      </c>
      <c r="GY517" t="s">
        <v>254</v>
      </c>
      <c r="GZ517" t="s">
        <v>241</v>
      </c>
      <c r="HA517" t="s">
        <v>239</v>
      </c>
      <c r="HB517" t="s">
        <v>241</v>
      </c>
      <c r="HC517" t="s">
        <v>883</v>
      </c>
      <c r="HD517" t="s">
        <v>316</v>
      </c>
      <c r="HE517" t="s">
        <v>317</v>
      </c>
      <c r="HF517" t="s">
        <v>241</v>
      </c>
      <c r="HG517" t="s">
        <v>362</v>
      </c>
      <c r="HH517" t="s">
        <v>241</v>
      </c>
      <c r="HI517" t="s">
        <v>241</v>
      </c>
      <c r="HJ517" t="s">
        <v>214</v>
      </c>
      <c r="HK517" t="s">
        <v>3006</v>
      </c>
      <c r="HL517" s="12"/>
      <c r="HM517">
        <v>0.5</v>
      </c>
      <c r="HN517">
        <v>0.75</v>
      </c>
      <c r="HO517">
        <v>0.5</v>
      </c>
      <c r="HP517">
        <v>1</v>
      </c>
      <c r="HQ517">
        <v>1</v>
      </c>
      <c r="HR517">
        <v>0.75</v>
      </c>
      <c r="HS517">
        <v>1</v>
      </c>
      <c r="HT517">
        <v>1</v>
      </c>
      <c r="HU517">
        <v>1</v>
      </c>
      <c r="HV517">
        <v>0.75</v>
      </c>
      <c r="HW517">
        <v>0.75</v>
      </c>
      <c r="HX517">
        <v>0.75</v>
      </c>
      <c r="HY517">
        <v>1</v>
      </c>
      <c r="HZ517">
        <v>0.75</v>
      </c>
      <c r="IA517" s="4">
        <v>1</v>
      </c>
      <c r="IB517">
        <v>0.75</v>
      </c>
      <c r="IC517">
        <v>0.5</v>
      </c>
      <c r="ID517">
        <v>0.75</v>
      </c>
      <c r="IE517">
        <v>0.75</v>
      </c>
      <c r="IG517">
        <v>0</v>
      </c>
      <c r="IH517">
        <v>0.25</v>
      </c>
      <c r="II517">
        <v>0.75</v>
      </c>
      <c r="IJ517">
        <v>1</v>
      </c>
      <c r="IK517">
        <v>1</v>
      </c>
      <c r="IL517">
        <v>0.75</v>
      </c>
      <c r="IM517">
        <v>0.5</v>
      </c>
      <c r="IN517">
        <v>1</v>
      </c>
      <c r="IO517">
        <v>1</v>
      </c>
      <c r="IQ517">
        <v>0</v>
      </c>
      <c r="IS517">
        <f t="shared" si="459"/>
        <v>7.4999999999999997E-2</v>
      </c>
      <c r="IT517">
        <f t="shared" si="460"/>
        <v>0.09</v>
      </c>
      <c r="IU517">
        <f t="shared" si="461"/>
        <v>0.04</v>
      </c>
      <c r="IV517">
        <f t="shared" si="462"/>
        <v>0.1</v>
      </c>
      <c r="IW517">
        <f t="shared" si="463"/>
        <v>0.08</v>
      </c>
      <c r="IX517">
        <f t="shared" si="464"/>
        <v>9.7500000000000003E-2</v>
      </c>
      <c r="IY517">
        <f t="shared" si="465"/>
        <v>0.1</v>
      </c>
      <c r="IZ517">
        <f t="shared" si="466"/>
        <v>0.11</v>
      </c>
      <c r="JA517">
        <f t="shared" si="467"/>
        <v>0.13</v>
      </c>
      <c r="JB517">
        <f t="shared" si="468"/>
        <v>7.5000000000000011E-2</v>
      </c>
      <c r="JC517">
        <f t="shared" si="469"/>
        <v>0.09</v>
      </c>
      <c r="JD517">
        <f t="shared" si="470"/>
        <v>8.2500000000000004E-2</v>
      </c>
      <c r="JE517">
        <f t="shared" si="471"/>
        <v>7.0000000000000007E-2</v>
      </c>
      <c r="JF517">
        <f t="shared" si="472"/>
        <v>0.09</v>
      </c>
      <c r="JG517" s="5">
        <f t="shared" si="473"/>
        <v>0.05</v>
      </c>
      <c r="JH517">
        <f t="shared" si="474"/>
        <v>0</v>
      </c>
      <c r="JI517">
        <f t="shared" si="474"/>
        <v>0</v>
      </c>
      <c r="JJ517">
        <f t="shared" si="475"/>
        <v>0.15000000000000002</v>
      </c>
      <c r="JK517">
        <f t="shared" si="476"/>
        <v>0.11249999999999999</v>
      </c>
      <c r="JL517" s="6">
        <f t="shared" si="477"/>
        <v>5.6666666666666671E-2</v>
      </c>
      <c r="JM517">
        <f t="shared" si="478"/>
        <v>0</v>
      </c>
      <c r="JN517">
        <f t="shared" si="479"/>
        <v>1.2500000000000001E-2</v>
      </c>
      <c r="JO517">
        <f t="shared" si="480"/>
        <v>0.11249999999999999</v>
      </c>
      <c r="JP517">
        <f t="shared" si="481"/>
        <v>0.1</v>
      </c>
      <c r="JQ517">
        <f t="shared" si="482"/>
        <v>0.12</v>
      </c>
      <c r="JR517">
        <f t="shared" si="483"/>
        <v>8.2500000000000004E-2</v>
      </c>
      <c r="JS517">
        <f t="shared" si="484"/>
        <v>0.05</v>
      </c>
      <c r="JT517">
        <f t="shared" si="484"/>
        <v>0.1</v>
      </c>
      <c r="JU517">
        <f t="shared" si="485"/>
        <v>1</v>
      </c>
      <c r="JV517">
        <f t="shared" si="485"/>
        <v>0</v>
      </c>
      <c r="JW517">
        <f t="shared" si="486"/>
        <v>0.15</v>
      </c>
      <c r="JY517">
        <f t="shared" si="487"/>
        <v>2.5000000000000001E-2</v>
      </c>
      <c r="JZ517">
        <f t="shared" si="488"/>
        <v>0.06</v>
      </c>
      <c r="KA517">
        <f t="shared" si="489"/>
        <v>0.01</v>
      </c>
      <c r="KB517">
        <f t="shared" si="489"/>
        <v>0.02</v>
      </c>
      <c r="KC517">
        <f t="shared" si="490"/>
        <v>0.04</v>
      </c>
      <c r="KD517">
        <f t="shared" si="458"/>
        <v>2.2499999999999999E-2</v>
      </c>
      <c r="KE517">
        <f t="shared" si="458"/>
        <v>0.03</v>
      </c>
      <c r="KF517">
        <f t="shared" si="458"/>
        <v>0.03</v>
      </c>
      <c r="KG517">
        <f t="shared" si="457"/>
        <v>0.03</v>
      </c>
      <c r="KH517">
        <f t="shared" si="457"/>
        <v>2.2499999999999999E-2</v>
      </c>
      <c r="KI517">
        <f t="shared" si="457"/>
        <v>2.2499999999999999E-2</v>
      </c>
      <c r="KJ517">
        <f t="shared" si="457"/>
        <v>2.2499999999999999E-2</v>
      </c>
      <c r="KK517">
        <f t="shared" si="491"/>
        <v>0.02</v>
      </c>
      <c r="KL517">
        <f t="shared" si="492"/>
        <v>0.03</v>
      </c>
      <c r="KM517" s="5">
        <f t="shared" si="493"/>
        <v>0.05</v>
      </c>
      <c r="KN517">
        <f t="shared" si="494"/>
        <v>0</v>
      </c>
      <c r="KO517">
        <f t="shared" si="494"/>
        <v>0</v>
      </c>
      <c r="KP517">
        <f t="shared" si="495"/>
        <v>4.4999999999999998E-2</v>
      </c>
      <c r="KQ517">
        <f t="shared" si="496"/>
        <v>2.2499999999999999E-2</v>
      </c>
      <c r="KR517" s="6">
        <f t="shared" si="497"/>
        <v>2.8333333333333335E-2</v>
      </c>
      <c r="KS517">
        <f t="shared" si="498"/>
        <v>0</v>
      </c>
      <c r="KT517">
        <f t="shared" si="499"/>
        <v>7.4999999999999997E-3</v>
      </c>
      <c r="KU517">
        <f t="shared" si="500"/>
        <v>0.03</v>
      </c>
      <c r="KV517">
        <f t="shared" si="501"/>
        <v>0.05</v>
      </c>
      <c r="KW517">
        <f t="shared" si="502"/>
        <v>0.01</v>
      </c>
      <c r="KX517">
        <f t="shared" si="503"/>
        <v>0</v>
      </c>
      <c r="KY517">
        <f t="shared" si="504"/>
        <v>0.02</v>
      </c>
      <c r="KZ517">
        <f t="shared" si="505"/>
        <v>0.03</v>
      </c>
      <c r="LA517">
        <f t="shared" si="506"/>
        <v>1</v>
      </c>
      <c r="LB517">
        <f t="shared" si="506"/>
        <v>0</v>
      </c>
      <c r="LC517">
        <f t="shared" si="507"/>
        <v>0.1</v>
      </c>
      <c r="LE517" t="str">
        <f t="shared" ref="LE517:LE580" si="513">BF517</f>
        <v>Ghana</v>
      </c>
      <c r="LF517">
        <f t="shared" si="508"/>
        <v>0.82250000000000001</v>
      </c>
      <c r="LG517" s="6">
        <f t="shared" si="509"/>
        <v>0.77666666666666662</v>
      </c>
      <c r="LH517">
        <f t="shared" si="510"/>
        <v>0.72750000000000004</v>
      </c>
      <c r="LI517" s="6">
        <f t="shared" si="511"/>
        <v>0.77833333333333332</v>
      </c>
      <c r="LJ517">
        <f t="shared" si="512"/>
        <v>0</v>
      </c>
    </row>
    <row r="518" spans="1:322" x14ac:dyDescent="0.35">
      <c r="A518" s="8">
        <v>44886</v>
      </c>
      <c r="B518" t="s">
        <v>3007</v>
      </c>
      <c r="D518" s="24" t="s">
        <v>321</v>
      </c>
      <c r="E518" s="24" t="s">
        <v>321</v>
      </c>
      <c r="F518" s="24">
        <v>35</v>
      </c>
      <c r="G518" s="24" t="s">
        <v>1096</v>
      </c>
      <c r="H518" s="24" t="s">
        <v>1818</v>
      </c>
      <c r="I518" s="24" t="s">
        <v>1097</v>
      </c>
      <c r="J518" s="24" t="s">
        <v>2375</v>
      </c>
      <c r="K518" s="25">
        <v>44497</v>
      </c>
      <c r="L518" s="25">
        <v>44497</v>
      </c>
      <c r="M518" s="25">
        <v>44530</v>
      </c>
      <c r="N518" s="24" t="s">
        <v>261</v>
      </c>
      <c r="O518" s="24" t="s">
        <v>261</v>
      </c>
      <c r="P518" s="24" t="s">
        <v>261</v>
      </c>
      <c r="Q518" s="24" t="s">
        <v>324</v>
      </c>
      <c r="R518" s="25">
        <v>44497</v>
      </c>
      <c r="S518" s="25">
        <v>44497</v>
      </c>
      <c r="T518" s="24" t="s">
        <v>263</v>
      </c>
      <c r="U518" s="24" t="s">
        <v>261</v>
      </c>
      <c r="V518" s="25" t="s">
        <v>262</v>
      </c>
      <c r="W518" s="24" t="s">
        <v>261</v>
      </c>
      <c r="X518" s="25" t="s">
        <v>262</v>
      </c>
      <c r="Y518" s="24" t="s">
        <v>263</v>
      </c>
      <c r="Z518" s="25">
        <v>44824</v>
      </c>
      <c r="AA518" s="24" t="s">
        <v>264</v>
      </c>
      <c r="AB518" s="24" t="s">
        <v>265</v>
      </c>
      <c r="AC518" s="24" t="s">
        <v>3008</v>
      </c>
      <c r="AD518" s="24" t="s">
        <v>267</v>
      </c>
      <c r="AE518" s="24" t="s">
        <v>326</v>
      </c>
      <c r="AF518" s="24" t="s">
        <v>2377</v>
      </c>
      <c r="AG518" s="31">
        <v>7000</v>
      </c>
      <c r="AH518" s="24" t="s">
        <v>263</v>
      </c>
      <c r="AI518" s="24">
        <v>44620</v>
      </c>
      <c r="AJ518" s="25">
        <v>44624</v>
      </c>
      <c r="AK518" s="24" t="s">
        <v>268</v>
      </c>
      <c r="AL518" s="24" t="s">
        <v>269</v>
      </c>
      <c r="AM518" s="24" t="s">
        <v>265</v>
      </c>
      <c r="AN518" s="24" t="s">
        <v>270</v>
      </c>
      <c r="AO518" s="24" t="s">
        <v>261</v>
      </c>
      <c r="AP518" s="24" t="s">
        <v>261</v>
      </c>
      <c r="AQ518" s="25" t="s">
        <v>262</v>
      </c>
      <c r="AR518" s="24" t="s">
        <v>261</v>
      </c>
      <c r="AS518" s="25" t="s">
        <v>262</v>
      </c>
      <c r="AT518" s="24" t="s">
        <v>261</v>
      </c>
      <c r="AU518" s="25" t="s">
        <v>262</v>
      </c>
      <c r="AV518" s="24" t="s">
        <v>261</v>
      </c>
      <c r="AW518" s="25" t="s">
        <v>262</v>
      </c>
      <c r="AX518" s="24" t="s">
        <v>261</v>
      </c>
      <c r="AY518" s="25" t="s">
        <v>262</v>
      </c>
      <c r="AZ518" s="27" t="s">
        <v>262</v>
      </c>
      <c r="BA518" s="27" t="s">
        <v>262</v>
      </c>
      <c r="BB518" s="24" t="s">
        <v>261</v>
      </c>
      <c r="BC518" s="25" t="s">
        <v>262</v>
      </c>
      <c r="BD518" s="24" t="s">
        <v>263</v>
      </c>
      <c r="BE518" s="26">
        <v>44622</v>
      </c>
      <c r="BF518" t="s">
        <v>2375</v>
      </c>
      <c r="BG518" s="9" t="s">
        <v>509</v>
      </c>
      <c r="BH518" t="s">
        <v>208</v>
      </c>
      <c r="BI518" t="s">
        <v>346</v>
      </c>
      <c r="BJ518" t="s">
        <v>210</v>
      </c>
      <c r="BK518" t="s">
        <v>329</v>
      </c>
      <c r="BL518" t="s">
        <v>212</v>
      </c>
      <c r="BM518" t="s">
        <v>2933</v>
      </c>
      <c r="BN518" t="s">
        <v>219</v>
      </c>
      <c r="BO518" t="s">
        <v>542</v>
      </c>
      <c r="BP518" t="s">
        <v>219</v>
      </c>
      <c r="BQ518" t="s">
        <v>332</v>
      </c>
      <c r="BV518" t="s">
        <v>219</v>
      </c>
      <c r="BW518" t="s">
        <v>3009</v>
      </c>
      <c r="BY518" t="s">
        <v>3010</v>
      </c>
      <c r="CB518" t="s">
        <v>2478</v>
      </c>
      <c r="CC518" t="s">
        <v>214</v>
      </c>
      <c r="CG518" t="s">
        <v>219</v>
      </c>
      <c r="CI518" t="s">
        <v>333</v>
      </c>
      <c r="CJ518" t="s">
        <v>3011</v>
      </c>
      <c r="CK518" t="s">
        <v>335</v>
      </c>
      <c r="CL518" t="s">
        <v>336</v>
      </c>
      <c r="CN518" t="s">
        <v>306</v>
      </c>
      <c r="CP518" t="s">
        <v>225</v>
      </c>
      <c r="CQ518" t="s">
        <v>225</v>
      </c>
      <c r="CR518" t="s">
        <v>250</v>
      </c>
      <c r="CS518" t="s">
        <v>286</v>
      </c>
      <c r="CT518" t="s">
        <v>219</v>
      </c>
      <c r="CU518" t="s">
        <v>219</v>
      </c>
      <c r="CV518" t="s">
        <v>227</v>
      </c>
      <c r="CW518" t="s">
        <v>227</v>
      </c>
      <c r="CX518" t="s">
        <v>287</v>
      </c>
      <c r="CY518" t="s">
        <v>353</v>
      </c>
      <c r="CZ518" t="s">
        <v>219</v>
      </c>
      <c r="DA518" t="s">
        <v>219</v>
      </c>
      <c r="DB518" t="s">
        <v>230</v>
      </c>
      <c r="DC518" t="s">
        <v>230</v>
      </c>
      <c r="DD518" t="s">
        <v>219</v>
      </c>
      <c r="DI518" t="s">
        <v>636</v>
      </c>
      <c r="DK518" t="s">
        <v>237</v>
      </c>
      <c r="DL518" t="s">
        <v>233</v>
      </c>
      <c r="DM518" t="s">
        <v>214</v>
      </c>
      <c r="DN518" t="s">
        <v>219</v>
      </c>
      <c r="DO518" t="s">
        <v>288</v>
      </c>
      <c r="DP518" t="s">
        <v>869</v>
      </c>
      <c r="DR518" t="s">
        <v>235</v>
      </c>
      <c r="DT518" t="s">
        <v>214</v>
      </c>
      <c r="DU518" t="s">
        <v>214</v>
      </c>
      <c r="DV518" t="s">
        <v>459</v>
      </c>
      <c r="DX518" t="s">
        <v>242</v>
      </c>
      <c r="DY518" t="s">
        <v>242</v>
      </c>
      <c r="DZ518" t="s">
        <v>238</v>
      </c>
      <c r="EA518" t="s">
        <v>237</v>
      </c>
      <c r="EB518" t="s">
        <v>233</v>
      </c>
      <c r="EC518" t="s">
        <v>242</v>
      </c>
      <c r="ED518" t="s">
        <v>242</v>
      </c>
      <c r="EE518" t="s">
        <v>219</v>
      </c>
      <c r="EF518" t="s">
        <v>219</v>
      </c>
      <c r="EK518" t="s">
        <v>389</v>
      </c>
      <c r="EL518" t="s">
        <v>389</v>
      </c>
      <c r="EM518" t="s">
        <v>240</v>
      </c>
      <c r="EN518" t="s">
        <v>240</v>
      </c>
      <c r="EO518" t="s">
        <v>357</v>
      </c>
      <c r="EP518" t="s">
        <v>240</v>
      </c>
      <c r="EQ518" t="s">
        <v>219</v>
      </c>
      <c r="ER518" t="s">
        <v>219</v>
      </c>
      <c r="ES518" t="s">
        <v>242</v>
      </c>
      <c r="ET518" t="s">
        <v>237</v>
      </c>
      <c r="EU518" t="s">
        <v>242</v>
      </c>
      <c r="EV518" t="s">
        <v>242</v>
      </c>
      <c r="EW518" t="s">
        <v>243</v>
      </c>
      <c r="EX518" t="s">
        <v>310</v>
      </c>
      <c r="EY518" t="s">
        <v>237</v>
      </c>
      <c r="EZ518" t="s">
        <v>241</v>
      </c>
      <c r="FA518" t="s">
        <v>241</v>
      </c>
      <c r="FB518" t="s">
        <v>237</v>
      </c>
      <c r="FC518" t="s">
        <v>242</v>
      </c>
      <c r="FD518" t="s">
        <v>242</v>
      </c>
      <c r="FE518" t="s">
        <v>244</v>
      </c>
      <c r="FF518" t="s">
        <v>244</v>
      </c>
      <c r="FG518" t="s">
        <v>390</v>
      </c>
      <c r="FH518" t="s">
        <v>390</v>
      </c>
      <c r="FI518" t="s">
        <v>214</v>
      </c>
      <c r="FJ518" t="s">
        <v>214</v>
      </c>
      <c r="FK518" t="s">
        <v>214</v>
      </c>
      <c r="FL518" t="s">
        <v>214</v>
      </c>
      <c r="FM518" t="s">
        <v>461</v>
      </c>
      <c r="FN518" t="s">
        <v>461</v>
      </c>
      <c r="FO518" t="s">
        <v>219</v>
      </c>
      <c r="FP518" t="s">
        <v>219</v>
      </c>
      <c r="FQ518" t="s">
        <v>241</v>
      </c>
      <c r="FR518" t="s">
        <v>241</v>
      </c>
      <c r="FS518" t="s">
        <v>241</v>
      </c>
      <c r="FT518" t="s">
        <v>241</v>
      </c>
      <c r="FU518" t="s">
        <v>214</v>
      </c>
      <c r="FV518" t="s">
        <v>500</v>
      </c>
      <c r="FW518" t="s">
        <v>3012</v>
      </c>
      <c r="FX518" t="s">
        <v>1190</v>
      </c>
      <c r="FY518" t="s">
        <v>241</v>
      </c>
      <c r="FZ518" t="s">
        <v>341</v>
      </c>
      <c r="GA518" t="s">
        <v>341</v>
      </c>
      <c r="GB518" t="s">
        <v>227</v>
      </c>
      <c r="GC518" t="s">
        <v>227</v>
      </c>
      <c r="GD518" t="s">
        <v>249</v>
      </c>
      <c r="GE518" t="s">
        <v>241</v>
      </c>
      <c r="GF518" t="s">
        <v>249</v>
      </c>
      <c r="GG518" t="s">
        <v>250</v>
      </c>
      <c r="GH518" t="s">
        <v>3013</v>
      </c>
      <c r="GI518" t="s">
        <v>250</v>
      </c>
      <c r="GJ518" t="s">
        <v>250</v>
      </c>
      <c r="GK518" t="s">
        <v>226</v>
      </c>
      <c r="GL518" t="s">
        <v>244</v>
      </c>
      <c r="GM518" t="s">
        <v>226</v>
      </c>
      <c r="GN518" t="s">
        <v>214</v>
      </c>
      <c r="GO518" t="s">
        <v>214</v>
      </c>
      <c r="GP518" t="s">
        <v>251</v>
      </c>
      <c r="GQ518" t="s">
        <v>251</v>
      </c>
      <c r="GR518" t="s">
        <v>295</v>
      </c>
      <c r="GS518" t="s">
        <v>214</v>
      </c>
      <c r="GT518" t="s">
        <v>241</v>
      </c>
      <c r="GU518" t="s">
        <v>214</v>
      </c>
      <c r="GV518" t="s">
        <v>241</v>
      </c>
      <c r="GW518" t="s">
        <v>252</v>
      </c>
      <c r="GX518" t="s">
        <v>297</v>
      </c>
      <c r="GY518" t="s">
        <v>254</v>
      </c>
      <c r="GZ518" t="s">
        <v>241</v>
      </c>
      <c r="HA518" t="s">
        <v>239</v>
      </c>
      <c r="HB518" t="s">
        <v>241</v>
      </c>
      <c r="HC518" t="s">
        <v>360</v>
      </c>
      <c r="HD518" t="s">
        <v>361</v>
      </c>
      <c r="HE518" t="s">
        <v>343</v>
      </c>
      <c r="HF518" t="s">
        <v>241</v>
      </c>
      <c r="HG518" t="s">
        <v>319</v>
      </c>
      <c r="HH518" t="s">
        <v>241</v>
      </c>
      <c r="HI518" t="s">
        <v>241</v>
      </c>
      <c r="HJ518" t="s">
        <v>219</v>
      </c>
      <c r="HK518" t="s">
        <v>241</v>
      </c>
      <c r="HL518" s="12"/>
      <c r="HM518">
        <v>0.75</v>
      </c>
      <c r="HN518">
        <v>0.5</v>
      </c>
      <c r="HO518">
        <v>0</v>
      </c>
      <c r="HP518">
        <v>1</v>
      </c>
      <c r="HQ518">
        <v>1</v>
      </c>
      <c r="HR518">
        <v>0.5</v>
      </c>
      <c r="HS518">
        <v>1</v>
      </c>
      <c r="HT518">
        <v>1</v>
      </c>
      <c r="HU518">
        <v>0</v>
      </c>
      <c r="HV518">
        <v>0.75</v>
      </c>
      <c r="HW518">
        <v>0.5</v>
      </c>
      <c r="HX518">
        <v>0.75</v>
      </c>
      <c r="HZ518">
        <v>1</v>
      </c>
      <c r="IA518">
        <v>0</v>
      </c>
      <c r="IB518">
        <v>0.75</v>
      </c>
      <c r="IC518">
        <v>0.75</v>
      </c>
      <c r="ID518">
        <v>0.5</v>
      </c>
      <c r="IE518">
        <v>0.75</v>
      </c>
      <c r="IG518">
        <v>0.25</v>
      </c>
      <c r="IH518">
        <v>0.5</v>
      </c>
      <c r="II518">
        <v>0.25</v>
      </c>
      <c r="IJ518">
        <v>1</v>
      </c>
      <c r="IK518">
        <v>1</v>
      </c>
      <c r="IL518">
        <v>0.75</v>
      </c>
      <c r="IM518">
        <v>0.5</v>
      </c>
      <c r="IN518">
        <v>0</v>
      </c>
      <c r="IO518">
        <v>1</v>
      </c>
      <c r="IQ518">
        <v>0</v>
      </c>
      <c r="IS518">
        <f t="shared" si="459"/>
        <v>0.11249999999999999</v>
      </c>
      <c r="IT518">
        <f t="shared" si="460"/>
        <v>0.06</v>
      </c>
      <c r="IU518">
        <f t="shared" si="461"/>
        <v>0</v>
      </c>
      <c r="IV518">
        <f t="shared" si="462"/>
        <v>0.1</v>
      </c>
      <c r="IW518">
        <f t="shared" si="463"/>
        <v>0.08</v>
      </c>
      <c r="IX518">
        <f t="shared" si="464"/>
        <v>6.5000000000000002E-2</v>
      </c>
      <c r="IY518">
        <f t="shared" si="465"/>
        <v>0.1</v>
      </c>
      <c r="IZ518">
        <f t="shared" si="466"/>
        <v>0.11</v>
      </c>
      <c r="JA518">
        <f t="shared" si="467"/>
        <v>0</v>
      </c>
      <c r="JB518">
        <f t="shared" si="468"/>
        <v>7.5000000000000011E-2</v>
      </c>
      <c r="JC518">
        <f t="shared" si="469"/>
        <v>0.06</v>
      </c>
      <c r="JD518">
        <f t="shared" si="470"/>
        <v>8.2500000000000004E-2</v>
      </c>
      <c r="JE518">
        <f t="shared" si="471"/>
        <v>0</v>
      </c>
      <c r="JF518">
        <f t="shared" si="472"/>
        <v>0.12</v>
      </c>
      <c r="JG518" s="5">
        <f t="shared" si="473"/>
        <v>0</v>
      </c>
      <c r="JH518">
        <f t="shared" si="474"/>
        <v>0</v>
      </c>
      <c r="JI518">
        <f t="shared" si="474"/>
        <v>0</v>
      </c>
      <c r="JJ518">
        <f t="shared" si="475"/>
        <v>0.1</v>
      </c>
      <c r="JK518">
        <f t="shared" si="476"/>
        <v>0.11249999999999999</v>
      </c>
      <c r="JL518" s="6">
        <f t="shared" si="477"/>
        <v>0.06</v>
      </c>
      <c r="JM518">
        <f t="shared" si="478"/>
        <v>0.03</v>
      </c>
      <c r="JN518">
        <f t="shared" si="479"/>
        <v>2.5000000000000001E-2</v>
      </c>
      <c r="JO518">
        <f t="shared" si="480"/>
        <v>3.7499999999999999E-2</v>
      </c>
      <c r="JP518">
        <f t="shared" si="481"/>
        <v>0.1</v>
      </c>
      <c r="JQ518">
        <f t="shared" si="482"/>
        <v>0.12</v>
      </c>
      <c r="JR518">
        <f t="shared" si="483"/>
        <v>8.2500000000000004E-2</v>
      </c>
      <c r="JS518">
        <f t="shared" si="484"/>
        <v>0.05</v>
      </c>
      <c r="JT518">
        <f t="shared" si="484"/>
        <v>0</v>
      </c>
      <c r="JU518">
        <f t="shared" si="485"/>
        <v>1</v>
      </c>
      <c r="JV518">
        <f t="shared" si="485"/>
        <v>0</v>
      </c>
      <c r="JW518">
        <f t="shared" si="486"/>
        <v>0.15</v>
      </c>
      <c r="JY518">
        <f t="shared" si="487"/>
        <v>3.7500000000000006E-2</v>
      </c>
      <c r="JZ518">
        <f t="shared" si="488"/>
        <v>0.04</v>
      </c>
      <c r="KA518">
        <f t="shared" si="489"/>
        <v>0</v>
      </c>
      <c r="KB518">
        <f t="shared" si="489"/>
        <v>0.02</v>
      </c>
      <c r="KC518">
        <f t="shared" si="490"/>
        <v>0.04</v>
      </c>
      <c r="KD518">
        <f t="shared" si="458"/>
        <v>1.4999999999999999E-2</v>
      </c>
      <c r="KE518">
        <f t="shared" si="458"/>
        <v>0.03</v>
      </c>
      <c r="KF518">
        <f t="shared" si="458"/>
        <v>0.03</v>
      </c>
      <c r="KG518">
        <f t="shared" si="457"/>
        <v>0</v>
      </c>
      <c r="KH518">
        <f t="shared" si="457"/>
        <v>2.2499999999999999E-2</v>
      </c>
      <c r="KI518">
        <f t="shared" si="457"/>
        <v>1.4999999999999999E-2</v>
      </c>
      <c r="KJ518">
        <f t="shared" si="457"/>
        <v>2.2499999999999999E-2</v>
      </c>
      <c r="KK518">
        <f t="shared" si="491"/>
        <v>0</v>
      </c>
      <c r="KL518">
        <f t="shared" si="492"/>
        <v>0.04</v>
      </c>
      <c r="KM518" s="5">
        <f t="shared" si="493"/>
        <v>0</v>
      </c>
      <c r="KN518">
        <f t="shared" si="494"/>
        <v>0</v>
      </c>
      <c r="KO518">
        <f t="shared" si="494"/>
        <v>0</v>
      </c>
      <c r="KP518">
        <f t="shared" si="495"/>
        <v>0.03</v>
      </c>
      <c r="KQ518">
        <f t="shared" si="496"/>
        <v>2.2499999999999999E-2</v>
      </c>
      <c r="KR518" s="6">
        <f t="shared" si="497"/>
        <v>0.03</v>
      </c>
      <c r="KS518">
        <f t="shared" si="498"/>
        <v>0.01</v>
      </c>
      <c r="KT518">
        <f t="shared" si="499"/>
        <v>1.4999999999999999E-2</v>
      </c>
      <c r="KU518">
        <f t="shared" si="500"/>
        <v>0.01</v>
      </c>
      <c r="KV518">
        <f t="shared" si="501"/>
        <v>0.05</v>
      </c>
      <c r="KW518">
        <f t="shared" si="502"/>
        <v>0.01</v>
      </c>
      <c r="KX518">
        <f t="shared" si="503"/>
        <v>0</v>
      </c>
      <c r="KY518">
        <f t="shared" si="504"/>
        <v>0.02</v>
      </c>
      <c r="KZ518">
        <f t="shared" si="505"/>
        <v>0</v>
      </c>
      <c r="LA518">
        <f t="shared" si="506"/>
        <v>1</v>
      </c>
      <c r="LB518">
        <f t="shared" si="506"/>
        <v>0</v>
      </c>
      <c r="LC518">
        <f t="shared" si="507"/>
        <v>0.1</v>
      </c>
      <c r="LE518" t="str">
        <f t="shared" si="513"/>
        <v>Ghana</v>
      </c>
      <c r="LF518">
        <f t="shared" si="508"/>
        <v>0.62749999999999995</v>
      </c>
      <c r="LG518" s="6">
        <f t="shared" si="509"/>
        <v>0.6100000000000001</v>
      </c>
      <c r="LH518">
        <f t="shared" si="510"/>
        <v>0.59499999999999997</v>
      </c>
      <c r="LI518" s="6">
        <f t="shared" si="511"/>
        <v>0.61</v>
      </c>
      <c r="LJ518">
        <f t="shared" si="512"/>
        <v>0</v>
      </c>
    </row>
    <row r="519" spans="1:322" x14ac:dyDescent="0.35">
      <c r="A519" s="8">
        <v>44886</v>
      </c>
      <c r="B519" t="s">
        <v>3014</v>
      </c>
      <c r="D519" s="27" t="s">
        <v>321</v>
      </c>
      <c r="E519" s="27" t="s">
        <v>321</v>
      </c>
      <c r="F519" s="27">
        <v>34</v>
      </c>
      <c r="G519" s="27" t="s">
        <v>1096</v>
      </c>
      <c r="H519" s="27" t="s">
        <v>1818</v>
      </c>
      <c r="I519" s="27" t="s">
        <v>1097</v>
      </c>
      <c r="J519" s="27" t="s">
        <v>2375</v>
      </c>
      <c r="K519" s="28">
        <v>44497</v>
      </c>
      <c r="L519" s="28">
        <v>44497</v>
      </c>
      <c r="M519" s="28">
        <v>44530</v>
      </c>
      <c r="N519" s="27" t="s">
        <v>261</v>
      </c>
      <c r="O519" s="27" t="s">
        <v>261</v>
      </c>
      <c r="P519" s="27" t="s">
        <v>261</v>
      </c>
      <c r="Q519" s="27" t="s">
        <v>324</v>
      </c>
      <c r="R519" s="28">
        <v>44497</v>
      </c>
      <c r="S519" s="28">
        <v>44497</v>
      </c>
      <c r="T519" s="27" t="s">
        <v>263</v>
      </c>
      <c r="U519" s="27" t="s">
        <v>261</v>
      </c>
      <c r="V519" s="28" t="s">
        <v>262</v>
      </c>
      <c r="W519" s="27" t="s">
        <v>261</v>
      </c>
      <c r="X519" s="28" t="s">
        <v>262</v>
      </c>
      <c r="Y519" s="27" t="s">
        <v>263</v>
      </c>
      <c r="Z519" s="28">
        <v>44820</v>
      </c>
      <c r="AA519" s="27" t="s">
        <v>264</v>
      </c>
      <c r="AB519" s="27" t="s">
        <v>265</v>
      </c>
      <c r="AC519" s="27" t="s">
        <v>3015</v>
      </c>
      <c r="AD519" s="27" t="s">
        <v>267</v>
      </c>
      <c r="AE519" s="27" t="s">
        <v>326</v>
      </c>
      <c r="AF519" s="27" t="s">
        <v>2377</v>
      </c>
      <c r="AG519" s="29">
        <v>7600</v>
      </c>
      <c r="AH519" s="27" t="s">
        <v>263</v>
      </c>
      <c r="AI519" s="27">
        <v>44634</v>
      </c>
      <c r="AJ519" s="28">
        <v>44638</v>
      </c>
      <c r="AK519" s="27" t="s">
        <v>268</v>
      </c>
      <c r="AL519" s="27" t="s">
        <v>269</v>
      </c>
      <c r="AM519" s="27" t="s">
        <v>265</v>
      </c>
      <c r="AN519" s="27" t="s">
        <v>270</v>
      </c>
      <c r="AO519" s="27" t="s">
        <v>261</v>
      </c>
      <c r="AP519" s="27" t="s">
        <v>261</v>
      </c>
      <c r="AQ519" s="28" t="s">
        <v>262</v>
      </c>
      <c r="AR519" s="27" t="s">
        <v>261</v>
      </c>
      <c r="AS519" s="28" t="s">
        <v>262</v>
      </c>
      <c r="AT519" s="27" t="s">
        <v>261</v>
      </c>
      <c r="AU519" s="28" t="s">
        <v>262</v>
      </c>
      <c r="AV519" s="27" t="s">
        <v>261</v>
      </c>
      <c r="AW519" s="28" t="s">
        <v>262</v>
      </c>
      <c r="AX519" s="27" t="s">
        <v>261</v>
      </c>
      <c r="AY519" s="28" t="s">
        <v>262</v>
      </c>
      <c r="AZ519" s="27" t="s">
        <v>262</v>
      </c>
      <c r="BA519" s="27" t="s">
        <v>262</v>
      </c>
      <c r="BB519" s="27" t="s">
        <v>261</v>
      </c>
      <c r="BC519" s="28" t="s">
        <v>262</v>
      </c>
      <c r="BD519" s="27" t="s">
        <v>263</v>
      </c>
      <c r="BE519" s="30">
        <v>44697</v>
      </c>
      <c r="BF519" t="s">
        <v>2375</v>
      </c>
      <c r="BG519" s="9" t="s">
        <v>509</v>
      </c>
      <c r="BH519" t="s">
        <v>208</v>
      </c>
      <c r="BI519" t="s">
        <v>346</v>
      </c>
      <c r="BJ519" t="s">
        <v>210</v>
      </c>
      <c r="BK519" t="s">
        <v>329</v>
      </c>
      <c r="BL519" t="s">
        <v>212</v>
      </c>
      <c r="BM519" t="s">
        <v>2887</v>
      </c>
      <c r="BN519" t="s">
        <v>214</v>
      </c>
      <c r="BO519" t="s">
        <v>331</v>
      </c>
      <c r="BP519" t="s">
        <v>219</v>
      </c>
      <c r="BQ519" t="s">
        <v>332</v>
      </c>
      <c r="BV519" t="s">
        <v>214</v>
      </c>
      <c r="CC519" t="s">
        <v>214</v>
      </c>
      <c r="CG519" t="s">
        <v>219</v>
      </c>
      <c r="CI519" t="s">
        <v>333</v>
      </c>
      <c r="CJ519" t="s">
        <v>3016</v>
      </c>
      <c r="CK519" t="s">
        <v>352</v>
      </c>
      <c r="CL519" t="s">
        <v>1263</v>
      </c>
      <c r="CN519" t="s">
        <v>306</v>
      </c>
      <c r="CP519" t="s">
        <v>225</v>
      </c>
      <c r="CQ519" t="s">
        <v>225</v>
      </c>
      <c r="CR519" t="s">
        <v>227</v>
      </c>
      <c r="CS519" t="s">
        <v>286</v>
      </c>
      <c r="CT519" t="s">
        <v>214</v>
      </c>
      <c r="CU519" t="s">
        <v>219</v>
      </c>
      <c r="CV519" t="s">
        <v>244</v>
      </c>
      <c r="CW519" t="s">
        <v>244</v>
      </c>
      <c r="CX519" t="s">
        <v>287</v>
      </c>
      <c r="CY519" t="s">
        <v>228</v>
      </c>
      <c r="CZ519" t="s">
        <v>219</v>
      </c>
      <c r="DA519" t="s">
        <v>219</v>
      </c>
      <c r="DB519" t="s">
        <v>230</v>
      </c>
      <c r="DC519" t="s">
        <v>357</v>
      </c>
      <c r="DD519" t="s">
        <v>219</v>
      </c>
      <c r="DI519" t="s">
        <v>338</v>
      </c>
      <c r="DK519" t="s">
        <v>242</v>
      </c>
      <c r="DL519" t="s">
        <v>372</v>
      </c>
      <c r="DM519" t="s">
        <v>214</v>
      </c>
      <c r="DN519" t="s">
        <v>219</v>
      </c>
      <c r="DO519" t="s">
        <v>288</v>
      </c>
      <c r="DP519" t="s">
        <v>235</v>
      </c>
      <c r="DR519" t="s">
        <v>235</v>
      </c>
      <c r="DT519" t="s">
        <v>219</v>
      </c>
      <c r="DU519" t="s">
        <v>214</v>
      </c>
      <c r="DX519" t="s">
        <v>242</v>
      </c>
      <c r="DY519" t="s">
        <v>237</v>
      </c>
      <c r="DZ519" t="s">
        <v>238</v>
      </c>
      <c r="EA519" t="s">
        <v>237</v>
      </c>
      <c r="EB519" t="s">
        <v>233</v>
      </c>
      <c r="EC519" t="s">
        <v>242</v>
      </c>
      <c r="ED519" t="s">
        <v>242</v>
      </c>
      <c r="EE519" t="s">
        <v>214</v>
      </c>
      <c r="EF519" t="s">
        <v>214</v>
      </c>
      <c r="EG519" t="s">
        <v>214</v>
      </c>
      <c r="EI519" t="s">
        <v>214</v>
      </c>
      <c r="EK519" t="s">
        <v>233</v>
      </c>
      <c r="EL519" t="s">
        <v>233</v>
      </c>
      <c r="EM519" t="s">
        <v>240</v>
      </c>
      <c r="EN519" t="s">
        <v>460</v>
      </c>
      <c r="EO519" t="s">
        <v>486</v>
      </c>
      <c r="EP519" t="s">
        <v>401</v>
      </c>
      <c r="EQ519" t="s">
        <v>219</v>
      </c>
      <c r="ER519" t="s">
        <v>219</v>
      </c>
      <c r="ES519" t="s">
        <v>237</v>
      </c>
      <c r="ET519" t="s">
        <v>237</v>
      </c>
      <c r="EU519" t="s">
        <v>389</v>
      </c>
      <c r="EV519" t="s">
        <v>389</v>
      </c>
      <c r="EW519" t="s">
        <v>243</v>
      </c>
      <c r="EX519" t="s">
        <v>243</v>
      </c>
      <c r="EY519" t="s">
        <v>242</v>
      </c>
      <c r="EZ519" t="s">
        <v>241</v>
      </c>
      <c r="FA519" t="s">
        <v>241</v>
      </c>
      <c r="FB519" t="s">
        <v>242</v>
      </c>
      <c r="FC519" t="s">
        <v>242</v>
      </c>
      <c r="FD519" t="s">
        <v>242</v>
      </c>
      <c r="FE519" t="s">
        <v>250</v>
      </c>
      <c r="FF519" t="s">
        <v>227</v>
      </c>
      <c r="FG519" t="s">
        <v>242</v>
      </c>
      <c r="FH519" t="s">
        <v>390</v>
      </c>
      <c r="FI519" t="s">
        <v>214</v>
      </c>
      <c r="FJ519" t="s">
        <v>214</v>
      </c>
      <c r="FK519" t="s">
        <v>214</v>
      </c>
      <c r="FL519" t="s">
        <v>214</v>
      </c>
      <c r="FM519" t="s">
        <v>461</v>
      </c>
      <c r="FN519" t="s">
        <v>403</v>
      </c>
      <c r="FO519" t="s">
        <v>214</v>
      </c>
      <c r="FP519" t="s">
        <v>214</v>
      </c>
      <c r="FQ519" t="s">
        <v>2087</v>
      </c>
      <c r="FR519" t="s">
        <v>3017</v>
      </c>
      <c r="FS519" t="s">
        <v>500</v>
      </c>
      <c r="FT519" t="s">
        <v>3018</v>
      </c>
      <c r="FU519" t="s">
        <v>219</v>
      </c>
      <c r="FV519" t="s">
        <v>241</v>
      </c>
      <c r="FW519" t="s">
        <v>241</v>
      </c>
      <c r="FX519" t="s">
        <v>241</v>
      </c>
      <c r="FY519" t="s">
        <v>241</v>
      </c>
      <c r="FZ519" t="s">
        <v>341</v>
      </c>
      <c r="GA519" t="s">
        <v>341</v>
      </c>
      <c r="GB519" t="s">
        <v>227</v>
      </c>
      <c r="GC519" t="s">
        <v>227</v>
      </c>
      <c r="GD519" t="s">
        <v>249</v>
      </c>
      <c r="GE519" t="s">
        <v>241</v>
      </c>
      <c r="GF519" t="s">
        <v>550</v>
      </c>
      <c r="GG519" t="s">
        <v>244</v>
      </c>
      <c r="GH519" t="s">
        <v>241</v>
      </c>
      <c r="GI519" t="s">
        <v>244</v>
      </c>
      <c r="GJ519" t="s">
        <v>250</v>
      </c>
      <c r="GK519" t="s">
        <v>226</v>
      </c>
      <c r="GL519" t="s">
        <v>244</v>
      </c>
      <c r="GM519" t="s">
        <v>244</v>
      </c>
      <c r="GN519" t="s">
        <v>219</v>
      </c>
      <c r="GO519" t="s">
        <v>214</v>
      </c>
      <c r="GP519" t="s">
        <v>294</v>
      </c>
      <c r="GQ519" t="s">
        <v>553</v>
      </c>
      <c r="GR519" t="s">
        <v>295</v>
      </c>
      <c r="GS519" t="s">
        <v>214</v>
      </c>
      <c r="GT519" t="s">
        <v>241</v>
      </c>
      <c r="GU519" t="s">
        <v>219</v>
      </c>
      <c r="GV519" t="s">
        <v>575</v>
      </c>
      <c r="GW519" t="s">
        <v>297</v>
      </c>
      <c r="GX519" t="s">
        <v>296</v>
      </c>
      <c r="GY519" t="s">
        <v>314</v>
      </c>
      <c r="GZ519" t="s">
        <v>241</v>
      </c>
      <c r="HA519" t="s">
        <v>2740</v>
      </c>
      <c r="HB519" t="s">
        <v>241</v>
      </c>
      <c r="HC519" t="s">
        <v>883</v>
      </c>
      <c r="HD519" t="s">
        <v>361</v>
      </c>
      <c r="HE519" t="s">
        <v>343</v>
      </c>
      <c r="HF519" t="s">
        <v>241</v>
      </c>
      <c r="HG519" t="s">
        <v>319</v>
      </c>
      <c r="HH519" t="s">
        <v>241</v>
      </c>
      <c r="HI519" t="s">
        <v>241</v>
      </c>
      <c r="HJ519" t="s">
        <v>219</v>
      </c>
      <c r="HK519" t="s">
        <v>241</v>
      </c>
      <c r="HL519" s="12"/>
      <c r="HM519">
        <v>0.75</v>
      </c>
      <c r="HN519">
        <v>1</v>
      </c>
      <c r="HO519">
        <v>1</v>
      </c>
      <c r="HP519">
        <v>0.75</v>
      </c>
      <c r="HQ519">
        <v>1</v>
      </c>
      <c r="HR519">
        <v>0.75</v>
      </c>
      <c r="HS519">
        <v>1</v>
      </c>
      <c r="HT519">
        <v>0</v>
      </c>
      <c r="HU519">
        <v>1</v>
      </c>
      <c r="HV519">
        <v>0.75</v>
      </c>
      <c r="HW519">
        <v>0.5</v>
      </c>
      <c r="HX519">
        <v>0.75</v>
      </c>
      <c r="HY519">
        <v>1</v>
      </c>
      <c r="HZ519">
        <v>0.25</v>
      </c>
      <c r="IA519">
        <v>0</v>
      </c>
      <c r="IB519">
        <v>0.5</v>
      </c>
      <c r="IC519">
        <v>1</v>
      </c>
      <c r="ID519">
        <v>0.75</v>
      </c>
      <c r="IE519">
        <v>0.75</v>
      </c>
      <c r="IG519">
        <v>0.5</v>
      </c>
      <c r="IH519">
        <v>0.75</v>
      </c>
      <c r="II519">
        <v>0.25</v>
      </c>
      <c r="IJ519">
        <v>1</v>
      </c>
      <c r="IK519">
        <v>1</v>
      </c>
      <c r="IL519">
        <v>0.75</v>
      </c>
      <c r="IM519">
        <v>0.75</v>
      </c>
      <c r="IN519">
        <v>1</v>
      </c>
      <c r="IO519">
        <v>1</v>
      </c>
      <c r="IQ519">
        <v>0</v>
      </c>
      <c r="IS519">
        <f t="shared" si="459"/>
        <v>0.11249999999999999</v>
      </c>
      <c r="IT519">
        <f t="shared" si="460"/>
        <v>0.12</v>
      </c>
      <c r="IU519">
        <f t="shared" si="461"/>
        <v>0.08</v>
      </c>
      <c r="IV519">
        <f t="shared" si="462"/>
        <v>7.5000000000000011E-2</v>
      </c>
      <c r="IW519">
        <f t="shared" si="463"/>
        <v>0.08</v>
      </c>
      <c r="IX519">
        <f t="shared" si="464"/>
        <v>9.7500000000000003E-2</v>
      </c>
      <c r="IY519">
        <f t="shared" si="465"/>
        <v>0.1</v>
      </c>
      <c r="IZ519">
        <f t="shared" si="466"/>
        <v>0</v>
      </c>
      <c r="JA519">
        <f t="shared" si="467"/>
        <v>0.13</v>
      </c>
      <c r="JB519">
        <f t="shared" si="468"/>
        <v>7.5000000000000011E-2</v>
      </c>
      <c r="JC519">
        <f t="shared" si="469"/>
        <v>0.06</v>
      </c>
      <c r="JD519">
        <f t="shared" si="470"/>
        <v>8.2500000000000004E-2</v>
      </c>
      <c r="JE519">
        <f t="shared" si="471"/>
        <v>7.0000000000000007E-2</v>
      </c>
      <c r="JF519">
        <f t="shared" si="472"/>
        <v>0.03</v>
      </c>
      <c r="JG519" s="5">
        <f t="shared" si="473"/>
        <v>0</v>
      </c>
      <c r="JH519">
        <f t="shared" si="474"/>
        <v>0</v>
      </c>
      <c r="JI519">
        <f t="shared" si="474"/>
        <v>0</v>
      </c>
      <c r="JJ519">
        <f t="shared" si="475"/>
        <v>0.15000000000000002</v>
      </c>
      <c r="JK519">
        <f t="shared" si="476"/>
        <v>0.11249999999999999</v>
      </c>
      <c r="JL519" s="6">
        <f t="shared" si="477"/>
        <v>5.333333333333333E-2</v>
      </c>
      <c r="JM519">
        <f t="shared" si="478"/>
        <v>0.06</v>
      </c>
      <c r="JN519">
        <f t="shared" si="479"/>
        <v>3.7500000000000006E-2</v>
      </c>
      <c r="JO519">
        <f t="shared" si="480"/>
        <v>3.7499999999999999E-2</v>
      </c>
      <c r="JP519">
        <f t="shared" si="481"/>
        <v>0.1</v>
      </c>
      <c r="JQ519">
        <f t="shared" si="482"/>
        <v>0.12</v>
      </c>
      <c r="JR519">
        <f t="shared" si="483"/>
        <v>8.2500000000000004E-2</v>
      </c>
      <c r="JS519">
        <f t="shared" si="484"/>
        <v>7.5000000000000011E-2</v>
      </c>
      <c r="JT519">
        <f t="shared" si="484"/>
        <v>0.1</v>
      </c>
      <c r="JU519">
        <f t="shared" si="485"/>
        <v>1</v>
      </c>
      <c r="JV519">
        <f t="shared" si="485"/>
        <v>0</v>
      </c>
      <c r="JW519">
        <f t="shared" si="486"/>
        <v>0.15</v>
      </c>
      <c r="JY519">
        <f t="shared" si="487"/>
        <v>3.7500000000000006E-2</v>
      </c>
      <c r="JZ519">
        <f t="shared" si="488"/>
        <v>0.08</v>
      </c>
      <c r="KA519">
        <f t="shared" si="489"/>
        <v>0.02</v>
      </c>
      <c r="KB519">
        <f t="shared" si="489"/>
        <v>1.4999999999999999E-2</v>
      </c>
      <c r="KC519">
        <f t="shared" si="490"/>
        <v>0.04</v>
      </c>
      <c r="KD519">
        <f t="shared" si="458"/>
        <v>2.2499999999999999E-2</v>
      </c>
      <c r="KE519">
        <f t="shared" si="458"/>
        <v>0.03</v>
      </c>
      <c r="KF519">
        <f t="shared" si="458"/>
        <v>0</v>
      </c>
      <c r="KG519">
        <f t="shared" si="457"/>
        <v>0.03</v>
      </c>
      <c r="KH519">
        <f t="shared" si="457"/>
        <v>2.2499999999999999E-2</v>
      </c>
      <c r="KI519">
        <f t="shared" si="457"/>
        <v>1.4999999999999999E-2</v>
      </c>
      <c r="KJ519">
        <f t="shared" ref="KJ519:KJ582" si="514">HX519*0.03</f>
        <v>2.2499999999999999E-2</v>
      </c>
      <c r="KK519">
        <f t="shared" si="491"/>
        <v>0.02</v>
      </c>
      <c r="KL519">
        <f t="shared" si="492"/>
        <v>0.01</v>
      </c>
      <c r="KM519" s="5">
        <f t="shared" si="493"/>
        <v>0</v>
      </c>
      <c r="KN519">
        <f t="shared" si="494"/>
        <v>0</v>
      </c>
      <c r="KO519">
        <f t="shared" si="494"/>
        <v>0</v>
      </c>
      <c r="KP519">
        <f t="shared" si="495"/>
        <v>4.4999999999999998E-2</v>
      </c>
      <c r="KQ519">
        <f t="shared" si="496"/>
        <v>2.2499999999999999E-2</v>
      </c>
      <c r="KR519" s="6">
        <f t="shared" si="497"/>
        <v>2.6666666666666665E-2</v>
      </c>
      <c r="KS519">
        <f t="shared" si="498"/>
        <v>0.02</v>
      </c>
      <c r="KT519">
        <f t="shared" si="499"/>
        <v>2.2499999999999999E-2</v>
      </c>
      <c r="KU519">
        <f t="shared" si="500"/>
        <v>0.01</v>
      </c>
      <c r="KV519">
        <f t="shared" si="501"/>
        <v>0.05</v>
      </c>
      <c r="KW519">
        <f t="shared" si="502"/>
        <v>0.01</v>
      </c>
      <c r="KX519">
        <f t="shared" si="503"/>
        <v>0</v>
      </c>
      <c r="KY519">
        <f t="shared" si="504"/>
        <v>0.03</v>
      </c>
      <c r="KZ519">
        <f t="shared" si="505"/>
        <v>0.03</v>
      </c>
      <c r="LA519">
        <f t="shared" si="506"/>
        <v>1</v>
      </c>
      <c r="LB519">
        <f t="shared" si="506"/>
        <v>0</v>
      </c>
      <c r="LC519">
        <f t="shared" si="507"/>
        <v>0.1</v>
      </c>
      <c r="LE519" t="str">
        <f t="shared" si="513"/>
        <v>Ghana</v>
      </c>
      <c r="LF519">
        <f t="shared" si="508"/>
        <v>0.79500000000000004</v>
      </c>
      <c r="LG519" s="6">
        <f t="shared" si="509"/>
        <v>0.63333333333333341</v>
      </c>
      <c r="LH519">
        <f t="shared" si="510"/>
        <v>0.76249999999999996</v>
      </c>
      <c r="LI519" s="6">
        <f t="shared" si="511"/>
        <v>0.73166666666666691</v>
      </c>
      <c r="LJ519">
        <f t="shared" si="512"/>
        <v>0</v>
      </c>
    </row>
    <row r="520" spans="1:322" x14ac:dyDescent="0.35">
      <c r="A520" s="8">
        <v>44888</v>
      </c>
      <c r="B520" t="s">
        <v>3019</v>
      </c>
      <c r="D520" s="24" t="s">
        <v>321</v>
      </c>
      <c r="E520" s="24" t="s">
        <v>321</v>
      </c>
      <c r="F520" s="24">
        <v>33</v>
      </c>
      <c r="G520" s="24" t="s">
        <v>1096</v>
      </c>
      <c r="H520" s="24" t="s">
        <v>1818</v>
      </c>
      <c r="I520" s="24" t="s">
        <v>1097</v>
      </c>
      <c r="J520" s="24" t="s">
        <v>2375</v>
      </c>
      <c r="K520" s="25">
        <v>44497</v>
      </c>
      <c r="L520" s="25">
        <v>44497</v>
      </c>
      <c r="M520" s="25">
        <v>44530</v>
      </c>
      <c r="N520" s="24" t="s">
        <v>261</v>
      </c>
      <c r="O520" s="24" t="s">
        <v>261</v>
      </c>
      <c r="P520" s="24" t="s">
        <v>261</v>
      </c>
      <c r="Q520" s="24" t="s">
        <v>324</v>
      </c>
      <c r="R520" s="25">
        <v>44497</v>
      </c>
      <c r="S520" s="25">
        <v>44497</v>
      </c>
      <c r="T520" s="24" t="s">
        <v>263</v>
      </c>
      <c r="U520" s="24" t="s">
        <v>261</v>
      </c>
      <c r="V520" s="25" t="s">
        <v>262</v>
      </c>
      <c r="W520" s="24" t="s">
        <v>261</v>
      </c>
      <c r="X520" s="25" t="s">
        <v>262</v>
      </c>
      <c r="Y520" s="24" t="s">
        <v>263</v>
      </c>
      <c r="Z520" s="25">
        <v>44790</v>
      </c>
      <c r="AA520" s="24" t="s">
        <v>264</v>
      </c>
      <c r="AB520" s="24" t="s">
        <v>265</v>
      </c>
      <c r="AC520" s="24" t="s">
        <v>3020</v>
      </c>
      <c r="AD520" s="24" t="s">
        <v>267</v>
      </c>
      <c r="AE520" s="24" t="s">
        <v>326</v>
      </c>
      <c r="AF520" s="24" t="s">
        <v>2377</v>
      </c>
      <c r="AG520" s="31">
        <v>7600</v>
      </c>
      <c r="AH520" s="24" t="s">
        <v>263</v>
      </c>
      <c r="AI520" s="24">
        <v>44620</v>
      </c>
      <c r="AJ520" s="25">
        <v>44624</v>
      </c>
      <c r="AK520" s="24" t="s">
        <v>268</v>
      </c>
      <c r="AL520" s="24" t="s">
        <v>269</v>
      </c>
      <c r="AM520" s="24" t="s">
        <v>265</v>
      </c>
      <c r="AN520" s="24" t="s">
        <v>270</v>
      </c>
      <c r="AO520" s="24" t="s">
        <v>261</v>
      </c>
      <c r="AP520" s="24" t="s">
        <v>261</v>
      </c>
      <c r="AQ520" s="25" t="s">
        <v>262</v>
      </c>
      <c r="AR520" s="24" t="s">
        <v>261</v>
      </c>
      <c r="AS520" s="25" t="s">
        <v>262</v>
      </c>
      <c r="AT520" s="24" t="s">
        <v>261</v>
      </c>
      <c r="AU520" s="25" t="s">
        <v>262</v>
      </c>
      <c r="AV520" s="24" t="s">
        <v>261</v>
      </c>
      <c r="AW520" s="25" t="s">
        <v>262</v>
      </c>
      <c r="AX520" s="24" t="s">
        <v>261</v>
      </c>
      <c r="AY520" s="25" t="s">
        <v>262</v>
      </c>
      <c r="AZ520" s="27" t="s">
        <v>262</v>
      </c>
      <c r="BA520" s="27" t="s">
        <v>262</v>
      </c>
      <c r="BB520" s="24" t="s">
        <v>261</v>
      </c>
      <c r="BC520" s="25" t="s">
        <v>262</v>
      </c>
      <c r="BD520" s="24" t="s">
        <v>263</v>
      </c>
      <c r="BE520" s="26">
        <v>44622</v>
      </c>
      <c r="BF520" t="s">
        <v>2375</v>
      </c>
      <c r="BG520" t="s">
        <v>509</v>
      </c>
      <c r="BH520" t="s">
        <v>208</v>
      </c>
      <c r="BI520" t="s">
        <v>346</v>
      </c>
      <c r="BJ520" t="s">
        <v>210</v>
      </c>
      <c r="BK520" t="s">
        <v>329</v>
      </c>
      <c r="BL520" t="s">
        <v>212</v>
      </c>
      <c r="BM520" t="s">
        <v>2933</v>
      </c>
      <c r="BN520" t="s">
        <v>214</v>
      </c>
      <c r="BO520" t="s">
        <v>215</v>
      </c>
      <c r="BP520" t="s">
        <v>219</v>
      </c>
      <c r="BQ520" t="s">
        <v>332</v>
      </c>
      <c r="BV520" t="s">
        <v>214</v>
      </c>
      <c r="CC520" t="s">
        <v>214</v>
      </c>
      <c r="CG520" t="s">
        <v>219</v>
      </c>
      <c r="CI520" t="s">
        <v>333</v>
      </c>
      <c r="CJ520" t="s">
        <v>3021</v>
      </c>
      <c r="CK520" t="s">
        <v>333</v>
      </c>
      <c r="CL520" t="s">
        <v>336</v>
      </c>
      <c r="CN520" t="s">
        <v>306</v>
      </c>
      <c r="CP520" t="s">
        <v>224</v>
      </c>
      <c r="CQ520" t="s">
        <v>225</v>
      </c>
      <c r="CR520" t="s">
        <v>244</v>
      </c>
      <c r="CS520" t="s">
        <v>250</v>
      </c>
      <c r="CT520" t="s">
        <v>214</v>
      </c>
      <c r="CU520" t="s">
        <v>219</v>
      </c>
      <c r="CV520" t="s">
        <v>227</v>
      </c>
      <c r="CW520" t="s">
        <v>227</v>
      </c>
      <c r="CX520" t="s">
        <v>287</v>
      </c>
      <c r="CY520" t="s">
        <v>353</v>
      </c>
      <c r="CZ520" t="s">
        <v>214</v>
      </c>
      <c r="DA520" t="s">
        <v>214</v>
      </c>
      <c r="DB520" t="s">
        <v>230</v>
      </c>
      <c r="DC520" t="s">
        <v>229</v>
      </c>
      <c r="DD520" t="s">
        <v>219</v>
      </c>
      <c r="DI520" t="s">
        <v>338</v>
      </c>
      <c r="DK520" t="s">
        <v>237</v>
      </c>
      <c r="DL520" t="s">
        <v>237</v>
      </c>
      <c r="DM520" t="s">
        <v>214</v>
      </c>
      <c r="DN520" t="s">
        <v>214</v>
      </c>
      <c r="DO520" t="s">
        <v>288</v>
      </c>
      <c r="DP520" t="s">
        <v>3022</v>
      </c>
      <c r="DR520" t="s">
        <v>340</v>
      </c>
      <c r="DT520" t="s">
        <v>219</v>
      </c>
      <c r="DU520" t="s">
        <v>219</v>
      </c>
      <c r="DX520" t="s">
        <v>237</v>
      </c>
      <c r="DY520" t="s">
        <v>237</v>
      </c>
      <c r="DZ520" t="s">
        <v>400</v>
      </c>
      <c r="EA520" t="s">
        <v>237</v>
      </c>
      <c r="EB520" t="s">
        <v>237</v>
      </c>
      <c r="EC520" t="s">
        <v>242</v>
      </c>
      <c r="ED520" t="s">
        <v>242</v>
      </c>
      <c r="EE520" t="s">
        <v>214</v>
      </c>
      <c r="EF520" t="s">
        <v>214</v>
      </c>
      <c r="EG520" t="s">
        <v>214</v>
      </c>
      <c r="EI520" t="s">
        <v>214</v>
      </c>
      <c r="EK520" t="s">
        <v>237</v>
      </c>
      <c r="EL520" t="s">
        <v>237</v>
      </c>
      <c r="EM520" t="s">
        <v>240</v>
      </c>
      <c r="EN520" t="s">
        <v>240</v>
      </c>
      <c r="EO520" t="s">
        <v>240</v>
      </c>
      <c r="EP520" t="s">
        <v>240</v>
      </c>
      <c r="EQ520" t="s">
        <v>214</v>
      </c>
      <c r="ER520" t="s">
        <v>214</v>
      </c>
      <c r="ES520" t="s">
        <v>237</v>
      </c>
      <c r="ET520" t="s">
        <v>237</v>
      </c>
      <c r="EU520" t="s">
        <v>237</v>
      </c>
      <c r="EV520" t="s">
        <v>237</v>
      </c>
      <c r="EW520" t="s">
        <v>310</v>
      </c>
      <c r="EX520" t="s">
        <v>310</v>
      </c>
      <c r="EY520" t="s">
        <v>242</v>
      </c>
      <c r="EZ520" t="s">
        <v>241</v>
      </c>
      <c r="FA520" t="s">
        <v>241</v>
      </c>
      <c r="FB520" t="s">
        <v>242</v>
      </c>
      <c r="FC520" t="s">
        <v>242</v>
      </c>
      <c r="FD520" t="s">
        <v>242</v>
      </c>
      <c r="FE520" t="s">
        <v>244</v>
      </c>
      <c r="FF520" t="s">
        <v>244</v>
      </c>
      <c r="FG520" t="s">
        <v>242</v>
      </c>
      <c r="FH520" t="s">
        <v>242</v>
      </c>
      <c r="FI520" t="s">
        <v>214</v>
      </c>
      <c r="FJ520" t="s">
        <v>214</v>
      </c>
      <c r="FK520" t="s">
        <v>219</v>
      </c>
      <c r="FL520" t="s">
        <v>219</v>
      </c>
      <c r="FM520" t="s">
        <v>245</v>
      </c>
      <c r="FN520" t="s">
        <v>245</v>
      </c>
      <c r="FO520" t="s">
        <v>219</v>
      </c>
      <c r="FP520" t="s">
        <v>219</v>
      </c>
      <c r="FQ520" t="s">
        <v>241</v>
      </c>
      <c r="FR520" t="s">
        <v>241</v>
      </c>
      <c r="FS520" t="s">
        <v>241</v>
      </c>
      <c r="FT520" t="s">
        <v>241</v>
      </c>
      <c r="FU520" t="s">
        <v>219</v>
      </c>
      <c r="FV520" t="s">
        <v>241</v>
      </c>
      <c r="FW520" t="s">
        <v>241</v>
      </c>
      <c r="FX520" t="s">
        <v>241</v>
      </c>
      <c r="FY520" t="s">
        <v>241</v>
      </c>
      <c r="FZ520" t="s">
        <v>341</v>
      </c>
      <c r="GA520" t="s">
        <v>341</v>
      </c>
      <c r="GB520" t="s">
        <v>227</v>
      </c>
      <c r="GC520" t="s">
        <v>227</v>
      </c>
      <c r="GD520" t="s">
        <v>249</v>
      </c>
      <c r="GE520" t="s">
        <v>241</v>
      </c>
      <c r="GF520" t="s">
        <v>249</v>
      </c>
      <c r="GG520" t="s">
        <v>244</v>
      </c>
      <c r="GH520" t="s">
        <v>241</v>
      </c>
      <c r="GI520" t="s">
        <v>244</v>
      </c>
      <c r="GJ520" t="s">
        <v>244</v>
      </c>
      <c r="GK520" t="s">
        <v>244</v>
      </c>
      <c r="GL520" t="s">
        <v>244</v>
      </c>
      <c r="GM520" t="s">
        <v>244</v>
      </c>
      <c r="GN520" t="s">
        <v>402</v>
      </c>
      <c r="GO520" t="s">
        <v>214</v>
      </c>
      <c r="GP520" t="s">
        <v>294</v>
      </c>
      <c r="GQ520" t="s">
        <v>251</v>
      </c>
      <c r="GR520" t="s">
        <v>294</v>
      </c>
      <c r="GS520" t="s">
        <v>214</v>
      </c>
      <c r="GT520" t="s">
        <v>241</v>
      </c>
      <c r="GU520" t="s">
        <v>214</v>
      </c>
      <c r="GV520" t="s">
        <v>241</v>
      </c>
      <c r="GW520" t="s">
        <v>296</v>
      </c>
      <c r="GX520" t="s">
        <v>296</v>
      </c>
      <c r="GY520" t="s">
        <v>254</v>
      </c>
      <c r="GZ520" t="s">
        <v>241</v>
      </c>
      <c r="HA520" t="s">
        <v>239</v>
      </c>
      <c r="HB520" t="s">
        <v>241</v>
      </c>
      <c r="HC520" t="s">
        <v>315</v>
      </c>
      <c r="HD520" t="s">
        <v>361</v>
      </c>
      <c r="HE520" t="s">
        <v>343</v>
      </c>
      <c r="HF520" t="s">
        <v>241</v>
      </c>
      <c r="HG520" t="s">
        <v>319</v>
      </c>
      <c r="HH520" t="s">
        <v>241</v>
      </c>
      <c r="HI520" t="s">
        <v>241</v>
      </c>
      <c r="HJ520" t="s">
        <v>214</v>
      </c>
      <c r="HK520" t="s">
        <v>3023</v>
      </c>
      <c r="HL520" s="12"/>
      <c r="HM520">
        <v>0.75</v>
      </c>
      <c r="HN520">
        <v>0.75</v>
      </c>
      <c r="HO520">
        <v>1</v>
      </c>
      <c r="HP520">
        <v>1</v>
      </c>
      <c r="HQ520">
        <v>1</v>
      </c>
      <c r="HR520">
        <v>0.5</v>
      </c>
      <c r="HS520">
        <v>1</v>
      </c>
      <c r="HT520">
        <v>1</v>
      </c>
      <c r="HU520">
        <v>1</v>
      </c>
      <c r="HV520">
        <v>0.5</v>
      </c>
      <c r="HW520">
        <v>0.5</v>
      </c>
      <c r="HX520">
        <v>0.75</v>
      </c>
      <c r="HY520">
        <v>1</v>
      </c>
      <c r="HZ520">
        <v>0.5</v>
      </c>
      <c r="IA520" s="4">
        <v>1</v>
      </c>
      <c r="IB520">
        <v>0.5</v>
      </c>
      <c r="IC520">
        <v>0.5</v>
      </c>
      <c r="ID520">
        <v>0.75</v>
      </c>
      <c r="IE520">
        <v>0.75</v>
      </c>
      <c r="IG520">
        <v>0.25</v>
      </c>
      <c r="IH520">
        <v>0.75</v>
      </c>
      <c r="II520">
        <v>0.75</v>
      </c>
      <c r="IJ520">
        <v>1</v>
      </c>
      <c r="IK520">
        <v>1</v>
      </c>
      <c r="IL520">
        <v>0.75</v>
      </c>
      <c r="IM520">
        <v>0.75</v>
      </c>
      <c r="IN520">
        <v>0.5</v>
      </c>
      <c r="IO520">
        <v>1</v>
      </c>
      <c r="IQ520">
        <v>1</v>
      </c>
      <c r="IS520">
        <f t="shared" si="459"/>
        <v>0.11249999999999999</v>
      </c>
      <c r="IT520">
        <f t="shared" si="460"/>
        <v>0.09</v>
      </c>
      <c r="IU520">
        <f t="shared" si="461"/>
        <v>0.08</v>
      </c>
      <c r="IV520">
        <f t="shared" si="462"/>
        <v>0.1</v>
      </c>
      <c r="IW520">
        <f t="shared" si="463"/>
        <v>0.08</v>
      </c>
      <c r="IX520">
        <f t="shared" si="464"/>
        <v>6.5000000000000002E-2</v>
      </c>
      <c r="IY520">
        <f t="shared" si="465"/>
        <v>0.1</v>
      </c>
      <c r="IZ520">
        <f t="shared" si="466"/>
        <v>0.11</v>
      </c>
      <c r="JA520">
        <f t="shared" si="467"/>
        <v>0.13</v>
      </c>
      <c r="JB520">
        <f t="shared" si="468"/>
        <v>0.05</v>
      </c>
      <c r="JC520">
        <f t="shared" si="469"/>
        <v>0.06</v>
      </c>
      <c r="JD520">
        <f t="shared" si="470"/>
        <v>8.2500000000000004E-2</v>
      </c>
      <c r="JE520">
        <f t="shared" si="471"/>
        <v>7.0000000000000007E-2</v>
      </c>
      <c r="JF520">
        <f t="shared" si="472"/>
        <v>0.06</v>
      </c>
      <c r="JG520" s="5">
        <f t="shared" si="473"/>
        <v>0.05</v>
      </c>
      <c r="JH520">
        <f t="shared" si="474"/>
        <v>0</v>
      </c>
      <c r="JI520">
        <f t="shared" si="474"/>
        <v>0</v>
      </c>
      <c r="JJ520">
        <f t="shared" si="475"/>
        <v>0.15000000000000002</v>
      </c>
      <c r="JK520">
        <f t="shared" si="476"/>
        <v>0.11249999999999999</v>
      </c>
      <c r="JL520" s="6">
        <f t="shared" si="477"/>
        <v>4.6666666666666669E-2</v>
      </c>
      <c r="JM520">
        <f t="shared" si="478"/>
        <v>0.03</v>
      </c>
      <c r="JN520">
        <f t="shared" si="479"/>
        <v>3.7500000000000006E-2</v>
      </c>
      <c r="JO520">
        <f t="shared" si="480"/>
        <v>0.11249999999999999</v>
      </c>
      <c r="JP520">
        <f t="shared" si="481"/>
        <v>0.1</v>
      </c>
      <c r="JQ520">
        <f t="shared" si="482"/>
        <v>0.12</v>
      </c>
      <c r="JR520">
        <f t="shared" si="483"/>
        <v>8.2500000000000004E-2</v>
      </c>
      <c r="JS520">
        <f t="shared" si="484"/>
        <v>7.5000000000000011E-2</v>
      </c>
      <c r="JT520">
        <f t="shared" si="484"/>
        <v>0.05</v>
      </c>
      <c r="JU520">
        <f t="shared" si="485"/>
        <v>1</v>
      </c>
      <c r="JV520">
        <f t="shared" si="485"/>
        <v>0</v>
      </c>
      <c r="JW520">
        <f t="shared" si="486"/>
        <v>0.15</v>
      </c>
      <c r="JY520">
        <f t="shared" si="487"/>
        <v>3.7500000000000006E-2</v>
      </c>
      <c r="JZ520">
        <f t="shared" si="488"/>
        <v>0.06</v>
      </c>
      <c r="KA520">
        <f t="shared" si="489"/>
        <v>0.02</v>
      </c>
      <c r="KB520">
        <f t="shared" si="489"/>
        <v>0.02</v>
      </c>
      <c r="KC520">
        <f t="shared" si="490"/>
        <v>0.04</v>
      </c>
      <c r="KD520">
        <f t="shared" si="458"/>
        <v>1.4999999999999999E-2</v>
      </c>
      <c r="KE520">
        <f t="shared" si="458"/>
        <v>0.03</v>
      </c>
      <c r="KF520">
        <f t="shared" si="458"/>
        <v>0.03</v>
      </c>
      <c r="KG520">
        <f t="shared" si="458"/>
        <v>0.03</v>
      </c>
      <c r="KH520">
        <f t="shared" si="458"/>
        <v>1.4999999999999999E-2</v>
      </c>
      <c r="KI520">
        <f t="shared" si="458"/>
        <v>1.4999999999999999E-2</v>
      </c>
      <c r="KJ520">
        <f t="shared" si="514"/>
        <v>2.2499999999999999E-2</v>
      </c>
      <c r="KK520">
        <f t="shared" si="491"/>
        <v>0.02</v>
      </c>
      <c r="KL520">
        <f t="shared" si="492"/>
        <v>0.02</v>
      </c>
      <c r="KM520" s="5">
        <f t="shared" si="493"/>
        <v>0.05</v>
      </c>
      <c r="KN520">
        <f t="shared" si="494"/>
        <v>0</v>
      </c>
      <c r="KO520">
        <f t="shared" si="494"/>
        <v>0</v>
      </c>
      <c r="KP520">
        <f t="shared" si="495"/>
        <v>4.4999999999999998E-2</v>
      </c>
      <c r="KQ520">
        <f t="shared" si="496"/>
        <v>2.2499999999999999E-2</v>
      </c>
      <c r="KR520" s="6">
        <f t="shared" si="497"/>
        <v>2.3333333333333334E-2</v>
      </c>
      <c r="KS520">
        <f t="shared" si="498"/>
        <v>0.01</v>
      </c>
      <c r="KT520">
        <f t="shared" si="499"/>
        <v>2.2499999999999999E-2</v>
      </c>
      <c r="KU520">
        <f t="shared" si="500"/>
        <v>0.03</v>
      </c>
      <c r="KV520">
        <f t="shared" si="501"/>
        <v>0.05</v>
      </c>
      <c r="KW520">
        <f t="shared" si="502"/>
        <v>0.01</v>
      </c>
      <c r="KX520">
        <f t="shared" si="503"/>
        <v>0</v>
      </c>
      <c r="KY520">
        <f t="shared" si="504"/>
        <v>0.03</v>
      </c>
      <c r="KZ520">
        <f t="shared" si="505"/>
        <v>1.4999999999999999E-2</v>
      </c>
      <c r="LA520">
        <f t="shared" si="506"/>
        <v>1</v>
      </c>
      <c r="LB520">
        <f t="shared" si="506"/>
        <v>0</v>
      </c>
      <c r="LC520">
        <f t="shared" si="507"/>
        <v>0.1</v>
      </c>
      <c r="LE520" t="str">
        <f t="shared" si="513"/>
        <v>Ghana</v>
      </c>
      <c r="LF520">
        <f t="shared" si="508"/>
        <v>0.86749999999999994</v>
      </c>
      <c r="LG520" s="6">
        <f t="shared" si="509"/>
        <v>0.68166666666666664</v>
      </c>
      <c r="LH520">
        <f t="shared" si="510"/>
        <v>0.75750000000000017</v>
      </c>
      <c r="LI520" s="6">
        <f t="shared" si="511"/>
        <v>0.78333333333333344</v>
      </c>
      <c r="LJ520">
        <f t="shared" si="512"/>
        <v>1</v>
      </c>
    </row>
    <row r="521" spans="1:322" x14ac:dyDescent="0.35">
      <c r="A521" s="8">
        <v>44888</v>
      </c>
      <c r="B521" t="s">
        <v>3024</v>
      </c>
      <c r="D521" s="27" t="s">
        <v>321</v>
      </c>
      <c r="E521" s="27" t="s">
        <v>321</v>
      </c>
      <c r="F521" s="27">
        <v>37</v>
      </c>
      <c r="G521" s="27" t="s">
        <v>1096</v>
      </c>
      <c r="H521" s="27" t="s">
        <v>1818</v>
      </c>
      <c r="I521" s="27" t="s">
        <v>1097</v>
      </c>
      <c r="J521" s="27" t="s">
        <v>2375</v>
      </c>
      <c r="K521" s="28">
        <v>44497</v>
      </c>
      <c r="L521" s="28">
        <v>44497</v>
      </c>
      <c r="M521" s="28">
        <v>44530</v>
      </c>
      <c r="N521" s="27" t="s">
        <v>261</v>
      </c>
      <c r="O521" s="27" t="s">
        <v>261</v>
      </c>
      <c r="P521" s="27" t="s">
        <v>261</v>
      </c>
      <c r="Q521" s="27" t="s">
        <v>324</v>
      </c>
      <c r="R521" s="28">
        <v>44497</v>
      </c>
      <c r="S521" s="28">
        <v>44497</v>
      </c>
      <c r="T521" s="27" t="s">
        <v>263</v>
      </c>
      <c r="U521" s="27" t="s">
        <v>261</v>
      </c>
      <c r="V521" s="28" t="s">
        <v>262</v>
      </c>
      <c r="W521" s="27" t="s">
        <v>261</v>
      </c>
      <c r="X521" s="28" t="s">
        <v>262</v>
      </c>
      <c r="Y521" s="27" t="s">
        <v>263</v>
      </c>
      <c r="Z521" s="28">
        <v>44841</v>
      </c>
      <c r="AA521" s="27" t="s">
        <v>264</v>
      </c>
      <c r="AB521" s="27" t="s">
        <v>265</v>
      </c>
      <c r="AC521" s="27" t="s">
        <v>3025</v>
      </c>
      <c r="AD521" s="27" t="s">
        <v>267</v>
      </c>
      <c r="AE521" s="27" t="s">
        <v>326</v>
      </c>
      <c r="AF521" s="27" t="s">
        <v>2377</v>
      </c>
      <c r="AG521" s="29">
        <v>7000</v>
      </c>
      <c r="AH521" s="27" t="s">
        <v>263</v>
      </c>
      <c r="AI521" s="27">
        <v>44606</v>
      </c>
      <c r="AJ521" s="28">
        <v>44610</v>
      </c>
      <c r="AK521" s="27" t="s">
        <v>268</v>
      </c>
      <c r="AL521" s="27" t="s">
        <v>269</v>
      </c>
      <c r="AM521" s="27" t="s">
        <v>265</v>
      </c>
      <c r="AN521" s="27" t="s">
        <v>270</v>
      </c>
      <c r="AO521" s="27" t="s">
        <v>261</v>
      </c>
      <c r="AP521" s="27" t="s">
        <v>261</v>
      </c>
      <c r="AQ521" s="28" t="s">
        <v>262</v>
      </c>
      <c r="AR521" s="27" t="s">
        <v>261</v>
      </c>
      <c r="AS521" s="28" t="s">
        <v>262</v>
      </c>
      <c r="AT521" s="27" t="s">
        <v>261</v>
      </c>
      <c r="AU521" s="28" t="s">
        <v>262</v>
      </c>
      <c r="AV521" s="27" t="s">
        <v>261</v>
      </c>
      <c r="AW521" s="28" t="s">
        <v>262</v>
      </c>
      <c r="AX521" s="27" t="s">
        <v>261</v>
      </c>
      <c r="AY521" s="28" t="s">
        <v>262</v>
      </c>
      <c r="AZ521" s="27" t="s">
        <v>262</v>
      </c>
      <c r="BA521" s="27" t="s">
        <v>262</v>
      </c>
      <c r="BB521" s="27" t="s">
        <v>261</v>
      </c>
      <c r="BC521" s="28" t="s">
        <v>262</v>
      </c>
      <c r="BD521" s="27" t="s">
        <v>263</v>
      </c>
      <c r="BE521" s="30">
        <v>44608</v>
      </c>
      <c r="BF521" t="s">
        <v>2375</v>
      </c>
      <c r="BG521" s="9" t="s">
        <v>509</v>
      </c>
      <c r="BH521" t="s">
        <v>208</v>
      </c>
      <c r="BI521" t="s">
        <v>735</v>
      </c>
      <c r="BJ521" t="s">
        <v>210</v>
      </c>
      <c r="BK521" t="s">
        <v>329</v>
      </c>
      <c r="BL521" t="s">
        <v>212</v>
      </c>
      <c r="BM521" t="s">
        <v>2378</v>
      </c>
      <c r="BN521" t="s">
        <v>214</v>
      </c>
      <c r="BO521" t="s">
        <v>215</v>
      </c>
      <c r="BP521" t="s">
        <v>219</v>
      </c>
      <c r="BQ521" t="s">
        <v>332</v>
      </c>
      <c r="BV521" t="s">
        <v>214</v>
      </c>
      <c r="CC521" t="s">
        <v>214</v>
      </c>
      <c r="CG521" t="s">
        <v>219</v>
      </c>
      <c r="CI521" t="s">
        <v>333</v>
      </c>
      <c r="CJ521" t="s">
        <v>3026</v>
      </c>
      <c r="CK521" t="s">
        <v>220</v>
      </c>
      <c r="CL521" t="s">
        <v>1263</v>
      </c>
      <c r="CN521" t="s">
        <v>306</v>
      </c>
      <c r="CP521" t="s">
        <v>284</v>
      </c>
      <c r="CQ521" t="s">
        <v>225</v>
      </c>
      <c r="CR521" t="s">
        <v>227</v>
      </c>
      <c r="CS521" t="s">
        <v>286</v>
      </c>
      <c r="CT521" t="s">
        <v>402</v>
      </c>
      <c r="CU521" t="s">
        <v>402</v>
      </c>
      <c r="CV521" t="s">
        <v>227</v>
      </c>
      <c r="CW521" t="s">
        <v>227</v>
      </c>
      <c r="CX521" t="s">
        <v>287</v>
      </c>
      <c r="CY521" t="s">
        <v>228</v>
      </c>
      <c r="CZ521" t="s">
        <v>219</v>
      </c>
      <c r="DA521" t="s">
        <v>219</v>
      </c>
      <c r="DB521" t="s">
        <v>230</v>
      </c>
      <c r="DC521" t="s">
        <v>230</v>
      </c>
      <c r="DD521" t="s">
        <v>219</v>
      </c>
      <c r="DI521" t="s">
        <v>338</v>
      </c>
      <c r="DK521" t="s">
        <v>237</v>
      </c>
      <c r="DL521" t="s">
        <v>233</v>
      </c>
      <c r="DM521" t="s">
        <v>214</v>
      </c>
      <c r="DN521" t="s">
        <v>219</v>
      </c>
      <c r="DO521" t="s">
        <v>414</v>
      </c>
      <c r="DP521" t="s">
        <v>1854</v>
      </c>
      <c r="DR521" t="s">
        <v>356</v>
      </c>
      <c r="DT521" t="s">
        <v>219</v>
      </c>
      <c r="DU521" t="s">
        <v>214</v>
      </c>
      <c r="DX521" t="s">
        <v>242</v>
      </c>
      <c r="DY521" t="s">
        <v>242</v>
      </c>
      <c r="DZ521" t="s">
        <v>400</v>
      </c>
      <c r="EA521" t="s">
        <v>242</v>
      </c>
      <c r="EB521" t="s">
        <v>242</v>
      </c>
      <c r="EC521" t="s">
        <v>242</v>
      </c>
      <c r="ED521" t="s">
        <v>242</v>
      </c>
      <c r="EE521" t="s">
        <v>214</v>
      </c>
      <c r="EF521" t="s">
        <v>214</v>
      </c>
      <c r="EG521" t="s">
        <v>214</v>
      </c>
      <c r="EI521" t="s">
        <v>214</v>
      </c>
      <c r="EK521" t="s">
        <v>242</v>
      </c>
      <c r="EL521" t="s">
        <v>242</v>
      </c>
      <c r="EM521" t="s">
        <v>240</v>
      </c>
      <c r="EN521" t="s">
        <v>486</v>
      </c>
      <c r="EO521" t="s">
        <v>357</v>
      </c>
      <c r="EP521" t="s">
        <v>486</v>
      </c>
      <c r="EQ521" t="s">
        <v>214</v>
      </c>
      <c r="ER521" t="s">
        <v>219</v>
      </c>
      <c r="ES521" t="s">
        <v>242</v>
      </c>
      <c r="ET521" t="s">
        <v>233</v>
      </c>
      <c r="EU521" t="s">
        <v>242</v>
      </c>
      <c r="EV521" t="s">
        <v>242</v>
      </c>
      <c r="EW521" t="s">
        <v>310</v>
      </c>
      <c r="EX521" t="s">
        <v>310</v>
      </c>
      <c r="EY521" t="s">
        <v>242</v>
      </c>
      <c r="EZ521" t="s">
        <v>241</v>
      </c>
      <c r="FA521" t="s">
        <v>241</v>
      </c>
      <c r="FB521" t="s">
        <v>242</v>
      </c>
      <c r="FC521" t="s">
        <v>242</v>
      </c>
      <c r="FD521" t="s">
        <v>242</v>
      </c>
      <c r="FE521" t="s">
        <v>286</v>
      </c>
      <c r="FF521" t="s">
        <v>244</v>
      </c>
      <c r="FG521" t="s">
        <v>242</v>
      </c>
      <c r="FH521" t="s">
        <v>242</v>
      </c>
      <c r="FI521" t="s">
        <v>219</v>
      </c>
      <c r="FJ521" t="s">
        <v>219</v>
      </c>
      <c r="FK521" t="s">
        <v>214</v>
      </c>
      <c r="FL521" t="s">
        <v>219</v>
      </c>
      <c r="FM521" t="s">
        <v>292</v>
      </c>
      <c r="FN521" t="s">
        <v>403</v>
      </c>
      <c r="FO521" t="s">
        <v>219</v>
      </c>
      <c r="FP521" t="s">
        <v>219</v>
      </c>
      <c r="FQ521" t="s">
        <v>241</v>
      </c>
      <c r="FR521" t="s">
        <v>241</v>
      </c>
      <c r="FS521" t="s">
        <v>241</v>
      </c>
      <c r="FT521" t="s">
        <v>241</v>
      </c>
      <c r="FU521" t="s">
        <v>219</v>
      </c>
      <c r="FV521" t="s">
        <v>241</v>
      </c>
      <c r="FW521" t="s">
        <v>241</v>
      </c>
      <c r="FX521" t="s">
        <v>241</v>
      </c>
      <c r="FY521" t="s">
        <v>241</v>
      </c>
      <c r="FZ521" t="s">
        <v>341</v>
      </c>
      <c r="GA521" t="s">
        <v>248</v>
      </c>
      <c r="GB521" t="s">
        <v>250</v>
      </c>
      <c r="GC521" t="s">
        <v>226</v>
      </c>
      <c r="GD521" t="s">
        <v>249</v>
      </c>
      <c r="GE521" t="s">
        <v>241</v>
      </c>
      <c r="GF521" t="s">
        <v>550</v>
      </c>
      <c r="GG521" t="s">
        <v>244</v>
      </c>
      <c r="GH521" t="s">
        <v>241</v>
      </c>
      <c r="GI521" t="s">
        <v>226</v>
      </c>
      <c r="GJ521" t="s">
        <v>250</v>
      </c>
      <c r="GK521" t="s">
        <v>226</v>
      </c>
      <c r="GL521" t="s">
        <v>286</v>
      </c>
      <c r="GM521" t="s">
        <v>286</v>
      </c>
      <c r="GN521" t="s">
        <v>219</v>
      </c>
      <c r="GO521" t="s">
        <v>214</v>
      </c>
      <c r="GP521" t="s">
        <v>342</v>
      </c>
      <c r="GQ521" t="s">
        <v>251</v>
      </c>
      <c r="GR521" t="s">
        <v>295</v>
      </c>
      <c r="GS521" t="s">
        <v>214</v>
      </c>
      <c r="GT521" t="s">
        <v>241</v>
      </c>
      <c r="GU521" t="s">
        <v>219</v>
      </c>
      <c r="GV521" t="s">
        <v>575</v>
      </c>
      <c r="GW521" t="s">
        <v>297</v>
      </c>
      <c r="GX521" t="s">
        <v>404</v>
      </c>
      <c r="GY521" t="s">
        <v>254</v>
      </c>
      <c r="GZ521" t="s">
        <v>241</v>
      </c>
      <c r="HA521" t="s">
        <v>532</v>
      </c>
      <c r="HB521" t="s">
        <v>241</v>
      </c>
      <c r="HC521" t="s">
        <v>315</v>
      </c>
      <c r="HD521" t="s">
        <v>316</v>
      </c>
      <c r="HE521" t="s">
        <v>343</v>
      </c>
      <c r="HF521" t="s">
        <v>241</v>
      </c>
      <c r="HG521" t="s">
        <v>319</v>
      </c>
      <c r="HH521" t="s">
        <v>241</v>
      </c>
      <c r="HI521" t="s">
        <v>241</v>
      </c>
      <c r="HJ521" t="s">
        <v>219</v>
      </c>
      <c r="HK521" t="s">
        <v>241</v>
      </c>
      <c r="HL521" s="12"/>
      <c r="HM521">
        <v>0.75</v>
      </c>
      <c r="HN521">
        <v>1</v>
      </c>
      <c r="HO521">
        <v>0.5</v>
      </c>
      <c r="HP521">
        <v>1</v>
      </c>
      <c r="HQ521">
        <v>1</v>
      </c>
      <c r="HR521">
        <v>0.5</v>
      </c>
      <c r="HS521">
        <v>1</v>
      </c>
      <c r="HT521">
        <v>1</v>
      </c>
      <c r="HU521">
        <v>1</v>
      </c>
      <c r="HV521">
        <v>0.75</v>
      </c>
      <c r="HW521">
        <v>0.75</v>
      </c>
      <c r="HX521">
        <v>0.75</v>
      </c>
      <c r="HY521">
        <v>1</v>
      </c>
      <c r="HZ521">
        <v>0.75</v>
      </c>
      <c r="IA521" s="4">
        <v>1</v>
      </c>
      <c r="IB521">
        <v>0.75</v>
      </c>
      <c r="IC521">
        <v>0.75</v>
      </c>
      <c r="ID521">
        <v>0.75</v>
      </c>
      <c r="IE521">
        <v>0.75</v>
      </c>
      <c r="IG521">
        <v>0.75</v>
      </c>
      <c r="IH521">
        <v>0.75</v>
      </c>
      <c r="II521">
        <v>1</v>
      </c>
      <c r="IJ521">
        <v>1</v>
      </c>
      <c r="IK521">
        <v>0.5</v>
      </c>
      <c r="IL521">
        <v>0.75</v>
      </c>
      <c r="IM521">
        <v>0.75</v>
      </c>
      <c r="IN521">
        <v>1</v>
      </c>
      <c r="IO521">
        <v>1</v>
      </c>
      <c r="IQ521">
        <v>0</v>
      </c>
      <c r="IS521">
        <f t="shared" si="459"/>
        <v>0.11249999999999999</v>
      </c>
      <c r="IT521">
        <f t="shared" si="460"/>
        <v>0.12</v>
      </c>
      <c r="IU521">
        <f t="shared" si="461"/>
        <v>0.04</v>
      </c>
      <c r="IV521">
        <f t="shared" si="462"/>
        <v>0.1</v>
      </c>
      <c r="IW521">
        <f t="shared" si="463"/>
        <v>0.08</v>
      </c>
      <c r="IX521">
        <f t="shared" si="464"/>
        <v>6.5000000000000002E-2</v>
      </c>
      <c r="IY521">
        <f t="shared" si="465"/>
        <v>0.1</v>
      </c>
      <c r="IZ521">
        <f t="shared" si="466"/>
        <v>0.11</v>
      </c>
      <c r="JA521">
        <f t="shared" si="467"/>
        <v>0.13</v>
      </c>
      <c r="JB521">
        <f t="shared" si="468"/>
        <v>7.5000000000000011E-2</v>
      </c>
      <c r="JC521">
        <f t="shared" si="469"/>
        <v>0.09</v>
      </c>
      <c r="JD521">
        <f t="shared" si="470"/>
        <v>8.2500000000000004E-2</v>
      </c>
      <c r="JE521">
        <f t="shared" si="471"/>
        <v>7.0000000000000007E-2</v>
      </c>
      <c r="JF521">
        <f t="shared" si="472"/>
        <v>0.09</v>
      </c>
      <c r="JG521" s="5">
        <f t="shared" si="473"/>
        <v>0.05</v>
      </c>
      <c r="JH521">
        <f t="shared" si="474"/>
        <v>0</v>
      </c>
      <c r="JI521">
        <f t="shared" si="474"/>
        <v>0</v>
      </c>
      <c r="JJ521">
        <f t="shared" si="475"/>
        <v>0.15000000000000002</v>
      </c>
      <c r="JK521">
        <f t="shared" si="476"/>
        <v>0.11249999999999999</v>
      </c>
      <c r="JL521" s="6">
        <f t="shared" si="477"/>
        <v>0.06</v>
      </c>
      <c r="JM521">
        <f t="shared" si="478"/>
        <v>0.09</v>
      </c>
      <c r="JN521">
        <f t="shared" si="479"/>
        <v>3.7500000000000006E-2</v>
      </c>
      <c r="JO521">
        <f t="shared" si="480"/>
        <v>0.15</v>
      </c>
      <c r="JP521">
        <f t="shared" si="481"/>
        <v>0.1</v>
      </c>
      <c r="JQ521">
        <f t="shared" si="482"/>
        <v>0.06</v>
      </c>
      <c r="JR521">
        <f t="shared" si="483"/>
        <v>8.2500000000000004E-2</v>
      </c>
      <c r="JS521">
        <f t="shared" si="484"/>
        <v>7.5000000000000011E-2</v>
      </c>
      <c r="JT521">
        <f t="shared" si="484"/>
        <v>0.1</v>
      </c>
      <c r="JU521">
        <f t="shared" si="485"/>
        <v>1</v>
      </c>
      <c r="JV521">
        <f t="shared" si="485"/>
        <v>0</v>
      </c>
      <c r="JW521">
        <f t="shared" si="486"/>
        <v>0.15</v>
      </c>
      <c r="JY521">
        <f t="shared" si="487"/>
        <v>3.7500000000000006E-2</v>
      </c>
      <c r="JZ521">
        <f t="shared" si="488"/>
        <v>0.08</v>
      </c>
      <c r="KA521">
        <f t="shared" si="489"/>
        <v>0.01</v>
      </c>
      <c r="KB521">
        <f t="shared" si="489"/>
        <v>0.02</v>
      </c>
      <c r="KC521">
        <f t="shared" si="490"/>
        <v>0.04</v>
      </c>
      <c r="KD521">
        <f t="shared" ref="KD521:KI563" si="515">HR521*0.03</f>
        <v>1.4999999999999999E-2</v>
      </c>
      <c r="KE521">
        <f t="shared" si="515"/>
        <v>0.03</v>
      </c>
      <c r="KF521">
        <f t="shared" si="515"/>
        <v>0.03</v>
      </c>
      <c r="KG521">
        <f t="shared" si="515"/>
        <v>0.03</v>
      </c>
      <c r="KH521">
        <f t="shared" si="515"/>
        <v>2.2499999999999999E-2</v>
      </c>
      <c r="KI521">
        <f t="shared" si="515"/>
        <v>2.2499999999999999E-2</v>
      </c>
      <c r="KJ521">
        <f t="shared" si="514"/>
        <v>2.2499999999999999E-2</v>
      </c>
      <c r="KK521">
        <f t="shared" si="491"/>
        <v>0.02</v>
      </c>
      <c r="KL521">
        <f t="shared" si="492"/>
        <v>0.03</v>
      </c>
      <c r="KM521" s="5">
        <f t="shared" si="493"/>
        <v>0.05</v>
      </c>
      <c r="KN521">
        <f t="shared" si="494"/>
        <v>0</v>
      </c>
      <c r="KO521">
        <f t="shared" si="494"/>
        <v>0</v>
      </c>
      <c r="KP521">
        <f t="shared" si="495"/>
        <v>4.4999999999999998E-2</v>
      </c>
      <c r="KQ521">
        <f t="shared" si="496"/>
        <v>2.2499999999999999E-2</v>
      </c>
      <c r="KR521" s="6">
        <f t="shared" si="497"/>
        <v>0.03</v>
      </c>
      <c r="KS521">
        <f t="shared" si="498"/>
        <v>0.03</v>
      </c>
      <c r="KT521">
        <f t="shared" si="499"/>
        <v>2.2499999999999999E-2</v>
      </c>
      <c r="KU521">
        <f t="shared" si="500"/>
        <v>0.04</v>
      </c>
      <c r="KV521">
        <f t="shared" si="501"/>
        <v>0.05</v>
      </c>
      <c r="KW521">
        <f t="shared" si="502"/>
        <v>5.0000000000000001E-3</v>
      </c>
      <c r="KX521">
        <f t="shared" si="503"/>
        <v>0</v>
      </c>
      <c r="KY521">
        <f t="shared" si="504"/>
        <v>0.03</v>
      </c>
      <c r="KZ521">
        <f t="shared" si="505"/>
        <v>0.03</v>
      </c>
      <c r="LA521">
        <f t="shared" si="506"/>
        <v>1</v>
      </c>
      <c r="LB521">
        <f t="shared" si="506"/>
        <v>0</v>
      </c>
      <c r="LC521">
        <f t="shared" si="507"/>
        <v>0.1</v>
      </c>
      <c r="LE521" t="str">
        <f t="shared" si="513"/>
        <v>Ghana</v>
      </c>
      <c r="LF521">
        <f t="shared" si="508"/>
        <v>0.85749999999999993</v>
      </c>
      <c r="LG521" s="6">
        <f t="shared" si="509"/>
        <v>0.78</v>
      </c>
      <c r="LH521">
        <f t="shared" si="510"/>
        <v>0.84499999999999997</v>
      </c>
      <c r="LI521" s="6">
        <f t="shared" si="511"/>
        <v>0.8650000000000001</v>
      </c>
      <c r="LJ521">
        <f t="shared" si="512"/>
        <v>0</v>
      </c>
    </row>
    <row r="522" spans="1:322" x14ac:dyDescent="0.35">
      <c r="A522" s="8">
        <v>44887</v>
      </c>
      <c r="B522" t="s">
        <v>3027</v>
      </c>
      <c r="D522" s="24" t="s">
        <v>321</v>
      </c>
      <c r="E522" s="24" t="s">
        <v>321</v>
      </c>
      <c r="F522" s="24">
        <v>29</v>
      </c>
      <c r="G522" s="24" t="s">
        <v>1096</v>
      </c>
      <c r="H522" s="24" t="s">
        <v>1818</v>
      </c>
      <c r="I522" s="24" t="s">
        <v>1097</v>
      </c>
      <c r="J522" s="24" t="s">
        <v>2375</v>
      </c>
      <c r="K522" s="25">
        <v>44497</v>
      </c>
      <c r="L522" s="25">
        <v>44497</v>
      </c>
      <c r="M522" s="25">
        <v>44530</v>
      </c>
      <c r="N522" s="24" t="s">
        <v>261</v>
      </c>
      <c r="O522" s="24" t="s">
        <v>261</v>
      </c>
      <c r="P522" s="24" t="s">
        <v>261</v>
      </c>
      <c r="Q522" s="24" t="s">
        <v>324</v>
      </c>
      <c r="R522" s="25">
        <v>44497</v>
      </c>
      <c r="S522" s="25">
        <v>44497</v>
      </c>
      <c r="T522" s="24" t="s">
        <v>263</v>
      </c>
      <c r="U522" s="24" t="s">
        <v>261</v>
      </c>
      <c r="V522" s="25" t="s">
        <v>262</v>
      </c>
      <c r="W522" s="24" t="s">
        <v>261</v>
      </c>
      <c r="X522" s="25" t="s">
        <v>262</v>
      </c>
      <c r="Y522" s="24" t="s">
        <v>263</v>
      </c>
      <c r="Z522" s="25">
        <v>44869</v>
      </c>
      <c r="AA522" s="24" t="s">
        <v>264</v>
      </c>
      <c r="AB522" s="24" t="s">
        <v>265</v>
      </c>
      <c r="AC522" s="24" t="s">
        <v>2476</v>
      </c>
      <c r="AD522" s="24" t="s">
        <v>267</v>
      </c>
      <c r="AE522" s="24" t="s">
        <v>326</v>
      </c>
      <c r="AF522" s="24" t="s">
        <v>2377</v>
      </c>
      <c r="AG522" s="31">
        <v>7600</v>
      </c>
      <c r="AH522" s="24" t="s">
        <v>263</v>
      </c>
      <c r="AI522" s="24">
        <v>44634</v>
      </c>
      <c r="AJ522" s="25">
        <v>44638</v>
      </c>
      <c r="AK522" s="24" t="s">
        <v>268</v>
      </c>
      <c r="AL522" s="24" t="s">
        <v>269</v>
      </c>
      <c r="AM522" s="24" t="s">
        <v>265</v>
      </c>
      <c r="AN522" s="24" t="s">
        <v>270</v>
      </c>
      <c r="AO522" s="27" t="s">
        <v>263</v>
      </c>
      <c r="AP522" s="24" t="s">
        <v>261</v>
      </c>
      <c r="AQ522" s="25" t="s">
        <v>262</v>
      </c>
      <c r="AR522" s="24" t="s">
        <v>261</v>
      </c>
      <c r="AS522" s="25" t="s">
        <v>262</v>
      </c>
      <c r="AT522" s="24" t="s">
        <v>261</v>
      </c>
      <c r="AU522" s="25" t="s">
        <v>262</v>
      </c>
      <c r="AV522" s="24" t="s">
        <v>263</v>
      </c>
      <c r="AW522" s="25">
        <v>44677</v>
      </c>
      <c r="AX522" s="24" t="s">
        <v>261</v>
      </c>
      <c r="AY522" s="25" t="s">
        <v>262</v>
      </c>
      <c r="AZ522" s="27" t="s">
        <v>262</v>
      </c>
      <c r="BA522" s="27" t="s">
        <v>262</v>
      </c>
      <c r="BB522" s="24" t="s">
        <v>261</v>
      </c>
      <c r="BC522" s="25" t="s">
        <v>262</v>
      </c>
      <c r="BD522" s="24" t="s">
        <v>263</v>
      </c>
      <c r="BE522" s="26">
        <v>44636</v>
      </c>
      <c r="BF522" t="s">
        <v>2375</v>
      </c>
      <c r="BG522" s="9" t="s">
        <v>509</v>
      </c>
      <c r="BH522" t="s">
        <v>208</v>
      </c>
      <c r="BI522" t="s">
        <v>273</v>
      </c>
      <c r="BJ522" t="s">
        <v>210</v>
      </c>
      <c r="BK522" t="s">
        <v>329</v>
      </c>
      <c r="BL522" t="s">
        <v>212</v>
      </c>
      <c r="BM522" t="s">
        <v>2378</v>
      </c>
      <c r="BN522" t="s">
        <v>214</v>
      </c>
      <c r="BO522" t="s">
        <v>542</v>
      </c>
      <c r="BP522" t="s">
        <v>219</v>
      </c>
      <c r="BQ522" t="s">
        <v>332</v>
      </c>
      <c r="BV522" t="s">
        <v>214</v>
      </c>
      <c r="CC522" t="s">
        <v>214</v>
      </c>
      <c r="CG522" t="s">
        <v>219</v>
      </c>
      <c r="CI522" t="s">
        <v>333</v>
      </c>
      <c r="CJ522" t="s">
        <v>3028</v>
      </c>
      <c r="CK522" t="s">
        <v>352</v>
      </c>
      <c r="CL522" t="s">
        <v>500</v>
      </c>
      <c r="CM522" t="s">
        <v>3029</v>
      </c>
      <c r="CN522" t="s">
        <v>306</v>
      </c>
      <c r="CP522" t="s">
        <v>370</v>
      </c>
      <c r="CQ522" t="s">
        <v>370</v>
      </c>
      <c r="CR522" t="s">
        <v>227</v>
      </c>
      <c r="CS522" t="s">
        <v>286</v>
      </c>
      <c r="CT522" t="s">
        <v>402</v>
      </c>
      <c r="CU522" t="s">
        <v>402</v>
      </c>
      <c r="CV522" t="s">
        <v>227</v>
      </c>
      <c r="CW522" t="s">
        <v>227</v>
      </c>
      <c r="CX522" t="s">
        <v>287</v>
      </c>
      <c r="CY522" t="s">
        <v>228</v>
      </c>
      <c r="CZ522" t="s">
        <v>219</v>
      </c>
      <c r="DA522" t="s">
        <v>219</v>
      </c>
      <c r="DB522" t="s">
        <v>230</v>
      </c>
      <c r="DC522" t="s">
        <v>230</v>
      </c>
      <c r="DD522" t="s">
        <v>219</v>
      </c>
      <c r="DI522" t="s">
        <v>338</v>
      </c>
      <c r="DK522" t="s">
        <v>242</v>
      </c>
      <c r="DL522" t="s">
        <v>233</v>
      </c>
      <c r="DM522" t="s">
        <v>214</v>
      </c>
      <c r="DN522" t="s">
        <v>219</v>
      </c>
      <c r="DO522" t="s">
        <v>288</v>
      </c>
      <c r="DP522" t="s">
        <v>1854</v>
      </c>
      <c r="DR522" t="s">
        <v>3030</v>
      </c>
      <c r="DT522" t="s">
        <v>219</v>
      </c>
      <c r="DU522" t="s">
        <v>214</v>
      </c>
      <c r="DX522" t="s">
        <v>389</v>
      </c>
      <c r="DY522" t="s">
        <v>242</v>
      </c>
      <c r="DZ522" t="s">
        <v>238</v>
      </c>
      <c r="EA522" t="s">
        <v>242</v>
      </c>
      <c r="EB522" t="s">
        <v>242</v>
      </c>
      <c r="EC522" t="s">
        <v>242</v>
      </c>
      <c r="ED522" t="s">
        <v>242</v>
      </c>
      <c r="EE522" t="s">
        <v>214</v>
      </c>
      <c r="EF522" t="s">
        <v>214</v>
      </c>
      <c r="EG522" t="s">
        <v>214</v>
      </c>
      <c r="EI522" t="s">
        <v>214</v>
      </c>
      <c r="EK522" t="s">
        <v>242</v>
      </c>
      <c r="EL522" t="s">
        <v>242</v>
      </c>
      <c r="EM522" t="s">
        <v>357</v>
      </c>
      <c r="EN522" t="s">
        <v>240</v>
      </c>
      <c r="EO522" t="s">
        <v>240</v>
      </c>
      <c r="EP522" t="s">
        <v>240</v>
      </c>
      <c r="EQ522" t="s">
        <v>214</v>
      </c>
      <c r="ER522" t="s">
        <v>219</v>
      </c>
      <c r="ES522" t="s">
        <v>242</v>
      </c>
      <c r="ET522" t="s">
        <v>237</v>
      </c>
      <c r="EU522" t="s">
        <v>389</v>
      </c>
      <c r="EV522" t="s">
        <v>242</v>
      </c>
      <c r="EW522" t="s">
        <v>243</v>
      </c>
      <c r="EX522" t="s">
        <v>243</v>
      </c>
      <c r="EY522" t="s">
        <v>237</v>
      </c>
      <c r="EZ522" t="s">
        <v>241</v>
      </c>
      <c r="FA522" t="s">
        <v>241</v>
      </c>
      <c r="FB522" t="s">
        <v>237</v>
      </c>
      <c r="FC522" t="s">
        <v>237</v>
      </c>
      <c r="FD522" t="s">
        <v>237</v>
      </c>
      <c r="FE522" t="s">
        <v>244</v>
      </c>
      <c r="FF522" t="s">
        <v>244</v>
      </c>
      <c r="FG522" t="s">
        <v>358</v>
      </c>
      <c r="FH522" t="s">
        <v>358</v>
      </c>
      <c r="FI522" t="s">
        <v>214</v>
      </c>
      <c r="FJ522" t="s">
        <v>214</v>
      </c>
      <c r="FK522" t="s">
        <v>214</v>
      </c>
      <c r="FL522" t="s">
        <v>219</v>
      </c>
      <c r="FM522" t="s">
        <v>292</v>
      </c>
      <c r="FN522" t="s">
        <v>292</v>
      </c>
      <c r="FO522" t="s">
        <v>219</v>
      </c>
      <c r="FP522" t="s">
        <v>219</v>
      </c>
      <c r="FQ522" t="s">
        <v>241</v>
      </c>
      <c r="FR522" t="s">
        <v>241</v>
      </c>
      <c r="FS522" t="s">
        <v>241</v>
      </c>
      <c r="FT522" t="s">
        <v>241</v>
      </c>
      <c r="FU522" t="s">
        <v>219</v>
      </c>
      <c r="FV522" t="s">
        <v>241</v>
      </c>
      <c r="FW522" t="s">
        <v>241</v>
      </c>
      <c r="FX522" t="s">
        <v>241</v>
      </c>
      <c r="FY522" t="s">
        <v>241</v>
      </c>
      <c r="FZ522" t="s">
        <v>341</v>
      </c>
      <c r="GA522" t="s">
        <v>341</v>
      </c>
      <c r="GB522" t="s">
        <v>227</v>
      </c>
      <c r="GC522" t="s">
        <v>227</v>
      </c>
      <c r="GD522" t="s">
        <v>249</v>
      </c>
      <c r="GE522" t="s">
        <v>241</v>
      </c>
      <c r="GF522" t="s">
        <v>550</v>
      </c>
      <c r="GG522" t="s">
        <v>244</v>
      </c>
      <c r="GH522" t="s">
        <v>241</v>
      </c>
      <c r="GI522" t="s">
        <v>286</v>
      </c>
      <c r="GJ522" t="s">
        <v>244</v>
      </c>
      <c r="GK522" t="s">
        <v>286</v>
      </c>
      <c r="GL522" t="s">
        <v>227</v>
      </c>
      <c r="GM522" t="s">
        <v>227</v>
      </c>
      <c r="GN522" t="s">
        <v>219</v>
      </c>
      <c r="GO522" t="s">
        <v>214</v>
      </c>
      <c r="GP522" t="s">
        <v>294</v>
      </c>
      <c r="GQ522" t="s">
        <v>251</v>
      </c>
      <c r="GR522" t="s">
        <v>251</v>
      </c>
      <c r="GS522" t="s">
        <v>214</v>
      </c>
      <c r="GT522" t="s">
        <v>241</v>
      </c>
      <c r="GU522" t="s">
        <v>219</v>
      </c>
      <c r="GV522" t="s">
        <v>575</v>
      </c>
      <c r="GW522" t="s">
        <v>297</v>
      </c>
      <c r="GX522" t="s">
        <v>253</v>
      </c>
      <c r="GY522" t="s">
        <v>2943</v>
      </c>
      <c r="GZ522" t="s">
        <v>241</v>
      </c>
      <c r="HA522" t="s">
        <v>239</v>
      </c>
      <c r="HB522" t="s">
        <v>241</v>
      </c>
      <c r="HC522" t="s">
        <v>883</v>
      </c>
      <c r="HD522" t="s">
        <v>316</v>
      </c>
      <c r="HE522" t="s">
        <v>343</v>
      </c>
      <c r="HF522" t="s">
        <v>241</v>
      </c>
      <c r="HG522" t="s">
        <v>319</v>
      </c>
      <c r="HH522" t="s">
        <v>241</v>
      </c>
      <c r="HI522" t="s">
        <v>241</v>
      </c>
      <c r="HJ522" t="s">
        <v>219</v>
      </c>
      <c r="HK522" t="s">
        <v>241</v>
      </c>
      <c r="HL522" s="12"/>
      <c r="HM522">
        <v>0.75</v>
      </c>
      <c r="HN522">
        <v>1</v>
      </c>
      <c r="HO522">
        <v>0.5</v>
      </c>
      <c r="HP522">
        <v>1</v>
      </c>
      <c r="HQ522">
        <v>1</v>
      </c>
      <c r="HR522">
        <v>0.75</v>
      </c>
      <c r="HS522">
        <v>1</v>
      </c>
      <c r="HT522">
        <v>1</v>
      </c>
      <c r="HU522">
        <v>1</v>
      </c>
      <c r="HV522">
        <v>1</v>
      </c>
      <c r="HW522">
        <v>0.75</v>
      </c>
      <c r="HX522">
        <v>0.75</v>
      </c>
      <c r="HY522">
        <v>1</v>
      </c>
      <c r="HZ522">
        <v>0.75</v>
      </c>
      <c r="IA522" s="4">
        <v>1</v>
      </c>
      <c r="IB522">
        <v>0.75</v>
      </c>
      <c r="IC522">
        <v>1</v>
      </c>
      <c r="ID522">
        <v>0.5</v>
      </c>
      <c r="IE522">
        <v>0.5</v>
      </c>
      <c r="IG522">
        <v>0.25</v>
      </c>
      <c r="IH522">
        <v>1</v>
      </c>
      <c r="II522">
        <v>1</v>
      </c>
      <c r="IJ522">
        <v>1</v>
      </c>
      <c r="IK522">
        <v>1</v>
      </c>
      <c r="IL522">
        <v>0.75</v>
      </c>
      <c r="IM522">
        <v>0.75</v>
      </c>
      <c r="IN522">
        <v>1</v>
      </c>
      <c r="IO522">
        <v>1</v>
      </c>
      <c r="IQ522">
        <v>0</v>
      </c>
      <c r="IS522">
        <f t="shared" si="459"/>
        <v>0.11249999999999999</v>
      </c>
      <c r="IT522">
        <f t="shared" si="460"/>
        <v>0.12</v>
      </c>
      <c r="IU522">
        <f t="shared" si="461"/>
        <v>0.04</v>
      </c>
      <c r="IV522">
        <f t="shared" si="462"/>
        <v>0.1</v>
      </c>
      <c r="IW522">
        <f t="shared" si="463"/>
        <v>0.08</v>
      </c>
      <c r="IX522">
        <f t="shared" si="464"/>
        <v>9.7500000000000003E-2</v>
      </c>
      <c r="IY522">
        <f t="shared" si="465"/>
        <v>0.1</v>
      </c>
      <c r="IZ522">
        <f t="shared" si="466"/>
        <v>0.11</v>
      </c>
      <c r="JA522">
        <f t="shared" si="467"/>
        <v>0.13</v>
      </c>
      <c r="JB522">
        <f t="shared" si="468"/>
        <v>0.1</v>
      </c>
      <c r="JC522">
        <f t="shared" si="469"/>
        <v>0.09</v>
      </c>
      <c r="JD522">
        <f t="shared" si="470"/>
        <v>8.2500000000000004E-2</v>
      </c>
      <c r="JE522">
        <f t="shared" si="471"/>
        <v>7.0000000000000007E-2</v>
      </c>
      <c r="JF522">
        <f t="shared" si="472"/>
        <v>0.09</v>
      </c>
      <c r="JG522" s="5">
        <f t="shared" si="473"/>
        <v>0.05</v>
      </c>
      <c r="JH522">
        <f t="shared" si="474"/>
        <v>0</v>
      </c>
      <c r="JI522">
        <f t="shared" si="474"/>
        <v>0</v>
      </c>
      <c r="JJ522">
        <f t="shared" si="475"/>
        <v>0.1</v>
      </c>
      <c r="JK522">
        <f t="shared" si="476"/>
        <v>7.4999999999999997E-2</v>
      </c>
      <c r="JL522" s="6">
        <f t="shared" si="477"/>
        <v>6.3333333333333325E-2</v>
      </c>
      <c r="JM522">
        <f t="shared" si="478"/>
        <v>0.03</v>
      </c>
      <c r="JN522">
        <f t="shared" si="479"/>
        <v>0.05</v>
      </c>
      <c r="JO522">
        <f t="shared" si="480"/>
        <v>0.15</v>
      </c>
      <c r="JP522">
        <f t="shared" si="481"/>
        <v>0.1</v>
      </c>
      <c r="JQ522">
        <f t="shared" si="482"/>
        <v>0.12</v>
      </c>
      <c r="JR522">
        <f t="shared" si="483"/>
        <v>8.2500000000000004E-2</v>
      </c>
      <c r="JS522">
        <f t="shared" si="484"/>
        <v>7.5000000000000011E-2</v>
      </c>
      <c r="JT522">
        <f t="shared" si="484"/>
        <v>0.1</v>
      </c>
      <c r="JU522">
        <f t="shared" si="485"/>
        <v>1</v>
      </c>
      <c r="JV522">
        <f t="shared" si="485"/>
        <v>0</v>
      </c>
      <c r="JW522">
        <f t="shared" si="486"/>
        <v>0.15</v>
      </c>
      <c r="JY522">
        <f t="shared" si="487"/>
        <v>3.7500000000000006E-2</v>
      </c>
      <c r="JZ522">
        <f t="shared" si="488"/>
        <v>0.08</v>
      </c>
      <c r="KA522">
        <f t="shared" si="489"/>
        <v>0.01</v>
      </c>
      <c r="KB522">
        <f t="shared" si="489"/>
        <v>0.02</v>
      </c>
      <c r="KC522">
        <f t="shared" si="490"/>
        <v>0.04</v>
      </c>
      <c r="KD522">
        <f t="shared" si="515"/>
        <v>2.2499999999999999E-2</v>
      </c>
      <c r="KE522">
        <f t="shared" si="515"/>
        <v>0.03</v>
      </c>
      <c r="KF522">
        <f t="shared" si="515"/>
        <v>0.03</v>
      </c>
      <c r="KG522">
        <f t="shared" si="515"/>
        <v>0.03</v>
      </c>
      <c r="KH522">
        <f t="shared" si="515"/>
        <v>0.03</v>
      </c>
      <c r="KI522">
        <f t="shared" si="515"/>
        <v>2.2499999999999999E-2</v>
      </c>
      <c r="KJ522">
        <f t="shared" si="514"/>
        <v>2.2499999999999999E-2</v>
      </c>
      <c r="KK522">
        <f t="shared" si="491"/>
        <v>0.02</v>
      </c>
      <c r="KL522">
        <f t="shared" si="492"/>
        <v>0.03</v>
      </c>
      <c r="KM522" s="5">
        <f t="shared" si="493"/>
        <v>0.05</v>
      </c>
      <c r="KN522">
        <f t="shared" si="494"/>
        <v>0</v>
      </c>
      <c r="KO522">
        <f t="shared" si="494"/>
        <v>0</v>
      </c>
      <c r="KP522">
        <f t="shared" si="495"/>
        <v>0.03</v>
      </c>
      <c r="KQ522">
        <f t="shared" si="496"/>
        <v>1.4999999999999999E-2</v>
      </c>
      <c r="KR522" s="6">
        <f t="shared" si="497"/>
        <v>3.1666666666666662E-2</v>
      </c>
      <c r="KS522">
        <f t="shared" si="498"/>
        <v>0.01</v>
      </c>
      <c r="KT522">
        <f t="shared" si="499"/>
        <v>0.03</v>
      </c>
      <c r="KU522">
        <f t="shared" si="500"/>
        <v>0.04</v>
      </c>
      <c r="KV522">
        <f t="shared" si="501"/>
        <v>0.05</v>
      </c>
      <c r="KW522">
        <f t="shared" si="502"/>
        <v>0.01</v>
      </c>
      <c r="KX522">
        <f t="shared" si="503"/>
        <v>0</v>
      </c>
      <c r="KY522">
        <f t="shared" si="504"/>
        <v>0.03</v>
      </c>
      <c r="KZ522">
        <f t="shared" si="505"/>
        <v>0.03</v>
      </c>
      <c r="LA522">
        <f t="shared" si="506"/>
        <v>1</v>
      </c>
      <c r="LB522">
        <f t="shared" si="506"/>
        <v>0</v>
      </c>
      <c r="LC522">
        <f t="shared" si="507"/>
        <v>0.1</v>
      </c>
      <c r="LE522" t="str">
        <f t="shared" si="513"/>
        <v>Ghana</v>
      </c>
      <c r="LF522">
        <f t="shared" si="508"/>
        <v>0.8899999999999999</v>
      </c>
      <c r="LG522" s="6">
        <f t="shared" si="509"/>
        <v>0.72083333333333333</v>
      </c>
      <c r="LH522">
        <f t="shared" si="510"/>
        <v>0.85749999999999993</v>
      </c>
      <c r="LI522" s="6">
        <f t="shared" si="511"/>
        <v>0.8516666666666669</v>
      </c>
      <c r="LJ522">
        <f t="shared" si="512"/>
        <v>0</v>
      </c>
    </row>
    <row r="523" spans="1:322" x14ac:dyDescent="0.35">
      <c r="A523" s="8">
        <v>44909</v>
      </c>
      <c r="B523" t="s">
        <v>3031</v>
      </c>
      <c r="D523" s="27" t="s">
        <v>257</v>
      </c>
      <c r="E523" s="27" t="s">
        <v>257</v>
      </c>
      <c r="F523" s="27">
        <v>24</v>
      </c>
      <c r="G523" s="27" t="s">
        <v>1096</v>
      </c>
      <c r="H523" s="27" t="s">
        <v>1818</v>
      </c>
      <c r="I523" s="27" t="s">
        <v>1097</v>
      </c>
      <c r="J523" s="27" t="s">
        <v>2375</v>
      </c>
      <c r="K523" s="28">
        <v>44497</v>
      </c>
      <c r="L523" s="28">
        <v>44497</v>
      </c>
      <c r="M523" s="28">
        <v>44518</v>
      </c>
      <c r="N523" s="27" t="s">
        <v>261</v>
      </c>
      <c r="O523" s="27" t="s">
        <v>261</v>
      </c>
      <c r="P523" s="27" t="s">
        <v>261</v>
      </c>
      <c r="Q523" s="27" t="s">
        <v>324</v>
      </c>
      <c r="R523" s="28">
        <v>44497</v>
      </c>
      <c r="S523" s="28">
        <v>44497</v>
      </c>
      <c r="T523" s="27" t="s">
        <v>263</v>
      </c>
      <c r="U523" s="27" t="s">
        <v>261</v>
      </c>
      <c r="V523" s="28" t="s">
        <v>262</v>
      </c>
      <c r="W523" s="27" t="s">
        <v>261</v>
      </c>
      <c r="X523" s="28" t="s">
        <v>262</v>
      </c>
      <c r="Y523" s="27" t="s">
        <v>263</v>
      </c>
      <c r="Z523" s="28">
        <v>44769</v>
      </c>
      <c r="AA523" s="27" t="s">
        <v>264</v>
      </c>
      <c r="AB523" s="27" t="s">
        <v>265</v>
      </c>
      <c r="AC523" s="27" t="s">
        <v>3032</v>
      </c>
      <c r="AD523" s="27" t="s">
        <v>267</v>
      </c>
      <c r="AE523" s="27" t="s">
        <v>326</v>
      </c>
      <c r="AF523" s="27" t="s">
        <v>2377</v>
      </c>
      <c r="AG523" s="29">
        <v>14000</v>
      </c>
      <c r="AH523" s="27" t="s">
        <v>263</v>
      </c>
      <c r="AI523" s="27">
        <v>44634</v>
      </c>
      <c r="AJ523" s="28">
        <v>44638</v>
      </c>
      <c r="AK523" s="27" t="s">
        <v>268</v>
      </c>
      <c r="AL523" s="27" t="s">
        <v>269</v>
      </c>
      <c r="AM523" s="27" t="s">
        <v>265</v>
      </c>
      <c r="AN523" s="27" t="s">
        <v>270</v>
      </c>
      <c r="AO523" s="27" t="s">
        <v>261</v>
      </c>
      <c r="AP523" s="27" t="s">
        <v>261</v>
      </c>
      <c r="AQ523" s="28" t="s">
        <v>262</v>
      </c>
      <c r="AR523" s="27" t="s">
        <v>261</v>
      </c>
      <c r="AS523" s="28" t="s">
        <v>262</v>
      </c>
      <c r="AT523" s="27" t="s">
        <v>261</v>
      </c>
      <c r="AU523" s="28" t="s">
        <v>262</v>
      </c>
      <c r="AV523" s="27" t="s">
        <v>261</v>
      </c>
      <c r="AW523" s="28" t="s">
        <v>262</v>
      </c>
      <c r="AX523" s="27" t="s">
        <v>261</v>
      </c>
      <c r="AY523" s="28" t="s">
        <v>262</v>
      </c>
      <c r="AZ523" s="27" t="s">
        <v>262</v>
      </c>
      <c r="BA523" s="27" t="s">
        <v>262</v>
      </c>
      <c r="BB523" s="27" t="s">
        <v>261</v>
      </c>
      <c r="BC523" s="28" t="s">
        <v>262</v>
      </c>
      <c r="BD523" s="27" t="s">
        <v>263</v>
      </c>
      <c r="BE523" s="30">
        <v>44636</v>
      </c>
      <c r="BF523" t="s">
        <v>2375</v>
      </c>
      <c r="BG523" s="9" t="s">
        <v>509</v>
      </c>
      <c r="BH523" t="s">
        <v>272</v>
      </c>
      <c r="BI523" t="s">
        <v>448</v>
      </c>
      <c r="BJ523" t="s">
        <v>210</v>
      </c>
      <c r="BK523" t="s">
        <v>329</v>
      </c>
      <c r="BL523" t="s">
        <v>212</v>
      </c>
      <c r="BM523" t="s">
        <v>2378</v>
      </c>
      <c r="BN523" t="s">
        <v>219</v>
      </c>
      <c r="BO523" t="s">
        <v>215</v>
      </c>
      <c r="BP523" t="s">
        <v>219</v>
      </c>
      <c r="BQ523" t="s">
        <v>216</v>
      </c>
      <c r="BR523" t="s">
        <v>3033</v>
      </c>
      <c r="BU523" t="s">
        <v>3033</v>
      </c>
      <c r="BV523" t="s">
        <v>219</v>
      </c>
      <c r="BW523" t="s">
        <v>3034</v>
      </c>
      <c r="BY523" t="s">
        <v>3035</v>
      </c>
      <c r="CB523" t="s">
        <v>3035</v>
      </c>
      <c r="CC523" t="s">
        <v>214</v>
      </c>
      <c r="CG523" t="s">
        <v>219</v>
      </c>
      <c r="CI523" t="s">
        <v>333</v>
      </c>
      <c r="CJ523" t="s">
        <v>3036</v>
      </c>
      <c r="CK523" t="s">
        <v>352</v>
      </c>
      <c r="CL523" t="s">
        <v>500</v>
      </c>
      <c r="CM523" t="s">
        <v>3037</v>
      </c>
      <c r="CN523" t="s">
        <v>283</v>
      </c>
      <c r="CP523" t="s">
        <v>225</v>
      </c>
      <c r="CQ523" t="s">
        <v>225</v>
      </c>
      <c r="CR523" t="s">
        <v>244</v>
      </c>
      <c r="CS523" t="s">
        <v>226</v>
      </c>
      <c r="CT523" t="s">
        <v>219</v>
      </c>
      <c r="CU523" t="s">
        <v>214</v>
      </c>
      <c r="CV523" t="s">
        <v>227</v>
      </c>
      <c r="CW523" t="s">
        <v>250</v>
      </c>
      <c r="CX523" t="s">
        <v>287</v>
      </c>
      <c r="CY523" t="s">
        <v>228</v>
      </c>
      <c r="CZ523" t="s">
        <v>219</v>
      </c>
      <c r="DA523" t="s">
        <v>214</v>
      </c>
      <c r="DB523" t="s">
        <v>230</v>
      </c>
      <c r="DC523" t="s">
        <v>229</v>
      </c>
      <c r="DD523" t="s">
        <v>219</v>
      </c>
      <c r="DI523" t="s">
        <v>338</v>
      </c>
      <c r="DK523" t="s">
        <v>242</v>
      </c>
      <c r="DL523" t="s">
        <v>237</v>
      </c>
      <c r="DM523" t="s">
        <v>214</v>
      </c>
      <c r="DN523" t="s">
        <v>219</v>
      </c>
      <c r="DO523" t="s">
        <v>288</v>
      </c>
      <c r="DP523" t="s">
        <v>308</v>
      </c>
      <c r="DR523" t="s">
        <v>308</v>
      </c>
      <c r="DT523" t="s">
        <v>219</v>
      </c>
      <c r="DU523" t="s">
        <v>214</v>
      </c>
      <c r="DX523" t="s">
        <v>242</v>
      </c>
      <c r="DY523" t="s">
        <v>237</v>
      </c>
      <c r="DZ523" t="s">
        <v>238</v>
      </c>
      <c r="EA523" t="s">
        <v>242</v>
      </c>
      <c r="EB523" t="s">
        <v>237</v>
      </c>
      <c r="EC523" t="s">
        <v>242</v>
      </c>
      <c r="ED523" t="s">
        <v>242</v>
      </c>
      <c r="EE523" t="s">
        <v>214</v>
      </c>
      <c r="EF523" t="s">
        <v>214</v>
      </c>
      <c r="EG523" t="s">
        <v>214</v>
      </c>
      <c r="EI523" t="s">
        <v>214</v>
      </c>
      <c r="EK523" t="s">
        <v>242</v>
      </c>
      <c r="EL523" t="s">
        <v>242</v>
      </c>
      <c r="EM523" t="s">
        <v>240</v>
      </c>
      <c r="EN523" t="s">
        <v>486</v>
      </c>
      <c r="EO523" t="s">
        <v>240</v>
      </c>
      <c r="EP523" t="s">
        <v>486</v>
      </c>
      <c r="EQ523" t="s">
        <v>214</v>
      </c>
      <c r="ER523" t="s">
        <v>219</v>
      </c>
      <c r="ES523" t="s">
        <v>242</v>
      </c>
      <c r="ET523" t="s">
        <v>233</v>
      </c>
      <c r="EU523" t="s">
        <v>242</v>
      </c>
      <c r="EV523" t="s">
        <v>237</v>
      </c>
      <c r="EW523" t="s">
        <v>243</v>
      </c>
      <c r="EX523" t="s">
        <v>243</v>
      </c>
      <c r="EY523" t="s">
        <v>242</v>
      </c>
      <c r="EZ523" t="s">
        <v>241</v>
      </c>
      <c r="FA523" t="s">
        <v>241</v>
      </c>
      <c r="FB523" t="s">
        <v>242</v>
      </c>
      <c r="FC523" t="s">
        <v>242</v>
      </c>
      <c r="FD523" t="s">
        <v>242</v>
      </c>
      <c r="FE523" t="s">
        <v>244</v>
      </c>
      <c r="FF523" t="s">
        <v>227</v>
      </c>
      <c r="FG523" t="s">
        <v>242</v>
      </c>
      <c r="FH523" t="s">
        <v>390</v>
      </c>
      <c r="FI523" t="s">
        <v>214</v>
      </c>
      <c r="FJ523" t="s">
        <v>219</v>
      </c>
      <c r="FK523" t="s">
        <v>214</v>
      </c>
      <c r="FL523" t="s">
        <v>214</v>
      </c>
      <c r="FM523" t="s">
        <v>245</v>
      </c>
      <c r="FN523" t="s">
        <v>461</v>
      </c>
      <c r="FO523" t="s">
        <v>219</v>
      </c>
      <c r="FP523" t="s">
        <v>219</v>
      </c>
      <c r="FQ523" t="s">
        <v>241</v>
      </c>
      <c r="FR523" t="s">
        <v>241</v>
      </c>
      <c r="FS523" t="s">
        <v>241</v>
      </c>
      <c r="FT523" t="s">
        <v>241</v>
      </c>
      <c r="FU523" t="s">
        <v>214</v>
      </c>
      <c r="FV523" t="s">
        <v>246</v>
      </c>
      <c r="FW523" t="s">
        <v>241</v>
      </c>
      <c r="FX523" t="s">
        <v>1190</v>
      </c>
      <c r="FY523" t="s">
        <v>241</v>
      </c>
      <c r="FZ523" t="s">
        <v>341</v>
      </c>
      <c r="GA523" t="s">
        <v>248</v>
      </c>
      <c r="GB523" t="s">
        <v>227</v>
      </c>
      <c r="GC523" t="s">
        <v>227</v>
      </c>
      <c r="GD523" t="s">
        <v>249</v>
      </c>
      <c r="GE523" t="s">
        <v>241</v>
      </c>
      <c r="GF523" t="s">
        <v>550</v>
      </c>
      <c r="GG523" t="s">
        <v>244</v>
      </c>
      <c r="GH523" t="s">
        <v>241</v>
      </c>
      <c r="GI523" t="s">
        <v>250</v>
      </c>
      <c r="GJ523" t="s">
        <v>227</v>
      </c>
      <c r="GK523" t="s">
        <v>227</v>
      </c>
      <c r="GL523" t="s">
        <v>227</v>
      </c>
      <c r="GM523" t="s">
        <v>227</v>
      </c>
      <c r="GN523" t="s">
        <v>219</v>
      </c>
      <c r="GO523" t="s">
        <v>214</v>
      </c>
      <c r="GP523" t="s">
        <v>294</v>
      </c>
      <c r="GQ523" t="s">
        <v>251</v>
      </c>
      <c r="GR523" t="s">
        <v>251</v>
      </c>
      <c r="GS523" t="s">
        <v>214</v>
      </c>
      <c r="GT523" t="s">
        <v>241</v>
      </c>
      <c r="GU523" t="s">
        <v>214</v>
      </c>
      <c r="GV523" t="s">
        <v>241</v>
      </c>
      <c r="GW523" t="s">
        <v>297</v>
      </c>
      <c r="GX523" t="s">
        <v>404</v>
      </c>
      <c r="GY523" t="s">
        <v>254</v>
      </c>
      <c r="GZ523" t="s">
        <v>241</v>
      </c>
      <c r="HA523" t="s">
        <v>239</v>
      </c>
      <c r="HB523" t="s">
        <v>241</v>
      </c>
      <c r="HC523" t="s">
        <v>315</v>
      </c>
      <c r="HD523" t="s">
        <v>361</v>
      </c>
      <c r="HE523" t="s">
        <v>317</v>
      </c>
      <c r="HF523" t="s">
        <v>241</v>
      </c>
      <c r="HG523" t="s">
        <v>362</v>
      </c>
      <c r="HH523" t="s">
        <v>241</v>
      </c>
      <c r="HI523" t="s">
        <v>241</v>
      </c>
      <c r="HJ523" t="s">
        <v>214</v>
      </c>
      <c r="HK523" t="s">
        <v>3038</v>
      </c>
      <c r="HL523" s="12"/>
      <c r="HM523">
        <v>0.75</v>
      </c>
      <c r="HN523">
        <v>0.75</v>
      </c>
      <c r="HO523">
        <v>0</v>
      </c>
      <c r="HP523">
        <v>1</v>
      </c>
      <c r="HQ523">
        <v>1</v>
      </c>
      <c r="HR523">
        <v>0.75</v>
      </c>
      <c r="HS523">
        <v>1</v>
      </c>
      <c r="HT523">
        <v>1</v>
      </c>
      <c r="HU523">
        <v>1</v>
      </c>
      <c r="HV523">
        <v>0.75</v>
      </c>
      <c r="HW523">
        <v>0.75</v>
      </c>
      <c r="HX523">
        <v>0.75</v>
      </c>
      <c r="HY523">
        <v>1</v>
      </c>
      <c r="HZ523">
        <v>0.75</v>
      </c>
      <c r="IA523" s="4">
        <v>1</v>
      </c>
      <c r="IB523">
        <v>0.75</v>
      </c>
      <c r="IC523">
        <v>0.75</v>
      </c>
      <c r="ID523">
        <v>0.75</v>
      </c>
      <c r="IE523">
        <v>0.75</v>
      </c>
      <c r="IG523">
        <v>0.25</v>
      </c>
      <c r="IH523">
        <v>0.75</v>
      </c>
      <c r="II523">
        <v>0.75</v>
      </c>
      <c r="IJ523">
        <v>1</v>
      </c>
      <c r="IK523">
        <v>1</v>
      </c>
      <c r="IL523">
        <v>0.75</v>
      </c>
      <c r="IM523">
        <v>0.75</v>
      </c>
      <c r="IN523">
        <v>1</v>
      </c>
      <c r="IO523">
        <v>1</v>
      </c>
      <c r="IQ523">
        <v>0</v>
      </c>
      <c r="IS523">
        <f t="shared" si="459"/>
        <v>0.11249999999999999</v>
      </c>
      <c r="IT523">
        <f t="shared" si="460"/>
        <v>0.09</v>
      </c>
      <c r="IU523">
        <f t="shared" si="461"/>
        <v>0</v>
      </c>
      <c r="IV523">
        <f t="shared" si="462"/>
        <v>0.1</v>
      </c>
      <c r="IW523">
        <f t="shared" si="463"/>
        <v>0.08</v>
      </c>
      <c r="IX523">
        <f t="shared" si="464"/>
        <v>9.7500000000000003E-2</v>
      </c>
      <c r="IY523">
        <f t="shared" si="465"/>
        <v>0.1</v>
      </c>
      <c r="IZ523">
        <f t="shared" si="466"/>
        <v>0.11</v>
      </c>
      <c r="JA523">
        <f t="shared" si="467"/>
        <v>0.13</v>
      </c>
      <c r="JB523">
        <f t="shared" si="468"/>
        <v>7.5000000000000011E-2</v>
      </c>
      <c r="JC523">
        <f t="shared" si="469"/>
        <v>0.09</v>
      </c>
      <c r="JD523">
        <f t="shared" si="470"/>
        <v>8.2500000000000004E-2</v>
      </c>
      <c r="JE523">
        <f t="shared" si="471"/>
        <v>7.0000000000000007E-2</v>
      </c>
      <c r="JF523">
        <f t="shared" si="472"/>
        <v>0.09</v>
      </c>
      <c r="JG523" s="5">
        <f t="shared" si="473"/>
        <v>0.05</v>
      </c>
      <c r="JH523">
        <f t="shared" si="474"/>
        <v>0</v>
      </c>
      <c r="JI523">
        <f t="shared" si="474"/>
        <v>0</v>
      </c>
      <c r="JJ523">
        <f t="shared" si="475"/>
        <v>0.15000000000000002</v>
      </c>
      <c r="JK523">
        <f t="shared" si="476"/>
        <v>0.11249999999999999</v>
      </c>
      <c r="JL523" s="6">
        <f t="shared" si="477"/>
        <v>0.06</v>
      </c>
      <c r="JM523">
        <f t="shared" si="478"/>
        <v>0.03</v>
      </c>
      <c r="JN523">
        <f t="shared" si="479"/>
        <v>3.7500000000000006E-2</v>
      </c>
      <c r="JO523">
        <f t="shared" si="480"/>
        <v>0.11249999999999999</v>
      </c>
      <c r="JP523">
        <f t="shared" si="481"/>
        <v>0.1</v>
      </c>
      <c r="JQ523">
        <f t="shared" si="482"/>
        <v>0.12</v>
      </c>
      <c r="JR523">
        <f t="shared" si="483"/>
        <v>8.2500000000000004E-2</v>
      </c>
      <c r="JS523">
        <f t="shared" si="484"/>
        <v>7.5000000000000011E-2</v>
      </c>
      <c r="JT523">
        <f t="shared" si="484"/>
        <v>0.1</v>
      </c>
      <c r="JU523">
        <f t="shared" si="485"/>
        <v>1</v>
      </c>
      <c r="JV523">
        <f t="shared" si="485"/>
        <v>0</v>
      </c>
      <c r="JW523">
        <f t="shared" si="486"/>
        <v>0.15</v>
      </c>
      <c r="JY523">
        <f t="shared" si="487"/>
        <v>3.7500000000000006E-2</v>
      </c>
      <c r="JZ523">
        <f t="shared" si="488"/>
        <v>0.06</v>
      </c>
      <c r="KA523">
        <f t="shared" si="489"/>
        <v>0</v>
      </c>
      <c r="KB523">
        <f t="shared" si="489"/>
        <v>0.02</v>
      </c>
      <c r="KC523">
        <f t="shared" si="490"/>
        <v>0.04</v>
      </c>
      <c r="KD523">
        <f t="shared" si="515"/>
        <v>2.2499999999999999E-2</v>
      </c>
      <c r="KE523">
        <f t="shared" si="515"/>
        <v>0.03</v>
      </c>
      <c r="KF523">
        <f t="shared" si="515"/>
        <v>0.03</v>
      </c>
      <c r="KG523">
        <f t="shared" si="515"/>
        <v>0.03</v>
      </c>
      <c r="KH523">
        <f t="shared" si="515"/>
        <v>2.2499999999999999E-2</v>
      </c>
      <c r="KI523">
        <f t="shared" si="515"/>
        <v>2.2499999999999999E-2</v>
      </c>
      <c r="KJ523">
        <f t="shared" si="514"/>
        <v>2.2499999999999999E-2</v>
      </c>
      <c r="KK523">
        <f t="shared" si="491"/>
        <v>0.02</v>
      </c>
      <c r="KL523">
        <f t="shared" si="492"/>
        <v>0.03</v>
      </c>
      <c r="KM523" s="5">
        <f t="shared" si="493"/>
        <v>0.05</v>
      </c>
      <c r="KN523">
        <f t="shared" si="494"/>
        <v>0</v>
      </c>
      <c r="KO523">
        <f t="shared" si="494"/>
        <v>0</v>
      </c>
      <c r="KP523">
        <f t="shared" si="495"/>
        <v>4.4999999999999998E-2</v>
      </c>
      <c r="KQ523">
        <f t="shared" si="496"/>
        <v>2.2499999999999999E-2</v>
      </c>
      <c r="KR523" s="6">
        <f t="shared" si="497"/>
        <v>0.03</v>
      </c>
      <c r="KS523">
        <f t="shared" si="498"/>
        <v>0.01</v>
      </c>
      <c r="KT523">
        <f t="shared" si="499"/>
        <v>2.2499999999999999E-2</v>
      </c>
      <c r="KU523">
        <f t="shared" si="500"/>
        <v>0.03</v>
      </c>
      <c r="KV523">
        <f t="shared" si="501"/>
        <v>0.05</v>
      </c>
      <c r="KW523">
        <f t="shared" si="502"/>
        <v>0.01</v>
      </c>
      <c r="KX523">
        <f t="shared" si="503"/>
        <v>0</v>
      </c>
      <c r="KY523">
        <f t="shared" si="504"/>
        <v>0.03</v>
      </c>
      <c r="KZ523">
        <f t="shared" si="505"/>
        <v>0.03</v>
      </c>
      <c r="LA523">
        <f t="shared" si="506"/>
        <v>1</v>
      </c>
      <c r="LB523">
        <f t="shared" si="506"/>
        <v>0</v>
      </c>
      <c r="LC523">
        <f t="shared" si="507"/>
        <v>0.1</v>
      </c>
      <c r="LE523" t="str">
        <f t="shared" si="513"/>
        <v>Ghana</v>
      </c>
      <c r="LF523">
        <f t="shared" si="508"/>
        <v>0.82</v>
      </c>
      <c r="LG523" s="6">
        <f t="shared" si="509"/>
        <v>0.78</v>
      </c>
      <c r="LH523">
        <f t="shared" si="510"/>
        <v>0.80750000000000011</v>
      </c>
      <c r="LI523" s="6">
        <f t="shared" si="511"/>
        <v>0.81750000000000012</v>
      </c>
      <c r="LJ523">
        <f t="shared" si="512"/>
        <v>0</v>
      </c>
    </row>
    <row r="524" spans="1:322" x14ac:dyDescent="0.35">
      <c r="A524" s="8">
        <v>44907</v>
      </c>
      <c r="B524" t="s">
        <v>3039</v>
      </c>
      <c r="D524" s="24" t="s">
        <v>321</v>
      </c>
      <c r="E524" s="24" t="s">
        <v>321</v>
      </c>
      <c r="F524" s="24">
        <v>22</v>
      </c>
      <c r="G524" s="24" t="s">
        <v>1096</v>
      </c>
      <c r="H524" s="24" t="s">
        <v>1818</v>
      </c>
      <c r="I524" s="24" t="s">
        <v>1097</v>
      </c>
      <c r="J524" s="24" t="s">
        <v>2375</v>
      </c>
      <c r="K524" s="25">
        <v>44497</v>
      </c>
      <c r="L524" s="25">
        <v>44497</v>
      </c>
      <c r="M524" s="25">
        <v>44530</v>
      </c>
      <c r="N524" s="24" t="s">
        <v>261</v>
      </c>
      <c r="O524" s="24" t="s">
        <v>261</v>
      </c>
      <c r="P524" s="24" t="s">
        <v>261</v>
      </c>
      <c r="Q524" s="24" t="s">
        <v>324</v>
      </c>
      <c r="R524" s="25">
        <v>44497</v>
      </c>
      <c r="S524" s="25">
        <v>44497</v>
      </c>
      <c r="T524" s="24" t="s">
        <v>263</v>
      </c>
      <c r="U524" s="24" t="s">
        <v>261</v>
      </c>
      <c r="V524" s="25" t="s">
        <v>262</v>
      </c>
      <c r="W524" s="24" t="s">
        <v>261</v>
      </c>
      <c r="X524" s="25" t="s">
        <v>262</v>
      </c>
      <c r="Y524" s="24" t="s">
        <v>263</v>
      </c>
      <c r="Z524" s="25">
        <v>44767</v>
      </c>
      <c r="AA524" s="24" t="s">
        <v>264</v>
      </c>
      <c r="AB524" s="24" t="s">
        <v>265</v>
      </c>
      <c r="AC524" s="24" t="s">
        <v>3040</v>
      </c>
      <c r="AD524" s="24" t="s">
        <v>267</v>
      </c>
      <c r="AE524" s="24" t="s">
        <v>326</v>
      </c>
      <c r="AF524" s="24" t="s">
        <v>2377</v>
      </c>
      <c r="AG524" s="31">
        <v>6696</v>
      </c>
      <c r="AH524" s="24" t="s">
        <v>263</v>
      </c>
      <c r="AI524" s="24">
        <v>44606</v>
      </c>
      <c r="AJ524" s="25">
        <v>44610</v>
      </c>
      <c r="AK524" s="24" t="s">
        <v>268</v>
      </c>
      <c r="AL524" s="24" t="s">
        <v>269</v>
      </c>
      <c r="AM524" s="24" t="s">
        <v>265</v>
      </c>
      <c r="AN524" s="24" t="s">
        <v>270</v>
      </c>
      <c r="AO524" s="24" t="s">
        <v>261</v>
      </c>
      <c r="AP524" s="24" t="s">
        <v>261</v>
      </c>
      <c r="AQ524" s="25" t="s">
        <v>262</v>
      </c>
      <c r="AR524" s="24" t="s">
        <v>261</v>
      </c>
      <c r="AS524" s="25" t="s">
        <v>262</v>
      </c>
      <c r="AT524" s="24" t="s">
        <v>261</v>
      </c>
      <c r="AU524" s="25" t="s">
        <v>262</v>
      </c>
      <c r="AV524" s="24" t="s">
        <v>261</v>
      </c>
      <c r="AW524" s="25" t="s">
        <v>262</v>
      </c>
      <c r="AX524" s="24" t="s">
        <v>261</v>
      </c>
      <c r="AY524" s="25" t="s">
        <v>262</v>
      </c>
      <c r="AZ524" s="27" t="s">
        <v>262</v>
      </c>
      <c r="BA524" s="27" t="s">
        <v>262</v>
      </c>
      <c r="BB524" s="24" t="s">
        <v>261</v>
      </c>
      <c r="BC524" s="25" t="s">
        <v>262</v>
      </c>
      <c r="BD524" s="24" t="s">
        <v>263</v>
      </c>
      <c r="BE524" s="26">
        <v>44608</v>
      </c>
      <c r="BF524" t="s">
        <v>2375</v>
      </c>
      <c r="BG524" t="s">
        <v>509</v>
      </c>
      <c r="BH524" t="s">
        <v>208</v>
      </c>
      <c r="BI524" t="s">
        <v>420</v>
      </c>
      <c r="BJ524" t="s">
        <v>210</v>
      </c>
      <c r="BK524" t="s">
        <v>329</v>
      </c>
      <c r="BL524" t="s">
        <v>212</v>
      </c>
      <c r="BM524" t="s">
        <v>2463</v>
      </c>
      <c r="BN524" t="s">
        <v>214</v>
      </c>
      <c r="BO524" t="s">
        <v>215</v>
      </c>
      <c r="BP524" t="s">
        <v>219</v>
      </c>
      <c r="BQ524" t="s">
        <v>332</v>
      </c>
      <c r="BV524" t="s">
        <v>214</v>
      </c>
      <c r="CC524" t="s">
        <v>214</v>
      </c>
      <c r="CG524" t="s">
        <v>219</v>
      </c>
      <c r="CI524" t="s">
        <v>333</v>
      </c>
      <c r="CJ524" t="s">
        <v>3041</v>
      </c>
      <c r="CK524" t="s">
        <v>335</v>
      </c>
      <c r="CL524" t="s">
        <v>422</v>
      </c>
      <c r="CN524" t="s">
        <v>378</v>
      </c>
      <c r="CP524" t="s">
        <v>225</v>
      </c>
      <c r="CQ524" t="s">
        <v>225</v>
      </c>
      <c r="CR524" t="s">
        <v>244</v>
      </c>
      <c r="CS524" t="s">
        <v>244</v>
      </c>
      <c r="CT524" t="s">
        <v>214</v>
      </c>
      <c r="CU524" t="s">
        <v>214</v>
      </c>
      <c r="CV524" t="s">
        <v>227</v>
      </c>
      <c r="CW524" t="s">
        <v>227</v>
      </c>
      <c r="CX524" t="s">
        <v>287</v>
      </c>
      <c r="CY524" t="s">
        <v>353</v>
      </c>
      <c r="CZ524" t="s">
        <v>219</v>
      </c>
      <c r="DA524" t="s">
        <v>219</v>
      </c>
      <c r="DB524" t="s">
        <v>230</v>
      </c>
      <c r="DC524" t="s">
        <v>230</v>
      </c>
      <c r="DD524" t="s">
        <v>214</v>
      </c>
      <c r="DE524" t="s">
        <v>546</v>
      </c>
      <c r="DG524" t="s">
        <v>546</v>
      </c>
      <c r="DI524" t="s">
        <v>338</v>
      </c>
      <c r="DK524" t="s">
        <v>237</v>
      </c>
      <c r="DL524" t="s">
        <v>237</v>
      </c>
      <c r="DM524" t="s">
        <v>214</v>
      </c>
      <c r="DN524" t="s">
        <v>214</v>
      </c>
      <c r="DO524" t="s">
        <v>288</v>
      </c>
      <c r="DP524" t="s">
        <v>514</v>
      </c>
      <c r="DR524" t="s">
        <v>514</v>
      </c>
      <c r="DT524" t="s">
        <v>214</v>
      </c>
      <c r="DU524" t="s">
        <v>214</v>
      </c>
      <c r="DV524" t="s">
        <v>452</v>
      </c>
      <c r="DW524" t="s">
        <v>3042</v>
      </c>
      <c r="DX524" t="s">
        <v>242</v>
      </c>
      <c r="DY524" t="s">
        <v>242</v>
      </c>
      <c r="DZ524" t="s">
        <v>400</v>
      </c>
      <c r="EA524" t="s">
        <v>242</v>
      </c>
      <c r="EB524" t="s">
        <v>242</v>
      </c>
      <c r="EC524" t="s">
        <v>242</v>
      </c>
      <c r="ED524" t="s">
        <v>242</v>
      </c>
      <c r="EE524" t="s">
        <v>214</v>
      </c>
      <c r="EF524" t="s">
        <v>214</v>
      </c>
      <c r="EG524" t="s">
        <v>214</v>
      </c>
      <c r="EI524" t="s">
        <v>214</v>
      </c>
      <c r="EK524" t="s">
        <v>242</v>
      </c>
      <c r="EL524" t="s">
        <v>242</v>
      </c>
      <c r="EM524" t="s">
        <v>357</v>
      </c>
      <c r="EN524" t="s">
        <v>357</v>
      </c>
      <c r="EO524" t="s">
        <v>357</v>
      </c>
      <c r="EP524" t="s">
        <v>357</v>
      </c>
      <c r="EQ524" t="s">
        <v>214</v>
      </c>
      <c r="ER524" t="s">
        <v>214</v>
      </c>
      <c r="ES524" t="s">
        <v>242</v>
      </c>
      <c r="ET524" t="s">
        <v>242</v>
      </c>
      <c r="EU524" t="s">
        <v>242</v>
      </c>
      <c r="EV524" t="s">
        <v>242</v>
      </c>
      <c r="EW524" t="s">
        <v>243</v>
      </c>
      <c r="EX524" t="s">
        <v>243</v>
      </c>
      <c r="EY524" t="s">
        <v>242</v>
      </c>
      <c r="EZ524" t="s">
        <v>241</v>
      </c>
      <c r="FA524" t="s">
        <v>241</v>
      </c>
      <c r="FB524" t="s">
        <v>242</v>
      </c>
      <c r="FC524" t="s">
        <v>242</v>
      </c>
      <c r="FD524" t="s">
        <v>242</v>
      </c>
      <c r="FE524" t="s">
        <v>244</v>
      </c>
      <c r="FF524" t="s">
        <v>244</v>
      </c>
      <c r="FG524" t="s">
        <v>242</v>
      </c>
      <c r="FH524" t="s">
        <v>242</v>
      </c>
      <c r="FI524" t="s">
        <v>214</v>
      </c>
      <c r="FJ524" t="s">
        <v>214</v>
      </c>
      <c r="FK524" t="s">
        <v>214</v>
      </c>
      <c r="FL524" t="s">
        <v>214</v>
      </c>
      <c r="FM524" t="s">
        <v>245</v>
      </c>
      <c r="FN524" t="s">
        <v>461</v>
      </c>
      <c r="FO524" t="s">
        <v>219</v>
      </c>
      <c r="FP524" t="s">
        <v>219</v>
      </c>
      <c r="FQ524" t="s">
        <v>241</v>
      </c>
      <c r="FR524" t="s">
        <v>241</v>
      </c>
      <c r="FS524" t="s">
        <v>241</v>
      </c>
      <c r="FT524" t="s">
        <v>241</v>
      </c>
      <c r="FU524" t="s">
        <v>219</v>
      </c>
      <c r="FV524" t="s">
        <v>241</v>
      </c>
      <c r="FW524" t="s">
        <v>241</v>
      </c>
      <c r="FX524" t="s">
        <v>241</v>
      </c>
      <c r="FY524" t="s">
        <v>241</v>
      </c>
      <c r="FZ524" t="s">
        <v>341</v>
      </c>
      <c r="GA524" t="s">
        <v>341</v>
      </c>
      <c r="GB524" t="s">
        <v>227</v>
      </c>
      <c r="GC524" t="s">
        <v>227</v>
      </c>
      <c r="GD524" t="s">
        <v>249</v>
      </c>
      <c r="GE524" t="s">
        <v>241</v>
      </c>
      <c r="GF524" t="s">
        <v>249</v>
      </c>
      <c r="GG524" t="s">
        <v>244</v>
      </c>
      <c r="GH524" t="s">
        <v>241</v>
      </c>
      <c r="GI524" t="s">
        <v>244</v>
      </c>
      <c r="GJ524" t="s">
        <v>250</v>
      </c>
      <c r="GK524" t="s">
        <v>250</v>
      </c>
      <c r="GL524" t="s">
        <v>227</v>
      </c>
      <c r="GM524" t="s">
        <v>227</v>
      </c>
      <c r="GN524" t="s">
        <v>219</v>
      </c>
      <c r="GO524" t="s">
        <v>214</v>
      </c>
      <c r="GP524" t="s">
        <v>294</v>
      </c>
      <c r="GQ524" t="s">
        <v>294</v>
      </c>
      <c r="GR524" t="s">
        <v>294</v>
      </c>
      <c r="GS524" t="s">
        <v>214</v>
      </c>
      <c r="GT524" t="s">
        <v>241</v>
      </c>
      <c r="GU524" t="s">
        <v>214</v>
      </c>
      <c r="GV524" t="s">
        <v>241</v>
      </c>
      <c r="GW524" t="s">
        <v>297</v>
      </c>
      <c r="GX524" t="s">
        <v>297</v>
      </c>
      <c r="GY524" t="s">
        <v>254</v>
      </c>
      <c r="GZ524" t="s">
        <v>241</v>
      </c>
      <c r="HA524" t="s">
        <v>239</v>
      </c>
      <c r="HB524" t="s">
        <v>241</v>
      </c>
      <c r="HC524" t="s">
        <v>315</v>
      </c>
      <c r="HD524" t="s">
        <v>361</v>
      </c>
      <c r="HE524" t="s">
        <v>317</v>
      </c>
      <c r="HF524" t="s">
        <v>241</v>
      </c>
      <c r="HG524" t="s">
        <v>319</v>
      </c>
      <c r="HH524" t="s">
        <v>241</v>
      </c>
      <c r="HI524" t="s">
        <v>241</v>
      </c>
      <c r="HJ524" t="s">
        <v>219</v>
      </c>
      <c r="HK524" t="s">
        <v>3043</v>
      </c>
      <c r="HL524" s="12"/>
      <c r="HM524">
        <v>0.75</v>
      </c>
      <c r="HN524">
        <v>0.75</v>
      </c>
      <c r="HO524">
        <v>1</v>
      </c>
      <c r="HP524">
        <v>1</v>
      </c>
      <c r="HQ524">
        <v>1</v>
      </c>
      <c r="HR524">
        <v>0.5</v>
      </c>
      <c r="HS524">
        <v>1</v>
      </c>
      <c r="HT524">
        <v>1</v>
      </c>
      <c r="HU524">
        <v>0</v>
      </c>
      <c r="HV524">
        <v>0.75</v>
      </c>
      <c r="HW524">
        <v>0.75</v>
      </c>
      <c r="HX524">
        <v>0.75</v>
      </c>
      <c r="HY524">
        <v>1</v>
      </c>
      <c r="HZ524">
        <v>0.75</v>
      </c>
      <c r="IA524" s="4">
        <v>1</v>
      </c>
      <c r="IB524">
        <v>0.75</v>
      </c>
      <c r="IC524">
        <v>0.75</v>
      </c>
      <c r="ID524">
        <v>0.75</v>
      </c>
      <c r="IE524">
        <v>0.75</v>
      </c>
      <c r="IG524">
        <v>0.25</v>
      </c>
      <c r="IH524">
        <v>0.75</v>
      </c>
      <c r="II524">
        <v>0.75</v>
      </c>
      <c r="IJ524">
        <v>1</v>
      </c>
      <c r="IK524">
        <v>1</v>
      </c>
      <c r="IL524">
        <v>0.75</v>
      </c>
      <c r="IM524">
        <v>0.75</v>
      </c>
      <c r="IN524">
        <v>1</v>
      </c>
      <c r="IO524">
        <v>1</v>
      </c>
      <c r="IQ524">
        <v>0</v>
      </c>
      <c r="IS524">
        <f t="shared" si="459"/>
        <v>0.11249999999999999</v>
      </c>
      <c r="IT524">
        <f t="shared" si="460"/>
        <v>0.09</v>
      </c>
      <c r="IU524">
        <f t="shared" si="461"/>
        <v>0.08</v>
      </c>
      <c r="IV524">
        <f t="shared" si="462"/>
        <v>0.1</v>
      </c>
      <c r="IW524">
        <f t="shared" si="463"/>
        <v>0.08</v>
      </c>
      <c r="IX524">
        <f t="shared" si="464"/>
        <v>6.5000000000000002E-2</v>
      </c>
      <c r="IY524">
        <f t="shared" si="465"/>
        <v>0.1</v>
      </c>
      <c r="IZ524">
        <f t="shared" si="466"/>
        <v>0.11</v>
      </c>
      <c r="JA524">
        <f t="shared" si="467"/>
        <v>0</v>
      </c>
      <c r="JB524">
        <f t="shared" si="468"/>
        <v>7.5000000000000011E-2</v>
      </c>
      <c r="JC524">
        <f t="shared" si="469"/>
        <v>0.09</v>
      </c>
      <c r="JD524">
        <f t="shared" si="470"/>
        <v>8.2500000000000004E-2</v>
      </c>
      <c r="JE524">
        <f t="shared" si="471"/>
        <v>7.0000000000000007E-2</v>
      </c>
      <c r="JF524">
        <f t="shared" si="472"/>
        <v>0.09</v>
      </c>
      <c r="JG524" s="5">
        <f t="shared" si="473"/>
        <v>0.05</v>
      </c>
      <c r="JH524">
        <f t="shared" si="474"/>
        <v>0</v>
      </c>
      <c r="JI524">
        <f t="shared" si="474"/>
        <v>0</v>
      </c>
      <c r="JJ524">
        <f t="shared" si="475"/>
        <v>0.15000000000000002</v>
      </c>
      <c r="JK524">
        <f t="shared" si="476"/>
        <v>0.11249999999999999</v>
      </c>
      <c r="JL524" s="6">
        <f t="shared" si="477"/>
        <v>0.06</v>
      </c>
      <c r="JM524">
        <f t="shared" si="478"/>
        <v>0.03</v>
      </c>
      <c r="JN524">
        <f t="shared" si="479"/>
        <v>3.7500000000000006E-2</v>
      </c>
      <c r="JO524">
        <f t="shared" si="480"/>
        <v>0.11249999999999999</v>
      </c>
      <c r="JP524">
        <f t="shared" si="481"/>
        <v>0.1</v>
      </c>
      <c r="JQ524">
        <f t="shared" si="482"/>
        <v>0.12</v>
      </c>
      <c r="JR524">
        <f t="shared" si="483"/>
        <v>8.2500000000000004E-2</v>
      </c>
      <c r="JS524">
        <f t="shared" si="484"/>
        <v>7.5000000000000011E-2</v>
      </c>
      <c r="JT524">
        <f t="shared" si="484"/>
        <v>0.1</v>
      </c>
      <c r="JU524">
        <f t="shared" si="485"/>
        <v>1</v>
      </c>
      <c r="JV524">
        <f t="shared" si="485"/>
        <v>0</v>
      </c>
      <c r="JW524">
        <f t="shared" si="486"/>
        <v>0.15</v>
      </c>
      <c r="JY524">
        <f t="shared" si="487"/>
        <v>3.7500000000000006E-2</v>
      </c>
      <c r="JZ524">
        <f t="shared" si="488"/>
        <v>0.06</v>
      </c>
      <c r="KA524">
        <f t="shared" si="489"/>
        <v>0.02</v>
      </c>
      <c r="KB524">
        <f t="shared" si="489"/>
        <v>0.02</v>
      </c>
      <c r="KC524">
        <f t="shared" si="490"/>
        <v>0.04</v>
      </c>
      <c r="KD524">
        <f t="shared" si="515"/>
        <v>1.4999999999999999E-2</v>
      </c>
      <c r="KE524">
        <f t="shared" si="515"/>
        <v>0.03</v>
      </c>
      <c r="KF524">
        <f t="shared" si="515"/>
        <v>0.03</v>
      </c>
      <c r="KG524">
        <f t="shared" si="515"/>
        <v>0</v>
      </c>
      <c r="KH524">
        <f t="shared" si="515"/>
        <v>2.2499999999999999E-2</v>
      </c>
      <c r="KI524">
        <f t="shared" si="515"/>
        <v>2.2499999999999999E-2</v>
      </c>
      <c r="KJ524">
        <f t="shared" si="514"/>
        <v>2.2499999999999999E-2</v>
      </c>
      <c r="KK524">
        <f t="shared" si="491"/>
        <v>0.02</v>
      </c>
      <c r="KL524">
        <f t="shared" si="492"/>
        <v>0.03</v>
      </c>
      <c r="KM524" s="5">
        <f t="shared" si="493"/>
        <v>0.05</v>
      </c>
      <c r="KN524">
        <f t="shared" si="494"/>
        <v>0</v>
      </c>
      <c r="KO524">
        <f t="shared" si="494"/>
        <v>0</v>
      </c>
      <c r="KP524">
        <f t="shared" si="495"/>
        <v>4.4999999999999998E-2</v>
      </c>
      <c r="KQ524">
        <f t="shared" si="496"/>
        <v>2.2499999999999999E-2</v>
      </c>
      <c r="KR524" s="6">
        <f t="shared" si="497"/>
        <v>0.03</v>
      </c>
      <c r="KS524">
        <f t="shared" si="498"/>
        <v>0.01</v>
      </c>
      <c r="KT524">
        <f t="shared" si="499"/>
        <v>2.2499999999999999E-2</v>
      </c>
      <c r="KU524">
        <f t="shared" si="500"/>
        <v>0.03</v>
      </c>
      <c r="KV524">
        <f t="shared" si="501"/>
        <v>0.05</v>
      </c>
      <c r="KW524">
        <f t="shared" si="502"/>
        <v>0.01</v>
      </c>
      <c r="KX524">
        <f t="shared" si="503"/>
        <v>0</v>
      </c>
      <c r="KY524">
        <f t="shared" si="504"/>
        <v>0.03</v>
      </c>
      <c r="KZ524">
        <f t="shared" si="505"/>
        <v>0.03</v>
      </c>
      <c r="LA524">
        <f t="shared" si="506"/>
        <v>1</v>
      </c>
      <c r="LB524">
        <f t="shared" si="506"/>
        <v>0</v>
      </c>
      <c r="LC524">
        <f t="shared" si="507"/>
        <v>0.1</v>
      </c>
      <c r="LE524" t="str">
        <f t="shared" si="513"/>
        <v>Ghana</v>
      </c>
      <c r="LF524">
        <f t="shared" si="508"/>
        <v>0.73749999999999993</v>
      </c>
      <c r="LG524" s="6">
        <f t="shared" si="509"/>
        <v>0.78</v>
      </c>
      <c r="LH524">
        <f t="shared" si="510"/>
        <v>0.80750000000000011</v>
      </c>
      <c r="LI524" s="6">
        <f t="shared" si="511"/>
        <v>0.80000000000000016</v>
      </c>
      <c r="LJ524">
        <f t="shared" si="512"/>
        <v>0</v>
      </c>
    </row>
    <row r="525" spans="1:322" x14ac:dyDescent="0.35">
      <c r="A525" s="8">
        <v>44907</v>
      </c>
      <c r="B525" t="s">
        <v>3039</v>
      </c>
      <c r="D525" s="27" t="s">
        <v>321</v>
      </c>
      <c r="E525" s="27" t="s">
        <v>321</v>
      </c>
      <c r="F525" s="27">
        <v>22</v>
      </c>
      <c r="G525" s="27" t="s">
        <v>1096</v>
      </c>
      <c r="H525" s="27" t="s">
        <v>1818</v>
      </c>
      <c r="I525" s="27" t="s">
        <v>1097</v>
      </c>
      <c r="J525" s="27" t="s">
        <v>2375</v>
      </c>
      <c r="K525" s="28">
        <v>44497</v>
      </c>
      <c r="L525" s="28">
        <v>44497</v>
      </c>
      <c r="M525" s="28">
        <v>44530</v>
      </c>
      <c r="N525" s="27" t="s">
        <v>261</v>
      </c>
      <c r="O525" s="27" t="s">
        <v>261</v>
      </c>
      <c r="P525" s="27" t="s">
        <v>261</v>
      </c>
      <c r="Q525" s="27" t="s">
        <v>324</v>
      </c>
      <c r="R525" s="28">
        <v>44497</v>
      </c>
      <c r="S525" s="28">
        <v>44497</v>
      </c>
      <c r="T525" s="27" t="s">
        <v>263</v>
      </c>
      <c r="U525" s="27" t="s">
        <v>261</v>
      </c>
      <c r="V525" s="28" t="s">
        <v>262</v>
      </c>
      <c r="W525" s="27" t="s">
        <v>261</v>
      </c>
      <c r="X525" s="28" t="s">
        <v>262</v>
      </c>
      <c r="Y525" s="27" t="s">
        <v>263</v>
      </c>
      <c r="Z525" s="28">
        <v>44767</v>
      </c>
      <c r="AA525" s="27" t="s">
        <v>264</v>
      </c>
      <c r="AB525" s="27" t="s">
        <v>265</v>
      </c>
      <c r="AC525" s="27" t="s">
        <v>3040</v>
      </c>
      <c r="AD525" s="27" t="s">
        <v>267</v>
      </c>
      <c r="AE525" s="27" t="s">
        <v>326</v>
      </c>
      <c r="AF525" s="27" t="s">
        <v>2377</v>
      </c>
      <c r="AG525" s="29">
        <v>6696</v>
      </c>
      <c r="AH525" s="27" t="s">
        <v>263</v>
      </c>
      <c r="AI525" s="27">
        <v>44606</v>
      </c>
      <c r="AJ525" s="28">
        <v>44610</v>
      </c>
      <c r="AK525" s="27" t="s">
        <v>268</v>
      </c>
      <c r="AL525" s="27" t="s">
        <v>269</v>
      </c>
      <c r="AM525" s="27" t="s">
        <v>265</v>
      </c>
      <c r="AN525" s="27" t="s">
        <v>270</v>
      </c>
      <c r="AO525" s="27" t="s">
        <v>261</v>
      </c>
      <c r="AP525" s="27" t="s">
        <v>261</v>
      </c>
      <c r="AQ525" s="28" t="s">
        <v>262</v>
      </c>
      <c r="AR525" s="27" t="s">
        <v>261</v>
      </c>
      <c r="AS525" s="28" t="s">
        <v>262</v>
      </c>
      <c r="AT525" s="27" t="s">
        <v>261</v>
      </c>
      <c r="AU525" s="28" t="s">
        <v>262</v>
      </c>
      <c r="AV525" s="27" t="s">
        <v>261</v>
      </c>
      <c r="AW525" s="28" t="s">
        <v>262</v>
      </c>
      <c r="AX525" s="27" t="s">
        <v>261</v>
      </c>
      <c r="AY525" s="28" t="s">
        <v>262</v>
      </c>
      <c r="AZ525" s="27" t="s">
        <v>262</v>
      </c>
      <c r="BA525" s="27" t="s">
        <v>262</v>
      </c>
      <c r="BB525" s="27" t="s">
        <v>261</v>
      </c>
      <c r="BC525" s="28" t="s">
        <v>262</v>
      </c>
      <c r="BD525" s="27" t="s">
        <v>263</v>
      </c>
      <c r="BE525" s="30">
        <v>44608</v>
      </c>
      <c r="BF525" t="s">
        <v>2375</v>
      </c>
      <c r="BG525" t="s">
        <v>509</v>
      </c>
      <c r="BH525" t="s">
        <v>208</v>
      </c>
      <c r="BI525" t="s">
        <v>420</v>
      </c>
      <c r="BJ525" t="s">
        <v>210</v>
      </c>
      <c r="BK525" t="s">
        <v>329</v>
      </c>
      <c r="BL525" t="s">
        <v>212</v>
      </c>
      <c r="BM525" t="s">
        <v>2463</v>
      </c>
      <c r="BN525" t="s">
        <v>214</v>
      </c>
      <c r="BO525" t="s">
        <v>215</v>
      </c>
      <c r="BP525" t="s">
        <v>219</v>
      </c>
      <c r="BQ525" t="s">
        <v>332</v>
      </c>
      <c r="BV525" t="s">
        <v>214</v>
      </c>
      <c r="CC525" t="s">
        <v>214</v>
      </c>
      <c r="CG525" t="s">
        <v>219</v>
      </c>
      <c r="CI525" t="s">
        <v>333</v>
      </c>
      <c r="CJ525" t="s">
        <v>3041</v>
      </c>
      <c r="CK525" t="s">
        <v>335</v>
      </c>
      <c r="CL525" t="s">
        <v>422</v>
      </c>
      <c r="CN525" t="s">
        <v>378</v>
      </c>
      <c r="CP525" t="s">
        <v>225</v>
      </c>
      <c r="CQ525" t="s">
        <v>225</v>
      </c>
      <c r="CR525" t="s">
        <v>244</v>
      </c>
      <c r="CS525" t="s">
        <v>244</v>
      </c>
      <c r="CT525" t="s">
        <v>214</v>
      </c>
      <c r="CU525" t="s">
        <v>214</v>
      </c>
      <c r="CV525" t="s">
        <v>227</v>
      </c>
      <c r="CW525" t="s">
        <v>227</v>
      </c>
      <c r="CX525" t="s">
        <v>287</v>
      </c>
      <c r="CY525" t="s">
        <v>353</v>
      </c>
      <c r="CZ525" t="s">
        <v>219</v>
      </c>
      <c r="DA525" t="s">
        <v>219</v>
      </c>
      <c r="DB525" t="s">
        <v>230</v>
      </c>
      <c r="DC525" t="s">
        <v>230</v>
      </c>
      <c r="DD525" t="s">
        <v>214</v>
      </c>
      <c r="DE525" t="s">
        <v>546</v>
      </c>
      <c r="DG525" t="s">
        <v>546</v>
      </c>
      <c r="DI525" t="s">
        <v>338</v>
      </c>
      <c r="DK525" t="s">
        <v>237</v>
      </c>
      <c r="DL525" t="s">
        <v>237</v>
      </c>
      <c r="DM525" t="s">
        <v>214</v>
      </c>
      <c r="DN525" t="s">
        <v>214</v>
      </c>
      <c r="DO525" t="s">
        <v>288</v>
      </c>
      <c r="DP525" t="s">
        <v>514</v>
      </c>
      <c r="DR525" t="s">
        <v>514</v>
      </c>
      <c r="DT525" t="s">
        <v>214</v>
      </c>
      <c r="DU525" t="s">
        <v>214</v>
      </c>
      <c r="DV525" t="s">
        <v>452</v>
      </c>
      <c r="DW525" t="s">
        <v>3042</v>
      </c>
      <c r="DX525" t="s">
        <v>242</v>
      </c>
      <c r="DY525" t="s">
        <v>242</v>
      </c>
      <c r="DZ525" t="s">
        <v>400</v>
      </c>
      <c r="EA525" t="s">
        <v>242</v>
      </c>
      <c r="EB525" t="s">
        <v>242</v>
      </c>
      <c r="EC525" t="s">
        <v>242</v>
      </c>
      <c r="ED525" t="s">
        <v>242</v>
      </c>
      <c r="EE525" t="s">
        <v>214</v>
      </c>
      <c r="EF525" t="s">
        <v>214</v>
      </c>
      <c r="EG525" t="s">
        <v>214</v>
      </c>
      <c r="EI525" t="s">
        <v>214</v>
      </c>
      <c r="EK525" t="s">
        <v>242</v>
      </c>
      <c r="EL525" t="s">
        <v>242</v>
      </c>
      <c r="EM525" t="s">
        <v>357</v>
      </c>
      <c r="EN525" t="s">
        <v>357</v>
      </c>
      <c r="EO525" t="s">
        <v>357</v>
      </c>
      <c r="EP525" t="s">
        <v>357</v>
      </c>
      <c r="EQ525" t="s">
        <v>214</v>
      </c>
      <c r="ER525" t="s">
        <v>214</v>
      </c>
      <c r="ES525" t="s">
        <v>242</v>
      </c>
      <c r="ET525" t="s">
        <v>242</v>
      </c>
      <c r="EU525" t="s">
        <v>242</v>
      </c>
      <c r="EV525" t="s">
        <v>242</v>
      </c>
      <c r="EW525" t="s">
        <v>243</v>
      </c>
      <c r="EX525" t="s">
        <v>243</v>
      </c>
      <c r="EY525" t="s">
        <v>242</v>
      </c>
      <c r="EZ525" t="s">
        <v>241</v>
      </c>
      <c r="FA525" t="s">
        <v>241</v>
      </c>
      <c r="FB525" t="s">
        <v>242</v>
      </c>
      <c r="FC525" t="s">
        <v>242</v>
      </c>
      <c r="FD525" t="s">
        <v>242</v>
      </c>
      <c r="FE525" t="s">
        <v>244</v>
      </c>
      <c r="FF525" t="s">
        <v>244</v>
      </c>
      <c r="FG525" t="s">
        <v>242</v>
      </c>
      <c r="FH525" t="s">
        <v>242</v>
      </c>
      <c r="FI525" t="s">
        <v>214</v>
      </c>
      <c r="FJ525" t="s">
        <v>214</v>
      </c>
      <c r="FK525" t="s">
        <v>214</v>
      </c>
      <c r="FL525" t="s">
        <v>214</v>
      </c>
      <c r="FM525" t="s">
        <v>245</v>
      </c>
      <c r="FN525" t="s">
        <v>461</v>
      </c>
      <c r="FO525" t="s">
        <v>219</v>
      </c>
      <c r="FP525" t="s">
        <v>219</v>
      </c>
      <c r="FQ525" t="s">
        <v>241</v>
      </c>
      <c r="FR525" t="s">
        <v>241</v>
      </c>
      <c r="FS525" t="s">
        <v>241</v>
      </c>
      <c r="FT525" t="s">
        <v>241</v>
      </c>
      <c r="FU525" t="s">
        <v>219</v>
      </c>
      <c r="FV525" t="s">
        <v>241</v>
      </c>
      <c r="FW525" t="s">
        <v>241</v>
      </c>
      <c r="FX525" t="s">
        <v>241</v>
      </c>
      <c r="FY525" t="s">
        <v>241</v>
      </c>
      <c r="FZ525" t="s">
        <v>341</v>
      </c>
      <c r="GA525" t="s">
        <v>341</v>
      </c>
      <c r="GB525" t="s">
        <v>227</v>
      </c>
      <c r="GC525" t="s">
        <v>227</v>
      </c>
      <c r="GD525" t="s">
        <v>249</v>
      </c>
      <c r="GE525" t="s">
        <v>241</v>
      </c>
      <c r="GF525" t="s">
        <v>249</v>
      </c>
      <c r="GG525" t="s">
        <v>244</v>
      </c>
      <c r="GH525" t="s">
        <v>241</v>
      </c>
      <c r="GI525" t="s">
        <v>244</v>
      </c>
      <c r="GJ525" t="s">
        <v>250</v>
      </c>
      <c r="GK525" t="s">
        <v>250</v>
      </c>
      <c r="GL525" t="s">
        <v>227</v>
      </c>
      <c r="GM525" t="s">
        <v>227</v>
      </c>
      <c r="GN525" t="s">
        <v>219</v>
      </c>
      <c r="GO525" t="s">
        <v>214</v>
      </c>
      <c r="GP525" t="s">
        <v>294</v>
      </c>
      <c r="GQ525" t="s">
        <v>294</v>
      </c>
      <c r="GR525" t="s">
        <v>294</v>
      </c>
      <c r="GS525" t="s">
        <v>214</v>
      </c>
      <c r="GT525" t="s">
        <v>241</v>
      </c>
      <c r="GU525" t="s">
        <v>214</v>
      </c>
      <c r="GV525" t="s">
        <v>241</v>
      </c>
      <c r="GW525" t="s">
        <v>297</v>
      </c>
      <c r="GX525" t="s">
        <v>297</v>
      </c>
      <c r="GY525" t="s">
        <v>254</v>
      </c>
      <c r="GZ525" t="s">
        <v>241</v>
      </c>
      <c r="HA525" t="s">
        <v>239</v>
      </c>
      <c r="HB525" t="s">
        <v>241</v>
      </c>
      <c r="HC525" t="s">
        <v>315</v>
      </c>
      <c r="HD525" t="s">
        <v>361</v>
      </c>
      <c r="HE525" t="s">
        <v>317</v>
      </c>
      <c r="HF525" t="s">
        <v>241</v>
      </c>
      <c r="HG525" t="s">
        <v>319</v>
      </c>
      <c r="HH525" t="s">
        <v>241</v>
      </c>
      <c r="HI525" t="s">
        <v>241</v>
      </c>
      <c r="HJ525" t="s">
        <v>219</v>
      </c>
      <c r="HK525" t="s">
        <v>3043</v>
      </c>
      <c r="HL525" s="12"/>
      <c r="HM525">
        <v>0.75</v>
      </c>
      <c r="HN525">
        <v>0.75</v>
      </c>
      <c r="HO525">
        <v>1</v>
      </c>
      <c r="HP525">
        <v>0.75</v>
      </c>
      <c r="HQ525">
        <v>1</v>
      </c>
      <c r="HR525">
        <v>0.5</v>
      </c>
      <c r="HS525">
        <v>1</v>
      </c>
      <c r="HT525">
        <v>1</v>
      </c>
      <c r="HU525">
        <v>0</v>
      </c>
      <c r="HV525">
        <v>0.75</v>
      </c>
      <c r="HW525">
        <v>0.75</v>
      </c>
      <c r="HX525">
        <v>0.75</v>
      </c>
      <c r="HY525">
        <v>1</v>
      </c>
      <c r="HZ525">
        <v>0.75</v>
      </c>
      <c r="IA525" s="4">
        <v>1</v>
      </c>
      <c r="IB525">
        <v>0.75</v>
      </c>
      <c r="IC525">
        <v>0.75</v>
      </c>
      <c r="ID525">
        <v>0.75</v>
      </c>
      <c r="IE525">
        <v>0.75</v>
      </c>
      <c r="IG525">
        <v>0.25</v>
      </c>
      <c r="IH525">
        <v>0.75</v>
      </c>
      <c r="II525">
        <v>0.75</v>
      </c>
      <c r="IJ525">
        <v>1</v>
      </c>
      <c r="IK525">
        <v>1</v>
      </c>
      <c r="IL525">
        <v>0.75</v>
      </c>
      <c r="IM525">
        <v>0.75</v>
      </c>
      <c r="IN525">
        <v>1</v>
      </c>
      <c r="IO525">
        <v>1</v>
      </c>
      <c r="IQ525">
        <v>0</v>
      </c>
      <c r="IS525">
        <f t="shared" si="459"/>
        <v>0.11249999999999999</v>
      </c>
      <c r="IT525">
        <f t="shared" si="460"/>
        <v>0.09</v>
      </c>
      <c r="IU525">
        <f t="shared" si="461"/>
        <v>0.08</v>
      </c>
      <c r="IV525">
        <f t="shared" si="462"/>
        <v>7.5000000000000011E-2</v>
      </c>
      <c r="IW525">
        <f t="shared" si="463"/>
        <v>0.08</v>
      </c>
      <c r="IX525">
        <f t="shared" si="464"/>
        <v>6.5000000000000002E-2</v>
      </c>
      <c r="IY525">
        <f t="shared" si="465"/>
        <v>0.1</v>
      </c>
      <c r="IZ525">
        <f t="shared" si="466"/>
        <v>0.11</v>
      </c>
      <c r="JA525">
        <f t="shared" si="467"/>
        <v>0</v>
      </c>
      <c r="JB525">
        <f t="shared" si="468"/>
        <v>7.5000000000000011E-2</v>
      </c>
      <c r="JC525">
        <f t="shared" si="469"/>
        <v>0.09</v>
      </c>
      <c r="JD525">
        <f t="shared" si="470"/>
        <v>8.2500000000000004E-2</v>
      </c>
      <c r="JE525">
        <f t="shared" si="471"/>
        <v>7.0000000000000007E-2</v>
      </c>
      <c r="JF525">
        <f t="shared" si="472"/>
        <v>0.09</v>
      </c>
      <c r="JG525" s="5">
        <f t="shared" si="473"/>
        <v>0.05</v>
      </c>
      <c r="JH525">
        <f t="shared" si="474"/>
        <v>0</v>
      </c>
      <c r="JI525">
        <f t="shared" si="474"/>
        <v>0</v>
      </c>
      <c r="JJ525">
        <f t="shared" si="475"/>
        <v>0.15000000000000002</v>
      </c>
      <c r="JK525">
        <f t="shared" si="476"/>
        <v>0.11249999999999999</v>
      </c>
      <c r="JL525" s="6">
        <f t="shared" si="477"/>
        <v>0.06</v>
      </c>
      <c r="JM525">
        <f t="shared" si="478"/>
        <v>0.03</v>
      </c>
      <c r="JN525">
        <f t="shared" si="479"/>
        <v>3.7500000000000006E-2</v>
      </c>
      <c r="JO525">
        <f t="shared" si="480"/>
        <v>0.11249999999999999</v>
      </c>
      <c r="JP525">
        <f t="shared" si="481"/>
        <v>0.1</v>
      </c>
      <c r="JQ525">
        <f t="shared" si="482"/>
        <v>0.12</v>
      </c>
      <c r="JR525">
        <f t="shared" si="483"/>
        <v>8.2500000000000004E-2</v>
      </c>
      <c r="JS525">
        <f t="shared" si="484"/>
        <v>7.5000000000000011E-2</v>
      </c>
      <c r="JT525">
        <f t="shared" si="484"/>
        <v>0.1</v>
      </c>
      <c r="JU525">
        <f t="shared" si="485"/>
        <v>1</v>
      </c>
      <c r="JV525">
        <f t="shared" si="485"/>
        <v>0</v>
      </c>
      <c r="JW525">
        <f t="shared" si="486"/>
        <v>0.15</v>
      </c>
      <c r="JY525">
        <f t="shared" si="487"/>
        <v>3.7500000000000006E-2</v>
      </c>
      <c r="JZ525">
        <f t="shared" si="488"/>
        <v>0.06</v>
      </c>
      <c r="KA525">
        <f t="shared" si="489"/>
        <v>0.02</v>
      </c>
      <c r="KB525">
        <f t="shared" si="489"/>
        <v>1.4999999999999999E-2</v>
      </c>
      <c r="KC525">
        <f t="shared" si="490"/>
        <v>0.04</v>
      </c>
      <c r="KD525">
        <f t="shared" si="515"/>
        <v>1.4999999999999999E-2</v>
      </c>
      <c r="KE525">
        <f t="shared" si="515"/>
        <v>0.03</v>
      </c>
      <c r="KF525">
        <f t="shared" si="515"/>
        <v>0.03</v>
      </c>
      <c r="KG525">
        <f t="shared" si="515"/>
        <v>0</v>
      </c>
      <c r="KH525">
        <f t="shared" si="515"/>
        <v>2.2499999999999999E-2</v>
      </c>
      <c r="KI525">
        <f t="shared" si="515"/>
        <v>2.2499999999999999E-2</v>
      </c>
      <c r="KJ525">
        <f t="shared" si="514"/>
        <v>2.2499999999999999E-2</v>
      </c>
      <c r="KK525">
        <f t="shared" si="491"/>
        <v>0.02</v>
      </c>
      <c r="KL525">
        <f t="shared" si="492"/>
        <v>0.03</v>
      </c>
      <c r="KM525" s="5">
        <f t="shared" si="493"/>
        <v>0.05</v>
      </c>
      <c r="KN525">
        <f t="shared" si="494"/>
        <v>0</v>
      </c>
      <c r="KO525">
        <f t="shared" si="494"/>
        <v>0</v>
      </c>
      <c r="KP525">
        <f t="shared" si="495"/>
        <v>4.4999999999999998E-2</v>
      </c>
      <c r="KQ525">
        <f t="shared" si="496"/>
        <v>2.2499999999999999E-2</v>
      </c>
      <c r="KR525" s="6">
        <f t="shared" si="497"/>
        <v>0.03</v>
      </c>
      <c r="KS525">
        <f t="shared" si="498"/>
        <v>0.01</v>
      </c>
      <c r="KT525">
        <f t="shared" si="499"/>
        <v>2.2499999999999999E-2</v>
      </c>
      <c r="KU525">
        <f t="shared" si="500"/>
        <v>0.03</v>
      </c>
      <c r="KV525">
        <f t="shared" si="501"/>
        <v>0.05</v>
      </c>
      <c r="KW525">
        <f t="shared" si="502"/>
        <v>0.01</v>
      </c>
      <c r="KX525">
        <f t="shared" si="503"/>
        <v>0</v>
      </c>
      <c r="KY525">
        <f t="shared" si="504"/>
        <v>0.03</v>
      </c>
      <c r="KZ525">
        <f t="shared" si="505"/>
        <v>0.03</v>
      </c>
      <c r="LA525">
        <f t="shared" si="506"/>
        <v>1</v>
      </c>
      <c r="LB525">
        <f t="shared" si="506"/>
        <v>0</v>
      </c>
      <c r="LC525">
        <f t="shared" si="507"/>
        <v>0.1</v>
      </c>
      <c r="LE525" t="str">
        <f t="shared" si="513"/>
        <v>Ghana</v>
      </c>
      <c r="LF525">
        <f t="shared" si="508"/>
        <v>0.71249999999999991</v>
      </c>
      <c r="LG525" s="6">
        <f t="shared" si="509"/>
        <v>0.78</v>
      </c>
      <c r="LH525">
        <f t="shared" si="510"/>
        <v>0.80750000000000011</v>
      </c>
      <c r="LI525" s="6">
        <f t="shared" si="511"/>
        <v>0.79500000000000015</v>
      </c>
      <c r="LJ525">
        <f t="shared" si="512"/>
        <v>0</v>
      </c>
    </row>
    <row r="526" spans="1:322" x14ac:dyDescent="0.35">
      <c r="A526" s="8">
        <v>44925</v>
      </c>
      <c r="B526" t="s">
        <v>3044</v>
      </c>
      <c r="D526" s="24" t="s">
        <v>321</v>
      </c>
      <c r="E526" s="24" t="s">
        <v>321</v>
      </c>
      <c r="F526" s="24">
        <v>30</v>
      </c>
      <c r="G526" s="24" t="s">
        <v>1096</v>
      </c>
      <c r="H526" s="24" t="s">
        <v>1818</v>
      </c>
      <c r="I526" s="24" t="s">
        <v>1097</v>
      </c>
      <c r="J526" s="24" t="s">
        <v>2375</v>
      </c>
      <c r="K526" s="25">
        <v>44497</v>
      </c>
      <c r="L526" s="25">
        <v>44497</v>
      </c>
      <c r="M526" s="25">
        <v>44518</v>
      </c>
      <c r="N526" s="24" t="s">
        <v>261</v>
      </c>
      <c r="O526" s="24" t="s">
        <v>261</v>
      </c>
      <c r="P526" s="24" t="s">
        <v>263</v>
      </c>
      <c r="Q526" s="24" t="s">
        <v>324</v>
      </c>
      <c r="R526" s="25">
        <v>44497</v>
      </c>
      <c r="S526" s="25">
        <v>44497</v>
      </c>
      <c r="T526" s="24" t="s">
        <v>263</v>
      </c>
      <c r="U526" s="24" t="s">
        <v>261</v>
      </c>
      <c r="V526" s="25" t="s">
        <v>262</v>
      </c>
      <c r="W526" s="24" t="s">
        <v>261</v>
      </c>
      <c r="X526" s="25" t="s">
        <v>262</v>
      </c>
      <c r="Y526" s="24" t="s">
        <v>263</v>
      </c>
      <c r="Z526" s="25">
        <v>44825</v>
      </c>
      <c r="AA526" s="24" t="s">
        <v>268</v>
      </c>
      <c r="AB526" s="24" t="s">
        <v>265</v>
      </c>
      <c r="AC526" s="24" t="s">
        <v>3045</v>
      </c>
      <c r="AD526" s="24" t="s">
        <v>267</v>
      </c>
      <c r="AE526" s="24" t="s">
        <v>326</v>
      </c>
      <c r="AF526" s="24" t="s">
        <v>2377</v>
      </c>
      <c r="AG526" s="31">
        <v>15120</v>
      </c>
      <c r="AH526" s="24" t="s">
        <v>263</v>
      </c>
      <c r="AI526" s="24">
        <v>44634</v>
      </c>
      <c r="AJ526" s="25">
        <v>44638</v>
      </c>
      <c r="AK526" s="24" t="s">
        <v>268</v>
      </c>
      <c r="AL526" s="24" t="s">
        <v>269</v>
      </c>
      <c r="AM526" s="24" t="s">
        <v>265</v>
      </c>
      <c r="AN526" s="24" t="s">
        <v>270</v>
      </c>
      <c r="AO526" s="24" t="s">
        <v>261</v>
      </c>
      <c r="AP526" s="24" t="s">
        <v>261</v>
      </c>
      <c r="AQ526" s="25" t="s">
        <v>262</v>
      </c>
      <c r="AR526" s="24" t="s">
        <v>261</v>
      </c>
      <c r="AS526" s="25" t="s">
        <v>262</v>
      </c>
      <c r="AT526" s="24" t="s">
        <v>261</v>
      </c>
      <c r="AU526" s="25" t="s">
        <v>262</v>
      </c>
      <c r="AV526" s="24" t="s">
        <v>261</v>
      </c>
      <c r="AW526" s="25" t="s">
        <v>262</v>
      </c>
      <c r="AX526" s="24" t="s">
        <v>261</v>
      </c>
      <c r="AY526" s="25" t="s">
        <v>262</v>
      </c>
      <c r="AZ526" s="27" t="s">
        <v>262</v>
      </c>
      <c r="BA526" s="27" t="s">
        <v>262</v>
      </c>
      <c r="BB526" s="24" t="s">
        <v>261</v>
      </c>
      <c r="BC526" s="25" t="s">
        <v>262</v>
      </c>
      <c r="BD526" s="24" t="s">
        <v>263</v>
      </c>
      <c r="BE526" s="26">
        <v>44636</v>
      </c>
      <c r="BF526" t="s">
        <v>2375</v>
      </c>
      <c r="BG526" s="9" t="s">
        <v>509</v>
      </c>
      <c r="BH526" t="s">
        <v>208</v>
      </c>
      <c r="BI526" t="s">
        <v>718</v>
      </c>
      <c r="BJ526" t="s">
        <v>210</v>
      </c>
      <c r="BK526" t="s">
        <v>329</v>
      </c>
      <c r="BL526" t="s">
        <v>212</v>
      </c>
      <c r="BM526" t="s">
        <v>2378</v>
      </c>
      <c r="BN526" t="s">
        <v>214</v>
      </c>
      <c r="BO526" t="s">
        <v>215</v>
      </c>
      <c r="BP526" t="s">
        <v>219</v>
      </c>
      <c r="BQ526" t="s">
        <v>216</v>
      </c>
      <c r="BR526" t="s">
        <v>3046</v>
      </c>
      <c r="BU526" t="s">
        <v>3047</v>
      </c>
      <c r="BV526" t="s">
        <v>214</v>
      </c>
      <c r="CC526" t="s">
        <v>214</v>
      </c>
      <c r="CG526" t="s">
        <v>219</v>
      </c>
      <c r="CI526" t="s">
        <v>333</v>
      </c>
      <c r="CJ526" t="s">
        <v>3048</v>
      </c>
      <c r="CK526" t="s">
        <v>352</v>
      </c>
      <c r="CL526" t="s">
        <v>500</v>
      </c>
      <c r="CM526" t="s">
        <v>3049</v>
      </c>
      <c r="CN526" t="s">
        <v>223</v>
      </c>
      <c r="CP526" t="s">
        <v>307</v>
      </c>
      <c r="CQ526" t="s">
        <v>225</v>
      </c>
      <c r="CR526" t="s">
        <v>244</v>
      </c>
      <c r="CS526" t="s">
        <v>286</v>
      </c>
      <c r="CT526" t="s">
        <v>402</v>
      </c>
      <c r="CU526" t="s">
        <v>402</v>
      </c>
      <c r="CV526" t="s">
        <v>227</v>
      </c>
      <c r="CW526" t="s">
        <v>227</v>
      </c>
      <c r="CX526" t="s">
        <v>287</v>
      </c>
      <c r="CY526" t="s">
        <v>353</v>
      </c>
      <c r="CZ526" t="s">
        <v>219</v>
      </c>
      <c r="DA526" t="s">
        <v>219</v>
      </c>
      <c r="DB526" t="s">
        <v>230</v>
      </c>
      <c r="DC526" t="s">
        <v>230</v>
      </c>
      <c r="DD526" t="s">
        <v>214</v>
      </c>
      <c r="DE526" t="s">
        <v>546</v>
      </c>
      <c r="DG526" t="s">
        <v>546</v>
      </c>
      <c r="DI526" t="s">
        <v>338</v>
      </c>
      <c r="DK526" t="s">
        <v>242</v>
      </c>
      <c r="DL526" t="s">
        <v>237</v>
      </c>
      <c r="DM526" t="s">
        <v>214</v>
      </c>
      <c r="DN526" t="s">
        <v>219</v>
      </c>
      <c r="DO526" t="s">
        <v>288</v>
      </c>
      <c r="DP526" t="s">
        <v>1504</v>
      </c>
      <c r="DR526" t="s">
        <v>1504</v>
      </c>
      <c r="DT526" t="s">
        <v>219</v>
      </c>
      <c r="DU526" t="s">
        <v>214</v>
      </c>
      <c r="DX526" t="s">
        <v>242</v>
      </c>
      <c r="DY526" t="s">
        <v>237</v>
      </c>
      <c r="DZ526" t="s">
        <v>238</v>
      </c>
      <c r="EA526" t="s">
        <v>242</v>
      </c>
      <c r="EB526" t="s">
        <v>242</v>
      </c>
      <c r="EC526" t="s">
        <v>242</v>
      </c>
      <c r="ED526" t="s">
        <v>237</v>
      </c>
      <c r="EE526" t="s">
        <v>214</v>
      </c>
      <c r="EF526" t="s">
        <v>214</v>
      </c>
      <c r="EG526" t="s">
        <v>214</v>
      </c>
      <c r="EI526" t="s">
        <v>214</v>
      </c>
      <c r="EK526" t="s">
        <v>242</v>
      </c>
      <c r="EL526" t="s">
        <v>242</v>
      </c>
      <c r="EM526" t="s">
        <v>357</v>
      </c>
      <c r="EN526" t="s">
        <v>486</v>
      </c>
      <c r="EO526" t="s">
        <v>240</v>
      </c>
      <c r="EP526" t="s">
        <v>486</v>
      </c>
      <c r="EQ526" t="s">
        <v>219</v>
      </c>
      <c r="ER526" t="s">
        <v>214</v>
      </c>
      <c r="ES526" t="s">
        <v>242</v>
      </c>
      <c r="ET526" t="s">
        <v>237</v>
      </c>
      <c r="EU526" t="s">
        <v>242</v>
      </c>
      <c r="EV526" t="s">
        <v>237</v>
      </c>
      <c r="EW526" t="s">
        <v>310</v>
      </c>
      <c r="EX526" t="s">
        <v>310</v>
      </c>
      <c r="EY526" t="s">
        <v>242</v>
      </c>
      <c r="EZ526" t="s">
        <v>241</v>
      </c>
      <c r="FA526" t="s">
        <v>241</v>
      </c>
      <c r="FB526" t="s">
        <v>242</v>
      </c>
      <c r="FC526" t="s">
        <v>242</v>
      </c>
      <c r="FD526" t="s">
        <v>237</v>
      </c>
      <c r="FE526" t="s">
        <v>286</v>
      </c>
      <c r="FF526" t="s">
        <v>244</v>
      </c>
      <c r="FG526" t="s">
        <v>242</v>
      </c>
      <c r="FH526" t="s">
        <v>390</v>
      </c>
      <c r="FI526" t="s">
        <v>219</v>
      </c>
      <c r="FJ526" t="s">
        <v>219</v>
      </c>
      <c r="FK526" t="s">
        <v>219</v>
      </c>
      <c r="FL526" t="s">
        <v>219</v>
      </c>
      <c r="FM526" t="s">
        <v>292</v>
      </c>
      <c r="FN526" t="s">
        <v>461</v>
      </c>
      <c r="FO526" t="s">
        <v>219</v>
      </c>
      <c r="FP526" t="s">
        <v>219</v>
      </c>
      <c r="FQ526" t="s">
        <v>241</v>
      </c>
      <c r="FR526" t="s">
        <v>241</v>
      </c>
      <c r="FS526" t="s">
        <v>241</v>
      </c>
      <c r="FT526" t="s">
        <v>241</v>
      </c>
      <c r="FU526" t="s">
        <v>219</v>
      </c>
      <c r="FV526" t="s">
        <v>241</v>
      </c>
      <c r="FW526" t="s">
        <v>241</v>
      </c>
      <c r="FX526" t="s">
        <v>241</v>
      </c>
      <c r="FY526" t="s">
        <v>241</v>
      </c>
      <c r="FZ526" t="s">
        <v>341</v>
      </c>
      <c r="GA526" t="s">
        <v>341</v>
      </c>
      <c r="GB526" t="s">
        <v>227</v>
      </c>
      <c r="GC526" t="s">
        <v>244</v>
      </c>
      <c r="GD526" t="s">
        <v>249</v>
      </c>
      <c r="GE526" t="s">
        <v>241</v>
      </c>
      <c r="GF526" t="s">
        <v>565</v>
      </c>
      <c r="GG526" t="s">
        <v>244</v>
      </c>
      <c r="GH526" t="s">
        <v>241</v>
      </c>
      <c r="GI526" t="s">
        <v>250</v>
      </c>
      <c r="GJ526" t="s">
        <v>227</v>
      </c>
      <c r="GK526" t="s">
        <v>227</v>
      </c>
      <c r="GL526" t="s">
        <v>227</v>
      </c>
      <c r="GM526" t="s">
        <v>227</v>
      </c>
      <c r="GN526" t="s">
        <v>219</v>
      </c>
      <c r="GO526" t="s">
        <v>214</v>
      </c>
      <c r="GP526" t="s">
        <v>294</v>
      </c>
      <c r="GQ526" t="s">
        <v>295</v>
      </c>
      <c r="GR526" t="s">
        <v>294</v>
      </c>
      <c r="GS526" t="s">
        <v>214</v>
      </c>
      <c r="GT526" t="s">
        <v>241</v>
      </c>
      <c r="GU526" t="s">
        <v>402</v>
      </c>
      <c r="GV526" t="s">
        <v>241</v>
      </c>
      <c r="GW526" t="s">
        <v>404</v>
      </c>
      <c r="GX526" t="s">
        <v>404</v>
      </c>
      <c r="GY526" t="s">
        <v>314</v>
      </c>
      <c r="GZ526" t="s">
        <v>241</v>
      </c>
      <c r="HA526" t="s">
        <v>239</v>
      </c>
      <c r="HB526" t="s">
        <v>241</v>
      </c>
      <c r="HC526" t="s">
        <v>883</v>
      </c>
      <c r="HD526" t="s">
        <v>361</v>
      </c>
      <c r="HE526" t="s">
        <v>317</v>
      </c>
      <c r="HF526" t="s">
        <v>241</v>
      </c>
      <c r="HG526" t="s">
        <v>362</v>
      </c>
      <c r="HH526" t="s">
        <v>241</v>
      </c>
      <c r="HI526" t="s">
        <v>241</v>
      </c>
      <c r="HJ526" t="s">
        <v>214</v>
      </c>
      <c r="HK526" t="s">
        <v>241</v>
      </c>
      <c r="HL526" s="12"/>
      <c r="HM526">
        <v>0.75</v>
      </c>
      <c r="HN526">
        <v>0.75</v>
      </c>
      <c r="HO526">
        <v>0.5</v>
      </c>
      <c r="HP526">
        <v>1</v>
      </c>
      <c r="HQ526">
        <v>1</v>
      </c>
      <c r="HR526">
        <v>0.75</v>
      </c>
      <c r="HS526">
        <v>1</v>
      </c>
      <c r="HT526">
        <v>1</v>
      </c>
      <c r="HU526">
        <v>1</v>
      </c>
      <c r="HV526">
        <v>0.75</v>
      </c>
      <c r="HW526">
        <v>0.75</v>
      </c>
      <c r="HX526">
        <v>0.75</v>
      </c>
      <c r="HY526">
        <v>1</v>
      </c>
      <c r="HZ526">
        <v>0.75</v>
      </c>
      <c r="IA526">
        <v>0</v>
      </c>
      <c r="IB526">
        <v>0.75</v>
      </c>
      <c r="IC526">
        <v>0.75</v>
      </c>
      <c r="ID526">
        <v>0.75</v>
      </c>
      <c r="IE526">
        <v>0.75</v>
      </c>
      <c r="IG526">
        <v>0.75</v>
      </c>
      <c r="IH526">
        <v>0.75</v>
      </c>
      <c r="II526">
        <v>1</v>
      </c>
      <c r="IJ526">
        <v>1</v>
      </c>
      <c r="IK526">
        <v>1</v>
      </c>
      <c r="IL526">
        <v>0.75</v>
      </c>
      <c r="IM526">
        <v>0.75</v>
      </c>
      <c r="IN526">
        <v>1</v>
      </c>
      <c r="IO526">
        <v>1</v>
      </c>
      <c r="IQ526">
        <v>0</v>
      </c>
      <c r="IS526">
        <f t="shared" si="459"/>
        <v>0.11249999999999999</v>
      </c>
      <c r="IT526">
        <f t="shared" si="460"/>
        <v>0.09</v>
      </c>
      <c r="IU526">
        <f t="shared" si="461"/>
        <v>0.04</v>
      </c>
      <c r="IV526">
        <f t="shared" si="462"/>
        <v>0.1</v>
      </c>
      <c r="IW526">
        <f t="shared" si="463"/>
        <v>0.08</v>
      </c>
      <c r="IX526">
        <f t="shared" si="464"/>
        <v>9.7500000000000003E-2</v>
      </c>
      <c r="IY526">
        <f t="shared" si="465"/>
        <v>0.1</v>
      </c>
      <c r="IZ526">
        <f t="shared" si="466"/>
        <v>0.11</v>
      </c>
      <c r="JA526">
        <f t="shared" si="467"/>
        <v>0.13</v>
      </c>
      <c r="JB526">
        <f t="shared" si="468"/>
        <v>7.5000000000000011E-2</v>
      </c>
      <c r="JC526">
        <f t="shared" si="469"/>
        <v>0.09</v>
      </c>
      <c r="JD526">
        <f t="shared" si="470"/>
        <v>8.2500000000000004E-2</v>
      </c>
      <c r="JE526">
        <f t="shared" si="471"/>
        <v>7.0000000000000007E-2</v>
      </c>
      <c r="JF526">
        <f t="shared" si="472"/>
        <v>0.09</v>
      </c>
      <c r="JG526" s="5">
        <f t="shared" si="473"/>
        <v>0</v>
      </c>
      <c r="JH526">
        <f t="shared" si="474"/>
        <v>0</v>
      </c>
      <c r="JI526">
        <f t="shared" si="474"/>
        <v>0</v>
      </c>
      <c r="JJ526">
        <f t="shared" si="475"/>
        <v>0.15000000000000002</v>
      </c>
      <c r="JK526">
        <f t="shared" si="476"/>
        <v>0.11249999999999999</v>
      </c>
      <c r="JL526" s="6">
        <f t="shared" si="477"/>
        <v>0.06</v>
      </c>
      <c r="JM526">
        <f t="shared" si="478"/>
        <v>0.09</v>
      </c>
      <c r="JN526">
        <f t="shared" si="479"/>
        <v>3.7500000000000006E-2</v>
      </c>
      <c r="JO526">
        <f t="shared" si="480"/>
        <v>0.15</v>
      </c>
      <c r="JP526">
        <f t="shared" si="481"/>
        <v>0.1</v>
      </c>
      <c r="JQ526">
        <f t="shared" si="482"/>
        <v>0.12</v>
      </c>
      <c r="JR526">
        <f t="shared" si="483"/>
        <v>8.2500000000000004E-2</v>
      </c>
      <c r="JS526">
        <f t="shared" si="484"/>
        <v>7.5000000000000011E-2</v>
      </c>
      <c r="JT526">
        <f t="shared" si="484"/>
        <v>0.1</v>
      </c>
      <c r="JU526">
        <f t="shared" si="485"/>
        <v>1</v>
      </c>
      <c r="JV526">
        <f t="shared" si="485"/>
        <v>0</v>
      </c>
      <c r="JW526">
        <f t="shared" si="486"/>
        <v>0.15</v>
      </c>
      <c r="JY526">
        <f t="shared" si="487"/>
        <v>3.7500000000000006E-2</v>
      </c>
      <c r="JZ526">
        <f t="shared" si="488"/>
        <v>0.06</v>
      </c>
      <c r="KA526">
        <f t="shared" si="489"/>
        <v>0.01</v>
      </c>
      <c r="KB526">
        <f t="shared" si="489"/>
        <v>0.02</v>
      </c>
      <c r="KC526">
        <f t="shared" si="490"/>
        <v>0.04</v>
      </c>
      <c r="KD526">
        <f t="shared" si="515"/>
        <v>2.2499999999999999E-2</v>
      </c>
      <c r="KE526">
        <f t="shared" si="515"/>
        <v>0.03</v>
      </c>
      <c r="KF526">
        <f t="shared" si="515"/>
        <v>0.03</v>
      </c>
      <c r="KG526">
        <f t="shared" si="515"/>
        <v>0.03</v>
      </c>
      <c r="KH526">
        <f t="shared" si="515"/>
        <v>2.2499999999999999E-2</v>
      </c>
      <c r="KI526">
        <f t="shared" si="515"/>
        <v>2.2499999999999999E-2</v>
      </c>
      <c r="KJ526">
        <f t="shared" si="514"/>
        <v>2.2499999999999999E-2</v>
      </c>
      <c r="KK526">
        <f t="shared" si="491"/>
        <v>0.02</v>
      </c>
      <c r="KL526">
        <f t="shared" si="492"/>
        <v>0.03</v>
      </c>
      <c r="KM526" s="5">
        <f t="shared" si="493"/>
        <v>0</v>
      </c>
      <c r="KN526">
        <f t="shared" si="494"/>
        <v>0</v>
      </c>
      <c r="KO526">
        <f t="shared" si="494"/>
        <v>0</v>
      </c>
      <c r="KP526">
        <f t="shared" si="495"/>
        <v>4.4999999999999998E-2</v>
      </c>
      <c r="KQ526">
        <f t="shared" si="496"/>
        <v>2.2499999999999999E-2</v>
      </c>
      <c r="KR526" s="6">
        <f t="shared" si="497"/>
        <v>0.03</v>
      </c>
      <c r="KS526">
        <f t="shared" si="498"/>
        <v>0.03</v>
      </c>
      <c r="KT526">
        <f t="shared" si="499"/>
        <v>2.2499999999999999E-2</v>
      </c>
      <c r="KU526">
        <f t="shared" si="500"/>
        <v>0.04</v>
      </c>
      <c r="KV526">
        <f t="shared" si="501"/>
        <v>0.05</v>
      </c>
      <c r="KW526">
        <f t="shared" si="502"/>
        <v>0.01</v>
      </c>
      <c r="KX526">
        <f t="shared" si="503"/>
        <v>0</v>
      </c>
      <c r="KY526">
        <f t="shared" si="504"/>
        <v>0.03</v>
      </c>
      <c r="KZ526">
        <f t="shared" si="505"/>
        <v>0.03</v>
      </c>
      <c r="LA526">
        <f t="shared" si="506"/>
        <v>1</v>
      </c>
      <c r="LB526">
        <f t="shared" si="506"/>
        <v>0</v>
      </c>
      <c r="LC526">
        <f t="shared" si="507"/>
        <v>0.1</v>
      </c>
      <c r="LE526" t="str">
        <f t="shared" si="513"/>
        <v>Ghana</v>
      </c>
      <c r="LF526">
        <f t="shared" si="508"/>
        <v>0.86</v>
      </c>
      <c r="LG526" s="6">
        <f t="shared" si="509"/>
        <v>0.73</v>
      </c>
      <c r="LH526">
        <f t="shared" si="510"/>
        <v>0.90500000000000003</v>
      </c>
      <c r="LI526" s="6">
        <f t="shared" si="511"/>
        <v>0.80750000000000022</v>
      </c>
      <c r="LJ526">
        <f t="shared" si="512"/>
        <v>0</v>
      </c>
    </row>
    <row r="527" spans="1:322" x14ac:dyDescent="0.35">
      <c r="A527" s="8">
        <v>44910</v>
      </c>
      <c r="B527" t="s">
        <v>3050</v>
      </c>
      <c r="D527" s="27" t="s">
        <v>321</v>
      </c>
      <c r="E527" s="27" t="s">
        <v>321</v>
      </c>
      <c r="F527" s="27">
        <v>39</v>
      </c>
      <c r="G527" s="27" t="s">
        <v>1096</v>
      </c>
      <c r="H527" s="27" t="s">
        <v>1818</v>
      </c>
      <c r="I527" s="27" t="s">
        <v>1097</v>
      </c>
      <c r="J527" s="27" t="s">
        <v>2375</v>
      </c>
      <c r="K527" s="28">
        <v>44497</v>
      </c>
      <c r="L527" s="28">
        <v>44497</v>
      </c>
      <c r="M527" s="28">
        <v>44530</v>
      </c>
      <c r="N527" s="27" t="s">
        <v>261</v>
      </c>
      <c r="O527" s="27" t="s">
        <v>261</v>
      </c>
      <c r="P527" s="27" t="s">
        <v>261</v>
      </c>
      <c r="Q527" s="27" t="s">
        <v>324</v>
      </c>
      <c r="R527" s="28">
        <v>44497</v>
      </c>
      <c r="S527" s="28">
        <v>44497</v>
      </c>
      <c r="T527" s="27" t="s">
        <v>263</v>
      </c>
      <c r="U527" s="27" t="s">
        <v>261</v>
      </c>
      <c r="V527" s="28" t="s">
        <v>262</v>
      </c>
      <c r="W527" s="27" t="s">
        <v>261</v>
      </c>
      <c r="X527" s="28" t="s">
        <v>262</v>
      </c>
      <c r="Y527" s="27" t="s">
        <v>263</v>
      </c>
      <c r="Z527" s="28">
        <v>44768</v>
      </c>
      <c r="AA527" s="27" t="s">
        <v>264</v>
      </c>
      <c r="AB527" s="27" t="s">
        <v>265</v>
      </c>
      <c r="AC527" s="27" t="s">
        <v>3008</v>
      </c>
      <c r="AD527" s="27" t="s">
        <v>267</v>
      </c>
      <c r="AE527" s="27" t="s">
        <v>326</v>
      </c>
      <c r="AF527" s="27" t="s">
        <v>2377</v>
      </c>
      <c r="AG527" s="29">
        <v>7600</v>
      </c>
      <c r="AH527" s="27" t="s">
        <v>263</v>
      </c>
      <c r="AI527" s="27">
        <v>44606</v>
      </c>
      <c r="AJ527" s="28">
        <v>44610</v>
      </c>
      <c r="AK527" s="27" t="s">
        <v>268</v>
      </c>
      <c r="AL527" s="27" t="s">
        <v>269</v>
      </c>
      <c r="AM527" s="27" t="s">
        <v>265</v>
      </c>
      <c r="AN527" s="27" t="s">
        <v>270</v>
      </c>
      <c r="AO527" s="27" t="s">
        <v>261</v>
      </c>
      <c r="AP527" s="27" t="s">
        <v>261</v>
      </c>
      <c r="AQ527" s="28" t="s">
        <v>262</v>
      </c>
      <c r="AR527" s="27" t="s">
        <v>261</v>
      </c>
      <c r="AS527" s="28" t="s">
        <v>262</v>
      </c>
      <c r="AT527" s="27" t="s">
        <v>261</v>
      </c>
      <c r="AU527" s="28" t="s">
        <v>262</v>
      </c>
      <c r="AV527" s="27" t="s">
        <v>261</v>
      </c>
      <c r="AW527" s="28" t="s">
        <v>262</v>
      </c>
      <c r="AX527" s="27" t="s">
        <v>261</v>
      </c>
      <c r="AY527" s="28" t="s">
        <v>262</v>
      </c>
      <c r="AZ527" s="27" t="s">
        <v>262</v>
      </c>
      <c r="BA527" s="27" t="s">
        <v>262</v>
      </c>
      <c r="BB527" s="27" t="s">
        <v>261</v>
      </c>
      <c r="BC527" s="28" t="s">
        <v>262</v>
      </c>
      <c r="BD527" s="27" t="s">
        <v>263</v>
      </c>
      <c r="BE527" s="30">
        <v>44608</v>
      </c>
      <c r="BF527" t="s">
        <v>2375</v>
      </c>
      <c r="BG527" s="9" t="s">
        <v>509</v>
      </c>
      <c r="BH527" t="s">
        <v>208</v>
      </c>
      <c r="BI527" t="s">
        <v>1426</v>
      </c>
      <c r="BJ527" t="s">
        <v>210</v>
      </c>
      <c r="BK527" t="s">
        <v>329</v>
      </c>
      <c r="BL527" t="s">
        <v>212</v>
      </c>
      <c r="BM527" t="s">
        <v>2463</v>
      </c>
      <c r="BN527" t="s">
        <v>214</v>
      </c>
      <c r="BO527" t="s">
        <v>276</v>
      </c>
      <c r="BP527" t="s">
        <v>219</v>
      </c>
      <c r="BQ527" t="s">
        <v>332</v>
      </c>
      <c r="BV527" t="s">
        <v>214</v>
      </c>
      <c r="CC527" t="s">
        <v>214</v>
      </c>
      <c r="CG527" t="s">
        <v>219</v>
      </c>
      <c r="CI527" t="s">
        <v>333</v>
      </c>
      <c r="CJ527" t="s">
        <v>3051</v>
      </c>
      <c r="CK527" t="s">
        <v>335</v>
      </c>
      <c r="CL527" t="s">
        <v>1263</v>
      </c>
      <c r="CN527" t="s">
        <v>378</v>
      </c>
      <c r="CP527" t="s">
        <v>307</v>
      </c>
      <c r="CQ527" t="s">
        <v>307</v>
      </c>
      <c r="CR527" t="s">
        <v>250</v>
      </c>
      <c r="CS527" t="s">
        <v>250</v>
      </c>
      <c r="CT527" t="s">
        <v>214</v>
      </c>
      <c r="CU527" t="s">
        <v>214</v>
      </c>
      <c r="CV527" t="s">
        <v>250</v>
      </c>
      <c r="CW527" t="s">
        <v>250</v>
      </c>
      <c r="CX527" t="s">
        <v>450</v>
      </c>
      <c r="CY527" t="s">
        <v>450</v>
      </c>
      <c r="CZ527" t="s">
        <v>214</v>
      </c>
      <c r="DA527" t="s">
        <v>219</v>
      </c>
      <c r="DB527" t="s">
        <v>230</v>
      </c>
      <c r="DC527" t="s">
        <v>229</v>
      </c>
      <c r="DD527" t="s">
        <v>214</v>
      </c>
      <c r="DE527" t="s">
        <v>546</v>
      </c>
      <c r="DG527" t="s">
        <v>546</v>
      </c>
      <c r="DI527" t="s">
        <v>338</v>
      </c>
      <c r="DK527" t="s">
        <v>237</v>
      </c>
      <c r="DL527" t="s">
        <v>237</v>
      </c>
      <c r="DM527" t="s">
        <v>214</v>
      </c>
      <c r="DN527" t="s">
        <v>219</v>
      </c>
      <c r="DO527" t="s">
        <v>288</v>
      </c>
      <c r="DP527" t="s">
        <v>416</v>
      </c>
      <c r="DR527" t="s">
        <v>340</v>
      </c>
      <c r="DT527" t="s">
        <v>214</v>
      </c>
      <c r="DU527" t="s">
        <v>214</v>
      </c>
      <c r="DV527" t="s">
        <v>459</v>
      </c>
      <c r="DX527" t="s">
        <v>237</v>
      </c>
      <c r="DY527" t="s">
        <v>237</v>
      </c>
      <c r="DZ527" t="s">
        <v>238</v>
      </c>
      <c r="EA527" t="s">
        <v>237</v>
      </c>
      <c r="EB527" t="s">
        <v>237</v>
      </c>
      <c r="EC527" t="s">
        <v>237</v>
      </c>
      <c r="ED527" t="s">
        <v>237</v>
      </c>
      <c r="EE527" t="s">
        <v>214</v>
      </c>
      <c r="EF527" t="s">
        <v>214</v>
      </c>
      <c r="EG527" t="s">
        <v>214</v>
      </c>
      <c r="EI527" t="s">
        <v>214</v>
      </c>
      <c r="EK527" t="s">
        <v>242</v>
      </c>
      <c r="EL527" t="s">
        <v>242</v>
      </c>
      <c r="EM527" t="s">
        <v>240</v>
      </c>
      <c r="EN527" t="s">
        <v>240</v>
      </c>
      <c r="EO527" t="s">
        <v>240</v>
      </c>
      <c r="EP527" t="s">
        <v>240</v>
      </c>
      <c r="EQ527" t="s">
        <v>214</v>
      </c>
      <c r="ER527" t="s">
        <v>214</v>
      </c>
      <c r="ES527" t="s">
        <v>242</v>
      </c>
      <c r="ET527" t="s">
        <v>242</v>
      </c>
      <c r="EU527" t="s">
        <v>242</v>
      </c>
      <c r="EV527" t="s">
        <v>242</v>
      </c>
      <c r="EW527" t="s">
        <v>310</v>
      </c>
      <c r="EX527" t="s">
        <v>310</v>
      </c>
      <c r="EY527" t="s">
        <v>242</v>
      </c>
      <c r="EZ527" t="s">
        <v>241</v>
      </c>
      <c r="FA527" t="s">
        <v>241</v>
      </c>
      <c r="FB527" t="s">
        <v>242</v>
      </c>
      <c r="FC527" t="s">
        <v>242</v>
      </c>
      <c r="FD527" t="s">
        <v>242</v>
      </c>
      <c r="FE527" t="s">
        <v>244</v>
      </c>
      <c r="FF527" t="s">
        <v>244</v>
      </c>
      <c r="FG527" t="s">
        <v>390</v>
      </c>
      <c r="FH527" t="s">
        <v>390</v>
      </c>
      <c r="FI527" t="s">
        <v>214</v>
      </c>
      <c r="FJ527" t="s">
        <v>214</v>
      </c>
      <c r="FK527" t="s">
        <v>214</v>
      </c>
      <c r="FL527" t="s">
        <v>214</v>
      </c>
      <c r="FM527" t="s">
        <v>245</v>
      </c>
      <c r="FN527" t="s">
        <v>245</v>
      </c>
      <c r="FO527" t="s">
        <v>219</v>
      </c>
      <c r="FP527" t="s">
        <v>219</v>
      </c>
      <c r="FQ527" t="s">
        <v>241</v>
      </c>
      <c r="FR527" t="s">
        <v>241</v>
      </c>
      <c r="FS527" t="s">
        <v>241</v>
      </c>
      <c r="FT527" t="s">
        <v>241</v>
      </c>
      <c r="FU527" t="s">
        <v>219</v>
      </c>
      <c r="FV527" t="s">
        <v>241</v>
      </c>
      <c r="FW527" t="s">
        <v>241</v>
      </c>
      <c r="FX527" t="s">
        <v>241</v>
      </c>
      <c r="FY527" t="s">
        <v>241</v>
      </c>
      <c r="FZ527" t="s">
        <v>341</v>
      </c>
      <c r="GA527" t="s">
        <v>341</v>
      </c>
      <c r="GB527" t="s">
        <v>227</v>
      </c>
      <c r="GC527" t="s">
        <v>227</v>
      </c>
      <c r="GD527" t="s">
        <v>249</v>
      </c>
      <c r="GE527" t="s">
        <v>241</v>
      </c>
      <c r="GF527" t="s">
        <v>249</v>
      </c>
      <c r="GG527" t="s">
        <v>244</v>
      </c>
      <c r="GH527" t="s">
        <v>241</v>
      </c>
      <c r="GI527" t="s">
        <v>244</v>
      </c>
      <c r="GJ527" t="s">
        <v>244</v>
      </c>
      <c r="GK527" t="s">
        <v>250</v>
      </c>
      <c r="GL527" t="s">
        <v>244</v>
      </c>
      <c r="GM527" t="s">
        <v>244</v>
      </c>
      <c r="GN527" t="s">
        <v>219</v>
      </c>
      <c r="GO527" t="s">
        <v>219</v>
      </c>
      <c r="GP527" t="s">
        <v>251</v>
      </c>
      <c r="GQ527" t="s">
        <v>251</v>
      </c>
      <c r="GR527" t="s">
        <v>251</v>
      </c>
      <c r="GS527" t="s">
        <v>214</v>
      </c>
      <c r="GT527" t="s">
        <v>241</v>
      </c>
      <c r="GU527" t="s">
        <v>214</v>
      </c>
      <c r="GV527" t="s">
        <v>241</v>
      </c>
      <c r="GW527" t="s">
        <v>404</v>
      </c>
      <c r="GX527" t="s">
        <v>404</v>
      </c>
      <c r="GY527" t="s">
        <v>657</v>
      </c>
      <c r="GZ527" t="s">
        <v>241</v>
      </c>
      <c r="HA527" t="s">
        <v>239</v>
      </c>
      <c r="HB527" t="s">
        <v>241</v>
      </c>
      <c r="HC527" t="s">
        <v>315</v>
      </c>
      <c r="HD527" t="s">
        <v>361</v>
      </c>
      <c r="HE527" t="s">
        <v>317</v>
      </c>
      <c r="HF527" t="s">
        <v>241</v>
      </c>
      <c r="HG527" t="s">
        <v>319</v>
      </c>
      <c r="HH527" t="s">
        <v>241</v>
      </c>
      <c r="HI527" t="s">
        <v>241</v>
      </c>
      <c r="HJ527" t="s">
        <v>214</v>
      </c>
      <c r="HK527" t="s">
        <v>3052</v>
      </c>
      <c r="HL527" s="12"/>
      <c r="HM527">
        <v>0.75</v>
      </c>
      <c r="HN527">
        <v>0.5</v>
      </c>
      <c r="HO527">
        <v>1</v>
      </c>
      <c r="HP527">
        <v>0.5</v>
      </c>
      <c r="HQ527">
        <v>1</v>
      </c>
      <c r="HR527">
        <v>0.5</v>
      </c>
      <c r="HS527">
        <v>1</v>
      </c>
      <c r="HT527">
        <v>1</v>
      </c>
      <c r="HU527">
        <v>0</v>
      </c>
      <c r="HV527">
        <v>0.5</v>
      </c>
      <c r="HW527">
        <v>0.5</v>
      </c>
      <c r="HX527">
        <v>0.5</v>
      </c>
      <c r="HY527">
        <v>1</v>
      </c>
      <c r="HZ527">
        <v>0.75</v>
      </c>
      <c r="IA527" s="4">
        <v>1</v>
      </c>
      <c r="IB527">
        <v>0.75</v>
      </c>
      <c r="IC527">
        <v>0.75</v>
      </c>
      <c r="ID527">
        <v>0.75</v>
      </c>
      <c r="IE527">
        <v>0.75</v>
      </c>
      <c r="IG527">
        <v>0.25</v>
      </c>
      <c r="IH527">
        <v>0.5</v>
      </c>
      <c r="II527">
        <v>0.75</v>
      </c>
      <c r="IJ527">
        <v>1</v>
      </c>
      <c r="IK527">
        <v>1</v>
      </c>
      <c r="IL527">
        <v>0.75</v>
      </c>
      <c r="IM527">
        <v>0.75</v>
      </c>
      <c r="IN527">
        <v>1</v>
      </c>
      <c r="IO527">
        <v>1</v>
      </c>
      <c r="IQ527">
        <v>0</v>
      </c>
      <c r="IS527">
        <f t="shared" si="459"/>
        <v>0.11249999999999999</v>
      </c>
      <c r="IT527">
        <f t="shared" si="460"/>
        <v>0.06</v>
      </c>
      <c r="IU527">
        <f t="shared" si="461"/>
        <v>0.08</v>
      </c>
      <c r="IV527">
        <f t="shared" si="462"/>
        <v>0.05</v>
      </c>
      <c r="IW527">
        <f t="shared" si="463"/>
        <v>0.08</v>
      </c>
      <c r="IX527">
        <f t="shared" si="464"/>
        <v>6.5000000000000002E-2</v>
      </c>
      <c r="IY527">
        <f t="shared" si="465"/>
        <v>0.1</v>
      </c>
      <c r="IZ527">
        <f t="shared" si="466"/>
        <v>0.11</v>
      </c>
      <c r="JA527">
        <f t="shared" si="467"/>
        <v>0</v>
      </c>
      <c r="JB527">
        <f t="shared" si="468"/>
        <v>0.05</v>
      </c>
      <c r="JC527">
        <f t="shared" si="469"/>
        <v>0.06</v>
      </c>
      <c r="JD527">
        <f t="shared" si="470"/>
        <v>5.5E-2</v>
      </c>
      <c r="JE527">
        <f t="shared" si="471"/>
        <v>7.0000000000000007E-2</v>
      </c>
      <c r="JF527">
        <f t="shared" si="472"/>
        <v>0.09</v>
      </c>
      <c r="JG527" s="5">
        <f t="shared" si="473"/>
        <v>0.05</v>
      </c>
      <c r="JH527">
        <f t="shared" si="474"/>
        <v>0</v>
      </c>
      <c r="JI527">
        <f t="shared" si="474"/>
        <v>0</v>
      </c>
      <c r="JJ527">
        <f t="shared" si="475"/>
        <v>0.15000000000000002</v>
      </c>
      <c r="JK527">
        <f t="shared" si="476"/>
        <v>0.11249999999999999</v>
      </c>
      <c r="JL527" s="6">
        <f t="shared" si="477"/>
        <v>5.333333333333333E-2</v>
      </c>
      <c r="JM527">
        <f t="shared" si="478"/>
        <v>0.03</v>
      </c>
      <c r="JN527">
        <f t="shared" si="479"/>
        <v>2.5000000000000001E-2</v>
      </c>
      <c r="JO527">
        <f t="shared" si="480"/>
        <v>0.11249999999999999</v>
      </c>
      <c r="JP527">
        <f t="shared" si="481"/>
        <v>0.1</v>
      </c>
      <c r="JQ527">
        <f t="shared" si="482"/>
        <v>0.12</v>
      </c>
      <c r="JR527">
        <f t="shared" si="483"/>
        <v>8.2500000000000004E-2</v>
      </c>
      <c r="JS527">
        <f t="shared" si="484"/>
        <v>7.5000000000000011E-2</v>
      </c>
      <c r="JT527">
        <f t="shared" si="484"/>
        <v>0.1</v>
      </c>
      <c r="JU527">
        <f t="shared" si="485"/>
        <v>1</v>
      </c>
      <c r="JV527">
        <f t="shared" si="485"/>
        <v>0</v>
      </c>
      <c r="JW527">
        <f t="shared" si="486"/>
        <v>0.15</v>
      </c>
      <c r="JY527">
        <f t="shared" si="487"/>
        <v>3.7500000000000006E-2</v>
      </c>
      <c r="JZ527">
        <f t="shared" si="488"/>
        <v>0.04</v>
      </c>
      <c r="KA527">
        <f t="shared" si="489"/>
        <v>0.02</v>
      </c>
      <c r="KB527">
        <f t="shared" si="489"/>
        <v>0.01</v>
      </c>
      <c r="KC527">
        <f t="shared" si="490"/>
        <v>0.04</v>
      </c>
      <c r="KD527">
        <f t="shared" si="515"/>
        <v>1.4999999999999999E-2</v>
      </c>
      <c r="KE527">
        <f t="shared" si="515"/>
        <v>0.03</v>
      </c>
      <c r="KF527">
        <f t="shared" si="515"/>
        <v>0.03</v>
      </c>
      <c r="KG527">
        <f t="shared" si="515"/>
        <v>0</v>
      </c>
      <c r="KH527">
        <f t="shared" si="515"/>
        <v>1.4999999999999999E-2</v>
      </c>
      <c r="KI527">
        <f t="shared" si="515"/>
        <v>1.4999999999999999E-2</v>
      </c>
      <c r="KJ527">
        <f t="shared" si="514"/>
        <v>1.4999999999999999E-2</v>
      </c>
      <c r="KK527">
        <f t="shared" si="491"/>
        <v>0.02</v>
      </c>
      <c r="KL527">
        <f t="shared" si="492"/>
        <v>0.03</v>
      </c>
      <c r="KM527" s="5">
        <f t="shared" si="493"/>
        <v>0.05</v>
      </c>
      <c r="KN527">
        <f t="shared" si="494"/>
        <v>0</v>
      </c>
      <c r="KO527">
        <f t="shared" si="494"/>
        <v>0</v>
      </c>
      <c r="KP527">
        <f t="shared" si="495"/>
        <v>4.4999999999999998E-2</v>
      </c>
      <c r="KQ527">
        <f t="shared" si="496"/>
        <v>2.2499999999999999E-2</v>
      </c>
      <c r="KR527" s="6">
        <f t="shared" si="497"/>
        <v>2.6666666666666665E-2</v>
      </c>
      <c r="KS527">
        <f t="shared" si="498"/>
        <v>0.01</v>
      </c>
      <c r="KT527">
        <f t="shared" si="499"/>
        <v>1.4999999999999999E-2</v>
      </c>
      <c r="KU527">
        <f t="shared" si="500"/>
        <v>0.03</v>
      </c>
      <c r="KV527">
        <f t="shared" si="501"/>
        <v>0.05</v>
      </c>
      <c r="KW527">
        <f t="shared" si="502"/>
        <v>0.01</v>
      </c>
      <c r="KX527">
        <f t="shared" si="503"/>
        <v>0</v>
      </c>
      <c r="KY527">
        <f t="shared" si="504"/>
        <v>0.03</v>
      </c>
      <c r="KZ527">
        <f t="shared" si="505"/>
        <v>0.03</v>
      </c>
      <c r="LA527">
        <f t="shared" si="506"/>
        <v>1</v>
      </c>
      <c r="LB527">
        <f t="shared" si="506"/>
        <v>0</v>
      </c>
      <c r="LC527">
        <f t="shared" si="507"/>
        <v>0.1</v>
      </c>
      <c r="LE527" t="str">
        <f t="shared" si="513"/>
        <v>Ghana</v>
      </c>
      <c r="LF527">
        <f t="shared" si="508"/>
        <v>0.65749999999999997</v>
      </c>
      <c r="LG527" s="6">
        <f t="shared" si="509"/>
        <v>0.6908333333333333</v>
      </c>
      <c r="LH527">
        <f t="shared" si="510"/>
        <v>0.79499999999999993</v>
      </c>
      <c r="LI527" s="6">
        <f t="shared" si="511"/>
        <v>0.73666666666666691</v>
      </c>
      <c r="LJ527">
        <f t="shared" si="512"/>
        <v>0</v>
      </c>
    </row>
    <row r="528" spans="1:322" x14ac:dyDescent="0.35">
      <c r="A528" s="8">
        <v>44910</v>
      </c>
      <c r="B528" t="s">
        <v>3053</v>
      </c>
      <c r="D528" s="24" t="s">
        <v>321</v>
      </c>
      <c r="E528" s="24" t="s">
        <v>321</v>
      </c>
      <c r="F528" s="24">
        <v>31</v>
      </c>
      <c r="G528" s="24" t="s">
        <v>1096</v>
      </c>
      <c r="H528" s="24" t="s">
        <v>1818</v>
      </c>
      <c r="I528" s="24" t="s">
        <v>1097</v>
      </c>
      <c r="J528" s="24" t="s">
        <v>2375</v>
      </c>
      <c r="K528" s="25">
        <v>44497</v>
      </c>
      <c r="L528" s="25">
        <v>44497</v>
      </c>
      <c r="M528" s="25">
        <v>44530</v>
      </c>
      <c r="N528" s="24" t="s">
        <v>261</v>
      </c>
      <c r="O528" s="24" t="s">
        <v>261</v>
      </c>
      <c r="P528" s="24" t="s">
        <v>261</v>
      </c>
      <c r="Q528" s="24" t="s">
        <v>324</v>
      </c>
      <c r="R528" s="25">
        <v>44497</v>
      </c>
      <c r="S528" s="25">
        <v>44497</v>
      </c>
      <c r="T528" s="24" t="s">
        <v>263</v>
      </c>
      <c r="U528" s="24" t="s">
        <v>261</v>
      </c>
      <c r="V528" s="25" t="s">
        <v>262</v>
      </c>
      <c r="W528" s="24" t="s">
        <v>261</v>
      </c>
      <c r="X528" s="25" t="s">
        <v>262</v>
      </c>
      <c r="Y528" s="24" t="s">
        <v>263</v>
      </c>
      <c r="Z528" s="25">
        <v>44771</v>
      </c>
      <c r="AA528" s="24" t="s">
        <v>264</v>
      </c>
      <c r="AB528" s="24" t="s">
        <v>265</v>
      </c>
      <c r="AC528" s="24" t="s">
        <v>3054</v>
      </c>
      <c r="AD528" s="24" t="s">
        <v>267</v>
      </c>
      <c r="AE528" s="24" t="s">
        <v>326</v>
      </c>
      <c r="AF528" s="24" t="s">
        <v>2377</v>
      </c>
      <c r="AG528" s="31">
        <v>7600</v>
      </c>
      <c r="AH528" s="24" t="s">
        <v>263</v>
      </c>
      <c r="AI528" s="24">
        <v>44606</v>
      </c>
      <c r="AJ528" s="25">
        <v>44610</v>
      </c>
      <c r="AK528" s="24" t="s">
        <v>268</v>
      </c>
      <c r="AL528" s="24" t="s">
        <v>269</v>
      </c>
      <c r="AM528" s="24" t="s">
        <v>265</v>
      </c>
      <c r="AN528" s="24" t="s">
        <v>270</v>
      </c>
      <c r="AO528" s="24" t="s">
        <v>261</v>
      </c>
      <c r="AP528" s="24" t="s">
        <v>261</v>
      </c>
      <c r="AQ528" s="25" t="s">
        <v>262</v>
      </c>
      <c r="AR528" s="24" t="s">
        <v>261</v>
      </c>
      <c r="AS528" s="25" t="s">
        <v>262</v>
      </c>
      <c r="AT528" s="24" t="s">
        <v>261</v>
      </c>
      <c r="AU528" s="25" t="s">
        <v>262</v>
      </c>
      <c r="AV528" s="24" t="s">
        <v>261</v>
      </c>
      <c r="AW528" s="25" t="s">
        <v>262</v>
      </c>
      <c r="AX528" s="24" t="s">
        <v>261</v>
      </c>
      <c r="AY528" s="25" t="s">
        <v>262</v>
      </c>
      <c r="AZ528" s="27" t="s">
        <v>262</v>
      </c>
      <c r="BA528" s="27" t="s">
        <v>262</v>
      </c>
      <c r="BB528" s="24" t="s">
        <v>261</v>
      </c>
      <c r="BC528" s="25" t="s">
        <v>262</v>
      </c>
      <c r="BD528" s="24" t="s">
        <v>263</v>
      </c>
      <c r="BE528" s="26">
        <v>44608</v>
      </c>
      <c r="BF528" t="s">
        <v>2375</v>
      </c>
      <c r="BG528" s="9" t="s">
        <v>509</v>
      </c>
      <c r="BH528" t="s">
        <v>208</v>
      </c>
      <c r="BI528" t="s">
        <v>510</v>
      </c>
      <c r="BJ528" t="s">
        <v>210</v>
      </c>
      <c r="BK528" t="s">
        <v>329</v>
      </c>
      <c r="BL528" t="s">
        <v>212</v>
      </c>
      <c r="BM528" t="s">
        <v>2463</v>
      </c>
      <c r="BN528" t="s">
        <v>214</v>
      </c>
      <c r="BO528" t="s">
        <v>542</v>
      </c>
      <c r="BP528" t="s">
        <v>219</v>
      </c>
      <c r="BQ528" t="s">
        <v>332</v>
      </c>
      <c r="BV528" t="s">
        <v>214</v>
      </c>
      <c r="CC528" t="s">
        <v>214</v>
      </c>
      <c r="CG528" t="s">
        <v>219</v>
      </c>
      <c r="CI528" t="s">
        <v>304</v>
      </c>
      <c r="CJ528" t="s">
        <v>3055</v>
      </c>
      <c r="CK528" t="s">
        <v>335</v>
      </c>
      <c r="CL528" t="s">
        <v>336</v>
      </c>
      <c r="CN528" t="s">
        <v>378</v>
      </c>
      <c r="CP528" t="s">
        <v>284</v>
      </c>
      <c r="CQ528" t="s">
        <v>224</v>
      </c>
      <c r="CR528" t="s">
        <v>250</v>
      </c>
      <c r="CS528" t="s">
        <v>286</v>
      </c>
      <c r="CT528" t="s">
        <v>214</v>
      </c>
      <c r="CU528" t="s">
        <v>214</v>
      </c>
      <c r="CV528" t="s">
        <v>244</v>
      </c>
      <c r="CW528" t="s">
        <v>250</v>
      </c>
      <c r="CX528" t="s">
        <v>287</v>
      </c>
      <c r="CY528" t="s">
        <v>353</v>
      </c>
      <c r="CZ528" t="s">
        <v>219</v>
      </c>
      <c r="DA528" t="s">
        <v>219</v>
      </c>
      <c r="DB528" t="s">
        <v>230</v>
      </c>
      <c r="DC528" t="s">
        <v>230</v>
      </c>
      <c r="DD528" t="s">
        <v>214</v>
      </c>
      <c r="DE528" t="s">
        <v>546</v>
      </c>
      <c r="DG528" t="s">
        <v>546</v>
      </c>
      <c r="DI528" t="s">
        <v>3056</v>
      </c>
      <c r="DK528" t="s">
        <v>233</v>
      </c>
      <c r="DL528" t="s">
        <v>233</v>
      </c>
      <c r="DM528" t="s">
        <v>214</v>
      </c>
      <c r="DN528" t="s">
        <v>214</v>
      </c>
      <c r="DO528" t="s">
        <v>288</v>
      </c>
      <c r="DP528" t="s">
        <v>1854</v>
      </c>
      <c r="DR528" t="s">
        <v>3030</v>
      </c>
      <c r="DT528" t="s">
        <v>219</v>
      </c>
      <c r="DU528" t="s">
        <v>219</v>
      </c>
      <c r="DX528" t="s">
        <v>242</v>
      </c>
      <c r="DY528" t="s">
        <v>242</v>
      </c>
      <c r="DZ528" t="s">
        <v>400</v>
      </c>
      <c r="EA528" t="s">
        <v>242</v>
      </c>
      <c r="EB528" t="s">
        <v>242</v>
      </c>
      <c r="EC528" t="s">
        <v>237</v>
      </c>
      <c r="ED528" t="s">
        <v>237</v>
      </c>
      <c r="EE528" t="s">
        <v>219</v>
      </c>
      <c r="EF528" t="s">
        <v>219</v>
      </c>
      <c r="EK528" t="s">
        <v>237</v>
      </c>
      <c r="EL528" t="s">
        <v>237</v>
      </c>
      <c r="EM528" t="s">
        <v>486</v>
      </c>
      <c r="EN528" t="s">
        <v>486</v>
      </c>
      <c r="EO528" t="s">
        <v>240</v>
      </c>
      <c r="EP528" t="s">
        <v>240</v>
      </c>
      <c r="EQ528" t="s">
        <v>214</v>
      </c>
      <c r="ER528" t="s">
        <v>219</v>
      </c>
      <c r="ES528" t="s">
        <v>242</v>
      </c>
      <c r="ET528" t="s">
        <v>242</v>
      </c>
      <c r="EU528" t="s">
        <v>242</v>
      </c>
      <c r="EV528" t="s">
        <v>242</v>
      </c>
      <c r="EW528" t="s">
        <v>243</v>
      </c>
      <c r="EX528" t="s">
        <v>243</v>
      </c>
      <c r="EY528" t="s">
        <v>237</v>
      </c>
      <c r="EZ528" t="s">
        <v>241</v>
      </c>
      <c r="FA528" t="s">
        <v>241</v>
      </c>
      <c r="FB528" t="s">
        <v>237</v>
      </c>
      <c r="FC528" t="s">
        <v>237</v>
      </c>
      <c r="FD528" t="s">
        <v>237</v>
      </c>
      <c r="FE528" t="s">
        <v>250</v>
      </c>
      <c r="FF528" t="s">
        <v>244</v>
      </c>
      <c r="FG528" t="s">
        <v>242</v>
      </c>
      <c r="FH528" t="s">
        <v>242</v>
      </c>
      <c r="FI528" t="s">
        <v>214</v>
      </c>
      <c r="FJ528" t="s">
        <v>214</v>
      </c>
      <c r="FK528" t="s">
        <v>214</v>
      </c>
      <c r="FL528" t="s">
        <v>214</v>
      </c>
      <c r="FM528" t="s">
        <v>245</v>
      </c>
      <c r="FN528" t="s">
        <v>245</v>
      </c>
      <c r="FO528" t="s">
        <v>219</v>
      </c>
      <c r="FP528" t="s">
        <v>219</v>
      </c>
      <c r="FQ528" t="s">
        <v>241</v>
      </c>
      <c r="FR528" t="s">
        <v>241</v>
      </c>
      <c r="FS528" t="s">
        <v>241</v>
      </c>
      <c r="FT528" t="s">
        <v>241</v>
      </c>
      <c r="FU528" t="s">
        <v>219</v>
      </c>
      <c r="FV528" t="s">
        <v>241</v>
      </c>
      <c r="FW528" t="s">
        <v>241</v>
      </c>
      <c r="FX528" t="s">
        <v>241</v>
      </c>
      <c r="FY528" t="s">
        <v>241</v>
      </c>
      <c r="FZ528" t="s">
        <v>341</v>
      </c>
      <c r="GA528" t="s">
        <v>341</v>
      </c>
      <c r="GB528" t="s">
        <v>227</v>
      </c>
      <c r="GC528" t="s">
        <v>227</v>
      </c>
      <c r="GD528" t="s">
        <v>249</v>
      </c>
      <c r="GE528" t="s">
        <v>241</v>
      </c>
      <c r="GF528" t="s">
        <v>249</v>
      </c>
      <c r="GG528" t="s">
        <v>244</v>
      </c>
      <c r="GH528" t="s">
        <v>241</v>
      </c>
      <c r="GI528" t="s">
        <v>244</v>
      </c>
      <c r="GJ528" t="s">
        <v>244</v>
      </c>
      <c r="GK528" t="s">
        <v>244</v>
      </c>
      <c r="GL528" t="s">
        <v>244</v>
      </c>
      <c r="GM528" t="s">
        <v>244</v>
      </c>
      <c r="GN528" t="s">
        <v>219</v>
      </c>
      <c r="GO528" t="s">
        <v>219</v>
      </c>
      <c r="GP528" t="s">
        <v>295</v>
      </c>
      <c r="GQ528" t="s">
        <v>295</v>
      </c>
      <c r="GR528" t="s">
        <v>295</v>
      </c>
      <c r="GS528" t="s">
        <v>214</v>
      </c>
      <c r="GT528" t="s">
        <v>241</v>
      </c>
      <c r="GU528" t="s">
        <v>214</v>
      </c>
      <c r="GV528" t="s">
        <v>241</v>
      </c>
      <c r="GW528" t="s">
        <v>297</v>
      </c>
      <c r="GX528" t="s">
        <v>297</v>
      </c>
      <c r="GY528" t="s">
        <v>3057</v>
      </c>
      <c r="GZ528" t="s">
        <v>241</v>
      </c>
      <c r="HA528" t="s">
        <v>239</v>
      </c>
      <c r="HB528" t="s">
        <v>241</v>
      </c>
      <c r="HC528" t="s">
        <v>883</v>
      </c>
      <c r="HD528" t="s">
        <v>361</v>
      </c>
      <c r="HE528" t="s">
        <v>317</v>
      </c>
      <c r="HF528" t="s">
        <v>241</v>
      </c>
      <c r="HG528" t="s">
        <v>319</v>
      </c>
      <c r="HH528" t="s">
        <v>241</v>
      </c>
      <c r="HI528" t="s">
        <v>241</v>
      </c>
      <c r="HJ528" t="s">
        <v>219</v>
      </c>
      <c r="HK528" t="s">
        <v>241</v>
      </c>
      <c r="HL528" s="12"/>
      <c r="HM528">
        <v>1</v>
      </c>
      <c r="HN528">
        <v>0.5</v>
      </c>
      <c r="HO528">
        <v>1</v>
      </c>
      <c r="HP528">
        <v>0.75</v>
      </c>
      <c r="HQ528">
        <v>1</v>
      </c>
      <c r="HR528">
        <v>0.25</v>
      </c>
      <c r="HS528">
        <v>1</v>
      </c>
      <c r="HT528">
        <v>1</v>
      </c>
      <c r="HU528">
        <v>1</v>
      </c>
      <c r="HV528">
        <v>0.75</v>
      </c>
      <c r="HW528">
        <v>0.75</v>
      </c>
      <c r="HX528">
        <v>0.5</v>
      </c>
      <c r="HZ528">
        <v>0.5</v>
      </c>
      <c r="IA528" s="4">
        <v>1</v>
      </c>
      <c r="IB528">
        <v>0.75</v>
      </c>
      <c r="IC528">
        <v>0.75</v>
      </c>
      <c r="ID528">
        <v>0.5</v>
      </c>
      <c r="IE528">
        <v>0.5</v>
      </c>
      <c r="IG528">
        <v>0.5</v>
      </c>
      <c r="IH528">
        <v>0.75</v>
      </c>
      <c r="II528">
        <v>0.75</v>
      </c>
      <c r="IJ528">
        <v>1</v>
      </c>
      <c r="IK528">
        <v>1</v>
      </c>
      <c r="IL528">
        <v>0.75</v>
      </c>
      <c r="IM528">
        <v>0.75</v>
      </c>
      <c r="IN528">
        <v>1</v>
      </c>
      <c r="IO528">
        <v>1</v>
      </c>
      <c r="IQ528">
        <v>0</v>
      </c>
      <c r="IS528">
        <f t="shared" si="459"/>
        <v>0.15</v>
      </c>
      <c r="IT528">
        <f t="shared" si="460"/>
        <v>0.06</v>
      </c>
      <c r="IU528">
        <f t="shared" si="461"/>
        <v>0.08</v>
      </c>
      <c r="IV528">
        <f t="shared" si="462"/>
        <v>7.5000000000000011E-2</v>
      </c>
      <c r="IW528">
        <f t="shared" si="463"/>
        <v>0.08</v>
      </c>
      <c r="IX528">
        <f t="shared" si="464"/>
        <v>3.2500000000000001E-2</v>
      </c>
      <c r="IY528">
        <f t="shared" si="465"/>
        <v>0.1</v>
      </c>
      <c r="IZ528">
        <f t="shared" si="466"/>
        <v>0.11</v>
      </c>
      <c r="JA528">
        <f t="shared" si="467"/>
        <v>0.13</v>
      </c>
      <c r="JB528">
        <f t="shared" si="468"/>
        <v>7.5000000000000011E-2</v>
      </c>
      <c r="JC528">
        <f t="shared" si="469"/>
        <v>0.09</v>
      </c>
      <c r="JD528">
        <f t="shared" si="470"/>
        <v>5.5E-2</v>
      </c>
      <c r="JE528">
        <f t="shared" si="471"/>
        <v>0</v>
      </c>
      <c r="JF528">
        <f t="shared" si="472"/>
        <v>0.06</v>
      </c>
      <c r="JG528" s="5">
        <f t="shared" si="473"/>
        <v>0.05</v>
      </c>
      <c r="JH528">
        <f t="shared" si="474"/>
        <v>0</v>
      </c>
      <c r="JI528">
        <f t="shared" si="474"/>
        <v>0</v>
      </c>
      <c r="JJ528">
        <f t="shared" si="475"/>
        <v>0.1</v>
      </c>
      <c r="JK528">
        <f t="shared" si="476"/>
        <v>7.4999999999999997E-2</v>
      </c>
      <c r="JL528" s="6">
        <f t="shared" si="477"/>
        <v>0.05</v>
      </c>
      <c r="JM528">
        <f t="shared" si="478"/>
        <v>0.06</v>
      </c>
      <c r="JN528">
        <f t="shared" si="479"/>
        <v>3.7500000000000006E-2</v>
      </c>
      <c r="JO528">
        <f t="shared" si="480"/>
        <v>0.11249999999999999</v>
      </c>
      <c r="JP528">
        <f t="shared" si="481"/>
        <v>0.1</v>
      </c>
      <c r="JQ528">
        <f t="shared" si="482"/>
        <v>0.12</v>
      </c>
      <c r="JR528">
        <f t="shared" si="483"/>
        <v>8.2500000000000004E-2</v>
      </c>
      <c r="JS528">
        <f t="shared" si="484"/>
        <v>7.5000000000000011E-2</v>
      </c>
      <c r="JT528">
        <f t="shared" si="484"/>
        <v>0.1</v>
      </c>
      <c r="JU528">
        <f t="shared" si="485"/>
        <v>1</v>
      </c>
      <c r="JV528">
        <f t="shared" si="485"/>
        <v>0</v>
      </c>
      <c r="JW528">
        <f t="shared" si="486"/>
        <v>0.15</v>
      </c>
      <c r="JY528">
        <f t="shared" si="487"/>
        <v>0.05</v>
      </c>
      <c r="JZ528">
        <f t="shared" si="488"/>
        <v>0.04</v>
      </c>
      <c r="KA528">
        <f t="shared" si="489"/>
        <v>0.02</v>
      </c>
      <c r="KB528">
        <f t="shared" si="489"/>
        <v>1.4999999999999999E-2</v>
      </c>
      <c r="KC528">
        <f t="shared" si="490"/>
        <v>0.04</v>
      </c>
      <c r="KD528">
        <f t="shared" si="515"/>
        <v>7.4999999999999997E-3</v>
      </c>
      <c r="KE528">
        <f t="shared" si="515"/>
        <v>0.03</v>
      </c>
      <c r="KF528">
        <f t="shared" si="515"/>
        <v>0.03</v>
      </c>
      <c r="KG528">
        <f t="shared" si="515"/>
        <v>0.03</v>
      </c>
      <c r="KH528">
        <f t="shared" si="515"/>
        <v>2.2499999999999999E-2</v>
      </c>
      <c r="KI528">
        <f t="shared" si="515"/>
        <v>2.2499999999999999E-2</v>
      </c>
      <c r="KJ528">
        <f t="shared" si="514"/>
        <v>1.4999999999999999E-2</v>
      </c>
      <c r="KK528">
        <f t="shared" si="491"/>
        <v>0</v>
      </c>
      <c r="KL528">
        <f t="shared" si="492"/>
        <v>0.02</v>
      </c>
      <c r="KM528" s="5">
        <f t="shared" si="493"/>
        <v>0.05</v>
      </c>
      <c r="KN528">
        <f t="shared" si="494"/>
        <v>0</v>
      </c>
      <c r="KO528">
        <f t="shared" si="494"/>
        <v>0</v>
      </c>
      <c r="KP528">
        <f t="shared" si="495"/>
        <v>0.03</v>
      </c>
      <c r="KQ528">
        <f t="shared" si="496"/>
        <v>1.4999999999999999E-2</v>
      </c>
      <c r="KR528" s="6">
        <f t="shared" si="497"/>
        <v>2.5000000000000001E-2</v>
      </c>
      <c r="KS528">
        <f t="shared" si="498"/>
        <v>0.02</v>
      </c>
      <c r="KT528">
        <f t="shared" si="499"/>
        <v>2.2499999999999999E-2</v>
      </c>
      <c r="KU528">
        <f t="shared" si="500"/>
        <v>0.03</v>
      </c>
      <c r="KV528">
        <f t="shared" si="501"/>
        <v>0.05</v>
      </c>
      <c r="KW528">
        <f t="shared" si="502"/>
        <v>0.01</v>
      </c>
      <c r="KX528">
        <f t="shared" si="503"/>
        <v>0</v>
      </c>
      <c r="KY528">
        <f t="shared" si="504"/>
        <v>0.03</v>
      </c>
      <c r="KZ528">
        <f t="shared" si="505"/>
        <v>0.03</v>
      </c>
      <c r="LA528">
        <f t="shared" si="506"/>
        <v>1</v>
      </c>
      <c r="LB528">
        <f t="shared" si="506"/>
        <v>0</v>
      </c>
      <c r="LC528">
        <f t="shared" si="507"/>
        <v>0.1</v>
      </c>
      <c r="LE528" t="str">
        <f t="shared" si="513"/>
        <v>Ghana</v>
      </c>
      <c r="LF528">
        <f t="shared" si="508"/>
        <v>0.8175</v>
      </c>
      <c r="LG528" s="6">
        <f t="shared" si="509"/>
        <v>0.55500000000000005</v>
      </c>
      <c r="LH528">
        <f t="shared" si="510"/>
        <v>0.83749999999999991</v>
      </c>
      <c r="LI528" s="6">
        <f t="shared" si="511"/>
        <v>0.75500000000000023</v>
      </c>
      <c r="LJ528">
        <f t="shared" si="512"/>
        <v>0</v>
      </c>
    </row>
    <row r="529" spans="1:322" x14ac:dyDescent="0.35">
      <c r="A529" s="8">
        <v>44925</v>
      </c>
      <c r="B529" t="s">
        <v>3058</v>
      </c>
      <c r="D529" s="27" t="s">
        <v>321</v>
      </c>
      <c r="E529" s="27" t="s">
        <v>321</v>
      </c>
      <c r="F529" s="27">
        <v>23</v>
      </c>
      <c r="G529" s="27" t="s">
        <v>1096</v>
      </c>
      <c r="H529" s="27" t="s">
        <v>1818</v>
      </c>
      <c r="I529" s="27" t="s">
        <v>1097</v>
      </c>
      <c r="J529" s="27" t="s">
        <v>2375</v>
      </c>
      <c r="K529" s="28">
        <v>44497</v>
      </c>
      <c r="L529" s="28">
        <v>44497</v>
      </c>
      <c r="M529" s="28">
        <v>44530</v>
      </c>
      <c r="N529" s="27" t="s">
        <v>261</v>
      </c>
      <c r="O529" s="27" t="s">
        <v>261</v>
      </c>
      <c r="P529" s="27" t="s">
        <v>261</v>
      </c>
      <c r="Q529" s="27" t="s">
        <v>324</v>
      </c>
      <c r="R529" s="28">
        <v>44497</v>
      </c>
      <c r="S529" s="28">
        <v>44497</v>
      </c>
      <c r="T529" s="27" t="s">
        <v>263</v>
      </c>
      <c r="U529" s="27" t="s">
        <v>261</v>
      </c>
      <c r="V529" s="28" t="s">
        <v>262</v>
      </c>
      <c r="W529" s="27" t="s">
        <v>261</v>
      </c>
      <c r="X529" s="28" t="s">
        <v>262</v>
      </c>
      <c r="Y529" s="27" t="s">
        <v>263</v>
      </c>
      <c r="Z529" s="28">
        <v>44824</v>
      </c>
      <c r="AA529" s="27" t="s">
        <v>264</v>
      </c>
      <c r="AB529" s="27" t="s">
        <v>265</v>
      </c>
      <c r="AC529" s="27" t="s">
        <v>3059</v>
      </c>
      <c r="AD529" s="27" t="s">
        <v>267</v>
      </c>
      <c r="AE529" s="27" t="s">
        <v>326</v>
      </c>
      <c r="AF529" s="27" t="s">
        <v>2377</v>
      </c>
      <c r="AG529" s="29">
        <v>7000</v>
      </c>
      <c r="AH529" s="27" t="s">
        <v>263</v>
      </c>
      <c r="AI529" s="27">
        <v>44895</v>
      </c>
      <c r="AJ529" s="28">
        <v>44895</v>
      </c>
      <c r="AK529" s="27" t="s">
        <v>268</v>
      </c>
      <c r="AL529" s="27" t="s">
        <v>602</v>
      </c>
      <c r="AM529" s="27" t="s">
        <v>265</v>
      </c>
      <c r="AN529" s="27" t="s">
        <v>270</v>
      </c>
      <c r="AO529" s="27" t="s">
        <v>261</v>
      </c>
      <c r="AP529" s="27" t="s">
        <v>261</v>
      </c>
      <c r="AQ529" s="28" t="s">
        <v>262</v>
      </c>
      <c r="AR529" s="27" t="s">
        <v>261</v>
      </c>
      <c r="AS529" s="28" t="s">
        <v>262</v>
      </c>
      <c r="AT529" s="27" t="s">
        <v>261</v>
      </c>
      <c r="AU529" s="28" t="s">
        <v>262</v>
      </c>
      <c r="AV529" s="27" t="s">
        <v>261</v>
      </c>
      <c r="AW529" s="28" t="s">
        <v>262</v>
      </c>
      <c r="AX529" s="27" t="s">
        <v>261</v>
      </c>
      <c r="AY529" s="28" t="s">
        <v>262</v>
      </c>
      <c r="AZ529" s="27" t="s">
        <v>262</v>
      </c>
      <c r="BA529" s="27" t="s">
        <v>262</v>
      </c>
      <c r="BB529" s="27" t="s">
        <v>261</v>
      </c>
      <c r="BC529" s="28" t="s">
        <v>262</v>
      </c>
      <c r="BD529" s="27" t="s">
        <v>263</v>
      </c>
      <c r="BE529" s="30">
        <v>44636</v>
      </c>
      <c r="BF529" t="s">
        <v>2375</v>
      </c>
      <c r="BG529" s="9" t="s">
        <v>509</v>
      </c>
      <c r="BH529" t="s">
        <v>208</v>
      </c>
      <c r="BI529" t="s">
        <v>448</v>
      </c>
      <c r="BJ529" t="s">
        <v>210</v>
      </c>
      <c r="BK529" t="s">
        <v>329</v>
      </c>
      <c r="BL529" t="s">
        <v>212</v>
      </c>
      <c r="BM529" t="s">
        <v>2378</v>
      </c>
      <c r="BN529" t="s">
        <v>214</v>
      </c>
      <c r="BO529" t="s">
        <v>348</v>
      </c>
      <c r="BP529" t="s">
        <v>219</v>
      </c>
      <c r="BQ529" t="s">
        <v>216</v>
      </c>
      <c r="BR529" t="s">
        <v>3060</v>
      </c>
      <c r="BU529" t="s">
        <v>3061</v>
      </c>
      <c r="BV529" t="s">
        <v>214</v>
      </c>
      <c r="CC529" t="s">
        <v>214</v>
      </c>
      <c r="CG529" t="s">
        <v>219</v>
      </c>
      <c r="CI529" t="s">
        <v>333</v>
      </c>
      <c r="CJ529" t="s">
        <v>3062</v>
      </c>
      <c r="CK529" t="s">
        <v>333</v>
      </c>
      <c r="CL529" t="s">
        <v>500</v>
      </c>
      <c r="CM529" t="s">
        <v>3063</v>
      </c>
      <c r="CN529" t="s">
        <v>306</v>
      </c>
      <c r="CP529" t="s">
        <v>284</v>
      </c>
      <c r="CQ529" t="s">
        <v>225</v>
      </c>
      <c r="CR529" t="s">
        <v>244</v>
      </c>
      <c r="CS529" t="s">
        <v>250</v>
      </c>
      <c r="CT529" t="s">
        <v>402</v>
      </c>
      <c r="CU529" t="s">
        <v>402</v>
      </c>
      <c r="CV529" t="s">
        <v>227</v>
      </c>
      <c r="CW529" t="s">
        <v>227</v>
      </c>
      <c r="CX529" t="s">
        <v>287</v>
      </c>
      <c r="CY529" t="s">
        <v>353</v>
      </c>
      <c r="CZ529" t="s">
        <v>219</v>
      </c>
      <c r="DA529" t="s">
        <v>219</v>
      </c>
      <c r="DB529" t="s">
        <v>230</v>
      </c>
      <c r="DC529" t="s">
        <v>230</v>
      </c>
      <c r="DD529" t="s">
        <v>219</v>
      </c>
      <c r="DI529" t="s">
        <v>338</v>
      </c>
      <c r="DK529" t="s">
        <v>242</v>
      </c>
      <c r="DL529" t="s">
        <v>237</v>
      </c>
      <c r="DM529" t="s">
        <v>214</v>
      </c>
      <c r="DN529" t="s">
        <v>219</v>
      </c>
      <c r="DO529" t="s">
        <v>288</v>
      </c>
      <c r="DP529" t="s">
        <v>355</v>
      </c>
      <c r="DR529" t="s">
        <v>2315</v>
      </c>
      <c r="DT529" t="s">
        <v>219</v>
      </c>
      <c r="DU529" t="s">
        <v>214</v>
      </c>
      <c r="DX529" t="s">
        <v>242</v>
      </c>
      <c r="DY529" t="s">
        <v>242</v>
      </c>
      <c r="DZ529" t="s">
        <v>238</v>
      </c>
      <c r="EA529" t="s">
        <v>242</v>
      </c>
      <c r="EB529" t="s">
        <v>242</v>
      </c>
      <c r="EC529" t="s">
        <v>242</v>
      </c>
      <c r="ED529" t="s">
        <v>242</v>
      </c>
      <c r="EE529" t="s">
        <v>214</v>
      </c>
      <c r="EF529" t="s">
        <v>214</v>
      </c>
      <c r="EG529" t="s">
        <v>214</v>
      </c>
      <c r="EI529" t="s">
        <v>214</v>
      </c>
      <c r="EK529" t="s">
        <v>242</v>
      </c>
      <c r="EL529" t="s">
        <v>237</v>
      </c>
      <c r="EM529" t="s">
        <v>240</v>
      </c>
      <c r="EN529" t="s">
        <v>486</v>
      </c>
      <c r="EO529" t="s">
        <v>240</v>
      </c>
      <c r="EP529" t="s">
        <v>486</v>
      </c>
      <c r="EQ529" t="s">
        <v>214</v>
      </c>
      <c r="ER529" t="s">
        <v>219</v>
      </c>
      <c r="ES529" t="s">
        <v>242</v>
      </c>
      <c r="ET529" t="s">
        <v>237</v>
      </c>
      <c r="EU529" t="s">
        <v>242</v>
      </c>
      <c r="EV529" t="s">
        <v>237</v>
      </c>
      <c r="EW529" t="s">
        <v>310</v>
      </c>
      <c r="EX529" t="s">
        <v>310</v>
      </c>
      <c r="EY529" t="s">
        <v>242</v>
      </c>
      <c r="EZ529" t="s">
        <v>241</v>
      </c>
      <c r="FA529" t="s">
        <v>241</v>
      </c>
      <c r="FB529" t="s">
        <v>237</v>
      </c>
      <c r="FC529" t="s">
        <v>242</v>
      </c>
      <c r="FD529" t="s">
        <v>237</v>
      </c>
      <c r="FE529" t="s">
        <v>250</v>
      </c>
      <c r="FF529" t="s">
        <v>227</v>
      </c>
      <c r="FG529" t="s">
        <v>242</v>
      </c>
      <c r="FH529" t="s">
        <v>390</v>
      </c>
      <c r="FI529" t="s">
        <v>219</v>
      </c>
      <c r="FJ529" t="s">
        <v>219</v>
      </c>
      <c r="FK529" t="s">
        <v>219</v>
      </c>
      <c r="FL529" t="s">
        <v>219</v>
      </c>
      <c r="FM529" t="s">
        <v>292</v>
      </c>
      <c r="FN529" t="s">
        <v>245</v>
      </c>
      <c r="FO529" t="s">
        <v>214</v>
      </c>
      <c r="FP529" t="s">
        <v>214</v>
      </c>
      <c r="FQ529" t="s">
        <v>487</v>
      </c>
      <c r="FR529" t="s">
        <v>241</v>
      </c>
      <c r="FS529" t="s">
        <v>247</v>
      </c>
      <c r="FT529" t="s">
        <v>241</v>
      </c>
      <c r="FU529" t="s">
        <v>219</v>
      </c>
      <c r="FV529" t="s">
        <v>241</v>
      </c>
      <c r="FW529" t="s">
        <v>241</v>
      </c>
      <c r="FX529" t="s">
        <v>241</v>
      </c>
      <c r="FY529" t="s">
        <v>241</v>
      </c>
      <c r="FZ529" t="s">
        <v>341</v>
      </c>
      <c r="GA529" t="s">
        <v>248</v>
      </c>
      <c r="GB529" t="s">
        <v>227</v>
      </c>
      <c r="GC529" t="s">
        <v>227</v>
      </c>
      <c r="GD529" t="s">
        <v>249</v>
      </c>
      <c r="GE529" t="s">
        <v>241</v>
      </c>
      <c r="GF529" t="s">
        <v>565</v>
      </c>
      <c r="GG529" t="s">
        <v>244</v>
      </c>
      <c r="GH529" t="s">
        <v>241</v>
      </c>
      <c r="GI529" t="s">
        <v>226</v>
      </c>
      <c r="GJ529" t="s">
        <v>227</v>
      </c>
      <c r="GK529" t="s">
        <v>227</v>
      </c>
      <c r="GL529" t="s">
        <v>227</v>
      </c>
      <c r="GM529" t="s">
        <v>227</v>
      </c>
      <c r="GN529" t="s">
        <v>219</v>
      </c>
      <c r="GO529" t="s">
        <v>214</v>
      </c>
      <c r="GP529" t="s">
        <v>342</v>
      </c>
      <c r="GQ529" t="s">
        <v>553</v>
      </c>
      <c r="GR529" t="s">
        <v>295</v>
      </c>
      <c r="GS529" t="s">
        <v>214</v>
      </c>
      <c r="GT529" t="s">
        <v>241</v>
      </c>
      <c r="GU529" t="s">
        <v>402</v>
      </c>
      <c r="GV529" t="s">
        <v>241</v>
      </c>
      <c r="GW529" t="s">
        <v>297</v>
      </c>
      <c r="GX529" t="s">
        <v>404</v>
      </c>
      <c r="GY529" t="s">
        <v>314</v>
      </c>
      <c r="GZ529" t="s">
        <v>241</v>
      </c>
      <c r="HA529" t="s">
        <v>239</v>
      </c>
      <c r="HB529" t="s">
        <v>241</v>
      </c>
      <c r="HC529" t="s">
        <v>315</v>
      </c>
      <c r="HD529" t="s">
        <v>361</v>
      </c>
      <c r="HE529" t="s">
        <v>343</v>
      </c>
      <c r="HF529" t="s">
        <v>241</v>
      </c>
      <c r="HG529" t="s">
        <v>362</v>
      </c>
      <c r="HH529" t="s">
        <v>241</v>
      </c>
      <c r="HI529" t="s">
        <v>241</v>
      </c>
      <c r="HJ529" t="s">
        <v>219</v>
      </c>
      <c r="HK529" t="s">
        <v>241</v>
      </c>
      <c r="HL529" s="12"/>
      <c r="HM529">
        <v>0.75</v>
      </c>
      <c r="HN529">
        <v>0.75</v>
      </c>
      <c r="HO529">
        <v>0.5</v>
      </c>
      <c r="HP529">
        <v>1</v>
      </c>
      <c r="HQ529">
        <v>1</v>
      </c>
      <c r="HR529">
        <v>0.75</v>
      </c>
      <c r="HS529">
        <v>1</v>
      </c>
      <c r="HT529">
        <v>1</v>
      </c>
      <c r="HU529">
        <v>1</v>
      </c>
      <c r="HV529">
        <v>0.75</v>
      </c>
      <c r="HW529">
        <v>0.75</v>
      </c>
      <c r="HX529">
        <v>0.75</v>
      </c>
      <c r="HY529">
        <v>1</v>
      </c>
      <c r="HZ529">
        <v>0.75</v>
      </c>
      <c r="IA529" s="4">
        <v>1</v>
      </c>
      <c r="IB529">
        <v>0.75</v>
      </c>
      <c r="IC529">
        <v>0.75</v>
      </c>
      <c r="ID529">
        <v>0.75</v>
      </c>
      <c r="IE529">
        <v>0.75</v>
      </c>
      <c r="IG529">
        <v>0.5</v>
      </c>
      <c r="IH529">
        <v>0.75</v>
      </c>
      <c r="II529">
        <v>1</v>
      </c>
      <c r="IJ529">
        <v>1</v>
      </c>
      <c r="IK529">
        <v>1</v>
      </c>
      <c r="IL529">
        <v>0.75</v>
      </c>
      <c r="IM529">
        <v>0.75</v>
      </c>
      <c r="IN529">
        <v>1</v>
      </c>
      <c r="IO529">
        <v>1</v>
      </c>
      <c r="IQ529">
        <v>0</v>
      </c>
      <c r="IS529">
        <f t="shared" si="459"/>
        <v>0.11249999999999999</v>
      </c>
      <c r="IT529">
        <f t="shared" si="460"/>
        <v>0.09</v>
      </c>
      <c r="IU529">
        <f t="shared" si="461"/>
        <v>0.04</v>
      </c>
      <c r="IV529">
        <f t="shared" si="462"/>
        <v>0.1</v>
      </c>
      <c r="IW529">
        <f t="shared" si="463"/>
        <v>0.08</v>
      </c>
      <c r="IX529">
        <f t="shared" si="464"/>
        <v>9.7500000000000003E-2</v>
      </c>
      <c r="IY529">
        <f t="shared" si="465"/>
        <v>0.1</v>
      </c>
      <c r="IZ529">
        <f t="shared" si="466"/>
        <v>0.11</v>
      </c>
      <c r="JA529">
        <f t="shared" si="467"/>
        <v>0.13</v>
      </c>
      <c r="JB529">
        <f t="shared" si="468"/>
        <v>7.5000000000000011E-2</v>
      </c>
      <c r="JC529">
        <f t="shared" si="469"/>
        <v>0.09</v>
      </c>
      <c r="JD529">
        <f t="shared" si="470"/>
        <v>8.2500000000000004E-2</v>
      </c>
      <c r="JE529">
        <f t="shared" si="471"/>
        <v>7.0000000000000007E-2</v>
      </c>
      <c r="JF529">
        <f t="shared" si="472"/>
        <v>0.09</v>
      </c>
      <c r="JG529" s="5">
        <f t="shared" si="473"/>
        <v>0.05</v>
      </c>
      <c r="JH529">
        <f t="shared" si="474"/>
        <v>0</v>
      </c>
      <c r="JI529">
        <f t="shared" si="474"/>
        <v>0</v>
      </c>
      <c r="JJ529">
        <f t="shared" si="475"/>
        <v>0.15000000000000002</v>
      </c>
      <c r="JK529">
        <f t="shared" si="476"/>
        <v>0.11249999999999999</v>
      </c>
      <c r="JL529" s="6">
        <f t="shared" si="477"/>
        <v>0.06</v>
      </c>
      <c r="JM529">
        <f t="shared" si="478"/>
        <v>0.06</v>
      </c>
      <c r="JN529">
        <f t="shared" si="479"/>
        <v>3.7500000000000006E-2</v>
      </c>
      <c r="JO529">
        <f t="shared" si="480"/>
        <v>0.15</v>
      </c>
      <c r="JP529">
        <f t="shared" si="481"/>
        <v>0.1</v>
      </c>
      <c r="JQ529">
        <f t="shared" si="482"/>
        <v>0.12</v>
      </c>
      <c r="JR529">
        <f t="shared" si="483"/>
        <v>8.2500000000000004E-2</v>
      </c>
      <c r="JS529">
        <f t="shared" si="484"/>
        <v>7.5000000000000011E-2</v>
      </c>
      <c r="JT529">
        <f t="shared" si="484"/>
        <v>0.1</v>
      </c>
      <c r="JU529">
        <f t="shared" si="485"/>
        <v>1</v>
      </c>
      <c r="JV529">
        <f t="shared" si="485"/>
        <v>0</v>
      </c>
      <c r="JW529">
        <f t="shared" si="486"/>
        <v>0.15</v>
      </c>
      <c r="JY529">
        <f t="shared" si="487"/>
        <v>3.7500000000000006E-2</v>
      </c>
      <c r="JZ529">
        <f t="shared" si="488"/>
        <v>0.06</v>
      </c>
      <c r="KA529">
        <f t="shared" si="489"/>
        <v>0.01</v>
      </c>
      <c r="KB529">
        <f t="shared" si="489"/>
        <v>0.02</v>
      </c>
      <c r="KC529">
        <f t="shared" si="490"/>
        <v>0.04</v>
      </c>
      <c r="KD529">
        <f t="shared" si="515"/>
        <v>2.2499999999999999E-2</v>
      </c>
      <c r="KE529">
        <f t="shared" si="515"/>
        <v>0.03</v>
      </c>
      <c r="KF529">
        <f t="shared" si="515"/>
        <v>0.03</v>
      </c>
      <c r="KG529">
        <f t="shared" si="515"/>
        <v>0.03</v>
      </c>
      <c r="KH529">
        <f t="shared" si="515"/>
        <v>2.2499999999999999E-2</v>
      </c>
      <c r="KI529">
        <f t="shared" si="515"/>
        <v>2.2499999999999999E-2</v>
      </c>
      <c r="KJ529">
        <f t="shared" si="514"/>
        <v>2.2499999999999999E-2</v>
      </c>
      <c r="KK529">
        <f t="shared" si="491"/>
        <v>0.02</v>
      </c>
      <c r="KL529">
        <f t="shared" si="492"/>
        <v>0.03</v>
      </c>
      <c r="KM529" s="5">
        <f t="shared" si="493"/>
        <v>0.05</v>
      </c>
      <c r="KN529">
        <f t="shared" si="494"/>
        <v>0</v>
      </c>
      <c r="KO529">
        <f t="shared" si="494"/>
        <v>0</v>
      </c>
      <c r="KP529">
        <f t="shared" si="495"/>
        <v>4.4999999999999998E-2</v>
      </c>
      <c r="KQ529">
        <f t="shared" si="496"/>
        <v>2.2499999999999999E-2</v>
      </c>
      <c r="KR529" s="6">
        <f t="shared" si="497"/>
        <v>0.03</v>
      </c>
      <c r="KS529">
        <f t="shared" si="498"/>
        <v>0.02</v>
      </c>
      <c r="KT529">
        <f t="shared" si="499"/>
        <v>2.2499999999999999E-2</v>
      </c>
      <c r="KU529">
        <f t="shared" si="500"/>
        <v>0.04</v>
      </c>
      <c r="KV529">
        <f t="shared" si="501"/>
        <v>0.05</v>
      </c>
      <c r="KW529">
        <f t="shared" si="502"/>
        <v>0.01</v>
      </c>
      <c r="KX529">
        <f t="shared" si="503"/>
        <v>0</v>
      </c>
      <c r="KY529">
        <f t="shared" si="504"/>
        <v>0.03</v>
      </c>
      <c r="KZ529">
        <f t="shared" si="505"/>
        <v>0.03</v>
      </c>
      <c r="LA529">
        <f t="shared" si="506"/>
        <v>1</v>
      </c>
      <c r="LB529">
        <f t="shared" si="506"/>
        <v>0</v>
      </c>
      <c r="LC529">
        <f t="shared" si="507"/>
        <v>0.1</v>
      </c>
      <c r="LE529" t="str">
        <f t="shared" si="513"/>
        <v>Ghana</v>
      </c>
      <c r="LF529">
        <f t="shared" si="508"/>
        <v>0.86</v>
      </c>
      <c r="LG529" s="6">
        <f t="shared" si="509"/>
        <v>0.78</v>
      </c>
      <c r="LH529">
        <f t="shared" si="510"/>
        <v>0.875</v>
      </c>
      <c r="LI529" s="6">
        <f t="shared" si="511"/>
        <v>0.84750000000000014</v>
      </c>
      <c r="LJ529">
        <f t="shared" si="512"/>
        <v>0</v>
      </c>
    </row>
    <row r="530" spans="1:322" x14ac:dyDescent="0.35">
      <c r="A530" s="8">
        <v>44910</v>
      </c>
      <c r="B530" t="s">
        <v>3064</v>
      </c>
      <c r="D530" s="24" t="s">
        <v>321</v>
      </c>
      <c r="E530" s="24" t="s">
        <v>321</v>
      </c>
      <c r="F530" s="24">
        <v>29</v>
      </c>
      <c r="G530" s="24" t="s">
        <v>1096</v>
      </c>
      <c r="H530" s="24" t="s">
        <v>1818</v>
      </c>
      <c r="I530" s="24" t="s">
        <v>1097</v>
      </c>
      <c r="J530" s="24" t="s">
        <v>2375</v>
      </c>
      <c r="K530" s="25">
        <v>44497</v>
      </c>
      <c r="L530" s="25">
        <v>44497</v>
      </c>
      <c r="M530" s="25">
        <v>44530</v>
      </c>
      <c r="N530" s="24" t="s">
        <v>261</v>
      </c>
      <c r="O530" s="24" t="s">
        <v>261</v>
      </c>
      <c r="P530" s="24" t="s">
        <v>261</v>
      </c>
      <c r="Q530" s="24" t="s">
        <v>324</v>
      </c>
      <c r="R530" s="25">
        <v>44497</v>
      </c>
      <c r="S530" s="25">
        <v>44497</v>
      </c>
      <c r="T530" s="24" t="s">
        <v>263</v>
      </c>
      <c r="U530" s="24" t="s">
        <v>261</v>
      </c>
      <c r="V530" s="25" t="s">
        <v>262</v>
      </c>
      <c r="W530" s="24" t="s">
        <v>261</v>
      </c>
      <c r="X530" s="25" t="s">
        <v>262</v>
      </c>
      <c r="Y530" s="24" t="s">
        <v>263</v>
      </c>
      <c r="Z530" s="25">
        <v>44840</v>
      </c>
      <c r="AA530" s="24" t="s">
        <v>264</v>
      </c>
      <c r="AB530" s="24" t="s">
        <v>265</v>
      </c>
      <c r="AC530" s="24" t="s">
        <v>3065</v>
      </c>
      <c r="AD530" s="24" t="s">
        <v>267</v>
      </c>
      <c r="AE530" s="24" t="s">
        <v>326</v>
      </c>
      <c r="AF530" s="24" t="s">
        <v>2377</v>
      </c>
      <c r="AG530" s="31">
        <v>7000</v>
      </c>
      <c r="AH530" s="24" t="s">
        <v>263</v>
      </c>
      <c r="AI530" s="24">
        <v>44818</v>
      </c>
      <c r="AJ530" s="25">
        <v>44818</v>
      </c>
      <c r="AK530" s="24" t="s">
        <v>268</v>
      </c>
      <c r="AL530" s="24" t="s">
        <v>602</v>
      </c>
      <c r="AM530" s="24" t="s">
        <v>265</v>
      </c>
      <c r="AN530" s="24" t="s">
        <v>270</v>
      </c>
      <c r="AO530" s="24" t="s">
        <v>261</v>
      </c>
      <c r="AP530" s="24" t="s">
        <v>261</v>
      </c>
      <c r="AQ530" s="25" t="s">
        <v>262</v>
      </c>
      <c r="AR530" s="24" t="s">
        <v>261</v>
      </c>
      <c r="AS530" s="25" t="s">
        <v>262</v>
      </c>
      <c r="AT530" s="24" t="s">
        <v>261</v>
      </c>
      <c r="AU530" s="25" t="s">
        <v>262</v>
      </c>
      <c r="AV530" s="24" t="s">
        <v>261</v>
      </c>
      <c r="AW530" s="25" t="s">
        <v>262</v>
      </c>
      <c r="AX530" s="24" t="s">
        <v>261</v>
      </c>
      <c r="AY530" s="25" t="s">
        <v>262</v>
      </c>
      <c r="AZ530" s="27" t="s">
        <v>262</v>
      </c>
      <c r="BA530" s="27" t="s">
        <v>262</v>
      </c>
      <c r="BB530" s="24" t="s">
        <v>261</v>
      </c>
      <c r="BC530" s="25" t="s">
        <v>262</v>
      </c>
      <c r="BD530" s="24" t="s">
        <v>263</v>
      </c>
      <c r="BE530" s="26">
        <v>44621</v>
      </c>
      <c r="BF530" t="s">
        <v>2375</v>
      </c>
      <c r="BG530" t="s">
        <v>509</v>
      </c>
      <c r="BH530" t="s">
        <v>208</v>
      </c>
      <c r="BI530" t="s">
        <v>735</v>
      </c>
      <c r="BJ530" t="s">
        <v>210</v>
      </c>
      <c r="BK530" t="s">
        <v>329</v>
      </c>
      <c r="BL530" t="s">
        <v>212</v>
      </c>
      <c r="BM530" t="s">
        <v>2463</v>
      </c>
      <c r="BN530" t="s">
        <v>214</v>
      </c>
      <c r="BO530" t="s">
        <v>542</v>
      </c>
      <c r="BP530" t="s">
        <v>219</v>
      </c>
      <c r="BQ530" t="s">
        <v>332</v>
      </c>
      <c r="BV530" t="s">
        <v>214</v>
      </c>
      <c r="CC530" t="s">
        <v>214</v>
      </c>
      <c r="CG530" t="s">
        <v>219</v>
      </c>
      <c r="CI530" t="s">
        <v>304</v>
      </c>
      <c r="CJ530" t="s">
        <v>3066</v>
      </c>
      <c r="CK530" t="s">
        <v>335</v>
      </c>
      <c r="CL530" t="s">
        <v>1263</v>
      </c>
      <c r="CN530" t="s">
        <v>223</v>
      </c>
      <c r="CP530" t="s">
        <v>224</v>
      </c>
      <c r="CQ530" t="s">
        <v>224</v>
      </c>
      <c r="CR530" t="s">
        <v>244</v>
      </c>
      <c r="CS530" t="s">
        <v>250</v>
      </c>
      <c r="CT530" t="s">
        <v>214</v>
      </c>
      <c r="CU530" t="s">
        <v>214</v>
      </c>
      <c r="CV530" t="s">
        <v>244</v>
      </c>
      <c r="CW530" t="s">
        <v>244</v>
      </c>
      <c r="CX530" t="s">
        <v>287</v>
      </c>
      <c r="CY530" t="s">
        <v>353</v>
      </c>
      <c r="CZ530" t="s">
        <v>219</v>
      </c>
      <c r="DA530" t="s">
        <v>219</v>
      </c>
      <c r="DB530" t="s">
        <v>230</v>
      </c>
      <c r="DC530" t="s">
        <v>230</v>
      </c>
      <c r="DD530" t="s">
        <v>219</v>
      </c>
      <c r="DI530" t="s">
        <v>338</v>
      </c>
      <c r="DK530" t="s">
        <v>237</v>
      </c>
      <c r="DL530" t="s">
        <v>237</v>
      </c>
      <c r="DM530" t="s">
        <v>214</v>
      </c>
      <c r="DN530" t="s">
        <v>214</v>
      </c>
      <c r="DO530" t="s">
        <v>288</v>
      </c>
      <c r="DP530" t="s">
        <v>355</v>
      </c>
      <c r="DR530" t="s">
        <v>2315</v>
      </c>
      <c r="DT530" t="s">
        <v>219</v>
      </c>
      <c r="DU530" t="s">
        <v>219</v>
      </c>
      <c r="DX530" t="s">
        <v>242</v>
      </c>
      <c r="DY530" t="s">
        <v>242</v>
      </c>
      <c r="DZ530" t="s">
        <v>400</v>
      </c>
      <c r="EA530" t="s">
        <v>242</v>
      </c>
      <c r="EB530" t="s">
        <v>242</v>
      </c>
      <c r="EC530" t="s">
        <v>242</v>
      </c>
      <c r="ED530" t="s">
        <v>242</v>
      </c>
      <c r="EE530" t="s">
        <v>214</v>
      </c>
      <c r="EF530" t="s">
        <v>214</v>
      </c>
      <c r="EG530" t="s">
        <v>214</v>
      </c>
      <c r="EI530" t="s">
        <v>214</v>
      </c>
      <c r="EK530" t="s">
        <v>242</v>
      </c>
      <c r="EL530" t="s">
        <v>242</v>
      </c>
      <c r="EM530" t="s">
        <v>240</v>
      </c>
      <c r="EN530" t="s">
        <v>240</v>
      </c>
      <c r="EO530" t="s">
        <v>240</v>
      </c>
      <c r="EP530" t="s">
        <v>240</v>
      </c>
      <c r="EQ530" t="s">
        <v>214</v>
      </c>
      <c r="ER530" t="s">
        <v>214</v>
      </c>
      <c r="ES530" t="s">
        <v>237</v>
      </c>
      <c r="ET530" t="s">
        <v>237</v>
      </c>
      <c r="EU530" t="s">
        <v>237</v>
      </c>
      <c r="EV530" t="s">
        <v>237</v>
      </c>
      <c r="EW530" t="s">
        <v>243</v>
      </c>
      <c r="EX530" t="s">
        <v>243</v>
      </c>
      <c r="EY530" t="s">
        <v>237</v>
      </c>
      <c r="EZ530" t="s">
        <v>241</v>
      </c>
      <c r="FA530" t="s">
        <v>241</v>
      </c>
      <c r="FB530" t="s">
        <v>237</v>
      </c>
      <c r="FC530" t="s">
        <v>237</v>
      </c>
      <c r="FD530" t="s">
        <v>237</v>
      </c>
      <c r="FE530" t="s">
        <v>244</v>
      </c>
      <c r="FF530" t="s">
        <v>244</v>
      </c>
      <c r="FG530" t="s">
        <v>390</v>
      </c>
      <c r="FH530" t="s">
        <v>390</v>
      </c>
      <c r="FI530" t="s">
        <v>214</v>
      </c>
      <c r="FJ530" t="s">
        <v>214</v>
      </c>
      <c r="FK530" t="s">
        <v>214</v>
      </c>
      <c r="FL530" t="s">
        <v>214</v>
      </c>
      <c r="FM530" t="s">
        <v>245</v>
      </c>
      <c r="FN530" t="s">
        <v>245</v>
      </c>
      <c r="FO530" t="s">
        <v>219</v>
      </c>
      <c r="FP530" t="s">
        <v>219</v>
      </c>
      <c r="FQ530" t="s">
        <v>241</v>
      </c>
      <c r="FR530" t="s">
        <v>241</v>
      </c>
      <c r="FS530" t="s">
        <v>241</v>
      </c>
      <c r="FT530" t="s">
        <v>241</v>
      </c>
      <c r="FU530" t="s">
        <v>219</v>
      </c>
      <c r="FV530" t="s">
        <v>241</v>
      </c>
      <c r="FW530" t="s">
        <v>241</v>
      </c>
      <c r="FX530" t="s">
        <v>241</v>
      </c>
      <c r="FY530" t="s">
        <v>241</v>
      </c>
      <c r="FZ530" t="s">
        <v>341</v>
      </c>
      <c r="GA530" t="s">
        <v>341</v>
      </c>
      <c r="GB530" t="s">
        <v>227</v>
      </c>
      <c r="GC530" t="s">
        <v>227</v>
      </c>
      <c r="GD530" t="s">
        <v>249</v>
      </c>
      <c r="GE530" t="s">
        <v>241</v>
      </c>
      <c r="GF530" t="s">
        <v>249</v>
      </c>
      <c r="GG530" t="s">
        <v>227</v>
      </c>
      <c r="GH530" t="s">
        <v>241</v>
      </c>
      <c r="GI530" t="s">
        <v>227</v>
      </c>
      <c r="GJ530" t="s">
        <v>227</v>
      </c>
      <c r="GK530" t="s">
        <v>227</v>
      </c>
      <c r="GL530" t="s">
        <v>227</v>
      </c>
      <c r="GM530" t="s">
        <v>227</v>
      </c>
      <c r="GN530" t="s">
        <v>219</v>
      </c>
      <c r="GO530" t="s">
        <v>219</v>
      </c>
      <c r="GP530" t="s">
        <v>294</v>
      </c>
      <c r="GQ530" t="s">
        <v>294</v>
      </c>
      <c r="GR530" t="s">
        <v>294</v>
      </c>
      <c r="GS530" t="s">
        <v>214</v>
      </c>
      <c r="GT530" t="s">
        <v>241</v>
      </c>
      <c r="GU530" t="s">
        <v>214</v>
      </c>
      <c r="GV530" t="s">
        <v>241</v>
      </c>
      <c r="GW530" t="s">
        <v>297</v>
      </c>
      <c r="GX530" t="s">
        <v>297</v>
      </c>
      <c r="GY530" t="s">
        <v>314</v>
      </c>
      <c r="GZ530" t="s">
        <v>241</v>
      </c>
      <c r="HA530" t="s">
        <v>239</v>
      </c>
      <c r="HB530" t="s">
        <v>241</v>
      </c>
      <c r="HC530" t="s">
        <v>315</v>
      </c>
      <c r="HD530" t="s">
        <v>361</v>
      </c>
      <c r="HE530" t="s">
        <v>343</v>
      </c>
      <c r="HF530" t="s">
        <v>241</v>
      </c>
      <c r="HG530" t="s">
        <v>319</v>
      </c>
      <c r="HH530" t="s">
        <v>241</v>
      </c>
      <c r="HI530" t="s">
        <v>241</v>
      </c>
      <c r="HJ530" t="s">
        <v>219</v>
      </c>
      <c r="HK530" t="s">
        <v>241</v>
      </c>
      <c r="HL530" s="12"/>
      <c r="HM530">
        <v>1</v>
      </c>
      <c r="HN530">
        <v>0.75</v>
      </c>
      <c r="HO530">
        <v>1</v>
      </c>
      <c r="HP530">
        <v>0.75</v>
      </c>
      <c r="HQ530">
        <v>1</v>
      </c>
      <c r="HR530">
        <v>0.5</v>
      </c>
      <c r="HS530">
        <v>1</v>
      </c>
      <c r="HT530">
        <v>1</v>
      </c>
      <c r="HU530">
        <v>1</v>
      </c>
      <c r="HV530">
        <v>0.75</v>
      </c>
      <c r="HW530">
        <v>0.75</v>
      </c>
      <c r="HX530">
        <v>0.75</v>
      </c>
      <c r="HY530">
        <v>1</v>
      </c>
      <c r="HZ530">
        <v>0.75</v>
      </c>
      <c r="IA530" s="4">
        <v>1</v>
      </c>
      <c r="IB530">
        <v>0.5</v>
      </c>
      <c r="IC530">
        <v>0.5</v>
      </c>
      <c r="ID530">
        <v>0.5</v>
      </c>
      <c r="IE530">
        <v>0.5</v>
      </c>
      <c r="IG530">
        <v>0.25</v>
      </c>
      <c r="IH530">
        <v>0.5</v>
      </c>
      <c r="II530">
        <v>0.75</v>
      </c>
      <c r="IJ530">
        <v>1</v>
      </c>
      <c r="IK530">
        <v>1</v>
      </c>
      <c r="IL530">
        <v>0.75</v>
      </c>
      <c r="IM530">
        <v>1</v>
      </c>
      <c r="IN530">
        <v>1</v>
      </c>
      <c r="IO530">
        <v>1</v>
      </c>
      <c r="IQ530">
        <v>0</v>
      </c>
      <c r="IS530">
        <f t="shared" si="459"/>
        <v>0.15</v>
      </c>
      <c r="IT530">
        <f t="shared" si="460"/>
        <v>0.09</v>
      </c>
      <c r="IU530">
        <f t="shared" si="461"/>
        <v>0.08</v>
      </c>
      <c r="IV530">
        <f t="shared" si="462"/>
        <v>7.5000000000000011E-2</v>
      </c>
      <c r="IW530">
        <f t="shared" si="463"/>
        <v>0.08</v>
      </c>
      <c r="IX530">
        <f t="shared" si="464"/>
        <v>6.5000000000000002E-2</v>
      </c>
      <c r="IY530">
        <f t="shared" si="465"/>
        <v>0.1</v>
      </c>
      <c r="IZ530">
        <f t="shared" si="466"/>
        <v>0.11</v>
      </c>
      <c r="JA530">
        <f t="shared" si="467"/>
        <v>0.13</v>
      </c>
      <c r="JB530">
        <f t="shared" si="468"/>
        <v>7.5000000000000011E-2</v>
      </c>
      <c r="JC530">
        <f t="shared" si="469"/>
        <v>0.09</v>
      </c>
      <c r="JD530">
        <f t="shared" si="470"/>
        <v>8.2500000000000004E-2</v>
      </c>
      <c r="JE530">
        <f t="shared" si="471"/>
        <v>7.0000000000000007E-2</v>
      </c>
      <c r="JF530">
        <f t="shared" si="472"/>
        <v>0.09</v>
      </c>
      <c r="JG530" s="5">
        <f t="shared" si="473"/>
        <v>0.05</v>
      </c>
      <c r="JH530">
        <f t="shared" si="474"/>
        <v>0</v>
      </c>
      <c r="JI530">
        <f t="shared" si="474"/>
        <v>0</v>
      </c>
      <c r="JJ530">
        <f t="shared" si="475"/>
        <v>0.1</v>
      </c>
      <c r="JK530">
        <f t="shared" si="476"/>
        <v>7.4999999999999997E-2</v>
      </c>
      <c r="JL530" s="6">
        <f t="shared" si="477"/>
        <v>0.05</v>
      </c>
      <c r="JM530">
        <f t="shared" si="478"/>
        <v>0.03</v>
      </c>
      <c r="JN530">
        <f t="shared" si="479"/>
        <v>2.5000000000000001E-2</v>
      </c>
      <c r="JO530">
        <f t="shared" si="480"/>
        <v>0.11249999999999999</v>
      </c>
      <c r="JP530">
        <f t="shared" si="481"/>
        <v>0.1</v>
      </c>
      <c r="JQ530">
        <f t="shared" si="482"/>
        <v>0.12</v>
      </c>
      <c r="JR530">
        <f t="shared" si="483"/>
        <v>8.2500000000000004E-2</v>
      </c>
      <c r="JS530">
        <f t="shared" si="484"/>
        <v>0.1</v>
      </c>
      <c r="JT530">
        <f t="shared" si="484"/>
        <v>0.1</v>
      </c>
      <c r="JU530">
        <f t="shared" si="485"/>
        <v>1</v>
      </c>
      <c r="JV530">
        <f t="shared" si="485"/>
        <v>0</v>
      </c>
      <c r="JW530">
        <f t="shared" si="486"/>
        <v>0.15</v>
      </c>
      <c r="JY530">
        <f t="shared" si="487"/>
        <v>0.05</v>
      </c>
      <c r="JZ530">
        <f t="shared" si="488"/>
        <v>0.06</v>
      </c>
      <c r="KA530">
        <f t="shared" si="489"/>
        <v>0.02</v>
      </c>
      <c r="KB530">
        <f t="shared" si="489"/>
        <v>1.4999999999999999E-2</v>
      </c>
      <c r="KC530">
        <f t="shared" si="490"/>
        <v>0.04</v>
      </c>
      <c r="KD530">
        <f t="shared" si="515"/>
        <v>1.4999999999999999E-2</v>
      </c>
      <c r="KE530">
        <f t="shared" si="515"/>
        <v>0.03</v>
      </c>
      <c r="KF530">
        <f t="shared" si="515"/>
        <v>0.03</v>
      </c>
      <c r="KG530">
        <f t="shared" si="515"/>
        <v>0.03</v>
      </c>
      <c r="KH530">
        <f t="shared" si="515"/>
        <v>2.2499999999999999E-2</v>
      </c>
      <c r="KI530">
        <f t="shared" si="515"/>
        <v>2.2499999999999999E-2</v>
      </c>
      <c r="KJ530">
        <f t="shared" si="514"/>
        <v>2.2499999999999999E-2</v>
      </c>
      <c r="KK530">
        <f t="shared" si="491"/>
        <v>0.02</v>
      </c>
      <c r="KL530">
        <f t="shared" si="492"/>
        <v>0.03</v>
      </c>
      <c r="KM530" s="5">
        <f t="shared" si="493"/>
        <v>0.05</v>
      </c>
      <c r="KN530">
        <f t="shared" si="494"/>
        <v>0</v>
      </c>
      <c r="KO530">
        <f t="shared" si="494"/>
        <v>0</v>
      </c>
      <c r="KP530">
        <f t="shared" si="495"/>
        <v>0.03</v>
      </c>
      <c r="KQ530">
        <f t="shared" si="496"/>
        <v>1.4999999999999999E-2</v>
      </c>
      <c r="KR530" s="6">
        <f t="shared" si="497"/>
        <v>2.5000000000000001E-2</v>
      </c>
      <c r="KS530">
        <f t="shared" si="498"/>
        <v>0.01</v>
      </c>
      <c r="KT530">
        <f t="shared" si="499"/>
        <v>1.4999999999999999E-2</v>
      </c>
      <c r="KU530">
        <f t="shared" si="500"/>
        <v>0.03</v>
      </c>
      <c r="KV530">
        <f t="shared" si="501"/>
        <v>0.05</v>
      </c>
      <c r="KW530">
        <f t="shared" si="502"/>
        <v>0.01</v>
      </c>
      <c r="KX530">
        <f t="shared" si="503"/>
        <v>0</v>
      </c>
      <c r="KY530">
        <f t="shared" si="504"/>
        <v>0.04</v>
      </c>
      <c r="KZ530">
        <f t="shared" si="505"/>
        <v>0.03</v>
      </c>
      <c r="LA530">
        <f t="shared" si="506"/>
        <v>1</v>
      </c>
      <c r="LB530">
        <f t="shared" si="506"/>
        <v>0</v>
      </c>
      <c r="LC530">
        <f t="shared" si="507"/>
        <v>0.1</v>
      </c>
      <c r="LE530" t="str">
        <f t="shared" si="513"/>
        <v>Ghana</v>
      </c>
      <c r="LF530">
        <f t="shared" si="508"/>
        <v>0.88</v>
      </c>
      <c r="LG530" s="6">
        <f t="shared" si="509"/>
        <v>0.6825</v>
      </c>
      <c r="LH530">
        <f t="shared" si="510"/>
        <v>0.82</v>
      </c>
      <c r="LI530" s="6">
        <f t="shared" si="511"/>
        <v>0.81250000000000022</v>
      </c>
      <c r="LJ530">
        <f t="shared" si="512"/>
        <v>0</v>
      </c>
    </row>
    <row r="531" spans="1:322" x14ac:dyDescent="0.35">
      <c r="A531" s="8">
        <v>44890</v>
      </c>
      <c r="B531" t="s">
        <v>3067</v>
      </c>
      <c r="D531" s="27" t="s">
        <v>321</v>
      </c>
      <c r="E531" s="27" t="s">
        <v>321</v>
      </c>
      <c r="F531" s="27">
        <v>22</v>
      </c>
      <c r="G531" s="27" t="s">
        <v>1096</v>
      </c>
      <c r="H531" s="27" t="s">
        <v>1818</v>
      </c>
      <c r="I531" s="27" t="s">
        <v>1097</v>
      </c>
      <c r="J531" s="27" t="s">
        <v>2375</v>
      </c>
      <c r="K531" s="28">
        <v>44497</v>
      </c>
      <c r="L531" s="28">
        <v>44497</v>
      </c>
      <c r="M531" s="28">
        <v>44530</v>
      </c>
      <c r="N531" s="27" t="s">
        <v>261</v>
      </c>
      <c r="O531" s="27" t="s">
        <v>261</v>
      </c>
      <c r="P531" s="27" t="s">
        <v>261</v>
      </c>
      <c r="Q531" s="27" t="s">
        <v>324</v>
      </c>
      <c r="R531" s="28">
        <v>44497</v>
      </c>
      <c r="S531" s="28">
        <v>44497</v>
      </c>
      <c r="T531" s="27" t="s">
        <v>263</v>
      </c>
      <c r="U531" s="27" t="s">
        <v>261</v>
      </c>
      <c r="V531" s="28" t="s">
        <v>262</v>
      </c>
      <c r="W531" s="27" t="s">
        <v>261</v>
      </c>
      <c r="X531" s="28" t="s">
        <v>262</v>
      </c>
      <c r="Y531" s="27" t="s">
        <v>263</v>
      </c>
      <c r="Z531" s="28">
        <v>44838</v>
      </c>
      <c r="AA531" s="27" t="s">
        <v>264</v>
      </c>
      <c r="AB531" s="27" t="s">
        <v>265</v>
      </c>
      <c r="AC531" s="27" t="s">
        <v>2929</v>
      </c>
      <c r="AD531" s="27" t="s">
        <v>267</v>
      </c>
      <c r="AE531" s="27" t="s">
        <v>326</v>
      </c>
      <c r="AF531" s="27" t="s">
        <v>2377</v>
      </c>
      <c r="AG531" s="29">
        <v>7600</v>
      </c>
      <c r="AH531" s="27" t="s">
        <v>261</v>
      </c>
      <c r="AI531" s="27" t="s">
        <v>262</v>
      </c>
      <c r="AJ531" s="28" t="s">
        <v>262</v>
      </c>
      <c r="AK531" s="27" t="s">
        <v>262</v>
      </c>
      <c r="AL531" s="27" t="s">
        <v>262</v>
      </c>
      <c r="AM531" s="27" t="s">
        <v>262</v>
      </c>
      <c r="AN531" s="27" t="s">
        <v>262</v>
      </c>
      <c r="AO531" s="27" t="s">
        <v>261</v>
      </c>
      <c r="AP531" s="27" t="s">
        <v>261</v>
      </c>
      <c r="AQ531" s="28" t="s">
        <v>262</v>
      </c>
      <c r="AR531" s="27" t="s">
        <v>261</v>
      </c>
      <c r="AS531" s="28" t="s">
        <v>262</v>
      </c>
      <c r="AT531" s="27" t="s">
        <v>261</v>
      </c>
      <c r="AU531" s="28" t="s">
        <v>262</v>
      </c>
      <c r="AV531" s="27" t="s">
        <v>261</v>
      </c>
      <c r="AW531" s="28" t="s">
        <v>262</v>
      </c>
      <c r="AX531" s="27" t="s">
        <v>261</v>
      </c>
      <c r="AY531" s="28" t="s">
        <v>262</v>
      </c>
      <c r="AZ531" s="27" t="s">
        <v>262</v>
      </c>
      <c r="BA531" s="27" t="s">
        <v>262</v>
      </c>
      <c r="BB531" s="27" t="s">
        <v>261</v>
      </c>
      <c r="BC531" s="28" t="s">
        <v>262</v>
      </c>
      <c r="BD531" s="27" t="s">
        <v>263</v>
      </c>
      <c r="BE531" s="30">
        <v>44636</v>
      </c>
      <c r="BF531" t="s">
        <v>2375</v>
      </c>
      <c r="BG531" t="s">
        <v>509</v>
      </c>
      <c r="BH531" t="s">
        <v>208</v>
      </c>
      <c r="BI531" t="s">
        <v>510</v>
      </c>
      <c r="BJ531" t="s">
        <v>210</v>
      </c>
      <c r="BK531" t="s">
        <v>329</v>
      </c>
      <c r="BL531" t="s">
        <v>212</v>
      </c>
      <c r="BM531" t="s">
        <v>2378</v>
      </c>
      <c r="BN531" t="s">
        <v>219</v>
      </c>
      <c r="BO531" t="s">
        <v>542</v>
      </c>
      <c r="BP531" t="s">
        <v>219</v>
      </c>
      <c r="BQ531" t="s">
        <v>332</v>
      </c>
      <c r="BV531" t="s">
        <v>219</v>
      </c>
      <c r="BW531" t="s">
        <v>3068</v>
      </c>
      <c r="BY531" t="s">
        <v>3069</v>
      </c>
      <c r="CB531" t="s">
        <v>3069</v>
      </c>
      <c r="CC531" t="s">
        <v>214</v>
      </c>
      <c r="CG531" t="s">
        <v>219</v>
      </c>
      <c r="CI531" t="s">
        <v>304</v>
      </c>
      <c r="CJ531" t="s">
        <v>3070</v>
      </c>
      <c r="CK531" t="s">
        <v>220</v>
      </c>
      <c r="CL531" t="s">
        <v>412</v>
      </c>
      <c r="CN531" t="s">
        <v>306</v>
      </c>
      <c r="CP531" t="s">
        <v>284</v>
      </c>
      <c r="CQ531" t="s">
        <v>225</v>
      </c>
      <c r="CR531" t="s">
        <v>227</v>
      </c>
      <c r="CS531" t="s">
        <v>226</v>
      </c>
      <c r="CT531" t="s">
        <v>219</v>
      </c>
      <c r="CU531" t="s">
        <v>219</v>
      </c>
      <c r="CV531" t="s">
        <v>227</v>
      </c>
      <c r="CW531" t="s">
        <v>227</v>
      </c>
      <c r="CX531" t="s">
        <v>287</v>
      </c>
      <c r="CY531" t="s">
        <v>228</v>
      </c>
      <c r="CZ531" t="s">
        <v>214</v>
      </c>
      <c r="DA531" t="s">
        <v>214</v>
      </c>
      <c r="DB531" t="s">
        <v>229</v>
      </c>
      <c r="DC531" t="s">
        <v>229</v>
      </c>
      <c r="DD531" t="s">
        <v>214</v>
      </c>
      <c r="DE531" t="s">
        <v>337</v>
      </c>
      <c r="DG531" t="s">
        <v>231</v>
      </c>
      <c r="DI531" t="s">
        <v>338</v>
      </c>
      <c r="DK531" t="s">
        <v>242</v>
      </c>
      <c r="DL531" t="s">
        <v>242</v>
      </c>
      <c r="DM531" t="s">
        <v>214</v>
      </c>
      <c r="DN531" t="s">
        <v>219</v>
      </c>
      <c r="DO531" t="s">
        <v>288</v>
      </c>
      <c r="DP531" t="s">
        <v>308</v>
      </c>
      <c r="DR531" t="s">
        <v>308</v>
      </c>
      <c r="DT531" t="s">
        <v>219</v>
      </c>
      <c r="DU531" t="s">
        <v>214</v>
      </c>
      <c r="DX531" t="s">
        <v>242</v>
      </c>
      <c r="DY531" t="s">
        <v>242</v>
      </c>
      <c r="DZ531" t="s">
        <v>238</v>
      </c>
      <c r="EA531" t="s">
        <v>242</v>
      </c>
      <c r="EB531" t="s">
        <v>242</v>
      </c>
      <c r="EC531" t="s">
        <v>242</v>
      </c>
      <c r="ED531" t="s">
        <v>242</v>
      </c>
      <c r="EE531" t="s">
        <v>214</v>
      </c>
      <c r="EF531" t="s">
        <v>214</v>
      </c>
      <c r="EG531" t="s">
        <v>214</v>
      </c>
      <c r="EI531" t="s">
        <v>214</v>
      </c>
      <c r="EK531" t="s">
        <v>389</v>
      </c>
      <c r="EL531" t="s">
        <v>389</v>
      </c>
      <c r="EM531" t="s">
        <v>357</v>
      </c>
      <c r="EN531" t="s">
        <v>357</v>
      </c>
      <c r="EO531" t="s">
        <v>357</v>
      </c>
      <c r="EP531" t="s">
        <v>357</v>
      </c>
      <c r="EQ531" t="s">
        <v>214</v>
      </c>
      <c r="ER531" t="s">
        <v>219</v>
      </c>
      <c r="ES531" t="s">
        <v>242</v>
      </c>
      <c r="ET531" t="s">
        <v>237</v>
      </c>
      <c r="EU531" t="s">
        <v>389</v>
      </c>
      <c r="EV531" t="s">
        <v>389</v>
      </c>
      <c r="EW531" t="s">
        <v>243</v>
      </c>
      <c r="EX531" t="s">
        <v>243</v>
      </c>
      <c r="EY531" t="s">
        <v>389</v>
      </c>
      <c r="EZ531" t="s">
        <v>241</v>
      </c>
      <c r="FA531" t="s">
        <v>241</v>
      </c>
      <c r="FB531" t="s">
        <v>389</v>
      </c>
      <c r="FC531" t="s">
        <v>389</v>
      </c>
      <c r="FD531" t="s">
        <v>389</v>
      </c>
      <c r="FE531" t="s">
        <v>227</v>
      </c>
      <c r="FF531" t="s">
        <v>227</v>
      </c>
      <c r="FG531" t="s">
        <v>390</v>
      </c>
      <c r="FH531" t="s">
        <v>548</v>
      </c>
      <c r="FI531" t="s">
        <v>219</v>
      </c>
      <c r="FJ531" t="s">
        <v>219</v>
      </c>
      <c r="FK531" t="s">
        <v>219</v>
      </c>
      <c r="FL531" t="s">
        <v>219</v>
      </c>
      <c r="FM531" t="s">
        <v>461</v>
      </c>
      <c r="FN531" t="s">
        <v>403</v>
      </c>
      <c r="FO531" t="s">
        <v>214</v>
      </c>
      <c r="FP531" t="s">
        <v>214</v>
      </c>
      <c r="FQ531" t="s">
        <v>1740</v>
      </c>
      <c r="FR531" t="s">
        <v>241</v>
      </c>
      <c r="FS531" t="s">
        <v>247</v>
      </c>
      <c r="FT531" t="s">
        <v>241</v>
      </c>
      <c r="FU531" t="s">
        <v>214</v>
      </c>
      <c r="FV531" t="s">
        <v>487</v>
      </c>
      <c r="FW531" t="s">
        <v>241</v>
      </c>
      <c r="FX531" t="s">
        <v>500</v>
      </c>
      <c r="FY531" t="s">
        <v>3071</v>
      </c>
      <c r="FZ531" t="s">
        <v>248</v>
      </c>
      <c r="GA531" t="s">
        <v>248</v>
      </c>
      <c r="GB531" t="s">
        <v>227</v>
      </c>
      <c r="GC531" t="s">
        <v>227</v>
      </c>
      <c r="GD531" t="s">
        <v>249</v>
      </c>
      <c r="GE531" t="s">
        <v>241</v>
      </c>
      <c r="GF531" t="s">
        <v>550</v>
      </c>
      <c r="GG531" t="s">
        <v>286</v>
      </c>
      <c r="GH531" t="s">
        <v>241</v>
      </c>
      <c r="GI531" t="s">
        <v>226</v>
      </c>
      <c r="GJ531" t="s">
        <v>244</v>
      </c>
      <c r="GK531" t="s">
        <v>286</v>
      </c>
      <c r="GL531" t="s">
        <v>227</v>
      </c>
      <c r="GM531" t="s">
        <v>227</v>
      </c>
      <c r="GN531" t="s">
        <v>219</v>
      </c>
      <c r="GO531" t="s">
        <v>214</v>
      </c>
      <c r="GP531" t="s">
        <v>294</v>
      </c>
      <c r="GQ531" t="s">
        <v>251</v>
      </c>
      <c r="GR531" t="s">
        <v>295</v>
      </c>
      <c r="GS531" t="s">
        <v>214</v>
      </c>
      <c r="GT531" t="s">
        <v>241</v>
      </c>
      <c r="GU531" t="s">
        <v>219</v>
      </c>
      <c r="GV531" t="s">
        <v>575</v>
      </c>
      <c r="GW531" t="s">
        <v>297</v>
      </c>
      <c r="GX531" t="s">
        <v>404</v>
      </c>
      <c r="GY531" t="s">
        <v>254</v>
      </c>
      <c r="GZ531" t="s">
        <v>241</v>
      </c>
      <c r="HA531" t="s">
        <v>239</v>
      </c>
      <c r="HB531" t="s">
        <v>241</v>
      </c>
      <c r="HC531" t="s">
        <v>315</v>
      </c>
      <c r="HD531" t="s">
        <v>316</v>
      </c>
      <c r="HE531" t="s">
        <v>343</v>
      </c>
      <c r="HF531" t="s">
        <v>241</v>
      </c>
      <c r="HG531" t="s">
        <v>319</v>
      </c>
      <c r="HH531" t="s">
        <v>241</v>
      </c>
      <c r="HI531" t="s">
        <v>241</v>
      </c>
      <c r="HJ531" t="s">
        <v>219</v>
      </c>
      <c r="HK531" t="s">
        <v>241</v>
      </c>
      <c r="HL531" s="12"/>
      <c r="HM531">
        <v>1</v>
      </c>
      <c r="HN531">
        <v>1</v>
      </c>
      <c r="HO531">
        <v>0</v>
      </c>
      <c r="HP531">
        <v>1</v>
      </c>
      <c r="HQ531">
        <v>0</v>
      </c>
      <c r="HR531">
        <v>0.75</v>
      </c>
      <c r="HS531">
        <v>1</v>
      </c>
      <c r="HT531">
        <v>1</v>
      </c>
      <c r="HU531">
        <v>1</v>
      </c>
      <c r="HV531">
        <v>0.75</v>
      </c>
      <c r="HW531">
        <v>0.75</v>
      </c>
      <c r="HX531">
        <v>0.75</v>
      </c>
      <c r="HY531">
        <v>1</v>
      </c>
      <c r="HZ531">
        <v>1</v>
      </c>
      <c r="IA531" s="4">
        <v>1</v>
      </c>
      <c r="IB531">
        <v>0.75</v>
      </c>
      <c r="IC531">
        <v>1</v>
      </c>
      <c r="ID531">
        <v>1</v>
      </c>
      <c r="IE531">
        <v>1</v>
      </c>
      <c r="IG531">
        <v>0</v>
      </c>
      <c r="IH531">
        <v>0.5</v>
      </c>
      <c r="II531">
        <v>0.25</v>
      </c>
      <c r="IJ531">
        <v>0.75</v>
      </c>
      <c r="IK531">
        <v>1</v>
      </c>
      <c r="IL531">
        <v>0.75</v>
      </c>
      <c r="IM531">
        <v>0.25</v>
      </c>
      <c r="IN531">
        <v>1</v>
      </c>
      <c r="IO531">
        <v>1</v>
      </c>
      <c r="IQ531">
        <v>0</v>
      </c>
      <c r="IS531">
        <f t="shared" si="459"/>
        <v>0.15</v>
      </c>
      <c r="IT531">
        <f t="shared" si="460"/>
        <v>0.12</v>
      </c>
      <c r="IU531">
        <f t="shared" si="461"/>
        <v>0</v>
      </c>
      <c r="IV531">
        <f t="shared" si="462"/>
        <v>0.1</v>
      </c>
      <c r="IW531">
        <f t="shared" si="463"/>
        <v>0</v>
      </c>
      <c r="IX531">
        <f t="shared" si="464"/>
        <v>9.7500000000000003E-2</v>
      </c>
      <c r="IY531">
        <f t="shared" si="465"/>
        <v>0.1</v>
      </c>
      <c r="IZ531">
        <f t="shared" si="466"/>
        <v>0.11</v>
      </c>
      <c r="JA531">
        <f t="shared" si="467"/>
        <v>0.13</v>
      </c>
      <c r="JB531">
        <f t="shared" si="468"/>
        <v>7.5000000000000011E-2</v>
      </c>
      <c r="JC531">
        <f t="shared" si="469"/>
        <v>0.09</v>
      </c>
      <c r="JD531">
        <f t="shared" si="470"/>
        <v>8.2500000000000004E-2</v>
      </c>
      <c r="JE531">
        <f t="shared" si="471"/>
        <v>7.0000000000000007E-2</v>
      </c>
      <c r="JF531">
        <f t="shared" si="472"/>
        <v>0.12</v>
      </c>
      <c r="JG531" s="5">
        <f t="shared" si="473"/>
        <v>0.05</v>
      </c>
      <c r="JH531">
        <f t="shared" si="474"/>
        <v>0</v>
      </c>
      <c r="JI531">
        <f t="shared" si="474"/>
        <v>0</v>
      </c>
      <c r="JJ531">
        <f t="shared" si="475"/>
        <v>0.2</v>
      </c>
      <c r="JK531">
        <f t="shared" si="476"/>
        <v>0.15</v>
      </c>
      <c r="JL531" s="6">
        <f t="shared" si="477"/>
        <v>7.0000000000000007E-2</v>
      </c>
      <c r="JM531">
        <f t="shared" si="478"/>
        <v>0</v>
      </c>
      <c r="JN531">
        <f t="shared" si="479"/>
        <v>2.5000000000000001E-2</v>
      </c>
      <c r="JO531">
        <f t="shared" si="480"/>
        <v>3.7499999999999999E-2</v>
      </c>
      <c r="JP531">
        <f t="shared" si="481"/>
        <v>7.5000000000000011E-2</v>
      </c>
      <c r="JQ531">
        <f t="shared" si="482"/>
        <v>0.12</v>
      </c>
      <c r="JR531">
        <f t="shared" si="483"/>
        <v>8.2500000000000004E-2</v>
      </c>
      <c r="JS531">
        <f t="shared" si="484"/>
        <v>2.5000000000000001E-2</v>
      </c>
      <c r="JT531">
        <f t="shared" si="484"/>
        <v>0.1</v>
      </c>
      <c r="JU531">
        <f t="shared" si="485"/>
        <v>1</v>
      </c>
      <c r="JV531">
        <f t="shared" si="485"/>
        <v>0</v>
      </c>
      <c r="JW531">
        <f t="shared" si="486"/>
        <v>0.15</v>
      </c>
      <c r="JY531">
        <f t="shared" si="487"/>
        <v>0.05</v>
      </c>
      <c r="JZ531">
        <f t="shared" si="488"/>
        <v>0.08</v>
      </c>
      <c r="KA531">
        <f t="shared" si="489"/>
        <v>0</v>
      </c>
      <c r="KB531">
        <f t="shared" si="489"/>
        <v>0.02</v>
      </c>
      <c r="KC531">
        <f t="shared" si="490"/>
        <v>0</v>
      </c>
      <c r="KD531">
        <f t="shared" si="515"/>
        <v>2.2499999999999999E-2</v>
      </c>
      <c r="KE531">
        <f t="shared" si="515"/>
        <v>0.03</v>
      </c>
      <c r="KF531">
        <f t="shared" si="515"/>
        <v>0.03</v>
      </c>
      <c r="KG531">
        <f t="shared" si="515"/>
        <v>0.03</v>
      </c>
      <c r="KH531">
        <f t="shared" si="515"/>
        <v>2.2499999999999999E-2</v>
      </c>
      <c r="KI531">
        <f t="shared" si="515"/>
        <v>2.2499999999999999E-2</v>
      </c>
      <c r="KJ531">
        <f t="shared" si="514"/>
        <v>2.2499999999999999E-2</v>
      </c>
      <c r="KK531">
        <f t="shared" si="491"/>
        <v>0.02</v>
      </c>
      <c r="KL531">
        <f t="shared" si="492"/>
        <v>0.04</v>
      </c>
      <c r="KM531" s="5">
        <f t="shared" si="493"/>
        <v>0.05</v>
      </c>
      <c r="KN531">
        <f t="shared" si="494"/>
        <v>0</v>
      </c>
      <c r="KO531">
        <f t="shared" si="494"/>
        <v>0</v>
      </c>
      <c r="KP531">
        <f t="shared" si="495"/>
        <v>0.06</v>
      </c>
      <c r="KQ531">
        <f t="shared" si="496"/>
        <v>0.03</v>
      </c>
      <c r="KR531" s="6">
        <f t="shared" si="497"/>
        <v>3.5000000000000003E-2</v>
      </c>
      <c r="KS531">
        <f t="shared" si="498"/>
        <v>0</v>
      </c>
      <c r="KT531">
        <f t="shared" si="499"/>
        <v>1.4999999999999999E-2</v>
      </c>
      <c r="KU531">
        <f t="shared" si="500"/>
        <v>0.01</v>
      </c>
      <c r="KV531">
        <f t="shared" si="501"/>
        <v>3.7500000000000006E-2</v>
      </c>
      <c r="KW531">
        <f t="shared" si="502"/>
        <v>0.01</v>
      </c>
      <c r="KX531">
        <f t="shared" si="503"/>
        <v>0</v>
      </c>
      <c r="KY531">
        <f t="shared" si="504"/>
        <v>0.01</v>
      </c>
      <c r="KZ531">
        <f t="shared" si="505"/>
        <v>0.03</v>
      </c>
      <c r="LA531">
        <f t="shared" si="506"/>
        <v>1</v>
      </c>
      <c r="LB531">
        <f t="shared" si="506"/>
        <v>0</v>
      </c>
      <c r="LC531">
        <f t="shared" si="507"/>
        <v>0.1</v>
      </c>
      <c r="LE531" t="str">
        <f t="shared" si="513"/>
        <v>Ghana</v>
      </c>
      <c r="LF531">
        <f t="shared" si="508"/>
        <v>0.8075</v>
      </c>
      <c r="LG531" s="6">
        <f t="shared" si="509"/>
        <v>0.90749999999999997</v>
      </c>
      <c r="LH531">
        <f t="shared" si="510"/>
        <v>0.6150000000000001</v>
      </c>
      <c r="LI531" s="6">
        <f t="shared" si="511"/>
        <v>0.77750000000000008</v>
      </c>
      <c r="LJ531">
        <f t="shared" si="512"/>
        <v>0</v>
      </c>
    </row>
    <row r="532" spans="1:322" x14ac:dyDescent="0.35">
      <c r="A532" s="8">
        <v>44887</v>
      </c>
      <c r="B532" t="s">
        <v>3072</v>
      </c>
      <c r="D532" s="24" t="s">
        <v>321</v>
      </c>
      <c r="E532" s="24" t="s">
        <v>321</v>
      </c>
      <c r="F532" s="24">
        <v>38</v>
      </c>
      <c r="G532" s="24" t="s">
        <v>1096</v>
      </c>
      <c r="H532" s="24" t="s">
        <v>1818</v>
      </c>
      <c r="I532" s="24" t="s">
        <v>1097</v>
      </c>
      <c r="J532" s="24" t="s">
        <v>2375</v>
      </c>
      <c r="K532" s="25">
        <v>44497</v>
      </c>
      <c r="L532" s="25">
        <v>44497</v>
      </c>
      <c r="M532" s="25">
        <v>44530</v>
      </c>
      <c r="N532" s="24" t="s">
        <v>261</v>
      </c>
      <c r="O532" s="24" t="s">
        <v>261</v>
      </c>
      <c r="P532" s="24" t="s">
        <v>261</v>
      </c>
      <c r="Q532" s="24" t="s">
        <v>324</v>
      </c>
      <c r="R532" s="25">
        <v>44497</v>
      </c>
      <c r="S532" s="25">
        <v>44497</v>
      </c>
      <c r="T532" s="24" t="s">
        <v>263</v>
      </c>
      <c r="U532" s="24" t="s">
        <v>261</v>
      </c>
      <c r="V532" s="25" t="s">
        <v>262</v>
      </c>
      <c r="W532" s="24" t="s">
        <v>261</v>
      </c>
      <c r="X532" s="25" t="s">
        <v>262</v>
      </c>
      <c r="Y532" s="24" t="s">
        <v>263</v>
      </c>
      <c r="Z532" s="25">
        <v>44767</v>
      </c>
      <c r="AA532" s="24" t="s">
        <v>264</v>
      </c>
      <c r="AB532" s="24" t="s">
        <v>265</v>
      </c>
      <c r="AC532" s="24" t="s">
        <v>3073</v>
      </c>
      <c r="AD532" s="24" t="s">
        <v>267</v>
      </c>
      <c r="AE532" s="24" t="s">
        <v>326</v>
      </c>
      <c r="AF532" s="24" t="s">
        <v>2377</v>
      </c>
      <c r="AG532" s="31">
        <v>7400</v>
      </c>
      <c r="AH532" s="24" t="s">
        <v>263</v>
      </c>
      <c r="AI532" s="24">
        <v>44847</v>
      </c>
      <c r="AJ532" s="25">
        <v>44847</v>
      </c>
      <c r="AK532" s="24" t="s">
        <v>268</v>
      </c>
      <c r="AL532" s="24" t="s">
        <v>602</v>
      </c>
      <c r="AM532" s="24" t="s">
        <v>265</v>
      </c>
      <c r="AN532" s="24" t="s">
        <v>270</v>
      </c>
      <c r="AO532" s="24" t="s">
        <v>261</v>
      </c>
      <c r="AP532" s="24" t="s">
        <v>261</v>
      </c>
      <c r="AQ532" s="25" t="s">
        <v>262</v>
      </c>
      <c r="AR532" s="24" t="s">
        <v>261</v>
      </c>
      <c r="AS532" s="25" t="s">
        <v>262</v>
      </c>
      <c r="AT532" s="24" t="s">
        <v>261</v>
      </c>
      <c r="AU532" s="25" t="s">
        <v>262</v>
      </c>
      <c r="AV532" s="24" t="s">
        <v>261</v>
      </c>
      <c r="AW532" s="25" t="s">
        <v>262</v>
      </c>
      <c r="AX532" s="24" t="s">
        <v>261</v>
      </c>
      <c r="AY532" s="25" t="s">
        <v>262</v>
      </c>
      <c r="AZ532" s="27" t="s">
        <v>262</v>
      </c>
      <c r="BA532" s="27" t="s">
        <v>262</v>
      </c>
      <c r="BB532" s="24" t="s">
        <v>261</v>
      </c>
      <c r="BC532" s="25" t="s">
        <v>262</v>
      </c>
      <c r="BD532" s="24" t="s">
        <v>263</v>
      </c>
      <c r="BE532" s="26">
        <v>44608</v>
      </c>
      <c r="BF532" t="s">
        <v>2375</v>
      </c>
      <c r="BG532" s="9" t="s">
        <v>509</v>
      </c>
      <c r="BH532" t="s">
        <v>208</v>
      </c>
      <c r="BI532" t="s">
        <v>792</v>
      </c>
      <c r="BJ532" t="s">
        <v>210</v>
      </c>
      <c r="BK532" t="s">
        <v>329</v>
      </c>
      <c r="BL532" t="s">
        <v>212</v>
      </c>
      <c r="BM532" t="s">
        <v>2378</v>
      </c>
      <c r="BN532" t="s">
        <v>214</v>
      </c>
      <c r="BO532" t="s">
        <v>215</v>
      </c>
      <c r="BP532" t="s">
        <v>219</v>
      </c>
      <c r="BQ532" t="s">
        <v>332</v>
      </c>
      <c r="BV532" t="s">
        <v>214</v>
      </c>
      <c r="CC532" t="s">
        <v>214</v>
      </c>
      <c r="CG532" t="s">
        <v>219</v>
      </c>
      <c r="CI532" t="s">
        <v>304</v>
      </c>
      <c r="CJ532" t="s">
        <v>3074</v>
      </c>
      <c r="CK532" t="s">
        <v>352</v>
      </c>
      <c r="CL532" t="s">
        <v>500</v>
      </c>
      <c r="CM532" t="s">
        <v>3075</v>
      </c>
      <c r="CN532" t="s">
        <v>306</v>
      </c>
      <c r="CP532" t="s">
        <v>284</v>
      </c>
      <c r="CQ532" t="s">
        <v>225</v>
      </c>
      <c r="CR532" t="s">
        <v>244</v>
      </c>
      <c r="CS532" t="s">
        <v>226</v>
      </c>
      <c r="CT532" t="s">
        <v>214</v>
      </c>
      <c r="CU532" t="s">
        <v>219</v>
      </c>
      <c r="CV532" t="s">
        <v>244</v>
      </c>
      <c r="CW532" t="s">
        <v>286</v>
      </c>
      <c r="CX532" t="s">
        <v>287</v>
      </c>
      <c r="CY532" t="s">
        <v>228</v>
      </c>
      <c r="CZ532" t="s">
        <v>219</v>
      </c>
      <c r="DA532" t="s">
        <v>214</v>
      </c>
      <c r="DB532" t="s">
        <v>230</v>
      </c>
      <c r="DC532" t="s">
        <v>230</v>
      </c>
      <c r="DD532" t="s">
        <v>219</v>
      </c>
      <c r="DI532" t="s">
        <v>338</v>
      </c>
      <c r="DK532" t="s">
        <v>242</v>
      </c>
      <c r="DL532" t="s">
        <v>233</v>
      </c>
      <c r="DM532" t="s">
        <v>214</v>
      </c>
      <c r="DN532" t="s">
        <v>219</v>
      </c>
      <c r="DO532" t="s">
        <v>288</v>
      </c>
      <c r="DP532" t="s">
        <v>308</v>
      </c>
      <c r="DR532" t="s">
        <v>308</v>
      </c>
      <c r="DT532" t="s">
        <v>219</v>
      </c>
      <c r="DU532" t="s">
        <v>214</v>
      </c>
      <c r="DX532" t="s">
        <v>242</v>
      </c>
      <c r="DY532" t="s">
        <v>233</v>
      </c>
      <c r="DZ532" t="s">
        <v>238</v>
      </c>
      <c r="EA532" t="s">
        <v>242</v>
      </c>
      <c r="EB532" t="s">
        <v>242</v>
      </c>
      <c r="EC532" t="s">
        <v>237</v>
      </c>
      <c r="ED532" t="s">
        <v>237</v>
      </c>
      <c r="EE532" t="s">
        <v>214</v>
      </c>
      <c r="EF532" t="s">
        <v>214</v>
      </c>
      <c r="EG532" t="s">
        <v>214</v>
      </c>
      <c r="EI532" t="s">
        <v>214</v>
      </c>
      <c r="EK532" t="s">
        <v>237</v>
      </c>
      <c r="EL532" t="s">
        <v>237</v>
      </c>
      <c r="EM532" t="s">
        <v>240</v>
      </c>
      <c r="EN532" t="s">
        <v>486</v>
      </c>
      <c r="EO532" t="s">
        <v>240</v>
      </c>
      <c r="EP532" t="s">
        <v>460</v>
      </c>
      <c r="EQ532" t="s">
        <v>214</v>
      </c>
      <c r="ER532" t="s">
        <v>219</v>
      </c>
      <c r="ES532" t="s">
        <v>237</v>
      </c>
      <c r="ET532" t="s">
        <v>233</v>
      </c>
      <c r="EU532" t="s">
        <v>242</v>
      </c>
      <c r="EV532" t="s">
        <v>242</v>
      </c>
      <c r="EW532" t="s">
        <v>310</v>
      </c>
      <c r="EX532" t="s">
        <v>310</v>
      </c>
      <c r="EY532" t="s">
        <v>237</v>
      </c>
      <c r="EZ532" t="s">
        <v>241</v>
      </c>
      <c r="FA532" t="s">
        <v>241</v>
      </c>
      <c r="FB532" t="s">
        <v>237</v>
      </c>
      <c r="FC532" t="s">
        <v>237</v>
      </c>
      <c r="FD532" t="s">
        <v>237</v>
      </c>
      <c r="FE532" t="s">
        <v>286</v>
      </c>
      <c r="FF532" t="s">
        <v>227</v>
      </c>
      <c r="FG532" t="s">
        <v>390</v>
      </c>
      <c r="FH532" t="s">
        <v>390</v>
      </c>
      <c r="FI532" t="s">
        <v>214</v>
      </c>
      <c r="FJ532" t="s">
        <v>219</v>
      </c>
      <c r="FK532" t="s">
        <v>214</v>
      </c>
      <c r="FL532" t="s">
        <v>402</v>
      </c>
      <c r="FM532" t="s">
        <v>292</v>
      </c>
      <c r="FN532" t="s">
        <v>461</v>
      </c>
      <c r="FO532" t="s">
        <v>214</v>
      </c>
      <c r="FP532" t="s">
        <v>402</v>
      </c>
      <c r="FQ532" t="s">
        <v>487</v>
      </c>
      <c r="FR532" t="s">
        <v>241</v>
      </c>
      <c r="FS532" t="s">
        <v>2257</v>
      </c>
      <c r="FT532" t="s">
        <v>241</v>
      </c>
      <c r="FU532" t="s">
        <v>219</v>
      </c>
      <c r="FV532" t="s">
        <v>241</v>
      </c>
      <c r="FW532" t="s">
        <v>241</v>
      </c>
      <c r="FX532" t="s">
        <v>241</v>
      </c>
      <c r="FY532" t="s">
        <v>241</v>
      </c>
      <c r="FZ532" t="s">
        <v>341</v>
      </c>
      <c r="GA532" t="s">
        <v>248</v>
      </c>
      <c r="GB532" t="s">
        <v>227</v>
      </c>
      <c r="GC532" t="s">
        <v>227</v>
      </c>
      <c r="GD532" t="s">
        <v>249</v>
      </c>
      <c r="GE532" t="s">
        <v>241</v>
      </c>
      <c r="GF532" t="s">
        <v>565</v>
      </c>
      <c r="GG532" t="s">
        <v>250</v>
      </c>
      <c r="GH532" t="s">
        <v>3076</v>
      </c>
      <c r="GI532" t="s">
        <v>226</v>
      </c>
      <c r="GJ532" t="s">
        <v>250</v>
      </c>
      <c r="GK532" t="s">
        <v>226</v>
      </c>
      <c r="GL532" t="s">
        <v>244</v>
      </c>
      <c r="GM532" t="s">
        <v>286</v>
      </c>
      <c r="GN532" t="s">
        <v>219</v>
      </c>
      <c r="GO532" t="s">
        <v>214</v>
      </c>
      <c r="GP532" t="s">
        <v>294</v>
      </c>
      <c r="GQ532" t="s">
        <v>251</v>
      </c>
      <c r="GR532" t="s">
        <v>295</v>
      </c>
      <c r="GS532" t="s">
        <v>214</v>
      </c>
      <c r="GT532" t="s">
        <v>241</v>
      </c>
      <c r="GU532" t="s">
        <v>402</v>
      </c>
      <c r="GV532" t="s">
        <v>241</v>
      </c>
      <c r="GW532" t="s">
        <v>297</v>
      </c>
      <c r="GX532" t="s">
        <v>252</v>
      </c>
      <c r="GY532" t="s">
        <v>254</v>
      </c>
      <c r="GZ532" t="s">
        <v>241</v>
      </c>
      <c r="HA532" t="s">
        <v>239</v>
      </c>
      <c r="HB532" t="s">
        <v>241</v>
      </c>
      <c r="HC532" t="s">
        <v>883</v>
      </c>
      <c r="HD532" t="s">
        <v>316</v>
      </c>
      <c r="HE532" t="s">
        <v>343</v>
      </c>
      <c r="HF532" t="s">
        <v>241</v>
      </c>
      <c r="HG532" t="s">
        <v>319</v>
      </c>
      <c r="HH532" t="s">
        <v>241</v>
      </c>
      <c r="HI532" t="s">
        <v>241</v>
      </c>
      <c r="HJ532" t="s">
        <v>219</v>
      </c>
      <c r="HK532" t="s">
        <v>241</v>
      </c>
      <c r="HL532" s="12"/>
      <c r="HM532">
        <v>1</v>
      </c>
      <c r="HN532">
        <v>0.75</v>
      </c>
      <c r="HO532">
        <v>1</v>
      </c>
      <c r="HP532">
        <v>0.75</v>
      </c>
      <c r="HQ532">
        <v>1</v>
      </c>
      <c r="HR532">
        <v>0.75</v>
      </c>
      <c r="HS532">
        <v>1</v>
      </c>
      <c r="HT532">
        <v>1</v>
      </c>
      <c r="HU532">
        <v>1</v>
      </c>
      <c r="HV532">
        <v>0.75</v>
      </c>
      <c r="HW532">
        <v>0.75</v>
      </c>
      <c r="HX532">
        <v>0.5</v>
      </c>
      <c r="HY532">
        <v>1</v>
      </c>
      <c r="HZ532">
        <v>0.5</v>
      </c>
      <c r="IA532" s="4">
        <v>1</v>
      </c>
      <c r="IB532">
        <v>0.5</v>
      </c>
      <c r="IC532">
        <v>0.75</v>
      </c>
      <c r="ID532">
        <v>0.5</v>
      </c>
      <c r="IE532">
        <v>0.5</v>
      </c>
      <c r="IG532">
        <v>0.75</v>
      </c>
      <c r="IH532">
        <v>0.5</v>
      </c>
      <c r="II532">
        <v>1</v>
      </c>
      <c r="IJ532">
        <v>1</v>
      </c>
      <c r="IK532">
        <v>1</v>
      </c>
      <c r="IL532">
        <v>0.75</v>
      </c>
      <c r="IM532">
        <v>0.5</v>
      </c>
      <c r="IN532">
        <v>1</v>
      </c>
      <c r="IO532">
        <v>1</v>
      </c>
      <c r="IQ532">
        <v>0</v>
      </c>
      <c r="IS532">
        <f t="shared" si="459"/>
        <v>0.15</v>
      </c>
      <c r="IT532">
        <f t="shared" si="460"/>
        <v>0.09</v>
      </c>
      <c r="IU532">
        <f t="shared" si="461"/>
        <v>0.08</v>
      </c>
      <c r="IV532">
        <f t="shared" si="462"/>
        <v>7.5000000000000011E-2</v>
      </c>
      <c r="IW532">
        <f t="shared" si="463"/>
        <v>0.08</v>
      </c>
      <c r="IX532">
        <f t="shared" si="464"/>
        <v>9.7500000000000003E-2</v>
      </c>
      <c r="IY532">
        <f t="shared" si="465"/>
        <v>0.1</v>
      </c>
      <c r="IZ532">
        <f t="shared" si="466"/>
        <v>0.11</v>
      </c>
      <c r="JA532">
        <f t="shared" si="467"/>
        <v>0.13</v>
      </c>
      <c r="JB532">
        <f t="shared" si="468"/>
        <v>7.5000000000000011E-2</v>
      </c>
      <c r="JC532">
        <f t="shared" si="469"/>
        <v>0.09</v>
      </c>
      <c r="JD532">
        <f t="shared" si="470"/>
        <v>5.5E-2</v>
      </c>
      <c r="JE532">
        <f t="shared" si="471"/>
        <v>7.0000000000000007E-2</v>
      </c>
      <c r="JF532">
        <f t="shared" si="472"/>
        <v>0.06</v>
      </c>
      <c r="JG532" s="5">
        <f t="shared" si="473"/>
        <v>0.05</v>
      </c>
      <c r="JH532">
        <f t="shared" si="474"/>
        <v>0</v>
      </c>
      <c r="JI532">
        <f t="shared" si="474"/>
        <v>0</v>
      </c>
      <c r="JJ532">
        <f t="shared" si="475"/>
        <v>0.1</v>
      </c>
      <c r="JK532">
        <f t="shared" si="476"/>
        <v>7.4999999999999997E-2</v>
      </c>
      <c r="JL532" s="6">
        <f t="shared" si="477"/>
        <v>4.6666666666666669E-2</v>
      </c>
      <c r="JM532">
        <f t="shared" si="478"/>
        <v>0.09</v>
      </c>
      <c r="JN532">
        <f t="shared" si="479"/>
        <v>2.5000000000000001E-2</v>
      </c>
      <c r="JO532">
        <f t="shared" si="480"/>
        <v>0.15</v>
      </c>
      <c r="JP532">
        <f t="shared" si="481"/>
        <v>0.1</v>
      </c>
      <c r="JQ532">
        <f t="shared" si="482"/>
        <v>0.12</v>
      </c>
      <c r="JR532">
        <f t="shared" si="483"/>
        <v>8.2500000000000004E-2</v>
      </c>
      <c r="JS532">
        <f t="shared" si="484"/>
        <v>0.05</v>
      </c>
      <c r="JT532">
        <f t="shared" si="484"/>
        <v>0.1</v>
      </c>
      <c r="JU532">
        <f t="shared" si="485"/>
        <v>1</v>
      </c>
      <c r="JV532">
        <f t="shared" si="485"/>
        <v>0</v>
      </c>
      <c r="JW532">
        <f t="shared" si="486"/>
        <v>0.15</v>
      </c>
      <c r="JY532">
        <f t="shared" si="487"/>
        <v>0.05</v>
      </c>
      <c r="JZ532">
        <f t="shared" si="488"/>
        <v>0.06</v>
      </c>
      <c r="KA532">
        <f t="shared" si="489"/>
        <v>0.02</v>
      </c>
      <c r="KB532">
        <f t="shared" si="489"/>
        <v>1.4999999999999999E-2</v>
      </c>
      <c r="KC532">
        <f t="shared" si="490"/>
        <v>0.04</v>
      </c>
      <c r="KD532">
        <f t="shared" si="515"/>
        <v>2.2499999999999999E-2</v>
      </c>
      <c r="KE532">
        <f t="shared" si="515"/>
        <v>0.03</v>
      </c>
      <c r="KF532">
        <f t="shared" si="515"/>
        <v>0.03</v>
      </c>
      <c r="KG532">
        <f t="shared" si="515"/>
        <v>0.03</v>
      </c>
      <c r="KH532">
        <f t="shared" si="515"/>
        <v>2.2499999999999999E-2</v>
      </c>
      <c r="KI532">
        <f t="shared" si="515"/>
        <v>2.2499999999999999E-2</v>
      </c>
      <c r="KJ532">
        <f t="shared" si="514"/>
        <v>1.4999999999999999E-2</v>
      </c>
      <c r="KK532">
        <f t="shared" si="491"/>
        <v>0.02</v>
      </c>
      <c r="KL532">
        <f t="shared" si="492"/>
        <v>0.02</v>
      </c>
      <c r="KM532" s="5">
        <f t="shared" si="493"/>
        <v>0.05</v>
      </c>
      <c r="KN532">
        <f t="shared" si="494"/>
        <v>0</v>
      </c>
      <c r="KO532">
        <f t="shared" si="494"/>
        <v>0</v>
      </c>
      <c r="KP532">
        <f t="shared" si="495"/>
        <v>0.03</v>
      </c>
      <c r="KQ532">
        <f t="shared" si="496"/>
        <v>1.4999999999999999E-2</v>
      </c>
      <c r="KR532" s="6">
        <f t="shared" si="497"/>
        <v>2.3333333333333334E-2</v>
      </c>
      <c r="KS532">
        <f t="shared" si="498"/>
        <v>0.03</v>
      </c>
      <c r="KT532">
        <f t="shared" si="499"/>
        <v>1.4999999999999999E-2</v>
      </c>
      <c r="KU532">
        <f t="shared" si="500"/>
        <v>0.04</v>
      </c>
      <c r="KV532">
        <f t="shared" si="501"/>
        <v>0.05</v>
      </c>
      <c r="KW532">
        <f t="shared" si="502"/>
        <v>0.01</v>
      </c>
      <c r="KX532">
        <f t="shared" si="503"/>
        <v>0</v>
      </c>
      <c r="KY532">
        <f t="shared" si="504"/>
        <v>0.02</v>
      </c>
      <c r="KZ532">
        <f t="shared" si="505"/>
        <v>0.03</v>
      </c>
      <c r="LA532">
        <f t="shared" si="506"/>
        <v>1</v>
      </c>
      <c r="LB532">
        <f t="shared" si="506"/>
        <v>0</v>
      </c>
      <c r="LC532">
        <f t="shared" si="507"/>
        <v>0.1</v>
      </c>
      <c r="LE532" t="str">
        <f t="shared" si="513"/>
        <v>Ghana</v>
      </c>
      <c r="LF532">
        <f t="shared" si="508"/>
        <v>0.91249999999999998</v>
      </c>
      <c r="LG532" s="6">
        <f t="shared" si="509"/>
        <v>0.62166666666666659</v>
      </c>
      <c r="LH532">
        <f t="shared" si="510"/>
        <v>0.86750000000000005</v>
      </c>
      <c r="LI532" s="6">
        <f t="shared" si="511"/>
        <v>0.81083333333333352</v>
      </c>
      <c r="LJ532">
        <f t="shared" si="512"/>
        <v>0</v>
      </c>
    </row>
    <row r="533" spans="1:322" x14ac:dyDescent="0.35">
      <c r="A533" s="8">
        <v>44886</v>
      </c>
      <c r="B533" t="s">
        <v>3077</v>
      </c>
      <c r="D533" s="27" t="s">
        <v>321</v>
      </c>
      <c r="E533" s="27" t="s">
        <v>321</v>
      </c>
      <c r="F533" s="27">
        <v>46</v>
      </c>
      <c r="G533" s="27" t="s">
        <v>1096</v>
      </c>
      <c r="H533" s="27" t="s">
        <v>1818</v>
      </c>
      <c r="I533" s="27" t="s">
        <v>1097</v>
      </c>
      <c r="J533" s="27" t="s">
        <v>2375</v>
      </c>
      <c r="K533" s="28">
        <v>44497</v>
      </c>
      <c r="L533" s="28">
        <v>44497</v>
      </c>
      <c r="M533" s="28">
        <v>44530</v>
      </c>
      <c r="N533" s="27" t="s">
        <v>261</v>
      </c>
      <c r="O533" s="27" t="s">
        <v>261</v>
      </c>
      <c r="P533" s="27" t="s">
        <v>261</v>
      </c>
      <c r="Q533" s="27" t="s">
        <v>324</v>
      </c>
      <c r="R533" s="28">
        <v>44497</v>
      </c>
      <c r="S533" s="28">
        <v>44497</v>
      </c>
      <c r="T533" s="27" t="s">
        <v>263</v>
      </c>
      <c r="U533" s="27" t="s">
        <v>261</v>
      </c>
      <c r="V533" s="28" t="s">
        <v>262</v>
      </c>
      <c r="W533" s="27" t="s">
        <v>261</v>
      </c>
      <c r="X533" s="28" t="s">
        <v>262</v>
      </c>
      <c r="Y533" s="27" t="s">
        <v>263</v>
      </c>
      <c r="Z533" s="28">
        <v>44825</v>
      </c>
      <c r="AA533" s="27" t="s">
        <v>264</v>
      </c>
      <c r="AB533" s="27" t="s">
        <v>265</v>
      </c>
      <c r="AC533" s="27" t="s">
        <v>3078</v>
      </c>
      <c r="AD533" s="27" t="s">
        <v>267</v>
      </c>
      <c r="AE533" s="27" t="s">
        <v>326</v>
      </c>
      <c r="AF533" s="27" t="s">
        <v>2377</v>
      </c>
      <c r="AG533" s="29">
        <v>7978</v>
      </c>
      <c r="AH533" s="27" t="s">
        <v>263</v>
      </c>
      <c r="AI533" s="27">
        <v>44634</v>
      </c>
      <c r="AJ533" s="28">
        <v>44638</v>
      </c>
      <c r="AK533" s="27" t="s">
        <v>268</v>
      </c>
      <c r="AL533" s="27" t="s">
        <v>269</v>
      </c>
      <c r="AM533" s="27" t="s">
        <v>265</v>
      </c>
      <c r="AN533" s="27" t="s">
        <v>270</v>
      </c>
      <c r="AO533" s="27" t="s">
        <v>261</v>
      </c>
      <c r="AP533" s="27" t="s">
        <v>261</v>
      </c>
      <c r="AQ533" s="28" t="s">
        <v>262</v>
      </c>
      <c r="AR533" s="27" t="s">
        <v>261</v>
      </c>
      <c r="AS533" s="28" t="s">
        <v>262</v>
      </c>
      <c r="AT533" s="27" t="s">
        <v>261</v>
      </c>
      <c r="AU533" s="28" t="s">
        <v>262</v>
      </c>
      <c r="AV533" s="27" t="s">
        <v>261</v>
      </c>
      <c r="AW533" s="28" t="s">
        <v>262</v>
      </c>
      <c r="AX533" s="27" t="s">
        <v>261</v>
      </c>
      <c r="AY533" s="28" t="s">
        <v>262</v>
      </c>
      <c r="AZ533" s="27" t="s">
        <v>262</v>
      </c>
      <c r="BA533" s="27" t="s">
        <v>262</v>
      </c>
      <c r="BB533" s="27" t="s">
        <v>261</v>
      </c>
      <c r="BC533" s="28" t="s">
        <v>262</v>
      </c>
      <c r="BD533" s="27" t="s">
        <v>263</v>
      </c>
      <c r="BE533" s="30">
        <v>44636</v>
      </c>
      <c r="BF533" t="s">
        <v>2375</v>
      </c>
      <c r="BG533" s="9" t="s">
        <v>509</v>
      </c>
      <c r="BH533" t="s">
        <v>208</v>
      </c>
      <c r="BI533" t="s">
        <v>2332</v>
      </c>
      <c r="BJ533" t="s">
        <v>210</v>
      </c>
      <c r="BK533" t="s">
        <v>329</v>
      </c>
      <c r="BL533" t="s">
        <v>212</v>
      </c>
      <c r="BM533" t="s">
        <v>2887</v>
      </c>
      <c r="BN533" t="s">
        <v>214</v>
      </c>
      <c r="BO533" t="s">
        <v>542</v>
      </c>
      <c r="BP533" t="s">
        <v>219</v>
      </c>
      <c r="BQ533" t="s">
        <v>332</v>
      </c>
      <c r="BV533" t="s">
        <v>214</v>
      </c>
      <c r="CC533" t="s">
        <v>214</v>
      </c>
      <c r="CG533" t="s">
        <v>219</v>
      </c>
      <c r="CI533" t="s">
        <v>333</v>
      </c>
      <c r="CJ533" t="s">
        <v>3079</v>
      </c>
      <c r="CK533" t="s">
        <v>352</v>
      </c>
      <c r="CL533" t="s">
        <v>500</v>
      </c>
      <c r="CM533" t="s">
        <v>3080</v>
      </c>
      <c r="CN533" t="s">
        <v>2563</v>
      </c>
      <c r="CO533" t="s">
        <v>3081</v>
      </c>
      <c r="CP533" t="s">
        <v>225</v>
      </c>
      <c r="CQ533" t="s">
        <v>225</v>
      </c>
      <c r="CR533" t="s">
        <v>244</v>
      </c>
      <c r="CS533" t="s">
        <v>226</v>
      </c>
      <c r="CT533" t="s">
        <v>214</v>
      </c>
      <c r="CU533" t="s">
        <v>219</v>
      </c>
      <c r="CV533" t="s">
        <v>244</v>
      </c>
      <c r="CW533" t="s">
        <v>286</v>
      </c>
      <c r="CX533" t="s">
        <v>287</v>
      </c>
      <c r="CY533" t="s">
        <v>228</v>
      </c>
      <c r="CZ533" t="s">
        <v>219</v>
      </c>
      <c r="DA533" t="s">
        <v>219</v>
      </c>
      <c r="DB533" t="s">
        <v>230</v>
      </c>
      <c r="DC533" t="s">
        <v>357</v>
      </c>
      <c r="DD533" t="s">
        <v>214</v>
      </c>
      <c r="DE533" t="s">
        <v>546</v>
      </c>
      <c r="DG533" t="s">
        <v>546</v>
      </c>
      <c r="DI533" t="s">
        <v>338</v>
      </c>
      <c r="DK533" t="s">
        <v>237</v>
      </c>
      <c r="DL533" t="s">
        <v>233</v>
      </c>
      <c r="DM533" t="s">
        <v>214</v>
      </c>
      <c r="DN533" t="s">
        <v>219</v>
      </c>
      <c r="DO533" t="s">
        <v>288</v>
      </c>
      <c r="DP533" t="s">
        <v>340</v>
      </c>
      <c r="DR533" t="s">
        <v>340</v>
      </c>
      <c r="DT533" t="s">
        <v>219</v>
      </c>
      <c r="DU533" t="s">
        <v>214</v>
      </c>
      <c r="DX533" t="s">
        <v>242</v>
      </c>
      <c r="DY533" t="s">
        <v>237</v>
      </c>
      <c r="DZ533" t="s">
        <v>400</v>
      </c>
      <c r="EA533" t="s">
        <v>389</v>
      </c>
      <c r="EB533" t="s">
        <v>389</v>
      </c>
      <c r="EC533" t="s">
        <v>242</v>
      </c>
      <c r="ED533" t="s">
        <v>242</v>
      </c>
      <c r="EE533" t="s">
        <v>214</v>
      </c>
      <c r="EF533" t="s">
        <v>214</v>
      </c>
      <c r="EG533" t="s">
        <v>214</v>
      </c>
      <c r="EI533" t="s">
        <v>214</v>
      </c>
      <c r="EK533" t="s">
        <v>372</v>
      </c>
      <c r="EL533" t="s">
        <v>372</v>
      </c>
      <c r="EM533" t="s">
        <v>240</v>
      </c>
      <c r="EN533" t="s">
        <v>240</v>
      </c>
      <c r="EO533" t="s">
        <v>240</v>
      </c>
      <c r="EP533" t="s">
        <v>401</v>
      </c>
      <c r="EQ533" t="s">
        <v>214</v>
      </c>
      <c r="ER533" t="s">
        <v>219</v>
      </c>
      <c r="ES533" t="s">
        <v>242</v>
      </c>
      <c r="ET533" t="s">
        <v>242</v>
      </c>
      <c r="EU533" t="s">
        <v>389</v>
      </c>
      <c r="EV533" t="s">
        <v>389</v>
      </c>
      <c r="EW533" t="s">
        <v>243</v>
      </c>
      <c r="EX533" t="s">
        <v>243</v>
      </c>
      <c r="EY533" t="s">
        <v>242</v>
      </c>
      <c r="EZ533" t="s">
        <v>241</v>
      </c>
      <c r="FA533" t="s">
        <v>241</v>
      </c>
      <c r="FB533" t="s">
        <v>237</v>
      </c>
      <c r="FC533" t="s">
        <v>242</v>
      </c>
      <c r="FD533" t="s">
        <v>242</v>
      </c>
      <c r="FE533" t="s">
        <v>244</v>
      </c>
      <c r="FF533" t="s">
        <v>227</v>
      </c>
      <c r="FG533" t="s">
        <v>242</v>
      </c>
      <c r="FH533" t="s">
        <v>242</v>
      </c>
      <c r="FI533" t="s">
        <v>214</v>
      </c>
      <c r="FJ533" t="s">
        <v>219</v>
      </c>
      <c r="FK533" t="s">
        <v>214</v>
      </c>
      <c r="FL533" t="s">
        <v>219</v>
      </c>
      <c r="FM533" t="s">
        <v>245</v>
      </c>
      <c r="FN533" t="s">
        <v>403</v>
      </c>
      <c r="FO533" t="s">
        <v>219</v>
      </c>
      <c r="FP533" t="s">
        <v>219</v>
      </c>
      <c r="FQ533" t="s">
        <v>241</v>
      </c>
      <c r="FR533" t="s">
        <v>241</v>
      </c>
      <c r="FS533" t="s">
        <v>241</v>
      </c>
      <c r="FT533" t="s">
        <v>241</v>
      </c>
      <c r="FU533" t="s">
        <v>219</v>
      </c>
      <c r="FV533" t="s">
        <v>241</v>
      </c>
      <c r="FW533" t="s">
        <v>241</v>
      </c>
      <c r="FX533" t="s">
        <v>241</v>
      </c>
      <c r="FY533" t="s">
        <v>241</v>
      </c>
      <c r="FZ533" t="s">
        <v>341</v>
      </c>
      <c r="GA533" t="s">
        <v>341</v>
      </c>
      <c r="GB533" t="s">
        <v>227</v>
      </c>
      <c r="GC533" t="s">
        <v>227</v>
      </c>
      <c r="GD533" t="s">
        <v>249</v>
      </c>
      <c r="GE533" t="s">
        <v>241</v>
      </c>
      <c r="GF533" t="s">
        <v>550</v>
      </c>
      <c r="GG533" t="s">
        <v>250</v>
      </c>
      <c r="GH533" t="s">
        <v>3082</v>
      </c>
      <c r="GI533" t="s">
        <v>226</v>
      </c>
      <c r="GJ533" t="s">
        <v>244</v>
      </c>
      <c r="GK533" t="s">
        <v>286</v>
      </c>
      <c r="GL533" t="s">
        <v>227</v>
      </c>
      <c r="GM533" t="s">
        <v>227</v>
      </c>
      <c r="GN533" t="s">
        <v>219</v>
      </c>
      <c r="GO533" t="s">
        <v>214</v>
      </c>
      <c r="GP533" t="s">
        <v>294</v>
      </c>
      <c r="GQ533" t="s">
        <v>251</v>
      </c>
      <c r="GR533" t="s">
        <v>295</v>
      </c>
      <c r="GS533" t="s">
        <v>214</v>
      </c>
      <c r="GT533" t="s">
        <v>241</v>
      </c>
      <c r="GU533" t="s">
        <v>214</v>
      </c>
      <c r="GV533" t="s">
        <v>241</v>
      </c>
      <c r="GW533" t="s">
        <v>297</v>
      </c>
      <c r="GX533" t="s">
        <v>297</v>
      </c>
      <c r="GY533" t="s">
        <v>254</v>
      </c>
      <c r="GZ533" t="s">
        <v>241</v>
      </c>
      <c r="HA533" t="s">
        <v>239</v>
      </c>
      <c r="HB533" t="s">
        <v>241</v>
      </c>
      <c r="HC533" t="s">
        <v>883</v>
      </c>
      <c r="HD533" t="s">
        <v>361</v>
      </c>
      <c r="HE533" t="s">
        <v>343</v>
      </c>
      <c r="HF533" t="s">
        <v>241</v>
      </c>
      <c r="HG533" t="s">
        <v>319</v>
      </c>
      <c r="HH533" t="s">
        <v>241</v>
      </c>
      <c r="HI533" t="s">
        <v>241</v>
      </c>
      <c r="HJ533" t="s">
        <v>219</v>
      </c>
      <c r="HK533" t="s">
        <v>241</v>
      </c>
      <c r="HL533" s="12"/>
      <c r="HM533">
        <v>0.75</v>
      </c>
      <c r="HN533">
        <v>0.75</v>
      </c>
      <c r="HO533">
        <v>1</v>
      </c>
      <c r="HP533">
        <v>0.75</v>
      </c>
      <c r="HQ533">
        <v>1</v>
      </c>
      <c r="HR533">
        <v>0.5</v>
      </c>
      <c r="HS533">
        <v>1</v>
      </c>
      <c r="HT533">
        <v>1</v>
      </c>
      <c r="HU533">
        <v>1</v>
      </c>
      <c r="HV533">
        <v>0.75</v>
      </c>
      <c r="HW533">
        <v>1</v>
      </c>
      <c r="HX533">
        <v>0.75</v>
      </c>
      <c r="HY533">
        <v>1</v>
      </c>
      <c r="HZ533">
        <v>0</v>
      </c>
      <c r="IA533" s="4">
        <v>1</v>
      </c>
      <c r="IB533">
        <v>0.75</v>
      </c>
      <c r="IC533">
        <v>1</v>
      </c>
      <c r="ID533">
        <v>0.75</v>
      </c>
      <c r="IE533">
        <v>0.75</v>
      </c>
      <c r="IG533">
        <v>0.25</v>
      </c>
      <c r="IH533">
        <v>0.75</v>
      </c>
      <c r="II533">
        <v>0.75</v>
      </c>
      <c r="IJ533">
        <v>1</v>
      </c>
      <c r="IK533">
        <v>1</v>
      </c>
      <c r="IL533">
        <v>0.75</v>
      </c>
      <c r="IM533">
        <v>0.5</v>
      </c>
      <c r="IN533">
        <v>1</v>
      </c>
      <c r="IO533">
        <v>1</v>
      </c>
      <c r="IQ533">
        <v>0</v>
      </c>
      <c r="IS533">
        <f t="shared" si="459"/>
        <v>0.11249999999999999</v>
      </c>
      <c r="IT533">
        <f t="shared" si="460"/>
        <v>0.09</v>
      </c>
      <c r="IU533">
        <f t="shared" si="461"/>
        <v>0.08</v>
      </c>
      <c r="IV533">
        <f t="shared" si="462"/>
        <v>7.5000000000000011E-2</v>
      </c>
      <c r="IW533">
        <f t="shared" si="463"/>
        <v>0.08</v>
      </c>
      <c r="IX533">
        <f t="shared" si="464"/>
        <v>6.5000000000000002E-2</v>
      </c>
      <c r="IY533">
        <f t="shared" si="465"/>
        <v>0.1</v>
      </c>
      <c r="IZ533">
        <f t="shared" si="466"/>
        <v>0.11</v>
      </c>
      <c r="JA533">
        <f t="shared" si="467"/>
        <v>0.13</v>
      </c>
      <c r="JB533">
        <f t="shared" si="468"/>
        <v>7.5000000000000011E-2</v>
      </c>
      <c r="JC533">
        <f t="shared" si="469"/>
        <v>0.12</v>
      </c>
      <c r="JD533">
        <f t="shared" si="470"/>
        <v>8.2500000000000004E-2</v>
      </c>
      <c r="JE533">
        <f t="shared" si="471"/>
        <v>7.0000000000000007E-2</v>
      </c>
      <c r="JF533">
        <f t="shared" si="472"/>
        <v>0</v>
      </c>
      <c r="JG533" s="5">
        <f t="shared" si="473"/>
        <v>0.05</v>
      </c>
      <c r="JH533">
        <f t="shared" si="474"/>
        <v>0</v>
      </c>
      <c r="JI533">
        <f t="shared" si="474"/>
        <v>0</v>
      </c>
      <c r="JJ533">
        <f t="shared" si="475"/>
        <v>0.15000000000000002</v>
      </c>
      <c r="JK533">
        <f t="shared" si="476"/>
        <v>0.11249999999999999</v>
      </c>
      <c r="JL533" s="6">
        <f t="shared" si="477"/>
        <v>5.333333333333333E-2</v>
      </c>
      <c r="JM533">
        <f t="shared" si="478"/>
        <v>0.03</v>
      </c>
      <c r="JN533">
        <f t="shared" si="479"/>
        <v>3.7500000000000006E-2</v>
      </c>
      <c r="JO533">
        <f t="shared" si="480"/>
        <v>0.11249999999999999</v>
      </c>
      <c r="JP533">
        <f t="shared" si="481"/>
        <v>0.1</v>
      </c>
      <c r="JQ533">
        <f t="shared" si="482"/>
        <v>0.12</v>
      </c>
      <c r="JR533">
        <f t="shared" si="483"/>
        <v>8.2500000000000004E-2</v>
      </c>
      <c r="JS533">
        <f t="shared" si="484"/>
        <v>0.05</v>
      </c>
      <c r="JT533">
        <f t="shared" si="484"/>
        <v>0.1</v>
      </c>
      <c r="JU533">
        <f t="shared" si="485"/>
        <v>1</v>
      </c>
      <c r="JV533">
        <f t="shared" si="485"/>
        <v>0</v>
      </c>
      <c r="JW533">
        <f t="shared" si="486"/>
        <v>0.15</v>
      </c>
      <c r="JY533">
        <f t="shared" si="487"/>
        <v>3.7500000000000006E-2</v>
      </c>
      <c r="JZ533">
        <f t="shared" si="488"/>
        <v>0.06</v>
      </c>
      <c r="KA533">
        <f t="shared" si="489"/>
        <v>0.02</v>
      </c>
      <c r="KB533">
        <f t="shared" si="489"/>
        <v>1.4999999999999999E-2</v>
      </c>
      <c r="KC533">
        <f t="shared" si="490"/>
        <v>0.04</v>
      </c>
      <c r="KD533">
        <f t="shared" si="515"/>
        <v>1.4999999999999999E-2</v>
      </c>
      <c r="KE533">
        <f t="shared" si="515"/>
        <v>0.03</v>
      </c>
      <c r="KF533">
        <f t="shared" si="515"/>
        <v>0.03</v>
      </c>
      <c r="KG533">
        <f t="shared" si="515"/>
        <v>0.03</v>
      </c>
      <c r="KH533">
        <f t="shared" si="515"/>
        <v>2.2499999999999999E-2</v>
      </c>
      <c r="KI533">
        <f t="shared" si="515"/>
        <v>0.03</v>
      </c>
      <c r="KJ533">
        <f t="shared" si="514"/>
        <v>2.2499999999999999E-2</v>
      </c>
      <c r="KK533">
        <f t="shared" si="491"/>
        <v>0.02</v>
      </c>
      <c r="KL533">
        <f t="shared" si="492"/>
        <v>0</v>
      </c>
      <c r="KM533" s="5">
        <f t="shared" si="493"/>
        <v>0.05</v>
      </c>
      <c r="KN533">
        <f t="shared" si="494"/>
        <v>0</v>
      </c>
      <c r="KO533">
        <f t="shared" si="494"/>
        <v>0</v>
      </c>
      <c r="KP533">
        <f t="shared" si="495"/>
        <v>4.4999999999999998E-2</v>
      </c>
      <c r="KQ533">
        <f t="shared" si="496"/>
        <v>2.2499999999999999E-2</v>
      </c>
      <c r="KR533" s="6">
        <f t="shared" si="497"/>
        <v>2.6666666666666665E-2</v>
      </c>
      <c r="KS533">
        <f t="shared" si="498"/>
        <v>0.01</v>
      </c>
      <c r="KT533">
        <f t="shared" si="499"/>
        <v>2.2499999999999999E-2</v>
      </c>
      <c r="KU533">
        <f t="shared" si="500"/>
        <v>0.03</v>
      </c>
      <c r="KV533">
        <f t="shared" si="501"/>
        <v>0.05</v>
      </c>
      <c r="KW533">
        <f t="shared" si="502"/>
        <v>0.01</v>
      </c>
      <c r="KX533">
        <f t="shared" si="503"/>
        <v>0</v>
      </c>
      <c r="KY533">
        <f t="shared" si="504"/>
        <v>0.02</v>
      </c>
      <c r="KZ533">
        <f t="shared" si="505"/>
        <v>0.03</v>
      </c>
      <c r="LA533">
        <f t="shared" si="506"/>
        <v>1</v>
      </c>
      <c r="LB533">
        <f t="shared" si="506"/>
        <v>0</v>
      </c>
      <c r="LC533">
        <f t="shared" si="507"/>
        <v>0.1</v>
      </c>
      <c r="LE533" t="str">
        <f t="shared" si="513"/>
        <v>Ghana</v>
      </c>
      <c r="LF533">
        <f t="shared" si="508"/>
        <v>0.84249999999999992</v>
      </c>
      <c r="LG533" s="6">
        <f t="shared" si="509"/>
        <v>0.71333333333333349</v>
      </c>
      <c r="LH533">
        <f t="shared" si="510"/>
        <v>0.78250000000000008</v>
      </c>
      <c r="LI533" s="6">
        <f t="shared" si="511"/>
        <v>0.78916666666666668</v>
      </c>
      <c r="LJ533">
        <f t="shared" si="512"/>
        <v>0</v>
      </c>
    </row>
    <row r="534" spans="1:322" x14ac:dyDescent="0.35">
      <c r="A534" s="8">
        <v>44911</v>
      </c>
      <c r="B534" t="s">
        <v>3083</v>
      </c>
      <c r="D534" s="24" t="s">
        <v>321</v>
      </c>
      <c r="E534" s="24" t="s">
        <v>321</v>
      </c>
      <c r="F534" s="24">
        <v>35</v>
      </c>
      <c r="G534" s="24" t="s">
        <v>1096</v>
      </c>
      <c r="H534" s="24" t="s">
        <v>1818</v>
      </c>
      <c r="I534" s="24" t="s">
        <v>1097</v>
      </c>
      <c r="J534" s="24" t="s">
        <v>2375</v>
      </c>
      <c r="K534" s="25">
        <v>44497</v>
      </c>
      <c r="L534" s="25">
        <v>44497</v>
      </c>
      <c r="M534" s="25">
        <v>44530</v>
      </c>
      <c r="N534" s="24" t="s">
        <v>261</v>
      </c>
      <c r="O534" s="24" t="s">
        <v>261</v>
      </c>
      <c r="P534" s="24" t="s">
        <v>261</v>
      </c>
      <c r="Q534" s="24" t="s">
        <v>324</v>
      </c>
      <c r="R534" s="25">
        <v>44497</v>
      </c>
      <c r="S534" s="25">
        <v>44497</v>
      </c>
      <c r="T534" s="24" t="s">
        <v>263</v>
      </c>
      <c r="U534" s="24" t="s">
        <v>261</v>
      </c>
      <c r="V534" s="25" t="s">
        <v>262</v>
      </c>
      <c r="W534" s="24" t="s">
        <v>261</v>
      </c>
      <c r="X534" s="25" t="s">
        <v>262</v>
      </c>
      <c r="Y534" s="24" t="s">
        <v>263</v>
      </c>
      <c r="Z534" s="25">
        <v>44853</v>
      </c>
      <c r="AA534" s="24" t="s">
        <v>264</v>
      </c>
      <c r="AB534" s="24" t="s">
        <v>265</v>
      </c>
      <c r="AC534" s="24" t="s">
        <v>3084</v>
      </c>
      <c r="AD534" s="24" t="s">
        <v>267</v>
      </c>
      <c r="AE534" s="24" t="s">
        <v>326</v>
      </c>
      <c r="AF534" s="24" t="s">
        <v>2377</v>
      </c>
      <c r="AG534" s="31">
        <v>8275</v>
      </c>
      <c r="AH534" s="24" t="s">
        <v>263</v>
      </c>
      <c r="AI534" s="24">
        <v>44606</v>
      </c>
      <c r="AJ534" s="25">
        <v>44610</v>
      </c>
      <c r="AK534" s="24" t="s">
        <v>268</v>
      </c>
      <c r="AL534" s="24" t="s">
        <v>269</v>
      </c>
      <c r="AM534" s="24" t="s">
        <v>265</v>
      </c>
      <c r="AN534" s="24" t="s">
        <v>270</v>
      </c>
      <c r="AO534" s="24" t="s">
        <v>261</v>
      </c>
      <c r="AP534" s="24" t="s">
        <v>261</v>
      </c>
      <c r="AQ534" s="25" t="s">
        <v>262</v>
      </c>
      <c r="AR534" s="24" t="s">
        <v>261</v>
      </c>
      <c r="AS534" s="25" t="s">
        <v>262</v>
      </c>
      <c r="AT534" s="24" t="s">
        <v>261</v>
      </c>
      <c r="AU534" s="25" t="s">
        <v>262</v>
      </c>
      <c r="AV534" s="24" t="s">
        <v>261</v>
      </c>
      <c r="AW534" s="25" t="s">
        <v>262</v>
      </c>
      <c r="AX534" s="24" t="s">
        <v>261</v>
      </c>
      <c r="AY534" s="25" t="s">
        <v>262</v>
      </c>
      <c r="AZ534" s="27" t="s">
        <v>262</v>
      </c>
      <c r="BA534" s="27" t="s">
        <v>262</v>
      </c>
      <c r="BB534" s="24" t="s">
        <v>261</v>
      </c>
      <c r="BC534" s="25" t="s">
        <v>262</v>
      </c>
      <c r="BD534" s="24" t="s">
        <v>263</v>
      </c>
      <c r="BE534" s="26">
        <v>44610</v>
      </c>
      <c r="BF534" t="s">
        <v>2375</v>
      </c>
      <c r="BG534" s="9" t="s">
        <v>509</v>
      </c>
      <c r="BH534" t="s">
        <v>208</v>
      </c>
      <c r="BI534" t="s">
        <v>1588</v>
      </c>
      <c r="BJ534" t="s">
        <v>210</v>
      </c>
      <c r="BK534" t="s">
        <v>329</v>
      </c>
      <c r="BL534" t="s">
        <v>212</v>
      </c>
      <c r="BM534" t="s">
        <v>2378</v>
      </c>
      <c r="BN534" t="s">
        <v>214</v>
      </c>
      <c r="BO534" t="s">
        <v>215</v>
      </c>
      <c r="BP534" t="s">
        <v>219</v>
      </c>
      <c r="BQ534" t="s">
        <v>332</v>
      </c>
      <c r="BV534" t="s">
        <v>214</v>
      </c>
      <c r="CC534" t="s">
        <v>214</v>
      </c>
      <c r="CG534" t="s">
        <v>219</v>
      </c>
      <c r="CI534" t="s">
        <v>333</v>
      </c>
      <c r="CJ534" t="s">
        <v>3085</v>
      </c>
      <c r="CK534" t="s">
        <v>220</v>
      </c>
      <c r="CL534" t="s">
        <v>1445</v>
      </c>
      <c r="CN534" t="s">
        <v>306</v>
      </c>
      <c r="CP534" t="s">
        <v>284</v>
      </c>
      <c r="CQ534" t="s">
        <v>225</v>
      </c>
      <c r="CR534" t="s">
        <v>227</v>
      </c>
      <c r="CS534" t="s">
        <v>250</v>
      </c>
      <c r="CT534" t="s">
        <v>214</v>
      </c>
      <c r="CU534" t="s">
        <v>214</v>
      </c>
      <c r="CV534" t="s">
        <v>244</v>
      </c>
      <c r="CW534" t="s">
        <v>244</v>
      </c>
      <c r="CX534" t="s">
        <v>287</v>
      </c>
      <c r="CY534" t="s">
        <v>353</v>
      </c>
      <c r="CZ534" t="s">
        <v>214</v>
      </c>
      <c r="DA534" t="s">
        <v>219</v>
      </c>
      <c r="DB534" t="s">
        <v>230</v>
      </c>
      <c r="DC534" t="s">
        <v>230</v>
      </c>
      <c r="DD534" t="s">
        <v>219</v>
      </c>
      <c r="DI534" t="s">
        <v>338</v>
      </c>
      <c r="DK534" t="s">
        <v>242</v>
      </c>
      <c r="DL534" t="s">
        <v>237</v>
      </c>
      <c r="DM534" t="s">
        <v>214</v>
      </c>
      <c r="DN534" t="s">
        <v>219</v>
      </c>
      <c r="DO534" t="s">
        <v>288</v>
      </c>
      <c r="DP534" t="s">
        <v>355</v>
      </c>
      <c r="DR534" t="s">
        <v>2315</v>
      </c>
      <c r="DT534" t="s">
        <v>219</v>
      </c>
      <c r="DU534" t="s">
        <v>214</v>
      </c>
      <c r="DX534" t="s">
        <v>242</v>
      </c>
      <c r="DY534" t="s">
        <v>242</v>
      </c>
      <c r="DZ534" t="s">
        <v>400</v>
      </c>
      <c r="EA534" t="s">
        <v>242</v>
      </c>
      <c r="EB534" t="s">
        <v>237</v>
      </c>
      <c r="EC534" t="s">
        <v>242</v>
      </c>
      <c r="ED534" t="s">
        <v>242</v>
      </c>
      <c r="EE534" t="s">
        <v>214</v>
      </c>
      <c r="EF534" t="s">
        <v>214</v>
      </c>
      <c r="EG534" t="s">
        <v>214</v>
      </c>
      <c r="EI534" t="s">
        <v>214</v>
      </c>
      <c r="EK534" t="s">
        <v>237</v>
      </c>
      <c r="EL534" t="s">
        <v>233</v>
      </c>
      <c r="EM534" t="s">
        <v>240</v>
      </c>
      <c r="EN534" t="s">
        <v>486</v>
      </c>
      <c r="EO534" t="s">
        <v>240</v>
      </c>
      <c r="EP534" t="s">
        <v>486</v>
      </c>
      <c r="EQ534" t="s">
        <v>214</v>
      </c>
      <c r="ER534" t="s">
        <v>219</v>
      </c>
      <c r="ES534" t="s">
        <v>237</v>
      </c>
      <c r="ET534" t="s">
        <v>242</v>
      </c>
      <c r="EU534" t="s">
        <v>242</v>
      </c>
      <c r="EV534" t="s">
        <v>242</v>
      </c>
      <c r="EW534" t="s">
        <v>310</v>
      </c>
      <c r="EX534" t="s">
        <v>310</v>
      </c>
      <c r="EY534" t="s">
        <v>242</v>
      </c>
      <c r="EZ534" t="s">
        <v>241</v>
      </c>
      <c r="FA534" t="s">
        <v>241</v>
      </c>
      <c r="FB534" t="s">
        <v>242</v>
      </c>
      <c r="FC534" t="s">
        <v>242</v>
      </c>
      <c r="FD534" t="s">
        <v>242</v>
      </c>
      <c r="FE534" t="s">
        <v>250</v>
      </c>
      <c r="FF534" t="s">
        <v>244</v>
      </c>
      <c r="FG534" t="s">
        <v>390</v>
      </c>
      <c r="FH534" t="s">
        <v>548</v>
      </c>
      <c r="FI534" t="s">
        <v>214</v>
      </c>
      <c r="FJ534" t="s">
        <v>219</v>
      </c>
      <c r="FK534" t="s">
        <v>214</v>
      </c>
      <c r="FL534" t="s">
        <v>214</v>
      </c>
      <c r="FM534" t="s">
        <v>292</v>
      </c>
      <c r="FN534" t="s">
        <v>292</v>
      </c>
      <c r="FO534" t="s">
        <v>219</v>
      </c>
      <c r="FP534" t="s">
        <v>219</v>
      </c>
      <c r="FQ534" t="s">
        <v>241</v>
      </c>
      <c r="FR534" t="s">
        <v>241</v>
      </c>
      <c r="FS534" t="s">
        <v>241</v>
      </c>
      <c r="FT534" t="s">
        <v>241</v>
      </c>
      <c r="FU534" t="s">
        <v>219</v>
      </c>
      <c r="FV534" t="s">
        <v>241</v>
      </c>
      <c r="FW534" t="s">
        <v>241</v>
      </c>
      <c r="FX534" t="s">
        <v>241</v>
      </c>
      <c r="FY534" t="s">
        <v>241</v>
      </c>
      <c r="FZ534" t="s">
        <v>341</v>
      </c>
      <c r="GA534" t="s">
        <v>341</v>
      </c>
      <c r="GB534" t="s">
        <v>227</v>
      </c>
      <c r="GC534" t="s">
        <v>227</v>
      </c>
      <c r="GD534" t="s">
        <v>249</v>
      </c>
      <c r="GE534" t="s">
        <v>241</v>
      </c>
      <c r="GF534" t="s">
        <v>550</v>
      </c>
      <c r="GG534" t="s">
        <v>244</v>
      </c>
      <c r="GH534" t="s">
        <v>241</v>
      </c>
      <c r="GI534" t="s">
        <v>244</v>
      </c>
      <c r="GJ534" t="s">
        <v>227</v>
      </c>
      <c r="GK534" t="s">
        <v>227</v>
      </c>
      <c r="GL534" t="s">
        <v>227</v>
      </c>
      <c r="GM534" t="s">
        <v>227</v>
      </c>
      <c r="GN534" t="s">
        <v>219</v>
      </c>
      <c r="GO534" t="s">
        <v>214</v>
      </c>
      <c r="GP534" t="s">
        <v>342</v>
      </c>
      <c r="GQ534" t="s">
        <v>295</v>
      </c>
      <c r="GR534" t="s">
        <v>295</v>
      </c>
      <c r="GS534" t="s">
        <v>214</v>
      </c>
      <c r="GT534" t="s">
        <v>241</v>
      </c>
      <c r="GU534" t="s">
        <v>219</v>
      </c>
      <c r="GV534" t="s">
        <v>575</v>
      </c>
      <c r="GW534" t="s">
        <v>297</v>
      </c>
      <c r="GX534" t="s">
        <v>404</v>
      </c>
      <c r="GY534" t="s">
        <v>657</v>
      </c>
      <c r="GZ534" t="s">
        <v>241</v>
      </c>
      <c r="HA534" t="s">
        <v>239</v>
      </c>
      <c r="HB534" t="s">
        <v>241</v>
      </c>
      <c r="HC534" t="s">
        <v>315</v>
      </c>
      <c r="HD534" t="s">
        <v>361</v>
      </c>
      <c r="HE534" t="s">
        <v>317</v>
      </c>
      <c r="HF534" t="s">
        <v>241</v>
      </c>
      <c r="HG534" t="s">
        <v>362</v>
      </c>
      <c r="HH534" t="s">
        <v>241</v>
      </c>
      <c r="HI534" t="s">
        <v>241</v>
      </c>
      <c r="HJ534" t="s">
        <v>219</v>
      </c>
      <c r="HK534" t="s">
        <v>3086</v>
      </c>
      <c r="HL534" s="12"/>
      <c r="HM534">
        <v>0.75</v>
      </c>
      <c r="HN534">
        <v>1</v>
      </c>
      <c r="HO534">
        <v>1</v>
      </c>
      <c r="HP534">
        <v>0.75</v>
      </c>
      <c r="HQ534">
        <v>1</v>
      </c>
      <c r="HR534">
        <v>0.75</v>
      </c>
      <c r="HS534">
        <v>1</v>
      </c>
      <c r="HT534">
        <v>1</v>
      </c>
      <c r="HU534">
        <v>1</v>
      </c>
      <c r="HV534">
        <v>0.75</v>
      </c>
      <c r="HW534">
        <v>0.75</v>
      </c>
      <c r="HX534">
        <v>0.75</v>
      </c>
      <c r="HY534">
        <v>1</v>
      </c>
      <c r="HZ534">
        <v>0.5</v>
      </c>
      <c r="IA534" s="4">
        <v>1</v>
      </c>
      <c r="IB534">
        <v>0.5</v>
      </c>
      <c r="IC534">
        <v>0.75</v>
      </c>
      <c r="ID534">
        <v>0.75</v>
      </c>
      <c r="IE534">
        <v>0.75</v>
      </c>
      <c r="IG534">
        <v>0.5</v>
      </c>
      <c r="IH534">
        <v>0.5</v>
      </c>
      <c r="II534">
        <v>1</v>
      </c>
      <c r="IJ534">
        <v>1</v>
      </c>
      <c r="IK534">
        <v>1</v>
      </c>
      <c r="IL534">
        <v>0.75</v>
      </c>
      <c r="IM534">
        <v>0.75</v>
      </c>
      <c r="IN534">
        <v>1</v>
      </c>
      <c r="IO534">
        <v>1</v>
      </c>
      <c r="IQ534">
        <v>0</v>
      </c>
      <c r="IS534">
        <f t="shared" si="459"/>
        <v>0.11249999999999999</v>
      </c>
      <c r="IT534">
        <f t="shared" si="460"/>
        <v>0.12</v>
      </c>
      <c r="IU534">
        <f t="shared" si="461"/>
        <v>0.08</v>
      </c>
      <c r="IV534">
        <f t="shared" si="462"/>
        <v>7.5000000000000011E-2</v>
      </c>
      <c r="IW534">
        <f t="shared" si="463"/>
        <v>0.08</v>
      </c>
      <c r="IX534">
        <f t="shared" si="464"/>
        <v>9.7500000000000003E-2</v>
      </c>
      <c r="IY534">
        <f t="shared" si="465"/>
        <v>0.1</v>
      </c>
      <c r="IZ534">
        <f t="shared" si="466"/>
        <v>0.11</v>
      </c>
      <c r="JA534">
        <f t="shared" si="467"/>
        <v>0.13</v>
      </c>
      <c r="JB534">
        <f t="shared" si="468"/>
        <v>7.5000000000000011E-2</v>
      </c>
      <c r="JC534">
        <f t="shared" si="469"/>
        <v>0.09</v>
      </c>
      <c r="JD534">
        <f t="shared" si="470"/>
        <v>8.2500000000000004E-2</v>
      </c>
      <c r="JE534">
        <f t="shared" si="471"/>
        <v>7.0000000000000007E-2</v>
      </c>
      <c r="JF534">
        <f t="shared" si="472"/>
        <v>0.06</v>
      </c>
      <c r="JG534" s="5">
        <f t="shared" si="473"/>
        <v>0.05</v>
      </c>
      <c r="JH534">
        <f t="shared" si="474"/>
        <v>0</v>
      </c>
      <c r="JI534">
        <f t="shared" si="474"/>
        <v>0</v>
      </c>
      <c r="JJ534">
        <f t="shared" si="475"/>
        <v>0.15000000000000002</v>
      </c>
      <c r="JK534">
        <f t="shared" si="476"/>
        <v>0.11249999999999999</v>
      </c>
      <c r="JL534" s="6">
        <f t="shared" si="477"/>
        <v>5.333333333333333E-2</v>
      </c>
      <c r="JM534">
        <f t="shared" si="478"/>
        <v>0.06</v>
      </c>
      <c r="JN534">
        <f t="shared" si="479"/>
        <v>2.5000000000000001E-2</v>
      </c>
      <c r="JO534">
        <f t="shared" si="480"/>
        <v>0.15</v>
      </c>
      <c r="JP534">
        <f t="shared" si="481"/>
        <v>0.1</v>
      </c>
      <c r="JQ534">
        <f t="shared" si="482"/>
        <v>0.12</v>
      </c>
      <c r="JR534">
        <f t="shared" si="483"/>
        <v>8.2500000000000004E-2</v>
      </c>
      <c r="JS534">
        <f t="shared" si="484"/>
        <v>7.5000000000000011E-2</v>
      </c>
      <c r="JT534">
        <f t="shared" si="484"/>
        <v>0.1</v>
      </c>
      <c r="JU534">
        <f t="shared" si="485"/>
        <v>1</v>
      </c>
      <c r="JV534">
        <f t="shared" si="485"/>
        <v>0</v>
      </c>
      <c r="JW534">
        <f t="shared" si="486"/>
        <v>0.15</v>
      </c>
      <c r="JY534">
        <f t="shared" si="487"/>
        <v>3.7500000000000006E-2</v>
      </c>
      <c r="JZ534">
        <f t="shared" si="488"/>
        <v>0.08</v>
      </c>
      <c r="KA534">
        <f t="shared" si="489"/>
        <v>0.02</v>
      </c>
      <c r="KB534">
        <f t="shared" si="489"/>
        <v>1.4999999999999999E-2</v>
      </c>
      <c r="KC534">
        <f t="shared" si="490"/>
        <v>0.04</v>
      </c>
      <c r="KD534">
        <f t="shared" si="515"/>
        <v>2.2499999999999999E-2</v>
      </c>
      <c r="KE534">
        <f t="shared" si="515"/>
        <v>0.03</v>
      </c>
      <c r="KF534">
        <f t="shared" si="515"/>
        <v>0.03</v>
      </c>
      <c r="KG534">
        <f t="shared" si="515"/>
        <v>0.03</v>
      </c>
      <c r="KH534">
        <f t="shared" si="515"/>
        <v>2.2499999999999999E-2</v>
      </c>
      <c r="KI534">
        <f t="shared" si="515"/>
        <v>2.2499999999999999E-2</v>
      </c>
      <c r="KJ534">
        <f t="shared" si="514"/>
        <v>2.2499999999999999E-2</v>
      </c>
      <c r="KK534">
        <f t="shared" si="491"/>
        <v>0.02</v>
      </c>
      <c r="KL534">
        <f t="shared" si="492"/>
        <v>0.02</v>
      </c>
      <c r="KM534" s="5">
        <f t="shared" si="493"/>
        <v>0.05</v>
      </c>
      <c r="KN534">
        <f t="shared" si="494"/>
        <v>0</v>
      </c>
      <c r="KO534">
        <f t="shared" si="494"/>
        <v>0</v>
      </c>
      <c r="KP534">
        <f t="shared" si="495"/>
        <v>4.4999999999999998E-2</v>
      </c>
      <c r="KQ534">
        <f t="shared" si="496"/>
        <v>2.2499999999999999E-2</v>
      </c>
      <c r="KR534" s="6">
        <f t="shared" si="497"/>
        <v>2.6666666666666665E-2</v>
      </c>
      <c r="KS534">
        <f t="shared" si="498"/>
        <v>0.02</v>
      </c>
      <c r="KT534">
        <f t="shared" si="499"/>
        <v>1.4999999999999999E-2</v>
      </c>
      <c r="KU534">
        <f t="shared" si="500"/>
        <v>0.04</v>
      </c>
      <c r="KV534">
        <f t="shared" si="501"/>
        <v>0.05</v>
      </c>
      <c r="KW534">
        <f t="shared" si="502"/>
        <v>0.01</v>
      </c>
      <c r="KX534">
        <f t="shared" si="503"/>
        <v>0</v>
      </c>
      <c r="KY534">
        <f t="shared" si="504"/>
        <v>0.03</v>
      </c>
      <c r="KZ534">
        <f t="shared" si="505"/>
        <v>0.03</v>
      </c>
      <c r="LA534">
        <f t="shared" si="506"/>
        <v>1</v>
      </c>
      <c r="LB534">
        <f t="shared" si="506"/>
        <v>0</v>
      </c>
      <c r="LC534">
        <f t="shared" si="507"/>
        <v>0.1</v>
      </c>
      <c r="LE534" t="str">
        <f t="shared" si="513"/>
        <v>Ghana</v>
      </c>
      <c r="LF534">
        <f t="shared" si="508"/>
        <v>0.90500000000000003</v>
      </c>
      <c r="LG534" s="6">
        <f t="shared" si="509"/>
        <v>0.74333333333333329</v>
      </c>
      <c r="LH534">
        <f t="shared" si="510"/>
        <v>0.86250000000000004</v>
      </c>
      <c r="LI534" s="6">
        <f t="shared" si="511"/>
        <v>0.8516666666666669</v>
      </c>
      <c r="LJ534">
        <f t="shared" si="512"/>
        <v>0</v>
      </c>
    </row>
    <row r="535" spans="1:322" x14ac:dyDescent="0.35">
      <c r="A535" s="8">
        <v>44886</v>
      </c>
      <c r="B535" t="s">
        <v>3087</v>
      </c>
      <c r="D535" s="27" t="s">
        <v>321</v>
      </c>
      <c r="E535" s="27" t="s">
        <v>321</v>
      </c>
      <c r="F535" s="27">
        <v>30</v>
      </c>
      <c r="G535" s="27" t="s">
        <v>1096</v>
      </c>
      <c r="H535" s="27" t="s">
        <v>1818</v>
      </c>
      <c r="I535" s="27" t="s">
        <v>1097</v>
      </c>
      <c r="J535" s="27" t="s">
        <v>2375</v>
      </c>
      <c r="K535" s="28">
        <v>44497</v>
      </c>
      <c r="L535" s="28">
        <v>44497</v>
      </c>
      <c r="M535" s="28">
        <v>44530</v>
      </c>
      <c r="N535" s="27" t="s">
        <v>261</v>
      </c>
      <c r="O535" s="27" t="s">
        <v>261</v>
      </c>
      <c r="P535" s="27" t="s">
        <v>261</v>
      </c>
      <c r="Q535" s="27" t="s">
        <v>324</v>
      </c>
      <c r="R535" s="28">
        <v>44497</v>
      </c>
      <c r="S535" s="28">
        <v>44497</v>
      </c>
      <c r="T535" s="27" t="s">
        <v>263</v>
      </c>
      <c r="U535" s="27" t="s">
        <v>261</v>
      </c>
      <c r="V535" s="28" t="s">
        <v>262</v>
      </c>
      <c r="W535" s="27" t="s">
        <v>261</v>
      </c>
      <c r="X535" s="28" t="s">
        <v>262</v>
      </c>
      <c r="Y535" s="27" t="s">
        <v>263</v>
      </c>
      <c r="Z535" s="28">
        <v>44833</v>
      </c>
      <c r="AA535" s="27" t="s">
        <v>264</v>
      </c>
      <c r="AB535" s="27" t="s">
        <v>265</v>
      </c>
      <c r="AC535" s="27" t="s">
        <v>3088</v>
      </c>
      <c r="AD535" s="27" t="s">
        <v>267</v>
      </c>
      <c r="AE535" s="27" t="s">
        <v>326</v>
      </c>
      <c r="AF535" s="27" t="s">
        <v>2377</v>
      </c>
      <c r="AG535" s="29">
        <v>7000</v>
      </c>
      <c r="AH535" s="27" t="s">
        <v>263</v>
      </c>
      <c r="AI535" s="27">
        <v>44634</v>
      </c>
      <c r="AJ535" s="28">
        <v>44638</v>
      </c>
      <c r="AK535" s="27" t="s">
        <v>268</v>
      </c>
      <c r="AL535" s="27" t="s">
        <v>269</v>
      </c>
      <c r="AM535" s="27" t="s">
        <v>265</v>
      </c>
      <c r="AN535" s="27" t="s">
        <v>270</v>
      </c>
      <c r="AO535" s="27" t="s">
        <v>263</v>
      </c>
      <c r="AP535" s="27" t="s">
        <v>261</v>
      </c>
      <c r="AQ535" s="28" t="s">
        <v>262</v>
      </c>
      <c r="AR535" s="27" t="s">
        <v>261</v>
      </c>
      <c r="AS535" s="28" t="s">
        <v>262</v>
      </c>
      <c r="AT535" s="27" t="s">
        <v>261</v>
      </c>
      <c r="AU535" s="28" t="s">
        <v>262</v>
      </c>
      <c r="AV535" s="27" t="s">
        <v>263</v>
      </c>
      <c r="AW535" s="28">
        <v>44768</v>
      </c>
      <c r="AX535" s="27" t="s">
        <v>261</v>
      </c>
      <c r="AY535" s="28" t="s">
        <v>262</v>
      </c>
      <c r="AZ535" s="27" t="s">
        <v>262</v>
      </c>
      <c r="BA535" s="27" t="s">
        <v>262</v>
      </c>
      <c r="BB535" s="27" t="s">
        <v>261</v>
      </c>
      <c r="BC535" s="28" t="s">
        <v>262</v>
      </c>
      <c r="BD535" s="27" t="s">
        <v>263</v>
      </c>
      <c r="BE535" s="30">
        <v>44636</v>
      </c>
      <c r="BF535" t="s">
        <v>2375</v>
      </c>
      <c r="BG535" s="9" t="s">
        <v>509</v>
      </c>
      <c r="BH535" t="s">
        <v>208</v>
      </c>
      <c r="BI535" t="s">
        <v>510</v>
      </c>
      <c r="BJ535" t="s">
        <v>210</v>
      </c>
      <c r="BK535" t="s">
        <v>329</v>
      </c>
      <c r="BL535" t="s">
        <v>212</v>
      </c>
      <c r="BM535" t="s">
        <v>2887</v>
      </c>
      <c r="BN535" t="s">
        <v>214</v>
      </c>
      <c r="BO535" t="s">
        <v>348</v>
      </c>
      <c r="BP535" t="s">
        <v>219</v>
      </c>
      <c r="BQ535" t="s">
        <v>332</v>
      </c>
      <c r="BV535" t="s">
        <v>214</v>
      </c>
      <c r="CC535" t="s">
        <v>214</v>
      </c>
      <c r="CG535" t="s">
        <v>214</v>
      </c>
      <c r="CH535" t="s">
        <v>859</v>
      </c>
      <c r="CI535" t="s">
        <v>333</v>
      </c>
      <c r="CJ535" t="s">
        <v>3089</v>
      </c>
      <c r="CK535" t="s">
        <v>352</v>
      </c>
      <c r="CL535" t="s">
        <v>500</v>
      </c>
      <c r="CM535" t="s">
        <v>3090</v>
      </c>
      <c r="CN535" t="s">
        <v>306</v>
      </c>
      <c r="CP535" t="s">
        <v>225</v>
      </c>
      <c r="CQ535" t="s">
        <v>225</v>
      </c>
      <c r="CR535" t="s">
        <v>244</v>
      </c>
      <c r="CS535" t="s">
        <v>286</v>
      </c>
      <c r="CT535" t="s">
        <v>402</v>
      </c>
      <c r="CU535" t="s">
        <v>402</v>
      </c>
      <c r="CV535" t="s">
        <v>227</v>
      </c>
      <c r="CW535" t="s">
        <v>357</v>
      </c>
      <c r="CX535" t="s">
        <v>287</v>
      </c>
      <c r="CY535" t="s">
        <v>228</v>
      </c>
      <c r="CZ535" t="s">
        <v>219</v>
      </c>
      <c r="DA535" t="s">
        <v>219</v>
      </c>
      <c r="DB535" t="s">
        <v>230</v>
      </c>
      <c r="DC535" t="s">
        <v>230</v>
      </c>
      <c r="DD535" t="s">
        <v>214</v>
      </c>
      <c r="DE535" t="s">
        <v>337</v>
      </c>
      <c r="DG535" t="s">
        <v>231</v>
      </c>
      <c r="DI535" t="s">
        <v>338</v>
      </c>
      <c r="DK535" t="s">
        <v>237</v>
      </c>
      <c r="DL535" t="s">
        <v>237</v>
      </c>
      <c r="DM535" t="s">
        <v>214</v>
      </c>
      <c r="DN535" t="s">
        <v>219</v>
      </c>
      <c r="DO535" t="s">
        <v>414</v>
      </c>
      <c r="DP535" t="s">
        <v>235</v>
      </c>
      <c r="DR535" t="s">
        <v>235</v>
      </c>
      <c r="DT535" t="s">
        <v>219</v>
      </c>
      <c r="DU535" t="s">
        <v>214</v>
      </c>
      <c r="DX535" t="s">
        <v>237</v>
      </c>
      <c r="DY535" t="s">
        <v>237</v>
      </c>
      <c r="DZ535" t="s">
        <v>238</v>
      </c>
      <c r="EA535" t="s">
        <v>242</v>
      </c>
      <c r="EB535" t="s">
        <v>237</v>
      </c>
      <c r="EC535" t="s">
        <v>242</v>
      </c>
      <c r="ED535" t="s">
        <v>242</v>
      </c>
      <c r="EE535" t="s">
        <v>214</v>
      </c>
      <c r="EF535" t="s">
        <v>214</v>
      </c>
      <c r="EG535" t="s">
        <v>214</v>
      </c>
      <c r="EI535" t="s">
        <v>214</v>
      </c>
      <c r="EK535" t="s">
        <v>237</v>
      </c>
      <c r="EL535" t="s">
        <v>237</v>
      </c>
      <c r="EM535" t="s">
        <v>240</v>
      </c>
      <c r="EN535" t="s">
        <v>240</v>
      </c>
      <c r="EO535" t="s">
        <v>240</v>
      </c>
      <c r="EP535" t="s">
        <v>240</v>
      </c>
      <c r="EQ535" t="s">
        <v>214</v>
      </c>
      <c r="ER535" t="s">
        <v>214</v>
      </c>
      <c r="ES535" t="s">
        <v>237</v>
      </c>
      <c r="ET535" t="s">
        <v>237</v>
      </c>
      <c r="EU535" t="s">
        <v>242</v>
      </c>
      <c r="EV535" t="s">
        <v>242</v>
      </c>
      <c r="EW535" t="s">
        <v>310</v>
      </c>
      <c r="EX535" t="s">
        <v>310</v>
      </c>
      <c r="EY535" t="s">
        <v>242</v>
      </c>
      <c r="EZ535" t="s">
        <v>241</v>
      </c>
      <c r="FA535" t="s">
        <v>241</v>
      </c>
      <c r="FB535" t="s">
        <v>242</v>
      </c>
      <c r="FC535" t="s">
        <v>242</v>
      </c>
      <c r="FD535" t="s">
        <v>242</v>
      </c>
      <c r="FE535" t="s">
        <v>244</v>
      </c>
      <c r="FF535" t="s">
        <v>227</v>
      </c>
      <c r="FG535" t="s">
        <v>390</v>
      </c>
      <c r="FH535" t="s">
        <v>390</v>
      </c>
      <c r="FI535" t="s">
        <v>219</v>
      </c>
      <c r="FJ535" t="s">
        <v>219</v>
      </c>
      <c r="FK535" t="s">
        <v>219</v>
      </c>
      <c r="FL535" t="s">
        <v>219</v>
      </c>
      <c r="FM535" t="s">
        <v>245</v>
      </c>
      <c r="FN535" t="s">
        <v>461</v>
      </c>
      <c r="FO535" t="s">
        <v>214</v>
      </c>
      <c r="FP535" t="s">
        <v>214</v>
      </c>
      <c r="FQ535" t="s">
        <v>487</v>
      </c>
      <c r="FR535" t="s">
        <v>241</v>
      </c>
      <c r="FS535" t="s">
        <v>564</v>
      </c>
      <c r="FT535" t="s">
        <v>241</v>
      </c>
      <c r="FU535" t="s">
        <v>219</v>
      </c>
      <c r="FV535" t="s">
        <v>241</v>
      </c>
      <c r="FW535" t="s">
        <v>241</v>
      </c>
      <c r="FX535" t="s">
        <v>241</v>
      </c>
      <c r="FY535" t="s">
        <v>241</v>
      </c>
      <c r="FZ535" t="s">
        <v>313</v>
      </c>
      <c r="GA535" t="s">
        <v>313</v>
      </c>
      <c r="GB535" t="s">
        <v>227</v>
      </c>
      <c r="GC535" t="s">
        <v>227</v>
      </c>
      <c r="GD535" t="s">
        <v>249</v>
      </c>
      <c r="GE535" t="s">
        <v>241</v>
      </c>
      <c r="GF535" t="s">
        <v>550</v>
      </c>
      <c r="GG535" t="s">
        <v>250</v>
      </c>
      <c r="GH535" t="s">
        <v>3091</v>
      </c>
      <c r="GI535" t="s">
        <v>226</v>
      </c>
      <c r="GJ535" t="s">
        <v>250</v>
      </c>
      <c r="GK535" t="s">
        <v>226</v>
      </c>
      <c r="GL535" t="s">
        <v>286</v>
      </c>
      <c r="GM535" t="s">
        <v>226</v>
      </c>
      <c r="GN535" t="s">
        <v>219</v>
      </c>
      <c r="GO535" t="s">
        <v>214</v>
      </c>
      <c r="GP535" t="s">
        <v>294</v>
      </c>
      <c r="GQ535" t="s">
        <v>553</v>
      </c>
      <c r="GR535" t="s">
        <v>295</v>
      </c>
      <c r="GS535" t="s">
        <v>214</v>
      </c>
      <c r="GT535" t="s">
        <v>241</v>
      </c>
      <c r="GU535" t="s">
        <v>214</v>
      </c>
      <c r="GV535" t="s">
        <v>241</v>
      </c>
      <c r="GW535" t="s">
        <v>297</v>
      </c>
      <c r="GX535" t="s">
        <v>252</v>
      </c>
      <c r="GY535" t="s">
        <v>254</v>
      </c>
      <c r="GZ535" t="s">
        <v>241</v>
      </c>
      <c r="HA535" t="s">
        <v>239</v>
      </c>
      <c r="HB535" t="s">
        <v>241</v>
      </c>
      <c r="HC535" t="s">
        <v>883</v>
      </c>
      <c r="HD535" t="s">
        <v>361</v>
      </c>
      <c r="HE535" t="s">
        <v>317</v>
      </c>
      <c r="HF535" t="s">
        <v>241</v>
      </c>
      <c r="HG535" t="s">
        <v>362</v>
      </c>
      <c r="HH535" t="s">
        <v>241</v>
      </c>
      <c r="HI535" t="s">
        <v>241</v>
      </c>
      <c r="HJ535" t="s">
        <v>219</v>
      </c>
      <c r="HK535" t="s">
        <v>241</v>
      </c>
      <c r="HL535" s="12"/>
      <c r="HM535">
        <v>0.75</v>
      </c>
      <c r="HN535">
        <v>0.75</v>
      </c>
      <c r="HO535">
        <v>0.5</v>
      </c>
      <c r="HP535">
        <v>1</v>
      </c>
      <c r="HQ535">
        <v>1</v>
      </c>
      <c r="HR535">
        <v>0.5</v>
      </c>
      <c r="HS535">
        <v>1</v>
      </c>
      <c r="HT535">
        <v>0</v>
      </c>
      <c r="HU535">
        <v>1</v>
      </c>
      <c r="HV535">
        <v>0.5</v>
      </c>
      <c r="HW535">
        <v>0.75</v>
      </c>
      <c r="HX535">
        <v>0.75</v>
      </c>
      <c r="HY535">
        <v>1</v>
      </c>
      <c r="HZ535">
        <v>0.5</v>
      </c>
      <c r="IA535" s="4">
        <v>1</v>
      </c>
      <c r="IB535">
        <v>0.5</v>
      </c>
      <c r="IC535">
        <v>0.75</v>
      </c>
      <c r="ID535">
        <v>0.75</v>
      </c>
      <c r="IE535">
        <v>0.75</v>
      </c>
      <c r="IG535">
        <v>0.25</v>
      </c>
      <c r="IH535">
        <v>0.5</v>
      </c>
      <c r="II535">
        <v>0.75</v>
      </c>
      <c r="IJ535">
        <v>0.25</v>
      </c>
      <c r="IK535">
        <v>1</v>
      </c>
      <c r="IL535">
        <v>0.75</v>
      </c>
      <c r="IM535">
        <v>0.5</v>
      </c>
      <c r="IN535">
        <v>1</v>
      </c>
      <c r="IO535">
        <v>1</v>
      </c>
      <c r="IQ535">
        <v>0</v>
      </c>
      <c r="IS535">
        <f t="shared" si="459"/>
        <v>0.11249999999999999</v>
      </c>
      <c r="IT535">
        <f t="shared" si="460"/>
        <v>0.09</v>
      </c>
      <c r="IU535">
        <f t="shared" si="461"/>
        <v>0.04</v>
      </c>
      <c r="IV535">
        <f t="shared" si="462"/>
        <v>0.1</v>
      </c>
      <c r="IW535">
        <f t="shared" si="463"/>
        <v>0.08</v>
      </c>
      <c r="IX535">
        <f t="shared" si="464"/>
        <v>6.5000000000000002E-2</v>
      </c>
      <c r="IY535">
        <f t="shared" si="465"/>
        <v>0.1</v>
      </c>
      <c r="IZ535">
        <f t="shared" si="466"/>
        <v>0</v>
      </c>
      <c r="JA535">
        <f t="shared" si="467"/>
        <v>0.13</v>
      </c>
      <c r="JB535">
        <f t="shared" si="468"/>
        <v>0.05</v>
      </c>
      <c r="JC535">
        <f t="shared" si="469"/>
        <v>0.09</v>
      </c>
      <c r="JD535">
        <f t="shared" si="470"/>
        <v>8.2500000000000004E-2</v>
      </c>
      <c r="JE535">
        <f t="shared" si="471"/>
        <v>7.0000000000000007E-2</v>
      </c>
      <c r="JF535">
        <f t="shared" si="472"/>
        <v>0.06</v>
      </c>
      <c r="JG535" s="5">
        <f t="shared" si="473"/>
        <v>0.05</v>
      </c>
      <c r="JH535">
        <f t="shared" si="474"/>
        <v>0</v>
      </c>
      <c r="JI535">
        <f t="shared" si="474"/>
        <v>0</v>
      </c>
      <c r="JJ535">
        <f t="shared" si="475"/>
        <v>0.15000000000000002</v>
      </c>
      <c r="JK535">
        <f t="shared" si="476"/>
        <v>0.11249999999999999</v>
      </c>
      <c r="JL535" s="6">
        <f t="shared" si="477"/>
        <v>0.05</v>
      </c>
      <c r="JM535">
        <f t="shared" si="478"/>
        <v>0.03</v>
      </c>
      <c r="JN535">
        <f t="shared" si="479"/>
        <v>2.5000000000000001E-2</v>
      </c>
      <c r="JO535">
        <f t="shared" si="480"/>
        <v>0.11249999999999999</v>
      </c>
      <c r="JP535">
        <f t="shared" si="481"/>
        <v>2.5000000000000001E-2</v>
      </c>
      <c r="JQ535">
        <f t="shared" si="482"/>
        <v>0.12</v>
      </c>
      <c r="JR535">
        <f t="shared" si="483"/>
        <v>8.2500000000000004E-2</v>
      </c>
      <c r="JS535">
        <f t="shared" si="484"/>
        <v>0.05</v>
      </c>
      <c r="JT535">
        <f t="shared" si="484"/>
        <v>0.1</v>
      </c>
      <c r="JU535">
        <f t="shared" si="485"/>
        <v>1</v>
      </c>
      <c r="JV535">
        <f t="shared" si="485"/>
        <v>0</v>
      </c>
      <c r="JW535">
        <f t="shared" si="486"/>
        <v>0.15</v>
      </c>
      <c r="JY535">
        <f t="shared" si="487"/>
        <v>3.7500000000000006E-2</v>
      </c>
      <c r="JZ535">
        <f t="shared" si="488"/>
        <v>0.06</v>
      </c>
      <c r="KA535">
        <f t="shared" si="489"/>
        <v>0.01</v>
      </c>
      <c r="KB535">
        <f t="shared" si="489"/>
        <v>0.02</v>
      </c>
      <c r="KC535">
        <f t="shared" si="490"/>
        <v>0.04</v>
      </c>
      <c r="KD535">
        <f t="shared" si="515"/>
        <v>1.4999999999999999E-2</v>
      </c>
      <c r="KE535">
        <f t="shared" si="515"/>
        <v>0.03</v>
      </c>
      <c r="KF535">
        <f t="shared" si="515"/>
        <v>0</v>
      </c>
      <c r="KG535">
        <f t="shared" si="515"/>
        <v>0.03</v>
      </c>
      <c r="KH535">
        <f t="shared" si="515"/>
        <v>1.4999999999999999E-2</v>
      </c>
      <c r="KI535">
        <f t="shared" si="515"/>
        <v>2.2499999999999999E-2</v>
      </c>
      <c r="KJ535">
        <f t="shared" si="514"/>
        <v>2.2499999999999999E-2</v>
      </c>
      <c r="KK535">
        <f t="shared" si="491"/>
        <v>0.02</v>
      </c>
      <c r="KL535">
        <f t="shared" si="492"/>
        <v>0.02</v>
      </c>
      <c r="KM535" s="5">
        <f t="shared" si="493"/>
        <v>0.05</v>
      </c>
      <c r="KN535">
        <f t="shared" si="494"/>
        <v>0</v>
      </c>
      <c r="KO535">
        <f t="shared" si="494"/>
        <v>0</v>
      </c>
      <c r="KP535">
        <f t="shared" si="495"/>
        <v>4.4999999999999998E-2</v>
      </c>
      <c r="KQ535">
        <f t="shared" si="496"/>
        <v>2.2499999999999999E-2</v>
      </c>
      <c r="KR535" s="6">
        <f t="shared" si="497"/>
        <v>2.5000000000000001E-2</v>
      </c>
      <c r="KS535">
        <f t="shared" si="498"/>
        <v>0.01</v>
      </c>
      <c r="KT535">
        <f t="shared" si="499"/>
        <v>1.4999999999999999E-2</v>
      </c>
      <c r="KU535">
        <f t="shared" si="500"/>
        <v>0.03</v>
      </c>
      <c r="KV535">
        <f t="shared" si="501"/>
        <v>1.2500000000000001E-2</v>
      </c>
      <c r="KW535">
        <f t="shared" si="502"/>
        <v>0.01</v>
      </c>
      <c r="KX535">
        <f t="shared" si="503"/>
        <v>0</v>
      </c>
      <c r="KY535">
        <f t="shared" si="504"/>
        <v>0.02</v>
      </c>
      <c r="KZ535">
        <f t="shared" si="505"/>
        <v>0.03</v>
      </c>
      <c r="LA535">
        <f t="shared" si="506"/>
        <v>1</v>
      </c>
      <c r="LB535">
        <f t="shared" si="506"/>
        <v>0</v>
      </c>
      <c r="LC535">
        <f t="shared" si="507"/>
        <v>0.1</v>
      </c>
      <c r="LE535" t="str">
        <f t="shared" si="513"/>
        <v>Ghana</v>
      </c>
      <c r="LF535">
        <f t="shared" si="508"/>
        <v>0.71750000000000003</v>
      </c>
      <c r="LG535" s="6">
        <f t="shared" si="509"/>
        <v>0.71500000000000008</v>
      </c>
      <c r="LH535">
        <f t="shared" si="510"/>
        <v>0.69500000000000006</v>
      </c>
      <c r="LI535" s="6">
        <f t="shared" si="511"/>
        <v>0.71250000000000013</v>
      </c>
      <c r="LJ535">
        <f t="shared" si="512"/>
        <v>0</v>
      </c>
    </row>
    <row r="536" spans="1:322" x14ac:dyDescent="0.35">
      <c r="A536" s="8">
        <v>44886</v>
      </c>
      <c r="B536" t="s">
        <v>3092</v>
      </c>
      <c r="D536" s="24" t="s">
        <v>321</v>
      </c>
      <c r="E536" s="24" t="s">
        <v>321</v>
      </c>
      <c r="F536" s="24">
        <v>32</v>
      </c>
      <c r="G536" s="24" t="s">
        <v>1096</v>
      </c>
      <c r="H536" s="24" t="s">
        <v>1818</v>
      </c>
      <c r="I536" s="24" t="s">
        <v>1097</v>
      </c>
      <c r="J536" s="24" t="s">
        <v>2375</v>
      </c>
      <c r="K536" s="25">
        <v>44497</v>
      </c>
      <c r="L536" s="25">
        <v>44497</v>
      </c>
      <c r="M536" s="25">
        <v>44530</v>
      </c>
      <c r="N536" s="24" t="s">
        <v>261</v>
      </c>
      <c r="O536" s="24" t="s">
        <v>261</v>
      </c>
      <c r="P536" s="24" t="s">
        <v>261</v>
      </c>
      <c r="Q536" s="24" t="s">
        <v>324</v>
      </c>
      <c r="R536" s="25">
        <v>44497</v>
      </c>
      <c r="S536" s="25">
        <v>44497</v>
      </c>
      <c r="T536" s="24" t="s">
        <v>263</v>
      </c>
      <c r="U536" s="24" t="s">
        <v>261</v>
      </c>
      <c r="V536" s="25" t="s">
        <v>262</v>
      </c>
      <c r="W536" s="24" t="s">
        <v>261</v>
      </c>
      <c r="X536" s="25" t="s">
        <v>262</v>
      </c>
      <c r="Y536" s="24" t="s">
        <v>263</v>
      </c>
      <c r="Z536" s="25">
        <v>44819</v>
      </c>
      <c r="AA536" s="24" t="s">
        <v>264</v>
      </c>
      <c r="AB536" s="24" t="s">
        <v>265</v>
      </c>
      <c r="AC536" s="24" t="s">
        <v>3093</v>
      </c>
      <c r="AD536" s="24" t="s">
        <v>267</v>
      </c>
      <c r="AE536" s="24" t="s">
        <v>326</v>
      </c>
      <c r="AF536" s="24" t="s">
        <v>2377</v>
      </c>
      <c r="AG536" s="31">
        <v>7705</v>
      </c>
      <c r="AH536" s="24" t="s">
        <v>263</v>
      </c>
      <c r="AI536" s="24">
        <v>44634</v>
      </c>
      <c r="AJ536" s="25">
        <v>44638</v>
      </c>
      <c r="AK536" s="24" t="s">
        <v>268</v>
      </c>
      <c r="AL536" s="24" t="s">
        <v>269</v>
      </c>
      <c r="AM536" s="24" t="s">
        <v>265</v>
      </c>
      <c r="AN536" s="24" t="s">
        <v>270</v>
      </c>
      <c r="AO536" s="24" t="s">
        <v>261</v>
      </c>
      <c r="AP536" s="24" t="s">
        <v>261</v>
      </c>
      <c r="AQ536" s="25" t="s">
        <v>262</v>
      </c>
      <c r="AR536" s="24" t="s">
        <v>261</v>
      </c>
      <c r="AS536" s="25" t="s">
        <v>262</v>
      </c>
      <c r="AT536" s="24" t="s">
        <v>261</v>
      </c>
      <c r="AU536" s="25" t="s">
        <v>262</v>
      </c>
      <c r="AV536" s="24" t="s">
        <v>261</v>
      </c>
      <c r="AW536" s="25" t="s">
        <v>262</v>
      </c>
      <c r="AX536" s="24" t="s">
        <v>261</v>
      </c>
      <c r="AY536" s="25" t="s">
        <v>262</v>
      </c>
      <c r="AZ536" s="27" t="s">
        <v>262</v>
      </c>
      <c r="BA536" s="27" t="s">
        <v>262</v>
      </c>
      <c r="BB536" s="24" t="s">
        <v>261</v>
      </c>
      <c r="BC536" s="25" t="s">
        <v>262</v>
      </c>
      <c r="BD536" s="24" t="s">
        <v>263</v>
      </c>
      <c r="BE536" s="26">
        <v>44636</v>
      </c>
      <c r="BF536" t="s">
        <v>2375</v>
      </c>
      <c r="BG536" t="s">
        <v>509</v>
      </c>
      <c r="BH536" t="s">
        <v>208</v>
      </c>
      <c r="BI536" t="s">
        <v>510</v>
      </c>
      <c r="BJ536" t="s">
        <v>210</v>
      </c>
      <c r="BK536" t="s">
        <v>329</v>
      </c>
      <c r="BL536" t="s">
        <v>212</v>
      </c>
      <c r="BM536" t="s">
        <v>2887</v>
      </c>
      <c r="BN536" t="s">
        <v>214</v>
      </c>
      <c r="BO536" t="s">
        <v>215</v>
      </c>
      <c r="BP536" t="s">
        <v>219</v>
      </c>
      <c r="BQ536" t="s">
        <v>332</v>
      </c>
      <c r="BV536" t="s">
        <v>214</v>
      </c>
      <c r="CC536" t="s">
        <v>214</v>
      </c>
      <c r="CG536" t="s">
        <v>214</v>
      </c>
      <c r="CH536" t="s">
        <v>540</v>
      </c>
      <c r="CI536" t="s">
        <v>304</v>
      </c>
      <c r="CJ536" t="s">
        <v>3094</v>
      </c>
      <c r="CK536" t="s">
        <v>352</v>
      </c>
      <c r="CL536" t="s">
        <v>1263</v>
      </c>
      <c r="CN536" t="s">
        <v>223</v>
      </c>
      <c r="CP536" t="s">
        <v>225</v>
      </c>
      <c r="CQ536" t="s">
        <v>225</v>
      </c>
      <c r="CR536" t="s">
        <v>227</v>
      </c>
      <c r="CS536" t="s">
        <v>226</v>
      </c>
      <c r="CT536" t="s">
        <v>214</v>
      </c>
      <c r="CU536" t="s">
        <v>219</v>
      </c>
      <c r="CV536" t="s">
        <v>244</v>
      </c>
      <c r="CW536" t="s">
        <v>227</v>
      </c>
      <c r="CX536" t="s">
        <v>287</v>
      </c>
      <c r="CY536" t="s">
        <v>228</v>
      </c>
      <c r="CZ536" t="s">
        <v>214</v>
      </c>
      <c r="DA536" t="s">
        <v>219</v>
      </c>
      <c r="DB536" t="s">
        <v>230</v>
      </c>
      <c r="DC536" t="s">
        <v>230</v>
      </c>
      <c r="DD536" t="s">
        <v>219</v>
      </c>
      <c r="DI536" t="s">
        <v>338</v>
      </c>
      <c r="DK536" t="s">
        <v>242</v>
      </c>
      <c r="DL536" t="s">
        <v>242</v>
      </c>
      <c r="DM536" t="s">
        <v>214</v>
      </c>
      <c r="DN536" t="s">
        <v>219</v>
      </c>
      <c r="DO536" t="s">
        <v>414</v>
      </c>
      <c r="DP536" t="s">
        <v>308</v>
      </c>
      <c r="DR536" t="s">
        <v>239</v>
      </c>
      <c r="DT536" t="s">
        <v>219</v>
      </c>
      <c r="DU536" t="s">
        <v>214</v>
      </c>
      <c r="DX536" t="s">
        <v>389</v>
      </c>
      <c r="DY536" t="s">
        <v>372</v>
      </c>
      <c r="DZ536" t="s">
        <v>238</v>
      </c>
      <c r="EA536" t="s">
        <v>242</v>
      </c>
      <c r="EB536" t="s">
        <v>233</v>
      </c>
      <c r="EC536" t="s">
        <v>242</v>
      </c>
      <c r="ED536" t="s">
        <v>242</v>
      </c>
      <c r="EE536" t="s">
        <v>214</v>
      </c>
      <c r="EF536" t="s">
        <v>214</v>
      </c>
      <c r="EG536" t="s">
        <v>214</v>
      </c>
      <c r="EI536" t="s">
        <v>214</v>
      </c>
      <c r="EK536" t="s">
        <v>233</v>
      </c>
      <c r="EL536" t="s">
        <v>233</v>
      </c>
      <c r="EM536" t="s">
        <v>240</v>
      </c>
      <c r="EN536" t="s">
        <v>460</v>
      </c>
      <c r="EO536" t="s">
        <v>240</v>
      </c>
      <c r="EP536" t="s">
        <v>240</v>
      </c>
      <c r="EQ536" t="s">
        <v>214</v>
      </c>
      <c r="ER536" t="s">
        <v>214</v>
      </c>
      <c r="ES536" t="s">
        <v>233</v>
      </c>
      <c r="ET536" t="s">
        <v>233</v>
      </c>
      <c r="EU536" t="s">
        <v>242</v>
      </c>
      <c r="EV536" t="s">
        <v>242</v>
      </c>
      <c r="EW536" t="s">
        <v>243</v>
      </c>
      <c r="EX536" t="s">
        <v>243</v>
      </c>
      <c r="EY536" t="s">
        <v>233</v>
      </c>
      <c r="EZ536" t="s">
        <v>291</v>
      </c>
      <c r="FA536" t="s">
        <v>241</v>
      </c>
      <c r="FB536" t="s">
        <v>233</v>
      </c>
      <c r="FC536" t="s">
        <v>239</v>
      </c>
      <c r="FD536" t="s">
        <v>242</v>
      </c>
      <c r="FE536" t="s">
        <v>244</v>
      </c>
      <c r="FF536" t="s">
        <v>227</v>
      </c>
      <c r="FG536" t="s">
        <v>242</v>
      </c>
      <c r="FH536" t="s">
        <v>548</v>
      </c>
      <c r="FI536" t="s">
        <v>214</v>
      </c>
      <c r="FJ536" t="s">
        <v>219</v>
      </c>
      <c r="FK536" t="s">
        <v>214</v>
      </c>
      <c r="FL536" t="s">
        <v>219</v>
      </c>
      <c r="FM536" t="s">
        <v>245</v>
      </c>
      <c r="FN536" t="s">
        <v>589</v>
      </c>
      <c r="FO536" t="s">
        <v>214</v>
      </c>
      <c r="FP536" t="s">
        <v>214</v>
      </c>
      <c r="FQ536" t="s">
        <v>1740</v>
      </c>
      <c r="FR536" t="s">
        <v>241</v>
      </c>
      <c r="FS536" t="s">
        <v>564</v>
      </c>
      <c r="FT536" t="s">
        <v>241</v>
      </c>
      <c r="FU536" t="s">
        <v>219</v>
      </c>
      <c r="FV536" t="s">
        <v>241</v>
      </c>
      <c r="FW536" t="s">
        <v>241</v>
      </c>
      <c r="FX536" t="s">
        <v>241</v>
      </c>
      <c r="FY536" t="s">
        <v>241</v>
      </c>
      <c r="FZ536" t="s">
        <v>341</v>
      </c>
      <c r="GA536" t="s">
        <v>341</v>
      </c>
      <c r="GB536" t="s">
        <v>227</v>
      </c>
      <c r="GC536" t="s">
        <v>227</v>
      </c>
      <c r="GD536" t="s">
        <v>249</v>
      </c>
      <c r="GE536" t="s">
        <v>241</v>
      </c>
      <c r="GF536" t="s">
        <v>550</v>
      </c>
      <c r="GG536" t="s">
        <v>250</v>
      </c>
      <c r="GH536" t="s">
        <v>3095</v>
      </c>
      <c r="GI536" t="s">
        <v>226</v>
      </c>
      <c r="GJ536" t="s">
        <v>227</v>
      </c>
      <c r="GK536" t="s">
        <v>226</v>
      </c>
      <c r="GL536" t="s">
        <v>244</v>
      </c>
      <c r="GM536" t="s">
        <v>286</v>
      </c>
      <c r="GN536" t="s">
        <v>219</v>
      </c>
      <c r="GO536" t="s">
        <v>214</v>
      </c>
      <c r="GP536" t="s">
        <v>342</v>
      </c>
      <c r="GQ536" t="s">
        <v>251</v>
      </c>
      <c r="GR536" t="s">
        <v>295</v>
      </c>
      <c r="GS536" t="s">
        <v>214</v>
      </c>
      <c r="GT536" t="s">
        <v>241</v>
      </c>
      <c r="GU536" t="s">
        <v>219</v>
      </c>
      <c r="GV536" t="s">
        <v>575</v>
      </c>
      <c r="GW536" t="s">
        <v>297</v>
      </c>
      <c r="GX536" t="s">
        <v>404</v>
      </c>
      <c r="GY536" t="s">
        <v>3096</v>
      </c>
      <c r="GZ536" t="s">
        <v>241</v>
      </c>
      <c r="HA536" t="s">
        <v>239</v>
      </c>
      <c r="HB536" t="s">
        <v>241</v>
      </c>
      <c r="HC536" t="s">
        <v>315</v>
      </c>
      <c r="HD536" t="s">
        <v>316</v>
      </c>
      <c r="HE536" t="s">
        <v>343</v>
      </c>
      <c r="HF536" t="s">
        <v>241</v>
      </c>
      <c r="HG536" t="s">
        <v>362</v>
      </c>
      <c r="HH536" t="s">
        <v>241</v>
      </c>
      <c r="HI536" t="s">
        <v>241</v>
      </c>
      <c r="HJ536" t="s">
        <v>219</v>
      </c>
      <c r="HK536" t="s">
        <v>241</v>
      </c>
      <c r="HL536" s="12"/>
      <c r="HM536">
        <v>1</v>
      </c>
      <c r="HN536">
        <v>1</v>
      </c>
      <c r="HO536">
        <v>1</v>
      </c>
      <c r="HP536">
        <v>0.75</v>
      </c>
      <c r="HQ536">
        <v>1</v>
      </c>
      <c r="HR536">
        <v>0.75</v>
      </c>
      <c r="HS536">
        <v>1</v>
      </c>
      <c r="HT536">
        <v>1</v>
      </c>
      <c r="HU536">
        <v>1</v>
      </c>
      <c r="HV536">
        <v>1</v>
      </c>
      <c r="HW536">
        <v>0.75</v>
      </c>
      <c r="HX536">
        <v>0.75</v>
      </c>
      <c r="HY536">
        <v>1</v>
      </c>
      <c r="HZ536">
        <v>0.25</v>
      </c>
      <c r="IA536" s="4">
        <v>1</v>
      </c>
      <c r="IB536">
        <v>0.25</v>
      </c>
      <c r="IC536">
        <v>0.75</v>
      </c>
      <c r="ID536">
        <v>0.25</v>
      </c>
      <c r="IE536">
        <v>0.5</v>
      </c>
      <c r="IG536">
        <v>0.25</v>
      </c>
      <c r="IH536">
        <v>0.75</v>
      </c>
      <c r="II536">
        <v>0.75</v>
      </c>
      <c r="IJ536">
        <v>1</v>
      </c>
      <c r="IK536">
        <v>1</v>
      </c>
      <c r="IL536">
        <v>0.75</v>
      </c>
      <c r="IM536">
        <v>0.5</v>
      </c>
      <c r="IN536">
        <v>1</v>
      </c>
      <c r="IO536">
        <v>1</v>
      </c>
      <c r="IQ536">
        <v>1</v>
      </c>
      <c r="IS536">
        <f t="shared" si="459"/>
        <v>0.15</v>
      </c>
      <c r="IT536">
        <f t="shared" si="460"/>
        <v>0.12</v>
      </c>
      <c r="IU536">
        <f t="shared" si="461"/>
        <v>0.08</v>
      </c>
      <c r="IV536">
        <f t="shared" si="462"/>
        <v>7.5000000000000011E-2</v>
      </c>
      <c r="IW536">
        <f t="shared" si="463"/>
        <v>0.08</v>
      </c>
      <c r="IX536">
        <f t="shared" si="464"/>
        <v>9.7500000000000003E-2</v>
      </c>
      <c r="IY536">
        <f t="shared" si="465"/>
        <v>0.1</v>
      </c>
      <c r="IZ536">
        <f t="shared" si="466"/>
        <v>0.11</v>
      </c>
      <c r="JA536">
        <f t="shared" si="467"/>
        <v>0.13</v>
      </c>
      <c r="JB536">
        <f t="shared" si="468"/>
        <v>0.1</v>
      </c>
      <c r="JC536">
        <f t="shared" si="469"/>
        <v>0.09</v>
      </c>
      <c r="JD536">
        <f t="shared" si="470"/>
        <v>8.2500000000000004E-2</v>
      </c>
      <c r="JE536">
        <f t="shared" si="471"/>
        <v>7.0000000000000007E-2</v>
      </c>
      <c r="JF536">
        <f t="shared" si="472"/>
        <v>0.03</v>
      </c>
      <c r="JG536" s="5">
        <f t="shared" si="473"/>
        <v>0.05</v>
      </c>
      <c r="JH536">
        <f t="shared" si="474"/>
        <v>0</v>
      </c>
      <c r="JI536">
        <f t="shared" si="474"/>
        <v>0</v>
      </c>
      <c r="JJ536">
        <f t="shared" si="475"/>
        <v>0.05</v>
      </c>
      <c r="JK536">
        <f t="shared" si="476"/>
        <v>7.4999999999999997E-2</v>
      </c>
      <c r="JL536" s="6">
        <f t="shared" si="477"/>
        <v>4.3333333333333328E-2</v>
      </c>
      <c r="JM536">
        <f t="shared" si="478"/>
        <v>0.03</v>
      </c>
      <c r="JN536">
        <f t="shared" si="479"/>
        <v>3.7500000000000006E-2</v>
      </c>
      <c r="JO536">
        <f t="shared" si="480"/>
        <v>0.11249999999999999</v>
      </c>
      <c r="JP536">
        <f t="shared" si="481"/>
        <v>0.1</v>
      </c>
      <c r="JQ536">
        <f t="shared" si="482"/>
        <v>0.12</v>
      </c>
      <c r="JR536">
        <f t="shared" si="483"/>
        <v>8.2500000000000004E-2</v>
      </c>
      <c r="JS536">
        <f t="shared" si="484"/>
        <v>0.05</v>
      </c>
      <c r="JT536">
        <f t="shared" si="484"/>
        <v>0.1</v>
      </c>
      <c r="JU536">
        <f t="shared" si="485"/>
        <v>1</v>
      </c>
      <c r="JV536">
        <f t="shared" si="485"/>
        <v>0</v>
      </c>
      <c r="JW536">
        <f t="shared" si="486"/>
        <v>0.15</v>
      </c>
      <c r="JY536">
        <f t="shared" si="487"/>
        <v>0.05</v>
      </c>
      <c r="JZ536">
        <f t="shared" si="488"/>
        <v>0.08</v>
      </c>
      <c r="KA536">
        <f t="shared" si="489"/>
        <v>0.02</v>
      </c>
      <c r="KB536">
        <f t="shared" si="489"/>
        <v>1.4999999999999999E-2</v>
      </c>
      <c r="KC536">
        <f t="shared" si="490"/>
        <v>0.04</v>
      </c>
      <c r="KD536">
        <f t="shared" si="515"/>
        <v>2.2499999999999999E-2</v>
      </c>
      <c r="KE536">
        <f t="shared" si="515"/>
        <v>0.03</v>
      </c>
      <c r="KF536">
        <f t="shared" si="515"/>
        <v>0.03</v>
      </c>
      <c r="KG536">
        <f t="shared" si="515"/>
        <v>0.03</v>
      </c>
      <c r="KH536">
        <f t="shared" si="515"/>
        <v>0.03</v>
      </c>
      <c r="KI536">
        <f t="shared" si="515"/>
        <v>2.2499999999999999E-2</v>
      </c>
      <c r="KJ536">
        <f t="shared" si="514"/>
        <v>2.2499999999999999E-2</v>
      </c>
      <c r="KK536">
        <f t="shared" si="491"/>
        <v>0.02</v>
      </c>
      <c r="KL536">
        <f t="shared" si="492"/>
        <v>0.01</v>
      </c>
      <c r="KM536" s="5">
        <f t="shared" si="493"/>
        <v>0.05</v>
      </c>
      <c r="KN536">
        <f t="shared" si="494"/>
        <v>0</v>
      </c>
      <c r="KO536">
        <f t="shared" si="494"/>
        <v>0</v>
      </c>
      <c r="KP536">
        <f t="shared" si="495"/>
        <v>1.4999999999999999E-2</v>
      </c>
      <c r="KQ536">
        <f t="shared" si="496"/>
        <v>1.4999999999999999E-2</v>
      </c>
      <c r="KR536" s="6">
        <f t="shared" si="497"/>
        <v>2.1666666666666664E-2</v>
      </c>
      <c r="KS536">
        <f t="shared" si="498"/>
        <v>0.01</v>
      </c>
      <c r="KT536">
        <f t="shared" si="499"/>
        <v>2.2499999999999999E-2</v>
      </c>
      <c r="KU536">
        <f t="shared" si="500"/>
        <v>0.03</v>
      </c>
      <c r="KV536">
        <f t="shared" si="501"/>
        <v>0.05</v>
      </c>
      <c r="KW536">
        <f t="shared" si="502"/>
        <v>0.01</v>
      </c>
      <c r="KX536">
        <f t="shared" si="503"/>
        <v>0</v>
      </c>
      <c r="KY536">
        <f t="shared" si="504"/>
        <v>0.02</v>
      </c>
      <c r="KZ536">
        <f t="shared" si="505"/>
        <v>0.03</v>
      </c>
      <c r="LA536">
        <f t="shared" si="506"/>
        <v>1</v>
      </c>
      <c r="LB536">
        <f t="shared" si="506"/>
        <v>0</v>
      </c>
      <c r="LC536">
        <f t="shared" si="507"/>
        <v>0.1</v>
      </c>
      <c r="LE536" t="str">
        <f t="shared" si="513"/>
        <v>Ghana</v>
      </c>
      <c r="LF536">
        <f t="shared" si="508"/>
        <v>0.9425</v>
      </c>
      <c r="LG536" s="6">
        <f t="shared" si="509"/>
        <v>0.59083333333333332</v>
      </c>
      <c r="LH536">
        <f t="shared" si="510"/>
        <v>0.78250000000000008</v>
      </c>
      <c r="LI536" s="6">
        <f t="shared" si="511"/>
        <v>0.79666666666666675</v>
      </c>
      <c r="LJ536">
        <f t="shared" si="512"/>
        <v>1</v>
      </c>
    </row>
    <row r="537" spans="1:322" x14ac:dyDescent="0.35">
      <c r="A537" s="8">
        <v>44901</v>
      </c>
      <c r="B537" t="s">
        <v>3097</v>
      </c>
      <c r="D537" s="27" t="s">
        <v>321</v>
      </c>
      <c r="E537" s="27" t="s">
        <v>321</v>
      </c>
      <c r="F537" s="27">
        <v>28</v>
      </c>
      <c r="G537" s="27" t="s">
        <v>1096</v>
      </c>
      <c r="H537" s="27" t="s">
        <v>1818</v>
      </c>
      <c r="I537" s="27" t="s">
        <v>1097</v>
      </c>
      <c r="J537" s="27" t="s">
        <v>2375</v>
      </c>
      <c r="K537" s="28">
        <v>44497</v>
      </c>
      <c r="L537" s="28">
        <v>44497</v>
      </c>
      <c r="M537" s="28">
        <v>44530</v>
      </c>
      <c r="N537" s="27" t="s">
        <v>261</v>
      </c>
      <c r="O537" s="27" t="s">
        <v>261</v>
      </c>
      <c r="P537" s="27" t="s">
        <v>261</v>
      </c>
      <c r="Q537" s="27" t="s">
        <v>324</v>
      </c>
      <c r="R537" s="28">
        <v>44497</v>
      </c>
      <c r="S537" s="28">
        <v>44497</v>
      </c>
      <c r="T537" s="27" t="s">
        <v>263</v>
      </c>
      <c r="U537" s="27" t="s">
        <v>261</v>
      </c>
      <c r="V537" s="28" t="s">
        <v>262</v>
      </c>
      <c r="W537" s="27" t="s">
        <v>261</v>
      </c>
      <c r="X537" s="28" t="s">
        <v>262</v>
      </c>
      <c r="Y537" s="27" t="s">
        <v>263</v>
      </c>
      <c r="Z537" s="28">
        <v>44966</v>
      </c>
      <c r="AA537" s="27" t="s">
        <v>264</v>
      </c>
      <c r="AB537" s="27" t="s">
        <v>265</v>
      </c>
      <c r="AC537" s="27" t="s">
        <v>3098</v>
      </c>
      <c r="AD537" s="27" t="s">
        <v>267</v>
      </c>
      <c r="AE537" s="27" t="s">
        <v>326</v>
      </c>
      <c r="AF537" s="27" t="s">
        <v>2377</v>
      </c>
      <c r="AG537" s="29">
        <v>10000</v>
      </c>
      <c r="AH537" s="27" t="s">
        <v>263</v>
      </c>
      <c r="AI537" s="27">
        <v>44606</v>
      </c>
      <c r="AJ537" s="28">
        <v>44610</v>
      </c>
      <c r="AK537" s="27" t="s">
        <v>268</v>
      </c>
      <c r="AL537" s="27" t="s">
        <v>269</v>
      </c>
      <c r="AM537" s="27" t="s">
        <v>265</v>
      </c>
      <c r="AN537" s="27" t="s">
        <v>270</v>
      </c>
      <c r="AO537" s="27" t="s">
        <v>261</v>
      </c>
      <c r="AP537" s="27" t="s">
        <v>261</v>
      </c>
      <c r="AQ537" s="28" t="s">
        <v>262</v>
      </c>
      <c r="AR537" s="27" t="s">
        <v>261</v>
      </c>
      <c r="AS537" s="28" t="s">
        <v>262</v>
      </c>
      <c r="AT537" s="27" t="s">
        <v>261</v>
      </c>
      <c r="AU537" s="28" t="s">
        <v>262</v>
      </c>
      <c r="AV537" s="27" t="s">
        <v>261</v>
      </c>
      <c r="AW537" s="28" t="s">
        <v>262</v>
      </c>
      <c r="AX537" s="27" t="s">
        <v>261</v>
      </c>
      <c r="AY537" s="28" t="s">
        <v>262</v>
      </c>
      <c r="AZ537" s="27" t="s">
        <v>262</v>
      </c>
      <c r="BA537" s="27" t="s">
        <v>262</v>
      </c>
      <c r="BB537" s="27" t="s">
        <v>261</v>
      </c>
      <c r="BC537" s="28" t="s">
        <v>262</v>
      </c>
      <c r="BD537" s="27" t="s">
        <v>263</v>
      </c>
      <c r="BE537" s="30">
        <v>44610</v>
      </c>
      <c r="BF537" t="s">
        <v>2375</v>
      </c>
      <c r="BG537" t="s">
        <v>509</v>
      </c>
      <c r="BH537" t="s">
        <v>208</v>
      </c>
      <c r="BI537" t="s">
        <v>735</v>
      </c>
      <c r="BJ537" t="s">
        <v>210</v>
      </c>
      <c r="BK537" t="s">
        <v>329</v>
      </c>
      <c r="BL537" t="s">
        <v>212</v>
      </c>
      <c r="BM537" t="s">
        <v>3099</v>
      </c>
      <c r="BN537" t="s">
        <v>214</v>
      </c>
      <c r="BO537" t="s">
        <v>542</v>
      </c>
      <c r="BP537" t="s">
        <v>219</v>
      </c>
      <c r="BQ537" t="s">
        <v>216</v>
      </c>
      <c r="BR537" t="s">
        <v>3100</v>
      </c>
      <c r="BU537" t="s">
        <v>3101</v>
      </c>
      <c r="BV537" t="s">
        <v>214</v>
      </c>
      <c r="CC537" t="s">
        <v>214</v>
      </c>
      <c r="CG537" t="s">
        <v>219</v>
      </c>
      <c r="CI537" t="s">
        <v>333</v>
      </c>
      <c r="CJ537" t="s">
        <v>3102</v>
      </c>
      <c r="CK537" t="s">
        <v>352</v>
      </c>
      <c r="CL537" t="s">
        <v>500</v>
      </c>
      <c r="CM537" t="s">
        <v>3103</v>
      </c>
      <c r="CN537" t="s">
        <v>223</v>
      </c>
      <c r="CP537" t="s">
        <v>225</v>
      </c>
      <c r="CQ537" t="s">
        <v>225</v>
      </c>
      <c r="CR537" t="s">
        <v>250</v>
      </c>
      <c r="CS537" t="s">
        <v>226</v>
      </c>
      <c r="CT537" t="s">
        <v>214</v>
      </c>
      <c r="CU537" t="s">
        <v>219</v>
      </c>
      <c r="CV537" t="s">
        <v>227</v>
      </c>
      <c r="CW537" t="s">
        <v>227</v>
      </c>
      <c r="CX537" t="s">
        <v>287</v>
      </c>
      <c r="CY537" t="s">
        <v>353</v>
      </c>
      <c r="CZ537" t="s">
        <v>219</v>
      </c>
      <c r="DA537" t="s">
        <v>219</v>
      </c>
      <c r="DB537" t="s">
        <v>230</v>
      </c>
      <c r="DC537" t="s">
        <v>398</v>
      </c>
      <c r="DD537" t="s">
        <v>219</v>
      </c>
      <c r="DI537" t="s">
        <v>338</v>
      </c>
      <c r="DK537" t="s">
        <v>237</v>
      </c>
      <c r="DL537" t="s">
        <v>372</v>
      </c>
      <c r="DM537" t="s">
        <v>214</v>
      </c>
      <c r="DN537" t="s">
        <v>219</v>
      </c>
      <c r="DO537" t="s">
        <v>414</v>
      </c>
      <c r="DP537" t="s">
        <v>1854</v>
      </c>
      <c r="DR537" t="s">
        <v>356</v>
      </c>
      <c r="DT537" t="s">
        <v>219</v>
      </c>
      <c r="DU537" t="s">
        <v>214</v>
      </c>
      <c r="DX537" t="s">
        <v>242</v>
      </c>
      <c r="DY537" t="s">
        <v>237</v>
      </c>
      <c r="DZ537" t="s">
        <v>238</v>
      </c>
      <c r="EA537" t="s">
        <v>242</v>
      </c>
      <c r="EB537" t="s">
        <v>233</v>
      </c>
      <c r="EC537" t="s">
        <v>242</v>
      </c>
      <c r="ED537" t="s">
        <v>242</v>
      </c>
      <c r="EE537" t="s">
        <v>214</v>
      </c>
      <c r="EF537" t="s">
        <v>214</v>
      </c>
      <c r="EG537" t="s">
        <v>214</v>
      </c>
      <c r="EI537" t="s">
        <v>214</v>
      </c>
      <c r="EK537" t="s">
        <v>237</v>
      </c>
      <c r="EL537" t="s">
        <v>237</v>
      </c>
      <c r="EM537" t="s">
        <v>357</v>
      </c>
      <c r="EN537" t="s">
        <v>357</v>
      </c>
      <c r="EO537" t="s">
        <v>357</v>
      </c>
      <c r="EP537" t="s">
        <v>357</v>
      </c>
      <c r="EQ537" t="s">
        <v>219</v>
      </c>
      <c r="ER537" t="s">
        <v>219</v>
      </c>
      <c r="ES537" t="s">
        <v>242</v>
      </c>
      <c r="ET537" t="s">
        <v>233</v>
      </c>
      <c r="EU537" t="s">
        <v>389</v>
      </c>
      <c r="EV537" t="s">
        <v>389</v>
      </c>
      <c r="EW537" t="s">
        <v>310</v>
      </c>
      <c r="EX537" t="s">
        <v>310</v>
      </c>
      <c r="EY537" t="s">
        <v>242</v>
      </c>
      <c r="EZ537" t="s">
        <v>241</v>
      </c>
      <c r="FA537" t="s">
        <v>241</v>
      </c>
      <c r="FB537" t="s">
        <v>242</v>
      </c>
      <c r="FC537" t="s">
        <v>242</v>
      </c>
      <c r="FD537" t="s">
        <v>242</v>
      </c>
      <c r="FE537" t="s">
        <v>226</v>
      </c>
      <c r="FF537" t="s">
        <v>244</v>
      </c>
      <c r="FG537" t="s">
        <v>358</v>
      </c>
      <c r="FH537" t="s">
        <v>548</v>
      </c>
      <c r="FI537" t="s">
        <v>214</v>
      </c>
      <c r="FJ537" t="s">
        <v>214</v>
      </c>
      <c r="FK537" t="s">
        <v>214</v>
      </c>
      <c r="FL537" t="s">
        <v>214</v>
      </c>
      <c r="FM537" t="s">
        <v>292</v>
      </c>
      <c r="FN537" t="s">
        <v>292</v>
      </c>
      <c r="FO537" t="s">
        <v>219</v>
      </c>
      <c r="FP537" t="s">
        <v>219</v>
      </c>
      <c r="FQ537" t="s">
        <v>241</v>
      </c>
      <c r="FR537" t="s">
        <v>241</v>
      </c>
      <c r="FS537" t="s">
        <v>241</v>
      </c>
      <c r="FT537" t="s">
        <v>241</v>
      </c>
      <c r="FU537" t="s">
        <v>219</v>
      </c>
      <c r="FV537" t="s">
        <v>241</v>
      </c>
      <c r="FW537" t="s">
        <v>241</v>
      </c>
      <c r="FX537" t="s">
        <v>241</v>
      </c>
      <c r="FY537" t="s">
        <v>241</v>
      </c>
      <c r="FZ537" t="s">
        <v>341</v>
      </c>
      <c r="GA537" t="s">
        <v>341</v>
      </c>
      <c r="GB537" t="s">
        <v>227</v>
      </c>
      <c r="GC537" t="s">
        <v>227</v>
      </c>
      <c r="GD537" t="s">
        <v>293</v>
      </c>
      <c r="GE537" t="s">
        <v>241</v>
      </c>
      <c r="GF537" t="s">
        <v>293</v>
      </c>
      <c r="GG537" t="s">
        <v>250</v>
      </c>
      <c r="GH537" t="s">
        <v>3104</v>
      </c>
      <c r="GI537" t="s">
        <v>226</v>
      </c>
      <c r="GJ537" t="s">
        <v>250</v>
      </c>
      <c r="GK537" t="s">
        <v>226</v>
      </c>
      <c r="GL537" t="s">
        <v>227</v>
      </c>
      <c r="GM537" t="s">
        <v>227</v>
      </c>
      <c r="GN537" t="s">
        <v>219</v>
      </c>
      <c r="GO537" t="s">
        <v>214</v>
      </c>
      <c r="GP537" t="s">
        <v>342</v>
      </c>
      <c r="GQ537" t="s">
        <v>251</v>
      </c>
      <c r="GR537" t="s">
        <v>295</v>
      </c>
      <c r="GS537" t="s">
        <v>214</v>
      </c>
      <c r="GT537" t="s">
        <v>241</v>
      </c>
      <c r="GU537" t="s">
        <v>219</v>
      </c>
      <c r="GV537" t="s">
        <v>575</v>
      </c>
      <c r="GW537" t="s">
        <v>297</v>
      </c>
      <c r="GX537" t="s">
        <v>253</v>
      </c>
      <c r="GY537" t="s">
        <v>254</v>
      </c>
      <c r="GZ537" t="s">
        <v>241</v>
      </c>
      <c r="HA537" t="s">
        <v>298</v>
      </c>
      <c r="HB537" t="s">
        <v>241</v>
      </c>
      <c r="HC537" t="s">
        <v>315</v>
      </c>
      <c r="HD537" t="s">
        <v>316</v>
      </c>
      <c r="HE537" t="s">
        <v>343</v>
      </c>
      <c r="HF537" t="s">
        <v>241</v>
      </c>
      <c r="HG537" t="s">
        <v>362</v>
      </c>
      <c r="HH537" t="s">
        <v>241</v>
      </c>
      <c r="HI537" t="s">
        <v>241</v>
      </c>
      <c r="HJ537" t="s">
        <v>219</v>
      </c>
      <c r="HK537" t="s">
        <v>241</v>
      </c>
      <c r="HL537" s="12"/>
      <c r="HM537">
        <v>0.75</v>
      </c>
      <c r="HN537">
        <v>0.5</v>
      </c>
      <c r="HO537">
        <v>1</v>
      </c>
      <c r="HP537">
        <v>1</v>
      </c>
      <c r="HQ537">
        <v>1</v>
      </c>
      <c r="HR537">
        <v>0.5</v>
      </c>
      <c r="HS537">
        <v>1</v>
      </c>
      <c r="HT537">
        <v>1</v>
      </c>
      <c r="HU537">
        <v>1</v>
      </c>
      <c r="HV537">
        <v>0.75</v>
      </c>
      <c r="HW537">
        <v>0.75</v>
      </c>
      <c r="HX537">
        <v>0.75</v>
      </c>
      <c r="HY537">
        <v>1</v>
      </c>
      <c r="HZ537">
        <v>0.5</v>
      </c>
      <c r="IA537">
        <v>0</v>
      </c>
      <c r="IB537">
        <v>0.75</v>
      </c>
      <c r="IC537">
        <v>1</v>
      </c>
      <c r="ID537">
        <v>0.75</v>
      </c>
      <c r="IE537">
        <v>0.75</v>
      </c>
      <c r="IG537">
        <v>1</v>
      </c>
      <c r="IH537">
        <v>1</v>
      </c>
      <c r="II537">
        <v>1</v>
      </c>
      <c r="IJ537">
        <v>1</v>
      </c>
      <c r="IK537">
        <v>1</v>
      </c>
      <c r="IL537">
        <v>1</v>
      </c>
      <c r="IM537">
        <v>0.5</v>
      </c>
      <c r="IN537">
        <v>1</v>
      </c>
      <c r="IO537">
        <v>1</v>
      </c>
      <c r="IQ537">
        <v>0</v>
      </c>
      <c r="IS537">
        <f t="shared" si="459"/>
        <v>0.11249999999999999</v>
      </c>
      <c r="IT537">
        <f t="shared" si="460"/>
        <v>0.06</v>
      </c>
      <c r="IU537">
        <f t="shared" si="461"/>
        <v>0.08</v>
      </c>
      <c r="IV537">
        <f t="shared" si="462"/>
        <v>0.1</v>
      </c>
      <c r="IW537">
        <f t="shared" si="463"/>
        <v>0.08</v>
      </c>
      <c r="IX537">
        <f t="shared" si="464"/>
        <v>6.5000000000000002E-2</v>
      </c>
      <c r="IY537">
        <f t="shared" si="465"/>
        <v>0.1</v>
      </c>
      <c r="IZ537">
        <f t="shared" si="466"/>
        <v>0.11</v>
      </c>
      <c r="JA537">
        <f t="shared" si="467"/>
        <v>0.13</v>
      </c>
      <c r="JB537">
        <f t="shared" si="468"/>
        <v>7.5000000000000011E-2</v>
      </c>
      <c r="JC537">
        <f t="shared" si="469"/>
        <v>0.09</v>
      </c>
      <c r="JD537">
        <f t="shared" si="470"/>
        <v>8.2500000000000004E-2</v>
      </c>
      <c r="JE537">
        <f t="shared" si="471"/>
        <v>7.0000000000000007E-2</v>
      </c>
      <c r="JF537">
        <f t="shared" si="472"/>
        <v>0.06</v>
      </c>
      <c r="JG537" s="5">
        <f t="shared" si="473"/>
        <v>0</v>
      </c>
      <c r="JH537">
        <f t="shared" si="474"/>
        <v>0</v>
      </c>
      <c r="JI537">
        <f t="shared" si="474"/>
        <v>0</v>
      </c>
      <c r="JJ537">
        <f t="shared" si="475"/>
        <v>0.15000000000000002</v>
      </c>
      <c r="JK537">
        <f t="shared" si="476"/>
        <v>0.11249999999999999</v>
      </c>
      <c r="JL537" s="6">
        <f t="shared" si="477"/>
        <v>0.06</v>
      </c>
      <c r="JM537">
        <f t="shared" si="478"/>
        <v>0.12</v>
      </c>
      <c r="JN537">
        <f t="shared" si="479"/>
        <v>0.05</v>
      </c>
      <c r="JO537">
        <f t="shared" si="480"/>
        <v>0.15</v>
      </c>
      <c r="JP537">
        <f t="shared" si="481"/>
        <v>0.1</v>
      </c>
      <c r="JQ537">
        <f t="shared" si="482"/>
        <v>0.12</v>
      </c>
      <c r="JR537">
        <f t="shared" si="483"/>
        <v>0.11</v>
      </c>
      <c r="JS537">
        <f t="shared" si="484"/>
        <v>0.05</v>
      </c>
      <c r="JT537">
        <f t="shared" si="484"/>
        <v>0.1</v>
      </c>
      <c r="JU537">
        <f t="shared" si="485"/>
        <v>1</v>
      </c>
      <c r="JV537">
        <f t="shared" si="485"/>
        <v>0</v>
      </c>
      <c r="JW537">
        <f t="shared" si="486"/>
        <v>0.15</v>
      </c>
      <c r="JY537">
        <f t="shared" si="487"/>
        <v>3.7500000000000006E-2</v>
      </c>
      <c r="JZ537">
        <f t="shared" si="488"/>
        <v>0.04</v>
      </c>
      <c r="KA537">
        <f t="shared" si="489"/>
        <v>0.02</v>
      </c>
      <c r="KB537">
        <f t="shared" si="489"/>
        <v>0.02</v>
      </c>
      <c r="KC537">
        <f t="shared" si="490"/>
        <v>0.04</v>
      </c>
      <c r="KD537">
        <f t="shared" si="515"/>
        <v>1.4999999999999999E-2</v>
      </c>
      <c r="KE537">
        <f t="shared" si="515"/>
        <v>0.03</v>
      </c>
      <c r="KF537">
        <f t="shared" si="515"/>
        <v>0.03</v>
      </c>
      <c r="KG537">
        <f t="shared" si="515"/>
        <v>0.03</v>
      </c>
      <c r="KH537">
        <f t="shared" si="515"/>
        <v>2.2499999999999999E-2</v>
      </c>
      <c r="KI537">
        <f t="shared" si="515"/>
        <v>2.2499999999999999E-2</v>
      </c>
      <c r="KJ537">
        <f t="shared" si="514"/>
        <v>2.2499999999999999E-2</v>
      </c>
      <c r="KK537">
        <f t="shared" si="491"/>
        <v>0.02</v>
      </c>
      <c r="KL537">
        <f t="shared" si="492"/>
        <v>0.02</v>
      </c>
      <c r="KM537" s="5">
        <f t="shared" si="493"/>
        <v>0</v>
      </c>
      <c r="KN537">
        <f t="shared" si="494"/>
        <v>0</v>
      </c>
      <c r="KO537">
        <f t="shared" si="494"/>
        <v>0</v>
      </c>
      <c r="KP537">
        <f t="shared" si="495"/>
        <v>4.4999999999999998E-2</v>
      </c>
      <c r="KQ537">
        <f t="shared" si="496"/>
        <v>2.2499999999999999E-2</v>
      </c>
      <c r="KR537" s="6">
        <f t="shared" si="497"/>
        <v>0.03</v>
      </c>
      <c r="KS537">
        <f t="shared" si="498"/>
        <v>0.04</v>
      </c>
      <c r="KT537">
        <f t="shared" si="499"/>
        <v>0.03</v>
      </c>
      <c r="KU537">
        <f t="shared" si="500"/>
        <v>0.04</v>
      </c>
      <c r="KV537">
        <f t="shared" si="501"/>
        <v>0.05</v>
      </c>
      <c r="KW537">
        <f t="shared" si="502"/>
        <v>0.01</v>
      </c>
      <c r="KX537">
        <f t="shared" si="503"/>
        <v>0</v>
      </c>
      <c r="KY537">
        <f t="shared" si="504"/>
        <v>0.02</v>
      </c>
      <c r="KZ537">
        <f t="shared" si="505"/>
        <v>0.03</v>
      </c>
      <c r="LA537">
        <f t="shared" si="506"/>
        <v>1</v>
      </c>
      <c r="LB537">
        <f t="shared" si="506"/>
        <v>0</v>
      </c>
      <c r="LC537">
        <f t="shared" si="507"/>
        <v>0.1</v>
      </c>
      <c r="LE537" t="str">
        <f t="shared" si="513"/>
        <v>Ghana</v>
      </c>
      <c r="LF537">
        <f t="shared" si="508"/>
        <v>0.83750000000000002</v>
      </c>
      <c r="LG537" s="6">
        <f t="shared" si="509"/>
        <v>0.70000000000000018</v>
      </c>
      <c r="LH537">
        <f t="shared" si="510"/>
        <v>0.95</v>
      </c>
      <c r="LI537" s="6">
        <f t="shared" si="511"/>
        <v>0.78750000000000031</v>
      </c>
      <c r="LJ537">
        <f t="shared" si="512"/>
        <v>0</v>
      </c>
    </row>
    <row r="538" spans="1:322" x14ac:dyDescent="0.35">
      <c r="A538" s="8">
        <v>44908</v>
      </c>
      <c r="B538" t="s">
        <v>2374</v>
      </c>
      <c r="D538" s="24" t="s">
        <v>321</v>
      </c>
      <c r="E538" s="24" t="s">
        <v>321</v>
      </c>
      <c r="F538" s="24">
        <v>23</v>
      </c>
      <c r="G538" s="24" t="s">
        <v>1096</v>
      </c>
      <c r="H538" s="24" t="s">
        <v>1818</v>
      </c>
      <c r="I538" s="24" t="s">
        <v>1097</v>
      </c>
      <c r="J538" s="24" t="s">
        <v>2375</v>
      </c>
      <c r="K538" s="25">
        <v>44497</v>
      </c>
      <c r="L538" s="25">
        <v>44497</v>
      </c>
      <c r="M538" s="25">
        <v>44530</v>
      </c>
      <c r="N538" s="24" t="s">
        <v>261</v>
      </c>
      <c r="O538" s="24" t="s">
        <v>261</v>
      </c>
      <c r="P538" s="24" t="s">
        <v>261</v>
      </c>
      <c r="Q538" s="24" t="s">
        <v>324</v>
      </c>
      <c r="R538" s="25">
        <v>44497</v>
      </c>
      <c r="S538" s="25">
        <v>44497</v>
      </c>
      <c r="T538" s="24" t="s">
        <v>263</v>
      </c>
      <c r="U538" s="24" t="s">
        <v>261</v>
      </c>
      <c r="V538" s="25" t="s">
        <v>262</v>
      </c>
      <c r="W538" s="24" t="s">
        <v>261</v>
      </c>
      <c r="X538" s="25" t="s">
        <v>262</v>
      </c>
      <c r="Y538" s="24" t="s">
        <v>263</v>
      </c>
      <c r="Z538" s="25">
        <v>44867</v>
      </c>
      <c r="AA538" s="24" t="s">
        <v>264</v>
      </c>
      <c r="AB538" s="24" t="s">
        <v>265</v>
      </c>
      <c r="AC538" s="24" t="s">
        <v>2376</v>
      </c>
      <c r="AD538" s="24" t="s">
        <v>267</v>
      </c>
      <c r="AE538" s="24" t="s">
        <v>326</v>
      </c>
      <c r="AF538" s="24" t="s">
        <v>2377</v>
      </c>
      <c r="AG538" s="31">
        <v>7300</v>
      </c>
      <c r="AH538" s="24" t="s">
        <v>263</v>
      </c>
      <c r="AI538" s="24">
        <v>44620</v>
      </c>
      <c r="AJ538" s="25">
        <v>44624</v>
      </c>
      <c r="AK538" s="24" t="s">
        <v>268</v>
      </c>
      <c r="AL538" s="24" t="s">
        <v>269</v>
      </c>
      <c r="AM538" s="24" t="s">
        <v>265</v>
      </c>
      <c r="AN538" s="24" t="s">
        <v>270</v>
      </c>
      <c r="AO538" s="24" t="s">
        <v>261</v>
      </c>
      <c r="AP538" s="24" t="s">
        <v>261</v>
      </c>
      <c r="AQ538" s="25" t="s">
        <v>262</v>
      </c>
      <c r="AR538" s="24" t="s">
        <v>261</v>
      </c>
      <c r="AS538" s="25" t="s">
        <v>262</v>
      </c>
      <c r="AT538" s="24" t="s">
        <v>261</v>
      </c>
      <c r="AU538" s="25" t="s">
        <v>262</v>
      </c>
      <c r="AV538" s="24" t="s">
        <v>261</v>
      </c>
      <c r="AW538" s="25" t="s">
        <v>262</v>
      </c>
      <c r="AX538" s="24" t="s">
        <v>261</v>
      </c>
      <c r="AY538" s="25" t="s">
        <v>262</v>
      </c>
      <c r="AZ538" s="27" t="s">
        <v>262</v>
      </c>
      <c r="BA538" s="27" t="s">
        <v>262</v>
      </c>
      <c r="BB538" s="24" t="s">
        <v>261</v>
      </c>
      <c r="BC538" s="25" t="s">
        <v>262</v>
      </c>
      <c r="BD538" s="24" t="s">
        <v>263</v>
      </c>
      <c r="BE538" s="26">
        <v>44622</v>
      </c>
      <c r="BF538" t="s">
        <v>2375</v>
      </c>
      <c r="BG538" s="9" t="s">
        <v>509</v>
      </c>
      <c r="BH538" t="s">
        <v>208</v>
      </c>
      <c r="BI538" t="s">
        <v>542</v>
      </c>
      <c r="BJ538" t="s">
        <v>210</v>
      </c>
      <c r="BK538" t="s">
        <v>329</v>
      </c>
      <c r="BL538" t="s">
        <v>212</v>
      </c>
      <c r="BM538" t="s">
        <v>2378</v>
      </c>
      <c r="BN538" t="s">
        <v>219</v>
      </c>
      <c r="BO538" s="13" t="s">
        <v>542</v>
      </c>
      <c r="BP538" t="s">
        <v>219</v>
      </c>
      <c r="BQ538" t="s">
        <v>332</v>
      </c>
      <c r="BV538" t="s">
        <v>219</v>
      </c>
      <c r="BW538" t="s">
        <v>540</v>
      </c>
      <c r="BX538" t="s">
        <v>3105</v>
      </c>
      <c r="BY538" t="s">
        <v>3106</v>
      </c>
      <c r="CB538" t="s">
        <v>3107</v>
      </c>
      <c r="CC538" t="s">
        <v>214</v>
      </c>
      <c r="CG538" t="s">
        <v>219</v>
      </c>
      <c r="CI538" t="s">
        <v>335</v>
      </c>
      <c r="CJ538" t="s">
        <v>3108</v>
      </c>
      <c r="CK538" t="s">
        <v>220</v>
      </c>
      <c r="CL538" t="s">
        <v>500</v>
      </c>
      <c r="CM538" t="s">
        <v>3109</v>
      </c>
      <c r="CN538" t="s">
        <v>378</v>
      </c>
      <c r="CP538" t="s">
        <v>284</v>
      </c>
      <c r="CQ538" t="s">
        <v>285</v>
      </c>
      <c r="CR538" t="s">
        <v>227</v>
      </c>
      <c r="CS538" t="s">
        <v>244</v>
      </c>
      <c r="CT538" t="s">
        <v>402</v>
      </c>
      <c r="CU538" t="s">
        <v>402</v>
      </c>
      <c r="CV538" t="s">
        <v>227</v>
      </c>
      <c r="CW538" t="s">
        <v>227</v>
      </c>
      <c r="CX538" t="s">
        <v>287</v>
      </c>
      <c r="CY538" t="s">
        <v>353</v>
      </c>
      <c r="CZ538" t="s">
        <v>219</v>
      </c>
      <c r="DA538" t="s">
        <v>219</v>
      </c>
      <c r="DB538" t="s">
        <v>230</v>
      </c>
      <c r="DC538" t="s">
        <v>230</v>
      </c>
      <c r="DD538" t="s">
        <v>219</v>
      </c>
      <c r="DI538" t="s">
        <v>338</v>
      </c>
      <c r="DK538" t="s">
        <v>242</v>
      </c>
      <c r="DL538" t="s">
        <v>237</v>
      </c>
      <c r="DM538" t="s">
        <v>214</v>
      </c>
      <c r="DN538" t="s">
        <v>219</v>
      </c>
      <c r="DO538" t="s">
        <v>288</v>
      </c>
      <c r="DP538" t="s">
        <v>289</v>
      </c>
      <c r="DR538" t="s">
        <v>308</v>
      </c>
      <c r="DT538" t="s">
        <v>219</v>
      </c>
      <c r="DU538" t="s">
        <v>214</v>
      </c>
      <c r="DX538" t="s">
        <v>242</v>
      </c>
      <c r="DY538" t="s">
        <v>237</v>
      </c>
      <c r="DZ538" t="s">
        <v>238</v>
      </c>
      <c r="EA538" t="s">
        <v>242</v>
      </c>
      <c r="EB538" t="s">
        <v>237</v>
      </c>
      <c r="EC538" t="s">
        <v>242</v>
      </c>
      <c r="ED538" t="s">
        <v>233</v>
      </c>
      <c r="EE538" t="s">
        <v>214</v>
      </c>
      <c r="EF538" t="s">
        <v>214</v>
      </c>
      <c r="EG538" t="s">
        <v>214</v>
      </c>
      <c r="EI538" t="s">
        <v>214</v>
      </c>
      <c r="EK538" t="s">
        <v>242</v>
      </c>
      <c r="EL538" t="s">
        <v>242</v>
      </c>
      <c r="EM538" t="s">
        <v>357</v>
      </c>
      <c r="EN538" t="s">
        <v>240</v>
      </c>
      <c r="EO538" t="s">
        <v>240</v>
      </c>
      <c r="EP538" t="s">
        <v>486</v>
      </c>
      <c r="EQ538" t="s">
        <v>214</v>
      </c>
      <c r="ER538" t="s">
        <v>219</v>
      </c>
      <c r="ES538" t="s">
        <v>242</v>
      </c>
      <c r="ET538" t="s">
        <v>372</v>
      </c>
      <c r="EU538" t="s">
        <v>242</v>
      </c>
      <c r="EV538" t="s">
        <v>237</v>
      </c>
      <c r="EW538" t="s">
        <v>310</v>
      </c>
      <c r="EX538" t="s">
        <v>310</v>
      </c>
      <c r="EY538" t="s">
        <v>242</v>
      </c>
      <c r="EZ538" t="s">
        <v>241</v>
      </c>
      <c r="FA538" t="s">
        <v>241</v>
      </c>
      <c r="FB538" t="s">
        <v>237</v>
      </c>
      <c r="FC538" t="s">
        <v>242</v>
      </c>
      <c r="FD538" t="s">
        <v>242</v>
      </c>
      <c r="FE538" t="s">
        <v>226</v>
      </c>
      <c r="FF538" t="s">
        <v>244</v>
      </c>
      <c r="FG538" t="s">
        <v>242</v>
      </c>
      <c r="FH538" t="s">
        <v>242</v>
      </c>
      <c r="FI538" t="s">
        <v>214</v>
      </c>
      <c r="FJ538" t="s">
        <v>219</v>
      </c>
      <c r="FK538" t="s">
        <v>214</v>
      </c>
      <c r="FL538" t="s">
        <v>214</v>
      </c>
      <c r="FM538" t="s">
        <v>292</v>
      </c>
      <c r="FN538" t="s">
        <v>245</v>
      </c>
      <c r="FO538" t="s">
        <v>214</v>
      </c>
      <c r="FP538" t="s">
        <v>214</v>
      </c>
      <c r="FQ538" t="s">
        <v>487</v>
      </c>
      <c r="FR538" t="s">
        <v>241</v>
      </c>
      <c r="FS538" t="s">
        <v>247</v>
      </c>
      <c r="FT538" t="s">
        <v>241</v>
      </c>
      <c r="FU538" t="s">
        <v>219</v>
      </c>
      <c r="FV538" t="s">
        <v>241</v>
      </c>
      <c r="FW538" t="s">
        <v>241</v>
      </c>
      <c r="FX538" t="s">
        <v>241</v>
      </c>
      <c r="FY538" t="s">
        <v>241</v>
      </c>
      <c r="FZ538" t="s">
        <v>341</v>
      </c>
      <c r="GA538" t="s">
        <v>248</v>
      </c>
      <c r="GB538" t="s">
        <v>227</v>
      </c>
      <c r="GC538" t="s">
        <v>227</v>
      </c>
      <c r="GD538" t="s">
        <v>249</v>
      </c>
      <c r="GE538" t="s">
        <v>241</v>
      </c>
      <c r="GF538" t="s">
        <v>565</v>
      </c>
      <c r="GG538" t="s">
        <v>244</v>
      </c>
      <c r="GH538" t="s">
        <v>241</v>
      </c>
      <c r="GI538" t="s">
        <v>286</v>
      </c>
      <c r="GJ538" t="s">
        <v>286</v>
      </c>
      <c r="GK538" t="s">
        <v>226</v>
      </c>
      <c r="GL538" t="s">
        <v>227</v>
      </c>
      <c r="GM538" t="s">
        <v>250</v>
      </c>
      <c r="GN538" t="s">
        <v>219</v>
      </c>
      <c r="GO538" t="s">
        <v>214</v>
      </c>
      <c r="GP538" t="s">
        <v>294</v>
      </c>
      <c r="GQ538" t="s">
        <v>251</v>
      </c>
      <c r="GR538" t="s">
        <v>295</v>
      </c>
      <c r="GS538" t="s">
        <v>214</v>
      </c>
      <c r="GT538" t="s">
        <v>241</v>
      </c>
      <c r="GU538" t="s">
        <v>219</v>
      </c>
      <c r="GV538" t="s">
        <v>575</v>
      </c>
      <c r="GW538" t="s">
        <v>297</v>
      </c>
      <c r="GX538" t="s">
        <v>297</v>
      </c>
      <c r="GY538" t="s">
        <v>3110</v>
      </c>
      <c r="GZ538" t="s">
        <v>241</v>
      </c>
      <c r="HA538" t="s">
        <v>239</v>
      </c>
      <c r="HB538" t="s">
        <v>241</v>
      </c>
      <c r="HC538" t="s">
        <v>315</v>
      </c>
      <c r="HD538" t="s">
        <v>361</v>
      </c>
      <c r="HE538" t="s">
        <v>317</v>
      </c>
      <c r="HF538" t="s">
        <v>241</v>
      </c>
      <c r="HG538" t="s">
        <v>362</v>
      </c>
      <c r="HH538" t="s">
        <v>241</v>
      </c>
      <c r="HI538" t="s">
        <v>241</v>
      </c>
      <c r="HJ538" t="s">
        <v>214</v>
      </c>
      <c r="HK538" t="s">
        <v>3111</v>
      </c>
      <c r="HL538" s="12"/>
      <c r="HM538">
        <v>0.5</v>
      </c>
      <c r="HN538">
        <v>1</v>
      </c>
      <c r="HO538">
        <v>0.5</v>
      </c>
      <c r="HP538">
        <v>1</v>
      </c>
      <c r="HQ538">
        <v>1</v>
      </c>
      <c r="HR538">
        <v>0.75</v>
      </c>
      <c r="HS538">
        <v>1</v>
      </c>
      <c r="HT538">
        <v>1</v>
      </c>
      <c r="HU538">
        <v>1</v>
      </c>
      <c r="HV538">
        <v>0.75</v>
      </c>
      <c r="HW538">
        <v>0.75</v>
      </c>
      <c r="HX538">
        <v>0.75</v>
      </c>
      <c r="HY538">
        <v>1</v>
      </c>
      <c r="HZ538">
        <v>0.75</v>
      </c>
      <c r="IA538" s="4">
        <v>1</v>
      </c>
      <c r="IB538">
        <v>0.75</v>
      </c>
      <c r="IC538">
        <v>0.75</v>
      </c>
      <c r="ID538">
        <v>0.75</v>
      </c>
      <c r="IE538">
        <v>0.75</v>
      </c>
      <c r="IG538">
        <v>1</v>
      </c>
      <c r="IH538">
        <v>0.75</v>
      </c>
      <c r="II538">
        <v>1</v>
      </c>
      <c r="IJ538">
        <v>1</v>
      </c>
      <c r="IK538">
        <v>1</v>
      </c>
      <c r="IL538">
        <v>0.75</v>
      </c>
      <c r="IM538">
        <v>0.75</v>
      </c>
      <c r="IN538">
        <v>1</v>
      </c>
      <c r="IO538">
        <v>1</v>
      </c>
      <c r="IQ538">
        <v>0</v>
      </c>
      <c r="IS538">
        <f t="shared" si="459"/>
        <v>7.4999999999999997E-2</v>
      </c>
      <c r="IT538">
        <f t="shared" si="460"/>
        <v>0.12</v>
      </c>
      <c r="IU538">
        <f t="shared" si="461"/>
        <v>0.04</v>
      </c>
      <c r="IV538">
        <f t="shared" si="462"/>
        <v>0.1</v>
      </c>
      <c r="IW538">
        <f t="shared" si="463"/>
        <v>0.08</v>
      </c>
      <c r="IX538">
        <f t="shared" si="464"/>
        <v>9.7500000000000003E-2</v>
      </c>
      <c r="IY538">
        <f t="shared" si="465"/>
        <v>0.1</v>
      </c>
      <c r="IZ538">
        <f t="shared" si="466"/>
        <v>0.11</v>
      </c>
      <c r="JA538">
        <f t="shared" si="467"/>
        <v>0.13</v>
      </c>
      <c r="JB538">
        <f t="shared" si="468"/>
        <v>7.5000000000000011E-2</v>
      </c>
      <c r="JC538">
        <f t="shared" si="469"/>
        <v>0.09</v>
      </c>
      <c r="JD538">
        <f t="shared" si="470"/>
        <v>8.2500000000000004E-2</v>
      </c>
      <c r="JE538">
        <f t="shared" si="471"/>
        <v>7.0000000000000007E-2</v>
      </c>
      <c r="JF538">
        <f t="shared" si="472"/>
        <v>0.09</v>
      </c>
      <c r="JG538" s="5">
        <f t="shared" si="473"/>
        <v>0.05</v>
      </c>
      <c r="JH538">
        <f t="shared" si="474"/>
        <v>0</v>
      </c>
      <c r="JI538">
        <f t="shared" si="474"/>
        <v>0</v>
      </c>
      <c r="JJ538">
        <f t="shared" si="475"/>
        <v>0.15000000000000002</v>
      </c>
      <c r="JK538">
        <f t="shared" si="476"/>
        <v>0.11249999999999999</v>
      </c>
      <c r="JL538" s="6">
        <f t="shared" si="477"/>
        <v>0.06</v>
      </c>
      <c r="JM538">
        <f t="shared" si="478"/>
        <v>0.12</v>
      </c>
      <c r="JN538">
        <f t="shared" si="479"/>
        <v>3.7500000000000006E-2</v>
      </c>
      <c r="JO538">
        <f t="shared" si="480"/>
        <v>0.15</v>
      </c>
      <c r="JP538">
        <f t="shared" si="481"/>
        <v>0.1</v>
      </c>
      <c r="JQ538">
        <f t="shared" si="482"/>
        <v>0.12</v>
      </c>
      <c r="JR538">
        <f t="shared" si="483"/>
        <v>8.2500000000000004E-2</v>
      </c>
      <c r="JS538">
        <f t="shared" si="484"/>
        <v>7.5000000000000011E-2</v>
      </c>
      <c r="JT538">
        <f t="shared" si="484"/>
        <v>0.1</v>
      </c>
      <c r="JU538">
        <f t="shared" si="485"/>
        <v>1</v>
      </c>
      <c r="JV538">
        <f t="shared" si="485"/>
        <v>0</v>
      </c>
      <c r="JW538">
        <f t="shared" si="486"/>
        <v>0.15</v>
      </c>
      <c r="JY538">
        <f t="shared" si="487"/>
        <v>2.5000000000000001E-2</v>
      </c>
      <c r="JZ538">
        <f t="shared" si="488"/>
        <v>0.08</v>
      </c>
      <c r="KA538">
        <f t="shared" si="489"/>
        <v>0.01</v>
      </c>
      <c r="KB538">
        <f t="shared" si="489"/>
        <v>0.02</v>
      </c>
      <c r="KC538">
        <f t="shared" si="490"/>
        <v>0.04</v>
      </c>
      <c r="KD538">
        <f t="shared" si="515"/>
        <v>2.2499999999999999E-2</v>
      </c>
      <c r="KE538">
        <f t="shared" si="515"/>
        <v>0.03</v>
      </c>
      <c r="KF538">
        <f t="shared" si="515"/>
        <v>0.03</v>
      </c>
      <c r="KG538">
        <f t="shared" si="515"/>
        <v>0.03</v>
      </c>
      <c r="KH538">
        <f t="shared" si="515"/>
        <v>2.2499999999999999E-2</v>
      </c>
      <c r="KI538">
        <f t="shared" si="515"/>
        <v>2.2499999999999999E-2</v>
      </c>
      <c r="KJ538">
        <f t="shared" si="514"/>
        <v>2.2499999999999999E-2</v>
      </c>
      <c r="KK538">
        <f t="shared" si="491"/>
        <v>0.02</v>
      </c>
      <c r="KL538">
        <f t="shared" si="492"/>
        <v>0.03</v>
      </c>
      <c r="KM538" s="5">
        <f t="shared" si="493"/>
        <v>0.05</v>
      </c>
      <c r="KN538">
        <f t="shared" si="494"/>
        <v>0</v>
      </c>
      <c r="KO538">
        <f t="shared" si="494"/>
        <v>0</v>
      </c>
      <c r="KP538">
        <f t="shared" si="495"/>
        <v>4.4999999999999998E-2</v>
      </c>
      <c r="KQ538">
        <f t="shared" si="496"/>
        <v>2.2499999999999999E-2</v>
      </c>
      <c r="KR538" s="6">
        <f t="shared" si="497"/>
        <v>0.03</v>
      </c>
      <c r="KS538">
        <f t="shared" si="498"/>
        <v>0.04</v>
      </c>
      <c r="KT538">
        <f t="shared" si="499"/>
        <v>2.2499999999999999E-2</v>
      </c>
      <c r="KU538">
        <f t="shared" si="500"/>
        <v>0.04</v>
      </c>
      <c r="KV538">
        <f t="shared" si="501"/>
        <v>0.05</v>
      </c>
      <c r="KW538">
        <f t="shared" si="502"/>
        <v>0.01</v>
      </c>
      <c r="KX538">
        <f t="shared" si="503"/>
        <v>0</v>
      </c>
      <c r="KY538">
        <f t="shared" si="504"/>
        <v>0.03</v>
      </c>
      <c r="KZ538">
        <f t="shared" si="505"/>
        <v>0.03</v>
      </c>
      <c r="LA538">
        <f t="shared" si="506"/>
        <v>1</v>
      </c>
      <c r="LB538">
        <f t="shared" si="506"/>
        <v>0</v>
      </c>
      <c r="LC538">
        <f t="shared" si="507"/>
        <v>0.1</v>
      </c>
      <c r="LE538" t="str">
        <f t="shared" si="513"/>
        <v>Ghana</v>
      </c>
      <c r="LF538">
        <f t="shared" si="508"/>
        <v>0.85250000000000004</v>
      </c>
      <c r="LG538" s="6">
        <f t="shared" si="509"/>
        <v>0.78</v>
      </c>
      <c r="LH538">
        <f t="shared" si="510"/>
        <v>0.93500000000000005</v>
      </c>
      <c r="LI538" s="6">
        <f t="shared" si="511"/>
        <v>0.87500000000000011</v>
      </c>
      <c r="LJ538">
        <f t="shared" si="512"/>
        <v>0</v>
      </c>
    </row>
    <row r="539" spans="1:322" x14ac:dyDescent="0.35">
      <c r="A539" s="8">
        <v>44910</v>
      </c>
      <c r="B539" t="s">
        <v>3112</v>
      </c>
      <c r="D539" s="27" t="s">
        <v>321</v>
      </c>
      <c r="E539" s="27" t="s">
        <v>321</v>
      </c>
      <c r="F539" s="27">
        <v>26</v>
      </c>
      <c r="G539" s="27" t="s">
        <v>1096</v>
      </c>
      <c r="H539" s="27" t="s">
        <v>1818</v>
      </c>
      <c r="I539" s="27" t="s">
        <v>1097</v>
      </c>
      <c r="J539" s="27" t="s">
        <v>2375</v>
      </c>
      <c r="K539" s="28">
        <v>44497</v>
      </c>
      <c r="L539" s="28">
        <v>44497</v>
      </c>
      <c r="M539" s="28">
        <v>44518</v>
      </c>
      <c r="N539" s="27" t="s">
        <v>261</v>
      </c>
      <c r="O539" s="27" t="s">
        <v>261</v>
      </c>
      <c r="P539" s="27" t="s">
        <v>261</v>
      </c>
      <c r="Q539" s="27" t="s">
        <v>324</v>
      </c>
      <c r="R539" s="28">
        <v>44501</v>
      </c>
      <c r="S539" s="28">
        <v>44501</v>
      </c>
      <c r="T539" s="27" t="s">
        <v>263</v>
      </c>
      <c r="U539" s="27" t="s">
        <v>261</v>
      </c>
      <c r="V539" s="28" t="s">
        <v>262</v>
      </c>
      <c r="W539" s="27" t="s">
        <v>261</v>
      </c>
      <c r="X539" s="28" t="s">
        <v>262</v>
      </c>
      <c r="Y539" s="27" t="s">
        <v>263</v>
      </c>
      <c r="Z539" s="28">
        <v>44853</v>
      </c>
      <c r="AA539" s="27" t="s">
        <v>264</v>
      </c>
      <c r="AB539" s="27" t="s">
        <v>265</v>
      </c>
      <c r="AC539" s="27" t="s">
        <v>383</v>
      </c>
      <c r="AD539" s="27" t="s">
        <v>267</v>
      </c>
      <c r="AE539" s="27" t="s">
        <v>326</v>
      </c>
      <c r="AF539" s="27" t="s">
        <v>2377</v>
      </c>
      <c r="AG539" s="29">
        <v>7702</v>
      </c>
      <c r="AH539" s="27" t="s">
        <v>263</v>
      </c>
      <c r="AI539" s="27">
        <v>44817</v>
      </c>
      <c r="AJ539" s="28">
        <v>44817</v>
      </c>
      <c r="AK539" s="27" t="s">
        <v>264</v>
      </c>
      <c r="AL539" s="27" t="s">
        <v>602</v>
      </c>
      <c r="AM539" s="27" t="s">
        <v>265</v>
      </c>
      <c r="AN539" s="27" t="s">
        <v>270</v>
      </c>
      <c r="AO539" s="27" t="s">
        <v>261</v>
      </c>
      <c r="AP539" s="27" t="s">
        <v>261</v>
      </c>
      <c r="AQ539" s="28" t="s">
        <v>262</v>
      </c>
      <c r="AR539" s="27" t="s">
        <v>261</v>
      </c>
      <c r="AS539" s="28" t="s">
        <v>262</v>
      </c>
      <c r="AT539" s="27" t="s">
        <v>261</v>
      </c>
      <c r="AU539" s="28" t="s">
        <v>262</v>
      </c>
      <c r="AV539" s="27" t="s">
        <v>261</v>
      </c>
      <c r="AW539" s="28" t="s">
        <v>262</v>
      </c>
      <c r="AX539" s="27" t="s">
        <v>261</v>
      </c>
      <c r="AY539" s="28" t="s">
        <v>262</v>
      </c>
      <c r="AZ539" s="27" t="s">
        <v>262</v>
      </c>
      <c r="BA539" s="27" t="s">
        <v>262</v>
      </c>
      <c r="BB539" s="27" t="s">
        <v>261</v>
      </c>
      <c r="BC539" s="28" t="s">
        <v>262</v>
      </c>
      <c r="BD539" s="27" t="s">
        <v>263</v>
      </c>
      <c r="BE539" s="30">
        <v>44608</v>
      </c>
      <c r="BF539" t="s">
        <v>2375</v>
      </c>
      <c r="BG539" t="s">
        <v>509</v>
      </c>
      <c r="BH539" t="s">
        <v>208</v>
      </c>
      <c r="BI539" t="s">
        <v>346</v>
      </c>
      <c r="BJ539" t="s">
        <v>210</v>
      </c>
      <c r="BK539" t="s">
        <v>329</v>
      </c>
      <c r="BL539" t="s">
        <v>212</v>
      </c>
      <c r="BM539" t="s">
        <v>2378</v>
      </c>
      <c r="BN539" t="s">
        <v>214</v>
      </c>
      <c r="BO539" t="s">
        <v>331</v>
      </c>
      <c r="BP539" t="s">
        <v>219</v>
      </c>
      <c r="BQ539" t="s">
        <v>332</v>
      </c>
      <c r="BV539" t="s">
        <v>214</v>
      </c>
      <c r="CC539" t="s">
        <v>214</v>
      </c>
      <c r="CG539" t="s">
        <v>219</v>
      </c>
      <c r="CI539" t="s">
        <v>304</v>
      </c>
      <c r="CJ539" t="s">
        <v>3113</v>
      </c>
      <c r="CK539" t="s">
        <v>220</v>
      </c>
      <c r="CL539" t="s">
        <v>500</v>
      </c>
      <c r="CM539" t="s">
        <v>3114</v>
      </c>
      <c r="CN539" t="s">
        <v>283</v>
      </c>
      <c r="CP539" t="s">
        <v>284</v>
      </c>
      <c r="CQ539" t="s">
        <v>225</v>
      </c>
      <c r="CR539" t="s">
        <v>227</v>
      </c>
      <c r="CS539" t="s">
        <v>250</v>
      </c>
      <c r="CT539" t="s">
        <v>214</v>
      </c>
      <c r="CU539" t="s">
        <v>214</v>
      </c>
      <c r="CV539" t="s">
        <v>244</v>
      </c>
      <c r="CW539" t="s">
        <v>244</v>
      </c>
      <c r="CX539" t="s">
        <v>287</v>
      </c>
      <c r="CY539" t="s">
        <v>353</v>
      </c>
      <c r="CZ539" t="s">
        <v>219</v>
      </c>
      <c r="DA539" t="s">
        <v>219</v>
      </c>
      <c r="DB539" t="s">
        <v>230</v>
      </c>
      <c r="DC539" t="s">
        <v>230</v>
      </c>
      <c r="DD539" t="s">
        <v>219</v>
      </c>
      <c r="DI539" t="s">
        <v>338</v>
      </c>
      <c r="DK539" t="s">
        <v>242</v>
      </c>
      <c r="DL539" t="s">
        <v>237</v>
      </c>
      <c r="DM539" t="s">
        <v>214</v>
      </c>
      <c r="DN539" t="s">
        <v>219</v>
      </c>
      <c r="DO539" t="s">
        <v>414</v>
      </c>
      <c r="DP539" t="s">
        <v>355</v>
      </c>
      <c r="DR539" t="s">
        <v>3115</v>
      </c>
      <c r="DT539" t="s">
        <v>219</v>
      </c>
      <c r="DU539" t="s">
        <v>219</v>
      </c>
      <c r="DX539" t="s">
        <v>242</v>
      </c>
      <c r="DY539" t="s">
        <v>242</v>
      </c>
      <c r="DZ539" t="s">
        <v>400</v>
      </c>
      <c r="EA539" t="s">
        <v>242</v>
      </c>
      <c r="EB539" t="s">
        <v>242</v>
      </c>
      <c r="EC539" t="s">
        <v>237</v>
      </c>
      <c r="ED539" t="s">
        <v>237</v>
      </c>
      <c r="EE539" t="s">
        <v>214</v>
      </c>
      <c r="EF539" t="s">
        <v>214</v>
      </c>
      <c r="EG539" t="s">
        <v>214</v>
      </c>
      <c r="EI539" t="s">
        <v>214</v>
      </c>
      <c r="EK539" t="s">
        <v>242</v>
      </c>
      <c r="EL539" t="s">
        <v>237</v>
      </c>
      <c r="EM539" t="s">
        <v>240</v>
      </c>
      <c r="EN539" t="s">
        <v>486</v>
      </c>
      <c r="EO539" t="s">
        <v>357</v>
      </c>
      <c r="EP539" t="s">
        <v>240</v>
      </c>
      <c r="EQ539" t="s">
        <v>214</v>
      </c>
      <c r="ER539" t="s">
        <v>219</v>
      </c>
      <c r="ES539" t="s">
        <v>242</v>
      </c>
      <c r="ET539" t="s">
        <v>237</v>
      </c>
      <c r="EU539" t="s">
        <v>242</v>
      </c>
      <c r="EV539" t="s">
        <v>242</v>
      </c>
      <c r="EW539" t="s">
        <v>310</v>
      </c>
      <c r="EX539" t="s">
        <v>310</v>
      </c>
      <c r="EY539" t="s">
        <v>242</v>
      </c>
      <c r="EZ539" t="s">
        <v>241</v>
      </c>
      <c r="FA539" t="s">
        <v>241</v>
      </c>
      <c r="FB539" t="s">
        <v>242</v>
      </c>
      <c r="FC539" t="s">
        <v>242</v>
      </c>
      <c r="FD539" t="s">
        <v>237</v>
      </c>
      <c r="FE539" t="s">
        <v>286</v>
      </c>
      <c r="FF539" t="s">
        <v>244</v>
      </c>
      <c r="FG539" t="s">
        <v>242</v>
      </c>
      <c r="FH539" t="s">
        <v>242</v>
      </c>
      <c r="FI539" t="s">
        <v>214</v>
      </c>
      <c r="FJ539" t="s">
        <v>214</v>
      </c>
      <c r="FK539" t="s">
        <v>214</v>
      </c>
      <c r="FL539" t="s">
        <v>214</v>
      </c>
      <c r="FM539" t="s">
        <v>292</v>
      </c>
      <c r="FN539" t="s">
        <v>245</v>
      </c>
      <c r="FO539" t="s">
        <v>219</v>
      </c>
      <c r="FP539" t="s">
        <v>219</v>
      </c>
      <c r="FQ539" t="s">
        <v>241</v>
      </c>
      <c r="FR539" t="s">
        <v>241</v>
      </c>
      <c r="FS539" t="s">
        <v>241</v>
      </c>
      <c r="FT539" t="s">
        <v>241</v>
      </c>
      <c r="FU539" t="s">
        <v>219</v>
      </c>
      <c r="FV539" t="s">
        <v>241</v>
      </c>
      <c r="FW539" t="s">
        <v>241</v>
      </c>
      <c r="FX539" t="s">
        <v>241</v>
      </c>
      <c r="FY539" t="s">
        <v>241</v>
      </c>
      <c r="FZ539" t="s">
        <v>341</v>
      </c>
      <c r="GA539" t="s">
        <v>341</v>
      </c>
      <c r="GB539" t="s">
        <v>227</v>
      </c>
      <c r="GC539" t="s">
        <v>227</v>
      </c>
      <c r="GD539" t="s">
        <v>249</v>
      </c>
      <c r="GE539" t="s">
        <v>241</v>
      </c>
      <c r="GF539" t="s">
        <v>565</v>
      </c>
      <c r="GG539" t="s">
        <v>250</v>
      </c>
      <c r="GH539" t="s">
        <v>3116</v>
      </c>
      <c r="GI539" t="s">
        <v>226</v>
      </c>
      <c r="GJ539" t="s">
        <v>286</v>
      </c>
      <c r="GK539" t="s">
        <v>226</v>
      </c>
      <c r="GL539" t="s">
        <v>227</v>
      </c>
      <c r="GM539" t="s">
        <v>227</v>
      </c>
      <c r="GN539" t="s">
        <v>219</v>
      </c>
      <c r="GO539" t="s">
        <v>214</v>
      </c>
      <c r="GP539" t="s">
        <v>342</v>
      </c>
      <c r="GQ539" t="s">
        <v>295</v>
      </c>
      <c r="GR539" t="s">
        <v>295</v>
      </c>
      <c r="GS539" t="s">
        <v>214</v>
      </c>
      <c r="GT539" t="s">
        <v>241</v>
      </c>
      <c r="GU539" t="s">
        <v>214</v>
      </c>
      <c r="GV539" t="s">
        <v>241</v>
      </c>
      <c r="GW539" t="s">
        <v>297</v>
      </c>
      <c r="GX539" t="s">
        <v>297</v>
      </c>
      <c r="GY539" t="s">
        <v>254</v>
      </c>
      <c r="GZ539" t="s">
        <v>241</v>
      </c>
      <c r="HA539" t="s">
        <v>239</v>
      </c>
      <c r="HB539" t="s">
        <v>241</v>
      </c>
      <c r="HC539" t="s">
        <v>315</v>
      </c>
      <c r="HD539" t="s">
        <v>316</v>
      </c>
      <c r="HE539" t="s">
        <v>343</v>
      </c>
      <c r="HF539" t="s">
        <v>241</v>
      </c>
      <c r="HG539" t="s">
        <v>319</v>
      </c>
      <c r="HH539" t="s">
        <v>241</v>
      </c>
      <c r="HI539" t="s">
        <v>241</v>
      </c>
      <c r="HJ539" t="s">
        <v>214</v>
      </c>
      <c r="HK539" t="s">
        <v>3117</v>
      </c>
      <c r="HL539" s="12"/>
      <c r="HM539">
        <v>1</v>
      </c>
      <c r="HN539">
        <v>1</v>
      </c>
      <c r="HO539">
        <v>1</v>
      </c>
      <c r="HP539">
        <v>0.75</v>
      </c>
      <c r="HQ539">
        <v>1</v>
      </c>
      <c r="HR539">
        <v>0.75</v>
      </c>
      <c r="HS539">
        <v>1</v>
      </c>
      <c r="HT539">
        <v>1</v>
      </c>
      <c r="HU539">
        <v>1</v>
      </c>
      <c r="HV539">
        <v>0.75</v>
      </c>
      <c r="HW539">
        <v>0.75</v>
      </c>
      <c r="HX539">
        <v>0.5</v>
      </c>
      <c r="HY539">
        <v>1</v>
      </c>
      <c r="HZ539">
        <v>0.75</v>
      </c>
      <c r="IA539" s="4">
        <v>1</v>
      </c>
      <c r="IB539">
        <v>0.75</v>
      </c>
      <c r="IC539">
        <v>0.75</v>
      </c>
      <c r="ID539">
        <v>0.75</v>
      </c>
      <c r="IE539">
        <v>0.75</v>
      </c>
      <c r="IG539">
        <v>0.75</v>
      </c>
      <c r="IH539">
        <v>0.75</v>
      </c>
      <c r="II539">
        <v>1</v>
      </c>
      <c r="IJ539">
        <v>1</v>
      </c>
      <c r="IK539">
        <v>1</v>
      </c>
      <c r="IL539">
        <v>0.75</v>
      </c>
      <c r="IM539">
        <v>0.5</v>
      </c>
      <c r="IN539">
        <v>1</v>
      </c>
      <c r="IO539">
        <v>1</v>
      </c>
      <c r="IQ539">
        <v>0</v>
      </c>
      <c r="IS539">
        <f t="shared" si="459"/>
        <v>0.15</v>
      </c>
      <c r="IT539">
        <f t="shared" si="460"/>
        <v>0.12</v>
      </c>
      <c r="IU539">
        <f t="shared" si="461"/>
        <v>0.08</v>
      </c>
      <c r="IV539">
        <f t="shared" si="462"/>
        <v>7.5000000000000011E-2</v>
      </c>
      <c r="IW539">
        <f t="shared" si="463"/>
        <v>0.08</v>
      </c>
      <c r="IX539">
        <f t="shared" si="464"/>
        <v>9.7500000000000003E-2</v>
      </c>
      <c r="IY539">
        <f t="shared" si="465"/>
        <v>0.1</v>
      </c>
      <c r="IZ539">
        <f t="shared" si="466"/>
        <v>0.11</v>
      </c>
      <c r="JA539">
        <f t="shared" si="467"/>
        <v>0.13</v>
      </c>
      <c r="JB539">
        <f t="shared" si="468"/>
        <v>7.5000000000000011E-2</v>
      </c>
      <c r="JC539">
        <f t="shared" si="469"/>
        <v>0.09</v>
      </c>
      <c r="JD539">
        <f t="shared" si="470"/>
        <v>5.5E-2</v>
      </c>
      <c r="JE539">
        <f t="shared" si="471"/>
        <v>7.0000000000000007E-2</v>
      </c>
      <c r="JF539">
        <f t="shared" si="472"/>
        <v>0.09</v>
      </c>
      <c r="JG539" s="5">
        <f t="shared" si="473"/>
        <v>0.05</v>
      </c>
      <c r="JH539">
        <f t="shared" si="474"/>
        <v>0</v>
      </c>
      <c r="JI539">
        <f t="shared" si="474"/>
        <v>0</v>
      </c>
      <c r="JJ539">
        <f t="shared" si="475"/>
        <v>0.15000000000000002</v>
      </c>
      <c r="JK539">
        <f t="shared" si="476"/>
        <v>0.11249999999999999</v>
      </c>
      <c r="JL539" s="6">
        <f t="shared" si="477"/>
        <v>5.6666666666666671E-2</v>
      </c>
      <c r="JM539">
        <f t="shared" si="478"/>
        <v>0.09</v>
      </c>
      <c r="JN539">
        <f t="shared" si="479"/>
        <v>3.7500000000000006E-2</v>
      </c>
      <c r="JO539">
        <f t="shared" si="480"/>
        <v>0.15</v>
      </c>
      <c r="JP539">
        <f t="shared" si="481"/>
        <v>0.1</v>
      </c>
      <c r="JQ539">
        <f t="shared" si="482"/>
        <v>0.12</v>
      </c>
      <c r="JR539">
        <f t="shared" si="483"/>
        <v>8.2500000000000004E-2</v>
      </c>
      <c r="JS539">
        <f t="shared" si="484"/>
        <v>0.05</v>
      </c>
      <c r="JT539">
        <f t="shared" si="484"/>
        <v>0.1</v>
      </c>
      <c r="JU539">
        <f t="shared" si="485"/>
        <v>1</v>
      </c>
      <c r="JV539">
        <f t="shared" si="485"/>
        <v>0</v>
      </c>
      <c r="JW539">
        <f t="shared" si="486"/>
        <v>0.15</v>
      </c>
      <c r="JY539">
        <f t="shared" si="487"/>
        <v>0.05</v>
      </c>
      <c r="JZ539">
        <f t="shared" si="488"/>
        <v>0.08</v>
      </c>
      <c r="KA539">
        <f t="shared" si="489"/>
        <v>0.02</v>
      </c>
      <c r="KB539">
        <f t="shared" si="489"/>
        <v>1.4999999999999999E-2</v>
      </c>
      <c r="KC539">
        <f t="shared" si="490"/>
        <v>0.04</v>
      </c>
      <c r="KD539">
        <f t="shared" si="515"/>
        <v>2.2499999999999999E-2</v>
      </c>
      <c r="KE539">
        <f t="shared" si="515"/>
        <v>0.03</v>
      </c>
      <c r="KF539">
        <f t="shared" si="515"/>
        <v>0.03</v>
      </c>
      <c r="KG539">
        <f t="shared" si="515"/>
        <v>0.03</v>
      </c>
      <c r="KH539">
        <f t="shared" si="515"/>
        <v>2.2499999999999999E-2</v>
      </c>
      <c r="KI539">
        <f t="shared" si="515"/>
        <v>2.2499999999999999E-2</v>
      </c>
      <c r="KJ539">
        <f t="shared" si="514"/>
        <v>1.4999999999999999E-2</v>
      </c>
      <c r="KK539">
        <f t="shared" si="491"/>
        <v>0.02</v>
      </c>
      <c r="KL539">
        <f t="shared" si="492"/>
        <v>0.03</v>
      </c>
      <c r="KM539" s="5">
        <f t="shared" si="493"/>
        <v>0.05</v>
      </c>
      <c r="KN539">
        <f t="shared" si="494"/>
        <v>0</v>
      </c>
      <c r="KO539">
        <f t="shared" si="494"/>
        <v>0</v>
      </c>
      <c r="KP539">
        <f t="shared" si="495"/>
        <v>4.4999999999999998E-2</v>
      </c>
      <c r="KQ539">
        <f t="shared" si="496"/>
        <v>2.2499999999999999E-2</v>
      </c>
      <c r="KR539" s="6">
        <f t="shared" si="497"/>
        <v>2.8333333333333335E-2</v>
      </c>
      <c r="KS539">
        <f t="shared" si="498"/>
        <v>0.03</v>
      </c>
      <c r="KT539">
        <f t="shared" si="499"/>
        <v>2.2499999999999999E-2</v>
      </c>
      <c r="KU539">
        <f t="shared" si="500"/>
        <v>0.04</v>
      </c>
      <c r="KV539">
        <f t="shared" si="501"/>
        <v>0.05</v>
      </c>
      <c r="KW539">
        <f t="shared" si="502"/>
        <v>0.01</v>
      </c>
      <c r="KX539">
        <f t="shared" si="503"/>
        <v>0</v>
      </c>
      <c r="KY539">
        <f t="shared" si="504"/>
        <v>0.02</v>
      </c>
      <c r="KZ539">
        <f t="shared" si="505"/>
        <v>0.03</v>
      </c>
      <c r="LA539">
        <f t="shared" si="506"/>
        <v>1</v>
      </c>
      <c r="LB539">
        <f t="shared" si="506"/>
        <v>0</v>
      </c>
      <c r="LC539">
        <f t="shared" si="507"/>
        <v>0.1</v>
      </c>
      <c r="LE539" t="str">
        <f t="shared" si="513"/>
        <v>Ghana</v>
      </c>
      <c r="LF539">
        <f t="shared" si="508"/>
        <v>0.9425</v>
      </c>
      <c r="LG539" s="6">
        <f t="shared" si="509"/>
        <v>0.74916666666666676</v>
      </c>
      <c r="LH539">
        <f t="shared" si="510"/>
        <v>0.88</v>
      </c>
      <c r="LI539" s="6">
        <f t="shared" si="511"/>
        <v>0.87583333333333346</v>
      </c>
      <c r="LJ539">
        <f t="shared" si="512"/>
        <v>0</v>
      </c>
    </row>
    <row r="540" spans="1:322" x14ac:dyDescent="0.35">
      <c r="A540" s="8">
        <v>44898</v>
      </c>
      <c r="B540" t="s">
        <v>3118</v>
      </c>
      <c r="D540" s="24" t="s">
        <v>257</v>
      </c>
      <c r="E540" s="24" t="s">
        <v>257</v>
      </c>
      <c r="F540" s="24">
        <v>25</v>
      </c>
      <c r="G540" s="24" t="s">
        <v>1096</v>
      </c>
      <c r="H540" s="24" t="s">
        <v>1818</v>
      </c>
      <c r="I540" s="24" t="s">
        <v>1097</v>
      </c>
      <c r="J540" s="24" t="s">
        <v>1129</v>
      </c>
      <c r="K540" s="25">
        <v>44499</v>
      </c>
      <c r="L540" s="25">
        <v>44499</v>
      </c>
      <c r="M540" s="25">
        <v>44524</v>
      </c>
      <c r="N540" s="24" t="s">
        <v>261</v>
      </c>
      <c r="O540" s="24" t="s">
        <v>261</v>
      </c>
      <c r="P540" s="24" t="s">
        <v>263</v>
      </c>
      <c r="Q540" s="24" t="s">
        <v>324</v>
      </c>
      <c r="R540" s="25">
        <v>44594</v>
      </c>
      <c r="S540" s="25">
        <v>44594</v>
      </c>
      <c r="T540" s="24" t="s">
        <v>263</v>
      </c>
      <c r="U540" s="24" t="s">
        <v>261</v>
      </c>
      <c r="V540" s="25" t="s">
        <v>262</v>
      </c>
      <c r="W540" s="24" t="s">
        <v>261</v>
      </c>
      <c r="X540" s="25" t="s">
        <v>262</v>
      </c>
      <c r="Y540" s="24" t="s">
        <v>263</v>
      </c>
      <c r="Z540" s="25">
        <v>44629</v>
      </c>
      <c r="AA540" s="24" t="s">
        <v>264</v>
      </c>
      <c r="AB540" s="24" t="s">
        <v>265</v>
      </c>
      <c r="AC540" s="24" t="s">
        <v>2444</v>
      </c>
      <c r="AD540" s="24" t="s">
        <v>267</v>
      </c>
      <c r="AE540" s="24" t="s">
        <v>326</v>
      </c>
      <c r="AF540" s="24" t="s">
        <v>327</v>
      </c>
      <c r="AG540" s="31">
        <v>1100</v>
      </c>
      <c r="AH540" s="24" t="s">
        <v>263</v>
      </c>
      <c r="AI540" s="24">
        <v>44529</v>
      </c>
      <c r="AJ540" s="25">
        <v>44533</v>
      </c>
      <c r="AK540" s="24" t="s">
        <v>264</v>
      </c>
      <c r="AL540" s="24" t="s">
        <v>269</v>
      </c>
      <c r="AM540" s="24" t="s">
        <v>265</v>
      </c>
      <c r="AN540" s="24" t="s">
        <v>270</v>
      </c>
      <c r="AO540" s="27" t="s">
        <v>263</v>
      </c>
      <c r="AP540" s="24" t="s">
        <v>261</v>
      </c>
      <c r="AQ540" s="25" t="s">
        <v>262</v>
      </c>
      <c r="AR540" s="24" t="s">
        <v>261</v>
      </c>
      <c r="AS540" s="25" t="s">
        <v>262</v>
      </c>
      <c r="AT540" s="24" t="s">
        <v>261</v>
      </c>
      <c r="AU540" s="25" t="s">
        <v>262</v>
      </c>
      <c r="AV540" s="24" t="s">
        <v>261</v>
      </c>
      <c r="AW540" s="25" t="s">
        <v>262</v>
      </c>
      <c r="AX540" s="24" t="s">
        <v>261</v>
      </c>
      <c r="AY540" s="25" t="s">
        <v>262</v>
      </c>
      <c r="AZ540" s="24" t="s">
        <v>263</v>
      </c>
      <c r="BA540" s="25">
        <v>44524</v>
      </c>
      <c r="BB540" s="24" t="s">
        <v>261</v>
      </c>
      <c r="BC540" s="25" t="s">
        <v>262</v>
      </c>
      <c r="BD540" s="24" t="s">
        <v>261</v>
      </c>
      <c r="BE540" s="26" t="s">
        <v>262</v>
      </c>
      <c r="BF540" t="s">
        <v>1129</v>
      </c>
      <c r="BG540" t="s">
        <v>509</v>
      </c>
      <c r="BH540" t="s">
        <v>272</v>
      </c>
      <c r="BI540" t="s">
        <v>695</v>
      </c>
      <c r="BJ540" t="s">
        <v>210</v>
      </c>
      <c r="BK540" t="s">
        <v>329</v>
      </c>
      <c r="BL540" t="s">
        <v>212</v>
      </c>
      <c r="BM540" t="s">
        <v>2445</v>
      </c>
      <c r="BN540" t="s">
        <v>214</v>
      </c>
      <c r="BO540" t="s">
        <v>542</v>
      </c>
      <c r="BP540" t="s">
        <v>219</v>
      </c>
      <c r="BQ540" t="s">
        <v>332</v>
      </c>
      <c r="BV540" t="s">
        <v>214</v>
      </c>
      <c r="CC540" t="s">
        <v>214</v>
      </c>
      <c r="CG540" t="s">
        <v>219</v>
      </c>
      <c r="CI540" t="s">
        <v>333</v>
      </c>
      <c r="CJ540" t="s">
        <v>3119</v>
      </c>
      <c r="CK540" t="s">
        <v>220</v>
      </c>
      <c r="CL540" t="s">
        <v>282</v>
      </c>
      <c r="CN540" t="s">
        <v>423</v>
      </c>
      <c r="CP540" t="s">
        <v>285</v>
      </c>
      <c r="CQ540" t="s">
        <v>285</v>
      </c>
      <c r="CR540" t="s">
        <v>286</v>
      </c>
      <c r="CS540" t="s">
        <v>226</v>
      </c>
      <c r="CT540" t="s">
        <v>219</v>
      </c>
      <c r="CU540" t="s">
        <v>219</v>
      </c>
      <c r="CV540" t="s">
        <v>227</v>
      </c>
      <c r="CW540" t="s">
        <v>227</v>
      </c>
      <c r="CX540" t="s">
        <v>228</v>
      </c>
      <c r="CY540" t="s">
        <v>228</v>
      </c>
      <c r="CZ540" t="s">
        <v>219</v>
      </c>
      <c r="DA540" t="s">
        <v>219</v>
      </c>
      <c r="DB540" t="s">
        <v>398</v>
      </c>
      <c r="DC540" t="s">
        <v>398</v>
      </c>
      <c r="DD540" t="s">
        <v>219</v>
      </c>
      <c r="DI540" t="s">
        <v>338</v>
      </c>
      <c r="DK540" t="s">
        <v>237</v>
      </c>
      <c r="DL540" t="s">
        <v>237</v>
      </c>
      <c r="DM540" t="s">
        <v>214</v>
      </c>
      <c r="DN540" t="s">
        <v>219</v>
      </c>
      <c r="DO540" t="s">
        <v>414</v>
      </c>
      <c r="DP540" t="s">
        <v>308</v>
      </c>
      <c r="DR540" t="s">
        <v>308</v>
      </c>
      <c r="DT540" t="s">
        <v>219</v>
      </c>
      <c r="DU540" t="s">
        <v>219</v>
      </c>
      <c r="DX540" t="s">
        <v>237</v>
      </c>
      <c r="DY540" t="s">
        <v>237</v>
      </c>
      <c r="DZ540" t="s">
        <v>238</v>
      </c>
      <c r="EA540" t="s">
        <v>237</v>
      </c>
      <c r="EB540" t="s">
        <v>237</v>
      </c>
      <c r="EC540" t="s">
        <v>242</v>
      </c>
      <c r="ED540" t="s">
        <v>242</v>
      </c>
      <c r="EE540" t="s">
        <v>214</v>
      </c>
      <c r="EF540" t="s">
        <v>214</v>
      </c>
      <c r="EG540" t="s">
        <v>214</v>
      </c>
      <c r="EI540" t="s">
        <v>214</v>
      </c>
      <c r="EK540" t="s">
        <v>233</v>
      </c>
      <c r="EL540" t="s">
        <v>233</v>
      </c>
      <c r="EM540" t="s">
        <v>240</v>
      </c>
      <c r="EN540" t="s">
        <v>240</v>
      </c>
      <c r="EO540" t="s">
        <v>239</v>
      </c>
      <c r="EP540" t="s">
        <v>239</v>
      </c>
      <c r="EQ540" t="s">
        <v>214</v>
      </c>
      <c r="ER540" t="s">
        <v>214</v>
      </c>
      <c r="ES540" t="s">
        <v>372</v>
      </c>
      <c r="ET540" t="s">
        <v>372</v>
      </c>
      <c r="EU540" t="s">
        <v>237</v>
      </c>
      <c r="EV540" t="s">
        <v>237</v>
      </c>
      <c r="EW540" t="s">
        <v>243</v>
      </c>
      <c r="EX540" t="s">
        <v>243</v>
      </c>
      <c r="EY540" t="s">
        <v>237</v>
      </c>
      <c r="EZ540" t="s">
        <v>241</v>
      </c>
      <c r="FA540" t="s">
        <v>241</v>
      </c>
      <c r="FB540" t="s">
        <v>237</v>
      </c>
      <c r="FC540" t="s">
        <v>389</v>
      </c>
      <c r="FD540" t="s">
        <v>389</v>
      </c>
      <c r="FE540" t="s">
        <v>244</v>
      </c>
      <c r="FF540" t="s">
        <v>244</v>
      </c>
      <c r="FG540" t="s">
        <v>242</v>
      </c>
      <c r="FH540" t="s">
        <v>242</v>
      </c>
      <c r="FI540" t="s">
        <v>219</v>
      </c>
      <c r="FJ540" t="s">
        <v>219</v>
      </c>
      <c r="FK540" t="s">
        <v>219</v>
      </c>
      <c r="FL540" t="s">
        <v>219</v>
      </c>
      <c r="FM540" t="s">
        <v>245</v>
      </c>
      <c r="FN540" t="s">
        <v>245</v>
      </c>
      <c r="FO540" t="s">
        <v>219</v>
      </c>
      <c r="FP540" t="s">
        <v>219</v>
      </c>
      <c r="FQ540" t="s">
        <v>241</v>
      </c>
      <c r="FR540" t="s">
        <v>241</v>
      </c>
      <c r="FS540" t="s">
        <v>241</v>
      </c>
      <c r="FT540" t="s">
        <v>241</v>
      </c>
      <c r="FU540" t="s">
        <v>219</v>
      </c>
      <c r="FV540" t="s">
        <v>241</v>
      </c>
      <c r="FW540" t="s">
        <v>241</v>
      </c>
      <c r="FX540" t="s">
        <v>241</v>
      </c>
      <c r="FY540" t="s">
        <v>241</v>
      </c>
      <c r="FZ540" t="s">
        <v>341</v>
      </c>
      <c r="GA540" t="s">
        <v>341</v>
      </c>
      <c r="GB540" t="s">
        <v>227</v>
      </c>
      <c r="GC540" t="s">
        <v>227</v>
      </c>
      <c r="GD540" t="s">
        <v>293</v>
      </c>
      <c r="GE540" t="s">
        <v>241</v>
      </c>
      <c r="GF540" t="s">
        <v>293</v>
      </c>
      <c r="GG540" t="s">
        <v>286</v>
      </c>
      <c r="GH540" t="s">
        <v>241</v>
      </c>
      <c r="GI540" t="s">
        <v>286</v>
      </c>
      <c r="GJ540" t="s">
        <v>227</v>
      </c>
      <c r="GK540" t="s">
        <v>227</v>
      </c>
      <c r="GL540" t="s">
        <v>227</v>
      </c>
      <c r="GM540" t="s">
        <v>227</v>
      </c>
      <c r="GN540" t="s">
        <v>219</v>
      </c>
      <c r="GO540" t="s">
        <v>219</v>
      </c>
      <c r="GP540" t="s">
        <v>553</v>
      </c>
      <c r="GQ540" t="s">
        <v>553</v>
      </c>
      <c r="GR540" t="s">
        <v>553</v>
      </c>
      <c r="GS540" t="s">
        <v>214</v>
      </c>
      <c r="GT540" t="s">
        <v>241</v>
      </c>
      <c r="GU540" t="s">
        <v>214</v>
      </c>
      <c r="GV540" t="s">
        <v>241</v>
      </c>
      <c r="GW540" t="s">
        <v>253</v>
      </c>
      <c r="GX540" t="s">
        <v>297</v>
      </c>
      <c r="GY540" t="s">
        <v>491</v>
      </c>
      <c r="GZ540" t="s">
        <v>241</v>
      </c>
      <c r="HA540" t="s">
        <v>239</v>
      </c>
      <c r="HB540" t="s">
        <v>241</v>
      </c>
      <c r="HC540" t="s">
        <v>315</v>
      </c>
      <c r="HD540" t="s">
        <v>517</v>
      </c>
      <c r="HE540" t="s">
        <v>317</v>
      </c>
      <c r="HF540" t="s">
        <v>241</v>
      </c>
      <c r="HG540" t="s">
        <v>362</v>
      </c>
      <c r="HH540" t="s">
        <v>241</v>
      </c>
      <c r="HI540" t="s">
        <v>241</v>
      </c>
      <c r="HJ540" t="s">
        <v>219</v>
      </c>
      <c r="HK540" t="s">
        <v>241</v>
      </c>
      <c r="HL540" s="12"/>
      <c r="HM540">
        <v>0.75</v>
      </c>
      <c r="HN540">
        <v>0.25</v>
      </c>
      <c r="HO540">
        <v>0</v>
      </c>
      <c r="HP540">
        <v>1</v>
      </c>
      <c r="HQ540">
        <v>0.5</v>
      </c>
      <c r="HR540">
        <v>0.5</v>
      </c>
      <c r="HS540">
        <v>1</v>
      </c>
      <c r="HT540">
        <v>1</v>
      </c>
      <c r="HU540">
        <v>1</v>
      </c>
      <c r="HV540">
        <v>0.5</v>
      </c>
      <c r="HW540">
        <v>0.5</v>
      </c>
      <c r="HX540">
        <v>0.75</v>
      </c>
      <c r="HY540">
        <v>1</v>
      </c>
      <c r="HZ540">
        <v>0.25</v>
      </c>
      <c r="IA540" s="4">
        <v>1</v>
      </c>
      <c r="IB540">
        <v>0</v>
      </c>
      <c r="IC540">
        <v>0.5</v>
      </c>
      <c r="ID540">
        <v>0.5</v>
      </c>
      <c r="IE540">
        <v>1</v>
      </c>
      <c r="IG540">
        <v>0.25</v>
      </c>
      <c r="IH540">
        <v>0.75</v>
      </c>
      <c r="II540">
        <v>0.75</v>
      </c>
      <c r="IJ540">
        <v>1</v>
      </c>
      <c r="IK540">
        <v>1</v>
      </c>
      <c r="IL540">
        <v>1</v>
      </c>
      <c r="IM540">
        <v>0.25</v>
      </c>
      <c r="IN540">
        <v>1</v>
      </c>
      <c r="IO540">
        <v>1</v>
      </c>
      <c r="IQ540">
        <v>0</v>
      </c>
      <c r="IS540">
        <f t="shared" si="459"/>
        <v>0.11249999999999999</v>
      </c>
      <c r="IT540">
        <f t="shared" si="460"/>
        <v>0.03</v>
      </c>
      <c r="IU540">
        <f t="shared" si="461"/>
        <v>0</v>
      </c>
      <c r="IV540">
        <f t="shared" si="462"/>
        <v>0.1</v>
      </c>
      <c r="IW540">
        <f t="shared" si="463"/>
        <v>0.04</v>
      </c>
      <c r="IX540">
        <f t="shared" si="464"/>
        <v>6.5000000000000002E-2</v>
      </c>
      <c r="IY540">
        <f t="shared" si="465"/>
        <v>0.1</v>
      </c>
      <c r="IZ540">
        <f t="shared" si="466"/>
        <v>0.11</v>
      </c>
      <c r="JA540">
        <f t="shared" si="467"/>
        <v>0.13</v>
      </c>
      <c r="JB540">
        <f t="shared" si="468"/>
        <v>0.05</v>
      </c>
      <c r="JC540">
        <f t="shared" si="469"/>
        <v>0.06</v>
      </c>
      <c r="JD540">
        <f t="shared" si="470"/>
        <v>8.2500000000000004E-2</v>
      </c>
      <c r="JE540">
        <f t="shared" si="471"/>
        <v>7.0000000000000007E-2</v>
      </c>
      <c r="JF540">
        <f t="shared" si="472"/>
        <v>0.03</v>
      </c>
      <c r="JG540" s="5">
        <f t="shared" si="473"/>
        <v>0.05</v>
      </c>
      <c r="JH540">
        <f t="shared" si="474"/>
        <v>0</v>
      </c>
      <c r="JI540">
        <f t="shared" si="474"/>
        <v>0</v>
      </c>
      <c r="JJ540">
        <f t="shared" si="475"/>
        <v>0.1</v>
      </c>
      <c r="JK540">
        <f t="shared" si="476"/>
        <v>0.15</v>
      </c>
      <c r="JL540" s="6">
        <f t="shared" si="477"/>
        <v>3.3333333333333333E-2</v>
      </c>
      <c r="JM540">
        <f t="shared" si="478"/>
        <v>0.03</v>
      </c>
      <c r="JN540">
        <f t="shared" si="479"/>
        <v>3.7500000000000006E-2</v>
      </c>
      <c r="JO540">
        <f t="shared" si="480"/>
        <v>0.11249999999999999</v>
      </c>
      <c r="JP540">
        <f t="shared" si="481"/>
        <v>0.1</v>
      </c>
      <c r="JQ540">
        <f t="shared" si="482"/>
        <v>0.12</v>
      </c>
      <c r="JR540">
        <f t="shared" si="483"/>
        <v>0.11</v>
      </c>
      <c r="JS540">
        <f t="shared" si="484"/>
        <v>2.5000000000000001E-2</v>
      </c>
      <c r="JT540">
        <f t="shared" si="484"/>
        <v>0.1</v>
      </c>
      <c r="JU540">
        <f t="shared" si="485"/>
        <v>1</v>
      </c>
      <c r="JV540">
        <f t="shared" si="485"/>
        <v>0</v>
      </c>
      <c r="JW540">
        <f t="shared" si="486"/>
        <v>0.15</v>
      </c>
      <c r="JY540">
        <f t="shared" si="487"/>
        <v>3.7500000000000006E-2</v>
      </c>
      <c r="JZ540">
        <f t="shared" si="488"/>
        <v>0.02</v>
      </c>
      <c r="KA540">
        <f t="shared" si="489"/>
        <v>0</v>
      </c>
      <c r="KB540">
        <f t="shared" si="489"/>
        <v>0.02</v>
      </c>
      <c r="KC540">
        <f t="shared" si="490"/>
        <v>0.02</v>
      </c>
      <c r="KD540">
        <f t="shared" si="515"/>
        <v>1.4999999999999999E-2</v>
      </c>
      <c r="KE540">
        <f t="shared" si="515"/>
        <v>0.03</v>
      </c>
      <c r="KF540">
        <f t="shared" si="515"/>
        <v>0.03</v>
      </c>
      <c r="KG540">
        <f t="shared" si="515"/>
        <v>0.03</v>
      </c>
      <c r="KH540">
        <f t="shared" si="515"/>
        <v>1.4999999999999999E-2</v>
      </c>
      <c r="KI540">
        <f t="shared" si="515"/>
        <v>1.4999999999999999E-2</v>
      </c>
      <c r="KJ540">
        <f t="shared" si="514"/>
        <v>2.2499999999999999E-2</v>
      </c>
      <c r="KK540">
        <f t="shared" si="491"/>
        <v>0.02</v>
      </c>
      <c r="KL540">
        <f t="shared" si="492"/>
        <v>0.01</v>
      </c>
      <c r="KM540" s="5">
        <f t="shared" si="493"/>
        <v>0.05</v>
      </c>
      <c r="KN540">
        <f t="shared" si="494"/>
        <v>0</v>
      </c>
      <c r="KO540">
        <f t="shared" si="494"/>
        <v>0</v>
      </c>
      <c r="KP540">
        <f t="shared" si="495"/>
        <v>0.03</v>
      </c>
      <c r="KQ540">
        <f t="shared" si="496"/>
        <v>0.03</v>
      </c>
      <c r="KR540" s="6">
        <f t="shared" si="497"/>
        <v>1.6666666666666666E-2</v>
      </c>
      <c r="KS540">
        <f t="shared" si="498"/>
        <v>0.01</v>
      </c>
      <c r="KT540">
        <f t="shared" si="499"/>
        <v>2.2499999999999999E-2</v>
      </c>
      <c r="KU540">
        <f t="shared" si="500"/>
        <v>0.03</v>
      </c>
      <c r="KV540">
        <f t="shared" si="501"/>
        <v>0.05</v>
      </c>
      <c r="KW540">
        <f t="shared" si="502"/>
        <v>0.01</v>
      </c>
      <c r="KX540">
        <f t="shared" si="503"/>
        <v>0</v>
      </c>
      <c r="KY540">
        <f t="shared" si="504"/>
        <v>0.01</v>
      </c>
      <c r="KZ540">
        <f t="shared" si="505"/>
        <v>0.03</v>
      </c>
      <c r="LA540">
        <f t="shared" si="506"/>
        <v>1</v>
      </c>
      <c r="LB540">
        <f t="shared" si="506"/>
        <v>0</v>
      </c>
      <c r="LC540">
        <f t="shared" si="507"/>
        <v>0.1</v>
      </c>
      <c r="LE540" t="str">
        <f t="shared" si="513"/>
        <v>Nigeria</v>
      </c>
      <c r="LF540">
        <f t="shared" si="508"/>
        <v>0.6875</v>
      </c>
      <c r="LG540" s="6">
        <f t="shared" si="509"/>
        <v>0.62583333333333335</v>
      </c>
      <c r="LH540">
        <f t="shared" si="510"/>
        <v>0.78500000000000003</v>
      </c>
      <c r="LI540" s="6">
        <f t="shared" si="511"/>
        <v>0.67416666666666691</v>
      </c>
      <c r="LJ540">
        <f t="shared" si="512"/>
        <v>0</v>
      </c>
    </row>
    <row r="541" spans="1:322" x14ac:dyDescent="0.35">
      <c r="A541" s="8">
        <v>44872</v>
      </c>
      <c r="B541" t="s">
        <v>3120</v>
      </c>
      <c r="D541" s="27" t="s">
        <v>321</v>
      </c>
      <c r="E541" s="27" t="s">
        <v>321</v>
      </c>
      <c r="F541" s="27">
        <v>30</v>
      </c>
      <c r="G541" s="27" t="s">
        <v>1096</v>
      </c>
      <c r="H541" s="27" t="s">
        <v>1818</v>
      </c>
      <c r="I541" s="27" t="s">
        <v>1097</v>
      </c>
      <c r="J541" s="27" t="s">
        <v>207</v>
      </c>
      <c r="K541" s="28">
        <v>44500</v>
      </c>
      <c r="L541" s="28">
        <v>44500</v>
      </c>
      <c r="M541" s="28">
        <v>44503</v>
      </c>
      <c r="N541" s="27" t="s">
        <v>261</v>
      </c>
      <c r="O541" s="27" t="s">
        <v>261</v>
      </c>
      <c r="P541" s="27" t="s">
        <v>261</v>
      </c>
      <c r="Q541" s="27" t="s">
        <v>324</v>
      </c>
      <c r="R541" s="28">
        <v>44500</v>
      </c>
      <c r="S541" s="28">
        <v>44500</v>
      </c>
      <c r="T541" s="27" t="s">
        <v>263</v>
      </c>
      <c r="U541" s="27" t="s">
        <v>261</v>
      </c>
      <c r="V541" s="28" t="s">
        <v>262</v>
      </c>
      <c r="W541" s="27" t="s">
        <v>261</v>
      </c>
      <c r="X541" s="28" t="s">
        <v>262</v>
      </c>
      <c r="Y541" s="27" t="s">
        <v>263</v>
      </c>
      <c r="Z541" s="28">
        <v>44735</v>
      </c>
      <c r="AA541" s="27" t="s">
        <v>264</v>
      </c>
      <c r="AB541" s="27" t="s">
        <v>265</v>
      </c>
      <c r="AC541" s="27" t="s">
        <v>1372</v>
      </c>
      <c r="AD541" s="27" t="s">
        <v>267</v>
      </c>
      <c r="AE541" s="27" t="s">
        <v>326</v>
      </c>
      <c r="AF541" s="27" t="s">
        <v>327</v>
      </c>
      <c r="AG541" s="29">
        <v>1200</v>
      </c>
      <c r="AH541" s="27" t="s">
        <v>263</v>
      </c>
      <c r="AI541" s="27">
        <v>44713</v>
      </c>
      <c r="AJ541" s="28">
        <v>44713</v>
      </c>
      <c r="AK541" s="27" t="s">
        <v>268</v>
      </c>
      <c r="AL541" s="27" t="s">
        <v>269</v>
      </c>
      <c r="AM541" s="27" t="s">
        <v>265</v>
      </c>
      <c r="AN541" s="27" t="s">
        <v>270</v>
      </c>
      <c r="AO541" s="27" t="s">
        <v>261</v>
      </c>
      <c r="AP541" s="27" t="s">
        <v>261</v>
      </c>
      <c r="AQ541" s="28" t="s">
        <v>262</v>
      </c>
      <c r="AR541" s="27" t="s">
        <v>261</v>
      </c>
      <c r="AS541" s="28" t="s">
        <v>262</v>
      </c>
      <c r="AT541" s="27" t="s">
        <v>261</v>
      </c>
      <c r="AU541" s="28" t="s">
        <v>262</v>
      </c>
      <c r="AV541" s="27" t="s">
        <v>261</v>
      </c>
      <c r="AW541" s="28" t="s">
        <v>262</v>
      </c>
      <c r="AX541" s="27" t="s">
        <v>261</v>
      </c>
      <c r="AY541" s="28" t="s">
        <v>262</v>
      </c>
      <c r="AZ541" s="27" t="s">
        <v>262</v>
      </c>
      <c r="BA541" s="27" t="s">
        <v>262</v>
      </c>
      <c r="BB541" s="27" t="s">
        <v>261</v>
      </c>
      <c r="BC541" s="28" t="s">
        <v>262</v>
      </c>
      <c r="BD541" s="27" t="s">
        <v>261</v>
      </c>
      <c r="BE541" s="30" t="s">
        <v>262</v>
      </c>
      <c r="BF541" t="s">
        <v>207</v>
      </c>
      <c r="BG541" s="9" t="s">
        <v>509</v>
      </c>
      <c r="BH541" t="s">
        <v>208</v>
      </c>
      <c r="BI541" t="s">
        <v>1588</v>
      </c>
      <c r="BJ541" t="s">
        <v>210</v>
      </c>
      <c r="BK541" t="s">
        <v>329</v>
      </c>
      <c r="BL541" t="s">
        <v>212</v>
      </c>
      <c r="BM541" t="s">
        <v>1388</v>
      </c>
      <c r="BN541" t="s">
        <v>214</v>
      </c>
      <c r="BO541" t="s">
        <v>539</v>
      </c>
      <c r="BP541" t="s">
        <v>219</v>
      </c>
      <c r="BQ541" t="s">
        <v>216</v>
      </c>
      <c r="BR541" t="s">
        <v>3121</v>
      </c>
      <c r="BS541" t="s">
        <v>2538</v>
      </c>
      <c r="BT541" t="s">
        <v>2510</v>
      </c>
      <c r="BU541" t="s">
        <v>3121</v>
      </c>
      <c r="BV541" t="s">
        <v>214</v>
      </c>
      <c r="CC541" t="s">
        <v>214</v>
      </c>
      <c r="CG541" t="s">
        <v>219</v>
      </c>
      <c r="CI541" t="s">
        <v>333</v>
      </c>
      <c r="CJ541" t="s">
        <v>1407</v>
      </c>
      <c r="CK541" t="s">
        <v>333</v>
      </c>
      <c r="CL541" t="s">
        <v>1263</v>
      </c>
      <c r="CN541" t="s">
        <v>378</v>
      </c>
      <c r="CP541" t="s">
        <v>284</v>
      </c>
      <c r="CQ541" t="s">
        <v>284</v>
      </c>
      <c r="CR541" t="s">
        <v>226</v>
      </c>
      <c r="CS541" t="s">
        <v>226</v>
      </c>
      <c r="CT541" t="s">
        <v>219</v>
      </c>
      <c r="CU541" t="s">
        <v>219</v>
      </c>
      <c r="CV541" t="s">
        <v>244</v>
      </c>
      <c r="CW541" t="s">
        <v>244</v>
      </c>
      <c r="CX541" t="s">
        <v>450</v>
      </c>
      <c r="CY541" t="s">
        <v>450</v>
      </c>
      <c r="CZ541" t="s">
        <v>214</v>
      </c>
      <c r="DA541" t="s">
        <v>214</v>
      </c>
      <c r="DB541" t="s">
        <v>230</v>
      </c>
      <c r="DC541" t="s">
        <v>230</v>
      </c>
      <c r="DD541" t="s">
        <v>219</v>
      </c>
      <c r="DG541" t="s">
        <v>721</v>
      </c>
      <c r="DI541" t="s">
        <v>782</v>
      </c>
      <c r="DK541" t="s">
        <v>233</v>
      </c>
      <c r="DL541" t="s">
        <v>233</v>
      </c>
      <c r="DM541" t="s">
        <v>214</v>
      </c>
      <c r="DN541" t="s">
        <v>214</v>
      </c>
      <c r="DO541" t="s">
        <v>288</v>
      </c>
      <c r="DP541" t="s">
        <v>2042</v>
      </c>
      <c r="DQ541" t="s">
        <v>2586</v>
      </c>
      <c r="DR541" t="s">
        <v>2042</v>
      </c>
      <c r="DS541" t="s">
        <v>2586</v>
      </c>
      <c r="DT541" t="s">
        <v>214</v>
      </c>
      <c r="DU541" t="s">
        <v>219</v>
      </c>
      <c r="DV541" t="s">
        <v>459</v>
      </c>
      <c r="DX541" t="s">
        <v>233</v>
      </c>
      <c r="DY541" t="s">
        <v>233</v>
      </c>
      <c r="DZ541" t="s">
        <v>238</v>
      </c>
      <c r="EA541" t="s">
        <v>237</v>
      </c>
      <c r="EB541" t="s">
        <v>237</v>
      </c>
      <c r="EC541" t="s">
        <v>242</v>
      </c>
      <c r="ED541" t="s">
        <v>242</v>
      </c>
      <c r="EE541" t="s">
        <v>214</v>
      </c>
      <c r="EF541" t="s">
        <v>214</v>
      </c>
      <c r="EG541" t="s">
        <v>214</v>
      </c>
      <c r="EI541" t="s">
        <v>214</v>
      </c>
      <c r="EK541" t="s">
        <v>242</v>
      </c>
      <c r="EL541" t="s">
        <v>242</v>
      </c>
      <c r="EM541" t="s">
        <v>240</v>
      </c>
      <c r="EN541" t="s">
        <v>240</v>
      </c>
      <c r="EO541" t="s">
        <v>240</v>
      </c>
      <c r="EP541" t="s">
        <v>240</v>
      </c>
      <c r="EQ541" t="s">
        <v>214</v>
      </c>
      <c r="ER541" t="s">
        <v>214</v>
      </c>
      <c r="ES541" t="s">
        <v>242</v>
      </c>
      <c r="ET541" t="s">
        <v>242</v>
      </c>
      <c r="EU541" t="s">
        <v>242</v>
      </c>
      <c r="EV541" t="s">
        <v>242</v>
      </c>
      <c r="EW541" t="s">
        <v>310</v>
      </c>
      <c r="EX541" t="s">
        <v>310</v>
      </c>
      <c r="EY541" t="s">
        <v>242</v>
      </c>
      <c r="EZ541" t="s">
        <v>241</v>
      </c>
      <c r="FA541" t="s">
        <v>241</v>
      </c>
      <c r="FB541" t="s">
        <v>242</v>
      </c>
      <c r="FC541" t="s">
        <v>242</v>
      </c>
      <c r="FD541" t="s">
        <v>242</v>
      </c>
      <c r="FE541" t="s">
        <v>244</v>
      </c>
      <c r="FF541" t="s">
        <v>244</v>
      </c>
      <c r="FG541" t="s">
        <v>242</v>
      </c>
      <c r="FH541" t="s">
        <v>242</v>
      </c>
      <c r="FI541" t="s">
        <v>214</v>
      </c>
      <c r="FJ541" t="s">
        <v>214</v>
      </c>
      <c r="FK541" t="s">
        <v>214</v>
      </c>
      <c r="FL541" t="s">
        <v>214</v>
      </c>
      <c r="FM541" t="s">
        <v>292</v>
      </c>
      <c r="FN541" t="s">
        <v>292</v>
      </c>
      <c r="FO541" t="s">
        <v>219</v>
      </c>
      <c r="FP541" t="s">
        <v>219</v>
      </c>
      <c r="FQ541" t="s">
        <v>241</v>
      </c>
      <c r="FR541" t="s">
        <v>241</v>
      </c>
      <c r="FS541" t="s">
        <v>241</v>
      </c>
      <c r="FT541" t="s">
        <v>241</v>
      </c>
      <c r="FU541" t="s">
        <v>219</v>
      </c>
      <c r="FV541" t="s">
        <v>241</v>
      </c>
      <c r="FW541" t="s">
        <v>241</v>
      </c>
      <c r="FX541" t="s">
        <v>241</v>
      </c>
      <c r="FY541" t="s">
        <v>241</v>
      </c>
      <c r="FZ541" t="s">
        <v>341</v>
      </c>
      <c r="GA541" t="s">
        <v>341</v>
      </c>
      <c r="GB541" t="s">
        <v>227</v>
      </c>
      <c r="GC541" t="s">
        <v>227</v>
      </c>
      <c r="GD541" t="s">
        <v>293</v>
      </c>
      <c r="GE541" t="s">
        <v>241</v>
      </c>
      <c r="GF541" t="s">
        <v>293</v>
      </c>
      <c r="GG541" t="s">
        <v>227</v>
      </c>
      <c r="GH541" t="s">
        <v>241</v>
      </c>
      <c r="GI541" t="s">
        <v>227</v>
      </c>
      <c r="GJ541" t="s">
        <v>227</v>
      </c>
      <c r="GK541" t="s">
        <v>227</v>
      </c>
      <c r="GL541" t="s">
        <v>227</v>
      </c>
      <c r="GM541" t="s">
        <v>227</v>
      </c>
      <c r="GN541" t="s">
        <v>219</v>
      </c>
      <c r="GO541" t="s">
        <v>219</v>
      </c>
      <c r="GP541" t="s">
        <v>251</v>
      </c>
      <c r="GQ541" t="s">
        <v>251</v>
      </c>
      <c r="GR541" t="s">
        <v>251</v>
      </c>
      <c r="GS541" t="s">
        <v>214</v>
      </c>
      <c r="GT541" t="s">
        <v>241</v>
      </c>
      <c r="GU541" t="s">
        <v>214</v>
      </c>
      <c r="GV541" t="s">
        <v>241</v>
      </c>
      <c r="GW541" t="s">
        <v>252</v>
      </c>
      <c r="GX541" t="s">
        <v>252</v>
      </c>
      <c r="GY541" t="s">
        <v>254</v>
      </c>
      <c r="GZ541" t="s">
        <v>241</v>
      </c>
      <c r="HA541" t="s">
        <v>298</v>
      </c>
      <c r="HB541" t="s">
        <v>241</v>
      </c>
      <c r="HC541" t="s">
        <v>315</v>
      </c>
      <c r="HD541" t="s">
        <v>316</v>
      </c>
      <c r="HE541" t="s">
        <v>429</v>
      </c>
      <c r="HF541" t="s">
        <v>299</v>
      </c>
      <c r="HG541" t="s">
        <v>362</v>
      </c>
      <c r="HH541" t="s">
        <v>299</v>
      </c>
      <c r="HI541" t="s">
        <v>241</v>
      </c>
      <c r="HJ541" t="s">
        <v>214</v>
      </c>
      <c r="HK541" t="s">
        <v>299</v>
      </c>
      <c r="HL541" s="12"/>
      <c r="HM541">
        <v>0.75</v>
      </c>
      <c r="HN541">
        <v>0</v>
      </c>
      <c r="HO541">
        <v>0</v>
      </c>
      <c r="HP541">
        <v>0.75</v>
      </c>
      <c r="HQ541">
        <v>1</v>
      </c>
      <c r="HR541">
        <v>0.25</v>
      </c>
      <c r="HS541">
        <v>1</v>
      </c>
      <c r="HT541">
        <v>1</v>
      </c>
      <c r="HU541">
        <v>0</v>
      </c>
      <c r="HV541">
        <v>0.25</v>
      </c>
      <c r="HW541">
        <v>0.5</v>
      </c>
      <c r="HX541">
        <v>0.75</v>
      </c>
      <c r="HY541">
        <v>1</v>
      </c>
      <c r="HZ541">
        <v>0.75</v>
      </c>
      <c r="IA541" s="4">
        <v>1</v>
      </c>
      <c r="IB541">
        <v>0.75</v>
      </c>
      <c r="IC541">
        <v>0.75</v>
      </c>
      <c r="ID541">
        <v>0.75</v>
      </c>
      <c r="IE541">
        <v>0.75</v>
      </c>
      <c r="IG541">
        <v>0.25</v>
      </c>
      <c r="IH541">
        <v>0.75</v>
      </c>
      <c r="II541">
        <v>1</v>
      </c>
      <c r="IJ541">
        <v>1</v>
      </c>
      <c r="IK541">
        <v>1</v>
      </c>
      <c r="IL541">
        <v>1</v>
      </c>
      <c r="IM541">
        <v>1</v>
      </c>
      <c r="IN541">
        <v>1</v>
      </c>
      <c r="IO541">
        <v>1</v>
      </c>
      <c r="IQ541">
        <v>0</v>
      </c>
      <c r="IS541">
        <f t="shared" si="459"/>
        <v>0.11249999999999999</v>
      </c>
      <c r="IT541">
        <f t="shared" si="460"/>
        <v>0</v>
      </c>
      <c r="IU541">
        <f t="shared" si="461"/>
        <v>0</v>
      </c>
      <c r="IV541">
        <f t="shared" si="462"/>
        <v>7.5000000000000011E-2</v>
      </c>
      <c r="IW541">
        <f t="shared" si="463"/>
        <v>0.08</v>
      </c>
      <c r="IX541">
        <f t="shared" si="464"/>
        <v>3.2500000000000001E-2</v>
      </c>
      <c r="IY541">
        <f t="shared" si="465"/>
        <v>0.1</v>
      </c>
      <c r="IZ541">
        <f t="shared" si="466"/>
        <v>0.11</v>
      </c>
      <c r="JA541">
        <f t="shared" si="467"/>
        <v>0</v>
      </c>
      <c r="JB541">
        <f t="shared" si="468"/>
        <v>2.5000000000000001E-2</v>
      </c>
      <c r="JC541">
        <f t="shared" si="469"/>
        <v>0.06</v>
      </c>
      <c r="JD541">
        <f t="shared" si="470"/>
        <v>8.2500000000000004E-2</v>
      </c>
      <c r="JE541">
        <f t="shared" si="471"/>
        <v>7.0000000000000007E-2</v>
      </c>
      <c r="JF541">
        <f t="shared" si="472"/>
        <v>0.09</v>
      </c>
      <c r="JG541" s="5">
        <f t="shared" si="473"/>
        <v>0.05</v>
      </c>
      <c r="JH541">
        <f t="shared" si="474"/>
        <v>0</v>
      </c>
      <c r="JI541">
        <f t="shared" si="474"/>
        <v>0</v>
      </c>
      <c r="JJ541">
        <f t="shared" si="475"/>
        <v>0.15000000000000002</v>
      </c>
      <c r="JK541">
        <f t="shared" si="476"/>
        <v>0.11249999999999999</v>
      </c>
      <c r="JL541" s="6">
        <f t="shared" si="477"/>
        <v>5.333333333333333E-2</v>
      </c>
      <c r="JM541">
        <f t="shared" si="478"/>
        <v>0.03</v>
      </c>
      <c r="JN541">
        <f t="shared" si="479"/>
        <v>3.7500000000000006E-2</v>
      </c>
      <c r="JO541">
        <f t="shared" si="480"/>
        <v>0.15</v>
      </c>
      <c r="JP541">
        <f t="shared" si="481"/>
        <v>0.1</v>
      </c>
      <c r="JQ541">
        <f t="shared" si="482"/>
        <v>0.12</v>
      </c>
      <c r="JR541">
        <f t="shared" si="483"/>
        <v>0.11</v>
      </c>
      <c r="JS541">
        <f t="shared" si="484"/>
        <v>0.1</v>
      </c>
      <c r="JT541">
        <f t="shared" si="484"/>
        <v>0.1</v>
      </c>
      <c r="JU541">
        <f t="shared" si="485"/>
        <v>1</v>
      </c>
      <c r="JV541">
        <f t="shared" si="485"/>
        <v>0</v>
      </c>
      <c r="JW541">
        <f t="shared" si="486"/>
        <v>0.15</v>
      </c>
      <c r="JY541">
        <f t="shared" si="487"/>
        <v>3.7500000000000006E-2</v>
      </c>
      <c r="JZ541">
        <f t="shared" si="488"/>
        <v>0</v>
      </c>
      <c r="KA541">
        <f t="shared" si="489"/>
        <v>0</v>
      </c>
      <c r="KB541">
        <f t="shared" si="489"/>
        <v>1.4999999999999999E-2</v>
      </c>
      <c r="KC541">
        <f t="shared" si="490"/>
        <v>0.04</v>
      </c>
      <c r="KD541">
        <f t="shared" si="515"/>
        <v>7.4999999999999997E-3</v>
      </c>
      <c r="KE541">
        <f t="shared" si="515"/>
        <v>0.03</v>
      </c>
      <c r="KF541">
        <f t="shared" si="515"/>
        <v>0.03</v>
      </c>
      <c r="KG541">
        <f t="shared" si="515"/>
        <v>0</v>
      </c>
      <c r="KH541">
        <f t="shared" si="515"/>
        <v>7.4999999999999997E-3</v>
      </c>
      <c r="KI541">
        <f t="shared" si="515"/>
        <v>1.4999999999999999E-2</v>
      </c>
      <c r="KJ541">
        <f t="shared" si="514"/>
        <v>2.2499999999999999E-2</v>
      </c>
      <c r="KK541">
        <f t="shared" si="491"/>
        <v>0.02</v>
      </c>
      <c r="KL541">
        <f t="shared" si="492"/>
        <v>0.03</v>
      </c>
      <c r="KM541" s="5">
        <f t="shared" si="493"/>
        <v>0.05</v>
      </c>
      <c r="KN541">
        <f t="shared" si="494"/>
        <v>0</v>
      </c>
      <c r="KO541">
        <f t="shared" si="494"/>
        <v>0</v>
      </c>
      <c r="KP541">
        <f t="shared" si="495"/>
        <v>4.4999999999999998E-2</v>
      </c>
      <c r="KQ541">
        <f t="shared" si="496"/>
        <v>2.2499999999999999E-2</v>
      </c>
      <c r="KR541" s="6">
        <f t="shared" si="497"/>
        <v>2.6666666666666665E-2</v>
      </c>
      <c r="KS541">
        <f t="shared" si="498"/>
        <v>0.01</v>
      </c>
      <c r="KT541">
        <f t="shared" si="499"/>
        <v>2.2499999999999999E-2</v>
      </c>
      <c r="KU541">
        <f t="shared" si="500"/>
        <v>0.04</v>
      </c>
      <c r="KV541">
        <f t="shared" si="501"/>
        <v>0.05</v>
      </c>
      <c r="KW541">
        <f t="shared" si="502"/>
        <v>0.01</v>
      </c>
      <c r="KX541">
        <f t="shared" si="503"/>
        <v>0</v>
      </c>
      <c r="KY541">
        <f t="shared" si="504"/>
        <v>0.04</v>
      </c>
      <c r="KZ541">
        <f t="shared" si="505"/>
        <v>0.03</v>
      </c>
      <c r="LA541">
        <f t="shared" si="506"/>
        <v>1</v>
      </c>
      <c r="LB541">
        <f t="shared" si="506"/>
        <v>0</v>
      </c>
      <c r="LC541">
        <f t="shared" si="507"/>
        <v>0.1</v>
      </c>
      <c r="LE541" t="str">
        <f t="shared" si="513"/>
        <v>Niger</v>
      </c>
      <c r="LF541">
        <f t="shared" si="508"/>
        <v>0.51</v>
      </c>
      <c r="LG541" s="6">
        <f t="shared" si="509"/>
        <v>0.69333333333333347</v>
      </c>
      <c r="LH541">
        <f t="shared" si="510"/>
        <v>0.89749999999999996</v>
      </c>
      <c r="LI541" s="6">
        <f t="shared" si="511"/>
        <v>0.70166666666666677</v>
      </c>
      <c r="LJ541">
        <f t="shared" si="512"/>
        <v>0</v>
      </c>
    </row>
    <row r="542" spans="1:322" x14ac:dyDescent="0.35">
      <c r="A542" s="8">
        <v>44874</v>
      </c>
      <c r="B542" t="s">
        <v>3122</v>
      </c>
      <c r="D542" s="24" t="s">
        <v>257</v>
      </c>
      <c r="E542" s="24" t="s">
        <v>257</v>
      </c>
      <c r="F542" s="24">
        <v>25</v>
      </c>
      <c r="G542" s="24" t="s">
        <v>1096</v>
      </c>
      <c r="H542" s="24" t="s">
        <v>1818</v>
      </c>
      <c r="I542" s="24" t="s">
        <v>1097</v>
      </c>
      <c r="J542" s="24" t="s">
        <v>207</v>
      </c>
      <c r="K542" s="25">
        <v>44500</v>
      </c>
      <c r="L542" s="25">
        <v>44500</v>
      </c>
      <c r="M542" s="25">
        <v>44503</v>
      </c>
      <c r="N542" s="24" t="s">
        <v>261</v>
      </c>
      <c r="O542" s="24" t="s">
        <v>261</v>
      </c>
      <c r="P542" s="24" t="s">
        <v>261</v>
      </c>
      <c r="Q542" s="24" t="s">
        <v>324</v>
      </c>
      <c r="R542" s="25">
        <v>44500</v>
      </c>
      <c r="S542" s="25">
        <v>44500</v>
      </c>
      <c r="T542" s="24" t="s">
        <v>263</v>
      </c>
      <c r="U542" s="24" t="s">
        <v>261</v>
      </c>
      <c r="V542" s="25" t="s">
        <v>262</v>
      </c>
      <c r="W542" s="24" t="s">
        <v>261</v>
      </c>
      <c r="X542" s="25" t="s">
        <v>262</v>
      </c>
      <c r="Y542" s="24" t="s">
        <v>263</v>
      </c>
      <c r="Z542" s="25">
        <v>44738</v>
      </c>
      <c r="AA542" s="24" t="s">
        <v>264</v>
      </c>
      <c r="AB542" s="24" t="s">
        <v>265</v>
      </c>
      <c r="AC542" s="24" t="s">
        <v>262</v>
      </c>
      <c r="AD542" s="24" t="s">
        <v>267</v>
      </c>
      <c r="AE542" s="24" t="s">
        <v>262</v>
      </c>
      <c r="AF542" s="24" t="s">
        <v>262</v>
      </c>
      <c r="AG542" s="31" t="s">
        <v>262</v>
      </c>
      <c r="AH542" s="24" t="s">
        <v>263</v>
      </c>
      <c r="AI542" s="24">
        <v>44709</v>
      </c>
      <c r="AJ542" s="25">
        <v>44709</v>
      </c>
      <c r="AK542" s="24" t="s">
        <v>268</v>
      </c>
      <c r="AL542" s="24" t="s">
        <v>269</v>
      </c>
      <c r="AM542" s="24" t="s">
        <v>265</v>
      </c>
      <c r="AN542" s="24" t="s">
        <v>270</v>
      </c>
      <c r="AO542" s="24" t="s">
        <v>261</v>
      </c>
      <c r="AP542" s="24" t="s">
        <v>261</v>
      </c>
      <c r="AQ542" s="25" t="s">
        <v>262</v>
      </c>
      <c r="AR542" s="24" t="s">
        <v>261</v>
      </c>
      <c r="AS542" s="25" t="s">
        <v>262</v>
      </c>
      <c r="AT542" s="24" t="s">
        <v>261</v>
      </c>
      <c r="AU542" s="25" t="s">
        <v>262</v>
      </c>
      <c r="AV542" s="24" t="s">
        <v>261</v>
      </c>
      <c r="AW542" s="25" t="s">
        <v>262</v>
      </c>
      <c r="AX542" s="24" t="s">
        <v>261</v>
      </c>
      <c r="AY542" s="25" t="s">
        <v>262</v>
      </c>
      <c r="AZ542" s="27" t="s">
        <v>262</v>
      </c>
      <c r="BA542" s="27" t="s">
        <v>262</v>
      </c>
      <c r="BB542" s="24" t="s">
        <v>261</v>
      </c>
      <c r="BC542" s="25" t="s">
        <v>262</v>
      </c>
      <c r="BD542" s="24" t="s">
        <v>261</v>
      </c>
      <c r="BE542" s="26" t="s">
        <v>262</v>
      </c>
      <c r="BF542" t="s">
        <v>207</v>
      </c>
      <c r="BG542" t="s">
        <v>509</v>
      </c>
      <c r="BH542" t="s">
        <v>272</v>
      </c>
      <c r="BI542" t="s">
        <v>448</v>
      </c>
      <c r="BJ542" t="s">
        <v>210</v>
      </c>
      <c r="BK542" t="s">
        <v>329</v>
      </c>
      <c r="BL542" t="s">
        <v>212</v>
      </c>
      <c r="BM542" t="s">
        <v>1381</v>
      </c>
      <c r="BN542" t="s">
        <v>214</v>
      </c>
      <c r="BO542" t="s">
        <v>1947</v>
      </c>
      <c r="BP542" t="s">
        <v>219</v>
      </c>
      <c r="BQ542" t="s">
        <v>216</v>
      </c>
      <c r="BR542" t="s">
        <v>3121</v>
      </c>
      <c r="BS542" t="s">
        <v>2510</v>
      </c>
      <c r="BT542" t="s">
        <v>2510</v>
      </c>
      <c r="BU542" t="s">
        <v>3121</v>
      </c>
      <c r="BV542" t="s">
        <v>214</v>
      </c>
      <c r="CC542" t="s">
        <v>214</v>
      </c>
      <c r="CG542" t="s">
        <v>219</v>
      </c>
      <c r="CI542" t="s">
        <v>333</v>
      </c>
      <c r="CJ542" t="s">
        <v>3123</v>
      </c>
      <c r="CK542" t="s">
        <v>333</v>
      </c>
      <c r="CL542" t="s">
        <v>412</v>
      </c>
      <c r="CN542" t="s">
        <v>283</v>
      </c>
      <c r="CP542" t="s">
        <v>307</v>
      </c>
      <c r="CQ542" t="s">
        <v>284</v>
      </c>
      <c r="CR542" t="s">
        <v>250</v>
      </c>
      <c r="CS542" t="s">
        <v>250</v>
      </c>
      <c r="CT542" t="s">
        <v>214</v>
      </c>
      <c r="CU542" t="s">
        <v>214</v>
      </c>
      <c r="CV542" t="s">
        <v>286</v>
      </c>
      <c r="CW542" t="s">
        <v>286</v>
      </c>
      <c r="CX542" t="s">
        <v>287</v>
      </c>
      <c r="CY542" t="s">
        <v>287</v>
      </c>
      <c r="CZ542" t="s">
        <v>219</v>
      </c>
      <c r="DA542" t="s">
        <v>214</v>
      </c>
      <c r="DB542" t="s">
        <v>230</v>
      </c>
      <c r="DC542" t="s">
        <v>230</v>
      </c>
      <c r="DD542" t="s">
        <v>214</v>
      </c>
      <c r="DE542" t="s">
        <v>546</v>
      </c>
      <c r="DG542" t="s">
        <v>546</v>
      </c>
      <c r="DI542" t="s">
        <v>500</v>
      </c>
      <c r="DJ542" t="s">
        <v>3124</v>
      </c>
      <c r="DK542" t="s">
        <v>237</v>
      </c>
      <c r="DL542" t="s">
        <v>237</v>
      </c>
      <c r="DM542" t="s">
        <v>219</v>
      </c>
      <c r="DN542" t="s">
        <v>219</v>
      </c>
      <c r="DO542" t="s">
        <v>288</v>
      </c>
      <c r="DP542" t="s">
        <v>399</v>
      </c>
      <c r="DR542" t="s">
        <v>399</v>
      </c>
      <c r="DT542" t="s">
        <v>219</v>
      </c>
      <c r="DU542" t="s">
        <v>214</v>
      </c>
      <c r="DX542" t="s">
        <v>237</v>
      </c>
      <c r="DY542" t="s">
        <v>237</v>
      </c>
      <c r="DZ542" t="s">
        <v>238</v>
      </c>
      <c r="EA542" t="s">
        <v>237</v>
      </c>
      <c r="EB542" t="s">
        <v>237</v>
      </c>
      <c r="EC542" t="s">
        <v>242</v>
      </c>
      <c r="ED542" t="s">
        <v>242</v>
      </c>
      <c r="EE542" t="s">
        <v>214</v>
      </c>
      <c r="EF542" t="s">
        <v>214</v>
      </c>
      <c r="EG542" t="s">
        <v>214</v>
      </c>
      <c r="EI542" t="s">
        <v>214</v>
      </c>
      <c r="EK542" t="s">
        <v>237</v>
      </c>
      <c r="EL542" t="s">
        <v>237</v>
      </c>
      <c r="EM542" t="s">
        <v>240</v>
      </c>
      <c r="EN542" t="s">
        <v>240</v>
      </c>
      <c r="EO542" t="s">
        <v>240</v>
      </c>
      <c r="EP542" t="s">
        <v>486</v>
      </c>
      <c r="EQ542" t="s">
        <v>214</v>
      </c>
      <c r="ER542" t="s">
        <v>214</v>
      </c>
      <c r="ES542" t="s">
        <v>242</v>
      </c>
      <c r="ET542" t="s">
        <v>242</v>
      </c>
      <c r="EU542" t="s">
        <v>242</v>
      </c>
      <c r="EV542" t="s">
        <v>242</v>
      </c>
      <c r="EW542" t="s">
        <v>310</v>
      </c>
      <c r="EX542" t="s">
        <v>310</v>
      </c>
      <c r="EY542" t="s">
        <v>242</v>
      </c>
      <c r="EZ542" t="s">
        <v>241</v>
      </c>
      <c r="FA542" t="s">
        <v>241</v>
      </c>
      <c r="FB542" t="s">
        <v>242</v>
      </c>
      <c r="FC542" t="s">
        <v>242</v>
      </c>
      <c r="FD542" t="s">
        <v>242</v>
      </c>
      <c r="FE542" t="s">
        <v>226</v>
      </c>
      <c r="FF542" t="s">
        <v>226</v>
      </c>
      <c r="FG542" t="s">
        <v>242</v>
      </c>
      <c r="FH542" t="s">
        <v>242</v>
      </c>
      <c r="FI542" t="s">
        <v>214</v>
      </c>
      <c r="FJ542" t="s">
        <v>214</v>
      </c>
      <c r="FK542" t="s">
        <v>214</v>
      </c>
      <c r="FL542" t="s">
        <v>214</v>
      </c>
      <c r="FM542" t="s">
        <v>292</v>
      </c>
      <c r="FN542" t="s">
        <v>292</v>
      </c>
      <c r="FO542" t="s">
        <v>219</v>
      </c>
      <c r="FP542" t="s">
        <v>219</v>
      </c>
      <c r="FQ542" t="s">
        <v>241</v>
      </c>
      <c r="FR542" t="s">
        <v>241</v>
      </c>
      <c r="FS542" t="s">
        <v>241</v>
      </c>
      <c r="FT542" t="s">
        <v>241</v>
      </c>
      <c r="FU542" t="s">
        <v>219</v>
      </c>
      <c r="FV542" t="s">
        <v>241</v>
      </c>
      <c r="FW542" t="s">
        <v>241</v>
      </c>
      <c r="FX542" t="s">
        <v>241</v>
      </c>
      <c r="FY542" t="s">
        <v>241</v>
      </c>
      <c r="FZ542" t="s">
        <v>341</v>
      </c>
      <c r="GA542" t="s">
        <v>341</v>
      </c>
      <c r="GB542" t="s">
        <v>227</v>
      </c>
      <c r="GC542" t="s">
        <v>227</v>
      </c>
      <c r="GD542" t="s">
        <v>293</v>
      </c>
      <c r="GE542" t="s">
        <v>241</v>
      </c>
      <c r="GF542" t="s">
        <v>293</v>
      </c>
      <c r="GG542" t="s">
        <v>227</v>
      </c>
      <c r="GH542" t="s">
        <v>241</v>
      </c>
      <c r="GI542" t="s">
        <v>227</v>
      </c>
      <c r="GJ542" t="s">
        <v>227</v>
      </c>
      <c r="GK542" t="s">
        <v>227</v>
      </c>
      <c r="GL542" t="s">
        <v>227</v>
      </c>
      <c r="GM542" t="s">
        <v>227</v>
      </c>
      <c r="GN542" t="s">
        <v>219</v>
      </c>
      <c r="GO542" t="s">
        <v>219</v>
      </c>
      <c r="GP542" t="s">
        <v>295</v>
      </c>
      <c r="GQ542" t="s">
        <v>295</v>
      </c>
      <c r="GR542" t="s">
        <v>295</v>
      </c>
      <c r="GS542" t="s">
        <v>214</v>
      </c>
      <c r="GT542" t="s">
        <v>241</v>
      </c>
      <c r="GU542" t="s">
        <v>214</v>
      </c>
      <c r="GV542" t="s">
        <v>241</v>
      </c>
      <c r="GW542" t="s">
        <v>297</v>
      </c>
      <c r="GX542" t="s">
        <v>297</v>
      </c>
      <c r="GY542" t="s">
        <v>254</v>
      </c>
      <c r="GZ542" t="s">
        <v>241</v>
      </c>
      <c r="HA542" t="s">
        <v>298</v>
      </c>
      <c r="HB542" t="s">
        <v>241</v>
      </c>
      <c r="HC542" t="s">
        <v>315</v>
      </c>
      <c r="HD542" t="s">
        <v>316</v>
      </c>
      <c r="HE542" t="s">
        <v>343</v>
      </c>
      <c r="HF542" t="s">
        <v>1397</v>
      </c>
      <c r="HG542" t="s">
        <v>319</v>
      </c>
      <c r="HH542" t="s">
        <v>1397</v>
      </c>
      <c r="HI542" t="s">
        <v>241</v>
      </c>
      <c r="HJ542" t="s">
        <v>219</v>
      </c>
      <c r="HK542" t="s">
        <v>1397</v>
      </c>
      <c r="HL542" s="12"/>
      <c r="HM542">
        <v>0.75</v>
      </c>
      <c r="HN542">
        <v>0.5</v>
      </c>
      <c r="HO542">
        <v>1</v>
      </c>
      <c r="HP542">
        <v>0.25</v>
      </c>
      <c r="HQ542">
        <v>1</v>
      </c>
      <c r="HR542">
        <v>0.5</v>
      </c>
      <c r="HS542">
        <v>0</v>
      </c>
      <c r="HT542">
        <v>1</v>
      </c>
      <c r="HU542">
        <v>1</v>
      </c>
      <c r="HV542">
        <v>0.5</v>
      </c>
      <c r="HW542">
        <v>0.5</v>
      </c>
      <c r="HX542">
        <v>0.75</v>
      </c>
      <c r="HY542">
        <v>1</v>
      </c>
      <c r="HZ542">
        <v>0.5</v>
      </c>
      <c r="IA542" s="4">
        <v>1</v>
      </c>
      <c r="IB542">
        <v>0.75</v>
      </c>
      <c r="IC542">
        <v>0.75</v>
      </c>
      <c r="ID542">
        <v>0.75</v>
      </c>
      <c r="IE542">
        <v>0.75</v>
      </c>
      <c r="IG542">
        <v>1</v>
      </c>
      <c r="IH542">
        <v>0.75</v>
      </c>
      <c r="II542">
        <v>1</v>
      </c>
      <c r="IJ542">
        <v>1</v>
      </c>
      <c r="IK542">
        <v>1</v>
      </c>
      <c r="IL542">
        <v>1</v>
      </c>
      <c r="IM542">
        <v>1</v>
      </c>
      <c r="IN542">
        <v>1</v>
      </c>
      <c r="IO542">
        <v>1</v>
      </c>
      <c r="IQ542">
        <v>0</v>
      </c>
      <c r="IS542">
        <f t="shared" si="459"/>
        <v>0.11249999999999999</v>
      </c>
      <c r="IT542">
        <f t="shared" si="460"/>
        <v>0.06</v>
      </c>
      <c r="IU542">
        <f t="shared" si="461"/>
        <v>0.08</v>
      </c>
      <c r="IV542">
        <f t="shared" si="462"/>
        <v>2.5000000000000001E-2</v>
      </c>
      <c r="IW542">
        <f t="shared" si="463"/>
        <v>0.08</v>
      </c>
      <c r="IX542">
        <f t="shared" si="464"/>
        <v>6.5000000000000002E-2</v>
      </c>
      <c r="IY542">
        <f t="shared" si="465"/>
        <v>0</v>
      </c>
      <c r="IZ542">
        <f t="shared" si="466"/>
        <v>0.11</v>
      </c>
      <c r="JA542">
        <f t="shared" si="467"/>
        <v>0.13</v>
      </c>
      <c r="JB542">
        <f t="shared" si="468"/>
        <v>0.05</v>
      </c>
      <c r="JC542">
        <f t="shared" si="469"/>
        <v>0.06</v>
      </c>
      <c r="JD542">
        <f t="shared" si="470"/>
        <v>8.2500000000000004E-2</v>
      </c>
      <c r="JE542">
        <f t="shared" si="471"/>
        <v>7.0000000000000007E-2</v>
      </c>
      <c r="JF542">
        <f t="shared" si="472"/>
        <v>0.06</v>
      </c>
      <c r="JG542" s="5">
        <f t="shared" si="473"/>
        <v>0.05</v>
      </c>
      <c r="JH542">
        <f t="shared" si="474"/>
        <v>0</v>
      </c>
      <c r="JI542">
        <f t="shared" si="474"/>
        <v>0</v>
      </c>
      <c r="JJ542">
        <f t="shared" si="475"/>
        <v>0.15000000000000002</v>
      </c>
      <c r="JK542">
        <f t="shared" si="476"/>
        <v>0.11249999999999999</v>
      </c>
      <c r="JL542" s="6">
        <f t="shared" si="477"/>
        <v>5.333333333333333E-2</v>
      </c>
      <c r="JM542">
        <f t="shared" si="478"/>
        <v>0.12</v>
      </c>
      <c r="JN542">
        <f t="shared" si="479"/>
        <v>3.7500000000000006E-2</v>
      </c>
      <c r="JO542">
        <f t="shared" si="480"/>
        <v>0.15</v>
      </c>
      <c r="JP542">
        <f t="shared" si="481"/>
        <v>0.1</v>
      </c>
      <c r="JQ542">
        <f t="shared" si="482"/>
        <v>0.12</v>
      </c>
      <c r="JR542">
        <f t="shared" si="483"/>
        <v>0.11</v>
      </c>
      <c r="JS542">
        <f t="shared" si="484"/>
        <v>0.1</v>
      </c>
      <c r="JT542">
        <f t="shared" si="484"/>
        <v>0.1</v>
      </c>
      <c r="JU542">
        <f t="shared" si="485"/>
        <v>1</v>
      </c>
      <c r="JV542">
        <f t="shared" si="485"/>
        <v>0</v>
      </c>
      <c r="JW542">
        <f t="shared" si="486"/>
        <v>0.15</v>
      </c>
      <c r="JY542">
        <f t="shared" si="487"/>
        <v>3.7500000000000006E-2</v>
      </c>
      <c r="JZ542">
        <f t="shared" si="488"/>
        <v>0.04</v>
      </c>
      <c r="KA542">
        <f t="shared" si="489"/>
        <v>0.02</v>
      </c>
      <c r="KB542">
        <f t="shared" si="489"/>
        <v>5.0000000000000001E-3</v>
      </c>
      <c r="KC542">
        <f t="shared" si="490"/>
        <v>0.04</v>
      </c>
      <c r="KD542">
        <f t="shared" si="515"/>
        <v>1.4999999999999999E-2</v>
      </c>
      <c r="KE542">
        <f t="shared" si="515"/>
        <v>0</v>
      </c>
      <c r="KF542">
        <f t="shared" si="515"/>
        <v>0.03</v>
      </c>
      <c r="KG542">
        <f t="shared" si="515"/>
        <v>0.03</v>
      </c>
      <c r="KH542">
        <f t="shared" si="515"/>
        <v>1.4999999999999999E-2</v>
      </c>
      <c r="KI542">
        <f t="shared" si="515"/>
        <v>1.4999999999999999E-2</v>
      </c>
      <c r="KJ542">
        <f t="shared" si="514"/>
        <v>2.2499999999999999E-2</v>
      </c>
      <c r="KK542">
        <f t="shared" si="491"/>
        <v>0.02</v>
      </c>
      <c r="KL542">
        <f t="shared" si="492"/>
        <v>0.02</v>
      </c>
      <c r="KM542" s="5">
        <f t="shared" si="493"/>
        <v>0.05</v>
      </c>
      <c r="KN542">
        <f t="shared" si="494"/>
        <v>0</v>
      </c>
      <c r="KO542">
        <f t="shared" si="494"/>
        <v>0</v>
      </c>
      <c r="KP542">
        <f t="shared" si="495"/>
        <v>4.4999999999999998E-2</v>
      </c>
      <c r="KQ542">
        <f t="shared" si="496"/>
        <v>2.2499999999999999E-2</v>
      </c>
      <c r="KR542" s="6">
        <f t="shared" si="497"/>
        <v>2.6666666666666665E-2</v>
      </c>
      <c r="KS542">
        <f t="shared" si="498"/>
        <v>0.04</v>
      </c>
      <c r="KT542">
        <f t="shared" si="499"/>
        <v>2.2499999999999999E-2</v>
      </c>
      <c r="KU542">
        <f t="shared" si="500"/>
        <v>0.04</v>
      </c>
      <c r="KV542">
        <f t="shared" si="501"/>
        <v>0.05</v>
      </c>
      <c r="KW542">
        <f t="shared" si="502"/>
        <v>0.01</v>
      </c>
      <c r="KX542">
        <f t="shared" si="503"/>
        <v>0</v>
      </c>
      <c r="KY542">
        <f t="shared" si="504"/>
        <v>0.04</v>
      </c>
      <c r="KZ542">
        <f t="shared" si="505"/>
        <v>0.03</v>
      </c>
      <c r="LA542">
        <f t="shared" si="506"/>
        <v>1</v>
      </c>
      <c r="LB542">
        <f t="shared" si="506"/>
        <v>0</v>
      </c>
      <c r="LC542">
        <f t="shared" si="507"/>
        <v>0.1</v>
      </c>
      <c r="LE542" t="str">
        <f t="shared" si="513"/>
        <v>Niger</v>
      </c>
      <c r="LF542">
        <f t="shared" si="508"/>
        <v>0.66250000000000009</v>
      </c>
      <c r="LG542" s="6">
        <f t="shared" si="509"/>
        <v>0.68833333333333335</v>
      </c>
      <c r="LH542">
        <f t="shared" si="510"/>
        <v>0.98749999999999993</v>
      </c>
      <c r="LI542" s="6">
        <f t="shared" si="511"/>
        <v>0.78666666666666685</v>
      </c>
      <c r="LJ542">
        <f t="shared" si="512"/>
        <v>0</v>
      </c>
    </row>
    <row r="543" spans="1:322" x14ac:dyDescent="0.35">
      <c r="A543" s="8">
        <v>44874</v>
      </c>
      <c r="B543" t="s">
        <v>3125</v>
      </c>
      <c r="D543" s="27" t="s">
        <v>257</v>
      </c>
      <c r="E543" s="27" t="s">
        <v>257</v>
      </c>
      <c r="F543" s="27">
        <v>24</v>
      </c>
      <c r="G543" s="27" t="s">
        <v>1096</v>
      </c>
      <c r="H543" s="27" t="s">
        <v>1818</v>
      </c>
      <c r="I543" s="27" t="s">
        <v>1097</v>
      </c>
      <c r="J543" s="27" t="s">
        <v>207</v>
      </c>
      <c r="K543" s="28">
        <v>44500</v>
      </c>
      <c r="L543" s="28">
        <v>44500</v>
      </c>
      <c r="M543" s="28">
        <v>44503</v>
      </c>
      <c r="N543" s="27" t="s">
        <v>261</v>
      </c>
      <c r="O543" s="27" t="s">
        <v>261</v>
      </c>
      <c r="P543" s="27" t="s">
        <v>261</v>
      </c>
      <c r="Q543" s="27" t="s">
        <v>324</v>
      </c>
      <c r="R543" s="28">
        <v>44500</v>
      </c>
      <c r="S543" s="28">
        <v>44500</v>
      </c>
      <c r="T543" s="27" t="s">
        <v>263</v>
      </c>
      <c r="U543" s="27" t="s">
        <v>261</v>
      </c>
      <c r="V543" s="28" t="s">
        <v>262</v>
      </c>
      <c r="W543" s="27" t="s">
        <v>261</v>
      </c>
      <c r="X543" s="28" t="s">
        <v>262</v>
      </c>
      <c r="Y543" s="27" t="s">
        <v>263</v>
      </c>
      <c r="Z543" s="28">
        <v>44739</v>
      </c>
      <c r="AA543" s="27" t="s">
        <v>264</v>
      </c>
      <c r="AB543" s="27" t="s">
        <v>265</v>
      </c>
      <c r="AC543" s="27" t="s">
        <v>3126</v>
      </c>
      <c r="AD543" s="27" t="s">
        <v>267</v>
      </c>
      <c r="AE543" s="27" t="s">
        <v>326</v>
      </c>
      <c r="AF543" s="27" t="s">
        <v>327</v>
      </c>
      <c r="AG543" s="29">
        <v>1100</v>
      </c>
      <c r="AH543" s="27" t="s">
        <v>263</v>
      </c>
      <c r="AI543" s="27">
        <v>44712</v>
      </c>
      <c r="AJ543" s="28">
        <v>44712</v>
      </c>
      <c r="AK543" s="27" t="s">
        <v>268</v>
      </c>
      <c r="AL543" s="27" t="s">
        <v>269</v>
      </c>
      <c r="AM543" s="27" t="s">
        <v>265</v>
      </c>
      <c r="AN543" s="27" t="s">
        <v>270</v>
      </c>
      <c r="AO543" s="27" t="s">
        <v>261</v>
      </c>
      <c r="AP543" s="27" t="s">
        <v>261</v>
      </c>
      <c r="AQ543" s="28" t="s">
        <v>262</v>
      </c>
      <c r="AR543" s="27" t="s">
        <v>261</v>
      </c>
      <c r="AS543" s="28" t="s">
        <v>262</v>
      </c>
      <c r="AT543" s="27" t="s">
        <v>261</v>
      </c>
      <c r="AU543" s="28" t="s">
        <v>262</v>
      </c>
      <c r="AV543" s="27" t="s">
        <v>261</v>
      </c>
      <c r="AW543" s="28" t="s">
        <v>262</v>
      </c>
      <c r="AX543" s="27" t="s">
        <v>261</v>
      </c>
      <c r="AY543" s="28" t="s">
        <v>262</v>
      </c>
      <c r="AZ543" s="27" t="s">
        <v>262</v>
      </c>
      <c r="BA543" s="27" t="s">
        <v>262</v>
      </c>
      <c r="BB543" s="27" t="s">
        <v>261</v>
      </c>
      <c r="BC543" s="28" t="s">
        <v>262</v>
      </c>
      <c r="BD543" s="27" t="s">
        <v>261</v>
      </c>
      <c r="BE543" s="30" t="s">
        <v>262</v>
      </c>
      <c r="BF543" t="s">
        <v>207</v>
      </c>
      <c r="BG543" t="s">
        <v>509</v>
      </c>
      <c r="BH543" t="s">
        <v>272</v>
      </c>
      <c r="BI543" t="s">
        <v>448</v>
      </c>
      <c r="BJ543" t="s">
        <v>210</v>
      </c>
      <c r="BK543" t="s">
        <v>329</v>
      </c>
      <c r="BL543" t="s">
        <v>212</v>
      </c>
      <c r="BM543" t="s">
        <v>1381</v>
      </c>
      <c r="BN543" t="s">
        <v>214</v>
      </c>
      <c r="BO543" t="s">
        <v>1947</v>
      </c>
      <c r="BP543" t="s">
        <v>219</v>
      </c>
      <c r="BQ543" t="s">
        <v>216</v>
      </c>
      <c r="BR543" t="s">
        <v>3127</v>
      </c>
      <c r="BS543" t="s">
        <v>2510</v>
      </c>
      <c r="BT543" t="s">
        <v>2510</v>
      </c>
      <c r="BU543" t="s">
        <v>3127</v>
      </c>
      <c r="BV543" t="s">
        <v>214</v>
      </c>
      <c r="CC543" t="s">
        <v>214</v>
      </c>
      <c r="CG543" t="s">
        <v>219</v>
      </c>
      <c r="CI543" t="s">
        <v>333</v>
      </c>
      <c r="CJ543" t="s">
        <v>3128</v>
      </c>
      <c r="CK543" t="s">
        <v>333</v>
      </c>
      <c r="CL543" t="s">
        <v>412</v>
      </c>
      <c r="CN543" t="s">
        <v>283</v>
      </c>
      <c r="CP543" t="s">
        <v>307</v>
      </c>
      <c r="CQ543" t="s">
        <v>224</v>
      </c>
      <c r="CR543" t="s">
        <v>250</v>
      </c>
      <c r="CS543" t="s">
        <v>250</v>
      </c>
      <c r="CT543" t="s">
        <v>214</v>
      </c>
      <c r="CU543" t="s">
        <v>214</v>
      </c>
      <c r="CV543" t="s">
        <v>286</v>
      </c>
      <c r="CW543" t="s">
        <v>286</v>
      </c>
      <c r="CX543" t="s">
        <v>287</v>
      </c>
      <c r="CY543" t="s">
        <v>287</v>
      </c>
      <c r="CZ543" t="s">
        <v>219</v>
      </c>
      <c r="DA543" t="s">
        <v>214</v>
      </c>
      <c r="DB543" t="s">
        <v>230</v>
      </c>
      <c r="DC543" t="s">
        <v>230</v>
      </c>
      <c r="DD543" t="s">
        <v>214</v>
      </c>
      <c r="DE543" t="s">
        <v>546</v>
      </c>
      <c r="DG543" t="s">
        <v>546</v>
      </c>
      <c r="DI543" t="s">
        <v>500</v>
      </c>
      <c r="DJ543" t="s">
        <v>2556</v>
      </c>
      <c r="DK543" t="s">
        <v>237</v>
      </c>
      <c r="DL543" t="s">
        <v>237</v>
      </c>
      <c r="DM543" t="s">
        <v>219</v>
      </c>
      <c r="DN543" t="s">
        <v>219</v>
      </c>
      <c r="DO543" t="s">
        <v>288</v>
      </c>
      <c r="DP543" t="s">
        <v>399</v>
      </c>
      <c r="DR543" t="s">
        <v>399</v>
      </c>
      <c r="DT543" t="s">
        <v>219</v>
      </c>
      <c r="DU543" t="s">
        <v>219</v>
      </c>
      <c r="DX543" t="s">
        <v>237</v>
      </c>
      <c r="DY543" t="s">
        <v>237</v>
      </c>
      <c r="DZ543" t="s">
        <v>238</v>
      </c>
      <c r="EA543" t="s">
        <v>237</v>
      </c>
      <c r="EB543" t="s">
        <v>237</v>
      </c>
      <c r="EC543" t="s">
        <v>237</v>
      </c>
      <c r="ED543" t="s">
        <v>242</v>
      </c>
      <c r="EE543" t="s">
        <v>214</v>
      </c>
      <c r="EF543" t="s">
        <v>214</v>
      </c>
      <c r="EG543" t="s">
        <v>214</v>
      </c>
      <c r="EI543" t="s">
        <v>214</v>
      </c>
      <c r="EK543" t="s">
        <v>242</v>
      </c>
      <c r="EL543" t="s">
        <v>242</v>
      </c>
      <c r="EM543" t="s">
        <v>240</v>
      </c>
      <c r="EN543" t="s">
        <v>240</v>
      </c>
      <c r="EO543" t="s">
        <v>240</v>
      </c>
      <c r="EP543" t="s">
        <v>240</v>
      </c>
      <c r="EQ543" t="s">
        <v>214</v>
      </c>
      <c r="ER543" t="s">
        <v>214</v>
      </c>
      <c r="ES543" t="s">
        <v>242</v>
      </c>
      <c r="ET543" t="s">
        <v>242</v>
      </c>
      <c r="EU543" t="s">
        <v>242</v>
      </c>
      <c r="EV543" t="s">
        <v>242</v>
      </c>
      <c r="EW543" t="s">
        <v>580</v>
      </c>
      <c r="EX543" t="s">
        <v>580</v>
      </c>
      <c r="EY543" t="s">
        <v>242</v>
      </c>
      <c r="EZ543" t="s">
        <v>241</v>
      </c>
      <c r="FA543" t="s">
        <v>241</v>
      </c>
      <c r="FB543" t="s">
        <v>242</v>
      </c>
      <c r="FC543" t="s">
        <v>242</v>
      </c>
      <c r="FD543" t="s">
        <v>242</v>
      </c>
      <c r="FE543" t="s">
        <v>226</v>
      </c>
      <c r="FF543" t="s">
        <v>226</v>
      </c>
      <c r="FG543" t="s">
        <v>242</v>
      </c>
      <c r="FH543" t="s">
        <v>242</v>
      </c>
      <c r="FI543" t="s">
        <v>214</v>
      </c>
      <c r="FJ543" t="s">
        <v>214</v>
      </c>
      <c r="FK543" t="s">
        <v>214</v>
      </c>
      <c r="FL543" t="s">
        <v>214</v>
      </c>
      <c r="FM543" t="s">
        <v>292</v>
      </c>
      <c r="FN543" t="s">
        <v>292</v>
      </c>
      <c r="FO543" t="s">
        <v>219</v>
      </c>
      <c r="FP543" t="s">
        <v>219</v>
      </c>
      <c r="FQ543" t="s">
        <v>241</v>
      </c>
      <c r="FR543" t="s">
        <v>241</v>
      </c>
      <c r="FS543" t="s">
        <v>241</v>
      </c>
      <c r="FT543" t="s">
        <v>241</v>
      </c>
      <c r="FU543" t="s">
        <v>219</v>
      </c>
      <c r="FV543" t="s">
        <v>241</v>
      </c>
      <c r="FW543" t="s">
        <v>241</v>
      </c>
      <c r="FX543" t="s">
        <v>241</v>
      </c>
      <c r="FY543" t="s">
        <v>241</v>
      </c>
      <c r="FZ543" t="s">
        <v>248</v>
      </c>
      <c r="GA543" t="s">
        <v>248</v>
      </c>
      <c r="GB543" t="s">
        <v>227</v>
      </c>
      <c r="GC543" t="s">
        <v>227</v>
      </c>
      <c r="GD543" t="s">
        <v>293</v>
      </c>
      <c r="GE543" t="s">
        <v>241</v>
      </c>
      <c r="GF543" t="s">
        <v>293</v>
      </c>
      <c r="GG543" t="s">
        <v>244</v>
      </c>
      <c r="GH543" t="s">
        <v>241</v>
      </c>
      <c r="GI543" t="s">
        <v>244</v>
      </c>
      <c r="GJ543" t="s">
        <v>227</v>
      </c>
      <c r="GK543" t="s">
        <v>227</v>
      </c>
      <c r="GL543" t="s">
        <v>227</v>
      </c>
      <c r="GM543" t="s">
        <v>227</v>
      </c>
      <c r="GN543" t="s">
        <v>219</v>
      </c>
      <c r="GO543" t="s">
        <v>219</v>
      </c>
      <c r="GP543" t="s">
        <v>295</v>
      </c>
      <c r="GQ543" t="s">
        <v>295</v>
      </c>
      <c r="GR543" t="s">
        <v>295</v>
      </c>
      <c r="GS543" t="s">
        <v>214</v>
      </c>
      <c r="GT543" t="s">
        <v>241</v>
      </c>
      <c r="GU543" t="s">
        <v>214</v>
      </c>
      <c r="GV543" t="s">
        <v>241</v>
      </c>
      <c r="GW543" t="s">
        <v>297</v>
      </c>
      <c r="GX543" t="s">
        <v>297</v>
      </c>
      <c r="GY543" t="s">
        <v>254</v>
      </c>
      <c r="GZ543" t="s">
        <v>241</v>
      </c>
      <c r="HA543" t="s">
        <v>298</v>
      </c>
      <c r="HB543" t="s">
        <v>241</v>
      </c>
      <c r="HC543" t="s">
        <v>315</v>
      </c>
      <c r="HD543" t="s">
        <v>316</v>
      </c>
      <c r="HE543" t="s">
        <v>343</v>
      </c>
      <c r="HF543" t="s">
        <v>1397</v>
      </c>
      <c r="HG543" t="s">
        <v>319</v>
      </c>
      <c r="HH543" t="s">
        <v>1397</v>
      </c>
      <c r="HI543" t="s">
        <v>241</v>
      </c>
      <c r="HJ543" t="s">
        <v>219</v>
      </c>
      <c r="HK543" t="s">
        <v>1397</v>
      </c>
      <c r="HL543" s="12"/>
      <c r="HM543">
        <v>0.75</v>
      </c>
      <c r="HN543">
        <v>0.5</v>
      </c>
      <c r="HO543">
        <v>1</v>
      </c>
      <c r="HP543">
        <v>0.25</v>
      </c>
      <c r="HQ543">
        <v>1</v>
      </c>
      <c r="HR543">
        <v>0.5</v>
      </c>
      <c r="HS543">
        <v>0</v>
      </c>
      <c r="HT543">
        <v>1</v>
      </c>
      <c r="HU543">
        <v>1</v>
      </c>
      <c r="HV543">
        <v>0.5</v>
      </c>
      <c r="HW543">
        <v>0.5</v>
      </c>
      <c r="HX543">
        <v>0.5</v>
      </c>
      <c r="HY543">
        <v>1</v>
      </c>
      <c r="HZ543">
        <v>0.75</v>
      </c>
      <c r="IA543" s="4">
        <v>1</v>
      </c>
      <c r="IB543">
        <v>0.75</v>
      </c>
      <c r="IC543">
        <v>0.75</v>
      </c>
      <c r="ID543">
        <v>0.75</v>
      </c>
      <c r="IE543">
        <v>0.75</v>
      </c>
      <c r="IG543">
        <v>1</v>
      </c>
      <c r="IH543">
        <v>0.75</v>
      </c>
      <c r="II543">
        <v>1</v>
      </c>
      <c r="IJ543">
        <v>0.75</v>
      </c>
      <c r="IK543">
        <v>1</v>
      </c>
      <c r="IL543">
        <v>1</v>
      </c>
      <c r="IM543">
        <v>0.75</v>
      </c>
      <c r="IN543">
        <v>1</v>
      </c>
      <c r="IO543">
        <v>1</v>
      </c>
      <c r="IQ543">
        <v>0</v>
      </c>
      <c r="IS543">
        <f t="shared" si="459"/>
        <v>0.11249999999999999</v>
      </c>
      <c r="IT543">
        <f t="shared" si="460"/>
        <v>0.06</v>
      </c>
      <c r="IU543">
        <f t="shared" si="461"/>
        <v>0.08</v>
      </c>
      <c r="IV543">
        <f t="shared" si="462"/>
        <v>2.5000000000000001E-2</v>
      </c>
      <c r="IW543">
        <f t="shared" si="463"/>
        <v>0.08</v>
      </c>
      <c r="IX543">
        <f t="shared" si="464"/>
        <v>6.5000000000000002E-2</v>
      </c>
      <c r="IY543">
        <f t="shared" si="465"/>
        <v>0</v>
      </c>
      <c r="IZ543">
        <f t="shared" si="466"/>
        <v>0.11</v>
      </c>
      <c r="JA543">
        <f t="shared" si="467"/>
        <v>0.13</v>
      </c>
      <c r="JB543">
        <f t="shared" si="468"/>
        <v>0.05</v>
      </c>
      <c r="JC543">
        <f t="shared" si="469"/>
        <v>0.06</v>
      </c>
      <c r="JD543">
        <f t="shared" si="470"/>
        <v>5.5E-2</v>
      </c>
      <c r="JE543">
        <f t="shared" si="471"/>
        <v>7.0000000000000007E-2</v>
      </c>
      <c r="JF543">
        <f t="shared" si="472"/>
        <v>0.09</v>
      </c>
      <c r="JG543" s="5">
        <f t="shared" si="473"/>
        <v>0.05</v>
      </c>
      <c r="JH543">
        <f t="shared" si="474"/>
        <v>0</v>
      </c>
      <c r="JI543">
        <f t="shared" si="474"/>
        <v>0</v>
      </c>
      <c r="JJ543">
        <f t="shared" si="475"/>
        <v>0.15000000000000002</v>
      </c>
      <c r="JK543">
        <f t="shared" si="476"/>
        <v>0.11249999999999999</v>
      </c>
      <c r="JL543" s="6">
        <f t="shared" si="477"/>
        <v>5.333333333333333E-2</v>
      </c>
      <c r="JM543">
        <f t="shared" si="478"/>
        <v>0.12</v>
      </c>
      <c r="JN543">
        <f t="shared" si="479"/>
        <v>3.7500000000000006E-2</v>
      </c>
      <c r="JO543">
        <f t="shared" si="480"/>
        <v>0.15</v>
      </c>
      <c r="JP543">
        <f t="shared" si="481"/>
        <v>7.5000000000000011E-2</v>
      </c>
      <c r="JQ543">
        <f t="shared" si="482"/>
        <v>0.12</v>
      </c>
      <c r="JR543">
        <f t="shared" si="483"/>
        <v>0.11</v>
      </c>
      <c r="JS543">
        <f t="shared" si="484"/>
        <v>7.5000000000000011E-2</v>
      </c>
      <c r="JT543">
        <f t="shared" si="484"/>
        <v>0.1</v>
      </c>
      <c r="JU543">
        <f t="shared" si="485"/>
        <v>1</v>
      </c>
      <c r="JV543">
        <f t="shared" si="485"/>
        <v>0</v>
      </c>
      <c r="JW543">
        <f t="shared" si="486"/>
        <v>0.15</v>
      </c>
      <c r="JY543">
        <f t="shared" si="487"/>
        <v>3.7500000000000006E-2</v>
      </c>
      <c r="JZ543">
        <f t="shared" si="488"/>
        <v>0.04</v>
      </c>
      <c r="KA543">
        <f t="shared" si="489"/>
        <v>0.02</v>
      </c>
      <c r="KB543">
        <f t="shared" si="489"/>
        <v>5.0000000000000001E-3</v>
      </c>
      <c r="KC543">
        <f t="shared" si="490"/>
        <v>0.04</v>
      </c>
      <c r="KD543">
        <f t="shared" si="515"/>
        <v>1.4999999999999999E-2</v>
      </c>
      <c r="KE543">
        <f t="shared" si="515"/>
        <v>0</v>
      </c>
      <c r="KF543">
        <f t="shared" si="515"/>
        <v>0.03</v>
      </c>
      <c r="KG543">
        <f t="shared" si="515"/>
        <v>0.03</v>
      </c>
      <c r="KH543">
        <f t="shared" si="515"/>
        <v>1.4999999999999999E-2</v>
      </c>
      <c r="KI543">
        <f t="shared" si="515"/>
        <v>1.4999999999999999E-2</v>
      </c>
      <c r="KJ543">
        <f t="shared" si="514"/>
        <v>1.4999999999999999E-2</v>
      </c>
      <c r="KK543">
        <f t="shared" si="491"/>
        <v>0.02</v>
      </c>
      <c r="KL543">
        <f t="shared" si="492"/>
        <v>0.03</v>
      </c>
      <c r="KM543" s="5">
        <f t="shared" si="493"/>
        <v>0.05</v>
      </c>
      <c r="KN543">
        <f t="shared" si="494"/>
        <v>0</v>
      </c>
      <c r="KO543">
        <f t="shared" si="494"/>
        <v>0</v>
      </c>
      <c r="KP543">
        <f t="shared" si="495"/>
        <v>4.4999999999999998E-2</v>
      </c>
      <c r="KQ543">
        <f t="shared" si="496"/>
        <v>2.2499999999999999E-2</v>
      </c>
      <c r="KR543" s="6">
        <f t="shared" si="497"/>
        <v>2.6666666666666665E-2</v>
      </c>
      <c r="KS543">
        <f t="shared" si="498"/>
        <v>0.04</v>
      </c>
      <c r="KT543">
        <f t="shared" si="499"/>
        <v>2.2499999999999999E-2</v>
      </c>
      <c r="KU543">
        <f t="shared" si="500"/>
        <v>0.04</v>
      </c>
      <c r="KV543">
        <f t="shared" si="501"/>
        <v>3.7500000000000006E-2</v>
      </c>
      <c r="KW543">
        <f t="shared" si="502"/>
        <v>0.01</v>
      </c>
      <c r="KX543">
        <f t="shared" si="503"/>
        <v>0</v>
      </c>
      <c r="KY543">
        <f t="shared" si="504"/>
        <v>0.03</v>
      </c>
      <c r="KZ543">
        <f t="shared" si="505"/>
        <v>0.03</v>
      </c>
      <c r="LA543">
        <f t="shared" si="506"/>
        <v>1</v>
      </c>
      <c r="LB543">
        <f t="shared" si="506"/>
        <v>0</v>
      </c>
      <c r="LC543">
        <f t="shared" si="507"/>
        <v>0.1</v>
      </c>
      <c r="LE543" t="str">
        <f t="shared" si="513"/>
        <v>Niger</v>
      </c>
      <c r="LF543">
        <f t="shared" si="508"/>
        <v>0.66250000000000009</v>
      </c>
      <c r="LG543" s="6">
        <f t="shared" si="509"/>
        <v>0.6908333333333333</v>
      </c>
      <c r="LH543">
        <f t="shared" si="510"/>
        <v>0.9375</v>
      </c>
      <c r="LI543" s="6">
        <f t="shared" si="511"/>
        <v>0.76666666666666683</v>
      </c>
      <c r="LJ543">
        <f t="shared" si="512"/>
        <v>0</v>
      </c>
    </row>
    <row r="544" spans="1:322" x14ac:dyDescent="0.35">
      <c r="A544" s="8">
        <v>44872</v>
      </c>
      <c r="B544" t="s">
        <v>3129</v>
      </c>
      <c r="D544" s="24" t="s">
        <v>321</v>
      </c>
      <c r="E544" s="24" t="s">
        <v>321</v>
      </c>
      <c r="F544" s="24">
        <v>27</v>
      </c>
      <c r="G544" s="24" t="s">
        <v>1096</v>
      </c>
      <c r="H544" s="24" t="s">
        <v>1818</v>
      </c>
      <c r="I544" s="24" t="s">
        <v>1097</v>
      </c>
      <c r="J544" s="24" t="s">
        <v>207</v>
      </c>
      <c r="K544" s="25">
        <v>44500</v>
      </c>
      <c r="L544" s="25">
        <v>44500</v>
      </c>
      <c r="M544" s="25">
        <v>44503</v>
      </c>
      <c r="N544" s="24" t="s">
        <v>261</v>
      </c>
      <c r="O544" s="24" t="s">
        <v>261</v>
      </c>
      <c r="P544" s="24" t="s">
        <v>261</v>
      </c>
      <c r="Q544" s="24" t="s">
        <v>324</v>
      </c>
      <c r="R544" s="25">
        <v>44500</v>
      </c>
      <c r="S544" s="25">
        <v>44500</v>
      </c>
      <c r="T544" s="24" t="s">
        <v>263</v>
      </c>
      <c r="U544" s="24" t="s">
        <v>261</v>
      </c>
      <c r="V544" s="25" t="s">
        <v>262</v>
      </c>
      <c r="W544" s="24" t="s">
        <v>261</v>
      </c>
      <c r="X544" s="25" t="s">
        <v>262</v>
      </c>
      <c r="Y544" s="24" t="s">
        <v>263</v>
      </c>
      <c r="Z544" s="25">
        <v>44742</v>
      </c>
      <c r="AA544" s="24" t="s">
        <v>264</v>
      </c>
      <c r="AB544" s="24" t="s">
        <v>265</v>
      </c>
      <c r="AC544" s="24" t="s">
        <v>3130</v>
      </c>
      <c r="AD544" s="24" t="s">
        <v>267</v>
      </c>
      <c r="AE544" s="24" t="s">
        <v>326</v>
      </c>
      <c r="AF544" s="24" t="s">
        <v>327</v>
      </c>
      <c r="AG544" s="31">
        <v>1200</v>
      </c>
      <c r="AH544" s="24" t="s">
        <v>263</v>
      </c>
      <c r="AI544" s="24">
        <v>44712</v>
      </c>
      <c r="AJ544" s="25">
        <v>44712</v>
      </c>
      <c r="AK544" s="24" t="s">
        <v>268</v>
      </c>
      <c r="AL544" s="24" t="s">
        <v>269</v>
      </c>
      <c r="AM544" s="24" t="s">
        <v>265</v>
      </c>
      <c r="AN544" s="24" t="s">
        <v>270</v>
      </c>
      <c r="AO544" s="24" t="s">
        <v>261</v>
      </c>
      <c r="AP544" s="24" t="s">
        <v>261</v>
      </c>
      <c r="AQ544" s="25" t="s">
        <v>262</v>
      </c>
      <c r="AR544" s="24" t="s">
        <v>261</v>
      </c>
      <c r="AS544" s="25" t="s">
        <v>262</v>
      </c>
      <c r="AT544" s="24" t="s">
        <v>261</v>
      </c>
      <c r="AU544" s="25" t="s">
        <v>262</v>
      </c>
      <c r="AV544" s="24" t="s">
        <v>261</v>
      </c>
      <c r="AW544" s="25" t="s">
        <v>262</v>
      </c>
      <c r="AX544" s="24" t="s">
        <v>261</v>
      </c>
      <c r="AY544" s="25" t="s">
        <v>262</v>
      </c>
      <c r="AZ544" s="27" t="s">
        <v>262</v>
      </c>
      <c r="BA544" s="27" t="s">
        <v>262</v>
      </c>
      <c r="BB544" s="24" t="s">
        <v>261</v>
      </c>
      <c r="BC544" s="25" t="s">
        <v>262</v>
      </c>
      <c r="BD544" s="24" t="s">
        <v>261</v>
      </c>
      <c r="BE544" s="26" t="s">
        <v>262</v>
      </c>
      <c r="BF544" t="s">
        <v>207</v>
      </c>
      <c r="BG544" t="s">
        <v>509</v>
      </c>
      <c r="BH544" t="s">
        <v>272</v>
      </c>
      <c r="BI544" t="s">
        <v>273</v>
      </c>
      <c r="BJ544" t="s">
        <v>210</v>
      </c>
      <c r="BK544" t="s">
        <v>329</v>
      </c>
      <c r="BL544" t="s">
        <v>212</v>
      </c>
      <c r="BM544" t="s">
        <v>1364</v>
      </c>
      <c r="BN544" t="s">
        <v>214</v>
      </c>
      <c r="BO544" s="13" t="s">
        <v>735</v>
      </c>
      <c r="BP544" t="s">
        <v>219</v>
      </c>
      <c r="BQ544" t="s">
        <v>216</v>
      </c>
      <c r="BR544" t="s">
        <v>3121</v>
      </c>
      <c r="BS544" t="s">
        <v>2510</v>
      </c>
      <c r="BT544" t="s">
        <v>3131</v>
      </c>
      <c r="BU544" t="s">
        <v>3121</v>
      </c>
      <c r="BV544" t="s">
        <v>214</v>
      </c>
      <c r="CC544" t="s">
        <v>214</v>
      </c>
      <c r="CG544" t="s">
        <v>219</v>
      </c>
      <c r="CI544" t="s">
        <v>333</v>
      </c>
      <c r="CJ544" t="s">
        <v>3132</v>
      </c>
      <c r="CK544" t="s">
        <v>333</v>
      </c>
      <c r="CL544" t="s">
        <v>1445</v>
      </c>
      <c r="CN544" t="s">
        <v>378</v>
      </c>
      <c r="CP544" t="s">
        <v>307</v>
      </c>
      <c r="CQ544" t="s">
        <v>307</v>
      </c>
      <c r="CR544" t="s">
        <v>250</v>
      </c>
      <c r="CS544" t="s">
        <v>250</v>
      </c>
      <c r="CT544" t="s">
        <v>214</v>
      </c>
      <c r="CU544" t="s">
        <v>214</v>
      </c>
      <c r="CV544" t="s">
        <v>244</v>
      </c>
      <c r="CW544" t="s">
        <v>244</v>
      </c>
      <c r="CX544" t="s">
        <v>287</v>
      </c>
      <c r="CY544" t="s">
        <v>287</v>
      </c>
      <c r="CZ544" t="s">
        <v>214</v>
      </c>
      <c r="DA544" t="s">
        <v>214</v>
      </c>
      <c r="DB544" t="s">
        <v>357</v>
      </c>
      <c r="DC544" t="s">
        <v>357</v>
      </c>
      <c r="DD544" t="s">
        <v>214</v>
      </c>
      <c r="DE544" t="s">
        <v>231</v>
      </c>
      <c r="DG544" t="s">
        <v>231</v>
      </c>
      <c r="DI544" t="s">
        <v>625</v>
      </c>
      <c r="DK544" t="s">
        <v>233</v>
      </c>
      <c r="DL544" t="s">
        <v>237</v>
      </c>
      <c r="DM544" t="s">
        <v>219</v>
      </c>
      <c r="DN544" t="s">
        <v>219</v>
      </c>
      <c r="DO544" t="s">
        <v>414</v>
      </c>
      <c r="DP544" t="s">
        <v>443</v>
      </c>
      <c r="DR544" t="s">
        <v>388</v>
      </c>
      <c r="DT544" t="s">
        <v>214</v>
      </c>
      <c r="DU544" t="s">
        <v>214</v>
      </c>
      <c r="DV544" t="s">
        <v>746</v>
      </c>
      <c r="DX544" t="s">
        <v>237</v>
      </c>
      <c r="DY544" t="s">
        <v>237</v>
      </c>
      <c r="DZ544" t="s">
        <v>485</v>
      </c>
      <c r="EA544" t="s">
        <v>237</v>
      </c>
      <c r="EB544" t="s">
        <v>237</v>
      </c>
      <c r="EC544" t="s">
        <v>237</v>
      </c>
      <c r="ED544" t="s">
        <v>237</v>
      </c>
      <c r="EE544" t="s">
        <v>219</v>
      </c>
      <c r="EF544" t="s">
        <v>219</v>
      </c>
      <c r="EK544" t="s">
        <v>237</v>
      </c>
      <c r="EL544" t="s">
        <v>237</v>
      </c>
      <c r="EM544" t="s">
        <v>240</v>
      </c>
      <c r="EN544" t="s">
        <v>240</v>
      </c>
      <c r="EO544" t="s">
        <v>357</v>
      </c>
      <c r="EP544" t="s">
        <v>357</v>
      </c>
      <c r="EQ544" t="s">
        <v>214</v>
      </c>
      <c r="ER544" t="s">
        <v>214</v>
      </c>
      <c r="ES544" t="s">
        <v>237</v>
      </c>
      <c r="ET544" t="s">
        <v>237</v>
      </c>
      <c r="EU544" t="s">
        <v>242</v>
      </c>
      <c r="EV544" t="s">
        <v>242</v>
      </c>
      <c r="EW544" t="s">
        <v>310</v>
      </c>
      <c r="EX544" t="s">
        <v>310</v>
      </c>
      <c r="EY544" t="s">
        <v>242</v>
      </c>
      <c r="EZ544" t="s">
        <v>241</v>
      </c>
      <c r="FA544" t="s">
        <v>241</v>
      </c>
      <c r="FB544" t="s">
        <v>242</v>
      </c>
      <c r="FC544" t="s">
        <v>242</v>
      </c>
      <c r="FD544" t="s">
        <v>242</v>
      </c>
      <c r="FE544" t="s">
        <v>226</v>
      </c>
      <c r="FF544" t="s">
        <v>226</v>
      </c>
      <c r="FG544" t="s">
        <v>358</v>
      </c>
      <c r="FH544" t="s">
        <v>358</v>
      </c>
      <c r="FI544" t="s">
        <v>214</v>
      </c>
      <c r="FJ544" t="s">
        <v>214</v>
      </c>
      <c r="FK544" t="s">
        <v>214</v>
      </c>
      <c r="FL544" t="s">
        <v>214</v>
      </c>
      <c r="FM544" t="s">
        <v>245</v>
      </c>
      <c r="FN544" t="s">
        <v>245</v>
      </c>
      <c r="FO544" t="s">
        <v>219</v>
      </c>
      <c r="FP544" t="s">
        <v>219</v>
      </c>
      <c r="FQ544" t="s">
        <v>241</v>
      </c>
      <c r="FR544" t="s">
        <v>241</v>
      </c>
      <c r="FS544" t="s">
        <v>241</v>
      </c>
      <c r="FT544" t="s">
        <v>241</v>
      </c>
      <c r="FU544" t="s">
        <v>219</v>
      </c>
      <c r="FV544" t="s">
        <v>241</v>
      </c>
      <c r="FW544" t="s">
        <v>241</v>
      </c>
      <c r="FX544" t="s">
        <v>241</v>
      </c>
      <c r="FY544" t="s">
        <v>241</v>
      </c>
      <c r="FZ544" t="s">
        <v>549</v>
      </c>
      <c r="GA544" t="s">
        <v>549</v>
      </c>
      <c r="GB544" t="s">
        <v>226</v>
      </c>
      <c r="GC544" t="s">
        <v>226</v>
      </c>
      <c r="GD544" t="s">
        <v>249</v>
      </c>
      <c r="GE544" t="s">
        <v>241</v>
      </c>
      <c r="GF544" t="s">
        <v>249</v>
      </c>
      <c r="GG544" t="s">
        <v>226</v>
      </c>
      <c r="GH544" t="s">
        <v>3133</v>
      </c>
      <c r="GI544" t="s">
        <v>244</v>
      </c>
      <c r="GJ544" t="s">
        <v>250</v>
      </c>
      <c r="GK544" t="s">
        <v>250</v>
      </c>
      <c r="GL544" t="s">
        <v>244</v>
      </c>
      <c r="GM544" t="s">
        <v>244</v>
      </c>
      <c r="GN544" t="s">
        <v>219</v>
      </c>
      <c r="GO544" t="s">
        <v>219</v>
      </c>
      <c r="GP544" t="s">
        <v>295</v>
      </c>
      <c r="GQ544" t="s">
        <v>295</v>
      </c>
      <c r="GR544" t="s">
        <v>295</v>
      </c>
      <c r="GS544" t="s">
        <v>219</v>
      </c>
      <c r="GT544" t="s">
        <v>575</v>
      </c>
      <c r="GU544" t="s">
        <v>219</v>
      </c>
      <c r="GV544" t="s">
        <v>575</v>
      </c>
      <c r="GW544" t="s">
        <v>252</v>
      </c>
      <c r="GX544" t="s">
        <v>252</v>
      </c>
      <c r="GY544" t="s">
        <v>254</v>
      </c>
      <c r="GZ544" t="s">
        <v>241</v>
      </c>
      <c r="HA544" t="s">
        <v>3134</v>
      </c>
      <c r="HB544" t="s">
        <v>241</v>
      </c>
      <c r="HC544" t="s">
        <v>315</v>
      </c>
      <c r="HD544" t="s">
        <v>316</v>
      </c>
      <c r="HE544" t="s">
        <v>343</v>
      </c>
      <c r="HF544" t="s">
        <v>1206</v>
      </c>
      <c r="HG544" t="s">
        <v>319</v>
      </c>
      <c r="HH544" t="s">
        <v>683</v>
      </c>
      <c r="HI544" t="s">
        <v>241</v>
      </c>
      <c r="HJ544" t="s">
        <v>214</v>
      </c>
      <c r="HK544" t="s">
        <v>3135</v>
      </c>
      <c r="HL544" s="12"/>
      <c r="HM544">
        <v>0.75</v>
      </c>
      <c r="HN544">
        <v>0.5</v>
      </c>
      <c r="HO544">
        <v>1</v>
      </c>
      <c r="HP544">
        <v>0.75</v>
      </c>
      <c r="HQ544">
        <v>0.5</v>
      </c>
      <c r="HR544">
        <v>0.25</v>
      </c>
      <c r="HS544">
        <v>0</v>
      </c>
      <c r="HT544">
        <v>1</v>
      </c>
      <c r="HU544">
        <v>0</v>
      </c>
      <c r="HV544">
        <v>0.5</v>
      </c>
      <c r="HW544">
        <v>0.5</v>
      </c>
      <c r="HX544">
        <v>0.5</v>
      </c>
      <c r="HZ544">
        <v>0.5</v>
      </c>
      <c r="IA544" s="4">
        <v>1</v>
      </c>
      <c r="IB544">
        <v>0.5</v>
      </c>
      <c r="IC544">
        <v>0.75</v>
      </c>
      <c r="ID544">
        <v>0.75</v>
      </c>
      <c r="IE544">
        <v>0.75</v>
      </c>
      <c r="IG544">
        <v>1</v>
      </c>
      <c r="IH544">
        <v>1</v>
      </c>
      <c r="II544">
        <v>0.75</v>
      </c>
      <c r="IJ544">
        <v>0</v>
      </c>
      <c r="IK544">
        <v>0</v>
      </c>
      <c r="IL544">
        <v>0.75</v>
      </c>
      <c r="IM544">
        <v>0</v>
      </c>
      <c r="IN544">
        <v>1</v>
      </c>
      <c r="IO544">
        <v>0</v>
      </c>
      <c r="IP544">
        <v>0</v>
      </c>
      <c r="IQ544">
        <v>1</v>
      </c>
      <c r="IS544">
        <f t="shared" si="459"/>
        <v>0.11249999999999999</v>
      </c>
      <c r="IT544">
        <f t="shared" si="460"/>
        <v>0.06</v>
      </c>
      <c r="IU544">
        <f t="shared" si="461"/>
        <v>0.08</v>
      </c>
      <c r="IV544">
        <f t="shared" si="462"/>
        <v>7.5000000000000011E-2</v>
      </c>
      <c r="IW544">
        <f t="shared" si="463"/>
        <v>0.04</v>
      </c>
      <c r="IX544">
        <f t="shared" si="464"/>
        <v>3.2500000000000001E-2</v>
      </c>
      <c r="IY544">
        <f t="shared" si="465"/>
        <v>0</v>
      </c>
      <c r="IZ544">
        <f t="shared" si="466"/>
        <v>0.11</v>
      </c>
      <c r="JA544">
        <f t="shared" si="467"/>
        <v>0</v>
      </c>
      <c r="JB544">
        <f t="shared" si="468"/>
        <v>0.05</v>
      </c>
      <c r="JC544">
        <f t="shared" si="469"/>
        <v>0.06</v>
      </c>
      <c r="JD544">
        <f t="shared" si="470"/>
        <v>5.5E-2</v>
      </c>
      <c r="JE544">
        <f t="shared" si="471"/>
        <v>0</v>
      </c>
      <c r="JF544">
        <f t="shared" si="472"/>
        <v>0.06</v>
      </c>
      <c r="JG544" s="5">
        <f t="shared" si="473"/>
        <v>0.05</v>
      </c>
      <c r="JH544">
        <f t="shared" si="474"/>
        <v>0</v>
      </c>
      <c r="JI544">
        <f t="shared" si="474"/>
        <v>0</v>
      </c>
      <c r="JJ544">
        <f t="shared" si="475"/>
        <v>0.15000000000000002</v>
      </c>
      <c r="JK544">
        <f t="shared" si="476"/>
        <v>0.11249999999999999</v>
      </c>
      <c r="JL544" s="6">
        <f t="shared" si="477"/>
        <v>4.6666666666666669E-2</v>
      </c>
      <c r="JM544">
        <f t="shared" si="478"/>
        <v>0.12</v>
      </c>
      <c r="JN544">
        <f t="shared" si="479"/>
        <v>0.05</v>
      </c>
      <c r="JO544">
        <f t="shared" si="480"/>
        <v>0.11249999999999999</v>
      </c>
      <c r="JP544">
        <f t="shared" si="481"/>
        <v>0</v>
      </c>
      <c r="JQ544">
        <f t="shared" si="482"/>
        <v>0</v>
      </c>
      <c r="JR544">
        <f t="shared" si="483"/>
        <v>8.2500000000000004E-2</v>
      </c>
      <c r="JS544">
        <f t="shared" si="484"/>
        <v>0</v>
      </c>
      <c r="JT544">
        <f t="shared" si="484"/>
        <v>0.1</v>
      </c>
      <c r="JU544">
        <f t="shared" si="485"/>
        <v>0</v>
      </c>
      <c r="JV544">
        <f t="shared" si="485"/>
        <v>0</v>
      </c>
      <c r="JW544">
        <f t="shared" si="486"/>
        <v>0</v>
      </c>
      <c r="JY544">
        <f t="shared" si="487"/>
        <v>3.7500000000000006E-2</v>
      </c>
      <c r="JZ544">
        <f t="shared" si="488"/>
        <v>0.04</v>
      </c>
      <c r="KA544">
        <f t="shared" si="489"/>
        <v>0.02</v>
      </c>
      <c r="KB544">
        <f t="shared" si="489"/>
        <v>1.4999999999999999E-2</v>
      </c>
      <c r="KC544">
        <f t="shared" si="490"/>
        <v>0.02</v>
      </c>
      <c r="KD544">
        <f t="shared" si="515"/>
        <v>7.4999999999999997E-3</v>
      </c>
      <c r="KE544">
        <f t="shared" si="515"/>
        <v>0</v>
      </c>
      <c r="KF544">
        <f t="shared" si="515"/>
        <v>0.03</v>
      </c>
      <c r="KG544">
        <f t="shared" si="515"/>
        <v>0</v>
      </c>
      <c r="KH544">
        <f t="shared" si="515"/>
        <v>1.4999999999999999E-2</v>
      </c>
      <c r="KI544">
        <f t="shared" si="515"/>
        <v>1.4999999999999999E-2</v>
      </c>
      <c r="KJ544">
        <f t="shared" si="514"/>
        <v>1.4999999999999999E-2</v>
      </c>
      <c r="KK544">
        <f t="shared" si="491"/>
        <v>0</v>
      </c>
      <c r="KL544">
        <f t="shared" si="492"/>
        <v>0.02</v>
      </c>
      <c r="KM544" s="5">
        <f t="shared" si="493"/>
        <v>0.05</v>
      </c>
      <c r="KN544">
        <f t="shared" si="494"/>
        <v>0</v>
      </c>
      <c r="KO544">
        <f t="shared" si="494"/>
        <v>0</v>
      </c>
      <c r="KP544">
        <f t="shared" si="495"/>
        <v>4.4999999999999998E-2</v>
      </c>
      <c r="KQ544">
        <f t="shared" si="496"/>
        <v>2.2499999999999999E-2</v>
      </c>
      <c r="KR544" s="6">
        <f t="shared" si="497"/>
        <v>2.3333333333333334E-2</v>
      </c>
      <c r="KS544">
        <f t="shared" si="498"/>
        <v>0.04</v>
      </c>
      <c r="KT544">
        <f t="shared" si="499"/>
        <v>0.03</v>
      </c>
      <c r="KU544">
        <f t="shared" si="500"/>
        <v>0.03</v>
      </c>
      <c r="KV544">
        <f t="shared" si="501"/>
        <v>0</v>
      </c>
      <c r="KW544">
        <f t="shared" si="502"/>
        <v>0</v>
      </c>
      <c r="KX544">
        <f t="shared" si="503"/>
        <v>0</v>
      </c>
      <c r="KY544">
        <f t="shared" si="504"/>
        <v>0</v>
      </c>
      <c r="KZ544">
        <f t="shared" si="505"/>
        <v>0.03</v>
      </c>
      <c r="LA544">
        <f t="shared" si="506"/>
        <v>0</v>
      </c>
      <c r="LB544">
        <f t="shared" si="506"/>
        <v>0</v>
      </c>
      <c r="LC544">
        <f t="shared" si="507"/>
        <v>0</v>
      </c>
      <c r="LE544" t="str">
        <f t="shared" si="513"/>
        <v>Niger</v>
      </c>
      <c r="LF544">
        <f t="shared" si="508"/>
        <v>0.51</v>
      </c>
      <c r="LG544" s="6">
        <f t="shared" si="509"/>
        <v>0.58416666666666672</v>
      </c>
      <c r="LH544">
        <f t="shared" si="510"/>
        <v>0.46499999999999997</v>
      </c>
      <c r="LI544" s="6">
        <f t="shared" si="511"/>
        <v>0.50583333333333336</v>
      </c>
      <c r="LJ544">
        <f t="shared" si="512"/>
        <v>1</v>
      </c>
    </row>
    <row r="545" spans="1:322" x14ac:dyDescent="0.35">
      <c r="A545" s="8">
        <v>44890</v>
      </c>
      <c r="B545" t="s">
        <v>3136</v>
      </c>
      <c r="D545" s="27" t="s">
        <v>257</v>
      </c>
      <c r="E545" s="27" t="s">
        <v>257</v>
      </c>
      <c r="F545" s="27">
        <v>24</v>
      </c>
      <c r="G545" s="27" t="s">
        <v>1096</v>
      </c>
      <c r="H545" s="27" t="s">
        <v>1818</v>
      </c>
      <c r="I545" s="27" t="s">
        <v>1097</v>
      </c>
      <c r="J545" s="27" t="s">
        <v>598</v>
      </c>
      <c r="K545" s="28">
        <v>44500</v>
      </c>
      <c r="L545" s="28">
        <v>44500</v>
      </c>
      <c r="M545" s="28">
        <v>44523</v>
      </c>
      <c r="N545" s="27" t="s">
        <v>261</v>
      </c>
      <c r="O545" s="27" t="s">
        <v>261</v>
      </c>
      <c r="P545" s="27" t="s">
        <v>261</v>
      </c>
      <c r="Q545" s="27" t="s">
        <v>324</v>
      </c>
      <c r="R545" s="28">
        <v>44500</v>
      </c>
      <c r="S545" s="28">
        <v>44500</v>
      </c>
      <c r="T545" s="27" t="s">
        <v>263</v>
      </c>
      <c r="U545" s="27" t="s">
        <v>261</v>
      </c>
      <c r="V545" s="28" t="s">
        <v>262</v>
      </c>
      <c r="W545" s="27" t="s">
        <v>261</v>
      </c>
      <c r="X545" s="28" t="s">
        <v>262</v>
      </c>
      <c r="Y545" s="27" t="s">
        <v>263</v>
      </c>
      <c r="Z545" s="28">
        <v>44643</v>
      </c>
      <c r="AA545" s="27" t="s">
        <v>264</v>
      </c>
      <c r="AB545" s="27" t="s">
        <v>265</v>
      </c>
      <c r="AC545" s="27" t="s">
        <v>3137</v>
      </c>
      <c r="AD545" s="27" t="s">
        <v>267</v>
      </c>
      <c r="AE545" s="27" t="s">
        <v>600</v>
      </c>
      <c r="AF545" s="27" t="s">
        <v>601</v>
      </c>
      <c r="AG545" s="29">
        <v>13000000</v>
      </c>
      <c r="AH545" s="27" t="s">
        <v>261</v>
      </c>
      <c r="AI545" s="27" t="s">
        <v>262</v>
      </c>
      <c r="AJ545" s="28" t="s">
        <v>262</v>
      </c>
      <c r="AK545" s="27" t="s">
        <v>262</v>
      </c>
      <c r="AL545" s="27" t="s">
        <v>262</v>
      </c>
      <c r="AM545" s="27" t="s">
        <v>262</v>
      </c>
      <c r="AN545" s="27" t="s">
        <v>262</v>
      </c>
      <c r="AO545" s="27" t="s">
        <v>263</v>
      </c>
      <c r="AP545" s="27" t="s">
        <v>261</v>
      </c>
      <c r="AQ545" s="28" t="s">
        <v>262</v>
      </c>
      <c r="AR545" s="27" t="s">
        <v>261</v>
      </c>
      <c r="AS545" s="28" t="s">
        <v>262</v>
      </c>
      <c r="AT545" s="27" t="s">
        <v>261</v>
      </c>
      <c r="AU545" s="28" t="s">
        <v>262</v>
      </c>
      <c r="AV545" s="27" t="s">
        <v>261</v>
      </c>
      <c r="AW545" s="28" t="s">
        <v>262</v>
      </c>
      <c r="AX545" s="27" t="s">
        <v>263</v>
      </c>
      <c r="AY545" s="28">
        <v>44816</v>
      </c>
      <c r="AZ545" s="27" t="s">
        <v>262</v>
      </c>
      <c r="BA545" s="27" t="s">
        <v>262</v>
      </c>
      <c r="BB545" s="27" t="s">
        <v>261</v>
      </c>
      <c r="BC545" s="28" t="s">
        <v>262</v>
      </c>
      <c r="BD545" s="27" t="s">
        <v>263</v>
      </c>
      <c r="BE545" s="30">
        <v>44726</v>
      </c>
      <c r="BF545" t="s">
        <v>603</v>
      </c>
      <c r="BG545" s="9" t="s">
        <v>509</v>
      </c>
      <c r="BH545" t="s">
        <v>272</v>
      </c>
      <c r="BI545" t="s">
        <v>273</v>
      </c>
      <c r="BJ545" t="s">
        <v>210</v>
      </c>
      <c r="BK545" t="s">
        <v>211</v>
      </c>
      <c r="BL545" t="s">
        <v>212</v>
      </c>
      <c r="BM545" t="s">
        <v>613</v>
      </c>
      <c r="BN545" t="s">
        <v>214</v>
      </c>
      <c r="BO545" t="s">
        <v>215</v>
      </c>
      <c r="BP545" t="s">
        <v>219</v>
      </c>
      <c r="BQ545" t="s">
        <v>216</v>
      </c>
      <c r="BR545" t="s">
        <v>1254</v>
      </c>
      <c r="BS545" t="s">
        <v>1199</v>
      </c>
      <c r="BU545" t="s">
        <v>3138</v>
      </c>
      <c r="BV545" t="s">
        <v>214</v>
      </c>
      <c r="CC545" t="s">
        <v>214</v>
      </c>
      <c r="CG545" t="s">
        <v>219</v>
      </c>
      <c r="CI545" t="s">
        <v>304</v>
      </c>
      <c r="CJ545" t="s">
        <v>3139</v>
      </c>
      <c r="CK545" t="s">
        <v>220</v>
      </c>
      <c r="CL545" t="s">
        <v>1445</v>
      </c>
      <c r="CN545" t="s">
        <v>283</v>
      </c>
      <c r="CP545" t="s">
        <v>284</v>
      </c>
      <c r="CQ545" t="s">
        <v>285</v>
      </c>
      <c r="CR545" t="s">
        <v>244</v>
      </c>
      <c r="CS545" t="s">
        <v>286</v>
      </c>
      <c r="CT545" t="s">
        <v>214</v>
      </c>
      <c r="CU545" t="s">
        <v>219</v>
      </c>
      <c r="CV545" t="s">
        <v>244</v>
      </c>
      <c r="CW545" t="s">
        <v>227</v>
      </c>
      <c r="CX545" t="s">
        <v>287</v>
      </c>
      <c r="CY545" t="s">
        <v>353</v>
      </c>
      <c r="CZ545" t="s">
        <v>219</v>
      </c>
      <c r="DA545" t="s">
        <v>219</v>
      </c>
      <c r="DB545" t="s">
        <v>398</v>
      </c>
      <c r="DC545" t="s">
        <v>398</v>
      </c>
      <c r="DD545" t="s">
        <v>219</v>
      </c>
      <c r="DI545" t="s">
        <v>484</v>
      </c>
      <c r="DK545" t="s">
        <v>239</v>
      </c>
      <c r="DL545" t="s">
        <v>239</v>
      </c>
      <c r="DM545" t="s">
        <v>219</v>
      </c>
      <c r="DN545" t="s">
        <v>219</v>
      </c>
      <c r="DO545" t="s">
        <v>288</v>
      </c>
      <c r="DP545" t="s">
        <v>399</v>
      </c>
      <c r="DR545" t="s">
        <v>235</v>
      </c>
      <c r="DT545" t="s">
        <v>219</v>
      </c>
      <c r="DU545" t="s">
        <v>219</v>
      </c>
      <c r="DX545" t="s">
        <v>237</v>
      </c>
      <c r="DY545" t="s">
        <v>237</v>
      </c>
      <c r="DZ545" t="s">
        <v>400</v>
      </c>
      <c r="EA545" t="s">
        <v>237</v>
      </c>
      <c r="EB545" t="s">
        <v>237</v>
      </c>
      <c r="EC545" t="s">
        <v>237</v>
      </c>
      <c r="ED545" t="s">
        <v>237</v>
      </c>
      <c r="EE545" t="s">
        <v>214</v>
      </c>
      <c r="EF545" t="s">
        <v>219</v>
      </c>
      <c r="EG545" t="s">
        <v>214</v>
      </c>
      <c r="EK545" t="s">
        <v>239</v>
      </c>
      <c r="EL545" t="s">
        <v>239</v>
      </c>
      <c r="EM545" t="s">
        <v>240</v>
      </c>
      <c r="EN545" t="s">
        <v>240</v>
      </c>
      <c r="EO545" t="s">
        <v>240</v>
      </c>
      <c r="EP545" t="s">
        <v>240</v>
      </c>
      <c r="EQ545" t="s">
        <v>214</v>
      </c>
      <c r="ER545" t="s">
        <v>219</v>
      </c>
      <c r="ES545" t="s">
        <v>239</v>
      </c>
      <c r="ET545" t="s">
        <v>239</v>
      </c>
      <c r="EU545" t="s">
        <v>372</v>
      </c>
      <c r="EV545" t="s">
        <v>372</v>
      </c>
      <c r="EW545" t="s">
        <v>310</v>
      </c>
      <c r="EX545" t="s">
        <v>310</v>
      </c>
      <c r="EY545" t="s">
        <v>233</v>
      </c>
      <c r="EZ545" t="s">
        <v>588</v>
      </c>
      <c r="FA545" t="s">
        <v>241</v>
      </c>
      <c r="FB545" t="s">
        <v>233</v>
      </c>
      <c r="FC545" t="s">
        <v>233</v>
      </c>
      <c r="FD545" t="s">
        <v>233</v>
      </c>
      <c r="FE545" t="s">
        <v>250</v>
      </c>
      <c r="FF545" t="s">
        <v>250</v>
      </c>
      <c r="FG545" t="s">
        <v>390</v>
      </c>
      <c r="FH545" t="s">
        <v>390</v>
      </c>
      <c r="FI545" t="s">
        <v>214</v>
      </c>
      <c r="FJ545" t="s">
        <v>214</v>
      </c>
      <c r="FK545" t="s">
        <v>214</v>
      </c>
      <c r="FL545" t="s">
        <v>214</v>
      </c>
      <c r="FM545" t="s">
        <v>245</v>
      </c>
      <c r="FN545" t="s">
        <v>245</v>
      </c>
      <c r="FO545" t="s">
        <v>219</v>
      </c>
      <c r="FP545" t="s">
        <v>214</v>
      </c>
      <c r="FQ545" t="s">
        <v>241</v>
      </c>
      <c r="FR545" t="s">
        <v>241</v>
      </c>
      <c r="FS545" t="s">
        <v>241</v>
      </c>
      <c r="FT545" t="s">
        <v>241</v>
      </c>
      <c r="FU545" t="s">
        <v>219</v>
      </c>
      <c r="FV545" t="s">
        <v>241</v>
      </c>
      <c r="FW545" t="s">
        <v>241</v>
      </c>
      <c r="FX545" t="s">
        <v>241</v>
      </c>
      <c r="FY545" t="s">
        <v>241</v>
      </c>
      <c r="FZ545" t="s">
        <v>248</v>
      </c>
      <c r="GA545" t="s">
        <v>248</v>
      </c>
      <c r="GB545" t="s">
        <v>244</v>
      </c>
      <c r="GC545" t="s">
        <v>244</v>
      </c>
      <c r="GD545" t="s">
        <v>249</v>
      </c>
      <c r="GE545" t="s">
        <v>241</v>
      </c>
      <c r="GF545" t="s">
        <v>565</v>
      </c>
      <c r="GG545" t="s">
        <v>286</v>
      </c>
      <c r="GH545" t="s">
        <v>241</v>
      </c>
      <c r="GI545" t="s">
        <v>286</v>
      </c>
      <c r="GJ545" t="s">
        <v>244</v>
      </c>
      <c r="GK545" t="s">
        <v>244</v>
      </c>
      <c r="GL545" t="s">
        <v>227</v>
      </c>
      <c r="GM545" t="s">
        <v>227</v>
      </c>
      <c r="GN545" t="s">
        <v>214</v>
      </c>
      <c r="GO545" t="s">
        <v>214</v>
      </c>
      <c r="GP545" t="s">
        <v>251</v>
      </c>
      <c r="GQ545" t="s">
        <v>251</v>
      </c>
      <c r="GR545" t="s">
        <v>295</v>
      </c>
      <c r="GS545" t="s">
        <v>214</v>
      </c>
      <c r="GT545" t="s">
        <v>241</v>
      </c>
      <c r="GU545" t="s">
        <v>214</v>
      </c>
      <c r="GV545" t="s">
        <v>241</v>
      </c>
      <c r="GW545" t="s">
        <v>297</v>
      </c>
      <c r="GX545" t="s">
        <v>297</v>
      </c>
      <c r="GY545" t="s">
        <v>626</v>
      </c>
      <c r="GZ545" t="s">
        <v>241</v>
      </c>
      <c r="HA545" t="s">
        <v>298</v>
      </c>
      <c r="HB545" t="s">
        <v>241</v>
      </c>
      <c r="HC545" t="s">
        <v>315</v>
      </c>
      <c r="HD545" t="s">
        <v>361</v>
      </c>
      <c r="HE545" t="s">
        <v>317</v>
      </c>
      <c r="HF545" t="s">
        <v>241</v>
      </c>
      <c r="HG545" t="s">
        <v>319</v>
      </c>
      <c r="HH545" t="s">
        <v>241</v>
      </c>
      <c r="HI545" t="s">
        <v>241</v>
      </c>
      <c r="HJ545" t="s">
        <v>214</v>
      </c>
      <c r="HK545" t="s">
        <v>3140</v>
      </c>
      <c r="HL545" s="12"/>
      <c r="HM545">
        <v>1</v>
      </c>
      <c r="HN545">
        <v>0.75</v>
      </c>
      <c r="HO545">
        <v>1</v>
      </c>
      <c r="HP545">
        <v>0.75</v>
      </c>
      <c r="HQ545">
        <v>0.5</v>
      </c>
      <c r="HR545">
        <v>0.5</v>
      </c>
      <c r="HS545">
        <v>0</v>
      </c>
      <c r="HT545">
        <v>1</v>
      </c>
      <c r="HU545">
        <v>1</v>
      </c>
      <c r="HV545">
        <v>0.5</v>
      </c>
      <c r="HW545">
        <v>0.5</v>
      </c>
      <c r="HX545">
        <v>0.5</v>
      </c>
      <c r="HY545">
        <v>1</v>
      </c>
      <c r="HZ545">
        <v>0.5</v>
      </c>
      <c r="IA545" s="4">
        <v>1</v>
      </c>
      <c r="IB545">
        <v>0.5</v>
      </c>
      <c r="IC545">
        <v>0</v>
      </c>
      <c r="ID545">
        <v>0.25</v>
      </c>
      <c r="IE545">
        <v>0.25</v>
      </c>
      <c r="IG545">
        <v>0.5</v>
      </c>
      <c r="IH545">
        <v>0.5</v>
      </c>
      <c r="II545">
        <v>0.75</v>
      </c>
      <c r="IJ545">
        <v>0.75</v>
      </c>
      <c r="IK545">
        <v>0.75</v>
      </c>
      <c r="IL545">
        <v>0.75</v>
      </c>
      <c r="IM545">
        <v>0.25</v>
      </c>
      <c r="IN545">
        <v>0</v>
      </c>
      <c r="IO545">
        <v>1</v>
      </c>
      <c r="IQ545">
        <v>3</v>
      </c>
      <c r="IS545">
        <f t="shared" si="459"/>
        <v>0.15</v>
      </c>
      <c r="IT545">
        <f t="shared" si="460"/>
        <v>0.09</v>
      </c>
      <c r="IU545">
        <f t="shared" si="461"/>
        <v>0.08</v>
      </c>
      <c r="IV545">
        <f t="shared" si="462"/>
        <v>7.5000000000000011E-2</v>
      </c>
      <c r="IW545">
        <f t="shared" si="463"/>
        <v>0.04</v>
      </c>
      <c r="IX545">
        <f t="shared" si="464"/>
        <v>6.5000000000000002E-2</v>
      </c>
      <c r="IY545">
        <f t="shared" si="465"/>
        <v>0</v>
      </c>
      <c r="IZ545">
        <f t="shared" si="466"/>
        <v>0.11</v>
      </c>
      <c r="JA545">
        <f t="shared" si="467"/>
        <v>0.13</v>
      </c>
      <c r="JB545">
        <f t="shared" si="468"/>
        <v>0.05</v>
      </c>
      <c r="JC545">
        <f t="shared" si="469"/>
        <v>0.06</v>
      </c>
      <c r="JD545">
        <f t="shared" si="470"/>
        <v>5.5E-2</v>
      </c>
      <c r="JE545">
        <f t="shared" si="471"/>
        <v>7.0000000000000007E-2</v>
      </c>
      <c r="JF545">
        <f t="shared" si="472"/>
        <v>0.06</v>
      </c>
      <c r="JG545" s="5">
        <f t="shared" si="473"/>
        <v>0.05</v>
      </c>
      <c r="JH545">
        <f t="shared" si="474"/>
        <v>0</v>
      </c>
      <c r="JI545">
        <f t="shared" si="474"/>
        <v>0</v>
      </c>
      <c r="JJ545">
        <f t="shared" si="475"/>
        <v>0.05</v>
      </c>
      <c r="JK545">
        <f t="shared" si="476"/>
        <v>3.7499999999999999E-2</v>
      </c>
      <c r="JL545" s="6">
        <f t="shared" si="477"/>
        <v>0.03</v>
      </c>
      <c r="JM545">
        <f t="shared" si="478"/>
        <v>0.06</v>
      </c>
      <c r="JN545">
        <f t="shared" si="479"/>
        <v>2.5000000000000001E-2</v>
      </c>
      <c r="JO545">
        <f t="shared" si="480"/>
        <v>0.11249999999999999</v>
      </c>
      <c r="JP545">
        <f t="shared" si="481"/>
        <v>7.5000000000000011E-2</v>
      </c>
      <c r="JQ545">
        <f t="shared" si="482"/>
        <v>0.09</v>
      </c>
      <c r="JR545">
        <f t="shared" si="483"/>
        <v>8.2500000000000004E-2</v>
      </c>
      <c r="JS545">
        <f t="shared" si="484"/>
        <v>2.5000000000000001E-2</v>
      </c>
      <c r="JT545">
        <f t="shared" si="484"/>
        <v>0</v>
      </c>
      <c r="JU545">
        <f t="shared" si="485"/>
        <v>1</v>
      </c>
      <c r="JV545">
        <f t="shared" si="485"/>
        <v>0</v>
      </c>
      <c r="JW545">
        <f t="shared" si="486"/>
        <v>0.15</v>
      </c>
      <c r="JY545">
        <f t="shared" si="487"/>
        <v>0.05</v>
      </c>
      <c r="JZ545">
        <f t="shared" si="488"/>
        <v>0.06</v>
      </c>
      <c r="KA545">
        <f t="shared" si="489"/>
        <v>0.02</v>
      </c>
      <c r="KB545">
        <f t="shared" si="489"/>
        <v>1.4999999999999999E-2</v>
      </c>
      <c r="KC545">
        <f t="shared" si="490"/>
        <v>0.02</v>
      </c>
      <c r="KD545">
        <f t="shared" si="515"/>
        <v>1.4999999999999999E-2</v>
      </c>
      <c r="KE545">
        <f t="shared" si="515"/>
        <v>0</v>
      </c>
      <c r="KF545">
        <f t="shared" si="515"/>
        <v>0.03</v>
      </c>
      <c r="KG545">
        <f t="shared" si="515"/>
        <v>0.03</v>
      </c>
      <c r="KH545">
        <f t="shared" si="515"/>
        <v>1.4999999999999999E-2</v>
      </c>
      <c r="KI545">
        <f t="shared" si="515"/>
        <v>1.4999999999999999E-2</v>
      </c>
      <c r="KJ545">
        <f t="shared" si="514"/>
        <v>1.4999999999999999E-2</v>
      </c>
      <c r="KK545">
        <f t="shared" si="491"/>
        <v>0.02</v>
      </c>
      <c r="KL545">
        <f t="shared" si="492"/>
        <v>0.02</v>
      </c>
      <c r="KM545" s="5">
        <f t="shared" si="493"/>
        <v>0.05</v>
      </c>
      <c r="KN545">
        <f t="shared" si="494"/>
        <v>0</v>
      </c>
      <c r="KO545">
        <f t="shared" si="494"/>
        <v>0</v>
      </c>
      <c r="KP545">
        <f t="shared" si="495"/>
        <v>1.4999999999999999E-2</v>
      </c>
      <c r="KQ545">
        <f t="shared" si="496"/>
        <v>7.4999999999999997E-3</v>
      </c>
      <c r="KR545" s="6">
        <f t="shared" si="497"/>
        <v>1.4999999999999999E-2</v>
      </c>
      <c r="KS545">
        <f t="shared" si="498"/>
        <v>0.02</v>
      </c>
      <c r="KT545">
        <f t="shared" si="499"/>
        <v>1.4999999999999999E-2</v>
      </c>
      <c r="KU545">
        <f t="shared" si="500"/>
        <v>0.03</v>
      </c>
      <c r="KV545">
        <f t="shared" si="501"/>
        <v>3.7500000000000006E-2</v>
      </c>
      <c r="KW545">
        <f t="shared" si="502"/>
        <v>7.4999999999999997E-3</v>
      </c>
      <c r="KX545">
        <f t="shared" si="503"/>
        <v>0</v>
      </c>
      <c r="KY545">
        <f t="shared" si="504"/>
        <v>0.01</v>
      </c>
      <c r="KZ545">
        <f t="shared" si="505"/>
        <v>0</v>
      </c>
      <c r="LA545">
        <f t="shared" si="506"/>
        <v>1</v>
      </c>
      <c r="LB545">
        <f t="shared" si="506"/>
        <v>0</v>
      </c>
      <c r="LC545">
        <f t="shared" si="507"/>
        <v>0.1</v>
      </c>
      <c r="LE545" t="str">
        <f t="shared" si="513"/>
        <v>Guinee Conakry</v>
      </c>
      <c r="LF545">
        <f t="shared" si="508"/>
        <v>0.74</v>
      </c>
      <c r="LG545" s="6">
        <f t="shared" si="509"/>
        <v>0.46250000000000002</v>
      </c>
      <c r="LH545">
        <f t="shared" si="510"/>
        <v>0.62</v>
      </c>
      <c r="LI545" s="6">
        <f t="shared" si="511"/>
        <v>0.63250000000000006</v>
      </c>
      <c r="LJ545">
        <f t="shared" si="512"/>
        <v>3</v>
      </c>
    </row>
    <row r="546" spans="1:322" x14ac:dyDescent="0.35">
      <c r="A546" s="8">
        <v>44894</v>
      </c>
      <c r="B546" t="s">
        <v>3141</v>
      </c>
      <c r="D546" s="24" t="s">
        <v>321</v>
      </c>
      <c r="E546" s="24" t="s">
        <v>321</v>
      </c>
      <c r="F546" s="24">
        <v>40</v>
      </c>
      <c r="G546" s="24" t="s">
        <v>1096</v>
      </c>
      <c r="H546" s="24" t="s">
        <v>1818</v>
      </c>
      <c r="I546" s="24" t="s">
        <v>1097</v>
      </c>
      <c r="J546" s="24" t="s">
        <v>598</v>
      </c>
      <c r="K546" s="25">
        <v>44500</v>
      </c>
      <c r="L546" s="25">
        <v>44500</v>
      </c>
      <c r="M546" s="25">
        <v>44523</v>
      </c>
      <c r="N546" s="24" t="s">
        <v>261</v>
      </c>
      <c r="O546" s="24" t="s">
        <v>261</v>
      </c>
      <c r="P546" s="24" t="s">
        <v>261</v>
      </c>
      <c r="Q546" s="24" t="s">
        <v>324</v>
      </c>
      <c r="R546" s="25">
        <v>44500</v>
      </c>
      <c r="S546" s="25">
        <v>44500</v>
      </c>
      <c r="T546" s="24" t="s">
        <v>263</v>
      </c>
      <c r="U546" s="24" t="s">
        <v>261</v>
      </c>
      <c r="V546" s="25" t="s">
        <v>262</v>
      </c>
      <c r="W546" s="24" t="s">
        <v>261</v>
      </c>
      <c r="X546" s="25" t="s">
        <v>262</v>
      </c>
      <c r="Y546" s="24" t="s">
        <v>263</v>
      </c>
      <c r="Z546" s="25">
        <v>44607</v>
      </c>
      <c r="AA546" s="24" t="s">
        <v>264</v>
      </c>
      <c r="AB546" s="24" t="s">
        <v>265</v>
      </c>
      <c r="AC546" s="24" t="s">
        <v>3142</v>
      </c>
      <c r="AD546" s="24" t="s">
        <v>612</v>
      </c>
      <c r="AE546" s="24" t="s">
        <v>473</v>
      </c>
      <c r="AF546" s="24" t="s">
        <v>601</v>
      </c>
      <c r="AG546" s="31">
        <v>13000000</v>
      </c>
      <c r="AH546" s="24" t="s">
        <v>261</v>
      </c>
      <c r="AI546" s="24" t="s">
        <v>262</v>
      </c>
      <c r="AJ546" s="25" t="s">
        <v>262</v>
      </c>
      <c r="AK546" s="24" t="s">
        <v>262</v>
      </c>
      <c r="AL546" s="24" t="s">
        <v>262</v>
      </c>
      <c r="AM546" s="24" t="s">
        <v>262</v>
      </c>
      <c r="AN546" s="24" t="s">
        <v>262</v>
      </c>
      <c r="AO546" s="24" t="s">
        <v>261</v>
      </c>
      <c r="AP546" s="24" t="s">
        <v>261</v>
      </c>
      <c r="AQ546" s="25" t="s">
        <v>262</v>
      </c>
      <c r="AR546" s="24" t="s">
        <v>261</v>
      </c>
      <c r="AS546" s="25" t="s">
        <v>262</v>
      </c>
      <c r="AT546" s="24" t="s">
        <v>261</v>
      </c>
      <c r="AU546" s="25" t="s">
        <v>262</v>
      </c>
      <c r="AV546" s="24" t="s">
        <v>261</v>
      </c>
      <c r="AW546" s="25" t="s">
        <v>262</v>
      </c>
      <c r="AX546" s="24" t="s">
        <v>261</v>
      </c>
      <c r="AY546" s="25" t="s">
        <v>262</v>
      </c>
      <c r="AZ546" s="27" t="s">
        <v>262</v>
      </c>
      <c r="BA546" s="27" t="s">
        <v>262</v>
      </c>
      <c r="BB546" s="24" t="s">
        <v>261</v>
      </c>
      <c r="BC546" s="25" t="s">
        <v>262</v>
      </c>
      <c r="BD546" s="24" t="s">
        <v>261</v>
      </c>
      <c r="BE546" s="26" t="s">
        <v>262</v>
      </c>
      <c r="BF546" t="s">
        <v>603</v>
      </c>
      <c r="BG546" t="s">
        <v>509</v>
      </c>
      <c r="BH546" t="s">
        <v>208</v>
      </c>
      <c r="BI546" t="s">
        <v>1383</v>
      </c>
      <c r="BJ546" t="s">
        <v>210</v>
      </c>
      <c r="BK546" t="s">
        <v>329</v>
      </c>
      <c r="BL546" t="s">
        <v>212</v>
      </c>
      <c r="BM546" t="s">
        <v>652</v>
      </c>
      <c r="BN546" t="s">
        <v>214</v>
      </c>
      <c r="BO546" t="s">
        <v>748</v>
      </c>
      <c r="BP546" t="s">
        <v>219</v>
      </c>
      <c r="BQ546" t="s">
        <v>216</v>
      </c>
      <c r="BR546" t="s">
        <v>653</v>
      </c>
      <c r="BS546" t="s">
        <v>614</v>
      </c>
      <c r="BT546" t="s">
        <v>654</v>
      </c>
      <c r="BU546" t="s">
        <v>3143</v>
      </c>
      <c r="BV546" t="s">
        <v>214</v>
      </c>
      <c r="CC546" t="s">
        <v>214</v>
      </c>
      <c r="CG546" t="s">
        <v>219</v>
      </c>
      <c r="CI546" t="s">
        <v>333</v>
      </c>
      <c r="CJ546" t="s">
        <v>204</v>
      </c>
      <c r="CK546" t="s">
        <v>333</v>
      </c>
      <c r="CL546" t="s">
        <v>222</v>
      </c>
      <c r="CN546" t="s">
        <v>306</v>
      </c>
      <c r="CP546" t="s">
        <v>545</v>
      </c>
      <c r="CQ546" t="s">
        <v>545</v>
      </c>
      <c r="CR546" t="s">
        <v>286</v>
      </c>
      <c r="CS546" t="s">
        <v>286</v>
      </c>
      <c r="CT546" t="s">
        <v>219</v>
      </c>
      <c r="CU546" t="s">
        <v>219</v>
      </c>
      <c r="CV546" t="s">
        <v>244</v>
      </c>
      <c r="CW546" t="s">
        <v>244</v>
      </c>
      <c r="CX546" t="s">
        <v>287</v>
      </c>
      <c r="CY546" t="s">
        <v>287</v>
      </c>
      <c r="CZ546" t="s">
        <v>219</v>
      </c>
      <c r="DA546" t="s">
        <v>219</v>
      </c>
      <c r="DB546" t="s">
        <v>230</v>
      </c>
      <c r="DC546" t="s">
        <v>230</v>
      </c>
      <c r="DD546" t="s">
        <v>219</v>
      </c>
      <c r="DI546" t="s">
        <v>232</v>
      </c>
      <c r="DK546" t="s">
        <v>389</v>
      </c>
      <c r="DL546" t="s">
        <v>389</v>
      </c>
      <c r="DM546" t="s">
        <v>219</v>
      </c>
      <c r="DN546" t="s">
        <v>219</v>
      </c>
      <c r="DO546" t="s">
        <v>414</v>
      </c>
      <c r="DP546" t="s">
        <v>399</v>
      </c>
      <c r="DR546" t="s">
        <v>235</v>
      </c>
      <c r="DT546" t="s">
        <v>214</v>
      </c>
      <c r="DU546" t="s">
        <v>214</v>
      </c>
      <c r="DV546" t="s">
        <v>746</v>
      </c>
      <c r="DX546" t="s">
        <v>233</v>
      </c>
      <c r="DY546" t="s">
        <v>233</v>
      </c>
      <c r="DZ546" t="s">
        <v>485</v>
      </c>
      <c r="EA546" t="s">
        <v>233</v>
      </c>
      <c r="EB546" t="s">
        <v>233</v>
      </c>
      <c r="EC546" t="s">
        <v>237</v>
      </c>
      <c r="ED546" t="s">
        <v>237</v>
      </c>
      <c r="EE546" t="s">
        <v>214</v>
      </c>
      <c r="EF546" t="s">
        <v>214</v>
      </c>
      <c r="EG546" t="s">
        <v>214</v>
      </c>
      <c r="EI546" t="s">
        <v>214</v>
      </c>
      <c r="EK546" t="s">
        <v>237</v>
      </c>
      <c r="EL546" t="s">
        <v>237</v>
      </c>
      <c r="EM546" t="s">
        <v>486</v>
      </c>
      <c r="EN546" t="s">
        <v>486</v>
      </c>
      <c r="EO546" t="s">
        <v>486</v>
      </c>
      <c r="EP546" t="s">
        <v>486</v>
      </c>
      <c r="EQ546" t="s">
        <v>219</v>
      </c>
      <c r="ER546" t="s">
        <v>219</v>
      </c>
      <c r="ES546" t="s">
        <v>237</v>
      </c>
      <c r="ET546" t="s">
        <v>237</v>
      </c>
      <c r="EU546" t="s">
        <v>372</v>
      </c>
      <c r="EV546" t="s">
        <v>372</v>
      </c>
      <c r="EW546" t="s">
        <v>580</v>
      </c>
      <c r="EX546" t="s">
        <v>580</v>
      </c>
      <c r="EY546" t="s">
        <v>237</v>
      </c>
      <c r="EZ546" t="s">
        <v>241</v>
      </c>
      <c r="FA546" t="s">
        <v>241</v>
      </c>
      <c r="FB546" t="s">
        <v>237</v>
      </c>
      <c r="FC546" t="s">
        <v>233</v>
      </c>
      <c r="FD546" t="s">
        <v>233</v>
      </c>
      <c r="FE546" t="s">
        <v>250</v>
      </c>
      <c r="FF546" t="s">
        <v>250</v>
      </c>
      <c r="FG546" t="s">
        <v>390</v>
      </c>
      <c r="FH546" t="s">
        <v>390</v>
      </c>
      <c r="FI546" t="s">
        <v>214</v>
      </c>
      <c r="FJ546" t="s">
        <v>214</v>
      </c>
      <c r="FK546" t="s">
        <v>214</v>
      </c>
      <c r="FL546" t="s">
        <v>214</v>
      </c>
      <c r="FM546" t="s">
        <v>245</v>
      </c>
      <c r="FN546" t="s">
        <v>245</v>
      </c>
      <c r="FO546" t="s">
        <v>219</v>
      </c>
      <c r="FP546" t="s">
        <v>219</v>
      </c>
      <c r="FQ546" t="s">
        <v>241</v>
      </c>
      <c r="FR546" t="s">
        <v>241</v>
      </c>
      <c r="FS546" t="s">
        <v>241</v>
      </c>
      <c r="FT546" t="s">
        <v>241</v>
      </c>
      <c r="FU546" t="s">
        <v>219</v>
      </c>
      <c r="FV546" t="s">
        <v>241</v>
      </c>
      <c r="FW546" t="s">
        <v>241</v>
      </c>
      <c r="FX546" t="s">
        <v>241</v>
      </c>
      <c r="FY546" t="s">
        <v>241</v>
      </c>
      <c r="FZ546" t="s">
        <v>335</v>
      </c>
      <c r="GA546" t="s">
        <v>335</v>
      </c>
      <c r="GB546" t="s">
        <v>244</v>
      </c>
      <c r="GC546" t="s">
        <v>244</v>
      </c>
      <c r="GD546" t="s">
        <v>293</v>
      </c>
      <c r="GE546" t="s">
        <v>241</v>
      </c>
      <c r="GF546" t="s">
        <v>293</v>
      </c>
      <c r="GG546" t="s">
        <v>244</v>
      </c>
      <c r="GH546" t="s">
        <v>241</v>
      </c>
      <c r="GI546" t="s">
        <v>244</v>
      </c>
      <c r="GJ546" t="s">
        <v>244</v>
      </c>
      <c r="GK546" t="s">
        <v>244</v>
      </c>
      <c r="GL546" t="s">
        <v>244</v>
      </c>
      <c r="GM546" t="s">
        <v>244</v>
      </c>
      <c r="GN546" t="s">
        <v>219</v>
      </c>
      <c r="GO546" t="s">
        <v>214</v>
      </c>
      <c r="GP546" t="s">
        <v>295</v>
      </c>
      <c r="GQ546" t="s">
        <v>295</v>
      </c>
      <c r="GR546" t="s">
        <v>295</v>
      </c>
      <c r="GS546" t="s">
        <v>214</v>
      </c>
      <c r="GT546" t="s">
        <v>241</v>
      </c>
      <c r="GU546" t="s">
        <v>214</v>
      </c>
      <c r="GV546" t="s">
        <v>241</v>
      </c>
      <c r="GW546" t="s">
        <v>297</v>
      </c>
      <c r="GX546" t="s">
        <v>297</v>
      </c>
      <c r="GY546" t="s">
        <v>491</v>
      </c>
      <c r="GZ546" t="s">
        <v>241</v>
      </c>
      <c r="HA546" t="s">
        <v>298</v>
      </c>
      <c r="HB546" t="s">
        <v>241</v>
      </c>
      <c r="HC546" t="s">
        <v>883</v>
      </c>
      <c r="HD546" t="s">
        <v>361</v>
      </c>
      <c r="HE546" t="s">
        <v>429</v>
      </c>
      <c r="HF546" t="s">
        <v>241</v>
      </c>
      <c r="HG546" t="s">
        <v>362</v>
      </c>
      <c r="HH546" t="s">
        <v>241</v>
      </c>
      <c r="HI546" t="s">
        <v>241</v>
      </c>
      <c r="HJ546" t="s">
        <v>219</v>
      </c>
      <c r="HK546" t="s">
        <v>241</v>
      </c>
      <c r="HL546" s="12"/>
      <c r="HM546">
        <v>0.75</v>
      </c>
      <c r="HN546">
        <v>0.25</v>
      </c>
      <c r="HO546">
        <v>0</v>
      </c>
      <c r="HP546">
        <v>0.75</v>
      </c>
      <c r="HQ546">
        <v>1</v>
      </c>
      <c r="HR546">
        <v>1</v>
      </c>
      <c r="HS546">
        <v>0</v>
      </c>
      <c r="HT546">
        <v>1</v>
      </c>
      <c r="HU546">
        <v>0</v>
      </c>
      <c r="HV546">
        <v>0.25</v>
      </c>
      <c r="HW546">
        <v>0.25</v>
      </c>
      <c r="HX546">
        <v>0.5</v>
      </c>
      <c r="HY546">
        <v>1</v>
      </c>
      <c r="HZ546">
        <v>0.5</v>
      </c>
      <c r="IA546">
        <v>0</v>
      </c>
      <c r="IB546">
        <v>0.5</v>
      </c>
      <c r="IC546">
        <v>0</v>
      </c>
      <c r="ID546">
        <v>0.5</v>
      </c>
      <c r="IE546">
        <v>0.25</v>
      </c>
      <c r="IG546">
        <v>0.5</v>
      </c>
      <c r="IH546">
        <v>0.5</v>
      </c>
      <c r="II546">
        <v>0.75</v>
      </c>
      <c r="IJ546">
        <v>0.5</v>
      </c>
      <c r="IK546">
        <v>0.75</v>
      </c>
      <c r="IL546">
        <v>1</v>
      </c>
      <c r="IM546">
        <v>0.75</v>
      </c>
      <c r="IN546">
        <v>1</v>
      </c>
      <c r="IO546">
        <v>1</v>
      </c>
      <c r="IQ546">
        <v>0</v>
      </c>
      <c r="IS546">
        <f t="shared" si="459"/>
        <v>0.11249999999999999</v>
      </c>
      <c r="IT546">
        <f t="shared" si="460"/>
        <v>0.03</v>
      </c>
      <c r="IU546">
        <f t="shared" si="461"/>
        <v>0</v>
      </c>
      <c r="IV546">
        <f t="shared" si="462"/>
        <v>7.5000000000000011E-2</v>
      </c>
      <c r="IW546">
        <f t="shared" si="463"/>
        <v>0.08</v>
      </c>
      <c r="IX546">
        <f t="shared" si="464"/>
        <v>0.13</v>
      </c>
      <c r="IY546">
        <f t="shared" si="465"/>
        <v>0</v>
      </c>
      <c r="IZ546">
        <f t="shared" si="466"/>
        <v>0.11</v>
      </c>
      <c r="JA546">
        <f t="shared" si="467"/>
        <v>0</v>
      </c>
      <c r="JB546">
        <f t="shared" si="468"/>
        <v>2.5000000000000001E-2</v>
      </c>
      <c r="JC546">
        <f t="shared" si="469"/>
        <v>0.03</v>
      </c>
      <c r="JD546">
        <f t="shared" si="470"/>
        <v>5.5E-2</v>
      </c>
      <c r="JE546">
        <f t="shared" si="471"/>
        <v>7.0000000000000007E-2</v>
      </c>
      <c r="JF546">
        <f t="shared" si="472"/>
        <v>0.06</v>
      </c>
      <c r="JG546" s="5">
        <f t="shared" si="473"/>
        <v>0</v>
      </c>
      <c r="JH546">
        <f t="shared" si="474"/>
        <v>0</v>
      </c>
      <c r="JI546">
        <f t="shared" si="474"/>
        <v>0</v>
      </c>
      <c r="JJ546">
        <f t="shared" si="475"/>
        <v>0.1</v>
      </c>
      <c r="JK546">
        <f t="shared" si="476"/>
        <v>3.7499999999999999E-2</v>
      </c>
      <c r="JL546" s="6">
        <f t="shared" si="477"/>
        <v>0.03</v>
      </c>
      <c r="JM546">
        <f t="shared" si="478"/>
        <v>0.06</v>
      </c>
      <c r="JN546">
        <f t="shared" si="479"/>
        <v>2.5000000000000001E-2</v>
      </c>
      <c r="JO546">
        <f t="shared" si="480"/>
        <v>0.11249999999999999</v>
      </c>
      <c r="JP546">
        <f t="shared" si="481"/>
        <v>0.05</v>
      </c>
      <c r="JQ546">
        <f t="shared" si="482"/>
        <v>0.09</v>
      </c>
      <c r="JR546">
        <f t="shared" si="483"/>
        <v>0.11</v>
      </c>
      <c r="JS546">
        <f t="shared" si="484"/>
        <v>7.5000000000000011E-2</v>
      </c>
      <c r="JT546">
        <f t="shared" si="484"/>
        <v>0.1</v>
      </c>
      <c r="JU546">
        <f t="shared" si="485"/>
        <v>1</v>
      </c>
      <c r="JV546">
        <f t="shared" si="485"/>
        <v>0</v>
      </c>
      <c r="JW546">
        <f t="shared" si="486"/>
        <v>0.15</v>
      </c>
      <c r="JY546">
        <f t="shared" si="487"/>
        <v>3.7500000000000006E-2</v>
      </c>
      <c r="JZ546">
        <f t="shared" si="488"/>
        <v>0.02</v>
      </c>
      <c r="KA546">
        <f t="shared" si="489"/>
        <v>0</v>
      </c>
      <c r="KB546">
        <f t="shared" si="489"/>
        <v>1.4999999999999999E-2</v>
      </c>
      <c r="KC546">
        <f t="shared" si="490"/>
        <v>0.04</v>
      </c>
      <c r="KD546">
        <f t="shared" si="515"/>
        <v>0.03</v>
      </c>
      <c r="KE546">
        <f t="shared" si="515"/>
        <v>0</v>
      </c>
      <c r="KF546">
        <f t="shared" si="515"/>
        <v>0.03</v>
      </c>
      <c r="KG546">
        <f t="shared" si="515"/>
        <v>0</v>
      </c>
      <c r="KH546">
        <f t="shared" si="515"/>
        <v>7.4999999999999997E-3</v>
      </c>
      <c r="KI546">
        <f t="shared" si="515"/>
        <v>7.4999999999999997E-3</v>
      </c>
      <c r="KJ546">
        <f t="shared" si="514"/>
        <v>1.4999999999999999E-2</v>
      </c>
      <c r="KK546">
        <f t="shared" si="491"/>
        <v>0.02</v>
      </c>
      <c r="KL546">
        <f t="shared" si="492"/>
        <v>0.02</v>
      </c>
      <c r="KM546" s="5">
        <f t="shared" si="493"/>
        <v>0</v>
      </c>
      <c r="KN546">
        <f t="shared" si="494"/>
        <v>0</v>
      </c>
      <c r="KO546">
        <f t="shared" si="494"/>
        <v>0</v>
      </c>
      <c r="KP546">
        <f t="shared" si="495"/>
        <v>0.03</v>
      </c>
      <c r="KQ546">
        <f t="shared" si="496"/>
        <v>7.4999999999999997E-3</v>
      </c>
      <c r="KR546" s="6">
        <f t="shared" si="497"/>
        <v>1.4999999999999999E-2</v>
      </c>
      <c r="KS546">
        <f t="shared" si="498"/>
        <v>0.02</v>
      </c>
      <c r="KT546">
        <f t="shared" si="499"/>
        <v>1.4999999999999999E-2</v>
      </c>
      <c r="KU546">
        <f t="shared" si="500"/>
        <v>0.03</v>
      </c>
      <c r="KV546">
        <f t="shared" si="501"/>
        <v>2.5000000000000001E-2</v>
      </c>
      <c r="KW546">
        <f t="shared" si="502"/>
        <v>7.4999999999999997E-3</v>
      </c>
      <c r="KX546">
        <f t="shared" si="503"/>
        <v>0</v>
      </c>
      <c r="KY546">
        <f t="shared" si="504"/>
        <v>0.03</v>
      </c>
      <c r="KZ546">
        <f t="shared" si="505"/>
        <v>0.03</v>
      </c>
      <c r="LA546">
        <f t="shared" si="506"/>
        <v>1</v>
      </c>
      <c r="LB546">
        <f t="shared" si="506"/>
        <v>0</v>
      </c>
      <c r="LC546">
        <f t="shared" si="507"/>
        <v>0.1</v>
      </c>
      <c r="LE546" t="str">
        <f t="shared" si="513"/>
        <v>Guinee Conakry</v>
      </c>
      <c r="LF546">
        <f t="shared" si="508"/>
        <v>0.53749999999999998</v>
      </c>
      <c r="LG546" s="6">
        <f t="shared" si="509"/>
        <v>0.40749999999999997</v>
      </c>
      <c r="LH546">
        <f t="shared" si="510"/>
        <v>0.77249999999999996</v>
      </c>
      <c r="LI546" s="6">
        <f t="shared" si="511"/>
        <v>0.55249999999999999</v>
      </c>
      <c r="LJ546">
        <f t="shared" si="512"/>
        <v>0</v>
      </c>
    </row>
    <row r="547" spans="1:322" x14ac:dyDescent="0.35">
      <c r="A547" s="8">
        <v>44894</v>
      </c>
      <c r="B547" t="s">
        <v>3144</v>
      </c>
      <c r="D547" s="27" t="s">
        <v>321</v>
      </c>
      <c r="E547" s="27" t="s">
        <v>321</v>
      </c>
      <c r="F547" s="27">
        <v>27</v>
      </c>
      <c r="G547" s="27" t="s">
        <v>1096</v>
      </c>
      <c r="H547" s="27" t="s">
        <v>1818</v>
      </c>
      <c r="I547" s="27" t="s">
        <v>1097</v>
      </c>
      <c r="J547" s="27" t="s">
        <v>598</v>
      </c>
      <c r="K547" s="28">
        <v>44500</v>
      </c>
      <c r="L547" s="28">
        <v>44500</v>
      </c>
      <c r="M547" s="28">
        <v>44523</v>
      </c>
      <c r="N547" s="27" t="s">
        <v>261</v>
      </c>
      <c r="O547" s="27" t="s">
        <v>261</v>
      </c>
      <c r="P547" s="27" t="s">
        <v>261</v>
      </c>
      <c r="Q547" s="27" t="s">
        <v>324</v>
      </c>
      <c r="R547" s="28">
        <v>44500</v>
      </c>
      <c r="S547" s="28">
        <v>44500</v>
      </c>
      <c r="T547" s="27" t="s">
        <v>263</v>
      </c>
      <c r="U547" s="27" t="s">
        <v>263</v>
      </c>
      <c r="V547" s="28">
        <v>44706</v>
      </c>
      <c r="W547" s="27" t="s">
        <v>261</v>
      </c>
      <c r="X547" s="28" t="s">
        <v>262</v>
      </c>
      <c r="Y547" s="27" t="s">
        <v>263</v>
      </c>
      <c r="Z547" s="28">
        <v>44708</v>
      </c>
      <c r="AA547" s="27" t="s">
        <v>264</v>
      </c>
      <c r="AB547" s="27" t="s">
        <v>265</v>
      </c>
      <c r="AC547" s="27" t="s">
        <v>1736</v>
      </c>
      <c r="AD547" s="27" t="s">
        <v>267</v>
      </c>
      <c r="AE547" s="27" t="s">
        <v>326</v>
      </c>
      <c r="AF547" s="27" t="s">
        <v>601</v>
      </c>
      <c r="AG547" s="29">
        <v>13000000</v>
      </c>
      <c r="AH547" s="27" t="s">
        <v>263</v>
      </c>
      <c r="AI547" s="27">
        <v>44704</v>
      </c>
      <c r="AJ547" s="28">
        <v>44706</v>
      </c>
      <c r="AK547" s="27" t="s">
        <v>264</v>
      </c>
      <c r="AL547" s="27" t="s">
        <v>602</v>
      </c>
      <c r="AM547" s="27" t="s">
        <v>265</v>
      </c>
      <c r="AN547" s="27" t="s">
        <v>270</v>
      </c>
      <c r="AO547" s="27" t="s">
        <v>263</v>
      </c>
      <c r="AP547" s="27" t="s">
        <v>261</v>
      </c>
      <c r="AQ547" s="28" t="s">
        <v>262</v>
      </c>
      <c r="AR547" s="27" t="s">
        <v>263</v>
      </c>
      <c r="AS547" s="28">
        <v>44712</v>
      </c>
      <c r="AT547" s="27" t="s">
        <v>263</v>
      </c>
      <c r="AU547" s="28">
        <v>44708</v>
      </c>
      <c r="AV547" s="27" t="s">
        <v>261</v>
      </c>
      <c r="AW547" s="28" t="s">
        <v>262</v>
      </c>
      <c r="AX547" s="27" t="s">
        <v>263</v>
      </c>
      <c r="AY547" s="28">
        <v>44708</v>
      </c>
      <c r="AZ547" s="27" t="s">
        <v>263</v>
      </c>
      <c r="BA547" s="28">
        <v>44708</v>
      </c>
      <c r="BB547" s="27" t="s">
        <v>261</v>
      </c>
      <c r="BC547" s="28" t="s">
        <v>262</v>
      </c>
      <c r="BD547" s="27" t="s">
        <v>263</v>
      </c>
      <c r="BE547" s="30">
        <v>44708</v>
      </c>
      <c r="BF547" t="s">
        <v>603</v>
      </c>
      <c r="BG547" t="s">
        <v>509</v>
      </c>
      <c r="BH547" t="s">
        <v>208</v>
      </c>
      <c r="BI547" t="s">
        <v>273</v>
      </c>
      <c r="BJ547" t="s">
        <v>210</v>
      </c>
      <c r="BK547" t="s">
        <v>329</v>
      </c>
      <c r="BL547" t="s">
        <v>212</v>
      </c>
      <c r="BM547" t="s">
        <v>652</v>
      </c>
      <c r="BN547" t="s">
        <v>214</v>
      </c>
      <c r="BO547" t="s">
        <v>542</v>
      </c>
      <c r="BP547" t="s">
        <v>219</v>
      </c>
      <c r="BQ547" t="s">
        <v>216</v>
      </c>
      <c r="BR547" t="s">
        <v>653</v>
      </c>
      <c r="BS547" t="s">
        <v>614</v>
      </c>
      <c r="BT547" t="s">
        <v>3145</v>
      </c>
      <c r="BU547" t="s">
        <v>3146</v>
      </c>
      <c r="BV547" t="s">
        <v>214</v>
      </c>
      <c r="CC547" t="s">
        <v>214</v>
      </c>
      <c r="CG547" t="s">
        <v>219</v>
      </c>
      <c r="CI547" t="s">
        <v>333</v>
      </c>
      <c r="CJ547" t="s">
        <v>3147</v>
      </c>
      <c r="CK547" t="s">
        <v>333</v>
      </c>
      <c r="CL547" t="s">
        <v>422</v>
      </c>
      <c r="CN547" t="s">
        <v>283</v>
      </c>
      <c r="CP547" t="s">
        <v>413</v>
      </c>
      <c r="CQ547" t="s">
        <v>224</v>
      </c>
      <c r="CR547" t="s">
        <v>244</v>
      </c>
      <c r="CS547" t="s">
        <v>244</v>
      </c>
      <c r="CT547" t="s">
        <v>219</v>
      </c>
      <c r="CU547" t="s">
        <v>219</v>
      </c>
      <c r="CV547" t="s">
        <v>244</v>
      </c>
      <c r="CW547" t="s">
        <v>244</v>
      </c>
      <c r="CX547" t="s">
        <v>287</v>
      </c>
      <c r="CY547" t="s">
        <v>287</v>
      </c>
      <c r="CZ547" t="s">
        <v>219</v>
      </c>
      <c r="DA547" t="s">
        <v>219</v>
      </c>
      <c r="DB547" t="s">
        <v>230</v>
      </c>
      <c r="DC547" t="s">
        <v>230</v>
      </c>
      <c r="DD547" t="s">
        <v>219</v>
      </c>
      <c r="DI547" t="s">
        <v>354</v>
      </c>
      <c r="DK547" t="s">
        <v>237</v>
      </c>
      <c r="DL547" t="s">
        <v>237</v>
      </c>
      <c r="DM547" t="s">
        <v>214</v>
      </c>
      <c r="DN547" t="s">
        <v>214</v>
      </c>
      <c r="DO547" t="s">
        <v>288</v>
      </c>
      <c r="DP547" t="s">
        <v>399</v>
      </c>
      <c r="DR547" t="s">
        <v>399</v>
      </c>
      <c r="DT547" t="s">
        <v>219</v>
      </c>
      <c r="DU547" t="s">
        <v>219</v>
      </c>
      <c r="DX547" t="s">
        <v>237</v>
      </c>
      <c r="DY547" t="s">
        <v>237</v>
      </c>
      <c r="DZ547" t="s">
        <v>485</v>
      </c>
      <c r="EA547" t="s">
        <v>237</v>
      </c>
      <c r="EB547" t="s">
        <v>242</v>
      </c>
      <c r="EC547" t="s">
        <v>237</v>
      </c>
      <c r="ED547" t="s">
        <v>237</v>
      </c>
      <c r="EE547" t="s">
        <v>214</v>
      </c>
      <c r="EF547" t="s">
        <v>214</v>
      </c>
      <c r="EG547" t="s">
        <v>214</v>
      </c>
      <c r="EI547" t="s">
        <v>214</v>
      </c>
      <c r="EK547" t="s">
        <v>237</v>
      </c>
      <c r="EL547" t="s">
        <v>237</v>
      </c>
      <c r="EM547" t="s">
        <v>486</v>
      </c>
      <c r="EN547" t="s">
        <v>486</v>
      </c>
      <c r="EO547" t="s">
        <v>486</v>
      </c>
      <c r="EP547" t="s">
        <v>486</v>
      </c>
      <c r="EQ547" t="s">
        <v>214</v>
      </c>
      <c r="ER547" t="s">
        <v>214</v>
      </c>
      <c r="ES547" t="s">
        <v>237</v>
      </c>
      <c r="ET547" t="s">
        <v>237</v>
      </c>
      <c r="EU547" t="s">
        <v>237</v>
      </c>
      <c r="EV547" t="s">
        <v>237</v>
      </c>
      <c r="EW547" t="s">
        <v>243</v>
      </c>
      <c r="EX547" t="s">
        <v>243</v>
      </c>
      <c r="EY547" t="s">
        <v>237</v>
      </c>
      <c r="EZ547" t="s">
        <v>241</v>
      </c>
      <c r="FA547" t="s">
        <v>241</v>
      </c>
      <c r="FB547" t="s">
        <v>237</v>
      </c>
      <c r="FC547" t="s">
        <v>237</v>
      </c>
      <c r="FD547" t="s">
        <v>237</v>
      </c>
      <c r="FE547" t="s">
        <v>244</v>
      </c>
      <c r="FF547" t="s">
        <v>244</v>
      </c>
      <c r="FG547" t="s">
        <v>548</v>
      </c>
      <c r="FH547" t="s">
        <v>548</v>
      </c>
      <c r="FI547" t="s">
        <v>214</v>
      </c>
      <c r="FJ547" t="s">
        <v>214</v>
      </c>
      <c r="FK547" t="s">
        <v>214</v>
      </c>
      <c r="FL547" t="s">
        <v>214</v>
      </c>
      <c r="FM547" t="s">
        <v>245</v>
      </c>
      <c r="FN547" t="s">
        <v>245</v>
      </c>
      <c r="FO547" t="s">
        <v>219</v>
      </c>
      <c r="FP547" t="s">
        <v>219</v>
      </c>
      <c r="FQ547" t="s">
        <v>241</v>
      </c>
      <c r="FR547" t="s">
        <v>241</v>
      </c>
      <c r="FS547" t="s">
        <v>241</v>
      </c>
      <c r="FT547" t="s">
        <v>241</v>
      </c>
      <c r="FU547" t="s">
        <v>219</v>
      </c>
      <c r="FV547" t="s">
        <v>241</v>
      </c>
      <c r="FW547" t="s">
        <v>241</v>
      </c>
      <c r="FX547" t="s">
        <v>241</v>
      </c>
      <c r="FY547" t="s">
        <v>241</v>
      </c>
      <c r="FZ547" t="s">
        <v>335</v>
      </c>
      <c r="GA547" t="s">
        <v>335</v>
      </c>
      <c r="GB547" t="s">
        <v>244</v>
      </c>
      <c r="GC547" t="s">
        <v>244</v>
      </c>
      <c r="GD547" t="s">
        <v>293</v>
      </c>
      <c r="GE547" t="s">
        <v>241</v>
      </c>
      <c r="GF547" t="s">
        <v>293</v>
      </c>
      <c r="GG547" t="s">
        <v>227</v>
      </c>
      <c r="GH547" t="s">
        <v>241</v>
      </c>
      <c r="GI547" t="s">
        <v>244</v>
      </c>
      <c r="GJ547" t="s">
        <v>244</v>
      </c>
      <c r="GK547" t="s">
        <v>244</v>
      </c>
      <c r="GL547" t="s">
        <v>244</v>
      </c>
      <c r="GM547" t="s">
        <v>244</v>
      </c>
      <c r="GN547" t="s">
        <v>219</v>
      </c>
      <c r="GO547" t="s">
        <v>219</v>
      </c>
      <c r="GP547" t="s">
        <v>295</v>
      </c>
      <c r="GQ547" t="s">
        <v>295</v>
      </c>
      <c r="GR547" t="s">
        <v>295</v>
      </c>
      <c r="GS547" t="s">
        <v>214</v>
      </c>
      <c r="GT547" t="s">
        <v>241</v>
      </c>
      <c r="GU547" t="s">
        <v>214</v>
      </c>
      <c r="GV547" t="s">
        <v>241</v>
      </c>
      <c r="GW547" t="s">
        <v>297</v>
      </c>
      <c r="GX547" t="s">
        <v>297</v>
      </c>
      <c r="GY547" t="s">
        <v>491</v>
      </c>
      <c r="GZ547" t="s">
        <v>241</v>
      </c>
      <c r="HA547" t="s">
        <v>298</v>
      </c>
      <c r="HB547" t="s">
        <v>241</v>
      </c>
      <c r="HC547" t="s">
        <v>883</v>
      </c>
      <c r="HD547" t="s">
        <v>361</v>
      </c>
      <c r="HE547" t="s">
        <v>429</v>
      </c>
      <c r="HF547" t="s">
        <v>241</v>
      </c>
      <c r="HG547" t="s">
        <v>362</v>
      </c>
      <c r="HH547" t="s">
        <v>241</v>
      </c>
      <c r="HI547" t="s">
        <v>241</v>
      </c>
      <c r="HJ547" t="s">
        <v>214</v>
      </c>
      <c r="HK547" t="s">
        <v>3148</v>
      </c>
      <c r="HL547" s="12"/>
      <c r="HM547">
        <v>0.75</v>
      </c>
      <c r="HN547">
        <v>0.75</v>
      </c>
      <c r="HO547">
        <v>0</v>
      </c>
      <c r="HP547">
        <v>0.75</v>
      </c>
      <c r="HQ547">
        <v>1</v>
      </c>
      <c r="HR547">
        <v>0.5</v>
      </c>
      <c r="HS547">
        <v>1</v>
      </c>
      <c r="HT547">
        <v>1</v>
      </c>
      <c r="HU547">
        <v>1</v>
      </c>
      <c r="HV547">
        <v>0.5</v>
      </c>
      <c r="HW547">
        <v>0.5</v>
      </c>
      <c r="HX547">
        <v>0.5</v>
      </c>
      <c r="HY547">
        <v>1</v>
      </c>
      <c r="HZ547">
        <v>0.5</v>
      </c>
      <c r="IA547" s="4">
        <v>1</v>
      </c>
      <c r="IB547">
        <v>0.5</v>
      </c>
      <c r="IC547">
        <v>0.5</v>
      </c>
      <c r="ID547">
        <v>0.5</v>
      </c>
      <c r="IE547">
        <v>0.5</v>
      </c>
      <c r="IG547">
        <v>0.25</v>
      </c>
      <c r="IH547">
        <v>0.25</v>
      </c>
      <c r="II547">
        <v>0.75</v>
      </c>
      <c r="IJ547">
        <v>0.5</v>
      </c>
      <c r="IK547">
        <v>0.75</v>
      </c>
      <c r="IL547">
        <v>1</v>
      </c>
      <c r="IM547">
        <v>1</v>
      </c>
      <c r="IN547">
        <v>1</v>
      </c>
      <c r="IO547">
        <v>1</v>
      </c>
      <c r="IQ547">
        <v>0</v>
      </c>
      <c r="IS547">
        <f t="shared" si="459"/>
        <v>0.11249999999999999</v>
      </c>
      <c r="IT547">
        <f t="shared" si="460"/>
        <v>0.09</v>
      </c>
      <c r="IU547">
        <f t="shared" si="461"/>
        <v>0</v>
      </c>
      <c r="IV547">
        <f t="shared" si="462"/>
        <v>7.5000000000000011E-2</v>
      </c>
      <c r="IW547">
        <f t="shared" si="463"/>
        <v>0.08</v>
      </c>
      <c r="IX547">
        <f t="shared" si="464"/>
        <v>6.5000000000000002E-2</v>
      </c>
      <c r="IY547">
        <f t="shared" si="465"/>
        <v>0.1</v>
      </c>
      <c r="IZ547">
        <f t="shared" si="466"/>
        <v>0.11</v>
      </c>
      <c r="JA547">
        <f t="shared" si="467"/>
        <v>0.13</v>
      </c>
      <c r="JB547">
        <f t="shared" si="468"/>
        <v>0.05</v>
      </c>
      <c r="JC547">
        <f t="shared" si="469"/>
        <v>0.06</v>
      </c>
      <c r="JD547">
        <f t="shared" si="470"/>
        <v>5.5E-2</v>
      </c>
      <c r="JE547">
        <f t="shared" si="471"/>
        <v>7.0000000000000007E-2</v>
      </c>
      <c r="JF547">
        <f t="shared" si="472"/>
        <v>0.06</v>
      </c>
      <c r="JG547" s="5">
        <f t="shared" si="473"/>
        <v>0.05</v>
      </c>
      <c r="JH547">
        <f t="shared" si="474"/>
        <v>0</v>
      </c>
      <c r="JI547">
        <f t="shared" si="474"/>
        <v>0</v>
      </c>
      <c r="JJ547">
        <f t="shared" si="475"/>
        <v>0.1</v>
      </c>
      <c r="JK547">
        <f t="shared" si="476"/>
        <v>7.4999999999999997E-2</v>
      </c>
      <c r="JL547" s="6">
        <f t="shared" si="477"/>
        <v>0.04</v>
      </c>
      <c r="JM547">
        <f t="shared" si="478"/>
        <v>0.03</v>
      </c>
      <c r="JN547">
        <f t="shared" si="479"/>
        <v>1.2500000000000001E-2</v>
      </c>
      <c r="JO547">
        <f t="shared" si="480"/>
        <v>0.11249999999999999</v>
      </c>
      <c r="JP547">
        <f t="shared" si="481"/>
        <v>0.05</v>
      </c>
      <c r="JQ547">
        <f t="shared" si="482"/>
        <v>0.09</v>
      </c>
      <c r="JR547">
        <f t="shared" si="483"/>
        <v>0.11</v>
      </c>
      <c r="JS547">
        <f t="shared" si="484"/>
        <v>0.1</v>
      </c>
      <c r="JT547">
        <f t="shared" si="484"/>
        <v>0.1</v>
      </c>
      <c r="JU547">
        <f t="shared" si="485"/>
        <v>1</v>
      </c>
      <c r="JV547">
        <f t="shared" si="485"/>
        <v>0</v>
      </c>
      <c r="JW547">
        <f t="shared" si="486"/>
        <v>0.15</v>
      </c>
      <c r="JY547">
        <f t="shared" si="487"/>
        <v>3.7500000000000006E-2</v>
      </c>
      <c r="JZ547">
        <f t="shared" si="488"/>
        <v>0.06</v>
      </c>
      <c r="KA547">
        <f t="shared" si="489"/>
        <v>0</v>
      </c>
      <c r="KB547">
        <f t="shared" si="489"/>
        <v>1.4999999999999999E-2</v>
      </c>
      <c r="KC547">
        <f t="shared" si="490"/>
        <v>0.04</v>
      </c>
      <c r="KD547">
        <f t="shared" si="515"/>
        <v>1.4999999999999999E-2</v>
      </c>
      <c r="KE547">
        <f t="shared" si="515"/>
        <v>0.03</v>
      </c>
      <c r="KF547">
        <f t="shared" si="515"/>
        <v>0.03</v>
      </c>
      <c r="KG547">
        <f t="shared" si="515"/>
        <v>0.03</v>
      </c>
      <c r="KH547">
        <f t="shared" si="515"/>
        <v>1.4999999999999999E-2</v>
      </c>
      <c r="KI547">
        <f t="shared" si="515"/>
        <v>1.4999999999999999E-2</v>
      </c>
      <c r="KJ547">
        <f t="shared" si="514"/>
        <v>1.4999999999999999E-2</v>
      </c>
      <c r="KK547">
        <f t="shared" si="491"/>
        <v>0.02</v>
      </c>
      <c r="KL547">
        <f t="shared" si="492"/>
        <v>0.02</v>
      </c>
      <c r="KM547" s="5">
        <f t="shared" si="493"/>
        <v>0.05</v>
      </c>
      <c r="KN547">
        <f t="shared" si="494"/>
        <v>0</v>
      </c>
      <c r="KO547">
        <f t="shared" si="494"/>
        <v>0</v>
      </c>
      <c r="KP547">
        <f t="shared" si="495"/>
        <v>0.03</v>
      </c>
      <c r="KQ547">
        <f t="shared" si="496"/>
        <v>1.4999999999999999E-2</v>
      </c>
      <c r="KR547" s="6">
        <f t="shared" si="497"/>
        <v>0.02</v>
      </c>
      <c r="KS547">
        <f t="shared" si="498"/>
        <v>0.01</v>
      </c>
      <c r="KT547">
        <f t="shared" si="499"/>
        <v>7.4999999999999997E-3</v>
      </c>
      <c r="KU547">
        <f t="shared" si="500"/>
        <v>0.03</v>
      </c>
      <c r="KV547">
        <f t="shared" si="501"/>
        <v>2.5000000000000001E-2</v>
      </c>
      <c r="KW547">
        <f t="shared" si="502"/>
        <v>7.4999999999999997E-3</v>
      </c>
      <c r="KX547">
        <f t="shared" si="503"/>
        <v>0</v>
      </c>
      <c r="KY547">
        <f t="shared" si="504"/>
        <v>0.04</v>
      </c>
      <c r="KZ547">
        <f t="shared" si="505"/>
        <v>0.03</v>
      </c>
      <c r="LA547">
        <f t="shared" si="506"/>
        <v>1</v>
      </c>
      <c r="LB547">
        <f t="shared" si="506"/>
        <v>0</v>
      </c>
      <c r="LC547">
        <f t="shared" si="507"/>
        <v>0.1</v>
      </c>
      <c r="LE547" t="str">
        <f t="shared" si="513"/>
        <v>Guinee Conakry</v>
      </c>
      <c r="LF547">
        <f t="shared" si="508"/>
        <v>0.76249999999999996</v>
      </c>
      <c r="LG547" s="6">
        <f t="shared" si="509"/>
        <v>0.56000000000000005</v>
      </c>
      <c r="LH547">
        <f t="shared" si="510"/>
        <v>0.75499999999999989</v>
      </c>
      <c r="LI547" s="6">
        <f t="shared" si="511"/>
        <v>0.70750000000000002</v>
      </c>
      <c r="LJ547">
        <f t="shared" si="512"/>
        <v>0</v>
      </c>
    </row>
    <row r="548" spans="1:322" x14ac:dyDescent="0.35">
      <c r="A548" s="8">
        <v>44908</v>
      </c>
      <c r="B548" t="s">
        <v>3149</v>
      </c>
      <c r="D548" s="24" t="s">
        <v>321</v>
      </c>
      <c r="E548" s="24" t="s">
        <v>321</v>
      </c>
      <c r="F548" s="24">
        <v>39</v>
      </c>
      <c r="G548" s="24" t="s">
        <v>1096</v>
      </c>
      <c r="H548" s="24" t="s">
        <v>1818</v>
      </c>
      <c r="I548" s="24" t="s">
        <v>1097</v>
      </c>
      <c r="J548" s="24" t="s">
        <v>2375</v>
      </c>
      <c r="K548" s="25">
        <v>44501</v>
      </c>
      <c r="L548" s="25">
        <v>44501</v>
      </c>
      <c r="M548" s="25">
        <v>44518</v>
      </c>
      <c r="N548" s="24" t="s">
        <v>261</v>
      </c>
      <c r="O548" s="24" t="s">
        <v>261</v>
      </c>
      <c r="P548" s="24" t="s">
        <v>261</v>
      </c>
      <c r="Q548" s="24" t="s">
        <v>324</v>
      </c>
      <c r="R548" s="25">
        <v>44501</v>
      </c>
      <c r="S548" s="25">
        <v>44509</v>
      </c>
      <c r="T548" s="24" t="s">
        <v>263</v>
      </c>
      <c r="U548" s="24" t="s">
        <v>261</v>
      </c>
      <c r="V548" s="25" t="s">
        <v>262</v>
      </c>
      <c r="W548" s="24" t="s">
        <v>261</v>
      </c>
      <c r="X548" s="25" t="s">
        <v>262</v>
      </c>
      <c r="Y548" s="24" t="s">
        <v>263</v>
      </c>
      <c r="Z548" s="25">
        <v>44825</v>
      </c>
      <c r="AA548" s="24" t="s">
        <v>264</v>
      </c>
      <c r="AB548" s="24" t="s">
        <v>265</v>
      </c>
      <c r="AC548" s="24" t="s">
        <v>2929</v>
      </c>
      <c r="AD548" s="24" t="s">
        <v>267</v>
      </c>
      <c r="AE548" s="24" t="s">
        <v>326</v>
      </c>
      <c r="AF548" s="24" t="s">
        <v>2377</v>
      </c>
      <c r="AG548" s="31">
        <v>8000</v>
      </c>
      <c r="AH548" s="24" t="s">
        <v>263</v>
      </c>
      <c r="AI548" s="24">
        <v>44620</v>
      </c>
      <c r="AJ548" s="25">
        <v>44624</v>
      </c>
      <c r="AK548" s="24" t="s">
        <v>268</v>
      </c>
      <c r="AL548" s="24" t="s">
        <v>269</v>
      </c>
      <c r="AM548" s="24" t="s">
        <v>265</v>
      </c>
      <c r="AN548" s="24" t="s">
        <v>270</v>
      </c>
      <c r="AO548" s="24" t="s">
        <v>261</v>
      </c>
      <c r="AP548" s="24" t="s">
        <v>261</v>
      </c>
      <c r="AQ548" s="25" t="s">
        <v>262</v>
      </c>
      <c r="AR548" s="24" t="s">
        <v>261</v>
      </c>
      <c r="AS548" s="25" t="s">
        <v>262</v>
      </c>
      <c r="AT548" s="24" t="s">
        <v>261</v>
      </c>
      <c r="AU548" s="25" t="s">
        <v>262</v>
      </c>
      <c r="AV548" s="24" t="s">
        <v>261</v>
      </c>
      <c r="AW548" s="25" t="s">
        <v>262</v>
      </c>
      <c r="AX548" s="24" t="s">
        <v>261</v>
      </c>
      <c r="AY548" s="25" t="s">
        <v>262</v>
      </c>
      <c r="AZ548" s="27" t="s">
        <v>262</v>
      </c>
      <c r="BA548" s="27" t="s">
        <v>262</v>
      </c>
      <c r="BB548" s="24" t="s">
        <v>261</v>
      </c>
      <c r="BC548" s="25" t="s">
        <v>262</v>
      </c>
      <c r="BD548" s="24" t="s">
        <v>263</v>
      </c>
      <c r="BE548" s="26">
        <v>44622</v>
      </c>
      <c r="BF548" t="s">
        <v>2375</v>
      </c>
      <c r="BG548" s="9" t="s">
        <v>509</v>
      </c>
      <c r="BH548" t="s">
        <v>208</v>
      </c>
      <c r="BI548" t="s">
        <v>1588</v>
      </c>
      <c r="BJ548" t="s">
        <v>210</v>
      </c>
      <c r="BK548" t="s">
        <v>329</v>
      </c>
      <c r="BL548" t="s">
        <v>212</v>
      </c>
      <c r="BM548" t="s">
        <v>2378</v>
      </c>
      <c r="BN548" t="s">
        <v>214</v>
      </c>
      <c r="BO548" t="s">
        <v>821</v>
      </c>
      <c r="BP548" t="s">
        <v>219</v>
      </c>
      <c r="BQ548" t="s">
        <v>332</v>
      </c>
      <c r="BV548" t="s">
        <v>214</v>
      </c>
      <c r="CC548" t="s">
        <v>214</v>
      </c>
      <c r="CG548" t="s">
        <v>219</v>
      </c>
      <c r="CI548" t="s">
        <v>333</v>
      </c>
      <c r="CJ548" t="s">
        <v>3150</v>
      </c>
      <c r="CK548" t="s">
        <v>220</v>
      </c>
      <c r="CL548" t="s">
        <v>500</v>
      </c>
      <c r="CM548" t="s">
        <v>3151</v>
      </c>
      <c r="CN548" t="s">
        <v>223</v>
      </c>
      <c r="CP548" t="s">
        <v>284</v>
      </c>
      <c r="CQ548" t="s">
        <v>284</v>
      </c>
      <c r="CR548" t="s">
        <v>244</v>
      </c>
      <c r="CS548" t="s">
        <v>286</v>
      </c>
      <c r="CT548" t="s">
        <v>402</v>
      </c>
      <c r="CU548" t="s">
        <v>219</v>
      </c>
      <c r="CV548" t="s">
        <v>227</v>
      </c>
      <c r="CW548" t="s">
        <v>227</v>
      </c>
      <c r="CX548" t="s">
        <v>287</v>
      </c>
      <c r="CY548" t="s">
        <v>228</v>
      </c>
      <c r="CZ548" t="s">
        <v>219</v>
      </c>
      <c r="DA548" t="s">
        <v>219</v>
      </c>
      <c r="DB548" t="s">
        <v>230</v>
      </c>
      <c r="DC548" t="s">
        <v>230</v>
      </c>
      <c r="DD548" t="s">
        <v>219</v>
      </c>
      <c r="DI548" t="s">
        <v>338</v>
      </c>
      <c r="DK548" t="s">
        <v>242</v>
      </c>
      <c r="DL548" t="s">
        <v>237</v>
      </c>
      <c r="DM548" t="s">
        <v>214</v>
      </c>
      <c r="DN548" t="s">
        <v>219</v>
      </c>
      <c r="DO548" t="s">
        <v>288</v>
      </c>
      <c r="DP548" t="s">
        <v>2941</v>
      </c>
      <c r="DQ548" t="s">
        <v>2929</v>
      </c>
      <c r="DR548" t="s">
        <v>340</v>
      </c>
      <c r="DT548" t="s">
        <v>219</v>
      </c>
      <c r="DU548" t="s">
        <v>214</v>
      </c>
      <c r="DX548" t="s">
        <v>242</v>
      </c>
      <c r="DY548" t="s">
        <v>242</v>
      </c>
      <c r="DZ548" t="s">
        <v>400</v>
      </c>
      <c r="EA548" t="s">
        <v>242</v>
      </c>
      <c r="EB548" t="s">
        <v>242</v>
      </c>
      <c r="EC548" t="s">
        <v>237</v>
      </c>
      <c r="ED548" t="s">
        <v>237</v>
      </c>
      <c r="EE548" t="s">
        <v>214</v>
      </c>
      <c r="EF548" t="s">
        <v>214</v>
      </c>
      <c r="EG548" t="s">
        <v>214</v>
      </c>
      <c r="EI548" t="s">
        <v>214</v>
      </c>
      <c r="EK548" t="s">
        <v>237</v>
      </c>
      <c r="EL548" t="s">
        <v>237</v>
      </c>
      <c r="EM548" t="s">
        <v>240</v>
      </c>
      <c r="EN548" t="s">
        <v>486</v>
      </c>
      <c r="EO548" t="s">
        <v>240</v>
      </c>
      <c r="EP548" t="s">
        <v>486</v>
      </c>
      <c r="EQ548" t="s">
        <v>214</v>
      </c>
      <c r="ER548" t="s">
        <v>219</v>
      </c>
      <c r="ES548" t="s">
        <v>242</v>
      </c>
      <c r="ET548" t="s">
        <v>233</v>
      </c>
      <c r="EU548" t="s">
        <v>242</v>
      </c>
      <c r="EV548" t="s">
        <v>237</v>
      </c>
      <c r="EW548" t="s">
        <v>310</v>
      </c>
      <c r="EX548" t="s">
        <v>310</v>
      </c>
      <c r="EY548" t="s">
        <v>242</v>
      </c>
      <c r="EZ548" t="s">
        <v>241</v>
      </c>
      <c r="FA548" t="s">
        <v>241</v>
      </c>
      <c r="FB548" t="s">
        <v>237</v>
      </c>
      <c r="FC548" t="s">
        <v>242</v>
      </c>
      <c r="FD548" t="s">
        <v>242</v>
      </c>
      <c r="FE548" t="s">
        <v>226</v>
      </c>
      <c r="FF548" t="s">
        <v>250</v>
      </c>
      <c r="FG548" t="s">
        <v>242</v>
      </c>
      <c r="FH548" t="s">
        <v>548</v>
      </c>
      <c r="FI548" t="s">
        <v>214</v>
      </c>
      <c r="FJ548" t="s">
        <v>219</v>
      </c>
      <c r="FK548" t="s">
        <v>214</v>
      </c>
      <c r="FL548" t="s">
        <v>214</v>
      </c>
      <c r="FM548" t="s">
        <v>292</v>
      </c>
      <c r="FN548" t="s">
        <v>292</v>
      </c>
      <c r="FO548" t="s">
        <v>219</v>
      </c>
      <c r="FP548" t="s">
        <v>219</v>
      </c>
      <c r="FQ548" t="s">
        <v>241</v>
      </c>
      <c r="FR548" t="s">
        <v>241</v>
      </c>
      <c r="FS548" t="s">
        <v>241</v>
      </c>
      <c r="FT548" t="s">
        <v>241</v>
      </c>
      <c r="FU548" t="s">
        <v>219</v>
      </c>
      <c r="FV548" t="s">
        <v>241</v>
      </c>
      <c r="FW548" t="s">
        <v>241</v>
      </c>
      <c r="FX548" t="s">
        <v>241</v>
      </c>
      <c r="FY548" t="s">
        <v>241</v>
      </c>
      <c r="FZ548" t="s">
        <v>341</v>
      </c>
      <c r="GA548" t="s">
        <v>341</v>
      </c>
      <c r="GB548" t="s">
        <v>227</v>
      </c>
      <c r="GC548" t="s">
        <v>227</v>
      </c>
      <c r="GD548" t="s">
        <v>293</v>
      </c>
      <c r="GE548" t="s">
        <v>241</v>
      </c>
      <c r="GF548" t="s">
        <v>293</v>
      </c>
      <c r="GG548" t="s">
        <v>244</v>
      </c>
      <c r="GH548" t="s">
        <v>241</v>
      </c>
      <c r="GI548" t="s">
        <v>250</v>
      </c>
      <c r="GJ548" t="s">
        <v>244</v>
      </c>
      <c r="GK548" t="s">
        <v>286</v>
      </c>
      <c r="GL548" t="s">
        <v>227</v>
      </c>
      <c r="GM548" t="s">
        <v>227</v>
      </c>
      <c r="GN548" t="s">
        <v>219</v>
      </c>
      <c r="GO548" t="s">
        <v>214</v>
      </c>
      <c r="GP548" t="s">
        <v>342</v>
      </c>
      <c r="GQ548" t="s">
        <v>294</v>
      </c>
      <c r="GR548" t="s">
        <v>295</v>
      </c>
      <c r="GS548" t="s">
        <v>214</v>
      </c>
      <c r="GT548" t="s">
        <v>241</v>
      </c>
      <c r="GU548" t="s">
        <v>402</v>
      </c>
      <c r="GV548" t="s">
        <v>241</v>
      </c>
      <c r="GW548" t="s">
        <v>404</v>
      </c>
      <c r="GX548" t="s">
        <v>404</v>
      </c>
      <c r="GY548" t="s">
        <v>657</v>
      </c>
      <c r="GZ548" t="s">
        <v>241</v>
      </c>
      <c r="HA548" t="s">
        <v>239</v>
      </c>
      <c r="HB548" t="s">
        <v>241</v>
      </c>
      <c r="HC548" t="s">
        <v>315</v>
      </c>
      <c r="HD548" t="s">
        <v>361</v>
      </c>
      <c r="HE548" t="s">
        <v>317</v>
      </c>
      <c r="HF548" t="s">
        <v>241</v>
      </c>
      <c r="HG548" t="s">
        <v>362</v>
      </c>
      <c r="HH548" t="s">
        <v>241</v>
      </c>
      <c r="HI548" t="s">
        <v>241</v>
      </c>
      <c r="HJ548" t="s">
        <v>219</v>
      </c>
      <c r="HK548" t="s">
        <v>241</v>
      </c>
      <c r="HL548" s="12"/>
      <c r="HM548">
        <v>0.75</v>
      </c>
      <c r="HN548">
        <v>0.75</v>
      </c>
      <c r="HO548">
        <v>0.5</v>
      </c>
      <c r="HP548">
        <v>1</v>
      </c>
      <c r="HQ548">
        <v>1</v>
      </c>
      <c r="HR548">
        <v>0.75</v>
      </c>
      <c r="HS548">
        <v>1</v>
      </c>
      <c r="HT548">
        <v>1</v>
      </c>
      <c r="HU548">
        <v>1</v>
      </c>
      <c r="HV548">
        <v>0.75</v>
      </c>
      <c r="HW548">
        <v>0.75</v>
      </c>
      <c r="HX548">
        <v>0.5</v>
      </c>
      <c r="HY548">
        <v>1</v>
      </c>
      <c r="HZ548">
        <v>0.5</v>
      </c>
      <c r="IA548" s="4">
        <v>1</v>
      </c>
      <c r="IB548">
        <v>0.75</v>
      </c>
      <c r="IC548">
        <v>0.75</v>
      </c>
      <c r="ID548">
        <v>0.75</v>
      </c>
      <c r="IE548">
        <v>0.75</v>
      </c>
      <c r="IG548">
        <v>1</v>
      </c>
      <c r="IH548">
        <v>0.75</v>
      </c>
      <c r="II548">
        <v>1</v>
      </c>
      <c r="IJ548">
        <v>1</v>
      </c>
      <c r="IK548">
        <v>1</v>
      </c>
      <c r="IL548">
        <v>1</v>
      </c>
      <c r="IM548">
        <v>0.75</v>
      </c>
      <c r="IN548">
        <v>1</v>
      </c>
      <c r="IO548">
        <v>1</v>
      </c>
      <c r="IQ548">
        <v>0</v>
      </c>
      <c r="IS548">
        <f t="shared" si="459"/>
        <v>0.11249999999999999</v>
      </c>
      <c r="IT548">
        <f t="shared" si="460"/>
        <v>0.09</v>
      </c>
      <c r="IU548">
        <f t="shared" si="461"/>
        <v>0.04</v>
      </c>
      <c r="IV548">
        <f t="shared" si="462"/>
        <v>0.1</v>
      </c>
      <c r="IW548">
        <f t="shared" si="463"/>
        <v>0.08</v>
      </c>
      <c r="IX548">
        <f t="shared" si="464"/>
        <v>9.7500000000000003E-2</v>
      </c>
      <c r="IY548">
        <f t="shared" si="465"/>
        <v>0.1</v>
      </c>
      <c r="IZ548">
        <f t="shared" si="466"/>
        <v>0.11</v>
      </c>
      <c r="JA548">
        <f t="shared" si="467"/>
        <v>0.13</v>
      </c>
      <c r="JB548">
        <f t="shared" si="468"/>
        <v>7.5000000000000011E-2</v>
      </c>
      <c r="JC548">
        <f t="shared" si="469"/>
        <v>0.09</v>
      </c>
      <c r="JD548">
        <f t="shared" si="470"/>
        <v>5.5E-2</v>
      </c>
      <c r="JE548">
        <f t="shared" si="471"/>
        <v>7.0000000000000007E-2</v>
      </c>
      <c r="JF548">
        <f t="shared" si="472"/>
        <v>0.06</v>
      </c>
      <c r="JG548" s="5">
        <f t="shared" si="473"/>
        <v>0.05</v>
      </c>
      <c r="JH548">
        <f t="shared" si="474"/>
        <v>0</v>
      </c>
      <c r="JI548">
        <f t="shared" si="474"/>
        <v>0</v>
      </c>
      <c r="JJ548">
        <f t="shared" si="475"/>
        <v>0.15000000000000002</v>
      </c>
      <c r="JK548">
        <f t="shared" si="476"/>
        <v>0.11249999999999999</v>
      </c>
      <c r="JL548" s="6">
        <f t="shared" si="477"/>
        <v>5.333333333333333E-2</v>
      </c>
      <c r="JM548">
        <f t="shared" si="478"/>
        <v>0.12</v>
      </c>
      <c r="JN548">
        <f t="shared" si="479"/>
        <v>3.7500000000000006E-2</v>
      </c>
      <c r="JO548">
        <f t="shared" si="480"/>
        <v>0.15</v>
      </c>
      <c r="JP548">
        <f t="shared" si="481"/>
        <v>0.1</v>
      </c>
      <c r="JQ548">
        <f t="shared" si="482"/>
        <v>0.12</v>
      </c>
      <c r="JR548">
        <f t="shared" si="483"/>
        <v>0.11</v>
      </c>
      <c r="JS548">
        <f t="shared" si="484"/>
        <v>7.5000000000000011E-2</v>
      </c>
      <c r="JT548">
        <f t="shared" si="484"/>
        <v>0.1</v>
      </c>
      <c r="JU548">
        <f t="shared" si="485"/>
        <v>1</v>
      </c>
      <c r="JV548">
        <f t="shared" si="485"/>
        <v>0</v>
      </c>
      <c r="JW548">
        <f t="shared" si="486"/>
        <v>0.15</v>
      </c>
      <c r="JY548">
        <f t="shared" si="487"/>
        <v>3.7500000000000006E-2</v>
      </c>
      <c r="JZ548">
        <f t="shared" si="488"/>
        <v>0.06</v>
      </c>
      <c r="KA548">
        <f t="shared" si="489"/>
        <v>0.01</v>
      </c>
      <c r="KB548">
        <f t="shared" si="489"/>
        <v>0.02</v>
      </c>
      <c r="KC548">
        <f t="shared" si="490"/>
        <v>0.04</v>
      </c>
      <c r="KD548">
        <f t="shared" si="515"/>
        <v>2.2499999999999999E-2</v>
      </c>
      <c r="KE548">
        <f t="shared" si="515"/>
        <v>0.03</v>
      </c>
      <c r="KF548">
        <f t="shared" si="515"/>
        <v>0.03</v>
      </c>
      <c r="KG548">
        <f t="shared" si="515"/>
        <v>0.03</v>
      </c>
      <c r="KH548">
        <f t="shared" si="515"/>
        <v>2.2499999999999999E-2</v>
      </c>
      <c r="KI548">
        <f t="shared" si="515"/>
        <v>2.2499999999999999E-2</v>
      </c>
      <c r="KJ548">
        <f t="shared" si="514"/>
        <v>1.4999999999999999E-2</v>
      </c>
      <c r="KK548">
        <f t="shared" si="491"/>
        <v>0.02</v>
      </c>
      <c r="KL548">
        <f t="shared" si="492"/>
        <v>0.02</v>
      </c>
      <c r="KM548" s="5">
        <f t="shared" si="493"/>
        <v>0.05</v>
      </c>
      <c r="KN548">
        <f t="shared" si="494"/>
        <v>0</v>
      </c>
      <c r="KO548">
        <f t="shared" si="494"/>
        <v>0</v>
      </c>
      <c r="KP548">
        <f t="shared" si="495"/>
        <v>4.4999999999999998E-2</v>
      </c>
      <c r="KQ548">
        <f t="shared" si="496"/>
        <v>2.2499999999999999E-2</v>
      </c>
      <c r="KR548" s="6">
        <f t="shared" si="497"/>
        <v>2.6666666666666665E-2</v>
      </c>
      <c r="KS548">
        <f t="shared" si="498"/>
        <v>0.04</v>
      </c>
      <c r="KT548">
        <f t="shared" si="499"/>
        <v>2.2499999999999999E-2</v>
      </c>
      <c r="KU548">
        <f t="shared" si="500"/>
        <v>0.04</v>
      </c>
      <c r="KV548">
        <f t="shared" si="501"/>
        <v>0.05</v>
      </c>
      <c r="KW548">
        <f t="shared" si="502"/>
        <v>0.01</v>
      </c>
      <c r="KX548">
        <f t="shared" si="503"/>
        <v>0</v>
      </c>
      <c r="KY548">
        <f t="shared" si="504"/>
        <v>0.03</v>
      </c>
      <c r="KZ548">
        <f t="shared" si="505"/>
        <v>0.03</v>
      </c>
      <c r="LA548">
        <f t="shared" si="506"/>
        <v>1</v>
      </c>
      <c r="LB548">
        <f t="shared" si="506"/>
        <v>0</v>
      </c>
      <c r="LC548">
        <f t="shared" si="507"/>
        <v>0.1</v>
      </c>
      <c r="LE548" t="str">
        <f t="shared" si="513"/>
        <v>Ghana</v>
      </c>
      <c r="LF548">
        <f t="shared" si="508"/>
        <v>0.86</v>
      </c>
      <c r="LG548" s="6">
        <f t="shared" si="509"/>
        <v>0.71583333333333343</v>
      </c>
      <c r="LH548">
        <f t="shared" si="510"/>
        <v>0.96249999999999991</v>
      </c>
      <c r="LI548" s="6">
        <f t="shared" si="511"/>
        <v>0.8466666666666669</v>
      </c>
      <c r="LJ548">
        <f t="shared" si="512"/>
        <v>0</v>
      </c>
    </row>
    <row r="549" spans="1:322" x14ac:dyDescent="0.35">
      <c r="A549" s="8">
        <v>44908</v>
      </c>
      <c r="B549" t="s">
        <v>3149</v>
      </c>
      <c r="D549" s="27" t="s">
        <v>321</v>
      </c>
      <c r="E549" s="27" t="s">
        <v>321</v>
      </c>
      <c r="F549" s="27">
        <v>39</v>
      </c>
      <c r="G549" s="27" t="s">
        <v>1096</v>
      </c>
      <c r="H549" s="27" t="s">
        <v>1818</v>
      </c>
      <c r="I549" s="27" t="s">
        <v>1097</v>
      </c>
      <c r="J549" s="27" t="s">
        <v>2375</v>
      </c>
      <c r="K549" s="28">
        <v>44501</v>
      </c>
      <c r="L549" s="28">
        <v>44501</v>
      </c>
      <c r="M549" s="28">
        <v>44518</v>
      </c>
      <c r="N549" s="27" t="s">
        <v>261</v>
      </c>
      <c r="O549" s="27" t="s">
        <v>261</v>
      </c>
      <c r="P549" s="27" t="s">
        <v>261</v>
      </c>
      <c r="Q549" s="27" t="s">
        <v>324</v>
      </c>
      <c r="R549" s="28">
        <v>44501</v>
      </c>
      <c r="S549" s="28">
        <v>44509</v>
      </c>
      <c r="T549" s="27" t="s">
        <v>263</v>
      </c>
      <c r="U549" s="27" t="s">
        <v>261</v>
      </c>
      <c r="V549" s="28" t="s">
        <v>262</v>
      </c>
      <c r="W549" s="27" t="s">
        <v>261</v>
      </c>
      <c r="X549" s="28" t="s">
        <v>262</v>
      </c>
      <c r="Y549" s="27" t="s">
        <v>263</v>
      </c>
      <c r="Z549" s="28">
        <v>44825</v>
      </c>
      <c r="AA549" s="27" t="s">
        <v>264</v>
      </c>
      <c r="AB549" s="27" t="s">
        <v>265</v>
      </c>
      <c r="AC549" s="27" t="s">
        <v>2929</v>
      </c>
      <c r="AD549" s="27" t="s">
        <v>267</v>
      </c>
      <c r="AE549" s="27" t="s">
        <v>326</v>
      </c>
      <c r="AF549" s="27" t="s">
        <v>2377</v>
      </c>
      <c r="AG549" s="29">
        <v>8000</v>
      </c>
      <c r="AH549" s="27" t="s">
        <v>263</v>
      </c>
      <c r="AI549" s="27">
        <v>44620</v>
      </c>
      <c r="AJ549" s="28">
        <v>44624</v>
      </c>
      <c r="AK549" s="27" t="s">
        <v>268</v>
      </c>
      <c r="AL549" s="27" t="s">
        <v>269</v>
      </c>
      <c r="AM549" s="27" t="s">
        <v>265</v>
      </c>
      <c r="AN549" s="27" t="s">
        <v>270</v>
      </c>
      <c r="AO549" s="27" t="s">
        <v>261</v>
      </c>
      <c r="AP549" s="27" t="s">
        <v>261</v>
      </c>
      <c r="AQ549" s="28" t="s">
        <v>262</v>
      </c>
      <c r="AR549" s="27" t="s">
        <v>261</v>
      </c>
      <c r="AS549" s="28" t="s">
        <v>262</v>
      </c>
      <c r="AT549" s="27" t="s">
        <v>261</v>
      </c>
      <c r="AU549" s="28" t="s">
        <v>262</v>
      </c>
      <c r="AV549" s="27" t="s">
        <v>261</v>
      </c>
      <c r="AW549" s="28" t="s">
        <v>262</v>
      </c>
      <c r="AX549" s="27" t="s">
        <v>261</v>
      </c>
      <c r="AY549" s="28" t="s">
        <v>262</v>
      </c>
      <c r="AZ549" s="27" t="s">
        <v>262</v>
      </c>
      <c r="BA549" s="27" t="s">
        <v>262</v>
      </c>
      <c r="BB549" s="27" t="s">
        <v>261</v>
      </c>
      <c r="BC549" s="28" t="s">
        <v>262</v>
      </c>
      <c r="BD549" s="27" t="s">
        <v>263</v>
      </c>
      <c r="BE549" s="30">
        <v>44622</v>
      </c>
      <c r="BF549" t="s">
        <v>2375</v>
      </c>
      <c r="BG549" t="s">
        <v>509</v>
      </c>
      <c r="BH549" t="s">
        <v>208</v>
      </c>
      <c r="BI549" t="s">
        <v>3152</v>
      </c>
      <c r="BJ549" t="s">
        <v>210</v>
      </c>
      <c r="BK549" t="s">
        <v>329</v>
      </c>
      <c r="BL549" t="s">
        <v>212</v>
      </c>
      <c r="BM549" t="s">
        <v>2378</v>
      </c>
      <c r="BN549" t="s">
        <v>219</v>
      </c>
      <c r="BO549" t="s">
        <v>821</v>
      </c>
      <c r="BP549" t="s">
        <v>219</v>
      </c>
      <c r="BQ549" t="s">
        <v>332</v>
      </c>
      <c r="BV549" t="s">
        <v>214</v>
      </c>
      <c r="CC549" t="s">
        <v>214</v>
      </c>
      <c r="CG549" t="s">
        <v>219</v>
      </c>
      <c r="CI549" t="s">
        <v>333</v>
      </c>
      <c r="CJ549" t="s">
        <v>3150</v>
      </c>
      <c r="CK549" t="s">
        <v>220</v>
      </c>
      <c r="CL549" t="s">
        <v>500</v>
      </c>
      <c r="CM549" t="s">
        <v>3151</v>
      </c>
      <c r="CN549" t="s">
        <v>223</v>
      </c>
      <c r="CP549" t="s">
        <v>284</v>
      </c>
      <c r="CQ549" t="s">
        <v>284</v>
      </c>
      <c r="CR549" t="s">
        <v>244</v>
      </c>
      <c r="CS549" t="s">
        <v>286</v>
      </c>
      <c r="CT549" t="s">
        <v>402</v>
      </c>
      <c r="CU549" t="s">
        <v>219</v>
      </c>
      <c r="CV549" t="s">
        <v>227</v>
      </c>
      <c r="CW549" t="s">
        <v>227</v>
      </c>
      <c r="CX549" t="s">
        <v>287</v>
      </c>
      <c r="CY549" t="s">
        <v>228</v>
      </c>
      <c r="CZ549" t="s">
        <v>219</v>
      </c>
      <c r="DA549" t="s">
        <v>219</v>
      </c>
      <c r="DB549" t="s">
        <v>230</v>
      </c>
      <c r="DC549" t="s">
        <v>230</v>
      </c>
      <c r="DD549" t="s">
        <v>219</v>
      </c>
      <c r="DI549" t="s">
        <v>338</v>
      </c>
      <c r="DK549" t="s">
        <v>242</v>
      </c>
      <c r="DL549" t="s">
        <v>237</v>
      </c>
      <c r="DM549" t="s">
        <v>214</v>
      </c>
      <c r="DN549" t="s">
        <v>219</v>
      </c>
      <c r="DO549" t="s">
        <v>288</v>
      </c>
      <c r="DP549" t="s">
        <v>2941</v>
      </c>
      <c r="DQ549" t="s">
        <v>2929</v>
      </c>
      <c r="DR549" t="s">
        <v>340</v>
      </c>
      <c r="DT549" t="s">
        <v>219</v>
      </c>
      <c r="DU549" t="s">
        <v>214</v>
      </c>
      <c r="DX549" t="s">
        <v>242</v>
      </c>
      <c r="DY549" t="s">
        <v>242</v>
      </c>
      <c r="DZ549" t="s">
        <v>400</v>
      </c>
      <c r="EA549" t="s">
        <v>242</v>
      </c>
      <c r="EB549" t="s">
        <v>242</v>
      </c>
      <c r="EC549" t="s">
        <v>237</v>
      </c>
      <c r="ED549" t="s">
        <v>237</v>
      </c>
      <c r="EE549" t="s">
        <v>214</v>
      </c>
      <c r="EF549" t="s">
        <v>214</v>
      </c>
      <c r="EG549" t="s">
        <v>214</v>
      </c>
      <c r="EI549" t="s">
        <v>214</v>
      </c>
      <c r="EK549" t="s">
        <v>237</v>
      </c>
      <c r="EL549" t="s">
        <v>237</v>
      </c>
      <c r="EM549" t="s">
        <v>240</v>
      </c>
      <c r="EN549" t="s">
        <v>486</v>
      </c>
      <c r="EO549" t="s">
        <v>240</v>
      </c>
      <c r="EP549" t="s">
        <v>486</v>
      </c>
      <c r="EQ549" t="s">
        <v>214</v>
      </c>
      <c r="ER549" t="s">
        <v>219</v>
      </c>
      <c r="ES549" t="s">
        <v>242</v>
      </c>
      <c r="ET549" t="s">
        <v>233</v>
      </c>
      <c r="EU549" t="s">
        <v>242</v>
      </c>
      <c r="EV549" t="s">
        <v>237</v>
      </c>
      <c r="EW549" t="s">
        <v>310</v>
      </c>
      <c r="EX549" t="s">
        <v>310</v>
      </c>
      <c r="EY549" t="s">
        <v>242</v>
      </c>
      <c r="EZ549" t="s">
        <v>241</v>
      </c>
      <c r="FA549" t="s">
        <v>241</v>
      </c>
      <c r="FB549" t="s">
        <v>237</v>
      </c>
      <c r="FC549" t="s">
        <v>242</v>
      </c>
      <c r="FD549" t="s">
        <v>242</v>
      </c>
      <c r="FE549" t="s">
        <v>226</v>
      </c>
      <c r="FF549" t="s">
        <v>250</v>
      </c>
      <c r="FG549" t="s">
        <v>242</v>
      </c>
      <c r="FH549" t="s">
        <v>548</v>
      </c>
      <c r="FI549" t="s">
        <v>214</v>
      </c>
      <c r="FJ549" t="s">
        <v>219</v>
      </c>
      <c r="FK549" t="s">
        <v>214</v>
      </c>
      <c r="FL549" t="s">
        <v>214</v>
      </c>
      <c r="FM549" t="s">
        <v>292</v>
      </c>
      <c r="FN549" t="s">
        <v>292</v>
      </c>
      <c r="FO549" t="s">
        <v>219</v>
      </c>
      <c r="FP549" t="s">
        <v>219</v>
      </c>
      <c r="FQ549" t="s">
        <v>241</v>
      </c>
      <c r="FR549" t="s">
        <v>241</v>
      </c>
      <c r="FS549" t="s">
        <v>241</v>
      </c>
      <c r="FT549" t="s">
        <v>241</v>
      </c>
      <c r="FU549" t="s">
        <v>219</v>
      </c>
      <c r="FV549" t="s">
        <v>241</v>
      </c>
      <c r="FW549" t="s">
        <v>241</v>
      </c>
      <c r="FX549" t="s">
        <v>241</v>
      </c>
      <c r="FY549" t="s">
        <v>241</v>
      </c>
      <c r="FZ549" t="s">
        <v>341</v>
      </c>
      <c r="GA549" t="s">
        <v>341</v>
      </c>
      <c r="GB549" t="s">
        <v>227</v>
      </c>
      <c r="GC549" t="s">
        <v>227</v>
      </c>
      <c r="GD549" t="s">
        <v>293</v>
      </c>
      <c r="GE549" t="s">
        <v>241</v>
      </c>
      <c r="GF549" t="s">
        <v>293</v>
      </c>
      <c r="GG549" t="s">
        <v>244</v>
      </c>
      <c r="GH549" t="s">
        <v>241</v>
      </c>
      <c r="GI549" t="s">
        <v>250</v>
      </c>
      <c r="GJ549" t="s">
        <v>244</v>
      </c>
      <c r="GK549" t="s">
        <v>286</v>
      </c>
      <c r="GL549" t="s">
        <v>227</v>
      </c>
      <c r="GM549" t="s">
        <v>227</v>
      </c>
      <c r="GN549" t="s">
        <v>219</v>
      </c>
      <c r="GO549" t="s">
        <v>214</v>
      </c>
      <c r="GP549" t="s">
        <v>342</v>
      </c>
      <c r="GQ549" t="s">
        <v>294</v>
      </c>
      <c r="GR549" t="s">
        <v>295</v>
      </c>
      <c r="GS549" t="s">
        <v>214</v>
      </c>
      <c r="GT549" t="s">
        <v>241</v>
      </c>
      <c r="GU549" t="s">
        <v>402</v>
      </c>
      <c r="GV549" t="s">
        <v>241</v>
      </c>
      <c r="GW549" t="s">
        <v>404</v>
      </c>
      <c r="GX549" t="s">
        <v>404</v>
      </c>
      <c r="GY549" t="s">
        <v>657</v>
      </c>
      <c r="GZ549" t="s">
        <v>241</v>
      </c>
      <c r="HA549" t="s">
        <v>239</v>
      </c>
      <c r="HB549" t="s">
        <v>241</v>
      </c>
      <c r="HC549" t="s">
        <v>315</v>
      </c>
      <c r="HD549" t="s">
        <v>361</v>
      </c>
      <c r="HE549" t="s">
        <v>317</v>
      </c>
      <c r="HF549" t="s">
        <v>241</v>
      </c>
      <c r="HG549" t="s">
        <v>362</v>
      </c>
      <c r="HH549" t="s">
        <v>241</v>
      </c>
      <c r="HI549" t="s">
        <v>241</v>
      </c>
      <c r="HJ549" t="s">
        <v>219</v>
      </c>
      <c r="HK549" t="s">
        <v>241</v>
      </c>
      <c r="HL549" s="12"/>
      <c r="HM549">
        <v>0.75</v>
      </c>
      <c r="HN549">
        <v>1</v>
      </c>
      <c r="HO549">
        <v>0.5</v>
      </c>
      <c r="HP549">
        <v>1</v>
      </c>
      <c r="HQ549">
        <v>1</v>
      </c>
      <c r="HR549">
        <v>0.5</v>
      </c>
      <c r="HS549">
        <v>1</v>
      </c>
      <c r="HT549">
        <v>1</v>
      </c>
      <c r="HU549">
        <v>1</v>
      </c>
      <c r="HV549">
        <v>0.75</v>
      </c>
      <c r="HW549">
        <v>0.75</v>
      </c>
      <c r="HX549">
        <v>0.75</v>
      </c>
      <c r="HY549">
        <v>1</v>
      </c>
      <c r="HZ549">
        <v>0.5</v>
      </c>
      <c r="IA549" s="4">
        <v>1</v>
      </c>
      <c r="IB549">
        <v>0.5</v>
      </c>
      <c r="IC549">
        <v>0.75</v>
      </c>
      <c r="ID549">
        <v>0.5</v>
      </c>
      <c r="IE549">
        <v>0.5</v>
      </c>
      <c r="IG549">
        <v>0.75</v>
      </c>
      <c r="IH549">
        <v>0.75</v>
      </c>
      <c r="II549">
        <v>1</v>
      </c>
      <c r="IJ549">
        <v>1</v>
      </c>
      <c r="IK549">
        <v>1</v>
      </c>
      <c r="IL549">
        <v>0.75</v>
      </c>
      <c r="IM549">
        <v>0.5</v>
      </c>
      <c r="IN549">
        <v>1</v>
      </c>
      <c r="IO549">
        <v>1</v>
      </c>
      <c r="IQ549">
        <v>0</v>
      </c>
      <c r="IS549">
        <f t="shared" si="459"/>
        <v>0.11249999999999999</v>
      </c>
      <c r="IT549">
        <f t="shared" si="460"/>
        <v>0.12</v>
      </c>
      <c r="IU549">
        <f t="shared" si="461"/>
        <v>0.04</v>
      </c>
      <c r="IV549">
        <f t="shared" si="462"/>
        <v>0.1</v>
      </c>
      <c r="IW549">
        <f t="shared" si="463"/>
        <v>0.08</v>
      </c>
      <c r="IX549">
        <f t="shared" si="464"/>
        <v>6.5000000000000002E-2</v>
      </c>
      <c r="IY549">
        <f t="shared" si="465"/>
        <v>0.1</v>
      </c>
      <c r="IZ549">
        <f t="shared" si="466"/>
        <v>0.11</v>
      </c>
      <c r="JA549">
        <f t="shared" si="467"/>
        <v>0.13</v>
      </c>
      <c r="JB549">
        <f t="shared" si="468"/>
        <v>7.5000000000000011E-2</v>
      </c>
      <c r="JC549">
        <f t="shared" si="469"/>
        <v>0.09</v>
      </c>
      <c r="JD549">
        <f t="shared" si="470"/>
        <v>8.2500000000000004E-2</v>
      </c>
      <c r="JE549">
        <f t="shared" si="471"/>
        <v>7.0000000000000007E-2</v>
      </c>
      <c r="JF549">
        <f t="shared" si="472"/>
        <v>0.06</v>
      </c>
      <c r="JG549" s="5">
        <f t="shared" si="473"/>
        <v>0.05</v>
      </c>
      <c r="JH549">
        <f t="shared" si="474"/>
        <v>0</v>
      </c>
      <c r="JI549">
        <f t="shared" si="474"/>
        <v>0</v>
      </c>
      <c r="JJ549">
        <f t="shared" si="475"/>
        <v>0.1</v>
      </c>
      <c r="JK549">
        <f t="shared" si="476"/>
        <v>7.4999999999999997E-2</v>
      </c>
      <c r="JL549" s="6">
        <f t="shared" si="477"/>
        <v>0.05</v>
      </c>
      <c r="JM549">
        <f t="shared" si="478"/>
        <v>0.09</v>
      </c>
      <c r="JN549">
        <f t="shared" si="479"/>
        <v>3.7500000000000006E-2</v>
      </c>
      <c r="JO549">
        <f t="shared" si="480"/>
        <v>0.15</v>
      </c>
      <c r="JP549">
        <f t="shared" si="481"/>
        <v>0.1</v>
      </c>
      <c r="JQ549">
        <f t="shared" si="482"/>
        <v>0.12</v>
      </c>
      <c r="JR549">
        <f t="shared" si="483"/>
        <v>8.2500000000000004E-2</v>
      </c>
      <c r="JS549">
        <f t="shared" si="484"/>
        <v>0.05</v>
      </c>
      <c r="JT549">
        <f t="shared" si="484"/>
        <v>0.1</v>
      </c>
      <c r="JU549">
        <f t="shared" si="485"/>
        <v>1</v>
      </c>
      <c r="JV549">
        <f t="shared" si="485"/>
        <v>0</v>
      </c>
      <c r="JW549">
        <f t="shared" si="486"/>
        <v>0.15</v>
      </c>
      <c r="JY549">
        <f t="shared" si="487"/>
        <v>3.7500000000000006E-2</v>
      </c>
      <c r="JZ549">
        <f t="shared" si="488"/>
        <v>0.08</v>
      </c>
      <c r="KA549">
        <f t="shared" si="489"/>
        <v>0.01</v>
      </c>
      <c r="KB549">
        <f t="shared" si="489"/>
        <v>0.02</v>
      </c>
      <c r="KC549">
        <f t="shared" si="490"/>
        <v>0.04</v>
      </c>
      <c r="KD549">
        <f t="shared" si="515"/>
        <v>1.4999999999999999E-2</v>
      </c>
      <c r="KE549">
        <f t="shared" si="515"/>
        <v>0.03</v>
      </c>
      <c r="KF549">
        <f t="shared" si="515"/>
        <v>0.03</v>
      </c>
      <c r="KG549">
        <f t="shared" si="515"/>
        <v>0.03</v>
      </c>
      <c r="KH549">
        <f t="shared" si="515"/>
        <v>2.2499999999999999E-2</v>
      </c>
      <c r="KI549">
        <f t="shared" si="515"/>
        <v>2.2499999999999999E-2</v>
      </c>
      <c r="KJ549">
        <f t="shared" si="514"/>
        <v>2.2499999999999999E-2</v>
      </c>
      <c r="KK549">
        <f t="shared" si="491"/>
        <v>0.02</v>
      </c>
      <c r="KL549">
        <f t="shared" si="492"/>
        <v>0.02</v>
      </c>
      <c r="KM549" s="5">
        <f t="shared" si="493"/>
        <v>0.05</v>
      </c>
      <c r="KN549">
        <f t="shared" si="494"/>
        <v>0</v>
      </c>
      <c r="KO549">
        <f t="shared" si="494"/>
        <v>0</v>
      </c>
      <c r="KP549">
        <f t="shared" si="495"/>
        <v>0.03</v>
      </c>
      <c r="KQ549">
        <f t="shared" si="496"/>
        <v>1.4999999999999999E-2</v>
      </c>
      <c r="KR549" s="6">
        <f t="shared" si="497"/>
        <v>2.5000000000000001E-2</v>
      </c>
      <c r="KS549">
        <f t="shared" si="498"/>
        <v>0.03</v>
      </c>
      <c r="KT549">
        <f t="shared" si="499"/>
        <v>2.2499999999999999E-2</v>
      </c>
      <c r="KU549">
        <f t="shared" si="500"/>
        <v>0.04</v>
      </c>
      <c r="KV549">
        <f t="shared" si="501"/>
        <v>0.05</v>
      </c>
      <c r="KW549">
        <f t="shared" si="502"/>
        <v>0.01</v>
      </c>
      <c r="KX549">
        <f t="shared" si="503"/>
        <v>0</v>
      </c>
      <c r="KY549">
        <f t="shared" si="504"/>
        <v>0.02</v>
      </c>
      <c r="KZ549">
        <f t="shared" si="505"/>
        <v>0.03</v>
      </c>
      <c r="LA549">
        <f t="shared" si="506"/>
        <v>1</v>
      </c>
      <c r="LB549">
        <f t="shared" si="506"/>
        <v>0</v>
      </c>
      <c r="LC549">
        <f t="shared" si="507"/>
        <v>0.1</v>
      </c>
      <c r="LE549" t="str">
        <f t="shared" si="513"/>
        <v>Ghana</v>
      </c>
      <c r="LF549">
        <f t="shared" si="508"/>
        <v>0.85749999999999993</v>
      </c>
      <c r="LG549" s="6">
        <f t="shared" si="509"/>
        <v>0.65249999999999997</v>
      </c>
      <c r="LH549">
        <f t="shared" si="510"/>
        <v>0.88</v>
      </c>
      <c r="LI549" s="6">
        <f t="shared" si="511"/>
        <v>0.82250000000000023</v>
      </c>
      <c r="LJ549">
        <f t="shared" si="512"/>
        <v>0</v>
      </c>
    </row>
    <row r="550" spans="1:322" x14ac:dyDescent="0.35">
      <c r="A550" s="8">
        <v>44888</v>
      </c>
      <c r="B550" t="s">
        <v>3153</v>
      </c>
      <c r="D550" s="24" t="s">
        <v>321</v>
      </c>
      <c r="E550" s="24" t="s">
        <v>321</v>
      </c>
      <c r="F550" s="24">
        <v>29</v>
      </c>
      <c r="G550" s="24" t="s">
        <v>1096</v>
      </c>
      <c r="H550" s="24" t="s">
        <v>1818</v>
      </c>
      <c r="I550" s="24" t="s">
        <v>1097</v>
      </c>
      <c r="J550" s="24" t="s">
        <v>2375</v>
      </c>
      <c r="K550" s="25">
        <v>44501</v>
      </c>
      <c r="L550" s="25">
        <v>44501</v>
      </c>
      <c r="M550" s="25">
        <v>44518</v>
      </c>
      <c r="N550" s="24" t="s">
        <v>261</v>
      </c>
      <c r="O550" s="24" t="s">
        <v>261</v>
      </c>
      <c r="P550" s="24" t="s">
        <v>261</v>
      </c>
      <c r="Q550" s="24" t="s">
        <v>324</v>
      </c>
      <c r="R550" s="25">
        <v>44509</v>
      </c>
      <c r="S550" s="25">
        <v>44509</v>
      </c>
      <c r="T550" s="24" t="s">
        <v>263</v>
      </c>
      <c r="U550" s="24" t="s">
        <v>261</v>
      </c>
      <c r="V550" s="25" t="s">
        <v>262</v>
      </c>
      <c r="W550" s="24" t="s">
        <v>261</v>
      </c>
      <c r="X550" s="25" t="s">
        <v>262</v>
      </c>
      <c r="Y550" s="24" t="s">
        <v>263</v>
      </c>
      <c r="Z550" s="25">
        <v>44845</v>
      </c>
      <c r="AA550" s="24" t="s">
        <v>264</v>
      </c>
      <c r="AB550" s="24" t="s">
        <v>265</v>
      </c>
      <c r="AC550" s="24" t="s">
        <v>2900</v>
      </c>
      <c r="AD550" s="24" t="s">
        <v>267</v>
      </c>
      <c r="AE550" s="24" t="s">
        <v>326</v>
      </c>
      <c r="AF550" s="24" t="s">
        <v>2377</v>
      </c>
      <c r="AG550" s="31">
        <v>7550</v>
      </c>
      <c r="AH550" s="24" t="s">
        <v>263</v>
      </c>
      <c r="AI550" s="24">
        <v>44606</v>
      </c>
      <c r="AJ550" s="25">
        <v>44610</v>
      </c>
      <c r="AK550" s="24" t="s">
        <v>268</v>
      </c>
      <c r="AL550" s="24" t="s">
        <v>269</v>
      </c>
      <c r="AM550" s="24" t="s">
        <v>265</v>
      </c>
      <c r="AN550" s="24" t="s">
        <v>270</v>
      </c>
      <c r="AO550" s="24" t="s">
        <v>261</v>
      </c>
      <c r="AP550" s="24" t="s">
        <v>261</v>
      </c>
      <c r="AQ550" s="25" t="s">
        <v>262</v>
      </c>
      <c r="AR550" s="24" t="s">
        <v>261</v>
      </c>
      <c r="AS550" s="25" t="s">
        <v>262</v>
      </c>
      <c r="AT550" s="24" t="s">
        <v>261</v>
      </c>
      <c r="AU550" s="25" t="s">
        <v>262</v>
      </c>
      <c r="AV550" s="24" t="s">
        <v>261</v>
      </c>
      <c r="AW550" s="25" t="s">
        <v>262</v>
      </c>
      <c r="AX550" s="24" t="s">
        <v>261</v>
      </c>
      <c r="AY550" s="25" t="s">
        <v>262</v>
      </c>
      <c r="AZ550" s="27" t="s">
        <v>262</v>
      </c>
      <c r="BA550" s="27" t="s">
        <v>262</v>
      </c>
      <c r="BB550" s="24" t="s">
        <v>261</v>
      </c>
      <c r="BC550" s="25" t="s">
        <v>262</v>
      </c>
      <c r="BD550" s="24" t="s">
        <v>263</v>
      </c>
      <c r="BE550" s="26">
        <v>44610</v>
      </c>
      <c r="BF550" t="s">
        <v>2375</v>
      </c>
      <c r="BG550" t="s">
        <v>509</v>
      </c>
      <c r="BH550" t="s">
        <v>208</v>
      </c>
      <c r="BI550" t="s">
        <v>695</v>
      </c>
      <c r="BJ550" t="s">
        <v>210</v>
      </c>
      <c r="BK550" t="s">
        <v>329</v>
      </c>
      <c r="BL550" t="s">
        <v>212</v>
      </c>
      <c r="BM550" t="s">
        <v>2933</v>
      </c>
      <c r="BN550" t="s">
        <v>214</v>
      </c>
      <c r="BO550" t="s">
        <v>753</v>
      </c>
      <c r="BP550" t="s">
        <v>219</v>
      </c>
      <c r="BQ550" t="s">
        <v>332</v>
      </c>
      <c r="BV550" t="s">
        <v>214</v>
      </c>
      <c r="CC550" t="s">
        <v>214</v>
      </c>
      <c r="CG550" t="s">
        <v>219</v>
      </c>
      <c r="CI550" t="s">
        <v>304</v>
      </c>
      <c r="CJ550" t="s">
        <v>3154</v>
      </c>
      <c r="CK550" t="s">
        <v>335</v>
      </c>
      <c r="CL550" t="s">
        <v>282</v>
      </c>
      <c r="CN550" t="s">
        <v>306</v>
      </c>
      <c r="CP550" t="s">
        <v>224</v>
      </c>
      <c r="CQ550" t="s">
        <v>225</v>
      </c>
      <c r="CR550" t="s">
        <v>244</v>
      </c>
      <c r="CS550" t="s">
        <v>250</v>
      </c>
      <c r="CT550" t="s">
        <v>214</v>
      </c>
      <c r="CU550" t="s">
        <v>214</v>
      </c>
      <c r="CV550" t="s">
        <v>227</v>
      </c>
      <c r="CW550" t="s">
        <v>227</v>
      </c>
      <c r="CX550" t="s">
        <v>287</v>
      </c>
      <c r="CY550" t="s">
        <v>353</v>
      </c>
      <c r="CZ550" t="s">
        <v>219</v>
      </c>
      <c r="DA550" t="s">
        <v>214</v>
      </c>
      <c r="DB550" t="s">
        <v>230</v>
      </c>
      <c r="DC550" t="s">
        <v>229</v>
      </c>
      <c r="DD550" t="s">
        <v>214</v>
      </c>
      <c r="DE550" t="s">
        <v>546</v>
      </c>
      <c r="DG550" t="s">
        <v>546</v>
      </c>
      <c r="DI550" t="s">
        <v>338</v>
      </c>
      <c r="DK550" t="s">
        <v>242</v>
      </c>
      <c r="DL550" t="s">
        <v>237</v>
      </c>
      <c r="DM550" t="s">
        <v>214</v>
      </c>
      <c r="DN550" t="s">
        <v>214</v>
      </c>
      <c r="DO550" t="s">
        <v>288</v>
      </c>
      <c r="DP550" t="s">
        <v>3155</v>
      </c>
      <c r="DR550" t="s">
        <v>340</v>
      </c>
      <c r="DT550" t="s">
        <v>219</v>
      </c>
      <c r="DU550" t="s">
        <v>214</v>
      </c>
      <c r="DX550" t="s">
        <v>242</v>
      </c>
      <c r="DY550" t="s">
        <v>242</v>
      </c>
      <c r="DZ550" t="s">
        <v>400</v>
      </c>
      <c r="EA550" t="s">
        <v>242</v>
      </c>
      <c r="EB550" t="s">
        <v>237</v>
      </c>
      <c r="EC550" t="s">
        <v>242</v>
      </c>
      <c r="ED550" t="s">
        <v>242</v>
      </c>
      <c r="EE550" t="s">
        <v>214</v>
      </c>
      <c r="EF550" t="s">
        <v>214</v>
      </c>
      <c r="EG550" t="s">
        <v>214</v>
      </c>
      <c r="EI550" t="s">
        <v>214</v>
      </c>
      <c r="EK550" t="s">
        <v>242</v>
      </c>
      <c r="EL550" t="s">
        <v>242</v>
      </c>
      <c r="EM550" t="s">
        <v>357</v>
      </c>
      <c r="EN550" t="s">
        <v>357</v>
      </c>
      <c r="EO550" t="s">
        <v>357</v>
      </c>
      <c r="EP550" t="s">
        <v>357</v>
      </c>
      <c r="EQ550" t="s">
        <v>219</v>
      </c>
      <c r="ER550" t="s">
        <v>219</v>
      </c>
      <c r="ES550" t="s">
        <v>237</v>
      </c>
      <c r="ET550" t="s">
        <v>242</v>
      </c>
      <c r="EU550" t="s">
        <v>242</v>
      </c>
      <c r="EV550" t="s">
        <v>242</v>
      </c>
      <c r="EW550" t="s">
        <v>310</v>
      </c>
      <c r="EX550" t="s">
        <v>310</v>
      </c>
      <c r="EY550" t="s">
        <v>242</v>
      </c>
      <c r="EZ550" t="s">
        <v>241</v>
      </c>
      <c r="FA550" t="s">
        <v>241</v>
      </c>
      <c r="FB550" t="s">
        <v>242</v>
      </c>
      <c r="FC550" t="s">
        <v>242</v>
      </c>
      <c r="FD550" t="s">
        <v>242</v>
      </c>
      <c r="FE550" t="s">
        <v>244</v>
      </c>
      <c r="FF550" t="s">
        <v>244</v>
      </c>
      <c r="FG550" t="s">
        <v>358</v>
      </c>
      <c r="FH550" t="s">
        <v>358</v>
      </c>
      <c r="FI550" t="s">
        <v>214</v>
      </c>
      <c r="FJ550" t="s">
        <v>214</v>
      </c>
      <c r="FK550" t="s">
        <v>214</v>
      </c>
      <c r="FL550" t="s">
        <v>219</v>
      </c>
      <c r="FM550" t="s">
        <v>245</v>
      </c>
      <c r="FN550" t="s">
        <v>245</v>
      </c>
      <c r="FO550" t="s">
        <v>219</v>
      </c>
      <c r="FP550" t="s">
        <v>219</v>
      </c>
      <c r="FQ550" t="s">
        <v>241</v>
      </c>
      <c r="FR550" t="s">
        <v>241</v>
      </c>
      <c r="FS550" t="s">
        <v>241</v>
      </c>
      <c r="FT550" t="s">
        <v>241</v>
      </c>
      <c r="FU550" t="s">
        <v>219</v>
      </c>
      <c r="FV550" t="s">
        <v>241</v>
      </c>
      <c r="FW550" t="s">
        <v>241</v>
      </c>
      <c r="FX550" t="s">
        <v>241</v>
      </c>
      <c r="FY550" t="s">
        <v>241</v>
      </c>
      <c r="FZ550" t="s">
        <v>341</v>
      </c>
      <c r="GA550" t="s">
        <v>341</v>
      </c>
      <c r="GB550" t="s">
        <v>227</v>
      </c>
      <c r="GC550" t="s">
        <v>227</v>
      </c>
      <c r="GD550" t="s">
        <v>249</v>
      </c>
      <c r="GE550" t="s">
        <v>241</v>
      </c>
      <c r="GF550" t="s">
        <v>249</v>
      </c>
      <c r="GG550" t="s">
        <v>244</v>
      </c>
      <c r="GH550" t="s">
        <v>241</v>
      </c>
      <c r="GI550" t="s">
        <v>244</v>
      </c>
      <c r="GJ550" t="s">
        <v>244</v>
      </c>
      <c r="GK550" t="s">
        <v>244</v>
      </c>
      <c r="GL550" t="s">
        <v>227</v>
      </c>
      <c r="GM550" t="s">
        <v>226</v>
      </c>
      <c r="GN550" t="s">
        <v>402</v>
      </c>
      <c r="GO550" t="s">
        <v>402</v>
      </c>
      <c r="GP550" t="s">
        <v>294</v>
      </c>
      <c r="GQ550" t="s">
        <v>294</v>
      </c>
      <c r="GR550" t="s">
        <v>294</v>
      </c>
      <c r="GS550" t="s">
        <v>214</v>
      </c>
      <c r="GT550" t="s">
        <v>241</v>
      </c>
      <c r="GU550" t="s">
        <v>214</v>
      </c>
      <c r="GV550" t="s">
        <v>241</v>
      </c>
      <c r="GW550" t="s">
        <v>404</v>
      </c>
      <c r="GX550" t="s">
        <v>404</v>
      </c>
      <c r="GY550" t="s">
        <v>314</v>
      </c>
      <c r="GZ550" t="s">
        <v>241</v>
      </c>
      <c r="HA550" t="s">
        <v>3156</v>
      </c>
      <c r="HB550" t="s">
        <v>241</v>
      </c>
      <c r="HC550" t="s">
        <v>315</v>
      </c>
      <c r="HD550" t="s">
        <v>316</v>
      </c>
      <c r="HE550" t="s">
        <v>343</v>
      </c>
      <c r="HF550" t="s">
        <v>241</v>
      </c>
      <c r="HG550" t="s">
        <v>319</v>
      </c>
      <c r="HH550" t="s">
        <v>241</v>
      </c>
      <c r="HI550" t="s">
        <v>241</v>
      </c>
      <c r="HJ550" t="s">
        <v>219</v>
      </c>
      <c r="HK550" t="s">
        <v>2984</v>
      </c>
      <c r="HL550" s="12"/>
      <c r="HM550">
        <v>1</v>
      </c>
      <c r="HN550">
        <v>0.75</v>
      </c>
      <c r="HO550">
        <v>1</v>
      </c>
      <c r="HP550">
        <v>1</v>
      </c>
      <c r="HQ550">
        <v>1</v>
      </c>
      <c r="HR550">
        <v>0.75</v>
      </c>
      <c r="HS550">
        <v>1</v>
      </c>
      <c r="HT550">
        <v>1</v>
      </c>
      <c r="HU550">
        <v>1</v>
      </c>
      <c r="HV550">
        <v>0.75</v>
      </c>
      <c r="HW550">
        <v>0.75</v>
      </c>
      <c r="HX550">
        <v>0.75</v>
      </c>
      <c r="HY550">
        <v>1</v>
      </c>
      <c r="HZ550">
        <v>0.75</v>
      </c>
      <c r="IA550">
        <v>0</v>
      </c>
      <c r="IB550">
        <v>0.5</v>
      </c>
      <c r="IC550">
        <v>0.75</v>
      </c>
      <c r="ID550">
        <v>0.75</v>
      </c>
      <c r="IE550">
        <v>0.75</v>
      </c>
      <c r="IG550">
        <v>0.25</v>
      </c>
      <c r="IH550">
        <v>1</v>
      </c>
      <c r="II550">
        <v>0.75</v>
      </c>
      <c r="IJ550">
        <v>1</v>
      </c>
      <c r="IK550">
        <v>1</v>
      </c>
      <c r="IL550">
        <v>0.75</v>
      </c>
      <c r="IM550">
        <v>0.75</v>
      </c>
      <c r="IN550">
        <v>0.5</v>
      </c>
      <c r="IO550">
        <v>1</v>
      </c>
      <c r="IQ550">
        <v>1</v>
      </c>
      <c r="IS550">
        <f t="shared" si="459"/>
        <v>0.15</v>
      </c>
      <c r="IT550">
        <f t="shared" si="460"/>
        <v>0.09</v>
      </c>
      <c r="IU550">
        <f t="shared" si="461"/>
        <v>0.08</v>
      </c>
      <c r="IV550">
        <f t="shared" si="462"/>
        <v>0.1</v>
      </c>
      <c r="IW550">
        <f t="shared" si="463"/>
        <v>0.08</v>
      </c>
      <c r="IX550">
        <f t="shared" si="464"/>
        <v>9.7500000000000003E-2</v>
      </c>
      <c r="IY550">
        <f t="shared" si="465"/>
        <v>0.1</v>
      </c>
      <c r="IZ550">
        <f t="shared" si="466"/>
        <v>0.11</v>
      </c>
      <c r="JA550">
        <f t="shared" si="467"/>
        <v>0.13</v>
      </c>
      <c r="JB550">
        <f t="shared" si="468"/>
        <v>7.5000000000000011E-2</v>
      </c>
      <c r="JC550">
        <f t="shared" si="469"/>
        <v>0.09</v>
      </c>
      <c r="JD550">
        <f t="shared" si="470"/>
        <v>8.2500000000000004E-2</v>
      </c>
      <c r="JE550">
        <f t="shared" si="471"/>
        <v>7.0000000000000007E-2</v>
      </c>
      <c r="JF550">
        <f t="shared" si="472"/>
        <v>0.09</v>
      </c>
      <c r="JG550" s="5">
        <f t="shared" si="473"/>
        <v>0</v>
      </c>
      <c r="JH550">
        <f t="shared" si="474"/>
        <v>0</v>
      </c>
      <c r="JI550">
        <f t="shared" si="474"/>
        <v>0</v>
      </c>
      <c r="JJ550">
        <f t="shared" si="475"/>
        <v>0.15000000000000002</v>
      </c>
      <c r="JK550">
        <f t="shared" si="476"/>
        <v>0.11249999999999999</v>
      </c>
      <c r="JL550" s="6">
        <f t="shared" si="477"/>
        <v>5.6666666666666671E-2</v>
      </c>
      <c r="JM550">
        <f t="shared" si="478"/>
        <v>0.03</v>
      </c>
      <c r="JN550">
        <f t="shared" si="479"/>
        <v>0.05</v>
      </c>
      <c r="JO550">
        <f t="shared" si="480"/>
        <v>0.11249999999999999</v>
      </c>
      <c r="JP550">
        <f t="shared" si="481"/>
        <v>0.1</v>
      </c>
      <c r="JQ550">
        <f t="shared" si="482"/>
        <v>0.12</v>
      </c>
      <c r="JR550">
        <f t="shared" si="483"/>
        <v>8.2500000000000004E-2</v>
      </c>
      <c r="JS550">
        <f t="shared" si="484"/>
        <v>7.5000000000000011E-2</v>
      </c>
      <c r="JT550">
        <f t="shared" si="484"/>
        <v>0.05</v>
      </c>
      <c r="JU550">
        <f t="shared" si="485"/>
        <v>1</v>
      </c>
      <c r="JV550">
        <f t="shared" si="485"/>
        <v>0</v>
      </c>
      <c r="JW550">
        <f t="shared" si="486"/>
        <v>0.15</v>
      </c>
      <c r="JY550">
        <f t="shared" si="487"/>
        <v>0.05</v>
      </c>
      <c r="JZ550">
        <f t="shared" si="488"/>
        <v>0.06</v>
      </c>
      <c r="KA550">
        <f t="shared" si="489"/>
        <v>0.02</v>
      </c>
      <c r="KB550">
        <f t="shared" si="489"/>
        <v>0.02</v>
      </c>
      <c r="KC550">
        <f t="shared" si="490"/>
        <v>0.04</v>
      </c>
      <c r="KD550">
        <f t="shared" si="515"/>
        <v>2.2499999999999999E-2</v>
      </c>
      <c r="KE550">
        <f t="shared" si="515"/>
        <v>0.03</v>
      </c>
      <c r="KF550">
        <f t="shared" si="515"/>
        <v>0.03</v>
      </c>
      <c r="KG550">
        <f t="shared" si="515"/>
        <v>0.03</v>
      </c>
      <c r="KH550">
        <f t="shared" si="515"/>
        <v>2.2499999999999999E-2</v>
      </c>
      <c r="KI550">
        <f t="shared" si="515"/>
        <v>2.2499999999999999E-2</v>
      </c>
      <c r="KJ550">
        <f t="shared" si="514"/>
        <v>2.2499999999999999E-2</v>
      </c>
      <c r="KK550">
        <f t="shared" si="491"/>
        <v>0.02</v>
      </c>
      <c r="KL550">
        <f t="shared" si="492"/>
        <v>0.03</v>
      </c>
      <c r="KM550" s="5">
        <f t="shared" si="493"/>
        <v>0</v>
      </c>
      <c r="KN550">
        <f t="shared" si="494"/>
        <v>0</v>
      </c>
      <c r="KO550">
        <f t="shared" si="494"/>
        <v>0</v>
      </c>
      <c r="KP550">
        <f t="shared" si="495"/>
        <v>4.4999999999999998E-2</v>
      </c>
      <c r="KQ550">
        <f t="shared" si="496"/>
        <v>2.2499999999999999E-2</v>
      </c>
      <c r="KR550" s="6">
        <f t="shared" si="497"/>
        <v>2.8333333333333335E-2</v>
      </c>
      <c r="KS550">
        <f t="shared" si="498"/>
        <v>0.01</v>
      </c>
      <c r="KT550">
        <f t="shared" si="499"/>
        <v>0.03</v>
      </c>
      <c r="KU550">
        <f t="shared" si="500"/>
        <v>0.03</v>
      </c>
      <c r="KV550">
        <f t="shared" si="501"/>
        <v>0.05</v>
      </c>
      <c r="KW550">
        <f t="shared" si="502"/>
        <v>0.01</v>
      </c>
      <c r="KX550">
        <f t="shared" si="503"/>
        <v>0</v>
      </c>
      <c r="KY550">
        <f t="shared" si="504"/>
        <v>0.03</v>
      </c>
      <c r="KZ550">
        <f t="shared" si="505"/>
        <v>1.4999999999999999E-2</v>
      </c>
      <c r="LA550">
        <f t="shared" si="506"/>
        <v>1</v>
      </c>
      <c r="LB550">
        <f t="shared" si="506"/>
        <v>0</v>
      </c>
      <c r="LC550">
        <f t="shared" si="507"/>
        <v>0.1</v>
      </c>
      <c r="LE550" t="str">
        <f t="shared" si="513"/>
        <v>Ghana</v>
      </c>
      <c r="LF550">
        <f t="shared" si="508"/>
        <v>0.9375</v>
      </c>
      <c r="LG550" s="6">
        <f t="shared" si="509"/>
        <v>0.72666666666666657</v>
      </c>
      <c r="LH550">
        <f t="shared" si="510"/>
        <v>0.77000000000000013</v>
      </c>
      <c r="LI550" s="6">
        <f t="shared" si="511"/>
        <v>0.7908333333333335</v>
      </c>
      <c r="LJ550">
        <f t="shared" si="512"/>
        <v>1</v>
      </c>
    </row>
    <row r="551" spans="1:322" x14ac:dyDescent="0.35">
      <c r="A551" s="8">
        <v>44896</v>
      </c>
      <c r="B551" t="s">
        <v>3153</v>
      </c>
      <c r="D551" s="27" t="s">
        <v>321</v>
      </c>
      <c r="E551" s="27" t="s">
        <v>321</v>
      </c>
      <c r="F551" s="27">
        <v>29</v>
      </c>
      <c r="G551" s="27" t="s">
        <v>1096</v>
      </c>
      <c r="H551" s="27" t="s">
        <v>1818</v>
      </c>
      <c r="I551" s="27" t="s">
        <v>1097</v>
      </c>
      <c r="J551" s="27" t="s">
        <v>2375</v>
      </c>
      <c r="K551" s="28">
        <v>44501</v>
      </c>
      <c r="L551" s="28">
        <v>44501</v>
      </c>
      <c r="M551" s="28">
        <v>44518</v>
      </c>
      <c r="N551" s="27" t="s">
        <v>261</v>
      </c>
      <c r="O551" s="27" t="s">
        <v>261</v>
      </c>
      <c r="P551" s="27" t="s">
        <v>261</v>
      </c>
      <c r="Q551" s="27" t="s">
        <v>324</v>
      </c>
      <c r="R551" s="28">
        <v>44509</v>
      </c>
      <c r="S551" s="28">
        <v>44509</v>
      </c>
      <c r="T551" s="27" t="s">
        <v>263</v>
      </c>
      <c r="U551" s="27" t="s">
        <v>261</v>
      </c>
      <c r="V551" s="28" t="s">
        <v>262</v>
      </c>
      <c r="W551" s="27" t="s">
        <v>261</v>
      </c>
      <c r="X551" s="28" t="s">
        <v>262</v>
      </c>
      <c r="Y551" s="27" t="s">
        <v>263</v>
      </c>
      <c r="Z551" s="28">
        <v>44845</v>
      </c>
      <c r="AA551" s="27" t="s">
        <v>264</v>
      </c>
      <c r="AB551" s="27" t="s">
        <v>265</v>
      </c>
      <c r="AC551" s="27" t="s">
        <v>2900</v>
      </c>
      <c r="AD551" s="27" t="s">
        <v>267</v>
      </c>
      <c r="AE551" s="27" t="s">
        <v>326</v>
      </c>
      <c r="AF551" s="27" t="s">
        <v>2377</v>
      </c>
      <c r="AG551" s="29">
        <v>7550</v>
      </c>
      <c r="AH551" s="27" t="s">
        <v>263</v>
      </c>
      <c r="AI551" s="27">
        <v>44606</v>
      </c>
      <c r="AJ551" s="28">
        <v>44610</v>
      </c>
      <c r="AK551" s="27" t="s">
        <v>268</v>
      </c>
      <c r="AL551" s="27" t="s">
        <v>269</v>
      </c>
      <c r="AM551" s="27" t="s">
        <v>265</v>
      </c>
      <c r="AN551" s="27" t="s">
        <v>270</v>
      </c>
      <c r="AO551" s="27" t="s">
        <v>261</v>
      </c>
      <c r="AP551" s="27" t="s">
        <v>261</v>
      </c>
      <c r="AQ551" s="28" t="s">
        <v>262</v>
      </c>
      <c r="AR551" s="27" t="s">
        <v>261</v>
      </c>
      <c r="AS551" s="28" t="s">
        <v>262</v>
      </c>
      <c r="AT551" s="27" t="s">
        <v>261</v>
      </c>
      <c r="AU551" s="28" t="s">
        <v>262</v>
      </c>
      <c r="AV551" s="27" t="s">
        <v>261</v>
      </c>
      <c r="AW551" s="28" t="s">
        <v>262</v>
      </c>
      <c r="AX551" s="27" t="s">
        <v>261</v>
      </c>
      <c r="AY551" s="28" t="s">
        <v>262</v>
      </c>
      <c r="AZ551" s="27" t="s">
        <v>262</v>
      </c>
      <c r="BA551" s="27" t="s">
        <v>262</v>
      </c>
      <c r="BB551" s="27" t="s">
        <v>261</v>
      </c>
      <c r="BC551" s="28" t="s">
        <v>262</v>
      </c>
      <c r="BD551" s="27" t="s">
        <v>263</v>
      </c>
      <c r="BE551" s="30">
        <v>44610</v>
      </c>
      <c r="BF551" t="s">
        <v>2375</v>
      </c>
      <c r="BG551" s="9" t="s">
        <v>509</v>
      </c>
      <c r="BH551" t="s">
        <v>208</v>
      </c>
      <c r="BI551" t="s">
        <v>718</v>
      </c>
      <c r="BJ551" t="s">
        <v>210</v>
      </c>
      <c r="BK551" t="s">
        <v>329</v>
      </c>
      <c r="BL551" t="s">
        <v>212</v>
      </c>
      <c r="BM551" t="s">
        <v>2463</v>
      </c>
      <c r="BN551" t="s">
        <v>214</v>
      </c>
      <c r="BO551" t="s">
        <v>753</v>
      </c>
      <c r="BP551" t="s">
        <v>219</v>
      </c>
      <c r="BQ551" t="s">
        <v>332</v>
      </c>
      <c r="BV551" t="s">
        <v>214</v>
      </c>
      <c r="CC551" t="s">
        <v>214</v>
      </c>
      <c r="CG551" t="s">
        <v>219</v>
      </c>
      <c r="CI551" t="s">
        <v>304</v>
      </c>
      <c r="CJ551" t="s">
        <v>3154</v>
      </c>
      <c r="CK551" t="s">
        <v>335</v>
      </c>
      <c r="CL551" t="s">
        <v>282</v>
      </c>
      <c r="CN551" t="s">
        <v>306</v>
      </c>
      <c r="CP551" t="s">
        <v>224</v>
      </c>
      <c r="CQ551" t="s">
        <v>225</v>
      </c>
      <c r="CR551" t="s">
        <v>244</v>
      </c>
      <c r="CS551" t="s">
        <v>250</v>
      </c>
      <c r="CT551" t="s">
        <v>214</v>
      </c>
      <c r="CU551" t="s">
        <v>214</v>
      </c>
      <c r="CV551" t="s">
        <v>227</v>
      </c>
      <c r="CW551" t="s">
        <v>227</v>
      </c>
      <c r="CX551" t="s">
        <v>287</v>
      </c>
      <c r="CY551" t="s">
        <v>353</v>
      </c>
      <c r="CZ551" t="s">
        <v>219</v>
      </c>
      <c r="DA551" t="s">
        <v>214</v>
      </c>
      <c r="DB551" t="s">
        <v>230</v>
      </c>
      <c r="DC551" t="s">
        <v>229</v>
      </c>
      <c r="DD551" t="s">
        <v>214</v>
      </c>
      <c r="DE551" t="s">
        <v>546</v>
      </c>
      <c r="DG551" t="s">
        <v>546</v>
      </c>
      <c r="DI551" t="s">
        <v>338</v>
      </c>
      <c r="DK551" t="s">
        <v>242</v>
      </c>
      <c r="DL551" t="s">
        <v>237</v>
      </c>
      <c r="DM551" t="s">
        <v>214</v>
      </c>
      <c r="DN551" t="s">
        <v>214</v>
      </c>
      <c r="DO551" t="s">
        <v>288</v>
      </c>
      <c r="DP551" t="s">
        <v>3155</v>
      </c>
      <c r="DR551" t="s">
        <v>340</v>
      </c>
      <c r="DT551" t="s">
        <v>219</v>
      </c>
      <c r="DU551" t="s">
        <v>214</v>
      </c>
      <c r="DX551" t="s">
        <v>242</v>
      </c>
      <c r="DY551" t="s">
        <v>242</v>
      </c>
      <c r="DZ551" t="s">
        <v>400</v>
      </c>
      <c r="EA551" t="s">
        <v>242</v>
      </c>
      <c r="EB551" t="s">
        <v>237</v>
      </c>
      <c r="EC551" t="s">
        <v>242</v>
      </c>
      <c r="ED551" t="s">
        <v>242</v>
      </c>
      <c r="EE551" t="s">
        <v>214</v>
      </c>
      <c r="EF551" t="s">
        <v>214</v>
      </c>
      <c r="EG551" t="s">
        <v>214</v>
      </c>
      <c r="EI551" t="s">
        <v>214</v>
      </c>
      <c r="EK551" t="s">
        <v>242</v>
      </c>
      <c r="EL551" t="s">
        <v>242</v>
      </c>
      <c r="EM551" t="s">
        <v>357</v>
      </c>
      <c r="EN551" t="s">
        <v>357</v>
      </c>
      <c r="EO551" t="s">
        <v>357</v>
      </c>
      <c r="EP551" t="s">
        <v>357</v>
      </c>
      <c r="EQ551" t="s">
        <v>219</v>
      </c>
      <c r="ER551" t="s">
        <v>219</v>
      </c>
      <c r="ES551" t="s">
        <v>237</v>
      </c>
      <c r="ET551" t="s">
        <v>242</v>
      </c>
      <c r="EU551" t="s">
        <v>242</v>
      </c>
      <c r="EV551" t="s">
        <v>242</v>
      </c>
      <c r="EW551" t="s">
        <v>310</v>
      </c>
      <c r="EX551" t="s">
        <v>310</v>
      </c>
      <c r="EY551" t="s">
        <v>242</v>
      </c>
      <c r="EZ551" t="s">
        <v>241</v>
      </c>
      <c r="FA551" t="s">
        <v>241</v>
      </c>
      <c r="FB551" t="s">
        <v>242</v>
      </c>
      <c r="FC551" t="s">
        <v>242</v>
      </c>
      <c r="FD551" t="s">
        <v>242</v>
      </c>
      <c r="FE551" t="s">
        <v>244</v>
      </c>
      <c r="FF551" t="s">
        <v>244</v>
      </c>
      <c r="FG551" t="s">
        <v>358</v>
      </c>
      <c r="FH551" t="s">
        <v>358</v>
      </c>
      <c r="FI551" t="s">
        <v>214</v>
      </c>
      <c r="FJ551" t="s">
        <v>214</v>
      </c>
      <c r="FK551" t="s">
        <v>214</v>
      </c>
      <c r="FL551" t="s">
        <v>219</v>
      </c>
      <c r="FM551" t="s">
        <v>245</v>
      </c>
      <c r="FN551" t="s">
        <v>245</v>
      </c>
      <c r="FO551" t="s">
        <v>219</v>
      </c>
      <c r="FP551" t="s">
        <v>219</v>
      </c>
      <c r="FQ551" t="s">
        <v>241</v>
      </c>
      <c r="FR551" t="s">
        <v>241</v>
      </c>
      <c r="FS551" t="s">
        <v>241</v>
      </c>
      <c r="FT551" t="s">
        <v>241</v>
      </c>
      <c r="FU551" t="s">
        <v>219</v>
      </c>
      <c r="FV551" t="s">
        <v>241</v>
      </c>
      <c r="FW551" t="s">
        <v>241</v>
      </c>
      <c r="FX551" t="s">
        <v>241</v>
      </c>
      <c r="FY551" t="s">
        <v>241</v>
      </c>
      <c r="FZ551" t="s">
        <v>341</v>
      </c>
      <c r="GA551" t="s">
        <v>341</v>
      </c>
      <c r="GB551" t="s">
        <v>227</v>
      </c>
      <c r="GC551" t="s">
        <v>227</v>
      </c>
      <c r="GD551" t="s">
        <v>249</v>
      </c>
      <c r="GE551" t="s">
        <v>241</v>
      </c>
      <c r="GF551" t="s">
        <v>249</v>
      </c>
      <c r="GG551" t="s">
        <v>244</v>
      </c>
      <c r="GH551" t="s">
        <v>241</v>
      </c>
      <c r="GI551" t="s">
        <v>244</v>
      </c>
      <c r="GJ551" t="s">
        <v>244</v>
      </c>
      <c r="GK551" t="s">
        <v>244</v>
      </c>
      <c r="GL551" t="s">
        <v>227</v>
      </c>
      <c r="GM551" t="s">
        <v>226</v>
      </c>
      <c r="GN551" t="s">
        <v>402</v>
      </c>
      <c r="GO551" t="s">
        <v>402</v>
      </c>
      <c r="GP551" t="s">
        <v>294</v>
      </c>
      <c r="GQ551" t="s">
        <v>294</v>
      </c>
      <c r="GR551" t="s">
        <v>294</v>
      </c>
      <c r="GS551" t="s">
        <v>214</v>
      </c>
      <c r="GT551" t="s">
        <v>241</v>
      </c>
      <c r="GU551" t="s">
        <v>214</v>
      </c>
      <c r="GV551" t="s">
        <v>241</v>
      </c>
      <c r="GW551" t="s">
        <v>404</v>
      </c>
      <c r="GX551" t="s">
        <v>404</v>
      </c>
      <c r="GY551" t="s">
        <v>314</v>
      </c>
      <c r="GZ551" t="s">
        <v>241</v>
      </c>
      <c r="HA551" t="s">
        <v>3156</v>
      </c>
      <c r="HB551" t="s">
        <v>241</v>
      </c>
      <c r="HC551" t="s">
        <v>315</v>
      </c>
      <c r="HD551" t="s">
        <v>316</v>
      </c>
      <c r="HE551" t="s">
        <v>343</v>
      </c>
      <c r="HF551" t="s">
        <v>241</v>
      </c>
      <c r="HG551" t="s">
        <v>319</v>
      </c>
      <c r="HH551" t="s">
        <v>241</v>
      </c>
      <c r="HI551" t="s">
        <v>241</v>
      </c>
      <c r="HJ551" t="s">
        <v>219</v>
      </c>
      <c r="HK551" t="s">
        <v>2984</v>
      </c>
      <c r="HL551" s="12"/>
      <c r="HM551">
        <v>0.75</v>
      </c>
      <c r="HN551">
        <v>0.25</v>
      </c>
      <c r="HO551">
        <v>1</v>
      </c>
      <c r="HP551">
        <v>0.75</v>
      </c>
      <c r="HQ551">
        <v>1</v>
      </c>
      <c r="HR551">
        <v>0.5</v>
      </c>
      <c r="HS551">
        <v>1</v>
      </c>
      <c r="HT551">
        <v>1</v>
      </c>
      <c r="HU551">
        <v>1</v>
      </c>
      <c r="HV551">
        <v>0.75</v>
      </c>
      <c r="HW551">
        <v>0.75</v>
      </c>
      <c r="HX551">
        <v>0.75</v>
      </c>
      <c r="HY551">
        <v>1</v>
      </c>
      <c r="HZ551">
        <v>0.75</v>
      </c>
      <c r="IA551" s="4">
        <v>1</v>
      </c>
      <c r="IB551">
        <v>0.75</v>
      </c>
      <c r="IC551">
        <v>0.75</v>
      </c>
      <c r="ID551">
        <v>0.75</v>
      </c>
      <c r="IE551">
        <v>0.75</v>
      </c>
      <c r="IG551">
        <v>0.5</v>
      </c>
      <c r="IH551">
        <v>0.5</v>
      </c>
      <c r="II551">
        <v>0.75</v>
      </c>
      <c r="IJ551">
        <v>1</v>
      </c>
      <c r="IK551">
        <v>1</v>
      </c>
      <c r="IL551">
        <v>0.75</v>
      </c>
      <c r="IM551">
        <v>0.5</v>
      </c>
      <c r="IN551">
        <v>0.5</v>
      </c>
      <c r="IO551">
        <v>1</v>
      </c>
      <c r="IQ551">
        <v>1</v>
      </c>
      <c r="IS551">
        <f t="shared" si="459"/>
        <v>0.11249999999999999</v>
      </c>
      <c r="IT551">
        <f t="shared" si="460"/>
        <v>0.03</v>
      </c>
      <c r="IU551">
        <f t="shared" si="461"/>
        <v>0.08</v>
      </c>
      <c r="IV551">
        <f t="shared" si="462"/>
        <v>7.5000000000000011E-2</v>
      </c>
      <c r="IW551">
        <f t="shared" si="463"/>
        <v>0.08</v>
      </c>
      <c r="IX551">
        <f t="shared" si="464"/>
        <v>6.5000000000000002E-2</v>
      </c>
      <c r="IY551">
        <f t="shared" si="465"/>
        <v>0.1</v>
      </c>
      <c r="IZ551">
        <f t="shared" si="466"/>
        <v>0.11</v>
      </c>
      <c r="JA551">
        <f t="shared" si="467"/>
        <v>0.13</v>
      </c>
      <c r="JB551">
        <f t="shared" si="468"/>
        <v>7.5000000000000011E-2</v>
      </c>
      <c r="JC551">
        <f t="shared" si="469"/>
        <v>0.09</v>
      </c>
      <c r="JD551">
        <f t="shared" si="470"/>
        <v>8.2500000000000004E-2</v>
      </c>
      <c r="JE551">
        <f t="shared" si="471"/>
        <v>7.0000000000000007E-2</v>
      </c>
      <c r="JF551">
        <f t="shared" si="472"/>
        <v>0.09</v>
      </c>
      <c r="JG551" s="5">
        <f t="shared" si="473"/>
        <v>0.05</v>
      </c>
      <c r="JH551">
        <f t="shared" si="474"/>
        <v>0</v>
      </c>
      <c r="JI551">
        <f t="shared" si="474"/>
        <v>0</v>
      </c>
      <c r="JJ551">
        <f t="shared" si="475"/>
        <v>0.15000000000000002</v>
      </c>
      <c r="JK551">
        <f t="shared" si="476"/>
        <v>0.11249999999999999</v>
      </c>
      <c r="JL551" s="6">
        <f t="shared" si="477"/>
        <v>0.06</v>
      </c>
      <c r="JM551">
        <f t="shared" si="478"/>
        <v>0.06</v>
      </c>
      <c r="JN551">
        <f t="shared" si="479"/>
        <v>2.5000000000000001E-2</v>
      </c>
      <c r="JO551">
        <f t="shared" si="480"/>
        <v>0.11249999999999999</v>
      </c>
      <c r="JP551">
        <f t="shared" si="481"/>
        <v>0.1</v>
      </c>
      <c r="JQ551">
        <f t="shared" si="482"/>
        <v>0.12</v>
      </c>
      <c r="JR551">
        <f t="shared" si="483"/>
        <v>8.2500000000000004E-2</v>
      </c>
      <c r="JS551">
        <f t="shared" si="484"/>
        <v>0.05</v>
      </c>
      <c r="JT551">
        <f t="shared" si="484"/>
        <v>0.05</v>
      </c>
      <c r="JU551">
        <f t="shared" si="485"/>
        <v>1</v>
      </c>
      <c r="JV551">
        <f t="shared" si="485"/>
        <v>0</v>
      </c>
      <c r="JW551">
        <f t="shared" si="486"/>
        <v>0.15</v>
      </c>
      <c r="JY551">
        <f t="shared" si="487"/>
        <v>3.7500000000000006E-2</v>
      </c>
      <c r="JZ551">
        <f t="shared" si="488"/>
        <v>0.02</v>
      </c>
      <c r="KA551">
        <f t="shared" si="489"/>
        <v>0.02</v>
      </c>
      <c r="KB551">
        <f t="shared" si="489"/>
        <v>1.4999999999999999E-2</v>
      </c>
      <c r="KC551">
        <f t="shared" si="490"/>
        <v>0.04</v>
      </c>
      <c r="KD551">
        <f t="shared" si="515"/>
        <v>1.4999999999999999E-2</v>
      </c>
      <c r="KE551">
        <f t="shared" si="515"/>
        <v>0.03</v>
      </c>
      <c r="KF551">
        <f t="shared" si="515"/>
        <v>0.03</v>
      </c>
      <c r="KG551">
        <f t="shared" si="515"/>
        <v>0.03</v>
      </c>
      <c r="KH551">
        <f t="shared" si="515"/>
        <v>2.2499999999999999E-2</v>
      </c>
      <c r="KI551">
        <f t="shared" si="515"/>
        <v>2.2499999999999999E-2</v>
      </c>
      <c r="KJ551">
        <f t="shared" si="514"/>
        <v>2.2499999999999999E-2</v>
      </c>
      <c r="KK551">
        <f t="shared" si="491"/>
        <v>0.02</v>
      </c>
      <c r="KL551">
        <f t="shared" si="492"/>
        <v>0.03</v>
      </c>
      <c r="KM551" s="5">
        <f t="shared" si="493"/>
        <v>0.05</v>
      </c>
      <c r="KN551">
        <f t="shared" si="494"/>
        <v>0</v>
      </c>
      <c r="KO551">
        <f t="shared" si="494"/>
        <v>0</v>
      </c>
      <c r="KP551">
        <f t="shared" si="495"/>
        <v>4.4999999999999998E-2</v>
      </c>
      <c r="KQ551">
        <f t="shared" si="496"/>
        <v>2.2499999999999999E-2</v>
      </c>
      <c r="KR551" s="6">
        <f t="shared" si="497"/>
        <v>0.03</v>
      </c>
      <c r="KS551">
        <f t="shared" si="498"/>
        <v>0.02</v>
      </c>
      <c r="KT551">
        <f t="shared" si="499"/>
        <v>1.4999999999999999E-2</v>
      </c>
      <c r="KU551">
        <f t="shared" si="500"/>
        <v>0.03</v>
      </c>
      <c r="KV551">
        <f t="shared" si="501"/>
        <v>0.05</v>
      </c>
      <c r="KW551">
        <f t="shared" si="502"/>
        <v>0.01</v>
      </c>
      <c r="KX551">
        <f t="shared" si="503"/>
        <v>0</v>
      </c>
      <c r="KY551">
        <f t="shared" si="504"/>
        <v>0.02</v>
      </c>
      <c r="KZ551">
        <f t="shared" si="505"/>
        <v>1.4999999999999999E-2</v>
      </c>
      <c r="LA551">
        <f t="shared" si="506"/>
        <v>1</v>
      </c>
      <c r="LB551">
        <f t="shared" si="506"/>
        <v>0</v>
      </c>
      <c r="LC551">
        <f t="shared" si="507"/>
        <v>0.1</v>
      </c>
      <c r="LE551" t="str">
        <f t="shared" si="513"/>
        <v>Ghana</v>
      </c>
      <c r="LF551">
        <f t="shared" si="508"/>
        <v>0.78249999999999997</v>
      </c>
      <c r="LG551" s="6">
        <f t="shared" si="509"/>
        <v>0.78</v>
      </c>
      <c r="LH551">
        <f t="shared" si="510"/>
        <v>0.75000000000000011</v>
      </c>
      <c r="LI551" s="6">
        <f t="shared" si="511"/>
        <v>0.76250000000000018</v>
      </c>
      <c r="LJ551">
        <f t="shared" si="512"/>
        <v>1</v>
      </c>
    </row>
    <row r="552" spans="1:322" x14ac:dyDescent="0.35">
      <c r="A552" s="8">
        <v>44885</v>
      </c>
      <c r="B552" t="s">
        <v>3157</v>
      </c>
      <c r="D552" s="24" t="s">
        <v>321</v>
      </c>
      <c r="E552" s="24" t="s">
        <v>321</v>
      </c>
      <c r="F552" s="24">
        <v>26</v>
      </c>
      <c r="G552" s="24" t="s">
        <v>1096</v>
      </c>
      <c r="H552" s="24" t="s">
        <v>1818</v>
      </c>
      <c r="I552" s="24" t="s">
        <v>1097</v>
      </c>
      <c r="J552" s="24" t="s">
        <v>2375</v>
      </c>
      <c r="K552" s="25">
        <v>44501</v>
      </c>
      <c r="L552" s="25">
        <v>44501</v>
      </c>
      <c r="M552" s="25">
        <v>44518</v>
      </c>
      <c r="N552" s="24" t="s">
        <v>261</v>
      </c>
      <c r="O552" s="24" t="s">
        <v>261</v>
      </c>
      <c r="P552" s="24" t="s">
        <v>261</v>
      </c>
      <c r="Q552" s="24" t="s">
        <v>324</v>
      </c>
      <c r="R552" s="25">
        <v>44501</v>
      </c>
      <c r="S552" s="25">
        <v>44509</v>
      </c>
      <c r="T552" s="24" t="s">
        <v>263</v>
      </c>
      <c r="U552" s="24" t="s">
        <v>261</v>
      </c>
      <c r="V552" s="25" t="s">
        <v>262</v>
      </c>
      <c r="W552" s="24" t="s">
        <v>261</v>
      </c>
      <c r="X552" s="25" t="s">
        <v>262</v>
      </c>
      <c r="Y552" s="24" t="s">
        <v>263</v>
      </c>
      <c r="Z552" s="25">
        <v>44767</v>
      </c>
      <c r="AA552" s="24" t="s">
        <v>264</v>
      </c>
      <c r="AB552" s="24" t="s">
        <v>265</v>
      </c>
      <c r="AC552" s="24" t="s">
        <v>3158</v>
      </c>
      <c r="AD552" s="24" t="s">
        <v>267</v>
      </c>
      <c r="AE552" s="24" t="s">
        <v>326</v>
      </c>
      <c r="AF552" s="24" t="s">
        <v>2377</v>
      </c>
      <c r="AG552" s="31">
        <v>7000</v>
      </c>
      <c r="AH552" s="24" t="s">
        <v>263</v>
      </c>
      <c r="AI552" s="24">
        <v>44606</v>
      </c>
      <c r="AJ552" s="25">
        <v>44610</v>
      </c>
      <c r="AK552" s="24" t="s">
        <v>268</v>
      </c>
      <c r="AL552" s="24" t="s">
        <v>269</v>
      </c>
      <c r="AM552" s="24" t="s">
        <v>265</v>
      </c>
      <c r="AN552" s="24" t="s">
        <v>270</v>
      </c>
      <c r="AO552" s="24" t="s">
        <v>261</v>
      </c>
      <c r="AP552" s="24" t="s">
        <v>261</v>
      </c>
      <c r="AQ552" s="25" t="s">
        <v>262</v>
      </c>
      <c r="AR552" s="24" t="s">
        <v>261</v>
      </c>
      <c r="AS552" s="25" t="s">
        <v>262</v>
      </c>
      <c r="AT552" s="24" t="s">
        <v>261</v>
      </c>
      <c r="AU552" s="25" t="s">
        <v>262</v>
      </c>
      <c r="AV552" s="24" t="s">
        <v>261</v>
      </c>
      <c r="AW552" s="25" t="s">
        <v>262</v>
      </c>
      <c r="AX552" s="24" t="s">
        <v>261</v>
      </c>
      <c r="AY552" s="25" t="s">
        <v>262</v>
      </c>
      <c r="AZ552" s="27" t="s">
        <v>262</v>
      </c>
      <c r="BA552" s="27" t="s">
        <v>262</v>
      </c>
      <c r="BB552" s="24" t="s">
        <v>261</v>
      </c>
      <c r="BC552" s="25" t="s">
        <v>262</v>
      </c>
      <c r="BD552" s="24" t="s">
        <v>263</v>
      </c>
      <c r="BE552" s="26">
        <v>44610</v>
      </c>
      <c r="BF552" t="s">
        <v>2375</v>
      </c>
      <c r="BG552" s="9" t="s">
        <v>509</v>
      </c>
      <c r="BH552" t="s">
        <v>208</v>
      </c>
      <c r="BI552" t="s">
        <v>695</v>
      </c>
      <c r="BJ552" t="s">
        <v>210</v>
      </c>
      <c r="BK552" t="s">
        <v>329</v>
      </c>
      <c r="BL552" t="s">
        <v>212</v>
      </c>
      <c r="BM552" t="s">
        <v>2933</v>
      </c>
      <c r="BN552" t="s">
        <v>214</v>
      </c>
      <c r="BO552" t="s">
        <v>302</v>
      </c>
      <c r="BP552" t="s">
        <v>219</v>
      </c>
      <c r="BQ552" t="s">
        <v>332</v>
      </c>
      <c r="BV552" t="s">
        <v>214</v>
      </c>
      <c r="CC552" t="s">
        <v>214</v>
      </c>
      <c r="CG552" t="s">
        <v>219</v>
      </c>
      <c r="CI552" t="s">
        <v>333</v>
      </c>
      <c r="CJ552" t="s">
        <v>3159</v>
      </c>
      <c r="CK552" t="s">
        <v>333</v>
      </c>
      <c r="CL552" t="s">
        <v>1263</v>
      </c>
      <c r="CN552" t="s">
        <v>223</v>
      </c>
      <c r="CP552" t="s">
        <v>284</v>
      </c>
      <c r="CQ552" t="s">
        <v>285</v>
      </c>
      <c r="CR552" t="s">
        <v>250</v>
      </c>
      <c r="CS552" t="s">
        <v>226</v>
      </c>
      <c r="CT552" t="s">
        <v>219</v>
      </c>
      <c r="CU552" t="s">
        <v>219</v>
      </c>
      <c r="CV552" t="s">
        <v>250</v>
      </c>
      <c r="CW552" t="s">
        <v>286</v>
      </c>
      <c r="CX552" t="s">
        <v>287</v>
      </c>
      <c r="CY552" t="s">
        <v>450</v>
      </c>
      <c r="CZ552" t="s">
        <v>219</v>
      </c>
      <c r="DA552" t="s">
        <v>214</v>
      </c>
      <c r="DB552" t="s">
        <v>230</v>
      </c>
      <c r="DC552" t="s">
        <v>229</v>
      </c>
      <c r="DD552" t="s">
        <v>214</v>
      </c>
      <c r="DE552" t="s">
        <v>546</v>
      </c>
      <c r="DG552" t="s">
        <v>337</v>
      </c>
      <c r="DI552" t="s">
        <v>338</v>
      </c>
      <c r="DK552" t="s">
        <v>237</v>
      </c>
      <c r="DL552" t="s">
        <v>233</v>
      </c>
      <c r="DM552" t="s">
        <v>214</v>
      </c>
      <c r="DN552" t="s">
        <v>214</v>
      </c>
      <c r="DO552" t="s">
        <v>288</v>
      </c>
      <c r="DP552" t="s">
        <v>235</v>
      </c>
      <c r="DR552" t="s">
        <v>235</v>
      </c>
      <c r="DT552" t="s">
        <v>219</v>
      </c>
      <c r="DU552" t="s">
        <v>214</v>
      </c>
      <c r="DX552" t="s">
        <v>237</v>
      </c>
      <c r="DY552" t="s">
        <v>237</v>
      </c>
      <c r="DZ552" t="s">
        <v>238</v>
      </c>
      <c r="EA552" t="s">
        <v>237</v>
      </c>
      <c r="EB552" t="s">
        <v>237</v>
      </c>
      <c r="EC552" t="s">
        <v>237</v>
      </c>
      <c r="ED552" t="s">
        <v>237</v>
      </c>
      <c r="EE552" t="s">
        <v>219</v>
      </c>
      <c r="EF552" t="s">
        <v>219</v>
      </c>
      <c r="EK552" t="s">
        <v>242</v>
      </c>
      <c r="EL552" t="s">
        <v>242</v>
      </c>
      <c r="EM552" t="s">
        <v>240</v>
      </c>
      <c r="EN552" t="s">
        <v>240</v>
      </c>
      <c r="EO552" t="s">
        <v>240</v>
      </c>
      <c r="EP552" t="s">
        <v>357</v>
      </c>
      <c r="EQ552" t="s">
        <v>214</v>
      </c>
      <c r="ER552" t="s">
        <v>214</v>
      </c>
      <c r="ES552" t="s">
        <v>242</v>
      </c>
      <c r="ET552" t="s">
        <v>242</v>
      </c>
      <c r="EU552" t="s">
        <v>237</v>
      </c>
      <c r="EV552" t="s">
        <v>237</v>
      </c>
      <c r="EW552" t="s">
        <v>310</v>
      </c>
      <c r="EX552" t="s">
        <v>310</v>
      </c>
      <c r="EY552" t="s">
        <v>242</v>
      </c>
      <c r="EZ552" t="s">
        <v>241</v>
      </c>
      <c r="FA552" t="s">
        <v>241</v>
      </c>
      <c r="FB552" t="s">
        <v>242</v>
      </c>
      <c r="FC552" t="s">
        <v>242</v>
      </c>
      <c r="FD552" t="s">
        <v>389</v>
      </c>
      <c r="FE552" t="s">
        <v>286</v>
      </c>
      <c r="FF552" t="s">
        <v>286</v>
      </c>
      <c r="FG552" t="s">
        <v>390</v>
      </c>
      <c r="FH552" t="s">
        <v>390</v>
      </c>
      <c r="FI552" t="s">
        <v>214</v>
      </c>
      <c r="FJ552" t="s">
        <v>214</v>
      </c>
      <c r="FK552" t="s">
        <v>214</v>
      </c>
      <c r="FL552" t="s">
        <v>214</v>
      </c>
      <c r="FM552" t="s">
        <v>245</v>
      </c>
      <c r="FN552" t="s">
        <v>461</v>
      </c>
      <c r="FO552" t="s">
        <v>219</v>
      </c>
      <c r="FP552" t="s">
        <v>219</v>
      </c>
      <c r="FQ552" t="s">
        <v>241</v>
      </c>
      <c r="FR552" t="s">
        <v>241</v>
      </c>
      <c r="FS552" t="s">
        <v>241</v>
      </c>
      <c r="FT552" t="s">
        <v>241</v>
      </c>
      <c r="FU552" t="s">
        <v>219</v>
      </c>
      <c r="FV552" t="s">
        <v>241</v>
      </c>
      <c r="FW552" t="s">
        <v>241</v>
      </c>
      <c r="FX552" t="s">
        <v>241</v>
      </c>
      <c r="FY552" t="s">
        <v>241</v>
      </c>
      <c r="FZ552" t="s">
        <v>341</v>
      </c>
      <c r="GA552" t="s">
        <v>341</v>
      </c>
      <c r="GB552" t="s">
        <v>244</v>
      </c>
      <c r="GC552" t="s">
        <v>244</v>
      </c>
      <c r="GD552" t="s">
        <v>565</v>
      </c>
      <c r="GE552" t="s">
        <v>3160</v>
      </c>
      <c r="GF552" t="s">
        <v>565</v>
      </c>
      <c r="GG552" t="s">
        <v>286</v>
      </c>
      <c r="GH552" t="s">
        <v>241</v>
      </c>
      <c r="GI552" t="s">
        <v>286</v>
      </c>
      <c r="GJ552" t="s">
        <v>250</v>
      </c>
      <c r="GK552" t="s">
        <v>250</v>
      </c>
      <c r="GL552" t="s">
        <v>244</v>
      </c>
      <c r="GM552" t="s">
        <v>244</v>
      </c>
      <c r="GN552" t="s">
        <v>402</v>
      </c>
      <c r="GO552" t="s">
        <v>402</v>
      </c>
      <c r="GP552" t="s">
        <v>251</v>
      </c>
      <c r="GQ552" t="s">
        <v>251</v>
      </c>
      <c r="GR552" t="s">
        <v>295</v>
      </c>
      <c r="GS552" t="s">
        <v>402</v>
      </c>
      <c r="GT552" t="s">
        <v>608</v>
      </c>
      <c r="GU552" t="s">
        <v>402</v>
      </c>
      <c r="GV552" t="s">
        <v>241</v>
      </c>
      <c r="GW552" t="s">
        <v>252</v>
      </c>
      <c r="GX552" t="s">
        <v>252</v>
      </c>
      <c r="GY552" t="s">
        <v>254</v>
      </c>
      <c r="GZ552" t="s">
        <v>241</v>
      </c>
      <c r="HA552" t="s">
        <v>298</v>
      </c>
      <c r="HB552" t="s">
        <v>241</v>
      </c>
      <c r="HC552" t="s">
        <v>315</v>
      </c>
      <c r="HD552" t="s">
        <v>517</v>
      </c>
      <c r="HE552" t="s">
        <v>317</v>
      </c>
      <c r="HF552" t="s">
        <v>241</v>
      </c>
      <c r="HG552" t="s">
        <v>319</v>
      </c>
      <c r="HH552" t="s">
        <v>241</v>
      </c>
      <c r="HI552" t="s">
        <v>241</v>
      </c>
      <c r="HJ552" t="s">
        <v>214</v>
      </c>
      <c r="HK552" t="s">
        <v>3161</v>
      </c>
      <c r="HL552" s="12"/>
      <c r="HM552">
        <v>0.75</v>
      </c>
      <c r="HN552">
        <v>0.5</v>
      </c>
      <c r="HO552">
        <v>0</v>
      </c>
      <c r="HP552">
        <v>0.5</v>
      </c>
      <c r="HQ552">
        <v>1</v>
      </c>
      <c r="HR552">
        <v>0.5</v>
      </c>
      <c r="HS552">
        <v>1</v>
      </c>
      <c r="HT552">
        <v>0</v>
      </c>
      <c r="HU552">
        <v>1</v>
      </c>
      <c r="HV552">
        <v>0.5</v>
      </c>
      <c r="HW552">
        <v>0.5</v>
      </c>
      <c r="HX552">
        <v>0.5</v>
      </c>
      <c r="HZ552">
        <v>0.75</v>
      </c>
      <c r="IA552" s="4">
        <v>1</v>
      </c>
      <c r="IB552">
        <v>0.75</v>
      </c>
      <c r="IC552">
        <v>0.5</v>
      </c>
      <c r="ID552">
        <v>0.75</v>
      </c>
      <c r="IE552">
        <v>0.75</v>
      </c>
      <c r="IG552">
        <v>0.75</v>
      </c>
      <c r="IH552">
        <v>0.5</v>
      </c>
      <c r="II552">
        <v>0.75</v>
      </c>
      <c r="IJ552">
        <v>1</v>
      </c>
      <c r="IK552">
        <v>0.75</v>
      </c>
      <c r="IL552">
        <v>0.5</v>
      </c>
      <c r="IM552">
        <v>0.25</v>
      </c>
      <c r="IN552">
        <v>0.5</v>
      </c>
      <c r="IO552">
        <v>0.5</v>
      </c>
      <c r="IQ552">
        <v>2</v>
      </c>
      <c r="IS552">
        <f t="shared" si="459"/>
        <v>0.11249999999999999</v>
      </c>
      <c r="IT552">
        <f t="shared" si="460"/>
        <v>0.06</v>
      </c>
      <c r="IU552">
        <f t="shared" si="461"/>
        <v>0</v>
      </c>
      <c r="IV552">
        <f t="shared" si="462"/>
        <v>0.05</v>
      </c>
      <c r="IW552">
        <f t="shared" si="463"/>
        <v>0.08</v>
      </c>
      <c r="IX552">
        <f t="shared" si="464"/>
        <v>6.5000000000000002E-2</v>
      </c>
      <c r="IY552">
        <f t="shared" si="465"/>
        <v>0.1</v>
      </c>
      <c r="IZ552">
        <f t="shared" si="466"/>
        <v>0</v>
      </c>
      <c r="JA552">
        <f t="shared" si="467"/>
        <v>0.13</v>
      </c>
      <c r="JB552">
        <f t="shared" si="468"/>
        <v>0.05</v>
      </c>
      <c r="JC552">
        <f t="shared" si="469"/>
        <v>0.06</v>
      </c>
      <c r="JD552">
        <f t="shared" si="470"/>
        <v>5.5E-2</v>
      </c>
      <c r="JE552">
        <f t="shared" si="471"/>
        <v>0</v>
      </c>
      <c r="JF552">
        <f t="shared" si="472"/>
        <v>0.09</v>
      </c>
      <c r="JG552" s="5">
        <f t="shared" si="473"/>
        <v>0.05</v>
      </c>
      <c r="JH552">
        <f t="shared" si="474"/>
        <v>0</v>
      </c>
      <c r="JI552">
        <f t="shared" si="474"/>
        <v>0</v>
      </c>
      <c r="JJ552">
        <f t="shared" si="475"/>
        <v>0.15000000000000002</v>
      </c>
      <c r="JK552">
        <f t="shared" si="476"/>
        <v>0.11249999999999999</v>
      </c>
      <c r="JL552" s="6">
        <f t="shared" si="477"/>
        <v>0.05</v>
      </c>
      <c r="JM552">
        <f t="shared" si="478"/>
        <v>0.09</v>
      </c>
      <c r="JN552">
        <f t="shared" si="479"/>
        <v>2.5000000000000001E-2</v>
      </c>
      <c r="JO552">
        <f t="shared" si="480"/>
        <v>0.11249999999999999</v>
      </c>
      <c r="JP552">
        <f t="shared" si="481"/>
        <v>0.1</v>
      </c>
      <c r="JQ552">
        <f t="shared" si="482"/>
        <v>0.09</v>
      </c>
      <c r="JR552">
        <f t="shared" si="483"/>
        <v>5.5E-2</v>
      </c>
      <c r="JS552">
        <f t="shared" si="484"/>
        <v>2.5000000000000001E-2</v>
      </c>
      <c r="JT552">
        <f t="shared" si="484"/>
        <v>0.05</v>
      </c>
      <c r="JU552">
        <f t="shared" si="485"/>
        <v>0.5</v>
      </c>
      <c r="JV552">
        <f t="shared" si="485"/>
        <v>0</v>
      </c>
      <c r="JW552">
        <f t="shared" si="486"/>
        <v>7.4999999999999997E-2</v>
      </c>
      <c r="JY552">
        <f t="shared" si="487"/>
        <v>3.7500000000000006E-2</v>
      </c>
      <c r="JZ552">
        <f t="shared" si="488"/>
        <v>0.04</v>
      </c>
      <c r="KA552">
        <f t="shared" si="489"/>
        <v>0</v>
      </c>
      <c r="KB552">
        <f t="shared" si="489"/>
        <v>0.01</v>
      </c>
      <c r="KC552">
        <f t="shared" si="490"/>
        <v>0.04</v>
      </c>
      <c r="KD552">
        <f t="shared" si="515"/>
        <v>1.4999999999999999E-2</v>
      </c>
      <c r="KE552">
        <f t="shared" si="515"/>
        <v>0.03</v>
      </c>
      <c r="KF552">
        <f t="shared" si="515"/>
        <v>0</v>
      </c>
      <c r="KG552">
        <f t="shared" si="515"/>
        <v>0.03</v>
      </c>
      <c r="KH552">
        <f t="shared" si="515"/>
        <v>1.4999999999999999E-2</v>
      </c>
      <c r="KI552">
        <f t="shared" si="515"/>
        <v>1.4999999999999999E-2</v>
      </c>
      <c r="KJ552">
        <f t="shared" si="514"/>
        <v>1.4999999999999999E-2</v>
      </c>
      <c r="KK552">
        <f t="shared" si="491"/>
        <v>0</v>
      </c>
      <c r="KL552">
        <f t="shared" si="492"/>
        <v>0.03</v>
      </c>
      <c r="KM552" s="5">
        <f t="shared" si="493"/>
        <v>0.05</v>
      </c>
      <c r="KN552">
        <f t="shared" si="494"/>
        <v>0</v>
      </c>
      <c r="KO552">
        <f t="shared" si="494"/>
        <v>0</v>
      </c>
      <c r="KP552">
        <f t="shared" si="495"/>
        <v>4.4999999999999998E-2</v>
      </c>
      <c r="KQ552">
        <f t="shared" si="496"/>
        <v>2.2499999999999999E-2</v>
      </c>
      <c r="KR552" s="6">
        <f t="shared" si="497"/>
        <v>2.5000000000000001E-2</v>
      </c>
      <c r="KS552">
        <f t="shared" si="498"/>
        <v>0.03</v>
      </c>
      <c r="KT552">
        <f t="shared" si="499"/>
        <v>1.4999999999999999E-2</v>
      </c>
      <c r="KU552">
        <f t="shared" si="500"/>
        <v>0.03</v>
      </c>
      <c r="KV552">
        <f t="shared" si="501"/>
        <v>0.05</v>
      </c>
      <c r="KW552">
        <f t="shared" si="502"/>
        <v>7.4999999999999997E-3</v>
      </c>
      <c r="KX552">
        <f t="shared" si="503"/>
        <v>0</v>
      </c>
      <c r="KY552">
        <f t="shared" si="504"/>
        <v>0.01</v>
      </c>
      <c r="KZ552">
        <f t="shared" si="505"/>
        <v>1.4999999999999999E-2</v>
      </c>
      <c r="LA552">
        <f t="shared" si="506"/>
        <v>0.5</v>
      </c>
      <c r="LB552">
        <f t="shared" si="506"/>
        <v>0</v>
      </c>
      <c r="LC552">
        <f t="shared" si="507"/>
        <v>0.05</v>
      </c>
      <c r="LE552" t="str">
        <f t="shared" si="513"/>
        <v>Ghana</v>
      </c>
      <c r="LF552">
        <f t="shared" si="508"/>
        <v>0.59750000000000003</v>
      </c>
      <c r="LG552" s="6">
        <f t="shared" si="509"/>
        <v>0.61750000000000005</v>
      </c>
      <c r="LH552">
        <f t="shared" si="510"/>
        <v>0.62249999999999994</v>
      </c>
      <c r="LI552" s="6">
        <f t="shared" si="511"/>
        <v>0.62750000000000017</v>
      </c>
      <c r="LJ552">
        <f t="shared" si="512"/>
        <v>2</v>
      </c>
    </row>
    <row r="553" spans="1:322" x14ac:dyDescent="0.35">
      <c r="A553" s="8">
        <v>44908</v>
      </c>
      <c r="B553" t="s">
        <v>3162</v>
      </c>
      <c r="D553" s="27" t="s">
        <v>321</v>
      </c>
      <c r="E553" s="27" t="s">
        <v>321</v>
      </c>
      <c r="F553" s="27">
        <v>38</v>
      </c>
      <c r="G553" s="27" t="s">
        <v>1096</v>
      </c>
      <c r="H553" s="27" t="s">
        <v>1818</v>
      </c>
      <c r="I553" s="27" t="s">
        <v>1097</v>
      </c>
      <c r="J553" s="27" t="s">
        <v>2375</v>
      </c>
      <c r="K553" s="28">
        <v>44501</v>
      </c>
      <c r="L553" s="28">
        <v>44501</v>
      </c>
      <c r="M553" s="28">
        <v>44518</v>
      </c>
      <c r="N553" s="27" t="s">
        <v>261</v>
      </c>
      <c r="O553" s="27" t="s">
        <v>261</v>
      </c>
      <c r="P553" s="27" t="s">
        <v>261</v>
      </c>
      <c r="Q553" s="27" t="s">
        <v>324</v>
      </c>
      <c r="R553" s="28">
        <v>44501</v>
      </c>
      <c r="S553" s="28">
        <v>44509</v>
      </c>
      <c r="T553" s="27" t="s">
        <v>263</v>
      </c>
      <c r="U553" s="27" t="s">
        <v>261</v>
      </c>
      <c r="V553" s="28" t="s">
        <v>262</v>
      </c>
      <c r="W553" s="27" t="s">
        <v>261</v>
      </c>
      <c r="X553" s="28" t="s">
        <v>262</v>
      </c>
      <c r="Y553" s="27" t="s">
        <v>263</v>
      </c>
      <c r="Z553" s="28">
        <v>44872</v>
      </c>
      <c r="AA553" s="27" t="s">
        <v>264</v>
      </c>
      <c r="AB553" s="27" t="s">
        <v>265</v>
      </c>
      <c r="AC553" s="27" t="s">
        <v>2376</v>
      </c>
      <c r="AD553" s="27" t="s">
        <v>267</v>
      </c>
      <c r="AE553" s="27" t="s">
        <v>326</v>
      </c>
      <c r="AF553" s="27" t="s">
        <v>2377</v>
      </c>
      <c r="AG553" s="29">
        <v>7247</v>
      </c>
      <c r="AH553" s="27" t="s">
        <v>263</v>
      </c>
      <c r="AI553" s="27">
        <v>44895</v>
      </c>
      <c r="AJ553" s="28">
        <v>44895</v>
      </c>
      <c r="AK553" s="27" t="s">
        <v>268</v>
      </c>
      <c r="AL553" s="27" t="s">
        <v>602</v>
      </c>
      <c r="AM553" s="27" t="s">
        <v>265</v>
      </c>
      <c r="AN553" s="27" t="s">
        <v>270</v>
      </c>
      <c r="AO553" s="27" t="s">
        <v>261</v>
      </c>
      <c r="AP553" s="27" t="s">
        <v>261</v>
      </c>
      <c r="AQ553" s="28" t="s">
        <v>262</v>
      </c>
      <c r="AR553" s="27" t="s">
        <v>261</v>
      </c>
      <c r="AS553" s="28" t="s">
        <v>262</v>
      </c>
      <c r="AT553" s="27" t="s">
        <v>261</v>
      </c>
      <c r="AU553" s="28" t="s">
        <v>262</v>
      </c>
      <c r="AV553" s="27" t="s">
        <v>261</v>
      </c>
      <c r="AW553" s="28" t="s">
        <v>262</v>
      </c>
      <c r="AX553" s="27" t="s">
        <v>261</v>
      </c>
      <c r="AY553" s="28" t="s">
        <v>262</v>
      </c>
      <c r="AZ553" s="27" t="s">
        <v>262</v>
      </c>
      <c r="BA553" s="27" t="s">
        <v>262</v>
      </c>
      <c r="BB553" s="27" t="s">
        <v>261</v>
      </c>
      <c r="BC553" s="28" t="s">
        <v>262</v>
      </c>
      <c r="BD553" s="27" t="s">
        <v>263</v>
      </c>
      <c r="BE553" s="30">
        <v>44637</v>
      </c>
      <c r="BF553" t="s">
        <v>2375</v>
      </c>
      <c r="BG553" t="s">
        <v>509</v>
      </c>
      <c r="BH553" t="s">
        <v>208</v>
      </c>
      <c r="BI553" t="s">
        <v>792</v>
      </c>
      <c r="BJ553" t="s">
        <v>210</v>
      </c>
      <c r="BK553" t="s">
        <v>329</v>
      </c>
      <c r="BL553" t="s">
        <v>212</v>
      </c>
      <c r="BM553" t="s">
        <v>2378</v>
      </c>
      <c r="BN553" t="s">
        <v>214</v>
      </c>
      <c r="BO553" t="s">
        <v>821</v>
      </c>
      <c r="BP553" t="s">
        <v>219</v>
      </c>
      <c r="BQ553" t="s">
        <v>332</v>
      </c>
      <c r="BV553" t="s">
        <v>214</v>
      </c>
      <c r="CC553" t="s">
        <v>214</v>
      </c>
      <c r="CG553" t="s">
        <v>219</v>
      </c>
      <c r="CI553" t="s">
        <v>333</v>
      </c>
      <c r="CJ553" t="s">
        <v>3163</v>
      </c>
      <c r="CK553" t="s">
        <v>352</v>
      </c>
      <c r="CL553" t="s">
        <v>500</v>
      </c>
      <c r="CM553" t="s">
        <v>3164</v>
      </c>
      <c r="CN553" t="s">
        <v>223</v>
      </c>
      <c r="CP553" t="s">
        <v>284</v>
      </c>
      <c r="CQ553" t="s">
        <v>225</v>
      </c>
      <c r="CR553" t="s">
        <v>244</v>
      </c>
      <c r="CS553" t="s">
        <v>226</v>
      </c>
      <c r="CT553" t="s">
        <v>214</v>
      </c>
      <c r="CU553" t="s">
        <v>214</v>
      </c>
      <c r="CV553" t="s">
        <v>244</v>
      </c>
      <c r="CW553" t="s">
        <v>250</v>
      </c>
      <c r="CX553" t="s">
        <v>287</v>
      </c>
      <c r="CY553" t="s">
        <v>353</v>
      </c>
      <c r="CZ553" t="s">
        <v>219</v>
      </c>
      <c r="DA553" t="s">
        <v>219</v>
      </c>
      <c r="DB553" t="s">
        <v>230</v>
      </c>
      <c r="DC553" t="s">
        <v>230</v>
      </c>
      <c r="DD553" t="s">
        <v>219</v>
      </c>
      <c r="DI553" t="s">
        <v>338</v>
      </c>
      <c r="DK553" t="s">
        <v>242</v>
      </c>
      <c r="DL553" t="s">
        <v>233</v>
      </c>
      <c r="DM553" t="s">
        <v>214</v>
      </c>
      <c r="DN553" t="s">
        <v>219</v>
      </c>
      <c r="DO553" t="s">
        <v>288</v>
      </c>
      <c r="DP553" t="s">
        <v>355</v>
      </c>
      <c r="DR553" t="s">
        <v>3165</v>
      </c>
      <c r="DT553" t="s">
        <v>219</v>
      </c>
      <c r="DU553" t="s">
        <v>214</v>
      </c>
      <c r="DX553" t="s">
        <v>242</v>
      </c>
      <c r="DY553" t="s">
        <v>233</v>
      </c>
      <c r="DZ553" t="s">
        <v>400</v>
      </c>
      <c r="EA553" t="s">
        <v>242</v>
      </c>
      <c r="EB553" t="s">
        <v>242</v>
      </c>
      <c r="EC553" t="s">
        <v>237</v>
      </c>
      <c r="ED553" t="s">
        <v>237</v>
      </c>
      <c r="EE553" t="s">
        <v>214</v>
      </c>
      <c r="EF553" t="s">
        <v>214</v>
      </c>
      <c r="EG553" t="s">
        <v>214</v>
      </c>
      <c r="EI553" t="s">
        <v>214</v>
      </c>
      <c r="EK553" t="s">
        <v>237</v>
      </c>
      <c r="EL553" t="s">
        <v>233</v>
      </c>
      <c r="EM553" t="s">
        <v>240</v>
      </c>
      <c r="EN553" t="s">
        <v>460</v>
      </c>
      <c r="EO553" t="s">
        <v>240</v>
      </c>
      <c r="EP553" t="s">
        <v>401</v>
      </c>
      <c r="EQ553" t="s">
        <v>214</v>
      </c>
      <c r="ER553" t="s">
        <v>219</v>
      </c>
      <c r="ES553" t="s">
        <v>242</v>
      </c>
      <c r="ET553" t="s">
        <v>233</v>
      </c>
      <c r="EU553" t="s">
        <v>242</v>
      </c>
      <c r="EV553" t="s">
        <v>237</v>
      </c>
      <c r="EW553" t="s">
        <v>310</v>
      </c>
      <c r="EX553" t="s">
        <v>310</v>
      </c>
      <c r="EY553" t="s">
        <v>233</v>
      </c>
      <c r="EZ553" t="s">
        <v>291</v>
      </c>
      <c r="FA553" t="s">
        <v>241</v>
      </c>
      <c r="FB553" t="s">
        <v>233</v>
      </c>
      <c r="FC553" t="s">
        <v>237</v>
      </c>
      <c r="FD553" t="s">
        <v>233</v>
      </c>
      <c r="FE553" t="s">
        <v>250</v>
      </c>
      <c r="FF553" t="s">
        <v>244</v>
      </c>
      <c r="FG553" t="s">
        <v>242</v>
      </c>
      <c r="FH553" t="s">
        <v>390</v>
      </c>
      <c r="FI553" t="s">
        <v>214</v>
      </c>
      <c r="FJ553" t="s">
        <v>214</v>
      </c>
      <c r="FK553" t="s">
        <v>214</v>
      </c>
      <c r="FL553" t="s">
        <v>214</v>
      </c>
      <c r="FM553" t="s">
        <v>292</v>
      </c>
      <c r="FN553" t="s">
        <v>245</v>
      </c>
      <c r="FO553" t="s">
        <v>219</v>
      </c>
      <c r="FP553" t="s">
        <v>219</v>
      </c>
      <c r="FQ553" t="s">
        <v>241</v>
      </c>
      <c r="FR553" t="s">
        <v>241</v>
      </c>
      <c r="FS553" t="s">
        <v>241</v>
      </c>
      <c r="FT553" t="s">
        <v>241</v>
      </c>
      <c r="FU553" t="s">
        <v>219</v>
      </c>
      <c r="FV553" t="s">
        <v>241</v>
      </c>
      <c r="FW553" t="s">
        <v>241</v>
      </c>
      <c r="FX553" t="s">
        <v>241</v>
      </c>
      <c r="FY553" t="s">
        <v>241</v>
      </c>
      <c r="FZ553" t="s">
        <v>341</v>
      </c>
      <c r="GA553" t="s">
        <v>248</v>
      </c>
      <c r="GB553" t="s">
        <v>227</v>
      </c>
      <c r="GC553" t="s">
        <v>244</v>
      </c>
      <c r="GD553" t="s">
        <v>249</v>
      </c>
      <c r="GE553" t="s">
        <v>241</v>
      </c>
      <c r="GF553" t="s">
        <v>565</v>
      </c>
      <c r="GG553" t="s">
        <v>227</v>
      </c>
      <c r="GH553" t="s">
        <v>241</v>
      </c>
      <c r="GI553" t="s">
        <v>250</v>
      </c>
      <c r="GJ553" t="s">
        <v>227</v>
      </c>
      <c r="GK553" t="s">
        <v>227</v>
      </c>
      <c r="GL553" t="s">
        <v>227</v>
      </c>
      <c r="GM553" t="s">
        <v>227</v>
      </c>
      <c r="GN553" t="s">
        <v>219</v>
      </c>
      <c r="GO553" t="s">
        <v>214</v>
      </c>
      <c r="GP553" t="s">
        <v>342</v>
      </c>
      <c r="GQ553" t="s">
        <v>295</v>
      </c>
      <c r="GR553" t="s">
        <v>295</v>
      </c>
      <c r="GS553" t="s">
        <v>214</v>
      </c>
      <c r="GT553" t="s">
        <v>241</v>
      </c>
      <c r="GU553" t="s">
        <v>402</v>
      </c>
      <c r="GV553" t="s">
        <v>241</v>
      </c>
      <c r="GW553" t="s">
        <v>297</v>
      </c>
      <c r="GX553" t="s">
        <v>297</v>
      </c>
      <c r="GY553" t="s">
        <v>657</v>
      </c>
      <c r="GZ553" t="s">
        <v>241</v>
      </c>
      <c r="HA553" t="s">
        <v>239</v>
      </c>
      <c r="HB553" t="s">
        <v>241</v>
      </c>
      <c r="HC553" t="s">
        <v>315</v>
      </c>
      <c r="HD553" t="s">
        <v>361</v>
      </c>
      <c r="HE553" t="s">
        <v>343</v>
      </c>
      <c r="HF553" t="s">
        <v>241</v>
      </c>
      <c r="HG553" t="s">
        <v>362</v>
      </c>
      <c r="HH553" t="s">
        <v>241</v>
      </c>
      <c r="HI553" t="s">
        <v>241</v>
      </c>
      <c r="HJ553" t="s">
        <v>219</v>
      </c>
      <c r="HK553" t="s">
        <v>241</v>
      </c>
      <c r="HL553" s="12"/>
      <c r="HM553">
        <v>0.75</v>
      </c>
      <c r="HN553">
        <v>0.75</v>
      </c>
      <c r="HO553">
        <v>1</v>
      </c>
      <c r="HP553">
        <v>0.75</v>
      </c>
      <c r="HQ553">
        <v>1</v>
      </c>
      <c r="HR553">
        <v>0.75</v>
      </c>
      <c r="HS553">
        <v>1</v>
      </c>
      <c r="HT553">
        <v>1</v>
      </c>
      <c r="HU553">
        <v>1</v>
      </c>
      <c r="HV553">
        <v>0.75</v>
      </c>
      <c r="HW553">
        <v>0.75</v>
      </c>
      <c r="HX553">
        <v>0.5</v>
      </c>
      <c r="HY553">
        <v>1</v>
      </c>
      <c r="HZ553">
        <v>0.5</v>
      </c>
      <c r="IA553" s="4">
        <v>1</v>
      </c>
      <c r="IB553">
        <v>0.75</v>
      </c>
      <c r="IC553">
        <v>0.75</v>
      </c>
      <c r="ID553">
        <v>0.25</v>
      </c>
      <c r="IE553">
        <v>0.5</v>
      </c>
      <c r="IG553">
        <v>0.5</v>
      </c>
      <c r="IH553">
        <v>0.75</v>
      </c>
      <c r="II553">
        <v>1</v>
      </c>
      <c r="IJ553">
        <v>1</v>
      </c>
      <c r="IK553">
        <v>1</v>
      </c>
      <c r="IL553">
        <v>0.75</v>
      </c>
      <c r="IM553">
        <v>1</v>
      </c>
      <c r="IN553">
        <v>1</v>
      </c>
      <c r="IO553">
        <v>1</v>
      </c>
      <c r="IQ553">
        <v>0</v>
      </c>
      <c r="IS553">
        <f t="shared" si="459"/>
        <v>0.11249999999999999</v>
      </c>
      <c r="IT553">
        <f t="shared" si="460"/>
        <v>0.09</v>
      </c>
      <c r="IU553">
        <f t="shared" si="461"/>
        <v>0.08</v>
      </c>
      <c r="IV553">
        <f t="shared" si="462"/>
        <v>7.5000000000000011E-2</v>
      </c>
      <c r="IW553">
        <f t="shared" si="463"/>
        <v>0.08</v>
      </c>
      <c r="IX553">
        <f t="shared" si="464"/>
        <v>9.7500000000000003E-2</v>
      </c>
      <c r="IY553">
        <f t="shared" si="465"/>
        <v>0.1</v>
      </c>
      <c r="IZ553">
        <f t="shared" si="466"/>
        <v>0.11</v>
      </c>
      <c r="JA553">
        <f t="shared" si="467"/>
        <v>0.13</v>
      </c>
      <c r="JB553">
        <f t="shared" si="468"/>
        <v>7.5000000000000011E-2</v>
      </c>
      <c r="JC553">
        <f t="shared" si="469"/>
        <v>0.09</v>
      </c>
      <c r="JD553">
        <f t="shared" si="470"/>
        <v>5.5E-2</v>
      </c>
      <c r="JE553">
        <f t="shared" si="471"/>
        <v>7.0000000000000007E-2</v>
      </c>
      <c r="JF553">
        <f t="shared" si="472"/>
        <v>0.06</v>
      </c>
      <c r="JG553" s="5">
        <f t="shared" si="473"/>
        <v>0.05</v>
      </c>
      <c r="JH553">
        <f t="shared" si="474"/>
        <v>0</v>
      </c>
      <c r="JI553">
        <f t="shared" si="474"/>
        <v>0</v>
      </c>
      <c r="JJ553">
        <f t="shared" si="475"/>
        <v>0.05</v>
      </c>
      <c r="JK553">
        <f t="shared" si="476"/>
        <v>7.4999999999999997E-2</v>
      </c>
      <c r="JL553" s="6">
        <f t="shared" si="477"/>
        <v>4.6666666666666669E-2</v>
      </c>
      <c r="JM553">
        <f t="shared" si="478"/>
        <v>0.06</v>
      </c>
      <c r="JN553">
        <f t="shared" si="479"/>
        <v>3.7500000000000006E-2</v>
      </c>
      <c r="JO553">
        <f t="shared" si="480"/>
        <v>0.15</v>
      </c>
      <c r="JP553">
        <f t="shared" si="481"/>
        <v>0.1</v>
      </c>
      <c r="JQ553">
        <f t="shared" si="482"/>
        <v>0.12</v>
      </c>
      <c r="JR553">
        <f t="shared" si="483"/>
        <v>8.2500000000000004E-2</v>
      </c>
      <c r="JS553">
        <f t="shared" si="484"/>
        <v>0.1</v>
      </c>
      <c r="JT553">
        <f t="shared" si="484"/>
        <v>0.1</v>
      </c>
      <c r="JU553">
        <f t="shared" si="485"/>
        <v>1</v>
      </c>
      <c r="JV553">
        <f t="shared" si="485"/>
        <v>0</v>
      </c>
      <c r="JW553">
        <f t="shared" si="486"/>
        <v>0.15</v>
      </c>
      <c r="JY553">
        <f t="shared" si="487"/>
        <v>3.7500000000000006E-2</v>
      </c>
      <c r="JZ553">
        <f t="shared" si="488"/>
        <v>0.06</v>
      </c>
      <c r="KA553">
        <f t="shared" si="489"/>
        <v>0.02</v>
      </c>
      <c r="KB553">
        <f t="shared" si="489"/>
        <v>1.4999999999999999E-2</v>
      </c>
      <c r="KC553">
        <f t="shared" si="490"/>
        <v>0.04</v>
      </c>
      <c r="KD553">
        <f t="shared" si="515"/>
        <v>2.2499999999999999E-2</v>
      </c>
      <c r="KE553">
        <f t="shared" si="515"/>
        <v>0.03</v>
      </c>
      <c r="KF553">
        <f t="shared" si="515"/>
        <v>0.03</v>
      </c>
      <c r="KG553">
        <f t="shared" si="515"/>
        <v>0.03</v>
      </c>
      <c r="KH553">
        <f t="shared" si="515"/>
        <v>2.2499999999999999E-2</v>
      </c>
      <c r="KI553">
        <f t="shared" si="515"/>
        <v>2.2499999999999999E-2</v>
      </c>
      <c r="KJ553">
        <f t="shared" si="514"/>
        <v>1.4999999999999999E-2</v>
      </c>
      <c r="KK553">
        <f t="shared" si="491"/>
        <v>0.02</v>
      </c>
      <c r="KL553">
        <f t="shared" si="492"/>
        <v>0.02</v>
      </c>
      <c r="KM553" s="5">
        <f t="shared" si="493"/>
        <v>0.05</v>
      </c>
      <c r="KN553">
        <f t="shared" si="494"/>
        <v>0</v>
      </c>
      <c r="KO553">
        <f t="shared" si="494"/>
        <v>0</v>
      </c>
      <c r="KP553">
        <f t="shared" si="495"/>
        <v>1.4999999999999999E-2</v>
      </c>
      <c r="KQ553">
        <f t="shared" si="496"/>
        <v>1.4999999999999999E-2</v>
      </c>
      <c r="KR553" s="6">
        <f t="shared" si="497"/>
        <v>2.3333333333333334E-2</v>
      </c>
      <c r="KS553">
        <f t="shared" si="498"/>
        <v>0.02</v>
      </c>
      <c r="KT553">
        <f t="shared" si="499"/>
        <v>2.2499999999999999E-2</v>
      </c>
      <c r="KU553">
        <f t="shared" si="500"/>
        <v>0.04</v>
      </c>
      <c r="KV553">
        <f t="shared" si="501"/>
        <v>0.05</v>
      </c>
      <c r="KW553">
        <f t="shared" si="502"/>
        <v>0.01</v>
      </c>
      <c r="KX553">
        <f t="shared" si="503"/>
        <v>0</v>
      </c>
      <c r="KY553">
        <f t="shared" si="504"/>
        <v>0.04</v>
      </c>
      <c r="KZ553">
        <f t="shared" si="505"/>
        <v>0.03</v>
      </c>
      <c r="LA553">
        <f t="shared" si="506"/>
        <v>1</v>
      </c>
      <c r="LB553">
        <f t="shared" si="506"/>
        <v>0</v>
      </c>
      <c r="LC553">
        <f t="shared" si="507"/>
        <v>0.1</v>
      </c>
      <c r="LE553" t="str">
        <f t="shared" si="513"/>
        <v>Ghana</v>
      </c>
      <c r="LF553">
        <f t="shared" si="508"/>
        <v>0.875</v>
      </c>
      <c r="LG553" s="6">
        <f t="shared" si="509"/>
        <v>0.57166666666666666</v>
      </c>
      <c r="LH553">
        <f t="shared" si="510"/>
        <v>0.9</v>
      </c>
      <c r="LI553" s="6">
        <f t="shared" si="511"/>
        <v>0.80083333333333351</v>
      </c>
      <c r="LJ553">
        <f t="shared" si="512"/>
        <v>0</v>
      </c>
    </row>
    <row r="554" spans="1:322" x14ac:dyDescent="0.35">
      <c r="A554" s="8">
        <v>44882</v>
      </c>
      <c r="B554" t="s">
        <v>3166</v>
      </c>
      <c r="D554" s="24" t="s">
        <v>257</v>
      </c>
      <c r="E554" s="24" t="s">
        <v>257</v>
      </c>
      <c r="F554" s="24">
        <v>26</v>
      </c>
      <c r="G554" s="24" t="s">
        <v>1096</v>
      </c>
      <c r="H554" s="24" t="s">
        <v>1818</v>
      </c>
      <c r="I554" s="24" t="s">
        <v>1097</v>
      </c>
      <c r="J554" s="24" t="s">
        <v>1129</v>
      </c>
      <c r="K554" s="25">
        <v>44501</v>
      </c>
      <c r="L554" s="25">
        <v>44501</v>
      </c>
      <c r="M554" s="25">
        <v>44524</v>
      </c>
      <c r="N554" s="24" t="s">
        <v>261</v>
      </c>
      <c r="O554" s="24" t="s">
        <v>261</v>
      </c>
      <c r="P554" s="24" t="s">
        <v>261</v>
      </c>
      <c r="Q554" s="24" t="s">
        <v>324</v>
      </c>
      <c r="R554" s="25">
        <v>44501</v>
      </c>
      <c r="S554" s="25">
        <v>44501</v>
      </c>
      <c r="T554" s="24" t="s">
        <v>263</v>
      </c>
      <c r="U554" s="24" t="s">
        <v>263</v>
      </c>
      <c r="V554" s="25">
        <v>44712</v>
      </c>
      <c r="W554" s="24" t="s">
        <v>261</v>
      </c>
      <c r="X554" s="25" t="s">
        <v>262</v>
      </c>
      <c r="Y554" s="24" t="s">
        <v>263</v>
      </c>
      <c r="Z554" s="25">
        <v>44712</v>
      </c>
      <c r="AA554" s="24" t="s">
        <v>264</v>
      </c>
      <c r="AB554" s="24" t="s">
        <v>265</v>
      </c>
      <c r="AC554" s="24" t="s">
        <v>3167</v>
      </c>
      <c r="AD554" s="24" t="s">
        <v>267</v>
      </c>
      <c r="AE554" s="24" t="s">
        <v>326</v>
      </c>
      <c r="AF554" s="24" t="s">
        <v>327</v>
      </c>
      <c r="AG554" s="31">
        <v>1768.33</v>
      </c>
      <c r="AH554" s="24" t="s">
        <v>263</v>
      </c>
      <c r="AI554" s="24">
        <v>44529</v>
      </c>
      <c r="AJ554" s="25">
        <v>44533</v>
      </c>
      <c r="AK554" s="24" t="s">
        <v>264</v>
      </c>
      <c r="AL554" s="24" t="s">
        <v>269</v>
      </c>
      <c r="AM554" s="24" t="s">
        <v>265</v>
      </c>
      <c r="AN554" s="24" t="s">
        <v>270</v>
      </c>
      <c r="AO554" s="24" t="s">
        <v>261</v>
      </c>
      <c r="AP554" s="24" t="s">
        <v>261</v>
      </c>
      <c r="AQ554" s="25" t="s">
        <v>262</v>
      </c>
      <c r="AR554" s="24" t="s">
        <v>261</v>
      </c>
      <c r="AS554" s="25" t="s">
        <v>262</v>
      </c>
      <c r="AT554" s="24" t="s">
        <v>261</v>
      </c>
      <c r="AU554" s="25" t="s">
        <v>262</v>
      </c>
      <c r="AV554" s="24" t="s">
        <v>261</v>
      </c>
      <c r="AW554" s="25" t="s">
        <v>262</v>
      </c>
      <c r="AX554" s="24" t="s">
        <v>261</v>
      </c>
      <c r="AY554" s="25" t="s">
        <v>262</v>
      </c>
      <c r="AZ554" s="27" t="s">
        <v>262</v>
      </c>
      <c r="BA554" s="27" t="s">
        <v>262</v>
      </c>
      <c r="BB554" s="24" t="s">
        <v>261</v>
      </c>
      <c r="BC554" s="25" t="s">
        <v>262</v>
      </c>
      <c r="BD554" s="24" t="s">
        <v>261</v>
      </c>
      <c r="BE554" s="26" t="s">
        <v>262</v>
      </c>
      <c r="BF554" t="s">
        <v>1129</v>
      </c>
      <c r="BG554" t="s">
        <v>509</v>
      </c>
      <c r="BH554" t="s">
        <v>272</v>
      </c>
      <c r="BI554" t="s">
        <v>529</v>
      </c>
      <c r="BJ554" t="s">
        <v>210</v>
      </c>
      <c r="BK554" t="s">
        <v>329</v>
      </c>
      <c r="BL554" t="s">
        <v>212</v>
      </c>
      <c r="BM554" t="s">
        <v>2445</v>
      </c>
      <c r="BN554" t="s">
        <v>214</v>
      </c>
      <c r="BO554" t="s">
        <v>302</v>
      </c>
      <c r="BP554" t="s">
        <v>219</v>
      </c>
      <c r="BQ554" t="s">
        <v>216</v>
      </c>
      <c r="BR554" t="s">
        <v>3168</v>
      </c>
      <c r="BU554" t="s">
        <v>3168</v>
      </c>
      <c r="BV554" t="s">
        <v>214</v>
      </c>
      <c r="CC554" t="s">
        <v>214</v>
      </c>
      <c r="CG554" t="s">
        <v>219</v>
      </c>
      <c r="CI554" t="s">
        <v>220</v>
      </c>
      <c r="CJ554" t="s">
        <v>3169</v>
      </c>
      <c r="CK554" t="s">
        <v>220</v>
      </c>
      <c r="CL554" t="s">
        <v>222</v>
      </c>
      <c r="CN554" t="s">
        <v>283</v>
      </c>
      <c r="CP554" t="s">
        <v>225</v>
      </c>
      <c r="CQ554" t="s">
        <v>285</v>
      </c>
      <c r="CR554" t="s">
        <v>226</v>
      </c>
      <c r="CS554" t="s">
        <v>286</v>
      </c>
      <c r="CT554" t="s">
        <v>214</v>
      </c>
      <c r="CU554" t="s">
        <v>219</v>
      </c>
      <c r="CV554" t="s">
        <v>250</v>
      </c>
      <c r="CW554" t="s">
        <v>227</v>
      </c>
      <c r="CX554" t="s">
        <v>228</v>
      </c>
      <c r="CY554" t="s">
        <v>228</v>
      </c>
      <c r="CZ554" t="s">
        <v>214</v>
      </c>
      <c r="DA554" t="s">
        <v>214</v>
      </c>
      <c r="DB554" t="s">
        <v>229</v>
      </c>
      <c r="DC554" t="s">
        <v>229</v>
      </c>
      <c r="DD554" t="s">
        <v>214</v>
      </c>
      <c r="DE554" t="s">
        <v>231</v>
      </c>
      <c r="DG554" t="s">
        <v>231</v>
      </c>
      <c r="DI554" t="s">
        <v>379</v>
      </c>
      <c r="DK554" t="s">
        <v>237</v>
      </c>
      <c r="DL554" t="s">
        <v>233</v>
      </c>
      <c r="DM554" t="s">
        <v>214</v>
      </c>
      <c r="DN554" t="s">
        <v>219</v>
      </c>
      <c r="DO554" t="s">
        <v>288</v>
      </c>
      <c r="DP554" t="s">
        <v>235</v>
      </c>
      <c r="DR554" t="s">
        <v>235</v>
      </c>
      <c r="DT554" t="s">
        <v>219</v>
      </c>
      <c r="DU554" t="s">
        <v>214</v>
      </c>
      <c r="DX554" t="s">
        <v>237</v>
      </c>
      <c r="DY554" t="s">
        <v>237</v>
      </c>
      <c r="DZ554" t="s">
        <v>485</v>
      </c>
      <c r="EA554" t="s">
        <v>237</v>
      </c>
      <c r="EB554" t="s">
        <v>237</v>
      </c>
      <c r="EC554" t="s">
        <v>237</v>
      </c>
      <c r="ED554" t="s">
        <v>237</v>
      </c>
      <c r="EE554" t="s">
        <v>214</v>
      </c>
      <c r="EF554" t="s">
        <v>214</v>
      </c>
      <c r="EG554" t="s">
        <v>214</v>
      </c>
      <c r="EI554" t="s">
        <v>214</v>
      </c>
      <c r="EK554" t="s">
        <v>237</v>
      </c>
      <c r="EL554" t="s">
        <v>237</v>
      </c>
      <c r="EM554" t="s">
        <v>460</v>
      </c>
      <c r="EN554" t="s">
        <v>460</v>
      </c>
      <c r="EO554" t="s">
        <v>357</v>
      </c>
      <c r="EP554" t="s">
        <v>357</v>
      </c>
      <c r="EQ554" t="s">
        <v>214</v>
      </c>
      <c r="ER554" t="s">
        <v>214</v>
      </c>
      <c r="ES554" t="s">
        <v>372</v>
      </c>
      <c r="ET554" t="s">
        <v>372</v>
      </c>
      <c r="EU554" t="s">
        <v>372</v>
      </c>
      <c r="EV554" t="s">
        <v>372</v>
      </c>
      <c r="EW554" t="s">
        <v>310</v>
      </c>
      <c r="EX554" t="s">
        <v>310</v>
      </c>
      <c r="EY554" t="s">
        <v>372</v>
      </c>
      <c r="EZ554" t="s">
        <v>677</v>
      </c>
      <c r="FA554" t="s">
        <v>241</v>
      </c>
      <c r="FB554" t="s">
        <v>372</v>
      </c>
      <c r="FC554" t="s">
        <v>372</v>
      </c>
      <c r="FD554" t="s">
        <v>372</v>
      </c>
      <c r="FE554" t="s">
        <v>227</v>
      </c>
      <c r="FF554" t="s">
        <v>227</v>
      </c>
      <c r="FG554" t="s">
        <v>242</v>
      </c>
      <c r="FH554" t="s">
        <v>242</v>
      </c>
      <c r="FI554" t="s">
        <v>219</v>
      </c>
      <c r="FJ554" t="s">
        <v>219</v>
      </c>
      <c r="FK554" t="s">
        <v>219</v>
      </c>
      <c r="FL554" t="s">
        <v>219</v>
      </c>
      <c r="FM554" t="s">
        <v>292</v>
      </c>
      <c r="FN554" t="s">
        <v>292</v>
      </c>
      <c r="FO554" t="s">
        <v>219</v>
      </c>
      <c r="FP554" t="s">
        <v>219</v>
      </c>
      <c r="FQ554" t="s">
        <v>241</v>
      </c>
      <c r="FR554" t="s">
        <v>241</v>
      </c>
      <c r="FS554" t="s">
        <v>241</v>
      </c>
      <c r="FT554" t="s">
        <v>241</v>
      </c>
      <c r="FU554" t="s">
        <v>219</v>
      </c>
      <c r="FV554" t="s">
        <v>241</v>
      </c>
      <c r="FW554" t="s">
        <v>241</v>
      </c>
      <c r="FX554" t="s">
        <v>241</v>
      </c>
      <c r="FY554" t="s">
        <v>241</v>
      </c>
      <c r="FZ554" t="s">
        <v>313</v>
      </c>
      <c r="GA554" t="s">
        <v>313</v>
      </c>
      <c r="GB554" t="s">
        <v>250</v>
      </c>
      <c r="GC554" t="s">
        <v>250</v>
      </c>
      <c r="GD554" t="s">
        <v>565</v>
      </c>
      <c r="GE554" t="s">
        <v>3170</v>
      </c>
      <c r="GF554" t="s">
        <v>249</v>
      </c>
      <c r="GG554" t="s">
        <v>226</v>
      </c>
      <c r="GH554" t="s">
        <v>3171</v>
      </c>
      <c r="GI554" t="s">
        <v>244</v>
      </c>
      <c r="GJ554" t="s">
        <v>226</v>
      </c>
      <c r="GK554" t="s">
        <v>244</v>
      </c>
      <c r="GL554" t="s">
        <v>226</v>
      </c>
      <c r="GM554" t="s">
        <v>244</v>
      </c>
      <c r="GN554" t="s">
        <v>214</v>
      </c>
      <c r="GO554" t="s">
        <v>214</v>
      </c>
      <c r="GP554" t="s">
        <v>553</v>
      </c>
      <c r="GQ554" t="s">
        <v>251</v>
      </c>
      <c r="GR554" t="s">
        <v>251</v>
      </c>
      <c r="GS554" t="s">
        <v>214</v>
      </c>
      <c r="GT554" t="s">
        <v>241</v>
      </c>
      <c r="GU554" t="s">
        <v>214</v>
      </c>
      <c r="GV554" t="s">
        <v>241</v>
      </c>
      <c r="GW554" t="s">
        <v>252</v>
      </c>
      <c r="GX554" t="s">
        <v>252</v>
      </c>
      <c r="GY554" t="s">
        <v>314</v>
      </c>
      <c r="GZ554" t="s">
        <v>241</v>
      </c>
      <c r="HA554" t="s">
        <v>239</v>
      </c>
      <c r="HB554" t="s">
        <v>241</v>
      </c>
      <c r="HC554" t="s">
        <v>360</v>
      </c>
      <c r="HD554" t="s">
        <v>361</v>
      </c>
      <c r="HE554" t="s">
        <v>429</v>
      </c>
      <c r="HF554" t="s">
        <v>241</v>
      </c>
      <c r="HG554" t="s">
        <v>362</v>
      </c>
      <c r="HH554" t="s">
        <v>241</v>
      </c>
      <c r="HI554" t="s">
        <v>241</v>
      </c>
      <c r="HJ554" t="s">
        <v>219</v>
      </c>
      <c r="HK554" t="s">
        <v>241</v>
      </c>
      <c r="HL554" s="12"/>
      <c r="HM554">
        <v>0.25</v>
      </c>
      <c r="HN554">
        <v>0</v>
      </c>
      <c r="HO554">
        <v>1</v>
      </c>
      <c r="HP554">
        <v>0.5</v>
      </c>
      <c r="HQ554">
        <v>0</v>
      </c>
      <c r="HR554">
        <v>0.5</v>
      </c>
      <c r="HS554">
        <v>1</v>
      </c>
      <c r="HT554">
        <v>0</v>
      </c>
      <c r="HU554">
        <v>1</v>
      </c>
      <c r="HV554">
        <v>0.5</v>
      </c>
      <c r="HW554">
        <v>0.5</v>
      </c>
      <c r="HX554">
        <v>0.5</v>
      </c>
      <c r="HY554">
        <v>1</v>
      </c>
      <c r="HZ554">
        <v>0.5</v>
      </c>
      <c r="IA554" s="4">
        <v>1</v>
      </c>
      <c r="IB554">
        <v>0</v>
      </c>
      <c r="IC554">
        <v>0</v>
      </c>
      <c r="ID554">
        <v>0</v>
      </c>
      <c r="IE554">
        <v>0</v>
      </c>
      <c r="IG554">
        <v>0</v>
      </c>
      <c r="IH554">
        <v>0.75</v>
      </c>
      <c r="II554">
        <v>1</v>
      </c>
      <c r="IJ554">
        <v>0.25</v>
      </c>
      <c r="IK554">
        <v>0.5</v>
      </c>
      <c r="IL554">
        <v>0.5</v>
      </c>
      <c r="IM554">
        <v>0</v>
      </c>
      <c r="IN554">
        <v>0</v>
      </c>
      <c r="IO554">
        <v>1</v>
      </c>
      <c r="IQ554">
        <v>0</v>
      </c>
      <c r="IS554">
        <f t="shared" si="459"/>
        <v>3.7499999999999999E-2</v>
      </c>
      <c r="IT554">
        <f t="shared" si="460"/>
        <v>0</v>
      </c>
      <c r="IU554">
        <f t="shared" si="461"/>
        <v>0.08</v>
      </c>
      <c r="IV554">
        <f t="shared" si="462"/>
        <v>0.05</v>
      </c>
      <c r="IW554">
        <f t="shared" si="463"/>
        <v>0</v>
      </c>
      <c r="IX554">
        <f t="shared" si="464"/>
        <v>6.5000000000000002E-2</v>
      </c>
      <c r="IY554">
        <f t="shared" si="465"/>
        <v>0.1</v>
      </c>
      <c r="IZ554">
        <f t="shared" si="466"/>
        <v>0</v>
      </c>
      <c r="JA554">
        <f t="shared" si="467"/>
        <v>0.13</v>
      </c>
      <c r="JB554">
        <f t="shared" si="468"/>
        <v>0.05</v>
      </c>
      <c r="JC554">
        <f t="shared" si="469"/>
        <v>0.06</v>
      </c>
      <c r="JD554">
        <f t="shared" si="470"/>
        <v>5.5E-2</v>
      </c>
      <c r="JE554">
        <f t="shared" si="471"/>
        <v>7.0000000000000007E-2</v>
      </c>
      <c r="JF554">
        <f t="shared" si="472"/>
        <v>0.06</v>
      </c>
      <c r="JG554" s="5">
        <f t="shared" si="473"/>
        <v>0.05</v>
      </c>
      <c r="JH554">
        <f t="shared" si="474"/>
        <v>0</v>
      </c>
      <c r="JI554">
        <f t="shared" si="474"/>
        <v>0</v>
      </c>
      <c r="JJ554">
        <f t="shared" si="475"/>
        <v>0</v>
      </c>
      <c r="JK554">
        <f t="shared" si="476"/>
        <v>0</v>
      </c>
      <c r="JL554" s="6">
        <f t="shared" si="477"/>
        <v>0.02</v>
      </c>
      <c r="JM554">
        <f t="shared" si="478"/>
        <v>0</v>
      </c>
      <c r="JN554">
        <f t="shared" si="479"/>
        <v>3.7500000000000006E-2</v>
      </c>
      <c r="JO554">
        <f t="shared" si="480"/>
        <v>0.15</v>
      </c>
      <c r="JP554">
        <f t="shared" si="481"/>
        <v>2.5000000000000001E-2</v>
      </c>
      <c r="JQ554">
        <f t="shared" si="482"/>
        <v>0.06</v>
      </c>
      <c r="JR554">
        <f t="shared" si="483"/>
        <v>5.5E-2</v>
      </c>
      <c r="JS554">
        <f t="shared" si="484"/>
        <v>0</v>
      </c>
      <c r="JT554">
        <f t="shared" si="484"/>
        <v>0</v>
      </c>
      <c r="JU554">
        <f t="shared" si="485"/>
        <v>1</v>
      </c>
      <c r="JV554">
        <f t="shared" si="485"/>
        <v>0</v>
      </c>
      <c r="JW554">
        <f t="shared" si="486"/>
        <v>0.15</v>
      </c>
      <c r="JY554">
        <f t="shared" si="487"/>
        <v>1.2500000000000001E-2</v>
      </c>
      <c r="JZ554">
        <f t="shared" si="488"/>
        <v>0</v>
      </c>
      <c r="KA554">
        <f t="shared" si="489"/>
        <v>0.02</v>
      </c>
      <c r="KB554">
        <f t="shared" si="489"/>
        <v>0.01</v>
      </c>
      <c r="KC554">
        <f t="shared" si="490"/>
        <v>0</v>
      </c>
      <c r="KD554">
        <f t="shared" si="515"/>
        <v>1.4999999999999999E-2</v>
      </c>
      <c r="KE554">
        <f t="shared" si="515"/>
        <v>0.03</v>
      </c>
      <c r="KF554">
        <f t="shared" si="515"/>
        <v>0</v>
      </c>
      <c r="KG554">
        <f t="shared" si="515"/>
        <v>0.03</v>
      </c>
      <c r="KH554">
        <f t="shared" si="515"/>
        <v>1.4999999999999999E-2</v>
      </c>
      <c r="KI554">
        <f t="shared" si="515"/>
        <v>1.4999999999999999E-2</v>
      </c>
      <c r="KJ554">
        <f t="shared" si="514"/>
        <v>1.4999999999999999E-2</v>
      </c>
      <c r="KK554">
        <f t="shared" si="491"/>
        <v>0.02</v>
      </c>
      <c r="KL554">
        <f t="shared" si="492"/>
        <v>0.02</v>
      </c>
      <c r="KM554" s="5">
        <f t="shared" si="493"/>
        <v>0.05</v>
      </c>
      <c r="KN554">
        <f t="shared" si="494"/>
        <v>0</v>
      </c>
      <c r="KO554">
        <f t="shared" si="494"/>
        <v>0</v>
      </c>
      <c r="KP554">
        <f t="shared" si="495"/>
        <v>0</v>
      </c>
      <c r="KQ554">
        <f t="shared" si="496"/>
        <v>0</v>
      </c>
      <c r="KR554" s="6">
        <f t="shared" si="497"/>
        <v>0.01</v>
      </c>
      <c r="KS554">
        <f t="shared" si="498"/>
        <v>0</v>
      </c>
      <c r="KT554">
        <f t="shared" si="499"/>
        <v>2.2499999999999999E-2</v>
      </c>
      <c r="KU554">
        <f t="shared" si="500"/>
        <v>0.04</v>
      </c>
      <c r="KV554">
        <f t="shared" si="501"/>
        <v>1.2500000000000001E-2</v>
      </c>
      <c r="KW554">
        <f t="shared" si="502"/>
        <v>5.0000000000000001E-3</v>
      </c>
      <c r="KX554">
        <f t="shared" si="503"/>
        <v>0</v>
      </c>
      <c r="KY554">
        <f t="shared" si="504"/>
        <v>0</v>
      </c>
      <c r="KZ554">
        <f t="shared" si="505"/>
        <v>0</v>
      </c>
      <c r="LA554">
        <f t="shared" si="506"/>
        <v>1</v>
      </c>
      <c r="LB554">
        <f t="shared" si="506"/>
        <v>0</v>
      </c>
      <c r="LC554">
        <f t="shared" si="507"/>
        <v>0.1</v>
      </c>
      <c r="LE554" t="str">
        <f t="shared" si="513"/>
        <v>Nigeria</v>
      </c>
      <c r="LF554">
        <f t="shared" si="508"/>
        <v>0.46250000000000002</v>
      </c>
      <c r="LG554" s="6">
        <f t="shared" si="509"/>
        <v>0.36500000000000005</v>
      </c>
      <c r="LH554">
        <f t="shared" si="510"/>
        <v>0.47749999999999992</v>
      </c>
      <c r="LI554" s="6">
        <f t="shared" si="511"/>
        <v>0.4425</v>
      </c>
      <c r="LJ554">
        <f t="shared" si="512"/>
        <v>0</v>
      </c>
    </row>
    <row r="555" spans="1:322" x14ac:dyDescent="0.35">
      <c r="A555" s="8">
        <v>44887</v>
      </c>
      <c r="B555" t="s">
        <v>3172</v>
      </c>
      <c r="D555" s="27" t="s">
        <v>321</v>
      </c>
      <c r="E555" s="27" t="s">
        <v>321</v>
      </c>
      <c r="F555" s="27">
        <v>29</v>
      </c>
      <c r="G555" s="27" t="s">
        <v>1096</v>
      </c>
      <c r="H555" s="27" t="s">
        <v>1818</v>
      </c>
      <c r="I555" s="27" t="s">
        <v>1097</v>
      </c>
      <c r="J555" s="27" t="s">
        <v>2375</v>
      </c>
      <c r="K555" s="28">
        <v>44502</v>
      </c>
      <c r="L555" s="28">
        <v>44502</v>
      </c>
      <c r="M555" s="28">
        <v>44518</v>
      </c>
      <c r="N555" s="27" t="s">
        <v>261</v>
      </c>
      <c r="O555" s="27" t="s">
        <v>261</v>
      </c>
      <c r="P555" s="27" t="s">
        <v>261</v>
      </c>
      <c r="Q555" s="27" t="s">
        <v>324</v>
      </c>
      <c r="R555" s="28">
        <v>44507</v>
      </c>
      <c r="S555" s="28">
        <v>44507</v>
      </c>
      <c r="T555" s="27" t="s">
        <v>263</v>
      </c>
      <c r="U555" s="27" t="s">
        <v>261</v>
      </c>
      <c r="V555" s="28" t="s">
        <v>262</v>
      </c>
      <c r="W555" s="27" t="s">
        <v>261</v>
      </c>
      <c r="X555" s="28" t="s">
        <v>262</v>
      </c>
      <c r="Y555" s="27" t="s">
        <v>263</v>
      </c>
      <c r="Z555" s="28">
        <v>44901</v>
      </c>
      <c r="AA555" s="27" t="s">
        <v>264</v>
      </c>
      <c r="AB555" s="27" t="s">
        <v>265</v>
      </c>
      <c r="AC555" s="27" t="s">
        <v>2376</v>
      </c>
      <c r="AD555" s="27" t="s">
        <v>267</v>
      </c>
      <c r="AE555" s="27" t="s">
        <v>473</v>
      </c>
      <c r="AF555" s="27" t="s">
        <v>2377</v>
      </c>
      <c r="AG555" s="29">
        <v>8600</v>
      </c>
      <c r="AH555" s="27" t="s">
        <v>263</v>
      </c>
      <c r="AI555" s="27">
        <v>44725</v>
      </c>
      <c r="AJ555" s="28">
        <v>44729</v>
      </c>
      <c r="AK555" s="27" t="s">
        <v>268</v>
      </c>
      <c r="AL555" s="27" t="s">
        <v>269</v>
      </c>
      <c r="AM555" s="27" t="s">
        <v>265</v>
      </c>
      <c r="AN555" s="27" t="s">
        <v>270</v>
      </c>
      <c r="AO555" s="27" t="s">
        <v>263</v>
      </c>
      <c r="AP555" s="27" t="s">
        <v>261</v>
      </c>
      <c r="AQ555" s="28" t="s">
        <v>262</v>
      </c>
      <c r="AR555" s="27" t="s">
        <v>261</v>
      </c>
      <c r="AS555" s="28" t="s">
        <v>262</v>
      </c>
      <c r="AT555" s="27" t="s">
        <v>261</v>
      </c>
      <c r="AU555" s="28" t="s">
        <v>262</v>
      </c>
      <c r="AV555" s="27" t="s">
        <v>263</v>
      </c>
      <c r="AW555" s="28">
        <v>44764</v>
      </c>
      <c r="AX555" s="27" t="s">
        <v>261</v>
      </c>
      <c r="AY555" s="28" t="s">
        <v>262</v>
      </c>
      <c r="AZ555" s="27" t="s">
        <v>262</v>
      </c>
      <c r="BA555" s="27" t="s">
        <v>262</v>
      </c>
      <c r="BB555" s="27" t="s">
        <v>261</v>
      </c>
      <c r="BC555" s="28" t="s">
        <v>262</v>
      </c>
      <c r="BD555" s="27" t="s">
        <v>263</v>
      </c>
      <c r="BE555" s="30">
        <v>44726</v>
      </c>
      <c r="BF555" t="s">
        <v>2375</v>
      </c>
      <c r="BG555" t="s">
        <v>509</v>
      </c>
      <c r="BH555" t="s">
        <v>208</v>
      </c>
      <c r="BI555" t="s">
        <v>365</v>
      </c>
      <c r="BJ555" t="s">
        <v>210</v>
      </c>
      <c r="BK555" t="s">
        <v>583</v>
      </c>
      <c r="BL555" t="s">
        <v>212</v>
      </c>
      <c r="BN555" t="s">
        <v>214</v>
      </c>
      <c r="BO555" t="s">
        <v>348</v>
      </c>
      <c r="BP555" t="s">
        <v>219</v>
      </c>
      <c r="BQ555" t="s">
        <v>332</v>
      </c>
      <c r="BV555" t="s">
        <v>214</v>
      </c>
      <c r="CC555" t="s">
        <v>214</v>
      </c>
      <c r="CG555" t="s">
        <v>219</v>
      </c>
      <c r="CI555" t="s">
        <v>333</v>
      </c>
      <c r="CJ555" t="s">
        <v>3173</v>
      </c>
      <c r="CK555" t="s">
        <v>352</v>
      </c>
      <c r="CL555" t="s">
        <v>1263</v>
      </c>
      <c r="CN555" t="s">
        <v>306</v>
      </c>
      <c r="CP555" t="s">
        <v>284</v>
      </c>
      <c r="CQ555" t="s">
        <v>225</v>
      </c>
      <c r="CR555" t="s">
        <v>244</v>
      </c>
      <c r="CS555" t="s">
        <v>286</v>
      </c>
      <c r="CT555" t="s">
        <v>219</v>
      </c>
      <c r="CU555" t="s">
        <v>219</v>
      </c>
      <c r="CV555" t="s">
        <v>227</v>
      </c>
      <c r="CW555" t="s">
        <v>227</v>
      </c>
      <c r="CX555" t="s">
        <v>353</v>
      </c>
      <c r="CY555" t="s">
        <v>228</v>
      </c>
      <c r="CZ555" t="s">
        <v>219</v>
      </c>
      <c r="DA555" t="s">
        <v>219</v>
      </c>
      <c r="DB555" t="s">
        <v>230</v>
      </c>
      <c r="DC555" t="s">
        <v>230</v>
      </c>
      <c r="DD555" t="s">
        <v>219</v>
      </c>
      <c r="DI555" t="s">
        <v>625</v>
      </c>
      <c r="DK555" t="s">
        <v>242</v>
      </c>
      <c r="DL555" t="s">
        <v>237</v>
      </c>
      <c r="DM555" t="s">
        <v>214</v>
      </c>
      <c r="DN555" t="s">
        <v>219</v>
      </c>
      <c r="DO555" t="s">
        <v>414</v>
      </c>
      <c r="DP555" t="s">
        <v>235</v>
      </c>
      <c r="DR555" t="s">
        <v>235</v>
      </c>
      <c r="DT555" t="s">
        <v>219</v>
      </c>
      <c r="DU555" t="s">
        <v>219</v>
      </c>
      <c r="DX555" t="s">
        <v>242</v>
      </c>
      <c r="DY555" t="s">
        <v>242</v>
      </c>
      <c r="DZ555" t="s">
        <v>238</v>
      </c>
      <c r="EA555" t="s">
        <v>237</v>
      </c>
      <c r="EB555" t="s">
        <v>237</v>
      </c>
      <c r="EC555" t="s">
        <v>242</v>
      </c>
      <c r="ED555" t="s">
        <v>242</v>
      </c>
      <c r="EE555" t="s">
        <v>214</v>
      </c>
      <c r="EF555" t="s">
        <v>214</v>
      </c>
      <c r="EG555" t="s">
        <v>214</v>
      </c>
      <c r="EI555" t="s">
        <v>214</v>
      </c>
      <c r="EK555" t="s">
        <v>237</v>
      </c>
      <c r="EL555" t="s">
        <v>237</v>
      </c>
      <c r="EM555" t="s">
        <v>240</v>
      </c>
      <c r="EN555" t="s">
        <v>486</v>
      </c>
      <c r="EO555" t="s">
        <v>240</v>
      </c>
      <c r="EP555" t="s">
        <v>486</v>
      </c>
      <c r="EQ555" t="s">
        <v>214</v>
      </c>
      <c r="ER555" t="s">
        <v>219</v>
      </c>
      <c r="ES555" t="s">
        <v>242</v>
      </c>
      <c r="ET555" t="s">
        <v>237</v>
      </c>
      <c r="EU555" t="s">
        <v>242</v>
      </c>
      <c r="EV555" t="s">
        <v>242</v>
      </c>
      <c r="EW555" t="s">
        <v>243</v>
      </c>
      <c r="EX555" t="s">
        <v>243</v>
      </c>
      <c r="EY555" t="s">
        <v>242</v>
      </c>
      <c r="EZ555" t="s">
        <v>241</v>
      </c>
      <c r="FA555" t="s">
        <v>241</v>
      </c>
      <c r="FB555" t="s">
        <v>242</v>
      </c>
      <c r="FC555" t="s">
        <v>242</v>
      </c>
      <c r="FD555" t="s">
        <v>242</v>
      </c>
      <c r="FE555" t="s">
        <v>286</v>
      </c>
      <c r="FF555" t="s">
        <v>227</v>
      </c>
      <c r="FG555" t="s">
        <v>242</v>
      </c>
      <c r="FH555" t="s">
        <v>390</v>
      </c>
      <c r="FI555" t="s">
        <v>214</v>
      </c>
      <c r="FJ555" t="s">
        <v>219</v>
      </c>
      <c r="FK555" t="s">
        <v>214</v>
      </c>
      <c r="FL555" t="s">
        <v>214</v>
      </c>
      <c r="FM555" t="s">
        <v>245</v>
      </c>
      <c r="FN555" t="s">
        <v>245</v>
      </c>
      <c r="FO555" t="s">
        <v>219</v>
      </c>
      <c r="FP555" t="s">
        <v>219</v>
      </c>
      <c r="FQ555" t="s">
        <v>241</v>
      </c>
      <c r="FR555" t="s">
        <v>241</v>
      </c>
      <c r="FS555" t="s">
        <v>241</v>
      </c>
      <c r="FT555" t="s">
        <v>241</v>
      </c>
      <c r="FU555" t="s">
        <v>219</v>
      </c>
      <c r="FV555" t="s">
        <v>241</v>
      </c>
      <c r="FW555" t="s">
        <v>241</v>
      </c>
      <c r="FX555" t="s">
        <v>241</v>
      </c>
      <c r="FY555" t="s">
        <v>241</v>
      </c>
      <c r="FZ555" t="s">
        <v>248</v>
      </c>
      <c r="GA555" t="s">
        <v>248</v>
      </c>
      <c r="GB555" t="s">
        <v>227</v>
      </c>
      <c r="GC555" t="s">
        <v>244</v>
      </c>
      <c r="GD555" t="s">
        <v>249</v>
      </c>
      <c r="GE555" t="s">
        <v>241</v>
      </c>
      <c r="GF555" t="s">
        <v>550</v>
      </c>
      <c r="GG555" t="s">
        <v>244</v>
      </c>
      <c r="GH555" t="s">
        <v>241</v>
      </c>
      <c r="GI555" t="s">
        <v>286</v>
      </c>
      <c r="GJ555" t="s">
        <v>244</v>
      </c>
      <c r="GK555" t="s">
        <v>286</v>
      </c>
      <c r="GL555" t="s">
        <v>244</v>
      </c>
      <c r="GM555" t="s">
        <v>286</v>
      </c>
      <c r="GN555" t="s">
        <v>219</v>
      </c>
      <c r="GO555" t="s">
        <v>214</v>
      </c>
      <c r="GP555" t="s">
        <v>294</v>
      </c>
      <c r="GQ555" t="s">
        <v>251</v>
      </c>
      <c r="GR555" t="s">
        <v>532</v>
      </c>
      <c r="GS555" t="s">
        <v>214</v>
      </c>
      <c r="GT555" t="s">
        <v>241</v>
      </c>
      <c r="GU555" t="s">
        <v>219</v>
      </c>
      <c r="GV555" t="s">
        <v>575</v>
      </c>
      <c r="GW555" t="s">
        <v>297</v>
      </c>
      <c r="GX555" t="s">
        <v>252</v>
      </c>
      <c r="GY555" t="s">
        <v>314</v>
      </c>
      <c r="GZ555" t="s">
        <v>241</v>
      </c>
      <c r="HA555" t="s">
        <v>532</v>
      </c>
      <c r="HB555" t="s">
        <v>241</v>
      </c>
      <c r="HC555" t="s">
        <v>360</v>
      </c>
      <c r="HD555" t="s">
        <v>361</v>
      </c>
      <c r="HE555" t="s">
        <v>317</v>
      </c>
      <c r="HF555" t="s">
        <v>241</v>
      </c>
      <c r="HG555" t="s">
        <v>362</v>
      </c>
      <c r="HH555" t="s">
        <v>241</v>
      </c>
      <c r="HI555" t="s">
        <v>241</v>
      </c>
      <c r="HJ555" t="s">
        <v>219</v>
      </c>
      <c r="HK555" t="s">
        <v>241</v>
      </c>
      <c r="HL555" s="12"/>
      <c r="HM555">
        <v>0.75</v>
      </c>
      <c r="HN555">
        <v>0.75</v>
      </c>
      <c r="HO555">
        <v>0</v>
      </c>
      <c r="HP555">
        <v>1</v>
      </c>
      <c r="HQ555">
        <v>1</v>
      </c>
      <c r="HR555">
        <v>0.75</v>
      </c>
      <c r="HS555">
        <v>1</v>
      </c>
      <c r="HT555">
        <v>0</v>
      </c>
      <c r="HU555">
        <v>1</v>
      </c>
      <c r="HV555">
        <v>0.75</v>
      </c>
      <c r="HW555">
        <v>0.5</v>
      </c>
      <c r="HX555">
        <v>0.75</v>
      </c>
      <c r="HY555">
        <v>1</v>
      </c>
      <c r="HZ555">
        <v>0.5</v>
      </c>
      <c r="IA555" s="4">
        <v>1</v>
      </c>
      <c r="IB555">
        <v>0.75</v>
      </c>
      <c r="IC555">
        <v>0.75</v>
      </c>
      <c r="ID555">
        <v>0.75</v>
      </c>
      <c r="IE555">
        <v>0.75</v>
      </c>
      <c r="IG555">
        <v>0.75</v>
      </c>
      <c r="IH555">
        <v>0.75</v>
      </c>
      <c r="II555">
        <v>0.75</v>
      </c>
      <c r="IJ555">
        <v>0.75</v>
      </c>
      <c r="IK555">
        <v>1</v>
      </c>
      <c r="IL555">
        <v>0.75</v>
      </c>
      <c r="IM555">
        <v>0.75</v>
      </c>
      <c r="IN555">
        <v>1</v>
      </c>
      <c r="IO555">
        <v>1</v>
      </c>
      <c r="IQ555">
        <v>0</v>
      </c>
      <c r="IS555">
        <f t="shared" si="459"/>
        <v>0.11249999999999999</v>
      </c>
      <c r="IT555">
        <f t="shared" si="460"/>
        <v>0.09</v>
      </c>
      <c r="IU555">
        <f t="shared" si="461"/>
        <v>0</v>
      </c>
      <c r="IV555">
        <f t="shared" si="462"/>
        <v>0.1</v>
      </c>
      <c r="IW555">
        <f t="shared" si="463"/>
        <v>0.08</v>
      </c>
      <c r="IX555">
        <f t="shared" si="464"/>
        <v>9.7500000000000003E-2</v>
      </c>
      <c r="IY555">
        <f t="shared" si="465"/>
        <v>0.1</v>
      </c>
      <c r="IZ555">
        <f t="shared" si="466"/>
        <v>0</v>
      </c>
      <c r="JA555">
        <f t="shared" si="467"/>
        <v>0.13</v>
      </c>
      <c r="JB555">
        <f t="shared" si="468"/>
        <v>7.5000000000000011E-2</v>
      </c>
      <c r="JC555">
        <f t="shared" si="469"/>
        <v>0.06</v>
      </c>
      <c r="JD555">
        <f t="shared" si="470"/>
        <v>8.2500000000000004E-2</v>
      </c>
      <c r="JE555">
        <f t="shared" si="471"/>
        <v>7.0000000000000007E-2</v>
      </c>
      <c r="JF555">
        <f t="shared" si="472"/>
        <v>0.06</v>
      </c>
      <c r="JG555" s="5">
        <f t="shared" si="473"/>
        <v>0.05</v>
      </c>
      <c r="JH555">
        <f t="shared" si="474"/>
        <v>0</v>
      </c>
      <c r="JI555">
        <f t="shared" si="474"/>
        <v>0</v>
      </c>
      <c r="JJ555">
        <f t="shared" si="475"/>
        <v>0.15000000000000002</v>
      </c>
      <c r="JK555">
        <f t="shared" si="476"/>
        <v>0.11249999999999999</v>
      </c>
      <c r="JL555" s="6">
        <f t="shared" si="477"/>
        <v>5.6666666666666671E-2</v>
      </c>
      <c r="JM555">
        <f t="shared" si="478"/>
        <v>0.09</v>
      </c>
      <c r="JN555">
        <f t="shared" si="479"/>
        <v>3.7500000000000006E-2</v>
      </c>
      <c r="JO555">
        <f t="shared" si="480"/>
        <v>0.11249999999999999</v>
      </c>
      <c r="JP555">
        <f t="shared" si="481"/>
        <v>7.5000000000000011E-2</v>
      </c>
      <c r="JQ555">
        <f t="shared" si="482"/>
        <v>0.12</v>
      </c>
      <c r="JR555">
        <f t="shared" si="483"/>
        <v>8.2500000000000004E-2</v>
      </c>
      <c r="JS555">
        <f t="shared" si="484"/>
        <v>7.5000000000000011E-2</v>
      </c>
      <c r="JT555">
        <f t="shared" si="484"/>
        <v>0.1</v>
      </c>
      <c r="JU555">
        <f t="shared" si="485"/>
        <v>1</v>
      </c>
      <c r="JV555">
        <f t="shared" si="485"/>
        <v>0</v>
      </c>
      <c r="JW555">
        <f t="shared" si="486"/>
        <v>0.15</v>
      </c>
      <c r="JY555">
        <f t="shared" si="487"/>
        <v>3.7500000000000006E-2</v>
      </c>
      <c r="JZ555">
        <f t="shared" si="488"/>
        <v>0.06</v>
      </c>
      <c r="KA555">
        <f t="shared" si="489"/>
        <v>0</v>
      </c>
      <c r="KB555">
        <f t="shared" si="489"/>
        <v>0.02</v>
      </c>
      <c r="KC555">
        <f t="shared" si="490"/>
        <v>0.04</v>
      </c>
      <c r="KD555">
        <f t="shared" si="515"/>
        <v>2.2499999999999999E-2</v>
      </c>
      <c r="KE555">
        <f t="shared" si="515"/>
        <v>0.03</v>
      </c>
      <c r="KF555">
        <f t="shared" si="515"/>
        <v>0</v>
      </c>
      <c r="KG555">
        <f t="shared" si="515"/>
        <v>0.03</v>
      </c>
      <c r="KH555">
        <f t="shared" si="515"/>
        <v>2.2499999999999999E-2</v>
      </c>
      <c r="KI555">
        <f t="shared" si="515"/>
        <v>1.4999999999999999E-2</v>
      </c>
      <c r="KJ555">
        <f t="shared" si="514"/>
        <v>2.2499999999999999E-2</v>
      </c>
      <c r="KK555">
        <f t="shared" si="491"/>
        <v>0.02</v>
      </c>
      <c r="KL555">
        <f t="shared" si="492"/>
        <v>0.02</v>
      </c>
      <c r="KM555" s="5">
        <f t="shared" si="493"/>
        <v>0.05</v>
      </c>
      <c r="KN555">
        <f t="shared" si="494"/>
        <v>0</v>
      </c>
      <c r="KO555">
        <f t="shared" si="494"/>
        <v>0</v>
      </c>
      <c r="KP555">
        <f t="shared" si="495"/>
        <v>4.4999999999999998E-2</v>
      </c>
      <c r="KQ555">
        <f t="shared" si="496"/>
        <v>2.2499999999999999E-2</v>
      </c>
      <c r="KR555" s="6">
        <f t="shared" si="497"/>
        <v>2.8333333333333335E-2</v>
      </c>
      <c r="KS555">
        <f t="shared" si="498"/>
        <v>0.03</v>
      </c>
      <c r="KT555">
        <f t="shared" si="499"/>
        <v>2.2499999999999999E-2</v>
      </c>
      <c r="KU555">
        <f t="shared" si="500"/>
        <v>0.03</v>
      </c>
      <c r="KV555">
        <f t="shared" si="501"/>
        <v>3.7500000000000006E-2</v>
      </c>
      <c r="KW555">
        <f t="shared" si="502"/>
        <v>0.01</v>
      </c>
      <c r="KX555">
        <f t="shared" si="503"/>
        <v>0</v>
      </c>
      <c r="KY555">
        <f t="shared" si="504"/>
        <v>0.03</v>
      </c>
      <c r="KZ555">
        <f t="shared" si="505"/>
        <v>0.03</v>
      </c>
      <c r="LA555">
        <f t="shared" si="506"/>
        <v>1</v>
      </c>
      <c r="LB555">
        <f t="shared" si="506"/>
        <v>0</v>
      </c>
      <c r="LC555">
        <f t="shared" si="507"/>
        <v>0.1</v>
      </c>
      <c r="LE555" t="str">
        <f t="shared" si="513"/>
        <v>Ghana</v>
      </c>
      <c r="LF555">
        <f t="shared" si="508"/>
        <v>0.71</v>
      </c>
      <c r="LG555" s="6">
        <f t="shared" si="509"/>
        <v>0.71666666666666679</v>
      </c>
      <c r="LH555">
        <f t="shared" si="510"/>
        <v>0.84250000000000003</v>
      </c>
      <c r="LI555" s="6">
        <f t="shared" si="511"/>
        <v>0.77583333333333337</v>
      </c>
      <c r="LJ555">
        <f t="shared" si="512"/>
        <v>0</v>
      </c>
    </row>
    <row r="556" spans="1:322" x14ac:dyDescent="0.35">
      <c r="A556" s="8">
        <v>44887</v>
      </c>
      <c r="B556" t="s">
        <v>3174</v>
      </c>
      <c r="D556" s="24" t="s">
        <v>321</v>
      </c>
      <c r="E556" s="24" t="s">
        <v>321</v>
      </c>
      <c r="F556" s="24">
        <v>20</v>
      </c>
      <c r="G556" s="24" t="s">
        <v>1096</v>
      </c>
      <c r="H556" s="24" t="s">
        <v>1818</v>
      </c>
      <c r="I556" s="24" t="s">
        <v>1097</v>
      </c>
      <c r="J556" s="24" t="s">
        <v>2375</v>
      </c>
      <c r="K556" s="25">
        <v>44502</v>
      </c>
      <c r="L556" s="25">
        <v>44502</v>
      </c>
      <c r="M556" s="25">
        <v>44518</v>
      </c>
      <c r="N556" s="24" t="s">
        <v>261</v>
      </c>
      <c r="O556" s="24" t="s">
        <v>261</v>
      </c>
      <c r="P556" s="24" t="s">
        <v>261</v>
      </c>
      <c r="Q556" s="24" t="s">
        <v>324</v>
      </c>
      <c r="R556" s="25">
        <v>44507</v>
      </c>
      <c r="S556" s="25">
        <v>44507</v>
      </c>
      <c r="T556" s="24" t="s">
        <v>263</v>
      </c>
      <c r="U556" s="24" t="s">
        <v>261</v>
      </c>
      <c r="V556" s="25" t="s">
        <v>262</v>
      </c>
      <c r="W556" s="24" t="s">
        <v>261</v>
      </c>
      <c r="X556" s="25" t="s">
        <v>262</v>
      </c>
      <c r="Y556" s="24" t="s">
        <v>263</v>
      </c>
      <c r="Z556" s="25">
        <v>44824</v>
      </c>
      <c r="AA556" s="24" t="s">
        <v>264</v>
      </c>
      <c r="AB556" s="24" t="s">
        <v>265</v>
      </c>
      <c r="AC556" s="24" t="s">
        <v>2929</v>
      </c>
      <c r="AD556" s="24" t="s">
        <v>267</v>
      </c>
      <c r="AE556" s="24" t="s">
        <v>326</v>
      </c>
      <c r="AF556" s="24" t="s">
        <v>2377</v>
      </c>
      <c r="AG556" s="31">
        <v>7600</v>
      </c>
      <c r="AH556" s="24" t="s">
        <v>263</v>
      </c>
      <c r="AI556" s="24">
        <v>44606</v>
      </c>
      <c r="AJ556" s="25">
        <v>44610</v>
      </c>
      <c r="AK556" s="24" t="s">
        <v>268</v>
      </c>
      <c r="AL556" s="24" t="s">
        <v>269</v>
      </c>
      <c r="AM556" s="24" t="s">
        <v>265</v>
      </c>
      <c r="AN556" s="24" t="s">
        <v>270</v>
      </c>
      <c r="AO556" s="24" t="s">
        <v>261</v>
      </c>
      <c r="AP556" s="24" t="s">
        <v>261</v>
      </c>
      <c r="AQ556" s="25" t="s">
        <v>262</v>
      </c>
      <c r="AR556" s="24" t="s">
        <v>261</v>
      </c>
      <c r="AS556" s="25" t="s">
        <v>262</v>
      </c>
      <c r="AT556" s="24" t="s">
        <v>261</v>
      </c>
      <c r="AU556" s="25" t="s">
        <v>262</v>
      </c>
      <c r="AV556" s="24" t="s">
        <v>261</v>
      </c>
      <c r="AW556" s="25" t="s">
        <v>262</v>
      </c>
      <c r="AX556" s="24" t="s">
        <v>261</v>
      </c>
      <c r="AY556" s="25" t="s">
        <v>262</v>
      </c>
      <c r="AZ556" s="27" t="s">
        <v>262</v>
      </c>
      <c r="BA556" s="27" t="s">
        <v>262</v>
      </c>
      <c r="BB556" s="24" t="s">
        <v>261</v>
      </c>
      <c r="BC556" s="25" t="s">
        <v>262</v>
      </c>
      <c r="BD556" s="24" t="s">
        <v>263</v>
      </c>
      <c r="BE556" s="26">
        <v>44610</v>
      </c>
      <c r="BF556" t="s">
        <v>2375</v>
      </c>
      <c r="BG556" s="9" t="s">
        <v>509</v>
      </c>
      <c r="BH556" t="s">
        <v>208</v>
      </c>
      <c r="BI556" t="s">
        <v>408</v>
      </c>
      <c r="BJ556" t="s">
        <v>210</v>
      </c>
      <c r="BK556" t="s">
        <v>329</v>
      </c>
      <c r="BL556" t="s">
        <v>212</v>
      </c>
      <c r="BM556" t="s">
        <v>2933</v>
      </c>
      <c r="BN556" t="s">
        <v>214</v>
      </c>
      <c r="BO556" t="s">
        <v>348</v>
      </c>
      <c r="BP556" t="s">
        <v>219</v>
      </c>
      <c r="BQ556" t="s">
        <v>332</v>
      </c>
      <c r="BV556" t="s">
        <v>214</v>
      </c>
      <c r="CC556" t="s">
        <v>214</v>
      </c>
      <c r="CG556" t="s">
        <v>219</v>
      </c>
      <c r="CI556" t="s">
        <v>333</v>
      </c>
      <c r="CJ556" t="s">
        <v>3175</v>
      </c>
      <c r="CK556" t="s">
        <v>333</v>
      </c>
      <c r="CL556" t="s">
        <v>336</v>
      </c>
      <c r="CN556" t="s">
        <v>283</v>
      </c>
      <c r="CP556" t="s">
        <v>225</v>
      </c>
      <c r="CQ556" t="s">
        <v>225</v>
      </c>
      <c r="CR556" t="s">
        <v>250</v>
      </c>
      <c r="CS556" t="s">
        <v>250</v>
      </c>
      <c r="CT556" t="s">
        <v>219</v>
      </c>
      <c r="CU556" t="s">
        <v>219</v>
      </c>
      <c r="CV556" t="s">
        <v>244</v>
      </c>
      <c r="CW556" t="s">
        <v>244</v>
      </c>
      <c r="CX556" t="s">
        <v>287</v>
      </c>
      <c r="CY556" t="s">
        <v>353</v>
      </c>
      <c r="CZ556" t="s">
        <v>214</v>
      </c>
      <c r="DA556" t="s">
        <v>219</v>
      </c>
      <c r="DB556" t="s">
        <v>229</v>
      </c>
      <c r="DC556" t="s">
        <v>230</v>
      </c>
      <c r="DD556" t="s">
        <v>214</v>
      </c>
      <c r="DE556" t="s">
        <v>337</v>
      </c>
      <c r="DG556" t="s">
        <v>337</v>
      </c>
      <c r="DI556" t="s">
        <v>338</v>
      </c>
      <c r="DK556" t="s">
        <v>237</v>
      </c>
      <c r="DL556" t="s">
        <v>237</v>
      </c>
      <c r="DM556" t="s">
        <v>214</v>
      </c>
      <c r="DN556" t="s">
        <v>219</v>
      </c>
      <c r="DO556" t="s">
        <v>288</v>
      </c>
      <c r="DP556" t="s">
        <v>399</v>
      </c>
      <c r="DR556" t="s">
        <v>235</v>
      </c>
      <c r="DT556" t="s">
        <v>214</v>
      </c>
      <c r="DU556" t="s">
        <v>214</v>
      </c>
      <c r="DV556" t="s">
        <v>870</v>
      </c>
      <c r="DX556" t="s">
        <v>237</v>
      </c>
      <c r="DY556" t="s">
        <v>237</v>
      </c>
      <c r="DZ556" t="s">
        <v>238</v>
      </c>
      <c r="EA556" t="s">
        <v>237</v>
      </c>
      <c r="EB556" t="s">
        <v>237</v>
      </c>
      <c r="EC556" t="s">
        <v>242</v>
      </c>
      <c r="ED556" t="s">
        <v>242</v>
      </c>
      <c r="EE556" t="s">
        <v>214</v>
      </c>
      <c r="EF556" t="s">
        <v>214</v>
      </c>
      <c r="EG556" t="s">
        <v>214</v>
      </c>
      <c r="EI556" t="s">
        <v>214</v>
      </c>
      <c r="EK556" t="s">
        <v>389</v>
      </c>
      <c r="EL556" t="s">
        <v>389</v>
      </c>
      <c r="EM556" t="s">
        <v>357</v>
      </c>
      <c r="EN556" t="s">
        <v>357</v>
      </c>
      <c r="EO556" t="s">
        <v>357</v>
      </c>
      <c r="EP556" t="s">
        <v>357</v>
      </c>
      <c r="EQ556" t="s">
        <v>214</v>
      </c>
      <c r="ER556" t="s">
        <v>214</v>
      </c>
      <c r="ES556" t="s">
        <v>389</v>
      </c>
      <c r="ET556" t="s">
        <v>389</v>
      </c>
      <c r="EU556" t="s">
        <v>389</v>
      </c>
      <c r="EV556" t="s">
        <v>389</v>
      </c>
      <c r="EW556" t="s">
        <v>310</v>
      </c>
      <c r="EX556" t="s">
        <v>310</v>
      </c>
      <c r="EY556" t="s">
        <v>389</v>
      </c>
      <c r="EZ556" t="s">
        <v>241</v>
      </c>
      <c r="FA556" t="s">
        <v>241</v>
      </c>
      <c r="FB556" t="s">
        <v>389</v>
      </c>
      <c r="FC556" t="s">
        <v>389</v>
      </c>
      <c r="FD556" t="s">
        <v>389</v>
      </c>
      <c r="FE556" t="s">
        <v>226</v>
      </c>
      <c r="FF556" t="s">
        <v>286</v>
      </c>
      <c r="FG556" t="s">
        <v>390</v>
      </c>
      <c r="FH556" t="s">
        <v>390</v>
      </c>
      <c r="FI556" t="s">
        <v>219</v>
      </c>
      <c r="FJ556" t="s">
        <v>219</v>
      </c>
      <c r="FK556" t="s">
        <v>219</v>
      </c>
      <c r="FL556" t="s">
        <v>219</v>
      </c>
      <c r="FM556" t="s">
        <v>245</v>
      </c>
      <c r="FN556" t="s">
        <v>245</v>
      </c>
      <c r="FO556" t="s">
        <v>219</v>
      </c>
      <c r="FP556" t="s">
        <v>219</v>
      </c>
      <c r="FQ556" t="s">
        <v>241</v>
      </c>
      <c r="FR556" t="s">
        <v>241</v>
      </c>
      <c r="FS556" t="s">
        <v>241</v>
      </c>
      <c r="FT556" t="s">
        <v>241</v>
      </c>
      <c r="FU556" t="s">
        <v>219</v>
      </c>
      <c r="FV556" t="s">
        <v>241</v>
      </c>
      <c r="FW556" t="s">
        <v>241</v>
      </c>
      <c r="FX556" t="s">
        <v>241</v>
      </c>
      <c r="FY556" t="s">
        <v>241</v>
      </c>
      <c r="FZ556" t="s">
        <v>341</v>
      </c>
      <c r="GA556" t="s">
        <v>341</v>
      </c>
      <c r="GB556" t="s">
        <v>227</v>
      </c>
      <c r="GC556" t="s">
        <v>227</v>
      </c>
      <c r="GD556" t="s">
        <v>249</v>
      </c>
      <c r="GE556" t="s">
        <v>241</v>
      </c>
      <c r="GF556" t="s">
        <v>249</v>
      </c>
      <c r="GG556" t="s">
        <v>244</v>
      </c>
      <c r="GH556" t="s">
        <v>241</v>
      </c>
      <c r="GI556" t="s">
        <v>244</v>
      </c>
      <c r="GJ556" t="s">
        <v>250</v>
      </c>
      <c r="GK556" t="s">
        <v>250</v>
      </c>
      <c r="GL556" t="s">
        <v>250</v>
      </c>
      <c r="GM556" t="s">
        <v>250</v>
      </c>
      <c r="GN556" t="s">
        <v>402</v>
      </c>
      <c r="GO556" t="s">
        <v>402</v>
      </c>
      <c r="GP556" t="s">
        <v>295</v>
      </c>
      <c r="GQ556" t="s">
        <v>295</v>
      </c>
      <c r="GR556" t="s">
        <v>295</v>
      </c>
      <c r="GS556" t="s">
        <v>219</v>
      </c>
      <c r="GT556" t="s">
        <v>608</v>
      </c>
      <c r="GU556" t="s">
        <v>219</v>
      </c>
      <c r="GV556" t="s">
        <v>608</v>
      </c>
      <c r="GW556" t="s">
        <v>296</v>
      </c>
      <c r="GX556" t="s">
        <v>296</v>
      </c>
      <c r="GY556" t="s">
        <v>314</v>
      </c>
      <c r="GZ556" t="s">
        <v>241</v>
      </c>
      <c r="HA556" t="s">
        <v>239</v>
      </c>
      <c r="HB556" t="s">
        <v>241</v>
      </c>
      <c r="HC556" t="s">
        <v>315</v>
      </c>
      <c r="HD556" t="s">
        <v>517</v>
      </c>
      <c r="HE556" t="s">
        <v>317</v>
      </c>
      <c r="HF556" t="s">
        <v>241</v>
      </c>
      <c r="HG556" t="s">
        <v>362</v>
      </c>
      <c r="HH556" t="s">
        <v>241</v>
      </c>
      <c r="HI556" t="s">
        <v>241</v>
      </c>
      <c r="HJ556" t="s">
        <v>214</v>
      </c>
      <c r="HK556" t="s">
        <v>3176</v>
      </c>
      <c r="HL556" s="12"/>
      <c r="HM556">
        <v>0.75</v>
      </c>
      <c r="HN556">
        <v>0.5</v>
      </c>
      <c r="HO556">
        <v>0</v>
      </c>
      <c r="HP556">
        <v>0.75</v>
      </c>
      <c r="HQ556">
        <v>0</v>
      </c>
      <c r="HR556">
        <v>0.5</v>
      </c>
      <c r="HS556">
        <v>1</v>
      </c>
      <c r="HT556">
        <v>1</v>
      </c>
      <c r="HU556">
        <v>0</v>
      </c>
      <c r="HV556">
        <v>0.5</v>
      </c>
      <c r="HW556">
        <v>0.5</v>
      </c>
      <c r="HX556">
        <v>0.75</v>
      </c>
      <c r="HY556">
        <v>1</v>
      </c>
      <c r="HZ556">
        <v>1</v>
      </c>
      <c r="IA556" s="4">
        <v>1</v>
      </c>
      <c r="IB556">
        <v>1</v>
      </c>
      <c r="IC556">
        <v>1</v>
      </c>
      <c r="ID556">
        <v>1</v>
      </c>
      <c r="IE556">
        <v>1</v>
      </c>
      <c r="IG556">
        <v>1</v>
      </c>
      <c r="IH556">
        <v>0.5</v>
      </c>
      <c r="II556">
        <v>0.75</v>
      </c>
      <c r="IJ556">
        <v>1</v>
      </c>
      <c r="IK556">
        <v>1</v>
      </c>
      <c r="IL556">
        <v>0.75</v>
      </c>
      <c r="IM556">
        <v>0.75</v>
      </c>
      <c r="IN556">
        <v>0.5</v>
      </c>
      <c r="IO556">
        <v>0</v>
      </c>
      <c r="IP556">
        <v>1</v>
      </c>
      <c r="IQ556">
        <v>1</v>
      </c>
      <c r="IS556">
        <f t="shared" si="459"/>
        <v>0.11249999999999999</v>
      </c>
      <c r="IT556">
        <f t="shared" si="460"/>
        <v>0.06</v>
      </c>
      <c r="IU556">
        <f t="shared" si="461"/>
        <v>0</v>
      </c>
      <c r="IV556">
        <f t="shared" si="462"/>
        <v>7.5000000000000011E-2</v>
      </c>
      <c r="IW556">
        <f t="shared" si="463"/>
        <v>0</v>
      </c>
      <c r="IX556">
        <f t="shared" si="464"/>
        <v>6.5000000000000002E-2</v>
      </c>
      <c r="IY556">
        <f t="shared" si="465"/>
        <v>0.1</v>
      </c>
      <c r="IZ556">
        <f t="shared" si="466"/>
        <v>0.11</v>
      </c>
      <c r="JA556">
        <f t="shared" si="467"/>
        <v>0</v>
      </c>
      <c r="JB556">
        <f t="shared" si="468"/>
        <v>0.05</v>
      </c>
      <c r="JC556">
        <f t="shared" si="469"/>
        <v>0.06</v>
      </c>
      <c r="JD556">
        <f t="shared" si="470"/>
        <v>8.2500000000000004E-2</v>
      </c>
      <c r="JE556">
        <f t="shared" si="471"/>
        <v>7.0000000000000007E-2</v>
      </c>
      <c r="JF556">
        <f t="shared" si="472"/>
        <v>0.12</v>
      </c>
      <c r="JG556" s="5">
        <f t="shared" si="473"/>
        <v>0.05</v>
      </c>
      <c r="JH556">
        <f t="shared" si="474"/>
        <v>0</v>
      </c>
      <c r="JI556">
        <f t="shared" si="474"/>
        <v>0</v>
      </c>
      <c r="JJ556">
        <f t="shared" si="475"/>
        <v>0.2</v>
      </c>
      <c r="JK556">
        <f t="shared" si="476"/>
        <v>0.15</v>
      </c>
      <c r="JL556" s="6">
        <f t="shared" si="477"/>
        <v>7.0000000000000007E-2</v>
      </c>
      <c r="JM556">
        <f t="shared" si="478"/>
        <v>0.12</v>
      </c>
      <c r="JN556">
        <f t="shared" si="479"/>
        <v>2.5000000000000001E-2</v>
      </c>
      <c r="JO556">
        <f t="shared" si="480"/>
        <v>0.11249999999999999</v>
      </c>
      <c r="JP556">
        <f t="shared" si="481"/>
        <v>0.1</v>
      </c>
      <c r="JQ556">
        <f t="shared" si="482"/>
        <v>0.12</v>
      </c>
      <c r="JR556">
        <f t="shared" si="483"/>
        <v>8.2500000000000004E-2</v>
      </c>
      <c r="JS556">
        <f t="shared" si="484"/>
        <v>7.5000000000000011E-2</v>
      </c>
      <c r="JT556">
        <f t="shared" si="484"/>
        <v>0.05</v>
      </c>
      <c r="JU556">
        <f t="shared" si="485"/>
        <v>0</v>
      </c>
      <c r="JV556">
        <f t="shared" si="485"/>
        <v>1</v>
      </c>
      <c r="JW556">
        <f t="shared" si="486"/>
        <v>0.15</v>
      </c>
      <c r="JY556">
        <f t="shared" si="487"/>
        <v>3.7500000000000006E-2</v>
      </c>
      <c r="JZ556">
        <f t="shared" si="488"/>
        <v>0.04</v>
      </c>
      <c r="KA556">
        <f t="shared" si="489"/>
        <v>0</v>
      </c>
      <c r="KB556">
        <f t="shared" si="489"/>
        <v>1.4999999999999999E-2</v>
      </c>
      <c r="KC556">
        <f t="shared" si="490"/>
        <v>0</v>
      </c>
      <c r="KD556">
        <f t="shared" si="515"/>
        <v>1.4999999999999999E-2</v>
      </c>
      <c r="KE556">
        <f t="shared" si="515"/>
        <v>0.03</v>
      </c>
      <c r="KF556">
        <f t="shared" si="515"/>
        <v>0.03</v>
      </c>
      <c r="KG556">
        <f t="shared" si="515"/>
        <v>0</v>
      </c>
      <c r="KH556">
        <f t="shared" si="515"/>
        <v>1.4999999999999999E-2</v>
      </c>
      <c r="KI556">
        <f t="shared" si="515"/>
        <v>1.4999999999999999E-2</v>
      </c>
      <c r="KJ556">
        <f t="shared" si="514"/>
        <v>2.2499999999999999E-2</v>
      </c>
      <c r="KK556">
        <f t="shared" si="491"/>
        <v>0.02</v>
      </c>
      <c r="KL556">
        <f t="shared" si="492"/>
        <v>0.04</v>
      </c>
      <c r="KM556" s="5">
        <f t="shared" si="493"/>
        <v>0.05</v>
      </c>
      <c r="KN556">
        <f t="shared" si="494"/>
        <v>0</v>
      </c>
      <c r="KO556">
        <f t="shared" si="494"/>
        <v>0</v>
      </c>
      <c r="KP556">
        <f t="shared" si="495"/>
        <v>0.06</v>
      </c>
      <c r="KQ556">
        <f t="shared" si="496"/>
        <v>0.03</v>
      </c>
      <c r="KR556" s="6">
        <f t="shared" si="497"/>
        <v>3.5000000000000003E-2</v>
      </c>
      <c r="KS556">
        <f t="shared" si="498"/>
        <v>0.04</v>
      </c>
      <c r="KT556">
        <f t="shared" si="499"/>
        <v>1.4999999999999999E-2</v>
      </c>
      <c r="KU556">
        <f t="shared" si="500"/>
        <v>0.03</v>
      </c>
      <c r="KV556">
        <f t="shared" si="501"/>
        <v>0.05</v>
      </c>
      <c r="KW556">
        <f t="shared" si="502"/>
        <v>0.01</v>
      </c>
      <c r="KX556">
        <f t="shared" si="503"/>
        <v>0</v>
      </c>
      <c r="KY556">
        <f t="shared" si="504"/>
        <v>0.03</v>
      </c>
      <c r="KZ556">
        <f t="shared" si="505"/>
        <v>1.4999999999999999E-2</v>
      </c>
      <c r="LA556">
        <f t="shared" si="506"/>
        <v>0</v>
      </c>
      <c r="LB556">
        <f t="shared" si="506"/>
        <v>1</v>
      </c>
      <c r="LC556">
        <f t="shared" si="507"/>
        <v>0.1</v>
      </c>
      <c r="LE556" t="str">
        <f t="shared" si="513"/>
        <v>Ghana</v>
      </c>
      <c r="LF556">
        <f t="shared" si="508"/>
        <v>0.52249999999999996</v>
      </c>
      <c r="LG556" s="6">
        <f t="shared" si="509"/>
        <v>0.85250000000000004</v>
      </c>
      <c r="LH556">
        <f t="shared" si="510"/>
        <v>0.83500000000000008</v>
      </c>
      <c r="LI556" s="6">
        <f t="shared" si="511"/>
        <v>0.745</v>
      </c>
      <c r="LJ556">
        <f t="shared" si="512"/>
        <v>1</v>
      </c>
    </row>
    <row r="557" spans="1:322" x14ac:dyDescent="0.35">
      <c r="A557" s="8">
        <v>44871</v>
      </c>
      <c r="B557" t="s">
        <v>3177</v>
      </c>
      <c r="D557" s="27" t="s">
        <v>321</v>
      </c>
      <c r="E557" s="27" t="s">
        <v>321</v>
      </c>
      <c r="F557" s="27">
        <v>27</v>
      </c>
      <c r="G557" s="27" t="s">
        <v>1096</v>
      </c>
      <c r="H557" s="27" t="s">
        <v>1818</v>
      </c>
      <c r="I557" s="27" t="s">
        <v>1097</v>
      </c>
      <c r="J557" s="27" t="s">
        <v>207</v>
      </c>
      <c r="K557" s="28">
        <v>44504</v>
      </c>
      <c r="L557" s="28">
        <v>44504</v>
      </c>
      <c r="M557" s="28">
        <v>44539</v>
      </c>
      <c r="N557" s="27" t="s">
        <v>261</v>
      </c>
      <c r="O557" s="27" t="s">
        <v>261</v>
      </c>
      <c r="P557" s="27" t="s">
        <v>261</v>
      </c>
      <c r="Q557" s="27" t="s">
        <v>324</v>
      </c>
      <c r="R557" s="28">
        <v>44504</v>
      </c>
      <c r="S557" s="28">
        <v>44504</v>
      </c>
      <c r="T557" s="27" t="s">
        <v>263</v>
      </c>
      <c r="U557" s="27" t="s">
        <v>261</v>
      </c>
      <c r="V557" s="28" t="s">
        <v>262</v>
      </c>
      <c r="W557" s="27" t="s">
        <v>261</v>
      </c>
      <c r="X557" s="28" t="s">
        <v>262</v>
      </c>
      <c r="Y557" s="27" t="s">
        <v>263</v>
      </c>
      <c r="Z557" s="28">
        <v>44735</v>
      </c>
      <c r="AA557" s="27" t="s">
        <v>264</v>
      </c>
      <c r="AB557" s="27" t="s">
        <v>265</v>
      </c>
      <c r="AC557" s="27" t="s">
        <v>266</v>
      </c>
      <c r="AD557" s="27" t="s">
        <v>267</v>
      </c>
      <c r="AE557" s="27" t="s">
        <v>326</v>
      </c>
      <c r="AF557" s="27" t="s">
        <v>327</v>
      </c>
      <c r="AG557" s="29">
        <v>1200</v>
      </c>
      <c r="AH557" s="27" t="s">
        <v>263</v>
      </c>
      <c r="AI557" s="27">
        <v>44713</v>
      </c>
      <c r="AJ557" s="28">
        <v>44713</v>
      </c>
      <c r="AK557" s="27" t="s">
        <v>268</v>
      </c>
      <c r="AL557" s="27" t="s">
        <v>269</v>
      </c>
      <c r="AM557" s="27" t="s">
        <v>265</v>
      </c>
      <c r="AN557" s="27" t="s">
        <v>270</v>
      </c>
      <c r="AO557" s="27" t="s">
        <v>261</v>
      </c>
      <c r="AP557" s="27" t="s">
        <v>261</v>
      </c>
      <c r="AQ557" s="28" t="s">
        <v>262</v>
      </c>
      <c r="AR557" s="27" t="s">
        <v>261</v>
      </c>
      <c r="AS557" s="28" t="s">
        <v>262</v>
      </c>
      <c r="AT557" s="27" t="s">
        <v>261</v>
      </c>
      <c r="AU557" s="28" t="s">
        <v>262</v>
      </c>
      <c r="AV557" s="27" t="s">
        <v>261</v>
      </c>
      <c r="AW557" s="28" t="s">
        <v>262</v>
      </c>
      <c r="AX557" s="27" t="s">
        <v>261</v>
      </c>
      <c r="AY557" s="28" t="s">
        <v>262</v>
      </c>
      <c r="AZ557" s="27" t="s">
        <v>262</v>
      </c>
      <c r="BA557" s="27" t="s">
        <v>262</v>
      </c>
      <c r="BB557" s="27" t="s">
        <v>261</v>
      </c>
      <c r="BC557" s="28" t="s">
        <v>262</v>
      </c>
      <c r="BD557" s="27" t="s">
        <v>261</v>
      </c>
      <c r="BE557" s="30" t="s">
        <v>262</v>
      </c>
      <c r="BF557" t="s">
        <v>207</v>
      </c>
      <c r="BG557" t="s">
        <v>509</v>
      </c>
      <c r="BH557" t="s">
        <v>272</v>
      </c>
      <c r="BI557" t="s">
        <v>695</v>
      </c>
      <c r="BJ557" t="s">
        <v>210</v>
      </c>
      <c r="BK557" t="s">
        <v>329</v>
      </c>
      <c r="BL557" t="s">
        <v>212</v>
      </c>
      <c r="BM557" t="s">
        <v>1384</v>
      </c>
      <c r="BN557" t="s">
        <v>214</v>
      </c>
      <c r="BO557" s="13" t="s">
        <v>1588</v>
      </c>
      <c r="BP557" t="s">
        <v>219</v>
      </c>
      <c r="BQ557" t="s">
        <v>332</v>
      </c>
      <c r="BV557" t="s">
        <v>214</v>
      </c>
      <c r="CC557" t="s">
        <v>214</v>
      </c>
      <c r="CG557" t="s">
        <v>219</v>
      </c>
      <c r="CI557" t="s">
        <v>335</v>
      </c>
      <c r="CJ557" t="s">
        <v>3178</v>
      </c>
      <c r="CK557" t="s">
        <v>333</v>
      </c>
      <c r="CL557" t="s">
        <v>336</v>
      </c>
      <c r="CN557" t="s">
        <v>283</v>
      </c>
      <c r="CP557" t="s">
        <v>413</v>
      </c>
      <c r="CQ557" t="s">
        <v>285</v>
      </c>
      <c r="CR557" t="s">
        <v>250</v>
      </c>
      <c r="CS557" t="s">
        <v>244</v>
      </c>
      <c r="CT557" t="s">
        <v>214</v>
      </c>
      <c r="CU557" t="s">
        <v>214</v>
      </c>
      <c r="CV557" t="s">
        <v>244</v>
      </c>
      <c r="CW557" t="s">
        <v>244</v>
      </c>
      <c r="CX557" t="s">
        <v>287</v>
      </c>
      <c r="CY557" t="s">
        <v>353</v>
      </c>
      <c r="CZ557" t="s">
        <v>214</v>
      </c>
      <c r="DA557" t="s">
        <v>214</v>
      </c>
      <c r="DB557" t="s">
        <v>230</v>
      </c>
      <c r="DC557" t="s">
        <v>230</v>
      </c>
      <c r="DD557" t="s">
        <v>214</v>
      </c>
      <c r="DE557" t="s">
        <v>231</v>
      </c>
      <c r="DG557" t="s">
        <v>231</v>
      </c>
      <c r="DI557" t="s">
        <v>2472</v>
      </c>
      <c r="DK557" t="s">
        <v>237</v>
      </c>
      <c r="DL557" t="s">
        <v>237</v>
      </c>
      <c r="DM557" t="s">
        <v>214</v>
      </c>
      <c r="DN557" t="s">
        <v>219</v>
      </c>
      <c r="DO557" t="s">
        <v>288</v>
      </c>
      <c r="DP557" t="s">
        <v>443</v>
      </c>
      <c r="DR557" t="s">
        <v>235</v>
      </c>
      <c r="DT557" t="s">
        <v>214</v>
      </c>
      <c r="DU557" t="s">
        <v>214</v>
      </c>
      <c r="DV557" t="s">
        <v>1057</v>
      </c>
      <c r="DX557" t="s">
        <v>242</v>
      </c>
      <c r="DY557" t="s">
        <v>242</v>
      </c>
      <c r="DZ557" t="s">
        <v>400</v>
      </c>
      <c r="EA557" t="s">
        <v>242</v>
      </c>
      <c r="EB557" t="s">
        <v>242</v>
      </c>
      <c r="EC557" t="s">
        <v>389</v>
      </c>
      <c r="ED557" t="s">
        <v>242</v>
      </c>
      <c r="EE557" t="s">
        <v>214</v>
      </c>
      <c r="EF557" t="s">
        <v>214</v>
      </c>
      <c r="EG557" t="s">
        <v>214</v>
      </c>
      <c r="EI557" t="s">
        <v>214</v>
      </c>
      <c r="EK557" t="s">
        <v>242</v>
      </c>
      <c r="EL557" t="s">
        <v>242</v>
      </c>
      <c r="EM557" t="s">
        <v>240</v>
      </c>
      <c r="EN557" t="s">
        <v>240</v>
      </c>
      <c r="EO557" t="s">
        <v>401</v>
      </c>
      <c r="EP557" t="s">
        <v>460</v>
      </c>
      <c r="EQ557" t="s">
        <v>214</v>
      </c>
      <c r="ER557" t="s">
        <v>214</v>
      </c>
      <c r="ES557" t="s">
        <v>242</v>
      </c>
      <c r="ET557" t="s">
        <v>242</v>
      </c>
      <c r="EU557" t="s">
        <v>242</v>
      </c>
      <c r="EV557" t="s">
        <v>237</v>
      </c>
      <c r="EW557" t="s">
        <v>310</v>
      </c>
      <c r="EX557" t="s">
        <v>310</v>
      </c>
      <c r="EY557" t="s">
        <v>237</v>
      </c>
      <c r="EZ557" t="s">
        <v>241</v>
      </c>
      <c r="FA557" t="s">
        <v>241</v>
      </c>
      <c r="FB557" t="s">
        <v>237</v>
      </c>
      <c r="FC557" t="s">
        <v>237</v>
      </c>
      <c r="FD557" t="s">
        <v>237</v>
      </c>
      <c r="FE557" t="s">
        <v>226</v>
      </c>
      <c r="FF557" t="s">
        <v>226</v>
      </c>
      <c r="FG557" t="s">
        <v>358</v>
      </c>
      <c r="FH557" t="s">
        <v>358</v>
      </c>
      <c r="FI557" t="s">
        <v>214</v>
      </c>
      <c r="FJ557" t="s">
        <v>214</v>
      </c>
      <c r="FK557" t="s">
        <v>214</v>
      </c>
      <c r="FL557" t="s">
        <v>214</v>
      </c>
      <c r="FM557" t="s">
        <v>292</v>
      </c>
      <c r="FN557" t="s">
        <v>292</v>
      </c>
      <c r="FO557" t="s">
        <v>214</v>
      </c>
      <c r="FP557" t="s">
        <v>214</v>
      </c>
      <c r="FQ557" t="s">
        <v>246</v>
      </c>
      <c r="FR557" t="s">
        <v>241</v>
      </c>
      <c r="FS557" t="s">
        <v>247</v>
      </c>
      <c r="FT557" t="s">
        <v>241</v>
      </c>
      <c r="FU557" t="s">
        <v>214</v>
      </c>
      <c r="FV557" t="s">
        <v>246</v>
      </c>
      <c r="FW557" t="s">
        <v>241</v>
      </c>
      <c r="FX557" t="s">
        <v>1190</v>
      </c>
      <c r="FY557" t="s">
        <v>241</v>
      </c>
      <c r="FZ557" t="s">
        <v>248</v>
      </c>
      <c r="GA557" t="s">
        <v>248</v>
      </c>
      <c r="GB557" t="s">
        <v>244</v>
      </c>
      <c r="GC557" t="s">
        <v>244</v>
      </c>
      <c r="GD557" t="s">
        <v>293</v>
      </c>
      <c r="GE557" t="s">
        <v>241</v>
      </c>
      <c r="GF557" t="s">
        <v>293</v>
      </c>
      <c r="GG557" t="s">
        <v>244</v>
      </c>
      <c r="GH557" t="s">
        <v>241</v>
      </c>
      <c r="GI557" t="s">
        <v>244</v>
      </c>
      <c r="GJ557" t="s">
        <v>244</v>
      </c>
      <c r="GK557" t="s">
        <v>244</v>
      </c>
      <c r="GL557" t="s">
        <v>244</v>
      </c>
      <c r="GM557" t="s">
        <v>244</v>
      </c>
      <c r="GN557" t="s">
        <v>219</v>
      </c>
      <c r="GO557" t="s">
        <v>219</v>
      </c>
      <c r="GP557" t="s">
        <v>295</v>
      </c>
      <c r="GQ557" t="s">
        <v>295</v>
      </c>
      <c r="GR557" t="s">
        <v>295</v>
      </c>
      <c r="GS557" t="s">
        <v>214</v>
      </c>
      <c r="GT557" t="s">
        <v>241</v>
      </c>
      <c r="GU557" t="s">
        <v>219</v>
      </c>
      <c r="GV557" t="s">
        <v>575</v>
      </c>
      <c r="GW557" t="s">
        <v>404</v>
      </c>
      <c r="GX557" t="s">
        <v>404</v>
      </c>
      <c r="GY557" t="s">
        <v>254</v>
      </c>
      <c r="GZ557" t="s">
        <v>241</v>
      </c>
      <c r="HA557" t="s">
        <v>298</v>
      </c>
      <c r="HB557" t="s">
        <v>241</v>
      </c>
      <c r="HC557" t="s">
        <v>315</v>
      </c>
      <c r="HD557" t="s">
        <v>316</v>
      </c>
      <c r="HE557" t="s">
        <v>343</v>
      </c>
      <c r="HF557" t="s">
        <v>299</v>
      </c>
      <c r="HG557" t="s">
        <v>319</v>
      </c>
      <c r="HH557" t="s">
        <v>683</v>
      </c>
      <c r="HI557" t="s">
        <v>241</v>
      </c>
      <c r="HJ557" t="s">
        <v>214</v>
      </c>
      <c r="HK557" t="s">
        <v>1379</v>
      </c>
      <c r="HL557" s="12"/>
      <c r="HM557">
        <v>0.5</v>
      </c>
      <c r="HN557">
        <v>0.5</v>
      </c>
      <c r="HO557">
        <v>1</v>
      </c>
      <c r="HP557">
        <v>0.75</v>
      </c>
      <c r="HQ557">
        <v>1</v>
      </c>
      <c r="HR557">
        <v>0.5</v>
      </c>
      <c r="HS557">
        <v>1</v>
      </c>
      <c r="HT557">
        <v>1</v>
      </c>
      <c r="HU557">
        <v>0</v>
      </c>
      <c r="HV557">
        <v>0.75</v>
      </c>
      <c r="HW557">
        <v>0.75</v>
      </c>
      <c r="HX557">
        <v>1</v>
      </c>
      <c r="HY557">
        <v>1</v>
      </c>
      <c r="HZ557">
        <v>0.75</v>
      </c>
      <c r="IA557" s="4">
        <v>1</v>
      </c>
      <c r="IB557">
        <v>0.75</v>
      </c>
      <c r="IC557">
        <v>0.75</v>
      </c>
      <c r="ID557">
        <v>0.5</v>
      </c>
      <c r="IE557">
        <v>0.5</v>
      </c>
      <c r="IG557">
        <v>1</v>
      </c>
      <c r="IH557">
        <v>1</v>
      </c>
      <c r="II557">
        <v>1</v>
      </c>
      <c r="IJ557">
        <v>0.75</v>
      </c>
      <c r="IK557">
        <v>0.75</v>
      </c>
      <c r="IL557">
        <v>1</v>
      </c>
      <c r="IM557">
        <v>0.75</v>
      </c>
      <c r="IN557">
        <v>1</v>
      </c>
      <c r="IO557">
        <v>1</v>
      </c>
      <c r="IQ557">
        <v>0</v>
      </c>
      <c r="IS557">
        <f t="shared" si="459"/>
        <v>7.4999999999999997E-2</v>
      </c>
      <c r="IT557">
        <f t="shared" si="460"/>
        <v>0.06</v>
      </c>
      <c r="IU557">
        <f t="shared" si="461"/>
        <v>0.08</v>
      </c>
      <c r="IV557">
        <f t="shared" si="462"/>
        <v>7.5000000000000011E-2</v>
      </c>
      <c r="IW557">
        <f t="shared" si="463"/>
        <v>0.08</v>
      </c>
      <c r="IX557">
        <f t="shared" si="464"/>
        <v>6.5000000000000002E-2</v>
      </c>
      <c r="IY557">
        <f t="shared" si="465"/>
        <v>0.1</v>
      </c>
      <c r="IZ557">
        <f t="shared" si="466"/>
        <v>0.11</v>
      </c>
      <c r="JA557">
        <f t="shared" si="467"/>
        <v>0</v>
      </c>
      <c r="JB557">
        <f t="shared" si="468"/>
        <v>7.5000000000000011E-2</v>
      </c>
      <c r="JC557">
        <f t="shared" si="469"/>
        <v>0.09</v>
      </c>
      <c r="JD557">
        <f t="shared" si="470"/>
        <v>0.11</v>
      </c>
      <c r="JE557">
        <f t="shared" si="471"/>
        <v>7.0000000000000007E-2</v>
      </c>
      <c r="JF557">
        <f t="shared" si="472"/>
        <v>0.09</v>
      </c>
      <c r="JG557" s="5">
        <f t="shared" si="473"/>
        <v>0.05</v>
      </c>
      <c r="JH557">
        <f t="shared" si="474"/>
        <v>0</v>
      </c>
      <c r="JI557">
        <f t="shared" si="474"/>
        <v>0</v>
      </c>
      <c r="JJ557">
        <f t="shared" si="475"/>
        <v>0.1</v>
      </c>
      <c r="JK557">
        <f t="shared" si="476"/>
        <v>7.4999999999999997E-2</v>
      </c>
      <c r="JL557" s="6">
        <f t="shared" si="477"/>
        <v>0.06</v>
      </c>
      <c r="JM557">
        <f t="shared" si="478"/>
        <v>0.12</v>
      </c>
      <c r="JN557">
        <f t="shared" si="479"/>
        <v>0.05</v>
      </c>
      <c r="JO557">
        <f t="shared" si="480"/>
        <v>0.15</v>
      </c>
      <c r="JP557">
        <f t="shared" si="481"/>
        <v>7.5000000000000011E-2</v>
      </c>
      <c r="JQ557">
        <f t="shared" si="482"/>
        <v>0.09</v>
      </c>
      <c r="JR557">
        <f t="shared" si="483"/>
        <v>0.11</v>
      </c>
      <c r="JS557">
        <f t="shared" si="484"/>
        <v>7.5000000000000011E-2</v>
      </c>
      <c r="JT557">
        <f t="shared" si="484"/>
        <v>0.1</v>
      </c>
      <c r="JU557">
        <f t="shared" si="485"/>
        <v>1</v>
      </c>
      <c r="JV557">
        <f t="shared" si="485"/>
        <v>0</v>
      </c>
      <c r="JW557">
        <f t="shared" si="486"/>
        <v>0.15</v>
      </c>
      <c r="JY557">
        <f t="shared" si="487"/>
        <v>2.5000000000000001E-2</v>
      </c>
      <c r="JZ557">
        <f t="shared" si="488"/>
        <v>0.04</v>
      </c>
      <c r="KA557">
        <f t="shared" si="489"/>
        <v>0.02</v>
      </c>
      <c r="KB557">
        <f t="shared" si="489"/>
        <v>1.4999999999999999E-2</v>
      </c>
      <c r="KC557">
        <f t="shared" si="490"/>
        <v>0.04</v>
      </c>
      <c r="KD557">
        <f t="shared" si="515"/>
        <v>1.4999999999999999E-2</v>
      </c>
      <c r="KE557">
        <f t="shared" si="515"/>
        <v>0.03</v>
      </c>
      <c r="KF557">
        <f t="shared" si="515"/>
        <v>0.03</v>
      </c>
      <c r="KG557">
        <f t="shared" si="515"/>
        <v>0</v>
      </c>
      <c r="KH557">
        <f t="shared" si="515"/>
        <v>2.2499999999999999E-2</v>
      </c>
      <c r="KI557">
        <f t="shared" si="515"/>
        <v>2.2499999999999999E-2</v>
      </c>
      <c r="KJ557">
        <f t="shared" si="514"/>
        <v>0.03</v>
      </c>
      <c r="KK557">
        <f t="shared" si="491"/>
        <v>0.02</v>
      </c>
      <c r="KL557">
        <f t="shared" si="492"/>
        <v>0.03</v>
      </c>
      <c r="KM557" s="5">
        <f t="shared" si="493"/>
        <v>0.05</v>
      </c>
      <c r="KN557">
        <f t="shared" si="494"/>
        <v>0</v>
      </c>
      <c r="KO557">
        <f t="shared" si="494"/>
        <v>0</v>
      </c>
      <c r="KP557">
        <f t="shared" si="495"/>
        <v>0.03</v>
      </c>
      <c r="KQ557">
        <f t="shared" si="496"/>
        <v>1.4999999999999999E-2</v>
      </c>
      <c r="KR557" s="6">
        <f t="shared" si="497"/>
        <v>0.03</v>
      </c>
      <c r="KS557">
        <f t="shared" si="498"/>
        <v>0.04</v>
      </c>
      <c r="KT557">
        <f t="shared" si="499"/>
        <v>0.03</v>
      </c>
      <c r="KU557">
        <f t="shared" si="500"/>
        <v>0.04</v>
      </c>
      <c r="KV557">
        <f t="shared" si="501"/>
        <v>3.7500000000000006E-2</v>
      </c>
      <c r="KW557">
        <f t="shared" si="502"/>
        <v>7.4999999999999997E-3</v>
      </c>
      <c r="KX557">
        <f t="shared" si="503"/>
        <v>0</v>
      </c>
      <c r="KY557">
        <f t="shared" si="504"/>
        <v>0.03</v>
      </c>
      <c r="KZ557">
        <f t="shared" si="505"/>
        <v>0.03</v>
      </c>
      <c r="LA557">
        <f t="shared" si="506"/>
        <v>1</v>
      </c>
      <c r="LB557">
        <f t="shared" si="506"/>
        <v>0</v>
      </c>
      <c r="LC557">
        <f t="shared" si="507"/>
        <v>0.1</v>
      </c>
      <c r="LE557" t="str">
        <f t="shared" si="513"/>
        <v>Niger</v>
      </c>
      <c r="LF557">
        <f t="shared" si="508"/>
        <v>0.64500000000000002</v>
      </c>
      <c r="LG557" s="6">
        <f t="shared" si="509"/>
        <v>0.72</v>
      </c>
      <c r="LH557">
        <f t="shared" si="510"/>
        <v>0.91999999999999993</v>
      </c>
      <c r="LI557" s="6">
        <f t="shared" si="511"/>
        <v>0.78000000000000014</v>
      </c>
      <c r="LJ557">
        <f t="shared" si="512"/>
        <v>0</v>
      </c>
    </row>
    <row r="558" spans="1:322" x14ac:dyDescent="0.35">
      <c r="A558" s="8">
        <v>44889</v>
      </c>
      <c r="B558" t="s">
        <v>3179</v>
      </c>
      <c r="D558" s="24" t="s">
        <v>321</v>
      </c>
      <c r="E558" s="24" t="s">
        <v>321</v>
      </c>
      <c r="F558" s="24">
        <v>41</v>
      </c>
      <c r="G558" s="24" t="s">
        <v>1096</v>
      </c>
      <c r="H558" s="24" t="s">
        <v>1818</v>
      </c>
      <c r="I558" s="24" t="s">
        <v>1097</v>
      </c>
      <c r="J558" s="24" t="s">
        <v>598</v>
      </c>
      <c r="K558" s="25">
        <v>44504</v>
      </c>
      <c r="L558" s="25">
        <v>44504</v>
      </c>
      <c r="M558" s="25">
        <v>44523</v>
      </c>
      <c r="N558" s="24" t="s">
        <v>261</v>
      </c>
      <c r="O558" s="24" t="s">
        <v>261</v>
      </c>
      <c r="P558" s="24" t="s">
        <v>261</v>
      </c>
      <c r="Q558" s="24" t="s">
        <v>324</v>
      </c>
      <c r="R558" s="25">
        <v>44504</v>
      </c>
      <c r="S558" s="25">
        <v>44504</v>
      </c>
      <c r="T558" s="24" t="s">
        <v>263</v>
      </c>
      <c r="U558" s="24" t="s">
        <v>261</v>
      </c>
      <c r="V558" s="25" t="s">
        <v>262</v>
      </c>
      <c r="W558" s="24" t="s">
        <v>261</v>
      </c>
      <c r="X558" s="25" t="s">
        <v>262</v>
      </c>
      <c r="Y558" s="24" t="s">
        <v>263</v>
      </c>
      <c r="Z558" s="25">
        <v>44643</v>
      </c>
      <c r="AA558" s="24" t="s">
        <v>264</v>
      </c>
      <c r="AB558" s="24" t="s">
        <v>265</v>
      </c>
      <c r="AC558" s="24" t="s">
        <v>3180</v>
      </c>
      <c r="AD558" s="24" t="s">
        <v>267</v>
      </c>
      <c r="AE558" s="24" t="s">
        <v>600</v>
      </c>
      <c r="AF558" s="24" t="s">
        <v>601</v>
      </c>
      <c r="AG558" s="31">
        <v>13000000</v>
      </c>
      <c r="AH558" s="24" t="s">
        <v>261</v>
      </c>
      <c r="AI558" s="24" t="s">
        <v>262</v>
      </c>
      <c r="AJ558" s="25" t="s">
        <v>262</v>
      </c>
      <c r="AK558" s="24" t="s">
        <v>262</v>
      </c>
      <c r="AL558" s="24" t="s">
        <v>262</v>
      </c>
      <c r="AM558" s="24" t="s">
        <v>262</v>
      </c>
      <c r="AN558" s="24" t="s">
        <v>262</v>
      </c>
      <c r="AO558" s="24" t="s">
        <v>261</v>
      </c>
      <c r="AP558" s="24" t="s">
        <v>261</v>
      </c>
      <c r="AQ558" s="25" t="s">
        <v>262</v>
      </c>
      <c r="AR558" s="24" t="s">
        <v>261</v>
      </c>
      <c r="AS558" s="25" t="s">
        <v>262</v>
      </c>
      <c r="AT558" s="24" t="s">
        <v>261</v>
      </c>
      <c r="AU558" s="25" t="s">
        <v>262</v>
      </c>
      <c r="AV558" s="24" t="s">
        <v>261</v>
      </c>
      <c r="AW558" s="25" t="s">
        <v>262</v>
      </c>
      <c r="AX558" s="24" t="s">
        <v>261</v>
      </c>
      <c r="AY558" s="25" t="s">
        <v>262</v>
      </c>
      <c r="AZ558" s="27" t="s">
        <v>262</v>
      </c>
      <c r="BA558" s="27" t="s">
        <v>262</v>
      </c>
      <c r="BB558" s="24" t="s">
        <v>261</v>
      </c>
      <c r="BC558" s="25" t="s">
        <v>262</v>
      </c>
      <c r="BD558" s="24" t="s">
        <v>261</v>
      </c>
      <c r="BE558" s="26" t="s">
        <v>262</v>
      </c>
      <c r="BF558" t="s">
        <v>603</v>
      </c>
      <c r="BG558" s="9" t="s">
        <v>509</v>
      </c>
      <c r="BH558" t="s">
        <v>208</v>
      </c>
      <c r="BI558" t="s">
        <v>2099</v>
      </c>
      <c r="BJ558" t="s">
        <v>210</v>
      </c>
      <c r="BK558" t="s">
        <v>329</v>
      </c>
      <c r="BL558" t="s">
        <v>212</v>
      </c>
      <c r="BM558" t="s">
        <v>3181</v>
      </c>
      <c r="BN558" t="s">
        <v>214</v>
      </c>
      <c r="BO558" t="s">
        <v>331</v>
      </c>
      <c r="BP558" t="s">
        <v>219</v>
      </c>
      <c r="BQ558" t="s">
        <v>216</v>
      </c>
      <c r="BR558" t="s">
        <v>1254</v>
      </c>
      <c r="BS558" t="s">
        <v>1199</v>
      </c>
      <c r="BU558" t="s">
        <v>3182</v>
      </c>
      <c r="BV558" t="s">
        <v>214</v>
      </c>
      <c r="CC558" t="s">
        <v>214</v>
      </c>
      <c r="CG558" t="s">
        <v>219</v>
      </c>
      <c r="CI558" t="s">
        <v>333</v>
      </c>
      <c r="CJ558" t="s">
        <v>3183</v>
      </c>
      <c r="CK558" t="s">
        <v>335</v>
      </c>
      <c r="CL558" t="s">
        <v>222</v>
      </c>
      <c r="CN558" t="s">
        <v>283</v>
      </c>
      <c r="CP558" t="s">
        <v>307</v>
      </c>
      <c r="CQ558" t="s">
        <v>413</v>
      </c>
      <c r="CR558" t="s">
        <v>244</v>
      </c>
      <c r="CS558" t="s">
        <v>286</v>
      </c>
      <c r="CT558" t="s">
        <v>214</v>
      </c>
      <c r="CU558" t="s">
        <v>219</v>
      </c>
      <c r="CV558" t="s">
        <v>244</v>
      </c>
      <c r="CW558" t="s">
        <v>227</v>
      </c>
      <c r="CX558" t="s">
        <v>287</v>
      </c>
      <c r="CY558" t="s">
        <v>353</v>
      </c>
      <c r="CZ558" t="s">
        <v>219</v>
      </c>
      <c r="DA558" t="s">
        <v>219</v>
      </c>
      <c r="DB558" t="s">
        <v>398</v>
      </c>
      <c r="DC558" t="s">
        <v>398</v>
      </c>
      <c r="DD558" t="s">
        <v>219</v>
      </c>
      <c r="DI558" t="s">
        <v>484</v>
      </c>
      <c r="DK558" t="s">
        <v>233</v>
      </c>
      <c r="DL558" t="s">
        <v>233</v>
      </c>
      <c r="DM558" t="s">
        <v>214</v>
      </c>
      <c r="DN558" t="s">
        <v>219</v>
      </c>
      <c r="DO558" t="s">
        <v>288</v>
      </c>
      <c r="DP558" t="s">
        <v>399</v>
      </c>
      <c r="DR558" t="s">
        <v>235</v>
      </c>
      <c r="DT558" t="s">
        <v>214</v>
      </c>
      <c r="DU558" t="s">
        <v>214</v>
      </c>
      <c r="DV558" t="s">
        <v>870</v>
      </c>
      <c r="DX558" t="s">
        <v>237</v>
      </c>
      <c r="DY558" t="s">
        <v>237</v>
      </c>
      <c r="DZ558" t="s">
        <v>485</v>
      </c>
      <c r="EA558" t="s">
        <v>233</v>
      </c>
      <c r="EB558" t="s">
        <v>233</v>
      </c>
      <c r="EC558" t="s">
        <v>237</v>
      </c>
      <c r="ED558" t="s">
        <v>237</v>
      </c>
      <c r="EE558" t="s">
        <v>214</v>
      </c>
      <c r="EF558" t="s">
        <v>214</v>
      </c>
      <c r="EG558" t="s">
        <v>214</v>
      </c>
      <c r="EI558" t="s">
        <v>214</v>
      </c>
      <c r="EK558" t="s">
        <v>237</v>
      </c>
      <c r="EL558" t="s">
        <v>237</v>
      </c>
      <c r="EM558" t="s">
        <v>240</v>
      </c>
      <c r="EN558" t="s">
        <v>240</v>
      </c>
      <c r="EO558" t="s">
        <v>240</v>
      </c>
      <c r="EP558" t="s">
        <v>240</v>
      </c>
      <c r="EQ558" t="s">
        <v>214</v>
      </c>
      <c r="ER558" t="s">
        <v>214</v>
      </c>
      <c r="ES558" t="s">
        <v>237</v>
      </c>
      <c r="ET558" t="s">
        <v>237</v>
      </c>
      <c r="EU558" t="s">
        <v>237</v>
      </c>
      <c r="EV558" t="s">
        <v>237</v>
      </c>
      <c r="EW558" t="s">
        <v>310</v>
      </c>
      <c r="EX558" t="s">
        <v>310</v>
      </c>
      <c r="EY558" t="s">
        <v>237</v>
      </c>
      <c r="EZ558" t="s">
        <v>241</v>
      </c>
      <c r="FA558" t="s">
        <v>241</v>
      </c>
      <c r="FB558" t="s">
        <v>237</v>
      </c>
      <c r="FC558" t="s">
        <v>237</v>
      </c>
      <c r="FD558" t="s">
        <v>237</v>
      </c>
      <c r="FE558" t="s">
        <v>250</v>
      </c>
      <c r="FF558" t="s">
        <v>250</v>
      </c>
      <c r="FG558" t="s">
        <v>242</v>
      </c>
      <c r="FH558" t="s">
        <v>242</v>
      </c>
      <c r="FI558" t="s">
        <v>214</v>
      </c>
      <c r="FJ558" t="s">
        <v>214</v>
      </c>
      <c r="FK558" t="s">
        <v>214</v>
      </c>
      <c r="FL558" t="s">
        <v>214</v>
      </c>
      <c r="FM558" t="s">
        <v>292</v>
      </c>
      <c r="FN558" t="s">
        <v>245</v>
      </c>
      <c r="FO558" t="s">
        <v>219</v>
      </c>
      <c r="FP558" t="s">
        <v>219</v>
      </c>
      <c r="FQ558" t="s">
        <v>241</v>
      </c>
      <c r="FR558" t="s">
        <v>241</v>
      </c>
      <c r="FS558" t="s">
        <v>241</v>
      </c>
      <c r="FT558" t="s">
        <v>241</v>
      </c>
      <c r="FU558" t="s">
        <v>219</v>
      </c>
      <c r="FV558" t="s">
        <v>241</v>
      </c>
      <c r="FW558" t="s">
        <v>241</v>
      </c>
      <c r="FX558" t="s">
        <v>241</v>
      </c>
      <c r="FY558" t="s">
        <v>241</v>
      </c>
      <c r="FZ558" t="s">
        <v>248</v>
      </c>
      <c r="GA558" t="s">
        <v>248</v>
      </c>
      <c r="GB558" t="s">
        <v>227</v>
      </c>
      <c r="GC558" t="s">
        <v>227</v>
      </c>
      <c r="GD558" t="s">
        <v>293</v>
      </c>
      <c r="GE558" t="s">
        <v>241</v>
      </c>
      <c r="GF558" t="s">
        <v>293</v>
      </c>
      <c r="GG558" t="s">
        <v>244</v>
      </c>
      <c r="GH558" t="s">
        <v>241</v>
      </c>
      <c r="GI558" t="s">
        <v>244</v>
      </c>
      <c r="GJ558" t="s">
        <v>227</v>
      </c>
      <c r="GK558" t="s">
        <v>227</v>
      </c>
      <c r="GL558" t="s">
        <v>227</v>
      </c>
      <c r="GM558" t="s">
        <v>227</v>
      </c>
      <c r="GN558" t="s">
        <v>219</v>
      </c>
      <c r="GO558" t="s">
        <v>219</v>
      </c>
      <c r="GP558" t="s">
        <v>251</v>
      </c>
      <c r="GQ558" t="s">
        <v>553</v>
      </c>
      <c r="GR558" t="s">
        <v>251</v>
      </c>
      <c r="GS558" t="s">
        <v>214</v>
      </c>
      <c r="GT558" t="s">
        <v>241</v>
      </c>
      <c r="GU558" t="s">
        <v>214</v>
      </c>
      <c r="GV558" t="s">
        <v>241</v>
      </c>
      <c r="GW558" t="s">
        <v>297</v>
      </c>
      <c r="GX558" t="s">
        <v>297</v>
      </c>
      <c r="GY558" t="s">
        <v>626</v>
      </c>
      <c r="GZ558" t="s">
        <v>241</v>
      </c>
      <c r="HA558" t="s">
        <v>298</v>
      </c>
      <c r="HB558" t="s">
        <v>241</v>
      </c>
      <c r="HC558" t="s">
        <v>315</v>
      </c>
      <c r="HD558" t="s">
        <v>361</v>
      </c>
      <c r="HE558" t="s">
        <v>317</v>
      </c>
      <c r="HF558" t="s">
        <v>241</v>
      </c>
      <c r="HG558" t="s">
        <v>362</v>
      </c>
      <c r="HH558" t="s">
        <v>241</v>
      </c>
      <c r="HI558" t="s">
        <v>241</v>
      </c>
      <c r="HJ558" t="s">
        <v>214</v>
      </c>
      <c r="HK558" t="s">
        <v>3184</v>
      </c>
      <c r="HL558" s="12"/>
      <c r="HM558">
        <v>0.75</v>
      </c>
      <c r="HN558">
        <v>0.75</v>
      </c>
      <c r="HO558">
        <v>1</v>
      </c>
      <c r="HP558">
        <v>0.75</v>
      </c>
      <c r="HQ558">
        <v>0.5</v>
      </c>
      <c r="HR558">
        <v>0.25</v>
      </c>
      <c r="HS558">
        <v>1</v>
      </c>
      <c r="HT558">
        <v>1</v>
      </c>
      <c r="HU558">
        <v>0</v>
      </c>
      <c r="HV558">
        <v>0.5</v>
      </c>
      <c r="HW558">
        <v>0.25</v>
      </c>
      <c r="HX558">
        <v>0.5</v>
      </c>
      <c r="HY558">
        <v>1</v>
      </c>
      <c r="HZ558">
        <v>0.5</v>
      </c>
      <c r="IA558" s="4">
        <v>1</v>
      </c>
      <c r="IB558">
        <v>0.5</v>
      </c>
      <c r="IC558">
        <v>0.5</v>
      </c>
      <c r="ID558">
        <v>0.5</v>
      </c>
      <c r="IE558">
        <v>0.5</v>
      </c>
      <c r="IG558">
        <v>0.5</v>
      </c>
      <c r="IH558">
        <v>0.75</v>
      </c>
      <c r="II558">
        <v>1</v>
      </c>
      <c r="IJ558">
        <v>0.75</v>
      </c>
      <c r="IK558">
        <v>1</v>
      </c>
      <c r="IL558">
        <v>1</v>
      </c>
      <c r="IM558">
        <v>0.75</v>
      </c>
      <c r="IN558">
        <v>1</v>
      </c>
      <c r="IO558">
        <v>1</v>
      </c>
      <c r="IQ558">
        <v>0</v>
      </c>
      <c r="IS558">
        <f t="shared" si="459"/>
        <v>0.11249999999999999</v>
      </c>
      <c r="IT558">
        <f t="shared" si="460"/>
        <v>0.09</v>
      </c>
      <c r="IU558">
        <f t="shared" si="461"/>
        <v>0.08</v>
      </c>
      <c r="IV558">
        <f t="shared" si="462"/>
        <v>7.5000000000000011E-2</v>
      </c>
      <c r="IW558">
        <f t="shared" si="463"/>
        <v>0.04</v>
      </c>
      <c r="IX558">
        <f t="shared" si="464"/>
        <v>3.2500000000000001E-2</v>
      </c>
      <c r="IY558">
        <f t="shared" si="465"/>
        <v>0.1</v>
      </c>
      <c r="IZ558">
        <f t="shared" si="466"/>
        <v>0.11</v>
      </c>
      <c r="JA558">
        <f t="shared" si="467"/>
        <v>0</v>
      </c>
      <c r="JB558">
        <f t="shared" si="468"/>
        <v>0.05</v>
      </c>
      <c r="JC558">
        <f t="shared" si="469"/>
        <v>0.03</v>
      </c>
      <c r="JD558">
        <f t="shared" si="470"/>
        <v>5.5E-2</v>
      </c>
      <c r="JE558">
        <f t="shared" si="471"/>
        <v>7.0000000000000007E-2</v>
      </c>
      <c r="JF558">
        <f t="shared" si="472"/>
        <v>0.06</v>
      </c>
      <c r="JG558" s="5">
        <f t="shared" si="473"/>
        <v>0.05</v>
      </c>
      <c r="JH558">
        <f t="shared" si="474"/>
        <v>0</v>
      </c>
      <c r="JI558">
        <f t="shared" si="474"/>
        <v>0</v>
      </c>
      <c r="JJ558">
        <f t="shared" si="475"/>
        <v>0.1</v>
      </c>
      <c r="JK558">
        <f t="shared" si="476"/>
        <v>7.4999999999999997E-2</v>
      </c>
      <c r="JL558" s="6">
        <f t="shared" si="477"/>
        <v>0.04</v>
      </c>
      <c r="JM558">
        <f t="shared" si="478"/>
        <v>0.06</v>
      </c>
      <c r="JN558">
        <f t="shared" si="479"/>
        <v>3.7500000000000006E-2</v>
      </c>
      <c r="JO558">
        <f t="shared" si="480"/>
        <v>0.15</v>
      </c>
      <c r="JP558">
        <f t="shared" si="481"/>
        <v>7.5000000000000011E-2</v>
      </c>
      <c r="JQ558">
        <f t="shared" si="482"/>
        <v>0.12</v>
      </c>
      <c r="JR558">
        <f t="shared" si="483"/>
        <v>0.11</v>
      </c>
      <c r="JS558">
        <f t="shared" si="484"/>
        <v>7.5000000000000011E-2</v>
      </c>
      <c r="JT558">
        <f t="shared" si="484"/>
        <v>0.1</v>
      </c>
      <c r="JU558">
        <f t="shared" si="485"/>
        <v>1</v>
      </c>
      <c r="JV558">
        <f t="shared" si="485"/>
        <v>0</v>
      </c>
      <c r="JW558">
        <f t="shared" si="486"/>
        <v>0.15</v>
      </c>
      <c r="JY558">
        <f t="shared" si="487"/>
        <v>3.7500000000000006E-2</v>
      </c>
      <c r="JZ558">
        <f t="shared" si="488"/>
        <v>0.06</v>
      </c>
      <c r="KA558">
        <f t="shared" si="489"/>
        <v>0.02</v>
      </c>
      <c r="KB558">
        <f t="shared" si="489"/>
        <v>1.4999999999999999E-2</v>
      </c>
      <c r="KC558">
        <f t="shared" si="490"/>
        <v>0.02</v>
      </c>
      <c r="KD558">
        <f t="shared" si="515"/>
        <v>7.4999999999999997E-3</v>
      </c>
      <c r="KE558">
        <f t="shared" si="515"/>
        <v>0.03</v>
      </c>
      <c r="KF558">
        <f t="shared" si="515"/>
        <v>0.03</v>
      </c>
      <c r="KG558">
        <f t="shared" si="515"/>
        <v>0</v>
      </c>
      <c r="KH558">
        <f t="shared" si="515"/>
        <v>1.4999999999999999E-2</v>
      </c>
      <c r="KI558">
        <f t="shared" si="515"/>
        <v>7.4999999999999997E-3</v>
      </c>
      <c r="KJ558">
        <f t="shared" si="514"/>
        <v>1.4999999999999999E-2</v>
      </c>
      <c r="KK558">
        <f t="shared" si="491"/>
        <v>0.02</v>
      </c>
      <c r="KL558">
        <f t="shared" si="492"/>
        <v>0.02</v>
      </c>
      <c r="KM558" s="5">
        <f t="shared" si="493"/>
        <v>0.05</v>
      </c>
      <c r="KN558">
        <f t="shared" si="494"/>
        <v>0</v>
      </c>
      <c r="KO558">
        <f t="shared" si="494"/>
        <v>0</v>
      </c>
      <c r="KP558">
        <f t="shared" si="495"/>
        <v>0.03</v>
      </c>
      <c r="KQ558">
        <f t="shared" si="496"/>
        <v>1.4999999999999999E-2</v>
      </c>
      <c r="KR558" s="6">
        <f t="shared" si="497"/>
        <v>0.02</v>
      </c>
      <c r="KS558">
        <f t="shared" si="498"/>
        <v>0.02</v>
      </c>
      <c r="KT558">
        <f t="shared" si="499"/>
        <v>2.2499999999999999E-2</v>
      </c>
      <c r="KU558">
        <f t="shared" si="500"/>
        <v>0.04</v>
      </c>
      <c r="KV558">
        <f t="shared" si="501"/>
        <v>3.7500000000000006E-2</v>
      </c>
      <c r="KW558">
        <f t="shared" si="502"/>
        <v>0.01</v>
      </c>
      <c r="KX558">
        <f t="shared" si="503"/>
        <v>0</v>
      </c>
      <c r="KY558">
        <f t="shared" si="504"/>
        <v>0.03</v>
      </c>
      <c r="KZ558">
        <f t="shared" si="505"/>
        <v>0.03</v>
      </c>
      <c r="LA558">
        <f t="shared" si="506"/>
        <v>1</v>
      </c>
      <c r="LB558">
        <f t="shared" si="506"/>
        <v>0</v>
      </c>
      <c r="LC558">
        <f t="shared" si="507"/>
        <v>0.1</v>
      </c>
      <c r="LE558" t="str">
        <f t="shared" si="513"/>
        <v>Guinee Conakry</v>
      </c>
      <c r="LF558">
        <f t="shared" si="508"/>
        <v>0.6399999999999999</v>
      </c>
      <c r="LG558" s="6">
        <f t="shared" si="509"/>
        <v>0.53</v>
      </c>
      <c r="LH558">
        <f t="shared" si="510"/>
        <v>0.87749999999999995</v>
      </c>
      <c r="LI558" s="6">
        <f t="shared" si="511"/>
        <v>0.70250000000000012</v>
      </c>
      <c r="LJ558">
        <f t="shared" si="512"/>
        <v>0</v>
      </c>
    </row>
    <row r="559" spans="1:322" x14ac:dyDescent="0.35">
      <c r="A559" s="8">
        <v>44874</v>
      </c>
      <c r="B559" t="s">
        <v>3185</v>
      </c>
      <c r="D559" s="27" t="s">
        <v>321</v>
      </c>
      <c r="E559" s="27" t="s">
        <v>321</v>
      </c>
      <c r="F559" s="27">
        <v>27</v>
      </c>
      <c r="G559" s="27" t="s">
        <v>1096</v>
      </c>
      <c r="H559" s="27" t="s">
        <v>1818</v>
      </c>
      <c r="I559" s="27" t="s">
        <v>1097</v>
      </c>
      <c r="J559" s="27" t="s">
        <v>207</v>
      </c>
      <c r="K559" s="28">
        <v>44504</v>
      </c>
      <c r="L559" s="28">
        <v>44504</v>
      </c>
      <c r="M559" s="28">
        <v>44539</v>
      </c>
      <c r="N559" s="27" t="s">
        <v>261</v>
      </c>
      <c r="O559" s="27" t="s">
        <v>261</v>
      </c>
      <c r="P559" s="27" t="s">
        <v>261</v>
      </c>
      <c r="Q559" s="27" t="s">
        <v>324</v>
      </c>
      <c r="R559" s="28">
        <v>44504</v>
      </c>
      <c r="S559" s="28">
        <v>44504</v>
      </c>
      <c r="T559" s="27" t="s">
        <v>263</v>
      </c>
      <c r="U559" s="27" t="s">
        <v>261</v>
      </c>
      <c r="V559" s="28" t="s">
        <v>262</v>
      </c>
      <c r="W559" s="27" t="s">
        <v>261</v>
      </c>
      <c r="X559" s="28" t="s">
        <v>262</v>
      </c>
      <c r="Y559" s="27" t="s">
        <v>263</v>
      </c>
      <c r="Z559" s="28">
        <v>44735</v>
      </c>
      <c r="AA559" s="27" t="s">
        <v>264</v>
      </c>
      <c r="AB559" s="27" t="s">
        <v>265</v>
      </c>
      <c r="AC559" s="27" t="s">
        <v>266</v>
      </c>
      <c r="AD559" s="27" t="s">
        <v>267</v>
      </c>
      <c r="AE559" s="27" t="s">
        <v>326</v>
      </c>
      <c r="AF559" s="27" t="s">
        <v>327</v>
      </c>
      <c r="AG559" s="29">
        <v>1200</v>
      </c>
      <c r="AH559" s="27" t="s">
        <v>263</v>
      </c>
      <c r="AI559" s="27">
        <v>44713</v>
      </c>
      <c r="AJ559" s="28">
        <v>44713</v>
      </c>
      <c r="AK559" s="27" t="s">
        <v>268</v>
      </c>
      <c r="AL559" s="27" t="s">
        <v>269</v>
      </c>
      <c r="AM559" s="27" t="s">
        <v>265</v>
      </c>
      <c r="AN559" s="27" t="s">
        <v>270</v>
      </c>
      <c r="AO559" s="27" t="s">
        <v>261</v>
      </c>
      <c r="AP559" s="27" t="s">
        <v>261</v>
      </c>
      <c r="AQ559" s="28" t="s">
        <v>262</v>
      </c>
      <c r="AR559" s="27" t="s">
        <v>261</v>
      </c>
      <c r="AS559" s="28" t="s">
        <v>262</v>
      </c>
      <c r="AT559" s="27" t="s">
        <v>261</v>
      </c>
      <c r="AU559" s="28" t="s">
        <v>262</v>
      </c>
      <c r="AV559" s="27" t="s">
        <v>261</v>
      </c>
      <c r="AW559" s="28" t="s">
        <v>262</v>
      </c>
      <c r="AX559" s="27" t="s">
        <v>261</v>
      </c>
      <c r="AY559" s="28" t="s">
        <v>262</v>
      </c>
      <c r="AZ559" s="27" t="s">
        <v>262</v>
      </c>
      <c r="BA559" s="27" t="s">
        <v>262</v>
      </c>
      <c r="BB559" s="27" t="s">
        <v>261</v>
      </c>
      <c r="BC559" s="28" t="s">
        <v>262</v>
      </c>
      <c r="BD559" s="27" t="s">
        <v>261</v>
      </c>
      <c r="BE559" s="30" t="s">
        <v>262</v>
      </c>
      <c r="BF559" t="s">
        <v>207</v>
      </c>
      <c r="BG559" t="s">
        <v>509</v>
      </c>
      <c r="BH559" t="s">
        <v>208</v>
      </c>
      <c r="BI559" t="s">
        <v>328</v>
      </c>
      <c r="BJ559" t="s">
        <v>210</v>
      </c>
      <c r="BK559" t="s">
        <v>329</v>
      </c>
      <c r="BL559" t="s">
        <v>212</v>
      </c>
      <c r="BM559" t="s">
        <v>1384</v>
      </c>
      <c r="BN559" t="s">
        <v>214</v>
      </c>
      <c r="BO559" s="13" t="s">
        <v>1588</v>
      </c>
      <c r="BP559" t="s">
        <v>219</v>
      </c>
      <c r="BQ559" t="s">
        <v>216</v>
      </c>
      <c r="BR559" t="s">
        <v>3186</v>
      </c>
      <c r="BS559" t="s">
        <v>2510</v>
      </c>
      <c r="BT559" t="s">
        <v>2510</v>
      </c>
      <c r="BU559" t="s">
        <v>3187</v>
      </c>
      <c r="BV559" t="s">
        <v>214</v>
      </c>
      <c r="CC559" t="s">
        <v>214</v>
      </c>
      <c r="CG559" t="s">
        <v>219</v>
      </c>
      <c r="CI559" t="s">
        <v>333</v>
      </c>
      <c r="CJ559" t="s">
        <v>2579</v>
      </c>
      <c r="CK559" t="s">
        <v>335</v>
      </c>
      <c r="CL559" t="s">
        <v>222</v>
      </c>
      <c r="CN559" t="s">
        <v>283</v>
      </c>
      <c r="CP559" t="s">
        <v>284</v>
      </c>
      <c r="CQ559" t="s">
        <v>224</v>
      </c>
      <c r="CR559" t="s">
        <v>250</v>
      </c>
      <c r="CS559" t="s">
        <v>250</v>
      </c>
      <c r="CT559" t="s">
        <v>214</v>
      </c>
      <c r="CU559" t="s">
        <v>219</v>
      </c>
      <c r="CV559" t="s">
        <v>244</v>
      </c>
      <c r="CW559" t="s">
        <v>244</v>
      </c>
      <c r="CX559" t="s">
        <v>287</v>
      </c>
      <c r="CY559" t="s">
        <v>287</v>
      </c>
      <c r="CZ559" t="s">
        <v>219</v>
      </c>
      <c r="DA559" t="s">
        <v>214</v>
      </c>
      <c r="DB559" t="s">
        <v>230</v>
      </c>
      <c r="DC559" t="s">
        <v>230</v>
      </c>
      <c r="DD559" t="s">
        <v>219</v>
      </c>
      <c r="DG559" t="s">
        <v>546</v>
      </c>
      <c r="DI559" t="s">
        <v>338</v>
      </c>
      <c r="DK559" t="s">
        <v>242</v>
      </c>
      <c r="DL559" t="s">
        <v>242</v>
      </c>
      <c r="DM559" t="s">
        <v>214</v>
      </c>
      <c r="DN559" t="s">
        <v>219</v>
      </c>
      <c r="DO559" t="s">
        <v>288</v>
      </c>
      <c r="DP559" t="s">
        <v>443</v>
      </c>
      <c r="DR559" t="s">
        <v>443</v>
      </c>
      <c r="DT559" t="s">
        <v>219</v>
      </c>
      <c r="DU559" t="s">
        <v>219</v>
      </c>
      <c r="DX559" t="s">
        <v>237</v>
      </c>
      <c r="DY559" t="s">
        <v>237</v>
      </c>
      <c r="DZ559" t="s">
        <v>238</v>
      </c>
      <c r="EA559" t="s">
        <v>237</v>
      </c>
      <c r="EB559" t="s">
        <v>233</v>
      </c>
      <c r="EC559" t="s">
        <v>237</v>
      </c>
      <c r="ED559" t="s">
        <v>237</v>
      </c>
      <c r="EE559" t="s">
        <v>214</v>
      </c>
      <c r="EF559" t="s">
        <v>214</v>
      </c>
      <c r="EG559" t="s">
        <v>214</v>
      </c>
      <c r="EI559" t="s">
        <v>214</v>
      </c>
      <c r="EK559" t="s">
        <v>242</v>
      </c>
      <c r="EL559" t="s">
        <v>242</v>
      </c>
      <c r="EM559" t="s">
        <v>486</v>
      </c>
      <c r="EN559" t="s">
        <v>486</v>
      </c>
      <c r="EO559" t="s">
        <v>401</v>
      </c>
      <c r="EP559" t="s">
        <v>401</v>
      </c>
      <c r="EQ559" t="s">
        <v>214</v>
      </c>
      <c r="ER559" t="s">
        <v>214</v>
      </c>
      <c r="ES559" t="s">
        <v>242</v>
      </c>
      <c r="ET559" t="s">
        <v>242</v>
      </c>
      <c r="EU559" t="s">
        <v>237</v>
      </c>
      <c r="EV559" t="s">
        <v>237</v>
      </c>
      <c r="EW559" t="s">
        <v>243</v>
      </c>
      <c r="EX559" t="s">
        <v>243</v>
      </c>
      <c r="EY559" t="s">
        <v>237</v>
      </c>
      <c r="EZ559" t="s">
        <v>241</v>
      </c>
      <c r="FA559" t="s">
        <v>241</v>
      </c>
      <c r="FB559" t="s">
        <v>237</v>
      </c>
      <c r="FC559" t="s">
        <v>237</v>
      </c>
      <c r="FD559" t="s">
        <v>237</v>
      </c>
      <c r="FE559" t="s">
        <v>250</v>
      </c>
      <c r="FF559" t="s">
        <v>250</v>
      </c>
      <c r="FG559" t="s">
        <v>390</v>
      </c>
      <c r="FH559" t="s">
        <v>390</v>
      </c>
      <c r="FI559" t="s">
        <v>214</v>
      </c>
      <c r="FJ559" t="s">
        <v>214</v>
      </c>
      <c r="FK559" t="s">
        <v>214</v>
      </c>
      <c r="FL559" t="s">
        <v>214</v>
      </c>
      <c r="FM559" t="s">
        <v>292</v>
      </c>
      <c r="FN559" t="s">
        <v>292</v>
      </c>
      <c r="FO559" t="s">
        <v>219</v>
      </c>
      <c r="FP559" t="s">
        <v>219</v>
      </c>
      <c r="FQ559" t="s">
        <v>241</v>
      </c>
      <c r="FR559" t="s">
        <v>241</v>
      </c>
      <c r="FS559" t="s">
        <v>241</v>
      </c>
      <c r="FT559" t="s">
        <v>241</v>
      </c>
      <c r="FU559" t="s">
        <v>219</v>
      </c>
      <c r="FV559" t="s">
        <v>241</v>
      </c>
      <c r="FW559" t="s">
        <v>241</v>
      </c>
      <c r="FX559" t="s">
        <v>241</v>
      </c>
      <c r="FY559" t="s">
        <v>241</v>
      </c>
      <c r="FZ559" t="s">
        <v>248</v>
      </c>
      <c r="GA559" t="s">
        <v>248</v>
      </c>
      <c r="GB559" t="s">
        <v>250</v>
      </c>
      <c r="GC559" t="s">
        <v>250</v>
      </c>
      <c r="GD559" t="s">
        <v>293</v>
      </c>
      <c r="GE559" t="s">
        <v>241</v>
      </c>
      <c r="GF559" t="s">
        <v>293</v>
      </c>
      <c r="GG559" t="s">
        <v>244</v>
      </c>
      <c r="GH559" t="s">
        <v>241</v>
      </c>
      <c r="GI559" t="s">
        <v>244</v>
      </c>
      <c r="GJ559" t="s">
        <v>244</v>
      </c>
      <c r="GK559" t="s">
        <v>244</v>
      </c>
      <c r="GL559" t="s">
        <v>227</v>
      </c>
      <c r="GM559" t="s">
        <v>227</v>
      </c>
      <c r="GN559" t="s">
        <v>402</v>
      </c>
      <c r="GO559" t="s">
        <v>402</v>
      </c>
      <c r="GP559" t="s">
        <v>342</v>
      </c>
      <c r="GQ559" t="s">
        <v>342</v>
      </c>
      <c r="GR559" t="s">
        <v>295</v>
      </c>
      <c r="GS559" t="s">
        <v>214</v>
      </c>
      <c r="GT559" t="s">
        <v>241</v>
      </c>
      <c r="GU559" t="s">
        <v>214</v>
      </c>
      <c r="GV559" t="s">
        <v>241</v>
      </c>
      <c r="GW559" t="s">
        <v>404</v>
      </c>
      <c r="GX559" t="s">
        <v>404</v>
      </c>
      <c r="GY559" t="s">
        <v>254</v>
      </c>
      <c r="GZ559" t="s">
        <v>241</v>
      </c>
      <c r="HA559" t="s">
        <v>239</v>
      </c>
      <c r="HB559" t="s">
        <v>241</v>
      </c>
      <c r="HC559" t="s">
        <v>315</v>
      </c>
      <c r="HD559" t="s">
        <v>361</v>
      </c>
      <c r="HE559" t="s">
        <v>343</v>
      </c>
      <c r="HF559" t="s">
        <v>299</v>
      </c>
      <c r="HG559" t="s">
        <v>362</v>
      </c>
      <c r="HH559" t="s">
        <v>683</v>
      </c>
      <c r="HI559" t="s">
        <v>241</v>
      </c>
      <c r="HJ559" t="s">
        <v>214</v>
      </c>
      <c r="HK559" t="s">
        <v>3188</v>
      </c>
      <c r="HL559" s="12"/>
      <c r="HM559">
        <v>0.75</v>
      </c>
      <c r="HN559">
        <v>0.5</v>
      </c>
      <c r="HO559">
        <v>1</v>
      </c>
      <c r="HP559">
        <v>0.75</v>
      </c>
      <c r="HQ559">
        <v>1</v>
      </c>
      <c r="HR559">
        <v>0.75</v>
      </c>
      <c r="HS559">
        <v>1</v>
      </c>
      <c r="HT559">
        <v>1</v>
      </c>
      <c r="HU559">
        <v>1</v>
      </c>
      <c r="HV559">
        <v>0.5</v>
      </c>
      <c r="HW559">
        <v>0.5</v>
      </c>
      <c r="HX559">
        <v>0.5</v>
      </c>
      <c r="HY559">
        <v>1</v>
      </c>
      <c r="HZ559">
        <v>0.75</v>
      </c>
      <c r="IA559" s="4">
        <v>1</v>
      </c>
      <c r="IB559">
        <v>0.75</v>
      </c>
      <c r="IC559">
        <v>0.5</v>
      </c>
      <c r="ID559">
        <v>0.5</v>
      </c>
      <c r="IE559">
        <v>0.5</v>
      </c>
      <c r="IG559">
        <v>0.5</v>
      </c>
      <c r="IH559">
        <v>0.5</v>
      </c>
      <c r="II559">
        <v>1</v>
      </c>
      <c r="IJ559">
        <v>0.75</v>
      </c>
      <c r="IK559">
        <v>0.5</v>
      </c>
      <c r="IL559">
        <v>1</v>
      </c>
      <c r="IM559">
        <v>0.75</v>
      </c>
      <c r="IN559">
        <v>0.5</v>
      </c>
      <c r="IO559">
        <v>1</v>
      </c>
      <c r="IQ559">
        <v>1</v>
      </c>
      <c r="IS559">
        <f t="shared" si="459"/>
        <v>0.11249999999999999</v>
      </c>
      <c r="IT559">
        <f t="shared" si="460"/>
        <v>0.06</v>
      </c>
      <c r="IU559">
        <f t="shared" si="461"/>
        <v>0.08</v>
      </c>
      <c r="IV559">
        <f t="shared" si="462"/>
        <v>7.5000000000000011E-2</v>
      </c>
      <c r="IW559">
        <f t="shared" si="463"/>
        <v>0.08</v>
      </c>
      <c r="IX559">
        <f t="shared" si="464"/>
        <v>9.7500000000000003E-2</v>
      </c>
      <c r="IY559">
        <f t="shared" si="465"/>
        <v>0.1</v>
      </c>
      <c r="IZ559">
        <f t="shared" si="466"/>
        <v>0.11</v>
      </c>
      <c r="JA559">
        <f t="shared" si="467"/>
        <v>0.13</v>
      </c>
      <c r="JB559">
        <f t="shared" si="468"/>
        <v>0.05</v>
      </c>
      <c r="JC559">
        <f t="shared" si="469"/>
        <v>0.06</v>
      </c>
      <c r="JD559">
        <f t="shared" si="470"/>
        <v>5.5E-2</v>
      </c>
      <c r="JE559">
        <f t="shared" si="471"/>
        <v>7.0000000000000007E-2</v>
      </c>
      <c r="JF559">
        <f t="shared" si="472"/>
        <v>0.09</v>
      </c>
      <c r="JG559" s="5">
        <f t="shared" si="473"/>
        <v>0.05</v>
      </c>
      <c r="JH559">
        <f t="shared" si="474"/>
        <v>0</v>
      </c>
      <c r="JI559">
        <f t="shared" si="474"/>
        <v>0</v>
      </c>
      <c r="JJ559">
        <f t="shared" si="475"/>
        <v>0.1</v>
      </c>
      <c r="JK559">
        <f t="shared" si="476"/>
        <v>7.4999999999999997E-2</v>
      </c>
      <c r="JL559" s="6">
        <f t="shared" si="477"/>
        <v>4.6666666666666669E-2</v>
      </c>
      <c r="JM559">
        <f t="shared" si="478"/>
        <v>0.06</v>
      </c>
      <c r="JN559">
        <f t="shared" si="479"/>
        <v>2.5000000000000001E-2</v>
      </c>
      <c r="JO559">
        <f t="shared" si="480"/>
        <v>0.15</v>
      </c>
      <c r="JP559">
        <f t="shared" si="481"/>
        <v>7.5000000000000011E-2</v>
      </c>
      <c r="JQ559">
        <f t="shared" si="482"/>
        <v>0.06</v>
      </c>
      <c r="JR559">
        <f t="shared" si="483"/>
        <v>0.11</v>
      </c>
      <c r="JS559">
        <f t="shared" si="484"/>
        <v>7.5000000000000011E-2</v>
      </c>
      <c r="JT559">
        <f t="shared" si="484"/>
        <v>0.05</v>
      </c>
      <c r="JU559">
        <f t="shared" si="485"/>
        <v>1</v>
      </c>
      <c r="JV559">
        <f t="shared" si="485"/>
        <v>0</v>
      </c>
      <c r="JW559">
        <f t="shared" si="486"/>
        <v>0.15</v>
      </c>
      <c r="JY559">
        <f t="shared" si="487"/>
        <v>3.7500000000000006E-2</v>
      </c>
      <c r="JZ559">
        <f t="shared" si="488"/>
        <v>0.04</v>
      </c>
      <c r="KA559">
        <f t="shared" si="489"/>
        <v>0.02</v>
      </c>
      <c r="KB559">
        <f t="shared" si="489"/>
        <v>1.4999999999999999E-2</v>
      </c>
      <c r="KC559">
        <f t="shared" si="490"/>
        <v>0.04</v>
      </c>
      <c r="KD559">
        <f t="shared" si="515"/>
        <v>2.2499999999999999E-2</v>
      </c>
      <c r="KE559">
        <f t="shared" si="515"/>
        <v>0.03</v>
      </c>
      <c r="KF559">
        <f t="shared" si="515"/>
        <v>0.03</v>
      </c>
      <c r="KG559">
        <f t="shared" si="515"/>
        <v>0.03</v>
      </c>
      <c r="KH559">
        <f t="shared" si="515"/>
        <v>1.4999999999999999E-2</v>
      </c>
      <c r="KI559">
        <f t="shared" si="515"/>
        <v>1.4999999999999999E-2</v>
      </c>
      <c r="KJ559">
        <f t="shared" si="514"/>
        <v>1.4999999999999999E-2</v>
      </c>
      <c r="KK559">
        <f t="shared" si="491"/>
        <v>0.02</v>
      </c>
      <c r="KL559">
        <f t="shared" si="492"/>
        <v>0.03</v>
      </c>
      <c r="KM559" s="5">
        <f t="shared" si="493"/>
        <v>0.05</v>
      </c>
      <c r="KN559">
        <f t="shared" si="494"/>
        <v>0</v>
      </c>
      <c r="KO559">
        <f t="shared" si="494"/>
        <v>0</v>
      </c>
      <c r="KP559">
        <f t="shared" si="495"/>
        <v>0.03</v>
      </c>
      <c r="KQ559">
        <f t="shared" si="496"/>
        <v>1.4999999999999999E-2</v>
      </c>
      <c r="KR559" s="6">
        <f t="shared" si="497"/>
        <v>2.3333333333333334E-2</v>
      </c>
      <c r="KS559">
        <f t="shared" si="498"/>
        <v>0.02</v>
      </c>
      <c r="KT559">
        <f t="shared" si="499"/>
        <v>1.4999999999999999E-2</v>
      </c>
      <c r="KU559">
        <f t="shared" si="500"/>
        <v>0.04</v>
      </c>
      <c r="KV559">
        <f t="shared" si="501"/>
        <v>3.7500000000000006E-2</v>
      </c>
      <c r="KW559">
        <f t="shared" si="502"/>
        <v>5.0000000000000001E-3</v>
      </c>
      <c r="KX559">
        <f t="shared" si="503"/>
        <v>0</v>
      </c>
      <c r="KY559">
        <f t="shared" si="504"/>
        <v>0.03</v>
      </c>
      <c r="KZ559">
        <f t="shared" si="505"/>
        <v>1.4999999999999999E-2</v>
      </c>
      <c r="LA559">
        <f t="shared" si="506"/>
        <v>1</v>
      </c>
      <c r="LB559">
        <f t="shared" si="506"/>
        <v>0</v>
      </c>
      <c r="LC559">
        <f t="shared" si="507"/>
        <v>0.1</v>
      </c>
      <c r="LE559" t="str">
        <f t="shared" si="513"/>
        <v>Niger</v>
      </c>
      <c r="LF559">
        <f t="shared" si="508"/>
        <v>0.84499999999999997</v>
      </c>
      <c r="LG559" s="6">
        <f t="shared" si="509"/>
        <v>0.59666666666666657</v>
      </c>
      <c r="LH559">
        <f t="shared" si="510"/>
        <v>0.755</v>
      </c>
      <c r="LI559" s="6">
        <f t="shared" si="511"/>
        <v>0.74083333333333345</v>
      </c>
      <c r="LJ559">
        <f t="shared" si="512"/>
        <v>1</v>
      </c>
    </row>
    <row r="560" spans="1:322" x14ac:dyDescent="0.35">
      <c r="A560" s="8">
        <v>44861</v>
      </c>
      <c r="B560" t="s">
        <v>3189</v>
      </c>
      <c r="D560" s="24" t="s">
        <v>321</v>
      </c>
      <c r="E560" s="24" t="s">
        <v>321</v>
      </c>
      <c r="F560" s="24">
        <v>22</v>
      </c>
      <c r="G560" s="24" t="s">
        <v>1096</v>
      </c>
      <c r="H560" s="24" t="s">
        <v>1818</v>
      </c>
      <c r="I560" s="24" t="s">
        <v>1097</v>
      </c>
      <c r="J560" s="24" t="s">
        <v>1361</v>
      </c>
      <c r="K560" s="25">
        <v>44504</v>
      </c>
      <c r="L560" s="25">
        <v>44504</v>
      </c>
      <c r="M560" s="25">
        <v>44532</v>
      </c>
      <c r="N560" s="24" t="s">
        <v>261</v>
      </c>
      <c r="O560" s="24" t="s">
        <v>261</v>
      </c>
      <c r="P560" s="24" t="s">
        <v>261</v>
      </c>
      <c r="Q560" s="24" t="s">
        <v>324</v>
      </c>
      <c r="R560" s="25">
        <v>44514</v>
      </c>
      <c r="S560" s="25">
        <v>44514</v>
      </c>
      <c r="T560" s="24" t="s">
        <v>263</v>
      </c>
      <c r="U560" s="24" t="s">
        <v>261</v>
      </c>
      <c r="V560" s="25" t="s">
        <v>262</v>
      </c>
      <c r="W560" s="24" t="s">
        <v>261</v>
      </c>
      <c r="X560" s="25" t="s">
        <v>262</v>
      </c>
      <c r="Y560" s="24" t="s">
        <v>263</v>
      </c>
      <c r="Z560" s="25">
        <v>44659</v>
      </c>
      <c r="AA560" s="24" t="s">
        <v>264</v>
      </c>
      <c r="AB560" s="24" t="s">
        <v>265</v>
      </c>
      <c r="AC560" s="24" t="s">
        <v>1819</v>
      </c>
      <c r="AD560" s="24" t="s">
        <v>612</v>
      </c>
      <c r="AE560" s="24" t="s">
        <v>326</v>
      </c>
      <c r="AF560" s="24" t="s">
        <v>474</v>
      </c>
      <c r="AG560" s="31">
        <v>918000</v>
      </c>
      <c r="AH560" s="24" t="s">
        <v>261</v>
      </c>
      <c r="AI560" s="24" t="s">
        <v>262</v>
      </c>
      <c r="AJ560" s="25" t="s">
        <v>262</v>
      </c>
      <c r="AK560" s="24" t="s">
        <v>262</v>
      </c>
      <c r="AL560" s="24" t="s">
        <v>262</v>
      </c>
      <c r="AM560" s="24" t="s">
        <v>262</v>
      </c>
      <c r="AN560" s="24" t="s">
        <v>262</v>
      </c>
      <c r="AO560" s="24" t="s">
        <v>261</v>
      </c>
      <c r="AP560" s="24" t="s">
        <v>261</v>
      </c>
      <c r="AQ560" s="25" t="s">
        <v>262</v>
      </c>
      <c r="AR560" s="24" t="s">
        <v>261</v>
      </c>
      <c r="AS560" s="25" t="s">
        <v>262</v>
      </c>
      <c r="AT560" s="24" t="s">
        <v>261</v>
      </c>
      <c r="AU560" s="25" t="s">
        <v>262</v>
      </c>
      <c r="AV560" s="24" t="s">
        <v>261</v>
      </c>
      <c r="AW560" s="25" t="s">
        <v>262</v>
      </c>
      <c r="AX560" s="24" t="s">
        <v>261</v>
      </c>
      <c r="AY560" s="25" t="s">
        <v>262</v>
      </c>
      <c r="AZ560" s="27" t="s">
        <v>262</v>
      </c>
      <c r="BA560" s="27" t="s">
        <v>262</v>
      </c>
      <c r="BB560" s="24" t="s">
        <v>261</v>
      </c>
      <c r="BC560" s="25" t="s">
        <v>262</v>
      </c>
      <c r="BD560" s="24" t="s">
        <v>261</v>
      </c>
      <c r="BE560" s="26" t="s">
        <v>262</v>
      </c>
      <c r="BF560" t="s">
        <v>1363</v>
      </c>
      <c r="BG560" s="9" t="s">
        <v>509</v>
      </c>
      <c r="BH560" t="s">
        <v>208</v>
      </c>
      <c r="BI560" t="s">
        <v>408</v>
      </c>
      <c r="BJ560" t="s">
        <v>210</v>
      </c>
      <c r="BK560" t="s">
        <v>211</v>
      </c>
      <c r="BL560" t="s">
        <v>212</v>
      </c>
      <c r="BM560" t="s">
        <v>3190</v>
      </c>
      <c r="BN560" t="s">
        <v>214</v>
      </c>
      <c r="BO560" t="s">
        <v>215</v>
      </c>
      <c r="BP560" t="s">
        <v>219</v>
      </c>
      <c r="BQ560" t="s">
        <v>332</v>
      </c>
      <c r="BV560" t="s">
        <v>214</v>
      </c>
      <c r="CC560" t="s">
        <v>214</v>
      </c>
      <c r="CG560" t="s">
        <v>219</v>
      </c>
      <c r="CI560" t="s">
        <v>304</v>
      </c>
      <c r="CJ560" t="s">
        <v>3191</v>
      </c>
      <c r="CK560" t="s">
        <v>304</v>
      </c>
      <c r="CL560" t="s">
        <v>644</v>
      </c>
      <c r="CN560" t="s">
        <v>306</v>
      </c>
      <c r="CP560" t="s">
        <v>224</v>
      </c>
      <c r="CQ560" t="s">
        <v>224</v>
      </c>
      <c r="CR560" t="s">
        <v>286</v>
      </c>
      <c r="CS560" t="s">
        <v>286</v>
      </c>
      <c r="CT560" t="s">
        <v>214</v>
      </c>
      <c r="CU560" t="s">
        <v>214</v>
      </c>
      <c r="CV560" t="s">
        <v>286</v>
      </c>
      <c r="CW560" t="s">
        <v>286</v>
      </c>
      <c r="CX560" t="s">
        <v>287</v>
      </c>
      <c r="CY560" t="s">
        <v>353</v>
      </c>
      <c r="CZ560" t="s">
        <v>214</v>
      </c>
      <c r="DA560" t="s">
        <v>214</v>
      </c>
      <c r="DB560" t="s">
        <v>230</v>
      </c>
      <c r="DC560" t="s">
        <v>230</v>
      </c>
      <c r="DD560" t="s">
        <v>214</v>
      </c>
      <c r="DE560" t="s">
        <v>546</v>
      </c>
      <c r="DG560" t="s">
        <v>357</v>
      </c>
      <c r="DI560" t="s">
        <v>2472</v>
      </c>
      <c r="DK560" t="s">
        <v>233</v>
      </c>
      <c r="DL560" t="s">
        <v>242</v>
      </c>
      <c r="DM560" t="s">
        <v>219</v>
      </c>
      <c r="DN560" t="s">
        <v>219</v>
      </c>
      <c r="DO560" t="s">
        <v>288</v>
      </c>
      <c r="DP560" t="s">
        <v>235</v>
      </c>
      <c r="DR560" t="s">
        <v>235</v>
      </c>
      <c r="DT560" t="s">
        <v>214</v>
      </c>
      <c r="DU560" t="s">
        <v>214</v>
      </c>
      <c r="DV560" t="s">
        <v>452</v>
      </c>
      <c r="DW560" t="s">
        <v>3192</v>
      </c>
      <c r="DX560" t="s">
        <v>233</v>
      </c>
      <c r="DY560" t="s">
        <v>233</v>
      </c>
      <c r="DZ560" t="s">
        <v>238</v>
      </c>
      <c r="EA560" t="s">
        <v>233</v>
      </c>
      <c r="EB560" t="s">
        <v>233</v>
      </c>
      <c r="EC560" t="s">
        <v>233</v>
      </c>
      <c r="ED560" t="s">
        <v>233</v>
      </c>
      <c r="EE560" t="s">
        <v>214</v>
      </c>
      <c r="EF560" t="s">
        <v>214</v>
      </c>
      <c r="EG560" t="s">
        <v>219</v>
      </c>
      <c r="EH560" t="s">
        <v>3193</v>
      </c>
      <c r="EI560" t="s">
        <v>219</v>
      </c>
      <c r="EJ560" t="s">
        <v>3193</v>
      </c>
      <c r="EK560" t="s">
        <v>233</v>
      </c>
      <c r="EL560" t="s">
        <v>233</v>
      </c>
      <c r="EM560" t="s">
        <v>240</v>
      </c>
      <c r="EN560" t="s">
        <v>240</v>
      </c>
      <c r="EO560" t="s">
        <v>240</v>
      </c>
      <c r="EP560" t="s">
        <v>240</v>
      </c>
      <c r="EQ560" t="s">
        <v>214</v>
      </c>
      <c r="ER560" t="s">
        <v>214</v>
      </c>
      <c r="ES560" t="s">
        <v>237</v>
      </c>
      <c r="ET560" t="s">
        <v>237</v>
      </c>
      <c r="EU560" t="s">
        <v>237</v>
      </c>
      <c r="EV560" t="s">
        <v>242</v>
      </c>
      <c r="EW560" t="s">
        <v>243</v>
      </c>
      <c r="EX560" t="s">
        <v>243</v>
      </c>
      <c r="EY560" t="s">
        <v>242</v>
      </c>
      <c r="EZ560" t="s">
        <v>241</v>
      </c>
      <c r="FA560" t="s">
        <v>241</v>
      </c>
      <c r="FB560" t="s">
        <v>242</v>
      </c>
      <c r="FC560" t="s">
        <v>242</v>
      </c>
      <c r="FD560" t="s">
        <v>242</v>
      </c>
      <c r="FE560" t="s">
        <v>286</v>
      </c>
      <c r="FF560" t="s">
        <v>286</v>
      </c>
      <c r="FG560" t="s">
        <v>242</v>
      </c>
      <c r="FH560" t="s">
        <v>242</v>
      </c>
      <c r="FI560" t="s">
        <v>214</v>
      </c>
      <c r="FJ560" t="s">
        <v>214</v>
      </c>
      <c r="FK560" t="s">
        <v>214</v>
      </c>
      <c r="FL560" t="s">
        <v>214</v>
      </c>
      <c r="FM560" t="s">
        <v>292</v>
      </c>
      <c r="FN560" t="s">
        <v>292</v>
      </c>
      <c r="FO560" t="s">
        <v>219</v>
      </c>
      <c r="FP560" t="s">
        <v>219</v>
      </c>
      <c r="FQ560" t="s">
        <v>241</v>
      </c>
      <c r="FR560" t="s">
        <v>241</v>
      </c>
      <c r="FS560" t="s">
        <v>241</v>
      </c>
      <c r="FT560" t="s">
        <v>241</v>
      </c>
      <c r="FU560" t="s">
        <v>219</v>
      </c>
      <c r="FV560" t="s">
        <v>241</v>
      </c>
      <c r="FW560" t="s">
        <v>241</v>
      </c>
      <c r="FX560" t="s">
        <v>241</v>
      </c>
      <c r="FY560" t="s">
        <v>241</v>
      </c>
      <c r="FZ560" t="s">
        <v>549</v>
      </c>
      <c r="GA560" t="s">
        <v>341</v>
      </c>
      <c r="GB560" t="s">
        <v>286</v>
      </c>
      <c r="GC560" t="s">
        <v>286</v>
      </c>
      <c r="GD560" t="s">
        <v>293</v>
      </c>
      <c r="GE560" t="s">
        <v>241</v>
      </c>
      <c r="GF560" t="s">
        <v>293</v>
      </c>
      <c r="GG560" t="s">
        <v>244</v>
      </c>
      <c r="GH560" t="s">
        <v>241</v>
      </c>
      <c r="GI560" t="s">
        <v>227</v>
      </c>
      <c r="GJ560" t="s">
        <v>227</v>
      </c>
      <c r="GK560" t="s">
        <v>227</v>
      </c>
      <c r="GL560" t="s">
        <v>227</v>
      </c>
      <c r="GM560" t="s">
        <v>227</v>
      </c>
      <c r="GN560" t="s">
        <v>219</v>
      </c>
      <c r="GO560" t="s">
        <v>219</v>
      </c>
      <c r="GP560" t="s">
        <v>294</v>
      </c>
      <c r="GQ560" t="s">
        <v>251</v>
      </c>
      <c r="GR560" t="s">
        <v>294</v>
      </c>
      <c r="GS560" t="s">
        <v>214</v>
      </c>
      <c r="GT560" t="s">
        <v>241</v>
      </c>
      <c r="GU560" t="s">
        <v>219</v>
      </c>
      <c r="GV560" t="s">
        <v>575</v>
      </c>
      <c r="GW560" t="s">
        <v>297</v>
      </c>
      <c r="GX560" t="s">
        <v>252</v>
      </c>
      <c r="GY560" t="s">
        <v>254</v>
      </c>
      <c r="GZ560" t="s">
        <v>241</v>
      </c>
      <c r="HA560" t="s">
        <v>298</v>
      </c>
      <c r="HB560" t="s">
        <v>241</v>
      </c>
      <c r="HC560" t="s">
        <v>315</v>
      </c>
      <c r="HD560" t="s">
        <v>361</v>
      </c>
      <c r="HE560" t="s">
        <v>343</v>
      </c>
      <c r="HF560" t="s">
        <v>261</v>
      </c>
      <c r="HG560" t="s">
        <v>362</v>
      </c>
      <c r="HH560" t="s">
        <v>3194</v>
      </c>
      <c r="HI560" t="s">
        <v>241</v>
      </c>
      <c r="HJ560" t="s">
        <v>219</v>
      </c>
      <c r="HK560" t="s">
        <v>241</v>
      </c>
      <c r="HL560" s="12"/>
      <c r="HM560">
        <v>1</v>
      </c>
      <c r="HN560">
        <v>0.25</v>
      </c>
      <c r="HO560">
        <v>1</v>
      </c>
      <c r="HP560">
        <v>0.25</v>
      </c>
      <c r="HQ560">
        <v>1</v>
      </c>
      <c r="HR560">
        <v>0.25</v>
      </c>
      <c r="HS560">
        <v>0</v>
      </c>
      <c r="HT560">
        <v>0</v>
      </c>
      <c r="HU560">
        <v>0</v>
      </c>
      <c r="HV560">
        <v>0.25</v>
      </c>
      <c r="HW560">
        <v>0.25</v>
      </c>
      <c r="HX560">
        <v>0.25</v>
      </c>
      <c r="HY560">
        <v>0</v>
      </c>
      <c r="HZ560">
        <v>0.25</v>
      </c>
      <c r="IA560" s="4">
        <v>1</v>
      </c>
      <c r="IB560">
        <v>0.5</v>
      </c>
      <c r="IC560">
        <v>0.5</v>
      </c>
      <c r="ID560">
        <v>0.75</v>
      </c>
      <c r="IE560">
        <v>0.75</v>
      </c>
      <c r="IG560">
        <v>0.75</v>
      </c>
      <c r="IH560">
        <v>0.75</v>
      </c>
      <c r="II560">
        <v>1</v>
      </c>
      <c r="IJ560">
        <v>0</v>
      </c>
      <c r="IK560">
        <v>0.25</v>
      </c>
      <c r="IL560">
        <v>1</v>
      </c>
      <c r="IM560">
        <v>0.75</v>
      </c>
      <c r="IN560">
        <v>1</v>
      </c>
      <c r="IO560">
        <v>1</v>
      </c>
      <c r="IQ560">
        <v>0</v>
      </c>
      <c r="IS560">
        <f t="shared" si="459"/>
        <v>0.15</v>
      </c>
      <c r="IT560">
        <f t="shared" si="460"/>
        <v>0.03</v>
      </c>
      <c r="IU560">
        <f t="shared" si="461"/>
        <v>0.08</v>
      </c>
      <c r="IV560">
        <f t="shared" si="462"/>
        <v>2.5000000000000001E-2</v>
      </c>
      <c r="IW560">
        <f t="shared" si="463"/>
        <v>0.08</v>
      </c>
      <c r="IX560">
        <f t="shared" si="464"/>
        <v>3.2500000000000001E-2</v>
      </c>
      <c r="IY560">
        <f t="shared" si="465"/>
        <v>0</v>
      </c>
      <c r="IZ560">
        <f t="shared" si="466"/>
        <v>0</v>
      </c>
      <c r="JA560">
        <f t="shared" si="467"/>
        <v>0</v>
      </c>
      <c r="JB560">
        <f t="shared" si="468"/>
        <v>2.5000000000000001E-2</v>
      </c>
      <c r="JC560">
        <f t="shared" si="469"/>
        <v>0.03</v>
      </c>
      <c r="JD560">
        <f t="shared" si="470"/>
        <v>2.75E-2</v>
      </c>
      <c r="JE560">
        <f t="shared" si="471"/>
        <v>0</v>
      </c>
      <c r="JF560">
        <f t="shared" si="472"/>
        <v>0.03</v>
      </c>
      <c r="JG560" s="5">
        <f t="shared" si="473"/>
        <v>0.05</v>
      </c>
      <c r="JH560">
        <f t="shared" si="474"/>
        <v>0</v>
      </c>
      <c r="JI560">
        <f t="shared" si="474"/>
        <v>0</v>
      </c>
      <c r="JJ560">
        <f t="shared" si="475"/>
        <v>0.15000000000000002</v>
      </c>
      <c r="JK560">
        <f t="shared" si="476"/>
        <v>0.11249999999999999</v>
      </c>
      <c r="JL560" s="6">
        <f t="shared" si="477"/>
        <v>3.3333333333333333E-2</v>
      </c>
      <c r="JM560">
        <f t="shared" si="478"/>
        <v>0.09</v>
      </c>
      <c r="JN560">
        <f t="shared" si="479"/>
        <v>3.7500000000000006E-2</v>
      </c>
      <c r="JO560">
        <f t="shared" si="480"/>
        <v>0.15</v>
      </c>
      <c r="JP560">
        <f t="shared" si="481"/>
        <v>0</v>
      </c>
      <c r="JQ560">
        <f t="shared" si="482"/>
        <v>0.03</v>
      </c>
      <c r="JR560">
        <f t="shared" si="483"/>
        <v>0.11</v>
      </c>
      <c r="JS560">
        <f t="shared" si="484"/>
        <v>7.5000000000000011E-2</v>
      </c>
      <c r="JT560">
        <f t="shared" si="484"/>
        <v>0.1</v>
      </c>
      <c r="JU560">
        <f t="shared" si="485"/>
        <v>1</v>
      </c>
      <c r="JV560">
        <f t="shared" si="485"/>
        <v>0</v>
      </c>
      <c r="JW560">
        <f t="shared" si="486"/>
        <v>0.15</v>
      </c>
      <c r="JY560">
        <f t="shared" si="487"/>
        <v>0.05</v>
      </c>
      <c r="JZ560">
        <f t="shared" si="488"/>
        <v>0.02</v>
      </c>
      <c r="KA560">
        <f t="shared" si="489"/>
        <v>0.02</v>
      </c>
      <c r="KB560">
        <f t="shared" si="489"/>
        <v>5.0000000000000001E-3</v>
      </c>
      <c r="KC560">
        <f t="shared" si="490"/>
        <v>0.04</v>
      </c>
      <c r="KD560">
        <f t="shared" si="515"/>
        <v>7.4999999999999997E-3</v>
      </c>
      <c r="KE560">
        <f t="shared" si="515"/>
        <v>0</v>
      </c>
      <c r="KF560">
        <f t="shared" si="515"/>
        <v>0</v>
      </c>
      <c r="KG560">
        <f t="shared" si="515"/>
        <v>0</v>
      </c>
      <c r="KH560">
        <f t="shared" si="515"/>
        <v>7.4999999999999997E-3</v>
      </c>
      <c r="KI560">
        <f t="shared" si="515"/>
        <v>7.4999999999999997E-3</v>
      </c>
      <c r="KJ560">
        <f t="shared" si="514"/>
        <v>7.4999999999999997E-3</v>
      </c>
      <c r="KK560">
        <f t="shared" si="491"/>
        <v>0</v>
      </c>
      <c r="KL560">
        <f t="shared" si="492"/>
        <v>0.01</v>
      </c>
      <c r="KM560" s="5">
        <f t="shared" si="493"/>
        <v>0.05</v>
      </c>
      <c r="KN560">
        <f t="shared" si="494"/>
        <v>0</v>
      </c>
      <c r="KO560">
        <f t="shared" si="494"/>
        <v>0</v>
      </c>
      <c r="KP560">
        <f t="shared" si="495"/>
        <v>4.4999999999999998E-2</v>
      </c>
      <c r="KQ560">
        <f t="shared" si="496"/>
        <v>2.2499999999999999E-2</v>
      </c>
      <c r="KR560" s="6">
        <f t="shared" si="497"/>
        <v>1.6666666666666666E-2</v>
      </c>
      <c r="KS560">
        <f t="shared" si="498"/>
        <v>0.03</v>
      </c>
      <c r="KT560">
        <f t="shared" si="499"/>
        <v>2.2499999999999999E-2</v>
      </c>
      <c r="KU560">
        <f t="shared" si="500"/>
        <v>0.04</v>
      </c>
      <c r="KV560">
        <f t="shared" si="501"/>
        <v>0</v>
      </c>
      <c r="KW560">
        <f t="shared" si="502"/>
        <v>2.5000000000000001E-3</v>
      </c>
      <c r="KX560">
        <f t="shared" si="503"/>
        <v>0</v>
      </c>
      <c r="KY560">
        <f t="shared" si="504"/>
        <v>0.03</v>
      </c>
      <c r="KZ560">
        <f t="shared" si="505"/>
        <v>0.03</v>
      </c>
      <c r="LA560">
        <f t="shared" si="506"/>
        <v>1</v>
      </c>
      <c r="LB560">
        <f t="shared" si="506"/>
        <v>0</v>
      </c>
      <c r="LC560">
        <f t="shared" si="507"/>
        <v>0.1</v>
      </c>
      <c r="LE560" t="str">
        <f t="shared" si="513"/>
        <v>Tchad</v>
      </c>
      <c r="LF560">
        <f t="shared" si="508"/>
        <v>0.39750000000000008</v>
      </c>
      <c r="LG560" s="6">
        <f t="shared" si="509"/>
        <v>0.45833333333333331</v>
      </c>
      <c r="LH560">
        <f t="shared" si="510"/>
        <v>0.74250000000000005</v>
      </c>
      <c r="LI560" s="6">
        <f t="shared" si="511"/>
        <v>0.56416666666666671</v>
      </c>
      <c r="LJ560">
        <f t="shared" si="512"/>
        <v>0</v>
      </c>
    </row>
    <row r="561" spans="1:322" x14ac:dyDescent="0.35">
      <c r="A561" s="8">
        <v>44861</v>
      </c>
      <c r="B561" t="s">
        <v>3195</v>
      </c>
      <c r="D561" s="27" t="s">
        <v>321</v>
      </c>
      <c r="E561" s="27" t="s">
        <v>321</v>
      </c>
      <c r="F561" s="27">
        <v>31</v>
      </c>
      <c r="G561" s="27" t="s">
        <v>1096</v>
      </c>
      <c r="H561" s="27" t="s">
        <v>1818</v>
      </c>
      <c r="I561" s="27" t="s">
        <v>1097</v>
      </c>
      <c r="J561" s="27" t="s">
        <v>1361</v>
      </c>
      <c r="K561" s="28">
        <v>44504</v>
      </c>
      <c r="L561" s="28">
        <v>44504</v>
      </c>
      <c r="M561" s="28">
        <v>44532</v>
      </c>
      <c r="N561" s="27" t="s">
        <v>261</v>
      </c>
      <c r="O561" s="27" t="s">
        <v>261</v>
      </c>
      <c r="P561" s="27" t="s">
        <v>261</v>
      </c>
      <c r="Q561" s="27" t="s">
        <v>262</v>
      </c>
      <c r="R561" s="28" t="s">
        <v>262</v>
      </c>
      <c r="S561" s="28" t="s">
        <v>262</v>
      </c>
      <c r="T561" s="27" t="s">
        <v>263</v>
      </c>
      <c r="U561" s="27" t="s">
        <v>261</v>
      </c>
      <c r="V561" s="28" t="s">
        <v>262</v>
      </c>
      <c r="W561" s="27" t="s">
        <v>261</v>
      </c>
      <c r="X561" s="28" t="s">
        <v>262</v>
      </c>
      <c r="Y561" s="27" t="s">
        <v>263</v>
      </c>
      <c r="Z561" s="28">
        <v>44663</v>
      </c>
      <c r="AA561" s="27" t="s">
        <v>264</v>
      </c>
      <c r="AB561" s="27" t="s">
        <v>265</v>
      </c>
      <c r="AC561" s="27" t="s">
        <v>1819</v>
      </c>
      <c r="AD561" s="27" t="s">
        <v>612</v>
      </c>
      <c r="AE561" s="27" t="s">
        <v>262</v>
      </c>
      <c r="AF561" s="27" t="s">
        <v>262</v>
      </c>
      <c r="AG561" s="29" t="s">
        <v>262</v>
      </c>
      <c r="AH561" s="27" t="s">
        <v>261</v>
      </c>
      <c r="AI561" s="27" t="s">
        <v>262</v>
      </c>
      <c r="AJ561" s="28" t="s">
        <v>262</v>
      </c>
      <c r="AK561" s="27" t="s">
        <v>262</v>
      </c>
      <c r="AL561" s="27" t="s">
        <v>262</v>
      </c>
      <c r="AM561" s="27" t="s">
        <v>262</v>
      </c>
      <c r="AN561" s="27" t="s">
        <v>262</v>
      </c>
      <c r="AO561" s="27" t="s">
        <v>261</v>
      </c>
      <c r="AP561" s="27" t="s">
        <v>261</v>
      </c>
      <c r="AQ561" s="28" t="s">
        <v>262</v>
      </c>
      <c r="AR561" s="27" t="s">
        <v>261</v>
      </c>
      <c r="AS561" s="28" t="s">
        <v>262</v>
      </c>
      <c r="AT561" s="27" t="s">
        <v>261</v>
      </c>
      <c r="AU561" s="28" t="s">
        <v>262</v>
      </c>
      <c r="AV561" s="27" t="s">
        <v>261</v>
      </c>
      <c r="AW561" s="28" t="s">
        <v>262</v>
      </c>
      <c r="AX561" s="27" t="s">
        <v>261</v>
      </c>
      <c r="AY561" s="28" t="s">
        <v>262</v>
      </c>
      <c r="AZ561" s="27" t="s">
        <v>262</v>
      </c>
      <c r="BA561" s="27" t="s">
        <v>262</v>
      </c>
      <c r="BB561" s="27" t="s">
        <v>261</v>
      </c>
      <c r="BC561" s="28" t="s">
        <v>262</v>
      </c>
      <c r="BD561" s="27" t="s">
        <v>261</v>
      </c>
      <c r="BE561" s="30" t="s">
        <v>262</v>
      </c>
      <c r="BF561" t="s">
        <v>1363</v>
      </c>
      <c r="BG561" t="s">
        <v>509</v>
      </c>
      <c r="BH561" t="s">
        <v>208</v>
      </c>
      <c r="BI561" t="s">
        <v>718</v>
      </c>
      <c r="BJ561" t="s">
        <v>210</v>
      </c>
      <c r="BK561" t="s">
        <v>211</v>
      </c>
      <c r="BL561" t="s">
        <v>212</v>
      </c>
      <c r="BM561" t="s">
        <v>3190</v>
      </c>
      <c r="BN561" t="s">
        <v>214</v>
      </c>
      <c r="BO561" t="s">
        <v>276</v>
      </c>
      <c r="BP561" t="s">
        <v>219</v>
      </c>
      <c r="BQ561" t="s">
        <v>332</v>
      </c>
      <c r="BV561" t="s">
        <v>214</v>
      </c>
      <c r="CC561" t="s">
        <v>214</v>
      </c>
      <c r="CG561" t="s">
        <v>214</v>
      </c>
      <c r="CH561" t="s">
        <v>795</v>
      </c>
      <c r="CI561" t="s">
        <v>333</v>
      </c>
      <c r="CJ561" t="s">
        <v>3191</v>
      </c>
      <c r="CK561" t="s">
        <v>333</v>
      </c>
      <c r="CL561" t="s">
        <v>412</v>
      </c>
      <c r="CN561" t="s">
        <v>306</v>
      </c>
      <c r="CP561" t="s">
        <v>224</v>
      </c>
      <c r="CQ561" t="s">
        <v>224</v>
      </c>
      <c r="CR561" t="s">
        <v>244</v>
      </c>
      <c r="CS561" t="s">
        <v>244</v>
      </c>
      <c r="CT561" t="s">
        <v>219</v>
      </c>
      <c r="CU561" t="s">
        <v>219</v>
      </c>
      <c r="CV561" t="s">
        <v>227</v>
      </c>
      <c r="CW561" t="s">
        <v>227</v>
      </c>
      <c r="CX561" t="s">
        <v>287</v>
      </c>
      <c r="CY561" t="s">
        <v>228</v>
      </c>
      <c r="CZ561" t="s">
        <v>219</v>
      </c>
      <c r="DA561" t="s">
        <v>219</v>
      </c>
      <c r="DB561" t="s">
        <v>230</v>
      </c>
      <c r="DC561" t="s">
        <v>230</v>
      </c>
      <c r="DD561" t="s">
        <v>219</v>
      </c>
      <c r="DG561" t="s">
        <v>500</v>
      </c>
      <c r="DH561" t="s">
        <v>3196</v>
      </c>
      <c r="DI561" t="s">
        <v>451</v>
      </c>
      <c r="DK561" t="s">
        <v>237</v>
      </c>
      <c r="DL561" t="s">
        <v>237</v>
      </c>
      <c r="DM561" t="s">
        <v>219</v>
      </c>
      <c r="DN561" t="s">
        <v>219</v>
      </c>
      <c r="DO561" t="s">
        <v>288</v>
      </c>
      <c r="DP561" t="s">
        <v>235</v>
      </c>
      <c r="DR561" t="s">
        <v>235</v>
      </c>
      <c r="DT561" t="s">
        <v>219</v>
      </c>
      <c r="DU561" t="s">
        <v>219</v>
      </c>
      <c r="DX561" t="s">
        <v>242</v>
      </c>
      <c r="DY561" t="s">
        <v>242</v>
      </c>
      <c r="DZ561" t="s">
        <v>400</v>
      </c>
      <c r="EA561" t="s">
        <v>242</v>
      </c>
      <c r="EB561" t="s">
        <v>242</v>
      </c>
      <c r="EC561" t="s">
        <v>242</v>
      </c>
      <c r="ED561" t="s">
        <v>242</v>
      </c>
      <c r="EE561" t="s">
        <v>214</v>
      </c>
      <c r="EF561" t="s">
        <v>214</v>
      </c>
      <c r="EG561" t="s">
        <v>219</v>
      </c>
      <c r="EH561" t="s">
        <v>3197</v>
      </c>
      <c r="EI561" t="s">
        <v>219</v>
      </c>
      <c r="EJ561" t="s">
        <v>3197</v>
      </c>
      <c r="EK561" t="s">
        <v>233</v>
      </c>
      <c r="EL561" t="s">
        <v>233</v>
      </c>
      <c r="EM561" t="s">
        <v>401</v>
      </c>
      <c r="EN561" t="s">
        <v>401</v>
      </c>
      <c r="EO561" t="s">
        <v>486</v>
      </c>
      <c r="EP561" t="s">
        <v>486</v>
      </c>
      <c r="EQ561" t="s">
        <v>214</v>
      </c>
      <c r="ER561" t="s">
        <v>214</v>
      </c>
      <c r="ES561" t="s">
        <v>237</v>
      </c>
      <c r="ET561" t="s">
        <v>237</v>
      </c>
      <c r="EU561" t="s">
        <v>237</v>
      </c>
      <c r="EV561" t="s">
        <v>237</v>
      </c>
      <c r="EW561" t="s">
        <v>243</v>
      </c>
      <c r="EX561" t="s">
        <v>243</v>
      </c>
      <c r="EY561" t="s">
        <v>237</v>
      </c>
      <c r="EZ561" t="s">
        <v>241</v>
      </c>
      <c r="FA561" t="s">
        <v>241</v>
      </c>
      <c r="FB561" t="s">
        <v>237</v>
      </c>
      <c r="FC561" t="s">
        <v>237</v>
      </c>
      <c r="FD561" t="s">
        <v>237</v>
      </c>
      <c r="FE561" t="s">
        <v>286</v>
      </c>
      <c r="FF561" t="s">
        <v>286</v>
      </c>
      <c r="FG561" t="s">
        <v>358</v>
      </c>
      <c r="FH561" t="s">
        <v>358</v>
      </c>
      <c r="FI561" t="s">
        <v>214</v>
      </c>
      <c r="FJ561" t="s">
        <v>214</v>
      </c>
      <c r="FK561" t="s">
        <v>214</v>
      </c>
      <c r="FL561" t="s">
        <v>214</v>
      </c>
      <c r="FM561" t="s">
        <v>292</v>
      </c>
      <c r="FN561" t="s">
        <v>292</v>
      </c>
      <c r="FO561" t="s">
        <v>214</v>
      </c>
      <c r="FP561" t="s">
        <v>214</v>
      </c>
      <c r="FQ561" t="s">
        <v>1106</v>
      </c>
      <c r="FR561" t="s">
        <v>241</v>
      </c>
      <c r="FS561" t="s">
        <v>2257</v>
      </c>
      <c r="FT561" t="s">
        <v>241</v>
      </c>
      <c r="FU561" t="s">
        <v>214</v>
      </c>
      <c r="FV561" t="s">
        <v>1106</v>
      </c>
      <c r="FW561" t="s">
        <v>241</v>
      </c>
      <c r="FX561" t="s">
        <v>1190</v>
      </c>
      <c r="FY561" t="s">
        <v>241</v>
      </c>
      <c r="FZ561" t="s">
        <v>549</v>
      </c>
      <c r="GA561" t="s">
        <v>341</v>
      </c>
      <c r="GB561" t="s">
        <v>286</v>
      </c>
      <c r="GC561" t="s">
        <v>286</v>
      </c>
      <c r="GD561" t="s">
        <v>293</v>
      </c>
      <c r="GE561" t="s">
        <v>241</v>
      </c>
      <c r="GF561" t="s">
        <v>293</v>
      </c>
      <c r="GG561" t="s">
        <v>286</v>
      </c>
      <c r="GH561" t="s">
        <v>241</v>
      </c>
      <c r="GI561" t="s">
        <v>286</v>
      </c>
      <c r="GJ561" t="s">
        <v>286</v>
      </c>
      <c r="GK561" t="s">
        <v>286</v>
      </c>
      <c r="GL561" t="s">
        <v>227</v>
      </c>
      <c r="GM561" t="s">
        <v>227</v>
      </c>
      <c r="GN561" t="s">
        <v>219</v>
      </c>
      <c r="GO561" t="s">
        <v>219</v>
      </c>
      <c r="GP561" t="s">
        <v>294</v>
      </c>
      <c r="GQ561" t="s">
        <v>294</v>
      </c>
      <c r="GR561" t="s">
        <v>294</v>
      </c>
      <c r="GS561" t="s">
        <v>214</v>
      </c>
      <c r="GT561" t="s">
        <v>241</v>
      </c>
      <c r="GU561" t="s">
        <v>214</v>
      </c>
      <c r="GV561" t="s">
        <v>241</v>
      </c>
      <c r="GW561" t="s">
        <v>297</v>
      </c>
      <c r="GX561" t="s">
        <v>296</v>
      </c>
      <c r="GY561" t="s">
        <v>314</v>
      </c>
      <c r="GZ561" t="s">
        <v>241</v>
      </c>
      <c r="HA561" t="s">
        <v>298</v>
      </c>
      <c r="HB561" t="s">
        <v>241</v>
      </c>
      <c r="HC561" t="s">
        <v>315</v>
      </c>
      <c r="HD561" t="s">
        <v>361</v>
      </c>
      <c r="HE561" t="s">
        <v>317</v>
      </c>
      <c r="HF561" t="s">
        <v>3198</v>
      </c>
      <c r="HG561" t="s">
        <v>362</v>
      </c>
      <c r="HH561" t="s">
        <v>3194</v>
      </c>
      <c r="HI561" t="s">
        <v>241</v>
      </c>
      <c r="HJ561" t="s">
        <v>219</v>
      </c>
      <c r="HK561" t="s">
        <v>241</v>
      </c>
      <c r="HL561" s="12"/>
      <c r="HM561">
        <v>0.75</v>
      </c>
      <c r="HN561">
        <v>0.75</v>
      </c>
      <c r="HO561">
        <v>0</v>
      </c>
      <c r="HP561">
        <v>1</v>
      </c>
      <c r="HQ561">
        <v>1</v>
      </c>
      <c r="HR561">
        <v>0.5</v>
      </c>
      <c r="HS561">
        <v>0</v>
      </c>
      <c r="HT561">
        <v>0</v>
      </c>
      <c r="HU561">
        <v>1</v>
      </c>
      <c r="HV561">
        <v>0.75</v>
      </c>
      <c r="HW561">
        <v>0.75</v>
      </c>
      <c r="HX561">
        <v>0.75</v>
      </c>
      <c r="HY561">
        <v>0</v>
      </c>
      <c r="HZ561">
        <v>0.25</v>
      </c>
      <c r="IA561" s="4">
        <v>1</v>
      </c>
      <c r="IB561">
        <v>0.5</v>
      </c>
      <c r="IC561">
        <v>0.5</v>
      </c>
      <c r="ID561">
        <v>0.5</v>
      </c>
      <c r="IE561">
        <v>0.5</v>
      </c>
      <c r="IG561">
        <v>0.75</v>
      </c>
      <c r="IH561">
        <v>1</v>
      </c>
      <c r="II561">
        <v>1</v>
      </c>
      <c r="IJ561">
        <v>0</v>
      </c>
      <c r="IK561">
        <v>0.25</v>
      </c>
      <c r="IL561">
        <v>1</v>
      </c>
      <c r="IM561">
        <v>0.25</v>
      </c>
      <c r="IN561">
        <v>1</v>
      </c>
      <c r="IO561">
        <v>1</v>
      </c>
      <c r="IQ561">
        <v>0</v>
      </c>
      <c r="IS561">
        <f t="shared" si="459"/>
        <v>0.11249999999999999</v>
      </c>
      <c r="IT561">
        <f t="shared" si="460"/>
        <v>0.09</v>
      </c>
      <c r="IU561">
        <f t="shared" si="461"/>
        <v>0</v>
      </c>
      <c r="IV561">
        <f t="shared" si="462"/>
        <v>0.1</v>
      </c>
      <c r="IW561">
        <f t="shared" si="463"/>
        <v>0.08</v>
      </c>
      <c r="IX561">
        <f t="shared" si="464"/>
        <v>6.5000000000000002E-2</v>
      </c>
      <c r="IY561">
        <f t="shared" si="465"/>
        <v>0</v>
      </c>
      <c r="IZ561">
        <f t="shared" si="466"/>
        <v>0</v>
      </c>
      <c r="JA561">
        <f t="shared" si="467"/>
        <v>0.13</v>
      </c>
      <c r="JB561">
        <f t="shared" si="468"/>
        <v>7.5000000000000011E-2</v>
      </c>
      <c r="JC561">
        <f t="shared" si="469"/>
        <v>0.09</v>
      </c>
      <c r="JD561">
        <f t="shared" si="470"/>
        <v>8.2500000000000004E-2</v>
      </c>
      <c r="JE561">
        <f t="shared" si="471"/>
        <v>0</v>
      </c>
      <c r="JF561">
        <f t="shared" si="472"/>
        <v>0.03</v>
      </c>
      <c r="JG561" s="5">
        <f t="shared" si="473"/>
        <v>0.05</v>
      </c>
      <c r="JH561">
        <f t="shared" si="474"/>
        <v>0</v>
      </c>
      <c r="JI561">
        <f t="shared" si="474"/>
        <v>0</v>
      </c>
      <c r="JJ561">
        <f t="shared" si="475"/>
        <v>0.1</v>
      </c>
      <c r="JK561">
        <f t="shared" si="476"/>
        <v>7.4999999999999997E-2</v>
      </c>
      <c r="JL561" s="6">
        <f t="shared" si="477"/>
        <v>4.3333333333333328E-2</v>
      </c>
      <c r="JM561">
        <f t="shared" si="478"/>
        <v>0.09</v>
      </c>
      <c r="JN561">
        <f t="shared" si="479"/>
        <v>0.05</v>
      </c>
      <c r="JO561">
        <f t="shared" si="480"/>
        <v>0.15</v>
      </c>
      <c r="JP561">
        <f t="shared" si="481"/>
        <v>0</v>
      </c>
      <c r="JQ561">
        <f t="shared" si="482"/>
        <v>0.03</v>
      </c>
      <c r="JR561">
        <f t="shared" si="483"/>
        <v>0.11</v>
      </c>
      <c r="JS561">
        <f t="shared" si="484"/>
        <v>2.5000000000000001E-2</v>
      </c>
      <c r="JT561">
        <f t="shared" si="484"/>
        <v>0.1</v>
      </c>
      <c r="JU561">
        <f t="shared" si="485"/>
        <v>1</v>
      </c>
      <c r="JV561">
        <f t="shared" si="485"/>
        <v>0</v>
      </c>
      <c r="JW561">
        <f t="shared" si="486"/>
        <v>0.15</v>
      </c>
      <c r="JY561">
        <f t="shared" si="487"/>
        <v>3.7500000000000006E-2</v>
      </c>
      <c r="JZ561">
        <f t="shared" si="488"/>
        <v>0.06</v>
      </c>
      <c r="KA561">
        <f t="shared" si="489"/>
        <v>0</v>
      </c>
      <c r="KB561">
        <f t="shared" si="489"/>
        <v>0.02</v>
      </c>
      <c r="KC561">
        <f t="shared" si="490"/>
        <v>0.04</v>
      </c>
      <c r="KD561">
        <f t="shared" si="515"/>
        <v>1.4999999999999999E-2</v>
      </c>
      <c r="KE561">
        <f t="shared" si="515"/>
        <v>0</v>
      </c>
      <c r="KF561">
        <f t="shared" si="515"/>
        <v>0</v>
      </c>
      <c r="KG561">
        <f t="shared" si="515"/>
        <v>0.03</v>
      </c>
      <c r="KH561">
        <f t="shared" si="515"/>
        <v>2.2499999999999999E-2</v>
      </c>
      <c r="KI561">
        <f t="shared" si="515"/>
        <v>2.2499999999999999E-2</v>
      </c>
      <c r="KJ561">
        <f t="shared" si="514"/>
        <v>2.2499999999999999E-2</v>
      </c>
      <c r="KK561">
        <f t="shared" si="491"/>
        <v>0</v>
      </c>
      <c r="KL561">
        <f t="shared" si="492"/>
        <v>0.01</v>
      </c>
      <c r="KM561" s="5">
        <f t="shared" si="493"/>
        <v>0.05</v>
      </c>
      <c r="KN561">
        <f t="shared" si="494"/>
        <v>0</v>
      </c>
      <c r="KO561">
        <f t="shared" si="494"/>
        <v>0</v>
      </c>
      <c r="KP561">
        <f t="shared" si="495"/>
        <v>0.03</v>
      </c>
      <c r="KQ561">
        <f t="shared" si="496"/>
        <v>1.4999999999999999E-2</v>
      </c>
      <c r="KR561" s="6">
        <f t="shared" si="497"/>
        <v>2.1666666666666664E-2</v>
      </c>
      <c r="KS561">
        <f t="shared" si="498"/>
        <v>0.03</v>
      </c>
      <c r="KT561">
        <f t="shared" si="499"/>
        <v>0.03</v>
      </c>
      <c r="KU561">
        <f t="shared" si="500"/>
        <v>0.04</v>
      </c>
      <c r="KV561">
        <f t="shared" si="501"/>
        <v>0</v>
      </c>
      <c r="KW561">
        <f t="shared" si="502"/>
        <v>2.5000000000000001E-3</v>
      </c>
      <c r="KX561">
        <f t="shared" si="503"/>
        <v>0</v>
      </c>
      <c r="KY561">
        <f t="shared" si="504"/>
        <v>0.01</v>
      </c>
      <c r="KZ561">
        <f t="shared" si="505"/>
        <v>0.03</v>
      </c>
      <c r="LA561">
        <f t="shared" si="506"/>
        <v>1</v>
      </c>
      <c r="LB561">
        <f t="shared" si="506"/>
        <v>0</v>
      </c>
      <c r="LC561">
        <f t="shared" si="507"/>
        <v>0.1</v>
      </c>
      <c r="LE561" t="str">
        <f t="shared" si="513"/>
        <v>Tchad</v>
      </c>
      <c r="LF561">
        <f t="shared" si="508"/>
        <v>0.57750000000000001</v>
      </c>
      <c r="LG561" s="6">
        <f t="shared" si="509"/>
        <v>0.54583333333333328</v>
      </c>
      <c r="LH561">
        <f t="shared" si="510"/>
        <v>0.70500000000000007</v>
      </c>
      <c r="LI561" s="6">
        <f t="shared" si="511"/>
        <v>0.63916666666666666</v>
      </c>
      <c r="LJ561">
        <f t="shared" si="512"/>
        <v>0</v>
      </c>
    </row>
    <row r="562" spans="1:322" x14ac:dyDescent="0.35">
      <c r="A562" s="8">
        <v>44861</v>
      </c>
      <c r="B562" t="s">
        <v>3199</v>
      </c>
      <c r="D562" s="24" t="s">
        <v>321</v>
      </c>
      <c r="E562" s="24" t="s">
        <v>321</v>
      </c>
      <c r="F562" s="24">
        <v>25</v>
      </c>
      <c r="G562" s="24" t="s">
        <v>1096</v>
      </c>
      <c r="H562" s="24" t="s">
        <v>1818</v>
      </c>
      <c r="I562" s="24" t="s">
        <v>1097</v>
      </c>
      <c r="J562" s="24" t="s">
        <v>1361</v>
      </c>
      <c r="K562" s="25">
        <v>44504</v>
      </c>
      <c r="L562" s="25">
        <v>44504</v>
      </c>
      <c r="M562" s="25">
        <v>44532</v>
      </c>
      <c r="N562" s="24" t="s">
        <v>261</v>
      </c>
      <c r="O562" s="24" t="s">
        <v>261</v>
      </c>
      <c r="P562" s="24" t="s">
        <v>261</v>
      </c>
      <c r="Q562" s="24" t="s">
        <v>324</v>
      </c>
      <c r="R562" s="25">
        <v>44514</v>
      </c>
      <c r="S562" s="25">
        <v>44514</v>
      </c>
      <c r="T562" s="24" t="s">
        <v>263</v>
      </c>
      <c r="U562" s="24" t="s">
        <v>261</v>
      </c>
      <c r="V562" s="25" t="s">
        <v>262</v>
      </c>
      <c r="W562" s="24" t="s">
        <v>261</v>
      </c>
      <c r="X562" s="25" t="s">
        <v>262</v>
      </c>
      <c r="Y562" s="24" t="s">
        <v>263</v>
      </c>
      <c r="Z562" s="25">
        <v>44662</v>
      </c>
      <c r="AA562" s="24" t="s">
        <v>264</v>
      </c>
      <c r="AB562" s="24" t="s">
        <v>265</v>
      </c>
      <c r="AC562" s="24" t="s">
        <v>1819</v>
      </c>
      <c r="AD562" s="24" t="s">
        <v>612</v>
      </c>
      <c r="AE562" s="24" t="s">
        <v>326</v>
      </c>
      <c r="AF562" s="24" t="s">
        <v>474</v>
      </c>
      <c r="AG562" s="31">
        <v>918000</v>
      </c>
      <c r="AH562" s="24" t="s">
        <v>261</v>
      </c>
      <c r="AI562" s="24" t="s">
        <v>262</v>
      </c>
      <c r="AJ562" s="25" t="s">
        <v>262</v>
      </c>
      <c r="AK562" s="24" t="s">
        <v>262</v>
      </c>
      <c r="AL562" s="24" t="s">
        <v>262</v>
      </c>
      <c r="AM562" s="24" t="s">
        <v>262</v>
      </c>
      <c r="AN562" s="24" t="s">
        <v>262</v>
      </c>
      <c r="AO562" s="24" t="s">
        <v>261</v>
      </c>
      <c r="AP562" s="24" t="s">
        <v>261</v>
      </c>
      <c r="AQ562" s="25" t="s">
        <v>262</v>
      </c>
      <c r="AR562" s="24" t="s">
        <v>261</v>
      </c>
      <c r="AS562" s="25" t="s">
        <v>262</v>
      </c>
      <c r="AT562" s="24" t="s">
        <v>261</v>
      </c>
      <c r="AU562" s="25" t="s">
        <v>262</v>
      </c>
      <c r="AV562" s="24" t="s">
        <v>261</v>
      </c>
      <c r="AW562" s="25" t="s">
        <v>262</v>
      </c>
      <c r="AX562" s="24" t="s">
        <v>261</v>
      </c>
      <c r="AY562" s="25" t="s">
        <v>262</v>
      </c>
      <c r="AZ562" s="27" t="s">
        <v>262</v>
      </c>
      <c r="BA562" s="27" t="s">
        <v>262</v>
      </c>
      <c r="BB562" s="24" t="s">
        <v>261</v>
      </c>
      <c r="BC562" s="25" t="s">
        <v>262</v>
      </c>
      <c r="BD562" s="24" t="s">
        <v>261</v>
      </c>
      <c r="BE562" s="26" t="s">
        <v>262</v>
      </c>
      <c r="BF562" t="s">
        <v>1363</v>
      </c>
      <c r="BG562" t="s">
        <v>509</v>
      </c>
      <c r="BH562" t="s">
        <v>208</v>
      </c>
      <c r="BI562" t="s">
        <v>448</v>
      </c>
      <c r="BJ562" t="s">
        <v>210</v>
      </c>
      <c r="BK562" t="s">
        <v>211</v>
      </c>
      <c r="BL562" t="s">
        <v>212</v>
      </c>
      <c r="BM562" t="s">
        <v>3190</v>
      </c>
      <c r="BN562" t="s">
        <v>214</v>
      </c>
      <c r="BO562" t="s">
        <v>215</v>
      </c>
      <c r="BP562" t="s">
        <v>219</v>
      </c>
      <c r="BQ562" t="s">
        <v>332</v>
      </c>
      <c r="BV562" t="s">
        <v>214</v>
      </c>
      <c r="CC562" t="s">
        <v>214</v>
      </c>
      <c r="CG562" t="s">
        <v>219</v>
      </c>
      <c r="CI562" t="s">
        <v>333</v>
      </c>
      <c r="CJ562" t="s">
        <v>3191</v>
      </c>
      <c r="CK562" t="s">
        <v>333</v>
      </c>
      <c r="CL562" t="s">
        <v>2128</v>
      </c>
      <c r="CN562" t="s">
        <v>306</v>
      </c>
      <c r="CP562" t="s">
        <v>224</v>
      </c>
      <c r="CQ562" t="s">
        <v>224</v>
      </c>
      <c r="CR562" t="s">
        <v>286</v>
      </c>
      <c r="CS562" t="s">
        <v>286</v>
      </c>
      <c r="CT562" t="s">
        <v>214</v>
      </c>
      <c r="CU562" t="s">
        <v>214</v>
      </c>
      <c r="CV562" t="s">
        <v>286</v>
      </c>
      <c r="CW562" t="s">
        <v>286</v>
      </c>
      <c r="CX562" t="s">
        <v>287</v>
      </c>
      <c r="CY562" t="s">
        <v>353</v>
      </c>
      <c r="CZ562" t="s">
        <v>219</v>
      </c>
      <c r="DA562" t="s">
        <v>219</v>
      </c>
      <c r="DB562" t="s">
        <v>230</v>
      </c>
      <c r="DC562" t="s">
        <v>230</v>
      </c>
      <c r="DD562" t="s">
        <v>219</v>
      </c>
      <c r="DG562" t="s">
        <v>500</v>
      </c>
      <c r="DH562" t="s">
        <v>3200</v>
      </c>
      <c r="DI562" t="s">
        <v>451</v>
      </c>
      <c r="DK562" t="s">
        <v>237</v>
      </c>
      <c r="DL562" t="s">
        <v>237</v>
      </c>
      <c r="DM562" t="s">
        <v>219</v>
      </c>
      <c r="DN562" t="s">
        <v>219</v>
      </c>
      <c r="DO562" t="s">
        <v>288</v>
      </c>
      <c r="DP562" t="s">
        <v>2422</v>
      </c>
      <c r="DR562" t="s">
        <v>2422</v>
      </c>
      <c r="DT562" t="s">
        <v>219</v>
      </c>
      <c r="DU562" t="s">
        <v>219</v>
      </c>
      <c r="DX562" t="s">
        <v>233</v>
      </c>
      <c r="DY562" t="s">
        <v>233</v>
      </c>
      <c r="DZ562" t="s">
        <v>238</v>
      </c>
      <c r="EA562" t="s">
        <v>237</v>
      </c>
      <c r="EB562" t="s">
        <v>237</v>
      </c>
      <c r="EC562" t="s">
        <v>237</v>
      </c>
      <c r="ED562" t="s">
        <v>237</v>
      </c>
      <c r="EE562" t="s">
        <v>214</v>
      </c>
      <c r="EF562" t="s">
        <v>214</v>
      </c>
      <c r="EG562" t="s">
        <v>219</v>
      </c>
      <c r="EH562" t="s">
        <v>3201</v>
      </c>
      <c r="EI562" t="s">
        <v>219</v>
      </c>
      <c r="EJ562" t="s">
        <v>3201</v>
      </c>
      <c r="EK562" t="s">
        <v>233</v>
      </c>
      <c r="EL562" t="s">
        <v>233</v>
      </c>
      <c r="EM562" t="s">
        <v>486</v>
      </c>
      <c r="EN562" t="s">
        <v>486</v>
      </c>
      <c r="EO562" t="s">
        <v>486</v>
      </c>
      <c r="EP562" t="s">
        <v>486</v>
      </c>
      <c r="EQ562" t="s">
        <v>214</v>
      </c>
      <c r="ER562" t="s">
        <v>214</v>
      </c>
      <c r="ES562" t="s">
        <v>242</v>
      </c>
      <c r="ET562" t="s">
        <v>242</v>
      </c>
      <c r="EU562" t="s">
        <v>242</v>
      </c>
      <c r="EV562" t="s">
        <v>242</v>
      </c>
      <c r="EW562" t="s">
        <v>243</v>
      </c>
      <c r="EX562" t="s">
        <v>243</v>
      </c>
      <c r="EY562" t="s">
        <v>242</v>
      </c>
      <c r="EZ562" t="s">
        <v>241</v>
      </c>
      <c r="FA562" t="s">
        <v>241</v>
      </c>
      <c r="FB562" t="s">
        <v>242</v>
      </c>
      <c r="FC562" t="s">
        <v>242</v>
      </c>
      <c r="FD562" t="s">
        <v>242</v>
      </c>
      <c r="FE562" t="s">
        <v>286</v>
      </c>
      <c r="FF562" t="s">
        <v>286</v>
      </c>
      <c r="FG562" t="s">
        <v>242</v>
      </c>
      <c r="FH562" t="s">
        <v>242</v>
      </c>
      <c r="FI562" t="s">
        <v>214</v>
      </c>
      <c r="FJ562" t="s">
        <v>214</v>
      </c>
      <c r="FK562" t="s">
        <v>214</v>
      </c>
      <c r="FL562" t="s">
        <v>214</v>
      </c>
      <c r="FM562" t="s">
        <v>292</v>
      </c>
      <c r="FN562" t="s">
        <v>292</v>
      </c>
      <c r="FO562" t="s">
        <v>214</v>
      </c>
      <c r="FP562" t="s">
        <v>214</v>
      </c>
      <c r="FQ562" t="s">
        <v>1106</v>
      </c>
      <c r="FR562" t="s">
        <v>241</v>
      </c>
      <c r="FS562" t="s">
        <v>2257</v>
      </c>
      <c r="FT562" t="s">
        <v>241</v>
      </c>
      <c r="FU562" t="s">
        <v>219</v>
      </c>
      <c r="FV562" t="s">
        <v>241</v>
      </c>
      <c r="FW562" t="s">
        <v>241</v>
      </c>
      <c r="FX562" t="s">
        <v>241</v>
      </c>
      <c r="FY562" t="s">
        <v>241</v>
      </c>
      <c r="FZ562" t="s">
        <v>549</v>
      </c>
      <c r="GA562" t="s">
        <v>248</v>
      </c>
      <c r="GB562" t="s">
        <v>227</v>
      </c>
      <c r="GC562" t="s">
        <v>227</v>
      </c>
      <c r="GD562" t="s">
        <v>293</v>
      </c>
      <c r="GE562" t="s">
        <v>241</v>
      </c>
      <c r="GF562" t="s">
        <v>293</v>
      </c>
      <c r="GG562" t="s">
        <v>286</v>
      </c>
      <c r="GH562" t="s">
        <v>241</v>
      </c>
      <c r="GI562" t="s">
        <v>286</v>
      </c>
      <c r="GJ562" t="s">
        <v>286</v>
      </c>
      <c r="GK562" t="s">
        <v>286</v>
      </c>
      <c r="GL562" t="s">
        <v>286</v>
      </c>
      <c r="GM562" t="s">
        <v>244</v>
      </c>
      <c r="GN562" t="s">
        <v>219</v>
      </c>
      <c r="GO562" t="s">
        <v>219</v>
      </c>
      <c r="GP562" t="s">
        <v>294</v>
      </c>
      <c r="GQ562" t="s">
        <v>294</v>
      </c>
      <c r="GR562" t="s">
        <v>294</v>
      </c>
      <c r="GS562" t="s">
        <v>214</v>
      </c>
      <c r="GT562" t="s">
        <v>241</v>
      </c>
      <c r="GU562" t="s">
        <v>214</v>
      </c>
      <c r="GV562" t="s">
        <v>241</v>
      </c>
      <c r="GW562" t="s">
        <v>297</v>
      </c>
      <c r="GX562" t="s">
        <v>296</v>
      </c>
      <c r="GY562" t="s">
        <v>626</v>
      </c>
      <c r="GZ562" t="s">
        <v>241</v>
      </c>
      <c r="HA562" t="s">
        <v>298</v>
      </c>
      <c r="HB562" t="s">
        <v>241</v>
      </c>
      <c r="HC562" t="s">
        <v>315</v>
      </c>
      <c r="HD562" t="s">
        <v>316</v>
      </c>
      <c r="HE562" t="s">
        <v>343</v>
      </c>
      <c r="HF562" t="s">
        <v>261</v>
      </c>
      <c r="HG562" t="s">
        <v>362</v>
      </c>
      <c r="HH562" t="s">
        <v>3191</v>
      </c>
      <c r="HI562" t="s">
        <v>241</v>
      </c>
      <c r="HJ562" t="s">
        <v>219</v>
      </c>
      <c r="HK562" t="s">
        <v>241</v>
      </c>
      <c r="HL562" s="12"/>
      <c r="HM562">
        <v>0.75</v>
      </c>
      <c r="HN562">
        <v>0.25</v>
      </c>
      <c r="HO562">
        <v>1</v>
      </c>
      <c r="HP562">
        <v>0.25</v>
      </c>
      <c r="HQ562">
        <v>1</v>
      </c>
      <c r="HR562">
        <v>0.5</v>
      </c>
      <c r="HS562">
        <v>0</v>
      </c>
      <c r="HT562">
        <v>1</v>
      </c>
      <c r="HU562">
        <v>1</v>
      </c>
      <c r="HV562">
        <v>0.25</v>
      </c>
      <c r="HW562">
        <v>0.5</v>
      </c>
      <c r="HX562">
        <v>0.5</v>
      </c>
      <c r="HY562">
        <v>0</v>
      </c>
      <c r="HZ562">
        <v>0.25</v>
      </c>
      <c r="IA562" s="4">
        <v>1</v>
      </c>
      <c r="IB562">
        <v>0.75</v>
      </c>
      <c r="IC562">
        <v>0.75</v>
      </c>
      <c r="ID562">
        <v>0.75</v>
      </c>
      <c r="IE562">
        <v>0.75</v>
      </c>
      <c r="IG562">
        <v>0.75</v>
      </c>
      <c r="IH562">
        <v>0.75</v>
      </c>
      <c r="II562">
        <v>1</v>
      </c>
      <c r="IJ562">
        <v>0</v>
      </c>
      <c r="IK562">
        <v>1</v>
      </c>
      <c r="IL562">
        <v>1</v>
      </c>
      <c r="IM562">
        <v>0.25</v>
      </c>
      <c r="IN562">
        <v>1</v>
      </c>
      <c r="IO562">
        <v>1</v>
      </c>
      <c r="IQ562">
        <v>0</v>
      </c>
      <c r="IS562">
        <f t="shared" si="459"/>
        <v>0.11249999999999999</v>
      </c>
      <c r="IT562">
        <f t="shared" si="460"/>
        <v>0.03</v>
      </c>
      <c r="IU562">
        <f t="shared" si="461"/>
        <v>0.08</v>
      </c>
      <c r="IV562">
        <f t="shared" si="462"/>
        <v>2.5000000000000001E-2</v>
      </c>
      <c r="IW562">
        <f t="shared" si="463"/>
        <v>0.08</v>
      </c>
      <c r="IX562">
        <f t="shared" si="464"/>
        <v>6.5000000000000002E-2</v>
      </c>
      <c r="IY562">
        <f t="shared" si="465"/>
        <v>0</v>
      </c>
      <c r="IZ562">
        <f t="shared" si="466"/>
        <v>0.11</v>
      </c>
      <c r="JA562">
        <f t="shared" si="467"/>
        <v>0.13</v>
      </c>
      <c r="JB562">
        <f t="shared" si="468"/>
        <v>2.5000000000000001E-2</v>
      </c>
      <c r="JC562">
        <f t="shared" si="469"/>
        <v>0.06</v>
      </c>
      <c r="JD562">
        <f t="shared" si="470"/>
        <v>5.5E-2</v>
      </c>
      <c r="JE562">
        <f t="shared" si="471"/>
        <v>0</v>
      </c>
      <c r="JF562">
        <f t="shared" si="472"/>
        <v>0.03</v>
      </c>
      <c r="JG562" s="5">
        <f t="shared" si="473"/>
        <v>0.05</v>
      </c>
      <c r="JH562">
        <f t="shared" si="474"/>
        <v>0</v>
      </c>
      <c r="JI562">
        <f t="shared" si="474"/>
        <v>0</v>
      </c>
      <c r="JJ562">
        <f t="shared" si="475"/>
        <v>0.15000000000000002</v>
      </c>
      <c r="JK562">
        <f t="shared" si="476"/>
        <v>0.11249999999999999</v>
      </c>
      <c r="JL562" s="6">
        <f t="shared" si="477"/>
        <v>4.3333333333333328E-2</v>
      </c>
      <c r="JM562">
        <f t="shared" si="478"/>
        <v>0.09</v>
      </c>
      <c r="JN562">
        <f t="shared" si="479"/>
        <v>3.7500000000000006E-2</v>
      </c>
      <c r="JO562">
        <f t="shared" si="480"/>
        <v>0.15</v>
      </c>
      <c r="JP562">
        <f t="shared" si="481"/>
        <v>0</v>
      </c>
      <c r="JQ562">
        <f t="shared" si="482"/>
        <v>0.12</v>
      </c>
      <c r="JR562">
        <f t="shared" si="483"/>
        <v>0.11</v>
      </c>
      <c r="JS562">
        <f t="shared" si="484"/>
        <v>2.5000000000000001E-2</v>
      </c>
      <c r="JT562">
        <f t="shared" si="484"/>
        <v>0.1</v>
      </c>
      <c r="JU562">
        <f t="shared" si="485"/>
        <v>1</v>
      </c>
      <c r="JV562">
        <f t="shared" si="485"/>
        <v>0</v>
      </c>
      <c r="JW562">
        <f t="shared" si="486"/>
        <v>0.15</v>
      </c>
      <c r="JY562">
        <f t="shared" si="487"/>
        <v>3.7500000000000006E-2</v>
      </c>
      <c r="JZ562">
        <f t="shared" si="488"/>
        <v>0.02</v>
      </c>
      <c r="KA562">
        <f t="shared" si="489"/>
        <v>0.02</v>
      </c>
      <c r="KB562">
        <f t="shared" si="489"/>
        <v>5.0000000000000001E-3</v>
      </c>
      <c r="KC562">
        <f t="shared" si="490"/>
        <v>0.04</v>
      </c>
      <c r="KD562">
        <f t="shared" si="515"/>
        <v>1.4999999999999999E-2</v>
      </c>
      <c r="KE562">
        <f t="shared" si="515"/>
        <v>0</v>
      </c>
      <c r="KF562">
        <f t="shared" si="515"/>
        <v>0.03</v>
      </c>
      <c r="KG562">
        <f t="shared" si="515"/>
        <v>0.03</v>
      </c>
      <c r="KH562">
        <f t="shared" si="515"/>
        <v>7.4999999999999997E-3</v>
      </c>
      <c r="KI562">
        <f t="shared" si="515"/>
        <v>1.4999999999999999E-2</v>
      </c>
      <c r="KJ562">
        <f t="shared" si="514"/>
        <v>1.4999999999999999E-2</v>
      </c>
      <c r="KK562">
        <f t="shared" si="491"/>
        <v>0</v>
      </c>
      <c r="KL562">
        <f t="shared" si="492"/>
        <v>0.01</v>
      </c>
      <c r="KM562" s="5">
        <f t="shared" si="493"/>
        <v>0.05</v>
      </c>
      <c r="KN562">
        <f t="shared" si="494"/>
        <v>0</v>
      </c>
      <c r="KO562">
        <f t="shared" si="494"/>
        <v>0</v>
      </c>
      <c r="KP562">
        <f t="shared" si="495"/>
        <v>4.4999999999999998E-2</v>
      </c>
      <c r="KQ562">
        <f t="shared" si="496"/>
        <v>2.2499999999999999E-2</v>
      </c>
      <c r="KR562" s="6">
        <f t="shared" si="497"/>
        <v>2.1666666666666664E-2</v>
      </c>
      <c r="KS562">
        <f t="shared" si="498"/>
        <v>0.03</v>
      </c>
      <c r="KT562">
        <f t="shared" si="499"/>
        <v>2.2499999999999999E-2</v>
      </c>
      <c r="KU562">
        <f t="shared" si="500"/>
        <v>0.04</v>
      </c>
      <c r="KV562">
        <f t="shared" si="501"/>
        <v>0</v>
      </c>
      <c r="KW562">
        <f t="shared" si="502"/>
        <v>0.01</v>
      </c>
      <c r="KX562">
        <f t="shared" si="503"/>
        <v>0</v>
      </c>
      <c r="KY562">
        <f t="shared" si="504"/>
        <v>0.01</v>
      </c>
      <c r="KZ562">
        <f t="shared" si="505"/>
        <v>0.03</v>
      </c>
      <c r="LA562">
        <f t="shared" si="506"/>
        <v>1</v>
      </c>
      <c r="LB562">
        <f t="shared" si="506"/>
        <v>0</v>
      </c>
      <c r="LC562">
        <f t="shared" si="507"/>
        <v>0.1</v>
      </c>
      <c r="LE562" t="str">
        <f t="shared" si="513"/>
        <v>Tchad</v>
      </c>
      <c r="LF562">
        <f t="shared" si="508"/>
        <v>0.63249999999999995</v>
      </c>
      <c r="LG562" s="6">
        <f t="shared" si="509"/>
        <v>0.52583333333333326</v>
      </c>
      <c r="LH562">
        <f t="shared" si="510"/>
        <v>0.78249999999999997</v>
      </c>
      <c r="LI562" s="6">
        <f t="shared" si="511"/>
        <v>0.62666666666666671</v>
      </c>
      <c r="LJ562">
        <f t="shared" si="512"/>
        <v>0</v>
      </c>
    </row>
    <row r="563" spans="1:322" x14ac:dyDescent="0.35">
      <c r="A563" s="8">
        <v>44861</v>
      </c>
      <c r="B563" t="s">
        <v>3202</v>
      </c>
      <c r="D563" s="27" t="s">
        <v>321</v>
      </c>
      <c r="E563" s="27" t="s">
        <v>321</v>
      </c>
      <c r="F563" s="27">
        <v>25</v>
      </c>
      <c r="G563" s="27" t="s">
        <v>1096</v>
      </c>
      <c r="H563" s="27" t="s">
        <v>1818</v>
      </c>
      <c r="I563" s="27" t="s">
        <v>1097</v>
      </c>
      <c r="J563" s="27" t="s">
        <v>1361</v>
      </c>
      <c r="K563" s="28">
        <v>44504</v>
      </c>
      <c r="L563" s="28">
        <v>44504</v>
      </c>
      <c r="M563" s="28">
        <v>44532</v>
      </c>
      <c r="N563" s="27" t="s">
        <v>261</v>
      </c>
      <c r="O563" s="27" t="s">
        <v>261</v>
      </c>
      <c r="P563" s="27" t="s">
        <v>261</v>
      </c>
      <c r="Q563" s="27" t="s">
        <v>324</v>
      </c>
      <c r="R563" s="28">
        <v>44514</v>
      </c>
      <c r="S563" s="28">
        <v>44514</v>
      </c>
      <c r="T563" s="27" t="s">
        <v>263</v>
      </c>
      <c r="U563" s="27" t="s">
        <v>261</v>
      </c>
      <c r="V563" s="28" t="s">
        <v>262</v>
      </c>
      <c r="W563" s="27" t="s">
        <v>261</v>
      </c>
      <c r="X563" s="28" t="s">
        <v>262</v>
      </c>
      <c r="Y563" s="27" t="s">
        <v>263</v>
      </c>
      <c r="Z563" s="28">
        <v>44602</v>
      </c>
      <c r="AA563" s="27" t="s">
        <v>264</v>
      </c>
      <c r="AB563" s="27" t="s">
        <v>265</v>
      </c>
      <c r="AC563" s="27" t="s">
        <v>1819</v>
      </c>
      <c r="AD563" s="27" t="s">
        <v>612</v>
      </c>
      <c r="AE563" s="27" t="s">
        <v>326</v>
      </c>
      <c r="AF563" s="27" t="s">
        <v>474</v>
      </c>
      <c r="AG563" s="29">
        <v>918000</v>
      </c>
      <c r="AH563" s="27" t="s">
        <v>261</v>
      </c>
      <c r="AI563" s="27" t="s">
        <v>262</v>
      </c>
      <c r="AJ563" s="28" t="s">
        <v>262</v>
      </c>
      <c r="AK563" s="27" t="s">
        <v>262</v>
      </c>
      <c r="AL563" s="27" t="s">
        <v>262</v>
      </c>
      <c r="AM563" s="27" t="s">
        <v>262</v>
      </c>
      <c r="AN563" s="27" t="s">
        <v>262</v>
      </c>
      <c r="AO563" s="27" t="s">
        <v>261</v>
      </c>
      <c r="AP563" s="27" t="s">
        <v>261</v>
      </c>
      <c r="AQ563" s="28" t="s">
        <v>262</v>
      </c>
      <c r="AR563" s="27" t="s">
        <v>261</v>
      </c>
      <c r="AS563" s="28" t="s">
        <v>262</v>
      </c>
      <c r="AT563" s="27" t="s">
        <v>261</v>
      </c>
      <c r="AU563" s="28" t="s">
        <v>262</v>
      </c>
      <c r="AV563" s="27" t="s">
        <v>261</v>
      </c>
      <c r="AW563" s="28" t="s">
        <v>262</v>
      </c>
      <c r="AX563" s="27" t="s">
        <v>261</v>
      </c>
      <c r="AY563" s="28" t="s">
        <v>262</v>
      </c>
      <c r="AZ563" s="27" t="s">
        <v>262</v>
      </c>
      <c r="BA563" s="27" t="s">
        <v>262</v>
      </c>
      <c r="BB563" s="27" t="s">
        <v>261</v>
      </c>
      <c r="BC563" s="28" t="s">
        <v>262</v>
      </c>
      <c r="BD563" s="27" t="s">
        <v>261</v>
      </c>
      <c r="BE563" s="30" t="s">
        <v>262</v>
      </c>
      <c r="BF563" t="s">
        <v>1363</v>
      </c>
      <c r="BG563" s="9" t="s">
        <v>509</v>
      </c>
      <c r="BH563" t="s">
        <v>208</v>
      </c>
      <c r="BI563" t="s">
        <v>448</v>
      </c>
      <c r="BJ563" t="s">
        <v>210</v>
      </c>
      <c r="BK563" t="s">
        <v>211</v>
      </c>
      <c r="BL563" t="s">
        <v>212</v>
      </c>
      <c r="BM563" t="s">
        <v>3190</v>
      </c>
      <c r="BN563" t="s">
        <v>214</v>
      </c>
      <c r="BO563" t="s">
        <v>215</v>
      </c>
      <c r="BP563" t="s">
        <v>219</v>
      </c>
      <c r="BQ563" t="s">
        <v>332</v>
      </c>
      <c r="BV563" t="s">
        <v>214</v>
      </c>
      <c r="CC563" t="s">
        <v>214</v>
      </c>
      <c r="CG563" t="s">
        <v>219</v>
      </c>
      <c r="CI563" t="s">
        <v>333</v>
      </c>
      <c r="CJ563" t="s">
        <v>3203</v>
      </c>
      <c r="CK563" t="s">
        <v>220</v>
      </c>
      <c r="CL563" t="s">
        <v>422</v>
      </c>
      <c r="CN563" t="s">
        <v>283</v>
      </c>
      <c r="CP563" t="s">
        <v>224</v>
      </c>
      <c r="CQ563" t="s">
        <v>224</v>
      </c>
      <c r="CR563" t="s">
        <v>286</v>
      </c>
      <c r="CS563" t="s">
        <v>286</v>
      </c>
      <c r="CT563" t="s">
        <v>214</v>
      </c>
      <c r="CU563" t="s">
        <v>214</v>
      </c>
      <c r="CV563" t="s">
        <v>250</v>
      </c>
      <c r="CW563" t="s">
        <v>250</v>
      </c>
      <c r="CX563" t="s">
        <v>287</v>
      </c>
      <c r="CY563" t="s">
        <v>353</v>
      </c>
      <c r="CZ563" t="s">
        <v>219</v>
      </c>
      <c r="DA563" t="s">
        <v>219</v>
      </c>
      <c r="DB563" t="s">
        <v>230</v>
      </c>
      <c r="DC563" t="s">
        <v>230</v>
      </c>
      <c r="DD563" t="s">
        <v>219</v>
      </c>
      <c r="DG563" t="s">
        <v>500</v>
      </c>
      <c r="DH563" t="s">
        <v>3200</v>
      </c>
      <c r="DI563" t="s">
        <v>451</v>
      </c>
      <c r="DK563" t="s">
        <v>233</v>
      </c>
      <c r="DL563" t="s">
        <v>233</v>
      </c>
      <c r="DM563" t="s">
        <v>219</v>
      </c>
      <c r="DN563" t="s">
        <v>219</v>
      </c>
      <c r="DO563" t="s">
        <v>288</v>
      </c>
      <c r="DP563" t="s">
        <v>235</v>
      </c>
      <c r="DR563" t="s">
        <v>235</v>
      </c>
      <c r="DT563" t="s">
        <v>219</v>
      </c>
      <c r="DU563" t="s">
        <v>219</v>
      </c>
      <c r="DX563" t="s">
        <v>237</v>
      </c>
      <c r="DY563" t="s">
        <v>237</v>
      </c>
      <c r="DZ563" t="s">
        <v>238</v>
      </c>
      <c r="EA563" t="s">
        <v>237</v>
      </c>
      <c r="EB563" t="s">
        <v>237</v>
      </c>
      <c r="EC563" t="s">
        <v>237</v>
      </c>
      <c r="ED563" t="s">
        <v>237</v>
      </c>
      <c r="EE563" t="s">
        <v>214</v>
      </c>
      <c r="EF563" t="s">
        <v>214</v>
      </c>
      <c r="EG563" t="s">
        <v>219</v>
      </c>
      <c r="EH563" t="s">
        <v>3204</v>
      </c>
      <c r="EI563" t="s">
        <v>214</v>
      </c>
      <c r="EK563" t="s">
        <v>237</v>
      </c>
      <c r="EL563" t="s">
        <v>237</v>
      </c>
      <c r="EM563" t="s">
        <v>460</v>
      </c>
      <c r="EN563" t="s">
        <v>460</v>
      </c>
      <c r="EO563" t="s">
        <v>401</v>
      </c>
      <c r="EP563" t="s">
        <v>401</v>
      </c>
      <c r="EQ563" t="s">
        <v>214</v>
      </c>
      <c r="ER563" t="s">
        <v>214</v>
      </c>
      <c r="ES563" t="s">
        <v>242</v>
      </c>
      <c r="ET563" t="s">
        <v>242</v>
      </c>
      <c r="EU563" t="s">
        <v>242</v>
      </c>
      <c r="EV563" t="s">
        <v>242</v>
      </c>
      <c r="EW563" t="s">
        <v>243</v>
      </c>
      <c r="EX563" t="s">
        <v>243</v>
      </c>
      <c r="EY563" t="s">
        <v>242</v>
      </c>
      <c r="EZ563" t="s">
        <v>241</v>
      </c>
      <c r="FA563" t="s">
        <v>241</v>
      </c>
      <c r="FB563" t="s">
        <v>242</v>
      </c>
      <c r="FC563" t="s">
        <v>242</v>
      </c>
      <c r="FD563" t="s">
        <v>242</v>
      </c>
      <c r="FE563" t="s">
        <v>286</v>
      </c>
      <c r="FF563" t="s">
        <v>286</v>
      </c>
      <c r="FG563" t="s">
        <v>242</v>
      </c>
      <c r="FH563" t="s">
        <v>242</v>
      </c>
      <c r="FI563" t="s">
        <v>214</v>
      </c>
      <c r="FJ563" t="s">
        <v>214</v>
      </c>
      <c r="FK563" t="s">
        <v>214</v>
      </c>
      <c r="FL563" t="s">
        <v>214</v>
      </c>
      <c r="FM563" t="s">
        <v>292</v>
      </c>
      <c r="FN563" t="s">
        <v>292</v>
      </c>
      <c r="FO563" t="s">
        <v>219</v>
      </c>
      <c r="FP563" t="s">
        <v>219</v>
      </c>
      <c r="FQ563" t="s">
        <v>241</v>
      </c>
      <c r="FR563" t="s">
        <v>241</v>
      </c>
      <c r="FS563" t="s">
        <v>241</v>
      </c>
      <c r="FT563" t="s">
        <v>241</v>
      </c>
      <c r="FU563" t="s">
        <v>219</v>
      </c>
      <c r="FV563" t="s">
        <v>241</v>
      </c>
      <c r="FW563" t="s">
        <v>241</v>
      </c>
      <c r="FX563" t="s">
        <v>241</v>
      </c>
      <c r="FY563" t="s">
        <v>241</v>
      </c>
      <c r="FZ563" t="s">
        <v>549</v>
      </c>
      <c r="GA563" t="s">
        <v>341</v>
      </c>
      <c r="GB563" t="s">
        <v>244</v>
      </c>
      <c r="GC563" t="s">
        <v>244</v>
      </c>
      <c r="GD563" t="s">
        <v>293</v>
      </c>
      <c r="GE563" t="s">
        <v>241</v>
      </c>
      <c r="GF563" t="s">
        <v>293</v>
      </c>
      <c r="GG563" t="s">
        <v>244</v>
      </c>
      <c r="GH563" t="s">
        <v>241</v>
      </c>
      <c r="GI563" t="s">
        <v>226</v>
      </c>
      <c r="GJ563" t="s">
        <v>244</v>
      </c>
      <c r="GK563" t="s">
        <v>244</v>
      </c>
      <c r="GL563" t="s">
        <v>227</v>
      </c>
      <c r="GM563" t="s">
        <v>227</v>
      </c>
      <c r="GN563" t="s">
        <v>219</v>
      </c>
      <c r="GO563" t="s">
        <v>219</v>
      </c>
      <c r="GP563" t="s">
        <v>294</v>
      </c>
      <c r="GQ563" t="s">
        <v>294</v>
      </c>
      <c r="GR563" t="s">
        <v>294</v>
      </c>
      <c r="GS563" t="s">
        <v>214</v>
      </c>
      <c r="GT563" t="s">
        <v>241</v>
      </c>
      <c r="GU563" t="s">
        <v>214</v>
      </c>
      <c r="GV563" t="s">
        <v>241</v>
      </c>
      <c r="GW563" t="s">
        <v>297</v>
      </c>
      <c r="GX563" t="s">
        <v>404</v>
      </c>
      <c r="GY563" t="s">
        <v>657</v>
      </c>
      <c r="GZ563" t="s">
        <v>241</v>
      </c>
      <c r="HA563" t="s">
        <v>298</v>
      </c>
      <c r="HB563" t="s">
        <v>241</v>
      </c>
      <c r="HC563" t="s">
        <v>315</v>
      </c>
      <c r="HD563" t="s">
        <v>316</v>
      </c>
      <c r="HE563" t="s">
        <v>343</v>
      </c>
      <c r="HF563" t="s">
        <v>3205</v>
      </c>
      <c r="HG563" t="s">
        <v>362</v>
      </c>
      <c r="HH563" t="s">
        <v>261</v>
      </c>
      <c r="HI563" t="s">
        <v>241</v>
      </c>
      <c r="HJ563" t="s">
        <v>219</v>
      </c>
      <c r="HK563" t="s">
        <v>241</v>
      </c>
      <c r="HL563" s="12"/>
      <c r="HM563">
        <v>0.75</v>
      </c>
      <c r="HN563">
        <v>0.25</v>
      </c>
      <c r="HO563">
        <v>1</v>
      </c>
      <c r="HP563">
        <v>0.5</v>
      </c>
      <c r="HQ563">
        <v>1</v>
      </c>
      <c r="HR563">
        <v>0.25</v>
      </c>
      <c r="HS563">
        <v>0</v>
      </c>
      <c r="HT563">
        <v>0</v>
      </c>
      <c r="HU563">
        <v>1</v>
      </c>
      <c r="HV563">
        <v>0.5</v>
      </c>
      <c r="HW563">
        <v>0.5</v>
      </c>
      <c r="HX563">
        <v>0.5</v>
      </c>
      <c r="HY563">
        <v>0</v>
      </c>
      <c r="HZ563">
        <v>0.5</v>
      </c>
      <c r="IA563" s="4">
        <v>1</v>
      </c>
      <c r="IB563">
        <v>0.75</v>
      </c>
      <c r="IC563">
        <v>0.75</v>
      </c>
      <c r="ID563">
        <v>0.75</v>
      </c>
      <c r="IE563">
        <v>0.75</v>
      </c>
      <c r="IG563">
        <v>0.75</v>
      </c>
      <c r="IH563">
        <v>0.75</v>
      </c>
      <c r="II563">
        <v>1</v>
      </c>
      <c r="IJ563">
        <v>0</v>
      </c>
      <c r="IK563">
        <v>0.75</v>
      </c>
      <c r="IL563">
        <v>1</v>
      </c>
      <c r="IM563">
        <v>0.75</v>
      </c>
      <c r="IN563">
        <v>1</v>
      </c>
      <c r="IO563">
        <v>1</v>
      </c>
      <c r="IQ563">
        <v>0</v>
      </c>
      <c r="IS563">
        <f t="shared" si="459"/>
        <v>0.11249999999999999</v>
      </c>
      <c r="IT563">
        <f t="shared" si="460"/>
        <v>0.03</v>
      </c>
      <c r="IU563">
        <f t="shared" si="461"/>
        <v>0.08</v>
      </c>
      <c r="IV563">
        <f t="shared" si="462"/>
        <v>0.05</v>
      </c>
      <c r="IW563">
        <f t="shared" si="463"/>
        <v>0.08</v>
      </c>
      <c r="IX563">
        <f t="shared" si="464"/>
        <v>3.2500000000000001E-2</v>
      </c>
      <c r="IY563">
        <f t="shared" si="465"/>
        <v>0</v>
      </c>
      <c r="IZ563">
        <f t="shared" si="466"/>
        <v>0</v>
      </c>
      <c r="JA563">
        <f t="shared" si="467"/>
        <v>0.13</v>
      </c>
      <c r="JB563">
        <f t="shared" si="468"/>
        <v>0.05</v>
      </c>
      <c r="JC563">
        <f t="shared" si="469"/>
        <v>0.06</v>
      </c>
      <c r="JD563">
        <f t="shared" si="470"/>
        <v>5.5E-2</v>
      </c>
      <c r="JE563">
        <f t="shared" si="471"/>
        <v>0</v>
      </c>
      <c r="JF563">
        <f t="shared" si="472"/>
        <v>0.06</v>
      </c>
      <c r="JG563" s="5">
        <f t="shared" si="473"/>
        <v>0.05</v>
      </c>
      <c r="JH563">
        <f t="shared" si="474"/>
        <v>0</v>
      </c>
      <c r="JI563">
        <f t="shared" si="474"/>
        <v>0</v>
      </c>
      <c r="JJ563">
        <f t="shared" si="475"/>
        <v>0.15000000000000002</v>
      </c>
      <c r="JK563">
        <f t="shared" si="476"/>
        <v>0.11249999999999999</v>
      </c>
      <c r="JL563" s="6">
        <f t="shared" si="477"/>
        <v>0.05</v>
      </c>
      <c r="JM563">
        <f t="shared" si="478"/>
        <v>0.09</v>
      </c>
      <c r="JN563">
        <f t="shared" si="479"/>
        <v>3.7500000000000006E-2</v>
      </c>
      <c r="JO563">
        <f t="shared" si="480"/>
        <v>0.15</v>
      </c>
      <c r="JP563">
        <f t="shared" si="481"/>
        <v>0</v>
      </c>
      <c r="JQ563">
        <f t="shared" si="482"/>
        <v>0.09</v>
      </c>
      <c r="JR563">
        <f t="shared" si="483"/>
        <v>0.11</v>
      </c>
      <c r="JS563">
        <f t="shared" si="484"/>
        <v>7.5000000000000011E-2</v>
      </c>
      <c r="JT563">
        <f t="shared" si="484"/>
        <v>0.1</v>
      </c>
      <c r="JU563">
        <f t="shared" si="485"/>
        <v>1</v>
      </c>
      <c r="JV563">
        <f t="shared" si="485"/>
        <v>0</v>
      </c>
      <c r="JW563">
        <f t="shared" si="486"/>
        <v>0.15</v>
      </c>
      <c r="JY563">
        <f t="shared" si="487"/>
        <v>3.7500000000000006E-2</v>
      </c>
      <c r="JZ563">
        <f t="shared" si="488"/>
        <v>0.02</v>
      </c>
      <c r="KA563">
        <f t="shared" si="489"/>
        <v>0.02</v>
      </c>
      <c r="KB563">
        <f t="shared" si="489"/>
        <v>0.01</v>
      </c>
      <c r="KC563">
        <f t="shared" si="490"/>
        <v>0.04</v>
      </c>
      <c r="KD563">
        <f t="shared" si="515"/>
        <v>7.4999999999999997E-3</v>
      </c>
      <c r="KE563">
        <f t="shared" si="515"/>
        <v>0</v>
      </c>
      <c r="KF563">
        <f t="shared" si="515"/>
        <v>0</v>
      </c>
      <c r="KG563">
        <f t="shared" ref="KG563:KJ626" si="516">HU563*0.03</f>
        <v>0.03</v>
      </c>
      <c r="KH563">
        <f t="shared" si="516"/>
        <v>1.4999999999999999E-2</v>
      </c>
      <c r="KI563">
        <f t="shared" si="516"/>
        <v>1.4999999999999999E-2</v>
      </c>
      <c r="KJ563">
        <f t="shared" si="514"/>
        <v>1.4999999999999999E-2</v>
      </c>
      <c r="KK563">
        <f t="shared" si="491"/>
        <v>0</v>
      </c>
      <c r="KL563">
        <f t="shared" si="492"/>
        <v>0.02</v>
      </c>
      <c r="KM563" s="5">
        <f t="shared" si="493"/>
        <v>0.05</v>
      </c>
      <c r="KN563">
        <f t="shared" si="494"/>
        <v>0</v>
      </c>
      <c r="KO563">
        <f t="shared" si="494"/>
        <v>0</v>
      </c>
      <c r="KP563">
        <f t="shared" si="495"/>
        <v>4.4999999999999998E-2</v>
      </c>
      <c r="KQ563">
        <f t="shared" si="496"/>
        <v>2.2499999999999999E-2</v>
      </c>
      <c r="KR563" s="6">
        <f t="shared" si="497"/>
        <v>2.5000000000000001E-2</v>
      </c>
      <c r="KS563">
        <f t="shared" si="498"/>
        <v>0.03</v>
      </c>
      <c r="KT563">
        <f t="shared" si="499"/>
        <v>2.2499999999999999E-2</v>
      </c>
      <c r="KU563">
        <f t="shared" si="500"/>
        <v>0.04</v>
      </c>
      <c r="KV563">
        <f t="shared" si="501"/>
        <v>0</v>
      </c>
      <c r="KW563">
        <f t="shared" si="502"/>
        <v>7.4999999999999997E-3</v>
      </c>
      <c r="KX563">
        <f t="shared" si="503"/>
        <v>0</v>
      </c>
      <c r="KY563">
        <f t="shared" si="504"/>
        <v>0.03</v>
      </c>
      <c r="KZ563">
        <f t="shared" si="505"/>
        <v>0.03</v>
      </c>
      <c r="LA563">
        <f t="shared" si="506"/>
        <v>1</v>
      </c>
      <c r="LB563">
        <f t="shared" si="506"/>
        <v>0</v>
      </c>
      <c r="LC563">
        <f t="shared" si="507"/>
        <v>0.1</v>
      </c>
      <c r="LE563" t="str">
        <f t="shared" si="513"/>
        <v>Tchad</v>
      </c>
      <c r="LF563">
        <f t="shared" si="508"/>
        <v>0.51500000000000001</v>
      </c>
      <c r="LG563" s="6">
        <f t="shared" si="509"/>
        <v>0.58750000000000013</v>
      </c>
      <c r="LH563">
        <f t="shared" si="510"/>
        <v>0.80249999999999999</v>
      </c>
      <c r="LI563" s="6">
        <f t="shared" si="511"/>
        <v>0.63250000000000006</v>
      </c>
      <c r="LJ563">
        <f t="shared" si="512"/>
        <v>0</v>
      </c>
    </row>
    <row r="564" spans="1:322" x14ac:dyDescent="0.35">
      <c r="A564" s="8">
        <v>44861</v>
      </c>
      <c r="B564" t="s">
        <v>3206</v>
      </c>
      <c r="D564" s="24" t="s">
        <v>321</v>
      </c>
      <c r="E564" s="24" t="s">
        <v>321</v>
      </c>
      <c r="F564" s="24">
        <v>31</v>
      </c>
      <c r="G564" s="24" t="s">
        <v>1096</v>
      </c>
      <c r="H564" s="24" t="s">
        <v>1818</v>
      </c>
      <c r="I564" s="24" t="s">
        <v>1097</v>
      </c>
      <c r="J564" s="24" t="s">
        <v>1361</v>
      </c>
      <c r="K564" s="25">
        <v>44504</v>
      </c>
      <c r="L564" s="25">
        <v>44504</v>
      </c>
      <c r="M564" s="25">
        <v>44532</v>
      </c>
      <c r="N564" s="24" t="s">
        <v>261</v>
      </c>
      <c r="O564" s="24" t="s">
        <v>261</v>
      </c>
      <c r="P564" s="24" t="s">
        <v>263</v>
      </c>
      <c r="Q564" s="24" t="s">
        <v>324</v>
      </c>
      <c r="R564" s="25">
        <v>44514</v>
      </c>
      <c r="S564" s="25">
        <v>44514</v>
      </c>
      <c r="T564" s="24" t="s">
        <v>263</v>
      </c>
      <c r="U564" s="24" t="s">
        <v>261</v>
      </c>
      <c r="V564" s="25" t="s">
        <v>262</v>
      </c>
      <c r="W564" s="24" t="s">
        <v>261</v>
      </c>
      <c r="X564" s="25" t="s">
        <v>262</v>
      </c>
      <c r="Y564" s="24" t="s">
        <v>263</v>
      </c>
      <c r="Z564" s="25">
        <v>44663</v>
      </c>
      <c r="AA564" s="24" t="s">
        <v>264</v>
      </c>
      <c r="AB564" s="24" t="s">
        <v>265</v>
      </c>
      <c r="AC564" s="24" t="s">
        <v>1819</v>
      </c>
      <c r="AD564" s="24" t="s">
        <v>612</v>
      </c>
      <c r="AE564" s="24" t="s">
        <v>326</v>
      </c>
      <c r="AF564" s="24" t="s">
        <v>474</v>
      </c>
      <c r="AG564" s="31">
        <v>918000</v>
      </c>
      <c r="AH564" s="24" t="s">
        <v>261</v>
      </c>
      <c r="AI564" s="24" t="s">
        <v>262</v>
      </c>
      <c r="AJ564" s="25" t="s">
        <v>262</v>
      </c>
      <c r="AK564" s="24" t="s">
        <v>262</v>
      </c>
      <c r="AL564" s="24" t="s">
        <v>262</v>
      </c>
      <c r="AM564" s="24" t="s">
        <v>262</v>
      </c>
      <c r="AN564" s="24" t="s">
        <v>262</v>
      </c>
      <c r="AO564" s="24" t="s">
        <v>261</v>
      </c>
      <c r="AP564" s="24" t="s">
        <v>261</v>
      </c>
      <c r="AQ564" s="25" t="s">
        <v>262</v>
      </c>
      <c r="AR564" s="24" t="s">
        <v>261</v>
      </c>
      <c r="AS564" s="25" t="s">
        <v>262</v>
      </c>
      <c r="AT564" s="24" t="s">
        <v>261</v>
      </c>
      <c r="AU564" s="25" t="s">
        <v>262</v>
      </c>
      <c r="AV564" s="24" t="s">
        <v>261</v>
      </c>
      <c r="AW564" s="25" t="s">
        <v>262</v>
      </c>
      <c r="AX564" s="24" t="s">
        <v>261</v>
      </c>
      <c r="AY564" s="25" t="s">
        <v>262</v>
      </c>
      <c r="AZ564" s="27" t="s">
        <v>262</v>
      </c>
      <c r="BA564" s="27" t="s">
        <v>262</v>
      </c>
      <c r="BB564" s="24" t="s">
        <v>261</v>
      </c>
      <c r="BC564" s="25" t="s">
        <v>262</v>
      </c>
      <c r="BD564" s="24" t="s">
        <v>261</v>
      </c>
      <c r="BE564" s="26" t="s">
        <v>262</v>
      </c>
      <c r="BF564" t="s">
        <v>1363</v>
      </c>
      <c r="BG564" s="9" t="s">
        <v>509</v>
      </c>
      <c r="BH564" t="s">
        <v>208</v>
      </c>
      <c r="BI564" t="s">
        <v>718</v>
      </c>
      <c r="BJ564" t="s">
        <v>210</v>
      </c>
      <c r="BK564" t="s">
        <v>211</v>
      </c>
      <c r="BL564" t="s">
        <v>212</v>
      </c>
      <c r="BM564" t="s">
        <v>3190</v>
      </c>
      <c r="BN564" t="s">
        <v>214</v>
      </c>
      <c r="BO564" t="s">
        <v>215</v>
      </c>
      <c r="BP564" t="s">
        <v>219</v>
      </c>
      <c r="BQ564" t="s">
        <v>332</v>
      </c>
      <c r="BV564" t="s">
        <v>214</v>
      </c>
      <c r="CC564" t="s">
        <v>214</v>
      </c>
      <c r="CG564" t="s">
        <v>219</v>
      </c>
      <c r="CI564" t="s">
        <v>335</v>
      </c>
      <c r="CJ564" t="s">
        <v>3207</v>
      </c>
      <c r="CK564" t="s">
        <v>335</v>
      </c>
      <c r="CL564" t="s">
        <v>644</v>
      </c>
      <c r="CN564" t="s">
        <v>283</v>
      </c>
      <c r="CP564" t="s">
        <v>224</v>
      </c>
      <c r="CQ564" t="s">
        <v>224</v>
      </c>
      <c r="CR564" t="s">
        <v>250</v>
      </c>
      <c r="CS564" t="s">
        <v>250</v>
      </c>
      <c r="CT564" t="s">
        <v>214</v>
      </c>
      <c r="CU564" t="s">
        <v>219</v>
      </c>
      <c r="CV564" t="s">
        <v>244</v>
      </c>
      <c r="CW564" t="s">
        <v>244</v>
      </c>
      <c r="CX564" t="s">
        <v>287</v>
      </c>
      <c r="CY564" t="s">
        <v>353</v>
      </c>
      <c r="CZ564" t="s">
        <v>219</v>
      </c>
      <c r="DA564" t="s">
        <v>219</v>
      </c>
      <c r="DB564" t="s">
        <v>230</v>
      </c>
      <c r="DC564" t="s">
        <v>230</v>
      </c>
      <c r="DD564" t="s">
        <v>219</v>
      </c>
      <c r="DG564" t="s">
        <v>500</v>
      </c>
      <c r="DH564" t="s">
        <v>3200</v>
      </c>
      <c r="DI564" t="s">
        <v>451</v>
      </c>
      <c r="DK564" t="s">
        <v>233</v>
      </c>
      <c r="DL564" t="s">
        <v>233</v>
      </c>
      <c r="DM564" t="s">
        <v>219</v>
      </c>
      <c r="DN564" t="s">
        <v>219</v>
      </c>
      <c r="DO564" t="s">
        <v>288</v>
      </c>
      <c r="DP564" t="s">
        <v>869</v>
      </c>
      <c r="DR564" t="s">
        <v>235</v>
      </c>
      <c r="DT564" t="s">
        <v>219</v>
      </c>
      <c r="DU564" t="s">
        <v>219</v>
      </c>
      <c r="DX564" t="s">
        <v>237</v>
      </c>
      <c r="DY564" t="s">
        <v>237</v>
      </c>
      <c r="DZ564" t="s">
        <v>238</v>
      </c>
      <c r="EA564" t="s">
        <v>237</v>
      </c>
      <c r="EB564" t="s">
        <v>237</v>
      </c>
      <c r="EC564" t="s">
        <v>233</v>
      </c>
      <c r="ED564" t="s">
        <v>233</v>
      </c>
      <c r="EE564" t="s">
        <v>214</v>
      </c>
      <c r="EF564" t="s">
        <v>214</v>
      </c>
      <c r="EG564" t="s">
        <v>219</v>
      </c>
      <c r="EH564" t="s">
        <v>3208</v>
      </c>
      <c r="EI564" t="s">
        <v>219</v>
      </c>
      <c r="EJ564" t="s">
        <v>3208</v>
      </c>
      <c r="EK564" t="s">
        <v>233</v>
      </c>
      <c r="EL564" t="s">
        <v>233</v>
      </c>
      <c r="EM564" t="s">
        <v>486</v>
      </c>
      <c r="EN564" t="s">
        <v>486</v>
      </c>
      <c r="EO564" t="s">
        <v>460</v>
      </c>
      <c r="EP564" t="s">
        <v>460</v>
      </c>
      <c r="EQ564" t="s">
        <v>214</v>
      </c>
      <c r="ER564" t="s">
        <v>214</v>
      </c>
      <c r="ES564" t="s">
        <v>237</v>
      </c>
      <c r="ET564" t="s">
        <v>237</v>
      </c>
      <c r="EU564" t="s">
        <v>237</v>
      </c>
      <c r="EV564" t="s">
        <v>237</v>
      </c>
      <c r="EW564" t="s">
        <v>243</v>
      </c>
      <c r="EX564" t="s">
        <v>243</v>
      </c>
      <c r="EY564" t="s">
        <v>242</v>
      </c>
      <c r="EZ564" t="s">
        <v>241</v>
      </c>
      <c r="FA564" t="s">
        <v>241</v>
      </c>
      <c r="FB564" t="s">
        <v>242</v>
      </c>
      <c r="FC564" t="s">
        <v>237</v>
      </c>
      <c r="FD564" t="s">
        <v>237</v>
      </c>
      <c r="FE564" t="s">
        <v>244</v>
      </c>
      <c r="FF564" t="s">
        <v>244</v>
      </c>
      <c r="FG564" t="s">
        <v>390</v>
      </c>
      <c r="FH564" t="s">
        <v>390</v>
      </c>
      <c r="FI564" t="s">
        <v>214</v>
      </c>
      <c r="FJ564" t="s">
        <v>214</v>
      </c>
      <c r="FK564" t="s">
        <v>214</v>
      </c>
      <c r="FL564" t="s">
        <v>214</v>
      </c>
      <c r="FM564" t="s">
        <v>292</v>
      </c>
      <c r="FN564" t="s">
        <v>292</v>
      </c>
      <c r="FO564" t="s">
        <v>219</v>
      </c>
      <c r="FP564" t="s">
        <v>219</v>
      </c>
      <c r="FQ564" t="s">
        <v>241</v>
      </c>
      <c r="FR564" t="s">
        <v>241</v>
      </c>
      <c r="FS564" t="s">
        <v>241</v>
      </c>
      <c r="FT564" t="s">
        <v>241</v>
      </c>
      <c r="FU564" t="s">
        <v>219</v>
      </c>
      <c r="FV564" t="s">
        <v>241</v>
      </c>
      <c r="FW564" t="s">
        <v>241</v>
      </c>
      <c r="FX564" t="s">
        <v>241</v>
      </c>
      <c r="FY564" t="s">
        <v>241</v>
      </c>
      <c r="FZ564" t="s">
        <v>549</v>
      </c>
      <c r="GA564" t="s">
        <v>248</v>
      </c>
      <c r="GB564" t="s">
        <v>227</v>
      </c>
      <c r="GC564" t="s">
        <v>227</v>
      </c>
      <c r="GD564" t="s">
        <v>293</v>
      </c>
      <c r="GE564" t="s">
        <v>241</v>
      </c>
      <c r="GF564" t="s">
        <v>293</v>
      </c>
      <c r="GG564" t="s">
        <v>286</v>
      </c>
      <c r="GH564" t="s">
        <v>241</v>
      </c>
      <c r="GI564" t="s">
        <v>286</v>
      </c>
      <c r="GJ564" t="s">
        <v>227</v>
      </c>
      <c r="GK564" t="s">
        <v>227</v>
      </c>
      <c r="GL564" t="s">
        <v>227</v>
      </c>
      <c r="GM564" t="s">
        <v>250</v>
      </c>
      <c r="GN564" t="s">
        <v>219</v>
      </c>
      <c r="GO564" t="s">
        <v>219</v>
      </c>
      <c r="GP564" t="s">
        <v>294</v>
      </c>
      <c r="GQ564" t="s">
        <v>295</v>
      </c>
      <c r="GR564" t="s">
        <v>342</v>
      </c>
      <c r="GS564" t="s">
        <v>214</v>
      </c>
      <c r="GT564" t="s">
        <v>241</v>
      </c>
      <c r="GU564" t="s">
        <v>219</v>
      </c>
      <c r="GV564" t="s">
        <v>575</v>
      </c>
      <c r="GW564" t="s">
        <v>297</v>
      </c>
      <c r="GX564" t="s">
        <v>252</v>
      </c>
      <c r="GY564" t="s">
        <v>314</v>
      </c>
      <c r="GZ564" t="s">
        <v>241</v>
      </c>
      <c r="HA564" t="s">
        <v>298</v>
      </c>
      <c r="HB564" t="s">
        <v>241</v>
      </c>
      <c r="HC564" t="s">
        <v>315</v>
      </c>
      <c r="HD564" t="s">
        <v>361</v>
      </c>
      <c r="HE564" t="s">
        <v>317</v>
      </c>
      <c r="HF564" t="s">
        <v>3209</v>
      </c>
      <c r="HG564" t="s">
        <v>362</v>
      </c>
      <c r="HH564" t="s">
        <v>3209</v>
      </c>
      <c r="HI564" t="s">
        <v>241</v>
      </c>
      <c r="HJ564" t="s">
        <v>219</v>
      </c>
      <c r="HK564" t="s">
        <v>241</v>
      </c>
      <c r="HL564" s="12"/>
      <c r="HM564">
        <v>0.5</v>
      </c>
      <c r="HN564">
        <v>0.5</v>
      </c>
      <c r="HO564">
        <v>1</v>
      </c>
      <c r="HP564">
        <v>0.75</v>
      </c>
      <c r="HQ564">
        <v>1</v>
      </c>
      <c r="HR564">
        <v>0.25</v>
      </c>
      <c r="HS564">
        <v>0</v>
      </c>
      <c r="HT564">
        <v>1</v>
      </c>
      <c r="HU564">
        <v>1</v>
      </c>
      <c r="HV564">
        <v>0.5</v>
      </c>
      <c r="HW564">
        <v>0.5</v>
      </c>
      <c r="HX564">
        <v>0.25</v>
      </c>
      <c r="HY564">
        <v>0</v>
      </c>
      <c r="HZ564">
        <v>0.25</v>
      </c>
      <c r="IA564" s="4">
        <v>1</v>
      </c>
      <c r="IB564">
        <v>0.5</v>
      </c>
      <c r="IC564">
        <v>0.5</v>
      </c>
      <c r="ID564">
        <v>0.75</v>
      </c>
      <c r="IE564">
        <v>0.5</v>
      </c>
      <c r="IG564">
        <v>0.25</v>
      </c>
      <c r="IH564">
        <v>0.5</v>
      </c>
      <c r="II564">
        <v>1</v>
      </c>
      <c r="IJ564">
        <v>0</v>
      </c>
      <c r="IK564">
        <v>1</v>
      </c>
      <c r="IL564">
        <v>1</v>
      </c>
      <c r="IM564">
        <v>0.25</v>
      </c>
      <c r="IN564">
        <v>1</v>
      </c>
      <c r="IO564">
        <v>1</v>
      </c>
      <c r="IQ564">
        <v>0</v>
      </c>
      <c r="IS564">
        <f t="shared" si="459"/>
        <v>7.4999999999999997E-2</v>
      </c>
      <c r="IT564">
        <f t="shared" si="460"/>
        <v>0.06</v>
      </c>
      <c r="IU564">
        <f t="shared" si="461"/>
        <v>0.08</v>
      </c>
      <c r="IV564">
        <f t="shared" si="462"/>
        <v>7.5000000000000011E-2</v>
      </c>
      <c r="IW564">
        <f t="shared" si="463"/>
        <v>0.08</v>
      </c>
      <c r="IX564">
        <f t="shared" si="464"/>
        <v>3.2500000000000001E-2</v>
      </c>
      <c r="IY564">
        <f t="shared" si="465"/>
        <v>0</v>
      </c>
      <c r="IZ564">
        <f t="shared" si="466"/>
        <v>0.11</v>
      </c>
      <c r="JA564">
        <f t="shared" si="467"/>
        <v>0.13</v>
      </c>
      <c r="JB564">
        <f t="shared" si="468"/>
        <v>0.05</v>
      </c>
      <c r="JC564">
        <f t="shared" si="469"/>
        <v>0.06</v>
      </c>
      <c r="JD564">
        <f t="shared" si="470"/>
        <v>2.75E-2</v>
      </c>
      <c r="JE564">
        <f t="shared" si="471"/>
        <v>0</v>
      </c>
      <c r="JF564">
        <f t="shared" si="472"/>
        <v>0.03</v>
      </c>
      <c r="JG564" s="5">
        <f t="shared" si="473"/>
        <v>0.05</v>
      </c>
      <c r="JH564">
        <f t="shared" si="474"/>
        <v>0</v>
      </c>
      <c r="JI564">
        <f t="shared" si="474"/>
        <v>0</v>
      </c>
      <c r="JJ564">
        <f t="shared" si="475"/>
        <v>0.15000000000000002</v>
      </c>
      <c r="JK564">
        <f t="shared" si="476"/>
        <v>7.4999999999999997E-2</v>
      </c>
      <c r="JL564" s="6">
        <f t="shared" si="477"/>
        <v>3.6666666666666667E-2</v>
      </c>
      <c r="JM564">
        <f t="shared" si="478"/>
        <v>0.03</v>
      </c>
      <c r="JN564">
        <f t="shared" si="479"/>
        <v>2.5000000000000001E-2</v>
      </c>
      <c r="JO564">
        <f t="shared" si="480"/>
        <v>0.15</v>
      </c>
      <c r="JP564">
        <f t="shared" si="481"/>
        <v>0</v>
      </c>
      <c r="JQ564">
        <f t="shared" si="482"/>
        <v>0.12</v>
      </c>
      <c r="JR564">
        <f t="shared" si="483"/>
        <v>0.11</v>
      </c>
      <c r="JS564">
        <f t="shared" si="484"/>
        <v>2.5000000000000001E-2</v>
      </c>
      <c r="JT564">
        <f t="shared" si="484"/>
        <v>0.1</v>
      </c>
      <c r="JU564">
        <f t="shared" si="485"/>
        <v>1</v>
      </c>
      <c r="JV564">
        <f t="shared" si="485"/>
        <v>0</v>
      </c>
      <c r="JW564">
        <f t="shared" si="486"/>
        <v>0.15</v>
      </c>
      <c r="JY564">
        <f t="shared" si="487"/>
        <v>2.5000000000000001E-2</v>
      </c>
      <c r="JZ564">
        <f t="shared" si="488"/>
        <v>0.04</v>
      </c>
      <c r="KA564">
        <f t="shared" si="489"/>
        <v>0.02</v>
      </c>
      <c r="KB564">
        <f t="shared" si="489"/>
        <v>1.4999999999999999E-2</v>
      </c>
      <c r="KC564">
        <f t="shared" si="490"/>
        <v>0.04</v>
      </c>
      <c r="KD564">
        <f t="shared" ref="KD564:KF595" si="517">HR564*0.03</f>
        <v>7.4999999999999997E-3</v>
      </c>
      <c r="KE564">
        <f t="shared" si="517"/>
        <v>0</v>
      </c>
      <c r="KF564">
        <f t="shared" si="517"/>
        <v>0.03</v>
      </c>
      <c r="KG564">
        <f t="shared" si="516"/>
        <v>0.03</v>
      </c>
      <c r="KH564">
        <f t="shared" si="516"/>
        <v>1.4999999999999999E-2</v>
      </c>
      <c r="KI564">
        <f t="shared" si="516"/>
        <v>1.4999999999999999E-2</v>
      </c>
      <c r="KJ564">
        <f t="shared" si="514"/>
        <v>7.4999999999999997E-3</v>
      </c>
      <c r="KK564">
        <f t="shared" si="491"/>
        <v>0</v>
      </c>
      <c r="KL564">
        <f t="shared" si="492"/>
        <v>0.01</v>
      </c>
      <c r="KM564" s="5">
        <f t="shared" si="493"/>
        <v>0.05</v>
      </c>
      <c r="KN564">
        <f t="shared" si="494"/>
        <v>0</v>
      </c>
      <c r="KO564">
        <f t="shared" si="494"/>
        <v>0</v>
      </c>
      <c r="KP564">
        <f t="shared" si="495"/>
        <v>4.4999999999999998E-2</v>
      </c>
      <c r="KQ564">
        <f t="shared" si="496"/>
        <v>1.4999999999999999E-2</v>
      </c>
      <c r="KR564" s="6">
        <f t="shared" si="497"/>
        <v>1.8333333333333333E-2</v>
      </c>
      <c r="KS564">
        <f t="shared" si="498"/>
        <v>0.01</v>
      </c>
      <c r="KT564">
        <f t="shared" si="499"/>
        <v>1.4999999999999999E-2</v>
      </c>
      <c r="KU564">
        <f t="shared" si="500"/>
        <v>0.04</v>
      </c>
      <c r="KV564">
        <f t="shared" si="501"/>
        <v>0</v>
      </c>
      <c r="KW564">
        <f t="shared" si="502"/>
        <v>0.01</v>
      </c>
      <c r="KX564">
        <f t="shared" si="503"/>
        <v>0</v>
      </c>
      <c r="KY564">
        <f t="shared" si="504"/>
        <v>0.01</v>
      </c>
      <c r="KZ564">
        <f t="shared" si="505"/>
        <v>0.03</v>
      </c>
      <c r="LA564">
        <f t="shared" si="506"/>
        <v>1</v>
      </c>
      <c r="LB564">
        <f t="shared" si="506"/>
        <v>0</v>
      </c>
      <c r="LC564">
        <f t="shared" si="507"/>
        <v>0.1</v>
      </c>
      <c r="LE564" t="str">
        <f t="shared" si="513"/>
        <v>Tchad</v>
      </c>
      <c r="LF564">
        <f t="shared" si="508"/>
        <v>0.64250000000000007</v>
      </c>
      <c r="LG564" s="6">
        <f t="shared" si="509"/>
        <v>0.47916666666666674</v>
      </c>
      <c r="LH564">
        <f t="shared" si="510"/>
        <v>0.71</v>
      </c>
      <c r="LI564" s="6">
        <f t="shared" si="511"/>
        <v>0.59833333333333338</v>
      </c>
      <c r="LJ564">
        <f t="shared" si="512"/>
        <v>0</v>
      </c>
    </row>
    <row r="565" spans="1:322" x14ac:dyDescent="0.35">
      <c r="A565" s="8">
        <v>44873</v>
      </c>
      <c r="B565" t="s">
        <v>3210</v>
      </c>
      <c r="D565" s="27" t="s">
        <v>257</v>
      </c>
      <c r="E565" s="27" t="s">
        <v>257</v>
      </c>
      <c r="F565" s="27">
        <v>29</v>
      </c>
      <c r="G565" s="27" t="s">
        <v>1096</v>
      </c>
      <c r="H565" s="27" t="s">
        <v>1818</v>
      </c>
      <c r="I565" s="27" t="s">
        <v>1097</v>
      </c>
      <c r="J565" s="27" t="s">
        <v>207</v>
      </c>
      <c r="K565" s="28">
        <v>44507</v>
      </c>
      <c r="L565" s="28">
        <v>44507</v>
      </c>
      <c r="M565" s="28">
        <v>44539</v>
      </c>
      <c r="N565" s="27" t="s">
        <v>261</v>
      </c>
      <c r="O565" s="27" t="s">
        <v>261</v>
      </c>
      <c r="P565" s="27" t="s">
        <v>261</v>
      </c>
      <c r="Q565" s="27" t="s">
        <v>262</v>
      </c>
      <c r="R565" s="28" t="s">
        <v>262</v>
      </c>
      <c r="S565" s="28" t="s">
        <v>262</v>
      </c>
      <c r="T565" s="27" t="s">
        <v>263</v>
      </c>
      <c r="U565" s="27" t="s">
        <v>261</v>
      </c>
      <c r="V565" s="28" t="s">
        <v>262</v>
      </c>
      <c r="W565" s="27" t="s">
        <v>261</v>
      </c>
      <c r="X565" s="28" t="s">
        <v>262</v>
      </c>
      <c r="Y565" s="27" t="s">
        <v>263</v>
      </c>
      <c r="Z565" s="28">
        <v>44796</v>
      </c>
      <c r="AA565" s="27" t="s">
        <v>264</v>
      </c>
      <c r="AB565" s="27" t="s">
        <v>265</v>
      </c>
      <c r="AC565" s="27" t="s">
        <v>3211</v>
      </c>
      <c r="AD565" s="27" t="s">
        <v>267</v>
      </c>
      <c r="AE565" s="27" t="s">
        <v>262</v>
      </c>
      <c r="AF565" s="27" t="s">
        <v>262</v>
      </c>
      <c r="AG565" s="29" t="s">
        <v>262</v>
      </c>
      <c r="AH565" s="27" t="s">
        <v>263</v>
      </c>
      <c r="AI565" s="27">
        <v>44719</v>
      </c>
      <c r="AJ565" s="28">
        <v>44723</v>
      </c>
      <c r="AK565" s="27" t="s">
        <v>268</v>
      </c>
      <c r="AL565" s="27" t="s">
        <v>994</v>
      </c>
      <c r="AM565" s="27" t="s">
        <v>265</v>
      </c>
      <c r="AN565" s="27" t="s">
        <v>270</v>
      </c>
      <c r="AO565" s="27" t="s">
        <v>261</v>
      </c>
      <c r="AP565" s="27" t="s">
        <v>261</v>
      </c>
      <c r="AQ565" s="28" t="s">
        <v>262</v>
      </c>
      <c r="AR565" s="27" t="s">
        <v>261</v>
      </c>
      <c r="AS565" s="28" t="s">
        <v>262</v>
      </c>
      <c r="AT565" s="27" t="s">
        <v>261</v>
      </c>
      <c r="AU565" s="28" t="s">
        <v>262</v>
      </c>
      <c r="AV565" s="27" t="s">
        <v>261</v>
      </c>
      <c r="AW565" s="28" t="s">
        <v>262</v>
      </c>
      <c r="AX565" s="27" t="s">
        <v>261</v>
      </c>
      <c r="AY565" s="28" t="s">
        <v>262</v>
      </c>
      <c r="AZ565" s="27" t="s">
        <v>262</v>
      </c>
      <c r="BA565" s="27" t="s">
        <v>262</v>
      </c>
      <c r="BB565" s="27" t="s">
        <v>261</v>
      </c>
      <c r="BC565" s="28" t="s">
        <v>262</v>
      </c>
      <c r="BD565" s="27" t="s">
        <v>261</v>
      </c>
      <c r="BE565" s="30" t="s">
        <v>262</v>
      </c>
      <c r="BF565" t="s">
        <v>207</v>
      </c>
      <c r="BG565" s="9" t="s">
        <v>509</v>
      </c>
      <c r="BH565" t="s">
        <v>272</v>
      </c>
      <c r="BI565" t="s">
        <v>384</v>
      </c>
      <c r="BJ565" t="s">
        <v>210</v>
      </c>
      <c r="BK565" t="s">
        <v>211</v>
      </c>
      <c r="BL565" t="s">
        <v>212</v>
      </c>
      <c r="BM565" t="s">
        <v>2011</v>
      </c>
      <c r="BN565" t="s">
        <v>214</v>
      </c>
      <c r="BO565" t="s">
        <v>302</v>
      </c>
      <c r="BP565" t="s">
        <v>219</v>
      </c>
      <c r="BQ565" t="s">
        <v>216</v>
      </c>
      <c r="BR565" t="s">
        <v>3212</v>
      </c>
      <c r="BS565" t="s">
        <v>3213</v>
      </c>
      <c r="BT565" t="s">
        <v>3214</v>
      </c>
      <c r="BU565" t="s">
        <v>3212</v>
      </c>
      <c r="BV565" t="s">
        <v>214</v>
      </c>
      <c r="CC565" t="s">
        <v>219</v>
      </c>
      <c r="CD565" t="s">
        <v>1886</v>
      </c>
      <c r="CF565" t="s">
        <v>1947</v>
      </c>
      <c r="CG565" t="s">
        <v>219</v>
      </c>
      <c r="CI565" t="s">
        <v>333</v>
      </c>
      <c r="CJ565" t="s">
        <v>3215</v>
      </c>
      <c r="CK565" t="s">
        <v>333</v>
      </c>
      <c r="CL565" t="s">
        <v>282</v>
      </c>
      <c r="CN565" t="s">
        <v>283</v>
      </c>
      <c r="CP565" t="s">
        <v>224</v>
      </c>
      <c r="CQ565" t="s">
        <v>285</v>
      </c>
      <c r="CR565" t="s">
        <v>227</v>
      </c>
      <c r="CS565" t="s">
        <v>226</v>
      </c>
      <c r="CT565" t="s">
        <v>402</v>
      </c>
      <c r="CU565" t="s">
        <v>402</v>
      </c>
      <c r="CV565" t="s">
        <v>227</v>
      </c>
      <c r="CW565" t="s">
        <v>227</v>
      </c>
      <c r="CX565" t="s">
        <v>287</v>
      </c>
      <c r="CY565" t="s">
        <v>353</v>
      </c>
      <c r="CZ565" t="s">
        <v>214</v>
      </c>
      <c r="DA565" t="s">
        <v>214</v>
      </c>
      <c r="DB565" t="s">
        <v>230</v>
      </c>
      <c r="DC565" t="s">
        <v>230</v>
      </c>
      <c r="DD565" t="s">
        <v>219</v>
      </c>
      <c r="DG565" t="s">
        <v>500</v>
      </c>
      <c r="DH565" t="s">
        <v>3216</v>
      </c>
      <c r="DI565" t="s">
        <v>711</v>
      </c>
      <c r="DK565" t="s">
        <v>237</v>
      </c>
      <c r="DL565" t="s">
        <v>233</v>
      </c>
      <c r="DM565" t="s">
        <v>214</v>
      </c>
      <c r="DN565" t="s">
        <v>219</v>
      </c>
      <c r="DO565" t="s">
        <v>288</v>
      </c>
      <c r="DP565" t="s">
        <v>443</v>
      </c>
      <c r="DR565" t="s">
        <v>235</v>
      </c>
      <c r="DT565" t="s">
        <v>214</v>
      </c>
      <c r="DU565" t="s">
        <v>214</v>
      </c>
      <c r="DV565" t="s">
        <v>746</v>
      </c>
      <c r="DX565" t="s">
        <v>237</v>
      </c>
      <c r="DY565" t="s">
        <v>372</v>
      </c>
      <c r="DZ565" t="s">
        <v>238</v>
      </c>
      <c r="EA565" t="s">
        <v>233</v>
      </c>
      <c r="EB565" t="s">
        <v>372</v>
      </c>
      <c r="EC565" t="s">
        <v>237</v>
      </c>
      <c r="ED565" t="s">
        <v>237</v>
      </c>
      <c r="EE565" t="s">
        <v>214</v>
      </c>
      <c r="EF565" t="s">
        <v>214</v>
      </c>
      <c r="EG565" t="s">
        <v>219</v>
      </c>
      <c r="EH565" t="s">
        <v>3217</v>
      </c>
      <c r="EI565" t="s">
        <v>219</v>
      </c>
      <c r="EJ565" t="s">
        <v>3218</v>
      </c>
      <c r="EK565" t="s">
        <v>242</v>
      </c>
      <c r="EL565" t="s">
        <v>242</v>
      </c>
      <c r="EM565" t="s">
        <v>240</v>
      </c>
      <c r="EN565" t="s">
        <v>486</v>
      </c>
      <c r="EO565" t="s">
        <v>240</v>
      </c>
      <c r="EP565" t="s">
        <v>486</v>
      </c>
      <c r="EQ565" t="s">
        <v>214</v>
      </c>
      <c r="ER565" t="s">
        <v>214</v>
      </c>
      <c r="ES565" t="s">
        <v>242</v>
      </c>
      <c r="ET565" t="s">
        <v>242</v>
      </c>
      <c r="EU565" t="s">
        <v>242</v>
      </c>
      <c r="EV565" t="s">
        <v>233</v>
      </c>
      <c r="EW565" t="s">
        <v>243</v>
      </c>
      <c r="EX565" t="s">
        <v>243</v>
      </c>
      <c r="EY565" t="s">
        <v>237</v>
      </c>
      <c r="EZ565" t="s">
        <v>241</v>
      </c>
      <c r="FA565" t="s">
        <v>241</v>
      </c>
      <c r="FB565" t="s">
        <v>372</v>
      </c>
      <c r="FC565" t="s">
        <v>237</v>
      </c>
      <c r="FD565" t="s">
        <v>233</v>
      </c>
      <c r="FE565" t="s">
        <v>286</v>
      </c>
      <c r="FF565" t="s">
        <v>227</v>
      </c>
      <c r="FG565" t="s">
        <v>239</v>
      </c>
      <c r="FH565" t="s">
        <v>239</v>
      </c>
      <c r="FI565" t="s">
        <v>214</v>
      </c>
      <c r="FJ565" t="s">
        <v>214</v>
      </c>
      <c r="FK565" t="s">
        <v>214</v>
      </c>
      <c r="FL565" t="s">
        <v>214</v>
      </c>
      <c r="FM565" t="s">
        <v>292</v>
      </c>
      <c r="FN565" t="s">
        <v>292</v>
      </c>
      <c r="FO565" t="s">
        <v>219</v>
      </c>
      <c r="FP565" t="s">
        <v>219</v>
      </c>
      <c r="FQ565" t="s">
        <v>241</v>
      </c>
      <c r="FR565" t="s">
        <v>241</v>
      </c>
      <c r="FS565" t="s">
        <v>241</v>
      </c>
      <c r="FT565" t="s">
        <v>241</v>
      </c>
      <c r="FU565" t="s">
        <v>219</v>
      </c>
      <c r="FV565" t="s">
        <v>241</v>
      </c>
      <c r="FW565" t="s">
        <v>241</v>
      </c>
      <c r="FX565" t="s">
        <v>241</v>
      </c>
      <c r="FY565" t="s">
        <v>241</v>
      </c>
      <c r="FZ565" t="s">
        <v>341</v>
      </c>
      <c r="GA565" t="s">
        <v>341</v>
      </c>
      <c r="GB565" t="s">
        <v>227</v>
      </c>
      <c r="GC565" t="s">
        <v>227</v>
      </c>
      <c r="GD565" t="s">
        <v>293</v>
      </c>
      <c r="GE565" t="s">
        <v>241</v>
      </c>
      <c r="GF565" t="s">
        <v>293</v>
      </c>
      <c r="GG565" t="s">
        <v>227</v>
      </c>
      <c r="GH565" t="s">
        <v>241</v>
      </c>
      <c r="GI565" t="s">
        <v>227</v>
      </c>
      <c r="GJ565" t="s">
        <v>227</v>
      </c>
      <c r="GK565" t="s">
        <v>227</v>
      </c>
      <c r="GL565" t="s">
        <v>227</v>
      </c>
      <c r="GM565" t="s">
        <v>227</v>
      </c>
      <c r="GN565" t="s">
        <v>214</v>
      </c>
      <c r="GO565" t="s">
        <v>214</v>
      </c>
      <c r="GP565" t="s">
        <v>342</v>
      </c>
      <c r="GQ565" t="s">
        <v>294</v>
      </c>
      <c r="GR565" t="s">
        <v>342</v>
      </c>
      <c r="GS565" t="s">
        <v>214</v>
      </c>
      <c r="GT565" t="s">
        <v>241</v>
      </c>
      <c r="GU565" t="s">
        <v>214</v>
      </c>
      <c r="GV565" t="s">
        <v>241</v>
      </c>
      <c r="GW565" t="s">
        <v>297</v>
      </c>
      <c r="GX565" t="s">
        <v>297</v>
      </c>
      <c r="GY565" t="s">
        <v>491</v>
      </c>
      <c r="GZ565" t="s">
        <v>241</v>
      </c>
      <c r="HA565" t="s">
        <v>298</v>
      </c>
      <c r="HB565" t="s">
        <v>241</v>
      </c>
      <c r="HC565" t="s">
        <v>315</v>
      </c>
      <c r="HD565" t="s">
        <v>316</v>
      </c>
      <c r="HE565" t="s">
        <v>343</v>
      </c>
      <c r="HF565" t="s">
        <v>2522</v>
      </c>
      <c r="HG565" t="s">
        <v>362</v>
      </c>
      <c r="HH565" t="s">
        <v>3219</v>
      </c>
      <c r="HI565" t="s">
        <v>241</v>
      </c>
      <c r="HJ565" t="s">
        <v>214</v>
      </c>
      <c r="HK565" t="s">
        <v>3220</v>
      </c>
      <c r="HL565" s="12"/>
      <c r="HM565">
        <v>0.75</v>
      </c>
      <c r="HN565">
        <v>1</v>
      </c>
      <c r="HO565">
        <v>0.5</v>
      </c>
      <c r="HP565">
        <v>1</v>
      </c>
      <c r="HQ565">
        <v>1</v>
      </c>
      <c r="HR565">
        <v>0.5</v>
      </c>
      <c r="HS565">
        <v>1</v>
      </c>
      <c r="HT565">
        <v>1</v>
      </c>
      <c r="HU565">
        <v>0</v>
      </c>
      <c r="HV565">
        <v>0.5</v>
      </c>
      <c r="HW565">
        <v>0.25</v>
      </c>
      <c r="HX565">
        <v>0.5</v>
      </c>
      <c r="HY565">
        <v>0</v>
      </c>
      <c r="HZ565">
        <v>0.75</v>
      </c>
      <c r="IA565" s="4">
        <v>1</v>
      </c>
      <c r="IB565">
        <v>0.75</v>
      </c>
      <c r="IC565">
        <v>0.75</v>
      </c>
      <c r="ID565">
        <v>0.5</v>
      </c>
      <c r="IE565">
        <v>0.5</v>
      </c>
      <c r="IG565">
        <v>0.75</v>
      </c>
      <c r="IH565">
        <v>0.5</v>
      </c>
      <c r="II565">
        <v>1</v>
      </c>
      <c r="IJ565">
        <v>1</v>
      </c>
      <c r="IK565">
        <v>1</v>
      </c>
      <c r="IL565">
        <v>1</v>
      </c>
      <c r="IM565">
        <v>1</v>
      </c>
      <c r="IN565">
        <v>0</v>
      </c>
      <c r="IO565">
        <v>1</v>
      </c>
      <c r="IQ565">
        <v>1</v>
      </c>
      <c r="IS565">
        <f t="shared" si="459"/>
        <v>0.11249999999999999</v>
      </c>
      <c r="IT565">
        <f t="shared" si="460"/>
        <v>0.12</v>
      </c>
      <c r="IU565">
        <f t="shared" si="461"/>
        <v>0.04</v>
      </c>
      <c r="IV565">
        <f t="shared" si="462"/>
        <v>0.1</v>
      </c>
      <c r="IW565">
        <f t="shared" si="463"/>
        <v>0.08</v>
      </c>
      <c r="IX565">
        <f t="shared" si="464"/>
        <v>6.5000000000000002E-2</v>
      </c>
      <c r="IY565">
        <f t="shared" si="465"/>
        <v>0.1</v>
      </c>
      <c r="IZ565">
        <f t="shared" si="466"/>
        <v>0.11</v>
      </c>
      <c r="JA565">
        <f t="shared" si="467"/>
        <v>0</v>
      </c>
      <c r="JB565">
        <f t="shared" si="468"/>
        <v>0.05</v>
      </c>
      <c r="JC565">
        <f t="shared" si="469"/>
        <v>0.03</v>
      </c>
      <c r="JD565">
        <f t="shared" si="470"/>
        <v>5.5E-2</v>
      </c>
      <c r="JE565">
        <f t="shared" si="471"/>
        <v>0</v>
      </c>
      <c r="JF565">
        <f t="shared" si="472"/>
        <v>0.09</v>
      </c>
      <c r="JG565" s="5">
        <f t="shared" si="473"/>
        <v>0.05</v>
      </c>
      <c r="JH565">
        <f t="shared" si="474"/>
        <v>0</v>
      </c>
      <c r="JI565">
        <f t="shared" si="474"/>
        <v>0</v>
      </c>
      <c r="JJ565">
        <f t="shared" si="475"/>
        <v>0.1</v>
      </c>
      <c r="JK565">
        <f t="shared" si="476"/>
        <v>7.4999999999999997E-2</v>
      </c>
      <c r="JL565" s="6">
        <f t="shared" si="477"/>
        <v>0.05</v>
      </c>
      <c r="JM565">
        <f t="shared" si="478"/>
        <v>0.09</v>
      </c>
      <c r="JN565">
        <f t="shared" si="479"/>
        <v>2.5000000000000001E-2</v>
      </c>
      <c r="JO565">
        <f t="shared" si="480"/>
        <v>0.15</v>
      </c>
      <c r="JP565">
        <f t="shared" si="481"/>
        <v>0.1</v>
      </c>
      <c r="JQ565">
        <f t="shared" si="482"/>
        <v>0.12</v>
      </c>
      <c r="JR565">
        <f t="shared" si="483"/>
        <v>0.11</v>
      </c>
      <c r="JS565">
        <f t="shared" si="484"/>
        <v>0.1</v>
      </c>
      <c r="JT565">
        <f t="shared" si="484"/>
        <v>0</v>
      </c>
      <c r="JU565">
        <f t="shared" si="485"/>
        <v>1</v>
      </c>
      <c r="JV565">
        <f t="shared" si="485"/>
        <v>0</v>
      </c>
      <c r="JW565">
        <f t="shared" si="486"/>
        <v>0.15</v>
      </c>
      <c r="JY565">
        <f t="shared" si="487"/>
        <v>3.7500000000000006E-2</v>
      </c>
      <c r="JZ565">
        <f t="shared" si="488"/>
        <v>0.08</v>
      </c>
      <c r="KA565">
        <f t="shared" si="489"/>
        <v>0.01</v>
      </c>
      <c r="KB565">
        <f t="shared" si="489"/>
        <v>0.02</v>
      </c>
      <c r="KC565">
        <f t="shared" si="490"/>
        <v>0.04</v>
      </c>
      <c r="KD565">
        <f t="shared" si="517"/>
        <v>1.4999999999999999E-2</v>
      </c>
      <c r="KE565">
        <f t="shared" si="517"/>
        <v>0.03</v>
      </c>
      <c r="KF565">
        <f t="shared" si="517"/>
        <v>0.03</v>
      </c>
      <c r="KG565">
        <f t="shared" si="516"/>
        <v>0</v>
      </c>
      <c r="KH565">
        <f t="shared" si="516"/>
        <v>1.4999999999999999E-2</v>
      </c>
      <c r="KI565">
        <f t="shared" si="516"/>
        <v>7.4999999999999997E-3</v>
      </c>
      <c r="KJ565">
        <f t="shared" si="514"/>
        <v>1.4999999999999999E-2</v>
      </c>
      <c r="KK565">
        <f t="shared" si="491"/>
        <v>0</v>
      </c>
      <c r="KL565">
        <f t="shared" si="492"/>
        <v>0.03</v>
      </c>
      <c r="KM565" s="5">
        <f t="shared" si="493"/>
        <v>0.05</v>
      </c>
      <c r="KN565">
        <f t="shared" si="494"/>
        <v>0</v>
      </c>
      <c r="KO565">
        <f t="shared" si="494"/>
        <v>0</v>
      </c>
      <c r="KP565">
        <f t="shared" si="495"/>
        <v>0.03</v>
      </c>
      <c r="KQ565">
        <f t="shared" si="496"/>
        <v>1.4999999999999999E-2</v>
      </c>
      <c r="KR565" s="6">
        <f t="shared" si="497"/>
        <v>2.5000000000000001E-2</v>
      </c>
      <c r="KS565">
        <f t="shared" si="498"/>
        <v>0.03</v>
      </c>
      <c r="KT565">
        <f t="shared" si="499"/>
        <v>1.4999999999999999E-2</v>
      </c>
      <c r="KU565">
        <f t="shared" si="500"/>
        <v>0.04</v>
      </c>
      <c r="KV565">
        <f t="shared" si="501"/>
        <v>0.05</v>
      </c>
      <c r="KW565">
        <f t="shared" si="502"/>
        <v>0.01</v>
      </c>
      <c r="KX565">
        <f t="shared" si="503"/>
        <v>0</v>
      </c>
      <c r="KY565">
        <f t="shared" si="504"/>
        <v>0.04</v>
      </c>
      <c r="KZ565">
        <f t="shared" si="505"/>
        <v>0</v>
      </c>
      <c r="LA565">
        <f t="shared" si="506"/>
        <v>1</v>
      </c>
      <c r="LB565">
        <f t="shared" si="506"/>
        <v>0</v>
      </c>
      <c r="LC565">
        <f t="shared" si="507"/>
        <v>0.1</v>
      </c>
      <c r="LE565" t="str">
        <f t="shared" si="513"/>
        <v>Niger</v>
      </c>
      <c r="LF565">
        <f t="shared" si="508"/>
        <v>0.72749999999999992</v>
      </c>
      <c r="LG565" s="6">
        <f t="shared" si="509"/>
        <v>0.5</v>
      </c>
      <c r="LH565">
        <f t="shared" si="510"/>
        <v>0.84499999999999997</v>
      </c>
      <c r="LI565" s="6">
        <f t="shared" si="511"/>
        <v>0.73500000000000021</v>
      </c>
      <c r="LJ565">
        <f t="shared" si="512"/>
        <v>1</v>
      </c>
    </row>
    <row r="566" spans="1:322" x14ac:dyDescent="0.35">
      <c r="A566" s="8">
        <v>44871</v>
      </c>
      <c r="B566" t="s">
        <v>3221</v>
      </c>
      <c r="D566" s="24" t="s">
        <v>321</v>
      </c>
      <c r="E566" s="24" t="s">
        <v>321</v>
      </c>
      <c r="F566" s="24">
        <v>23</v>
      </c>
      <c r="G566" s="24" t="s">
        <v>1096</v>
      </c>
      <c r="H566" s="24" t="s">
        <v>1818</v>
      </c>
      <c r="I566" s="24" t="s">
        <v>1097</v>
      </c>
      <c r="J566" s="24" t="s">
        <v>207</v>
      </c>
      <c r="K566" s="25">
        <v>44508</v>
      </c>
      <c r="L566" s="25">
        <v>44508</v>
      </c>
      <c r="M566" s="25">
        <v>44539</v>
      </c>
      <c r="N566" s="24" t="s">
        <v>261</v>
      </c>
      <c r="O566" s="24" t="s">
        <v>261</v>
      </c>
      <c r="P566" s="24" t="s">
        <v>261</v>
      </c>
      <c r="Q566" s="24" t="s">
        <v>324</v>
      </c>
      <c r="R566" s="25">
        <v>44515</v>
      </c>
      <c r="S566" s="25">
        <v>44515</v>
      </c>
      <c r="T566" s="24" t="s">
        <v>263</v>
      </c>
      <c r="U566" s="24" t="s">
        <v>261</v>
      </c>
      <c r="V566" s="25" t="s">
        <v>262</v>
      </c>
      <c r="W566" s="24" t="s">
        <v>261</v>
      </c>
      <c r="X566" s="25" t="s">
        <v>262</v>
      </c>
      <c r="Y566" s="24" t="s">
        <v>263</v>
      </c>
      <c r="Z566" s="25">
        <v>44738</v>
      </c>
      <c r="AA566" s="24" t="s">
        <v>264</v>
      </c>
      <c r="AB566" s="24" t="s">
        <v>265</v>
      </c>
      <c r="AC566" s="24" t="s">
        <v>3222</v>
      </c>
      <c r="AD566" s="24" t="s">
        <v>267</v>
      </c>
      <c r="AE566" s="24" t="s">
        <v>326</v>
      </c>
      <c r="AF566" s="24" t="s">
        <v>327</v>
      </c>
      <c r="AG566" s="31">
        <v>1300</v>
      </c>
      <c r="AH566" s="24" t="s">
        <v>263</v>
      </c>
      <c r="AI566" s="24">
        <v>44709</v>
      </c>
      <c r="AJ566" s="25">
        <v>44709</v>
      </c>
      <c r="AK566" s="24" t="s">
        <v>268</v>
      </c>
      <c r="AL566" s="24" t="s">
        <v>269</v>
      </c>
      <c r="AM566" s="24" t="s">
        <v>265</v>
      </c>
      <c r="AN566" s="24" t="s">
        <v>270</v>
      </c>
      <c r="AO566" s="24" t="s">
        <v>261</v>
      </c>
      <c r="AP566" s="24" t="s">
        <v>261</v>
      </c>
      <c r="AQ566" s="25" t="s">
        <v>262</v>
      </c>
      <c r="AR566" s="24" t="s">
        <v>261</v>
      </c>
      <c r="AS566" s="25" t="s">
        <v>262</v>
      </c>
      <c r="AT566" s="24" t="s">
        <v>261</v>
      </c>
      <c r="AU566" s="25" t="s">
        <v>262</v>
      </c>
      <c r="AV566" s="24" t="s">
        <v>261</v>
      </c>
      <c r="AW566" s="25" t="s">
        <v>262</v>
      </c>
      <c r="AX566" s="24" t="s">
        <v>261</v>
      </c>
      <c r="AY566" s="25" t="s">
        <v>262</v>
      </c>
      <c r="AZ566" s="27" t="s">
        <v>262</v>
      </c>
      <c r="BA566" s="27" t="s">
        <v>262</v>
      </c>
      <c r="BB566" s="24" t="s">
        <v>261</v>
      </c>
      <c r="BC566" s="25" t="s">
        <v>262</v>
      </c>
      <c r="BD566" s="24" t="s">
        <v>261</v>
      </c>
      <c r="BE566" s="26" t="s">
        <v>262</v>
      </c>
      <c r="BF566" t="s">
        <v>207</v>
      </c>
      <c r="BG566" s="9" t="s">
        <v>509</v>
      </c>
      <c r="BH566" t="s">
        <v>208</v>
      </c>
      <c r="BI566" t="s">
        <v>522</v>
      </c>
      <c r="BJ566" t="s">
        <v>210</v>
      </c>
      <c r="BK566" t="s">
        <v>329</v>
      </c>
      <c r="BL566" t="s">
        <v>212</v>
      </c>
      <c r="BM566" t="s">
        <v>1364</v>
      </c>
      <c r="BN566" t="s">
        <v>214</v>
      </c>
      <c r="BO566" t="s">
        <v>542</v>
      </c>
      <c r="BP566" t="s">
        <v>219</v>
      </c>
      <c r="BQ566" t="s">
        <v>332</v>
      </c>
      <c r="BV566" t="s">
        <v>214</v>
      </c>
      <c r="CC566" t="s">
        <v>214</v>
      </c>
      <c r="CG566" t="s">
        <v>219</v>
      </c>
      <c r="CI566" t="s">
        <v>333</v>
      </c>
      <c r="CJ566" t="s">
        <v>3223</v>
      </c>
      <c r="CK566" t="s">
        <v>333</v>
      </c>
      <c r="CL566" t="s">
        <v>500</v>
      </c>
      <c r="CM566" t="s">
        <v>3224</v>
      </c>
      <c r="CN566" t="s">
        <v>2563</v>
      </c>
      <c r="CO566" t="s">
        <v>3225</v>
      </c>
      <c r="CP566" t="s">
        <v>307</v>
      </c>
      <c r="CQ566" t="s">
        <v>284</v>
      </c>
      <c r="CR566" t="s">
        <v>286</v>
      </c>
      <c r="CS566" t="s">
        <v>286</v>
      </c>
      <c r="CT566" t="s">
        <v>214</v>
      </c>
      <c r="CU566" t="s">
        <v>214</v>
      </c>
      <c r="CV566" t="s">
        <v>286</v>
      </c>
      <c r="CW566" t="s">
        <v>286</v>
      </c>
      <c r="CX566" t="s">
        <v>450</v>
      </c>
      <c r="CY566" t="s">
        <v>450</v>
      </c>
      <c r="CZ566" t="s">
        <v>214</v>
      </c>
      <c r="DA566" t="s">
        <v>214</v>
      </c>
      <c r="DB566" t="s">
        <v>229</v>
      </c>
      <c r="DC566" t="s">
        <v>229</v>
      </c>
      <c r="DD566" t="s">
        <v>214</v>
      </c>
      <c r="DE566" t="s">
        <v>231</v>
      </c>
      <c r="DG566" t="s">
        <v>231</v>
      </c>
      <c r="DI566" t="s">
        <v>3226</v>
      </c>
      <c r="DK566" t="s">
        <v>372</v>
      </c>
      <c r="DL566" t="s">
        <v>372</v>
      </c>
      <c r="DM566" t="s">
        <v>219</v>
      </c>
      <c r="DN566" t="s">
        <v>219</v>
      </c>
      <c r="DO566" t="s">
        <v>414</v>
      </c>
      <c r="DP566" t="s">
        <v>415</v>
      </c>
      <c r="DR566" t="s">
        <v>415</v>
      </c>
      <c r="DT566" t="s">
        <v>214</v>
      </c>
      <c r="DU566" t="s">
        <v>214</v>
      </c>
      <c r="DV566" t="s">
        <v>236</v>
      </c>
      <c r="DX566" t="s">
        <v>237</v>
      </c>
      <c r="DY566" t="s">
        <v>237</v>
      </c>
      <c r="DZ566" t="s">
        <v>238</v>
      </c>
      <c r="EA566" t="s">
        <v>233</v>
      </c>
      <c r="EB566" t="s">
        <v>233</v>
      </c>
      <c r="EC566" t="s">
        <v>237</v>
      </c>
      <c r="ED566" t="s">
        <v>237</v>
      </c>
      <c r="EE566" t="s">
        <v>219</v>
      </c>
      <c r="EF566" t="s">
        <v>219</v>
      </c>
      <c r="EK566" t="s">
        <v>242</v>
      </c>
      <c r="EL566" t="s">
        <v>242</v>
      </c>
      <c r="EM566" t="s">
        <v>240</v>
      </c>
      <c r="EN566" t="s">
        <v>240</v>
      </c>
      <c r="EO566" t="s">
        <v>240</v>
      </c>
      <c r="EP566" t="s">
        <v>240</v>
      </c>
      <c r="EQ566" t="s">
        <v>219</v>
      </c>
      <c r="ER566" t="s">
        <v>219</v>
      </c>
      <c r="ES566" t="s">
        <v>233</v>
      </c>
      <c r="ET566" t="s">
        <v>233</v>
      </c>
      <c r="EU566" t="s">
        <v>237</v>
      </c>
      <c r="EV566" t="s">
        <v>237</v>
      </c>
      <c r="EW566" t="s">
        <v>310</v>
      </c>
      <c r="EX566" t="s">
        <v>310</v>
      </c>
      <c r="EY566" t="s">
        <v>372</v>
      </c>
      <c r="EZ566" t="s">
        <v>291</v>
      </c>
      <c r="FA566" t="s">
        <v>241</v>
      </c>
      <c r="FB566" t="s">
        <v>372</v>
      </c>
      <c r="FC566" t="s">
        <v>237</v>
      </c>
      <c r="FD566" t="s">
        <v>237</v>
      </c>
      <c r="FE566" t="s">
        <v>226</v>
      </c>
      <c r="FF566" t="s">
        <v>226</v>
      </c>
      <c r="FG566" t="s">
        <v>358</v>
      </c>
      <c r="FH566" t="s">
        <v>358</v>
      </c>
      <c r="FI566" t="s">
        <v>214</v>
      </c>
      <c r="FJ566" t="s">
        <v>214</v>
      </c>
      <c r="FK566" t="s">
        <v>214</v>
      </c>
      <c r="FL566" t="s">
        <v>214</v>
      </c>
      <c r="FM566" t="s">
        <v>292</v>
      </c>
      <c r="FN566" t="s">
        <v>292</v>
      </c>
      <c r="FO566" t="s">
        <v>214</v>
      </c>
      <c r="FP566" t="s">
        <v>214</v>
      </c>
      <c r="FQ566" t="s">
        <v>500</v>
      </c>
      <c r="FR566" t="s">
        <v>3227</v>
      </c>
      <c r="FS566" t="s">
        <v>488</v>
      </c>
      <c r="FT566" t="s">
        <v>241</v>
      </c>
      <c r="FU566" t="s">
        <v>219</v>
      </c>
      <c r="FV566" t="s">
        <v>241</v>
      </c>
      <c r="FW566" t="s">
        <v>241</v>
      </c>
      <c r="FX566" t="s">
        <v>241</v>
      </c>
      <c r="FY566" t="s">
        <v>241</v>
      </c>
      <c r="FZ566" t="s">
        <v>248</v>
      </c>
      <c r="GA566" t="s">
        <v>248</v>
      </c>
      <c r="GB566" t="s">
        <v>226</v>
      </c>
      <c r="GC566" t="s">
        <v>226</v>
      </c>
      <c r="GD566" t="s">
        <v>293</v>
      </c>
      <c r="GE566" t="s">
        <v>241</v>
      </c>
      <c r="GF566" t="s">
        <v>293</v>
      </c>
      <c r="GG566" t="s">
        <v>244</v>
      </c>
      <c r="GH566" t="s">
        <v>241</v>
      </c>
      <c r="GI566" t="s">
        <v>244</v>
      </c>
      <c r="GJ566" t="s">
        <v>244</v>
      </c>
      <c r="GK566" t="s">
        <v>244</v>
      </c>
      <c r="GL566" t="s">
        <v>244</v>
      </c>
      <c r="GM566" t="s">
        <v>244</v>
      </c>
      <c r="GN566" t="s">
        <v>219</v>
      </c>
      <c r="GO566" t="s">
        <v>219</v>
      </c>
      <c r="GP566" t="s">
        <v>251</v>
      </c>
      <c r="GQ566" t="s">
        <v>251</v>
      </c>
      <c r="GR566" t="s">
        <v>251</v>
      </c>
      <c r="GS566" t="s">
        <v>214</v>
      </c>
      <c r="GT566" t="s">
        <v>241</v>
      </c>
      <c r="GU566" t="s">
        <v>214</v>
      </c>
      <c r="GV566" t="s">
        <v>241</v>
      </c>
      <c r="GW566" t="s">
        <v>252</v>
      </c>
      <c r="GX566" t="s">
        <v>252</v>
      </c>
      <c r="GY566" t="s">
        <v>254</v>
      </c>
      <c r="GZ566" t="s">
        <v>241</v>
      </c>
      <c r="HA566" t="s">
        <v>2653</v>
      </c>
      <c r="HB566" t="s">
        <v>241</v>
      </c>
      <c r="HC566" t="s">
        <v>315</v>
      </c>
      <c r="HD566" t="s">
        <v>361</v>
      </c>
      <c r="HE566" t="s">
        <v>317</v>
      </c>
      <c r="HF566" t="s">
        <v>3228</v>
      </c>
      <c r="HG566" t="s">
        <v>319</v>
      </c>
      <c r="HH566" t="s">
        <v>683</v>
      </c>
      <c r="HI566" t="s">
        <v>241</v>
      </c>
      <c r="HJ566" t="s">
        <v>214</v>
      </c>
      <c r="HK566" t="s">
        <v>3229</v>
      </c>
      <c r="HL566" s="12"/>
      <c r="HM566">
        <v>0.75</v>
      </c>
      <c r="HN566">
        <v>0.25</v>
      </c>
      <c r="HO566">
        <v>1</v>
      </c>
      <c r="HP566">
        <v>0.25</v>
      </c>
      <c r="HQ566">
        <v>0</v>
      </c>
      <c r="HR566">
        <v>0</v>
      </c>
      <c r="HS566">
        <v>0</v>
      </c>
      <c r="HT566">
        <v>1</v>
      </c>
      <c r="HU566">
        <v>0</v>
      </c>
      <c r="HV566">
        <v>0.5</v>
      </c>
      <c r="HW566">
        <v>0.25</v>
      </c>
      <c r="HX566">
        <v>0.5</v>
      </c>
      <c r="HZ566">
        <v>0.75</v>
      </c>
      <c r="IA566">
        <v>0</v>
      </c>
      <c r="IB566">
        <v>0.25</v>
      </c>
      <c r="IC566">
        <v>0.5</v>
      </c>
      <c r="ID566">
        <v>0</v>
      </c>
      <c r="IE566">
        <v>0.5</v>
      </c>
      <c r="IG566">
        <v>1</v>
      </c>
      <c r="IH566">
        <v>1</v>
      </c>
      <c r="II566">
        <v>1</v>
      </c>
      <c r="IJ566">
        <v>0.75</v>
      </c>
      <c r="IK566">
        <v>0</v>
      </c>
      <c r="IL566">
        <v>1</v>
      </c>
      <c r="IM566">
        <v>0.75</v>
      </c>
      <c r="IN566">
        <v>1</v>
      </c>
      <c r="IO566">
        <v>1</v>
      </c>
      <c r="IQ566">
        <v>0</v>
      </c>
      <c r="IS566">
        <f t="shared" si="459"/>
        <v>0.11249999999999999</v>
      </c>
      <c r="IT566">
        <f t="shared" si="460"/>
        <v>0.03</v>
      </c>
      <c r="IU566">
        <f t="shared" si="461"/>
        <v>0.08</v>
      </c>
      <c r="IV566">
        <f t="shared" si="462"/>
        <v>2.5000000000000001E-2</v>
      </c>
      <c r="IW566">
        <f t="shared" si="463"/>
        <v>0</v>
      </c>
      <c r="IX566">
        <f t="shared" si="464"/>
        <v>0</v>
      </c>
      <c r="IY566">
        <f t="shared" si="465"/>
        <v>0</v>
      </c>
      <c r="IZ566">
        <f t="shared" si="466"/>
        <v>0.11</v>
      </c>
      <c r="JA566">
        <f t="shared" si="467"/>
        <v>0</v>
      </c>
      <c r="JB566">
        <f t="shared" si="468"/>
        <v>0.05</v>
      </c>
      <c r="JC566">
        <f t="shared" si="469"/>
        <v>0.03</v>
      </c>
      <c r="JD566">
        <f t="shared" si="470"/>
        <v>5.5E-2</v>
      </c>
      <c r="JE566">
        <f t="shared" si="471"/>
        <v>0</v>
      </c>
      <c r="JF566">
        <f t="shared" si="472"/>
        <v>0.09</v>
      </c>
      <c r="JG566" s="5">
        <f t="shared" si="473"/>
        <v>0</v>
      </c>
      <c r="JH566">
        <f t="shared" si="474"/>
        <v>0</v>
      </c>
      <c r="JI566">
        <f t="shared" si="474"/>
        <v>0</v>
      </c>
      <c r="JJ566">
        <f t="shared" si="475"/>
        <v>0</v>
      </c>
      <c r="JK566">
        <f t="shared" si="476"/>
        <v>7.4999999999999997E-2</v>
      </c>
      <c r="JL566" s="6">
        <f t="shared" si="477"/>
        <v>3.3333333333333333E-2</v>
      </c>
      <c r="JM566">
        <f t="shared" si="478"/>
        <v>0.12</v>
      </c>
      <c r="JN566">
        <f t="shared" si="479"/>
        <v>0.05</v>
      </c>
      <c r="JO566">
        <f t="shared" si="480"/>
        <v>0.15</v>
      </c>
      <c r="JP566">
        <f t="shared" si="481"/>
        <v>7.5000000000000011E-2</v>
      </c>
      <c r="JQ566">
        <f t="shared" si="482"/>
        <v>0</v>
      </c>
      <c r="JR566">
        <f t="shared" si="483"/>
        <v>0.11</v>
      </c>
      <c r="JS566">
        <f t="shared" si="484"/>
        <v>7.5000000000000011E-2</v>
      </c>
      <c r="JT566">
        <f t="shared" si="484"/>
        <v>0.1</v>
      </c>
      <c r="JU566">
        <f t="shared" si="485"/>
        <v>1</v>
      </c>
      <c r="JV566">
        <f t="shared" si="485"/>
        <v>0</v>
      </c>
      <c r="JW566">
        <f t="shared" si="486"/>
        <v>0.15</v>
      </c>
      <c r="JY566">
        <f t="shared" si="487"/>
        <v>3.7500000000000006E-2</v>
      </c>
      <c r="JZ566">
        <f t="shared" si="488"/>
        <v>0.02</v>
      </c>
      <c r="KA566">
        <f t="shared" si="489"/>
        <v>0.02</v>
      </c>
      <c r="KB566">
        <f t="shared" si="489"/>
        <v>5.0000000000000001E-3</v>
      </c>
      <c r="KC566">
        <f t="shared" si="490"/>
        <v>0</v>
      </c>
      <c r="KD566">
        <f t="shared" si="517"/>
        <v>0</v>
      </c>
      <c r="KE566">
        <f t="shared" si="517"/>
        <v>0</v>
      </c>
      <c r="KF566">
        <f t="shared" si="517"/>
        <v>0.03</v>
      </c>
      <c r="KG566">
        <f t="shared" si="516"/>
        <v>0</v>
      </c>
      <c r="KH566">
        <f t="shared" si="516"/>
        <v>1.4999999999999999E-2</v>
      </c>
      <c r="KI566">
        <f t="shared" si="516"/>
        <v>7.4999999999999997E-3</v>
      </c>
      <c r="KJ566">
        <f t="shared" si="514"/>
        <v>1.4999999999999999E-2</v>
      </c>
      <c r="KK566">
        <f t="shared" si="491"/>
        <v>0</v>
      </c>
      <c r="KL566">
        <f t="shared" si="492"/>
        <v>0.03</v>
      </c>
      <c r="KM566" s="5">
        <f t="shared" si="493"/>
        <v>0</v>
      </c>
      <c r="KN566">
        <f t="shared" si="494"/>
        <v>0</v>
      </c>
      <c r="KO566">
        <f t="shared" si="494"/>
        <v>0</v>
      </c>
      <c r="KP566">
        <f t="shared" si="495"/>
        <v>0</v>
      </c>
      <c r="KQ566">
        <f t="shared" si="496"/>
        <v>1.4999999999999999E-2</v>
      </c>
      <c r="KR566" s="6">
        <f t="shared" si="497"/>
        <v>1.6666666666666666E-2</v>
      </c>
      <c r="KS566">
        <f t="shared" si="498"/>
        <v>0.04</v>
      </c>
      <c r="KT566">
        <f t="shared" si="499"/>
        <v>0.03</v>
      </c>
      <c r="KU566">
        <f t="shared" si="500"/>
        <v>0.04</v>
      </c>
      <c r="KV566">
        <f t="shared" si="501"/>
        <v>3.7500000000000006E-2</v>
      </c>
      <c r="KW566">
        <f t="shared" si="502"/>
        <v>0</v>
      </c>
      <c r="KX566">
        <f t="shared" si="503"/>
        <v>0</v>
      </c>
      <c r="KY566">
        <f t="shared" si="504"/>
        <v>0.03</v>
      </c>
      <c r="KZ566">
        <f t="shared" si="505"/>
        <v>0.03</v>
      </c>
      <c r="LA566">
        <f t="shared" si="506"/>
        <v>1</v>
      </c>
      <c r="LB566">
        <f t="shared" si="506"/>
        <v>0</v>
      </c>
      <c r="LC566">
        <f t="shared" si="507"/>
        <v>0.1</v>
      </c>
      <c r="LE566" t="str">
        <f t="shared" si="513"/>
        <v>Niger</v>
      </c>
      <c r="LF566">
        <f t="shared" si="508"/>
        <v>0.35749999999999998</v>
      </c>
      <c r="LG566" s="6">
        <f t="shared" si="509"/>
        <v>0.33333333333333331</v>
      </c>
      <c r="LH566">
        <f t="shared" si="510"/>
        <v>0.83000000000000007</v>
      </c>
      <c r="LI566" s="6">
        <f t="shared" si="511"/>
        <v>0.51916666666666667</v>
      </c>
      <c r="LJ566">
        <f t="shared" si="512"/>
        <v>0</v>
      </c>
    </row>
    <row r="567" spans="1:322" x14ac:dyDescent="0.35">
      <c r="A567" s="8">
        <v>44906</v>
      </c>
      <c r="B567" t="s">
        <v>3230</v>
      </c>
      <c r="D567" s="27" t="s">
        <v>257</v>
      </c>
      <c r="E567" s="27" t="s">
        <v>257</v>
      </c>
      <c r="F567" s="27">
        <v>23</v>
      </c>
      <c r="G567" s="27" t="s">
        <v>1096</v>
      </c>
      <c r="H567" s="27" t="s">
        <v>1136</v>
      </c>
      <c r="I567" s="27" t="s">
        <v>1097</v>
      </c>
      <c r="J567" s="27" t="s">
        <v>1129</v>
      </c>
      <c r="K567" s="28">
        <v>44507</v>
      </c>
      <c r="L567" s="28">
        <v>44507</v>
      </c>
      <c r="M567" s="28">
        <v>44537</v>
      </c>
      <c r="N567" s="27" t="s">
        <v>263</v>
      </c>
      <c r="O567" s="27" t="s">
        <v>261</v>
      </c>
      <c r="P567" s="27" t="s">
        <v>261</v>
      </c>
      <c r="Q567" s="27" t="s">
        <v>324</v>
      </c>
      <c r="R567" s="28">
        <v>44507</v>
      </c>
      <c r="S567" s="28">
        <v>44507</v>
      </c>
      <c r="T567" s="27" t="s">
        <v>263</v>
      </c>
      <c r="U567" s="27" t="s">
        <v>263</v>
      </c>
      <c r="V567" s="28">
        <v>44732</v>
      </c>
      <c r="W567" s="27" t="s">
        <v>261</v>
      </c>
      <c r="X567" s="28" t="s">
        <v>262</v>
      </c>
      <c r="Y567" s="27" t="s">
        <v>263</v>
      </c>
      <c r="Z567" s="28">
        <v>44732</v>
      </c>
      <c r="AA567" s="27" t="s">
        <v>264</v>
      </c>
      <c r="AB567" s="27" t="s">
        <v>265</v>
      </c>
      <c r="AC567" s="27" t="s">
        <v>3231</v>
      </c>
      <c r="AD567" s="27" t="s">
        <v>267</v>
      </c>
      <c r="AE567" s="27" t="s">
        <v>326</v>
      </c>
      <c r="AF567" s="27" t="s">
        <v>327</v>
      </c>
      <c r="AG567" s="29">
        <v>1570.06</v>
      </c>
      <c r="AH567" s="27" t="s">
        <v>263</v>
      </c>
      <c r="AI567" s="27">
        <v>44543</v>
      </c>
      <c r="AJ567" s="28">
        <v>44547</v>
      </c>
      <c r="AK567" s="27" t="s">
        <v>264</v>
      </c>
      <c r="AL567" s="27" t="s">
        <v>269</v>
      </c>
      <c r="AM567" s="27" t="s">
        <v>265</v>
      </c>
      <c r="AN567" s="27" t="s">
        <v>270</v>
      </c>
      <c r="AO567" s="27" t="s">
        <v>261</v>
      </c>
      <c r="AP567" s="27" t="s">
        <v>261</v>
      </c>
      <c r="AQ567" s="28" t="s">
        <v>262</v>
      </c>
      <c r="AR567" s="27" t="s">
        <v>261</v>
      </c>
      <c r="AS567" s="28" t="s">
        <v>262</v>
      </c>
      <c r="AT567" s="27" t="s">
        <v>261</v>
      </c>
      <c r="AU567" s="28" t="s">
        <v>262</v>
      </c>
      <c r="AV567" s="27" t="s">
        <v>261</v>
      </c>
      <c r="AW567" s="28" t="s">
        <v>262</v>
      </c>
      <c r="AX567" s="27" t="s">
        <v>261</v>
      </c>
      <c r="AY567" s="28" t="s">
        <v>262</v>
      </c>
      <c r="AZ567" s="27" t="s">
        <v>262</v>
      </c>
      <c r="BA567" s="27" t="s">
        <v>262</v>
      </c>
      <c r="BB567" s="27" t="s">
        <v>261</v>
      </c>
      <c r="BC567" s="28" t="s">
        <v>262</v>
      </c>
      <c r="BD567" s="27" t="s">
        <v>261</v>
      </c>
      <c r="BE567" s="30" t="s">
        <v>262</v>
      </c>
      <c r="BF567" t="s">
        <v>1129</v>
      </c>
      <c r="BG567" s="9" t="s">
        <v>509</v>
      </c>
      <c r="BH567" t="s">
        <v>272</v>
      </c>
      <c r="BI567" t="s">
        <v>522</v>
      </c>
      <c r="BJ567" t="s">
        <v>210</v>
      </c>
      <c r="BK567" t="s">
        <v>329</v>
      </c>
      <c r="BL567" t="s">
        <v>212</v>
      </c>
      <c r="BM567" t="s">
        <v>2445</v>
      </c>
      <c r="BN567" t="s">
        <v>214</v>
      </c>
      <c r="BO567" t="s">
        <v>331</v>
      </c>
      <c r="BP567" t="s">
        <v>219</v>
      </c>
      <c r="BQ567" t="s">
        <v>216</v>
      </c>
      <c r="BR567" t="s">
        <v>3232</v>
      </c>
      <c r="BU567" t="s">
        <v>3232</v>
      </c>
      <c r="BV567" t="s">
        <v>214</v>
      </c>
      <c r="CC567" t="s">
        <v>214</v>
      </c>
      <c r="CG567" t="s">
        <v>219</v>
      </c>
      <c r="CI567" t="s">
        <v>333</v>
      </c>
      <c r="CJ567" t="s">
        <v>3233</v>
      </c>
      <c r="CK567" t="s">
        <v>352</v>
      </c>
      <c r="CL567" t="s">
        <v>336</v>
      </c>
      <c r="CN567" t="s">
        <v>283</v>
      </c>
      <c r="CP567" t="s">
        <v>225</v>
      </c>
      <c r="CQ567" t="s">
        <v>225</v>
      </c>
      <c r="CR567" t="s">
        <v>226</v>
      </c>
      <c r="CS567" t="s">
        <v>226</v>
      </c>
      <c r="CT567" t="s">
        <v>219</v>
      </c>
      <c r="CU567" t="s">
        <v>219</v>
      </c>
      <c r="CV567" t="s">
        <v>227</v>
      </c>
      <c r="CW567" t="s">
        <v>227</v>
      </c>
      <c r="CX567" t="s">
        <v>228</v>
      </c>
      <c r="CY567" t="s">
        <v>228</v>
      </c>
      <c r="CZ567" t="s">
        <v>219</v>
      </c>
      <c r="DA567" t="s">
        <v>219</v>
      </c>
      <c r="DB567" t="s">
        <v>398</v>
      </c>
      <c r="DC567" t="s">
        <v>398</v>
      </c>
      <c r="DD567" t="s">
        <v>219</v>
      </c>
      <c r="DI567" t="s">
        <v>916</v>
      </c>
      <c r="DJ567" t="s">
        <v>3234</v>
      </c>
      <c r="DK567" t="s">
        <v>237</v>
      </c>
      <c r="DL567" t="s">
        <v>372</v>
      </c>
      <c r="DM567" t="s">
        <v>214</v>
      </c>
      <c r="DN567" t="s">
        <v>219</v>
      </c>
      <c r="DO567" t="s">
        <v>288</v>
      </c>
      <c r="DP567" t="s">
        <v>235</v>
      </c>
      <c r="DR567" t="s">
        <v>235</v>
      </c>
      <c r="DT567" t="s">
        <v>219</v>
      </c>
      <c r="DU567" t="s">
        <v>219</v>
      </c>
      <c r="DX567" t="s">
        <v>237</v>
      </c>
      <c r="DY567" t="s">
        <v>237</v>
      </c>
      <c r="DZ567" t="s">
        <v>485</v>
      </c>
      <c r="EA567" t="s">
        <v>237</v>
      </c>
      <c r="EB567" t="s">
        <v>237</v>
      </c>
      <c r="EC567" t="s">
        <v>242</v>
      </c>
      <c r="ED567" t="s">
        <v>242</v>
      </c>
      <c r="EE567" t="s">
        <v>214</v>
      </c>
      <c r="EF567" t="s">
        <v>214</v>
      </c>
      <c r="EG567" t="s">
        <v>214</v>
      </c>
      <c r="EI567" t="s">
        <v>214</v>
      </c>
      <c r="EK567" t="s">
        <v>237</v>
      </c>
      <c r="EL567" t="s">
        <v>237</v>
      </c>
      <c r="EM567" t="s">
        <v>240</v>
      </c>
      <c r="EN567" t="s">
        <v>240</v>
      </c>
      <c r="EO567" t="s">
        <v>240</v>
      </c>
      <c r="EP567" t="s">
        <v>240</v>
      </c>
      <c r="EQ567" t="s">
        <v>214</v>
      </c>
      <c r="ER567" t="s">
        <v>214</v>
      </c>
      <c r="ES567" t="s">
        <v>242</v>
      </c>
      <c r="ET567" t="s">
        <v>242</v>
      </c>
      <c r="EU567" t="s">
        <v>242</v>
      </c>
      <c r="EV567" t="s">
        <v>242</v>
      </c>
      <c r="EW567" t="s">
        <v>243</v>
      </c>
      <c r="EX567" t="s">
        <v>243</v>
      </c>
      <c r="EY567" t="s">
        <v>233</v>
      </c>
      <c r="EZ567" t="s">
        <v>677</v>
      </c>
      <c r="FA567" t="s">
        <v>241</v>
      </c>
      <c r="FB567" t="s">
        <v>233</v>
      </c>
      <c r="FC567" t="s">
        <v>372</v>
      </c>
      <c r="FD567" t="s">
        <v>372</v>
      </c>
      <c r="FE567" t="s">
        <v>250</v>
      </c>
      <c r="FF567" t="s">
        <v>250</v>
      </c>
      <c r="FG567" t="s">
        <v>242</v>
      </c>
      <c r="FH567" t="s">
        <v>242</v>
      </c>
      <c r="FI567" t="s">
        <v>214</v>
      </c>
      <c r="FJ567" t="s">
        <v>214</v>
      </c>
      <c r="FK567" t="s">
        <v>402</v>
      </c>
      <c r="FL567" t="s">
        <v>402</v>
      </c>
      <c r="FM567" t="s">
        <v>292</v>
      </c>
      <c r="FN567" t="s">
        <v>292</v>
      </c>
      <c r="FO567" t="s">
        <v>219</v>
      </c>
      <c r="FP567" t="s">
        <v>219</v>
      </c>
      <c r="FQ567" t="s">
        <v>241</v>
      </c>
      <c r="FR567" t="s">
        <v>241</v>
      </c>
      <c r="FS567" t="s">
        <v>241</v>
      </c>
      <c r="FT567" t="s">
        <v>241</v>
      </c>
      <c r="FU567" t="s">
        <v>219</v>
      </c>
      <c r="FV567" t="s">
        <v>241</v>
      </c>
      <c r="FW567" t="s">
        <v>241</v>
      </c>
      <c r="FX567" t="s">
        <v>241</v>
      </c>
      <c r="FY567" t="s">
        <v>241</v>
      </c>
      <c r="FZ567" t="s">
        <v>341</v>
      </c>
      <c r="GA567" t="s">
        <v>341</v>
      </c>
      <c r="GB567" t="s">
        <v>227</v>
      </c>
      <c r="GC567" t="s">
        <v>227</v>
      </c>
      <c r="GD567" t="s">
        <v>293</v>
      </c>
      <c r="GE567" t="s">
        <v>241</v>
      </c>
      <c r="GF567" t="s">
        <v>293</v>
      </c>
      <c r="GG567" t="s">
        <v>286</v>
      </c>
      <c r="GH567" t="s">
        <v>241</v>
      </c>
      <c r="GI567" t="s">
        <v>226</v>
      </c>
      <c r="GJ567" t="s">
        <v>227</v>
      </c>
      <c r="GK567" t="s">
        <v>227</v>
      </c>
      <c r="GL567" t="s">
        <v>227</v>
      </c>
      <c r="GM567" t="s">
        <v>227</v>
      </c>
      <c r="GN567" t="s">
        <v>219</v>
      </c>
      <c r="GO567" t="s">
        <v>214</v>
      </c>
      <c r="GP567" t="s">
        <v>251</v>
      </c>
      <c r="GQ567" t="s">
        <v>553</v>
      </c>
      <c r="GR567" t="s">
        <v>251</v>
      </c>
      <c r="GS567" t="s">
        <v>214</v>
      </c>
      <c r="GT567" t="s">
        <v>241</v>
      </c>
      <c r="GU567" t="s">
        <v>214</v>
      </c>
      <c r="GV567" t="s">
        <v>241</v>
      </c>
      <c r="GW567" t="s">
        <v>297</v>
      </c>
      <c r="GX567" t="s">
        <v>297</v>
      </c>
      <c r="GY567" t="s">
        <v>254</v>
      </c>
      <c r="GZ567" t="s">
        <v>241</v>
      </c>
      <c r="HA567" t="s">
        <v>239</v>
      </c>
      <c r="HB567" t="s">
        <v>241</v>
      </c>
      <c r="HC567" t="s">
        <v>315</v>
      </c>
      <c r="HD567" t="s">
        <v>361</v>
      </c>
      <c r="HE567" t="s">
        <v>317</v>
      </c>
      <c r="HF567" t="s">
        <v>241</v>
      </c>
      <c r="HG567" t="s">
        <v>319</v>
      </c>
      <c r="HH567" t="s">
        <v>241</v>
      </c>
      <c r="HI567" t="s">
        <v>241</v>
      </c>
      <c r="HJ567" t="s">
        <v>219</v>
      </c>
      <c r="HK567" t="s">
        <v>241</v>
      </c>
      <c r="HL567" s="12"/>
      <c r="HM567">
        <v>0.75</v>
      </c>
      <c r="HN567">
        <v>0</v>
      </c>
      <c r="HO567">
        <v>0</v>
      </c>
      <c r="HP567">
        <v>1</v>
      </c>
      <c r="HQ567">
        <v>0.5</v>
      </c>
      <c r="HR567">
        <v>0.5</v>
      </c>
      <c r="HS567">
        <v>1</v>
      </c>
      <c r="HT567">
        <v>0</v>
      </c>
      <c r="HU567">
        <v>1</v>
      </c>
      <c r="HV567">
        <v>0.5</v>
      </c>
      <c r="HW567">
        <v>0.5</v>
      </c>
      <c r="HX567">
        <v>0.75</v>
      </c>
      <c r="HY567">
        <v>1</v>
      </c>
      <c r="HZ567">
        <v>0.5</v>
      </c>
      <c r="IA567" s="4">
        <v>1</v>
      </c>
      <c r="IB567">
        <v>0.75</v>
      </c>
      <c r="IC567">
        <v>0.75</v>
      </c>
      <c r="ID567">
        <v>0.25</v>
      </c>
      <c r="IE567">
        <v>0</v>
      </c>
      <c r="IG567">
        <v>0.5</v>
      </c>
      <c r="IH567">
        <v>0.75</v>
      </c>
      <c r="II567">
        <v>1</v>
      </c>
      <c r="IJ567">
        <v>1</v>
      </c>
      <c r="IK567">
        <v>1</v>
      </c>
      <c r="IL567">
        <v>1</v>
      </c>
      <c r="IM567">
        <v>0.25</v>
      </c>
      <c r="IN567">
        <v>1</v>
      </c>
      <c r="IO567">
        <v>1</v>
      </c>
      <c r="IQ567">
        <v>0</v>
      </c>
      <c r="IS567">
        <f t="shared" si="459"/>
        <v>0.11249999999999999</v>
      </c>
      <c r="IT567">
        <f t="shared" si="460"/>
        <v>0</v>
      </c>
      <c r="IU567">
        <f t="shared" si="461"/>
        <v>0</v>
      </c>
      <c r="IV567">
        <f t="shared" si="462"/>
        <v>0.1</v>
      </c>
      <c r="IW567">
        <f t="shared" si="463"/>
        <v>0.04</v>
      </c>
      <c r="IX567">
        <f t="shared" si="464"/>
        <v>6.5000000000000002E-2</v>
      </c>
      <c r="IY567">
        <f t="shared" si="465"/>
        <v>0.1</v>
      </c>
      <c r="IZ567">
        <f t="shared" si="466"/>
        <v>0</v>
      </c>
      <c r="JA567">
        <f t="shared" si="467"/>
        <v>0.13</v>
      </c>
      <c r="JB567">
        <f t="shared" si="468"/>
        <v>0.05</v>
      </c>
      <c r="JC567">
        <f t="shared" si="469"/>
        <v>0.06</v>
      </c>
      <c r="JD567">
        <f t="shared" si="470"/>
        <v>8.2500000000000004E-2</v>
      </c>
      <c r="JE567">
        <f t="shared" si="471"/>
        <v>7.0000000000000007E-2</v>
      </c>
      <c r="JF567">
        <f t="shared" si="472"/>
        <v>0.06</v>
      </c>
      <c r="JG567" s="5">
        <f t="shared" si="473"/>
        <v>0.05</v>
      </c>
      <c r="JH567">
        <f t="shared" si="474"/>
        <v>0</v>
      </c>
      <c r="JI567">
        <f t="shared" si="474"/>
        <v>0</v>
      </c>
      <c r="JJ567">
        <f t="shared" si="475"/>
        <v>0.05</v>
      </c>
      <c r="JK567">
        <f t="shared" si="476"/>
        <v>0</v>
      </c>
      <c r="JL567" s="6">
        <f t="shared" si="477"/>
        <v>4.6666666666666669E-2</v>
      </c>
      <c r="JM567">
        <f t="shared" si="478"/>
        <v>0.06</v>
      </c>
      <c r="JN567">
        <f t="shared" si="479"/>
        <v>3.7500000000000006E-2</v>
      </c>
      <c r="JO567">
        <f t="shared" si="480"/>
        <v>0.15</v>
      </c>
      <c r="JP567">
        <f t="shared" si="481"/>
        <v>0.1</v>
      </c>
      <c r="JQ567">
        <f t="shared" si="482"/>
        <v>0.12</v>
      </c>
      <c r="JR567">
        <f t="shared" si="483"/>
        <v>0.11</v>
      </c>
      <c r="JS567">
        <f t="shared" si="484"/>
        <v>2.5000000000000001E-2</v>
      </c>
      <c r="JT567">
        <f t="shared" si="484"/>
        <v>0.1</v>
      </c>
      <c r="JU567">
        <f t="shared" si="485"/>
        <v>1</v>
      </c>
      <c r="JV567">
        <f t="shared" si="485"/>
        <v>0</v>
      </c>
      <c r="JW567">
        <f t="shared" si="486"/>
        <v>0.15</v>
      </c>
      <c r="JY567">
        <f t="shared" si="487"/>
        <v>3.7500000000000006E-2</v>
      </c>
      <c r="JZ567">
        <f t="shared" si="488"/>
        <v>0</v>
      </c>
      <c r="KA567">
        <f t="shared" si="489"/>
        <v>0</v>
      </c>
      <c r="KB567">
        <f t="shared" si="489"/>
        <v>0.02</v>
      </c>
      <c r="KC567">
        <f t="shared" si="490"/>
        <v>0.02</v>
      </c>
      <c r="KD567">
        <f t="shared" si="517"/>
        <v>1.4999999999999999E-2</v>
      </c>
      <c r="KE567">
        <f t="shared" si="517"/>
        <v>0.03</v>
      </c>
      <c r="KF567">
        <f t="shared" si="517"/>
        <v>0</v>
      </c>
      <c r="KG567">
        <f t="shared" si="516"/>
        <v>0.03</v>
      </c>
      <c r="KH567">
        <f t="shared" si="516"/>
        <v>1.4999999999999999E-2</v>
      </c>
      <c r="KI567">
        <f t="shared" si="516"/>
        <v>1.4999999999999999E-2</v>
      </c>
      <c r="KJ567">
        <f t="shared" si="514"/>
        <v>2.2499999999999999E-2</v>
      </c>
      <c r="KK567">
        <f t="shared" si="491"/>
        <v>0.02</v>
      </c>
      <c r="KL567">
        <f t="shared" si="492"/>
        <v>0.02</v>
      </c>
      <c r="KM567" s="5">
        <f t="shared" si="493"/>
        <v>0.05</v>
      </c>
      <c r="KN567">
        <f t="shared" si="494"/>
        <v>0</v>
      </c>
      <c r="KO567">
        <f t="shared" si="494"/>
        <v>0</v>
      </c>
      <c r="KP567">
        <f t="shared" si="495"/>
        <v>1.4999999999999999E-2</v>
      </c>
      <c r="KQ567">
        <f t="shared" si="496"/>
        <v>0</v>
      </c>
      <c r="KR567" s="6">
        <f t="shared" si="497"/>
        <v>2.3333333333333334E-2</v>
      </c>
      <c r="KS567">
        <f t="shared" si="498"/>
        <v>0.02</v>
      </c>
      <c r="KT567">
        <f t="shared" si="499"/>
        <v>2.2499999999999999E-2</v>
      </c>
      <c r="KU567">
        <f t="shared" si="500"/>
        <v>0.04</v>
      </c>
      <c r="KV567">
        <f t="shared" si="501"/>
        <v>0.05</v>
      </c>
      <c r="KW567">
        <f t="shared" si="502"/>
        <v>0.01</v>
      </c>
      <c r="KX567">
        <f t="shared" si="503"/>
        <v>0</v>
      </c>
      <c r="KY567">
        <f t="shared" si="504"/>
        <v>0.01</v>
      </c>
      <c r="KZ567">
        <f t="shared" si="505"/>
        <v>0.03</v>
      </c>
      <c r="LA567">
        <f t="shared" si="506"/>
        <v>1</v>
      </c>
      <c r="LB567">
        <f t="shared" si="506"/>
        <v>0</v>
      </c>
      <c r="LC567">
        <f t="shared" si="507"/>
        <v>0.1</v>
      </c>
      <c r="LE567" t="str">
        <f t="shared" si="513"/>
        <v>Nigeria</v>
      </c>
      <c r="LF567">
        <f t="shared" si="508"/>
        <v>0.54749999999999999</v>
      </c>
      <c r="LG567" s="6">
        <f t="shared" si="509"/>
        <v>0.46916666666666668</v>
      </c>
      <c r="LH567">
        <f t="shared" si="510"/>
        <v>0.85250000000000004</v>
      </c>
      <c r="LI567" s="6">
        <f t="shared" si="511"/>
        <v>0.61583333333333334</v>
      </c>
      <c r="LJ567">
        <f t="shared" si="512"/>
        <v>0</v>
      </c>
    </row>
    <row r="568" spans="1:322" x14ac:dyDescent="0.35">
      <c r="A568" s="8">
        <v>44888</v>
      </c>
      <c r="B568" t="s">
        <v>3235</v>
      </c>
      <c r="D568" s="24" t="s">
        <v>257</v>
      </c>
      <c r="E568" s="24" t="s">
        <v>257</v>
      </c>
      <c r="F568" s="24">
        <v>27</v>
      </c>
      <c r="G568" s="24" t="s">
        <v>1096</v>
      </c>
      <c r="H568" s="24" t="s">
        <v>1136</v>
      </c>
      <c r="I568" s="24" t="s">
        <v>1097</v>
      </c>
      <c r="J568" s="24" t="s">
        <v>1129</v>
      </c>
      <c r="K568" s="25">
        <v>44507</v>
      </c>
      <c r="L568" s="25">
        <v>44507</v>
      </c>
      <c r="M568" s="25">
        <v>44537</v>
      </c>
      <c r="N568" s="24" t="s">
        <v>261</v>
      </c>
      <c r="O568" s="24" t="s">
        <v>261</v>
      </c>
      <c r="P568" s="24" t="s">
        <v>261</v>
      </c>
      <c r="Q568" s="24" t="s">
        <v>324</v>
      </c>
      <c r="R568" s="25">
        <v>44507</v>
      </c>
      <c r="S568" s="25">
        <v>44507</v>
      </c>
      <c r="T568" s="24" t="s">
        <v>263</v>
      </c>
      <c r="U568" s="24" t="s">
        <v>261</v>
      </c>
      <c r="V568" s="25" t="s">
        <v>262</v>
      </c>
      <c r="W568" s="24" t="s">
        <v>261</v>
      </c>
      <c r="X568" s="25" t="s">
        <v>262</v>
      </c>
      <c r="Y568" s="24" t="s">
        <v>263</v>
      </c>
      <c r="Z568" s="25">
        <v>44643</v>
      </c>
      <c r="AA568" s="24" t="s">
        <v>264</v>
      </c>
      <c r="AB568" s="24" t="s">
        <v>265</v>
      </c>
      <c r="AC568" s="24" t="s">
        <v>3236</v>
      </c>
      <c r="AD568" s="24" t="s">
        <v>267</v>
      </c>
      <c r="AE568" s="24" t="s">
        <v>326</v>
      </c>
      <c r="AF568" s="24" t="s">
        <v>327</v>
      </c>
      <c r="AG568" s="31">
        <v>1961.21</v>
      </c>
      <c r="AH568" s="24" t="s">
        <v>263</v>
      </c>
      <c r="AI568" s="24">
        <v>44543</v>
      </c>
      <c r="AJ568" s="25">
        <v>44547</v>
      </c>
      <c r="AK568" s="24" t="s">
        <v>264</v>
      </c>
      <c r="AL568" s="24" t="s">
        <v>269</v>
      </c>
      <c r="AM568" s="24" t="s">
        <v>265</v>
      </c>
      <c r="AN568" s="24" t="s">
        <v>270</v>
      </c>
      <c r="AO568" s="24" t="s">
        <v>261</v>
      </c>
      <c r="AP568" s="24" t="s">
        <v>261</v>
      </c>
      <c r="AQ568" s="25" t="s">
        <v>262</v>
      </c>
      <c r="AR568" s="24" t="s">
        <v>261</v>
      </c>
      <c r="AS568" s="25" t="s">
        <v>262</v>
      </c>
      <c r="AT568" s="24" t="s">
        <v>261</v>
      </c>
      <c r="AU568" s="25" t="s">
        <v>262</v>
      </c>
      <c r="AV568" s="24" t="s">
        <v>261</v>
      </c>
      <c r="AW568" s="25" t="s">
        <v>262</v>
      </c>
      <c r="AX568" s="24" t="s">
        <v>261</v>
      </c>
      <c r="AY568" s="25" t="s">
        <v>262</v>
      </c>
      <c r="AZ568" s="27" t="s">
        <v>262</v>
      </c>
      <c r="BA568" s="27" t="s">
        <v>262</v>
      </c>
      <c r="BB568" s="24" t="s">
        <v>261</v>
      </c>
      <c r="BC568" s="25" t="s">
        <v>262</v>
      </c>
      <c r="BD568" s="24" t="s">
        <v>261</v>
      </c>
      <c r="BE568" s="26" t="s">
        <v>262</v>
      </c>
      <c r="BF568" t="s">
        <v>1129</v>
      </c>
      <c r="BG568" s="9" t="s">
        <v>509</v>
      </c>
      <c r="BH568" t="s">
        <v>272</v>
      </c>
      <c r="BI568" t="s">
        <v>273</v>
      </c>
      <c r="BJ568" t="s">
        <v>210</v>
      </c>
      <c r="BK568" t="s">
        <v>329</v>
      </c>
      <c r="BL568" t="s">
        <v>212</v>
      </c>
      <c r="BM568" t="s">
        <v>1808</v>
      </c>
      <c r="BN568" t="s">
        <v>219</v>
      </c>
      <c r="BO568" t="s">
        <v>276</v>
      </c>
      <c r="BP568" t="s">
        <v>277</v>
      </c>
      <c r="BQ568" t="s">
        <v>216</v>
      </c>
      <c r="BR568" t="s">
        <v>3237</v>
      </c>
      <c r="BU568" t="s">
        <v>3237</v>
      </c>
      <c r="BV568" t="s">
        <v>219</v>
      </c>
      <c r="BW568" t="s">
        <v>540</v>
      </c>
      <c r="BX568" t="s">
        <v>3238</v>
      </c>
      <c r="BY568" t="s">
        <v>3239</v>
      </c>
      <c r="CB568" t="s">
        <v>3239</v>
      </c>
      <c r="CG568" t="s">
        <v>219</v>
      </c>
      <c r="CI568" t="s">
        <v>335</v>
      </c>
      <c r="CJ568" t="s">
        <v>3240</v>
      </c>
      <c r="CL568" t="s">
        <v>336</v>
      </c>
      <c r="CN568" t="s">
        <v>378</v>
      </c>
      <c r="CP568" t="s">
        <v>225</v>
      </c>
      <c r="CQ568" t="s">
        <v>225</v>
      </c>
      <c r="CR568" t="s">
        <v>226</v>
      </c>
      <c r="CT568" t="s">
        <v>219</v>
      </c>
      <c r="CV568" t="s">
        <v>227</v>
      </c>
      <c r="CX568" t="s">
        <v>228</v>
      </c>
      <c r="CZ568" t="s">
        <v>219</v>
      </c>
      <c r="DB568" t="s">
        <v>398</v>
      </c>
      <c r="DC568" t="s">
        <v>398</v>
      </c>
      <c r="DD568" t="s">
        <v>219</v>
      </c>
      <c r="DI568" t="s">
        <v>338</v>
      </c>
      <c r="DK568" t="s">
        <v>237</v>
      </c>
      <c r="DM568" t="s">
        <v>214</v>
      </c>
      <c r="DO568" t="s">
        <v>288</v>
      </c>
      <c r="DP568" t="s">
        <v>235</v>
      </c>
      <c r="DT568" t="s">
        <v>219</v>
      </c>
      <c r="DX568" t="s">
        <v>237</v>
      </c>
      <c r="DZ568" t="s">
        <v>238</v>
      </c>
      <c r="EA568" t="s">
        <v>237</v>
      </c>
      <c r="EC568" t="s">
        <v>237</v>
      </c>
      <c r="EE568" t="s">
        <v>219</v>
      </c>
      <c r="EK568" t="s">
        <v>237</v>
      </c>
      <c r="EM568" t="s">
        <v>486</v>
      </c>
      <c r="EO568" t="s">
        <v>240</v>
      </c>
      <c r="EQ568" t="s">
        <v>214</v>
      </c>
      <c r="ER568" t="s">
        <v>241</v>
      </c>
      <c r="ES568" t="s">
        <v>389</v>
      </c>
      <c r="ET568" t="s">
        <v>241</v>
      </c>
      <c r="EU568" t="s">
        <v>237</v>
      </c>
      <c r="EV568" t="s">
        <v>241</v>
      </c>
      <c r="EW568" t="s">
        <v>310</v>
      </c>
      <c r="EX568" t="s">
        <v>241</v>
      </c>
      <c r="EY568" t="s">
        <v>372</v>
      </c>
      <c r="EZ568" t="s">
        <v>677</v>
      </c>
      <c r="FA568" t="s">
        <v>241</v>
      </c>
      <c r="FB568" t="s">
        <v>241</v>
      </c>
      <c r="FC568" t="s">
        <v>372</v>
      </c>
      <c r="FD568" t="s">
        <v>241</v>
      </c>
      <c r="FE568" t="s">
        <v>244</v>
      </c>
      <c r="FF568" t="s">
        <v>241</v>
      </c>
      <c r="FG568" t="s">
        <v>390</v>
      </c>
      <c r="FH568" t="s">
        <v>241</v>
      </c>
      <c r="FI568" t="s">
        <v>219</v>
      </c>
      <c r="FJ568" t="s">
        <v>241</v>
      </c>
      <c r="FK568" t="s">
        <v>219</v>
      </c>
      <c r="FL568" t="s">
        <v>241</v>
      </c>
      <c r="FM568" t="s">
        <v>461</v>
      </c>
      <c r="FN568" t="s">
        <v>241</v>
      </c>
      <c r="FO568" t="s">
        <v>219</v>
      </c>
      <c r="FP568" t="s">
        <v>241</v>
      </c>
      <c r="FQ568" t="s">
        <v>241</v>
      </c>
      <c r="FR568" t="s">
        <v>241</v>
      </c>
      <c r="FS568" t="s">
        <v>241</v>
      </c>
      <c r="FT568" t="s">
        <v>241</v>
      </c>
      <c r="FU568" t="s">
        <v>214</v>
      </c>
      <c r="FV568" t="s">
        <v>487</v>
      </c>
      <c r="FW568" t="s">
        <v>241</v>
      </c>
      <c r="FX568" t="s">
        <v>1816</v>
      </c>
      <c r="FY568" t="s">
        <v>241</v>
      </c>
      <c r="FZ568" t="s">
        <v>341</v>
      </c>
      <c r="GA568" t="s">
        <v>241</v>
      </c>
      <c r="GB568" t="s">
        <v>227</v>
      </c>
      <c r="GC568" t="s">
        <v>241</v>
      </c>
      <c r="GD568" t="s">
        <v>293</v>
      </c>
      <c r="GE568" t="s">
        <v>241</v>
      </c>
      <c r="GF568" t="s">
        <v>241</v>
      </c>
      <c r="GG568" t="s">
        <v>250</v>
      </c>
      <c r="GH568" t="s">
        <v>3241</v>
      </c>
      <c r="GI568" t="s">
        <v>241</v>
      </c>
      <c r="GJ568" t="s">
        <v>227</v>
      </c>
      <c r="GK568" t="s">
        <v>241</v>
      </c>
      <c r="GL568" t="s">
        <v>227</v>
      </c>
      <c r="GM568" t="s">
        <v>241</v>
      </c>
      <c r="GN568" t="s">
        <v>219</v>
      </c>
      <c r="GO568" t="s">
        <v>241</v>
      </c>
      <c r="GP568" t="s">
        <v>251</v>
      </c>
      <c r="GQ568" t="s">
        <v>241</v>
      </c>
      <c r="GR568" t="s">
        <v>251</v>
      </c>
      <c r="GS568" t="s">
        <v>214</v>
      </c>
      <c r="GT568" t="s">
        <v>241</v>
      </c>
      <c r="GU568" t="s">
        <v>241</v>
      </c>
      <c r="GV568" t="s">
        <v>241</v>
      </c>
      <c r="GW568" t="s">
        <v>252</v>
      </c>
      <c r="GX568" t="s">
        <v>253</v>
      </c>
      <c r="GY568" t="s">
        <v>491</v>
      </c>
      <c r="GZ568" t="s">
        <v>241</v>
      </c>
      <c r="HA568" t="s">
        <v>239</v>
      </c>
      <c r="HB568" t="s">
        <v>241</v>
      </c>
      <c r="HC568" t="s">
        <v>241</v>
      </c>
      <c r="HD568" t="s">
        <v>241</v>
      </c>
      <c r="HE568" t="s">
        <v>241</v>
      </c>
      <c r="HF568" t="s">
        <v>241</v>
      </c>
      <c r="HG568" t="s">
        <v>241</v>
      </c>
      <c r="HH568" t="s">
        <v>241</v>
      </c>
      <c r="HI568" t="s">
        <v>241</v>
      </c>
      <c r="HJ568" t="s">
        <v>214</v>
      </c>
      <c r="HK568" t="s">
        <v>3242</v>
      </c>
      <c r="HL568" s="12"/>
      <c r="HM568">
        <v>0.5</v>
      </c>
      <c r="HN568">
        <v>0</v>
      </c>
      <c r="HO568">
        <v>0</v>
      </c>
      <c r="HP568">
        <v>1</v>
      </c>
      <c r="HQ568">
        <v>0.5</v>
      </c>
      <c r="HR568">
        <v>0.5</v>
      </c>
      <c r="HS568">
        <v>1</v>
      </c>
      <c r="HT568">
        <v>0</v>
      </c>
      <c r="HU568">
        <v>1</v>
      </c>
      <c r="HV568">
        <v>0.5</v>
      </c>
      <c r="HW568">
        <v>0.5</v>
      </c>
      <c r="HX568">
        <v>0.5</v>
      </c>
      <c r="HZ568">
        <v>0.5</v>
      </c>
      <c r="IA568" s="4">
        <v>1</v>
      </c>
      <c r="IB568">
        <v>1</v>
      </c>
      <c r="IC568">
        <v>0.5</v>
      </c>
      <c r="ID568">
        <v>0</v>
      </c>
      <c r="IE568">
        <v>0</v>
      </c>
      <c r="IG568">
        <v>0.25</v>
      </c>
      <c r="IH568">
        <v>0.5</v>
      </c>
      <c r="II568">
        <v>0.25</v>
      </c>
      <c r="IJ568">
        <v>1</v>
      </c>
      <c r="IK568">
        <v>1</v>
      </c>
      <c r="IL568">
        <v>1</v>
      </c>
      <c r="IM568">
        <v>0.5</v>
      </c>
      <c r="IN568">
        <v>1</v>
      </c>
      <c r="IO568">
        <v>1</v>
      </c>
      <c r="IQ568">
        <v>0</v>
      </c>
      <c r="IS568">
        <f t="shared" si="459"/>
        <v>7.4999999999999997E-2</v>
      </c>
      <c r="IT568">
        <f t="shared" si="460"/>
        <v>0</v>
      </c>
      <c r="IU568">
        <f t="shared" si="461"/>
        <v>0</v>
      </c>
      <c r="IV568">
        <f t="shared" si="462"/>
        <v>0.1</v>
      </c>
      <c r="IW568">
        <f t="shared" si="463"/>
        <v>0.04</v>
      </c>
      <c r="IX568">
        <f t="shared" si="464"/>
        <v>6.5000000000000002E-2</v>
      </c>
      <c r="IY568">
        <f t="shared" si="465"/>
        <v>0.1</v>
      </c>
      <c r="IZ568">
        <f t="shared" si="466"/>
        <v>0</v>
      </c>
      <c r="JA568">
        <f t="shared" si="467"/>
        <v>0.13</v>
      </c>
      <c r="JB568">
        <f t="shared" si="468"/>
        <v>0.05</v>
      </c>
      <c r="JC568">
        <f t="shared" si="469"/>
        <v>0.06</v>
      </c>
      <c r="JD568">
        <f t="shared" si="470"/>
        <v>5.5E-2</v>
      </c>
      <c r="JE568">
        <f t="shared" si="471"/>
        <v>0</v>
      </c>
      <c r="JF568">
        <f t="shared" si="472"/>
        <v>0.06</v>
      </c>
      <c r="JG568" s="5">
        <f t="shared" si="473"/>
        <v>0.05</v>
      </c>
      <c r="JH568">
        <f t="shared" si="474"/>
        <v>0</v>
      </c>
      <c r="JI568">
        <f t="shared" si="474"/>
        <v>0</v>
      </c>
      <c r="JJ568">
        <f t="shared" si="475"/>
        <v>0</v>
      </c>
      <c r="JK568">
        <f t="shared" si="476"/>
        <v>0</v>
      </c>
      <c r="JL568" s="6">
        <f t="shared" si="477"/>
        <v>0.04</v>
      </c>
      <c r="JM568">
        <f t="shared" si="478"/>
        <v>0.03</v>
      </c>
      <c r="JN568">
        <f t="shared" si="479"/>
        <v>2.5000000000000001E-2</v>
      </c>
      <c r="JO568">
        <f t="shared" si="480"/>
        <v>3.7499999999999999E-2</v>
      </c>
      <c r="JP568">
        <f t="shared" si="481"/>
        <v>0.1</v>
      </c>
      <c r="JQ568">
        <f t="shared" si="482"/>
        <v>0.12</v>
      </c>
      <c r="JR568">
        <f t="shared" si="483"/>
        <v>0.11</v>
      </c>
      <c r="JS568">
        <f t="shared" si="484"/>
        <v>0.05</v>
      </c>
      <c r="JT568">
        <f t="shared" si="484"/>
        <v>0.1</v>
      </c>
      <c r="JU568">
        <f t="shared" si="485"/>
        <v>1</v>
      </c>
      <c r="JV568">
        <f t="shared" si="485"/>
        <v>0</v>
      </c>
      <c r="JW568">
        <f t="shared" si="486"/>
        <v>0.15</v>
      </c>
      <c r="JY568">
        <f t="shared" si="487"/>
        <v>2.5000000000000001E-2</v>
      </c>
      <c r="JZ568">
        <f t="shared" si="488"/>
        <v>0</v>
      </c>
      <c r="KA568">
        <f t="shared" si="489"/>
        <v>0</v>
      </c>
      <c r="KB568">
        <f t="shared" si="489"/>
        <v>0.02</v>
      </c>
      <c r="KC568">
        <f t="shared" si="490"/>
        <v>0.02</v>
      </c>
      <c r="KD568">
        <f t="shared" si="517"/>
        <v>1.4999999999999999E-2</v>
      </c>
      <c r="KE568">
        <f t="shared" si="517"/>
        <v>0.03</v>
      </c>
      <c r="KF568">
        <f t="shared" si="517"/>
        <v>0</v>
      </c>
      <c r="KG568">
        <f t="shared" si="516"/>
        <v>0.03</v>
      </c>
      <c r="KH568">
        <f t="shared" si="516"/>
        <v>1.4999999999999999E-2</v>
      </c>
      <c r="KI568">
        <f t="shared" si="516"/>
        <v>1.4999999999999999E-2</v>
      </c>
      <c r="KJ568">
        <f t="shared" si="514"/>
        <v>1.4999999999999999E-2</v>
      </c>
      <c r="KK568">
        <f t="shared" si="491"/>
        <v>0</v>
      </c>
      <c r="KL568">
        <f t="shared" si="492"/>
        <v>0.02</v>
      </c>
      <c r="KM568" s="5">
        <f t="shared" si="493"/>
        <v>0.05</v>
      </c>
      <c r="KN568">
        <f t="shared" si="494"/>
        <v>0</v>
      </c>
      <c r="KO568">
        <f t="shared" si="494"/>
        <v>0</v>
      </c>
      <c r="KP568">
        <f t="shared" si="495"/>
        <v>0</v>
      </c>
      <c r="KQ568">
        <f t="shared" si="496"/>
        <v>0</v>
      </c>
      <c r="KR568" s="6">
        <f t="shared" si="497"/>
        <v>0.02</v>
      </c>
      <c r="KS568">
        <f t="shared" si="498"/>
        <v>0.01</v>
      </c>
      <c r="KT568">
        <f t="shared" si="499"/>
        <v>1.4999999999999999E-2</v>
      </c>
      <c r="KU568">
        <f t="shared" si="500"/>
        <v>0.01</v>
      </c>
      <c r="KV568">
        <f t="shared" si="501"/>
        <v>0.05</v>
      </c>
      <c r="KW568">
        <f t="shared" si="502"/>
        <v>0.01</v>
      </c>
      <c r="KX568">
        <f t="shared" si="503"/>
        <v>0</v>
      </c>
      <c r="KY568">
        <f t="shared" si="504"/>
        <v>0.02</v>
      </c>
      <c r="KZ568">
        <f t="shared" si="505"/>
        <v>0.03</v>
      </c>
      <c r="LA568">
        <f t="shared" si="506"/>
        <v>1</v>
      </c>
      <c r="LB568">
        <f t="shared" si="506"/>
        <v>0</v>
      </c>
      <c r="LC568">
        <f t="shared" si="507"/>
        <v>0.1</v>
      </c>
      <c r="LE568" t="str">
        <f t="shared" si="513"/>
        <v>Nigeria</v>
      </c>
      <c r="LF568">
        <f t="shared" si="508"/>
        <v>0.51</v>
      </c>
      <c r="LG568" s="6">
        <f t="shared" si="509"/>
        <v>0.315</v>
      </c>
      <c r="LH568">
        <f t="shared" si="510"/>
        <v>0.72250000000000003</v>
      </c>
      <c r="LI568" s="6">
        <f t="shared" si="511"/>
        <v>0.52000000000000013</v>
      </c>
      <c r="LJ568">
        <f t="shared" si="512"/>
        <v>0</v>
      </c>
    </row>
    <row r="569" spans="1:322" x14ac:dyDescent="0.35">
      <c r="A569" s="8">
        <v>44871</v>
      </c>
      <c r="B569" t="s">
        <v>3243</v>
      </c>
      <c r="D569" s="27" t="s">
        <v>321</v>
      </c>
      <c r="E569" s="27" t="s">
        <v>321</v>
      </c>
      <c r="F569" s="27">
        <v>24</v>
      </c>
      <c r="G569" s="27" t="s">
        <v>1096</v>
      </c>
      <c r="H569" s="27" t="s">
        <v>1818</v>
      </c>
      <c r="I569" s="27" t="s">
        <v>1097</v>
      </c>
      <c r="J569" s="27" t="s">
        <v>207</v>
      </c>
      <c r="K569" s="28">
        <v>44508</v>
      </c>
      <c r="L569" s="28">
        <v>44508</v>
      </c>
      <c r="M569" s="28">
        <v>44539</v>
      </c>
      <c r="N569" s="27" t="s">
        <v>261</v>
      </c>
      <c r="O569" s="27" t="s">
        <v>261</v>
      </c>
      <c r="P569" s="27" t="s">
        <v>261</v>
      </c>
      <c r="Q569" s="27" t="s">
        <v>324</v>
      </c>
      <c r="R569" s="28">
        <v>44515</v>
      </c>
      <c r="S569" s="28">
        <v>44515</v>
      </c>
      <c r="T569" s="27" t="s">
        <v>263</v>
      </c>
      <c r="U569" s="27" t="s">
        <v>261</v>
      </c>
      <c r="V569" s="28" t="s">
        <v>262</v>
      </c>
      <c r="W569" s="27" t="s">
        <v>261</v>
      </c>
      <c r="X569" s="28" t="s">
        <v>262</v>
      </c>
      <c r="Y569" s="27" t="s">
        <v>263</v>
      </c>
      <c r="Z569" s="28">
        <v>44769</v>
      </c>
      <c r="AA569" s="27" t="s">
        <v>264</v>
      </c>
      <c r="AB569" s="27" t="s">
        <v>265</v>
      </c>
      <c r="AC569" s="27" t="s">
        <v>1410</v>
      </c>
      <c r="AD569" s="27" t="s">
        <v>267</v>
      </c>
      <c r="AE569" s="27" t="s">
        <v>326</v>
      </c>
      <c r="AF569" s="27" t="s">
        <v>327</v>
      </c>
      <c r="AG569" s="29">
        <v>1100</v>
      </c>
      <c r="AH569" s="27" t="s">
        <v>263</v>
      </c>
      <c r="AI569" s="27">
        <v>44712</v>
      </c>
      <c r="AJ569" s="28">
        <v>44712</v>
      </c>
      <c r="AK569" s="27" t="s">
        <v>268</v>
      </c>
      <c r="AL569" s="27" t="s">
        <v>269</v>
      </c>
      <c r="AM569" s="27" t="s">
        <v>265</v>
      </c>
      <c r="AN569" s="27" t="s">
        <v>270</v>
      </c>
      <c r="AO569" s="27" t="s">
        <v>261</v>
      </c>
      <c r="AP569" s="27" t="s">
        <v>261</v>
      </c>
      <c r="AQ569" s="28" t="s">
        <v>262</v>
      </c>
      <c r="AR569" s="27" t="s">
        <v>261</v>
      </c>
      <c r="AS569" s="28" t="s">
        <v>262</v>
      </c>
      <c r="AT569" s="27" t="s">
        <v>261</v>
      </c>
      <c r="AU569" s="28" t="s">
        <v>262</v>
      </c>
      <c r="AV569" s="27" t="s">
        <v>261</v>
      </c>
      <c r="AW569" s="28" t="s">
        <v>262</v>
      </c>
      <c r="AX569" s="27" t="s">
        <v>261</v>
      </c>
      <c r="AY569" s="28" t="s">
        <v>262</v>
      </c>
      <c r="AZ569" s="27" t="s">
        <v>262</v>
      </c>
      <c r="BA569" s="27" t="s">
        <v>262</v>
      </c>
      <c r="BB569" s="27" t="s">
        <v>261</v>
      </c>
      <c r="BC569" s="28" t="s">
        <v>262</v>
      </c>
      <c r="BD569" s="27" t="s">
        <v>261</v>
      </c>
      <c r="BE569" s="30" t="s">
        <v>262</v>
      </c>
      <c r="BF569" t="s">
        <v>207</v>
      </c>
      <c r="BG569" s="9" t="s">
        <v>509</v>
      </c>
      <c r="BH569" t="s">
        <v>208</v>
      </c>
      <c r="BI569" t="s">
        <v>522</v>
      </c>
      <c r="BJ569" t="s">
        <v>210</v>
      </c>
      <c r="BK569" t="s">
        <v>329</v>
      </c>
      <c r="BL569" t="s">
        <v>212</v>
      </c>
      <c r="BM569" t="s">
        <v>1364</v>
      </c>
      <c r="BN569" t="s">
        <v>214</v>
      </c>
      <c r="BO569" t="s">
        <v>215</v>
      </c>
      <c r="BP569" t="s">
        <v>219</v>
      </c>
      <c r="BQ569" t="s">
        <v>332</v>
      </c>
      <c r="BV569" t="s">
        <v>214</v>
      </c>
      <c r="CC569" t="s">
        <v>214</v>
      </c>
      <c r="CG569" t="s">
        <v>219</v>
      </c>
      <c r="CI569" t="s">
        <v>333</v>
      </c>
      <c r="CJ569" t="s">
        <v>1206</v>
      </c>
      <c r="CK569" t="s">
        <v>333</v>
      </c>
      <c r="CL569" t="s">
        <v>500</v>
      </c>
      <c r="CM569" t="s">
        <v>3244</v>
      </c>
      <c r="CN569" t="s">
        <v>2563</v>
      </c>
      <c r="CO569" t="s">
        <v>3245</v>
      </c>
      <c r="CP569" t="s">
        <v>413</v>
      </c>
      <c r="CQ569" t="s">
        <v>284</v>
      </c>
      <c r="CR569" t="s">
        <v>226</v>
      </c>
      <c r="CS569" t="s">
        <v>226</v>
      </c>
      <c r="CT569" t="s">
        <v>214</v>
      </c>
      <c r="CU569" t="s">
        <v>214</v>
      </c>
      <c r="CV569" t="s">
        <v>286</v>
      </c>
      <c r="CW569" t="s">
        <v>286</v>
      </c>
      <c r="CX569" t="s">
        <v>287</v>
      </c>
      <c r="CY569" t="s">
        <v>287</v>
      </c>
      <c r="CZ569" t="s">
        <v>214</v>
      </c>
      <c r="DA569" t="s">
        <v>214</v>
      </c>
      <c r="DB569" t="s">
        <v>230</v>
      </c>
      <c r="DC569" t="s">
        <v>230</v>
      </c>
      <c r="DD569" t="s">
        <v>214</v>
      </c>
      <c r="DE569" t="s">
        <v>546</v>
      </c>
      <c r="DG569" t="s">
        <v>546</v>
      </c>
      <c r="DI569" t="s">
        <v>1580</v>
      </c>
      <c r="DK569" t="s">
        <v>233</v>
      </c>
      <c r="DL569" t="s">
        <v>233</v>
      </c>
      <c r="DM569" t="s">
        <v>214</v>
      </c>
      <c r="DN569" t="s">
        <v>214</v>
      </c>
      <c r="DO569" t="s">
        <v>414</v>
      </c>
      <c r="DP569" t="s">
        <v>415</v>
      </c>
      <c r="DR569" t="s">
        <v>415</v>
      </c>
      <c r="DT569" t="s">
        <v>214</v>
      </c>
      <c r="DU569" t="s">
        <v>219</v>
      </c>
      <c r="DV569" t="s">
        <v>746</v>
      </c>
      <c r="DX569" t="s">
        <v>242</v>
      </c>
      <c r="DY569" t="s">
        <v>242</v>
      </c>
      <c r="DZ569" t="s">
        <v>238</v>
      </c>
      <c r="EA569" t="s">
        <v>237</v>
      </c>
      <c r="EB569" t="s">
        <v>237</v>
      </c>
      <c r="EC569" t="s">
        <v>237</v>
      </c>
      <c r="ED569" t="s">
        <v>237</v>
      </c>
      <c r="EE569" t="s">
        <v>214</v>
      </c>
      <c r="EF569" t="s">
        <v>219</v>
      </c>
      <c r="EG569" t="s">
        <v>892</v>
      </c>
      <c r="EH569" t="s">
        <v>1368</v>
      </c>
      <c r="EK569" t="s">
        <v>242</v>
      </c>
      <c r="EL569" t="s">
        <v>242</v>
      </c>
      <c r="EM569" t="s">
        <v>486</v>
      </c>
      <c r="EN569" t="s">
        <v>486</v>
      </c>
      <c r="EO569" t="s">
        <v>486</v>
      </c>
      <c r="EP569" t="s">
        <v>486</v>
      </c>
      <c r="EQ569" t="s">
        <v>214</v>
      </c>
      <c r="ER569" t="s">
        <v>214</v>
      </c>
      <c r="ES569" t="s">
        <v>242</v>
      </c>
      <c r="ET569" t="s">
        <v>242</v>
      </c>
      <c r="EU569" t="s">
        <v>242</v>
      </c>
      <c r="EV569" t="s">
        <v>242</v>
      </c>
      <c r="EW569" t="s">
        <v>310</v>
      </c>
      <c r="EX569" t="s">
        <v>310</v>
      </c>
      <c r="EY569" t="s">
        <v>242</v>
      </c>
      <c r="EZ569" t="s">
        <v>241</v>
      </c>
      <c r="FA569" t="s">
        <v>241</v>
      </c>
      <c r="FB569" t="s">
        <v>242</v>
      </c>
      <c r="FC569" t="s">
        <v>242</v>
      </c>
      <c r="FD569" t="s">
        <v>242</v>
      </c>
      <c r="FE569" t="s">
        <v>226</v>
      </c>
      <c r="FF569" t="s">
        <v>226</v>
      </c>
      <c r="FG569" t="s">
        <v>358</v>
      </c>
      <c r="FH569" t="s">
        <v>358</v>
      </c>
      <c r="FI569" t="s">
        <v>214</v>
      </c>
      <c r="FJ569" t="s">
        <v>214</v>
      </c>
      <c r="FK569" t="s">
        <v>214</v>
      </c>
      <c r="FL569" t="s">
        <v>214</v>
      </c>
      <c r="FM569" t="s">
        <v>292</v>
      </c>
      <c r="FN569" t="s">
        <v>292</v>
      </c>
      <c r="FO569" t="s">
        <v>219</v>
      </c>
      <c r="FP569" t="s">
        <v>219</v>
      </c>
      <c r="FQ569" t="s">
        <v>241</v>
      </c>
      <c r="FR569" t="s">
        <v>241</v>
      </c>
      <c r="FS569" t="s">
        <v>241</v>
      </c>
      <c r="FT569" t="s">
        <v>241</v>
      </c>
      <c r="FU569" t="s">
        <v>219</v>
      </c>
      <c r="FV569" t="s">
        <v>241</v>
      </c>
      <c r="FW569" t="s">
        <v>241</v>
      </c>
      <c r="FX569" t="s">
        <v>241</v>
      </c>
      <c r="FY569" t="s">
        <v>241</v>
      </c>
      <c r="FZ569" t="s">
        <v>341</v>
      </c>
      <c r="GA569" t="s">
        <v>341</v>
      </c>
      <c r="GB569" t="s">
        <v>244</v>
      </c>
      <c r="GC569" t="s">
        <v>244</v>
      </c>
      <c r="GD569" t="s">
        <v>293</v>
      </c>
      <c r="GE569" t="s">
        <v>241</v>
      </c>
      <c r="GF569" t="s">
        <v>293</v>
      </c>
      <c r="GG569" t="s">
        <v>244</v>
      </c>
      <c r="GH569" t="s">
        <v>241</v>
      </c>
      <c r="GI569" t="s">
        <v>244</v>
      </c>
      <c r="GJ569" t="s">
        <v>244</v>
      </c>
      <c r="GK569" t="s">
        <v>244</v>
      </c>
      <c r="GL569" t="s">
        <v>244</v>
      </c>
      <c r="GM569" t="s">
        <v>244</v>
      </c>
      <c r="GN569" t="s">
        <v>219</v>
      </c>
      <c r="GO569" t="s">
        <v>219</v>
      </c>
      <c r="GP569" t="s">
        <v>295</v>
      </c>
      <c r="GQ569" t="s">
        <v>295</v>
      </c>
      <c r="GR569" t="s">
        <v>295</v>
      </c>
      <c r="GS569" t="s">
        <v>214</v>
      </c>
      <c r="GT569" t="s">
        <v>241</v>
      </c>
      <c r="GU569" t="s">
        <v>214</v>
      </c>
      <c r="GV569" t="s">
        <v>241</v>
      </c>
      <c r="GW569" t="s">
        <v>252</v>
      </c>
      <c r="GX569" t="s">
        <v>252</v>
      </c>
      <c r="GY569" t="s">
        <v>314</v>
      </c>
      <c r="GZ569" t="s">
        <v>241</v>
      </c>
      <c r="HA569" t="s">
        <v>925</v>
      </c>
      <c r="HB569" t="s">
        <v>241</v>
      </c>
      <c r="HC569" t="s">
        <v>315</v>
      </c>
      <c r="HD569" t="s">
        <v>361</v>
      </c>
      <c r="HE569" t="s">
        <v>317</v>
      </c>
      <c r="HF569" t="s">
        <v>683</v>
      </c>
      <c r="HG569" t="s">
        <v>319</v>
      </c>
      <c r="HH569" t="s">
        <v>1206</v>
      </c>
      <c r="HI569" t="s">
        <v>241</v>
      </c>
      <c r="HJ569" t="s">
        <v>219</v>
      </c>
      <c r="HK569" t="s">
        <v>241</v>
      </c>
      <c r="HL569" s="12"/>
      <c r="HM569">
        <v>0.75</v>
      </c>
      <c r="HN569">
        <v>0</v>
      </c>
      <c r="HO569">
        <v>1</v>
      </c>
      <c r="HP569">
        <v>0.25</v>
      </c>
      <c r="HQ569">
        <v>1</v>
      </c>
      <c r="HR569">
        <v>0.25</v>
      </c>
      <c r="HS569">
        <v>1</v>
      </c>
      <c r="HT569">
        <v>1</v>
      </c>
      <c r="HU569">
        <v>0</v>
      </c>
      <c r="HV569">
        <v>0.75</v>
      </c>
      <c r="HW569">
        <v>0.5</v>
      </c>
      <c r="HX569">
        <v>0.5</v>
      </c>
      <c r="HY569">
        <v>0.5</v>
      </c>
      <c r="HZ569">
        <v>0.75</v>
      </c>
      <c r="IA569" s="4">
        <v>1</v>
      </c>
      <c r="IB569">
        <v>0.75</v>
      </c>
      <c r="IC569">
        <v>0.75</v>
      </c>
      <c r="ID569">
        <v>0.75</v>
      </c>
      <c r="IE569">
        <v>0.75</v>
      </c>
      <c r="IG569">
        <v>1</v>
      </c>
      <c r="IH569">
        <v>1</v>
      </c>
      <c r="II569">
        <v>1</v>
      </c>
      <c r="IJ569">
        <v>1</v>
      </c>
      <c r="IK569">
        <v>0.75</v>
      </c>
      <c r="IL569">
        <v>1</v>
      </c>
      <c r="IM569">
        <v>0.75</v>
      </c>
      <c r="IN569">
        <v>1</v>
      </c>
      <c r="IO569">
        <v>1</v>
      </c>
      <c r="IQ569">
        <v>0</v>
      </c>
      <c r="IS569">
        <f t="shared" si="459"/>
        <v>0.11249999999999999</v>
      </c>
      <c r="IT569">
        <f t="shared" si="460"/>
        <v>0</v>
      </c>
      <c r="IU569">
        <f t="shared" si="461"/>
        <v>0.08</v>
      </c>
      <c r="IV569">
        <f t="shared" si="462"/>
        <v>2.5000000000000001E-2</v>
      </c>
      <c r="IW569">
        <f t="shared" si="463"/>
        <v>0.08</v>
      </c>
      <c r="IX569">
        <f t="shared" si="464"/>
        <v>3.2500000000000001E-2</v>
      </c>
      <c r="IY569">
        <f t="shared" si="465"/>
        <v>0.1</v>
      </c>
      <c r="IZ569">
        <f t="shared" si="466"/>
        <v>0.11</v>
      </c>
      <c r="JA569">
        <f t="shared" si="467"/>
        <v>0</v>
      </c>
      <c r="JB569">
        <f t="shared" si="468"/>
        <v>7.5000000000000011E-2</v>
      </c>
      <c r="JC569">
        <f t="shared" si="469"/>
        <v>0.06</v>
      </c>
      <c r="JD569">
        <f t="shared" si="470"/>
        <v>5.5E-2</v>
      </c>
      <c r="JE569">
        <f t="shared" si="471"/>
        <v>3.5000000000000003E-2</v>
      </c>
      <c r="JF569">
        <f t="shared" si="472"/>
        <v>0.09</v>
      </c>
      <c r="JG569" s="5">
        <f t="shared" si="473"/>
        <v>0.05</v>
      </c>
      <c r="JH569">
        <f t="shared" si="474"/>
        <v>0</v>
      </c>
      <c r="JI569">
        <f t="shared" si="474"/>
        <v>0</v>
      </c>
      <c r="JJ569">
        <f t="shared" si="475"/>
        <v>0.15000000000000002</v>
      </c>
      <c r="JK569">
        <f t="shared" si="476"/>
        <v>0.11249999999999999</v>
      </c>
      <c r="JL569" s="6">
        <f t="shared" si="477"/>
        <v>5.6666666666666671E-2</v>
      </c>
      <c r="JM569">
        <f t="shared" si="478"/>
        <v>0.12</v>
      </c>
      <c r="JN569">
        <f t="shared" si="479"/>
        <v>0.05</v>
      </c>
      <c r="JO569">
        <f t="shared" si="480"/>
        <v>0.15</v>
      </c>
      <c r="JP569">
        <f t="shared" si="481"/>
        <v>0.1</v>
      </c>
      <c r="JQ569">
        <f t="shared" si="482"/>
        <v>0.09</v>
      </c>
      <c r="JR569">
        <f t="shared" si="483"/>
        <v>0.11</v>
      </c>
      <c r="JS569">
        <f t="shared" si="484"/>
        <v>7.5000000000000011E-2</v>
      </c>
      <c r="JT569">
        <f t="shared" si="484"/>
        <v>0.1</v>
      </c>
      <c r="JU569">
        <f t="shared" si="485"/>
        <v>1</v>
      </c>
      <c r="JV569">
        <f t="shared" si="485"/>
        <v>0</v>
      </c>
      <c r="JW569">
        <f t="shared" si="486"/>
        <v>0.15</v>
      </c>
      <c r="JY569">
        <f t="shared" si="487"/>
        <v>3.7500000000000006E-2</v>
      </c>
      <c r="JZ569">
        <f t="shared" si="488"/>
        <v>0</v>
      </c>
      <c r="KA569">
        <f t="shared" si="489"/>
        <v>0.02</v>
      </c>
      <c r="KB569">
        <f t="shared" si="489"/>
        <v>5.0000000000000001E-3</v>
      </c>
      <c r="KC569">
        <f t="shared" si="490"/>
        <v>0.04</v>
      </c>
      <c r="KD569">
        <f t="shared" si="517"/>
        <v>7.4999999999999997E-3</v>
      </c>
      <c r="KE569">
        <f t="shared" si="517"/>
        <v>0.03</v>
      </c>
      <c r="KF569">
        <f t="shared" si="517"/>
        <v>0.03</v>
      </c>
      <c r="KG569">
        <f t="shared" si="516"/>
        <v>0</v>
      </c>
      <c r="KH569">
        <f t="shared" si="516"/>
        <v>2.2499999999999999E-2</v>
      </c>
      <c r="KI569">
        <f t="shared" si="516"/>
        <v>1.4999999999999999E-2</v>
      </c>
      <c r="KJ569">
        <f t="shared" si="514"/>
        <v>1.4999999999999999E-2</v>
      </c>
      <c r="KK569">
        <f t="shared" si="491"/>
        <v>0.01</v>
      </c>
      <c r="KL569">
        <f t="shared" si="492"/>
        <v>0.03</v>
      </c>
      <c r="KM569" s="5">
        <f t="shared" si="493"/>
        <v>0.05</v>
      </c>
      <c r="KN569">
        <f t="shared" si="494"/>
        <v>0</v>
      </c>
      <c r="KO569">
        <f t="shared" si="494"/>
        <v>0</v>
      </c>
      <c r="KP569">
        <f t="shared" si="495"/>
        <v>4.4999999999999998E-2</v>
      </c>
      <c r="KQ569">
        <f t="shared" si="496"/>
        <v>2.2499999999999999E-2</v>
      </c>
      <c r="KR569" s="6">
        <f t="shared" si="497"/>
        <v>2.8333333333333335E-2</v>
      </c>
      <c r="KS569">
        <f t="shared" si="498"/>
        <v>0.04</v>
      </c>
      <c r="KT569">
        <f t="shared" si="499"/>
        <v>0.03</v>
      </c>
      <c r="KU569">
        <f t="shared" si="500"/>
        <v>0.04</v>
      </c>
      <c r="KV569">
        <f t="shared" si="501"/>
        <v>0.05</v>
      </c>
      <c r="KW569">
        <f t="shared" si="502"/>
        <v>7.4999999999999997E-3</v>
      </c>
      <c r="KX569">
        <f t="shared" si="503"/>
        <v>0</v>
      </c>
      <c r="KY569">
        <f t="shared" si="504"/>
        <v>0.03</v>
      </c>
      <c r="KZ569">
        <f t="shared" si="505"/>
        <v>0.03</v>
      </c>
      <c r="LA569">
        <f t="shared" si="506"/>
        <v>1</v>
      </c>
      <c r="LB569">
        <f t="shared" si="506"/>
        <v>0</v>
      </c>
      <c r="LC569">
        <f t="shared" si="507"/>
        <v>0.1</v>
      </c>
      <c r="LE569" t="str">
        <f t="shared" si="513"/>
        <v>Niger</v>
      </c>
      <c r="LF569">
        <f t="shared" si="508"/>
        <v>0.53999999999999992</v>
      </c>
      <c r="LG569" s="6">
        <f t="shared" si="509"/>
        <v>0.68416666666666659</v>
      </c>
      <c r="LH569">
        <f t="shared" si="510"/>
        <v>0.94499999999999984</v>
      </c>
      <c r="LI569" s="6">
        <f t="shared" si="511"/>
        <v>0.73583333333333345</v>
      </c>
      <c r="LJ569">
        <f t="shared" si="512"/>
        <v>0</v>
      </c>
    </row>
    <row r="570" spans="1:322" x14ac:dyDescent="0.35">
      <c r="A570" s="8">
        <v>44871</v>
      </c>
      <c r="B570" t="s">
        <v>3243</v>
      </c>
      <c r="D570" s="24" t="s">
        <v>321</v>
      </c>
      <c r="E570" s="24" t="s">
        <v>321</v>
      </c>
      <c r="F570" s="24">
        <v>24</v>
      </c>
      <c r="G570" s="24" t="s">
        <v>1096</v>
      </c>
      <c r="H570" s="24" t="s">
        <v>1818</v>
      </c>
      <c r="I570" s="24" t="s">
        <v>1097</v>
      </c>
      <c r="J570" s="24" t="s">
        <v>207</v>
      </c>
      <c r="K570" s="25">
        <v>44508</v>
      </c>
      <c r="L570" s="25">
        <v>44508</v>
      </c>
      <c r="M570" s="25">
        <v>44539</v>
      </c>
      <c r="N570" s="24" t="s">
        <v>261</v>
      </c>
      <c r="O570" s="24" t="s">
        <v>261</v>
      </c>
      <c r="P570" s="24" t="s">
        <v>261</v>
      </c>
      <c r="Q570" s="24" t="s">
        <v>324</v>
      </c>
      <c r="R570" s="25">
        <v>44515</v>
      </c>
      <c r="S570" s="25">
        <v>44515</v>
      </c>
      <c r="T570" s="24" t="s">
        <v>263</v>
      </c>
      <c r="U570" s="24" t="s">
        <v>261</v>
      </c>
      <c r="V570" s="25" t="s">
        <v>262</v>
      </c>
      <c r="W570" s="24" t="s">
        <v>261</v>
      </c>
      <c r="X570" s="25" t="s">
        <v>262</v>
      </c>
      <c r="Y570" s="24" t="s">
        <v>263</v>
      </c>
      <c r="Z570" s="25">
        <v>44769</v>
      </c>
      <c r="AA570" s="24" t="s">
        <v>264</v>
      </c>
      <c r="AB570" s="24" t="s">
        <v>265</v>
      </c>
      <c r="AC570" s="24" t="s">
        <v>1410</v>
      </c>
      <c r="AD570" s="24" t="s">
        <v>267</v>
      </c>
      <c r="AE570" s="24" t="s">
        <v>326</v>
      </c>
      <c r="AF570" s="24" t="s">
        <v>327</v>
      </c>
      <c r="AG570" s="31">
        <v>1100</v>
      </c>
      <c r="AH570" s="24" t="s">
        <v>263</v>
      </c>
      <c r="AI570" s="24">
        <v>44712</v>
      </c>
      <c r="AJ570" s="25">
        <v>44712</v>
      </c>
      <c r="AK570" s="24" t="s">
        <v>268</v>
      </c>
      <c r="AL570" s="24" t="s">
        <v>269</v>
      </c>
      <c r="AM570" s="24" t="s">
        <v>265</v>
      </c>
      <c r="AN570" s="24" t="s">
        <v>270</v>
      </c>
      <c r="AO570" s="24" t="s">
        <v>261</v>
      </c>
      <c r="AP570" s="24" t="s">
        <v>261</v>
      </c>
      <c r="AQ570" s="25" t="s">
        <v>262</v>
      </c>
      <c r="AR570" s="24" t="s">
        <v>261</v>
      </c>
      <c r="AS570" s="25" t="s">
        <v>262</v>
      </c>
      <c r="AT570" s="24" t="s">
        <v>261</v>
      </c>
      <c r="AU570" s="25" t="s">
        <v>262</v>
      </c>
      <c r="AV570" s="24" t="s">
        <v>261</v>
      </c>
      <c r="AW570" s="25" t="s">
        <v>262</v>
      </c>
      <c r="AX570" s="24" t="s">
        <v>261</v>
      </c>
      <c r="AY570" s="25" t="s">
        <v>262</v>
      </c>
      <c r="AZ570" s="27" t="s">
        <v>262</v>
      </c>
      <c r="BA570" s="27" t="s">
        <v>262</v>
      </c>
      <c r="BB570" s="24" t="s">
        <v>261</v>
      </c>
      <c r="BC570" s="25" t="s">
        <v>262</v>
      </c>
      <c r="BD570" s="24" t="s">
        <v>261</v>
      </c>
      <c r="BE570" s="26" t="s">
        <v>262</v>
      </c>
      <c r="BF570" t="s">
        <v>207</v>
      </c>
      <c r="BG570" s="9" t="s">
        <v>509</v>
      </c>
      <c r="BH570" t="s">
        <v>208</v>
      </c>
      <c r="BI570" t="s">
        <v>448</v>
      </c>
      <c r="BJ570" t="s">
        <v>210</v>
      </c>
      <c r="BK570" t="s">
        <v>329</v>
      </c>
      <c r="BL570" t="s">
        <v>212</v>
      </c>
      <c r="BM570" t="s">
        <v>1388</v>
      </c>
      <c r="BN570" t="s">
        <v>214</v>
      </c>
      <c r="BO570" s="13" t="s">
        <v>1588</v>
      </c>
      <c r="BP570" t="s">
        <v>219</v>
      </c>
      <c r="BQ570" t="s">
        <v>332</v>
      </c>
      <c r="BV570" t="s">
        <v>214</v>
      </c>
      <c r="CC570" t="s">
        <v>214</v>
      </c>
      <c r="CG570" t="s">
        <v>214</v>
      </c>
      <c r="CH570" t="s">
        <v>1404</v>
      </c>
      <c r="CI570" t="s">
        <v>333</v>
      </c>
      <c r="CJ570" t="s">
        <v>1390</v>
      </c>
      <c r="CK570" t="s">
        <v>333</v>
      </c>
      <c r="CL570" t="s">
        <v>282</v>
      </c>
      <c r="CN570" t="s">
        <v>498</v>
      </c>
      <c r="CO570" t="s">
        <v>3246</v>
      </c>
      <c r="CP570" t="s">
        <v>413</v>
      </c>
      <c r="CQ570" t="s">
        <v>413</v>
      </c>
      <c r="CR570" t="s">
        <v>226</v>
      </c>
      <c r="CS570" t="s">
        <v>226</v>
      </c>
      <c r="CT570" t="s">
        <v>214</v>
      </c>
      <c r="CU570" t="s">
        <v>214</v>
      </c>
      <c r="CV570" t="s">
        <v>244</v>
      </c>
      <c r="CW570" t="s">
        <v>244</v>
      </c>
      <c r="CX570" t="s">
        <v>287</v>
      </c>
      <c r="CY570" t="s">
        <v>287</v>
      </c>
      <c r="CZ570" t="s">
        <v>214</v>
      </c>
      <c r="DA570" t="s">
        <v>214</v>
      </c>
      <c r="DB570" t="s">
        <v>230</v>
      </c>
      <c r="DC570" t="s">
        <v>230</v>
      </c>
      <c r="DD570" t="s">
        <v>219</v>
      </c>
      <c r="DG570" t="s">
        <v>231</v>
      </c>
      <c r="DI570" t="s">
        <v>782</v>
      </c>
      <c r="DK570" t="s">
        <v>237</v>
      </c>
      <c r="DL570" t="s">
        <v>237</v>
      </c>
      <c r="DM570" t="s">
        <v>219</v>
      </c>
      <c r="DN570" t="s">
        <v>219</v>
      </c>
      <c r="DO570" t="s">
        <v>288</v>
      </c>
      <c r="DP570" t="s">
        <v>443</v>
      </c>
      <c r="DR570" t="s">
        <v>443</v>
      </c>
      <c r="DT570" t="s">
        <v>214</v>
      </c>
      <c r="DU570" t="s">
        <v>214</v>
      </c>
      <c r="DV570" t="s">
        <v>1057</v>
      </c>
      <c r="DX570" t="s">
        <v>237</v>
      </c>
      <c r="DY570" t="s">
        <v>237</v>
      </c>
      <c r="DZ570" t="s">
        <v>485</v>
      </c>
      <c r="EA570" t="s">
        <v>237</v>
      </c>
      <c r="EB570" t="s">
        <v>237</v>
      </c>
      <c r="EC570" t="s">
        <v>242</v>
      </c>
      <c r="ED570" t="s">
        <v>242</v>
      </c>
      <c r="EE570" t="s">
        <v>214</v>
      </c>
      <c r="EF570" t="s">
        <v>214</v>
      </c>
      <c r="EG570" t="s">
        <v>214</v>
      </c>
      <c r="EI570" t="s">
        <v>214</v>
      </c>
      <c r="EK570" t="s">
        <v>242</v>
      </c>
      <c r="EL570" t="s">
        <v>242</v>
      </c>
      <c r="EM570" t="s">
        <v>240</v>
      </c>
      <c r="EN570" t="s">
        <v>240</v>
      </c>
      <c r="EO570" t="s">
        <v>240</v>
      </c>
      <c r="EP570" t="s">
        <v>240</v>
      </c>
      <c r="EQ570" t="s">
        <v>214</v>
      </c>
      <c r="ER570" t="s">
        <v>214</v>
      </c>
      <c r="ES570" t="s">
        <v>242</v>
      </c>
      <c r="ET570" t="s">
        <v>242</v>
      </c>
      <c r="EU570" t="s">
        <v>242</v>
      </c>
      <c r="EV570" t="s">
        <v>242</v>
      </c>
      <c r="EW570" t="s">
        <v>310</v>
      </c>
      <c r="EX570" t="s">
        <v>310</v>
      </c>
      <c r="EY570" t="s">
        <v>242</v>
      </c>
      <c r="EZ570" t="s">
        <v>241</v>
      </c>
      <c r="FA570" t="s">
        <v>241</v>
      </c>
      <c r="FB570" t="s">
        <v>242</v>
      </c>
      <c r="FC570" t="s">
        <v>242</v>
      </c>
      <c r="FD570" t="s">
        <v>242</v>
      </c>
      <c r="FE570" t="s">
        <v>226</v>
      </c>
      <c r="FF570" t="s">
        <v>226</v>
      </c>
      <c r="FG570" t="s">
        <v>242</v>
      </c>
      <c r="FH570" t="s">
        <v>242</v>
      </c>
      <c r="FI570" t="s">
        <v>214</v>
      </c>
      <c r="FJ570" t="s">
        <v>214</v>
      </c>
      <c r="FK570" t="s">
        <v>214</v>
      </c>
      <c r="FL570" t="s">
        <v>214</v>
      </c>
      <c r="FM570" t="s">
        <v>292</v>
      </c>
      <c r="FN570" t="s">
        <v>292</v>
      </c>
      <c r="FO570" t="s">
        <v>219</v>
      </c>
      <c r="FP570" t="s">
        <v>219</v>
      </c>
      <c r="FQ570" t="s">
        <v>241</v>
      </c>
      <c r="FR570" t="s">
        <v>241</v>
      </c>
      <c r="FS570" t="s">
        <v>241</v>
      </c>
      <c r="FT570" t="s">
        <v>241</v>
      </c>
      <c r="FU570" t="s">
        <v>219</v>
      </c>
      <c r="FV570" t="s">
        <v>241</v>
      </c>
      <c r="FW570" t="s">
        <v>241</v>
      </c>
      <c r="FX570" t="s">
        <v>241</v>
      </c>
      <c r="FY570" t="s">
        <v>241</v>
      </c>
      <c r="FZ570" t="s">
        <v>341</v>
      </c>
      <c r="GA570" t="s">
        <v>341</v>
      </c>
      <c r="GB570" t="s">
        <v>227</v>
      </c>
      <c r="GC570" t="s">
        <v>227</v>
      </c>
      <c r="GD570" t="s">
        <v>249</v>
      </c>
      <c r="GE570" t="s">
        <v>241</v>
      </c>
      <c r="GF570" t="s">
        <v>249</v>
      </c>
      <c r="GG570" t="s">
        <v>250</v>
      </c>
      <c r="GH570" t="s">
        <v>3247</v>
      </c>
      <c r="GI570" t="s">
        <v>226</v>
      </c>
      <c r="GJ570" t="s">
        <v>244</v>
      </c>
      <c r="GK570" t="s">
        <v>244</v>
      </c>
      <c r="GL570" t="s">
        <v>244</v>
      </c>
      <c r="GM570" t="s">
        <v>244</v>
      </c>
      <c r="GN570" t="s">
        <v>219</v>
      </c>
      <c r="GO570" t="s">
        <v>219</v>
      </c>
      <c r="GP570" t="s">
        <v>251</v>
      </c>
      <c r="GQ570" t="s">
        <v>251</v>
      </c>
      <c r="GR570" t="s">
        <v>251</v>
      </c>
      <c r="GS570" t="s">
        <v>214</v>
      </c>
      <c r="GT570" t="s">
        <v>241</v>
      </c>
      <c r="GU570" t="s">
        <v>214</v>
      </c>
      <c r="GV570" t="s">
        <v>241</v>
      </c>
      <c r="GW570" t="s">
        <v>252</v>
      </c>
      <c r="GX570" t="s">
        <v>252</v>
      </c>
      <c r="GY570" t="s">
        <v>254</v>
      </c>
      <c r="GZ570" t="s">
        <v>241</v>
      </c>
      <c r="HA570" t="s">
        <v>298</v>
      </c>
      <c r="HB570" t="s">
        <v>241</v>
      </c>
      <c r="HC570" t="s">
        <v>315</v>
      </c>
      <c r="HD570" t="s">
        <v>316</v>
      </c>
      <c r="HE570" t="s">
        <v>343</v>
      </c>
      <c r="HF570" t="s">
        <v>299</v>
      </c>
      <c r="HG570" t="s">
        <v>362</v>
      </c>
      <c r="HH570" t="s">
        <v>299</v>
      </c>
      <c r="HI570" t="s">
        <v>241</v>
      </c>
      <c r="HJ570" t="s">
        <v>214</v>
      </c>
      <c r="HK570" t="s">
        <v>3248</v>
      </c>
      <c r="HL570" s="12"/>
      <c r="HM570">
        <v>0.75</v>
      </c>
      <c r="HN570">
        <v>0</v>
      </c>
      <c r="HO570">
        <v>1</v>
      </c>
      <c r="HP570">
        <v>0.75</v>
      </c>
      <c r="HQ570">
        <v>1</v>
      </c>
      <c r="HR570">
        <v>0.5</v>
      </c>
      <c r="HS570">
        <v>0</v>
      </c>
      <c r="HT570">
        <v>1</v>
      </c>
      <c r="HU570">
        <v>0</v>
      </c>
      <c r="HV570">
        <v>0.5</v>
      </c>
      <c r="HW570">
        <v>0.5</v>
      </c>
      <c r="HX570">
        <v>0.75</v>
      </c>
      <c r="HY570">
        <v>1</v>
      </c>
      <c r="HZ570">
        <v>0.75</v>
      </c>
      <c r="IA570" s="4">
        <v>1</v>
      </c>
      <c r="IB570">
        <v>0.75</v>
      </c>
      <c r="IC570">
        <v>0.75</v>
      </c>
      <c r="ID570">
        <v>0.75</v>
      </c>
      <c r="IE570">
        <v>0.75</v>
      </c>
      <c r="IG570">
        <v>1</v>
      </c>
      <c r="IH570">
        <v>0.75</v>
      </c>
      <c r="II570">
        <v>1</v>
      </c>
      <c r="IJ570">
        <v>1</v>
      </c>
      <c r="IK570">
        <v>1</v>
      </c>
      <c r="IL570">
        <v>0.75</v>
      </c>
      <c r="IM570">
        <v>0.5</v>
      </c>
      <c r="IN570">
        <v>1</v>
      </c>
      <c r="IO570">
        <v>1</v>
      </c>
      <c r="IQ570">
        <v>0</v>
      </c>
      <c r="IS570">
        <f t="shared" si="459"/>
        <v>0.11249999999999999</v>
      </c>
      <c r="IT570">
        <f t="shared" si="460"/>
        <v>0</v>
      </c>
      <c r="IU570">
        <f t="shared" si="461"/>
        <v>0.08</v>
      </c>
      <c r="IV570">
        <f t="shared" si="462"/>
        <v>7.5000000000000011E-2</v>
      </c>
      <c r="IW570">
        <f t="shared" si="463"/>
        <v>0.08</v>
      </c>
      <c r="IX570">
        <f t="shared" si="464"/>
        <v>6.5000000000000002E-2</v>
      </c>
      <c r="IY570">
        <f t="shared" si="465"/>
        <v>0</v>
      </c>
      <c r="IZ570">
        <f t="shared" si="466"/>
        <v>0.11</v>
      </c>
      <c r="JA570">
        <f t="shared" si="467"/>
        <v>0</v>
      </c>
      <c r="JB570">
        <f t="shared" si="468"/>
        <v>0.05</v>
      </c>
      <c r="JC570">
        <f t="shared" si="469"/>
        <v>0.06</v>
      </c>
      <c r="JD570">
        <f t="shared" si="470"/>
        <v>8.2500000000000004E-2</v>
      </c>
      <c r="JE570">
        <f t="shared" si="471"/>
        <v>7.0000000000000007E-2</v>
      </c>
      <c r="JF570">
        <f t="shared" si="472"/>
        <v>0.09</v>
      </c>
      <c r="JG570" s="5">
        <f t="shared" si="473"/>
        <v>0.05</v>
      </c>
      <c r="JH570">
        <f t="shared" si="474"/>
        <v>0</v>
      </c>
      <c r="JI570">
        <f t="shared" si="474"/>
        <v>0</v>
      </c>
      <c r="JJ570">
        <f t="shared" si="475"/>
        <v>0.15000000000000002</v>
      </c>
      <c r="JK570">
        <f t="shared" si="476"/>
        <v>0.11249999999999999</v>
      </c>
      <c r="JL570" s="6">
        <f t="shared" si="477"/>
        <v>5.6666666666666671E-2</v>
      </c>
      <c r="JM570">
        <f t="shared" si="478"/>
        <v>0.12</v>
      </c>
      <c r="JN570">
        <f t="shared" si="479"/>
        <v>3.7500000000000006E-2</v>
      </c>
      <c r="JO570">
        <f t="shared" si="480"/>
        <v>0.15</v>
      </c>
      <c r="JP570">
        <f t="shared" si="481"/>
        <v>0.1</v>
      </c>
      <c r="JQ570">
        <f t="shared" si="482"/>
        <v>0.12</v>
      </c>
      <c r="JR570">
        <f t="shared" si="483"/>
        <v>8.2500000000000004E-2</v>
      </c>
      <c r="JS570">
        <f t="shared" si="484"/>
        <v>0.05</v>
      </c>
      <c r="JT570">
        <f t="shared" si="484"/>
        <v>0.1</v>
      </c>
      <c r="JU570">
        <f t="shared" si="485"/>
        <v>1</v>
      </c>
      <c r="JV570">
        <f t="shared" si="485"/>
        <v>0</v>
      </c>
      <c r="JW570">
        <f t="shared" si="486"/>
        <v>0.15</v>
      </c>
      <c r="JY570">
        <f t="shared" si="487"/>
        <v>3.7500000000000006E-2</v>
      </c>
      <c r="JZ570">
        <f t="shared" si="488"/>
        <v>0</v>
      </c>
      <c r="KA570">
        <f t="shared" si="489"/>
        <v>0.02</v>
      </c>
      <c r="KB570">
        <f t="shared" si="489"/>
        <v>1.4999999999999999E-2</v>
      </c>
      <c r="KC570">
        <f t="shared" si="490"/>
        <v>0.04</v>
      </c>
      <c r="KD570">
        <f t="shared" si="517"/>
        <v>1.4999999999999999E-2</v>
      </c>
      <c r="KE570">
        <f t="shared" si="517"/>
        <v>0</v>
      </c>
      <c r="KF570">
        <f t="shared" si="517"/>
        <v>0.03</v>
      </c>
      <c r="KG570">
        <f t="shared" si="516"/>
        <v>0</v>
      </c>
      <c r="KH570">
        <f t="shared" si="516"/>
        <v>1.4999999999999999E-2</v>
      </c>
      <c r="KI570">
        <f t="shared" si="516"/>
        <v>1.4999999999999999E-2</v>
      </c>
      <c r="KJ570">
        <f t="shared" si="514"/>
        <v>2.2499999999999999E-2</v>
      </c>
      <c r="KK570">
        <f t="shared" si="491"/>
        <v>0.02</v>
      </c>
      <c r="KL570">
        <f t="shared" si="492"/>
        <v>0.03</v>
      </c>
      <c r="KM570" s="5">
        <f t="shared" si="493"/>
        <v>0.05</v>
      </c>
      <c r="KN570">
        <f t="shared" si="494"/>
        <v>0</v>
      </c>
      <c r="KO570">
        <f t="shared" si="494"/>
        <v>0</v>
      </c>
      <c r="KP570">
        <f t="shared" si="495"/>
        <v>4.4999999999999998E-2</v>
      </c>
      <c r="KQ570">
        <f t="shared" si="496"/>
        <v>2.2499999999999999E-2</v>
      </c>
      <c r="KR570" s="6">
        <f t="shared" si="497"/>
        <v>2.8333333333333335E-2</v>
      </c>
      <c r="KS570">
        <f t="shared" si="498"/>
        <v>0.04</v>
      </c>
      <c r="KT570">
        <f t="shared" si="499"/>
        <v>2.2499999999999999E-2</v>
      </c>
      <c r="KU570">
        <f t="shared" si="500"/>
        <v>0.04</v>
      </c>
      <c r="KV570">
        <f t="shared" si="501"/>
        <v>0.05</v>
      </c>
      <c r="KW570">
        <f t="shared" si="502"/>
        <v>0.01</v>
      </c>
      <c r="KX570">
        <f t="shared" si="503"/>
        <v>0</v>
      </c>
      <c r="KY570">
        <f t="shared" si="504"/>
        <v>0.02</v>
      </c>
      <c r="KZ570">
        <f t="shared" si="505"/>
        <v>0.03</v>
      </c>
      <c r="LA570">
        <f t="shared" si="506"/>
        <v>1</v>
      </c>
      <c r="LB570">
        <f t="shared" si="506"/>
        <v>0</v>
      </c>
      <c r="LC570">
        <f t="shared" si="507"/>
        <v>0.1</v>
      </c>
      <c r="LE570" t="str">
        <f t="shared" si="513"/>
        <v>Niger</v>
      </c>
      <c r="LF570">
        <f t="shared" si="508"/>
        <v>0.52250000000000008</v>
      </c>
      <c r="LG570" s="6">
        <f t="shared" si="509"/>
        <v>0.72166666666666668</v>
      </c>
      <c r="LH570">
        <f t="shared" si="510"/>
        <v>0.91</v>
      </c>
      <c r="LI570" s="6">
        <f t="shared" si="511"/>
        <v>0.71833333333333338</v>
      </c>
      <c r="LJ570">
        <f t="shared" si="512"/>
        <v>0</v>
      </c>
    </row>
    <row r="571" spans="1:322" x14ac:dyDescent="0.35">
      <c r="A571" s="8">
        <v>44871</v>
      </c>
      <c r="B571" t="s">
        <v>3249</v>
      </c>
      <c r="D571" s="27" t="s">
        <v>321</v>
      </c>
      <c r="E571" s="27" t="s">
        <v>321</v>
      </c>
      <c r="F571" s="27">
        <v>25</v>
      </c>
      <c r="G571" s="27" t="s">
        <v>1096</v>
      </c>
      <c r="H571" s="27" t="s">
        <v>1818</v>
      </c>
      <c r="I571" s="27" t="s">
        <v>1097</v>
      </c>
      <c r="J571" s="27" t="s">
        <v>207</v>
      </c>
      <c r="K571" s="28">
        <v>44508</v>
      </c>
      <c r="L571" s="28">
        <v>44508</v>
      </c>
      <c r="M571" s="28">
        <v>44539</v>
      </c>
      <c r="N571" s="27" t="s">
        <v>261</v>
      </c>
      <c r="O571" s="27" t="s">
        <v>261</v>
      </c>
      <c r="P571" s="27" t="s">
        <v>261</v>
      </c>
      <c r="Q571" s="27" t="s">
        <v>324</v>
      </c>
      <c r="R571" s="28">
        <v>44515</v>
      </c>
      <c r="S571" s="28">
        <v>44515</v>
      </c>
      <c r="T571" s="27" t="s">
        <v>263</v>
      </c>
      <c r="U571" s="27" t="s">
        <v>261</v>
      </c>
      <c r="V571" s="28" t="s">
        <v>262</v>
      </c>
      <c r="W571" s="27" t="s">
        <v>261</v>
      </c>
      <c r="X571" s="28" t="s">
        <v>262</v>
      </c>
      <c r="Y571" s="27" t="s">
        <v>263</v>
      </c>
      <c r="Z571" s="28">
        <v>44742</v>
      </c>
      <c r="AA571" s="27" t="s">
        <v>264</v>
      </c>
      <c r="AB571" s="27" t="s">
        <v>265</v>
      </c>
      <c r="AC571" s="27" t="s">
        <v>262</v>
      </c>
      <c r="AD571" s="27" t="s">
        <v>267</v>
      </c>
      <c r="AE571" s="27" t="s">
        <v>326</v>
      </c>
      <c r="AF571" s="27" t="s">
        <v>327</v>
      </c>
      <c r="AG571" s="29">
        <v>1200</v>
      </c>
      <c r="AH571" s="27" t="s">
        <v>263</v>
      </c>
      <c r="AI571" s="27">
        <v>44712</v>
      </c>
      <c r="AJ571" s="28">
        <v>44712</v>
      </c>
      <c r="AK571" s="27" t="s">
        <v>268</v>
      </c>
      <c r="AL571" s="27" t="s">
        <v>269</v>
      </c>
      <c r="AM571" s="27" t="s">
        <v>265</v>
      </c>
      <c r="AN571" s="27" t="s">
        <v>270</v>
      </c>
      <c r="AO571" s="27" t="s">
        <v>261</v>
      </c>
      <c r="AP571" s="27" t="s">
        <v>261</v>
      </c>
      <c r="AQ571" s="28" t="s">
        <v>262</v>
      </c>
      <c r="AR571" s="27" t="s">
        <v>261</v>
      </c>
      <c r="AS571" s="28" t="s">
        <v>262</v>
      </c>
      <c r="AT571" s="27" t="s">
        <v>261</v>
      </c>
      <c r="AU571" s="28" t="s">
        <v>262</v>
      </c>
      <c r="AV571" s="27" t="s">
        <v>261</v>
      </c>
      <c r="AW571" s="28" t="s">
        <v>262</v>
      </c>
      <c r="AX571" s="27" t="s">
        <v>261</v>
      </c>
      <c r="AY571" s="28" t="s">
        <v>262</v>
      </c>
      <c r="AZ571" s="27" t="s">
        <v>262</v>
      </c>
      <c r="BA571" s="27" t="s">
        <v>262</v>
      </c>
      <c r="BB571" s="27" t="s">
        <v>261</v>
      </c>
      <c r="BC571" s="28" t="s">
        <v>262</v>
      </c>
      <c r="BD571" s="27" t="s">
        <v>261</v>
      </c>
      <c r="BE571" s="30" t="s">
        <v>262</v>
      </c>
      <c r="BF571" t="s">
        <v>207</v>
      </c>
      <c r="BG571" t="s">
        <v>509</v>
      </c>
      <c r="BH571" t="s">
        <v>208</v>
      </c>
      <c r="BI571" t="s">
        <v>408</v>
      </c>
      <c r="BJ571" t="s">
        <v>210</v>
      </c>
      <c r="BK571" t="s">
        <v>329</v>
      </c>
      <c r="BL571" t="s">
        <v>212</v>
      </c>
      <c r="BM571" t="s">
        <v>1381</v>
      </c>
      <c r="BN571" t="s">
        <v>214</v>
      </c>
      <c r="BO571" s="13" t="s">
        <v>1588</v>
      </c>
      <c r="BP571" t="s">
        <v>219</v>
      </c>
      <c r="BQ571" t="s">
        <v>332</v>
      </c>
      <c r="BV571" t="s">
        <v>214</v>
      </c>
      <c r="CC571" t="s">
        <v>214</v>
      </c>
      <c r="CG571" t="s">
        <v>219</v>
      </c>
      <c r="CI571" t="s">
        <v>333</v>
      </c>
      <c r="CJ571" t="s">
        <v>3123</v>
      </c>
      <c r="CK571" t="s">
        <v>333</v>
      </c>
      <c r="CL571" t="s">
        <v>222</v>
      </c>
      <c r="CN571" t="s">
        <v>378</v>
      </c>
      <c r="CP571" t="s">
        <v>307</v>
      </c>
      <c r="CQ571" t="s">
        <v>284</v>
      </c>
      <c r="CR571" t="s">
        <v>286</v>
      </c>
      <c r="CS571" t="s">
        <v>286</v>
      </c>
      <c r="CT571" t="s">
        <v>214</v>
      </c>
      <c r="CU571" t="s">
        <v>214</v>
      </c>
      <c r="CV571" t="s">
        <v>250</v>
      </c>
      <c r="CW571" t="s">
        <v>250</v>
      </c>
      <c r="CX571" t="s">
        <v>287</v>
      </c>
      <c r="CY571" t="s">
        <v>287</v>
      </c>
      <c r="CZ571" t="s">
        <v>219</v>
      </c>
      <c r="DA571" t="s">
        <v>219</v>
      </c>
      <c r="DB571" t="s">
        <v>230</v>
      </c>
      <c r="DC571" t="s">
        <v>230</v>
      </c>
      <c r="DD571" t="s">
        <v>219</v>
      </c>
      <c r="DG571" t="s">
        <v>500</v>
      </c>
      <c r="DH571" t="s">
        <v>1376</v>
      </c>
      <c r="DI571" t="s">
        <v>711</v>
      </c>
      <c r="DK571" t="s">
        <v>242</v>
      </c>
      <c r="DL571" t="s">
        <v>242</v>
      </c>
      <c r="DM571" t="s">
        <v>214</v>
      </c>
      <c r="DN571" t="s">
        <v>214</v>
      </c>
      <c r="DO571" t="s">
        <v>288</v>
      </c>
      <c r="DP571" t="s">
        <v>3250</v>
      </c>
      <c r="DQ571" t="s">
        <v>1980</v>
      </c>
      <c r="DR571" t="s">
        <v>3250</v>
      </c>
      <c r="DS571" t="s">
        <v>1980</v>
      </c>
      <c r="DT571" t="s">
        <v>219</v>
      </c>
      <c r="DU571" t="s">
        <v>219</v>
      </c>
      <c r="DX571" t="s">
        <v>237</v>
      </c>
      <c r="DY571" t="s">
        <v>237</v>
      </c>
      <c r="DZ571" t="s">
        <v>485</v>
      </c>
      <c r="EA571" t="s">
        <v>237</v>
      </c>
      <c r="EB571" t="s">
        <v>237</v>
      </c>
      <c r="EC571" t="s">
        <v>242</v>
      </c>
      <c r="ED571" t="s">
        <v>242</v>
      </c>
      <c r="EE571" t="s">
        <v>214</v>
      </c>
      <c r="EF571" t="s">
        <v>214</v>
      </c>
      <c r="EG571" t="s">
        <v>214</v>
      </c>
      <c r="EI571" t="s">
        <v>214</v>
      </c>
      <c r="EK571" t="s">
        <v>242</v>
      </c>
      <c r="EL571" t="s">
        <v>242</v>
      </c>
      <c r="EM571" t="s">
        <v>240</v>
      </c>
      <c r="EN571" t="s">
        <v>240</v>
      </c>
      <c r="EO571" t="s">
        <v>240</v>
      </c>
      <c r="EP571" t="s">
        <v>240</v>
      </c>
      <c r="EQ571" t="s">
        <v>214</v>
      </c>
      <c r="ER571" t="s">
        <v>214</v>
      </c>
      <c r="ES571" t="s">
        <v>242</v>
      </c>
      <c r="ET571" t="s">
        <v>242</v>
      </c>
      <c r="EU571" t="s">
        <v>242</v>
      </c>
      <c r="EV571" t="s">
        <v>242</v>
      </c>
      <c r="EW571" t="s">
        <v>310</v>
      </c>
      <c r="EX571" t="s">
        <v>310</v>
      </c>
      <c r="EY571" t="s">
        <v>242</v>
      </c>
      <c r="EZ571" t="s">
        <v>241</v>
      </c>
      <c r="FA571" t="s">
        <v>241</v>
      </c>
      <c r="FB571" t="s">
        <v>242</v>
      </c>
      <c r="FC571" t="s">
        <v>242</v>
      </c>
      <c r="FD571" t="s">
        <v>242</v>
      </c>
      <c r="FE571" t="s">
        <v>226</v>
      </c>
      <c r="FF571" t="s">
        <v>226</v>
      </c>
      <c r="FG571" t="s">
        <v>242</v>
      </c>
      <c r="FH571" t="s">
        <v>242</v>
      </c>
      <c r="FI571" t="s">
        <v>214</v>
      </c>
      <c r="FJ571" t="s">
        <v>214</v>
      </c>
      <c r="FK571" t="s">
        <v>214</v>
      </c>
      <c r="FL571" t="s">
        <v>214</v>
      </c>
      <c r="FM571" t="s">
        <v>292</v>
      </c>
      <c r="FN571" t="s">
        <v>292</v>
      </c>
      <c r="FO571" t="s">
        <v>219</v>
      </c>
      <c r="FP571" t="s">
        <v>219</v>
      </c>
      <c r="FQ571" t="s">
        <v>241</v>
      </c>
      <c r="FR571" t="s">
        <v>241</v>
      </c>
      <c r="FS571" t="s">
        <v>241</v>
      </c>
      <c r="FT571" t="s">
        <v>241</v>
      </c>
      <c r="FU571" t="s">
        <v>219</v>
      </c>
      <c r="FV571" t="s">
        <v>241</v>
      </c>
      <c r="FW571" t="s">
        <v>241</v>
      </c>
      <c r="FX571" t="s">
        <v>241</v>
      </c>
      <c r="FY571" t="s">
        <v>241</v>
      </c>
      <c r="FZ571" t="s">
        <v>341</v>
      </c>
      <c r="GA571" t="s">
        <v>341</v>
      </c>
      <c r="GB571" t="s">
        <v>227</v>
      </c>
      <c r="GC571" t="s">
        <v>227</v>
      </c>
      <c r="GD571" t="s">
        <v>293</v>
      </c>
      <c r="GE571" t="s">
        <v>241</v>
      </c>
      <c r="GF571" t="s">
        <v>293</v>
      </c>
      <c r="GG571" t="s">
        <v>244</v>
      </c>
      <c r="GH571" t="s">
        <v>241</v>
      </c>
      <c r="GI571" t="s">
        <v>244</v>
      </c>
      <c r="GJ571" t="s">
        <v>250</v>
      </c>
      <c r="GK571" t="s">
        <v>250</v>
      </c>
      <c r="GL571" t="s">
        <v>244</v>
      </c>
      <c r="GM571" t="s">
        <v>244</v>
      </c>
      <c r="GN571" t="s">
        <v>219</v>
      </c>
      <c r="GO571" t="s">
        <v>219</v>
      </c>
      <c r="GP571" t="s">
        <v>295</v>
      </c>
      <c r="GQ571" t="s">
        <v>295</v>
      </c>
      <c r="GR571" t="s">
        <v>295</v>
      </c>
      <c r="GS571" t="s">
        <v>214</v>
      </c>
      <c r="GT571" t="s">
        <v>241</v>
      </c>
      <c r="GU571" t="s">
        <v>214</v>
      </c>
      <c r="GV571" t="s">
        <v>241</v>
      </c>
      <c r="GW571" t="s">
        <v>252</v>
      </c>
      <c r="GX571" t="s">
        <v>297</v>
      </c>
      <c r="GY571" t="s">
        <v>254</v>
      </c>
      <c r="GZ571" t="s">
        <v>241</v>
      </c>
      <c r="HA571" t="s">
        <v>298</v>
      </c>
      <c r="HB571" t="s">
        <v>241</v>
      </c>
      <c r="HC571" t="s">
        <v>315</v>
      </c>
      <c r="HD571" t="s">
        <v>361</v>
      </c>
      <c r="HE571" t="s">
        <v>317</v>
      </c>
      <c r="HF571" t="s">
        <v>1397</v>
      </c>
      <c r="HG571" t="s">
        <v>319</v>
      </c>
      <c r="HH571" t="s">
        <v>1397</v>
      </c>
      <c r="HI571" t="s">
        <v>241</v>
      </c>
      <c r="HJ571" t="s">
        <v>219</v>
      </c>
      <c r="HK571" t="s">
        <v>1397</v>
      </c>
      <c r="HL571" s="12"/>
      <c r="HM571">
        <v>0.75</v>
      </c>
      <c r="HN571">
        <v>0.25</v>
      </c>
      <c r="HO571">
        <v>1</v>
      </c>
      <c r="HP571">
        <v>0.5</v>
      </c>
      <c r="HQ571">
        <v>1</v>
      </c>
      <c r="HR571">
        <v>0.75</v>
      </c>
      <c r="HS571">
        <v>1</v>
      </c>
      <c r="HT571">
        <v>1</v>
      </c>
      <c r="HU571">
        <v>1</v>
      </c>
      <c r="HV571">
        <v>0.5</v>
      </c>
      <c r="HW571">
        <v>0.5</v>
      </c>
      <c r="HX571">
        <v>0.75</v>
      </c>
      <c r="HY571">
        <v>1</v>
      </c>
      <c r="HZ571">
        <v>0.75</v>
      </c>
      <c r="IA571" s="4">
        <v>1</v>
      </c>
      <c r="IB571">
        <v>0.75</v>
      </c>
      <c r="IC571">
        <v>0.75</v>
      </c>
      <c r="ID571">
        <v>0.75</v>
      </c>
      <c r="IE571">
        <v>0.75</v>
      </c>
      <c r="IG571">
        <v>1</v>
      </c>
      <c r="IH571">
        <v>0.75</v>
      </c>
      <c r="II571">
        <v>1</v>
      </c>
      <c r="IJ571">
        <v>1</v>
      </c>
      <c r="IK571">
        <v>1</v>
      </c>
      <c r="IL571">
        <v>1</v>
      </c>
      <c r="IM571">
        <v>0.75</v>
      </c>
      <c r="IN571">
        <v>1</v>
      </c>
      <c r="IO571">
        <v>1</v>
      </c>
      <c r="IQ571">
        <v>0</v>
      </c>
      <c r="IS571">
        <f t="shared" si="459"/>
        <v>0.11249999999999999</v>
      </c>
      <c r="IT571">
        <f t="shared" si="460"/>
        <v>0.03</v>
      </c>
      <c r="IU571">
        <f t="shared" si="461"/>
        <v>0.08</v>
      </c>
      <c r="IV571">
        <f t="shared" si="462"/>
        <v>0.05</v>
      </c>
      <c r="IW571">
        <f t="shared" si="463"/>
        <v>0.08</v>
      </c>
      <c r="IX571">
        <f t="shared" si="464"/>
        <v>9.7500000000000003E-2</v>
      </c>
      <c r="IY571">
        <f t="shared" si="465"/>
        <v>0.1</v>
      </c>
      <c r="IZ571">
        <f t="shared" si="466"/>
        <v>0.11</v>
      </c>
      <c r="JA571">
        <f t="shared" si="467"/>
        <v>0.13</v>
      </c>
      <c r="JB571">
        <f t="shared" si="468"/>
        <v>0.05</v>
      </c>
      <c r="JC571">
        <f t="shared" si="469"/>
        <v>0.06</v>
      </c>
      <c r="JD571">
        <f t="shared" si="470"/>
        <v>8.2500000000000004E-2</v>
      </c>
      <c r="JE571">
        <f t="shared" si="471"/>
        <v>7.0000000000000007E-2</v>
      </c>
      <c r="JF571">
        <f t="shared" si="472"/>
        <v>0.09</v>
      </c>
      <c r="JG571" s="5">
        <f t="shared" si="473"/>
        <v>0.05</v>
      </c>
      <c r="JH571">
        <f t="shared" si="474"/>
        <v>0</v>
      </c>
      <c r="JI571">
        <f t="shared" si="474"/>
        <v>0</v>
      </c>
      <c r="JJ571">
        <f t="shared" si="475"/>
        <v>0.15000000000000002</v>
      </c>
      <c r="JK571">
        <f t="shared" si="476"/>
        <v>0.11249999999999999</v>
      </c>
      <c r="JL571" s="6">
        <f t="shared" si="477"/>
        <v>5.6666666666666671E-2</v>
      </c>
      <c r="JM571">
        <f t="shared" si="478"/>
        <v>0.12</v>
      </c>
      <c r="JN571">
        <f t="shared" si="479"/>
        <v>3.7500000000000006E-2</v>
      </c>
      <c r="JO571">
        <f t="shared" si="480"/>
        <v>0.15</v>
      </c>
      <c r="JP571">
        <f t="shared" si="481"/>
        <v>0.1</v>
      </c>
      <c r="JQ571">
        <f t="shared" si="482"/>
        <v>0.12</v>
      </c>
      <c r="JR571">
        <f t="shared" si="483"/>
        <v>0.11</v>
      </c>
      <c r="JS571">
        <f t="shared" si="484"/>
        <v>7.5000000000000011E-2</v>
      </c>
      <c r="JT571">
        <f t="shared" si="484"/>
        <v>0.1</v>
      </c>
      <c r="JU571">
        <f t="shared" si="485"/>
        <v>1</v>
      </c>
      <c r="JV571">
        <f t="shared" si="485"/>
        <v>0</v>
      </c>
      <c r="JW571">
        <f t="shared" si="486"/>
        <v>0.15</v>
      </c>
      <c r="JY571">
        <f t="shared" si="487"/>
        <v>3.7500000000000006E-2</v>
      </c>
      <c r="JZ571">
        <f t="shared" si="488"/>
        <v>0.02</v>
      </c>
      <c r="KA571">
        <f t="shared" si="489"/>
        <v>0.02</v>
      </c>
      <c r="KB571">
        <f t="shared" si="489"/>
        <v>0.01</v>
      </c>
      <c r="KC571">
        <f t="shared" si="490"/>
        <v>0.04</v>
      </c>
      <c r="KD571">
        <f t="shared" si="517"/>
        <v>2.2499999999999999E-2</v>
      </c>
      <c r="KE571">
        <f t="shared" si="517"/>
        <v>0.03</v>
      </c>
      <c r="KF571">
        <f t="shared" si="517"/>
        <v>0.03</v>
      </c>
      <c r="KG571">
        <f t="shared" si="516"/>
        <v>0.03</v>
      </c>
      <c r="KH571">
        <f t="shared" si="516"/>
        <v>1.4999999999999999E-2</v>
      </c>
      <c r="KI571">
        <f t="shared" si="516"/>
        <v>1.4999999999999999E-2</v>
      </c>
      <c r="KJ571">
        <f t="shared" si="514"/>
        <v>2.2499999999999999E-2</v>
      </c>
      <c r="KK571">
        <f t="shared" si="491"/>
        <v>0.02</v>
      </c>
      <c r="KL571">
        <f t="shared" si="492"/>
        <v>0.03</v>
      </c>
      <c r="KM571" s="5">
        <f t="shared" si="493"/>
        <v>0.05</v>
      </c>
      <c r="KN571">
        <f t="shared" si="494"/>
        <v>0</v>
      </c>
      <c r="KO571">
        <f t="shared" si="494"/>
        <v>0</v>
      </c>
      <c r="KP571">
        <f t="shared" si="495"/>
        <v>4.4999999999999998E-2</v>
      </c>
      <c r="KQ571">
        <f t="shared" si="496"/>
        <v>2.2499999999999999E-2</v>
      </c>
      <c r="KR571" s="6">
        <f t="shared" si="497"/>
        <v>2.8333333333333335E-2</v>
      </c>
      <c r="KS571">
        <f t="shared" si="498"/>
        <v>0.04</v>
      </c>
      <c r="KT571">
        <f t="shared" si="499"/>
        <v>2.2499999999999999E-2</v>
      </c>
      <c r="KU571">
        <f t="shared" si="500"/>
        <v>0.04</v>
      </c>
      <c r="KV571">
        <f t="shared" si="501"/>
        <v>0.05</v>
      </c>
      <c r="KW571">
        <f t="shared" si="502"/>
        <v>0.01</v>
      </c>
      <c r="KX571">
        <f t="shared" si="503"/>
        <v>0</v>
      </c>
      <c r="KY571">
        <f t="shared" si="504"/>
        <v>0.03</v>
      </c>
      <c r="KZ571">
        <f t="shared" si="505"/>
        <v>0.03</v>
      </c>
      <c r="LA571">
        <f t="shared" si="506"/>
        <v>1</v>
      </c>
      <c r="LB571">
        <f t="shared" si="506"/>
        <v>0</v>
      </c>
      <c r="LC571">
        <f t="shared" si="507"/>
        <v>0.1</v>
      </c>
      <c r="LE571" t="str">
        <f t="shared" si="513"/>
        <v>Niger</v>
      </c>
      <c r="LF571">
        <f t="shared" si="508"/>
        <v>0.78999999999999992</v>
      </c>
      <c r="LG571" s="6">
        <f t="shared" si="509"/>
        <v>0.72166666666666668</v>
      </c>
      <c r="LH571">
        <f t="shared" si="510"/>
        <v>0.96249999999999991</v>
      </c>
      <c r="LI571" s="6">
        <f t="shared" si="511"/>
        <v>0.81083333333333341</v>
      </c>
      <c r="LJ571">
        <f t="shared" si="512"/>
        <v>0</v>
      </c>
    </row>
    <row r="572" spans="1:322" x14ac:dyDescent="0.35">
      <c r="A572" s="8">
        <v>44871</v>
      </c>
      <c r="B572" t="s">
        <v>3251</v>
      </c>
      <c r="D572" s="24" t="s">
        <v>321</v>
      </c>
      <c r="E572" s="24" t="s">
        <v>321</v>
      </c>
      <c r="F572" s="24">
        <v>22</v>
      </c>
      <c r="G572" s="24" t="s">
        <v>1096</v>
      </c>
      <c r="H572" s="24" t="s">
        <v>1818</v>
      </c>
      <c r="I572" s="24" t="s">
        <v>1097</v>
      </c>
      <c r="J572" s="24" t="s">
        <v>207</v>
      </c>
      <c r="K572" s="25">
        <v>44508</v>
      </c>
      <c r="L572" s="25">
        <v>44508</v>
      </c>
      <c r="M572" s="25">
        <v>44539</v>
      </c>
      <c r="N572" s="24" t="s">
        <v>261</v>
      </c>
      <c r="O572" s="24" t="s">
        <v>261</v>
      </c>
      <c r="P572" s="24" t="s">
        <v>261</v>
      </c>
      <c r="Q572" s="24" t="s">
        <v>324</v>
      </c>
      <c r="R572" s="25">
        <v>44515</v>
      </c>
      <c r="S572" s="25">
        <v>44515</v>
      </c>
      <c r="T572" s="24" t="s">
        <v>263</v>
      </c>
      <c r="U572" s="24" t="s">
        <v>261</v>
      </c>
      <c r="V572" s="25" t="s">
        <v>262</v>
      </c>
      <c r="W572" s="24" t="s">
        <v>261</v>
      </c>
      <c r="X572" s="25" t="s">
        <v>262</v>
      </c>
      <c r="Y572" s="24" t="s">
        <v>263</v>
      </c>
      <c r="Z572" s="25">
        <v>44742</v>
      </c>
      <c r="AA572" s="24" t="s">
        <v>264</v>
      </c>
      <c r="AB572" s="24" t="s">
        <v>265</v>
      </c>
      <c r="AC572" s="24" t="s">
        <v>262</v>
      </c>
      <c r="AD572" s="24" t="s">
        <v>267</v>
      </c>
      <c r="AE572" s="24" t="s">
        <v>326</v>
      </c>
      <c r="AF572" s="24" t="s">
        <v>327</v>
      </c>
      <c r="AG572" s="31">
        <v>1200</v>
      </c>
      <c r="AH572" s="24" t="s">
        <v>263</v>
      </c>
      <c r="AI572" s="24">
        <v>44712</v>
      </c>
      <c r="AJ572" s="25">
        <v>44712</v>
      </c>
      <c r="AK572" s="24" t="s">
        <v>264</v>
      </c>
      <c r="AL572" s="24" t="s">
        <v>269</v>
      </c>
      <c r="AM572" s="24" t="s">
        <v>265</v>
      </c>
      <c r="AN572" s="24" t="s">
        <v>270</v>
      </c>
      <c r="AO572" s="24" t="s">
        <v>261</v>
      </c>
      <c r="AP572" s="24" t="s">
        <v>261</v>
      </c>
      <c r="AQ572" s="25" t="s">
        <v>262</v>
      </c>
      <c r="AR572" s="24" t="s">
        <v>261</v>
      </c>
      <c r="AS572" s="25" t="s">
        <v>262</v>
      </c>
      <c r="AT572" s="24" t="s">
        <v>261</v>
      </c>
      <c r="AU572" s="25" t="s">
        <v>262</v>
      </c>
      <c r="AV572" s="24" t="s">
        <v>261</v>
      </c>
      <c r="AW572" s="25" t="s">
        <v>262</v>
      </c>
      <c r="AX572" s="24" t="s">
        <v>261</v>
      </c>
      <c r="AY572" s="25" t="s">
        <v>262</v>
      </c>
      <c r="AZ572" s="27" t="s">
        <v>262</v>
      </c>
      <c r="BA572" s="27" t="s">
        <v>262</v>
      </c>
      <c r="BB572" s="24" t="s">
        <v>261</v>
      </c>
      <c r="BC572" s="25" t="s">
        <v>262</v>
      </c>
      <c r="BD572" s="24" t="s">
        <v>261</v>
      </c>
      <c r="BE572" s="26" t="s">
        <v>262</v>
      </c>
      <c r="BF572" t="s">
        <v>207</v>
      </c>
      <c r="BG572" t="s">
        <v>509</v>
      </c>
      <c r="BH572" t="s">
        <v>208</v>
      </c>
      <c r="BI572" t="s">
        <v>522</v>
      </c>
      <c r="BJ572" t="s">
        <v>210</v>
      </c>
      <c r="BK572" t="s">
        <v>329</v>
      </c>
      <c r="BL572" t="s">
        <v>212</v>
      </c>
      <c r="BM572" t="s">
        <v>1388</v>
      </c>
      <c r="BN572" t="s">
        <v>214</v>
      </c>
      <c r="BO572" t="s">
        <v>766</v>
      </c>
      <c r="BP572" t="s">
        <v>219</v>
      </c>
      <c r="BQ572" t="s">
        <v>332</v>
      </c>
      <c r="BV572" t="s">
        <v>214</v>
      </c>
      <c r="CC572" t="s">
        <v>214</v>
      </c>
      <c r="CG572" t="s">
        <v>214</v>
      </c>
      <c r="CH572" t="s">
        <v>1239</v>
      </c>
      <c r="CI572" t="s">
        <v>333</v>
      </c>
      <c r="CJ572" t="s">
        <v>3252</v>
      </c>
      <c r="CK572" t="s">
        <v>333</v>
      </c>
      <c r="CL572" t="s">
        <v>282</v>
      </c>
      <c r="CN572" t="s">
        <v>283</v>
      </c>
      <c r="CP572" t="s">
        <v>413</v>
      </c>
      <c r="CQ572" t="s">
        <v>413</v>
      </c>
      <c r="CR572" t="s">
        <v>244</v>
      </c>
      <c r="CS572" t="s">
        <v>244</v>
      </c>
      <c r="CT572" t="s">
        <v>219</v>
      </c>
      <c r="CU572" t="s">
        <v>219</v>
      </c>
      <c r="CV572" t="s">
        <v>227</v>
      </c>
      <c r="CW572" t="s">
        <v>227</v>
      </c>
      <c r="CX572" t="s">
        <v>228</v>
      </c>
      <c r="CY572" t="s">
        <v>228</v>
      </c>
      <c r="CZ572" t="s">
        <v>219</v>
      </c>
      <c r="DA572" t="s">
        <v>219</v>
      </c>
      <c r="DB572" t="s">
        <v>230</v>
      </c>
      <c r="DC572" t="s">
        <v>230</v>
      </c>
      <c r="DD572" t="s">
        <v>214</v>
      </c>
      <c r="DE572" t="s">
        <v>546</v>
      </c>
      <c r="DG572" t="s">
        <v>546</v>
      </c>
      <c r="DI572" t="s">
        <v>782</v>
      </c>
      <c r="DK572" t="s">
        <v>389</v>
      </c>
      <c r="DL572" t="s">
        <v>389</v>
      </c>
      <c r="DM572" t="s">
        <v>214</v>
      </c>
      <c r="DN572" t="s">
        <v>214</v>
      </c>
      <c r="DO572" t="s">
        <v>288</v>
      </c>
      <c r="DP572" t="s">
        <v>289</v>
      </c>
      <c r="DR572" t="s">
        <v>289</v>
      </c>
      <c r="DT572" t="s">
        <v>214</v>
      </c>
      <c r="DU572" t="s">
        <v>214</v>
      </c>
      <c r="DV572" t="s">
        <v>459</v>
      </c>
      <c r="DX572" t="s">
        <v>237</v>
      </c>
      <c r="DY572" t="s">
        <v>237</v>
      </c>
      <c r="DZ572" t="s">
        <v>238</v>
      </c>
      <c r="EA572" t="s">
        <v>237</v>
      </c>
      <c r="EB572" t="s">
        <v>242</v>
      </c>
      <c r="EC572" t="s">
        <v>242</v>
      </c>
      <c r="ED572" t="s">
        <v>242</v>
      </c>
      <c r="EE572" t="s">
        <v>214</v>
      </c>
      <c r="EF572" t="s">
        <v>214</v>
      </c>
      <c r="EG572" t="s">
        <v>214</v>
      </c>
      <c r="EI572" t="s">
        <v>214</v>
      </c>
      <c r="EK572" t="s">
        <v>242</v>
      </c>
      <c r="EL572" t="s">
        <v>242</v>
      </c>
      <c r="EM572" t="s">
        <v>240</v>
      </c>
      <c r="EN572" t="s">
        <v>240</v>
      </c>
      <c r="EO572" t="s">
        <v>240</v>
      </c>
      <c r="EP572" t="s">
        <v>240</v>
      </c>
      <c r="EQ572" t="s">
        <v>214</v>
      </c>
      <c r="ER572" t="s">
        <v>214</v>
      </c>
      <c r="ES572" t="s">
        <v>242</v>
      </c>
      <c r="ET572" t="s">
        <v>242</v>
      </c>
      <c r="EU572" t="s">
        <v>242</v>
      </c>
      <c r="EV572" t="s">
        <v>237</v>
      </c>
      <c r="EW572" t="s">
        <v>310</v>
      </c>
      <c r="EX572" t="s">
        <v>310</v>
      </c>
      <c r="EY572" t="s">
        <v>242</v>
      </c>
      <c r="EZ572" t="s">
        <v>241</v>
      </c>
      <c r="FA572" t="s">
        <v>241</v>
      </c>
      <c r="FB572" t="s">
        <v>237</v>
      </c>
      <c r="FC572" t="s">
        <v>242</v>
      </c>
      <c r="FD572" t="s">
        <v>237</v>
      </c>
      <c r="FE572" t="s">
        <v>244</v>
      </c>
      <c r="FF572" t="s">
        <v>244</v>
      </c>
      <c r="FG572" t="s">
        <v>242</v>
      </c>
      <c r="FH572" t="s">
        <v>242</v>
      </c>
      <c r="FI572" t="s">
        <v>214</v>
      </c>
      <c r="FJ572" t="s">
        <v>219</v>
      </c>
      <c r="FK572" t="s">
        <v>214</v>
      </c>
      <c r="FL572" t="s">
        <v>214</v>
      </c>
      <c r="FM572" t="s">
        <v>292</v>
      </c>
      <c r="FN572" t="s">
        <v>292</v>
      </c>
      <c r="FO572" t="s">
        <v>214</v>
      </c>
      <c r="FP572" t="s">
        <v>214</v>
      </c>
      <c r="FQ572" t="s">
        <v>487</v>
      </c>
      <c r="FR572" t="s">
        <v>241</v>
      </c>
      <c r="FS572" t="s">
        <v>1545</v>
      </c>
      <c r="FT572" t="s">
        <v>241</v>
      </c>
      <c r="FU572" t="s">
        <v>219</v>
      </c>
      <c r="FV572" t="s">
        <v>241</v>
      </c>
      <c r="FW572" t="s">
        <v>241</v>
      </c>
      <c r="FX572" t="s">
        <v>241</v>
      </c>
      <c r="FY572" t="s">
        <v>241</v>
      </c>
      <c r="FZ572" t="s">
        <v>341</v>
      </c>
      <c r="GA572" t="s">
        <v>341</v>
      </c>
      <c r="GB572" t="s">
        <v>244</v>
      </c>
      <c r="GC572" t="s">
        <v>244</v>
      </c>
      <c r="GD572" t="s">
        <v>293</v>
      </c>
      <c r="GE572" t="s">
        <v>241</v>
      </c>
      <c r="GF572" t="s">
        <v>293</v>
      </c>
      <c r="GG572" t="s">
        <v>227</v>
      </c>
      <c r="GH572" t="s">
        <v>241</v>
      </c>
      <c r="GI572" t="s">
        <v>227</v>
      </c>
      <c r="GJ572" t="s">
        <v>227</v>
      </c>
      <c r="GK572" t="s">
        <v>227</v>
      </c>
      <c r="GL572" t="s">
        <v>227</v>
      </c>
      <c r="GM572" t="s">
        <v>227</v>
      </c>
      <c r="GN572" t="s">
        <v>219</v>
      </c>
      <c r="GO572" t="s">
        <v>219</v>
      </c>
      <c r="GP572" t="s">
        <v>251</v>
      </c>
      <c r="GQ572" t="s">
        <v>251</v>
      </c>
      <c r="GR572" t="s">
        <v>251</v>
      </c>
      <c r="GS572" t="s">
        <v>214</v>
      </c>
      <c r="GT572" t="s">
        <v>241</v>
      </c>
      <c r="GU572" t="s">
        <v>214</v>
      </c>
      <c r="GV572" t="s">
        <v>241</v>
      </c>
      <c r="GW572" t="s">
        <v>252</v>
      </c>
      <c r="GX572" t="s">
        <v>252</v>
      </c>
      <c r="GY572" t="s">
        <v>254</v>
      </c>
      <c r="GZ572" t="s">
        <v>241</v>
      </c>
      <c r="HA572" t="s">
        <v>239</v>
      </c>
      <c r="HB572" t="s">
        <v>241</v>
      </c>
      <c r="HC572" t="s">
        <v>315</v>
      </c>
      <c r="HD572" t="s">
        <v>316</v>
      </c>
      <c r="HE572" t="s">
        <v>343</v>
      </c>
      <c r="HF572" t="s">
        <v>299</v>
      </c>
      <c r="HG572" t="s">
        <v>362</v>
      </c>
      <c r="HH572" t="s">
        <v>299</v>
      </c>
      <c r="HI572" t="s">
        <v>241</v>
      </c>
      <c r="HJ572" t="s">
        <v>214</v>
      </c>
      <c r="HK572" t="s">
        <v>299</v>
      </c>
      <c r="HL572" s="12"/>
      <c r="HM572">
        <v>0.75</v>
      </c>
      <c r="HN572">
        <v>0.75</v>
      </c>
      <c r="HO572">
        <v>0</v>
      </c>
      <c r="HP572">
        <v>1</v>
      </c>
      <c r="HQ572">
        <v>1</v>
      </c>
      <c r="HR572">
        <v>1</v>
      </c>
      <c r="HS572">
        <v>1</v>
      </c>
      <c r="HT572">
        <v>1</v>
      </c>
      <c r="HU572">
        <v>0</v>
      </c>
      <c r="HV572">
        <v>0.5</v>
      </c>
      <c r="HW572">
        <v>0.5</v>
      </c>
      <c r="HX572">
        <v>0.75</v>
      </c>
      <c r="HY572">
        <v>1</v>
      </c>
      <c r="HZ572">
        <v>0.75</v>
      </c>
      <c r="IA572" s="4">
        <v>1</v>
      </c>
      <c r="IB572">
        <v>0.75</v>
      </c>
      <c r="IC572">
        <v>0.75</v>
      </c>
      <c r="ID572">
        <v>0.75</v>
      </c>
      <c r="IE572">
        <v>0.75</v>
      </c>
      <c r="IG572">
        <v>0.25</v>
      </c>
      <c r="IH572">
        <v>0.75</v>
      </c>
      <c r="II572">
        <v>1</v>
      </c>
      <c r="IJ572">
        <v>1</v>
      </c>
      <c r="IK572">
        <v>0.75</v>
      </c>
      <c r="IL572">
        <v>1</v>
      </c>
      <c r="IM572">
        <v>1</v>
      </c>
      <c r="IN572">
        <v>1</v>
      </c>
      <c r="IO572">
        <v>1</v>
      </c>
      <c r="IQ572">
        <v>0</v>
      </c>
      <c r="IS572">
        <f t="shared" si="459"/>
        <v>0.11249999999999999</v>
      </c>
      <c r="IT572">
        <f t="shared" si="460"/>
        <v>0.09</v>
      </c>
      <c r="IU572">
        <f t="shared" si="461"/>
        <v>0</v>
      </c>
      <c r="IV572">
        <f t="shared" si="462"/>
        <v>0.1</v>
      </c>
      <c r="IW572">
        <f t="shared" si="463"/>
        <v>0.08</v>
      </c>
      <c r="IX572">
        <f t="shared" si="464"/>
        <v>0.13</v>
      </c>
      <c r="IY572">
        <f t="shared" si="465"/>
        <v>0.1</v>
      </c>
      <c r="IZ572">
        <f t="shared" si="466"/>
        <v>0.11</v>
      </c>
      <c r="JA572">
        <f t="shared" si="467"/>
        <v>0</v>
      </c>
      <c r="JB572">
        <f t="shared" si="468"/>
        <v>0.05</v>
      </c>
      <c r="JC572">
        <f t="shared" si="469"/>
        <v>0.06</v>
      </c>
      <c r="JD572">
        <f t="shared" si="470"/>
        <v>8.2500000000000004E-2</v>
      </c>
      <c r="JE572">
        <f t="shared" si="471"/>
        <v>7.0000000000000007E-2</v>
      </c>
      <c r="JF572">
        <f t="shared" si="472"/>
        <v>0.09</v>
      </c>
      <c r="JG572" s="5">
        <f t="shared" si="473"/>
        <v>0.05</v>
      </c>
      <c r="JH572">
        <f t="shared" si="474"/>
        <v>0</v>
      </c>
      <c r="JI572">
        <f t="shared" si="474"/>
        <v>0</v>
      </c>
      <c r="JJ572">
        <f t="shared" si="475"/>
        <v>0.15000000000000002</v>
      </c>
      <c r="JK572">
        <f t="shared" si="476"/>
        <v>0.11249999999999999</v>
      </c>
      <c r="JL572" s="6">
        <f t="shared" si="477"/>
        <v>5.6666666666666671E-2</v>
      </c>
      <c r="JM572">
        <f t="shared" si="478"/>
        <v>0.03</v>
      </c>
      <c r="JN572">
        <f t="shared" si="479"/>
        <v>3.7500000000000006E-2</v>
      </c>
      <c r="JO572">
        <f t="shared" si="480"/>
        <v>0.15</v>
      </c>
      <c r="JP572">
        <f t="shared" si="481"/>
        <v>0.1</v>
      </c>
      <c r="JQ572">
        <f t="shared" si="482"/>
        <v>0.09</v>
      </c>
      <c r="JR572">
        <f t="shared" si="483"/>
        <v>0.11</v>
      </c>
      <c r="JS572">
        <f t="shared" si="484"/>
        <v>0.1</v>
      </c>
      <c r="JT572">
        <f t="shared" si="484"/>
        <v>0.1</v>
      </c>
      <c r="JU572">
        <f t="shared" si="485"/>
        <v>1</v>
      </c>
      <c r="JV572">
        <f t="shared" si="485"/>
        <v>0</v>
      </c>
      <c r="JW572">
        <f t="shared" si="486"/>
        <v>0.15</v>
      </c>
      <c r="JY572">
        <f t="shared" si="487"/>
        <v>3.7500000000000006E-2</v>
      </c>
      <c r="JZ572">
        <f t="shared" si="488"/>
        <v>0.06</v>
      </c>
      <c r="KA572">
        <f t="shared" si="489"/>
        <v>0</v>
      </c>
      <c r="KB572">
        <f t="shared" si="489"/>
        <v>0.02</v>
      </c>
      <c r="KC572">
        <f t="shared" si="490"/>
        <v>0.04</v>
      </c>
      <c r="KD572">
        <f t="shared" si="517"/>
        <v>0.03</v>
      </c>
      <c r="KE572">
        <f t="shared" si="517"/>
        <v>0.03</v>
      </c>
      <c r="KF572">
        <f t="shared" si="517"/>
        <v>0.03</v>
      </c>
      <c r="KG572">
        <f t="shared" si="516"/>
        <v>0</v>
      </c>
      <c r="KH572">
        <f t="shared" si="516"/>
        <v>1.4999999999999999E-2</v>
      </c>
      <c r="KI572">
        <f t="shared" si="516"/>
        <v>1.4999999999999999E-2</v>
      </c>
      <c r="KJ572">
        <f t="shared" si="514"/>
        <v>2.2499999999999999E-2</v>
      </c>
      <c r="KK572">
        <f t="shared" si="491"/>
        <v>0.02</v>
      </c>
      <c r="KL572">
        <f t="shared" si="492"/>
        <v>0.03</v>
      </c>
      <c r="KM572" s="5">
        <f t="shared" si="493"/>
        <v>0.05</v>
      </c>
      <c r="KN572">
        <f t="shared" si="494"/>
        <v>0</v>
      </c>
      <c r="KO572">
        <f t="shared" si="494"/>
        <v>0</v>
      </c>
      <c r="KP572">
        <f t="shared" si="495"/>
        <v>4.4999999999999998E-2</v>
      </c>
      <c r="KQ572">
        <f t="shared" si="496"/>
        <v>2.2499999999999999E-2</v>
      </c>
      <c r="KR572" s="6">
        <f t="shared" si="497"/>
        <v>2.8333333333333335E-2</v>
      </c>
      <c r="KS572">
        <f t="shared" si="498"/>
        <v>0.01</v>
      </c>
      <c r="KT572">
        <f t="shared" si="499"/>
        <v>2.2499999999999999E-2</v>
      </c>
      <c r="KU572">
        <f t="shared" si="500"/>
        <v>0.04</v>
      </c>
      <c r="KV572">
        <f t="shared" si="501"/>
        <v>0.05</v>
      </c>
      <c r="KW572">
        <f t="shared" si="502"/>
        <v>7.4999999999999997E-3</v>
      </c>
      <c r="KX572">
        <f t="shared" si="503"/>
        <v>0</v>
      </c>
      <c r="KY572">
        <f t="shared" si="504"/>
        <v>0.04</v>
      </c>
      <c r="KZ572">
        <f t="shared" si="505"/>
        <v>0.03</v>
      </c>
      <c r="LA572">
        <f t="shared" si="506"/>
        <v>1</v>
      </c>
      <c r="LB572">
        <f t="shared" si="506"/>
        <v>0</v>
      </c>
      <c r="LC572">
        <f t="shared" si="507"/>
        <v>0.1</v>
      </c>
      <c r="LE572" t="str">
        <f t="shared" si="513"/>
        <v>Niger</v>
      </c>
      <c r="LF572">
        <f t="shared" si="508"/>
        <v>0.72249999999999992</v>
      </c>
      <c r="LG572" s="6">
        <f t="shared" si="509"/>
        <v>0.72166666666666668</v>
      </c>
      <c r="LH572">
        <f t="shared" si="510"/>
        <v>0.86749999999999994</v>
      </c>
      <c r="LI572" s="6">
        <f t="shared" si="511"/>
        <v>0.79583333333333339</v>
      </c>
      <c r="LJ572">
        <f t="shared" si="512"/>
        <v>0</v>
      </c>
    </row>
    <row r="573" spans="1:322" x14ac:dyDescent="0.35">
      <c r="A573" s="8">
        <v>44874</v>
      </c>
      <c r="B573" t="s">
        <v>3253</v>
      </c>
      <c r="D573" s="27" t="s">
        <v>321</v>
      </c>
      <c r="E573" s="27" t="s">
        <v>321</v>
      </c>
      <c r="F573" s="27">
        <v>22</v>
      </c>
      <c r="G573" s="27" t="s">
        <v>1096</v>
      </c>
      <c r="H573" s="27" t="s">
        <v>1818</v>
      </c>
      <c r="I573" s="27" t="s">
        <v>1097</v>
      </c>
      <c r="J573" s="27" t="s">
        <v>207</v>
      </c>
      <c r="K573" s="28">
        <v>44508</v>
      </c>
      <c r="L573" s="28">
        <v>44508</v>
      </c>
      <c r="M573" s="28">
        <v>44539</v>
      </c>
      <c r="N573" s="27" t="s">
        <v>261</v>
      </c>
      <c r="O573" s="27" t="s">
        <v>261</v>
      </c>
      <c r="P573" s="27" t="s">
        <v>261</v>
      </c>
      <c r="Q573" s="27" t="s">
        <v>324</v>
      </c>
      <c r="R573" s="28">
        <v>44515</v>
      </c>
      <c r="S573" s="28">
        <v>44515</v>
      </c>
      <c r="T573" s="27" t="s">
        <v>263</v>
      </c>
      <c r="U573" s="27" t="s">
        <v>261</v>
      </c>
      <c r="V573" s="28" t="s">
        <v>262</v>
      </c>
      <c r="W573" s="27" t="s">
        <v>261</v>
      </c>
      <c r="X573" s="28" t="s">
        <v>262</v>
      </c>
      <c r="Y573" s="27" t="s">
        <v>263</v>
      </c>
      <c r="Z573" s="28">
        <v>44742</v>
      </c>
      <c r="AA573" s="27" t="s">
        <v>264</v>
      </c>
      <c r="AB573" s="27" t="s">
        <v>265</v>
      </c>
      <c r="AC573" s="27" t="s">
        <v>262</v>
      </c>
      <c r="AD573" s="27" t="s">
        <v>267</v>
      </c>
      <c r="AE573" s="27" t="s">
        <v>326</v>
      </c>
      <c r="AF573" s="27" t="s">
        <v>327</v>
      </c>
      <c r="AG573" s="29">
        <v>1200</v>
      </c>
      <c r="AH573" s="27" t="s">
        <v>263</v>
      </c>
      <c r="AI573" s="27">
        <v>44712</v>
      </c>
      <c r="AJ573" s="28">
        <v>44712</v>
      </c>
      <c r="AK573" s="27" t="s">
        <v>264</v>
      </c>
      <c r="AL573" s="27" t="s">
        <v>269</v>
      </c>
      <c r="AM573" s="27" t="s">
        <v>265</v>
      </c>
      <c r="AN573" s="27" t="s">
        <v>270</v>
      </c>
      <c r="AO573" s="27" t="s">
        <v>261</v>
      </c>
      <c r="AP573" s="27" t="s">
        <v>261</v>
      </c>
      <c r="AQ573" s="28" t="s">
        <v>262</v>
      </c>
      <c r="AR573" s="27" t="s">
        <v>261</v>
      </c>
      <c r="AS573" s="28" t="s">
        <v>262</v>
      </c>
      <c r="AT573" s="27" t="s">
        <v>261</v>
      </c>
      <c r="AU573" s="28" t="s">
        <v>262</v>
      </c>
      <c r="AV573" s="27" t="s">
        <v>261</v>
      </c>
      <c r="AW573" s="28" t="s">
        <v>262</v>
      </c>
      <c r="AX573" s="27" t="s">
        <v>261</v>
      </c>
      <c r="AY573" s="28" t="s">
        <v>262</v>
      </c>
      <c r="AZ573" s="27" t="s">
        <v>262</v>
      </c>
      <c r="BA573" s="27" t="s">
        <v>262</v>
      </c>
      <c r="BB573" s="27" t="s">
        <v>261</v>
      </c>
      <c r="BC573" s="28" t="s">
        <v>262</v>
      </c>
      <c r="BD573" s="27" t="s">
        <v>261</v>
      </c>
      <c r="BE573" s="30" t="s">
        <v>262</v>
      </c>
      <c r="BF573" t="s">
        <v>207</v>
      </c>
      <c r="BG573" s="9" t="s">
        <v>509</v>
      </c>
      <c r="BH573" t="s">
        <v>208</v>
      </c>
      <c r="BI573" t="s">
        <v>522</v>
      </c>
      <c r="BJ573" t="s">
        <v>210</v>
      </c>
      <c r="BK573" t="s">
        <v>329</v>
      </c>
      <c r="BL573" t="s">
        <v>212</v>
      </c>
      <c r="BM573" t="s">
        <v>1364</v>
      </c>
      <c r="BN573" t="s">
        <v>214</v>
      </c>
      <c r="BO573" t="s">
        <v>766</v>
      </c>
      <c r="BP573" t="s">
        <v>219</v>
      </c>
      <c r="BQ573" t="s">
        <v>332</v>
      </c>
      <c r="BV573" t="s">
        <v>214</v>
      </c>
      <c r="CC573" t="s">
        <v>214</v>
      </c>
      <c r="CG573" t="s">
        <v>214</v>
      </c>
      <c r="CH573" t="s">
        <v>1239</v>
      </c>
      <c r="CI573" t="s">
        <v>333</v>
      </c>
      <c r="CJ573" t="s">
        <v>3252</v>
      </c>
      <c r="CK573" t="s">
        <v>333</v>
      </c>
      <c r="CL573" t="s">
        <v>282</v>
      </c>
      <c r="CN573" t="s">
        <v>283</v>
      </c>
      <c r="CP573" t="s">
        <v>413</v>
      </c>
      <c r="CQ573" t="s">
        <v>413</v>
      </c>
      <c r="CR573" t="s">
        <v>244</v>
      </c>
      <c r="CS573" t="s">
        <v>244</v>
      </c>
      <c r="CT573" t="s">
        <v>219</v>
      </c>
      <c r="CU573" t="s">
        <v>219</v>
      </c>
      <c r="CV573" t="s">
        <v>227</v>
      </c>
      <c r="CW573" t="s">
        <v>227</v>
      </c>
      <c r="CX573" t="s">
        <v>228</v>
      </c>
      <c r="CY573" t="s">
        <v>228</v>
      </c>
      <c r="CZ573" t="s">
        <v>219</v>
      </c>
      <c r="DA573" t="s">
        <v>219</v>
      </c>
      <c r="DB573" t="s">
        <v>230</v>
      </c>
      <c r="DC573" t="s">
        <v>230</v>
      </c>
      <c r="DD573" t="s">
        <v>214</v>
      </c>
      <c r="DE573" t="s">
        <v>546</v>
      </c>
      <c r="DG573" t="s">
        <v>546</v>
      </c>
      <c r="DI573" t="s">
        <v>782</v>
      </c>
      <c r="DK573" t="s">
        <v>389</v>
      </c>
      <c r="DL573" t="s">
        <v>389</v>
      </c>
      <c r="DM573" t="s">
        <v>214</v>
      </c>
      <c r="DN573" t="s">
        <v>214</v>
      </c>
      <c r="DO573" t="s">
        <v>288</v>
      </c>
      <c r="DP573" t="s">
        <v>289</v>
      </c>
      <c r="DR573" t="s">
        <v>289</v>
      </c>
      <c r="DT573" t="s">
        <v>214</v>
      </c>
      <c r="DU573" t="s">
        <v>214</v>
      </c>
      <c r="DV573" t="s">
        <v>459</v>
      </c>
      <c r="DX573" t="s">
        <v>237</v>
      </c>
      <c r="DY573" t="s">
        <v>237</v>
      </c>
      <c r="DZ573" t="s">
        <v>238</v>
      </c>
      <c r="EA573" t="s">
        <v>237</v>
      </c>
      <c r="EB573" t="s">
        <v>242</v>
      </c>
      <c r="EC573" t="s">
        <v>242</v>
      </c>
      <c r="ED573" t="s">
        <v>242</v>
      </c>
      <c r="EE573" t="s">
        <v>214</v>
      </c>
      <c r="EF573" t="s">
        <v>214</v>
      </c>
      <c r="EG573" t="s">
        <v>214</v>
      </c>
      <c r="EI573" t="s">
        <v>214</v>
      </c>
      <c r="EK573" t="s">
        <v>242</v>
      </c>
      <c r="EL573" t="s">
        <v>242</v>
      </c>
      <c r="EM573" t="s">
        <v>240</v>
      </c>
      <c r="EN573" t="s">
        <v>240</v>
      </c>
      <c r="EO573" t="s">
        <v>240</v>
      </c>
      <c r="EP573" t="s">
        <v>240</v>
      </c>
      <c r="EQ573" t="s">
        <v>214</v>
      </c>
      <c r="ER573" t="s">
        <v>214</v>
      </c>
      <c r="ES573" t="s">
        <v>242</v>
      </c>
      <c r="ET573" t="s">
        <v>242</v>
      </c>
      <c r="EU573" t="s">
        <v>242</v>
      </c>
      <c r="EV573" t="s">
        <v>237</v>
      </c>
      <c r="EW573" t="s">
        <v>310</v>
      </c>
      <c r="EX573" t="s">
        <v>310</v>
      </c>
      <c r="EY573" t="s">
        <v>242</v>
      </c>
      <c r="EZ573" t="s">
        <v>241</v>
      </c>
      <c r="FA573" t="s">
        <v>241</v>
      </c>
      <c r="FB573" t="s">
        <v>237</v>
      </c>
      <c r="FC573" t="s">
        <v>242</v>
      </c>
      <c r="FD573" t="s">
        <v>237</v>
      </c>
      <c r="FE573" t="s">
        <v>244</v>
      </c>
      <c r="FF573" t="s">
        <v>244</v>
      </c>
      <c r="FG573" t="s">
        <v>242</v>
      </c>
      <c r="FH573" t="s">
        <v>242</v>
      </c>
      <c r="FI573" t="s">
        <v>214</v>
      </c>
      <c r="FJ573" t="s">
        <v>219</v>
      </c>
      <c r="FK573" t="s">
        <v>214</v>
      </c>
      <c r="FL573" t="s">
        <v>214</v>
      </c>
      <c r="FM573" t="s">
        <v>292</v>
      </c>
      <c r="FN573" t="s">
        <v>292</v>
      </c>
      <c r="FO573" t="s">
        <v>214</v>
      </c>
      <c r="FP573" t="s">
        <v>214</v>
      </c>
      <c r="FQ573" t="s">
        <v>487</v>
      </c>
      <c r="FR573" t="s">
        <v>241</v>
      </c>
      <c r="FS573" t="s">
        <v>1545</v>
      </c>
      <c r="FT573" t="s">
        <v>241</v>
      </c>
      <c r="FU573" t="s">
        <v>219</v>
      </c>
      <c r="FV573" t="s">
        <v>241</v>
      </c>
      <c r="FW573" t="s">
        <v>241</v>
      </c>
      <c r="FX573" t="s">
        <v>241</v>
      </c>
      <c r="FY573" t="s">
        <v>241</v>
      </c>
      <c r="FZ573" t="s">
        <v>341</v>
      </c>
      <c r="GA573" t="s">
        <v>341</v>
      </c>
      <c r="GB573" t="s">
        <v>244</v>
      </c>
      <c r="GC573" t="s">
        <v>244</v>
      </c>
      <c r="GD573" t="s">
        <v>293</v>
      </c>
      <c r="GE573" t="s">
        <v>241</v>
      </c>
      <c r="GF573" t="s">
        <v>293</v>
      </c>
      <c r="GG573" t="s">
        <v>227</v>
      </c>
      <c r="GH573" t="s">
        <v>241</v>
      </c>
      <c r="GI573" t="s">
        <v>227</v>
      </c>
      <c r="GJ573" t="s">
        <v>227</v>
      </c>
      <c r="GK573" t="s">
        <v>227</v>
      </c>
      <c r="GL573" t="s">
        <v>227</v>
      </c>
      <c r="GM573" t="s">
        <v>227</v>
      </c>
      <c r="GN573" t="s">
        <v>219</v>
      </c>
      <c r="GO573" t="s">
        <v>219</v>
      </c>
      <c r="GP573" t="s">
        <v>251</v>
      </c>
      <c r="GQ573" t="s">
        <v>251</v>
      </c>
      <c r="GR573" t="s">
        <v>251</v>
      </c>
      <c r="GS573" t="s">
        <v>214</v>
      </c>
      <c r="GT573" t="s">
        <v>241</v>
      </c>
      <c r="GU573" t="s">
        <v>214</v>
      </c>
      <c r="GV573" t="s">
        <v>241</v>
      </c>
      <c r="GW573" t="s">
        <v>252</v>
      </c>
      <c r="GX573" t="s">
        <v>252</v>
      </c>
      <c r="GY573" t="s">
        <v>254</v>
      </c>
      <c r="GZ573" t="s">
        <v>241</v>
      </c>
      <c r="HA573" t="s">
        <v>239</v>
      </c>
      <c r="HB573" t="s">
        <v>241</v>
      </c>
      <c r="HC573" t="s">
        <v>315</v>
      </c>
      <c r="HD573" t="s">
        <v>316</v>
      </c>
      <c r="HE573" t="s">
        <v>343</v>
      </c>
      <c r="HF573" t="s">
        <v>299</v>
      </c>
      <c r="HG573" t="s">
        <v>362</v>
      </c>
      <c r="HH573" t="s">
        <v>299</v>
      </c>
      <c r="HI573" t="s">
        <v>241</v>
      </c>
      <c r="HJ573" t="s">
        <v>214</v>
      </c>
      <c r="HK573" t="s">
        <v>299</v>
      </c>
      <c r="HL573" s="12"/>
      <c r="HM573">
        <v>0.75</v>
      </c>
      <c r="HN573">
        <v>0</v>
      </c>
      <c r="HO573">
        <v>1</v>
      </c>
      <c r="HP573">
        <v>0.75</v>
      </c>
      <c r="HQ573">
        <v>1</v>
      </c>
      <c r="HR573">
        <v>0.5</v>
      </c>
      <c r="HS573">
        <v>1</v>
      </c>
      <c r="HT573">
        <v>1</v>
      </c>
      <c r="HU573">
        <v>0</v>
      </c>
      <c r="HV573">
        <v>0.75</v>
      </c>
      <c r="HW573">
        <v>0.5</v>
      </c>
      <c r="HX573">
        <v>0.75</v>
      </c>
      <c r="HZ573">
        <v>0.75</v>
      </c>
      <c r="IA573" s="4">
        <v>1</v>
      </c>
      <c r="IB573">
        <v>0.75</v>
      </c>
      <c r="IC573">
        <v>0.75</v>
      </c>
      <c r="ID573">
        <v>0.75</v>
      </c>
      <c r="IE573">
        <v>0.5</v>
      </c>
      <c r="IG573">
        <v>1</v>
      </c>
      <c r="IH573">
        <v>1</v>
      </c>
      <c r="II573">
        <v>1</v>
      </c>
      <c r="IJ573">
        <v>1</v>
      </c>
      <c r="IK573">
        <v>0.75</v>
      </c>
      <c r="IL573">
        <v>1</v>
      </c>
      <c r="IM573">
        <v>0.75</v>
      </c>
      <c r="IN573">
        <v>1</v>
      </c>
      <c r="IO573">
        <v>1</v>
      </c>
      <c r="IQ573">
        <v>0</v>
      </c>
      <c r="IS573">
        <f t="shared" si="459"/>
        <v>0.11249999999999999</v>
      </c>
      <c r="IT573">
        <f t="shared" si="460"/>
        <v>0</v>
      </c>
      <c r="IU573">
        <f t="shared" si="461"/>
        <v>0.08</v>
      </c>
      <c r="IV573">
        <f t="shared" si="462"/>
        <v>7.5000000000000011E-2</v>
      </c>
      <c r="IW573">
        <f t="shared" si="463"/>
        <v>0.08</v>
      </c>
      <c r="IX573">
        <f t="shared" si="464"/>
        <v>6.5000000000000002E-2</v>
      </c>
      <c r="IY573">
        <f t="shared" si="465"/>
        <v>0.1</v>
      </c>
      <c r="IZ573">
        <f t="shared" si="466"/>
        <v>0.11</v>
      </c>
      <c r="JA573">
        <f t="shared" si="467"/>
        <v>0</v>
      </c>
      <c r="JB573">
        <f t="shared" si="468"/>
        <v>7.5000000000000011E-2</v>
      </c>
      <c r="JC573">
        <f t="shared" si="469"/>
        <v>0.06</v>
      </c>
      <c r="JD573">
        <f t="shared" si="470"/>
        <v>8.2500000000000004E-2</v>
      </c>
      <c r="JE573">
        <f t="shared" si="471"/>
        <v>0</v>
      </c>
      <c r="JF573">
        <f t="shared" si="472"/>
        <v>0.09</v>
      </c>
      <c r="JG573" s="5">
        <f t="shared" si="473"/>
        <v>0.05</v>
      </c>
      <c r="JH573">
        <f t="shared" si="474"/>
        <v>0</v>
      </c>
      <c r="JI573">
        <f t="shared" si="474"/>
        <v>0</v>
      </c>
      <c r="JJ573">
        <f t="shared" si="475"/>
        <v>0.15000000000000002</v>
      </c>
      <c r="JK573">
        <f t="shared" si="476"/>
        <v>7.4999999999999997E-2</v>
      </c>
      <c r="JL573" s="6">
        <f t="shared" si="477"/>
        <v>0.06</v>
      </c>
      <c r="JM573">
        <f t="shared" si="478"/>
        <v>0.12</v>
      </c>
      <c r="JN573">
        <f t="shared" si="479"/>
        <v>0.05</v>
      </c>
      <c r="JO573">
        <f t="shared" si="480"/>
        <v>0.15</v>
      </c>
      <c r="JP573">
        <f t="shared" si="481"/>
        <v>0.1</v>
      </c>
      <c r="JQ573">
        <f t="shared" si="482"/>
        <v>0.09</v>
      </c>
      <c r="JR573">
        <f t="shared" si="483"/>
        <v>0.11</v>
      </c>
      <c r="JS573">
        <f t="shared" si="484"/>
        <v>7.5000000000000011E-2</v>
      </c>
      <c r="JT573">
        <f t="shared" si="484"/>
        <v>0.1</v>
      </c>
      <c r="JU573">
        <f t="shared" si="485"/>
        <v>1</v>
      </c>
      <c r="JV573">
        <f t="shared" si="485"/>
        <v>0</v>
      </c>
      <c r="JW573">
        <f t="shared" si="486"/>
        <v>0.15</v>
      </c>
      <c r="JY573">
        <f t="shared" si="487"/>
        <v>3.7500000000000006E-2</v>
      </c>
      <c r="JZ573">
        <f t="shared" si="488"/>
        <v>0</v>
      </c>
      <c r="KA573">
        <f t="shared" si="489"/>
        <v>0.02</v>
      </c>
      <c r="KB573">
        <f t="shared" si="489"/>
        <v>1.4999999999999999E-2</v>
      </c>
      <c r="KC573">
        <f t="shared" si="490"/>
        <v>0.04</v>
      </c>
      <c r="KD573">
        <f t="shared" si="517"/>
        <v>1.4999999999999999E-2</v>
      </c>
      <c r="KE573">
        <f t="shared" si="517"/>
        <v>0.03</v>
      </c>
      <c r="KF573">
        <f t="shared" si="517"/>
        <v>0.03</v>
      </c>
      <c r="KG573">
        <f t="shared" si="516"/>
        <v>0</v>
      </c>
      <c r="KH573">
        <f t="shared" si="516"/>
        <v>2.2499999999999999E-2</v>
      </c>
      <c r="KI573">
        <f t="shared" si="516"/>
        <v>1.4999999999999999E-2</v>
      </c>
      <c r="KJ573">
        <f t="shared" si="514"/>
        <v>2.2499999999999999E-2</v>
      </c>
      <c r="KK573">
        <f t="shared" si="491"/>
        <v>0</v>
      </c>
      <c r="KL573">
        <f t="shared" si="492"/>
        <v>0.03</v>
      </c>
      <c r="KM573" s="5">
        <f t="shared" si="493"/>
        <v>0.05</v>
      </c>
      <c r="KN573">
        <f t="shared" si="494"/>
        <v>0</v>
      </c>
      <c r="KO573">
        <f t="shared" si="494"/>
        <v>0</v>
      </c>
      <c r="KP573">
        <f t="shared" si="495"/>
        <v>4.4999999999999998E-2</v>
      </c>
      <c r="KQ573">
        <f t="shared" si="496"/>
        <v>1.4999999999999999E-2</v>
      </c>
      <c r="KR573" s="6">
        <f t="shared" si="497"/>
        <v>0.03</v>
      </c>
      <c r="KS573">
        <f t="shared" si="498"/>
        <v>0.04</v>
      </c>
      <c r="KT573">
        <f t="shared" si="499"/>
        <v>0.03</v>
      </c>
      <c r="KU573">
        <f t="shared" si="500"/>
        <v>0.04</v>
      </c>
      <c r="KV573">
        <f t="shared" si="501"/>
        <v>0.05</v>
      </c>
      <c r="KW573">
        <f t="shared" si="502"/>
        <v>7.4999999999999997E-3</v>
      </c>
      <c r="KX573">
        <f t="shared" si="503"/>
        <v>0</v>
      </c>
      <c r="KY573">
        <f t="shared" si="504"/>
        <v>0.03</v>
      </c>
      <c r="KZ573">
        <f t="shared" si="505"/>
        <v>0.03</v>
      </c>
      <c r="LA573">
        <f t="shared" si="506"/>
        <v>1</v>
      </c>
      <c r="LB573">
        <f t="shared" si="506"/>
        <v>0</v>
      </c>
      <c r="LC573">
        <f t="shared" si="507"/>
        <v>0.1</v>
      </c>
      <c r="LE573" t="str">
        <f t="shared" si="513"/>
        <v>Niger</v>
      </c>
      <c r="LF573">
        <f t="shared" si="508"/>
        <v>0.62250000000000005</v>
      </c>
      <c r="LG573" s="6">
        <f t="shared" si="509"/>
        <v>0.64250000000000007</v>
      </c>
      <c r="LH573">
        <f t="shared" si="510"/>
        <v>0.94499999999999984</v>
      </c>
      <c r="LI573" s="6">
        <f t="shared" si="511"/>
        <v>0.745</v>
      </c>
      <c r="LJ573">
        <f t="shared" si="512"/>
        <v>0</v>
      </c>
    </row>
    <row r="574" spans="1:322" x14ac:dyDescent="0.35">
      <c r="A574" s="8">
        <v>44873</v>
      </c>
      <c r="B574" t="s">
        <v>3254</v>
      </c>
      <c r="D574" s="24" t="s">
        <v>321</v>
      </c>
      <c r="E574" s="24" t="s">
        <v>321</v>
      </c>
      <c r="F574" s="24">
        <v>20</v>
      </c>
      <c r="G574" s="24" t="s">
        <v>1096</v>
      </c>
      <c r="H574" s="24" t="s">
        <v>1818</v>
      </c>
      <c r="I574" s="24" t="s">
        <v>1097</v>
      </c>
      <c r="J574" s="24" t="s">
        <v>207</v>
      </c>
      <c r="K574" s="25">
        <v>44508</v>
      </c>
      <c r="L574" s="25">
        <v>44508</v>
      </c>
      <c r="M574" s="25">
        <v>44539</v>
      </c>
      <c r="N574" s="24" t="s">
        <v>261</v>
      </c>
      <c r="O574" s="24" t="s">
        <v>261</v>
      </c>
      <c r="P574" s="24" t="s">
        <v>261</v>
      </c>
      <c r="Q574" s="24" t="s">
        <v>324</v>
      </c>
      <c r="R574" s="25">
        <v>44515</v>
      </c>
      <c r="S574" s="25">
        <v>44515</v>
      </c>
      <c r="T574" s="24" t="s">
        <v>263</v>
      </c>
      <c r="U574" s="24" t="s">
        <v>261</v>
      </c>
      <c r="V574" s="25" t="s">
        <v>262</v>
      </c>
      <c r="W574" s="24" t="s">
        <v>261</v>
      </c>
      <c r="X574" s="25" t="s">
        <v>262</v>
      </c>
      <c r="Y574" s="24" t="s">
        <v>263</v>
      </c>
      <c r="Z574" s="25">
        <v>44739</v>
      </c>
      <c r="AA574" s="24" t="s">
        <v>264</v>
      </c>
      <c r="AB574" s="24" t="s">
        <v>265</v>
      </c>
      <c r="AC574" s="24" t="s">
        <v>2596</v>
      </c>
      <c r="AD574" s="24" t="s">
        <v>267</v>
      </c>
      <c r="AE574" s="24" t="s">
        <v>326</v>
      </c>
      <c r="AF574" s="24" t="s">
        <v>327</v>
      </c>
      <c r="AG574" s="31">
        <v>1300</v>
      </c>
      <c r="AH574" s="24" t="s">
        <v>263</v>
      </c>
      <c r="AI574" s="24">
        <v>44712</v>
      </c>
      <c r="AJ574" s="25">
        <v>44712</v>
      </c>
      <c r="AK574" s="24" t="s">
        <v>268</v>
      </c>
      <c r="AL574" s="24" t="s">
        <v>269</v>
      </c>
      <c r="AM574" s="24" t="s">
        <v>265</v>
      </c>
      <c r="AN574" s="24" t="s">
        <v>270</v>
      </c>
      <c r="AO574" s="24" t="s">
        <v>261</v>
      </c>
      <c r="AP574" s="24" t="s">
        <v>261</v>
      </c>
      <c r="AQ574" s="25" t="s">
        <v>262</v>
      </c>
      <c r="AR574" s="24" t="s">
        <v>261</v>
      </c>
      <c r="AS574" s="25" t="s">
        <v>262</v>
      </c>
      <c r="AT574" s="24" t="s">
        <v>261</v>
      </c>
      <c r="AU574" s="25" t="s">
        <v>262</v>
      </c>
      <c r="AV574" s="24" t="s">
        <v>261</v>
      </c>
      <c r="AW574" s="25" t="s">
        <v>262</v>
      </c>
      <c r="AX574" s="24" t="s">
        <v>261</v>
      </c>
      <c r="AY574" s="25" t="s">
        <v>262</v>
      </c>
      <c r="AZ574" s="27" t="s">
        <v>262</v>
      </c>
      <c r="BA574" s="27" t="s">
        <v>262</v>
      </c>
      <c r="BB574" s="24" t="s">
        <v>261</v>
      </c>
      <c r="BC574" s="25" t="s">
        <v>262</v>
      </c>
      <c r="BD574" s="24" t="s">
        <v>261</v>
      </c>
      <c r="BE574" s="26" t="s">
        <v>262</v>
      </c>
      <c r="BF574" t="s">
        <v>207</v>
      </c>
      <c r="BG574" s="9" t="s">
        <v>509</v>
      </c>
      <c r="BH574" t="s">
        <v>208</v>
      </c>
      <c r="BI574" t="s">
        <v>420</v>
      </c>
      <c r="BJ574" t="s">
        <v>210</v>
      </c>
      <c r="BK574" t="s">
        <v>329</v>
      </c>
      <c r="BL574" t="s">
        <v>212</v>
      </c>
      <c r="BM574" t="s">
        <v>1381</v>
      </c>
      <c r="BN574" t="s">
        <v>214</v>
      </c>
      <c r="BO574" s="13" t="s">
        <v>394</v>
      </c>
      <c r="BP574" t="s">
        <v>219</v>
      </c>
      <c r="BQ574" t="s">
        <v>216</v>
      </c>
      <c r="BR574" t="s">
        <v>3255</v>
      </c>
      <c r="BS574" t="s">
        <v>2510</v>
      </c>
      <c r="BT574" t="s">
        <v>2510</v>
      </c>
      <c r="BU574" t="s">
        <v>3255</v>
      </c>
      <c r="BV574" t="s">
        <v>214</v>
      </c>
      <c r="CC574" t="s">
        <v>214</v>
      </c>
      <c r="CG574" t="s">
        <v>219</v>
      </c>
      <c r="CI574" t="s">
        <v>333</v>
      </c>
      <c r="CJ574" t="s">
        <v>3256</v>
      </c>
      <c r="CK574" t="s">
        <v>333</v>
      </c>
      <c r="CL574" t="s">
        <v>222</v>
      </c>
      <c r="CN574" t="s">
        <v>423</v>
      </c>
      <c r="CP574" t="s">
        <v>307</v>
      </c>
      <c r="CQ574" t="s">
        <v>284</v>
      </c>
      <c r="CR574" t="s">
        <v>286</v>
      </c>
      <c r="CS574" t="s">
        <v>286</v>
      </c>
      <c r="CT574" t="s">
        <v>214</v>
      </c>
      <c r="CU574" t="s">
        <v>214</v>
      </c>
      <c r="CV574" t="s">
        <v>250</v>
      </c>
      <c r="CW574" t="s">
        <v>250</v>
      </c>
      <c r="CX574" t="s">
        <v>287</v>
      </c>
      <c r="CY574" t="s">
        <v>287</v>
      </c>
      <c r="CZ574" t="s">
        <v>219</v>
      </c>
      <c r="DA574" t="s">
        <v>214</v>
      </c>
      <c r="DB574" t="s">
        <v>230</v>
      </c>
      <c r="DC574" t="s">
        <v>230</v>
      </c>
      <c r="DD574" t="s">
        <v>214</v>
      </c>
      <c r="DE574" t="s">
        <v>546</v>
      </c>
      <c r="DG574" t="s">
        <v>546</v>
      </c>
      <c r="DI574" t="s">
        <v>1396</v>
      </c>
      <c r="DK574" t="s">
        <v>237</v>
      </c>
      <c r="DL574" t="s">
        <v>237</v>
      </c>
      <c r="DM574" t="s">
        <v>214</v>
      </c>
      <c r="DN574" t="s">
        <v>219</v>
      </c>
      <c r="DO574" t="s">
        <v>288</v>
      </c>
      <c r="DP574" t="s">
        <v>289</v>
      </c>
      <c r="DR574" t="s">
        <v>289</v>
      </c>
      <c r="DT574" t="s">
        <v>219</v>
      </c>
      <c r="DU574" t="s">
        <v>214</v>
      </c>
      <c r="DX574" t="s">
        <v>237</v>
      </c>
      <c r="DY574" t="s">
        <v>237</v>
      </c>
      <c r="DZ574" t="s">
        <v>238</v>
      </c>
      <c r="EA574" t="s">
        <v>237</v>
      </c>
      <c r="EB574" t="s">
        <v>237</v>
      </c>
      <c r="EC574" t="s">
        <v>242</v>
      </c>
      <c r="ED574" t="s">
        <v>242</v>
      </c>
      <c r="EE574" t="s">
        <v>214</v>
      </c>
      <c r="EF574" t="s">
        <v>214</v>
      </c>
      <c r="EG574" t="s">
        <v>214</v>
      </c>
      <c r="EI574" t="s">
        <v>214</v>
      </c>
      <c r="EK574" t="s">
        <v>242</v>
      </c>
      <c r="EL574" t="s">
        <v>242</v>
      </c>
      <c r="EM574" t="s">
        <v>240</v>
      </c>
      <c r="EN574" t="s">
        <v>240</v>
      </c>
      <c r="EO574" t="s">
        <v>240</v>
      </c>
      <c r="EP574" t="s">
        <v>240</v>
      </c>
      <c r="EQ574" t="s">
        <v>214</v>
      </c>
      <c r="ER574" t="s">
        <v>214</v>
      </c>
      <c r="ES574" t="s">
        <v>242</v>
      </c>
      <c r="ET574" t="s">
        <v>242</v>
      </c>
      <c r="EU574" t="s">
        <v>242</v>
      </c>
      <c r="EV574" t="s">
        <v>242</v>
      </c>
      <c r="EW574" t="s">
        <v>580</v>
      </c>
      <c r="EX574" t="s">
        <v>580</v>
      </c>
      <c r="EY574" t="s">
        <v>242</v>
      </c>
      <c r="EZ574" t="s">
        <v>241</v>
      </c>
      <c r="FA574" t="s">
        <v>241</v>
      </c>
      <c r="FB574" t="s">
        <v>242</v>
      </c>
      <c r="FC574" t="s">
        <v>242</v>
      </c>
      <c r="FD574" t="s">
        <v>242</v>
      </c>
      <c r="FE574" t="s">
        <v>226</v>
      </c>
      <c r="FF574" t="s">
        <v>226</v>
      </c>
      <c r="FG574" t="s">
        <v>242</v>
      </c>
      <c r="FH574" t="s">
        <v>242</v>
      </c>
      <c r="FI574" t="s">
        <v>214</v>
      </c>
      <c r="FJ574" t="s">
        <v>214</v>
      </c>
      <c r="FK574" t="s">
        <v>214</v>
      </c>
      <c r="FL574" t="s">
        <v>214</v>
      </c>
      <c r="FM574" t="s">
        <v>292</v>
      </c>
      <c r="FN574" t="s">
        <v>292</v>
      </c>
      <c r="FO574" t="s">
        <v>219</v>
      </c>
      <c r="FP574" t="s">
        <v>219</v>
      </c>
      <c r="FQ574" t="s">
        <v>241</v>
      </c>
      <c r="FR574" t="s">
        <v>241</v>
      </c>
      <c r="FS574" t="s">
        <v>241</v>
      </c>
      <c r="FT574" t="s">
        <v>241</v>
      </c>
      <c r="FU574" t="s">
        <v>219</v>
      </c>
      <c r="FV574" t="s">
        <v>241</v>
      </c>
      <c r="FW574" t="s">
        <v>241</v>
      </c>
      <c r="FX574" t="s">
        <v>241</v>
      </c>
      <c r="FY574" t="s">
        <v>241</v>
      </c>
      <c r="FZ574" t="s">
        <v>341</v>
      </c>
      <c r="GA574" t="s">
        <v>341</v>
      </c>
      <c r="GB574" t="s">
        <v>227</v>
      </c>
      <c r="GC574" t="s">
        <v>227</v>
      </c>
      <c r="GD574" t="s">
        <v>293</v>
      </c>
      <c r="GE574" t="s">
        <v>241</v>
      </c>
      <c r="GF574" t="s">
        <v>293</v>
      </c>
      <c r="GG574" t="s">
        <v>227</v>
      </c>
      <c r="GH574" t="s">
        <v>241</v>
      </c>
      <c r="GI574" t="s">
        <v>227</v>
      </c>
      <c r="GJ574" t="s">
        <v>227</v>
      </c>
      <c r="GK574" t="s">
        <v>227</v>
      </c>
      <c r="GL574" t="s">
        <v>227</v>
      </c>
      <c r="GM574" t="s">
        <v>227</v>
      </c>
      <c r="GN574" t="s">
        <v>219</v>
      </c>
      <c r="GO574" t="s">
        <v>219</v>
      </c>
      <c r="GP574" t="s">
        <v>295</v>
      </c>
      <c r="GQ574" t="s">
        <v>295</v>
      </c>
      <c r="GR574" t="s">
        <v>295</v>
      </c>
      <c r="GS574" t="s">
        <v>214</v>
      </c>
      <c r="GT574" t="s">
        <v>241</v>
      </c>
      <c r="GU574" t="s">
        <v>214</v>
      </c>
      <c r="GV574" t="s">
        <v>241</v>
      </c>
      <c r="GW574" t="s">
        <v>404</v>
      </c>
      <c r="GX574" t="s">
        <v>404</v>
      </c>
      <c r="GY574" t="s">
        <v>314</v>
      </c>
      <c r="GZ574" t="s">
        <v>241</v>
      </c>
      <c r="HA574" t="s">
        <v>298</v>
      </c>
      <c r="HB574" t="s">
        <v>241</v>
      </c>
      <c r="HC574" t="s">
        <v>883</v>
      </c>
      <c r="HD574" t="s">
        <v>316</v>
      </c>
      <c r="HE574" t="s">
        <v>343</v>
      </c>
      <c r="HF574" t="s">
        <v>1397</v>
      </c>
      <c r="HG574" t="s">
        <v>319</v>
      </c>
      <c r="HH574" t="s">
        <v>1397</v>
      </c>
      <c r="HI574" t="s">
        <v>241</v>
      </c>
      <c r="HJ574" t="s">
        <v>219</v>
      </c>
      <c r="HK574" t="s">
        <v>1397</v>
      </c>
      <c r="HL574" s="12"/>
      <c r="HM574">
        <v>0.75</v>
      </c>
      <c r="HN574">
        <v>0.25</v>
      </c>
      <c r="HO574">
        <v>1</v>
      </c>
      <c r="HP574">
        <v>0.5</v>
      </c>
      <c r="HQ574">
        <v>1</v>
      </c>
      <c r="HR574">
        <v>0.5</v>
      </c>
      <c r="HS574">
        <v>1</v>
      </c>
      <c r="HT574">
        <v>1</v>
      </c>
      <c r="HU574">
        <v>1</v>
      </c>
      <c r="HV574">
        <v>0.5</v>
      </c>
      <c r="HW574">
        <v>0.5</v>
      </c>
      <c r="HX574">
        <v>0.75</v>
      </c>
      <c r="HY574">
        <v>1</v>
      </c>
      <c r="HZ574">
        <v>0.75</v>
      </c>
      <c r="IA574" s="4">
        <v>1</v>
      </c>
      <c r="IB574">
        <v>0.75</v>
      </c>
      <c r="IC574">
        <v>0.75</v>
      </c>
      <c r="ID574">
        <v>0.75</v>
      </c>
      <c r="IE574">
        <v>0.75</v>
      </c>
      <c r="IG574">
        <v>1</v>
      </c>
      <c r="IH574">
        <v>0.75</v>
      </c>
      <c r="II574">
        <v>1</v>
      </c>
      <c r="IJ574">
        <v>1</v>
      </c>
      <c r="IK574">
        <v>1</v>
      </c>
      <c r="IL574">
        <v>1</v>
      </c>
      <c r="IM574">
        <v>1</v>
      </c>
      <c r="IN574">
        <v>1</v>
      </c>
      <c r="IO574">
        <v>1</v>
      </c>
      <c r="IQ574">
        <v>0</v>
      </c>
      <c r="IS574">
        <f t="shared" si="459"/>
        <v>0.11249999999999999</v>
      </c>
      <c r="IT574">
        <f t="shared" si="460"/>
        <v>0.03</v>
      </c>
      <c r="IU574">
        <f t="shared" si="461"/>
        <v>0.08</v>
      </c>
      <c r="IV574">
        <f t="shared" si="462"/>
        <v>0.05</v>
      </c>
      <c r="IW574">
        <f t="shared" si="463"/>
        <v>0.08</v>
      </c>
      <c r="IX574">
        <f t="shared" si="464"/>
        <v>6.5000000000000002E-2</v>
      </c>
      <c r="IY574">
        <f t="shared" si="465"/>
        <v>0.1</v>
      </c>
      <c r="IZ574">
        <f t="shared" si="466"/>
        <v>0.11</v>
      </c>
      <c r="JA574">
        <f t="shared" si="467"/>
        <v>0.13</v>
      </c>
      <c r="JB574">
        <f t="shared" si="468"/>
        <v>0.05</v>
      </c>
      <c r="JC574">
        <f t="shared" si="469"/>
        <v>0.06</v>
      </c>
      <c r="JD574">
        <f t="shared" si="470"/>
        <v>8.2500000000000004E-2</v>
      </c>
      <c r="JE574">
        <f t="shared" si="471"/>
        <v>7.0000000000000007E-2</v>
      </c>
      <c r="JF574">
        <f t="shared" si="472"/>
        <v>0.09</v>
      </c>
      <c r="JG574" s="5">
        <f t="shared" si="473"/>
        <v>0.05</v>
      </c>
      <c r="JH574">
        <f t="shared" si="474"/>
        <v>0</v>
      </c>
      <c r="JI574">
        <f t="shared" si="474"/>
        <v>0</v>
      </c>
      <c r="JJ574">
        <f t="shared" si="475"/>
        <v>0.15000000000000002</v>
      </c>
      <c r="JK574">
        <f t="shared" si="476"/>
        <v>0.11249999999999999</v>
      </c>
      <c r="JL574" s="6">
        <f t="shared" si="477"/>
        <v>5.6666666666666671E-2</v>
      </c>
      <c r="JM574">
        <f t="shared" si="478"/>
        <v>0.12</v>
      </c>
      <c r="JN574">
        <f t="shared" si="479"/>
        <v>3.7500000000000006E-2</v>
      </c>
      <c r="JO574">
        <f t="shared" si="480"/>
        <v>0.15</v>
      </c>
      <c r="JP574">
        <f t="shared" si="481"/>
        <v>0.1</v>
      </c>
      <c r="JQ574">
        <f t="shared" si="482"/>
        <v>0.12</v>
      </c>
      <c r="JR574">
        <f t="shared" si="483"/>
        <v>0.11</v>
      </c>
      <c r="JS574">
        <f t="shared" si="484"/>
        <v>0.1</v>
      </c>
      <c r="JT574">
        <f t="shared" si="484"/>
        <v>0.1</v>
      </c>
      <c r="JU574">
        <f t="shared" si="485"/>
        <v>1</v>
      </c>
      <c r="JV574">
        <f t="shared" si="485"/>
        <v>0</v>
      </c>
      <c r="JW574">
        <f t="shared" si="486"/>
        <v>0.15</v>
      </c>
      <c r="JY574">
        <f t="shared" si="487"/>
        <v>3.7500000000000006E-2</v>
      </c>
      <c r="JZ574">
        <f t="shared" si="488"/>
        <v>0.02</v>
      </c>
      <c r="KA574">
        <f t="shared" si="489"/>
        <v>0.02</v>
      </c>
      <c r="KB574">
        <f t="shared" si="489"/>
        <v>0.01</v>
      </c>
      <c r="KC574">
        <f t="shared" si="490"/>
        <v>0.04</v>
      </c>
      <c r="KD574">
        <f t="shared" si="517"/>
        <v>1.4999999999999999E-2</v>
      </c>
      <c r="KE574">
        <f t="shared" si="517"/>
        <v>0.03</v>
      </c>
      <c r="KF574">
        <f t="shared" si="517"/>
        <v>0.03</v>
      </c>
      <c r="KG574">
        <f t="shared" si="516"/>
        <v>0.03</v>
      </c>
      <c r="KH574">
        <f t="shared" si="516"/>
        <v>1.4999999999999999E-2</v>
      </c>
      <c r="KI574">
        <f t="shared" si="516"/>
        <v>1.4999999999999999E-2</v>
      </c>
      <c r="KJ574">
        <f t="shared" si="514"/>
        <v>2.2499999999999999E-2</v>
      </c>
      <c r="KK574">
        <f t="shared" si="491"/>
        <v>0.02</v>
      </c>
      <c r="KL574">
        <f t="shared" si="492"/>
        <v>0.03</v>
      </c>
      <c r="KM574" s="5">
        <f t="shared" si="493"/>
        <v>0.05</v>
      </c>
      <c r="KN574">
        <f t="shared" si="494"/>
        <v>0</v>
      </c>
      <c r="KO574">
        <f t="shared" si="494"/>
        <v>0</v>
      </c>
      <c r="KP574">
        <f t="shared" si="495"/>
        <v>4.4999999999999998E-2</v>
      </c>
      <c r="KQ574">
        <f t="shared" si="496"/>
        <v>2.2499999999999999E-2</v>
      </c>
      <c r="KR574" s="6">
        <f t="shared" si="497"/>
        <v>2.8333333333333335E-2</v>
      </c>
      <c r="KS574">
        <f t="shared" si="498"/>
        <v>0.04</v>
      </c>
      <c r="KT574">
        <f t="shared" si="499"/>
        <v>2.2499999999999999E-2</v>
      </c>
      <c r="KU574">
        <f t="shared" si="500"/>
        <v>0.04</v>
      </c>
      <c r="KV574">
        <f t="shared" si="501"/>
        <v>0.05</v>
      </c>
      <c r="KW574">
        <f t="shared" si="502"/>
        <v>0.01</v>
      </c>
      <c r="KX574">
        <f t="shared" si="503"/>
        <v>0</v>
      </c>
      <c r="KY574">
        <f t="shared" si="504"/>
        <v>0.04</v>
      </c>
      <c r="KZ574">
        <f t="shared" si="505"/>
        <v>0.03</v>
      </c>
      <c r="LA574">
        <f t="shared" si="506"/>
        <v>1</v>
      </c>
      <c r="LB574">
        <f t="shared" si="506"/>
        <v>0</v>
      </c>
      <c r="LC574">
        <f t="shared" si="507"/>
        <v>0.1</v>
      </c>
      <c r="LE574" t="str">
        <f t="shared" si="513"/>
        <v>Niger</v>
      </c>
      <c r="LF574">
        <f t="shared" si="508"/>
        <v>0.75749999999999995</v>
      </c>
      <c r="LG574" s="6">
        <f t="shared" si="509"/>
        <v>0.72166666666666668</v>
      </c>
      <c r="LH574">
        <f t="shared" si="510"/>
        <v>0.98749999999999993</v>
      </c>
      <c r="LI574" s="6">
        <f t="shared" si="511"/>
        <v>0.81333333333333346</v>
      </c>
      <c r="LJ574">
        <f t="shared" si="512"/>
        <v>0</v>
      </c>
    </row>
    <row r="575" spans="1:322" x14ac:dyDescent="0.35">
      <c r="A575" s="8">
        <v>44888</v>
      </c>
      <c r="B575" t="s">
        <v>3257</v>
      </c>
      <c r="C575" t="s">
        <v>535</v>
      </c>
      <c r="D575" s="27" t="e">
        <v>#N/A</v>
      </c>
      <c r="E575" s="27" t="e">
        <v>#N/A</v>
      </c>
      <c r="F575" s="27" t="e">
        <v>#N/A</v>
      </c>
      <c r="G575" s="27" t="e">
        <v>#N/A</v>
      </c>
      <c r="H575" s="27" t="e">
        <v>#N/A</v>
      </c>
      <c r="I575" s="27" t="e">
        <v>#N/A</v>
      </c>
      <c r="J575" s="27" t="e">
        <v>#N/A</v>
      </c>
      <c r="K575" s="28" t="e">
        <v>#N/A</v>
      </c>
      <c r="L575" s="28" t="e">
        <v>#N/A</v>
      </c>
      <c r="M575" s="28" t="e">
        <v>#N/A</v>
      </c>
      <c r="N575" s="27" t="s">
        <v>261</v>
      </c>
      <c r="O575" s="27" t="s">
        <v>261</v>
      </c>
      <c r="P575" s="27" t="s">
        <v>261</v>
      </c>
      <c r="Q575" s="27" t="e">
        <v>#N/A</v>
      </c>
      <c r="R575" s="28" t="e">
        <v>#N/A</v>
      </c>
      <c r="S575" s="28" t="e">
        <v>#N/A</v>
      </c>
      <c r="T575" s="27" t="e">
        <v>#N/A</v>
      </c>
      <c r="U575" s="27" t="e">
        <v>#N/A</v>
      </c>
      <c r="V575" s="28" t="e">
        <v>#N/A</v>
      </c>
      <c r="W575" s="27" t="e">
        <v>#N/A</v>
      </c>
      <c r="X575" s="28" t="e">
        <v>#N/A</v>
      </c>
      <c r="Y575" s="27" t="e">
        <v>#N/A</v>
      </c>
      <c r="Z575" s="28" t="e">
        <v>#N/A</v>
      </c>
      <c r="AA575" s="27" t="e">
        <v>#N/A</v>
      </c>
      <c r="AB575" s="27" t="e">
        <v>#N/A</v>
      </c>
      <c r="AC575" s="27" t="e">
        <v>#N/A</v>
      </c>
      <c r="AD575" s="27" t="e">
        <v>#N/A</v>
      </c>
      <c r="AE575" s="27" t="e">
        <v>#N/A</v>
      </c>
      <c r="AF575" s="27" t="e">
        <v>#N/A</v>
      </c>
      <c r="AG575" s="27" t="e">
        <v>#N/A</v>
      </c>
      <c r="AH575" s="27" t="e">
        <v>#N/A</v>
      </c>
      <c r="AI575" s="27" t="e">
        <v>#N/A</v>
      </c>
      <c r="AJ575" s="28" t="e">
        <v>#N/A</v>
      </c>
      <c r="AK575" s="27" t="e">
        <v>#N/A</v>
      </c>
      <c r="AL575" s="27" t="e">
        <v>#N/A</v>
      </c>
      <c r="AM575" s="27" t="e">
        <v>#N/A</v>
      </c>
      <c r="AN575" s="27" t="e">
        <v>#N/A</v>
      </c>
      <c r="AO575" s="27" t="e">
        <v>#N/A</v>
      </c>
      <c r="AP575" s="27" t="e">
        <v>#N/A</v>
      </c>
      <c r="AQ575" s="28" t="e">
        <v>#N/A</v>
      </c>
      <c r="AR575" s="27" t="e">
        <v>#N/A</v>
      </c>
      <c r="AS575" s="28" t="e">
        <v>#N/A</v>
      </c>
      <c r="AT575" s="27" t="e">
        <v>#N/A</v>
      </c>
      <c r="AU575" s="28" t="e">
        <v>#N/A</v>
      </c>
      <c r="AV575" s="27" t="e">
        <v>#N/A</v>
      </c>
      <c r="AW575" s="28" t="e">
        <v>#N/A</v>
      </c>
      <c r="AX575" s="27" t="e">
        <v>#N/A</v>
      </c>
      <c r="AY575" s="28" t="e">
        <v>#N/A</v>
      </c>
      <c r="AZ575" s="27" t="e">
        <v>#N/A</v>
      </c>
      <c r="BA575" s="28" t="e">
        <v>#N/A</v>
      </c>
      <c r="BB575" s="27" t="e">
        <v>#N/A</v>
      </c>
      <c r="BC575" s="28" t="e">
        <v>#N/A</v>
      </c>
      <c r="BD575" s="27" t="e">
        <v>#N/A</v>
      </c>
      <c r="BE575" s="30" t="e">
        <v>#N/A</v>
      </c>
      <c r="BF575" t="s">
        <v>2375</v>
      </c>
      <c r="BG575" s="9" t="s">
        <v>509</v>
      </c>
      <c r="BH575" t="s">
        <v>208</v>
      </c>
      <c r="BI575" t="s">
        <v>365</v>
      </c>
      <c r="BJ575" t="s">
        <v>210</v>
      </c>
      <c r="BK575" t="s">
        <v>329</v>
      </c>
      <c r="BL575" t="s">
        <v>212</v>
      </c>
      <c r="BM575" t="s">
        <v>2378</v>
      </c>
      <c r="BN575" t="s">
        <v>214</v>
      </c>
      <c r="BO575" t="s">
        <v>542</v>
      </c>
      <c r="BP575" t="s">
        <v>219</v>
      </c>
      <c r="BQ575" t="s">
        <v>332</v>
      </c>
      <c r="BV575" t="s">
        <v>214</v>
      </c>
      <c r="CC575" t="s">
        <v>214</v>
      </c>
      <c r="CG575" t="s">
        <v>219</v>
      </c>
      <c r="CI575" t="s">
        <v>333</v>
      </c>
      <c r="CJ575" t="s">
        <v>3258</v>
      </c>
      <c r="CK575" t="s">
        <v>352</v>
      </c>
      <c r="CL575" t="s">
        <v>500</v>
      </c>
      <c r="CM575" t="s">
        <v>3259</v>
      </c>
      <c r="CN575" t="s">
        <v>306</v>
      </c>
      <c r="CP575" t="s">
        <v>284</v>
      </c>
      <c r="CQ575" t="s">
        <v>225</v>
      </c>
      <c r="CR575" t="s">
        <v>227</v>
      </c>
      <c r="CS575" t="s">
        <v>227</v>
      </c>
      <c r="CT575" t="s">
        <v>402</v>
      </c>
      <c r="CU575" t="s">
        <v>402</v>
      </c>
      <c r="CV575" t="s">
        <v>227</v>
      </c>
      <c r="CW575" t="s">
        <v>227</v>
      </c>
      <c r="CX575" t="s">
        <v>287</v>
      </c>
      <c r="CY575" t="s">
        <v>353</v>
      </c>
      <c r="CZ575" t="s">
        <v>219</v>
      </c>
      <c r="DA575" t="s">
        <v>219</v>
      </c>
      <c r="DB575" t="s">
        <v>230</v>
      </c>
      <c r="DC575" t="s">
        <v>230</v>
      </c>
      <c r="DD575" t="s">
        <v>219</v>
      </c>
      <c r="DI575" t="s">
        <v>338</v>
      </c>
      <c r="DK575" t="s">
        <v>237</v>
      </c>
      <c r="DL575" t="s">
        <v>237</v>
      </c>
      <c r="DM575" t="s">
        <v>214</v>
      </c>
      <c r="DN575" t="s">
        <v>219</v>
      </c>
      <c r="DO575" t="s">
        <v>288</v>
      </c>
      <c r="DP575" t="s">
        <v>380</v>
      </c>
      <c r="DR575" t="s">
        <v>1504</v>
      </c>
      <c r="DT575" t="s">
        <v>219</v>
      </c>
      <c r="DU575" t="s">
        <v>214</v>
      </c>
      <c r="DX575" t="s">
        <v>242</v>
      </c>
      <c r="DY575" t="s">
        <v>242</v>
      </c>
      <c r="DZ575" t="s">
        <v>400</v>
      </c>
      <c r="EA575" t="s">
        <v>389</v>
      </c>
      <c r="EB575" t="s">
        <v>389</v>
      </c>
      <c r="EC575" t="s">
        <v>242</v>
      </c>
      <c r="ED575" t="s">
        <v>242</v>
      </c>
      <c r="EE575" t="s">
        <v>214</v>
      </c>
      <c r="EF575" t="s">
        <v>214</v>
      </c>
      <c r="EG575" t="s">
        <v>214</v>
      </c>
      <c r="EI575" t="s">
        <v>214</v>
      </c>
      <c r="EK575" t="s">
        <v>237</v>
      </c>
      <c r="EL575" t="s">
        <v>237</v>
      </c>
      <c r="EM575" t="s">
        <v>240</v>
      </c>
      <c r="EN575" t="s">
        <v>486</v>
      </c>
      <c r="EO575" t="s">
        <v>240</v>
      </c>
      <c r="EP575" t="s">
        <v>240</v>
      </c>
      <c r="EQ575" t="s">
        <v>214</v>
      </c>
      <c r="ER575" t="s">
        <v>219</v>
      </c>
      <c r="ES575" t="s">
        <v>242</v>
      </c>
      <c r="ET575" t="s">
        <v>237</v>
      </c>
      <c r="EU575" t="s">
        <v>242</v>
      </c>
      <c r="EV575" t="s">
        <v>242</v>
      </c>
      <c r="EW575" t="s">
        <v>243</v>
      </c>
      <c r="EX575" t="s">
        <v>243</v>
      </c>
      <c r="EY575" t="s">
        <v>242</v>
      </c>
      <c r="EZ575" t="s">
        <v>241</v>
      </c>
      <c r="FA575" t="s">
        <v>241</v>
      </c>
      <c r="FB575" t="s">
        <v>242</v>
      </c>
      <c r="FC575" t="s">
        <v>242</v>
      </c>
      <c r="FD575" t="s">
        <v>242</v>
      </c>
      <c r="FE575" t="s">
        <v>244</v>
      </c>
      <c r="FF575" t="s">
        <v>227</v>
      </c>
      <c r="FG575" t="s">
        <v>358</v>
      </c>
      <c r="FH575" t="s">
        <v>242</v>
      </c>
      <c r="FI575" t="s">
        <v>214</v>
      </c>
      <c r="FJ575" t="s">
        <v>214</v>
      </c>
      <c r="FK575" t="s">
        <v>214</v>
      </c>
      <c r="FL575" t="s">
        <v>219</v>
      </c>
      <c r="FM575" t="s">
        <v>292</v>
      </c>
      <c r="FN575" t="s">
        <v>245</v>
      </c>
      <c r="FO575" t="s">
        <v>219</v>
      </c>
      <c r="FP575" t="s">
        <v>219</v>
      </c>
      <c r="FQ575" t="s">
        <v>241</v>
      </c>
      <c r="FR575" t="s">
        <v>241</v>
      </c>
      <c r="FS575" t="s">
        <v>241</v>
      </c>
      <c r="FT575" t="s">
        <v>241</v>
      </c>
      <c r="FU575" t="s">
        <v>219</v>
      </c>
      <c r="FV575" t="s">
        <v>241</v>
      </c>
      <c r="FW575" t="s">
        <v>241</v>
      </c>
      <c r="FX575" t="s">
        <v>241</v>
      </c>
      <c r="FY575" t="s">
        <v>241</v>
      </c>
      <c r="FZ575" t="s">
        <v>341</v>
      </c>
      <c r="GA575" t="s">
        <v>341</v>
      </c>
      <c r="GB575" t="s">
        <v>227</v>
      </c>
      <c r="GC575" t="s">
        <v>227</v>
      </c>
      <c r="GD575" t="s">
        <v>293</v>
      </c>
      <c r="GE575" t="s">
        <v>241</v>
      </c>
      <c r="GF575" t="s">
        <v>293</v>
      </c>
      <c r="GG575" t="s">
        <v>227</v>
      </c>
      <c r="GH575" t="s">
        <v>241</v>
      </c>
      <c r="GI575" t="s">
        <v>244</v>
      </c>
      <c r="GJ575" t="s">
        <v>227</v>
      </c>
      <c r="GK575" t="s">
        <v>227</v>
      </c>
      <c r="GL575" t="s">
        <v>227</v>
      </c>
      <c r="GM575" t="s">
        <v>227</v>
      </c>
      <c r="GN575" t="s">
        <v>219</v>
      </c>
      <c r="GO575" t="s">
        <v>214</v>
      </c>
      <c r="GP575" t="s">
        <v>342</v>
      </c>
      <c r="GQ575" t="s">
        <v>294</v>
      </c>
      <c r="GR575" t="s">
        <v>294</v>
      </c>
      <c r="GS575" t="s">
        <v>214</v>
      </c>
      <c r="GT575" t="s">
        <v>241</v>
      </c>
      <c r="GU575" t="s">
        <v>214</v>
      </c>
      <c r="GV575" t="s">
        <v>241</v>
      </c>
      <c r="GW575" t="s">
        <v>297</v>
      </c>
      <c r="GX575" t="s">
        <v>297</v>
      </c>
      <c r="GY575" t="s">
        <v>314</v>
      </c>
      <c r="GZ575" t="s">
        <v>241</v>
      </c>
      <c r="HA575" t="s">
        <v>298</v>
      </c>
      <c r="HB575" t="s">
        <v>241</v>
      </c>
      <c r="HC575" t="s">
        <v>883</v>
      </c>
      <c r="HD575" t="s">
        <v>316</v>
      </c>
      <c r="HE575" t="s">
        <v>343</v>
      </c>
      <c r="HF575" t="s">
        <v>241</v>
      </c>
      <c r="HG575" t="s">
        <v>319</v>
      </c>
      <c r="HH575" t="s">
        <v>241</v>
      </c>
      <c r="HI575" t="s">
        <v>241</v>
      </c>
      <c r="HJ575" t="s">
        <v>219</v>
      </c>
      <c r="HK575" t="s">
        <v>241</v>
      </c>
      <c r="HL575" s="12"/>
      <c r="HM575">
        <v>0.75</v>
      </c>
      <c r="HN575">
        <v>1</v>
      </c>
      <c r="HO575">
        <v>0.5</v>
      </c>
      <c r="HP575">
        <v>1</v>
      </c>
      <c r="HQ575">
        <v>1</v>
      </c>
      <c r="HR575">
        <v>0.5</v>
      </c>
      <c r="HS575">
        <v>1</v>
      </c>
      <c r="HT575">
        <v>1</v>
      </c>
      <c r="HU575">
        <v>1</v>
      </c>
      <c r="HV575">
        <v>0.75</v>
      </c>
      <c r="HW575">
        <v>1</v>
      </c>
      <c r="HX575">
        <v>0.75</v>
      </c>
      <c r="HY575">
        <v>1</v>
      </c>
      <c r="HZ575">
        <v>0.5</v>
      </c>
      <c r="IA575" s="4">
        <v>1</v>
      </c>
      <c r="IB575">
        <v>0.75</v>
      </c>
      <c r="IC575">
        <v>0.75</v>
      </c>
      <c r="ID575">
        <v>0.75</v>
      </c>
      <c r="IE575">
        <v>0.75</v>
      </c>
      <c r="IG575">
        <v>0.25</v>
      </c>
      <c r="IH575">
        <v>1</v>
      </c>
      <c r="II575">
        <v>1</v>
      </c>
      <c r="IJ575">
        <v>1</v>
      </c>
      <c r="IK575">
        <v>1</v>
      </c>
      <c r="IL575">
        <v>1</v>
      </c>
      <c r="IM575">
        <v>1</v>
      </c>
      <c r="IN575">
        <v>1</v>
      </c>
      <c r="IO575">
        <v>1</v>
      </c>
      <c r="IQ575">
        <v>0</v>
      </c>
      <c r="IS575">
        <f t="shared" si="459"/>
        <v>0.11249999999999999</v>
      </c>
      <c r="IT575">
        <f t="shared" si="460"/>
        <v>0.12</v>
      </c>
      <c r="IU575">
        <f t="shared" si="461"/>
        <v>0.04</v>
      </c>
      <c r="IV575">
        <f t="shared" si="462"/>
        <v>0.1</v>
      </c>
      <c r="IW575">
        <f t="shared" si="463"/>
        <v>0.08</v>
      </c>
      <c r="IX575">
        <f t="shared" si="464"/>
        <v>6.5000000000000002E-2</v>
      </c>
      <c r="IY575">
        <f t="shared" si="465"/>
        <v>0.1</v>
      </c>
      <c r="IZ575">
        <f t="shared" si="466"/>
        <v>0.11</v>
      </c>
      <c r="JA575">
        <f t="shared" si="467"/>
        <v>0.13</v>
      </c>
      <c r="JB575">
        <f t="shared" si="468"/>
        <v>7.5000000000000011E-2</v>
      </c>
      <c r="JC575">
        <f t="shared" si="469"/>
        <v>0.12</v>
      </c>
      <c r="JD575">
        <f t="shared" si="470"/>
        <v>8.2500000000000004E-2</v>
      </c>
      <c r="JE575">
        <f t="shared" si="471"/>
        <v>7.0000000000000007E-2</v>
      </c>
      <c r="JF575">
        <f t="shared" si="472"/>
        <v>0.06</v>
      </c>
      <c r="JG575" s="5">
        <f t="shared" si="473"/>
        <v>0.05</v>
      </c>
      <c r="JH575">
        <f t="shared" si="474"/>
        <v>0</v>
      </c>
      <c r="JI575">
        <f t="shared" si="474"/>
        <v>0</v>
      </c>
      <c r="JJ575">
        <f t="shared" si="475"/>
        <v>0.15000000000000002</v>
      </c>
      <c r="JK575">
        <f t="shared" si="476"/>
        <v>0.11249999999999999</v>
      </c>
      <c r="JL575" s="6">
        <f t="shared" si="477"/>
        <v>5.6666666666666671E-2</v>
      </c>
      <c r="JM575">
        <f t="shared" si="478"/>
        <v>0.03</v>
      </c>
      <c r="JN575">
        <f t="shared" si="479"/>
        <v>0.05</v>
      </c>
      <c r="JO575">
        <f t="shared" si="480"/>
        <v>0.15</v>
      </c>
      <c r="JP575">
        <f t="shared" si="481"/>
        <v>0.1</v>
      </c>
      <c r="JQ575">
        <f t="shared" si="482"/>
        <v>0.12</v>
      </c>
      <c r="JR575">
        <f t="shared" si="483"/>
        <v>0.11</v>
      </c>
      <c r="JS575">
        <f t="shared" si="484"/>
        <v>0.1</v>
      </c>
      <c r="JT575">
        <f t="shared" si="484"/>
        <v>0.1</v>
      </c>
      <c r="JU575">
        <f t="shared" si="485"/>
        <v>1</v>
      </c>
      <c r="JV575">
        <f t="shared" si="485"/>
        <v>0</v>
      </c>
      <c r="JW575">
        <f t="shared" si="486"/>
        <v>0.15</v>
      </c>
      <c r="JY575">
        <f t="shared" si="487"/>
        <v>3.7500000000000006E-2</v>
      </c>
      <c r="JZ575">
        <f t="shared" si="488"/>
        <v>0.08</v>
      </c>
      <c r="KA575">
        <f t="shared" si="489"/>
        <v>0.01</v>
      </c>
      <c r="KB575">
        <f t="shared" si="489"/>
        <v>0.02</v>
      </c>
      <c r="KC575">
        <f t="shared" si="490"/>
        <v>0.04</v>
      </c>
      <c r="KD575">
        <f t="shared" si="517"/>
        <v>1.4999999999999999E-2</v>
      </c>
      <c r="KE575">
        <f t="shared" si="517"/>
        <v>0.03</v>
      </c>
      <c r="KF575">
        <f t="shared" si="517"/>
        <v>0.03</v>
      </c>
      <c r="KG575">
        <f t="shared" si="516"/>
        <v>0.03</v>
      </c>
      <c r="KH575">
        <f t="shared" si="516"/>
        <v>2.2499999999999999E-2</v>
      </c>
      <c r="KI575">
        <f t="shared" si="516"/>
        <v>0.03</v>
      </c>
      <c r="KJ575">
        <f t="shared" si="514"/>
        <v>2.2499999999999999E-2</v>
      </c>
      <c r="KK575">
        <f t="shared" si="491"/>
        <v>0.02</v>
      </c>
      <c r="KL575">
        <f t="shared" si="492"/>
        <v>0.02</v>
      </c>
      <c r="KM575" s="5">
        <f t="shared" si="493"/>
        <v>0.05</v>
      </c>
      <c r="KN575">
        <f t="shared" si="494"/>
        <v>0</v>
      </c>
      <c r="KO575">
        <f t="shared" si="494"/>
        <v>0</v>
      </c>
      <c r="KP575">
        <f t="shared" si="495"/>
        <v>4.4999999999999998E-2</v>
      </c>
      <c r="KQ575">
        <f t="shared" si="496"/>
        <v>2.2499999999999999E-2</v>
      </c>
      <c r="KR575" s="6">
        <f t="shared" si="497"/>
        <v>2.8333333333333335E-2</v>
      </c>
      <c r="KS575">
        <f t="shared" si="498"/>
        <v>0.01</v>
      </c>
      <c r="KT575">
        <f t="shared" si="499"/>
        <v>0.03</v>
      </c>
      <c r="KU575">
        <f t="shared" si="500"/>
        <v>0.04</v>
      </c>
      <c r="KV575">
        <f t="shared" si="501"/>
        <v>0.05</v>
      </c>
      <c r="KW575">
        <f t="shared" si="502"/>
        <v>0.01</v>
      </c>
      <c r="KX575">
        <f t="shared" si="503"/>
        <v>0</v>
      </c>
      <c r="KY575">
        <f t="shared" si="504"/>
        <v>0.04</v>
      </c>
      <c r="KZ575">
        <f t="shared" si="505"/>
        <v>0.03</v>
      </c>
      <c r="LA575">
        <f t="shared" si="506"/>
        <v>1</v>
      </c>
      <c r="LB575">
        <f t="shared" si="506"/>
        <v>0</v>
      </c>
      <c r="LC575">
        <f t="shared" si="507"/>
        <v>0.1</v>
      </c>
      <c r="LE575" t="str">
        <f t="shared" si="513"/>
        <v>Ghana</v>
      </c>
      <c r="LF575">
        <f t="shared" si="508"/>
        <v>0.85749999999999993</v>
      </c>
      <c r="LG575" s="6">
        <f t="shared" si="509"/>
        <v>0.77666666666666662</v>
      </c>
      <c r="LH575">
        <f t="shared" si="510"/>
        <v>0.90999999999999992</v>
      </c>
      <c r="LI575" s="6">
        <f t="shared" si="511"/>
        <v>0.86333333333333351</v>
      </c>
      <c r="LJ575">
        <f t="shared" si="512"/>
        <v>0</v>
      </c>
    </row>
    <row r="576" spans="1:322" x14ac:dyDescent="0.35">
      <c r="A576" s="8">
        <v>44890</v>
      </c>
      <c r="B576" t="s">
        <v>3260</v>
      </c>
      <c r="D576" s="24" t="s">
        <v>321</v>
      </c>
      <c r="E576" s="24" t="s">
        <v>321</v>
      </c>
      <c r="F576" s="24">
        <v>33</v>
      </c>
      <c r="G576" s="24" t="s">
        <v>1096</v>
      </c>
      <c r="H576" s="24" t="s">
        <v>1818</v>
      </c>
      <c r="I576" s="24" t="s">
        <v>1097</v>
      </c>
      <c r="J576" s="24" t="s">
        <v>685</v>
      </c>
      <c r="K576" s="25">
        <v>44509</v>
      </c>
      <c r="L576" s="25">
        <v>44509</v>
      </c>
      <c r="M576" s="25">
        <v>44547</v>
      </c>
      <c r="N576" s="24" t="s">
        <v>261</v>
      </c>
      <c r="O576" s="24" t="s">
        <v>261</v>
      </c>
      <c r="P576" s="24" t="s">
        <v>261</v>
      </c>
      <c r="Q576" s="24" t="s">
        <v>324</v>
      </c>
      <c r="R576" s="25">
        <v>44509</v>
      </c>
      <c r="S576" s="25">
        <v>44509</v>
      </c>
      <c r="T576" s="24" t="s">
        <v>263</v>
      </c>
      <c r="U576" s="24" t="s">
        <v>263</v>
      </c>
      <c r="V576" s="25">
        <v>44549</v>
      </c>
      <c r="W576" s="24" t="s">
        <v>261</v>
      </c>
      <c r="X576" s="25" t="s">
        <v>262</v>
      </c>
      <c r="Y576" s="24" t="s">
        <v>263</v>
      </c>
      <c r="Z576" s="25">
        <v>44549</v>
      </c>
      <c r="AA576" s="24" t="s">
        <v>264</v>
      </c>
      <c r="AB576" s="24" t="s">
        <v>265</v>
      </c>
      <c r="AC576" s="24" t="s">
        <v>544</v>
      </c>
      <c r="AD576" s="24" t="s">
        <v>267</v>
      </c>
      <c r="AE576" s="24" t="s">
        <v>326</v>
      </c>
      <c r="AF576" s="24" t="s">
        <v>687</v>
      </c>
      <c r="AG576" s="31">
        <v>446000</v>
      </c>
      <c r="AH576" s="24" t="s">
        <v>261</v>
      </c>
      <c r="AI576" s="24" t="s">
        <v>262</v>
      </c>
      <c r="AJ576" s="25" t="s">
        <v>262</v>
      </c>
      <c r="AK576" s="24" t="s">
        <v>262</v>
      </c>
      <c r="AL576" s="24" t="s">
        <v>262</v>
      </c>
      <c r="AM576" s="24" t="s">
        <v>262</v>
      </c>
      <c r="AN576" s="24" t="s">
        <v>262</v>
      </c>
      <c r="AO576" s="24" t="s">
        <v>261</v>
      </c>
      <c r="AP576" s="24" t="s">
        <v>261</v>
      </c>
      <c r="AQ576" s="25" t="s">
        <v>262</v>
      </c>
      <c r="AR576" s="24" t="s">
        <v>261</v>
      </c>
      <c r="AS576" s="25" t="s">
        <v>262</v>
      </c>
      <c r="AT576" s="24" t="s">
        <v>261</v>
      </c>
      <c r="AU576" s="25" t="s">
        <v>262</v>
      </c>
      <c r="AV576" s="24" t="s">
        <v>261</v>
      </c>
      <c r="AW576" s="25" t="s">
        <v>262</v>
      </c>
      <c r="AX576" s="24" t="s">
        <v>261</v>
      </c>
      <c r="AY576" s="25" t="s">
        <v>262</v>
      </c>
      <c r="AZ576" s="27" t="s">
        <v>262</v>
      </c>
      <c r="BA576" s="27" t="s">
        <v>262</v>
      </c>
      <c r="BB576" s="24" t="s">
        <v>261</v>
      </c>
      <c r="BC576" s="25" t="s">
        <v>262</v>
      </c>
      <c r="BD576" s="24" t="s">
        <v>261</v>
      </c>
      <c r="BE576" s="26" t="s">
        <v>262</v>
      </c>
      <c r="BF576" t="s">
        <v>2375</v>
      </c>
      <c r="BG576" t="s">
        <v>509</v>
      </c>
      <c r="BH576" t="s">
        <v>208</v>
      </c>
      <c r="BI576" t="s">
        <v>2099</v>
      </c>
      <c r="BJ576" t="s">
        <v>210</v>
      </c>
      <c r="BK576" t="s">
        <v>329</v>
      </c>
      <c r="BL576" t="s">
        <v>212</v>
      </c>
      <c r="BM576" t="s">
        <v>2378</v>
      </c>
      <c r="BN576" t="s">
        <v>214</v>
      </c>
      <c r="BO576" t="s">
        <v>542</v>
      </c>
      <c r="BP576" t="s">
        <v>219</v>
      </c>
      <c r="BQ576" t="s">
        <v>332</v>
      </c>
      <c r="BV576" t="s">
        <v>214</v>
      </c>
      <c r="CC576" t="s">
        <v>214</v>
      </c>
      <c r="CG576" t="s">
        <v>219</v>
      </c>
      <c r="CI576" t="s">
        <v>333</v>
      </c>
      <c r="CJ576" t="s">
        <v>3261</v>
      </c>
      <c r="CK576" t="s">
        <v>220</v>
      </c>
      <c r="CL576" t="s">
        <v>500</v>
      </c>
      <c r="CM576" t="s">
        <v>3262</v>
      </c>
      <c r="CN576" t="s">
        <v>306</v>
      </c>
      <c r="CP576" t="s">
        <v>284</v>
      </c>
      <c r="CQ576" t="s">
        <v>370</v>
      </c>
      <c r="CR576" t="s">
        <v>227</v>
      </c>
      <c r="CS576" t="s">
        <v>244</v>
      </c>
      <c r="CT576" t="s">
        <v>214</v>
      </c>
      <c r="CU576" t="s">
        <v>219</v>
      </c>
      <c r="CV576" t="s">
        <v>244</v>
      </c>
      <c r="CW576" t="s">
        <v>227</v>
      </c>
      <c r="CX576" t="s">
        <v>287</v>
      </c>
      <c r="CY576" t="s">
        <v>353</v>
      </c>
      <c r="CZ576" t="s">
        <v>214</v>
      </c>
      <c r="DA576" t="s">
        <v>219</v>
      </c>
      <c r="DB576" t="s">
        <v>230</v>
      </c>
      <c r="DC576" t="s">
        <v>229</v>
      </c>
      <c r="DD576" t="s">
        <v>214</v>
      </c>
      <c r="DE576" t="s">
        <v>337</v>
      </c>
      <c r="DG576" t="s">
        <v>231</v>
      </c>
      <c r="DI576" t="s">
        <v>338</v>
      </c>
      <c r="DK576" t="s">
        <v>242</v>
      </c>
      <c r="DL576" t="s">
        <v>237</v>
      </c>
      <c r="DM576" t="s">
        <v>214</v>
      </c>
      <c r="DN576" t="s">
        <v>219</v>
      </c>
      <c r="DO576" t="s">
        <v>288</v>
      </c>
      <c r="DP576" t="s">
        <v>355</v>
      </c>
      <c r="DR576" t="s">
        <v>3165</v>
      </c>
      <c r="DT576" t="s">
        <v>219</v>
      </c>
      <c r="DU576" t="s">
        <v>214</v>
      </c>
      <c r="DX576" t="s">
        <v>242</v>
      </c>
      <c r="DY576" t="s">
        <v>242</v>
      </c>
      <c r="DZ576" t="s">
        <v>400</v>
      </c>
      <c r="EA576" t="s">
        <v>242</v>
      </c>
      <c r="EB576" t="s">
        <v>242</v>
      </c>
      <c r="EC576" t="s">
        <v>242</v>
      </c>
      <c r="ED576" t="s">
        <v>242</v>
      </c>
      <c r="EE576" t="s">
        <v>214</v>
      </c>
      <c r="EF576" t="s">
        <v>214</v>
      </c>
      <c r="EG576" t="s">
        <v>214</v>
      </c>
      <c r="EI576" t="s">
        <v>214</v>
      </c>
      <c r="EK576" t="s">
        <v>389</v>
      </c>
      <c r="EL576" t="s">
        <v>242</v>
      </c>
      <c r="EM576" t="s">
        <v>357</v>
      </c>
      <c r="EN576" t="s">
        <v>240</v>
      </c>
      <c r="EO576" t="s">
        <v>240</v>
      </c>
      <c r="EP576" t="s">
        <v>486</v>
      </c>
      <c r="EQ576" t="s">
        <v>219</v>
      </c>
      <c r="ER576" t="s">
        <v>219</v>
      </c>
      <c r="ES576" t="s">
        <v>237</v>
      </c>
      <c r="ET576" t="s">
        <v>237</v>
      </c>
      <c r="EU576" t="s">
        <v>242</v>
      </c>
      <c r="EV576" t="s">
        <v>242</v>
      </c>
      <c r="EW576" t="s">
        <v>243</v>
      </c>
      <c r="EX576" t="s">
        <v>243</v>
      </c>
      <c r="EY576" t="s">
        <v>242</v>
      </c>
      <c r="EZ576" t="s">
        <v>241</v>
      </c>
      <c r="FA576" t="s">
        <v>241</v>
      </c>
      <c r="FB576" t="s">
        <v>242</v>
      </c>
      <c r="FC576" t="s">
        <v>242</v>
      </c>
      <c r="FD576" t="s">
        <v>242</v>
      </c>
      <c r="FE576" t="s">
        <v>286</v>
      </c>
      <c r="FF576" t="s">
        <v>244</v>
      </c>
      <c r="FG576" t="s">
        <v>242</v>
      </c>
      <c r="FH576" t="s">
        <v>242</v>
      </c>
      <c r="FI576" t="s">
        <v>214</v>
      </c>
      <c r="FJ576" t="s">
        <v>214</v>
      </c>
      <c r="FK576" t="s">
        <v>214</v>
      </c>
      <c r="FL576" t="s">
        <v>214</v>
      </c>
      <c r="FM576" t="s">
        <v>292</v>
      </c>
      <c r="FN576" t="s">
        <v>245</v>
      </c>
      <c r="FO576" t="s">
        <v>219</v>
      </c>
      <c r="FP576" t="s">
        <v>219</v>
      </c>
      <c r="FQ576" t="s">
        <v>241</v>
      </c>
      <c r="FR576" t="s">
        <v>241</v>
      </c>
      <c r="FS576" t="s">
        <v>241</v>
      </c>
      <c r="FT576" t="s">
        <v>241</v>
      </c>
      <c r="FU576" t="s">
        <v>219</v>
      </c>
      <c r="FV576" t="s">
        <v>241</v>
      </c>
      <c r="FW576" t="s">
        <v>241</v>
      </c>
      <c r="FX576" t="s">
        <v>241</v>
      </c>
      <c r="FY576" t="s">
        <v>241</v>
      </c>
      <c r="FZ576" t="s">
        <v>341</v>
      </c>
      <c r="GA576" t="s">
        <v>341</v>
      </c>
      <c r="GB576" t="s">
        <v>227</v>
      </c>
      <c r="GC576" t="s">
        <v>227</v>
      </c>
      <c r="GD576" t="s">
        <v>293</v>
      </c>
      <c r="GE576" t="s">
        <v>241</v>
      </c>
      <c r="GF576" t="s">
        <v>1545</v>
      </c>
      <c r="GG576" t="s">
        <v>227</v>
      </c>
      <c r="GH576" t="s">
        <v>241</v>
      </c>
      <c r="GI576" t="s">
        <v>227</v>
      </c>
      <c r="GJ576" t="s">
        <v>244</v>
      </c>
      <c r="GK576" t="s">
        <v>244</v>
      </c>
      <c r="GL576" t="s">
        <v>227</v>
      </c>
      <c r="GM576" t="s">
        <v>227</v>
      </c>
      <c r="GN576" t="s">
        <v>219</v>
      </c>
      <c r="GO576" t="s">
        <v>214</v>
      </c>
      <c r="GP576" t="s">
        <v>294</v>
      </c>
      <c r="GQ576" t="s">
        <v>295</v>
      </c>
      <c r="GR576" t="s">
        <v>294</v>
      </c>
      <c r="GS576" t="s">
        <v>214</v>
      </c>
      <c r="GT576" t="s">
        <v>241</v>
      </c>
      <c r="GU576" t="s">
        <v>219</v>
      </c>
      <c r="GV576" t="s">
        <v>575</v>
      </c>
      <c r="GW576" t="s">
        <v>297</v>
      </c>
      <c r="GX576" t="s">
        <v>297</v>
      </c>
      <c r="GY576" t="s">
        <v>254</v>
      </c>
      <c r="GZ576" t="s">
        <v>241</v>
      </c>
      <c r="HA576" t="s">
        <v>239</v>
      </c>
      <c r="HB576" t="s">
        <v>241</v>
      </c>
      <c r="HC576" t="s">
        <v>315</v>
      </c>
      <c r="HD576" t="s">
        <v>316</v>
      </c>
      <c r="HE576" t="s">
        <v>343</v>
      </c>
      <c r="HF576" t="s">
        <v>241</v>
      </c>
      <c r="HG576" t="s">
        <v>319</v>
      </c>
      <c r="HH576" t="s">
        <v>241</v>
      </c>
      <c r="HI576" t="s">
        <v>241</v>
      </c>
      <c r="HJ576" t="s">
        <v>214</v>
      </c>
      <c r="HK576" t="s">
        <v>3263</v>
      </c>
      <c r="HL576" s="12"/>
      <c r="HM576">
        <v>0.75</v>
      </c>
      <c r="HN576">
        <v>1</v>
      </c>
      <c r="HO576">
        <v>1</v>
      </c>
      <c r="HP576">
        <v>0.75</v>
      </c>
      <c r="HQ576">
        <v>1</v>
      </c>
      <c r="HR576">
        <v>0.75</v>
      </c>
      <c r="HS576">
        <v>1</v>
      </c>
      <c r="HT576">
        <v>1</v>
      </c>
      <c r="HU576">
        <v>1</v>
      </c>
      <c r="HV576">
        <v>0.75</v>
      </c>
      <c r="HW576">
        <v>0.75</v>
      </c>
      <c r="HX576">
        <v>0.75</v>
      </c>
      <c r="HY576">
        <v>1</v>
      </c>
      <c r="HZ576">
        <v>1</v>
      </c>
      <c r="IA576">
        <v>0</v>
      </c>
      <c r="IB576">
        <v>0.5</v>
      </c>
      <c r="IC576">
        <v>0.75</v>
      </c>
      <c r="ID576">
        <v>0.75</v>
      </c>
      <c r="IE576">
        <v>0.75</v>
      </c>
      <c r="IG576">
        <v>0.75</v>
      </c>
      <c r="IH576">
        <v>0.75</v>
      </c>
      <c r="II576">
        <v>1</v>
      </c>
      <c r="IJ576">
        <v>1</v>
      </c>
      <c r="IK576">
        <v>1</v>
      </c>
      <c r="IL576">
        <v>1</v>
      </c>
      <c r="IM576">
        <v>1</v>
      </c>
      <c r="IN576">
        <v>1</v>
      </c>
      <c r="IO576">
        <v>1</v>
      </c>
      <c r="IQ576">
        <v>0</v>
      </c>
      <c r="IS576">
        <f t="shared" si="459"/>
        <v>0.11249999999999999</v>
      </c>
      <c r="IT576">
        <f t="shared" si="460"/>
        <v>0.12</v>
      </c>
      <c r="IU576">
        <f t="shared" si="461"/>
        <v>0.08</v>
      </c>
      <c r="IV576">
        <f t="shared" si="462"/>
        <v>7.5000000000000011E-2</v>
      </c>
      <c r="IW576">
        <f t="shared" si="463"/>
        <v>0.08</v>
      </c>
      <c r="IX576">
        <f t="shared" si="464"/>
        <v>9.7500000000000003E-2</v>
      </c>
      <c r="IY576">
        <f t="shared" si="465"/>
        <v>0.1</v>
      </c>
      <c r="IZ576">
        <f t="shared" si="466"/>
        <v>0.11</v>
      </c>
      <c r="JA576">
        <f t="shared" si="467"/>
        <v>0.13</v>
      </c>
      <c r="JB576">
        <f t="shared" si="468"/>
        <v>7.5000000000000011E-2</v>
      </c>
      <c r="JC576">
        <f t="shared" si="469"/>
        <v>0.09</v>
      </c>
      <c r="JD576">
        <f t="shared" si="470"/>
        <v>8.2500000000000004E-2</v>
      </c>
      <c r="JE576">
        <f t="shared" si="471"/>
        <v>7.0000000000000007E-2</v>
      </c>
      <c r="JF576">
        <f t="shared" si="472"/>
        <v>0.12</v>
      </c>
      <c r="JG576" s="5">
        <f t="shared" si="473"/>
        <v>0</v>
      </c>
      <c r="JH576">
        <f t="shared" si="474"/>
        <v>0</v>
      </c>
      <c r="JI576">
        <f t="shared" si="474"/>
        <v>0</v>
      </c>
      <c r="JJ576">
        <f t="shared" si="475"/>
        <v>0.15000000000000002</v>
      </c>
      <c r="JK576">
        <f t="shared" si="476"/>
        <v>0.11249999999999999</v>
      </c>
      <c r="JL576" s="6">
        <f t="shared" si="477"/>
        <v>0.06</v>
      </c>
      <c r="JM576">
        <f t="shared" si="478"/>
        <v>0.09</v>
      </c>
      <c r="JN576">
        <f t="shared" si="479"/>
        <v>3.7500000000000006E-2</v>
      </c>
      <c r="JO576">
        <f t="shared" si="480"/>
        <v>0.15</v>
      </c>
      <c r="JP576">
        <f t="shared" si="481"/>
        <v>0.1</v>
      </c>
      <c r="JQ576">
        <f t="shared" si="482"/>
        <v>0.12</v>
      </c>
      <c r="JR576">
        <f t="shared" si="483"/>
        <v>0.11</v>
      </c>
      <c r="JS576">
        <f t="shared" si="484"/>
        <v>0.1</v>
      </c>
      <c r="JT576">
        <f t="shared" si="484"/>
        <v>0.1</v>
      </c>
      <c r="JU576">
        <f t="shared" si="485"/>
        <v>1</v>
      </c>
      <c r="JV576">
        <f t="shared" si="485"/>
        <v>0</v>
      </c>
      <c r="JW576">
        <f t="shared" si="486"/>
        <v>0.15</v>
      </c>
      <c r="JY576">
        <f t="shared" si="487"/>
        <v>3.7500000000000006E-2</v>
      </c>
      <c r="JZ576">
        <f t="shared" si="488"/>
        <v>0.08</v>
      </c>
      <c r="KA576">
        <f t="shared" si="489"/>
        <v>0.02</v>
      </c>
      <c r="KB576">
        <f t="shared" si="489"/>
        <v>1.4999999999999999E-2</v>
      </c>
      <c r="KC576">
        <f t="shared" si="490"/>
        <v>0.04</v>
      </c>
      <c r="KD576">
        <f t="shared" si="517"/>
        <v>2.2499999999999999E-2</v>
      </c>
      <c r="KE576">
        <f t="shared" si="517"/>
        <v>0.03</v>
      </c>
      <c r="KF576">
        <f t="shared" si="517"/>
        <v>0.03</v>
      </c>
      <c r="KG576">
        <f t="shared" si="516"/>
        <v>0.03</v>
      </c>
      <c r="KH576">
        <f t="shared" si="516"/>
        <v>2.2499999999999999E-2</v>
      </c>
      <c r="KI576">
        <f t="shared" si="516"/>
        <v>2.2499999999999999E-2</v>
      </c>
      <c r="KJ576">
        <f t="shared" si="514"/>
        <v>2.2499999999999999E-2</v>
      </c>
      <c r="KK576">
        <f t="shared" si="491"/>
        <v>0.02</v>
      </c>
      <c r="KL576">
        <f t="shared" si="492"/>
        <v>0.04</v>
      </c>
      <c r="KM576" s="5">
        <f t="shared" si="493"/>
        <v>0</v>
      </c>
      <c r="KN576">
        <f t="shared" si="494"/>
        <v>0</v>
      </c>
      <c r="KO576">
        <f t="shared" si="494"/>
        <v>0</v>
      </c>
      <c r="KP576">
        <f t="shared" si="495"/>
        <v>4.4999999999999998E-2</v>
      </c>
      <c r="KQ576">
        <f t="shared" si="496"/>
        <v>2.2499999999999999E-2</v>
      </c>
      <c r="KR576" s="6">
        <f t="shared" si="497"/>
        <v>0.03</v>
      </c>
      <c r="KS576">
        <f t="shared" si="498"/>
        <v>0.03</v>
      </c>
      <c r="KT576">
        <f t="shared" si="499"/>
        <v>2.2499999999999999E-2</v>
      </c>
      <c r="KU576">
        <f t="shared" si="500"/>
        <v>0.04</v>
      </c>
      <c r="KV576">
        <f t="shared" si="501"/>
        <v>0.05</v>
      </c>
      <c r="KW576">
        <f t="shared" si="502"/>
        <v>0.01</v>
      </c>
      <c r="KX576">
        <f t="shared" si="503"/>
        <v>0</v>
      </c>
      <c r="KY576">
        <f t="shared" si="504"/>
        <v>0.04</v>
      </c>
      <c r="KZ576">
        <f t="shared" si="505"/>
        <v>0.03</v>
      </c>
      <c r="LA576">
        <f t="shared" si="506"/>
        <v>1</v>
      </c>
      <c r="LB576">
        <f t="shared" si="506"/>
        <v>0</v>
      </c>
      <c r="LC576">
        <f t="shared" si="507"/>
        <v>0.1</v>
      </c>
      <c r="LE576" t="str">
        <f t="shared" si="513"/>
        <v>Ghana</v>
      </c>
      <c r="LF576">
        <f t="shared" si="508"/>
        <v>0.90500000000000003</v>
      </c>
      <c r="LG576" s="6">
        <f t="shared" si="509"/>
        <v>0.76</v>
      </c>
      <c r="LH576">
        <f t="shared" si="510"/>
        <v>0.95749999999999991</v>
      </c>
      <c r="LI576" s="6">
        <f t="shared" si="511"/>
        <v>0.85250000000000026</v>
      </c>
      <c r="LJ576">
        <f t="shared" si="512"/>
        <v>0</v>
      </c>
    </row>
    <row r="577" spans="1:322" x14ac:dyDescent="0.35">
      <c r="A577" s="8">
        <v>44873</v>
      </c>
      <c r="B577" t="s">
        <v>3264</v>
      </c>
      <c r="D577" s="27" t="s">
        <v>321</v>
      </c>
      <c r="E577" s="27" t="s">
        <v>321</v>
      </c>
      <c r="F577" s="27">
        <v>25</v>
      </c>
      <c r="G577" s="27" t="s">
        <v>1096</v>
      </c>
      <c r="H577" s="27" t="s">
        <v>1818</v>
      </c>
      <c r="I577" s="27" t="s">
        <v>1097</v>
      </c>
      <c r="J577" s="27" t="s">
        <v>207</v>
      </c>
      <c r="K577" s="28">
        <v>44511</v>
      </c>
      <c r="L577" s="28">
        <v>44511</v>
      </c>
      <c r="M577" s="28">
        <v>44539</v>
      </c>
      <c r="N577" s="27" t="s">
        <v>261</v>
      </c>
      <c r="O577" s="27" t="s">
        <v>261</v>
      </c>
      <c r="P577" s="27" t="s">
        <v>261</v>
      </c>
      <c r="Q577" s="27" t="s">
        <v>262</v>
      </c>
      <c r="R577" s="28" t="s">
        <v>262</v>
      </c>
      <c r="S577" s="28" t="s">
        <v>262</v>
      </c>
      <c r="T577" s="27" t="s">
        <v>263</v>
      </c>
      <c r="U577" s="27" t="s">
        <v>261</v>
      </c>
      <c r="V577" s="28" t="s">
        <v>262</v>
      </c>
      <c r="W577" s="27" t="s">
        <v>261</v>
      </c>
      <c r="X577" s="28" t="s">
        <v>262</v>
      </c>
      <c r="Y577" s="27" t="s">
        <v>263</v>
      </c>
      <c r="Z577" s="28">
        <v>44796</v>
      </c>
      <c r="AA577" s="27" t="s">
        <v>268</v>
      </c>
      <c r="AB577" s="27" t="s">
        <v>265</v>
      </c>
      <c r="AC577" s="27" t="s">
        <v>3265</v>
      </c>
      <c r="AD577" s="27" t="s">
        <v>267</v>
      </c>
      <c r="AE577" s="27" t="s">
        <v>262</v>
      </c>
      <c r="AF577" s="27" t="s">
        <v>262</v>
      </c>
      <c r="AG577" s="29" t="s">
        <v>262</v>
      </c>
      <c r="AH577" s="27" t="s">
        <v>263</v>
      </c>
      <c r="AI577" s="27">
        <v>44742</v>
      </c>
      <c r="AJ577" s="28">
        <v>44746</v>
      </c>
      <c r="AK577" s="27" t="s">
        <v>268</v>
      </c>
      <c r="AL577" s="27" t="s">
        <v>994</v>
      </c>
      <c r="AM577" s="27" t="s">
        <v>265</v>
      </c>
      <c r="AN577" s="27" t="s">
        <v>270</v>
      </c>
      <c r="AO577" s="27" t="s">
        <v>261</v>
      </c>
      <c r="AP577" s="27" t="s">
        <v>261</v>
      </c>
      <c r="AQ577" s="28" t="s">
        <v>262</v>
      </c>
      <c r="AR577" s="27" t="s">
        <v>261</v>
      </c>
      <c r="AS577" s="28" t="s">
        <v>262</v>
      </c>
      <c r="AT577" s="27" t="s">
        <v>261</v>
      </c>
      <c r="AU577" s="28" t="s">
        <v>262</v>
      </c>
      <c r="AV577" s="27" t="s">
        <v>261</v>
      </c>
      <c r="AW577" s="28" t="s">
        <v>262</v>
      </c>
      <c r="AX577" s="27" t="s">
        <v>261</v>
      </c>
      <c r="AY577" s="28" t="s">
        <v>262</v>
      </c>
      <c r="AZ577" s="27" t="s">
        <v>262</v>
      </c>
      <c r="BA577" s="27" t="s">
        <v>262</v>
      </c>
      <c r="BB577" s="27" t="s">
        <v>261</v>
      </c>
      <c r="BC577" s="28" t="s">
        <v>262</v>
      </c>
      <c r="BD577" s="27" t="s">
        <v>261</v>
      </c>
      <c r="BE577" s="30" t="s">
        <v>262</v>
      </c>
      <c r="BF577" t="s">
        <v>207</v>
      </c>
      <c r="BG577" s="9" t="s">
        <v>509</v>
      </c>
      <c r="BH577" t="s">
        <v>208</v>
      </c>
      <c r="BI577" t="s">
        <v>328</v>
      </c>
      <c r="BJ577" t="s">
        <v>210</v>
      </c>
      <c r="BK577" t="s">
        <v>211</v>
      </c>
      <c r="BL577" t="s">
        <v>212</v>
      </c>
      <c r="BM577" t="s">
        <v>2011</v>
      </c>
      <c r="BN577" t="s">
        <v>214</v>
      </c>
      <c r="BO577" t="s">
        <v>276</v>
      </c>
      <c r="BP577" t="s">
        <v>219</v>
      </c>
      <c r="BQ577" t="s">
        <v>216</v>
      </c>
      <c r="BR577" t="s">
        <v>279</v>
      </c>
      <c r="BS577" t="s">
        <v>3213</v>
      </c>
      <c r="BT577" t="s">
        <v>3266</v>
      </c>
      <c r="BU577" t="s">
        <v>279</v>
      </c>
      <c r="BV577" t="s">
        <v>214</v>
      </c>
      <c r="CC577" t="s">
        <v>214</v>
      </c>
      <c r="CG577" t="s">
        <v>219</v>
      </c>
      <c r="CI577" t="s">
        <v>333</v>
      </c>
      <c r="CJ577" t="s">
        <v>3267</v>
      </c>
      <c r="CK577" t="s">
        <v>352</v>
      </c>
      <c r="CL577" t="s">
        <v>500</v>
      </c>
      <c r="CM577" t="s">
        <v>3268</v>
      </c>
      <c r="CN577" t="s">
        <v>283</v>
      </c>
      <c r="CP577" t="s">
        <v>307</v>
      </c>
      <c r="CQ577" t="s">
        <v>224</v>
      </c>
      <c r="CR577" t="s">
        <v>227</v>
      </c>
      <c r="CS577" t="s">
        <v>226</v>
      </c>
      <c r="CT577" t="s">
        <v>219</v>
      </c>
      <c r="CU577" t="s">
        <v>219</v>
      </c>
      <c r="CV577" t="s">
        <v>227</v>
      </c>
      <c r="CW577" t="s">
        <v>227</v>
      </c>
      <c r="CX577" t="s">
        <v>287</v>
      </c>
      <c r="CY577" t="s">
        <v>353</v>
      </c>
      <c r="CZ577" t="s">
        <v>219</v>
      </c>
      <c r="DA577" t="s">
        <v>219</v>
      </c>
      <c r="DB577" t="s">
        <v>230</v>
      </c>
      <c r="DC577" t="s">
        <v>230</v>
      </c>
      <c r="DD577" t="s">
        <v>214</v>
      </c>
      <c r="DE577" t="s">
        <v>546</v>
      </c>
      <c r="DG577" t="s">
        <v>231</v>
      </c>
      <c r="DI577" t="s">
        <v>782</v>
      </c>
      <c r="DK577" t="s">
        <v>233</v>
      </c>
      <c r="DL577" t="s">
        <v>233</v>
      </c>
      <c r="DM577" t="s">
        <v>214</v>
      </c>
      <c r="DN577" t="s">
        <v>219</v>
      </c>
      <c r="DO577" t="s">
        <v>288</v>
      </c>
      <c r="DP577" t="s">
        <v>443</v>
      </c>
      <c r="DR577" t="s">
        <v>235</v>
      </c>
      <c r="DT577" t="s">
        <v>219</v>
      </c>
      <c r="DU577" t="s">
        <v>214</v>
      </c>
      <c r="DX577" t="s">
        <v>237</v>
      </c>
      <c r="DY577" t="s">
        <v>233</v>
      </c>
      <c r="DZ577" t="s">
        <v>238</v>
      </c>
      <c r="EA577" t="s">
        <v>233</v>
      </c>
      <c r="EB577" t="s">
        <v>372</v>
      </c>
      <c r="EC577" t="s">
        <v>233</v>
      </c>
      <c r="ED577" t="s">
        <v>372</v>
      </c>
      <c r="EE577" t="s">
        <v>214</v>
      </c>
      <c r="EF577" t="s">
        <v>214</v>
      </c>
      <c r="EG577" t="s">
        <v>214</v>
      </c>
      <c r="EI577" t="s">
        <v>214</v>
      </c>
      <c r="EK577" t="s">
        <v>242</v>
      </c>
      <c r="EL577" t="s">
        <v>242</v>
      </c>
      <c r="EM577" t="s">
        <v>240</v>
      </c>
      <c r="EN577" t="s">
        <v>486</v>
      </c>
      <c r="EO577" t="s">
        <v>240</v>
      </c>
      <c r="EP577" t="s">
        <v>486</v>
      </c>
      <c r="EQ577" t="s">
        <v>214</v>
      </c>
      <c r="ER577" t="s">
        <v>214</v>
      </c>
      <c r="ES577" t="s">
        <v>242</v>
      </c>
      <c r="ET577" t="s">
        <v>242</v>
      </c>
      <c r="EU577" t="s">
        <v>242</v>
      </c>
      <c r="EV577" t="s">
        <v>237</v>
      </c>
      <c r="EW577" t="s">
        <v>243</v>
      </c>
      <c r="EX577" t="s">
        <v>243</v>
      </c>
      <c r="EY577" t="s">
        <v>237</v>
      </c>
      <c r="EZ577" t="s">
        <v>241</v>
      </c>
      <c r="FA577" t="s">
        <v>241</v>
      </c>
      <c r="FB577" t="s">
        <v>233</v>
      </c>
      <c r="FC577" t="s">
        <v>233</v>
      </c>
      <c r="FD577" t="s">
        <v>372</v>
      </c>
      <c r="FE577" t="s">
        <v>286</v>
      </c>
      <c r="FF577" t="s">
        <v>227</v>
      </c>
      <c r="FG577" t="s">
        <v>239</v>
      </c>
      <c r="FH577" t="s">
        <v>239</v>
      </c>
      <c r="FI577" t="s">
        <v>214</v>
      </c>
      <c r="FJ577" t="s">
        <v>214</v>
      </c>
      <c r="FK577" t="s">
        <v>214</v>
      </c>
      <c r="FL577" t="s">
        <v>214</v>
      </c>
      <c r="FM577" t="s">
        <v>292</v>
      </c>
      <c r="FN577" t="s">
        <v>292</v>
      </c>
      <c r="FO577" t="s">
        <v>219</v>
      </c>
      <c r="FP577" t="s">
        <v>219</v>
      </c>
      <c r="FQ577" t="s">
        <v>241</v>
      </c>
      <c r="FR577" t="s">
        <v>241</v>
      </c>
      <c r="FS577" t="s">
        <v>241</v>
      </c>
      <c r="FT577" t="s">
        <v>241</v>
      </c>
      <c r="FU577" t="s">
        <v>219</v>
      </c>
      <c r="FV577" t="s">
        <v>241</v>
      </c>
      <c r="FW577" t="s">
        <v>241</v>
      </c>
      <c r="FX577" t="s">
        <v>241</v>
      </c>
      <c r="FY577" t="s">
        <v>241</v>
      </c>
      <c r="FZ577" t="s">
        <v>341</v>
      </c>
      <c r="GA577" t="s">
        <v>341</v>
      </c>
      <c r="GB577" t="s">
        <v>227</v>
      </c>
      <c r="GC577" t="s">
        <v>227</v>
      </c>
      <c r="GD577" t="s">
        <v>293</v>
      </c>
      <c r="GE577" t="s">
        <v>241</v>
      </c>
      <c r="GF577" t="s">
        <v>293</v>
      </c>
      <c r="GG577" t="s">
        <v>227</v>
      </c>
      <c r="GH577" t="s">
        <v>241</v>
      </c>
      <c r="GI577" t="s">
        <v>227</v>
      </c>
      <c r="GJ577" t="s">
        <v>227</v>
      </c>
      <c r="GK577" t="s">
        <v>227</v>
      </c>
      <c r="GL577" t="s">
        <v>227</v>
      </c>
      <c r="GM577" t="s">
        <v>227</v>
      </c>
      <c r="GN577" t="s">
        <v>219</v>
      </c>
      <c r="GO577" t="s">
        <v>219</v>
      </c>
      <c r="GP577" t="s">
        <v>342</v>
      </c>
      <c r="GQ577" t="s">
        <v>294</v>
      </c>
      <c r="GR577" t="s">
        <v>342</v>
      </c>
      <c r="GS577" t="s">
        <v>214</v>
      </c>
      <c r="GT577" t="s">
        <v>241</v>
      </c>
      <c r="GU577" t="s">
        <v>214</v>
      </c>
      <c r="GV577" t="s">
        <v>241</v>
      </c>
      <c r="GW577" t="s">
        <v>297</v>
      </c>
      <c r="GX577" t="s">
        <v>297</v>
      </c>
      <c r="GY577" t="s">
        <v>491</v>
      </c>
      <c r="GZ577" t="s">
        <v>241</v>
      </c>
      <c r="HA577" t="s">
        <v>298</v>
      </c>
      <c r="HB577" t="s">
        <v>241</v>
      </c>
      <c r="HC577" t="s">
        <v>315</v>
      </c>
      <c r="HD577" t="s">
        <v>316</v>
      </c>
      <c r="HE577" t="s">
        <v>343</v>
      </c>
      <c r="HF577" t="s">
        <v>2522</v>
      </c>
      <c r="HG577" t="s">
        <v>362</v>
      </c>
      <c r="HH577" t="s">
        <v>3269</v>
      </c>
      <c r="HI577" t="s">
        <v>241</v>
      </c>
      <c r="HJ577" t="s">
        <v>214</v>
      </c>
      <c r="HK577" t="s">
        <v>3270</v>
      </c>
      <c r="HL577" s="12"/>
      <c r="HM577">
        <v>0.75</v>
      </c>
      <c r="HN577">
        <v>1</v>
      </c>
      <c r="HO577">
        <v>0</v>
      </c>
      <c r="HP577">
        <v>1</v>
      </c>
      <c r="HQ577">
        <v>1</v>
      </c>
      <c r="HR577">
        <v>0.25</v>
      </c>
      <c r="HS577">
        <v>1</v>
      </c>
      <c r="HT577">
        <v>1</v>
      </c>
      <c r="HU577">
        <v>1</v>
      </c>
      <c r="HV577">
        <v>0.5</v>
      </c>
      <c r="HW577">
        <v>0.25</v>
      </c>
      <c r="HX577">
        <v>0.25</v>
      </c>
      <c r="HY577">
        <v>1</v>
      </c>
      <c r="HZ577">
        <v>0.75</v>
      </c>
      <c r="IA577" s="4">
        <v>1</v>
      </c>
      <c r="IB577">
        <v>0.75</v>
      </c>
      <c r="IC577">
        <v>0.75</v>
      </c>
      <c r="ID577">
        <v>0.5</v>
      </c>
      <c r="IE577">
        <v>0.25</v>
      </c>
      <c r="IG577">
        <v>0.75</v>
      </c>
      <c r="IH577">
        <v>0.5</v>
      </c>
      <c r="II577">
        <v>1</v>
      </c>
      <c r="IJ577">
        <v>1</v>
      </c>
      <c r="IK577">
        <v>1</v>
      </c>
      <c r="IL577">
        <v>1</v>
      </c>
      <c r="IM577">
        <v>1</v>
      </c>
      <c r="IN577">
        <v>1</v>
      </c>
      <c r="IO577">
        <v>1</v>
      </c>
      <c r="IQ577">
        <v>1</v>
      </c>
      <c r="IS577">
        <f t="shared" si="459"/>
        <v>0.11249999999999999</v>
      </c>
      <c r="IT577">
        <f t="shared" si="460"/>
        <v>0.12</v>
      </c>
      <c r="IU577">
        <f t="shared" si="461"/>
        <v>0</v>
      </c>
      <c r="IV577">
        <f t="shared" si="462"/>
        <v>0.1</v>
      </c>
      <c r="IW577">
        <f t="shared" si="463"/>
        <v>0.08</v>
      </c>
      <c r="IX577">
        <f t="shared" si="464"/>
        <v>3.2500000000000001E-2</v>
      </c>
      <c r="IY577">
        <f t="shared" si="465"/>
        <v>0.1</v>
      </c>
      <c r="IZ577">
        <f t="shared" si="466"/>
        <v>0.11</v>
      </c>
      <c r="JA577">
        <f t="shared" si="467"/>
        <v>0.13</v>
      </c>
      <c r="JB577">
        <f t="shared" si="468"/>
        <v>0.05</v>
      </c>
      <c r="JC577">
        <f t="shared" si="469"/>
        <v>0.03</v>
      </c>
      <c r="JD577">
        <f t="shared" si="470"/>
        <v>2.75E-2</v>
      </c>
      <c r="JE577">
        <f t="shared" si="471"/>
        <v>7.0000000000000007E-2</v>
      </c>
      <c r="JF577">
        <f t="shared" si="472"/>
        <v>0.09</v>
      </c>
      <c r="JG577" s="5">
        <f t="shared" si="473"/>
        <v>0.05</v>
      </c>
      <c r="JH577">
        <f t="shared" si="474"/>
        <v>0</v>
      </c>
      <c r="JI577">
        <f t="shared" si="474"/>
        <v>0</v>
      </c>
      <c r="JJ577">
        <f t="shared" si="475"/>
        <v>0.1</v>
      </c>
      <c r="JK577">
        <f t="shared" si="476"/>
        <v>3.7499999999999999E-2</v>
      </c>
      <c r="JL577" s="6">
        <f t="shared" si="477"/>
        <v>4.6666666666666669E-2</v>
      </c>
      <c r="JM577">
        <f t="shared" si="478"/>
        <v>0.09</v>
      </c>
      <c r="JN577">
        <f t="shared" si="479"/>
        <v>2.5000000000000001E-2</v>
      </c>
      <c r="JO577">
        <f t="shared" si="480"/>
        <v>0.15</v>
      </c>
      <c r="JP577">
        <f t="shared" si="481"/>
        <v>0.1</v>
      </c>
      <c r="JQ577">
        <f t="shared" si="482"/>
        <v>0.12</v>
      </c>
      <c r="JR577">
        <f t="shared" si="483"/>
        <v>0.11</v>
      </c>
      <c r="JS577">
        <f t="shared" si="484"/>
        <v>0.1</v>
      </c>
      <c r="JT577">
        <f t="shared" si="484"/>
        <v>0.1</v>
      </c>
      <c r="JU577">
        <f t="shared" si="485"/>
        <v>1</v>
      </c>
      <c r="JV577">
        <f t="shared" si="485"/>
        <v>0</v>
      </c>
      <c r="JW577">
        <f t="shared" si="486"/>
        <v>0.15</v>
      </c>
      <c r="JY577">
        <f t="shared" si="487"/>
        <v>3.7500000000000006E-2</v>
      </c>
      <c r="JZ577">
        <f t="shared" si="488"/>
        <v>0.08</v>
      </c>
      <c r="KA577">
        <f t="shared" si="489"/>
        <v>0</v>
      </c>
      <c r="KB577">
        <f t="shared" si="489"/>
        <v>0.02</v>
      </c>
      <c r="KC577">
        <f t="shared" si="490"/>
        <v>0.04</v>
      </c>
      <c r="KD577">
        <f t="shared" si="517"/>
        <v>7.4999999999999997E-3</v>
      </c>
      <c r="KE577">
        <f t="shared" si="517"/>
        <v>0.03</v>
      </c>
      <c r="KF577">
        <f t="shared" si="517"/>
        <v>0.03</v>
      </c>
      <c r="KG577">
        <f t="shared" si="516"/>
        <v>0.03</v>
      </c>
      <c r="KH577">
        <f t="shared" si="516"/>
        <v>1.4999999999999999E-2</v>
      </c>
      <c r="KI577">
        <f t="shared" si="516"/>
        <v>7.4999999999999997E-3</v>
      </c>
      <c r="KJ577">
        <f t="shared" si="514"/>
        <v>7.4999999999999997E-3</v>
      </c>
      <c r="KK577">
        <f t="shared" si="491"/>
        <v>0.02</v>
      </c>
      <c r="KL577">
        <f t="shared" si="492"/>
        <v>0.03</v>
      </c>
      <c r="KM577" s="5">
        <f t="shared" si="493"/>
        <v>0.05</v>
      </c>
      <c r="KN577">
        <f t="shared" si="494"/>
        <v>0</v>
      </c>
      <c r="KO577">
        <f t="shared" si="494"/>
        <v>0</v>
      </c>
      <c r="KP577">
        <f t="shared" si="495"/>
        <v>0.03</v>
      </c>
      <c r="KQ577">
        <f t="shared" si="496"/>
        <v>7.4999999999999997E-3</v>
      </c>
      <c r="KR577" s="6">
        <f t="shared" si="497"/>
        <v>2.3333333333333334E-2</v>
      </c>
      <c r="KS577">
        <f t="shared" si="498"/>
        <v>0.03</v>
      </c>
      <c r="KT577">
        <f t="shared" si="499"/>
        <v>1.4999999999999999E-2</v>
      </c>
      <c r="KU577">
        <f t="shared" si="500"/>
        <v>0.04</v>
      </c>
      <c r="KV577">
        <f t="shared" si="501"/>
        <v>0.05</v>
      </c>
      <c r="KW577">
        <f t="shared" si="502"/>
        <v>0.01</v>
      </c>
      <c r="KX577">
        <f t="shared" si="503"/>
        <v>0</v>
      </c>
      <c r="KY577">
        <f t="shared" si="504"/>
        <v>0.04</v>
      </c>
      <c r="KZ577">
        <f t="shared" si="505"/>
        <v>0.03</v>
      </c>
      <c r="LA577">
        <f t="shared" si="506"/>
        <v>1</v>
      </c>
      <c r="LB577">
        <f t="shared" si="506"/>
        <v>0</v>
      </c>
      <c r="LC577">
        <f t="shared" si="507"/>
        <v>0.1</v>
      </c>
      <c r="LE577" t="str">
        <f t="shared" si="513"/>
        <v>Niger</v>
      </c>
      <c r="LF577">
        <f t="shared" si="508"/>
        <v>0.78500000000000003</v>
      </c>
      <c r="LG577" s="6">
        <f t="shared" si="509"/>
        <v>0.50166666666666659</v>
      </c>
      <c r="LH577">
        <f t="shared" si="510"/>
        <v>0.94499999999999995</v>
      </c>
      <c r="LI577" s="6">
        <f t="shared" si="511"/>
        <v>0.78083333333333349</v>
      </c>
      <c r="LJ577">
        <f t="shared" si="512"/>
        <v>1</v>
      </c>
    </row>
    <row r="578" spans="1:322" x14ac:dyDescent="0.35">
      <c r="A578" s="8">
        <v>44873</v>
      </c>
      <c r="B578" t="s">
        <v>3271</v>
      </c>
      <c r="D578" s="24" t="s">
        <v>321</v>
      </c>
      <c r="E578" s="24" t="s">
        <v>321</v>
      </c>
      <c r="F578" s="24">
        <v>29</v>
      </c>
      <c r="G578" s="24" t="s">
        <v>1096</v>
      </c>
      <c r="H578" s="24" t="s">
        <v>1818</v>
      </c>
      <c r="I578" s="24" t="s">
        <v>1097</v>
      </c>
      <c r="J578" s="24" t="s">
        <v>207</v>
      </c>
      <c r="K578" s="25">
        <v>44511</v>
      </c>
      <c r="L578" s="25">
        <v>44511</v>
      </c>
      <c r="M578" s="25">
        <v>44539</v>
      </c>
      <c r="N578" s="24" t="s">
        <v>261</v>
      </c>
      <c r="O578" s="24" t="s">
        <v>261</v>
      </c>
      <c r="P578" s="24" t="s">
        <v>261</v>
      </c>
      <c r="Q578" s="24" t="s">
        <v>262</v>
      </c>
      <c r="R578" s="25" t="s">
        <v>262</v>
      </c>
      <c r="S578" s="25" t="s">
        <v>262</v>
      </c>
      <c r="T578" s="24" t="s">
        <v>263</v>
      </c>
      <c r="U578" s="24" t="s">
        <v>261</v>
      </c>
      <c r="V578" s="25" t="s">
        <v>262</v>
      </c>
      <c r="W578" s="24" t="s">
        <v>261</v>
      </c>
      <c r="X578" s="25" t="s">
        <v>262</v>
      </c>
      <c r="Y578" s="24" t="s">
        <v>263</v>
      </c>
      <c r="Z578" s="25">
        <v>44796</v>
      </c>
      <c r="AA578" s="24" t="s">
        <v>268</v>
      </c>
      <c r="AB578" s="24" t="s">
        <v>265</v>
      </c>
      <c r="AC578" s="24" t="s">
        <v>3265</v>
      </c>
      <c r="AD578" s="24" t="s">
        <v>267</v>
      </c>
      <c r="AE578" s="24" t="s">
        <v>262</v>
      </c>
      <c r="AF578" s="24" t="s">
        <v>262</v>
      </c>
      <c r="AG578" s="31" t="s">
        <v>262</v>
      </c>
      <c r="AH578" s="24" t="s">
        <v>263</v>
      </c>
      <c r="AI578" s="24">
        <v>44742</v>
      </c>
      <c r="AJ578" s="25">
        <v>44746</v>
      </c>
      <c r="AK578" s="24" t="s">
        <v>268</v>
      </c>
      <c r="AL578" s="24" t="s">
        <v>269</v>
      </c>
      <c r="AM578" s="24" t="s">
        <v>265</v>
      </c>
      <c r="AN578" s="24" t="s">
        <v>270</v>
      </c>
      <c r="AO578" s="24" t="s">
        <v>261</v>
      </c>
      <c r="AP578" s="24" t="s">
        <v>261</v>
      </c>
      <c r="AQ578" s="25" t="s">
        <v>262</v>
      </c>
      <c r="AR578" s="24" t="s">
        <v>261</v>
      </c>
      <c r="AS578" s="25" t="s">
        <v>262</v>
      </c>
      <c r="AT578" s="24" t="s">
        <v>261</v>
      </c>
      <c r="AU578" s="25" t="s">
        <v>262</v>
      </c>
      <c r="AV578" s="24" t="s">
        <v>261</v>
      </c>
      <c r="AW578" s="25" t="s">
        <v>262</v>
      </c>
      <c r="AX578" s="24" t="s">
        <v>261</v>
      </c>
      <c r="AY578" s="25" t="s">
        <v>262</v>
      </c>
      <c r="AZ578" s="27" t="s">
        <v>262</v>
      </c>
      <c r="BA578" s="27" t="s">
        <v>262</v>
      </c>
      <c r="BB578" s="24" t="s">
        <v>261</v>
      </c>
      <c r="BC578" s="25" t="s">
        <v>262</v>
      </c>
      <c r="BD578" s="24" t="s">
        <v>261</v>
      </c>
      <c r="BE578" s="26" t="s">
        <v>262</v>
      </c>
      <c r="BF578" t="s">
        <v>207</v>
      </c>
      <c r="BG578" s="9" t="s">
        <v>509</v>
      </c>
      <c r="BH578" t="s">
        <v>208</v>
      </c>
      <c r="BI578" t="s">
        <v>448</v>
      </c>
      <c r="BJ578" t="s">
        <v>210</v>
      </c>
      <c r="BK578" t="s">
        <v>211</v>
      </c>
      <c r="BL578" t="s">
        <v>212</v>
      </c>
      <c r="BM578" t="s">
        <v>2011</v>
      </c>
      <c r="BN578" t="s">
        <v>214</v>
      </c>
      <c r="BO578" t="s">
        <v>276</v>
      </c>
      <c r="BP578" t="s">
        <v>219</v>
      </c>
      <c r="BQ578" t="s">
        <v>216</v>
      </c>
      <c r="BR578" t="s">
        <v>279</v>
      </c>
      <c r="BS578" t="s">
        <v>3213</v>
      </c>
      <c r="BT578" t="s">
        <v>3266</v>
      </c>
      <c r="BU578" t="s">
        <v>279</v>
      </c>
      <c r="BV578" t="s">
        <v>214</v>
      </c>
      <c r="CC578" t="s">
        <v>214</v>
      </c>
      <c r="CG578" t="s">
        <v>219</v>
      </c>
      <c r="CI578" t="s">
        <v>333</v>
      </c>
      <c r="CJ578" t="s">
        <v>3267</v>
      </c>
      <c r="CK578" t="s">
        <v>352</v>
      </c>
      <c r="CL578" t="s">
        <v>500</v>
      </c>
      <c r="CM578" t="s">
        <v>3268</v>
      </c>
      <c r="CN578" t="s">
        <v>283</v>
      </c>
      <c r="CP578" t="s">
        <v>307</v>
      </c>
      <c r="CQ578" t="s">
        <v>224</v>
      </c>
      <c r="CR578" t="s">
        <v>227</v>
      </c>
      <c r="CS578" t="s">
        <v>226</v>
      </c>
      <c r="CT578" t="s">
        <v>219</v>
      </c>
      <c r="CU578" t="s">
        <v>219</v>
      </c>
      <c r="CV578" t="s">
        <v>227</v>
      </c>
      <c r="CW578" t="s">
        <v>227</v>
      </c>
      <c r="CX578" t="s">
        <v>287</v>
      </c>
      <c r="CY578" t="s">
        <v>353</v>
      </c>
      <c r="CZ578" t="s">
        <v>219</v>
      </c>
      <c r="DA578" t="s">
        <v>219</v>
      </c>
      <c r="DB578" t="s">
        <v>230</v>
      </c>
      <c r="DC578" t="s">
        <v>230</v>
      </c>
      <c r="DD578" t="s">
        <v>214</v>
      </c>
      <c r="DE578" t="s">
        <v>546</v>
      </c>
      <c r="DG578" t="s">
        <v>231</v>
      </c>
      <c r="DI578" t="s">
        <v>782</v>
      </c>
      <c r="DK578" t="s">
        <v>233</v>
      </c>
      <c r="DL578" t="s">
        <v>233</v>
      </c>
      <c r="DM578" t="s">
        <v>214</v>
      </c>
      <c r="DN578" t="s">
        <v>219</v>
      </c>
      <c r="DO578" t="s">
        <v>288</v>
      </c>
      <c r="DP578" t="s">
        <v>443</v>
      </c>
      <c r="DR578" t="s">
        <v>235</v>
      </c>
      <c r="DT578" t="s">
        <v>219</v>
      </c>
      <c r="DU578" t="s">
        <v>214</v>
      </c>
      <c r="DX578" t="s">
        <v>237</v>
      </c>
      <c r="DY578" t="s">
        <v>233</v>
      </c>
      <c r="DZ578" t="s">
        <v>238</v>
      </c>
      <c r="EA578" t="s">
        <v>233</v>
      </c>
      <c r="EB578" t="s">
        <v>372</v>
      </c>
      <c r="EC578" t="s">
        <v>233</v>
      </c>
      <c r="ED578" t="s">
        <v>372</v>
      </c>
      <c r="EE578" t="s">
        <v>214</v>
      </c>
      <c r="EF578" t="s">
        <v>214</v>
      </c>
      <c r="EG578" t="s">
        <v>214</v>
      </c>
      <c r="EI578" t="s">
        <v>214</v>
      </c>
      <c r="EK578" t="s">
        <v>242</v>
      </c>
      <c r="EL578" t="s">
        <v>242</v>
      </c>
      <c r="EM578" t="s">
        <v>240</v>
      </c>
      <c r="EN578" t="s">
        <v>486</v>
      </c>
      <c r="EO578" t="s">
        <v>240</v>
      </c>
      <c r="EP578" t="s">
        <v>486</v>
      </c>
      <c r="EQ578" t="s">
        <v>214</v>
      </c>
      <c r="ER578" t="s">
        <v>214</v>
      </c>
      <c r="ES578" t="s">
        <v>242</v>
      </c>
      <c r="ET578" t="s">
        <v>242</v>
      </c>
      <c r="EU578" t="s">
        <v>242</v>
      </c>
      <c r="EV578" t="s">
        <v>237</v>
      </c>
      <c r="EW578" t="s">
        <v>243</v>
      </c>
      <c r="EX578" t="s">
        <v>243</v>
      </c>
      <c r="EY578" t="s">
        <v>237</v>
      </c>
      <c r="EZ578" t="s">
        <v>241</v>
      </c>
      <c r="FA578" t="s">
        <v>241</v>
      </c>
      <c r="FB578" t="s">
        <v>233</v>
      </c>
      <c r="FC578" t="s">
        <v>233</v>
      </c>
      <c r="FD578" t="s">
        <v>372</v>
      </c>
      <c r="FE578" t="s">
        <v>286</v>
      </c>
      <c r="FF578" t="s">
        <v>227</v>
      </c>
      <c r="FG578" t="s">
        <v>239</v>
      </c>
      <c r="FH578" t="s">
        <v>239</v>
      </c>
      <c r="FI578" t="s">
        <v>214</v>
      </c>
      <c r="FJ578" t="s">
        <v>214</v>
      </c>
      <c r="FK578" t="s">
        <v>214</v>
      </c>
      <c r="FL578" t="s">
        <v>214</v>
      </c>
      <c r="FM578" t="s">
        <v>292</v>
      </c>
      <c r="FN578" t="s">
        <v>292</v>
      </c>
      <c r="FO578" t="s">
        <v>219</v>
      </c>
      <c r="FP578" t="s">
        <v>219</v>
      </c>
      <c r="FQ578" t="s">
        <v>241</v>
      </c>
      <c r="FR578" t="s">
        <v>241</v>
      </c>
      <c r="FS578" t="s">
        <v>241</v>
      </c>
      <c r="FT578" t="s">
        <v>241</v>
      </c>
      <c r="FU578" t="s">
        <v>219</v>
      </c>
      <c r="FV578" t="s">
        <v>241</v>
      </c>
      <c r="FW578" t="s">
        <v>241</v>
      </c>
      <c r="FX578" t="s">
        <v>241</v>
      </c>
      <c r="FY578" t="s">
        <v>241</v>
      </c>
      <c r="FZ578" t="s">
        <v>341</v>
      </c>
      <c r="GA578" t="s">
        <v>341</v>
      </c>
      <c r="GB578" t="s">
        <v>227</v>
      </c>
      <c r="GC578" t="s">
        <v>227</v>
      </c>
      <c r="GD578" t="s">
        <v>293</v>
      </c>
      <c r="GE578" t="s">
        <v>241</v>
      </c>
      <c r="GF578" t="s">
        <v>293</v>
      </c>
      <c r="GG578" t="s">
        <v>227</v>
      </c>
      <c r="GH578" t="s">
        <v>241</v>
      </c>
      <c r="GI578" t="s">
        <v>227</v>
      </c>
      <c r="GJ578" t="s">
        <v>227</v>
      </c>
      <c r="GK578" t="s">
        <v>227</v>
      </c>
      <c r="GL578" t="s">
        <v>227</v>
      </c>
      <c r="GM578" t="s">
        <v>227</v>
      </c>
      <c r="GN578" t="s">
        <v>219</v>
      </c>
      <c r="GO578" t="s">
        <v>219</v>
      </c>
      <c r="GP578" t="s">
        <v>342</v>
      </c>
      <c r="GQ578" t="s">
        <v>294</v>
      </c>
      <c r="GR578" t="s">
        <v>342</v>
      </c>
      <c r="GS578" t="s">
        <v>214</v>
      </c>
      <c r="GT578" t="s">
        <v>241</v>
      </c>
      <c r="GU578" t="s">
        <v>214</v>
      </c>
      <c r="GV578" t="s">
        <v>241</v>
      </c>
      <c r="GW578" t="s">
        <v>297</v>
      </c>
      <c r="GX578" t="s">
        <v>297</v>
      </c>
      <c r="GY578" t="s">
        <v>491</v>
      </c>
      <c r="GZ578" t="s">
        <v>241</v>
      </c>
      <c r="HA578" t="s">
        <v>298</v>
      </c>
      <c r="HB578" t="s">
        <v>241</v>
      </c>
      <c r="HC578" t="s">
        <v>315</v>
      </c>
      <c r="HD578" t="s">
        <v>316</v>
      </c>
      <c r="HE578" t="s">
        <v>343</v>
      </c>
      <c r="HF578" t="s">
        <v>2522</v>
      </c>
      <c r="HG578" t="s">
        <v>362</v>
      </c>
      <c r="HH578" t="s">
        <v>3269</v>
      </c>
      <c r="HI578" t="s">
        <v>241</v>
      </c>
      <c r="HJ578" t="s">
        <v>214</v>
      </c>
      <c r="HK578" t="s">
        <v>3270</v>
      </c>
      <c r="HL578" s="12"/>
      <c r="HM578">
        <v>0.75</v>
      </c>
      <c r="HN578">
        <v>1</v>
      </c>
      <c r="HO578">
        <v>1</v>
      </c>
      <c r="HP578">
        <v>1</v>
      </c>
      <c r="HQ578">
        <v>1</v>
      </c>
      <c r="HR578">
        <v>0.5</v>
      </c>
      <c r="HS578">
        <v>1</v>
      </c>
      <c r="HT578">
        <v>1</v>
      </c>
      <c r="HU578">
        <v>1</v>
      </c>
      <c r="HV578">
        <v>0.5</v>
      </c>
      <c r="HW578">
        <v>0.25</v>
      </c>
      <c r="HX578">
        <v>0.5</v>
      </c>
      <c r="HY578">
        <v>0</v>
      </c>
      <c r="HZ578">
        <v>0.75</v>
      </c>
      <c r="IA578" s="4">
        <v>1</v>
      </c>
      <c r="IB578">
        <v>0.75</v>
      </c>
      <c r="IC578">
        <v>0.25</v>
      </c>
      <c r="ID578">
        <v>0.5</v>
      </c>
      <c r="IE578">
        <v>0.25</v>
      </c>
      <c r="IG578">
        <v>0.75</v>
      </c>
      <c r="IH578">
        <v>0.5</v>
      </c>
      <c r="II578">
        <v>1</v>
      </c>
      <c r="IJ578">
        <v>1</v>
      </c>
      <c r="IK578">
        <v>1</v>
      </c>
      <c r="IL578">
        <v>1</v>
      </c>
      <c r="IM578">
        <v>1</v>
      </c>
      <c r="IN578">
        <v>1</v>
      </c>
      <c r="IO578">
        <v>1</v>
      </c>
      <c r="IQ578">
        <v>1</v>
      </c>
      <c r="IS578">
        <f t="shared" si="459"/>
        <v>0.11249999999999999</v>
      </c>
      <c r="IT578">
        <f t="shared" si="460"/>
        <v>0.12</v>
      </c>
      <c r="IU578">
        <f t="shared" si="461"/>
        <v>0.08</v>
      </c>
      <c r="IV578">
        <f t="shared" si="462"/>
        <v>0.1</v>
      </c>
      <c r="IW578">
        <f t="shared" si="463"/>
        <v>0.08</v>
      </c>
      <c r="IX578">
        <f t="shared" si="464"/>
        <v>6.5000000000000002E-2</v>
      </c>
      <c r="IY578">
        <f t="shared" si="465"/>
        <v>0.1</v>
      </c>
      <c r="IZ578">
        <f t="shared" si="466"/>
        <v>0.11</v>
      </c>
      <c r="JA578">
        <f t="shared" si="467"/>
        <v>0.13</v>
      </c>
      <c r="JB578">
        <f t="shared" si="468"/>
        <v>0.05</v>
      </c>
      <c r="JC578">
        <f t="shared" si="469"/>
        <v>0.03</v>
      </c>
      <c r="JD578">
        <f t="shared" si="470"/>
        <v>5.5E-2</v>
      </c>
      <c r="JE578">
        <f t="shared" si="471"/>
        <v>0</v>
      </c>
      <c r="JF578">
        <f t="shared" si="472"/>
        <v>0.09</v>
      </c>
      <c r="JG578" s="5">
        <f t="shared" si="473"/>
        <v>0.05</v>
      </c>
      <c r="JH578">
        <f t="shared" si="474"/>
        <v>0</v>
      </c>
      <c r="JI578">
        <f t="shared" si="474"/>
        <v>0</v>
      </c>
      <c r="JJ578">
        <f t="shared" si="475"/>
        <v>0.1</v>
      </c>
      <c r="JK578">
        <f t="shared" si="476"/>
        <v>3.7499999999999999E-2</v>
      </c>
      <c r="JL578" s="6">
        <f t="shared" si="477"/>
        <v>4.3333333333333328E-2</v>
      </c>
      <c r="JM578">
        <f t="shared" si="478"/>
        <v>0.09</v>
      </c>
      <c r="JN578">
        <f t="shared" si="479"/>
        <v>2.5000000000000001E-2</v>
      </c>
      <c r="JO578">
        <f t="shared" si="480"/>
        <v>0.15</v>
      </c>
      <c r="JP578">
        <f t="shared" si="481"/>
        <v>0.1</v>
      </c>
      <c r="JQ578">
        <f t="shared" si="482"/>
        <v>0.12</v>
      </c>
      <c r="JR578">
        <f t="shared" si="483"/>
        <v>0.11</v>
      </c>
      <c r="JS578">
        <f t="shared" si="484"/>
        <v>0.1</v>
      </c>
      <c r="JT578">
        <f t="shared" si="484"/>
        <v>0.1</v>
      </c>
      <c r="JU578">
        <f t="shared" si="485"/>
        <v>1</v>
      </c>
      <c r="JV578">
        <f t="shared" si="485"/>
        <v>0</v>
      </c>
      <c r="JW578">
        <f t="shared" si="486"/>
        <v>0.15</v>
      </c>
      <c r="JY578">
        <f t="shared" si="487"/>
        <v>3.7500000000000006E-2</v>
      </c>
      <c r="JZ578">
        <f t="shared" si="488"/>
        <v>0.08</v>
      </c>
      <c r="KA578">
        <f t="shared" si="489"/>
        <v>0.02</v>
      </c>
      <c r="KB578">
        <f t="shared" si="489"/>
        <v>0.02</v>
      </c>
      <c r="KC578">
        <f t="shared" si="490"/>
        <v>0.04</v>
      </c>
      <c r="KD578">
        <f t="shared" si="517"/>
        <v>1.4999999999999999E-2</v>
      </c>
      <c r="KE578">
        <f t="shared" si="517"/>
        <v>0.03</v>
      </c>
      <c r="KF578">
        <f t="shared" si="517"/>
        <v>0.03</v>
      </c>
      <c r="KG578">
        <f t="shared" si="516"/>
        <v>0.03</v>
      </c>
      <c r="KH578">
        <f t="shared" si="516"/>
        <v>1.4999999999999999E-2</v>
      </c>
      <c r="KI578">
        <f t="shared" si="516"/>
        <v>7.4999999999999997E-3</v>
      </c>
      <c r="KJ578">
        <f t="shared" si="514"/>
        <v>1.4999999999999999E-2</v>
      </c>
      <c r="KK578">
        <f t="shared" si="491"/>
        <v>0</v>
      </c>
      <c r="KL578">
        <f t="shared" si="492"/>
        <v>0.03</v>
      </c>
      <c r="KM578" s="5">
        <f t="shared" si="493"/>
        <v>0.05</v>
      </c>
      <c r="KN578">
        <f t="shared" si="494"/>
        <v>0</v>
      </c>
      <c r="KO578">
        <f t="shared" si="494"/>
        <v>0</v>
      </c>
      <c r="KP578">
        <f t="shared" si="495"/>
        <v>0.03</v>
      </c>
      <c r="KQ578">
        <f t="shared" si="496"/>
        <v>7.4999999999999997E-3</v>
      </c>
      <c r="KR578" s="6">
        <f t="shared" si="497"/>
        <v>2.1666666666666664E-2</v>
      </c>
      <c r="KS578">
        <f t="shared" si="498"/>
        <v>0.03</v>
      </c>
      <c r="KT578">
        <f t="shared" si="499"/>
        <v>1.4999999999999999E-2</v>
      </c>
      <c r="KU578">
        <f t="shared" si="500"/>
        <v>0.04</v>
      </c>
      <c r="KV578">
        <f t="shared" si="501"/>
        <v>0.05</v>
      </c>
      <c r="KW578">
        <f t="shared" si="502"/>
        <v>0.01</v>
      </c>
      <c r="KX578">
        <f t="shared" si="503"/>
        <v>0</v>
      </c>
      <c r="KY578">
        <f t="shared" si="504"/>
        <v>0.04</v>
      </c>
      <c r="KZ578">
        <f t="shared" si="505"/>
        <v>0.03</v>
      </c>
      <c r="LA578">
        <f t="shared" si="506"/>
        <v>1</v>
      </c>
      <c r="LB578">
        <f t="shared" si="506"/>
        <v>0</v>
      </c>
      <c r="LC578">
        <f t="shared" si="507"/>
        <v>0.1</v>
      </c>
      <c r="LE578" t="str">
        <f t="shared" si="513"/>
        <v>Niger</v>
      </c>
      <c r="LF578">
        <f t="shared" si="508"/>
        <v>0.89749999999999996</v>
      </c>
      <c r="LG578" s="6">
        <f t="shared" si="509"/>
        <v>0.45583333333333331</v>
      </c>
      <c r="LH578">
        <f t="shared" si="510"/>
        <v>0.94499999999999995</v>
      </c>
      <c r="LI578" s="6">
        <f t="shared" si="511"/>
        <v>0.7941666666666668</v>
      </c>
      <c r="LJ578">
        <f t="shared" si="512"/>
        <v>1</v>
      </c>
    </row>
    <row r="579" spans="1:322" x14ac:dyDescent="0.35">
      <c r="A579" s="8">
        <v>44874</v>
      </c>
      <c r="B579" t="s">
        <v>3272</v>
      </c>
      <c r="D579" s="27" t="s">
        <v>321</v>
      </c>
      <c r="E579" s="27" t="s">
        <v>321</v>
      </c>
      <c r="F579" s="27">
        <v>23</v>
      </c>
      <c r="G579" s="27" t="s">
        <v>1096</v>
      </c>
      <c r="H579" s="27" t="s">
        <v>1818</v>
      </c>
      <c r="I579" s="27" t="s">
        <v>1097</v>
      </c>
      <c r="J579" s="27" t="s">
        <v>207</v>
      </c>
      <c r="K579" s="28">
        <v>44511</v>
      </c>
      <c r="L579" s="28">
        <v>44511</v>
      </c>
      <c r="M579" s="28">
        <v>44539</v>
      </c>
      <c r="N579" s="27" t="s">
        <v>261</v>
      </c>
      <c r="O579" s="27" t="s">
        <v>261</v>
      </c>
      <c r="P579" s="27" t="s">
        <v>261</v>
      </c>
      <c r="Q579" s="27" t="s">
        <v>324</v>
      </c>
      <c r="R579" s="28">
        <v>44515</v>
      </c>
      <c r="S579" s="28">
        <v>44515</v>
      </c>
      <c r="T579" s="27" t="s">
        <v>263</v>
      </c>
      <c r="U579" s="27" t="s">
        <v>261</v>
      </c>
      <c r="V579" s="28" t="s">
        <v>262</v>
      </c>
      <c r="W579" s="27" t="s">
        <v>261</v>
      </c>
      <c r="X579" s="28" t="s">
        <v>262</v>
      </c>
      <c r="Y579" s="27" t="s">
        <v>263</v>
      </c>
      <c r="Z579" s="28">
        <v>44738</v>
      </c>
      <c r="AA579" s="27" t="s">
        <v>264</v>
      </c>
      <c r="AB579" s="27" t="s">
        <v>265</v>
      </c>
      <c r="AC579" s="27" t="s">
        <v>262</v>
      </c>
      <c r="AD579" s="27" t="s">
        <v>267</v>
      </c>
      <c r="AE579" s="27" t="s">
        <v>262</v>
      </c>
      <c r="AF579" s="27" t="s">
        <v>262</v>
      </c>
      <c r="AG579" s="29" t="s">
        <v>262</v>
      </c>
      <c r="AH579" s="27" t="s">
        <v>263</v>
      </c>
      <c r="AI579" s="27">
        <v>44709</v>
      </c>
      <c r="AJ579" s="28">
        <v>44709</v>
      </c>
      <c r="AK579" s="27" t="s">
        <v>268</v>
      </c>
      <c r="AL579" s="27" t="s">
        <v>269</v>
      </c>
      <c r="AM579" s="27" t="s">
        <v>265</v>
      </c>
      <c r="AN579" s="27" t="s">
        <v>270</v>
      </c>
      <c r="AO579" s="27" t="s">
        <v>261</v>
      </c>
      <c r="AP579" s="27" t="s">
        <v>261</v>
      </c>
      <c r="AQ579" s="28" t="s">
        <v>262</v>
      </c>
      <c r="AR579" s="27" t="s">
        <v>261</v>
      </c>
      <c r="AS579" s="28" t="s">
        <v>262</v>
      </c>
      <c r="AT579" s="27" t="s">
        <v>261</v>
      </c>
      <c r="AU579" s="28" t="s">
        <v>262</v>
      </c>
      <c r="AV579" s="27" t="s">
        <v>261</v>
      </c>
      <c r="AW579" s="28" t="s">
        <v>262</v>
      </c>
      <c r="AX579" s="27" t="s">
        <v>261</v>
      </c>
      <c r="AY579" s="28" t="s">
        <v>262</v>
      </c>
      <c r="AZ579" s="27" t="s">
        <v>262</v>
      </c>
      <c r="BA579" s="27" t="s">
        <v>262</v>
      </c>
      <c r="BB579" s="27" t="s">
        <v>261</v>
      </c>
      <c r="BC579" s="28" t="s">
        <v>262</v>
      </c>
      <c r="BD579" s="27" t="s">
        <v>261</v>
      </c>
      <c r="BE579" s="30" t="s">
        <v>262</v>
      </c>
      <c r="BF579" t="s">
        <v>207</v>
      </c>
      <c r="BG579" s="9" t="s">
        <v>509</v>
      </c>
      <c r="BH579" t="s">
        <v>208</v>
      </c>
      <c r="BI579" t="s">
        <v>328</v>
      </c>
      <c r="BJ579" t="s">
        <v>210</v>
      </c>
      <c r="BK579" t="s">
        <v>329</v>
      </c>
      <c r="BL579" t="s">
        <v>212</v>
      </c>
      <c r="BM579" t="s">
        <v>1388</v>
      </c>
      <c r="BN579" t="s">
        <v>214</v>
      </c>
      <c r="BO579" t="s">
        <v>1947</v>
      </c>
      <c r="BP579" t="s">
        <v>219</v>
      </c>
      <c r="BQ579" t="s">
        <v>332</v>
      </c>
      <c r="BV579" t="s">
        <v>214</v>
      </c>
      <c r="CC579" t="s">
        <v>214</v>
      </c>
      <c r="CG579" t="s">
        <v>219</v>
      </c>
      <c r="CI579" t="s">
        <v>333</v>
      </c>
      <c r="CJ579" t="s">
        <v>3273</v>
      </c>
      <c r="CK579" t="s">
        <v>333</v>
      </c>
      <c r="CL579" t="s">
        <v>644</v>
      </c>
      <c r="CN579" t="s">
        <v>378</v>
      </c>
      <c r="CP579" t="s">
        <v>284</v>
      </c>
      <c r="CQ579" t="s">
        <v>284</v>
      </c>
      <c r="CR579" t="s">
        <v>226</v>
      </c>
      <c r="CS579" t="s">
        <v>226</v>
      </c>
      <c r="CT579" t="s">
        <v>214</v>
      </c>
      <c r="CU579" t="s">
        <v>219</v>
      </c>
      <c r="CV579" t="s">
        <v>226</v>
      </c>
      <c r="CW579" t="s">
        <v>226</v>
      </c>
      <c r="CX579" t="s">
        <v>287</v>
      </c>
      <c r="CY579" t="s">
        <v>287</v>
      </c>
      <c r="CZ579" t="s">
        <v>219</v>
      </c>
      <c r="DA579" t="s">
        <v>219</v>
      </c>
      <c r="DB579" t="s">
        <v>230</v>
      </c>
      <c r="DC579" t="s">
        <v>230</v>
      </c>
      <c r="DD579" t="s">
        <v>219</v>
      </c>
      <c r="DG579" t="s">
        <v>231</v>
      </c>
      <c r="DI579" t="s">
        <v>782</v>
      </c>
      <c r="DK579" t="s">
        <v>237</v>
      </c>
      <c r="DL579" t="s">
        <v>237</v>
      </c>
      <c r="DM579" t="s">
        <v>214</v>
      </c>
      <c r="DN579" t="s">
        <v>214</v>
      </c>
      <c r="DO579" t="s">
        <v>288</v>
      </c>
      <c r="DP579" t="s">
        <v>664</v>
      </c>
      <c r="DQ579" t="s">
        <v>3273</v>
      </c>
      <c r="DR579" t="s">
        <v>664</v>
      </c>
      <c r="DS579" t="s">
        <v>3274</v>
      </c>
      <c r="DT579" t="s">
        <v>219</v>
      </c>
      <c r="DU579" t="s">
        <v>219</v>
      </c>
      <c r="DX579" t="s">
        <v>242</v>
      </c>
      <c r="DY579" t="s">
        <v>242</v>
      </c>
      <c r="DZ579" t="s">
        <v>238</v>
      </c>
      <c r="EA579" t="s">
        <v>242</v>
      </c>
      <c r="EB579" t="s">
        <v>242</v>
      </c>
      <c r="EC579" t="s">
        <v>242</v>
      </c>
      <c r="ED579" t="s">
        <v>242</v>
      </c>
      <c r="EE579" t="s">
        <v>214</v>
      </c>
      <c r="EF579" t="s">
        <v>214</v>
      </c>
      <c r="EG579" t="s">
        <v>214</v>
      </c>
      <c r="EI579" t="s">
        <v>214</v>
      </c>
      <c r="EK579" t="s">
        <v>242</v>
      </c>
      <c r="EL579" t="s">
        <v>242</v>
      </c>
      <c r="EM579" t="s">
        <v>240</v>
      </c>
      <c r="EN579" t="s">
        <v>240</v>
      </c>
      <c r="EO579" t="s">
        <v>240</v>
      </c>
      <c r="EP579" t="s">
        <v>240</v>
      </c>
      <c r="EQ579" t="s">
        <v>214</v>
      </c>
      <c r="ER579" t="s">
        <v>214</v>
      </c>
      <c r="ES579" t="s">
        <v>242</v>
      </c>
      <c r="ET579" t="s">
        <v>242</v>
      </c>
      <c r="EU579" t="s">
        <v>242</v>
      </c>
      <c r="EV579" t="s">
        <v>242</v>
      </c>
      <c r="EW579" t="s">
        <v>243</v>
      </c>
      <c r="EX579" t="s">
        <v>243</v>
      </c>
      <c r="EY579" t="s">
        <v>242</v>
      </c>
      <c r="EZ579" t="s">
        <v>241</v>
      </c>
      <c r="FA579" t="s">
        <v>241</v>
      </c>
      <c r="FB579" t="s">
        <v>242</v>
      </c>
      <c r="FC579" t="s">
        <v>242</v>
      </c>
      <c r="FD579" t="s">
        <v>242</v>
      </c>
      <c r="FE579" t="s">
        <v>226</v>
      </c>
      <c r="FF579" t="s">
        <v>226</v>
      </c>
      <c r="FG579" t="s">
        <v>242</v>
      </c>
      <c r="FH579" t="s">
        <v>242</v>
      </c>
      <c r="FI579" t="s">
        <v>214</v>
      </c>
      <c r="FJ579" t="s">
        <v>214</v>
      </c>
      <c r="FK579" t="s">
        <v>214</v>
      </c>
      <c r="FL579" t="s">
        <v>214</v>
      </c>
      <c r="FM579" t="s">
        <v>292</v>
      </c>
      <c r="FN579" t="s">
        <v>292</v>
      </c>
      <c r="FO579" t="s">
        <v>219</v>
      </c>
      <c r="FP579" t="s">
        <v>219</v>
      </c>
      <c r="FQ579" t="s">
        <v>241</v>
      </c>
      <c r="FR579" t="s">
        <v>241</v>
      </c>
      <c r="FS579" t="s">
        <v>241</v>
      </c>
      <c r="FT579" t="s">
        <v>241</v>
      </c>
      <c r="FU579" t="s">
        <v>219</v>
      </c>
      <c r="FV579" t="s">
        <v>241</v>
      </c>
      <c r="FW579" t="s">
        <v>241</v>
      </c>
      <c r="FX579" t="s">
        <v>241</v>
      </c>
      <c r="FY579" t="s">
        <v>241</v>
      </c>
      <c r="FZ579" t="s">
        <v>341</v>
      </c>
      <c r="GA579" t="s">
        <v>341</v>
      </c>
      <c r="GB579" t="s">
        <v>226</v>
      </c>
      <c r="GC579" t="s">
        <v>226</v>
      </c>
      <c r="GD579" t="s">
        <v>293</v>
      </c>
      <c r="GE579" t="s">
        <v>241</v>
      </c>
      <c r="GF579" t="s">
        <v>293</v>
      </c>
      <c r="GG579" t="s">
        <v>227</v>
      </c>
      <c r="GH579" t="s">
        <v>241</v>
      </c>
      <c r="GI579" t="s">
        <v>227</v>
      </c>
      <c r="GJ579" t="s">
        <v>227</v>
      </c>
      <c r="GK579" t="s">
        <v>227</v>
      </c>
      <c r="GL579" t="s">
        <v>227</v>
      </c>
      <c r="GM579" t="s">
        <v>227</v>
      </c>
      <c r="GN579" t="s">
        <v>219</v>
      </c>
      <c r="GO579" t="s">
        <v>219</v>
      </c>
      <c r="GP579" t="s">
        <v>251</v>
      </c>
      <c r="GQ579" t="s">
        <v>251</v>
      </c>
      <c r="GR579" t="s">
        <v>251</v>
      </c>
      <c r="GS579" t="s">
        <v>214</v>
      </c>
      <c r="GT579" t="s">
        <v>241</v>
      </c>
      <c r="GU579" t="s">
        <v>214</v>
      </c>
      <c r="GV579" t="s">
        <v>241</v>
      </c>
      <c r="GW579" t="s">
        <v>252</v>
      </c>
      <c r="GX579" t="s">
        <v>252</v>
      </c>
      <c r="GY579" t="s">
        <v>254</v>
      </c>
      <c r="GZ579" t="s">
        <v>241</v>
      </c>
      <c r="HA579" t="s">
        <v>298</v>
      </c>
      <c r="HB579" t="s">
        <v>241</v>
      </c>
      <c r="HC579" t="s">
        <v>315</v>
      </c>
      <c r="HD579" t="s">
        <v>316</v>
      </c>
      <c r="HE579" t="s">
        <v>343</v>
      </c>
      <c r="HF579" t="s">
        <v>299</v>
      </c>
      <c r="HG579" t="s">
        <v>362</v>
      </c>
      <c r="HH579" t="s">
        <v>299</v>
      </c>
      <c r="HI579" t="s">
        <v>241</v>
      </c>
      <c r="HJ579" t="s">
        <v>214</v>
      </c>
      <c r="HK579" t="s">
        <v>3275</v>
      </c>
      <c r="HL579" s="12"/>
      <c r="HM579">
        <v>0.75</v>
      </c>
      <c r="HN579">
        <v>0</v>
      </c>
      <c r="HO579">
        <v>1</v>
      </c>
      <c r="HP579">
        <v>0</v>
      </c>
      <c r="HQ579">
        <v>1</v>
      </c>
      <c r="HR579">
        <v>0.5</v>
      </c>
      <c r="HS579">
        <v>1</v>
      </c>
      <c r="HT579">
        <v>1</v>
      </c>
      <c r="HU579">
        <v>1</v>
      </c>
      <c r="HV579">
        <v>0.75</v>
      </c>
      <c r="HW579">
        <v>0.75</v>
      </c>
      <c r="HX579">
        <v>0.75</v>
      </c>
      <c r="HY579">
        <v>1</v>
      </c>
      <c r="HZ579">
        <v>0.75</v>
      </c>
      <c r="IA579" s="4">
        <v>1</v>
      </c>
      <c r="IB579">
        <v>0.75</v>
      </c>
      <c r="IC579">
        <v>0.75</v>
      </c>
      <c r="ID579">
        <v>0.75</v>
      </c>
      <c r="IE579">
        <v>0.75</v>
      </c>
      <c r="IG579">
        <v>1</v>
      </c>
      <c r="IH579">
        <v>0.75</v>
      </c>
      <c r="II579">
        <v>1</v>
      </c>
      <c r="IJ579">
        <v>1</v>
      </c>
      <c r="IK579">
        <v>0</v>
      </c>
      <c r="IL579">
        <v>1</v>
      </c>
      <c r="IM579">
        <v>1</v>
      </c>
      <c r="IN579">
        <v>1</v>
      </c>
      <c r="IO579">
        <v>1</v>
      </c>
      <c r="IQ579">
        <v>0</v>
      </c>
      <c r="IS579">
        <f t="shared" si="459"/>
        <v>0.11249999999999999</v>
      </c>
      <c r="IT579">
        <f t="shared" si="460"/>
        <v>0</v>
      </c>
      <c r="IU579">
        <f t="shared" si="461"/>
        <v>0.08</v>
      </c>
      <c r="IV579">
        <f t="shared" si="462"/>
        <v>0</v>
      </c>
      <c r="IW579">
        <f t="shared" si="463"/>
        <v>0.08</v>
      </c>
      <c r="IX579">
        <f t="shared" si="464"/>
        <v>6.5000000000000002E-2</v>
      </c>
      <c r="IY579">
        <f t="shared" si="465"/>
        <v>0.1</v>
      </c>
      <c r="IZ579">
        <f t="shared" si="466"/>
        <v>0.11</v>
      </c>
      <c r="JA579">
        <f t="shared" si="467"/>
        <v>0.13</v>
      </c>
      <c r="JB579">
        <f t="shared" si="468"/>
        <v>7.5000000000000011E-2</v>
      </c>
      <c r="JC579">
        <f t="shared" si="469"/>
        <v>0.09</v>
      </c>
      <c r="JD579">
        <f t="shared" si="470"/>
        <v>8.2500000000000004E-2</v>
      </c>
      <c r="JE579">
        <f t="shared" si="471"/>
        <v>7.0000000000000007E-2</v>
      </c>
      <c r="JF579">
        <f t="shared" si="472"/>
        <v>0.09</v>
      </c>
      <c r="JG579" s="5">
        <f t="shared" si="473"/>
        <v>0.05</v>
      </c>
      <c r="JH579">
        <f t="shared" si="474"/>
        <v>0</v>
      </c>
      <c r="JI579">
        <f t="shared" si="474"/>
        <v>0</v>
      </c>
      <c r="JJ579">
        <f t="shared" si="475"/>
        <v>0.15000000000000002</v>
      </c>
      <c r="JK579">
        <f t="shared" si="476"/>
        <v>0.11249999999999999</v>
      </c>
      <c r="JL579" s="6">
        <f t="shared" si="477"/>
        <v>0.06</v>
      </c>
      <c r="JM579">
        <f t="shared" si="478"/>
        <v>0.12</v>
      </c>
      <c r="JN579">
        <f t="shared" si="479"/>
        <v>3.7500000000000006E-2</v>
      </c>
      <c r="JO579">
        <f t="shared" si="480"/>
        <v>0.15</v>
      </c>
      <c r="JP579">
        <f t="shared" si="481"/>
        <v>0.1</v>
      </c>
      <c r="JQ579">
        <f t="shared" si="482"/>
        <v>0</v>
      </c>
      <c r="JR579">
        <f t="shared" si="483"/>
        <v>0.11</v>
      </c>
      <c r="JS579">
        <f t="shared" si="484"/>
        <v>0.1</v>
      </c>
      <c r="JT579">
        <f t="shared" si="484"/>
        <v>0.1</v>
      </c>
      <c r="JU579">
        <f t="shared" si="485"/>
        <v>1</v>
      </c>
      <c r="JV579">
        <f t="shared" si="485"/>
        <v>0</v>
      </c>
      <c r="JW579">
        <f t="shared" si="486"/>
        <v>0.15</v>
      </c>
      <c r="JY579">
        <f t="shared" si="487"/>
        <v>3.7500000000000006E-2</v>
      </c>
      <c r="JZ579">
        <f t="shared" si="488"/>
        <v>0</v>
      </c>
      <c r="KA579">
        <f t="shared" si="489"/>
        <v>0.02</v>
      </c>
      <c r="KB579">
        <f t="shared" si="489"/>
        <v>0</v>
      </c>
      <c r="KC579">
        <f t="shared" si="490"/>
        <v>0.04</v>
      </c>
      <c r="KD579">
        <f t="shared" si="517"/>
        <v>1.4999999999999999E-2</v>
      </c>
      <c r="KE579">
        <f t="shared" si="517"/>
        <v>0.03</v>
      </c>
      <c r="KF579">
        <f t="shared" si="517"/>
        <v>0.03</v>
      </c>
      <c r="KG579">
        <f t="shared" si="516"/>
        <v>0.03</v>
      </c>
      <c r="KH579">
        <f t="shared" si="516"/>
        <v>2.2499999999999999E-2</v>
      </c>
      <c r="KI579">
        <f t="shared" si="516"/>
        <v>2.2499999999999999E-2</v>
      </c>
      <c r="KJ579">
        <f t="shared" si="514"/>
        <v>2.2499999999999999E-2</v>
      </c>
      <c r="KK579">
        <f t="shared" si="491"/>
        <v>0.02</v>
      </c>
      <c r="KL579">
        <f t="shared" si="492"/>
        <v>0.03</v>
      </c>
      <c r="KM579" s="5">
        <f t="shared" si="493"/>
        <v>0.05</v>
      </c>
      <c r="KN579">
        <f t="shared" si="494"/>
        <v>0</v>
      </c>
      <c r="KO579">
        <f t="shared" si="494"/>
        <v>0</v>
      </c>
      <c r="KP579">
        <f t="shared" si="495"/>
        <v>4.4999999999999998E-2</v>
      </c>
      <c r="KQ579">
        <f t="shared" si="496"/>
        <v>2.2499999999999999E-2</v>
      </c>
      <c r="KR579" s="6">
        <f t="shared" si="497"/>
        <v>0.03</v>
      </c>
      <c r="KS579">
        <f t="shared" si="498"/>
        <v>0.04</v>
      </c>
      <c r="KT579">
        <f t="shared" si="499"/>
        <v>2.2499999999999999E-2</v>
      </c>
      <c r="KU579">
        <f t="shared" si="500"/>
        <v>0.04</v>
      </c>
      <c r="KV579">
        <f t="shared" si="501"/>
        <v>0.05</v>
      </c>
      <c r="KW579">
        <f t="shared" si="502"/>
        <v>0</v>
      </c>
      <c r="KX579">
        <f t="shared" si="503"/>
        <v>0</v>
      </c>
      <c r="KY579">
        <f t="shared" si="504"/>
        <v>0.04</v>
      </c>
      <c r="KZ579">
        <f t="shared" si="505"/>
        <v>0.03</v>
      </c>
      <c r="LA579">
        <f t="shared" si="506"/>
        <v>1</v>
      </c>
      <c r="LB579">
        <f t="shared" si="506"/>
        <v>0</v>
      </c>
      <c r="LC579">
        <f t="shared" si="507"/>
        <v>0.1</v>
      </c>
      <c r="LE579" t="str">
        <f t="shared" si="513"/>
        <v>Niger</v>
      </c>
      <c r="LF579">
        <f t="shared" si="508"/>
        <v>0.67749999999999999</v>
      </c>
      <c r="LG579" s="6">
        <f t="shared" si="509"/>
        <v>0.78</v>
      </c>
      <c r="LH579">
        <f t="shared" si="510"/>
        <v>0.86749999999999994</v>
      </c>
      <c r="LI579" s="6">
        <f t="shared" si="511"/>
        <v>0.79000000000000015</v>
      </c>
      <c r="LJ579">
        <f t="shared" si="512"/>
        <v>0</v>
      </c>
    </row>
    <row r="580" spans="1:322" x14ac:dyDescent="0.35">
      <c r="A580" s="8">
        <v>44873</v>
      </c>
      <c r="B580" t="s">
        <v>3276</v>
      </c>
      <c r="D580" s="24" t="s">
        <v>321</v>
      </c>
      <c r="E580" s="24" t="s">
        <v>321</v>
      </c>
      <c r="F580" s="24">
        <v>21</v>
      </c>
      <c r="G580" s="24" t="s">
        <v>1096</v>
      </c>
      <c r="H580" s="24" t="s">
        <v>1818</v>
      </c>
      <c r="I580" s="24" t="s">
        <v>1097</v>
      </c>
      <c r="J580" s="24" t="s">
        <v>207</v>
      </c>
      <c r="K580" s="25">
        <v>44511</v>
      </c>
      <c r="L580" s="25">
        <v>44511</v>
      </c>
      <c r="M580" s="25">
        <v>44539</v>
      </c>
      <c r="N580" s="24" t="s">
        <v>261</v>
      </c>
      <c r="O580" s="24" t="s">
        <v>261</v>
      </c>
      <c r="P580" s="24" t="s">
        <v>261</v>
      </c>
      <c r="Q580" s="24" t="s">
        <v>262</v>
      </c>
      <c r="R580" s="25" t="s">
        <v>262</v>
      </c>
      <c r="S580" s="25" t="s">
        <v>262</v>
      </c>
      <c r="T580" s="24" t="s">
        <v>263</v>
      </c>
      <c r="U580" s="24" t="s">
        <v>261</v>
      </c>
      <c r="V580" s="25" t="s">
        <v>262</v>
      </c>
      <c r="W580" s="24" t="s">
        <v>261</v>
      </c>
      <c r="X580" s="25" t="s">
        <v>262</v>
      </c>
      <c r="Y580" s="24" t="s">
        <v>263</v>
      </c>
      <c r="Z580" s="25">
        <v>44796</v>
      </c>
      <c r="AA580" s="24" t="s">
        <v>264</v>
      </c>
      <c r="AB580" s="24" t="s">
        <v>265</v>
      </c>
      <c r="AC580" s="24" t="s">
        <v>266</v>
      </c>
      <c r="AD580" s="24" t="s">
        <v>267</v>
      </c>
      <c r="AE580" s="24" t="s">
        <v>262</v>
      </c>
      <c r="AF580" s="24" t="s">
        <v>262</v>
      </c>
      <c r="AG580" s="31" t="s">
        <v>262</v>
      </c>
      <c r="AH580" s="24" t="s">
        <v>263</v>
      </c>
      <c r="AI580" s="24">
        <v>44719</v>
      </c>
      <c r="AJ580" s="25">
        <v>44723</v>
      </c>
      <c r="AK580" s="24" t="s">
        <v>268</v>
      </c>
      <c r="AL580" s="24" t="s">
        <v>994</v>
      </c>
      <c r="AM580" s="24" t="s">
        <v>265</v>
      </c>
      <c r="AN580" s="24" t="s">
        <v>270</v>
      </c>
      <c r="AO580" s="24" t="s">
        <v>261</v>
      </c>
      <c r="AP580" s="24" t="s">
        <v>261</v>
      </c>
      <c r="AQ580" s="25" t="s">
        <v>262</v>
      </c>
      <c r="AR580" s="24" t="s">
        <v>261</v>
      </c>
      <c r="AS580" s="25" t="s">
        <v>262</v>
      </c>
      <c r="AT580" s="24" t="s">
        <v>261</v>
      </c>
      <c r="AU580" s="25" t="s">
        <v>262</v>
      </c>
      <c r="AV580" s="24" t="s">
        <v>261</v>
      </c>
      <c r="AW580" s="25" t="s">
        <v>262</v>
      </c>
      <c r="AX580" s="24" t="s">
        <v>261</v>
      </c>
      <c r="AY580" s="25" t="s">
        <v>262</v>
      </c>
      <c r="AZ580" s="27" t="s">
        <v>262</v>
      </c>
      <c r="BA580" s="27" t="s">
        <v>262</v>
      </c>
      <c r="BB580" s="24" t="s">
        <v>261</v>
      </c>
      <c r="BC580" s="25" t="s">
        <v>262</v>
      </c>
      <c r="BD580" s="24" t="s">
        <v>261</v>
      </c>
      <c r="BE580" s="26" t="s">
        <v>262</v>
      </c>
      <c r="BF580" t="s">
        <v>207</v>
      </c>
      <c r="BG580" t="s">
        <v>509</v>
      </c>
      <c r="BH580" t="s">
        <v>208</v>
      </c>
      <c r="BI580" t="s">
        <v>408</v>
      </c>
      <c r="BJ580" t="s">
        <v>210</v>
      </c>
      <c r="BK580" t="s">
        <v>211</v>
      </c>
      <c r="BL580" t="s">
        <v>212</v>
      </c>
      <c r="BM580" t="s">
        <v>2011</v>
      </c>
      <c r="BN580" t="s">
        <v>214</v>
      </c>
      <c r="BO580" t="s">
        <v>348</v>
      </c>
      <c r="BP580" t="s">
        <v>219</v>
      </c>
      <c r="BQ580" t="s">
        <v>216</v>
      </c>
      <c r="BR580" t="s">
        <v>3277</v>
      </c>
      <c r="BS580" t="s">
        <v>3213</v>
      </c>
      <c r="BT580" t="s">
        <v>3266</v>
      </c>
      <c r="BU580" t="s">
        <v>3277</v>
      </c>
      <c r="BV580" t="s">
        <v>214</v>
      </c>
      <c r="CC580" t="s">
        <v>214</v>
      </c>
      <c r="CG580" t="s">
        <v>219</v>
      </c>
      <c r="CI580" t="s">
        <v>333</v>
      </c>
      <c r="CJ580" t="s">
        <v>3267</v>
      </c>
      <c r="CK580" t="s">
        <v>333</v>
      </c>
      <c r="CL580" t="s">
        <v>500</v>
      </c>
      <c r="CM580" t="s">
        <v>3278</v>
      </c>
      <c r="CN580" t="s">
        <v>283</v>
      </c>
      <c r="CP580" t="s">
        <v>284</v>
      </c>
      <c r="CQ580" t="s">
        <v>225</v>
      </c>
      <c r="CR580" t="s">
        <v>227</v>
      </c>
      <c r="CS580" t="s">
        <v>226</v>
      </c>
      <c r="CT580" t="s">
        <v>214</v>
      </c>
      <c r="CU580" t="s">
        <v>219</v>
      </c>
      <c r="CV580" t="s">
        <v>244</v>
      </c>
      <c r="CW580" t="s">
        <v>227</v>
      </c>
      <c r="CX580" t="s">
        <v>287</v>
      </c>
      <c r="CY580" t="s">
        <v>353</v>
      </c>
      <c r="CZ580" t="s">
        <v>214</v>
      </c>
      <c r="DA580" t="s">
        <v>219</v>
      </c>
      <c r="DB580" t="s">
        <v>230</v>
      </c>
      <c r="DC580" t="s">
        <v>230</v>
      </c>
      <c r="DD580" t="s">
        <v>214</v>
      </c>
      <c r="DE580" t="s">
        <v>546</v>
      </c>
      <c r="DG580" t="s">
        <v>231</v>
      </c>
      <c r="DI580" t="s">
        <v>711</v>
      </c>
      <c r="DK580" t="s">
        <v>233</v>
      </c>
      <c r="DL580" t="s">
        <v>372</v>
      </c>
      <c r="DM580" t="s">
        <v>214</v>
      </c>
      <c r="DN580" t="s">
        <v>219</v>
      </c>
      <c r="DO580" t="s">
        <v>288</v>
      </c>
      <c r="DP580" t="s">
        <v>443</v>
      </c>
      <c r="DR580" t="s">
        <v>235</v>
      </c>
      <c r="DT580" t="s">
        <v>214</v>
      </c>
      <c r="DU580" t="s">
        <v>214</v>
      </c>
      <c r="DV580" t="s">
        <v>746</v>
      </c>
      <c r="DX580" t="s">
        <v>237</v>
      </c>
      <c r="DY580" t="s">
        <v>233</v>
      </c>
      <c r="DZ580" t="s">
        <v>238</v>
      </c>
      <c r="EA580" t="s">
        <v>233</v>
      </c>
      <c r="EB580" t="s">
        <v>372</v>
      </c>
      <c r="EC580" t="s">
        <v>237</v>
      </c>
      <c r="ED580" t="s">
        <v>233</v>
      </c>
      <c r="EE580" t="s">
        <v>214</v>
      </c>
      <c r="EF580" t="s">
        <v>214</v>
      </c>
      <c r="EG580" t="s">
        <v>214</v>
      </c>
      <c r="EI580" t="s">
        <v>214</v>
      </c>
      <c r="EK580" t="s">
        <v>242</v>
      </c>
      <c r="EL580" t="s">
        <v>242</v>
      </c>
      <c r="EM580" t="s">
        <v>240</v>
      </c>
      <c r="EN580" t="s">
        <v>486</v>
      </c>
      <c r="EO580" t="s">
        <v>240</v>
      </c>
      <c r="EP580" t="s">
        <v>486</v>
      </c>
      <c r="EQ580" t="s">
        <v>214</v>
      </c>
      <c r="ER580" t="s">
        <v>214</v>
      </c>
      <c r="ES580" t="s">
        <v>242</v>
      </c>
      <c r="ET580" t="s">
        <v>242</v>
      </c>
      <c r="EU580" t="s">
        <v>237</v>
      </c>
      <c r="EV580" t="s">
        <v>233</v>
      </c>
      <c r="EW580" t="s">
        <v>243</v>
      </c>
      <c r="EX580" t="s">
        <v>243</v>
      </c>
      <c r="EY580" t="s">
        <v>237</v>
      </c>
      <c r="EZ580" t="s">
        <v>241</v>
      </c>
      <c r="FA580" t="s">
        <v>241</v>
      </c>
      <c r="FB580" t="s">
        <v>233</v>
      </c>
      <c r="FC580" t="s">
        <v>233</v>
      </c>
      <c r="FD580" t="s">
        <v>372</v>
      </c>
      <c r="FE580" t="s">
        <v>286</v>
      </c>
      <c r="FF580" t="s">
        <v>227</v>
      </c>
      <c r="FG580" t="s">
        <v>239</v>
      </c>
      <c r="FH580" t="s">
        <v>239</v>
      </c>
      <c r="FI580" t="s">
        <v>214</v>
      </c>
      <c r="FJ580" t="s">
        <v>214</v>
      </c>
      <c r="FK580" t="s">
        <v>214</v>
      </c>
      <c r="FL580" t="s">
        <v>214</v>
      </c>
      <c r="FM580" t="s">
        <v>292</v>
      </c>
      <c r="FN580" t="s">
        <v>292</v>
      </c>
      <c r="FO580" t="s">
        <v>219</v>
      </c>
      <c r="FP580" t="s">
        <v>219</v>
      </c>
      <c r="FQ580" t="s">
        <v>241</v>
      </c>
      <c r="FR580" t="s">
        <v>241</v>
      </c>
      <c r="FS580" t="s">
        <v>241</v>
      </c>
      <c r="FT580" t="s">
        <v>241</v>
      </c>
      <c r="FU580" t="s">
        <v>219</v>
      </c>
      <c r="FV580" t="s">
        <v>241</v>
      </c>
      <c r="FW580" t="s">
        <v>241</v>
      </c>
      <c r="FX580" t="s">
        <v>241</v>
      </c>
      <c r="FY580" t="s">
        <v>241</v>
      </c>
      <c r="FZ580" t="s">
        <v>341</v>
      </c>
      <c r="GA580" t="s">
        <v>341</v>
      </c>
      <c r="GB580" t="s">
        <v>227</v>
      </c>
      <c r="GC580" t="s">
        <v>227</v>
      </c>
      <c r="GD580" t="s">
        <v>293</v>
      </c>
      <c r="GE580" t="s">
        <v>241</v>
      </c>
      <c r="GF580" t="s">
        <v>293</v>
      </c>
      <c r="GG580" t="s">
        <v>227</v>
      </c>
      <c r="GH580" t="s">
        <v>241</v>
      </c>
      <c r="GI580" t="s">
        <v>227</v>
      </c>
      <c r="GJ580" t="s">
        <v>227</v>
      </c>
      <c r="GK580" t="s">
        <v>227</v>
      </c>
      <c r="GL580" t="s">
        <v>227</v>
      </c>
      <c r="GM580" t="s">
        <v>227</v>
      </c>
      <c r="GN580" t="s">
        <v>219</v>
      </c>
      <c r="GO580" t="s">
        <v>219</v>
      </c>
      <c r="GP580" t="s">
        <v>342</v>
      </c>
      <c r="GQ580" t="s">
        <v>294</v>
      </c>
      <c r="GR580" t="s">
        <v>342</v>
      </c>
      <c r="GS580" t="s">
        <v>214</v>
      </c>
      <c r="GT580" t="s">
        <v>241</v>
      </c>
      <c r="GU580" t="s">
        <v>214</v>
      </c>
      <c r="GV580" t="s">
        <v>241</v>
      </c>
      <c r="GW580" t="s">
        <v>297</v>
      </c>
      <c r="GX580" t="s">
        <v>297</v>
      </c>
      <c r="GY580" t="s">
        <v>491</v>
      </c>
      <c r="GZ580" t="s">
        <v>241</v>
      </c>
      <c r="HA580" t="s">
        <v>298</v>
      </c>
      <c r="HB580" t="s">
        <v>241</v>
      </c>
      <c r="HC580" t="s">
        <v>315</v>
      </c>
      <c r="HD580" t="s">
        <v>316</v>
      </c>
      <c r="HE580" t="s">
        <v>343</v>
      </c>
      <c r="HF580" t="s">
        <v>2522</v>
      </c>
      <c r="HG580" t="s">
        <v>362</v>
      </c>
      <c r="HH580" t="s">
        <v>3219</v>
      </c>
      <c r="HI580" t="s">
        <v>241</v>
      </c>
      <c r="HJ580" t="s">
        <v>219</v>
      </c>
      <c r="HK580" t="s">
        <v>241</v>
      </c>
      <c r="HL580" s="12"/>
      <c r="HM580">
        <v>0.75</v>
      </c>
      <c r="HN580">
        <v>1</v>
      </c>
      <c r="HO580">
        <v>1</v>
      </c>
      <c r="HP580">
        <v>0.75</v>
      </c>
      <c r="HQ580">
        <v>1</v>
      </c>
      <c r="HR580">
        <v>0.25</v>
      </c>
      <c r="HS580">
        <v>1</v>
      </c>
      <c r="HT580">
        <v>1</v>
      </c>
      <c r="HU580">
        <v>0</v>
      </c>
      <c r="HV580">
        <v>0.5</v>
      </c>
      <c r="HW580">
        <v>0.25</v>
      </c>
      <c r="HX580">
        <v>0.5</v>
      </c>
      <c r="HY580">
        <v>1</v>
      </c>
      <c r="HZ580">
        <v>0.75</v>
      </c>
      <c r="IA580" s="4">
        <v>1</v>
      </c>
      <c r="IB580">
        <v>0.75</v>
      </c>
      <c r="IC580">
        <v>0.5</v>
      </c>
      <c r="ID580">
        <v>0.5</v>
      </c>
      <c r="IE580">
        <v>0.25</v>
      </c>
      <c r="IG580">
        <v>0.75</v>
      </c>
      <c r="IH580">
        <v>0.5</v>
      </c>
      <c r="II580">
        <v>1</v>
      </c>
      <c r="IJ580">
        <v>1</v>
      </c>
      <c r="IK580">
        <v>1</v>
      </c>
      <c r="IL580">
        <v>1</v>
      </c>
      <c r="IM580">
        <v>1</v>
      </c>
      <c r="IN580">
        <v>1</v>
      </c>
      <c r="IO580">
        <v>1</v>
      </c>
      <c r="IQ580">
        <v>1</v>
      </c>
      <c r="IS580">
        <f t="shared" ref="IS580:IS643" si="518">HM580*0.15</f>
        <v>0.11249999999999999</v>
      </c>
      <c r="IT580">
        <f t="shared" ref="IT580:IT643" si="519">HN580*0.12</f>
        <v>0.12</v>
      </c>
      <c r="IU580">
        <f t="shared" ref="IU580:IU643" si="520">HO580*0.08</f>
        <v>0.08</v>
      </c>
      <c r="IV580">
        <f t="shared" ref="IV580:IV643" si="521">HP580*0.1</f>
        <v>7.5000000000000011E-2</v>
      </c>
      <c r="IW580">
        <f t="shared" ref="IW580:IW643" si="522">HQ580*0.08</f>
        <v>0.08</v>
      </c>
      <c r="IX580">
        <f t="shared" ref="IX580:IX643" si="523">HR580*0.13</f>
        <v>3.2500000000000001E-2</v>
      </c>
      <c r="IY580">
        <f t="shared" ref="IY580:IY643" si="524">HS580*0.1</f>
        <v>0.1</v>
      </c>
      <c r="IZ580">
        <f t="shared" ref="IZ580:IZ643" si="525">HT580*0.11</f>
        <v>0.11</v>
      </c>
      <c r="JA580">
        <f t="shared" ref="JA580:JA643" si="526">HU580*0.13</f>
        <v>0</v>
      </c>
      <c r="JB580">
        <f t="shared" ref="JB580:JB643" si="527">HV580*0.1</f>
        <v>0.05</v>
      </c>
      <c r="JC580">
        <f t="shared" ref="JC580:JC643" si="528">HW580*0.12</f>
        <v>0.03</v>
      </c>
      <c r="JD580">
        <f t="shared" ref="JD580:JD643" si="529">HX580*0.11</f>
        <v>5.5E-2</v>
      </c>
      <c r="JE580">
        <f t="shared" ref="JE580:JE643" si="530">HY580*0.07</f>
        <v>7.0000000000000007E-2</v>
      </c>
      <c r="JF580">
        <f t="shared" ref="JF580:JF643" si="531">HZ580*0.12</f>
        <v>0.09</v>
      </c>
      <c r="JG580" s="5">
        <f t="shared" ref="JG580:JG643" si="532">IA580*0.05</f>
        <v>0.05</v>
      </c>
      <c r="JH580">
        <f t="shared" ref="JH580:JI643" si="533">IB580*0</f>
        <v>0</v>
      </c>
      <c r="JI580">
        <f t="shared" si="533"/>
        <v>0</v>
      </c>
      <c r="JJ580">
        <f t="shared" ref="JJ580:JJ643" si="534">ID580*0.2</f>
        <v>0.1</v>
      </c>
      <c r="JK580">
        <f t="shared" ref="JK580:JK643" si="535">IE580*0.15</f>
        <v>3.7499999999999999E-2</v>
      </c>
      <c r="JL580" s="6">
        <f t="shared" ref="JL580:JL643" si="536">(SUM(HV580,HX580,HZ580,IB580,IC580,ID580)/6)*0.08</f>
        <v>4.6666666666666669E-2</v>
      </c>
      <c r="JM580">
        <f t="shared" ref="JM580:JM643" si="537">IG580*0.12</f>
        <v>0.09</v>
      </c>
      <c r="JN580">
        <f t="shared" ref="JN580:JN643" si="538">IH580*0.05</f>
        <v>2.5000000000000001E-2</v>
      </c>
      <c r="JO580">
        <f t="shared" ref="JO580:JO643" si="539">II580*0.15</f>
        <v>0.15</v>
      </c>
      <c r="JP580">
        <f t="shared" ref="JP580:JP643" si="540">IJ580*0.1</f>
        <v>0.1</v>
      </c>
      <c r="JQ580">
        <f t="shared" ref="JQ580:JQ643" si="541">IK580*0.12</f>
        <v>0.12</v>
      </c>
      <c r="JR580">
        <f t="shared" ref="JR580:JR643" si="542">IL580*0.11</f>
        <v>0.11</v>
      </c>
      <c r="JS580">
        <f t="shared" ref="JS580:JT643" si="543">IM580*0.1</f>
        <v>0.1</v>
      </c>
      <c r="JT580">
        <f t="shared" si="543"/>
        <v>0.1</v>
      </c>
      <c r="JU580">
        <f t="shared" ref="JU580:JV643" si="544">IO580</f>
        <v>1</v>
      </c>
      <c r="JV580">
        <f t="shared" si="544"/>
        <v>0</v>
      </c>
      <c r="JW580">
        <f t="shared" ref="JW580:JW643" si="545">(SUM(JU580:JV580))*0.15</f>
        <v>0.15</v>
      </c>
      <c r="JY580">
        <f t="shared" ref="JY580:JY643" si="546">HM580*0.05</f>
        <v>3.7500000000000006E-2</v>
      </c>
      <c r="JZ580">
        <f t="shared" ref="JZ580:JZ643" si="547">HN580*0.08</f>
        <v>0.08</v>
      </c>
      <c r="KA580">
        <f t="shared" ref="KA580:KB643" si="548">HO580*0.02</f>
        <v>0.02</v>
      </c>
      <c r="KB580">
        <f t="shared" si="548"/>
        <v>1.4999999999999999E-2</v>
      </c>
      <c r="KC580">
        <f t="shared" ref="KC580:KC643" si="549">HQ580*0.04</f>
        <v>0.04</v>
      </c>
      <c r="KD580">
        <f t="shared" si="517"/>
        <v>7.4999999999999997E-3</v>
      </c>
      <c r="KE580">
        <f t="shared" si="517"/>
        <v>0.03</v>
      </c>
      <c r="KF580">
        <f t="shared" si="517"/>
        <v>0.03</v>
      </c>
      <c r="KG580">
        <f t="shared" si="516"/>
        <v>0</v>
      </c>
      <c r="KH580">
        <f t="shared" si="516"/>
        <v>1.4999999999999999E-2</v>
      </c>
      <c r="KI580">
        <f t="shared" si="516"/>
        <v>7.4999999999999997E-3</v>
      </c>
      <c r="KJ580">
        <f t="shared" si="514"/>
        <v>1.4999999999999999E-2</v>
      </c>
      <c r="KK580">
        <f t="shared" ref="KK580:KK643" si="550">HY580*0.02</f>
        <v>0.02</v>
      </c>
      <c r="KL580">
        <f t="shared" ref="KL580:KL643" si="551">HZ580*0.04</f>
        <v>0.03</v>
      </c>
      <c r="KM580" s="5">
        <f t="shared" ref="KM580:KM643" si="552">IA580*0.05</f>
        <v>0.05</v>
      </c>
      <c r="KN580">
        <f t="shared" ref="KN580:KO643" si="553">IB580*0</f>
        <v>0</v>
      </c>
      <c r="KO580">
        <f t="shared" si="553"/>
        <v>0</v>
      </c>
      <c r="KP580">
        <f t="shared" ref="KP580:KP643" si="554">ID580*0.06</f>
        <v>0.03</v>
      </c>
      <c r="KQ580">
        <f t="shared" ref="KQ580:KQ643" si="555">IE580*0.03</f>
        <v>7.4999999999999997E-3</v>
      </c>
      <c r="KR580" s="6">
        <f t="shared" ref="KR580:KR643" si="556">(SUM(HV580,HX580,HZ580,IB580,IC580,ID580)/6)*0.04</f>
        <v>2.3333333333333334E-2</v>
      </c>
      <c r="KS580">
        <f t="shared" ref="KS580:KS643" si="557">IG580*0.04</f>
        <v>0.03</v>
      </c>
      <c r="KT580">
        <f t="shared" ref="KT580:KT643" si="558">IH580*0.03</f>
        <v>1.4999999999999999E-2</v>
      </c>
      <c r="KU580">
        <f t="shared" ref="KU580:KU643" si="559">II580*0.04</f>
        <v>0.04</v>
      </c>
      <c r="KV580">
        <f t="shared" ref="KV580:KV643" si="560">IJ580*0.05</f>
        <v>0.05</v>
      </c>
      <c r="KW580">
        <f t="shared" ref="KW580:KW643" si="561">IK580*0.01</f>
        <v>0.01</v>
      </c>
      <c r="KX580">
        <f t="shared" ref="KX580:KX643" si="562">IL580*0</f>
        <v>0</v>
      </c>
      <c r="KY580">
        <f t="shared" ref="KY580:KY643" si="563">IM580*0.04</f>
        <v>0.04</v>
      </c>
      <c r="KZ580">
        <f t="shared" ref="KZ580:KZ643" si="564">IN580*0.03</f>
        <v>0.03</v>
      </c>
      <c r="LA580">
        <f t="shared" ref="LA580:LB643" si="565">IO580</f>
        <v>1</v>
      </c>
      <c r="LB580">
        <f t="shared" si="565"/>
        <v>0</v>
      </c>
      <c r="LC580">
        <f t="shared" ref="LC580:LC643" si="566">SUM(LA580:LB580)*0.1</f>
        <v>0.1</v>
      </c>
      <c r="LE580" t="str">
        <f t="shared" si="513"/>
        <v>Niger</v>
      </c>
      <c r="LF580">
        <f t="shared" ref="LF580:LF643" si="567">SUM(IS580:JA580)</f>
        <v>0.71</v>
      </c>
      <c r="LG580" s="6">
        <f t="shared" ref="LG580:LG643" si="568">SUM(JB580:JL580)</f>
        <v>0.52916666666666667</v>
      </c>
      <c r="LH580">
        <f t="shared" ref="LH580:LH643" si="569">SUM(JM580:JT580,JW580)</f>
        <v>0.94499999999999995</v>
      </c>
      <c r="LI580" s="6">
        <f t="shared" ref="LI580:LI643" si="570">SUM(JY580:KZ580,LC580)</f>
        <v>0.77333333333333343</v>
      </c>
      <c r="LJ580">
        <f t="shared" ref="LJ580:LJ643" si="571">IQ580</f>
        <v>1</v>
      </c>
    </row>
    <row r="581" spans="1:322" x14ac:dyDescent="0.35">
      <c r="A581" s="8">
        <v>44874</v>
      </c>
      <c r="B581" t="s">
        <v>3276</v>
      </c>
      <c r="D581" s="27" t="s">
        <v>321</v>
      </c>
      <c r="E581" s="27" t="s">
        <v>321</v>
      </c>
      <c r="F581" s="27">
        <v>21</v>
      </c>
      <c r="G581" s="27" t="s">
        <v>1096</v>
      </c>
      <c r="H581" s="27" t="s">
        <v>1818</v>
      </c>
      <c r="I581" s="27" t="s">
        <v>1097</v>
      </c>
      <c r="J581" s="27" t="s">
        <v>207</v>
      </c>
      <c r="K581" s="28">
        <v>44511</v>
      </c>
      <c r="L581" s="28">
        <v>44511</v>
      </c>
      <c r="M581" s="28">
        <v>44539</v>
      </c>
      <c r="N581" s="27" t="s">
        <v>261</v>
      </c>
      <c r="O581" s="27" t="s">
        <v>261</v>
      </c>
      <c r="P581" s="27" t="s">
        <v>261</v>
      </c>
      <c r="Q581" s="27" t="s">
        <v>262</v>
      </c>
      <c r="R581" s="28" t="s">
        <v>262</v>
      </c>
      <c r="S581" s="28" t="s">
        <v>262</v>
      </c>
      <c r="T581" s="27" t="s">
        <v>263</v>
      </c>
      <c r="U581" s="27" t="s">
        <v>261</v>
      </c>
      <c r="V581" s="28" t="s">
        <v>262</v>
      </c>
      <c r="W581" s="27" t="s">
        <v>261</v>
      </c>
      <c r="X581" s="28" t="s">
        <v>262</v>
      </c>
      <c r="Y581" s="27" t="s">
        <v>263</v>
      </c>
      <c r="Z581" s="28">
        <v>44796</v>
      </c>
      <c r="AA581" s="27" t="s">
        <v>264</v>
      </c>
      <c r="AB581" s="27" t="s">
        <v>265</v>
      </c>
      <c r="AC581" s="27" t="s">
        <v>266</v>
      </c>
      <c r="AD581" s="27" t="s">
        <v>267</v>
      </c>
      <c r="AE581" s="27" t="s">
        <v>262</v>
      </c>
      <c r="AF581" s="27" t="s">
        <v>262</v>
      </c>
      <c r="AG581" s="29" t="s">
        <v>262</v>
      </c>
      <c r="AH581" s="27" t="s">
        <v>263</v>
      </c>
      <c r="AI581" s="27">
        <v>44719</v>
      </c>
      <c r="AJ581" s="28">
        <v>44723</v>
      </c>
      <c r="AK581" s="27" t="s">
        <v>268</v>
      </c>
      <c r="AL581" s="27" t="s">
        <v>994</v>
      </c>
      <c r="AM581" s="27" t="s">
        <v>265</v>
      </c>
      <c r="AN581" s="27" t="s">
        <v>270</v>
      </c>
      <c r="AO581" s="27" t="s">
        <v>261</v>
      </c>
      <c r="AP581" s="27" t="s">
        <v>261</v>
      </c>
      <c r="AQ581" s="28" t="s">
        <v>262</v>
      </c>
      <c r="AR581" s="27" t="s">
        <v>261</v>
      </c>
      <c r="AS581" s="28" t="s">
        <v>262</v>
      </c>
      <c r="AT581" s="27" t="s">
        <v>261</v>
      </c>
      <c r="AU581" s="28" t="s">
        <v>262</v>
      </c>
      <c r="AV581" s="27" t="s">
        <v>261</v>
      </c>
      <c r="AW581" s="28" t="s">
        <v>262</v>
      </c>
      <c r="AX581" s="27" t="s">
        <v>261</v>
      </c>
      <c r="AY581" s="28" t="s">
        <v>262</v>
      </c>
      <c r="AZ581" s="27" t="s">
        <v>262</v>
      </c>
      <c r="BA581" s="27" t="s">
        <v>262</v>
      </c>
      <c r="BB581" s="27" t="s">
        <v>261</v>
      </c>
      <c r="BC581" s="28" t="s">
        <v>262</v>
      </c>
      <c r="BD581" s="27" t="s">
        <v>261</v>
      </c>
      <c r="BE581" s="30" t="s">
        <v>262</v>
      </c>
      <c r="BF581" t="s">
        <v>207</v>
      </c>
      <c r="BG581" s="9" t="s">
        <v>509</v>
      </c>
      <c r="BH581" t="s">
        <v>208</v>
      </c>
      <c r="BI581" t="s">
        <v>735</v>
      </c>
      <c r="BJ581" t="s">
        <v>210</v>
      </c>
      <c r="BK581" t="s">
        <v>211</v>
      </c>
      <c r="BL581" t="s">
        <v>212</v>
      </c>
      <c r="BM581" t="s">
        <v>2011</v>
      </c>
      <c r="BN581" t="s">
        <v>214</v>
      </c>
      <c r="BO581" t="s">
        <v>348</v>
      </c>
      <c r="BP581" t="s">
        <v>219</v>
      </c>
      <c r="BQ581" t="s">
        <v>216</v>
      </c>
      <c r="BR581" t="s">
        <v>3277</v>
      </c>
      <c r="BS581" t="s">
        <v>3213</v>
      </c>
      <c r="BT581" t="s">
        <v>3266</v>
      </c>
      <c r="BU581" t="s">
        <v>3277</v>
      </c>
      <c r="BV581" t="s">
        <v>214</v>
      </c>
      <c r="CC581" t="s">
        <v>214</v>
      </c>
      <c r="CG581" t="s">
        <v>219</v>
      </c>
      <c r="CI581" t="s">
        <v>333</v>
      </c>
      <c r="CJ581" t="s">
        <v>3267</v>
      </c>
      <c r="CK581" t="s">
        <v>333</v>
      </c>
      <c r="CL581" t="s">
        <v>500</v>
      </c>
      <c r="CM581" t="s">
        <v>3278</v>
      </c>
      <c r="CN581" t="s">
        <v>283</v>
      </c>
      <c r="CP581" t="s">
        <v>284</v>
      </c>
      <c r="CQ581" t="s">
        <v>225</v>
      </c>
      <c r="CR581" t="s">
        <v>227</v>
      </c>
      <c r="CS581" t="s">
        <v>226</v>
      </c>
      <c r="CT581" t="s">
        <v>214</v>
      </c>
      <c r="CU581" t="s">
        <v>219</v>
      </c>
      <c r="CV581" t="s">
        <v>244</v>
      </c>
      <c r="CW581" t="s">
        <v>227</v>
      </c>
      <c r="CX581" t="s">
        <v>287</v>
      </c>
      <c r="CY581" t="s">
        <v>353</v>
      </c>
      <c r="CZ581" t="s">
        <v>214</v>
      </c>
      <c r="DA581" t="s">
        <v>219</v>
      </c>
      <c r="DB581" t="s">
        <v>230</v>
      </c>
      <c r="DC581" t="s">
        <v>230</v>
      </c>
      <c r="DD581" t="s">
        <v>214</v>
      </c>
      <c r="DE581" t="s">
        <v>546</v>
      </c>
      <c r="DG581" t="s">
        <v>231</v>
      </c>
      <c r="DI581" t="s">
        <v>711</v>
      </c>
      <c r="DK581" t="s">
        <v>233</v>
      </c>
      <c r="DL581" t="s">
        <v>372</v>
      </c>
      <c r="DM581" t="s">
        <v>214</v>
      </c>
      <c r="DN581" t="s">
        <v>219</v>
      </c>
      <c r="DO581" t="s">
        <v>288</v>
      </c>
      <c r="DP581" t="s">
        <v>443</v>
      </c>
      <c r="DR581" t="s">
        <v>235</v>
      </c>
      <c r="DT581" t="s">
        <v>214</v>
      </c>
      <c r="DU581" t="s">
        <v>214</v>
      </c>
      <c r="DV581" t="s">
        <v>746</v>
      </c>
      <c r="DX581" t="s">
        <v>237</v>
      </c>
      <c r="DY581" t="s">
        <v>233</v>
      </c>
      <c r="DZ581" t="s">
        <v>238</v>
      </c>
      <c r="EA581" t="s">
        <v>233</v>
      </c>
      <c r="EB581" t="s">
        <v>372</v>
      </c>
      <c r="EC581" t="s">
        <v>237</v>
      </c>
      <c r="ED581" t="s">
        <v>233</v>
      </c>
      <c r="EE581" t="s">
        <v>214</v>
      </c>
      <c r="EF581" t="s">
        <v>214</v>
      </c>
      <c r="EG581" t="s">
        <v>214</v>
      </c>
      <c r="EI581" t="s">
        <v>214</v>
      </c>
      <c r="EK581" t="s">
        <v>242</v>
      </c>
      <c r="EL581" t="s">
        <v>242</v>
      </c>
      <c r="EM581" t="s">
        <v>240</v>
      </c>
      <c r="EN581" t="s">
        <v>486</v>
      </c>
      <c r="EO581" t="s">
        <v>240</v>
      </c>
      <c r="EP581" t="s">
        <v>486</v>
      </c>
      <c r="EQ581" t="s">
        <v>214</v>
      </c>
      <c r="ER581" t="s">
        <v>214</v>
      </c>
      <c r="ES581" t="s">
        <v>242</v>
      </c>
      <c r="ET581" t="s">
        <v>242</v>
      </c>
      <c r="EU581" t="s">
        <v>237</v>
      </c>
      <c r="EV581" t="s">
        <v>233</v>
      </c>
      <c r="EW581" t="s">
        <v>243</v>
      </c>
      <c r="EX581" t="s">
        <v>243</v>
      </c>
      <c r="EY581" t="s">
        <v>237</v>
      </c>
      <c r="EZ581" t="s">
        <v>241</v>
      </c>
      <c r="FA581" t="s">
        <v>241</v>
      </c>
      <c r="FB581" t="s">
        <v>233</v>
      </c>
      <c r="FC581" t="s">
        <v>233</v>
      </c>
      <c r="FD581" t="s">
        <v>372</v>
      </c>
      <c r="FE581" t="s">
        <v>286</v>
      </c>
      <c r="FF581" t="s">
        <v>227</v>
      </c>
      <c r="FG581" t="s">
        <v>239</v>
      </c>
      <c r="FH581" t="s">
        <v>239</v>
      </c>
      <c r="FI581" t="s">
        <v>214</v>
      </c>
      <c r="FJ581" t="s">
        <v>214</v>
      </c>
      <c r="FK581" t="s">
        <v>214</v>
      </c>
      <c r="FL581" t="s">
        <v>214</v>
      </c>
      <c r="FM581" t="s">
        <v>292</v>
      </c>
      <c r="FN581" t="s">
        <v>292</v>
      </c>
      <c r="FO581" t="s">
        <v>219</v>
      </c>
      <c r="FP581" t="s">
        <v>219</v>
      </c>
      <c r="FQ581" t="s">
        <v>241</v>
      </c>
      <c r="FR581" t="s">
        <v>241</v>
      </c>
      <c r="FS581" t="s">
        <v>241</v>
      </c>
      <c r="FT581" t="s">
        <v>241</v>
      </c>
      <c r="FU581" t="s">
        <v>219</v>
      </c>
      <c r="FV581" t="s">
        <v>241</v>
      </c>
      <c r="FW581" t="s">
        <v>241</v>
      </c>
      <c r="FX581" t="s">
        <v>241</v>
      </c>
      <c r="FY581" t="s">
        <v>241</v>
      </c>
      <c r="FZ581" t="s">
        <v>341</v>
      </c>
      <c r="GA581" t="s">
        <v>341</v>
      </c>
      <c r="GB581" t="s">
        <v>227</v>
      </c>
      <c r="GC581" t="s">
        <v>227</v>
      </c>
      <c r="GD581" t="s">
        <v>293</v>
      </c>
      <c r="GE581" t="s">
        <v>241</v>
      </c>
      <c r="GF581" t="s">
        <v>293</v>
      </c>
      <c r="GG581" t="s">
        <v>227</v>
      </c>
      <c r="GH581" t="s">
        <v>241</v>
      </c>
      <c r="GI581" t="s">
        <v>227</v>
      </c>
      <c r="GJ581" t="s">
        <v>227</v>
      </c>
      <c r="GK581" t="s">
        <v>227</v>
      </c>
      <c r="GL581" t="s">
        <v>227</v>
      </c>
      <c r="GM581" t="s">
        <v>227</v>
      </c>
      <c r="GN581" t="s">
        <v>219</v>
      </c>
      <c r="GO581" t="s">
        <v>219</v>
      </c>
      <c r="GP581" t="s">
        <v>342</v>
      </c>
      <c r="GQ581" t="s">
        <v>294</v>
      </c>
      <c r="GR581" t="s">
        <v>342</v>
      </c>
      <c r="GS581" t="s">
        <v>214</v>
      </c>
      <c r="GT581" t="s">
        <v>241</v>
      </c>
      <c r="GU581" t="s">
        <v>214</v>
      </c>
      <c r="GV581" t="s">
        <v>241</v>
      </c>
      <c r="GW581" t="s">
        <v>297</v>
      </c>
      <c r="GX581" t="s">
        <v>297</v>
      </c>
      <c r="GY581" t="s">
        <v>491</v>
      </c>
      <c r="GZ581" t="s">
        <v>241</v>
      </c>
      <c r="HA581" t="s">
        <v>298</v>
      </c>
      <c r="HB581" t="s">
        <v>241</v>
      </c>
      <c r="HC581" t="s">
        <v>315</v>
      </c>
      <c r="HD581" t="s">
        <v>316</v>
      </c>
      <c r="HE581" t="s">
        <v>343</v>
      </c>
      <c r="HF581" t="s">
        <v>2522</v>
      </c>
      <c r="HG581" t="s">
        <v>362</v>
      </c>
      <c r="HH581" t="s">
        <v>3219</v>
      </c>
      <c r="HI581" t="s">
        <v>241</v>
      </c>
      <c r="HJ581" t="s">
        <v>219</v>
      </c>
      <c r="HK581" t="s">
        <v>241</v>
      </c>
      <c r="HL581" s="12"/>
      <c r="HM581">
        <v>0.75</v>
      </c>
      <c r="HN581">
        <v>1</v>
      </c>
      <c r="HO581">
        <v>1</v>
      </c>
      <c r="HP581">
        <v>0.75</v>
      </c>
      <c r="HQ581">
        <v>1</v>
      </c>
      <c r="HR581">
        <v>0.5</v>
      </c>
      <c r="HS581">
        <v>1</v>
      </c>
      <c r="HT581">
        <v>1</v>
      </c>
      <c r="HU581">
        <v>1</v>
      </c>
      <c r="HV581">
        <v>0.5</v>
      </c>
      <c r="HW581">
        <v>0.25</v>
      </c>
      <c r="HX581">
        <v>0.5</v>
      </c>
      <c r="HY581">
        <v>1</v>
      </c>
      <c r="HZ581">
        <v>0.75</v>
      </c>
      <c r="IA581" s="4">
        <v>1</v>
      </c>
      <c r="IB581">
        <v>0.75</v>
      </c>
      <c r="IC581">
        <v>0.25</v>
      </c>
      <c r="ID581">
        <v>0.25</v>
      </c>
      <c r="IE581">
        <v>0.25</v>
      </c>
      <c r="IG581">
        <v>0.5</v>
      </c>
      <c r="IH581">
        <v>0.5</v>
      </c>
      <c r="II581">
        <v>1</v>
      </c>
      <c r="IJ581">
        <v>1</v>
      </c>
      <c r="IK581">
        <v>1</v>
      </c>
      <c r="IL581">
        <v>1</v>
      </c>
      <c r="IM581">
        <v>1</v>
      </c>
      <c r="IN581">
        <v>0</v>
      </c>
      <c r="IO581">
        <v>1</v>
      </c>
      <c r="IQ581">
        <v>1</v>
      </c>
      <c r="IS581">
        <f t="shared" si="518"/>
        <v>0.11249999999999999</v>
      </c>
      <c r="IT581">
        <f t="shared" si="519"/>
        <v>0.12</v>
      </c>
      <c r="IU581">
        <f t="shared" si="520"/>
        <v>0.08</v>
      </c>
      <c r="IV581">
        <f t="shared" si="521"/>
        <v>7.5000000000000011E-2</v>
      </c>
      <c r="IW581">
        <f t="shared" si="522"/>
        <v>0.08</v>
      </c>
      <c r="IX581">
        <f t="shared" si="523"/>
        <v>6.5000000000000002E-2</v>
      </c>
      <c r="IY581">
        <f t="shared" si="524"/>
        <v>0.1</v>
      </c>
      <c r="IZ581">
        <f t="shared" si="525"/>
        <v>0.11</v>
      </c>
      <c r="JA581">
        <f t="shared" si="526"/>
        <v>0.13</v>
      </c>
      <c r="JB581">
        <f t="shared" si="527"/>
        <v>0.05</v>
      </c>
      <c r="JC581">
        <f t="shared" si="528"/>
        <v>0.03</v>
      </c>
      <c r="JD581">
        <f t="shared" si="529"/>
        <v>5.5E-2</v>
      </c>
      <c r="JE581">
        <f t="shared" si="530"/>
        <v>7.0000000000000007E-2</v>
      </c>
      <c r="JF581">
        <f t="shared" si="531"/>
        <v>0.09</v>
      </c>
      <c r="JG581" s="5">
        <f t="shared" si="532"/>
        <v>0.05</v>
      </c>
      <c r="JH581">
        <f t="shared" si="533"/>
        <v>0</v>
      </c>
      <c r="JI581">
        <f t="shared" si="533"/>
        <v>0</v>
      </c>
      <c r="JJ581">
        <f t="shared" si="534"/>
        <v>0.05</v>
      </c>
      <c r="JK581">
        <f t="shared" si="535"/>
        <v>3.7499999999999999E-2</v>
      </c>
      <c r="JL581" s="6">
        <f t="shared" si="536"/>
        <v>0.04</v>
      </c>
      <c r="JM581">
        <f t="shared" si="537"/>
        <v>0.06</v>
      </c>
      <c r="JN581">
        <f t="shared" si="538"/>
        <v>2.5000000000000001E-2</v>
      </c>
      <c r="JO581">
        <f t="shared" si="539"/>
        <v>0.15</v>
      </c>
      <c r="JP581">
        <f t="shared" si="540"/>
        <v>0.1</v>
      </c>
      <c r="JQ581">
        <f t="shared" si="541"/>
        <v>0.12</v>
      </c>
      <c r="JR581">
        <f t="shared" si="542"/>
        <v>0.11</v>
      </c>
      <c r="JS581">
        <f t="shared" si="543"/>
        <v>0.1</v>
      </c>
      <c r="JT581">
        <f t="shared" si="543"/>
        <v>0</v>
      </c>
      <c r="JU581">
        <f t="shared" si="544"/>
        <v>1</v>
      </c>
      <c r="JV581">
        <f t="shared" si="544"/>
        <v>0</v>
      </c>
      <c r="JW581">
        <f t="shared" si="545"/>
        <v>0.15</v>
      </c>
      <c r="JY581">
        <f t="shared" si="546"/>
        <v>3.7500000000000006E-2</v>
      </c>
      <c r="JZ581">
        <f t="shared" si="547"/>
        <v>0.08</v>
      </c>
      <c r="KA581">
        <f t="shared" si="548"/>
        <v>0.02</v>
      </c>
      <c r="KB581">
        <f t="shared" si="548"/>
        <v>1.4999999999999999E-2</v>
      </c>
      <c r="KC581">
        <f t="shared" si="549"/>
        <v>0.04</v>
      </c>
      <c r="KD581">
        <f t="shared" si="517"/>
        <v>1.4999999999999999E-2</v>
      </c>
      <c r="KE581">
        <f t="shared" si="517"/>
        <v>0.03</v>
      </c>
      <c r="KF581">
        <f t="shared" si="517"/>
        <v>0.03</v>
      </c>
      <c r="KG581">
        <f t="shared" si="516"/>
        <v>0.03</v>
      </c>
      <c r="KH581">
        <f t="shared" si="516"/>
        <v>1.4999999999999999E-2</v>
      </c>
      <c r="KI581">
        <f t="shared" si="516"/>
        <v>7.4999999999999997E-3</v>
      </c>
      <c r="KJ581">
        <f t="shared" si="514"/>
        <v>1.4999999999999999E-2</v>
      </c>
      <c r="KK581">
        <f t="shared" si="550"/>
        <v>0.02</v>
      </c>
      <c r="KL581">
        <f t="shared" si="551"/>
        <v>0.03</v>
      </c>
      <c r="KM581" s="5">
        <f t="shared" si="552"/>
        <v>0.05</v>
      </c>
      <c r="KN581">
        <f t="shared" si="553"/>
        <v>0</v>
      </c>
      <c r="KO581">
        <f t="shared" si="553"/>
        <v>0</v>
      </c>
      <c r="KP581">
        <f t="shared" si="554"/>
        <v>1.4999999999999999E-2</v>
      </c>
      <c r="KQ581">
        <f t="shared" si="555"/>
        <v>7.4999999999999997E-3</v>
      </c>
      <c r="KR581" s="6">
        <f t="shared" si="556"/>
        <v>0.02</v>
      </c>
      <c r="KS581">
        <f t="shared" si="557"/>
        <v>0.02</v>
      </c>
      <c r="KT581">
        <f t="shared" si="558"/>
        <v>1.4999999999999999E-2</v>
      </c>
      <c r="KU581">
        <f t="shared" si="559"/>
        <v>0.04</v>
      </c>
      <c r="KV581">
        <f t="shared" si="560"/>
        <v>0.05</v>
      </c>
      <c r="KW581">
        <f t="shared" si="561"/>
        <v>0.01</v>
      </c>
      <c r="KX581">
        <f t="shared" si="562"/>
        <v>0</v>
      </c>
      <c r="KY581">
        <f t="shared" si="563"/>
        <v>0.04</v>
      </c>
      <c r="KZ581">
        <f t="shared" si="564"/>
        <v>0</v>
      </c>
      <c r="LA581">
        <f t="shared" si="565"/>
        <v>1</v>
      </c>
      <c r="LB581">
        <f t="shared" si="565"/>
        <v>0</v>
      </c>
      <c r="LC581">
        <f t="shared" si="566"/>
        <v>0.1</v>
      </c>
      <c r="LE581" t="str">
        <f t="shared" ref="LE581:LE644" si="572">BF581</f>
        <v>Niger</v>
      </c>
      <c r="LF581">
        <f t="shared" si="567"/>
        <v>0.87249999999999994</v>
      </c>
      <c r="LG581" s="6">
        <f t="shared" si="568"/>
        <v>0.47249999999999998</v>
      </c>
      <c r="LH581">
        <f t="shared" si="569"/>
        <v>0.81499999999999995</v>
      </c>
      <c r="LI581" s="6">
        <f t="shared" si="570"/>
        <v>0.75250000000000017</v>
      </c>
      <c r="LJ581">
        <f t="shared" si="571"/>
        <v>1</v>
      </c>
    </row>
    <row r="582" spans="1:322" x14ac:dyDescent="0.35">
      <c r="A582" s="8">
        <v>44873</v>
      </c>
      <c r="B582" t="s">
        <v>3279</v>
      </c>
      <c r="D582" s="24" t="s">
        <v>321</v>
      </c>
      <c r="E582" s="24" t="s">
        <v>321</v>
      </c>
      <c r="F582" s="24">
        <v>22</v>
      </c>
      <c r="G582" s="24" t="s">
        <v>1096</v>
      </c>
      <c r="H582" s="24" t="s">
        <v>1818</v>
      </c>
      <c r="I582" s="24" t="s">
        <v>1097</v>
      </c>
      <c r="J582" s="24" t="s">
        <v>207</v>
      </c>
      <c r="K582" s="25">
        <v>44511</v>
      </c>
      <c r="L582" s="25">
        <v>44511</v>
      </c>
      <c r="M582" s="25">
        <v>44539</v>
      </c>
      <c r="N582" s="24" t="s">
        <v>261</v>
      </c>
      <c r="O582" s="24" t="s">
        <v>261</v>
      </c>
      <c r="P582" s="24" t="s">
        <v>261</v>
      </c>
      <c r="Q582" s="24" t="s">
        <v>262</v>
      </c>
      <c r="R582" s="25" t="s">
        <v>262</v>
      </c>
      <c r="S582" s="25" t="s">
        <v>262</v>
      </c>
      <c r="T582" s="24" t="s">
        <v>263</v>
      </c>
      <c r="U582" s="24" t="s">
        <v>261</v>
      </c>
      <c r="V582" s="25" t="s">
        <v>262</v>
      </c>
      <c r="W582" s="24" t="s">
        <v>261</v>
      </c>
      <c r="X582" s="25" t="s">
        <v>262</v>
      </c>
      <c r="Y582" s="24" t="s">
        <v>263</v>
      </c>
      <c r="Z582" s="25">
        <v>44796</v>
      </c>
      <c r="AA582" s="24" t="s">
        <v>264</v>
      </c>
      <c r="AB582" s="24" t="s">
        <v>265</v>
      </c>
      <c r="AC582" s="24" t="s">
        <v>3280</v>
      </c>
      <c r="AD582" s="24" t="s">
        <v>267</v>
      </c>
      <c r="AE582" s="24" t="s">
        <v>262</v>
      </c>
      <c r="AF582" s="24" t="s">
        <v>262</v>
      </c>
      <c r="AG582" s="31" t="s">
        <v>262</v>
      </c>
      <c r="AH582" s="24" t="s">
        <v>263</v>
      </c>
      <c r="AI582" s="24">
        <v>44719</v>
      </c>
      <c r="AJ582" s="25">
        <v>44723</v>
      </c>
      <c r="AK582" s="24" t="s">
        <v>268</v>
      </c>
      <c r="AL582" s="24" t="s">
        <v>994</v>
      </c>
      <c r="AM582" s="24" t="s">
        <v>265</v>
      </c>
      <c r="AN582" s="24" t="s">
        <v>270</v>
      </c>
      <c r="AO582" s="24" t="s">
        <v>261</v>
      </c>
      <c r="AP582" s="24" t="s">
        <v>261</v>
      </c>
      <c r="AQ582" s="25" t="s">
        <v>262</v>
      </c>
      <c r="AR582" s="24" t="s">
        <v>261</v>
      </c>
      <c r="AS582" s="25" t="s">
        <v>262</v>
      </c>
      <c r="AT582" s="24" t="s">
        <v>261</v>
      </c>
      <c r="AU582" s="25" t="s">
        <v>262</v>
      </c>
      <c r="AV582" s="24" t="s">
        <v>261</v>
      </c>
      <c r="AW582" s="25" t="s">
        <v>262</v>
      </c>
      <c r="AX582" s="24" t="s">
        <v>261</v>
      </c>
      <c r="AY582" s="25" t="s">
        <v>262</v>
      </c>
      <c r="AZ582" s="27" t="s">
        <v>262</v>
      </c>
      <c r="BA582" s="27" t="s">
        <v>262</v>
      </c>
      <c r="BB582" s="24" t="s">
        <v>261</v>
      </c>
      <c r="BC582" s="25" t="s">
        <v>262</v>
      </c>
      <c r="BD582" s="24" t="s">
        <v>261</v>
      </c>
      <c r="BE582" s="26" t="s">
        <v>262</v>
      </c>
      <c r="BF582" t="s">
        <v>207</v>
      </c>
      <c r="BG582" t="s">
        <v>1805</v>
      </c>
      <c r="BH582" t="s">
        <v>208</v>
      </c>
      <c r="BI582" t="s">
        <v>2396</v>
      </c>
      <c r="BJ582" t="s">
        <v>210</v>
      </c>
      <c r="BK582" t="s">
        <v>211</v>
      </c>
      <c r="BL582" t="s">
        <v>212</v>
      </c>
      <c r="BM582" t="s">
        <v>2011</v>
      </c>
      <c r="BN582" t="s">
        <v>214</v>
      </c>
      <c r="BO582" t="s">
        <v>331</v>
      </c>
      <c r="BP582" t="s">
        <v>219</v>
      </c>
      <c r="BQ582" t="s">
        <v>216</v>
      </c>
      <c r="BR582" t="s">
        <v>3281</v>
      </c>
      <c r="BS582" t="s">
        <v>3213</v>
      </c>
      <c r="BT582" t="s">
        <v>3282</v>
      </c>
      <c r="BU582" t="s">
        <v>3281</v>
      </c>
      <c r="BV582" t="s">
        <v>214</v>
      </c>
      <c r="CC582" t="s">
        <v>214</v>
      </c>
      <c r="CG582" t="s">
        <v>219</v>
      </c>
      <c r="CI582" t="s">
        <v>333</v>
      </c>
      <c r="CJ582" t="s">
        <v>3267</v>
      </c>
      <c r="CK582" t="s">
        <v>352</v>
      </c>
      <c r="CL582" t="s">
        <v>644</v>
      </c>
      <c r="CN582" t="s">
        <v>283</v>
      </c>
      <c r="CP582" t="s">
        <v>284</v>
      </c>
      <c r="CQ582" t="s">
        <v>224</v>
      </c>
      <c r="CR582" t="s">
        <v>227</v>
      </c>
      <c r="CS582" t="s">
        <v>226</v>
      </c>
      <c r="CT582" t="s">
        <v>219</v>
      </c>
      <c r="CU582" t="s">
        <v>219</v>
      </c>
      <c r="CV582" t="s">
        <v>250</v>
      </c>
      <c r="CW582" t="s">
        <v>227</v>
      </c>
      <c r="CX582" t="s">
        <v>287</v>
      </c>
      <c r="CY582" t="s">
        <v>353</v>
      </c>
      <c r="CZ582" t="s">
        <v>214</v>
      </c>
      <c r="DA582" t="s">
        <v>214</v>
      </c>
      <c r="DB582" t="s">
        <v>230</v>
      </c>
      <c r="DC582" t="s">
        <v>230</v>
      </c>
      <c r="DD582" t="s">
        <v>219</v>
      </c>
      <c r="DG582" t="s">
        <v>500</v>
      </c>
      <c r="DH582" t="s">
        <v>219</v>
      </c>
      <c r="DI582" t="s">
        <v>782</v>
      </c>
      <c r="DK582" t="s">
        <v>237</v>
      </c>
      <c r="DL582" t="s">
        <v>233</v>
      </c>
      <c r="DM582" t="s">
        <v>214</v>
      </c>
      <c r="DN582" t="s">
        <v>219</v>
      </c>
      <c r="DO582" t="s">
        <v>288</v>
      </c>
      <c r="DP582" t="s">
        <v>235</v>
      </c>
      <c r="DR582" t="s">
        <v>235</v>
      </c>
      <c r="DT582" t="s">
        <v>219</v>
      </c>
      <c r="DU582" t="s">
        <v>214</v>
      </c>
      <c r="DX582" t="s">
        <v>237</v>
      </c>
      <c r="DY582" t="s">
        <v>372</v>
      </c>
      <c r="DZ582" t="s">
        <v>238</v>
      </c>
      <c r="EA582" t="s">
        <v>237</v>
      </c>
      <c r="EB582" t="s">
        <v>372</v>
      </c>
      <c r="EC582" t="s">
        <v>237</v>
      </c>
      <c r="ED582" t="s">
        <v>233</v>
      </c>
      <c r="EE582" t="s">
        <v>214</v>
      </c>
      <c r="EF582" t="s">
        <v>214</v>
      </c>
      <c r="EG582" t="s">
        <v>219</v>
      </c>
      <c r="EH582" t="s">
        <v>3283</v>
      </c>
      <c r="EI582" t="s">
        <v>214</v>
      </c>
      <c r="EK582" t="s">
        <v>242</v>
      </c>
      <c r="EL582" t="s">
        <v>242</v>
      </c>
      <c r="EM582" t="s">
        <v>240</v>
      </c>
      <c r="EN582" t="s">
        <v>486</v>
      </c>
      <c r="EO582" t="s">
        <v>240</v>
      </c>
      <c r="EP582" t="s">
        <v>486</v>
      </c>
      <c r="EQ582" t="s">
        <v>214</v>
      </c>
      <c r="ER582" t="s">
        <v>214</v>
      </c>
      <c r="ES582" t="s">
        <v>242</v>
      </c>
      <c r="ET582" t="s">
        <v>242</v>
      </c>
      <c r="EU582" t="s">
        <v>237</v>
      </c>
      <c r="EV582" t="s">
        <v>233</v>
      </c>
      <c r="EW582" t="s">
        <v>243</v>
      </c>
      <c r="EX582" t="s">
        <v>243</v>
      </c>
      <c r="EY582" t="s">
        <v>237</v>
      </c>
      <c r="EZ582" t="s">
        <v>241</v>
      </c>
      <c r="FA582" t="s">
        <v>241</v>
      </c>
      <c r="FB582" t="s">
        <v>372</v>
      </c>
      <c r="FC582" t="s">
        <v>233</v>
      </c>
      <c r="FD582" t="s">
        <v>372</v>
      </c>
      <c r="FE582" t="s">
        <v>286</v>
      </c>
      <c r="FF582" t="s">
        <v>227</v>
      </c>
      <c r="FG582" t="s">
        <v>239</v>
      </c>
      <c r="FH582" t="s">
        <v>239</v>
      </c>
      <c r="FI582" t="s">
        <v>214</v>
      </c>
      <c r="FJ582" t="s">
        <v>214</v>
      </c>
      <c r="FK582" t="s">
        <v>214</v>
      </c>
      <c r="FL582" t="s">
        <v>214</v>
      </c>
      <c r="FM582" t="s">
        <v>292</v>
      </c>
      <c r="FN582" t="s">
        <v>292</v>
      </c>
      <c r="FO582" t="s">
        <v>219</v>
      </c>
      <c r="FP582" t="s">
        <v>219</v>
      </c>
      <c r="FQ582" t="s">
        <v>241</v>
      </c>
      <c r="FR582" t="s">
        <v>241</v>
      </c>
      <c r="FS582" t="s">
        <v>241</v>
      </c>
      <c r="FT582" t="s">
        <v>241</v>
      </c>
      <c r="FU582" t="s">
        <v>219</v>
      </c>
      <c r="FV582" t="s">
        <v>241</v>
      </c>
      <c r="FW582" t="s">
        <v>241</v>
      </c>
      <c r="FX582" t="s">
        <v>241</v>
      </c>
      <c r="FY582" t="s">
        <v>241</v>
      </c>
      <c r="FZ582" t="s">
        <v>341</v>
      </c>
      <c r="GA582" t="s">
        <v>341</v>
      </c>
      <c r="GB582" t="s">
        <v>227</v>
      </c>
      <c r="GC582" t="s">
        <v>227</v>
      </c>
      <c r="GD582" t="s">
        <v>293</v>
      </c>
      <c r="GE582" t="s">
        <v>241</v>
      </c>
      <c r="GF582" t="s">
        <v>293</v>
      </c>
      <c r="GG582" t="s">
        <v>227</v>
      </c>
      <c r="GH582" t="s">
        <v>241</v>
      </c>
      <c r="GI582" t="s">
        <v>227</v>
      </c>
      <c r="GJ582" t="s">
        <v>227</v>
      </c>
      <c r="GK582" t="s">
        <v>227</v>
      </c>
      <c r="GL582" t="s">
        <v>227</v>
      </c>
      <c r="GM582" t="s">
        <v>227</v>
      </c>
      <c r="GN582" t="s">
        <v>219</v>
      </c>
      <c r="GO582" t="s">
        <v>219</v>
      </c>
      <c r="GP582" t="s">
        <v>342</v>
      </c>
      <c r="GQ582" t="s">
        <v>294</v>
      </c>
      <c r="GR582" t="s">
        <v>342</v>
      </c>
      <c r="GS582" t="s">
        <v>214</v>
      </c>
      <c r="GT582" t="s">
        <v>241</v>
      </c>
      <c r="GU582" t="s">
        <v>214</v>
      </c>
      <c r="GV582" t="s">
        <v>241</v>
      </c>
      <c r="GW582" t="s">
        <v>297</v>
      </c>
      <c r="GX582" t="s">
        <v>297</v>
      </c>
      <c r="GY582" t="s">
        <v>491</v>
      </c>
      <c r="GZ582" t="s">
        <v>241</v>
      </c>
      <c r="HA582" t="s">
        <v>532</v>
      </c>
      <c r="HB582" t="s">
        <v>241</v>
      </c>
      <c r="HC582" t="s">
        <v>315</v>
      </c>
      <c r="HD582" t="s">
        <v>361</v>
      </c>
      <c r="HE582" t="s">
        <v>343</v>
      </c>
      <c r="HF582" t="s">
        <v>2522</v>
      </c>
      <c r="HG582" t="s">
        <v>362</v>
      </c>
      <c r="HH582" t="s">
        <v>3269</v>
      </c>
      <c r="HI582" t="s">
        <v>241</v>
      </c>
      <c r="HJ582" t="s">
        <v>219</v>
      </c>
      <c r="HK582" t="s">
        <v>241</v>
      </c>
      <c r="HL582" s="12"/>
      <c r="HM582">
        <v>0.75</v>
      </c>
      <c r="HN582">
        <v>1</v>
      </c>
      <c r="HO582">
        <v>0</v>
      </c>
      <c r="HP582">
        <v>0.5</v>
      </c>
      <c r="HQ582">
        <v>1</v>
      </c>
      <c r="HR582">
        <v>0.5</v>
      </c>
      <c r="HS582">
        <v>1</v>
      </c>
      <c r="HT582">
        <v>0</v>
      </c>
      <c r="HU582">
        <v>1</v>
      </c>
      <c r="HV582">
        <v>0.5</v>
      </c>
      <c r="HW582">
        <v>0.5</v>
      </c>
      <c r="HX582">
        <v>0.5</v>
      </c>
      <c r="HY582">
        <v>0</v>
      </c>
      <c r="HZ582">
        <v>0.75</v>
      </c>
      <c r="IA582" s="4">
        <v>1</v>
      </c>
      <c r="IB582">
        <v>0.75</v>
      </c>
      <c r="IC582">
        <v>0.5</v>
      </c>
      <c r="ID582">
        <v>0.5</v>
      </c>
      <c r="IE582">
        <v>0.25</v>
      </c>
      <c r="IG582">
        <v>0.75</v>
      </c>
      <c r="IH582">
        <v>0.5</v>
      </c>
      <c r="II582">
        <v>1</v>
      </c>
      <c r="IJ582">
        <v>1</v>
      </c>
      <c r="IK582">
        <v>1</v>
      </c>
      <c r="IL582">
        <v>1</v>
      </c>
      <c r="IM582">
        <v>1</v>
      </c>
      <c r="IN582">
        <v>1</v>
      </c>
      <c r="IO582">
        <v>1</v>
      </c>
      <c r="IQ582">
        <v>1</v>
      </c>
      <c r="IS582">
        <f t="shared" si="518"/>
        <v>0.11249999999999999</v>
      </c>
      <c r="IT582">
        <f t="shared" si="519"/>
        <v>0.12</v>
      </c>
      <c r="IU582">
        <f t="shared" si="520"/>
        <v>0</v>
      </c>
      <c r="IV582">
        <f t="shared" si="521"/>
        <v>0.05</v>
      </c>
      <c r="IW582">
        <f t="shared" si="522"/>
        <v>0.08</v>
      </c>
      <c r="IX582">
        <f t="shared" si="523"/>
        <v>6.5000000000000002E-2</v>
      </c>
      <c r="IY582">
        <f t="shared" si="524"/>
        <v>0.1</v>
      </c>
      <c r="IZ582">
        <f t="shared" si="525"/>
        <v>0</v>
      </c>
      <c r="JA582">
        <f t="shared" si="526"/>
        <v>0.13</v>
      </c>
      <c r="JB582">
        <f t="shared" si="527"/>
        <v>0.05</v>
      </c>
      <c r="JC582">
        <f t="shared" si="528"/>
        <v>0.06</v>
      </c>
      <c r="JD582">
        <f t="shared" si="529"/>
        <v>5.5E-2</v>
      </c>
      <c r="JE582">
        <f t="shared" si="530"/>
        <v>0</v>
      </c>
      <c r="JF582">
        <f t="shared" si="531"/>
        <v>0.09</v>
      </c>
      <c r="JG582" s="5">
        <f t="shared" si="532"/>
        <v>0.05</v>
      </c>
      <c r="JH582">
        <f t="shared" si="533"/>
        <v>0</v>
      </c>
      <c r="JI582">
        <f t="shared" si="533"/>
        <v>0</v>
      </c>
      <c r="JJ582">
        <f t="shared" si="534"/>
        <v>0.1</v>
      </c>
      <c r="JK582">
        <f t="shared" si="535"/>
        <v>3.7499999999999999E-2</v>
      </c>
      <c r="JL582" s="6">
        <f t="shared" si="536"/>
        <v>4.6666666666666669E-2</v>
      </c>
      <c r="JM582">
        <f t="shared" si="537"/>
        <v>0.09</v>
      </c>
      <c r="JN582">
        <f t="shared" si="538"/>
        <v>2.5000000000000001E-2</v>
      </c>
      <c r="JO582">
        <f t="shared" si="539"/>
        <v>0.15</v>
      </c>
      <c r="JP582">
        <f t="shared" si="540"/>
        <v>0.1</v>
      </c>
      <c r="JQ582">
        <f t="shared" si="541"/>
        <v>0.12</v>
      </c>
      <c r="JR582">
        <f t="shared" si="542"/>
        <v>0.11</v>
      </c>
      <c r="JS582">
        <f t="shared" si="543"/>
        <v>0.1</v>
      </c>
      <c r="JT582">
        <f t="shared" si="543"/>
        <v>0.1</v>
      </c>
      <c r="JU582">
        <f t="shared" si="544"/>
        <v>1</v>
      </c>
      <c r="JV582">
        <f t="shared" si="544"/>
        <v>0</v>
      </c>
      <c r="JW582">
        <f t="shared" si="545"/>
        <v>0.15</v>
      </c>
      <c r="JY582">
        <f t="shared" si="546"/>
        <v>3.7500000000000006E-2</v>
      </c>
      <c r="JZ582">
        <f t="shared" si="547"/>
        <v>0.08</v>
      </c>
      <c r="KA582">
        <f t="shared" si="548"/>
        <v>0</v>
      </c>
      <c r="KB582">
        <f t="shared" si="548"/>
        <v>0.01</v>
      </c>
      <c r="KC582">
        <f t="shared" si="549"/>
        <v>0.04</v>
      </c>
      <c r="KD582">
        <f t="shared" si="517"/>
        <v>1.4999999999999999E-2</v>
      </c>
      <c r="KE582">
        <f t="shared" si="517"/>
        <v>0.03</v>
      </c>
      <c r="KF582">
        <f t="shared" si="517"/>
        <v>0</v>
      </c>
      <c r="KG582">
        <f t="shared" si="516"/>
        <v>0.03</v>
      </c>
      <c r="KH582">
        <f t="shared" si="516"/>
        <v>1.4999999999999999E-2</v>
      </c>
      <c r="KI582">
        <f t="shared" si="516"/>
        <v>1.4999999999999999E-2</v>
      </c>
      <c r="KJ582">
        <f t="shared" si="514"/>
        <v>1.4999999999999999E-2</v>
      </c>
      <c r="KK582">
        <f t="shared" si="550"/>
        <v>0</v>
      </c>
      <c r="KL582">
        <f t="shared" si="551"/>
        <v>0.03</v>
      </c>
      <c r="KM582" s="5">
        <f t="shared" si="552"/>
        <v>0.05</v>
      </c>
      <c r="KN582">
        <f t="shared" si="553"/>
        <v>0</v>
      </c>
      <c r="KO582">
        <f t="shared" si="553"/>
        <v>0</v>
      </c>
      <c r="KP582">
        <f t="shared" si="554"/>
        <v>0.03</v>
      </c>
      <c r="KQ582">
        <f t="shared" si="555"/>
        <v>7.4999999999999997E-3</v>
      </c>
      <c r="KR582" s="6">
        <f t="shared" si="556"/>
        <v>2.3333333333333334E-2</v>
      </c>
      <c r="KS582">
        <f t="shared" si="557"/>
        <v>0.03</v>
      </c>
      <c r="KT582">
        <f t="shared" si="558"/>
        <v>1.4999999999999999E-2</v>
      </c>
      <c r="KU582">
        <f t="shared" si="559"/>
        <v>0.04</v>
      </c>
      <c r="KV582">
        <f t="shared" si="560"/>
        <v>0.05</v>
      </c>
      <c r="KW582">
        <f t="shared" si="561"/>
        <v>0.01</v>
      </c>
      <c r="KX582">
        <f t="shared" si="562"/>
        <v>0</v>
      </c>
      <c r="KY582">
        <f t="shared" si="563"/>
        <v>0.04</v>
      </c>
      <c r="KZ582">
        <f t="shared" si="564"/>
        <v>0.03</v>
      </c>
      <c r="LA582">
        <f t="shared" si="565"/>
        <v>1</v>
      </c>
      <c r="LB582">
        <f t="shared" si="565"/>
        <v>0</v>
      </c>
      <c r="LC582">
        <f t="shared" si="566"/>
        <v>0.1</v>
      </c>
      <c r="LE582" t="str">
        <f t="shared" si="572"/>
        <v>Niger</v>
      </c>
      <c r="LF582">
        <f t="shared" si="567"/>
        <v>0.65749999999999997</v>
      </c>
      <c r="LG582" s="6">
        <f t="shared" si="568"/>
        <v>0.48916666666666669</v>
      </c>
      <c r="LH582">
        <f t="shared" si="569"/>
        <v>0.94499999999999995</v>
      </c>
      <c r="LI582" s="6">
        <f t="shared" si="570"/>
        <v>0.7433333333333334</v>
      </c>
      <c r="LJ582">
        <f t="shared" si="571"/>
        <v>1</v>
      </c>
    </row>
    <row r="583" spans="1:322" x14ac:dyDescent="0.35">
      <c r="A583" s="8">
        <v>44879</v>
      </c>
      <c r="B583" t="s">
        <v>3284</v>
      </c>
      <c r="D583" s="27" t="s">
        <v>257</v>
      </c>
      <c r="E583" s="27" t="s">
        <v>257</v>
      </c>
      <c r="F583" s="27">
        <v>31</v>
      </c>
      <c r="G583" s="27" t="s">
        <v>1096</v>
      </c>
      <c r="H583" s="27" t="s">
        <v>1818</v>
      </c>
      <c r="I583" s="27" t="s">
        <v>1097</v>
      </c>
      <c r="J583" s="27" t="s">
        <v>323</v>
      </c>
      <c r="K583" s="28">
        <v>44514</v>
      </c>
      <c r="L583" s="28">
        <v>44514</v>
      </c>
      <c r="M583" s="28">
        <v>44600</v>
      </c>
      <c r="N583" s="27" t="s">
        <v>261</v>
      </c>
      <c r="O583" s="27" t="s">
        <v>261</v>
      </c>
      <c r="P583" s="27" t="s">
        <v>261</v>
      </c>
      <c r="Q583" s="27" t="s">
        <v>324</v>
      </c>
      <c r="R583" s="28">
        <v>44514</v>
      </c>
      <c r="S583" s="28">
        <v>44514</v>
      </c>
      <c r="T583" s="27" t="s">
        <v>263</v>
      </c>
      <c r="U583" s="27" t="s">
        <v>261</v>
      </c>
      <c r="V583" s="28" t="s">
        <v>262</v>
      </c>
      <c r="W583" s="27" t="s">
        <v>261</v>
      </c>
      <c r="X583" s="28" t="s">
        <v>262</v>
      </c>
      <c r="Y583" s="27" t="s">
        <v>263</v>
      </c>
      <c r="Z583" s="28">
        <v>44712</v>
      </c>
      <c r="AA583" s="27" t="s">
        <v>268</v>
      </c>
      <c r="AB583" s="27" t="s">
        <v>265</v>
      </c>
      <c r="AC583" s="27" t="s">
        <v>3285</v>
      </c>
      <c r="AD583" s="27" t="s">
        <v>267</v>
      </c>
      <c r="AE583" s="27" t="s">
        <v>326</v>
      </c>
      <c r="AF583" s="27" t="s">
        <v>327</v>
      </c>
      <c r="AG583" s="29">
        <v>2360</v>
      </c>
      <c r="AH583" s="27" t="s">
        <v>261</v>
      </c>
      <c r="AI583" s="27" t="s">
        <v>262</v>
      </c>
      <c r="AJ583" s="28" t="s">
        <v>262</v>
      </c>
      <c r="AK583" s="27" t="s">
        <v>262</v>
      </c>
      <c r="AL583" s="27" t="s">
        <v>262</v>
      </c>
      <c r="AM583" s="27" t="s">
        <v>262</v>
      </c>
      <c r="AN583" s="27" t="s">
        <v>262</v>
      </c>
      <c r="AO583" s="27" t="s">
        <v>263</v>
      </c>
      <c r="AP583" s="27" t="s">
        <v>261</v>
      </c>
      <c r="AQ583" s="28" t="s">
        <v>262</v>
      </c>
      <c r="AR583" s="27" t="s">
        <v>263</v>
      </c>
      <c r="AS583" s="28">
        <v>44818</v>
      </c>
      <c r="AT583" s="27" t="s">
        <v>261</v>
      </c>
      <c r="AU583" s="28" t="s">
        <v>262</v>
      </c>
      <c r="AV583" s="27" t="s">
        <v>261</v>
      </c>
      <c r="AW583" s="28" t="s">
        <v>262</v>
      </c>
      <c r="AX583" s="27" t="s">
        <v>261</v>
      </c>
      <c r="AY583" s="28" t="s">
        <v>262</v>
      </c>
      <c r="AZ583" s="27" t="s">
        <v>263</v>
      </c>
      <c r="BA583" s="28">
        <v>44701</v>
      </c>
      <c r="BB583" s="27" t="s">
        <v>261</v>
      </c>
      <c r="BC583" s="28" t="s">
        <v>262</v>
      </c>
      <c r="BD583" s="27" t="s">
        <v>263</v>
      </c>
      <c r="BE583" s="30">
        <v>44701</v>
      </c>
      <c r="BF583" t="s">
        <v>206</v>
      </c>
      <c r="BG583" t="s">
        <v>509</v>
      </c>
      <c r="BH583" t="s">
        <v>272</v>
      </c>
      <c r="BI583" t="s">
        <v>384</v>
      </c>
      <c r="BJ583" t="s">
        <v>210</v>
      </c>
      <c r="BK583" t="s">
        <v>211</v>
      </c>
      <c r="BL583" t="s">
        <v>212</v>
      </c>
      <c r="BM583" t="s">
        <v>213</v>
      </c>
      <c r="BN583" t="s">
        <v>214</v>
      </c>
      <c r="BO583" s="13" t="s">
        <v>384</v>
      </c>
      <c r="BQ583" t="s">
        <v>216</v>
      </c>
      <c r="BR583" t="s">
        <v>3286</v>
      </c>
      <c r="BU583" t="s">
        <v>3286</v>
      </c>
      <c r="BV583" t="s">
        <v>214</v>
      </c>
      <c r="CG583" t="s">
        <v>219</v>
      </c>
      <c r="CI583" t="s">
        <v>220</v>
      </c>
      <c r="CJ583" t="s">
        <v>3287</v>
      </c>
      <c r="CL583" t="s">
        <v>500</v>
      </c>
      <c r="CM583" t="s">
        <v>3288</v>
      </c>
      <c r="CN583" t="s">
        <v>223</v>
      </c>
      <c r="CP583" t="s">
        <v>224</v>
      </c>
      <c r="CQ583" t="s">
        <v>370</v>
      </c>
      <c r="CR583" t="s">
        <v>226</v>
      </c>
      <c r="CT583" t="s">
        <v>219</v>
      </c>
      <c r="CV583" t="s">
        <v>227</v>
      </c>
      <c r="CX583" t="s">
        <v>353</v>
      </c>
      <c r="CZ583" t="s">
        <v>219</v>
      </c>
      <c r="DB583" t="s">
        <v>230</v>
      </c>
      <c r="DC583" t="s">
        <v>229</v>
      </c>
      <c r="DD583" t="s">
        <v>219</v>
      </c>
      <c r="DI583" t="s">
        <v>354</v>
      </c>
      <c r="DK583" t="s">
        <v>237</v>
      </c>
      <c r="DM583" t="s">
        <v>214</v>
      </c>
      <c r="DO583" t="s">
        <v>288</v>
      </c>
      <c r="DP583" t="s">
        <v>399</v>
      </c>
      <c r="DT583" t="s">
        <v>219</v>
      </c>
      <c r="DX583" t="s">
        <v>242</v>
      </c>
      <c r="DZ583" t="s">
        <v>400</v>
      </c>
      <c r="EA583" t="s">
        <v>242</v>
      </c>
      <c r="EC583" t="s">
        <v>237</v>
      </c>
      <c r="EE583" t="s">
        <v>214</v>
      </c>
      <c r="EG583" t="s">
        <v>214</v>
      </c>
      <c r="EK583" t="s">
        <v>239</v>
      </c>
      <c r="EM583" t="s">
        <v>401</v>
      </c>
      <c r="EO583" t="s">
        <v>240</v>
      </c>
      <c r="EQ583" t="s">
        <v>214</v>
      </c>
      <c r="ER583" t="s">
        <v>241</v>
      </c>
      <c r="ES583" t="s">
        <v>237</v>
      </c>
      <c r="ET583" t="s">
        <v>241</v>
      </c>
      <c r="EU583" t="s">
        <v>242</v>
      </c>
      <c r="EV583" t="s">
        <v>241</v>
      </c>
      <c r="EW583" t="s">
        <v>243</v>
      </c>
      <c r="EX583" t="s">
        <v>241</v>
      </c>
      <c r="EY583" t="s">
        <v>242</v>
      </c>
      <c r="EZ583" t="s">
        <v>241</v>
      </c>
      <c r="FA583" t="s">
        <v>241</v>
      </c>
      <c r="FB583" t="s">
        <v>241</v>
      </c>
      <c r="FC583" t="s">
        <v>242</v>
      </c>
      <c r="FD583" t="s">
        <v>241</v>
      </c>
      <c r="FE583" t="s">
        <v>244</v>
      </c>
      <c r="FF583" t="s">
        <v>241</v>
      </c>
      <c r="FG583" t="s">
        <v>239</v>
      </c>
      <c r="FH583" t="s">
        <v>241</v>
      </c>
      <c r="FI583" t="s">
        <v>219</v>
      </c>
      <c r="FJ583" t="s">
        <v>241</v>
      </c>
      <c r="FK583" t="s">
        <v>219</v>
      </c>
      <c r="FL583" t="s">
        <v>241</v>
      </c>
      <c r="FM583" t="s">
        <v>245</v>
      </c>
      <c r="FN583" t="s">
        <v>241</v>
      </c>
      <c r="FO583" t="s">
        <v>219</v>
      </c>
      <c r="FP583" t="s">
        <v>241</v>
      </c>
      <c r="FQ583" t="s">
        <v>241</v>
      </c>
      <c r="FR583" t="s">
        <v>241</v>
      </c>
      <c r="FS583" t="s">
        <v>241</v>
      </c>
      <c r="FT583" t="s">
        <v>241</v>
      </c>
      <c r="FU583" t="s">
        <v>219</v>
      </c>
      <c r="FV583" t="s">
        <v>241</v>
      </c>
      <c r="FW583" t="s">
        <v>241</v>
      </c>
      <c r="FX583" t="s">
        <v>241</v>
      </c>
      <c r="FY583" t="s">
        <v>241</v>
      </c>
      <c r="FZ583" t="s">
        <v>248</v>
      </c>
      <c r="GA583" t="s">
        <v>241</v>
      </c>
      <c r="GB583" t="s">
        <v>227</v>
      </c>
      <c r="GC583" t="s">
        <v>241</v>
      </c>
      <c r="GD583" t="s">
        <v>249</v>
      </c>
      <c r="GE583" t="s">
        <v>241</v>
      </c>
      <c r="GF583" t="s">
        <v>241</v>
      </c>
      <c r="GG583" t="s">
        <v>227</v>
      </c>
      <c r="GH583" t="s">
        <v>241</v>
      </c>
      <c r="GI583" t="s">
        <v>241</v>
      </c>
      <c r="GJ583" t="s">
        <v>227</v>
      </c>
      <c r="GK583" t="s">
        <v>241</v>
      </c>
      <c r="GL583" t="s">
        <v>227</v>
      </c>
      <c r="GM583" t="s">
        <v>241</v>
      </c>
      <c r="GN583" t="s">
        <v>214</v>
      </c>
      <c r="GO583" t="s">
        <v>241</v>
      </c>
      <c r="GP583" t="s">
        <v>251</v>
      </c>
      <c r="GQ583" t="s">
        <v>241</v>
      </c>
      <c r="GR583" t="s">
        <v>295</v>
      </c>
      <c r="GS583" t="s">
        <v>214</v>
      </c>
      <c r="GT583" t="s">
        <v>241</v>
      </c>
      <c r="GU583" t="s">
        <v>241</v>
      </c>
      <c r="GV583" t="s">
        <v>241</v>
      </c>
      <c r="GW583" t="s">
        <v>253</v>
      </c>
      <c r="GX583" t="s">
        <v>253</v>
      </c>
      <c r="GY583" t="s">
        <v>491</v>
      </c>
      <c r="GZ583" t="s">
        <v>241</v>
      </c>
      <c r="HA583" t="s">
        <v>298</v>
      </c>
      <c r="HB583" t="s">
        <v>241</v>
      </c>
      <c r="HC583" t="s">
        <v>241</v>
      </c>
      <c r="HD583" t="s">
        <v>241</v>
      </c>
      <c r="HE583" t="s">
        <v>241</v>
      </c>
      <c r="HF583" t="s">
        <v>241</v>
      </c>
      <c r="HG583" t="s">
        <v>241</v>
      </c>
      <c r="HH583" t="s">
        <v>241</v>
      </c>
      <c r="HI583" t="s">
        <v>241</v>
      </c>
      <c r="HJ583" t="s">
        <v>219</v>
      </c>
      <c r="HK583" t="s">
        <v>468</v>
      </c>
      <c r="HL583" s="12"/>
      <c r="HM583">
        <v>0.25</v>
      </c>
      <c r="HN583">
        <v>0</v>
      </c>
      <c r="HO583">
        <v>0</v>
      </c>
      <c r="HP583">
        <v>1</v>
      </c>
      <c r="HQ583">
        <v>1</v>
      </c>
      <c r="HR583">
        <v>0.5</v>
      </c>
      <c r="HS583">
        <v>1</v>
      </c>
      <c r="HT583">
        <v>1</v>
      </c>
      <c r="HU583">
        <v>1</v>
      </c>
      <c r="HV583">
        <v>0.75</v>
      </c>
      <c r="HW583">
        <v>0.75</v>
      </c>
      <c r="HX583">
        <v>0.5</v>
      </c>
      <c r="HY583">
        <v>1</v>
      </c>
      <c r="HZ583">
        <v>0.5</v>
      </c>
      <c r="IA583" s="4">
        <v>1</v>
      </c>
      <c r="IB583">
        <v>0.5</v>
      </c>
      <c r="IC583">
        <v>0.75</v>
      </c>
      <c r="ID583">
        <v>0.75</v>
      </c>
      <c r="IE583">
        <v>0.75</v>
      </c>
      <c r="IG583">
        <v>0.25</v>
      </c>
      <c r="IH583">
        <v>0.5</v>
      </c>
      <c r="II583">
        <v>0.75</v>
      </c>
      <c r="IJ583">
        <v>0.75</v>
      </c>
      <c r="IK583">
        <v>1</v>
      </c>
      <c r="IL583">
        <v>0.75</v>
      </c>
      <c r="IM583">
        <v>1</v>
      </c>
      <c r="IN583">
        <v>0</v>
      </c>
      <c r="IO583">
        <v>1</v>
      </c>
      <c r="IQ583">
        <v>2</v>
      </c>
      <c r="IS583">
        <f t="shared" si="518"/>
        <v>3.7499999999999999E-2</v>
      </c>
      <c r="IT583">
        <f t="shared" si="519"/>
        <v>0</v>
      </c>
      <c r="IU583">
        <f t="shared" si="520"/>
        <v>0</v>
      </c>
      <c r="IV583">
        <f t="shared" si="521"/>
        <v>0.1</v>
      </c>
      <c r="IW583">
        <f t="shared" si="522"/>
        <v>0.08</v>
      </c>
      <c r="IX583">
        <f t="shared" si="523"/>
        <v>6.5000000000000002E-2</v>
      </c>
      <c r="IY583">
        <f t="shared" si="524"/>
        <v>0.1</v>
      </c>
      <c r="IZ583">
        <f t="shared" si="525"/>
        <v>0.11</v>
      </c>
      <c r="JA583">
        <f t="shared" si="526"/>
        <v>0.13</v>
      </c>
      <c r="JB583">
        <f t="shared" si="527"/>
        <v>7.5000000000000011E-2</v>
      </c>
      <c r="JC583">
        <f t="shared" si="528"/>
        <v>0.09</v>
      </c>
      <c r="JD583">
        <f t="shared" si="529"/>
        <v>5.5E-2</v>
      </c>
      <c r="JE583">
        <f t="shared" si="530"/>
        <v>7.0000000000000007E-2</v>
      </c>
      <c r="JF583">
        <f t="shared" si="531"/>
        <v>0.06</v>
      </c>
      <c r="JG583" s="5">
        <f t="shared" si="532"/>
        <v>0.05</v>
      </c>
      <c r="JH583">
        <f t="shared" si="533"/>
        <v>0</v>
      </c>
      <c r="JI583">
        <f t="shared" si="533"/>
        <v>0</v>
      </c>
      <c r="JJ583">
        <f t="shared" si="534"/>
        <v>0.15000000000000002</v>
      </c>
      <c r="JK583">
        <f t="shared" si="535"/>
        <v>0.11249999999999999</v>
      </c>
      <c r="JL583" s="6">
        <f t="shared" si="536"/>
        <v>0.05</v>
      </c>
      <c r="JM583">
        <f t="shared" si="537"/>
        <v>0.03</v>
      </c>
      <c r="JN583">
        <f t="shared" si="538"/>
        <v>2.5000000000000001E-2</v>
      </c>
      <c r="JO583">
        <f t="shared" si="539"/>
        <v>0.11249999999999999</v>
      </c>
      <c r="JP583">
        <f t="shared" si="540"/>
        <v>7.5000000000000011E-2</v>
      </c>
      <c r="JQ583">
        <f t="shared" si="541"/>
        <v>0.12</v>
      </c>
      <c r="JR583">
        <f t="shared" si="542"/>
        <v>8.2500000000000004E-2</v>
      </c>
      <c r="JS583">
        <f t="shared" si="543"/>
        <v>0.1</v>
      </c>
      <c r="JT583">
        <f t="shared" si="543"/>
        <v>0</v>
      </c>
      <c r="JU583">
        <f t="shared" si="544"/>
        <v>1</v>
      </c>
      <c r="JV583">
        <f t="shared" si="544"/>
        <v>0</v>
      </c>
      <c r="JW583">
        <f t="shared" si="545"/>
        <v>0.15</v>
      </c>
      <c r="JY583">
        <f t="shared" si="546"/>
        <v>1.2500000000000001E-2</v>
      </c>
      <c r="JZ583">
        <f t="shared" si="547"/>
        <v>0</v>
      </c>
      <c r="KA583">
        <f t="shared" si="548"/>
        <v>0</v>
      </c>
      <c r="KB583">
        <f t="shared" si="548"/>
        <v>0.02</v>
      </c>
      <c r="KC583">
        <f t="shared" si="549"/>
        <v>0.04</v>
      </c>
      <c r="KD583">
        <f t="shared" si="517"/>
        <v>1.4999999999999999E-2</v>
      </c>
      <c r="KE583">
        <f t="shared" si="517"/>
        <v>0.03</v>
      </c>
      <c r="KF583">
        <f t="shared" si="517"/>
        <v>0.03</v>
      </c>
      <c r="KG583">
        <f t="shared" si="516"/>
        <v>0.03</v>
      </c>
      <c r="KH583">
        <f t="shared" si="516"/>
        <v>2.2499999999999999E-2</v>
      </c>
      <c r="KI583">
        <f t="shared" si="516"/>
        <v>2.2499999999999999E-2</v>
      </c>
      <c r="KJ583">
        <f t="shared" si="516"/>
        <v>1.4999999999999999E-2</v>
      </c>
      <c r="KK583">
        <f t="shared" si="550"/>
        <v>0.02</v>
      </c>
      <c r="KL583">
        <f t="shared" si="551"/>
        <v>0.02</v>
      </c>
      <c r="KM583" s="5">
        <f t="shared" si="552"/>
        <v>0.05</v>
      </c>
      <c r="KN583">
        <f t="shared" si="553"/>
        <v>0</v>
      </c>
      <c r="KO583">
        <f t="shared" si="553"/>
        <v>0</v>
      </c>
      <c r="KP583">
        <f t="shared" si="554"/>
        <v>4.4999999999999998E-2</v>
      </c>
      <c r="KQ583">
        <f t="shared" si="555"/>
        <v>2.2499999999999999E-2</v>
      </c>
      <c r="KR583" s="6">
        <f t="shared" si="556"/>
        <v>2.5000000000000001E-2</v>
      </c>
      <c r="KS583">
        <f t="shared" si="557"/>
        <v>0.01</v>
      </c>
      <c r="KT583">
        <f t="shared" si="558"/>
        <v>1.4999999999999999E-2</v>
      </c>
      <c r="KU583">
        <f t="shared" si="559"/>
        <v>0.03</v>
      </c>
      <c r="KV583">
        <f t="shared" si="560"/>
        <v>3.7500000000000006E-2</v>
      </c>
      <c r="KW583">
        <f t="shared" si="561"/>
        <v>0.01</v>
      </c>
      <c r="KX583">
        <f t="shared" si="562"/>
        <v>0</v>
      </c>
      <c r="KY583">
        <f t="shared" si="563"/>
        <v>0.04</v>
      </c>
      <c r="KZ583">
        <f t="shared" si="564"/>
        <v>0</v>
      </c>
      <c r="LA583">
        <f t="shared" si="565"/>
        <v>1</v>
      </c>
      <c r="LB583">
        <f t="shared" si="565"/>
        <v>0</v>
      </c>
      <c r="LC583">
        <f t="shared" si="566"/>
        <v>0.1</v>
      </c>
      <c r="LE583" t="str">
        <f t="shared" si="572"/>
        <v>Gambie</v>
      </c>
      <c r="LF583">
        <f t="shared" si="567"/>
        <v>0.62250000000000005</v>
      </c>
      <c r="LG583" s="6">
        <f t="shared" si="568"/>
        <v>0.71250000000000013</v>
      </c>
      <c r="LH583">
        <f t="shared" si="569"/>
        <v>0.69500000000000006</v>
      </c>
      <c r="LI583" s="6">
        <f t="shared" si="570"/>
        <v>0.66250000000000009</v>
      </c>
      <c r="LJ583">
        <f t="shared" si="571"/>
        <v>2</v>
      </c>
    </row>
    <row r="584" spans="1:322" x14ac:dyDescent="0.35">
      <c r="A584" s="8">
        <v>44865</v>
      </c>
      <c r="B584" t="s">
        <v>3289</v>
      </c>
      <c r="D584" s="24" t="s">
        <v>257</v>
      </c>
      <c r="E584" s="24" t="s">
        <v>257</v>
      </c>
      <c r="F584" s="24">
        <v>24</v>
      </c>
      <c r="G584" s="24" t="s">
        <v>1096</v>
      </c>
      <c r="H584" s="24" t="s">
        <v>1818</v>
      </c>
      <c r="I584" s="24" t="s">
        <v>1097</v>
      </c>
      <c r="J584" s="24" t="s">
        <v>1129</v>
      </c>
      <c r="K584" s="25">
        <v>44514</v>
      </c>
      <c r="L584" s="25">
        <v>44514</v>
      </c>
      <c r="M584" s="25">
        <v>44537</v>
      </c>
      <c r="N584" s="24" t="s">
        <v>263</v>
      </c>
      <c r="O584" s="24" t="s">
        <v>261</v>
      </c>
      <c r="P584" s="24" t="s">
        <v>263</v>
      </c>
      <c r="Q584" s="24" t="s">
        <v>324</v>
      </c>
      <c r="R584" s="25">
        <v>44514</v>
      </c>
      <c r="S584" s="25">
        <v>44514</v>
      </c>
      <c r="T584" s="24" t="s">
        <v>263</v>
      </c>
      <c r="U584" s="24" t="s">
        <v>263</v>
      </c>
      <c r="V584" s="25">
        <v>44671</v>
      </c>
      <c r="W584" s="24" t="s">
        <v>261</v>
      </c>
      <c r="X584" s="25" t="s">
        <v>262</v>
      </c>
      <c r="Y584" s="24" t="s">
        <v>263</v>
      </c>
      <c r="Z584" s="25">
        <v>44671</v>
      </c>
      <c r="AA584" s="24" t="s">
        <v>264</v>
      </c>
      <c r="AB584" s="24" t="s">
        <v>265</v>
      </c>
      <c r="AC584" s="24" t="s">
        <v>3290</v>
      </c>
      <c r="AD584" s="24" t="s">
        <v>267</v>
      </c>
      <c r="AE584" s="24" t="s">
        <v>326</v>
      </c>
      <c r="AF584" s="24" t="s">
        <v>327</v>
      </c>
      <c r="AG584" s="31">
        <v>1684.88</v>
      </c>
      <c r="AH584" s="24" t="s">
        <v>263</v>
      </c>
      <c r="AI584" s="24">
        <v>44543</v>
      </c>
      <c r="AJ584" s="25">
        <v>44547</v>
      </c>
      <c r="AK584" s="24" t="s">
        <v>264</v>
      </c>
      <c r="AL584" s="24" t="s">
        <v>269</v>
      </c>
      <c r="AM584" s="24" t="s">
        <v>265</v>
      </c>
      <c r="AN584" s="24" t="s">
        <v>270</v>
      </c>
      <c r="AO584" s="24" t="s">
        <v>261</v>
      </c>
      <c r="AP584" s="24" t="s">
        <v>261</v>
      </c>
      <c r="AQ584" s="25" t="s">
        <v>262</v>
      </c>
      <c r="AR584" s="24" t="s">
        <v>261</v>
      </c>
      <c r="AS584" s="25" t="s">
        <v>262</v>
      </c>
      <c r="AT584" s="24" t="s">
        <v>261</v>
      </c>
      <c r="AU584" s="25" t="s">
        <v>262</v>
      </c>
      <c r="AV584" s="24" t="s">
        <v>261</v>
      </c>
      <c r="AW584" s="25" t="s">
        <v>262</v>
      </c>
      <c r="AX584" s="24" t="s">
        <v>261</v>
      </c>
      <c r="AY584" s="25" t="s">
        <v>262</v>
      </c>
      <c r="AZ584" s="27" t="s">
        <v>262</v>
      </c>
      <c r="BA584" s="27" t="s">
        <v>262</v>
      </c>
      <c r="BB584" s="24" t="s">
        <v>261</v>
      </c>
      <c r="BC584" s="25" t="s">
        <v>262</v>
      </c>
      <c r="BD584" s="24" t="s">
        <v>261</v>
      </c>
      <c r="BE584" s="26" t="s">
        <v>262</v>
      </c>
      <c r="BF584" t="s">
        <v>1129</v>
      </c>
      <c r="BG584" s="9" t="s">
        <v>509</v>
      </c>
      <c r="BH584" t="s">
        <v>272</v>
      </c>
      <c r="BI584" t="s">
        <v>735</v>
      </c>
      <c r="BJ584" t="s">
        <v>210</v>
      </c>
      <c r="BK584" t="s">
        <v>211</v>
      </c>
      <c r="BL584" t="s">
        <v>212</v>
      </c>
      <c r="BM584" t="s">
        <v>2445</v>
      </c>
      <c r="BN584" t="s">
        <v>214</v>
      </c>
      <c r="BO584" t="s">
        <v>753</v>
      </c>
      <c r="BP584" t="s">
        <v>219</v>
      </c>
      <c r="BQ584" t="s">
        <v>332</v>
      </c>
      <c r="BV584" t="s">
        <v>214</v>
      </c>
      <c r="CC584" t="s">
        <v>214</v>
      </c>
      <c r="CG584" t="s">
        <v>219</v>
      </c>
      <c r="CI584" t="s">
        <v>304</v>
      </c>
      <c r="CJ584" t="s">
        <v>3291</v>
      </c>
      <c r="CK584" t="s">
        <v>352</v>
      </c>
      <c r="CL584" t="s">
        <v>1445</v>
      </c>
      <c r="CN584" t="s">
        <v>283</v>
      </c>
      <c r="CP584" t="s">
        <v>284</v>
      </c>
      <c r="CQ584" t="s">
        <v>1081</v>
      </c>
      <c r="CR584" t="s">
        <v>286</v>
      </c>
      <c r="CS584" t="s">
        <v>226</v>
      </c>
      <c r="CT584" t="s">
        <v>214</v>
      </c>
      <c r="CU584" t="s">
        <v>219</v>
      </c>
      <c r="CV584" t="s">
        <v>250</v>
      </c>
      <c r="CW584" t="s">
        <v>250</v>
      </c>
      <c r="CX584" t="s">
        <v>450</v>
      </c>
      <c r="CY584" t="s">
        <v>228</v>
      </c>
      <c r="CZ584" t="s">
        <v>214</v>
      </c>
      <c r="DA584" t="s">
        <v>219</v>
      </c>
      <c r="DB584" t="s">
        <v>230</v>
      </c>
      <c r="DC584" t="s">
        <v>229</v>
      </c>
      <c r="DD584" t="s">
        <v>219</v>
      </c>
      <c r="DG584" t="s">
        <v>500</v>
      </c>
      <c r="DH584" t="s">
        <v>398</v>
      </c>
      <c r="DI584" t="s">
        <v>338</v>
      </c>
      <c r="DK584" t="s">
        <v>237</v>
      </c>
      <c r="DL584" t="s">
        <v>233</v>
      </c>
      <c r="DM584" t="s">
        <v>214</v>
      </c>
      <c r="DN584" t="s">
        <v>214</v>
      </c>
      <c r="DO584" t="s">
        <v>288</v>
      </c>
      <c r="DP584" t="s">
        <v>235</v>
      </c>
      <c r="DR584" t="s">
        <v>235</v>
      </c>
      <c r="DT584" t="s">
        <v>219</v>
      </c>
      <c r="DU584" t="s">
        <v>219</v>
      </c>
      <c r="DX584" t="s">
        <v>372</v>
      </c>
      <c r="DY584" t="s">
        <v>372</v>
      </c>
      <c r="DZ584" t="s">
        <v>485</v>
      </c>
      <c r="EA584" t="s">
        <v>372</v>
      </c>
      <c r="EB584" t="s">
        <v>372</v>
      </c>
      <c r="EC584" t="s">
        <v>237</v>
      </c>
      <c r="ED584" t="s">
        <v>233</v>
      </c>
      <c r="EE584" t="s">
        <v>214</v>
      </c>
      <c r="EF584" t="s">
        <v>214</v>
      </c>
      <c r="EG584" t="s">
        <v>214</v>
      </c>
      <c r="EI584" t="s">
        <v>214</v>
      </c>
      <c r="EK584" t="s">
        <v>237</v>
      </c>
      <c r="EL584" t="s">
        <v>237</v>
      </c>
      <c r="EM584" t="s">
        <v>486</v>
      </c>
      <c r="EN584" t="s">
        <v>486</v>
      </c>
      <c r="EO584" t="s">
        <v>239</v>
      </c>
      <c r="EP584" t="s">
        <v>239</v>
      </c>
      <c r="EQ584" t="s">
        <v>214</v>
      </c>
      <c r="ER584" t="s">
        <v>214</v>
      </c>
      <c r="ES584" t="s">
        <v>242</v>
      </c>
      <c r="ET584" t="s">
        <v>242</v>
      </c>
      <c r="EU584" t="s">
        <v>233</v>
      </c>
      <c r="EV584" t="s">
        <v>233</v>
      </c>
      <c r="EW584" t="s">
        <v>580</v>
      </c>
      <c r="EX584" t="s">
        <v>580</v>
      </c>
      <c r="EY584" t="s">
        <v>372</v>
      </c>
      <c r="EZ584" t="s">
        <v>291</v>
      </c>
      <c r="FA584" t="s">
        <v>241</v>
      </c>
      <c r="FB584" t="s">
        <v>372</v>
      </c>
      <c r="FC584" t="s">
        <v>372</v>
      </c>
      <c r="FD584" t="s">
        <v>372</v>
      </c>
      <c r="FE584" t="s">
        <v>227</v>
      </c>
      <c r="FF584" t="s">
        <v>227</v>
      </c>
      <c r="FG584" t="s">
        <v>390</v>
      </c>
      <c r="FH584" t="s">
        <v>390</v>
      </c>
      <c r="FI584" t="s">
        <v>214</v>
      </c>
      <c r="FJ584" t="s">
        <v>214</v>
      </c>
      <c r="FK584" t="s">
        <v>219</v>
      </c>
      <c r="FL584" t="s">
        <v>219</v>
      </c>
      <c r="FM584" t="s">
        <v>245</v>
      </c>
      <c r="FN584" t="s">
        <v>245</v>
      </c>
      <c r="FO584" t="s">
        <v>219</v>
      </c>
      <c r="FP584" t="s">
        <v>219</v>
      </c>
      <c r="FQ584" t="s">
        <v>241</v>
      </c>
      <c r="FR584" t="s">
        <v>241</v>
      </c>
      <c r="FS584" t="s">
        <v>241</v>
      </c>
      <c r="FT584" t="s">
        <v>241</v>
      </c>
      <c r="FU584" t="s">
        <v>219</v>
      </c>
      <c r="FV584" t="s">
        <v>241</v>
      </c>
      <c r="FW584" t="s">
        <v>241</v>
      </c>
      <c r="FX584" t="s">
        <v>241</v>
      </c>
      <c r="FY584" t="s">
        <v>241</v>
      </c>
      <c r="FZ584" t="s">
        <v>341</v>
      </c>
      <c r="GA584" t="s">
        <v>341</v>
      </c>
      <c r="GB584" t="s">
        <v>227</v>
      </c>
      <c r="GC584" t="s">
        <v>227</v>
      </c>
      <c r="GD584" t="s">
        <v>293</v>
      </c>
      <c r="GE584" t="s">
        <v>241</v>
      </c>
      <c r="GF584" t="s">
        <v>293</v>
      </c>
      <c r="GG584" t="s">
        <v>250</v>
      </c>
      <c r="GH584" t="s">
        <v>3292</v>
      </c>
      <c r="GI584" t="s">
        <v>250</v>
      </c>
      <c r="GJ584" t="s">
        <v>244</v>
      </c>
      <c r="GK584" t="s">
        <v>244</v>
      </c>
      <c r="GL584" t="s">
        <v>227</v>
      </c>
      <c r="GM584" t="s">
        <v>227</v>
      </c>
      <c r="GN584" t="s">
        <v>219</v>
      </c>
      <c r="GO584" t="s">
        <v>214</v>
      </c>
      <c r="GP584" t="s">
        <v>295</v>
      </c>
      <c r="GQ584" t="s">
        <v>553</v>
      </c>
      <c r="GR584" t="s">
        <v>251</v>
      </c>
      <c r="GS584" t="s">
        <v>214</v>
      </c>
      <c r="GT584" t="s">
        <v>241</v>
      </c>
      <c r="GU584" t="s">
        <v>214</v>
      </c>
      <c r="GV584" t="s">
        <v>241</v>
      </c>
      <c r="GW584" t="s">
        <v>297</v>
      </c>
      <c r="GX584" t="s">
        <v>297</v>
      </c>
      <c r="GY584" t="s">
        <v>254</v>
      </c>
      <c r="GZ584" t="s">
        <v>241</v>
      </c>
      <c r="HA584" t="s">
        <v>239</v>
      </c>
      <c r="HB584" t="s">
        <v>241</v>
      </c>
      <c r="HC584" t="s">
        <v>315</v>
      </c>
      <c r="HD584" t="s">
        <v>361</v>
      </c>
      <c r="HE584" t="s">
        <v>317</v>
      </c>
      <c r="HF584" t="s">
        <v>3293</v>
      </c>
      <c r="HG584" t="s">
        <v>362</v>
      </c>
      <c r="HH584" t="s">
        <v>398</v>
      </c>
      <c r="HI584" t="s">
        <v>241</v>
      </c>
      <c r="HJ584" t="s">
        <v>214</v>
      </c>
      <c r="HK584" t="s">
        <v>3294</v>
      </c>
      <c r="HL584" s="12"/>
      <c r="HM584">
        <v>1</v>
      </c>
      <c r="HN584">
        <v>0.25</v>
      </c>
      <c r="HO584">
        <v>1</v>
      </c>
      <c r="HP584">
        <v>0.5</v>
      </c>
      <c r="HQ584">
        <v>1</v>
      </c>
      <c r="HR584">
        <v>0.5</v>
      </c>
      <c r="HS584">
        <v>1</v>
      </c>
      <c r="HT584">
        <v>0</v>
      </c>
      <c r="HU584">
        <v>1</v>
      </c>
      <c r="HV584">
        <v>0</v>
      </c>
      <c r="HW584">
        <v>0</v>
      </c>
      <c r="HX584">
        <v>0.5</v>
      </c>
      <c r="HY584">
        <v>1</v>
      </c>
      <c r="HZ584">
        <v>0.5</v>
      </c>
      <c r="IA584" s="4">
        <v>1</v>
      </c>
      <c r="IB584">
        <v>0.75</v>
      </c>
      <c r="IC584">
        <v>0.25</v>
      </c>
      <c r="ID584">
        <v>0</v>
      </c>
      <c r="IE584">
        <v>0</v>
      </c>
      <c r="IG584">
        <v>0</v>
      </c>
      <c r="IH584">
        <v>0.5</v>
      </c>
      <c r="II584">
        <v>0.75</v>
      </c>
      <c r="IJ584">
        <v>1</v>
      </c>
      <c r="IK584">
        <v>1</v>
      </c>
      <c r="IL584">
        <v>1</v>
      </c>
      <c r="IM584">
        <v>0.5</v>
      </c>
      <c r="IN584">
        <v>1</v>
      </c>
      <c r="IO584">
        <v>1</v>
      </c>
      <c r="IQ584">
        <v>0</v>
      </c>
      <c r="IS584">
        <f t="shared" si="518"/>
        <v>0.15</v>
      </c>
      <c r="IT584">
        <f t="shared" si="519"/>
        <v>0.03</v>
      </c>
      <c r="IU584">
        <f t="shared" si="520"/>
        <v>0.08</v>
      </c>
      <c r="IV584">
        <f t="shared" si="521"/>
        <v>0.05</v>
      </c>
      <c r="IW584">
        <f t="shared" si="522"/>
        <v>0.08</v>
      </c>
      <c r="IX584">
        <f t="shared" si="523"/>
        <v>6.5000000000000002E-2</v>
      </c>
      <c r="IY584">
        <f t="shared" si="524"/>
        <v>0.1</v>
      </c>
      <c r="IZ584">
        <f t="shared" si="525"/>
        <v>0</v>
      </c>
      <c r="JA584">
        <f t="shared" si="526"/>
        <v>0.13</v>
      </c>
      <c r="JB584">
        <f t="shared" si="527"/>
        <v>0</v>
      </c>
      <c r="JC584">
        <f t="shared" si="528"/>
        <v>0</v>
      </c>
      <c r="JD584">
        <f t="shared" si="529"/>
        <v>5.5E-2</v>
      </c>
      <c r="JE584">
        <f t="shared" si="530"/>
        <v>7.0000000000000007E-2</v>
      </c>
      <c r="JF584">
        <f t="shared" si="531"/>
        <v>0.06</v>
      </c>
      <c r="JG584" s="5">
        <f t="shared" si="532"/>
        <v>0.05</v>
      </c>
      <c r="JH584">
        <f t="shared" si="533"/>
        <v>0</v>
      </c>
      <c r="JI584">
        <f t="shared" si="533"/>
        <v>0</v>
      </c>
      <c r="JJ584">
        <f t="shared" si="534"/>
        <v>0</v>
      </c>
      <c r="JK584">
        <f t="shared" si="535"/>
        <v>0</v>
      </c>
      <c r="JL584" s="6">
        <f t="shared" si="536"/>
        <v>2.6666666666666665E-2</v>
      </c>
      <c r="JM584">
        <f t="shared" si="537"/>
        <v>0</v>
      </c>
      <c r="JN584">
        <f t="shared" si="538"/>
        <v>2.5000000000000001E-2</v>
      </c>
      <c r="JO584">
        <f t="shared" si="539"/>
        <v>0.11249999999999999</v>
      </c>
      <c r="JP584">
        <f t="shared" si="540"/>
        <v>0.1</v>
      </c>
      <c r="JQ584">
        <f t="shared" si="541"/>
        <v>0.12</v>
      </c>
      <c r="JR584">
        <f t="shared" si="542"/>
        <v>0.11</v>
      </c>
      <c r="JS584">
        <f t="shared" si="543"/>
        <v>0.05</v>
      </c>
      <c r="JT584">
        <f t="shared" si="543"/>
        <v>0.1</v>
      </c>
      <c r="JU584">
        <f t="shared" si="544"/>
        <v>1</v>
      </c>
      <c r="JV584">
        <f t="shared" si="544"/>
        <v>0</v>
      </c>
      <c r="JW584">
        <f t="shared" si="545"/>
        <v>0.15</v>
      </c>
      <c r="JY584">
        <f t="shared" si="546"/>
        <v>0.05</v>
      </c>
      <c r="JZ584">
        <f t="shared" si="547"/>
        <v>0.02</v>
      </c>
      <c r="KA584">
        <f t="shared" si="548"/>
        <v>0.02</v>
      </c>
      <c r="KB584">
        <f t="shared" si="548"/>
        <v>0.01</v>
      </c>
      <c r="KC584">
        <f t="shared" si="549"/>
        <v>0.04</v>
      </c>
      <c r="KD584">
        <f t="shared" si="517"/>
        <v>1.4999999999999999E-2</v>
      </c>
      <c r="KE584">
        <f t="shared" si="517"/>
        <v>0.03</v>
      </c>
      <c r="KF584">
        <f t="shared" si="517"/>
        <v>0</v>
      </c>
      <c r="KG584">
        <f t="shared" si="516"/>
        <v>0.03</v>
      </c>
      <c r="KH584">
        <f t="shared" si="516"/>
        <v>0</v>
      </c>
      <c r="KI584">
        <f t="shared" si="516"/>
        <v>0</v>
      </c>
      <c r="KJ584">
        <f t="shared" si="516"/>
        <v>1.4999999999999999E-2</v>
      </c>
      <c r="KK584">
        <f t="shared" si="550"/>
        <v>0.02</v>
      </c>
      <c r="KL584">
        <f t="shared" si="551"/>
        <v>0.02</v>
      </c>
      <c r="KM584" s="5">
        <f t="shared" si="552"/>
        <v>0.05</v>
      </c>
      <c r="KN584">
        <f t="shared" si="553"/>
        <v>0</v>
      </c>
      <c r="KO584">
        <f t="shared" si="553"/>
        <v>0</v>
      </c>
      <c r="KP584">
        <f t="shared" si="554"/>
        <v>0</v>
      </c>
      <c r="KQ584">
        <f t="shared" si="555"/>
        <v>0</v>
      </c>
      <c r="KR584" s="6">
        <f t="shared" si="556"/>
        <v>1.3333333333333332E-2</v>
      </c>
      <c r="KS584">
        <f t="shared" si="557"/>
        <v>0</v>
      </c>
      <c r="KT584">
        <f t="shared" si="558"/>
        <v>1.4999999999999999E-2</v>
      </c>
      <c r="KU584">
        <f t="shared" si="559"/>
        <v>0.03</v>
      </c>
      <c r="KV584">
        <f t="shared" si="560"/>
        <v>0.05</v>
      </c>
      <c r="KW584">
        <f t="shared" si="561"/>
        <v>0.01</v>
      </c>
      <c r="KX584">
        <f t="shared" si="562"/>
        <v>0</v>
      </c>
      <c r="KY584">
        <f t="shared" si="563"/>
        <v>0.02</v>
      </c>
      <c r="KZ584">
        <f t="shared" si="564"/>
        <v>0.03</v>
      </c>
      <c r="LA584">
        <f t="shared" si="565"/>
        <v>1</v>
      </c>
      <c r="LB584">
        <f t="shared" si="565"/>
        <v>0</v>
      </c>
      <c r="LC584">
        <f t="shared" si="566"/>
        <v>0.1</v>
      </c>
      <c r="LE584" t="str">
        <f t="shared" si="572"/>
        <v>Nigeria</v>
      </c>
      <c r="LF584">
        <f t="shared" si="567"/>
        <v>0.68500000000000005</v>
      </c>
      <c r="LG584" s="6">
        <f t="shared" si="568"/>
        <v>0.26166666666666666</v>
      </c>
      <c r="LH584">
        <f t="shared" si="569"/>
        <v>0.76749999999999996</v>
      </c>
      <c r="LI584" s="6">
        <f t="shared" si="570"/>
        <v>0.58833333333333337</v>
      </c>
      <c r="LJ584">
        <f t="shared" si="571"/>
        <v>0</v>
      </c>
    </row>
    <row r="585" spans="1:322" x14ac:dyDescent="0.35">
      <c r="A585" s="8">
        <v>44875</v>
      </c>
      <c r="B585" t="s">
        <v>3295</v>
      </c>
      <c r="D585" s="27" t="s">
        <v>321</v>
      </c>
      <c r="E585" s="27" t="s">
        <v>321</v>
      </c>
      <c r="F585" s="27">
        <v>19</v>
      </c>
      <c r="G585" s="27" t="s">
        <v>1096</v>
      </c>
      <c r="H585" s="27" t="s">
        <v>1818</v>
      </c>
      <c r="I585" s="27" t="s">
        <v>1097</v>
      </c>
      <c r="J585" s="27" t="s">
        <v>323</v>
      </c>
      <c r="K585" s="28">
        <v>44515</v>
      </c>
      <c r="L585" s="28">
        <v>44515</v>
      </c>
      <c r="M585" s="28">
        <v>44600</v>
      </c>
      <c r="N585" s="27" t="s">
        <v>261</v>
      </c>
      <c r="O585" s="27" t="s">
        <v>261</v>
      </c>
      <c r="P585" s="27" t="s">
        <v>261</v>
      </c>
      <c r="Q585" s="27" t="s">
        <v>324</v>
      </c>
      <c r="R585" s="28">
        <v>44515</v>
      </c>
      <c r="S585" s="28">
        <v>44515</v>
      </c>
      <c r="T585" s="27" t="s">
        <v>263</v>
      </c>
      <c r="U585" s="27" t="s">
        <v>261</v>
      </c>
      <c r="V585" s="28" t="s">
        <v>262</v>
      </c>
      <c r="W585" s="27" t="s">
        <v>261</v>
      </c>
      <c r="X585" s="28" t="s">
        <v>262</v>
      </c>
      <c r="Y585" s="27" t="s">
        <v>263</v>
      </c>
      <c r="Z585" s="28">
        <v>44694</v>
      </c>
      <c r="AA585" s="27" t="s">
        <v>264</v>
      </c>
      <c r="AB585" s="27" t="s">
        <v>265</v>
      </c>
      <c r="AC585" s="27" t="s">
        <v>3296</v>
      </c>
      <c r="AD585" s="27" t="s">
        <v>267</v>
      </c>
      <c r="AE585" s="27" t="s">
        <v>326</v>
      </c>
      <c r="AF585" s="27" t="s">
        <v>327</v>
      </c>
      <c r="AG585" s="29">
        <v>1060</v>
      </c>
      <c r="AH585" s="27" t="s">
        <v>261</v>
      </c>
      <c r="AI585" s="27" t="s">
        <v>262</v>
      </c>
      <c r="AJ585" s="28" t="s">
        <v>262</v>
      </c>
      <c r="AK585" s="27" t="s">
        <v>262</v>
      </c>
      <c r="AL585" s="27" t="s">
        <v>262</v>
      </c>
      <c r="AM585" s="27" t="s">
        <v>262</v>
      </c>
      <c r="AN585" s="27" t="s">
        <v>262</v>
      </c>
      <c r="AO585" s="27" t="s">
        <v>263</v>
      </c>
      <c r="AP585" s="27" t="s">
        <v>261</v>
      </c>
      <c r="AQ585" s="28" t="s">
        <v>262</v>
      </c>
      <c r="AR585" s="27" t="s">
        <v>261</v>
      </c>
      <c r="AS585" s="28" t="s">
        <v>262</v>
      </c>
      <c r="AT585" s="27" t="s">
        <v>261</v>
      </c>
      <c r="AU585" s="28" t="s">
        <v>262</v>
      </c>
      <c r="AV585" s="27" t="s">
        <v>261</v>
      </c>
      <c r="AW585" s="28" t="s">
        <v>262</v>
      </c>
      <c r="AX585" s="27" t="s">
        <v>261</v>
      </c>
      <c r="AY585" s="28" t="s">
        <v>262</v>
      </c>
      <c r="AZ585" s="27" t="s">
        <v>263</v>
      </c>
      <c r="BA585" s="28">
        <v>44701</v>
      </c>
      <c r="BB585" s="27" t="s">
        <v>261</v>
      </c>
      <c r="BC585" s="28" t="s">
        <v>262</v>
      </c>
      <c r="BD585" s="27" t="s">
        <v>263</v>
      </c>
      <c r="BE585" s="30">
        <v>44701</v>
      </c>
      <c r="BF585" t="s">
        <v>206</v>
      </c>
      <c r="BG585" t="s">
        <v>509</v>
      </c>
      <c r="BH585" t="s">
        <v>208</v>
      </c>
      <c r="BI585" t="s">
        <v>209</v>
      </c>
      <c r="BJ585" t="s">
        <v>210</v>
      </c>
      <c r="BK585" t="s">
        <v>211</v>
      </c>
      <c r="BL585" t="s">
        <v>212</v>
      </c>
      <c r="BM585" t="s">
        <v>213</v>
      </c>
      <c r="BN585" t="s">
        <v>214</v>
      </c>
      <c r="BO585" t="s">
        <v>348</v>
      </c>
      <c r="BQ585" t="s">
        <v>216</v>
      </c>
      <c r="BR585" t="s">
        <v>3297</v>
      </c>
      <c r="BU585" t="s">
        <v>2318</v>
      </c>
      <c r="BV585" t="s">
        <v>214</v>
      </c>
      <c r="CG585" t="s">
        <v>219</v>
      </c>
      <c r="CI585" t="s">
        <v>335</v>
      </c>
      <c r="CJ585" t="s">
        <v>3298</v>
      </c>
      <c r="CL585" t="s">
        <v>222</v>
      </c>
      <c r="CN585" t="s">
        <v>223</v>
      </c>
      <c r="CP585" t="s">
        <v>225</v>
      </c>
      <c r="CQ585" t="s">
        <v>285</v>
      </c>
      <c r="CR585" t="s">
        <v>244</v>
      </c>
      <c r="CT585" t="s">
        <v>219</v>
      </c>
      <c r="CV585" t="s">
        <v>227</v>
      </c>
      <c r="CX585" t="s">
        <v>353</v>
      </c>
      <c r="CZ585" t="s">
        <v>219</v>
      </c>
      <c r="DB585" t="s">
        <v>398</v>
      </c>
      <c r="DC585" t="s">
        <v>398</v>
      </c>
      <c r="DD585" t="s">
        <v>219</v>
      </c>
      <c r="DI585" t="s">
        <v>3299</v>
      </c>
      <c r="DK585" t="s">
        <v>233</v>
      </c>
      <c r="DM585" t="s">
        <v>214</v>
      </c>
      <c r="DO585" t="s">
        <v>288</v>
      </c>
      <c r="DP585" t="s">
        <v>399</v>
      </c>
      <c r="DT585" t="s">
        <v>219</v>
      </c>
      <c r="DX585" t="s">
        <v>237</v>
      </c>
      <c r="DZ585" t="s">
        <v>400</v>
      </c>
      <c r="EA585" t="s">
        <v>237</v>
      </c>
      <c r="EC585" t="s">
        <v>237</v>
      </c>
      <c r="EE585" t="s">
        <v>214</v>
      </c>
      <c r="EG585" t="s">
        <v>214</v>
      </c>
      <c r="EK585" t="s">
        <v>237</v>
      </c>
      <c r="EM585" t="s">
        <v>486</v>
      </c>
      <c r="EO585" t="s">
        <v>240</v>
      </c>
      <c r="EQ585" t="s">
        <v>214</v>
      </c>
      <c r="ER585" t="s">
        <v>241</v>
      </c>
      <c r="ES585" t="s">
        <v>237</v>
      </c>
      <c r="ET585" t="s">
        <v>241</v>
      </c>
      <c r="EU585" t="s">
        <v>237</v>
      </c>
      <c r="EV585" t="s">
        <v>241</v>
      </c>
      <c r="EW585" t="s">
        <v>243</v>
      </c>
      <c r="EX585" t="s">
        <v>241</v>
      </c>
      <c r="EY585" t="s">
        <v>237</v>
      </c>
      <c r="EZ585" t="s">
        <v>241</v>
      </c>
      <c r="FA585" t="s">
        <v>241</v>
      </c>
      <c r="FB585" t="s">
        <v>241</v>
      </c>
      <c r="FC585" t="s">
        <v>237</v>
      </c>
      <c r="FD585" t="s">
        <v>241</v>
      </c>
      <c r="FE585" t="s">
        <v>250</v>
      </c>
      <c r="FF585" t="s">
        <v>241</v>
      </c>
      <c r="FG585" t="s">
        <v>239</v>
      </c>
      <c r="FH585" t="s">
        <v>241</v>
      </c>
      <c r="FI585" t="s">
        <v>219</v>
      </c>
      <c r="FJ585" t="s">
        <v>241</v>
      </c>
      <c r="FK585" t="s">
        <v>402</v>
      </c>
      <c r="FL585" t="s">
        <v>241</v>
      </c>
      <c r="FM585" t="s">
        <v>461</v>
      </c>
      <c r="FN585" t="s">
        <v>241</v>
      </c>
      <c r="FO585" t="s">
        <v>219</v>
      </c>
      <c r="FP585" t="s">
        <v>241</v>
      </c>
      <c r="FQ585" t="s">
        <v>241</v>
      </c>
      <c r="FR585" t="s">
        <v>241</v>
      </c>
      <c r="FS585" t="s">
        <v>241</v>
      </c>
      <c r="FT585" t="s">
        <v>241</v>
      </c>
      <c r="FU585" t="s">
        <v>219</v>
      </c>
      <c r="FV585" t="s">
        <v>241</v>
      </c>
      <c r="FW585" t="s">
        <v>241</v>
      </c>
      <c r="FX585" t="s">
        <v>241</v>
      </c>
      <c r="FY585" t="s">
        <v>241</v>
      </c>
      <c r="FZ585" t="s">
        <v>248</v>
      </c>
      <c r="GA585" t="s">
        <v>241</v>
      </c>
      <c r="GB585" t="s">
        <v>244</v>
      </c>
      <c r="GC585" t="s">
        <v>241</v>
      </c>
      <c r="GD585" t="s">
        <v>249</v>
      </c>
      <c r="GE585" t="s">
        <v>241</v>
      </c>
      <c r="GF585" t="s">
        <v>241</v>
      </c>
      <c r="GG585" t="s">
        <v>244</v>
      </c>
      <c r="GH585" t="s">
        <v>241</v>
      </c>
      <c r="GI585" t="s">
        <v>241</v>
      </c>
      <c r="GJ585" t="s">
        <v>250</v>
      </c>
      <c r="GK585" t="s">
        <v>241</v>
      </c>
      <c r="GL585" t="s">
        <v>250</v>
      </c>
      <c r="GM585" t="s">
        <v>241</v>
      </c>
      <c r="GN585" t="s">
        <v>214</v>
      </c>
      <c r="GO585" t="s">
        <v>241</v>
      </c>
      <c r="GP585" t="s">
        <v>295</v>
      </c>
      <c r="GQ585" t="s">
        <v>241</v>
      </c>
      <c r="GR585" t="s">
        <v>294</v>
      </c>
      <c r="GS585" t="s">
        <v>214</v>
      </c>
      <c r="GT585" t="s">
        <v>241</v>
      </c>
      <c r="GU585" t="s">
        <v>241</v>
      </c>
      <c r="GV585" t="s">
        <v>241</v>
      </c>
      <c r="GW585" t="s">
        <v>252</v>
      </c>
      <c r="GX585" t="s">
        <v>253</v>
      </c>
      <c r="GY585" t="s">
        <v>314</v>
      </c>
      <c r="GZ585" t="s">
        <v>241</v>
      </c>
      <c r="HA585" t="s">
        <v>239</v>
      </c>
      <c r="HB585" t="s">
        <v>241</v>
      </c>
      <c r="HC585" t="s">
        <v>241</v>
      </c>
      <c r="HD585" t="s">
        <v>241</v>
      </c>
      <c r="HE585" t="s">
        <v>241</v>
      </c>
      <c r="HF585" t="s">
        <v>241</v>
      </c>
      <c r="HG585" t="s">
        <v>241</v>
      </c>
      <c r="HH585" t="s">
        <v>241</v>
      </c>
      <c r="HI585" t="s">
        <v>241</v>
      </c>
      <c r="HJ585" t="s">
        <v>219</v>
      </c>
      <c r="HK585" t="s">
        <v>3300</v>
      </c>
      <c r="HL585" s="12"/>
      <c r="HM585">
        <v>0.5</v>
      </c>
      <c r="HN585">
        <v>0.75</v>
      </c>
      <c r="HO585">
        <v>0</v>
      </c>
      <c r="HP585">
        <v>1</v>
      </c>
      <c r="HQ585">
        <v>0.5</v>
      </c>
      <c r="HR585">
        <v>0.25</v>
      </c>
      <c r="HS585">
        <v>1</v>
      </c>
      <c r="HT585">
        <v>1</v>
      </c>
      <c r="HU585">
        <v>1</v>
      </c>
      <c r="HV585">
        <v>0.5</v>
      </c>
      <c r="HW585">
        <v>0.5</v>
      </c>
      <c r="HX585">
        <v>0.5</v>
      </c>
      <c r="HY585">
        <v>1</v>
      </c>
      <c r="HZ585">
        <v>0.5</v>
      </c>
      <c r="IA585" s="4">
        <v>1</v>
      </c>
      <c r="IB585">
        <v>0.5</v>
      </c>
      <c r="IC585">
        <v>0.5</v>
      </c>
      <c r="ID585">
        <v>0.5</v>
      </c>
      <c r="IE585">
        <v>0.5</v>
      </c>
      <c r="IG585">
        <v>0.5</v>
      </c>
      <c r="IH585">
        <v>0.5</v>
      </c>
      <c r="II585">
        <v>0.25</v>
      </c>
      <c r="IJ585">
        <v>0.75</v>
      </c>
      <c r="IK585">
        <v>0.75</v>
      </c>
      <c r="IL585">
        <v>0.75</v>
      </c>
      <c r="IM585">
        <v>0.75</v>
      </c>
      <c r="IN585">
        <v>0</v>
      </c>
      <c r="IO585">
        <v>1</v>
      </c>
      <c r="IQ585">
        <v>1</v>
      </c>
      <c r="IS585">
        <f t="shared" si="518"/>
        <v>7.4999999999999997E-2</v>
      </c>
      <c r="IT585">
        <f t="shared" si="519"/>
        <v>0.09</v>
      </c>
      <c r="IU585">
        <f t="shared" si="520"/>
        <v>0</v>
      </c>
      <c r="IV585">
        <f t="shared" si="521"/>
        <v>0.1</v>
      </c>
      <c r="IW585">
        <f t="shared" si="522"/>
        <v>0.04</v>
      </c>
      <c r="IX585">
        <f t="shared" si="523"/>
        <v>3.2500000000000001E-2</v>
      </c>
      <c r="IY585">
        <f t="shared" si="524"/>
        <v>0.1</v>
      </c>
      <c r="IZ585">
        <f t="shared" si="525"/>
        <v>0.11</v>
      </c>
      <c r="JA585">
        <f t="shared" si="526"/>
        <v>0.13</v>
      </c>
      <c r="JB585">
        <f t="shared" si="527"/>
        <v>0.05</v>
      </c>
      <c r="JC585">
        <f t="shared" si="528"/>
        <v>0.06</v>
      </c>
      <c r="JD585">
        <f t="shared" si="529"/>
        <v>5.5E-2</v>
      </c>
      <c r="JE585">
        <f t="shared" si="530"/>
        <v>7.0000000000000007E-2</v>
      </c>
      <c r="JF585">
        <f t="shared" si="531"/>
        <v>0.06</v>
      </c>
      <c r="JG585" s="5">
        <f t="shared" si="532"/>
        <v>0.05</v>
      </c>
      <c r="JH585">
        <f t="shared" si="533"/>
        <v>0</v>
      </c>
      <c r="JI585">
        <f t="shared" si="533"/>
        <v>0</v>
      </c>
      <c r="JJ585">
        <f t="shared" si="534"/>
        <v>0.1</v>
      </c>
      <c r="JK585">
        <f t="shared" si="535"/>
        <v>7.4999999999999997E-2</v>
      </c>
      <c r="JL585" s="6">
        <f t="shared" si="536"/>
        <v>0.04</v>
      </c>
      <c r="JM585">
        <f t="shared" si="537"/>
        <v>0.06</v>
      </c>
      <c r="JN585">
        <f t="shared" si="538"/>
        <v>2.5000000000000001E-2</v>
      </c>
      <c r="JO585">
        <f t="shared" si="539"/>
        <v>3.7499999999999999E-2</v>
      </c>
      <c r="JP585">
        <f t="shared" si="540"/>
        <v>7.5000000000000011E-2</v>
      </c>
      <c r="JQ585">
        <f t="shared" si="541"/>
        <v>0.09</v>
      </c>
      <c r="JR585">
        <f t="shared" si="542"/>
        <v>8.2500000000000004E-2</v>
      </c>
      <c r="JS585">
        <f t="shared" si="543"/>
        <v>7.5000000000000011E-2</v>
      </c>
      <c r="JT585">
        <f t="shared" si="543"/>
        <v>0</v>
      </c>
      <c r="JU585">
        <f t="shared" si="544"/>
        <v>1</v>
      </c>
      <c r="JV585">
        <f t="shared" si="544"/>
        <v>0</v>
      </c>
      <c r="JW585">
        <f t="shared" si="545"/>
        <v>0.15</v>
      </c>
      <c r="JY585">
        <f t="shared" si="546"/>
        <v>2.5000000000000001E-2</v>
      </c>
      <c r="JZ585">
        <f t="shared" si="547"/>
        <v>0.06</v>
      </c>
      <c r="KA585">
        <f t="shared" si="548"/>
        <v>0</v>
      </c>
      <c r="KB585">
        <f t="shared" si="548"/>
        <v>0.02</v>
      </c>
      <c r="KC585">
        <f t="shared" si="549"/>
        <v>0.02</v>
      </c>
      <c r="KD585">
        <f t="shared" si="517"/>
        <v>7.4999999999999997E-3</v>
      </c>
      <c r="KE585">
        <f t="shared" si="517"/>
        <v>0.03</v>
      </c>
      <c r="KF585">
        <f t="shared" si="517"/>
        <v>0.03</v>
      </c>
      <c r="KG585">
        <f t="shared" si="516"/>
        <v>0.03</v>
      </c>
      <c r="KH585">
        <f t="shared" si="516"/>
        <v>1.4999999999999999E-2</v>
      </c>
      <c r="KI585">
        <f t="shared" si="516"/>
        <v>1.4999999999999999E-2</v>
      </c>
      <c r="KJ585">
        <f t="shared" si="516"/>
        <v>1.4999999999999999E-2</v>
      </c>
      <c r="KK585">
        <f t="shared" si="550"/>
        <v>0.02</v>
      </c>
      <c r="KL585">
        <f t="shared" si="551"/>
        <v>0.02</v>
      </c>
      <c r="KM585" s="5">
        <f t="shared" si="552"/>
        <v>0.05</v>
      </c>
      <c r="KN585">
        <f t="shared" si="553"/>
        <v>0</v>
      </c>
      <c r="KO585">
        <f t="shared" si="553"/>
        <v>0</v>
      </c>
      <c r="KP585">
        <f t="shared" si="554"/>
        <v>0.03</v>
      </c>
      <c r="KQ585">
        <f t="shared" si="555"/>
        <v>1.4999999999999999E-2</v>
      </c>
      <c r="KR585" s="6">
        <f t="shared" si="556"/>
        <v>0.02</v>
      </c>
      <c r="KS585">
        <f t="shared" si="557"/>
        <v>0.02</v>
      </c>
      <c r="KT585">
        <f t="shared" si="558"/>
        <v>1.4999999999999999E-2</v>
      </c>
      <c r="KU585">
        <f t="shared" si="559"/>
        <v>0.01</v>
      </c>
      <c r="KV585">
        <f t="shared" si="560"/>
        <v>3.7500000000000006E-2</v>
      </c>
      <c r="KW585">
        <f t="shared" si="561"/>
        <v>7.4999999999999997E-3</v>
      </c>
      <c r="KX585">
        <f t="shared" si="562"/>
        <v>0</v>
      </c>
      <c r="KY585">
        <f t="shared" si="563"/>
        <v>0.03</v>
      </c>
      <c r="KZ585">
        <f t="shared" si="564"/>
        <v>0</v>
      </c>
      <c r="LA585">
        <f t="shared" si="565"/>
        <v>1</v>
      </c>
      <c r="LB585">
        <f t="shared" si="565"/>
        <v>0</v>
      </c>
      <c r="LC585">
        <f t="shared" si="566"/>
        <v>0.1</v>
      </c>
      <c r="LE585" t="str">
        <f t="shared" si="572"/>
        <v>Gambie</v>
      </c>
      <c r="LF585">
        <f t="shared" si="567"/>
        <v>0.67749999999999999</v>
      </c>
      <c r="LG585" s="6">
        <f t="shared" si="568"/>
        <v>0.56000000000000005</v>
      </c>
      <c r="LH585">
        <f t="shared" si="569"/>
        <v>0.59499999999999997</v>
      </c>
      <c r="LI585" s="6">
        <f t="shared" si="570"/>
        <v>0.64250000000000007</v>
      </c>
      <c r="LJ585">
        <f t="shared" si="571"/>
        <v>1</v>
      </c>
    </row>
    <row r="586" spans="1:322" x14ac:dyDescent="0.35">
      <c r="A586" s="8">
        <v>44874</v>
      </c>
      <c r="B586" t="s">
        <v>3301</v>
      </c>
      <c r="C586" t="s">
        <v>3302</v>
      </c>
      <c r="D586" s="24" t="e">
        <v>#N/A</v>
      </c>
      <c r="E586" s="24" t="e">
        <v>#N/A</v>
      </c>
      <c r="F586" s="24" t="e">
        <v>#N/A</v>
      </c>
      <c r="G586" s="24" t="e">
        <v>#N/A</v>
      </c>
      <c r="H586" s="24" t="e">
        <v>#N/A</v>
      </c>
      <c r="I586" s="24" t="e">
        <v>#N/A</v>
      </c>
      <c r="J586" s="24" t="e">
        <v>#N/A</v>
      </c>
      <c r="K586" s="25" t="e">
        <v>#N/A</v>
      </c>
      <c r="L586" s="25" t="e">
        <v>#N/A</v>
      </c>
      <c r="M586" s="25" t="e">
        <v>#N/A</v>
      </c>
      <c r="N586" s="24" t="e">
        <v>#N/A</v>
      </c>
      <c r="O586" s="24" t="e">
        <v>#N/A</v>
      </c>
      <c r="P586" s="24" t="e">
        <v>#N/A</v>
      </c>
      <c r="Q586" s="24" t="e">
        <v>#N/A</v>
      </c>
      <c r="R586" s="25" t="e">
        <v>#N/A</v>
      </c>
      <c r="S586" s="25" t="e">
        <v>#N/A</v>
      </c>
      <c r="T586" s="24" t="e">
        <v>#N/A</v>
      </c>
      <c r="U586" s="24" t="e">
        <v>#N/A</v>
      </c>
      <c r="V586" s="25" t="e">
        <v>#N/A</v>
      </c>
      <c r="W586" s="24" t="e">
        <v>#N/A</v>
      </c>
      <c r="X586" s="25" t="e">
        <v>#N/A</v>
      </c>
      <c r="Y586" s="24" t="e">
        <v>#N/A</v>
      </c>
      <c r="Z586" s="25" t="e">
        <v>#N/A</v>
      </c>
      <c r="AA586" s="24" t="e">
        <v>#N/A</v>
      </c>
      <c r="AB586" s="24" t="e">
        <v>#N/A</v>
      </c>
      <c r="AC586" s="24" t="e">
        <v>#N/A</v>
      </c>
      <c r="AD586" s="24" t="e">
        <v>#N/A</v>
      </c>
      <c r="AE586" s="24" t="e">
        <v>#N/A</v>
      </c>
      <c r="AF586" s="24" t="e">
        <v>#N/A</v>
      </c>
      <c r="AG586" s="24" t="e">
        <v>#N/A</v>
      </c>
      <c r="AH586" s="24" t="e">
        <v>#N/A</v>
      </c>
      <c r="AI586" s="24" t="e">
        <v>#N/A</v>
      </c>
      <c r="AJ586" s="25" t="e">
        <v>#N/A</v>
      </c>
      <c r="AK586" s="24" t="e">
        <v>#N/A</v>
      </c>
      <c r="AL586" s="24" t="e">
        <v>#N/A</v>
      </c>
      <c r="AM586" s="24" t="e">
        <v>#N/A</v>
      </c>
      <c r="AN586" s="24" t="e">
        <v>#N/A</v>
      </c>
      <c r="AO586" s="24" t="e">
        <v>#N/A</v>
      </c>
      <c r="AP586" s="24" t="e">
        <v>#N/A</v>
      </c>
      <c r="AQ586" s="25" t="e">
        <v>#N/A</v>
      </c>
      <c r="AR586" s="24" t="e">
        <v>#N/A</v>
      </c>
      <c r="AS586" s="25" t="e">
        <v>#N/A</v>
      </c>
      <c r="AT586" s="24" t="e">
        <v>#N/A</v>
      </c>
      <c r="AU586" s="25" t="e">
        <v>#N/A</v>
      </c>
      <c r="AV586" s="24" t="e">
        <v>#N/A</v>
      </c>
      <c r="AW586" s="25" t="e">
        <v>#N/A</v>
      </c>
      <c r="AX586" s="24" t="e">
        <v>#N/A</v>
      </c>
      <c r="AY586" s="25" t="e">
        <v>#N/A</v>
      </c>
      <c r="AZ586" s="24" t="e">
        <v>#N/A</v>
      </c>
      <c r="BA586" s="25" t="e">
        <v>#N/A</v>
      </c>
      <c r="BB586" s="24" t="e">
        <v>#N/A</v>
      </c>
      <c r="BC586" s="25" t="e">
        <v>#N/A</v>
      </c>
      <c r="BD586" s="24" t="e">
        <v>#N/A</v>
      </c>
      <c r="BE586" s="26" t="e">
        <v>#N/A</v>
      </c>
      <c r="BF586" t="s">
        <v>207</v>
      </c>
      <c r="BG586" t="s">
        <v>509</v>
      </c>
      <c r="BH586" t="s">
        <v>208</v>
      </c>
      <c r="BI586" t="s">
        <v>273</v>
      </c>
      <c r="BJ586" t="s">
        <v>210</v>
      </c>
      <c r="BK586" t="s">
        <v>274</v>
      </c>
      <c r="BL586" t="s">
        <v>212</v>
      </c>
      <c r="BM586" t="s">
        <v>3303</v>
      </c>
      <c r="BN586" t="s">
        <v>214</v>
      </c>
      <c r="BO586" t="s">
        <v>542</v>
      </c>
      <c r="BP586" t="s">
        <v>219</v>
      </c>
      <c r="BQ586" t="s">
        <v>216</v>
      </c>
      <c r="BR586" t="s">
        <v>3304</v>
      </c>
      <c r="BS586" t="s">
        <v>3213</v>
      </c>
      <c r="BT586" t="s">
        <v>3266</v>
      </c>
      <c r="BU586" t="s">
        <v>3304</v>
      </c>
      <c r="BV586" t="s">
        <v>214</v>
      </c>
      <c r="CC586" t="s">
        <v>214</v>
      </c>
      <c r="CG586" t="s">
        <v>219</v>
      </c>
      <c r="CI586" t="s">
        <v>333</v>
      </c>
      <c r="CJ586" t="s">
        <v>3305</v>
      </c>
      <c r="CK586" t="s">
        <v>333</v>
      </c>
      <c r="CL586" t="s">
        <v>282</v>
      </c>
      <c r="CN586" t="s">
        <v>283</v>
      </c>
      <c r="CP586" t="s">
        <v>413</v>
      </c>
      <c r="CQ586" t="s">
        <v>307</v>
      </c>
      <c r="CR586" t="s">
        <v>227</v>
      </c>
      <c r="CS586" t="s">
        <v>227</v>
      </c>
      <c r="CT586" t="s">
        <v>219</v>
      </c>
      <c r="CU586" t="s">
        <v>219</v>
      </c>
      <c r="CV586" t="s">
        <v>227</v>
      </c>
      <c r="CW586" t="s">
        <v>227</v>
      </c>
      <c r="CX586" t="s">
        <v>287</v>
      </c>
      <c r="CY586" t="s">
        <v>287</v>
      </c>
      <c r="CZ586" t="s">
        <v>219</v>
      </c>
      <c r="DA586" t="s">
        <v>219</v>
      </c>
      <c r="DB586" t="s">
        <v>230</v>
      </c>
      <c r="DC586" t="s">
        <v>230</v>
      </c>
      <c r="DD586" t="s">
        <v>214</v>
      </c>
      <c r="DE586" t="s">
        <v>546</v>
      </c>
      <c r="DG586" t="s">
        <v>546</v>
      </c>
      <c r="DI586" t="s">
        <v>782</v>
      </c>
      <c r="DK586" t="s">
        <v>242</v>
      </c>
      <c r="DL586" t="s">
        <v>242</v>
      </c>
      <c r="DM586" t="s">
        <v>214</v>
      </c>
      <c r="DN586" t="s">
        <v>219</v>
      </c>
      <c r="DO586" t="s">
        <v>414</v>
      </c>
      <c r="DP586" t="s">
        <v>399</v>
      </c>
      <c r="DR586" t="s">
        <v>399</v>
      </c>
      <c r="DT586" t="s">
        <v>214</v>
      </c>
      <c r="DU586" t="s">
        <v>214</v>
      </c>
      <c r="DV586" t="s">
        <v>746</v>
      </c>
      <c r="DX586" t="s">
        <v>237</v>
      </c>
      <c r="DY586" t="s">
        <v>237</v>
      </c>
      <c r="DZ586" t="s">
        <v>238</v>
      </c>
      <c r="EA586" t="s">
        <v>237</v>
      </c>
      <c r="EB586" t="s">
        <v>237</v>
      </c>
      <c r="EC586" t="s">
        <v>242</v>
      </c>
      <c r="ED586" t="s">
        <v>242</v>
      </c>
      <c r="EE586" t="s">
        <v>219</v>
      </c>
      <c r="EF586" t="s">
        <v>219</v>
      </c>
      <c r="EK586" t="s">
        <v>242</v>
      </c>
      <c r="EL586" t="s">
        <v>242</v>
      </c>
      <c r="EM586" t="s">
        <v>240</v>
      </c>
      <c r="EN586" t="s">
        <v>240</v>
      </c>
      <c r="EO586" t="s">
        <v>240</v>
      </c>
      <c r="EP586" t="s">
        <v>240</v>
      </c>
      <c r="EQ586" t="s">
        <v>214</v>
      </c>
      <c r="ER586" t="s">
        <v>219</v>
      </c>
      <c r="ES586" t="s">
        <v>233</v>
      </c>
      <c r="ET586" t="s">
        <v>233</v>
      </c>
      <c r="EU586" t="s">
        <v>242</v>
      </c>
      <c r="EV586" t="s">
        <v>242</v>
      </c>
      <c r="EW586" t="s">
        <v>310</v>
      </c>
      <c r="EX586" t="s">
        <v>310</v>
      </c>
      <c r="EY586" t="s">
        <v>242</v>
      </c>
      <c r="EZ586" t="s">
        <v>241</v>
      </c>
      <c r="FA586" t="s">
        <v>241</v>
      </c>
      <c r="FB586" t="s">
        <v>242</v>
      </c>
      <c r="FC586" t="s">
        <v>242</v>
      </c>
      <c r="FD586" t="s">
        <v>242</v>
      </c>
      <c r="FE586" t="s">
        <v>250</v>
      </c>
      <c r="FF586" t="s">
        <v>250</v>
      </c>
      <c r="FG586" t="s">
        <v>242</v>
      </c>
      <c r="FH586" t="s">
        <v>242</v>
      </c>
      <c r="FI586" t="s">
        <v>214</v>
      </c>
      <c r="FJ586" t="s">
        <v>214</v>
      </c>
      <c r="FK586" t="s">
        <v>214</v>
      </c>
      <c r="FL586" t="s">
        <v>214</v>
      </c>
      <c r="FM586" t="s">
        <v>292</v>
      </c>
      <c r="FN586" t="s">
        <v>292</v>
      </c>
      <c r="FO586" t="s">
        <v>219</v>
      </c>
      <c r="FP586" t="s">
        <v>219</v>
      </c>
      <c r="FQ586" t="s">
        <v>241</v>
      </c>
      <c r="FR586" t="s">
        <v>241</v>
      </c>
      <c r="FS586" t="s">
        <v>241</v>
      </c>
      <c r="FT586" t="s">
        <v>241</v>
      </c>
      <c r="FU586" t="s">
        <v>219</v>
      </c>
      <c r="FV586" t="s">
        <v>241</v>
      </c>
      <c r="FW586" t="s">
        <v>241</v>
      </c>
      <c r="FX586" t="s">
        <v>241</v>
      </c>
      <c r="FY586" t="s">
        <v>241</v>
      </c>
      <c r="FZ586" t="s">
        <v>248</v>
      </c>
      <c r="GA586" t="s">
        <v>248</v>
      </c>
      <c r="GB586" t="s">
        <v>244</v>
      </c>
      <c r="GC586" t="s">
        <v>244</v>
      </c>
      <c r="GD586" t="s">
        <v>249</v>
      </c>
      <c r="GE586" t="s">
        <v>241</v>
      </c>
      <c r="GF586" t="s">
        <v>249</v>
      </c>
      <c r="GG586" t="s">
        <v>244</v>
      </c>
      <c r="GH586" t="s">
        <v>241</v>
      </c>
      <c r="GI586" t="s">
        <v>244</v>
      </c>
      <c r="GJ586" t="s">
        <v>286</v>
      </c>
      <c r="GK586" t="s">
        <v>286</v>
      </c>
      <c r="GL586" t="s">
        <v>244</v>
      </c>
      <c r="GM586" t="s">
        <v>244</v>
      </c>
      <c r="GN586" t="s">
        <v>219</v>
      </c>
      <c r="GO586" t="s">
        <v>219</v>
      </c>
      <c r="GP586" t="s">
        <v>251</v>
      </c>
      <c r="GQ586" t="s">
        <v>251</v>
      </c>
      <c r="GR586" t="s">
        <v>251</v>
      </c>
      <c r="GS586" t="s">
        <v>214</v>
      </c>
      <c r="GT586" t="s">
        <v>241</v>
      </c>
      <c r="GU586" t="s">
        <v>214</v>
      </c>
      <c r="GV586" t="s">
        <v>241</v>
      </c>
      <c r="GW586" t="s">
        <v>404</v>
      </c>
      <c r="GX586" t="s">
        <v>404</v>
      </c>
      <c r="GY586" t="s">
        <v>491</v>
      </c>
      <c r="GZ586" t="s">
        <v>241</v>
      </c>
      <c r="HA586" t="s">
        <v>298</v>
      </c>
      <c r="HB586" t="s">
        <v>241</v>
      </c>
      <c r="HC586" t="s">
        <v>315</v>
      </c>
      <c r="HD586" t="s">
        <v>316</v>
      </c>
      <c r="HE586" t="s">
        <v>343</v>
      </c>
      <c r="HF586" t="s">
        <v>299</v>
      </c>
      <c r="HG586" t="s">
        <v>319</v>
      </c>
      <c r="HH586" t="s">
        <v>299</v>
      </c>
      <c r="HI586" t="s">
        <v>241</v>
      </c>
      <c r="HJ586" t="s">
        <v>219</v>
      </c>
      <c r="HK586" t="s">
        <v>299</v>
      </c>
      <c r="HL586" s="12"/>
      <c r="HM586">
        <v>0.75</v>
      </c>
      <c r="HN586">
        <v>1</v>
      </c>
      <c r="HO586">
        <v>0</v>
      </c>
      <c r="HP586">
        <v>1</v>
      </c>
      <c r="HQ586">
        <v>1</v>
      </c>
      <c r="HR586">
        <v>0.75</v>
      </c>
      <c r="HS586">
        <v>1</v>
      </c>
      <c r="HT586">
        <v>1</v>
      </c>
      <c r="HU586">
        <v>0</v>
      </c>
      <c r="HV586">
        <v>0.5</v>
      </c>
      <c r="HW586">
        <v>0.5</v>
      </c>
      <c r="HX586">
        <v>0.75</v>
      </c>
      <c r="HZ586">
        <v>0.75</v>
      </c>
      <c r="IA586" s="4">
        <v>1</v>
      </c>
      <c r="IB586">
        <v>0.25</v>
      </c>
      <c r="IC586">
        <v>0.75</v>
      </c>
      <c r="ID586">
        <v>0.75</v>
      </c>
      <c r="IE586">
        <v>0.75</v>
      </c>
      <c r="IG586">
        <v>0.5</v>
      </c>
      <c r="IH586">
        <v>0.75</v>
      </c>
      <c r="II586">
        <v>1</v>
      </c>
      <c r="IJ586">
        <v>0.75</v>
      </c>
      <c r="IK586">
        <v>0.75</v>
      </c>
      <c r="IL586">
        <v>0.75</v>
      </c>
      <c r="IM586">
        <v>0.75</v>
      </c>
      <c r="IN586">
        <v>1</v>
      </c>
      <c r="IO586">
        <v>1</v>
      </c>
      <c r="IQ586">
        <v>0</v>
      </c>
      <c r="IS586">
        <f t="shared" si="518"/>
        <v>0.11249999999999999</v>
      </c>
      <c r="IT586">
        <f t="shared" si="519"/>
        <v>0.12</v>
      </c>
      <c r="IU586">
        <f t="shared" si="520"/>
        <v>0</v>
      </c>
      <c r="IV586">
        <f t="shared" si="521"/>
        <v>0.1</v>
      </c>
      <c r="IW586">
        <f t="shared" si="522"/>
        <v>0.08</v>
      </c>
      <c r="IX586">
        <f t="shared" si="523"/>
        <v>9.7500000000000003E-2</v>
      </c>
      <c r="IY586">
        <f t="shared" si="524"/>
        <v>0.1</v>
      </c>
      <c r="IZ586">
        <f t="shared" si="525"/>
        <v>0.11</v>
      </c>
      <c r="JA586">
        <f t="shared" si="526"/>
        <v>0</v>
      </c>
      <c r="JB586">
        <f t="shared" si="527"/>
        <v>0.05</v>
      </c>
      <c r="JC586">
        <f t="shared" si="528"/>
        <v>0.06</v>
      </c>
      <c r="JD586">
        <f t="shared" si="529"/>
        <v>8.2500000000000004E-2</v>
      </c>
      <c r="JE586">
        <f t="shared" si="530"/>
        <v>0</v>
      </c>
      <c r="JF586">
        <f t="shared" si="531"/>
        <v>0.09</v>
      </c>
      <c r="JG586" s="5">
        <f t="shared" si="532"/>
        <v>0.05</v>
      </c>
      <c r="JH586">
        <f t="shared" si="533"/>
        <v>0</v>
      </c>
      <c r="JI586">
        <f t="shared" si="533"/>
        <v>0</v>
      </c>
      <c r="JJ586">
        <f t="shared" si="534"/>
        <v>0.15000000000000002</v>
      </c>
      <c r="JK586">
        <f t="shared" si="535"/>
        <v>0.11249999999999999</v>
      </c>
      <c r="JL586" s="6">
        <f t="shared" si="536"/>
        <v>0.05</v>
      </c>
      <c r="JM586">
        <f t="shared" si="537"/>
        <v>0.06</v>
      </c>
      <c r="JN586">
        <f t="shared" si="538"/>
        <v>3.7500000000000006E-2</v>
      </c>
      <c r="JO586">
        <f t="shared" si="539"/>
        <v>0.15</v>
      </c>
      <c r="JP586">
        <f t="shared" si="540"/>
        <v>7.5000000000000011E-2</v>
      </c>
      <c r="JQ586">
        <f t="shared" si="541"/>
        <v>0.09</v>
      </c>
      <c r="JR586">
        <f t="shared" si="542"/>
        <v>8.2500000000000004E-2</v>
      </c>
      <c r="JS586">
        <f t="shared" si="543"/>
        <v>7.5000000000000011E-2</v>
      </c>
      <c r="JT586">
        <f t="shared" si="543"/>
        <v>0.1</v>
      </c>
      <c r="JU586">
        <f t="shared" si="544"/>
        <v>1</v>
      </c>
      <c r="JV586">
        <f t="shared" si="544"/>
        <v>0</v>
      </c>
      <c r="JW586">
        <f t="shared" si="545"/>
        <v>0.15</v>
      </c>
      <c r="JY586">
        <f t="shared" si="546"/>
        <v>3.7500000000000006E-2</v>
      </c>
      <c r="JZ586">
        <f t="shared" si="547"/>
        <v>0.08</v>
      </c>
      <c r="KA586">
        <f t="shared" si="548"/>
        <v>0</v>
      </c>
      <c r="KB586">
        <f t="shared" si="548"/>
        <v>0.02</v>
      </c>
      <c r="KC586">
        <f t="shared" si="549"/>
        <v>0.04</v>
      </c>
      <c r="KD586">
        <f t="shared" si="517"/>
        <v>2.2499999999999999E-2</v>
      </c>
      <c r="KE586">
        <f t="shared" si="517"/>
        <v>0.03</v>
      </c>
      <c r="KF586">
        <f t="shared" si="517"/>
        <v>0.03</v>
      </c>
      <c r="KG586">
        <f t="shared" si="516"/>
        <v>0</v>
      </c>
      <c r="KH586">
        <f t="shared" si="516"/>
        <v>1.4999999999999999E-2</v>
      </c>
      <c r="KI586">
        <f t="shared" si="516"/>
        <v>1.4999999999999999E-2</v>
      </c>
      <c r="KJ586">
        <f t="shared" si="516"/>
        <v>2.2499999999999999E-2</v>
      </c>
      <c r="KK586">
        <f t="shared" si="550"/>
        <v>0</v>
      </c>
      <c r="KL586">
        <f t="shared" si="551"/>
        <v>0.03</v>
      </c>
      <c r="KM586" s="5">
        <f t="shared" si="552"/>
        <v>0.05</v>
      </c>
      <c r="KN586">
        <f t="shared" si="553"/>
        <v>0</v>
      </c>
      <c r="KO586">
        <f t="shared" si="553"/>
        <v>0</v>
      </c>
      <c r="KP586">
        <f t="shared" si="554"/>
        <v>4.4999999999999998E-2</v>
      </c>
      <c r="KQ586">
        <f t="shared" si="555"/>
        <v>2.2499999999999999E-2</v>
      </c>
      <c r="KR586" s="6">
        <f t="shared" si="556"/>
        <v>2.5000000000000001E-2</v>
      </c>
      <c r="KS586">
        <f t="shared" si="557"/>
        <v>0.02</v>
      </c>
      <c r="KT586">
        <f t="shared" si="558"/>
        <v>2.2499999999999999E-2</v>
      </c>
      <c r="KU586">
        <f t="shared" si="559"/>
        <v>0.04</v>
      </c>
      <c r="KV586">
        <f t="shared" si="560"/>
        <v>3.7500000000000006E-2</v>
      </c>
      <c r="KW586">
        <f t="shared" si="561"/>
        <v>7.4999999999999997E-3</v>
      </c>
      <c r="KX586">
        <f t="shared" si="562"/>
        <v>0</v>
      </c>
      <c r="KY586">
        <f t="shared" si="563"/>
        <v>0.03</v>
      </c>
      <c r="KZ586">
        <f t="shared" si="564"/>
        <v>0.03</v>
      </c>
      <c r="LA586">
        <f t="shared" si="565"/>
        <v>1</v>
      </c>
      <c r="LB586">
        <f t="shared" si="565"/>
        <v>0</v>
      </c>
      <c r="LC586">
        <f t="shared" si="566"/>
        <v>0.1</v>
      </c>
      <c r="LE586" t="str">
        <f t="shared" si="572"/>
        <v>Niger</v>
      </c>
      <c r="LF586">
        <f t="shared" si="567"/>
        <v>0.72</v>
      </c>
      <c r="LG586" s="6">
        <f t="shared" si="568"/>
        <v>0.64500000000000002</v>
      </c>
      <c r="LH586">
        <f t="shared" si="569"/>
        <v>0.82000000000000006</v>
      </c>
      <c r="LI586" s="6">
        <f t="shared" si="570"/>
        <v>0.77249999999999996</v>
      </c>
      <c r="LJ586">
        <f t="shared" si="571"/>
        <v>0</v>
      </c>
    </row>
    <row r="587" spans="1:322" x14ac:dyDescent="0.35">
      <c r="A587" s="8">
        <v>44874</v>
      </c>
      <c r="B587" t="s">
        <v>3306</v>
      </c>
      <c r="D587" s="27" t="s">
        <v>321</v>
      </c>
      <c r="E587" s="27" t="s">
        <v>321</v>
      </c>
      <c r="F587" s="27">
        <v>7</v>
      </c>
      <c r="G587" s="27" t="s">
        <v>1096</v>
      </c>
      <c r="H587" s="27" t="s">
        <v>1818</v>
      </c>
      <c r="I587" s="27" t="s">
        <v>1097</v>
      </c>
      <c r="J587" s="27" t="s">
        <v>207</v>
      </c>
      <c r="K587" s="28">
        <v>44515</v>
      </c>
      <c r="L587" s="28">
        <v>44515</v>
      </c>
      <c r="M587" s="28">
        <v>44539</v>
      </c>
      <c r="N587" s="27" t="s">
        <v>261</v>
      </c>
      <c r="O587" s="27" t="s">
        <v>261</v>
      </c>
      <c r="P587" s="27" t="s">
        <v>261</v>
      </c>
      <c r="Q587" s="27" t="s">
        <v>324</v>
      </c>
      <c r="R587" s="28">
        <v>44515</v>
      </c>
      <c r="S587" s="28">
        <v>44515</v>
      </c>
      <c r="T587" s="27" t="s">
        <v>261</v>
      </c>
      <c r="U587" s="27" t="s">
        <v>261</v>
      </c>
      <c r="V587" s="28" t="s">
        <v>262</v>
      </c>
      <c r="W587" s="27" t="s">
        <v>261</v>
      </c>
      <c r="X587" s="28" t="s">
        <v>262</v>
      </c>
      <c r="Y587" s="27" t="s">
        <v>261</v>
      </c>
      <c r="Z587" s="28" t="s">
        <v>262</v>
      </c>
      <c r="AA587" s="27" t="s">
        <v>262</v>
      </c>
      <c r="AB587" s="27" t="s">
        <v>262</v>
      </c>
      <c r="AC587" s="27" t="s">
        <v>262</v>
      </c>
      <c r="AD587" s="27" t="s">
        <v>262</v>
      </c>
      <c r="AE587" s="27" t="s">
        <v>326</v>
      </c>
      <c r="AF587" s="27" t="s">
        <v>327</v>
      </c>
      <c r="AG587" s="29">
        <v>1100</v>
      </c>
      <c r="AH587" s="27" t="s">
        <v>261</v>
      </c>
      <c r="AI587" s="27" t="s">
        <v>262</v>
      </c>
      <c r="AJ587" s="28" t="s">
        <v>262</v>
      </c>
      <c r="AK587" s="27" t="s">
        <v>262</v>
      </c>
      <c r="AL587" s="27" t="s">
        <v>262</v>
      </c>
      <c r="AM587" s="27" t="s">
        <v>262</v>
      </c>
      <c r="AN587" s="27" t="s">
        <v>262</v>
      </c>
      <c r="AO587" s="27" t="s">
        <v>263</v>
      </c>
      <c r="AP587" s="27" t="s">
        <v>263</v>
      </c>
      <c r="AQ587" s="28">
        <v>44735</v>
      </c>
      <c r="AR587" s="27" t="s">
        <v>261</v>
      </c>
      <c r="AS587" s="28" t="s">
        <v>262</v>
      </c>
      <c r="AT587" s="27" t="s">
        <v>261</v>
      </c>
      <c r="AU587" s="28" t="s">
        <v>262</v>
      </c>
      <c r="AV587" s="27" t="s">
        <v>261</v>
      </c>
      <c r="AW587" s="28" t="s">
        <v>262</v>
      </c>
      <c r="AX587" s="27" t="s">
        <v>261</v>
      </c>
      <c r="AY587" s="28" t="s">
        <v>262</v>
      </c>
      <c r="AZ587" s="27" t="s">
        <v>262</v>
      </c>
      <c r="BA587" s="27" t="s">
        <v>262</v>
      </c>
      <c r="BB587" s="27" t="s">
        <v>261</v>
      </c>
      <c r="BC587" s="28" t="s">
        <v>262</v>
      </c>
      <c r="BD587" s="27" t="s">
        <v>261</v>
      </c>
      <c r="BE587" s="30" t="s">
        <v>262</v>
      </c>
      <c r="BF587" t="s">
        <v>207</v>
      </c>
      <c r="BG587" t="s">
        <v>509</v>
      </c>
      <c r="BH587" t="s">
        <v>272</v>
      </c>
      <c r="BJ587" t="s">
        <v>210</v>
      </c>
      <c r="BK587" t="s">
        <v>329</v>
      </c>
      <c r="BL587" t="s">
        <v>212</v>
      </c>
      <c r="BM587" t="s">
        <v>1388</v>
      </c>
      <c r="BN587" t="s">
        <v>214</v>
      </c>
      <c r="BO587" s="13" t="s">
        <v>522</v>
      </c>
      <c r="BP587" t="s">
        <v>219</v>
      </c>
      <c r="BQ587" t="s">
        <v>332</v>
      </c>
      <c r="BV587" t="s">
        <v>214</v>
      </c>
      <c r="CC587" t="s">
        <v>219</v>
      </c>
      <c r="CD587" t="s">
        <v>859</v>
      </c>
      <c r="CF587" t="s">
        <v>736</v>
      </c>
      <c r="CG587" t="s">
        <v>219</v>
      </c>
      <c r="CI587" t="s">
        <v>333</v>
      </c>
      <c r="CJ587" t="s">
        <v>2586</v>
      </c>
      <c r="CK587" t="s">
        <v>333</v>
      </c>
      <c r="CL587" t="s">
        <v>1263</v>
      </c>
      <c r="CN587" t="s">
        <v>283</v>
      </c>
      <c r="CP587" t="s">
        <v>413</v>
      </c>
      <c r="CQ587" t="s">
        <v>413</v>
      </c>
      <c r="CR587" t="s">
        <v>226</v>
      </c>
      <c r="CS587" t="s">
        <v>226</v>
      </c>
      <c r="CT587" t="s">
        <v>214</v>
      </c>
      <c r="CU587" t="s">
        <v>214</v>
      </c>
      <c r="CV587" t="s">
        <v>226</v>
      </c>
      <c r="CW587" t="s">
        <v>226</v>
      </c>
      <c r="CX587" t="s">
        <v>450</v>
      </c>
      <c r="CY587" t="s">
        <v>450</v>
      </c>
      <c r="CZ587" t="s">
        <v>219</v>
      </c>
      <c r="DA587" t="s">
        <v>219</v>
      </c>
      <c r="DB587" t="s">
        <v>230</v>
      </c>
      <c r="DC587" t="s">
        <v>230</v>
      </c>
      <c r="DD587" t="s">
        <v>219</v>
      </c>
      <c r="DG587" t="s">
        <v>337</v>
      </c>
      <c r="DI587" t="s">
        <v>782</v>
      </c>
      <c r="DK587" t="s">
        <v>237</v>
      </c>
      <c r="DL587" t="s">
        <v>242</v>
      </c>
      <c r="DM587" t="s">
        <v>219</v>
      </c>
      <c r="DN587" t="s">
        <v>219</v>
      </c>
      <c r="DO587" t="s">
        <v>288</v>
      </c>
      <c r="DP587" t="s">
        <v>399</v>
      </c>
      <c r="DR587" t="s">
        <v>664</v>
      </c>
      <c r="DS587" t="s">
        <v>2586</v>
      </c>
      <c r="DT587" t="s">
        <v>219</v>
      </c>
      <c r="DU587" t="s">
        <v>219</v>
      </c>
      <c r="DX587" t="s">
        <v>237</v>
      </c>
      <c r="DY587" t="s">
        <v>237</v>
      </c>
      <c r="DZ587" t="s">
        <v>485</v>
      </c>
      <c r="EA587" t="s">
        <v>237</v>
      </c>
      <c r="EB587" t="s">
        <v>237</v>
      </c>
      <c r="EC587" t="s">
        <v>242</v>
      </c>
      <c r="ED587" t="s">
        <v>242</v>
      </c>
      <c r="EE587" t="s">
        <v>214</v>
      </c>
      <c r="EF587" t="s">
        <v>214</v>
      </c>
      <c r="EG587" t="s">
        <v>214</v>
      </c>
      <c r="EI587" t="s">
        <v>214</v>
      </c>
      <c r="EK587" t="s">
        <v>242</v>
      </c>
      <c r="EL587" t="s">
        <v>242</v>
      </c>
      <c r="EM587" t="s">
        <v>240</v>
      </c>
      <c r="EN587" t="s">
        <v>240</v>
      </c>
      <c r="EO587" t="s">
        <v>240</v>
      </c>
      <c r="EP587" t="s">
        <v>240</v>
      </c>
      <c r="EQ587" t="s">
        <v>214</v>
      </c>
      <c r="ER587" t="s">
        <v>214</v>
      </c>
      <c r="ES587" t="s">
        <v>242</v>
      </c>
      <c r="ET587" t="s">
        <v>242</v>
      </c>
      <c r="EU587" t="s">
        <v>242</v>
      </c>
      <c r="EV587" t="s">
        <v>242</v>
      </c>
      <c r="EW587" t="s">
        <v>310</v>
      </c>
      <c r="EX587" t="s">
        <v>310</v>
      </c>
      <c r="EY587" t="s">
        <v>242</v>
      </c>
      <c r="EZ587" t="s">
        <v>241</v>
      </c>
      <c r="FA587" t="s">
        <v>241</v>
      </c>
      <c r="FB587" t="s">
        <v>242</v>
      </c>
      <c r="FC587" t="s">
        <v>242</v>
      </c>
      <c r="FD587" t="s">
        <v>242</v>
      </c>
      <c r="FE587" t="s">
        <v>227</v>
      </c>
      <c r="FF587" t="s">
        <v>227</v>
      </c>
      <c r="FG587" t="s">
        <v>242</v>
      </c>
      <c r="FH587" t="s">
        <v>242</v>
      </c>
      <c r="FI587" t="s">
        <v>214</v>
      </c>
      <c r="FJ587" t="s">
        <v>214</v>
      </c>
      <c r="FK587" t="s">
        <v>214</v>
      </c>
      <c r="FL587" t="s">
        <v>214</v>
      </c>
      <c r="FM587" t="s">
        <v>292</v>
      </c>
      <c r="FN587" t="s">
        <v>292</v>
      </c>
      <c r="FO587" t="s">
        <v>219</v>
      </c>
      <c r="FP587" t="s">
        <v>219</v>
      </c>
      <c r="FQ587" t="s">
        <v>241</v>
      </c>
      <c r="FR587" t="s">
        <v>241</v>
      </c>
      <c r="FS587" t="s">
        <v>241</v>
      </c>
      <c r="FT587" t="s">
        <v>241</v>
      </c>
      <c r="FU587" t="s">
        <v>219</v>
      </c>
      <c r="FV587" t="s">
        <v>241</v>
      </c>
      <c r="FW587" t="s">
        <v>241</v>
      </c>
      <c r="FX587" t="s">
        <v>241</v>
      </c>
      <c r="FY587" t="s">
        <v>241</v>
      </c>
      <c r="FZ587" t="s">
        <v>341</v>
      </c>
      <c r="GA587" t="s">
        <v>341</v>
      </c>
      <c r="GB587" t="s">
        <v>226</v>
      </c>
      <c r="GC587" t="s">
        <v>226</v>
      </c>
      <c r="GD587" t="s">
        <v>249</v>
      </c>
      <c r="GE587" t="s">
        <v>241</v>
      </c>
      <c r="GF587" t="s">
        <v>249</v>
      </c>
      <c r="GG587" t="s">
        <v>227</v>
      </c>
      <c r="GH587" t="s">
        <v>241</v>
      </c>
      <c r="GI587" t="s">
        <v>227</v>
      </c>
      <c r="GJ587" t="s">
        <v>227</v>
      </c>
      <c r="GK587" t="s">
        <v>227</v>
      </c>
      <c r="GL587" t="s">
        <v>227</v>
      </c>
      <c r="GM587" t="s">
        <v>227</v>
      </c>
      <c r="GN587" t="s">
        <v>219</v>
      </c>
      <c r="GO587" t="s">
        <v>219</v>
      </c>
      <c r="GP587" t="s">
        <v>251</v>
      </c>
      <c r="GQ587" t="s">
        <v>251</v>
      </c>
      <c r="GR587" t="s">
        <v>251</v>
      </c>
      <c r="GS587" t="s">
        <v>214</v>
      </c>
      <c r="GT587" t="s">
        <v>241</v>
      </c>
      <c r="GU587" t="s">
        <v>214</v>
      </c>
      <c r="GV587" t="s">
        <v>241</v>
      </c>
      <c r="GW587" t="s">
        <v>252</v>
      </c>
      <c r="GX587" t="s">
        <v>252</v>
      </c>
      <c r="GY587" t="s">
        <v>254</v>
      </c>
      <c r="GZ587" t="s">
        <v>241</v>
      </c>
      <c r="HA587" t="s">
        <v>298</v>
      </c>
      <c r="HB587" t="s">
        <v>241</v>
      </c>
      <c r="HC587" t="s">
        <v>315</v>
      </c>
      <c r="HD587" t="s">
        <v>316</v>
      </c>
      <c r="HE587" t="s">
        <v>343</v>
      </c>
      <c r="HF587" t="s">
        <v>299</v>
      </c>
      <c r="HG587" t="s">
        <v>362</v>
      </c>
      <c r="HH587" t="s">
        <v>299</v>
      </c>
      <c r="HI587" t="s">
        <v>241</v>
      </c>
      <c r="HJ587" t="s">
        <v>214</v>
      </c>
      <c r="HK587" t="s">
        <v>3307</v>
      </c>
      <c r="HL587" s="12"/>
      <c r="HM587">
        <v>0.75</v>
      </c>
      <c r="HN587">
        <v>0</v>
      </c>
      <c r="HO587">
        <v>1</v>
      </c>
      <c r="HP587">
        <v>0</v>
      </c>
      <c r="HQ587">
        <v>1</v>
      </c>
      <c r="HR587">
        <v>0.5</v>
      </c>
      <c r="HS587">
        <v>0</v>
      </c>
      <c r="HT587">
        <v>1</v>
      </c>
      <c r="HU587">
        <v>1</v>
      </c>
      <c r="HV587">
        <v>0.5</v>
      </c>
      <c r="HW587">
        <v>0.5</v>
      </c>
      <c r="HX587">
        <v>0.75</v>
      </c>
      <c r="HY587">
        <v>1</v>
      </c>
      <c r="HZ587">
        <v>0.75</v>
      </c>
      <c r="IA587" s="4">
        <v>1</v>
      </c>
      <c r="IB587">
        <v>0.75</v>
      </c>
      <c r="IC587">
        <v>0.75</v>
      </c>
      <c r="ID587">
        <v>0.75</v>
      </c>
      <c r="IE587">
        <v>0.75</v>
      </c>
      <c r="IG587">
        <v>0</v>
      </c>
      <c r="IH587">
        <v>0.75</v>
      </c>
      <c r="II587">
        <v>1</v>
      </c>
      <c r="IJ587">
        <v>1</v>
      </c>
      <c r="IK587">
        <v>0</v>
      </c>
      <c r="IL587">
        <v>0.75</v>
      </c>
      <c r="IM587">
        <v>1</v>
      </c>
      <c r="IN587">
        <v>1</v>
      </c>
      <c r="IO587">
        <v>1</v>
      </c>
      <c r="IQ587">
        <v>0</v>
      </c>
      <c r="IS587">
        <f t="shared" si="518"/>
        <v>0.11249999999999999</v>
      </c>
      <c r="IT587">
        <f t="shared" si="519"/>
        <v>0</v>
      </c>
      <c r="IU587">
        <f t="shared" si="520"/>
        <v>0.08</v>
      </c>
      <c r="IV587">
        <f t="shared" si="521"/>
        <v>0</v>
      </c>
      <c r="IW587">
        <f t="shared" si="522"/>
        <v>0.08</v>
      </c>
      <c r="IX587">
        <f t="shared" si="523"/>
        <v>6.5000000000000002E-2</v>
      </c>
      <c r="IY587">
        <f t="shared" si="524"/>
        <v>0</v>
      </c>
      <c r="IZ587">
        <f t="shared" si="525"/>
        <v>0.11</v>
      </c>
      <c r="JA587">
        <f t="shared" si="526"/>
        <v>0.13</v>
      </c>
      <c r="JB587">
        <f t="shared" si="527"/>
        <v>0.05</v>
      </c>
      <c r="JC587">
        <f t="shared" si="528"/>
        <v>0.06</v>
      </c>
      <c r="JD587">
        <f t="shared" si="529"/>
        <v>8.2500000000000004E-2</v>
      </c>
      <c r="JE587">
        <f t="shared" si="530"/>
        <v>7.0000000000000007E-2</v>
      </c>
      <c r="JF587">
        <f t="shared" si="531"/>
        <v>0.09</v>
      </c>
      <c r="JG587" s="5">
        <f t="shared" si="532"/>
        <v>0.05</v>
      </c>
      <c r="JH587">
        <f t="shared" si="533"/>
        <v>0</v>
      </c>
      <c r="JI587">
        <f t="shared" si="533"/>
        <v>0</v>
      </c>
      <c r="JJ587">
        <f t="shared" si="534"/>
        <v>0.15000000000000002</v>
      </c>
      <c r="JK587">
        <f t="shared" si="535"/>
        <v>0.11249999999999999</v>
      </c>
      <c r="JL587" s="6">
        <f t="shared" si="536"/>
        <v>5.6666666666666671E-2</v>
      </c>
      <c r="JM587">
        <f t="shared" si="537"/>
        <v>0</v>
      </c>
      <c r="JN587">
        <f t="shared" si="538"/>
        <v>3.7500000000000006E-2</v>
      </c>
      <c r="JO587">
        <f t="shared" si="539"/>
        <v>0.15</v>
      </c>
      <c r="JP587">
        <f t="shared" si="540"/>
        <v>0.1</v>
      </c>
      <c r="JQ587">
        <f t="shared" si="541"/>
        <v>0</v>
      </c>
      <c r="JR587">
        <f t="shared" si="542"/>
        <v>8.2500000000000004E-2</v>
      </c>
      <c r="JS587">
        <f t="shared" si="543"/>
        <v>0.1</v>
      </c>
      <c r="JT587">
        <f t="shared" si="543"/>
        <v>0.1</v>
      </c>
      <c r="JU587">
        <f t="shared" si="544"/>
        <v>1</v>
      </c>
      <c r="JV587">
        <f t="shared" si="544"/>
        <v>0</v>
      </c>
      <c r="JW587">
        <f t="shared" si="545"/>
        <v>0.15</v>
      </c>
      <c r="JY587">
        <f t="shared" si="546"/>
        <v>3.7500000000000006E-2</v>
      </c>
      <c r="JZ587">
        <f t="shared" si="547"/>
        <v>0</v>
      </c>
      <c r="KA587">
        <f t="shared" si="548"/>
        <v>0.02</v>
      </c>
      <c r="KB587">
        <f t="shared" si="548"/>
        <v>0</v>
      </c>
      <c r="KC587">
        <f t="shared" si="549"/>
        <v>0.04</v>
      </c>
      <c r="KD587">
        <f t="shared" si="517"/>
        <v>1.4999999999999999E-2</v>
      </c>
      <c r="KE587">
        <f t="shared" si="517"/>
        <v>0</v>
      </c>
      <c r="KF587">
        <f t="shared" si="517"/>
        <v>0.03</v>
      </c>
      <c r="KG587">
        <f t="shared" si="516"/>
        <v>0.03</v>
      </c>
      <c r="KH587">
        <f t="shared" si="516"/>
        <v>1.4999999999999999E-2</v>
      </c>
      <c r="KI587">
        <f t="shared" si="516"/>
        <v>1.4999999999999999E-2</v>
      </c>
      <c r="KJ587">
        <f t="shared" si="516"/>
        <v>2.2499999999999999E-2</v>
      </c>
      <c r="KK587">
        <f t="shared" si="550"/>
        <v>0.02</v>
      </c>
      <c r="KL587">
        <f t="shared" si="551"/>
        <v>0.03</v>
      </c>
      <c r="KM587" s="5">
        <f t="shared" si="552"/>
        <v>0.05</v>
      </c>
      <c r="KN587">
        <f t="shared" si="553"/>
        <v>0</v>
      </c>
      <c r="KO587">
        <f t="shared" si="553"/>
        <v>0</v>
      </c>
      <c r="KP587">
        <f t="shared" si="554"/>
        <v>4.4999999999999998E-2</v>
      </c>
      <c r="KQ587">
        <f t="shared" si="555"/>
        <v>2.2499999999999999E-2</v>
      </c>
      <c r="KR587" s="6">
        <f t="shared" si="556"/>
        <v>2.8333333333333335E-2</v>
      </c>
      <c r="KS587">
        <f t="shared" si="557"/>
        <v>0</v>
      </c>
      <c r="KT587">
        <f t="shared" si="558"/>
        <v>2.2499999999999999E-2</v>
      </c>
      <c r="KU587">
        <f t="shared" si="559"/>
        <v>0.04</v>
      </c>
      <c r="KV587">
        <f t="shared" si="560"/>
        <v>0.05</v>
      </c>
      <c r="KW587">
        <f t="shared" si="561"/>
        <v>0</v>
      </c>
      <c r="KX587">
        <f t="shared" si="562"/>
        <v>0</v>
      </c>
      <c r="KY587">
        <f t="shared" si="563"/>
        <v>0.04</v>
      </c>
      <c r="KZ587">
        <f t="shared" si="564"/>
        <v>0.03</v>
      </c>
      <c r="LA587">
        <f t="shared" si="565"/>
        <v>1</v>
      </c>
      <c r="LB587">
        <f t="shared" si="565"/>
        <v>0</v>
      </c>
      <c r="LC587">
        <f t="shared" si="566"/>
        <v>0.1</v>
      </c>
      <c r="LE587" t="str">
        <f t="shared" si="572"/>
        <v>Niger</v>
      </c>
      <c r="LF587">
        <f t="shared" si="567"/>
        <v>0.57750000000000001</v>
      </c>
      <c r="LG587" s="6">
        <f t="shared" si="568"/>
        <v>0.72166666666666668</v>
      </c>
      <c r="LH587">
        <f t="shared" si="569"/>
        <v>0.72</v>
      </c>
      <c r="LI587" s="6">
        <f t="shared" si="570"/>
        <v>0.70333333333333337</v>
      </c>
      <c r="LJ587">
        <f t="shared" si="571"/>
        <v>0</v>
      </c>
    </row>
    <row r="588" spans="1:322" x14ac:dyDescent="0.35">
      <c r="A588" s="8">
        <v>44893</v>
      </c>
      <c r="B588" t="s">
        <v>3308</v>
      </c>
      <c r="D588" s="24" t="s">
        <v>257</v>
      </c>
      <c r="E588" s="24" t="s">
        <v>257</v>
      </c>
      <c r="F588" s="24">
        <v>21</v>
      </c>
      <c r="G588" s="24" t="s">
        <v>1096</v>
      </c>
      <c r="H588" s="24" t="s">
        <v>1818</v>
      </c>
      <c r="I588" s="24" t="s">
        <v>1097</v>
      </c>
      <c r="J588" s="24" t="s">
        <v>598</v>
      </c>
      <c r="K588" s="25">
        <v>44515</v>
      </c>
      <c r="L588" s="25">
        <v>44515</v>
      </c>
      <c r="M588" s="25">
        <v>44592</v>
      </c>
      <c r="N588" s="24" t="s">
        <v>261</v>
      </c>
      <c r="O588" s="24" t="s">
        <v>261</v>
      </c>
      <c r="P588" s="24" t="s">
        <v>261</v>
      </c>
      <c r="Q588" s="24" t="s">
        <v>324</v>
      </c>
      <c r="R588" s="25">
        <v>44518</v>
      </c>
      <c r="S588" s="25">
        <v>44518</v>
      </c>
      <c r="T588" s="24" t="s">
        <v>263</v>
      </c>
      <c r="U588" s="24" t="s">
        <v>261</v>
      </c>
      <c r="V588" s="25" t="s">
        <v>262</v>
      </c>
      <c r="W588" s="24" t="s">
        <v>261</v>
      </c>
      <c r="X588" s="25" t="s">
        <v>262</v>
      </c>
      <c r="Y588" s="24" t="s">
        <v>263</v>
      </c>
      <c r="Z588" s="25">
        <v>44705</v>
      </c>
      <c r="AA588" s="24" t="s">
        <v>264</v>
      </c>
      <c r="AB588" s="24" t="s">
        <v>265</v>
      </c>
      <c r="AC588" s="24" t="s">
        <v>599</v>
      </c>
      <c r="AD588" s="24" t="s">
        <v>267</v>
      </c>
      <c r="AE588" s="24" t="s">
        <v>600</v>
      </c>
      <c r="AF588" s="24" t="s">
        <v>601</v>
      </c>
      <c r="AG588" s="31">
        <v>13000000</v>
      </c>
      <c r="AH588" s="24" t="s">
        <v>261</v>
      </c>
      <c r="AI588" s="24" t="s">
        <v>262</v>
      </c>
      <c r="AJ588" s="25" t="s">
        <v>262</v>
      </c>
      <c r="AK588" s="24" t="s">
        <v>262</v>
      </c>
      <c r="AL588" s="24" t="s">
        <v>262</v>
      </c>
      <c r="AM588" s="24" t="s">
        <v>262</v>
      </c>
      <c r="AN588" s="24" t="s">
        <v>262</v>
      </c>
      <c r="AO588" s="24" t="s">
        <v>261</v>
      </c>
      <c r="AP588" s="24" t="s">
        <v>261</v>
      </c>
      <c r="AQ588" s="25" t="s">
        <v>262</v>
      </c>
      <c r="AR588" s="24" t="s">
        <v>261</v>
      </c>
      <c r="AS588" s="25" t="s">
        <v>262</v>
      </c>
      <c r="AT588" s="24" t="s">
        <v>261</v>
      </c>
      <c r="AU588" s="25" t="s">
        <v>262</v>
      </c>
      <c r="AV588" s="24" t="s">
        <v>261</v>
      </c>
      <c r="AW588" s="25" t="s">
        <v>262</v>
      </c>
      <c r="AX588" s="24" t="s">
        <v>261</v>
      </c>
      <c r="AY588" s="25" t="s">
        <v>262</v>
      </c>
      <c r="AZ588" s="27" t="s">
        <v>262</v>
      </c>
      <c r="BA588" s="27" t="s">
        <v>262</v>
      </c>
      <c r="BB588" s="24" t="s">
        <v>261</v>
      </c>
      <c r="BC588" s="25" t="s">
        <v>262</v>
      </c>
      <c r="BD588" s="24" t="s">
        <v>263</v>
      </c>
      <c r="BE588" s="26">
        <v>44594</v>
      </c>
      <c r="BF588" t="s">
        <v>603</v>
      </c>
      <c r="BG588" s="9" t="s">
        <v>509</v>
      </c>
      <c r="BH588" t="s">
        <v>272</v>
      </c>
      <c r="BI588" t="s">
        <v>328</v>
      </c>
      <c r="BJ588" t="s">
        <v>210</v>
      </c>
      <c r="BK588" t="s">
        <v>329</v>
      </c>
      <c r="BL588" t="s">
        <v>212</v>
      </c>
      <c r="BM588" t="s">
        <v>604</v>
      </c>
      <c r="BN588" t="s">
        <v>219</v>
      </c>
      <c r="BO588" t="s">
        <v>215</v>
      </c>
      <c r="BP588" t="s">
        <v>219</v>
      </c>
      <c r="BQ588" t="s">
        <v>216</v>
      </c>
      <c r="BR588" t="s">
        <v>642</v>
      </c>
      <c r="BU588" t="s">
        <v>642</v>
      </c>
      <c r="BV588" t="s">
        <v>219</v>
      </c>
      <c r="BW588" t="s">
        <v>410</v>
      </c>
      <c r="BY588" t="s">
        <v>3309</v>
      </c>
      <c r="CB588" t="s">
        <v>3309</v>
      </c>
      <c r="CC588" t="s">
        <v>214</v>
      </c>
      <c r="CG588" t="s">
        <v>219</v>
      </c>
      <c r="CI588" t="s">
        <v>220</v>
      </c>
      <c r="CJ588" t="s">
        <v>3310</v>
      </c>
      <c r="CK588" t="s">
        <v>220</v>
      </c>
      <c r="CL588" t="s">
        <v>412</v>
      </c>
      <c r="CN588" t="s">
        <v>283</v>
      </c>
      <c r="CP588" t="s">
        <v>413</v>
      </c>
      <c r="CQ588" t="s">
        <v>225</v>
      </c>
      <c r="CR588" t="s">
        <v>226</v>
      </c>
      <c r="CS588" t="s">
        <v>244</v>
      </c>
      <c r="CT588" t="s">
        <v>219</v>
      </c>
      <c r="CU588" t="s">
        <v>219</v>
      </c>
      <c r="CV588" t="s">
        <v>227</v>
      </c>
      <c r="CW588" t="s">
        <v>227</v>
      </c>
      <c r="CX588" t="s">
        <v>228</v>
      </c>
      <c r="CY588" t="s">
        <v>353</v>
      </c>
      <c r="CZ588" t="s">
        <v>214</v>
      </c>
      <c r="DA588" t="s">
        <v>219</v>
      </c>
      <c r="DB588" t="s">
        <v>230</v>
      </c>
      <c r="DC588" t="s">
        <v>357</v>
      </c>
      <c r="DD588" t="s">
        <v>219</v>
      </c>
      <c r="DI588" t="s">
        <v>338</v>
      </c>
      <c r="DK588" t="s">
        <v>237</v>
      </c>
      <c r="DL588" t="s">
        <v>239</v>
      </c>
      <c r="DM588" t="s">
        <v>219</v>
      </c>
      <c r="DN588" t="s">
        <v>214</v>
      </c>
      <c r="DO588" t="s">
        <v>234</v>
      </c>
      <c r="DP588" t="s">
        <v>235</v>
      </c>
      <c r="DR588" t="s">
        <v>235</v>
      </c>
      <c r="DT588" t="s">
        <v>214</v>
      </c>
      <c r="DU588" t="s">
        <v>214</v>
      </c>
      <c r="DV588" t="s">
        <v>236</v>
      </c>
      <c r="DX588" t="s">
        <v>237</v>
      </c>
      <c r="DY588" t="s">
        <v>239</v>
      </c>
      <c r="DZ588" t="s">
        <v>238</v>
      </c>
      <c r="EA588" t="s">
        <v>237</v>
      </c>
      <c r="EB588" t="s">
        <v>239</v>
      </c>
      <c r="EC588" t="s">
        <v>237</v>
      </c>
      <c r="ED588" t="s">
        <v>239</v>
      </c>
      <c r="EE588" t="s">
        <v>214</v>
      </c>
      <c r="EF588" t="s">
        <v>214</v>
      </c>
      <c r="EG588" t="s">
        <v>214</v>
      </c>
      <c r="EI588" t="s">
        <v>214</v>
      </c>
      <c r="EK588" t="s">
        <v>237</v>
      </c>
      <c r="EL588" t="s">
        <v>239</v>
      </c>
      <c r="EM588" t="s">
        <v>240</v>
      </c>
      <c r="EN588" t="s">
        <v>239</v>
      </c>
      <c r="EO588" t="s">
        <v>240</v>
      </c>
      <c r="EP588" t="s">
        <v>239</v>
      </c>
      <c r="EQ588" t="s">
        <v>219</v>
      </c>
      <c r="ER588" t="s">
        <v>219</v>
      </c>
      <c r="ES588" t="s">
        <v>237</v>
      </c>
      <c r="ET588" t="s">
        <v>239</v>
      </c>
      <c r="EU588" t="s">
        <v>237</v>
      </c>
      <c r="EV588" t="s">
        <v>239</v>
      </c>
      <c r="EW588" t="s">
        <v>310</v>
      </c>
      <c r="EX588" t="s">
        <v>310</v>
      </c>
      <c r="EY588" t="s">
        <v>242</v>
      </c>
      <c r="EZ588" t="s">
        <v>241</v>
      </c>
      <c r="FA588" t="s">
        <v>241</v>
      </c>
      <c r="FB588" t="s">
        <v>239</v>
      </c>
      <c r="FC588" t="s">
        <v>242</v>
      </c>
      <c r="FD588" t="s">
        <v>239</v>
      </c>
      <c r="FE588" t="s">
        <v>244</v>
      </c>
      <c r="FF588" t="s">
        <v>227</v>
      </c>
      <c r="FG588" t="s">
        <v>242</v>
      </c>
      <c r="FH588" t="s">
        <v>390</v>
      </c>
      <c r="FI588" t="s">
        <v>219</v>
      </c>
      <c r="FJ588" t="s">
        <v>402</v>
      </c>
      <c r="FK588" t="s">
        <v>214</v>
      </c>
      <c r="FL588" t="s">
        <v>402</v>
      </c>
      <c r="FM588" t="s">
        <v>292</v>
      </c>
      <c r="FN588" t="s">
        <v>239</v>
      </c>
      <c r="FO588" t="s">
        <v>219</v>
      </c>
      <c r="FP588" t="s">
        <v>219</v>
      </c>
      <c r="FQ588" t="s">
        <v>241</v>
      </c>
      <c r="FR588" t="s">
        <v>241</v>
      </c>
      <c r="FS588" t="s">
        <v>241</v>
      </c>
      <c r="FT588" t="s">
        <v>241</v>
      </c>
      <c r="FU588" t="s">
        <v>219</v>
      </c>
      <c r="FV588" t="s">
        <v>241</v>
      </c>
      <c r="FW588" t="s">
        <v>241</v>
      </c>
      <c r="FX588" t="s">
        <v>241</v>
      </c>
      <c r="FY588" t="s">
        <v>241</v>
      </c>
      <c r="FZ588" t="s">
        <v>341</v>
      </c>
      <c r="GA588" t="s">
        <v>313</v>
      </c>
      <c r="GB588" t="s">
        <v>227</v>
      </c>
      <c r="GC588" t="s">
        <v>227</v>
      </c>
      <c r="GD588" t="s">
        <v>293</v>
      </c>
      <c r="GE588" t="s">
        <v>241</v>
      </c>
      <c r="GF588" t="s">
        <v>293</v>
      </c>
      <c r="GG588" t="s">
        <v>227</v>
      </c>
      <c r="GH588" t="s">
        <v>241</v>
      </c>
      <c r="GI588" t="s">
        <v>227</v>
      </c>
      <c r="GJ588" t="s">
        <v>227</v>
      </c>
      <c r="GK588" t="s">
        <v>227</v>
      </c>
      <c r="GL588" t="s">
        <v>227</v>
      </c>
      <c r="GM588" t="s">
        <v>227</v>
      </c>
      <c r="GN588" t="s">
        <v>219</v>
      </c>
      <c r="GO588" t="s">
        <v>219</v>
      </c>
      <c r="GP588" t="s">
        <v>295</v>
      </c>
      <c r="GQ588" t="s">
        <v>251</v>
      </c>
      <c r="GR588" t="s">
        <v>295</v>
      </c>
      <c r="GS588" t="s">
        <v>219</v>
      </c>
      <c r="GT588" t="s">
        <v>575</v>
      </c>
      <c r="GU588" t="s">
        <v>214</v>
      </c>
      <c r="GV588" t="s">
        <v>241</v>
      </c>
      <c r="GW588" t="s">
        <v>252</v>
      </c>
      <c r="GX588" t="s">
        <v>404</v>
      </c>
      <c r="GY588" t="s">
        <v>609</v>
      </c>
      <c r="GZ588" t="s">
        <v>241</v>
      </c>
      <c r="HA588" t="s">
        <v>239</v>
      </c>
      <c r="HB588" t="s">
        <v>241</v>
      </c>
      <c r="HC588" t="s">
        <v>315</v>
      </c>
      <c r="HD588" t="s">
        <v>517</v>
      </c>
      <c r="HE588" t="s">
        <v>590</v>
      </c>
      <c r="HF588" t="s">
        <v>3311</v>
      </c>
      <c r="HG588" t="s">
        <v>362</v>
      </c>
      <c r="HH588" t="s">
        <v>241</v>
      </c>
      <c r="HI588" t="s">
        <v>241</v>
      </c>
      <c r="HJ588" t="s">
        <v>219</v>
      </c>
      <c r="HK588" t="s">
        <v>241</v>
      </c>
      <c r="HL588" s="12"/>
      <c r="HM588">
        <v>0.25</v>
      </c>
      <c r="HN588">
        <v>0</v>
      </c>
      <c r="HO588">
        <v>0</v>
      </c>
      <c r="HP588">
        <v>1</v>
      </c>
      <c r="HQ588">
        <v>1</v>
      </c>
      <c r="HR588">
        <v>0.5</v>
      </c>
      <c r="HS588">
        <v>0</v>
      </c>
      <c r="HT588">
        <v>0</v>
      </c>
      <c r="HU588">
        <v>0</v>
      </c>
      <c r="HV588">
        <v>0.5</v>
      </c>
      <c r="HW588">
        <v>0.5</v>
      </c>
      <c r="HX588">
        <v>0.5</v>
      </c>
      <c r="HY588">
        <v>1</v>
      </c>
      <c r="HZ588">
        <v>0.5</v>
      </c>
      <c r="IA588">
        <v>0</v>
      </c>
      <c r="IB588">
        <v>0.5</v>
      </c>
      <c r="IC588">
        <v>0.5</v>
      </c>
      <c r="ID588">
        <v>0.75</v>
      </c>
      <c r="IE588">
        <v>0.75</v>
      </c>
      <c r="IG588">
        <v>0.25</v>
      </c>
      <c r="IH588">
        <v>0.75</v>
      </c>
      <c r="II588">
        <v>1</v>
      </c>
      <c r="IJ588">
        <v>1</v>
      </c>
      <c r="IK588">
        <v>1</v>
      </c>
      <c r="IL588">
        <v>1</v>
      </c>
      <c r="IM588">
        <v>1</v>
      </c>
      <c r="IN588">
        <v>1</v>
      </c>
      <c r="IO588">
        <v>0</v>
      </c>
      <c r="IP588">
        <v>0</v>
      </c>
      <c r="IQ588">
        <v>0</v>
      </c>
      <c r="IS588">
        <f t="shared" si="518"/>
        <v>3.7499999999999999E-2</v>
      </c>
      <c r="IT588">
        <f t="shared" si="519"/>
        <v>0</v>
      </c>
      <c r="IU588">
        <f t="shared" si="520"/>
        <v>0</v>
      </c>
      <c r="IV588">
        <f t="shared" si="521"/>
        <v>0.1</v>
      </c>
      <c r="IW588">
        <f t="shared" si="522"/>
        <v>0.08</v>
      </c>
      <c r="IX588">
        <f t="shared" si="523"/>
        <v>6.5000000000000002E-2</v>
      </c>
      <c r="IY588">
        <f t="shared" si="524"/>
        <v>0</v>
      </c>
      <c r="IZ588">
        <f t="shared" si="525"/>
        <v>0</v>
      </c>
      <c r="JA588">
        <f t="shared" si="526"/>
        <v>0</v>
      </c>
      <c r="JB588">
        <f t="shared" si="527"/>
        <v>0.05</v>
      </c>
      <c r="JC588">
        <f t="shared" si="528"/>
        <v>0.06</v>
      </c>
      <c r="JD588">
        <f t="shared" si="529"/>
        <v>5.5E-2</v>
      </c>
      <c r="JE588">
        <f t="shared" si="530"/>
        <v>7.0000000000000007E-2</v>
      </c>
      <c r="JF588">
        <f t="shared" si="531"/>
        <v>0.06</v>
      </c>
      <c r="JG588" s="5">
        <f t="shared" si="532"/>
        <v>0</v>
      </c>
      <c r="JH588">
        <f t="shared" si="533"/>
        <v>0</v>
      </c>
      <c r="JI588">
        <f t="shared" si="533"/>
        <v>0</v>
      </c>
      <c r="JJ588">
        <f t="shared" si="534"/>
        <v>0.15000000000000002</v>
      </c>
      <c r="JK588">
        <f t="shared" si="535"/>
        <v>0.11249999999999999</v>
      </c>
      <c r="JL588" s="6">
        <f t="shared" si="536"/>
        <v>4.3333333333333328E-2</v>
      </c>
      <c r="JM588">
        <f t="shared" si="537"/>
        <v>0.03</v>
      </c>
      <c r="JN588">
        <f t="shared" si="538"/>
        <v>3.7500000000000006E-2</v>
      </c>
      <c r="JO588">
        <f t="shared" si="539"/>
        <v>0.15</v>
      </c>
      <c r="JP588">
        <f t="shared" si="540"/>
        <v>0.1</v>
      </c>
      <c r="JQ588">
        <f t="shared" si="541"/>
        <v>0.12</v>
      </c>
      <c r="JR588">
        <f t="shared" si="542"/>
        <v>0.11</v>
      </c>
      <c r="JS588">
        <f t="shared" si="543"/>
        <v>0.1</v>
      </c>
      <c r="JT588">
        <f t="shared" si="543"/>
        <v>0.1</v>
      </c>
      <c r="JU588">
        <f t="shared" si="544"/>
        <v>0</v>
      </c>
      <c r="JV588">
        <f t="shared" si="544"/>
        <v>0</v>
      </c>
      <c r="JW588">
        <f t="shared" si="545"/>
        <v>0</v>
      </c>
      <c r="JY588">
        <f t="shared" si="546"/>
        <v>1.2500000000000001E-2</v>
      </c>
      <c r="JZ588">
        <f t="shared" si="547"/>
        <v>0</v>
      </c>
      <c r="KA588">
        <f t="shared" si="548"/>
        <v>0</v>
      </c>
      <c r="KB588">
        <f t="shared" si="548"/>
        <v>0.02</v>
      </c>
      <c r="KC588">
        <f t="shared" si="549"/>
        <v>0.04</v>
      </c>
      <c r="KD588">
        <f t="shared" si="517"/>
        <v>1.4999999999999999E-2</v>
      </c>
      <c r="KE588">
        <f t="shared" si="517"/>
        <v>0</v>
      </c>
      <c r="KF588">
        <f t="shared" si="517"/>
        <v>0</v>
      </c>
      <c r="KG588">
        <f t="shared" si="516"/>
        <v>0</v>
      </c>
      <c r="KH588">
        <f t="shared" si="516"/>
        <v>1.4999999999999999E-2</v>
      </c>
      <c r="KI588">
        <f t="shared" si="516"/>
        <v>1.4999999999999999E-2</v>
      </c>
      <c r="KJ588">
        <f t="shared" si="516"/>
        <v>1.4999999999999999E-2</v>
      </c>
      <c r="KK588">
        <f t="shared" si="550"/>
        <v>0.02</v>
      </c>
      <c r="KL588">
        <f t="shared" si="551"/>
        <v>0.02</v>
      </c>
      <c r="KM588" s="5">
        <f t="shared" si="552"/>
        <v>0</v>
      </c>
      <c r="KN588">
        <f t="shared" si="553"/>
        <v>0</v>
      </c>
      <c r="KO588">
        <f t="shared" si="553"/>
        <v>0</v>
      </c>
      <c r="KP588">
        <f t="shared" si="554"/>
        <v>4.4999999999999998E-2</v>
      </c>
      <c r="KQ588">
        <f t="shared" si="555"/>
        <v>2.2499999999999999E-2</v>
      </c>
      <c r="KR588" s="6">
        <f t="shared" si="556"/>
        <v>2.1666666666666664E-2</v>
      </c>
      <c r="KS588">
        <f t="shared" si="557"/>
        <v>0.01</v>
      </c>
      <c r="KT588">
        <f t="shared" si="558"/>
        <v>2.2499999999999999E-2</v>
      </c>
      <c r="KU588">
        <f t="shared" si="559"/>
        <v>0.04</v>
      </c>
      <c r="KV588">
        <f t="shared" si="560"/>
        <v>0.05</v>
      </c>
      <c r="KW588">
        <f t="shared" si="561"/>
        <v>0.01</v>
      </c>
      <c r="KX588">
        <f t="shared" si="562"/>
        <v>0</v>
      </c>
      <c r="KY588">
        <f t="shared" si="563"/>
        <v>0.04</v>
      </c>
      <c r="KZ588">
        <f t="shared" si="564"/>
        <v>0.03</v>
      </c>
      <c r="LA588">
        <f t="shared" si="565"/>
        <v>0</v>
      </c>
      <c r="LB588">
        <f t="shared" si="565"/>
        <v>0</v>
      </c>
      <c r="LC588">
        <f t="shared" si="566"/>
        <v>0</v>
      </c>
      <c r="LE588" t="str">
        <f t="shared" si="572"/>
        <v>Guinee Conakry</v>
      </c>
      <c r="LF588">
        <f t="shared" si="567"/>
        <v>0.28250000000000003</v>
      </c>
      <c r="LG588" s="6">
        <f t="shared" si="568"/>
        <v>0.60083333333333344</v>
      </c>
      <c r="LH588">
        <f t="shared" si="569"/>
        <v>0.74749999999999994</v>
      </c>
      <c r="LI588" s="6">
        <f t="shared" si="570"/>
        <v>0.46416666666666662</v>
      </c>
      <c r="LJ588">
        <f t="shared" si="571"/>
        <v>0</v>
      </c>
    </row>
    <row r="589" spans="1:322" x14ac:dyDescent="0.35">
      <c r="A589" s="8">
        <v>44863</v>
      </c>
      <c r="B589" t="s">
        <v>3312</v>
      </c>
      <c r="D589" s="27" t="s">
        <v>321</v>
      </c>
      <c r="E589" s="27" t="s">
        <v>321</v>
      </c>
      <c r="F589" s="27">
        <v>42</v>
      </c>
      <c r="G589" s="27" t="s">
        <v>1096</v>
      </c>
      <c r="H589" s="27" t="s">
        <v>1818</v>
      </c>
      <c r="I589" s="27" t="s">
        <v>1097</v>
      </c>
      <c r="J589" s="27" t="s">
        <v>1129</v>
      </c>
      <c r="K589" s="28">
        <v>44516</v>
      </c>
      <c r="L589" s="28">
        <v>44516</v>
      </c>
      <c r="M589" s="28">
        <v>44537</v>
      </c>
      <c r="N589" s="27" t="s">
        <v>261</v>
      </c>
      <c r="O589" s="27" t="s">
        <v>261</v>
      </c>
      <c r="P589" s="27" t="s">
        <v>261</v>
      </c>
      <c r="Q589" s="27" t="s">
        <v>324</v>
      </c>
      <c r="R589" s="28">
        <v>44516</v>
      </c>
      <c r="S589" s="28">
        <v>44516</v>
      </c>
      <c r="T589" s="27" t="s">
        <v>263</v>
      </c>
      <c r="U589" s="27" t="s">
        <v>263</v>
      </c>
      <c r="V589" s="28">
        <v>44659</v>
      </c>
      <c r="W589" s="27" t="s">
        <v>261</v>
      </c>
      <c r="X589" s="28" t="s">
        <v>262</v>
      </c>
      <c r="Y589" s="27" t="s">
        <v>263</v>
      </c>
      <c r="Z589" s="28">
        <v>44664</v>
      </c>
      <c r="AA589" s="27" t="s">
        <v>264</v>
      </c>
      <c r="AB589" s="27" t="s">
        <v>265</v>
      </c>
      <c r="AC589" s="27" t="s">
        <v>3313</v>
      </c>
      <c r="AD589" s="27" t="s">
        <v>267</v>
      </c>
      <c r="AE589" s="27" t="s">
        <v>326</v>
      </c>
      <c r="AF589" s="27" t="s">
        <v>327</v>
      </c>
      <c r="AG589" s="29">
        <v>842.94</v>
      </c>
      <c r="AH589" s="27" t="s">
        <v>263</v>
      </c>
      <c r="AI589" s="27">
        <v>44543</v>
      </c>
      <c r="AJ589" s="28">
        <v>44547</v>
      </c>
      <c r="AK589" s="27" t="s">
        <v>264</v>
      </c>
      <c r="AL589" s="27" t="s">
        <v>269</v>
      </c>
      <c r="AM589" s="27" t="s">
        <v>265</v>
      </c>
      <c r="AN589" s="27" t="s">
        <v>270</v>
      </c>
      <c r="AO589" s="27" t="s">
        <v>261</v>
      </c>
      <c r="AP589" s="27" t="s">
        <v>261</v>
      </c>
      <c r="AQ589" s="28" t="s">
        <v>262</v>
      </c>
      <c r="AR589" s="27" t="s">
        <v>261</v>
      </c>
      <c r="AS589" s="28" t="s">
        <v>262</v>
      </c>
      <c r="AT589" s="27" t="s">
        <v>261</v>
      </c>
      <c r="AU589" s="28" t="s">
        <v>262</v>
      </c>
      <c r="AV589" s="27" t="s">
        <v>261</v>
      </c>
      <c r="AW589" s="28" t="s">
        <v>262</v>
      </c>
      <c r="AX589" s="27" t="s">
        <v>261</v>
      </c>
      <c r="AY589" s="28" t="s">
        <v>262</v>
      </c>
      <c r="AZ589" s="27" t="s">
        <v>262</v>
      </c>
      <c r="BA589" s="27" t="s">
        <v>262</v>
      </c>
      <c r="BB589" s="27" t="s">
        <v>261</v>
      </c>
      <c r="BC589" s="28" t="s">
        <v>262</v>
      </c>
      <c r="BD589" s="27" t="s">
        <v>261</v>
      </c>
      <c r="BE589" s="30" t="s">
        <v>262</v>
      </c>
      <c r="BF589" t="s">
        <v>1129</v>
      </c>
      <c r="BG589" s="9" t="s">
        <v>509</v>
      </c>
      <c r="BH589" t="s">
        <v>208</v>
      </c>
      <c r="BI589" t="s">
        <v>537</v>
      </c>
      <c r="BJ589" t="s">
        <v>210</v>
      </c>
      <c r="BK589" t="s">
        <v>329</v>
      </c>
      <c r="BL589" t="s">
        <v>212</v>
      </c>
      <c r="BM589" t="s">
        <v>2445</v>
      </c>
      <c r="BN589" t="s">
        <v>214</v>
      </c>
      <c r="BO589" s="13" t="s">
        <v>365</v>
      </c>
      <c r="BP589" t="s">
        <v>219</v>
      </c>
      <c r="BQ589" t="s">
        <v>332</v>
      </c>
      <c r="BV589" t="s">
        <v>214</v>
      </c>
      <c r="CC589" t="s">
        <v>219</v>
      </c>
      <c r="CD589" t="s">
        <v>540</v>
      </c>
      <c r="CE589" t="s">
        <v>3314</v>
      </c>
      <c r="CF589" t="s">
        <v>736</v>
      </c>
      <c r="CG589" t="s">
        <v>219</v>
      </c>
      <c r="CI589" t="s">
        <v>333</v>
      </c>
      <c r="CJ589" t="s">
        <v>3315</v>
      </c>
      <c r="CK589" t="s">
        <v>333</v>
      </c>
      <c r="CL589" t="s">
        <v>500</v>
      </c>
      <c r="CM589" t="s">
        <v>3316</v>
      </c>
      <c r="CN589" t="s">
        <v>283</v>
      </c>
      <c r="CP589" t="s">
        <v>225</v>
      </c>
      <c r="CQ589" t="s">
        <v>285</v>
      </c>
      <c r="CR589" t="s">
        <v>226</v>
      </c>
      <c r="CS589" t="s">
        <v>286</v>
      </c>
      <c r="CT589" t="s">
        <v>219</v>
      </c>
      <c r="CU589" t="s">
        <v>219</v>
      </c>
      <c r="CV589" t="s">
        <v>227</v>
      </c>
      <c r="CW589" t="s">
        <v>227</v>
      </c>
      <c r="CX589" t="s">
        <v>228</v>
      </c>
      <c r="CY589" t="s">
        <v>228</v>
      </c>
      <c r="CZ589" t="s">
        <v>219</v>
      </c>
      <c r="DA589" t="s">
        <v>219</v>
      </c>
      <c r="DB589" t="s">
        <v>398</v>
      </c>
      <c r="DC589" t="s">
        <v>398</v>
      </c>
      <c r="DD589" t="s">
        <v>214</v>
      </c>
      <c r="DE589" t="s">
        <v>231</v>
      </c>
      <c r="DG589" t="s">
        <v>231</v>
      </c>
      <c r="DI589" t="s">
        <v>338</v>
      </c>
      <c r="DK589" t="s">
        <v>237</v>
      </c>
      <c r="DL589" t="s">
        <v>372</v>
      </c>
      <c r="DM589" t="s">
        <v>214</v>
      </c>
      <c r="DN589" t="s">
        <v>219</v>
      </c>
      <c r="DO589" t="s">
        <v>288</v>
      </c>
      <c r="DP589" t="s">
        <v>235</v>
      </c>
      <c r="DR589" t="s">
        <v>235</v>
      </c>
      <c r="DT589" t="s">
        <v>219</v>
      </c>
      <c r="DU589" t="s">
        <v>214</v>
      </c>
      <c r="DX589" t="s">
        <v>389</v>
      </c>
      <c r="DY589" t="s">
        <v>372</v>
      </c>
      <c r="DZ589" t="s">
        <v>485</v>
      </c>
      <c r="EA589" t="s">
        <v>242</v>
      </c>
      <c r="EB589" t="s">
        <v>372</v>
      </c>
      <c r="EC589" t="s">
        <v>237</v>
      </c>
      <c r="ED589" t="s">
        <v>237</v>
      </c>
      <c r="EE589" t="s">
        <v>214</v>
      </c>
      <c r="EF589" t="s">
        <v>214</v>
      </c>
      <c r="EG589" t="s">
        <v>214</v>
      </c>
      <c r="EI589" t="s">
        <v>214</v>
      </c>
      <c r="EK589" t="s">
        <v>237</v>
      </c>
      <c r="EL589" t="s">
        <v>237</v>
      </c>
      <c r="EM589" t="s">
        <v>486</v>
      </c>
      <c r="EN589" t="s">
        <v>486</v>
      </c>
      <c r="EO589" t="s">
        <v>486</v>
      </c>
      <c r="EP589" t="s">
        <v>486</v>
      </c>
      <c r="EQ589" t="s">
        <v>214</v>
      </c>
      <c r="ER589" t="s">
        <v>214</v>
      </c>
      <c r="ES589" t="s">
        <v>233</v>
      </c>
      <c r="ET589" t="s">
        <v>233</v>
      </c>
      <c r="EU589" t="s">
        <v>372</v>
      </c>
      <c r="EV589" t="s">
        <v>372</v>
      </c>
      <c r="EW589" t="s">
        <v>243</v>
      </c>
      <c r="EX589" t="s">
        <v>243</v>
      </c>
      <c r="EY589" t="s">
        <v>372</v>
      </c>
      <c r="EZ589" t="s">
        <v>677</v>
      </c>
      <c r="FA589" t="s">
        <v>241</v>
      </c>
      <c r="FB589" t="s">
        <v>372</v>
      </c>
      <c r="FC589" t="s">
        <v>372</v>
      </c>
      <c r="FD589" t="s">
        <v>372</v>
      </c>
      <c r="FE589" t="s">
        <v>227</v>
      </c>
      <c r="FF589" t="s">
        <v>227</v>
      </c>
      <c r="FG589" t="s">
        <v>390</v>
      </c>
      <c r="FH589" t="s">
        <v>390</v>
      </c>
      <c r="FI589" t="s">
        <v>214</v>
      </c>
      <c r="FJ589" t="s">
        <v>214</v>
      </c>
      <c r="FK589" t="s">
        <v>402</v>
      </c>
      <c r="FL589" t="s">
        <v>402</v>
      </c>
      <c r="FM589" t="s">
        <v>245</v>
      </c>
      <c r="FN589" t="s">
        <v>245</v>
      </c>
      <c r="FO589" t="s">
        <v>219</v>
      </c>
      <c r="FP589" t="s">
        <v>219</v>
      </c>
      <c r="FQ589" t="s">
        <v>241</v>
      </c>
      <c r="FR589" t="s">
        <v>241</v>
      </c>
      <c r="FS589" t="s">
        <v>241</v>
      </c>
      <c r="FT589" t="s">
        <v>241</v>
      </c>
      <c r="FU589" t="s">
        <v>214</v>
      </c>
      <c r="FV589" t="s">
        <v>487</v>
      </c>
      <c r="FW589" t="s">
        <v>241</v>
      </c>
      <c r="FX589" t="s">
        <v>2388</v>
      </c>
      <c r="FY589" t="s">
        <v>241</v>
      </c>
      <c r="FZ589" t="s">
        <v>341</v>
      </c>
      <c r="GA589" t="s">
        <v>341</v>
      </c>
      <c r="GB589" t="s">
        <v>244</v>
      </c>
      <c r="GC589" t="s">
        <v>286</v>
      </c>
      <c r="GD589" t="s">
        <v>550</v>
      </c>
      <c r="GE589" t="s">
        <v>2878</v>
      </c>
      <c r="GF589" t="s">
        <v>550</v>
      </c>
      <c r="GG589" t="s">
        <v>286</v>
      </c>
      <c r="GH589" t="s">
        <v>241</v>
      </c>
      <c r="GI589" t="s">
        <v>226</v>
      </c>
      <c r="GJ589" t="s">
        <v>227</v>
      </c>
      <c r="GK589" t="s">
        <v>227</v>
      </c>
      <c r="GL589" t="s">
        <v>227</v>
      </c>
      <c r="GM589" t="s">
        <v>227</v>
      </c>
      <c r="GN589" t="s">
        <v>219</v>
      </c>
      <c r="GO589" t="s">
        <v>219</v>
      </c>
      <c r="GP589" t="s">
        <v>251</v>
      </c>
      <c r="GQ589" t="s">
        <v>553</v>
      </c>
      <c r="GR589" t="s">
        <v>251</v>
      </c>
      <c r="GS589" t="s">
        <v>214</v>
      </c>
      <c r="GT589" t="s">
        <v>241</v>
      </c>
      <c r="GU589" t="s">
        <v>214</v>
      </c>
      <c r="GV589" t="s">
        <v>241</v>
      </c>
      <c r="GW589" t="s">
        <v>296</v>
      </c>
      <c r="GX589" t="s">
        <v>297</v>
      </c>
      <c r="GY589" t="s">
        <v>254</v>
      </c>
      <c r="GZ589" t="s">
        <v>241</v>
      </c>
      <c r="HA589" t="s">
        <v>241</v>
      </c>
      <c r="HB589" t="s">
        <v>241</v>
      </c>
      <c r="HC589" t="s">
        <v>315</v>
      </c>
      <c r="HD589" t="s">
        <v>361</v>
      </c>
      <c r="HE589" t="s">
        <v>317</v>
      </c>
      <c r="HF589" t="s">
        <v>3317</v>
      </c>
      <c r="HG589" t="s">
        <v>362</v>
      </c>
      <c r="HH589" t="s">
        <v>3318</v>
      </c>
      <c r="HI589" t="s">
        <v>241</v>
      </c>
      <c r="HJ589" t="s">
        <v>214</v>
      </c>
      <c r="HK589" t="s">
        <v>3319</v>
      </c>
      <c r="HL589" s="12"/>
      <c r="HM589">
        <v>0.75</v>
      </c>
      <c r="HN589">
        <v>0</v>
      </c>
      <c r="HO589">
        <v>0</v>
      </c>
      <c r="HP589">
        <v>1</v>
      </c>
      <c r="HQ589">
        <v>0.5</v>
      </c>
      <c r="HR589">
        <v>0.5</v>
      </c>
      <c r="HS589">
        <v>1</v>
      </c>
      <c r="HT589">
        <v>0</v>
      </c>
      <c r="HU589">
        <v>1</v>
      </c>
      <c r="HV589">
        <v>1</v>
      </c>
      <c r="HW589">
        <v>0.75</v>
      </c>
      <c r="HX589">
        <v>0.5</v>
      </c>
      <c r="HY589">
        <v>1</v>
      </c>
      <c r="HZ589">
        <v>0.5</v>
      </c>
      <c r="IA589" s="4">
        <v>1</v>
      </c>
      <c r="IB589">
        <v>0.25</v>
      </c>
      <c r="IC589">
        <v>0</v>
      </c>
      <c r="ID589">
        <v>0</v>
      </c>
      <c r="IE589">
        <v>0</v>
      </c>
      <c r="IG589">
        <v>0</v>
      </c>
      <c r="IH589">
        <v>0.5</v>
      </c>
      <c r="II589">
        <v>0.75</v>
      </c>
      <c r="IJ589">
        <v>1</v>
      </c>
      <c r="IK589">
        <v>0.75</v>
      </c>
      <c r="IL589">
        <v>0</v>
      </c>
      <c r="IM589">
        <v>0.25</v>
      </c>
      <c r="IN589">
        <v>1</v>
      </c>
      <c r="IO589">
        <v>1</v>
      </c>
      <c r="IQ589">
        <v>0</v>
      </c>
      <c r="IS589">
        <f t="shared" si="518"/>
        <v>0.11249999999999999</v>
      </c>
      <c r="IT589">
        <f t="shared" si="519"/>
        <v>0</v>
      </c>
      <c r="IU589">
        <f t="shared" si="520"/>
        <v>0</v>
      </c>
      <c r="IV589">
        <f t="shared" si="521"/>
        <v>0.1</v>
      </c>
      <c r="IW589">
        <f t="shared" si="522"/>
        <v>0.04</v>
      </c>
      <c r="IX589">
        <f t="shared" si="523"/>
        <v>6.5000000000000002E-2</v>
      </c>
      <c r="IY589">
        <f t="shared" si="524"/>
        <v>0.1</v>
      </c>
      <c r="IZ589">
        <f t="shared" si="525"/>
        <v>0</v>
      </c>
      <c r="JA589">
        <f t="shared" si="526"/>
        <v>0.13</v>
      </c>
      <c r="JB589">
        <f t="shared" si="527"/>
        <v>0.1</v>
      </c>
      <c r="JC589">
        <f t="shared" si="528"/>
        <v>0.09</v>
      </c>
      <c r="JD589">
        <f t="shared" si="529"/>
        <v>5.5E-2</v>
      </c>
      <c r="JE589">
        <f t="shared" si="530"/>
        <v>7.0000000000000007E-2</v>
      </c>
      <c r="JF589">
        <f t="shared" si="531"/>
        <v>0.06</v>
      </c>
      <c r="JG589" s="5">
        <f t="shared" si="532"/>
        <v>0.05</v>
      </c>
      <c r="JH589">
        <f t="shared" si="533"/>
        <v>0</v>
      </c>
      <c r="JI589">
        <f t="shared" si="533"/>
        <v>0</v>
      </c>
      <c r="JJ589">
        <f t="shared" si="534"/>
        <v>0</v>
      </c>
      <c r="JK589">
        <f t="shared" si="535"/>
        <v>0</v>
      </c>
      <c r="JL589" s="6">
        <f t="shared" si="536"/>
        <v>0.03</v>
      </c>
      <c r="JM589">
        <f t="shared" si="537"/>
        <v>0</v>
      </c>
      <c r="JN589">
        <f t="shared" si="538"/>
        <v>2.5000000000000001E-2</v>
      </c>
      <c r="JO589">
        <f t="shared" si="539"/>
        <v>0.11249999999999999</v>
      </c>
      <c r="JP589">
        <f t="shared" si="540"/>
        <v>0.1</v>
      </c>
      <c r="JQ589">
        <f t="shared" si="541"/>
        <v>0.09</v>
      </c>
      <c r="JR589">
        <f t="shared" si="542"/>
        <v>0</v>
      </c>
      <c r="JS589">
        <f t="shared" si="543"/>
        <v>2.5000000000000001E-2</v>
      </c>
      <c r="JT589">
        <f t="shared" si="543"/>
        <v>0.1</v>
      </c>
      <c r="JU589">
        <f t="shared" si="544"/>
        <v>1</v>
      </c>
      <c r="JV589">
        <f t="shared" si="544"/>
        <v>0</v>
      </c>
      <c r="JW589">
        <f t="shared" si="545"/>
        <v>0.15</v>
      </c>
      <c r="JY589">
        <f t="shared" si="546"/>
        <v>3.7500000000000006E-2</v>
      </c>
      <c r="JZ589">
        <f t="shared" si="547"/>
        <v>0</v>
      </c>
      <c r="KA589">
        <f t="shared" si="548"/>
        <v>0</v>
      </c>
      <c r="KB589">
        <f t="shared" si="548"/>
        <v>0.02</v>
      </c>
      <c r="KC589">
        <f t="shared" si="549"/>
        <v>0.02</v>
      </c>
      <c r="KD589">
        <f t="shared" si="517"/>
        <v>1.4999999999999999E-2</v>
      </c>
      <c r="KE589">
        <f t="shared" si="517"/>
        <v>0.03</v>
      </c>
      <c r="KF589">
        <f t="shared" si="517"/>
        <v>0</v>
      </c>
      <c r="KG589">
        <f t="shared" si="516"/>
        <v>0.03</v>
      </c>
      <c r="KH589">
        <f t="shared" si="516"/>
        <v>0.03</v>
      </c>
      <c r="KI589">
        <f t="shared" si="516"/>
        <v>2.2499999999999999E-2</v>
      </c>
      <c r="KJ589">
        <f t="shared" si="516"/>
        <v>1.4999999999999999E-2</v>
      </c>
      <c r="KK589">
        <f t="shared" si="550"/>
        <v>0.02</v>
      </c>
      <c r="KL589">
        <f t="shared" si="551"/>
        <v>0.02</v>
      </c>
      <c r="KM589" s="5">
        <f t="shared" si="552"/>
        <v>0.05</v>
      </c>
      <c r="KN589">
        <f t="shared" si="553"/>
        <v>0</v>
      </c>
      <c r="KO589">
        <f t="shared" si="553"/>
        <v>0</v>
      </c>
      <c r="KP589">
        <f t="shared" si="554"/>
        <v>0</v>
      </c>
      <c r="KQ589">
        <f t="shared" si="555"/>
        <v>0</v>
      </c>
      <c r="KR589" s="6">
        <f t="shared" si="556"/>
        <v>1.4999999999999999E-2</v>
      </c>
      <c r="KS589">
        <f t="shared" si="557"/>
        <v>0</v>
      </c>
      <c r="KT589">
        <f t="shared" si="558"/>
        <v>1.4999999999999999E-2</v>
      </c>
      <c r="KU589">
        <f t="shared" si="559"/>
        <v>0.03</v>
      </c>
      <c r="KV589">
        <f t="shared" si="560"/>
        <v>0.05</v>
      </c>
      <c r="KW589">
        <f t="shared" si="561"/>
        <v>7.4999999999999997E-3</v>
      </c>
      <c r="KX589">
        <f t="shared" si="562"/>
        <v>0</v>
      </c>
      <c r="KY589">
        <f t="shared" si="563"/>
        <v>0.01</v>
      </c>
      <c r="KZ589">
        <f t="shared" si="564"/>
        <v>0.03</v>
      </c>
      <c r="LA589">
        <f t="shared" si="565"/>
        <v>1</v>
      </c>
      <c r="LB589">
        <f t="shared" si="565"/>
        <v>0</v>
      </c>
      <c r="LC589">
        <f t="shared" si="566"/>
        <v>0.1</v>
      </c>
      <c r="LE589" t="str">
        <f t="shared" si="572"/>
        <v>Nigeria</v>
      </c>
      <c r="LF589">
        <f t="shared" si="567"/>
        <v>0.54749999999999999</v>
      </c>
      <c r="LG589" s="6">
        <f t="shared" si="568"/>
        <v>0.45499999999999996</v>
      </c>
      <c r="LH589">
        <f t="shared" si="569"/>
        <v>0.60250000000000004</v>
      </c>
      <c r="LI589" s="6">
        <f t="shared" si="570"/>
        <v>0.5675</v>
      </c>
      <c r="LJ589">
        <f t="shared" si="571"/>
        <v>0</v>
      </c>
    </row>
    <row r="590" spans="1:322" x14ac:dyDescent="0.35">
      <c r="A590" s="8">
        <v>44868</v>
      </c>
      <c r="B590" t="s">
        <v>3320</v>
      </c>
      <c r="D590" s="24" t="s">
        <v>257</v>
      </c>
      <c r="E590" s="24" t="s">
        <v>257</v>
      </c>
      <c r="F590" s="24">
        <v>36</v>
      </c>
      <c r="G590" s="24" t="s">
        <v>1096</v>
      </c>
      <c r="H590" s="24" t="s">
        <v>1818</v>
      </c>
      <c r="I590" s="24" t="s">
        <v>1097</v>
      </c>
      <c r="J590" s="24" t="s">
        <v>1129</v>
      </c>
      <c r="K590" s="25">
        <v>44523</v>
      </c>
      <c r="L590" s="25">
        <v>44518</v>
      </c>
      <c r="M590" s="25">
        <v>44524</v>
      </c>
      <c r="N590" s="24" t="s">
        <v>261</v>
      </c>
      <c r="O590" s="24" t="s">
        <v>261</v>
      </c>
      <c r="P590" s="24" t="s">
        <v>261</v>
      </c>
      <c r="Q590" s="24" t="s">
        <v>324</v>
      </c>
      <c r="R590" s="25">
        <v>44614</v>
      </c>
      <c r="S590" s="25">
        <v>44614</v>
      </c>
      <c r="T590" s="24" t="s">
        <v>263</v>
      </c>
      <c r="U590" s="24" t="s">
        <v>263</v>
      </c>
      <c r="V590" s="25">
        <v>44652</v>
      </c>
      <c r="W590" s="24" t="s">
        <v>261</v>
      </c>
      <c r="X590" s="25" t="s">
        <v>262</v>
      </c>
      <c r="Y590" s="24" t="s">
        <v>261</v>
      </c>
      <c r="Z590" s="25" t="s">
        <v>262</v>
      </c>
      <c r="AA590" s="24" t="s">
        <v>262</v>
      </c>
      <c r="AB590" s="24" t="s">
        <v>262</v>
      </c>
      <c r="AC590" s="24" t="s">
        <v>262</v>
      </c>
      <c r="AD590" s="24" t="s">
        <v>262</v>
      </c>
      <c r="AE590" s="24" t="s">
        <v>262</v>
      </c>
      <c r="AF590" s="24" t="s">
        <v>262</v>
      </c>
      <c r="AG590" s="31" t="s">
        <v>262</v>
      </c>
      <c r="AH590" s="24" t="s">
        <v>263</v>
      </c>
      <c r="AI590" s="24">
        <v>44531</v>
      </c>
      <c r="AJ590" s="25">
        <v>44534</v>
      </c>
      <c r="AK590" s="24" t="s">
        <v>264</v>
      </c>
      <c r="AL590" s="24" t="s">
        <v>269</v>
      </c>
      <c r="AM590" s="24" t="s">
        <v>265</v>
      </c>
      <c r="AN590" s="24" t="s">
        <v>270</v>
      </c>
      <c r="AO590" s="24" t="s">
        <v>261</v>
      </c>
      <c r="AP590" s="24" t="s">
        <v>261</v>
      </c>
      <c r="AQ590" s="25" t="s">
        <v>262</v>
      </c>
      <c r="AR590" s="24" t="s">
        <v>261</v>
      </c>
      <c r="AS590" s="25" t="s">
        <v>262</v>
      </c>
      <c r="AT590" s="24" t="s">
        <v>261</v>
      </c>
      <c r="AU590" s="25" t="s">
        <v>262</v>
      </c>
      <c r="AV590" s="24" t="s">
        <v>261</v>
      </c>
      <c r="AW590" s="25" t="s">
        <v>262</v>
      </c>
      <c r="AX590" s="24" t="s">
        <v>261</v>
      </c>
      <c r="AY590" s="25" t="s">
        <v>262</v>
      </c>
      <c r="AZ590" s="27" t="s">
        <v>262</v>
      </c>
      <c r="BA590" s="27" t="s">
        <v>262</v>
      </c>
      <c r="BB590" s="24" t="s">
        <v>261</v>
      </c>
      <c r="BC590" s="25" t="s">
        <v>262</v>
      </c>
      <c r="BD590" s="24" t="s">
        <v>261</v>
      </c>
      <c r="BE590" s="26" t="s">
        <v>262</v>
      </c>
      <c r="BF590" t="s">
        <v>1129</v>
      </c>
      <c r="BG590" s="9" t="s">
        <v>509</v>
      </c>
      <c r="BH590" t="s">
        <v>272</v>
      </c>
      <c r="BI590" t="s">
        <v>1383</v>
      </c>
      <c r="BJ590" t="s">
        <v>210</v>
      </c>
      <c r="BK590" t="s">
        <v>329</v>
      </c>
      <c r="BL590" t="s">
        <v>212</v>
      </c>
      <c r="BM590" t="s">
        <v>2445</v>
      </c>
      <c r="BN590" t="s">
        <v>214</v>
      </c>
      <c r="BO590" t="s">
        <v>331</v>
      </c>
      <c r="BP590" t="s">
        <v>219</v>
      </c>
      <c r="BQ590" t="s">
        <v>332</v>
      </c>
      <c r="BV590" t="s">
        <v>214</v>
      </c>
      <c r="CC590" t="s">
        <v>214</v>
      </c>
      <c r="CG590" t="s">
        <v>219</v>
      </c>
      <c r="CI590" t="s">
        <v>220</v>
      </c>
      <c r="CJ590" t="s">
        <v>3321</v>
      </c>
      <c r="CK590" t="s">
        <v>333</v>
      </c>
      <c r="CL590" t="s">
        <v>500</v>
      </c>
      <c r="CM590" t="s">
        <v>3322</v>
      </c>
      <c r="CN590" t="s">
        <v>283</v>
      </c>
      <c r="CP590" t="s">
        <v>284</v>
      </c>
      <c r="CQ590" t="s">
        <v>370</v>
      </c>
      <c r="CR590" t="s">
        <v>226</v>
      </c>
      <c r="CS590" t="s">
        <v>244</v>
      </c>
      <c r="CT590" t="s">
        <v>219</v>
      </c>
      <c r="CU590" t="s">
        <v>219</v>
      </c>
      <c r="CV590" t="s">
        <v>227</v>
      </c>
      <c r="CW590" t="s">
        <v>227</v>
      </c>
      <c r="CX590" t="s">
        <v>228</v>
      </c>
      <c r="CY590" t="s">
        <v>287</v>
      </c>
      <c r="CZ590" t="s">
        <v>214</v>
      </c>
      <c r="DA590" t="s">
        <v>219</v>
      </c>
      <c r="DB590" t="s">
        <v>229</v>
      </c>
      <c r="DC590" t="s">
        <v>229</v>
      </c>
      <c r="DD590" t="s">
        <v>219</v>
      </c>
      <c r="DG590" t="s">
        <v>500</v>
      </c>
      <c r="DH590" t="s">
        <v>398</v>
      </c>
      <c r="DI590" t="s">
        <v>338</v>
      </c>
      <c r="DK590" t="s">
        <v>233</v>
      </c>
      <c r="DL590" t="s">
        <v>237</v>
      </c>
      <c r="DM590" t="s">
        <v>214</v>
      </c>
      <c r="DN590" t="s">
        <v>219</v>
      </c>
      <c r="DO590" t="s">
        <v>234</v>
      </c>
      <c r="DP590" t="s">
        <v>235</v>
      </c>
      <c r="DR590" t="s">
        <v>235</v>
      </c>
      <c r="DT590" t="s">
        <v>219</v>
      </c>
      <c r="DU590" t="s">
        <v>219</v>
      </c>
      <c r="DX590" t="s">
        <v>242</v>
      </c>
      <c r="DY590" t="s">
        <v>242</v>
      </c>
      <c r="DZ590" t="s">
        <v>400</v>
      </c>
      <c r="EA590" t="s">
        <v>237</v>
      </c>
      <c r="EB590" t="s">
        <v>237</v>
      </c>
      <c r="EC590" t="s">
        <v>242</v>
      </c>
      <c r="ED590" t="s">
        <v>242</v>
      </c>
      <c r="EE590" t="s">
        <v>214</v>
      </c>
      <c r="EF590" t="s">
        <v>214</v>
      </c>
      <c r="EG590" t="s">
        <v>219</v>
      </c>
      <c r="EH590" t="s">
        <v>3323</v>
      </c>
      <c r="EI590" t="s">
        <v>219</v>
      </c>
      <c r="EJ590" t="s">
        <v>3323</v>
      </c>
      <c r="EK590" t="s">
        <v>233</v>
      </c>
      <c r="EL590" t="s">
        <v>233</v>
      </c>
      <c r="EM590" t="s">
        <v>240</v>
      </c>
      <c r="EN590" t="s">
        <v>240</v>
      </c>
      <c r="EO590" t="s">
        <v>357</v>
      </c>
      <c r="EP590" t="s">
        <v>357</v>
      </c>
      <c r="EQ590" t="s">
        <v>214</v>
      </c>
      <c r="ER590" t="s">
        <v>219</v>
      </c>
      <c r="ES590" t="s">
        <v>237</v>
      </c>
      <c r="ET590" t="s">
        <v>237</v>
      </c>
      <c r="EU590" t="s">
        <v>237</v>
      </c>
      <c r="EV590" t="s">
        <v>237</v>
      </c>
      <c r="EW590" t="s">
        <v>243</v>
      </c>
      <c r="EX590" t="s">
        <v>243</v>
      </c>
      <c r="EY590" t="s">
        <v>242</v>
      </c>
      <c r="EZ590" t="s">
        <v>241</v>
      </c>
      <c r="FA590" t="s">
        <v>241</v>
      </c>
      <c r="FB590" t="s">
        <v>242</v>
      </c>
      <c r="FC590" t="s">
        <v>233</v>
      </c>
      <c r="FD590" t="s">
        <v>233</v>
      </c>
      <c r="FE590" t="s">
        <v>250</v>
      </c>
      <c r="FF590" t="s">
        <v>250</v>
      </c>
      <c r="FG590" t="s">
        <v>242</v>
      </c>
      <c r="FH590" t="s">
        <v>390</v>
      </c>
      <c r="FI590" t="s">
        <v>219</v>
      </c>
      <c r="FJ590" t="s">
        <v>219</v>
      </c>
      <c r="FK590" t="s">
        <v>214</v>
      </c>
      <c r="FL590" t="s">
        <v>214</v>
      </c>
      <c r="FM590" t="s">
        <v>245</v>
      </c>
      <c r="FN590" t="s">
        <v>245</v>
      </c>
      <c r="FO590" t="s">
        <v>219</v>
      </c>
      <c r="FP590" t="s">
        <v>219</v>
      </c>
      <c r="FQ590" t="s">
        <v>241</v>
      </c>
      <c r="FR590" t="s">
        <v>241</v>
      </c>
      <c r="FS590" t="s">
        <v>241</v>
      </c>
      <c r="FT590" t="s">
        <v>241</v>
      </c>
      <c r="FU590" t="s">
        <v>214</v>
      </c>
      <c r="FV590" t="s">
        <v>246</v>
      </c>
      <c r="FW590" t="s">
        <v>241</v>
      </c>
      <c r="FX590" t="s">
        <v>1190</v>
      </c>
      <c r="FY590" t="s">
        <v>241</v>
      </c>
      <c r="FZ590" t="s">
        <v>248</v>
      </c>
      <c r="GA590" t="s">
        <v>248</v>
      </c>
      <c r="GB590" t="s">
        <v>286</v>
      </c>
      <c r="GC590" t="s">
        <v>226</v>
      </c>
      <c r="GD590" t="s">
        <v>249</v>
      </c>
      <c r="GE590" t="s">
        <v>241</v>
      </c>
      <c r="GF590" t="s">
        <v>249</v>
      </c>
      <c r="GG590" t="s">
        <v>226</v>
      </c>
      <c r="GH590" t="s">
        <v>3324</v>
      </c>
      <c r="GI590" t="s">
        <v>226</v>
      </c>
      <c r="GJ590" t="s">
        <v>286</v>
      </c>
      <c r="GK590" t="s">
        <v>244</v>
      </c>
      <c r="GL590" t="s">
        <v>227</v>
      </c>
      <c r="GM590" t="s">
        <v>227</v>
      </c>
      <c r="GN590" t="s">
        <v>214</v>
      </c>
      <c r="GO590" t="s">
        <v>219</v>
      </c>
      <c r="GP590" t="s">
        <v>251</v>
      </c>
      <c r="GQ590" t="s">
        <v>295</v>
      </c>
      <c r="GR590" t="s">
        <v>295</v>
      </c>
      <c r="GS590" t="s">
        <v>219</v>
      </c>
      <c r="GT590" t="s">
        <v>575</v>
      </c>
      <c r="GU590" t="s">
        <v>219</v>
      </c>
      <c r="GV590" t="s">
        <v>575</v>
      </c>
      <c r="GW590" t="s">
        <v>252</v>
      </c>
      <c r="GX590" t="s">
        <v>296</v>
      </c>
      <c r="GY590" t="s">
        <v>3325</v>
      </c>
      <c r="GZ590" t="s">
        <v>241</v>
      </c>
      <c r="HA590" t="s">
        <v>239</v>
      </c>
      <c r="HB590" t="s">
        <v>241</v>
      </c>
      <c r="HC590" t="s">
        <v>883</v>
      </c>
      <c r="HD590" t="s">
        <v>517</v>
      </c>
      <c r="HE590" t="s">
        <v>1335</v>
      </c>
      <c r="HF590" t="s">
        <v>3326</v>
      </c>
      <c r="HG590" t="s">
        <v>362</v>
      </c>
      <c r="HH590" t="s">
        <v>398</v>
      </c>
      <c r="HI590" t="s">
        <v>241</v>
      </c>
      <c r="HJ590" t="s">
        <v>219</v>
      </c>
      <c r="HK590" t="s">
        <v>241</v>
      </c>
      <c r="HL590" s="12"/>
      <c r="HM590">
        <v>0.25</v>
      </c>
      <c r="HN590">
        <v>0</v>
      </c>
      <c r="HO590">
        <v>0</v>
      </c>
      <c r="HP590">
        <v>1</v>
      </c>
      <c r="HQ590">
        <v>0</v>
      </c>
      <c r="HR590">
        <v>0.25</v>
      </c>
      <c r="HS590">
        <v>1</v>
      </c>
      <c r="HT590">
        <v>0</v>
      </c>
      <c r="HU590">
        <v>1</v>
      </c>
      <c r="HV590">
        <v>0.75</v>
      </c>
      <c r="HW590">
        <v>0.5</v>
      </c>
      <c r="HX590">
        <v>0.75</v>
      </c>
      <c r="HY590">
        <v>0</v>
      </c>
      <c r="HZ590">
        <v>0.25</v>
      </c>
      <c r="IA590" s="4">
        <v>1</v>
      </c>
      <c r="IB590">
        <v>0.5</v>
      </c>
      <c r="IC590">
        <v>0.5</v>
      </c>
      <c r="ID590">
        <v>0.75</v>
      </c>
      <c r="IE590">
        <v>0.25</v>
      </c>
      <c r="IG590">
        <v>0.5</v>
      </c>
      <c r="IH590">
        <v>0.75</v>
      </c>
      <c r="II590">
        <v>0.75</v>
      </c>
      <c r="IJ590">
        <v>0.75</v>
      </c>
      <c r="IK590">
        <v>0.25</v>
      </c>
      <c r="IL590">
        <v>0.75</v>
      </c>
      <c r="IM590">
        <v>0</v>
      </c>
      <c r="IN590">
        <v>0</v>
      </c>
      <c r="IO590">
        <v>0</v>
      </c>
      <c r="IP590">
        <v>0</v>
      </c>
      <c r="IQ590">
        <v>0</v>
      </c>
      <c r="IS590">
        <f t="shared" si="518"/>
        <v>3.7499999999999999E-2</v>
      </c>
      <c r="IT590">
        <f t="shared" si="519"/>
        <v>0</v>
      </c>
      <c r="IU590">
        <f t="shared" si="520"/>
        <v>0</v>
      </c>
      <c r="IV590">
        <f t="shared" si="521"/>
        <v>0.1</v>
      </c>
      <c r="IW590">
        <f t="shared" si="522"/>
        <v>0</v>
      </c>
      <c r="IX590">
        <f t="shared" si="523"/>
        <v>3.2500000000000001E-2</v>
      </c>
      <c r="IY590">
        <f t="shared" si="524"/>
        <v>0.1</v>
      </c>
      <c r="IZ590">
        <f t="shared" si="525"/>
        <v>0</v>
      </c>
      <c r="JA590">
        <f t="shared" si="526"/>
        <v>0.13</v>
      </c>
      <c r="JB590">
        <f t="shared" si="527"/>
        <v>7.5000000000000011E-2</v>
      </c>
      <c r="JC590">
        <f t="shared" si="528"/>
        <v>0.06</v>
      </c>
      <c r="JD590">
        <f t="shared" si="529"/>
        <v>8.2500000000000004E-2</v>
      </c>
      <c r="JE590">
        <f t="shared" si="530"/>
        <v>0</v>
      </c>
      <c r="JF590">
        <f t="shared" si="531"/>
        <v>0.03</v>
      </c>
      <c r="JG590" s="5">
        <f t="shared" si="532"/>
        <v>0.05</v>
      </c>
      <c r="JH590">
        <f t="shared" si="533"/>
        <v>0</v>
      </c>
      <c r="JI590">
        <f t="shared" si="533"/>
        <v>0</v>
      </c>
      <c r="JJ590">
        <f t="shared" si="534"/>
        <v>0.15000000000000002</v>
      </c>
      <c r="JK590">
        <f t="shared" si="535"/>
        <v>3.7499999999999999E-2</v>
      </c>
      <c r="JL590" s="6">
        <f t="shared" si="536"/>
        <v>4.6666666666666669E-2</v>
      </c>
      <c r="JM590">
        <f t="shared" si="537"/>
        <v>0.06</v>
      </c>
      <c r="JN590">
        <f t="shared" si="538"/>
        <v>3.7500000000000006E-2</v>
      </c>
      <c r="JO590">
        <f t="shared" si="539"/>
        <v>0.11249999999999999</v>
      </c>
      <c r="JP590">
        <f t="shared" si="540"/>
        <v>7.5000000000000011E-2</v>
      </c>
      <c r="JQ590">
        <f t="shared" si="541"/>
        <v>0.03</v>
      </c>
      <c r="JR590">
        <f t="shared" si="542"/>
        <v>8.2500000000000004E-2</v>
      </c>
      <c r="JS590">
        <f t="shared" si="543"/>
        <v>0</v>
      </c>
      <c r="JT590">
        <f t="shared" si="543"/>
        <v>0</v>
      </c>
      <c r="JU590">
        <f t="shared" si="544"/>
        <v>0</v>
      </c>
      <c r="JV590">
        <f t="shared" si="544"/>
        <v>0</v>
      </c>
      <c r="JW590">
        <f t="shared" si="545"/>
        <v>0</v>
      </c>
      <c r="JY590">
        <f t="shared" si="546"/>
        <v>1.2500000000000001E-2</v>
      </c>
      <c r="JZ590">
        <f t="shared" si="547"/>
        <v>0</v>
      </c>
      <c r="KA590">
        <f t="shared" si="548"/>
        <v>0</v>
      </c>
      <c r="KB590">
        <f t="shared" si="548"/>
        <v>0.02</v>
      </c>
      <c r="KC590">
        <f t="shared" si="549"/>
        <v>0</v>
      </c>
      <c r="KD590">
        <f t="shared" si="517"/>
        <v>7.4999999999999997E-3</v>
      </c>
      <c r="KE590">
        <f t="shared" si="517"/>
        <v>0.03</v>
      </c>
      <c r="KF590">
        <f t="shared" si="517"/>
        <v>0</v>
      </c>
      <c r="KG590">
        <f t="shared" si="516"/>
        <v>0.03</v>
      </c>
      <c r="KH590">
        <f t="shared" si="516"/>
        <v>2.2499999999999999E-2</v>
      </c>
      <c r="KI590">
        <f t="shared" si="516"/>
        <v>1.4999999999999999E-2</v>
      </c>
      <c r="KJ590">
        <f t="shared" si="516"/>
        <v>2.2499999999999999E-2</v>
      </c>
      <c r="KK590">
        <f t="shared" si="550"/>
        <v>0</v>
      </c>
      <c r="KL590">
        <f t="shared" si="551"/>
        <v>0.01</v>
      </c>
      <c r="KM590" s="5">
        <f t="shared" si="552"/>
        <v>0.05</v>
      </c>
      <c r="KN590">
        <f t="shared" si="553"/>
        <v>0</v>
      </c>
      <c r="KO590">
        <f t="shared" si="553"/>
        <v>0</v>
      </c>
      <c r="KP590">
        <f t="shared" si="554"/>
        <v>4.4999999999999998E-2</v>
      </c>
      <c r="KQ590">
        <f t="shared" si="555"/>
        <v>7.4999999999999997E-3</v>
      </c>
      <c r="KR590" s="6">
        <f t="shared" si="556"/>
        <v>2.3333333333333334E-2</v>
      </c>
      <c r="KS590">
        <f t="shared" si="557"/>
        <v>0.02</v>
      </c>
      <c r="KT590">
        <f t="shared" si="558"/>
        <v>2.2499999999999999E-2</v>
      </c>
      <c r="KU590">
        <f t="shared" si="559"/>
        <v>0.03</v>
      </c>
      <c r="KV590">
        <f t="shared" si="560"/>
        <v>3.7500000000000006E-2</v>
      </c>
      <c r="KW590">
        <f t="shared" si="561"/>
        <v>2.5000000000000001E-3</v>
      </c>
      <c r="KX590">
        <f t="shared" si="562"/>
        <v>0</v>
      </c>
      <c r="KY590">
        <f t="shared" si="563"/>
        <v>0</v>
      </c>
      <c r="KZ590">
        <f t="shared" si="564"/>
        <v>0</v>
      </c>
      <c r="LA590">
        <f t="shared" si="565"/>
        <v>0</v>
      </c>
      <c r="LB590">
        <f t="shared" si="565"/>
        <v>0</v>
      </c>
      <c r="LC590">
        <f t="shared" si="566"/>
        <v>0</v>
      </c>
      <c r="LE590" t="str">
        <f t="shared" si="572"/>
        <v>Nigeria</v>
      </c>
      <c r="LF590">
        <f t="shared" si="567"/>
        <v>0.4</v>
      </c>
      <c r="LG590" s="6">
        <f t="shared" si="568"/>
        <v>0.53166666666666673</v>
      </c>
      <c r="LH590">
        <f t="shared" si="569"/>
        <v>0.39750000000000008</v>
      </c>
      <c r="LI590" s="6">
        <f t="shared" si="570"/>
        <v>0.40833333333333338</v>
      </c>
      <c r="LJ590">
        <f t="shared" si="571"/>
        <v>0</v>
      </c>
    </row>
    <row r="591" spans="1:322" x14ac:dyDescent="0.35">
      <c r="A591" s="8">
        <v>44876</v>
      </c>
      <c r="B591" t="s">
        <v>3327</v>
      </c>
      <c r="D591" s="27" t="s">
        <v>321</v>
      </c>
      <c r="E591" s="27" t="s">
        <v>321</v>
      </c>
      <c r="F591" s="27">
        <v>21</v>
      </c>
      <c r="G591" s="27" t="s">
        <v>1096</v>
      </c>
      <c r="H591" s="27" t="s">
        <v>1818</v>
      </c>
      <c r="I591" s="27" t="s">
        <v>1097</v>
      </c>
      <c r="J591" s="27" t="s">
        <v>323</v>
      </c>
      <c r="K591" s="28">
        <v>44525</v>
      </c>
      <c r="L591" s="28">
        <v>44525</v>
      </c>
      <c r="M591" s="28">
        <v>44600</v>
      </c>
      <c r="N591" s="27" t="s">
        <v>261</v>
      </c>
      <c r="O591" s="27" t="s">
        <v>261</v>
      </c>
      <c r="P591" s="27" t="s">
        <v>261</v>
      </c>
      <c r="Q591" s="27" t="s">
        <v>324</v>
      </c>
      <c r="R591" s="28">
        <v>44525</v>
      </c>
      <c r="S591" s="28">
        <v>44525</v>
      </c>
      <c r="T591" s="27" t="s">
        <v>263</v>
      </c>
      <c r="U591" s="27" t="s">
        <v>261</v>
      </c>
      <c r="V591" s="28" t="s">
        <v>262</v>
      </c>
      <c r="W591" s="27" t="s">
        <v>261</v>
      </c>
      <c r="X591" s="28" t="s">
        <v>262</v>
      </c>
      <c r="Y591" s="27" t="s">
        <v>263</v>
      </c>
      <c r="Z591" s="28">
        <v>44685</v>
      </c>
      <c r="AA591" s="27" t="s">
        <v>264</v>
      </c>
      <c r="AB591" s="27" t="s">
        <v>265</v>
      </c>
      <c r="AC591" s="27" t="s">
        <v>455</v>
      </c>
      <c r="AD591" s="27" t="s">
        <v>267</v>
      </c>
      <c r="AE591" s="27" t="s">
        <v>326</v>
      </c>
      <c r="AF591" s="27" t="s">
        <v>327</v>
      </c>
      <c r="AG591" s="29">
        <v>1060</v>
      </c>
      <c r="AH591" s="27" t="s">
        <v>261</v>
      </c>
      <c r="AI591" s="27" t="s">
        <v>262</v>
      </c>
      <c r="AJ591" s="28" t="s">
        <v>262</v>
      </c>
      <c r="AK591" s="27" t="s">
        <v>262</v>
      </c>
      <c r="AL591" s="27" t="s">
        <v>262</v>
      </c>
      <c r="AM591" s="27" t="s">
        <v>262</v>
      </c>
      <c r="AN591" s="27" t="s">
        <v>262</v>
      </c>
      <c r="AO591" s="27" t="s">
        <v>263</v>
      </c>
      <c r="AP591" s="27" t="s">
        <v>261</v>
      </c>
      <c r="AQ591" s="28" t="s">
        <v>262</v>
      </c>
      <c r="AR591" s="27" t="s">
        <v>261</v>
      </c>
      <c r="AS591" s="28" t="s">
        <v>262</v>
      </c>
      <c r="AT591" s="27" t="s">
        <v>261</v>
      </c>
      <c r="AU591" s="28" t="s">
        <v>262</v>
      </c>
      <c r="AV591" s="27" t="s">
        <v>261</v>
      </c>
      <c r="AW591" s="28" t="s">
        <v>262</v>
      </c>
      <c r="AX591" s="27" t="s">
        <v>261</v>
      </c>
      <c r="AY591" s="28" t="s">
        <v>262</v>
      </c>
      <c r="AZ591" s="27" t="s">
        <v>263</v>
      </c>
      <c r="BA591" s="28">
        <v>44701</v>
      </c>
      <c r="BB591" s="27" t="s">
        <v>261</v>
      </c>
      <c r="BC591" s="28" t="s">
        <v>262</v>
      </c>
      <c r="BD591" s="27" t="s">
        <v>263</v>
      </c>
      <c r="BE591" s="30">
        <v>44701</v>
      </c>
      <c r="BF591" t="s">
        <v>206</v>
      </c>
      <c r="BG591" s="9" t="s">
        <v>509</v>
      </c>
      <c r="BH591" t="s">
        <v>208</v>
      </c>
      <c r="BI591" t="s">
        <v>209</v>
      </c>
      <c r="BJ591" t="s">
        <v>210</v>
      </c>
      <c r="BK591" t="s">
        <v>211</v>
      </c>
      <c r="BL591" t="s">
        <v>212</v>
      </c>
      <c r="BM591" t="s">
        <v>213</v>
      </c>
      <c r="BN591" t="s">
        <v>214</v>
      </c>
      <c r="BO591" t="s">
        <v>348</v>
      </c>
      <c r="BQ591" t="s">
        <v>216</v>
      </c>
      <c r="BR591" t="s">
        <v>217</v>
      </c>
      <c r="BU591" t="s">
        <v>434</v>
      </c>
      <c r="BV591" t="s">
        <v>214</v>
      </c>
      <c r="CG591" t="s">
        <v>219</v>
      </c>
      <c r="CI591" t="s">
        <v>335</v>
      </c>
      <c r="CJ591" t="s">
        <v>3328</v>
      </c>
      <c r="CL591" t="s">
        <v>222</v>
      </c>
      <c r="CN591" t="s">
        <v>223</v>
      </c>
      <c r="CP591" t="s">
        <v>225</v>
      </c>
      <c r="CQ591" t="s">
        <v>370</v>
      </c>
      <c r="CR591" t="s">
        <v>250</v>
      </c>
      <c r="CT591" t="s">
        <v>219</v>
      </c>
      <c r="CV591" t="s">
        <v>227</v>
      </c>
      <c r="CX591" t="s">
        <v>353</v>
      </c>
      <c r="CZ591" t="s">
        <v>219</v>
      </c>
      <c r="DB591" t="s">
        <v>398</v>
      </c>
      <c r="DC591" t="s">
        <v>398</v>
      </c>
      <c r="DD591" t="s">
        <v>219</v>
      </c>
      <c r="DI591" t="s">
        <v>2335</v>
      </c>
      <c r="DK591" t="s">
        <v>237</v>
      </c>
      <c r="DM591" t="s">
        <v>214</v>
      </c>
      <c r="DO591" t="s">
        <v>288</v>
      </c>
      <c r="DP591" t="s">
        <v>399</v>
      </c>
      <c r="DT591" t="s">
        <v>219</v>
      </c>
      <c r="DX591" t="s">
        <v>237</v>
      </c>
      <c r="DZ591" t="s">
        <v>238</v>
      </c>
      <c r="EA591" t="s">
        <v>237</v>
      </c>
      <c r="EC591" t="s">
        <v>237</v>
      </c>
      <c r="EE591" t="s">
        <v>214</v>
      </c>
      <c r="EG591" t="s">
        <v>214</v>
      </c>
      <c r="EK591" t="s">
        <v>233</v>
      </c>
      <c r="EM591" t="s">
        <v>401</v>
      </c>
      <c r="EO591" t="s">
        <v>240</v>
      </c>
      <c r="EQ591" t="s">
        <v>214</v>
      </c>
      <c r="ER591" t="s">
        <v>241</v>
      </c>
      <c r="ES591" t="s">
        <v>237</v>
      </c>
      <c r="ET591" t="s">
        <v>241</v>
      </c>
      <c r="EU591" t="s">
        <v>237</v>
      </c>
      <c r="EV591" t="s">
        <v>241</v>
      </c>
      <c r="EW591" t="s">
        <v>243</v>
      </c>
      <c r="EX591" t="s">
        <v>241</v>
      </c>
      <c r="EY591" t="s">
        <v>237</v>
      </c>
      <c r="EZ591" t="s">
        <v>241</v>
      </c>
      <c r="FA591" t="s">
        <v>241</v>
      </c>
      <c r="FB591" t="s">
        <v>241</v>
      </c>
      <c r="FC591" t="s">
        <v>237</v>
      </c>
      <c r="FD591" t="s">
        <v>241</v>
      </c>
      <c r="FE591" t="s">
        <v>250</v>
      </c>
      <c r="FF591" t="s">
        <v>241</v>
      </c>
      <c r="FG591" t="s">
        <v>239</v>
      </c>
      <c r="FH591" t="s">
        <v>241</v>
      </c>
      <c r="FI591" t="s">
        <v>219</v>
      </c>
      <c r="FJ591" t="s">
        <v>241</v>
      </c>
      <c r="FK591" t="s">
        <v>219</v>
      </c>
      <c r="FL591" t="s">
        <v>241</v>
      </c>
      <c r="FM591" t="s">
        <v>245</v>
      </c>
      <c r="FN591" t="s">
        <v>241</v>
      </c>
      <c r="FO591" t="s">
        <v>219</v>
      </c>
      <c r="FP591" t="s">
        <v>241</v>
      </c>
      <c r="FQ591" t="s">
        <v>241</v>
      </c>
      <c r="FR591" t="s">
        <v>241</v>
      </c>
      <c r="FS591" t="s">
        <v>241</v>
      </c>
      <c r="FT591" t="s">
        <v>241</v>
      </c>
      <c r="FU591" t="s">
        <v>219</v>
      </c>
      <c r="FV591" t="s">
        <v>241</v>
      </c>
      <c r="FW591" t="s">
        <v>241</v>
      </c>
      <c r="FX591" t="s">
        <v>241</v>
      </c>
      <c r="FY591" t="s">
        <v>241</v>
      </c>
      <c r="FZ591" t="s">
        <v>335</v>
      </c>
      <c r="GA591" t="s">
        <v>241</v>
      </c>
      <c r="GB591" t="s">
        <v>286</v>
      </c>
      <c r="GC591" t="s">
        <v>241</v>
      </c>
      <c r="GD591" t="s">
        <v>249</v>
      </c>
      <c r="GE591" t="s">
        <v>241</v>
      </c>
      <c r="GF591" t="s">
        <v>241</v>
      </c>
      <c r="GG591" t="s">
        <v>244</v>
      </c>
      <c r="GH591" t="s">
        <v>241</v>
      </c>
      <c r="GI591" t="s">
        <v>241</v>
      </c>
      <c r="GJ591" t="s">
        <v>250</v>
      </c>
      <c r="GK591" t="s">
        <v>241</v>
      </c>
      <c r="GL591" t="s">
        <v>250</v>
      </c>
      <c r="GM591" t="s">
        <v>241</v>
      </c>
      <c r="GN591" t="s">
        <v>214</v>
      </c>
      <c r="GO591" t="s">
        <v>241</v>
      </c>
      <c r="GP591" t="s">
        <v>295</v>
      </c>
      <c r="GQ591" t="s">
        <v>241</v>
      </c>
      <c r="GR591" t="s">
        <v>294</v>
      </c>
      <c r="GS591" t="s">
        <v>214</v>
      </c>
      <c r="GT591" t="s">
        <v>241</v>
      </c>
      <c r="GU591" t="s">
        <v>241</v>
      </c>
      <c r="GV591" t="s">
        <v>241</v>
      </c>
      <c r="GW591" t="s">
        <v>252</v>
      </c>
      <c r="GX591" t="s">
        <v>253</v>
      </c>
      <c r="GY591" t="s">
        <v>314</v>
      </c>
      <c r="GZ591" t="s">
        <v>241</v>
      </c>
      <c r="HA591" t="s">
        <v>239</v>
      </c>
      <c r="HB591" t="s">
        <v>241</v>
      </c>
      <c r="HC591" t="s">
        <v>241</v>
      </c>
      <c r="HD591" t="s">
        <v>241</v>
      </c>
      <c r="HE591" t="s">
        <v>241</v>
      </c>
      <c r="HF591" t="s">
        <v>241</v>
      </c>
      <c r="HG591" t="s">
        <v>241</v>
      </c>
      <c r="HH591" t="s">
        <v>241</v>
      </c>
      <c r="HI591" t="s">
        <v>241</v>
      </c>
      <c r="HJ591" t="s">
        <v>214</v>
      </c>
      <c r="HK591" t="s">
        <v>3329</v>
      </c>
      <c r="HL591" s="12"/>
      <c r="HM591">
        <v>0.5</v>
      </c>
      <c r="HN591">
        <v>0.5</v>
      </c>
      <c r="HO591">
        <v>0</v>
      </c>
      <c r="HP591">
        <v>1</v>
      </c>
      <c r="HQ591">
        <v>0.5</v>
      </c>
      <c r="HR591">
        <v>0.5</v>
      </c>
      <c r="HS591">
        <v>1</v>
      </c>
      <c r="HT591">
        <v>1</v>
      </c>
      <c r="HU591">
        <v>1</v>
      </c>
      <c r="HV591">
        <v>0.5</v>
      </c>
      <c r="HW591">
        <v>0.5</v>
      </c>
      <c r="HX591">
        <v>0.5</v>
      </c>
      <c r="HY591">
        <v>1</v>
      </c>
      <c r="HZ591">
        <v>0.25</v>
      </c>
      <c r="IA591" s="4">
        <v>1</v>
      </c>
      <c r="IB591">
        <v>0.5</v>
      </c>
      <c r="IC591">
        <v>0.5</v>
      </c>
      <c r="ID591">
        <v>0.5</v>
      </c>
      <c r="IE591">
        <v>0.5</v>
      </c>
      <c r="IG591">
        <v>0.5</v>
      </c>
      <c r="IH591">
        <v>0.5</v>
      </c>
      <c r="II591">
        <v>0.75</v>
      </c>
      <c r="IJ591">
        <v>0.5</v>
      </c>
      <c r="IK591">
        <v>0.25</v>
      </c>
      <c r="IL591">
        <v>0.75</v>
      </c>
      <c r="IM591">
        <v>0.75</v>
      </c>
      <c r="IN591">
        <v>0</v>
      </c>
      <c r="IO591">
        <v>1</v>
      </c>
      <c r="IQ591">
        <v>1</v>
      </c>
      <c r="IS591">
        <f t="shared" si="518"/>
        <v>7.4999999999999997E-2</v>
      </c>
      <c r="IT591">
        <f t="shared" si="519"/>
        <v>0.06</v>
      </c>
      <c r="IU591">
        <f t="shared" si="520"/>
        <v>0</v>
      </c>
      <c r="IV591">
        <f t="shared" si="521"/>
        <v>0.1</v>
      </c>
      <c r="IW591">
        <f t="shared" si="522"/>
        <v>0.04</v>
      </c>
      <c r="IX591">
        <f t="shared" si="523"/>
        <v>6.5000000000000002E-2</v>
      </c>
      <c r="IY591">
        <f t="shared" si="524"/>
        <v>0.1</v>
      </c>
      <c r="IZ591">
        <f t="shared" si="525"/>
        <v>0.11</v>
      </c>
      <c r="JA591">
        <f t="shared" si="526"/>
        <v>0.13</v>
      </c>
      <c r="JB591">
        <f t="shared" si="527"/>
        <v>0.05</v>
      </c>
      <c r="JC591">
        <f t="shared" si="528"/>
        <v>0.06</v>
      </c>
      <c r="JD591">
        <f t="shared" si="529"/>
        <v>5.5E-2</v>
      </c>
      <c r="JE591">
        <f t="shared" si="530"/>
        <v>7.0000000000000007E-2</v>
      </c>
      <c r="JF591">
        <f t="shared" si="531"/>
        <v>0.03</v>
      </c>
      <c r="JG591" s="5">
        <f t="shared" si="532"/>
        <v>0.05</v>
      </c>
      <c r="JH591">
        <f t="shared" si="533"/>
        <v>0</v>
      </c>
      <c r="JI591">
        <f t="shared" si="533"/>
        <v>0</v>
      </c>
      <c r="JJ591">
        <f t="shared" si="534"/>
        <v>0.1</v>
      </c>
      <c r="JK591">
        <f t="shared" si="535"/>
        <v>7.4999999999999997E-2</v>
      </c>
      <c r="JL591" s="6">
        <f t="shared" si="536"/>
        <v>3.6666666666666667E-2</v>
      </c>
      <c r="JM591">
        <f t="shared" si="537"/>
        <v>0.06</v>
      </c>
      <c r="JN591">
        <f t="shared" si="538"/>
        <v>2.5000000000000001E-2</v>
      </c>
      <c r="JO591">
        <f t="shared" si="539"/>
        <v>0.11249999999999999</v>
      </c>
      <c r="JP591">
        <f t="shared" si="540"/>
        <v>0.05</v>
      </c>
      <c r="JQ591">
        <f t="shared" si="541"/>
        <v>0.03</v>
      </c>
      <c r="JR591">
        <f t="shared" si="542"/>
        <v>8.2500000000000004E-2</v>
      </c>
      <c r="JS591">
        <f t="shared" si="543"/>
        <v>7.5000000000000011E-2</v>
      </c>
      <c r="JT591">
        <f t="shared" si="543"/>
        <v>0</v>
      </c>
      <c r="JU591">
        <f t="shared" si="544"/>
        <v>1</v>
      </c>
      <c r="JV591">
        <f t="shared" si="544"/>
        <v>0</v>
      </c>
      <c r="JW591">
        <f t="shared" si="545"/>
        <v>0.15</v>
      </c>
      <c r="JY591">
        <f t="shared" si="546"/>
        <v>2.5000000000000001E-2</v>
      </c>
      <c r="JZ591">
        <f t="shared" si="547"/>
        <v>0.04</v>
      </c>
      <c r="KA591">
        <f t="shared" si="548"/>
        <v>0</v>
      </c>
      <c r="KB591">
        <f t="shared" si="548"/>
        <v>0.02</v>
      </c>
      <c r="KC591">
        <f t="shared" si="549"/>
        <v>0.02</v>
      </c>
      <c r="KD591">
        <f t="shared" si="517"/>
        <v>1.4999999999999999E-2</v>
      </c>
      <c r="KE591">
        <f t="shared" si="517"/>
        <v>0.03</v>
      </c>
      <c r="KF591">
        <f t="shared" si="517"/>
        <v>0.03</v>
      </c>
      <c r="KG591">
        <f t="shared" si="516"/>
        <v>0.03</v>
      </c>
      <c r="KH591">
        <f t="shared" si="516"/>
        <v>1.4999999999999999E-2</v>
      </c>
      <c r="KI591">
        <f t="shared" si="516"/>
        <v>1.4999999999999999E-2</v>
      </c>
      <c r="KJ591">
        <f t="shared" si="516"/>
        <v>1.4999999999999999E-2</v>
      </c>
      <c r="KK591">
        <f t="shared" si="550"/>
        <v>0.02</v>
      </c>
      <c r="KL591">
        <f t="shared" si="551"/>
        <v>0.01</v>
      </c>
      <c r="KM591" s="5">
        <f t="shared" si="552"/>
        <v>0.05</v>
      </c>
      <c r="KN591">
        <f t="shared" si="553"/>
        <v>0</v>
      </c>
      <c r="KO591">
        <f t="shared" si="553"/>
        <v>0</v>
      </c>
      <c r="KP591">
        <f t="shared" si="554"/>
        <v>0.03</v>
      </c>
      <c r="KQ591">
        <f t="shared" si="555"/>
        <v>1.4999999999999999E-2</v>
      </c>
      <c r="KR591" s="6">
        <f t="shared" si="556"/>
        <v>1.8333333333333333E-2</v>
      </c>
      <c r="KS591">
        <f t="shared" si="557"/>
        <v>0.02</v>
      </c>
      <c r="KT591">
        <f t="shared" si="558"/>
        <v>1.4999999999999999E-2</v>
      </c>
      <c r="KU591">
        <f t="shared" si="559"/>
        <v>0.03</v>
      </c>
      <c r="KV591">
        <f t="shared" si="560"/>
        <v>2.5000000000000001E-2</v>
      </c>
      <c r="KW591">
        <f t="shared" si="561"/>
        <v>2.5000000000000001E-3</v>
      </c>
      <c r="KX591">
        <f t="shared" si="562"/>
        <v>0</v>
      </c>
      <c r="KY591">
        <f t="shared" si="563"/>
        <v>0.03</v>
      </c>
      <c r="KZ591">
        <f t="shared" si="564"/>
        <v>0</v>
      </c>
      <c r="LA591">
        <f t="shared" si="565"/>
        <v>1</v>
      </c>
      <c r="LB591">
        <f t="shared" si="565"/>
        <v>0</v>
      </c>
      <c r="LC591">
        <f t="shared" si="566"/>
        <v>0.1</v>
      </c>
      <c r="LE591" t="str">
        <f t="shared" si="572"/>
        <v>Gambie</v>
      </c>
      <c r="LF591">
        <f t="shared" si="567"/>
        <v>0.68</v>
      </c>
      <c r="LG591" s="6">
        <f t="shared" si="568"/>
        <v>0.52666666666666673</v>
      </c>
      <c r="LH591">
        <f t="shared" si="569"/>
        <v>0.58499999999999996</v>
      </c>
      <c r="LI591" s="6">
        <f t="shared" si="570"/>
        <v>0.62083333333333346</v>
      </c>
      <c r="LJ591">
        <f t="shared" si="571"/>
        <v>1</v>
      </c>
    </row>
    <row r="592" spans="1:322" x14ac:dyDescent="0.35">
      <c r="A592" s="8">
        <v>44898</v>
      </c>
      <c r="B592" t="s">
        <v>3330</v>
      </c>
      <c r="D592" s="24" t="s">
        <v>257</v>
      </c>
      <c r="E592" s="24" t="s">
        <v>257</v>
      </c>
      <c r="F592" s="24">
        <v>24</v>
      </c>
      <c r="G592" s="24" t="s">
        <v>1096</v>
      </c>
      <c r="H592" s="24" t="s">
        <v>1818</v>
      </c>
      <c r="I592" s="24" t="s">
        <v>1097</v>
      </c>
      <c r="J592" s="24" t="s">
        <v>1129</v>
      </c>
      <c r="K592" s="25">
        <v>44528</v>
      </c>
      <c r="L592" s="25">
        <v>44528</v>
      </c>
      <c r="M592" s="25">
        <v>44537</v>
      </c>
      <c r="N592" s="24" t="s">
        <v>261</v>
      </c>
      <c r="O592" s="24" t="s">
        <v>261</v>
      </c>
      <c r="P592" s="24" t="s">
        <v>261</v>
      </c>
      <c r="Q592" s="24" t="s">
        <v>324</v>
      </c>
      <c r="R592" s="25">
        <v>44528</v>
      </c>
      <c r="S592" s="25">
        <v>44528</v>
      </c>
      <c r="T592" s="24" t="s">
        <v>263</v>
      </c>
      <c r="U592" s="24" t="s">
        <v>263</v>
      </c>
      <c r="V592" s="25">
        <v>44680</v>
      </c>
      <c r="W592" s="24" t="s">
        <v>261</v>
      </c>
      <c r="X592" s="25" t="s">
        <v>262</v>
      </c>
      <c r="Y592" s="24" t="s">
        <v>263</v>
      </c>
      <c r="Z592" s="25">
        <v>44664</v>
      </c>
      <c r="AA592" s="24" t="s">
        <v>264</v>
      </c>
      <c r="AB592" s="24" t="s">
        <v>265</v>
      </c>
      <c r="AC592" s="24" t="s">
        <v>3331</v>
      </c>
      <c r="AD592" s="24" t="s">
        <v>267</v>
      </c>
      <c r="AE592" s="24" t="s">
        <v>326</v>
      </c>
      <c r="AF592" s="24" t="s">
        <v>327</v>
      </c>
      <c r="AG592" s="31">
        <v>2128.9</v>
      </c>
      <c r="AH592" s="24" t="s">
        <v>261</v>
      </c>
      <c r="AI592" s="24" t="s">
        <v>262</v>
      </c>
      <c r="AJ592" s="25" t="s">
        <v>262</v>
      </c>
      <c r="AK592" s="24" t="s">
        <v>262</v>
      </c>
      <c r="AL592" s="24" t="s">
        <v>262</v>
      </c>
      <c r="AM592" s="24" t="s">
        <v>262</v>
      </c>
      <c r="AN592" s="24" t="s">
        <v>262</v>
      </c>
      <c r="AO592" s="24" t="s">
        <v>261</v>
      </c>
      <c r="AP592" s="24" t="s">
        <v>261</v>
      </c>
      <c r="AQ592" s="25" t="s">
        <v>262</v>
      </c>
      <c r="AR592" s="24" t="s">
        <v>261</v>
      </c>
      <c r="AS592" s="25" t="s">
        <v>262</v>
      </c>
      <c r="AT592" s="24" t="s">
        <v>261</v>
      </c>
      <c r="AU592" s="25" t="s">
        <v>262</v>
      </c>
      <c r="AV592" s="24" t="s">
        <v>261</v>
      </c>
      <c r="AW592" s="25" t="s">
        <v>262</v>
      </c>
      <c r="AX592" s="24" t="s">
        <v>261</v>
      </c>
      <c r="AY592" s="25" t="s">
        <v>262</v>
      </c>
      <c r="AZ592" s="27" t="s">
        <v>262</v>
      </c>
      <c r="BA592" s="27" t="s">
        <v>262</v>
      </c>
      <c r="BB592" s="24" t="s">
        <v>261</v>
      </c>
      <c r="BC592" s="25" t="s">
        <v>262</v>
      </c>
      <c r="BD592" s="24" t="s">
        <v>261</v>
      </c>
      <c r="BE592" s="26" t="s">
        <v>262</v>
      </c>
      <c r="BF592" t="s">
        <v>1129</v>
      </c>
      <c r="BG592" s="9" t="s">
        <v>509</v>
      </c>
      <c r="BH592" t="s">
        <v>272</v>
      </c>
      <c r="BI592" t="s">
        <v>448</v>
      </c>
      <c r="BJ592" t="s">
        <v>210</v>
      </c>
      <c r="BK592" t="s">
        <v>211</v>
      </c>
      <c r="BL592" t="s">
        <v>212</v>
      </c>
      <c r="BM592" t="s">
        <v>2844</v>
      </c>
      <c r="BN592" t="s">
        <v>214</v>
      </c>
      <c r="BO592" t="s">
        <v>331</v>
      </c>
      <c r="BP592" t="s">
        <v>219</v>
      </c>
      <c r="BQ592" t="s">
        <v>332</v>
      </c>
      <c r="BV592" t="s">
        <v>214</v>
      </c>
      <c r="CC592" t="s">
        <v>214</v>
      </c>
      <c r="CG592" t="s">
        <v>219</v>
      </c>
      <c r="CI592" t="s">
        <v>352</v>
      </c>
      <c r="CJ592" t="s">
        <v>3332</v>
      </c>
      <c r="CK592" t="s">
        <v>352</v>
      </c>
      <c r="CL592" t="s">
        <v>422</v>
      </c>
      <c r="CN592" t="s">
        <v>283</v>
      </c>
      <c r="CP592" t="s">
        <v>225</v>
      </c>
      <c r="CQ592" t="s">
        <v>225</v>
      </c>
      <c r="CR592" t="s">
        <v>286</v>
      </c>
      <c r="CS592" t="s">
        <v>244</v>
      </c>
      <c r="CT592" t="s">
        <v>219</v>
      </c>
      <c r="CU592" t="s">
        <v>219</v>
      </c>
      <c r="CV592" t="s">
        <v>250</v>
      </c>
      <c r="CW592" t="s">
        <v>250</v>
      </c>
      <c r="CX592" t="s">
        <v>228</v>
      </c>
      <c r="CY592" t="s">
        <v>353</v>
      </c>
      <c r="CZ592" t="s">
        <v>219</v>
      </c>
      <c r="DA592" t="s">
        <v>214</v>
      </c>
      <c r="DB592" t="s">
        <v>230</v>
      </c>
      <c r="DC592" t="s">
        <v>229</v>
      </c>
      <c r="DD592" t="s">
        <v>214</v>
      </c>
      <c r="DE592" t="s">
        <v>546</v>
      </c>
      <c r="DG592" t="s">
        <v>337</v>
      </c>
      <c r="DI592" t="s">
        <v>3333</v>
      </c>
      <c r="DK592" t="s">
        <v>233</v>
      </c>
      <c r="DL592" t="s">
        <v>372</v>
      </c>
      <c r="DM592" t="s">
        <v>219</v>
      </c>
      <c r="DN592" t="s">
        <v>219</v>
      </c>
      <c r="DO592" t="s">
        <v>234</v>
      </c>
      <c r="DP592" t="s">
        <v>235</v>
      </c>
      <c r="DR592" t="s">
        <v>235</v>
      </c>
      <c r="DT592" t="s">
        <v>214</v>
      </c>
      <c r="DU592" t="s">
        <v>214</v>
      </c>
      <c r="DV592" t="s">
        <v>236</v>
      </c>
      <c r="DX592" t="s">
        <v>237</v>
      </c>
      <c r="DY592" t="s">
        <v>237</v>
      </c>
      <c r="DZ592" t="s">
        <v>400</v>
      </c>
      <c r="EA592" t="s">
        <v>237</v>
      </c>
      <c r="EB592" t="s">
        <v>237</v>
      </c>
      <c r="EC592" t="s">
        <v>237</v>
      </c>
      <c r="ED592" t="s">
        <v>237</v>
      </c>
      <c r="EE592" t="s">
        <v>214</v>
      </c>
      <c r="EF592" t="s">
        <v>214</v>
      </c>
      <c r="EG592" t="s">
        <v>214</v>
      </c>
      <c r="EI592" t="s">
        <v>214</v>
      </c>
      <c r="EK592" t="s">
        <v>237</v>
      </c>
      <c r="EL592" t="s">
        <v>237</v>
      </c>
      <c r="EM592" t="s">
        <v>486</v>
      </c>
      <c r="EN592" t="s">
        <v>240</v>
      </c>
      <c r="EO592" t="s">
        <v>240</v>
      </c>
      <c r="EP592" t="s">
        <v>240</v>
      </c>
      <c r="EQ592" t="s">
        <v>214</v>
      </c>
      <c r="ER592" t="s">
        <v>214</v>
      </c>
      <c r="ES592" t="s">
        <v>233</v>
      </c>
      <c r="ET592" t="s">
        <v>233</v>
      </c>
      <c r="EU592" t="s">
        <v>233</v>
      </c>
      <c r="EV592" t="s">
        <v>233</v>
      </c>
      <c r="EW592" t="s">
        <v>310</v>
      </c>
      <c r="EX592" t="s">
        <v>310</v>
      </c>
      <c r="EY592" t="s">
        <v>233</v>
      </c>
      <c r="EZ592" t="s">
        <v>677</v>
      </c>
      <c r="FA592" t="s">
        <v>241</v>
      </c>
      <c r="FB592" t="s">
        <v>237</v>
      </c>
      <c r="FC592" t="s">
        <v>233</v>
      </c>
      <c r="FD592" t="s">
        <v>233</v>
      </c>
      <c r="FE592" t="s">
        <v>250</v>
      </c>
      <c r="FF592" t="s">
        <v>244</v>
      </c>
      <c r="FG592" t="s">
        <v>548</v>
      </c>
      <c r="FH592" t="s">
        <v>390</v>
      </c>
      <c r="FI592" t="s">
        <v>402</v>
      </c>
      <c r="FJ592" t="s">
        <v>402</v>
      </c>
      <c r="FK592" t="s">
        <v>402</v>
      </c>
      <c r="FL592" t="s">
        <v>402</v>
      </c>
      <c r="FM592" t="s">
        <v>245</v>
      </c>
      <c r="FN592" t="s">
        <v>461</v>
      </c>
      <c r="FO592" t="s">
        <v>214</v>
      </c>
      <c r="FP592" t="s">
        <v>219</v>
      </c>
      <c r="FQ592" t="s">
        <v>241</v>
      </c>
      <c r="FR592" t="s">
        <v>241</v>
      </c>
      <c r="FS592" t="s">
        <v>241</v>
      </c>
      <c r="FT592" t="s">
        <v>241</v>
      </c>
      <c r="FU592" t="s">
        <v>214</v>
      </c>
      <c r="FV592" t="s">
        <v>487</v>
      </c>
      <c r="FW592" t="s">
        <v>241</v>
      </c>
      <c r="FX592" t="s">
        <v>500</v>
      </c>
      <c r="FY592" t="s">
        <v>3334</v>
      </c>
      <c r="FZ592" t="s">
        <v>341</v>
      </c>
      <c r="GA592" t="s">
        <v>248</v>
      </c>
      <c r="GB592" t="s">
        <v>250</v>
      </c>
      <c r="GC592" t="s">
        <v>250</v>
      </c>
      <c r="GD592" t="s">
        <v>249</v>
      </c>
      <c r="GE592" t="s">
        <v>241</v>
      </c>
      <c r="GF592" t="s">
        <v>249</v>
      </c>
      <c r="GG592" t="s">
        <v>286</v>
      </c>
      <c r="GH592" t="s">
        <v>241</v>
      </c>
      <c r="GI592" t="s">
        <v>244</v>
      </c>
      <c r="GJ592" t="s">
        <v>244</v>
      </c>
      <c r="GK592" t="s">
        <v>244</v>
      </c>
      <c r="GL592" t="s">
        <v>227</v>
      </c>
      <c r="GM592" t="s">
        <v>227</v>
      </c>
      <c r="GN592" t="s">
        <v>219</v>
      </c>
      <c r="GO592" t="s">
        <v>219</v>
      </c>
      <c r="GP592" t="s">
        <v>553</v>
      </c>
      <c r="GQ592" t="s">
        <v>553</v>
      </c>
      <c r="GR592" t="s">
        <v>553</v>
      </c>
      <c r="GS592" t="s">
        <v>402</v>
      </c>
      <c r="GT592" t="s">
        <v>575</v>
      </c>
      <c r="GU592" t="s">
        <v>214</v>
      </c>
      <c r="GV592" t="s">
        <v>241</v>
      </c>
      <c r="GW592" t="s">
        <v>253</v>
      </c>
      <c r="GX592" t="s">
        <v>297</v>
      </c>
      <c r="GY592" t="s">
        <v>657</v>
      </c>
      <c r="GZ592" t="s">
        <v>241</v>
      </c>
      <c r="HA592" t="s">
        <v>239</v>
      </c>
      <c r="HB592" t="s">
        <v>241</v>
      </c>
      <c r="HC592" t="s">
        <v>315</v>
      </c>
      <c r="HD592" t="s">
        <v>316</v>
      </c>
      <c r="HE592" t="s">
        <v>1335</v>
      </c>
      <c r="HF592" t="s">
        <v>3335</v>
      </c>
      <c r="HG592" t="s">
        <v>335</v>
      </c>
      <c r="HH592" t="s">
        <v>241</v>
      </c>
      <c r="HI592" t="s">
        <v>241</v>
      </c>
      <c r="HJ592" t="s">
        <v>219</v>
      </c>
      <c r="HK592" t="s">
        <v>241</v>
      </c>
      <c r="HL592" s="12"/>
      <c r="HM592">
        <v>0</v>
      </c>
      <c r="HN592">
        <v>0.25</v>
      </c>
      <c r="HO592">
        <v>0</v>
      </c>
      <c r="HP592">
        <v>0.5</v>
      </c>
      <c r="HQ592">
        <v>1</v>
      </c>
      <c r="HR592">
        <v>0.25</v>
      </c>
      <c r="HS592">
        <v>0</v>
      </c>
      <c r="HT592">
        <v>0</v>
      </c>
      <c r="HU592">
        <v>0</v>
      </c>
      <c r="HV592">
        <v>0.5</v>
      </c>
      <c r="HW592">
        <v>0.5</v>
      </c>
      <c r="HX592">
        <v>0.5</v>
      </c>
      <c r="HY592">
        <v>1</v>
      </c>
      <c r="HZ592">
        <v>0.5</v>
      </c>
      <c r="IA592" s="4">
        <v>1</v>
      </c>
      <c r="IB592">
        <v>0.25</v>
      </c>
      <c r="IC592">
        <v>0.25</v>
      </c>
      <c r="ID592">
        <v>0.25</v>
      </c>
      <c r="IE592">
        <v>0.25</v>
      </c>
      <c r="IG592">
        <v>0.5</v>
      </c>
      <c r="IH592">
        <v>0.25</v>
      </c>
      <c r="II592">
        <v>0.75</v>
      </c>
      <c r="IJ592">
        <v>1</v>
      </c>
      <c r="IK592">
        <v>0.5</v>
      </c>
      <c r="IL592">
        <v>0.75</v>
      </c>
      <c r="IM592">
        <v>0.25</v>
      </c>
      <c r="IN592">
        <v>1</v>
      </c>
      <c r="IO592">
        <v>0.5</v>
      </c>
      <c r="IQ592">
        <v>1</v>
      </c>
      <c r="IS592">
        <f t="shared" si="518"/>
        <v>0</v>
      </c>
      <c r="IT592">
        <f t="shared" si="519"/>
        <v>0.03</v>
      </c>
      <c r="IU592">
        <f t="shared" si="520"/>
        <v>0</v>
      </c>
      <c r="IV592">
        <f t="shared" si="521"/>
        <v>0.05</v>
      </c>
      <c r="IW592">
        <f t="shared" si="522"/>
        <v>0.08</v>
      </c>
      <c r="IX592">
        <f t="shared" si="523"/>
        <v>3.2500000000000001E-2</v>
      </c>
      <c r="IY592">
        <f t="shared" si="524"/>
        <v>0</v>
      </c>
      <c r="IZ592">
        <f t="shared" si="525"/>
        <v>0</v>
      </c>
      <c r="JA592">
        <f t="shared" si="526"/>
        <v>0</v>
      </c>
      <c r="JB592">
        <f t="shared" si="527"/>
        <v>0.05</v>
      </c>
      <c r="JC592">
        <f t="shared" si="528"/>
        <v>0.06</v>
      </c>
      <c r="JD592">
        <f t="shared" si="529"/>
        <v>5.5E-2</v>
      </c>
      <c r="JE592">
        <f t="shared" si="530"/>
        <v>7.0000000000000007E-2</v>
      </c>
      <c r="JF592">
        <f t="shared" si="531"/>
        <v>0.06</v>
      </c>
      <c r="JG592" s="5">
        <f t="shared" si="532"/>
        <v>0.05</v>
      </c>
      <c r="JH592">
        <f t="shared" si="533"/>
        <v>0</v>
      </c>
      <c r="JI592">
        <f t="shared" si="533"/>
        <v>0</v>
      </c>
      <c r="JJ592">
        <f t="shared" si="534"/>
        <v>0.05</v>
      </c>
      <c r="JK592">
        <f t="shared" si="535"/>
        <v>3.7499999999999999E-2</v>
      </c>
      <c r="JL592" s="6">
        <f t="shared" si="536"/>
        <v>0.03</v>
      </c>
      <c r="JM592">
        <f t="shared" si="537"/>
        <v>0.06</v>
      </c>
      <c r="JN592">
        <f t="shared" si="538"/>
        <v>1.2500000000000001E-2</v>
      </c>
      <c r="JO592">
        <f t="shared" si="539"/>
        <v>0.11249999999999999</v>
      </c>
      <c r="JP592">
        <f t="shared" si="540"/>
        <v>0.1</v>
      </c>
      <c r="JQ592">
        <f t="shared" si="541"/>
        <v>0.06</v>
      </c>
      <c r="JR592">
        <f t="shared" si="542"/>
        <v>8.2500000000000004E-2</v>
      </c>
      <c r="JS592">
        <f t="shared" si="543"/>
        <v>2.5000000000000001E-2</v>
      </c>
      <c r="JT592">
        <f t="shared" si="543"/>
        <v>0.1</v>
      </c>
      <c r="JU592">
        <f t="shared" si="544"/>
        <v>0.5</v>
      </c>
      <c r="JV592">
        <f t="shared" si="544"/>
        <v>0</v>
      </c>
      <c r="JW592">
        <f t="shared" si="545"/>
        <v>7.4999999999999997E-2</v>
      </c>
      <c r="JY592">
        <f t="shared" si="546"/>
        <v>0</v>
      </c>
      <c r="JZ592">
        <f t="shared" si="547"/>
        <v>0.02</v>
      </c>
      <c r="KA592">
        <f t="shared" si="548"/>
        <v>0</v>
      </c>
      <c r="KB592">
        <f t="shared" si="548"/>
        <v>0.01</v>
      </c>
      <c r="KC592">
        <f t="shared" si="549"/>
        <v>0.04</v>
      </c>
      <c r="KD592">
        <f t="shared" si="517"/>
        <v>7.4999999999999997E-3</v>
      </c>
      <c r="KE592">
        <f t="shared" si="517"/>
        <v>0</v>
      </c>
      <c r="KF592">
        <f t="shared" si="517"/>
        <v>0</v>
      </c>
      <c r="KG592">
        <f t="shared" si="516"/>
        <v>0</v>
      </c>
      <c r="KH592">
        <f t="shared" si="516"/>
        <v>1.4999999999999999E-2</v>
      </c>
      <c r="KI592">
        <f t="shared" si="516"/>
        <v>1.4999999999999999E-2</v>
      </c>
      <c r="KJ592">
        <f t="shared" si="516"/>
        <v>1.4999999999999999E-2</v>
      </c>
      <c r="KK592">
        <f t="shared" si="550"/>
        <v>0.02</v>
      </c>
      <c r="KL592">
        <f t="shared" si="551"/>
        <v>0.02</v>
      </c>
      <c r="KM592" s="5">
        <f t="shared" si="552"/>
        <v>0.05</v>
      </c>
      <c r="KN592">
        <f t="shared" si="553"/>
        <v>0</v>
      </c>
      <c r="KO592">
        <f t="shared" si="553"/>
        <v>0</v>
      </c>
      <c r="KP592">
        <f t="shared" si="554"/>
        <v>1.4999999999999999E-2</v>
      </c>
      <c r="KQ592">
        <f t="shared" si="555"/>
        <v>7.4999999999999997E-3</v>
      </c>
      <c r="KR592" s="6">
        <f t="shared" si="556"/>
        <v>1.4999999999999999E-2</v>
      </c>
      <c r="KS592">
        <f t="shared" si="557"/>
        <v>0.02</v>
      </c>
      <c r="KT592">
        <f t="shared" si="558"/>
        <v>7.4999999999999997E-3</v>
      </c>
      <c r="KU592">
        <f t="shared" si="559"/>
        <v>0.03</v>
      </c>
      <c r="KV592">
        <f t="shared" si="560"/>
        <v>0.05</v>
      </c>
      <c r="KW592">
        <f t="shared" si="561"/>
        <v>5.0000000000000001E-3</v>
      </c>
      <c r="KX592">
        <f t="shared" si="562"/>
        <v>0</v>
      </c>
      <c r="KY592">
        <f t="shared" si="563"/>
        <v>0.01</v>
      </c>
      <c r="KZ592">
        <f t="shared" si="564"/>
        <v>0.03</v>
      </c>
      <c r="LA592">
        <f t="shared" si="565"/>
        <v>0.5</v>
      </c>
      <c r="LB592">
        <f t="shared" si="565"/>
        <v>0</v>
      </c>
      <c r="LC592">
        <f t="shared" si="566"/>
        <v>0.05</v>
      </c>
      <c r="LE592" t="str">
        <f t="shared" si="572"/>
        <v>Nigeria</v>
      </c>
      <c r="LF592">
        <f t="shared" si="567"/>
        <v>0.1925</v>
      </c>
      <c r="LG592" s="6">
        <f t="shared" si="568"/>
        <v>0.46250000000000002</v>
      </c>
      <c r="LH592">
        <f t="shared" si="569"/>
        <v>0.62750000000000006</v>
      </c>
      <c r="LI592" s="6">
        <f t="shared" si="570"/>
        <v>0.45250000000000007</v>
      </c>
      <c r="LJ592">
        <f t="shared" si="571"/>
        <v>1</v>
      </c>
    </row>
    <row r="593" spans="1:322" x14ac:dyDescent="0.35">
      <c r="A593" s="8">
        <v>44899</v>
      </c>
      <c r="B593" t="s">
        <v>3336</v>
      </c>
      <c r="D593" s="27" t="s">
        <v>321</v>
      </c>
      <c r="E593" s="27" t="s">
        <v>321</v>
      </c>
      <c r="F593" s="27">
        <v>29</v>
      </c>
      <c r="G593" s="27" t="s">
        <v>1096</v>
      </c>
      <c r="H593" s="27" t="s">
        <v>1818</v>
      </c>
      <c r="I593" s="27" t="s">
        <v>1097</v>
      </c>
      <c r="J593" s="27" t="s">
        <v>1129</v>
      </c>
      <c r="K593" s="28">
        <v>44528</v>
      </c>
      <c r="L593" s="28">
        <v>44528</v>
      </c>
      <c r="M593" s="28">
        <v>44586</v>
      </c>
      <c r="N593" s="27" t="s">
        <v>261</v>
      </c>
      <c r="O593" s="27" t="s">
        <v>261</v>
      </c>
      <c r="P593" s="27" t="s">
        <v>261</v>
      </c>
      <c r="Q593" s="27" t="s">
        <v>324</v>
      </c>
      <c r="R593" s="28">
        <v>44528</v>
      </c>
      <c r="S593" s="28">
        <v>44528</v>
      </c>
      <c r="T593" s="27" t="s">
        <v>263</v>
      </c>
      <c r="U593" s="27" t="s">
        <v>263</v>
      </c>
      <c r="V593" s="28">
        <v>44676</v>
      </c>
      <c r="W593" s="27" t="s">
        <v>261</v>
      </c>
      <c r="X593" s="28" t="s">
        <v>262</v>
      </c>
      <c r="Y593" s="27" t="s">
        <v>263</v>
      </c>
      <c r="Z593" s="28">
        <v>44677</v>
      </c>
      <c r="AA593" s="27" t="s">
        <v>264</v>
      </c>
      <c r="AB593" s="27" t="s">
        <v>265</v>
      </c>
      <c r="AC593" s="27" t="s">
        <v>2444</v>
      </c>
      <c r="AD593" s="27" t="s">
        <v>267</v>
      </c>
      <c r="AE593" s="27" t="s">
        <v>326</v>
      </c>
      <c r="AF593" s="27" t="s">
        <v>327</v>
      </c>
      <c r="AG593" s="29">
        <v>891</v>
      </c>
      <c r="AH593" s="27" t="s">
        <v>263</v>
      </c>
      <c r="AI593" s="27">
        <v>44593</v>
      </c>
      <c r="AJ593" s="28">
        <v>44596</v>
      </c>
      <c r="AK593" s="27" t="s">
        <v>264</v>
      </c>
      <c r="AL593" s="27" t="s">
        <v>269</v>
      </c>
      <c r="AM593" s="27" t="s">
        <v>265</v>
      </c>
      <c r="AN593" s="27" t="s">
        <v>270</v>
      </c>
      <c r="AO593" s="27" t="s">
        <v>261</v>
      </c>
      <c r="AP593" s="27" t="s">
        <v>261</v>
      </c>
      <c r="AQ593" s="28" t="s">
        <v>262</v>
      </c>
      <c r="AR593" s="27" t="s">
        <v>261</v>
      </c>
      <c r="AS593" s="28" t="s">
        <v>262</v>
      </c>
      <c r="AT593" s="27" t="s">
        <v>261</v>
      </c>
      <c r="AU593" s="28" t="s">
        <v>262</v>
      </c>
      <c r="AV593" s="27" t="s">
        <v>261</v>
      </c>
      <c r="AW593" s="28" t="s">
        <v>262</v>
      </c>
      <c r="AX593" s="27" t="s">
        <v>261</v>
      </c>
      <c r="AY593" s="28" t="s">
        <v>262</v>
      </c>
      <c r="AZ593" s="27" t="s">
        <v>262</v>
      </c>
      <c r="BA593" s="27" t="s">
        <v>262</v>
      </c>
      <c r="BB593" s="27" t="s">
        <v>261</v>
      </c>
      <c r="BC593" s="28" t="s">
        <v>262</v>
      </c>
      <c r="BD593" s="27" t="s">
        <v>261</v>
      </c>
      <c r="BE593" s="30" t="s">
        <v>262</v>
      </c>
      <c r="BF593" t="s">
        <v>1129</v>
      </c>
      <c r="BG593" s="9" t="s">
        <v>509</v>
      </c>
      <c r="BH593" t="s">
        <v>208</v>
      </c>
      <c r="BI593" t="s">
        <v>792</v>
      </c>
      <c r="BJ593" t="s">
        <v>210</v>
      </c>
      <c r="BK593" t="s">
        <v>329</v>
      </c>
      <c r="BL593" t="s">
        <v>212</v>
      </c>
      <c r="BM593" t="s">
        <v>2445</v>
      </c>
      <c r="BN593" t="s">
        <v>214</v>
      </c>
      <c r="BO593" t="s">
        <v>348</v>
      </c>
      <c r="BP593" t="s">
        <v>219</v>
      </c>
      <c r="BQ593" t="s">
        <v>332</v>
      </c>
      <c r="BV593" t="s">
        <v>214</v>
      </c>
      <c r="CC593" t="s">
        <v>214</v>
      </c>
      <c r="CG593" t="s">
        <v>219</v>
      </c>
      <c r="CI593" t="s">
        <v>333</v>
      </c>
      <c r="CJ593" t="s">
        <v>3337</v>
      </c>
      <c r="CK593" t="s">
        <v>220</v>
      </c>
      <c r="CL593" t="s">
        <v>336</v>
      </c>
      <c r="CN593" t="s">
        <v>223</v>
      </c>
      <c r="CP593" t="s">
        <v>225</v>
      </c>
      <c r="CQ593" t="s">
        <v>285</v>
      </c>
      <c r="CR593" t="s">
        <v>226</v>
      </c>
      <c r="CS593" t="s">
        <v>226</v>
      </c>
      <c r="CT593" t="s">
        <v>219</v>
      </c>
      <c r="CU593" t="s">
        <v>219</v>
      </c>
      <c r="CV593" t="s">
        <v>227</v>
      </c>
      <c r="CW593" t="s">
        <v>227</v>
      </c>
      <c r="CX593" t="s">
        <v>228</v>
      </c>
      <c r="CY593" t="s">
        <v>228</v>
      </c>
      <c r="CZ593" t="s">
        <v>214</v>
      </c>
      <c r="DA593" t="s">
        <v>214</v>
      </c>
      <c r="DB593" t="s">
        <v>230</v>
      </c>
      <c r="DC593" t="s">
        <v>230</v>
      </c>
      <c r="DD593" t="s">
        <v>219</v>
      </c>
      <c r="DI593" t="s">
        <v>338</v>
      </c>
      <c r="DK593" t="s">
        <v>237</v>
      </c>
      <c r="DL593" t="s">
        <v>233</v>
      </c>
      <c r="DM593" t="s">
        <v>214</v>
      </c>
      <c r="DN593" t="s">
        <v>214</v>
      </c>
      <c r="DO593" t="s">
        <v>288</v>
      </c>
      <c r="DP593" t="s">
        <v>1979</v>
      </c>
      <c r="DQ593" t="s">
        <v>1650</v>
      </c>
      <c r="DR593" t="s">
        <v>308</v>
      </c>
      <c r="DT593" t="s">
        <v>219</v>
      </c>
      <c r="DU593" t="s">
        <v>214</v>
      </c>
      <c r="DX593" t="s">
        <v>389</v>
      </c>
      <c r="DY593" t="s">
        <v>389</v>
      </c>
      <c r="DZ593" t="s">
        <v>400</v>
      </c>
      <c r="EA593" t="s">
        <v>389</v>
      </c>
      <c r="EB593" t="s">
        <v>389</v>
      </c>
      <c r="EC593" t="s">
        <v>242</v>
      </c>
      <c r="ED593" t="s">
        <v>242</v>
      </c>
      <c r="EE593" t="s">
        <v>214</v>
      </c>
      <c r="EF593" t="s">
        <v>214</v>
      </c>
      <c r="EG593" t="s">
        <v>214</v>
      </c>
      <c r="EI593" t="s">
        <v>214</v>
      </c>
      <c r="EK593" t="s">
        <v>233</v>
      </c>
      <c r="EL593" t="s">
        <v>233</v>
      </c>
      <c r="EM593" t="s">
        <v>357</v>
      </c>
      <c r="EN593" t="s">
        <v>357</v>
      </c>
      <c r="EO593" t="s">
        <v>357</v>
      </c>
      <c r="EP593" t="s">
        <v>357</v>
      </c>
      <c r="EQ593" t="s">
        <v>214</v>
      </c>
      <c r="ER593" t="s">
        <v>214</v>
      </c>
      <c r="ES593" t="s">
        <v>242</v>
      </c>
      <c r="ET593" t="s">
        <v>242</v>
      </c>
      <c r="EU593" t="s">
        <v>372</v>
      </c>
      <c r="EV593" t="s">
        <v>372</v>
      </c>
      <c r="EW593" t="s">
        <v>563</v>
      </c>
      <c r="EX593" t="s">
        <v>563</v>
      </c>
      <c r="EY593" t="s">
        <v>372</v>
      </c>
      <c r="EZ593" t="s">
        <v>677</v>
      </c>
      <c r="FA593" t="s">
        <v>241</v>
      </c>
      <c r="FB593" t="s">
        <v>372</v>
      </c>
      <c r="FC593" t="s">
        <v>372</v>
      </c>
      <c r="FD593" t="s">
        <v>372</v>
      </c>
      <c r="FE593" t="s">
        <v>227</v>
      </c>
      <c r="FF593" t="s">
        <v>227</v>
      </c>
      <c r="FG593" t="s">
        <v>390</v>
      </c>
      <c r="FH593" t="s">
        <v>390</v>
      </c>
      <c r="FI593" t="s">
        <v>214</v>
      </c>
      <c r="FJ593" t="s">
        <v>214</v>
      </c>
      <c r="FK593" t="s">
        <v>219</v>
      </c>
      <c r="FL593" t="s">
        <v>219</v>
      </c>
      <c r="FM593" t="s">
        <v>292</v>
      </c>
      <c r="FN593" t="s">
        <v>292</v>
      </c>
      <c r="FO593" t="s">
        <v>219</v>
      </c>
      <c r="FP593" t="s">
        <v>219</v>
      </c>
      <c r="FQ593" t="s">
        <v>241</v>
      </c>
      <c r="FR593" t="s">
        <v>241</v>
      </c>
      <c r="FS593" t="s">
        <v>241</v>
      </c>
      <c r="FT593" t="s">
        <v>241</v>
      </c>
      <c r="FU593" t="s">
        <v>219</v>
      </c>
      <c r="FV593" t="s">
        <v>241</v>
      </c>
      <c r="FW593" t="s">
        <v>241</v>
      </c>
      <c r="FX593" t="s">
        <v>241</v>
      </c>
      <c r="FY593" t="s">
        <v>241</v>
      </c>
      <c r="FZ593" t="s">
        <v>341</v>
      </c>
      <c r="GA593" t="s">
        <v>341</v>
      </c>
      <c r="GB593" t="s">
        <v>227</v>
      </c>
      <c r="GC593" t="s">
        <v>227</v>
      </c>
      <c r="GD593" t="s">
        <v>293</v>
      </c>
      <c r="GE593" t="s">
        <v>241</v>
      </c>
      <c r="GF593" t="s">
        <v>293</v>
      </c>
      <c r="GG593" t="s">
        <v>244</v>
      </c>
      <c r="GH593" t="s">
        <v>241</v>
      </c>
      <c r="GI593" t="s">
        <v>244</v>
      </c>
      <c r="GJ593" t="s">
        <v>227</v>
      </c>
      <c r="GK593" t="s">
        <v>227</v>
      </c>
      <c r="GL593" t="s">
        <v>227</v>
      </c>
      <c r="GM593" t="s">
        <v>227</v>
      </c>
      <c r="GN593" t="s">
        <v>219</v>
      </c>
      <c r="GO593" t="s">
        <v>219</v>
      </c>
      <c r="GP593" t="s">
        <v>251</v>
      </c>
      <c r="GQ593" t="s">
        <v>553</v>
      </c>
      <c r="GR593" t="s">
        <v>251</v>
      </c>
      <c r="GS593" t="s">
        <v>214</v>
      </c>
      <c r="GT593" t="s">
        <v>241</v>
      </c>
      <c r="GU593" t="s">
        <v>214</v>
      </c>
      <c r="GV593" t="s">
        <v>241</v>
      </c>
      <c r="GW593" t="s">
        <v>297</v>
      </c>
      <c r="GX593" t="s">
        <v>297</v>
      </c>
      <c r="GY593" t="s">
        <v>3110</v>
      </c>
      <c r="GZ593" t="s">
        <v>241</v>
      </c>
      <c r="HA593" t="s">
        <v>239</v>
      </c>
      <c r="HB593" t="s">
        <v>241</v>
      </c>
      <c r="HC593" t="s">
        <v>315</v>
      </c>
      <c r="HD593" t="s">
        <v>361</v>
      </c>
      <c r="HE593" t="s">
        <v>317</v>
      </c>
      <c r="HF593" t="s">
        <v>241</v>
      </c>
      <c r="HG593" t="s">
        <v>319</v>
      </c>
      <c r="HH593" t="s">
        <v>241</v>
      </c>
      <c r="HI593" t="s">
        <v>241</v>
      </c>
      <c r="HJ593" t="s">
        <v>214</v>
      </c>
      <c r="HK593" t="s">
        <v>241</v>
      </c>
      <c r="HL593" s="12"/>
      <c r="HM593">
        <v>0.75</v>
      </c>
      <c r="HN593">
        <v>0</v>
      </c>
      <c r="HO593">
        <v>0</v>
      </c>
      <c r="HP593">
        <v>1</v>
      </c>
      <c r="HQ593">
        <v>1</v>
      </c>
      <c r="HR593">
        <v>0.5</v>
      </c>
      <c r="HS593">
        <v>1</v>
      </c>
      <c r="HT593">
        <v>1</v>
      </c>
      <c r="HU593">
        <v>1</v>
      </c>
      <c r="HV593">
        <v>1</v>
      </c>
      <c r="HW593">
        <v>1</v>
      </c>
      <c r="HX593">
        <v>0.75</v>
      </c>
      <c r="HY593">
        <v>1</v>
      </c>
      <c r="HZ593">
        <v>0.25</v>
      </c>
      <c r="IA593" s="4">
        <v>1</v>
      </c>
      <c r="IB593">
        <v>0.75</v>
      </c>
      <c r="IC593">
        <v>0</v>
      </c>
      <c r="ID593">
        <v>0</v>
      </c>
      <c r="IE593">
        <v>0</v>
      </c>
      <c r="IG593">
        <v>0</v>
      </c>
      <c r="IH593">
        <v>0.5</v>
      </c>
      <c r="II593">
        <v>1</v>
      </c>
      <c r="IJ593">
        <v>1</v>
      </c>
      <c r="IK593">
        <v>1</v>
      </c>
      <c r="IL593">
        <v>1</v>
      </c>
      <c r="IM593">
        <v>0.75</v>
      </c>
      <c r="IN593">
        <v>1</v>
      </c>
      <c r="IO593">
        <v>1</v>
      </c>
      <c r="IQ593">
        <v>0</v>
      </c>
      <c r="IS593">
        <f t="shared" si="518"/>
        <v>0.11249999999999999</v>
      </c>
      <c r="IT593">
        <f t="shared" si="519"/>
        <v>0</v>
      </c>
      <c r="IU593">
        <f t="shared" si="520"/>
        <v>0</v>
      </c>
      <c r="IV593">
        <f t="shared" si="521"/>
        <v>0.1</v>
      </c>
      <c r="IW593">
        <f t="shared" si="522"/>
        <v>0.08</v>
      </c>
      <c r="IX593">
        <f t="shared" si="523"/>
        <v>6.5000000000000002E-2</v>
      </c>
      <c r="IY593">
        <f t="shared" si="524"/>
        <v>0.1</v>
      </c>
      <c r="IZ593">
        <f t="shared" si="525"/>
        <v>0.11</v>
      </c>
      <c r="JA593">
        <f t="shared" si="526"/>
        <v>0.13</v>
      </c>
      <c r="JB593">
        <f t="shared" si="527"/>
        <v>0.1</v>
      </c>
      <c r="JC593">
        <f t="shared" si="528"/>
        <v>0.12</v>
      </c>
      <c r="JD593">
        <f t="shared" si="529"/>
        <v>8.2500000000000004E-2</v>
      </c>
      <c r="JE593">
        <f t="shared" si="530"/>
        <v>7.0000000000000007E-2</v>
      </c>
      <c r="JF593">
        <f t="shared" si="531"/>
        <v>0.03</v>
      </c>
      <c r="JG593" s="5">
        <f t="shared" si="532"/>
        <v>0.05</v>
      </c>
      <c r="JH593">
        <f t="shared" si="533"/>
        <v>0</v>
      </c>
      <c r="JI593">
        <f t="shared" si="533"/>
        <v>0</v>
      </c>
      <c r="JJ593">
        <f t="shared" si="534"/>
        <v>0</v>
      </c>
      <c r="JK593">
        <f t="shared" si="535"/>
        <v>0</v>
      </c>
      <c r="JL593" s="6">
        <f t="shared" si="536"/>
        <v>3.6666666666666667E-2</v>
      </c>
      <c r="JM593">
        <f t="shared" si="537"/>
        <v>0</v>
      </c>
      <c r="JN593">
        <f t="shared" si="538"/>
        <v>2.5000000000000001E-2</v>
      </c>
      <c r="JO593">
        <f t="shared" si="539"/>
        <v>0.15</v>
      </c>
      <c r="JP593">
        <f t="shared" si="540"/>
        <v>0.1</v>
      </c>
      <c r="JQ593">
        <f t="shared" si="541"/>
        <v>0.12</v>
      </c>
      <c r="JR593">
        <f t="shared" si="542"/>
        <v>0.11</v>
      </c>
      <c r="JS593">
        <f t="shared" si="543"/>
        <v>7.5000000000000011E-2</v>
      </c>
      <c r="JT593">
        <f t="shared" si="543"/>
        <v>0.1</v>
      </c>
      <c r="JU593">
        <f t="shared" si="544"/>
        <v>1</v>
      </c>
      <c r="JV593">
        <f t="shared" si="544"/>
        <v>0</v>
      </c>
      <c r="JW593">
        <f t="shared" si="545"/>
        <v>0.15</v>
      </c>
      <c r="JY593">
        <f t="shared" si="546"/>
        <v>3.7500000000000006E-2</v>
      </c>
      <c r="JZ593">
        <f t="shared" si="547"/>
        <v>0</v>
      </c>
      <c r="KA593">
        <f t="shared" si="548"/>
        <v>0</v>
      </c>
      <c r="KB593">
        <f t="shared" si="548"/>
        <v>0.02</v>
      </c>
      <c r="KC593">
        <f t="shared" si="549"/>
        <v>0.04</v>
      </c>
      <c r="KD593">
        <f t="shared" si="517"/>
        <v>1.4999999999999999E-2</v>
      </c>
      <c r="KE593">
        <f t="shared" si="517"/>
        <v>0.03</v>
      </c>
      <c r="KF593">
        <f t="shared" si="517"/>
        <v>0.03</v>
      </c>
      <c r="KG593">
        <f t="shared" si="516"/>
        <v>0.03</v>
      </c>
      <c r="KH593">
        <f t="shared" si="516"/>
        <v>0.03</v>
      </c>
      <c r="KI593">
        <f t="shared" si="516"/>
        <v>0.03</v>
      </c>
      <c r="KJ593">
        <f t="shared" si="516"/>
        <v>2.2499999999999999E-2</v>
      </c>
      <c r="KK593">
        <f t="shared" si="550"/>
        <v>0.02</v>
      </c>
      <c r="KL593">
        <f t="shared" si="551"/>
        <v>0.01</v>
      </c>
      <c r="KM593" s="5">
        <f t="shared" si="552"/>
        <v>0.05</v>
      </c>
      <c r="KN593">
        <f t="shared" si="553"/>
        <v>0</v>
      </c>
      <c r="KO593">
        <f t="shared" si="553"/>
        <v>0</v>
      </c>
      <c r="KP593">
        <f t="shared" si="554"/>
        <v>0</v>
      </c>
      <c r="KQ593">
        <f t="shared" si="555"/>
        <v>0</v>
      </c>
      <c r="KR593" s="6">
        <f t="shared" si="556"/>
        <v>1.8333333333333333E-2</v>
      </c>
      <c r="KS593">
        <f t="shared" si="557"/>
        <v>0</v>
      </c>
      <c r="KT593">
        <f t="shared" si="558"/>
        <v>1.4999999999999999E-2</v>
      </c>
      <c r="KU593">
        <f t="shared" si="559"/>
        <v>0.04</v>
      </c>
      <c r="KV593">
        <f t="shared" si="560"/>
        <v>0.05</v>
      </c>
      <c r="KW593">
        <f t="shared" si="561"/>
        <v>0.01</v>
      </c>
      <c r="KX593">
        <f t="shared" si="562"/>
        <v>0</v>
      </c>
      <c r="KY593">
        <f t="shared" si="563"/>
        <v>0.03</v>
      </c>
      <c r="KZ593">
        <f t="shared" si="564"/>
        <v>0.03</v>
      </c>
      <c r="LA593">
        <f t="shared" si="565"/>
        <v>1</v>
      </c>
      <c r="LB593">
        <f t="shared" si="565"/>
        <v>0</v>
      </c>
      <c r="LC593">
        <f t="shared" si="566"/>
        <v>0.1</v>
      </c>
      <c r="LE593" t="str">
        <f t="shared" si="572"/>
        <v>Nigeria</v>
      </c>
      <c r="LF593">
        <f t="shared" si="567"/>
        <v>0.69750000000000001</v>
      </c>
      <c r="LG593" s="6">
        <f t="shared" si="568"/>
        <v>0.48916666666666664</v>
      </c>
      <c r="LH593">
        <f t="shared" si="569"/>
        <v>0.83000000000000007</v>
      </c>
      <c r="LI593" s="6">
        <f t="shared" si="570"/>
        <v>0.65833333333333333</v>
      </c>
      <c r="LJ593">
        <f t="shared" si="571"/>
        <v>0</v>
      </c>
    </row>
    <row r="594" spans="1:322" x14ac:dyDescent="0.35">
      <c r="A594" s="8">
        <v>44886</v>
      </c>
      <c r="B594" t="s">
        <v>3338</v>
      </c>
      <c r="D594" s="24" t="s">
        <v>321</v>
      </c>
      <c r="E594" s="24" t="s">
        <v>321</v>
      </c>
      <c r="F594" s="24">
        <v>52</v>
      </c>
      <c r="G594" s="24" t="s">
        <v>1096</v>
      </c>
      <c r="H594" s="24" t="s">
        <v>1818</v>
      </c>
      <c r="I594" s="24" t="s">
        <v>1097</v>
      </c>
      <c r="J594" s="24" t="s">
        <v>1129</v>
      </c>
      <c r="K594" s="25">
        <v>44528</v>
      </c>
      <c r="L594" s="25">
        <v>44528</v>
      </c>
      <c r="M594" s="25">
        <v>44586</v>
      </c>
      <c r="N594" s="24" t="s">
        <v>261</v>
      </c>
      <c r="O594" s="24" t="s">
        <v>261</v>
      </c>
      <c r="P594" s="24" t="s">
        <v>261</v>
      </c>
      <c r="Q594" s="24" t="s">
        <v>324</v>
      </c>
      <c r="R594" s="25">
        <v>44528</v>
      </c>
      <c r="S594" s="25">
        <v>44528</v>
      </c>
      <c r="T594" s="24" t="s">
        <v>263</v>
      </c>
      <c r="U594" s="24" t="s">
        <v>261</v>
      </c>
      <c r="V594" s="25" t="s">
        <v>262</v>
      </c>
      <c r="W594" s="24" t="s">
        <v>261</v>
      </c>
      <c r="X594" s="25" t="s">
        <v>262</v>
      </c>
      <c r="Y594" s="24" t="s">
        <v>263</v>
      </c>
      <c r="Z594" s="25">
        <v>44782</v>
      </c>
      <c r="AA594" s="24" t="s">
        <v>264</v>
      </c>
      <c r="AB594" s="24" t="s">
        <v>265</v>
      </c>
      <c r="AC594" s="24" t="s">
        <v>3339</v>
      </c>
      <c r="AD594" s="24" t="s">
        <v>267</v>
      </c>
      <c r="AE594" s="24" t="s">
        <v>326</v>
      </c>
      <c r="AF594" s="24" t="s">
        <v>327</v>
      </c>
      <c r="AG594" s="31">
        <v>1100</v>
      </c>
      <c r="AH594" s="24" t="s">
        <v>263</v>
      </c>
      <c r="AI594" s="24">
        <v>44593</v>
      </c>
      <c r="AJ594" s="25">
        <v>44596</v>
      </c>
      <c r="AK594" s="24" t="s">
        <v>264</v>
      </c>
      <c r="AL594" s="24" t="s">
        <v>269</v>
      </c>
      <c r="AM594" s="24" t="s">
        <v>265</v>
      </c>
      <c r="AN594" s="24" t="s">
        <v>270</v>
      </c>
      <c r="AO594" s="24" t="s">
        <v>261</v>
      </c>
      <c r="AP594" s="24" t="s">
        <v>261</v>
      </c>
      <c r="AQ594" s="25" t="s">
        <v>262</v>
      </c>
      <c r="AR594" s="24" t="s">
        <v>261</v>
      </c>
      <c r="AS594" s="25" t="s">
        <v>262</v>
      </c>
      <c r="AT594" s="24" t="s">
        <v>261</v>
      </c>
      <c r="AU594" s="25" t="s">
        <v>262</v>
      </c>
      <c r="AV594" s="24" t="s">
        <v>261</v>
      </c>
      <c r="AW594" s="25" t="s">
        <v>262</v>
      </c>
      <c r="AX594" s="24" t="s">
        <v>261</v>
      </c>
      <c r="AY594" s="25" t="s">
        <v>262</v>
      </c>
      <c r="AZ594" s="27" t="s">
        <v>262</v>
      </c>
      <c r="BA594" s="27" t="s">
        <v>262</v>
      </c>
      <c r="BB594" s="24" t="s">
        <v>261</v>
      </c>
      <c r="BC594" s="25" t="s">
        <v>262</v>
      </c>
      <c r="BD594" s="24" t="s">
        <v>261</v>
      </c>
      <c r="BE594" s="26" t="s">
        <v>262</v>
      </c>
      <c r="BF594" t="s">
        <v>1129</v>
      </c>
      <c r="BG594" s="9" t="s">
        <v>509</v>
      </c>
      <c r="BH594" t="s">
        <v>208</v>
      </c>
      <c r="BI594" t="s">
        <v>1373</v>
      </c>
      <c r="BJ594" t="s">
        <v>210</v>
      </c>
      <c r="BK594" t="s">
        <v>329</v>
      </c>
      <c r="BL594" t="s">
        <v>212</v>
      </c>
      <c r="BM594" t="s">
        <v>1808</v>
      </c>
      <c r="BN594" t="s">
        <v>214</v>
      </c>
      <c r="BO594" t="s">
        <v>753</v>
      </c>
      <c r="BP594" t="s">
        <v>219</v>
      </c>
      <c r="BQ594" t="s">
        <v>216</v>
      </c>
      <c r="BR594" t="s">
        <v>1809</v>
      </c>
      <c r="BU594" t="s">
        <v>1809</v>
      </c>
      <c r="BV594" t="s">
        <v>214</v>
      </c>
      <c r="CC594" t="s">
        <v>214</v>
      </c>
      <c r="CG594" t="s">
        <v>219</v>
      </c>
      <c r="CI594" t="s">
        <v>333</v>
      </c>
      <c r="CJ594" t="s">
        <v>3340</v>
      </c>
      <c r="CK594" t="s">
        <v>352</v>
      </c>
      <c r="CL594" t="s">
        <v>500</v>
      </c>
      <c r="CM594" t="s">
        <v>3341</v>
      </c>
      <c r="CN594" t="s">
        <v>283</v>
      </c>
      <c r="CP594" t="s">
        <v>225</v>
      </c>
      <c r="CQ594" t="s">
        <v>285</v>
      </c>
      <c r="CR594" t="s">
        <v>286</v>
      </c>
      <c r="CS594" t="s">
        <v>226</v>
      </c>
      <c r="CT594" t="s">
        <v>219</v>
      </c>
      <c r="CU594" t="s">
        <v>219</v>
      </c>
      <c r="CV594" t="s">
        <v>227</v>
      </c>
      <c r="CW594" t="s">
        <v>227</v>
      </c>
      <c r="CX594" t="s">
        <v>228</v>
      </c>
      <c r="CY594" t="s">
        <v>228</v>
      </c>
      <c r="CZ594" t="s">
        <v>214</v>
      </c>
      <c r="DA594" t="s">
        <v>219</v>
      </c>
      <c r="DB594" t="s">
        <v>357</v>
      </c>
      <c r="DC594" t="s">
        <v>398</v>
      </c>
      <c r="DD594" t="s">
        <v>214</v>
      </c>
      <c r="DE594" t="s">
        <v>546</v>
      </c>
      <c r="DG594" t="s">
        <v>546</v>
      </c>
      <c r="DI594" t="s">
        <v>338</v>
      </c>
      <c r="DK594" t="s">
        <v>233</v>
      </c>
      <c r="DL594" t="s">
        <v>372</v>
      </c>
      <c r="DM594" t="s">
        <v>214</v>
      </c>
      <c r="DN594" t="s">
        <v>219</v>
      </c>
      <c r="DO594" t="s">
        <v>288</v>
      </c>
      <c r="DP594" t="s">
        <v>235</v>
      </c>
      <c r="DR594" t="s">
        <v>235</v>
      </c>
      <c r="DT594" t="s">
        <v>219</v>
      </c>
      <c r="DU594" t="s">
        <v>214</v>
      </c>
      <c r="DX594" t="s">
        <v>372</v>
      </c>
      <c r="DY594" t="s">
        <v>372</v>
      </c>
      <c r="DZ594" t="s">
        <v>485</v>
      </c>
      <c r="EA594" t="s">
        <v>372</v>
      </c>
      <c r="EB594" t="s">
        <v>372</v>
      </c>
      <c r="EC594" t="s">
        <v>237</v>
      </c>
      <c r="ED594" t="s">
        <v>237</v>
      </c>
      <c r="EE594" t="s">
        <v>214</v>
      </c>
      <c r="EF594" t="s">
        <v>214</v>
      </c>
      <c r="EG594" t="s">
        <v>214</v>
      </c>
      <c r="EI594" t="s">
        <v>214</v>
      </c>
      <c r="EK594" t="s">
        <v>233</v>
      </c>
      <c r="EL594" t="s">
        <v>233</v>
      </c>
      <c r="EM594" t="s">
        <v>240</v>
      </c>
      <c r="EN594" t="s">
        <v>240</v>
      </c>
      <c r="EO594" t="s">
        <v>239</v>
      </c>
      <c r="EP594" t="s">
        <v>239</v>
      </c>
      <c r="EQ594" t="s">
        <v>214</v>
      </c>
      <c r="ER594" t="s">
        <v>219</v>
      </c>
      <c r="ES594" t="s">
        <v>389</v>
      </c>
      <c r="ET594" t="s">
        <v>389</v>
      </c>
      <c r="EU594" t="s">
        <v>233</v>
      </c>
      <c r="EV594" t="s">
        <v>372</v>
      </c>
      <c r="EW594" t="s">
        <v>243</v>
      </c>
      <c r="EX594" t="s">
        <v>243</v>
      </c>
      <c r="EY594" t="s">
        <v>242</v>
      </c>
      <c r="EZ594" t="s">
        <v>241</v>
      </c>
      <c r="FA594" t="s">
        <v>241</v>
      </c>
      <c r="FB594" t="s">
        <v>242</v>
      </c>
      <c r="FC594" t="s">
        <v>242</v>
      </c>
      <c r="FD594" t="s">
        <v>233</v>
      </c>
      <c r="FE594" t="s">
        <v>244</v>
      </c>
      <c r="FF594" t="s">
        <v>244</v>
      </c>
      <c r="FG594" t="s">
        <v>390</v>
      </c>
      <c r="FH594" t="s">
        <v>390</v>
      </c>
      <c r="FI594" t="s">
        <v>219</v>
      </c>
      <c r="FJ594" t="s">
        <v>219</v>
      </c>
      <c r="FK594" t="s">
        <v>219</v>
      </c>
      <c r="FL594" t="s">
        <v>219</v>
      </c>
      <c r="FM594" t="s">
        <v>245</v>
      </c>
      <c r="FN594" t="s">
        <v>245</v>
      </c>
      <c r="FO594" t="s">
        <v>219</v>
      </c>
      <c r="FP594" t="s">
        <v>219</v>
      </c>
      <c r="FQ594" t="s">
        <v>241</v>
      </c>
      <c r="FR594" t="s">
        <v>241</v>
      </c>
      <c r="FS594" t="s">
        <v>241</v>
      </c>
      <c r="FT594" t="s">
        <v>241</v>
      </c>
      <c r="FU594" t="s">
        <v>214</v>
      </c>
      <c r="FV594" t="s">
        <v>487</v>
      </c>
      <c r="FW594" t="s">
        <v>241</v>
      </c>
      <c r="FX594" t="s">
        <v>1816</v>
      </c>
      <c r="FY594" t="s">
        <v>241</v>
      </c>
      <c r="FZ594" t="s">
        <v>341</v>
      </c>
      <c r="GA594" t="s">
        <v>341</v>
      </c>
      <c r="GB594" t="s">
        <v>227</v>
      </c>
      <c r="GC594" t="s">
        <v>227</v>
      </c>
      <c r="GD594" t="s">
        <v>293</v>
      </c>
      <c r="GE594" t="s">
        <v>241</v>
      </c>
      <c r="GF594" t="s">
        <v>293</v>
      </c>
      <c r="GG594" t="s">
        <v>227</v>
      </c>
      <c r="GH594" t="s">
        <v>241</v>
      </c>
      <c r="GI594" t="s">
        <v>227</v>
      </c>
      <c r="GJ594" t="s">
        <v>227</v>
      </c>
      <c r="GK594" t="s">
        <v>227</v>
      </c>
      <c r="GL594" t="s">
        <v>227</v>
      </c>
      <c r="GM594" t="s">
        <v>227</v>
      </c>
      <c r="GN594" t="s">
        <v>219</v>
      </c>
      <c r="GO594" t="s">
        <v>219</v>
      </c>
      <c r="GP594" t="s">
        <v>251</v>
      </c>
      <c r="GQ594" t="s">
        <v>553</v>
      </c>
      <c r="GR594" t="s">
        <v>251</v>
      </c>
      <c r="GS594" t="s">
        <v>214</v>
      </c>
      <c r="GT594" t="s">
        <v>241</v>
      </c>
      <c r="GU594" t="s">
        <v>214</v>
      </c>
      <c r="GV594" t="s">
        <v>241</v>
      </c>
      <c r="GW594" t="s">
        <v>297</v>
      </c>
      <c r="GX594" t="s">
        <v>297</v>
      </c>
      <c r="GY594" t="s">
        <v>657</v>
      </c>
      <c r="GZ594" t="s">
        <v>241</v>
      </c>
      <c r="HA594" t="s">
        <v>239</v>
      </c>
      <c r="HB594" t="s">
        <v>241</v>
      </c>
      <c r="HC594" t="s">
        <v>315</v>
      </c>
      <c r="HD594" t="s">
        <v>361</v>
      </c>
      <c r="HE594" t="s">
        <v>317</v>
      </c>
      <c r="HF594" t="s">
        <v>241</v>
      </c>
      <c r="HG594" t="s">
        <v>362</v>
      </c>
      <c r="HH594" t="s">
        <v>241</v>
      </c>
      <c r="HI594" t="s">
        <v>241</v>
      </c>
      <c r="HJ594" t="s">
        <v>219</v>
      </c>
      <c r="HK594" t="s">
        <v>241</v>
      </c>
      <c r="HL594" s="12"/>
      <c r="HM594">
        <v>0.75</v>
      </c>
      <c r="HN594">
        <v>0.25</v>
      </c>
      <c r="HO594">
        <v>0</v>
      </c>
      <c r="HP594">
        <v>1</v>
      </c>
      <c r="HQ594">
        <v>0.5</v>
      </c>
      <c r="HR594">
        <v>0.25</v>
      </c>
      <c r="HS594">
        <v>1</v>
      </c>
      <c r="HT594">
        <v>0</v>
      </c>
      <c r="HU594">
        <v>1</v>
      </c>
      <c r="HV594">
        <v>0</v>
      </c>
      <c r="HW594">
        <v>0</v>
      </c>
      <c r="HX594">
        <v>0.5</v>
      </c>
      <c r="HY594">
        <v>1</v>
      </c>
      <c r="HZ594">
        <v>0.25</v>
      </c>
      <c r="IA594" s="4">
        <v>1</v>
      </c>
      <c r="IB594">
        <v>1</v>
      </c>
      <c r="IC594">
        <v>0.25</v>
      </c>
      <c r="ID594">
        <v>0.75</v>
      </c>
      <c r="IE594">
        <v>0.75</v>
      </c>
      <c r="IG594">
        <v>0.25</v>
      </c>
      <c r="IH594">
        <v>0.5</v>
      </c>
      <c r="II594">
        <v>0.75</v>
      </c>
      <c r="IJ594">
        <v>1</v>
      </c>
      <c r="IK594">
        <v>1</v>
      </c>
      <c r="IL594">
        <v>1</v>
      </c>
      <c r="IM594">
        <v>1</v>
      </c>
      <c r="IN594">
        <v>1</v>
      </c>
      <c r="IO594">
        <v>1</v>
      </c>
      <c r="IQ594">
        <v>0</v>
      </c>
      <c r="IS594">
        <f t="shared" si="518"/>
        <v>0.11249999999999999</v>
      </c>
      <c r="IT594">
        <f t="shared" si="519"/>
        <v>0.03</v>
      </c>
      <c r="IU594">
        <f t="shared" si="520"/>
        <v>0</v>
      </c>
      <c r="IV594">
        <f t="shared" si="521"/>
        <v>0.1</v>
      </c>
      <c r="IW594">
        <f t="shared" si="522"/>
        <v>0.04</v>
      </c>
      <c r="IX594">
        <f t="shared" si="523"/>
        <v>3.2500000000000001E-2</v>
      </c>
      <c r="IY594">
        <f t="shared" si="524"/>
        <v>0.1</v>
      </c>
      <c r="IZ594">
        <f t="shared" si="525"/>
        <v>0</v>
      </c>
      <c r="JA594">
        <f t="shared" si="526"/>
        <v>0.13</v>
      </c>
      <c r="JB594">
        <f t="shared" si="527"/>
        <v>0</v>
      </c>
      <c r="JC594">
        <f t="shared" si="528"/>
        <v>0</v>
      </c>
      <c r="JD594">
        <f t="shared" si="529"/>
        <v>5.5E-2</v>
      </c>
      <c r="JE594">
        <f t="shared" si="530"/>
        <v>7.0000000000000007E-2</v>
      </c>
      <c r="JF594">
        <f t="shared" si="531"/>
        <v>0.03</v>
      </c>
      <c r="JG594" s="5">
        <f t="shared" si="532"/>
        <v>0.05</v>
      </c>
      <c r="JH594">
        <f t="shared" si="533"/>
        <v>0</v>
      </c>
      <c r="JI594">
        <f t="shared" si="533"/>
        <v>0</v>
      </c>
      <c r="JJ594">
        <f t="shared" si="534"/>
        <v>0.15000000000000002</v>
      </c>
      <c r="JK594">
        <f t="shared" si="535"/>
        <v>0.11249999999999999</v>
      </c>
      <c r="JL594" s="6">
        <f t="shared" si="536"/>
        <v>3.6666666666666667E-2</v>
      </c>
      <c r="JM594">
        <f t="shared" si="537"/>
        <v>0.03</v>
      </c>
      <c r="JN594">
        <f t="shared" si="538"/>
        <v>2.5000000000000001E-2</v>
      </c>
      <c r="JO594">
        <f t="shared" si="539"/>
        <v>0.11249999999999999</v>
      </c>
      <c r="JP594">
        <f t="shared" si="540"/>
        <v>0.1</v>
      </c>
      <c r="JQ594">
        <f t="shared" si="541"/>
        <v>0.12</v>
      </c>
      <c r="JR594">
        <f t="shared" si="542"/>
        <v>0.11</v>
      </c>
      <c r="JS594">
        <f t="shared" si="543"/>
        <v>0.1</v>
      </c>
      <c r="JT594">
        <f t="shared" si="543"/>
        <v>0.1</v>
      </c>
      <c r="JU594">
        <f t="shared" si="544"/>
        <v>1</v>
      </c>
      <c r="JV594">
        <f t="shared" si="544"/>
        <v>0</v>
      </c>
      <c r="JW594">
        <f t="shared" si="545"/>
        <v>0.15</v>
      </c>
      <c r="JY594">
        <f t="shared" si="546"/>
        <v>3.7500000000000006E-2</v>
      </c>
      <c r="JZ594">
        <f t="shared" si="547"/>
        <v>0.02</v>
      </c>
      <c r="KA594">
        <f t="shared" si="548"/>
        <v>0</v>
      </c>
      <c r="KB594">
        <f t="shared" si="548"/>
        <v>0.02</v>
      </c>
      <c r="KC594">
        <f t="shared" si="549"/>
        <v>0.02</v>
      </c>
      <c r="KD594">
        <f t="shared" si="517"/>
        <v>7.4999999999999997E-3</v>
      </c>
      <c r="KE594">
        <f t="shared" si="517"/>
        <v>0.03</v>
      </c>
      <c r="KF594">
        <f t="shared" si="517"/>
        <v>0</v>
      </c>
      <c r="KG594">
        <f t="shared" si="516"/>
        <v>0.03</v>
      </c>
      <c r="KH594">
        <f t="shared" si="516"/>
        <v>0</v>
      </c>
      <c r="KI594">
        <f t="shared" si="516"/>
        <v>0</v>
      </c>
      <c r="KJ594">
        <f t="shared" si="516"/>
        <v>1.4999999999999999E-2</v>
      </c>
      <c r="KK594">
        <f t="shared" si="550"/>
        <v>0.02</v>
      </c>
      <c r="KL594">
        <f t="shared" si="551"/>
        <v>0.01</v>
      </c>
      <c r="KM594" s="5">
        <f t="shared" si="552"/>
        <v>0.05</v>
      </c>
      <c r="KN594">
        <f t="shared" si="553"/>
        <v>0</v>
      </c>
      <c r="KO594">
        <f t="shared" si="553"/>
        <v>0</v>
      </c>
      <c r="KP594">
        <f t="shared" si="554"/>
        <v>4.4999999999999998E-2</v>
      </c>
      <c r="KQ594">
        <f t="shared" si="555"/>
        <v>2.2499999999999999E-2</v>
      </c>
      <c r="KR594" s="6">
        <f t="shared" si="556"/>
        <v>1.8333333333333333E-2</v>
      </c>
      <c r="KS594">
        <f t="shared" si="557"/>
        <v>0.01</v>
      </c>
      <c r="KT594">
        <f t="shared" si="558"/>
        <v>1.4999999999999999E-2</v>
      </c>
      <c r="KU594">
        <f t="shared" si="559"/>
        <v>0.03</v>
      </c>
      <c r="KV594">
        <f t="shared" si="560"/>
        <v>0.05</v>
      </c>
      <c r="KW594">
        <f t="shared" si="561"/>
        <v>0.01</v>
      </c>
      <c r="KX594">
        <f t="shared" si="562"/>
        <v>0</v>
      </c>
      <c r="KY594">
        <f t="shared" si="563"/>
        <v>0.04</v>
      </c>
      <c r="KZ594">
        <f t="shared" si="564"/>
        <v>0.03</v>
      </c>
      <c r="LA594">
        <f t="shared" si="565"/>
        <v>1</v>
      </c>
      <c r="LB594">
        <f t="shared" si="565"/>
        <v>0</v>
      </c>
      <c r="LC594">
        <f t="shared" si="566"/>
        <v>0.1</v>
      </c>
      <c r="LE594" t="str">
        <f t="shared" si="572"/>
        <v>Nigeria</v>
      </c>
      <c r="LF594">
        <f t="shared" si="567"/>
        <v>0.54499999999999993</v>
      </c>
      <c r="LG594" s="6">
        <f t="shared" si="568"/>
        <v>0.50416666666666665</v>
      </c>
      <c r="LH594">
        <f t="shared" si="569"/>
        <v>0.84749999999999992</v>
      </c>
      <c r="LI594" s="6">
        <f t="shared" si="570"/>
        <v>0.63083333333333336</v>
      </c>
      <c r="LJ594">
        <f t="shared" si="571"/>
        <v>0</v>
      </c>
    </row>
    <row r="595" spans="1:322" x14ac:dyDescent="0.35">
      <c r="A595" s="8">
        <v>44871</v>
      </c>
      <c r="B595" t="s">
        <v>3342</v>
      </c>
      <c r="D595" s="27" t="s">
        <v>321</v>
      </c>
      <c r="E595" s="27" t="s">
        <v>321</v>
      </c>
      <c r="F595" s="27">
        <v>29</v>
      </c>
      <c r="G595" s="27" t="s">
        <v>1096</v>
      </c>
      <c r="H595" s="27" t="s">
        <v>1818</v>
      </c>
      <c r="I595" s="27" t="s">
        <v>1097</v>
      </c>
      <c r="J595" s="27" t="s">
        <v>207</v>
      </c>
      <c r="K595" s="28">
        <v>44529</v>
      </c>
      <c r="L595" s="28">
        <v>44529</v>
      </c>
      <c r="M595" s="28">
        <v>44539</v>
      </c>
      <c r="N595" s="27" t="s">
        <v>261</v>
      </c>
      <c r="O595" s="27" t="s">
        <v>261</v>
      </c>
      <c r="P595" s="27" t="s">
        <v>261</v>
      </c>
      <c r="Q595" s="27" t="s">
        <v>324</v>
      </c>
      <c r="R595" s="28">
        <v>44529</v>
      </c>
      <c r="S595" s="28">
        <v>44529</v>
      </c>
      <c r="T595" s="27" t="s">
        <v>263</v>
      </c>
      <c r="U595" s="27" t="s">
        <v>261</v>
      </c>
      <c r="V595" s="28" t="s">
        <v>262</v>
      </c>
      <c r="W595" s="27" t="s">
        <v>261</v>
      </c>
      <c r="X595" s="28" t="s">
        <v>262</v>
      </c>
      <c r="Y595" s="27" t="s">
        <v>263</v>
      </c>
      <c r="Z595" s="28">
        <v>44844</v>
      </c>
      <c r="AA595" s="27" t="s">
        <v>268</v>
      </c>
      <c r="AB595" s="27" t="s">
        <v>265</v>
      </c>
      <c r="AC595" s="27" t="s">
        <v>2370</v>
      </c>
      <c r="AD595" s="27" t="s">
        <v>267</v>
      </c>
      <c r="AE595" s="27" t="s">
        <v>326</v>
      </c>
      <c r="AF595" s="27" t="s">
        <v>327</v>
      </c>
      <c r="AG595" s="29">
        <v>2400</v>
      </c>
      <c r="AH595" s="27" t="s">
        <v>263</v>
      </c>
      <c r="AI595" s="27">
        <v>44539</v>
      </c>
      <c r="AJ595" s="28">
        <v>44705</v>
      </c>
      <c r="AK595" s="27" t="s">
        <v>264</v>
      </c>
      <c r="AL595" s="27" t="s">
        <v>269</v>
      </c>
      <c r="AM595" s="27" t="s">
        <v>265</v>
      </c>
      <c r="AN595" s="27" t="s">
        <v>270</v>
      </c>
      <c r="AO595" s="27" t="s">
        <v>261</v>
      </c>
      <c r="AP595" s="27" t="s">
        <v>261</v>
      </c>
      <c r="AQ595" s="28" t="s">
        <v>262</v>
      </c>
      <c r="AR595" s="27" t="s">
        <v>261</v>
      </c>
      <c r="AS595" s="28" t="s">
        <v>262</v>
      </c>
      <c r="AT595" s="27" t="s">
        <v>261</v>
      </c>
      <c r="AU595" s="28" t="s">
        <v>262</v>
      </c>
      <c r="AV595" s="27" t="s">
        <v>261</v>
      </c>
      <c r="AW595" s="28" t="s">
        <v>262</v>
      </c>
      <c r="AX595" s="27" t="s">
        <v>261</v>
      </c>
      <c r="AY595" s="28" t="s">
        <v>262</v>
      </c>
      <c r="AZ595" s="27" t="s">
        <v>262</v>
      </c>
      <c r="BA595" s="27" t="s">
        <v>262</v>
      </c>
      <c r="BB595" s="27" t="s">
        <v>261</v>
      </c>
      <c r="BC595" s="28" t="s">
        <v>262</v>
      </c>
      <c r="BD595" s="27" t="s">
        <v>261</v>
      </c>
      <c r="BE595" s="30" t="s">
        <v>262</v>
      </c>
      <c r="BF595" t="s">
        <v>207</v>
      </c>
      <c r="BG595" s="9" t="s">
        <v>509</v>
      </c>
      <c r="BH595" t="s">
        <v>272</v>
      </c>
      <c r="BI595" t="s">
        <v>384</v>
      </c>
      <c r="BJ595" t="s">
        <v>210</v>
      </c>
      <c r="BK595" t="s">
        <v>211</v>
      </c>
      <c r="BL595" t="s">
        <v>212</v>
      </c>
      <c r="BM595" t="s">
        <v>2011</v>
      </c>
      <c r="BN595" t="s">
        <v>214</v>
      </c>
      <c r="BO595" t="s">
        <v>542</v>
      </c>
      <c r="BP595" t="s">
        <v>219</v>
      </c>
      <c r="BQ595" t="s">
        <v>332</v>
      </c>
      <c r="BV595" t="s">
        <v>214</v>
      </c>
      <c r="CC595" t="s">
        <v>214</v>
      </c>
      <c r="CG595" t="s">
        <v>219</v>
      </c>
      <c r="CI595" t="s">
        <v>333</v>
      </c>
      <c r="CJ595" t="s">
        <v>3343</v>
      </c>
      <c r="CK595" t="s">
        <v>352</v>
      </c>
      <c r="CL595" t="s">
        <v>412</v>
      </c>
      <c r="CN595" t="s">
        <v>283</v>
      </c>
      <c r="CP595" t="s">
        <v>224</v>
      </c>
      <c r="CQ595" t="s">
        <v>224</v>
      </c>
      <c r="CR595" t="s">
        <v>227</v>
      </c>
      <c r="CS595" t="s">
        <v>226</v>
      </c>
      <c r="CT595" t="s">
        <v>219</v>
      </c>
      <c r="CU595" t="s">
        <v>219</v>
      </c>
      <c r="CV595" t="s">
        <v>227</v>
      </c>
      <c r="CW595" t="s">
        <v>227</v>
      </c>
      <c r="CX595" t="s">
        <v>287</v>
      </c>
      <c r="CY595" t="s">
        <v>287</v>
      </c>
      <c r="CZ595" t="s">
        <v>214</v>
      </c>
      <c r="DA595" t="s">
        <v>219</v>
      </c>
      <c r="DB595" t="s">
        <v>230</v>
      </c>
      <c r="DC595" t="s">
        <v>230</v>
      </c>
      <c r="DD595" t="s">
        <v>214</v>
      </c>
      <c r="DE595" t="s">
        <v>231</v>
      </c>
      <c r="DG595" t="s">
        <v>231</v>
      </c>
      <c r="DI595" t="s">
        <v>711</v>
      </c>
      <c r="DK595" t="s">
        <v>242</v>
      </c>
      <c r="DL595" t="s">
        <v>242</v>
      </c>
      <c r="DM595" t="s">
        <v>214</v>
      </c>
      <c r="DN595" t="s">
        <v>219</v>
      </c>
      <c r="DO595" t="s">
        <v>288</v>
      </c>
      <c r="DP595" t="s">
        <v>399</v>
      </c>
      <c r="DR595" t="s">
        <v>235</v>
      </c>
      <c r="DT595" t="s">
        <v>214</v>
      </c>
      <c r="DU595" t="s">
        <v>214</v>
      </c>
      <c r="DV595" t="s">
        <v>746</v>
      </c>
      <c r="DX595" t="s">
        <v>237</v>
      </c>
      <c r="DY595" t="s">
        <v>372</v>
      </c>
      <c r="DZ595" t="s">
        <v>238</v>
      </c>
      <c r="EA595" t="s">
        <v>233</v>
      </c>
      <c r="EB595" t="s">
        <v>372</v>
      </c>
      <c r="EC595" t="s">
        <v>242</v>
      </c>
      <c r="ED595" t="s">
        <v>242</v>
      </c>
      <c r="EE595" t="s">
        <v>214</v>
      </c>
      <c r="EF595" t="s">
        <v>214</v>
      </c>
      <c r="EG595" t="s">
        <v>214</v>
      </c>
      <c r="EI595" t="s">
        <v>214</v>
      </c>
      <c r="EK595" t="s">
        <v>242</v>
      </c>
      <c r="EL595" t="s">
        <v>242</v>
      </c>
      <c r="EM595" t="s">
        <v>240</v>
      </c>
      <c r="EN595" t="s">
        <v>240</v>
      </c>
      <c r="EO595" t="s">
        <v>240</v>
      </c>
      <c r="EP595" t="s">
        <v>240</v>
      </c>
      <c r="EQ595" t="s">
        <v>214</v>
      </c>
      <c r="ER595" t="s">
        <v>219</v>
      </c>
      <c r="ES595" t="s">
        <v>242</v>
      </c>
      <c r="ET595" t="s">
        <v>242</v>
      </c>
      <c r="EU595" t="s">
        <v>242</v>
      </c>
      <c r="EV595" t="s">
        <v>237</v>
      </c>
      <c r="EW595" t="s">
        <v>243</v>
      </c>
      <c r="EX595" t="s">
        <v>243</v>
      </c>
      <c r="EY595" t="s">
        <v>237</v>
      </c>
      <c r="EZ595" t="s">
        <v>241</v>
      </c>
      <c r="FA595" t="s">
        <v>241</v>
      </c>
      <c r="FB595" t="s">
        <v>237</v>
      </c>
      <c r="FC595" t="s">
        <v>237</v>
      </c>
      <c r="FD595" t="s">
        <v>237</v>
      </c>
      <c r="FE595" t="s">
        <v>226</v>
      </c>
      <c r="FF595" t="s">
        <v>244</v>
      </c>
      <c r="FG595" t="s">
        <v>239</v>
      </c>
      <c r="FH595" t="s">
        <v>239</v>
      </c>
      <c r="FI595" t="s">
        <v>214</v>
      </c>
      <c r="FJ595" t="s">
        <v>214</v>
      </c>
      <c r="FK595" t="s">
        <v>214</v>
      </c>
      <c r="FL595" t="s">
        <v>214</v>
      </c>
      <c r="FM595" t="s">
        <v>292</v>
      </c>
      <c r="FN595" t="s">
        <v>292</v>
      </c>
      <c r="FO595" t="s">
        <v>219</v>
      </c>
      <c r="FP595" t="s">
        <v>219</v>
      </c>
      <c r="FQ595" t="s">
        <v>241</v>
      </c>
      <c r="FR595" t="s">
        <v>241</v>
      </c>
      <c r="FS595" t="s">
        <v>241</v>
      </c>
      <c r="FT595" t="s">
        <v>241</v>
      </c>
      <c r="FU595" t="s">
        <v>219</v>
      </c>
      <c r="FV595" t="s">
        <v>241</v>
      </c>
      <c r="FW595" t="s">
        <v>241</v>
      </c>
      <c r="FX595" t="s">
        <v>241</v>
      </c>
      <c r="FY595" t="s">
        <v>241</v>
      </c>
      <c r="FZ595" t="s">
        <v>341</v>
      </c>
      <c r="GA595" t="s">
        <v>341</v>
      </c>
      <c r="GB595" t="s">
        <v>227</v>
      </c>
      <c r="GC595" t="s">
        <v>244</v>
      </c>
      <c r="GD595" t="s">
        <v>293</v>
      </c>
      <c r="GE595" t="s">
        <v>241</v>
      </c>
      <c r="GF595" t="s">
        <v>293</v>
      </c>
      <c r="GG595" t="s">
        <v>227</v>
      </c>
      <c r="GH595" t="s">
        <v>241</v>
      </c>
      <c r="GI595" t="s">
        <v>227</v>
      </c>
      <c r="GJ595" t="s">
        <v>244</v>
      </c>
      <c r="GK595" t="s">
        <v>227</v>
      </c>
      <c r="GL595" t="s">
        <v>227</v>
      </c>
      <c r="GM595" t="s">
        <v>227</v>
      </c>
      <c r="GN595" t="s">
        <v>214</v>
      </c>
      <c r="GO595" t="s">
        <v>214</v>
      </c>
      <c r="GP595" t="s">
        <v>342</v>
      </c>
      <c r="GQ595" t="s">
        <v>342</v>
      </c>
      <c r="GR595" t="s">
        <v>342</v>
      </c>
      <c r="GS595" t="s">
        <v>214</v>
      </c>
      <c r="GT595" t="s">
        <v>241</v>
      </c>
      <c r="GU595" t="s">
        <v>214</v>
      </c>
      <c r="GV595" t="s">
        <v>241</v>
      </c>
      <c r="GW595" t="s">
        <v>297</v>
      </c>
      <c r="GX595" t="s">
        <v>252</v>
      </c>
      <c r="GY595" t="s">
        <v>491</v>
      </c>
      <c r="GZ595" t="s">
        <v>241</v>
      </c>
      <c r="HA595" t="s">
        <v>298</v>
      </c>
      <c r="HB595" t="s">
        <v>241</v>
      </c>
      <c r="HC595" t="s">
        <v>315</v>
      </c>
      <c r="HD595" t="s">
        <v>316</v>
      </c>
      <c r="HE595" t="s">
        <v>343</v>
      </c>
      <c r="HF595" t="s">
        <v>3344</v>
      </c>
      <c r="HG595" t="s">
        <v>362</v>
      </c>
      <c r="HH595" t="s">
        <v>2373</v>
      </c>
      <c r="HI595" t="s">
        <v>241</v>
      </c>
      <c r="HJ595" t="s">
        <v>214</v>
      </c>
      <c r="HK595" t="s">
        <v>3345</v>
      </c>
      <c r="HL595" s="12"/>
      <c r="HM595">
        <v>0.75</v>
      </c>
      <c r="HN595">
        <v>1</v>
      </c>
      <c r="HO595">
        <v>0</v>
      </c>
      <c r="HP595">
        <v>1</v>
      </c>
      <c r="HQ595">
        <v>1</v>
      </c>
      <c r="HR595">
        <v>0.75</v>
      </c>
      <c r="HS595">
        <v>1</v>
      </c>
      <c r="HT595">
        <v>1</v>
      </c>
      <c r="HU595">
        <v>0</v>
      </c>
      <c r="HV595">
        <v>0.5</v>
      </c>
      <c r="HW595">
        <v>0.25</v>
      </c>
      <c r="HX595">
        <v>0.75</v>
      </c>
      <c r="HY595">
        <v>1</v>
      </c>
      <c r="HZ595">
        <v>0.75</v>
      </c>
      <c r="IA595" s="4">
        <v>1</v>
      </c>
      <c r="IB595">
        <v>0.75</v>
      </c>
      <c r="IC595">
        <v>0.75</v>
      </c>
      <c r="ID595">
        <v>0.5</v>
      </c>
      <c r="IE595">
        <v>0.5</v>
      </c>
      <c r="IG595">
        <v>1</v>
      </c>
      <c r="IH595">
        <v>0.5</v>
      </c>
      <c r="II595">
        <v>1</v>
      </c>
      <c r="IJ595">
        <v>1</v>
      </c>
      <c r="IK595">
        <v>1</v>
      </c>
      <c r="IL595">
        <v>1</v>
      </c>
      <c r="IM595">
        <v>1</v>
      </c>
      <c r="IN595">
        <v>0</v>
      </c>
      <c r="IO595">
        <v>1</v>
      </c>
      <c r="IQ595">
        <v>1</v>
      </c>
      <c r="IS595">
        <f t="shared" si="518"/>
        <v>0.11249999999999999</v>
      </c>
      <c r="IT595">
        <f t="shared" si="519"/>
        <v>0.12</v>
      </c>
      <c r="IU595">
        <f t="shared" si="520"/>
        <v>0</v>
      </c>
      <c r="IV595">
        <f t="shared" si="521"/>
        <v>0.1</v>
      </c>
      <c r="IW595">
        <f t="shared" si="522"/>
        <v>0.08</v>
      </c>
      <c r="IX595">
        <f t="shared" si="523"/>
        <v>9.7500000000000003E-2</v>
      </c>
      <c r="IY595">
        <f t="shared" si="524"/>
        <v>0.1</v>
      </c>
      <c r="IZ595">
        <f t="shared" si="525"/>
        <v>0.11</v>
      </c>
      <c r="JA595">
        <f t="shared" si="526"/>
        <v>0</v>
      </c>
      <c r="JB595">
        <f t="shared" si="527"/>
        <v>0.05</v>
      </c>
      <c r="JC595">
        <f t="shared" si="528"/>
        <v>0.03</v>
      </c>
      <c r="JD595">
        <f t="shared" si="529"/>
        <v>8.2500000000000004E-2</v>
      </c>
      <c r="JE595">
        <f t="shared" si="530"/>
        <v>7.0000000000000007E-2</v>
      </c>
      <c r="JF595">
        <f t="shared" si="531"/>
        <v>0.09</v>
      </c>
      <c r="JG595" s="5">
        <f t="shared" si="532"/>
        <v>0.05</v>
      </c>
      <c r="JH595">
        <f t="shared" si="533"/>
        <v>0</v>
      </c>
      <c r="JI595">
        <f t="shared" si="533"/>
        <v>0</v>
      </c>
      <c r="JJ595">
        <f t="shared" si="534"/>
        <v>0.1</v>
      </c>
      <c r="JK595">
        <f t="shared" si="535"/>
        <v>7.4999999999999997E-2</v>
      </c>
      <c r="JL595" s="6">
        <f t="shared" si="536"/>
        <v>5.333333333333333E-2</v>
      </c>
      <c r="JM595">
        <f t="shared" si="537"/>
        <v>0.12</v>
      </c>
      <c r="JN595">
        <f t="shared" si="538"/>
        <v>2.5000000000000001E-2</v>
      </c>
      <c r="JO595">
        <f t="shared" si="539"/>
        <v>0.15</v>
      </c>
      <c r="JP595">
        <f t="shared" si="540"/>
        <v>0.1</v>
      </c>
      <c r="JQ595">
        <f t="shared" si="541"/>
        <v>0.12</v>
      </c>
      <c r="JR595">
        <f t="shared" si="542"/>
        <v>0.11</v>
      </c>
      <c r="JS595">
        <f t="shared" si="543"/>
        <v>0.1</v>
      </c>
      <c r="JT595">
        <f t="shared" si="543"/>
        <v>0</v>
      </c>
      <c r="JU595">
        <f t="shared" si="544"/>
        <v>1</v>
      </c>
      <c r="JV595">
        <f t="shared" si="544"/>
        <v>0</v>
      </c>
      <c r="JW595">
        <f t="shared" si="545"/>
        <v>0.15</v>
      </c>
      <c r="JY595">
        <f t="shared" si="546"/>
        <v>3.7500000000000006E-2</v>
      </c>
      <c r="JZ595">
        <f t="shared" si="547"/>
        <v>0.08</v>
      </c>
      <c r="KA595">
        <f t="shared" si="548"/>
        <v>0</v>
      </c>
      <c r="KB595">
        <f t="shared" si="548"/>
        <v>0.02</v>
      </c>
      <c r="KC595">
        <f t="shared" si="549"/>
        <v>0.04</v>
      </c>
      <c r="KD595">
        <f t="shared" si="517"/>
        <v>2.2499999999999999E-2</v>
      </c>
      <c r="KE595">
        <f t="shared" si="517"/>
        <v>0.03</v>
      </c>
      <c r="KF595">
        <f t="shared" si="517"/>
        <v>0.03</v>
      </c>
      <c r="KG595">
        <f t="shared" si="516"/>
        <v>0</v>
      </c>
      <c r="KH595">
        <f t="shared" si="516"/>
        <v>1.4999999999999999E-2</v>
      </c>
      <c r="KI595">
        <f t="shared" si="516"/>
        <v>7.4999999999999997E-3</v>
      </c>
      <c r="KJ595">
        <f t="shared" si="516"/>
        <v>2.2499999999999999E-2</v>
      </c>
      <c r="KK595">
        <f t="shared" si="550"/>
        <v>0.02</v>
      </c>
      <c r="KL595">
        <f t="shared" si="551"/>
        <v>0.03</v>
      </c>
      <c r="KM595" s="5">
        <f t="shared" si="552"/>
        <v>0.05</v>
      </c>
      <c r="KN595">
        <f t="shared" si="553"/>
        <v>0</v>
      </c>
      <c r="KO595">
        <f t="shared" si="553"/>
        <v>0</v>
      </c>
      <c r="KP595">
        <f t="shared" si="554"/>
        <v>0.03</v>
      </c>
      <c r="KQ595">
        <f t="shared" si="555"/>
        <v>1.4999999999999999E-2</v>
      </c>
      <c r="KR595" s="6">
        <f t="shared" si="556"/>
        <v>2.6666666666666665E-2</v>
      </c>
      <c r="KS595">
        <f t="shared" si="557"/>
        <v>0.04</v>
      </c>
      <c r="KT595">
        <f t="shared" si="558"/>
        <v>1.4999999999999999E-2</v>
      </c>
      <c r="KU595">
        <f t="shared" si="559"/>
        <v>0.04</v>
      </c>
      <c r="KV595">
        <f t="shared" si="560"/>
        <v>0.05</v>
      </c>
      <c r="KW595">
        <f t="shared" si="561"/>
        <v>0.01</v>
      </c>
      <c r="KX595">
        <f t="shared" si="562"/>
        <v>0</v>
      </c>
      <c r="KY595">
        <f t="shared" si="563"/>
        <v>0.04</v>
      </c>
      <c r="KZ595">
        <f t="shared" si="564"/>
        <v>0</v>
      </c>
      <c r="LA595">
        <f t="shared" si="565"/>
        <v>1</v>
      </c>
      <c r="LB595">
        <f t="shared" si="565"/>
        <v>0</v>
      </c>
      <c r="LC595">
        <f t="shared" si="566"/>
        <v>0.1</v>
      </c>
      <c r="LE595" t="str">
        <f t="shared" si="572"/>
        <v>Niger</v>
      </c>
      <c r="LF595">
        <f t="shared" si="567"/>
        <v>0.72</v>
      </c>
      <c r="LG595" s="6">
        <f t="shared" si="568"/>
        <v>0.60083333333333333</v>
      </c>
      <c r="LH595">
        <f t="shared" si="569"/>
        <v>0.875</v>
      </c>
      <c r="LI595" s="6">
        <f t="shared" si="570"/>
        <v>0.77166666666666683</v>
      </c>
      <c r="LJ595">
        <f t="shared" si="571"/>
        <v>1</v>
      </c>
    </row>
    <row r="596" spans="1:322" x14ac:dyDescent="0.35">
      <c r="A596" s="8">
        <v>44871</v>
      </c>
      <c r="B596" t="s">
        <v>3342</v>
      </c>
      <c r="D596" s="24" t="s">
        <v>321</v>
      </c>
      <c r="E596" s="24" t="s">
        <v>321</v>
      </c>
      <c r="F596" s="24">
        <v>29</v>
      </c>
      <c r="G596" s="24" t="s">
        <v>1096</v>
      </c>
      <c r="H596" s="24" t="s">
        <v>1818</v>
      </c>
      <c r="I596" s="24" t="s">
        <v>1097</v>
      </c>
      <c r="J596" s="24" t="s">
        <v>207</v>
      </c>
      <c r="K596" s="25">
        <v>44529</v>
      </c>
      <c r="L596" s="25">
        <v>44529</v>
      </c>
      <c r="M596" s="25">
        <v>44539</v>
      </c>
      <c r="N596" s="24" t="s">
        <v>261</v>
      </c>
      <c r="O596" s="24" t="s">
        <v>261</v>
      </c>
      <c r="P596" s="24" t="s">
        <v>261</v>
      </c>
      <c r="Q596" s="24" t="s">
        <v>324</v>
      </c>
      <c r="R596" s="25">
        <v>44529</v>
      </c>
      <c r="S596" s="25">
        <v>44529</v>
      </c>
      <c r="T596" s="24" t="s">
        <v>263</v>
      </c>
      <c r="U596" s="24" t="s">
        <v>261</v>
      </c>
      <c r="V596" s="25" t="s">
        <v>262</v>
      </c>
      <c r="W596" s="24" t="s">
        <v>261</v>
      </c>
      <c r="X596" s="25" t="s">
        <v>262</v>
      </c>
      <c r="Y596" s="24" t="s">
        <v>263</v>
      </c>
      <c r="Z596" s="25">
        <v>44844</v>
      </c>
      <c r="AA596" s="24" t="s">
        <v>268</v>
      </c>
      <c r="AB596" s="24" t="s">
        <v>265</v>
      </c>
      <c r="AC596" s="24" t="s">
        <v>2370</v>
      </c>
      <c r="AD596" s="24" t="s">
        <v>267</v>
      </c>
      <c r="AE596" s="24" t="s">
        <v>326</v>
      </c>
      <c r="AF596" s="24" t="s">
        <v>327</v>
      </c>
      <c r="AG596" s="31">
        <v>2400</v>
      </c>
      <c r="AH596" s="24" t="s">
        <v>263</v>
      </c>
      <c r="AI596" s="24">
        <v>44539</v>
      </c>
      <c r="AJ596" s="25">
        <v>44705</v>
      </c>
      <c r="AK596" s="24" t="s">
        <v>264</v>
      </c>
      <c r="AL596" s="24" t="s">
        <v>269</v>
      </c>
      <c r="AM596" s="24" t="s">
        <v>265</v>
      </c>
      <c r="AN596" s="24" t="s">
        <v>270</v>
      </c>
      <c r="AO596" s="24" t="s">
        <v>261</v>
      </c>
      <c r="AP596" s="24" t="s">
        <v>261</v>
      </c>
      <c r="AQ596" s="25" t="s">
        <v>262</v>
      </c>
      <c r="AR596" s="24" t="s">
        <v>261</v>
      </c>
      <c r="AS596" s="25" t="s">
        <v>262</v>
      </c>
      <c r="AT596" s="24" t="s">
        <v>261</v>
      </c>
      <c r="AU596" s="25" t="s">
        <v>262</v>
      </c>
      <c r="AV596" s="24" t="s">
        <v>261</v>
      </c>
      <c r="AW596" s="25" t="s">
        <v>262</v>
      </c>
      <c r="AX596" s="24" t="s">
        <v>261</v>
      </c>
      <c r="AY596" s="25" t="s">
        <v>262</v>
      </c>
      <c r="AZ596" s="27" t="s">
        <v>262</v>
      </c>
      <c r="BA596" s="27" t="s">
        <v>262</v>
      </c>
      <c r="BB596" s="24" t="s">
        <v>261</v>
      </c>
      <c r="BC596" s="25" t="s">
        <v>262</v>
      </c>
      <c r="BD596" s="24" t="s">
        <v>261</v>
      </c>
      <c r="BE596" s="26" t="s">
        <v>262</v>
      </c>
      <c r="BF596" t="s">
        <v>207</v>
      </c>
      <c r="BG596" s="9" t="s">
        <v>509</v>
      </c>
      <c r="BH596" t="s">
        <v>208</v>
      </c>
      <c r="BI596" t="s">
        <v>384</v>
      </c>
      <c r="BJ596" t="s">
        <v>210</v>
      </c>
      <c r="BK596" t="s">
        <v>211</v>
      </c>
      <c r="BL596" t="s">
        <v>212</v>
      </c>
      <c r="BM596" t="s">
        <v>2011</v>
      </c>
      <c r="BN596" t="s">
        <v>214</v>
      </c>
      <c r="BO596" t="s">
        <v>542</v>
      </c>
      <c r="BP596" t="s">
        <v>219</v>
      </c>
      <c r="BQ596" t="s">
        <v>332</v>
      </c>
      <c r="BV596" t="s">
        <v>214</v>
      </c>
      <c r="CC596" t="s">
        <v>214</v>
      </c>
      <c r="CG596" t="s">
        <v>219</v>
      </c>
      <c r="CI596" t="s">
        <v>333</v>
      </c>
      <c r="CJ596" t="s">
        <v>3343</v>
      </c>
      <c r="CK596" t="s">
        <v>352</v>
      </c>
      <c r="CL596" t="s">
        <v>412</v>
      </c>
      <c r="CN596" t="s">
        <v>283</v>
      </c>
      <c r="CP596" t="s">
        <v>224</v>
      </c>
      <c r="CQ596" t="s">
        <v>224</v>
      </c>
      <c r="CR596" t="s">
        <v>227</v>
      </c>
      <c r="CS596" t="s">
        <v>226</v>
      </c>
      <c r="CT596" t="s">
        <v>219</v>
      </c>
      <c r="CU596" t="s">
        <v>219</v>
      </c>
      <c r="CV596" t="s">
        <v>227</v>
      </c>
      <c r="CW596" t="s">
        <v>227</v>
      </c>
      <c r="CX596" t="s">
        <v>287</v>
      </c>
      <c r="CY596" t="s">
        <v>287</v>
      </c>
      <c r="CZ596" t="s">
        <v>214</v>
      </c>
      <c r="DA596" t="s">
        <v>219</v>
      </c>
      <c r="DB596" t="s">
        <v>230</v>
      </c>
      <c r="DC596" t="s">
        <v>230</v>
      </c>
      <c r="DD596" t="s">
        <v>214</v>
      </c>
      <c r="DE596" t="s">
        <v>231</v>
      </c>
      <c r="DG596" t="s">
        <v>231</v>
      </c>
      <c r="DI596" t="s">
        <v>711</v>
      </c>
      <c r="DK596" t="s">
        <v>242</v>
      </c>
      <c r="DL596" t="s">
        <v>242</v>
      </c>
      <c r="DM596" t="s">
        <v>214</v>
      </c>
      <c r="DN596" t="s">
        <v>219</v>
      </c>
      <c r="DO596" t="s">
        <v>288</v>
      </c>
      <c r="DP596" t="s">
        <v>399</v>
      </c>
      <c r="DR596" t="s">
        <v>235</v>
      </c>
      <c r="DT596" t="s">
        <v>214</v>
      </c>
      <c r="DU596" t="s">
        <v>214</v>
      </c>
      <c r="DV596" t="s">
        <v>746</v>
      </c>
      <c r="DX596" t="s">
        <v>237</v>
      </c>
      <c r="DY596" t="s">
        <v>372</v>
      </c>
      <c r="DZ596" t="s">
        <v>238</v>
      </c>
      <c r="EA596" t="s">
        <v>233</v>
      </c>
      <c r="EB596" t="s">
        <v>372</v>
      </c>
      <c r="EC596" t="s">
        <v>242</v>
      </c>
      <c r="ED596" t="s">
        <v>242</v>
      </c>
      <c r="EE596" t="s">
        <v>214</v>
      </c>
      <c r="EF596" t="s">
        <v>214</v>
      </c>
      <c r="EG596" t="s">
        <v>214</v>
      </c>
      <c r="EI596" t="s">
        <v>214</v>
      </c>
      <c r="EK596" t="s">
        <v>242</v>
      </c>
      <c r="EL596" t="s">
        <v>242</v>
      </c>
      <c r="EM596" t="s">
        <v>240</v>
      </c>
      <c r="EN596" t="s">
        <v>240</v>
      </c>
      <c r="EO596" t="s">
        <v>240</v>
      </c>
      <c r="EP596" t="s">
        <v>240</v>
      </c>
      <c r="EQ596" t="s">
        <v>214</v>
      </c>
      <c r="ER596" t="s">
        <v>219</v>
      </c>
      <c r="ES596" t="s">
        <v>242</v>
      </c>
      <c r="ET596" t="s">
        <v>242</v>
      </c>
      <c r="EU596" t="s">
        <v>242</v>
      </c>
      <c r="EV596" t="s">
        <v>237</v>
      </c>
      <c r="EW596" t="s">
        <v>243</v>
      </c>
      <c r="EX596" t="s">
        <v>243</v>
      </c>
      <c r="EY596" t="s">
        <v>237</v>
      </c>
      <c r="EZ596" t="s">
        <v>241</v>
      </c>
      <c r="FA596" t="s">
        <v>241</v>
      </c>
      <c r="FB596" t="s">
        <v>237</v>
      </c>
      <c r="FC596" t="s">
        <v>237</v>
      </c>
      <c r="FD596" t="s">
        <v>237</v>
      </c>
      <c r="FE596" t="s">
        <v>226</v>
      </c>
      <c r="FF596" t="s">
        <v>244</v>
      </c>
      <c r="FG596" t="s">
        <v>239</v>
      </c>
      <c r="FH596" t="s">
        <v>239</v>
      </c>
      <c r="FI596" t="s">
        <v>214</v>
      </c>
      <c r="FJ596" t="s">
        <v>214</v>
      </c>
      <c r="FK596" t="s">
        <v>214</v>
      </c>
      <c r="FL596" t="s">
        <v>214</v>
      </c>
      <c r="FM596" t="s">
        <v>292</v>
      </c>
      <c r="FN596" t="s">
        <v>292</v>
      </c>
      <c r="FO596" t="s">
        <v>219</v>
      </c>
      <c r="FP596" t="s">
        <v>219</v>
      </c>
      <c r="FQ596" t="s">
        <v>241</v>
      </c>
      <c r="FR596" t="s">
        <v>241</v>
      </c>
      <c r="FS596" t="s">
        <v>241</v>
      </c>
      <c r="FT596" t="s">
        <v>241</v>
      </c>
      <c r="FU596" t="s">
        <v>219</v>
      </c>
      <c r="FV596" t="s">
        <v>241</v>
      </c>
      <c r="FW596" t="s">
        <v>241</v>
      </c>
      <c r="FX596" t="s">
        <v>241</v>
      </c>
      <c r="FY596" t="s">
        <v>241</v>
      </c>
      <c r="FZ596" t="s">
        <v>341</v>
      </c>
      <c r="GA596" t="s">
        <v>341</v>
      </c>
      <c r="GB596" t="s">
        <v>227</v>
      </c>
      <c r="GC596" t="s">
        <v>244</v>
      </c>
      <c r="GD596" t="s">
        <v>293</v>
      </c>
      <c r="GE596" t="s">
        <v>241</v>
      </c>
      <c r="GF596" t="s">
        <v>293</v>
      </c>
      <c r="GG596" t="s">
        <v>227</v>
      </c>
      <c r="GH596" t="s">
        <v>241</v>
      </c>
      <c r="GI596" t="s">
        <v>227</v>
      </c>
      <c r="GJ596" t="s">
        <v>244</v>
      </c>
      <c r="GK596" t="s">
        <v>227</v>
      </c>
      <c r="GL596" t="s">
        <v>227</v>
      </c>
      <c r="GM596" t="s">
        <v>227</v>
      </c>
      <c r="GN596" t="s">
        <v>214</v>
      </c>
      <c r="GO596" t="s">
        <v>214</v>
      </c>
      <c r="GP596" t="s">
        <v>342</v>
      </c>
      <c r="GQ596" t="s">
        <v>342</v>
      </c>
      <c r="GR596" t="s">
        <v>342</v>
      </c>
      <c r="GS596" t="s">
        <v>214</v>
      </c>
      <c r="GT596" t="s">
        <v>241</v>
      </c>
      <c r="GU596" t="s">
        <v>214</v>
      </c>
      <c r="GV596" t="s">
        <v>241</v>
      </c>
      <c r="GW596" t="s">
        <v>297</v>
      </c>
      <c r="GX596" t="s">
        <v>252</v>
      </c>
      <c r="GY596" t="s">
        <v>491</v>
      </c>
      <c r="GZ596" t="s">
        <v>241</v>
      </c>
      <c r="HA596" t="s">
        <v>298</v>
      </c>
      <c r="HB596" t="s">
        <v>241</v>
      </c>
      <c r="HC596" t="s">
        <v>315</v>
      </c>
      <c r="HD596" t="s">
        <v>316</v>
      </c>
      <c r="HE596" t="s">
        <v>343</v>
      </c>
      <c r="HF596" t="s">
        <v>3344</v>
      </c>
      <c r="HG596" t="s">
        <v>362</v>
      </c>
      <c r="HH596" t="s">
        <v>2373</v>
      </c>
      <c r="HI596" t="s">
        <v>241</v>
      </c>
      <c r="HJ596" t="s">
        <v>214</v>
      </c>
      <c r="HK596" t="s">
        <v>3345</v>
      </c>
      <c r="HL596" s="12"/>
      <c r="HM596">
        <v>0.75</v>
      </c>
      <c r="HN596">
        <v>1</v>
      </c>
      <c r="HO596">
        <v>1</v>
      </c>
      <c r="HP596">
        <v>0.25</v>
      </c>
      <c r="HQ596">
        <v>1</v>
      </c>
      <c r="HR596">
        <v>0.5</v>
      </c>
      <c r="HS596">
        <v>1</v>
      </c>
      <c r="HT596">
        <v>1</v>
      </c>
      <c r="HU596">
        <v>0</v>
      </c>
      <c r="HV596">
        <v>0.75</v>
      </c>
      <c r="HW596">
        <v>0.25</v>
      </c>
      <c r="HX596">
        <v>0.5</v>
      </c>
      <c r="HY596">
        <v>1</v>
      </c>
      <c r="HZ596">
        <v>0.75</v>
      </c>
      <c r="IA596" s="4">
        <v>1</v>
      </c>
      <c r="IB596">
        <v>0.75</v>
      </c>
      <c r="IC596">
        <v>0.5</v>
      </c>
      <c r="ID596">
        <v>0.75</v>
      </c>
      <c r="IE596">
        <v>0.5</v>
      </c>
      <c r="IG596">
        <v>0.75</v>
      </c>
      <c r="IH596">
        <v>0.5</v>
      </c>
      <c r="II596">
        <v>1</v>
      </c>
      <c r="IJ596">
        <v>1</v>
      </c>
      <c r="IK596">
        <v>1</v>
      </c>
      <c r="IL596">
        <v>1</v>
      </c>
      <c r="IM596">
        <v>1</v>
      </c>
      <c r="IN596">
        <v>0</v>
      </c>
      <c r="IO596">
        <v>1</v>
      </c>
      <c r="IQ596">
        <v>1</v>
      </c>
      <c r="IS596">
        <f t="shared" si="518"/>
        <v>0.11249999999999999</v>
      </c>
      <c r="IT596">
        <f t="shared" si="519"/>
        <v>0.12</v>
      </c>
      <c r="IU596">
        <f t="shared" si="520"/>
        <v>0.08</v>
      </c>
      <c r="IV596">
        <f t="shared" si="521"/>
        <v>2.5000000000000001E-2</v>
      </c>
      <c r="IW596">
        <f t="shared" si="522"/>
        <v>0.08</v>
      </c>
      <c r="IX596">
        <f t="shared" si="523"/>
        <v>6.5000000000000002E-2</v>
      </c>
      <c r="IY596">
        <f t="shared" si="524"/>
        <v>0.1</v>
      </c>
      <c r="IZ596">
        <f t="shared" si="525"/>
        <v>0.11</v>
      </c>
      <c r="JA596">
        <f t="shared" si="526"/>
        <v>0</v>
      </c>
      <c r="JB596">
        <f t="shared" si="527"/>
        <v>7.5000000000000011E-2</v>
      </c>
      <c r="JC596">
        <f t="shared" si="528"/>
        <v>0.03</v>
      </c>
      <c r="JD596">
        <f t="shared" si="529"/>
        <v>5.5E-2</v>
      </c>
      <c r="JE596">
        <f t="shared" si="530"/>
        <v>7.0000000000000007E-2</v>
      </c>
      <c r="JF596">
        <f t="shared" si="531"/>
        <v>0.09</v>
      </c>
      <c r="JG596" s="5">
        <f t="shared" si="532"/>
        <v>0.05</v>
      </c>
      <c r="JH596">
        <f t="shared" si="533"/>
        <v>0</v>
      </c>
      <c r="JI596">
        <f t="shared" si="533"/>
        <v>0</v>
      </c>
      <c r="JJ596">
        <f t="shared" si="534"/>
        <v>0.15000000000000002</v>
      </c>
      <c r="JK596">
        <f t="shared" si="535"/>
        <v>7.4999999999999997E-2</v>
      </c>
      <c r="JL596" s="6">
        <f t="shared" si="536"/>
        <v>5.333333333333333E-2</v>
      </c>
      <c r="JM596">
        <f t="shared" si="537"/>
        <v>0.09</v>
      </c>
      <c r="JN596">
        <f t="shared" si="538"/>
        <v>2.5000000000000001E-2</v>
      </c>
      <c r="JO596">
        <f t="shared" si="539"/>
        <v>0.15</v>
      </c>
      <c r="JP596">
        <f t="shared" si="540"/>
        <v>0.1</v>
      </c>
      <c r="JQ596">
        <f t="shared" si="541"/>
        <v>0.12</v>
      </c>
      <c r="JR596">
        <f t="shared" si="542"/>
        <v>0.11</v>
      </c>
      <c r="JS596">
        <f t="shared" si="543"/>
        <v>0.1</v>
      </c>
      <c r="JT596">
        <f t="shared" si="543"/>
        <v>0</v>
      </c>
      <c r="JU596">
        <f t="shared" si="544"/>
        <v>1</v>
      </c>
      <c r="JV596">
        <f t="shared" si="544"/>
        <v>0</v>
      </c>
      <c r="JW596">
        <f t="shared" si="545"/>
        <v>0.15</v>
      </c>
      <c r="JY596">
        <f t="shared" si="546"/>
        <v>3.7500000000000006E-2</v>
      </c>
      <c r="JZ596">
        <f t="shared" si="547"/>
        <v>0.08</v>
      </c>
      <c r="KA596">
        <f t="shared" si="548"/>
        <v>0.02</v>
      </c>
      <c r="KB596">
        <f t="shared" si="548"/>
        <v>5.0000000000000001E-3</v>
      </c>
      <c r="KC596">
        <f t="shared" si="549"/>
        <v>0.04</v>
      </c>
      <c r="KD596">
        <f t="shared" ref="KD596:KF627" si="573">HR596*0.03</f>
        <v>1.4999999999999999E-2</v>
      </c>
      <c r="KE596">
        <f t="shared" si="573"/>
        <v>0.03</v>
      </c>
      <c r="KF596">
        <f t="shared" si="573"/>
        <v>0.03</v>
      </c>
      <c r="KG596">
        <f t="shared" si="516"/>
        <v>0</v>
      </c>
      <c r="KH596">
        <f t="shared" si="516"/>
        <v>2.2499999999999999E-2</v>
      </c>
      <c r="KI596">
        <f t="shared" si="516"/>
        <v>7.4999999999999997E-3</v>
      </c>
      <c r="KJ596">
        <f t="shared" si="516"/>
        <v>1.4999999999999999E-2</v>
      </c>
      <c r="KK596">
        <f t="shared" si="550"/>
        <v>0.02</v>
      </c>
      <c r="KL596">
        <f t="shared" si="551"/>
        <v>0.03</v>
      </c>
      <c r="KM596" s="5">
        <f t="shared" si="552"/>
        <v>0.05</v>
      </c>
      <c r="KN596">
        <f t="shared" si="553"/>
        <v>0</v>
      </c>
      <c r="KO596">
        <f t="shared" si="553"/>
        <v>0</v>
      </c>
      <c r="KP596">
        <f t="shared" si="554"/>
        <v>4.4999999999999998E-2</v>
      </c>
      <c r="KQ596">
        <f t="shared" si="555"/>
        <v>1.4999999999999999E-2</v>
      </c>
      <c r="KR596" s="6">
        <f t="shared" si="556"/>
        <v>2.6666666666666665E-2</v>
      </c>
      <c r="KS596">
        <f t="shared" si="557"/>
        <v>0.03</v>
      </c>
      <c r="KT596">
        <f t="shared" si="558"/>
        <v>1.4999999999999999E-2</v>
      </c>
      <c r="KU596">
        <f t="shared" si="559"/>
        <v>0.04</v>
      </c>
      <c r="KV596">
        <f t="shared" si="560"/>
        <v>0.05</v>
      </c>
      <c r="KW596">
        <f t="shared" si="561"/>
        <v>0.01</v>
      </c>
      <c r="KX596">
        <f t="shared" si="562"/>
        <v>0</v>
      </c>
      <c r="KY596">
        <f t="shared" si="563"/>
        <v>0.04</v>
      </c>
      <c r="KZ596">
        <f t="shared" si="564"/>
        <v>0</v>
      </c>
      <c r="LA596">
        <f t="shared" si="565"/>
        <v>1</v>
      </c>
      <c r="LB596">
        <f t="shared" si="565"/>
        <v>0</v>
      </c>
      <c r="LC596">
        <f t="shared" si="566"/>
        <v>0.1</v>
      </c>
      <c r="LE596" t="str">
        <f t="shared" si="572"/>
        <v>Niger</v>
      </c>
      <c r="LF596">
        <f t="shared" si="567"/>
        <v>0.6925</v>
      </c>
      <c r="LG596" s="6">
        <f t="shared" si="568"/>
        <v>0.64833333333333332</v>
      </c>
      <c r="LH596">
        <f t="shared" si="569"/>
        <v>0.84499999999999997</v>
      </c>
      <c r="LI596" s="6">
        <f t="shared" si="570"/>
        <v>0.77416666666666678</v>
      </c>
      <c r="LJ596">
        <f t="shared" si="571"/>
        <v>1</v>
      </c>
    </row>
    <row r="597" spans="1:322" x14ac:dyDescent="0.35">
      <c r="A597" s="8">
        <v>44873</v>
      </c>
      <c r="B597" t="s">
        <v>3346</v>
      </c>
      <c r="D597" s="27" t="s">
        <v>321</v>
      </c>
      <c r="E597" s="27" t="s">
        <v>321</v>
      </c>
      <c r="F597" s="27">
        <v>37</v>
      </c>
      <c r="G597" s="27" t="s">
        <v>1096</v>
      </c>
      <c r="H597" s="27" t="s">
        <v>1818</v>
      </c>
      <c r="I597" s="27" t="s">
        <v>1097</v>
      </c>
      <c r="J597" s="27" t="s">
        <v>207</v>
      </c>
      <c r="K597" s="28">
        <v>44530</v>
      </c>
      <c r="L597" s="28">
        <v>44530</v>
      </c>
      <c r="M597" s="28">
        <v>44539</v>
      </c>
      <c r="N597" s="27" t="s">
        <v>261</v>
      </c>
      <c r="O597" s="27" t="s">
        <v>261</v>
      </c>
      <c r="P597" s="27" t="s">
        <v>261</v>
      </c>
      <c r="Q597" s="27" t="s">
        <v>262</v>
      </c>
      <c r="R597" s="28" t="s">
        <v>262</v>
      </c>
      <c r="S597" s="28" t="s">
        <v>262</v>
      </c>
      <c r="T597" s="27" t="s">
        <v>263</v>
      </c>
      <c r="U597" s="27" t="s">
        <v>261</v>
      </c>
      <c r="V597" s="28" t="s">
        <v>262</v>
      </c>
      <c r="W597" s="27" t="s">
        <v>261</v>
      </c>
      <c r="X597" s="28" t="s">
        <v>262</v>
      </c>
      <c r="Y597" s="27" t="s">
        <v>263</v>
      </c>
      <c r="Z597" s="28">
        <v>44796</v>
      </c>
      <c r="AA597" s="27" t="s">
        <v>264</v>
      </c>
      <c r="AB597" s="27" t="s">
        <v>265</v>
      </c>
      <c r="AC597" s="27" t="s">
        <v>3211</v>
      </c>
      <c r="AD597" s="27" t="s">
        <v>267</v>
      </c>
      <c r="AE597" s="27" t="s">
        <v>262</v>
      </c>
      <c r="AF597" s="27" t="s">
        <v>262</v>
      </c>
      <c r="AG597" s="29" t="s">
        <v>262</v>
      </c>
      <c r="AH597" s="27" t="s">
        <v>263</v>
      </c>
      <c r="AI597" s="27">
        <v>44719</v>
      </c>
      <c r="AJ597" s="28">
        <v>44723</v>
      </c>
      <c r="AK597" s="27" t="s">
        <v>268</v>
      </c>
      <c r="AL597" s="27" t="s">
        <v>994</v>
      </c>
      <c r="AM597" s="27" t="s">
        <v>265</v>
      </c>
      <c r="AN597" s="27" t="s">
        <v>270</v>
      </c>
      <c r="AO597" s="27" t="s">
        <v>261</v>
      </c>
      <c r="AP597" s="27" t="s">
        <v>261</v>
      </c>
      <c r="AQ597" s="28" t="s">
        <v>262</v>
      </c>
      <c r="AR597" s="27" t="s">
        <v>261</v>
      </c>
      <c r="AS597" s="28" t="s">
        <v>262</v>
      </c>
      <c r="AT597" s="27" t="s">
        <v>261</v>
      </c>
      <c r="AU597" s="28" t="s">
        <v>262</v>
      </c>
      <c r="AV597" s="27" t="s">
        <v>261</v>
      </c>
      <c r="AW597" s="28" t="s">
        <v>262</v>
      </c>
      <c r="AX597" s="27" t="s">
        <v>261</v>
      </c>
      <c r="AY597" s="28" t="s">
        <v>262</v>
      </c>
      <c r="AZ597" s="27" t="s">
        <v>262</v>
      </c>
      <c r="BA597" s="27" t="s">
        <v>262</v>
      </c>
      <c r="BB597" s="27" t="s">
        <v>261</v>
      </c>
      <c r="BC597" s="28" t="s">
        <v>262</v>
      </c>
      <c r="BD597" s="27" t="s">
        <v>261</v>
      </c>
      <c r="BE597" s="30" t="s">
        <v>262</v>
      </c>
      <c r="BF597" t="s">
        <v>207</v>
      </c>
      <c r="BG597" s="9" t="s">
        <v>509</v>
      </c>
      <c r="BH597" t="s">
        <v>208</v>
      </c>
      <c r="BI597" t="s">
        <v>830</v>
      </c>
      <c r="BJ597" t="s">
        <v>210</v>
      </c>
      <c r="BK597" t="s">
        <v>211</v>
      </c>
      <c r="BL597" t="s">
        <v>212</v>
      </c>
      <c r="BM597" t="s">
        <v>2011</v>
      </c>
      <c r="BN597" t="s">
        <v>219</v>
      </c>
      <c r="BO597" t="s">
        <v>821</v>
      </c>
      <c r="BP597" t="s">
        <v>219</v>
      </c>
      <c r="BQ597" t="s">
        <v>216</v>
      </c>
      <c r="BR597" t="s">
        <v>3347</v>
      </c>
      <c r="BS597" t="s">
        <v>3213</v>
      </c>
      <c r="BT597" t="s">
        <v>3266</v>
      </c>
      <c r="BU597" t="s">
        <v>3347</v>
      </c>
      <c r="BV597" t="s">
        <v>219</v>
      </c>
      <c r="BW597" t="s">
        <v>795</v>
      </c>
      <c r="BY597" t="s">
        <v>3212</v>
      </c>
      <c r="BZ597" t="s">
        <v>3212</v>
      </c>
      <c r="CA597" t="s">
        <v>3348</v>
      </c>
      <c r="CB597" t="s">
        <v>3212</v>
      </c>
      <c r="CC597" t="s">
        <v>214</v>
      </c>
      <c r="CG597" t="s">
        <v>219</v>
      </c>
      <c r="CI597" t="s">
        <v>333</v>
      </c>
      <c r="CJ597" t="s">
        <v>3349</v>
      </c>
      <c r="CK597" t="s">
        <v>352</v>
      </c>
      <c r="CL597" t="s">
        <v>500</v>
      </c>
      <c r="CM597" t="s">
        <v>3350</v>
      </c>
      <c r="CN597" t="s">
        <v>283</v>
      </c>
      <c r="CP597" t="s">
        <v>307</v>
      </c>
      <c r="CQ597" t="s">
        <v>284</v>
      </c>
      <c r="CR597" t="s">
        <v>227</v>
      </c>
      <c r="CS597" t="s">
        <v>226</v>
      </c>
      <c r="CT597" t="s">
        <v>214</v>
      </c>
      <c r="CU597" t="s">
        <v>219</v>
      </c>
      <c r="CV597" t="s">
        <v>244</v>
      </c>
      <c r="CW597" t="s">
        <v>244</v>
      </c>
      <c r="CX597" t="s">
        <v>287</v>
      </c>
      <c r="CY597" t="s">
        <v>353</v>
      </c>
      <c r="CZ597" t="s">
        <v>214</v>
      </c>
      <c r="DA597" t="s">
        <v>214</v>
      </c>
      <c r="DB597" t="s">
        <v>230</v>
      </c>
      <c r="DC597" t="s">
        <v>230</v>
      </c>
      <c r="DD597" t="s">
        <v>214</v>
      </c>
      <c r="DE597" t="s">
        <v>546</v>
      </c>
      <c r="DG597" t="s">
        <v>231</v>
      </c>
      <c r="DI597" t="s">
        <v>782</v>
      </c>
      <c r="DK597" t="s">
        <v>237</v>
      </c>
      <c r="DL597" t="s">
        <v>233</v>
      </c>
      <c r="DM597" t="s">
        <v>214</v>
      </c>
      <c r="DN597" t="s">
        <v>219</v>
      </c>
      <c r="DO597" t="s">
        <v>288</v>
      </c>
      <c r="DP597" t="s">
        <v>443</v>
      </c>
      <c r="DR597" t="s">
        <v>235</v>
      </c>
      <c r="DT597" t="s">
        <v>214</v>
      </c>
      <c r="DU597" t="s">
        <v>214</v>
      </c>
      <c r="DV597" t="s">
        <v>870</v>
      </c>
      <c r="DX597" t="s">
        <v>237</v>
      </c>
      <c r="DY597" t="s">
        <v>233</v>
      </c>
      <c r="DZ597" t="s">
        <v>238</v>
      </c>
      <c r="EA597" t="s">
        <v>233</v>
      </c>
      <c r="EB597" t="s">
        <v>372</v>
      </c>
      <c r="EC597" t="s">
        <v>237</v>
      </c>
      <c r="ED597" t="s">
        <v>233</v>
      </c>
      <c r="EE597" t="s">
        <v>214</v>
      </c>
      <c r="EF597" t="s">
        <v>214</v>
      </c>
      <c r="EG597" t="s">
        <v>214</v>
      </c>
      <c r="EI597" t="s">
        <v>214</v>
      </c>
      <c r="EK597" t="s">
        <v>242</v>
      </c>
      <c r="EL597" t="s">
        <v>242</v>
      </c>
      <c r="EM597" t="s">
        <v>240</v>
      </c>
      <c r="EN597" t="s">
        <v>486</v>
      </c>
      <c r="EO597" t="s">
        <v>240</v>
      </c>
      <c r="EP597" t="s">
        <v>486</v>
      </c>
      <c r="EQ597" t="s">
        <v>214</v>
      </c>
      <c r="ER597" t="s">
        <v>214</v>
      </c>
      <c r="ES597" t="s">
        <v>242</v>
      </c>
      <c r="ET597" t="s">
        <v>242</v>
      </c>
      <c r="EU597" t="s">
        <v>237</v>
      </c>
      <c r="EV597" t="s">
        <v>233</v>
      </c>
      <c r="EW597" t="s">
        <v>310</v>
      </c>
      <c r="EX597" t="s">
        <v>310</v>
      </c>
      <c r="EY597" t="s">
        <v>237</v>
      </c>
      <c r="EZ597" t="s">
        <v>241</v>
      </c>
      <c r="FA597" t="s">
        <v>241</v>
      </c>
      <c r="FB597" t="s">
        <v>233</v>
      </c>
      <c r="FC597" t="s">
        <v>233</v>
      </c>
      <c r="FD597" t="s">
        <v>372</v>
      </c>
      <c r="FE597" t="s">
        <v>244</v>
      </c>
      <c r="FF597" t="s">
        <v>227</v>
      </c>
      <c r="FG597" t="s">
        <v>239</v>
      </c>
      <c r="FH597" t="s">
        <v>239</v>
      </c>
      <c r="FI597" t="s">
        <v>214</v>
      </c>
      <c r="FJ597" t="s">
        <v>214</v>
      </c>
      <c r="FK597" t="s">
        <v>214</v>
      </c>
      <c r="FL597" t="s">
        <v>214</v>
      </c>
      <c r="FM597" t="s">
        <v>292</v>
      </c>
      <c r="FN597" t="s">
        <v>292</v>
      </c>
      <c r="FO597" t="s">
        <v>219</v>
      </c>
      <c r="FP597" t="s">
        <v>219</v>
      </c>
      <c r="FQ597" t="s">
        <v>241</v>
      </c>
      <c r="FR597" t="s">
        <v>241</v>
      </c>
      <c r="FS597" t="s">
        <v>241</v>
      </c>
      <c r="FT597" t="s">
        <v>241</v>
      </c>
      <c r="FU597" t="s">
        <v>219</v>
      </c>
      <c r="FV597" t="s">
        <v>241</v>
      </c>
      <c r="FW597" t="s">
        <v>241</v>
      </c>
      <c r="FX597" t="s">
        <v>241</v>
      </c>
      <c r="FY597" t="s">
        <v>241</v>
      </c>
      <c r="FZ597" t="s">
        <v>341</v>
      </c>
      <c r="GA597" t="s">
        <v>341</v>
      </c>
      <c r="GB597" t="s">
        <v>227</v>
      </c>
      <c r="GC597" t="s">
        <v>227</v>
      </c>
      <c r="GD597" t="s">
        <v>293</v>
      </c>
      <c r="GE597" t="s">
        <v>241</v>
      </c>
      <c r="GF597" t="s">
        <v>293</v>
      </c>
      <c r="GG597" t="s">
        <v>227</v>
      </c>
      <c r="GH597" t="s">
        <v>241</v>
      </c>
      <c r="GI597" t="s">
        <v>227</v>
      </c>
      <c r="GJ597" t="s">
        <v>227</v>
      </c>
      <c r="GK597" t="s">
        <v>227</v>
      </c>
      <c r="GL597" t="s">
        <v>227</v>
      </c>
      <c r="GM597" t="s">
        <v>227</v>
      </c>
      <c r="GN597" t="s">
        <v>214</v>
      </c>
      <c r="GO597" t="s">
        <v>214</v>
      </c>
      <c r="GP597" t="s">
        <v>342</v>
      </c>
      <c r="GQ597" t="s">
        <v>294</v>
      </c>
      <c r="GR597" t="s">
        <v>342</v>
      </c>
      <c r="GS597" t="s">
        <v>214</v>
      </c>
      <c r="GT597" t="s">
        <v>241</v>
      </c>
      <c r="GU597" t="s">
        <v>214</v>
      </c>
      <c r="GV597" t="s">
        <v>241</v>
      </c>
      <c r="GW597" t="s">
        <v>296</v>
      </c>
      <c r="GX597" t="s">
        <v>252</v>
      </c>
      <c r="GY597" t="s">
        <v>491</v>
      </c>
      <c r="GZ597" t="s">
        <v>241</v>
      </c>
      <c r="HA597" t="s">
        <v>298</v>
      </c>
      <c r="HB597" t="s">
        <v>241</v>
      </c>
      <c r="HC597" t="s">
        <v>315</v>
      </c>
      <c r="HD597" t="s">
        <v>316</v>
      </c>
      <c r="HE597" t="s">
        <v>343</v>
      </c>
      <c r="HF597" t="s">
        <v>2522</v>
      </c>
      <c r="HG597" t="s">
        <v>362</v>
      </c>
      <c r="HH597" t="s">
        <v>3269</v>
      </c>
      <c r="HI597" t="s">
        <v>241</v>
      </c>
      <c r="HJ597" t="s">
        <v>214</v>
      </c>
      <c r="HK597" t="s">
        <v>3351</v>
      </c>
      <c r="HL597" s="12"/>
      <c r="HM597">
        <v>0.75</v>
      </c>
      <c r="HN597">
        <v>1</v>
      </c>
      <c r="HO597">
        <v>1</v>
      </c>
      <c r="HP597">
        <v>0.75</v>
      </c>
      <c r="HQ597">
        <v>1</v>
      </c>
      <c r="HR597">
        <v>0.5</v>
      </c>
      <c r="HS597">
        <v>1</v>
      </c>
      <c r="HT597">
        <v>1</v>
      </c>
      <c r="HU597">
        <v>0</v>
      </c>
      <c r="HV597">
        <v>0.5</v>
      </c>
      <c r="HW597">
        <v>0.25</v>
      </c>
      <c r="HX597">
        <v>0.5</v>
      </c>
      <c r="HY597">
        <v>1</v>
      </c>
      <c r="HZ597">
        <v>0.75</v>
      </c>
      <c r="IA597" s="4">
        <v>1</v>
      </c>
      <c r="IB597">
        <v>0.75</v>
      </c>
      <c r="IC597">
        <v>0.5</v>
      </c>
      <c r="ID597">
        <v>0.5</v>
      </c>
      <c r="IE597">
        <v>0.25</v>
      </c>
      <c r="IG597">
        <v>0.25</v>
      </c>
      <c r="IH597">
        <v>0.5</v>
      </c>
      <c r="II597">
        <v>1</v>
      </c>
      <c r="IJ597">
        <v>1</v>
      </c>
      <c r="IK597">
        <v>1</v>
      </c>
      <c r="IL597">
        <v>1</v>
      </c>
      <c r="IM597">
        <v>1</v>
      </c>
      <c r="IN597">
        <v>0</v>
      </c>
      <c r="IO597">
        <v>1</v>
      </c>
      <c r="IQ597">
        <v>1</v>
      </c>
      <c r="IS597">
        <f t="shared" si="518"/>
        <v>0.11249999999999999</v>
      </c>
      <c r="IT597">
        <f t="shared" si="519"/>
        <v>0.12</v>
      </c>
      <c r="IU597">
        <f t="shared" si="520"/>
        <v>0.08</v>
      </c>
      <c r="IV597">
        <f t="shared" si="521"/>
        <v>7.5000000000000011E-2</v>
      </c>
      <c r="IW597">
        <f t="shared" si="522"/>
        <v>0.08</v>
      </c>
      <c r="IX597">
        <f t="shared" si="523"/>
        <v>6.5000000000000002E-2</v>
      </c>
      <c r="IY597">
        <f t="shared" si="524"/>
        <v>0.1</v>
      </c>
      <c r="IZ597">
        <f t="shared" si="525"/>
        <v>0.11</v>
      </c>
      <c r="JA597">
        <f t="shared" si="526"/>
        <v>0</v>
      </c>
      <c r="JB597">
        <f t="shared" si="527"/>
        <v>0.05</v>
      </c>
      <c r="JC597">
        <f t="shared" si="528"/>
        <v>0.03</v>
      </c>
      <c r="JD597">
        <f t="shared" si="529"/>
        <v>5.5E-2</v>
      </c>
      <c r="JE597">
        <f t="shared" si="530"/>
        <v>7.0000000000000007E-2</v>
      </c>
      <c r="JF597">
        <f t="shared" si="531"/>
        <v>0.09</v>
      </c>
      <c r="JG597" s="5">
        <f t="shared" si="532"/>
        <v>0.05</v>
      </c>
      <c r="JH597">
        <f t="shared" si="533"/>
        <v>0</v>
      </c>
      <c r="JI597">
        <f t="shared" si="533"/>
        <v>0</v>
      </c>
      <c r="JJ597">
        <f t="shared" si="534"/>
        <v>0.1</v>
      </c>
      <c r="JK597">
        <f t="shared" si="535"/>
        <v>3.7499999999999999E-2</v>
      </c>
      <c r="JL597" s="6">
        <f t="shared" si="536"/>
        <v>4.6666666666666669E-2</v>
      </c>
      <c r="JM597">
        <f t="shared" si="537"/>
        <v>0.03</v>
      </c>
      <c r="JN597">
        <f t="shared" si="538"/>
        <v>2.5000000000000001E-2</v>
      </c>
      <c r="JO597">
        <f t="shared" si="539"/>
        <v>0.15</v>
      </c>
      <c r="JP597">
        <f t="shared" si="540"/>
        <v>0.1</v>
      </c>
      <c r="JQ597">
        <f t="shared" si="541"/>
        <v>0.12</v>
      </c>
      <c r="JR597">
        <f t="shared" si="542"/>
        <v>0.11</v>
      </c>
      <c r="JS597">
        <f t="shared" si="543"/>
        <v>0.1</v>
      </c>
      <c r="JT597">
        <f t="shared" si="543"/>
        <v>0</v>
      </c>
      <c r="JU597">
        <f t="shared" si="544"/>
        <v>1</v>
      </c>
      <c r="JV597">
        <f t="shared" si="544"/>
        <v>0</v>
      </c>
      <c r="JW597">
        <f t="shared" si="545"/>
        <v>0.15</v>
      </c>
      <c r="JY597">
        <f t="shared" si="546"/>
        <v>3.7500000000000006E-2</v>
      </c>
      <c r="JZ597">
        <f t="shared" si="547"/>
        <v>0.08</v>
      </c>
      <c r="KA597">
        <f t="shared" si="548"/>
        <v>0.02</v>
      </c>
      <c r="KB597">
        <f t="shared" si="548"/>
        <v>1.4999999999999999E-2</v>
      </c>
      <c r="KC597">
        <f t="shared" si="549"/>
        <v>0.04</v>
      </c>
      <c r="KD597">
        <f t="shared" si="573"/>
        <v>1.4999999999999999E-2</v>
      </c>
      <c r="KE597">
        <f t="shared" si="573"/>
        <v>0.03</v>
      </c>
      <c r="KF597">
        <f t="shared" si="573"/>
        <v>0.03</v>
      </c>
      <c r="KG597">
        <f t="shared" si="516"/>
        <v>0</v>
      </c>
      <c r="KH597">
        <f t="shared" si="516"/>
        <v>1.4999999999999999E-2</v>
      </c>
      <c r="KI597">
        <f t="shared" si="516"/>
        <v>7.4999999999999997E-3</v>
      </c>
      <c r="KJ597">
        <f t="shared" si="516"/>
        <v>1.4999999999999999E-2</v>
      </c>
      <c r="KK597">
        <f t="shared" si="550"/>
        <v>0.02</v>
      </c>
      <c r="KL597">
        <f t="shared" si="551"/>
        <v>0.03</v>
      </c>
      <c r="KM597" s="5">
        <f t="shared" si="552"/>
        <v>0.05</v>
      </c>
      <c r="KN597">
        <f t="shared" si="553"/>
        <v>0</v>
      </c>
      <c r="KO597">
        <f t="shared" si="553"/>
        <v>0</v>
      </c>
      <c r="KP597">
        <f t="shared" si="554"/>
        <v>0.03</v>
      </c>
      <c r="KQ597">
        <f t="shared" si="555"/>
        <v>7.4999999999999997E-3</v>
      </c>
      <c r="KR597" s="6">
        <f t="shared" si="556"/>
        <v>2.3333333333333334E-2</v>
      </c>
      <c r="KS597">
        <f t="shared" si="557"/>
        <v>0.01</v>
      </c>
      <c r="KT597">
        <f t="shared" si="558"/>
        <v>1.4999999999999999E-2</v>
      </c>
      <c r="KU597">
        <f t="shared" si="559"/>
        <v>0.04</v>
      </c>
      <c r="KV597">
        <f t="shared" si="560"/>
        <v>0.05</v>
      </c>
      <c r="KW597">
        <f t="shared" si="561"/>
        <v>0.01</v>
      </c>
      <c r="KX597">
        <f t="shared" si="562"/>
        <v>0</v>
      </c>
      <c r="KY597">
        <f t="shared" si="563"/>
        <v>0.04</v>
      </c>
      <c r="KZ597">
        <f t="shared" si="564"/>
        <v>0</v>
      </c>
      <c r="LA597">
        <f t="shared" si="565"/>
        <v>1</v>
      </c>
      <c r="LB597">
        <f t="shared" si="565"/>
        <v>0</v>
      </c>
      <c r="LC597">
        <f t="shared" si="566"/>
        <v>0.1</v>
      </c>
      <c r="LE597" t="str">
        <f t="shared" si="572"/>
        <v>Niger</v>
      </c>
      <c r="LF597">
        <f t="shared" si="567"/>
        <v>0.74249999999999994</v>
      </c>
      <c r="LG597" s="6">
        <f t="shared" si="568"/>
        <v>0.52916666666666667</v>
      </c>
      <c r="LH597">
        <f t="shared" si="569"/>
        <v>0.78500000000000003</v>
      </c>
      <c r="LI597" s="6">
        <f t="shared" si="570"/>
        <v>0.73083333333333345</v>
      </c>
      <c r="LJ597">
        <f t="shared" si="571"/>
        <v>1</v>
      </c>
    </row>
    <row r="598" spans="1:322" x14ac:dyDescent="0.35">
      <c r="A598" s="8">
        <v>44872</v>
      </c>
      <c r="B598" t="s">
        <v>3352</v>
      </c>
      <c r="D598" s="24" t="s">
        <v>321</v>
      </c>
      <c r="E598" s="24" t="s">
        <v>321</v>
      </c>
      <c r="F598" s="24">
        <v>53</v>
      </c>
      <c r="G598" s="24" t="s">
        <v>1096</v>
      </c>
      <c r="H598" s="24" t="s">
        <v>1818</v>
      </c>
      <c r="I598" s="24" t="s">
        <v>1097</v>
      </c>
      <c r="J598" s="24" t="s">
        <v>207</v>
      </c>
      <c r="K598" s="25">
        <v>44530</v>
      </c>
      <c r="L598" s="25">
        <v>44530</v>
      </c>
      <c r="M598" s="25">
        <v>44588</v>
      </c>
      <c r="N598" s="24" t="s">
        <v>261</v>
      </c>
      <c r="O598" s="24" t="s">
        <v>261</v>
      </c>
      <c r="P598" s="24" t="s">
        <v>261</v>
      </c>
      <c r="Q598" s="24" t="s">
        <v>324</v>
      </c>
      <c r="R598" s="25">
        <v>44584</v>
      </c>
      <c r="S598" s="25">
        <v>44584</v>
      </c>
      <c r="T598" s="24" t="s">
        <v>263</v>
      </c>
      <c r="U598" s="24" t="s">
        <v>261</v>
      </c>
      <c r="V598" s="25" t="s">
        <v>262</v>
      </c>
      <c r="W598" s="24" t="s">
        <v>261</v>
      </c>
      <c r="X598" s="25" t="s">
        <v>262</v>
      </c>
      <c r="Y598" s="24" t="s">
        <v>263</v>
      </c>
      <c r="Z598" s="25">
        <v>44742</v>
      </c>
      <c r="AA598" s="24" t="s">
        <v>264</v>
      </c>
      <c r="AB598" s="24" t="s">
        <v>265</v>
      </c>
      <c r="AC598" s="24" t="s">
        <v>262</v>
      </c>
      <c r="AD598" s="24" t="s">
        <v>267</v>
      </c>
      <c r="AE598" s="24" t="s">
        <v>326</v>
      </c>
      <c r="AF598" s="24" t="s">
        <v>327</v>
      </c>
      <c r="AG598" s="31">
        <v>1200</v>
      </c>
      <c r="AH598" s="24" t="s">
        <v>263</v>
      </c>
      <c r="AI598" s="24">
        <v>44712</v>
      </c>
      <c r="AJ598" s="25">
        <v>44712</v>
      </c>
      <c r="AK598" s="24" t="s">
        <v>268</v>
      </c>
      <c r="AL598" s="24" t="s">
        <v>269</v>
      </c>
      <c r="AM598" s="24" t="s">
        <v>265</v>
      </c>
      <c r="AN598" s="24" t="s">
        <v>270</v>
      </c>
      <c r="AO598" s="24" t="s">
        <v>261</v>
      </c>
      <c r="AP598" s="24" t="s">
        <v>261</v>
      </c>
      <c r="AQ598" s="25" t="s">
        <v>262</v>
      </c>
      <c r="AR598" s="24" t="s">
        <v>261</v>
      </c>
      <c r="AS598" s="25" t="s">
        <v>262</v>
      </c>
      <c r="AT598" s="24" t="s">
        <v>261</v>
      </c>
      <c r="AU598" s="25" t="s">
        <v>262</v>
      </c>
      <c r="AV598" s="24" t="s">
        <v>261</v>
      </c>
      <c r="AW598" s="25" t="s">
        <v>262</v>
      </c>
      <c r="AX598" s="24" t="s">
        <v>261</v>
      </c>
      <c r="AY598" s="25" t="s">
        <v>262</v>
      </c>
      <c r="AZ598" s="27" t="s">
        <v>262</v>
      </c>
      <c r="BA598" s="27" t="s">
        <v>262</v>
      </c>
      <c r="BB598" s="24" t="s">
        <v>261</v>
      </c>
      <c r="BC598" s="25" t="s">
        <v>262</v>
      </c>
      <c r="BD598" s="24" t="s">
        <v>261</v>
      </c>
      <c r="BE598" s="26" t="s">
        <v>262</v>
      </c>
      <c r="BF598" t="s">
        <v>207</v>
      </c>
      <c r="BG598" s="9" t="s">
        <v>509</v>
      </c>
      <c r="BH598" t="s">
        <v>208</v>
      </c>
      <c r="BI598" t="s">
        <v>735</v>
      </c>
      <c r="BJ598" t="s">
        <v>210</v>
      </c>
      <c r="BK598" t="s">
        <v>329</v>
      </c>
      <c r="BL598" t="s">
        <v>212</v>
      </c>
      <c r="BM598" t="s">
        <v>1381</v>
      </c>
      <c r="BN598" t="s">
        <v>214</v>
      </c>
      <c r="BO598" s="13" t="s">
        <v>420</v>
      </c>
      <c r="BP598" t="s">
        <v>219</v>
      </c>
      <c r="BQ598" t="s">
        <v>332</v>
      </c>
      <c r="BV598" t="s">
        <v>214</v>
      </c>
      <c r="CC598" t="s">
        <v>214</v>
      </c>
      <c r="CG598" t="s">
        <v>219</v>
      </c>
      <c r="CI598" t="s">
        <v>333</v>
      </c>
      <c r="CJ598" t="s">
        <v>2719</v>
      </c>
      <c r="CK598" t="s">
        <v>333</v>
      </c>
      <c r="CL598" t="s">
        <v>222</v>
      </c>
      <c r="CN598" t="s">
        <v>423</v>
      </c>
      <c r="CP598" t="s">
        <v>307</v>
      </c>
      <c r="CQ598" t="s">
        <v>284</v>
      </c>
      <c r="CR598" t="s">
        <v>286</v>
      </c>
      <c r="CS598" t="s">
        <v>286</v>
      </c>
      <c r="CT598" t="s">
        <v>214</v>
      </c>
      <c r="CU598" t="s">
        <v>214</v>
      </c>
      <c r="CV598" t="s">
        <v>286</v>
      </c>
      <c r="CW598" t="s">
        <v>286</v>
      </c>
      <c r="CX598" t="s">
        <v>287</v>
      </c>
      <c r="CY598" t="s">
        <v>287</v>
      </c>
      <c r="CZ598" t="s">
        <v>219</v>
      </c>
      <c r="DA598" t="s">
        <v>214</v>
      </c>
      <c r="DB598" t="s">
        <v>230</v>
      </c>
      <c r="DC598" t="s">
        <v>230</v>
      </c>
      <c r="DD598" t="s">
        <v>214</v>
      </c>
      <c r="DE598" t="s">
        <v>546</v>
      </c>
      <c r="DG598" t="s">
        <v>546</v>
      </c>
      <c r="DI598" t="s">
        <v>1396</v>
      </c>
      <c r="DK598" t="s">
        <v>237</v>
      </c>
      <c r="DL598" t="s">
        <v>237</v>
      </c>
      <c r="DM598" t="s">
        <v>219</v>
      </c>
      <c r="DN598" t="s">
        <v>219</v>
      </c>
      <c r="DO598" t="s">
        <v>288</v>
      </c>
      <c r="DP598" t="s">
        <v>443</v>
      </c>
      <c r="DR598" t="s">
        <v>443</v>
      </c>
      <c r="DT598" t="s">
        <v>214</v>
      </c>
      <c r="DU598" t="s">
        <v>214</v>
      </c>
      <c r="DV598" t="s">
        <v>236</v>
      </c>
      <c r="DX598" t="s">
        <v>237</v>
      </c>
      <c r="DY598" t="s">
        <v>237</v>
      </c>
      <c r="DZ598" t="s">
        <v>238</v>
      </c>
      <c r="EA598" t="s">
        <v>237</v>
      </c>
      <c r="EB598" t="s">
        <v>237</v>
      </c>
      <c r="EC598" t="s">
        <v>242</v>
      </c>
      <c r="ED598" t="s">
        <v>242</v>
      </c>
      <c r="EE598" t="s">
        <v>214</v>
      </c>
      <c r="EF598" t="s">
        <v>214</v>
      </c>
      <c r="EG598" t="s">
        <v>214</v>
      </c>
      <c r="EI598" t="s">
        <v>214</v>
      </c>
      <c r="EK598" t="s">
        <v>242</v>
      </c>
      <c r="EL598" t="s">
        <v>242</v>
      </c>
      <c r="EM598" t="s">
        <v>240</v>
      </c>
      <c r="EN598" t="s">
        <v>240</v>
      </c>
      <c r="EO598" t="s">
        <v>240</v>
      </c>
      <c r="EP598" t="s">
        <v>240</v>
      </c>
      <c r="EQ598" t="s">
        <v>214</v>
      </c>
      <c r="ER598" t="s">
        <v>214</v>
      </c>
      <c r="ES598" t="s">
        <v>242</v>
      </c>
      <c r="ET598" t="s">
        <v>242</v>
      </c>
      <c r="EU598" t="s">
        <v>242</v>
      </c>
      <c r="EV598" t="s">
        <v>242</v>
      </c>
      <c r="EW598" t="s">
        <v>310</v>
      </c>
      <c r="EX598" t="s">
        <v>310</v>
      </c>
      <c r="EY598" t="s">
        <v>242</v>
      </c>
      <c r="EZ598" t="s">
        <v>241</v>
      </c>
      <c r="FA598" t="s">
        <v>241</v>
      </c>
      <c r="FB598" t="s">
        <v>242</v>
      </c>
      <c r="FC598" t="s">
        <v>242</v>
      </c>
      <c r="FD598" t="s">
        <v>242</v>
      </c>
      <c r="FE598" t="s">
        <v>226</v>
      </c>
      <c r="FF598" t="s">
        <v>226</v>
      </c>
      <c r="FG598" t="s">
        <v>242</v>
      </c>
      <c r="FH598" t="s">
        <v>242</v>
      </c>
      <c r="FI598" t="s">
        <v>214</v>
      </c>
      <c r="FJ598" t="s">
        <v>214</v>
      </c>
      <c r="FK598" t="s">
        <v>214</v>
      </c>
      <c r="FL598" t="s">
        <v>214</v>
      </c>
      <c r="FM598" t="s">
        <v>292</v>
      </c>
      <c r="FN598" t="s">
        <v>292</v>
      </c>
      <c r="FO598" t="s">
        <v>219</v>
      </c>
      <c r="FP598" t="s">
        <v>219</v>
      </c>
      <c r="FQ598" t="s">
        <v>241</v>
      </c>
      <c r="FR598" t="s">
        <v>241</v>
      </c>
      <c r="FS598" t="s">
        <v>241</v>
      </c>
      <c r="FT598" t="s">
        <v>241</v>
      </c>
      <c r="FU598" t="s">
        <v>219</v>
      </c>
      <c r="FV598" t="s">
        <v>241</v>
      </c>
      <c r="FW598" t="s">
        <v>241</v>
      </c>
      <c r="FX598" t="s">
        <v>241</v>
      </c>
      <c r="FY598" t="s">
        <v>241</v>
      </c>
      <c r="FZ598" t="s">
        <v>248</v>
      </c>
      <c r="GA598" t="s">
        <v>248</v>
      </c>
      <c r="GB598" t="s">
        <v>227</v>
      </c>
      <c r="GC598" t="s">
        <v>227</v>
      </c>
      <c r="GD598" t="s">
        <v>293</v>
      </c>
      <c r="GE598" t="s">
        <v>241</v>
      </c>
      <c r="GF598" t="s">
        <v>293</v>
      </c>
      <c r="GG598" t="s">
        <v>227</v>
      </c>
      <c r="GH598" t="s">
        <v>241</v>
      </c>
      <c r="GI598" t="s">
        <v>227</v>
      </c>
      <c r="GJ598" t="s">
        <v>227</v>
      </c>
      <c r="GK598" t="s">
        <v>227</v>
      </c>
      <c r="GL598" t="s">
        <v>227</v>
      </c>
      <c r="GM598" t="s">
        <v>227</v>
      </c>
      <c r="GN598" t="s">
        <v>219</v>
      </c>
      <c r="GO598" t="s">
        <v>219</v>
      </c>
      <c r="GP598" t="s">
        <v>295</v>
      </c>
      <c r="GQ598" t="s">
        <v>295</v>
      </c>
      <c r="GR598" t="s">
        <v>251</v>
      </c>
      <c r="GS598" t="s">
        <v>214</v>
      </c>
      <c r="GT598" t="s">
        <v>241</v>
      </c>
      <c r="GU598" t="s">
        <v>214</v>
      </c>
      <c r="GV598" t="s">
        <v>241</v>
      </c>
      <c r="GW598" t="s">
        <v>404</v>
      </c>
      <c r="GX598" t="s">
        <v>404</v>
      </c>
      <c r="GY598" t="s">
        <v>254</v>
      </c>
      <c r="GZ598" t="s">
        <v>241</v>
      </c>
      <c r="HA598" t="s">
        <v>298</v>
      </c>
      <c r="HB598" t="s">
        <v>241</v>
      </c>
      <c r="HC598" t="s">
        <v>315</v>
      </c>
      <c r="HD598" t="s">
        <v>361</v>
      </c>
      <c r="HE598" t="s">
        <v>317</v>
      </c>
      <c r="HF598" t="s">
        <v>1397</v>
      </c>
      <c r="HG598" t="s">
        <v>319</v>
      </c>
      <c r="HH598" t="s">
        <v>1397</v>
      </c>
      <c r="HI598" t="s">
        <v>241</v>
      </c>
      <c r="HJ598" t="s">
        <v>219</v>
      </c>
      <c r="HK598" t="s">
        <v>1397</v>
      </c>
      <c r="HL598" s="12"/>
      <c r="HM598">
        <v>0.75</v>
      </c>
      <c r="HN598">
        <v>0.25</v>
      </c>
      <c r="HO598">
        <v>1</v>
      </c>
      <c r="HP598">
        <v>0.25</v>
      </c>
      <c r="HQ598">
        <v>1</v>
      </c>
      <c r="HR598">
        <v>0.5</v>
      </c>
      <c r="HS598">
        <v>0</v>
      </c>
      <c r="HT598">
        <v>1</v>
      </c>
      <c r="HU598">
        <v>0</v>
      </c>
      <c r="HV598">
        <v>0.5</v>
      </c>
      <c r="HW598">
        <v>0.5</v>
      </c>
      <c r="HX598">
        <v>0.75</v>
      </c>
      <c r="HY598">
        <v>1</v>
      </c>
      <c r="HZ598">
        <v>0.75</v>
      </c>
      <c r="IA598" s="4">
        <v>1</v>
      </c>
      <c r="IB598">
        <v>0.75</v>
      </c>
      <c r="IC598">
        <v>0.75</v>
      </c>
      <c r="ID598">
        <v>0.75</v>
      </c>
      <c r="IE598">
        <v>0.75</v>
      </c>
      <c r="IG598">
        <v>1</v>
      </c>
      <c r="IH598">
        <v>0.75</v>
      </c>
      <c r="II598">
        <v>1</v>
      </c>
      <c r="IJ598">
        <v>0.75</v>
      </c>
      <c r="IK598">
        <v>1</v>
      </c>
      <c r="IL598">
        <v>1</v>
      </c>
      <c r="IM598">
        <v>1</v>
      </c>
      <c r="IN598">
        <v>1</v>
      </c>
      <c r="IO598">
        <v>1</v>
      </c>
      <c r="IQ598">
        <v>0</v>
      </c>
      <c r="IS598">
        <f t="shared" si="518"/>
        <v>0.11249999999999999</v>
      </c>
      <c r="IT598">
        <f t="shared" si="519"/>
        <v>0.03</v>
      </c>
      <c r="IU598">
        <f t="shared" si="520"/>
        <v>0.08</v>
      </c>
      <c r="IV598">
        <f t="shared" si="521"/>
        <v>2.5000000000000001E-2</v>
      </c>
      <c r="IW598">
        <f t="shared" si="522"/>
        <v>0.08</v>
      </c>
      <c r="IX598">
        <f t="shared" si="523"/>
        <v>6.5000000000000002E-2</v>
      </c>
      <c r="IY598">
        <f t="shared" si="524"/>
        <v>0</v>
      </c>
      <c r="IZ598">
        <f t="shared" si="525"/>
        <v>0.11</v>
      </c>
      <c r="JA598">
        <f t="shared" si="526"/>
        <v>0</v>
      </c>
      <c r="JB598">
        <f t="shared" si="527"/>
        <v>0.05</v>
      </c>
      <c r="JC598">
        <f t="shared" si="528"/>
        <v>0.06</v>
      </c>
      <c r="JD598">
        <f t="shared" si="529"/>
        <v>8.2500000000000004E-2</v>
      </c>
      <c r="JE598">
        <f t="shared" si="530"/>
        <v>7.0000000000000007E-2</v>
      </c>
      <c r="JF598">
        <f t="shared" si="531"/>
        <v>0.09</v>
      </c>
      <c r="JG598" s="5">
        <f t="shared" si="532"/>
        <v>0.05</v>
      </c>
      <c r="JH598">
        <f t="shared" si="533"/>
        <v>0</v>
      </c>
      <c r="JI598">
        <f t="shared" si="533"/>
        <v>0</v>
      </c>
      <c r="JJ598">
        <f t="shared" si="534"/>
        <v>0.15000000000000002</v>
      </c>
      <c r="JK598">
        <f t="shared" si="535"/>
        <v>0.11249999999999999</v>
      </c>
      <c r="JL598" s="6">
        <f t="shared" si="536"/>
        <v>5.6666666666666671E-2</v>
      </c>
      <c r="JM598">
        <f t="shared" si="537"/>
        <v>0.12</v>
      </c>
      <c r="JN598">
        <f t="shared" si="538"/>
        <v>3.7500000000000006E-2</v>
      </c>
      <c r="JO598">
        <f t="shared" si="539"/>
        <v>0.15</v>
      </c>
      <c r="JP598">
        <f t="shared" si="540"/>
        <v>7.5000000000000011E-2</v>
      </c>
      <c r="JQ598">
        <f t="shared" si="541"/>
        <v>0.12</v>
      </c>
      <c r="JR598">
        <f t="shared" si="542"/>
        <v>0.11</v>
      </c>
      <c r="JS598">
        <f t="shared" si="543"/>
        <v>0.1</v>
      </c>
      <c r="JT598">
        <f t="shared" si="543"/>
        <v>0.1</v>
      </c>
      <c r="JU598">
        <f t="shared" si="544"/>
        <v>1</v>
      </c>
      <c r="JV598">
        <f t="shared" si="544"/>
        <v>0</v>
      </c>
      <c r="JW598">
        <f t="shared" si="545"/>
        <v>0.15</v>
      </c>
      <c r="JY598">
        <f t="shared" si="546"/>
        <v>3.7500000000000006E-2</v>
      </c>
      <c r="JZ598">
        <f t="shared" si="547"/>
        <v>0.02</v>
      </c>
      <c r="KA598">
        <f t="shared" si="548"/>
        <v>0.02</v>
      </c>
      <c r="KB598">
        <f t="shared" si="548"/>
        <v>5.0000000000000001E-3</v>
      </c>
      <c r="KC598">
        <f t="shared" si="549"/>
        <v>0.04</v>
      </c>
      <c r="KD598">
        <f t="shared" si="573"/>
        <v>1.4999999999999999E-2</v>
      </c>
      <c r="KE598">
        <f t="shared" si="573"/>
        <v>0</v>
      </c>
      <c r="KF598">
        <f t="shared" si="573"/>
        <v>0.03</v>
      </c>
      <c r="KG598">
        <f t="shared" si="516"/>
        <v>0</v>
      </c>
      <c r="KH598">
        <f t="shared" si="516"/>
        <v>1.4999999999999999E-2</v>
      </c>
      <c r="KI598">
        <f t="shared" si="516"/>
        <v>1.4999999999999999E-2</v>
      </c>
      <c r="KJ598">
        <f t="shared" si="516"/>
        <v>2.2499999999999999E-2</v>
      </c>
      <c r="KK598">
        <f t="shared" si="550"/>
        <v>0.02</v>
      </c>
      <c r="KL598">
        <f t="shared" si="551"/>
        <v>0.03</v>
      </c>
      <c r="KM598" s="5">
        <f t="shared" si="552"/>
        <v>0.05</v>
      </c>
      <c r="KN598">
        <f t="shared" si="553"/>
        <v>0</v>
      </c>
      <c r="KO598">
        <f t="shared" si="553"/>
        <v>0</v>
      </c>
      <c r="KP598">
        <f t="shared" si="554"/>
        <v>4.4999999999999998E-2</v>
      </c>
      <c r="KQ598">
        <f t="shared" si="555"/>
        <v>2.2499999999999999E-2</v>
      </c>
      <c r="KR598" s="6">
        <f t="shared" si="556"/>
        <v>2.8333333333333335E-2</v>
      </c>
      <c r="KS598">
        <f t="shared" si="557"/>
        <v>0.04</v>
      </c>
      <c r="KT598">
        <f t="shared" si="558"/>
        <v>2.2499999999999999E-2</v>
      </c>
      <c r="KU598">
        <f t="shared" si="559"/>
        <v>0.04</v>
      </c>
      <c r="KV598">
        <f t="shared" si="560"/>
        <v>3.7500000000000006E-2</v>
      </c>
      <c r="KW598">
        <f t="shared" si="561"/>
        <v>0.01</v>
      </c>
      <c r="KX598">
        <f t="shared" si="562"/>
        <v>0</v>
      </c>
      <c r="KY598">
        <f t="shared" si="563"/>
        <v>0.04</v>
      </c>
      <c r="KZ598">
        <f t="shared" si="564"/>
        <v>0.03</v>
      </c>
      <c r="LA598">
        <f t="shared" si="565"/>
        <v>1</v>
      </c>
      <c r="LB598">
        <f t="shared" si="565"/>
        <v>0</v>
      </c>
      <c r="LC598">
        <f t="shared" si="566"/>
        <v>0.1</v>
      </c>
      <c r="LE598" t="str">
        <f t="shared" si="572"/>
        <v>Niger</v>
      </c>
      <c r="LF598">
        <f t="shared" si="567"/>
        <v>0.50249999999999995</v>
      </c>
      <c r="LG598" s="6">
        <f t="shared" si="568"/>
        <v>0.72166666666666668</v>
      </c>
      <c r="LH598">
        <f t="shared" si="569"/>
        <v>0.96249999999999991</v>
      </c>
      <c r="LI598" s="6">
        <f t="shared" si="570"/>
        <v>0.73583333333333334</v>
      </c>
      <c r="LJ598">
        <f t="shared" si="571"/>
        <v>0</v>
      </c>
    </row>
    <row r="599" spans="1:322" x14ac:dyDescent="0.35">
      <c r="A599" s="8">
        <v>44875</v>
      </c>
      <c r="B599" t="s">
        <v>3353</v>
      </c>
      <c r="D599" s="27" t="s">
        <v>321</v>
      </c>
      <c r="E599" s="27" t="s">
        <v>321</v>
      </c>
      <c r="F599" s="27">
        <v>27</v>
      </c>
      <c r="G599" s="27" t="s">
        <v>1096</v>
      </c>
      <c r="H599" s="27" t="s">
        <v>1818</v>
      </c>
      <c r="I599" s="27" t="s">
        <v>1097</v>
      </c>
      <c r="J599" s="27" t="s">
        <v>323</v>
      </c>
      <c r="K599" s="28">
        <v>44531</v>
      </c>
      <c r="L599" s="28">
        <v>44531</v>
      </c>
      <c r="M599" s="28">
        <v>44600</v>
      </c>
      <c r="N599" s="27" t="s">
        <v>261</v>
      </c>
      <c r="O599" s="27" t="s">
        <v>261</v>
      </c>
      <c r="P599" s="27" t="s">
        <v>261</v>
      </c>
      <c r="Q599" s="27" t="s">
        <v>324</v>
      </c>
      <c r="R599" s="28">
        <v>44531</v>
      </c>
      <c r="S599" s="28">
        <v>44531</v>
      </c>
      <c r="T599" s="27" t="s">
        <v>263</v>
      </c>
      <c r="U599" s="27" t="s">
        <v>261</v>
      </c>
      <c r="V599" s="28" t="s">
        <v>262</v>
      </c>
      <c r="W599" s="27" t="s">
        <v>261</v>
      </c>
      <c r="X599" s="28" t="s">
        <v>262</v>
      </c>
      <c r="Y599" s="27" t="s">
        <v>263</v>
      </c>
      <c r="Z599" s="28">
        <v>44678</v>
      </c>
      <c r="AA599" s="27" t="s">
        <v>264</v>
      </c>
      <c r="AB599" s="27" t="s">
        <v>265</v>
      </c>
      <c r="AC599" s="27" t="s">
        <v>2291</v>
      </c>
      <c r="AD599" s="27" t="s">
        <v>267</v>
      </c>
      <c r="AE599" s="27" t="s">
        <v>326</v>
      </c>
      <c r="AF599" s="27" t="s">
        <v>327</v>
      </c>
      <c r="AG599" s="29">
        <v>1060</v>
      </c>
      <c r="AH599" s="27" t="s">
        <v>261</v>
      </c>
      <c r="AI599" s="27" t="s">
        <v>262</v>
      </c>
      <c r="AJ599" s="28" t="s">
        <v>262</v>
      </c>
      <c r="AK599" s="27" t="s">
        <v>262</v>
      </c>
      <c r="AL599" s="27" t="s">
        <v>262</v>
      </c>
      <c r="AM599" s="27" t="s">
        <v>262</v>
      </c>
      <c r="AN599" s="27" t="s">
        <v>262</v>
      </c>
      <c r="AO599" s="27" t="s">
        <v>263</v>
      </c>
      <c r="AP599" s="27" t="s">
        <v>261</v>
      </c>
      <c r="AQ599" s="28" t="s">
        <v>262</v>
      </c>
      <c r="AR599" s="27" t="s">
        <v>261</v>
      </c>
      <c r="AS599" s="28" t="s">
        <v>262</v>
      </c>
      <c r="AT599" s="27" t="s">
        <v>261</v>
      </c>
      <c r="AU599" s="28" t="s">
        <v>262</v>
      </c>
      <c r="AV599" s="27" t="s">
        <v>261</v>
      </c>
      <c r="AW599" s="28" t="s">
        <v>262</v>
      </c>
      <c r="AX599" s="27" t="s">
        <v>261</v>
      </c>
      <c r="AY599" s="28" t="s">
        <v>262</v>
      </c>
      <c r="AZ599" s="27" t="s">
        <v>263</v>
      </c>
      <c r="BA599" s="28">
        <v>44701</v>
      </c>
      <c r="BB599" s="27" t="s">
        <v>261</v>
      </c>
      <c r="BC599" s="28" t="s">
        <v>262</v>
      </c>
      <c r="BD599" s="27" t="s">
        <v>263</v>
      </c>
      <c r="BE599" s="30">
        <v>44701</v>
      </c>
      <c r="BF599" t="s">
        <v>206</v>
      </c>
      <c r="BG599" s="9" t="s">
        <v>509</v>
      </c>
      <c r="BH599" t="s">
        <v>208</v>
      </c>
      <c r="BI599" t="s">
        <v>273</v>
      </c>
      <c r="BJ599" t="s">
        <v>210</v>
      </c>
      <c r="BK599" t="s">
        <v>211</v>
      </c>
      <c r="BL599" t="s">
        <v>212</v>
      </c>
      <c r="BM599" t="s">
        <v>213</v>
      </c>
      <c r="BN599" t="s">
        <v>214</v>
      </c>
      <c r="BO599" t="s">
        <v>215</v>
      </c>
      <c r="BQ599" t="s">
        <v>216</v>
      </c>
      <c r="BR599" t="s">
        <v>2358</v>
      </c>
      <c r="BU599" t="s">
        <v>3354</v>
      </c>
      <c r="BV599" t="s">
        <v>214</v>
      </c>
      <c r="CG599" t="s">
        <v>219</v>
      </c>
      <c r="CI599" t="s">
        <v>335</v>
      </c>
      <c r="CJ599" t="s">
        <v>3355</v>
      </c>
      <c r="CL599" t="s">
        <v>222</v>
      </c>
      <c r="CN599" t="s">
        <v>223</v>
      </c>
      <c r="CP599" t="s">
        <v>284</v>
      </c>
      <c r="CQ599" t="s">
        <v>370</v>
      </c>
      <c r="CR599" t="s">
        <v>250</v>
      </c>
      <c r="CT599" t="s">
        <v>219</v>
      </c>
      <c r="CV599" t="s">
        <v>227</v>
      </c>
      <c r="CX599" t="s">
        <v>353</v>
      </c>
      <c r="CZ599" t="s">
        <v>214</v>
      </c>
      <c r="DB599" t="s">
        <v>229</v>
      </c>
      <c r="DC599" t="s">
        <v>229</v>
      </c>
      <c r="DD599" t="s">
        <v>214</v>
      </c>
      <c r="DE599" t="s">
        <v>231</v>
      </c>
      <c r="DI599" t="s">
        <v>354</v>
      </c>
      <c r="DK599" t="s">
        <v>237</v>
      </c>
      <c r="DM599" t="s">
        <v>214</v>
      </c>
      <c r="DO599" t="s">
        <v>288</v>
      </c>
      <c r="DP599" t="s">
        <v>399</v>
      </c>
      <c r="DT599" t="s">
        <v>214</v>
      </c>
      <c r="DV599" t="s">
        <v>459</v>
      </c>
      <c r="DX599" t="s">
        <v>237</v>
      </c>
      <c r="DZ599" t="s">
        <v>238</v>
      </c>
      <c r="EA599" t="s">
        <v>237</v>
      </c>
      <c r="EC599" t="s">
        <v>237</v>
      </c>
      <c r="EE599" t="s">
        <v>214</v>
      </c>
      <c r="EG599" t="s">
        <v>214</v>
      </c>
      <c r="EK599" t="s">
        <v>233</v>
      </c>
      <c r="EM599" t="s">
        <v>401</v>
      </c>
      <c r="EO599" t="s">
        <v>240</v>
      </c>
      <c r="EQ599" t="s">
        <v>214</v>
      </c>
      <c r="ER599" t="s">
        <v>241</v>
      </c>
      <c r="ES599" t="s">
        <v>237</v>
      </c>
      <c r="ET599" t="s">
        <v>241</v>
      </c>
      <c r="EU599" t="s">
        <v>233</v>
      </c>
      <c r="EV599" t="s">
        <v>241</v>
      </c>
      <c r="EW599" t="s">
        <v>243</v>
      </c>
      <c r="EX599" t="s">
        <v>241</v>
      </c>
      <c r="EY599" t="s">
        <v>237</v>
      </c>
      <c r="EZ599" t="s">
        <v>241</v>
      </c>
      <c r="FA599" t="s">
        <v>241</v>
      </c>
      <c r="FB599" t="s">
        <v>241</v>
      </c>
      <c r="FC599" t="s">
        <v>237</v>
      </c>
      <c r="FD599" t="s">
        <v>241</v>
      </c>
      <c r="FE599" t="s">
        <v>250</v>
      </c>
      <c r="FF599" t="s">
        <v>241</v>
      </c>
      <c r="FG599" t="s">
        <v>239</v>
      </c>
      <c r="FH599" t="s">
        <v>241</v>
      </c>
      <c r="FI599" t="s">
        <v>214</v>
      </c>
      <c r="FJ599" t="s">
        <v>241</v>
      </c>
      <c r="FK599" t="s">
        <v>219</v>
      </c>
      <c r="FL599" t="s">
        <v>241</v>
      </c>
      <c r="FM599" t="s">
        <v>461</v>
      </c>
      <c r="FN599" t="s">
        <v>241</v>
      </c>
      <c r="FO599" t="s">
        <v>219</v>
      </c>
      <c r="FP599" t="s">
        <v>241</v>
      </c>
      <c r="FQ599" t="s">
        <v>241</v>
      </c>
      <c r="FR599" t="s">
        <v>241</v>
      </c>
      <c r="FS599" t="s">
        <v>241</v>
      </c>
      <c r="FT599" t="s">
        <v>241</v>
      </c>
      <c r="FU599" t="s">
        <v>219</v>
      </c>
      <c r="FV599" t="s">
        <v>241</v>
      </c>
      <c r="FW599" t="s">
        <v>241</v>
      </c>
      <c r="FX599" t="s">
        <v>241</v>
      </c>
      <c r="FY599" t="s">
        <v>241</v>
      </c>
      <c r="FZ599" t="s">
        <v>335</v>
      </c>
      <c r="GA599" t="s">
        <v>241</v>
      </c>
      <c r="GB599" t="s">
        <v>250</v>
      </c>
      <c r="GC599" t="s">
        <v>241</v>
      </c>
      <c r="GD599" t="s">
        <v>249</v>
      </c>
      <c r="GE599" t="s">
        <v>241</v>
      </c>
      <c r="GF599" t="s">
        <v>241</v>
      </c>
      <c r="GG599" t="s">
        <v>244</v>
      </c>
      <c r="GH599" t="s">
        <v>241</v>
      </c>
      <c r="GI599" t="s">
        <v>241</v>
      </c>
      <c r="GJ599" t="s">
        <v>244</v>
      </c>
      <c r="GK599" t="s">
        <v>241</v>
      </c>
      <c r="GL599" t="s">
        <v>250</v>
      </c>
      <c r="GM599" t="s">
        <v>241</v>
      </c>
      <c r="GN599" t="s">
        <v>214</v>
      </c>
      <c r="GO599" t="s">
        <v>241</v>
      </c>
      <c r="GP599" t="s">
        <v>295</v>
      </c>
      <c r="GQ599" t="s">
        <v>241</v>
      </c>
      <c r="GR599" t="s">
        <v>294</v>
      </c>
      <c r="GS599" t="s">
        <v>214</v>
      </c>
      <c r="GT599" t="s">
        <v>241</v>
      </c>
      <c r="GU599" t="s">
        <v>241</v>
      </c>
      <c r="GV599" t="s">
        <v>241</v>
      </c>
      <c r="GW599" t="s">
        <v>252</v>
      </c>
      <c r="GX599" t="s">
        <v>253</v>
      </c>
      <c r="GY599" t="s">
        <v>254</v>
      </c>
      <c r="GZ599" t="s">
        <v>241</v>
      </c>
      <c r="HA599" t="s">
        <v>239</v>
      </c>
      <c r="HB599" t="s">
        <v>241</v>
      </c>
      <c r="HC599" t="s">
        <v>241</v>
      </c>
      <c r="HD599" t="s">
        <v>241</v>
      </c>
      <c r="HE599" t="s">
        <v>241</v>
      </c>
      <c r="HF599" t="s">
        <v>241</v>
      </c>
      <c r="HG599" t="s">
        <v>241</v>
      </c>
      <c r="HH599" t="s">
        <v>241</v>
      </c>
      <c r="HI599" t="s">
        <v>241</v>
      </c>
      <c r="HJ599" t="s">
        <v>214</v>
      </c>
      <c r="HK599" t="s">
        <v>3356</v>
      </c>
      <c r="HL599" s="12"/>
      <c r="HM599">
        <v>0.5</v>
      </c>
      <c r="HN599">
        <v>0.5</v>
      </c>
      <c r="HO599">
        <v>0</v>
      </c>
      <c r="HP599">
        <v>1</v>
      </c>
      <c r="HQ599">
        <v>0</v>
      </c>
      <c r="HR599">
        <v>0.5</v>
      </c>
      <c r="HS599">
        <v>1</v>
      </c>
      <c r="HT599">
        <v>1</v>
      </c>
      <c r="HU599">
        <v>0</v>
      </c>
      <c r="HV599">
        <v>0.5</v>
      </c>
      <c r="HW599">
        <v>0.5</v>
      </c>
      <c r="HX599">
        <v>0.5</v>
      </c>
      <c r="HY599">
        <v>1</v>
      </c>
      <c r="HZ599">
        <v>0.25</v>
      </c>
      <c r="IA599" s="4">
        <v>1</v>
      </c>
      <c r="IB599">
        <v>0.5</v>
      </c>
      <c r="IC599">
        <v>0.25</v>
      </c>
      <c r="ID599">
        <v>0.5</v>
      </c>
      <c r="IE599">
        <v>0.5</v>
      </c>
      <c r="IG599">
        <v>0.5</v>
      </c>
      <c r="IH599">
        <v>0.5</v>
      </c>
      <c r="II599">
        <v>0.25</v>
      </c>
      <c r="IJ599">
        <v>0.5</v>
      </c>
      <c r="IK599">
        <v>0.5</v>
      </c>
      <c r="IL599">
        <v>0.75</v>
      </c>
      <c r="IM599">
        <v>0.75</v>
      </c>
      <c r="IN599">
        <v>0</v>
      </c>
      <c r="IO599">
        <v>1</v>
      </c>
      <c r="IQ599">
        <v>1</v>
      </c>
      <c r="IS599">
        <f t="shared" si="518"/>
        <v>7.4999999999999997E-2</v>
      </c>
      <c r="IT599">
        <f t="shared" si="519"/>
        <v>0.06</v>
      </c>
      <c r="IU599">
        <f t="shared" si="520"/>
        <v>0</v>
      </c>
      <c r="IV599">
        <f t="shared" si="521"/>
        <v>0.1</v>
      </c>
      <c r="IW599">
        <f t="shared" si="522"/>
        <v>0</v>
      </c>
      <c r="IX599">
        <f t="shared" si="523"/>
        <v>6.5000000000000002E-2</v>
      </c>
      <c r="IY599">
        <f t="shared" si="524"/>
        <v>0.1</v>
      </c>
      <c r="IZ599">
        <f t="shared" si="525"/>
        <v>0.11</v>
      </c>
      <c r="JA599">
        <f t="shared" si="526"/>
        <v>0</v>
      </c>
      <c r="JB599">
        <f t="shared" si="527"/>
        <v>0.05</v>
      </c>
      <c r="JC599">
        <f t="shared" si="528"/>
        <v>0.06</v>
      </c>
      <c r="JD599">
        <f t="shared" si="529"/>
        <v>5.5E-2</v>
      </c>
      <c r="JE599">
        <f t="shared" si="530"/>
        <v>7.0000000000000007E-2</v>
      </c>
      <c r="JF599">
        <f t="shared" si="531"/>
        <v>0.03</v>
      </c>
      <c r="JG599" s="5">
        <f t="shared" si="532"/>
        <v>0.05</v>
      </c>
      <c r="JH599">
        <f t="shared" si="533"/>
        <v>0</v>
      </c>
      <c r="JI599">
        <f t="shared" si="533"/>
        <v>0</v>
      </c>
      <c r="JJ599">
        <f t="shared" si="534"/>
        <v>0.1</v>
      </c>
      <c r="JK599">
        <f t="shared" si="535"/>
        <v>7.4999999999999997E-2</v>
      </c>
      <c r="JL599" s="6">
        <f t="shared" si="536"/>
        <v>3.3333333333333333E-2</v>
      </c>
      <c r="JM599">
        <f t="shared" si="537"/>
        <v>0.06</v>
      </c>
      <c r="JN599">
        <f t="shared" si="538"/>
        <v>2.5000000000000001E-2</v>
      </c>
      <c r="JO599">
        <f t="shared" si="539"/>
        <v>3.7499999999999999E-2</v>
      </c>
      <c r="JP599">
        <f t="shared" si="540"/>
        <v>0.05</v>
      </c>
      <c r="JQ599">
        <f t="shared" si="541"/>
        <v>0.06</v>
      </c>
      <c r="JR599">
        <f t="shared" si="542"/>
        <v>8.2500000000000004E-2</v>
      </c>
      <c r="JS599">
        <f t="shared" si="543"/>
        <v>7.5000000000000011E-2</v>
      </c>
      <c r="JT599">
        <f t="shared" si="543"/>
        <v>0</v>
      </c>
      <c r="JU599">
        <f t="shared" si="544"/>
        <v>1</v>
      </c>
      <c r="JV599">
        <f t="shared" si="544"/>
        <v>0</v>
      </c>
      <c r="JW599">
        <f t="shared" si="545"/>
        <v>0.15</v>
      </c>
      <c r="JY599">
        <f t="shared" si="546"/>
        <v>2.5000000000000001E-2</v>
      </c>
      <c r="JZ599">
        <f t="shared" si="547"/>
        <v>0.04</v>
      </c>
      <c r="KA599">
        <f t="shared" si="548"/>
        <v>0</v>
      </c>
      <c r="KB599">
        <f t="shared" si="548"/>
        <v>0.02</v>
      </c>
      <c r="KC599">
        <f t="shared" si="549"/>
        <v>0</v>
      </c>
      <c r="KD599">
        <f t="shared" si="573"/>
        <v>1.4999999999999999E-2</v>
      </c>
      <c r="KE599">
        <f t="shared" si="573"/>
        <v>0.03</v>
      </c>
      <c r="KF599">
        <f t="shared" si="573"/>
        <v>0.03</v>
      </c>
      <c r="KG599">
        <f t="shared" si="516"/>
        <v>0</v>
      </c>
      <c r="KH599">
        <f t="shared" si="516"/>
        <v>1.4999999999999999E-2</v>
      </c>
      <c r="KI599">
        <f t="shared" si="516"/>
        <v>1.4999999999999999E-2</v>
      </c>
      <c r="KJ599">
        <f t="shared" si="516"/>
        <v>1.4999999999999999E-2</v>
      </c>
      <c r="KK599">
        <f t="shared" si="550"/>
        <v>0.02</v>
      </c>
      <c r="KL599">
        <f t="shared" si="551"/>
        <v>0.01</v>
      </c>
      <c r="KM599" s="5">
        <f t="shared" si="552"/>
        <v>0.05</v>
      </c>
      <c r="KN599">
        <f t="shared" si="553"/>
        <v>0</v>
      </c>
      <c r="KO599">
        <f t="shared" si="553"/>
        <v>0</v>
      </c>
      <c r="KP599">
        <f t="shared" si="554"/>
        <v>0.03</v>
      </c>
      <c r="KQ599">
        <f t="shared" si="555"/>
        <v>1.4999999999999999E-2</v>
      </c>
      <c r="KR599" s="6">
        <f t="shared" si="556"/>
        <v>1.6666666666666666E-2</v>
      </c>
      <c r="KS599">
        <f t="shared" si="557"/>
        <v>0.02</v>
      </c>
      <c r="KT599">
        <f t="shared" si="558"/>
        <v>1.4999999999999999E-2</v>
      </c>
      <c r="KU599">
        <f t="shared" si="559"/>
        <v>0.01</v>
      </c>
      <c r="KV599">
        <f t="shared" si="560"/>
        <v>2.5000000000000001E-2</v>
      </c>
      <c r="KW599">
        <f t="shared" si="561"/>
        <v>5.0000000000000001E-3</v>
      </c>
      <c r="KX599">
        <f t="shared" si="562"/>
        <v>0</v>
      </c>
      <c r="KY599">
        <f t="shared" si="563"/>
        <v>0.03</v>
      </c>
      <c r="KZ599">
        <f t="shared" si="564"/>
        <v>0</v>
      </c>
      <c r="LA599">
        <f t="shared" si="565"/>
        <v>1</v>
      </c>
      <c r="LB599">
        <f t="shared" si="565"/>
        <v>0</v>
      </c>
      <c r="LC599">
        <f t="shared" si="566"/>
        <v>0.1</v>
      </c>
      <c r="LE599" t="str">
        <f t="shared" si="572"/>
        <v>Gambie</v>
      </c>
      <c r="LF599">
        <f t="shared" si="567"/>
        <v>0.51</v>
      </c>
      <c r="LG599" s="6">
        <f t="shared" si="568"/>
        <v>0.52333333333333343</v>
      </c>
      <c r="LH599">
        <f t="shared" si="569"/>
        <v>0.54</v>
      </c>
      <c r="LI599" s="6">
        <f t="shared" si="570"/>
        <v>0.55166666666666675</v>
      </c>
      <c r="LJ599">
        <f t="shared" si="571"/>
        <v>1</v>
      </c>
    </row>
    <row r="600" spans="1:322" x14ac:dyDescent="0.35">
      <c r="A600" s="8">
        <v>44872</v>
      </c>
      <c r="B600" t="s">
        <v>3357</v>
      </c>
      <c r="D600" s="24" t="s">
        <v>257</v>
      </c>
      <c r="E600" s="24" t="s">
        <v>257</v>
      </c>
      <c r="F600" s="24">
        <v>22</v>
      </c>
      <c r="G600" s="24" t="s">
        <v>1096</v>
      </c>
      <c r="H600" s="24" t="s">
        <v>1818</v>
      </c>
      <c r="I600" s="24" t="s">
        <v>1097</v>
      </c>
      <c r="J600" s="24" t="s">
        <v>207</v>
      </c>
      <c r="K600" s="25">
        <v>44531</v>
      </c>
      <c r="L600" s="25">
        <v>44531</v>
      </c>
      <c r="M600" s="25">
        <v>44588</v>
      </c>
      <c r="N600" s="24" t="s">
        <v>261</v>
      </c>
      <c r="O600" s="24" t="s">
        <v>261</v>
      </c>
      <c r="P600" s="24" t="s">
        <v>261</v>
      </c>
      <c r="Q600" s="24" t="s">
        <v>324</v>
      </c>
      <c r="R600" s="25">
        <v>44579</v>
      </c>
      <c r="S600" s="25">
        <v>44579</v>
      </c>
      <c r="T600" s="24" t="s">
        <v>263</v>
      </c>
      <c r="U600" s="24" t="s">
        <v>261</v>
      </c>
      <c r="V600" s="25" t="s">
        <v>262</v>
      </c>
      <c r="W600" s="24" t="s">
        <v>261</v>
      </c>
      <c r="X600" s="25" t="s">
        <v>262</v>
      </c>
      <c r="Y600" s="24" t="s">
        <v>263</v>
      </c>
      <c r="Z600" s="25">
        <v>44736</v>
      </c>
      <c r="AA600" s="24" t="s">
        <v>264</v>
      </c>
      <c r="AB600" s="24" t="s">
        <v>265</v>
      </c>
      <c r="AC600" s="24" t="s">
        <v>2624</v>
      </c>
      <c r="AD600" s="24" t="s">
        <v>267</v>
      </c>
      <c r="AE600" s="24" t="s">
        <v>326</v>
      </c>
      <c r="AF600" s="24" t="s">
        <v>327</v>
      </c>
      <c r="AG600" s="31">
        <v>1100</v>
      </c>
      <c r="AH600" s="24" t="s">
        <v>263</v>
      </c>
      <c r="AI600" s="24">
        <v>44712</v>
      </c>
      <c r="AJ600" s="25">
        <v>44712</v>
      </c>
      <c r="AK600" s="24" t="s">
        <v>268</v>
      </c>
      <c r="AL600" s="24" t="s">
        <v>269</v>
      </c>
      <c r="AM600" s="24" t="s">
        <v>265</v>
      </c>
      <c r="AN600" s="24" t="s">
        <v>270</v>
      </c>
      <c r="AO600" s="24" t="s">
        <v>261</v>
      </c>
      <c r="AP600" s="24" t="s">
        <v>261</v>
      </c>
      <c r="AQ600" s="25" t="s">
        <v>262</v>
      </c>
      <c r="AR600" s="24" t="s">
        <v>261</v>
      </c>
      <c r="AS600" s="25" t="s">
        <v>262</v>
      </c>
      <c r="AT600" s="24" t="s">
        <v>261</v>
      </c>
      <c r="AU600" s="25" t="s">
        <v>262</v>
      </c>
      <c r="AV600" s="24" t="s">
        <v>261</v>
      </c>
      <c r="AW600" s="25" t="s">
        <v>262</v>
      </c>
      <c r="AX600" s="24" t="s">
        <v>261</v>
      </c>
      <c r="AY600" s="25" t="s">
        <v>262</v>
      </c>
      <c r="AZ600" s="27" t="s">
        <v>262</v>
      </c>
      <c r="BA600" s="27" t="s">
        <v>262</v>
      </c>
      <c r="BB600" s="24" t="s">
        <v>261</v>
      </c>
      <c r="BC600" s="25" t="s">
        <v>262</v>
      </c>
      <c r="BD600" s="24" t="s">
        <v>261</v>
      </c>
      <c r="BE600" s="26" t="s">
        <v>262</v>
      </c>
      <c r="BF600" t="s">
        <v>207</v>
      </c>
      <c r="BG600" s="9" t="s">
        <v>509</v>
      </c>
      <c r="BH600" t="s">
        <v>272</v>
      </c>
      <c r="BI600" t="s">
        <v>408</v>
      </c>
      <c r="BJ600" t="s">
        <v>210</v>
      </c>
      <c r="BK600" t="s">
        <v>329</v>
      </c>
      <c r="BL600" t="s">
        <v>212</v>
      </c>
      <c r="BM600" t="s">
        <v>1381</v>
      </c>
      <c r="BN600" t="s">
        <v>214</v>
      </c>
      <c r="BO600" s="13" t="s">
        <v>420</v>
      </c>
      <c r="BP600" t="s">
        <v>219</v>
      </c>
      <c r="BQ600" t="s">
        <v>332</v>
      </c>
      <c r="BV600" t="s">
        <v>214</v>
      </c>
      <c r="CC600" t="s">
        <v>214</v>
      </c>
      <c r="CG600" t="s">
        <v>219</v>
      </c>
      <c r="CI600" t="s">
        <v>333</v>
      </c>
      <c r="CJ600" t="s">
        <v>3123</v>
      </c>
      <c r="CK600" t="s">
        <v>333</v>
      </c>
      <c r="CL600" t="s">
        <v>412</v>
      </c>
      <c r="CN600" t="s">
        <v>423</v>
      </c>
      <c r="CP600" t="s">
        <v>307</v>
      </c>
      <c r="CQ600" t="s">
        <v>284</v>
      </c>
      <c r="CR600" t="s">
        <v>286</v>
      </c>
      <c r="CS600" t="s">
        <v>286</v>
      </c>
      <c r="CT600" t="s">
        <v>214</v>
      </c>
      <c r="CU600" t="s">
        <v>214</v>
      </c>
      <c r="CV600" t="s">
        <v>244</v>
      </c>
      <c r="CW600" t="s">
        <v>244</v>
      </c>
      <c r="CX600" t="s">
        <v>287</v>
      </c>
      <c r="CY600" t="s">
        <v>287</v>
      </c>
      <c r="CZ600" t="s">
        <v>219</v>
      </c>
      <c r="DA600" t="s">
        <v>219</v>
      </c>
      <c r="DB600" t="s">
        <v>230</v>
      </c>
      <c r="DC600" t="s">
        <v>230</v>
      </c>
      <c r="DD600" t="s">
        <v>219</v>
      </c>
      <c r="DG600" t="s">
        <v>500</v>
      </c>
      <c r="DH600" t="s">
        <v>2622</v>
      </c>
      <c r="DI600" t="s">
        <v>500</v>
      </c>
      <c r="DJ600" t="s">
        <v>3358</v>
      </c>
      <c r="DK600" t="s">
        <v>242</v>
      </c>
      <c r="DL600" t="s">
        <v>242</v>
      </c>
      <c r="DM600" t="s">
        <v>214</v>
      </c>
      <c r="DN600" t="s">
        <v>219</v>
      </c>
      <c r="DO600" t="s">
        <v>288</v>
      </c>
      <c r="DP600" t="s">
        <v>399</v>
      </c>
      <c r="DR600" t="s">
        <v>399</v>
      </c>
      <c r="DT600" t="s">
        <v>219</v>
      </c>
      <c r="DU600" t="s">
        <v>214</v>
      </c>
      <c r="DX600" t="s">
        <v>237</v>
      </c>
      <c r="DY600" t="s">
        <v>237</v>
      </c>
      <c r="DZ600" t="s">
        <v>238</v>
      </c>
      <c r="EA600" t="s">
        <v>237</v>
      </c>
      <c r="EB600" t="s">
        <v>237</v>
      </c>
      <c r="EC600" t="s">
        <v>242</v>
      </c>
      <c r="ED600" t="s">
        <v>242</v>
      </c>
      <c r="EE600" t="s">
        <v>214</v>
      </c>
      <c r="EF600" t="s">
        <v>214</v>
      </c>
      <c r="EG600" t="s">
        <v>214</v>
      </c>
      <c r="EI600" t="s">
        <v>214</v>
      </c>
      <c r="EK600" t="s">
        <v>242</v>
      </c>
      <c r="EL600" t="s">
        <v>242</v>
      </c>
      <c r="EM600" t="s">
        <v>240</v>
      </c>
      <c r="EN600" t="s">
        <v>240</v>
      </c>
      <c r="EO600" t="s">
        <v>240</v>
      </c>
      <c r="EP600" t="s">
        <v>240</v>
      </c>
      <c r="EQ600" t="s">
        <v>214</v>
      </c>
      <c r="ER600" t="s">
        <v>214</v>
      </c>
      <c r="ES600" t="s">
        <v>242</v>
      </c>
      <c r="ET600" t="s">
        <v>242</v>
      </c>
      <c r="EU600" t="s">
        <v>242</v>
      </c>
      <c r="EV600" t="s">
        <v>242</v>
      </c>
      <c r="EW600" t="s">
        <v>310</v>
      </c>
      <c r="EX600" t="s">
        <v>310</v>
      </c>
      <c r="EY600" t="s">
        <v>242</v>
      </c>
      <c r="EZ600" t="s">
        <v>241</v>
      </c>
      <c r="FA600" t="s">
        <v>241</v>
      </c>
      <c r="FB600" t="s">
        <v>242</v>
      </c>
      <c r="FC600" t="s">
        <v>242</v>
      </c>
      <c r="FD600" t="s">
        <v>242</v>
      </c>
      <c r="FE600" t="s">
        <v>226</v>
      </c>
      <c r="FF600" t="s">
        <v>226</v>
      </c>
      <c r="FG600" t="s">
        <v>242</v>
      </c>
      <c r="FH600" t="s">
        <v>242</v>
      </c>
      <c r="FI600" t="s">
        <v>214</v>
      </c>
      <c r="FJ600" t="s">
        <v>214</v>
      </c>
      <c r="FK600" t="s">
        <v>214</v>
      </c>
      <c r="FL600" t="s">
        <v>214</v>
      </c>
      <c r="FM600" t="s">
        <v>292</v>
      </c>
      <c r="FN600" t="s">
        <v>292</v>
      </c>
      <c r="FO600" t="s">
        <v>219</v>
      </c>
      <c r="FP600" t="s">
        <v>219</v>
      </c>
      <c r="FQ600" t="s">
        <v>241</v>
      </c>
      <c r="FR600" t="s">
        <v>241</v>
      </c>
      <c r="FS600" t="s">
        <v>241</v>
      </c>
      <c r="FT600" t="s">
        <v>241</v>
      </c>
      <c r="FU600" t="s">
        <v>219</v>
      </c>
      <c r="FV600" t="s">
        <v>241</v>
      </c>
      <c r="FW600" t="s">
        <v>241</v>
      </c>
      <c r="FX600" t="s">
        <v>241</v>
      </c>
      <c r="FY600" t="s">
        <v>241</v>
      </c>
      <c r="FZ600" t="s">
        <v>313</v>
      </c>
      <c r="GA600" t="s">
        <v>248</v>
      </c>
      <c r="GB600" t="s">
        <v>227</v>
      </c>
      <c r="GC600" t="s">
        <v>227</v>
      </c>
      <c r="GD600" t="s">
        <v>293</v>
      </c>
      <c r="GE600" t="s">
        <v>241</v>
      </c>
      <c r="GF600" t="s">
        <v>293</v>
      </c>
      <c r="GG600" t="s">
        <v>227</v>
      </c>
      <c r="GH600" t="s">
        <v>241</v>
      </c>
      <c r="GI600" t="s">
        <v>227</v>
      </c>
      <c r="GJ600" t="s">
        <v>244</v>
      </c>
      <c r="GK600" t="s">
        <v>244</v>
      </c>
      <c r="GL600" t="s">
        <v>227</v>
      </c>
      <c r="GM600" t="s">
        <v>227</v>
      </c>
      <c r="GN600" t="s">
        <v>219</v>
      </c>
      <c r="GO600" t="s">
        <v>219</v>
      </c>
      <c r="GP600" t="s">
        <v>295</v>
      </c>
      <c r="GQ600" t="s">
        <v>295</v>
      </c>
      <c r="GR600" t="s">
        <v>295</v>
      </c>
      <c r="GS600" t="s">
        <v>214</v>
      </c>
      <c r="GT600" t="s">
        <v>241</v>
      </c>
      <c r="GU600" t="s">
        <v>214</v>
      </c>
      <c r="GV600" t="s">
        <v>241</v>
      </c>
      <c r="GW600" t="s">
        <v>297</v>
      </c>
      <c r="GX600" t="s">
        <v>297</v>
      </c>
      <c r="GY600" t="s">
        <v>254</v>
      </c>
      <c r="GZ600" t="s">
        <v>241</v>
      </c>
      <c r="HA600" t="s">
        <v>298</v>
      </c>
      <c r="HB600" t="s">
        <v>241</v>
      </c>
      <c r="HC600" t="s">
        <v>315</v>
      </c>
      <c r="HD600" t="s">
        <v>316</v>
      </c>
      <c r="HE600" t="s">
        <v>343</v>
      </c>
      <c r="HF600" t="s">
        <v>1397</v>
      </c>
      <c r="HG600" t="s">
        <v>319</v>
      </c>
      <c r="HH600" t="s">
        <v>1397</v>
      </c>
      <c r="HI600" t="s">
        <v>241</v>
      </c>
      <c r="HJ600" t="s">
        <v>219</v>
      </c>
      <c r="HK600" t="s">
        <v>1397</v>
      </c>
      <c r="HL600" s="12"/>
      <c r="HM600">
        <v>0.75</v>
      </c>
      <c r="HN600">
        <v>0.25</v>
      </c>
      <c r="HO600">
        <v>1</v>
      </c>
      <c r="HP600">
        <v>0.75</v>
      </c>
      <c r="HQ600">
        <v>1</v>
      </c>
      <c r="HR600">
        <v>0.75</v>
      </c>
      <c r="HS600">
        <v>1</v>
      </c>
      <c r="HT600">
        <v>1</v>
      </c>
      <c r="HU600">
        <v>1</v>
      </c>
      <c r="HV600">
        <v>0.5</v>
      </c>
      <c r="HW600">
        <v>0.5</v>
      </c>
      <c r="HX600">
        <v>0.75</v>
      </c>
      <c r="HY600">
        <v>1</v>
      </c>
      <c r="HZ600">
        <v>0.75</v>
      </c>
      <c r="IA600" s="4">
        <v>1</v>
      </c>
      <c r="IB600">
        <v>0.75</v>
      </c>
      <c r="IC600">
        <v>0.75</v>
      </c>
      <c r="ID600">
        <v>0.75</v>
      </c>
      <c r="IE600">
        <v>0.75</v>
      </c>
      <c r="IG600">
        <v>1</v>
      </c>
      <c r="IH600">
        <v>0.75</v>
      </c>
      <c r="II600">
        <v>1</v>
      </c>
      <c r="IJ600">
        <v>0.25</v>
      </c>
      <c r="IK600">
        <v>1</v>
      </c>
      <c r="IL600">
        <v>1</v>
      </c>
      <c r="IM600">
        <v>1</v>
      </c>
      <c r="IN600">
        <v>1</v>
      </c>
      <c r="IO600">
        <v>1</v>
      </c>
      <c r="IQ600">
        <v>0</v>
      </c>
      <c r="IS600">
        <f t="shared" si="518"/>
        <v>0.11249999999999999</v>
      </c>
      <c r="IT600">
        <f t="shared" si="519"/>
        <v>0.03</v>
      </c>
      <c r="IU600">
        <f t="shared" si="520"/>
        <v>0.08</v>
      </c>
      <c r="IV600">
        <f t="shared" si="521"/>
        <v>7.5000000000000011E-2</v>
      </c>
      <c r="IW600">
        <f t="shared" si="522"/>
        <v>0.08</v>
      </c>
      <c r="IX600">
        <f t="shared" si="523"/>
        <v>9.7500000000000003E-2</v>
      </c>
      <c r="IY600">
        <f t="shared" si="524"/>
        <v>0.1</v>
      </c>
      <c r="IZ600">
        <f t="shared" si="525"/>
        <v>0.11</v>
      </c>
      <c r="JA600">
        <f t="shared" si="526"/>
        <v>0.13</v>
      </c>
      <c r="JB600">
        <f t="shared" si="527"/>
        <v>0.05</v>
      </c>
      <c r="JC600">
        <f t="shared" si="528"/>
        <v>0.06</v>
      </c>
      <c r="JD600">
        <f t="shared" si="529"/>
        <v>8.2500000000000004E-2</v>
      </c>
      <c r="JE600">
        <f t="shared" si="530"/>
        <v>7.0000000000000007E-2</v>
      </c>
      <c r="JF600">
        <f t="shared" si="531"/>
        <v>0.09</v>
      </c>
      <c r="JG600" s="5">
        <f t="shared" si="532"/>
        <v>0.05</v>
      </c>
      <c r="JH600">
        <f t="shared" si="533"/>
        <v>0</v>
      </c>
      <c r="JI600">
        <f t="shared" si="533"/>
        <v>0</v>
      </c>
      <c r="JJ600">
        <f t="shared" si="534"/>
        <v>0.15000000000000002</v>
      </c>
      <c r="JK600">
        <f t="shared" si="535"/>
        <v>0.11249999999999999</v>
      </c>
      <c r="JL600" s="6">
        <f t="shared" si="536"/>
        <v>5.6666666666666671E-2</v>
      </c>
      <c r="JM600">
        <f t="shared" si="537"/>
        <v>0.12</v>
      </c>
      <c r="JN600">
        <f t="shared" si="538"/>
        <v>3.7500000000000006E-2</v>
      </c>
      <c r="JO600">
        <f t="shared" si="539"/>
        <v>0.15</v>
      </c>
      <c r="JP600">
        <f t="shared" si="540"/>
        <v>2.5000000000000001E-2</v>
      </c>
      <c r="JQ600">
        <f t="shared" si="541"/>
        <v>0.12</v>
      </c>
      <c r="JR600">
        <f t="shared" si="542"/>
        <v>0.11</v>
      </c>
      <c r="JS600">
        <f t="shared" si="543"/>
        <v>0.1</v>
      </c>
      <c r="JT600">
        <f t="shared" si="543"/>
        <v>0.1</v>
      </c>
      <c r="JU600">
        <f t="shared" si="544"/>
        <v>1</v>
      </c>
      <c r="JV600">
        <f t="shared" si="544"/>
        <v>0</v>
      </c>
      <c r="JW600">
        <f t="shared" si="545"/>
        <v>0.15</v>
      </c>
      <c r="JY600">
        <f t="shared" si="546"/>
        <v>3.7500000000000006E-2</v>
      </c>
      <c r="JZ600">
        <f t="shared" si="547"/>
        <v>0.02</v>
      </c>
      <c r="KA600">
        <f t="shared" si="548"/>
        <v>0.02</v>
      </c>
      <c r="KB600">
        <f t="shared" si="548"/>
        <v>1.4999999999999999E-2</v>
      </c>
      <c r="KC600">
        <f t="shared" si="549"/>
        <v>0.04</v>
      </c>
      <c r="KD600">
        <f t="shared" si="573"/>
        <v>2.2499999999999999E-2</v>
      </c>
      <c r="KE600">
        <f t="shared" si="573"/>
        <v>0.03</v>
      </c>
      <c r="KF600">
        <f t="shared" si="573"/>
        <v>0.03</v>
      </c>
      <c r="KG600">
        <f t="shared" si="516"/>
        <v>0.03</v>
      </c>
      <c r="KH600">
        <f t="shared" si="516"/>
        <v>1.4999999999999999E-2</v>
      </c>
      <c r="KI600">
        <f t="shared" si="516"/>
        <v>1.4999999999999999E-2</v>
      </c>
      <c r="KJ600">
        <f t="shared" si="516"/>
        <v>2.2499999999999999E-2</v>
      </c>
      <c r="KK600">
        <f t="shared" si="550"/>
        <v>0.02</v>
      </c>
      <c r="KL600">
        <f t="shared" si="551"/>
        <v>0.03</v>
      </c>
      <c r="KM600" s="5">
        <f t="shared" si="552"/>
        <v>0.05</v>
      </c>
      <c r="KN600">
        <f t="shared" si="553"/>
        <v>0</v>
      </c>
      <c r="KO600">
        <f t="shared" si="553"/>
        <v>0</v>
      </c>
      <c r="KP600">
        <f t="shared" si="554"/>
        <v>4.4999999999999998E-2</v>
      </c>
      <c r="KQ600">
        <f t="shared" si="555"/>
        <v>2.2499999999999999E-2</v>
      </c>
      <c r="KR600" s="6">
        <f t="shared" si="556"/>
        <v>2.8333333333333335E-2</v>
      </c>
      <c r="KS600">
        <f t="shared" si="557"/>
        <v>0.04</v>
      </c>
      <c r="KT600">
        <f t="shared" si="558"/>
        <v>2.2499999999999999E-2</v>
      </c>
      <c r="KU600">
        <f t="shared" si="559"/>
        <v>0.04</v>
      </c>
      <c r="KV600">
        <f t="shared" si="560"/>
        <v>1.2500000000000001E-2</v>
      </c>
      <c r="KW600">
        <f t="shared" si="561"/>
        <v>0.01</v>
      </c>
      <c r="KX600">
        <f t="shared" si="562"/>
        <v>0</v>
      </c>
      <c r="KY600">
        <f t="shared" si="563"/>
        <v>0.04</v>
      </c>
      <c r="KZ600">
        <f t="shared" si="564"/>
        <v>0.03</v>
      </c>
      <c r="LA600">
        <f t="shared" si="565"/>
        <v>1</v>
      </c>
      <c r="LB600">
        <f t="shared" si="565"/>
        <v>0</v>
      </c>
      <c r="LC600">
        <f t="shared" si="566"/>
        <v>0.1</v>
      </c>
      <c r="LE600" t="str">
        <f t="shared" si="572"/>
        <v>Niger</v>
      </c>
      <c r="LF600">
        <f t="shared" si="567"/>
        <v>0.81499999999999995</v>
      </c>
      <c r="LG600" s="6">
        <f t="shared" si="568"/>
        <v>0.72166666666666668</v>
      </c>
      <c r="LH600">
        <f t="shared" si="569"/>
        <v>0.91249999999999998</v>
      </c>
      <c r="LI600" s="6">
        <f t="shared" si="570"/>
        <v>0.78833333333333333</v>
      </c>
      <c r="LJ600">
        <f t="shared" si="571"/>
        <v>0</v>
      </c>
    </row>
    <row r="601" spans="1:322" x14ac:dyDescent="0.35">
      <c r="A601" s="8">
        <v>44872</v>
      </c>
      <c r="B601" t="s">
        <v>3359</v>
      </c>
      <c r="D601" s="27" t="s">
        <v>257</v>
      </c>
      <c r="E601" s="27" t="s">
        <v>257</v>
      </c>
      <c r="F601" s="27">
        <v>27</v>
      </c>
      <c r="G601" s="27" t="s">
        <v>1096</v>
      </c>
      <c r="H601" s="27" t="s">
        <v>1818</v>
      </c>
      <c r="I601" s="27" t="s">
        <v>1097</v>
      </c>
      <c r="J601" s="27" t="s">
        <v>207</v>
      </c>
      <c r="K601" s="28">
        <v>44534</v>
      </c>
      <c r="L601" s="28">
        <v>44534</v>
      </c>
      <c r="M601" s="28">
        <v>44588</v>
      </c>
      <c r="N601" s="27" t="s">
        <v>261</v>
      </c>
      <c r="O601" s="27" t="s">
        <v>261</v>
      </c>
      <c r="P601" s="27" t="s">
        <v>261</v>
      </c>
      <c r="Q601" s="27" t="s">
        <v>324</v>
      </c>
      <c r="R601" s="28">
        <v>44682</v>
      </c>
      <c r="S601" s="28">
        <v>44682</v>
      </c>
      <c r="T601" s="27" t="s">
        <v>263</v>
      </c>
      <c r="U601" s="27" t="s">
        <v>261</v>
      </c>
      <c r="V601" s="28" t="s">
        <v>262</v>
      </c>
      <c r="W601" s="27" t="s">
        <v>261</v>
      </c>
      <c r="X601" s="28" t="s">
        <v>262</v>
      </c>
      <c r="Y601" s="27" t="s">
        <v>263</v>
      </c>
      <c r="Z601" s="28">
        <v>44739</v>
      </c>
      <c r="AA601" s="27" t="s">
        <v>264</v>
      </c>
      <c r="AB601" s="27" t="s">
        <v>265</v>
      </c>
      <c r="AC601" s="27" t="s">
        <v>3360</v>
      </c>
      <c r="AD601" s="27" t="s">
        <v>267</v>
      </c>
      <c r="AE601" s="27" t="s">
        <v>326</v>
      </c>
      <c r="AF601" s="27" t="s">
        <v>327</v>
      </c>
      <c r="AG601" s="29">
        <v>1100</v>
      </c>
      <c r="AH601" s="27" t="s">
        <v>263</v>
      </c>
      <c r="AI601" s="27">
        <v>44712</v>
      </c>
      <c r="AJ601" s="28">
        <v>44712</v>
      </c>
      <c r="AK601" s="27" t="s">
        <v>268</v>
      </c>
      <c r="AL601" s="27" t="s">
        <v>269</v>
      </c>
      <c r="AM601" s="27" t="s">
        <v>265</v>
      </c>
      <c r="AN601" s="27" t="s">
        <v>270</v>
      </c>
      <c r="AO601" s="27" t="s">
        <v>261</v>
      </c>
      <c r="AP601" s="27" t="s">
        <v>261</v>
      </c>
      <c r="AQ601" s="28" t="s">
        <v>262</v>
      </c>
      <c r="AR601" s="27" t="s">
        <v>261</v>
      </c>
      <c r="AS601" s="28" t="s">
        <v>262</v>
      </c>
      <c r="AT601" s="27" t="s">
        <v>261</v>
      </c>
      <c r="AU601" s="28" t="s">
        <v>262</v>
      </c>
      <c r="AV601" s="27" t="s">
        <v>261</v>
      </c>
      <c r="AW601" s="28" t="s">
        <v>262</v>
      </c>
      <c r="AX601" s="27" t="s">
        <v>261</v>
      </c>
      <c r="AY601" s="28" t="s">
        <v>262</v>
      </c>
      <c r="AZ601" s="27" t="s">
        <v>262</v>
      </c>
      <c r="BA601" s="27" t="s">
        <v>262</v>
      </c>
      <c r="BB601" s="27" t="s">
        <v>261</v>
      </c>
      <c r="BC601" s="28" t="s">
        <v>262</v>
      </c>
      <c r="BD601" s="27" t="s">
        <v>261</v>
      </c>
      <c r="BE601" s="30" t="s">
        <v>262</v>
      </c>
      <c r="BF601" t="s">
        <v>207</v>
      </c>
      <c r="BG601" s="9" t="s">
        <v>509</v>
      </c>
      <c r="BH601" t="s">
        <v>272</v>
      </c>
      <c r="BI601" t="s">
        <v>522</v>
      </c>
      <c r="BJ601" t="s">
        <v>210</v>
      </c>
      <c r="BK601" t="s">
        <v>329</v>
      </c>
      <c r="BL601" t="s">
        <v>212</v>
      </c>
      <c r="BM601" t="s">
        <v>1388</v>
      </c>
      <c r="BN601" t="s">
        <v>214</v>
      </c>
      <c r="BO601" t="s">
        <v>736</v>
      </c>
      <c r="BP601" t="s">
        <v>219</v>
      </c>
      <c r="BQ601" t="s">
        <v>332</v>
      </c>
      <c r="BV601" t="s">
        <v>214</v>
      </c>
      <c r="CC601" t="s">
        <v>214</v>
      </c>
      <c r="CG601" t="s">
        <v>219</v>
      </c>
      <c r="CI601" t="s">
        <v>333</v>
      </c>
      <c r="CJ601" t="s">
        <v>1390</v>
      </c>
      <c r="CK601" t="s">
        <v>333</v>
      </c>
      <c r="CL601" t="s">
        <v>644</v>
      </c>
      <c r="CN601" t="s">
        <v>378</v>
      </c>
      <c r="CP601" t="s">
        <v>413</v>
      </c>
      <c r="CQ601" t="s">
        <v>413</v>
      </c>
      <c r="CR601" t="s">
        <v>226</v>
      </c>
      <c r="CS601" t="s">
        <v>226</v>
      </c>
      <c r="CT601" t="s">
        <v>219</v>
      </c>
      <c r="CU601" t="s">
        <v>219</v>
      </c>
      <c r="CV601" t="s">
        <v>227</v>
      </c>
      <c r="CW601" t="s">
        <v>227</v>
      </c>
      <c r="CX601" t="s">
        <v>287</v>
      </c>
      <c r="CY601" t="s">
        <v>287</v>
      </c>
      <c r="CZ601" t="s">
        <v>219</v>
      </c>
      <c r="DA601" t="s">
        <v>219</v>
      </c>
      <c r="DB601" t="s">
        <v>230</v>
      </c>
      <c r="DC601" t="s">
        <v>230</v>
      </c>
      <c r="DD601" t="s">
        <v>219</v>
      </c>
      <c r="DG601" t="s">
        <v>357</v>
      </c>
      <c r="DI601" t="s">
        <v>782</v>
      </c>
      <c r="DK601" t="s">
        <v>237</v>
      </c>
      <c r="DL601" t="s">
        <v>237</v>
      </c>
      <c r="DM601" t="s">
        <v>219</v>
      </c>
      <c r="DN601" t="s">
        <v>219</v>
      </c>
      <c r="DO601" t="s">
        <v>288</v>
      </c>
      <c r="DP601" t="s">
        <v>443</v>
      </c>
      <c r="DR601" t="s">
        <v>443</v>
      </c>
      <c r="DT601" t="s">
        <v>219</v>
      </c>
      <c r="DU601" t="s">
        <v>219</v>
      </c>
      <c r="DX601" t="s">
        <v>233</v>
      </c>
      <c r="DY601" t="s">
        <v>233</v>
      </c>
      <c r="DZ601" t="s">
        <v>238</v>
      </c>
      <c r="EA601" t="s">
        <v>237</v>
      </c>
      <c r="EB601" t="s">
        <v>237</v>
      </c>
      <c r="EC601" t="s">
        <v>242</v>
      </c>
      <c r="ED601" t="s">
        <v>242</v>
      </c>
      <c r="EE601" t="s">
        <v>214</v>
      </c>
      <c r="EF601" t="s">
        <v>214</v>
      </c>
      <c r="EG601" t="s">
        <v>214</v>
      </c>
      <c r="EI601" t="s">
        <v>214</v>
      </c>
      <c r="EK601" t="s">
        <v>242</v>
      </c>
      <c r="EL601" t="s">
        <v>242</v>
      </c>
      <c r="EM601" t="s">
        <v>240</v>
      </c>
      <c r="EN601" t="s">
        <v>240</v>
      </c>
      <c r="EO601" t="s">
        <v>240</v>
      </c>
      <c r="EP601" t="s">
        <v>240</v>
      </c>
      <c r="EQ601" t="s">
        <v>214</v>
      </c>
      <c r="ER601" t="s">
        <v>214</v>
      </c>
      <c r="ES601" t="s">
        <v>242</v>
      </c>
      <c r="ET601" t="s">
        <v>237</v>
      </c>
      <c r="EU601" t="s">
        <v>237</v>
      </c>
      <c r="EV601" t="s">
        <v>237</v>
      </c>
      <c r="EW601" t="s">
        <v>310</v>
      </c>
      <c r="EX601" t="s">
        <v>310</v>
      </c>
      <c r="EY601" t="s">
        <v>242</v>
      </c>
      <c r="EZ601" t="s">
        <v>241</v>
      </c>
      <c r="FA601" t="s">
        <v>241</v>
      </c>
      <c r="FB601" t="s">
        <v>242</v>
      </c>
      <c r="FC601" t="s">
        <v>242</v>
      </c>
      <c r="FD601" t="s">
        <v>242</v>
      </c>
      <c r="FE601" t="s">
        <v>226</v>
      </c>
      <c r="FF601" t="s">
        <v>226</v>
      </c>
      <c r="FG601" t="s">
        <v>242</v>
      </c>
      <c r="FH601" t="s">
        <v>242</v>
      </c>
      <c r="FI601" t="s">
        <v>219</v>
      </c>
      <c r="FJ601" t="s">
        <v>219</v>
      </c>
      <c r="FK601" t="s">
        <v>214</v>
      </c>
      <c r="FL601" t="s">
        <v>219</v>
      </c>
      <c r="FM601" t="s">
        <v>292</v>
      </c>
      <c r="FN601" t="s">
        <v>292</v>
      </c>
      <c r="FO601" t="s">
        <v>219</v>
      </c>
      <c r="FP601" t="s">
        <v>219</v>
      </c>
      <c r="FQ601" t="s">
        <v>241</v>
      </c>
      <c r="FR601" t="s">
        <v>241</v>
      </c>
      <c r="FS601" t="s">
        <v>241</v>
      </c>
      <c r="FT601" t="s">
        <v>241</v>
      </c>
      <c r="FU601" t="s">
        <v>219</v>
      </c>
      <c r="FV601" t="s">
        <v>241</v>
      </c>
      <c r="FW601" t="s">
        <v>241</v>
      </c>
      <c r="FX601" t="s">
        <v>241</v>
      </c>
      <c r="FY601" t="s">
        <v>241</v>
      </c>
      <c r="FZ601" t="s">
        <v>341</v>
      </c>
      <c r="GA601" t="s">
        <v>341</v>
      </c>
      <c r="GB601" t="s">
        <v>226</v>
      </c>
      <c r="GC601" t="s">
        <v>226</v>
      </c>
      <c r="GD601" t="s">
        <v>293</v>
      </c>
      <c r="GE601" t="s">
        <v>241</v>
      </c>
      <c r="GF601" t="s">
        <v>293</v>
      </c>
      <c r="GG601" t="s">
        <v>227</v>
      </c>
      <c r="GH601" t="s">
        <v>241</v>
      </c>
      <c r="GI601" t="s">
        <v>227</v>
      </c>
      <c r="GJ601" t="s">
        <v>227</v>
      </c>
      <c r="GK601" t="s">
        <v>227</v>
      </c>
      <c r="GL601" t="s">
        <v>227</v>
      </c>
      <c r="GM601" t="s">
        <v>227</v>
      </c>
      <c r="GN601" t="s">
        <v>219</v>
      </c>
      <c r="GO601" t="s">
        <v>219</v>
      </c>
      <c r="GP601" t="s">
        <v>251</v>
      </c>
      <c r="GQ601" t="s">
        <v>251</v>
      </c>
      <c r="GR601" t="s">
        <v>251</v>
      </c>
      <c r="GS601" t="s">
        <v>214</v>
      </c>
      <c r="GT601" t="s">
        <v>241</v>
      </c>
      <c r="GU601" t="s">
        <v>219</v>
      </c>
      <c r="GV601" t="s">
        <v>608</v>
      </c>
      <c r="GW601" t="s">
        <v>252</v>
      </c>
      <c r="GX601" t="s">
        <v>252</v>
      </c>
      <c r="GY601" t="s">
        <v>254</v>
      </c>
      <c r="GZ601" t="s">
        <v>241</v>
      </c>
      <c r="HA601" t="s">
        <v>298</v>
      </c>
      <c r="HB601" t="s">
        <v>241</v>
      </c>
      <c r="HC601" t="s">
        <v>315</v>
      </c>
      <c r="HD601" t="s">
        <v>316</v>
      </c>
      <c r="HE601" t="s">
        <v>343</v>
      </c>
      <c r="HF601" t="s">
        <v>299</v>
      </c>
      <c r="HG601" t="s">
        <v>362</v>
      </c>
      <c r="HH601" t="s">
        <v>299</v>
      </c>
      <c r="HI601" t="s">
        <v>241</v>
      </c>
      <c r="HJ601" t="s">
        <v>214</v>
      </c>
      <c r="HK601" t="s">
        <v>299</v>
      </c>
      <c r="HL601" s="12"/>
      <c r="HM601">
        <v>0.75</v>
      </c>
      <c r="HN601">
        <v>0</v>
      </c>
      <c r="HO601">
        <v>0</v>
      </c>
      <c r="HP601">
        <v>1</v>
      </c>
      <c r="HQ601">
        <v>1</v>
      </c>
      <c r="HR601">
        <v>0.5</v>
      </c>
      <c r="HS601">
        <v>0</v>
      </c>
      <c r="HT601">
        <v>1</v>
      </c>
      <c r="HU601">
        <v>1</v>
      </c>
      <c r="HV601">
        <v>0.25</v>
      </c>
      <c r="HW601">
        <v>0.5</v>
      </c>
      <c r="HX601">
        <v>0.75</v>
      </c>
      <c r="HY601">
        <v>1</v>
      </c>
      <c r="HZ601">
        <v>0.75</v>
      </c>
      <c r="IA601" s="4">
        <v>1</v>
      </c>
      <c r="IB601">
        <v>0.75</v>
      </c>
      <c r="IC601">
        <v>0.5</v>
      </c>
      <c r="ID601">
        <v>0.75</v>
      </c>
      <c r="IE601">
        <v>0.75</v>
      </c>
      <c r="IG601">
        <v>1</v>
      </c>
      <c r="IH601">
        <v>0.75</v>
      </c>
      <c r="II601">
        <v>1</v>
      </c>
      <c r="IJ601">
        <v>1</v>
      </c>
      <c r="IK601">
        <v>0</v>
      </c>
      <c r="IL601">
        <v>1</v>
      </c>
      <c r="IM601">
        <v>1</v>
      </c>
      <c r="IN601">
        <v>1</v>
      </c>
      <c r="IO601">
        <v>1</v>
      </c>
      <c r="IQ601">
        <v>0</v>
      </c>
      <c r="IS601">
        <f t="shared" si="518"/>
        <v>0.11249999999999999</v>
      </c>
      <c r="IT601">
        <f t="shared" si="519"/>
        <v>0</v>
      </c>
      <c r="IU601">
        <f t="shared" si="520"/>
        <v>0</v>
      </c>
      <c r="IV601">
        <f t="shared" si="521"/>
        <v>0.1</v>
      </c>
      <c r="IW601">
        <f t="shared" si="522"/>
        <v>0.08</v>
      </c>
      <c r="IX601">
        <f t="shared" si="523"/>
        <v>6.5000000000000002E-2</v>
      </c>
      <c r="IY601">
        <f t="shared" si="524"/>
        <v>0</v>
      </c>
      <c r="IZ601">
        <f t="shared" si="525"/>
        <v>0.11</v>
      </c>
      <c r="JA601">
        <f t="shared" si="526"/>
        <v>0.13</v>
      </c>
      <c r="JB601">
        <f t="shared" si="527"/>
        <v>2.5000000000000001E-2</v>
      </c>
      <c r="JC601">
        <f t="shared" si="528"/>
        <v>0.06</v>
      </c>
      <c r="JD601">
        <f t="shared" si="529"/>
        <v>8.2500000000000004E-2</v>
      </c>
      <c r="JE601">
        <f t="shared" si="530"/>
        <v>7.0000000000000007E-2</v>
      </c>
      <c r="JF601">
        <f t="shared" si="531"/>
        <v>0.09</v>
      </c>
      <c r="JG601" s="5">
        <f t="shared" si="532"/>
        <v>0.05</v>
      </c>
      <c r="JH601">
        <f t="shared" si="533"/>
        <v>0</v>
      </c>
      <c r="JI601">
        <f t="shared" si="533"/>
        <v>0</v>
      </c>
      <c r="JJ601">
        <f t="shared" si="534"/>
        <v>0.15000000000000002</v>
      </c>
      <c r="JK601">
        <f t="shared" si="535"/>
        <v>0.11249999999999999</v>
      </c>
      <c r="JL601" s="6">
        <f t="shared" si="536"/>
        <v>0.05</v>
      </c>
      <c r="JM601">
        <f t="shared" si="537"/>
        <v>0.12</v>
      </c>
      <c r="JN601">
        <f t="shared" si="538"/>
        <v>3.7500000000000006E-2</v>
      </c>
      <c r="JO601">
        <f t="shared" si="539"/>
        <v>0.15</v>
      </c>
      <c r="JP601">
        <f t="shared" si="540"/>
        <v>0.1</v>
      </c>
      <c r="JQ601">
        <f t="shared" si="541"/>
        <v>0</v>
      </c>
      <c r="JR601">
        <f t="shared" si="542"/>
        <v>0.11</v>
      </c>
      <c r="JS601">
        <f t="shared" si="543"/>
        <v>0.1</v>
      </c>
      <c r="JT601">
        <f t="shared" si="543"/>
        <v>0.1</v>
      </c>
      <c r="JU601">
        <f t="shared" si="544"/>
        <v>1</v>
      </c>
      <c r="JV601">
        <f t="shared" si="544"/>
        <v>0</v>
      </c>
      <c r="JW601">
        <f t="shared" si="545"/>
        <v>0.15</v>
      </c>
      <c r="JY601">
        <f t="shared" si="546"/>
        <v>3.7500000000000006E-2</v>
      </c>
      <c r="JZ601">
        <f t="shared" si="547"/>
        <v>0</v>
      </c>
      <c r="KA601">
        <f t="shared" si="548"/>
        <v>0</v>
      </c>
      <c r="KB601">
        <f t="shared" si="548"/>
        <v>0.02</v>
      </c>
      <c r="KC601">
        <f t="shared" si="549"/>
        <v>0.04</v>
      </c>
      <c r="KD601">
        <f t="shared" si="573"/>
        <v>1.4999999999999999E-2</v>
      </c>
      <c r="KE601">
        <f t="shared" si="573"/>
        <v>0</v>
      </c>
      <c r="KF601">
        <f t="shared" si="573"/>
        <v>0.03</v>
      </c>
      <c r="KG601">
        <f t="shared" si="516"/>
        <v>0.03</v>
      </c>
      <c r="KH601">
        <f t="shared" si="516"/>
        <v>7.4999999999999997E-3</v>
      </c>
      <c r="KI601">
        <f t="shared" si="516"/>
        <v>1.4999999999999999E-2</v>
      </c>
      <c r="KJ601">
        <f t="shared" si="516"/>
        <v>2.2499999999999999E-2</v>
      </c>
      <c r="KK601">
        <f t="shared" si="550"/>
        <v>0.02</v>
      </c>
      <c r="KL601">
        <f t="shared" si="551"/>
        <v>0.03</v>
      </c>
      <c r="KM601" s="5">
        <f t="shared" si="552"/>
        <v>0.05</v>
      </c>
      <c r="KN601">
        <f t="shared" si="553"/>
        <v>0</v>
      </c>
      <c r="KO601">
        <f t="shared" si="553"/>
        <v>0</v>
      </c>
      <c r="KP601">
        <f t="shared" si="554"/>
        <v>4.4999999999999998E-2</v>
      </c>
      <c r="KQ601">
        <f t="shared" si="555"/>
        <v>2.2499999999999999E-2</v>
      </c>
      <c r="KR601" s="6">
        <f t="shared" si="556"/>
        <v>2.5000000000000001E-2</v>
      </c>
      <c r="KS601">
        <f t="shared" si="557"/>
        <v>0.04</v>
      </c>
      <c r="KT601">
        <f t="shared" si="558"/>
        <v>2.2499999999999999E-2</v>
      </c>
      <c r="KU601">
        <f t="shared" si="559"/>
        <v>0.04</v>
      </c>
      <c r="KV601">
        <f t="shared" si="560"/>
        <v>0.05</v>
      </c>
      <c r="KW601">
        <f t="shared" si="561"/>
        <v>0</v>
      </c>
      <c r="KX601">
        <f t="shared" si="562"/>
        <v>0</v>
      </c>
      <c r="KY601">
        <f t="shared" si="563"/>
        <v>0.04</v>
      </c>
      <c r="KZ601">
        <f t="shared" si="564"/>
        <v>0.03</v>
      </c>
      <c r="LA601">
        <f t="shared" si="565"/>
        <v>1</v>
      </c>
      <c r="LB601">
        <f t="shared" si="565"/>
        <v>0</v>
      </c>
      <c r="LC601">
        <f t="shared" si="566"/>
        <v>0.1</v>
      </c>
      <c r="LE601" t="str">
        <f t="shared" si="572"/>
        <v>Niger</v>
      </c>
      <c r="LF601">
        <f t="shared" si="567"/>
        <v>0.59749999999999992</v>
      </c>
      <c r="LG601" s="6">
        <f t="shared" si="568"/>
        <v>0.69000000000000017</v>
      </c>
      <c r="LH601">
        <f t="shared" si="569"/>
        <v>0.86749999999999994</v>
      </c>
      <c r="LI601" s="6">
        <f t="shared" si="570"/>
        <v>0.73250000000000004</v>
      </c>
      <c r="LJ601">
        <f t="shared" si="571"/>
        <v>0</v>
      </c>
    </row>
    <row r="602" spans="1:322" x14ac:dyDescent="0.35">
      <c r="A602" s="8">
        <v>44871</v>
      </c>
      <c r="B602" t="s">
        <v>3361</v>
      </c>
      <c r="D602" s="24" t="s">
        <v>257</v>
      </c>
      <c r="E602" s="24" t="s">
        <v>257</v>
      </c>
      <c r="F602" s="24">
        <v>27</v>
      </c>
      <c r="G602" s="24" t="s">
        <v>1096</v>
      </c>
      <c r="H602" s="24" t="s">
        <v>1818</v>
      </c>
      <c r="I602" s="24" t="s">
        <v>1097</v>
      </c>
      <c r="J602" s="24" t="s">
        <v>207</v>
      </c>
      <c r="K602" s="25">
        <v>44535</v>
      </c>
      <c r="L602" s="25">
        <v>44535</v>
      </c>
      <c r="M602" s="25">
        <v>44588</v>
      </c>
      <c r="N602" s="24" t="s">
        <v>261</v>
      </c>
      <c r="O602" s="24" t="s">
        <v>261</v>
      </c>
      <c r="P602" s="24" t="s">
        <v>261</v>
      </c>
      <c r="Q602" s="24" t="s">
        <v>324</v>
      </c>
      <c r="R602" s="25">
        <v>44580</v>
      </c>
      <c r="S602" s="25">
        <v>44580</v>
      </c>
      <c r="T602" s="24" t="s">
        <v>263</v>
      </c>
      <c r="U602" s="24" t="s">
        <v>261</v>
      </c>
      <c r="V602" s="25" t="s">
        <v>262</v>
      </c>
      <c r="W602" s="24" t="s">
        <v>261</v>
      </c>
      <c r="X602" s="25" t="s">
        <v>262</v>
      </c>
      <c r="Y602" s="24" t="s">
        <v>263</v>
      </c>
      <c r="Z602" s="25">
        <v>44739</v>
      </c>
      <c r="AA602" s="24" t="s">
        <v>264</v>
      </c>
      <c r="AB602" s="24" t="s">
        <v>265</v>
      </c>
      <c r="AC602" s="24" t="s">
        <v>2601</v>
      </c>
      <c r="AD602" s="24" t="s">
        <v>267</v>
      </c>
      <c r="AE602" s="24" t="s">
        <v>326</v>
      </c>
      <c r="AF602" s="24" t="s">
        <v>327</v>
      </c>
      <c r="AG602" s="31">
        <v>1100</v>
      </c>
      <c r="AH602" s="24" t="s">
        <v>263</v>
      </c>
      <c r="AI602" s="24">
        <v>44712</v>
      </c>
      <c r="AJ602" s="25">
        <v>44712</v>
      </c>
      <c r="AK602" s="24" t="s">
        <v>268</v>
      </c>
      <c r="AL602" s="24" t="s">
        <v>269</v>
      </c>
      <c r="AM602" s="24" t="s">
        <v>265</v>
      </c>
      <c r="AN602" s="24" t="s">
        <v>270</v>
      </c>
      <c r="AO602" s="24" t="s">
        <v>261</v>
      </c>
      <c r="AP602" s="24" t="s">
        <v>261</v>
      </c>
      <c r="AQ602" s="25" t="s">
        <v>262</v>
      </c>
      <c r="AR602" s="24" t="s">
        <v>261</v>
      </c>
      <c r="AS602" s="25" t="s">
        <v>262</v>
      </c>
      <c r="AT602" s="24" t="s">
        <v>261</v>
      </c>
      <c r="AU602" s="25" t="s">
        <v>262</v>
      </c>
      <c r="AV602" s="24" t="s">
        <v>261</v>
      </c>
      <c r="AW602" s="25" t="s">
        <v>262</v>
      </c>
      <c r="AX602" s="24" t="s">
        <v>261</v>
      </c>
      <c r="AY602" s="25" t="s">
        <v>262</v>
      </c>
      <c r="AZ602" s="27" t="s">
        <v>262</v>
      </c>
      <c r="BA602" s="27" t="s">
        <v>262</v>
      </c>
      <c r="BB602" s="24" t="s">
        <v>261</v>
      </c>
      <c r="BC602" s="25" t="s">
        <v>262</v>
      </c>
      <c r="BD602" s="24" t="s">
        <v>261</v>
      </c>
      <c r="BE602" s="26" t="s">
        <v>262</v>
      </c>
      <c r="BF602" t="s">
        <v>207</v>
      </c>
      <c r="BG602" t="s">
        <v>509</v>
      </c>
      <c r="BH602" t="s">
        <v>272</v>
      </c>
      <c r="BI602" t="s">
        <v>328</v>
      </c>
      <c r="BJ602" t="s">
        <v>210</v>
      </c>
      <c r="BK602" t="s">
        <v>329</v>
      </c>
      <c r="BL602" t="s">
        <v>212</v>
      </c>
      <c r="BM602" t="s">
        <v>1388</v>
      </c>
      <c r="BN602" t="s">
        <v>214</v>
      </c>
      <c r="BO602" t="s">
        <v>1947</v>
      </c>
      <c r="BP602" t="s">
        <v>219</v>
      </c>
      <c r="BQ602" t="s">
        <v>332</v>
      </c>
      <c r="BV602" t="s">
        <v>214</v>
      </c>
      <c r="CC602" t="s">
        <v>214</v>
      </c>
      <c r="CG602" t="s">
        <v>214</v>
      </c>
      <c r="CH602" t="s">
        <v>410</v>
      </c>
      <c r="CI602" t="s">
        <v>333</v>
      </c>
      <c r="CJ602" t="s">
        <v>299</v>
      </c>
      <c r="CK602" t="s">
        <v>333</v>
      </c>
      <c r="CL602" t="s">
        <v>644</v>
      </c>
      <c r="CN602" t="s">
        <v>283</v>
      </c>
      <c r="CP602" t="s">
        <v>284</v>
      </c>
      <c r="CQ602" t="s">
        <v>284</v>
      </c>
      <c r="CR602" t="s">
        <v>226</v>
      </c>
      <c r="CS602" t="s">
        <v>226</v>
      </c>
      <c r="CT602" t="s">
        <v>214</v>
      </c>
      <c r="CU602" t="s">
        <v>214</v>
      </c>
      <c r="CV602" t="s">
        <v>226</v>
      </c>
      <c r="CW602" t="s">
        <v>226</v>
      </c>
      <c r="CX602" t="s">
        <v>287</v>
      </c>
      <c r="CY602" t="s">
        <v>287</v>
      </c>
      <c r="CZ602" t="s">
        <v>214</v>
      </c>
      <c r="DA602" t="s">
        <v>214</v>
      </c>
      <c r="DB602" t="s">
        <v>230</v>
      </c>
      <c r="DC602" t="s">
        <v>230</v>
      </c>
      <c r="DD602" t="s">
        <v>214</v>
      </c>
      <c r="DE602" t="s">
        <v>546</v>
      </c>
      <c r="DG602" t="s">
        <v>231</v>
      </c>
      <c r="DI602" t="s">
        <v>782</v>
      </c>
      <c r="DK602" t="s">
        <v>237</v>
      </c>
      <c r="DL602" t="s">
        <v>237</v>
      </c>
      <c r="DM602" t="s">
        <v>214</v>
      </c>
      <c r="DN602" t="s">
        <v>214</v>
      </c>
      <c r="DO602" t="s">
        <v>288</v>
      </c>
      <c r="DP602" t="s">
        <v>415</v>
      </c>
      <c r="DR602" t="s">
        <v>415</v>
      </c>
      <c r="DT602" t="s">
        <v>214</v>
      </c>
      <c r="DU602" t="s">
        <v>214</v>
      </c>
      <c r="DV602" t="s">
        <v>459</v>
      </c>
      <c r="DX602" t="s">
        <v>237</v>
      </c>
      <c r="DY602" t="s">
        <v>237</v>
      </c>
      <c r="DZ602" t="s">
        <v>238</v>
      </c>
      <c r="EA602" t="s">
        <v>237</v>
      </c>
      <c r="EB602" t="s">
        <v>237</v>
      </c>
      <c r="EC602" t="s">
        <v>242</v>
      </c>
      <c r="ED602" t="s">
        <v>242</v>
      </c>
      <c r="EE602" t="s">
        <v>214</v>
      </c>
      <c r="EF602" t="s">
        <v>214</v>
      </c>
      <c r="EG602" t="s">
        <v>214</v>
      </c>
      <c r="EI602" t="s">
        <v>214</v>
      </c>
      <c r="EK602" t="s">
        <v>242</v>
      </c>
      <c r="EL602" t="s">
        <v>242</v>
      </c>
      <c r="EM602" t="s">
        <v>240</v>
      </c>
      <c r="EN602" t="s">
        <v>240</v>
      </c>
      <c r="EO602" t="s">
        <v>240</v>
      </c>
      <c r="EP602" t="s">
        <v>240</v>
      </c>
      <c r="EQ602" t="s">
        <v>214</v>
      </c>
      <c r="ER602" t="s">
        <v>214</v>
      </c>
      <c r="ES602" t="s">
        <v>242</v>
      </c>
      <c r="ET602" t="s">
        <v>242</v>
      </c>
      <c r="EU602" t="s">
        <v>242</v>
      </c>
      <c r="EV602" t="s">
        <v>242</v>
      </c>
      <c r="EW602" t="s">
        <v>310</v>
      </c>
      <c r="EX602" t="s">
        <v>310</v>
      </c>
      <c r="EY602" t="s">
        <v>242</v>
      </c>
      <c r="EZ602" t="s">
        <v>241</v>
      </c>
      <c r="FA602" t="s">
        <v>241</v>
      </c>
      <c r="FB602" t="s">
        <v>242</v>
      </c>
      <c r="FC602" t="s">
        <v>242</v>
      </c>
      <c r="FD602" t="s">
        <v>242</v>
      </c>
      <c r="FE602" t="s">
        <v>226</v>
      </c>
      <c r="FF602" t="s">
        <v>226</v>
      </c>
      <c r="FG602" t="s">
        <v>242</v>
      </c>
      <c r="FH602" t="s">
        <v>242</v>
      </c>
      <c r="FI602" t="s">
        <v>214</v>
      </c>
      <c r="FJ602" t="s">
        <v>219</v>
      </c>
      <c r="FK602" t="s">
        <v>214</v>
      </c>
      <c r="FL602" t="s">
        <v>214</v>
      </c>
      <c r="FM602" t="s">
        <v>292</v>
      </c>
      <c r="FN602" t="s">
        <v>292</v>
      </c>
      <c r="FO602" t="s">
        <v>214</v>
      </c>
      <c r="FP602" t="s">
        <v>214</v>
      </c>
      <c r="FQ602" t="s">
        <v>1106</v>
      </c>
      <c r="FR602" t="s">
        <v>241</v>
      </c>
      <c r="FS602" t="s">
        <v>488</v>
      </c>
      <c r="FT602" t="s">
        <v>241</v>
      </c>
      <c r="FU602" t="s">
        <v>219</v>
      </c>
      <c r="FV602" t="s">
        <v>241</v>
      </c>
      <c r="FW602" t="s">
        <v>241</v>
      </c>
      <c r="FX602" t="s">
        <v>241</v>
      </c>
      <c r="FY602" t="s">
        <v>241</v>
      </c>
      <c r="FZ602" t="s">
        <v>341</v>
      </c>
      <c r="GA602" t="s">
        <v>341</v>
      </c>
      <c r="GB602" t="s">
        <v>227</v>
      </c>
      <c r="GC602" t="s">
        <v>227</v>
      </c>
      <c r="GD602" t="s">
        <v>293</v>
      </c>
      <c r="GE602" t="s">
        <v>241</v>
      </c>
      <c r="GF602" t="s">
        <v>293</v>
      </c>
      <c r="GG602" t="s">
        <v>227</v>
      </c>
      <c r="GH602" t="s">
        <v>241</v>
      </c>
      <c r="GI602" t="s">
        <v>227</v>
      </c>
      <c r="GJ602" t="s">
        <v>227</v>
      </c>
      <c r="GK602" t="s">
        <v>227</v>
      </c>
      <c r="GL602" t="s">
        <v>227</v>
      </c>
      <c r="GM602" t="s">
        <v>227</v>
      </c>
      <c r="GN602" t="s">
        <v>219</v>
      </c>
      <c r="GO602" t="s">
        <v>219</v>
      </c>
      <c r="GP602" t="s">
        <v>251</v>
      </c>
      <c r="GQ602" t="s">
        <v>251</v>
      </c>
      <c r="GR602" t="s">
        <v>251</v>
      </c>
      <c r="GS602" t="s">
        <v>214</v>
      </c>
      <c r="GT602" t="s">
        <v>241</v>
      </c>
      <c r="GU602" t="s">
        <v>214</v>
      </c>
      <c r="GV602" t="s">
        <v>241</v>
      </c>
      <c r="GW602" t="s">
        <v>252</v>
      </c>
      <c r="GX602" t="s">
        <v>252</v>
      </c>
      <c r="GY602" t="s">
        <v>314</v>
      </c>
      <c r="GZ602" t="s">
        <v>241</v>
      </c>
      <c r="HA602" t="s">
        <v>298</v>
      </c>
      <c r="HB602" t="s">
        <v>241</v>
      </c>
      <c r="HC602" t="s">
        <v>315</v>
      </c>
      <c r="HD602" t="s">
        <v>316</v>
      </c>
      <c r="HE602" t="s">
        <v>343</v>
      </c>
      <c r="HF602" t="s">
        <v>299</v>
      </c>
      <c r="HG602" t="s">
        <v>362</v>
      </c>
      <c r="HH602" t="s">
        <v>299</v>
      </c>
      <c r="HI602" t="s">
        <v>241</v>
      </c>
      <c r="HJ602" t="s">
        <v>214</v>
      </c>
      <c r="HK602" t="s">
        <v>3362</v>
      </c>
      <c r="HL602" s="12"/>
      <c r="HM602">
        <v>0.75</v>
      </c>
      <c r="HN602">
        <v>0</v>
      </c>
      <c r="HO602">
        <v>1</v>
      </c>
      <c r="HP602">
        <v>0</v>
      </c>
      <c r="HQ602">
        <v>1</v>
      </c>
      <c r="HR602">
        <v>0.5</v>
      </c>
      <c r="HS602">
        <v>1</v>
      </c>
      <c r="HT602">
        <v>1</v>
      </c>
      <c r="HU602">
        <v>0</v>
      </c>
      <c r="HV602">
        <v>0.5</v>
      </c>
      <c r="HW602">
        <v>0.5</v>
      </c>
      <c r="HX602">
        <v>0.75</v>
      </c>
      <c r="HY602">
        <v>1</v>
      </c>
      <c r="HZ602">
        <v>0.75</v>
      </c>
      <c r="IA602" s="4">
        <v>1</v>
      </c>
      <c r="IB602">
        <v>0.75</v>
      </c>
      <c r="IC602">
        <v>0.75</v>
      </c>
      <c r="ID602">
        <v>0.75</v>
      </c>
      <c r="IE602">
        <v>0.75</v>
      </c>
      <c r="IG602">
        <v>1</v>
      </c>
      <c r="IH602">
        <v>0.75</v>
      </c>
      <c r="II602">
        <v>1</v>
      </c>
      <c r="IJ602">
        <v>1</v>
      </c>
      <c r="IK602">
        <v>1</v>
      </c>
      <c r="IL602">
        <v>1</v>
      </c>
      <c r="IM602">
        <v>1</v>
      </c>
      <c r="IN602">
        <v>1</v>
      </c>
      <c r="IO602">
        <v>1</v>
      </c>
      <c r="IQ602">
        <v>0</v>
      </c>
      <c r="IS602">
        <f t="shared" si="518"/>
        <v>0.11249999999999999</v>
      </c>
      <c r="IT602">
        <f t="shared" si="519"/>
        <v>0</v>
      </c>
      <c r="IU602">
        <f t="shared" si="520"/>
        <v>0.08</v>
      </c>
      <c r="IV602">
        <f t="shared" si="521"/>
        <v>0</v>
      </c>
      <c r="IW602">
        <f t="shared" si="522"/>
        <v>0.08</v>
      </c>
      <c r="IX602">
        <f t="shared" si="523"/>
        <v>6.5000000000000002E-2</v>
      </c>
      <c r="IY602">
        <f t="shared" si="524"/>
        <v>0.1</v>
      </c>
      <c r="IZ602">
        <f t="shared" si="525"/>
        <v>0.11</v>
      </c>
      <c r="JA602">
        <f t="shared" si="526"/>
        <v>0</v>
      </c>
      <c r="JB602">
        <f t="shared" si="527"/>
        <v>0.05</v>
      </c>
      <c r="JC602">
        <f t="shared" si="528"/>
        <v>0.06</v>
      </c>
      <c r="JD602">
        <f t="shared" si="529"/>
        <v>8.2500000000000004E-2</v>
      </c>
      <c r="JE602">
        <f t="shared" si="530"/>
        <v>7.0000000000000007E-2</v>
      </c>
      <c r="JF602">
        <f t="shared" si="531"/>
        <v>0.09</v>
      </c>
      <c r="JG602" s="5">
        <f t="shared" si="532"/>
        <v>0.05</v>
      </c>
      <c r="JH602">
        <f t="shared" si="533"/>
        <v>0</v>
      </c>
      <c r="JI602">
        <f t="shared" si="533"/>
        <v>0</v>
      </c>
      <c r="JJ602">
        <f t="shared" si="534"/>
        <v>0.15000000000000002</v>
      </c>
      <c r="JK602">
        <f t="shared" si="535"/>
        <v>0.11249999999999999</v>
      </c>
      <c r="JL602" s="6">
        <f t="shared" si="536"/>
        <v>5.6666666666666671E-2</v>
      </c>
      <c r="JM602">
        <f t="shared" si="537"/>
        <v>0.12</v>
      </c>
      <c r="JN602">
        <f t="shared" si="538"/>
        <v>3.7500000000000006E-2</v>
      </c>
      <c r="JO602">
        <f t="shared" si="539"/>
        <v>0.15</v>
      </c>
      <c r="JP602">
        <f t="shared" si="540"/>
        <v>0.1</v>
      </c>
      <c r="JQ602">
        <f t="shared" si="541"/>
        <v>0.12</v>
      </c>
      <c r="JR602">
        <f t="shared" si="542"/>
        <v>0.11</v>
      </c>
      <c r="JS602">
        <f t="shared" si="543"/>
        <v>0.1</v>
      </c>
      <c r="JT602">
        <f t="shared" si="543"/>
        <v>0.1</v>
      </c>
      <c r="JU602">
        <f t="shared" si="544"/>
        <v>1</v>
      </c>
      <c r="JV602">
        <f t="shared" si="544"/>
        <v>0</v>
      </c>
      <c r="JW602">
        <f t="shared" si="545"/>
        <v>0.15</v>
      </c>
      <c r="JY602">
        <f t="shared" si="546"/>
        <v>3.7500000000000006E-2</v>
      </c>
      <c r="JZ602">
        <f t="shared" si="547"/>
        <v>0</v>
      </c>
      <c r="KA602">
        <f t="shared" si="548"/>
        <v>0.02</v>
      </c>
      <c r="KB602">
        <f t="shared" si="548"/>
        <v>0</v>
      </c>
      <c r="KC602">
        <f t="shared" si="549"/>
        <v>0.04</v>
      </c>
      <c r="KD602">
        <f t="shared" si="573"/>
        <v>1.4999999999999999E-2</v>
      </c>
      <c r="KE602">
        <f t="shared" si="573"/>
        <v>0.03</v>
      </c>
      <c r="KF602">
        <f t="shared" si="573"/>
        <v>0.03</v>
      </c>
      <c r="KG602">
        <f t="shared" si="516"/>
        <v>0</v>
      </c>
      <c r="KH602">
        <f t="shared" si="516"/>
        <v>1.4999999999999999E-2</v>
      </c>
      <c r="KI602">
        <f t="shared" si="516"/>
        <v>1.4999999999999999E-2</v>
      </c>
      <c r="KJ602">
        <f t="shared" si="516"/>
        <v>2.2499999999999999E-2</v>
      </c>
      <c r="KK602">
        <f t="shared" si="550"/>
        <v>0.02</v>
      </c>
      <c r="KL602">
        <f t="shared" si="551"/>
        <v>0.03</v>
      </c>
      <c r="KM602" s="5">
        <f t="shared" si="552"/>
        <v>0.05</v>
      </c>
      <c r="KN602">
        <f t="shared" si="553"/>
        <v>0</v>
      </c>
      <c r="KO602">
        <f t="shared" si="553"/>
        <v>0</v>
      </c>
      <c r="KP602">
        <f t="shared" si="554"/>
        <v>4.4999999999999998E-2</v>
      </c>
      <c r="KQ602">
        <f t="shared" si="555"/>
        <v>2.2499999999999999E-2</v>
      </c>
      <c r="KR602" s="6">
        <f t="shared" si="556"/>
        <v>2.8333333333333335E-2</v>
      </c>
      <c r="KS602">
        <f t="shared" si="557"/>
        <v>0.04</v>
      </c>
      <c r="KT602">
        <f t="shared" si="558"/>
        <v>2.2499999999999999E-2</v>
      </c>
      <c r="KU602">
        <f t="shared" si="559"/>
        <v>0.04</v>
      </c>
      <c r="KV602">
        <f t="shared" si="560"/>
        <v>0.05</v>
      </c>
      <c r="KW602">
        <f t="shared" si="561"/>
        <v>0.01</v>
      </c>
      <c r="KX602">
        <f t="shared" si="562"/>
        <v>0</v>
      </c>
      <c r="KY602">
        <f t="shared" si="563"/>
        <v>0.04</v>
      </c>
      <c r="KZ602">
        <f t="shared" si="564"/>
        <v>0.03</v>
      </c>
      <c r="LA602">
        <f t="shared" si="565"/>
        <v>1</v>
      </c>
      <c r="LB602">
        <f t="shared" si="565"/>
        <v>0</v>
      </c>
      <c r="LC602">
        <f t="shared" si="566"/>
        <v>0.1</v>
      </c>
      <c r="LE602" t="str">
        <f t="shared" si="572"/>
        <v>Niger</v>
      </c>
      <c r="LF602">
        <f t="shared" si="567"/>
        <v>0.54749999999999999</v>
      </c>
      <c r="LG602" s="6">
        <f t="shared" si="568"/>
        <v>0.72166666666666668</v>
      </c>
      <c r="LH602">
        <f t="shared" si="569"/>
        <v>0.98749999999999993</v>
      </c>
      <c r="LI602" s="6">
        <f t="shared" si="570"/>
        <v>0.75333333333333341</v>
      </c>
      <c r="LJ602">
        <f t="shared" si="571"/>
        <v>0</v>
      </c>
    </row>
    <row r="603" spans="1:322" x14ac:dyDescent="0.35">
      <c r="A603" s="8">
        <v>44874</v>
      </c>
      <c r="B603" t="s">
        <v>3363</v>
      </c>
      <c r="D603" s="27" t="s">
        <v>257</v>
      </c>
      <c r="E603" s="27" t="s">
        <v>257</v>
      </c>
      <c r="F603" s="27">
        <v>30</v>
      </c>
      <c r="G603" s="27" t="s">
        <v>1096</v>
      </c>
      <c r="H603" s="27" t="s">
        <v>1818</v>
      </c>
      <c r="I603" s="27" t="s">
        <v>1097</v>
      </c>
      <c r="J603" s="27" t="s">
        <v>207</v>
      </c>
      <c r="K603" s="28">
        <v>44536</v>
      </c>
      <c r="L603" s="28">
        <v>44536</v>
      </c>
      <c r="M603" s="28">
        <v>44588</v>
      </c>
      <c r="N603" s="27" t="s">
        <v>261</v>
      </c>
      <c r="O603" s="27" t="s">
        <v>261</v>
      </c>
      <c r="P603" s="27" t="s">
        <v>261</v>
      </c>
      <c r="Q603" s="27" t="s">
        <v>324</v>
      </c>
      <c r="R603" s="28">
        <v>44214</v>
      </c>
      <c r="S603" s="28">
        <v>44579</v>
      </c>
      <c r="T603" s="27" t="s">
        <v>263</v>
      </c>
      <c r="U603" s="27" t="s">
        <v>261</v>
      </c>
      <c r="V603" s="28" t="s">
        <v>262</v>
      </c>
      <c r="W603" s="27" t="s">
        <v>261</v>
      </c>
      <c r="X603" s="28" t="s">
        <v>262</v>
      </c>
      <c r="Y603" s="27" t="s">
        <v>263</v>
      </c>
      <c r="Z603" s="28">
        <v>44739</v>
      </c>
      <c r="AA603" s="27" t="s">
        <v>264</v>
      </c>
      <c r="AB603" s="27" t="s">
        <v>265</v>
      </c>
      <c r="AC603" s="27" t="s">
        <v>3364</v>
      </c>
      <c r="AD603" s="27" t="s">
        <v>267</v>
      </c>
      <c r="AE603" s="27" t="s">
        <v>326</v>
      </c>
      <c r="AF603" s="27" t="s">
        <v>327</v>
      </c>
      <c r="AG603" s="29">
        <v>1100</v>
      </c>
      <c r="AH603" s="27" t="s">
        <v>263</v>
      </c>
      <c r="AI603" s="27">
        <v>44712</v>
      </c>
      <c r="AJ603" s="28">
        <v>44712</v>
      </c>
      <c r="AK603" s="27" t="s">
        <v>268</v>
      </c>
      <c r="AL603" s="27" t="s">
        <v>269</v>
      </c>
      <c r="AM603" s="27" t="s">
        <v>265</v>
      </c>
      <c r="AN603" s="27" t="s">
        <v>270</v>
      </c>
      <c r="AO603" s="27" t="s">
        <v>261</v>
      </c>
      <c r="AP603" s="27" t="s">
        <v>261</v>
      </c>
      <c r="AQ603" s="28" t="s">
        <v>262</v>
      </c>
      <c r="AR603" s="27" t="s">
        <v>261</v>
      </c>
      <c r="AS603" s="28" t="s">
        <v>262</v>
      </c>
      <c r="AT603" s="27" t="s">
        <v>261</v>
      </c>
      <c r="AU603" s="28" t="s">
        <v>262</v>
      </c>
      <c r="AV603" s="27" t="s">
        <v>261</v>
      </c>
      <c r="AW603" s="28" t="s">
        <v>262</v>
      </c>
      <c r="AX603" s="27" t="s">
        <v>261</v>
      </c>
      <c r="AY603" s="28" t="s">
        <v>262</v>
      </c>
      <c r="AZ603" s="27" t="s">
        <v>262</v>
      </c>
      <c r="BA603" s="27" t="s">
        <v>262</v>
      </c>
      <c r="BB603" s="27" t="s">
        <v>261</v>
      </c>
      <c r="BC603" s="28" t="s">
        <v>262</v>
      </c>
      <c r="BD603" s="27" t="s">
        <v>261</v>
      </c>
      <c r="BE603" s="30" t="s">
        <v>262</v>
      </c>
      <c r="BF603" t="s">
        <v>207</v>
      </c>
      <c r="BG603" s="9" t="s">
        <v>509</v>
      </c>
      <c r="BH603" t="s">
        <v>272</v>
      </c>
      <c r="BI603" t="s">
        <v>448</v>
      </c>
      <c r="BJ603" t="s">
        <v>210</v>
      </c>
      <c r="BK603" t="s">
        <v>329</v>
      </c>
      <c r="BL603" t="s">
        <v>212</v>
      </c>
      <c r="BM603" t="s">
        <v>1381</v>
      </c>
      <c r="BN603" t="s">
        <v>214</v>
      </c>
      <c r="BO603" s="13" t="s">
        <v>2562</v>
      </c>
      <c r="BP603" t="s">
        <v>219</v>
      </c>
      <c r="BQ603" t="s">
        <v>332</v>
      </c>
      <c r="BV603" t="s">
        <v>214</v>
      </c>
      <c r="CC603" t="s">
        <v>214</v>
      </c>
      <c r="CG603" t="s">
        <v>219</v>
      </c>
      <c r="CI603" t="s">
        <v>333</v>
      </c>
      <c r="CJ603" t="s">
        <v>3365</v>
      </c>
      <c r="CK603" t="s">
        <v>333</v>
      </c>
      <c r="CL603" t="s">
        <v>2128</v>
      </c>
      <c r="CN603" t="s">
        <v>283</v>
      </c>
      <c r="CP603" t="s">
        <v>413</v>
      </c>
      <c r="CQ603" t="s">
        <v>284</v>
      </c>
      <c r="CR603" t="s">
        <v>286</v>
      </c>
      <c r="CS603" t="s">
        <v>286</v>
      </c>
      <c r="CT603" t="s">
        <v>219</v>
      </c>
      <c r="CU603" t="s">
        <v>219</v>
      </c>
      <c r="CV603" t="s">
        <v>250</v>
      </c>
      <c r="CW603" t="s">
        <v>250</v>
      </c>
      <c r="CX603" t="s">
        <v>450</v>
      </c>
      <c r="CY603" t="s">
        <v>450</v>
      </c>
      <c r="CZ603" t="s">
        <v>219</v>
      </c>
      <c r="DA603" t="s">
        <v>219</v>
      </c>
      <c r="DB603" t="s">
        <v>230</v>
      </c>
      <c r="DC603" t="s">
        <v>230</v>
      </c>
      <c r="DD603" t="s">
        <v>219</v>
      </c>
      <c r="DG603" t="s">
        <v>500</v>
      </c>
      <c r="DH603" t="s">
        <v>2622</v>
      </c>
      <c r="DI603" t="s">
        <v>500</v>
      </c>
      <c r="DJ603" t="s">
        <v>3366</v>
      </c>
      <c r="DK603" t="s">
        <v>242</v>
      </c>
      <c r="DL603" t="s">
        <v>242</v>
      </c>
      <c r="DM603" t="s">
        <v>219</v>
      </c>
      <c r="DN603" t="s">
        <v>219</v>
      </c>
      <c r="DO603" t="s">
        <v>288</v>
      </c>
      <c r="DP603" t="s">
        <v>399</v>
      </c>
      <c r="DR603" t="s">
        <v>399</v>
      </c>
      <c r="DT603" t="s">
        <v>219</v>
      </c>
      <c r="DU603" t="s">
        <v>219</v>
      </c>
      <c r="DX603" t="s">
        <v>237</v>
      </c>
      <c r="DY603" t="s">
        <v>237</v>
      </c>
      <c r="DZ603" t="s">
        <v>485</v>
      </c>
      <c r="EA603" t="s">
        <v>237</v>
      </c>
      <c r="EB603" t="s">
        <v>237</v>
      </c>
      <c r="EC603" t="s">
        <v>242</v>
      </c>
      <c r="ED603" t="s">
        <v>242</v>
      </c>
      <c r="EE603" t="s">
        <v>214</v>
      </c>
      <c r="EF603" t="s">
        <v>214</v>
      </c>
      <c r="EG603" t="s">
        <v>214</v>
      </c>
      <c r="EI603" t="s">
        <v>214</v>
      </c>
      <c r="EK603" t="s">
        <v>242</v>
      </c>
      <c r="EL603" t="s">
        <v>242</v>
      </c>
      <c r="EM603" t="s">
        <v>240</v>
      </c>
      <c r="EN603" t="s">
        <v>240</v>
      </c>
      <c r="EO603" t="s">
        <v>240</v>
      </c>
      <c r="EP603" t="s">
        <v>240</v>
      </c>
      <c r="EQ603" t="s">
        <v>219</v>
      </c>
      <c r="ER603" t="s">
        <v>219</v>
      </c>
      <c r="ES603" t="s">
        <v>237</v>
      </c>
      <c r="ET603" t="s">
        <v>237</v>
      </c>
      <c r="EU603" t="s">
        <v>242</v>
      </c>
      <c r="EV603" t="s">
        <v>242</v>
      </c>
      <c r="EW603" t="s">
        <v>310</v>
      </c>
      <c r="EX603" t="s">
        <v>310</v>
      </c>
      <c r="EY603" t="s">
        <v>242</v>
      </c>
      <c r="EZ603" t="s">
        <v>241</v>
      </c>
      <c r="FA603" t="s">
        <v>241</v>
      </c>
      <c r="FB603" t="s">
        <v>242</v>
      </c>
      <c r="FC603" t="s">
        <v>242</v>
      </c>
      <c r="FD603" t="s">
        <v>242</v>
      </c>
      <c r="FE603" t="s">
        <v>226</v>
      </c>
      <c r="FF603" t="s">
        <v>226</v>
      </c>
      <c r="FG603" t="s">
        <v>242</v>
      </c>
      <c r="FH603" t="s">
        <v>242</v>
      </c>
      <c r="FI603" t="s">
        <v>214</v>
      </c>
      <c r="FJ603" t="s">
        <v>214</v>
      </c>
      <c r="FK603" t="s">
        <v>214</v>
      </c>
      <c r="FL603" t="s">
        <v>214</v>
      </c>
      <c r="FM603" t="s">
        <v>292</v>
      </c>
      <c r="FN603" t="s">
        <v>292</v>
      </c>
      <c r="FO603" t="s">
        <v>219</v>
      </c>
      <c r="FP603" t="s">
        <v>219</v>
      </c>
      <c r="FQ603" t="s">
        <v>241</v>
      </c>
      <c r="FR603" t="s">
        <v>241</v>
      </c>
      <c r="FS603" t="s">
        <v>241</v>
      </c>
      <c r="FT603" t="s">
        <v>241</v>
      </c>
      <c r="FU603" t="s">
        <v>219</v>
      </c>
      <c r="FV603" t="s">
        <v>241</v>
      </c>
      <c r="FW603" t="s">
        <v>241</v>
      </c>
      <c r="FX603" t="s">
        <v>241</v>
      </c>
      <c r="FY603" t="s">
        <v>241</v>
      </c>
      <c r="FZ603" t="s">
        <v>341</v>
      </c>
      <c r="GA603" t="s">
        <v>341</v>
      </c>
      <c r="GB603" t="s">
        <v>227</v>
      </c>
      <c r="GC603" t="s">
        <v>227</v>
      </c>
      <c r="GD603" t="s">
        <v>293</v>
      </c>
      <c r="GE603" t="s">
        <v>241</v>
      </c>
      <c r="GF603" t="s">
        <v>293</v>
      </c>
      <c r="GG603" t="s">
        <v>227</v>
      </c>
      <c r="GH603" t="s">
        <v>241</v>
      </c>
      <c r="GI603" t="s">
        <v>227</v>
      </c>
      <c r="GJ603" t="s">
        <v>227</v>
      </c>
      <c r="GK603" t="s">
        <v>227</v>
      </c>
      <c r="GL603" t="s">
        <v>227</v>
      </c>
      <c r="GM603" t="s">
        <v>227</v>
      </c>
      <c r="GN603" t="s">
        <v>219</v>
      </c>
      <c r="GO603" t="s">
        <v>219</v>
      </c>
      <c r="GP603" t="s">
        <v>295</v>
      </c>
      <c r="GQ603" t="s">
        <v>295</v>
      </c>
      <c r="GR603" t="s">
        <v>295</v>
      </c>
      <c r="GS603" t="s">
        <v>214</v>
      </c>
      <c r="GT603" t="s">
        <v>241</v>
      </c>
      <c r="GU603" t="s">
        <v>214</v>
      </c>
      <c r="GV603" t="s">
        <v>241</v>
      </c>
      <c r="GW603" t="s">
        <v>297</v>
      </c>
      <c r="GX603" t="s">
        <v>297</v>
      </c>
      <c r="GY603" t="s">
        <v>254</v>
      </c>
      <c r="GZ603" t="s">
        <v>241</v>
      </c>
      <c r="HA603" t="s">
        <v>298</v>
      </c>
      <c r="HB603" t="s">
        <v>241</v>
      </c>
      <c r="HC603" t="s">
        <v>315</v>
      </c>
      <c r="HD603" t="s">
        <v>316</v>
      </c>
      <c r="HE603" t="s">
        <v>343</v>
      </c>
      <c r="HF603" t="s">
        <v>1397</v>
      </c>
      <c r="HG603" t="s">
        <v>319</v>
      </c>
      <c r="HH603" t="s">
        <v>1397</v>
      </c>
      <c r="HI603" t="s">
        <v>241</v>
      </c>
      <c r="HJ603" t="s">
        <v>219</v>
      </c>
      <c r="HK603" t="s">
        <v>1397</v>
      </c>
      <c r="HL603" s="12"/>
      <c r="HM603">
        <v>0.75</v>
      </c>
      <c r="HN603">
        <v>0.25</v>
      </c>
      <c r="HO603">
        <v>0</v>
      </c>
      <c r="HP603">
        <v>0.5</v>
      </c>
      <c r="HQ603">
        <v>1</v>
      </c>
      <c r="HR603">
        <v>0.75</v>
      </c>
      <c r="HS603">
        <v>0</v>
      </c>
      <c r="HT603">
        <v>1</v>
      </c>
      <c r="HU603">
        <v>1</v>
      </c>
      <c r="HV603">
        <v>0.5</v>
      </c>
      <c r="HW603">
        <v>0.5</v>
      </c>
      <c r="HX603">
        <v>0.75</v>
      </c>
      <c r="HY603">
        <v>1</v>
      </c>
      <c r="HZ603">
        <v>0.75</v>
      </c>
      <c r="IA603">
        <v>0</v>
      </c>
      <c r="IB603">
        <v>0.5</v>
      </c>
      <c r="IC603">
        <v>0.75</v>
      </c>
      <c r="ID603">
        <v>0.75</v>
      </c>
      <c r="IE603">
        <v>0.75</v>
      </c>
      <c r="IG603">
        <v>1</v>
      </c>
      <c r="IH603">
        <v>0.75</v>
      </c>
      <c r="II603">
        <v>1</v>
      </c>
      <c r="IJ603">
        <v>1</v>
      </c>
      <c r="IK603">
        <v>1</v>
      </c>
      <c r="IL603">
        <v>1</v>
      </c>
      <c r="IM603">
        <v>1</v>
      </c>
      <c r="IN603">
        <v>1</v>
      </c>
      <c r="IO603">
        <v>1</v>
      </c>
      <c r="IQ603">
        <v>0</v>
      </c>
      <c r="IS603">
        <f t="shared" si="518"/>
        <v>0.11249999999999999</v>
      </c>
      <c r="IT603">
        <f t="shared" si="519"/>
        <v>0.03</v>
      </c>
      <c r="IU603">
        <f t="shared" si="520"/>
        <v>0</v>
      </c>
      <c r="IV603">
        <f t="shared" si="521"/>
        <v>0.05</v>
      </c>
      <c r="IW603">
        <f t="shared" si="522"/>
        <v>0.08</v>
      </c>
      <c r="IX603">
        <f t="shared" si="523"/>
        <v>9.7500000000000003E-2</v>
      </c>
      <c r="IY603">
        <f t="shared" si="524"/>
        <v>0</v>
      </c>
      <c r="IZ603">
        <f t="shared" si="525"/>
        <v>0.11</v>
      </c>
      <c r="JA603">
        <f t="shared" si="526"/>
        <v>0.13</v>
      </c>
      <c r="JB603">
        <f t="shared" si="527"/>
        <v>0.05</v>
      </c>
      <c r="JC603">
        <f t="shared" si="528"/>
        <v>0.06</v>
      </c>
      <c r="JD603">
        <f t="shared" si="529"/>
        <v>8.2500000000000004E-2</v>
      </c>
      <c r="JE603">
        <f t="shared" si="530"/>
        <v>7.0000000000000007E-2</v>
      </c>
      <c r="JF603">
        <f t="shared" si="531"/>
        <v>0.09</v>
      </c>
      <c r="JG603" s="5">
        <f t="shared" si="532"/>
        <v>0</v>
      </c>
      <c r="JH603">
        <f t="shared" si="533"/>
        <v>0</v>
      </c>
      <c r="JI603">
        <f t="shared" si="533"/>
        <v>0</v>
      </c>
      <c r="JJ603">
        <f t="shared" si="534"/>
        <v>0.15000000000000002</v>
      </c>
      <c r="JK603">
        <f t="shared" si="535"/>
        <v>0.11249999999999999</v>
      </c>
      <c r="JL603" s="6">
        <f t="shared" si="536"/>
        <v>5.333333333333333E-2</v>
      </c>
      <c r="JM603">
        <f t="shared" si="537"/>
        <v>0.12</v>
      </c>
      <c r="JN603">
        <f t="shared" si="538"/>
        <v>3.7500000000000006E-2</v>
      </c>
      <c r="JO603">
        <f t="shared" si="539"/>
        <v>0.15</v>
      </c>
      <c r="JP603">
        <f t="shared" si="540"/>
        <v>0.1</v>
      </c>
      <c r="JQ603">
        <f t="shared" si="541"/>
        <v>0.12</v>
      </c>
      <c r="JR603">
        <f t="shared" si="542"/>
        <v>0.11</v>
      </c>
      <c r="JS603">
        <f t="shared" si="543"/>
        <v>0.1</v>
      </c>
      <c r="JT603">
        <f t="shared" si="543"/>
        <v>0.1</v>
      </c>
      <c r="JU603">
        <f t="shared" si="544"/>
        <v>1</v>
      </c>
      <c r="JV603">
        <f t="shared" si="544"/>
        <v>0</v>
      </c>
      <c r="JW603">
        <f t="shared" si="545"/>
        <v>0.15</v>
      </c>
      <c r="JY603">
        <f t="shared" si="546"/>
        <v>3.7500000000000006E-2</v>
      </c>
      <c r="JZ603">
        <f t="shared" si="547"/>
        <v>0.02</v>
      </c>
      <c r="KA603">
        <f t="shared" si="548"/>
        <v>0</v>
      </c>
      <c r="KB603">
        <f t="shared" si="548"/>
        <v>0.01</v>
      </c>
      <c r="KC603">
        <f t="shared" si="549"/>
        <v>0.04</v>
      </c>
      <c r="KD603">
        <f t="shared" si="573"/>
        <v>2.2499999999999999E-2</v>
      </c>
      <c r="KE603">
        <f t="shared" si="573"/>
        <v>0</v>
      </c>
      <c r="KF603">
        <f t="shared" si="573"/>
        <v>0.03</v>
      </c>
      <c r="KG603">
        <f t="shared" si="516"/>
        <v>0.03</v>
      </c>
      <c r="KH603">
        <f t="shared" si="516"/>
        <v>1.4999999999999999E-2</v>
      </c>
      <c r="KI603">
        <f t="shared" si="516"/>
        <v>1.4999999999999999E-2</v>
      </c>
      <c r="KJ603">
        <f t="shared" si="516"/>
        <v>2.2499999999999999E-2</v>
      </c>
      <c r="KK603">
        <f t="shared" si="550"/>
        <v>0.02</v>
      </c>
      <c r="KL603">
        <f t="shared" si="551"/>
        <v>0.03</v>
      </c>
      <c r="KM603" s="5">
        <f t="shared" si="552"/>
        <v>0</v>
      </c>
      <c r="KN603">
        <f t="shared" si="553"/>
        <v>0</v>
      </c>
      <c r="KO603">
        <f t="shared" si="553"/>
        <v>0</v>
      </c>
      <c r="KP603">
        <f t="shared" si="554"/>
        <v>4.4999999999999998E-2</v>
      </c>
      <c r="KQ603">
        <f t="shared" si="555"/>
        <v>2.2499999999999999E-2</v>
      </c>
      <c r="KR603" s="6">
        <f t="shared" si="556"/>
        <v>2.6666666666666665E-2</v>
      </c>
      <c r="KS603">
        <f t="shared" si="557"/>
        <v>0.04</v>
      </c>
      <c r="KT603">
        <f t="shared" si="558"/>
        <v>2.2499999999999999E-2</v>
      </c>
      <c r="KU603">
        <f t="shared" si="559"/>
        <v>0.04</v>
      </c>
      <c r="KV603">
        <f t="shared" si="560"/>
        <v>0.05</v>
      </c>
      <c r="KW603">
        <f t="shared" si="561"/>
        <v>0.01</v>
      </c>
      <c r="KX603">
        <f t="shared" si="562"/>
        <v>0</v>
      </c>
      <c r="KY603">
        <f t="shared" si="563"/>
        <v>0.04</v>
      </c>
      <c r="KZ603">
        <f t="shared" si="564"/>
        <v>0.03</v>
      </c>
      <c r="LA603">
        <f t="shared" si="565"/>
        <v>1</v>
      </c>
      <c r="LB603">
        <f t="shared" si="565"/>
        <v>0</v>
      </c>
      <c r="LC603">
        <f t="shared" si="566"/>
        <v>0.1</v>
      </c>
      <c r="LE603" t="str">
        <f t="shared" si="572"/>
        <v>Niger</v>
      </c>
      <c r="LF603">
        <f t="shared" si="567"/>
        <v>0.61</v>
      </c>
      <c r="LG603" s="6">
        <f t="shared" si="568"/>
        <v>0.66833333333333333</v>
      </c>
      <c r="LH603">
        <f t="shared" si="569"/>
        <v>0.98749999999999993</v>
      </c>
      <c r="LI603" s="6">
        <f t="shared" si="570"/>
        <v>0.71916666666666673</v>
      </c>
      <c r="LJ603">
        <f t="shared" si="571"/>
        <v>0</v>
      </c>
    </row>
    <row r="604" spans="1:322" x14ac:dyDescent="0.35">
      <c r="A604" s="8">
        <v>44875</v>
      </c>
      <c r="B604" t="s">
        <v>3367</v>
      </c>
      <c r="D604" s="24" t="s">
        <v>321</v>
      </c>
      <c r="E604" s="24" t="s">
        <v>321</v>
      </c>
      <c r="F604" s="24">
        <v>29</v>
      </c>
      <c r="G604" s="24" t="s">
        <v>1096</v>
      </c>
      <c r="H604" s="24" t="s">
        <v>1818</v>
      </c>
      <c r="I604" s="24" t="s">
        <v>1097</v>
      </c>
      <c r="J604" s="24" t="s">
        <v>323</v>
      </c>
      <c r="K604" s="25">
        <v>44537</v>
      </c>
      <c r="L604" s="25">
        <v>44537</v>
      </c>
      <c r="M604" s="25">
        <v>44600</v>
      </c>
      <c r="N604" s="24" t="s">
        <v>261</v>
      </c>
      <c r="O604" s="24" t="s">
        <v>261</v>
      </c>
      <c r="P604" s="24" t="s">
        <v>261</v>
      </c>
      <c r="Q604" s="24" t="s">
        <v>324</v>
      </c>
      <c r="R604" s="25">
        <v>44537</v>
      </c>
      <c r="S604" s="25">
        <v>44537</v>
      </c>
      <c r="T604" s="24" t="s">
        <v>263</v>
      </c>
      <c r="U604" s="24" t="s">
        <v>261</v>
      </c>
      <c r="V604" s="25" t="s">
        <v>262</v>
      </c>
      <c r="W604" s="24" t="s">
        <v>261</v>
      </c>
      <c r="X604" s="25" t="s">
        <v>262</v>
      </c>
      <c r="Y604" s="24" t="s">
        <v>263</v>
      </c>
      <c r="Z604" s="25">
        <v>44797</v>
      </c>
      <c r="AA604" s="24" t="s">
        <v>264</v>
      </c>
      <c r="AB604" s="24" t="s">
        <v>265</v>
      </c>
      <c r="AC604" s="24" t="s">
        <v>3368</v>
      </c>
      <c r="AD604" s="24" t="s">
        <v>267</v>
      </c>
      <c r="AE604" s="24" t="s">
        <v>262</v>
      </c>
      <c r="AF604" s="24" t="s">
        <v>327</v>
      </c>
      <c r="AG604" s="31">
        <v>1060</v>
      </c>
      <c r="AH604" s="24" t="s">
        <v>261</v>
      </c>
      <c r="AI604" s="24" t="s">
        <v>262</v>
      </c>
      <c r="AJ604" s="25" t="s">
        <v>262</v>
      </c>
      <c r="AK604" s="24" t="s">
        <v>262</v>
      </c>
      <c r="AL604" s="24" t="s">
        <v>262</v>
      </c>
      <c r="AM604" s="24" t="s">
        <v>262</v>
      </c>
      <c r="AN604" s="24" t="s">
        <v>262</v>
      </c>
      <c r="AO604" s="27" t="s">
        <v>263</v>
      </c>
      <c r="AP604" s="24" t="s">
        <v>261</v>
      </c>
      <c r="AQ604" s="25" t="s">
        <v>262</v>
      </c>
      <c r="AR604" s="24" t="s">
        <v>261</v>
      </c>
      <c r="AS604" s="25" t="s">
        <v>262</v>
      </c>
      <c r="AT604" s="24" t="s">
        <v>261</v>
      </c>
      <c r="AU604" s="25" t="s">
        <v>262</v>
      </c>
      <c r="AV604" s="24" t="s">
        <v>261</v>
      </c>
      <c r="AW604" s="25" t="s">
        <v>262</v>
      </c>
      <c r="AX604" s="24" t="s">
        <v>261</v>
      </c>
      <c r="AY604" s="25" t="s">
        <v>262</v>
      </c>
      <c r="AZ604" s="24" t="s">
        <v>263</v>
      </c>
      <c r="BA604" s="25">
        <v>44701</v>
      </c>
      <c r="BB604" s="24" t="s">
        <v>261</v>
      </c>
      <c r="BC604" s="25" t="s">
        <v>262</v>
      </c>
      <c r="BD604" s="24" t="s">
        <v>263</v>
      </c>
      <c r="BE604" s="26">
        <v>44701</v>
      </c>
      <c r="BF604" t="s">
        <v>206</v>
      </c>
      <c r="BG604" s="9" t="s">
        <v>509</v>
      </c>
      <c r="BH604" t="s">
        <v>208</v>
      </c>
      <c r="BI604" t="s">
        <v>440</v>
      </c>
      <c r="BJ604" t="s">
        <v>210</v>
      </c>
      <c r="BK604" t="s">
        <v>329</v>
      </c>
      <c r="BL604" t="s">
        <v>212</v>
      </c>
      <c r="BM604" t="s">
        <v>409</v>
      </c>
      <c r="BN604" t="s">
        <v>214</v>
      </c>
      <c r="BO604" t="s">
        <v>215</v>
      </c>
      <c r="BP604" t="s">
        <v>219</v>
      </c>
      <c r="BQ604" t="s">
        <v>332</v>
      </c>
      <c r="BV604" t="s">
        <v>214</v>
      </c>
      <c r="CC604" t="s">
        <v>214</v>
      </c>
      <c r="CG604" t="s">
        <v>214</v>
      </c>
      <c r="CH604" t="s">
        <v>540</v>
      </c>
      <c r="CI604" t="s">
        <v>220</v>
      </c>
      <c r="CJ604" t="s">
        <v>3369</v>
      </c>
      <c r="CK604" t="s">
        <v>220</v>
      </c>
      <c r="CL604" t="s">
        <v>412</v>
      </c>
      <c r="CN604" t="s">
        <v>283</v>
      </c>
      <c r="CP604" t="s">
        <v>225</v>
      </c>
      <c r="CQ604" t="s">
        <v>225</v>
      </c>
      <c r="CR604" t="s">
        <v>244</v>
      </c>
      <c r="CS604" t="s">
        <v>244</v>
      </c>
      <c r="CT604" t="s">
        <v>219</v>
      </c>
      <c r="CU604" t="s">
        <v>219</v>
      </c>
      <c r="CV604" t="s">
        <v>227</v>
      </c>
      <c r="CW604" t="s">
        <v>227</v>
      </c>
      <c r="CX604" t="s">
        <v>353</v>
      </c>
      <c r="CY604" t="s">
        <v>353</v>
      </c>
      <c r="CZ604" t="s">
        <v>219</v>
      </c>
      <c r="DA604" t="s">
        <v>219</v>
      </c>
      <c r="DB604" t="s">
        <v>398</v>
      </c>
      <c r="DC604" t="s">
        <v>398</v>
      </c>
      <c r="DD604" t="s">
        <v>214</v>
      </c>
      <c r="DE604" t="s">
        <v>546</v>
      </c>
      <c r="DG604" t="s">
        <v>546</v>
      </c>
      <c r="DI604" t="s">
        <v>484</v>
      </c>
      <c r="DK604" t="s">
        <v>372</v>
      </c>
      <c r="DL604" t="s">
        <v>233</v>
      </c>
      <c r="DM604" t="s">
        <v>219</v>
      </c>
      <c r="DN604" t="s">
        <v>219</v>
      </c>
      <c r="DO604" t="s">
        <v>234</v>
      </c>
      <c r="DP604" t="s">
        <v>235</v>
      </c>
      <c r="DR604" t="s">
        <v>235</v>
      </c>
      <c r="DT604" t="s">
        <v>214</v>
      </c>
      <c r="DU604" t="s">
        <v>214</v>
      </c>
      <c r="DV604" t="s">
        <v>236</v>
      </c>
      <c r="DX604" t="s">
        <v>237</v>
      </c>
      <c r="DY604" t="s">
        <v>237</v>
      </c>
      <c r="DZ604" t="s">
        <v>485</v>
      </c>
      <c r="EA604" t="s">
        <v>237</v>
      </c>
      <c r="EB604" t="s">
        <v>237</v>
      </c>
      <c r="EC604" t="s">
        <v>242</v>
      </c>
      <c r="ED604" t="s">
        <v>242</v>
      </c>
      <c r="EE604" t="s">
        <v>214</v>
      </c>
      <c r="EF604" t="s">
        <v>214</v>
      </c>
      <c r="EG604" t="s">
        <v>214</v>
      </c>
      <c r="EI604" t="s">
        <v>214</v>
      </c>
      <c r="EK604" t="s">
        <v>242</v>
      </c>
      <c r="EL604" t="s">
        <v>242</v>
      </c>
      <c r="EM604" t="s">
        <v>240</v>
      </c>
      <c r="EN604" t="s">
        <v>240</v>
      </c>
      <c r="EO604" t="s">
        <v>357</v>
      </c>
      <c r="EP604" t="s">
        <v>357</v>
      </c>
      <c r="EQ604" t="s">
        <v>219</v>
      </c>
      <c r="ER604" t="s">
        <v>219</v>
      </c>
      <c r="ES604" t="s">
        <v>239</v>
      </c>
      <c r="ET604" t="s">
        <v>239</v>
      </c>
      <c r="EU604" t="s">
        <v>242</v>
      </c>
      <c r="EV604" t="s">
        <v>242</v>
      </c>
      <c r="EW604" t="s">
        <v>310</v>
      </c>
      <c r="EX604" t="s">
        <v>310</v>
      </c>
      <c r="EY604" t="s">
        <v>233</v>
      </c>
      <c r="EZ604" t="s">
        <v>291</v>
      </c>
      <c r="FA604" t="s">
        <v>241</v>
      </c>
      <c r="FB604" t="s">
        <v>233</v>
      </c>
      <c r="FC604" t="s">
        <v>233</v>
      </c>
      <c r="FD604" t="s">
        <v>233</v>
      </c>
      <c r="FE604" t="s">
        <v>244</v>
      </c>
      <c r="FF604" t="s">
        <v>244</v>
      </c>
      <c r="FG604" t="s">
        <v>242</v>
      </c>
      <c r="FH604" t="s">
        <v>242</v>
      </c>
      <c r="FI604" t="s">
        <v>214</v>
      </c>
      <c r="FJ604" t="s">
        <v>214</v>
      </c>
      <c r="FK604" t="s">
        <v>214</v>
      </c>
      <c r="FL604" t="s">
        <v>214</v>
      </c>
      <c r="FM604" t="s">
        <v>245</v>
      </c>
      <c r="FN604" t="s">
        <v>461</v>
      </c>
      <c r="FO604" t="s">
        <v>219</v>
      </c>
      <c r="FP604" t="s">
        <v>219</v>
      </c>
      <c r="FQ604" t="s">
        <v>241</v>
      </c>
      <c r="FR604" t="s">
        <v>241</v>
      </c>
      <c r="FS604" t="s">
        <v>241</v>
      </c>
      <c r="FT604" t="s">
        <v>241</v>
      </c>
      <c r="FU604" t="s">
        <v>219</v>
      </c>
      <c r="FV604" t="s">
        <v>241</v>
      </c>
      <c r="FW604" t="s">
        <v>241</v>
      </c>
      <c r="FX604" t="s">
        <v>241</v>
      </c>
      <c r="FY604" t="s">
        <v>241</v>
      </c>
      <c r="FZ604" t="s">
        <v>341</v>
      </c>
      <c r="GA604" t="s">
        <v>341</v>
      </c>
      <c r="GB604" t="s">
        <v>227</v>
      </c>
      <c r="GC604" t="s">
        <v>227</v>
      </c>
      <c r="GD604" t="s">
        <v>293</v>
      </c>
      <c r="GE604" t="s">
        <v>241</v>
      </c>
      <c r="GF604" t="s">
        <v>293</v>
      </c>
      <c r="GG604" t="s">
        <v>286</v>
      </c>
      <c r="GH604" t="s">
        <v>241</v>
      </c>
      <c r="GI604" t="s">
        <v>286</v>
      </c>
      <c r="GJ604" t="s">
        <v>250</v>
      </c>
      <c r="GK604" t="s">
        <v>250</v>
      </c>
      <c r="GL604" t="s">
        <v>227</v>
      </c>
      <c r="GM604" t="s">
        <v>227</v>
      </c>
      <c r="GN604" t="s">
        <v>219</v>
      </c>
      <c r="GO604" t="s">
        <v>219</v>
      </c>
      <c r="GP604" t="s">
        <v>251</v>
      </c>
      <c r="GQ604" t="s">
        <v>251</v>
      </c>
      <c r="GR604" t="s">
        <v>251</v>
      </c>
      <c r="GS604" t="s">
        <v>214</v>
      </c>
      <c r="GT604" t="s">
        <v>241</v>
      </c>
      <c r="GU604" t="s">
        <v>402</v>
      </c>
      <c r="GV604" t="s">
        <v>241</v>
      </c>
      <c r="GW604" t="s">
        <v>296</v>
      </c>
      <c r="GX604" t="s">
        <v>252</v>
      </c>
      <c r="GY604" t="s">
        <v>254</v>
      </c>
      <c r="GZ604" t="s">
        <v>241</v>
      </c>
      <c r="HA604" t="s">
        <v>925</v>
      </c>
      <c r="HB604" t="s">
        <v>241</v>
      </c>
      <c r="HC604" t="s">
        <v>315</v>
      </c>
      <c r="HD604" t="s">
        <v>517</v>
      </c>
      <c r="HE604" t="s">
        <v>429</v>
      </c>
      <c r="HF604" t="s">
        <v>3370</v>
      </c>
      <c r="HG604" t="s">
        <v>362</v>
      </c>
      <c r="HH604" t="s">
        <v>3371</v>
      </c>
      <c r="HI604" t="s">
        <v>241</v>
      </c>
      <c r="HJ604" t="s">
        <v>219</v>
      </c>
      <c r="HK604" t="s">
        <v>241</v>
      </c>
      <c r="HL604" s="12"/>
      <c r="HM604">
        <v>0.25</v>
      </c>
      <c r="HN604">
        <v>0.75</v>
      </c>
      <c r="HO604">
        <v>0</v>
      </c>
      <c r="HP604">
        <v>1</v>
      </c>
      <c r="HQ604">
        <v>0.5</v>
      </c>
      <c r="HR604">
        <v>0</v>
      </c>
      <c r="HS604">
        <v>0</v>
      </c>
      <c r="HT604">
        <v>0</v>
      </c>
      <c r="HU604">
        <v>0</v>
      </c>
      <c r="HV604">
        <v>0.5</v>
      </c>
      <c r="HW604">
        <v>0.5</v>
      </c>
      <c r="HX604">
        <v>0.75</v>
      </c>
      <c r="HY604">
        <v>1</v>
      </c>
      <c r="HZ604">
        <v>0.75</v>
      </c>
      <c r="IA604">
        <v>0</v>
      </c>
      <c r="IB604">
        <v>0.5</v>
      </c>
      <c r="IC604">
        <v>0.75</v>
      </c>
      <c r="ID604">
        <v>0.25</v>
      </c>
      <c r="IE604">
        <v>0.25</v>
      </c>
      <c r="IG604">
        <v>0.25</v>
      </c>
      <c r="IH604">
        <v>0.75</v>
      </c>
      <c r="II604">
        <v>0.75</v>
      </c>
      <c r="IJ604">
        <v>1</v>
      </c>
      <c r="IK604">
        <v>1</v>
      </c>
      <c r="IL604">
        <v>1</v>
      </c>
      <c r="IM604">
        <v>0.25</v>
      </c>
      <c r="IN604">
        <v>1</v>
      </c>
      <c r="IO604">
        <v>1</v>
      </c>
      <c r="IQ604">
        <v>1</v>
      </c>
      <c r="IS604">
        <f t="shared" si="518"/>
        <v>3.7499999999999999E-2</v>
      </c>
      <c r="IT604">
        <f t="shared" si="519"/>
        <v>0.09</v>
      </c>
      <c r="IU604">
        <f t="shared" si="520"/>
        <v>0</v>
      </c>
      <c r="IV604">
        <f t="shared" si="521"/>
        <v>0.1</v>
      </c>
      <c r="IW604">
        <f t="shared" si="522"/>
        <v>0.04</v>
      </c>
      <c r="IX604">
        <f t="shared" si="523"/>
        <v>0</v>
      </c>
      <c r="IY604">
        <f t="shared" si="524"/>
        <v>0</v>
      </c>
      <c r="IZ604">
        <f t="shared" si="525"/>
        <v>0</v>
      </c>
      <c r="JA604">
        <f t="shared" si="526"/>
        <v>0</v>
      </c>
      <c r="JB604">
        <f t="shared" si="527"/>
        <v>0.05</v>
      </c>
      <c r="JC604">
        <f t="shared" si="528"/>
        <v>0.06</v>
      </c>
      <c r="JD604">
        <f t="shared" si="529"/>
        <v>8.2500000000000004E-2</v>
      </c>
      <c r="JE604">
        <f t="shared" si="530"/>
        <v>7.0000000000000007E-2</v>
      </c>
      <c r="JF604">
        <f t="shared" si="531"/>
        <v>0.09</v>
      </c>
      <c r="JG604" s="5">
        <f t="shared" si="532"/>
        <v>0</v>
      </c>
      <c r="JH604">
        <f t="shared" si="533"/>
        <v>0</v>
      </c>
      <c r="JI604">
        <f t="shared" si="533"/>
        <v>0</v>
      </c>
      <c r="JJ604">
        <f t="shared" si="534"/>
        <v>0.05</v>
      </c>
      <c r="JK604">
        <f t="shared" si="535"/>
        <v>3.7499999999999999E-2</v>
      </c>
      <c r="JL604" s="6">
        <f t="shared" si="536"/>
        <v>4.6666666666666669E-2</v>
      </c>
      <c r="JM604">
        <f t="shared" si="537"/>
        <v>0.03</v>
      </c>
      <c r="JN604">
        <f t="shared" si="538"/>
        <v>3.7500000000000006E-2</v>
      </c>
      <c r="JO604">
        <f t="shared" si="539"/>
        <v>0.11249999999999999</v>
      </c>
      <c r="JP604">
        <f t="shared" si="540"/>
        <v>0.1</v>
      </c>
      <c r="JQ604">
        <f t="shared" si="541"/>
        <v>0.12</v>
      </c>
      <c r="JR604">
        <f t="shared" si="542"/>
        <v>0.11</v>
      </c>
      <c r="JS604">
        <f t="shared" si="543"/>
        <v>2.5000000000000001E-2</v>
      </c>
      <c r="JT604">
        <f t="shared" si="543"/>
        <v>0.1</v>
      </c>
      <c r="JU604">
        <f t="shared" si="544"/>
        <v>1</v>
      </c>
      <c r="JV604">
        <f t="shared" si="544"/>
        <v>0</v>
      </c>
      <c r="JW604">
        <f t="shared" si="545"/>
        <v>0.15</v>
      </c>
      <c r="JY604">
        <f t="shared" si="546"/>
        <v>1.2500000000000001E-2</v>
      </c>
      <c r="JZ604">
        <f t="shared" si="547"/>
        <v>0.06</v>
      </c>
      <c r="KA604">
        <f t="shared" si="548"/>
        <v>0</v>
      </c>
      <c r="KB604">
        <f t="shared" si="548"/>
        <v>0.02</v>
      </c>
      <c r="KC604">
        <f t="shared" si="549"/>
        <v>0.02</v>
      </c>
      <c r="KD604">
        <f t="shared" si="573"/>
        <v>0</v>
      </c>
      <c r="KE604">
        <f t="shared" si="573"/>
        <v>0</v>
      </c>
      <c r="KF604">
        <f t="shared" si="573"/>
        <v>0</v>
      </c>
      <c r="KG604">
        <f t="shared" si="516"/>
        <v>0</v>
      </c>
      <c r="KH604">
        <f t="shared" si="516"/>
        <v>1.4999999999999999E-2</v>
      </c>
      <c r="KI604">
        <f t="shared" si="516"/>
        <v>1.4999999999999999E-2</v>
      </c>
      <c r="KJ604">
        <f t="shared" si="516"/>
        <v>2.2499999999999999E-2</v>
      </c>
      <c r="KK604">
        <f t="shared" si="550"/>
        <v>0.02</v>
      </c>
      <c r="KL604">
        <f t="shared" si="551"/>
        <v>0.03</v>
      </c>
      <c r="KM604" s="5">
        <f t="shared" si="552"/>
        <v>0</v>
      </c>
      <c r="KN604">
        <f t="shared" si="553"/>
        <v>0</v>
      </c>
      <c r="KO604">
        <f t="shared" si="553"/>
        <v>0</v>
      </c>
      <c r="KP604">
        <f t="shared" si="554"/>
        <v>1.4999999999999999E-2</v>
      </c>
      <c r="KQ604">
        <f t="shared" si="555"/>
        <v>7.4999999999999997E-3</v>
      </c>
      <c r="KR604" s="6">
        <f t="shared" si="556"/>
        <v>2.3333333333333334E-2</v>
      </c>
      <c r="KS604">
        <f t="shared" si="557"/>
        <v>0.01</v>
      </c>
      <c r="KT604">
        <f t="shared" si="558"/>
        <v>2.2499999999999999E-2</v>
      </c>
      <c r="KU604">
        <f t="shared" si="559"/>
        <v>0.03</v>
      </c>
      <c r="KV604">
        <f t="shared" si="560"/>
        <v>0.05</v>
      </c>
      <c r="KW604">
        <f t="shared" si="561"/>
        <v>0.01</v>
      </c>
      <c r="KX604">
        <f t="shared" si="562"/>
        <v>0</v>
      </c>
      <c r="KY604">
        <f t="shared" si="563"/>
        <v>0.01</v>
      </c>
      <c r="KZ604">
        <f t="shared" si="564"/>
        <v>0.03</v>
      </c>
      <c r="LA604">
        <f t="shared" si="565"/>
        <v>1</v>
      </c>
      <c r="LB604">
        <f t="shared" si="565"/>
        <v>0</v>
      </c>
      <c r="LC604">
        <f t="shared" si="566"/>
        <v>0.1</v>
      </c>
      <c r="LE604" t="str">
        <f t="shared" si="572"/>
        <v>Gambie</v>
      </c>
      <c r="LF604">
        <f t="shared" si="567"/>
        <v>0.26750000000000002</v>
      </c>
      <c r="LG604" s="6">
        <f t="shared" si="568"/>
        <v>0.48666666666666669</v>
      </c>
      <c r="LH604">
        <f t="shared" si="569"/>
        <v>0.78500000000000003</v>
      </c>
      <c r="LI604" s="6">
        <f t="shared" si="570"/>
        <v>0.52333333333333332</v>
      </c>
      <c r="LJ604">
        <f t="shared" si="571"/>
        <v>1</v>
      </c>
    </row>
    <row r="605" spans="1:322" x14ac:dyDescent="0.35">
      <c r="A605" s="8">
        <v>44898</v>
      </c>
      <c r="B605" t="s">
        <v>3372</v>
      </c>
      <c r="D605" s="27" t="s">
        <v>321</v>
      </c>
      <c r="E605" s="27" t="s">
        <v>321</v>
      </c>
      <c r="F605" s="27">
        <v>24</v>
      </c>
      <c r="G605" s="27" t="s">
        <v>1096</v>
      </c>
      <c r="H605" s="27" t="s">
        <v>1818</v>
      </c>
      <c r="I605" s="27" t="s">
        <v>1097</v>
      </c>
      <c r="J605" s="27" t="s">
        <v>1129</v>
      </c>
      <c r="K605" s="28">
        <v>44537</v>
      </c>
      <c r="L605" s="28">
        <v>44537</v>
      </c>
      <c r="M605" s="28">
        <v>44586</v>
      </c>
      <c r="N605" s="27" t="s">
        <v>263</v>
      </c>
      <c r="O605" s="27" t="s">
        <v>261</v>
      </c>
      <c r="P605" s="27" t="s">
        <v>261</v>
      </c>
      <c r="Q605" s="27" t="s">
        <v>324</v>
      </c>
      <c r="R605" s="28">
        <v>44537</v>
      </c>
      <c r="S605" s="28">
        <v>44537</v>
      </c>
      <c r="T605" s="27" t="s">
        <v>263</v>
      </c>
      <c r="U605" s="27" t="s">
        <v>263</v>
      </c>
      <c r="V605" s="28">
        <v>44759</v>
      </c>
      <c r="W605" s="27" t="s">
        <v>261</v>
      </c>
      <c r="X605" s="28" t="s">
        <v>262</v>
      </c>
      <c r="Y605" s="27" t="s">
        <v>263</v>
      </c>
      <c r="Z605" s="28">
        <v>44759</v>
      </c>
      <c r="AA605" s="27" t="s">
        <v>264</v>
      </c>
      <c r="AB605" s="27" t="s">
        <v>265</v>
      </c>
      <c r="AC605" s="27" t="s">
        <v>3373</v>
      </c>
      <c r="AD605" s="27" t="s">
        <v>267</v>
      </c>
      <c r="AE605" s="27" t="s">
        <v>326</v>
      </c>
      <c r="AF605" s="27" t="s">
        <v>327</v>
      </c>
      <c r="AG605" s="29">
        <v>954.16</v>
      </c>
      <c r="AH605" s="27" t="s">
        <v>263</v>
      </c>
      <c r="AI605" s="27">
        <v>44593</v>
      </c>
      <c r="AJ605" s="28">
        <v>44596</v>
      </c>
      <c r="AK605" s="27" t="s">
        <v>264</v>
      </c>
      <c r="AL605" s="27" t="s">
        <v>269</v>
      </c>
      <c r="AM605" s="27" t="s">
        <v>265</v>
      </c>
      <c r="AN605" s="27" t="s">
        <v>270</v>
      </c>
      <c r="AO605" s="27" t="s">
        <v>261</v>
      </c>
      <c r="AP605" s="27" t="s">
        <v>261</v>
      </c>
      <c r="AQ605" s="28" t="s">
        <v>262</v>
      </c>
      <c r="AR605" s="27" t="s">
        <v>261</v>
      </c>
      <c r="AS605" s="28" t="s">
        <v>262</v>
      </c>
      <c r="AT605" s="27" t="s">
        <v>261</v>
      </c>
      <c r="AU605" s="28" t="s">
        <v>262</v>
      </c>
      <c r="AV605" s="27" t="s">
        <v>261</v>
      </c>
      <c r="AW605" s="28" t="s">
        <v>262</v>
      </c>
      <c r="AX605" s="27" t="s">
        <v>261</v>
      </c>
      <c r="AY605" s="28" t="s">
        <v>262</v>
      </c>
      <c r="AZ605" s="27" t="s">
        <v>262</v>
      </c>
      <c r="BA605" s="27" t="s">
        <v>262</v>
      </c>
      <c r="BB605" s="27" t="s">
        <v>261</v>
      </c>
      <c r="BC605" s="28" t="s">
        <v>262</v>
      </c>
      <c r="BD605" s="27" t="s">
        <v>261</v>
      </c>
      <c r="BE605" s="30" t="s">
        <v>262</v>
      </c>
      <c r="BF605" t="s">
        <v>1129</v>
      </c>
      <c r="BG605" t="s">
        <v>509</v>
      </c>
      <c r="BH605" t="s">
        <v>272</v>
      </c>
      <c r="BI605" t="s">
        <v>420</v>
      </c>
      <c r="BJ605" t="s">
        <v>210</v>
      </c>
      <c r="BK605" t="s">
        <v>329</v>
      </c>
      <c r="BL605" t="s">
        <v>212</v>
      </c>
      <c r="BM605" t="s">
        <v>2445</v>
      </c>
      <c r="BN605" t="s">
        <v>214</v>
      </c>
      <c r="BO605" t="s">
        <v>331</v>
      </c>
      <c r="BP605" t="s">
        <v>219</v>
      </c>
      <c r="BQ605" t="s">
        <v>332</v>
      </c>
      <c r="BV605" t="s">
        <v>214</v>
      </c>
      <c r="CC605" t="s">
        <v>214</v>
      </c>
      <c r="CG605" t="s">
        <v>219</v>
      </c>
      <c r="CI605" t="s">
        <v>333</v>
      </c>
      <c r="CJ605" t="s">
        <v>3374</v>
      </c>
      <c r="CK605" t="s">
        <v>220</v>
      </c>
      <c r="CL605" t="s">
        <v>336</v>
      </c>
      <c r="CN605" t="s">
        <v>283</v>
      </c>
      <c r="CP605" t="s">
        <v>225</v>
      </c>
      <c r="CQ605" t="s">
        <v>285</v>
      </c>
      <c r="CR605" t="s">
        <v>244</v>
      </c>
      <c r="CS605" t="s">
        <v>226</v>
      </c>
      <c r="CT605" t="s">
        <v>219</v>
      </c>
      <c r="CU605" t="s">
        <v>219</v>
      </c>
      <c r="CV605" t="s">
        <v>227</v>
      </c>
      <c r="CW605" t="s">
        <v>227</v>
      </c>
      <c r="CX605" t="s">
        <v>353</v>
      </c>
      <c r="CY605" t="s">
        <v>228</v>
      </c>
      <c r="CZ605" t="s">
        <v>214</v>
      </c>
      <c r="DA605" t="s">
        <v>214</v>
      </c>
      <c r="DB605" t="s">
        <v>230</v>
      </c>
      <c r="DC605" t="s">
        <v>229</v>
      </c>
      <c r="DD605" t="s">
        <v>214</v>
      </c>
      <c r="DE605" t="s">
        <v>231</v>
      </c>
      <c r="DG605" t="s">
        <v>231</v>
      </c>
      <c r="DI605" t="s">
        <v>338</v>
      </c>
      <c r="DK605" t="s">
        <v>237</v>
      </c>
      <c r="DL605" t="s">
        <v>237</v>
      </c>
      <c r="DM605" t="s">
        <v>214</v>
      </c>
      <c r="DN605" t="s">
        <v>219</v>
      </c>
      <c r="DO605" t="s">
        <v>288</v>
      </c>
      <c r="DP605" t="s">
        <v>235</v>
      </c>
      <c r="DR605" t="s">
        <v>235</v>
      </c>
      <c r="DT605" t="s">
        <v>219</v>
      </c>
      <c r="DU605" t="s">
        <v>214</v>
      </c>
      <c r="DX605" t="s">
        <v>237</v>
      </c>
      <c r="DY605" t="s">
        <v>237</v>
      </c>
      <c r="DZ605" t="s">
        <v>238</v>
      </c>
      <c r="EA605" t="s">
        <v>237</v>
      </c>
      <c r="EB605" t="s">
        <v>237</v>
      </c>
      <c r="EC605" t="s">
        <v>237</v>
      </c>
      <c r="ED605" t="s">
        <v>237</v>
      </c>
      <c r="EE605" t="s">
        <v>214</v>
      </c>
      <c r="EF605" t="s">
        <v>214</v>
      </c>
      <c r="EG605" t="s">
        <v>214</v>
      </c>
      <c r="EI605" t="s">
        <v>214</v>
      </c>
      <c r="EK605" t="s">
        <v>233</v>
      </c>
      <c r="EL605" t="s">
        <v>233</v>
      </c>
      <c r="EM605" t="s">
        <v>240</v>
      </c>
      <c r="EN605" t="s">
        <v>240</v>
      </c>
      <c r="EO605" t="s">
        <v>357</v>
      </c>
      <c r="EP605" t="s">
        <v>357</v>
      </c>
      <c r="EQ605" t="s">
        <v>214</v>
      </c>
      <c r="ER605" t="s">
        <v>214</v>
      </c>
      <c r="ES605" t="s">
        <v>389</v>
      </c>
      <c r="ET605" t="s">
        <v>389</v>
      </c>
      <c r="EU605" t="s">
        <v>242</v>
      </c>
      <c r="EV605" t="s">
        <v>242</v>
      </c>
      <c r="EW605" t="s">
        <v>243</v>
      </c>
      <c r="EX605" t="s">
        <v>243</v>
      </c>
      <c r="EY605" t="s">
        <v>233</v>
      </c>
      <c r="EZ605" t="s">
        <v>677</v>
      </c>
      <c r="FA605" t="s">
        <v>241</v>
      </c>
      <c r="FB605" t="s">
        <v>233</v>
      </c>
      <c r="FC605" t="s">
        <v>237</v>
      </c>
      <c r="FD605" t="s">
        <v>237</v>
      </c>
      <c r="FE605" t="s">
        <v>244</v>
      </c>
      <c r="FF605" t="s">
        <v>244</v>
      </c>
      <c r="FG605" t="s">
        <v>242</v>
      </c>
      <c r="FH605" t="s">
        <v>242</v>
      </c>
      <c r="FI605" t="s">
        <v>214</v>
      </c>
      <c r="FJ605" t="s">
        <v>214</v>
      </c>
      <c r="FK605" t="s">
        <v>219</v>
      </c>
      <c r="FL605" t="s">
        <v>219</v>
      </c>
      <c r="FM605" t="s">
        <v>292</v>
      </c>
      <c r="FN605" t="s">
        <v>292</v>
      </c>
      <c r="FO605" t="s">
        <v>219</v>
      </c>
      <c r="FP605" t="s">
        <v>219</v>
      </c>
      <c r="FQ605" t="s">
        <v>241</v>
      </c>
      <c r="FR605" t="s">
        <v>241</v>
      </c>
      <c r="FS605" t="s">
        <v>241</v>
      </c>
      <c r="FT605" t="s">
        <v>241</v>
      </c>
      <c r="FU605" t="s">
        <v>219</v>
      </c>
      <c r="FV605" t="s">
        <v>241</v>
      </c>
      <c r="FW605" t="s">
        <v>241</v>
      </c>
      <c r="FX605" t="s">
        <v>241</v>
      </c>
      <c r="FY605" t="s">
        <v>241</v>
      </c>
      <c r="FZ605" t="s">
        <v>341</v>
      </c>
      <c r="GA605" t="s">
        <v>341</v>
      </c>
      <c r="GB605" t="s">
        <v>227</v>
      </c>
      <c r="GC605" t="s">
        <v>227</v>
      </c>
      <c r="GD605" t="s">
        <v>293</v>
      </c>
      <c r="GE605" t="s">
        <v>241</v>
      </c>
      <c r="GF605" t="s">
        <v>293</v>
      </c>
      <c r="GG605" t="s">
        <v>226</v>
      </c>
      <c r="GH605" t="s">
        <v>3375</v>
      </c>
      <c r="GI605" t="s">
        <v>226</v>
      </c>
      <c r="GJ605" t="s">
        <v>227</v>
      </c>
      <c r="GK605" t="s">
        <v>227</v>
      </c>
      <c r="GL605" t="s">
        <v>227</v>
      </c>
      <c r="GM605" t="s">
        <v>227</v>
      </c>
      <c r="GN605" t="s">
        <v>214</v>
      </c>
      <c r="GO605" t="s">
        <v>214</v>
      </c>
      <c r="GP605" t="s">
        <v>251</v>
      </c>
      <c r="GQ605" t="s">
        <v>553</v>
      </c>
      <c r="GR605" t="s">
        <v>251</v>
      </c>
      <c r="GS605" t="s">
        <v>214</v>
      </c>
      <c r="GT605" t="s">
        <v>241</v>
      </c>
      <c r="GU605" t="s">
        <v>214</v>
      </c>
      <c r="GV605" t="s">
        <v>241</v>
      </c>
      <c r="GW605" t="s">
        <v>404</v>
      </c>
      <c r="GX605" t="s">
        <v>297</v>
      </c>
      <c r="GY605" t="s">
        <v>491</v>
      </c>
      <c r="GZ605" t="s">
        <v>241</v>
      </c>
      <c r="HA605" t="s">
        <v>239</v>
      </c>
      <c r="HB605" t="s">
        <v>241</v>
      </c>
      <c r="HC605" t="s">
        <v>315</v>
      </c>
      <c r="HD605" t="s">
        <v>361</v>
      </c>
      <c r="HE605" t="s">
        <v>317</v>
      </c>
      <c r="HF605" t="s">
        <v>241</v>
      </c>
      <c r="HG605" t="s">
        <v>362</v>
      </c>
      <c r="HH605" t="s">
        <v>241</v>
      </c>
      <c r="HI605" t="s">
        <v>241</v>
      </c>
      <c r="HJ605" t="s">
        <v>214</v>
      </c>
      <c r="HK605" t="s">
        <v>241</v>
      </c>
      <c r="HL605" s="12"/>
      <c r="HM605">
        <v>0.75</v>
      </c>
      <c r="HN605">
        <v>0.75</v>
      </c>
      <c r="HO605">
        <v>0</v>
      </c>
      <c r="HP605">
        <v>1</v>
      </c>
      <c r="HQ605">
        <v>1</v>
      </c>
      <c r="HR605">
        <v>0.5</v>
      </c>
      <c r="HS605">
        <v>1</v>
      </c>
      <c r="HT605">
        <v>0</v>
      </c>
      <c r="HU605">
        <v>1</v>
      </c>
      <c r="HV605">
        <v>0.5</v>
      </c>
      <c r="HW605">
        <v>0.5</v>
      </c>
      <c r="HX605">
        <v>0.5</v>
      </c>
      <c r="HY605">
        <v>1</v>
      </c>
      <c r="HZ605">
        <v>0.25</v>
      </c>
      <c r="IA605" s="4">
        <v>1</v>
      </c>
      <c r="IB605">
        <v>1</v>
      </c>
      <c r="IC605">
        <v>0.75</v>
      </c>
      <c r="ID605">
        <v>0.25</v>
      </c>
      <c r="IE605">
        <v>0.5</v>
      </c>
      <c r="IG605">
        <v>0.25</v>
      </c>
      <c r="IH605">
        <v>0.75</v>
      </c>
      <c r="II605">
        <v>1</v>
      </c>
      <c r="IJ605">
        <v>1</v>
      </c>
      <c r="IK605">
        <v>1</v>
      </c>
      <c r="IL605">
        <v>1</v>
      </c>
      <c r="IM605">
        <v>0</v>
      </c>
      <c r="IN605">
        <v>0</v>
      </c>
      <c r="IO605">
        <v>1</v>
      </c>
      <c r="IQ605">
        <v>0</v>
      </c>
      <c r="IS605">
        <f t="shared" si="518"/>
        <v>0.11249999999999999</v>
      </c>
      <c r="IT605">
        <f t="shared" si="519"/>
        <v>0.09</v>
      </c>
      <c r="IU605">
        <f t="shared" si="520"/>
        <v>0</v>
      </c>
      <c r="IV605">
        <f t="shared" si="521"/>
        <v>0.1</v>
      </c>
      <c r="IW605">
        <f t="shared" si="522"/>
        <v>0.08</v>
      </c>
      <c r="IX605">
        <f t="shared" si="523"/>
        <v>6.5000000000000002E-2</v>
      </c>
      <c r="IY605">
        <f t="shared" si="524"/>
        <v>0.1</v>
      </c>
      <c r="IZ605">
        <f t="shared" si="525"/>
        <v>0</v>
      </c>
      <c r="JA605">
        <f t="shared" si="526"/>
        <v>0.13</v>
      </c>
      <c r="JB605">
        <f t="shared" si="527"/>
        <v>0.05</v>
      </c>
      <c r="JC605">
        <f t="shared" si="528"/>
        <v>0.06</v>
      </c>
      <c r="JD605">
        <f t="shared" si="529"/>
        <v>5.5E-2</v>
      </c>
      <c r="JE605">
        <f t="shared" si="530"/>
        <v>7.0000000000000007E-2</v>
      </c>
      <c r="JF605">
        <f t="shared" si="531"/>
        <v>0.03</v>
      </c>
      <c r="JG605" s="5">
        <f t="shared" si="532"/>
        <v>0.05</v>
      </c>
      <c r="JH605">
        <f t="shared" si="533"/>
        <v>0</v>
      </c>
      <c r="JI605">
        <f t="shared" si="533"/>
        <v>0</v>
      </c>
      <c r="JJ605">
        <f t="shared" si="534"/>
        <v>0.05</v>
      </c>
      <c r="JK605">
        <f t="shared" si="535"/>
        <v>7.4999999999999997E-2</v>
      </c>
      <c r="JL605" s="6">
        <f t="shared" si="536"/>
        <v>4.3333333333333328E-2</v>
      </c>
      <c r="JM605">
        <f t="shared" si="537"/>
        <v>0.03</v>
      </c>
      <c r="JN605">
        <f t="shared" si="538"/>
        <v>3.7500000000000006E-2</v>
      </c>
      <c r="JO605">
        <f t="shared" si="539"/>
        <v>0.15</v>
      </c>
      <c r="JP605">
        <f t="shared" si="540"/>
        <v>0.1</v>
      </c>
      <c r="JQ605">
        <f t="shared" si="541"/>
        <v>0.12</v>
      </c>
      <c r="JR605">
        <f t="shared" si="542"/>
        <v>0.11</v>
      </c>
      <c r="JS605">
        <f t="shared" si="543"/>
        <v>0</v>
      </c>
      <c r="JT605">
        <f t="shared" si="543"/>
        <v>0</v>
      </c>
      <c r="JU605">
        <f t="shared" si="544"/>
        <v>1</v>
      </c>
      <c r="JV605">
        <f t="shared" si="544"/>
        <v>0</v>
      </c>
      <c r="JW605">
        <f t="shared" si="545"/>
        <v>0.15</v>
      </c>
      <c r="JY605">
        <f t="shared" si="546"/>
        <v>3.7500000000000006E-2</v>
      </c>
      <c r="JZ605">
        <f t="shared" si="547"/>
        <v>0.06</v>
      </c>
      <c r="KA605">
        <f t="shared" si="548"/>
        <v>0</v>
      </c>
      <c r="KB605">
        <f t="shared" si="548"/>
        <v>0.02</v>
      </c>
      <c r="KC605">
        <f t="shared" si="549"/>
        <v>0.04</v>
      </c>
      <c r="KD605">
        <f t="shared" si="573"/>
        <v>1.4999999999999999E-2</v>
      </c>
      <c r="KE605">
        <f t="shared" si="573"/>
        <v>0.03</v>
      </c>
      <c r="KF605">
        <f t="shared" si="573"/>
        <v>0</v>
      </c>
      <c r="KG605">
        <f t="shared" si="516"/>
        <v>0.03</v>
      </c>
      <c r="KH605">
        <f t="shared" si="516"/>
        <v>1.4999999999999999E-2</v>
      </c>
      <c r="KI605">
        <f t="shared" si="516"/>
        <v>1.4999999999999999E-2</v>
      </c>
      <c r="KJ605">
        <f t="shared" si="516"/>
        <v>1.4999999999999999E-2</v>
      </c>
      <c r="KK605">
        <f t="shared" si="550"/>
        <v>0.02</v>
      </c>
      <c r="KL605">
        <f t="shared" si="551"/>
        <v>0.01</v>
      </c>
      <c r="KM605" s="5">
        <f t="shared" si="552"/>
        <v>0.05</v>
      </c>
      <c r="KN605">
        <f t="shared" si="553"/>
        <v>0</v>
      </c>
      <c r="KO605">
        <f t="shared" si="553"/>
        <v>0</v>
      </c>
      <c r="KP605">
        <f t="shared" si="554"/>
        <v>1.4999999999999999E-2</v>
      </c>
      <c r="KQ605">
        <f t="shared" si="555"/>
        <v>1.4999999999999999E-2</v>
      </c>
      <c r="KR605" s="6">
        <f t="shared" si="556"/>
        <v>2.1666666666666664E-2</v>
      </c>
      <c r="KS605">
        <f t="shared" si="557"/>
        <v>0.01</v>
      </c>
      <c r="KT605">
        <f t="shared" si="558"/>
        <v>2.2499999999999999E-2</v>
      </c>
      <c r="KU605">
        <f t="shared" si="559"/>
        <v>0.04</v>
      </c>
      <c r="KV605">
        <f t="shared" si="560"/>
        <v>0.05</v>
      </c>
      <c r="KW605">
        <f t="shared" si="561"/>
        <v>0.01</v>
      </c>
      <c r="KX605">
        <f t="shared" si="562"/>
        <v>0</v>
      </c>
      <c r="KY605">
        <f t="shared" si="563"/>
        <v>0</v>
      </c>
      <c r="KZ605">
        <f t="shared" si="564"/>
        <v>0</v>
      </c>
      <c r="LA605">
        <f t="shared" si="565"/>
        <v>1</v>
      </c>
      <c r="LB605">
        <f t="shared" si="565"/>
        <v>0</v>
      </c>
      <c r="LC605">
        <f t="shared" si="566"/>
        <v>0.1</v>
      </c>
      <c r="LE605" t="str">
        <f t="shared" si="572"/>
        <v>Nigeria</v>
      </c>
      <c r="LF605">
        <f t="shared" si="567"/>
        <v>0.67749999999999999</v>
      </c>
      <c r="LG605" s="6">
        <f t="shared" si="568"/>
        <v>0.48333333333333334</v>
      </c>
      <c r="LH605">
        <f t="shared" si="569"/>
        <v>0.69750000000000001</v>
      </c>
      <c r="LI605" s="6">
        <f t="shared" si="570"/>
        <v>0.64166666666666672</v>
      </c>
      <c r="LJ605">
        <f t="shared" si="571"/>
        <v>0</v>
      </c>
    </row>
    <row r="606" spans="1:322" x14ac:dyDescent="0.35">
      <c r="A606" s="8">
        <v>44916</v>
      </c>
      <c r="B606" t="s">
        <v>3376</v>
      </c>
      <c r="D606" s="24" t="s">
        <v>321</v>
      </c>
      <c r="E606" s="24" t="s">
        <v>321</v>
      </c>
      <c r="F606" s="24">
        <v>23</v>
      </c>
      <c r="G606" s="24" t="s">
        <v>1096</v>
      </c>
      <c r="H606" s="24" t="s">
        <v>1818</v>
      </c>
      <c r="I606" s="24" t="s">
        <v>1097</v>
      </c>
      <c r="J606" s="24" t="s">
        <v>1129</v>
      </c>
      <c r="K606" s="25">
        <v>44538</v>
      </c>
      <c r="L606" s="25">
        <v>44538</v>
      </c>
      <c r="M606" s="25">
        <v>44586</v>
      </c>
      <c r="N606" s="24" t="s">
        <v>261</v>
      </c>
      <c r="O606" s="24" t="s">
        <v>261</v>
      </c>
      <c r="P606" s="24" t="s">
        <v>261</v>
      </c>
      <c r="Q606" s="24" t="s">
        <v>324</v>
      </c>
      <c r="R606" s="25">
        <v>44538</v>
      </c>
      <c r="S606" s="25">
        <v>44538</v>
      </c>
      <c r="T606" s="24" t="s">
        <v>263</v>
      </c>
      <c r="U606" s="24" t="s">
        <v>261</v>
      </c>
      <c r="V606" s="25" t="s">
        <v>262</v>
      </c>
      <c r="W606" s="24" t="s">
        <v>261</v>
      </c>
      <c r="X606" s="25" t="s">
        <v>262</v>
      </c>
      <c r="Y606" s="24" t="s">
        <v>263</v>
      </c>
      <c r="Z606" s="25">
        <v>44629</v>
      </c>
      <c r="AA606" s="24" t="s">
        <v>264</v>
      </c>
      <c r="AB606" s="24" t="s">
        <v>265</v>
      </c>
      <c r="AC606" s="24" t="s">
        <v>3377</v>
      </c>
      <c r="AD606" s="24" t="s">
        <v>267</v>
      </c>
      <c r="AE606" s="24" t="s">
        <v>326</v>
      </c>
      <c r="AF606" s="24" t="s">
        <v>327</v>
      </c>
      <c r="AG606" s="31">
        <v>1100</v>
      </c>
      <c r="AH606" s="24" t="s">
        <v>263</v>
      </c>
      <c r="AI606" s="24">
        <v>44593</v>
      </c>
      <c r="AJ606" s="25">
        <v>44597</v>
      </c>
      <c r="AK606" s="24" t="s">
        <v>264</v>
      </c>
      <c r="AL606" s="24" t="s">
        <v>269</v>
      </c>
      <c r="AM606" s="24" t="s">
        <v>265</v>
      </c>
      <c r="AN606" s="24" t="s">
        <v>270</v>
      </c>
      <c r="AO606" s="24" t="s">
        <v>261</v>
      </c>
      <c r="AP606" s="24" t="s">
        <v>261</v>
      </c>
      <c r="AQ606" s="25" t="s">
        <v>262</v>
      </c>
      <c r="AR606" s="24" t="s">
        <v>261</v>
      </c>
      <c r="AS606" s="25" t="s">
        <v>262</v>
      </c>
      <c r="AT606" s="24" t="s">
        <v>261</v>
      </c>
      <c r="AU606" s="25" t="s">
        <v>262</v>
      </c>
      <c r="AV606" s="24" t="s">
        <v>261</v>
      </c>
      <c r="AW606" s="25" t="s">
        <v>262</v>
      </c>
      <c r="AX606" s="24" t="s">
        <v>261</v>
      </c>
      <c r="AY606" s="25" t="s">
        <v>262</v>
      </c>
      <c r="AZ606" s="27" t="s">
        <v>262</v>
      </c>
      <c r="BA606" s="27" t="s">
        <v>262</v>
      </c>
      <c r="BB606" s="24" t="s">
        <v>261</v>
      </c>
      <c r="BC606" s="25" t="s">
        <v>262</v>
      </c>
      <c r="BD606" s="24" t="s">
        <v>261</v>
      </c>
      <c r="BE606" s="26" t="s">
        <v>262</v>
      </c>
      <c r="BF606" t="s">
        <v>1129</v>
      </c>
      <c r="BG606" s="9" t="s">
        <v>509</v>
      </c>
      <c r="BH606" t="s">
        <v>208</v>
      </c>
      <c r="BI606" t="s">
        <v>448</v>
      </c>
      <c r="BJ606" t="s">
        <v>210</v>
      </c>
      <c r="BK606" t="s">
        <v>329</v>
      </c>
      <c r="BL606" t="s">
        <v>212</v>
      </c>
      <c r="BM606" t="s">
        <v>2826</v>
      </c>
      <c r="BN606" t="s">
        <v>214</v>
      </c>
      <c r="BO606" t="s">
        <v>215</v>
      </c>
      <c r="BP606" t="s">
        <v>219</v>
      </c>
      <c r="BQ606" t="s">
        <v>332</v>
      </c>
      <c r="BV606" t="s">
        <v>214</v>
      </c>
      <c r="CC606" t="s">
        <v>214</v>
      </c>
      <c r="CG606" t="s">
        <v>219</v>
      </c>
      <c r="CI606" t="s">
        <v>333</v>
      </c>
      <c r="CJ606" t="s">
        <v>3378</v>
      </c>
      <c r="CK606" t="s">
        <v>333</v>
      </c>
      <c r="CL606" t="s">
        <v>336</v>
      </c>
      <c r="CN606" t="s">
        <v>283</v>
      </c>
      <c r="CP606" t="s">
        <v>225</v>
      </c>
      <c r="CQ606" t="s">
        <v>225</v>
      </c>
      <c r="CR606" t="s">
        <v>250</v>
      </c>
      <c r="CS606" t="s">
        <v>250</v>
      </c>
      <c r="CT606" t="s">
        <v>219</v>
      </c>
      <c r="CU606" t="s">
        <v>219</v>
      </c>
      <c r="CV606" t="s">
        <v>227</v>
      </c>
      <c r="CW606" t="s">
        <v>227</v>
      </c>
      <c r="CX606" t="s">
        <v>228</v>
      </c>
      <c r="CY606" t="s">
        <v>228</v>
      </c>
      <c r="CZ606" t="s">
        <v>219</v>
      </c>
      <c r="DA606" t="s">
        <v>219</v>
      </c>
      <c r="DB606" t="s">
        <v>230</v>
      </c>
      <c r="DC606" t="s">
        <v>230</v>
      </c>
      <c r="DD606" t="s">
        <v>219</v>
      </c>
      <c r="DI606" t="s">
        <v>338</v>
      </c>
      <c r="DK606" t="s">
        <v>237</v>
      </c>
      <c r="DL606" t="s">
        <v>237</v>
      </c>
      <c r="DM606" t="s">
        <v>214</v>
      </c>
      <c r="DN606" t="s">
        <v>219</v>
      </c>
      <c r="DO606" t="s">
        <v>288</v>
      </c>
      <c r="DP606" t="s">
        <v>235</v>
      </c>
      <c r="DR606" t="s">
        <v>235</v>
      </c>
      <c r="DT606" t="s">
        <v>219</v>
      </c>
      <c r="DU606" t="s">
        <v>214</v>
      </c>
      <c r="DX606" t="s">
        <v>237</v>
      </c>
      <c r="DY606" t="s">
        <v>237</v>
      </c>
      <c r="DZ606" t="s">
        <v>238</v>
      </c>
      <c r="EA606" t="s">
        <v>237</v>
      </c>
      <c r="EB606" t="s">
        <v>237</v>
      </c>
      <c r="EC606" t="s">
        <v>242</v>
      </c>
      <c r="ED606" t="s">
        <v>242</v>
      </c>
      <c r="EE606" t="s">
        <v>214</v>
      </c>
      <c r="EF606" t="s">
        <v>214</v>
      </c>
      <c r="EG606" t="s">
        <v>214</v>
      </c>
      <c r="EI606" t="s">
        <v>214</v>
      </c>
      <c r="EK606" t="s">
        <v>237</v>
      </c>
      <c r="EL606" t="s">
        <v>237</v>
      </c>
      <c r="EM606" t="s">
        <v>240</v>
      </c>
      <c r="EN606" t="s">
        <v>240</v>
      </c>
      <c r="EO606" t="s">
        <v>240</v>
      </c>
      <c r="EP606" t="s">
        <v>240</v>
      </c>
      <c r="EQ606" t="s">
        <v>214</v>
      </c>
      <c r="ER606" t="s">
        <v>214</v>
      </c>
      <c r="ES606" t="s">
        <v>242</v>
      </c>
      <c r="ET606" t="s">
        <v>237</v>
      </c>
      <c r="EU606" t="s">
        <v>242</v>
      </c>
      <c r="EV606" t="s">
        <v>242</v>
      </c>
      <c r="EW606" t="s">
        <v>243</v>
      </c>
      <c r="EX606" t="s">
        <v>243</v>
      </c>
      <c r="EY606" t="s">
        <v>237</v>
      </c>
      <c r="EZ606" t="s">
        <v>241</v>
      </c>
      <c r="FA606" t="s">
        <v>241</v>
      </c>
      <c r="FB606" t="s">
        <v>237</v>
      </c>
      <c r="FC606" t="s">
        <v>237</v>
      </c>
      <c r="FD606" t="s">
        <v>237</v>
      </c>
      <c r="FE606" t="s">
        <v>244</v>
      </c>
      <c r="FF606" t="s">
        <v>244</v>
      </c>
      <c r="FG606" t="s">
        <v>242</v>
      </c>
      <c r="FH606" t="s">
        <v>242</v>
      </c>
      <c r="FI606" t="s">
        <v>214</v>
      </c>
      <c r="FJ606" t="s">
        <v>214</v>
      </c>
      <c r="FK606" t="s">
        <v>214</v>
      </c>
      <c r="FL606" t="s">
        <v>219</v>
      </c>
      <c r="FM606" t="s">
        <v>245</v>
      </c>
      <c r="FN606" t="s">
        <v>245</v>
      </c>
      <c r="FO606" t="s">
        <v>219</v>
      </c>
      <c r="FP606" t="s">
        <v>219</v>
      </c>
      <c r="FQ606" t="s">
        <v>241</v>
      </c>
      <c r="FR606" t="s">
        <v>241</v>
      </c>
      <c r="FS606" t="s">
        <v>241</v>
      </c>
      <c r="FT606" t="s">
        <v>241</v>
      </c>
      <c r="FU606" t="s">
        <v>219</v>
      </c>
      <c r="FV606" t="s">
        <v>241</v>
      </c>
      <c r="FW606" t="s">
        <v>241</v>
      </c>
      <c r="FX606" t="s">
        <v>241</v>
      </c>
      <c r="FY606" t="s">
        <v>241</v>
      </c>
      <c r="FZ606" t="s">
        <v>248</v>
      </c>
      <c r="GA606" t="s">
        <v>248</v>
      </c>
      <c r="GB606" t="s">
        <v>244</v>
      </c>
      <c r="GC606" t="s">
        <v>244</v>
      </c>
      <c r="GD606" t="s">
        <v>249</v>
      </c>
      <c r="GE606" t="s">
        <v>241</v>
      </c>
      <c r="GF606" t="s">
        <v>249</v>
      </c>
      <c r="GG606" t="s">
        <v>244</v>
      </c>
      <c r="GH606" t="s">
        <v>241</v>
      </c>
      <c r="GI606" t="s">
        <v>227</v>
      </c>
      <c r="GJ606" t="s">
        <v>244</v>
      </c>
      <c r="GK606" t="s">
        <v>244</v>
      </c>
      <c r="GL606" t="s">
        <v>227</v>
      </c>
      <c r="GM606" t="s">
        <v>227</v>
      </c>
      <c r="GN606" t="s">
        <v>219</v>
      </c>
      <c r="GO606" t="s">
        <v>214</v>
      </c>
      <c r="GP606" t="s">
        <v>295</v>
      </c>
      <c r="GQ606" t="s">
        <v>251</v>
      </c>
      <c r="GR606" t="s">
        <v>295</v>
      </c>
      <c r="GS606" t="s">
        <v>214</v>
      </c>
      <c r="GT606" t="s">
        <v>241</v>
      </c>
      <c r="GU606" t="s">
        <v>214</v>
      </c>
      <c r="GV606" t="s">
        <v>241</v>
      </c>
      <c r="GW606" t="s">
        <v>296</v>
      </c>
      <c r="GX606" t="s">
        <v>296</v>
      </c>
      <c r="GY606" t="s">
        <v>491</v>
      </c>
      <c r="GZ606" t="s">
        <v>241</v>
      </c>
      <c r="HA606" t="s">
        <v>298</v>
      </c>
      <c r="HB606" t="s">
        <v>241</v>
      </c>
      <c r="HC606" t="s">
        <v>883</v>
      </c>
      <c r="HD606" t="s">
        <v>361</v>
      </c>
      <c r="HE606" t="s">
        <v>317</v>
      </c>
      <c r="HF606" t="s">
        <v>241</v>
      </c>
      <c r="HG606" t="s">
        <v>362</v>
      </c>
      <c r="HH606" t="s">
        <v>241</v>
      </c>
      <c r="HI606" t="s">
        <v>241</v>
      </c>
      <c r="HJ606" t="s">
        <v>219</v>
      </c>
      <c r="HK606" t="s">
        <v>241</v>
      </c>
      <c r="HL606" s="12"/>
      <c r="HM606">
        <v>0.75</v>
      </c>
      <c r="HN606">
        <v>0.5</v>
      </c>
      <c r="HO606">
        <v>0</v>
      </c>
      <c r="HP606">
        <v>1</v>
      </c>
      <c r="HQ606">
        <v>1</v>
      </c>
      <c r="HR606">
        <v>0.5</v>
      </c>
      <c r="HS606">
        <v>1</v>
      </c>
      <c r="HT606">
        <v>0</v>
      </c>
      <c r="HU606">
        <v>1</v>
      </c>
      <c r="HV606">
        <v>0.5</v>
      </c>
      <c r="HW606">
        <v>0.5</v>
      </c>
      <c r="HX606">
        <v>0.75</v>
      </c>
      <c r="HY606">
        <v>1</v>
      </c>
      <c r="HZ606">
        <v>0.5</v>
      </c>
      <c r="IA606" s="4">
        <v>1</v>
      </c>
      <c r="IB606">
        <v>0.75</v>
      </c>
      <c r="IC606">
        <v>0.75</v>
      </c>
      <c r="ID606">
        <v>0.5</v>
      </c>
      <c r="IE606">
        <v>0.5</v>
      </c>
      <c r="IG606">
        <v>0.25</v>
      </c>
      <c r="IH606">
        <v>0.75</v>
      </c>
      <c r="II606">
        <v>0.75</v>
      </c>
      <c r="IJ606">
        <v>0.75</v>
      </c>
      <c r="IK606">
        <v>0.75</v>
      </c>
      <c r="IL606">
        <v>0.75</v>
      </c>
      <c r="IM606">
        <v>0.75</v>
      </c>
      <c r="IN606">
        <v>1</v>
      </c>
      <c r="IO606">
        <v>1</v>
      </c>
      <c r="IQ606">
        <v>0</v>
      </c>
      <c r="IS606">
        <f t="shared" si="518"/>
        <v>0.11249999999999999</v>
      </c>
      <c r="IT606">
        <f t="shared" si="519"/>
        <v>0.06</v>
      </c>
      <c r="IU606">
        <f t="shared" si="520"/>
        <v>0</v>
      </c>
      <c r="IV606">
        <f t="shared" si="521"/>
        <v>0.1</v>
      </c>
      <c r="IW606">
        <f t="shared" si="522"/>
        <v>0.08</v>
      </c>
      <c r="IX606">
        <f t="shared" si="523"/>
        <v>6.5000000000000002E-2</v>
      </c>
      <c r="IY606">
        <f t="shared" si="524"/>
        <v>0.1</v>
      </c>
      <c r="IZ606">
        <f t="shared" si="525"/>
        <v>0</v>
      </c>
      <c r="JA606">
        <f t="shared" si="526"/>
        <v>0.13</v>
      </c>
      <c r="JB606">
        <f t="shared" si="527"/>
        <v>0.05</v>
      </c>
      <c r="JC606">
        <f t="shared" si="528"/>
        <v>0.06</v>
      </c>
      <c r="JD606">
        <f t="shared" si="529"/>
        <v>8.2500000000000004E-2</v>
      </c>
      <c r="JE606">
        <f t="shared" si="530"/>
        <v>7.0000000000000007E-2</v>
      </c>
      <c r="JF606">
        <f t="shared" si="531"/>
        <v>0.06</v>
      </c>
      <c r="JG606" s="5">
        <f t="shared" si="532"/>
        <v>0.05</v>
      </c>
      <c r="JH606">
        <f t="shared" si="533"/>
        <v>0</v>
      </c>
      <c r="JI606">
        <f t="shared" si="533"/>
        <v>0</v>
      </c>
      <c r="JJ606">
        <f t="shared" si="534"/>
        <v>0.1</v>
      </c>
      <c r="JK606">
        <f t="shared" si="535"/>
        <v>7.4999999999999997E-2</v>
      </c>
      <c r="JL606" s="6">
        <f t="shared" si="536"/>
        <v>0.05</v>
      </c>
      <c r="JM606">
        <f t="shared" si="537"/>
        <v>0.03</v>
      </c>
      <c r="JN606">
        <f t="shared" si="538"/>
        <v>3.7500000000000006E-2</v>
      </c>
      <c r="JO606">
        <f t="shared" si="539"/>
        <v>0.11249999999999999</v>
      </c>
      <c r="JP606">
        <f t="shared" si="540"/>
        <v>7.5000000000000011E-2</v>
      </c>
      <c r="JQ606">
        <f t="shared" si="541"/>
        <v>0.09</v>
      </c>
      <c r="JR606">
        <f t="shared" si="542"/>
        <v>8.2500000000000004E-2</v>
      </c>
      <c r="JS606">
        <f t="shared" si="543"/>
        <v>7.5000000000000011E-2</v>
      </c>
      <c r="JT606">
        <f t="shared" si="543"/>
        <v>0.1</v>
      </c>
      <c r="JU606">
        <f t="shared" si="544"/>
        <v>1</v>
      </c>
      <c r="JV606">
        <f t="shared" si="544"/>
        <v>0</v>
      </c>
      <c r="JW606">
        <f t="shared" si="545"/>
        <v>0.15</v>
      </c>
      <c r="JY606">
        <f t="shared" si="546"/>
        <v>3.7500000000000006E-2</v>
      </c>
      <c r="JZ606">
        <f t="shared" si="547"/>
        <v>0.04</v>
      </c>
      <c r="KA606">
        <f t="shared" si="548"/>
        <v>0</v>
      </c>
      <c r="KB606">
        <f t="shared" si="548"/>
        <v>0.02</v>
      </c>
      <c r="KC606">
        <f t="shared" si="549"/>
        <v>0.04</v>
      </c>
      <c r="KD606">
        <f t="shared" si="573"/>
        <v>1.4999999999999999E-2</v>
      </c>
      <c r="KE606">
        <f t="shared" si="573"/>
        <v>0.03</v>
      </c>
      <c r="KF606">
        <f t="shared" si="573"/>
        <v>0</v>
      </c>
      <c r="KG606">
        <f t="shared" si="516"/>
        <v>0.03</v>
      </c>
      <c r="KH606">
        <f t="shared" si="516"/>
        <v>1.4999999999999999E-2</v>
      </c>
      <c r="KI606">
        <f t="shared" si="516"/>
        <v>1.4999999999999999E-2</v>
      </c>
      <c r="KJ606">
        <f t="shared" si="516"/>
        <v>2.2499999999999999E-2</v>
      </c>
      <c r="KK606">
        <f t="shared" si="550"/>
        <v>0.02</v>
      </c>
      <c r="KL606">
        <f t="shared" si="551"/>
        <v>0.02</v>
      </c>
      <c r="KM606" s="5">
        <f t="shared" si="552"/>
        <v>0.05</v>
      </c>
      <c r="KN606">
        <f t="shared" si="553"/>
        <v>0</v>
      </c>
      <c r="KO606">
        <f t="shared" si="553"/>
        <v>0</v>
      </c>
      <c r="KP606">
        <f t="shared" si="554"/>
        <v>0.03</v>
      </c>
      <c r="KQ606">
        <f t="shared" si="555"/>
        <v>1.4999999999999999E-2</v>
      </c>
      <c r="KR606" s="6">
        <f t="shared" si="556"/>
        <v>2.5000000000000001E-2</v>
      </c>
      <c r="KS606">
        <f t="shared" si="557"/>
        <v>0.01</v>
      </c>
      <c r="KT606">
        <f t="shared" si="558"/>
        <v>2.2499999999999999E-2</v>
      </c>
      <c r="KU606">
        <f t="shared" si="559"/>
        <v>0.03</v>
      </c>
      <c r="KV606">
        <f t="shared" si="560"/>
        <v>3.7500000000000006E-2</v>
      </c>
      <c r="KW606">
        <f t="shared" si="561"/>
        <v>7.4999999999999997E-3</v>
      </c>
      <c r="KX606">
        <f t="shared" si="562"/>
        <v>0</v>
      </c>
      <c r="KY606">
        <f t="shared" si="563"/>
        <v>0.03</v>
      </c>
      <c r="KZ606">
        <f t="shared" si="564"/>
        <v>0.03</v>
      </c>
      <c r="LA606">
        <f t="shared" si="565"/>
        <v>1</v>
      </c>
      <c r="LB606">
        <f t="shared" si="565"/>
        <v>0</v>
      </c>
      <c r="LC606">
        <f t="shared" si="566"/>
        <v>0.1</v>
      </c>
      <c r="LE606" t="str">
        <f t="shared" si="572"/>
        <v>Nigeria</v>
      </c>
      <c r="LF606">
        <f t="shared" si="567"/>
        <v>0.64749999999999996</v>
      </c>
      <c r="LG606" s="6">
        <f t="shared" si="568"/>
        <v>0.59750000000000003</v>
      </c>
      <c r="LH606">
        <f t="shared" si="569"/>
        <v>0.75249999999999995</v>
      </c>
      <c r="LI606" s="6">
        <f t="shared" si="570"/>
        <v>0.69250000000000012</v>
      </c>
      <c r="LJ606">
        <f t="shared" si="571"/>
        <v>0</v>
      </c>
    </row>
    <row r="607" spans="1:322" x14ac:dyDescent="0.35">
      <c r="A607" s="8">
        <v>44882</v>
      </c>
      <c r="B607" t="s">
        <v>3379</v>
      </c>
      <c r="D607" s="27" t="s">
        <v>321</v>
      </c>
      <c r="E607" s="27" t="s">
        <v>321</v>
      </c>
      <c r="F607" s="27">
        <v>32</v>
      </c>
      <c r="G607" s="27" t="s">
        <v>1096</v>
      </c>
      <c r="H607" s="27" t="s">
        <v>1818</v>
      </c>
      <c r="I607" s="27" t="s">
        <v>1097</v>
      </c>
      <c r="J607" s="27" t="s">
        <v>1129</v>
      </c>
      <c r="K607" s="28">
        <v>44544</v>
      </c>
      <c r="L607" s="28">
        <v>44544</v>
      </c>
      <c r="M607" s="28">
        <v>44586</v>
      </c>
      <c r="N607" s="27" t="s">
        <v>261</v>
      </c>
      <c r="O607" s="27" t="s">
        <v>261</v>
      </c>
      <c r="P607" s="27" t="s">
        <v>261</v>
      </c>
      <c r="Q607" s="27" t="s">
        <v>324</v>
      </c>
      <c r="R607" s="28">
        <v>44544</v>
      </c>
      <c r="S607" s="28">
        <v>44544</v>
      </c>
      <c r="T607" s="27" t="s">
        <v>263</v>
      </c>
      <c r="U607" s="27" t="s">
        <v>263</v>
      </c>
      <c r="V607" s="28">
        <v>44643</v>
      </c>
      <c r="W607" s="27" t="s">
        <v>261</v>
      </c>
      <c r="X607" s="28" t="s">
        <v>262</v>
      </c>
      <c r="Y607" s="27" t="s">
        <v>263</v>
      </c>
      <c r="Z607" s="28">
        <v>44643</v>
      </c>
      <c r="AA607" s="27" t="s">
        <v>264</v>
      </c>
      <c r="AB607" s="27" t="s">
        <v>265</v>
      </c>
      <c r="AC607" s="27" t="s">
        <v>2859</v>
      </c>
      <c r="AD607" s="27" t="s">
        <v>267</v>
      </c>
      <c r="AE607" s="27" t="s">
        <v>326</v>
      </c>
      <c r="AF607" s="27" t="s">
        <v>327</v>
      </c>
      <c r="AG607" s="29">
        <v>846.73</v>
      </c>
      <c r="AH607" s="27" t="s">
        <v>263</v>
      </c>
      <c r="AI607" s="27">
        <v>44593</v>
      </c>
      <c r="AJ607" s="28">
        <v>44596</v>
      </c>
      <c r="AK607" s="27" t="s">
        <v>264</v>
      </c>
      <c r="AL607" s="27" t="s">
        <v>269</v>
      </c>
      <c r="AM607" s="27" t="s">
        <v>265</v>
      </c>
      <c r="AN607" s="27" t="s">
        <v>270</v>
      </c>
      <c r="AO607" s="27" t="s">
        <v>261</v>
      </c>
      <c r="AP607" s="27" t="s">
        <v>261</v>
      </c>
      <c r="AQ607" s="28" t="s">
        <v>262</v>
      </c>
      <c r="AR607" s="27" t="s">
        <v>261</v>
      </c>
      <c r="AS607" s="28" t="s">
        <v>262</v>
      </c>
      <c r="AT607" s="27" t="s">
        <v>261</v>
      </c>
      <c r="AU607" s="28" t="s">
        <v>262</v>
      </c>
      <c r="AV607" s="27" t="s">
        <v>261</v>
      </c>
      <c r="AW607" s="28" t="s">
        <v>262</v>
      </c>
      <c r="AX607" s="27" t="s">
        <v>261</v>
      </c>
      <c r="AY607" s="28" t="s">
        <v>262</v>
      </c>
      <c r="AZ607" s="27" t="s">
        <v>262</v>
      </c>
      <c r="BA607" s="27" t="s">
        <v>262</v>
      </c>
      <c r="BB607" s="27" t="s">
        <v>261</v>
      </c>
      <c r="BC607" s="28" t="s">
        <v>262</v>
      </c>
      <c r="BD607" s="27" t="s">
        <v>261</v>
      </c>
      <c r="BE607" s="30" t="s">
        <v>262</v>
      </c>
      <c r="BF607" t="s">
        <v>1129</v>
      </c>
      <c r="BG607" s="9" t="s">
        <v>509</v>
      </c>
      <c r="BH607" t="s">
        <v>208</v>
      </c>
      <c r="BI607" t="s">
        <v>735</v>
      </c>
      <c r="BJ607" t="s">
        <v>210</v>
      </c>
      <c r="BK607" t="s">
        <v>329</v>
      </c>
      <c r="BL607" t="s">
        <v>212</v>
      </c>
      <c r="BM607" t="s">
        <v>2445</v>
      </c>
      <c r="BN607" t="s">
        <v>214</v>
      </c>
      <c r="BO607" t="s">
        <v>542</v>
      </c>
      <c r="BP607" t="s">
        <v>219</v>
      </c>
      <c r="BQ607" t="s">
        <v>216</v>
      </c>
      <c r="BR607" t="s">
        <v>1809</v>
      </c>
      <c r="BU607" t="s">
        <v>3380</v>
      </c>
      <c r="BV607" t="s">
        <v>214</v>
      </c>
      <c r="CC607" t="s">
        <v>214</v>
      </c>
      <c r="CG607" t="s">
        <v>219</v>
      </c>
      <c r="CI607" t="s">
        <v>335</v>
      </c>
      <c r="CJ607" t="s">
        <v>3381</v>
      </c>
      <c r="CK607" t="s">
        <v>220</v>
      </c>
      <c r="CL607" t="s">
        <v>336</v>
      </c>
      <c r="CN607" t="s">
        <v>283</v>
      </c>
      <c r="CP607" t="s">
        <v>370</v>
      </c>
      <c r="CQ607" t="s">
        <v>225</v>
      </c>
      <c r="CR607" t="s">
        <v>286</v>
      </c>
      <c r="CS607" t="s">
        <v>286</v>
      </c>
      <c r="CT607" t="s">
        <v>219</v>
      </c>
      <c r="CU607" t="s">
        <v>219</v>
      </c>
      <c r="CV607" t="s">
        <v>227</v>
      </c>
      <c r="CW607" t="s">
        <v>227</v>
      </c>
      <c r="CX607" t="s">
        <v>228</v>
      </c>
      <c r="CY607" t="s">
        <v>228</v>
      </c>
      <c r="CZ607" t="s">
        <v>219</v>
      </c>
      <c r="DA607" t="s">
        <v>219</v>
      </c>
      <c r="DB607" t="s">
        <v>398</v>
      </c>
      <c r="DC607" t="s">
        <v>398</v>
      </c>
      <c r="DD607" t="s">
        <v>219</v>
      </c>
      <c r="DI607" t="s">
        <v>338</v>
      </c>
      <c r="DK607" t="s">
        <v>233</v>
      </c>
      <c r="DL607" t="s">
        <v>372</v>
      </c>
      <c r="DM607" t="s">
        <v>214</v>
      </c>
      <c r="DN607" t="s">
        <v>219</v>
      </c>
      <c r="DO607" t="s">
        <v>288</v>
      </c>
      <c r="DP607" t="s">
        <v>235</v>
      </c>
      <c r="DR607" t="s">
        <v>235</v>
      </c>
      <c r="DT607" t="s">
        <v>219</v>
      </c>
      <c r="DU607" t="s">
        <v>219</v>
      </c>
      <c r="DX607" t="s">
        <v>237</v>
      </c>
      <c r="DY607" t="s">
        <v>372</v>
      </c>
      <c r="DZ607" t="s">
        <v>238</v>
      </c>
      <c r="EA607" t="s">
        <v>242</v>
      </c>
      <c r="EB607" t="s">
        <v>372</v>
      </c>
      <c r="EC607" t="s">
        <v>237</v>
      </c>
      <c r="ED607" t="s">
        <v>237</v>
      </c>
      <c r="EE607" t="s">
        <v>219</v>
      </c>
      <c r="EF607" t="s">
        <v>219</v>
      </c>
      <c r="EK607" t="s">
        <v>372</v>
      </c>
      <c r="EL607" t="s">
        <v>372</v>
      </c>
      <c r="EM607" t="s">
        <v>486</v>
      </c>
      <c r="EN607" t="s">
        <v>486</v>
      </c>
      <c r="EO607" t="s">
        <v>239</v>
      </c>
      <c r="EP607" t="s">
        <v>239</v>
      </c>
      <c r="EQ607" t="s">
        <v>214</v>
      </c>
      <c r="ER607" t="s">
        <v>214</v>
      </c>
      <c r="ES607" t="s">
        <v>242</v>
      </c>
      <c r="ET607" t="s">
        <v>242</v>
      </c>
      <c r="EU607" t="s">
        <v>372</v>
      </c>
      <c r="EV607" t="s">
        <v>372</v>
      </c>
      <c r="EW607" t="s">
        <v>310</v>
      </c>
      <c r="EX607" t="s">
        <v>310</v>
      </c>
      <c r="EY607" t="s">
        <v>372</v>
      </c>
      <c r="EZ607" t="s">
        <v>677</v>
      </c>
      <c r="FA607" t="s">
        <v>241</v>
      </c>
      <c r="FB607" t="s">
        <v>372</v>
      </c>
      <c r="FC607" t="s">
        <v>372</v>
      </c>
      <c r="FD607" t="s">
        <v>372</v>
      </c>
      <c r="FE607" t="s">
        <v>227</v>
      </c>
      <c r="FF607" t="s">
        <v>227</v>
      </c>
      <c r="FG607" t="s">
        <v>242</v>
      </c>
      <c r="FH607" t="s">
        <v>242</v>
      </c>
      <c r="FI607" t="s">
        <v>214</v>
      </c>
      <c r="FJ607" t="s">
        <v>214</v>
      </c>
      <c r="FK607" t="s">
        <v>219</v>
      </c>
      <c r="FL607" t="s">
        <v>219</v>
      </c>
      <c r="FM607" t="s">
        <v>461</v>
      </c>
      <c r="FN607" t="s">
        <v>461</v>
      </c>
      <c r="FO607" t="s">
        <v>219</v>
      </c>
      <c r="FP607" t="s">
        <v>219</v>
      </c>
      <c r="FQ607" t="s">
        <v>241</v>
      </c>
      <c r="FR607" t="s">
        <v>241</v>
      </c>
      <c r="FS607" t="s">
        <v>241</v>
      </c>
      <c r="FT607" t="s">
        <v>241</v>
      </c>
      <c r="FU607" t="s">
        <v>219</v>
      </c>
      <c r="FV607" t="s">
        <v>241</v>
      </c>
      <c r="FW607" t="s">
        <v>241</v>
      </c>
      <c r="FX607" t="s">
        <v>241</v>
      </c>
      <c r="FY607" t="s">
        <v>241</v>
      </c>
      <c r="FZ607" t="s">
        <v>341</v>
      </c>
      <c r="GA607" t="s">
        <v>341</v>
      </c>
      <c r="GB607" t="s">
        <v>227</v>
      </c>
      <c r="GC607" t="s">
        <v>227</v>
      </c>
      <c r="GD607" t="s">
        <v>249</v>
      </c>
      <c r="GE607" t="s">
        <v>241</v>
      </c>
      <c r="GF607" t="s">
        <v>550</v>
      </c>
      <c r="GG607" t="s">
        <v>286</v>
      </c>
      <c r="GH607" t="s">
        <v>241</v>
      </c>
      <c r="GI607" t="s">
        <v>226</v>
      </c>
      <c r="GJ607" t="s">
        <v>227</v>
      </c>
      <c r="GK607" t="s">
        <v>227</v>
      </c>
      <c r="GL607" t="s">
        <v>227</v>
      </c>
      <c r="GM607" t="s">
        <v>227</v>
      </c>
      <c r="GN607" t="s">
        <v>219</v>
      </c>
      <c r="GO607" t="s">
        <v>214</v>
      </c>
      <c r="GP607" t="s">
        <v>251</v>
      </c>
      <c r="GQ607" t="s">
        <v>553</v>
      </c>
      <c r="GR607" t="s">
        <v>251</v>
      </c>
      <c r="GS607" t="s">
        <v>214</v>
      </c>
      <c r="GT607" t="s">
        <v>241</v>
      </c>
      <c r="GU607" t="s">
        <v>219</v>
      </c>
      <c r="GV607" t="s">
        <v>575</v>
      </c>
      <c r="GW607" t="s">
        <v>297</v>
      </c>
      <c r="GX607" t="s">
        <v>297</v>
      </c>
      <c r="GY607" t="s">
        <v>254</v>
      </c>
      <c r="GZ607" t="s">
        <v>241</v>
      </c>
      <c r="HA607" t="s">
        <v>239</v>
      </c>
      <c r="HB607" t="s">
        <v>241</v>
      </c>
      <c r="HC607" t="s">
        <v>315</v>
      </c>
      <c r="HD607" t="s">
        <v>361</v>
      </c>
      <c r="HE607" t="s">
        <v>317</v>
      </c>
      <c r="HF607" t="s">
        <v>241</v>
      </c>
      <c r="HG607" t="s">
        <v>362</v>
      </c>
      <c r="HH607" t="s">
        <v>241</v>
      </c>
      <c r="HI607" t="s">
        <v>241</v>
      </c>
      <c r="HJ607" t="s">
        <v>214</v>
      </c>
      <c r="HK607" t="s">
        <v>3382</v>
      </c>
      <c r="HL607" s="12"/>
      <c r="HM607">
        <v>0.5</v>
      </c>
      <c r="HN607">
        <v>0.25</v>
      </c>
      <c r="HO607">
        <v>0</v>
      </c>
      <c r="HP607">
        <v>1</v>
      </c>
      <c r="HQ607">
        <v>0.5</v>
      </c>
      <c r="HR607">
        <v>0.25</v>
      </c>
      <c r="HS607">
        <v>1</v>
      </c>
      <c r="HT607">
        <v>0</v>
      </c>
      <c r="HU607">
        <v>1</v>
      </c>
      <c r="HV607">
        <v>0.5</v>
      </c>
      <c r="HW607">
        <v>0.75</v>
      </c>
      <c r="HX607">
        <v>0.5</v>
      </c>
      <c r="HZ607">
        <v>0</v>
      </c>
      <c r="IA607" s="4">
        <v>1</v>
      </c>
      <c r="IB607">
        <v>0.75</v>
      </c>
      <c r="IC607">
        <v>0</v>
      </c>
      <c r="ID607">
        <v>0</v>
      </c>
      <c r="IE607">
        <v>0</v>
      </c>
      <c r="IG607">
        <v>0</v>
      </c>
      <c r="IH607">
        <v>0.75</v>
      </c>
      <c r="II607">
        <v>0.25</v>
      </c>
      <c r="IJ607">
        <v>1</v>
      </c>
      <c r="IK607">
        <v>1</v>
      </c>
      <c r="IL607">
        <v>0.75</v>
      </c>
      <c r="IM607">
        <v>0.25</v>
      </c>
      <c r="IN607">
        <v>1</v>
      </c>
      <c r="IO607">
        <v>1</v>
      </c>
      <c r="IQ607">
        <v>0</v>
      </c>
      <c r="IS607">
        <f t="shared" si="518"/>
        <v>7.4999999999999997E-2</v>
      </c>
      <c r="IT607">
        <f t="shared" si="519"/>
        <v>0.03</v>
      </c>
      <c r="IU607">
        <f t="shared" si="520"/>
        <v>0</v>
      </c>
      <c r="IV607">
        <f t="shared" si="521"/>
        <v>0.1</v>
      </c>
      <c r="IW607">
        <f t="shared" si="522"/>
        <v>0.04</v>
      </c>
      <c r="IX607">
        <f t="shared" si="523"/>
        <v>3.2500000000000001E-2</v>
      </c>
      <c r="IY607">
        <f t="shared" si="524"/>
        <v>0.1</v>
      </c>
      <c r="IZ607">
        <f t="shared" si="525"/>
        <v>0</v>
      </c>
      <c r="JA607">
        <f t="shared" si="526"/>
        <v>0.13</v>
      </c>
      <c r="JB607">
        <f t="shared" si="527"/>
        <v>0.05</v>
      </c>
      <c r="JC607">
        <f t="shared" si="528"/>
        <v>0.09</v>
      </c>
      <c r="JD607">
        <f t="shared" si="529"/>
        <v>5.5E-2</v>
      </c>
      <c r="JE607">
        <f t="shared" si="530"/>
        <v>0</v>
      </c>
      <c r="JF607">
        <f t="shared" si="531"/>
        <v>0</v>
      </c>
      <c r="JG607" s="5">
        <f t="shared" si="532"/>
        <v>0.05</v>
      </c>
      <c r="JH607">
        <f t="shared" si="533"/>
        <v>0</v>
      </c>
      <c r="JI607">
        <f t="shared" si="533"/>
        <v>0</v>
      </c>
      <c r="JJ607">
        <f t="shared" si="534"/>
        <v>0</v>
      </c>
      <c r="JK607">
        <f t="shared" si="535"/>
        <v>0</v>
      </c>
      <c r="JL607" s="6">
        <f t="shared" si="536"/>
        <v>2.3333333333333334E-2</v>
      </c>
      <c r="JM607">
        <f t="shared" si="537"/>
        <v>0</v>
      </c>
      <c r="JN607">
        <f t="shared" si="538"/>
        <v>3.7500000000000006E-2</v>
      </c>
      <c r="JO607">
        <f t="shared" si="539"/>
        <v>3.7499999999999999E-2</v>
      </c>
      <c r="JP607">
        <f t="shared" si="540"/>
        <v>0.1</v>
      </c>
      <c r="JQ607">
        <f t="shared" si="541"/>
        <v>0.12</v>
      </c>
      <c r="JR607">
        <f t="shared" si="542"/>
        <v>8.2500000000000004E-2</v>
      </c>
      <c r="JS607">
        <f t="shared" si="543"/>
        <v>2.5000000000000001E-2</v>
      </c>
      <c r="JT607">
        <f t="shared" si="543"/>
        <v>0.1</v>
      </c>
      <c r="JU607">
        <f t="shared" si="544"/>
        <v>1</v>
      </c>
      <c r="JV607">
        <f t="shared" si="544"/>
        <v>0</v>
      </c>
      <c r="JW607">
        <f t="shared" si="545"/>
        <v>0.15</v>
      </c>
      <c r="JY607">
        <f t="shared" si="546"/>
        <v>2.5000000000000001E-2</v>
      </c>
      <c r="JZ607">
        <f t="shared" si="547"/>
        <v>0.02</v>
      </c>
      <c r="KA607">
        <f t="shared" si="548"/>
        <v>0</v>
      </c>
      <c r="KB607">
        <f t="shared" si="548"/>
        <v>0.02</v>
      </c>
      <c r="KC607">
        <f t="shared" si="549"/>
        <v>0.02</v>
      </c>
      <c r="KD607">
        <f t="shared" si="573"/>
        <v>7.4999999999999997E-3</v>
      </c>
      <c r="KE607">
        <f t="shared" si="573"/>
        <v>0.03</v>
      </c>
      <c r="KF607">
        <f t="shared" si="573"/>
        <v>0</v>
      </c>
      <c r="KG607">
        <f t="shared" si="516"/>
        <v>0.03</v>
      </c>
      <c r="KH607">
        <f t="shared" si="516"/>
        <v>1.4999999999999999E-2</v>
      </c>
      <c r="KI607">
        <f t="shared" si="516"/>
        <v>2.2499999999999999E-2</v>
      </c>
      <c r="KJ607">
        <f t="shared" si="516"/>
        <v>1.4999999999999999E-2</v>
      </c>
      <c r="KK607">
        <f t="shared" si="550"/>
        <v>0</v>
      </c>
      <c r="KL607">
        <f t="shared" si="551"/>
        <v>0</v>
      </c>
      <c r="KM607" s="5">
        <f t="shared" si="552"/>
        <v>0.05</v>
      </c>
      <c r="KN607">
        <f t="shared" si="553"/>
        <v>0</v>
      </c>
      <c r="KO607">
        <f t="shared" si="553"/>
        <v>0</v>
      </c>
      <c r="KP607">
        <f t="shared" si="554"/>
        <v>0</v>
      </c>
      <c r="KQ607">
        <f t="shared" si="555"/>
        <v>0</v>
      </c>
      <c r="KR607" s="6">
        <f t="shared" si="556"/>
        <v>1.1666666666666667E-2</v>
      </c>
      <c r="KS607">
        <f t="shared" si="557"/>
        <v>0</v>
      </c>
      <c r="KT607">
        <f t="shared" si="558"/>
        <v>2.2499999999999999E-2</v>
      </c>
      <c r="KU607">
        <f t="shared" si="559"/>
        <v>0.01</v>
      </c>
      <c r="KV607">
        <f t="shared" si="560"/>
        <v>0.05</v>
      </c>
      <c r="KW607">
        <f t="shared" si="561"/>
        <v>0.01</v>
      </c>
      <c r="KX607">
        <f t="shared" si="562"/>
        <v>0</v>
      </c>
      <c r="KY607">
        <f t="shared" si="563"/>
        <v>0.01</v>
      </c>
      <c r="KZ607">
        <f t="shared" si="564"/>
        <v>0.03</v>
      </c>
      <c r="LA607">
        <f t="shared" si="565"/>
        <v>1</v>
      </c>
      <c r="LB607">
        <f t="shared" si="565"/>
        <v>0</v>
      </c>
      <c r="LC607">
        <f t="shared" si="566"/>
        <v>0.1</v>
      </c>
      <c r="LE607" t="str">
        <f t="shared" si="572"/>
        <v>Nigeria</v>
      </c>
      <c r="LF607">
        <f t="shared" si="567"/>
        <v>0.50750000000000006</v>
      </c>
      <c r="LG607" s="6">
        <f t="shared" si="568"/>
        <v>0.26833333333333331</v>
      </c>
      <c r="LH607">
        <f t="shared" si="569"/>
        <v>0.65250000000000008</v>
      </c>
      <c r="LI607" s="6">
        <f t="shared" si="570"/>
        <v>0.49916666666666665</v>
      </c>
      <c r="LJ607">
        <f t="shared" si="571"/>
        <v>0</v>
      </c>
    </row>
    <row r="608" spans="1:322" x14ac:dyDescent="0.35">
      <c r="A608" s="8">
        <v>44853</v>
      </c>
      <c r="B608" t="s">
        <v>3383</v>
      </c>
      <c r="D608" s="24" t="s">
        <v>321</v>
      </c>
      <c r="E608" s="24" t="s">
        <v>321</v>
      </c>
      <c r="F608" s="24">
        <v>24</v>
      </c>
      <c r="G608" s="24" t="s">
        <v>1096</v>
      </c>
      <c r="H608" s="24" t="s">
        <v>1818</v>
      </c>
      <c r="I608" s="24" t="s">
        <v>1097</v>
      </c>
      <c r="J608" s="24" t="s">
        <v>471</v>
      </c>
      <c r="K608" s="25">
        <v>44545</v>
      </c>
      <c r="L608" s="25">
        <v>44545</v>
      </c>
      <c r="M608" s="25">
        <v>44630</v>
      </c>
      <c r="N608" s="24" t="s">
        <v>261</v>
      </c>
      <c r="O608" s="24" t="s">
        <v>261</v>
      </c>
      <c r="P608" s="24" t="s">
        <v>261</v>
      </c>
      <c r="Q608" s="24" t="s">
        <v>324</v>
      </c>
      <c r="R608" s="25">
        <v>44545</v>
      </c>
      <c r="S608" s="25">
        <v>44545</v>
      </c>
      <c r="T608" s="24" t="s">
        <v>263</v>
      </c>
      <c r="U608" s="24" t="s">
        <v>261</v>
      </c>
      <c r="V608" s="25" t="s">
        <v>262</v>
      </c>
      <c r="W608" s="24" t="s">
        <v>261</v>
      </c>
      <c r="X608" s="25" t="s">
        <v>262</v>
      </c>
      <c r="Y608" s="24" t="s">
        <v>263</v>
      </c>
      <c r="Z608" s="25">
        <v>44774</v>
      </c>
      <c r="AA608" s="24" t="s">
        <v>264</v>
      </c>
      <c r="AB608" s="24" t="s">
        <v>265</v>
      </c>
      <c r="AC608" s="24" t="s">
        <v>3384</v>
      </c>
      <c r="AD608" s="24" t="s">
        <v>267</v>
      </c>
      <c r="AE608" s="24" t="s">
        <v>473</v>
      </c>
      <c r="AF608" s="24" t="s">
        <v>474</v>
      </c>
      <c r="AG608" s="31">
        <v>800000</v>
      </c>
      <c r="AH608" s="24" t="s">
        <v>261</v>
      </c>
      <c r="AI608" s="24" t="s">
        <v>262</v>
      </c>
      <c r="AJ608" s="25" t="s">
        <v>262</v>
      </c>
      <c r="AK608" s="24" t="s">
        <v>262</v>
      </c>
      <c r="AL608" s="24" t="s">
        <v>262</v>
      </c>
      <c r="AM608" s="24" t="s">
        <v>262</v>
      </c>
      <c r="AN608" s="24" t="s">
        <v>262</v>
      </c>
      <c r="AO608" s="24" t="s">
        <v>261</v>
      </c>
      <c r="AP608" s="24" t="s">
        <v>261</v>
      </c>
      <c r="AQ608" s="25" t="s">
        <v>262</v>
      </c>
      <c r="AR608" s="24" t="s">
        <v>261</v>
      </c>
      <c r="AS608" s="25" t="s">
        <v>262</v>
      </c>
      <c r="AT608" s="24" t="s">
        <v>261</v>
      </c>
      <c r="AU608" s="25" t="s">
        <v>262</v>
      </c>
      <c r="AV608" s="24" t="s">
        <v>261</v>
      </c>
      <c r="AW608" s="25" t="s">
        <v>262</v>
      </c>
      <c r="AX608" s="24" t="s">
        <v>261</v>
      </c>
      <c r="AY608" s="25" t="s">
        <v>262</v>
      </c>
      <c r="AZ608" s="27" t="s">
        <v>262</v>
      </c>
      <c r="BA608" s="27" t="s">
        <v>262</v>
      </c>
      <c r="BB608" s="24" t="s">
        <v>261</v>
      </c>
      <c r="BC608" s="25" t="s">
        <v>262</v>
      </c>
      <c r="BD608" s="24" t="s">
        <v>261</v>
      </c>
      <c r="BE608" s="26" t="s">
        <v>262</v>
      </c>
      <c r="BF608" t="s">
        <v>475</v>
      </c>
      <c r="BG608" t="s">
        <v>571</v>
      </c>
      <c r="BH608" t="s">
        <v>208</v>
      </c>
      <c r="BI608" t="s">
        <v>448</v>
      </c>
      <c r="BJ608" t="s">
        <v>210</v>
      </c>
      <c r="BK608" t="s">
        <v>329</v>
      </c>
      <c r="BL608" t="s">
        <v>212</v>
      </c>
      <c r="BM608" t="s">
        <v>478</v>
      </c>
      <c r="BN608" t="s">
        <v>219</v>
      </c>
      <c r="BO608" t="s">
        <v>542</v>
      </c>
      <c r="BP608" t="s">
        <v>219</v>
      </c>
      <c r="BQ608" t="s">
        <v>216</v>
      </c>
      <c r="BR608" t="s">
        <v>3385</v>
      </c>
      <c r="BS608" t="s">
        <v>1104</v>
      </c>
      <c r="BT608" t="s">
        <v>481</v>
      </c>
      <c r="BU608" t="s">
        <v>479</v>
      </c>
      <c r="BV608" t="s">
        <v>219</v>
      </c>
      <c r="BW608" t="s">
        <v>795</v>
      </c>
      <c r="BY608" t="s">
        <v>3386</v>
      </c>
      <c r="BZ608" t="s">
        <v>1104</v>
      </c>
      <c r="CA608" t="s">
        <v>481</v>
      </c>
      <c r="CB608" t="s">
        <v>479</v>
      </c>
      <c r="CC608" t="s">
        <v>219</v>
      </c>
      <c r="CD608" t="s">
        <v>795</v>
      </c>
      <c r="CF608" t="s">
        <v>302</v>
      </c>
      <c r="CG608" t="s">
        <v>219</v>
      </c>
      <c r="CI608" t="s">
        <v>220</v>
      </c>
      <c r="CJ608" t="s">
        <v>3387</v>
      </c>
      <c r="CK608" t="s">
        <v>352</v>
      </c>
      <c r="CL608" t="s">
        <v>336</v>
      </c>
      <c r="CN608" t="s">
        <v>223</v>
      </c>
      <c r="CP608" t="s">
        <v>370</v>
      </c>
      <c r="CQ608" t="s">
        <v>370</v>
      </c>
      <c r="CR608" t="s">
        <v>226</v>
      </c>
      <c r="CS608" t="s">
        <v>226</v>
      </c>
      <c r="CT608" t="s">
        <v>219</v>
      </c>
      <c r="CU608" t="s">
        <v>219</v>
      </c>
      <c r="CV608" t="s">
        <v>227</v>
      </c>
      <c r="CW608" t="s">
        <v>227</v>
      </c>
      <c r="CX608" t="s">
        <v>287</v>
      </c>
      <c r="CY608" t="s">
        <v>287</v>
      </c>
      <c r="CZ608" t="s">
        <v>219</v>
      </c>
      <c r="DA608" t="s">
        <v>219</v>
      </c>
      <c r="DB608" t="s">
        <v>398</v>
      </c>
      <c r="DC608" t="s">
        <v>398</v>
      </c>
      <c r="DD608" t="s">
        <v>219</v>
      </c>
      <c r="DG608" t="s">
        <v>500</v>
      </c>
      <c r="DH608" t="s">
        <v>3388</v>
      </c>
      <c r="DI608" t="s">
        <v>484</v>
      </c>
      <c r="DK608" t="s">
        <v>233</v>
      </c>
      <c r="DL608" t="s">
        <v>233</v>
      </c>
      <c r="DM608" t="s">
        <v>214</v>
      </c>
      <c r="DN608" t="s">
        <v>219</v>
      </c>
      <c r="DO608" t="s">
        <v>288</v>
      </c>
      <c r="DP608" t="s">
        <v>235</v>
      </c>
      <c r="DR608" t="s">
        <v>235</v>
      </c>
      <c r="DT608" t="s">
        <v>214</v>
      </c>
      <c r="DU608" t="s">
        <v>214</v>
      </c>
      <c r="DV608" t="s">
        <v>236</v>
      </c>
      <c r="DX608" t="s">
        <v>242</v>
      </c>
      <c r="DY608" t="s">
        <v>242</v>
      </c>
      <c r="DZ608" t="s">
        <v>485</v>
      </c>
      <c r="EA608" t="s">
        <v>242</v>
      </c>
      <c r="EB608" t="s">
        <v>242</v>
      </c>
      <c r="EC608" t="s">
        <v>237</v>
      </c>
      <c r="ED608" t="s">
        <v>237</v>
      </c>
      <c r="EE608" t="s">
        <v>219</v>
      </c>
      <c r="EF608" t="s">
        <v>219</v>
      </c>
      <c r="EK608" t="s">
        <v>237</v>
      </c>
      <c r="EL608" t="s">
        <v>233</v>
      </c>
      <c r="EM608" t="s">
        <v>240</v>
      </c>
      <c r="EN608" t="s">
        <v>486</v>
      </c>
      <c r="EO608" t="s">
        <v>401</v>
      </c>
      <c r="EP608" t="s">
        <v>460</v>
      </c>
      <c r="EQ608" t="s">
        <v>214</v>
      </c>
      <c r="ER608" t="s">
        <v>214</v>
      </c>
      <c r="ES608" t="s">
        <v>389</v>
      </c>
      <c r="ET608" t="s">
        <v>237</v>
      </c>
      <c r="EU608" t="s">
        <v>237</v>
      </c>
      <c r="EV608" t="s">
        <v>237</v>
      </c>
      <c r="EW608" t="s">
        <v>310</v>
      </c>
      <c r="EX608" t="s">
        <v>310</v>
      </c>
      <c r="EY608" t="s">
        <v>389</v>
      </c>
      <c r="EZ608" t="s">
        <v>241</v>
      </c>
      <c r="FA608" t="s">
        <v>241</v>
      </c>
      <c r="FB608" t="s">
        <v>242</v>
      </c>
      <c r="FC608" t="s">
        <v>389</v>
      </c>
      <c r="FD608" t="s">
        <v>237</v>
      </c>
      <c r="FE608" t="s">
        <v>244</v>
      </c>
      <c r="FF608" t="s">
        <v>244</v>
      </c>
      <c r="FG608" t="s">
        <v>242</v>
      </c>
      <c r="FH608" t="s">
        <v>242</v>
      </c>
      <c r="FI608" t="s">
        <v>219</v>
      </c>
      <c r="FJ608" t="s">
        <v>219</v>
      </c>
      <c r="FK608" t="s">
        <v>214</v>
      </c>
      <c r="FL608" t="s">
        <v>219</v>
      </c>
      <c r="FM608" t="s">
        <v>245</v>
      </c>
      <c r="FN608" t="s">
        <v>461</v>
      </c>
      <c r="FO608" t="s">
        <v>219</v>
      </c>
      <c r="FP608" t="s">
        <v>219</v>
      </c>
      <c r="FQ608" t="s">
        <v>241</v>
      </c>
      <c r="FR608" t="s">
        <v>241</v>
      </c>
      <c r="FS608" t="s">
        <v>241</v>
      </c>
      <c r="FT608" t="s">
        <v>241</v>
      </c>
      <c r="FU608" t="s">
        <v>219</v>
      </c>
      <c r="FV608" t="s">
        <v>241</v>
      </c>
      <c r="FW608" t="s">
        <v>241</v>
      </c>
      <c r="FX608" t="s">
        <v>241</v>
      </c>
      <c r="FY608" t="s">
        <v>241</v>
      </c>
      <c r="FZ608" t="s">
        <v>248</v>
      </c>
      <c r="GA608" t="s">
        <v>248</v>
      </c>
      <c r="GB608" t="s">
        <v>244</v>
      </c>
      <c r="GC608" t="s">
        <v>244</v>
      </c>
      <c r="GD608" t="s">
        <v>249</v>
      </c>
      <c r="GE608" t="s">
        <v>241</v>
      </c>
      <c r="GF608" t="s">
        <v>249</v>
      </c>
      <c r="GG608" t="s">
        <v>250</v>
      </c>
      <c r="GH608" t="s">
        <v>3389</v>
      </c>
      <c r="GI608" t="s">
        <v>286</v>
      </c>
      <c r="GJ608" t="s">
        <v>244</v>
      </c>
      <c r="GK608" t="s">
        <v>286</v>
      </c>
      <c r="GL608" t="s">
        <v>286</v>
      </c>
      <c r="GM608" t="s">
        <v>286</v>
      </c>
      <c r="GN608" t="s">
        <v>214</v>
      </c>
      <c r="GO608" t="s">
        <v>214</v>
      </c>
      <c r="GP608" t="s">
        <v>294</v>
      </c>
      <c r="GQ608" t="s">
        <v>295</v>
      </c>
      <c r="GR608" t="s">
        <v>294</v>
      </c>
      <c r="GS608" t="s">
        <v>219</v>
      </c>
      <c r="GT608" t="s">
        <v>575</v>
      </c>
      <c r="GU608" t="s">
        <v>214</v>
      </c>
      <c r="GV608" t="s">
        <v>241</v>
      </c>
      <c r="GW608" t="s">
        <v>296</v>
      </c>
      <c r="GX608" t="s">
        <v>252</v>
      </c>
      <c r="GY608" t="s">
        <v>254</v>
      </c>
      <c r="GZ608" t="s">
        <v>241</v>
      </c>
      <c r="HA608" t="s">
        <v>239</v>
      </c>
      <c r="HB608" t="s">
        <v>241</v>
      </c>
      <c r="HC608" t="s">
        <v>315</v>
      </c>
      <c r="HD608" t="s">
        <v>517</v>
      </c>
      <c r="HE608" t="s">
        <v>239</v>
      </c>
      <c r="HF608" t="s">
        <v>3390</v>
      </c>
      <c r="HG608" t="s">
        <v>362</v>
      </c>
      <c r="HH608" t="s">
        <v>3391</v>
      </c>
      <c r="HI608" t="s">
        <v>241</v>
      </c>
      <c r="HJ608" t="s">
        <v>214</v>
      </c>
      <c r="HK608" t="s">
        <v>3392</v>
      </c>
      <c r="HL608" s="12"/>
      <c r="HM608">
        <v>0.25</v>
      </c>
      <c r="HN608">
        <v>0</v>
      </c>
      <c r="HO608">
        <v>0</v>
      </c>
      <c r="HP608">
        <v>1</v>
      </c>
      <c r="HQ608">
        <v>0.5</v>
      </c>
      <c r="HR608">
        <v>0.25</v>
      </c>
      <c r="HS608">
        <v>1</v>
      </c>
      <c r="HT608">
        <v>0</v>
      </c>
      <c r="HU608">
        <v>0</v>
      </c>
      <c r="HV608">
        <v>0.75</v>
      </c>
      <c r="HW608">
        <v>0.75</v>
      </c>
      <c r="HX608">
        <v>0.5</v>
      </c>
      <c r="HZ608">
        <v>0.5</v>
      </c>
      <c r="IA608" s="4">
        <v>1</v>
      </c>
      <c r="IB608">
        <v>1</v>
      </c>
      <c r="IC608">
        <v>0.5</v>
      </c>
      <c r="ID608">
        <v>1</v>
      </c>
      <c r="IE608">
        <v>1</v>
      </c>
      <c r="IG608">
        <v>0.25</v>
      </c>
      <c r="IH608">
        <v>0.75</v>
      </c>
      <c r="II608">
        <v>0.75</v>
      </c>
      <c r="IJ608">
        <v>0.75</v>
      </c>
      <c r="IK608">
        <v>0.75</v>
      </c>
      <c r="IL608">
        <v>0.75</v>
      </c>
      <c r="IM608">
        <v>0.5</v>
      </c>
      <c r="IN608">
        <v>0</v>
      </c>
      <c r="IO608">
        <v>0</v>
      </c>
      <c r="IP608">
        <v>0</v>
      </c>
      <c r="IQ608">
        <v>0</v>
      </c>
      <c r="IS608">
        <f t="shared" si="518"/>
        <v>3.7499999999999999E-2</v>
      </c>
      <c r="IT608">
        <f t="shared" si="519"/>
        <v>0</v>
      </c>
      <c r="IU608">
        <f t="shared" si="520"/>
        <v>0</v>
      </c>
      <c r="IV608">
        <f t="shared" si="521"/>
        <v>0.1</v>
      </c>
      <c r="IW608">
        <f t="shared" si="522"/>
        <v>0.04</v>
      </c>
      <c r="IX608">
        <f t="shared" si="523"/>
        <v>3.2500000000000001E-2</v>
      </c>
      <c r="IY608">
        <f t="shared" si="524"/>
        <v>0.1</v>
      </c>
      <c r="IZ608">
        <f t="shared" si="525"/>
        <v>0</v>
      </c>
      <c r="JA608">
        <f t="shared" si="526"/>
        <v>0</v>
      </c>
      <c r="JB608">
        <f t="shared" si="527"/>
        <v>7.5000000000000011E-2</v>
      </c>
      <c r="JC608">
        <f t="shared" si="528"/>
        <v>0.09</v>
      </c>
      <c r="JD608">
        <f t="shared" si="529"/>
        <v>5.5E-2</v>
      </c>
      <c r="JE608">
        <f t="shared" si="530"/>
        <v>0</v>
      </c>
      <c r="JF608">
        <f t="shared" si="531"/>
        <v>0.06</v>
      </c>
      <c r="JG608" s="5">
        <f t="shared" si="532"/>
        <v>0.05</v>
      </c>
      <c r="JH608">
        <f t="shared" si="533"/>
        <v>0</v>
      </c>
      <c r="JI608">
        <f t="shared" si="533"/>
        <v>0</v>
      </c>
      <c r="JJ608">
        <f t="shared" si="534"/>
        <v>0.2</v>
      </c>
      <c r="JK608">
        <f t="shared" si="535"/>
        <v>0.15</v>
      </c>
      <c r="JL608" s="6">
        <f t="shared" si="536"/>
        <v>5.6666666666666671E-2</v>
      </c>
      <c r="JM608">
        <f t="shared" si="537"/>
        <v>0.03</v>
      </c>
      <c r="JN608">
        <f t="shared" si="538"/>
        <v>3.7500000000000006E-2</v>
      </c>
      <c r="JO608">
        <f t="shared" si="539"/>
        <v>0.11249999999999999</v>
      </c>
      <c r="JP608">
        <f t="shared" si="540"/>
        <v>7.5000000000000011E-2</v>
      </c>
      <c r="JQ608">
        <f t="shared" si="541"/>
        <v>0.09</v>
      </c>
      <c r="JR608">
        <f t="shared" si="542"/>
        <v>8.2500000000000004E-2</v>
      </c>
      <c r="JS608">
        <f t="shared" si="543"/>
        <v>0.05</v>
      </c>
      <c r="JT608">
        <f t="shared" si="543"/>
        <v>0</v>
      </c>
      <c r="JU608">
        <f t="shared" si="544"/>
        <v>0</v>
      </c>
      <c r="JV608">
        <f t="shared" si="544"/>
        <v>0</v>
      </c>
      <c r="JW608">
        <f t="shared" si="545"/>
        <v>0</v>
      </c>
      <c r="JY608">
        <f t="shared" si="546"/>
        <v>1.2500000000000001E-2</v>
      </c>
      <c r="JZ608">
        <f t="shared" si="547"/>
        <v>0</v>
      </c>
      <c r="KA608">
        <f t="shared" si="548"/>
        <v>0</v>
      </c>
      <c r="KB608">
        <f t="shared" si="548"/>
        <v>0.02</v>
      </c>
      <c r="KC608">
        <f t="shared" si="549"/>
        <v>0.02</v>
      </c>
      <c r="KD608">
        <f t="shared" si="573"/>
        <v>7.4999999999999997E-3</v>
      </c>
      <c r="KE608">
        <f t="shared" si="573"/>
        <v>0.03</v>
      </c>
      <c r="KF608">
        <f t="shared" si="573"/>
        <v>0</v>
      </c>
      <c r="KG608">
        <f t="shared" si="516"/>
        <v>0</v>
      </c>
      <c r="KH608">
        <f t="shared" si="516"/>
        <v>2.2499999999999999E-2</v>
      </c>
      <c r="KI608">
        <f t="shared" si="516"/>
        <v>2.2499999999999999E-2</v>
      </c>
      <c r="KJ608">
        <f t="shared" si="516"/>
        <v>1.4999999999999999E-2</v>
      </c>
      <c r="KK608">
        <f t="shared" si="550"/>
        <v>0</v>
      </c>
      <c r="KL608">
        <f t="shared" si="551"/>
        <v>0.02</v>
      </c>
      <c r="KM608" s="5">
        <f t="shared" si="552"/>
        <v>0.05</v>
      </c>
      <c r="KN608">
        <f t="shared" si="553"/>
        <v>0</v>
      </c>
      <c r="KO608">
        <f t="shared" si="553"/>
        <v>0</v>
      </c>
      <c r="KP608">
        <f t="shared" si="554"/>
        <v>0.06</v>
      </c>
      <c r="KQ608">
        <f t="shared" si="555"/>
        <v>0.03</v>
      </c>
      <c r="KR608" s="6">
        <f t="shared" si="556"/>
        <v>2.8333333333333335E-2</v>
      </c>
      <c r="KS608">
        <f t="shared" si="557"/>
        <v>0.01</v>
      </c>
      <c r="KT608">
        <f t="shared" si="558"/>
        <v>2.2499999999999999E-2</v>
      </c>
      <c r="KU608">
        <f t="shared" si="559"/>
        <v>0.03</v>
      </c>
      <c r="KV608">
        <f t="shared" si="560"/>
        <v>3.7500000000000006E-2</v>
      </c>
      <c r="KW608">
        <f t="shared" si="561"/>
        <v>7.4999999999999997E-3</v>
      </c>
      <c r="KX608">
        <f t="shared" si="562"/>
        <v>0</v>
      </c>
      <c r="KY608">
        <f t="shared" si="563"/>
        <v>0.02</v>
      </c>
      <c r="KZ608">
        <f t="shared" si="564"/>
        <v>0</v>
      </c>
      <c r="LA608">
        <f t="shared" si="565"/>
        <v>0</v>
      </c>
      <c r="LB608">
        <f t="shared" si="565"/>
        <v>0</v>
      </c>
      <c r="LC608">
        <f t="shared" si="566"/>
        <v>0</v>
      </c>
      <c r="LE608" t="str">
        <f t="shared" si="572"/>
        <v>Cameroun</v>
      </c>
      <c r="LF608">
        <f t="shared" si="567"/>
        <v>0.31000000000000005</v>
      </c>
      <c r="LG608" s="6">
        <f t="shared" si="568"/>
        <v>0.73666666666666669</v>
      </c>
      <c r="LH608">
        <f t="shared" si="569"/>
        <v>0.47749999999999998</v>
      </c>
      <c r="LI608" s="6">
        <f t="shared" si="570"/>
        <v>0.46583333333333327</v>
      </c>
      <c r="LJ608">
        <f t="shared" si="571"/>
        <v>0</v>
      </c>
    </row>
    <row r="609" spans="1:322" x14ac:dyDescent="0.35">
      <c r="A609" s="8">
        <v>44877</v>
      </c>
      <c r="B609" t="s">
        <v>3393</v>
      </c>
      <c r="D609" s="27" t="s">
        <v>321</v>
      </c>
      <c r="E609" s="27" t="s">
        <v>321</v>
      </c>
      <c r="F609" s="27">
        <v>20</v>
      </c>
      <c r="G609" s="27" t="s">
        <v>1096</v>
      </c>
      <c r="H609" s="27" t="s">
        <v>1818</v>
      </c>
      <c r="I609" s="27" t="s">
        <v>1097</v>
      </c>
      <c r="J609" s="27" t="s">
        <v>323</v>
      </c>
      <c r="K609" s="28">
        <v>44552</v>
      </c>
      <c r="L609" s="28">
        <v>44552</v>
      </c>
      <c r="M609" s="28">
        <v>44600</v>
      </c>
      <c r="N609" s="27" t="s">
        <v>261</v>
      </c>
      <c r="O609" s="27" t="s">
        <v>261</v>
      </c>
      <c r="P609" s="27" t="s">
        <v>261</v>
      </c>
      <c r="Q609" s="27" t="s">
        <v>324</v>
      </c>
      <c r="R609" s="28">
        <v>44552</v>
      </c>
      <c r="S609" s="28">
        <v>44552</v>
      </c>
      <c r="T609" s="27" t="s">
        <v>263</v>
      </c>
      <c r="U609" s="27" t="s">
        <v>261</v>
      </c>
      <c r="V609" s="28" t="s">
        <v>262</v>
      </c>
      <c r="W609" s="27" t="s">
        <v>261</v>
      </c>
      <c r="X609" s="28" t="s">
        <v>262</v>
      </c>
      <c r="Y609" s="27" t="s">
        <v>263</v>
      </c>
      <c r="Z609" s="28">
        <v>44693</v>
      </c>
      <c r="AA609" s="27" t="s">
        <v>264</v>
      </c>
      <c r="AB609" s="27" t="s">
        <v>265</v>
      </c>
      <c r="AC609" s="27" t="s">
        <v>455</v>
      </c>
      <c r="AD609" s="27" t="s">
        <v>267</v>
      </c>
      <c r="AE609" s="27" t="s">
        <v>326</v>
      </c>
      <c r="AF609" s="27" t="s">
        <v>327</v>
      </c>
      <c r="AG609" s="29">
        <v>1060</v>
      </c>
      <c r="AH609" s="27" t="s">
        <v>261</v>
      </c>
      <c r="AI609" s="27" t="s">
        <v>262</v>
      </c>
      <c r="AJ609" s="28" t="s">
        <v>262</v>
      </c>
      <c r="AK609" s="27" t="s">
        <v>262</v>
      </c>
      <c r="AL609" s="27" t="s">
        <v>262</v>
      </c>
      <c r="AM609" s="27" t="s">
        <v>262</v>
      </c>
      <c r="AN609" s="27" t="s">
        <v>262</v>
      </c>
      <c r="AO609" s="27" t="s">
        <v>263</v>
      </c>
      <c r="AP609" s="27" t="s">
        <v>261</v>
      </c>
      <c r="AQ609" s="28" t="s">
        <v>262</v>
      </c>
      <c r="AR609" s="27" t="s">
        <v>261</v>
      </c>
      <c r="AS609" s="28" t="s">
        <v>262</v>
      </c>
      <c r="AT609" s="27" t="s">
        <v>261</v>
      </c>
      <c r="AU609" s="28" t="s">
        <v>262</v>
      </c>
      <c r="AV609" s="27" t="s">
        <v>261</v>
      </c>
      <c r="AW609" s="28" t="s">
        <v>262</v>
      </c>
      <c r="AX609" s="27" t="s">
        <v>261</v>
      </c>
      <c r="AY609" s="28" t="s">
        <v>262</v>
      </c>
      <c r="AZ609" s="27" t="s">
        <v>263</v>
      </c>
      <c r="BA609" s="28">
        <v>44701</v>
      </c>
      <c r="BB609" s="27" t="s">
        <v>261</v>
      </c>
      <c r="BC609" s="28" t="s">
        <v>262</v>
      </c>
      <c r="BD609" s="27" t="s">
        <v>263</v>
      </c>
      <c r="BE609" s="30">
        <v>44701</v>
      </c>
      <c r="BF609" t="s">
        <v>206</v>
      </c>
      <c r="BG609" s="9" t="s">
        <v>509</v>
      </c>
      <c r="BH609" t="s">
        <v>208</v>
      </c>
      <c r="BI609" t="s">
        <v>456</v>
      </c>
      <c r="BJ609" t="s">
        <v>210</v>
      </c>
      <c r="BK609" t="s">
        <v>211</v>
      </c>
      <c r="BL609" t="s">
        <v>212</v>
      </c>
      <c r="BM609" t="s">
        <v>213</v>
      </c>
      <c r="BN609" t="s">
        <v>214</v>
      </c>
      <c r="BO609" t="s">
        <v>348</v>
      </c>
      <c r="BQ609" t="s">
        <v>216</v>
      </c>
      <c r="BR609" t="s">
        <v>2333</v>
      </c>
      <c r="BU609" t="s">
        <v>3394</v>
      </c>
      <c r="BV609" t="s">
        <v>214</v>
      </c>
      <c r="CG609" t="s">
        <v>219</v>
      </c>
      <c r="CI609" t="s">
        <v>335</v>
      </c>
      <c r="CJ609" t="s">
        <v>3395</v>
      </c>
      <c r="CL609" t="s">
        <v>222</v>
      </c>
      <c r="CN609" t="s">
        <v>378</v>
      </c>
      <c r="CP609" t="s">
        <v>225</v>
      </c>
      <c r="CQ609" t="s">
        <v>285</v>
      </c>
      <c r="CR609" t="s">
        <v>250</v>
      </c>
      <c r="CT609" t="s">
        <v>219</v>
      </c>
      <c r="CV609" t="s">
        <v>227</v>
      </c>
      <c r="CX609" t="s">
        <v>353</v>
      </c>
      <c r="CZ609" t="s">
        <v>214</v>
      </c>
      <c r="DB609" t="s">
        <v>230</v>
      </c>
      <c r="DC609" t="s">
        <v>229</v>
      </c>
      <c r="DD609" t="s">
        <v>214</v>
      </c>
      <c r="DE609" t="s">
        <v>231</v>
      </c>
      <c r="DI609" t="s">
        <v>3299</v>
      </c>
      <c r="DK609" t="s">
        <v>237</v>
      </c>
      <c r="DM609" t="s">
        <v>214</v>
      </c>
      <c r="DO609" t="s">
        <v>288</v>
      </c>
      <c r="DP609" t="s">
        <v>399</v>
      </c>
      <c r="DT609" t="s">
        <v>219</v>
      </c>
      <c r="DX609" t="s">
        <v>237</v>
      </c>
      <c r="DZ609" t="s">
        <v>238</v>
      </c>
      <c r="EA609" t="s">
        <v>237</v>
      </c>
      <c r="EC609" t="s">
        <v>237</v>
      </c>
      <c r="EE609" t="s">
        <v>214</v>
      </c>
      <c r="EG609" t="s">
        <v>214</v>
      </c>
      <c r="EK609" t="s">
        <v>237</v>
      </c>
      <c r="EM609" t="s">
        <v>401</v>
      </c>
      <c r="EO609" t="s">
        <v>240</v>
      </c>
      <c r="EQ609" t="s">
        <v>214</v>
      </c>
      <c r="ER609" t="s">
        <v>241</v>
      </c>
      <c r="ES609" t="s">
        <v>237</v>
      </c>
      <c r="ET609" t="s">
        <v>241</v>
      </c>
      <c r="EU609" t="s">
        <v>237</v>
      </c>
      <c r="EV609" t="s">
        <v>241</v>
      </c>
      <c r="EW609" t="s">
        <v>243</v>
      </c>
      <c r="EX609" t="s">
        <v>241</v>
      </c>
      <c r="EY609" t="s">
        <v>237</v>
      </c>
      <c r="EZ609" t="s">
        <v>241</v>
      </c>
      <c r="FA609" t="s">
        <v>241</v>
      </c>
      <c r="FB609" t="s">
        <v>241</v>
      </c>
      <c r="FC609" t="s">
        <v>237</v>
      </c>
      <c r="FD609" t="s">
        <v>241</v>
      </c>
      <c r="FE609" t="s">
        <v>244</v>
      </c>
      <c r="FF609" t="s">
        <v>241</v>
      </c>
      <c r="FG609" t="s">
        <v>390</v>
      </c>
      <c r="FH609" t="s">
        <v>241</v>
      </c>
      <c r="FI609" t="s">
        <v>402</v>
      </c>
      <c r="FJ609" t="s">
        <v>241</v>
      </c>
      <c r="FK609" t="s">
        <v>402</v>
      </c>
      <c r="FL609" t="s">
        <v>241</v>
      </c>
      <c r="FM609" t="s">
        <v>461</v>
      </c>
      <c r="FN609" t="s">
        <v>241</v>
      </c>
      <c r="FO609" t="s">
        <v>219</v>
      </c>
      <c r="FP609" t="s">
        <v>241</v>
      </c>
      <c r="FQ609" t="s">
        <v>241</v>
      </c>
      <c r="FR609" t="s">
        <v>241</v>
      </c>
      <c r="FS609" t="s">
        <v>241</v>
      </c>
      <c r="FT609" t="s">
        <v>241</v>
      </c>
      <c r="FU609" t="s">
        <v>219</v>
      </c>
      <c r="FV609" t="s">
        <v>241</v>
      </c>
      <c r="FW609" t="s">
        <v>241</v>
      </c>
      <c r="FX609" t="s">
        <v>241</v>
      </c>
      <c r="FY609" t="s">
        <v>241</v>
      </c>
      <c r="FZ609" t="s">
        <v>248</v>
      </c>
      <c r="GA609" t="s">
        <v>241</v>
      </c>
      <c r="GB609" t="s">
        <v>250</v>
      </c>
      <c r="GC609" t="s">
        <v>241</v>
      </c>
      <c r="GD609" t="s">
        <v>249</v>
      </c>
      <c r="GE609" t="s">
        <v>241</v>
      </c>
      <c r="GF609" t="s">
        <v>241</v>
      </c>
      <c r="GG609" t="s">
        <v>244</v>
      </c>
      <c r="GH609" t="s">
        <v>241</v>
      </c>
      <c r="GI609" t="s">
        <v>241</v>
      </c>
      <c r="GJ609" t="s">
        <v>250</v>
      </c>
      <c r="GK609" t="s">
        <v>241</v>
      </c>
      <c r="GL609" t="s">
        <v>250</v>
      </c>
      <c r="GM609" t="s">
        <v>241</v>
      </c>
      <c r="GN609" t="s">
        <v>214</v>
      </c>
      <c r="GO609" t="s">
        <v>241</v>
      </c>
      <c r="GP609" t="s">
        <v>251</v>
      </c>
      <c r="GQ609" t="s">
        <v>241</v>
      </c>
      <c r="GR609" t="s">
        <v>294</v>
      </c>
      <c r="GS609" t="s">
        <v>214</v>
      </c>
      <c r="GT609" t="s">
        <v>241</v>
      </c>
      <c r="GU609" t="s">
        <v>241</v>
      </c>
      <c r="GV609" t="s">
        <v>241</v>
      </c>
      <c r="GW609" t="s">
        <v>252</v>
      </c>
      <c r="GX609" t="s">
        <v>253</v>
      </c>
      <c r="GY609" t="s">
        <v>254</v>
      </c>
      <c r="GZ609" t="s">
        <v>241</v>
      </c>
      <c r="HA609" t="s">
        <v>3156</v>
      </c>
      <c r="HB609" t="s">
        <v>241</v>
      </c>
      <c r="HC609" t="s">
        <v>241</v>
      </c>
      <c r="HD609" t="s">
        <v>241</v>
      </c>
      <c r="HE609" t="s">
        <v>241</v>
      </c>
      <c r="HF609" t="s">
        <v>241</v>
      </c>
      <c r="HG609" t="s">
        <v>241</v>
      </c>
      <c r="HH609" t="s">
        <v>241</v>
      </c>
      <c r="HI609" t="s">
        <v>241</v>
      </c>
      <c r="HJ609" t="s">
        <v>219</v>
      </c>
      <c r="HK609" t="s">
        <v>3396</v>
      </c>
      <c r="HL609" s="12"/>
      <c r="HM609">
        <v>0.5</v>
      </c>
      <c r="HN609">
        <v>0.5</v>
      </c>
      <c r="HO609">
        <v>0</v>
      </c>
      <c r="HP609">
        <v>1</v>
      </c>
      <c r="HQ609">
        <v>1</v>
      </c>
      <c r="HR609">
        <v>0.5</v>
      </c>
      <c r="HS609">
        <v>1</v>
      </c>
      <c r="HT609">
        <v>1</v>
      </c>
      <c r="HU609">
        <v>1</v>
      </c>
      <c r="HV609">
        <v>0.5</v>
      </c>
      <c r="HW609">
        <v>0.5</v>
      </c>
      <c r="HX609">
        <v>0.5</v>
      </c>
      <c r="HY609">
        <v>1</v>
      </c>
      <c r="HZ609">
        <v>0.5</v>
      </c>
      <c r="IA609" s="4">
        <v>1</v>
      </c>
      <c r="IB609">
        <v>0.5</v>
      </c>
      <c r="IC609">
        <v>0.5</v>
      </c>
      <c r="ID609">
        <v>0.5</v>
      </c>
      <c r="IE609">
        <v>0.5</v>
      </c>
      <c r="IG609">
        <v>0.25</v>
      </c>
      <c r="IH609">
        <v>0.5</v>
      </c>
      <c r="II609">
        <v>0.25</v>
      </c>
      <c r="IJ609">
        <v>0.75</v>
      </c>
      <c r="IK609">
        <v>0.5</v>
      </c>
      <c r="IL609">
        <v>0.75</v>
      </c>
      <c r="IM609">
        <v>0.75</v>
      </c>
      <c r="IN609">
        <v>0</v>
      </c>
      <c r="IO609">
        <v>1</v>
      </c>
      <c r="IQ609">
        <v>0</v>
      </c>
      <c r="IS609">
        <f t="shared" si="518"/>
        <v>7.4999999999999997E-2</v>
      </c>
      <c r="IT609">
        <f t="shared" si="519"/>
        <v>0.06</v>
      </c>
      <c r="IU609">
        <f t="shared" si="520"/>
        <v>0</v>
      </c>
      <c r="IV609">
        <f t="shared" si="521"/>
        <v>0.1</v>
      </c>
      <c r="IW609">
        <f t="shared" si="522"/>
        <v>0.08</v>
      </c>
      <c r="IX609">
        <f t="shared" si="523"/>
        <v>6.5000000000000002E-2</v>
      </c>
      <c r="IY609">
        <f t="shared" si="524"/>
        <v>0.1</v>
      </c>
      <c r="IZ609">
        <f t="shared" si="525"/>
        <v>0.11</v>
      </c>
      <c r="JA609">
        <f t="shared" si="526"/>
        <v>0.13</v>
      </c>
      <c r="JB609">
        <f t="shared" si="527"/>
        <v>0.05</v>
      </c>
      <c r="JC609">
        <f t="shared" si="528"/>
        <v>0.06</v>
      </c>
      <c r="JD609">
        <f t="shared" si="529"/>
        <v>5.5E-2</v>
      </c>
      <c r="JE609">
        <f t="shared" si="530"/>
        <v>7.0000000000000007E-2</v>
      </c>
      <c r="JF609">
        <f t="shared" si="531"/>
        <v>0.06</v>
      </c>
      <c r="JG609" s="5">
        <f t="shared" si="532"/>
        <v>0.05</v>
      </c>
      <c r="JH609">
        <f t="shared" si="533"/>
        <v>0</v>
      </c>
      <c r="JI609">
        <f t="shared" si="533"/>
        <v>0</v>
      </c>
      <c r="JJ609">
        <f t="shared" si="534"/>
        <v>0.1</v>
      </c>
      <c r="JK609">
        <f t="shared" si="535"/>
        <v>7.4999999999999997E-2</v>
      </c>
      <c r="JL609" s="6">
        <f t="shared" si="536"/>
        <v>0.04</v>
      </c>
      <c r="JM609">
        <f t="shared" si="537"/>
        <v>0.03</v>
      </c>
      <c r="JN609">
        <f t="shared" si="538"/>
        <v>2.5000000000000001E-2</v>
      </c>
      <c r="JO609">
        <f t="shared" si="539"/>
        <v>3.7499999999999999E-2</v>
      </c>
      <c r="JP609">
        <f t="shared" si="540"/>
        <v>7.5000000000000011E-2</v>
      </c>
      <c r="JQ609">
        <f t="shared" si="541"/>
        <v>0.06</v>
      </c>
      <c r="JR609">
        <f t="shared" si="542"/>
        <v>8.2500000000000004E-2</v>
      </c>
      <c r="JS609">
        <f t="shared" si="543"/>
        <v>7.5000000000000011E-2</v>
      </c>
      <c r="JT609">
        <f t="shared" si="543"/>
        <v>0</v>
      </c>
      <c r="JU609">
        <f t="shared" si="544"/>
        <v>1</v>
      </c>
      <c r="JV609">
        <f t="shared" si="544"/>
        <v>0</v>
      </c>
      <c r="JW609">
        <f t="shared" si="545"/>
        <v>0.15</v>
      </c>
      <c r="JY609">
        <f t="shared" si="546"/>
        <v>2.5000000000000001E-2</v>
      </c>
      <c r="JZ609">
        <f t="shared" si="547"/>
        <v>0.04</v>
      </c>
      <c r="KA609">
        <f t="shared" si="548"/>
        <v>0</v>
      </c>
      <c r="KB609">
        <f t="shared" si="548"/>
        <v>0.02</v>
      </c>
      <c r="KC609">
        <f t="shared" si="549"/>
        <v>0.04</v>
      </c>
      <c r="KD609">
        <f t="shared" si="573"/>
        <v>1.4999999999999999E-2</v>
      </c>
      <c r="KE609">
        <f t="shared" si="573"/>
        <v>0.03</v>
      </c>
      <c r="KF609">
        <f t="shared" si="573"/>
        <v>0.03</v>
      </c>
      <c r="KG609">
        <f t="shared" si="516"/>
        <v>0.03</v>
      </c>
      <c r="KH609">
        <f t="shared" si="516"/>
        <v>1.4999999999999999E-2</v>
      </c>
      <c r="KI609">
        <f t="shared" si="516"/>
        <v>1.4999999999999999E-2</v>
      </c>
      <c r="KJ609">
        <f t="shared" si="516"/>
        <v>1.4999999999999999E-2</v>
      </c>
      <c r="KK609">
        <f t="shared" si="550"/>
        <v>0.02</v>
      </c>
      <c r="KL609">
        <f t="shared" si="551"/>
        <v>0.02</v>
      </c>
      <c r="KM609" s="5">
        <f t="shared" si="552"/>
        <v>0.05</v>
      </c>
      <c r="KN609">
        <f t="shared" si="553"/>
        <v>0</v>
      </c>
      <c r="KO609">
        <f t="shared" si="553"/>
        <v>0</v>
      </c>
      <c r="KP609">
        <f t="shared" si="554"/>
        <v>0.03</v>
      </c>
      <c r="KQ609">
        <f t="shared" si="555"/>
        <v>1.4999999999999999E-2</v>
      </c>
      <c r="KR609" s="6">
        <f t="shared" si="556"/>
        <v>0.02</v>
      </c>
      <c r="KS609">
        <f t="shared" si="557"/>
        <v>0.01</v>
      </c>
      <c r="KT609">
        <f t="shared" si="558"/>
        <v>1.4999999999999999E-2</v>
      </c>
      <c r="KU609">
        <f t="shared" si="559"/>
        <v>0.01</v>
      </c>
      <c r="KV609">
        <f t="shared" si="560"/>
        <v>3.7500000000000006E-2</v>
      </c>
      <c r="KW609">
        <f t="shared" si="561"/>
        <v>5.0000000000000001E-3</v>
      </c>
      <c r="KX609">
        <f t="shared" si="562"/>
        <v>0</v>
      </c>
      <c r="KY609">
        <f t="shared" si="563"/>
        <v>0.03</v>
      </c>
      <c r="KZ609">
        <f t="shared" si="564"/>
        <v>0</v>
      </c>
      <c r="LA609">
        <f t="shared" si="565"/>
        <v>1</v>
      </c>
      <c r="LB609">
        <f t="shared" si="565"/>
        <v>0</v>
      </c>
      <c r="LC609">
        <f t="shared" si="566"/>
        <v>0.1</v>
      </c>
      <c r="LE609" t="str">
        <f t="shared" si="572"/>
        <v>Gambie</v>
      </c>
      <c r="LF609">
        <f t="shared" si="567"/>
        <v>0.72</v>
      </c>
      <c r="LG609" s="6">
        <f t="shared" si="568"/>
        <v>0.56000000000000005</v>
      </c>
      <c r="LH609">
        <f t="shared" si="569"/>
        <v>0.53500000000000003</v>
      </c>
      <c r="LI609" s="6">
        <f t="shared" si="570"/>
        <v>0.63750000000000007</v>
      </c>
      <c r="LJ609">
        <f t="shared" si="571"/>
        <v>0</v>
      </c>
    </row>
    <row r="610" spans="1:322" x14ac:dyDescent="0.35">
      <c r="A610" s="8">
        <v>44879</v>
      </c>
      <c r="B610" t="s">
        <v>3397</v>
      </c>
      <c r="D610" s="24" t="s">
        <v>321</v>
      </c>
      <c r="E610" s="24" t="s">
        <v>321</v>
      </c>
      <c r="F610" s="24">
        <v>24</v>
      </c>
      <c r="G610" s="24" t="s">
        <v>1096</v>
      </c>
      <c r="H610" s="24" t="s">
        <v>1818</v>
      </c>
      <c r="I610" s="24" t="s">
        <v>1097</v>
      </c>
      <c r="J610" s="24" t="s">
        <v>323</v>
      </c>
      <c r="K610" s="25">
        <v>44552</v>
      </c>
      <c r="L610" s="25">
        <v>44552</v>
      </c>
      <c r="M610" s="25">
        <v>44700</v>
      </c>
      <c r="N610" s="24" t="s">
        <v>261</v>
      </c>
      <c r="O610" s="24" t="s">
        <v>261</v>
      </c>
      <c r="P610" s="24" t="s">
        <v>261</v>
      </c>
      <c r="Q610" s="24" t="s">
        <v>324</v>
      </c>
      <c r="R610" s="25">
        <v>44552</v>
      </c>
      <c r="S610" s="25">
        <v>44552</v>
      </c>
      <c r="T610" s="24" t="s">
        <v>263</v>
      </c>
      <c r="U610" s="24" t="s">
        <v>261</v>
      </c>
      <c r="V610" s="25" t="s">
        <v>262</v>
      </c>
      <c r="W610" s="24" t="s">
        <v>261</v>
      </c>
      <c r="X610" s="25" t="s">
        <v>262</v>
      </c>
      <c r="Y610" s="24" t="s">
        <v>263</v>
      </c>
      <c r="Z610" s="25">
        <v>44861</v>
      </c>
      <c r="AA610" s="24" t="s">
        <v>264</v>
      </c>
      <c r="AB610" s="24" t="s">
        <v>265</v>
      </c>
      <c r="AC610" s="24" t="s">
        <v>3398</v>
      </c>
      <c r="AD610" s="24" t="s">
        <v>267</v>
      </c>
      <c r="AE610" s="24" t="s">
        <v>326</v>
      </c>
      <c r="AF610" s="24" t="s">
        <v>327</v>
      </c>
      <c r="AG610" s="31">
        <v>1060</v>
      </c>
      <c r="AH610" s="24" t="s">
        <v>261</v>
      </c>
      <c r="AI610" s="24" t="s">
        <v>262</v>
      </c>
      <c r="AJ610" s="25" t="s">
        <v>262</v>
      </c>
      <c r="AK610" s="24" t="s">
        <v>262</v>
      </c>
      <c r="AL610" s="24" t="s">
        <v>262</v>
      </c>
      <c r="AM610" s="24" t="s">
        <v>262</v>
      </c>
      <c r="AN610" s="24" t="s">
        <v>262</v>
      </c>
      <c r="AO610" s="27" t="s">
        <v>263</v>
      </c>
      <c r="AP610" s="24" t="s">
        <v>261</v>
      </c>
      <c r="AQ610" s="25" t="s">
        <v>262</v>
      </c>
      <c r="AR610" s="24" t="s">
        <v>261</v>
      </c>
      <c r="AS610" s="25" t="s">
        <v>262</v>
      </c>
      <c r="AT610" s="24" t="s">
        <v>261</v>
      </c>
      <c r="AU610" s="25" t="s">
        <v>262</v>
      </c>
      <c r="AV610" s="24" t="s">
        <v>261</v>
      </c>
      <c r="AW610" s="25" t="s">
        <v>262</v>
      </c>
      <c r="AX610" s="24" t="s">
        <v>261</v>
      </c>
      <c r="AY610" s="25" t="s">
        <v>262</v>
      </c>
      <c r="AZ610" s="24" t="s">
        <v>263</v>
      </c>
      <c r="BA610" s="25">
        <v>44701</v>
      </c>
      <c r="BB610" s="24" t="s">
        <v>261</v>
      </c>
      <c r="BC610" s="25" t="s">
        <v>262</v>
      </c>
      <c r="BD610" s="24" t="s">
        <v>263</v>
      </c>
      <c r="BE610" s="26">
        <v>44701</v>
      </c>
      <c r="BF610" t="s">
        <v>206</v>
      </c>
      <c r="BG610" t="s">
        <v>509</v>
      </c>
      <c r="BH610" t="s">
        <v>208</v>
      </c>
      <c r="BI610" t="s">
        <v>448</v>
      </c>
      <c r="BJ610" t="s">
        <v>210</v>
      </c>
      <c r="BK610" t="s">
        <v>329</v>
      </c>
      <c r="BL610" t="s">
        <v>212</v>
      </c>
      <c r="BM610" t="s">
        <v>409</v>
      </c>
      <c r="BN610" t="s">
        <v>214</v>
      </c>
      <c r="BO610" t="s">
        <v>302</v>
      </c>
      <c r="BP610" t="s">
        <v>219</v>
      </c>
      <c r="BQ610" t="s">
        <v>332</v>
      </c>
      <c r="BV610" t="s">
        <v>214</v>
      </c>
      <c r="CC610" t="s">
        <v>214</v>
      </c>
      <c r="CG610" t="s">
        <v>219</v>
      </c>
      <c r="CI610" t="s">
        <v>333</v>
      </c>
      <c r="CJ610" t="s">
        <v>3399</v>
      </c>
      <c r="CK610" t="s">
        <v>333</v>
      </c>
      <c r="CL610" t="s">
        <v>422</v>
      </c>
      <c r="CN610" t="s">
        <v>223</v>
      </c>
      <c r="CP610" t="s">
        <v>413</v>
      </c>
      <c r="CQ610" t="s">
        <v>225</v>
      </c>
      <c r="CR610" t="s">
        <v>227</v>
      </c>
      <c r="CS610" t="s">
        <v>227</v>
      </c>
      <c r="CT610" t="s">
        <v>214</v>
      </c>
      <c r="CU610" t="s">
        <v>214</v>
      </c>
      <c r="CV610" t="s">
        <v>244</v>
      </c>
      <c r="CW610" t="s">
        <v>244</v>
      </c>
      <c r="CX610" t="s">
        <v>287</v>
      </c>
      <c r="CY610" t="s">
        <v>287</v>
      </c>
      <c r="CZ610" t="s">
        <v>219</v>
      </c>
      <c r="DA610" t="s">
        <v>219</v>
      </c>
      <c r="DB610" t="s">
        <v>230</v>
      </c>
      <c r="DC610" t="s">
        <v>230</v>
      </c>
      <c r="DD610" t="s">
        <v>219</v>
      </c>
      <c r="DI610" t="s">
        <v>424</v>
      </c>
      <c r="DK610" t="s">
        <v>237</v>
      </c>
      <c r="DL610" t="s">
        <v>237</v>
      </c>
      <c r="DM610" t="s">
        <v>214</v>
      </c>
      <c r="DN610" t="s">
        <v>214</v>
      </c>
      <c r="DO610" t="s">
        <v>414</v>
      </c>
      <c r="DP610" t="s">
        <v>1017</v>
      </c>
      <c r="DR610" t="s">
        <v>503</v>
      </c>
      <c r="DT610" t="s">
        <v>219</v>
      </c>
      <c r="DU610" t="s">
        <v>219</v>
      </c>
      <c r="DX610" t="s">
        <v>242</v>
      </c>
      <c r="DY610" t="s">
        <v>242</v>
      </c>
      <c r="DZ610" t="s">
        <v>238</v>
      </c>
      <c r="EA610" t="s">
        <v>242</v>
      </c>
      <c r="EB610" t="s">
        <v>242</v>
      </c>
      <c r="EC610" t="s">
        <v>242</v>
      </c>
      <c r="ED610" t="s">
        <v>242</v>
      </c>
      <c r="EE610" t="s">
        <v>214</v>
      </c>
      <c r="EF610" t="s">
        <v>214</v>
      </c>
      <c r="EG610" t="s">
        <v>214</v>
      </c>
      <c r="EI610" t="s">
        <v>214</v>
      </c>
      <c r="EK610" t="s">
        <v>242</v>
      </c>
      <c r="EL610" t="s">
        <v>242</v>
      </c>
      <c r="EM610" t="s">
        <v>240</v>
      </c>
      <c r="EN610" t="s">
        <v>240</v>
      </c>
      <c r="EO610" t="s">
        <v>357</v>
      </c>
      <c r="EP610" t="s">
        <v>357</v>
      </c>
      <c r="EQ610" t="s">
        <v>214</v>
      </c>
      <c r="ER610" t="s">
        <v>214</v>
      </c>
      <c r="ES610" t="s">
        <v>237</v>
      </c>
      <c r="ET610" t="s">
        <v>237</v>
      </c>
      <c r="EU610" t="s">
        <v>237</v>
      </c>
      <c r="EV610" t="s">
        <v>237</v>
      </c>
      <c r="EW610" t="s">
        <v>310</v>
      </c>
      <c r="EX610" t="s">
        <v>310</v>
      </c>
      <c r="EY610" t="s">
        <v>233</v>
      </c>
      <c r="EZ610" t="s">
        <v>291</v>
      </c>
      <c r="FA610" t="s">
        <v>241</v>
      </c>
      <c r="FB610" t="s">
        <v>233</v>
      </c>
      <c r="FC610" t="s">
        <v>237</v>
      </c>
      <c r="FD610" t="s">
        <v>237</v>
      </c>
      <c r="FE610" t="s">
        <v>250</v>
      </c>
      <c r="FF610" t="s">
        <v>250</v>
      </c>
      <c r="FG610" t="s">
        <v>242</v>
      </c>
      <c r="FH610" t="s">
        <v>242</v>
      </c>
      <c r="FI610" t="s">
        <v>214</v>
      </c>
      <c r="FJ610" t="s">
        <v>214</v>
      </c>
      <c r="FK610" t="s">
        <v>214</v>
      </c>
      <c r="FL610" t="s">
        <v>214</v>
      </c>
      <c r="FM610" t="s">
        <v>292</v>
      </c>
      <c r="FN610" t="s">
        <v>245</v>
      </c>
      <c r="FO610" t="s">
        <v>219</v>
      </c>
      <c r="FP610" t="s">
        <v>219</v>
      </c>
      <c r="FQ610" t="s">
        <v>241</v>
      </c>
      <c r="FR610" t="s">
        <v>241</v>
      </c>
      <c r="FS610" t="s">
        <v>241</v>
      </c>
      <c r="FT610" t="s">
        <v>241</v>
      </c>
      <c r="FU610" t="s">
        <v>219</v>
      </c>
      <c r="FV610" t="s">
        <v>241</v>
      </c>
      <c r="FW610" t="s">
        <v>241</v>
      </c>
      <c r="FX610" t="s">
        <v>241</v>
      </c>
      <c r="FY610" t="s">
        <v>241</v>
      </c>
      <c r="FZ610" t="s">
        <v>248</v>
      </c>
      <c r="GA610" t="s">
        <v>248</v>
      </c>
      <c r="GB610" t="s">
        <v>286</v>
      </c>
      <c r="GC610" t="s">
        <v>286</v>
      </c>
      <c r="GD610" t="s">
        <v>293</v>
      </c>
      <c r="GE610" t="s">
        <v>241</v>
      </c>
      <c r="GF610" t="s">
        <v>293</v>
      </c>
      <c r="GG610" t="s">
        <v>244</v>
      </c>
      <c r="GH610" t="s">
        <v>241</v>
      </c>
      <c r="GI610" t="s">
        <v>244</v>
      </c>
      <c r="GJ610" t="s">
        <v>250</v>
      </c>
      <c r="GK610" t="s">
        <v>250</v>
      </c>
      <c r="GL610" t="s">
        <v>244</v>
      </c>
      <c r="GM610" t="s">
        <v>244</v>
      </c>
      <c r="GN610" t="s">
        <v>219</v>
      </c>
      <c r="GO610" t="s">
        <v>219</v>
      </c>
      <c r="GP610" t="s">
        <v>295</v>
      </c>
      <c r="GQ610" t="s">
        <v>295</v>
      </c>
      <c r="GR610" t="s">
        <v>295</v>
      </c>
      <c r="GS610" t="s">
        <v>214</v>
      </c>
      <c r="GT610" t="s">
        <v>241</v>
      </c>
      <c r="GU610" t="s">
        <v>214</v>
      </c>
      <c r="GV610" t="s">
        <v>241</v>
      </c>
      <c r="GW610" t="s">
        <v>297</v>
      </c>
      <c r="GX610" t="s">
        <v>297</v>
      </c>
      <c r="GY610" t="s">
        <v>254</v>
      </c>
      <c r="GZ610" t="s">
        <v>241</v>
      </c>
      <c r="HA610" t="s">
        <v>298</v>
      </c>
      <c r="HB610" t="s">
        <v>241</v>
      </c>
      <c r="HC610" t="s">
        <v>315</v>
      </c>
      <c r="HD610" t="s">
        <v>361</v>
      </c>
      <c r="HE610" t="s">
        <v>317</v>
      </c>
      <c r="HF610" t="s">
        <v>241</v>
      </c>
      <c r="HG610" t="s">
        <v>362</v>
      </c>
      <c r="HH610" t="s">
        <v>241</v>
      </c>
      <c r="HI610" t="s">
        <v>241</v>
      </c>
      <c r="HJ610" t="s">
        <v>219</v>
      </c>
      <c r="HK610" t="s">
        <v>241</v>
      </c>
      <c r="HL610" s="12"/>
      <c r="HM610">
        <v>0.75</v>
      </c>
      <c r="HN610">
        <v>1</v>
      </c>
      <c r="HO610">
        <v>1</v>
      </c>
      <c r="HP610">
        <v>0.75</v>
      </c>
      <c r="HQ610">
        <v>1</v>
      </c>
      <c r="HR610">
        <v>0.5</v>
      </c>
      <c r="HS610">
        <v>1</v>
      </c>
      <c r="HT610">
        <v>1</v>
      </c>
      <c r="HU610">
        <v>1</v>
      </c>
      <c r="HV610">
        <v>0.75</v>
      </c>
      <c r="HW610">
        <v>0.75</v>
      </c>
      <c r="HX610">
        <v>0.75</v>
      </c>
      <c r="HY610">
        <v>1</v>
      </c>
      <c r="HZ610">
        <v>0.75</v>
      </c>
      <c r="IA610" s="4">
        <v>1</v>
      </c>
      <c r="IB610">
        <v>0.5</v>
      </c>
      <c r="IC610">
        <v>0.5</v>
      </c>
      <c r="ID610">
        <v>0.25</v>
      </c>
      <c r="IE610">
        <v>0.5</v>
      </c>
      <c r="IG610">
        <v>0.5</v>
      </c>
      <c r="IH610">
        <v>0.75</v>
      </c>
      <c r="II610">
        <v>1</v>
      </c>
      <c r="IJ610">
        <v>0.75</v>
      </c>
      <c r="IK610">
        <v>0.25</v>
      </c>
      <c r="IL610">
        <v>1</v>
      </c>
      <c r="IM610">
        <v>0.75</v>
      </c>
      <c r="IN610">
        <v>1</v>
      </c>
      <c r="IO610">
        <v>1</v>
      </c>
      <c r="IQ610">
        <v>0</v>
      </c>
      <c r="IS610">
        <f t="shared" si="518"/>
        <v>0.11249999999999999</v>
      </c>
      <c r="IT610">
        <f t="shared" si="519"/>
        <v>0.12</v>
      </c>
      <c r="IU610">
        <f t="shared" si="520"/>
        <v>0.08</v>
      </c>
      <c r="IV610">
        <f t="shared" si="521"/>
        <v>7.5000000000000011E-2</v>
      </c>
      <c r="IW610">
        <f t="shared" si="522"/>
        <v>0.08</v>
      </c>
      <c r="IX610">
        <f t="shared" si="523"/>
        <v>6.5000000000000002E-2</v>
      </c>
      <c r="IY610">
        <f t="shared" si="524"/>
        <v>0.1</v>
      </c>
      <c r="IZ610">
        <f t="shared" si="525"/>
        <v>0.11</v>
      </c>
      <c r="JA610">
        <f t="shared" si="526"/>
        <v>0.13</v>
      </c>
      <c r="JB610">
        <f t="shared" si="527"/>
        <v>7.5000000000000011E-2</v>
      </c>
      <c r="JC610">
        <f t="shared" si="528"/>
        <v>0.09</v>
      </c>
      <c r="JD610">
        <f t="shared" si="529"/>
        <v>8.2500000000000004E-2</v>
      </c>
      <c r="JE610">
        <f t="shared" si="530"/>
        <v>7.0000000000000007E-2</v>
      </c>
      <c r="JF610">
        <f t="shared" si="531"/>
        <v>0.09</v>
      </c>
      <c r="JG610" s="5">
        <f t="shared" si="532"/>
        <v>0.05</v>
      </c>
      <c r="JH610">
        <f t="shared" si="533"/>
        <v>0</v>
      </c>
      <c r="JI610">
        <f t="shared" si="533"/>
        <v>0</v>
      </c>
      <c r="JJ610">
        <f t="shared" si="534"/>
        <v>0.05</v>
      </c>
      <c r="JK610">
        <f t="shared" si="535"/>
        <v>7.4999999999999997E-2</v>
      </c>
      <c r="JL610" s="6">
        <f t="shared" si="536"/>
        <v>4.6666666666666669E-2</v>
      </c>
      <c r="JM610">
        <f t="shared" si="537"/>
        <v>0.06</v>
      </c>
      <c r="JN610">
        <f t="shared" si="538"/>
        <v>3.7500000000000006E-2</v>
      </c>
      <c r="JO610">
        <f t="shared" si="539"/>
        <v>0.15</v>
      </c>
      <c r="JP610">
        <f t="shared" si="540"/>
        <v>7.5000000000000011E-2</v>
      </c>
      <c r="JQ610">
        <f t="shared" si="541"/>
        <v>0.03</v>
      </c>
      <c r="JR610">
        <f t="shared" si="542"/>
        <v>0.11</v>
      </c>
      <c r="JS610">
        <f t="shared" si="543"/>
        <v>7.5000000000000011E-2</v>
      </c>
      <c r="JT610">
        <f t="shared" si="543"/>
        <v>0.1</v>
      </c>
      <c r="JU610">
        <f t="shared" si="544"/>
        <v>1</v>
      </c>
      <c r="JV610">
        <f t="shared" si="544"/>
        <v>0</v>
      </c>
      <c r="JW610">
        <f t="shared" si="545"/>
        <v>0.15</v>
      </c>
      <c r="JY610">
        <f t="shared" si="546"/>
        <v>3.7500000000000006E-2</v>
      </c>
      <c r="JZ610">
        <f t="shared" si="547"/>
        <v>0.08</v>
      </c>
      <c r="KA610">
        <f t="shared" si="548"/>
        <v>0.02</v>
      </c>
      <c r="KB610">
        <f t="shared" si="548"/>
        <v>1.4999999999999999E-2</v>
      </c>
      <c r="KC610">
        <f t="shared" si="549"/>
        <v>0.04</v>
      </c>
      <c r="KD610">
        <f t="shared" si="573"/>
        <v>1.4999999999999999E-2</v>
      </c>
      <c r="KE610">
        <f t="shared" si="573"/>
        <v>0.03</v>
      </c>
      <c r="KF610">
        <f t="shared" si="573"/>
        <v>0.03</v>
      </c>
      <c r="KG610">
        <f t="shared" si="516"/>
        <v>0.03</v>
      </c>
      <c r="KH610">
        <f t="shared" si="516"/>
        <v>2.2499999999999999E-2</v>
      </c>
      <c r="KI610">
        <f t="shared" si="516"/>
        <v>2.2499999999999999E-2</v>
      </c>
      <c r="KJ610">
        <f t="shared" si="516"/>
        <v>2.2499999999999999E-2</v>
      </c>
      <c r="KK610">
        <f t="shared" si="550"/>
        <v>0.02</v>
      </c>
      <c r="KL610">
        <f t="shared" si="551"/>
        <v>0.03</v>
      </c>
      <c r="KM610" s="5">
        <f t="shared" si="552"/>
        <v>0.05</v>
      </c>
      <c r="KN610">
        <f t="shared" si="553"/>
        <v>0</v>
      </c>
      <c r="KO610">
        <f t="shared" si="553"/>
        <v>0</v>
      </c>
      <c r="KP610">
        <f t="shared" si="554"/>
        <v>1.4999999999999999E-2</v>
      </c>
      <c r="KQ610">
        <f t="shared" si="555"/>
        <v>1.4999999999999999E-2</v>
      </c>
      <c r="KR610" s="6">
        <f t="shared" si="556"/>
        <v>2.3333333333333334E-2</v>
      </c>
      <c r="KS610">
        <f t="shared" si="557"/>
        <v>0.02</v>
      </c>
      <c r="KT610">
        <f t="shared" si="558"/>
        <v>2.2499999999999999E-2</v>
      </c>
      <c r="KU610">
        <f t="shared" si="559"/>
        <v>0.04</v>
      </c>
      <c r="KV610">
        <f t="shared" si="560"/>
        <v>3.7500000000000006E-2</v>
      </c>
      <c r="KW610">
        <f t="shared" si="561"/>
        <v>2.5000000000000001E-3</v>
      </c>
      <c r="KX610">
        <f t="shared" si="562"/>
        <v>0</v>
      </c>
      <c r="KY610">
        <f t="shared" si="563"/>
        <v>0.03</v>
      </c>
      <c r="KZ610">
        <f t="shared" si="564"/>
        <v>0.03</v>
      </c>
      <c r="LA610">
        <f t="shared" si="565"/>
        <v>1</v>
      </c>
      <c r="LB610">
        <f t="shared" si="565"/>
        <v>0</v>
      </c>
      <c r="LC610">
        <f t="shared" si="566"/>
        <v>0.1</v>
      </c>
      <c r="LE610" t="str">
        <f t="shared" si="572"/>
        <v>Gambie</v>
      </c>
      <c r="LF610">
        <f t="shared" si="567"/>
        <v>0.87249999999999994</v>
      </c>
      <c r="LG610" s="6">
        <f t="shared" si="568"/>
        <v>0.62916666666666654</v>
      </c>
      <c r="LH610">
        <f t="shared" si="569"/>
        <v>0.78750000000000009</v>
      </c>
      <c r="LI610" s="6">
        <f t="shared" si="570"/>
        <v>0.8008333333333334</v>
      </c>
      <c r="LJ610">
        <f t="shared" si="571"/>
        <v>0</v>
      </c>
    </row>
    <row r="611" spans="1:322" x14ac:dyDescent="0.35">
      <c r="A611" s="8">
        <v>44880</v>
      </c>
      <c r="B611" t="s">
        <v>3400</v>
      </c>
      <c r="D611" s="27" t="s">
        <v>321</v>
      </c>
      <c r="E611" s="27" t="s">
        <v>321</v>
      </c>
      <c r="F611" s="27">
        <v>28</v>
      </c>
      <c r="G611" s="27" t="s">
        <v>1096</v>
      </c>
      <c r="H611" s="27" t="s">
        <v>1818</v>
      </c>
      <c r="I611" s="27" t="s">
        <v>1097</v>
      </c>
      <c r="J611" s="27" t="s">
        <v>323</v>
      </c>
      <c r="K611" s="28">
        <v>44552</v>
      </c>
      <c r="L611" s="28">
        <v>44552</v>
      </c>
      <c r="M611" s="28">
        <v>44600</v>
      </c>
      <c r="N611" s="27" t="s">
        <v>261</v>
      </c>
      <c r="O611" s="27" t="s">
        <v>261</v>
      </c>
      <c r="P611" s="27" t="s">
        <v>261</v>
      </c>
      <c r="Q611" s="27" t="s">
        <v>324</v>
      </c>
      <c r="R611" s="28">
        <v>44552</v>
      </c>
      <c r="S611" s="28">
        <v>44552</v>
      </c>
      <c r="T611" s="27" t="s">
        <v>263</v>
      </c>
      <c r="U611" s="27" t="s">
        <v>261</v>
      </c>
      <c r="V611" s="28" t="s">
        <v>262</v>
      </c>
      <c r="W611" s="27" t="s">
        <v>261</v>
      </c>
      <c r="X611" s="28" t="s">
        <v>262</v>
      </c>
      <c r="Y611" s="27" t="s">
        <v>263</v>
      </c>
      <c r="Z611" s="28">
        <v>44747</v>
      </c>
      <c r="AA611" s="27" t="s">
        <v>264</v>
      </c>
      <c r="AB611" s="27" t="s">
        <v>265</v>
      </c>
      <c r="AC611" s="27" t="s">
        <v>3401</v>
      </c>
      <c r="AD611" s="27" t="s">
        <v>267</v>
      </c>
      <c r="AE611" s="27" t="s">
        <v>326</v>
      </c>
      <c r="AF611" s="27" t="s">
        <v>327</v>
      </c>
      <c r="AG611" s="29">
        <v>1060</v>
      </c>
      <c r="AH611" s="27" t="s">
        <v>261</v>
      </c>
      <c r="AI611" s="27" t="s">
        <v>262</v>
      </c>
      <c r="AJ611" s="28" t="s">
        <v>262</v>
      </c>
      <c r="AK611" s="27" t="s">
        <v>262</v>
      </c>
      <c r="AL611" s="27" t="s">
        <v>262</v>
      </c>
      <c r="AM611" s="27" t="s">
        <v>262</v>
      </c>
      <c r="AN611" s="27" t="s">
        <v>262</v>
      </c>
      <c r="AO611" s="27" t="s">
        <v>263</v>
      </c>
      <c r="AP611" s="27" t="s">
        <v>261</v>
      </c>
      <c r="AQ611" s="28" t="s">
        <v>262</v>
      </c>
      <c r="AR611" s="27" t="s">
        <v>261</v>
      </c>
      <c r="AS611" s="28" t="s">
        <v>262</v>
      </c>
      <c r="AT611" s="27" t="s">
        <v>261</v>
      </c>
      <c r="AU611" s="28" t="s">
        <v>262</v>
      </c>
      <c r="AV611" s="27" t="s">
        <v>261</v>
      </c>
      <c r="AW611" s="28" t="s">
        <v>262</v>
      </c>
      <c r="AX611" s="27" t="s">
        <v>261</v>
      </c>
      <c r="AY611" s="28" t="s">
        <v>262</v>
      </c>
      <c r="AZ611" s="27" t="s">
        <v>263</v>
      </c>
      <c r="BA611" s="28">
        <v>44701</v>
      </c>
      <c r="BB611" s="27" t="s">
        <v>261</v>
      </c>
      <c r="BC611" s="28" t="s">
        <v>262</v>
      </c>
      <c r="BD611" s="27" t="s">
        <v>263</v>
      </c>
      <c r="BE611" s="30">
        <v>44701</v>
      </c>
      <c r="BF611" t="s">
        <v>206</v>
      </c>
      <c r="BG611" s="9" t="s">
        <v>509</v>
      </c>
      <c r="BH611" t="s">
        <v>208</v>
      </c>
      <c r="BI611" t="s">
        <v>695</v>
      </c>
      <c r="BJ611" t="s">
        <v>210</v>
      </c>
      <c r="BK611" t="s">
        <v>329</v>
      </c>
      <c r="BL611" t="s">
        <v>212</v>
      </c>
      <c r="BM611" t="s">
        <v>409</v>
      </c>
      <c r="BN611" t="s">
        <v>214</v>
      </c>
      <c r="BO611" t="s">
        <v>331</v>
      </c>
      <c r="BP611" t="s">
        <v>219</v>
      </c>
      <c r="BQ611" t="s">
        <v>332</v>
      </c>
      <c r="BV611" t="s">
        <v>214</v>
      </c>
      <c r="CC611" t="s">
        <v>214</v>
      </c>
      <c r="CG611" t="s">
        <v>219</v>
      </c>
      <c r="CI611" t="s">
        <v>333</v>
      </c>
      <c r="CJ611" t="s">
        <v>3402</v>
      </c>
      <c r="CK611" t="s">
        <v>333</v>
      </c>
      <c r="CL611" t="s">
        <v>422</v>
      </c>
      <c r="CN611" t="s">
        <v>223</v>
      </c>
      <c r="CP611" t="s">
        <v>225</v>
      </c>
      <c r="CQ611" t="s">
        <v>225</v>
      </c>
      <c r="CR611" t="s">
        <v>227</v>
      </c>
      <c r="CS611" t="s">
        <v>227</v>
      </c>
      <c r="CT611" t="s">
        <v>214</v>
      </c>
      <c r="CU611" t="s">
        <v>214</v>
      </c>
      <c r="CV611" t="s">
        <v>244</v>
      </c>
      <c r="CW611" t="s">
        <v>244</v>
      </c>
      <c r="CX611" t="s">
        <v>287</v>
      </c>
      <c r="CY611" t="s">
        <v>287</v>
      </c>
      <c r="CZ611" t="s">
        <v>219</v>
      </c>
      <c r="DA611" t="s">
        <v>219</v>
      </c>
      <c r="DB611" t="s">
        <v>230</v>
      </c>
      <c r="DC611" t="s">
        <v>230</v>
      </c>
      <c r="DD611" t="s">
        <v>219</v>
      </c>
      <c r="DI611" t="s">
        <v>338</v>
      </c>
      <c r="DK611" t="s">
        <v>237</v>
      </c>
      <c r="DL611" t="s">
        <v>237</v>
      </c>
      <c r="DM611" t="s">
        <v>214</v>
      </c>
      <c r="DN611" t="s">
        <v>214</v>
      </c>
      <c r="DO611" t="s">
        <v>414</v>
      </c>
      <c r="DP611" t="s">
        <v>443</v>
      </c>
      <c r="DR611" t="s">
        <v>235</v>
      </c>
      <c r="DT611" t="s">
        <v>219</v>
      </c>
      <c r="DU611" t="s">
        <v>214</v>
      </c>
      <c r="DX611" t="s">
        <v>242</v>
      </c>
      <c r="DY611" t="s">
        <v>242</v>
      </c>
      <c r="DZ611" t="s">
        <v>400</v>
      </c>
      <c r="EA611" t="s">
        <v>242</v>
      </c>
      <c r="EB611" t="s">
        <v>242</v>
      </c>
      <c r="EC611" t="s">
        <v>242</v>
      </c>
      <c r="ED611" t="s">
        <v>242</v>
      </c>
      <c r="EE611" t="s">
        <v>214</v>
      </c>
      <c r="EF611" t="s">
        <v>214</v>
      </c>
      <c r="EG611" t="s">
        <v>214</v>
      </c>
      <c r="EI611" t="s">
        <v>214</v>
      </c>
      <c r="EK611" t="s">
        <v>242</v>
      </c>
      <c r="EL611" t="s">
        <v>242</v>
      </c>
      <c r="EM611" t="s">
        <v>240</v>
      </c>
      <c r="EN611" t="s">
        <v>240</v>
      </c>
      <c r="EO611" t="s">
        <v>240</v>
      </c>
      <c r="EP611" t="s">
        <v>240</v>
      </c>
      <c r="EQ611" t="s">
        <v>214</v>
      </c>
      <c r="ER611" t="s">
        <v>219</v>
      </c>
      <c r="ES611" t="s">
        <v>242</v>
      </c>
      <c r="ET611" t="s">
        <v>242</v>
      </c>
      <c r="EU611" t="s">
        <v>242</v>
      </c>
      <c r="EV611" t="s">
        <v>242</v>
      </c>
      <c r="EW611" t="s">
        <v>243</v>
      </c>
      <c r="EX611" t="s">
        <v>243</v>
      </c>
      <c r="EY611" t="s">
        <v>242</v>
      </c>
      <c r="EZ611" t="s">
        <v>241</v>
      </c>
      <c r="FA611" t="s">
        <v>241</v>
      </c>
      <c r="FB611" t="s">
        <v>242</v>
      </c>
      <c r="FC611" t="s">
        <v>242</v>
      </c>
      <c r="FD611" t="s">
        <v>242</v>
      </c>
      <c r="FE611" t="s">
        <v>244</v>
      </c>
      <c r="FF611" t="s">
        <v>244</v>
      </c>
      <c r="FG611" t="s">
        <v>358</v>
      </c>
      <c r="FH611" t="s">
        <v>242</v>
      </c>
      <c r="FI611" t="s">
        <v>214</v>
      </c>
      <c r="FJ611" t="s">
        <v>214</v>
      </c>
      <c r="FK611" t="s">
        <v>214</v>
      </c>
      <c r="FL611" t="s">
        <v>214</v>
      </c>
      <c r="FM611" t="s">
        <v>292</v>
      </c>
      <c r="FN611" t="s">
        <v>245</v>
      </c>
      <c r="FO611" t="s">
        <v>219</v>
      </c>
      <c r="FP611" t="s">
        <v>219</v>
      </c>
      <c r="FQ611" t="s">
        <v>241</v>
      </c>
      <c r="FR611" t="s">
        <v>241</v>
      </c>
      <c r="FS611" t="s">
        <v>241</v>
      </c>
      <c r="FT611" t="s">
        <v>241</v>
      </c>
      <c r="FU611" t="s">
        <v>219</v>
      </c>
      <c r="FV611" t="s">
        <v>241</v>
      </c>
      <c r="FW611" t="s">
        <v>241</v>
      </c>
      <c r="FX611" t="s">
        <v>241</v>
      </c>
      <c r="FY611" t="s">
        <v>241</v>
      </c>
      <c r="FZ611" t="s">
        <v>341</v>
      </c>
      <c r="GA611" t="s">
        <v>341</v>
      </c>
      <c r="GB611" t="s">
        <v>227</v>
      </c>
      <c r="GC611" t="s">
        <v>227</v>
      </c>
      <c r="GD611" t="s">
        <v>293</v>
      </c>
      <c r="GE611" t="s">
        <v>241</v>
      </c>
      <c r="GF611" t="s">
        <v>293</v>
      </c>
      <c r="GG611" t="s">
        <v>250</v>
      </c>
      <c r="GH611" t="s">
        <v>3403</v>
      </c>
      <c r="GI611" t="s">
        <v>244</v>
      </c>
      <c r="GJ611" t="s">
        <v>244</v>
      </c>
      <c r="GK611" t="s">
        <v>244</v>
      </c>
      <c r="GL611" t="s">
        <v>244</v>
      </c>
      <c r="GM611" t="s">
        <v>244</v>
      </c>
      <c r="GN611" t="s">
        <v>219</v>
      </c>
      <c r="GO611" t="s">
        <v>219</v>
      </c>
      <c r="GP611" t="s">
        <v>295</v>
      </c>
      <c r="GQ611" t="s">
        <v>295</v>
      </c>
      <c r="GR611" t="s">
        <v>294</v>
      </c>
      <c r="GS611" t="s">
        <v>214</v>
      </c>
      <c r="GT611" t="s">
        <v>241</v>
      </c>
      <c r="GU611" t="s">
        <v>214</v>
      </c>
      <c r="GV611" t="s">
        <v>241</v>
      </c>
      <c r="GW611" t="s">
        <v>297</v>
      </c>
      <c r="GX611" t="s">
        <v>297</v>
      </c>
      <c r="GY611" t="s">
        <v>254</v>
      </c>
      <c r="GZ611" t="s">
        <v>241</v>
      </c>
      <c r="HA611" t="s">
        <v>298</v>
      </c>
      <c r="HB611" t="s">
        <v>241</v>
      </c>
      <c r="HC611" t="s">
        <v>315</v>
      </c>
      <c r="HD611" t="s">
        <v>361</v>
      </c>
      <c r="HE611" t="s">
        <v>317</v>
      </c>
      <c r="HF611" t="s">
        <v>241</v>
      </c>
      <c r="HG611" t="s">
        <v>335</v>
      </c>
      <c r="HH611" t="s">
        <v>241</v>
      </c>
      <c r="HI611" t="s">
        <v>241</v>
      </c>
      <c r="HJ611" t="s">
        <v>219</v>
      </c>
      <c r="HK611" t="s">
        <v>241</v>
      </c>
      <c r="HL611" s="12"/>
      <c r="HM611">
        <v>0.75</v>
      </c>
      <c r="HN611">
        <v>1</v>
      </c>
      <c r="HO611">
        <v>1</v>
      </c>
      <c r="HP611">
        <v>0.75</v>
      </c>
      <c r="HQ611">
        <v>1</v>
      </c>
      <c r="HR611">
        <v>0.5</v>
      </c>
      <c r="HS611">
        <v>1</v>
      </c>
      <c r="HT611">
        <v>1</v>
      </c>
      <c r="HU611">
        <v>1</v>
      </c>
      <c r="HV611">
        <v>0.75</v>
      </c>
      <c r="HW611">
        <v>0.75</v>
      </c>
      <c r="HX611">
        <v>0.75</v>
      </c>
      <c r="HY611">
        <v>1</v>
      </c>
      <c r="HZ611">
        <v>0.75</v>
      </c>
      <c r="IA611" s="4">
        <v>1</v>
      </c>
      <c r="IB611">
        <v>0.75</v>
      </c>
      <c r="IC611">
        <v>0.75</v>
      </c>
      <c r="ID611">
        <v>0.75</v>
      </c>
      <c r="IE611">
        <v>0.75</v>
      </c>
      <c r="IG611">
        <v>0.25</v>
      </c>
      <c r="IH611">
        <v>1</v>
      </c>
      <c r="II611">
        <v>1</v>
      </c>
      <c r="IJ611">
        <v>1</v>
      </c>
      <c r="IK611">
        <v>1</v>
      </c>
      <c r="IL611">
        <v>1</v>
      </c>
      <c r="IM611">
        <v>0.5</v>
      </c>
      <c r="IN611">
        <v>1</v>
      </c>
      <c r="IO611">
        <v>1</v>
      </c>
      <c r="IQ611">
        <v>0</v>
      </c>
      <c r="IS611">
        <f t="shared" si="518"/>
        <v>0.11249999999999999</v>
      </c>
      <c r="IT611">
        <f t="shared" si="519"/>
        <v>0.12</v>
      </c>
      <c r="IU611">
        <f t="shared" si="520"/>
        <v>0.08</v>
      </c>
      <c r="IV611">
        <f t="shared" si="521"/>
        <v>7.5000000000000011E-2</v>
      </c>
      <c r="IW611">
        <f t="shared" si="522"/>
        <v>0.08</v>
      </c>
      <c r="IX611">
        <f t="shared" si="523"/>
        <v>6.5000000000000002E-2</v>
      </c>
      <c r="IY611">
        <f t="shared" si="524"/>
        <v>0.1</v>
      </c>
      <c r="IZ611">
        <f t="shared" si="525"/>
        <v>0.11</v>
      </c>
      <c r="JA611">
        <f t="shared" si="526"/>
        <v>0.13</v>
      </c>
      <c r="JB611">
        <f t="shared" si="527"/>
        <v>7.5000000000000011E-2</v>
      </c>
      <c r="JC611">
        <f t="shared" si="528"/>
        <v>0.09</v>
      </c>
      <c r="JD611">
        <f t="shared" si="529"/>
        <v>8.2500000000000004E-2</v>
      </c>
      <c r="JE611">
        <f t="shared" si="530"/>
        <v>7.0000000000000007E-2</v>
      </c>
      <c r="JF611">
        <f t="shared" si="531"/>
        <v>0.09</v>
      </c>
      <c r="JG611" s="5">
        <f t="shared" si="532"/>
        <v>0.05</v>
      </c>
      <c r="JH611">
        <f t="shared" si="533"/>
        <v>0</v>
      </c>
      <c r="JI611">
        <f t="shared" si="533"/>
        <v>0</v>
      </c>
      <c r="JJ611">
        <f t="shared" si="534"/>
        <v>0.15000000000000002</v>
      </c>
      <c r="JK611">
        <f t="shared" si="535"/>
        <v>0.11249999999999999</v>
      </c>
      <c r="JL611" s="6">
        <f t="shared" si="536"/>
        <v>0.06</v>
      </c>
      <c r="JM611">
        <f t="shared" si="537"/>
        <v>0.03</v>
      </c>
      <c r="JN611">
        <f t="shared" si="538"/>
        <v>0.05</v>
      </c>
      <c r="JO611">
        <f t="shared" si="539"/>
        <v>0.15</v>
      </c>
      <c r="JP611">
        <f t="shared" si="540"/>
        <v>0.1</v>
      </c>
      <c r="JQ611">
        <f t="shared" si="541"/>
        <v>0.12</v>
      </c>
      <c r="JR611">
        <f t="shared" si="542"/>
        <v>0.11</v>
      </c>
      <c r="JS611">
        <f t="shared" si="543"/>
        <v>0.05</v>
      </c>
      <c r="JT611">
        <f t="shared" si="543"/>
        <v>0.1</v>
      </c>
      <c r="JU611">
        <f t="shared" si="544"/>
        <v>1</v>
      </c>
      <c r="JV611">
        <f t="shared" si="544"/>
        <v>0</v>
      </c>
      <c r="JW611">
        <f t="shared" si="545"/>
        <v>0.15</v>
      </c>
      <c r="JY611">
        <f t="shared" si="546"/>
        <v>3.7500000000000006E-2</v>
      </c>
      <c r="JZ611">
        <f t="shared" si="547"/>
        <v>0.08</v>
      </c>
      <c r="KA611">
        <f t="shared" si="548"/>
        <v>0.02</v>
      </c>
      <c r="KB611">
        <f t="shared" si="548"/>
        <v>1.4999999999999999E-2</v>
      </c>
      <c r="KC611">
        <f t="shared" si="549"/>
        <v>0.04</v>
      </c>
      <c r="KD611">
        <f t="shared" si="573"/>
        <v>1.4999999999999999E-2</v>
      </c>
      <c r="KE611">
        <f t="shared" si="573"/>
        <v>0.03</v>
      </c>
      <c r="KF611">
        <f t="shared" si="573"/>
        <v>0.03</v>
      </c>
      <c r="KG611">
        <f t="shared" si="516"/>
        <v>0.03</v>
      </c>
      <c r="KH611">
        <f t="shared" si="516"/>
        <v>2.2499999999999999E-2</v>
      </c>
      <c r="KI611">
        <f t="shared" si="516"/>
        <v>2.2499999999999999E-2</v>
      </c>
      <c r="KJ611">
        <f t="shared" si="516"/>
        <v>2.2499999999999999E-2</v>
      </c>
      <c r="KK611">
        <f t="shared" si="550"/>
        <v>0.02</v>
      </c>
      <c r="KL611">
        <f t="shared" si="551"/>
        <v>0.03</v>
      </c>
      <c r="KM611" s="5">
        <f t="shared" si="552"/>
        <v>0.05</v>
      </c>
      <c r="KN611">
        <f t="shared" si="553"/>
        <v>0</v>
      </c>
      <c r="KO611">
        <f t="shared" si="553"/>
        <v>0</v>
      </c>
      <c r="KP611">
        <f t="shared" si="554"/>
        <v>4.4999999999999998E-2</v>
      </c>
      <c r="KQ611">
        <f t="shared" si="555"/>
        <v>2.2499999999999999E-2</v>
      </c>
      <c r="KR611" s="6">
        <f t="shared" si="556"/>
        <v>0.03</v>
      </c>
      <c r="KS611">
        <f t="shared" si="557"/>
        <v>0.01</v>
      </c>
      <c r="KT611">
        <f t="shared" si="558"/>
        <v>0.03</v>
      </c>
      <c r="KU611">
        <f t="shared" si="559"/>
        <v>0.04</v>
      </c>
      <c r="KV611">
        <f t="shared" si="560"/>
        <v>0.05</v>
      </c>
      <c r="KW611">
        <f t="shared" si="561"/>
        <v>0.01</v>
      </c>
      <c r="KX611">
        <f t="shared" si="562"/>
        <v>0</v>
      </c>
      <c r="KY611">
        <f t="shared" si="563"/>
        <v>0.02</v>
      </c>
      <c r="KZ611">
        <f t="shared" si="564"/>
        <v>0.03</v>
      </c>
      <c r="LA611">
        <f t="shared" si="565"/>
        <v>1</v>
      </c>
      <c r="LB611">
        <f t="shared" si="565"/>
        <v>0</v>
      </c>
      <c r="LC611">
        <f t="shared" si="566"/>
        <v>0.1</v>
      </c>
      <c r="LE611" t="str">
        <f t="shared" si="572"/>
        <v>Gambie</v>
      </c>
      <c r="LF611">
        <f t="shared" si="567"/>
        <v>0.87249999999999994</v>
      </c>
      <c r="LG611" s="6">
        <f t="shared" si="568"/>
        <v>0.78</v>
      </c>
      <c r="LH611">
        <f t="shared" si="569"/>
        <v>0.86</v>
      </c>
      <c r="LI611" s="6">
        <f t="shared" si="570"/>
        <v>0.85250000000000015</v>
      </c>
      <c r="LJ611">
        <f t="shared" si="571"/>
        <v>0</v>
      </c>
    </row>
    <row r="612" spans="1:322" x14ac:dyDescent="0.35">
      <c r="A612" s="8">
        <v>44887</v>
      </c>
      <c r="B612" t="s">
        <v>3404</v>
      </c>
      <c r="D612" s="24" t="s">
        <v>321</v>
      </c>
      <c r="E612" s="24" t="s">
        <v>321</v>
      </c>
      <c r="F612" s="24">
        <v>23</v>
      </c>
      <c r="G612" s="24" t="s">
        <v>1096</v>
      </c>
      <c r="H612" s="24" t="s">
        <v>1818</v>
      </c>
      <c r="I612" s="24" t="s">
        <v>1097</v>
      </c>
      <c r="J612" s="24" t="s">
        <v>471</v>
      </c>
      <c r="K612" s="25">
        <v>44552</v>
      </c>
      <c r="L612" s="25">
        <v>44552</v>
      </c>
      <c r="M612" s="25">
        <v>44712</v>
      </c>
      <c r="N612" s="24" t="s">
        <v>261</v>
      </c>
      <c r="O612" s="24" t="s">
        <v>261</v>
      </c>
      <c r="P612" s="24" t="s">
        <v>261</v>
      </c>
      <c r="Q612" s="24" t="s">
        <v>324</v>
      </c>
      <c r="R612" s="25">
        <v>44552</v>
      </c>
      <c r="S612" s="25">
        <v>44599</v>
      </c>
      <c r="T612" s="24" t="s">
        <v>263</v>
      </c>
      <c r="U612" s="24" t="s">
        <v>261</v>
      </c>
      <c r="V612" s="25" t="s">
        <v>262</v>
      </c>
      <c r="W612" s="24" t="s">
        <v>261</v>
      </c>
      <c r="X612" s="25" t="s">
        <v>262</v>
      </c>
      <c r="Y612" s="24" t="s">
        <v>263</v>
      </c>
      <c r="Z612" s="25">
        <v>44915</v>
      </c>
      <c r="AA612" s="24" t="s">
        <v>264</v>
      </c>
      <c r="AB612" s="24" t="s">
        <v>265</v>
      </c>
      <c r="AC612" s="24" t="s">
        <v>3405</v>
      </c>
      <c r="AD612" s="24" t="s">
        <v>267</v>
      </c>
      <c r="AE612" s="24" t="s">
        <v>473</v>
      </c>
      <c r="AF612" s="24" t="s">
        <v>474</v>
      </c>
      <c r="AG612" s="31">
        <v>800000</v>
      </c>
      <c r="AH612" s="24" t="s">
        <v>261</v>
      </c>
      <c r="AI612" s="24" t="s">
        <v>262</v>
      </c>
      <c r="AJ612" s="25" t="s">
        <v>262</v>
      </c>
      <c r="AK612" s="24" t="s">
        <v>262</v>
      </c>
      <c r="AL612" s="24" t="s">
        <v>262</v>
      </c>
      <c r="AM612" s="24" t="s">
        <v>262</v>
      </c>
      <c r="AN612" s="24" t="s">
        <v>262</v>
      </c>
      <c r="AO612" s="24" t="s">
        <v>261</v>
      </c>
      <c r="AP612" s="24" t="s">
        <v>261</v>
      </c>
      <c r="AQ612" s="25" t="s">
        <v>262</v>
      </c>
      <c r="AR612" s="24" t="s">
        <v>261</v>
      </c>
      <c r="AS612" s="25" t="s">
        <v>262</v>
      </c>
      <c r="AT612" s="24" t="s">
        <v>261</v>
      </c>
      <c r="AU612" s="25" t="s">
        <v>262</v>
      </c>
      <c r="AV612" s="24" t="s">
        <v>261</v>
      </c>
      <c r="AW612" s="25" t="s">
        <v>262</v>
      </c>
      <c r="AX612" s="24" t="s">
        <v>261</v>
      </c>
      <c r="AY612" s="25" t="s">
        <v>262</v>
      </c>
      <c r="AZ612" s="27" t="s">
        <v>262</v>
      </c>
      <c r="BA612" s="27" t="s">
        <v>262</v>
      </c>
      <c r="BB612" s="24" t="s">
        <v>261</v>
      </c>
      <c r="BC612" s="25" t="s">
        <v>262</v>
      </c>
      <c r="BD612" s="24" t="s">
        <v>261</v>
      </c>
      <c r="BE612" s="26" t="s">
        <v>262</v>
      </c>
      <c r="BF612" t="s">
        <v>475</v>
      </c>
      <c r="BG612" s="9" t="s">
        <v>509</v>
      </c>
      <c r="BH612" t="s">
        <v>208</v>
      </c>
      <c r="BI612" t="s">
        <v>529</v>
      </c>
      <c r="BJ612" t="s">
        <v>210</v>
      </c>
      <c r="BK612" t="s">
        <v>274</v>
      </c>
      <c r="BL612" t="s">
        <v>212</v>
      </c>
      <c r="BM612" t="s">
        <v>3406</v>
      </c>
      <c r="BN612" t="s">
        <v>214</v>
      </c>
      <c r="BO612" t="s">
        <v>215</v>
      </c>
      <c r="BP612" t="s">
        <v>219</v>
      </c>
      <c r="BQ612" t="s">
        <v>332</v>
      </c>
      <c r="BV612" t="s">
        <v>214</v>
      </c>
      <c r="CC612" t="s">
        <v>214</v>
      </c>
      <c r="CG612" t="s">
        <v>214</v>
      </c>
      <c r="CH612" t="s">
        <v>410</v>
      </c>
      <c r="CI612" t="s">
        <v>220</v>
      </c>
      <c r="CJ612" t="s">
        <v>3407</v>
      </c>
      <c r="CK612" t="s">
        <v>220</v>
      </c>
      <c r="CL612" t="s">
        <v>412</v>
      </c>
      <c r="CN612" t="s">
        <v>306</v>
      </c>
      <c r="CP612" t="s">
        <v>225</v>
      </c>
      <c r="CQ612" t="s">
        <v>225</v>
      </c>
      <c r="CR612" t="s">
        <v>286</v>
      </c>
      <c r="CS612" t="s">
        <v>286</v>
      </c>
      <c r="CT612" t="s">
        <v>219</v>
      </c>
      <c r="CU612" t="s">
        <v>219</v>
      </c>
      <c r="CV612" t="s">
        <v>227</v>
      </c>
      <c r="CW612" t="s">
        <v>227</v>
      </c>
      <c r="CX612" t="s">
        <v>353</v>
      </c>
      <c r="CY612" t="s">
        <v>353</v>
      </c>
      <c r="CZ612" t="s">
        <v>214</v>
      </c>
      <c r="DA612" t="s">
        <v>214</v>
      </c>
      <c r="DB612" t="s">
        <v>230</v>
      </c>
      <c r="DC612" t="s">
        <v>357</v>
      </c>
      <c r="DD612" t="s">
        <v>214</v>
      </c>
      <c r="DE612" t="s">
        <v>721</v>
      </c>
      <c r="DG612" t="s">
        <v>231</v>
      </c>
      <c r="DI612" t="s">
        <v>500</v>
      </c>
      <c r="DJ612" t="s">
        <v>3408</v>
      </c>
      <c r="DK612" t="s">
        <v>233</v>
      </c>
      <c r="DL612" t="s">
        <v>233</v>
      </c>
      <c r="DM612" t="s">
        <v>214</v>
      </c>
      <c r="DN612" t="s">
        <v>219</v>
      </c>
      <c r="DO612" t="s">
        <v>234</v>
      </c>
      <c r="DP612" t="s">
        <v>308</v>
      </c>
      <c r="DR612" t="s">
        <v>308</v>
      </c>
      <c r="DT612" t="s">
        <v>402</v>
      </c>
      <c r="DU612" t="s">
        <v>214</v>
      </c>
      <c r="DX612" t="s">
        <v>233</v>
      </c>
      <c r="DY612" t="s">
        <v>233</v>
      </c>
      <c r="DZ612" t="s">
        <v>485</v>
      </c>
      <c r="EA612" t="s">
        <v>237</v>
      </c>
      <c r="EB612" t="s">
        <v>237</v>
      </c>
      <c r="EC612" t="s">
        <v>237</v>
      </c>
      <c r="ED612" t="s">
        <v>237</v>
      </c>
      <c r="EE612" t="s">
        <v>214</v>
      </c>
      <c r="EF612" t="s">
        <v>214</v>
      </c>
      <c r="EG612" t="s">
        <v>214</v>
      </c>
      <c r="EI612" t="s">
        <v>214</v>
      </c>
      <c r="EK612" t="s">
        <v>237</v>
      </c>
      <c r="EL612" t="s">
        <v>237</v>
      </c>
      <c r="EM612" t="s">
        <v>240</v>
      </c>
      <c r="EN612" t="s">
        <v>240</v>
      </c>
      <c r="EO612" t="s">
        <v>401</v>
      </c>
      <c r="EP612" t="s">
        <v>401</v>
      </c>
      <c r="EQ612" t="s">
        <v>214</v>
      </c>
      <c r="ER612" t="s">
        <v>214</v>
      </c>
      <c r="ES612" t="s">
        <v>233</v>
      </c>
      <c r="ET612" t="s">
        <v>239</v>
      </c>
      <c r="EU612" t="s">
        <v>237</v>
      </c>
      <c r="EV612" t="s">
        <v>237</v>
      </c>
      <c r="EW612" t="s">
        <v>580</v>
      </c>
      <c r="EX612" t="s">
        <v>580</v>
      </c>
      <c r="EY612" t="s">
        <v>372</v>
      </c>
      <c r="EZ612" t="s">
        <v>677</v>
      </c>
      <c r="FA612" t="s">
        <v>241</v>
      </c>
      <c r="FB612" t="s">
        <v>372</v>
      </c>
      <c r="FC612" t="s">
        <v>233</v>
      </c>
      <c r="FD612" t="s">
        <v>233</v>
      </c>
      <c r="FE612" t="s">
        <v>244</v>
      </c>
      <c r="FF612" t="s">
        <v>227</v>
      </c>
      <c r="FG612" t="s">
        <v>548</v>
      </c>
      <c r="FH612" t="s">
        <v>548</v>
      </c>
      <c r="FI612" t="s">
        <v>219</v>
      </c>
      <c r="FJ612" t="s">
        <v>219</v>
      </c>
      <c r="FK612" t="s">
        <v>214</v>
      </c>
      <c r="FL612" t="s">
        <v>219</v>
      </c>
      <c r="FM612" t="s">
        <v>461</v>
      </c>
      <c r="FN612" t="s">
        <v>403</v>
      </c>
      <c r="FO612" t="s">
        <v>219</v>
      </c>
      <c r="FP612" t="s">
        <v>219</v>
      </c>
      <c r="FQ612" t="s">
        <v>241</v>
      </c>
      <c r="FR612" t="s">
        <v>241</v>
      </c>
      <c r="FS612" t="s">
        <v>241</v>
      </c>
      <c r="FT612" t="s">
        <v>241</v>
      </c>
      <c r="FU612" t="s">
        <v>219</v>
      </c>
      <c r="FV612" t="s">
        <v>241</v>
      </c>
      <c r="FW612" t="s">
        <v>241</v>
      </c>
      <c r="FX612" t="s">
        <v>241</v>
      </c>
      <c r="FY612" t="s">
        <v>241</v>
      </c>
      <c r="FZ612" t="s">
        <v>248</v>
      </c>
      <c r="GA612" t="s">
        <v>248</v>
      </c>
      <c r="GB612" t="s">
        <v>227</v>
      </c>
      <c r="GC612" t="s">
        <v>227</v>
      </c>
      <c r="GD612" t="s">
        <v>565</v>
      </c>
      <c r="GE612" t="s">
        <v>3409</v>
      </c>
      <c r="GF612" t="s">
        <v>565</v>
      </c>
      <c r="GG612" t="s">
        <v>286</v>
      </c>
      <c r="GH612" t="s">
        <v>241</v>
      </c>
      <c r="GI612" t="s">
        <v>226</v>
      </c>
      <c r="GJ612" t="s">
        <v>286</v>
      </c>
      <c r="GK612" t="s">
        <v>226</v>
      </c>
      <c r="GL612" t="s">
        <v>286</v>
      </c>
      <c r="GM612" t="s">
        <v>286</v>
      </c>
      <c r="GN612" t="s">
        <v>214</v>
      </c>
      <c r="GO612" t="s">
        <v>214</v>
      </c>
      <c r="GP612" t="s">
        <v>239</v>
      </c>
      <c r="GQ612" t="s">
        <v>239</v>
      </c>
      <c r="GR612" t="s">
        <v>239</v>
      </c>
      <c r="GS612" t="s">
        <v>214</v>
      </c>
      <c r="GT612" t="s">
        <v>241</v>
      </c>
      <c r="GU612" t="s">
        <v>214</v>
      </c>
      <c r="GV612" t="s">
        <v>241</v>
      </c>
      <c r="GW612" t="s">
        <v>297</v>
      </c>
      <c r="GX612" t="s">
        <v>297</v>
      </c>
      <c r="GY612" t="s">
        <v>254</v>
      </c>
      <c r="GZ612" t="s">
        <v>241</v>
      </c>
      <c r="HA612" t="s">
        <v>298</v>
      </c>
      <c r="HB612" t="s">
        <v>241</v>
      </c>
      <c r="HC612" t="s">
        <v>315</v>
      </c>
      <c r="HD612" t="s">
        <v>517</v>
      </c>
      <c r="HE612" t="s">
        <v>429</v>
      </c>
      <c r="HF612" t="s">
        <v>241</v>
      </c>
      <c r="HG612" t="s">
        <v>362</v>
      </c>
      <c r="HH612" t="s">
        <v>241</v>
      </c>
      <c r="HI612" t="s">
        <v>241</v>
      </c>
      <c r="HJ612" t="s">
        <v>219</v>
      </c>
      <c r="HK612" t="s">
        <v>241</v>
      </c>
      <c r="HL612" s="12"/>
      <c r="HM612">
        <v>0.25</v>
      </c>
      <c r="HN612">
        <v>0.25</v>
      </c>
      <c r="HO612">
        <v>0</v>
      </c>
      <c r="HP612">
        <v>1</v>
      </c>
      <c r="HQ612">
        <v>1</v>
      </c>
      <c r="HR612">
        <v>0.25</v>
      </c>
      <c r="HS612">
        <v>1</v>
      </c>
      <c r="HT612">
        <v>1</v>
      </c>
      <c r="HU612">
        <v>0.5</v>
      </c>
      <c r="HV612">
        <v>0.25</v>
      </c>
      <c r="HW612">
        <v>0.5</v>
      </c>
      <c r="HX612">
        <v>0.5</v>
      </c>
      <c r="HY612">
        <v>1</v>
      </c>
      <c r="HZ612">
        <v>0.5</v>
      </c>
      <c r="IA612" s="4">
        <v>1</v>
      </c>
      <c r="IB612">
        <v>0.25</v>
      </c>
      <c r="IC612">
        <v>0.5</v>
      </c>
      <c r="ID612">
        <v>0</v>
      </c>
      <c r="IE612">
        <v>0.25</v>
      </c>
      <c r="IG612">
        <v>0.25</v>
      </c>
      <c r="IH612">
        <v>0.25</v>
      </c>
      <c r="II612">
        <v>0.25</v>
      </c>
      <c r="IJ612">
        <v>0.75</v>
      </c>
      <c r="IK612">
        <v>1</v>
      </c>
      <c r="IL612">
        <v>0.5</v>
      </c>
      <c r="IM612">
        <v>0.25</v>
      </c>
      <c r="IN612">
        <v>0</v>
      </c>
      <c r="IO612">
        <v>1</v>
      </c>
      <c r="IQ612">
        <v>1</v>
      </c>
      <c r="IS612">
        <f t="shared" si="518"/>
        <v>3.7499999999999999E-2</v>
      </c>
      <c r="IT612">
        <f t="shared" si="519"/>
        <v>0.03</v>
      </c>
      <c r="IU612">
        <f t="shared" si="520"/>
        <v>0</v>
      </c>
      <c r="IV612">
        <f t="shared" si="521"/>
        <v>0.1</v>
      </c>
      <c r="IW612">
        <f t="shared" si="522"/>
        <v>0.08</v>
      </c>
      <c r="IX612">
        <f t="shared" si="523"/>
        <v>3.2500000000000001E-2</v>
      </c>
      <c r="IY612">
        <f t="shared" si="524"/>
        <v>0.1</v>
      </c>
      <c r="IZ612">
        <f t="shared" si="525"/>
        <v>0.11</v>
      </c>
      <c r="JA612">
        <f t="shared" si="526"/>
        <v>6.5000000000000002E-2</v>
      </c>
      <c r="JB612">
        <f t="shared" si="527"/>
        <v>2.5000000000000001E-2</v>
      </c>
      <c r="JC612">
        <f t="shared" si="528"/>
        <v>0.06</v>
      </c>
      <c r="JD612">
        <f t="shared" si="529"/>
        <v>5.5E-2</v>
      </c>
      <c r="JE612">
        <f t="shared" si="530"/>
        <v>7.0000000000000007E-2</v>
      </c>
      <c r="JF612">
        <f t="shared" si="531"/>
        <v>0.06</v>
      </c>
      <c r="JG612" s="5">
        <f t="shared" si="532"/>
        <v>0.05</v>
      </c>
      <c r="JH612">
        <f t="shared" si="533"/>
        <v>0</v>
      </c>
      <c r="JI612">
        <f t="shared" si="533"/>
        <v>0</v>
      </c>
      <c r="JJ612">
        <f t="shared" si="534"/>
        <v>0</v>
      </c>
      <c r="JK612">
        <f t="shared" si="535"/>
        <v>3.7499999999999999E-2</v>
      </c>
      <c r="JL612" s="6">
        <f t="shared" si="536"/>
        <v>2.6666666666666665E-2</v>
      </c>
      <c r="JM612">
        <f t="shared" si="537"/>
        <v>0.03</v>
      </c>
      <c r="JN612">
        <f t="shared" si="538"/>
        <v>1.2500000000000001E-2</v>
      </c>
      <c r="JO612">
        <f t="shared" si="539"/>
        <v>3.7499999999999999E-2</v>
      </c>
      <c r="JP612">
        <f t="shared" si="540"/>
        <v>7.5000000000000011E-2</v>
      </c>
      <c r="JQ612">
        <f t="shared" si="541"/>
        <v>0.12</v>
      </c>
      <c r="JR612">
        <f t="shared" si="542"/>
        <v>5.5E-2</v>
      </c>
      <c r="JS612">
        <f t="shared" si="543"/>
        <v>2.5000000000000001E-2</v>
      </c>
      <c r="JT612">
        <f t="shared" si="543"/>
        <v>0</v>
      </c>
      <c r="JU612">
        <f t="shared" si="544"/>
        <v>1</v>
      </c>
      <c r="JV612">
        <f t="shared" si="544"/>
        <v>0</v>
      </c>
      <c r="JW612">
        <f t="shared" si="545"/>
        <v>0.15</v>
      </c>
      <c r="JY612">
        <f t="shared" si="546"/>
        <v>1.2500000000000001E-2</v>
      </c>
      <c r="JZ612">
        <f t="shared" si="547"/>
        <v>0.02</v>
      </c>
      <c r="KA612">
        <f t="shared" si="548"/>
        <v>0</v>
      </c>
      <c r="KB612">
        <f t="shared" si="548"/>
        <v>0.02</v>
      </c>
      <c r="KC612">
        <f t="shared" si="549"/>
        <v>0.04</v>
      </c>
      <c r="KD612">
        <f t="shared" si="573"/>
        <v>7.4999999999999997E-3</v>
      </c>
      <c r="KE612">
        <f t="shared" si="573"/>
        <v>0.03</v>
      </c>
      <c r="KF612">
        <f t="shared" si="573"/>
        <v>0.03</v>
      </c>
      <c r="KG612">
        <f t="shared" si="516"/>
        <v>1.4999999999999999E-2</v>
      </c>
      <c r="KH612">
        <f t="shared" si="516"/>
        <v>7.4999999999999997E-3</v>
      </c>
      <c r="KI612">
        <f t="shared" si="516"/>
        <v>1.4999999999999999E-2</v>
      </c>
      <c r="KJ612">
        <f t="shared" si="516"/>
        <v>1.4999999999999999E-2</v>
      </c>
      <c r="KK612">
        <f t="shared" si="550"/>
        <v>0.02</v>
      </c>
      <c r="KL612">
        <f t="shared" si="551"/>
        <v>0.02</v>
      </c>
      <c r="KM612" s="5">
        <f t="shared" si="552"/>
        <v>0.05</v>
      </c>
      <c r="KN612">
        <f t="shared" si="553"/>
        <v>0</v>
      </c>
      <c r="KO612">
        <f t="shared" si="553"/>
        <v>0</v>
      </c>
      <c r="KP612">
        <f t="shared" si="554"/>
        <v>0</v>
      </c>
      <c r="KQ612">
        <f t="shared" si="555"/>
        <v>7.4999999999999997E-3</v>
      </c>
      <c r="KR612" s="6">
        <f t="shared" si="556"/>
        <v>1.3333333333333332E-2</v>
      </c>
      <c r="KS612">
        <f t="shared" si="557"/>
        <v>0.01</v>
      </c>
      <c r="KT612">
        <f t="shared" si="558"/>
        <v>7.4999999999999997E-3</v>
      </c>
      <c r="KU612">
        <f t="shared" si="559"/>
        <v>0.01</v>
      </c>
      <c r="KV612">
        <f t="shared" si="560"/>
        <v>3.7500000000000006E-2</v>
      </c>
      <c r="KW612">
        <f t="shared" si="561"/>
        <v>0.01</v>
      </c>
      <c r="KX612">
        <f t="shared" si="562"/>
        <v>0</v>
      </c>
      <c r="KY612">
        <f t="shared" si="563"/>
        <v>0.01</v>
      </c>
      <c r="KZ612">
        <f t="shared" si="564"/>
        <v>0</v>
      </c>
      <c r="LA612">
        <f t="shared" si="565"/>
        <v>1</v>
      </c>
      <c r="LB612">
        <f t="shared" si="565"/>
        <v>0</v>
      </c>
      <c r="LC612">
        <f t="shared" si="566"/>
        <v>0.1</v>
      </c>
      <c r="LE612" t="str">
        <f t="shared" si="572"/>
        <v>Cameroun</v>
      </c>
      <c r="LF612">
        <f t="shared" si="567"/>
        <v>0.55499999999999994</v>
      </c>
      <c r="LG612" s="6">
        <f t="shared" si="568"/>
        <v>0.38416666666666666</v>
      </c>
      <c r="LH612">
        <f t="shared" si="569"/>
        <v>0.505</v>
      </c>
      <c r="LI612" s="6">
        <f t="shared" si="570"/>
        <v>0.5083333333333333</v>
      </c>
      <c r="LJ612">
        <f t="shared" si="571"/>
        <v>1</v>
      </c>
    </row>
    <row r="613" spans="1:322" x14ac:dyDescent="0.35">
      <c r="A613" s="8">
        <v>44880</v>
      </c>
      <c r="B613" t="s">
        <v>3410</v>
      </c>
      <c r="D613" s="27" t="s">
        <v>321</v>
      </c>
      <c r="E613" s="27" t="s">
        <v>321</v>
      </c>
      <c r="F613" s="27">
        <v>24</v>
      </c>
      <c r="G613" s="27" t="s">
        <v>1096</v>
      </c>
      <c r="H613" s="27" t="s">
        <v>1818</v>
      </c>
      <c r="I613" s="27" t="s">
        <v>1097</v>
      </c>
      <c r="J613" s="27" t="s">
        <v>536</v>
      </c>
      <c r="K613" s="28">
        <v>44402</v>
      </c>
      <c r="L613" s="28">
        <v>44402</v>
      </c>
      <c r="M613" s="28">
        <v>44523</v>
      </c>
      <c r="N613" s="27" t="s">
        <v>261</v>
      </c>
      <c r="O613" s="27" t="s">
        <v>261</v>
      </c>
      <c r="P613" s="27" t="s">
        <v>261</v>
      </c>
      <c r="Q613" s="27" t="s">
        <v>324</v>
      </c>
      <c r="R613" s="28">
        <v>44495</v>
      </c>
      <c r="S613" s="28">
        <v>44495</v>
      </c>
      <c r="T613" s="27" t="s">
        <v>263</v>
      </c>
      <c r="U613" s="27" t="s">
        <v>261</v>
      </c>
      <c r="V613" s="28" t="s">
        <v>262</v>
      </c>
      <c r="W613" s="27" t="s">
        <v>261</v>
      </c>
      <c r="X613" s="28" t="s">
        <v>262</v>
      </c>
      <c r="Y613" s="27" t="s">
        <v>263</v>
      </c>
      <c r="Z613" s="28">
        <v>44853</v>
      </c>
      <c r="AA613" s="27" t="s">
        <v>264</v>
      </c>
      <c r="AB613" s="27" t="s">
        <v>265</v>
      </c>
      <c r="AC613" s="27" t="s">
        <v>3411</v>
      </c>
      <c r="AD613" s="27" t="s">
        <v>267</v>
      </c>
      <c r="AE613" s="27" t="s">
        <v>473</v>
      </c>
      <c r="AF613" s="27" t="s">
        <v>687</v>
      </c>
      <c r="AG613" s="29">
        <v>235000</v>
      </c>
      <c r="AH613" s="27" t="s">
        <v>263</v>
      </c>
      <c r="AI613" s="27">
        <v>44648</v>
      </c>
      <c r="AJ613" s="28">
        <v>44653</v>
      </c>
      <c r="AK613" s="27" t="s">
        <v>268</v>
      </c>
      <c r="AL613" s="27" t="s">
        <v>269</v>
      </c>
      <c r="AM613" s="27" t="s">
        <v>2036</v>
      </c>
      <c r="AN613" s="27" t="s">
        <v>2037</v>
      </c>
      <c r="AO613" s="27" t="s">
        <v>261</v>
      </c>
      <c r="AP613" s="27" t="s">
        <v>261</v>
      </c>
      <c r="AQ613" s="28" t="s">
        <v>262</v>
      </c>
      <c r="AR613" s="27" t="s">
        <v>261</v>
      </c>
      <c r="AS613" s="28" t="s">
        <v>262</v>
      </c>
      <c r="AT613" s="27" t="s">
        <v>261</v>
      </c>
      <c r="AU613" s="28" t="s">
        <v>262</v>
      </c>
      <c r="AV613" s="27" t="s">
        <v>261</v>
      </c>
      <c r="AW613" s="28" t="s">
        <v>262</v>
      </c>
      <c r="AX613" s="27" t="s">
        <v>261</v>
      </c>
      <c r="AY613" s="28" t="s">
        <v>262</v>
      </c>
      <c r="AZ613" s="27" t="s">
        <v>262</v>
      </c>
      <c r="BA613" s="27" t="s">
        <v>262</v>
      </c>
      <c r="BB613" s="27" t="s">
        <v>261</v>
      </c>
      <c r="BC613" s="28" t="s">
        <v>262</v>
      </c>
      <c r="BD613" s="27" t="s">
        <v>261</v>
      </c>
      <c r="BE613" s="30" t="s">
        <v>262</v>
      </c>
      <c r="BF613" t="s">
        <v>536</v>
      </c>
      <c r="BG613" t="s">
        <v>509</v>
      </c>
      <c r="BH613" t="s">
        <v>208</v>
      </c>
      <c r="BI613" t="s">
        <v>448</v>
      </c>
      <c r="BJ613" t="s">
        <v>210</v>
      </c>
      <c r="BK613" t="s">
        <v>329</v>
      </c>
      <c r="BL613" t="s">
        <v>212</v>
      </c>
      <c r="BM613" t="s">
        <v>2240</v>
      </c>
      <c r="BN613" t="s">
        <v>214</v>
      </c>
      <c r="BO613" t="s">
        <v>331</v>
      </c>
      <c r="BQ613" t="s">
        <v>216</v>
      </c>
      <c r="BR613" t="s">
        <v>3412</v>
      </c>
      <c r="BS613" t="s">
        <v>1132</v>
      </c>
      <c r="BT613" t="s">
        <v>3412</v>
      </c>
      <c r="BU613" t="s">
        <v>3412</v>
      </c>
      <c r="BV613" t="s">
        <v>214</v>
      </c>
      <c r="CG613" t="s">
        <v>219</v>
      </c>
      <c r="CI613" t="s">
        <v>304</v>
      </c>
      <c r="CJ613" t="s">
        <v>3413</v>
      </c>
      <c r="CL613" t="s">
        <v>422</v>
      </c>
      <c r="CN613" t="s">
        <v>283</v>
      </c>
      <c r="CP613" t="s">
        <v>284</v>
      </c>
      <c r="CQ613" t="s">
        <v>284</v>
      </c>
      <c r="CR613" t="s">
        <v>244</v>
      </c>
      <c r="CT613" t="s">
        <v>219</v>
      </c>
      <c r="CV613" t="s">
        <v>227</v>
      </c>
      <c r="CX613" t="s">
        <v>287</v>
      </c>
      <c r="CZ613" t="s">
        <v>219</v>
      </c>
      <c r="DB613" t="s">
        <v>230</v>
      </c>
      <c r="DC613" t="s">
        <v>230</v>
      </c>
      <c r="DD613" t="s">
        <v>214</v>
      </c>
      <c r="DE613" t="s">
        <v>721</v>
      </c>
      <c r="DI613" t="s">
        <v>338</v>
      </c>
      <c r="DK613" t="s">
        <v>372</v>
      </c>
      <c r="DM613" t="s">
        <v>214</v>
      </c>
      <c r="DO613" t="s">
        <v>288</v>
      </c>
      <c r="DP613" t="s">
        <v>399</v>
      </c>
      <c r="DT613" t="s">
        <v>219</v>
      </c>
      <c r="DX613" t="s">
        <v>237</v>
      </c>
      <c r="DZ613" t="s">
        <v>400</v>
      </c>
      <c r="EA613" t="s">
        <v>237</v>
      </c>
      <c r="EC613" t="s">
        <v>237</v>
      </c>
      <c r="EE613" t="s">
        <v>214</v>
      </c>
      <c r="EG613" t="s">
        <v>219</v>
      </c>
      <c r="EH613" t="s">
        <v>3414</v>
      </c>
      <c r="EK613" t="s">
        <v>237</v>
      </c>
      <c r="EM613" t="s">
        <v>486</v>
      </c>
      <c r="EO613" t="s">
        <v>240</v>
      </c>
      <c r="EQ613" t="s">
        <v>214</v>
      </c>
      <c r="ER613" t="s">
        <v>241</v>
      </c>
      <c r="ES613" t="s">
        <v>233</v>
      </c>
      <c r="ET613" t="s">
        <v>241</v>
      </c>
      <c r="EU613" t="s">
        <v>237</v>
      </c>
      <c r="EV613" t="s">
        <v>241</v>
      </c>
      <c r="EW613" t="s">
        <v>310</v>
      </c>
      <c r="EX613" t="s">
        <v>241</v>
      </c>
      <c r="EY613" t="s">
        <v>237</v>
      </c>
      <c r="EZ613" t="s">
        <v>241</v>
      </c>
      <c r="FA613" t="s">
        <v>241</v>
      </c>
      <c r="FB613" t="s">
        <v>241</v>
      </c>
      <c r="FC613" t="s">
        <v>233</v>
      </c>
      <c r="FD613" t="s">
        <v>241</v>
      </c>
      <c r="FE613" t="s">
        <v>226</v>
      </c>
      <c r="FF613" t="s">
        <v>241</v>
      </c>
      <c r="FG613" t="s">
        <v>242</v>
      </c>
      <c r="FH613" t="s">
        <v>241</v>
      </c>
      <c r="FI613" t="s">
        <v>219</v>
      </c>
      <c r="FJ613" t="s">
        <v>241</v>
      </c>
      <c r="FK613" t="s">
        <v>219</v>
      </c>
      <c r="FL613" t="s">
        <v>241</v>
      </c>
      <c r="FM613" t="s">
        <v>245</v>
      </c>
      <c r="FN613" t="s">
        <v>241</v>
      </c>
      <c r="FO613" t="s">
        <v>219</v>
      </c>
      <c r="FP613" t="s">
        <v>241</v>
      </c>
      <c r="FQ613" t="s">
        <v>241</v>
      </c>
      <c r="FR613" t="s">
        <v>241</v>
      </c>
      <c r="FS613" t="s">
        <v>241</v>
      </c>
      <c r="FT613" t="s">
        <v>241</v>
      </c>
      <c r="FU613" t="s">
        <v>219</v>
      </c>
      <c r="FV613" t="s">
        <v>241</v>
      </c>
      <c r="FW613" t="s">
        <v>241</v>
      </c>
      <c r="FX613" t="s">
        <v>241</v>
      </c>
      <c r="FY613" t="s">
        <v>241</v>
      </c>
      <c r="FZ613" t="s">
        <v>341</v>
      </c>
      <c r="GA613" t="s">
        <v>241</v>
      </c>
      <c r="GB613" t="s">
        <v>227</v>
      </c>
      <c r="GC613" t="s">
        <v>241</v>
      </c>
      <c r="GD613" t="s">
        <v>293</v>
      </c>
      <c r="GE613" t="s">
        <v>241</v>
      </c>
      <c r="GF613" t="s">
        <v>241</v>
      </c>
      <c r="GG613" t="s">
        <v>227</v>
      </c>
      <c r="GH613" t="s">
        <v>241</v>
      </c>
      <c r="GI613" t="s">
        <v>241</v>
      </c>
      <c r="GJ613" t="s">
        <v>227</v>
      </c>
      <c r="GK613" t="s">
        <v>241</v>
      </c>
      <c r="GL613" t="s">
        <v>227</v>
      </c>
      <c r="GM613" t="s">
        <v>241</v>
      </c>
      <c r="GN613" t="s">
        <v>214</v>
      </c>
      <c r="GO613" t="s">
        <v>241</v>
      </c>
      <c r="GP613" t="s">
        <v>294</v>
      </c>
      <c r="GQ613" t="s">
        <v>241</v>
      </c>
      <c r="GR613" t="s">
        <v>251</v>
      </c>
      <c r="GS613" t="s">
        <v>214</v>
      </c>
      <c r="GT613" t="s">
        <v>241</v>
      </c>
      <c r="GU613" t="s">
        <v>241</v>
      </c>
      <c r="GV613" t="s">
        <v>241</v>
      </c>
      <c r="GW613" t="s">
        <v>297</v>
      </c>
      <c r="GX613" t="s">
        <v>297</v>
      </c>
      <c r="GY613" t="s">
        <v>314</v>
      </c>
      <c r="GZ613" t="s">
        <v>241</v>
      </c>
      <c r="HA613" t="s">
        <v>298</v>
      </c>
      <c r="HB613" t="s">
        <v>241</v>
      </c>
      <c r="HC613" t="s">
        <v>241</v>
      </c>
      <c r="HD613" t="s">
        <v>241</v>
      </c>
      <c r="HE613" t="s">
        <v>241</v>
      </c>
      <c r="HF613" t="s">
        <v>241</v>
      </c>
      <c r="HG613" t="s">
        <v>241</v>
      </c>
      <c r="HH613" t="s">
        <v>241</v>
      </c>
      <c r="HI613" t="s">
        <v>241</v>
      </c>
      <c r="HJ613" t="s">
        <v>219</v>
      </c>
      <c r="HK613" t="s">
        <v>683</v>
      </c>
      <c r="HL613" s="12"/>
      <c r="HM613">
        <v>1</v>
      </c>
      <c r="HN613">
        <v>0.75</v>
      </c>
      <c r="HO613">
        <v>0</v>
      </c>
      <c r="HP613">
        <v>1</v>
      </c>
      <c r="HQ613">
        <v>1</v>
      </c>
      <c r="HR613">
        <v>0</v>
      </c>
      <c r="HS613">
        <v>1</v>
      </c>
      <c r="HT613">
        <v>1</v>
      </c>
      <c r="HU613">
        <v>1</v>
      </c>
      <c r="HV613">
        <v>0.5</v>
      </c>
      <c r="HW613">
        <v>0.5</v>
      </c>
      <c r="HX613">
        <v>0.5</v>
      </c>
      <c r="HY613">
        <v>0</v>
      </c>
      <c r="HZ613">
        <v>0.5</v>
      </c>
      <c r="IA613" s="4">
        <v>1</v>
      </c>
      <c r="IB613">
        <v>0.25</v>
      </c>
      <c r="IC613">
        <v>0.5</v>
      </c>
      <c r="ID613">
        <v>0.5</v>
      </c>
      <c r="IE613">
        <v>0.25</v>
      </c>
      <c r="IG613">
        <v>1</v>
      </c>
      <c r="IH613">
        <v>0.75</v>
      </c>
      <c r="II613">
        <v>0.75</v>
      </c>
      <c r="IJ613">
        <v>1</v>
      </c>
      <c r="IK613">
        <v>1</v>
      </c>
      <c r="IL613">
        <v>1</v>
      </c>
      <c r="IM613">
        <v>1</v>
      </c>
      <c r="IN613">
        <v>0</v>
      </c>
      <c r="IO613">
        <v>1</v>
      </c>
      <c r="IQ613">
        <v>0</v>
      </c>
      <c r="IS613">
        <f t="shared" si="518"/>
        <v>0.15</v>
      </c>
      <c r="IT613">
        <f t="shared" si="519"/>
        <v>0.09</v>
      </c>
      <c r="IU613">
        <f t="shared" si="520"/>
        <v>0</v>
      </c>
      <c r="IV613">
        <f t="shared" si="521"/>
        <v>0.1</v>
      </c>
      <c r="IW613">
        <f t="shared" si="522"/>
        <v>0.08</v>
      </c>
      <c r="IX613">
        <f t="shared" si="523"/>
        <v>0</v>
      </c>
      <c r="IY613">
        <f t="shared" si="524"/>
        <v>0.1</v>
      </c>
      <c r="IZ613">
        <f t="shared" si="525"/>
        <v>0.11</v>
      </c>
      <c r="JA613">
        <f t="shared" si="526"/>
        <v>0.13</v>
      </c>
      <c r="JB613">
        <f t="shared" si="527"/>
        <v>0.05</v>
      </c>
      <c r="JC613">
        <f t="shared" si="528"/>
        <v>0.06</v>
      </c>
      <c r="JD613">
        <f t="shared" si="529"/>
        <v>5.5E-2</v>
      </c>
      <c r="JE613">
        <f t="shared" si="530"/>
        <v>0</v>
      </c>
      <c r="JF613">
        <f t="shared" si="531"/>
        <v>0.06</v>
      </c>
      <c r="JG613" s="5">
        <f t="shared" si="532"/>
        <v>0.05</v>
      </c>
      <c r="JH613">
        <f t="shared" si="533"/>
        <v>0</v>
      </c>
      <c r="JI613">
        <f t="shared" si="533"/>
        <v>0</v>
      </c>
      <c r="JJ613">
        <f t="shared" si="534"/>
        <v>0.1</v>
      </c>
      <c r="JK613">
        <f t="shared" si="535"/>
        <v>3.7499999999999999E-2</v>
      </c>
      <c r="JL613" s="6">
        <f t="shared" si="536"/>
        <v>3.6666666666666667E-2</v>
      </c>
      <c r="JM613">
        <f t="shared" si="537"/>
        <v>0.12</v>
      </c>
      <c r="JN613">
        <f t="shared" si="538"/>
        <v>3.7500000000000006E-2</v>
      </c>
      <c r="JO613">
        <f t="shared" si="539"/>
        <v>0.11249999999999999</v>
      </c>
      <c r="JP613">
        <f t="shared" si="540"/>
        <v>0.1</v>
      </c>
      <c r="JQ613">
        <f t="shared" si="541"/>
        <v>0.12</v>
      </c>
      <c r="JR613">
        <f t="shared" si="542"/>
        <v>0.11</v>
      </c>
      <c r="JS613">
        <f t="shared" si="543"/>
        <v>0.1</v>
      </c>
      <c r="JT613">
        <f t="shared" si="543"/>
        <v>0</v>
      </c>
      <c r="JU613">
        <f t="shared" si="544"/>
        <v>1</v>
      </c>
      <c r="JV613">
        <f t="shared" si="544"/>
        <v>0</v>
      </c>
      <c r="JW613">
        <f t="shared" si="545"/>
        <v>0.15</v>
      </c>
      <c r="JY613">
        <f t="shared" si="546"/>
        <v>0.05</v>
      </c>
      <c r="JZ613">
        <f t="shared" si="547"/>
        <v>0.06</v>
      </c>
      <c r="KA613">
        <f t="shared" si="548"/>
        <v>0</v>
      </c>
      <c r="KB613">
        <f t="shared" si="548"/>
        <v>0.02</v>
      </c>
      <c r="KC613">
        <f t="shared" si="549"/>
        <v>0.04</v>
      </c>
      <c r="KD613">
        <f t="shared" si="573"/>
        <v>0</v>
      </c>
      <c r="KE613">
        <f t="shared" si="573"/>
        <v>0.03</v>
      </c>
      <c r="KF613">
        <f t="shared" si="573"/>
        <v>0.03</v>
      </c>
      <c r="KG613">
        <f t="shared" si="516"/>
        <v>0.03</v>
      </c>
      <c r="KH613">
        <f t="shared" si="516"/>
        <v>1.4999999999999999E-2</v>
      </c>
      <c r="KI613">
        <f t="shared" si="516"/>
        <v>1.4999999999999999E-2</v>
      </c>
      <c r="KJ613">
        <f t="shared" si="516"/>
        <v>1.4999999999999999E-2</v>
      </c>
      <c r="KK613">
        <f t="shared" si="550"/>
        <v>0</v>
      </c>
      <c r="KL613">
        <f t="shared" si="551"/>
        <v>0.02</v>
      </c>
      <c r="KM613" s="5">
        <f t="shared" si="552"/>
        <v>0.05</v>
      </c>
      <c r="KN613">
        <f t="shared" si="553"/>
        <v>0</v>
      </c>
      <c r="KO613">
        <f t="shared" si="553"/>
        <v>0</v>
      </c>
      <c r="KP613">
        <f t="shared" si="554"/>
        <v>0.03</v>
      </c>
      <c r="KQ613">
        <f t="shared" si="555"/>
        <v>7.4999999999999997E-3</v>
      </c>
      <c r="KR613" s="6">
        <f t="shared" si="556"/>
        <v>1.8333333333333333E-2</v>
      </c>
      <c r="KS613">
        <f t="shared" si="557"/>
        <v>0.04</v>
      </c>
      <c r="KT613">
        <f t="shared" si="558"/>
        <v>2.2499999999999999E-2</v>
      </c>
      <c r="KU613">
        <f t="shared" si="559"/>
        <v>0.03</v>
      </c>
      <c r="KV613">
        <f t="shared" si="560"/>
        <v>0.05</v>
      </c>
      <c r="KW613">
        <f t="shared" si="561"/>
        <v>0.01</v>
      </c>
      <c r="KX613">
        <f t="shared" si="562"/>
        <v>0</v>
      </c>
      <c r="KY613">
        <f t="shared" si="563"/>
        <v>0.04</v>
      </c>
      <c r="KZ613">
        <f t="shared" si="564"/>
        <v>0</v>
      </c>
      <c r="LA613">
        <f t="shared" si="565"/>
        <v>1</v>
      </c>
      <c r="LB613">
        <f t="shared" si="565"/>
        <v>0</v>
      </c>
      <c r="LC613">
        <f t="shared" si="566"/>
        <v>0.1</v>
      </c>
      <c r="LE613" t="str">
        <f t="shared" si="572"/>
        <v>Burkina Faso</v>
      </c>
      <c r="LF613">
        <f t="shared" si="567"/>
        <v>0.76</v>
      </c>
      <c r="LG613" s="6">
        <f t="shared" si="568"/>
        <v>0.44916666666666666</v>
      </c>
      <c r="LH613">
        <f t="shared" si="569"/>
        <v>0.85</v>
      </c>
      <c r="LI613" s="6">
        <f t="shared" si="570"/>
        <v>0.72333333333333338</v>
      </c>
      <c r="LJ613">
        <f t="shared" si="571"/>
        <v>0</v>
      </c>
    </row>
    <row r="614" spans="1:322" x14ac:dyDescent="0.35">
      <c r="A614" s="8">
        <v>44878</v>
      </c>
      <c r="B614" t="s">
        <v>3415</v>
      </c>
      <c r="D614" s="24" t="s">
        <v>321</v>
      </c>
      <c r="E614" s="24" t="s">
        <v>321</v>
      </c>
      <c r="F614" s="24">
        <v>24</v>
      </c>
      <c r="G614" s="24" t="s">
        <v>1096</v>
      </c>
      <c r="H614" s="24" t="s">
        <v>1818</v>
      </c>
      <c r="I614" s="24" t="s">
        <v>1097</v>
      </c>
      <c r="J614" s="24" t="s">
        <v>536</v>
      </c>
      <c r="K614" s="25">
        <v>44495</v>
      </c>
      <c r="L614" s="25">
        <v>44495</v>
      </c>
      <c r="M614" s="25">
        <v>44523</v>
      </c>
      <c r="N614" s="24" t="s">
        <v>261</v>
      </c>
      <c r="O614" s="24" t="s">
        <v>261</v>
      </c>
      <c r="P614" s="24" t="s">
        <v>261</v>
      </c>
      <c r="Q614" s="24" t="s">
        <v>324</v>
      </c>
      <c r="R614" s="25">
        <v>44495</v>
      </c>
      <c r="S614" s="25">
        <v>44495</v>
      </c>
      <c r="T614" s="24" t="s">
        <v>263</v>
      </c>
      <c r="U614" s="24" t="s">
        <v>261</v>
      </c>
      <c r="V614" s="25" t="s">
        <v>262</v>
      </c>
      <c r="W614" s="24" t="s">
        <v>261</v>
      </c>
      <c r="X614" s="25" t="s">
        <v>262</v>
      </c>
      <c r="Y614" s="24" t="s">
        <v>263</v>
      </c>
      <c r="Z614" s="25">
        <v>44854</v>
      </c>
      <c r="AA614" s="24" t="s">
        <v>264</v>
      </c>
      <c r="AB614" s="24" t="s">
        <v>265</v>
      </c>
      <c r="AC614" s="24" t="s">
        <v>3416</v>
      </c>
      <c r="AD614" s="24" t="s">
        <v>267</v>
      </c>
      <c r="AE614" s="24" t="s">
        <v>473</v>
      </c>
      <c r="AF614" s="24" t="s">
        <v>687</v>
      </c>
      <c r="AG614" s="31">
        <v>235000</v>
      </c>
      <c r="AH614" s="24" t="s">
        <v>263</v>
      </c>
      <c r="AI614" s="24">
        <v>44648</v>
      </c>
      <c r="AJ614" s="25">
        <v>44653</v>
      </c>
      <c r="AK614" s="24" t="s">
        <v>268</v>
      </c>
      <c r="AL614" s="24" t="s">
        <v>269</v>
      </c>
      <c r="AM614" s="24" t="s">
        <v>2036</v>
      </c>
      <c r="AN614" s="24" t="s">
        <v>2037</v>
      </c>
      <c r="AO614" s="24" t="s">
        <v>261</v>
      </c>
      <c r="AP614" s="24" t="s">
        <v>261</v>
      </c>
      <c r="AQ614" s="25" t="s">
        <v>262</v>
      </c>
      <c r="AR614" s="24" t="s">
        <v>261</v>
      </c>
      <c r="AS614" s="25" t="s">
        <v>262</v>
      </c>
      <c r="AT614" s="24" t="s">
        <v>261</v>
      </c>
      <c r="AU614" s="25" t="s">
        <v>262</v>
      </c>
      <c r="AV614" s="24" t="s">
        <v>261</v>
      </c>
      <c r="AW614" s="25" t="s">
        <v>262</v>
      </c>
      <c r="AX614" s="24" t="s">
        <v>261</v>
      </c>
      <c r="AY614" s="25" t="s">
        <v>262</v>
      </c>
      <c r="AZ614" s="27" t="s">
        <v>262</v>
      </c>
      <c r="BA614" s="27" t="s">
        <v>262</v>
      </c>
      <c r="BB614" s="24" t="s">
        <v>261</v>
      </c>
      <c r="BC614" s="25" t="s">
        <v>262</v>
      </c>
      <c r="BD614" s="24" t="s">
        <v>261</v>
      </c>
      <c r="BE614" s="26" t="s">
        <v>262</v>
      </c>
      <c r="BF614" t="s">
        <v>536</v>
      </c>
      <c r="BG614" s="9" t="s">
        <v>509</v>
      </c>
      <c r="BH614" t="s">
        <v>208</v>
      </c>
      <c r="BI614" t="s">
        <v>529</v>
      </c>
      <c r="BJ614" t="s">
        <v>210</v>
      </c>
      <c r="BK614" t="s">
        <v>329</v>
      </c>
      <c r="BL614" t="s">
        <v>212</v>
      </c>
      <c r="BM614" t="s">
        <v>2240</v>
      </c>
      <c r="BN614" t="s">
        <v>214</v>
      </c>
      <c r="BO614" t="s">
        <v>215</v>
      </c>
      <c r="BQ614" t="s">
        <v>216</v>
      </c>
      <c r="BR614" t="s">
        <v>3417</v>
      </c>
      <c r="BS614" t="s">
        <v>1132</v>
      </c>
      <c r="BT614" t="s">
        <v>3418</v>
      </c>
      <c r="BU614" t="s">
        <v>3417</v>
      </c>
      <c r="BV614" t="s">
        <v>214</v>
      </c>
      <c r="CG614" t="s">
        <v>219</v>
      </c>
      <c r="CI614" t="s">
        <v>333</v>
      </c>
      <c r="CJ614" t="s">
        <v>3419</v>
      </c>
      <c r="CL614" t="s">
        <v>644</v>
      </c>
      <c r="CN614" t="s">
        <v>498</v>
      </c>
      <c r="CO614" t="s">
        <v>3420</v>
      </c>
      <c r="CP614" t="s">
        <v>284</v>
      </c>
      <c r="CQ614" t="s">
        <v>284</v>
      </c>
      <c r="CR614" t="s">
        <v>250</v>
      </c>
      <c r="CT614" t="s">
        <v>214</v>
      </c>
      <c r="CV614" t="s">
        <v>227</v>
      </c>
      <c r="CX614" t="s">
        <v>287</v>
      </c>
      <c r="CZ614" t="s">
        <v>219</v>
      </c>
      <c r="DB614" t="s">
        <v>230</v>
      </c>
      <c r="DC614" t="s">
        <v>230</v>
      </c>
      <c r="DD614" t="s">
        <v>214</v>
      </c>
      <c r="DE614" t="s">
        <v>546</v>
      </c>
      <c r="DI614" t="s">
        <v>338</v>
      </c>
      <c r="DK614" t="s">
        <v>372</v>
      </c>
      <c r="DM614" t="s">
        <v>214</v>
      </c>
      <c r="DO614" t="s">
        <v>288</v>
      </c>
      <c r="DP614" t="s">
        <v>2302</v>
      </c>
      <c r="DT614" t="s">
        <v>219</v>
      </c>
      <c r="DX614" t="s">
        <v>237</v>
      </c>
      <c r="DZ614" t="s">
        <v>400</v>
      </c>
      <c r="EA614" t="s">
        <v>237</v>
      </c>
      <c r="EC614" t="s">
        <v>237</v>
      </c>
      <c r="EE614" t="s">
        <v>214</v>
      </c>
      <c r="EG614" t="s">
        <v>214</v>
      </c>
      <c r="EK614" t="s">
        <v>237</v>
      </c>
      <c r="EM614" t="s">
        <v>486</v>
      </c>
      <c r="EO614" t="s">
        <v>486</v>
      </c>
      <c r="EQ614" t="s">
        <v>214</v>
      </c>
      <c r="ER614" t="s">
        <v>241</v>
      </c>
      <c r="ES614" t="s">
        <v>237</v>
      </c>
      <c r="ET614" t="s">
        <v>241</v>
      </c>
      <c r="EU614" t="s">
        <v>237</v>
      </c>
      <c r="EV614" t="s">
        <v>241</v>
      </c>
      <c r="EW614" t="s">
        <v>580</v>
      </c>
      <c r="EX614" t="s">
        <v>241</v>
      </c>
      <c r="EY614" t="s">
        <v>242</v>
      </c>
      <c r="EZ614" t="s">
        <v>241</v>
      </c>
      <c r="FA614" t="s">
        <v>241</v>
      </c>
      <c r="FB614" t="s">
        <v>241</v>
      </c>
      <c r="FC614" t="s">
        <v>242</v>
      </c>
      <c r="FD614" t="s">
        <v>241</v>
      </c>
      <c r="FE614" t="s">
        <v>286</v>
      </c>
      <c r="FF614" t="s">
        <v>241</v>
      </c>
      <c r="FG614" t="s">
        <v>242</v>
      </c>
      <c r="FH614" t="s">
        <v>241</v>
      </c>
      <c r="FI614" t="s">
        <v>214</v>
      </c>
      <c r="FJ614" t="s">
        <v>241</v>
      </c>
      <c r="FK614" t="s">
        <v>219</v>
      </c>
      <c r="FL614" t="s">
        <v>241</v>
      </c>
      <c r="FM614" t="s">
        <v>292</v>
      </c>
      <c r="FN614" t="s">
        <v>241</v>
      </c>
      <c r="FO614" t="s">
        <v>219</v>
      </c>
      <c r="FP614" t="s">
        <v>241</v>
      </c>
      <c r="FQ614" t="s">
        <v>241</v>
      </c>
      <c r="FR614" t="s">
        <v>241</v>
      </c>
      <c r="FS614" t="s">
        <v>241</v>
      </c>
      <c r="FT614" t="s">
        <v>241</v>
      </c>
      <c r="FU614" t="s">
        <v>219</v>
      </c>
      <c r="FV614" t="s">
        <v>241</v>
      </c>
      <c r="FW614" t="s">
        <v>241</v>
      </c>
      <c r="FX614" t="s">
        <v>241</v>
      </c>
      <c r="FY614" t="s">
        <v>241</v>
      </c>
      <c r="FZ614" t="s">
        <v>341</v>
      </c>
      <c r="GA614" t="s">
        <v>241</v>
      </c>
      <c r="GB614" t="s">
        <v>227</v>
      </c>
      <c r="GC614" t="s">
        <v>241</v>
      </c>
      <c r="GD614" t="s">
        <v>293</v>
      </c>
      <c r="GE614" t="s">
        <v>241</v>
      </c>
      <c r="GF614" t="s">
        <v>241</v>
      </c>
      <c r="GG614" t="s">
        <v>244</v>
      </c>
      <c r="GH614" t="s">
        <v>241</v>
      </c>
      <c r="GI614" t="s">
        <v>241</v>
      </c>
      <c r="GJ614" t="s">
        <v>250</v>
      </c>
      <c r="GK614" t="s">
        <v>241</v>
      </c>
      <c r="GL614" t="s">
        <v>227</v>
      </c>
      <c r="GM614" t="s">
        <v>241</v>
      </c>
      <c r="GN614" t="s">
        <v>214</v>
      </c>
      <c r="GO614" t="s">
        <v>241</v>
      </c>
      <c r="GP614" t="s">
        <v>294</v>
      </c>
      <c r="GQ614" t="s">
        <v>241</v>
      </c>
      <c r="GR614" t="s">
        <v>294</v>
      </c>
      <c r="GS614" t="s">
        <v>214</v>
      </c>
      <c r="GT614" t="s">
        <v>241</v>
      </c>
      <c r="GU614" t="s">
        <v>241</v>
      </c>
      <c r="GV614" t="s">
        <v>241</v>
      </c>
      <c r="GW614" t="s">
        <v>297</v>
      </c>
      <c r="GX614" t="s">
        <v>297</v>
      </c>
      <c r="GY614" t="s">
        <v>314</v>
      </c>
      <c r="GZ614" t="s">
        <v>241</v>
      </c>
      <c r="HA614" t="s">
        <v>298</v>
      </c>
      <c r="HB614" t="s">
        <v>241</v>
      </c>
      <c r="HC614" t="s">
        <v>241</v>
      </c>
      <c r="HD614" t="s">
        <v>241</v>
      </c>
      <c r="HE614" t="s">
        <v>241</v>
      </c>
      <c r="HF614" t="s">
        <v>241</v>
      </c>
      <c r="HG614" t="s">
        <v>241</v>
      </c>
      <c r="HH614" t="s">
        <v>241</v>
      </c>
      <c r="HI614" t="s">
        <v>241</v>
      </c>
      <c r="HJ614" t="s">
        <v>219</v>
      </c>
      <c r="HK614" t="s">
        <v>3421</v>
      </c>
      <c r="HL614" s="12"/>
      <c r="HM614">
        <v>0.75</v>
      </c>
      <c r="HN614">
        <v>0.5</v>
      </c>
      <c r="HO614">
        <v>1</v>
      </c>
      <c r="HP614">
        <v>1</v>
      </c>
      <c r="HQ614">
        <v>1</v>
      </c>
      <c r="HR614">
        <v>0</v>
      </c>
      <c r="HS614">
        <v>1</v>
      </c>
      <c r="HT614">
        <v>1</v>
      </c>
      <c r="HU614">
        <v>1</v>
      </c>
      <c r="HV614">
        <v>0.5</v>
      </c>
      <c r="HW614">
        <v>0.5</v>
      </c>
      <c r="HX614">
        <v>0.5</v>
      </c>
      <c r="HY614">
        <v>1</v>
      </c>
      <c r="HZ614">
        <v>0.5</v>
      </c>
      <c r="IA614" s="4">
        <v>1</v>
      </c>
      <c r="IB614">
        <v>0.5</v>
      </c>
      <c r="IC614">
        <v>0.5</v>
      </c>
      <c r="ID614">
        <v>0.75</v>
      </c>
      <c r="IE614">
        <v>0.75</v>
      </c>
      <c r="IG614">
        <v>0.75</v>
      </c>
      <c r="IH614">
        <v>0.75</v>
      </c>
      <c r="II614">
        <v>1</v>
      </c>
      <c r="IJ614">
        <v>1</v>
      </c>
      <c r="IK614">
        <v>1</v>
      </c>
      <c r="IL614">
        <v>1</v>
      </c>
      <c r="IM614">
        <v>0.75</v>
      </c>
      <c r="IN614">
        <v>0</v>
      </c>
      <c r="IO614">
        <v>1</v>
      </c>
      <c r="IQ614">
        <v>0</v>
      </c>
      <c r="IS614">
        <f t="shared" si="518"/>
        <v>0.11249999999999999</v>
      </c>
      <c r="IT614">
        <f t="shared" si="519"/>
        <v>0.06</v>
      </c>
      <c r="IU614">
        <f t="shared" si="520"/>
        <v>0.08</v>
      </c>
      <c r="IV614">
        <f t="shared" si="521"/>
        <v>0.1</v>
      </c>
      <c r="IW614">
        <f t="shared" si="522"/>
        <v>0.08</v>
      </c>
      <c r="IX614">
        <f t="shared" si="523"/>
        <v>0</v>
      </c>
      <c r="IY614">
        <f t="shared" si="524"/>
        <v>0.1</v>
      </c>
      <c r="IZ614">
        <f t="shared" si="525"/>
        <v>0.11</v>
      </c>
      <c r="JA614">
        <f t="shared" si="526"/>
        <v>0.13</v>
      </c>
      <c r="JB614">
        <f t="shared" si="527"/>
        <v>0.05</v>
      </c>
      <c r="JC614">
        <f t="shared" si="528"/>
        <v>0.06</v>
      </c>
      <c r="JD614">
        <f t="shared" si="529"/>
        <v>5.5E-2</v>
      </c>
      <c r="JE614">
        <f t="shared" si="530"/>
        <v>7.0000000000000007E-2</v>
      </c>
      <c r="JF614">
        <f t="shared" si="531"/>
        <v>0.06</v>
      </c>
      <c r="JG614" s="5">
        <f t="shared" si="532"/>
        <v>0.05</v>
      </c>
      <c r="JH614">
        <f t="shared" si="533"/>
        <v>0</v>
      </c>
      <c r="JI614">
        <f t="shared" si="533"/>
        <v>0</v>
      </c>
      <c r="JJ614">
        <f t="shared" si="534"/>
        <v>0.15000000000000002</v>
      </c>
      <c r="JK614">
        <f t="shared" si="535"/>
        <v>0.11249999999999999</v>
      </c>
      <c r="JL614" s="6">
        <f t="shared" si="536"/>
        <v>4.3333333333333328E-2</v>
      </c>
      <c r="JM614">
        <f t="shared" si="537"/>
        <v>0.09</v>
      </c>
      <c r="JN614">
        <f t="shared" si="538"/>
        <v>3.7500000000000006E-2</v>
      </c>
      <c r="JO614">
        <f t="shared" si="539"/>
        <v>0.15</v>
      </c>
      <c r="JP614">
        <f t="shared" si="540"/>
        <v>0.1</v>
      </c>
      <c r="JQ614">
        <f t="shared" si="541"/>
        <v>0.12</v>
      </c>
      <c r="JR614">
        <f t="shared" si="542"/>
        <v>0.11</v>
      </c>
      <c r="JS614">
        <f t="shared" si="543"/>
        <v>7.5000000000000011E-2</v>
      </c>
      <c r="JT614">
        <f t="shared" si="543"/>
        <v>0</v>
      </c>
      <c r="JU614">
        <f t="shared" si="544"/>
        <v>1</v>
      </c>
      <c r="JV614">
        <f t="shared" si="544"/>
        <v>0</v>
      </c>
      <c r="JW614">
        <f t="shared" si="545"/>
        <v>0.15</v>
      </c>
      <c r="JY614">
        <f t="shared" si="546"/>
        <v>3.7500000000000006E-2</v>
      </c>
      <c r="JZ614">
        <f t="shared" si="547"/>
        <v>0.04</v>
      </c>
      <c r="KA614">
        <f t="shared" si="548"/>
        <v>0.02</v>
      </c>
      <c r="KB614">
        <f t="shared" si="548"/>
        <v>0.02</v>
      </c>
      <c r="KC614">
        <f t="shared" si="549"/>
        <v>0.04</v>
      </c>
      <c r="KD614">
        <f t="shared" si="573"/>
        <v>0</v>
      </c>
      <c r="KE614">
        <f t="shared" si="573"/>
        <v>0.03</v>
      </c>
      <c r="KF614">
        <f t="shared" si="573"/>
        <v>0.03</v>
      </c>
      <c r="KG614">
        <f t="shared" si="516"/>
        <v>0.03</v>
      </c>
      <c r="KH614">
        <f t="shared" si="516"/>
        <v>1.4999999999999999E-2</v>
      </c>
      <c r="KI614">
        <f t="shared" si="516"/>
        <v>1.4999999999999999E-2</v>
      </c>
      <c r="KJ614">
        <f t="shared" si="516"/>
        <v>1.4999999999999999E-2</v>
      </c>
      <c r="KK614">
        <f t="shared" si="550"/>
        <v>0.02</v>
      </c>
      <c r="KL614">
        <f t="shared" si="551"/>
        <v>0.02</v>
      </c>
      <c r="KM614" s="5">
        <f t="shared" si="552"/>
        <v>0.05</v>
      </c>
      <c r="KN614">
        <f t="shared" si="553"/>
        <v>0</v>
      </c>
      <c r="KO614">
        <f t="shared" si="553"/>
        <v>0</v>
      </c>
      <c r="KP614">
        <f t="shared" si="554"/>
        <v>4.4999999999999998E-2</v>
      </c>
      <c r="KQ614">
        <f t="shared" si="555"/>
        <v>2.2499999999999999E-2</v>
      </c>
      <c r="KR614" s="6">
        <f t="shared" si="556"/>
        <v>2.1666666666666664E-2</v>
      </c>
      <c r="KS614">
        <f t="shared" si="557"/>
        <v>0.03</v>
      </c>
      <c r="KT614">
        <f t="shared" si="558"/>
        <v>2.2499999999999999E-2</v>
      </c>
      <c r="KU614">
        <f t="shared" si="559"/>
        <v>0.04</v>
      </c>
      <c r="KV614">
        <f t="shared" si="560"/>
        <v>0.05</v>
      </c>
      <c r="KW614">
        <f t="shared" si="561"/>
        <v>0.01</v>
      </c>
      <c r="KX614">
        <f t="shared" si="562"/>
        <v>0</v>
      </c>
      <c r="KY614">
        <f t="shared" si="563"/>
        <v>0.03</v>
      </c>
      <c r="KZ614">
        <f t="shared" si="564"/>
        <v>0</v>
      </c>
      <c r="LA614">
        <f t="shared" si="565"/>
        <v>1</v>
      </c>
      <c r="LB614">
        <f t="shared" si="565"/>
        <v>0</v>
      </c>
      <c r="LC614">
        <f t="shared" si="566"/>
        <v>0.1</v>
      </c>
      <c r="LE614" t="str">
        <f t="shared" si="572"/>
        <v>Burkina Faso</v>
      </c>
      <c r="LF614">
        <f t="shared" si="567"/>
        <v>0.77250000000000008</v>
      </c>
      <c r="LG614" s="6">
        <f t="shared" si="568"/>
        <v>0.65083333333333337</v>
      </c>
      <c r="LH614">
        <f t="shared" si="569"/>
        <v>0.83249999999999991</v>
      </c>
      <c r="LI614" s="6">
        <f t="shared" si="570"/>
        <v>0.75416666666666676</v>
      </c>
      <c r="LJ614">
        <f t="shared" si="571"/>
        <v>0</v>
      </c>
    </row>
    <row r="615" spans="1:322" x14ac:dyDescent="0.35">
      <c r="A615" s="8">
        <v>44878</v>
      </c>
      <c r="B615" t="s">
        <v>3422</v>
      </c>
      <c r="D615" s="27" t="s">
        <v>321</v>
      </c>
      <c r="E615" s="27" t="s">
        <v>321</v>
      </c>
      <c r="F615" s="27">
        <v>34</v>
      </c>
      <c r="G615" s="27" t="s">
        <v>1096</v>
      </c>
      <c r="H615" s="27" t="s">
        <v>1818</v>
      </c>
      <c r="I615" s="27" t="s">
        <v>1097</v>
      </c>
      <c r="J615" s="27" t="s">
        <v>536</v>
      </c>
      <c r="K615" s="28">
        <v>44495</v>
      </c>
      <c r="L615" s="28">
        <v>44495</v>
      </c>
      <c r="M615" s="28">
        <v>44523</v>
      </c>
      <c r="N615" s="27" t="s">
        <v>261</v>
      </c>
      <c r="O615" s="27" t="s">
        <v>261</v>
      </c>
      <c r="P615" s="27" t="s">
        <v>261</v>
      </c>
      <c r="Q615" s="27" t="s">
        <v>324</v>
      </c>
      <c r="R615" s="28">
        <v>44495</v>
      </c>
      <c r="S615" s="28">
        <v>44495</v>
      </c>
      <c r="T615" s="27" t="s">
        <v>263</v>
      </c>
      <c r="U615" s="27" t="s">
        <v>261</v>
      </c>
      <c r="V615" s="28" t="s">
        <v>262</v>
      </c>
      <c r="W615" s="27" t="s">
        <v>261</v>
      </c>
      <c r="X615" s="28" t="s">
        <v>262</v>
      </c>
      <c r="Y615" s="27" t="s">
        <v>263</v>
      </c>
      <c r="Z615" s="28">
        <v>44853</v>
      </c>
      <c r="AA615" s="27" t="s">
        <v>264</v>
      </c>
      <c r="AB615" s="27" t="s">
        <v>265</v>
      </c>
      <c r="AC615" s="27" t="s">
        <v>3423</v>
      </c>
      <c r="AD615" s="27" t="s">
        <v>267</v>
      </c>
      <c r="AE615" s="27" t="s">
        <v>473</v>
      </c>
      <c r="AF615" s="27" t="s">
        <v>687</v>
      </c>
      <c r="AG615" s="29">
        <v>235000</v>
      </c>
      <c r="AH615" s="27" t="s">
        <v>263</v>
      </c>
      <c r="AI615" s="27">
        <v>44817</v>
      </c>
      <c r="AJ615" s="28">
        <v>44819</v>
      </c>
      <c r="AK615" s="27" t="s">
        <v>268</v>
      </c>
      <c r="AL615" s="27" t="s">
        <v>994</v>
      </c>
      <c r="AM615" s="27" t="s">
        <v>2036</v>
      </c>
      <c r="AN615" s="27" t="s">
        <v>2037</v>
      </c>
      <c r="AO615" s="27" t="s">
        <v>261</v>
      </c>
      <c r="AP615" s="27" t="s">
        <v>261</v>
      </c>
      <c r="AQ615" s="28" t="s">
        <v>262</v>
      </c>
      <c r="AR615" s="27" t="s">
        <v>261</v>
      </c>
      <c r="AS615" s="28" t="s">
        <v>262</v>
      </c>
      <c r="AT615" s="27" t="s">
        <v>261</v>
      </c>
      <c r="AU615" s="28" t="s">
        <v>262</v>
      </c>
      <c r="AV615" s="27" t="s">
        <v>261</v>
      </c>
      <c r="AW615" s="28" t="s">
        <v>262</v>
      </c>
      <c r="AX615" s="27" t="s">
        <v>261</v>
      </c>
      <c r="AY615" s="28" t="s">
        <v>262</v>
      </c>
      <c r="AZ615" s="27" t="s">
        <v>262</v>
      </c>
      <c r="BA615" s="27" t="s">
        <v>262</v>
      </c>
      <c r="BB615" s="27" t="s">
        <v>261</v>
      </c>
      <c r="BC615" s="28" t="s">
        <v>262</v>
      </c>
      <c r="BD615" s="27" t="s">
        <v>261</v>
      </c>
      <c r="BE615" s="30" t="s">
        <v>262</v>
      </c>
      <c r="BF615" t="s">
        <v>536</v>
      </c>
      <c r="BG615" s="9" t="s">
        <v>509</v>
      </c>
      <c r="BH615" t="s">
        <v>208</v>
      </c>
      <c r="BI615" t="s">
        <v>1588</v>
      </c>
      <c r="BJ615" t="s">
        <v>210</v>
      </c>
      <c r="BK615" t="s">
        <v>329</v>
      </c>
      <c r="BL615" t="s">
        <v>212</v>
      </c>
      <c r="BM615" t="s">
        <v>2240</v>
      </c>
      <c r="BN615" t="s">
        <v>214</v>
      </c>
      <c r="BO615" t="s">
        <v>276</v>
      </c>
      <c r="BQ615" t="s">
        <v>216</v>
      </c>
      <c r="BR615" t="s">
        <v>3418</v>
      </c>
      <c r="BS615" t="s">
        <v>1132</v>
      </c>
      <c r="BT615" t="s">
        <v>3418</v>
      </c>
      <c r="BU615" t="s">
        <v>3418</v>
      </c>
      <c r="BV615" t="s">
        <v>214</v>
      </c>
      <c r="CG615" t="s">
        <v>219</v>
      </c>
      <c r="CI615" t="s">
        <v>304</v>
      </c>
      <c r="CJ615" t="s">
        <v>3424</v>
      </c>
      <c r="CL615" t="s">
        <v>644</v>
      </c>
      <c r="CN615" t="s">
        <v>498</v>
      </c>
      <c r="CO615" t="s">
        <v>3425</v>
      </c>
      <c r="CP615" t="s">
        <v>307</v>
      </c>
      <c r="CQ615" t="s">
        <v>413</v>
      </c>
      <c r="CR615" t="s">
        <v>250</v>
      </c>
      <c r="CT615" t="s">
        <v>214</v>
      </c>
      <c r="CV615" t="s">
        <v>227</v>
      </c>
      <c r="CX615" t="s">
        <v>287</v>
      </c>
      <c r="CZ615" t="s">
        <v>219</v>
      </c>
      <c r="DB615" t="s">
        <v>230</v>
      </c>
      <c r="DC615" t="s">
        <v>230</v>
      </c>
      <c r="DD615" t="s">
        <v>219</v>
      </c>
      <c r="DI615" t="s">
        <v>338</v>
      </c>
      <c r="DK615" t="s">
        <v>237</v>
      </c>
      <c r="DM615" t="s">
        <v>214</v>
      </c>
      <c r="DO615" t="s">
        <v>288</v>
      </c>
      <c r="DP615" t="s">
        <v>1854</v>
      </c>
      <c r="DT615" t="s">
        <v>219</v>
      </c>
      <c r="DX615" t="s">
        <v>237</v>
      </c>
      <c r="DZ615" t="s">
        <v>400</v>
      </c>
      <c r="EA615" t="s">
        <v>242</v>
      </c>
      <c r="EC615" t="s">
        <v>237</v>
      </c>
      <c r="EE615" t="s">
        <v>214</v>
      </c>
      <c r="EG615" t="s">
        <v>214</v>
      </c>
      <c r="EK615" t="s">
        <v>237</v>
      </c>
      <c r="EM615" t="s">
        <v>486</v>
      </c>
      <c r="EO615" t="s">
        <v>486</v>
      </c>
      <c r="EQ615" t="s">
        <v>214</v>
      </c>
      <c r="ER615" t="s">
        <v>241</v>
      </c>
      <c r="ES615" t="s">
        <v>237</v>
      </c>
      <c r="ET615" t="s">
        <v>241</v>
      </c>
      <c r="EU615" t="s">
        <v>242</v>
      </c>
      <c r="EV615" t="s">
        <v>241</v>
      </c>
      <c r="EW615" t="s">
        <v>310</v>
      </c>
      <c r="EX615" t="s">
        <v>241</v>
      </c>
      <c r="EY615" t="s">
        <v>237</v>
      </c>
      <c r="EZ615" t="s">
        <v>241</v>
      </c>
      <c r="FA615" t="s">
        <v>241</v>
      </c>
      <c r="FB615" t="s">
        <v>241</v>
      </c>
      <c r="FC615" t="s">
        <v>237</v>
      </c>
      <c r="FD615" t="s">
        <v>241</v>
      </c>
      <c r="FE615" t="s">
        <v>226</v>
      </c>
      <c r="FF615" t="s">
        <v>241</v>
      </c>
      <c r="FG615" t="s">
        <v>242</v>
      </c>
      <c r="FH615" t="s">
        <v>241</v>
      </c>
      <c r="FI615" t="s">
        <v>214</v>
      </c>
      <c r="FJ615" t="s">
        <v>241</v>
      </c>
      <c r="FK615" t="s">
        <v>219</v>
      </c>
      <c r="FL615" t="s">
        <v>241</v>
      </c>
      <c r="FM615" t="s">
        <v>292</v>
      </c>
      <c r="FN615" t="s">
        <v>241</v>
      </c>
      <c r="FO615" t="s">
        <v>219</v>
      </c>
      <c r="FP615" t="s">
        <v>241</v>
      </c>
      <c r="FQ615" t="s">
        <v>241</v>
      </c>
      <c r="FR615" t="s">
        <v>241</v>
      </c>
      <c r="FS615" t="s">
        <v>241</v>
      </c>
      <c r="FT615" t="s">
        <v>241</v>
      </c>
      <c r="FU615" t="s">
        <v>219</v>
      </c>
      <c r="FV615" t="s">
        <v>241</v>
      </c>
      <c r="FW615" t="s">
        <v>241</v>
      </c>
      <c r="FX615" t="s">
        <v>241</v>
      </c>
      <c r="FY615" t="s">
        <v>241</v>
      </c>
      <c r="FZ615" t="s">
        <v>341</v>
      </c>
      <c r="GA615" t="s">
        <v>241</v>
      </c>
      <c r="GB615" t="s">
        <v>227</v>
      </c>
      <c r="GC615" t="s">
        <v>241</v>
      </c>
      <c r="GD615" t="s">
        <v>293</v>
      </c>
      <c r="GE615" t="s">
        <v>241</v>
      </c>
      <c r="GF615" t="s">
        <v>241</v>
      </c>
      <c r="GG615" t="s">
        <v>244</v>
      </c>
      <c r="GH615" t="s">
        <v>241</v>
      </c>
      <c r="GI615" t="s">
        <v>241</v>
      </c>
      <c r="GJ615" t="s">
        <v>244</v>
      </c>
      <c r="GK615" t="s">
        <v>241</v>
      </c>
      <c r="GL615" t="s">
        <v>244</v>
      </c>
      <c r="GM615" t="s">
        <v>241</v>
      </c>
      <c r="GN615" t="s">
        <v>214</v>
      </c>
      <c r="GO615" t="s">
        <v>241</v>
      </c>
      <c r="GP615" t="s">
        <v>294</v>
      </c>
      <c r="GQ615" t="s">
        <v>241</v>
      </c>
      <c r="GR615" t="s">
        <v>295</v>
      </c>
      <c r="GS615" t="s">
        <v>214</v>
      </c>
      <c r="GT615" t="s">
        <v>241</v>
      </c>
      <c r="GU615" t="s">
        <v>241</v>
      </c>
      <c r="GV615" t="s">
        <v>241</v>
      </c>
      <c r="GW615" t="s">
        <v>297</v>
      </c>
      <c r="GX615" t="s">
        <v>297</v>
      </c>
      <c r="GY615" t="s">
        <v>491</v>
      </c>
      <c r="GZ615" t="s">
        <v>241</v>
      </c>
      <c r="HA615" t="s">
        <v>298</v>
      </c>
      <c r="HB615" t="s">
        <v>241</v>
      </c>
      <c r="HC615" t="s">
        <v>241</v>
      </c>
      <c r="HD615" t="s">
        <v>241</v>
      </c>
      <c r="HE615" t="s">
        <v>241</v>
      </c>
      <c r="HF615" t="s">
        <v>241</v>
      </c>
      <c r="HG615" t="s">
        <v>241</v>
      </c>
      <c r="HH615" t="s">
        <v>241</v>
      </c>
      <c r="HI615" t="s">
        <v>241</v>
      </c>
      <c r="HJ615" t="s">
        <v>214</v>
      </c>
      <c r="HK615" t="s">
        <v>3426</v>
      </c>
      <c r="HL615" s="12"/>
      <c r="HM615">
        <v>1</v>
      </c>
      <c r="HN615">
        <v>0.5</v>
      </c>
      <c r="HO615">
        <v>1</v>
      </c>
      <c r="HP615">
        <v>1</v>
      </c>
      <c r="HQ615">
        <v>1</v>
      </c>
      <c r="HR615">
        <v>0.5</v>
      </c>
      <c r="HS615">
        <v>1</v>
      </c>
      <c r="HT615">
        <v>1</v>
      </c>
      <c r="HU615">
        <v>1</v>
      </c>
      <c r="HV615">
        <v>0.5</v>
      </c>
      <c r="HW615">
        <v>0.75</v>
      </c>
      <c r="HX615">
        <v>0.5</v>
      </c>
      <c r="HY615">
        <v>1</v>
      </c>
      <c r="HZ615">
        <v>0.5</v>
      </c>
      <c r="IA615" s="4">
        <v>1</v>
      </c>
      <c r="IB615">
        <v>0.5</v>
      </c>
      <c r="IC615">
        <v>0.75</v>
      </c>
      <c r="ID615">
        <v>0.5</v>
      </c>
      <c r="IE615">
        <v>0.5</v>
      </c>
      <c r="IG615">
        <v>1</v>
      </c>
      <c r="IH615">
        <v>0.75</v>
      </c>
      <c r="II615">
        <v>1</v>
      </c>
      <c r="IJ615">
        <v>1</v>
      </c>
      <c r="IK615">
        <v>1</v>
      </c>
      <c r="IL615">
        <v>1</v>
      </c>
      <c r="IM615">
        <v>0.75</v>
      </c>
      <c r="IN615">
        <v>0</v>
      </c>
      <c r="IO615">
        <v>1</v>
      </c>
      <c r="IQ615">
        <v>0</v>
      </c>
      <c r="IS615">
        <f t="shared" si="518"/>
        <v>0.15</v>
      </c>
      <c r="IT615">
        <f t="shared" si="519"/>
        <v>0.06</v>
      </c>
      <c r="IU615">
        <f t="shared" si="520"/>
        <v>0.08</v>
      </c>
      <c r="IV615">
        <f t="shared" si="521"/>
        <v>0.1</v>
      </c>
      <c r="IW615">
        <f t="shared" si="522"/>
        <v>0.08</v>
      </c>
      <c r="IX615">
        <f t="shared" si="523"/>
        <v>6.5000000000000002E-2</v>
      </c>
      <c r="IY615">
        <f t="shared" si="524"/>
        <v>0.1</v>
      </c>
      <c r="IZ615">
        <f t="shared" si="525"/>
        <v>0.11</v>
      </c>
      <c r="JA615">
        <f t="shared" si="526"/>
        <v>0.13</v>
      </c>
      <c r="JB615">
        <f t="shared" si="527"/>
        <v>0.05</v>
      </c>
      <c r="JC615">
        <f t="shared" si="528"/>
        <v>0.09</v>
      </c>
      <c r="JD615">
        <f t="shared" si="529"/>
        <v>5.5E-2</v>
      </c>
      <c r="JE615">
        <f t="shared" si="530"/>
        <v>7.0000000000000007E-2</v>
      </c>
      <c r="JF615">
        <f t="shared" si="531"/>
        <v>0.06</v>
      </c>
      <c r="JG615" s="5">
        <f t="shared" si="532"/>
        <v>0.05</v>
      </c>
      <c r="JH615">
        <f t="shared" si="533"/>
        <v>0</v>
      </c>
      <c r="JI615">
        <f t="shared" si="533"/>
        <v>0</v>
      </c>
      <c r="JJ615">
        <f t="shared" si="534"/>
        <v>0.1</v>
      </c>
      <c r="JK615">
        <f t="shared" si="535"/>
        <v>7.4999999999999997E-2</v>
      </c>
      <c r="JL615" s="6">
        <f t="shared" si="536"/>
        <v>4.3333333333333328E-2</v>
      </c>
      <c r="JM615">
        <f t="shared" si="537"/>
        <v>0.12</v>
      </c>
      <c r="JN615">
        <f t="shared" si="538"/>
        <v>3.7500000000000006E-2</v>
      </c>
      <c r="JO615">
        <f t="shared" si="539"/>
        <v>0.15</v>
      </c>
      <c r="JP615">
        <f t="shared" si="540"/>
        <v>0.1</v>
      </c>
      <c r="JQ615">
        <f t="shared" si="541"/>
        <v>0.12</v>
      </c>
      <c r="JR615">
        <f t="shared" si="542"/>
        <v>0.11</v>
      </c>
      <c r="JS615">
        <f t="shared" si="543"/>
        <v>7.5000000000000011E-2</v>
      </c>
      <c r="JT615">
        <f t="shared" si="543"/>
        <v>0</v>
      </c>
      <c r="JU615">
        <f t="shared" si="544"/>
        <v>1</v>
      </c>
      <c r="JV615">
        <f t="shared" si="544"/>
        <v>0</v>
      </c>
      <c r="JW615">
        <f t="shared" si="545"/>
        <v>0.15</v>
      </c>
      <c r="JY615">
        <f t="shared" si="546"/>
        <v>0.05</v>
      </c>
      <c r="JZ615">
        <f t="shared" si="547"/>
        <v>0.04</v>
      </c>
      <c r="KA615">
        <f t="shared" si="548"/>
        <v>0.02</v>
      </c>
      <c r="KB615">
        <f t="shared" si="548"/>
        <v>0.02</v>
      </c>
      <c r="KC615">
        <f t="shared" si="549"/>
        <v>0.04</v>
      </c>
      <c r="KD615">
        <f t="shared" si="573"/>
        <v>1.4999999999999999E-2</v>
      </c>
      <c r="KE615">
        <f t="shared" si="573"/>
        <v>0.03</v>
      </c>
      <c r="KF615">
        <f t="shared" si="573"/>
        <v>0.03</v>
      </c>
      <c r="KG615">
        <f t="shared" si="516"/>
        <v>0.03</v>
      </c>
      <c r="KH615">
        <f t="shared" si="516"/>
        <v>1.4999999999999999E-2</v>
      </c>
      <c r="KI615">
        <f t="shared" si="516"/>
        <v>2.2499999999999999E-2</v>
      </c>
      <c r="KJ615">
        <f t="shared" si="516"/>
        <v>1.4999999999999999E-2</v>
      </c>
      <c r="KK615">
        <f t="shared" si="550"/>
        <v>0.02</v>
      </c>
      <c r="KL615">
        <f t="shared" si="551"/>
        <v>0.02</v>
      </c>
      <c r="KM615" s="5">
        <f t="shared" si="552"/>
        <v>0.05</v>
      </c>
      <c r="KN615">
        <f t="shared" si="553"/>
        <v>0</v>
      </c>
      <c r="KO615">
        <f t="shared" si="553"/>
        <v>0</v>
      </c>
      <c r="KP615">
        <f t="shared" si="554"/>
        <v>0.03</v>
      </c>
      <c r="KQ615">
        <f t="shared" si="555"/>
        <v>1.4999999999999999E-2</v>
      </c>
      <c r="KR615" s="6">
        <f t="shared" si="556"/>
        <v>2.1666666666666664E-2</v>
      </c>
      <c r="KS615">
        <f t="shared" si="557"/>
        <v>0.04</v>
      </c>
      <c r="KT615">
        <f t="shared" si="558"/>
        <v>2.2499999999999999E-2</v>
      </c>
      <c r="KU615">
        <f t="shared" si="559"/>
        <v>0.04</v>
      </c>
      <c r="KV615">
        <f t="shared" si="560"/>
        <v>0.05</v>
      </c>
      <c r="KW615">
        <f t="shared" si="561"/>
        <v>0.01</v>
      </c>
      <c r="KX615">
        <f t="shared" si="562"/>
        <v>0</v>
      </c>
      <c r="KY615">
        <f t="shared" si="563"/>
        <v>0.03</v>
      </c>
      <c r="KZ615">
        <f t="shared" si="564"/>
        <v>0</v>
      </c>
      <c r="LA615">
        <f t="shared" si="565"/>
        <v>1</v>
      </c>
      <c r="LB615">
        <f t="shared" si="565"/>
        <v>0</v>
      </c>
      <c r="LC615">
        <f t="shared" si="566"/>
        <v>0.1</v>
      </c>
      <c r="LE615" t="str">
        <f t="shared" si="572"/>
        <v>Burkina Faso</v>
      </c>
      <c r="LF615">
        <f t="shared" si="567"/>
        <v>0.875</v>
      </c>
      <c r="LG615" s="6">
        <f t="shared" si="568"/>
        <v>0.59333333333333327</v>
      </c>
      <c r="LH615">
        <f t="shared" si="569"/>
        <v>0.86249999999999993</v>
      </c>
      <c r="LI615" s="6">
        <f t="shared" si="570"/>
        <v>0.77666666666666684</v>
      </c>
      <c r="LJ615">
        <f t="shared" si="571"/>
        <v>0</v>
      </c>
    </row>
    <row r="616" spans="1:322" x14ac:dyDescent="0.35">
      <c r="A616" s="8">
        <v>44916</v>
      </c>
      <c r="B616" t="s">
        <v>3427</v>
      </c>
      <c r="D616" s="24" t="s">
        <v>321</v>
      </c>
      <c r="E616" s="24" t="s">
        <v>321</v>
      </c>
      <c r="F616" s="24">
        <v>42</v>
      </c>
      <c r="G616" s="24" t="s">
        <v>1096</v>
      </c>
      <c r="H616" s="24" t="s">
        <v>1818</v>
      </c>
      <c r="I616" s="24" t="s">
        <v>1097</v>
      </c>
      <c r="J616" s="24" t="s">
        <v>1972</v>
      </c>
      <c r="K616" s="25">
        <v>44224</v>
      </c>
      <c r="L616" s="25">
        <v>44224</v>
      </c>
      <c r="M616" s="25">
        <v>44509</v>
      </c>
      <c r="N616" s="24" t="s">
        <v>261</v>
      </c>
      <c r="O616" s="24" t="s">
        <v>261</v>
      </c>
      <c r="P616" s="24" t="s">
        <v>261</v>
      </c>
      <c r="Q616" s="24" t="s">
        <v>324</v>
      </c>
      <c r="R616" s="25">
        <v>44224</v>
      </c>
      <c r="S616" s="25">
        <v>44224</v>
      </c>
      <c r="T616" s="24" t="s">
        <v>263</v>
      </c>
      <c r="U616" s="24" t="s">
        <v>263</v>
      </c>
      <c r="V616" s="25">
        <v>44558</v>
      </c>
      <c r="W616" s="24" t="s">
        <v>261</v>
      </c>
      <c r="X616" s="25" t="s">
        <v>262</v>
      </c>
      <c r="Y616" s="24" t="s">
        <v>263</v>
      </c>
      <c r="Z616" s="25">
        <v>44558</v>
      </c>
      <c r="AA616" s="24" t="s">
        <v>264</v>
      </c>
      <c r="AB616" s="24" t="s">
        <v>265</v>
      </c>
      <c r="AC616" s="24" t="s">
        <v>3428</v>
      </c>
      <c r="AD616" s="24" t="s">
        <v>267</v>
      </c>
      <c r="AE616" s="24" t="s">
        <v>326</v>
      </c>
      <c r="AF616" s="24" t="s">
        <v>687</v>
      </c>
      <c r="AG616" s="31">
        <v>500000</v>
      </c>
      <c r="AH616" s="24" t="s">
        <v>261</v>
      </c>
      <c r="AI616" s="24" t="s">
        <v>262</v>
      </c>
      <c r="AJ616" s="25" t="s">
        <v>262</v>
      </c>
      <c r="AK616" s="24" t="s">
        <v>262</v>
      </c>
      <c r="AL616" s="24" t="s">
        <v>262</v>
      </c>
      <c r="AM616" s="24" t="s">
        <v>262</v>
      </c>
      <c r="AN616" s="24" t="s">
        <v>262</v>
      </c>
      <c r="AO616" s="24" t="s">
        <v>261</v>
      </c>
      <c r="AP616" s="24" t="s">
        <v>261</v>
      </c>
      <c r="AQ616" s="25" t="s">
        <v>262</v>
      </c>
      <c r="AR616" s="24" t="s">
        <v>261</v>
      </c>
      <c r="AS616" s="25" t="s">
        <v>262</v>
      </c>
      <c r="AT616" s="24" t="s">
        <v>261</v>
      </c>
      <c r="AU616" s="25" t="s">
        <v>262</v>
      </c>
      <c r="AV616" s="24" t="s">
        <v>261</v>
      </c>
      <c r="AW616" s="25" t="s">
        <v>262</v>
      </c>
      <c r="AX616" s="24" t="s">
        <v>261</v>
      </c>
      <c r="AY616" s="25" t="s">
        <v>262</v>
      </c>
      <c r="AZ616" s="27" t="s">
        <v>262</v>
      </c>
      <c r="BA616" s="27" t="s">
        <v>262</v>
      </c>
      <c r="BB616" s="24" t="s">
        <v>261</v>
      </c>
      <c r="BC616" s="25" t="s">
        <v>262</v>
      </c>
      <c r="BD616" s="24" t="s">
        <v>261</v>
      </c>
      <c r="BE616" s="26" t="s">
        <v>262</v>
      </c>
      <c r="BF616" t="s">
        <v>1972</v>
      </c>
      <c r="BG616" s="9" t="s">
        <v>509</v>
      </c>
      <c r="BH616" t="s">
        <v>208</v>
      </c>
      <c r="BI616" t="s">
        <v>3152</v>
      </c>
      <c r="BJ616" t="s">
        <v>210</v>
      </c>
      <c r="BK616" t="s">
        <v>329</v>
      </c>
      <c r="BL616" t="s">
        <v>212</v>
      </c>
      <c r="BM616" t="s">
        <v>2158</v>
      </c>
      <c r="BN616" t="s">
        <v>214</v>
      </c>
      <c r="BO616" t="s">
        <v>302</v>
      </c>
      <c r="BP616" t="s">
        <v>219</v>
      </c>
      <c r="BQ616" t="s">
        <v>216</v>
      </c>
      <c r="BR616" t="s">
        <v>3429</v>
      </c>
      <c r="BS616" t="s">
        <v>2063</v>
      </c>
      <c r="BT616" t="s">
        <v>2064</v>
      </c>
      <c r="BU616" t="s">
        <v>3430</v>
      </c>
      <c r="BV616" t="s">
        <v>214</v>
      </c>
      <c r="CC616" t="s">
        <v>214</v>
      </c>
      <c r="CG616" t="s">
        <v>219</v>
      </c>
      <c r="CI616" t="s">
        <v>220</v>
      </c>
      <c r="CJ616" t="s">
        <v>3431</v>
      </c>
      <c r="CK616" t="s">
        <v>220</v>
      </c>
      <c r="CL616" t="s">
        <v>500</v>
      </c>
      <c r="CM616" t="s">
        <v>3432</v>
      </c>
      <c r="CN616" t="s">
        <v>378</v>
      </c>
      <c r="CP616" t="s">
        <v>413</v>
      </c>
      <c r="CQ616" t="s">
        <v>225</v>
      </c>
      <c r="CR616" t="s">
        <v>286</v>
      </c>
      <c r="CS616" t="s">
        <v>250</v>
      </c>
      <c r="CT616" t="s">
        <v>219</v>
      </c>
      <c r="CU616" t="s">
        <v>219</v>
      </c>
      <c r="CV616" t="s">
        <v>286</v>
      </c>
      <c r="CW616" t="s">
        <v>227</v>
      </c>
      <c r="CX616" t="s">
        <v>228</v>
      </c>
      <c r="CY616" t="s">
        <v>450</v>
      </c>
      <c r="CZ616" t="s">
        <v>214</v>
      </c>
      <c r="DA616" t="s">
        <v>219</v>
      </c>
      <c r="DB616" t="s">
        <v>229</v>
      </c>
      <c r="DC616" t="s">
        <v>230</v>
      </c>
      <c r="DD616" t="s">
        <v>214</v>
      </c>
      <c r="DE616" t="s">
        <v>546</v>
      </c>
      <c r="DG616" t="s">
        <v>546</v>
      </c>
      <c r="DI616" t="s">
        <v>3433</v>
      </c>
      <c r="DJ616" t="s">
        <v>3434</v>
      </c>
      <c r="DK616" t="s">
        <v>233</v>
      </c>
      <c r="DL616" t="s">
        <v>233</v>
      </c>
      <c r="DM616" t="s">
        <v>214</v>
      </c>
      <c r="DN616" t="s">
        <v>219</v>
      </c>
      <c r="DO616" t="s">
        <v>414</v>
      </c>
      <c r="DP616" t="s">
        <v>355</v>
      </c>
      <c r="DR616" t="s">
        <v>2315</v>
      </c>
      <c r="DT616" t="s">
        <v>214</v>
      </c>
      <c r="DU616" t="s">
        <v>214</v>
      </c>
      <c r="DV616" t="s">
        <v>452</v>
      </c>
      <c r="DW616" t="s">
        <v>3435</v>
      </c>
      <c r="DX616" t="s">
        <v>233</v>
      </c>
      <c r="DY616" t="s">
        <v>233</v>
      </c>
      <c r="DZ616" t="s">
        <v>400</v>
      </c>
      <c r="EA616" t="s">
        <v>242</v>
      </c>
      <c r="EB616" t="s">
        <v>242</v>
      </c>
      <c r="EC616" t="s">
        <v>242</v>
      </c>
      <c r="ED616" t="s">
        <v>242</v>
      </c>
      <c r="EE616" t="s">
        <v>214</v>
      </c>
      <c r="EF616" t="s">
        <v>214</v>
      </c>
      <c r="EG616" t="s">
        <v>214</v>
      </c>
      <c r="EI616" t="s">
        <v>214</v>
      </c>
      <c r="EK616" t="s">
        <v>242</v>
      </c>
      <c r="EL616" t="s">
        <v>242</v>
      </c>
      <c r="EM616" t="s">
        <v>460</v>
      </c>
      <c r="EN616" t="s">
        <v>460</v>
      </c>
      <c r="EO616" t="s">
        <v>240</v>
      </c>
      <c r="EP616" t="s">
        <v>240</v>
      </c>
      <c r="EQ616" t="s">
        <v>214</v>
      </c>
      <c r="ER616" t="s">
        <v>219</v>
      </c>
      <c r="ES616" t="s">
        <v>242</v>
      </c>
      <c r="ET616" t="s">
        <v>242</v>
      </c>
      <c r="EU616" t="s">
        <v>389</v>
      </c>
      <c r="EV616" t="s">
        <v>389</v>
      </c>
      <c r="EW616" t="s">
        <v>243</v>
      </c>
      <c r="EX616" t="s">
        <v>243</v>
      </c>
      <c r="EY616" t="s">
        <v>233</v>
      </c>
      <c r="EZ616" t="s">
        <v>677</v>
      </c>
      <c r="FA616" t="s">
        <v>241</v>
      </c>
      <c r="FB616" t="s">
        <v>233</v>
      </c>
      <c r="FC616" t="s">
        <v>233</v>
      </c>
      <c r="FD616" t="s">
        <v>233</v>
      </c>
      <c r="FE616" t="s">
        <v>250</v>
      </c>
      <c r="FF616" t="s">
        <v>250</v>
      </c>
      <c r="FG616" t="s">
        <v>358</v>
      </c>
      <c r="FH616" t="s">
        <v>358</v>
      </c>
      <c r="FI616" t="s">
        <v>214</v>
      </c>
      <c r="FJ616" t="s">
        <v>214</v>
      </c>
      <c r="FK616" t="s">
        <v>219</v>
      </c>
      <c r="FL616" t="s">
        <v>214</v>
      </c>
      <c r="FM616" t="s">
        <v>292</v>
      </c>
      <c r="FN616" t="s">
        <v>292</v>
      </c>
      <c r="FO616" t="s">
        <v>214</v>
      </c>
      <c r="FP616" t="s">
        <v>214</v>
      </c>
      <c r="FQ616" t="s">
        <v>500</v>
      </c>
      <c r="FR616" t="s">
        <v>3436</v>
      </c>
      <c r="FS616" t="s">
        <v>247</v>
      </c>
      <c r="FT616" t="s">
        <v>241</v>
      </c>
      <c r="FU616" t="s">
        <v>219</v>
      </c>
      <c r="FV616" t="s">
        <v>241</v>
      </c>
      <c r="FW616" t="s">
        <v>241</v>
      </c>
      <c r="FX616" t="s">
        <v>241</v>
      </c>
      <c r="FY616" t="s">
        <v>241</v>
      </c>
      <c r="FZ616" t="s">
        <v>248</v>
      </c>
      <c r="GA616" t="s">
        <v>248</v>
      </c>
      <c r="GB616" t="s">
        <v>227</v>
      </c>
      <c r="GC616" t="s">
        <v>227</v>
      </c>
      <c r="GD616" t="s">
        <v>293</v>
      </c>
      <c r="GE616" t="s">
        <v>241</v>
      </c>
      <c r="GF616" t="s">
        <v>293</v>
      </c>
      <c r="GG616" t="s">
        <v>250</v>
      </c>
      <c r="GH616" t="s">
        <v>3437</v>
      </c>
      <c r="GI616" t="s">
        <v>244</v>
      </c>
      <c r="GJ616" t="s">
        <v>286</v>
      </c>
      <c r="GK616" t="s">
        <v>286</v>
      </c>
      <c r="GL616" t="s">
        <v>227</v>
      </c>
      <c r="GM616" t="s">
        <v>227</v>
      </c>
      <c r="GN616" t="s">
        <v>219</v>
      </c>
      <c r="GO616" t="s">
        <v>219</v>
      </c>
      <c r="GP616" t="s">
        <v>251</v>
      </c>
      <c r="GQ616" t="s">
        <v>251</v>
      </c>
      <c r="GR616" t="s">
        <v>251</v>
      </c>
      <c r="GS616" t="s">
        <v>214</v>
      </c>
      <c r="GT616" t="s">
        <v>241</v>
      </c>
      <c r="GU616" t="s">
        <v>214</v>
      </c>
      <c r="GV616" t="s">
        <v>241</v>
      </c>
      <c r="GW616" t="s">
        <v>297</v>
      </c>
      <c r="GX616" t="s">
        <v>297</v>
      </c>
      <c r="GY616" t="s">
        <v>567</v>
      </c>
      <c r="GZ616" t="s">
        <v>241</v>
      </c>
      <c r="HA616" t="s">
        <v>298</v>
      </c>
      <c r="HB616" t="s">
        <v>241</v>
      </c>
      <c r="HC616" t="s">
        <v>315</v>
      </c>
      <c r="HD616" t="s">
        <v>517</v>
      </c>
      <c r="HE616" t="s">
        <v>1335</v>
      </c>
      <c r="HF616" t="s">
        <v>3438</v>
      </c>
      <c r="HG616" t="s">
        <v>335</v>
      </c>
      <c r="HH616" t="s">
        <v>241</v>
      </c>
      <c r="HI616" t="s">
        <v>241</v>
      </c>
      <c r="HJ616" t="s">
        <v>214</v>
      </c>
      <c r="HK616" t="s">
        <v>3439</v>
      </c>
      <c r="HL616" s="12"/>
      <c r="HM616">
        <v>0.25</v>
      </c>
      <c r="HN616">
        <v>0.25</v>
      </c>
      <c r="HO616">
        <v>0</v>
      </c>
      <c r="HP616">
        <v>0.25</v>
      </c>
      <c r="HQ616">
        <v>0</v>
      </c>
      <c r="HR616">
        <v>0.25</v>
      </c>
      <c r="HS616">
        <v>1</v>
      </c>
      <c r="HT616">
        <v>1</v>
      </c>
      <c r="HU616">
        <v>0</v>
      </c>
      <c r="HV616">
        <v>0.25</v>
      </c>
      <c r="HW616">
        <v>0.75</v>
      </c>
      <c r="HX616">
        <v>0.75</v>
      </c>
      <c r="HY616">
        <v>1</v>
      </c>
      <c r="HZ616">
        <v>0.75</v>
      </c>
      <c r="IA616" s="4">
        <v>1</v>
      </c>
      <c r="IB616">
        <v>0.75</v>
      </c>
      <c r="IC616">
        <v>1</v>
      </c>
      <c r="ID616">
        <v>0.25</v>
      </c>
      <c r="IE616">
        <v>0.25</v>
      </c>
      <c r="IG616">
        <v>0.5</v>
      </c>
      <c r="IH616">
        <v>1</v>
      </c>
      <c r="II616">
        <v>1</v>
      </c>
      <c r="IJ616">
        <v>0.75</v>
      </c>
      <c r="IK616">
        <v>1</v>
      </c>
      <c r="IL616">
        <v>1</v>
      </c>
      <c r="IM616">
        <v>0.5</v>
      </c>
      <c r="IN616">
        <v>1</v>
      </c>
      <c r="IO616">
        <v>1</v>
      </c>
      <c r="IQ616">
        <v>0</v>
      </c>
      <c r="IS616">
        <f t="shared" si="518"/>
        <v>3.7499999999999999E-2</v>
      </c>
      <c r="IT616">
        <f t="shared" si="519"/>
        <v>0.03</v>
      </c>
      <c r="IU616">
        <f t="shared" si="520"/>
        <v>0</v>
      </c>
      <c r="IV616">
        <f t="shared" si="521"/>
        <v>2.5000000000000001E-2</v>
      </c>
      <c r="IW616">
        <f t="shared" si="522"/>
        <v>0</v>
      </c>
      <c r="IX616">
        <f t="shared" si="523"/>
        <v>3.2500000000000001E-2</v>
      </c>
      <c r="IY616">
        <f t="shared" si="524"/>
        <v>0.1</v>
      </c>
      <c r="IZ616">
        <f t="shared" si="525"/>
        <v>0.11</v>
      </c>
      <c r="JA616">
        <f t="shared" si="526"/>
        <v>0</v>
      </c>
      <c r="JB616">
        <f t="shared" si="527"/>
        <v>2.5000000000000001E-2</v>
      </c>
      <c r="JC616">
        <f t="shared" si="528"/>
        <v>0.09</v>
      </c>
      <c r="JD616">
        <f t="shared" si="529"/>
        <v>8.2500000000000004E-2</v>
      </c>
      <c r="JE616">
        <f t="shared" si="530"/>
        <v>7.0000000000000007E-2</v>
      </c>
      <c r="JF616">
        <f t="shared" si="531"/>
        <v>0.09</v>
      </c>
      <c r="JG616" s="5">
        <f t="shared" si="532"/>
        <v>0.05</v>
      </c>
      <c r="JH616">
        <f t="shared" si="533"/>
        <v>0</v>
      </c>
      <c r="JI616">
        <f t="shared" si="533"/>
        <v>0</v>
      </c>
      <c r="JJ616">
        <f t="shared" si="534"/>
        <v>0.05</v>
      </c>
      <c r="JK616">
        <f t="shared" si="535"/>
        <v>3.7499999999999999E-2</v>
      </c>
      <c r="JL616" s="6">
        <f t="shared" si="536"/>
        <v>0.05</v>
      </c>
      <c r="JM616">
        <f t="shared" si="537"/>
        <v>0.06</v>
      </c>
      <c r="JN616">
        <f t="shared" si="538"/>
        <v>0.05</v>
      </c>
      <c r="JO616">
        <f t="shared" si="539"/>
        <v>0.15</v>
      </c>
      <c r="JP616">
        <f t="shared" si="540"/>
        <v>7.5000000000000011E-2</v>
      </c>
      <c r="JQ616">
        <f t="shared" si="541"/>
        <v>0.12</v>
      </c>
      <c r="JR616">
        <f t="shared" si="542"/>
        <v>0.11</v>
      </c>
      <c r="JS616">
        <f t="shared" si="543"/>
        <v>0.05</v>
      </c>
      <c r="JT616">
        <f t="shared" si="543"/>
        <v>0.1</v>
      </c>
      <c r="JU616">
        <f t="shared" si="544"/>
        <v>1</v>
      </c>
      <c r="JV616">
        <f t="shared" si="544"/>
        <v>0</v>
      </c>
      <c r="JW616">
        <f t="shared" si="545"/>
        <v>0.15</v>
      </c>
      <c r="JY616">
        <f t="shared" si="546"/>
        <v>1.2500000000000001E-2</v>
      </c>
      <c r="JZ616">
        <f t="shared" si="547"/>
        <v>0.02</v>
      </c>
      <c r="KA616">
        <f t="shared" si="548"/>
        <v>0</v>
      </c>
      <c r="KB616">
        <f t="shared" si="548"/>
        <v>5.0000000000000001E-3</v>
      </c>
      <c r="KC616">
        <f t="shared" si="549"/>
        <v>0</v>
      </c>
      <c r="KD616">
        <f t="shared" si="573"/>
        <v>7.4999999999999997E-3</v>
      </c>
      <c r="KE616">
        <f t="shared" si="573"/>
        <v>0.03</v>
      </c>
      <c r="KF616">
        <f t="shared" si="573"/>
        <v>0.03</v>
      </c>
      <c r="KG616">
        <f t="shared" si="516"/>
        <v>0</v>
      </c>
      <c r="KH616">
        <f t="shared" si="516"/>
        <v>7.4999999999999997E-3</v>
      </c>
      <c r="KI616">
        <f t="shared" si="516"/>
        <v>2.2499999999999999E-2</v>
      </c>
      <c r="KJ616">
        <f t="shared" si="516"/>
        <v>2.2499999999999999E-2</v>
      </c>
      <c r="KK616">
        <f t="shared" si="550"/>
        <v>0.02</v>
      </c>
      <c r="KL616">
        <f t="shared" si="551"/>
        <v>0.03</v>
      </c>
      <c r="KM616" s="5">
        <f t="shared" si="552"/>
        <v>0.05</v>
      </c>
      <c r="KN616">
        <f t="shared" si="553"/>
        <v>0</v>
      </c>
      <c r="KO616">
        <f t="shared" si="553"/>
        <v>0</v>
      </c>
      <c r="KP616">
        <f t="shared" si="554"/>
        <v>1.4999999999999999E-2</v>
      </c>
      <c r="KQ616">
        <f t="shared" si="555"/>
        <v>7.4999999999999997E-3</v>
      </c>
      <c r="KR616" s="6">
        <f t="shared" si="556"/>
        <v>2.5000000000000001E-2</v>
      </c>
      <c r="KS616">
        <f t="shared" si="557"/>
        <v>0.02</v>
      </c>
      <c r="KT616">
        <f t="shared" si="558"/>
        <v>0.03</v>
      </c>
      <c r="KU616">
        <f t="shared" si="559"/>
        <v>0.04</v>
      </c>
      <c r="KV616">
        <f t="shared" si="560"/>
        <v>3.7500000000000006E-2</v>
      </c>
      <c r="KW616">
        <f t="shared" si="561"/>
        <v>0.01</v>
      </c>
      <c r="KX616">
        <f t="shared" si="562"/>
        <v>0</v>
      </c>
      <c r="KY616">
        <f t="shared" si="563"/>
        <v>0.02</v>
      </c>
      <c r="KZ616">
        <f t="shared" si="564"/>
        <v>0.03</v>
      </c>
      <c r="LA616">
        <f t="shared" si="565"/>
        <v>1</v>
      </c>
      <c r="LB616">
        <f t="shared" si="565"/>
        <v>0</v>
      </c>
      <c r="LC616">
        <f t="shared" si="566"/>
        <v>0.1</v>
      </c>
      <c r="LE616" t="str">
        <f t="shared" si="572"/>
        <v>Senegal</v>
      </c>
      <c r="LF616">
        <f t="shared" si="567"/>
        <v>0.33500000000000002</v>
      </c>
      <c r="LG616" s="6">
        <f t="shared" si="568"/>
        <v>0.54500000000000004</v>
      </c>
      <c r="LH616">
        <f t="shared" si="569"/>
        <v>0.8650000000000001</v>
      </c>
      <c r="LI616" s="6">
        <f t="shared" si="570"/>
        <v>0.59250000000000003</v>
      </c>
      <c r="LJ616">
        <f t="shared" si="571"/>
        <v>0</v>
      </c>
    </row>
    <row r="617" spans="1:322" x14ac:dyDescent="0.35">
      <c r="A617" s="8">
        <v>44866</v>
      </c>
      <c r="B617" t="s">
        <v>3440</v>
      </c>
      <c r="D617" s="27" t="s">
        <v>257</v>
      </c>
      <c r="E617" s="27" t="s">
        <v>257</v>
      </c>
      <c r="F617" s="27">
        <v>31</v>
      </c>
      <c r="G617" s="27" t="s">
        <v>1096</v>
      </c>
      <c r="H617" s="27" t="s">
        <v>1818</v>
      </c>
      <c r="I617" s="27" t="s">
        <v>1097</v>
      </c>
      <c r="J617" s="27" t="s">
        <v>685</v>
      </c>
      <c r="K617" s="28">
        <v>44508</v>
      </c>
      <c r="L617" s="28">
        <v>44508</v>
      </c>
      <c r="M617" s="28">
        <v>44533</v>
      </c>
      <c r="N617" s="27" t="s">
        <v>261</v>
      </c>
      <c r="O617" s="27" t="s">
        <v>261</v>
      </c>
      <c r="P617" s="27" t="s">
        <v>261</v>
      </c>
      <c r="Q617" s="27" t="s">
        <v>324</v>
      </c>
      <c r="R617" s="28">
        <v>44508</v>
      </c>
      <c r="S617" s="28">
        <v>44508</v>
      </c>
      <c r="T617" s="27" t="s">
        <v>263</v>
      </c>
      <c r="U617" s="27" t="s">
        <v>263</v>
      </c>
      <c r="V617" s="28">
        <v>44535</v>
      </c>
      <c r="W617" s="27" t="s">
        <v>261</v>
      </c>
      <c r="X617" s="28" t="s">
        <v>262</v>
      </c>
      <c r="Y617" s="27" t="s">
        <v>263</v>
      </c>
      <c r="Z617" s="28">
        <v>44535</v>
      </c>
      <c r="AA617" s="27" t="s">
        <v>268</v>
      </c>
      <c r="AB617" s="27" t="s">
        <v>265</v>
      </c>
      <c r="AC617" s="27" t="s">
        <v>544</v>
      </c>
      <c r="AD617" s="27" t="s">
        <v>267</v>
      </c>
      <c r="AE617" s="27" t="s">
        <v>326</v>
      </c>
      <c r="AF617" s="27" t="s">
        <v>687</v>
      </c>
      <c r="AG617" s="29">
        <v>447000</v>
      </c>
      <c r="AH617" s="27" t="s">
        <v>261</v>
      </c>
      <c r="AI617" s="27" t="s">
        <v>262</v>
      </c>
      <c r="AJ617" s="28" t="s">
        <v>262</v>
      </c>
      <c r="AK617" s="27" t="s">
        <v>262</v>
      </c>
      <c r="AL617" s="27" t="s">
        <v>262</v>
      </c>
      <c r="AM617" s="27" t="s">
        <v>262</v>
      </c>
      <c r="AN617" s="27" t="s">
        <v>262</v>
      </c>
      <c r="AO617" s="27" t="s">
        <v>263</v>
      </c>
      <c r="AP617" s="27" t="s">
        <v>261</v>
      </c>
      <c r="AQ617" s="28" t="s">
        <v>262</v>
      </c>
      <c r="AR617" s="27" t="s">
        <v>261</v>
      </c>
      <c r="AS617" s="28" t="s">
        <v>262</v>
      </c>
      <c r="AT617" s="27" t="s">
        <v>261</v>
      </c>
      <c r="AU617" s="28" t="s">
        <v>262</v>
      </c>
      <c r="AV617" s="27" t="s">
        <v>261</v>
      </c>
      <c r="AW617" s="28" t="s">
        <v>262</v>
      </c>
      <c r="AX617" s="27" t="s">
        <v>263</v>
      </c>
      <c r="AY617" s="28">
        <v>44535</v>
      </c>
      <c r="AZ617" s="27" t="s">
        <v>263</v>
      </c>
      <c r="BA617" s="28">
        <v>44534</v>
      </c>
      <c r="BB617" s="27" t="s">
        <v>261</v>
      </c>
      <c r="BC617" s="28" t="s">
        <v>262</v>
      </c>
      <c r="BD617" s="27" t="s">
        <v>261</v>
      </c>
      <c r="BE617" s="30" t="s">
        <v>262</v>
      </c>
      <c r="BF617" t="s">
        <v>685</v>
      </c>
      <c r="BG617" s="9" t="s">
        <v>509</v>
      </c>
      <c r="BI617" t="s">
        <v>273</v>
      </c>
      <c r="BJ617" t="s">
        <v>210</v>
      </c>
      <c r="BK617" t="s">
        <v>329</v>
      </c>
      <c r="BL617" t="s">
        <v>212</v>
      </c>
      <c r="BM617" t="s">
        <v>688</v>
      </c>
      <c r="BN617" t="s">
        <v>219</v>
      </c>
      <c r="BO617" t="s">
        <v>821</v>
      </c>
      <c r="BP617" t="s">
        <v>219</v>
      </c>
      <c r="BQ617" t="s">
        <v>216</v>
      </c>
      <c r="BR617" t="s">
        <v>685</v>
      </c>
      <c r="BS617" t="s">
        <v>700</v>
      </c>
      <c r="BT617" t="s">
        <v>701</v>
      </c>
      <c r="BU617" t="s">
        <v>1158</v>
      </c>
      <c r="BV617" t="s">
        <v>219</v>
      </c>
      <c r="BW617" t="s">
        <v>2267</v>
      </c>
      <c r="BX617" t="s">
        <v>3441</v>
      </c>
      <c r="BY617" t="s">
        <v>685</v>
      </c>
      <c r="BZ617" t="s">
        <v>827</v>
      </c>
      <c r="CA617" t="s">
        <v>827</v>
      </c>
      <c r="CB617" t="s">
        <v>827</v>
      </c>
      <c r="CC617" t="s">
        <v>214</v>
      </c>
      <c r="CG617" t="s">
        <v>219</v>
      </c>
      <c r="CI617" t="s">
        <v>333</v>
      </c>
      <c r="CJ617" t="s">
        <v>3442</v>
      </c>
      <c r="CK617" t="s">
        <v>335</v>
      </c>
      <c r="CL617" t="s">
        <v>500</v>
      </c>
      <c r="CM617" t="s">
        <v>3443</v>
      </c>
      <c r="CN617" t="s">
        <v>306</v>
      </c>
      <c r="CP617" t="s">
        <v>413</v>
      </c>
      <c r="CQ617" t="s">
        <v>225</v>
      </c>
      <c r="CR617" t="s">
        <v>250</v>
      </c>
      <c r="CS617" t="s">
        <v>250</v>
      </c>
      <c r="CT617" t="s">
        <v>214</v>
      </c>
      <c r="CU617" t="s">
        <v>214</v>
      </c>
      <c r="CV617" t="s">
        <v>244</v>
      </c>
      <c r="CW617" t="s">
        <v>244</v>
      </c>
      <c r="CX617" t="s">
        <v>353</v>
      </c>
      <c r="CY617" t="s">
        <v>353</v>
      </c>
      <c r="CZ617" t="s">
        <v>214</v>
      </c>
      <c r="DA617" t="s">
        <v>219</v>
      </c>
      <c r="DB617" t="s">
        <v>230</v>
      </c>
      <c r="DC617" t="s">
        <v>230</v>
      </c>
      <c r="DD617" t="s">
        <v>219</v>
      </c>
      <c r="DG617" t="s">
        <v>500</v>
      </c>
      <c r="DH617" t="s">
        <v>3444</v>
      </c>
      <c r="DI617" t="s">
        <v>338</v>
      </c>
      <c r="DK617" t="s">
        <v>237</v>
      </c>
      <c r="DL617" t="s">
        <v>237</v>
      </c>
      <c r="DM617" t="s">
        <v>214</v>
      </c>
      <c r="DN617" t="s">
        <v>219</v>
      </c>
      <c r="DO617" t="s">
        <v>288</v>
      </c>
      <c r="DP617" t="s">
        <v>399</v>
      </c>
      <c r="DR617" t="s">
        <v>235</v>
      </c>
      <c r="DT617" t="s">
        <v>219</v>
      </c>
      <c r="DU617" t="s">
        <v>214</v>
      </c>
      <c r="DX617" t="s">
        <v>237</v>
      </c>
      <c r="DY617" t="s">
        <v>237</v>
      </c>
      <c r="DZ617" t="s">
        <v>485</v>
      </c>
      <c r="EA617" t="s">
        <v>237</v>
      </c>
      <c r="EB617" t="s">
        <v>237</v>
      </c>
      <c r="EC617" t="s">
        <v>242</v>
      </c>
      <c r="ED617" t="s">
        <v>242</v>
      </c>
      <c r="EE617" t="s">
        <v>214</v>
      </c>
      <c r="EF617" t="s">
        <v>214</v>
      </c>
      <c r="EG617" t="s">
        <v>214</v>
      </c>
      <c r="EI617" t="s">
        <v>214</v>
      </c>
      <c r="EK617" t="s">
        <v>237</v>
      </c>
      <c r="EL617" t="s">
        <v>237</v>
      </c>
      <c r="EM617" t="s">
        <v>240</v>
      </c>
      <c r="EN617" t="s">
        <v>240</v>
      </c>
      <c r="EO617" t="s">
        <v>486</v>
      </c>
      <c r="EP617" t="s">
        <v>486</v>
      </c>
      <c r="EQ617" t="s">
        <v>214</v>
      </c>
      <c r="ER617" t="s">
        <v>219</v>
      </c>
      <c r="ES617" t="s">
        <v>233</v>
      </c>
      <c r="ET617" t="s">
        <v>233</v>
      </c>
      <c r="EU617" t="s">
        <v>242</v>
      </c>
      <c r="EV617" t="s">
        <v>242</v>
      </c>
      <c r="EW617" t="s">
        <v>310</v>
      </c>
      <c r="EX617" t="s">
        <v>310</v>
      </c>
      <c r="EY617" t="s">
        <v>242</v>
      </c>
      <c r="EZ617" t="s">
        <v>241</v>
      </c>
      <c r="FA617" t="s">
        <v>241</v>
      </c>
      <c r="FB617" t="s">
        <v>242</v>
      </c>
      <c r="FC617" t="s">
        <v>242</v>
      </c>
      <c r="FD617" t="s">
        <v>242</v>
      </c>
      <c r="FE617" t="s">
        <v>250</v>
      </c>
      <c r="FF617" t="s">
        <v>244</v>
      </c>
      <c r="FG617" t="s">
        <v>390</v>
      </c>
      <c r="FH617" t="s">
        <v>390</v>
      </c>
      <c r="FI617" t="s">
        <v>214</v>
      </c>
      <c r="FJ617" t="s">
        <v>214</v>
      </c>
      <c r="FK617" t="s">
        <v>214</v>
      </c>
      <c r="FL617" t="s">
        <v>214</v>
      </c>
      <c r="FM617" t="s">
        <v>245</v>
      </c>
      <c r="FN617" t="s">
        <v>245</v>
      </c>
      <c r="FO617" t="s">
        <v>219</v>
      </c>
      <c r="FP617" t="s">
        <v>219</v>
      </c>
      <c r="FQ617" t="s">
        <v>241</v>
      </c>
      <c r="FR617" t="s">
        <v>241</v>
      </c>
      <c r="FS617" t="s">
        <v>241</v>
      </c>
      <c r="FT617" t="s">
        <v>241</v>
      </c>
      <c r="FU617" t="s">
        <v>219</v>
      </c>
      <c r="FV617" t="s">
        <v>241</v>
      </c>
      <c r="FW617" t="s">
        <v>241</v>
      </c>
      <c r="FX617" t="s">
        <v>241</v>
      </c>
      <c r="FY617" t="s">
        <v>241</v>
      </c>
      <c r="FZ617" t="s">
        <v>248</v>
      </c>
      <c r="GA617" t="s">
        <v>335</v>
      </c>
      <c r="GB617" t="s">
        <v>227</v>
      </c>
      <c r="GC617" t="s">
        <v>227</v>
      </c>
      <c r="GD617" t="s">
        <v>249</v>
      </c>
      <c r="GE617" t="s">
        <v>241</v>
      </c>
      <c r="GF617" t="s">
        <v>249</v>
      </c>
      <c r="GG617" t="s">
        <v>286</v>
      </c>
      <c r="GH617" t="s">
        <v>241</v>
      </c>
      <c r="GI617" t="s">
        <v>250</v>
      </c>
      <c r="GJ617" t="s">
        <v>250</v>
      </c>
      <c r="GK617" t="s">
        <v>286</v>
      </c>
      <c r="GL617" t="s">
        <v>244</v>
      </c>
      <c r="GM617" t="s">
        <v>286</v>
      </c>
      <c r="GN617" t="s">
        <v>214</v>
      </c>
      <c r="GO617" t="s">
        <v>214</v>
      </c>
      <c r="GP617" t="s">
        <v>295</v>
      </c>
      <c r="GQ617" t="s">
        <v>295</v>
      </c>
      <c r="GR617" t="s">
        <v>295</v>
      </c>
      <c r="GS617" t="s">
        <v>214</v>
      </c>
      <c r="GT617" t="s">
        <v>241</v>
      </c>
      <c r="GU617" t="s">
        <v>214</v>
      </c>
      <c r="GV617" t="s">
        <v>241</v>
      </c>
      <c r="GW617" t="s">
        <v>297</v>
      </c>
      <c r="GX617" t="s">
        <v>297</v>
      </c>
      <c r="GY617" t="s">
        <v>314</v>
      </c>
      <c r="GZ617" t="s">
        <v>241</v>
      </c>
      <c r="HA617" t="s">
        <v>298</v>
      </c>
      <c r="HB617" t="s">
        <v>241</v>
      </c>
      <c r="HC617" t="s">
        <v>315</v>
      </c>
      <c r="HD617" t="s">
        <v>316</v>
      </c>
      <c r="HE617" t="s">
        <v>317</v>
      </c>
      <c r="HF617" t="s">
        <v>712</v>
      </c>
      <c r="HG617" t="s">
        <v>362</v>
      </c>
      <c r="HH617" t="s">
        <v>712</v>
      </c>
      <c r="HI617" t="s">
        <v>241</v>
      </c>
      <c r="HJ617" t="s">
        <v>219</v>
      </c>
      <c r="HK617" t="s">
        <v>241</v>
      </c>
      <c r="HL617" s="12"/>
      <c r="HM617">
        <v>0.75</v>
      </c>
      <c r="HN617">
        <v>0.5</v>
      </c>
      <c r="HO617">
        <v>1</v>
      </c>
      <c r="HP617">
        <v>0.75</v>
      </c>
      <c r="HQ617">
        <v>1</v>
      </c>
      <c r="HR617">
        <v>0.5</v>
      </c>
      <c r="HS617">
        <v>1</v>
      </c>
      <c r="HT617">
        <v>1</v>
      </c>
      <c r="HU617">
        <v>1</v>
      </c>
      <c r="HV617">
        <v>0.5</v>
      </c>
      <c r="HW617">
        <v>0.5</v>
      </c>
      <c r="HX617">
        <v>0.75</v>
      </c>
      <c r="HY617">
        <v>1</v>
      </c>
      <c r="HZ617">
        <v>0.5</v>
      </c>
      <c r="IA617" s="4">
        <v>1</v>
      </c>
      <c r="IB617">
        <v>0.25</v>
      </c>
      <c r="IC617">
        <v>0.75</v>
      </c>
      <c r="ID617">
        <v>0.75</v>
      </c>
      <c r="IE617">
        <v>0.75</v>
      </c>
      <c r="IG617">
        <v>0.5</v>
      </c>
      <c r="IH617">
        <v>0.5</v>
      </c>
      <c r="II617">
        <v>0.75</v>
      </c>
      <c r="IJ617">
        <v>0.75</v>
      </c>
      <c r="IK617">
        <v>1</v>
      </c>
      <c r="IL617">
        <v>0.75</v>
      </c>
      <c r="IM617">
        <v>0.25</v>
      </c>
      <c r="IN617">
        <v>0</v>
      </c>
      <c r="IO617">
        <v>1</v>
      </c>
      <c r="IQ617">
        <v>0</v>
      </c>
      <c r="IS617">
        <f t="shared" si="518"/>
        <v>0.11249999999999999</v>
      </c>
      <c r="IT617">
        <f t="shared" si="519"/>
        <v>0.06</v>
      </c>
      <c r="IU617">
        <f t="shared" si="520"/>
        <v>0.08</v>
      </c>
      <c r="IV617">
        <f t="shared" si="521"/>
        <v>7.5000000000000011E-2</v>
      </c>
      <c r="IW617">
        <f t="shared" si="522"/>
        <v>0.08</v>
      </c>
      <c r="IX617">
        <f t="shared" si="523"/>
        <v>6.5000000000000002E-2</v>
      </c>
      <c r="IY617">
        <f t="shared" si="524"/>
        <v>0.1</v>
      </c>
      <c r="IZ617">
        <f t="shared" si="525"/>
        <v>0.11</v>
      </c>
      <c r="JA617">
        <f t="shared" si="526"/>
        <v>0.13</v>
      </c>
      <c r="JB617">
        <f t="shared" si="527"/>
        <v>0.05</v>
      </c>
      <c r="JC617">
        <f t="shared" si="528"/>
        <v>0.06</v>
      </c>
      <c r="JD617">
        <f t="shared" si="529"/>
        <v>8.2500000000000004E-2</v>
      </c>
      <c r="JE617">
        <f t="shared" si="530"/>
        <v>7.0000000000000007E-2</v>
      </c>
      <c r="JF617">
        <f t="shared" si="531"/>
        <v>0.06</v>
      </c>
      <c r="JG617" s="5">
        <f t="shared" si="532"/>
        <v>0.05</v>
      </c>
      <c r="JH617">
        <f t="shared" si="533"/>
        <v>0</v>
      </c>
      <c r="JI617">
        <f t="shared" si="533"/>
        <v>0</v>
      </c>
      <c r="JJ617">
        <f t="shared" si="534"/>
        <v>0.15000000000000002</v>
      </c>
      <c r="JK617">
        <f t="shared" si="535"/>
        <v>0.11249999999999999</v>
      </c>
      <c r="JL617" s="6">
        <f t="shared" si="536"/>
        <v>4.6666666666666669E-2</v>
      </c>
      <c r="JM617">
        <f t="shared" si="537"/>
        <v>0.06</v>
      </c>
      <c r="JN617">
        <f t="shared" si="538"/>
        <v>2.5000000000000001E-2</v>
      </c>
      <c r="JO617">
        <f t="shared" si="539"/>
        <v>0.11249999999999999</v>
      </c>
      <c r="JP617">
        <f t="shared" si="540"/>
        <v>7.5000000000000011E-2</v>
      </c>
      <c r="JQ617">
        <f t="shared" si="541"/>
        <v>0.12</v>
      </c>
      <c r="JR617">
        <f t="shared" si="542"/>
        <v>8.2500000000000004E-2</v>
      </c>
      <c r="JS617">
        <f t="shared" si="543"/>
        <v>2.5000000000000001E-2</v>
      </c>
      <c r="JT617">
        <f t="shared" si="543"/>
        <v>0</v>
      </c>
      <c r="JU617">
        <f t="shared" si="544"/>
        <v>1</v>
      </c>
      <c r="JV617">
        <f t="shared" si="544"/>
        <v>0</v>
      </c>
      <c r="JW617">
        <f t="shared" si="545"/>
        <v>0.15</v>
      </c>
      <c r="JY617">
        <f t="shared" si="546"/>
        <v>3.7500000000000006E-2</v>
      </c>
      <c r="JZ617">
        <f t="shared" si="547"/>
        <v>0.04</v>
      </c>
      <c r="KA617">
        <f t="shared" si="548"/>
        <v>0.02</v>
      </c>
      <c r="KB617">
        <f t="shared" si="548"/>
        <v>1.4999999999999999E-2</v>
      </c>
      <c r="KC617">
        <f t="shared" si="549"/>
        <v>0.04</v>
      </c>
      <c r="KD617">
        <f t="shared" si="573"/>
        <v>1.4999999999999999E-2</v>
      </c>
      <c r="KE617">
        <f t="shared" si="573"/>
        <v>0.03</v>
      </c>
      <c r="KF617">
        <f t="shared" si="573"/>
        <v>0.03</v>
      </c>
      <c r="KG617">
        <f t="shared" si="516"/>
        <v>0.03</v>
      </c>
      <c r="KH617">
        <f t="shared" si="516"/>
        <v>1.4999999999999999E-2</v>
      </c>
      <c r="KI617">
        <f t="shared" si="516"/>
        <v>1.4999999999999999E-2</v>
      </c>
      <c r="KJ617">
        <f t="shared" si="516"/>
        <v>2.2499999999999999E-2</v>
      </c>
      <c r="KK617">
        <f t="shared" si="550"/>
        <v>0.02</v>
      </c>
      <c r="KL617">
        <f t="shared" si="551"/>
        <v>0.02</v>
      </c>
      <c r="KM617" s="5">
        <f t="shared" si="552"/>
        <v>0.05</v>
      </c>
      <c r="KN617">
        <f t="shared" si="553"/>
        <v>0</v>
      </c>
      <c r="KO617">
        <f t="shared" si="553"/>
        <v>0</v>
      </c>
      <c r="KP617">
        <f t="shared" si="554"/>
        <v>4.4999999999999998E-2</v>
      </c>
      <c r="KQ617">
        <f t="shared" si="555"/>
        <v>2.2499999999999999E-2</v>
      </c>
      <c r="KR617" s="6">
        <f t="shared" si="556"/>
        <v>2.3333333333333334E-2</v>
      </c>
      <c r="KS617">
        <f t="shared" si="557"/>
        <v>0.02</v>
      </c>
      <c r="KT617">
        <f t="shared" si="558"/>
        <v>1.4999999999999999E-2</v>
      </c>
      <c r="KU617">
        <f t="shared" si="559"/>
        <v>0.03</v>
      </c>
      <c r="KV617">
        <f t="shared" si="560"/>
        <v>3.7500000000000006E-2</v>
      </c>
      <c r="KW617">
        <f t="shared" si="561"/>
        <v>0.01</v>
      </c>
      <c r="KX617">
        <f t="shared" si="562"/>
        <v>0</v>
      </c>
      <c r="KY617">
        <f t="shared" si="563"/>
        <v>0.01</v>
      </c>
      <c r="KZ617">
        <f t="shared" si="564"/>
        <v>0</v>
      </c>
      <c r="LA617">
        <f t="shared" si="565"/>
        <v>1</v>
      </c>
      <c r="LB617">
        <f t="shared" si="565"/>
        <v>0</v>
      </c>
      <c r="LC617">
        <f t="shared" si="566"/>
        <v>0.1</v>
      </c>
      <c r="LE617" t="str">
        <f t="shared" si="572"/>
        <v>Mali</v>
      </c>
      <c r="LF617">
        <f t="shared" si="567"/>
        <v>0.8125</v>
      </c>
      <c r="LG617" s="6">
        <f t="shared" si="568"/>
        <v>0.68166666666666664</v>
      </c>
      <c r="LH617">
        <f t="shared" si="569"/>
        <v>0.65</v>
      </c>
      <c r="LI617" s="6">
        <f t="shared" si="570"/>
        <v>0.71333333333333349</v>
      </c>
      <c r="LJ617">
        <f t="shared" si="571"/>
        <v>0</v>
      </c>
    </row>
    <row r="618" spans="1:322" x14ac:dyDescent="0.35">
      <c r="A618" s="8">
        <v>44879</v>
      </c>
      <c r="B618" t="s">
        <v>3445</v>
      </c>
      <c r="D618" s="24" t="s">
        <v>321</v>
      </c>
      <c r="E618" s="24" t="s">
        <v>321</v>
      </c>
      <c r="F618" s="24">
        <v>21</v>
      </c>
      <c r="G618" s="24" t="s">
        <v>1096</v>
      </c>
      <c r="H618" s="24" t="s">
        <v>1818</v>
      </c>
      <c r="I618" s="24" t="s">
        <v>1097</v>
      </c>
      <c r="J618" s="24" t="s">
        <v>536</v>
      </c>
      <c r="K618" s="25">
        <v>44495</v>
      </c>
      <c r="L618" s="25">
        <v>44495</v>
      </c>
      <c r="M618" s="25">
        <v>44523</v>
      </c>
      <c r="N618" s="24" t="s">
        <v>261</v>
      </c>
      <c r="O618" s="24" t="s">
        <v>261</v>
      </c>
      <c r="P618" s="24" t="s">
        <v>261</v>
      </c>
      <c r="Q618" s="24" t="s">
        <v>324</v>
      </c>
      <c r="R618" s="25">
        <v>44495</v>
      </c>
      <c r="S618" s="25">
        <v>44495</v>
      </c>
      <c r="T618" s="24" t="s">
        <v>263</v>
      </c>
      <c r="U618" s="24" t="s">
        <v>261</v>
      </c>
      <c r="V618" s="25" t="s">
        <v>262</v>
      </c>
      <c r="W618" s="24" t="s">
        <v>261</v>
      </c>
      <c r="X618" s="25" t="s">
        <v>262</v>
      </c>
      <c r="Y618" s="24" t="s">
        <v>263</v>
      </c>
      <c r="Z618" s="25">
        <v>44792</v>
      </c>
      <c r="AA618" s="24" t="s">
        <v>264</v>
      </c>
      <c r="AB618" s="24" t="s">
        <v>265</v>
      </c>
      <c r="AC618" s="24" t="s">
        <v>3446</v>
      </c>
      <c r="AD618" s="24" t="s">
        <v>267</v>
      </c>
      <c r="AE618" s="24" t="s">
        <v>473</v>
      </c>
      <c r="AF618" s="24" t="s">
        <v>687</v>
      </c>
      <c r="AG618" s="31">
        <v>235000</v>
      </c>
      <c r="AH618" s="24" t="s">
        <v>263</v>
      </c>
      <c r="AI618" s="24">
        <v>44817</v>
      </c>
      <c r="AJ618" s="25">
        <v>44819</v>
      </c>
      <c r="AK618" s="24" t="s">
        <v>268</v>
      </c>
      <c r="AL618" s="24" t="s">
        <v>994</v>
      </c>
      <c r="AM618" s="24" t="s">
        <v>2036</v>
      </c>
      <c r="AN618" s="24" t="s">
        <v>2037</v>
      </c>
      <c r="AO618" s="24" t="s">
        <v>261</v>
      </c>
      <c r="AP618" s="24" t="s">
        <v>261</v>
      </c>
      <c r="AQ618" s="25" t="s">
        <v>262</v>
      </c>
      <c r="AR618" s="24" t="s">
        <v>261</v>
      </c>
      <c r="AS618" s="25" t="s">
        <v>262</v>
      </c>
      <c r="AT618" s="24" t="s">
        <v>261</v>
      </c>
      <c r="AU618" s="25" t="s">
        <v>262</v>
      </c>
      <c r="AV618" s="24" t="s">
        <v>261</v>
      </c>
      <c r="AW618" s="25" t="s">
        <v>262</v>
      </c>
      <c r="AX618" s="24" t="s">
        <v>261</v>
      </c>
      <c r="AY618" s="25" t="s">
        <v>262</v>
      </c>
      <c r="AZ618" s="27" t="s">
        <v>262</v>
      </c>
      <c r="BA618" s="27" t="s">
        <v>262</v>
      </c>
      <c r="BB618" s="24" t="s">
        <v>261</v>
      </c>
      <c r="BC618" s="25" t="s">
        <v>262</v>
      </c>
      <c r="BD618" s="24" t="s">
        <v>261</v>
      </c>
      <c r="BE618" s="26" t="s">
        <v>262</v>
      </c>
      <c r="BF618" t="s">
        <v>536</v>
      </c>
      <c r="BG618" t="s">
        <v>509</v>
      </c>
      <c r="BH618" t="s">
        <v>208</v>
      </c>
      <c r="BI618" t="s">
        <v>522</v>
      </c>
      <c r="BJ618" t="s">
        <v>210</v>
      </c>
      <c r="BK618" t="s">
        <v>329</v>
      </c>
      <c r="BL618" t="s">
        <v>212</v>
      </c>
      <c r="BM618" t="s">
        <v>3447</v>
      </c>
      <c r="BN618" t="s">
        <v>214</v>
      </c>
      <c r="BO618" t="s">
        <v>331</v>
      </c>
      <c r="BP618" t="s">
        <v>277</v>
      </c>
      <c r="BQ618" t="s">
        <v>216</v>
      </c>
      <c r="BR618" t="s">
        <v>1131</v>
      </c>
      <c r="BS618" t="s">
        <v>1132</v>
      </c>
      <c r="BT618" t="s">
        <v>1131</v>
      </c>
      <c r="BU618" t="s">
        <v>1131</v>
      </c>
      <c r="BV618" t="s">
        <v>214</v>
      </c>
      <c r="CG618" t="s">
        <v>219</v>
      </c>
      <c r="CI618" t="s">
        <v>333</v>
      </c>
      <c r="CJ618" t="s">
        <v>3448</v>
      </c>
      <c r="CL618" t="s">
        <v>1263</v>
      </c>
      <c r="CN618" t="s">
        <v>283</v>
      </c>
      <c r="CP618" t="s">
        <v>224</v>
      </c>
      <c r="CQ618" t="s">
        <v>225</v>
      </c>
      <c r="CR618" t="s">
        <v>250</v>
      </c>
      <c r="CT618" t="s">
        <v>214</v>
      </c>
      <c r="CV618" t="s">
        <v>244</v>
      </c>
      <c r="CX618" t="s">
        <v>287</v>
      </c>
      <c r="CZ618" t="s">
        <v>219</v>
      </c>
      <c r="DB618" t="s">
        <v>230</v>
      </c>
      <c r="DC618" t="s">
        <v>230</v>
      </c>
      <c r="DD618" t="s">
        <v>214</v>
      </c>
      <c r="DE618" t="s">
        <v>721</v>
      </c>
      <c r="DI618" t="s">
        <v>338</v>
      </c>
      <c r="DK618" t="s">
        <v>233</v>
      </c>
      <c r="DM618" t="s">
        <v>214</v>
      </c>
      <c r="DO618" t="s">
        <v>414</v>
      </c>
      <c r="DP618" t="s">
        <v>2302</v>
      </c>
      <c r="DT618" t="s">
        <v>219</v>
      </c>
      <c r="DX618" t="s">
        <v>233</v>
      </c>
      <c r="DZ618" t="s">
        <v>400</v>
      </c>
      <c r="EA618" t="s">
        <v>242</v>
      </c>
      <c r="EC618" t="s">
        <v>389</v>
      </c>
      <c r="EE618" t="s">
        <v>214</v>
      </c>
      <c r="EG618" t="s">
        <v>214</v>
      </c>
      <c r="EK618" t="s">
        <v>242</v>
      </c>
      <c r="EM618" t="s">
        <v>240</v>
      </c>
      <c r="EO618" t="s">
        <v>240</v>
      </c>
      <c r="EQ618" t="s">
        <v>214</v>
      </c>
      <c r="ER618" t="s">
        <v>241</v>
      </c>
      <c r="ES618" t="s">
        <v>233</v>
      </c>
      <c r="ET618" t="s">
        <v>241</v>
      </c>
      <c r="EU618" t="s">
        <v>389</v>
      </c>
      <c r="EV618" t="s">
        <v>241</v>
      </c>
      <c r="EW618" t="s">
        <v>310</v>
      </c>
      <c r="EX618" t="s">
        <v>241</v>
      </c>
      <c r="EY618" t="s">
        <v>389</v>
      </c>
      <c r="EZ618" t="s">
        <v>241</v>
      </c>
      <c r="FA618" t="s">
        <v>241</v>
      </c>
      <c r="FB618" t="s">
        <v>241</v>
      </c>
      <c r="FC618" t="s">
        <v>233</v>
      </c>
      <c r="FD618" t="s">
        <v>241</v>
      </c>
      <c r="FE618" t="s">
        <v>286</v>
      </c>
      <c r="FF618" t="s">
        <v>241</v>
      </c>
      <c r="FG618" t="s">
        <v>242</v>
      </c>
      <c r="FH618" t="s">
        <v>241</v>
      </c>
      <c r="FI618" t="s">
        <v>214</v>
      </c>
      <c r="FJ618" t="s">
        <v>241</v>
      </c>
      <c r="FK618" t="s">
        <v>214</v>
      </c>
      <c r="FL618" t="s">
        <v>241</v>
      </c>
      <c r="FM618" t="s">
        <v>292</v>
      </c>
      <c r="FN618" t="s">
        <v>241</v>
      </c>
      <c r="FO618" t="s">
        <v>219</v>
      </c>
      <c r="FP618" t="s">
        <v>241</v>
      </c>
      <c r="FQ618" t="s">
        <v>241</v>
      </c>
      <c r="FR618" t="s">
        <v>241</v>
      </c>
      <c r="FS618" t="s">
        <v>241</v>
      </c>
      <c r="FT618" t="s">
        <v>241</v>
      </c>
      <c r="FU618" t="s">
        <v>219</v>
      </c>
      <c r="FV618" t="s">
        <v>241</v>
      </c>
      <c r="FW618" t="s">
        <v>241</v>
      </c>
      <c r="FX618" t="s">
        <v>241</v>
      </c>
      <c r="FY618" t="s">
        <v>241</v>
      </c>
      <c r="FZ618" t="s">
        <v>341</v>
      </c>
      <c r="GA618" t="s">
        <v>241</v>
      </c>
      <c r="GB618" t="s">
        <v>244</v>
      </c>
      <c r="GC618" t="s">
        <v>241</v>
      </c>
      <c r="GD618" t="s">
        <v>249</v>
      </c>
      <c r="GE618" t="s">
        <v>241</v>
      </c>
      <c r="GF618" t="s">
        <v>241</v>
      </c>
      <c r="GG618" t="s">
        <v>244</v>
      </c>
      <c r="GH618" t="s">
        <v>241</v>
      </c>
      <c r="GI618" t="s">
        <v>241</v>
      </c>
      <c r="GJ618" t="s">
        <v>244</v>
      </c>
      <c r="GK618" t="s">
        <v>241</v>
      </c>
      <c r="GL618" t="s">
        <v>227</v>
      </c>
      <c r="GM618" t="s">
        <v>241</v>
      </c>
      <c r="GN618" t="s">
        <v>219</v>
      </c>
      <c r="GO618" t="s">
        <v>241</v>
      </c>
      <c r="GP618" t="s">
        <v>295</v>
      </c>
      <c r="GQ618" t="s">
        <v>241</v>
      </c>
      <c r="GR618" t="s">
        <v>295</v>
      </c>
      <c r="GS618" t="s">
        <v>214</v>
      </c>
      <c r="GT618" t="s">
        <v>241</v>
      </c>
      <c r="GU618" t="s">
        <v>241</v>
      </c>
      <c r="GV618" t="s">
        <v>241</v>
      </c>
      <c r="GW618" t="s">
        <v>404</v>
      </c>
      <c r="GX618" t="s">
        <v>404</v>
      </c>
      <c r="GY618" t="s">
        <v>254</v>
      </c>
      <c r="GZ618" t="s">
        <v>241</v>
      </c>
      <c r="HA618" t="s">
        <v>298</v>
      </c>
      <c r="HB618" t="s">
        <v>241</v>
      </c>
      <c r="HC618" t="s">
        <v>241</v>
      </c>
      <c r="HD618" t="s">
        <v>241</v>
      </c>
      <c r="HE618" t="s">
        <v>241</v>
      </c>
      <c r="HF618" t="s">
        <v>241</v>
      </c>
      <c r="HG618" t="s">
        <v>241</v>
      </c>
      <c r="HH618" t="s">
        <v>241</v>
      </c>
      <c r="HI618" t="s">
        <v>241</v>
      </c>
      <c r="HJ618" t="s">
        <v>219</v>
      </c>
      <c r="HK618" t="s">
        <v>3449</v>
      </c>
      <c r="HL618" s="12"/>
      <c r="HM618">
        <v>0.75</v>
      </c>
      <c r="HN618">
        <v>0.5</v>
      </c>
      <c r="HO618">
        <v>1</v>
      </c>
      <c r="HP618">
        <v>0.75</v>
      </c>
      <c r="HQ618">
        <v>1</v>
      </c>
      <c r="HR618">
        <v>0.25</v>
      </c>
      <c r="HS618">
        <v>1</v>
      </c>
      <c r="HT618">
        <v>1</v>
      </c>
      <c r="HU618">
        <v>1</v>
      </c>
      <c r="HV618">
        <v>0.25</v>
      </c>
      <c r="HW618">
        <v>0.75</v>
      </c>
      <c r="HX618">
        <v>1</v>
      </c>
      <c r="HY618">
        <v>1</v>
      </c>
      <c r="HZ618">
        <v>0.75</v>
      </c>
      <c r="IA618" s="4">
        <v>1</v>
      </c>
      <c r="IB618">
        <v>0.25</v>
      </c>
      <c r="IC618">
        <v>1</v>
      </c>
      <c r="ID618">
        <v>1</v>
      </c>
      <c r="IE618">
        <v>0.25</v>
      </c>
      <c r="IG618">
        <v>0.75</v>
      </c>
      <c r="IH618">
        <v>0.75</v>
      </c>
      <c r="II618">
        <v>1</v>
      </c>
      <c r="IJ618">
        <v>1</v>
      </c>
      <c r="IK618">
        <v>0.75</v>
      </c>
      <c r="IL618">
        <v>0.75</v>
      </c>
      <c r="IM618">
        <v>0.75</v>
      </c>
      <c r="IN618">
        <v>1</v>
      </c>
      <c r="IO618">
        <v>1</v>
      </c>
      <c r="IQ618">
        <v>0</v>
      </c>
      <c r="IS618">
        <f t="shared" si="518"/>
        <v>0.11249999999999999</v>
      </c>
      <c r="IT618">
        <f t="shared" si="519"/>
        <v>0.06</v>
      </c>
      <c r="IU618">
        <f t="shared" si="520"/>
        <v>0.08</v>
      </c>
      <c r="IV618">
        <f t="shared" si="521"/>
        <v>7.5000000000000011E-2</v>
      </c>
      <c r="IW618">
        <f t="shared" si="522"/>
        <v>0.08</v>
      </c>
      <c r="IX618">
        <f t="shared" si="523"/>
        <v>3.2500000000000001E-2</v>
      </c>
      <c r="IY618">
        <f t="shared" si="524"/>
        <v>0.1</v>
      </c>
      <c r="IZ618">
        <f t="shared" si="525"/>
        <v>0.11</v>
      </c>
      <c r="JA618">
        <f t="shared" si="526"/>
        <v>0.13</v>
      </c>
      <c r="JB618">
        <f t="shared" si="527"/>
        <v>2.5000000000000001E-2</v>
      </c>
      <c r="JC618">
        <f t="shared" si="528"/>
        <v>0.09</v>
      </c>
      <c r="JD618">
        <f t="shared" si="529"/>
        <v>0.11</v>
      </c>
      <c r="JE618">
        <f t="shared" si="530"/>
        <v>7.0000000000000007E-2</v>
      </c>
      <c r="JF618">
        <f t="shared" si="531"/>
        <v>0.09</v>
      </c>
      <c r="JG618" s="5">
        <f t="shared" si="532"/>
        <v>0.05</v>
      </c>
      <c r="JH618">
        <f t="shared" si="533"/>
        <v>0</v>
      </c>
      <c r="JI618">
        <f t="shared" si="533"/>
        <v>0</v>
      </c>
      <c r="JJ618">
        <f t="shared" si="534"/>
        <v>0.2</v>
      </c>
      <c r="JK618">
        <f t="shared" si="535"/>
        <v>3.7499999999999999E-2</v>
      </c>
      <c r="JL618" s="6">
        <f t="shared" si="536"/>
        <v>5.6666666666666671E-2</v>
      </c>
      <c r="JM618">
        <f t="shared" si="537"/>
        <v>0.09</v>
      </c>
      <c r="JN618">
        <f t="shared" si="538"/>
        <v>3.7500000000000006E-2</v>
      </c>
      <c r="JO618">
        <f t="shared" si="539"/>
        <v>0.15</v>
      </c>
      <c r="JP618">
        <f t="shared" si="540"/>
        <v>0.1</v>
      </c>
      <c r="JQ618">
        <f t="shared" si="541"/>
        <v>0.09</v>
      </c>
      <c r="JR618">
        <f t="shared" si="542"/>
        <v>8.2500000000000004E-2</v>
      </c>
      <c r="JS618">
        <f t="shared" si="543"/>
        <v>7.5000000000000011E-2</v>
      </c>
      <c r="JT618">
        <f t="shared" si="543"/>
        <v>0.1</v>
      </c>
      <c r="JU618">
        <f t="shared" si="544"/>
        <v>1</v>
      </c>
      <c r="JV618">
        <f t="shared" si="544"/>
        <v>0</v>
      </c>
      <c r="JW618">
        <f t="shared" si="545"/>
        <v>0.15</v>
      </c>
      <c r="JY618">
        <f t="shared" si="546"/>
        <v>3.7500000000000006E-2</v>
      </c>
      <c r="JZ618">
        <f t="shared" si="547"/>
        <v>0.04</v>
      </c>
      <c r="KA618">
        <f t="shared" si="548"/>
        <v>0.02</v>
      </c>
      <c r="KB618">
        <f t="shared" si="548"/>
        <v>1.4999999999999999E-2</v>
      </c>
      <c r="KC618">
        <f t="shared" si="549"/>
        <v>0.04</v>
      </c>
      <c r="KD618">
        <f t="shared" si="573"/>
        <v>7.4999999999999997E-3</v>
      </c>
      <c r="KE618">
        <f t="shared" si="573"/>
        <v>0.03</v>
      </c>
      <c r="KF618">
        <f t="shared" si="573"/>
        <v>0.03</v>
      </c>
      <c r="KG618">
        <f t="shared" si="516"/>
        <v>0.03</v>
      </c>
      <c r="KH618">
        <f t="shared" si="516"/>
        <v>7.4999999999999997E-3</v>
      </c>
      <c r="KI618">
        <f t="shared" si="516"/>
        <v>2.2499999999999999E-2</v>
      </c>
      <c r="KJ618">
        <f t="shared" si="516"/>
        <v>0.03</v>
      </c>
      <c r="KK618">
        <f t="shared" si="550"/>
        <v>0.02</v>
      </c>
      <c r="KL618">
        <f t="shared" si="551"/>
        <v>0.03</v>
      </c>
      <c r="KM618" s="5">
        <f t="shared" si="552"/>
        <v>0.05</v>
      </c>
      <c r="KN618">
        <f t="shared" si="553"/>
        <v>0</v>
      </c>
      <c r="KO618">
        <f t="shared" si="553"/>
        <v>0</v>
      </c>
      <c r="KP618">
        <f t="shared" si="554"/>
        <v>0.06</v>
      </c>
      <c r="KQ618">
        <f t="shared" si="555"/>
        <v>7.4999999999999997E-3</v>
      </c>
      <c r="KR618" s="6">
        <f t="shared" si="556"/>
        <v>2.8333333333333335E-2</v>
      </c>
      <c r="KS618">
        <f t="shared" si="557"/>
        <v>0.03</v>
      </c>
      <c r="KT618">
        <f t="shared" si="558"/>
        <v>2.2499999999999999E-2</v>
      </c>
      <c r="KU618">
        <f t="shared" si="559"/>
        <v>0.04</v>
      </c>
      <c r="KV618">
        <f t="shared" si="560"/>
        <v>0.05</v>
      </c>
      <c r="KW618">
        <f t="shared" si="561"/>
        <v>7.4999999999999997E-3</v>
      </c>
      <c r="KX618">
        <f t="shared" si="562"/>
        <v>0</v>
      </c>
      <c r="KY618">
        <f t="shared" si="563"/>
        <v>0.03</v>
      </c>
      <c r="KZ618">
        <f t="shared" si="564"/>
        <v>0.03</v>
      </c>
      <c r="LA618">
        <f t="shared" si="565"/>
        <v>1</v>
      </c>
      <c r="LB618">
        <f t="shared" si="565"/>
        <v>0</v>
      </c>
      <c r="LC618">
        <f t="shared" si="566"/>
        <v>0.1</v>
      </c>
      <c r="LE618" t="str">
        <f t="shared" si="572"/>
        <v>Burkina Faso</v>
      </c>
      <c r="LF618">
        <f t="shared" si="567"/>
        <v>0.78</v>
      </c>
      <c r="LG618" s="6">
        <f t="shared" si="568"/>
        <v>0.72916666666666663</v>
      </c>
      <c r="LH618">
        <f t="shared" si="569"/>
        <v>0.875</v>
      </c>
      <c r="LI618" s="6">
        <f t="shared" si="570"/>
        <v>0.81583333333333352</v>
      </c>
      <c r="LJ618">
        <f t="shared" si="571"/>
        <v>0</v>
      </c>
    </row>
    <row r="619" spans="1:322" x14ac:dyDescent="0.35">
      <c r="A619" s="8">
        <v>44878</v>
      </c>
      <c r="B619" t="s">
        <v>3450</v>
      </c>
      <c r="D619" s="27" t="s">
        <v>321</v>
      </c>
      <c r="E619" s="27" t="s">
        <v>321</v>
      </c>
      <c r="F619" s="27">
        <v>29</v>
      </c>
      <c r="G619" s="27" t="s">
        <v>1096</v>
      </c>
      <c r="H619" s="27" t="s">
        <v>1818</v>
      </c>
      <c r="I619" s="27" t="s">
        <v>1097</v>
      </c>
      <c r="J619" s="27" t="s">
        <v>536</v>
      </c>
      <c r="K619" s="28">
        <v>44495</v>
      </c>
      <c r="L619" s="28">
        <v>44495</v>
      </c>
      <c r="M619" s="28">
        <v>44523</v>
      </c>
      <c r="N619" s="27" t="s">
        <v>261</v>
      </c>
      <c r="O619" s="27" t="s">
        <v>261</v>
      </c>
      <c r="P619" s="27" t="s">
        <v>261</v>
      </c>
      <c r="Q619" s="27" t="s">
        <v>324</v>
      </c>
      <c r="R619" s="28">
        <v>44495</v>
      </c>
      <c r="S619" s="28">
        <v>44495</v>
      </c>
      <c r="T619" s="27" t="s">
        <v>263</v>
      </c>
      <c r="U619" s="27" t="s">
        <v>261</v>
      </c>
      <c r="V619" s="28" t="s">
        <v>262</v>
      </c>
      <c r="W619" s="27" t="s">
        <v>261</v>
      </c>
      <c r="X619" s="28" t="s">
        <v>262</v>
      </c>
      <c r="Y619" s="27" t="s">
        <v>263</v>
      </c>
      <c r="Z619" s="28">
        <v>44813</v>
      </c>
      <c r="AA619" s="27" t="s">
        <v>264</v>
      </c>
      <c r="AB619" s="27" t="s">
        <v>265</v>
      </c>
      <c r="AC619" s="27" t="s">
        <v>3451</v>
      </c>
      <c r="AD619" s="27" t="s">
        <v>267</v>
      </c>
      <c r="AE619" s="27" t="s">
        <v>473</v>
      </c>
      <c r="AF619" s="27" t="s">
        <v>687</v>
      </c>
      <c r="AG619" s="29">
        <v>235000</v>
      </c>
      <c r="AH619" s="27" t="s">
        <v>263</v>
      </c>
      <c r="AI619" s="27">
        <v>44648</v>
      </c>
      <c r="AJ619" s="28">
        <v>44653</v>
      </c>
      <c r="AK619" s="27" t="s">
        <v>268</v>
      </c>
      <c r="AL619" s="27" t="s">
        <v>269</v>
      </c>
      <c r="AM619" s="27" t="s">
        <v>2036</v>
      </c>
      <c r="AN619" s="27" t="s">
        <v>2037</v>
      </c>
      <c r="AO619" s="27" t="s">
        <v>261</v>
      </c>
      <c r="AP619" s="27" t="s">
        <v>261</v>
      </c>
      <c r="AQ619" s="28" t="s">
        <v>262</v>
      </c>
      <c r="AR619" s="27" t="s">
        <v>261</v>
      </c>
      <c r="AS619" s="28" t="s">
        <v>262</v>
      </c>
      <c r="AT619" s="27" t="s">
        <v>261</v>
      </c>
      <c r="AU619" s="28" t="s">
        <v>262</v>
      </c>
      <c r="AV619" s="27" t="s">
        <v>261</v>
      </c>
      <c r="AW619" s="28" t="s">
        <v>262</v>
      </c>
      <c r="AX619" s="27" t="s">
        <v>261</v>
      </c>
      <c r="AY619" s="28" t="s">
        <v>262</v>
      </c>
      <c r="AZ619" s="27" t="s">
        <v>262</v>
      </c>
      <c r="BA619" s="27" t="s">
        <v>262</v>
      </c>
      <c r="BB619" s="27" t="s">
        <v>261</v>
      </c>
      <c r="BC619" s="28" t="s">
        <v>262</v>
      </c>
      <c r="BD619" s="27" t="s">
        <v>261</v>
      </c>
      <c r="BE619" s="30" t="s">
        <v>262</v>
      </c>
      <c r="BF619" t="s">
        <v>536</v>
      </c>
      <c r="BG619" s="9" t="s">
        <v>509</v>
      </c>
      <c r="BH619" t="s">
        <v>208</v>
      </c>
      <c r="BI619" t="s">
        <v>384</v>
      </c>
      <c r="BJ619" t="s">
        <v>210</v>
      </c>
      <c r="BK619" t="s">
        <v>329</v>
      </c>
      <c r="BL619" t="s">
        <v>212</v>
      </c>
      <c r="BM619" t="s">
        <v>3447</v>
      </c>
      <c r="BN619" t="s">
        <v>214</v>
      </c>
      <c r="BO619" t="s">
        <v>331</v>
      </c>
      <c r="BQ619" t="s">
        <v>216</v>
      </c>
      <c r="BR619" t="s">
        <v>3452</v>
      </c>
      <c r="BS619" t="s">
        <v>1132</v>
      </c>
      <c r="BT619" t="s">
        <v>3453</v>
      </c>
      <c r="BU619" t="s">
        <v>3454</v>
      </c>
      <c r="BV619" t="s">
        <v>214</v>
      </c>
      <c r="CG619" t="s">
        <v>219</v>
      </c>
      <c r="CI619" t="s">
        <v>333</v>
      </c>
      <c r="CJ619" t="s">
        <v>3455</v>
      </c>
      <c r="CL619" t="s">
        <v>1263</v>
      </c>
      <c r="CN619" t="s">
        <v>283</v>
      </c>
      <c r="CP619" t="s">
        <v>307</v>
      </c>
      <c r="CQ619" t="s">
        <v>224</v>
      </c>
      <c r="CR619" t="s">
        <v>244</v>
      </c>
      <c r="CT619" t="s">
        <v>214</v>
      </c>
      <c r="CV619" t="s">
        <v>244</v>
      </c>
      <c r="CX619" t="s">
        <v>287</v>
      </c>
      <c r="CZ619" t="s">
        <v>219</v>
      </c>
      <c r="DB619" t="s">
        <v>230</v>
      </c>
      <c r="DC619" t="s">
        <v>230</v>
      </c>
      <c r="DD619" t="s">
        <v>219</v>
      </c>
      <c r="DI619" t="s">
        <v>338</v>
      </c>
      <c r="DK619" t="s">
        <v>233</v>
      </c>
      <c r="DM619" t="s">
        <v>214</v>
      </c>
      <c r="DO619" t="s">
        <v>414</v>
      </c>
      <c r="DP619" t="s">
        <v>2302</v>
      </c>
      <c r="DT619" t="s">
        <v>214</v>
      </c>
      <c r="DV619" t="s">
        <v>746</v>
      </c>
      <c r="DX619" t="s">
        <v>242</v>
      </c>
      <c r="DZ619" t="s">
        <v>400</v>
      </c>
      <c r="EA619" t="s">
        <v>242</v>
      </c>
      <c r="EC619" t="s">
        <v>389</v>
      </c>
      <c r="EE619" t="s">
        <v>214</v>
      </c>
      <c r="EG619" t="s">
        <v>214</v>
      </c>
      <c r="EK619" t="s">
        <v>242</v>
      </c>
      <c r="EM619" t="s">
        <v>240</v>
      </c>
      <c r="EO619" t="s">
        <v>240</v>
      </c>
      <c r="EQ619" t="s">
        <v>214</v>
      </c>
      <c r="ER619" t="s">
        <v>241</v>
      </c>
      <c r="ES619" t="s">
        <v>242</v>
      </c>
      <c r="ET619" t="s">
        <v>241</v>
      </c>
      <c r="EU619" t="s">
        <v>389</v>
      </c>
      <c r="EV619" t="s">
        <v>241</v>
      </c>
      <c r="EW619" t="s">
        <v>310</v>
      </c>
      <c r="EX619" t="s">
        <v>241</v>
      </c>
      <c r="EY619" t="s">
        <v>389</v>
      </c>
      <c r="EZ619" t="s">
        <v>241</v>
      </c>
      <c r="FA619" t="s">
        <v>241</v>
      </c>
      <c r="FB619" t="s">
        <v>241</v>
      </c>
      <c r="FC619" t="s">
        <v>242</v>
      </c>
      <c r="FD619" t="s">
        <v>241</v>
      </c>
      <c r="FE619" t="s">
        <v>226</v>
      </c>
      <c r="FF619" t="s">
        <v>241</v>
      </c>
      <c r="FG619" t="s">
        <v>358</v>
      </c>
      <c r="FH619" t="s">
        <v>241</v>
      </c>
      <c r="FI619" t="s">
        <v>214</v>
      </c>
      <c r="FJ619" t="s">
        <v>241</v>
      </c>
      <c r="FK619" t="s">
        <v>214</v>
      </c>
      <c r="FL619" t="s">
        <v>241</v>
      </c>
      <c r="FM619" t="s">
        <v>292</v>
      </c>
      <c r="FN619" t="s">
        <v>241</v>
      </c>
      <c r="FO619" t="s">
        <v>219</v>
      </c>
      <c r="FP619" t="s">
        <v>241</v>
      </c>
      <c r="FQ619" t="s">
        <v>241</v>
      </c>
      <c r="FR619" t="s">
        <v>241</v>
      </c>
      <c r="FS619" t="s">
        <v>241</v>
      </c>
      <c r="FT619" t="s">
        <v>241</v>
      </c>
      <c r="FU619" t="s">
        <v>219</v>
      </c>
      <c r="FV619" t="s">
        <v>241</v>
      </c>
      <c r="FW619" t="s">
        <v>241</v>
      </c>
      <c r="FX619" t="s">
        <v>241</v>
      </c>
      <c r="FY619" t="s">
        <v>241</v>
      </c>
      <c r="FZ619" t="s">
        <v>341</v>
      </c>
      <c r="GA619" t="s">
        <v>241</v>
      </c>
      <c r="GB619" t="s">
        <v>227</v>
      </c>
      <c r="GC619" t="s">
        <v>241</v>
      </c>
      <c r="GD619" t="s">
        <v>293</v>
      </c>
      <c r="GE619" t="s">
        <v>241</v>
      </c>
      <c r="GF619" t="s">
        <v>241</v>
      </c>
      <c r="GG619" t="s">
        <v>244</v>
      </c>
      <c r="GH619" t="s">
        <v>241</v>
      </c>
      <c r="GI619" t="s">
        <v>241</v>
      </c>
      <c r="GJ619" t="s">
        <v>227</v>
      </c>
      <c r="GK619" t="s">
        <v>241</v>
      </c>
      <c r="GL619" t="s">
        <v>227</v>
      </c>
      <c r="GM619" t="s">
        <v>241</v>
      </c>
      <c r="GN619" t="s">
        <v>219</v>
      </c>
      <c r="GO619" t="s">
        <v>241</v>
      </c>
      <c r="GP619" t="s">
        <v>294</v>
      </c>
      <c r="GQ619" t="s">
        <v>241</v>
      </c>
      <c r="GR619" t="s">
        <v>294</v>
      </c>
      <c r="GS619" t="s">
        <v>214</v>
      </c>
      <c r="GT619" t="s">
        <v>241</v>
      </c>
      <c r="GU619" t="s">
        <v>241</v>
      </c>
      <c r="GV619" t="s">
        <v>241</v>
      </c>
      <c r="GW619" t="s">
        <v>297</v>
      </c>
      <c r="GX619" t="s">
        <v>296</v>
      </c>
      <c r="GY619" t="s">
        <v>254</v>
      </c>
      <c r="GZ619" t="s">
        <v>241</v>
      </c>
      <c r="HA619" t="s">
        <v>298</v>
      </c>
      <c r="HB619" t="s">
        <v>241</v>
      </c>
      <c r="HC619" t="s">
        <v>241</v>
      </c>
      <c r="HD619" t="s">
        <v>241</v>
      </c>
      <c r="HE619" t="s">
        <v>241</v>
      </c>
      <c r="HF619" t="s">
        <v>241</v>
      </c>
      <c r="HG619" t="s">
        <v>241</v>
      </c>
      <c r="HH619" t="s">
        <v>241</v>
      </c>
      <c r="HI619" t="s">
        <v>241</v>
      </c>
      <c r="HJ619" t="s">
        <v>214</v>
      </c>
      <c r="HK619" t="s">
        <v>3456</v>
      </c>
      <c r="HL619" s="12"/>
      <c r="HM619">
        <v>0.75</v>
      </c>
      <c r="HN619">
        <v>0.75</v>
      </c>
      <c r="HO619">
        <v>1</v>
      </c>
      <c r="HP619">
        <v>0.75</v>
      </c>
      <c r="HQ619">
        <v>1</v>
      </c>
      <c r="HR619">
        <v>0.25</v>
      </c>
      <c r="HS619">
        <v>1</v>
      </c>
      <c r="HT619">
        <v>1</v>
      </c>
      <c r="HU619">
        <v>0</v>
      </c>
      <c r="HV619">
        <v>0.75</v>
      </c>
      <c r="HW619">
        <v>0.75</v>
      </c>
      <c r="HX619">
        <v>1</v>
      </c>
      <c r="HY619">
        <v>1</v>
      </c>
      <c r="HZ619">
        <v>0.75</v>
      </c>
      <c r="IA619" s="4">
        <v>1</v>
      </c>
      <c r="IB619">
        <v>0.75</v>
      </c>
      <c r="IC619">
        <v>1</v>
      </c>
      <c r="ID619">
        <v>1</v>
      </c>
      <c r="IE619">
        <v>0.75</v>
      </c>
      <c r="IG619">
        <v>1</v>
      </c>
      <c r="IH619">
        <v>1</v>
      </c>
      <c r="II619">
        <v>1</v>
      </c>
      <c r="IJ619">
        <v>1</v>
      </c>
      <c r="IK619">
        <v>1</v>
      </c>
      <c r="IL619">
        <v>1</v>
      </c>
      <c r="IM619">
        <v>0.75</v>
      </c>
      <c r="IN619">
        <v>1</v>
      </c>
      <c r="IO619">
        <v>1</v>
      </c>
      <c r="IQ619">
        <v>0</v>
      </c>
      <c r="IS619">
        <f t="shared" si="518"/>
        <v>0.11249999999999999</v>
      </c>
      <c r="IT619">
        <f t="shared" si="519"/>
        <v>0.09</v>
      </c>
      <c r="IU619">
        <f t="shared" si="520"/>
        <v>0.08</v>
      </c>
      <c r="IV619">
        <f t="shared" si="521"/>
        <v>7.5000000000000011E-2</v>
      </c>
      <c r="IW619">
        <f t="shared" si="522"/>
        <v>0.08</v>
      </c>
      <c r="IX619">
        <f t="shared" si="523"/>
        <v>3.2500000000000001E-2</v>
      </c>
      <c r="IY619">
        <f t="shared" si="524"/>
        <v>0.1</v>
      </c>
      <c r="IZ619">
        <f t="shared" si="525"/>
        <v>0.11</v>
      </c>
      <c r="JA619">
        <f t="shared" si="526"/>
        <v>0</v>
      </c>
      <c r="JB619">
        <f t="shared" si="527"/>
        <v>7.5000000000000011E-2</v>
      </c>
      <c r="JC619">
        <f t="shared" si="528"/>
        <v>0.09</v>
      </c>
      <c r="JD619">
        <f t="shared" si="529"/>
        <v>0.11</v>
      </c>
      <c r="JE619">
        <f t="shared" si="530"/>
        <v>7.0000000000000007E-2</v>
      </c>
      <c r="JF619">
        <f t="shared" si="531"/>
        <v>0.09</v>
      </c>
      <c r="JG619" s="5">
        <f t="shared" si="532"/>
        <v>0.05</v>
      </c>
      <c r="JH619">
        <f t="shared" si="533"/>
        <v>0</v>
      </c>
      <c r="JI619">
        <f t="shared" si="533"/>
        <v>0</v>
      </c>
      <c r="JJ619">
        <f t="shared" si="534"/>
        <v>0.2</v>
      </c>
      <c r="JK619">
        <f t="shared" si="535"/>
        <v>0.11249999999999999</v>
      </c>
      <c r="JL619" s="6">
        <f t="shared" si="536"/>
        <v>7.0000000000000007E-2</v>
      </c>
      <c r="JM619">
        <f t="shared" si="537"/>
        <v>0.12</v>
      </c>
      <c r="JN619">
        <f t="shared" si="538"/>
        <v>0.05</v>
      </c>
      <c r="JO619">
        <f t="shared" si="539"/>
        <v>0.15</v>
      </c>
      <c r="JP619">
        <f t="shared" si="540"/>
        <v>0.1</v>
      </c>
      <c r="JQ619">
        <f t="shared" si="541"/>
        <v>0.12</v>
      </c>
      <c r="JR619">
        <f t="shared" si="542"/>
        <v>0.11</v>
      </c>
      <c r="JS619">
        <f t="shared" si="543"/>
        <v>7.5000000000000011E-2</v>
      </c>
      <c r="JT619">
        <f t="shared" si="543"/>
        <v>0.1</v>
      </c>
      <c r="JU619">
        <f t="shared" si="544"/>
        <v>1</v>
      </c>
      <c r="JV619">
        <f t="shared" si="544"/>
        <v>0</v>
      </c>
      <c r="JW619">
        <f t="shared" si="545"/>
        <v>0.15</v>
      </c>
      <c r="JY619">
        <f t="shared" si="546"/>
        <v>3.7500000000000006E-2</v>
      </c>
      <c r="JZ619">
        <f t="shared" si="547"/>
        <v>0.06</v>
      </c>
      <c r="KA619">
        <f t="shared" si="548"/>
        <v>0.02</v>
      </c>
      <c r="KB619">
        <f t="shared" si="548"/>
        <v>1.4999999999999999E-2</v>
      </c>
      <c r="KC619">
        <f t="shared" si="549"/>
        <v>0.04</v>
      </c>
      <c r="KD619">
        <f t="shared" si="573"/>
        <v>7.4999999999999997E-3</v>
      </c>
      <c r="KE619">
        <f t="shared" si="573"/>
        <v>0.03</v>
      </c>
      <c r="KF619">
        <f t="shared" si="573"/>
        <v>0.03</v>
      </c>
      <c r="KG619">
        <f t="shared" si="516"/>
        <v>0</v>
      </c>
      <c r="KH619">
        <f t="shared" si="516"/>
        <v>2.2499999999999999E-2</v>
      </c>
      <c r="KI619">
        <f t="shared" si="516"/>
        <v>2.2499999999999999E-2</v>
      </c>
      <c r="KJ619">
        <f t="shared" si="516"/>
        <v>0.03</v>
      </c>
      <c r="KK619">
        <f t="shared" si="550"/>
        <v>0.02</v>
      </c>
      <c r="KL619">
        <f t="shared" si="551"/>
        <v>0.03</v>
      </c>
      <c r="KM619" s="5">
        <f t="shared" si="552"/>
        <v>0.05</v>
      </c>
      <c r="KN619">
        <f t="shared" si="553"/>
        <v>0</v>
      </c>
      <c r="KO619">
        <f t="shared" si="553"/>
        <v>0</v>
      </c>
      <c r="KP619">
        <f t="shared" si="554"/>
        <v>0.06</v>
      </c>
      <c r="KQ619">
        <f t="shared" si="555"/>
        <v>2.2499999999999999E-2</v>
      </c>
      <c r="KR619" s="6">
        <f t="shared" si="556"/>
        <v>3.5000000000000003E-2</v>
      </c>
      <c r="KS619">
        <f t="shared" si="557"/>
        <v>0.04</v>
      </c>
      <c r="KT619">
        <f t="shared" si="558"/>
        <v>0.03</v>
      </c>
      <c r="KU619">
        <f t="shared" si="559"/>
        <v>0.04</v>
      </c>
      <c r="KV619">
        <f t="shared" si="560"/>
        <v>0.05</v>
      </c>
      <c r="KW619">
        <f t="shared" si="561"/>
        <v>0.01</v>
      </c>
      <c r="KX619">
        <f t="shared" si="562"/>
        <v>0</v>
      </c>
      <c r="KY619">
        <f t="shared" si="563"/>
        <v>0.03</v>
      </c>
      <c r="KZ619">
        <f t="shared" si="564"/>
        <v>0.03</v>
      </c>
      <c r="LA619">
        <f t="shared" si="565"/>
        <v>1</v>
      </c>
      <c r="LB619">
        <f t="shared" si="565"/>
        <v>0</v>
      </c>
      <c r="LC619">
        <f t="shared" si="566"/>
        <v>0.1</v>
      </c>
      <c r="LE619" t="str">
        <f t="shared" si="572"/>
        <v>Burkina Faso</v>
      </c>
      <c r="LF619">
        <f t="shared" si="567"/>
        <v>0.67999999999999994</v>
      </c>
      <c r="LG619" s="6">
        <f t="shared" si="568"/>
        <v>0.86750000000000016</v>
      </c>
      <c r="LH619">
        <f t="shared" si="569"/>
        <v>0.97499999999999987</v>
      </c>
      <c r="LI619" s="6">
        <f t="shared" si="570"/>
        <v>0.86250000000000027</v>
      </c>
      <c r="LJ619">
        <f t="shared" si="571"/>
        <v>0</v>
      </c>
    </row>
    <row r="620" spans="1:322" x14ac:dyDescent="0.35">
      <c r="A620" s="8">
        <v>44871</v>
      </c>
      <c r="B620" t="s">
        <v>3457</v>
      </c>
      <c r="D620" s="24" t="s">
        <v>321</v>
      </c>
      <c r="E620" s="24" t="s">
        <v>321</v>
      </c>
      <c r="F620" s="24">
        <v>35</v>
      </c>
      <c r="G620" s="24" t="s">
        <v>1096</v>
      </c>
      <c r="H620" s="24" t="s">
        <v>1818</v>
      </c>
      <c r="I620" s="24" t="s">
        <v>1097</v>
      </c>
      <c r="J620" s="24" t="s">
        <v>536</v>
      </c>
      <c r="K620" s="25">
        <v>44495</v>
      </c>
      <c r="L620" s="25">
        <v>44495</v>
      </c>
      <c r="M620" s="25">
        <v>44523</v>
      </c>
      <c r="N620" s="24" t="s">
        <v>261</v>
      </c>
      <c r="O620" s="24" t="s">
        <v>261</v>
      </c>
      <c r="P620" s="24" t="s">
        <v>261</v>
      </c>
      <c r="Q620" s="24" t="s">
        <v>324</v>
      </c>
      <c r="R620" s="25">
        <v>44495</v>
      </c>
      <c r="S620" s="25">
        <v>44495</v>
      </c>
      <c r="T620" s="24" t="s">
        <v>263</v>
      </c>
      <c r="U620" s="24" t="s">
        <v>261</v>
      </c>
      <c r="V620" s="25" t="s">
        <v>262</v>
      </c>
      <c r="W620" s="24" t="s">
        <v>261</v>
      </c>
      <c r="X620" s="25" t="s">
        <v>262</v>
      </c>
      <c r="Y620" s="24" t="s">
        <v>263</v>
      </c>
      <c r="Z620" s="25">
        <v>44627</v>
      </c>
      <c r="AA620" s="24" t="s">
        <v>264</v>
      </c>
      <c r="AB620" s="24" t="s">
        <v>265</v>
      </c>
      <c r="AC620" s="24" t="s">
        <v>3458</v>
      </c>
      <c r="AD620" s="24" t="s">
        <v>267</v>
      </c>
      <c r="AE620" s="24" t="s">
        <v>473</v>
      </c>
      <c r="AF620" s="24" t="s">
        <v>687</v>
      </c>
      <c r="AG620" s="31">
        <v>235000</v>
      </c>
      <c r="AH620" s="24" t="s">
        <v>263</v>
      </c>
      <c r="AI620" s="24">
        <v>44641</v>
      </c>
      <c r="AJ620" s="25">
        <v>44646</v>
      </c>
      <c r="AK620" s="24" t="s">
        <v>268</v>
      </c>
      <c r="AL620" s="24" t="s">
        <v>269</v>
      </c>
      <c r="AM620" s="24" t="s">
        <v>2036</v>
      </c>
      <c r="AN620" s="24" t="s">
        <v>2037</v>
      </c>
      <c r="AO620" s="24" t="s">
        <v>261</v>
      </c>
      <c r="AP620" s="24" t="s">
        <v>261</v>
      </c>
      <c r="AQ620" s="25" t="s">
        <v>262</v>
      </c>
      <c r="AR620" s="24" t="s">
        <v>261</v>
      </c>
      <c r="AS620" s="25" t="s">
        <v>262</v>
      </c>
      <c r="AT620" s="24" t="s">
        <v>261</v>
      </c>
      <c r="AU620" s="25" t="s">
        <v>262</v>
      </c>
      <c r="AV620" s="24" t="s">
        <v>261</v>
      </c>
      <c r="AW620" s="25" t="s">
        <v>262</v>
      </c>
      <c r="AX620" s="24" t="s">
        <v>261</v>
      </c>
      <c r="AY620" s="25" t="s">
        <v>262</v>
      </c>
      <c r="AZ620" s="27" t="s">
        <v>262</v>
      </c>
      <c r="BA620" s="27" t="s">
        <v>262</v>
      </c>
      <c r="BB620" s="24" t="s">
        <v>261</v>
      </c>
      <c r="BC620" s="25" t="s">
        <v>262</v>
      </c>
      <c r="BD620" s="24" t="s">
        <v>261</v>
      </c>
      <c r="BE620" s="26" t="s">
        <v>262</v>
      </c>
      <c r="BF620" t="s">
        <v>536</v>
      </c>
      <c r="BG620" s="9" t="s">
        <v>509</v>
      </c>
      <c r="BH620" t="s">
        <v>208</v>
      </c>
      <c r="BI620" t="s">
        <v>1588</v>
      </c>
      <c r="BJ620" t="s">
        <v>210</v>
      </c>
      <c r="BK620" t="s">
        <v>329</v>
      </c>
      <c r="BL620" t="s">
        <v>212</v>
      </c>
      <c r="BM620" t="s">
        <v>3447</v>
      </c>
      <c r="BN620" t="s">
        <v>214</v>
      </c>
      <c r="BO620" t="s">
        <v>542</v>
      </c>
      <c r="BP620" t="s">
        <v>277</v>
      </c>
      <c r="BQ620" t="s">
        <v>216</v>
      </c>
      <c r="BR620" t="s">
        <v>3459</v>
      </c>
      <c r="BS620" t="s">
        <v>1104</v>
      </c>
      <c r="BT620" t="s">
        <v>3460</v>
      </c>
      <c r="BU620" t="s">
        <v>3459</v>
      </c>
      <c r="BV620" t="s">
        <v>214</v>
      </c>
      <c r="CG620" t="s">
        <v>219</v>
      </c>
      <c r="CI620" t="s">
        <v>333</v>
      </c>
      <c r="CJ620" t="s">
        <v>3461</v>
      </c>
      <c r="CL620" t="s">
        <v>1263</v>
      </c>
      <c r="CN620" t="s">
        <v>306</v>
      </c>
      <c r="CP620" t="s">
        <v>369</v>
      </c>
      <c r="CQ620" t="s">
        <v>284</v>
      </c>
      <c r="CR620" t="s">
        <v>244</v>
      </c>
      <c r="CT620" t="s">
        <v>219</v>
      </c>
      <c r="CV620" t="s">
        <v>244</v>
      </c>
      <c r="CX620" t="s">
        <v>287</v>
      </c>
      <c r="CZ620" t="s">
        <v>219</v>
      </c>
      <c r="DB620" t="s">
        <v>230</v>
      </c>
      <c r="DC620" t="s">
        <v>230</v>
      </c>
      <c r="DD620" t="s">
        <v>219</v>
      </c>
      <c r="DI620" t="s">
        <v>451</v>
      </c>
      <c r="DK620" t="s">
        <v>233</v>
      </c>
      <c r="DM620" t="s">
        <v>214</v>
      </c>
      <c r="DO620" t="s">
        <v>414</v>
      </c>
      <c r="DP620" t="s">
        <v>355</v>
      </c>
      <c r="DT620" t="s">
        <v>219</v>
      </c>
      <c r="DX620" t="s">
        <v>242</v>
      </c>
      <c r="DZ620" t="s">
        <v>400</v>
      </c>
      <c r="EA620" t="s">
        <v>237</v>
      </c>
      <c r="EC620" t="s">
        <v>389</v>
      </c>
      <c r="EE620" t="s">
        <v>214</v>
      </c>
      <c r="EG620" t="s">
        <v>219</v>
      </c>
      <c r="EH620" t="s">
        <v>3462</v>
      </c>
      <c r="EK620" t="s">
        <v>242</v>
      </c>
      <c r="EM620" t="s">
        <v>240</v>
      </c>
      <c r="EO620" t="s">
        <v>240</v>
      </c>
      <c r="EQ620" t="s">
        <v>214</v>
      </c>
      <c r="ER620" t="s">
        <v>241</v>
      </c>
      <c r="ES620" t="s">
        <v>242</v>
      </c>
      <c r="ET620" t="s">
        <v>241</v>
      </c>
      <c r="EU620" t="s">
        <v>389</v>
      </c>
      <c r="EV620" t="s">
        <v>241</v>
      </c>
      <c r="EW620" t="s">
        <v>310</v>
      </c>
      <c r="EX620" t="s">
        <v>241</v>
      </c>
      <c r="EY620" t="s">
        <v>242</v>
      </c>
      <c r="EZ620" t="s">
        <v>241</v>
      </c>
      <c r="FA620" t="s">
        <v>241</v>
      </c>
      <c r="FB620" t="s">
        <v>241</v>
      </c>
      <c r="FC620" t="s">
        <v>242</v>
      </c>
      <c r="FD620" t="s">
        <v>241</v>
      </c>
      <c r="FE620" t="s">
        <v>226</v>
      </c>
      <c r="FF620" t="s">
        <v>241</v>
      </c>
      <c r="FG620" t="s">
        <v>358</v>
      </c>
      <c r="FH620" t="s">
        <v>241</v>
      </c>
      <c r="FI620" t="s">
        <v>214</v>
      </c>
      <c r="FJ620" t="s">
        <v>241</v>
      </c>
      <c r="FK620" t="s">
        <v>214</v>
      </c>
      <c r="FL620" t="s">
        <v>241</v>
      </c>
      <c r="FM620" t="s">
        <v>292</v>
      </c>
      <c r="FN620" t="s">
        <v>241</v>
      </c>
      <c r="FO620" t="s">
        <v>219</v>
      </c>
      <c r="FP620" t="s">
        <v>241</v>
      </c>
      <c r="FQ620" t="s">
        <v>241</v>
      </c>
      <c r="FR620" t="s">
        <v>241</v>
      </c>
      <c r="FS620" t="s">
        <v>241</v>
      </c>
      <c r="FT620" t="s">
        <v>241</v>
      </c>
      <c r="FU620" t="s">
        <v>219</v>
      </c>
      <c r="FV620" t="s">
        <v>241</v>
      </c>
      <c r="FW620" t="s">
        <v>241</v>
      </c>
      <c r="FX620" t="s">
        <v>241</v>
      </c>
      <c r="FY620" t="s">
        <v>241</v>
      </c>
      <c r="FZ620" t="s">
        <v>341</v>
      </c>
      <c r="GA620" t="s">
        <v>241</v>
      </c>
      <c r="GB620" t="s">
        <v>227</v>
      </c>
      <c r="GC620" t="s">
        <v>241</v>
      </c>
      <c r="GD620" t="s">
        <v>293</v>
      </c>
      <c r="GE620" t="s">
        <v>241</v>
      </c>
      <c r="GF620" t="s">
        <v>241</v>
      </c>
      <c r="GG620" t="s">
        <v>244</v>
      </c>
      <c r="GH620" t="s">
        <v>241</v>
      </c>
      <c r="GI620" t="s">
        <v>241</v>
      </c>
      <c r="GJ620" t="s">
        <v>244</v>
      </c>
      <c r="GK620" t="s">
        <v>241</v>
      </c>
      <c r="GL620" t="s">
        <v>227</v>
      </c>
      <c r="GM620" t="s">
        <v>241</v>
      </c>
      <c r="GN620" t="s">
        <v>219</v>
      </c>
      <c r="GO620" t="s">
        <v>241</v>
      </c>
      <c r="GP620" t="s">
        <v>295</v>
      </c>
      <c r="GQ620" t="s">
        <v>241</v>
      </c>
      <c r="GR620" t="s">
        <v>295</v>
      </c>
      <c r="GS620" t="s">
        <v>214</v>
      </c>
      <c r="GT620" t="s">
        <v>241</v>
      </c>
      <c r="GU620" t="s">
        <v>241</v>
      </c>
      <c r="GV620" t="s">
        <v>241</v>
      </c>
      <c r="GW620" t="s">
        <v>252</v>
      </c>
      <c r="GX620" t="s">
        <v>296</v>
      </c>
      <c r="GY620" t="s">
        <v>314</v>
      </c>
      <c r="GZ620" t="s">
        <v>241</v>
      </c>
      <c r="HA620" t="s">
        <v>298</v>
      </c>
      <c r="HB620" t="s">
        <v>241</v>
      </c>
      <c r="HC620" t="s">
        <v>241</v>
      </c>
      <c r="HD620" t="s">
        <v>241</v>
      </c>
      <c r="HE620" t="s">
        <v>241</v>
      </c>
      <c r="HF620" t="s">
        <v>241</v>
      </c>
      <c r="HG620" t="s">
        <v>241</v>
      </c>
      <c r="HH620" t="s">
        <v>241</v>
      </c>
      <c r="HI620" t="s">
        <v>241</v>
      </c>
      <c r="HJ620" t="s">
        <v>219</v>
      </c>
      <c r="HK620" t="s">
        <v>241</v>
      </c>
      <c r="HL620" s="12"/>
      <c r="HM620">
        <v>0.75</v>
      </c>
      <c r="HN620">
        <v>0.75</v>
      </c>
      <c r="HO620">
        <v>0</v>
      </c>
      <c r="HP620">
        <v>0.75</v>
      </c>
      <c r="HQ620">
        <v>1</v>
      </c>
      <c r="HR620">
        <v>0.25</v>
      </c>
      <c r="HS620">
        <v>1</v>
      </c>
      <c r="HT620">
        <v>1</v>
      </c>
      <c r="HU620">
        <v>1</v>
      </c>
      <c r="HV620">
        <v>0.75</v>
      </c>
      <c r="HW620">
        <v>0.5</v>
      </c>
      <c r="HX620">
        <v>1</v>
      </c>
      <c r="HY620">
        <v>0</v>
      </c>
      <c r="HZ620">
        <v>0.75</v>
      </c>
      <c r="IA620" s="4">
        <v>1</v>
      </c>
      <c r="IB620">
        <v>0.75</v>
      </c>
      <c r="IC620">
        <v>1</v>
      </c>
      <c r="ID620">
        <v>0.75</v>
      </c>
      <c r="IE620">
        <v>0.75</v>
      </c>
      <c r="IG620">
        <v>1</v>
      </c>
      <c r="IH620">
        <v>1</v>
      </c>
      <c r="II620">
        <v>1</v>
      </c>
      <c r="IJ620">
        <v>1</v>
      </c>
      <c r="IK620">
        <v>1</v>
      </c>
      <c r="IL620">
        <v>1</v>
      </c>
      <c r="IM620">
        <v>0.75</v>
      </c>
      <c r="IN620">
        <v>1</v>
      </c>
      <c r="IO620">
        <v>1</v>
      </c>
      <c r="IQ620">
        <v>0</v>
      </c>
      <c r="IS620">
        <f t="shared" si="518"/>
        <v>0.11249999999999999</v>
      </c>
      <c r="IT620">
        <f t="shared" si="519"/>
        <v>0.09</v>
      </c>
      <c r="IU620">
        <f t="shared" si="520"/>
        <v>0</v>
      </c>
      <c r="IV620">
        <f t="shared" si="521"/>
        <v>7.5000000000000011E-2</v>
      </c>
      <c r="IW620">
        <f t="shared" si="522"/>
        <v>0.08</v>
      </c>
      <c r="IX620">
        <f t="shared" si="523"/>
        <v>3.2500000000000001E-2</v>
      </c>
      <c r="IY620">
        <f t="shared" si="524"/>
        <v>0.1</v>
      </c>
      <c r="IZ620">
        <f t="shared" si="525"/>
        <v>0.11</v>
      </c>
      <c r="JA620">
        <f t="shared" si="526"/>
        <v>0.13</v>
      </c>
      <c r="JB620">
        <f t="shared" si="527"/>
        <v>7.5000000000000011E-2</v>
      </c>
      <c r="JC620">
        <f t="shared" si="528"/>
        <v>0.06</v>
      </c>
      <c r="JD620">
        <f t="shared" si="529"/>
        <v>0.11</v>
      </c>
      <c r="JE620">
        <f t="shared" si="530"/>
        <v>0</v>
      </c>
      <c r="JF620">
        <f t="shared" si="531"/>
        <v>0.09</v>
      </c>
      <c r="JG620" s="5">
        <f t="shared" si="532"/>
        <v>0.05</v>
      </c>
      <c r="JH620">
        <f t="shared" si="533"/>
        <v>0</v>
      </c>
      <c r="JI620">
        <f t="shared" si="533"/>
        <v>0</v>
      </c>
      <c r="JJ620">
        <f t="shared" si="534"/>
        <v>0.15000000000000002</v>
      </c>
      <c r="JK620">
        <f t="shared" si="535"/>
        <v>0.11249999999999999</v>
      </c>
      <c r="JL620" s="6">
        <f t="shared" si="536"/>
        <v>6.6666666666666666E-2</v>
      </c>
      <c r="JM620">
        <f t="shared" si="537"/>
        <v>0.12</v>
      </c>
      <c r="JN620">
        <f t="shared" si="538"/>
        <v>0.05</v>
      </c>
      <c r="JO620">
        <f t="shared" si="539"/>
        <v>0.15</v>
      </c>
      <c r="JP620">
        <f t="shared" si="540"/>
        <v>0.1</v>
      </c>
      <c r="JQ620">
        <f t="shared" si="541"/>
        <v>0.12</v>
      </c>
      <c r="JR620">
        <f t="shared" si="542"/>
        <v>0.11</v>
      </c>
      <c r="JS620">
        <f t="shared" si="543"/>
        <v>7.5000000000000011E-2</v>
      </c>
      <c r="JT620">
        <f t="shared" si="543"/>
        <v>0.1</v>
      </c>
      <c r="JU620">
        <f t="shared" si="544"/>
        <v>1</v>
      </c>
      <c r="JV620">
        <f t="shared" si="544"/>
        <v>0</v>
      </c>
      <c r="JW620">
        <f t="shared" si="545"/>
        <v>0.15</v>
      </c>
      <c r="JY620">
        <f t="shared" si="546"/>
        <v>3.7500000000000006E-2</v>
      </c>
      <c r="JZ620">
        <f t="shared" si="547"/>
        <v>0.06</v>
      </c>
      <c r="KA620">
        <f t="shared" si="548"/>
        <v>0</v>
      </c>
      <c r="KB620">
        <f t="shared" si="548"/>
        <v>1.4999999999999999E-2</v>
      </c>
      <c r="KC620">
        <f t="shared" si="549"/>
        <v>0.04</v>
      </c>
      <c r="KD620">
        <f t="shared" si="573"/>
        <v>7.4999999999999997E-3</v>
      </c>
      <c r="KE620">
        <f t="shared" si="573"/>
        <v>0.03</v>
      </c>
      <c r="KF620">
        <f t="shared" si="573"/>
        <v>0.03</v>
      </c>
      <c r="KG620">
        <f t="shared" si="516"/>
        <v>0.03</v>
      </c>
      <c r="KH620">
        <f t="shared" si="516"/>
        <v>2.2499999999999999E-2</v>
      </c>
      <c r="KI620">
        <f t="shared" si="516"/>
        <v>1.4999999999999999E-2</v>
      </c>
      <c r="KJ620">
        <f t="shared" si="516"/>
        <v>0.03</v>
      </c>
      <c r="KK620">
        <f t="shared" si="550"/>
        <v>0</v>
      </c>
      <c r="KL620">
        <f t="shared" si="551"/>
        <v>0.03</v>
      </c>
      <c r="KM620" s="5">
        <f t="shared" si="552"/>
        <v>0.05</v>
      </c>
      <c r="KN620">
        <f t="shared" si="553"/>
        <v>0</v>
      </c>
      <c r="KO620">
        <f t="shared" si="553"/>
        <v>0</v>
      </c>
      <c r="KP620">
        <f t="shared" si="554"/>
        <v>4.4999999999999998E-2</v>
      </c>
      <c r="KQ620">
        <f t="shared" si="555"/>
        <v>2.2499999999999999E-2</v>
      </c>
      <c r="KR620" s="6">
        <f t="shared" si="556"/>
        <v>3.3333333333333333E-2</v>
      </c>
      <c r="KS620">
        <f t="shared" si="557"/>
        <v>0.04</v>
      </c>
      <c r="KT620">
        <f t="shared" si="558"/>
        <v>0.03</v>
      </c>
      <c r="KU620">
        <f t="shared" si="559"/>
        <v>0.04</v>
      </c>
      <c r="KV620">
        <f t="shared" si="560"/>
        <v>0.05</v>
      </c>
      <c r="KW620">
        <f t="shared" si="561"/>
        <v>0.01</v>
      </c>
      <c r="KX620">
        <f t="shared" si="562"/>
        <v>0</v>
      </c>
      <c r="KY620">
        <f t="shared" si="563"/>
        <v>0.03</v>
      </c>
      <c r="KZ620">
        <f t="shared" si="564"/>
        <v>0.03</v>
      </c>
      <c r="LA620">
        <f t="shared" si="565"/>
        <v>1</v>
      </c>
      <c r="LB620">
        <f t="shared" si="565"/>
        <v>0</v>
      </c>
      <c r="LC620">
        <f t="shared" si="566"/>
        <v>0.1</v>
      </c>
      <c r="LE620" t="str">
        <f t="shared" si="572"/>
        <v>Burkina Faso</v>
      </c>
      <c r="LF620">
        <f t="shared" si="567"/>
        <v>0.73</v>
      </c>
      <c r="LG620" s="6">
        <f t="shared" si="568"/>
        <v>0.71416666666666662</v>
      </c>
      <c r="LH620">
        <f t="shared" si="569"/>
        <v>0.97499999999999987</v>
      </c>
      <c r="LI620" s="6">
        <f t="shared" si="570"/>
        <v>0.82833333333333348</v>
      </c>
      <c r="LJ620">
        <f t="shared" si="571"/>
        <v>0</v>
      </c>
    </row>
    <row r="621" spans="1:322" x14ac:dyDescent="0.35">
      <c r="A621" s="8">
        <v>44877</v>
      </c>
      <c r="B621" t="s">
        <v>3463</v>
      </c>
      <c r="D621" s="27" t="s">
        <v>321</v>
      </c>
      <c r="E621" s="27" t="s">
        <v>321</v>
      </c>
      <c r="F621" s="27">
        <v>29</v>
      </c>
      <c r="G621" s="27" t="s">
        <v>1096</v>
      </c>
      <c r="H621" s="27" t="s">
        <v>1818</v>
      </c>
      <c r="I621" s="27" t="s">
        <v>1097</v>
      </c>
      <c r="J621" s="27" t="s">
        <v>536</v>
      </c>
      <c r="K621" s="28">
        <v>44495</v>
      </c>
      <c r="L621" s="28">
        <v>44495</v>
      </c>
      <c r="M621" s="28">
        <v>44523</v>
      </c>
      <c r="N621" s="27" t="s">
        <v>261</v>
      </c>
      <c r="O621" s="27" t="s">
        <v>261</v>
      </c>
      <c r="P621" s="27" t="s">
        <v>261</v>
      </c>
      <c r="Q621" s="27" t="s">
        <v>324</v>
      </c>
      <c r="R621" s="28">
        <v>44495</v>
      </c>
      <c r="S621" s="28">
        <v>44495</v>
      </c>
      <c r="T621" s="27" t="s">
        <v>263</v>
      </c>
      <c r="U621" s="27" t="s">
        <v>261</v>
      </c>
      <c r="V621" s="28" t="s">
        <v>262</v>
      </c>
      <c r="W621" s="27" t="s">
        <v>261</v>
      </c>
      <c r="X621" s="28" t="s">
        <v>262</v>
      </c>
      <c r="Y621" s="27" t="s">
        <v>263</v>
      </c>
      <c r="Z621" s="28">
        <v>44854</v>
      </c>
      <c r="AA621" s="27" t="s">
        <v>264</v>
      </c>
      <c r="AB621" s="27" t="s">
        <v>265</v>
      </c>
      <c r="AC621" s="27" t="s">
        <v>3464</v>
      </c>
      <c r="AD621" s="27" t="s">
        <v>267</v>
      </c>
      <c r="AE621" s="27" t="s">
        <v>473</v>
      </c>
      <c r="AF621" s="27" t="s">
        <v>687</v>
      </c>
      <c r="AG621" s="29">
        <v>235000</v>
      </c>
      <c r="AH621" s="27" t="s">
        <v>263</v>
      </c>
      <c r="AI621" s="27">
        <v>44817</v>
      </c>
      <c r="AJ621" s="28">
        <v>44819</v>
      </c>
      <c r="AK621" s="27" t="s">
        <v>268</v>
      </c>
      <c r="AL621" s="27" t="s">
        <v>994</v>
      </c>
      <c r="AM621" s="27" t="s">
        <v>2036</v>
      </c>
      <c r="AN621" s="27" t="s">
        <v>2037</v>
      </c>
      <c r="AO621" s="27" t="s">
        <v>261</v>
      </c>
      <c r="AP621" s="27" t="s">
        <v>261</v>
      </c>
      <c r="AQ621" s="28" t="s">
        <v>262</v>
      </c>
      <c r="AR621" s="27" t="s">
        <v>261</v>
      </c>
      <c r="AS621" s="28" t="s">
        <v>262</v>
      </c>
      <c r="AT621" s="27" t="s">
        <v>261</v>
      </c>
      <c r="AU621" s="28" t="s">
        <v>262</v>
      </c>
      <c r="AV621" s="27" t="s">
        <v>261</v>
      </c>
      <c r="AW621" s="28" t="s">
        <v>262</v>
      </c>
      <c r="AX621" s="27" t="s">
        <v>261</v>
      </c>
      <c r="AY621" s="28" t="s">
        <v>262</v>
      </c>
      <c r="AZ621" s="27" t="s">
        <v>262</v>
      </c>
      <c r="BA621" s="27" t="s">
        <v>262</v>
      </c>
      <c r="BB621" s="27" t="s">
        <v>261</v>
      </c>
      <c r="BC621" s="28" t="s">
        <v>262</v>
      </c>
      <c r="BD621" s="27" t="s">
        <v>261</v>
      </c>
      <c r="BE621" s="30" t="s">
        <v>262</v>
      </c>
      <c r="BF621" t="s">
        <v>536</v>
      </c>
      <c r="BG621" s="9" t="s">
        <v>509</v>
      </c>
      <c r="BH621" t="s">
        <v>208</v>
      </c>
      <c r="BI621" t="s">
        <v>384</v>
      </c>
      <c r="BJ621" t="s">
        <v>210</v>
      </c>
      <c r="BK621" t="s">
        <v>329</v>
      </c>
      <c r="BL621" t="s">
        <v>212</v>
      </c>
      <c r="BM621" t="s">
        <v>3447</v>
      </c>
      <c r="BN621" t="s">
        <v>214</v>
      </c>
      <c r="BO621" t="s">
        <v>542</v>
      </c>
      <c r="BQ621" t="s">
        <v>216</v>
      </c>
      <c r="BR621" t="s">
        <v>3465</v>
      </c>
      <c r="BS621" t="s">
        <v>1132</v>
      </c>
      <c r="BT621" t="s">
        <v>3453</v>
      </c>
      <c r="BU621" t="s">
        <v>3465</v>
      </c>
      <c r="BV621" t="s">
        <v>214</v>
      </c>
      <c r="CG621" t="s">
        <v>219</v>
      </c>
      <c r="CI621" t="s">
        <v>333</v>
      </c>
      <c r="CJ621" t="s">
        <v>3466</v>
      </c>
      <c r="CL621" t="s">
        <v>1263</v>
      </c>
      <c r="CN621" t="s">
        <v>306</v>
      </c>
      <c r="CP621" t="s">
        <v>307</v>
      </c>
      <c r="CQ621" t="s">
        <v>225</v>
      </c>
      <c r="CR621" t="s">
        <v>250</v>
      </c>
      <c r="CT621" t="s">
        <v>219</v>
      </c>
      <c r="CV621" t="s">
        <v>244</v>
      </c>
      <c r="CX621" t="s">
        <v>287</v>
      </c>
      <c r="CZ621" t="s">
        <v>219</v>
      </c>
      <c r="DB621" t="s">
        <v>230</v>
      </c>
      <c r="DC621" t="s">
        <v>230</v>
      </c>
      <c r="DD621" t="s">
        <v>219</v>
      </c>
      <c r="DI621" t="s">
        <v>338</v>
      </c>
      <c r="DK621" t="s">
        <v>233</v>
      </c>
      <c r="DM621" t="s">
        <v>214</v>
      </c>
      <c r="DO621" t="s">
        <v>414</v>
      </c>
      <c r="DP621" t="s">
        <v>415</v>
      </c>
      <c r="DT621" t="s">
        <v>214</v>
      </c>
      <c r="DV621" t="s">
        <v>746</v>
      </c>
      <c r="DX621" t="s">
        <v>242</v>
      </c>
      <c r="DZ621" t="s">
        <v>400</v>
      </c>
      <c r="EA621" t="s">
        <v>237</v>
      </c>
      <c r="EC621" t="s">
        <v>389</v>
      </c>
      <c r="EE621" t="s">
        <v>214</v>
      </c>
      <c r="EG621" t="s">
        <v>214</v>
      </c>
      <c r="EK621" t="s">
        <v>242</v>
      </c>
      <c r="EM621" t="s">
        <v>240</v>
      </c>
      <c r="EO621" t="s">
        <v>240</v>
      </c>
      <c r="EQ621" t="s">
        <v>214</v>
      </c>
      <c r="ER621" t="s">
        <v>241</v>
      </c>
      <c r="ES621" t="s">
        <v>237</v>
      </c>
      <c r="ET621" t="s">
        <v>241</v>
      </c>
      <c r="EU621" t="s">
        <v>389</v>
      </c>
      <c r="EV621" t="s">
        <v>241</v>
      </c>
      <c r="EW621" t="s">
        <v>310</v>
      </c>
      <c r="EX621" t="s">
        <v>241</v>
      </c>
      <c r="EY621" t="s">
        <v>389</v>
      </c>
      <c r="EZ621" t="s">
        <v>241</v>
      </c>
      <c r="FA621" t="s">
        <v>241</v>
      </c>
      <c r="FB621" t="s">
        <v>241</v>
      </c>
      <c r="FC621" t="s">
        <v>242</v>
      </c>
      <c r="FD621" t="s">
        <v>241</v>
      </c>
      <c r="FE621" t="s">
        <v>226</v>
      </c>
      <c r="FF621" t="s">
        <v>241</v>
      </c>
      <c r="FG621" t="s">
        <v>358</v>
      </c>
      <c r="FH621" t="s">
        <v>241</v>
      </c>
      <c r="FI621" t="s">
        <v>214</v>
      </c>
      <c r="FJ621" t="s">
        <v>241</v>
      </c>
      <c r="FK621" t="s">
        <v>214</v>
      </c>
      <c r="FL621" t="s">
        <v>241</v>
      </c>
      <c r="FM621" t="s">
        <v>292</v>
      </c>
      <c r="FN621" t="s">
        <v>241</v>
      </c>
      <c r="FO621" t="s">
        <v>219</v>
      </c>
      <c r="FP621" t="s">
        <v>241</v>
      </c>
      <c r="FQ621" t="s">
        <v>241</v>
      </c>
      <c r="FR621" t="s">
        <v>241</v>
      </c>
      <c r="FS621" t="s">
        <v>241</v>
      </c>
      <c r="FT621" t="s">
        <v>241</v>
      </c>
      <c r="FU621" t="s">
        <v>219</v>
      </c>
      <c r="FV621" t="s">
        <v>241</v>
      </c>
      <c r="FW621" t="s">
        <v>241</v>
      </c>
      <c r="FX621" t="s">
        <v>241</v>
      </c>
      <c r="FY621" t="s">
        <v>241</v>
      </c>
      <c r="FZ621" t="s">
        <v>341</v>
      </c>
      <c r="GA621" t="s">
        <v>241</v>
      </c>
      <c r="GB621" t="s">
        <v>227</v>
      </c>
      <c r="GC621" t="s">
        <v>241</v>
      </c>
      <c r="GD621" t="s">
        <v>293</v>
      </c>
      <c r="GE621" t="s">
        <v>241</v>
      </c>
      <c r="GF621" t="s">
        <v>241</v>
      </c>
      <c r="GG621" t="s">
        <v>244</v>
      </c>
      <c r="GH621" t="s">
        <v>241</v>
      </c>
      <c r="GI621" t="s">
        <v>241</v>
      </c>
      <c r="GJ621" t="s">
        <v>244</v>
      </c>
      <c r="GK621" t="s">
        <v>241</v>
      </c>
      <c r="GL621" t="s">
        <v>227</v>
      </c>
      <c r="GM621" t="s">
        <v>241</v>
      </c>
      <c r="GN621" t="s">
        <v>219</v>
      </c>
      <c r="GO621" t="s">
        <v>241</v>
      </c>
      <c r="GP621" t="s">
        <v>295</v>
      </c>
      <c r="GQ621" t="s">
        <v>241</v>
      </c>
      <c r="GR621" t="s">
        <v>295</v>
      </c>
      <c r="GS621" t="s">
        <v>214</v>
      </c>
      <c r="GT621" t="s">
        <v>241</v>
      </c>
      <c r="GU621" t="s">
        <v>241</v>
      </c>
      <c r="GV621" t="s">
        <v>241</v>
      </c>
      <c r="GW621" t="s">
        <v>297</v>
      </c>
      <c r="GX621" t="s">
        <v>296</v>
      </c>
      <c r="GY621" t="s">
        <v>254</v>
      </c>
      <c r="GZ621" t="s">
        <v>241</v>
      </c>
      <c r="HA621" t="s">
        <v>298</v>
      </c>
      <c r="HB621" t="s">
        <v>241</v>
      </c>
      <c r="HC621" t="s">
        <v>241</v>
      </c>
      <c r="HD621" t="s">
        <v>241</v>
      </c>
      <c r="HE621" t="s">
        <v>241</v>
      </c>
      <c r="HF621" t="s">
        <v>241</v>
      </c>
      <c r="HG621" t="s">
        <v>241</v>
      </c>
      <c r="HH621" t="s">
        <v>241</v>
      </c>
      <c r="HI621" t="s">
        <v>241</v>
      </c>
      <c r="HJ621" t="s">
        <v>219</v>
      </c>
      <c r="HK621" t="s">
        <v>241</v>
      </c>
      <c r="HL621" s="12"/>
      <c r="HM621">
        <v>0.75</v>
      </c>
      <c r="HN621">
        <v>0.5</v>
      </c>
      <c r="HO621">
        <v>0</v>
      </c>
      <c r="HP621">
        <v>0.75</v>
      </c>
      <c r="HQ621">
        <v>1</v>
      </c>
      <c r="HR621">
        <v>0.25</v>
      </c>
      <c r="HS621">
        <v>1</v>
      </c>
      <c r="HT621">
        <v>1</v>
      </c>
      <c r="HU621">
        <v>0</v>
      </c>
      <c r="HV621">
        <v>0.75</v>
      </c>
      <c r="HW621">
        <v>0.5</v>
      </c>
      <c r="HX621">
        <v>1</v>
      </c>
      <c r="HY621">
        <v>1</v>
      </c>
      <c r="HZ621">
        <v>0.75</v>
      </c>
      <c r="IA621" s="4">
        <v>1</v>
      </c>
      <c r="IB621">
        <v>0.5</v>
      </c>
      <c r="IC621">
        <v>1</v>
      </c>
      <c r="ID621">
        <v>1</v>
      </c>
      <c r="IE621">
        <v>0.75</v>
      </c>
      <c r="IG621">
        <v>1</v>
      </c>
      <c r="IH621">
        <v>1</v>
      </c>
      <c r="II621">
        <v>1</v>
      </c>
      <c r="IJ621">
        <v>1</v>
      </c>
      <c r="IK621">
        <v>1</v>
      </c>
      <c r="IL621">
        <v>1</v>
      </c>
      <c r="IM621">
        <v>0.75</v>
      </c>
      <c r="IN621">
        <v>1</v>
      </c>
      <c r="IO621">
        <v>1</v>
      </c>
      <c r="IQ621">
        <v>0</v>
      </c>
      <c r="IS621">
        <f t="shared" si="518"/>
        <v>0.11249999999999999</v>
      </c>
      <c r="IT621">
        <f t="shared" si="519"/>
        <v>0.06</v>
      </c>
      <c r="IU621">
        <f t="shared" si="520"/>
        <v>0</v>
      </c>
      <c r="IV621">
        <f t="shared" si="521"/>
        <v>7.5000000000000011E-2</v>
      </c>
      <c r="IW621">
        <f t="shared" si="522"/>
        <v>0.08</v>
      </c>
      <c r="IX621">
        <f t="shared" si="523"/>
        <v>3.2500000000000001E-2</v>
      </c>
      <c r="IY621">
        <f t="shared" si="524"/>
        <v>0.1</v>
      </c>
      <c r="IZ621">
        <f t="shared" si="525"/>
        <v>0.11</v>
      </c>
      <c r="JA621">
        <f t="shared" si="526"/>
        <v>0</v>
      </c>
      <c r="JB621">
        <f t="shared" si="527"/>
        <v>7.5000000000000011E-2</v>
      </c>
      <c r="JC621">
        <f t="shared" si="528"/>
        <v>0.06</v>
      </c>
      <c r="JD621">
        <f t="shared" si="529"/>
        <v>0.11</v>
      </c>
      <c r="JE621">
        <f t="shared" si="530"/>
        <v>7.0000000000000007E-2</v>
      </c>
      <c r="JF621">
        <f t="shared" si="531"/>
        <v>0.09</v>
      </c>
      <c r="JG621" s="5">
        <f t="shared" si="532"/>
        <v>0.05</v>
      </c>
      <c r="JH621">
        <f t="shared" si="533"/>
        <v>0</v>
      </c>
      <c r="JI621">
        <f t="shared" si="533"/>
        <v>0</v>
      </c>
      <c r="JJ621">
        <f t="shared" si="534"/>
        <v>0.2</v>
      </c>
      <c r="JK621">
        <f t="shared" si="535"/>
        <v>0.11249999999999999</v>
      </c>
      <c r="JL621" s="6">
        <f t="shared" si="536"/>
        <v>6.6666666666666666E-2</v>
      </c>
      <c r="JM621">
        <f t="shared" si="537"/>
        <v>0.12</v>
      </c>
      <c r="JN621">
        <f t="shared" si="538"/>
        <v>0.05</v>
      </c>
      <c r="JO621">
        <f t="shared" si="539"/>
        <v>0.15</v>
      </c>
      <c r="JP621">
        <f t="shared" si="540"/>
        <v>0.1</v>
      </c>
      <c r="JQ621">
        <f t="shared" si="541"/>
        <v>0.12</v>
      </c>
      <c r="JR621">
        <f t="shared" si="542"/>
        <v>0.11</v>
      </c>
      <c r="JS621">
        <f t="shared" si="543"/>
        <v>7.5000000000000011E-2</v>
      </c>
      <c r="JT621">
        <f t="shared" si="543"/>
        <v>0.1</v>
      </c>
      <c r="JU621">
        <f t="shared" si="544"/>
        <v>1</v>
      </c>
      <c r="JV621">
        <f t="shared" si="544"/>
        <v>0</v>
      </c>
      <c r="JW621">
        <f t="shared" si="545"/>
        <v>0.15</v>
      </c>
      <c r="JY621">
        <f t="shared" si="546"/>
        <v>3.7500000000000006E-2</v>
      </c>
      <c r="JZ621">
        <f t="shared" si="547"/>
        <v>0.04</v>
      </c>
      <c r="KA621">
        <f t="shared" si="548"/>
        <v>0</v>
      </c>
      <c r="KB621">
        <f t="shared" si="548"/>
        <v>1.4999999999999999E-2</v>
      </c>
      <c r="KC621">
        <f t="shared" si="549"/>
        <v>0.04</v>
      </c>
      <c r="KD621">
        <f t="shared" si="573"/>
        <v>7.4999999999999997E-3</v>
      </c>
      <c r="KE621">
        <f t="shared" si="573"/>
        <v>0.03</v>
      </c>
      <c r="KF621">
        <f t="shared" si="573"/>
        <v>0.03</v>
      </c>
      <c r="KG621">
        <f t="shared" si="516"/>
        <v>0</v>
      </c>
      <c r="KH621">
        <f t="shared" si="516"/>
        <v>2.2499999999999999E-2</v>
      </c>
      <c r="KI621">
        <f t="shared" si="516"/>
        <v>1.4999999999999999E-2</v>
      </c>
      <c r="KJ621">
        <f t="shared" si="516"/>
        <v>0.03</v>
      </c>
      <c r="KK621">
        <f t="shared" si="550"/>
        <v>0.02</v>
      </c>
      <c r="KL621">
        <f t="shared" si="551"/>
        <v>0.03</v>
      </c>
      <c r="KM621" s="5">
        <f t="shared" si="552"/>
        <v>0.05</v>
      </c>
      <c r="KN621">
        <f t="shared" si="553"/>
        <v>0</v>
      </c>
      <c r="KO621">
        <f t="shared" si="553"/>
        <v>0</v>
      </c>
      <c r="KP621">
        <f t="shared" si="554"/>
        <v>0.06</v>
      </c>
      <c r="KQ621">
        <f t="shared" si="555"/>
        <v>2.2499999999999999E-2</v>
      </c>
      <c r="KR621" s="6">
        <f t="shared" si="556"/>
        <v>3.3333333333333333E-2</v>
      </c>
      <c r="KS621">
        <f t="shared" si="557"/>
        <v>0.04</v>
      </c>
      <c r="KT621">
        <f t="shared" si="558"/>
        <v>0.03</v>
      </c>
      <c r="KU621">
        <f t="shared" si="559"/>
        <v>0.04</v>
      </c>
      <c r="KV621">
        <f t="shared" si="560"/>
        <v>0.05</v>
      </c>
      <c r="KW621">
        <f t="shared" si="561"/>
        <v>0.01</v>
      </c>
      <c r="KX621">
        <f t="shared" si="562"/>
        <v>0</v>
      </c>
      <c r="KY621">
        <f t="shared" si="563"/>
        <v>0.03</v>
      </c>
      <c r="KZ621">
        <f t="shared" si="564"/>
        <v>0.03</v>
      </c>
      <c r="LA621">
        <f t="shared" si="565"/>
        <v>1</v>
      </c>
      <c r="LB621">
        <f t="shared" si="565"/>
        <v>0</v>
      </c>
      <c r="LC621">
        <f t="shared" si="566"/>
        <v>0.1</v>
      </c>
      <c r="LE621" t="str">
        <f t="shared" si="572"/>
        <v>Burkina Faso</v>
      </c>
      <c r="LF621">
        <f t="shared" si="567"/>
        <v>0.56999999999999995</v>
      </c>
      <c r="LG621" s="6">
        <f t="shared" si="568"/>
        <v>0.83416666666666672</v>
      </c>
      <c r="LH621">
        <f t="shared" si="569"/>
        <v>0.97499999999999987</v>
      </c>
      <c r="LI621" s="6">
        <f t="shared" si="570"/>
        <v>0.81333333333333346</v>
      </c>
      <c r="LJ621">
        <f t="shared" si="571"/>
        <v>0</v>
      </c>
    </row>
    <row r="622" spans="1:322" x14ac:dyDescent="0.35">
      <c r="A622" s="8">
        <v>44878</v>
      </c>
      <c r="B622" t="s">
        <v>3467</v>
      </c>
      <c r="D622" s="24" t="s">
        <v>321</v>
      </c>
      <c r="E622" s="24" t="s">
        <v>321</v>
      </c>
      <c r="F622" s="24">
        <v>28</v>
      </c>
      <c r="G622" s="24" t="s">
        <v>1096</v>
      </c>
      <c r="H622" s="24" t="s">
        <v>1818</v>
      </c>
      <c r="I622" s="24" t="s">
        <v>1097</v>
      </c>
      <c r="J622" s="24" t="s">
        <v>536</v>
      </c>
      <c r="K622" s="25">
        <v>44495</v>
      </c>
      <c r="L622" s="25">
        <v>44495</v>
      </c>
      <c r="M622" s="25">
        <v>44523</v>
      </c>
      <c r="N622" s="24" t="s">
        <v>261</v>
      </c>
      <c r="O622" s="24" t="s">
        <v>261</v>
      </c>
      <c r="P622" s="24" t="s">
        <v>261</v>
      </c>
      <c r="Q622" s="24" t="s">
        <v>324</v>
      </c>
      <c r="R622" s="25">
        <v>44495</v>
      </c>
      <c r="S622" s="25">
        <v>44495</v>
      </c>
      <c r="T622" s="24" t="s">
        <v>263</v>
      </c>
      <c r="U622" s="24" t="s">
        <v>261</v>
      </c>
      <c r="V622" s="25" t="s">
        <v>262</v>
      </c>
      <c r="W622" s="24" t="s">
        <v>261</v>
      </c>
      <c r="X622" s="25" t="s">
        <v>262</v>
      </c>
      <c r="Y622" s="24" t="s">
        <v>263</v>
      </c>
      <c r="Z622" s="25">
        <v>44853</v>
      </c>
      <c r="AA622" s="24" t="s">
        <v>264</v>
      </c>
      <c r="AB622" s="24" t="s">
        <v>265</v>
      </c>
      <c r="AC622" s="24" t="s">
        <v>3416</v>
      </c>
      <c r="AD622" s="24" t="s">
        <v>267</v>
      </c>
      <c r="AE622" s="24" t="s">
        <v>473</v>
      </c>
      <c r="AF622" s="24" t="s">
        <v>687</v>
      </c>
      <c r="AG622" s="31">
        <v>235000</v>
      </c>
      <c r="AH622" s="24" t="s">
        <v>263</v>
      </c>
      <c r="AI622" s="24">
        <v>44648</v>
      </c>
      <c r="AJ622" s="25">
        <v>44653</v>
      </c>
      <c r="AK622" s="24" t="s">
        <v>268</v>
      </c>
      <c r="AL622" s="24" t="s">
        <v>269</v>
      </c>
      <c r="AM622" s="24" t="s">
        <v>2036</v>
      </c>
      <c r="AN622" s="24" t="s">
        <v>2037</v>
      </c>
      <c r="AO622" s="24" t="s">
        <v>261</v>
      </c>
      <c r="AP622" s="24" t="s">
        <v>261</v>
      </c>
      <c r="AQ622" s="25" t="s">
        <v>262</v>
      </c>
      <c r="AR622" s="24" t="s">
        <v>261</v>
      </c>
      <c r="AS622" s="25" t="s">
        <v>262</v>
      </c>
      <c r="AT622" s="24" t="s">
        <v>261</v>
      </c>
      <c r="AU622" s="25" t="s">
        <v>262</v>
      </c>
      <c r="AV622" s="24" t="s">
        <v>261</v>
      </c>
      <c r="AW622" s="25" t="s">
        <v>262</v>
      </c>
      <c r="AX622" s="24" t="s">
        <v>261</v>
      </c>
      <c r="AY622" s="25" t="s">
        <v>262</v>
      </c>
      <c r="AZ622" s="27" t="s">
        <v>262</v>
      </c>
      <c r="BA622" s="27" t="s">
        <v>262</v>
      </c>
      <c r="BB622" s="24" t="s">
        <v>261</v>
      </c>
      <c r="BC622" s="25" t="s">
        <v>262</v>
      </c>
      <c r="BD622" s="24" t="s">
        <v>261</v>
      </c>
      <c r="BE622" s="26" t="s">
        <v>262</v>
      </c>
      <c r="BF622" t="s">
        <v>536</v>
      </c>
      <c r="BG622" s="9" t="s">
        <v>509</v>
      </c>
      <c r="BH622" t="s">
        <v>208</v>
      </c>
      <c r="BI622" t="s">
        <v>384</v>
      </c>
      <c r="BJ622" t="s">
        <v>210</v>
      </c>
      <c r="BK622" t="s">
        <v>329</v>
      </c>
      <c r="BL622" t="s">
        <v>212</v>
      </c>
      <c r="BM622" t="s">
        <v>2240</v>
      </c>
      <c r="BN622" t="s">
        <v>214</v>
      </c>
      <c r="BO622" t="s">
        <v>215</v>
      </c>
      <c r="BQ622" t="s">
        <v>216</v>
      </c>
      <c r="BR622" t="s">
        <v>3468</v>
      </c>
      <c r="BS622" t="s">
        <v>1132</v>
      </c>
      <c r="BT622" t="s">
        <v>3453</v>
      </c>
      <c r="BU622" t="s">
        <v>3468</v>
      </c>
      <c r="BV622" t="s">
        <v>214</v>
      </c>
      <c r="CG622" t="s">
        <v>219</v>
      </c>
      <c r="CI622" t="s">
        <v>333</v>
      </c>
      <c r="CJ622" t="s">
        <v>3469</v>
      </c>
      <c r="CL622" t="s">
        <v>222</v>
      </c>
      <c r="CN622" t="s">
        <v>283</v>
      </c>
      <c r="CP622" t="s">
        <v>413</v>
      </c>
      <c r="CQ622" t="s">
        <v>285</v>
      </c>
      <c r="CR622" t="s">
        <v>250</v>
      </c>
      <c r="CT622" t="s">
        <v>214</v>
      </c>
      <c r="CV622" t="s">
        <v>227</v>
      </c>
      <c r="CX622" t="s">
        <v>353</v>
      </c>
      <c r="CZ622" t="s">
        <v>214</v>
      </c>
      <c r="DB622" t="s">
        <v>230</v>
      </c>
      <c r="DC622" t="s">
        <v>230</v>
      </c>
      <c r="DD622" t="s">
        <v>214</v>
      </c>
      <c r="DE622" t="s">
        <v>721</v>
      </c>
      <c r="DI622" t="s">
        <v>636</v>
      </c>
      <c r="DK622" t="s">
        <v>372</v>
      </c>
      <c r="DM622" t="s">
        <v>214</v>
      </c>
      <c r="DO622" t="s">
        <v>288</v>
      </c>
      <c r="DP622" t="s">
        <v>415</v>
      </c>
      <c r="DT622" t="s">
        <v>214</v>
      </c>
      <c r="DV622" t="s">
        <v>746</v>
      </c>
      <c r="DX622" t="s">
        <v>233</v>
      </c>
      <c r="DZ622" t="s">
        <v>400</v>
      </c>
      <c r="EA622" t="s">
        <v>372</v>
      </c>
      <c r="EC622" t="s">
        <v>237</v>
      </c>
      <c r="EE622" t="s">
        <v>214</v>
      </c>
      <c r="EG622" t="s">
        <v>219</v>
      </c>
      <c r="EH622" t="s">
        <v>3470</v>
      </c>
      <c r="EK622" t="s">
        <v>372</v>
      </c>
      <c r="EM622" t="s">
        <v>401</v>
      </c>
      <c r="EO622" t="s">
        <v>486</v>
      </c>
      <c r="EQ622" t="s">
        <v>214</v>
      </c>
      <c r="ER622" t="s">
        <v>241</v>
      </c>
      <c r="ES622" t="s">
        <v>372</v>
      </c>
      <c r="ET622" t="s">
        <v>241</v>
      </c>
      <c r="EU622" t="s">
        <v>372</v>
      </c>
      <c r="EV622" t="s">
        <v>241</v>
      </c>
      <c r="EW622" t="s">
        <v>290</v>
      </c>
      <c r="EX622" t="s">
        <v>241</v>
      </c>
      <c r="EY622" t="s">
        <v>233</v>
      </c>
      <c r="EZ622" t="s">
        <v>291</v>
      </c>
      <c r="FA622" t="s">
        <v>241</v>
      </c>
      <c r="FB622" t="s">
        <v>241</v>
      </c>
      <c r="FC622" t="s">
        <v>233</v>
      </c>
      <c r="FD622" t="s">
        <v>241</v>
      </c>
      <c r="FE622" t="s">
        <v>226</v>
      </c>
      <c r="FF622" t="s">
        <v>241</v>
      </c>
      <c r="FG622" t="s">
        <v>242</v>
      </c>
      <c r="FH622" t="s">
        <v>241</v>
      </c>
      <c r="FI622" t="s">
        <v>214</v>
      </c>
      <c r="FJ622" t="s">
        <v>241</v>
      </c>
      <c r="FK622" t="s">
        <v>214</v>
      </c>
      <c r="FL622" t="s">
        <v>241</v>
      </c>
      <c r="FM622" t="s">
        <v>292</v>
      </c>
      <c r="FN622" t="s">
        <v>241</v>
      </c>
      <c r="FO622" t="s">
        <v>219</v>
      </c>
      <c r="FP622" t="s">
        <v>241</v>
      </c>
      <c r="FQ622" t="s">
        <v>241</v>
      </c>
      <c r="FR622" t="s">
        <v>241</v>
      </c>
      <c r="FS622" t="s">
        <v>241</v>
      </c>
      <c r="FT622" t="s">
        <v>241</v>
      </c>
      <c r="FU622" t="s">
        <v>219</v>
      </c>
      <c r="FV622" t="s">
        <v>241</v>
      </c>
      <c r="FW622" t="s">
        <v>241</v>
      </c>
      <c r="FX622" t="s">
        <v>241</v>
      </c>
      <c r="FY622" t="s">
        <v>241</v>
      </c>
      <c r="FZ622" t="s">
        <v>313</v>
      </c>
      <c r="GA622" t="s">
        <v>241</v>
      </c>
      <c r="GB622" t="s">
        <v>226</v>
      </c>
      <c r="GC622" t="s">
        <v>241</v>
      </c>
      <c r="GD622" t="s">
        <v>293</v>
      </c>
      <c r="GE622" t="s">
        <v>241</v>
      </c>
      <c r="GF622" t="s">
        <v>241</v>
      </c>
      <c r="GG622" t="s">
        <v>244</v>
      </c>
      <c r="GH622" t="s">
        <v>241</v>
      </c>
      <c r="GI622" t="s">
        <v>241</v>
      </c>
      <c r="GJ622" t="s">
        <v>286</v>
      </c>
      <c r="GK622" t="s">
        <v>241</v>
      </c>
      <c r="GL622" t="s">
        <v>244</v>
      </c>
      <c r="GM622" t="s">
        <v>241</v>
      </c>
      <c r="GN622" t="s">
        <v>214</v>
      </c>
      <c r="GO622" t="s">
        <v>241</v>
      </c>
      <c r="GP622" t="s">
        <v>342</v>
      </c>
      <c r="GQ622" t="s">
        <v>241</v>
      </c>
      <c r="GR622" t="s">
        <v>295</v>
      </c>
      <c r="GS622" t="s">
        <v>214</v>
      </c>
      <c r="GT622" t="s">
        <v>241</v>
      </c>
      <c r="GU622" t="s">
        <v>241</v>
      </c>
      <c r="GV622" t="s">
        <v>241</v>
      </c>
      <c r="GW622" t="s">
        <v>297</v>
      </c>
      <c r="GX622" t="s">
        <v>297</v>
      </c>
      <c r="GY622" t="s">
        <v>314</v>
      </c>
      <c r="GZ622" t="s">
        <v>241</v>
      </c>
      <c r="HA622" t="s">
        <v>298</v>
      </c>
      <c r="HB622" t="s">
        <v>241</v>
      </c>
      <c r="HC622" t="s">
        <v>241</v>
      </c>
      <c r="HD622" t="s">
        <v>241</v>
      </c>
      <c r="HE622" t="s">
        <v>241</v>
      </c>
      <c r="HF622" t="s">
        <v>241</v>
      </c>
      <c r="HG622" t="s">
        <v>241</v>
      </c>
      <c r="HH622" t="s">
        <v>241</v>
      </c>
      <c r="HI622" t="s">
        <v>241</v>
      </c>
      <c r="HJ622" t="s">
        <v>214</v>
      </c>
      <c r="HK622" t="s">
        <v>3471</v>
      </c>
      <c r="HL622" s="12"/>
      <c r="HM622">
        <v>0.75</v>
      </c>
      <c r="HN622">
        <v>0.5</v>
      </c>
      <c r="HO622">
        <v>1</v>
      </c>
      <c r="HP622">
        <v>1</v>
      </c>
      <c r="HQ622">
        <v>1</v>
      </c>
      <c r="HR622">
        <v>0</v>
      </c>
      <c r="HS622">
        <v>1</v>
      </c>
      <c r="HT622">
        <v>1</v>
      </c>
      <c r="HU622">
        <v>0</v>
      </c>
      <c r="HV622">
        <v>0.25</v>
      </c>
      <c r="HW622">
        <v>0</v>
      </c>
      <c r="HX622">
        <v>0.5</v>
      </c>
      <c r="HY622">
        <v>0</v>
      </c>
      <c r="HZ622">
        <v>0</v>
      </c>
      <c r="IA622" s="4">
        <v>1</v>
      </c>
      <c r="IB622">
        <v>0</v>
      </c>
      <c r="IC622">
        <v>0</v>
      </c>
      <c r="ID622">
        <v>0.25</v>
      </c>
      <c r="IE622">
        <v>0.25</v>
      </c>
      <c r="IG622">
        <v>1</v>
      </c>
      <c r="IH622">
        <v>0.75</v>
      </c>
      <c r="II622">
        <v>1</v>
      </c>
      <c r="IJ622">
        <v>0.25</v>
      </c>
      <c r="IK622">
        <v>0</v>
      </c>
      <c r="IL622">
        <v>1</v>
      </c>
      <c r="IM622">
        <v>0.75</v>
      </c>
      <c r="IN622">
        <v>0</v>
      </c>
      <c r="IO622">
        <v>1</v>
      </c>
      <c r="IQ622">
        <v>0</v>
      </c>
      <c r="IS622">
        <f t="shared" si="518"/>
        <v>0.11249999999999999</v>
      </c>
      <c r="IT622">
        <f t="shared" si="519"/>
        <v>0.06</v>
      </c>
      <c r="IU622">
        <f t="shared" si="520"/>
        <v>0.08</v>
      </c>
      <c r="IV622">
        <f t="shared" si="521"/>
        <v>0.1</v>
      </c>
      <c r="IW622">
        <f t="shared" si="522"/>
        <v>0.08</v>
      </c>
      <c r="IX622">
        <f t="shared" si="523"/>
        <v>0</v>
      </c>
      <c r="IY622">
        <f t="shared" si="524"/>
        <v>0.1</v>
      </c>
      <c r="IZ622">
        <f t="shared" si="525"/>
        <v>0.11</v>
      </c>
      <c r="JA622">
        <f t="shared" si="526"/>
        <v>0</v>
      </c>
      <c r="JB622">
        <f t="shared" si="527"/>
        <v>2.5000000000000001E-2</v>
      </c>
      <c r="JC622">
        <f t="shared" si="528"/>
        <v>0</v>
      </c>
      <c r="JD622">
        <f t="shared" si="529"/>
        <v>5.5E-2</v>
      </c>
      <c r="JE622">
        <f t="shared" si="530"/>
        <v>0</v>
      </c>
      <c r="JF622">
        <f t="shared" si="531"/>
        <v>0</v>
      </c>
      <c r="JG622" s="5">
        <f t="shared" si="532"/>
        <v>0.05</v>
      </c>
      <c r="JH622">
        <f t="shared" si="533"/>
        <v>0</v>
      </c>
      <c r="JI622">
        <f t="shared" si="533"/>
        <v>0</v>
      </c>
      <c r="JJ622">
        <f t="shared" si="534"/>
        <v>0.05</v>
      </c>
      <c r="JK622">
        <f t="shared" si="535"/>
        <v>3.7499999999999999E-2</v>
      </c>
      <c r="JL622" s="6">
        <f t="shared" si="536"/>
        <v>1.3333333333333332E-2</v>
      </c>
      <c r="JM622">
        <f t="shared" si="537"/>
        <v>0.12</v>
      </c>
      <c r="JN622">
        <f t="shared" si="538"/>
        <v>3.7500000000000006E-2</v>
      </c>
      <c r="JO622">
        <f t="shared" si="539"/>
        <v>0.15</v>
      </c>
      <c r="JP622">
        <f t="shared" si="540"/>
        <v>2.5000000000000001E-2</v>
      </c>
      <c r="JQ622">
        <f t="shared" si="541"/>
        <v>0</v>
      </c>
      <c r="JR622">
        <f t="shared" si="542"/>
        <v>0.11</v>
      </c>
      <c r="JS622">
        <f t="shared" si="543"/>
        <v>7.5000000000000011E-2</v>
      </c>
      <c r="JT622">
        <f t="shared" si="543"/>
        <v>0</v>
      </c>
      <c r="JU622">
        <f t="shared" si="544"/>
        <v>1</v>
      </c>
      <c r="JV622">
        <f t="shared" si="544"/>
        <v>0</v>
      </c>
      <c r="JW622">
        <f t="shared" si="545"/>
        <v>0.15</v>
      </c>
      <c r="JY622">
        <f t="shared" si="546"/>
        <v>3.7500000000000006E-2</v>
      </c>
      <c r="JZ622">
        <f t="shared" si="547"/>
        <v>0.04</v>
      </c>
      <c r="KA622">
        <f t="shared" si="548"/>
        <v>0.02</v>
      </c>
      <c r="KB622">
        <f t="shared" si="548"/>
        <v>0.02</v>
      </c>
      <c r="KC622">
        <f t="shared" si="549"/>
        <v>0.04</v>
      </c>
      <c r="KD622">
        <f t="shared" si="573"/>
        <v>0</v>
      </c>
      <c r="KE622">
        <f t="shared" si="573"/>
        <v>0.03</v>
      </c>
      <c r="KF622">
        <f t="shared" si="573"/>
        <v>0.03</v>
      </c>
      <c r="KG622">
        <f t="shared" si="516"/>
        <v>0</v>
      </c>
      <c r="KH622">
        <f t="shared" si="516"/>
        <v>7.4999999999999997E-3</v>
      </c>
      <c r="KI622">
        <f t="shared" si="516"/>
        <v>0</v>
      </c>
      <c r="KJ622">
        <f t="shared" si="516"/>
        <v>1.4999999999999999E-2</v>
      </c>
      <c r="KK622">
        <f t="shared" si="550"/>
        <v>0</v>
      </c>
      <c r="KL622">
        <f t="shared" si="551"/>
        <v>0</v>
      </c>
      <c r="KM622" s="5">
        <f t="shared" si="552"/>
        <v>0.05</v>
      </c>
      <c r="KN622">
        <f t="shared" si="553"/>
        <v>0</v>
      </c>
      <c r="KO622">
        <f t="shared" si="553"/>
        <v>0</v>
      </c>
      <c r="KP622">
        <f t="shared" si="554"/>
        <v>1.4999999999999999E-2</v>
      </c>
      <c r="KQ622">
        <f t="shared" si="555"/>
        <v>7.4999999999999997E-3</v>
      </c>
      <c r="KR622" s="6">
        <f t="shared" si="556"/>
        <v>6.6666666666666662E-3</v>
      </c>
      <c r="KS622">
        <f t="shared" si="557"/>
        <v>0.04</v>
      </c>
      <c r="KT622">
        <f t="shared" si="558"/>
        <v>2.2499999999999999E-2</v>
      </c>
      <c r="KU622">
        <f t="shared" si="559"/>
        <v>0.04</v>
      </c>
      <c r="KV622">
        <f t="shared" si="560"/>
        <v>1.2500000000000001E-2</v>
      </c>
      <c r="KW622">
        <f t="shared" si="561"/>
        <v>0</v>
      </c>
      <c r="KX622">
        <f t="shared" si="562"/>
        <v>0</v>
      </c>
      <c r="KY622">
        <f t="shared" si="563"/>
        <v>0.03</v>
      </c>
      <c r="KZ622">
        <f t="shared" si="564"/>
        <v>0</v>
      </c>
      <c r="LA622">
        <f t="shared" si="565"/>
        <v>1</v>
      </c>
      <c r="LB622">
        <f t="shared" si="565"/>
        <v>0</v>
      </c>
      <c r="LC622">
        <f t="shared" si="566"/>
        <v>0.1</v>
      </c>
      <c r="LE622" t="str">
        <f t="shared" si="572"/>
        <v>Burkina Faso</v>
      </c>
      <c r="LF622">
        <f t="shared" si="567"/>
        <v>0.64250000000000007</v>
      </c>
      <c r="LG622" s="6">
        <f t="shared" si="568"/>
        <v>0.23083333333333333</v>
      </c>
      <c r="LH622">
        <f t="shared" si="569"/>
        <v>0.66750000000000009</v>
      </c>
      <c r="LI622" s="6">
        <f t="shared" si="570"/>
        <v>0.56416666666666671</v>
      </c>
      <c r="LJ622">
        <f t="shared" si="571"/>
        <v>0</v>
      </c>
    </row>
    <row r="623" spans="1:322" x14ac:dyDescent="0.35">
      <c r="A623" s="8">
        <v>44871</v>
      </c>
      <c r="B623" t="s">
        <v>3472</v>
      </c>
      <c r="D623" s="27" t="s">
        <v>321</v>
      </c>
      <c r="E623" s="27" t="s">
        <v>321</v>
      </c>
      <c r="F623" s="27">
        <v>53</v>
      </c>
      <c r="G623" s="27" t="s">
        <v>1096</v>
      </c>
      <c r="H623" s="27" t="s">
        <v>1818</v>
      </c>
      <c r="I623" s="27" t="s">
        <v>1097</v>
      </c>
      <c r="J623" s="27" t="s">
        <v>536</v>
      </c>
      <c r="K623" s="28">
        <v>44495</v>
      </c>
      <c r="L623" s="28">
        <v>44495</v>
      </c>
      <c r="M623" s="28">
        <v>44523</v>
      </c>
      <c r="N623" s="27" t="s">
        <v>261</v>
      </c>
      <c r="O623" s="27" t="s">
        <v>261</v>
      </c>
      <c r="P623" s="27" t="s">
        <v>261</v>
      </c>
      <c r="Q623" s="27" t="s">
        <v>324</v>
      </c>
      <c r="R623" s="28">
        <v>44495</v>
      </c>
      <c r="S623" s="28">
        <v>44495</v>
      </c>
      <c r="T623" s="27" t="s">
        <v>263</v>
      </c>
      <c r="U623" s="27" t="s">
        <v>261</v>
      </c>
      <c r="V623" s="28" t="s">
        <v>262</v>
      </c>
      <c r="W623" s="27" t="s">
        <v>261</v>
      </c>
      <c r="X623" s="28" t="s">
        <v>262</v>
      </c>
      <c r="Y623" s="27" t="s">
        <v>263</v>
      </c>
      <c r="Z623" s="28">
        <v>44797</v>
      </c>
      <c r="AA623" s="27" t="s">
        <v>264</v>
      </c>
      <c r="AB623" s="27" t="s">
        <v>265</v>
      </c>
      <c r="AC623" s="27" t="s">
        <v>3473</v>
      </c>
      <c r="AD623" s="27" t="s">
        <v>267</v>
      </c>
      <c r="AE623" s="27" t="s">
        <v>473</v>
      </c>
      <c r="AF623" s="27" t="s">
        <v>687</v>
      </c>
      <c r="AG623" s="29">
        <v>235000</v>
      </c>
      <c r="AH623" s="27" t="s">
        <v>263</v>
      </c>
      <c r="AI623" s="27">
        <v>44817</v>
      </c>
      <c r="AJ623" s="28">
        <v>44819</v>
      </c>
      <c r="AK623" s="27" t="s">
        <v>268</v>
      </c>
      <c r="AL623" s="27" t="s">
        <v>994</v>
      </c>
      <c r="AM623" s="27" t="s">
        <v>2036</v>
      </c>
      <c r="AN623" s="27" t="s">
        <v>2037</v>
      </c>
      <c r="AO623" s="27" t="s">
        <v>261</v>
      </c>
      <c r="AP623" s="27" t="s">
        <v>261</v>
      </c>
      <c r="AQ623" s="28" t="s">
        <v>262</v>
      </c>
      <c r="AR623" s="27" t="s">
        <v>261</v>
      </c>
      <c r="AS623" s="28" t="s">
        <v>262</v>
      </c>
      <c r="AT623" s="27" t="s">
        <v>261</v>
      </c>
      <c r="AU623" s="28" t="s">
        <v>262</v>
      </c>
      <c r="AV623" s="27" t="s">
        <v>261</v>
      </c>
      <c r="AW623" s="28" t="s">
        <v>262</v>
      </c>
      <c r="AX623" s="27" t="s">
        <v>261</v>
      </c>
      <c r="AY623" s="28" t="s">
        <v>262</v>
      </c>
      <c r="AZ623" s="27" t="s">
        <v>262</v>
      </c>
      <c r="BA623" s="27" t="s">
        <v>262</v>
      </c>
      <c r="BB623" s="27" t="s">
        <v>261</v>
      </c>
      <c r="BC623" s="28" t="s">
        <v>262</v>
      </c>
      <c r="BD623" s="27" t="s">
        <v>261</v>
      </c>
      <c r="BE623" s="30" t="s">
        <v>262</v>
      </c>
      <c r="BF623" t="s">
        <v>536</v>
      </c>
      <c r="BG623" t="s">
        <v>509</v>
      </c>
      <c r="BH623" t="s">
        <v>208</v>
      </c>
      <c r="BI623" t="s">
        <v>1395</v>
      </c>
      <c r="BJ623" t="s">
        <v>210</v>
      </c>
      <c r="BK623" t="s">
        <v>329</v>
      </c>
      <c r="BL623" t="s">
        <v>212</v>
      </c>
      <c r="BM623" t="s">
        <v>3447</v>
      </c>
      <c r="BN623" t="s">
        <v>214</v>
      </c>
      <c r="BO623" t="s">
        <v>215</v>
      </c>
      <c r="BP623" t="s">
        <v>277</v>
      </c>
      <c r="BQ623" t="s">
        <v>216</v>
      </c>
      <c r="BR623" t="s">
        <v>3474</v>
      </c>
      <c r="BS623" t="s">
        <v>1132</v>
      </c>
      <c r="BT623" t="s">
        <v>3474</v>
      </c>
      <c r="BU623" t="s">
        <v>3474</v>
      </c>
      <c r="BV623" t="s">
        <v>214</v>
      </c>
      <c r="CG623" t="s">
        <v>219</v>
      </c>
      <c r="CI623" t="s">
        <v>333</v>
      </c>
      <c r="CJ623" t="s">
        <v>3475</v>
      </c>
      <c r="CL623" t="s">
        <v>1263</v>
      </c>
      <c r="CN623" t="s">
        <v>306</v>
      </c>
      <c r="CP623" t="s">
        <v>369</v>
      </c>
      <c r="CQ623" t="s">
        <v>225</v>
      </c>
      <c r="CR623" t="s">
        <v>244</v>
      </c>
      <c r="CT623" t="s">
        <v>219</v>
      </c>
      <c r="CV623" t="s">
        <v>244</v>
      </c>
      <c r="CX623" t="s">
        <v>287</v>
      </c>
      <c r="CZ623" t="s">
        <v>219</v>
      </c>
      <c r="DB623" t="s">
        <v>230</v>
      </c>
      <c r="DC623" t="s">
        <v>230</v>
      </c>
      <c r="DD623" t="s">
        <v>219</v>
      </c>
      <c r="DI623" t="s">
        <v>451</v>
      </c>
      <c r="DK623" t="s">
        <v>242</v>
      </c>
      <c r="DM623" t="s">
        <v>214</v>
      </c>
      <c r="DO623" t="s">
        <v>414</v>
      </c>
      <c r="DP623" t="s">
        <v>355</v>
      </c>
      <c r="DT623" t="s">
        <v>219</v>
      </c>
      <c r="DX623" t="s">
        <v>242</v>
      </c>
      <c r="DZ623" t="s">
        <v>400</v>
      </c>
      <c r="EA623" t="s">
        <v>389</v>
      </c>
      <c r="EC623" t="s">
        <v>389</v>
      </c>
      <c r="EE623" t="s">
        <v>214</v>
      </c>
      <c r="EG623" t="s">
        <v>214</v>
      </c>
      <c r="EK623" t="s">
        <v>242</v>
      </c>
      <c r="EM623" t="s">
        <v>240</v>
      </c>
      <c r="EO623" t="s">
        <v>240</v>
      </c>
      <c r="EQ623" t="s">
        <v>214</v>
      </c>
      <c r="ER623" t="s">
        <v>241</v>
      </c>
      <c r="ES623" t="s">
        <v>242</v>
      </c>
      <c r="ET623" t="s">
        <v>241</v>
      </c>
      <c r="EU623" t="s">
        <v>237</v>
      </c>
      <c r="EV623" t="s">
        <v>241</v>
      </c>
      <c r="EW623" t="s">
        <v>580</v>
      </c>
      <c r="EX623" t="s">
        <v>241</v>
      </c>
      <c r="EY623" t="s">
        <v>389</v>
      </c>
      <c r="EZ623" t="s">
        <v>241</v>
      </c>
      <c r="FA623" t="s">
        <v>241</v>
      </c>
      <c r="FB623" t="s">
        <v>241</v>
      </c>
      <c r="FC623" t="s">
        <v>242</v>
      </c>
      <c r="FD623" t="s">
        <v>241</v>
      </c>
      <c r="FE623" t="s">
        <v>286</v>
      </c>
      <c r="FF623" t="s">
        <v>241</v>
      </c>
      <c r="FG623" t="s">
        <v>242</v>
      </c>
      <c r="FH623" t="s">
        <v>241</v>
      </c>
      <c r="FI623" t="s">
        <v>214</v>
      </c>
      <c r="FJ623" t="s">
        <v>241</v>
      </c>
      <c r="FK623" t="s">
        <v>214</v>
      </c>
      <c r="FL623" t="s">
        <v>241</v>
      </c>
      <c r="FM623" t="s">
        <v>292</v>
      </c>
      <c r="FN623" t="s">
        <v>241</v>
      </c>
      <c r="FO623" t="s">
        <v>219</v>
      </c>
      <c r="FP623" t="s">
        <v>241</v>
      </c>
      <c r="FQ623" t="s">
        <v>241</v>
      </c>
      <c r="FR623" t="s">
        <v>241</v>
      </c>
      <c r="FS623" t="s">
        <v>241</v>
      </c>
      <c r="FT623" t="s">
        <v>241</v>
      </c>
      <c r="FU623" t="s">
        <v>219</v>
      </c>
      <c r="FV623" t="s">
        <v>241</v>
      </c>
      <c r="FW623" t="s">
        <v>241</v>
      </c>
      <c r="FX623" t="s">
        <v>241</v>
      </c>
      <c r="FY623" t="s">
        <v>241</v>
      </c>
      <c r="FZ623" t="s">
        <v>341</v>
      </c>
      <c r="GA623" t="s">
        <v>241</v>
      </c>
      <c r="GB623" t="s">
        <v>227</v>
      </c>
      <c r="GC623" t="s">
        <v>241</v>
      </c>
      <c r="GD623" t="s">
        <v>293</v>
      </c>
      <c r="GE623" t="s">
        <v>241</v>
      </c>
      <c r="GF623" t="s">
        <v>241</v>
      </c>
      <c r="GG623" t="s">
        <v>244</v>
      </c>
      <c r="GH623" t="s">
        <v>241</v>
      </c>
      <c r="GI623" t="s">
        <v>241</v>
      </c>
      <c r="GJ623" t="s">
        <v>244</v>
      </c>
      <c r="GK623" t="s">
        <v>241</v>
      </c>
      <c r="GL623" t="s">
        <v>227</v>
      </c>
      <c r="GM623" t="s">
        <v>241</v>
      </c>
      <c r="GN623" t="s">
        <v>219</v>
      </c>
      <c r="GO623" t="s">
        <v>241</v>
      </c>
      <c r="GP623" t="s">
        <v>295</v>
      </c>
      <c r="GQ623" t="s">
        <v>241</v>
      </c>
      <c r="GR623" t="s">
        <v>295</v>
      </c>
      <c r="GS623" t="s">
        <v>214</v>
      </c>
      <c r="GT623" t="s">
        <v>241</v>
      </c>
      <c r="GU623" t="s">
        <v>241</v>
      </c>
      <c r="GV623" t="s">
        <v>241</v>
      </c>
      <c r="GW623" t="s">
        <v>252</v>
      </c>
      <c r="GX623" t="s">
        <v>296</v>
      </c>
      <c r="GY623" t="s">
        <v>254</v>
      </c>
      <c r="GZ623" t="s">
        <v>241</v>
      </c>
      <c r="HA623" t="s">
        <v>298</v>
      </c>
      <c r="HB623" t="s">
        <v>241</v>
      </c>
      <c r="HC623" t="s">
        <v>241</v>
      </c>
      <c r="HD623" t="s">
        <v>241</v>
      </c>
      <c r="HE623" t="s">
        <v>241</v>
      </c>
      <c r="HF623" t="s">
        <v>241</v>
      </c>
      <c r="HG623" t="s">
        <v>241</v>
      </c>
      <c r="HH623" t="s">
        <v>241</v>
      </c>
      <c r="HI623" t="s">
        <v>241</v>
      </c>
      <c r="HJ623" t="s">
        <v>219</v>
      </c>
      <c r="HK623" t="s">
        <v>241</v>
      </c>
      <c r="HL623" s="12"/>
      <c r="HM623">
        <v>0.75</v>
      </c>
      <c r="HN623">
        <v>0.75</v>
      </c>
      <c r="HO623">
        <v>0</v>
      </c>
      <c r="HP623">
        <v>0.75</v>
      </c>
      <c r="HQ623">
        <v>1</v>
      </c>
      <c r="HR623">
        <v>0.75</v>
      </c>
      <c r="HS623">
        <v>1</v>
      </c>
      <c r="HT623">
        <v>1</v>
      </c>
      <c r="HU623">
        <v>1</v>
      </c>
      <c r="HV623">
        <v>0.75</v>
      </c>
      <c r="HW623">
        <v>1</v>
      </c>
      <c r="HX623">
        <v>1</v>
      </c>
      <c r="HY623">
        <v>1</v>
      </c>
      <c r="HZ623">
        <v>0.75</v>
      </c>
      <c r="IA623" s="4">
        <v>1</v>
      </c>
      <c r="IB623">
        <v>0.75</v>
      </c>
      <c r="IC623">
        <v>0.5</v>
      </c>
      <c r="ID623">
        <v>1</v>
      </c>
      <c r="IE623">
        <v>0.75</v>
      </c>
      <c r="IG623">
        <v>0.75</v>
      </c>
      <c r="IH623">
        <v>0.75</v>
      </c>
      <c r="II623">
        <v>1</v>
      </c>
      <c r="IJ623">
        <v>1</v>
      </c>
      <c r="IK623">
        <v>1</v>
      </c>
      <c r="IL623">
        <v>1</v>
      </c>
      <c r="IM623">
        <v>0.75</v>
      </c>
      <c r="IN623">
        <v>1</v>
      </c>
      <c r="IO623">
        <v>1</v>
      </c>
      <c r="IQ623">
        <v>0</v>
      </c>
      <c r="IS623">
        <f t="shared" si="518"/>
        <v>0.11249999999999999</v>
      </c>
      <c r="IT623">
        <f t="shared" si="519"/>
        <v>0.09</v>
      </c>
      <c r="IU623">
        <f t="shared" si="520"/>
        <v>0</v>
      </c>
      <c r="IV623">
        <f t="shared" si="521"/>
        <v>7.5000000000000011E-2</v>
      </c>
      <c r="IW623">
        <f t="shared" si="522"/>
        <v>0.08</v>
      </c>
      <c r="IX623">
        <f t="shared" si="523"/>
        <v>9.7500000000000003E-2</v>
      </c>
      <c r="IY623">
        <f t="shared" si="524"/>
        <v>0.1</v>
      </c>
      <c r="IZ623">
        <f t="shared" si="525"/>
        <v>0.11</v>
      </c>
      <c r="JA623">
        <f t="shared" si="526"/>
        <v>0.13</v>
      </c>
      <c r="JB623">
        <f t="shared" si="527"/>
        <v>7.5000000000000011E-2</v>
      </c>
      <c r="JC623">
        <f t="shared" si="528"/>
        <v>0.12</v>
      </c>
      <c r="JD623">
        <f t="shared" si="529"/>
        <v>0.11</v>
      </c>
      <c r="JE623">
        <f t="shared" si="530"/>
        <v>7.0000000000000007E-2</v>
      </c>
      <c r="JF623">
        <f t="shared" si="531"/>
        <v>0.09</v>
      </c>
      <c r="JG623" s="5">
        <f t="shared" si="532"/>
        <v>0.05</v>
      </c>
      <c r="JH623">
        <f t="shared" si="533"/>
        <v>0</v>
      </c>
      <c r="JI623">
        <f t="shared" si="533"/>
        <v>0</v>
      </c>
      <c r="JJ623">
        <f t="shared" si="534"/>
        <v>0.2</v>
      </c>
      <c r="JK623">
        <f t="shared" si="535"/>
        <v>0.11249999999999999</v>
      </c>
      <c r="JL623" s="6">
        <f t="shared" si="536"/>
        <v>6.3333333333333325E-2</v>
      </c>
      <c r="JM623">
        <f t="shared" si="537"/>
        <v>0.09</v>
      </c>
      <c r="JN623">
        <f t="shared" si="538"/>
        <v>3.7500000000000006E-2</v>
      </c>
      <c r="JO623">
        <f t="shared" si="539"/>
        <v>0.15</v>
      </c>
      <c r="JP623">
        <f t="shared" si="540"/>
        <v>0.1</v>
      </c>
      <c r="JQ623">
        <f t="shared" si="541"/>
        <v>0.12</v>
      </c>
      <c r="JR623">
        <f t="shared" si="542"/>
        <v>0.11</v>
      </c>
      <c r="JS623">
        <f t="shared" si="543"/>
        <v>7.5000000000000011E-2</v>
      </c>
      <c r="JT623">
        <f t="shared" si="543"/>
        <v>0.1</v>
      </c>
      <c r="JU623">
        <f t="shared" si="544"/>
        <v>1</v>
      </c>
      <c r="JV623">
        <f t="shared" si="544"/>
        <v>0</v>
      </c>
      <c r="JW623">
        <f t="shared" si="545"/>
        <v>0.15</v>
      </c>
      <c r="JY623">
        <f t="shared" si="546"/>
        <v>3.7500000000000006E-2</v>
      </c>
      <c r="JZ623">
        <f t="shared" si="547"/>
        <v>0.06</v>
      </c>
      <c r="KA623">
        <f t="shared" si="548"/>
        <v>0</v>
      </c>
      <c r="KB623">
        <f t="shared" si="548"/>
        <v>1.4999999999999999E-2</v>
      </c>
      <c r="KC623">
        <f t="shared" si="549"/>
        <v>0.04</v>
      </c>
      <c r="KD623">
        <f t="shared" si="573"/>
        <v>2.2499999999999999E-2</v>
      </c>
      <c r="KE623">
        <f t="shared" si="573"/>
        <v>0.03</v>
      </c>
      <c r="KF623">
        <f t="shared" si="573"/>
        <v>0.03</v>
      </c>
      <c r="KG623">
        <f t="shared" si="516"/>
        <v>0.03</v>
      </c>
      <c r="KH623">
        <f t="shared" si="516"/>
        <v>2.2499999999999999E-2</v>
      </c>
      <c r="KI623">
        <f t="shared" si="516"/>
        <v>0.03</v>
      </c>
      <c r="KJ623">
        <f t="shared" si="516"/>
        <v>0.03</v>
      </c>
      <c r="KK623">
        <f t="shared" si="550"/>
        <v>0.02</v>
      </c>
      <c r="KL623">
        <f t="shared" si="551"/>
        <v>0.03</v>
      </c>
      <c r="KM623" s="5">
        <f t="shared" si="552"/>
        <v>0.05</v>
      </c>
      <c r="KN623">
        <f t="shared" si="553"/>
        <v>0</v>
      </c>
      <c r="KO623">
        <f t="shared" si="553"/>
        <v>0</v>
      </c>
      <c r="KP623">
        <f t="shared" si="554"/>
        <v>0.06</v>
      </c>
      <c r="KQ623">
        <f t="shared" si="555"/>
        <v>2.2499999999999999E-2</v>
      </c>
      <c r="KR623" s="6">
        <f t="shared" si="556"/>
        <v>3.1666666666666662E-2</v>
      </c>
      <c r="KS623">
        <f t="shared" si="557"/>
        <v>0.03</v>
      </c>
      <c r="KT623">
        <f t="shared" si="558"/>
        <v>2.2499999999999999E-2</v>
      </c>
      <c r="KU623">
        <f t="shared" si="559"/>
        <v>0.04</v>
      </c>
      <c r="KV623">
        <f t="shared" si="560"/>
        <v>0.05</v>
      </c>
      <c r="KW623">
        <f t="shared" si="561"/>
        <v>0.01</v>
      </c>
      <c r="KX623">
        <f t="shared" si="562"/>
        <v>0</v>
      </c>
      <c r="KY623">
        <f t="shared" si="563"/>
        <v>0.03</v>
      </c>
      <c r="KZ623">
        <f t="shared" si="564"/>
        <v>0.03</v>
      </c>
      <c r="LA623">
        <f t="shared" si="565"/>
        <v>1</v>
      </c>
      <c r="LB623">
        <f t="shared" si="565"/>
        <v>0</v>
      </c>
      <c r="LC623">
        <f t="shared" si="566"/>
        <v>0.1</v>
      </c>
      <c r="LE623" t="str">
        <f t="shared" si="572"/>
        <v>Burkina Faso</v>
      </c>
      <c r="LF623">
        <f t="shared" si="567"/>
        <v>0.79499999999999993</v>
      </c>
      <c r="LG623" s="6">
        <f t="shared" si="568"/>
        <v>0.89083333333333348</v>
      </c>
      <c r="LH623">
        <f t="shared" si="569"/>
        <v>0.93249999999999988</v>
      </c>
      <c r="LI623" s="6">
        <f t="shared" si="570"/>
        <v>0.87416666666666676</v>
      </c>
      <c r="LJ623">
        <f t="shared" si="571"/>
        <v>0</v>
      </c>
    </row>
    <row r="624" spans="1:322" x14ac:dyDescent="0.35">
      <c r="A624" s="8">
        <v>44871</v>
      </c>
      <c r="B624" t="s">
        <v>3476</v>
      </c>
      <c r="D624" s="24" t="s">
        <v>321</v>
      </c>
      <c r="E624" s="24" t="s">
        <v>321</v>
      </c>
      <c r="F624" s="24">
        <v>40</v>
      </c>
      <c r="G624" s="24" t="s">
        <v>1096</v>
      </c>
      <c r="H624" s="24" t="s">
        <v>1818</v>
      </c>
      <c r="I624" s="24" t="s">
        <v>1097</v>
      </c>
      <c r="J624" s="24" t="s">
        <v>536</v>
      </c>
      <c r="K624" s="25">
        <v>44406</v>
      </c>
      <c r="L624" s="25">
        <v>44406</v>
      </c>
      <c r="M624" s="25">
        <v>44523</v>
      </c>
      <c r="N624" s="24" t="s">
        <v>261</v>
      </c>
      <c r="O624" s="24" t="s">
        <v>261</v>
      </c>
      <c r="P624" s="24" t="s">
        <v>261</v>
      </c>
      <c r="Q624" s="24" t="s">
        <v>324</v>
      </c>
      <c r="R624" s="25">
        <v>44495</v>
      </c>
      <c r="S624" s="25">
        <v>44495</v>
      </c>
      <c r="T624" s="24" t="s">
        <v>263</v>
      </c>
      <c r="U624" s="24" t="s">
        <v>261</v>
      </c>
      <c r="V624" s="25" t="s">
        <v>262</v>
      </c>
      <c r="W624" s="24" t="s">
        <v>261</v>
      </c>
      <c r="X624" s="25" t="s">
        <v>262</v>
      </c>
      <c r="Y624" s="24" t="s">
        <v>263</v>
      </c>
      <c r="Z624" s="25">
        <v>44652</v>
      </c>
      <c r="AA624" s="24" t="s">
        <v>264</v>
      </c>
      <c r="AB624" s="24" t="s">
        <v>265</v>
      </c>
      <c r="AC624" s="24" t="s">
        <v>3477</v>
      </c>
      <c r="AD624" s="24" t="s">
        <v>267</v>
      </c>
      <c r="AE624" s="24" t="s">
        <v>473</v>
      </c>
      <c r="AF624" s="24" t="s">
        <v>687</v>
      </c>
      <c r="AG624" s="31">
        <v>235000</v>
      </c>
      <c r="AH624" s="24" t="s">
        <v>263</v>
      </c>
      <c r="AI624" s="24">
        <v>44648</v>
      </c>
      <c r="AJ624" s="25">
        <v>44653</v>
      </c>
      <c r="AK624" s="24" t="s">
        <v>268</v>
      </c>
      <c r="AL624" s="24" t="s">
        <v>269</v>
      </c>
      <c r="AM624" s="24" t="s">
        <v>2036</v>
      </c>
      <c r="AN624" s="24" t="s">
        <v>2037</v>
      </c>
      <c r="AO624" s="24" t="s">
        <v>261</v>
      </c>
      <c r="AP624" s="24" t="s">
        <v>261</v>
      </c>
      <c r="AQ624" s="25" t="s">
        <v>262</v>
      </c>
      <c r="AR624" s="24" t="s">
        <v>261</v>
      </c>
      <c r="AS624" s="25" t="s">
        <v>262</v>
      </c>
      <c r="AT624" s="24" t="s">
        <v>261</v>
      </c>
      <c r="AU624" s="25" t="s">
        <v>262</v>
      </c>
      <c r="AV624" s="24" t="s">
        <v>261</v>
      </c>
      <c r="AW624" s="25" t="s">
        <v>262</v>
      </c>
      <c r="AX624" s="24" t="s">
        <v>261</v>
      </c>
      <c r="AY624" s="25" t="s">
        <v>262</v>
      </c>
      <c r="AZ624" s="27" t="s">
        <v>262</v>
      </c>
      <c r="BA624" s="27" t="s">
        <v>262</v>
      </c>
      <c r="BB624" s="24" t="s">
        <v>261</v>
      </c>
      <c r="BC624" s="25" t="s">
        <v>262</v>
      </c>
      <c r="BD624" s="24" t="s">
        <v>261</v>
      </c>
      <c r="BE624" s="26" t="s">
        <v>262</v>
      </c>
      <c r="BF624" t="s">
        <v>536</v>
      </c>
      <c r="BG624" s="9" t="s">
        <v>509</v>
      </c>
      <c r="BH624" t="s">
        <v>208</v>
      </c>
      <c r="BI624" t="s">
        <v>1426</v>
      </c>
      <c r="BJ624" t="s">
        <v>210</v>
      </c>
      <c r="BK624" t="s">
        <v>329</v>
      </c>
      <c r="BL624" t="s">
        <v>212</v>
      </c>
      <c r="BM624" t="s">
        <v>3447</v>
      </c>
      <c r="BN624" t="s">
        <v>214</v>
      </c>
      <c r="BO624" t="s">
        <v>331</v>
      </c>
      <c r="BQ624" t="s">
        <v>216</v>
      </c>
      <c r="BR624" t="s">
        <v>3478</v>
      </c>
      <c r="BS624" t="s">
        <v>1132</v>
      </c>
      <c r="BT624" t="s">
        <v>3479</v>
      </c>
      <c r="BU624" t="s">
        <v>3478</v>
      </c>
      <c r="BV624" t="s">
        <v>214</v>
      </c>
      <c r="CG624" t="s">
        <v>219</v>
      </c>
      <c r="CI624" t="s">
        <v>333</v>
      </c>
      <c r="CJ624" t="s">
        <v>3480</v>
      </c>
      <c r="CL624" t="s">
        <v>222</v>
      </c>
      <c r="CN624" t="s">
        <v>283</v>
      </c>
      <c r="CP624" t="s">
        <v>224</v>
      </c>
      <c r="CQ624" t="s">
        <v>285</v>
      </c>
      <c r="CR624" t="s">
        <v>244</v>
      </c>
      <c r="CT624" t="s">
        <v>214</v>
      </c>
      <c r="CV624" t="s">
        <v>244</v>
      </c>
      <c r="CX624" t="s">
        <v>287</v>
      </c>
      <c r="CZ624" t="s">
        <v>357</v>
      </c>
      <c r="DB624" t="s">
        <v>230</v>
      </c>
      <c r="DC624" t="s">
        <v>230</v>
      </c>
      <c r="DD624" t="s">
        <v>214</v>
      </c>
      <c r="DE624" t="s">
        <v>546</v>
      </c>
      <c r="DI624" t="s">
        <v>451</v>
      </c>
      <c r="DK624" t="s">
        <v>233</v>
      </c>
      <c r="DM624" t="s">
        <v>214</v>
      </c>
      <c r="DO624" t="s">
        <v>414</v>
      </c>
      <c r="DP624" t="s">
        <v>355</v>
      </c>
      <c r="DT624" t="s">
        <v>219</v>
      </c>
      <c r="DX624" t="s">
        <v>237</v>
      </c>
      <c r="DZ624" t="s">
        <v>400</v>
      </c>
      <c r="EA624" t="s">
        <v>242</v>
      </c>
      <c r="EC624" t="s">
        <v>389</v>
      </c>
      <c r="EE624" t="s">
        <v>214</v>
      </c>
      <c r="EG624" t="s">
        <v>214</v>
      </c>
      <c r="EK624" t="s">
        <v>242</v>
      </c>
      <c r="EM624" t="s">
        <v>240</v>
      </c>
      <c r="EO624" t="s">
        <v>240</v>
      </c>
      <c r="EQ624" t="s">
        <v>214</v>
      </c>
      <c r="ER624" t="s">
        <v>241</v>
      </c>
      <c r="ES624" t="s">
        <v>389</v>
      </c>
      <c r="ET624" t="s">
        <v>241</v>
      </c>
      <c r="EU624" t="s">
        <v>389</v>
      </c>
      <c r="EV624" t="s">
        <v>241</v>
      </c>
      <c r="EW624" t="s">
        <v>310</v>
      </c>
      <c r="EX624" t="s">
        <v>241</v>
      </c>
      <c r="EY624" t="s">
        <v>389</v>
      </c>
      <c r="EZ624" t="s">
        <v>241</v>
      </c>
      <c r="FA624" t="s">
        <v>241</v>
      </c>
      <c r="FB624" t="s">
        <v>241</v>
      </c>
      <c r="FC624" t="s">
        <v>242</v>
      </c>
      <c r="FD624" t="s">
        <v>241</v>
      </c>
      <c r="FE624" t="s">
        <v>286</v>
      </c>
      <c r="FF624" t="s">
        <v>241</v>
      </c>
      <c r="FG624" t="s">
        <v>242</v>
      </c>
      <c r="FH624" t="s">
        <v>241</v>
      </c>
      <c r="FI624" t="s">
        <v>214</v>
      </c>
      <c r="FJ624" t="s">
        <v>241</v>
      </c>
      <c r="FK624" t="s">
        <v>214</v>
      </c>
      <c r="FL624" t="s">
        <v>241</v>
      </c>
      <c r="FM624" t="s">
        <v>292</v>
      </c>
      <c r="FN624" t="s">
        <v>241</v>
      </c>
      <c r="FO624" t="s">
        <v>219</v>
      </c>
      <c r="FP624" t="s">
        <v>241</v>
      </c>
      <c r="FQ624" t="s">
        <v>241</v>
      </c>
      <c r="FR624" t="s">
        <v>241</v>
      </c>
      <c r="FS624" t="s">
        <v>241</v>
      </c>
      <c r="FT624" t="s">
        <v>241</v>
      </c>
      <c r="FU624" t="s">
        <v>219</v>
      </c>
      <c r="FV624" t="s">
        <v>241</v>
      </c>
      <c r="FW624" t="s">
        <v>241</v>
      </c>
      <c r="FX624" t="s">
        <v>241</v>
      </c>
      <c r="FY624" t="s">
        <v>241</v>
      </c>
      <c r="FZ624" t="s">
        <v>341</v>
      </c>
      <c r="GA624" t="s">
        <v>241</v>
      </c>
      <c r="GB624" t="s">
        <v>227</v>
      </c>
      <c r="GC624" t="s">
        <v>241</v>
      </c>
      <c r="GD624" t="s">
        <v>249</v>
      </c>
      <c r="GE624" t="s">
        <v>241</v>
      </c>
      <c r="GF624" t="s">
        <v>241</v>
      </c>
      <c r="GG624" t="s">
        <v>244</v>
      </c>
      <c r="GH624" t="s">
        <v>241</v>
      </c>
      <c r="GI624" t="s">
        <v>241</v>
      </c>
      <c r="GJ624" t="s">
        <v>244</v>
      </c>
      <c r="GK624" t="s">
        <v>241</v>
      </c>
      <c r="GL624" t="s">
        <v>227</v>
      </c>
      <c r="GM624" t="s">
        <v>241</v>
      </c>
      <c r="GN624" t="s">
        <v>219</v>
      </c>
      <c r="GO624" t="s">
        <v>241</v>
      </c>
      <c r="GP624" t="s">
        <v>295</v>
      </c>
      <c r="GQ624" t="s">
        <v>241</v>
      </c>
      <c r="GR624" t="s">
        <v>295</v>
      </c>
      <c r="GS624" t="s">
        <v>214</v>
      </c>
      <c r="GT624" t="s">
        <v>241</v>
      </c>
      <c r="GU624" t="s">
        <v>241</v>
      </c>
      <c r="GV624" t="s">
        <v>241</v>
      </c>
      <c r="GW624" t="s">
        <v>252</v>
      </c>
      <c r="GX624" t="s">
        <v>296</v>
      </c>
      <c r="GY624" t="s">
        <v>314</v>
      </c>
      <c r="GZ624" t="s">
        <v>241</v>
      </c>
      <c r="HA624" t="s">
        <v>298</v>
      </c>
      <c r="HB624" t="s">
        <v>241</v>
      </c>
      <c r="HC624" t="s">
        <v>241</v>
      </c>
      <c r="HD624" t="s">
        <v>241</v>
      </c>
      <c r="HE624" t="s">
        <v>241</v>
      </c>
      <c r="HF624" t="s">
        <v>241</v>
      </c>
      <c r="HG624" t="s">
        <v>241</v>
      </c>
      <c r="HH624" t="s">
        <v>241</v>
      </c>
      <c r="HI624" t="s">
        <v>241</v>
      </c>
      <c r="HJ624" t="s">
        <v>214</v>
      </c>
      <c r="HK624" t="s">
        <v>3481</v>
      </c>
      <c r="HL624" s="12"/>
      <c r="HM624">
        <v>0.75</v>
      </c>
      <c r="HN624">
        <v>0.75</v>
      </c>
      <c r="HO624">
        <v>1</v>
      </c>
      <c r="HP624">
        <v>0.75</v>
      </c>
      <c r="HQ624">
        <v>1</v>
      </c>
      <c r="HR624">
        <v>0.25</v>
      </c>
      <c r="HS624">
        <v>1</v>
      </c>
      <c r="HT624">
        <v>1</v>
      </c>
      <c r="HU624">
        <v>1</v>
      </c>
      <c r="HV624">
        <v>0.5</v>
      </c>
      <c r="HW624">
        <v>0.75</v>
      </c>
      <c r="HX624">
        <v>1</v>
      </c>
      <c r="HY624">
        <v>1</v>
      </c>
      <c r="HZ624">
        <v>0.75</v>
      </c>
      <c r="IA624" s="4">
        <v>1</v>
      </c>
      <c r="IB624">
        <v>1</v>
      </c>
      <c r="IC624">
        <v>1</v>
      </c>
      <c r="ID624">
        <v>1</v>
      </c>
      <c r="IE624">
        <v>0.75</v>
      </c>
      <c r="IG624">
        <v>0.75</v>
      </c>
      <c r="IH624">
        <v>0.75</v>
      </c>
      <c r="II624">
        <v>1</v>
      </c>
      <c r="IJ624">
        <v>1</v>
      </c>
      <c r="IK624">
        <v>1</v>
      </c>
      <c r="IL624">
        <v>0.75</v>
      </c>
      <c r="IM624">
        <v>0.75</v>
      </c>
      <c r="IN624">
        <v>1</v>
      </c>
      <c r="IO624">
        <v>1</v>
      </c>
      <c r="IQ624">
        <v>0</v>
      </c>
      <c r="IS624">
        <f t="shared" si="518"/>
        <v>0.11249999999999999</v>
      </c>
      <c r="IT624">
        <f t="shared" si="519"/>
        <v>0.09</v>
      </c>
      <c r="IU624">
        <f t="shared" si="520"/>
        <v>0.08</v>
      </c>
      <c r="IV624">
        <f t="shared" si="521"/>
        <v>7.5000000000000011E-2</v>
      </c>
      <c r="IW624">
        <f t="shared" si="522"/>
        <v>0.08</v>
      </c>
      <c r="IX624">
        <f t="shared" si="523"/>
        <v>3.2500000000000001E-2</v>
      </c>
      <c r="IY624">
        <f t="shared" si="524"/>
        <v>0.1</v>
      </c>
      <c r="IZ624">
        <f t="shared" si="525"/>
        <v>0.11</v>
      </c>
      <c r="JA624">
        <f t="shared" si="526"/>
        <v>0.13</v>
      </c>
      <c r="JB624">
        <f t="shared" si="527"/>
        <v>0.05</v>
      </c>
      <c r="JC624">
        <f t="shared" si="528"/>
        <v>0.09</v>
      </c>
      <c r="JD624">
        <f t="shared" si="529"/>
        <v>0.11</v>
      </c>
      <c r="JE624">
        <f t="shared" si="530"/>
        <v>7.0000000000000007E-2</v>
      </c>
      <c r="JF624">
        <f t="shared" si="531"/>
        <v>0.09</v>
      </c>
      <c r="JG624" s="5">
        <f t="shared" si="532"/>
        <v>0.05</v>
      </c>
      <c r="JH624">
        <f t="shared" si="533"/>
        <v>0</v>
      </c>
      <c r="JI624">
        <f t="shared" si="533"/>
        <v>0</v>
      </c>
      <c r="JJ624">
        <f t="shared" si="534"/>
        <v>0.2</v>
      </c>
      <c r="JK624">
        <f t="shared" si="535"/>
        <v>0.11249999999999999</v>
      </c>
      <c r="JL624" s="6">
        <f t="shared" si="536"/>
        <v>7.0000000000000007E-2</v>
      </c>
      <c r="JM624">
        <f t="shared" si="537"/>
        <v>0.09</v>
      </c>
      <c r="JN624">
        <f t="shared" si="538"/>
        <v>3.7500000000000006E-2</v>
      </c>
      <c r="JO624">
        <f t="shared" si="539"/>
        <v>0.15</v>
      </c>
      <c r="JP624">
        <f t="shared" si="540"/>
        <v>0.1</v>
      </c>
      <c r="JQ624">
        <f t="shared" si="541"/>
        <v>0.12</v>
      </c>
      <c r="JR624">
        <f t="shared" si="542"/>
        <v>8.2500000000000004E-2</v>
      </c>
      <c r="JS624">
        <f t="shared" si="543"/>
        <v>7.5000000000000011E-2</v>
      </c>
      <c r="JT624">
        <f t="shared" si="543"/>
        <v>0.1</v>
      </c>
      <c r="JU624">
        <f t="shared" si="544"/>
        <v>1</v>
      </c>
      <c r="JV624">
        <f t="shared" si="544"/>
        <v>0</v>
      </c>
      <c r="JW624">
        <f t="shared" si="545"/>
        <v>0.15</v>
      </c>
      <c r="JY624">
        <f t="shared" si="546"/>
        <v>3.7500000000000006E-2</v>
      </c>
      <c r="JZ624">
        <f t="shared" si="547"/>
        <v>0.06</v>
      </c>
      <c r="KA624">
        <f t="shared" si="548"/>
        <v>0.02</v>
      </c>
      <c r="KB624">
        <f t="shared" si="548"/>
        <v>1.4999999999999999E-2</v>
      </c>
      <c r="KC624">
        <f t="shared" si="549"/>
        <v>0.04</v>
      </c>
      <c r="KD624">
        <f t="shared" si="573"/>
        <v>7.4999999999999997E-3</v>
      </c>
      <c r="KE624">
        <f t="shared" si="573"/>
        <v>0.03</v>
      </c>
      <c r="KF624">
        <f t="shared" si="573"/>
        <v>0.03</v>
      </c>
      <c r="KG624">
        <f t="shared" si="516"/>
        <v>0.03</v>
      </c>
      <c r="KH624">
        <f t="shared" si="516"/>
        <v>1.4999999999999999E-2</v>
      </c>
      <c r="KI624">
        <f t="shared" si="516"/>
        <v>2.2499999999999999E-2</v>
      </c>
      <c r="KJ624">
        <f t="shared" si="516"/>
        <v>0.03</v>
      </c>
      <c r="KK624">
        <f t="shared" si="550"/>
        <v>0.02</v>
      </c>
      <c r="KL624">
        <f t="shared" si="551"/>
        <v>0.03</v>
      </c>
      <c r="KM624" s="5">
        <f t="shared" si="552"/>
        <v>0.05</v>
      </c>
      <c r="KN624">
        <f t="shared" si="553"/>
        <v>0</v>
      </c>
      <c r="KO624">
        <f t="shared" si="553"/>
        <v>0</v>
      </c>
      <c r="KP624">
        <f t="shared" si="554"/>
        <v>0.06</v>
      </c>
      <c r="KQ624">
        <f t="shared" si="555"/>
        <v>2.2499999999999999E-2</v>
      </c>
      <c r="KR624" s="6">
        <f t="shared" si="556"/>
        <v>3.5000000000000003E-2</v>
      </c>
      <c r="KS624">
        <f t="shared" si="557"/>
        <v>0.03</v>
      </c>
      <c r="KT624">
        <f t="shared" si="558"/>
        <v>2.2499999999999999E-2</v>
      </c>
      <c r="KU624">
        <f t="shared" si="559"/>
        <v>0.04</v>
      </c>
      <c r="KV624">
        <f t="shared" si="560"/>
        <v>0.05</v>
      </c>
      <c r="KW624">
        <f t="shared" si="561"/>
        <v>0.01</v>
      </c>
      <c r="KX624">
        <f t="shared" si="562"/>
        <v>0</v>
      </c>
      <c r="KY624">
        <f t="shared" si="563"/>
        <v>0.03</v>
      </c>
      <c r="KZ624">
        <f t="shared" si="564"/>
        <v>0.03</v>
      </c>
      <c r="LA624">
        <f t="shared" si="565"/>
        <v>1</v>
      </c>
      <c r="LB624">
        <f t="shared" si="565"/>
        <v>0</v>
      </c>
      <c r="LC624">
        <f t="shared" si="566"/>
        <v>0.1</v>
      </c>
      <c r="LE624" t="str">
        <f t="shared" si="572"/>
        <v>Burkina Faso</v>
      </c>
      <c r="LF624">
        <f t="shared" si="567"/>
        <v>0.80999999999999994</v>
      </c>
      <c r="LG624" s="6">
        <f t="shared" si="568"/>
        <v>0.84250000000000003</v>
      </c>
      <c r="LH624">
        <f t="shared" si="569"/>
        <v>0.90500000000000003</v>
      </c>
      <c r="LI624" s="6">
        <f t="shared" si="570"/>
        <v>0.86750000000000016</v>
      </c>
      <c r="LJ624">
        <f t="shared" si="571"/>
        <v>0</v>
      </c>
    </row>
    <row r="625" spans="1:322" x14ac:dyDescent="0.35">
      <c r="A625" s="8">
        <v>44861</v>
      </c>
      <c r="B625" t="s">
        <v>3482</v>
      </c>
      <c r="D625" s="27" t="s">
        <v>257</v>
      </c>
      <c r="E625" s="27" t="s">
        <v>257</v>
      </c>
      <c r="F625" s="27">
        <v>27</v>
      </c>
      <c r="G625" s="27" t="s">
        <v>1096</v>
      </c>
      <c r="H625" s="27" t="s">
        <v>1818</v>
      </c>
      <c r="I625" s="27" t="s">
        <v>1097</v>
      </c>
      <c r="J625" s="27" t="s">
        <v>685</v>
      </c>
      <c r="K625" s="28">
        <v>44508</v>
      </c>
      <c r="L625" s="28">
        <v>44508</v>
      </c>
      <c r="M625" s="28">
        <v>44526</v>
      </c>
      <c r="N625" s="27" t="s">
        <v>261</v>
      </c>
      <c r="O625" s="27" t="s">
        <v>261</v>
      </c>
      <c r="P625" s="27" t="s">
        <v>261</v>
      </c>
      <c r="Q625" s="27" t="s">
        <v>324</v>
      </c>
      <c r="R625" s="28">
        <v>44508</v>
      </c>
      <c r="S625" s="28">
        <v>44508</v>
      </c>
      <c r="T625" s="27" t="s">
        <v>263</v>
      </c>
      <c r="U625" s="27" t="s">
        <v>263</v>
      </c>
      <c r="V625" s="28">
        <v>44528</v>
      </c>
      <c r="W625" s="27" t="s">
        <v>261</v>
      </c>
      <c r="X625" s="28" t="s">
        <v>262</v>
      </c>
      <c r="Y625" s="27" t="s">
        <v>263</v>
      </c>
      <c r="Z625" s="28">
        <v>44715</v>
      </c>
      <c r="AA625" s="27" t="s">
        <v>268</v>
      </c>
      <c r="AB625" s="27" t="s">
        <v>265</v>
      </c>
      <c r="AC625" s="27" t="s">
        <v>544</v>
      </c>
      <c r="AD625" s="27" t="s">
        <v>267</v>
      </c>
      <c r="AE625" s="27" t="s">
        <v>326</v>
      </c>
      <c r="AF625" s="27" t="s">
        <v>687</v>
      </c>
      <c r="AG625" s="29">
        <v>491000</v>
      </c>
      <c r="AH625" s="27" t="s">
        <v>263</v>
      </c>
      <c r="AI625" s="27">
        <v>44599</v>
      </c>
      <c r="AJ625" s="28">
        <v>44604</v>
      </c>
      <c r="AK625" s="27" t="s">
        <v>268</v>
      </c>
      <c r="AL625" s="27" t="s">
        <v>269</v>
      </c>
      <c r="AM625" s="27" t="s">
        <v>265</v>
      </c>
      <c r="AN625" s="27" t="s">
        <v>270</v>
      </c>
      <c r="AO625" s="27" t="s">
        <v>263</v>
      </c>
      <c r="AP625" s="27" t="s">
        <v>261</v>
      </c>
      <c r="AQ625" s="28" t="s">
        <v>262</v>
      </c>
      <c r="AR625" s="27" t="s">
        <v>261</v>
      </c>
      <c r="AS625" s="28" t="s">
        <v>262</v>
      </c>
      <c r="AT625" s="27" t="s">
        <v>261</v>
      </c>
      <c r="AU625" s="28" t="s">
        <v>262</v>
      </c>
      <c r="AV625" s="27" t="s">
        <v>261</v>
      </c>
      <c r="AW625" s="28" t="s">
        <v>262</v>
      </c>
      <c r="AX625" s="27" t="s">
        <v>263</v>
      </c>
      <c r="AY625" s="28">
        <v>44528</v>
      </c>
      <c r="AZ625" s="27" t="s">
        <v>263</v>
      </c>
      <c r="BA625" s="28">
        <v>44557</v>
      </c>
      <c r="BB625" s="27" t="s">
        <v>261</v>
      </c>
      <c r="BC625" s="28" t="s">
        <v>262</v>
      </c>
      <c r="BD625" s="27" t="s">
        <v>261</v>
      </c>
      <c r="BE625" s="30" t="s">
        <v>262</v>
      </c>
      <c r="BF625" t="s">
        <v>685</v>
      </c>
      <c r="BG625" s="9" t="s">
        <v>509</v>
      </c>
      <c r="BI625" t="s">
        <v>273</v>
      </c>
      <c r="BJ625" t="s">
        <v>210</v>
      </c>
      <c r="BK625" t="s">
        <v>329</v>
      </c>
      <c r="BL625" t="s">
        <v>212</v>
      </c>
      <c r="BM625" t="s">
        <v>688</v>
      </c>
      <c r="BN625" t="s">
        <v>219</v>
      </c>
      <c r="BO625" t="s">
        <v>753</v>
      </c>
      <c r="BP625" t="s">
        <v>219</v>
      </c>
      <c r="BQ625" t="s">
        <v>216</v>
      </c>
      <c r="BR625" t="s">
        <v>685</v>
      </c>
      <c r="BS625" t="s">
        <v>700</v>
      </c>
      <c r="BT625" t="s">
        <v>700</v>
      </c>
      <c r="BU625" t="s">
        <v>3483</v>
      </c>
      <c r="BV625" t="s">
        <v>219</v>
      </c>
      <c r="BW625" t="s">
        <v>859</v>
      </c>
      <c r="BY625" t="s">
        <v>685</v>
      </c>
      <c r="BZ625" t="s">
        <v>700</v>
      </c>
      <c r="CA625" t="s">
        <v>700</v>
      </c>
      <c r="CB625" t="s">
        <v>3484</v>
      </c>
      <c r="CC625" t="s">
        <v>214</v>
      </c>
      <c r="CG625" t="s">
        <v>219</v>
      </c>
      <c r="CI625" t="s">
        <v>335</v>
      </c>
      <c r="CJ625" t="s">
        <v>3485</v>
      </c>
      <c r="CK625" t="s">
        <v>220</v>
      </c>
      <c r="CL625" t="s">
        <v>500</v>
      </c>
      <c r="CM625" t="s">
        <v>3486</v>
      </c>
      <c r="CN625" t="s">
        <v>283</v>
      </c>
      <c r="CP625" t="s">
        <v>284</v>
      </c>
      <c r="CQ625" t="s">
        <v>225</v>
      </c>
      <c r="CR625" t="s">
        <v>226</v>
      </c>
      <c r="CS625" t="s">
        <v>226</v>
      </c>
      <c r="CT625" t="s">
        <v>219</v>
      </c>
      <c r="CU625" t="s">
        <v>219</v>
      </c>
      <c r="CV625" t="s">
        <v>227</v>
      </c>
      <c r="CW625" t="s">
        <v>227</v>
      </c>
      <c r="CX625" t="s">
        <v>287</v>
      </c>
      <c r="CY625" t="s">
        <v>228</v>
      </c>
      <c r="CZ625" t="s">
        <v>214</v>
      </c>
      <c r="DA625" t="s">
        <v>219</v>
      </c>
      <c r="DB625" t="s">
        <v>230</v>
      </c>
      <c r="DC625" t="s">
        <v>230</v>
      </c>
      <c r="DD625" t="s">
        <v>219</v>
      </c>
      <c r="DG625" t="s">
        <v>500</v>
      </c>
      <c r="DH625" t="s">
        <v>219</v>
      </c>
      <c r="DI625" t="s">
        <v>338</v>
      </c>
      <c r="DK625" t="s">
        <v>237</v>
      </c>
      <c r="DL625" t="s">
        <v>233</v>
      </c>
      <c r="DM625" t="s">
        <v>214</v>
      </c>
      <c r="DN625" t="s">
        <v>219</v>
      </c>
      <c r="DO625" t="s">
        <v>288</v>
      </c>
      <c r="DP625" t="s">
        <v>235</v>
      </c>
      <c r="DR625" t="s">
        <v>235</v>
      </c>
      <c r="DT625" t="s">
        <v>219</v>
      </c>
      <c r="DU625" t="s">
        <v>214</v>
      </c>
      <c r="DX625" t="s">
        <v>237</v>
      </c>
      <c r="DY625" t="s">
        <v>237</v>
      </c>
      <c r="DZ625" t="s">
        <v>238</v>
      </c>
      <c r="EA625" t="s">
        <v>237</v>
      </c>
      <c r="EB625" t="s">
        <v>237</v>
      </c>
      <c r="EC625" t="s">
        <v>237</v>
      </c>
      <c r="ED625" t="s">
        <v>237</v>
      </c>
      <c r="EE625" t="s">
        <v>214</v>
      </c>
      <c r="EF625" t="s">
        <v>214</v>
      </c>
      <c r="EG625" t="s">
        <v>214</v>
      </c>
      <c r="EI625" t="s">
        <v>214</v>
      </c>
      <c r="EK625" t="s">
        <v>242</v>
      </c>
      <c r="EL625" t="s">
        <v>242</v>
      </c>
      <c r="EM625" t="s">
        <v>486</v>
      </c>
      <c r="EN625" t="s">
        <v>486</v>
      </c>
      <c r="EO625" t="s">
        <v>401</v>
      </c>
      <c r="EP625" t="s">
        <v>401</v>
      </c>
      <c r="EQ625" t="s">
        <v>214</v>
      </c>
      <c r="ER625" t="s">
        <v>214</v>
      </c>
      <c r="ES625" t="s">
        <v>242</v>
      </c>
      <c r="ET625" t="s">
        <v>242</v>
      </c>
      <c r="EU625" t="s">
        <v>242</v>
      </c>
      <c r="EV625" t="s">
        <v>242</v>
      </c>
      <c r="EW625" t="s">
        <v>243</v>
      </c>
      <c r="EX625" t="s">
        <v>243</v>
      </c>
      <c r="EY625" t="s">
        <v>242</v>
      </c>
      <c r="EZ625" t="s">
        <v>241</v>
      </c>
      <c r="FA625" t="s">
        <v>241</v>
      </c>
      <c r="FB625" t="s">
        <v>242</v>
      </c>
      <c r="FC625" t="s">
        <v>242</v>
      </c>
      <c r="FD625" t="s">
        <v>242</v>
      </c>
      <c r="FE625" t="s">
        <v>250</v>
      </c>
      <c r="FF625" t="s">
        <v>244</v>
      </c>
      <c r="FG625" t="s">
        <v>390</v>
      </c>
      <c r="FH625" t="s">
        <v>390</v>
      </c>
      <c r="FI625" t="s">
        <v>219</v>
      </c>
      <c r="FJ625" t="s">
        <v>219</v>
      </c>
      <c r="FK625" t="s">
        <v>219</v>
      </c>
      <c r="FL625" t="s">
        <v>219</v>
      </c>
      <c r="FM625" t="s">
        <v>461</v>
      </c>
      <c r="FN625" t="s">
        <v>461</v>
      </c>
      <c r="FO625" t="s">
        <v>219</v>
      </c>
      <c r="FP625" t="s">
        <v>219</v>
      </c>
      <c r="FQ625" t="s">
        <v>241</v>
      </c>
      <c r="FR625" t="s">
        <v>241</v>
      </c>
      <c r="FS625" t="s">
        <v>241</v>
      </c>
      <c r="FT625" t="s">
        <v>241</v>
      </c>
      <c r="FU625" t="s">
        <v>219</v>
      </c>
      <c r="FV625" t="s">
        <v>241</v>
      </c>
      <c r="FW625" t="s">
        <v>241</v>
      </c>
      <c r="FX625" t="s">
        <v>241</v>
      </c>
      <c r="FY625" t="s">
        <v>241</v>
      </c>
      <c r="FZ625" t="s">
        <v>248</v>
      </c>
      <c r="GA625" t="s">
        <v>248</v>
      </c>
      <c r="GB625" t="s">
        <v>227</v>
      </c>
      <c r="GC625" t="s">
        <v>227</v>
      </c>
      <c r="GD625" t="s">
        <v>249</v>
      </c>
      <c r="GE625" t="s">
        <v>241</v>
      </c>
      <c r="GF625" t="s">
        <v>565</v>
      </c>
      <c r="GG625" t="s">
        <v>244</v>
      </c>
      <c r="GH625" t="s">
        <v>241</v>
      </c>
      <c r="GI625" t="s">
        <v>226</v>
      </c>
      <c r="GJ625" t="s">
        <v>244</v>
      </c>
      <c r="GK625" t="s">
        <v>226</v>
      </c>
      <c r="GL625" t="s">
        <v>244</v>
      </c>
      <c r="GM625" t="s">
        <v>244</v>
      </c>
      <c r="GN625" t="s">
        <v>214</v>
      </c>
      <c r="GO625" t="s">
        <v>214</v>
      </c>
      <c r="GP625" t="s">
        <v>251</v>
      </c>
      <c r="GQ625" t="s">
        <v>251</v>
      </c>
      <c r="GR625" t="s">
        <v>251</v>
      </c>
      <c r="GS625" t="s">
        <v>214</v>
      </c>
      <c r="GT625" t="s">
        <v>241</v>
      </c>
      <c r="GU625" t="s">
        <v>214</v>
      </c>
      <c r="GV625" t="s">
        <v>241</v>
      </c>
      <c r="GW625" t="s">
        <v>297</v>
      </c>
      <c r="GX625" t="s">
        <v>297</v>
      </c>
      <c r="GY625" t="s">
        <v>254</v>
      </c>
      <c r="GZ625" t="s">
        <v>241</v>
      </c>
      <c r="HA625" t="s">
        <v>298</v>
      </c>
      <c r="HB625" t="s">
        <v>241</v>
      </c>
      <c r="HC625" t="s">
        <v>315</v>
      </c>
      <c r="HD625" t="s">
        <v>361</v>
      </c>
      <c r="HE625" t="s">
        <v>343</v>
      </c>
      <c r="HF625" t="s">
        <v>712</v>
      </c>
      <c r="HG625" t="s">
        <v>362</v>
      </c>
      <c r="HH625" t="s">
        <v>712</v>
      </c>
      <c r="HI625" t="s">
        <v>241</v>
      </c>
      <c r="HJ625" t="s">
        <v>214</v>
      </c>
      <c r="HK625" t="s">
        <v>3487</v>
      </c>
      <c r="HL625" s="12"/>
      <c r="HM625">
        <v>0.5</v>
      </c>
      <c r="HN625">
        <v>0</v>
      </c>
      <c r="HO625">
        <v>0</v>
      </c>
      <c r="HP625">
        <v>1</v>
      </c>
      <c r="HQ625">
        <v>1</v>
      </c>
      <c r="HR625">
        <v>0.5</v>
      </c>
      <c r="HS625">
        <v>1</v>
      </c>
      <c r="HT625">
        <v>0</v>
      </c>
      <c r="HU625">
        <v>1</v>
      </c>
      <c r="HV625">
        <v>0.5</v>
      </c>
      <c r="HW625">
        <v>0.5</v>
      </c>
      <c r="HX625">
        <v>0.5</v>
      </c>
      <c r="HY625">
        <v>1</v>
      </c>
      <c r="HZ625">
        <v>0.75</v>
      </c>
      <c r="IA625" s="4">
        <v>1</v>
      </c>
      <c r="IB625">
        <v>0.75</v>
      </c>
      <c r="IC625">
        <v>0.75</v>
      </c>
      <c r="ID625">
        <v>0.75</v>
      </c>
      <c r="IE625">
        <v>0.75</v>
      </c>
      <c r="IG625">
        <v>0.5</v>
      </c>
      <c r="IH625">
        <v>0.5</v>
      </c>
      <c r="II625">
        <v>0.25</v>
      </c>
      <c r="IJ625">
        <v>0.75</v>
      </c>
      <c r="IK625">
        <v>1</v>
      </c>
      <c r="IL625">
        <v>0.75</v>
      </c>
      <c r="IM625">
        <v>0.75</v>
      </c>
      <c r="IN625">
        <v>0</v>
      </c>
      <c r="IO625">
        <v>1</v>
      </c>
      <c r="IQ625">
        <v>0</v>
      </c>
      <c r="IS625">
        <f t="shared" si="518"/>
        <v>7.4999999999999997E-2</v>
      </c>
      <c r="IT625">
        <f t="shared" si="519"/>
        <v>0</v>
      </c>
      <c r="IU625">
        <f t="shared" si="520"/>
        <v>0</v>
      </c>
      <c r="IV625">
        <f t="shared" si="521"/>
        <v>0.1</v>
      </c>
      <c r="IW625">
        <f t="shared" si="522"/>
        <v>0.08</v>
      </c>
      <c r="IX625">
        <f t="shared" si="523"/>
        <v>6.5000000000000002E-2</v>
      </c>
      <c r="IY625">
        <f t="shared" si="524"/>
        <v>0.1</v>
      </c>
      <c r="IZ625">
        <f t="shared" si="525"/>
        <v>0</v>
      </c>
      <c r="JA625">
        <f t="shared" si="526"/>
        <v>0.13</v>
      </c>
      <c r="JB625">
        <f t="shared" si="527"/>
        <v>0.05</v>
      </c>
      <c r="JC625">
        <f t="shared" si="528"/>
        <v>0.06</v>
      </c>
      <c r="JD625">
        <f t="shared" si="529"/>
        <v>5.5E-2</v>
      </c>
      <c r="JE625">
        <f t="shared" si="530"/>
        <v>7.0000000000000007E-2</v>
      </c>
      <c r="JF625">
        <f t="shared" si="531"/>
        <v>0.09</v>
      </c>
      <c r="JG625" s="5">
        <f t="shared" si="532"/>
        <v>0.05</v>
      </c>
      <c r="JH625">
        <f t="shared" si="533"/>
        <v>0</v>
      </c>
      <c r="JI625">
        <f t="shared" si="533"/>
        <v>0</v>
      </c>
      <c r="JJ625">
        <f t="shared" si="534"/>
        <v>0.15000000000000002</v>
      </c>
      <c r="JK625">
        <f t="shared" si="535"/>
        <v>0.11249999999999999</v>
      </c>
      <c r="JL625" s="6">
        <f t="shared" si="536"/>
        <v>5.333333333333333E-2</v>
      </c>
      <c r="JM625">
        <f t="shared" si="537"/>
        <v>0.06</v>
      </c>
      <c r="JN625">
        <f t="shared" si="538"/>
        <v>2.5000000000000001E-2</v>
      </c>
      <c r="JO625">
        <f t="shared" si="539"/>
        <v>3.7499999999999999E-2</v>
      </c>
      <c r="JP625">
        <f t="shared" si="540"/>
        <v>7.5000000000000011E-2</v>
      </c>
      <c r="JQ625">
        <f t="shared" si="541"/>
        <v>0.12</v>
      </c>
      <c r="JR625">
        <f t="shared" si="542"/>
        <v>8.2500000000000004E-2</v>
      </c>
      <c r="JS625">
        <f t="shared" si="543"/>
        <v>7.5000000000000011E-2</v>
      </c>
      <c r="JT625">
        <f t="shared" si="543"/>
        <v>0</v>
      </c>
      <c r="JU625">
        <f t="shared" si="544"/>
        <v>1</v>
      </c>
      <c r="JV625">
        <f t="shared" si="544"/>
        <v>0</v>
      </c>
      <c r="JW625">
        <f t="shared" si="545"/>
        <v>0.15</v>
      </c>
      <c r="JY625">
        <f t="shared" si="546"/>
        <v>2.5000000000000001E-2</v>
      </c>
      <c r="JZ625">
        <f t="shared" si="547"/>
        <v>0</v>
      </c>
      <c r="KA625">
        <f t="shared" si="548"/>
        <v>0</v>
      </c>
      <c r="KB625">
        <f t="shared" si="548"/>
        <v>0.02</v>
      </c>
      <c r="KC625">
        <f t="shared" si="549"/>
        <v>0.04</v>
      </c>
      <c r="KD625">
        <f t="shared" si="573"/>
        <v>1.4999999999999999E-2</v>
      </c>
      <c r="KE625">
        <f t="shared" si="573"/>
        <v>0.03</v>
      </c>
      <c r="KF625">
        <f t="shared" si="573"/>
        <v>0</v>
      </c>
      <c r="KG625">
        <f t="shared" si="516"/>
        <v>0.03</v>
      </c>
      <c r="KH625">
        <f t="shared" si="516"/>
        <v>1.4999999999999999E-2</v>
      </c>
      <c r="KI625">
        <f t="shared" si="516"/>
        <v>1.4999999999999999E-2</v>
      </c>
      <c r="KJ625">
        <f t="shared" si="516"/>
        <v>1.4999999999999999E-2</v>
      </c>
      <c r="KK625">
        <f t="shared" si="550"/>
        <v>0.02</v>
      </c>
      <c r="KL625">
        <f t="shared" si="551"/>
        <v>0.03</v>
      </c>
      <c r="KM625" s="5">
        <f t="shared" si="552"/>
        <v>0.05</v>
      </c>
      <c r="KN625">
        <f t="shared" si="553"/>
        <v>0</v>
      </c>
      <c r="KO625">
        <f t="shared" si="553"/>
        <v>0</v>
      </c>
      <c r="KP625">
        <f t="shared" si="554"/>
        <v>4.4999999999999998E-2</v>
      </c>
      <c r="KQ625">
        <f t="shared" si="555"/>
        <v>2.2499999999999999E-2</v>
      </c>
      <c r="KR625" s="6">
        <f t="shared" si="556"/>
        <v>2.6666666666666665E-2</v>
      </c>
      <c r="KS625">
        <f t="shared" si="557"/>
        <v>0.02</v>
      </c>
      <c r="KT625">
        <f t="shared" si="558"/>
        <v>1.4999999999999999E-2</v>
      </c>
      <c r="KU625">
        <f t="shared" si="559"/>
        <v>0.01</v>
      </c>
      <c r="KV625">
        <f t="shared" si="560"/>
        <v>3.7500000000000006E-2</v>
      </c>
      <c r="KW625">
        <f t="shared" si="561"/>
        <v>0.01</v>
      </c>
      <c r="KX625">
        <f t="shared" si="562"/>
        <v>0</v>
      </c>
      <c r="KY625">
        <f t="shared" si="563"/>
        <v>0.03</v>
      </c>
      <c r="KZ625">
        <f t="shared" si="564"/>
        <v>0</v>
      </c>
      <c r="LA625">
        <f t="shared" si="565"/>
        <v>1</v>
      </c>
      <c r="LB625">
        <f t="shared" si="565"/>
        <v>0</v>
      </c>
      <c r="LC625">
        <f t="shared" si="566"/>
        <v>0.1</v>
      </c>
      <c r="LE625" t="str">
        <f t="shared" si="572"/>
        <v>Mali</v>
      </c>
      <c r="LF625">
        <f t="shared" si="567"/>
        <v>0.55000000000000004</v>
      </c>
      <c r="LG625" s="6">
        <f t="shared" si="568"/>
        <v>0.6908333333333333</v>
      </c>
      <c r="LH625">
        <f t="shared" si="569"/>
        <v>0.625</v>
      </c>
      <c r="LI625" s="6">
        <f t="shared" si="570"/>
        <v>0.6216666666666667</v>
      </c>
      <c r="LJ625">
        <f t="shared" si="571"/>
        <v>0</v>
      </c>
    </row>
    <row r="626" spans="1:322" x14ac:dyDescent="0.35">
      <c r="A626" s="8">
        <v>44871</v>
      </c>
      <c r="B626" t="s">
        <v>3488</v>
      </c>
      <c r="D626" s="24" t="s">
        <v>321</v>
      </c>
      <c r="E626" s="24" t="s">
        <v>321</v>
      </c>
      <c r="F626" s="24">
        <v>35</v>
      </c>
      <c r="G626" s="24" t="s">
        <v>1096</v>
      </c>
      <c r="H626" s="24" t="s">
        <v>1818</v>
      </c>
      <c r="I626" s="24" t="s">
        <v>1097</v>
      </c>
      <c r="J626" s="24" t="s">
        <v>536</v>
      </c>
      <c r="K626" s="25">
        <v>44402</v>
      </c>
      <c r="L626" s="25">
        <v>44402</v>
      </c>
      <c r="M626" s="25">
        <v>44523</v>
      </c>
      <c r="N626" s="24" t="s">
        <v>261</v>
      </c>
      <c r="O626" s="24" t="s">
        <v>261</v>
      </c>
      <c r="P626" s="24" t="s">
        <v>261</v>
      </c>
      <c r="Q626" s="24" t="s">
        <v>324</v>
      </c>
      <c r="R626" s="25">
        <v>44495</v>
      </c>
      <c r="S626" s="25">
        <v>44495</v>
      </c>
      <c r="T626" s="24" t="s">
        <v>263</v>
      </c>
      <c r="U626" s="24" t="s">
        <v>261</v>
      </c>
      <c r="V626" s="25" t="s">
        <v>262</v>
      </c>
      <c r="W626" s="24" t="s">
        <v>261</v>
      </c>
      <c r="X626" s="25" t="s">
        <v>262</v>
      </c>
      <c r="Y626" s="24" t="s">
        <v>263</v>
      </c>
      <c r="Z626" s="25">
        <v>44649</v>
      </c>
      <c r="AA626" s="24" t="s">
        <v>264</v>
      </c>
      <c r="AB626" s="24" t="s">
        <v>265</v>
      </c>
      <c r="AC626" s="24" t="s">
        <v>3489</v>
      </c>
      <c r="AD626" s="24" t="s">
        <v>267</v>
      </c>
      <c r="AE626" s="24" t="s">
        <v>473</v>
      </c>
      <c r="AF626" s="24" t="s">
        <v>687</v>
      </c>
      <c r="AG626" s="31">
        <v>235000</v>
      </c>
      <c r="AH626" s="24" t="s">
        <v>263</v>
      </c>
      <c r="AI626" s="24">
        <v>44641</v>
      </c>
      <c r="AJ626" s="25">
        <v>44646</v>
      </c>
      <c r="AK626" s="24" t="s">
        <v>268</v>
      </c>
      <c r="AL626" s="24" t="s">
        <v>269</v>
      </c>
      <c r="AM626" s="24" t="s">
        <v>2036</v>
      </c>
      <c r="AN626" s="24" t="s">
        <v>2037</v>
      </c>
      <c r="AO626" s="24" t="s">
        <v>261</v>
      </c>
      <c r="AP626" s="24" t="s">
        <v>261</v>
      </c>
      <c r="AQ626" s="25" t="s">
        <v>262</v>
      </c>
      <c r="AR626" s="24" t="s">
        <v>261</v>
      </c>
      <c r="AS626" s="25" t="s">
        <v>262</v>
      </c>
      <c r="AT626" s="24" t="s">
        <v>261</v>
      </c>
      <c r="AU626" s="25" t="s">
        <v>262</v>
      </c>
      <c r="AV626" s="24" t="s">
        <v>261</v>
      </c>
      <c r="AW626" s="25" t="s">
        <v>262</v>
      </c>
      <c r="AX626" s="24" t="s">
        <v>261</v>
      </c>
      <c r="AY626" s="25" t="s">
        <v>262</v>
      </c>
      <c r="AZ626" s="27" t="s">
        <v>262</v>
      </c>
      <c r="BA626" s="27" t="s">
        <v>262</v>
      </c>
      <c r="BB626" s="24" t="s">
        <v>261</v>
      </c>
      <c r="BC626" s="25" t="s">
        <v>262</v>
      </c>
      <c r="BD626" s="24" t="s">
        <v>261</v>
      </c>
      <c r="BE626" s="26" t="s">
        <v>262</v>
      </c>
      <c r="BF626" t="s">
        <v>536</v>
      </c>
      <c r="BG626" s="9" t="s">
        <v>509</v>
      </c>
      <c r="BH626" t="s">
        <v>208</v>
      </c>
      <c r="BI626" t="s">
        <v>477</v>
      </c>
      <c r="BJ626" t="s">
        <v>210</v>
      </c>
      <c r="BK626" t="s">
        <v>329</v>
      </c>
      <c r="BL626" t="s">
        <v>212</v>
      </c>
      <c r="BM626" t="s">
        <v>3447</v>
      </c>
      <c r="BN626" t="s">
        <v>214</v>
      </c>
      <c r="BO626" t="s">
        <v>542</v>
      </c>
      <c r="BP626" t="s">
        <v>277</v>
      </c>
      <c r="BQ626" t="s">
        <v>216</v>
      </c>
      <c r="BR626" t="s">
        <v>3459</v>
      </c>
      <c r="BS626" t="s">
        <v>1104</v>
      </c>
      <c r="BT626" t="s">
        <v>3460</v>
      </c>
      <c r="BU626" t="s">
        <v>3459</v>
      </c>
      <c r="BV626" t="s">
        <v>214</v>
      </c>
      <c r="CG626" t="s">
        <v>219</v>
      </c>
      <c r="CI626" t="s">
        <v>333</v>
      </c>
      <c r="CJ626" t="s">
        <v>3490</v>
      </c>
      <c r="CL626" t="s">
        <v>1263</v>
      </c>
      <c r="CN626" t="s">
        <v>306</v>
      </c>
      <c r="CP626" t="s">
        <v>369</v>
      </c>
      <c r="CQ626" t="s">
        <v>225</v>
      </c>
      <c r="CR626" t="s">
        <v>244</v>
      </c>
      <c r="CT626" t="s">
        <v>219</v>
      </c>
      <c r="CV626" t="s">
        <v>227</v>
      </c>
      <c r="CX626" t="s">
        <v>287</v>
      </c>
      <c r="CZ626" t="s">
        <v>219</v>
      </c>
      <c r="DB626" t="s">
        <v>230</v>
      </c>
      <c r="DC626" t="s">
        <v>230</v>
      </c>
      <c r="DD626" t="s">
        <v>219</v>
      </c>
      <c r="DI626" t="s">
        <v>451</v>
      </c>
      <c r="DK626" t="s">
        <v>237</v>
      </c>
      <c r="DM626" t="s">
        <v>214</v>
      </c>
      <c r="DO626" t="s">
        <v>414</v>
      </c>
      <c r="DP626" t="s">
        <v>355</v>
      </c>
      <c r="DT626" t="s">
        <v>219</v>
      </c>
      <c r="DX626" t="s">
        <v>242</v>
      </c>
      <c r="DZ626" t="s">
        <v>400</v>
      </c>
      <c r="EA626" t="s">
        <v>242</v>
      </c>
      <c r="EC626" t="s">
        <v>389</v>
      </c>
      <c r="EE626" t="s">
        <v>214</v>
      </c>
      <c r="EG626" t="s">
        <v>214</v>
      </c>
      <c r="EK626" t="s">
        <v>242</v>
      </c>
      <c r="EM626" t="s">
        <v>240</v>
      </c>
      <c r="EO626" t="s">
        <v>240</v>
      </c>
      <c r="EQ626" t="s">
        <v>214</v>
      </c>
      <c r="ER626" t="s">
        <v>241</v>
      </c>
      <c r="ES626" t="s">
        <v>242</v>
      </c>
      <c r="ET626" t="s">
        <v>241</v>
      </c>
      <c r="EU626" t="s">
        <v>389</v>
      </c>
      <c r="EV626" t="s">
        <v>241</v>
      </c>
      <c r="EW626" t="s">
        <v>310</v>
      </c>
      <c r="EX626" t="s">
        <v>241</v>
      </c>
      <c r="EY626" t="s">
        <v>242</v>
      </c>
      <c r="EZ626" t="s">
        <v>241</v>
      </c>
      <c r="FA626" t="s">
        <v>241</v>
      </c>
      <c r="FB626" t="s">
        <v>241</v>
      </c>
      <c r="FC626" t="s">
        <v>242</v>
      </c>
      <c r="FD626" t="s">
        <v>241</v>
      </c>
      <c r="FE626" t="s">
        <v>286</v>
      </c>
      <c r="FF626" t="s">
        <v>241</v>
      </c>
      <c r="FG626" t="s">
        <v>242</v>
      </c>
      <c r="FH626" t="s">
        <v>241</v>
      </c>
      <c r="FI626" t="s">
        <v>214</v>
      </c>
      <c r="FJ626" t="s">
        <v>241</v>
      </c>
      <c r="FK626" t="s">
        <v>214</v>
      </c>
      <c r="FL626" t="s">
        <v>241</v>
      </c>
      <c r="FM626" t="s">
        <v>292</v>
      </c>
      <c r="FN626" t="s">
        <v>241</v>
      </c>
      <c r="FO626" t="s">
        <v>219</v>
      </c>
      <c r="FP626" t="s">
        <v>241</v>
      </c>
      <c r="FQ626" t="s">
        <v>241</v>
      </c>
      <c r="FR626" t="s">
        <v>241</v>
      </c>
      <c r="FS626" t="s">
        <v>241</v>
      </c>
      <c r="FT626" t="s">
        <v>241</v>
      </c>
      <c r="FU626" t="s">
        <v>219</v>
      </c>
      <c r="FV626" t="s">
        <v>241</v>
      </c>
      <c r="FW626" t="s">
        <v>241</v>
      </c>
      <c r="FX626" t="s">
        <v>241</v>
      </c>
      <c r="FY626" t="s">
        <v>241</v>
      </c>
      <c r="FZ626" t="s">
        <v>341</v>
      </c>
      <c r="GA626" t="s">
        <v>241</v>
      </c>
      <c r="GB626" t="s">
        <v>227</v>
      </c>
      <c r="GC626" t="s">
        <v>241</v>
      </c>
      <c r="GD626" t="s">
        <v>293</v>
      </c>
      <c r="GE626" t="s">
        <v>241</v>
      </c>
      <c r="GF626" t="s">
        <v>241</v>
      </c>
      <c r="GG626" t="s">
        <v>244</v>
      </c>
      <c r="GH626" t="s">
        <v>241</v>
      </c>
      <c r="GI626" t="s">
        <v>241</v>
      </c>
      <c r="GJ626" t="s">
        <v>227</v>
      </c>
      <c r="GK626" t="s">
        <v>241</v>
      </c>
      <c r="GL626" t="s">
        <v>227</v>
      </c>
      <c r="GM626" t="s">
        <v>241</v>
      </c>
      <c r="GN626" t="s">
        <v>219</v>
      </c>
      <c r="GO626" t="s">
        <v>241</v>
      </c>
      <c r="GP626" t="s">
        <v>295</v>
      </c>
      <c r="GQ626" t="s">
        <v>241</v>
      </c>
      <c r="GR626" t="s">
        <v>295</v>
      </c>
      <c r="GS626" t="s">
        <v>214</v>
      </c>
      <c r="GT626" t="s">
        <v>241</v>
      </c>
      <c r="GU626" t="s">
        <v>241</v>
      </c>
      <c r="GV626" t="s">
        <v>241</v>
      </c>
      <c r="GW626" t="s">
        <v>253</v>
      </c>
      <c r="GX626" t="s">
        <v>253</v>
      </c>
      <c r="GY626" t="s">
        <v>314</v>
      </c>
      <c r="GZ626" t="s">
        <v>241</v>
      </c>
      <c r="HA626" t="s">
        <v>298</v>
      </c>
      <c r="HB626" t="s">
        <v>241</v>
      </c>
      <c r="HC626" t="s">
        <v>241</v>
      </c>
      <c r="HD626" t="s">
        <v>241</v>
      </c>
      <c r="HE626" t="s">
        <v>241</v>
      </c>
      <c r="HF626" t="s">
        <v>241</v>
      </c>
      <c r="HG626" t="s">
        <v>241</v>
      </c>
      <c r="HH626" t="s">
        <v>241</v>
      </c>
      <c r="HI626" t="s">
        <v>241</v>
      </c>
      <c r="HJ626" t="s">
        <v>214</v>
      </c>
      <c r="HK626" t="s">
        <v>3491</v>
      </c>
      <c r="HL626" s="12"/>
      <c r="HM626">
        <v>0.75</v>
      </c>
      <c r="HN626">
        <v>0.75</v>
      </c>
      <c r="HO626">
        <v>0</v>
      </c>
      <c r="HP626">
        <v>1</v>
      </c>
      <c r="HQ626">
        <v>1</v>
      </c>
      <c r="HR626">
        <v>0.5</v>
      </c>
      <c r="HS626">
        <v>1</v>
      </c>
      <c r="HT626">
        <v>1</v>
      </c>
      <c r="HU626">
        <v>1</v>
      </c>
      <c r="HV626">
        <v>0.75</v>
      </c>
      <c r="HW626">
        <v>0.75</v>
      </c>
      <c r="HX626">
        <v>1</v>
      </c>
      <c r="HY626">
        <v>1</v>
      </c>
      <c r="HZ626">
        <v>0.75</v>
      </c>
      <c r="IA626" s="4">
        <v>1</v>
      </c>
      <c r="IB626">
        <v>0.75</v>
      </c>
      <c r="IC626">
        <v>1</v>
      </c>
      <c r="ID626">
        <v>0.75</v>
      </c>
      <c r="IE626">
        <v>0.75</v>
      </c>
      <c r="IG626">
        <v>0.75</v>
      </c>
      <c r="IH626">
        <v>0.75</v>
      </c>
      <c r="II626">
        <v>1</v>
      </c>
      <c r="IJ626">
        <v>1</v>
      </c>
      <c r="IK626">
        <v>1</v>
      </c>
      <c r="IL626">
        <v>1</v>
      </c>
      <c r="IM626">
        <v>0.75</v>
      </c>
      <c r="IN626">
        <v>1</v>
      </c>
      <c r="IO626">
        <v>1</v>
      </c>
      <c r="IQ626">
        <v>0</v>
      </c>
      <c r="IS626">
        <f t="shared" si="518"/>
        <v>0.11249999999999999</v>
      </c>
      <c r="IT626">
        <f t="shared" si="519"/>
        <v>0.09</v>
      </c>
      <c r="IU626">
        <f t="shared" si="520"/>
        <v>0</v>
      </c>
      <c r="IV626">
        <f t="shared" si="521"/>
        <v>0.1</v>
      </c>
      <c r="IW626">
        <f t="shared" si="522"/>
        <v>0.08</v>
      </c>
      <c r="IX626">
        <f t="shared" si="523"/>
        <v>6.5000000000000002E-2</v>
      </c>
      <c r="IY626">
        <f t="shared" si="524"/>
        <v>0.1</v>
      </c>
      <c r="IZ626">
        <f t="shared" si="525"/>
        <v>0.11</v>
      </c>
      <c r="JA626">
        <f t="shared" si="526"/>
        <v>0.13</v>
      </c>
      <c r="JB626">
        <f t="shared" si="527"/>
        <v>7.5000000000000011E-2</v>
      </c>
      <c r="JC626">
        <f t="shared" si="528"/>
        <v>0.09</v>
      </c>
      <c r="JD626">
        <f t="shared" si="529"/>
        <v>0.11</v>
      </c>
      <c r="JE626">
        <f t="shared" si="530"/>
        <v>7.0000000000000007E-2</v>
      </c>
      <c r="JF626">
        <f t="shared" si="531"/>
        <v>0.09</v>
      </c>
      <c r="JG626" s="5">
        <f t="shared" si="532"/>
        <v>0.05</v>
      </c>
      <c r="JH626">
        <f t="shared" si="533"/>
        <v>0</v>
      </c>
      <c r="JI626">
        <f t="shared" si="533"/>
        <v>0</v>
      </c>
      <c r="JJ626">
        <f t="shared" si="534"/>
        <v>0.15000000000000002</v>
      </c>
      <c r="JK626">
        <f t="shared" si="535"/>
        <v>0.11249999999999999</v>
      </c>
      <c r="JL626" s="6">
        <f t="shared" si="536"/>
        <v>6.6666666666666666E-2</v>
      </c>
      <c r="JM626">
        <f t="shared" si="537"/>
        <v>0.09</v>
      </c>
      <c r="JN626">
        <f t="shared" si="538"/>
        <v>3.7500000000000006E-2</v>
      </c>
      <c r="JO626">
        <f t="shared" si="539"/>
        <v>0.15</v>
      </c>
      <c r="JP626">
        <f t="shared" si="540"/>
        <v>0.1</v>
      </c>
      <c r="JQ626">
        <f t="shared" si="541"/>
        <v>0.12</v>
      </c>
      <c r="JR626">
        <f t="shared" si="542"/>
        <v>0.11</v>
      </c>
      <c r="JS626">
        <f t="shared" si="543"/>
        <v>7.5000000000000011E-2</v>
      </c>
      <c r="JT626">
        <f t="shared" si="543"/>
        <v>0.1</v>
      </c>
      <c r="JU626">
        <f t="shared" si="544"/>
        <v>1</v>
      </c>
      <c r="JV626">
        <f t="shared" si="544"/>
        <v>0</v>
      </c>
      <c r="JW626">
        <f t="shared" si="545"/>
        <v>0.15</v>
      </c>
      <c r="JY626">
        <f t="shared" si="546"/>
        <v>3.7500000000000006E-2</v>
      </c>
      <c r="JZ626">
        <f t="shared" si="547"/>
        <v>0.06</v>
      </c>
      <c r="KA626">
        <f t="shared" si="548"/>
        <v>0</v>
      </c>
      <c r="KB626">
        <f t="shared" si="548"/>
        <v>0.02</v>
      </c>
      <c r="KC626">
        <f t="shared" si="549"/>
        <v>0.04</v>
      </c>
      <c r="KD626">
        <f t="shared" si="573"/>
        <v>1.4999999999999999E-2</v>
      </c>
      <c r="KE626">
        <f t="shared" si="573"/>
        <v>0.03</v>
      </c>
      <c r="KF626">
        <f t="shared" si="573"/>
        <v>0.03</v>
      </c>
      <c r="KG626">
        <f t="shared" si="516"/>
        <v>0.03</v>
      </c>
      <c r="KH626">
        <f t="shared" si="516"/>
        <v>2.2499999999999999E-2</v>
      </c>
      <c r="KI626">
        <f t="shared" si="516"/>
        <v>2.2499999999999999E-2</v>
      </c>
      <c r="KJ626">
        <f t="shared" si="516"/>
        <v>0.03</v>
      </c>
      <c r="KK626">
        <f t="shared" si="550"/>
        <v>0.02</v>
      </c>
      <c r="KL626">
        <f t="shared" si="551"/>
        <v>0.03</v>
      </c>
      <c r="KM626" s="5">
        <f t="shared" si="552"/>
        <v>0.05</v>
      </c>
      <c r="KN626">
        <f t="shared" si="553"/>
        <v>0</v>
      </c>
      <c r="KO626">
        <f t="shared" si="553"/>
        <v>0</v>
      </c>
      <c r="KP626">
        <f t="shared" si="554"/>
        <v>4.4999999999999998E-2</v>
      </c>
      <c r="KQ626">
        <f t="shared" si="555"/>
        <v>2.2499999999999999E-2</v>
      </c>
      <c r="KR626" s="6">
        <f t="shared" si="556"/>
        <v>3.3333333333333333E-2</v>
      </c>
      <c r="KS626">
        <f t="shared" si="557"/>
        <v>0.03</v>
      </c>
      <c r="KT626">
        <f t="shared" si="558"/>
        <v>2.2499999999999999E-2</v>
      </c>
      <c r="KU626">
        <f t="shared" si="559"/>
        <v>0.04</v>
      </c>
      <c r="KV626">
        <f t="shared" si="560"/>
        <v>0.05</v>
      </c>
      <c r="KW626">
        <f t="shared" si="561"/>
        <v>0.01</v>
      </c>
      <c r="KX626">
        <f t="shared" si="562"/>
        <v>0</v>
      </c>
      <c r="KY626">
        <f t="shared" si="563"/>
        <v>0.03</v>
      </c>
      <c r="KZ626">
        <f t="shared" si="564"/>
        <v>0.03</v>
      </c>
      <c r="LA626">
        <f t="shared" si="565"/>
        <v>1</v>
      </c>
      <c r="LB626">
        <f t="shared" si="565"/>
        <v>0</v>
      </c>
      <c r="LC626">
        <f t="shared" si="566"/>
        <v>0.1</v>
      </c>
      <c r="LE626" t="str">
        <f t="shared" si="572"/>
        <v>Burkina Faso</v>
      </c>
      <c r="LF626">
        <f t="shared" si="567"/>
        <v>0.78749999999999998</v>
      </c>
      <c r="LG626" s="6">
        <f t="shared" si="568"/>
        <v>0.81416666666666671</v>
      </c>
      <c r="LH626">
        <f t="shared" si="569"/>
        <v>0.93249999999999988</v>
      </c>
      <c r="LI626" s="6">
        <f t="shared" si="570"/>
        <v>0.85083333333333344</v>
      </c>
      <c r="LJ626">
        <f t="shared" si="571"/>
        <v>0</v>
      </c>
    </row>
    <row r="627" spans="1:322" x14ac:dyDescent="0.35">
      <c r="A627" s="8">
        <v>44909</v>
      </c>
      <c r="B627" t="s">
        <v>3492</v>
      </c>
      <c r="D627" s="27" t="s">
        <v>257</v>
      </c>
      <c r="E627" s="27" t="s">
        <v>257</v>
      </c>
      <c r="F627" s="27">
        <v>33</v>
      </c>
      <c r="G627" s="27" t="s">
        <v>1096</v>
      </c>
      <c r="H627" s="27" t="s">
        <v>1818</v>
      </c>
      <c r="I627" s="27" t="s">
        <v>1097</v>
      </c>
      <c r="J627" s="27" t="s">
        <v>685</v>
      </c>
      <c r="K627" s="28">
        <v>44511</v>
      </c>
      <c r="L627" s="28">
        <v>44511</v>
      </c>
      <c r="M627" s="28">
        <v>44533</v>
      </c>
      <c r="N627" s="27" t="s">
        <v>261</v>
      </c>
      <c r="O627" s="27" t="s">
        <v>261</v>
      </c>
      <c r="P627" s="27" t="s">
        <v>261</v>
      </c>
      <c r="Q627" s="27" t="s">
        <v>324</v>
      </c>
      <c r="R627" s="28">
        <v>44511</v>
      </c>
      <c r="S627" s="28">
        <v>44511</v>
      </c>
      <c r="T627" s="27" t="s">
        <v>263</v>
      </c>
      <c r="U627" s="27" t="s">
        <v>263</v>
      </c>
      <c r="V627" s="28">
        <v>44535</v>
      </c>
      <c r="W627" s="27" t="s">
        <v>261</v>
      </c>
      <c r="X627" s="28" t="s">
        <v>262</v>
      </c>
      <c r="Y627" s="27" t="s">
        <v>263</v>
      </c>
      <c r="Z627" s="28">
        <v>44727</v>
      </c>
      <c r="AA627" s="27" t="s">
        <v>268</v>
      </c>
      <c r="AB627" s="27" t="s">
        <v>265</v>
      </c>
      <c r="AC627" s="27" t="s">
        <v>3493</v>
      </c>
      <c r="AD627" s="27" t="s">
        <v>267</v>
      </c>
      <c r="AE627" s="27" t="s">
        <v>326</v>
      </c>
      <c r="AF627" s="27" t="s">
        <v>687</v>
      </c>
      <c r="AG627" s="29">
        <v>1050000</v>
      </c>
      <c r="AH627" s="27" t="s">
        <v>263</v>
      </c>
      <c r="AI627" s="27">
        <v>44537</v>
      </c>
      <c r="AJ627" s="28">
        <v>44542</v>
      </c>
      <c r="AK627" s="27" t="s">
        <v>268</v>
      </c>
      <c r="AL627" s="27" t="s">
        <v>269</v>
      </c>
      <c r="AM627" s="27" t="s">
        <v>265</v>
      </c>
      <c r="AN627" s="27" t="s">
        <v>270</v>
      </c>
      <c r="AO627" s="27" t="s">
        <v>263</v>
      </c>
      <c r="AP627" s="27" t="s">
        <v>261</v>
      </c>
      <c r="AQ627" s="28" t="s">
        <v>262</v>
      </c>
      <c r="AR627" s="27" t="s">
        <v>261</v>
      </c>
      <c r="AS627" s="28" t="s">
        <v>262</v>
      </c>
      <c r="AT627" s="27" t="s">
        <v>261</v>
      </c>
      <c r="AU627" s="28" t="s">
        <v>262</v>
      </c>
      <c r="AV627" s="27" t="s">
        <v>261</v>
      </c>
      <c r="AW627" s="28" t="s">
        <v>262</v>
      </c>
      <c r="AX627" s="27" t="s">
        <v>263</v>
      </c>
      <c r="AY627" s="28">
        <v>44728</v>
      </c>
      <c r="AZ627" s="27" t="s">
        <v>262</v>
      </c>
      <c r="BA627" s="27" t="s">
        <v>262</v>
      </c>
      <c r="BB627" s="27" t="s">
        <v>261</v>
      </c>
      <c r="BC627" s="28" t="s">
        <v>262</v>
      </c>
      <c r="BD627" s="27" t="s">
        <v>261</v>
      </c>
      <c r="BE627" s="30" t="s">
        <v>262</v>
      </c>
      <c r="BF627" t="s">
        <v>685</v>
      </c>
      <c r="BG627" t="s">
        <v>571</v>
      </c>
      <c r="BH627" t="s">
        <v>272</v>
      </c>
      <c r="BI627" t="s">
        <v>510</v>
      </c>
      <c r="BJ627" t="s">
        <v>210</v>
      </c>
      <c r="BK627" t="s">
        <v>211</v>
      </c>
      <c r="BL627" t="s">
        <v>212</v>
      </c>
      <c r="BM627" t="s">
        <v>688</v>
      </c>
      <c r="BN627" t="s">
        <v>214</v>
      </c>
      <c r="BO627" t="s">
        <v>736</v>
      </c>
      <c r="BP627" t="s">
        <v>219</v>
      </c>
      <c r="BQ627" t="s">
        <v>216</v>
      </c>
      <c r="BR627" t="s">
        <v>685</v>
      </c>
      <c r="BS627" t="s">
        <v>1165</v>
      </c>
      <c r="BT627" t="s">
        <v>3494</v>
      </c>
      <c r="BU627" t="s">
        <v>3495</v>
      </c>
      <c r="BV627" t="s">
        <v>214</v>
      </c>
      <c r="CC627" t="s">
        <v>214</v>
      </c>
      <c r="CG627" t="s">
        <v>219</v>
      </c>
      <c r="CI627" t="s">
        <v>335</v>
      </c>
      <c r="CJ627" t="s">
        <v>3496</v>
      </c>
      <c r="CK627" t="s">
        <v>335</v>
      </c>
      <c r="CL627" t="s">
        <v>412</v>
      </c>
      <c r="CN627" t="s">
        <v>283</v>
      </c>
      <c r="CP627" t="s">
        <v>284</v>
      </c>
      <c r="CQ627" t="s">
        <v>284</v>
      </c>
      <c r="CR627" t="s">
        <v>244</v>
      </c>
      <c r="CS627" t="s">
        <v>250</v>
      </c>
      <c r="CT627" t="s">
        <v>214</v>
      </c>
      <c r="CU627" t="s">
        <v>214</v>
      </c>
      <c r="CV627" t="s">
        <v>244</v>
      </c>
      <c r="CW627" t="s">
        <v>244</v>
      </c>
      <c r="CX627" t="s">
        <v>353</v>
      </c>
      <c r="CY627" t="s">
        <v>353</v>
      </c>
      <c r="CZ627" t="s">
        <v>219</v>
      </c>
      <c r="DA627" t="s">
        <v>219</v>
      </c>
      <c r="DB627" t="s">
        <v>230</v>
      </c>
      <c r="DC627" t="s">
        <v>230</v>
      </c>
      <c r="DD627" t="s">
        <v>219</v>
      </c>
      <c r="DI627" t="s">
        <v>2314</v>
      </c>
      <c r="DK627" t="s">
        <v>237</v>
      </c>
      <c r="DL627" t="s">
        <v>237</v>
      </c>
      <c r="DM627" t="s">
        <v>219</v>
      </c>
      <c r="DN627" t="s">
        <v>219</v>
      </c>
      <c r="DO627" t="s">
        <v>234</v>
      </c>
      <c r="DP627" t="s">
        <v>399</v>
      </c>
      <c r="DR627" t="s">
        <v>235</v>
      </c>
      <c r="DT627" t="s">
        <v>214</v>
      </c>
      <c r="DU627" t="s">
        <v>214</v>
      </c>
      <c r="DV627" t="s">
        <v>236</v>
      </c>
      <c r="DX627" t="s">
        <v>237</v>
      </c>
      <c r="DY627" t="s">
        <v>237</v>
      </c>
      <c r="DZ627" t="s">
        <v>485</v>
      </c>
      <c r="EA627" t="s">
        <v>237</v>
      </c>
      <c r="EB627" t="s">
        <v>237</v>
      </c>
      <c r="EC627" t="s">
        <v>237</v>
      </c>
      <c r="ED627" t="s">
        <v>237</v>
      </c>
      <c r="EE627" t="s">
        <v>214</v>
      </c>
      <c r="EF627" t="s">
        <v>214</v>
      </c>
      <c r="EG627" t="s">
        <v>214</v>
      </c>
      <c r="EI627" t="s">
        <v>214</v>
      </c>
      <c r="EK627" t="s">
        <v>237</v>
      </c>
      <c r="EL627" t="s">
        <v>237</v>
      </c>
      <c r="EM627" t="s">
        <v>486</v>
      </c>
      <c r="EN627" t="s">
        <v>486</v>
      </c>
      <c r="EO627" t="s">
        <v>486</v>
      </c>
      <c r="EP627" t="s">
        <v>486</v>
      </c>
      <c r="EQ627" t="s">
        <v>214</v>
      </c>
      <c r="ER627" t="s">
        <v>219</v>
      </c>
      <c r="ES627" t="s">
        <v>233</v>
      </c>
      <c r="ET627" t="s">
        <v>233</v>
      </c>
      <c r="EU627" t="s">
        <v>237</v>
      </c>
      <c r="EV627" t="s">
        <v>237</v>
      </c>
      <c r="EW627" t="s">
        <v>243</v>
      </c>
      <c r="EX627" t="s">
        <v>243</v>
      </c>
      <c r="EY627" t="s">
        <v>237</v>
      </c>
      <c r="EZ627" t="s">
        <v>241</v>
      </c>
      <c r="FA627" t="s">
        <v>241</v>
      </c>
      <c r="FB627" t="s">
        <v>237</v>
      </c>
      <c r="FC627" t="s">
        <v>237</v>
      </c>
      <c r="FD627" t="s">
        <v>237</v>
      </c>
      <c r="FE627" t="s">
        <v>250</v>
      </c>
      <c r="FF627" t="s">
        <v>244</v>
      </c>
      <c r="FG627" t="s">
        <v>390</v>
      </c>
      <c r="FH627" t="s">
        <v>390</v>
      </c>
      <c r="FI627" t="s">
        <v>214</v>
      </c>
      <c r="FJ627" t="s">
        <v>214</v>
      </c>
      <c r="FK627" t="s">
        <v>214</v>
      </c>
      <c r="FL627" t="s">
        <v>214</v>
      </c>
      <c r="FM627" t="s">
        <v>245</v>
      </c>
      <c r="FN627" t="s">
        <v>245</v>
      </c>
      <c r="FO627" t="s">
        <v>219</v>
      </c>
      <c r="FP627" t="s">
        <v>219</v>
      </c>
      <c r="FQ627" t="s">
        <v>241</v>
      </c>
      <c r="FR627" t="s">
        <v>241</v>
      </c>
      <c r="FS627" t="s">
        <v>241</v>
      </c>
      <c r="FT627" t="s">
        <v>241</v>
      </c>
      <c r="FU627" t="s">
        <v>219</v>
      </c>
      <c r="FV627" t="s">
        <v>241</v>
      </c>
      <c r="FW627" t="s">
        <v>241</v>
      </c>
      <c r="FX627" t="s">
        <v>241</v>
      </c>
      <c r="FY627" t="s">
        <v>241</v>
      </c>
      <c r="FZ627" t="s">
        <v>248</v>
      </c>
      <c r="GA627" t="s">
        <v>248</v>
      </c>
      <c r="GB627" t="s">
        <v>227</v>
      </c>
      <c r="GC627" t="s">
        <v>227</v>
      </c>
      <c r="GD627" t="s">
        <v>293</v>
      </c>
      <c r="GE627" t="s">
        <v>241</v>
      </c>
      <c r="GF627" t="s">
        <v>293</v>
      </c>
      <c r="GG627" t="s">
        <v>244</v>
      </c>
      <c r="GH627" t="s">
        <v>241</v>
      </c>
      <c r="GI627" t="s">
        <v>250</v>
      </c>
      <c r="GJ627" t="s">
        <v>244</v>
      </c>
      <c r="GK627" t="s">
        <v>250</v>
      </c>
      <c r="GL627" t="s">
        <v>227</v>
      </c>
      <c r="GM627" t="s">
        <v>227</v>
      </c>
      <c r="GN627" t="s">
        <v>219</v>
      </c>
      <c r="GO627" t="s">
        <v>214</v>
      </c>
      <c r="GP627" t="s">
        <v>251</v>
      </c>
      <c r="GQ627" t="s">
        <v>251</v>
      </c>
      <c r="GR627" t="s">
        <v>251</v>
      </c>
      <c r="GS627" t="s">
        <v>214</v>
      </c>
      <c r="GT627" t="s">
        <v>241</v>
      </c>
      <c r="GU627" t="s">
        <v>214</v>
      </c>
      <c r="GV627" t="s">
        <v>241</v>
      </c>
      <c r="GW627" t="s">
        <v>297</v>
      </c>
      <c r="GX627" t="s">
        <v>297</v>
      </c>
      <c r="GY627" t="s">
        <v>254</v>
      </c>
      <c r="GZ627" t="s">
        <v>241</v>
      </c>
      <c r="HA627" t="s">
        <v>298</v>
      </c>
      <c r="HB627" t="s">
        <v>241</v>
      </c>
      <c r="HC627" t="s">
        <v>315</v>
      </c>
      <c r="HD627" t="s">
        <v>361</v>
      </c>
      <c r="HE627" t="s">
        <v>317</v>
      </c>
      <c r="HF627" t="s">
        <v>241</v>
      </c>
      <c r="HG627" t="s">
        <v>362</v>
      </c>
      <c r="HH627" t="s">
        <v>241</v>
      </c>
      <c r="HI627" t="s">
        <v>241</v>
      </c>
      <c r="HJ627" t="s">
        <v>219</v>
      </c>
      <c r="HK627" t="s">
        <v>241</v>
      </c>
      <c r="HL627" s="12"/>
      <c r="HM627">
        <v>0.5</v>
      </c>
      <c r="HN627">
        <v>0.75</v>
      </c>
      <c r="HO627">
        <v>1</v>
      </c>
      <c r="HP627">
        <v>0.75</v>
      </c>
      <c r="HQ627">
        <v>1</v>
      </c>
      <c r="HR627">
        <v>0.5</v>
      </c>
      <c r="HS627">
        <v>0</v>
      </c>
      <c r="HT627">
        <v>1</v>
      </c>
      <c r="HU627">
        <v>0</v>
      </c>
      <c r="HV627">
        <v>0.5</v>
      </c>
      <c r="HW627">
        <v>0.5</v>
      </c>
      <c r="HX627">
        <v>0.5</v>
      </c>
      <c r="HY627">
        <v>1</v>
      </c>
      <c r="HZ627">
        <v>0.5</v>
      </c>
      <c r="IA627" s="4">
        <v>1</v>
      </c>
      <c r="IB627">
        <v>0.25</v>
      </c>
      <c r="IC627">
        <v>0.5</v>
      </c>
      <c r="ID627">
        <v>0.5</v>
      </c>
      <c r="IE627">
        <v>0.5</v>
      </c>
      <c r="IG627">
        <v>0.5</v>
      </c>
      <c r="IH627">
        <v>0.5</v>
      </c>
      <c r="II627">
        <v>0.75</v>
      </c>
      <c r="IJ627">
        <v>0.75</v>
      </c>
      <c r="IK627">
        <v>1</v>
      </c>
      <c r="IL627">
        <v>1</v>
      </c>
      <c r="IM627">
        <v>0.75</v>
      </c>
      <c r="IN627">
        <v>1</v>
      </c>
      <c r="IO627">
        <v>1</v>
      </c>
      <c r="IQ627">
        <v>0</v>
      </c>
      <c r="IS627">
        <f t="shared" si="518"/>
        <v>7.4999999999999997E-2</v>
      </c>
      <c r="IT627">
        <f t="shared" si="519"/>
        <v>0.09</v>
      </c>
      <c r="IU627">
        <f t="shared" si="520"/>
        <v>0.08</v>
      </c>
      <c r="IV627">
        <f t="shared" si="521"/>
        <v>7.5000000000000011E-2</v>
      </c>
      <c r="IW627">
        <f t="shared" si="522"/>
        <v>0.08</v>
      </c>
      <c r="IX627">
        <f t="shared" si="523"/>
        <v>6.5000000000000002E-2</v>
      </c>
      <c r="IY627">
        <f t="shared" si="524"/>
        <v>0</v>
      </c>
      <c r="IZ627">
        <f t="shared" si="525"/>
        <v>0.11</v>
      </c>
      <c r="JA627">
        <f t="shared" si="526"/>
        <v>0</v>
      </c>
      <c r="JB627">
        <f t="shared" si="527"/>
        <v>0.05</v>
      </c>
      <c r="JC627">
        <f t="shared" si="528"/>
        <v>0.06</v>
      </c>
      <c r="JD627">
        <f t="shared" si="529"/>
        <v>5.5E-2</v>
      </c>
      <c r="JE627">
        <f t="shared" si="530"/>
        <v>7.0000000000000007E-2</v>
      </c>
      <c r="JF627">
        <f t="shared" si="531"/>
        <v>0.06</v>
      </c>
      <c r="JG627" s="5">
        <f t="shared" si="532"/>
        <v>0.05</v>
      </c>
      <c r="JH627">
        <f t="shared" si="533"/>
        <v>0</v>
      </c>
      <c r="JI627">
        <f t="shared" si="533"/>
        <v>0</v>
      </c>
      <c r="JJ627">
        <f t="shared" si="534"/>
        <v>0.1</v>
      </c>
      <c r="JK627">
        <f t="shared" si="535"/>
        <v>7.4999999999999997E-2</v>
      </c>
      <c r="JL627" s="6">
        <f t="shared" si="536"/>
        <v>3.6666666666666667E-2</v>
      </c>
      <c r="JM627">
        <f t="shared" si="537"/>
        <v>0.06</v>
      </c>
      <c r="JN627">
        <f t="shared" si="538"/>
        <v>2.5000000000000001E-2</v>
      </c>
      <c r="JO627">
        <f t="shared" si="539"/>
        <v>0.11249999999999999</v>
      </c>
      <c r="JP627">
        <f t="shared" si="540"/>
        <v>7.5000000000000011E-2</v>
      </c>
      <c r="JQ627">
        <f t="shared" si="541"/>
        <v>0.12</v>
      </c>
      <c r="JR627">
        <f t="shared" si="542"/>
        <v>0.11</v>
      </c>
      <c r="JS627">
        <f t="shared" si="543"/>
        <v>7.5000000000000011E-2</v>
      </c>
      <c r="JT627">
        <f t="shared" si="543"/>
        <v>0.1</v>
      </c>
      <c r="JU627">
        <f t="shared" si="544"/>
        <v>1</v>
      </c>
      <c r="JV627">
        <f t="shared" si="544"/>
        <v>0</v>
      </c>
      <c r="JW627">
        <f t="shared" si="545"/>
        <v>0.15</v>
      </c>
      <c r="JY627">
        <f t="shared" si="546"/>
        <v>2.5000000000000001E-2</v>
      </c>
      <c r="JZ627">
        <f t="shared" si="547"/>
        <v>0.06</v>
      </c>
      <c r="KA627">
        <f t="shared" si="548"/>
        <v>0.02</v>
      </c>
      <c r="KB627">
        <f t="shared" si="548"/>
        <v>1.4999999999999999E-2</v>
      </c>
      <c r="KC627">
        <f t="shared" si="549"/>
        <v>0.04</v>
      </c>
      <c r="KD627">
        <f t="shared" si="573"/>
        <v>1.4999999999999999E-2</v>
      </c>
      <c r="KE627">
        <f t="shared" si="573"/>
        <v>0</v>
      </c>
      <c r="KF627">
        <f t="shared" si="573"/>
        <v>0.03</v>
      </c>
      <c r="KG627">
        <f>HU627*0.03</f>
        <v>0</v>
      </c>
      <c r="KH627">
        <f>HV627*0.03</f>
        <v>1.4999999999999999E-2</v>
      </c>
      <c r="KI627">
        <f>HW627*0.03</f>
        <v>1.4999999999999999E-2</v>
      </c>
      <c r="KJ627">
        <f>HX627*0.03</f>
        <v>1.4999999999999999E-2</v>
      </c>
      <c r="KK627">
        <f t="shared" si="550"/>
        <v>0.02</v>
      </c>
      <c r="KL627">
        <f t="shared" si="551"/>
        <v>0.02</v>
      </c>
      <c r="KM627" s="5">
        <f t="shared" si="552"/>
        <v>0.05</v>
      </c>
      <c r="KN627">
        <f t="shared" si="553"/>
        <v>0</v>
      </c>
      <c r="KO627">
        <f t="shared" si="553"/>
        <v>0</v>
      </c>
      <c r="KP627">
        <f t="shared" si="554"/>
        <v>0.03</v>
      </c>
      <c r="KQ627">
        <f t="shared" si="555"/>
        <v>1.4999999999999999E-2</v>
      </c>
      <c r="KR627" s="6">
        <f t="shared" si="556"/>
        <v>1.8333333333333333E-2</v>
      </c>
      <c r="KS627">
        <f t="shared" si="557"/>
        <v>0.02</v>
      </c>
      <c r="KT627">
        <f t="shared" si="558"/>
        <v>1.4999999999999999E-2</v>
      </c>
      <c r="KU627">
        <f t="shared" si="559"/>
        <v>0.03</v>
      </c>
      <c r="KV627">
        <f t="shared" si="560"/>
        <v>3.7500000000000006E-2</v>
      </c>
      <c r="KW627">
        <f t="shared" si="561"/>
        <v>0.01</v>
      </c>
      <c r="KX627">
        <f t="shared" si="562"/>
        <v>0</v>
      </c>
      <c r="KY627">
        <f t="shared" si="563"/>
        <v>0.03</v>
      </c>
      <c r="KZ627">
        <f t="shared" si="564"/>
        <v>0.03</v>
      </c>
      <c r="LA627">
        <f t="shared" si="565"/>
        <v>1</v>
      </c>
      <c r="LB627">
        <f t="shared" si="565"/>
        <v>0</v>
      </c>
      <c r="LC627">
        <f t="shared" si="566"/>
        <v>0.1</v>
      </c>
      <c r="LE627" t="str">
        <f t="shared" si="572"/>
        <v>Mali</v>
      </c>
      <c r="LF627">
        <f t="shared" si="567"/>
        <v>0.57500000000000007</v>
      </c>
      <c r="LG627" s="6">
        <f t="shared" si="568"/>
        <v>0.55666666666666664</v>
      </c>
      <c r="LH627">
        <f t="shared" si="569"/>
        <v>0.8274999999999999</v>
      </c>
      <c r="LI627" s="6">
        <f t="shared" si="570"/>
        <v>0.6758333333333334</v>
      </c>
      <c r="LJ627">
        <f t="shared" si="571"/>
        <v>0</v>
      </c>
    </row>
    <row r="628" spans="1:322" x14ac:dyDescent="0.35">
      <c r="A628" s="8">
        <v>44887</v>
      </c>
      <c r="B628" t="s">
        <v>3497</v>
      </c>
      <c r="D628" s="24" t="s">
        <v>321</v>
      </c>
      <c r="E628" s="24" t="s">
        <v>321</v>
      </c>
      <c r="F628" s="24">
        <v>20</v>
      </c>
      <c r="G628" s="24" t="s">
        <v>1096</v>
      </c>
      <c r="H628" s="24" t="s">
        <v>1818</v>
      </c>
      <c r="I628" s="24" t="s">
        <v>1097</v>
      </c>
      <c r="J628" s="24" t="s">
        <v>685</v>
      </c>
      <c r="K628" s="25">
        <v>44542</v>
      </c>
      <c r="L628" s="25">
        <v>44542</v>
      </c>
      <c r="M628" s="25">
        <v>44547</v>
      </c>
      <c r="N628" s="24" t="s">
        <v>261</v>
      </c>
      <c r="O628" s="24" t="s">
        <v>261</v>
      </c>
      <c r="P628" s="24" t="s">
        <v>261</v>
      </c>
      <c r="Q628" s="24" t="s">
        <v>324</v>
      </c>
      <c r="R628" s="25">
        <v>44544</v>
      </c>
      <c r="S628" s="25">
        <v>44544</v>
      </c>
      <c r="T628" s="24" t="s">
        <v>263</v>
      </c>
      <c r="U628" s="24" t="s">
        <v>263</v>
      </c>
      <c r="V628" s="25">
        <v>44549</v>
      </c>
      <c r="W628" s="24" t="s">
        <v>261</v>
      </c>
      <c r="X628" s="25" t="s">
        <v>262</v>
      </c>
      <c r="Y628" s="24" t="s">
        <v>263</v>
      </c>
      <c r="Z628" s="25">
        <v>44549</v>
      </c>
      <c r="AA628" s="24" t="s">
        <v>264</v>
      </c>
      <c r="AB628" s="24" t="s">
        <v>265</v>
      </c>
      <c r="AC628" s="24" t="s">
        <v>705</v>
      </c>
      <c r="AD628" s="24" t="s">
        <v>267</v>
      </c>
      <c r="AE628" s="24" t="s">
        <v>326</v>
      </c>
      <c r="AF628" s="24" t="s">
        <v>687</v>
      </c>
      <c r="AG628" s="31">
        <v>449000</v>
      </c>
      <c r="AH628" s="24" t="s">
        <v>263</v>
      </c>
      <c r="AI628" s="24">
        <v>44550</v>
      </c>
      <c r="AJ628" s="25">
        <v>44555</v>
      </c>
      <c r="AK628" s="24" t="s">
        <v>268</v>
      </c>
      <c r="AL628" s="24" t="s">
        <v>269</v>
      </c>
      <c r="AM628" s="24" t="s">
        <v>265</v>
      </c>
      <c r="AN628" s="24" t="s">
        <v>270</v>
      </c>
      <c r="AO628" s="24" t="s">
        <v>261</v>
      </c>
      <c r="AP628" s="24" t="s">
        <v>261</v>
      </c>
      <c r="AQ628" s="25" t="s">
        <v>262</v>
      </c>
      <c r="AR628" s="24" t="s">
        <v>261</v>
      </c>
      <c r="AS628" s="25" t="s">
        <v>262</v>
      </c>
      <c r="AT628" s="24" t="s">
        <v>261</v>
      </c>
      <c r="AU628" s="25" t="s">
        <v>262</v>
      </c>
      <c r="AV628" s="24" t="s">
        <v>261</v>
      </c>
      <c r="AW628" s="25" t="s">
        <v>262</v>
      </c>
      <c r="AX628" s="24" t="s">
        <v>261</v>
      </c>
      <c r="AY628" s="25" t="s">
        <v>262</v>
      </c>
      <c r="AZ628" s="27" t="s">
        <v>262</v>
      </c>
      <c r="BA628" s="27" t="s">
        <v>262</v>
      </c>
      <c r="BB628" s="24" t="s">
        <v>261</v>
      </c>
      <c r="BC628" s="25" t="s">
        <v>262</v>
      </c>
      <c r="BD628" s="24" t="s">
        <v>263</v>
      </c>
      <c r="BE628" s="26">
        <v>44549</v>
      </c>
      <c r="BF628" t="s">
        <v>685</v>
      </c>
      <c r="BG628" t="s">
        <v>509</v>
      </c>
      <c r="BH628" t="s">
        <v>208</v>
      </c>
      <c r="BI628" t="s">
        <v>440</v>
      </c>
      <c r="BJ628" t="s">
        <v>210</v>
      </c>
      <c r="BK628" t="s">
        <v>852</v>
      </c>
      <c r="BL628" t="s">
        <v>212</v>
      </c>
      <c r="BM628" t="s">
        <v>688</v>
      </c>
      <c r="BN628" t="s">
        <v>214</v>
      </c>
      <c r="BO628" t="s">
        <v>542</v>
      </c>
      <c r="BP628" t="s">
        <v>219</v>
      </c>
      <c r="BQ628" t="s">
        <v>216</v>
      </c>
      <c r="BR628" t="s">
        <v>685</v>
      </c>
      <c r="BS628" t="s">
        <v>700</v>
      </c>
      <c r="BT628" t="s">
        <v>771</v>
      </c>
      <c r="BU628" t="s">
        <v>3498</v>
      </c>
      <c r="BV628" t="s">
        <v>214</v>
      </c>
      <c r="CC628" t="s">
        <v>214</v>
      </c>
      <c r="CG628" t="s">
        <v>219</v>
      </c>
      <c r="CI628" t="s">
        <v>333</v>
      </c>
      <c r="CJ628" t="s">
        <v>3499</v>
      </c>
      <c r="CK628" t="s">
        <v>335</v>
      </c>
      <c r="CL628" t="s">
        <v>222</v>
      </c>
      <c r="CN628" t="s">
        <v>306</v>
      </c>
      <c r="CP628" t="s">
        <v>307</v>
      </c>
      <c r="CQ628" t="s">
        <v>284</v>
      </c>
      <c r="CR628" t="s">
        <v>227</v>
      </c>
      <c r="CS628" t="s">
        <v>227</v>
      </c>
      <c r="CT628" t="s">
        <v>214</v>
      </c>
      <c r="CU628" t="s">
        <v>214</v>
      </c>
      <c r="CV628" t="s">
        <v>250</v>
      </c>
      <c r="CW628" t="s">
        <v>244</v>
      </c>
      <c r="CX628" t="s">
        <v>287</v>
      </c>
      <c r="CY628" t="s">
        <v>287</v>
      </c>
      <c r="CZ628" t="s">
        <v>214</v>
      </c>
      <c r="DA628" t="s">
        <v>214</v>
      </c>
      <c r="DB628" t="s">
        <v>230</v>
      </c>
      <c r="DC628" t="s">
        <v>230</v>
      </c>
      <c r="DD628" t="s">
        <v>219</v>
      </c>
      <c r="DI628" t="s">
        <v>338</v>
      </c>
      <c r="DK628" t="s">
        <v>242</v>
      </c>
      <c r="DL628" t="s">
        <v>237</v>
      </c>
      <c r="DM628" t="s">
        <v>214</v>
      </c>
      <c r="DN628" t="s">
        <v>219</v>
      </c>
      <c r="DO628" t="s">
        <v>288</v>
      </c>
      <c r="DP628" t="s">
        <v>443</v>
      </c>
      <c r="DR628" t="s">
        <v>235</v>
      </c>
      <c r="DT628" t="s">
        <v>219</v>
      </c>
      <c r="DU628" t="s">
        <v>214</v>
      </c>
      <c r="DX628" t="s">
        <v>233</v>
      </c>
      <c r="DY628" t="s">
        <v>233</v>
      </c>
      <c r="DZ628" t="s">
        <v>238</v>
      </c>
      <c r="EA628" t="s">
        <v>237</v>
      </c>
      <c r="EB628" t="s">
        <v>237</v>
      </c>
      <c r="EC628" t="s">
        <v>237</v>
      </c>
      <c r="ED628" t="s">
        <v>237</v>
      </c>
      <c r="EE628" t="s">
        <v>219</v>
      </c>
      <c r="EF628" t="s">
        <v>219</v>
      </c>
      <c r="EK628" t="s">
        <v>237</v>
      </c>
      <c r="EL628" t="s">
        <v>237</v>
      </c>
      <c r="EM628" t="s">
        <v>486</v>
      </c>
      <c r="EN628" t="s">
        <v>486</v>
      </c>
      <c r="EO628" t="s">
        <v>401</v>
      </c>
      <c r="EP628" t="s">
        <v>401</v>
      </c>
      <c r="EQ628" t="s">
        <v>219</v>
      </c>
      <c r="ER628" t="s">
        <v>219</v>
      </c>
      <c r="ES628" t="s">
        <v>233</v>
      </c>
      <c r="ET628" t="s">
        <v>237</v>
      </c>
      <c r="EU628" t="s">
        <v>237</v>
      </c>
      <c r="EV628" t="s">
        <v>237</v>
      </c>
      <c r="EW628" t="s">
        <v>310</v>
      </c>
      <c r="EX628" t="s">
        <v>310</v>
      </c>
      <c r="EY628" t="s">
        <v>237</v>
      </c>
      <c r="EZ628" t="s">
        <v>241</v>
      </c>
      <c r="FA628" t="s">
        <v>241</v>
      </c>
      <c r="FB628" t="s">
        <v>237</v>
      </c>
      <c r="FC628" t="s">
        <v>237</v>
      </c>
      <c r="FD628" t="s">
        <v>237</v>
      </c>
      <c r="FE628" t="s">
        <v>227</v>
      </c>
      <c r="FF628" t="s">
        <v>227</v>
      </c>
      <c r="FG628" t="s">
        <v>390</v>
      </c>
      <c r="FH628" t="s">
        <v>390</v>
      </c>
      <c r="FI628" t="s">
        <v>214</v>
      </c>
      <c r="FJ628" t="s">
        <v>214</v>
      </c>
      <c r="FK628" t="s">
        <v>214</v>
      </c>
      <c r="FL628" t="s">
        <v>214</v>
      </c>
      <c r="FM628" t="s">
        <v>245</v>
      </c>
      <c r="FN628" t="s">
        <v>245</v>
      </c>
      <c r="FO628" t="s">
        <v>219</v>
      </c>
      <c r="FP628" t="s">
        <v>219</v>
      </c>
      <c r="FQ628" t="s">
        <v>241</v>
      </c>
      <c r="FR628" t="s">
        <v>241</v>
      </c>
      <c r="FS628" t="s">
        <v>241</v>
      </c>
      <c r="FT628" t="s">
        <v>241</v>
      </c>
      <c r="FU628" t="s">
        <v>219</v>
      </c>
      <c r="FV628" t="s">
        <v>241</v>
      </c>
      <c r="FW628" t="s">
        <v>241</v>
      </c>
      <c r="FX628" t="s">
        <v>241</v>
      </c>
      <c r="FY628" t="s">
        <v>241</v>
      </c>
      <c r="FZ628" t="s">
        <v>248</v>
      </c>
      <c r="GA628" t="s">
        <v>248</v>
      </c>
      <c r="GB628" t="s">
        <v>227</v>
      </c>
      <c r="GC628" t="s">
        <v>227</v>
      </c>
      <c r="GD628" t="s">
        <v>249</v>
      </c>
      <c r="GE628" t="s">
        <v>241</v>
      </c>
      <c r="GF628" t="s">
        <v>249</v>
      </c>
      <c r="GG628" t="s">
        <v>244</v>
      </c>
      <c r="GH628" t="s">
        <v>241</v>
      </c>
      <c r="GI628" t="s">
        <v>250</v>
      </c>
      <c r="GJ628" t="s">
        <v>244</v>
      </c>
      <c r="GK628" t="s">
        <v>250</v>
      </c>
      <c r="GL628" t="s">
        <v>227</v>
      </c>
      <c r="GM628" t="s">
        <v>227</v>
      </c>
      <c r="GN628" t="s">
        <v>219</v>
      </c>
      <c r="GO628" t="s">
        <v>219</v>
      </c>
      <c r="GP628" t="s">
        <v>295</v>
      </c>
      <c r="GQ628" t="s">
        <v>251</v>
      </c>
      <c r="GR628" t="s">
        <v>295</v>
      </c>
      <c r="GS628" t="s">
        <v>214</v>
      </c>
      <c r="GT628" t="s">
        <v>241</v>
      </c>
      <c r="GU628" t="s">
        <v>214</v>
      </c>
      <c r="GV628" t="s">
        <v>241</v>
      </c>
      <c r="GW628" t="s">
        <v>404</v>
      </c>
      <c r="GX628" t="s">
        <v>404</v>
      </c>
      <c r="GY628" t="s">
        <v>657</v>
      </c>
      <c r="GZ628" t="s">
        <v>241</v>
      </c>
      <c r="HA628" t="s">
        <v>298</v>
      </c>
      <c r="HB628" t="s">
        <v>241</v>
      </c>
      <c r="HC628" t="s">
        <v>315</v>
      </c>
      <c r="HD628" t="s">
        <v>316</v>
      </c>
      <c r="HE628" t="s">
        <v>343</v>
      </c>
      <c r="HF628" t="s">
        <v>241</v>
      </c>
      <c r="HG628" t="s">
        <v>362</v>
      </c>
      <c r="HH628" t="s">
        <v>241</v>
      </c>
      <c r="HI628" t="s">
        <v>241</v>
      </c>
      <c r="HJ628" t="s">
        <v>219</v>
      </c>
      <c r="HK628" t="s">
        <v>241</v>
      </c>
      <c r="HL628" s="12"/>
      <c r="HM628">
        <v>0.75</v>
      </c>
      <c r="HN628">
        <v>1</v>
      </c>
      <c r="HO628">
        <v>1</v>
      </c>
      <c r="HP628">
        <v>0.5</v>
      </c>
      <c r="HQ628">
        <v>1</v>
      </c>
      <c r="HR628">
        <v>0.75</v>
      </c>
      <c r="HS628">
        <v>1</v>
      </c>
      <c r="HT628">
        <v>1</v>
      </c>
      <c r="HU628">
        <v>1</v>
      </c>
      <c r="HV628">
        <v>0.25</v>
      </c>
      <c r="HW628">
        <v>0.5</v>
      </c>
      <c r="HX628">
        <v>0.5</v>
      </c>
      <c r="HZ628">
        <v>0.5</v>
      </c>
      <c r="IA628">
        <v>0</v>
      </c>
      <c r="IB628">
        <v>0.25</v>
      </c>
      <c r="IC628">
        <v>0.5</v>
      </c>
      <c r="ID628">
        <v>0.5</v>
      </c>
      <c r="IE628">
        <v>0.5</v>
      </c>
      <c r="IG628">
        <v>0</v>
      </c>
      <c r="IH628">
        <v>0.5</v>
      </c>
      <c r="II628">
        <v>0.75</v>
      </c>
      <c r="IJ628">
        <v>0.75</v>
      </c>
      <c r="IK628">
        <v>1</v>
      </c>
      <c r="IL628">
        <v>0.75</v>
      </c>
      <c r="IM628">
        <v>0.75</v>
      </c>
      <c r="IN628">
        <v>1</v>
      </c>
      <c r="IO628">
        <v>1</v>
      </c>
      <c r="IQ628">
        <v>0</v>
      </c>
      <c r="IS628">
        <f t="shared" si="518"/>
        <v>0.11249999999999999</v>
      </c>
      <c r="IT628">
        <f t="shared" si="519"/>
        <v>0.12</v>
      </c>
      <c r="IU628">
        <f t="shared" si="520"/>
        <v>0.08</v>
      </c>
      <c r="IV628">
        <f t="shared" si="521"/>
        <v>0.05</v>
      </c>
      <c r="IW628">
        <f t="shared" si="522"/>
        <v>0.08</v>
      </c>
      <c r="IX628">
        <f t="shared" si="523"/>
        <v>9.7500000000000003E-2</v>
      </c>
      <c r="IY628">
        <f t="shared" si="524"/>
        <v>0.1</v>
      </c>
      <c r="IZ628">
        <f t="shared" si="525"/>
        <v>0.11</v>
      </c>
      <c r="JA628">
        <f t="shared" si="526"/>
        <v>0.13</v>
      </c>
      <c r="JB628">
        <f t="shared" si="527"/>
        <v>2.5000000000000001E-2</v>
      </c>
      <c r="JC628">
        <f t="shared" si="528"/>
        <v>0.06</v>
      </c>
      <c r="JD628">
        <f t="shared" si="529"/>
        <v>5.5E-2</v>
      </c>
      <c r="JE628">
        <f t="shared" si="530"/>
        <v>0</v>
      </c>
      <c r="JF628">
        <f t="shared" si="531"/>
        <v>0.06</v>
      </c>
      <c r="JG628" s="5">
        <f t="shared" si="532"/>
        <v>0</v>
      </c>
      <c r="JH628">
        <f t="shared" si="533"/>
        <v>0</v>
      </c>
      <c r="JI628">
        <f t="shared" si="533"/>
        <v>0</v>
      </c>
      <c r="JJ628">
        <f t="shared" si="534"/>
        <v>0.1</v>
      </c>
      <c r="JK628">
        <f t="shared" si="535"/>
        <v>7.4999999999999997E-2</v>
      </c>
      <c r="JL628" s="6">
        <f t="shared" si="536"/>
        <v>3.3333333333333333E-2</v>
      </c>
      <c r="JM628">
        <f t="shared" si="537"/>
        <v>0</v>
      </c>
      <c r="JN628">
        <f t="shared" si="538"/>
        <v>2.5000000000000001E-2</v>
      </c>
      <c r="JO628">
        <f t="shared" si="539"/>
        <v>0.11249999999999999</v>
      </c>
      <c r="JP628">
        <f t="shared" si="540"/>
        <v>7.5000000000000011E-2</v>
      </c>
      <c r="JQ628">
        <f t="shared" si="541"/>
        <v>0.12</v>
      </c>
      <c r="JR628">
        <f t="shared" si="542"/>
        <v>8.2500000000000004E-2</v>
      </c>
      <c r="JS628">
        <f t="shared" si="543"/>
        <v>7.5000000000000011E-2</v>
      </c>
      <c r="JT628">
        <f t="shared" si="543"/>
        <v>0.1</v>
      </c>
      <c r="JU628">
        <f t="shared" si="544"/>
        <v>1</v>
      </c>
      <c r="JV628">
        <f t="shared" si="544"/>
        <v>0</v>
      </c>
      <c r="JW628">
        <f t="shared" si="545"/>
        <v>0.15</v>
      </c>
      <c r="JY628">
        <f t="shared" si="546"/>
        <v>3.7500000000000006E-2</v>
      </c>
      <c r="JZ628">
        <f t="shared" si="547"/>
        <v>0.08</v>
      </c>
      <c r="KA628">
        <f t="shared" si="548"/>
        <v>0.02</v>
      </c>
      <c r="KB628">
        <f t="shared" si="548"/>
        <v>0.01</v>
      </c>
      <c r="KC628">
        <f t="shared" si="549"/>
        <v>0.04</v>
      </c>
      <c r="KD628">
        <f t="shared" ref="KD628:KJ664" si="574">HR628*0.03</f>
        <v>2.2499999999999999E-2</v>
      </c>
      <c r="KE628">
        <f t="shared" si="574"/>
        <v>0.03</v>
      </c>
      <c r="KF628">
        <f t="shared" si="574"/>
        <v>0.03</v>
      </c>
      <c r="KG628">
        <f t="shared" si="574"/>
        <v>0.03</v>
      </c>
      <c r="KH628">
        <f t="shared" si="574"/>
        <v>7.4999999999999997E-3</v>
      </c>
      <c r="KI628">
        <f t="shared" si="574"/>
        <v>1.4999999999999999E-2</v>
      </c>
      <c r="KJ628">
        <f t="shared" si="574"/>
        <v>1.4999999999999999E-2</v>
      </c>
      <c r="KK628">
        <f t="shared" si="550"/>
        <v>0</v>
      </c>
      <c r="KL628">
        <f t="shared" si="551"/>
        <v>0.02</v>
      </c>
      <c r="KM628" s="5">
        <f t="shared" si="552"/>
        <v>0</v>
      </c>
      <c r="KN628">
        <f t="shared" si="553"/>
        <v>0</v>
      </c>
      <c r="KO628">
        <f t="shared" si="553"/>
        <v>0</v>
      </c>
      <c r="KP628">
        <f t="shared" si="554"/>
        <v>0.03</v>
      </c>
      <c r="KQ628">
        <f t="shared" si="555"/>
        <v>1.4999999999999999E-2</v>
      </c>
      <c r="KR628" s="6">
        <f t="shared" si="556"/>
        <v>1.6666666666666666E-2</v>
      </c>
      <c r="KS628">
        <f t="shared" si="557"/>
        <v>0</v>
      </c>
      <c r="KT628">
        <f t="shared" si="558"/>
        <v>1.4999999999999999E-2</v>
      </c>
      <c r="KU628">
        <f t="shared" si="559"/>
        <v>0.03</v>
      </c>
      <c r="KV628">
        <f t="shared" si="560"/>
        <v>3.7500000000000006E-2</v>
      </c>
      <c r="KW628">
        <f t="shared" si="561"/>
        <v>0.01</v>
      </c>
      <c r="KX628">
        <f t="shared" si="562"/>
        <v>0</v>
      </c>
      <c r="KY628">
        <f t="shared" si="563"/>
        <v>0.03</v>
      </c>
      <c r="KZ628">
        <f t="shared" si="564"/>
        <v>0.03</v>
      </c>
      <c r="LA628">
        <f t="shared" si="565"/>
        <v>1</v>
      </c>
      <c r="LB628">
        <f t="shared" si="565"/>
        <v>0</v>
      </c>
      <c r="LC628">
        <f t="shared" si="566"/>
        <v>0.1</v>
      </c>
      <c r="LE628" t="str">
        <f t="shared" si="572"/>
        <v>Mali</v>
      </c>
      <c r="LF628">
        <f t="shared" si="567"/>
        <v>0.88</v>
      </c>
      <c r="LG628" s="6">
        <f t="shared" si="568"/>
        <v>0.40833333333333333</v>
      </c>
      <c r="LH628">
        <f t="shared" si="569"/>
        <v>0.7400000000000001</v>
      </c>
      <c r="LI628" s="6">
        <f t="shared" si="570"/>
        <v>0.67166666666666675</v>
      </c>
      <c r="LJ628">
        <f t="shared" si="571"/>
        <v>0</v>
      </c>
    </row>
    <row r="629" spans="1:322" x14ac:dyDescent="0.35">
      <c r="A629" s="8">
        <v>44872</v>
      </c>
      <c r="B629" t="s">
        <v>3500</v>
      </c>
      <c r="D629" s="27" t="s">
        <v>321</v>
      </c>
      <c r="E629" s="27" t="s">
        <v>321</v>
      </c>
      <c r="F629" s="27">
        <v>57</v>
      </c>
      <c r="G629" s="27" t="s">
        <v>1096</v>
      </c>
      <c r="H629" s="27" t="s">
        <v>1818</v>
      </c>
      <c r="I629" s="27" t="s">
        <v>1097</v>
      </c>
      <c r="J629" s="27" t="s">
        <v>536</v>
      </c>
      <c r="K629" s="28">
        <v>44495</v>
      </c>
      <c r="L629" s="28">
        <v>44495</v>
      </c>
      <c r="M629" s="28">
        <v>44523</v>
      </c>
      <c r="N629" s="27" t="s">
        <v>261</v>
      </c>
      <c r="O629" s="27" t="s">
        <v>261</v>
      </c>
      <c r="P629" s="27" t="s">
        <v>261</v>
      </c>
      <c r="Q629" s="27" t="s">
        <v>324</v>
      </c>
      <c r="R629" s="28">
        <v>44495</v>
      </c>
      <c r="S629" s="28">
        <v>44495</v>
      </c>
      <c r="T629" s="27" t="s">
        <v>263</v>
      </c>
      <c r="U629" s="27" t="s">
        <v>261</v>
      </c>
      <c r="V629" s="28" t="s">
        <v>262</v>
      </c>
      <c r="W629" s="27" t="s">
        <v>261</v>
      </c>
      <c r="X629" s="28" t="s">
        <v>262</v>
      </c>
      <c r="Y629" s="27" t="s">
        <v>263</v>
      </c>
      <c r="Z629" s="28">
        <v>44653</v>
      </c>
      <c r="AA629" s="27" t="s">
        <v>264</v>
      </c>
      <c r="AB629" s="27" t="s">
        <v>265</v>
      </c>
      <c r="AC629" s="27" t="s">
        <v>3501</v>
      </c>
      <c r="AD629" s="27" t="s">
        <v>267</v>
      </c>
      <c r="AE629" s="27" t="s">
        <v>473</v>
      </c>
      <c r="AF629" s="27" t="s">
        <v>687</v>
      </c>
      <c r="AG629" s="29">
        <v>235000</v>
      </c>
      <c r="AH629" s="27" t="s">
        <v>263</v>
      </c>
      <c r="AI629" s="27">
        <v>44762</v>
      </c>
      <c r="AJ629" s="28">
        <v>44764</v>
      </c>
      <c r="AK629" s="27" t="s">
        <v>268</v>
      </c>
      <c r="AL629" s="27" t="s">
        <v>269</v>
      </c>
      <c r="AM629" s="27" t="s">
        <v>2036</v>
      </c>
      <c r="AN629" s="27" t="s">
        <v>2037</v>
      </c>
      <c r="AO629" s="27" t="s">
        <v>263</v>
      </c>
      <c r="AP629" s="27" t="s">
        <v>261</v>
      </c>
      <c r="AQ629" s="28" t="s">
        <v>262</v>
      </c>
      <c r="AR629" s="27" t="s">
        <v>261</v>
      </c>
      <c r="AS629" s="28" t="s">
        <v>262</v>
      </c>
      <c r="AT629" s="27" t="s">
        <v>261</v>
      </c>
      <c r="AU629" s="28" t="s">
        <v>262</v>
      </c>
      <c r="AV629" s="27" t="s">
        <v>261</v>
      </c>
      <c r="AW629" s="28" t="s">
        <v>262</v>
      </c>
      <c r="AX629" s="27" t="s">
        <v>263</v>
      </c>
      <c r="AY629" s="28">
        <v>44917</v>
      </c>
      <c r="AZ629" s="27" t="s">
        <v>262</v>
      </c>
      <c r="BA629" s="27" t="s">
        <v>262</v>
      </c>
      <c r="BB629" s="27" t="s">
        <v>261</v>
      </c>
      <c r="BC629" s="28" t="s">
        <v>262</v>
      </c>
      <c r="BD629" s="27" t="s">
        <v>261</v>
      </c>
      <c r="BE629" s="30" t="s">
        <v>262</v>
      </c>
      <c r="BF629" t="s">
        <v>536</v>
      </c>
      <c r="BG629" t="s">
        <v>509</v>
      </c>
      <c r="BH629" t="s">
        <v>208</v>
      </c>
      <c r="BI629" t="s">
        <v>3502</v>
      </c>
      <c r="BJ629" t="s">
        <v>210</v>
      </c>
      <c r="BK629" t="s">
        <v>329</v>
      </c>
      <c r="BL629" t="s">
        <v>212</v>
      </c>
      <c r="BM629" t="s">
        <v>2240</v>
      </c>
      <c r="BN629" t="s">
        <v>214</v>
      </c>
      <c r="BO629" t="s">
        <v>276</v>
      </c>
      <c r="BQ629" t="s">
        <v>332</v>
      </c>
      <c r="BV629" t="s">
        <v>214</v>
      </c>
      <c r="CG629" t="s">
        <v>219</v>
      </c>
      <c r="CI629" t="s">
        <v>333</v>
      </c>
      <c r="CJ629" t="s">
        <v>1206</v>
      </c>
      <c r="CL629" t="s">
        <v>282</v>
      </c>
      <c r="CN629" t="s">
        <v>498</v>
      </c>
      <c r="CO629" t="s">
        <v>3503</v>
      </c>
      <c r="CP629" t="s">
        <v>307</v>
      </c>
      <c r="CQ629" t="s">
        <v>545</v>
      </c>
      <c r="CR629" t="s">
        <v>226</v>
      </c>
      <c r="CT629" t="s">
        <v>214</v>
      </c>
      <c r="CV629" t="s">
        <v>227</v>
      </c>
      <c r="CX629" t="s">
        <v>287</v>
      </c>
      <c r="CZ629" t="s">
        <v>219</v>
      </c>
      <c r="DB629" t="s">
        <v>230</v>
      </c>
      <c r="DC629" t="s">
        <v>230</v>
      </c>
      <c r="DD629" t="s">
        <v>219</v>
      </c>
      <c r="DI629" t="s">
        <v>636</v>
      </c>
      <c r="DK629" t="s">
        <v>233</v>
      </c>
      <c r="DM629" t="s">
        <v>214</v>
      </c>
      <c r="DO629" t="s">
        <v>288</v>
      </c>
      <c r="DP629" t="s">
        <v>2302</v>
      </c>
      <c r="DT629" t="s">
        <v>219</v>
      </c>
      <c r="DX629" t="s">
        <v>233</v>
      </c>
      <c r="DZ629" t="s">
        <v>400</v>
      </c>
      <c r="EA629" t="s">
        <v>237</v>
      </c>
      <c r="EC629" t="s">
        <v>237</v>
      </c>
      <c r="EE629" t="s">
        <v>214</v>
      </c>
      <c r="EG629" t="s">
        <v>219</v>
      </c>
      <c r="EH629" t="s">
        <v>3504</v>
      </c>
      <c r="EK629" t="s">
        <v>239</v>
      </c>
      <c r="EM629" t="s">
        <v>486</v>
      </c>
      <c r="EO629" t="s">
        <v>240</v>
      </c>
      <c r="EQ629" t="s">
        <v>214</v>
      </c>
      <c r="ER629" t="s">
        <v>241</v>
      </c>
      <c r="ES629" t="s">
        <v>237</v>
      </c>
      <c r="ET629" t="s">
        <v>241</v>
      </c>
      <c r="EU629" t="s">
        <v>237</v>
      </c>
      <c r="EV629" t="s">
        <v>241</v>
      </c>
      <c r="EW629" t="s">
        <v>310</v>
      </c>
      <c r="EX629" t="s">
        <v>241</v>
      </c>
      <c r="EY629" t="s">
        <v>237</v>
      </c>
      <c r="EZ629" t="s">
        <v>241</v>
      </c>
      <c r="FA629" t="s">
        <v>241</v>
      </c>
      <c r="FB629" t="s">
        <v>241</v>
      </c>
      <c r="FC629" t="s">
        <v>237</v>
      </c>
      <c r="FD629" t="s">
        <v>241</v>
      </c>
      <c r="FE629" t="s">
        <v>226</v>
      </c>
      <c r="FF629" t="s">
        <v>241</v>
      </c>
      <c r="FG629" t="s">
        <v>390</v>
      </c>
      <c r="FH629" t="s">
        <v>241</v>
      </c>
      <c r="FI629" t="s">
        <v>214</v>
      </c>
      <c r="FJ629" t="s">
        <v>241</v>
      </c>
      <c r="FK629" t="s">
        <v>214</v>
      </c>
      <c r="FL629" t="s">
        <v>241</v>
      </c>
      <c r="FM629" t="s">
        <v>292</v>
      </c>
      <c r="FN629" t="s">
        <v>241</v>
      </c>
      <c r="FO629" t="s">
        <v>219</v>
      </c>
      <c r="FP629" t="s">
        <v>241</v>
      </c>
      <c r="FQ629" t="s">
        <v>241</v>
      </c>
      <c r="FR629" t="s">
        <v>241</v>
      </c>
      <c r="FS629" t="s">
        <v>241</v>
      </c>
      <c r="FT629" t="s">
        <v>241</v>
      </c>
      <c r="FU629" t="s">
        <v>219</v>
      </c>
      <c r="FV629" t="s">
        <v>241</v>
      </c>
      <c r="FW629" t="s">
        <v>241</v>
      </c>
      <c r="FX629" t="s">
        <v>241</v>
      </c>
      <c r="FY629" t="s">
        <v>241</v>
      </c>
      <c r="FZ629" t="s">
        <v>341</v>
      </c>
      <c r="GA629" t="s">
        <v>241</v>
      </c>
      <c r="GB629" t="s">
        <v>227</v>
      </c>
      <c r="GC629" t="s">
        <v>241</v>
      </c>
      <c r="GD629" t="s">
        <v>293</v>
      </c>
      <c r="GE629" t="s">
        <v>241</v>
      </c>
      <c r="GF629" t="s">
        <v>241</v>
      </c>
      <c r="GG629" t="s">
        <v>227</v>
      </c>
      <c r="GH629" t="s">
        <v>241</v>
      </c>
      <c r="GI629" t="s">
        <v>241</v>
      </c>
      <c r="GJ629" t="s">
        <v>244</v>
      </c>
      <c r="GK629" t="s">
        <v>241</v>
      </c>
      <c r="GL629" t="s">
        <v>227</v>
      </c>
      <c r="GM629" t="s">
        <v>241</v>
      </c>
      <c r="GN629" t="s">
        <v>214</v>
      </c>
      <c r="GO629" t="s">
        <v>241</v>
      </c>
      <c r="GP629" t="s">
        <v>295</v>
      </c>
      <c r="GQ629" t="s">
        <v>241</v>
      </c>
      <c r="GR629" t="s">
        <v>295</v>
      </c>
      <c r="GS629" t="s">
        <v>214</v>
      </c>
      <c r="GT629" t="s">
        <v>241</v>
      </c>
      <c r="GU629" t="s">
        <v>241</v>
      </c>
      <c r="GV629" t="s">
        <v>241</v>
      </c>
      <c r="GW629" t="s">
        <v>297</v>
      </c>
      <c r="GX629" t="s">
        <v>297</v>
      </c>
      <c r="GY629" t="s">
        <v>254</v>
      </c>
      <c r="GZ629" t="s">
        <v>241</v>
      </c>
      <c r="HA629" t="s">
        <v>298</v>
      </c>
      <c r="HB629" t="s">
        <v>241</v>
      </c>
      <c r="HC629" t="s">
        <v>241</v>
      </c>
      <c r="HD629" t="s">
        <v>241</v>
      </c>
      <c r="HE629" t="s">
        <v>241</v>
      </c>
      <c r="HF629" t="s">
        <v>241</v>
      </c>
      <c r="HG629" t="s">
        <v>241</v>
      </c>
      <c r="HH629" t="s">
        <v>241</v>
      </c>
      <c r="HI629" t="s">
        <v>241</v>
      </c>
      <c r="HJ629" t="s">
        <v>214</v>
      </c>
      <c r="HK629" t="s">
        <v>3505</v>
      </c>
      <c r="HL629" s="12"/>
      <c r="HM629">
        <v>0.75</v>
      </c>
      <c r="HN629">
        <v>0</v>
      </c>
      <c r="HO629">
        <v>1</v>
      </c>
      <c r="HP629">
        <v>1</v>
      </c>
      <c r="HQ629">
        <v>1</v>
      </c>
      <c r="HR629">
        <v>0.25</v>
      </c>
      <c r="HS629">
        <v>1</v>
      </c>
      <c r="HT629">
        <v>1</v>
      </c>
      <c r="HU629">
        <v>1</v>
      </c>
      <c r="HV629">
        <v>0.25</v>
      </c>
      <c r="HW629">
        <v>0.5</v>
      </c>
      <c r="HX629">
        <v>0.5</v>
      </c>
      <c r="HY629">
        <v>0</v>
      </c>
      <c r="HZ629">
        <v>0.5</v>
      </c>
      <c r="IA629" s="4">
        <v>1</v>
      </c>
      <c r="IB629">
        <v>0.5</v>
      </c>
      <c r="IC629">
        <v>0.5</v>
      </c>
      <c r="ID629">
        <v>0.5</v>
      </c>
      <c r="IE629">
        <v>0.5</v>
      </c>
      <c r="IG629">
        <v>1</v>
      </c>
      <c r="IH629">
        <v>0.5</v>
      </c>
      <c r="II629">
        <v>1</v>
      </c>
      <c r="IJ629">
        <v>1</v>
      </c>
      <c r="IK629">
        <v>1</v>
      </c>
      <c r="IL629">
        <v>1</v>
      </c>
      <c r="IM629">
        <v>1</v>
      </c>
      <c r="IN629">
        <v>0</v>
      </c>
      <c r="IO629">
        <v>1</v>
      </c>
      <c r="IQ629">
        <v>1</v>
      </c>
      <c r="IS629">
        <f t="shared" si="518"/>
        <v>0.11249999999999999</v>
      </c>
      <c r="IT629">
        <f t="shared" si="519"/>
        <v>0</v>
      </c>
      <c r="IU629">
        <f t="shared" si="520"/>
        <v>0.08</v>
      </c>
      <c r="IV629">
        <f t="shared" si="521"/>
        <v>0.1</v>
      </c>
      <c r="IW629">
        <f t="shared" si="522"/>
        <v>0.08</v>
      </c>
      <c r="IX629">
        <f t="shared" si="523"/>
        <v>3.2500000000000001E-2</v>
      </c>
      <c r="IY629">
        <f t="shared" si="524"/>
        <v>0.1</v>
      </c>
      <c r="IZ629">
        <f t="shared" si="525"/>
        <v>0.11</v>
      </c>
      <c r="JA629">
        <f t="shared" si="526"/>
        <v>0.13</v>
      </c>
      <c r="JB629">
        <f t="shared" si="527"/>
        <v>2.5000000000000001E-2</v>
      </c>
      <c r="JC629">
        <f t="shared" si="528"/>
        <v>0.06</v>
      </c>
      <c r="JD629">
        <f t="shared" si="529"/>
        <v>5.5E-2</v>
      </c>
      <c r="JE629">
        <f t="shared" si="530"/>
        <v>0</v>
      </c>
      <c r="JF629">
        <f t="shared" si="531"/>
        <v>0.06</v>
      </c>
      <c r="JG629" s="5">
        <f t="shared" si="532"/>
        <v>0.05</v>
      </c>
      <c r="JH629">
        <f t="shared" si="533"/>
        <v>0</v>
      </c>
      <c r="JI629">
        <f t="shared" si="533"/>
        <v>0</v>
      </c>
      <c r="JJ629">
        <f t="shared" si="534"/>
        <v>0.1</v>
      </c>
      <c r="JK629">
        <f t="shared" si="535"/>
        <v>7.4999999999999997E-2</v>
      </c>
      <c r="JL629" s="6">
        <f t="shared" si="536"/>
        <v>3.6666666666666667E-2</v>
      </c>
      <c r="JM629">
        <f t="shared" si="537"/>
        <v>0.12</v>
      </c>
      <c r="JN629">
        <f t="shared" si="538"/>
        <v>2.5000000000000001E-2</v>
      </c>
      <c r="JO629">
        <f t="shared" si="539"/>
        <v>0.15</v>
      </c>
      <c r="JP629">
        <f t="shared" si="540"/>
        <v>0.1</v>
      </c>
      <c r="JQ629">
        <f t="shared" si="541"/>
        <v>0.12</v>
      </c>
      <c r="JR629">
        <f t="shared" si="542"/>
        <v>0.11</v>
      </c>
      <c r="JS629">
        <f t="shared" si="543"/>
        <v>0.1</v>
      </c>
      <c r="JT629">
        <f t="shared" si="543"/>
        <v>0</v>
      </c>
      <c r="JU629">
        <f t="shared" si="544"/>
        <v>1</v>
      </c>
      <c r="JV629">
        <f t="shared" si="544"/>
        <v>0</v>
      </c>
      <c r="JW629">
        <f t="shared" si="545"/>
        <v>0.15</v>
      </c>
      <c r="JY629">
        <f t="shared" si="546"/>
        <v>3.7500000000000006E-2</v>
      </c>
      <c r="JZ629">
        <f t="shared" si="547"/>
        <v>0</v>
      </c>
      <c r="KA629">
        <f t="shared" si="548"/>
        <v>0.02</v>
      </c>
      <c r="KB629">
        <f t="shared" si="548"/>
        <v>0.02</v>
      </c>
      <c r="KC629">
        <f t="shared" si="549"/>
        <v>0.04</v>
      </c>
      <c r="KD629">
        <f t="shared" si="574"/>
        <v>7.4999999999999997E-3</v>
      </c>
      <c r="KE629">
        <f t="shared" si="574"/>
        <v>0.03</v>
      </c>
      <c r="KF629">
        <f t="shared" si="574"/>
        <v>0.03</v>
      </c>
      <c r="KG629">
        <f t="shared" si="574"/>
        <v>0.03</v>
      </c>
      <c r="KH629">
        <f t="shared" si="574"/>
        <v>7.4999999999999997E-3</v>
      </c>
      <c r="KI629">
        <f t="shared" si="574"/>
        <v>1.4999999999999999E-2</v>
      </c>
      <c r="KJ629">
        <f t="shared" si="574"/>
        <v>1.4999999999999999E-2</v>
      </c>
      <c r="KK629">
        <f t="shared" si="550"/>
        <v>0</v>
      </c>
      <c r="KL629">
        <f t="shared" si="551"/>
        <v>0.02</v>
      </c>
      <c r="KM629" s="5">
        <f t="shared" si="552"/>
        <v>0.05</v>
      </c>
      <c r="KN629">
        <f t="shared" si="553"/>
        <v>0</v>
      </c>
      <c r="KO629">
        <f t="shared" si="553"/>
        <v>0</v>
      </c>
      <c r="KP629">
        <f t="shared" si="554"/>
        <v>0.03</v>
      </c>
      <c r="KQ629">
        <f t="shared" si="555"/>
        <v>1.4999999999999999E-2</v>
      </c>
      <c r="KR629" s="6">
        <f t="shared" si="556"/>
        <v>1.8333333333333333E-2</v>
      </c>
      <c r="KS629">
        <f t="shared" si="557"/>
        <v>0.04</v>
      </c>
      <c r="KT629">
        <f t="shared" si="558"/>
        <v>1.4999999999999999E-2</v>
      </c>
      <c r="KU629">
        <f t="shared" si="559"/>
        <v>0.04</v>
      </c>
      <c r="KV629">
        <f t="shared" si="560"/>
        <v>0.05</v>
      </c>
      <c r="KW629">
        <f t="shared" si="561"/>
        <v>0.01</v>
      </c>
      <c r="KX629">
        <f t="shared" si="562"/>
        <v>0</v>
      </c>
      <c r="KY629">
        <f t="shared" si="563"/>
        <v>0.04</v>
      </c>
      <c r="KZ629">
        <f t="shared" si="564"/>
        <v>0</v>
      </c>
      <c r="LA629">
        <f t="shared" si="565"/>
        <v>1</v>
      </c>
      <c r="LB629">
        <f t="shared" si="565"/>
        <v>0</v>
      </c>
      <c r="LC629">
        <f t="shared" si="566"/>
        <v>0.1</v>
      </c>
      <c r="LE629" t="str">
        <f t="shared" si="572"/>
        <v>Burkina Faso</v>
      </c>
      <c r="LF629">
        <f t="shared" si="567"/>
        <v>0.745</v>
      </c>
      <c r="LG629" s="6">
        <f t="shared" si="568"/>
        <v>0.46166666666666667</v>
      </c>
      <c r="LH629">
        <f t="shared" si="569"/>
        <v>0.875</v>
      </c>
      <c r="LI629" s="6">
        <f t="shared" si="570"/>
        <v>0.6808333333333334</v>
      </c>
      <c r="LJ629">
        <f t="shared" si="571"/>
        <v>1</v>
      </c>
    </row>
    <row r="630" spans="1:322" x14ac:dyDescent="0.35">
      <c r="A630" s="8">
        <v>44874</v>
      </c>
      <c r="B630" t="s">
        <v>3506</v>
      </c>
      <c r="D630" s="24" t="s">
        <v>321</v>
      </c>
      <c r="E630" s="24" t="s">
        <v>321</v>
      </c>
      <c r="F630" s="24">
        <v>24</v>
      </c>
      <c r="G630" s="24" t="s">
        <v>1096</v>
      </c>
      <c r="H630" s="24" t="s">
        <v>1818</v>
      </c>
      <c r="I630" s="24" t="s">
        <v>1097</v>
      </c>
      <c r="J630" s="24" t="s">
        <v>536</v>
      </c>
      <c r="K630" s="25">
        <v>44495</v>
      </c>
      <c r="L630" s="25">
        <v>44495</v>
      </c>
      <c r="M630" s="25">
        <v>44523</v>
      </c>
      <c r="N630" s="24" t="s">
        <v>261</v>
      </c>
      <c r="O630" s="24" t="s">
        <v>261</v>
      </c>
      <c r="P630" s="24" t="s">
        <v>261</v>
      </c>
      <c r="Q630" s="24" t="s">
        <v>324</v>
      </c>
      <c r="R630" s="25">
        <v>44495</v>
      </c>
      <c r="S630" s="25">
        <v>44495</v>
      </c>
      <c r="T630" s="24" t="s">
        <v>263</v>
      </c>
      <c r="U630" s="24" t="s">
        <v>261</v>
      </c>
      <c r="V630" s="25" t="s">
        <v>262</v>
      </c>
      <c r="W630" s="24" t="s">
        <v>261</v>
      </c>
      <c r="X630" s="25" t="s">
        <v>262</v>
      </c>
      <c r="Y630" s="24" t="s">
        <v>263</v>
      </c>
      <c r="Z630" s="25">
        <v>44797</v>
      </c>
      <c r="AA630" s="24" t="s">
        <v>264</v>
      </c>
      <c r="AB630" s="24" t="s">
        <v>265</v>
      </c>
      <c r="AC630" s="24" t="s">
        <v>3451</v>
      </c>
      <c r="AD630" s="24" t="s">
        <v>267</v>
      </c>
      <c r="AE630" s="24" t="s">
        <v>473</v>
      </c>
      <c r="AF630" s="24" t="s">
        <v>687</v>
      </c>
      <c r="AG630" s="31">
        <v>235000</v>
      </c>
      <c r="AH630" s="24" t="s">
        <v>263</v>
      </c>
      <c r="AI630" s="24">
        <v>44648</v>
      </c>
      <c r="AJ630" s="25">
        <v>44653</v>
      </c>
      <c r="AK630" s="24" t="s">
        <v>268</v>
      </c>
      <c r="AL630" s="24" t="s">
        <v>269</v>
      </c>
      <c r="AM630" s="24" t="s">
        <v>2036</v>
      </c>
      <c r="AN630" s="24" t="s">
        <v>2037</v>
      </c>
      <c r="AO630" s="24" t="s">
        <v>261</v>
      </c>
      <c r="AP630" s="24" t="s">
        <v>261</v>
      </c>
      <c r="AQ630" s="25" t="s">
        <v>262</v>
      </c>
      <c r="AR630" s="24" t="s">
        <v>261</v>
      </c>
      <c r="AS630" s="25" t="s">
        <v>262</v>
      </c>
      <c r="AT630" s="24" t="s">
        <v>261</v>
      </c>
      <c r="AU630" s="25" t="s">
        <v>262</v>
      </c>
      <c r="AV630" s="24" t="s">
        <v>261</v>
      </c>
      <c r="AW630" s="25" t="s">
        <v>262</v>
      </c>
      <c r="AX630" s="24" t="s">
        <v>261</v>
      </c>
      <c r="AY630" s="25" t="s">
        <v>262</v>
      </c>
      <c r="AZ630" s="27" t="s">
        <v>262</v>
      </c>
      <c r="BA630" s="27" t="s">
        <v>262</v>
      </c>
      <c r="BB630" s="24" t="s">
        <v>261</v>
      </c>
      <c r="BC630" s="25" t="s">
        <v>262</v>
      </c>
      <c r="BD630" s="24" t="s">
        <v>261</v>
      </c>
      <c r="BE630" s="26" t="s">
        <v>262</v>
      </c>
      <c r="BF630" t="s">
        <v>536</v>
      </c>
      <c r="BG630" t="s">
        <v>509</v>
      </c>
      <c r="BH630" t="s">
        <v>208</v>
      </c>
      <c r="BI630" t="s">
        <v>420</v>
      </c>
      <c r="BJ630" t="s">
        <v>210</v>
      </c>
      <c r="BK630" t="s">
        <v>329</v>
      </c>
      <c r="BL630" t="s">
        <v>212</v>
      </c>
      <c r="BM630" t="s">
        <v>3447</v>
      </c>
      <c r="BN630" t="s">
        <v>214</v>
      </c>
      <c r="BO630" t="s">
        <v>348</v>
      </c>
      <c r="BP630" t="s">
        <v>277</v>
      </c>
      <c r="BQ630" t="s">
        <v>216</v>
      </c>
      <c r="BR630" t="s">
        <v>3507</v>
      </c>
      <c r="BS630" t="s">
        <v>1104</v>
      </c>
      <c r="BT630" t="s">
        <v>3508</v>
      </c>
      <c r="BU630" t="s">
        <v>3507</v>
      </c>
      <c r="BV630" t="s">
        <v>214</v>
      </c>
      <c r="CG630" t="s">
        <v>219</v>
      </c>
      <c r="CI630" t="s">
        <v>333</v>
      </c>
      <c r="CJ630" t="s">
        <v>3509</v>
      </c>
      <c r="CL630" t="s">
        <v>1445</v>
      </c>
      <c r="CN630" t="s">
        <v>283</v>
      </c>
      <c r="CP630" t="s">
        <v>369</v>
      </c>
      <c r="CQ630" t="s">
        <v>224</v>
      </c>
      <c r="CR630" t="s">
        <v>250</v>
      </c>
      <c r="CT630" t="s">
        <v>219</v>
      </c>
      <c r="CV630" t="s">
        <v>244</v>
      </c>
      <c r="CX630" t="s">
        <v>287</v>
      </c>
      <c r="CZ630" t="s">
        <v>219</v>
      </c>
      <c r="DB630" t="s">
        <v>230</v>
      </c>
      <c r="DC630" t="s">
        <v>230</v>
      </c>
      <c r="DD630" t="s">
        <v>219</v>
      </c>
      <c r="DI630" t="s">
        <v>451</v>
      </c>
      <c r="DK630" t="s">
        <v>237</v>
      </c>
      <c r="DM630" t="s">
        <v>214</v>
      </c>
      <c r="DO630" t="s">
        <v>288</v>
      </c>
      <c r="DP630" t="s">
        <v>415</v>
      </c>
      <c r="DT630" t="s">
        <v>214</v>
      </c>
      <c r="DV630" t="s">
        <v>746</v>
      </c>
      <c r="DX630" t="s">
        <v>242</v>
      </c>
      <c r="DZ630" t="s">
        <v>400</v>
      </c>
      <c r="EA630" t="s">
        <v>242</v>
      </c>
      <c r="EC630" t="s">
        <v>389</v>
      </c>
      <c r="EE630" t="s">
        <v>214</v>
      </c>
      <c r="EG630" t="s">
        <v>214</v>
      </c>
      <c r="EK630" t="s">
        <v>237</v>
      </c>
      <c r="EM630" t="s">
        <v>240</v>
      </c>
      <c r="EO630" t="s">
        <v>240</v>
      </c>
      <c r="EQ630" t="s">
        <v>214</v>
      </c>
      <c r="ER630" t="s">
        <v>241</v>
      </c>
      <c r="ES630" t="s">
        <v>237</v>
      </c>
      <c r="ET630" t="s">
        <v>241</v>
      </c>
      <c r="EU630" t="s">
        <v>389</v>
      </c>
      <c r="EV630" t="s">
        <v>241</v>
      </c>
      <c r="EW630" t="s">
        <v>310</v>
      </c>
      <c r="EX630" t="s">
        <v>241</v>
      </c>
      <c r="EY630" t="s">
        <v>389</v>
      </c>
      <c r="EZ630" t="s">
        <v>241</v>
      </c>
      <c r="FA630" t="s">
        <v>241</v>
      </c>
      <c r="FB630" t="s">
        <v>241</v>
      </c>
      <c r="FC630" t="s">
        <v>242</v>
      </c>
      <c r="FD630" t="s">
        <v>241</v>
      </c>
      <c r="FE630" t="s">
        <v>226</v>
      </c>
      <c r="FF630" t="s">
        <v>241</v>
      </c>
      <c r="FG630" t="s">
        <v>242</v>
      </c>
      <c r="FH630" t="s">
        <v>241</v>
      </c>
      <c r="FI630" t="s">
        <v>214</v>
      </c>
      <c r="FJ630" t="s">
        <v>241</v>
      </c>
      <c r="FK630" t="s">
        <v>214</v>
      </c>
      <c r="FL630" t="s">
        <v>241</v>
      </c>
      <c r="FM630" t="s">
        <v>292</v>
      </c>
      <c r="FN630" t="s">
        <v>241</v>
      </c>
      <c r="FO630" t="s">
        <v>219</v>
      </c>
      <c r="FP630" t="s">
        <v>241</v>
      </c>
      <c r="FQ630" t="s">
        <v>241</v>
      </c>
      <c r="FR630" t="s">
        <v>241</v>
      </c>
      <c r="FS630" t="s">
        <v>241</v>
      </c>
      <c r="FT630" t="s">
        <v>241</v>
      </c>
      <c r="FU630" t="s">
        <v>219</v>
      </c>
      <c r="FV630" t="s">
        <v>241</v>
      </c>
      <c r="FW630" t="s">
        <v>241</v>
      </c>
      <c r="FX630" t="s">
        <v>241</v>
      </c>
      <c r="FY630" t="s">
        <v>241</v>
      </c>
      <c r="FZ630" t="s">
        <v>313</v>
      </c>
      <c r="GA630" t="s">
        <v>241</v>
      </c>
      <c r="GB630" t="s">
        <v>227</v>
      </c>
      <c r="GC630" t="s">
        <v>241</v>
      </c>
      <c r="GD630" t="s">
        <v>293</v>
      </c>
      <c r="GE630" t="s">
        <v>241</v>
      </c>
      <c r="GF630" t="s">
        <v>241</v>
      </c>
      <c r="GG630" t="s">
        <v>244</v>
      </c>
      <c r="GH630" t="s">
        <v>241</v>
      </c>
      <c r="GI630" t="s">
        <v>241</v>
      </c>
      <c r="GJ630" t="s">
        <v>244</v>
      </c>
      <c r="GK630" t="s">
        <v>241</v>
      </c>
      <c r="GL630" t="s">
        <v>227</v>
      </c>
      <c r="GM630" t="s">
        <v>241</v>
      </c>
      <c r="GN630" t="s">
        <v>219</v>
      </c>
      <c r="GO630" t="s">
        <v>241</v>
      </c>
      <c r="GP630" t="s">
        <v>295</v>
      </c>
      <c r="GQ630" t="s">
        <v>241</v>
      </c>
      <c r="GR630" t="s">
        <v>295</v>
      </c>
      <c r="GS630" t="s">
        <v>214</v>
      </c>
      <c r="GT630" t="s">
        <v>241</v>
      </c>
      <c r="GU630" t="s">
        <v>241</v>
      </c>
      <c r="GV630" t="s">
        <v>241</v>
      </c>
      <c r="GW630" t="s">
        <v>404</v>
      </c>
      <c r="GX630" t="s">
        <v>296</v>
      </c>
      <c r="GY630" t="s">
        <v>491</v>
      </c>
      <c r="GZ630" t="s">
        <v>241</v>
      </c>
      <c r="HA630" t="s">
        <v>298</v>
      </c>
      <c r="HB630" t="s">
        <v>241</v>
      </c>
      <c r="HC630" t="s">
        <v>241</v>
      </c>
      <c r="HD630" t="s">
        <v>241</v>
      </c>
      <c r="HE630" t="s">
        <v>241</v>
      </c>
      <c r="HF630" t="s">
        <v>241</v>
      </c>
      <c r="HG630" t="s">
        <v>241</v>
      </c>
      <c r="HH630" t="s">
        <v>241</v>
      </c>
      <c r="HI630" t="s">
        <v>241</v>
      </c>
      <c r="HJ630" t="s">
        <v>219</v>
      </c>
      <c r="HK630" t="s">
        <v>241</v>
      </c>
      <c r="HL630" s="12"/>
      <c r="HM630">
        <v>0.75</v>
      </c>
      <c r="HN630">
        <v>0.5</v>
      </c>
      <c r="HO630">
        <v>0</v>
      </c>
      <c r="HP630">
        <v>0.75</v>
      </c>
      <c r="HQ630">
        <v>1</v>
      </c>
      <c r="HR630">
        <v>0.5</v>
      </c>
      <c r="HS630">
        <v>1</v>
      </c>
      <c r="HT630">
        <v>1</v>
      </c>
      <c r="HU630">
        <v>0</v>
      </c>
      <c r="HV630">
        <v>0.75</v>
      </c>
      <c r="HW630">
        <v>0.75</v>
      </c>
      <c r="HX630">
        <v>1</v>
      </c>
      <c r="HY630">
        <v>1</v>
      </c>
      <c r="HZ630">
        <v>0.5</v>
      </c>
      <c r="IA630" s="4">
        <v>1</v>
      </c>
      <c r="IB630">
        <v>0.5</v>
      </c>
      <c r="IC630">
        <v>1</v>
      </c>
      <c r="ID630">
        <v>1</v>
      </c>
      <c r="IE630">
        <v>0.75</v>
      </c>
      <c r="IG630">
        <v>1</v>
      </c>
      <c r="IH630">
        <v>0.75</v>
      </c>
      <c r="II630">
        <v>1</v>
      </c>
      <c r="IJ630">
        <v>0.25</v>
      </c>
      <c r="IK630">
        <v>1</v>
      </c>
      <c r="IL630">
        <v>1</v>
      </c>
      <c r="IM630">
        <v>0.75</v>
      </c>
      <c r="IN630">
        <v>1</v>
      </c>
      <c r="IO630">
        <v>1</v>
      </c>
      <c r="IQ630">
        <v>0</v>
      </c>
      <c r="IS630">
        <f t="shared" si="518"/>
        <v>0.11249999999999999</v>
      </c>
      <c r="IT630">
        <f t="shared" si="519"/>
        <v>0.06</v>
      </c>
      <c r="IU630">
        <f t="shared" si="520"/>
        <v>0</v>
      </c>
      <c r="IV630">
        <f t="shared" si="521"/>
        <v>7.5000000000000011E-2</v>
      </c>
      <c r="IW630">
        <f t="shared" si="522"/>
        <v>0.08</v>
      </c>
      <c r="IX630">
        <f t="shared" si="523"/>
        <v>6.5000000000000002E-2</v>
      </c>
      <c r="IY630">
        <f t="shared" si="524"/>
        <v>0.1</v>
      </c>
      <c r="IZ630">
        <f t="shared" si="525"/>
        <v>0.11</v>
      </c>
      <c r="JA630">
        <f t="shared" si="526"/>
        <v>0</v>
      </c>
      <c r="JB630">
        <f t="shared" si="527"/>
        <v>7.5000000000000011E-2</v>
      </c>
      <c r="JC630">
        <f t="shared" si="528"/>
        <v>0.09</v>
      </c>
      <c r="JD630">
        <f t="shared" si="529"/>
        <v>0.11</v>
      </c>
      <c r="JE630">
        <f t="shared" si="530"/>
        <v>7.0000000000000007E-2</v>
      </c>
      <c r="JF630">
        <f t="shared" si="531"/>
        <v>0.06</v>
      </c>
      <c r="JG630" s="5">
        <f t="shared" si="532"/>
        <v>0.05</v>
      </c>
      <c r="JH630">
        <f t="shared" si="533"/>
        <v>0</v>
      </c>
      <c r="JI630">
        <f t="shared" si="533"/>
        <v>0</v>
      </c>
      <c r="JJ630">
        <f t="shared" si="534"/>
        <v>0.2</v>
      </c>
      <c r="JK630">
        <f t="shared" si="535"/>
        <v>0.11249999999999999</v>
      </c>
      <c r="JL630" s="6">
        <f t="shared" si="536"/>
        <v>6.3333333333333325E-2</v>
      </c>
      <c r="JM630">
        <f t="shared" si="537"/>
        <v>0.12</v>
      </c>
      <c r="JN630">
        <f t="shared" si="538"/>
        <v>3.7500000000000006E-2</v>
      </c>
      <c r="JO630">
        <f t="shared" si="539"/>
        <v>0.15</v>
      </c>
      <c r="JP630">
        <f t="shared" si="540"/>
        <v>2.5000000000000001E-2</v>
      </c>
      <c r="JQ630">
        <f t="shared" si="541"/>
        <v>0.12</v>
      </c>
      <c r="JR630">
        <f t="shared" si="542"/>
        <v>0.11</v>
      </c>
      <c r="JS630">
        <f t="shared" si="543"/>
        <v>7.5000000000000011E-2</v>
      </c>
      <c r="JT630">
        <f t="shared" si="543"/>
        <v>0.1</v>
      </c>
      <c r="JU630">
        <f t="shared" si="544"/>
        <v>1</v>
      </c>
      <c r="JV630">
        <f t="shared" si="544"/>
        <v>0</v>
      </c>
      <c r="JW630">
        <f t="shared" si="545"/>
        <v>0.15</v>
      </c>
      <c r="JY630">
        <f t="shared" si="546"/>
        <v>3.7500000000000006E-2</v>
      </c>
      <c r="JZ630">
        <f t="shared" si="547"/>
        <v>0.04</v>
      </c>
      <c r="KA630">
        <f t="shared" si="548"/>
        <v>0</v>
      </c>
      <c r="KB630">
        <f t="shared" si="548"/>
        <v>1.4999999999999999E-2</v>
      </c>
      <c r="KC630">
        <f t="shared" si="549"/>
        <v>0.04</v>
      </c>
      <c r="KD630">
        <f t="shared" si="574"/>
        <v>1.4999999999999999E-2</v>
      </c>
      <c r="KE630">
        <f t="shared" si="574"/>
        <v>0.03</v>
      </c>
      <c r="KF630">
        <f t="shared" si="574"/>
        <v>0.03</v>
      </c>
      <c r="KG630">
        <f t="shared" si="574"/>
        <v>0</v>
      </c>
      <c r="KH630">
        <f t="shared" si="574"/>
        <v>2.2499999999999999E-2</v>
      </c>
      <c r="KI630">
        <f t="shared" si="574"/>
        <v>2.2499999999999999E-2</v>
      </c>
      <c r="KJ630">
        <f t="shared" si="574"/>
        <v>0.03</v>
      </c>
      <c r="KK630">
        <f t="shared" si="550"/>
        <v>0.02</v>
      </c>
      <c r="KL630">
        <f t="shared" si="551"/>
        <v>0.02</v>
      </c>
      <c r="KM630" s="5">
        <f t="shared" si="552"/>
        <v>0.05</v>
      </c>
      <c r="KN630">
        <f t="shared" si="553"/>
        <v>0</v>
      </c>
      <c r="KO630">
        <f t="shared" si="553"/>
        <v>0</v>
      </c>
      <c r="KP630">
        <f t="shared" si="554"/>
        <v>0.06</v>
      </c>
      <c r="KQ630">
        <f t="shared" si="555"/>
        <v>2.2499999999999999E-2</v>
      </c>
      <c r="KR630" s="6">
        <f t="shared" si="556"/>
        <v>3.1666666666666662E-2</v>
      </c>
      <c r="KS630">
        <f t="shared" si="557"/>
        <v>0.04</v>
      </c>
      <c r="KT630">
        <f t="shared" si="558"/>
        <v>2.2499999999999999E-2</v>
      </c>
      <c r="KU630">
        <f t="shared" si="559"/>
        <v>0.04</v>
      </c>
      <c r="KV630">
        <f t="shared" si="560"/>
        <v>1.2500000000000001E-2</v>
      </c>
      <c r="KW630">
        <f t="shared" si="561"/>
        <v>0.01</v>
      </c>
      <c r="KX630">
        <f t="shared" si="562"/>
        <v>0</v>
      </c>
      <c r="KY630">
        <f t="shared" si="563"/>
        <v>0.03</v>
      </c>
      <c r="KZ630">
        <f t="shared" si="564"/>
        <v>0.03</v>
      </c>
      <c r="LA630">
        <f t="shared" si="565"/>
        <v>1</v>
      </c>
      <c r="LB630">
        <f t="shared" si="565"/>
        <v>0</v>
      </c>
      <c r="LC630">
        <f t="shared" si="566"/>
        <v>0.1</v>
      </c>
      <c r="LE630" t="str">
        <f t="shared" si="572"/>
        <v>Burkina Faso</v>
      </c>
      <c r="LF630">
        <f t="shared" si="567"/>
        <v>0.60250000000000004</v>
      </c>
      <c r="LG630" s="6">
        <f t="shared" si="568"/>
        <v>0.83083333333333342</v>
      </c>
      <c r="LH630">
        <f t="shared" si="569"/>
        <v>0.88749999999999996</v>
      </c>
      <c r="LI630" s="6">
        <f t="shared" si="570"/>
        <v>0.77166666666666672</v>
      </c>
      <c r="LJ630">
        <f t="shared" si="571"/>
        <v>0</v>
      </c>
    </row>
    <row r="631" spans="1:322" x14ac:dyDescent="0.35">
      <c r="A631" s="8">
        <v>44882</v>
      </c>
      <c r="B631" t="s">
        <v>3510</v>
      </c>
      <c r="D631" s="27" t="s">
        <v>321</v>
      </c>
      <c r="E631" s="27" t="s">
        <v>321</v>
      </c>
      <c r="F631" s="27">
        <v>29</v>
      </c>
      <c r="G631" s="27" t="s">
        <v>1096</v>
      </c>
      <c r="H631" s="27" t="s">
        <v>1818</v>
      </c>
      <c r="I631" s="27" t="s">
        <v>1097</v>
      </c>
      <c r="J631" s="27" t="s">
        <v>685</v>
      </c>
      <c r="K631" s="28">
        <v>44556</v>
      </c>
      <c r="L631" s="28">
        <v>44556</v>
      </c>
      <c r="M631" s="28">
        <v>44607</v>
      </c>
      <c r="N631" s="27" t="s">
        <v>261</v>
      </c>
      <c r="O631" s="27" t="s">
        <v>261</v>
      </c>
      <c r="P631" s="27" t="s">
        <v>261</v>
      </c>
      <c r="Q631" s="27" t="s">
        <v>324</v>
      </c>
      <c r="R631" s="28">
        <v>44556</v>
      </c>
      <c r="S631" s="28">
        <v>44556</v>
      </c>
      <c r="T631" s="27" t="s">
        <v>263</v>
      </c>
      <c r="U631" s="27" t="s">
        <v>263</v>
      </c>
      <c r="V631" s="28">
        <v>44609</v>
      </c>
      <c r="W631" s="27" t="s">
        <v>261</v>
      </c>
      <c r="X631" s="28" t="s">
        <v>262</v>
      </c>
      <c r="Y631" s="27" t="s">
        <v>263</v>
      </c>
      <c r="Z631" s="28">
        <v>44638</v>
      </c>
      <c r="AA631" s="27" t="s">
        <v>264</v>
      </c>
      <c r="AB631" s="27" t="s">
        <v>265</v>
      </c>
      <c r="AC631" s="27" t="s">
        <v>544</v>
      </c>
      <c r="AD631" s="27" t="s">
        <v>267</v>
      </c>
      <c r="AE631" s="27" t="s">
        <v>326</v>
      </c>
      <c r="AF631" s="27" t="s">
        <v>687</v>
      </c>
      <c r="AG631" s="29">
        <v>448000</v>
      </c>
      <c r="AH631" s="27" t="s">
        <v>263</v>
      </c>
      <c r="AI631" s="27">
        <v>44613</v>
      </c>
      <c r="AJ631" s="28">
        <v>44618</v>
      </c>
      <c r="AK631" s="27" t="s">
        <v>268</v>
      </c>
      <c r="AL631" s="27" t="s">
        <v>269</v>
      </c>
      <c r="AM631" s="27" t="s">
        <v>265</v>
      </c>
      <c r="AN631" s="27" t="s">
        <v>270</v>
      </c>
      <c r="AO631" s="27" t="s">
        <v>263</v>
      </c>
      <c r="AP631" s="27" t="s">
        <v>261</v>
      </c>
      <c r="AQ631" s="28" t="s">
        <v>262</v>
      </c>
      <c r="AR631" s="27" t="s">
        <v>261</v>
      </c>
      <c r="AS631" s="28" t="s">
        <v>262</v>
      </c>
      <c r="AT631" s="27" t="s">
        <v>261</v>
      </c>
      <c r="AU631" s="28" t="s">
        <v>262</v>
      </c>
      <c r="AV631" s="27" t="s">
        <v>261</v>
      </c>
      <c r="AW631" s="28" t="s">
        <v>262</v>
      </c>
      <c r="AX631" s="27" t="s">
        <v>263</v>
      </c>
      <c r="AY631" s="28">
        <v>44609</v>
      </c>
      <c r="AZ631" s="27" t="s">
        <v>263</v>
      </c>
      <c r="BA631" s="28">
        <v>44686</v>
      </c>
      <c r="BB631" s="27" t="s">
        <v>261</v>
      </c>
      <c r="BC631" s="28" t="s">
        <v>262</v>
      </c>
      <c r="BD631" s="27" t="s">
        <v>261</v>
      </c>
      <c r="BE631" s="30" t="s">
        <v>262</v>
      </c>
      <c r="BF631" t="s">
        <v>685</v>
      </c>
      <c r="BG631" s="9" t="s">
        <v>509</v>
      </c>
      <c r="BH631" t="s">
        <v>208</v>
      </c>
      <c r="BI631" t="s">
        <v>420</v>
      </c>
      <c r="BJ631" t="s">
        <v>210</v>
      </c>
      <c r="BK631" t="s">
        <v>274</v>
      </c>
      <c r="BL631" t="s">
        <v>212</v>
      </c>
      <c r="BM631" t="s">
        <v>3511</v>
      </c>
      <c r="BN631" t="s">
        <v>214</v>
      </c>
      <c r="BO631" t="s">
        <v>276</v>
      </c>
      <c r="BP631" t="s">
        <v>219</v>
      </c>
      <c r="BQ631" t="s">
        <v>332</v>
      </c>
      <c r="BV631" t="s">
        <v>214</v>
      </c>
      <c r="CC631" t="s">
        <v>214</v>
      </c>
      <c r="CG631" t="s">
        <v>214</v>
      </c>
      <c r="CH631" t="s">
        <v>1469</v>
      </c>
      <c r="CI631" t="s">
        <v>220</v>
      </c>
      <c r="CJ631" t="s">
        <v>3512</v>
      </c>
      <c r="CK631" t="s">
        <v>220</v>
      </c>
      <c r="CL631" t="s">
        <v>282</v>
      </c>
      <c r="CN631" t="s">
        <v>498</v>
      </c>
      <c r="CO631" t="s">
        <v>3513</v>
      </c>
      <c r="CP631" t="s">
        <v>307</v>
      </c>
      <c r="CQ631" t="s">
        <v>285</v>
      </c>
      <c r="CR631" t="s">
        <v>286</v>
      </c>
      <c r="CS631" t="s">
        <v>286</v>
      </c>
      <c r="CT631" t="s">
        <v>219</v>
      </c>
      <c r="CU631" t="s">
        <v>219</v>
      </c>
      <c r="CV631" t="s">
        <v>227</v>
      </c>
      <c r="CW631" t="s">
        <v>227</v>
      </c>
      <c r="CX631" t="s">
        <v>228</v>
      </c>
      <c r="CY631" t="s">
        <v>228</v>
      </c>
      <c r="CZ631" t="s">
        <v>214</v>
      </c>
      <c r="DA631" t="s">
        <v>214</v>
      </c>
      <c r="DB631" t="s">
        <v>229</v>
      </c>
      <c r="DC631" t="s">
        <v>229</v>
      </c>
      <c r="DD631" t="s">
        <v>214</v>
      </c>
      <c r="DE631" t="s">
        <v>337</v>
      </c>
      <c r="DG631" t="s">
        <v>337</v>
      </c>
      <c r="DI631" t="s">
        <v>3514</v>
      </c>
      <c r="DJ631" t="s">
        <v>3515</v>
      </c>
      <c r="DK631" t="s">
        <v>239</v>
      </c>
      <c r="DL631" t="s">
        <v>239</v>
      </c>
      <c r="DM631" t="s">
        <v>214</v>
      </c>
      <c r="DN631" t="s">
        <v>214</v>
      </c>
      <c r="DO631" t="s">
        <v>414</v>
      </c>
      <c r="DP631" t="s">
        <v>1854</v>
      </c>
      <c r="DR631" t="s">
        <v>235</v>
      </c>
      <c r="DT631" t="s">
        <v>219</v>
      </c>
      <c r="DU631" t="s">
        <v>219</v>
      </c>
      <c r="DX631" t="s">
        <v>237</v>
      </c>
      <c r="DY631" t="s">
        <v>237</v>
      </c>
      <c r="DZ631" t="s">
        <v>1208</v>
      </c>
      <c r="EA631" t="s">
        <v>372</v>
      </c>
      <c r="EB631" t="s">
        <v>372</v>
      </c>
      <c r="EC631" t="s">
        <v>242</v>
      </c>
      <c r="ED631" t="s">
        <v>242</v>
      </c>
      <c r="EE631" t="s">
        <v>214</v>
      </c>
      <c r="EF631" t="s">
        <v>219</v>
      </c>
      <c r="EG631" t="s">
        <v>219</v>
      </c>
      <c r="EH631" t="s">
        <v>3516</v>
      </c>
      <c r="EK631" t="s">
        <v>239</v>
      </c>
      <c r="EL631" t="s">
        <v>239</v>
      </c>
      <c r="EM631" t="s">
        <v>240</v>
      </c>
      <c r="EN631" t="s">
        <v>240</v>
      </c>
      <c r="EO631" t="s">
        <v>240</v>
      </c>
      <c r="EP631" t="s">
        <v>240</v>
      </c>
      <c r="EQ631" t="s">
        <v>214</v>
      </c>
      <c r="ER631" t="s">
        <v>214</v>
      </c>
      <c r="ES631" t="s">
        <v>237</v>
      </c>
      <c r="ET631" t="s">
        <v>237</v>
      </c>
      <c r="EU631" t="s">
        <v>389</v>
      </c>
      <c r="EV631" t="s">
        <v>389</v>
      </c>
      <c r="EW631" t="s">
        <v>563</v>
      </c>
      <c r="EX631" t="s">
        <v>563</v>
      </c>
      <c r="EY631" t="s">
        <v>389</v>
      </c>
      <c r="EZ631" t="s">
        <v>241</v>
      </c>
      <c r="FA631" t="s">
        <v>241</v>
      </c>
      <c r="FB631" t="s">
        <v>389</v>
      </c>
      <c r="FC631" t="s">
        <v>389</v>
      </c>
      <c r="FD631" t="s">
        <v>389</v>
      </c>
      <c r="FE631" t="s">
        <v>286</v>
      </c>
      <c r="FF631" t="s">
        <v>286</v>
      </c>
      <c r="FG631" t="s">
        <v>547</v>
      </c>
      <c r="FH631" t="s">
        <v>547</v>
      </c>
      <c r="FI631" t="s">
        <v>214</v>
      </c>
      <c r="FJ631" t="s">
        <v>214</v>
      </c>
      <c r="FK631" t="s">
        <v>214</v>
      </c>
      <c r="FL631" t="s">
        <v>214</v>
      </c>
      <c r="FM631" t="s">
        <v>292</v>
      </c>
      <c r="FN631" t="s">
        <v>292</v>
      </c>
      <c r="FO631" t="s">
        <v>219</v>
      </c>
      <c r="FP631" t="s">
        <v>219</v>
      </c>
      <c r="FQ631" t="s">
        <v>241</v>
      </c>
      <c r="FR631" t="s">
        <v>241</v>
      </c>
      <c r="FS631" t="s">
        <v>241</v>
      </c>
      <c r="FT631" t="s">
        <v>241</v>
      </c>
      <c r="FU631" t="s">
        <v>219</v>
      </c>
      <c r="FV631" t="s">
        <v>241</v>
      </c>
      <c r="FW631" t="s">
        <v>241</v>
      </c>
      <c r="FX631" t="s">
        <v>241</v>
      </c>
      <c r="FY631" t="s">
        <v>241</v>
      </c>
      <c r="FZ631" t="s">
        <v>341</v>
      </c>
      <c r="GA631" t="s">
        <v>341</v>
      </c>
      <c r="GB631" t="s">
        <v>227</v>
      </c>
      <c r="GC631" t="s">
        <v>227</v>
      </c>
      <c r="GD631" t="s">
        <v>550</v>
      </c>
      <c r="GE631" t="s">
        <v>3517</v>
      </c>
      <c r="GF631" t="s">
        <v>550</v>
      </c>
      <c r="GG631" t="s">
        <v>286</v>
      </c>
      <c r="GH631" t="s">
        <v>241</v>
      </c>
      <c r="GI631" t="s">
        <v>286</v>
      </c>
      <c r="GJ631" t="s">
        <v>286</v>
      </c>
      <c r="GK631" t="s">
        <v>286</v>
      </c>
      <c r="GL631" t="s">
        <v>250</v>
      </c>
      <c r="GM631" t="s">
        <v>250</v>
      </c>
      <c r="GN631" t="s">
        <v>219</v>
      </c>
      <c r="GO631" t="s">
        <v>219</v>
      </c>
      <c r="GP631" t="s">
        <v>294</v>
      </c>
      <c r="GQ631" t="s">
        <v>553</v>
      </c>
      <c r="GR631" t="s">
        <v>294</v>
      </c>
      <c r="GS631" t="s">
        <v>214</v>
      </c>
      <c r="GT631" t="s">
        <v>241</v>
      </c>
      <c r="GU631" t="s">
        <v>219</v>
      </c>
      <c r="GV631" t="s">
        <v>575</v>
      </c>
      <c r="GW631" t="s">
        <v>297</v>
      </c>
      <c r="GX631" t="s">
        <v>252</v>
      </c>
      <c r="GY631" t="s">
        <v>491</v>
      </c>
      <c r="GZ631" t="s">
        <v>241</v>
      </c>
      <c r="HA631" t="s">
        <v>298</v>
      </c>
      <c r="HB631" t="s">
        <v>241</v>
      </c>
      <c r="HC631" t="s">
        <v>315</v>
      </c>
      <c r="HD631" t="s">
        <v>361</v>
      </c>
      <c r="HE631" t="s">
        <v>343</v>
      </c>
      <c r="HF631" t="s">
        <v>241</v>
      </c>
      <c r="HG631" t="s">
        <v>319</v>
      </c>
      <c r="HH631" t="s">
        <v>241</v>
      </c>
      <c r="HI631" t="s">
        <v>241</v>
      </c>
      <c r="HJ631" t="s">
        <v>214</v>
      </c>
      <c r="HK631" t="s">
        <v>3518</v>
      </c>
      <c r="HL631" s="12"/>
      <c r="HM631">
        <v>0.25</v>
      </c>
      <c r="HN631">
        <v>0.25</v>
      </c>
      <c r="HO631">
        <v>0</v>
      </c>
      <c r="HP631">
        <v>1</v>
      </c>
      <c r="HQ631">
        <v>0</v>
      </c>
      <c r="HR631">
        <v>0.5</v>
      </c>
      <c r="HS631">
        <v>1</v>
      </c>
      <c r="HT631">
        <v>1</v>
      </c>
      <c r="HU631">
        <v>1</v>
      </c>
      <c r="HV631">
        <v>0.5</v>
      </c>
      <c r="HW631">
        <v>0</v>
      </c>
      <c r="HX631">
        <v>0.75</v>
      </c>
      <c r="HY631">
        <v>0</v>
      </c>
      <c r="HZ631">
        <v>0.5</v>
      </c>
      <c r="IA631" s="4">
        <v>1</v>
      </c>
      <c r="IB631">
        <v>0.5</v>
      </c>
      <c r="IC631">
        <v>1</v>
      </c>
      <c r="ID631">
        <v>1</v>
      </c>
      <c r="IE631">
        <v>1</v>
      </c>
      <c r="IG631">
        <v>0.75</v>
      </c>
      <c r="IH631">
        <v>0</v>
      </c>
      <c r="II631">
        <v>1</v>
      </c>
      <c r="IJ631">
        <v>1</v>
      </c>
      <c r="IK631">
        <v>1</v>
      </c>
      <c r="IL631">
        <v>0</v>
      </c>
      <c r="IM631">
        <v>0.25</v>
      </c>
      <c r="IN631">
        <v>1</v>
      </c>
      <c r="IO631">
        <v>1</v>
      </c>
      <c r="IQ631">
        <v>2</v>
      </c>
      <c r="IS631">
        <f t="shared" si="518"/>
        <v>3.7499999999999999E-2</v>
      </c>
      <c r="IT631">
        <f t="shared" si="519"/>
        <v>0.03</v>
      </c>
      <c r="IU631">
        <f t="shared" si="520"/>
        <v>0</v>
      </c>
      <c r="IV631">
        <f t="shared" si="521"/>
        <v>0.1</v>
      </c>
      <c r="IW631">
        <f t="shared" si="522"/>
        <v>0</v>
      </c>
      <c r="IX631">
        <f t="shared" si="523"/>
        <v>6.5000000000000002E-2</v>
      </c>
      <c r="IY631">
        <f t="shared" si="524"/>
        <v>0.1</v>
      </c>
      <c r="IZ631">
        <f t="shared" si="525"/>
        <v>0.11</v>
      </c>
      <c r="JA631">
        <f t="shared" si="526"/>
        <v>0.13</v>
      </c>
      <c r="JB631">
        <f t="shared" si="527"/>
        <v>0.05</v>
      </c>
      <c r="JC631">
        <f t="shared" si="528"/>
        <v>0</v>
      </c>
      <c r="JD631">
        <f t="shared" si="529"/>
        <v>8.2500000000000004E-2</v>
      </c>
      <c r="JE631">
        <f t="shared" si="530"/>
        <v>0</v>
      </c>
      <c r="JF631">
        <f t="shared" si="531"/>
        <v>0.06</v>
      </c>
      <c r="JG631" s="5">
        <f t="shared" si="532"/>
        <v>0.05</v>
      </c>
      <c r="JH631">
        <f t="shared" si="533"/>
        <v>0</v>
      </c>
      <c r="JI631">
        <f t="shared" si="533"/>
        <v>0</v>
      </c>
      <c r="JJ631">
        <f t="shared" si="534"/>
        <v>0.2</v>
      </c>
      <c r="JK631">
        <f t="shared" si="535"/>
        <v>0.15</v>
      </c>
      <c r="JL631" s="6">
        <f t="shared" si="536"/>
        <v>5.6666666666666671E-2</v>
      </c>
      <c r="JM631">
        <f t="shared" si="537"/>
        <v>0.09</v>
      </c>
      <c r="JN631">
        <f t="shared" si="538"/>
        <v>0</v>
      </c>
      <c r="JO631">
        <f t="shared" si="539"/>
        <v>0.15</v>
      </c>
      <c r="JP631">
        <f t="shared" si="540"/>
        <v>0.1</v>
      </c>
      <c r="JQ631">
        <f t="shared" si="541"/>
        <v>0.12</v>
      </c>
      <c r="JR631">
        <f t="shared" si="542"/>
        <v>0</v>
      </c>
      <c r="JS631">
        <f t="shared" si="543"/>
        <v>2.5000000000000001E-2</v>
      </c>
      <c r="JT631">
        <f t="shared" si="543"/>
        <v>0.1</v>
      </c>
      <c r="JU631">
        <f t="shared" si="544"/>
        <v>1</v>
      </c>
      <c r="JV631">
        <f t="shared" si="544"/>
        <v>0</v>
      </c>
      <c r="JW631">
        <f t="shared" si="545"/>
        <v>0.15</v>
      </c>
      <c r="JY631">
        <f t="shared" si="546"/>
        <v>1.2500000000000001E-2</v>
      </c>
      <c r="JZ631">
        <f t="shared" si="547"/>
        <v>0.02</v>
      </c>
      <c r="KA631">
        <f t="shared" si="548"/>
        <v>0</v>
      </c>
      <c r="KB631">
        <f t="shared" si="548"/>
        <v>0.02</v>
      </c>
      <c r="KC631">
        <f t="shared" si="549"/>
        <v>0</v>
      </c>
      <c r="KD631">
        <f t="shared" si="574"/>
        <v>1.4999999999999999E-2</v>
      </c>
      <c r="KE631">
        <f t="shared" si="574"/>
        <v>0.03</v>
      </c>
      <c r="KF631">
        <f t="shared" si="574"/>
        <v>0.03</v>
      </c>
      <c r="KG631">
        <f t="shared" si="574"/>
        <v>0.03</v>
      </c>
      <c r="KH631">
        <f t="shared" si="574"/>
        <v>1.4999999999999999E-2</v>
      </c>
      <c r="KI631">
        <f t="shared" si="574"/>
        <v>0</v>
      </c>
      <c r="KJ631">
        <f t="shared" si="574"/>
        <v>2.2499999999999999E-2</v>
      </c>
      <c r="KK631">
        <f t="shared" si="550"/>
        <v>0</v>
      </c>
      <c r="KL631">
        <f t="shared" si="551"/>
        <v>0.02</v>
      </c>
      <c r="KM631" s="5">
        <f t="shared" si="552"/>
        <v>0.05</v>
      </c>
      <c r="KN631">
        <f t="shared" si="553"/>
        <v>0</v>
      </c>
      <c r="KO631">
        <f t="shared" si="553"/>
        <v>0</v>
      </c>
      <c r="KP631">
        <f t="shared" si="554"/>
        <v>0.06</v>
      </c>
      <c r="KQ631">
        <f t="shared" si="555"/>
        <v>0.03</v>
      </c>
      <c r="KR631" s="6">
        <f t="shared" si="556"/>
        <v>2.8333333333333335E-2</v>
      </c>
      <c r="KS631">
        <f t="shared" si="557"/>
        <v>0.03</v>
      </c>
      <c r="KT631">
        <f t="shared" si="558"/>
        <v>0</v>
      </c>
      <c r="KU631">
        <f t="shared" si="559"/>
        <v>0.04</v>
      </c>
      <c r="KV631">
        <f t="shared" si="560"/>
        <v>0.05</v>
      </c>
      <c r="KW631">
        <f t="shared" si="561"/>
        <v>0.01</v>
      </c>
      <c r="KX631">
        <f t="shared" si="562"/>
        <v>0</v>
      </c>
      <c r="KY631">
        <f t="shared" si="563"/>
        <v>0.01</v>
      </c>
      <c r="KZ631">
        <f t="shared" si="564"/>
        <v>0.03</v>
      </c>
      <c r="LA631">
        <f t="shared" si="565"/>
        <v>1</v>
      </c>
      <c r="LB631">
        <f t="shared" si="565"/>
        <v>0</v>
      </c>
      <c r="LC631">
        <f t="shared" si="566"/>
        <v>0.1</v>
      </c>
      <c r="LE631" t="str">
        <f t="shared" si="572"/>
        <v>Mali</v>
      </c>
      <c r="LF631">
        <f t="shared" si="567"/>
        <v>0.57250000000000001</v>
      </c>
      <c r="LG631" s="6">
        <f t="shared" si="568"/>
        <v>0.64916666666666667</v>
      </c>
      <c r="LH631">
        <f t="shared" si="569"/>
        <v>0.73499999999999999</v>
      </c>
      <c r="LI631" s="6">
        <f t="shared" si="570"/>
        <v>0.65333333333333332</v>
      </c>
      <c r="LJ631">
        <f t="shared" si="571"/>
        <v>2</v>
      </c>
    </row>
    <row r="632" spans="1:322" x14ac:dyDescent="0.35">
      <c r="A632" s="8">
        <v>44869</v>
      </c>
      <c r="B632" t="s">
        <v>3519</v>
      </c>
      <c r="D632" s="24" t="s">
        <v>321</v>
      </c>
      <c r="E632" s="24" t="s">
        <v>321</v>
      </c>
      <c r="F632" s="24">
        <v>1</v>
      </c>
      <c r="G632" s="24" t="s">
        <v>1096</v>
      </c>
      <c r="H632" s="24" t="s">
        <v>1818</v>
      </c>
      <c r="I632" s="24" t="s">
        <v>1097</v>
      </c>
      <c r="J632" s="24" t="s">
        <v>1129</v>
      </c>
      <c r="K632" s="25">
        <v>44493</v>
      </c>
      <c r="L632" s="25">
        <v>44493</v>
      </c>
      <c r="M632" s="25">
        <v>44524</v>
      </c>
      <c r="N632" s="24" t="s">
        <v>261</v>
      </c>
      <c r="O632" s="24" t="s">
        <v>261</v>
      </c>
      <c r="P632" s="24" t="s">
        <v>261</v>
      </c>
      <c r="Q632" s="24" t="s">
        <v>324</v>
      </c>
      <c r="R632" s="25">
        <v>44494</v>
      </c>
      <c r="S632" s="25">
        <v>44494</v>
      </c>
      <c r="T632" s="24" t="s">
        <v>261</v>
      </c>
      <c r="U632" s="24" t="s">
        <v>261</v>
      </c>
      <c r="V632" s="25" t="s">
        <v>262</v>
      </c>
      <c r="W632" s="24" t="s">
        <v>261</v>
      </c>
      <c r="X632" s="25" t="s">
        <v>262</v>
      </c>
      <c r="Y632" s="24" t="s">
        <v>261</v>
      </c>
      <c r="Z632" s="25" t="s">
        <v>262</v>
      </c>
      <c r="AA632" s="24" t="s">
        <v>262</v>
      </c>
      <c r="AB632" s="24" t="s">
        <v>262</v>
      </c>
      <c r="AC632" s="24" t="s">
        <v>262</v>
      </c>
      <c r="AD632" s="24" t="s">
        <v>262</v>
      </c>
      <c r="AE632" s="24" t="s">
        <v>262</v>
      </c>
      <c r="AF632" s="24" t="s">
        <v>262</v>
      </c>
      <c r="AG632" s="31" t="s">
        <v>262</v>
      </c>
      <c r="AH632" s="24" t="s">
        <v>261</v>
      </c>
      <c r="AI632" s="24" t="s">
        <v>262</v>
      </c>
      <c r="AJ632" s="25" t="s">
        <v>262</v>
      </c>
      <c r="AK632" s="24" t="s">
        <v>262</v>
      </c>
      <c r="AL632" s="24" t="s">
        <v>262</v>
      </c>
      <c r="AM632" s="24" t="s">
        <v>262</v>
      </c>
      <c r="AN632" s="24" t="s">
        <v>262</v>
      </c>
      <c r="AO632" s="27" t="s">
        <v>263</v>
      </c>
      <c r="AP632" s="24" t="s">
        <v>261</v>
      </c>
      <c r="AQ632" s="25" t="s">
        <v>262</v>
      </c>
      <c r="AR632" s="24" t="s">
        <v>263</v>
      </c>
      <c r="AS632" s="25">
        <v>44699</v>
      </c>
      <c r="AT632" s="24" t="s">
        <v>261</v>
      </c>
      <c r="AU632" s="25" t="s">
        <v>262</v>
      </c>
      <c r="AV632" s="24" t="s">
        <v>261</v>
      </c>
      <c r="AW632" s="25" t="s">
        <v>262</v>
      </c>
      <c r="AX632" s="24" t="s">
        <v>261</v>
      </c>
      <c r="AY632" s="25" t="s">
        <v>262</v>
      </c>
      <c r="AZ632" s="24" t="s">
        <v>263</v>
      </c>
      <c r="BA632" s="25">
        <v>44529</v>
      </c>
      <c r="BB632" s="24" t="s">
        <v>261</v>
      </c>
      <c r="BC632" s="25" t="s">
        <v>262</v>
      </c>
      <c r="BD632" s="24" t="s">
        <v>261</v>
      </c>
      <c r="BE632" s="26" t="s">
        <v>262</v>
      </c>
      <c r="BF632" t="s">
        <v>1129</v>
      </c>
      <c r="BG632" t="s">
        <v>509</v>
      </c>
      <c r="BH632" t="s">
        <v>272</v>
      </c>
      <c r="BI632" t="s">
        <v>529</v>
      </c>
      <c r="BJ632" t="s">
        <v>210</v>
      </c>
      <c r="BK632" t="s">
        <v>329</v>
      </c>
      <c r="BL632" t="s">
        <v>212</v>
      </c>
      <c r="BM632" t="s">
        <v>2445</v>
      </c>
      <c r="BN632" t="s">
        <v>214</v>
      </c>
      <c r="BO632" t="s">
        <v>215</v>
      </c>
      <c r="BP632" t="s">
        <v>219</v>
      </c>
      <c r="BQ632" t="s">
        <v>216</v>
      </c>
      <c r="BR632" t="s">
        <v>2860</v>
      </c>
      <c r="BU632" t="s">
        <v>2861</v>
      </c>
      <c r="BV632" t="s">
        <v>214</v>
      </c>
      <c r="CC632" t="s">
        <v>214</v>
      </c>
      <c r="CG632" t="s">
        <v>219</v>
      </c>
      <c r="CI632" t="s">
        <v>220</v>
      </c>
      <c r="CJ632" t="s">
        <v>2864</v>
      </c>
      <c r="CK632" t="s">
        <v>333</v>
      </c>
      <c r="CL632" t="s">
        <v>336</v>
      </c>
      <c r="CN632" t="s">
        <v>283</v>
      </c>
      <c r="CP632" t="s">
        <v>225</v>
      </c>
      <c r="CQ632" t="s">
        <v>285</v>
      </c>
      <c r="CR632" t="s">
        <v>226</v>
      </c>
      <c r="CS632" t="s">
        <v>226</v>
      </c>
      <c r="CT632" t="s">
        <v>219</v>
      </c>
      <c r="CU632" t="s">
        <v>219</v>
      </c>
      <c r="CV632" t="s">
        <v>227</v>
      </c>
      <c r="CW632" t="s">
        <v>227</v>
      </c>
      <c r="CX632" t="s">
        <v>228</v>
      </c>
      <c r="CY632" t="s">
        <v>228</v>
      </c>
      <c r="CZ632" t="s">
        <v>219</v>
      </c>
      <c r="DA632" t="s">
        <v>219</v>
      </c>
      <c r="DB632" t="s">
        <v>398</v>
      </c>
      <c r="DC632" t="s">
        <v>398</v>
      </c>
      <c r="DD632" t="s">
        <v>219</v>
      </c>
      <c r="DG632" t="s">
        <v>500</v>
      </c>
      <c r="DH632" t="s">
        <v>398</v>
      </c>
      <c r="DI632" t="s">
        <v>500</v>
      </c>
      <c r="DJ632" t="s">
        <v>3520</v>
      </c>
      <c r="DK632" t="s">
        <v>372</v>
      </c>
      <c r="DL632" t="s">
        <v>372</v>
      </c>
      <c r="DM632" t="s">
        <v>219</v>
      </c>
      <c r="DN632" t="s">
        <v>219</v>
      </c>
      <c r="DO632" t="s">
        <v>234</v>
      </c>
      <c r="DP632" t="s">
        <v>235</v>
      </c>
      <c r="DR632" t="s">
        <v>235</v>
      </c>
      <c r="DT632" t="s">
        <v>214</v>
      </c>
      <c r="DU632" t="s">
        <v>219</v>
      </c>
      <c r="DV632" t="s">
        <v>452</v>
      </c>
      <c r="DW632" t="s">
        <v>3521</v>
      </c>
      <c r="DX632" t="s">
        <v>233</v>
      </c>
      <c r="DY632" t="s">
        <v>233</v>
      </c>
      <c r="DZ632" t="s">
        <v>485</v>
      </c>
      <c r="EA632" t="s">
        <v>233</v>
      </c>
      <c r="EB632" t="s">
        <v>233</v>
      </c>
      <c r="EC632" t="s">
        <v>237</v>
      </c>
      <c r="ED632" t="s">
        <v>237</v>
      </c>
      <c r="EE632" t="s">
        <v>214</v>
      </c>
      <c r="EF632" t="s">
        <v>214</v>
      </c>
      <c r="EG632" t="s">
        <v>214</v>
      </c>
      <c r="EI632" t="s">
        <v>214</v>
      </c>
      <c r="EK632" t="s">
        <v>372</v>
      </c>
      <c r="EL632" t="s">
        <v>372</v>
      </c>
      <c r="EM632" t="s">
        <v>460</v>
      </c>
      <c r="EN632" t="s">
        <v>460</v>
      </c>
      <c r="EO632" t="s">
        <v>486</v>
      </c>
      <c r="EP632" t="s">
        <v>486</v>
      </c>
      <c r="EQ632" t="s">
        <v>214</v>
      </c>
      <c r="ER632" t="s">
        <v>219</v>
      </c>
      <c r="ES632" t="s">
        <v>237</v>
      </c>
      <c r="ET632" t="s">
        <v>237</v>
      </c>
      <c r="EU632" t="s">
        <v>233</v>
      </c>
      <c r="EV632" t="s">
        <v>233</v>
      </c>
      <c r="EW632" t="s">
        <v>580</v>
      </c>
      <c r="EX632" t="s">
        <v>580</v>
      </c>
      <c r="EY632" t="s">
        <v>372</v>
      </c>
      <c r="EZ632" t="s">
        <v>677</v>
      </c>
      <c r="FA632" t="s">
        <v>241</v>
      </c>
      <c r="FB632" t="s">
        <v>372</v>
      </c>
      <c r="FC632" t="s">
        <v>372</v>
      </c>
      <c r="FD632" t="s">
        <v>372</v>
      </c>
      <c r="FE632" t="s">
        <v>227</v>
      </c>
      <c r="FF632" t="s">
        <v>227</v>
      </c>
      <c r="FG632" t="s">
        <v>390</v>
      </c>
      <c r="FH632" t="s">
        <v>390</v>
      </c>
      <c r="FI632" t="s">
        <v>219</v>
      </c>
      <c r="FJ632" t="s">
        <v>219</v>
      </c>
      <c r="FK632" t="s">
        <v>219</v>
      </c>
      <c r="FL632" t="s">
        <v>219</v>
      </c>
      <c r="FM632" t="s">
        <v>245</v>
      </c>
      <c r="FN632" t="s">
        <v>245</v>
      </c>
      <c r="FO632" t="s">
        <v>219</v>
      </c>
      <c r="FP632" t="s">
        <v>219</v>
      </c>
      <c r="FQ632" t="s">
        <v>241</v>
      </c>
      <c r="FR632" t="s">
        <v>241</v>
      </c>
      <c r="FS632" t="s">
        <v>241</v>
      </c>
      <c r="FT632" t="s">
        <v>241</v>
      </c>
      <c r="FU632" t="s">
        <v>219</v>
      </c>
      <c r="FV632" t="s">
        <v>241</v>
      </c>
      <c r="FW632" t="s">
        <v>241</v>
      </c>
      <c r="FX632" t="s">
        <v>241</v>
      </c>
      <c r="FY632" t="s">
        <v>241</v>
      </c>
      <c r="FZ632" t="s">
        <v>248</v>
      </c>
      <c r="GA632" t="s">
        <v>248</v>
      </c>
      <c r="GB632" t="s">
        <v>227</v>
      </c>
      <c r="GC632" t="s">
        <v>227</v>
      </c>
      <c r="GD632" t="s">
        <v>249</v>
      </c>
      <c r="GE632" t="s">
        <v>241</v>
      </c>
      <c r="GF632" t="s">
        <v>249</v>
      </c>
      <c r="GG632" t="s">
        <v>286</v>
      </c>
      <c r="GH632" t="s">
        <v>241</v>
      </c>
      <c r="GI632" t="s">
        <v>226</v>
      </c>
      <c r="GJ632" t="s">
        <v>227</v>
      </c>
      <c r="GK632" t="s">
        <v>227</v>
      </c>
      <c r="GL632" t="s">
        <v>227</v>
      </c>
      <c r="GM632" t="s">
        <v>227</v>
      </c>
      <c r="GN632" t="s">
        <v>219</v>
      </c>
      <c r="GO632" t="s">
        <v>214</v>
      </c>
      <c r="GP632" t="s">
        <v>251</v>
      </c>
      <c r="GQ632" t="s">
        <v>553</v>
      </c>
      <c r="GR632" t="s">
        <v>251</v>
      </c>
      <c r="GS632" t="s">
        <v>214</v>
      </c>
      <c r="GT632" t="s">
        <v>241</v>
      </c>
      <c r="GU632" t="s">
        <v>214</v>
      </c>
      <c r="GV632" t="s">
        <v>241</v>
      </c>
      <c r="GW632" t="s">
        <v>297</v>
      </c>
      <c r="GX632" t="s">
        <v>297</v>
      </c>
      <c r="GY632" t="s">
        <v>254</v>
      </c>
      <c r="GZ632" t="s">
        <v>241</v>
      </c>
      <c r="HA632" t="s">
        <v>239</v>
      </c>
      <c r="HB632" t="s">
        <v>241</v>
      </c>
      <c r="HC632" t="s">
        <v>315</v>
      </c>
      <c r="HD632" t="s">
        <v>517</v>
      </c>
      <c r="HE632" t="s">
        <v>429</v>
      </c>
      <c r="HF632" t="s">
        <v>398</v>
      </c>
      <c r="HG632" t="s">
        <v>362</v>
      </c>
      <c r="HH632" t="s">
        <v>3522</v>
      </c>
      <c r="HI632" t="s">
        <v>241</v>
      </c>
      <c r="HJ632" t="s">
        <v>219</v>
      </c>
      <c r="HK632" t="s">
        <v>241</v>
      </c>
      <c r="HL632" s="12"/>
      <c r="HM632">
        <v>0.25</v>
      </c>
      <c r="HN632">
        <v>0</v>
      </c>
      <c r="HO632">
        <v>0</v>
      </c>
      <c r="HP632">
        <v>1</v>
      </c>
      <c r="HQ632">
        <v>0.5</v>
      </c>
      <c r="HR632">
        <v>0</v>
      </c>
      <c r="HS632">
        <v>0</v>
      </c>
      <c r="HT632">
        <v>0</v>
      </c>
      <c r="HU632">
        <v>0</v>
      </c>
      <c r="HV632">
        <v>0.25</v>
      </c>
      <c r="HW632">
        <v>0.25</v>
      </c>
      <c r="HX632">
        <v>0.5</v>
      </c>
      <c r="HY632">
        <v>1</v>
      </c>
      <c r="HZ632">
        <v>0</v>
      </c>
      <c r="IA632" s="4">
        <v>1</v>
      </c>
      <c r="IB632">
        <v>0.5</v>
      </c>
      <c r="IC632">
        <v>0.25</v>
      </c>
      <c r="ID632">
        <v>0</v>
      </c>
      <c r="IE632">
        <v>0</v>
      </c>
      <c r="IG632">
        <v>0</v>
      </c>
      <c r="IH632">
        <v>0.5</v>
      </c>
      <c r="II632">
        <v>0.75</v>
      </c>
      <c r="IJ632">
        <v>0.75</v>
      </c>
      <c r="IK632">
        <v>1</v>
      </c>
      <c r="IL632">
        <v>0.75</v>
      </c>
      <c r="IM632">
        <v>0.25</v>
      </c>
      <c r="IN632">
        <v>1</v>
      </c>
      <c r="IO632">
        <v>1</v>
      </c>
      <c r="IQ632">
        <v>0</v>
      </c>
      <c r="IS632">
        <f t="shared" si="518"/>
        <v>3.7499999999999999E-2</v>
      </c>
      <c r="IT632">
        <f t="shared" si="519"/>
        <v>0</v>
      </c>
      <c r="IU632">
        <f t="shared" si="520"/>
        <v>0</v>
      </c>
      <c r="IV632">
        <f t="shared" si="521"/>
        <v>0.1</v>
      </c>
      <c r="IW632">
        <f t="shared" si="522"/>
        <v>0.04</v>
      </c>
      <c r="IX632">
        <f t="shared" si="523"/>
        <v>0</v>
      </c>
      <c r="IY632">
        <f t="shared" si="524"/>
        <v>0</v>
      </c>
      <c r="IZ632">
        <f t="shared" si="525"/>
        <v>0</v>
      </c>
      <c r="JA632">
        <f t="shared" si="526"/>
        <v>0</v>
      </c>
      <c r="JB632">
        <f t="shared" si="527"/>
        <v>2.5000000000000001E-2</v>
      </c>
      <c r="JC632">
        <f t="shared" si="528"/>
        <v>0.03</v>
      </c>
      <c r="JD632">
        <f t="shared" si="529"/>
        <v>5.5E-2</v>
      </c>
      <c r="JE632">
        <f t="shared" si="530"/>
        <v>7.0000000000000007E-2</v>
      </c>
      <c r="JF632">
        <f t="shared" si="531"/>
        <v>0</v>
      </c>
      <c r="JG632" s="5">
        <f t="shared" si="532"/>
        <v>0.05</v>
      </c>
      <c r="JH632">
        <f t="shared" si="533"/>
        <v>0</v>
      </c>
      <c r="JI632">
        <f t="shared" si="533"/>
        <v>0</v>
      </c>
      <c r="JJ632">
        <f t="shared" si="534"/>
        <v>0</v>
      </c>
      <c r="JK632">
        <f t="shared" si="535"/>
        <v>0</v>
      </c>
      <c r="JL632" s="6">
        <f t="shared" si="536"/>
        <v>0.02</v>
      </c>
      <c r="JM632">
        <f t="shared" si="537"/>
        <v>0</v>
      </c>
      <c r="JN632">
        <f t="shared" si="538"/>
        <v>2.5000000000000001E-2</v>
      </c>
      <c r="JO632">
        <f t="shared" si="539"/>
        <v>0.11249999999999999</v>
      </c>
      <c r="JP632">
        <f t="shared" si="540"/>
        <v>7.5000000000000011E-2</v>
      </c>
      <c r="JQ632">
        <f t="shared" si="541"/>
        <v>0.12</v>
      </c>
      <c r="JR632">
        <f t="shared" si="542"/>
        <v>8.2500000000000004E-2</v>
      </c>
      <c r="JS632">
        <f t="shared" si="543"/>
        <v>2.5000000000000001E-2</v>
      </c>
      <c r="JT632">
        <f t="shared" si="543"/>
        <v>0.1</v>
      </c>
      <c r="JU632">
        <f t="shared" si="544"/>
        <v>1</v>
      </c>
      <c r="JV632">
        <f t="shared" si="544"/>
        <v>0</v>
      </c>
      <c r="JW632">
        <f t="shared" si="545"/>
        <v>0.15</v>
      </c>
      <c r="JY632">
        <f t="shared" si="546"/>
        <v>1.2500000000000001E-2</v>
      </c>
      <c r="JZ632">
        <f t="shared" si="547"/>
        <v>0</v>
      </c>
      <c r="KA632">
        <f t="shared" si="548"/>
        <v>0</v>
      </c>
      <c r="KB632">
        <f t="shared" si="548"/>
        <v>0.02</v>
      </c>
      <c r="KC632">
        <f t="shared" si="549"/>
        <v>0.02</v>
      </c>
      <c r="KD632">
        <f t="shared" si="574"/>
        <v>0</v>
      </c>
      <c r="KE632">
        <f t="shared" si="574"/>
        <v>0</v>
      </c>
      <c r="KF632">
        <f t="shared" si="574"/>
        <v>0</v>
      </c>
      <c r="KG632">
        <f t="shared" si="574"/>
        <v>0</v>
      </c>
      <c r="KH632">
        <f t="shared" si="574"/>
        <v>7.4999999999999997E-3</v>
      </c>
      <c r="KI632">
        <f t="shared" si="574"/>
        <v>7.4999999999999997E-3</v>
      </c>
      <c r="KJ632">
        <f t="shared" si="574"/>
        <v>1.4999999999999999E-2</v>
      </c>
      <c r="KK632">
        <f t="shared" si="550"/>
        <v>0.02</v>
      </c>
      <c r="KL632">
        <f t="shared" si="551"/>
        <v>0</v>
      </c>
      <c r="KM632" s="5">
        <f t="shared" si="552"/>
        <v>0.05</v>
      </c>
      <c r="KN632">
        <f t="shared" si="553"/>
        <v>0</v>
      </c>
      <c r="KO632">
        <f t="shared" si="553"/>
        <v>0</v>
      </c>
      <c r="KP632">
        <f t="shared" si="554"/>
        <v>0</v>
      </c>
      <c r="KQ632">
        <f t="shared" si="555"/>
        <v>0</v>
      </c>
      <c r="KR632" s="6">
        <f t="shared" si="556"/>
        <v>0.01</v>
      </c>
      <c r="KS632">
        <f t="shared" si="557"/>
        <v>0</v>
      </c>
      <c r="KT632">
        <f t="shared" si="558"/>
        <v>1.4999999999999999E-2</v>
      </c>
      <c r="KU632">
        <f t="shared" si="559"/>
        <v>0.03</v>
      </c>
      <c r="KV632">
        <f t="shared" si="560"/>
        <v>3.7500000000000006E-2</v>
      </c>
      <c r="KW632">
        <f t="shared" si="561"/>
        <v>0.01</v>
      </c>
      <c r="KX632">
        <f t="shared" si="562"/>
        <v>0</v>
      </c>
      <c r="KY632">
        <f t="shared" si="563"/>
        <v>0.01</v>
      </c>
      <c r="KZ632">
        <f t="shared" si="564"/>
        <v>0.03</v>
      </c>
      <c r="LA632">
        <f t="shared" si="565"/>
        <v>1</v>
      </c>
      <c r="LB632">
        <f t="shared" si="565"/>
        <v>0</v>
      </c>
      <c r="LC632">
        <f t="shared" si="566"/>
        <v>0.1</v>
      </c>
      <c r="LE632" t="str">
        <f t="shared" si="572"/>
        <v>Nigeria</v>
      </c>
      <c r="LF632">
        <f t="shared" si="567"/>
        <v>0.17750000000000002</v>
      </c>
      <c r="LG632" s="6">
        <f t="shared" si="568"/>
        <v>0.24999999999999997</v>
      </c>
      <c r="LH632">
        <f t="shared" si="569"/>
        <v>0.69000000000000006</v>
      </c>
      <c r="LI632" s="6">
        <f t="shared" si="570"/>
        <v>0.39500000000000002</v>
      </c>
      <c r="LJ632">
        <f t="shared" si="571"/>
        <v>0</v>
      </c>
    </row>
    <row r="633" spans="1:322" x14ac:dyDescent="0.35">
      <c r="A633" s="8">
        <v>44872</v>
      </c>
      <c r="B633" t="s">
        <v>3523</v>
      </c>
      <c r="D633" s="27" t="s">
        <v>321</v>
      </c>
      <c r="E633" s="27" t="s">
        <v>321</v>
      </c>
      <c r="F633" s="27">
        <v>35</v>
      </c>
      <c r="G633" s="27" t="s">
        <v>1096</v>
      </c>
      <c r="H633" s="27" t="s">
        <v>1818</v>
      </c>
      <c r="I633" s="27" t="s">
        <v>1097</v>
      </c>
      <c r="J633" s="27" t="s">
        <v>536</v>
      </c>
      <c r="K633" s="28">
        <v>44495</v>
      </c>
      <c r="L633" s="28">
        <v>44495</v>
      </c>
      <c r="M633" s="28">
        <v>44523</v>
      </c>
      <c r="N633" s="27" t="s">
        <v>261</v>
      </c>
      <c r="O633" s="27" t="s">
        <v>261</v>
      </c>
      <c r="P633" s="27" t="s">
        <v>261</v>
      </c>
      <c r="Q633" s="27" t="s">
        <v>324</v>
      </c>
      <c r="R633" s="28">
        <v>44495</v>
      </c>
      <c r="S633" s="28">
        <v>44495</v>
      </c>
      <c r="T633" s="27" t="s">
        <v>263</v>
      </c>
      <c r="U633" s="27" t="s">
        <v>261</v>
      </c>
      <c r="V633" s="28" t="s">
        <v>262</v>
      </c>
      <c r="W633" s="27" t="s">
        <v>261</v>
      </c>
      <c r="X633" s="28" t="s">
        <v>262</v>
      </c>
      <c r="Y633" s="27" t="s">
        <v>263</v>
      </c>
      <c r="Z633" s="28">
        <v>44791</v>
      </c>
      <c r="AA633" s="27" t="s">
        <v>264</v>
      </c>
      <c r="AB633" s="27" t="s">
        <v>265</v>
      </c>
      <c r="AC633" s="27" t="s">
        <v>3451</v>
      </c>
      <c r="AD633" s="27" t="s">
        <v>267</v>
      </c>
      <c r="AE633" s="27" t="s">
        <v>473</v>
      </c>
      <c r="AF633" s="27" t="s">
        <v>687</v>
      </c>
      <c r="AG633" s="29">
        <v>235000</v>
      </c>
      <c r="AH633" s="27" t="s">
        <v>263</v>
      </c>
      <c r="AI633" s="27">
        <v>44648</v>
      </c>
      <c r="AJ633" s="28">
        <v>44653</v>
      </c>
      <c r="AK633" s="27" t="s">
        <v>268</v>
      </c>
      <c r="AL633" s="27" t="s">
        <v>269</v>
      </c>
      <c r="AM633" s="27" t="s">
        <v>2036</v>
      </c>
      <c r="AN633" s="27" t="s">
        <v>2037</v>
      </c>
      <c r="AO633" s="27" t="s">
        <v>261</v>
      </c>
      <c r="AP633" s="27" t="s">
        <v>261</v>
      </c>
      <c r="AQ633" s="28" t="s">
        <v>262</v>
      </c>
      <c r="AR633" s="27" t="s">
        <v>261</v>
      </c>
      <c r="AS633" s="28" t="s">
        <v>262</v>
      </c>
      <c r="AT633" s="27" t="s">
        <v>261</v>
      </c>
      <c r="AU633" s="28" t="s">
        <v>262</v>
      </c>
      <c r="AV633" s="27" t="s">
        <v>261</v>
      </c>
      <c r="AW633" s="28" t="s">
        <v>262</v>
      </c>
      <c r="AX633" s="27" t="s">
        <v>261</v>
      </c>
      <c r="AY633" s="28" t="s">
        <v>262</v>
      </c>
      <c r="AZ633" s="27" t="s">
        <v>262</v>
      </c>
      <c r="BA633" s="27" t="s">
        <v>262</v>
      </c>
      <c r="BB633" s="27" t="s">
        <v>261</v>
      </c>
      <c r="BC633" s="28" t="s">
        <v>262</v>
      </c>
      <c r="BD633" s="27" t="s">
        <v>261</v>
      </c>
      <c r="BE633" s="30" t="s">
        <v>262</v>
      </c>
      <c r="BF633" t="s">
        <v>536</v>
      </c>
      <c r="BG633" t="s">
        <v>509</v>
      </c>
      <c r="BH633" t="s">
        <v>208</v>
      </c>
      <c r="BI633" t="s">
        <v>477</v>
      </c>
      <c r="BJ633" t="s">
        <v>210</v>
      </c>
      <c r="BK633" t="s">
        <v>329</v>
      </c>
      <c r="BL633" t="s">
        <v>212</v>
      </c>
      <c r="BM633" t="s">
        <v>3447</v>
      </c>
      <c r="BN633" t="s">
        <v>214</v>
      </c>
      <c r="BO633" t="s">
        <v>331</v>
      </c>
      <c r="BP633" t="s">
        <v>277</v>
      </c>
      <c r="BQ633" t="s">
        <v>216</v>
      </c>
      <c r="BR633" t="s">
        <v>3418</v>
      </c>
      <c r="BS633" t="s">
        <v>1132</v>
      </c>
      <c r="BT633" t="s">
        <v>3418</v>
      </c>
      <c r="BU633" t="s">
        <v>3524</v>
      </c>
      <c r="BV633" t="s">
        <v>214</v>
      </c>
      <c r="CG633" t="s">
        <v>219</v>
      </c>
      <c r="CI633" t="s">
        <v>333</v>
      </c>
      <c r="CJ633" t="s">
        <v>3525</v>
      </c>
      <c r="CL633" t="s">
        <v>1263</v>
      </c>
      <c r="CN633" t="s">
        <v>283</v>
      </c>
      <c r="CP633" t="s">
        <v>284</v>
      </c>
      <c r="CQ633" t="s">
        <v>224</v>
      </c>
      <c r="CR633" t="s">
        <v>244</v>
      </c>
      <c r="CT633" t="s">
        <v>219</v>
      </c>
      <c r="CV633" t="s">
        <v>244</v>
      </c>
      <c r="CX633" t="s">
        <v>287</v>
      </c>
      <c r="CZ633" t="s">
        <v>219</v>
      </c>
      <c r="DB633" t="s">
        <v>230</v>
      </c>
      <c r="DC633" t="s">
        <v>230</v>
      </c>
      <c r="DD633" t="s">
        <v>214</v>
      </c>
      <c r="DE633" t="s">
        <v>231</v>
      </c>
      <c r="DI633" t="s">
        <v>338</v>
      </c>
      <c r="DK633" t="s">
        <v>233</v>
      </c>
      <c r="DM633" t="s">
        <v>214</v>
      </c>
      <c r="DO633" t="s">
        <v>414</v>
      </c>
      <c r="DP633" t="s">
        <v>2302</v>
      </c>
      <c r="DT633" t="s">
        <v>214</v>
      </c>
      <c r="DV633" t="s">
        <v>746</v>
      </c>
      <c r="DX633" t="s">
        <v>237</v>
      </c>
      <c r="DZ633" t="s">
        <v>400</v>
      </c>
      <c r="EA633" t="s">
        <v>237</v>
      </c>
      <c r="EC633" t="s">
        <v>389</v>
      </c>
      <c r="EE633" t="s">
        <v>214</v>
      </c>
      <c r="EG633" t="s">
        <v>214</v>
      </c>
      <c r="EK633" t="s">
        <v>242</v>
      </c>
      <c r="EM633" t="s">
        <v>240</v>
      </c>
      <c r="EO633" t="s">
        <v>240</v>
      </c>
      <c r="EQ633" t="s">
        <v>214</v>
      </c>
      <c r="ER633" t="s">
        <v>241</v>
      </c>
      <c r="ES633" t="s">
        <v>242</v>
      </c>
      <c r="ET633" t="s">
        <v>241</v>
      </c>
      <c r="EU633" t="s">
        <v>389</v>
      </c>
      <c r="EV633" t="s">
        <v>241</v>
      </c>
      <c r="EW633" t="s">
        <v>310</v>
      </c>
      <c r="EX633" t="s">
        <v>241</v>
      </c>
      <c r="EY633" t="s">
        <v>389</v>
      </c>
      <c r="EZ633" t="s">
        <v>241</v>
      </c>
      <c r="FA633" t="s">
        <v>241</v>
      </c>
      <c r="FB633" t="s">
        <v>241</v>
      </c>
      <c r="FC633" t="s">
        <v>242</v>
      </c>
      <c r="FD633" t="s">
        <v>241</v>
      </c>
      <c r="FE633" t="s">
        <v>226</v>
      </c>
      <c r="FF633" t="s">
        <v>241</v>
      </c>
      <c r="FG633" t="s">
        <v>358</v>
      </c>
      <c r="FH633" t="s">
        <v>241</v>
      </c>
      <c r="FI633" t="s">
        <v>214</v>
      </c>
      <c r="FJ633" t="s">
        <v>241</v>
      </c>
      <c r="FK633" t="s">
        <v>214</v>
      </c>
      <c r="FL633" t="s">
        <v>241</v>
      </c>
      <c r="FM633" t="s">
        <v>292</v>
      </c>
      <c r="FN633" t="s">
        <v>241</v>
      </c>
      <c r="FO633" t="s">
        <v>219</v>
      </c>
      <c r="FP633" t="s">
        <v>241</v>
      </c>
      <c r="FQ633" t="s">
        <v>241</v>
      </c>
      <c r="FR633" t="s">
        <v>241</v>
      </c>
      <c r="FS633" t="s">
        <v>241</v>
      </c>
      <c r="FT633" t="s">
        <v>241</v>
      </c>
      <c r="FU633" t="s">
        <v>219</v>
      </c>
      <c r="FV633" t="s">
        <v>241</v>
      </c>
      <c r="FW633" t="s">
        <v>241</v>
      </c>
      <c r="FX633" t="s">
        <v>241</v>
      </c>
      <c r="FY633" t="s">
        <v>241</v>
      </c>
      <c r="FZ633" t="s">
        <v>341</v>
      </c>
      <c r="GA633" t="s">
        <v>241</v>
      </c>
      <c r="GB633" t="s">
        <v>227</v>
      </c>
      <c r="GC633" t="s">
        <v>241</v>
      </c>
      <c r="GD633" t="s">
        <v>293</v>
      </c>
      <c r="GE633" t="s">
        <v>241</v>
      </c>
      <c r="GF633" t="s">
        <v>241</v>
      </c>
      <c r="GG633" t="s">
        <v>244</v>
      </c>
      <c r="GH633" t="s">
        <v>241</v>
      </c>
      <c r="GI633" t="s">
        <v>241</v>
      </c>
      <c r="GJ633" t="s">
        <v>227</v>
      </c>
      <c r="GK633" t="s">
        <v>241</v>
      </c>
      <c r="GL633" t="s">
        <v>227</v>
      </c>
      <c r="GM633" t="s">
        <v>241</v>
      </c>
      <c r="GN633" t="s">
        <v>219</v>
      </c>
      <c r="GO633" t="s">
        <v>241</v>
      </c>
      <c r="GP633" t="s">
        <v>294</v>
      </c>
      <c r="GQ633" t="s">
        <v>241</v>
      </c>
      <c r="GR633" t="s">
        <v>295</v>
      </c>
      <c r="GS633" t="s">
        <v>214</v>
      </c>
      <c r="GT633" t="s">
        <v>241</v>
      </c>
      <c r="GU633" t="s">
        <v>241</v>
      </c>
      <c r="GV633" t="s">
        <v>241</v>
      </c>
      <c r="GW633" t="s">
        <v>404</v>
      </c>
      <c r="GX633" t="s">
        <v>296</v>
      </c>
      <c r="GY633" t="s">
        <v>254</v>
      </c>
      <c r="GZ633" t="s">
        <v>241</v>
      </c>
      <c r="HA633" t="s">
        <v>298</v>
      </c>
      <c r="HB633" t="s">
        <v>241</v>
      </c>
      <c r="HC633" t="s">
        <v>241</v>
      </c>
      <c r="HD633" t="s">
        <v>241</v>
      </c>
      <c r="HE633" t="s">
        <v>241</v>
      </c>
      <c r="HF633" t="s">
        <v>241</v>
      </c>
      <c r="HG633" t="s">
        <v>241</v>
      </c>
      <c r="HH633" t="s">
        <v>241</v>
      </c>
      <c r="HI633" t="s">
        <v>241</v>
      </c>
      <c r="HJ633" t="s">
        <v>214</v>
      </c>
      <c r="HK633" t="s">
        <v>3526</v>
      </c>
      <c r="HL633" s="12"/>
      <c r="HM633">
        <v>0.75</v>
      </c>
      <c r="HN633">
        <v>0.75</v>
      </c>
      <c r="HO633">
        <v>0</v>
      </c>
      <c r="HP633">
        <v>0.75</v>
      </c>
      <c r="HQ633">
        <v>1</v>
      </c>
      <c r="HR633">
        <v>0.25</v>
      </c>
      <c r="HS633">
        <v>1</v>
      </c>
      <c r="HT633">
        <v>1</v>
      </c>
      <c r="HU633">
        <v>0</v>
      </c>
      <c r="HV633">
        <v>0.5</v>
      </c>
      <c r="HW633">
        <v>0.5</v>
      </c>
      <c r="HX633">
        <v>1</v>
      </c>
      <c r="HY633">
        <v>1</v>
      </c>
      <c r="HZ633">
        <v>0.75</v>
      </c>
      <c r="IA633" s="4">
        <v>1</v>
      </c>
      <c r="IB633">
        <v>0.75</v>
      </c>
      <c r="IC633">
        <v>1</v>
      </c>
      <c r="ID633">
        <v>1</v>
      </c>
      <c r="IE633">
        <v>0.75</v>
      </c>
      <c r="IG633">
        <v>1</v>
      </c>
      <c r="IH633">
        <v>1</v>
      </c>
      <c r="II633">
        <v>1</v>
      </c>
      <c r="IJ633">
        <v>1</v>
      </c>
      <c r="IK633">
        <v>1</v>
      </c>
      <c r="IL633">
        <v>1</v>
      </c>
      <c r="IM633">
        <v>0.75</v>
      </c>
      <c r="IN633">
        <v>1</v>
      </c>
      <c r="IO633">
        <v>1</v>
      </c>
      <c r="IQ633">
        <v>0</v>
      </c>
      <c r="IS633">
        <f t="shared" si="518"/>
        <v>0.11249999999999999</v>
      </c>
      <c r="IT633">
        <f t="shared" si="519"/>
        <v>0.09</v>
      </c>
      <c r="IU633">
        <f t="shared" si="520"/>
        <v>0</v>
      </c>
      <c r="IV633">
        <f t="shared" si="521"/>
        <v>7.5000000000000011E-2</v>
      </c>
      <c r="IW633">
        <f t="shared" si="522"/>
        <v>0.08</v>
      </c>
      <c r="IX633">
        <f t="shared" si="523"/>
        <v>3.2500000000000001E-2</v>
      </c>
      <c r="IY633">
        <f t="shared" si="524"/>
        <v>0.1</v>
      </c>
      <c r="IZ633">
        <f t="shared" si="525"/>
        <v>0.11</v>
      </c>
      <c r="JA633">
        <f t="shared" si="526"/>
        <v>0</v>
      </c>
      <c r="JB633">
        <f t="shared" si="527"/>
        <v>0.05</v>
      </c>
      <c r="JC633">
        <f t="shared" si="528"/>
        <v>0.06</v>
      </c>
      <c r="JD633">
        <f t="shared" si="529"/>
        <v>0.11</v>
      </c>
      <c r="JE633">
        <f t="shared" si="530"/>
        <v>7.0000000000000007E-2</v>
      </c>
      <c r="JF633">
        <f t="shared" si="531"/>
        <v>0.09</v>
      </c>
      <c r="JG633" s="5">
        <f t="shared" si="532"/>
        <v>0.05</v>
      </c>
      <c r="JH633">
        <f t="shared" si="533"/>
        <v>0</v>
      </c>
      <c r="JI633">
        <f t="shared" si="533"/>
        <v>0</v>
      </c>
      <c r="JJ633">
        <f t="shared" si="534"/>
        <v>0.2</v>
      </c>
      <c r="JK633">
        <f t="shared" si="535"/>
        <v>0.11249999999999999</v>
      </c>
      <c r="JL633" s="6">
        <f t="shared" si="536"/>
        <v>6.6666666666666666E-2</v>
      </c>
      <c r="JM633">
        <f t="shared" si="537"/>
        <v>0.12</v>
      </c>
      <c r="JN633">
        <f t="shared" si="538"/>
        <v>0.05</v>
      </c>
      <c r="JO633">
        <f t="shared" si="539"/>
        <v>0.15</v>
      </c>
      <c r="JP633">
        <f t="shared" si="540"/>
        <v>0.1</v>
      </c>
      <c r="JQ633">
        <f t="shared" si="541"/>
        <v>0.12</v>
      </c>
      <c r="JR633">
        <f t="shared" si="542"/>
        <v>0.11</v>
      </c>
      <c r="JS633">
        <f t="shared" si="543"/>
        <v>7.5000000000000011E-2</v>
      </c>
      <c r="JT633">
        <f t="shared" si="543"/>
        <v>0.1</v>
      </c>
      <c r="JU633">
        <f t="shared" si="544"/>
        <v>1</v>
      </c>
      <c r="JV633">
        <f t="shared" si="544"/>
        <v>0</v>
      </c>
      <c r="JW633">
        <f t="shared" si="545"/>
        <v>0.15</v>
      </c>
      <c r="JY633">
        <f t="shared" si="546"/>
        <v>3.7500000000000006E-2</v>
      </c>
      <c r="JZ633">
        <f t="shared" si="547"/>
        <v>0.06</v>
      </c>
      <c r="KA633">
        <f t="shared" si="548"/>
        <v>0</v>
      </c>
      <c r="KB633">
        <f t="shared" si="548"/>
        <v>1.4999999999999999E-2</v>
      </c>
      <c r="KC633">
        <f t="shared" si="549"/>
        <v>0.04</v>
      </c>
      <c r="KD633">
        <f t="shared" si="574"/>
        <v>7.4999999999999997E-3</v>
      </c>
      <c r="KE633">
        <f t="shared" si="574"/>
        <v>0.03</v>
      </c>
      <c r="KF633">
        <f t="shared" si="574"/>
        <v>0.03</v>
      </c>
      <c r="KG633">
        <f t="shared" si="574"/>
        <v>0</v>
      </c>
      <c r="KH633">
        <f t="shared" si="574"/>
        <v>1.4999999999999999E-2</v>
      </c>
      <c r="KI633">
        <f t="shared" si="574"/>
        <v>1.4999999999999999E-2</v>
      </c>
      <c r="KJ633">
        <f t="shared" si="574"/>
        <v>0.03</v>
      </c>
      <c r="KK633">
        <f t="shared" si="550"/>
        <v>0.02</v>
      </c>
      <c r="KL633">
        <f t="shared" si="551"/>
        <v>0.03</v>
      </c>
      <c r="KM633" s="5">
        <f t="shared" si="552"/>
        <v>0.05</v>
      </c>
      <c r="KN633">
        <f t="shared" si="553"/>
        <v>0</v>
      </c>
      <c r="KO633">
        <f t="shared" si="553"/>
        <v>0</v>
      </c>
      <c r="KP633">
        <f t="shared" si="554"/>
        <v>0.06</v>
      </c>
      <c r="KQ633">
        <f t="shared" si="555"/>
        <v>2.2499999999999999E-2</v>
      </c>
      <c r="KR633" s="6">
        <f t="shared" si="556"/>
        <v>3.3333333333333333E-2</v>
      </c>
      <c r="KS633">
        <f t="shared" si="557"/>
        <v>0.04</v>
      </c>
      <c r="KT633">
        <f t="shared" si="558"/>
        <v>0.03</v>
      </c>
      <c r="KU633">
        <f t="shared" si="559"/>
        <v>0.04</v>
      </c>
      <c r="KV633">
        <f t="shared" si="560"/>
        <v>0.05</v>
      </c>
      <c r="KW633">
        <f t="shared" si="561"/>
        <v>0.01</v>
      </c>
      <c r="KX633">
        <f t="shared" si="562"/>
        <v>0</v>
      </c>
      <c r="KY633">
        <f t="shared" si="563"/>
        <v>0.03</v>
      </c>
      <c r="KZ633">
        <f t="shared" si="564"/>
        <v>0.03</v>
      </c>
      <c r="LA633">
        <f t="shared" si="565"/>
        <v>1</v>
      </c>
      <c r="LB633">
        <f t="shared" si="565"/>
        <v>0</v>
      </c>
      <c r="LC633">
        <f t="shared" si="566"/>
        <v>0.1</v>
      </c>
      <c r="LE633" t="str">
        <f t="shared" si="572"/>
        <v>Burkina Faso</v>
      </c>
      <c r="LF633">
        <f t="shared" si="567"/>
        <v>0.6</v>
      </c>
      <c r="LG633" s="6">
        <f t="shared" si="568"/>
        <v>0.80916666666666659</v>
      </c>
      <c r="LH633">
        <f t="shared" si="569"/>
        <v>0.97499999999999987</v>
      </c>
      <c r="LI633" s="6">
        <f t="shared" si="570"/>
        <v>0.82583333333333353</v>
      </c>
      <c r="LJ633">
        <f t="shared" si="571"/>
        <v>0</v>
      </c>
    </row>
    <row r="634" spans="1:322" x14ac:dyDescent="0.35">
      <c r="A634" s="8">
        <v>44870</v>
      </c>
      <c r="B634" t="s">
        <v>3527</v>
      </c>
      <c r="D634" s="24" t="s">
        <v>257</v>
      </c>
      <c r="E634" s="24" t="s">
        <v>257</v>
      </c>
      <c r="F634" s="24">
        <v>18</v>
      </c>
      <c r="G634" s="24" t="s">
        <v>1096</v>
      </c>
      <c r="H634" s="24" t="s">
        <v>1818</v>
      </c>
      <c r="I634" s="24" t="s">
        <v>1097</v>
      </c>
      <c r="J634" s="24" t="s">
        <v>536</v>
      </c>
      <c r="K634" s="25">
        <v>44507</v>
      </c>
      <c r="L634" s="25">
        <v>44507</v>
      </c>
      <c r="M634" s="25">
        <v>44523</v>
      </c>
      <c r="N634" s="24" t="s">
        <v>261</v>
      </c>
      <c r="O634" s="24" t="s">
        <v>261</v>
      </c>
      <c r="P634" s="24" t="s">
        <v>261</v>
      </c>
      <c r="Q634" s="24" t="s">
        <v>324</v>
      </c>
      <c r="R634" s="25">
        <v>44507</v>
      </c>
      <c r="S634" s="25">
        <v>44507</v>
      </c>
      <c r="T634" s="24" t="s">
        <v>263</v>
      </c>
      <c r="U634" s="24" t="s">
        <v>261</v>
      </c>
      <c r="V634" s="25" t="s">
        <v>262</v>
      </c>
      <c r="W634" s="24" t="s">
        <v>261</v>
      </c>
      <c r="X634" s="25" t="s">
        <v>262</v>
      </c>
      <c r="Y634" s="24" t="s">
        <v>263</v>
      </c>
      <c r="Z634" s="25">
        <v>44653</v>
      </c>
      <c r="AA634" s="24" t="s">
        <v>264</v>
      </c>
      <c r="AB634" s="24" t="s">
        <v>265</v>
      </c>
      <c r="AC634" s="24" t="s">
        <v>3528</v>
      </c>
      <c r="AD634" s="24" t="s">
        <v>267</v>
      </c>
      <c r="AE634" s="24" t="s">
        <v>473</v>
      </c>
      <c r="AF634" s="24" t="s">
        <v>687</v>
      </c>
      <c r="AG634" s="31">
        <v>235000</v>
      </c>
      <c r="AH634" s="24" t="s">
        <v>263</v>
      </c>
      <c r="AI634" s="24">
        <v>44762</v>
      </c>
      <c r="AJ634" s="25">
        <v>44764</v>
      </c>
      <c r="AK634" s="24" t="s">
        <v>268</v>
      </c>
      <c r="AL634" s="24" t="s">
        <v>269</v>
      </c>
      <c r="AM634" s="24" t="s">
        <v>2036</v>
      </c>
      <c r="AN634" s="24" t="s">
        <v>2037</v>
      </c>
      <c r="AO634" s="27" t="s">
        <v>263</v>
      </c>
      <c r="AP634" s="24" t="s">
        <v>261</v>
      </c>
      <c r="AQ634" s="25" t="s">
        <v>262</v>
      </c>
      <c r="AR634" s="24" t="s">
        <v>261</v>
      </c>
      <c r="AS634" s="25" t="s">
        <v>262</v>
      </c>
      <c r="AT634" s="24" t="s">
        <v>261</v>
      </c>
      <c r="AU634" s="25" t="s">
        <v>262</v>
      </c>
      <c r="AV634" s="24" t="s">
        <v>261</v>
      </c>
      <c r="AW634" s="25" t="s">
        <v>262</v>
      </c>
      <c r="AX634" s="24" t="s">
        <v>263</v>
      </c>
      <c r="AY634" s="25">
        <v>44917</v>
      </c>
      <c r="AZ634" s="27" t="s">
        <v>262</v>
      </c>
      <c r="BA634" s="27" t="s">
        <v>262</v>
      </c>
      <c r="BB634" s="24" t="s">
        <v>261</v>
      </c>
      <c r="BC634" s="25" t="s">
        <v>262</v>
      </c>
      <c r="BD634" s="24" t="s">
        <v>261</v>
      </c>
      <c r="BE634" s="26" t="s">
        <v>262</v>
      </c>
      <c r="BF634" t="s">
        <v>536</v>
      </c>
      <c r="BG634" t="s">
        <v>509</v>
      </c>
      <c r="BH634" t="s">
        <v>272</v>
      </c>
      <c r="BI634" t="s">
        <v>440</v>
      </c>
      <c r="BJ634" t="s">
        <v>210</v>
      </c>
      <c r="BK634" t="s">
        <v>329</v>
      </c>
      <c r="BL634" t="s">
        <v>212</v>
      </c>
      <c r="BM634" t="s">
        <v>2240</v>
      </c>
      <c r="BN634" t="s">
        <v>214</v>
      </c>
      <c r="BO634" t="s">
        <v>748</v>
      </c>
      <c r="BQ634" t="s">
        <v>332</v>
      </c>
      <c r="BV634" t="s">
        <v>214</v>
      </c>
      <c r="CG634" t="s">
        <v>219</v>
      </c>
      <c r="CI634" t="s">
        <v>304</v>
      </c>
      <c r="CJ634" t="s">
        <v>3529</v>
      </c>
      <c r="CL634" t="s">
        <v>282</v>
      </c>
      <c r="CN634" t="s">
        <v>283</v>
      </c>
      <c r="CP634" t="s">
        <v>413</v>
      </c>
      <c r="CQ634" t="s">
        <v>224</v>
      </c>
      <c r="CR634" t="s">
        <v>244</v>
      </c>
      <c r="CT634" t="s">
        <v>214</v>
      </c>
      <c r="CV634" t="s">
        <v>227</v>
      </c>
      <c r="CX634" t="s">
        <v>287</v>
      </c>
      <c r="CZ634" t="s">
        <v>219</v>
      </c>
      <c r="DB634" t="s">
        <v>230</v>
      </c>
      <c r="DC634" t="s">
        <v>230</v>
      </c>
      <c r="DD634" t="s">
        <v>219</v>
      </c>
      <c r="DI634" t="s">
        <v>636</v>
      </c>
      <c r="DK634" t="s">
        <v>372</v>
      </c>
      <c r="DM634" t="s">
        <v>214</v>
      </c>
      <c r="DO634" t="s">
        <v>414</v>
      </c>
      <c r="DP634" t="s">
        <v>1149</v>
      </c>
      <c r="DT634" t="s">
        <v>219</v>
      </c>
      <c r="DX634" t="s">
        <v>372</v>
      </c>
      <c r="DZ634" t="s">
        <v>238</v>
      </c>
      <c r="EA634" t="s">
        <v>237</v>
      </c>
      <c r="EC634" t="s">
        <v>237</v>
      </c>
      <c r="EE634" t="s">
        <v>214</v>
      </c>
      <c r="EG634" t="s">
        <v>214</v>
      </c>
      <c r="EK634" t="s">
        <v>237</v>
      </c>
      <c r="EM634" t="s">
        <v>486</v>
      </c>
      <c r="EO634" t="s">
        <v>486</v>
      </c>
      <c r="EQ634" t="s">
        <v>214</v>
      </c>
      <c r="ER634" t="s">
        <v>241</v>
      </c>
      <c r="ES634" t="s">
        <v>233</v>
      </c>
      <c r="ET634" t="s">
        <v>241</v>
      </c>
      <c r="EU634" t="s">
        <v>242</v>
      </c>
      <c r="EV634" t="s">
        <v>241</v>
      </c>
      <c r="EW634" t="s">
        <v>243</v>
      </c>
      <c r="EX634" t="s">
        <v>241</v>
      </c>
      <c r="EY634" t="s">
        <v>372</v>
      </c>
      <c r="EZ634" t="s">
        <v>291</v>
      </c>
      <c r="FA634" t="s">
        <v>241</v>
      </c>
      <c r="FB634" t="s">
        <v>241</v>
      </c>
      <c r="FC634" t="s">
        <v>237</v>
      </c>
      <c r="FD634" t="s">
        <v>241</v>
      </c>
      <c r="FE634" t="s">
        <v>226</v>
      </c>
      <c r="FF634" t="s">
        <v>241</v>
      </c>
      <c r="FG634" t="s">
        <v>390</v>
      </c>
      <c r="FH634" t="s">
        <v>241</v>
      </c>
      <c r="FI634" t="s">
        <v>402</v>
      </c>
      <c r="FJ634" t="s">
        <v>241</v>
      </c>
      <c r="FK634" t="s">
        <v>219</v>
      </c>
      <c r="FL634" t="s">
        <v>241</v>
      </c>
      <c r="FM634" t="s">
        <v>292</v>
      </c>
      <c r="FN634" t="s">
        <v>241</v>
      </c>
      <c r="FO634" t="s">
        <v>219</v>
      </c>
      <c r="FP634" t="s">
        <v>241</v>
      </c>
      <c r="FQ634" t="s">
        <v>241</v>
      </c>
      <c r="FR634" t="s">
        <v>241</v>
      </c>
      <c r="FS634" t="s">
        <v>241</v>
      </c>
      <c r="FT634" t="s">
        <v>241</v>
      </c>
      <c r="FU634" t="s">
        <v>219</v>
      </c>
      <c r="FV634" t="s">
        <v>241</v>
      </c>
      <c r="FW634" t="s">
        <v>241</v>
      </c>
      <c r="FX634" t="s">
        <v>241</v>
      </c>
      <c r="FY634" t="s">
        <v>241</v>
      </c>
      <c r="FZ634" t="s">
        <v>248</v>
      </c>
      <c r="GA634" t="s">
        <v>241</v>
      </c>
      <c r="GB634" t="s">
        <v>227</v>
      </c>
      <c r="GC634" t="s">
        <v>241</v>
      </c>
      <c r="GD634" t="s">
        <v>293</v>
      </c>
      <c r="GE634" t="s">
        <v>241</v>
      </c>
      <c r="GF634" t="s">
        <v>241</v>
      </c>
      <c r="GG634" t="s">
        <v>227</v>
      </c>
      <c r="GH634" t="s">
        <v>241</v>
      </c>
      <c r="GI634" t="s">
        <v>241</v>
      </c>
      <c r="GJ634" t="s">
        <v>227</v>
      </c>
      <c r="GK634" t="s">
        <v>241</v>
      </c>
      <c r="GL634" t="s">
        <v>227</v>
      </c>
      <c r="GM634" t="s">
        <v>241</v>
      </c>
      <c r="GN634" t="s">
        <v>219</v>
      </c>
      <c r="GO634" t="s">
        <v>241</v>
      </c>
      <c r="GP634" t="s">
        <v>295</v>
      </c>
      <c r="GQ634" t="s">
        <v>241</v>
      </c>
      <c r="GR634" t="s">
        <v>295</v>
      </c>
      <c r="GS634" t="s">
        <v>214</v>
      </c>
      <c r="GT634" t="s">
        <v>241</v>
      </c>
      <c r="GU634" t="s">
        <v>241</v>
      </c>
      <c r="GV634" t="s">
        <v>241</v>
      </c>
      <c r="GW634" t="s">
        <v>297</v>
      </c>
      <c r="GX634" t="s">
        <v>297</v>
      </c>
      <c r="GY634" t="s">
        <v>254</v>
      </c>
      <c r="GZ634" t="s">
        <v>241</v>
      </c>
      <c r="HA634" t="s">
        <v>298</v>
      </c>
      <c r="HB634" t="s">
        <v>241</v>
      </c>
      <c r="HC634" t="s">
        <v>241</v>
      </c>
      <c r="HD634" t="s">
        <v>241</v>
      </c>
      <c r="HE634" t="s">
        <v>241</v>
      </c>
      <c r="HF634" t="s">
        <v>241</v>
      </c>
      <c r="HG634" t="s">
        <v>241</v>
      </c>
      <c r="HH634" t="s">
        <v>241</v>
      </c>
      <c r="HI634" t="s">
        <v>241</v>
      </c>
      <c r="HJ634" t="s">
        <v>219</v>
      </c>
      <c r="HK634" t="s">
        <v>683</v>
      </c>
      <c r="HL634" s="12"/>
      <c r="HM634">
        <v>1</v>
      </c>
      <c r="HN634">
        <v>0.75</v>
      </c>
      <c r="HO634">
        <v>1</v>
      </c>
      <c r="HP634">
        <v>1</v>
      </c>
      <c r="HQ634">
        <v>1</v>
      </c>
      <c r="HR634">
        <v>0</v>
      </c>
      <c r="HS634">
        <v>1</v>
      </c>
      <c r="HT634">
        <v>1</v>
      </c>
      <c r="HU634">
        <v>1</v>
      </c>
      <c r="HV634">
        <v>0</v>
      </c>
      <c r="HW634">
        <v>0.5</v>
      </c>
      <c r="HX634">
        <v>0.5</v>
      </c>
      <c r="HY634">
        <v>1</v>
      </c>
      <c r="HZ634">
        <v>0.5</v>
      </c>
      <c r="IA634" s="4">
        <v>1</v>
      </c>
      <c r="IB634">
        <v>0.25</v>
      </c>
      <c r="IC634">
        <v>0.75</v>
      </c>
      <c r="ID634">
        <v>0</v>
      </c>
      <c r="IE634">
        <v>0.5</v>
      </c>
      <c r="IG634">
        <v>1</v>
      </c>
      <c r="IH634">
        <v>0.5</v>
      </c>
      <c r="II634">
        <v>1</v>
      </c>
      <c r="IJ634">
        <v>0.75</v>
      </c>
      <c r="IK634">
        <v>1</v>
      </c>
      <c r="IL634">
        <v>1</v>
      </c>
      <c r="IM634">
        <v>1</v>
      </c>
      <c r="IN634">
        <v>1</v>
      </c>
      <c r="IO634">
        <v>1</v>
      </c>
      <c r="IQ634">
        <v>0</v>
      </c>
      <c r="IS634">
        <f t="shared" si="518"/>
        <v>0.15</v>
      </c>
      <c r="IT634">
        <f t="shared" si="519"/>
        <v>0.09</v>
      </c>
      <c r="IU634">
        <f t="shared" si="520"/>
        <v>0.08</v>
      </c>
      <c r="IV634">
        <f t="shared" si="521"/>
        <v>0.1</v>
      </c>
      <c r="IW634">
        <f t="shared" si="522"/>
        <v>0.08</v>
      </c>
      <c r="IX634">
        <f t="shared" si="523"/>
        <v>0</v>
      </c>
      <c r="IY634">
        <f t="shared" si="524"/>
        <v>0.1</v>
      </c>
      <c r="IZ634">
        <f t="shared" si="525"/>
        <v>0.11</v>
      </c>
      <c r="JA634">
        <f t="shared" si="526"/>
        <v>0.13</v>
      </c>
      <c r="JB634">
        <f t="shared" si="527"/>
        <v>0</v>
      </c>
      <c r="JC634">
        <f t="shared" si="528"/>
        <v>0.06</v>
      </c>
      <c r="JD634">
        <f t="shared" si="529"/>
        <v>5.5E-2</v>
      </c>
      <c r="JE634">
        <f t="shared" si="530"/>
        <v>7.0000000000000007E-2</v>
      </c>
      <c r="JF634">
        <f t="shared" si="531"/>
        <v>0.06</v>
      </c>
      <c r="JG634" s="5">
        <f t="shared" si="532"/>
        <v>0.05</v>
      </c>
      <c r="JH634">
        <f t="shared" si="533"/>
        <v>0</v>
      </c>
      <c r="JI634">
        <f t="shared" si="533"/>
        <v>0</v>
      </c>
      <c r="JJ634">
        <f t="shared" si="534"/>
        <v>0</v>
      </c>
      <c r="JK634">
        <f t="shared" si="535"/>
        <v>7.4999999999999997E-2</v>
      </c>
      <c r="JL634" s="6">
        <f t="shared" si="536"/>
        <v>2.6666666666666665E-2</v>
      </c>
      <c r="JM634">
        <f t="shared" si="537"/>
        <v>0.12</v>
      </c>
      <c r="JN634">
        <f t="shared" si="538"/>
        <v>2.5000000000000001E-2</v>
      </c>
      <c r="JO634">
        <f t="shared" si="539"/>
        <v>0.15</v>
      </c>
      <c r="JP634">
        <f t="shared" si="540"/>
        <v>7.5000000000000011E-2</v>
      </c>
      <c r="JQ634">
        <f t="shared" si="541"/>
        <v>0.12</v>
      </c>
      <c r="JR634">
        <f t="shared" si="542"/>
        <v>0.11</v>
      </c>
      <c r="JS634">
        <f t="shared" si="543"/>
        <v>0.1</v>
      </c>
      <c r="JT634">
        <f t="shared" si="543"/>
        <v>0.1</v>
      </c>
      <c r="JU634">
        <f t="shared" si="544"/>
        <v>1</v>
      </c>
      <c r="JV634">
        <f t="shared" si="544"/>
        <v>0</v>
      </c>
      <c r="JW634">
        <f t="shared" si="545"/>
        <v>0.15</v>
      </c>
      <c r="JY634">
        <f t="shared" si="546"/>
        <v>0.05</v>
      </c>
      <c r="JZ634">
        <f t="shared" si="547"/>
        <v>0.06</v>
      </c>
      <c r="KA634">
        <f t="shared" si="548"/>
        <v>0.02</v>
      </c>
      <c r="KB634">
        <f t="shared" si="548"/>
        <v>0.02</v>
      </c>
      <c r="KC634">
        <f t="shared" si="549"/>
        <v>0.04</v>
      </c>
      <c r="KD634">
        <f t="shared" si="574"/>
        <v>0</v>
      </c>
      <c r="KE634">
        <f t="shared" si="574"/>
        <v>0.03</v>
      </c>
      <c r="KF634">
        <f t="shared" si="574"/>
        <v>0.03</v>
      </c>
      <c r="KG634">
        <f t="shared" si="574"/>
        <v>0.03</v>
      </c>
      <c r="KH634">
        <f t="shared" si="574"/>
        <v>0</v>
      </c>
      <c r="KI634">
        <f t="shared" si="574"/>
        <v>1.4999999999999999E-2</v>
      </c>
      <c r="KJ634">
        <f t="shared" si="574"/>
        <v>1.4999999999999999E-2</v>
      </c>
      <c r="KK634">
        <f t="shared" si="550"/>
        <v>0.02</v>
      </c>
      <c r="KL634">
        <f t="shared" si="551"/>
        <v>0.02</v>
      </c>
      <c r="KM634" s="5">
        <f t="shared" si="552"/>
        <v>0.05</v>
      </c>
      <c r="KN634">
        <f t="shared" si="553"/>
        <v>0</v>
      </c>
      <c r="KO634">
        <f t="shared" si="553"/>
        <v>0</v>
      </c>
      <c r="KP634">
        <f t="shared" si="554"/>
        <v>0</v>
      </c>
      <c r="KQ634">
        <f t="shared" si="555"/>
        <v>1.4999999999999999E-2</v>
      </c>
      <c r="KR634" s="6">
        <f t="shared" si="556"/>
        <v>1.3333333333333332E-2</v>
      </c>
      <c r="KS634">
        <f t="shared" si="557"/>
        <v>0.04</v>
      </c>
      <c r="KT634">
        <f t="shared" si="558"/>
        <v>1.4999999999999999E-2</v>
      </c>
      <c r="KU634">
        <f t="shared" si="559"/>
        <v>0.04</v>
      </c>
      <c r="KV634">
        <f t="shared" si="560"/>
        <v>3.7500000000000006E-2</v>
      </c>
      <c r="KW634">
        <f t="shared" si="561"/>
        <v>0.01</v>
      </c>
      <c r="KX634">
        <f t="shared" si="562"/>
        <v>0</v>
      </c>
      <c r="KY634">
        <f t="shared" si="563"/>
        <v>0.04</v>
      </c>
      <c r="KZ634">
        <f t="shared" si="564"/>
        <v>0.03</v>
      </c>
      <c r="LA634">
        <f t="shared" si="565"/>
        <v>1</v>
      </c>
      <c r="LB634">
        <f t="shared" si="565"/>
        <v>0</v>
      </c>
      <c r="LC634">
        <f t="shared" si="566"/>
        <v>0.1</v>
      </c>
      <c r="LE634" t="str">
        <f t="shared" si="572"/>
        <v>Burkina Faso</v>
      </c>
      <c r="LF634">
        <f t="shared" si="567"/>
        <v>0.84</v>
      </c>
      <c r="LG634" s="6">
        <f t="shared" si="568"/>
        <v>0.39666666666666667</v>
      </c>
      <c r="LH634">
        <f t="shared" si="569"/>
        <v>0.95</v>
      </c>
      <c r="LI634" s="6">
        <f t="shared" si="570"/>
        <v>0.74083333333333345</v>
      </c>
      <c r="LJ634">
        <f t="shared" si="571"/>
        <v>0</v>
      </c>
    </row>
    <row r="635" spans="1:322" x14ac:dyDescent="0.35">
      <c r="A635" s="8">
        <v>44870</v>
      </c>
      <c r="B635" t="s">
        <v>3530</v>
      </c>
      <c r="D635" s="27" t="s">
        <v>321</v>
      </c>
      <c r="E635" s="27" t="s">
        <v>321</v>
      </c>
      <c r="F635" s="27">
        <v>28</v>
      </c>
      <c r="G635" s="27" t="s">
        <v>1096</v>
      </c>
      <c r="H635" s="27" t="s">
        <v>1818</v>
      </c>
      <c r="I635" s="27" t="s">
        <v>1097</v>
      </c>
      <c r="J635" s="27" t="s">
        <v>536</v>
      </c>
      <c r="K635" s="28">
        <v>44495</v>
      </c>
      <c r="L635" s="28">
        <v>44495</v>
      </c>
      <c r="M635" s="28">
        <v>44523</v>
      </c>
      <c r="N635" s="27" t="s">
        <v>261</v>
      </c>
      <c r="O635" s="27" t="s">
        <v>261</v>
      </c>
      <c r="P635" s="27" t="s">
        <v>261</v>
      </c>
      <c r="Q635" s="27" t="s">
        <v>324</v>
      </c>
      <c r="R635" s="28">
        <v>44495</v>
      </c>
      <c r="S635" s="28">
        <v>44495</v>
      </c>
      <c r="T635" s="27" t="s">
        <v>263</v>
      </c>
      <c r="U635" s="27" t="s">
        <v>261</v>
      </c>
      <c r="V635" s="28" t="s">
        <v>262</v>
      </c>
      <c r="W635" s="27" t="s">
        <v>261</v>
      </c>
      <c r="X635" s="28" t="s">
        <v>262</v>
      </c>
      <c r="Y635" s="27" t="s">
        <v>263</v>
      </c>
      <c r="Z635" s="28">
        <v>44649</v>
      </c>
      <c r="AA635" s="27" t="s">
        <v>264</v>
      </c>
      <c r="AB635" s="27" t="s">
        <v>265</v>
      </c>
      <c r="AC635" s="27" t="s">
        <v>3531</v>
      </c>
      <c r="AD635" s="27" t="s">
        <v>267</v>
      </c>
      <c r="AE635" s="27" t="s">
        <v>473</v>
      </c>
      <c r="AF635" s="27" t="s">
        <v>687</v>
      </c>
      <c r="AG635" s="29">
        <v>235000</v>
      </c>
      <c r="AH635" s="27" t="s">
        <v>263</v>
      </c>
      <c r="AI635" s="27">
        <v>44762</v>
      </c>
      <c r="AJ635" s="28">
        <v>44764</v>
      </c>
      <c r="AK635" s="27" t="s">
        <v>268</v>
      </c>
      <c r="AL635" s="27" t="s">
        <v>269</v>
      </c>
      <c r="AM635" s="27" t="s">
        <v>2036</v>
      </c>
      <c r="AN635" s="27" t="s">
        <v>2037</v>
      </c>
      <c r="AO635" s="27" t="s">
        <v>261</v>
      </c>
      <c r="AP635" s="27" t="s">
        <v>261</v>
      </c>
      <c r="AQ635" s="28" t="s">
        <v>262</v>
      </c>
      <c r="AR635" s="27" t="s">
        <v>261</v>
      </c>
      <c r="AS635" s="28" t="s">
        <v>262</v>
      </c>
      <c r="AT635" s="27" t="s">
        <v>261</v>
      </c>
      <c r="AU635" s="28" t="s">
        <v>262</v>
      </c>
      <c r="AV635" s="27" t="s">
        <v>261</v>
      </c>
      <c r="AW635" s="28" t="s">
        <v>262</v>
      </c>
      <c r="AX635" s="27" t="s">
        <v>261</v>
      </c>
      <c r="AY635" s="28" t="s">
        <v>262</v>
      </c>
      <c r="AZ635" s="27" t="s">
        <v>262</v>
      </c>
      <c r="BA635" s="27" t="s">
        <v>262</v>
      </c>
      <c r="BB635" s="27" t="s">
        <v>261</v>
      </c>
      <c r="BC635" s="28" t="s">
        <v>262</v>
      </c>
      <c r="BD635" s="27" t="s">
        <v>261</v>
      </c>
      <c r="BE635" s="30" t="s">
        <v>262</v>
      </c>
      <c r="BF635" t="s">
        <v>536</v>
      </c>
      <c r="BG635" t="s">
        <v>509</v>
      </c>
      <c r="BH635" t="s">
        <v>208</v>
      </c>
      <c r="BI635" t="s">
        <v>384</v>
      </c>
      <c r="BJ635" t="s">
        <v>210</v>
      </c>
      <c r="BK635" t="s">
        <v>329</v>
      </c>
      <c r="BL635" t="s">
        <v>212</v>
      </c>
      <c r="BM635" t="s">
        <v>3532</v>
      </c>
      <c r="BN635" t="s">
        <v>214</v>
      </c>
      <c r="BO635" t="s">
        <v>215</v>
      </c>
      <c r="BP635" t="s">
        <v>277</v>
      </c>
      <c r="BQ635" t="s">
        <v>332</v>
      </c>
      <c r="BV635" t="s">
        <v>214</v>
      </c>
      <c r="CG635" t="s">
        <v>219</v>
      </c>
      <c r="CI635" t="s">
        <v>333</v>
      </c>
      <c r="CJ635" t="s">
        <v>3533</v>
      </c>
      <c r="CL635" t="s">
        <v>2128</v>
      </c>
      <c r="CN635" t="s">
        <v>306</v>
      </c>
      <c r="CP635" t="s">
        <v>224</v>
      </c>
      <c r="CQ635" t="s">
        <v>225</v>
      </c>
      <c r="CR635" t="s">
        <v>244</v>
      </c>
      <c r="CT635" t="s">
        <v>214</v>
      </c>
      <c r="CV635" t="s">
        <v>244</v>
      </c>
      <c r="CX635" t="s">
        <v>287</v>
      </c>
      <c r="CZ635" t="s">
        <v>219</v>
      </c>
      <c r="DB635" t="s">
        <v>398</v>
      </c>
      <c r="DC635" t="s">
        <v>398</v>
      </c>
      <c r="DD635" t="s">
        <v>214</v>
      </c>
      <c r="DE635" t="s">
        <v>546</v>
      </c>
      <c r="DI635" t="s">
        <v>3534</v>
      </c>
      <c r="DK635" t="s">
        <v>233</v>
      </c>
      <c r="DM635" t="s">
        <v>214</v>
      </c>
      <c r="DO635" t="s">
        <v>288</v>
      </c>
      <c r="DP635" t="s">
        <v>339</v>
      </c>
      <c r="DT635" t="s">
        <v>214</v>
      </c>
      <c r="DV635" t="s">
        <v>1057</v>
      </c>
      <c r="DX635" t="s">
        <v>242</v>
      </c>
      <c r="DZ635" t="s">
        <v>400</v>
      </c>
      <c r="EA635" t="s">
        <v>242</v>
      </c>
      <c r="EC635" t="s">
        <v>389</v>
      </c>
      <c r="EE635" t="s">
        <v>214</v>
      </c>
      <c r="EG635" t="s">
        <v>214</v>
      </c>
      <c r="EK635" t="s">
        <v>389</v>
      </c>
      <c r="EM635" t="s">
        <v>240</v>
      </c>
      <c r="EO635" t="s">
        <v>240</v>
      </c>
      <c r="EQ635" t="s">
        <v>214</v>
      </c>
      <c r="ER635" t="s">
        <v>241</v>
      </c>
      <c r="ES635" t="s">
        <v>389</v>
      </c>
      <c r="ET635" t="s">
        <v>241</v>
      </c>
      <c r="EU635" t="s">
        <v>389</v>
      </c>
      <c r="EV635" t="s">
        <v>241</v>
      </c>
      <c r="EW635" t="s">
        <v>243</v>
      </c>
      <c r="EX635" t="s">
        <v>241</v>
      </c>
      <c r="EY635" t="s">
        <v>242</v>
      </c>
      <c r="EZ635" t="s">
        <v>241</v>
      </c>
      <c r="FA635" t="s">
        <v>241</v>
      </c>
      <c r="FB635" t="s">
        <v>241</v>
      </c>
      <c r="FC635" t="s">
        <v>242</v>
      </c>
      <c r="FD635" t="s">
        <v>241</v>
      </c>
      <c r="FE635" t="s">
        <v>226</v>
      </c>
      <c r="FF635" t="s">
        <v>241</v>
      </c>
      <c r="FG635" t="s">
        <v>358</v>
      </c>
      <c r="FH635" t="s">
        <v>241</v>
      </c>
      <c r="FI635" t="s">
        <v>214</v>
      </c>
      <c r="FJ635" t="s">
        <v>241</v>
      </c>
      <c r="FK635" t="s">
        <v>214</v>
      </c>
      <c r="FL635" t="s">
        <v>241</v>
      </c>
      <c r="FM635" t="s">
        <v>292</v>
      </c>
      <c r="FN635" t="s">
        <v>241</v>
      </c>
      <c r="FO635" t="s">
        <v>219</v>
      </c>
      <c r="FP635" t="s">
        <v>241</v>
      </c>
      <c r="FQ635" t="s">
        <v>241</v>
      </c>
      <c r="FR635" t="s">
        <v>241</v>
      </c>
      <c r="FS635" t="s">
        <v>241</v>
      </c>
      <c r="FT635" t="s">
        <v>241</v>
      </c>
      <c r="FU635" t="s">
        <v>219</v>
      </c>
      <c r="FV635" t="s">
        <v>241</v>
      </c>
      <c r="FW635" t="s">
        <v>241</v>
      </c>
      <c r="FX635" t="s">
        <v>241</v>
      </c>
      <c r="FY635" t="s">
        <v>241</v>
      </c>
      <c r="FZ635" t="s">
        <v>341</v>
      </c>
      <c r="GA635" t="s">
        <v>241</v>
      </c>
      <c r="GB635" t="s">
        <v>227</v>
      </c>
      <c r="GC635" t="s">
        <v>241</v>
      </c>
      <c r="GD635" t="s">
        <v>293</v>
      </c>
      <c r="GE635" t="s">
        <v>241</v>
      </c>
      <c r="GF635" t="s">
        <v>241</v>
      </c>
      <c r="GG635" t="s">
        <v>244</v>
      </c>
      <c r="GH635" t="s">
        <v>241</v>
      </c>
      <c r="GI635" t="s">
        <v>241</v>
      </c>
      <c r="GJ635" t="s">
        <v>227</v>
      </c>
      <c r="GK635" t="s">
        <v>241</v>
      </c>
      <c r="GL635" t="s">
        <v>227</v>
      </c>
      <c r="GM635" t="s">
        <v>241</v>
      </c>
      <c r="GN635" t="s">
        <v>219</v>
      </c>
      <c r="GO635" t="s">
        <v>241</v>
      </c>
      <c r="GP635" t="s">
        <v>295</v>
      </c>
      <c r="GQ635" t="s">
        <v>241</v>
      </c>
      <c r="GR635" t="s">
        <v>295</v>
      </c>
      <c r="GS635" t="s">
        <v>214</v>
      </c>
      <c r="GT635" t="s">
        <v>241</v>
      </c>
      <c r="GU635" t="s">
        <v>241</v>
      </c>
      <c r="GV635" t="s">
        <v>241</v>
      </c>
      <c r="GW635" t="s">
        <v>297</v>
      </c>
      <c r="GX635" t="s">
        <v>297</v>
      </c>
      <c r="GY635" t="s">
        <v>314</v>
      </c>
      <c r="GZ635" t="s">
        <v>241</v>
      </c>
      <c r="HA635" t="s">
        <v>298</v>
      </c>
      <c r="HB635" t="s">
        <v>241</v>
      </c>
      <c r="HC635" t="s">
        <v>241</v>
      </c>
      <c r="HD635" t="s">
        <v>241</v>
      </c>
      <c r="HE635" t="s">
        <v>241</v>
      </c>
      <c r="HF635" t="s">
        <v>241</v>
      </c>
      <c r="HG635" t="s">
        <v>241</v>
      </c>
      <c r="HH635" t="s">
        <v>241</v>
      </c>
      <c r="HI635" t="s">
        <v>241</v>
      </c>
      <c r="HJ635" t="s">
        <v>219</v>
      </c>
      <c r="HK635" t="s">
        <v>241</v>
      </c>
      <c r="HL635" s="12"/>
      <c r="HM635">
        <v>0.75</v>
      </c>
      <c r="HN635">
        <v>0.75</v>
      </c>
      <c r="HO635">
        <v>1</v>
      </c>
      <c r="HP635">
        <v>0.75</v>
      </c>
      <c r="HQ635">
        <v>0.5</v>
      </c>
      <c r="HR635">
        <v>0.25</v>
      </c>
      <c r="HS635">
        <v>1</v>
      </c>
      <c r="HT635">
        <v>1</v>
      </c>
      <c r="HU635">
        <v>0</v>
      </c>
      <c r="HV635">
        <v>0.75</v>
      </c>
      <c r="HW635">
        <v>0.75</v>
      </c>
      <c r="HX635">
        <v>1</v>
      </c>
      <c r="HY635">
        <v>1</v>
      </c>
      <c r="HZ635">
        <v>1</v>
      </c>
      <c r="IA635" s="4">
        <v>1</v>
      </c>
      <c r="IB635">
        <v>1</v>
      </c>
      <c r="IC635">
        <v>1</v>
      </c>
      <c r="ID635">
        <v>0.75</v>
      </c>
      <c r="IE635">
        <v>0.75</v>
      </c>
      <c r="IG635">
        <v>1</v>
      </c>
      <c r="IH635">
        <v>1</v>
      </c>
      <c r="II635">
        <v>1</v>
      </c>
      <c r="IJ635">
        <v>1</v>
      </c>
      <c r="IK635">
        <v>1</v>
      </c>
      <c r="IL635">
        <v>1</v>
      </c>
      <c r="IM635">
        <v>0.75</v>
      </c>
      <c r="IN635">
        <v>1</v>
      </c>
      <c r="IO635">
        <v>1</v>
      </c>
      <c r="IQ635">
        <v>0</v>
      </c>
      <c r="IS635">
        <f t="shared" si="518"/>
        <v>0.11249999999999999</v>
      </c>
      <c r="IT635">
        <f t="shared" si="519"/>
        <v>0.09</v>
      </c>
      <c r="IU635">
        <f t="shared" si="520"/>
        <v>0.08</v>
      </c>
      <c r="IV635">
        <f t="shared" si="521"/>
        <v>7.5000000000000011E-2</v>
      </c>
      <c r="IW635">
        <f t="shared" si="522"/>
        <v>0.04</v>
      </c>
      <c r="IX635">
        <f t="shared" si="523"/>
        <v>3.2500000000000001E-2</v>
      </c>
      <c r="IY635">
        <f t="shared" si="524"/>
        <v>0.1</v>
      </c>
      <c r="IZ635">
        <f t="shared" si="525"/>
        <v>0.11</v>
      </c>
      <c r="JA635">
        <f t="shared" si="526"/>
        <v>0</v>
      </c>
      <c r="JB635">
        <f t="shared" si="527"/>
        <v>7.5000000000000011E-2</v>
      </c>
      <c r="JC635">
        <f t="shared" si="528"/>
        <v>0.09</v>
      </c>
      <c r="JD635">
        <f t="shared" si="529"/>
        <v>0.11</v>
      </c>
      <c r="JE635">
        <f t="shared" si="530"/>
        <v>7.0000000000000007E-2</v>
      </c>
      <c r="JF635">
        <f t="shared" si="531"/>
        <v>0.12</v>
      </c>
      <c r="JG635" s="5">
        <f t="shared" si="532"/>
        <v>0.05</v>
      </c>
      <c r="JH635">
        <f t="shared" si="533"/>
        <v>0</v>
      </c>
      <c r="JI635">
        <f t="shared" si="533"/>
        <v>0</v>
      </c>
      <c r="JJ635">
        <f t="shared" si="534"/>
        <v>0.15000000000000002</v>
      </c>
      <c r="JK635">
        <f t="shared" si="535"/>
        <v>0.11249999999999999</v>
      </c>
      <c r="JL635" s="6">
        <f t="shared" si="536"/>
        <v>7.3333333333333334E-2</v>
      </c>
      <c r="JM635">
        <f t="shared" si="537"/>
        <v>0.12</v>
      </c>
      <c r="JN635">
        <f t="shared" si="538"/>
        <v>0.05</v>
      </c>
      <c r="JO635">
        <f t="shared" si="539"/>
        <v>0.15</v>
      </c>
      <c r="JP635">
        <f t="shared" si="540"/>
        <v>0.1</v>
      </c>
      <c r="JQ635">
        <f t="shared" si="541"/>
        <v>0.12</v>
      </c>
      <c r="JR635">
        <f t="shared" si="542"/>
        <v>0.11</v>
      </c>
      <c r="JS635">
        <f t="shared" si="543"/>
        <v>7.5000000000000011E-2</v>
      </c>
      <c r="JT635">
        <f t="shared" si="543"/>
        <v>0.1</v>
      </c>
      <c r="JU635">
        <f t="shared" si="544"/>
        <v>1</v>
      </c>
      <c r="JV635">
        <f t="shared" si="544"/>
        <v>0</v>
      </c>
      <c r="JW635">
        <f t="shared" si="545"/>
        <v>0.15</v>
      </c>
      <c r="JY635">
        <f t="shared" si="546"/>
        <v>3.7500000000000006E-2</v>
      </c>
      <c r="JZ635">
        <f t="shared" si="547"/>
        <v>0.06</v>
      </c>
      <c r="KA635">
        <f t="shared" si="548"/>
        <v>0.02</v>
      </c>
      <c r="KB635">
        <f t="shared" si="548"/>
        <v>1.4999999999999999E-2</v>
      </c>
      <c r="KC635">
        <f t="shared" si="549"/>
        <v>0.02</v>
      </c>
      <c r="KD635">
        <f t="shared" si="574"/>
        <v>7.4999999999999997E-3</v>
      </c>
      <c r="KE635">
        <f t="shared" si="574"/>
        <v>0.03</v>
      </c>
      <c r="KF635">
        <f t="shared" si="574"/>
        <v>0.03</v>
      </c>
      <c r="KG635">
        <f t="shared" si="574"/>
        <v>0</v>
      </c>
      <c r="KH635">
        <f t="shared" si="574"/>
        <v>2.2499999999999999E-2</v>
      </c>
      <c r="KI635">
        <f t="shared" si="574"/>
        <v>2.2499999999999999E-2</v>
      </c>
      <c r="KJ635">
        <f t="shared" si="574"/>
        <v>0.03</v>
      </c>
      <c r="KK635">
        <f t="shared" si="550"/>
        <v>0.02</v>
      </c>
      <c r="KL635">
        <f t="shared" si="551"/>
        <v>0.04</v>
      </c>
      <c r="KM635" s="5">
        <f t="shared" si="552"/>
        <v>0.05</v>
      </c>
      <c r="KN635">
        <f t="shared" si="553"/>
        <v>0</v>
      </c>
      <c r="KO635">
        <f t="shared" si="553"/>
        <v>0</v>
      </c>
      <c r="KP635">
        <f t="shared" si="554"/>
        <v>4.4999999999999998E-2</v>
      </c>
      <c r="KQ635">
        <f t="shared" si="555"/>
        <v>2.2499999999999999E-2</v>
      </c>
      <c r="KR635" s="6">
        <f t="shared" si="556"/>
        <v>3.6666666666666667E-2</v>
      </c>
      <c r="KS635">
        <f t="shared" si="557"/>
        <v>0.04</v>
      </c>
      <c r="KT635">
        <f t="shared" si="558"/>
        <v>0.03</v>
      </c>
      <c r="KU635">
        <f t="shared" si="559"/>
        <v>0.04</v>
      </c>
      <c r="KV635">
        <f t="shared" si="560"/>
        <v>0.05</v>
      </c>
      <c r="KW635">
        <f t="shared" si="561"/>
        <v>0.01</v>
      </c>
      <c r="KX635">
        <f t="shared" si="562"/>
        <v>0</v>
      </c>
      <c r="KY635">
        <f t="shared" si="563"/>
        <v>0.03</v>
      </c>
      <c r="KZ635">
        <f t="shared" si="564"/>
        <v>0.03</v>
      </c>
      <c r="LA635">
        <f t="shared" si="565"/>
        <v>1</v>
      </c>
      <c r="LB635">
        <f t="shared" si="565"/>
        <v>0</v>
      </c>
      <c r="LC635">
        <f t="shared" si="566"/>
        <v>0.1</v>
      </c>
      <c r="LE635" t="str">
        <f t="shared" si="572"/>
        <v>Burkina Faso</v>
      </c>
      <c r="LF635">
        <f t="shared" si="567"/>
        <v>0.6399999999999999</v>
      </c>
      <c r="LG635" s="6">
        <f t="shared" si="568"/>
        <v>0.85083333333333344</v>
      </c>
      <c r="LH635">
        <f t="shared" si="569"/>
        <v>0.97499999999999987</v>
      </c>
      <c r="LI635" s="6">
        <f t="shared" si="570"/>
        <v>0.83916666666666684</v>
      </c>
      <c r="LJ635">
        <f t="shared" si="571"/>
        <v>0</v>
      </c>
    </row>
    <row r="636" spans="1:322" x14ac:dyDescent="0.35">
      <c r="A636" s="8">
        <v>44878</v>
      </c>
      <c r="B636" t="s">
        <v>3535</v>
      </c>
      <c r="D636" s="24" t="s">
        <v>321</v>
      </c>
      <c r="E636" s="24" t="s">
        <v>321</v>
      </c>
      <c r="F636" s="24">
        <v>28</v>
      </c>
      <c r="G636" s="24" t="s">
        <v>1096</v>
      </c>
      <c r="H636" s="24" t="s">
        <v>1818</v>
      </c>
      <c r="I636" s="24" t="s">
        <v>1097</v>
      </c>
      <c r="J636" s="24" t="s">
        <v>536</v>
      </c>
      <c r="K636" s="25">
        <v>44495</v>
      </c>
      <c r="L636" s="25">
        <v>44495</v>
      </c>
      <c r="M636" s="25">
        <v>44523</v>
      </c>
      <c r="N636" s="24" t="s">
        <v>261</v>
      </c>
      <c r="O636" s="24" t="s">
        <v>261</v>
      </c>
      <c r="P636" s="24" t="s">
        <v>261</v>
      </c>
      <c r="Q636" s="24" t="s">
        <v>324</v>
      </c>
      <c r="R636" s="25">
        <v>44495</v>
      </c>
      <c r="S636" s="25">
        <v>44495</v>
      </c>
      <c r="T636" s="24" t="s">
        <v>263</v>
      </c>
      <c r="U636" s="24" t="s">
        <v>261</v>
      </c>
      <c r="V636" s="25" t="s">
        <v>262</v>
      </c>
      <c r="W636" s="24" t="s">
        <v>261</v>
      </c>
      <c r="X636" s="25" t="s">
        <v>262</v>
      </c>
      <c r="Y636" s="24" t="s">
        <v>263</v>
      </c>
      <c r="Z636" s="25">
        <v>44678</v>
      </c>
      <c r="AA636" s="24" t="s">
        <v>264</v>
      </c>
      <c r="AB636" s="24" t="s">
        <v>265</v>
      </c>
      <c r="AC636" s="24" t="s">
        <v>3536</v>
      </c>
      <c r="AD636" s="24" t="s">
        <v>267</v>
      </c>
      <c r="AE636" s="24" t="s">
        <v>473</v>
      </c>
      <c r="AF636" s="24" t="s">
        <v>687</v>
      </c>
      <c r="AG636" s="31">
        <v>235000</v>
      </c>
      <c r="AH636" s="24" t="s">
        <v>263</v>
      </c>
      <c r="AI636" s="24">
        <v>44762</v>
      </c>
      <c r="AJ636" s="25">
        <v>44764</v>
      </c>
      <c r="AK636" s="24" t="s">
        <v>268</v>
      </c>
      <c r="AL636" s="24" t="s">
        <v>269</v>
      </c>
      <c r="AM636" s="24" t="s">
        <v>2036</v>
      </c>
      <c r="AN636" s="24" t="s">
        <v>2037</v>
      </c>
      <c r="AO636" s="27" t="s">
        <v>263</v>
      </c>
      <c r="AP636" s="24" t="s">
        <v>261</v>
      </c>
      <c r="AQ636" s="25" t="s">
        <v>262</v>
      </c>
      <c r="AR636" s="24" t="s">
        <v>261</v>
      </c>
      <c r="AS636" s="25" t="s">
        <v>262</v>
      </c>
      <c r="AT636" s="24" t="s">
        <v>263</v>
      </c>
      <c r="AU636" s="25">
        <v>44917</v>
      </c>
      <c r="AV636" s="24" t="s">
        <v>261</v>
      </c>
      <c r="AW636" s="25" t="s">
        <v>262</v>
      </c>
      <c r="AX636" s="24" t="s">
        <v>261</v>
      </c>
      <c r="AY636" s="25" t="s">
        <v>262</v>
      </c>
      <c r="AZ636" s="27" t="s">
        <v>262</v>
      </c>
      <c r="BA636" s="27" t="s">
        <v>262</v>
      </c>
      <c r="BB636" s="24" t="s">
        <v>261</v>
      </c>
      <c r="BC636" s="25" t="s">
        <v>262</v>
      </c>
      <c r="BD636" s="24" t="s">
        <v>261</v>
      </c>
      <c r="BE636" s="26" t="s">
        <v>262</v>
      </c>
      <c r="BF636" t="s">
        <v>536</v>
      </c>
      <c r="BG636" t="s">
        <v>509</v>
      </c>
      <c r="BH636" t="s">
        <v>208</v>
      </c>
      <c r="BI636" t="s">
        <v>695</v>
      </c>
      <c r="BJ636" t="s">
        <v>210</v>
      </c>
      <c r="BK636" t="s">
        <v>329</v>
      </c>
      <c r="BL636" t="s">
        <v>212</v>
      </c>
      <c r="BM636" t="s">
        <v>2240</v>
      </c>
      <c r="BN636" t="s">
        <v>214</v>
      </c>
      <c r="BO636" t="s">
        <v>276</v>
      </c>
      <c r="BP636" t="s">
        <v>277</v>
      </c>
      <c r="BQ636" t="s">
        <v>216</v>
      </c>
      <c r="BR636" t="s">
        <v>3537</v>
      </c>
      <c r="BS636" t="s">
        <v>3538</v>
      </c>
      <c r="BT636" t="s">
        <v>3537</v>
      </c>
      <c r="BU636" t="s">
        <v>3537</v>
      </c>
      <c r="BV636" t="s">
        <v>214</v>
      </c>
      <c r="CG636" t="s">
        <v>219</v>
      </c>
      <c r="CI636" t="s">
        <v>304</v>
      </c>
      <c r="CJ636" t="s">
        <v>3539</v>
      </c>
      <c r="CL636" t="s">
        <v>222</v>
      </c>
      <c r="CN636" t="s">
        <v>498</v>
      </c>
      <c r="CO636" t="s">
        <v>3540</v>
      </c>
      <c r="CP636" t="s">
        <v>284</v>
      </c>
      <c r="CQ636" t="s">
        <v>284</v>
      </c>
      <c r="CR636" t="s">
        <v>250</v>
      </c>
      <c r="CT636" t="s">
        <v>214</v>
      </c>
      <c r="CV636" t="s">
        <v>227</v>
      </c>
      <c r="CX636" t="s">
        <v>287</v>
      </c>
      <c r="CZ636" t="s">
        <v>219</v>
      </c>
      <c r="DB636" t="s">
        <v>230</v>
      </c>
      <c r="DC636" t="s">
        <v>230</v>
      </c>
      <c r="DD636" t="s">
        <v>219</v>
      </c>
      <c r="DI636" t="s">
        <v>338</v>
      </c>
      <c r="DK636" t="s">
        <v>237</v>
      </c>
      <c r="DM636" t="s">
        <v>214</v>
      </c>
      <c r="DO636" t="s">
        <v>414</v>
      </c>
      <c r="DP636" t="s">
        <v>2551</v>
      </c>
      <c r="DT636" t="s">
        <v>219</v>
      </c>
      <c r="DX636" t="s">
        <v>237</v>
      </c>
      <c r="DZ636" t="s">
        <v>400</v>
      </c>
      <c r="EA636" t="s">
        <v>237</v>
      </c>
      <c r="EC636" t="s">
        <v>237</v>
      </c>
      <c r="EE636" t="s">
        <v>219</v>
      </c>
      <c r="EK636" t="s">
        <v>237</v>
      </c>
      <c r="EM636" t="s">
        <v>486</v>
      </c>
      <c r="EO636" t="s">
        <v>486</v>
      </c>
      <c r="EQ636" t="s">
        <v>214</v>
      </c>
      <c r="ER636" t="s">
        <v>241</v>
      </c>
      <c r="ES636" t="s">
        <v>242</v>
      </c>
      <c r="ET636" t="s">
        <v>241</v>
      </c>
      <c r="EU636" t="s">
        <v>242</v>
      </c>
      <c r="EV636" t="s">
        <v>241</v>
      </c>
      <c r="EW636" t="s">
        <v>310</v>
      </c>
      <c r="EX636" t="s">
        <v>241</v>
      </c>
      <c r="EY636" t="s">
        <v>242</v>
      </c>
      <c r="EZ636" t="s">
        <v>241</v>
      </c>
      <c r="FA636" t="s">
        <v>241</v>
      </c>
      <c r="FB636" t="s">
        <v>241</v>
      </c>
      <c r="FC636" t="s">
        <v>242</v>
      </c>
      <c r="FD636" t="s">
        <v>241</v>
      </c>
      <c r="FE636" t="s">
        <v>226</v>
      </c>
      <c r="FF636" t="s">
        <v>241</v>
      </c>
      <c r="FG636" t="s">
        <v>242</v>
      </c>
      <c r="FH636" t="s">
        <v>241</v>
      </c>
      <c r="FI636" t="s">
        <v>214</v>
      </c>
      <c r="FJ636" t="s">
        <v>241</v>
      </c>
      <c r="FK636" t="s">
        <v>219</v>
      </c>
      <c r="FL636" t="s">
        <v>241</v>
      </c>
      <c r="FM636" t="s">
        <v>292</v>
      </c>
      <c r="FN636" t="s">
        <v>241</v>
      </c>
      <c r="FO636" t="s">
        <v>219</v>
      </c>
      <c r="FP636" t="s">
        <v>241</v>
      </c>
      <c r="FQ636" t="s">
        <v>241</v>
      </c>
      <c r="FR636" t="s">
        <v>241</v>
      </c>
      <c r="FS636" t="s">
        <v>241</v>
      </c>
      <c r="FT636" t="s">
        <v>241</v>
      </c>
      <c r="FU636" t="s">
        <v>219</v>
      </c>
      <c r="FV636" t="s">
        <v>241</v>
      </c>
      <c r="FW636" t="s">
        <v>241</v>
      </c>
      <c r="FX636" t="s">
        <v>241</v>
      </c>
      <c r="FY636" t="s">
        <v>241</v>
      </c>
      <c r="FZ636" t="s">
        <v>341</v>
      </c>
      <c r="GA636" t="s">
        <v>241</v>
      </c>
      <c r="GB636" t="s">
        <v>244</v>
      </c>
      <c r="GC636" t="s">
        <v>241</v>
      </c>
      <c r="GD636" t="s">
        <v>293</v>
      </c>
      <c r="GE636" t="s">
        <v>241</v>
      </c>
      <c r="GF636" t="s">
        <v>241</v>
      </c>
      <c r="GG636" t="s">
        <v>244</v>
      </c>
      <c r="GH636" t="s">
        <v>241</v>
      </c>
      <c r="GI636" t="s">
        <v>241</v>
      </c>
      <c r="GJ636" t="s">
        <v>244</v>
      </c>
      <c r="GK636" t="s">
        <v>241</v>
      </c>
      <c r="GL636" t="s">
        <v>244</v>
      </c>
      <c r="GM636" t="s">
        <v>241</v>
      </c>
      <c r="GN636" t="s">
        <v>214</v>
      </c>
      <c r="GO636" t="s">
        <v>241</v>
      </c>
      <c r="GP636" t="s">
        <v>342</v>
      </c>
      <c r="GQ636" t="s">
        <v>241</v>
      </c>
      <c r="GR636" t="s">
        <v>295</v>
      </c>
      <c r="GS636" t="s">
        <v>214</v>
      </c>
      <c r="GT636" t="s">
        <v>241</v>
      </c>
      <c r="GU636" t="s">
        <v>241</v>
      </c>
      <c r="GV636" t="s">
        <v>241</v>
      </c>
      <c r="GW636" t="s">
        <v>297</v>
      </c>
      <c r="GX636" t="s">
        <v>297</v>
      </c>
      <c r="GY636" t="s">
        <v>314</v>
      </c>
      <c r="GZ636" t="s">
        <v>241</v>
      </c>
      <c r="HA636" t="s">
        <v>298</v>
      </c>
      <c r="HB636" t="s">
        <v>241</v>
      </c>
      <c r="HC636" t="s">
        <v>241</v>
      </c>
      <c r="HD636" t="s">
        <v>241</v>
      </c>
      <c r="HE636" t="s">
        <v>241</v>
      </c>
      <c r="HF636" t="s">
        <v>241</v>
      </c>
      <c r="HG636" t="s">
        <v>241</v>
      </c>
      <c r="HH636" t="s">
        <v>241</v>
      </c>
      <c r="HI636" t="s">
        <v>241</v>
      </c>
      <c r="HJ636" t="s">
        <v>219</v>
      </c>
      <c r="HK636" t="s">
        <v>2539</v>
      </c>
      <c r="HL636" s="12"/>
      <c r="HM636">
        <v>1</v>
      </c>
      <c r="HN636">
        <v>0.5</v>
      </c>
      <c r="HO636">
        <v>1</v>
      </c>
      <c r="HP636">
        <v>1</v>
      </c>
      <c r="HQ636">
        <v>1</v>
      </c>
      <c r="HR636">
        <v>0.5</v>
      </c>
      <c r="HS636">
        <v>1</v>
      </c>
      <c r="HT636">
        <v>1</v>
      </c>
      <c r="HU636">
        <v>1</v>
      </c>
      <c r="HV636">
        <v>0.5</v>
      </c>
      <c r="HW636">
        <v>0.5</v>
      </c>
      <c r="HX636">
        <v>0.5</v>
      </c>
      <c r="HZ636">
        <v>0.5</v>
      </c>
      <c r="IA636" s="4">
        <v>1</v>
      </c>
      <c r="IB636">
        <v>0.75</v>
      </c>
      <c r="IC636">
        <v>0.75</v>
      </c>
      <c r="ID636">
        <v>0.75</v>
      </c>
      <c r="IE636">
        <v>0.75</v>
      </c>
      <c r="IG636">
        <v>1</v>
      </c>
      <c r="IH636">
        <v>0.75</v>
      </c>
      <c r="II636">
        <v>1</v>
      </c>
      <c r="IJ636">
        <v>1</v>
      </c>
      <c r="IK636">
        <v>0.75</v>
      </c>
      <c r="IL636">
        <v>1</v>
      </c>
      <c r="IM636">
        <v>0.75</v>
      </c>
      <c r="IN636">
        <v>0</v>
      </c>
      <c r="IO636">
        <v>1</v>
      </c>
      <c r="IQ636">
        <v>0</v>
      </c>
      <c r="IS636">
        <f t="shared" si="518"/>
        <v>0.15</v>
      </c>
      <c r="IT636">
        <f t="shared" si="519"/>
        <v>0.06</v>
      </c>
      <c r="IU636">
        <f t="shared" si="520"/>
        <v>0.08</v>
      </c>
      <c r="IV636">
        <f t="shared" si="521"/>
        <v>0.1</v>
      </c>
      <c r="IW636">
        <f t="shared" si="522"/>
        <v>0.08</v>
      </c>
      <c r="IX636">
        <f t="shared" si="523"/>
        <v>6.5000000000000002E-2</v>
      </c>
      <c r="IY636">
        <f t="shared" si="524"/>
        <v>0.1</v>
      </c>
      <c r="IZ636">
        <f t="shared" si="525"/>
        <v>0.11</v>
      </c>
      <c r="JA636">
        <f t="shared" si="526"/>
        <v>0.13</v>
      </c>
      <c r="JB636">
        <f t="shared" si="527"/>
        <v>0.05</v>
      </c>
      <c r="JC636">
        <f t="shared" si="528"/>
        <v>0.06</v>
      </c>
      <c r="JD636">
        <f t="shared" si="529"/>
        <v>5.5E-2</v>
      </c>
      <c r="JE636">
        <f t="shared" si="530"/>
        <v>0</v>
      </c>
      <c r="JF636">
        <f t="shared" si="531"/>
        <v>0.06</v>
      </c>
      <c r="JG636" s="5">
        <f t="shared" si="532"/>
        <v>0.05</v>
      </c>
      <c r="JH636">
        <f t="shared" si="533"/>
        <v>0</v>
      </c>
      <c r="JI636">
        <f t="shared" si="533"/>
        <v>0</v>
      </c>
      <c r="JJ636">
        <f t="shared" si="534"/>
        <v>0.15000000000000002</v>
      </c>
      <c r="JK636">
        <f t="shared" si="535"/>
        <v>0.11249999999999999</v>
      </c>
      <c r="JL636" s="6">
        <f t="shared" si="536"/>
        <v>0.05</v>
      </c>
      <c r="JM636">
        <f t="shared" si="537"/>
        <v>0.12</v>
      </c>
      <c r="JN636">
        <f t="shared" si="538"/>
        <v>3.7500000000000006E-2</v>
      </c>
      <c r="JO636">
        <f t="shared" si="539"/>
        <v>0.15</v>
      </c>
      <c r="JP636">
        <f t="shared" si="540"/>
        <v>0.1</v>
      </c>
      <c r="JQ636">
        <f t="shared" si="541"/>
        <v>0.09</v>
      </c>
      <c r="JR636">
        <f t="shared" si="542"/>
        <v>0.11</v>
      </c>
      <c r="JS636">
        <f t="shared" si="543"/>
        <v>7.5000000000000011E-2</v>
      </c>
      <c r="JT636">
        <f t="shared" si="543"/>
        <v>0</v>
      </c>
      <c r="JU636">
        <f t="shared" si="544"/>
        <v>1</v>
      </c>
      <c r="JV636">
        <f t="shared" si="544"/>
        <v>0</v>
      </c>
      <c r="JW636">
        <f t="shared" si="545"/>
        <v>0.15</v>
      </c>
      <c r="JY636">
        <f t="shared" si="546"/>
        <v>0.05</v>
      </c>
      <c r="JZ636">
        <f t="shared" si="547"/>
        <v>0.04</v>
      </c>
      <c r="KA636">
        <f t="shared" si="548"/>
        <v>0.02</v>
      </c>
      <c r="KB636">
        <f t="shared" si="548"/>
        <v>0.02</v>
      </c>
      <c r="KC636">
        <f t="shared" si="549"/>
        <v>0.04</v>
      </c>
      <c r="KD636">
        <f t="shared" si="574"/>
        <v>1.4999999999999999E-2</v>
      </c>
      <c r="KE636">
        <f t="shared" si="574"/>
        <v>0.03</v>
      </c>
      <c r="KF636">
        <f t="shared" si="574"/>
        <v>0.03</v>
      </c>
      <c r="KG636">
        <f t="shared" si="574"/>
        <v>0.03</v>
      </c>
      <c r="KH636">
        <f t="shared" si="574"/>
        <v>1.4999999999999999E-2</v>
      </c>
      <c r="KI636">
        <f t="shared" si="574"/>
        <v>1.4999999999999999E-2</v>
      </c>
      <c r="KJ636">
        <f t="shared" si="574"/>
        <v>1.4999999999999999E-2</v>
      </c>
      <c r="KK636">
        <f t="shared" si="550"/>
        <v>0</v>
      </c>
      <c r="KL636">
        <f t="shared" si="551"/>
        <v>0.02</v>
      </c>
      <c r="KM636" s="5">
        <f t="shared" si="552"/>
        <v>0.05</v>
      </c>
      <c r="KN636">
        <f t="shared" si="553"/>
        <v>0</v>
      </c>
      <c r="KO636">
        <f t="shared" si="553"/>
        <v>0</v>
      </c>
      <c r="KP636">
        <f t="shared" si="554"/>
        <v>4.4999999999999998E-2</v>
      </c>
      <c r="KQ636">
        <f t="shared" si="555"/>
        <v>2.2499999999999999E-2</v>
      </c>
      <c r="KR636" s="6">
        <f t="shared" si="556"/>
        <v>2.5000000000000001E-2</v>
      </c>
      <c r="KS636">
        <f t="shared" si="557"/>
        <v>0.04</v>
      </c>
      <c r="KT636">
        <f t="shared" si="558"/>
        <v>2.2499999999999999E-2</v>
      </c>
      <c r="KU636">
        <f t="shared" si="559"/>
        <v>0.04</v>
      </c>
      <c r="KV636">
        <f t="shared" si="560"/>
        <v>0.05</v>
      </c>
      <c r="KW636">
        <f t="shared" si="561"/>
        <v>7.4999999999999997E-3</v>
      </c>
      <c r="KX636">
        <f t="shared" si="562"/>
        <v>0</v>
      </c>
      <c r="KY636">
        <f t="shared" si="563"/>
        <v>0.03</v>
      </c>
      <c r="KZ636">
        <f t="shared" si="564"/>
        <v>0</v>
      </c>
      <c r="LA636">
        <f t="shared" si="565"/>
        <v>1</v>
      </c>
      <c r="LB636">
        <f t="shared" si="565"/>
        <v>0</v>
      </c>
      <c r="LC636">
        <f t="shared" si="566"/>
        <v>0.1</v>
      </c>
      <c r="LE636" t="str">
        <f t="shared" si="572"/>
        <v>Burkina Faso</v>
      </c>
      <c r="LF636">
        <f t="shared" si="567"/>
        <v>0.875</v>
      </c>
      <c r="LG636" s="6">
        <f t="shared" si="568"/>
        <v>0.58750000000000013</v>
      </c>
      <c r="LH636">
        <f t="shared" si="569"/>
        <v>0.83249999999999991</v>
      </c>
      <c r="LI636" s="6">
        <f t="shared" si="570"/>
        <v>0.77250000000000008</v>
      </c>
      <c r="LJ636">
        <f t="shared" si="571"/>
        <v>0</v>
      </c>
    </row>
    <row r="637" spans="1:322" x14ac:dyDescent="0.35">
      <c r="A637" s="8">
        <v>44879</v>
      </c>
      <c r="B637" t="s">
        <v>3541</v>
      </c>
      <c r="D637" s="27" t="s">
        <v>321</v>
      </c>
      <c r="E637" s="27" t="s">
        <v>321</v>
      </c>
      <c r="F637" s="27">
        <v>29</v>
      </c>
      <c r="G637" s="27" t="s">
        <v>1096</v>
      </c>
      <c r="H637" s="27" t="s">
        <v>1818</v>
      </c>
      <c r="I637" s="27" t="s">
        <v>1097</v>
      </c>
      <c r="J637" s="27" t="s">
        <v>536</v>
      </c>
      <c r="K637" s="28">
        <v>44495</v>
      </c>
      <c r="L637" s="28">
        <v>44495</v>
      </c>
      <c r="M637" s="28">
        <v>44523</v>
      </c>
      <c r="N637" s="27" t="s">
        <v>261</v>
      </c>
      <c r="O637" s="27" t="s">
        <v>261</v>
      </c>
      <c r="P637" s="27" t="s">
        <v>261</v>
      </c>
      <c r="Q637" s="27" t="s">
        <v>324</v>
      </c>
      <c r="R637" s="28">
        <v>44495</v>
      </c>
      <c r="S637" s="28">
        <v>44495</v>
      </c>
      <c r="T637" s="27" t="s">
        <v>263</v>
      </c>
      <c r="U637" s="27" t="s">
        <v>261</v>
      </c>
      <c r="V637" s="28" t="s">
        <v>262</v>
      </c>
      <c r="W637" s="27" t="s">
        <v>261</v>
      </c>
      <c r="X637" s="28" t="s">
        <v>262</v>
      </c>
      <c r="Y637" s="27" t="s">
        <v>263</v>
      </c>
      <c r="Z637" s="28">
        <v>44853</v>
      </c>
      <c r="AA637" s="27" t="s">
        <v>264</v>
      </c>
      <c r="AB637" s="27" t="s">
        <v>265</v>
      </c>
      <c r="AC637" s="27" t="s">
        <v>3542</v>
      </c>
      <c r="AD637" s="27" t="s">
        <v>267</v>
      </c>
      <c r="AE637" s="27" t="s">
        <v>473</v>
      </c>
      <c r="AF637" s="27" t="s">
        <v>687</v>
      </c>
      <c r="AG637" s="29">
        <v>235000</v>
      </c>
      <c r="AH637" s="27" t="s">
        <v>263</v>
      </c>
      <c r="AI637" s="27">
        <v>44648</v>
      </c>
      <c r="AJ637" s="28">
        <v>44653</v>
      </c>
      <c r="AK637" s="27" t="s">
        <v>268</v>
      </c>
      <c r="AL637" s="27" t="s">
        <v>269</v>
      </c>
      <c r="AM637" s="27" t="s">
        <v>2036</v>
      </c>
      <c r="AN637" s="27" t="s">
        <v>2037</v>
      </c>
      <c r="AO637" s="27" t="s">
        <v>261</v>
      </c>
      <c r="AP637" s="27" t="s">
        <v>261</v>
      </c>
      <c r="AQ637" s="28" t="s">
        <v>262</v>
      </c>
      <c r="AR637" s="27" t="s">
        <v>261</v>
      </c>
      <c r="AS637" s="28" t="s">
        <v>262</v>
      </c>
      <c r="AT637" s="27" t="s">
        <v>261</v>
      </c>
      <c r="AU637" s="28" t="s">
        <v>262</v>
      </c>
      <c r="AV637" s="27" t="s">
        <v>261</v>
      </c>
      <c r="AW637" s="28" t="s">
        <v>262</v>
      </c>
      <c r="AX637" s="27" t="s">
        <v>261</v>
      </c>
      <c r="AY637" s="28" t="s">
        <v>262</v>
      </c>
      <c r="AZ637" s="27" t="s">
        <v>262</v>
      </c>
      <c r="BA637" s="27" t="s">
        <v>262</v>
      </c>
      <c r="BB637" s="27" t="s">
        <v>261</v>
      </c>
      <c r="BC637" s="28" t="s">
        <v>262</v>
      </c>
      <c r="BD637" s="27" t="s">
        <v>261</v>
      </c>
      <c r="BE637" s="30" t="s">
        <v>262</v>
      </c>
      <c r="BF637" t="s">
        <v>536</v>
      </c>
      <c r="BG637" t="s">
        <v>509</v>
      </c>
      <c r="BH637" t="s">
        <v>208</v>
      </c>
      <c r="BI637" t="s">
        <v>718</v>
      </c>
      <c r="BJ637" t="s">
        <v>210</v>
      </c>
      <c r="BK637" t="s">
        <v>329</v>
      </c>
      <c r="BL637" t="s">
        <v>212</v>
      </c>
      <c r="BM637" t="s">
        <v>3447</v>
      </c>
      <c r="BN637" t="s">
        <v>214</v>
      </c>
      <c r="BO637" t="s">
        <v>331</v>
      </c>
      <c r="BP637" t="s">
        <v>277</v>
      </c>
      <c r="BQ637" t="s">
        <v>216</v>
      </c>
      <c r="BR637" t="s">
        <v>3543</v>
      </c>
      <c r="BS637" t="s">
        <v>1132</v>
      </c>
      <c r="BT637" t="s">
        <v>3543</v>
      </c>
      <c r="BU637" t="s">
        <v>3543</v>
      </c>
      <c r="BV637" t="s">
        <v>214</v>
      </c>
      <c r="CG637" t="s">
        <v>219</v>
      </c>
      <c r="CI637" t="s">
        <v>333</v>
      </c>
      <c r="CJ637" t="s">
        <v>3544</v>
      </c>
      <c r="CL637" t="s">
        <v>1445</v>
      </c>
      <c r="CN637" t="s">
        <v>283</v>
      </c>
      <c r="CP637" t="s">
        <v>284</v>
      </c>
      <c r="CQ637" t="s">
        <v>224</v>
      </c>
      <c r="CR637" t="s">
        <v>250</v>
      </c>
      <c r="CT637" t="s">
        <v>219</v>
      </c>
      <c r="CV637" t="s">
        <v>244</v>
      </c>
      <c r="CX637" t="s">
        <v>287</v>
      </c>
      <c r="CZ637" t="s">
        <v>219</v>
      </c>
      <c r="DB637" t="s">
        <v>230</v>
      </c>
      <c r="DC637" t="s">
        <v>230</v>
      </c>
      <c r="DD637" t="s">
        <v>219</v>
      </c>
      <c r="DI637" t="s">
        <v>451</v>
      </c>
      <c r="DK637" t="s">
        <v>237</v>
      </c>
      <c r="DM637" t="s">
        <v>214</v>
      </c>
      <c r="DO637" t="s">
        <v>414</v>
      </c>
      <c r="DP637" t="s">
        <v>2302</v>
      </c>
      <c r="DT637" t="s">
        <v>214</v>
      </c>
      <c r="DV637" t="s">
        <v>459</v>
      </c>
      <c r="DX637" t="s">
        <v>242</v>
      </c>
      <c r="DZ637" t="s">
        <v>400</v>
      </c>
      <c r="EA637" t="s">
        <v>237</v>
      </c>
      <c r="EC637" t="s">
        <v>242</v>
      </c>
      <c r="EE637" t="s">
        <v>214</v>
      </c>
      <c r="EG637" t="s">
        <v>214</v>
      </c>
      <c r="EK637" t="s">
        <v>242</v>
      </c>
      <c r="EM637" t="s">
        <v>240</v>
      </c>
      <c r="EO637" t="s">
        <v>240</v>
      </c>
      <c r="EQ637" t="s">
        <v>214</v>
      </c>
      <c r="ER637" t="s">
        <v>241</v>
      </c>
      <c r="ES637" t="s">
        <v>237</v>
      </c>
      <c r="ET637" t="s">
        <v>241</v>
      </c>
      <c r="EU637" t="s">
        <v>389</v>
      </c>
      <c r="EV637" t="s">
        <v>241</v>
      </c>
      <c r="EW637" t="s">
        <v>310</v>
      </c>
      <c r="EX637" t="s">
        <v>241</v>
      </c>
      <c r="EY637" t="s">
        <v>389</v>
      </c>
      <c r="EZ637" t="s">
        <v>241</v>
      </c>
      <c r="FA637" t="s">
        <v>241</v>
      </c>
      <c r="FB637" t="s">
        <v>241</v>
      </c>
      <c r="FC637" t="s">
        <v>242</v>
      </c>
      <c r="FD637" t="s">
        <v>241</v>
      </c>
      <c r="FE637" t="s">
        <v>286</v>
      </c>
      <c r="FF637" t="s">
        <v>241</v>
      </c>
      <c r="FG637" t="s">
        <v>242</v>
      </c>
      <c r="FH637" t="s">
        <v>241</v>
      </c>
      <c r="FI637" t="s">
        <v>214</v>
      </c>
      <c r="FJ637" t="s">
        <v>241</v>
      </c>
      <c r="FK637" t="s">
        <v>214</v>
      </c>
      <c r="FL637" t="s">
        <v>241</v>
      </c>
      <c r="FM637" t="s">
        <v>292</v>
      </c>
      <c r="FN637" t="s">
        <v>241</v>
      </c>
      <c r="FO637" t="s">
        <v>219</v>
      </c>
      <c r="FP637" t="s">
        <v>241</v>
      </c>
      <c r="FQ637" t="s">
        <v>241</v>
      </c>
      <c r="FR637" t="s">
        <v>241</v>
      </c>
      <c r="FS637" t="s">
        <v>241</v>
      </c>
      <c r="FT637" t="s">
        <v>241</v>
      </c>
      <c r="FU637" t="s">
        <v>219</v>
      </c>
      <c r="FV637" t="s">
        <v>241</v>
      </c>
      <c r="FW637" t="s">
        <v>241</v>
      </c>
      <c r="FX637" t="s">
        <v>241</v>
      </c>
      <c r="FY637" t="s">
        <v>241</v>
      </c>
      <c r="FZ637" t="s">
        <v>341</v>
      </c>
      <c r="GA637" t="s">
        <v>241</v>
      </c>
      <c r="GB637" t="s">
        <v>227</v>
      </c>
      <c r="GC637" t="s">
        <v>241</v>
      </c>
      <c r="GD637" t="s">
        <v>293</v>
      </c>
      <c r="GE637" t="s">
        <v>241</v>
      </c>
      <c r="GF637" t="s">
        <v>241</v>
      </c>
      <c r="GG637" t="s">
        <v>244</v>
      </c>
      <c r="GH637" t="s">
        <v>241</v>
      </c>
      <c r="GI637" t="s">
        <v>241</v>
      </c>
      <c r="GJ637" t="s">
        <v>227</v>
      </c>
      <c r="GK637" t="s">
        <v>241</v>
      </c>
      <c r="GL637" t="s">
        <v>227</v>
      </c>
      <c r="GM637" t="s">
        <v>241</v>
      </c>
      <c r="GN637" t="s">
        <v>219</v>
      </c>
      <c r="GO637" t="s">
        <v>241</v>
      </c>
      <c r="GP637" t="s">
        <v>295</v>
      </c>
      <c r="GQ637" t="s">
        <v>241</v>
      </c>
      <c r="GR637" t="s">
        <v>295</v>
      </c>
      <c r="GS637" t="s">
        <v>214</v>
      </c>
      <c r="GT637" t="s">
        <v>241</v>
      </c>
      <c r="GU637" t="s">
        <v>241</v>
      </c>
      <c r="GV637" t="s">
        <v>241</v>
      </c>
      <c r="GW637" t="s">
        <v>404</v>
      </c>
      <c r="GX637" t="s">
        <v>296</v>
      </c>
      <c r="GY637" t="s">
        <v>254</v>
      </c>
      <c r="GZ637" t="s">
        <v>241</v>
      </c>
      <c r="HA637" t="s">
        <v>298</v>
      </c>
      <c r="HB637" t="s">
        <v>241</v>
      </c>
      <c r="HC637" t="s">
        <v>241</v>
      </c>
      <c r="HD637" t="s">
        <v>241</v>
      </c>
      <c r="HE637" t="s">
        <v>241</v>
      </c>
      <c r="HF637" t="s">
        <v>241</v>
      </c>
      <c r="HG637" t="s">
        <v>241</v>
      </c>
      <c r="HH637" t="s">
        <v>241</v>
      </c>
      <c r="HI637" t="s">
        <v>241</v>
      </c>
      <c r="HJ637" t="s">
        <v>219</v>
      </c>
      <c r="HK637" t="s">
        <v>241</v>
      </c>
      <c r="HL637" s="12"/>
      <c r="HM637">
        <v>0.75</v>
      </c>
      <c r="HN637">
        <v>0.5</v>
      </c>
      <c r="HO637">
        <v>0</v>
      </c>
      <c r="HP637">
        <v>0.75</v>
      </c>
      <c r="HQ637">
        <v>1</v>
      </c>
      <c r="HR637">
        <v>0.5</v>
      </c>
      <c r="HS637">
        <v>1</v>
      </c>
      <c r="HT637">
        <v>1</v>
      </c>
      <c r="HU637">
        <v>0</v>
      </c>
      <c r="HV637">
        <v>0.75</v>
      </c>
      <c r="HW637">
        <v>0.5</v>
      </c>
      <c r="HX637">
        <v>0.75</v>
      </c>
      <c r="HY637">
        <v>1</v>
      </c>
      <c r="HZ637">
        <v>0.75</v>
      </c>
      <c r="IA637" s="4">
        <v>1</v>
      </c>
      <c r="IB637">
        <v>0.5</v>
      </c>
      <c r="IC637">
        <v>1</v>
      </c>
      <c r="ID637">
        <v>1</v>
      </c>
      <c r="IE637">
        <v>0.75</v>
      </c>
      <c r="IG637">
        <v>0.75</v>
      </c>
      <c r="IH637">
        <v>0.75</v>
      </c>
      <c r="II637">
        <v>1</v>
      </c>
      <c r="IJ637">
        <v>1</v>
      </c>
      <c r="IK637">
        <v>1</v>
      </c>
      <c r="IL637">
        <v>1</v>
      </c>
      <c r="IM637">
        <v>0.75</v>
      </c>
      <c r="IN637">
        <v>1</v>
      </c>
      <c r="IO637">
        <v>1</v>
      </c>
      <c r="IQ637">
        <v>0</v>
      </c>
      <c r="IS637">
        <f t="shared" si="518"/>
        <v>0.11249999999999999</v>
      </c>
      <c r="IT637">
        <f t="shared" si="519"/>
        <v>0.06</v>
      </c>
      <c r="IU637">
        <f t="shared" si="520"/>
        <v>0</v>
      </c>
      <c r="IV637">
        <f t="shared" si="521"/>
        <v>7.5000000000000011E-2</v>
      </c>
      <c r="IW637">
        <f t="shared" si="522"/>
        <v>0.08</v>
      </c>
      <c r="IX637">
        <f t="shared" si="523"/>
        <v>6.5000000000000002E-2</v>
      </c>
      <c r="IY637">
        <f t="shared" si="524"/>
        <v>0.1</v>
      </c>
      <c r="IZ637">
        <f t="shared" si="525"/>
        <v>0.11</v>
      </c>
      <c r="JA637">
        <f t="shared" si="526"/>
        <v>0</v>
      </c>
      <c r="JB637">
        <f t="shared" si="527"/>
        <v>7.5000000000000011E-2</v>
      </c>
      <c r="JC637">
        <f t="shared" si="528"/>
        <v>0.06</v>
      </c>
      <c r="JD637">
        <f t="shared" si="529"/>
        <v>8.2500000000000004E-2</v>
      </c>
      <c r="JE637">
        <f t="shared" si="530"/>
        <v>7.0000000000000007E-2</v>
      </c>
      <c r="JF637">
        <f t="shared" si="531"/>
        <v>0.09</v>
      </c>
      <c r="JG637" s="5">
        <f t="shared" si="532"/>
        <v>0.05</v>
      </c>
      <c r="JH637">
        <f t="shared" si="533"/>
        <v>0</v>
      </c>
      <c r="JI637">
        <f t="shared" si="533"/>
        <v>0</v>
      </c>
      <c r="JJ637">
        <f t="shared" si="534"/>
        <v>0.2</v>
      </c>
      <c r="JK637">
        <f t="shared" si="535"/>
        <v>0.11249999999999999</v>
      </c>
      <c r="JL637" s="6">
        <f t="shared" si="536"/>
        <v>6.3333333333333325E-2</v>
      </c>
      <c r="JM637">
        <f t="shared" si="537"/>
        <v>0.09</v>
      </c>
      <c r="JN637">
        <f t="shared" si="538"/>
        <v>3.7500000000000006E-2</v>
      </c>
      <c r="JO637">
        <f t="shared" si="539"/>
        <v>0.15</v>
      </c>
      <c r="JP637">
        <f t="shared" si="540"/>
        <v>0.1</v>
      </c>
      <c r="JQ637">
        <f t="shared" si="541"/>
        <v>0.12</v>
      </c>
      <c r="JR637">
        <f t="shared" si="542"/>
        <v>0.11</v>
      </c>
      <c r="JS637">
        <f t="shared" si="543"/>
        <v>7.5000000000000011E-2</v>
      </c>
      <c r="JT637">
        <f t="shared" si="543"/>
        <v>0.1</v>
      </c>
      <c r="JU637">
        <f t="shared" si="544"/>
        <v>1</v>
      </c>
      <c r="JV637">
        <f t="shared" si="544"/>
        <v>0</v>
      </c>
      <c r="JW637">
        <f t="shared" si="545"/>
        <v>0.15</v>
      </c>
      <c r="JY637">
        <f t="shared" si="546"/>
        <v>3.7500000000000006E-2</v>
      </c>
      <c r="JZ637">
        <f t="shared" si="547"/>
        <v>0.04</v>
      </c>
      <c r="KA637">
        <f t="shared" si="548"/>
        <v>0</v>
      </c>
      <c r="KB637">
        <f t="shared" si="548"/>
        <v>1.4999999999999999E-2</v>
      </c>
      <c r="KC637">
        <f t="shared" si="549"/>
        <v>0.04</v>
      </c>
      <c r="KD637">
        <f t="shared" si="574"/>
        <v>1.4999999999999999E-2</v>
      </c>
      <c r="KE637">
        <f t="shared" si="574"/>
        <v>0.03</v>
      </c>
      <c r="KF637">
        <f t="shared" si="574"/>
        <v>0.03</v>
      </c>
      <c r="KG637">
        <f t="shared" si="574"/>
        <v>0</v>
      </c>
      <c r="KH637">
        <f t="shared" si="574"/>
        <v>2.2499999999999999E-2</v>
      </c>
      <c r="KI637">
        <f t="shared" si="574"/>
        <v>1.4999999999999999E-2</v>
      </c>
      <c r="KJ637">
        <f t="shared" si="574"/>
        <v>2.2499999999999999E-2</v>
      </c>
      <c r="KK637">
        <f t="shared" si="550"/>
        <v>0.02</v>
      </c>
      <c r="KL637">
        <f t="shared" si="551"/>
        <v>0.03</v>
      </c>
      <c r="KM637" s="5">
        <f t="shared" si="552"/>
        <v>0.05</v>
      </c>
      <c r="KN637">
        <f t="shared" si="553"/>
        <v>0</v>
      </c>
      <c r="KO637">
        <f t="shared" si="553"/>
        <v>0</v>
      </c>
      <c r="KP637">
        <f t="shared" si="554"/>
        <v>0.06</v>
      </c>
      <c r="KQ637">
        <f t="shared" si="555"/>
        <v>2.2499999999999999E-2</v>
      </c>
      <c r="KR637" s="6">
        <f t="shared" si="556"/>
        <v>3.1666666666666662E-2</v>
      </c>
      <c r="KS637">
        <f t="shared" si="557"/>
        <v>0.03</v>
      </c>
      <c r="KT637">
        <f t="shared" si="558"/>
        <v>2.2499999999999999E-2</v>
      </c>
      <c r="KU637">
        <f t="shared" si="559"/>
        <v>0.04</v>
      </c>
      <c r="KV637">
        <f t="shared" si="560"/>
        <v>0.05</v>
      </c>
      <c r="KW637">
        <f t="shared" si="561"/>
        <v>0.01</v>
      </c>
      <c r="KX637">
        <f t="shared" si="562"/>
        <v>0</v>
      </c>
      <c r="KY637">
        <f t="shared" si="563"/>
        <v>0.03</v>
      </c>
      <c r="KZ637">
        <f t="shared" si="564"/>
        <v>0.03</v>
      </c>
      <c r="LA637">
        <f t="shared" si="565"/>
        <v>1</v>
      </c>
      <c r="LB637">
        <f t="shared" si="565"/>
        <v>0</v>
      </c>
      <c r="LC637">
        <f t="shared" si="566"/>
        <v>0.1</v>
      </c>
      <c r="LE637" t="str">
        <f t="shared" si="572"/>
        <v>Burkina Faso</v>
      </c>
      <c r="LF637">
        <f t="shared" si="567"/>
        <v>0.60250000000000004</v>
      </c>
      <c r="LG637" s="6">
        <f t="shared" si="568"/>
        <v>0.80333333333333334</v>
      </c>
      <c r="LH637">
        <f t="shared" si="569"/>
        <v>0.93249999999999988</v>
      </c>
      <c r="LI637" s="6">
        <f t="shared" si="570"/>
        <v>0.7941666666666668</v>
      </c>
      <c r="LJ637">
        <f t="shared" si="571"/>
        <v>0</v>
      </c>
    </row>
    <row r="638" spans="1:322" x14ac:dyDescent="0.35">
      <c r="A638" s="8">
        <v>44877</v>
      </c>
      <c r="B638" t="s">
        <v>3545</v>
      </c>
      <c r="D638" s="24" t="s">
        <v>321</v>
      </c>
      <c r="E638" s="24" t="s">
        <v>321</v>
      </c>
      <c r="F638" s="24">
        <v>29</v>
      </c>
      <c r="G638" s="24" t="s">
        <v>1096</v>
      </c>
      <c r="H638" s="24" t="s">
        <v>1818</v>
      </c>
      <c r="I638" s="24" t="s">
        <v>1097</v>
      </c>
      <c r="J638" s="24" t="s">
        <v>536</v>
      </c>
      <c r="K638" s="25">
        <v>44495</v>
      </c>
      <c r="L638" s="25">
        <v>44495</v>
      </c>
      <c r="M638" s="25">
        <v>44523</v>
      </c>
      <c r="N638" s="24" t="s">
        <v>261</v>
      </c>
      <c r="O638" s="24" t="s">
        <v>261</v>
      </c>
      <c r="P638" s="24" t="s">
        <v>261</v>
      </c>
      <c r="Q638" s="24" t="s">
        <v>324</v>
      </c>
      <c r="R638" s="25">
        <v>44495</v>
      </c>
      <c r="S638" s="25">
        <v>44495</v>
      </c>
      <c r="T638" s="24" t="s">
        <v>263</v>
      </c>
      <c r="U638" s="24" t="s">
        <v>261</v>
      </c>
      <c r="V638" s="25" t="s">
        <v>262</v>
      </c>
      <c r="W638" s="24" t="s">
        <v>261</v>
      </c>
      <c r="X638" s="25" t="s">
        <v>262</v>
      </c>
      <c r="Y638" s="24" t="s">
        <v>263</v>
      </c>
      <c r="Z638" s="25">
        <v>44813</v>
      </c>
      <c r="AA638" s="24" t="s">
        <v>264</v>
      </c>
      <c r="AB638" s="24" t="s">
        <v>265</v>
      </c>
      <c r="AC638" s="24" t="s">
        <v>3451</v>
      </c>
      <c r="AD638" s="24" t="s">
        <v>267</v>
      </c>
      <c r="AE638" s="24" t="s">
        <v>473</v>
      </c>
      <c r="AF638" s="24" t="s">
        <v>687</v>
      </c>
      <c r="AG638" s="31">
        <v>235000</v>
      </c>
      <c r="AH638" s="24" t="s">
        <v>263</v>
      </c>
      <c r="AI638" s="24">
        <v>44648</v>
      </c>
      <c r="AJ638" s="25">
        <v>44653</v>
      </c>
      <c r="AK638" s="24" t="s">
        <v>268</v>
      </c>
      <c r="AL638" s="24" t="s">
        <v>269</v>
      </c>
      <c r="AM638" s="24" t="s">
        <v>2036</v>
      </c>
      <c r="AN638" s="24" t="s">
        <v>2037</v>
      </c>
      <c r="AO638" s="24" t="s">
        <v>261</v>
      </c>
      <c r="AP638" s="24" t="s">
        <v>261</v>
      </c>
      <c r="AQ638" s="25" t="s">
        <v>262</v>
      </c>
      <c r="AR638" s="24" t="s">
        <v>261</v>
      </c>
      <c r="AS638" s="25" t="s">
        <v>262</v>
      </c>
      <c r="AT638" s="24" t="s">
        <v>261</v>
      </c>
      <c r="AU638" s="25" t="s">
        <v>262</v>
      </c>
      <c r="AV638" s="24" t="s">
        <v>261</v>
      </c>
      <c r="AW638" s="25" t="s">
        <v>262</v>
      </c>
      <c r="AX638" s="24" t="s">
        <v>261</v>
      </c>
      <c r="AY638" s="25" t="s">
        <v>262</v>
      </c>
      <c r="AZ638" s="27" t="s">
        <v>262</v>
      </c>
      <c r="BA638" s="27" t="s">
        <v>262</v>
      </c>
      <c r="BB638" s="24" t="s">
        <v>261</v>
      </c>
      <c r="BC638" s="25" t="s">
        <v>262</v>
      </c>
      <c r="BD638" s="24" t="s">
        <v>261</v>
      </c>
      <c r="BE638" s="26" t="s">
        <v>262</v>
      </c>
      <c r="BF638" t="s">
        <v>536</v>
      </c>
      <c r="BG638" t="s">
        <v>509</v>
      </c>
      <c r="BH638" t="s">
        <v>208</v>
      </c>
      <c r="BI638" t="s">
        <v>718</v>
      </c>
      <c r="BJ638" t="s">
        <v>210</v>
      </c>
      <c r="BK638" t="s">
        <v>329</v>
      </c>
      <c r="BL638" t="s">
        <v>212</v>
      </c>
      <c r="BM638" t="s">
        <v>3447</v>
      </c>
      <c r="BN638" t="s">
        <v>214</v>
      </c>
      <c r="BO638" t="s">
        <v>215</v>
      </c>
      <c r="BQ638" t="s">
        <v>216</v>
      </c>
      <c r="BR638" t="s">
        <v>3418</v>
      </c>
      <c r="BS638" t="s">
        <v>1132</v>
      </c>
      <c r="BT638" t="s">
        <v>3418</v>
      </c>
      <c r="BU638" t="s">
        <v>3418</v>
      </c>
      <c r="BV638" t="s">
        <v>214</v>
      </c>
      <c r="CG638" t="s">
        <v>219</v>
      </c>
      <c r="CI638" t="s">
        <v>333</v>
      </c>
      <c r="CJ638" t="s">
        <v>3546</v>
      </c>
      <c r="CL638" t="s">
        <v>222</v>
      </c>
      <c r="CN638" t="s">
        <v>306</v>
      </c>
      <c r="CP638" t="s">
        <v>307</v>
      </c>
      <c r="CQ638" t="s">
        <v>224</v>
      </c>
      <c r="CR638" t="s">
        <v>250</v>
      </c>
      <c r="CT638" t="s">
        <v>219</v>
      </c>
      <c r="CV638" t="s">
        <v>244</v>
      </c>
      <c r="CX638" t="s">
        <v>287</v>
      </c>
      <c r="CZ638" t="s">
        <v>219</v>
      </c>
      <c r="DB638" t="s">
        <v>230</v>
      </c>
      <c r="DC638" t="s">
        <v>230</v>
      </c>
      <c r="DD638" t="s">
        <v>214</v>
      </c>
      <c r="DE638" t="s">
        <v>546</v>
      </c>
      <c r="DI638" t="s">
        <v>338</v>
      </c>
      <c r="DK638" t="s">
        <v>233</v>
      </c>
      <c r="DM638" t="s">
        <v>214</v>
      </c>
      <c r="DO638" t="s">
        <v>414</v>
      </c>
      <c r="DP638" t="s">
        <v>2302</v>
      </c>
      <c r="DT638" t="s">
        <v>214</v>
      </c>
      <c r="DV638" t="s">
        <v>746</v>
      </c>
      <c r="DX638" t="s">
        <v>242</v>
      </c>
      <c r="DZ638" t="s">
        <v>400</v>
      </c>
      <c r="EA638" t="s">
        <v>237</v>
      </c>
      <c r="EC638" t="s">
        <v>389</v>
      </c>
      <c r="EE638" t="s">
        <v>214</v>
      </c>
      <c r="EG638" t="s">
        <v>214</v>
      </c>
      <c r="EK638" t="s">
        <v>389</v>
      </c>
      <c r="EM638" t="s">
        <v>240</v>
      </c>
      <c r="EO638" t="s">
        <v>240</v>
      </c>
      <c r="EQ638" t="s">
        <v>214</v>
      </c>
      <c r="ER638" t="s">
        <v>241</v>
      </c>
      <c r="ES638" t="s">
        <v>237</v>
      </c>
      <c r="ET638" t="s">
        <v>241</v>
      </c>
      <c r="EU638" t="s">
        <v>389</v>
      </c>
      <c r="EV638" t="s">
        <v>241</v>
      </c>
      <c r="EW638" t="s">
        <v>310</v>
      </c>
      <c r="EX638" t="s">
        <v>241</v>
      </c>
      <c r="EY638" t="s">
        <v>389</v>
      </c>
      <c r="EZ638" t="s">
        <v>241</v>
      </c>
      <c r="FA638" t="s">
        <v>241</v>
      </c>
      <c r="FB638" t="s">
        <v>241</v>
      </c>
      <c r="FC638" t="s">
        <v>242</v>
      </c>
      <c r="FD638" t="s">
        <v>241</v>
      </c>
      <c r="FE638" t="s">
        <v>286</v>
      </c>
      <c r="FF638" t="s">
        <v>241</v>
      </c>
      <c r="FG638" t="s">
        <v>358</v>
      </c>
      <c r="FH638" t="s">
        <v>241</v>
      </c>
      <c r="FI638" t="s">
        <v>214</v>
      </c>
      <c r="FJ638" t="s">
        <v>241</v>
      </c>
      <c r="FK638" t="s">
        <v>214</v>
      </c>
      <c r="FL638" t="s">
        <v>241</v>
      </c>
      <c r="FM638" t="s">
        <v>292</v>
      </c>
      <c r="FN638" t="s">
        <v>241</v>
      </c>
      <c r="FO638" t="s">
        <v>219</v>
      </c>
      <c r="FP638" t="s">
        <v>241</v>
      </c>
      <c r="FQ638" t="s">
        <v>241</v>
      </c>
      <c r="FR638" t="s">
        <v>241</v>
      </c>
      <c r="FS638" t="s">
        <v>241</v>
      </c>
      <c r="FT638" t="s">
        <v>241</v>
      </c>
      <c r="FU638" t="s">
        <v>219</v>
      </c>
      <c r="FV638" t="s">
        <v>241</v>
      </c>
      <c r="FW638" t="s">
        <v>241</v>
      </c>
      <c r="FX638" t="s">
        <v>241</v>
      </c>
      <c r="FY638" t="s">
        <v>241</v>
      </c>
      <c r="FZ638" t="s">
        <v>341</v>
      </c>
      <c r="GA638" t="s">
        <v>241</v>
      </c>
      <c r="GB638" t="s">
        <v>227</v>
      </c>
      <c r="GC638" t="s">
        <v>241</v>
      </c>
      <c r="GD638" t="s">
        <v>293</v>
      </c>
      <c r="GE638" t="s">
        <v>241</v>
      </c>
      <c r="GF638" t="s">
        <v>241</v>
      </c>
      <c r="GG638" t="s">
        <v>244</v>
      </c>
      <c r="GH638" t="s">
        <v>241</v>
      </c>
      <c r="GI638" t="s">
        <v>241</v>
      </c>
      <c r="GJ638" t="s">
        <v>227</v>
      </c>
      <c r="GK638" t="s">
        <v>241</v>
      </c>
      <c r="GL638" t="s">
        <v>227</v>
      </c>
      <c r="GM638" t="s">
        <v>241</v>
      </c>
      <c r="GN638" t="s">
        <v>219</v>
      </c>
      <c r="GO638" t="s">
        <v>241</v>
      </c>
      <c r="GP638" t="s">
        <v>295</v>
      </c>
      <c r="GQ638" t="s">
        <v>241</v>
      </c>
      <c r="GR638" t="s">
        <v>295</v>
      </c>
      <c r="GS638" t="s">
        <v>214</v>
      </c>
      <c r="GT638" t="s">
        <v>241</v>
      </c>
      <c r="GU638" t="s">
        <v>241</v>
      </c>
      <c r="GV638" t="s">
        <v>241</v>
      </c>
      <c r="GW638" t="s">
        <v>404</v>
      </c>
      <c r="GX638" t="s">
        <v>296</v>
      </c>
      <c r="GY638" t="s">
        <v>254</v>
      </c>
      <c r="GZ638" t="s">
        <v>241</v>
      </c>
      <c r="HA638" t="s">
        <v>298</v>
      </c>
      <c r="HB638" t="s">
        <v>241</v>
      </c>
      <c r="HC638" t="s">
        <v>241</v>
      </c>
      <c r="HD638" t="s">
        <v>241</v>
      </c>
      <c r="HE638" t="s">
        <v>241</v>
      </c>
      <c r="HF638" t="s">
        <v>241</v>
      </c>
      <c r="HG638" t="s">
        <v>241</v>
      </c>
      <c r="HH638" t="s">
        <v>241</v>
      </c>
      <c r="HI638" t="s">
        <v>241</v>
      </c>
      <c r="HJ638" t="s">
        <v>219</v>
      </c>
      <c r="HK638" t="s">
        <v>3547</v>
      </c>
      <c r="HL638" s="12"/>
      <c r="HM638">
        <v>0.75</v>
      </c>
      <c r="HN638">
        <v>0.5</v>
      </c>
      <c r="HO638">
        <v>0</v>
      </c>
      <c r="HP638">
        <v>0.75</v>
      </c>
      <c r="HQ638">
        <v>1</v>
      </c>
      <c r="HR638">
        <v>0.25</v>
      </c>
      <c r="HS638">
        <v>1</v>
      </c>
      <c r="HT638">
        <v>1</v>
      </c>
      <c r="HU638">
        <v>0</v>
      </c>
      <c r="HV638">
        <v>0.75</v>
      </c>
      <c r="HW638">
        <v>0.5</v>
      </c>
      <c r="HX638">
        <v>1</v>
      </c>
      <c r="HY638">
        <v>1</v>
      </c>
      <c r="HZ638">
        <v>1</v>
      </c>
      <c r="IA638" s="4">
        <v>1</v>
      </c>
      <c r="IB638">
        <v>0.5</v>
      </c>
      <c r="IC638">
        <v>1</v>
      </c>
      <c r="ID638">
        <v>1</v>
      </c>
      <c r="IE638">
        <v>0.75</v>
      </c>
      <c r="IG638">
        <v>0.75</v>
      </c>
      <c r="IH638">
        <v>1</v>
      </c>
      <c r="II638">
        <v>1</v>
      </c>
      <c r="IJ638">
        <v>1</v>
      </c>
      <c r="IK638">
        <v>1</v>
      </c>
      <c r="IL638">
        <v>1</v>
      </c>
      <c r="IM638">
        <v>0.75</v>
      </c>
      <c r="IN638">
        <v>1</v>
      </c>
      <c r="IO638">
        <v>1</v>
      </c>
      <c r="IQ638">
        <v>0</v>
      </c>
      <c r="IS638">
        <f t="shared" si="518"/>
        <v>0.11249999999999999</v>
      </c>
      <c r="IT638">
        <f t="shared" si="519"/>
        <v>0.06</v>
      </c>
      <c r="IU638">
        <f t="shared" si="520"/>
        <v>0</v>
      </c>
      <c r="IV638">
        <f t="shared" si="521"/>
        <v>7.5000000000000011E-2</v>
      </c>
      <c r="IW638">
        <f t="shared" si="522"/>
        <v>0.08</v>
      </c>
      <c r="IX638">
        <f t="shared" si="523"/>
        <v>3.2500000000000001E-2</v>
      </c>
      <c r="IY638">
        <f t="shared" si="524"/>
        <v>0.1</v>
      </c>
      <c r="IZ638">
        <f t="shared" si="525"/>
        <v>0.11</v>
      </c>
      <c r="JA638">
        <f t="shared" si="526"/>
        <v>0</v>
      </c>
      <c r="JB638">
        <f t="shared" si="527"/>
        <v>7.5000000000000011E-2</v>
      </c>
      <c r="JC638">
        <f t="shared" si="528"/>
        <v>0.06</v>
      </c>
      <c r="JD638">
        <f t="shared" si="529"/>
        <v>0.11</v>
      </c>
      <c r="JE638">
        <f t="shared" si="530"/>
        <v>7.0000000000000007E-2</v>
      </c>
      <c r="JF638">
        <f t="shared" si="531"/>
        <v>0.12</v>
      </c>
      <c r="JG638" s="5">
        <f t="shared" si="532"/>
        <v>0.05</v>
      </c>
      <c r="JH638">
        <f t="shared" si="533"/>
        <v>0</v>
      </c>
      <c r="JI638">
        <f t="shared" si="533"/>
        <v>0</v>
      </c>
      <c r="JJ638">
        <f t="shared" si="534"/>
        <v>0.2</v>
      </c>
      <c r="JK638">
        <f t="shared" si="535"/>
        <v>0.11249999999999999</v>
      </c>
      <c r="JL638" s="6">
        <f t="shared" si="536"/>
        <v>7.0000000000000007E-2</v>
      </c>
      <c r="JM638">
        <f t="shared" si="537"/>
        <v>0.09</v>
      </c>
      <c r="JN638">
        <f t="shared" si="538"/>
        <v>0.05</v>
      </c>
      <c r="JO638">
        <f t="shared" si="539"/>
        <v>0.15</v>
      </c>
      <c r="JP638">
        <f t="shared" si="540"/>
        <v>0.1</v>
      </c>
      <c r="JQ638">
        <f t="shared" si="541"/>
        <v>0.12</v>
      </c>
      <c r="JR638">
        <f t="shared" si="542"/>
        <v>0.11</v>
      </c>
      <c r="JS638">
        <f t="shared" si="543"/>
        <v>7.5000000000000011E-2</v>
      </c>
      <c r="JT638">
        <f t="shared" si="543"/>
        <v>0.1</v>
      </c>
      <c r="JU638">
        <f t="shared" si="544"/>
        <v>1</v>
      </c>
      <c r="JV638">
        <f t="shared" si="544"/>
        <v>0</v>
      </c>
      <c r="JW638">
        <f t="shared" si="545"/>
        <v>0.15</v>
      </c>
      <c r="JY638">
        <f t="shared" si="546"/>
        <v>3.7500000000000006E-2</v>
      </c>
      <c r="JZ638">
        <f t="shared" si="547"/>
        <v>0.04</v>
      </c>
      <c r="KA638">
        <f t="shared" si="548"/>
        <v>0</v>
      </c>
      <c r="KB638">
        <f t="shared" si="548"/>
        <v>1.4999999999999999E-2</v>
      </c>
      <c r="KC638">
        <f t="shared" si="549"/>
        <v>0.04</v>
      </c>
      <c r="KD638">
        <f t="shared" si="574"/>
        <v>7.4999999999999997E-3</v>
      </c>
      <c r="KE638">
        <f t="shared" si="574"/>
        <v>0.03</v>
      </c>
      <c r="KF638">
        <f t="shared" si="574"/>
        <v>0.03</v>
      </c>
      <c r="KG638">
        <f t="shared" si="574"/>
        <v>0</v>
      </c>
      <c r="KH638">
        <f t="shared" si="574"/>
        <v>2.2499999999999999E-2</v>
      </c>
      <c r="KI638">
        <f t="shared" si="574"/>
        <v>1.4999999999999999E-2</v>
      </c>
      <c r="KJ638">
        <f t="shared" si="574"/>
        <v>0.03</v>
      </c>
      <c r="KK638">
        <f t="shared" si="550"/>
        <v>0.02</v>
      </c>
      <c r="KL638">
        <f t="shared" si="551"/>
        <v>0.04</v>
      </c>
      <c r="KM638" s="5">
        <f t="shared" si="552"/>
        <v>0.05</v>
      </c>
      <c r="KN638">
        <f t="shared" si="553"/>
        <v>0</v>
      </c>
      <c r="KO638">
        <f t="shared" si="553"/>
        <v>0</v>
      </c>
      <c r="KP638">
        <f t="shared" si="554"/>
        <v>0.06</v>
      </c>
      <c r="KQ638">
        <f t="shared" si="555"/>
        <v>2.2499999999999999E-2</v>
      </c>
      <c r="KR638" s="6">
        <f t="shared" si="556"/>
        <v>3.5000000000000003E-2</v>
      </c>
      <c r="KS638">
        <f t="shared" si="557"/>
        <v>0.03</v>
      </c>
      <c r="KT638">
        <f t="shared" si="558"/>
        <v>0.03</v>
      </c>
      <c r="KU638">
        <f t="shared" si="559"/>
        <v>0.04</v>
      </c>
      <c r="KV638">
        <f t="shared" si="560"/>
        <v>0.05</v>
      </c>
      <c r="KW638">
        <f t="shared" si="561"/>
        <v>0.01</v>
      </c>
      <c r="KX638">
        <f t="shared" si="562"/>
        <v>0</v>
      </c>
      <c r="KY638">
        <f t="shared" si="563"/>
        <v>0.03</v>
      </c>
      <c r="KZ638">
        <f t="shared" si="564"/>
        <v>0.03</v>
      </c>
      <c r="LA638">
        <f t="shared" si="565"/>
        <v>1</v>
      </c>
      <c r="LB638">
        <f t="shared" si="565"/>
        <v>0</v>
      </c>
      <c r="LC638">
        <f t="shared" si="566"/>
        <v>0.1</v>
      </c>
      <c r="LE638" t="str">
        <f t="shared" si="572"/>
        <v>Burkina Faso</v>
      </c>
      <c r="LF638">
        <f t="shared" si="567"/>
        <v>0.56999999999999995</v>
      </c>
      <c r="LG638" s="6">
        <f t="shared" si="568"/>
        <v>0.86750000000000016</v>
      </c>
      <c r="LH638">
        <f t="shared" si="569"/>
        <v>0.94500000000000006</v>
      </c>
      <c r="LI638" s="6">
        <f t="shared" si="570"/>
        <v>0.81500000000000017</v>
      </c>
      <c r="LJ638">
        <f t="shared" si="571"/>
        <v>0</v>
      </c>
    </row>
    <row r="639" spans="1:322" x14ac:dyDescent="0.35">
      <c r="A639" s="8">
        <v>44870</v>
      </c>
      <c r="B639" t="s">
        <v>3548</v>
      </c>
      <c r="D639" s="27" t="s">
        <v>321</v>
      </c>
      <c r="E639" s="27" t="s">
        <v>321</v>
      </c>
      <c r="F639" s="27">
        <v>37</v>
      </c>
      <c r="G639" s="27" t="s">
        <v>1096</v>
      </c>
      <c r="H639" s="27" t="s">
        <v>1818</v>
      </c>
      <c r="I639" s="27" t="s">
        <v>1097</v>
      </c>
      <c r="J639" s="27" t="s">
        <v>536</v>
      </c>
      <c r="K639" s="28">
        <v>44402</v>
      </c>
      <c r="L639" s="28">
        <v>44402</v>
      </c>
      <c r="M639" s="28">
        <v>44523</v>
      </c>
      <c r="N639" s="27" t="s">
        <v>261</v>
      </c>
      <c r="O639" s="27" t="s">
        <v>261</v>
      </c>
      <c r="P639" s="27" t="s">
        <v>263</v>
      </c>
      <c r="Q639" s="27" t="s">
        <v>324</v>
      </c>
      <c r="R639" s="28">
        <v>44495</v>
      </c>
      <c r="S639" s="28">
        <v>44495</v>
      </c>
      <c r="T639" s="27" t="s">
        <v>263</v>
      </c>
      <c r="U639" s="27" t="s">
        <v>261</v>
      </c>
      <c r="V639" s="28" t="s">
        <v>262</v>
      </c>
      <c r="W639" s="27" t="s">
        <v>261</v>
      </c>
      <c r="X639" s="28" t="s">
        <v>262</v>
      </c>
      <c r="Y639" s="27" t="s">
        <v>263</v>
      </c>
      <c r="Z639" s="28">
        <v>44790</v>
      </c>
      <c r="AA639" s="27" t="s">
        <v>264</v>
      </c>
      <c r="AB639" s="27" t="s">
        <v>265</v>
      </c>
      <c r="AC639" s="27" t="s">
        <v>3549</v>
      </c>
      <c r="AD639" s="27" t="s">
        <v>267</v>
      </c>
      <c r="AE639" s="27" t="s">
        <v>473</v>
      </c>
      <c r="AF639" s="27" t="s">
        <v>687</v>
      </c>
      <c r="AG639" s="29">
        <v>235000</v>
      </c>
      <c r="AH639" s="27" t="s">
        <v>263</v>
      </c>
      <c r="AI639" s="27">
        <v>44648</v>
      </c>
      <c r="AJ639" s="28">
        <v>44653</v>
      </c>
      <c r="AK639" s="27" t="s">
        <v>268</v>
      </c>
      <c r="AL639" s="27" t="s">
        <v>269</v>
      </c>
      <c r="AM639" s="27" t="s">
        <v>2036</v>
      </c>
      <c r="AN639" s="27" t="s">
        <v>2037</v>
      </c>
      <c r="AO639" s="27" t="s">
        <v>261</v>
      </c>
      <c r="AP639" s="27" t="s">
        <v>261</v>
      </c>
      <c r="AQ639" s="28" t="s">
        <v>262</v>
      </c>
      <c r="AR639" s="27" t="s">
        <v>261</v>
      </c>
      <c r="AS639" s="28" t="s">
        <v>262</v>
      </c>
      <c r="AT639" s="27" t="s">
        <v>261</v>
      </c>
      <c r="AU639" s="28" t="s">
        <v>262</v>
      </c>
      <c r="AV639" s="27" t="s">
        <v>261</v>
      </c>
      <c r="AW639" s="28" t="s">
        <v>262</v>
      </c>
      <c r="AX639" s="27" t="s">
        <v>261</v>
      </c>
      <c r="AY639" s="28" t="s">
        <v>262</v>
      </c>
      <c r="AZ639" s="27" t="s">
        <v>262</v>
      </c>
      <c r="BA639" s="27" t="s">
        <v>262</v>
      </c>
      <c r="BB639" s="27" t="s">
        <v>261</v>
      </c>
      <c r="BC639" s="28" t="s">
        <v>262</v>
      </c>
      <c r="BD639" s="27" t="s">
        <v>261</v>
      </c>
      <c r="BE639" s="30" t="s">
        <v>262</v>
      </c>
      <c r="BF639" t="s">
        <v>536</v>
      </c>
      <c r="BG639" t="s">
        <v>509</v>
      </c>
      <c r="BH639" t="s">
        <v>208</v>
      </c>
      <c r="BI639" t="s">
        <v>830</v>
      </c>
      <c r="BJ639" t="s">
        <v>210</v>
      </c>
      <c r="BK639" t="s">
        <v>329</v>
      </c>
      <c r="BL639" t="s">
        <v>212</v>
      </c>
      <c r="BM639" t="s">
        <v>3447</v>
      </c>
      <c r="BN639" t="s">
        <v>214</v>
      </c>
      <c r="BO639" t="s">
        <v>215</v>
      </c>
      <c r="BP639" t="s">
        <v>277</v>
      </c>
      <c r="BQ639" t="s">
        <v>332</v>
      </c>
      <c r="BV639" t="s">
        <v>214</v>
      </c>
      <c r="CG639" t="s">
        <v>219</v>
      </c>
      <c r="CI639" t="s">
        <v>333</v>
      </c>
      <c r="CJ639" t="s">
        <v>3550</v>
      </c>
      <c r="CL639" t="s">
        <v>644</v>
      </c>
      <c r="CN639" t="s">
        <v>306</v>
      </c>
      <c r="CP639" t="s">
        <v>413</v>
      </c>
      <c r="CQ639" t="s">
        <v>224</v>
      </c>
      <c r="CR639" t="s">
        <v>244</v>
      </c>
      <c r="CT639" t="s">
        <v>214</v>
      </c>
      <c r="CV639" t="s">
        <v>244</v>
      </c>
      <c r="CX639" t="s">
        <v>287</v>
      </c>
      <c r="CZ639" t="s">
        <v>219</v>
      </c>
      <c r="DB639" t="s">
        <v>230</v>
      </c>
      <c r="DC639" t="s">
        <v>230</v>
      </c>
      <c r="DD639" t="s">
        <v>214</v>
      </c>
      <c r="DE639" t="s">
        <v>546</v>
      </c>
      <c r="DI639" t="s">
        <v>338</v>
      </c>
      <c r="DK639" t="s">
        <v>233</v>
      </c>
      <c r="DM639" t="s">
        <v>214</v>
      </c>
      <c r="DO639" t="s">
        <v>414</v>
      </c>
      <c r="DP639" t="s">
        <v>339</v>
      </c>
      <c r="DT639" t="s">
        <v>214</v>
      </c>
      <c r="DV639" t="s">
        <v>746</v>
      </c>
      <c r="DX639" t="s">
        <v>242</v>
      </c>
      <c r="DZ639" t="s">
        <v>400</v>
      </c>
      <c r="EA639" t="s">
        <v>242</v>
      </c>
      <c r="EC639" t="s">
        <v>389</v>
      </c>
      <c r="EE639" t="s">
        <v>219</v>
      </c>
      <c r="EK639" t="s">
        <v>242</v>
      </c>
      <c r="EM639" t="s">
        <v>240</v>
      </c>
      <c r="EO639" t="s">
        <v>240</v>
      </c>
      <c r="EQ639" t="s">
        <v>214</v>
      </c>
      <c r="ER639" t="s">
        <v>241</v>
      </c>
      <c r="ES639" t="s">
        <v>242</v>
      </c>
      <c r="ET639" t="s">
        <v>241</v>
      </c>
      <c r="EU639" t="s">
        <v>389</v>
      </c>
      <c r="EV639" t="s">
        <v>241</v>
      </c>
      <c r="EW639" t="s">
        <v>310</v>
      </c>
      <c r="EX639" t="s">
        <v>241</v>
      </c>
      <c r="EY639" t="s">
        <v>389</v>
      </c>
      <c r="EZ639" t="s">
        <v>241</v>
      </c>
      <c r="FA639" t="s">
        <v>241</v>
      </c>
      <c r="FB639" t="s">
        <v>241</v>
      </c>
      <c r="FC639" t="s">
        <v>242</v>
      </c>
      <c r="FD639" t="s">
        <v>241</v>
      </c>
      <c r="FE639" t="s">
        <v>286</v>
      </c>
      <c r="FF639" t="s">
        <v>241</v>
      </c>
      <c r="FG639" t="s">
        <v>242</v>
      </c>
      <c r="FH639" t="s">
        <v>241</v>
      </c>
      <c r="FI639" t="s">
        <v>214</v>
      </c>
      <c r="FJ639" t="s">
        <v>241</v>
      </c>
      <c r="FK639" t="s">
        <v>214</v>
      </c>
      <c r="FL639" t="s">
        <v>241</v>
      </c>
      <c r="FM639" t="s">
        <v>292</v>
      </c>
      <c r="FN639" t="s">
        <v>241</v>
      </c>
      <c r="FO639" t="s">
        <v>219</v>
      </c>
      <c r="FP639" t="s">
        <v>241</v>
      </c>
      <c r="FQ639" t="s">
        <v>241</v>
      </c>
      <c r="FR639" t="s">
        <v>241</v>
      </c>
      <c r="FS639" t="s">
        <v>241</v>
      </c>
      <c r="FT639" t="s">
        <v>241</v>
      </c>
      <c r="FU639" t="s">
        <v>219</v>
      </c>
      <c r="FV639" t="s">
        <v>241</v>
      </c>
      <c r="FW639" t="s">
        <v>241</v>
      </c>
      <c r="FX639" t="s">
        <v>241</v>
      </c>
      <c r="FY639" t="s">
        <v>241</v>
      </c>
      <c r="FZ639" t="s">
        <v>341</v>
      </c>
      <c r="GA639" t="s">
        <v>241</v>
      </c>
      <c r="GB639" t="s">
        <v>227</v>
      </c>
      <c r="GC639" t="s">
        <v>241</v>
      </c>
      <c r="GD639" t="s">
        <v>293</v>
      </c>
      <c r="GE639" t="s">
        <v>241</v>
      </c>
      <c r="GF639" t="s">
        <v>241</v>
      </c>
      <c r="GG639" t="s">
        <v>244</v>
      </c>
      <c r="GH639" t="s">
        <v>241</v>
      </c>
      <c r="GI639" t="s">
        <v>241</v>
      </c>
      <c r="GJ639" t="s">
        <v>244</v>
      </c>
      <c r="GK639" t="s">
        <v>241</v>
      </c>
      <c r="GL639" t="s">
        <v>227</v>
      </c>
      <c r="GM639" t="s">
        <v>241</v>
      </c>
      <c r="GN639" t="s">
        <v>219</v>
      </c>
      <c r="GO639" t="s">
        <v>241</v>
      </c>
      <c r="GP639" t="s">
        <v>295</v>
      </c>
      <c r="GQ639" t="s">
        <v>241</v>
      </c>
      <c r="GR639" t="s">
        <v>295</v>
      </c>
      <c r="GS639" t="s">
        <v>402</v>
      </c>
      <c r="GT639" t="s">
        <v>575</v>
      </c>
      <c r="GU639" t="s">
        <v>241</v>
      </c>
      <c r="GV639" t="s">
        <v>241</v>
      </c>
      <c r="GW639" t="s">
        <v>296</v>
      </c>
      <c r="GX639" t="s">
        <v>297</v>
      </c>
      <c r="GY639" t="s">
        <v>254</v>
      </c>
      <c r="GZ639" t="s">
        <v>241</v>
      </c>
      <c r="HA639" t="s">
        <v>298</v>
      </c>
      <c r="HB639" t="s">
        <v>241</v>
      </c>
      <c r="HC639" t="s">
        <v>241</v>
      </c>
      <c r="HD639" t="s">
        <v>241</v>
      </c>
      <c r="HE639" t="s">
        <v>241</v>
      </c>
      <c r="HF639" t="s">
        <v>241</v>
      </c>
      <c r="HG639" t="s">
        <v>241</v>
      </c>
      <c r="HH639" t="s">
        <v>241</v>
      </c>
      <c r="HI639" t="s">
        <v>241</v>
      </c>
      <c r="HJ639" t="s">
        <v>214</v>
      </c>
      <c r="HK639" t="s">
        <v>3551</v>
      </c>
      <c r="HL639" s="12"/>
      <c r="HM639">
        <v>0.75</v>
      </c>
      <c r="HN639">
        <v>0.75</v>
      </c>
      <c r="HO639">
        <v>1</v>
      </c>
      <c r="HP639">
        <v>0.75</v>
      </c>
      <c r="HQ639">
        <v>1</v>
      </c>
      <c r="HR639">
        <v>0.25</v>
      </c>
      <c r="HS639">
        <v>1</v>
      </c>
      <c r="HT639">
        <v>1</v>
      </c>
      <c r="HU639">
        <v>0</v>
      </c>
      <c r="HV639">
        <v>0.75</v>
      </c>
      <c r="HW639">
        <v>0.75</v>
      </c>
      <c r="HX639">
        <v>1</v>
      </c>
      <c r="HZ639">
        <v>0.75</v>
      </c>
      <c r="IA639" s="4">
        <v>1</v>
      </c>
      <c r="IB639">
        <v>0.75</v>
      </c>
      <c r="IC639">
        <v>1</v>
      </c>
      <c r="ID639">
        <v>1</v>
      </c>
      <c r="IE639">
        <v>0.75</v>
      </c>
      <c r="IG639">
        <v>0.75</v>
      </c>
      <c r="IH639">
        <v>0.75</v>
      </c>
      <c r="II639">
        <v>1</v>
      </c>
      <c r="IJ639">
        <v>1</v>
      </c>
      <c r="IK639">
        <v>1</v>
      </c>
      <c r="IL639">
        <v>1</v>
      </c>
      <c r="IM639">
        <v>0.75</v>
      </c>
      <c r="IN639">
        <v>1</v>
      </c>
      <c r="IO639">
        <v>0.5</v>
      </c>
      <c r="IQ639">
        <v>1</v>
      </c>
      <c r="IS639">
        <f t="shared" si="518"/>
        <v>0.11249999999999999</v>
      </c>
      <c r="IT639">
        <f t="shared" si="519"/>
        <v>0.09</v>
      </c>
      <c r="IU639">
        <f t="shared" si="520"/>
        <v>0.08</v>
      </c>
      <c r="IV639">
        <f t="shared" si="521"/>
        <v>7.5000000000000011E-2</v>
      </c>
      <c r="IW639">
        <f t="shared" si="522"/>
        <v>0.08</v>
      </c>
      <c r="IX639">
        <f t="shared" si="523"/>
        <v>3.2500000000000001E-2</v>
      </c>
      <c r="IY639">
        <f t="shared" si="524"/>
        <v>0.1</v>
      </c>
      <c r="IZ639">
        <f t="shared" si="525"/>
        <v>0.11</v>
      </c>
      <c r="JA639">
        <f t="shared" si="526"/>
        <v>0</v>
      </c>
      <c r="JB639">
        <f t="shared" si="527"/>
        <v>7.5000000000000011E-2</v>
      </c>
      <c r="JC639">
        <f t="shared" si="528"/>
        <v>0.09</v>
      </c>
      <c r="JD639">
        <f t="shared" si="529"/>
        <v>0.11</v>
      </c>
      <c r="JE639">
        <f t="shared" si="530"/>
        <v>0</v>
      </c>
      <c r="JF639">
        <f t="shared" si="531"/>
        <v>0.09</v>
      </c>
      <c r="JG639" s="5">
        <f t="shared" si="532"/>
        <v>0.05</v>
      </c>
      <c r="JH639">
        <f t="shared" si="533"/>
        <v>0</v>
      </c>
      <c r="JI639">
        <f t="shared" si="533"/>
        <v>0</v>
      </c>
      <c r="JJ639">
        <f t="shared" si="534"/>
        <v>0.2</v>
      </c>
      <c r="JK639">
        <f t="shared" si="535"/>
        <v>0.11249999999999999</v>
      </c>
      <c r="JL639" s="6">
        <f t="shared" si="536"/>
        <v>7.0000000000000007E-2</v>
      </c>
      <c r="JM639">
        <f t="shared" si="537"/>
        <v>0.09</v>
      </c>
      <c r="JN639">
        <f t="shared" si="538"/>
        <v>3.7500000000000006E-2</v>
      </c>
      <c r="JO639">
        <f t="shared" si="539"/>
        <v>0.15</v>
      </c>
      <c r="JP639">
        <f t="shared" si="540"/>
        <v>0.1</v>
      </c>
      <c r="JQ639">
        <f t="shared" si="541"/>
        <v>0.12</v>
      </c>
      <c r="JR639">
        <f t="shared" si="542"/>
        <v>0.11</v>
      </c>
      <c r="JS639">
        <f t="shared" si="543"/>
        <v>7.5000000000000011E-2</v>
      </c>
      <c r="JT639">
        <f t="shared" si="543"/>
        <v>0.1</v>
      </c>
      <c r="JU639">
        <f t="shared" si="544"/>
        <v>0.5</v>
      </c>
      <c r="JV639">
        <f t="shared" si="544"/>
        <v>0</v>
      </c>
      <c r="JW639">
        <f t="shared" si="545"/>
        <v>7.4999999999999997E-2</v>
      </c>
      <c r="JY639">
        <f t="shared" si="546"/>
        <v>3.7500000000000006E-2</v>
      </c>
      <c r="JZ639">
        <f t="shared" si="547"/>
        <v>0.06</v>
      </c>
      <c r="KA639">
        <f t="shared" si="548"/>
        <v>0.02</v>
      </c>
      <c r="KB639">
        <f t="shared" si="548"/>
        <v>1.4999999999999999E-2</v>
      </c>
      <c r="KC639">
        <f t="shared" si="549"/>
        <v>0.04</v>
      </c>
      <c r="KD639">
        <f t="shared" si="574"/>
        <v>7.4999999999999997E-3</v>
      </c>
      <c r="KE639">
        <f t="shared" si="574"/>
        <v>0.03</v>
      </c>
      <c r="KF639">
        <f t="shared" si="574"/>
        <v>0.03</v>
      </c>
      <c r="KG639">
        <f t="shared" si="574"/>
        <v>0</v>
      </c>
      <c r="KH639">
        <f t="shared" si="574"/>
        <v>2.2499999999999999E-2</v>
      </c>
      <c r="KI639">
        <f t="shared" si="574"/>
        <v>2.2499999999999999E-2</v>
      </c>
      <c r="KJ639">
        <f t="shared" si="574"/>
        <v>0.03</v>
      </c>
      <c r="KK639">
        <f t="shared" si="550"/>
        <v>0</v>
      </c>
      <c r="KL639">
        <f t="shared" si="551"/>
        <v>0.03</v>
      </c>
      <c r="KM639" s="5">
        <f t="shared" si="552"/>
        <v>0.05</v>
      </c>
      <c r="KN639">
        <f t="shared" si="553"/>
        <v>0</v>
      </c>
      <c r="KO639">
        <f t="shared" si="553"/>
        <v>0</v>
      </c>
      <c r="KP639">
        <f t="shared" si="554"/>
        <v>0.06</v>
      </c>
      <c r="KQ639">
        <f t="shared" si="555"/>
        <v>2.2499999999999999E-2</v>
      </c>
      <c r="KR639" s="6">
        <f t="shared" si="556"/>
        <v>3.5000000000000003E-2</v>
      </c>
      <c r="KS639">
        <f t="shared" si="557"/>
        <v>0.03</v>
      </c>
      <c r="KT639">
        <f t="shared" si="558"/>
        <v>2.2499999999999999E-2</v>
      </c>
      <c r="KU639">
        <f t="shared" si="559"/>
        <v>0.04</v>
      </c>
      <c r="KV639">
        <f t="shared" si="560"/>
        <v>0.05</v>
      </c>
      <c r="KW639">
        <f t="shared" si="561"/>
        <v>0.01</v>
      </c>
      <c r="KX639">
        <f t="shared" si="562"/>
        <v>0</v>
      </c>
      <c r="KY639">
        <f t="shared" si="563"/>
        <v>0.03</v>
      </c>
      <c r="KZ639">
        <f t="shared" si="564"/>
        <v>0.03</v>
      </c>
      <c r="LA639">
        <f t="shared" si="565"/>
        <v>0.5</v>
      </c>
      <c r="LB639">
        <f t="shared" si="565"/>
        <v>0</v>
      </c>
      <c r="LC639">
        <f t="shared" si="566"/>
        <v>0.05</v>
      </c>
      <c r="LE639" t="str">
        <f t="shared" si="572"/>
        <v>Burkina Faso</v>
      </c>
      <c r="LF639">
        <f t="shared" si="567"/>
        <v>0.67999999999999994</v>
      </c>
      <c r="LG639" s="6">
        <f t="shared" si="568"/>
        <v>0.7975000000000001</v>
      </c>
      <c r="LH639">
        <f t="shared" si="569"/>
        <v>0.85749999999999982</v>
      </c>
      <c r="LI639" s="6">
        <f t="shared" si="570"/>
        <v>0.77500000000000024</v>
      </c>
      <c r="LJ639">
        <f t="shared" si="571"/>
        <v>1</v>
      </c>
    </row>
    <row r="640" spans="1:322" x14ac:dyDescent="0.35">
      <c r="A640" s="8">
        <v>44883</v>
      </c>
      <c r="B640" t="s">
        <v>3552</v>
      </c>
      <c r="D640" s="24" t="s">
        <v>321</v>
      </c>
      <c r="E640" s="24" t="s">
        <v>321</v>
      </c>
      <c r="F640" s="24">
        <v>24</v>
      </c>
      <c r="G640" s="24" t="s">
        <v>1096</v>
      </c>
      <c r="H640" s="24" t="s">
        <v>1818</v>
      </c>
      <c r="I640" s="24" t="s">
        <v>1097</v>
      </c>
      <c r="J640" s="24" t="s">
        <v>536</v>
      </c>
      <c r="K640" s="25">
        <v>44495</v>
      </c>
      <c r="L640" s="25">
        <v>44495</v>
      </c>
      <c r="M640" s="25">
        <v>44523</v>
      </c>
      <c r="N640" s="24" t="s">
        <v>261</v>
      </c>
      <c r="O640" s="24" t="s">
        <v>261</v>
      </c>
      <c r="P640" s="24" t="s">
        <v>261</v>
      </c>
      <c r="Q640" s="24" t="s">
        <v>324</v>
      </c>
      <c r="R640" s="25">
        <v>44495</v>
      </c>
      <c r="S640" s="25">
        <v>44495</v>
      </c>
      <c r="T640" s="24" t="s">
        <v>263</v>
      </c>
      <c r="U640" s="24" t="s">
        <v>261</v>
      </c>
      <c r="V640" s="25" t="s">
        <v>262</v>
      </c>
      <c r="W640" s="24" t="s">
        <v>261</v>
      </c>
      <c r="X640" s="25" t="s">
        <v>262</v>
      </c>
      <c r="Y640" s="24" t="s">
        <v>263</v>
      </c>
      <c r="Z640" s="25">
        <v>44705</v>
      </c>
      <c r="AA640" s="24" t="s">
        <v>264</v>
      </c>
      <c r="AB640" s="24" t="s">
        <v>265</v>
      </c>
      <c r="AC640" s="24" t="s">
        <v>3553</v>
      </c>
      <c r="AD640" s="24" t="s">
        <v>267</v>
      </c>
      <c r="AE640" s="24" t="s">
        <v>473</v>
      </c>
      <c r="AF640" s="24" t="s">
        <v>687</v>
      </c>
      <c r="AG640" s="31">
        <v>235000</v>
      </c>
      <c r="AH640" s="24" t="s">
        <v>263</v>
      </c>
      <c r="AI640" s="24">
        <v>44817</v>
      </c>
      <c r="AJ640" s="25">
        <v>44819</v>
      </c>
      <c r="AK640" s="24" t="s">
        <v>268</v>
      </c>
      <c r="AL640" s="24" t="s">
        <v>994</v>
      </c>
      <c r="AM640" s="24" t="s">
        <v>2036</v>
      </c>
      <c r="AN640" s="24" t="s">
        <v>2037</v>
      </c>
      <c r="AO640" s="24" t="s">
        <v>261</v>
      </c>
      <c r="AP640" s="24" t="s">
        <v>261</v>
      </c>
      <c r="AQ640" s="25" t="s">
        <v>262</v>
      </c>
      <c r="AR640" s="24" t="s">
        <v>261</v>
      </c>
      <c r="AS640" s="25" t="s">
        <v>262</v>
      </c>
      <c r="AT640" s="24" t="s">
        <v>261</v>
      </c>
      <c r="AU640" s="25" t="s">
        <v>262</v>
      </c>
      <c r="AV640" s="24" t="s">
        <v>261</v>
      </c>
      <c r="AW640" s="25" t="s">
        <v>262</v>
      </c>
      <c r="AX640" s="24" t="s">
        <v>261</v>
      </c>
      <c r="AY640" s="25" t="s">
        <v>262</v>
      </c>
      <c r="AZ640" s="27" t="s">
        <v>262</v>
      </c>
      <c r="BA640" s="27" t="s">
        <v>262</v>
      </c>
      <c r="BB640" s="24" t="s">
        <v>261</v>
      </c>
      <c r="BC640" s="25" t="s">
        <v>262</v>
      </c>
      <c r="BD640" s="24" t="s">
        <v>261</v>
      </c>
      <c r="BE640" s="26" t="s">
        <v>262</v>
      </c>
      <c r="BF640" t="s">
        <v>536</v>
      </c>
      <c r="BG640" t="s">
        <v>509</v>
      </c>
      <c r="BH640" t="s">
        <v>208</v>
      </c>
      <c r="BI640" t="s">
        <v>529</v>
      </c>
      <c r="BJ640" t="s">
        <v>210</v>
      </c>
      <c r="BK640" t="s">
        <v>329</v>
      </c>
      <c r="BL640" t="s">
        <v>212</v>
      </c>
      <c r="BM640" t="s">
        <v>2240</v>
      </c>
      <c r="BN640" t="s">
        <v>214</v>
      </c>
      <c r="BO640" t="s">
        <v>302</v>
      </c>
      <c r="BQ640" t="s">
        <v>216</v>
      </c>
      <c r="BR640" t="s">
        <v>3418</v>
      </c>
      <c r="BS640" t="s">
        <v>1132</v>
      </c>
      <c r="BT640" t="s">
        <v>3418</v>
      </c>
      <c r="BU640" t="s">
        <v>3418</v>
      </c>
      <c r="BV640" t="s">
        <v>214</v>
      </c>
      <c r="CG640" t="s">
        <v>219</v>
      </c>
      <c r="CI640" t="s">
        <v>333</v>
      </c>
      <c r="CJ640" t="s">
        <v>3554</v>
      </c>
      <c r="CL640" t="s">
        <v>644</v>
      </c>
      <c r="CN640" t="s">
        <v>498</v>
      </c>
      <c r="CO640" t="s">
        <v>3555</v>
      </c>
      <c r="CP640" t="s">
        <v>284</v>
      </c>
      <c r="CQ640" t="s">
        <v>224</v>
      </c>
      <c r="CR640" t="s">
        <v>250</v>
      </c>
      <c r="CT640" t="s">
        <v>214</v>
      </c>
      <c r="CV640" t="s">
        <v>227</v>
      </c>
      <c r="CX640" t="s">
        <v>353</v>
      </c>
      <c r="CZ640" t="s">
        <v>214</v>
      </c>
      <c r="DB640" t="s">
        <v>230</v>
      </c>
      <c r="DC640" t="s">
        <v>230</v>
      </c>
      <c r="DD640" t="s">
        <v>214</v>
      </c>
      <c r="DE640" t="s">
        <v>721</v>
      </c>
      <c r="DI640" t="s">
        <v>625</v>
      </c>
      <c r="DK640" t="s">
        <v>233</v>
      </c>
      <c r="DM640" t="s">
        <v>402</v>
      </c>
      <c r="DO640" t="s">
        <v>288</v>
      </c>
      <c r="DP640" t="s">
        <v>235</v>
      </c>
      <c r="DT640" t="s">
        <v>214</v>
      </c>
      <c r="DV640" t="s">
        <v>236</v>
      </c>
      <c r="DX640" t="s">
        <v>237</v>
      </c>
      <c r="DZ640" t="s">
        <v>400</v>
      </c>
      <c r="EA640" t="s">
        <v>233</v>
      </c>
      <c r="EC640" t="s">
        <v>242</v>
      </c>
      <c r="EE640" t="s">
        <v>214</v>
      </c>
      <c r="EG640" t="s">
        <v>214</v>
      </c>
      <c r="EK640" t="s">
        <v>237</v>
      </c>
      <c r="EM640" t="s">
        <v>486</v>
      </c>
      <c r="EO640" t="s">
        <v>486</v>
      </c>
      <c r="EQ640" t="s">
        <v>214</v>
      </c>
      <c r="ER640" t="s">
        <v>241</v>
      </c>
      <c r="ES640" t="s">
        <v>242</v>
      </c>
      <c r="ET640" t="s">
        <v>241</v>
      </c>
      <c r="EU640" t="s">
        <v>242</v>
      </c>
      <c r="EV640" t="s">
        <v>241</v>
      </c>
      <c r="EW640" t="s">
        <v>310</v>
      </c>
      <c r="EX640" t="s">
        <v>241</v>
      </c>
      <c r="EY640" t="s">
        <v>242</v>
      </c>
      <c r="EZ640" t="s">
        <v>241</v>
      </c>
      <c r="FA640" t="s">
        <v>241</v>
      </c>
      <c r="FB640" t="s">
        <v>241</v>
      </c>
      <c r="FC640" t="s">
        <v>237</v>
      </c>
      <c r="FD640" t="s">
        <v>241</v>
      </c>
      <c r="FE640" t="s">
        <v>226</v>
      </c>
      <c r="FF640" t="s">
        <v>241</v>
      </c>
      <c r="FG640" t="s">
        <v>242</v>
      </c>
      <c r="FH640" t="s">
        <v>241</v>
      </c>
      <c r="FI640" t="s">
        <v>214</v>
      </c>
      <c r="FJ640" t="s">
        <v>241</v>
      </c>
      <c r="FK640" t="s">
        <v>214</v>
      </c>
      <c r="FL640" t="s">
        <v>241</v>
      </c>
      <c r="FM640" t="s">
        <v>292</v>
      </c>
      <c r="FN640" t="s">
        <v>241</v>
      </c>
      <c r="FO640" t="s">
        <v>219</v>
      </c>
      <c r="FP640" t="s">
        <v>241</v>
      </c>
      <c r="FQ640" t="s">
        <v>241</v>
      </c>
      <c r="FR640" t="s">
        <v>241</v>
      </c>
      <c r="FS640" t="s">
        <v>241</v>
      </c>
      <c r="FT640" t="s">
        <v>241</v>
      </c>
      <c r="FU640" t="s">
        <v>219</v>
      </c>
      <c r="FV640" t="s">
        <v>241</v>
      </c>
      <c r="FW640" t="s">
        <v>241</v>
      </c>
      <c r="FX640" t="s">
        <v>241</v>
      </c>
      <c r="FY640" t="s">
        <v>241</v>
      </c>
      <c r="FZ640" t="s">
        <v>248</v>
      </c>
      <c r="GA640" t="s">
        <v>241</v>
      </c>
      <c r="GB640" t="s">
        <v>227</v>
      </c>
      <c r="GC640" t="s">
        <v>241</v>
      </c>
      <c r="GD640" t="s">
        <v>293</v>
      </c>
      <c r="GE640" t="s">
        <v>241</v>
      </c>
      <c r="GF640" t="s">
        <v>241</v>
      </c>
      <c r="GG640" t="s">
        <v>227</v>
      </c>
      <c r="GH640" t="s">
        <v>241</v>
      </c>
      <c r="GI640" t="s">
        <v>241</v>
      </c>
      <c r="GJ640" t="s">
        <v>286</v>
      </c>
      <c r="GK640" t="s">
        <v>241</v>
      </c>
      <c r="GL640" t="s">
        <v>227</v>
      </c>
      <c r="GM640" t="s">
        <v>241</v>
      </c>
      <c r="GN640" t="s">
        <v>214</v>
      </c>
      <c r="GO640" t="s">
        <v>241</v>
      </c>
      <c r="GP640" t="s">
        <v>294</v>
      </c>
      <c r="GQ640" t="s">
        <v>241</v>
      </c>
      <c r="GR640" t="s">
        <v>251</v>
      </c>
      <c r="GS640" t="s">
        <v>214</v>
      </c>
      <c r="GT640" t="s">
        <v>241</v>
      </c>
      <c r="GU640" t="s">
        <v>241</v>
      </c>
      <c r="GV640" t="s">
        <v>241</v>
      </c>
      <c r="GW640" t="s">
        <v>297</v>
      </c>
      <c r="GX640" t="s">
        <v>297</v>
      </c>
      <c r="GY640" t="s">
        <v>314</v>
      </c>
      <c r="GZ640" t="s">
        <v>241</v>
      </c>
      <c r="HA640" t="s">
        <v>298</v>
      </c>
      <c r="HB640" t="s">
        <v>241</v>
      </c>
      <c r="HC640" t="s">
        <v>241</v>
      </c>
      <c r="HD640" t="s">
        <v>241</v>
      </c>
      <c r="HE640" t="s">
        <v>241</v>
      </c>
      <c r="HF640" t="s">
        <v>241</v>
      </c>
      <c r="HG640" t="s">
        <v>241</v>
      </c>
      <c r="HH640" t="s">
        <v>241</v>
      </c>
      <c r="HI640" t="s">
        <v>241</v>
      </c>
      <c r="HJ640" t="s">
        <v>214</v>
      </c>
      <c r="HK640" t="s">
        <v>3556</v>
      </c>
      <c r="HL640" s="12"/>
      <c r="HM640">
        <v>0.75</v>
      </c>
      <c r="HN640">
        <v>0.5</v>
      </c>
      <c r="HO640">
        <v>1</v>
      </c>
      <c r="HP640">
        <v>1</v>
      </c>
      <c r="HQ640">
        <v>1</v>
      </c>
      <c r="HR640">
        <v>0.25</v>
      </c>
      <c r="HS640">
        <v>0.5</v>
      </c>
      <c r="HT640">
        <v>0</v>
      </c>
      <c r="HU640">
        <v>0</v>
      </c>
      <c r="HV640">
        <v>0.5</v>
      </c>
      <c r="HW640">
        <v>0.25</v>
      </c>
      <c r="HX640">
        <v>0.75</v>
      </c>
      <c r="HY640">
        <v>1</v>
      </c>
      <c r="HZ640">
        <v>0.5</v>
      </c>
      <c r="IA640" s="4">
        <v>1</v>
      </c>
      <c r="IB640">
        <v>0.75</v>
      </c>
      <c r="IC640">
        <v>0.75</v>
      </c>
      <c r="ID640">
        <v>0.75</v>
      </c>
      <c r="IE640">
        <v>0.5</v>
      </c>
      <c r="IG640">
        <v>1</v>
      </c>
      <c r="IH640">
        <v>0.75</v>
      </c>
      <c r="II640">
        <v>1</v>
      </c>
      <c r="IJ640">
        <v>0.75</v>
      </c>
      <c r="IK640">
        <v>1</v>
      </c>
      <c r="IL640">
        <v>1</v>
      </c>
      <c r="IM640">
        <v>1</v>
      </c>
      <c r="IN640">
        <v>0</v>
      </c>
      <c r="IO640">
        <v>1</v>
      </c>
      <c r="IQ640">
        <v>1</v>
      </c>
      <c r="IS640">
        <f t="shared" si="518"/>
        <v>0.11249999999999999</v>
      </c>
      <c r="IT640">
        <f t="shared" si="519"/>
        <v>0.06</v>
      </c>
      <c r="IU640">
        <f t="shared" si="520"/>
        <v>0.08</v>
      </c>
      <c r="IV640">
        <f t="shared" si="521"/>
        <v>0.1</v>
      </c>
      <c r="IW640">
        <f t="shared" si="522"/>
        <v>0.08</v>
      </c>
      <c r="IX640">
        <f t="shared" si="523"/>
        <v>3.2500000000000001E-2</v>
      </c>
      <c r="IY640">
        <f t="shared" si="524"/>
        <v>0.05</v>
      </c>
      <c r="IZ640">
        <f t="shared" si="525"/>
        <v>0</v>
      </c>
      <c r="JA640">
        <f t="shared" si="526"/>
        <v>0</v>
      </c>
      <c r="JB640">
        <f t="shared" si="527"/>
        <v>0.05</v>
      </c>
      <c r="JC640">
        <f t="shared" si="528"/>
        <v>0.03</v>
      </c>
      <c r="JD640">
        <f t="shared" si="529"/>
        <v>8.2500000000000004E-2</v>
      </c>
      <c r="JE640">
        <f t="shared" si="530"/>
        <v>7.0000000000000007E-2</v>
      </c>
      <c r="JF640">
        <f t="shared" si="531"/>
        <v>0.06</v>
      </c>
      <c r="JG640" s="5">
        <f t="shared" si="532"/>
        <v>0.05</v>
      </c>
      <c r="JH640">
        <f t="shared" si="533"/>
        <v>0</v>
      </c>
      <c r="JI640">
        <f t="shared" si="533"/>
        <v>0</v>
      </c>
      <c r="JJ640">
        <f t="shared" si="534"/>
        <v>0.15000000000000002</v>
      </c>
      <c r="JK640">
        <f t="shared" si="535"/>
        <v>7.4999999999999997E-2</v>
      </c>
      <c r="JL640" s="6">
        <f t="shared" si="536"/>
        <v>5.333333333333333E-2</v>
      </c>
      <c r="JM640">
        <f t="shared" si="537"/>
        <v>0.12</v>
      </c>
      <c r="JN640">
        <f t="shared" si="538"/>
        <v>3.7500000000000006E-2</v>
      </c>
      <c r="JO640">
        <f t="shared" si="539"/>
        <v>0.15</v>
      </c>
      <c r="JP640">
        <f t="shared" si="540"/>
        <v>7.5000000000000011E-2</v>
      </c>
      <c r="JQ640">
        <f t="shared" si="541"/>
        <v>0.12</v>
      </c>
      <c r="JR640">
        <f t="shared" si="542"/>
        <v>0.11</v>
      </c>
      <c r="JS640">
        <f t="shared" si="543"/>
        <v>0.1</v>
      </c>
      <c r="JT640">
        <f t="shared" si="543"/>
        <v>0</v>
      </c>
      <c r="JU640">
        <f t="shared" si="544"/>
        <v>1</v>
      </c>
      <c r="JV640">
        <f t="shared" si="544"/>
        <v>0</v>
      </c>
      <c r="JW640">
        <f t="shared" si="545"/>
        <v>0.15</v>
      </c>
      <c r="JY640">
        <f t="shared" si="546"/>
        <v>3.7500000000000006E-2</v>
      </c>
      <c r="JZ640">
        <f t="shared" si="547"/>
        <v>0.04</v>
      </c>
      <c r="KA640">
        <f t="shared" si="548"/>
        <v>0.02</v>
      </c>
      <c r="KB640">
        <f t="shared" si="548"/>
        <v>0.02</v>
      </c>
      <c r="KC640">
        <f t="shared" si="549"/>
        <v>0.04</v>
      </c>
      <c r="KD640">
        <f t="shared" si="574"/>
        <v>7.4999999999999997E-3</v>
      </c>
      <c r="KE640">
        <f t="shared" si="574"/>
        <v>1.4999999999999999E-2</v>
      </c>
      <c r="KF640">
        <f t="shared" si="574"/>
        <v>0</v>
      </c>
      <c r="KG640">
        <f t="shared" si="574"/>
        <v>0</v>
      </c>
      <c r="KH640">
        <f t="shared" si="574"/>
        <v>1.4999999999999999E-2</v>
      </c>
      <c r="KI640">
        <f t="shared" si="574"/>
        <v>7.4999999999999997E-3</v>
      </c>
      <c r="KJ640">
        <f t="shared" si="574"/>
        <v>2.2499999999999999E-2</v>
      </c>
      <c r="KK640">
        <f t="shared" si="550"/>
        <v>0.02</v>
      </c>
      <c r="KL640">
        <f t="shared" si="551"/>
        <v>0.02</v>
      </c>
      <c r="KM640" s="5">
        <f t="shared" si="552"/>
        <v>0.05</v>
      </c>
      <c r="KN640">
        <f t="shared" si="553"/>
        <v>0</v>
      </c>
      <c r="KO640">
        <f t="shared" si="553"/>
        <v>0</v>
      </c>
      <c r="KP640">
        <f t="shared" si="554"/>
        <v>4.4999999999999998E-2</v>
      </c>
      <c r="KQ640">
        <f t="shared" si="555"/>
        <v>1.4999999999999999E-2</v>
      </c>
      <c r="KR640" s="6">
        <f t="shared" si="556"/>
        <v>2.6666666666666665E-2</v>
      </c>
      <c r="KS640">
        <f t="shared" si="557"/>
        <v>0.04</v>
      </c>
      <c r="KT640">
        <f t="shared" si="558"/>
        <v>2.2499999999999999E-2</v>
      </c>
      <c r="KU640">
        <f t="shared" si="559"/>
        <v>0.04</v>
      </c>
      <c r="KV640">
        <f t="shared" si="560"/>
        <v>3.7500000000000006E-2</v>
      </c>
      <c r="KW640">
        <f t="shared" si="561"/>
        <v>0.01</v>
      </c>
      <c r="KX640">
        <f t="shared" si="562"/>
        <v>0</v>
      </c>
      <c r="KY640">
        <f t="shared" si="563"/>
        <v>0.04</v>
      </c>
      <c r="KZ640">
        <f t="shared" si="564"/>
        <v>0</v>
      </c>
      <c r="LA640">
        <f t="shared" si="565"/>
        <v>1</v>
      </c>
      <c r="LB640">
        <f t="shared" si="565"/>
        <v>0</v>
      </c>
      <c r="LC640">
        <f t="shared" si="566"/>
        <v>0.1</v>
      </c>
      <c r="LE640" t="str">
        <f t="shared" si="572"/>
        <v>Burkina Faso</v>
      </c>
      <c r="LF640">
        <f t="shared" si="567"/>
        <v>0.51500000000000012</v>
      </c>
      <c r="LG640" s="6">
        <f t="shared" si="568"/>
        <v>0.62083333333333335</v>
      </c>
      <c r="LH640">
        <f t="shared" si="569"/>
        <v>0.86249999999999993</v>
      </c>
      <c r="LI640" s="6">
        <f t="shared" si="570"/>
        <v>0.69166666666666676</v>
      </c>
      <c r="LJ640">
        <f t="shared" si="571"/>
        <v>1</v>
      </c>
    </row>
    <row r="641" spans="1:322" x14ac:dyDescent="0.35">
      <c r="A641" s="8">
        <v>44873</v>
      </c>
      <c r="B641" t="s">
        <v>3557</v>
      </c>
      <c r="D641" s="27" t="s">
        <v>321</v>
      </c>
      <c r="E641" s="27" t="s">
        <v>321</v>
      </c>
      <c r="F641" s="27">
        <v>23</v>
      </c>
      <c r="G641" s="27" t="s">
        <v>1096</v>
      </c>
      <c r="H641" s="27" t="s">
        <v>1818</v>
      </c>
      <c r="I641" s="27" t="s">
        <v>1097</v>
      </c>
      <c r="J641" s="27" t="s">
        <v>207</v>
      </c>
      <c r="K641" s="28">
        <v>44565</v>
      </c>
      <c r="L641" s="28">
        <v>44565</v>
      </c>
      <c r="M641" s="28">
        <v>44602</v>
      </c>
      <c r="N641" s="27" t="s">
        <v>261</v>
      </c>
      <c r="O641" s="27" t="s">
        <v>261</v>
      </c>
      <c r="P641" s="27" t="s">
        <v>261</v>
      </c>
      <c r="Q641" s="27" t="s">
        <v>262</v>
      </c>
      <c r="R641" s="28" t="s">
        <v>262</v>
      </c>
      <c r="S641" s="28" t="s">
        <v>262</v>
      </c>
      <c r="T641" s="27" t="s">
        <v>263</v>
      </c>
      <c r="U641" s="27" t="s">
        <v>261</v>
      </c>
      <c r="V641" s="28" t="s">
        <v>262</v>
      </c>
      <c r="W641" s="27" t="s">
        <v>261</v>
      </c>
      <c r="X641" s="28" t="s">
        <v>262</v>
      </c>
      <c r="Y641" s="27" t="s">
        <v>263</v>
      </c>
      <c r="Z641" s="28">
        <v>44796</v>
      </c>
      <c r="AA641" s="27" t="s">
        <v>264</v>
      </c>
      <c r="AB641" s="27" t="s">
        <v>265</v>
      </c>
      <c r="AC641" s="27" t="s">
        <v>3211</v>
      </c>
      <c r="AD641" s="27" t="s">
        <v>267</v>
      </c>
      <c r="AE641" s="27" t="s">
        <v>262</v>
      </c>
      <c r="AF641" s="27" t="s">
        <v>262</v>
      </c>
      <c r="AG641" s="29" t="s">
        <v>262</v>
      </c>
      <c r="AH641" s="27" t="s">
        <v>263</v>
      </c>
      <c r="AI641" s="27">
        <v>44719</v>
      </c>
      <c r="AJ641" s="28">
        <v>44723</v>
      </c>
      <c r="AK641" s="27" t="s">
        <v>268</v>
      </c>
      <c r="AL641" s="27" t="s">
        <v>994</v>
      </c>
      <c r="AM641" s="27" t="s">
        <v>265</v>
      </c>
      <c r="AN641" s="27" t="s">
        <v>270</v>
      </c>
      <c r="AO641" s="27" t="s">
        <v>261</v>
      </c>
      <c r="AP641" s="27" t="s">
        <v>261</v>
      </c>
      <c r="AQ641" s="28" t="s">
        <v>262</v>
      </c>
      <c r="AR641" s="27" t="s">
        <v>261</v>
      </c>
      <c r="AS641" s="28" t="s">
        <v>262</v>
      </c>
      <c r="AT641" s="27" t="s">
        <v>261</v>
      </c>
      <c r="AU641" s="28" t="s">
        <v>262</v>
      </c>
      <c r="AV641" s="27" t="s">
        <v>261</v>
      </c>
      <c r="AW641" s="28" t="s">
        <v>262</v>
      </c>
      <c r="AX641" s="27" t="s">
        <v>261</v>
      </c>
      <c r="AY641" s="28" t="s">
        <v>262</v>
      </c>
      <c r="AZ641" s="27" t="s">
        <v>262</v>
      </c>
      <c r="BA641" s="27" t="s">
        <v>262</v>
      </c>
      <c r="BB641" s="27" t="s">
        <v>261</v>
      </c>
      <c r="BC641" s="28" t="s">
        <v>262</v>
      </c>
      <c r="BD641" s="27" t="s">
        <v>261</v>
      </c>
      <c r="BE641" s="30" t="s">
        <v>262</v>
      </c>
      <c r="BF641" t="s">
        <v>207</v>
      </c>
      <c r="BG641" t="s">
        <v>509</v>
      </c>
      <c r="BH641" t="s">
        <v>208</v>
      </c>
      <c r="BI641" t="s">
        <v>522</v>
      </c>
      <c r="BJ641" t="s">
        <v>210</v>
      </c>
      <c r="BK641" t="s">
        <v>211</v>
      </c>
      <c r="BL641" t="s">
        <v>212</v>
      </c>
      <c r="BM641" t="s">
        <v>275</v>
      </c>
      <c r="BN641" t="s">
        <v>214</v>
      </c>
      <c r="BO641" t="s">
        <v>542</v>
      </c>
      <c r="BP641" t="s">
        <v>219</v>
      </c>
      <c r="BQ641" t="s">
        <v>216</v>
      </c>
      <c r="BR641" t="s">
        <v>207</v>
      </c>
      <c r="BS641" t="s">
        <v>3213</v>
      </c>
      <c r="BT641" t="s">
        <v>3558</v>
      </c>
      <c r="BU641" t="s">
        <v>3559</v>
      </c>
      <c r="BV641" t="s">
        <v>214</v>
      </c>
      <c r="CC641" t="s">
        <v>214</v>
      </c>
      <c r="CG641" t="s">
        <v>219</v>
      </c>
      <c r="CI641" t="s">
        <v>333</v>
      </c>
      <c r="CJ641" t="s">
        <v>1206</v>
      </c>
      <c r="CK641" t="s">
        <v>220</v>
      </c>
      <c r="CL641" t="s">
        <v>1445</v>
      </c>
      <c r="CN641" t="s">
        <v>306</v>
      </c>
      <c r="CP641" t="s">
        <v>307</v>
      </c>
      <c r="CQ641" t="s">
        <v>284</v>
      </c>
      <c r="CR641" t="s">
        <v>244</v>
      </c>
      <c r="CS641" t="s">
        <v>286</v>
      </c>
      <c r="CT641" t="s">
        <v>219</v>
      </c>
      <c r="CU641" t="s">
        <v>219</v>
      </c>
      <c r="CV641" t="s">
        <v>227</v>
      </c>
      <c r="CW641" t="s">
        <v>244</v>
      </c>
      <c r="CX641" t="s">
        <v>287</v>
      </c>
      <c r="CY641" t="s">
        <v>353</v>
      </c>
      <c r="CZ641" t="s">
        <v>219</v>
      </c>
      <c r="DA641" t="s">
        <v>219</v>
      </c>
      <c r="DB641" t="s">
        <v>230</v>
      </c>
      <c r="DC641" t="s">
        <v>230</v>
      </c>
      <c r="DD641" t="s">
        <v>219</v>
      </c>
      <c r="DG641" t="s">
        <v>500</v>
      </c>
      <c r="DH641" t="s">
        <v>1429</v>
      </c>
      <c r="DI641" t="s">
        <v>232</v>
      </c>
      <c r="DK641" t="s">
        <v>242</v>
      </c>
      <c r="DL641" t="s">
        <v>233</v>
      </c>
      <c r="DM641" t="s">
        <v>219</v>
      </c>
      <c r="DN641" t="s">
        <v>219</v>
      </c>
      <c r="DO641" t="s">
        <v>414</v>
      </c>
      <c r="DP641" t="s">
        <v>289</v>
      </c>
      <c r="DR641" t="s">
        <v>308</v>
      </c>
      <c r="DT641" t="s">
        <v>214</v>
      </c>
      <c r="DU641" t="s">
        <v>214</v>
      </c>
      <c r="DV641" t="s">
        <v>236</v>
      </c>
      <c r="DX641" t="s">
        <v>233</v>
      </c>
      <c r="DY641" t="s">
        <v>233</v>
      </c>
      <c r="DZ641" t="s">
        <v>238</v>
      </c>
      <c r="EA641" t="s">
        <v>233</v>
      </c>
      <c r="EB641" t="s">
        <v>233</v>
      </c>
      <c r="EC641" t="s">
        <v>242</v>
      </c>
      <c r="ED641" t="s">
        <v>242</v>
      </c>
      <c r="EE641" t="s">
        <v>214</v>
      </c>
      <c r="EF641" t="s">
        <v>214</v>
      </c>
      <c r="EG641" t="s">
        <v>214</v>
      </c>
      <c r="EI641" t="s">
        <v>214</v>
      </c>
      <c r="EK641" t="s">
        <v>242</v>
      </c>
      <c r="EL641" t="s">
        <v>242</v>
      </c>
      <c r="EM641" t="s">
        <v>240</v>
      </c>
      <c r="EN641" t="s">
        <v>240</v>
      </c>
      <c r="EO641" t="s">
        <v>240</v>
      </c>
      <c r="EP641" t="s">
        <v>240</v>
      </c>
      <c r="EQ641" t="s">
        <v>214</v>
      </c>
      <c r="ER641" t="s">
        <v>214</v>
      </c>
      <c r="ES641" t="s">
        <v>242</v>
      </c>
      <c r="ET641" t="s">
        <v>242</v>
      </c>
      <c r="EU641" t="s">
        <v>242</v>
      </c>
      <c r="EV641" t="s">
        <v>242</v>
      </c>
      <c r="EW641" t="s">
        <v>580</v>
      </c>
      <c r="EX641" t="s">
        <v>580</v>
      </c>
      <c r="EY641" t="s">
        <v>242</v>
      </c>
      <c r="EZ641" t="s">
        <v>241</v>
      </c>
      <c r="FA641" t="s">
        <v>241</v>
      </c>
      <c r="FB641" t="s">
        <v>242</v>
      </c>
      <c r="FC641" t="s">
        <v>242</v>
      </c>
      <c r="FD641" t="s">
        <v>242</v>
      </c>
      <c r="FE641" t="s">
        <v>226</v>
      </c>
      <c r="FF641" t="s">
        <v>226</v>
      </c>
      <c r="FG641" t="s">
        <v>242</v>
      </c>
      <c r="FH641" t="s">
        <v>242</v>
      </c>
      <c r="FI641" t="s">
        <v>214</v>
      </c>
      <c r="FJ641" t="s">
        <v>214</v>
      </c>
      <c r="FK641" t="s">
        <v>214</v>
      </c>
      <c r="FL641" t="s">
        <v>214</v>
      </c>
      <c r="FM641" t="s">
        <v>292</v>
      </c>
      <c r="FN641" t="s">
        <v>245</v>
      </c>
      <c r="FO641" t="s">
        <v>219</v>
      </c>
      <c r="FP641" t="s">
        <v>214</v>
      </c>
      <c r="FQ641" t="s">
        <v>241</v>
      </c>
      <c r="FR641" t="s">
        <v>241</v>
      </c>
      <c r="FS641" t="s">
        <v>241</v>
      </c>
      <c r="FT641" t="s">
        <v>241</v>
      </c>
      <c r="FU641" t="s">
        <v>219</v>
      </c>
      <c r="FV641" t="s">
        <v>241</v>
      </c>
      <c r="FW641" t="s">
        <v>241</v>
      </c>
      <c r="FX641" t="s">
        <v>241</v>
      </c>
      <c r="FY641" t="s">
        <v>241</v>
      </c>
      <c r="FZ641" t="s">
        <v>313</v>
      </c>
      <c r="GA641" t="s">
        <v>313</v>
      </c>
      <c r="GB641" t="s">
        <v>250</v>
      </c>
      <c r="GC641" t="s">
        <v>250</v>
      </c>
      <c r="GD641" t="s">
        <v>293</v>
      </c>
      <c r="GE641" t="s">
        <v>241</v>
      </c>
      <c r="GF641" t="s">
        <v>293</v>
      </c>
      <c r="GG641" t="s">
        <v>244</v>
      </c>
      <c r="GH641" t="s">
        <v>241</v>
      </c>
      <c r="GI641" t="s">
        <v>244</v>
      </c>
      <c r="GJ641" t="s">
        <v>244</v>
      </c>
      <c r="GK641" t="s">
        <v>244</v>
      </c>
      <c r="GL641" t="s">
        <v>227</v>
      </c>
      <c r="GM641" t="s">
        <v>227</v>
      </c>
      <c r="GN641" t="s">
        <v>219</v>
      </c>
      <c r="GO641" t="s">
        <v>214</v>
      </c>
      <c r="GP641" t="s">
        <v>295</v>
      </c>
      <c r="GQ641" t="s">
        <v>295</v>
      </c>
      <c r="GR641" t="s">
        <v>295</v>
      </c>
      <c r="GS641" t="s">
        <v>219</v>
      </c>
      <c r="GT641" t="s">
        <v>575</v>
      </c>
      <c r="GU641" t="s">
        <v>214</v>
      </c>
      <c r="GV641" t="s">
        <v>241</v>
      </c>
      <c r="GW641" t="s">
        <v>252</v>
      </c>
      <c r="GX641" t="s">
        <v>252</v>
      </c>
      <c r="GY641" t="s">
        <v>314</v>
      </c>
      <c r="GZ641" t="s">
        <v>241</v>
      </c>
      <c r="HA641" t="s">
        <v>925</v>
      </c>
      <c r="HB641" t="s">
        <v>241</v>
      </c>
      <c r="HC641" t="s">
        <v>315</v>
      </c>
      <c r="HD641" t="s">
        <v>361</v>
      </c>
      <c r="HE641" t="s">
        <v>343</v>
      </c>
      <c r="HF641" t="s">
        <v>299</v>
      </c>
      <c r="HG641" t="s">
        <v>362</v>
      </c>
      <c r="HH641" t="s">
        <v>299</v>
      </c>
      <c r="HI641" t="s">
        <v>241</v>
      </c>
      <c r="HJ641" t="s">
        <v>219</v>
      </c>
      <c r="HK641" t="s">
        <v>299</v>
      </c>
      <c r="HL641" s="12"/>
      <c r="HM641">
        <v>0.75</v>
      </c>
      <c r="HN641">
        <v>0.75</v>
      </c>
      <c r="HO641">
        <v>0</v>
      </c>
      <c r="HP641">
        <v>1</v>
      </c>
      <c r="HQ641">
        <v>1</v>
      </c>
      <c r="HR641">
        <v>0.75</v>
      </c>
      <c r="HS641">
        <v>0</v>
      </c>
      <c r="HT641">
        <v>1</v>
      </c>
      <c r="HU641">
        <v>0</v>
      </c>
      <c r="HV641">
        <v>0.25</v>
      </c>
      <c r="HW641">
        <v>0.25</v>
      </c>
      <c r="HX641">
        <v>0.75</v>
      </c>
      <c r="HY641">
        <v>1</v>
      </c>
      <c r="HZ641">
        <v>0.75</v>
      </c>
      <c r="IA641" s="4">
        <v>1</v>
      </c>
      <c r="IB641">
        <v>0.75</v>
      </c>
      <c r="IC641">
        <v>0.75</v>
      </c>
      <c r="ID641">
        <v>0.75</v>
      </c>
      <c r="IE641">
        <v>0.75</v>
      </c>
      <c r="IG641">
        <v>1</v>
      </c>
      <c r="IH641">
        <v>0.75</v>
      </c>
      <c r="II641">
        <v>1</v>
      </c>
      <c r="IJ641">
        <v>0.25</v>
      </c>
      <c r="IK641">
        <v>0.5</v>
      </c>
      <c r="IL641">
        <v>1</v>
      </c>
      <c r="IM641">
        <v>0.75</v>
      </c>
      <c r="IN641">
        <v>1</v>
      </c>
      <c r="IO641">
        <v>0</v>
      </c>
      <c r="IP641">
        <v>0</v>
      </c>
      <c r="IQ641">
        <v>0</v>
      </c>
      <c r="IS641">
        <f t="shared" si="518"/>
        <v>0.11249999999999999</v>
      </c>
      <c r="IT641">
        <f t="shared" si="519"/>
        <v>0.09</v>
      </c>
      <c r="IU641">
        <f t="shared" si="520"/>
        <v>0</v>
      </c>
      <c r="IV641">
        <f t="shared" si="521"/>
        <v>0.1</v>
      </c>
      <c r="IW641">
        <f t="shared" si="522"/>
        <v>0.08</v>
      </c>
      <c r="IX641">
        <f t="shared" si="523"/>
        <v>9.7500000000000003E-2</v>
      </c>
      <c r="IY641">
        <f t="shared" si="524"/>
        <v>0</v>
      </c>
      <c r="IZ641">
        <f t="shared" si="525"/>
        <v>0.11</v>
      </c>
      <c r="JA641">
        <f t="shared" si="526"/>
        <v>0</v>
      </c>
      <c r="JB641">
        <f t="shared" si="527"/>
        <v>2.5000000000000001E-2</v>
      </c>
      <c r="JC641">
        <f t="shared" si="528"/>
        <v>0.03</v>
      </c>
      <c r="JD641">
        <f t="shared" si="529"/>
        <v>8.2500000000000004E-2</v>
      </c>
      <c r="JE641">
        <f t="shared" si="530"/>
        <v>7.0000000000000007E-2</v>
      </c>
      <c r="JF641">
        <f t="shared" si="531"/>
        <v>0.09</v>
      </c>
      <c r="JG641" s="5">
        <f t="shared" si="532"/>
        <v>0.05</v>
      </c>
      <c r="JH641">
        <f t="shared" si="533"/>
        <v>0</v>
      </c>
      <c r="JI641">
        <f t="shared" si="533"/>
        <v>0</v>
      </c>
      <c r="JJ641">
        <f t="shared" si="534"/>
        <v>0.15000000000000002</v>
      </c>
      <c r="JK641">
        <f t="shared" si="535"/>
        <v>0.11249999999999999</v>
      </c>
      <c r="JL641" s="6">
        <f t="shared" si="536"/>
        <v>5.333333333333333E-2</v>
      </c>
      <c r="JM641">
        <f t="shared" si="537"/>
        <v>0.12</v>
      </c>
      <c r="JN641">
        <f t="shared" si="538"/>
        <v>3.7500000000000006E-2</v>
      </c>
      <c r="JO641">
        <f t="shared" si="539"/>
        <v>0.15</v>
      </c>
      <c r="JP641">
        <f t="shared" si="540"/>
        <v>2.5000000000000001E-2</v>
      </c>
      <c r="JQ641">
        <f t="shared" si="541"/>
        <v>0.06</v>
      </c>
      <c r="JR641">
        <f t="shared" si="542"/>
        <v>0.11</v>
      </c>
      <c r="JS641">
        <f t="shared" si="543"/>
        <v>7.5000000000000011E-2</v>
      </c>
      <c r="JT641">
        <f t="shared" si="543"/>
        <v>0.1</v>
      </c>
      <c r="JU641">
        <f t="shared" si="544"/>
        <v>0</v>
      </c>
      <c r="JV641">
        <f t="shared" si="544"/>
        <v>0</v>
      </c>
      <c r="JW641">
        <f t="shared" si="545"/>
        <v>0</v>
      </c>
      <c r="JY641">
        <f t="shared" si="546"/>
        <v>3.7500000000000006E-2</v>
      </c>
      <c r="JZ641">
        <f t="shared" si="547"/>
        <v>0.06</v>
      </c>
      <c r="KA641">
        <f t="shared" si="548"/>
        <v>0</v>
      </c>
      <c r="KB641">
        <f t="shared" si="548"/>
        <v>0.02</v>
      </c>
      <c r="KC641">
        <f t="shared" si="549"/>
        <v>0.04</v>
      </c>
      <c r="KD641">
        <f t="shared" si="574"/>
        <v>2.2499999999999999E-2</v>
      </c>
      <c r="KE641">
        <f t="shared" si="574"/>
        <v>0</v>
      </c>
      <c r="KF641">
        <f t="shared" si="574"/>
        <v>0.03</v>
      </c>
      <c r="KG641">
        <f t="shared" si="574"/>
        <v>0</v>
      </c>
      <c r="KH641">
        <f t="shared" si="574"/>
        <v>7.4999999999999997E-3</v>
      </c>
      <c r="KI641">
        <f t="shared" si="574"/>
        <v>7.4999999999999997E-3</v>
      </c>
      <c r="KJ641">
        <f t="shared" si="574"/>
        <v>2.2499999999999999E-2</v>
      </c>
      <c r="KK641">
        <f t="shared" si="550"/>
        <v>0.02</v>
      </c>
      <c r="KL641">
        <f t="shared" si="551"/>
        <v>0.03</v>
      </c>
      <c r="KM641" s="5">
        <f t="shared" si="552"/>
        <v>0.05</v>
      </c>
      <c r="KN641">
        <f t="shared" si="553"/>
        <v>0</v>
      </c>
      <c r="KO641">
        <f t="shared" si="553"/>
        <v>0</v>
      </c>
      <c r="KP641">
        <f t="shared" si="554"/>
        <v>4.4999999999999998E-2</v>
      </c>
      <c r="KQ641">
        <f t="shared" si="555"/>
        <v>2.2499999999999999E-2</v>
      </c>
      <c r="KR641" s="6">
        <f t="shared" si="556"/>
        <v>2.6666666666666665E-2</v>
      </c>
      <c r="KS641">
        <f t="shared" si="557"/>
        <v>0.04</v>
      </c>
      <c r="KT641">
        <f t="shared" si="558"/>
        <v>2.2499999999999999E-2</v>
      </c>
      <c r="KU641">
        <f t="shared" si="559"/>
        <v>0.04</v>
      </c>
      <c r="KV641">
        <f t="shared" si="560"/>
        <v>1.2500000000000001E-2</v>
      </c>
      <c r="KW641">
        <f t="shared" si="561"/>
        <v>5.0000000000000001E-3</v>
      </c>
      <c r="KX641">
        <f t="shared" si="562"/>
        <v>0</v>
      </c>
      <c r="KY641">
        <f t="shared" si="563"/>
        <v>0.03</v>
      </c>
      <c r="KZ641">
        <f t="shared" si="564"/>
        <v>0.03</v>
      </c>
      <c r="LA641">
        <f t="shared" si="565"/>
        <v>0</v>
      </c>
      <c r="LB641">
        <f t="shared" si="565"/>
        <v>0</v>
      </c>
      <c r="LC641">
        <f t="shared" si="566"/>
        <v>0</v>
      </c>
      <c r="LE641" t="str">
        <f t="shared" si="572"/>
        <v>Niger</v>
      </c>
      <c r="LF641">
        <f t="shared" si="567"/>
        <v>0.59</v>
      </c>
      <c r="LG641" s="6">
        <f t="shared" si="568"/>
        <v>0.66333333333333333</v>
      </c>
      <c r="LH641">
        <f t="shared" si="569"/>
        <v>0.6775000000000001</v>
      </c>
      <c r="LI641" s="6">
        <f t="shared" si="570"/>
        <v>0.6216666666666667</v>
      </c>
      <c r="LJ641">
        <f t="shared" si="571"/>
        <v>0</v>
      </c>
    </row>
    <row r="642" spans="1:322" x14ac:dyDescent="0.35">
      <c r="A642" s="8">
        <v>44875</v>
      </c>
      <c r="B642" t="s">
        <v>3560</v>
      </c>
      <c r="D642" s="24" t="s">
        <v>321</v>
      </c>
      <c r="E642" s="24" t="s">
        <v>321</v>
      </c>
      <c r="F642" s="24">
        <v>24</v>
      </c>
      <c r="G642" s="24" t="s">
        <v>1096</v>
      </c>
      <c r="H642" s="24" t="s">
        <v>1818</v>
      </c>
      <c r="I642" s="24" t="s">
        <v>1097</v>
      </c>
      <c r="J642" s="24" t="s">
        <v>323</v>
      </c>
      <c r="K642" s="25">
        <v>44570</v>
      </c>
      <c r="L642" s="25">
        <v>44570</v>
      </c>
      <c r="M642" s="25">
        <v>44600</v>
      </c>
      <c r="N642" s="24" t="s">
        <v>261</v>
      </c>
      <c r="O642" s="24" t="s">
        <v>261</v>
      </c>
      <c r="P642" s="24" t="s">
        <v>261</v>
      </c>
      <c r="Q642" s="24" t="s">
        <v>324</v>
      </c>
      <c r="R642" s="25">
        <v>44570</v>
      </c>
      <c r="S642" s="25">
        <v>44570</v>
      </c>
      <c r="T642" s="24" t="s">
        <v>263</v>
      </c>
      <c r="U642" s="24" t="s">
        <v>261</v>
      </c>
      <c r="V642" s="25" t="s">
        <v>262</v>
      </c>
      <c r="W642" s="24" t="s">
        <v>261</v>
      </c>
      <c r="X642" s="25" t="s">
        <v>262</v>
      </c>
      <c r="Y642" s="24" t="s">
        <v>263</v>
      </c>
      <c r="Z642" s="25">
        <v>44754</v>
      </c>
      <c r="AA642" s="24" t="s">
        <v>264</v>
      </c>
      <c r="AB642" s="24" t="s">
        <v>265</v>
      </c>
      <c r="AC642" s="24" t="s">
        <v>3368</v>
      </c>
      <c r="AD642" s="24" t="s">
        <v>267</v>
      </c>
      <c r="AE642" s="24" t="s">
        <v>326</v>
      </c>
      <c r="AF642" s="24" t="s">
        <v>327</v>
      </c>
      <c r="AG642" s="31">
        <v>1060</v>
      </c>
      <c r="AH642" s="24" t="s">
        <v>261</v>
      </c>
      <c r="AI642" s="24" t="s">
        <v>262</v>
      </c>
      <c r="AJ642" s="25" t="s">
        <v>262</v>
      </c>
      <c r="AK642" s="24" t="s">
        <v>262</v>
      </c>
      <c r="AL642" s="24" t="s">
        <v>262</v>
      </c>
      <c r="AM642" s="24" t="s">
        <v>262</v>
      </c>
      <c r="AN642" s="24" t="s">
        <v>262</v>
      </c>
      <c r="AO642" s="27" t="s">
        <v>263</v>
      </c>
      <c r="AP642" s="24" t="s">
        <v>261</v>
      </c>
      <c r="AQ642" s="25" t="s">
        <v>262</v>
      </c>
      <c r="AR642" s="24" t="s">
        <v>261</v>
      </c>
      <c r="AS642" s="25" t="s">
        <v>262</v>
      </c>
      <c r="AT642" s="24" t="s">
        <v>261</v>
      </c>
      <c r="AU642" s="25" t="s">
        <v>262</v>
      </c>
      <c r="AV642" s="24" t="s">
        <v>261</v>
      </c>
      <c r="AW642" s="25" t="s">
        <v>262</v>
      </c>
      <c r="AX642" s="24" t="s">
        <v>261</v>
      </c>
      <c r="AY642" s="25" t="s">
        <v>262</v>
      </c>
      <c r="AZ642" s="24" t="s">
        <v>263</v>
      </c>
      <c r="BA642" s="25">
        <v>44701</v>
      </c>
      <c r="BB642" s="24" t="s">
        <v>261</v>
      </c>
      <c r="BC642" s="25" t="s">
        <v>262</v>
      </c>
      <c r="BD642" s="24" t="s">
        <v>263</v>
      </c>
      <c r="BE642" s="26">
        <v>44701</v>
      </c>
      <c r="BF642" t="s">
        <v>206</v>
      </c>
      <c r="BG642" t="s">
        <v>509</v>
      </c>
      <c r="BH642" t="s">
        <v>208</v>
      </c>
      <c r="BI642" t="s">
        <v>408</v>
      </c>
      <c r="BJ642" t="s">
        <v>210</v>
      </c>
      <c r="BK642" t="s">
        <v>329</v>
      </c>
      <c r="BL642" t="s">
        <v>212</v>
      </c>
      <c r="BM642" t="s">
        <v>409</v>
      </c>
      <c r="BN642" t="s">
        <v>214</v>
      </c>
      <c r="BO642" t="s">
        <v>215</v>
      </c>
      <c r="BP642" t="s">
        <v>219</v>
      </c>
      <c r="BQ642" t="s">
        <v>332</v>
      </c>
      <c r="BV642" t="s">
        <v>214</v>
      </c>
      <c r="CC642" t="s">
        <v>214</v>
      </c>
      <c r="CG642" t="s">
        <v>214</v>
      </c>
      <c r="CH642" t="s">
        <v>410</v>
      </c>
      <c r="CI642" t="s">
        <v>220</v>
      </c>
      <c r="CJ642" t="s">
        <v>3561</v>
      </c>
      <c r="CK642" t="s">
        <v>220</v>
      </c>
      <c r="CL642" t="s">
        <v>412</v>
      </c>
      <c r="CN642" t="s">
        <v>283</v>
      </c>
      <c r="CP642" t="s">
        <v>225</v>
      </c>
      <c r="CQ642" t="s">
        <v>225</v>
      </c>
      <c r="CR642" t="s">
        <v>244</v>
      </c>
      <c r="CS642" t="s">
        <v>244</v>
      </c>
      <c r="CT642" t="s">
        <v>219</v>
      </c>
      <c r="CU642" t="s">
        <v>219</v>
      </c>
      <c r="CV642" t="s">
        <v>227</v>
      </c>
      <c r="CW642" t="s">
        <v>227</v>
      </c>
      <c r="CX642" t="s">
        <v>353</v>
      </c>
      <c r="CY642" t="s">
        <v>353</v>
      </c>
      <c r="CZ642" t="s">
        <v>219</v>
      </c>
      <c r="DA642" t="s">
        <v>219</v>
      </c>
      <c r="DB642" t="s">
        <v>398</v>
      </c>
      <c r="DC642" t="s">
        <v>398</v>
      </c>
      <c r="DD642" t="s">
        <v>219</v>
      </c>
      <c r="DG642" t="s">
        <v>500</v>
      </c>
      <c r="DH642" t="s">
        <v>3562</v>
      </c>
      <c r="DI642" t="s">
        <v>484</v>
      </c>
      <c r="DK642" t="s">
        <v>233</v>
      </c>
      <c r="DL642" t="s">
        <v>233</v>
      </c>
      <c r="DM642" t="s">
        <v>219</v>
      </c>
      <c r="DN642" t="s">
        <v>219</v>
      </c>
      <c r="DO642" t="s">
        <v>234</v>
      </c>
      <c r="DP642" t="s">
        <v>235</v>
      </c>
      <c r="DR642" t="s">
        <v>235</v>
      </c>
      <c r="DT642" t="s">
        <v>214</v>
      </c>
      <c r="DU642" t="s">
        <v>214</v>
      </c>
      <c r="DV642" t="s">
        <v>236</v>
      </c>
      <c r="DX642" t="s">
        <v>237</v>
      </c>
      <c r="DY642" t="s">
        <v>237</v>
      </c>
      <c r="DZ642" t="s">
        <v>238</v>
      </c>
      <c r="EA642" t="s">
        <v>237</v>
      </c>
      <c r="EB642" t="s">
        <v>237</v>
      </c>
      <c r="EC642" t="s">
        <v>242</v>
      </c>
      <c r="ED642" t="s">
        <v>242</v>
      </c>
      <c r="EE642" t="s">
        <v>214</v>
      </c>
      <c r="EF642" t="s">
        <v>214</v>
      </c>
      <c r="EG642" t="s">
        <v>214</v>
      </c>
      <c r="EI642" t="s">
        <v>214</v>
      </c>
      <c r="EK642" t="s">
        <v>242</v>
      </c>
      <c r="EL642" t="s">
        <v>242</v>
      </c>
      <c r="EM642" t="s">
        <v>357</v>
      </c>
      <c r="EN642" t="s">
        <v>357</v>
      </c>
      <c r="EO642" t="s">
        <v>357</v>
      </c>
      <c r="EP642" t="s">
        <v>357</v>
      </c>
      <c r="EQ642" t="s">
        <v>219</v>
      </c>
      <c r="ER642" t="s">
        <v>219</v>
      </c>
      <c r="ES642" t="s">
        <v>242</v>
      </c>
      <c r="ET642" t="s">
        <v>242</v>
      </c>
      <c r="EU642" t="s">
        <v>242</v>
      </c>
      <c r="EV642" t="s">
        <v>242</v>
      </c>
      <c r="EW642" t="s">
        <v>310</v>
      </c>
      <c r="EX642" t="s">
        <v>310</v>
      </c>
      <c r="EY642" t="s">
        <v>233</v>
      </c>
      <c r="EZ642" t="s">
        <v>291</v>
      </c>
      <c r="FA642" t="s">
        <v>241</v>
      </c>
      <c r="FB642" t="s">
        <v>233</v>
      </c>
      <c r="FC642" t="s">
        <v>233</v>
      </c>
      <c r="FD642" t="s">
        <v>233</v>
      </c>
      <c r="FE642" t="s">
        <v>244</v>
      </c>
      <c r="FF642" t="s">
        <v>244</v>
      </c>
      <c r="FG642" t="s">
        <v>242</v>
      </c>
      <c r="FH642" t="s">
        <v>242</v>
      </c>
      <c r="FI642" t="s">
        <v>214</v>
      </c>
      <c r="FJ642" t="s">
        <v>214</v>
      </c>
      <c r="FK642" t="s">
        <v>214</v>
      </c>
      <c r="FL642" t="s">
        <v>402</v>
      </c>
      <c r="FM642" t="s">
        <v>245</v>
      </c>
      <c r="FN642" t="s">
        <v>245</v>
      </c>
      <c r="FO642" t="s">
        <v>219</v>
      </c>
      <c r="FP642" t="s">
        <v>219</v>
      </c>
      <c r="FQ642" t="s">
        <v>241</v>
      </c>
      <c r="FR642" t="s">
        <v>241</v>
      </c>
      <c r="FS642" t="s">
        <v>241</v>
      </c>
      <c r="FT642" t="s">
        <v>241</v>
      </c>
      <c r="FU642" t="s">
        <v>219</v>
      </c>
      <c r="FV642" t="s">
        <v>241</v>
      </c>
      <c r="FW642" t="s">
        <v>241</v>
      </c>
      <c r="FX642" t="s">
        <v>241</v>
      </c>
      <c r="FY642" t="s">
        <v>241</v>
      </c>
      <c r="FZ642" t="s">
        <v>341</v>
      </c>
      <c r="GA642" t="s">
        <v>341</v>
      </c>
      <c r="GB642" t="s">
        <v>227</v>
      </c>
      <c r="GC642" t="s">
        <v>227</v>
      </c>
      <c r="GD642" t="s">
        <v>293</v>
      </c>
      <c r="GE642" t="s">
        <v>241</v>
      </c>
      <c r="GF642" t="s">
        <v>293</v>
      </c>
      <c r="GG642" t="s">
        <v>286</v>
      </c>
      <c r="GH642" t="s">
        <v>241</v>
      </c>
      <c r="GI642" t="s">
        <v>286</v>
      </c>
      <c r="GJ642" t="s">
        <v>244</v>
      </c>
      <c r="GK642" t="s">
        <v>250</v>
      </c>
      <c r="GL642" t="s">
        <v>227</v>
      </c>
      <c r="GM642" t="s">
        <v>227</v>
      </c>
      <c r="GN642" t="s">
        <v>219</v>
      </c>
      <c r="GO642" t="s">
        <v>219</v>
      </c>
      <c r="GP642" t="s">
        <v>295</v>
      </c>
      <c r="GQ642" t="s">
        <v>251</v>
      </c>
      <c r="GR642" t="s">
        <v>295</v>
      </c>
      <c r="GS642" t="s">
        <v>214</v>
      </c>
      <c r="GT642" t="s">
        <v>241</v>
      </c>
      <c r="GU642" t="s">
        <v>214</v>
      </c>
      <c r="GV642" t="s">
        <v>241</v>
      </c>
      <c r="GW642" t="s">
        <v>404</v>
      </c>
      <c r="GX642" t="s">
        <v>404</v>
      </c>
      <c r="GY642" t="s">
        <v>254</v>
      </c>
      <c r="GZ642" t="s">
        <v>241</v>
      </c>
      <c r="HA642" t="s">
        <v>298</v>
      </c>
      <c r="HB642" t="s">
        <v>241</v>
      </c>
      <c r="HC642" t="s">
        <v>315</v>
      </c>
      <c r="HD642" t="s">
        <v>361</v>
      </c>
      <c r="HE642" t="s">
        <v>429</v>
      </c>
      <c r="HF642" t="s">
        <v>3563</v>
      </c>
      <c r="HG642" t="s">
        <v>362</v>
      </c>
      <c r="HH642" t="s">
        <v>3564</v>
      </c>
      <c r="HI642" t="s">
        <v>241</v>
      </c>
      <c r="HJ642" t="s">
        <v>219</v>
      </c>
      <c r="HK642" t="s">
        <v>241</v>
      </c>
      <c r="HL642" s="12"/>
      <c r="HM642">
        <v>0.25</v>
      </c>
      <c r="HN642">
        <v>0.75</v>
      </c>
      <c r="HO642">
        <v>0</v>
      </c>
      <c r="HP642">
        <v>1</v>
      </c>
      <c r="HQ642">
        <v>0.5</v>
      </c>
      <c r="HR642">
        <v>0.25</v>
      </c>
      <c r="HS642">
        <v>0</v>
      </c>
      <c r="HT642">
        <v>0</v>
      </c>
      <c r="HU642">
        <v>0</v>
      </c>
      <c r="HV642">
        <v>0.5</v>
      </c>
      <c r="HW642">
        <v>0.5</v>
      </c>
      <c r="HX642">
        <v>0.75</v>
      </c>
      <c r="HY642">
        <v>1</v>
      </c>
      <c r="HZ642">
        <v>0.75</v>
      </c>
      <c r="IA642">
        <v>0</v>
      </c>
      <c r="IB642">
        <v>0.75</v>
      </c>
      <c r="IC642">
        <v>0.75</v>
      </c>
      <c r="ID642">
        <v>0.25</v>
      </c>
      <c r="IE642">
        <v>0.25</v>
      </c>
      <c r="IG642">
        <v>0.25</v>
      </c>
      <c r="IH642">
        <v>0.75</v>
      </c>
      <c r="II642">
        <v>0.75</v>
      </c>
      <c r="IJ642">
        <v>1</v>
      </c>
      <c r="IK642">
        <v>1</v>
      </c>
      <c r="IL642">
        <v>1</v>
      </c>
      <c r="IM642">
        <v>0.25</v>
      </c>
      <c r="IN642">
        <v>1</v>
      </c>
      <c r="IO642">
        <v>1</v>
      </c>
      <c r="IQ642">
        <v>0</v>
      </c>
      <c r="IS642">
        <f t="shared" si="518"/>
        <v>3.7499999999999999E-2</v>
      </c>
      <c r="IT642">
        <f t="shared" si="519"/>
        <v>0.09</v>
      </c>
      <c r="IU642">
        <f t="shared" si="520"/>
        <v>0</v>
      </c>
      <c r="IV642">
        <f t="shared" si="521"/>
        <v>0.1</v>
      </c>
      <c r="IW642">
        <f t="shared" si="522"/>
        <v>0.04</v>
      </c>
      <c r="IX642">
        <f t="shared" si="523"/>
        <v>3.2500000000000001E-2</v>
      </c>
      <c r="IY642">
        <f t="shared" si="524"/>
        <v>0</v>
      </c>
      <c r="IZ642">
        <f t="shared" si="525"/>
        <v>0</v>
      </c>
      <c r="JA642">
        <f t="shared" si="526"/>
        <v>0</v>
      </c>
      <c r="JB642">
        <f t="shared" si="527"/>
        <v>0.05</v>
      </c>
      <c r="JC642">
        <f t="shared" si="528"/>
        <v>0.06</v>
      </c>
      <c r="JD642">
        <f t="shared" si="529"/>
        <v>8.2500000000000004E-2</v>
      </c>
      <c r="JE642">
        <f t="shared" si="530"/>
        <v>7.0000000000000007E-2</v>
      </c>
      <c r="JF642">
        <f t="shared" si="531"/>
        <v>0.09</v>
      </c>
      <c r="JG642" s="5">
        <f t="shared" si="532"/>
        <v>0</v>
      </c>
      <c r="JH642">
        <f t="shared" si="533"/>
        <v>0</v>
      </c>
      <c r="JI642">
        <f t="shared" si="533"/>
        <v>0</v>
      </c>
      <c r="JJ642">
        <f t="shared" si="534"/>
        <v>0.05</v>
      </c>
      <c r="JK642">
        <f t="shared" si="535"/>
        <v>3.7499999999999999E-2</v>
      </c>
      <c r="JL642" s="6">
        <f t="shared" si="536"/>
        <v>0.05</v>
      </c>
      <c r="JM642">
        <f t="shared" si="537"/>
        <v>0.03</v>
      </c>
      <c r="JN642">
        <f t="shared" si="538"/>
        <v>3.7500000000000006E-2</v>
      </c>
      <c r="JO642">
        <f t="shared" si="539"/>
        <v>0.11249999999999999</v>
      </c>
      <c r="JP642">
        <f t="shared" si="540"/>
        <v>0.1</v>
      </c>
      <c r="JQ642">
        <f t="shared" si="541"/>
        <v>0.12</v>
      </c>
      <c r="JR642">
        <f t="shared" si="542"/>
        <v>0.11</v>
      </c>
      <c r="JS642">
        <f t="shared" si="543"/>
        <v>2.5000000000000001E-2</v>
      </c>
      <c r="JT642">
        <f t="shared" si="543"/>
        <v>0.1</v>
      </c>
      <c r="JU642">
        <f t="shared" si="544"/>
        <v>1</v>
      </c>
      <c r="JV642">
        <f t="shared" si="544"/>
        <v>0</v>
      </c>
      <c r="JW642">
        <f t="shared" si="545"/>
        <v>0.15</v>
      </c>
      <c r="JY642">
        <f t="shared" si="546"/>
        <v>1.2500000000000001E-2</v>
      </c>
      <c r="JZ642">
        <f t="shared" si="547"/>
        <v>0.06</v>
      </c>
      <c r="KA642">
        <f t="shared" si="548"/>
        <v>0</v>
      </c>
      <c r="KB642">
        <f t="shared" si="548"/>
        <v>0.02</v>
      </c>
      <c r="KC642">
        <f t="shared" si="549"/>
        <v>0.02</v>
      </c>
      <c r="KD642">
        <f t="shared" si="574"/>
        <v>7.4999999999999997E-3</v>
      </c>
      <c r="KE642">
        <f t="shared" si="574"/>
        <v>0</v>
      </c>
      <c r="KF642">
        <f t="shared" si="574"/>
        <v>0</v>
      </c>
      <c r="KG642">
        <f t="shared" si="574"/>
        <v>0</v>
      </c>
      <c r="KH642">
        <f t="shared" si="574"/>
        <v>1.4999999999999999E-2</v>
      </c>
      <c r="KI642">
        <f t="shared" si="574"/>
        <v>1.4999999999999999E-2</v>
      </c>
      <c r="KJ642">
        <f t="shared" si="574"/>
        <v>2.2499999999999999E-2</v>
      </c>
      <c r="KK642">
        <f t="shared" si="550"/>
        <v>0.02</v>
      </c>
      <c r="KL642">
        <f t="shared" si="551"/>
        <v>0.03</v>
      </c>
      <c r="KM642" s="5">
        <f t="shared" si="552"/>
        <v>0</v>
      </c>
      <c r="KN642">
        <f t="shared" si="553"/>
        <v>0</v>
      </c>
      <c r="KO642">
        <f t="shared" si="553"/>
        <v>0</v>
      </c>
      <c r="KP642">
        <f t="shared" si="554"/>
        <v>1.4999999999999999E-2</v>
      </c>
      <c r="KQ642">
        <f t="shared" si="555"/>
        <v>7.4999999999999997E-3</v>
      </c>
      <c r="KR642" s="6">
        <f t="shared" si="556"/>
        <v>2.5000000000000001E-2</v>
      </c>
      <c r="KS642">
        <f t="shared" si="557"/>
        <v>0.01</v>
      </c>
      <c r="KT642">
        <f t="shared" si="558"/>
        <v>2.2499999999999999E-2</v>
      </c>
      <c r="KU642">
        <f t="shared" si="559"/>
        <v>0.03</v>
      </c>
      <c r="KV642">
        <f t="shared" si="560"/>
        <v>0.05</v>
      </c>
      <c r="KW642">
        <f t="shared" si="561"/>
        <v>0.01</v>
      </c>
      <c r="KX642">
        <f t="shared" si="562"/>
        <v>0</v>
      </c>
      <c r="KY642">
        <f t="shared" si="563"/>
        <v>0.01</v>
      </c>
      <c r="KZ642">
        <f t="shared" si="564"/>
        <v>0.03</v>
      </c>
      <c r="LA642">
        <f t="shared" si="565"/>
        <v>1</v>
      </c>
      <c r="LB642">
        <f t="shared" si="565"/>
        <v>0</v>
      </c>
      <c r="LC642">
        <f t="shared" si="566"/>
        <v>0.1</v>
      </c>
      <c r="LE642" t="str">
        <f t="shared" si="572"/>
        <v>Gambie</v>
      </c>
      <c r="LF642">
        <f t="shared" si="567"/>
        <v>0.30000000000000004</v>
      </c>
      <c r="LG642" s="6">
        <f t="shared" si="568"/>
        <v>0.49</v>
      </c>
      <c r="LH642">
        <f t="shared" si="569"/>
        <v>0.78500000000000003</v>
      </c>
      <c r="LI642" s="6">
        <f t="shared" si="570"/>
        <v>0.53249999999999997</v>
      </c>
      <c r="LJ642">
        <f t="shared" si="571"/>
        <v>0</v>
      </c>
    </row>
    <row r="643" spans="1:322" x14ac:dyDescent="0.35">
      <c r="A643" s="8">
        <v>44879</v>
      </c>
      <c r="B643" t="s">
        <v>3565</v>
      </c>
      <c r="D643" s="27" t="s">
        <v>321</v>
      </c>
      <c r="E643" s="27" t="s">
        <v>321</v>
      </c>
      <c r="F643" s="27">
        <v>24</v>
      </c>
      <c r="G643" s="27" t="s">
        <v>1096</v>
      </c>
      <c r="H643" s="27" t="s">
        <v>1818</v>
      </c>
      <c r="I643" s="27" t="s">
        <v>1097</v>
      </c>
      <c r="J643" s="27" t="s">
        <v>323</v>
      </c>
      <c r="K643" s="28">
        <v>44570</v>
      </c>
      <c r="L643" s="28">
        <v>44570</v>
      </c>
      <c r="M643" s="28">
        <v>44600</v>
      </c>
      <c r="N643" s="27" t="s">
        <v>261</v>
      </c>
      <c r="O643" s="27" t="s">
        <v>261</v>
      </c>
      <c r="P643" s="27" t="s">
        <v>261</v>
      </c>
      <c r="Q643" s="27" t="s">
        <v>324</v>
      </c>
      <c r="R643" s="28">
        <v>44570</v>
      </c>
      <c r="S643" s="28">
        <v>44570</v>
      </c>
      <c r="T643" s="27" t="s">
        <v>263</v>
      </c>
      <c r="U643" s="27" t="s">
        <v>261</v>
      </c>
      <c r="V643" s="28" t="s">
        <v>262</v>
      </c>
      <c r="W643" s="27" t="s">
        <v>261</v>
      </c>
      <c r="X643" s="28" t="s">
        <v>262</v>
      </c>
      <c r="Y643" s="27" t="s">
        <v>263</v>
      </c>
      <c r="Z643" s="28">
        <v>44678</v>
      </c>
      <c r="AA643" s="27" t="s">
        <v>264</v>
      </c>
      <c r="AB643" s="27" t="s">
        <v>265</v>
      </c>
      <c r="AC643" s="27" t="s">
        <v>2291</v>
      </c>
      <c r="AD643" s="27" t="s">
        <v>267</v>
      </c>
      <c r="AE643" s="27" t="s">
        <v>326</v>
      </c>
      <c r="AF643" s="27" t="s">
        <v>327</v>
      </c>
      <c r="AG643" s="29">
        <v>1060</v>
      </c>
      <c r="AH643" s="27" t="s">
        <v>261</v>
      </c>
      <c r="AI643" s="27" t="s">
        <v>262</v>
      </c>
      <c r="AJ643" s="28" t="s">
        <v>262</v>
      </c>
      <c r="AK643" s="27" t="s">
        <v>262</v>
      </c>
      <c r="AL643" s="27" t="s">
        <v>262</v>
      </c>
      <c r="AM643" s="27" t="s">
        <v>262</v>
      </c>
      <c r="AN643" s="27" t="s">
        <v>262</v>
      </c>
      <c r="AO643" s="27" t="s">
        <v>263</v>
      </c>
      <c r="AP643" s="27" t="s">
        <v>261</v>
      </c>
      <c r="AQ643" s="28" t="s">
        <v>262</v>
      </c>
      <c r="AR643" s="27" t="s">
        <v>261</v>
      </c>
      <c r="AS643" s="28" t="s">
        <v>262</v>
      </c>
      <c r="AT643" s="27" t="s">
        <v>261</v>
      </c>
      <c r="AU643" s="28" t="s">
        <v>262</v>
      </c>
      <c r="AV643" s="27" t="s">
        <v>261</v>
      </c>
      <c r="AW643" s="28" t="s">
        <v>262</v>
      </c>
      <c r="AX643" s="27" t="s">
        <v>261</v>
      </c>
      <c r="AY643" s="28" t="s">
        <v>262</v>
      </c>
      <c r="AZ643" s="27" t="s">
        <v>263</v>
      </c>
      <c r="BA643" s="28">
        <v>44701</v>
      </c>
      <c r="BB643" s="27" t="s">
        <v>261</v>
      </c>
      <c r="BC643" s="28" t="s">
        <v>262</v>
      </c>
      <c r="BD643" s="27" t="s">
        <v>263</v>
      </c>
      <c r="BE643" s="30">
        <v>44701</v>
      </c>
      <c r="BF643" t="s">
        <v>206</v>
      </c>
      <c r="BG643" t="s">
        <v>509</v>
      </c>
      <c r="BH643" t="s">
        <v>208</v>
      </c>
      <c r="BI643" t="s">
        <v>420</v>
      </c>
      <c r="BJ643" t="s">
        <v>210</v>
      </c>
      <c r="BK643" t="s">
        <v>211</v>
      </c>
      <c r="BL643" t="s">
        <v>212</v>
      </c>
      <c r="BM643" t="s">
        <v>213</v>
      </c>
      <c r="BN643" t="s">
        <v>214</v>
      </c>
      <c r="BO643" t="s">
        <v>215</v>
      </c>
      <c r="BQ643" t="s">
        <v>1120</v>
      </c>
      <c r="BR643" t="s">
        <v>3566</v>
      </c>
      <c r="BU643" t="s">
        <v>3297</v>
      </c>
      <c r="BV643" t="s">
        <v>214</v>
      </c>
      <c r="CG643" t="s">
        <v>219</v>
      </c>
      <c r="CI643" t="s">
        <v>335</v>
      </c>
      <c r="CJ643" t="s">
        <v>3567</v>
      </c>
      <c r="CL643" t="s">
        <v>412</v>
      </c>
      <c r="CN643" t="s">
        <v>378</v>
      </c>
      <c r="CP643" t="s">
        <v>225</v>
      </c>
      <c r="CQ643" t="s">
        <v>285</v>
      </c>
      <c r="CR643" t="s">
        <v>250</v>
      </c>
      <c r="CT643" t="s">
        <v>219</v>
      </c>
      <c r="CV643" t="s">
        <v>227</v>
      </c>
      <c r="CX643" t="s">
        <v>353</v>
      </c>
      <c r="CZ643" t="s">
        <v>214</v>
      </c>
      <c r="DB643" t="s">
        <v>230</v>
      </c>
      <c r="DC643" t="s">
        <v>229</v>
      </c>
      <c r="DD643" t="s">
        <v>214</v>
      </c>
      <c r="DE643" t="s">
        <v>231</v>
      </c>
      <c r="DI643" t="s">
        <v>3299</v>
      </c>
      <c r="DK643" t="s">
        <v>233</v>
      </c>
      <c r="DM643" t="s">
        <v>219</v>
      </c>
      <c r="DO643" t="s">
        <v>288</v>
      </c>
      <c r="DP643" t="s">
        <v>399</v>
      </c>
      <c r="DT643" t="s">
        <v>219</v>
      </c>
      <c r="DX643" t="s">
        <v>237</v>
      </c>
      <c r="DZ643" t="s">
        <v>238</v>
      </c>
      <c r="EA643" t="s">
        <v>237</v>
      </c>
      <c r="EC643" t="s">
        <v>237</v>
      </c>
      <c r="EE643" t="s">
        <v>214</v>
      </c>
      <c r="EG643" t="s">
        <v>214</v>
      </c>
      <c r="EK643" t="s">
        <v>233</v>
      </c>
      <c r="EM643" t="s">
        <v>401</v>
      </c>
      <c r="EO643" t="s">
        <v>240</v>
      </c>
      <c r="EQ643" t="s">
        <v>214</v>
      </c>
      <c r="ER643" t="s">
        <v>241</v>
      </c>
      <c r="ES643" t="s">
        <v>237</v>
      </c>
      <c r="ET643" t="s">
        <v>241</v>
      </c>
      <c r="EU643" t="s">
        <v>237</v>
      </c>
      <c r="EV643" t="s">
        <v>241</v>
      </c>
      <c r="EW643" t="s">
        <v>243</v>
      </c>
      <c r="EX643" t="s">
        <v>241</v>
      </c>
      <c r="EY643" t="s">
        <v>237</v>
      </c>
      <c r="EZ643" t="s">
        <v>241</v>
      </c>
      <c r="FA643" t="s">
        <v>241</v>
      </c>
      <c r="FB643" t="s">
        <v>241</v>
      </c>
      <c r="FC643" t="s">
        <v>237</v>
      </c>
      <c r="FD643" t="s">
        <v>241</v>
      </c>
      <c r="FE643" t="s">
        <v>250</v>
      </c>
      <c r="FF643" t="s">
        <v>241</v>
      </c>
      <c r="FG643" t="s">
        <v>390</v>
      </c>
      <c r="FH643" t="s">
        <v>241</v>
      </c>
      <c r="FI643" t="s">
        <v>219</v>
      </c>
      <c r="FJ643" t="s">
        <v>241</v>
      </c>
      <c r="FK643" t="s">
        <v>219</v>
      </c>
      <c r="FL643" t="s">
        <v>241</v>
      </c>
      <c r="FM643" t="s">
        <v>461</v>
      </c>
      <c r="FN643" t="s">
        <v>241</v>
      </c>
      <c r="FO643" t="s">
        <v>219</v>
      </c>
      <c r="FP643" t="s">
        <v>241</v>
      </c>
      <c r="FQ643" t="s">
        <v>241</v>
      </c>
      <c r="FR643" t="s">
        <v>241</v>
      </c>
      <c r="FS643" t="s">
        <v>241</v>
      </c>
      <c r="FT643" t="s">
        <v>241</v>
      </c>
      <c r="FU643" t="s">
        <v>219</v>
      </c>
      <c r="FV643" t="s">
        <v>241</v>
      </c>
      <c r="FW643" t="s">
        <v>241</v>
      </c>
      <c r="FX643" t="s">
        <v>241</v>
      </c>
      <c r="FY643" t="s">
        <v>241</v>
      </c>
      <c r="FZ643" t="s">
        <v>248</v>
      </c>
      <c r="GA643" t="s">
        <v>241</v>
      </c>
      <c r="GB643" t="s">
        <v>227</v>
      </c>
      <c r="GC643" t="s">
        <v>241</v>
      </c>
      <c r="GD643" t="s">
        <v>249</v>
      </c>
      <c r="GE643" t="s">
        <v>241</v>
      </c>
      <c r="GF643" t="s">
        <v>241</v>
      </c>
      <c r="GG643" t="s">
        <v>244</v>
      </c>
      <c r="GH643" t="s">
        <v>241</v>
      </c>
      <c r="GI643" t="s">
        <v>241</v>
      </c>
      <c r="GJ643" t="s">
        <v>286</v>
      </c>
      <c r="GK643" t="s">
        <v>241</v>
      </c>
      <c r="GL643" t="s">
        <v>244</v>
      </c>
      <c r="GM643" t="s">
        <v>241</v>
      </c>
      <c r="GN643" t="s">
        <v>214</v>
      </c>
      <c r="GO643" t="s">
        <v>241</v>
      </c>
      <c r="GP643" t="s">
        <v>295</v>
      </c>
      <c r="GQ643" t="s">
        <v>241</v>
      </c>
      <c r="GR643" t="s">
        <v>294</v>
      </c>
      <c r="GS643" t="s">
        <v>214</v>
      </c>
      <c r="GT643" t="s">
        <v>241</v>
      </c>
      <c r="GU643" t="s">
        <v>241</v>
      </c>
      <c r="GV643" t="s">
        <v>241</v>
      </c>
      <c r="GW643" t="s">
        <v>252</v>
      </c>
      <c r="GX643" t="s">
        <v>253</v>
      </c>
      <c r="GY643" t="s">
        <v>254</v>
      </c>
      <c r="GZ643" t="s">
        <v>241</v>
      </c>
      <c r="HA643" t="s">
        <v>3156</v>
      </c>
      <c r="HB643" t="s">
        <v>241</v>
      </c>
      <c r="HC643" t="s">
        <v>241</v>
      </c>
      <c r="HD643" t="s">
        <v>241</v>
      </c>
      <c r="HE643" t="s">
        <v>241</v>
      </c>
      <c r="HF643" t="s">
        <v>241</v>
      </c>
      <c r="HG643" t="s">
        <v>241</v>
      </c>
      <c r="HH643" t="s">
        <v>241</v>
      </c>
      <c r="HI643" t="s">
        <v>241</v>
      </c>
      <c r="HJ643" t="s">
        <v>214</v>
      </c>
      <c r="HK643" t="s">
        <v>3568</v>
      </c>
      <c r="HL643" s="12"/>
      <c r="HM643">
        <v>0.5</v>
      </c>
      <c r="HN643">
        <v>0.5</v>
      </c>
      <c r="HO643">
        <v>0</v>
      </c>
      <c r="HP643">
        <v>1</v>
      </c>
      <c r="HQ643">
        <v>1</v>
      </c>
      <c r="HR643">
        <v>0.25</v>
      </c>
      <c r="HS643">
        <v>0</v>
      </c>
      <c r="HT643">
        <v>1</v>
      </c>
      <c r="HU643">
        <v>1</v>
      </c>
      <c r="HV643">
        <v>0.5</v>
      </c>
      <c r="HW643">
        <v>0.5</v>
      </c>
      <c r="HX643">
        <v>0.5</v>
      </c>
      <c r="HY643">
        <v>1</v>
      </c>
      <c r="HZ643">
        <v>0.25</v>
      </c>
      <c r="IA643" s="4">
        <v>1</v>
      </c>
      <c r="IB643">
        <v>0.5</v>
      </c>
      <c r="IC643">
        <v>0.5</v>
      </c>
      <c r="ID643">
        <v>0.5</v>
      </c>
      <c r="IE643">
        <v>0.5</v>
      </c>
      <c r="IG643">
        <v>0.5</v>
      </c>
      <c r="IH643">
        <v>0.5</v>
      </c>
      <c r="II643">
        <v>0.25</v>
      </c>
      <c r="IJ643">
        <v>0.75</v>
      </c>
      <c r="IK643">
        <v>1</v>
      </c>
      <c r="IL643">
        <v>0.75</v>
      </c>
      <c r="IM643">
        <v>0.75</v>
      </c>
      <c r="IN643">
        <v>0</v>
      </c>
      <c r="IO643">
        <v>1</v>
      </c>
      <c r="IQ643">
        <v>0</v>
      </c>
      <c r="IS643">
        <f t="shared" si="518"/>
        <v>7.4999999999999997E-2</v>
      </c>
      <c r="IT643">
        <f t="shared" si="519"/>
        <v>0.06</v>
      </c>
      <c r="IU643">
        <f t="shared" si="520"/>
        <v>0</v>
      </c>
      <c r="IV643">
        <f t="shared" si="521"/>
        <v>0.1</v>
      </c>
      <c r="IW643">
        <f t="shared" si="522"/>
        <v>0.08</v>
      </c>
      <c r="IX643">
        <f t="shared" si="523"/>
        <v>3.2500000000000001E-2</v>
      </c>
      <c r="IY643">
        <f t="shared" si="524"/>
        <v>0</v>
      </c>
      <c r="IZ643">
        <f t="shared" si="525"/>
        <v>0.11</v>
      </c>
      <c r="JA643">
        <f t="shared" si="526"/>
        <v>0.13</v>
      </c>
      <c r="JB643">
        <f t="shared" si="527"/>
        <v>0.05</v>
      </c>
      <c r="JC643">
        <f t="shared" si="528"/>
        <v>0.06</v>
      </c>
      <c r="JD643">
        <f t="shared" si="529"/>
        <v>5.5E-2</v>
      </c>
      <c r="JE643">
        <f t="shared" si="530"/>
        <v>7.0000000000000007E-2</v>
      </c>
      <c r="JF643">
        <f t="shared" si="531"/>
        <v>0.03</v>
      </c>
      <c r="JG643" s="5">
        <f t="shared" si="532"/>
        <v>0.05</v>
      </c>
      <c r="JH643">
        <f t="shared" si="533"/>
        <v>0</v>
      </c>
      <c r="JI643">
        <f t="shared" si="533"/>
        <v>0</v>
      </c>
      <c r="JJ643">
        <f t="shared" si="534"/>
        <v>0.1</v>
      </c>
      <c r="JK643">
        <f t="shared" si="535"/>
        <v>7.4999999999999997E-2</v>
      </c>
      <c r="JL643" s="6">
        <f t="shared" si="536"/>
        <v>3.6666666666666667E-2</v>
      </c>
      <c r="JM643">
        <f t="shared" si="537"/>
        <v>0.06</v>
      </c>
      <c r="JN643">
        <f t="shared" si="538"/>
        <v>2.5000000000000001E-2</v>
      </c>
      <c r="JO643">
        <f t="shared" si="539"/>
        <v>3.7499999999999999E-2</v>
      </c>
      <c r="JP643">
        <f t="shared" si="540"/>
        <v>7.5000000000000011E-2</v>
      </c>
      <c r="JQ643">
        <f t="shared" si="541"/>
        <v>0.12</v>
      </c>
      <c r="JR643">
        <f t="shared" si="542"/>
        <v>8.2500000000000004E-2</v>
      </c>
      <c r="JS643">
        <f t="shared" si="543"/>
        <v>7.5000000000000011E-2</v>
      </c>
      <c r="JT643">
        <f t="shared" si="543"/>
        <v>0</v>
      </c>
      <c r="JU643">
        <f t="shared" si="544"/>
        <v>1</v>
      </c>
      <c r="JV643">
        <f t="shared" si="544"/>
        <v>0</v>
      </c>
      <c r="JW643">
        <f t="shared" si="545"/>
        <v>0.15</v>
      </c>
      <c r="JY643">
        <f t="shared" si="546"/>
        <v>2.5000000000000001E-2</v>
      </c>
      <c r="JZ643">
        <f t="shared" si="547"/>
        <v>0.04</v>
      </c>
      <c r="KA643">
        <f t="shared" si="548"/>
        <v>0</v>
      </c>
      <c r="KB643">
        <f t="shared" si="548"/>
        <v>0.02</v>
      </c>
      <c r="KC643">
        <f t="shared" si="549"/>
        <v>0.04</v>
      </c>
      <c r="KD643">
        <f t="shared" si="574"/>
        <v>7.4999999999999997E-3</v>
      </c>
      <c r="KE643">
        <f t="shared" si="574"/>
        <v>0</v>
      </c>
      <c r="KF643">
        <f t="shared" si="574"/>
        <v>0.03</v>
      </c>
      <c r="KG643">
        <f t="shared" si="574"/>
        <v>0.03</v>
      </c>
      <c r="KH643">
        <f t="shared" si="574"/>
        <v>1.4999999999999999E-2</v>
      </c>
      <c r="KI643">
        <f t="shared" si="574"/>
        <v>1.4999999999999999E-2</v>
      </c>
      <c r="KJ643">
        <f t="shared" si="574"/>
        <v>1.4999999999999999E-2</v>
      </c>
      <c r="KK643">
        <f t="shared" si="550"/>
        <v>0.02</v>
      </c>
      <c r="KL643">
        <f t="shared" si="551"/>
        <v>0.01</v>
      </c>
      <c r="KM643" s="5">
        <f t="shared" si="552"/>
        <v>0.05</v>
      </c>
      <c r="KN643">
        <f t="shared" si="553"/>
        <v>0</v>
      </c>
      <c r="KO643">
        <f t="shared" si="553"/>
        <v>0</v>
      </c>
      <c r="KP643">
        <f t="shared" si="554"/>
        <v>0.03</v>
      </c>
      <c r="KQ643">
        <f t="shared" si="555"/>
        <v>1.4999999999999999E-2</v>
      </c>
      <c r="KR643" s="6">
        <f t="shared" si="556"/>
        <v>1.8333333333333333E-2</v>
      </c>
      <c r="KS643">
        <f t="shared" si="557"/>
        <v>0.02</v>
      </c>
      <c r="KT643">
        <f t="shared" si="558"/>
        <v>1.4999999999999999E-2</v>
      </c>
      <c r="KU643">
        <f t="shared" si="559"/>
        <v>0.01</v>
      </c>
      <c r="KV643">
        <f t="shared" si="560"/>
        <v>3.7500000000000006E-2</v>
      </c>
      <c r="KW643">
        <f t="shared" si="561"/>
        <v>0.01</v>
      </c>
      <c r="KX643">
        <f t="shared" si="562"/>
        <v>0</v>
      </c>
      <c r="KY643">
        <f t="shared" si="563"/>
        <v>0.03</v>
      </c>
      <c r="KZ643">
        <f t="shared" si="564"/>
        <v>0</v>
      </c>
      <c r="LA643">
        <f t="shared" si="565"/>
        <v>1</v>
      </c>
      <c r="LB643">
        <f t="shared" si="565"/>
        <v>0</v>
      </c>
      <c r="LC643">
        <f t="shared" si="566"/>
        <v>0.1</v>
      </c>
      <c r="LE643" t="str">
        <f t="shared" si="572"/>
        <v>Gambie</v>
      </c>
      <c r="LF643">
        <f t="shared" si="567"/>
        <v>0.58750000000000002</v>
      </c>
      <c r="LG643" s="6">
        <f t="shared" si="568"/>
        <v>0.52666666666666673</v>
      </c>
      <c r="LH643">
        <f t="shared" si="569"/>
        <v>0.625</v>
      </c>
      <c r="LI643" s="6">
        <f t="shared" si="570"/>
        <v>0.60333333333333339</v>
      </c>
      <c r="LJ643">
        <f t="shared" si="571"/>
        <v>0</v>
      </c>
    </row>
    <row r="644" spans="1:322" x14ac:dyDescent="0.35">
      <c r="A644" s="8">
        <v>44881</v>
      </c>
      <c r="B644" t="s">
        <v>3569</v>
      </c>
      <c r="D644" s="24" t="s">
        <v>321</v>
      </c>
      <c r="E644" s="24" t="s">
        <v>321</v>
      </c>
      <c r="F644" s="24">
        <v>24</v>
      </c>
      <c r="G644" s="24" t="s">
        <v>1096</v>
      </c>
      <c r="H644" s="24" t="s">
        <v>1818</v>
      </c>
      <c r="I644" s="24" t="s">
        <v>1097</v>
      </c>
      <c r="J644" s="24" t="s">
        <v>323</v>
      </c>
      <c r="K644" s="25">
        <v>44570</v>
      </c>
      <c r="L644" s="25">
        <v>44570</v>
      </c>
      <c r="M644" s="25">
        <v>44600</v>
      </c>
      <c r="N644" s="24" t="s">
        <v>261</v>
      </c>
      <c r="O644" s="24" t="s">
        <v>261</v>
      </c>
      <c r="P644" s="24" t="s">
        <v>261</v>
      </c>
      <c r="Q644" s="24" t="s">
        <v>324</v>
      </c>
      <c r="R644" s="25">
        <v>44570</v>
      </c>
      <c r="S644" s="25">
        <v>44570</v>
      </c>
      <c r="T644" s="24" t="s">
        <v>263</v>
      </c>
      <c r="U644" s="24" t="s">
        <v>261</v>
      </c>
      <c r="V644" s="25" t="s">
        <v>262</v>
      </c>
      <c r="W644" s="24" t="s">
        <v>261</v>
      </c>
      <c r="X644" s="25" t="s">
        <v>262</v>
      </c>
      <c r="Y644" s="24" t="s">
        <v>263</v>
      </c>
      <c r="Z644" s="25">
        <v>44685</v>
      </c>
      <c r="AA644" s="24" t="s">
        <v>264</v>
      </c>
      <c r="AB644" s="24" t="s">
        <v>265</v>
      </c>
      <c r="AC644" s="24" t="s">
        <v>455</v>
      </c>
      <c r="AD644" s="24" t="s">
        <v>267</v>
      </c>
      <c r="AE644" s="24" t="s">
        <v>326</v>
      </c>
      <c r="AF644" s="24" t="s">
        <v>327</v>
      </c>
      <c r="AG644" s="31">
        <v>1060</v>
      </c>
      <c r="AH644" s="24" t="s">
        <v>261</v>
      </c>
      <c r="AI644" s="24" t="s">
        <v>262</v>
      </c>
      <c r="AJ644" s="25" t="s">
        <v>262</v>
      </c>
      <c r="AK644" s="24" t="s">
        <v>262</v>
      </c>
      <c r="AL644" s="24" t="s">
        <v>262</v>
      </c>
      <c r="AM644" s="24" t="s">
        <v>262</v>
      </c>
      <c r="AN644" s="24" t="s">
        <v>262</v>
      </c>
      <c r="AO644" s="27" t="s">
        <v>263</v>
      </c>
      <c r="AP644" s="24" t="s">
        <v>261</v>
      </c>
      <c r="AQ644" s="25" t="s">
        <v>262</v>
      </c>
      <c r="AR644" s="24" t="s">
        <v>261</v>
      </c>
      <c r="AS644" s="25" t="s">
        <v>262</v>
      </c>
      <c r="AT644" s="24" t="s">
        <v>261</v>
      </c>
      <c r="AU644" s="25" t="s">
        <v>262</v>
      </c>
      <c r="AV644" s="24" t="s">
        <v>261</v>
      </c>
      <c r="AW644" s="25" t="s">
        <v>262</v>
      </c>
      <c r="AX644" s="24" t="s">
        <v>261</v>
      </c>
      <c r="AY644" s="25" t="s">
        <v>262</v>
      </c>
      <c r="AZ644" s="24" t="s">
        <v>263</v>
      </c>
      <c r="BA644" s="25">
        <v>44701</v>
      </c>
      <c r="BB644" s="24" t="s">
        <v>261</v>
      </c>
      <c r="BC644" s="25" t="s">
        <v>262</v>
      </c>
      <c r="BD644" s="24" t="s">
        <v>263</v>
      </c>
      <c r="BE644" s="26">
        <v>44701</v>
      </c>
      <c r="BF644" t="s">
        <v>206</v>
      </c>
      <c r="BG644" t="s">
        <v>509</v>
      </c>
      <c r="BH644" t="s">
        <v>208</v>
      </c>
      <c r="BI644" t="s">
        <v>408</v>
      </c>
      <c r="BJ644" t="s">
        <v>210</v>
      </c>
      <c r="BK644" t="s">
        <v>211</v>
      </c>
      <c r="BL644" t="s">
        <v>212</v>
      </c>
      <c r="BM644" t="s">
        <v>213</v>
      </c>
      <c r="BN644" t="s">
        <v>219</v>
      </c>
      <c r="BO644" t="s">
        <v>542</v>
      </c>
      <c r="BQ644" t="s">
        <v>216</v>
      </c>
      <c r="BR644" t="s">
        <v>3570</v>
      </c>
      <c r="BU644" t="s">
        <v>3570</v>
      </c>
      <c r="BV644" t="s">
        <v>219</v>
      </c>
      <c r="BW644" t="s">
        <v>795</v>
      </c>
      <c r="BY644" t="s">
        <v>217</v>
      </c>
      <c r="CB644" t="s">
        <v>3571</v>
      </c>
      <c r="CG644" t="s">
        <v>219</v>
      </c>
      <c r="CI644" t="s">
        <v>335</v>
      </c>
      <c r="CJ644" t="s">
        <v>3572</v>
      </c>
      <c r="CL644" t="s">
        <v>412</v>
      </c>
      <c r="CN644" t="s">
        <v>223</v>
      </c>
      <c r="CP644" t="s">
        <v>284</v>
      </c>
      <c r="CQ644" t="s">
        <v>225</v>
      </c>
      <c r="CR644" t="s">
        <v>226</v>
      </c>
      <c r="CT644" t="s">
        <v>219</v>
      </c>
      <c r="CV644" t="s">
        <v>227</v>
      </c>
      <c r="CX644" t="s">
        <v>353</v>
      </c>
      <c r="CZ644" t="s">
        <v>219</v>
      </c>
      <c r="DB644" t="s">
        <v>230</v>
      </c>
      <c r="DC644" t="s">
        <v>229</v>
      </c>
      <c r="DD644" t="s">
        <v>214</v>
      </c>
      <c r="DE644" t="s">
        <v>231</v>
      </c>
      <c r="DI644" t="s">
        <v>232</v>
      </c>
      <c r="DK644" t="s">
        <v>233</v>
      </c>
      <c r="DM644" t="s">
        <v>219</v>
      </c>
      <c r="DO644" t="s">
        <v>288</v>
      </c>
      <c r="DP644" t="s">
        <v>399</v>
      </c>
      <c r="DT644" t="s">
        <v>219</v>
      </c>
      <c r="DX644" t="s">
        <v>237</v>
      </c>
      <c r="DZ644" t="s">
        <v>400</v>
      </c>
      <c r="EA644" t="s">
        <v>237</v>
      </c>
      <c r="EC644" t="s">
        <v>237</v>
      </c>
      <c r="EE644" t="s">
        <v>214</v>
      </c>
      <c r="EG644" t="s">
        <v>214</v>
      </c>
      <c r="EK644" t="s">
        <v>237</v>
      </c>
      <c r="EM644" t="s">
        <v>239</v>
      </c>
      <c r="EO644" t="s">
        <v>240</v>
      </c>
      <c r="EQ644" t="s">
        <v>214</v>
      </c>
      <c r="ER644" t="s">
        <v>241</v>
      </c>
      <c r="ES644" t="s">
        <v>237</v>
      </c>
      <c r="ET644" t="s">
        <v>241</v>
      </c>
      <c r="EU644" t="s">
        <v>237</v>
      </c>
      <c r="EV644" t="s">
        <v>241</v>
      </c>
      <c r="EW644" t="s">
        <v>243</v>
      </c>
      <c r="EX644" t="s">
        <v>241</v>
      </c>
      <c r="EY644" t="s">
        <v>237</v>
      </c>
      <c r="EZ644" t="s">
        <v>241</v>
      </c>
      <c r="FA644" t="s">
        <v>241</v>
      </c>
      <c r="FB644" t="s">
        <v>241</v>
      </c>
      <c r="FC644" t="s">
        <v>237</v>
      </c>
      <c r="FD644" t="s">
        <v>241</v>
      </c>
      <c r="FE644" t="s">
        <v>244</v>
      </c>
      <c r="FF644" t="s">
        <v>241</v>
      </c>
      <c r="FG644" t="s">
        <v>239</v>
      </c>
      <c r="FH644" t="s">
        <v>241</v>
      </c>
      <c r="FI644" t="s">
        <v>219</v>
      </c>
      <c r="FJ644" t="s">
        <v>241</v>
      </c>
      <c r="FK644" t="s">
        <v>214</v>
      </c>
      <c r="FL644" t="s">
        <v>241</v>
      </c>
      <c r="FM644" t="s">
        <v>245</v>
      </c>
      <c r="FN644" t="s">
        <v>241</v>
      </c>
      <c r="FO644" t="s">
        <v>219</v>
      </c>
      <c r="FP644" t="s">
        <v>241</v>
      </c>
      <c r="FQ644" t="s">
        <v>241</v>
      </c>
      <c r="FR644" t="s">
        <v>241</v>
      </c>
      <c r="FS644" t="s">
        <v>241</v>
      </c>
      <c r="FT644" t="s">
        <v>241</v>
      </c>
      <c r="FU644" t="s">
        <v>219</v>
      </c>
      <c r="FV644" t="s">
        <v>241</v>
      </c>
      <c r="FW644" t="s">
        <v>241</v>
      </c>
      <c r="FX644" t="s">
        <v>241</v>
      </c>
      <c r="FY644" t="s">
        <v>241</v>
      </c>
      <c r="FZ644" t="s">
        <v>248</v>
      </c>
      <c r="GA644" t="s">
        <v>241</v>
      </c>
      <c r="GB644" t="s">
        <v>227</v>
      </c>
      <c r="GC644" t="s">
        <v>241</v>
      </c>
      <c r="GD644" t="s">
        <v>249</v>
      </c>
      <c r="GE644" t="s">
        <v>241</v>
      </c>
      <c r="GF644" t="s">
        <v>241</v>
      </c>
      <c r="GG644" t="s">
        <v>244</v>
      </c>
      <c r="GH644" t="s">
        <v>241</v>
      </c>
      <c r="GI644" t="s">
        <v>241</v>
      </c>
      <c r="GJ644" t="s">
        <v>244</v>
      </c>
      <c r="GK644" t="s">
        <v>241</v>
      </c>
      <c r="GL644" t="s">
        <v>250</v>
      </c>
      <c r="GM644" t="s">
        <v>241</v>
      </c>
      <c r="GN644" t="s">
        <v>214</v>
      </c>
      <c r="GO644" t="s">
        <v>241</v>
      </c>
      <c r="GP644" t="s">
        <v>295</v>
      </c>
      <c r="GQ644" t="s">
        <v>241</v>
      </c>
      <c r="GR644" t="s">
        <v>251</v>
      </c>
      <c r="GS644" t="s">
        <v>214</v>
      </c>
      <c r="GT644" t="s">
        <v>241</v>
      </c>
      <c r="GU644" t="s">
        <v>241</v>
      </c>
      <c r="GV644" t="s">
        <v>241</v>
      </c>
      <c r="GW644" t="s">
        <v>253</v>
      </c>
      <c r="GX644" t="s">
        <v>253</v>
      </c>
      <c r="GY644" t="s">
        <v>254</v>
      </c>
      <c r="GZ644" t="s">
        <v>241</v>
      </c>
      <c r="HA644" t="s">
        <v>298</v>
      </c>
      <c r="HB644" t="s">
        <v>241</v>
      </c>
      <c r="HC644" t="s">
        <v>241</v>
      </c>
      <c r="HD644" t="s">
        <v>241</v>
      </c>
      <c r="HE644" t="s">
        <v>241</v>
      </c>
      <c r="HF644" t="s">
        <v>241</v>
      </c>
      <c r="HG644" t="s">
        <v>241</v>
      </c>
      <c r="HH644" t="s">
        <v>241</v>
      </c>
      <c r="HI644" t="s">
        <v>241</v>
      </c>
      <c r="HJ644" t="s">
        <v>219</v>
      </c>
      <c r="HK644" t="s">
        <v>3573</v>
      </c>
      <c r="HL644" s="12"/>
      <c r="HM644">
        <v>0.5</v>
      </c>
      <c r="HN644">
        <v>0</v>
      </c>
      <c r="HO644">
        <v>0</v>
      </c>
      <c r="HP644">
        <v>1</v>
      </c>
      <c r="HQ644">
        <v>1</v>
      </c>
      <c r="HR644">
        <v>0.25</v>
      </c>
      <c r="HS644">
        <v>0</v>
      </c>
      <c r="HT644">
        <v>1</v>
      </c>
      <c r="HU644">
        <v>1</v>
      </c>
      <c r="HV644">
        <v>0.5</v>
      </c>
      <c r="HW644">
        <v>0.5</v>
      </c>
      <c r="HX644">
        <v>0.5</v>
      </c>
      <c r="HY644">
        <v>1</v>
      </c>
      <c r="HZ644">
        <v>0.5</v>
      </c>
      <c r="IA644" s="4">
        <v>1</v>
      </c>
      <c r="IB644">
        <v>0.5</v>
      </c>
      <c r="IC644">
        <v>0.5</v>
      </c>
      <c r="ID644">
        <v>0.5</v>
      </c>
      <c r="IE644">
        <v>0.5</v>
      </c>
      <c r="IG644">
        <v>0.25</v>
      </c>
      <c r="IH644">
        <v>0.5</v>
      </c>
      <c r="II644">
        <v>0.75</v>
      </c>
      <c r="IJ644">
        <v>0.75</v>
      </c>
      <c r="IK644">
        <v>1</v>
      </c>
      <c r="IL644">
        <v>0.75</v>
      </c>
      <c r="IM644">
        <v>0.75</v>
      </c>
      <c r="IN644">
        <v>0</v>
      </c>
      <c r="IO644">
        <v>1</v>
      </c>
      <c r="IQ644">
        <v>1</v>
      </c>
      <c r="IS644">
        <f t="shared" ref="IS644:IS707" si="575">HM644*0.15</f>
        <v>7.4999999999999997E-2</v>
      </c>
      <c r="IT644">
        <f t="shared" ref="IT644:IT707" si="576">HN644*0.12</f>
        <v>0</v>
      </c>
      <c r="IU644">
        <f t="shared" ref="IU644:IU707" si="577">HO644*0.08</f>
        <v>0</v>
      </c>
      <c r="IV644">
        <f t="shared" ref="IV644:IV707" si="578">HP644*0.1</f>
        <v>0.1</v>
      </c>
      <c r="IW644">
        <f t="shared" ref="IW644:IW707" si="579">HQ644*0.08</f>
        <v>0.08</v>
      </c>
      <c r="IX644">
        <f t="shared" ref="IX644:IX707" si="580">HR644*0.13</f>
        <v>3.2500000000000001E-2</v>
      </c>
      <c r="IY644">
        <f t="shared" ref="IY644:IY707" si="581">HS644*0.1</f>
        <v>0</v>
      </c>
      <c r="IZ644">
        <f t="shared" ref="IZ644:IZ707" si="582">HT644*0.11</f>
        <v>0.11</v>
      </c>
      <c r="JA644">
        <f t="shared" ref="JA644:JA707" si="583">HU644*0.13</f>
        <v>0.13</v>
      </c>
      <c r="JB644">
        <f t="shared" ref="JB644:JB707" si="584">HV644*0.1</f>
        <v>0.05</v>
      </c>
      <c r="JC644">
        <f t="shared" ref="JC644:JC707" si="585">HW644*0.12</f>
        <v>0.06</v>
      </c>
      <c r="JD644">
        <f t="shared" ref="JD644:JD707" si="586">HX644*0.11</f>
        <v>5.5E-2</v>
      </c>
      <c r="JE644">
        <f t="shared" ref="JE644:JE707" si="587">HY644*0.07</f>
        <v>7.0000000000000007E-2</v>
      </c>
      <c r="JF644">
        <f t="shared" ref="JF644:JF707" si="588">HZ644*0.12</f>
        <v>0.06</v>
      </c>
      <c r="JG644" s="5">
        <f t="shared" ref="JG644:JG707" si="589">IA644*0.05</f>
        <v>0.05</v>
      </c>
      <c r="JH644">
        <f t="shared" ref="JH644:JI707" si="590">IB644*0</f>
        <v>0</v>
      </c>
      <c r="JI644">
        <f t="shared" si="590"/>
        <v>0</v>
      </c>
      <c r="JJ644">
        <f t="shared" ref="JJ644:JJ707" si="591">ID644*0.2</f>
        <v>0.1</v>
      </c>
      <c r="JK644">
        <f t="shared" ref="JK644:JK707" si="592">IE644*0.15</f>
        <v>7.4999999999999997E-2</v>
      </c>
      <c r="JL644" s="6">
        <f t="shared" ref="JL644:JL707" si="593">(SUM(HV644,HX644,HZ644,IB644,IC644,ID644)/6)*0.08</f>
        <v>0.04</v>
      </c>
      <c r="JM644">
        <f t="shared" ref="JM644:JM707" si="594">IG644*0.12</f>
        <v>0.03</v>
      </c>
      <c r="JN644">
        <f t="shared" ref="JN644:JN707" si="595">IH644*0.05</f>
        <v>2.5000000000000001E-2</v>
      </c>
      <c r="JO644">
        <f t="shared" ref="JO644:JO707" si="596">II644*0.15</f>
        <v>0.11249999999999999</v>
      </c>
      <c r="JP644">
        <f t="shared" ref="JP644:JP707" si="597">IJ644*0.1</f>
        <v>7.5000000000000011E-2</v>
      </c>
      <c r="JQ644">
        <f t="shared" ref="JQ644:JQ707" si="598">IK644*0.12</f>
        <v>0.12</v>
      </c>
      <c r="JR644">
        <f t="shared" ref="JR644:JR707" si="599">IL644*0.11</f>
        <v>8.2500000000000004E-2</v>
      </c>
      <c r="JS644">
        <f t="shared" ref="JS644:JT707" si="600">IM644*0.1</f>
        <v>7.5000000000000011E-2</v>
      </c>
      <c r="JT644">
        <f t="shared" si="600"/>
        <v>0</v>
      </c>
      <c r="JU644">
        <f t="shared" ref="JU644:JV707" si="601">IO644</f>
        <v>1</v>
      </c>
      <c r="JV644">
        <f t="shared" si="601"/>
        <v>0</v>
      </c>
      <c r="JW644">
        <f t="shared" ref="JW644:JW707" si="602">(SUM(JU644:JV644))*0.15</f>
        <v>0.15</v>
      </c>
      <c r="JY644">
        <f t="shared" ref="JY644:JY707" si="603">HM644*0.05</f>
        <v>2.5000000000000001E-2</v>
      </c>
      <c r="JZ644">
        <f t="shared" ref="JZ644:JZ707" si="604">HN644*0.08</f>
        <v>0</v>
      </c>
      <c r="KA644">
        <f t="shared" ref="KA644:KB707" si="605">HO644*0.02</f>
        <v>0</v>
      </c>
      <c r="KB644">
        <f t="shared" si="605"/>
        <v>0.02</v>
      </c>
      <c r="KC644">
        <f t="shared" ref="KC644:KC707" si="606">HQ644*0.04</f>
        <v>0.04</v>
      </c>
      <c r="KD644">
        <f t="shared" si="574"/>
        <v>7.4999999999999997E-3</v>
      </c>
      <c r="KE644">
        <f t="shared" si="574"/>
        <v>0</v>
      </c>
      <c r="KF644">
        <f t="shared" si="574"/>
        <v>0.03</v>
      </c>
      <c r="KG644">
        <f t="shared" si="574"/>
        <v>0.03</v>
      </c>
      <c r="KH644">
        <f t="shared" si="574"/>
        <v>1.4999999999999999E-2</v>
      </c>
      <c r="KI644">
        <f t="shared" si="574"/>
        <v>1.4999999999999999E-2</v>
      </c>
      <c r="KJ644">
        <f t="shared" si="574"/>
        <v>1.4999999999999999E-2</v>
      </c>
      <c r="KK644">
        <f t="shared" ref="KK644:KK707" si="607">HY644*0.02</f>
        <v>0.02</v>
      </c>
      <c r="KL644">
        <f t="shared" ref="KL644:KL707" si="608">HZ644*0.04</f>
        <v>0.02</v>
      </c>
      <c r="KM644" s="5">
        <f t="shared" ref="KM644:KM707" si="609">IA644*0.05</f>
        <v>0.05</v>
      </c>
      <c r="KN644">
        <f t="shared" ref="KN644:KO707" si="610">IB644*0</f>
        <v>0</v>
      </c>
      <c r="KO644">
        <f t="shared" si="610"/>
        <v>0</v>
      </c>
      <c r="KP644">
        <f t="shared" ref="KP644:KP707" si="611">ID644*0.06</f>
        <v>0.03</v>
      </c>
      <c r="KQ644">
        <f t="shared" ref="KQ644:KQ707" si="612">IE644*0.03</f>
        <v>1.4999999999999999E-2</v>
      </c>
      <c r="KR644" s="6">
        <f t="shared" ref="KR644:KR707" si="613">(SUM(HV644,HX644,HZ644,IB644,IC644,ID644)/6)*0.04</f>
        <v>0.02</v>
      </c>
      <c r="KS644">
        <f t="shared" ref="KS644:KS707" si="614">IG644*0.04</f>
        <v>0.01</v>
      </c>
      <c r="KT644">
        <f t="shared" ref="KT644:KT707" si="615">IH644*0.03</f>
        <v>1.4999999999999999E-2</v>
      </c>
      <c r="KU644">
        <f t="shared" ref="KU644:KU707" si="616">II644*0.04</f>
        <v>0.03</v>
      </c>
      <c r="KV644">
        <f t="shared" ref="KV644:KV707" si="617">IJ644*0.05</f>
        <v>3.7500000000000006E-2</v>
      </c>
      <c r="KW644">
        <f t="shared" ref="KW644:KW707" si="618">IK644*0.01</f>
        <v>0.01</v>
      </c>
      <c r="KX644">
        <f t="shared" ref="KX644:KX707" si="619">IL644*0</f>
        <v>0</v>
      </c>
      <c r="KY644">
        <f t="shared" ref="KY644:KY707" si="620">IM644*0.04</f>
        <v>0.03</v>
      </c>
      <c r="KZ644">
        <f t="shared" ref="KZ644:KZ707" si="621">IN644*0.03</f>
        <v>0</v>
      </c>
      <c r="LA644">
        <f t="shared" ref="LA644:LB707" si="622">IO644</f>
        <v>1</v>
      </c>
      <c r="LB644">
        <f t="shared" si="622"/>
        <v>0</v>
      </c>
      <c r="LC644">
        <f t="shared" ref="LC644:LC707" si="623">SUM(LA644:LB644)*0.1</f>
        <v>0.1</v>
      </c>
      <c r="LE644" t="str">
        <f t="shared" si="572"/>
        <v>Gambie</v>
      </c>
      <c r="LF644">
        <f t="shared" ref="LF644:LF707" si="624">SUM(IS644:JA644)</f>
        <v>0.52749999999999997</v>
      </c>
      <c r="LG644" s="6">
        <f t="shared" ref="LG644:LG707" si="625">SUM(JB644:JL644)</f>
        <v>0.56000000000000005</v>
      </c>
      <c r="LH644">
        <f t="shared" ref="LH644:LH707" si="626">SUM(JM644:JT644,JW644)</f>
        <v>0.67</v>
      </c>
      <c r="LI644" s="6">
        <f t="shared" ref="LI644:LI707" si="627">SUM(JY644:KZ644,LC644)</f>
        <v>0.58500000000000008</v>
      </c>
      <c r="LJ644">
        <f t="shared" ref="LJ644:LJ707" si="628">IQ644</f>
        <v>1</v>
      </c>
    </row>
    <row r="645" spans="1:322" x14ac:dyDescent="0.35">
      <c r="A645" s="8">
        <v>44880</v>
      </c>
      <c r="B645" t="s">
        <v>3569</v>
      </c>
      <c r="D645" s="27" t="s">
        <v>321</v>
      </c>
      <c r="E645" s="27" t="s">
        <v>321</v>
      </c>
      <c r="F645" s="27">
        <v>24</v>
      </c>
      <c r="G645" s="27" t="s">
        <v>1096</v>
      </c>
      <c r="H645" s="27" t="s">
        <v>1818</v>
      </c>
      <c r="I645" s="27" t="s">
        <v>1097</v>
      </c>
      <c r="J645" s="27" t="s">
        <v>323</v>
      </c>
      <c r="K645" s="28">
        <v>44570</v>
      </c>
      <c r="L645" s="28">
        <v>44570</v>
      </c>
      <c r="M645" s="28">
        <v>44600</v>
      </c>
      <c r="N645" s="27" t="s">
        <v>261</v>
      </c>
      <c r="O645" s="27" t="s">
        <v>261</v>
      </c>
      <c r="P645" s="27" t="s">
        <v>261</v>
      </c>
      <c r="Q645" s="27" t="s">
        <v>324</v>
      </c>
      <c r="R645" s="28">
        <v>44570</v>
      </c>
      <c r="S645" s="28">
        <v>44570</v>
      </c>
      <c r="T645" s="27" t="s">
        <v>263</v>
      </c>
      <c r="U645" s="27" t="s">
        <v>261</v>
      </c>
      <c r="V645" s="28" t="s">
        <v>262</v>
      </c>
      <c r="W645" s="27" t="s">
        <v>261</v>
      </c>
      <c r="X645" s="28" t="s">
        <v>262</v>
      </c>
      <c r="Y645" s="27" t="s">
        <v>263</v>
      </c>
      <c r="Z645" s="28">
        <v>44685</v>
      </c>
      <c r="AA645" s="27" t="s">
        <v>264</v>
      </c>
      <c r="AB645" s="27" t="s">
        <v>265</v>
      </c>
      <c r="AC645" s="27" t="s">
        <v>455</v>
      </c>
      <c r="AD645" s="27" t="s">
        <v>267</v>
      </c>
      <c r="AE645" s="27" t="s">
        <v>326</v>
      </c>
      <c r="AF645" s="27" t="s">
        <v>327</v>
      </c>
      <c r="AG645" s="29">
        <v>1060</v>
      </c>
      <c r="AH645" s="27" t="s">
        <v>261</v>
      </c>
      <c r="AI645" s="27" t="s">
        <v>262</v>
      </c>
      <c r="AJ645" s="28" t="s">
        <v>262</v>
      </c>
      <c r="AK645" s="27" t="s">
        <v>262</v>
      </c>
      <c r="AL645" s="27" t="s">
        <v>262</v>
      </c>
      <c r="AM645" s="27" t="s">
        <v>262</v>
      </c>
      <c r="AN645" s="27" t="s">
        <v>262</v>
      </c>
      <c r="AO645" s="27" t="s">
        <v>263</v>
      </c>
      <c r="AP645" s="27" t="s">
        <v>261</v>
      </c>
      <c r="AQ645" s="28" t="s">
        <v>262</v>
      </c>
      <c r="AR645" s="27" t="s">
        <v>261</v>
      </c>
      <c r="AS645" s="28" t="s">
        <v>262</v>
      </c>
      <c r="AT645" s="27" t="s">
        <v>261</v>
      </c>
      <c r="AU645" s="28" t="s">
        <v>262</v>
      </c>
      <c r="AV645" s="27" t="s">
        <v>261</v>
      </c>
      <c r="AW645" s="28" t="s">
        <v>262</v>
      </c>
      <c r="AX645" s="27" t="s">
        <v>261</v>
      </c>
      <c r="AY645" s="28" t="s">
        <v>262</v>
      </c>
      <c r="AZ645" s="27" t="s">
        <v>263</v>
      </c>
      <c r="BA645" s="28">
        <v>44701</v>
      </c>
      <c r="BB645" s="27" t="s">
        <v>261</v>
      </c>
      <c r="BC645" s="28" t="s">
        <v>262</v>
      </c>
      <c r="BD645" s="27" t="s">
        <v>263</v>
      </c>
      <c r="BE645" s="30">
        <v>44701</v>
      </c>
      <c r="BF645" t="s">
        <v>206</v>
      </c>
      <c r="BG645" t="s">
        <v>509</v>
      </c>
      <c r="BH645" t="s">
        <v>208</v>
      </c>
      <c r="BI645" t="s">
        <v>420</v>
      </c>
      <c r="BJ645" t="s">
        <v>210</v>
      </c>
      <c r="BK645" t="s">
        <v>211</v>
      </c>
      <c r="BL645" t="s">
        <v>212</v>
      </c>
      <c r="BM645" t="s">
        <v>213</v>
      </c>
      <c r="BN645" t="s">
        <v>214</v>
      </c>
      <c r="BO645" t="s">
        <v>542</v>
      </c>
      <c r="BQ645" t="s">
        <v>216</v>
      </c>
      <c r="BR645" t="s">
        <v>3570</v>
      </c>
      <c r="BU645" t="s">
        <v>3570</v>
      </c>
      <c r="BV645" t="s">
        <v>219</v>
      </c>
      <c r="BW645" t="s">
        <v>795</v>
      </c>
      <c r="BY645" t="s">
        <v>217</v>
      </c>
      <c r="CB645" t="s">
        <v>3571</v>
      </c>
      <c r="CG645" t="s">
        <v>219</v>
      </c>
      <c r="CI645" t="s">
        <v>335</v>
      </c>
      <c r="CJ645" t="s">
        <v>3572</v>
      </c>
      <c r="CL645" t="s">
        <v>412</v>
      </c>
      <c r="CN645" t="s">
        <v>223</v>
      </c>
      <c r="CP645" t="s">
        <v>284</v>
      </c>
      <c r="CQ645" t="s">
        <v>225</v>
      </c>
      <c r="CR645" t="s">
        <v>226</v>
      </c>
      <c r="CT645" t="s">
        <v>219</v>
      </c>
      <c r="CV645" t="s">
        <v>227</v>
      </c>
      <c r="CX645" t="s">
        <v>353</v>
      </c>
      <c r="CZ645" t="s">
        <v>219</v>
      </c>
      <c r="DB645" t="s">
        <v>230</v>
      </c>
      <c r="DC645" t="s">
        <v>229</v>
      </c>
      <c r="DD645" t="s">
        <v>214</v>
      </c>
      <c r="DE645" t="s">
        <v>231</v>
      </c>
      <c r="DI645" t="s">
        <v>232</v>
      </c>
      <c r="DK645" t="s">
        <v>233</v>
      </c>
      <c r="DM645" t="s">
        <v>219</v>
      </c>
      <c r="DO645" t="s">
        <v>288</v>
      </c>
      <c r="DP645" t="s">
        <v>399</v>
      </c>
      <c r="DT645" t="s">
        <v>219</v>
      </c>
      <c r="DX645" t="s">
        <v>237</v>
      </c>
      <c r="DZ645" t="s">
        <v>400</v>
      </c>
      <c r="EA645" t="s">
        <v>237</v>
      </c>
      <c r="EC645" t="s">
        <v>237</v>
      </c>
      <c r="EE645" t="s">
        <v>214</v>
      </c>
      <c r="EG645" t="s">
        <v>214</v>
      </c>
      <c r="EK645" t="s">
        <v>237</v>
      </c>
      <c r="EM645" t="s">
        <v>239</v>
      </c>
      <c r="EO645" t="s">
        <v>240</v>
      </c>
      <c r="EQ645" t="s">
        <v>214</v>
      </c>
      <c r="ER645" t="s">
        <v>241</v>
      </c>
      <c r="ES645" t="s">
        <v>237</v>
      </c>
      <c r="ET645" t="s">
        <v>241</v>
      </c>
      <c r="EU645" t="s">
        <v>237</v>
      </c>
      <c r="EV645" t="s">
        <v>241</v>
      </c>
      <c r="EW645" t="s">
        <v>243</v>
      </c>
      <c r="EX645" t="s">
        <v>241</v>
      </c>
      <c r="EY645" t="s">
        <v>237</v>
      </c>
      <c r="EZ645" t="s">
        <v>241</v>
      </c>
      <c r="FA645" t="s">
        <v>241</v>
      </c>
      <c r="FB645" t="s">
        <v>241</v>
      </c>
      <c r="FC645" t="s">
        <v>237</v>
      </c>
      <c r="FD645" t="s">
        <v>241</v>
      </c>
      <c r="FE645" t="s">
        <v>244</v>
      </c>
      <c r="FF645" t="s">
        <v>241</v>
      </c>
      <c r="FG645" t="s">
        <v>239</v>
      </c>
      <c r="FH645" t="s">
        <v>241</v>
      </c>
      <c r="FI645" t="s">
        <v>219</v>
      </c>
      <c r="FJ645" t="s">
        <v>241</v>
      </c>
      <c r="FK645" t="s">
        <v>214</v>
      </c>
      <c r="FL645" t="s">
        <v>241</v>
      </c>
      <c r="FM645" t="s">
        <v>245</v>
      </c>
      <c r="FN645" t="s">
        <v>241</v>
      </c>
      <c r="FO645" t="s">
        <v>219</v>
      </c>
      <c r="FP645" t="s">
        <v>241</v>
      </c>
      <c r="FQ645" t="s">
        <v>241</v>
      </c>
      <c r="FR645" t="s">
        <v>241</v>
      </c>
      <c r="FS645" t="s">
        <v>241</v>
      </c>
      <c r="FT645" t="s">
        <v>241</v>
      </c>
      <c r="FU645" t="s">
        <v>219</v>
      </c>
      <c r="FV645" t="s">
        <v>241</v>
      </c>
      <c r="FW645" t="s">
        <v>241</v>
      </c>
      <c r="FX645" t="s">
        <v>241</v>
      </c>
      <c r="FY645" t="s">
        <v>241</v>
      </c>
      <c r="FZ645" t="s">
        <v>248</v>
      </c>
      <c r="GA645" t="s">
        <v>241</v>
      </c>
      <c r="GB645" t="s">
        <v>227</v>
      </c>
      <c r="GC645" t="s">
        <v>241</v>
      </c>
      <c r="GD645" t="s">
        <v>249</v>
      </c>
      <c r="GE645" t="s">
        <v>241</v>
      </c>
      <c r="GF645" t="s">
        <v>241</v>
      </c>
      <c r="GG645" t="s">
        <v>244</v>
      </c>
      <c r="GH645" t="s">
        <v>241</v>
      </c>
      <c r="GI645" t="s">
        <v>241</v>
      </c>
      <c r="GJ645" t="s">
        <v>244</v>
      </c>
      <c r="GK645" t="s">
        <v>241</v>
      </c>
      <c r="GL645" t="s">
        <v>250</v>
      </c>
      <c r="GM645" t="s">
        <v>241</v>
      </c>
      <c r="GN645" t="s">
        <v>214</v>
      </c>
      <c r="GO645" t="s">
        <v>241</v>
      </c>
      <c r="GP645" t="s">
        <v>295</v>
      </c>
      <c r="GQ645" t="s">
        <v>241</v>
      </c>
      <c r="GR645" t="s">
        <v>251</v>
      </c>
      <c r="GS645" t="s">
        <v>214</v>
      </c>
      <c r="GT645" t="s">
        <v>241</v>
      </c>
      <c r="GU645" t="s">
        <v>241</v>
      </c>
      <c r="GV645" t="s">
        <v>241</v>
      </c>
      <c r="GW645" t="s">
        <v>253</v>
      </c>
      <c r="GX645" t="s">
        <v>253</v>
      </c>
      <c r="GY645" t="s">
        <v>254</v>
      </c>
      <c r="GZ645" t="s">
        <v>241</v>
      </c>
      <c r="HA645" t="s">
        <v>298</v>
      </c>
      <c r="HB645" t="s">
        <v>241</v>
      </c>
      <c r="HC645" t="s">
        <v>241</v>
      </c>
      <c r="HD645" t="s">
        <v>241</v>
      </c>
      <c r="HE645" t="s">
        <v>241</v>
      </c>
      <c r="HF645" t="s">
        <v>241</v>
      </c>
      <c r="HG645" t="s">
        <v>241</v>
      </c>
      <c r="HH645" t="s">
        <v>241</v>
      </c>
      <c r="HI645" t="s">
        <v>241</v>
      </c>
      <c r="HJ645" t="s">
        <v>219</v>
      </c>
      <c r="HK645" t="s">
        <v>3573</v>
      </c>
      <c r="HL645" s="12"/>
      <c r="HM645">
        <v>0.5</v>
      </c>
      <c r="HN645">
        <v>0.5</v>
      </c>
      <c r="HO645">
        <v>0</v>
      </c>
      <c r="HP645">
        <v>1</v>
      </c>
      <c r="HQ645">
        <v>1</v>
      </c>
      <c r="HR645">
        <v>0.25</v>
      </c>
      <c r="HS645">
        <v>1</v>
      </c>
      <c r="HT645">
        <v>1</v>
      </c>
      <c r="HU645">
        <v>1</v>
      </c>
      <c r="HV645">
        <v>0.5</v>
      </c>
      <c r="HW645">
        <v>0.5</v>
      </c>
      <c r="HX645">
        <v>0.5</v>
      </c>
      <c r="HY645">
        <v>1</v>
      </c>
      <c r="HZ645">
        <v>0.25</v>
      </c>
      <c r="IA645" s="4">
        <v>1</v>
      </c>
      <c r="IB645">
        <v>0.5</v>
      </c>
      <c r="IC645">
        <v>0.5</v>
      </c>
      <c r="ID645">
        <v>0.5</v>
      </c>
      <c r="IE645">
        <v>0.5</v>
      </c>
      <c r="IG645">
        <v>0.25</v>
      </c>
      <c r="IH645">
        <v>0.5</v>
      </c>
      <c r="II645">
        <v>0.75</v>
      </c>
      <c r="IJ645">
        <v>0.75</v>
      </c>
      <c r="IK645">
        <v>0.75</v>
      </c>
      <c r="IL645">
        <v>1</v>
      </c>
      <c r="IM645">
        <v>0.75</v>
      </c>
      <c r="IN645">
        <v>0</v>
      </c>
      <c r="IO645">
        <v>1</v>
      </c>
      <c r="IQ645">
        <v>1</v>
      </c>
      <c r="IS645">
        <f t="shared" si="575"/>
        <v>7.4999999999999997E-2</v>
      </c>
      <c r="IT645">
        <f t="shared" si="576"/>
        <v>0.06</v>
      </c>
      <c r="IU645">
        <f t="shared" si="577"/>
        <v>0</v>
      </c>
      <c r="IV645">
        <f t="shared" si="578"/>
        <v>0.1</v>
      </c>
      <c r="IW645">
        <f t="shared" si="579"/>
        <v>0.08</v>
      </c>
      <c r="IX645">
        <f t="shared" si="580"/>
        <v>3.2500000000000001E-2</v>
      </c>
      <c r="IY645">
        <f t="shared" si="581"/>
        <v>0.1</v>
      </c>
      <c r="IZ645">
        <f t="shared" si="582"/>
        <v>0.11</v>
      </c>
      <c r="JA645">
        <f t="shared" si="583"/>
        <v>0.13</v>
      </c>
      <c r="JB645">
        <f t="shared" si="584"/>
        <v>0.05</v>
      </c>
      <c r="JC645">
        <f t="shared" si="585"/>
        <v>0.06</v>
      </c>
      <c r="JD645">
        <f t="shared" si="586"/>
        <v>5.5E-2</v>
      </c>
      <c r="JE645">
        <f t="shared" si="587"/>
        <v>7.0000000000000007E-2</v>
      </c>
      <c r="JF645">
        <f t="shared" si="588"/>
        <v>0.03</v>
      </c>
      <c r="JG645" s="5">
        <f t="shared" si="589"/>
        <v>0.05</v>
      </c>
      <c r="JH645">
        <f t="shared" si="590"/>
        <v>0</v>
      </c>
      <c r="JI645">
        <f t="shared" si="590"/>
        <v>0</v>
      </c>
      <c r="JJ645">
        <f t="shared" si="591"/>
        <v>0.1</v>
      </c>
      <c r="JK645">
        <f t="shared" si="592"/>
        <v>7.4999999999999997E-2</v>
      </c>
      <c r="JL645" s="6">
        <f t="shared" si="593"/>
        <v>3.6666666666666667E-2</v>
      </c>
      <c r="JM645">
        <f t="shared" si="594"/>
        <v>0.03</v>
      </c>
      <c r="JN645">
        <f t="shared" si="595"/>
        <v>2.5000000000000001E-2</v>
      </c>
      <c r="JO645">
        <f t="shared" si="596"/>
        <v>0.11249999999999999</v>
      </c>
      <c r="JP645">
        <f t="shared" si="597"/>
        <v>7.5000000000000011E-2</v>
      </c>
      <c r="JQ645">
        <f t="shared" si="598"/>
        <v>0.09</v>
      </c>
      <c r="JR645">
        <f t="shared" si="599"/>
        <v>0.11</v>
      </c>
      <c r="JS645">
        <f t="shared" si="600"/>
        <v>7.5000000000000011E-2</v>
      </c>
      <c r="JT645">
        <f t="shared" si="600"/>
        <v>0</v>
      </c>
      <c r="JU645">
        <f t="shared" si="601"/>
        <v>1</v>
      </c>
      <c r="JV645">
        <f t="shared" si="601"/>
        <v>0</v>
      </c>
      <c r="JW645">
        <f t="shared" si="602"/>
        <v>0.15</v>
      </c>
      <c r="JY645">
        <f t="shared" si="603"/>
        <v>2.5000000000000001E-2</v>
      </c>
      <c r="JZ645">
        <f t="shared" si="604"/>
        <v>0.04</v>
      </c>
      <c r="KA645">
        <f t="shared" si="605"/>
        <v>0</v>
      </c>
      <c r="KB645">
        <f t="shared" si="605"/>
        <v>0.02</v>
      </c>
      <c r="KC645">
        <f t="shared" si="606"/>
        <v>0.04</v>
      </c>
      <c r="KD645">
        <f t="shared" si="574"/>
        <v>7.4999999999999997E-3</v>
      </c>
      <c r="KE645">
        <f t="shared" si="574"/>
        <v>0.03</v>
      </c>
      <c r="KF645">
        <f t="shared" si="574"/>
        <v>0.03</v>
      </c>
      <c r="KG645">
        <f t="shared" si="574"/>
        <v>0.03</v>
      </c>
      <c r="KH645">
        <f t="shared" si="574"/>
        <v>1.4999999999999999E-2</v>
      </c>
      <c r="KI645">
        <f t="shared" si="574"/>
        <v>1.4999999999999999E-2</v>
      </c>
      <c r="KJ645">
        <f t="shared" si="574"/>
        <v>1.4999999999999999E-2</v>
      </c>
      <c r="KK645">
        <f t="shared" si="607"/>
        <v>0.02</v>
      </c>
      <c r="KL645">
        <f t="shared" si="608"/>
        <v>0.01</v>
      </c>
      <c r="KM645" s="5">
        <f t="shared" si="609"/>
        <v>0.05</v>
      </c>
      <c r="KN645">
        <f t="shared" si="610"/>
        <v>0</v>
      </c>
      <c r="KO645">
        <f t="shared" si="610"/>
        <v>0</v>
      </c>
      <c r="KP645">
        <f t="shared" si="611"/>
        <v>0.03</v>
      </c>
      <c r="KQ645">
        <f t="shared" si="612"/>
        <v>1.4999999999999999E-2</v>
      </c>
      <c r="KR645" s="6">
        <f t="shared" si="613"/>
        <v>1.8333333333333333E-2</v>
      </c>
      <c r="KS645">
        <f t="shared" si="614"/>
        <v>0.01</v>
      </c>
      <c r="KT645">
        <f t="shared" si="615"/>
        <v>1.4999999999999999E-2</v>
      </c>
      <c r="KU645">
        <f t="shared" si="616"/>
        <v>0.03</v>
      </c>
      <c r="KV645">
        <f t="shared" si="617"/>
        <v>3.7500000000000006E-2</v>
      </c>
      <c r="KW645">
        <f t="shared" si="618"/>
        <v>7.4999999999999997E-3</v>
      </c>
      <c r="KX645">
        <f t="shared" si="619"/>
        <v>0</v>
      </c>
      <c r="KY645">
        <f t="shared" si="620"/>
        <v>0.03</v>
      </c>
      <c r="KZ645">
        <f t="shared" si="621"/>
        <v>0</v>
      </c>
      <c r="LA645">
        <f t="shared" si="622"/>
        <v>1</v>
      </c>
      <c r="LB645">
        <f t="shared" si="622"/>
        <v>0</v>
      </c>
      <c r="LC645">
        <f t="shared" si="623"/>
        <v>0.1</v>
      </c>
      <c r="LE645" t="str">
        <f t="shared" ref="LE645:LE708" si="629">BF645</f>
        <v>Gambie</v>
      </c>
      <c r="LF645">
        <f t="shared" si="624"/>
        <v>0.6875</v>
      </c>
      <c r="LG645" s="6">
        <f t="shared" si="625"/>
        <v>0.52666666666666673</v>
      </c>
      <c r="LH645">
        <f t="shared" si="626"/>
        <v>0.66750000000000009</v>
      </c>
      <c r="LI645" s="6">
        <f t="shared" si="627"/>
        <v>0.64083333333333337</v>
      </c>
      <c r="LJ645">
        <f t="shared" si="628"/>
        <v>1</v>
      </c>
    </row>
    <row r="646" spans="1:322" x14ac:dyDescent="0.35">
      <c r="A646" s="8">
        <v>44880</v>
      </c>
      <c r="B646" t="s">
        <v>3574</v>
      </c>
      <c r="D646" s="24" t="s">
        <v>321</v>
      </c>
      <c r="E646" s="24" t="s">
        <v>321</v>
      </c>
      <c r="F646" s="24">
        <v>28</v>
      </c>
      <c r="G646" s="24" t="s">
        <v>1096</v>
      </c>
      <c r="H646" s="24" t="s">
        <v>1818</v>
      </c>
      <c r="I646" s="24" t="s">
        <v>1097</v>
      </c>
      <c r="J646" s="24" t="s">
        <v>323</v>
      </c>
      <c r="K646" s="25">
        <v>44570</v>
      </c>
      <c r="L646" s="25">
        <v>44570</v>
      </c>
      <c r="M646" s="25">
        <v>44600</v>
      </c>
      <c r="N646" s="24" t="s">
        <v>261</v>
      </c>
      <c r="O646" s="24" t="s">
        <v>261</v>
      </c>
      <c r="P646" s="24" t="s">
        <v>261</v>
      </c>
      <c r="Q646" s="24" t="s">
        <v>324</v>
      </c>
      <c r="R646" s="25">
        <v>44570</v>
      </c>
      <c r="S646" s="25">
        <v>44570</v>
      </c>
      <c r="T646" s="24" t="s">
        <v>263</v>
      </c>
      <c r="U646" s="24" t="s">
        <v>261</v>
      </c>
      <c r="V646" s="25" t="s">
        <v>262</v>
      </c>
      <c r="W646" s="24" t="s">
        <v>261</v>
      </c>
      <c r="X646" s="25" t="s">
        <v>262</v>
      </c>
      <c r="Y646" s="24" t="s">
        <v>263</v>
      </c>
      <c r="Z646" s="25">
        <v>44697</v>
      </c>
      <c r="AA646" s="24" t="s">
        <v>264</v>
      </c>
      <c r="AB646" s="24" t="s">
        <v>265</v>
      </c>
      <c r="AC646" s="24" t="s">
        <v>3575</v>
      </c>
      <c r="AD646" s="24" t="s">
        <v>267</v>
      </c>
      <c r="AE646" s="24" t="s">
        <v>326</v>
      </c>
      <c r="AF646" s="24" t="s">
        <v>3576</v>
      </c>
      <c r="AG646" s="31">
        <v>1284</v>
      </c>
      <c r="AH646" s="24" t="s">
        <v>261</v>
      </c>
      <c r="AI646" s="24" t="s">
        <v>262</v>
      </c>
      <c r="AJ646" s="25" t="s">
        <v>262</v>
      </c>
      <c r="AK646" s="24" t="s">
        <v>262</v>
      </c>
      <c r="AL646" s="24" t="s">
        <v>262</v>
      </c>
      <c r="AM646" s="24" t="s">
        <v>262</v>
      </c>
      <c r="AN646" s="24" t="s">
        <v>262</v>
      </c>
      <c r="AO646" s="27" t="s">
        <v>263</v>
      </c>
      <c r="AP646" s="24" t="s">
        <v>261</v>
      </c>
      <c r="AQ646" s="25" t="s">
        <v>262</v>
      </c>
      <c r="AR646" s="24" t="s">
        <v>261</v>
      </c>
      <c r="AS646" s="25" t="s">
        <v>262</v>
      </c>
      <c r="AT646" s="24" t="s">
        <v>261</v>
      </c>
      <c r="AU646" s="25" t="s">
        <v>262</v>
      </c>
      <c r="AV646" s="24" t="s">
        <v>261</v>
      </c>
      <c r="AW646" s="25" t="s">
        <v>262</v>
      </c>
      <c r="AX646" s="24" t="s">
        <v>261</v>
      </c>
      <c r="AY646" s="25" t="s">
        <v>262</v>
      </c>
      <c r="AZ646" s="24" t="s">
        <v>263</v>
      </c>
      <c r="BA646" s="25">
        <v>44701</v>
      </c>
      <c r="BB646" s="24" t="s">
        <v>261</v>
      </c>
      <c r="BC646" s="25" t="s">
        <v>262</v>
      </c>
      <c r="BD646" s="24" t="s">
        <v>263</v>
      </c>
      <c r="BE646" s="26">
        <v>44701</v>
      </c>
      <c r="BF646" t="s">
        <v>206</v>
      </c>
      <c r="BG646" t="s">
        <v>509</v>
      </c>
      <c r="BH646" t="s">
        <v>208</v>
      </c>
      <c r="BI646" t="s">
        <v>328</v>
      </c>
      <c r="BJ646" t="s">
        <v>210</v>
      </c>
      <c r="BK646" t="s">
        <v>211</v>
      </c>
      <c r="BL646" t="s">
        <v>212</v>
      </c>
      <c r="BM646" t="s">
        <v>213</v>
      </c>
      <c r="BN646" t="s">
        <v>214</v>
      </c>
      <c r="BO646" t="s">
        <v>215</v>
      </c>
      <c r="BQ646" t="s">
        <v>216</v>
      </c>
      <c r="BR646" t="s">
        <v>3297</v>
      </c>
      <c r="BU646" t="s">
        <v>3577</v>
      </c>
      <c r="BV646" t="s">
        <v>214</v>
      </c>
      <c r="CG646" t="s">
        <v>219</v>
      </c>
      <c r="CI646" t="s">
        <v>335</v>
      </c>
      <c r="CJ646" t="s">
        <v>3578</v>
      </c>
      <c r="CL646" t="s">
        <v>412</v>
      </c>
      <c r="CN646" t="s">
        <v>378</v>
      </c>
      <c r="CP646" t="s">
        <v>225</v>
      </c>
      <c r="CQ646" t="s">
        <v>285</v>
      </c>
      <c r="CR646" t="s">
        <v>250</v>
      </c>
      <c r="CT646" t="s">
        <v>219</v>
      </c>
      <c r="CV646" t="s">
        <v>227</v>
      </c>
      <c r="CX646" t="s">
        <v>353</v>
      </c>
      <c r="CZ646" t="s">
        <v>214</v>
      </c>
      <c r="DB646" t="s">
        <v>230</v>
      </c>
      <c r="DC646" t="s">
        <v>229</v>
      </c>
      <c r="DD646" t="s">
        <v>214</v>
      </c>
      <c r="DE646" t="s">
        <v>231</v>
      </c>
      <c r="DI646" t="s">
        <v>354</v>
      </c>
      <c r="DK646" t="s">
        <v>233</v>
      </c>
      <c r="DM646" t="s">
        <v>214</v>
      </c>
      <c r="DO646" t="s">
        <v>288</v>
      </c>
      <c r="DP646" t="s">
        <v>399</v>
      </c>
      <c r="DT646" t="s">
        <v>219</v>
      </c>
      <c r="DX646" t="s">
        <v>237</v>
      </c>
      <c r="DZ646" t="s">
        <v>238</v>
      </c>
      <c r="EA646" t="s">
        <v>237</v>
      </c>
      <c r="EC646" t="s">
        <v>237</v>
      </c>
      <c r="EE646" t="s">
        <v>214</v>
      </c>
      <c r="EG646" t="s">
        <v>214</v>
      </c>
      <c r="EK646" t="s">
        <v>233</v>
      </c>
      <c r="EM646" t="s">
        <v>486</v>
      </c>
      <c r="EO646" t="s">
        <v>357</v>
      </c>
      <c r="EQ646" t="s">
        <v>214</v>
      </c>
      <c r="ER646" t="s">
        <v>241</v>
      </c>
      <c r="ES646" t="s">
        <v>237</v>
      </c>
      <c r="ET646" t="s">
        <v>241</v>
      </c>
      <c r="EU646" t="s">
        <v>237</v>
      </c>
      <c r="EV646" t="s">
        <v>241</v>
      </c>
      <c r="EW646" t="s">
        <v>243</v>
      </c>
      <c r="EX646" t="s">
        <v>241</v>
      </c>
      <c r="EY646" t="s">
        <v>237</v>
      </c>
      <c r="EZ646" t="s">
        <v>241</v>
      </c>
      <c r="FA646" t="s">
        <v>241</v>
      </c>
      <c r="FB646" t="s">
        <v>241</v>
      </c>
      <c r="FC646" t="s">
        <v>237</v>
      </c>
      <c r="FD646" t="s">
        <v>241</v>
      </c>
      <c r="FE646" t="s">
        <v>244</v>
      </c>
      <c r="FF646" t="s">
        <v>241</v>
      </c>
      <c r="FG646" t="s">
        <v>239</v>
      </c>
      <c r="FH646" t="s">
        <v>241</v>
      </c>
      <c r="FI646" t="s">
        <v>402</v>
      </c>
      <c r="FJ646" t="s">
        <v>241</v>
      </c>
      <c r="FK646" t="s">
        <v>402</v>
      </c>
      <c r="FL646" t="s">
        <v>241</v>
      </c>
      <c r="FM646" t="s">
        <v>245</v>
      </c>
      <c r="FN646" t="s">
        <v>241</v>
      </c>
      <c r="FO646" t="s">
        <v>219</v>
      </c>
      <c r="FP646" t="s">
        <v>241</v>
      </c>
      <c r="FQ646" t="s">
        <v>241</v>
      </c>
      <c r="FR646" t="s">
        <v>241</v>
      </c>
      <c r="FS646" t="s">
        <v>241</v>
      </c>
      <c r="FT646" t="s">
        <v>241</v>
      </c>
      <c r="FU646" t="s">
        <v>219</v>
      </c>
      <c r="FV646" t="s">
        <v>241</v>
      </c>
      <c r="FW646" t="s">
        <v>241</v>
      </c>
      <c r="FX646" t="s">
        <v>241</v>
      </c>
      <c r="FY646" t="s">
        <v>241</v>
      </c>
      <c r="FZ646" t="s">
        <v>335</v>
      </c>
      <c r="GA646" t="s">
        <v>241</v>
      </c>
      <c r="GB646" t="s">
        <v>244</v>
      </c>
      <c r="GC646" t="s">
        <v>241</v>
      </c>
      <c r="GD646" t="s">
        <v>249</v>
      </c>
      <c r="GE646" t="s">
        <v>241</v>
      </c>
      <c r="GF646" t="s">
        <v>241</v>
      </c>
      <c r="GG646" t="s">
        <v>244</v>
      </c>
      <c r="GH646" t="s">
        <v>241</v>
      </c>
      <c r="GI646" t="s">
        <v>241</v>
      </c>
      <c r="GJ646" t="s">
        <v>250</v>
      </c>
      <c r="GK646" t="s">
        <v>241</v>
      </c>
      <c r="GL646" t="s">
        <v>250</v>
      </c>
      <c r="GM646" t="s">
        <v>241</v>
      </c>
      <c r="GN646" t="s">
        <v>214</v>
      </c>
      <c r="GO646" t="s">
        <v>241</v>
      </c>
      <c r="GP646" t="s">
        <v>295</v>
      </c>
      <c r="GQ646" t="s">
        <v>241</v>
      </c>
      <c r="GR646" t="s">
        <v>294</v>
      </c>
      <c r="GS646" t="s">
        <v>214</v>
      </c>
      <c r="GT646" t="s">
        <v>241</v>
      </c>
      <c r="GU646" t="s">
        <v>241</v>
      </c>
      <c r="GV646" t="s">
        <v>241</v>
      </c>
      <c r="GW646" t="s">
        <v>252</v>
      </c>
      <c r="GX646" t="s">
        <v>253</v>
      </c>
      <c r="GY646" t="s">
        <v>254</v>
      </c>
      <c r="GZ646" t="s">
        <v>241</v>
      </c>
      <c r="HA646" t="s">
        <v>298</v>
      </c>
      <c r="HB646" t="s">
        <v>241</v>
      </c>
      <c r="HC646" t="s">
        <v>241</v>
      </c>
      <c r="HD646" t="s">
        <v>241</v>
      </c>
      <c r="HE646" t="s">
        <v>241</v>
      </c>
      <c r="HF646" t="s">
        <v>241</v>
      </c>
      <c r="HG646" t="s">
        <v>241</v>
      </c>
      <c r="HH646" t="s">
        <v>241</v>
      </c>
      <c r="HI646" t="s">
        <v>241</v>
      </c>
      <c r="HJ646" t="s">
        <v>219</v>
      </c>
      <c r="HK646" t="s">
        <v>2363</v>
      </c>
      <c r="HL646" s="12"/>
      <c r="HM646">
        <v>0.5</v>
      </c>
      <c r="HN646">
        <v>0.5</v>
      </c>
      <c r="HO646">
        <v>0</v>
      </c>
      <c r="HP646">
        <v>1</v>
      </c>
      <c r="HQ646">
        <v>1</v>
      </c>
      <c r="HR646">
        <v>0.25</v>
      </c>
      <c r="HS646">
        <v>1</v>
      </c>
      <c r="HT646">
        <v>1</v>
      </c>
      <c r="HU646">
        <v>1</v>
      </c>
      <c r="HV646">
        <v>0.5</v>
      </c>
      <c r="HW646">
        <v>0.5</v>
      </c>
      <c r="HX646">
        <v>0.5</v>
      </c>
      <c r="HY646">
        <v>1</v>
      </c>
      <c r="HZ646">
        <v>0.25</v>
      </c>
      <c r="IA646" s="4">
        <v>1</v>
      </c>
      <c r="IB646">
        <v>0.5</v>
      </c>
      <c r="IC646">
        <v>0.5</v>
      </c>
      <c r="ID646">
        <v>0.5</v>
      </c>
      <c r="IE646">
        <v>0.5</v>
      </c>
      <c r="IG646">
        <v>0.25</v>
      </c>
      <c r="IH646">
        <v>0.5</v>
      </c>
      <c r="II646">
        <v>0.75</v>
      </c>
      <c r="IJ646">
        <v>0.5</v>
      </c>
      <c r="IK646">
        <v>0.75</v>
      </c>
      <c r="IL646">
        <v>0.75</v>
      </c>
      <c r="IM646">
        <v>0.75</v>
      </c>
      <c r="IN646">
        <v>0</v>
      </c>
      <c r="IO646">
        <v>1</v>
      </c>
      <c r="IQ646">
        <v>1</v>
      </c>
      <c r="IS646">
        <f t="shared" si="575"/>
        <v>7.4999999999999997E-2</v>
      </c>
      <c r="IT646">
        <f t="shared" si="576"/>
        <v>0.06</v>
      </c>
      <c r="IU646">
        <f t="shared" si="577"/>
        <v>0</v>
      </c>
      <c r="IV646">
        <f t="shared" si="578"/>
        <v>0.1</v>
      </c>
      <c r="IW646">
        <f t="shared" si="579"/>
        <v>0.08</v>
      </c>
      <c r="IX646">
        <f t="shared" si="580"/>
        <v>3.2500000000000001E-2</v>
      </c>
      <c r="IY646">
        <f t="shared" si="581"/>
        <v>0.1</v>
      </c>
      <c r="IZ646">
        <f t="shared" si="582"/>
        <v>0.11</v>
      </c>
      <c r="JA646">
        <f t="shared" si="583"/>
        <v>0.13</v>
      </c>
      <c r="JB646">
        <f t="shared" si="584"/>
        <v>0.05</v>
      </c>
      <c r="JC646">
        <f t="shared" si="585"/>
        <v>0.06</v>
      </c>
      <c r="JD646">
        <f t="shared" si="586"/>
        <v>5.5E-2</v>
      </c>
      <c r="JE646">
        <f t="shared" si="587"/>
        <v>7.0000000000000007E-2</v>
      </c>
      <c r="JF646">
        <f t="shared" si="588"/>
        <v>0.03</v>
      </c>
      <c r="JG646" s="5">
        <f t="shared" si="589"/>
        <v>0.05</v>
      </c>
      <c r="JH646">
        <f t="shared" si="590"/>
        <v>0</v>
      </c>
      <c r="JI646">
        <f t="shared" si="590"/>
        <v>0</v>
      </c>
      <c r="JJ646">
        <f t="shared" si="591"/>
        <v>0.1</v>
      </c>
      <c r="JK646">
        <f t="shared" si="592"/>
        <v>7.4999999999999997E-2</v>
      </c>
      <c r="JL646" s="6">
        <f t="shared" si="593"/>
        <v>3.6666666666666667E-2</v>
      </c>
      <c r="JM646">
        <f t="shared" si="594"/>
        <v>0.03</v>
      </c>
      <c r="JN646">
        <f t="shared" si="595"/>
        <v>2.5000000000000001E-2</v>
      </c>
      <c r="JO646">
        <f t="shared" si="596"/>
        <v>0.11249999999999999</v>
      </c>
      <c r="JP646">
        <f t="shared" si="597"/>
        <v>0.05</v>
      </c>
      <c r="JQ646">
        <f t="shared" si="598"/>
        <v>0.09</v>
      </c>
      <c r="JR646">
        <f t="shared" si="599"/>
        <v>8.2500000000000004E-2</v>
      </c>
      <c r="JS646">
        <f t="shared" si="600"/>
        <v>7.5000000000000011E-2</v>
      </c>
      <c r="JT646">
        <f t="shared" si="600"/>
        <v>0</v>
      </c>
      <c r="JU646">
        <f t="shared" si="601"/>
        <v>1</v>
      </c>
      <c r="JV646">
        <f t="shared" si="601"/>
        <v>0</v>
      </c>
      <c r="JW646">
        <f t="shared" si="602"/>
        <v>0.15</v>
      </c>
      <c r="JY646">
        <f t="shared" si="603"/>
        <v>2.5000000000000001E-2</v>
      </c>
      <c r="JZ646">
        <f t="shared" si="604"/>
        <v>0.04</v>
      </c>
      <c r="KA646">
        <f t="shared" si="605"/>
        <v>0</v>
      </c>
      <c r="KB646">
        <f t="shared" si="605"/>
        <v>0.02</v>
      </c>
      <c r="KC646">
        <f t="shared" si="606"/>
        <v>0.04</v>
      </c>
      <c r="KD646">
        <f t="shared" si="574"/>
        <v>7.4999999999999997E-3</v>
      </c>
      <c r="KE646">
        <f t="shared" si="574"/>
        <v>0.03</v>
      </c>
      <c r="KF646">
        <f t="shared" si="574"/>
        <v>0.03</v>
      </c>
      <c r="KG646">
        <f t="shared" si="574"/>
        <v>0.03</v>
      </c>
      <c r="KH646">
        <f t="shared" si="574"/>
        <v>1.4999999999999999E-2</v>
      </c>
      <c r="KI646">
        <f t="shared" si="574"/>
        <v>1.4999999999999999E-2</v>
      </c>
      <c r="KJ646">
        <f t="shared" si="574"/>
        <v>1.4999999999999999E-2</v>
      </c>
      <c r="KK646">
        <f t="shared" si="607"/>
        <v>0.02</v>
      </c>
      <c r="KL646">
        <f t="shared" si="608"/>
        <v>0.01</v>
      </c>
      <c r="KM646" s="5">
        <f t="shared" si="609"/>
        <v>0.05</v>
      </c>
      <c r="KN646">
        <f t="shared" si="610"/>
        <v>0</v>
      </c>
      <c r="KO646">
        <f t="shared" si="610"/>
        <v>0</v>
      </c>
      <c r="KP646">
        <f t="shared" si="611"/>
        <v>0.03</v>
      </c>
      <c r="KQ646">
        <f t="shared" si="612"/>
        <v>1.4999999999999999E-2</v>
      </c>
      <c r="KR646" s="6">
        <f t="shared" si="613"/>
        <v>1.8333333333333333E-2</v>
      </c>
      <c r="KS646">
        <f t="shared" si="614"/>
        <v>0.01</v>
      </c>
      <c r="KT646">
        <f t="shared" si="615"/>
        <v>1.4999999999999999E-2</v>
      </c>
      <c r="KU646">
        <f t="shared" si="616"/>
        <v>0.03</v>
      </c>
      <c r="KV646">
        <f t="shared" si="617"/>
        <v>2.5000000000000001E-2</v>
      </c>
      <c r="KW646">
        <f t="shared" si="618"/>
        <v>7.4999999999999997E-3</v>
      </c>
      <c r="KX646">
        <f t="shared" si="619"/>
        <v>0</v>
      </c>
      <c r="KY646">
        <f t="shared" si="620"/>
        <v>0.03</v>
      </c>
      <c r="KZ646">
        <f t="shared" si="621"/>
        <v>0</v>
      </c>
      <c r="LA646">
        <f t="shared" si="622"/>
        <v>1</v>
      </c>
      <c r="LB646">
        <f t="shared" si="622"/>
        <v>0</v>
      </c>
      <c r="LC646">
        <f t="shared" si="623"/>
        <v>0.1</v>
      </c>
      <c r="LE646" t="str">
        <f t="shared" si="629"/>
        <v>Gambie</v>
      </c>
      <c r="LF646">
        <f t="shared" si="624"/>
        <v>0.6875</v>
      </c>
      <c r="LG646" s="6">
        <f t="shared" si="625"/>
        <v>0.52666666666666673</v>
      </c>
      <c r="LH646">
        <f t="shared" si="626"/>
        <v>0.61499999999999999</v>
      </c>
      <c r="LI646" s="6">
        <f t="shared" si="627"/>
        <v>0.62833333333333341</v>
      </c>
      <c r="LJ646">
        <f t="shared" si="628"/>
        <v>1</v>
      </c>
    </row>
    <row r="647" spans="1:322" x14ac:dyDescent="0.35">
      <c r="A647" s="8">
        <v>44877</v>
      </c>
      <c r="B647" t="s">
        <v>3579</v>
      </c>
      <c r="D647" s="27" t="s">
        <v>321</v>
      </c>
      <c r="E647" s="27" t="s">
        <v>321</v>
      </c>
      <c r="F647" s="27">
        <v>37</v>
      </c>
      <c r="G647" s="27" t="s">
        <v>1096</v>
      </c>
      <c r="H647" s="27" t="s">
        <v>1818</v>
      </c>
      <c r="I647" s="27" t="s">
        <v>1097</v>
      </c>
      <c r="J647" s="27" t="s">
        <v>323</v>
      </c>
      <c r="K647" s="28">
        <v>44570</v>
      </c>
      <c r="L647" s="28">
        <v>44570</v>
      </c>
      <c r="M647" s="28">
        <v>44600</v>
      </c>
      <c r="N647" s="27" t="s">
        <v>261</v>
      </c>
      <c r="O647" s="27" t="s">
        <v>261</v>
      </c>
      <c r="P647" s="27" t="s">
        <v>261</v>
      </c>
      <c r="Q647" s="27" t="s">
        <v>324</v>
      </c>
      <c r="R647" s="28">
        <v>44570</v>
      </c>
      <c r="S647" s="28">
        <v>44570</v>
      </c>
      <c r="T647" s="27" t="s">
        <v>263</v>
      </c>
      <c r="U647" s="27" t="s">
        <v>261</v>
      </c>
      <c r="V647" s="28" t="s">
        <v>262</v>
      </c>
      <c r="W647" s="27" t="s">
        <v>261</v>
      </c>
      <c r="X647" s="28" t="s">
        <v>262</v>
      </c>
      <c r="Y647" s="27" t="s">
        <v>263</v>
      </c>
      <c r="Z647" s="28">
        <v>44678</v>
      </c>
      <c r="AA647" s="27" t="s">
        <v>264</v>
      </c>
      <c r="AB647" s="27" t="s">
        <v>265</v>
      </c>
      <c r="AC647" s="27" t="s">
        <v>2291</v>
      </c>
      <c r="AD647" s="27" t="s">
        <v>267</v>
      </c>
      <c r="AE647" s="27" t="s">
        <v>326</v>
      </c>
      <c r="AF647" s="27" t="s">
        <v>327</v>
      </c>
      <c r="AG647" s="29">
        <v>1060</v>
      </c>
      <c r="AH647" s="27" t="s">
        <v>261</v>
      </c>
      <c r="AI647" s="27" t="s">
        <v>262</v>
      </c>
      <c r="AJ647" s="28" t="s">
        <v>262</v>
      </c>
      <c r="AK647" s="27" t="s">
        <v>262</v>
      </c>
      <c r="AL647" s="27" t="s">
        <v>262</v>
      </c>
      <c r="AM647" s="27" t="s">
        <v>262</v>
      </c>
      <c r="AN647" s="27" t="s">
        <v>262</v>
      </c>
      <c r="AO647" s="27" t="s">
        <v>263</v>
      </c>
      <c r="AP647" s="27" t="s">
        <v>261</v>
      </c>
      <c r="AQ647" s="28" t="s">
        <v>262</v>
      </c>
      <c r="AR647" s="27" t="s">
        <v>261</v>
      </c>
      <c r="AS647" s="28" t="s">
        <v>262</v>
      </c>
      <c r="AT647" s="27" t="s">
        <v>261</v>
      </c>
      <c r="AU647" s="28" t="s">
        <v>262</v>
      </c>
      <c r="AV647" s="27" t="s">
        <v>261</v>
      </c>
      <c r="AW647" s="28" t="s">
        <v>262</v>
      </c>
      <c r="AX647" s="27" t="s">
        <v>261</v>
      </c>
      <c r="AY647" s="28" t="s">
        <v>262</v>
      </c>
      <c r="AZ647" s="27" t="s">
        <v>263</v>
      </c>
      <c r="BA647" s="28">
        <v>44701</v>
      </c>
      <c r="BB647" s="27" t="s">
        <v>261</v>
      </c>
      <c r="BC647" s="28" t="s">
        <v>262</v>
      </c>
      <c r="BD647" s="27" t="s">
        <v>263</v>
      </c>
      <c r="BE647" s="30">
        <v>44701</v>
      </c>
      <c r="BF647" t="s">
        <v>206</v>
      </c>
      <c r="BG647" t="s">
        <v>509</v>
      </c>
      <c r="BH647" t="s">
        <v>208</v>
      </c>
      <c r="BI647" t="s">
        <v>346</v>
      </c>
      <c r="BJ647" t="s">
        <v>210</v>
      </c>
      <c r="BK647" t="s">
        <v>211</v>
      </c>
      <c r="BL647" t="s">
        <v>212</v>
      </c>
      <c r="BM647" t="s">
        <v>213</v>
      </c>
      <c r="BN647" t="s">
        <v>214</v>
      </c>
      <c r="BO647" t="s">
        <v>215</v>
      </c>
      <c r="BQ647" t="s">
        <v>216</v>
      </c>
      <c r="BR647" t="s">
        <v>2333</v>
      </c>
      <c r="BU647" t="s">
        <v>3580</v>
      </c>
      <c r="BV647" t="s">
        <v>214</v>
      </c>
      <c r="CG647" t="s">
        <v>219</v>
      </c>
      <c r="CI647" t="s">
        <v>335</v>
      </c>
      <c r="CJ647" t="s">
        <v>3581</v>
      </c>
      <c r="CL647" t="s">
        <v>412</v>
      </c>
      <c r="CN647" t="s">
        <v>223</v>
      </c>
      <c r="CP647" t="s">
        <v>413</v>
      </c>
      <c r="CQ647" t="s">
        <v>285</v>
      </c>
      <c r="CR647" t="s">
        <v>226</v>
      </c>
      <c r="CT647" t="s">
        <v>219</v>
      </c>
      <c r="CV647" t="s">
        <v>227</v>
      </c>
      <c r="CX647" t="s">
        <v>353</v>
      </c>
      <c r="CZ647" t="s">
        <v>214</v>
      </c>
      <c r="DB647" t="s">
        <v>229</v>
      </c>
      <c r="DC647" t="s">
        <v>230</v>
      </c>
      <c r="DD647" t="s">
        <v>214</v>
      </c>
      <c r="DE647" t="s">
        <v>231</v>
      </c>
      <c r="DI647" t="s">
        <v>232</v>
      </c>
      <c r="DK647" t="s">
        <v>233</v>
      </c>
      <c r="DM647" t="s">
        <v>214</v>
      </c>
      <c r="DO647" t="s">
        <v>288</v>
      </c>
      <c r="DP647" t="s">
        <v>399</v>
      </c>
      <c r="DT647" t="s">
        <v>219</v>
      </c>
      <c r="DX647" t="s">
        <v>237</v>
      </c>
      <c r="DZ647" t="s">
        <v>400</v>
      </c>
      <c r="EA647" t="s">
        <v>237</v>
      </c>
      <c r="EC647" t="s">
        <v>237</v>
      </c>
      <c r="EE647" t="s">
        <v>214</v>
      </c>
      <c r="EG647" t="s">
        <v>214</v>
      </c>
      <c r="EK647" t="s">
        <v>237</v>
      </c>
      <c r="EM647" t="s">
        <v>401</v>
      </c>
      <c r="EO647" t="s">
        <v>240</v>
      </c>
      <c r="EQ647" t="s">
        <v>214</v>
      </c>
      <c r="ER647" t="s">
        <v>241</v>
      </c>
      <c r="ES647" t="s">
        <v>242</v>
      </c>
      <c r="ET647" t="s">
        <v>241</v>
      </c>
      <c r="EU647" t="s">
        <v>242</v>
      </c>
      <c r="EV647" t="s">
        <v>241</v>
      </c>
      <c r="EW647" t="s">
        <v>243</v>
      </c>
      <c r="EX647" t="s">
        <v>241</v>
      </c>
      <c r="EY647" t="s">
        <v>237</v>
      </c>
      <c r="EZ647" t="s">
        <v>241</v>
      </c>
      <c r="FA647" t="s">
        <v>241</v>
      </c>
      <c r="FB647" t="s">
        <v>241</v>
      </c>
      <c r="FC647" t="s">
        <v>237</v>
      </c>
      <c r="FD647" t="s">
        <v>241</v>
      </c>
      <c r="FE647" t="s">
        <v>244</v>
      </c>
      <c r="FF647" t="s">
        <v>241</v>
      </c>
      <c r="FG647" t="s">
        <v>239</v>
      </c>
      <c r="FH647" t="s">
        <v>241</v>
      </c>
      <c r="FI647" t="s">
        <v>219</v>
      </c>
      <c r="FJ647" t="s">
        <v>241</v>
      </c>
      <c r="FK647" t="s">
        <v>214</v>
      </c>
      <c r="FL647" t="s">
        <v>241</v>
      </c>
      <c r="FM647" t="s">
        <v>245</v>
      </c>
      <c r="FN647" t="s">
        <v>241</v>
      </c>
      <c r="FO647" t="s">
        <v>219</v>
      </c>
      <c r="FP647" t="s">
        <v>241</v>
      </c>
      <c r="FQ647" t="s">
        <v>241</v>
      </c>
      <c r="FR647" t="s">
        <v>241</v>
      </c>
      <c r="FS647" t="s">
        <v>241</v>
      </c>
      <c r="FT647" t="s">
        <v>241</v>
      </c>
      <c r="FU647" t="s">
        <v>219</v>
      </c>
      <c r="FV647" t="s">
        <v>241</v>
      </c>
      <c r="FW647" t="s">
        <v>241</v>
      </c>
      <c r="FX647" t="s">
        <v>241</v>
      </c>
      <c r="FY647" t="s">
        <v>241</v>
      </c>
      <c r="FZ647" t="s">
        <v>248</v>
      </c>
      <c r="GA647" t="s">
        <v>241</v>
      </c>
      <c r="GB647" t="s">
        <v>227</v>
      </c>
      <c r="GC647" t="s">
        <v>241</v>
      </c>
      <c r="GD647" t="s">
        <v>293</v>
      </c>
      <c r="GE647" t="s">
        <v>241</v>
      </c>
      <c r="GF647" t="s">
        <v>241</v>
      </c>
      <c r="GG647" t="s">
        <v>227</v>
      </c>
      <c r="GH647" t="s">
        <v>241</v>
      </c>
      <c r="GI647" t="s">
        <v>241</v>
      </c>
      <c r="GJ647" t="s">
        <v>244</v>
      </c>
      <c r="GK647" t="s">
        <v>241</v>
      </c>
      <c r="GL647" t="s">
        <v>250</v>
      </c>
      <c r="GM647" t="s">
        <v>241</v>
      </c>
      <c r="GN647" t="s">
        <v>214</v>
      </c>
      <c r="GO647" t="s">
        <v>241</v>
      </c>
      <c r="GP647" t="s">
        <v>251</v>
      </c>
      <c r="GQ647" t="s">
        <v>241</v>
      </c>
      <c r="GR647" t="s">
        <v>295</v>
      </c>
      <c r="GS647" t="s">
        <v>214</v>
      </c>
      <c r="GT647" t="s">
        <v>241</v>
      </c>
      <c r="GU647" t="s">
        <v>241</v>
      </c>
      <c r="GV647" t="s">
        <v>241</v>
      </c>
      <c r="GW647" t="s">
        <v>253</v>
      </c>
      <c r="GX647" t="s">
        <v>253</v>
      </c>
      <c r="GY647" t="s">
        <v>254</v>
      </c>
      <c r="GZ647" t="s">
        <v>241</v>
      </c>
      <c r="HA647" t="s">
        <v>298</v>
      </c>
      <c r="HB647" t="s">
        <v>241</v>
      </c>
      <c r="HC647" t="s">
        <v>241</v>
      </c>
      <c r="HD647" t="s">
        <v>241</v>
      </c>
      <c r="HE647" t="s">
        <v>241</v>
      </c>
      <c r="HF647" t="s">
        <v>241</v>
      </c>
      <c r="HG647" t="s">
        <v>241</v>
      </c>
      <c r="HH647" t="s">
        <v>241</v>
      </c>
      <c r="HI647" t="s">
        <v>241</v>
      </c>
      <c r="HJ647" t="s">
        <v>219</v>
      </c>
      <c r="HK647" t="s">
        <v>468</v>
      </c>
      <c r="HL647" s="12"/>
      <c r="HM647">
        <v>0.5</v>
      </c>
      <c r="HN647">
        <v>0</v>
      </c>
      <c r="HO647">
        <v>0</v>
      </c>
      <c r="HP647">
        <v>1</v>
      </c>
      <c r="HQ647">
        <v>0</v>
      </c>
      <c r="HR647">
        <v>0.25</v>
      </c>
      <c r="HS647">
        <v>1</v>
      </c>
      <c r="HT647">
        <v>1</v>
      </c>
      <c r="HU647">
        <v>1</v>
      </c>
      <c r="HV647">
        <v>0.5</v>
      </c>
      <c r="HW647">
        <v>0.5</v>
      </c>
      <c r="HX647">
        <v>0.5</v>
      </c>
      <c r="HY647">
        <v>1</v>
      </c>
      <c r="HZ647">
        <v>0.5</v>
      </c>
      <c r="IA647" s="4">
        <v>1</v>
      </c>
      <c r="IB647">
        <v>0.75</v>
      </c>
      <c r="IC647">
        <v>0.75</v>
      </c>
      <c r="ID647">
        <v>0.5</v>
      </c>
      <c r="IE647">
        <v>0.5</v>
      </c>
      <c r="IG647">
        <v>0.25</v>
      </c>
      <c r="IH647">
        <v>0.5</v>
      </c>
      <c r="II647">
        <v>0.75</v>
      </c>
      <c r="IJ647">
        <v>0.75</v>
      </c>
      <c r="IK647">
        <v>1</v>
      </c>
      <c r="IL647">
        <v>1</v>
      </c>
      <c r="IM647">
        <v>1</v>
      </c>
      <c r="IN647">
        <v>0</v>
      </c>
      <c r="IO647">
        <v>1</v>
      </c>
      <c r="IQ647">
        <v>1</v>
      </c>
      <c r="IS647">
        <f t="shared" si="575"/>
        <v>7.4999999999999997E-2</v>
      </c>
      <c r="IT647">
        <f t="shared" si="576"/>
        <v>0</v>
      </c>
      <c r="IU647">
        <f t="shared" si="577"/>
        <v>0</v>
      </c>
      <c r="IV647">
        <f t="shared" si="578"/>
        <v>0.1</v>
      </c>
      <c r="IW647">
        <f t="shared" si="579"/>
        <v>0</v>
      </c>
      <c r="IX647">
        <f t="shared" si="580"/>
        <v>3.2500000000000001E-2</v>
      </c>
      <c r="IY647">
        <f t="shared" si="581"/>
        <v>0.1</v>
      </c>
      <c r="IZ647">
        <f t="shared" si="582"/>
        <v>0.11</v>
      </c>
      <c r="JA647">
        <f t="shared" si="583"/>
        <v>0.13</v>
      </c>
      <c r="JB647">
        <f t="shared" si="584"/>
        <v>0.05</v>
      </c>
      <c r="JC647">
        <f t="shared" si="585"/>
        <v>0.06</v>
      </c>
      <c r="JD647">
        <f t="shared" si="586"/>
        <v>5.5E-2</v>
      </c>
      <c r="JE647">
        <f t="shared" si="587"/>
        <v>7.0000000000000007E-2</v>
      </c>
      <c r="JF647">
        <f t="shared" si="588"/>
        <v>0.06</v>
      </c>
      <c r="JG647" s="5">
        <f t="shared" si="589"/>
        <v>0.05</v>
      </c>
      <c r="JH647">
        <f t="shared" si="590"/>
        <v>0</v>
      </c>
      <c r="JI647">
        <f t="shared" si="590"/>
        <v>0</v>
      </c>
      <c r="JJ647">
        <f t="shared" si="591"/>
        <v>0.1</v>
      </c>
      <c r="JK647">
        <f t="shared" si="592"/>
        <v>7.4999999999999997E-2</v>
      </c>
      <c r="JL647" s="6">
        <f t="shared" si="593"/>
        <v>4.6666666666666669E-2</v>
      </c>
      <c r="JM647">
        <f t="shared" si="594"/>
        <v>0.03</v>
      </c>
      <c r="JN647">
        <f t="shared" si="595"/>
        <v>2.5000000000000001E-2</v>
      </c>
      <c r="JO647">
        <f t="shared" si="596"/>
        <v>0.11249999999999999</v>
      </c>
      <c r="JP647">
        <f t="shared" si="597"/>
        <v>7.5000000000000011E-2</v>
      </c>
      <c r="JQ647">
        <f t="shared" si="598"/>
        <v>0.12</v>
      </c>
      <c r="JR647">
        <f t="shared" si="599"/>
        <v>0.11</v>
      </c>
      <c r="JS647">
        <f t="shared" si="600"/>
        <v>0.1</v>
      </c>
      <c r="JT647">
        <f t="shared" si="600"/>
        <v>0</v>
      </c>
      <c r="JU647">
        <f t="shared" si="601"/>
        <v>1</v>
      </c>
      <c r="JV647">
        <f t="shared" si="601"/>
        <v>0</v>
      </c>
      <c r="JW647">
        <f t="shared" si="602"/>
        <v>0.15</v>
      </c>
      <c r="JY647">
        <f t="shared" si="603"/>
        <v>2.5000000000000001E-2</v>
      </c>
      <c r="JZ647">
        <f t="shared" si="604"/>
        <v>0</v>
      </c>
      <c r="KA647">
        <f t="shared" si="605"/>
        <v>0</v>
      </c>
      <c r="KB647">
        <f t="shared" si="605"/>
        <v>0.02</v>
      </c>
      <c r="KC647">
        <f t="shared" si="606"/>
        <v>0</v>
      </c>
      <c r="KD647">
        <f t="shared" si="574"/>
        <v>7.4999999999999997E-3</v>
      </c>
      <c r="KE647">
        <f t="shared" si="574"/>
        <v>0.03</v>
      </c>
      <c r="KF647">
        <f t="shared" si="574"/>
        <v>0.03</v>
      </c>
      <c r="KG647">
        <f t="shared" si="574"/>
        <v>0.03</v>
      </c>
      <c r="KH647">
        <f t="shared" si="574"/>
        <v>1.4999999999999999E-2</v>
      </c>
      <c r="KI647">
        <f t="shared" si="574"/>
        <v>1.4999999999999999E-2</v>
      </c>
      <c r="KJ647">
        <f t="shared" si="574"/>
        <v>1.4999999999999999E-2</v>
      </c>
      <c r="KK647">
        <f t="shared" si="607"/>
        <v>0.02</v>
      </c>
      <c r="KL647">
        <f t="shared" si="608"/>
        <v>0.02</v>
      </c>
      <c r="KM647" s="5">
        <f t="shared" si="609"/>
        <v>0.05</v>
      </c>
      <c r="KN647">
        <f t="shared" si="610"/>
        <v>0</v>
      </c>
      <c r="KO647">
        <f t="shared" si="610"/>
        <v>0</v>
      </c>
      <c r="KP647">
        <f t="shared" si="611"/>
        <v>0.03</v>
      </c>
      <c r="KQ647">
        <f t="shared" si="612"/>
        <v>1.4999999999999999E-2</v>
      </c>
      <c r="KR647" s="6">
        <f t="shared" si="613"/>
        <v>2.3333333333333334E-2</v>
      </c>
      <c r="KS647">
        <f t="shared" si="614"/>
        <v>0.01</v>
      </c>
      <c r="KT647">
        <f t="shared" si="615"/>
        <v>1.4999999999999999E-2</v>
      </c>
      <c r="KU647">
        <f t="shared" si="616"/>
        <v>0.03</v>
      </c>
      <c r="KV647">
        <f t="shared" si="617"/>
        <v>3.7500000000000006E-2</v>
      </c>
      <c r="KW647">
        <f t="shared" si="618"/>
        <v>0.01</v>
      </c>
      <c r="KX647">
        <f t="shared" si="619"/>
        <v>0</v>
      </c>
      <c r="KY647">
        <f t="shared" si="620"/>
        <v>0.04</v>
      </c>
      <c r="KZ647">
        <f t="shared" si="621"/>
        <v>0</v>
      </c>
      <c r="LA647">
        <f t="shared" si="622"/>
        <v>1</v>
      </c>
      <c r="LB647">
        <f t="shared" si="622"/>
        <v>0</v>
      </c>
      <c r="LC647">
        <f t="shared" si="623"/>
        <v>0.1</v>
      </c>
      <c r="LE647" t="str">
        <f t="shared" si="629"/>
        <v>Gambie</v>
      </c>
      <c r="LF647">
        <f t="shared" si="624"/>
        <v>0.54749999999999999</v>
      </c>
      <c r="LG647" s="6">
        <f t="shared" si="625"/>
        <v>0.56666666666666665</v>
      </c>
      <c r="LH647">
        <f t="shared" si="626"/>
        <v>0.72250000000000003</v>
      </c>
      <c r="LI647" s="6">
        <f t="shared" si="627"/>
        <v>0.58833333333333337</v>
      </c>
      <c r="LJ647">
        <f t="shared" si="628"/>
        <v>1</v>
      </c>
    </row>
    <row r="648" spans="1:322" x14ac:dyDescent="0.35">
      <c r="A648" s="8">
        <v>44880</v>
      </c>
      <c r="B648" t="s">
        <v>3582</v>
      </c>
      <c r="D648" s="24" t="s">
        <v>321</v>
      </c>
      <c r="E648" s="24" t="s">
        <v>321</v>
      </c>
      <c r="F648" s="24">
        <v>25</v>
      </c>
      <c r="G648" s="24" t="s">
        <v>1096</v>
      </c>
      <c r="H648" s="24" t="s">
        <v>1818</v>
      </c>
      <c r="I648" s="24" t="s">
        <v>1097</v>
      </c>
      <c r="J648" s="24" t="s">
        <v>323</v>
      </c>
      <c r="K648" s="25">
        <v>44570</v>
      </c>
      <c r="L648" s="25">
        <v>44570</v>
      </c>
      <c r="M648" s="25">
        <v>44600</v>
      </c>
      <c r="N648" s="24" t="s">
        <v>261</v>
      </c>
      <c r="O648" s="24" t="s">
        <v>261</v>
      </c>
      <c r="P648" s="24" t="s">
        <v>261</v>
      </c>
      <c r="Q648" s="24" t="s">
        <v>324</v>
      </c>
      <c r="R648" s="25">
        <v>44570</v>
      </c>
      <c r="S648" s="25">
        <v>44570</v>
      </c>
      <c r="T648" s="24" t="s">
        <v>263</v>
      </c>
      <c r="U648" s="24" t="s">
        <v>261</v>
      </c>
      <c r="V648" s="25" t="s">
        <v>262</v>
      </c>
      <c r="W648" s="24" t="s">
        <v>261</v>
      </c>
      <c r="X648" s="25" t="s">
        <v>262</v>
      </c>
      <c r="Y648" s="24" t="s">
        <v>263</v>
      </c>
      <c r="Z648" s="25">
        <v>44704</v>
      </c>
      <c r="AA648" s="24" t="s">
        <v>264</v>
      </c>
      <c r="AB648" s="24" t="s">
        <v>265</v>
      </c>
      <c r="AC648" s="24" t="s">
        <v>3583</v>
      </c>
      <c r="AD648" s="24" t="s">
        <v>267</v>
      </c>
      <c r="AE648" s="24" t="s">
        <v>326</v>
      </c>
      <c r="AF648" s="24" t="s">
        <v>327</v>
      </c>
      <c r="AG648" s="31">
        <v>1060</v>
      </c>
      <c r="AH648" s="24" t="s">
        <v>261</v>
      </c>
      <c r="AI648" s="24" t="s">
        <v>262</v>
      </c>
      <c r="AJ648" s="25" t="s">
        <v>262</v>
      </c>
      <c r="AK648" s="24" t="s">
        <v>262</v>
      </c>
      <c r="AL648" s="24" t="s">
        <v>262</v>
      </c>
      <c r="AM648" s="24" t="s">
        <v>262</v>
      </c>
      <c r="AN648" s="24" t="s">
        <v>262</v>
      </c>
      <c r="AO648" s="27" t="s">
        <v>263</v>
      </c>
      <c r="AP648" s="24" t="s">
        <v>261</v>
      </c>
      <c r="AQ648" s="25" t="s">
        <v>262</v>
      </c>
      <c r="AR648" s="24" t="s">
        <v>261</v>
      </c>
      <c r="AS648" s="25" t="s">
        <v>262</v>
      </c>
      <c r="AT648" s="24" t="s">
        <v>261</v>
      </c>
      <c r="AU648" s="25" t="s">
        <v>262</v>
      </c>
      <c r="AV648" s="24" t="s">
        <v>261</v>
      </c>
      <c r="AW648" s="25" t="s">
        <v>262</v>
      </c>
      <c r="AX648" s="24" t="s">
        <v>261</v>
      </c>
      <c r="AY648" s="25" t="s">
        <v>262</v>
      </c>
      <c r="AZ648" s="24" t="s">
        <v>263</v>
      </c>
      <c r="BA648" s="25">
        <v>44701</v>
      </c>
      <c r="BB648" s="24" t="s">
        <v>261</v>
      </c>
      <c r="BC648" s="25" t="s">
        <v>262</v>
      </c>
      <c r="BD648" s="24" t="s">
        <v>263</v>
      </c>
      <c r="BE648" s="26">
        <v>44701</v>
      </c>
      <c r="BF648" t="s">
        <v>206</v>
      </c>
      <c r="BG648" t="s">
        <v>509</v>
      </c>
      <c r="BH648" t="s">
        <v>208</v>
      </c>
      <c r="BI648" t="s">
        <v>448</v>
      </c>
      <c r="BJ648" t="s">
        <v>210</v>
      </c>
      <c r="BK648" t="s">
        <v>329</v>
      </c>
      <c r="BL648" t="s">
        <v>212</v>
      </c>
      <c r="BM648" t="s">
        <v>409</v>
      </c>
      <c r="BN648" t="s">
        <v>214</v>
      </c>
      <c r="BO648" t="s">
        <v>276</v>
      </c>
      <c r="BP648" t="s">
        <v>219</v>
      </c>
      <c r="BQ648" t="s">
        <v>332</v>
      </c>
      <c r="BV648" t="s">
        <v>214</v>
      </c>
      <c r="CC648" t="s">
        <v>214</v>
      </c>
      <c r="CG648" t="s">
        <v>219</v>
      </c>
      <c r="CI648" t="s">
        <v>333</v>
      </c>
      <c r="CJ648" t="s">
        <v>3584</v>
      </c>
      <c r="CK648" t="s">
        <v>333</v>
      </c>
      <c r="CL648" t="s">
        <v>422</v>
      </c>
      <c r="CN648" t="s">
        <v>423</v>
      </c>
      <c r="CP648" t="s">
        <v>370</v>
      </c>
      <c r="CQ648" t="s">
        <v>370</v>
      </c>
      <c r="CR648" t="s">
        <v>227</v>
      </c>
      <c r="CS648" t="s">
        <v>227</v>
      </c>
      <c r="CT648" t="s">
        <v>219</v>
      </c>
      <c r="CU648" t="s">
        <v>219</v>
      </c>
      <c r="CV648" t="s">
        <v>227</v>
      </c>
      <c r="CW648" t="s">
        <v>227</v>
      </c>
      <c r="CX648" t="s">
        <v>287</v>
      </c>
      <c r="CY648" t="s">
        <v>287</v>
      </c>
      <c r="CZ648" t="s">
        <v>219</v>
      </c>
      <c r="DA648" t="s">
        <v>219</v>
      </c>
      <c r="DB648" t="s">
        <v>230</v>
      </c>
      <c r="DC648" t="s">
        <v>230</v>
      </c>
      <c r="DD648" t="s">
        <v>219</v>
      </c>
      <c r="DI648" t="s">
        <v>338</v>
      </c>
      <c r="DK648" t="s">
        <v>242</v>
      </c>
      <c r="DL648" t="s">
        <v>242</v>
      </c>
      <c r="DM648" t="s">
        <v>214</v>
      </c>
      <c r="DN648" t="s">
        <v>214</v>
      </c>
      <c r="DO648" t="s">
        <v>414</v>
      </c>
      <c r="DP648" t="s">
        <v>415</v>
      </c>
      <c r="DR648" t="s">
        <v>235</v>
      </c>
      <c r="DT648" t="s">
        <v>219</v>
      </c>
      <c r="DU648" t="s">
        <v>219</v>
      </c>
      <c r="DX648" t="s">
        <v>237</v>
      </c>
      <c r="DY648" t="s">
        <v>237</v>
      </c>
      <c r="DZ648" t="s">
        <v>238</v>
      </c>
      <c r="EA648" t="s">
        <v>237</v>
      </c>
      <c r="EB648" t="s">
        <v>237</v>
      </c>
      <c r="EC648" t="s">
        <v>242</v>
      </c>
      <c r="ED648" t="s">
        <v>242</v>
      </c>
      <c r="EE648" t="s">
        <v>214</v>
      </c>
      <c r="EF648" t="s">
        <v>214</v>
      </c>
      <c r="EG648" t="s">
        <v>214</v>
      </c>
      <c r="EI648" t="s">
        <v>214</v>
      </c>
      <c r="EK648" t="s">
        <v>242</v>
      </c>
      <c r="EL648" t="s">
        <v>242</v>
      </c>
      <c r="EM648" t="s">
        <v>240</v>
      </c>
      <c r="EN648" t="s">
        <v>240</v>
      </c>
      <c r="EO648" t="s">
        <v>240</v>
      </c>
      <c r="EP648" t="s">
        <v>240</v>
      </c>
      <c r="EQ648" t="s">
        <v>214</v>
      </c>
      <c r="ER648" t="s">
        <v>214</v>
      </c>
      <c r="ES648" t="s">
        <v>242</v>
      </c>
      <c r="ET648" t="s">
        <v>242</v>
      </c>
      <c r="EU648" t="s">
        <v>242</v>
      </c>
      <c r="EV648" t="s">
        <v>242</v>
      </c>
      <c r="EW648" t="s">
        <v>310</v>
      </c>
      <c r="EX648" t="s">
        <v>310</v>
      </c>
      <c r="EY648" t="s">
        <v>233</v>
      </c>
      <c r="EZ648" t="s">
        <v>291</v>
      </c>
      <c r="FA648" t="s">
        <v>241</v>
      </c>
      <c r="FB648" t="s">
        <v>233</v>
      </c>
      <c r="FC648" t="s">
        <v>233</v>
      </c>
      <c r="FD648" t="s">
        <v>233</v>
      </c>
      <c r="FE648" t="s">
        <v>250</v>
      </c>
      <c r="FF648" t="s">
        <v>250</v>
      </c>
      <c r="FG648" t="s">
        <v>242</v>
      </c>
      <c r="FH648" t="s">
        <v>242</v>
      </c>
      <c r="FI648" t="s">
        <v>214</v>
      </c>
      <c r="FJ648" t="s">
        <v>214</v>
      </c>
      <c r="FK648" t="s">
        <v>214</v>
      </c>
      <c r="FL648" t="s">
        <v>214</v>
      </c>
      <c r="FM648" t="s">
        <v>292</v>
      </c>
      <c r="FN648" t="s">
        <v>292</v>
      </c>
      <c r="FO648" t="s">
        <v>219</v>
      </c>
      <c r="FP648" t="s">
        <v>219</v>
      </c>
      <c r="FQ648" t="s">
        <v>241</v>
      </c>
      <c r="FR648" t="s">
        <v>241</v>
      </c>
      <c r="FS648" t="s">
        <v>241</v>
      </c>
      <c r="FT648" t="s">
        <v>241</v>
      </c>
      <c r="FU648" t="s">
        <v>219</v>
      </c>
      <c r="FV648" t="s">
        <v>241</v>
      </c>
      <c r="FW648" t="s">
        <v>241</v>
      </c>
      <c r="FX648" t="s">
        <v>241</v>
      </c>
      <c r="FY648" t="s">
        <v>241</v>
      </c>
      <c r="FZ648" t="s">
        <v>341</v>
      </c>
      <c r="GA648" t="s">
        <v>341</v>
      </c>
      <c r="GB648" t="s">
        <v>227</v>
      </c>
      <c r="GC648" t="s">
        <v>227</v>
      </c>
      <c r="GD648" t="s">
        <v>293</v>
      </c>
      <c r="GE648" t="s">
        <v>241</v>
      </c>
      <c r="GF648" t="s">
        <v>293</v>
      </c>
      <c r="GG648" t="s">
        <v>244</v>
      </c>
      <c r="GH648" t="s">
        <v>241</v>
      </c>
      <c r="GI648" t="s">
        <v>244</v>
      </c>
      <c r="GJ648" t="s">
        <v>227</v>
      </c>
      <c r="GK648" t="s">
        <v>227</v>
      </c>
      <c r="GL648" t="s">
        <v>227</v>
      </c>
      <c r="GM648" t="s">
        <v>227</v>
      </c>
      <c r="GN648" t="s">
        <v>219</v>
      </c>
      <c r="GO648" t="s">
        <v>219</v>
      </c>
      <c r="GP648" t="s">
        <v>342</v>
      </c>
      <c r="GQ648" t="s">
        <v>294</v>
      </c>
      <c r="GR648" t="s">
        <v>342</v>
      </c>
      <c r="GS648" t="s">
        <v>214</v>
      </c>
      <c r="GT648" t="s">
        <v>241</v>
      </c>
      <c r="GU648" t="s">
        <v>214</v>
      </c>
      <c r="GV648" t="s">
        <v>241</v>
      </c>
      <c r="GW648" t="s">
        <v>297</v>
      </c>
      <c r="GX648" t="s">
        <v>297</v>
      </c>
      <c r="GY648" t="s">
        <v>314</v>
      </c>
      <c r="GZ648" t="s">
        <v>241</v>
      </c>
      <c r="HA648" t="s">
        <v>298</v>
      </c>
      <c r="HB648" t="s">
        <v>241</v>
      </c>
      <c r="HC648" t="s">
        <v>315</v>
      </c>
      <c r="HD648" t="s">
        <v>316</v>
      </c>
      <c r="HE648" t="s">
        <v>343</v>
      </c>
      <c r="HF648" t="s">
        <v>241</v>
      </c>
      <c r="HG648" t="s">
        <v>319</v>
      </c>
      <c r="HH648" t="s">
        <v>241</v>
      </c>
      <c r="HI648" t="s">
        <v>241</v>
      </c>
      <c r="HJ648" t="s">
        <v>219</v>
      </c>
      <c r="HK648" t="s">
        <v>241</v>
      </c>
      <c r="HL648" s="12"/>
      <c r="HM648">
        <v>0.75</v>
      </c>
      <c r="HN648">
        <v>1</v>
      </c>
      <c r="HO648">
        <v>0</v>
      </c>
      <c r="HP648">
        <v>1</v>
      </c>
      <c r="HQ648">
        <v>1</v>
      </c>
      <c r="HR648">
        <v>0.75</v>
      </c>
      <c r="HS648">
        <v>1</v>
      </c>
      <c r="HT648">
        <v>1</v>
      </c>
      <c r="HU648">
        <v>1</v>
      </c>
      <c r="HV648">
        <v>0.5</v>
      </c>
      <c r="HW648">
        <v>0.5</v>
      </c>
      <c r="HX648">
        <v>0.75</v>
      </c>
      <c r="HY648">
        <v>1</v>
      </c>
      <c r="HZ648">
        <v>0.75</v>
      </c>
      <c r="IA648" s="4">
        <v>1</v>
      </c>
      <c r="IB648">
        <v>0.75</v>
      </c>
      <c r="IC648">
        <v>0.75</v>
      </c>
      <c r="ID648">
        <v>0.25</v>
      </c>
      <c r="IE648">
        <v>0.25</v>
      </c>
      <c r="IG648">
        <v>0.5</v>
      </c>
      <c r="IH648">
        <v>0.75</v>
      </c>
      <c r="II648">
        <v>1</v>
      </c>
      <c r="IJ648">
        <v>1</v>
      </c>
      <c r="IK648">
        <v>1</v>
      </c>
      <c r="IL648">
        <v>1</v>
      </c>
      <c r="IM648">
        <v>0.75</v>
      </c>
      <c r="IN648">
        <v>1</v>
      </c>
      <c r="IO648">
        <v>1</v>
      </c>
      <c r="IQ648">
        <v>0</v>
      </c>
      <c r="IS648">
        <f t="shared" si="575"/>
        <v>0.11249999999999999</v>
      </c>
      <c r="IT648">
        <f t="shared" si="576"/>
        <v>0.12</v>
      </c>
      <c r="IU648">
        <f t="shared" si="577"/>
        <v>0</v>
      </c>
      <c r="IV648">
        <f t="shared" si="578"/>
        <v>0.1</v>
      </c>
      <c r="IW648">
        <f t="shared" si="579"/>
        <v>0.08</v>
      </c>
      <c r="IX648">
        <f t="shared" si="580"/>
        <v>9.7500000000000003E-2</v>
      </c>
      <c r="IY648">
        <f t="shared" si="581"/>
        <v>0.1</v>
      </c>
      <c r="IZ648">
        <f t="shared" si="582"/>
        <v>0.11</v>
      </c>
      <c r="JA648">
        <f t="shared" si="583"/>
        <v>0.13</v>
      </c>
      <c r="JB648">
        <f t="shared" si="584"/>
        <v>0.05</v>
      </c>
      <c r="JC648">
        <f t="shared" si="585"/>
        <v>0.06</v>
      </c>
      <c r="JD648">
        <f t="shared" si="586"/>
        <v>8.2500000000000004E-2</v>
      </c>
      <c r="JE648">
        <f t="shared" si="587"/>
        <v>7.0000000000000007E-2</v>
      </c>
      <c r="JF648">
        <f t="shared" si="588"/>
        <v>0.09</v>
      </c>
      <c r="JG648" s="5">
        <f t="shared" si="589"/>
        <v>0.05</v>
      </c>
      <c r="JH648">
        <f t="shared" si="590"/>
        <v>0</v>
      </c>
      <c r="JI648">
        <f t="shared" si="590"/>
        <v>0</v>
      </c>
      <c r="JJ648">
        <f t="shared" si="591"/>
        <v>0.05</v>
      </c>
      <c r="JK648">
        <f t="shared" si="592"/>
        <v>3.7499999999999999E-2</v>
      </c>
      <c r="JL648" s="6">
        <f t="shared" si="593"/>
        <v>0.05</v>
      </c>
      <c r="JM648">
        <f t="shared" si="594"/>
        <v>0.06</v>
      </c>
      <c r="JN648">
        <f t="shared" si="595"/>
        <v>3.7500000000000006E-2</v>
      </c>
      <c r="JO648">
        <f t="shared" si="596"/>
        <v>0.15</v>
      </c>
      <c r="JP648">
        <f t="shared" si="597"/>
        <v>0.1</v>
      </c>
      <c r="JQ648">
        <f t="shared" si="598"/>
        <v>0.12</v>
      </c>
      <c r="JR648">
        <f t="shared" si="599"/>
        <v>0.11</v>
      </c>
      <c r="JS648">
        <f t="shared" si="600"/>
        <v>7.5000000000000011E-2</v>
      </c>
      <c r="JT648">
        <f t="shared" si="600"/>
        <v>0.1</v>
      </c>
      <c r="JU648">
        <f t="shared" si="601"/>
        <v>1</v>
      </c>
      <c r="JV648">
        <f t="shared" si="601"/>
        <v>0</v>
      </c>
      <c r="JW648">
        <f t="shared" si="602"/>
        <v>0.15</v>
      </c>
      <c r="JY648">
        <f t="shared" si="603"/>
        <v>3.7500000000000006E-2</v>
      </c>
      <c r="JZ648">
        <f t="shared" si="604"/>
        <v>0.08</v>
      </c>
      <c r="KA648">
        <f t="shared" si="605"/>
        <v>0</v>
      </c>
      <c r="KB648">
        <f t="shared" si="605"/>
        <v>0.02</v>
      </c>
      <c r="KC648">
        <f t="shared" si="606"/>
        <v>0.04</v>
      </c>
      <c r="KD648">
        <f t="shared" si="574"/>
        <v>2.2499999999999999E-2</v>
      </c>
      <c r="KE648">
        <f t="shared" si="574"/>
        <v>0.03</v>
      </c>
      <c r="KF648">
        <f t="shared" si="574"/>
        <v>0.03</v>
      </c>
      <c r="KG648">
        <f t="shared" si="574"/>
        <v>0.03</v>
      </c>
      <c r="KH648">
        <f t="shared" si="574"/>
        <v>1.4999999999999999E-2</v>
      </c>
      <c r="KI648">
        <f t="shared" si="574"/>
        <v>1.4999999999999999E-2</v>
      </c>
      <c r="KJ648">
        <f t="shared" si="574"/>
        <v>2.2499999999999999E-2</v>
      </c>
      <c r="KK648">
        <f t="shared" si="607"/>
        <v>0.02</v>
      </c>
      <c r="KL648">
        <f t="shared" si="608"/>
        <v>0.03</v>
      </c>
      <c r="KM648" s="5">
        <f t="shared" si="609"/>
        <v>0.05</v>
      </c>
      <c r="KN648">
        <f t="shared" si="610"/>
        <v>0</v>
      </c>
      <c r="KO648">
        <f t="shared" si="610"/>
        <v>0</v>
      </c>
      <c r="KP648">
        <f t="shared" si="611"/>
        <v>1.4999999999999999E-2</v>
      </c>
      <c r="KQ648">
        <f t="shared" si="612"/>
        <v>7.4999999999999997E-3</v>
      </c>
      <c r="KR648" s="6">
        <f t="shared" si="613"/>
        <v>2.5000000000000001E-2</v>
      </c>
      <c r="KS648">
        <f t="shared" si="614"/>
        <v>0.02</v>
      </c>
      <c r="KT648">
        <f t="shared" si="615"/>
        <v>2.2499999999999999E-2</v>
      </c>
      <c r="KU648">
        <f t="shared" si="616"/>
        <v>0.04</v>
      </c>
      <c r="KV648">
        <f t="shared" si="617"/>
        <v>0.05</v>
      </c>
      <c r="KW648">
        <f t="shared" si="618"/>
        <v>0.01</v>
      </c>
      <c r="KX648">
        <f t="shared" si="619"/>
        <v>0</v>
      </c>
      <c r="KY648">
        <f t="shared" si="620"/>
        <v>0.03</v>
      </c>
      <c r="KZ648">
        <f t="shared" si="621"/>
        <v>0.03</v>
      </c>
      <c r="LA648">
        <f t="shared" si="622"/>
        <v>1</v>
      </c>
      <c r="LB648">
        <f t="shared" si="622"/>
        <v>0</v>
      </c>
      <c r="LC648">
        <f t="shared" si="623"/>
        <v>0.1</v>
      </c>
      <c r="LE648" t="str">
        <f t="shared" si="629"/>
        <v>Gambie</v>
      </c>
      <c r="LF648">
        <f t="shared" si="624"/>
        <v>0.85</v>
      </c>
      <c r="LG648" s="6">
        <f t="shared" si="625"/>
        <v>0.54</v>
      </c>
      <c r="LH648">
        <f t="shared" si="626"/>
        <v>0.90250000000000008</v>
      </c>
      <c r="LI648" s="6">
        <f t="shared" si="627"/>
        <v>0.7925000000000002</v>
      </c>
      <c r="LJ648">
        <f t="shared" si="628"/>
        <v>0</v>
      </c>
    </row>
    <row r="649" spans="1:322" x14ac:dyDescent="0.35">
      <c r="A649" s="8">
        <v>44877</v>
      </c>
      <c r="B649" t="s">
        <v>3585</v>
      </c>
      <c r="D649" s="27" t="s">
        <v>321</v>
      </c>
      <c r="E649" s="27" t="s">
        <v>321</v>
      </c>
      <c r="F649" s="27">
        <v>23</v>
      </c>
      <c r="G649" s="27" t="s">
        <v>1096</v>
      </c>
      <c r="H649" s="27" t="s">
        <v>1818</v>
      </c>
      <c r="I649" s="27" t="s">
        <v>1097</v>
      </c>
      <c r="J649" s="27" t="s">
        <v>323</v>
      </c>
      <c r="K649" s="28">
        <v>44570</v>
      </c>
      <c r="L649" s="28">
        <v>44570</v>
      </c>
      <c r="M649" s="28">
        <v>44600</v>
      </c>
      <c r="N649" s="27" t="s">
        <v>261</v>
      </c>
      <c r="O649" s="27" t="s">
        <v>261</v>
      </c>
      <c r="P649" s="27" t="s">
        <v>261</v>
      </c>
      <c r="Q649" s="27" t="s">
        <v>324</v>
      </c>
      <c r="R649" s="28">
        <v>44570</v>
      </c>
      <c r="S649" s="28">
        <v>44570</v>
      </c>
      <c r="T649" s="27" t="s">
        <v>263</v>
      </c>
      <c r="U649" s="27" t="s">
        <v>261</v>
      </c>
      <c r="V649" s="28" t="s">
        <v>262</v>
      </c>
      <c r="W649" s="27" t="s">
        <v>261</v>
      </c>
      <c r="X649" s="28" t="s">
        <v>262</v>
      </c>
      <c r="Y649" s="27" t="s">
        <v>263</v>
      </c>
      <c r="Z649" s="28">
        <v>44693</v>
      </c>
      <c r="AA649" s="27" t="s">
        <v>264</v>
      </c>
      <c r="AB649" s="27" t="s">
        <v>265</v>
      </c>
      <c r="AC649" s="27" t="s">
        <v>3586</v>
      </c>
      <c r="AD649" s="27" t="s">
        <v>267</v>
      </c>
      <c r="AE649" s="27" t="s">
        <v>326</v>
      </c>
      <c r="AF649" s="27" t="s">
        <v>327</v>
      </c>
      <c r="AG649" s="29">
        <v>1060</v>
      </c>
      <c r="AH649" s="27" t="s">
        <v>261</v>
      </c>
      <c r="AI649" s="27" t="s">
        <v>262</v>
      </c>
      <c r="AJ649" s="28" t="s">
        <v>262</v>
      </c>
      <c r="AK649" s="27" t="s">
        <v>262</v>
      </c>
      <c r="AL649" s="27" t="s">
        <v>262</v>
      </c>
      <c r="AM649" s="27" t="s">
        <v>262</v>
      </c>
      <c r="AN649" s="27" t="s">
        <v>262</v>
      </c>
      <c r="AO649" s="27" t="s">
        <v>263</v>
      </c>
      <c r="AP649" s="27" t="s">
        <v>261</v>
      </c>
      <c r="AQ649" s="28" t="s">
        <v>262</v>
      </c>
      <c r="AR649" s="27" t="s">
        <v>261</v>
      </c>
      <c r="AS649" s="28" t="s">
        <v>262</v>
      </c>
      <c r="AT649" s="27" t="s">
        <v>261</v>
      </c>
      <c r="AU649" s="28" t="s">
        <v>262</v>
      </c>
      <c r="AV649" s="27" t="s">
        <v>261</v>
      </c>
      <c r="AW649" s="28" t="s">
        <v>262</v>
      </c>
      <c r="AX649" s="27" t="s">
        <v>261</v>
      </c>
      <c r="AY649" s="28" t="s">
        <v>262</v>
      </c>
      <c r="AZ649" s="27" t="s">
        <v>263</v>
      </c>
      <c r="BA649" s="28">
        <v>44701</v>
      </c>
      <c r="BB649" s="27" t="s">
        <v>261</v>
      </c>
      <c r="BC649" s="28" t="s">
        <v>262</v>
      </c>
      <c r="BD649" s="27" t="s">
        <v>263</v>
      </c>
      <c r="BE649" s="30">
        <v>44701</v>
      </c>
      <c r="BF649" t="s">
        <v>206</v>
      </c>
      <c r="BG649" t="s">
        <v>509</v>
      </c>
      <c r="BH649" t="s">
        <v>208</v>
      </c>
      <c r="BI649" t="s">
        <v>408</v>
      </c>
      <c r="BJ649" t="s">
        <v>210</v>
      </c>
      <c r="BK649" t="s">
        <v>211</v>
      </c>
      <c r="BL649" t="s">
        <v>212</v>
      </c>
      <c r="BM649" t="s">
        <v>213</v>
      </c>
      <c r="BN649" t="s">
        <v>214</v>
      </c>
      <c r="BO649" t="s">
        <v>331</v>
      </c>
      <c r="BQ649" t="s">
        <v>216</v>
      </c>
      <c r="BR649" t="s">
        <v>3587</v>
      </c>
      <c r="BU649" t="s">
        <v>3588</v>
      </c>
      <c r="BV649" t="s">
        <v>214</v>
      </c>
      <c r="CG649" t="s">
        <v>219</v>
      </c>
      <c r="CI649" t="s">
        <v>335</v>
      </c>
      <c r="CJ649" t="s">
        <v>3589</v>
      </c>
      <c r="CL649" t="s">
        <v>222</v>
      </c>
      <c r="CN649" t="s">
        <v>223</v>
      </c>
      <c r="CP649" t="s">
        <v>224</v>
      </c>
      <c r="CQ649" t="s">
        <v>370</v>
      </c>
      <c r="CR649" t="s">
        <v>226</v>
      </c>
      <c r="CT649" t="s">
        <v>219</v>
      </c>
      <c r="CV649" t="s">
        <v>227</v>
      </c>
      <c r="CX649" t="s">
        <v>353</v>
      </c>
      <c r="CZ649" t="s">
        <v>214</v>
      </c>
      <c r="DB649" t="s">
        <v>229</v>
      </c>
      <c r="DC649" t="s">
        <v>230</v>
      </c>
      <c r="DD649" t="s">
        <v>214</v>
      </c>
      <c r="DE649" t="s">
        <v>231</v>
      </c>
      <c r="DI649" t="s">
        <v>354</v>
      </c>
      <c r="DK649" t="s">
        <v>233</v>
      </c>
      <c r="DM649" t="s">
        <v>219</v>
      </c>
      <c r="DO649" t="s">
        <v>288</v>
      </c>
      <c r="DP649" t="s">
        <v>399</v>
      </c>
      <c r="DT649" t="s">
        <v>214</v>
      </c>
      <c r="DV649" t="s">
        <v>236</v>
      </c>
      <c r="DX649" t="s">
        <v>237</v>
      </c>
      <c r="DZ649" t="s">
        <v>238</v>
      </c>
      <c r="EA649" t="s">
        <v>242</v>
      </c>
      <c r="EC649" t="s">
        <v>242</v>
      </c>
      <c r="EE649" t="s">
        <v>214</v>
      </c>
      <c r="EG649" t="s">
        <v>214</v>
      </c>
      <c r="EK649" t="s">
        <v>237</v>
      </c>
      <c r="EM649" t="s">
        <v>240</v>
      </c>
      <c r="EO649" t="s">
        <v>240</v>
      </c>
      <c r="EQ649" t="s">
        <v>214</v>
      </c>
      <c r="ER649" t="s">
        <v>241</v>
      </c>
      <c r="ES649" t="s">
        <v>237</v>
      </c>
      <c r="ET649" t="s">
        <v>241</v>
      </c>
      <c r="EU649" t="s">
        <v>242</v>
      </c>
      <c r="EV649" t="s">
        <v>241</v>
      </c>
      <c r="EW649" t="s">
        <v>243</v>
      </c>
      <c r="EX649" t="s">
        <v>241</v>
      </c>
      <c r="EY649" t="s">
        <v>237</v>
      </c>
      <c r="EZ649" t="s">
        <v>241</v>
      </c>
      <c r="FA649" t="s">
        <v>241</v>
      </c>
      <c r="FB649" t="s">
        <v>241</v>
      </c>
      <c r="FC649" t="s">
        <v>237</v>
      </c>
      <c r="FD649" t="s">
        <v>241</v>
      </c>
      <c r="FE649" t="s">
        <v>244</v>
      </c>
      <c r="FF649" t="s">
        <v>241</v>
      </c>
      <c r="FG649" t="s">
        <v>239</v>
      </c>
      <c r="FH649" t="s">
        <v>241</v>
      </c>
      <c r="FI649" t="s">
        <v>214</v>
      </c>
      <c r="FJ649" t="s">
        <v>241</v>
      </c>
      <c r="FK649" t="s">
        <v>219</v>
      </c>
      <c r="FL649" t="s">
        <v>241</v>
      </c>
      <c r="FM649" t="s">
        <v>245</v>
      </c>
      <c r="FN649" t="s">
        <v>241</v>
      </c>
      <c r="FO649" t="s">
        <v>219</v>
      </c>
      <c r="FP649" t="s">
        <v>241</v>
      </c>
      <c r="FQ649" t="s">
        <v>241</v>
      </c>
      <c r="FR649" t="s">
        <v>241</v>
      </c>
      <c r="FS649" t="s">
        <v>241</v>
      </c>
      <c r="FT649" t="s">
        <v>241</v>
      </c>
      <c r="FU649" t="s">
        <v>219</v>
      </c>
      <c r="FV649" t="s">
        <v>241</v>
      </c>
      <c r="FW649" t="s">
        <v>241</v>
      </c>
      <c r="FX649" t="s">
        <v>241</v>
      </c>
      <c r="FY649" t="s">
        <v>241</v>
      </c>
      <c r="FZ649" t="s">
        <v>248</v>
      </c>
      <c r="GA649" t="s">
        <v>241</v>
      </c>
      <c r="GB649" t="s">
        <v>244</v>
      </c>
      <c r="GC649" t="s">
        <v>241</v>
      </c>
      <c r="GD649" t="s">
        <v>249</v>
      </c>
      <c r="GE649" t="s">
        <v>241</v>
      </c>
      <c r="GF649" t="s">
        <v>241</v>
      </c>
      <c r="GG649" t="s">
        <v>244</v>
      </c>
      <c r="GH649" t="s">
        <v>241</v>
      </c>
      <c r="GI649" t="s">
        <v>241</v>
      </c>
      <c r="GJ649" t="s">
        <v>250</v>
      </c>
      <c r="GK649" t="s">
        <v>241</v>
      </c>
      <c r="GL649" t="s">
        <v>250</v>
      </c>
      <c r="GM649" t="s">
        <v>241</v>
      </c>
      <c r="GN649" t="s">
        <v>214</v>
      </c>
      <c r="GO649" t="s">
        <v>241</v>
      </c>
      <c r="GP649" t="s">
        <v>251</v>
      </c>
      <c r="GQ649" t="s">
        <v>241</v>
      </c>
      <c r="GR649" t="s">
        <v>295</v>
      </c>
      <c r="GS649" t="s">
        <v>214</v>
      </c>
      <c r="GT649" t="s">
        <v>241</v>
      </c>
      <c r="GU649" t="s">
        <v>241</v>
      </c>
      <c r="GV649" t="s">
        <v>241</v>
      </c>
      <c r="GW649" t="s">
        <v>253</v>
      </c>
      <c r="GX649" t="s">
        <v>253</v>
      </c>
      <c r="GY649" t="s">
        <v>254</v>
      </c>
      <c r="GZ649" t="s">
        <v>241</v>
      </c>
      <c r="HA649" t="s">
        <v>239</v>
      </c>
      <c r="HB649" t="s">
        <v>241</v>
      </c>
      <c r="HC649" t="s">
        <v>241</v>
      </c>
      <c r="HD649" t="s">
        <v>241</v>
      </c>
      <c r="HE649" t="s">
        <v>241</v>
      </c>
      <c r="HF649" t="s">
        <v>241</v>
      </c>
      <c r="HG649" t="s">
        <v>241</v>
      </c>
      <c r="HH649" t="s">
        <v>241</v>
      </c>
      <c r="HI649" t="s">
        <v>241</v>
      </c>
      <c r="HJ649" t="s">
        <v>214</v>
      </c>
      <c r="HK649" t="s">
        <v>3590</v>
      </c>
      <c r="HL649" s="12"/>
      <c r="HM649">
        <v>0.5</v>
      </c>
      <c r="HN649">
        <v>0</v>
      </c>
      <c r="HO649">
        <v>0</v>
      </c>
      <c r="HP649">
        <v>1</v>
      </c>
      <c r="HQ649">
        <v>0</v>
      </c>
      <c r="HR649">
        <v>0.25</v>
      </c>
      <c r="HS649">
        <v>0</v>
      </c>
      <c r="HT649">
        <v>1</v>
      </c>
      <c r="HU649">
        <v>0</v>
      </c>
      <c r="HV649">
        <v>0.5</v>
      </c>
      <c r="HW649">
        <v>0.75</v>
      </c>
      <c r="HX649">
        <v>0.75</v>
      </c>
      <c r="HY649">
        <v>1</v>
      </c>
      <c r="HZ649">
        <v>0.5</v>
      </c>
      <c r="IA649" s="4">
        <v>1</v>
      </c>
      <c r="IB649">
        <v>0.5</v>
      </c>
      <c r="IC649">
        <v>0.75</v>
      </c>
      <c r="ID649">
        <v>0.5</v>
      </c>
      <c r="IE649">
        <v>0.5</v>
      </c>
      <c r="IG649">
        <v>0.25</v>
      </c>
      <c r="IH649">
        <v>0.5</v>
      </c>
      <c r="II649">
        <v>0.75</v>
      </c>
      <c r="IJ649">
        <v>0.75</v>
      </c>
      <c r="IK649">
        <v>0.75</v>
      </c>
      <c r="IL649">
        <v>0.75</v>
      </c>
      <c r="IM649">
        <v>0.75</v>
      </c>
      <c r="IN649">
        <v>0</v>
      </c>
      <c r="IO649">
        <v>1</v>
      </c>
      <c r="IQ649">
        <v>1</v>
      </c>
      <c r="IS649">
        <f t="shared" si="575"/>
        <v>7.4999999999999997E-2</v>
      </c>
      <c r="IT649">
        <f t="shared" si="576"/>
        <v>0</v>
      </c>
      <c r="IU649">
        <f t="shared" si="577"/>
        <v>0</v>
      </c>
      <c r="IV649">
        <f t="shared" si="578"/>
        <v>0.1</v>
      </c>
      <c r="IW649">
        <f t="shared" si="579"/>
        <v>0</v>
      </c>
      <c r="IX649">
        <f t="shared" si="580"/>
        <v>3.2500000000000001E-2</v>
      </c>
      <c r="IY649">
        <f t="shared" si="581"/>
        <v>0</v>
      </c>
      <c r="IZ649">
        <f t="shared" si="582"/>
        <v>0.11</v>
      </c>
      <c r="JA649">
        <f t="shared" si="583"/>
        <v>0</v>
      </c>
      <c r="JB649">
        <f t="shared" si="584"/>
        <v>0.05</v>
      </c>
      <c r="JC649">
        <f t="shared" si="585"/>
        <v>0.09</v>
      </c>
      <c r="JD649">
        <f t="shared" si="586"/>
        <v>8.2500000000000004E-2</v>
      </c>
      <c r="JE649">
        <f t="shared" si="587"/>
        <v>7.0000000000000007E-2</v>
      </c>
      <c r="JF649">
        <f t="shared" si="588"/>
        <v>0.06</v>
      </c>
      <c r="JG649" s="5">
        <f t="shared" si="589"/>
        <v>0.05</v>
      </c>
      <c r="JH649">
        <f t="shared" si="590"/>
        <v>0</v>
      </c>
      <c r="JI649">
        <f t="shared" si="590"/>
        <v>0</v>
      </c>
      <c r="JJ649">
        <f t="shared" si="591"/>
        <v>0.1</v>
      </c>
      <c r="JK649">
        <f t="shared" si="592"/>
        <v>7.4999999999999997E-2</v>
      </c>
      <c r="JL649" s="6">
        <f t="shared" si="593"/>
        <v>4.6666666666666669E-2</v>
      </c>
      <c r="JM649">
        <f t="shared" si="594"/>
        <v>0.03</v>
      </c>
      <c r="JN649">
        <f t="shared" si="595"/>
        <v>2.5000000000000001E-2</v>
      </c>
      <c r="JO649">
        <f t="shared" si="596"/>
        <v>0.11249999999999999</v>
      </c>
      <c r="JP649">
        <f t="shared" si="597"/>
        <v>7.5000000000000011E-2</v>
      </c>
      <c r="JQ649">
        <f t="shared" si="598"/>
        <v>0.09</v>
      </c>
      <c r="JR649">
        <f t="shared" si="599"/>
        <v>8.2500000000000004E-2</v>
      </c>
      <c r="JS649">
        <f t="shared" si="600"/>
        <v>7.5000000000000011E-2</v>
      </c>
      <c r="JT649">
        <f t="shared" si="600"/>
        <v>0</v>
      </c>
      <c r="JU649">
        <f t="shared" si="601"/>
        <v>1</v>
      </c>
      <c r="JV649">
        <f t="shared" si="601"/>
        <v>0</v>
      </c>
      <c r="JW649">
        <f t="shared" si="602"/>
        <v>0.15</v>
      </c>
      <c r="JY649">
        <f t="shared" si="603"/>
        <v>2.5000000000000001E-2</v>
      </c>
      <c r="JZ649">
        <f t="shared" si="604"/>
        <v>0</v>
      </c>
      <c r="KA649">
        <f t="shared" si="605"/>
        <v>0</v>
      </c>
      <c r="KB649">
        <f t="shared" si="605"/>
        <v>0.02</v>
      </c>
      <c r="KC649">
        <f t="shared" si="606"/>
        <v>0</v>
      </c>
      <c r="KD649">
        <f t="shared" si="574"/>
        <v>7.4999999999999997E-3</v>
      </c>
      <c r="KE649">
        <f t="shared" si="574"/>
        <v>0</v>
      </c>
      <c r="KF649">
        <f t="shared" si="574"/>
        <v>0.03</v>
      </c>
      <c r="KG649">
        <f t="shared" si="574"/>
        <v>0</v>
      </c>
      <c r="KH649">
        <f t="shared" si="574"/>
        <v>1.4999999999999999E-2</v>
      </c>
      <c r="KI649">
        <f t="shared" si="574"/>
        <v>2.2499999999999999E-2</v>
      </c>
      <c r="KJ649">
        <f t="shared" si="574"/>
        <v>2.2499999999999999E-2</v>
      </c>
      <c r="KK649">
        <f t="shared" si="607"/>
        <v>0.02</v>
      </c>
      <c r="KL649">
        <f t="shared" si="608"/>
        <v>0.02</v>
      </c>
      <c r="KM649" s="5">
        <f t="shared" si="609"/>
        <v>0.05</v>
      </c>
      <c r="KN649">
        <f t="shared" si="610"/>
        <v>0</v>
      </c>
      <c r="KO649">
        <f t="shared" si="610"/>
        <v>0</v>
      </c>
      <c r="KP649">
        <f t="shared" si="611"/>
        <v>0.03</v>
      </c>
      <c r="KQ649">
        <f t="shared" si="612"/>
        <v>1.4999999999999999E-2</v>
      </c>
      <c r="KR649" s="6">
        <f t="shared" si="613"/>
        <v>2.3333333333333334E-2</v>
      </c>
      <c r="KS649">
        <f t="shared" si="614"/>
        <v>0.01</v>
      </c>
      <c r="KT649">
        <f t="shared" si="615"/>
        <v>1.4999999999999999E-2</v>
      </c>
      <c r="KU649">
        <f t="shared" si="616"/>
        <v>0.03</v>
      </c>
      <c r="KV649">
        <f t="shared" si="617"/>
        <v>3.7500000000000006E-2</v>
      </c>
      <c r="KW649">
        <f t="shared" si="618"/>
        <v>7.4999999999999997E-3</v>
      </c>
      <c r="KX649">
        <f t="shared" si="619"/>
        <v>0</v>
      </c>
      <c r="KY649">
        <f t="shared" si="620"/>
        <v>0.03</v>
      </c>
      <c r="KZ649">
        <f t="shared" si="621"/>
        <v>0</v>
      </c>
      <c r="LA649">
        <f t="shared" si="622"/>
        <v>1</v>
      </c>
      <c r="LB649">
        <f t="shared" si="622"/>
        <v>0</v>
      </c>
      <c r="LC649">
        <f t="shared" si="623"/>
        <v>0.1</v>
      </c>
      <c r="LE649" t="str">
        <f t="shared" si="629"/>
        <v>Gambie</v>
      </c>
      <c r="LF649">
        <f t="shared" si="624"/>
        <v>0.3175</v>
      </c>
      <c r="LG649" s="6">
        <f t="shared" si="625"/>
        <v>0.62416666666666665</v>
      </c>
      <c r="LH649">
        <f t="shared" si="626"/>
        <v>0.64</v>
      </c>
      <c r="LI649" s="6">
        <f t="shared" si="627"/>
        <v>0.53083333333333327</v>
      </c>
      <c r="LJ649">
        <f t="shared" si="628"/>
        <v>1</v>
      </c>
    </row>
    <row r="650" spans="1:322" x14ac:dyDescent="0.35">
      <c r="A650" s="8">
        <v>44873</v>
      </c>
      <c r="B650" t="s">
        <v>3591</v>
      </c>
      <c r="D650" s="24" t="s">
        <v>321</v>
      </c>
      <c r="E650" s="24" t="s">
        <v>321</v>
      </c>
      <c r="F650" s="24">
        <v>28</v>
      </c>
      <c r="G650" s="24" t="s">
        <v>1096</v>
      </c>
      <c r="H650" s="24" t="s">
        <v>1818</v>
      </c>
      <c r="I650" s="24" t="s">
        <v>1097</v>
      </c>
      <c r="J650" s="24" t="s">
        <v>323</v>
      </c>
      <c r="K650" s="25">
        <v>44570</v>
      </c>
      <c r="L650" s="25">
        <v>44570</v>
      </c>
      <c r="M650" s="25">
        <v>44600</v>
      </c>
      <c r="N650" s="24" t="s">
        <v>261</v>
      </c>
      <c r="O650" s="24" t="s">
        <v>261</v>
      </c>
      <c r="P650" s="24" t="s">
        <v>261</v>
      </c>
      <c r="Q650" s="24" t="s">
        <v>324</v>
      </c>
      <c r="R650" s="25">
        <v>44570</v>
      </c>
      <c r="S650" s="25">
        <v>44570</v>
      </c>
      <c r="T650" s="24" t="s">
        <v>263</v>
      </c>
      <c r="U650" s="24" t="s">
        <v>261</v>
      </c>
      <c r="V650" s="25" t="s">
        <v>262</v>
      </c>
      <c r="W650" s="24" t="s">
        <v>261</v>
      </c>
      <c r="X650" s="25" t="s">
        <v>262</v>
      </c>
      <c r="Y650" s="24" t="s">
        <v>263</v>
      </c>
      <c r="Z650" s="25">
        <v>44685</v>
      </c>
      <c r="AA650" s="24" t="s">
        <v>264</v>
      </c>
      <c r="AB650" s="24" t="s">
        <v>265</v>
      </c>
      <c r="AC650" s="24" t="s">
        <v>3592</v>
      </c>
      <c r="AD650" s="24" t="s">
        <v>267</v>
      </c>
      <c r="AE650" s="24" t="s">
        <v>326</v>
      </c>
      <c r="AF650" s="24" t="s">
        <v>327</v>
      </c>
      <c r="AG650" s="31">
        <v>1060</v>
      </c>
      <c r="AH650" s="24" t="s">
        <v>261</v>
      </c>
      <c r="AI650" s="24" t="s">
        <v>262</v>
      </c>
      <c r="AJ650" s="25" t="s">
        <v>262</v>
      </c>
      <c r="AK650" s="24" t="s">
        <v>262</v>
      </c>
      <c r="AL650" s="24" t="s">
        <v>262</v>
      </c>
      <c r="AM650" s="24" t="s">
        <v>262</v>
      </c>
      <c r="AN650" s="24" t="s">
        <v>262</v>
      </c>
      <c r="AO650" s="27" t="s">
        <v>263</v>
      </c>
      <c r="AP650" s="24" t="s">
        <v>261</v>
      </c>
      <c r="AQ650" s="25" t="s">
        <v>262</v>
      </c>
      <c r="AR650" s="24" t="s">
        <v>261</v>
      </c>
      <c r="AS650" s="25" t="s">
        <v>262</v>
      </c>
      <c r="AT650" s="24" t="s">
        <v>261</v>
      </c>
      <c r="AU650" s="25" t="s">
        <v>262</v>
      </c>
      <c r="AV650" s="24" t="s">
        <v>261</v>
      </c>
      <c r="AW650" s="25" t="s">
        <v>262</v>
      </c>
      <c r="AX650" s="24" t="s">
        <v>261</v>
      </c>
      <c r="AY650" s="25" t="s">
        <v>262</v>
      </c>
      <c r="AZ650" s="24" t="s">
        <v>263</v>
      </c>
      <c r="BA650" s="25">
        <v>44701</v>
      </c>
      <c r="BB650" s="24" t="s">
        <v>261</v>
      </c>
      <c r="BC650" s="25" t="s">
        <v>262</v>
      </c>
      <c r="BD650" s="24" t="s">
        <v>263</v>
      </c>
      <c r="BE650" s="26">
        <v>44701</v>
      </c>
      <c r="BF650" t="s">
        <v>206</v>
      </c>
      <c r="BG650" t="s">
        <v>509</v>
      </c>
      <c r="BH650" t="s">
        <v>208</v>
      </c>
      <c r="BI650" t="s">
        <v>408</v>
      </c>
      <c r="BJ650" t="s">
        <v>210</v>
      </c>
      <c r="BK650" t="s">
        <v>329</v>
      </c>
      <c r="BL650" t="s">
        <v>212</v>
      </c>
      <c r="BM650" t="s">
        <v>409</v>
      </c>
      <c r="BN650" t="s">
        <v>214</v>
      </c>
      <c r="BO650" t="s">
        <v>348</v>
      </c>
      <c r="BP650" t="s">
        <v>219</v>
      </c>
      <c r="BQ650" t="s">
        <v>332</v>
      </c>
      <c r="BV650" t="s">
        <v>214</v>
      </c>
      <c r="CC650" t="s">
        <v>214</v>
      </c>
      <c r="CG650" t="s">
        <v>214</v>
      </c>
      <c r="CH650" t="s">
        <v>410</v>
      </c>
      <c r="CI650" t="s">
        <v>335</v>
      </c>
      <c r="CJ650" t="s">
        <v>3593</v>
      </c>
      <c r="CK650" t="s">
        <v>333</v>
      </c>
      <c r="CL650" t="s">
        <v>412</v>
      </c>
      <c r="CN650" t="s">
        <v>283</v>
      </c>
      <c r="CP650" t="s">
        <v>413</v>
      </c>
      <c r="CQ650" t="s">
        <v>225</v>
      </c>
      <c r="CR650" t="s">
        <v>244</v>
      </c>
      <c r="CS650" t="s">
        <v>244</v>
      </c>
      <c r="CT650" t="s">
        <v>214</v>
      </c>
      <c r="CU650" t="s">
        <v>214</v>
      </c>
      <c r="CV650" t="s">
        <v>244</v>
      </c>
      <c r="CW650" t="s">
        <v>244</v>
      </c>
      <c r="CX650" t="s">
        <v>353</v>
      </c>
      <c r="CY650" t="s">
        <v>353</v>
      </c>
      <c r="CZ650" t="s">
        <v>219</v>
      </c>
      <c r="DA650" t="s">
        <v>219</v>
      </c>
      <c r="DB650" t="s">
        <v>230</v>
      </c>
      <c r="DC650" t="s">
        <v>230</v>
      </c>
      <c r="DD650" t="s">
        <v>219</v>
      </c>
      <c r="DG650" t="s">
        <v>500</v>
      </c>
      <c r="DH650" t="s">
        <v>3594</v>
      </c>
      <c r="DI650" t="s">
        <v>607</v>
      </c>
      <c r="DK650" t="s">
        <v>233</v>
      </c>
      <c r="DL650" t="s">
        <v>233</v>
      </c>
      <c r="DM650" t="s">
        <v>214</v>
      </c>
      <c r="DN650" t="s">
        <v>219</v>
      </c>
      <c r="DO650" t="s">
        <v>288</v>
      </c>
      <c r="DP650" t="s">
        <v>2302</v>
      </c>
      <c r="DR650" t="s">
        <v>308</v>
      </c>
      <c r="DT650" t="s">
        <v>214</v>
      </c>
      <c r="DU650" t="s">
        <v>214</v>
      </c>
      <c r="DV650" t="s">
        <v>427</v>
      </c>
      <c r="DW650" t="s">
        <v>3595</v>
      </c>
      <c r="DX650" t="s">
        <v>237</v>
      </c>
      <c r="DY650" t="s">
        <v>237</v>
      </c>
      <c r="DZ650" t="s">
        <v>238</v>
      </c>
      <c r="EA650" t="s">
        <v>237</v>
      </c>
      <c r="EB650" t="s">
        <v>237</v>
      </c>
      <c r="EC650" t="s">
        <v>237</v>
      </c>
      <c r="ED650" t="s">
        <v>237</v>
      </c>
      <c r="EE650" t="s">
        <v>214</v>
      </c>
      <c r="EF650" t="s">
        <v>214</v>
      </c>
      <c r="EG650" t="s">
        <v>214</v>
      </c>
      <c r="EI650" t="s">
        <v>214</v>
      </c>
      <c r="EK650" t="s">
        <v>242</v>
      </c>
      <c r="EL650" t="s">
        <v>242</v>
      </c>
      <c r="EM650" t="s">
        <v>240</v>
      </c>
      <c r="EN650" t="s">
        <v>240</v>
      </c>
      <c r="EO650" t="s">
        <v>240</v>
      </c>
      <c r="EP650" t="s">
        <v>240</v>
      </c>
      <c r="EQ650" t="s">
        <v>214</v>
      </c>
      <c r="ER650" t="s">
        <v>214</v>
      </c>
      <c r="ES650" t="s">
        <v>237</v>
      </c>
      <c r="ET650" t="s">
        <v>237</v>
      </c>
      <c r="EU650" t="s">
        <v>242</v>
      </c>
      <c r="EV650" t="s">
        <v>242</v>
      </c>
      <c r="EW650" t="s">
        <v>310</v>
      </c>
      <c r="EX650" t="s">
        <v>310</v>
      </c>
      <c r="EY650" t="s">
        <v>237</v>
      </c>
      <c r="EZ650" t="s">
        <v>241</v>
      </c>
      <c r="FA650" t="s">
        <v>241</v>
      </c>
      <c r="FB650" t="s">
        <v>237</v>
      </c>
      <c r="FC650" t="s">
        <v>233</v>
      </c>
      <c r="FD650" t="s">
        <v>233</v>
      </c>
      <c r="FE650" t="s">
        <v>250</v>
      </c>
      <c r="FF650" t="s">
        <v>250</v>
      </c>
      <c r="FG650" t="s">
        <v>242</v>
      </c>
      <c r="FH650" t="s">
        <v>242</v>
      </c>
      <c r="FI650" t="s">
        <v>214</v>
      </c>
      <c r="FJ650" t="s">
        <v>214</v>
      </c>
      <c r="FK650" t="s">
        <v>214</v>
      </c>
      <c r="FL650" t="s">
        <v>214</v>
      </c>
      <c r="FM650" t="s">
        <v>245</v>
      </c>
      <c r="FN650" t="s">
        <v>245</v>
      </c>
      <c r="FO650" t="s">
        <v>219</v>
      </c>
      <c r="FP650" t="s">
        <v>219</v>
      </c>
      <c r="FQ650" t="s">
        <v>241</v>
      </c>
      <c r="FR650" t="s">
        <v>241</v>
      </c>
      <c r="FS650" t="s">
        <v>241</v>
      </c>
      <c r="FT650" t="s">
        <v>241</v>
      </c>
      <c r="FU650" t="s">
        <v>219</v>
      </c>
      <c r="FV650" t="s">
        <v>241</v>
      </c>
      <c r="FW650" t="s">
        <v>241</v>
      </c>
      <c r="FX650" t="s">
        <v>241</v>
      </c>
      <c r="FY650" t="s">
        <v>241</v>
      </c>
      <c r="FZ650" t="s">
        <v>248</v>
      </c>
      <c r="GA650" t="s">
        <v>248</v>
      </c>
      <c r="GB650" t="s">
        <v>227</v>
      </c>
      <c r="GC650" t="s">
        <v>227</v>
      </c>
      <c r="GD650" t="s">
        <v>293</v>
      </c>
      <c r="GE650" t="s">
        <v>241</v>
      </c>
      <c r="GF650" t="s">
        <v>293</v>
      </c>
      <c r="GG650" t="s">
        <v>244</v>
      </c>
      <c r="GH650" t="s">
        <v>241</v>
      </c>
      <c r="GI650" t="s">
        <v>250</v>
      </c>
      <c r="GJ650" t="s">
        <v>250</v>
      </c>
      <c r="GK650" t="s">
        <v>250</v>
      </c>
      <c r="GL650" t="s">
        <v>227</v>
      </c>
      <c r="GM650" t="s">
        <v>227</v>
      </c>
      <c r="GN650" t="s">
        <v>219</v>
      </c>
      <c r="GO650" t="s">
        <v>219</v>
      </c>
      <c r="GP650" t="s">
        <v>294</v>
      </c>
      <c r="GQ650" t="s">
        <v>251</v>
      </c>
      <c r="GR650" t="s">
        <v>294</v>
      </c>
      <c r="GS650" t="s">
        <v>214</v>
      </c>
      <c r="GT650" t="s">
        <v>241</v>
      </c>
      <c r="GU650" t="s">
        <v>214</v>
      </c>
      <c r="GV650" t="s">
        <v>241</v>
      </c>
      <c r="GW650" t="s">
        <v>297</v>
      </c>
      <c r="GX650" t="s">
        <v>404</v>
      </c>
      <c r="GY650" t="s">
        <v>314</v>
      </c>
      <c r="GZ650" t="s">
        <v>241</v>
      </c>
      <c r="HA650" t="s">
        <v>298</v>
      </c>
      <c r="HB650" t="s">
        <v>241</v>
      </c>
      <c r="HC650" t="s">
        <v>883</v>
      </c>
      <c r="HD650" t="s">
        <v>361</v>
      </c>
      <c r="HE650" t="s">
        <v>317</v>
      </c>
      <c r="HF650" t="s">
        <v>3596</v>
      </c>
      <c r="HG650" t="s">
        <v>362</v>
      </c>
      <c r="HH650" t="s">
        <v>3597</v>
      </c>
      <c r="HI650" t="s">
        <v>241</v>
      </c>
      <c r="HJ650" t="s">
        <v>219</v>
      </c>
      <c r="HK650" t="s">
        <v>241</v>
      </c>
      <c r="HL650" s="12"/>
      <c r="HM650">
        <v>0.5</v>
      </c>
      <c r="HN650">
        <v>0.75</v>
      </c>
      <c r="HO650">
        <v>1</v>
      </c>
      <c r="HP650">
        <v>0.75</v>
      </c>
      <c r="HQ650">
        <v>1</v>
      </c>
      <c r="HR650">
        <v>0.25</v>
      </c>
      <c r="HS650">
        <v>1</v>
      </c>
      <c r="HT650">
        <v>1</v>
      </c>
      <c r="HU650">
        <v>0</v>
      </c>
      <c r="HV650">
        <v>0.5</v>
      </c>
      <c r="HW650">
        <v>0.5</v>
      </c>
      <c r="HX650">
        <v>0.5</v>
      </c>
      <c r="HY650">
        <v>1</v>
      </c>
      <c r="HZ650">
        <v>0.75</v>
      </c>
      <c r="IA650" s="4">
        <v>1</v>
      </c>
      <c r="IB650">
        <v>0.5</v>
      </c>
      <c r="IC650">
        <v>0.75</v>
      </c>
      <c r="ID650">
        <v>0.5</v>
      </c>
      <c r="IE650">
        <v>0.25</v>
      </c>
      <c r="IG650">
        <v>0.5</v>
      </c>
      <c r="IH650">
        <v>0.75</v>
      </c>
      <c r="II650">
        <v>0.75</v>
      </c>
      <c r="IJ650">
        <v>0.75</v>
      </c>
      <c r="IK650">
        <v>1</v>
      </c>
      <c r="IL650">
        <v>1</v>
      </c>
      <c r="IM650">
        <v>0.75</v>
      </c>
      <c r="IN650">
        <v>1</v>
      </c>
      <c r="IO650">
        <v>1</v>
      </c>
      <c r="IQ650">
        <v>0</v>
      </c>
      <c r="IS650">
        <f t="shared" si="575"/>
        <v>7.4999999999999997E-2</v>
      </c>
      <c r="IT650">
        <f t="shared" si="576"/>
        <v>0.09</v>
      </c>
      <c r="IU650">
        <f t="shared" si="577"/>
        <v>0.08</v>
      </c>
      <c r="IV650">
        <f t="shared" si="578"/>
        <v>7.5000000000000011E-2</v>
      </c>
      <c r="IW650">
        <f t="shared" si="579"/>
        <v>0.08</v>
      </c>
      <c r="IX650">
        <f t="shared" si="580"/>
        <v>3.2500000000000001E-2</v>
      </c>
      <c r="IY650">
        <f t="shared" si="581"/>
        <v>0.1</v>
      </c>
      <c r="IZ650">
        <f t="shared" si="582"/>
        <v>0.11</v>
      </c>
      <c r="JA650">
        <f t="shared" si="583"/>
        <v>0</v>
      </c>
      <c r="JB650">
        <f t="shared" si="584"/>
        <v>0.05</v>
      </c>
      <c r="JC650">
        <f t="shared" si="585"/>
        <v>0.06</v>
      </c>
      <c r="JD650">
        <f t="shared" si="586"/>
        <v>5.5E-2</v>
      </c>
      <c r="JE650">
        <f t="shared" si="587"/>
        <v>7.0000000000000007E-2</v>
      </c>
      <c r="JF650">
        <f t="shared" si="588"/>
        <v>0.09</v>
      </c>
      <c r="JG650" s="5">
        <f t="shared" si="589"/>
        <v>0.05</v>
      </c>
      <c r="JH650">
        <f t="shared" si="590"/>
        <v>0</v>
      </c>
      <c r="JI650">
        <f t="shared" si="590"/>
        <v>0</v>
      </c>
      <c r="JJ650">
        <f t="shared" si="591"/>
        <v>0.1</v>
      </c>
      <c r="JK650">
        <f t="shared" si="592"/>
        <v>3.7499999999999999E-2</v>
      </c>
      <c r="JL650" s="6">
        <f t="shared" si="593"/>
        <v>4.6666666666666669E-2</v>
      </c>
      <c r="JM650">
        <f t="shared" si="594"/>
        <v>0.06</v>
      </c>
      <c r="JN650">
        <f t="shared" si="595"/>
        <v>3.7500000000000006E-2</v>
      </c>
      <c r="JO650">
        <f t="shared" si="596"/>
        <v>0.11249999999999999</v>
      </c>
      <c r="JP650">
        <f t="shared" si="597"/>
        <v>7.5000000000000011E-2</v>
      </c>
      <c r="JQ650">
        <f t="shared" si="598"/>
        <v>0.12</v>
      </c>
      <c r="JR650">
        <f t="shared" si="599"/>
        <v>0.11</v>
      </c>
      <c r="JS650">
        <f t="shared" si="600"/>
        <v>7.5000000000000011E-2</v>
      </c>
      <c r="JT650">
        <f t="shared" si="600"/>
        <v>0.1</v>
      </c>
      <c r="JU650">
        <f t="shared" si="601"/>
        <v>1</v>
      </c>
      <c r="JV650">
        <f t="shared" si="601"/>
        <v>0</v>
      </c>
      <c r="JW650">
        <f t="shared" si="602"/>
        <v>0.15</v>
      </c>
      <c r="JY650">
        <f t="shared" si="603"/>
        <v>2.5000000000000001E-2</v>
      </c>
      <c r="JZ650">
        <f t="shared" si="604"/>
        <v>0.06</v>
      </c>
      <c r="KA650">
        <f t="shared" si="605"/>
        <v>0.02</v>
      </c>
      <c r="KB650">
        <f t="shared" si="605"/>
        <v>1.4999999999999999E-2</v>
      </c>
      <c r="KC650">
        <f t="shared" si="606"/>
        <v>0.04</v>
      </c>
      <c r="KD650">
        <f t="shared" si="574"/>
        <v>7.4999999999999997E-3</v>
      </c>
      <c r="KE650">
        <f t="shared" si="574"/>
        <v>0.03</v>
      </c>
      <c r="KF650">
        <f t="shared" si="574"/>
        <v>0.03</v>
      </c>
      <c r="KG650">
        <f t="shared" si="574"/>
        <v>0</v>
      </c>
      <c r="KH650">
        <f t="shared" si="574"/>
        <v>1.4999999999999999E-2</v>
      </c>
      <c r="KI650">
        <f t="shared" si="574"/>
        <v>1.4999999999999999E-2</v>
      </c>
      <c r="KJ650">
        <f t="shared" si="574"/>
        <v>1.4999999999999999E-2</v>
      </c>
      <c r="KK650">
        <f t="shared" si="607"/>
        <v>0.02</v>
      </c>
      <c r="KL650">
        <f t="shared" si="608"/>
        <v>0.03</v>
      </c>
      <c r="KM650" s="5">
        <f t="shared" si="609"/>
        <v>0.05</v>
      </c>
      <c r="KN650">
        <f t="shared" si="610"/>
        <v>0</v>
      </c>
      <c r="KO650">
        <f t="shared" si="610"/>
        <v>0</v>
      </c>
      <c r="KP650">
        <f t="shared" si="611"/>
        <v>0.03</v>
      </c>
      <c r="KQ650">
        <f t="shared" si="612"/>
        <v>7.4999999999999997E-3</v>
      </c>
      <c r="KR650" s="6">
        <f t="shared" si="613"/>
        <v>2.3333333333333334E-2</v>
      </c>
      <c r="KS650">
        <f t="shared" si="614"/>
        <v>0.02</v>
      </c>
      <c r="KT650">
        <f t="shared" si="615"/>
        <v>2.2499999999999999E-2</v>
      </c>
      <c r="KU650">
        <f t="shared" si="616"/>
        <v>0.03</v>
      </c>
      <c r="KV650">
        <f t="shared" si="617"/>
        <v>3.7500000000000006E-2</v>
      </c>
      <c r="KW650">
        <f t="shared" si="618"/>
        <v>0.01</v>
      </c>
      <c r="KX650">
        <f t="shared" si="619"/>
        <v>0</v>
      </c>
      <c r="KY650">
        <f t="shared" si="620"/>
        <v>0.03</v>
      </c>
      <c r="KZ650">
        <f t="shared" si="621"/>
        <v>0.03</v>
      </c>
      <c r="LA650">
        <f t="shared" si="622"/>
        <v>1</v>
      </c>
      <c r="LB650">
        <f t="shared" si="622"/>
        <v>0</v>
      </c>
      <c r="LC650">
        <f t="shared" si="623"/>
        <v>0.1</v>
      </c>
      <c r="LE650" t="str">
        <f t="shared" si="629"/>
        <v>Gambie</v>
      </c>
      <c r="LF650">
        <f t="shared" si="624"/>
        <v>0.64249999999999996</v>
      </c>
      <c r="LG650" s="6">
        <f t="shared" si="625"/>
        <v>0.55916666666666659</v>
      </c>
      <c r="LH650">
        <f t="shared" si="626"/>
        <v>0.84000000000000008</v>
      </c>
      <c r="LI650" s="6">
        <f t="shared" si="627"/>
        <v>0.71333333333333337</v>
      </c>
      <c r="LJ650">
        <f t="shared" si="628"/>
        <v>0</v>
      </c>
    </row>
    <row r="651" spans="1:322" x14ac:dyDescent="0.35">
      <c r="A651" s="8">
        <v>44868</v>
      </c>
      <c r="B651" t="s">
        <v>3598</v>
      </c>
      <c r="D651" s="27" t="s">
        <v>257</v>
      </c>
      <c r="E651" s="27" t="s">
        <v>257</v>
      </c>
      <c r="F651" s="27">
        <v>33</v>
      </c>
      <c r="G651" s="27" t="s">
        <v>1096</v>
      </c>
      <c r="H651" s="27" t="s">
        <v>1818</v>
      </c>
      <c r="I651" s="27" t="s">
        <v>1097</v>
      </c>
      <c r="J651" s="27" t="s">
        <v>207</v>
      </c>
      <c r="K651" s="28">
        <v>44572</v>
      </c>
      <c r="L651" s="28">
        <v>44572</v>
      </c>
      <c r="M651" s="28">
        <v>44602</v>
      </c>
      <c r="N651" s="27" t="s">
        <v>261</v>
      </c>
      <c r="O651" s="27" t="s">
        <v>261</v>
      </c>
      <c r="P651" s="27" t="s">
        <v>261</v>
      </c>
      <c r="Q651" s="27" t="s">
        <v>324</v>
      </c>
      <c r="R651" s="28">
        <v>44572</v>
      </c>
      <c r="S651" s="28">
        <v>44572</v>
      </c>
      <c r="T651" s="27" t="s">
        <v>263</v>
      </c>
      <c r="U651" s="27" t="s">
        <v>261</v>
      </c>
      <c r="V651" s="28" t="s">
        <v>262</v>
      </c>
      <c r="W651" s="27" t="s">
        <v>261</v>
      </c>
      <c r="X651" s="28" t="s">
        <v>262</v>
      </c>
      <c r="Y651" s="27" t="s">
        <v>263</v>
      </c>
      <c r="Z651" s="28">
        <v>44749</v>
      </c>
      <c r="AA651" s="27" t="s">
        <v>264</v>
      </c>
      <c r="AB651" s="27" t="s">
        <v>265</v>
      </c>
      <c r="AC651" s="27" t="s">
        <v>3599</v>
      </c>
      <c r="AD651" s="27" t="s">
        <v>267</v>
      </c>
      <c r="AE651" s="27" t="s">
        <v>326</v>
      </c>
      <c r="AF651" s="27" t="s">
        <v>327</v>
      </c>
      <c r="AG651" s="29">
        <v>1200</v>
      </c>
      <c r="AH651" s="27" t="s">
        <v>263</v>
      </c>
      <c r="AI651" s="27">
        <v>44705</v>
      </c>
      <c r="AJ651" s="28">
        <v>44711</v>
      </c>
      <c r="AK651" s="27" t="s">
        <v>264</v>
      </c>
      <c r="AL651" s="27" t="s">
        <v>269</v>
      </c>
      <c r="AM651" s="27" t="s">
        <v>265</v>
      </c>
      <c r="AN651" s="27" t="s">
        <v>270</v>
      </c>
      <c r="AO651" s="27" t="s">
        <v>261</v>
      </c>
      <c r="AP651" s="27" t="s">
        <v>261</v>
      </c>
      <c r="AQ651" s="28" t="s">
        <v>262</v>
      </c>
      <c r="AR651" s="27" t="s">
        <v>261</v>
      </c>
      <c r="AS651" s="28" t="s">
        <v>262</v>
      </c>
      <c r="AT651" s="27" t="s">
        <v>261</v>
      </c>
      <c r="AU651" s="28" t="s">
        <v>262</v>
      </c>
      <c r="AV651" s="27" t="s">
        <v>261</v>
      </c>
      <c r="AW651" s="28" t="s">
        <v>262</v>
      </c>
      <c r="AX651" s="27" t="s">
        <v>261</v>
      </c>
      <c r="AY651" s="28" t="s">
        <v>262</v>
      </c>
      <c r="AZ651" s="27" t="s">
        <v>262</v>
      </c>
      <c r="BA651" s="27" t="s">
        <v>262</v>
      </c>
      <c r="BB651" s="27" t="s">
        <v>261</v>
      </c>
      <c r="BC651" s="28" t="s">
        <v>262</v>
      </c>
      <c r="BD651" s="27" t="s">
        <v>261</v>
      </c>
      <c r="BE651" s="30" t="s">
        <v>262</v>
      </c>
      <c r="BF651" t="s">
        <v>207</v>
      </c>
      <c r="BG651" t="s">
        <v>509</v>
      </c>
      <c r="BH651" t="s">
        <v>272</v>
      </c>
      <c r="BI651" t="s">
        <v>273</v>
      </c>
      <c r="BJ651" t="s">
        <v>210</v>
      </c>
      <c r="BK651" t="s">
        <v>211</v>
      </c>
      <c r="BL651" t="s">
        <v>212</v>
      </c>
      <c r="BM651" t="s">
        <v>2011</v>
      </c>
      <c r="BN651" t="s">
        <v>214</v>
      </c>
      <c r="BO651" t="s">
        <v>276</v>
      </c>
      <c r="BP651" t="s">
        <v>277</v>
      </c>
      <c r="BQ651" t="s">
        <v>332</v>
      </c>
      <c r="BV651" t="s">
        <v>214</v>
      </c>
      <c r="CG651" t="s">
        <v>219</v>
      </c>
      <c r="CI651" t="s">
        <v>333</v>
      </c>
      <c r="CJ651" t="s">
        <v>3600</v>
      </c>
      <c r="CL651" t="s">
        <v>422</v>
      </c>
      <c r="CN651" t="s">
        <v>283</v>
      </c>
      <c r="CP651" t="s">
        <v>307</v>
      </c>
      <c r="CQ651" t="s">
        <v>225</v>
      </c>
      <c r="CR651" t="s">
        <v>227</v>
      </c>
      <c r="CT651" t="s">
        <v>214</v>
      </c>
      <c r="CV651" t="s">
        <v>227</v>
      </c>
      <c r="CX651" t="s">
        <v>287</v>
      </c>
      <c r="CZ651" t="s">
        <v>219</v>
      </c>
      <c r="DB651" t="s">
        <v>230</v>
      </c>
      <c r="DC651" t="s">
        <v>230</v>
      </c>
      <c r="DD651" t="s">
        <v>219</v>
      </c>
      <c r="DI651" t="s">
        <v>782</v>
      </c>
      <c r="DK651" t="s">
        <v>233</v>
      </c>
      <c r="DM651" t="s">
        <v>214</v>
      </c>
      <c r="DO651" t="s">
        <v>288</v>
      </c>
      <c r="DP651" t="s">
        <v>399</v>
      </c>
      <c r="DT651" t="s">
        <v>219</v>
      </c>
      <c r="DX651" t="s">
        <v>242</v>
      </c>
      <c r="DZ651" t="s">
        <v>400</v>
      </c>
      <c r="EA651" t="s">
        <v>242</v>
      </c>
      <c r="EC651" t="s">
        <v>242</v>
      </c>
      <c r="EE651" t="s">
        <v>214</v>
      </c>
      <c r="EG651" t="s">
        <v>214</v>
      </c>
      <c r="EK651" t="s">
        <v>242</v>
      </c>
      <c r="EM651" t="s">
        <v>240</v>
      </c>
      <c r="EO651" t="s">
        <v>240</v>
      </c>
      <c r="EQ651" t="s">
        <v>214</v>
      </c>
      <c r="ER651" t="s">
        <v>241</v>
      </c>
      <c r="ES651" t="s">
        <v>389</v>
      </c>
      <c r="ET651" t="s">
        <v>241</v>
      </c>
      <c r="EU651" t="s">
        <v>389</v>
      </c>
      <c r="EV651" t="s">
        <v>241</v>
      </c>
      <c r="EW651" t="s">
        <v>243</v>
      </c>
      <c r="EX651" t="s">
        <v>241</v>
      </c>
      <c r="EY651" t="s">
        <v>242</v>
      </c>
      <c r="EZ651" t="s">
        <v>241</v>
      </c>
      <c r="FA651" t="s">
        <v>241</v>
      </c>
      <c r="FB651" t="s">
        <v>241</v>
      </c>
      <c r="FC651" t="s">
        <v>237</v>
      </c>
      <c r="FD651" t="s">
        <v>241</v>
      </c>
      <c r="FE651" t="s">
        <v>286</v>
      </c>
      <c r="FF651" t="s">
        <v>241</v>
      </c>
      <c r="FG651" t="s">
        <v>239</v>
      </c>
      <c r="FH651" t="s">
        <v>241</v>
      </c>
      <c r="FI651" t="s">
        <v>214</v>
      </c>
      <c r="FJ651" t="s">
        <v>241</v>
      </c>
      <c r="FK651" t="s">
        <v>214</v>
      </c>
      <c r="FL651" t="s">
        <v>241</v>
      </c>
      <c r="FM651" t="s">
        <v>292</v>
      </c>
      <c r="FN651" t="s">
        <v>241</v>
      </c>
      <c r="FO651" t="s">
        <v>219</v>
      </c>
      <c r="FP651" t="s">
        <v>241</v>
      </c>
      <c r="FQ651" t="s">
        <v>241</v>
      </c>
      <c r="FR651" t="s">
        <v>241</v>
      </c>
      <c r="FS651" t="s">
        <v>241</v>
      </c>
      <c r="FT651" t="s">
        <v>241</v>
      </c>
      <c r="FU651" t="s">
        <v>219</v>
      </c>
      <c r="FV651" t="s">
        <v>241</v>
      </c>
      <c r="FW651" t="s">
        <v>241</v>
      </c>
      <c r="FX651" t="s">
        <v>241</v>
      </c>
      <c r="FY651" t="s">
        <v>241</v>
      </c>
      <c r="FZ651" t="s">
        <v>341</v>
      </c>
      <c r="GA651" t="s">
        <v>241</v>
      </c>
      <c r="GB651" t="s">
        <v>227</v>
      </c>
      <c r="GC651" t="s">
        <v>241</v>
      </c>
      <c r="GD651" t="s">
        <v>293</v>
      </c>
      <c r="GE651" t="s">
        <v>241</v>
      </c>
      <c r="GF651" t="s">
        <v>241</v>
      </c>
      <c r="GG651" t="s">
        <v>244</v>
      </c>
      <c r="GH651" t="s">
        <v>241</v>
      </c>
      <c r="GI651" t="s">
        <v>241</v>
      </c>
      <c r="GJ651" t="s">
        <v>227</v>
      </c>
      <c r="GK651" t="s">
        <v>241</v>
      </c>
      <c r="GL651" t="s">
        <v>227</v>
      </c>
      <c r="GM651" t="s">
        <v>241</v>
      </c>
      <c r="GN651" t="s">
        <v>219</v>
      </c>
      <c r="GO651" t="s">
        <v>241</v>
      </c>
      <c r="GP651" t="s">
        <v>342</v>
      </c>
      <c r="GQ651" t="s">
        <v>241</v>
      </c>
      <c r="GR651" t="s">
        <v>342</v>
      </c>
      <c r="GS651" t="s">
        <v>214</v>
      </c>
      <c r="GT651" t="s">
        <v>241</v>
      </c>
      <c r="GU651" t="s">
        <v>241</v>
      </c>
      <c r="GV651" t="s">
        <v>241</v>
      </c>
      <c r="GW651" t="s">
        <v>297</v>
      </c>
      <c r="GX651" t="s">
        <v>297</v>
      </c>
      <c r="GY651" t="s">
        <v>491</v>
      </c>
      <c r="GZ651" t="s">
        <v>241</v>
      </c>
      <c r="HA651" t="s">
        <v>298</v>
      </c>
      <c r="HB651" t="s">
        <v>241</v>
      </c>
      <c r="HC651" t="s">
        <v>241</v>
      </c>
      <c r="HD651" t="s">
        <v>241</v>
      </c>
      <c r="HE651" t="s">
        <v>241</v>
      </c>
      <c r="HF651" t="s">
        <v>241</v>
      </c>
      <c r="HG651" t="s">
        <v>241</v>
      </c>
      <c r="HH651" t="s">
        <v>241</v>
      </c>
      <c r="HI651" t="s">
        <v>241</v>
      </c>
      <c r="HJ651" t="s">
        <v>219</v>
      </c>
      <c r="HK651" t="s">
        <v>241</v>
      </c>
      <c r="HL651" s="12"/>
      <c r="HM651">
        <v>0.75</v>
      </c>
      <c r="HN651">
        <v>1</v>
      </c>
      <c r="HO651">
        <v>1</v>
      </c>
      <c r="HP651">
        <v>1</v>
      </c>
      <c r="HQ651">
        <v>1</v>
      </c>
      <c r="HR651">
        <v>0.25</v>
      </c>
      <c r="HS651">
        <v>1</v>
      </c>
      <c r="HT651">
        <v>1</v>
      </c>
      <c r="HU651">
        <v>1</v>
      </c>
      <c r="HV651">
        <v>0.75</v>
      </c>
      <c r="HW651">
        <v>0.75</v>
      </c>
      <c r="HX651">
        <v>0.75</v>
      </c>
      <c r="HY651">
        <v>1</v>
      </c>
      <c r="HZ651">
        <v>0.75</v>
      </c>
      <c r="IA651" s="4">
        <v>1</v>
      </c>
      <c r="IB651">
        <v>1</v>
      </c>
      <c r="IC651">
        <v>1</v>
      </c>
      <c r="ID651">
        <v>0.75</v>
      </c>
      <c r="IE651">
        <v>0.5</v>
      </c>
      <c r="IG651">
        <v>0.75</v>
      </c>
      <c r="IH651">
        <v>0.5</v>
      </c>
      <c r="II651">
        <v>1</v>
      </c>
      <c r="IJ651">
        <v>1</v>
      </c>
      <c r="IK651">
        <v>1</v>
      </c>
      <c r="IL651">
        <v>1</v>
      </c>
      <c r="IM651">
        <v>0.75</v>
      </c>
      <c r="IN651">
        <v>1</v>
      </c>
      <c r="IO651">
        <v>1</v>
      </c>
      <c r="IQ651">
        <v>1</v>
      </c>
      <c r="IS651">
        <f t="shared" si="575"/>
        <v>0.11249999999999999</v>
      </c>
      <c r="IT651">
        <f t="shared" si="576"/>
        <v>0.12</v>
      </c>
      <c r="IU651">
        <f t="shared" si="577"/>
        <v>0.08</v>
      </c>
      <c r="IV651">
        <f t="shared" si="578"/>
        <v>0.1</v>
      </c>
      <c r="IW651">
        <f t="shared" si="579"/>
        <v>0.08</v>
      </c>
      <c r="IX651">
        <f t="shared" si="580"/>
        <v>3.2500000000000001E-2</v>
      </c>
      <c r="IY651">
        <f t="shared" si="581"/>
        <v>0.1</v>
      </c>
      <c r="IZ651">
        <f t="shared" si="582"/>
        <v>0.11</v>
      </c>
      <c r="JA651">
        <f t="shared" si="583"/>
        <v>0.13</v>
      </c>
      <c r="JB651">
        <f t="shared" si="584"/>
        <v>7.5000000000000011E-2</v>
      </c>
      <c r="JC651">
        <f t="shared" si="585"/>
        <v>0.09</v>
      </c>
      <c r="JD651">
        <f t="shared" si="586"/>
        <v>8.2500000000000004E-2</v>
      </c>
      <c r="JE651">
        <f t="shared" si="587"/>
        <v>7.0000000000000007E-2</v>
      </c>
      <c r="JF651">
        <f t="shared" si="588"/>
        <v>0.09</v>
      </c>
      <c r="JG651" s="5">
        <f t="shared" si="589"/>
        <v>0.05</v>
      </c>
      <c r="JH651">
        <f t="shared" si="590"/>
        <v>0</v>
      </c>
      <c r="JI651">
        <f t="shared" si="590"/>
        <v>0</v>
      </c>
      <c r="JJ651">
        <f t="shared" si="591"/>
        <v>0.15000000000000002</v>
      </c>
      <c r="JK651">
        <f t="shared" si="592"/>
        <v>7.4999999999999997E-2</v>
      </c>
      <c r="JL651" s="6">
        <f t="shared" si="593"/>
        <v>6.6666666666666666E-2</v>
      </c>
      <c r="JM651">
        <f t="shared" si="594"/>
        <v>0.09</v>
      </c>
      <c r="JN651">
        <f t="shared" si="595"/>
        <v>2.5000000000000001E-2</v>
      </c>
      <c r="JO651">
        <f t="shared" si="596"/>
        <v>0.15</v>
      </c>
      <c r="JP651">
        <f t="shared" si="597"/>
        <v>0.1</v>
      </c>
      <c r="JQ651">
        <f t="shared" si="598"/>
        <v>0.12</v>
      </c>
      <c r="JR651">
        <f t="shared" si="599"/>
        <v>0.11</v>
      </c>
      <c r="JS651">
        <f t="shared" si="600"/>
        <v>7.5000000000000011E-2</v>
      </c>
      <c r="JT651">
        <f t="shared" si="600"/>
        <v>0.1</v>
      </c>
      <c r="JU651">
        <f t="shared" si="601"/>
        <v>1</v>
      </c>
      <c r="JV651">
        <f t="shared" si="601"/>
        <v>0</v>
      </c>
      <c r="JW651">
        <f t="shared" si="602"/>
        <v>0.15</v>
      </c>
      <c r="JY651">
        <f t="shared" si="603"/>
        <v>3.7500000000000006E-2</v>
      </c>
      <c r="JZ651">
        <f t="shared" si="604"/>
        <v>0.08</v>
      </c>
      <c r="KA651">
        <f t="shared" si="605"/>
        <v>0.02</v>
      </c>
      <c r="KB651">
        <f t="shared" si="605"/>
        <v>0.02</v>
      </c>
      <c r="KC651">
        <f t="shared" si="606"/>
        <v>0.04</v>
      </c>
      <c r="KD651">
        <f t="shared" si="574"/>
        <v>7.4999999999999997E-3</v>
      </c>
      <c r="KE651">
        <f t="shared" si="574"/>
        <v>0.03</v>
      </c>
      <c r="KF651">
        <f t="shared" si="574"/>
        <v>0.03</v>
      </c>
      <c r="KG651">
        <f t="shared" si="574"/>
        <v>0.03</v>
      </c>
      <c r="KH651">
        <f t="shared" si="574"/>
        <v>2.2499999999999999E-2</v>
      </c>
      <c r="KI651">
        <f t="shared" si="574"/>
        <v>2.2499999999999999E-2</v>
      </c>
      <c r="KJ651">
        <f t="shared" si="574"/>
        <v>2.2499999999999999E-2</v>
      </c>
      <c r="KK651">
        <f t="shared" si="607"/>
        <v>0.02</v>
      </c>
      <c r="KL651">
        <f t="shared" si="608"/>
        <v>0.03</v>
      </c>
      <c r="KM651" s="5">
        <f t="shared" si="609"/>
        <v>0.05</v>
      </c>
      <c r="KN651">
        <f t="shared" si="610"/>
        <v>0</v>
      </c>
      <c r="KO651">
        <f t="shared" si="610"/>
        <v>0</v>
      </c>
      <c r="KP651">
        <f t="shared" si="611"/>
        <v>4.4999999999999998E-2</v>
      </c>
      <c r="KQ651">
        <f t="shared" si="612"/>
        <v>1.4999999999999999E-2</v>
      </c>
      <c r="KR651" s="6">
        <f t="shared" si="613"/>
        <v>3.3333333333333333E-2</v>
      </c>
      <c r="KS651">
        <f t="shared" si="614"/>
        <v>0.03</v>
      </c>
      <c r="KT651">
        <f t="shared" si="615"/>
        <v>1.4999999999999999E-2</v>
      </c>
      <c r="KU651">
        <f t="shared" si="616"/>
        <v>0.04</v>
      </c>
      <c r="KV651">
        <f t="shared" si="617"/>
        <v>0.05</v>
      </c>
      <c r="KW651">
        <f t="shared" si="618"/>
        <v>0.01</v>
      </c>
      <c r="KX651">
        <f t="shared" si="619"/>
        <v>0</v>
      </c>
      <c r="KY651">
        <f t="shared" si="620"/>
        <v>0.03</v>
      </c>
      <c r="KZ651">
        <f t="shared" si="621"/>
        <v>0.03</v>
      </c>
      <c r="LA651">
        <f t="shared" si="622"/>
        <v>1</v>
      </c>
      <c r="LB651">
        <f t="shared" si="622"/>
        <v>0</v>
      </c>
      <c r="LC651">
        <f t="shared" si="623"/>
        <v>0.1</v>
      </c>
      <c r="LE651" t="str">
        <f t="shared" si="629"/>
        <v>Niger</v>
      </c>
      <c r="LF651">
        <f t="shared" si="624"/>
        <v>0.86499999999999999</v>
      </c>
      <c r="LG651" s="6">
        <f t="shared" si="625"/>
        <v>0.74916666666666654</v>
      </c>
      <c r="LH651">
        <f t="shared" si="626"/>
        <v>0.91999999999999993</v>
      </c>
      <c r="LI651" s="6">
        <f t="shared" si="627"/>
        <v>0.86083333333333356</v>
      </c>
      <c r="LJ651">
        <f t="shared" si="628"/>
        <v>1</v>
      </c>
    </row>
    <row r="652" spans="1:322" x14ac:dyDescent="0.35">
      <c r="A652" s="8">
        <v>44874</v>
      </c>
      <c r="B652" t="s">
        <v>3601</v>
      </c>
      <c r="D652" s="24" t="s">
        <v>321</v>
      </c>
      <c r="E652" s="24" t="s">
        <v>321</v>
      </c>
      <c r="F652" s="24">
        <v>65</v>
      </c>
      <c r="G652" s="24" t="s">
        <v>1096</v>
      </c>
      <c r="H652" s="24" t="s">
        <v>1818</v>
      </c>
      <c r="I652" s="24" t="s">
        <v>1097</v>
      </c>
      <c r="J652" s="24" t="s">
        <v>207</v>
      </c>
      <c r="K652" s="25">
        <v>44572</v>
      </c>
      <c r="L652" s="25">
        <v>44572</v>
      </c>
      <c r="M652" s="25">
        <v>44602</v>
      </c>
      <c r="N652" s="24" t="s">
        <v>261</v>
      </c>
      <c r="O652" s="24" t="s">
        <v>261</v>
      </c>
      <c r="P652" s="24" t="s">
        <v>261</v>
      </c>
      <c r="Q652" s="24" t="s">
        <v>324</v>
      </c>
      <c r="R652" s="25">
        <v>44572</v>
      </c>
      <c r="S652" s="25">
        <v>44572</v>
      </c>
      <c r="T652" s="24" t="s">
        <v>263</v>
      </c>
      <c r="U652" s="24" t="s">
        <v>261</v>
      </c>
      <c r="V652" s="25" t="s">
        <v>262</v>
      </c>
      <c r="W652" s="24" t="s">
        <v>261</v>
      </c>
      <c r="X652" s="25" t="s">
        <v>262</v>
      </c>
      <c r="Y652" s="24" t="s">
        <v>263</v>
      </c>
      <c r="Z652" s="25">
        <v>44739</v>
      </c>
      <c r="AA652" s="24" t="s">
        <v>264</v>
      </c>
      <c r="AB652" s="24" t="s">
        <v>265</v>
      </c>
      <c r="AC652" s="24" t="s">
        <v>262</v>
      </c>
      <c r="AD652" s="24" t="s">
        <v>267</v>
      </c>
      <c r="AE652" s="24" t="s">
        <v>262</v>
      </c>
      <c r="AF652" s="24" t="s">
        <v>262</v>
      </c>
      <c r="AG652" s="31" t="s">
        <v>262</v>
      </c>
      <c r="AH652" s="24" t="s">
        <v>263</v>
      </c>
      <c r="AI652" s="24">
        <v>44712</v>
      </c>
      <c r="AJ652" s="25">
        <v>44712</v>
      </c>
      <c r="AK652" s="24" t="s">
        <v>268</v>
      </c>
      <c r="AL652" s="24" t="s">
        <v>3602</v>
      </c>
      <c r="AM652" s="24" t="s">
        <v>265</v>
      </c>
      <c r="AN652" s="24" t="s">
        <v>270</v>
      </c>
      <c r="AO652" s="27" t="s">
        <v>263</v>
      </c>
      <c r="AP652" s="24" t="s">
        <v>261</v>
      </c>
      <c r="AQ652" s="25" t="s">
        <v>262</v>
      </c>
      <c r="AR652" s="24" t="s">
        <v>261</v>
      </c>
      <c r="AS652" s="25" t="s">
        <v>262</v>
      </c>
      <c r="AT652" s="24" t="s">
        <v>261</v>
      </c>
      <c r="AU652" s="25" t="s">
        <v>262</v>
      </c>
      <c r="AV652" s="24" t="s">
        <v>261</v>
      </c>
      <c r="AW652" s="25" t="s">
        <v>262</v>
      </c>
      <c r="AX652" s="24" t="s">
        <v>263</v>
      </c>
      <c r="AY652" s="25">
        <v>44637</v>
      </c>
      <c r="AZ652" s="27" t="s">
        <v>262</v>
      </c>
      <c r="BA652" s="27" t="s">
        <v>262</v>
      </c>
      <c r="BB652" s="24" t="s">
        <v>261</v>
      </c>
      <c r="BC652" s="25" t="s">
        <v>262</v>
      </c>
      <c r="BD652" s="24" t="s">
        <v>261</v>
      </c>
      <c r="BE652" s="26" t="s">
        <v>262</v>
      </c>
      <c r="BF652" t="s">
        <v>207</v>
      </c>
      <c r="BG652" t="s">
        <v>509</v>
      </c>
      <c r="BH652" t="s">
        <v>208</v>
      </c>
      <c r="BI652" t="s">
        <v>529</v>
      </c>
      <c r="BJ652" t="s">
        <v>210</v>
      </c>
      <c r="BK652" t="s">
        <v>329</v>
      </c>
      <c r="BL652" t="s">
        <v>212</v>
      </c>
      <c r="BM652" t="s">
        <v>1384</v>
      </c>
      <c r="BN652" t="s">
        <v>214</v>
      </c>
      <c r="BO652" s="13" t="s">
        <v>529</v>
      </c>
      <c r="BP652" t="s">
        <v>219</v>
      </c>
      <c r="BQ652" t="s">
        <v>216</v>
      </c>
      <c r="BR652" t="s">
        <v>3603</v>
      </c>
      <c r="BS652" t="s">
        <v>2510</v>
      </c>
      <c r="BT652" t="s">
        <v>2510</v>
      </c>
      <c r="BU652" t="s">
        <v>3603</v>
      </c>
      <c r="BV652" t="s">
        <v>214</v>
      </c>
      <c r="CC652" t="s">
        <v>214</v>
      </c>
      <c r="CG652" t="s">
        <v>219</v>
      </c>
      <c r="CI652" t="s">
        <v>220</v>
      </c>
      <c r="CJ652" t="s">
        <v>3604</v>
      </c>
      <c r="CK652" t="s">
        <v>335</v>
      </c>
      <c r="CL652" t="s">
        <v>336</v>
      </c>
      <c r="CN652" t="s">
        <v>283</v>
      </c>
      <c r="CP652" t="s">
        <v>307</v>
      </c>
      <c r="CQ652" t="s">
        <v>224</v>
      </c>
      <c r="CR652" t="s">
        <v>250</v>
      </c>
      <c r="CS652" t="s">
        <v>250</v>
      </c>
      <c r="CT652" t="s">
        <v>219</v>
      </c>
      <c r="CU652" t="s">
        <v>219</v>
      </c>
      <c r="CV652" t="s">
        <v>244</v>
      </c>
      <c r="CW652" t="s">
        <v>244</v>
      </c>
      <c r="CX652" t="s">
        <v>287</v>
      </c>
      <c r="CY652" t="s">
        <v>287</v>
      </c>
      <c r="CZ652" t="s">
        <v>214</v>
      </c>
      <c r="DA652" t="s">
        <v>214</v>
      </c>
      <c r="DB652" t="s">
        <v>230</v>
      </c>
      <c r="DC652" t="s">
        <v>230</v>
      </c>
      <c r="DD652" t="s">
        <v>219</v>
      </c>
      <c r="DG652" t="s">
        <v>546</v>
      </c>
      <c r="DI652" t="s">
        <v>1580</v>
      </c>
      <c r="DK652" t="s">
        <v>237</v>
      </c>
      <c r="DL652" t="s">
        <v>237</v>
      </c>
      <c r="DM652" t="s">
        <v>219</v>
      </c>
      <c r="DN652" t="s">
        <v>219</v>
      </c>
      <c r="DO652" t="s">
        <v>288</v>
      </c>
      <c r="DP652" t="s">
        <v>399</v>
      </c>
      <c r="DR652" t="s">
        <v>399</v>
      </c>
      <c r="DT652" t="s">
        <v>214</v>
      </c>
      <c r="DU652" t="s">
        <v>214</v>
      </c>
      <c r="DV652" t="s">
        <v>236</v>
      </c>
      <c r="DX652" t="s">
        <v>237</v>
      </c>
      <c r="DY652" t="s">
        <v>237</v>
      </c>
      <c r="DZ652" t="s">
        <v>238</v>
      </c>
      <c r="EA652" t="s">
        <v>233</v>
      </c>
      <c r="EB652" t="s">
        <v>233</v>
      </c>
      <c r="EC652" t="s">
        <v>237</v>
      </c>
      <c r="ED652" t="s">
        <v>237</v>
      </c>
      <c r="EE652" t="s">
        <v>214</v>
      </c>
      <c r="EF652" t="s">
        <v>214</v>
      </c>
      <c r="EG652" t="s">
        <v>214</v>
      </c>
      <c r="EI652" t="s">
        <v>219</v>
      </c>
      <c r="EJ652" t="s">
        <v>2719</v>
      </c>
      <c r="EK652" t="s">
        <v>237</v>
      </c>
      <c r="EL652" t="s">
        <v>237</v>
      </c>
      <c r="EM652" t="s">
        <v>486</v>
      </c>
      <c r="EN652" t="s">
        <v>486</v>
      </c>
      <c r="EO652" t="s">
        <v>401</v>
      </c>
      <c r="EP652" t="s">
        <v>401</v>
      </c>
      <c r="EQ652" t="s">
        <v>214</v>
      </c>
      <c r="ER652" t="s">
        <v>214</v>
      </c>
      <c r="ES652" t="s">
        <v>237</v>
      </c>
      <c r="ET652" t="s">
        <v>237</v>
      </c>
      <c r="EU652" t="s">
        <v>237</v>
      </c>
      <c r="EV652" t="s">
        <v>237</v>
      </c>
      <c r="EW652" t="s">
        <v>310</v>
      </c>
      <c r="EX652" t="s">
        <v>310</v>
      </c>
      <c r="EY652" t="s">
        <v>237</v>
      </c>
      <c r="EZ652" t="s">
        <v>241</v>
      </c>
      <c r="FA652" t="s">
        <v>241</v>
      </c>
      <c r="FB652" t="s">
        <v>237</v>
      </c>
      <c r="FC652" t="s">
        <v>237</v>
      </c>
      <c r="FD652" t="s">
        <v>237</v>
      </c>
      <c r="FE652" t="s">
        <v>250</v>
      </c>
      <c r="FF652" t="s">
        <v>250</v>
      </c>
      <c r="FG652" t="s">
        <v>390</v>
      </c>
      <c r="FH652" t="s">
        <v>390</v>
      </c>
      <c r="FI652" t="s">
        <v>214</v>
      </c>
      <c r="FJ652" t="s">
        <v>219</v>
      </c>
      <c r="FK652" t="s">
        <v>219</v>
      </c>
      <c r="FL652" t="s">
        <v>219</v>
      </c>
      <c r="FM652" t="s">
        <v>245</v>
      </c>
      <c r="FN652" t="s">
        <v>245</v>
      </c>
      <c r="FO652" t="s">
        <v>219</v>
      </c>
      <c r="FP652" t="s">
        <v>219</v>
      </c>
      <c r="FQ652" t="s">
        <v>241</v>
      </c>
      <c r="FR652" t="s">
        <v>241</v>
      </c>
      <c r="FS652" t="s">
        <v>241</v>
      </c>
      <c r="FT652" t="s">
        <v>241</v>
      </c>
      <c r="FU652" t="s">
        <v>219</v>
      </c>
      <c r="FV652" t="s">
        <v>241</v>
      </c>
      <c r="FW652" t="s">
        <v>241</v>
      </c>
      <c r="FX652" t="s">
        <v>241</v>
      </c>
      <c r="FY652" t="s">
        <v>241</v>
      </c>
      <c r="FZ652" t="s">
        <v>248</v>
      </c>
      <c r="GA652" t="s">
        <v>248</v>
      </c>
      <c r="GB652" t="s">
        <v>250</v>
      </c>
      <c r="GC652" t="s">
        <v>250</v>
      </c>
      <c r="GD652" t="s">
        <v>293</v>
      </c>
      <c r="GE652" t="s">
        <v>241</v>
      </c>
      <c r="GF652" t="s">
        <v>293</v>
      </c>
      <c r="GG652" t="s">
        <v>244</v>
      </c>
      <c r="GH652" t="s">
        <v>241</v>
      </c>
      <c r="GI652" t="s">
        <v>244</v>
      </c>
      <c r="GJ652" t="s">
        <v>244</v>
      </c>
      <c r="GK652" t="s">
        <v>244</v>
      </c>
      <c r="GL652" t="s">
        <v>244</v>
      </c>
      <c r="GM652" t="s">
        <v>244</v>
      </c>
      <c r="GN652" t="s">
        <v>219</v>
      </c>
      <c r="GO652" t="s">
        <v>219</v>
      </c>
      <c r="GP652" t="s">
        <v>239</v>
      </c>
      <c r="GQ652" t="s">
        <v>239</v>
      </c>
      <c r="GR652" t="s">
        <v>295</v>
      </c>
      <c r="GS652" t="s">
        <v>219</v>
      </c>
      <c r="GT652" t="s">
        <v>575</v>
      </c>
      <c r="GU652" t="s">
        <v>219</v>
      </c>
      <c r="GV652" t="s">
        <v>575</v>
      </c>
      <c r="GW652" t="s">
        <v>252</v>
      </c>
      <c r="GX652" t="s">
        <v>296</v>
      </c>
      <c r="GY652" t="s">
        <v>254</v>
      </c>
      <c r="GZ652" t="s">
        <v>241</v>
      </c>
      <c r="HA652" t="s">
        <v>298</v>
      </c>
      <c r="HB652" t="s">
        <v>241</v>
      </c>
      <c r="HC652" t="s">
        <v>883</v>
      </c>
      <c r="HD652" t="s">
        <v>361</v>
      </c>
      <c r="HE652" t="s">
        <v>429</v>
      </c>
      <c r="HF652" t="s">
        <v>3605</v>
      </c>
      <c r="HG652" t="s">
        <v>362</v>
      </c>
      <c r="HH652" t="s">
        <v>3606</v>
      </c>
      <c r="HI652" t="s">
        <v>241</v>
      </c>
      <c r="HJ652" t="s">
        <v>214</v>
      </c>
      <c r="HK652" t="s">
        <v>3607</v>
      </c>
      <c r="HL652" s="12"/>
      <c r="HM652">
        <v>0.25</v>
      </c>
      <c r="HN652">
        <v>0.5</v>
      </c>
      <c r="HO652">
        <v>0</v>
      </c>
      <c r="HP652">
        <v>0.75</v>
      </c>
      <c r="HQ652">
        <v>1</v>
      </c>
      <c r="HR652">
        <v>0.5</v>
      </c>
      <c r="HS652">
        <v>0</v>
      </c>
      <c r="HT652">
        <v>1</v>
      </c>
      <c r="HU652">
        <v>0</v>
      </c>
      <c r="HV652">
        <v>0.5</v>
      </c>
      <c r="HW652">
        <v>0.25</v>
      </c>
      <c r="HX652">
        <v>0.5</v>
      </c>
      <c r="HY652">
        <v>1</v>
      </c>
      <c r="HZ652">
        <v>0.5</v>
      </c>
      <c r="IA652" s="4">
        <v>1</v>
      </c>
      <c r="IB652">
        <v>0.5</v>
      </c>
      <c r="IC652">
        <v>0.5</v>
      </c>
      <c r="ID652">
        <v>0.5</v>
      </c>
      <c r="IE652">
        <v>0.5</v>
      </c>
      <c r="IG652">
        <v>0.5</v>
      </c>
      <c r="IH652">
        <v>0.5</v>
      </c>
      <c r="II652">
        <v>0.75</v>
      </c>
      <c r="IJ652">
        <v>0.75</v>
      </c>
      <c r="IK652">
        <v>0.5</v>
      </c>
      <c r="IL652">
        <v>1</v>
      </c>
      <c r="IM652">
        <v>0.75</v>
      </c>
      <c r="IN652">
        <v>1</v>
      </c>
      <c r="IO652">
        <v>0</v>
      </c>
      <c r="IP652">
        <v>0</v>
      </c>
      <c r="IQ652">
        <v>0</v>
      </c>
      <c r="IS652">
        <f t="shared" si="575"/>
        <v>3.7499999999999999E-2</v>
      </c>
      <c r="IT652">
        <f t="shared" si="576"/>
        <v>0.06</v>
      </c>
      <c r="IU652">
        <f t="shared" si="577"/>
        <v>0</v>
      </c>
      <c r="IV652">
        <f t="shared" si="578"/>
        <v>7.5000000000000011E-2</v>
      </c>
      <c r="IW652">
        <f t="shared" si="579"/>
        <v>0.08</v>
      </c>
      <c r="IX652">
        <f t="shared" si="580"/>
        <v>6.5000000000000002E-2</v>
      </c>
      <c r="IY652">
        <f t="shared" si="581"/>
        <v>0</v>
      </c>
      <c r="IZ652">
        <f t="shared" si="582"/>
        <v>0.11</v>
      </c>
      <c r="JA652">
        <f t="shared" si="583"/>
        <v>0</v>
      </c>
      <c r="JB652">
        <f t="shared" si="584"/>
        <v>0.05</v>
      </c>
      <c r="JC652">
        <f t="shared" si="585"/>
        <v>0.03</v>
      </c>
      <c r="JD652">
        <f t="shared" si="586"/>
        <v>5.5E-2</v>
      </c>
      <c r="JE652">
        <f t="shared" si="587"/>
        <v>7.0000000000000007E-2</v>
      </c>
      <c r="JF652">
        <f t="shared" si="588"/>
        <v>0.06</v>
      </c>
      <c r="JG652" s="5">
        <f t="shared" si="589"/>
        <v>0.05</v>
      </c>
      <c r="JH652">
        <f t="shared" si="590"/>
        <v>0</v>
      </c>
      <c r="JI652">
        <f t="shared" si="590"/>
        <v>0</v>
      </c>
      <c r="JJ652">
        <f t="shared" si="591"/>
        <v>0.1</v>
      </c>
      <c r="JK652">
        <f t="shared" si="592"/>
        <v>7.4999999999999997E-2</v>
      </c>
      <c r="JL652" s="6">
        <f t="shared" si="593"/>
        <v>0.04</v>
      </c>
      <c r="JM652">
        <f t="shared" si="594"/>
        <v>0.06</v>
      </c>
      <c r="JN652">
        <f t="shared" si="595"/>
        <v>2.5000000000000001E-2</v>
      </c>
      <c r="JO652">
        <f t="shared" si="596"/>
        <v>0.11249999999999999</v>
      </c>
      <c r="JP652">
        <f t="shared" si="597"/>
        <v>7.5000000000000011E-2</v>
      </c>
      <c r="JQ652">
        <f t="shared" si="598"/>
        <v>0.06</v>
      </c>
      <c r="JR652">
        <f t="shared" si="599"/>
        <v>0.11</v>
      </c>
      <c r="JS652">
        <f t="shared" si="600"/>
        <v>7.5000000000000011E-2</v>
      </c>
      <c r="JT652">
        <f t="shared" si="600"/>
        <v>0.1</v>
      </c>
      <c r="JU652">
        <f t="shared" si="601"/>
        <v>0</v>
      </c>
      <c r="JV652">
        <f t="shared" si="601"/>
        <v>0</v>
      </c>
      <c r="JW652">
        <f t="shared" si="602"/>
        <v>0</v>
      </c>
      <c r="JY652">
        <f t="shared" si="603"/>
        <v>1.2500000000000001E-2</v>
      </c>
      <c r="JZ652">
        <f t="shared" si="604"/>
        <v>0.04</v>
      </c>
      <c r="KA652">
        <f t="shared" si="605"/>
        <v>0</v>
      </c>
      <c r="KB652">
        <f t="shared" si="605"/>
        <v>1.4999999999999999E-2</v>
      </c>
      <c r="KC652">
        <f t="shared" si="606"/>
        <v>0.04</v>
      </c>
      <c r="KD652">
        <f t="shared" si="574"/>
        <v>1.4999999999999999E-2</v>
      </c>
      <c r="KE652">
        <f t="shared" si="574"/>
        <v>0</v>
      </c>
      <c r="KF652">
        <f t="shared" si="574"/>
        <v>0.03</v>
      </c>
      <c r="KG652">
        <f t="shared" si="574"/>
        <v>0</v>
      </c>
      <c r="KH652">
        <f t="shared" si="574"/>
        <v>1.4999999999999999E-2</v>
      </c>
      <c r="KI652">
        <f t="shared" si="574"/>
        <v>7.4999999999999997E-3</v>
      </c>
      <c r="KJ652">
        <f t="shared" si="574"/>
        <v>1.4999999999999999E-2</v>
      </c>
      <c r="KK652">
        <f t="shared" si="607"/>
        <v>0.02</v>
      </c>
      <c r="KL652">
        <f t="shared" si="608"/>
        <v>0.02</v>
      </c>
      <c r="KM652" s="5">
        <f t="shared" si="609"/>
        <v>0.05</v>
      </c>
      <c r="KN652">
        <f t="shared" si="610"/>
        <v>0</v>
      </c>
      <c r="KO652">
        <f t="shared" si="610"/>
        <v>0</v>
      </c>
      <c r="KP652">
        <f t="shared" si="611"/>
        <v>0.03</v>
      </c>
      <c r="KQ652">
        <f t="shared" si="612"/>
        <v>1.4999999999999999E-2</v>
      </c>
      <c r="KR652" s="6">
        <f t="shared" si="613"/>
        <v>0.02</v>
      </c>
      <c r="KS652">
        <f t="shared" si="614"/>
        <v>0.02</v>
      </c>
      <c r="KT652">
        <f t="shared" si="615"/>
        <v>1.4999999999999999E-2</v>
      </c>
      <c r="KU652">
        <f t="shared" si="616"/>
        <v>0.03</v>
      </c>
      <c r="KV652">
        <f t="shared" si="617"/>
        <v>3.7500000000000006E-2</v>
      </c>
      <c r="KW652">
        <f t="shared" si="618"/>
        <v>5.0000000000000001E-3</v>
      </c>
      <c r="KX652">
        <f t="shared" si="619"/>
        <v>0</v>
      </c>
      <c r="KY652">
        <f t="shared" si="620"/>
        <v>0.03</v>
      </c>
      <c r="KZ652">
        <f t="shared" si="621"/>
        <v>0.03</v>
      </c>
      <c r="LA652">
        <f t="shared" si="622"/>
        <v>0</v>
      </c>
      <c r="LB652">
        <f t="shared" si="622"/>
        <v>0</v>
      </c>
      <c r="LC652">
        <f t="shared" si="623"/>
        <v>0</v>
      </c>
      <c r="LE652" t="str">
        <f t="shared" si="629"/>
        <v>Niger</v>
      </c>
      <c r="LF652">
        <f t="shared" si="624"/>
        <v>0.42749999999999999</v>
      </c>
      <c r="LG652" s="6">
        <f t="shared" si="625"/>
        <v>0.53</v>
      </c>
      <c r="LH652">
        <f t="shared" si="626"/>
        <v>0.61749999999999994</v>
      </c>
      <c r="LI652" s="6">
        <f t="shared" si="627"/>
        <v>0.51250000000000018</v>
      </c>
      <c r="LJ652">
        <f t="shared" si="628"/>
        <v>0</v>
      </c>
    </row>
    <row r="653" spans="1:322" x14ac:dyDescent="0.35">
      <c r="A653" s="8">
        <v>44874</v>
      </c>
      <c r="B653" t="s">
        <v>3608</v>
      </c>
      <c r="D653" s="27" t="s">
        <v>321</v>
      </c>
      <c r="E653" s="27" t="s">
        <v>321</v>
      </c>
      <c r="F653" s="27">
        <v>65</v>
      </c>
      <c r="G653" s="27" t="s">
        <v>1096</v>
      </c>
      <c r="H653" s="27" t="s">
        <v>1818</v>
      </c>
      <c r="I653" s="27" t="s">
        <v>1097</v>
      </c>
      <c r="J653" s="27" t="s">
        <v>207</v>
      </c>
      <c r="K653" s="28">
        <v>44572</v>
      </c>
      <c r="L653" s="28">
        <v>44572</v>
      </c>
      <c r="M653" s="28">
        <v>44602</v>
      </c>
      <c r="N653" s="27" t="s">
        <v>261</v>
      </c>
      <c r="O653" s="27" t="s">
        <v>261</v>
      </c>
      <c r="P653" s="27" t="s">
        <v>261</v>
      </c>
      <c r="Q653" s="27" t="s">
        <v>324</v>
      </c>
      <c r="R653" s="28">
        <v>44572</v>
      </c>
      <c r="S653" s="28">
        <v>44572</v>
      </c>
      <c r="T653" s="27" t="s">
        <v>263</v>
      </c>
      <c r="U653" s="27" t="s">
        <v>261</v>
      </c>
      <c r="V653" s="28" t="s">
        <v>262</v>
      </c>
      <c r="W653" s="27" t="s">
        <v>261</v>
      </c>
      <c r="X653" s="28" t="s">
        <v>262</v>
      </c>
      <c r="Y653" s="27" t="s">
        <v>263</v>
      </c>
      <c r="Z653" s="28">
        <v>44739</v>
      </c>
      <c r="AA653" s="27" t="s">
        <v>264</v>
      </c>
      <c r="AB653" s="27" t="s">
        <v>265</v>
      </c>
      <c r="AC653" s="27" t="s">
        <v>262</v>
      </c>
      <c r="AD653" s="27" t="s">
        <v>267</v>
      </c>
      <c r="AE653" s="27" t="s">
        <v>262</v>
      </c>
      <c r="AF653" s="27" t="s">
        <v>262</v>
      </c>
      <c r="AG653" s="29" t="s">
        <v>262</v>
      </c>
      <c r="AH653" s="27" t="s">
        <v>263</v>
      </c>
      <c r="AI653" s="27">
        <v>44712</v>
      </c>
      <c r="AJ653" s="28">
        <v>44712</v>
      </c>
      <c r="AK653" s="27" t="s">
        <v>268</v>
      </c>
      <c r="AL653" s="27" t="s">
        <v>3602</v>
      </c>
      <c r="AM653" s="27" t="s">
        <v>265</v>
      </c>
      <c r="AN653" s="27" t="s">
        <v>270</v>
      </c>
      <c r="AO653" s="27" t="s">
        <v>263</v>
      </c>
      <c r="AP653" s="27" t="s">
        <v>261</v>
      </c>
      <c r="AQ653" s="28" t="s">
        <v>262</v>
      </c>
      <c r="AR653" s="27" t="s">
        <v>261</v>
      </c>
      <c r="AS653" s="28" t="s">
        <v>262</v>
      </c>
      <c r="AT653" s="27" t="s">
        <v>261</v>
      </c>
      <c r="AU653" s="28" t="s">
        <v>262</v>
      </c>
      <c r="AV653" s="27" t="s">
        <v>261</v>
      </c>
      <c r="AW653" s="28" t="s">
        <v>262</v>
      </c>
      <c r="AX653" s="27" t="s">
        <v>263</v>
      </c>
      <c r="AY653" s="28">
        <v>44637</v>
      </c>
      <c r="AZ653" s="27" t="s">
        <v>262</v>
      </c>
      <c r="BA653" s="27" t="s">
        <v>262</v>
      </c>
      <c r="BB653" s="27" t="s">
        <v>261</v>
      </c>
      <c r="BC653" s="28" t="s">
        <v>262</v>
      </c>
      <c r="BD653" s="27" t="s">
        <v>261</v>
      </c>
      <c r="BE653" s="30" t="s">
        <v>262</v>
      </c>
      <c r="BF653" t="s">
        <v>207</v>
      </c>
      <c r="BG653" t="s">
        <v>509</v>
      </c>
      <c r="BH653" t="s">
        <v>208</v>
      </c>
      <c r="BI653" t="s">
        <v>695</v>
      </c>
      <c r="BJ653" t="s">
        <v>210</v>
      </c>
      <c r="BK653" t="s">
        <v>329</v>
      </c>
      <c r="BL653" t="s">
        <v>212</v>
      </c>
      <c r="BM653" t="s">
        <v>1364</v>
      </c>
      <c r="BN653" t="s">
        <v>214</v>
      </c>
      <c r="BO653" s="13" t="s">
        <v>529</v>
      </c>
      <c r="BP653" t="s">
        <v>219</v>
      </c>
      <c r="BQ653" t="s">
        <v>216</v>
      </c>
      <c r="BR653" t="s">
        <v>3603</v>
      </c>
      <c r="BS653" t="s">
        <v>2510</v>
      </c>
      <c r="BT653" t="s">
        <v>2510</v>
      </c>
      <c r="BU653" t="s">
        <v>3603</v>
      </c>
      <c r="BV653" t="s">
        <v>214</v>
      </c>
      <c r="CC653" t="s">
        <v>214</v>
      </c>
      <c r="CG653" t="s">
        <v>219</v>
      </c>
      <c r="CI653" t="s">
        <v>220</v>
      </c>
      <c r="CJ653" t="s">
        <v>3604</v>
      </c>
      <c r="CK653" t="s">
        <v>335</v>
      </c>
      <c r="CL653" t="s">
        <v>336</v>
      </c>
      <c r="CN653" t="s">
        <v>283</v>
      </c>
      <c r="CP653" t="s">
        <v>307</v>
      </c>
      <c r="CQ653" t="s">
        <v>224</v>
      </c>
      <c r="CR653" t="s">
        <v>250</v>
      </c>
      <c r="CS653" t="s">
        <v>250</v>
      </c>
      <c r="CT653" t="s">
        <v>219</v>
      </c>
      <c r="CU653" t="s">
        <v>219</v>
      </c>
      <c r="CV653" t="s">
        <v>244</v>
      </c>
      <c r="CW653" t="s">
        <v>244</v>
      </c>
      <c r="CX653" t="s">
        <v>287</v>
      </c>
      <c r="CY653" t="s">
        <v>287</v>
      </c>
      <c r="CZ653" t="s">
        <v>214</v>
      </c>
      <c r="DA653" t="s">
        <v>214</v>
      </c>
      <c r="DB653" t="s">
        <v>230</v>
      </c>
      <c r="DC653" t="s">
        <v>230</v>
      </c>
      <c r="DD653" t="s">
        <v>219</v>
      </c>
      <c r="DG653" t="s">
        <v>546</v>
      </c>
      <c r="DI653" t="s">
        <v>1580</v>
      </c>
      <c r="DK653" t="s">
        <v>237</v>
      </c>
      <c r="DL653" t="s">
        <v>237</v>
      </c>
      <c r="DM653" t="s">
        <v>219</v>
      </c>
      <c r="DN653" t="s">
        <v>219</v>
      </c>
      <c r="DO653" t="s">
        <v>288</v>
      </c>
      <c r="DP653" t="s">
        <v>399</v>
      </c>
      <c r="DR653" t="s">
        <v>399</v>
      </c>
      <c r="DT653" t="s">
        <v>214</v>
      </c>
      <c r="DU653" t="s">
        <v>214</v>
      </c>
      <c r="DV653" t="s">
        <v>236</v>
      </c>
      <c r="DX653" t="s">
        <v>237</v>
      </c>
      <c r="DY653" t="s">
        <v>237</v>
      </c>
      <c r="DZ653" t="s">
        <v>238</v>
      </c>
      <c r="EA653" t="s">
        <v>233</v>
      </c>
      <c r="EB653" t="s">
        <v>233</v>
      </c>
      <c r="EC653" t="s">
        <v>237</v>
      </c>
      <c r="ED653" t="s">
        <v>237</v>
      </c>
      <c r="EE653" t="s">
        <v>214</v>
      </c>
      <c r="EF653" t="s">
        <v>214</v>
      </c>
      <c r="EG653" t="s">
        <v>214</v>
      </c>
      <c r="EI653" t="s">
        <v>219</v>
      </c>
      <c r="EJ653" t="s">
        <v>2719</v>
      </c>
      <c r="EK653" t="s">
        <v>237</v>
      </c>
      <c r="EL653" t="s">
        <v>237</v>
      </c>
      <c r="EM653" t="s">
        <v>486</v>
      </c>
      <c r="EN653" t="s">
        <v>486</v>
      </c>
      <c r="EO653" t="s">
        <v>401</v>
      </c>
      <c r="EP653" t="s">
        <v>401</v>
      </c>
      <c r="EQ653" t="s">
        <v>214</v>
      </c>
      <c r="ER653" t="s">
        <v>214</v>
      </c>
      <c r="ES653" t="s">
        <v>237</v>
      </c>
      <c r="ET653" t="s">
        <v>237</v>
      </c>
      <c r="EU653" t="s">
        <v>237</v>
      </c>
      <c r="EV653" t="s">
        <v>237</v>
      </c>
      <c r="EW653" t="s">
        <v>310</v>
      </c>
      <c r="EX653" t="s">
        <v>310</v>
      </c>
      <c r="EY653" t="s">
        <v>237</v>
      </c>
      <c r="EZ653" t="s">
        <v>241</v>
      </c>
      <c r="FA653" t="s">
        <v>241</v>
      </c>
      <c r="FB653" t="s">
        <v>237</v>
      </c>
      <c r="FC653" t="s">
        <v>237</v>
      </c>
      <c r="FD653" t="s">
        <v>237</v>
      </c>
      <c r="FE653" t="s">
        <v>250</v>
      </c>
      <c r="FF653" t="s">
        <v>250</v>
      </c>
      <c r="FG653" t="s">
        <v>390</v>
      </c>
      <c r="FH653" t="s">
        <v>390</v>
      </c>
      <c r="FI653" t="s">
        <v>214</v>
      </c>
      <c r="FJ653" t="s">
        <v>219</v>
      </c>
      <c r="FK653" t="s">
        <v>219</v>
      </c>
      <c r="FL653" t="s">
        <v>219</v>
      </c>
      <c r="FM653" t="s">
        <v>245</v>
      </c>
      <c r="FN653" t="s">
        <v>245</v>
      </c>
      <c r="FO653" t="s">
        <v>219</v>
      </c>
      <c r="FP653" t="s">
        <v>219</v>
      </c>
      <c r="FQ653" t="s">
        <v>241</v>
      </c>
      <c r="FR653" t="s">
        <v>241</v>
      </c>
      <c r="FS653" t="s">
        <v>241</v>
      </c>
      <c r="FT653" t="s">
        <v>241</v>
      </c>
      <c r="FU653" t="s">
        <v>219</v>
      </c>
      <c r="FV653" t="s">
        <v>241</v>
      </c>
      <c r="FW653" t="s">
        <v>241</v>
      </c>
      <c r="FX653" t="s">
        <v>241</v>
      </c>
      <c r="FY653" t="s">
        <v>241</v>
      </c>
      <c r="FZ653" t="s">
        <v>248</v>
      </c>
      <c r="GA653" t="s">
        <v>248</v>
      </c>
      <c r="GB653" t="s">
        <v>250</v>
      </c>
      <c r="GC653" t="s">
        <v>250</v>
      </c>
      <c r="GD653" t="s">
        <v>293</v>
      </c>
      <c r="GE653" t="s">
        <v>241</v>
      </c>
      <c r="GF653" t="s">
        <v>293</v>
      </c>
      <c r="GG653" t="s">
        <v>244</v>
      </c>
      <c r="GH653" t="s">
        <v>241</v>
      </c>
      <c r="GI653" t="s">
        <v>244</v>
      </c>
      <c r="GJ653" t="s">
        <v>244</v>
      </c>
      <c r="GK653" t="s">
        <v>244</v>
      </c>
      <c r="GL653" t="s">
        <v>244</v>
      </c>
      <c r="GM653" t="s">
        <v>244</v>
      </c>
      <c r="GN653" t="s">
        <v>219</v>
      </c>
      <c r="GO653" t="s">
        <v>219</v>
      </c>
      <c r="GP653" t="s">
        <v>239</v>
      </c>
      <c r="GQ653" t="s">
        <v>239</v>
      </c>
      <c r="GR653" t="s">
        <v>295</v>
      </c>
      <c r="GS653" t="s">
        <v>219</v>
      </c>
      <c r="GT653" t="s">
        <v>575</v>
      </c>
      <c r="GU653" t="s">
        <v>219</v>
      </c>
      <c r="GV653" t="s">
        <v>575</v>
      </c>
      <c r="GW653" t="s">
        <v>252</v>
      </c>
      <c r="GX653" t="s">
        <v>296</v>
      </c>
      <c r="GY653" t="s">
        <v>254</v>
      </c>
      <c r="GZ653" t="s">
        <v>241</v>
      </c>
      <c r="HA653" t="s">
        <v>298</v>
      </c>
      <c r="HB653" t="s">
        <v>241</v>
      </c>
      <c r="HC653" t="s">
        <v>883</v>
      </c>
      <c r="HD653" t="s">
        <v>361</v>
      </c>
      <c r="HE653" t="s">
        <v>429</v>
      </c>
      <c r="HF653" t="s">
        <v>3605</v>
      </c>
      <c r="HG653" t="s">
        <v>362</v>
      </c>
      <c r="HH653" t="s">
        <v>3606</v>
      </c>
      <c r="HI653" t="s">
        <v>241</v>
      </c>
      <c r="HJ653" t="s">
        <v>214</v>
      </c>
      <c r="HK653" t="s">
        <v>3607</v>
      </c>
      <c r="HL653" s="12"/>
      <c r="HM653">
        <v>0.75</v>
      </c>
      <c r="HN653">
        <v>0.75</v>
      </c>
      <c r="HO653">
        <v>1</v>
      </c>
      <c r="HP653">
        <v>0.75</v>
      </c>
      <c r="HQ653">
        <v>1</v>
      </c>
      <c r="HR653">
        <v>0.5</v>
      </c>
      <c r="HS653">
        <v>1</v>
      </c>
      <c r="HT653">
        <v>1</v>
      </c>
      <c r="HU653">
        <v>0</v>
      </c>
      <c r="HV653">
        <v>0.75</v>
      </c>
      <c r="HW653">
        <v>0.5</v>
      </c>
      <c r="HX653">
        <v>0.5</v>
      </c>
      <c r="HY653">
        <v>1</v>
      </c>
      <c r="HZ653">
        <v>0.5</v>
      </c>
      <c r="IA653" s="4">
        <v>1</v>
      </c>
      <c r="IB653">
        <v>0.75</v>
      </c>
      <c r="IC653">
        <v>0.75</v>
      </c>
      <c r="ID653">
        <v>0.5</v>
      </c>
      <c r="IE653">
        <v>0.75</v>
      </c>
      <c r="IG653">
        <v>0.25</v>
      </c>
      <c r="IH653">
        <v>1</v>
      </c>
      <c r="II653">
        <v>1</v>
      </c>
      <c r="IJ653">
        <v>1</v>
      </c>
      <c r="IK653">
        <v>0.75</v>
      </c>
      <c r="IL653">
        <v>1</v>
      </c>
      <c r="IM653">
        <v>1</v>
      </c>
      <c r="IN653">
        <v>1</v>
      </c>
      <c r="IO653">
        <v>1</v>
      </c>
      <c r="IQ653">
        <v>0</v>
      </c>
      <c r="IS653">
        <f t="shared" si="575"/>
        <v>0.11249999999999999</v>
      </c>
      <c r="IT653">
        <f t="shared" si="576"/>
        <v>0.09</v>
      </c>
      <c r="IU653">
        <f t="shared" si="577"/>
        <v>0.08</v>
      </c>
      <c r="IV653">
        <f t="shared" si="578"/>
        <v>7.5000000000000011E-2</v>
      </c>
      <c r="IW653">
        <f t="shared" si="579"/>
        <v>0.08</v>
      </c>
      <c r="IX653">
        <f t="shared" si="580"/>
        <v>6.5000000000000002E-2</v>
      </c>
      <c r="IY653">
        <f t="shared" si="581"/>
        <v>0.1</v>
      </c>
      <c r="IZ653">
        <f t="shared" si="582"/>
        <v>0.11</v>
      </c>
      <c r="JA653">
        <f t="shared" si="583"/>
        <v>0</v>
      </c>
      <c r="JB653">
        <f t="shared" si="584"/>
        <v>7.5000000000000011E-2</v>
      </c>
      <c r="JC653">
        <f t="shared" si="585"/>
        <v>0.06</v>
      </c>
      <c r="JD653">
        <f t="shared" si="586"/>
        <v>5.5E-2</v>
      </c>
      <c r="JE653">
        <f t="shared" si="587"/>
        <v>7.0000000000000007E-2</v>
      </c>
      <c r="JF653">
        <f t="shared" si="588"/>
        <v>0.06</v>
      </c>
      <c r="JG653" s="5">
        <f t="shared" si="589"/>
        <v>0.05</v>
      </c>
      <c r="JH653">
        <f t="shared" si="590"/>
        <v>0</v>
      </c>
      <c r="JI653">
        <f t="shared" si="590"/>
        <v>0</v>
      </c>
      <c r="JJ653">
        <f t="shared" si="591"/>
        <v>0.1</v>
      </c>
      <c r="JK653">
        <f t="shared" si="592"/>
        <v>0.11249999999999999</v>
      </c>
      <c r="JL653" s="6">
        <f t="shared" si="593"/>
        <v>0.05</v>
      </c>
      <c r="JM653">
        <f t="shared" si="594"/>
        <v>0.03</v>
      </c>
      <c r="JN653">
        <f t="shared" si="595"/>
        <v>0.05</v>
      </c>
      <c r="JO653">
        <f t="shared" si="596"/>
        <v>0.15</v>
      </c>
      <c r="JP653">
        <f t="shared" si="597"/>
        <v>0.1</v>
      </c>
      <c r="JQ653">
        <f t="shared" si="598"/>
        <v>0.09</v>
      </c>
      <c r="JR653">
        <f t="shared" si="599"/>
        <v>0.11</v>
      </c>
      <c r="JS653">
        <f t="shared" si="600"/>
        <v>0.1</v>
      </c>
      <c r="JT653">
        <f t="shared" si="600"/>
        <v>0.1</v>
      </c>
      <c r="JU653">
        <f t="shared" si="601"/>
        <v>1</v>
      </c>
      <c r="JV653">
        <f t="shared" si="601"/>
        <v>0</v>
      </c>
      <c r="JW653">
        <f t="shared" si="602"/>
        <v>0.15</v>
      </c>
      <c r="JY653">
        <f t="shared" si="603"/>
        <v>3.7500000000000006E-2</v>
      </c>
      <c r="JZ653">
        <f t="shared" si="604"/>
        <v>0.06</v>
      </c>
      <c r="KA653">
        <f t="shared" si="605"/>
        <v>0.02</v>
      </c>
      <c r="KB653">
        <f t="shared" si="605"/>
        <v>1.4999999999999999E-2</v>
      </c>
      <c r="KC653">
        <f t="shared" si="606"/>
        <v>0.04</v>
      </c>
      <c r="KD653">
        <f t="shared" si="574"/>
        <v>1.4999999999999999E-2</v>
      </c>
      <c r="KE653">
        <f t="shared" si="574"/>
        <v>0.03</v>
      </c>
      <c r="KF653">
        <f t="shared" si="574"/>
        <v>0.03</v>
      </c>
      <c r="KG653">
        <f t="shared" si="574"/>
        <v>0</v>
      </c>
      <c r="KH653">
        <f t="shared" si="574"/>
        <v>2.2499999999999999E-2</v>
      </c>
      <c r="KI653">
        <f t="shared" si="574"/>
        <v>1.4999999999999999E-2</v>
      </c>
      <c r="KJ653">
        <f t="shared" si="574"/>
        <v>1.4999999999999999E-2</v>
      </c>
      <c r="KK653">
        <f t="shared" si="607"/>
        <v>0.02</v>
      </c>
      <c r="KL653">
        <f t="shared" si="608"/>
        <v>0.02</v>
      </c>
      <c r="KM653" s="5">
        <f t="shared" si="609"/>
        <v>0.05</v>
      </c>
      <c r="KN653">
        <f t="shared" si="610"/>
        <v>0</v>
      </c>
      <c r="KO653">
        <f t="shared" si="610"/>
        <v>0</v>
      </c>
      <c r="KP653">
        <f t="shared" si="611"/>
        <v>0.03</v>
      </c>
      <c r="KQ653">
        <f t="shared" si="612"/>
        <v>2.2499999999999999E-2</v>
      </c>
      <c r="KR653" s="6">
        <f t="shared" si="613"/>
        <v>2.5000000000000001E-2</v>
      </c>
      <c r="KS653">
        <f t="shared" si="614"/>
        <v>0.01</v>
      </c>
      <c r="KT653">
        <f t="shared" si="615"/>
        <v>0.03</v>
      </c>
      <c r="KU653">
        <f t="shared" si="616"/>
        <v>0.04</v>
      </c>
      <c r="KV653">
        <f t="shared" si="617"/>
        <v>0.05</v>
      </c>
      <c r="KW653">
        <f t="shared" si="618"/>
        <v>7.4999999999999997E-3</v>
      </c>
      <c r="KX653">
        <f t="shared" si="619"/>
        <v>0</v>
      </c>
      <c r="KY653">
        <f t="shared" si="620"/>
        <v>0.04</v>
      </c>
      <c r="KZ653">
        <f t="shared" si="621"/>
        <v>0.03</v>
      </c>
      <c r="LA653">
        <f t="shared" si="622"/>
        <v>1</v>
      </c>
      <c r="LB653">
        <f t="shared" si="622"/>
        <v>0</v>
      </c>
      <c r="LC653">
        <f t="shared" si="623"/>
        <v>0.1</v>
      </c>
      <c r="LE653" t="str">
        <f t="shared" si="629"/>
        <v>Niger</v>
      </c>
      <c r="LF653">
        <f t="shared" si="624"/>
        <v>0.71249999999999991</v>
      </c>
      <c r="LG653" s="6">
        <f t="shared" si="625"/>
        <v>0.63250000000000006</v>
      </c>
      <c r="LH653">
        <f t="shared" si="626"/>
        <v>0.87999999999999989</v>
      </c>
      <c r="LI653" s="6">
        <f t="shared" si="627"/>
        <v>0.77500000000000013</v>
      </c>
      <c r="LJ653">
        <f t="shared" si="628"/>
        <v>0</v>
      </c>
    </row>
    <row r="654" spans="1:322" x14ac:dyDescent="0.35">
      <c r="A654" s="8">
        <v>44870</v>
      </c>
      <c r="B654" t="s">
        <v>3609</v>
      </c>
      <c r="D654" s="24" t="s">
        <v>321</v>
      </c>
      <c r="E654" s="24" t="s">
        <v>321</v>
      </c>
      <c r="F654" s="24">
        <v>52</v>
      </c>
      <c r="G654" s="24" t="s">
        <v>1096</v>
      </c>
      <c r="H654" s="24" t="s">
        <v>1818</v>
      </c>
      <c r="I654" s="24" t="s">
        <v>1097</v>
      </c>
      <c r="J654" s="24" t="s">
        <v>207</v>
      </c>
      <c r="K654" s="25">
        <v>44572</v>
      </c>
      <c r="L654" s="25">
        <v>44572</v>
      </c>
      <c r="M654" s="25">
        <v>44602</v>
      </c>
      <c r="N654" s="24" t="s">
        <v>261</v>
      </c>
      <c r="O654" s="24" t="s">
        <v>261</v>
      </c>
      <c r="P654" s="24" t="s">
        <v>261</v>
      </c>
      <c r="Q654" s="24" t="s">
        <v>262</v>
      </c>
      <c r="R654" s="25" t="s">
        <v>262</v>
      </c>
      <c r="S654" s="25" t="s">
        <v>262</v>
      </c>
      <c r="T654" s="24" t="s">
        <v>263</v>
      </c>
      <c r="U654" s="24" t="s">
        <v>261</v>
      </c>
      <c r="V654" s="25" t="s">
        <v>262</v>
      </c>
      <c r="W654" s="24" t="s">
        <v>261</v>
      </c>
      <c r="X654" s="25" t="s">
        <v>262</v>
      </c>
      <c r="Y654" s="24" t="s">
        <v>263</v>
      </c>
      <c r="Z654" s="25">
        <v>44777</v>
      </c>
      <c r="AA654" s="24" t="s">
        <v>268</v>
      </c>
      <c r="AB654" s="24" t="s">
        <v>265</v>
      </c>
      <c r="AC654" s="24" t="s">
        <v>1386</v>
      </c>
      <c r="AD654" s="24" t="s">
        <v>267</v>
      </c>
      <c r="AE654" s="24" t="s">
        <v>262</v>
      </c>
      <c r="AF654" s="24" t="s">
        <v>262</v>
      </c>
      <c r="AG654" s="31" t="s">
        <v>262</v>
      </c>
      <c r="AH654" s="24" t="s">
        <v>263</v>
      </c>
      <c r="AI654" s="24">
        <v>44717</v>
      </c>
      <c r="AJ654" s="25">
        <v>44717</v>
      </c>
      <c r="AK654" s="24" t="s">
        <v>268</v>
      </c>
      <c r="AL654" s="24" t="s">
        <v>269</v>
      </c>
      <c r="AM654" s="24" t="s">
        <v>265</v>
      </c>
      <c r="AN654" s="24" t="s">
        <v>270</v>
      </c>
      <c r="AO654" s="24" t="s">
        <v>261</v>
      </c>
      <c r="AP654" s="24" t="s">
        <v>261</v>
      </c>
      <c r="AQ654" s="25" t="s">
        <v>262</v>
      </c>
      <c r="AR654" s="24" t="s">
        <v>261</v>
      </c>
      <c r="AS654" s="25" t="s">
        <v>262</v>
      </c>
      <c r="AT654" s="24" t="s">
        <v>261</v>
      </c>
      <c r="AU654" s="25" t="s">
        <v>262</v>
      </c>
      <c r="AV654" s="24" t="s">
        <v>261</v>
      </c>
      <c r="AW654" s="25" t="s">
        <v>262</v>
      </c>
      <c r="AX654" s="24" t="s">
        <v>261</v>
      </c>
      <c r="AY654" s="25" t="s">
        <v>262</v>
      </c>
      <c r="AZ654" s="27" t="s">
        <v>262</v>
      </c>
      <c r="BA654" s="27" t="s">
        <v>262</v>
      </c>
      <c r="BB654" s="24" t="s">
        <v>261</v>
      </c>
      <c r="BC654" s="25" t="s">
        <v>262</v>
      </c>
      <c r="BD654" s="24" t="s">
        <v>261</v>
      </c>
      <c r="BE654" s="26" t="s">
        <v>262</v>
      </c>
      <c r="BF654" t="s">
        <v>207</v>
      </c>
      <c r="BG654" t="s">
        <v>509</v>
      </c>
      <c r="BH654" t="s">
        <v>208</v>
      </c>
      <c r="BI654" t="s">
        <v>1373</v>
      </c>
      <c r="BJ654" t="s">
        <v>210</v>
      </c>
      <c r="BK654" t="s">
        <v>274</v>
      </c>
      <c r="BL654" t="s">
        <v>212</v>
      </c>
      <c r="BM654" t="s">
        <v>3303</v>
      </c>
      <c r="BN654" t="s">
        <v>214</v>
      </c>
      <c r="BO654" t="s">
        <v>276</v>
      </c>
      <c r="BP654" t="s">
        <v>219</v>
      </c>
      <c r="BQ654" t="s">
        <v>332</v>
      </c>
      <c r="BV654" t="s">
        <v>214</v>
      </c>
      <c r="CC654" t="s">
        <v>214</v>
      </c>
      <c r="CG654" t="s">
        <v>219</v>
      </c>
      <c r="CI654" t="s">
        <v>333</v>
      </c>
      <c r="CJ654" t="s">
        <v>3610</v>
      </c>
      <c r="CK654" t="s">
        <v>333</v>
      </c>
      <c r="CL654" t="s">
        <v>282</v>
      </c>
      <c r="CN654" t="s">
        <v>283</v>
      </c>
      <c r="CP654" t="s">
        <v>307</v>
      </c>
      <c r="CQ654" t="s">
        <v>284</v>
      </c>
      <c r="CR654" t="s">
        <v>227</v>
      </c>
      <c r="CS654" t="s">
        <v>250</v>
      </c>
      <c r="CT654" t="s">
        <v>214</v>
      </c>
      <c r="CU654" t="s">
        <v>214</v>
      </c>
      <c r="CV654" t="s">
        <v>244</v>
      </c>
      <c r="CW654" t="s">
        <v>244</v>
      </c>
      <c r="CX654" t="s">
        <v>287</v>
      </c>
      <c r="CY654" t="s">
        <v>287</v>
      </c>
      <c r="CZ654" t="s">
        <v>219</v>
      </c>
      <c r="DA654" t="s">
        <v>219</v>
      </c>
      <c r="DB654" t="s">
        <v>229</v>
      </c>
      <c r="DC654" t="s">
        <v>229</v>
      </c>
      <c r="DD654" t="s">
        <v>219</v>
      </c>
      <c r="DG654" t="s">
        <v>546</v>
      </c>
      <c r="DI654" t="s">
        <v>3611</v>
      </c>
      <c r="DK654" t="s">
        <v>242</v>
      </c>
      <c r="DL654" t="s">
        <v>242</v>
      </c>
      <c r="DM654" t="s">
        <v>214</v>
      </c>
      <c r="DN654" t="s">
        <v>214</v>
      </c>
      <c r="DO654" t="s">
        <v>414</v>
      </c>
      <c r="DP654" t="s">
        <v>443</v>
      </c>
      <c r="DR654" t="s">
        <v>443</v>
      </c>
      <c r="DT654" t="s">
        <v>214</v>
      </c>
      <c r="DU654" t="s">
        <v>214</v>
      </c>
      <c r="DV654" t="s">
        <v>746</v>
      </c>
      <c r="DX654" t="s">
        <v>237</v>
      </c>
      <c r="DY654" t="s">
        <v>237</v>
      </c>
      <c r="DZ654" t="s">
        <v>238</v>
      </c>
      <c r="EA654" t="s">
        <v>242</v>
      </c>
      <c r="EB654" t="s">
        <v>242</v>
      </c>
      <c r="EC654" t="s">
        <v>237</v>
      </c>
      <c r="ED654" t="s">
        <v>237</v>
      </c>
      <c r="EE654" t="s">
        <v>214</v>
      </c>
      <c r="EF654" t="s">
        <v>214</v>
      </c>
      <c r="EG654" t="s">
        <v>214</v>
      </c>
      <c r="EI654" t="s">
        <v>214</v>
      </c>
      <c r="EK654" t="s">
        <v>389</v>
      </c>
      <c r="EL654" t="s">
        <v>389</v>
      </c>
      <c r="EM654" t="s">
        <v>240</v>
      </c>
      <c r="EN654" t="s">
        <v>240</v>
      </c>
      <c r="EO654" t="s">
        <v>240</v>
      </c>
      <c r="EP654" t="s">
        <v>240</v>
      </c>
      <c r="EQ654" t="s">
        <v>214</v>
      </c>
      <c r="ER654" t="s">
        <v>219</v>
      </c>
      <c r="ES654" t="s">
        <v>389</v>
      </c>
      <c r="ET654" t="s">
        <v>237</v>
      </c>
      <c r="EU654" t="s">
        <v>242</v>
      </c>
      <c r="EV654" t="s">
        <v>242</v>
      </c>
      <c r="EW654" t="s">
        <v>310</v>
      </c>
      <c r="EX654" t="s">
        <v>310</v>
      </c>
      <c r="EY654" t="s">
        <v>242</v>
      </c>
      <c r="EZ654" t="s">
        <v>241</v>
      </c>
      <c r="FA654" t="s">
        <v>241</v>
      </c>
      <c r="FB654" t="s">
        <v>242</v>
      </c>
      <c r="FC654" t="s">
        <v>242</v>
      </c>
      <c r="FD654" t="s">
        <v>242</v>
      </c>
      <c r="FE654" t="s">
        <v>250</v>
      </c>
      <c r="FF654" t="s">
        <v>250</v>
      </c>
      <c r="FG654" t="s">
        <v>390</v>
      </c>
      <c r="FH654" t="s">
        <v>390</v>
      </c>
      <c r="FI654" t="s">
        <v>214</v>
      </c>
      <c r="FJ654" t="s">
        <v>214</v>
      </c>
      <c r="FK654" t="s">
        <v>214</v>
      </c>
      <c r="FL654" t="s">
        <v>214</v>
      </c>
      <c r="FM654" t="s">
        <v>292</v>
      </c>
      <c r="FN654" t="s">
        <v>292</v>
      </c>
      <c r="FO654" t="s">
        <v>219</v>
      </c>
      <c r="FP654" t="s">
        <v>219</v>
      </c>
      <c r="FQ654" t="s">
        <v>241</v>
      </c>
      <c r="FR654" t="s">
        <v>241</v>
      </c>
      <c r="FS654" t="s">
        <v>241</v>
      </c>
      <c r="FT654" t="s">
        <v>241</v>
      </c>
      <c r="FU654" t="s">
        <v>219</v>
      </c>
      <c r="FV654" t="s">
        <v>241</v>
      </c>
      <c r="FW654" t="s">
        <v>241</v>
      </c>
      <c r="FX654" t="s">
        <v>241</v>
      </c>
      <c r="FY654" t="s">
        <v>241</v>
      </c>
      <c r="FZ654" t="s">
        <v>248</v>
      </c>
      <c r="GA654" t="s">
        <v>248</v>
      </c>
      <c r="GB654" t="s">
        <v>227</v>
      </c>
      <c r="GC654" t="s">
        <v>227</v>
      </c>
      <c r="GD654" t="s">
        <v>293</v>
      </c>
      <c r="GE654" t="s">
        <v>241</v>
      </c>
      <c r="GF654" t="s">
        <v>293</v>
      </c>
      <c r="GG654" t="s">
        <v>286</v>
      </c>
      <c r="GH654" t="s">
        <v>241</v>
      </c>
      <c r="GI654" t="s">
        <v>286</v>
      </c>
      <c r="GJ654" t="s">
        <v>227</v>
      </c>
      <c r="GK654" t="s">
        <v>227</v>
      </c>
      <c r="GL654" t="s">
        <v>244</v>
      </c>
      <c r="GM654" t="s">
        <v>244</v>
      </c>
      <c r="GN654" t="s">
        <v>219</v>
      </c>
      <c r="GO654" t="s">
        <v>219</v>
      </c>
      <c r="GP654" t="s">
        <v>295</v>
      </c>
      <c r="GQ654" t="s">
        <v>295</v>
      </c>
      <c r="GR654" t="s">
        <v>342</v>
      </c>
      <c r="GS654" t="s">
        <v>214</v>
      </c>
      <c r="GT654" t="s">
        <v>241</v>
      </c>
      <c r="GU654" t="s">
        <v>214</v>
      </c>
      <c r="GV654" t="s">
        <v>241</v>
      </c>
      <c r="GW654" t="s">
        <v>297</v>
      </c>
      <c r="GX654" t="s">
        <v>297</v>
      </c>
      <c r="GY654" t="s">
        <v>254</v>
      </c>
      <c r="GZ654" t="s">
        <v>241</v>
      </c>
      <c r="HA654" t="s">
        <v>298</v>
      </c>
      <c r="HB654" t="s">
        <v>241</v>
      </c>
      <c r="HC654" t="s">
        <v>315</v>
      </c>
      <c r="HD654" t="s">
        <v>316</v>
      </c>
      <c r="HE654" t="s">
        <v>343</v>
      </c>
      <c r="HF654" t="s">
        <v>3612</v>
      </c>
      <c r="HG654" t="s">
        <v>362</v>
      </c>
      <c r="HH654" t="s">
        <v>299</v>
      </c>
      <c r="HI654" t="s">
        <v>241</v>
      </c>
      <c r="HJ654" t="s">
        <v>219</v>
      </c>
      <c r="HK654" t="s">
        <v>299</v>
      </c>
      <c r="HL654" s="12"/>
      <c r="HM654">
        <v>0.75</v>
      </c>
      <c r="HN654">
        <v>1</v>
      </c>
      <c r="HO654">
        <v>1</v>
      </c>
      <c r="HP654">
        <v>0.75</v>
      </c>
      <c r="HQ654">
        <v>0</v>
      </c>
      <c r="HR654">
        <v>0.75</v>
      </c>
      <c r="HS654">
        <v>1</v>
      </c>
      <c r="HT654">
        <v>1</v>
      </c>
      <c r="HU654">
        <v>0</v>
      </c>
      <c r="HV654">
        <v>0.5</v>
      </c>
      <c r="HW654">
        <v>0.75</v>
      </c>
      <c r="HX654">
        <v>0.5</v>
      </c>
      <c r="HY654">
        <v>1</v>
      </c>
      <c r="HZ654">
        <v>1</v>
      </c>
      <c r="IA654" s="4">
        <v>1</v>
      </c>
      <c r="IB654">
        <v>1</v>
      </c>
      <c r="IC654">
        <v>0.75</v>
      </c>
      <c r="ID654">
        <v>0.75</v>
      </c>
      <c r="IE654">
        <v>0.75</v>
      </c>
      <c r="IG654">
        <v>0.5</v>
      </c>
      <c r="IH654">
        <v>0.5</v>
      </c>
      <c r="II654">
        <v>1</v>
      </c>
      <c r="IJ654">
        <v>0.75</v>
      </c>
      <c r="IK654">
        <v>1</v>
      </c>
      <c r="IL654">
        <v>1</v>
      </c>
      <c r="IM654">
        <v>0.25</v>
      </c>
      <c r="IN654">
        <v>1</v>
      </c>
      <c r="IO654">
        <v>1</v>
      </c>
      <c r="IQ654">
        <v>0</v>
      </c>
      <c r="IS654">
        <f t="shared" si="575"/>
        <v>0.11249999999999999</v>
      </c>
      <c r="IT654">
        <f t="shared" si="576"/>
        <v>0.12</v>
      </c>
      <c r="IU654">
        <f t="shared" si="577"/>
        <v>0.08</v>
      </c>
      <c r="IV654">
        <f t="shared" si="578"/>
        <v>7.5000000000000011E-2</v>
      </c>
      <c r="IW654">
        <f t="shared" si="579"/>
        <v>0</v>
      </c>
      <c r="IX654">
        <f t="shared" si="580"/>
        <v>9.7500000000000003E-2</v>
      </c>
      <c r="IY654">
        <f t="shared" si="581"/>
        <v>0.1</v>
      </c>
      <c r="IZ654">
        <f t="shared" si="582"/>
        <v>0.11</v>
      </c>
      <c r="JA654">
        <f t="shared" si="583"/>
        <v>0</v>
      </c>
      <c r="JB654">
        <f t="shared" si="584"/>
        <v>0.05</v>
      </c>
      <c r="JC654">
        <f t="shared" si="585"/>
        <v>0.09</v>
      </c>
      <c r="JD654">
        <f t="shared" si="586"/>
        <v>5.5E-2</v>
      </c>
      <c r="JE654">
        <f t="shared" si="587"/>
        <v>7.0000000000000007E-2</v>
      </c>
      <c r="JF654">
        <f t="shared" si="588"/>
        <v>0.12</v>
      </c>
      <c r="JG654" s="5">
        <f t="shared" si="589"/>
        <v>0.05</v>
      </c>
      <c r="JH654">
        <f t="shared" si="590"/>
        <v>0</v>
      </c>
      <c r="JI654">
        <f t="shared" si="590"/>
        <v>0</v>
      </c>
      <c r="JJ654">
        <f t="shared" si="591"/>
        <v>0.15000000000000002</v>
      </c>
      <c r="JK654">
        <f t="shared" si="592"/>
        <v>0.11249999999999999</v>
      </c>
      <c r="JL654" s="6">
        <f t="shared" si="593"/>
        <v>0.06</v>
      </c>
      <c r="JM654">
        <f t="shared" si="594"/>
        <v>0.06</v>
      </c>
      <c r="JN654">
        <f t="shared" si="595"/>
        <v>2.5000000000000001E-2</v>
      </c>
      <c r="JO654">
        <f t="shared" si="596"/>
        <v>0.15</v>
      </c>
      <c r="JP654">
        <f t="shared" si="597"/>
        <v>7.5000000000000011E-2</v>
      </c>
      <c r="JQ654">
        <f t="shared" si="598"/>
        <v>0.12</v>
      </c>
      <c r="JR654">
        <f t="shared" si="599"/>
        <v>0.11</v>
      </c>
      <c r="JS654">
        <f t="shared" si="600"/>
        <v>2.5000000000000001E-2</v>
      </c>
      <c r="JT654">
        <f t="shared" si="600"/>
        <v>0.1</v>
      </c>
      <c r="JU654">
        <f t="shared" si="601"/>
        <v>1</v>
      </c>
      <c r="JV654">
        <f t="shared" si="601"/>
        <v>0</v>
      </c>
      <c r="JW654">
        <f t="shared" si="602"/>
        <v>0.15</v>
      </c>
      <c r="JY654">
        <f t="shared" si="603"/>
        <v>3.7500000000000006E-2</v>
      </c>
      <c r="JZ654">
        <f t="shared" si="604"/>
        <v>0.08</v>
      </c>
      <c r="KA654">
        <f t="shared" si="605"/>
        <v>0.02</v>
      </c>
      <c r="KB654">
        <f t="shared" si="605"/>
        <v>1.4999999999999999E-2</v>
      </c>
      <c r="KC654">
        <f t="shared" si="606"/>
        <v>0</v>
      </c>
      <c r="KD654">
        <f t="shared" si="574"/>
        <v>2.2499999999999999E-2</v>
      </c>
      <c r="KE654">
        <f t="shared" si="574"/>
        <v>0.03</v>
      </c>
      <c r="KF654">
        <f t="shared" si="574"/>
        <v>0.03</v>
      </c>
      <c r="KG654">
        <f t="shared" si="574"/>
        <v>0</v>
      </c>
      <c r="KH654">
        <f t="shared" si="574"/>
        <v>1.4999999999999999E-2</v>
      </c>
      <c r="KI654">
        <f t="shared" si="574"/>
        <v>2.2499999999999999E-2</v>
      </c>
      <c r="KJ654">
        <f t="shared" si="574"/>
        <v>1.4999999999999999E-2</v>
      </c>
      <c r="KK654">
        <f t="shared" si="607"/>
        <v>0.02</v>
      </c>
      <c r="KL654">
        <f t="shared" si="608"/>
        <v>0.04</v>
      </c>
      <c r="KM654" s="5">
        <f t="shared" si="609"/>
        <v>0.05</v>
      </c>
      <c r="KN654">
        <f t="shared" si="610"/>
        <v>0</v>
      </c>
      <c r="KO654">
        <f t="shared" si="610"/>
        <v>0</v>
      </c>
      <c r="KP654">
        <f t="shared" si="611"/>
        <v>4.4999999999999998E-2</v>
      </c>
      <c r="KQ654">
        <f t="shared" si="612"/>
        <v>2.2499999999999999E-2</v>
      </c>
      <c r="KR654" s="6">
        <f t="shared" si="613"/>
        <v>0.03</v>
      </c>
      <c r="KS654">
        <f t="shared" si="614"/>
        <v>0.02</v>
      </c>
      <c r="KT654">
        <f t="shared" si="615"/>
        <v>1.4999999999999999E-2</v>
      </c>
      <c r="KU654">
        <f t="shared" si="616"/>
        <v>0.04</v>
      </c>
      <c r="KV654">
        <f t="shared" si="617"/>
        <v>3.7500000000000006E-2</v>
      </c>
      <c r="KW654">
        <f t="shared" si="618"/>
        <v>0.01</v>
      </c>
      <c r="KX654">
        <f t="shared" si="619"/>
        <v>0</v>
      </c>
      <c r="KY654">
        <f t="shared" si="620"/>
        <v>0.01</v>
      </c>
      <c r="KZ654">
        <f t="shared" si="621"/>
        <v>0.03</v>
      </c>
      <c r="LA654">
        <f t="shared" si="622"/>
        <v>1</v>
      </c>
      <c r="LB654">
        <f t="shared" si="622"/>
        <v>0</v>
      </c>
      <c r="LC654">
        <f t="shared" si="623"/>
        <v>0.1</v>
      </c>
      <c r="LE654" t="str">
        <f t="shared" si="629"/>
        <v>Niger</v>
      </c>
      <c r="LF654">
        <f t="shared" si="624"/>
        <v>0.69499999999999995</v>
      </c>
      <c r="LG654" s="6">
        <f t="shared" si="625"/>
        <v>0.75750000000000006</v>
      </c>
      <c r="LH654">
        <f t="shared" si="626"/>
        <v>0.81500000000000006</v>
      </c>
      <c r="LI654" s="6">
        <f t="shared" si="627"/>
        <v>0.75750000000000006</v>
      </c>
      <c r="LJ654">
        <f t="shared" si="628"/>
        <v>0</v>
      </c>
    </row>
    <row r="655" spans="1:322" x14ac:dyDescent="0.35">
      <c r="A655" s="8">
        <v>44870</v>
      </c>
      <c r="B655" t="s">
        <v>3609</v>
      </c>
      <c r="D655" s="27" t="s">
        <v>321</v>
      </c>
      <c r="E655" s="27" t="s">
        <v>321</v>
      </c>
      <c r="F655" s="27">
        <v>52</v>
      </c>
      <c r="G655" s="27" t="s">
        <v>1096</v>
      </c>
      <c r="H655" s="27" t="s">
        <v>1818</v>
      </c>
      <c r="I655" s="27" t="s">
        <v>1097</v>
      </c>
      <c r="J655" s="27" t="s">
        <v>207</v>
      </c>
      <c r="K655" s="28">
        <v>44572</v>
      </c>
      <c r="L655" s="28">
        <v>44572</v>
      </c>
      <c r="M655" s="28">
        <v>44602</v>
      </c>
      <c r="N655" s="27" t="s">
        <v>261</v>
      </c>
      <c r="O655" s="27" t="s">
        <v>261</v>
      </c>
      <c r="P655" s="27" t="s">
        <v>261</v>
      </c>
      <c r="Q655" s="27" t="s">
        <v>262</v>
      </c>
      <c r="R655" s="28" t="s">
        <v>262</v>
      </c>
      <c r="S655" s="28" t="s">
        <v>262</v>
      </c>
      <c r="T655" s="27" t="s">
        <v>263</v>
      </c>
      <c r="U655" s="27" t="s">
        <v>261</v>
      </c>
      <c r="V655" s="28" t="s">
        <v>262</v>
      </c>
      <c r="W655" s="27" t="s">
        <v>261</v>
      </c>
      <c r="X655" s="28" t="s">
        <v>262</v>
      </c>
      <c r="Y655" s="27" t="s">
        <v>263</v>
      </c>
      <c r="Z655" s="28">
        <v>44777</v>
      </c>
      <c r="AA655" s="27" t="s">
        <v>268</v>
      </c>
      <c r="AB655" s="27" t="s">
        <v>265</v>
      </c>
      <c r="AC655" s="27" t="s">
        <v>1386</v>
      </c>
      <c r="AD655" s="27" t="s">
        <v>267</v>
      </c>
      <c r="AE655" s="27" t="s">
        <v>262</v>
      </c>
      <c r="AF655" s="27" t="s">
        <v>262</v>
      </c>
      <c r="AG655" s="29" t="s">
        <v>262</v>
      </c>
      <c r="AH655" s="27" t="s">
        <v>263</v>
      </c>
      <c r="AI655" s="27">
        <v>44717</v>
      </c>
      <c r="AJ655" s="28">
        <v>44717</v>
      </c>
      <c r="AK655" s="27" t="s">
        <v>268</v>
      </c>
      <c r="AL655" s="27" t="s">
        <v>269</v>
      </c>
      <c r="AM655" s="27" t="s">
        <v>265</v>
      </c>
      <c r="AN655" s="27" t="s">
        <v>270</v>
      </c>
      <c r="AO655" s="27" t="s">
        <v>261</v>
      </c>
      <c r="AP655" s="27" t="s">
        <v>261</v>
      </c>
      <c r="AQ655" s="28" t="s">
        <v>262</v>
      </c>
      <c r="AR655" s="27" t="s">
        <v>261</v>
      </c>
      <c r="AS655" s="28" t="s">
        <v>262</v>
      </c>
      <c r="AT655" s="27" t="s">
        <v>261</v>
      </c>
      <c r="AU655" s="28" t="s">
        <v>262</v>
      </c>
      <c r="AV655" s="27" t="s">
        <v>261</v>
      </c>
      <c r="AW655" s="28" t="s">
        <v>262</v>
      </c>
      <c r="AX655" s="27" t="s">
        <v>261</v>
      </c>
      <c r="AY655" s="28" t="s">
        <v>262</v>
      </c>
      <c r="AZ655" s="27" t="s">
        <v>262</v>
      </c>
      <c r="BA655" s="27" t="s">
        <v>262</v>
      </c>
      <c r="BB655" s="27" t="s">
        <v>261</v>
      </c>
      <c r="BC655" s="28" t="s">
        <v>262</v>
      </c>
      <c r="BD655" s="27" t="s">
        <v>261</v>
      </c>
      <c r="BE655" s="30" t="s">
        <v>262</v>
      </c>
      <c r="BF655" t="s">
        <v>207</v>
      </c>
      <c r="BG655" t="s">
        <v>509</v>
      </c>
      <c r="BH655" t="s">
        <v>272</v>
      </c>
      <c r="BI655" t="s">
        <v>830</v>
      </c>
      <c r="BJ655" t="s">
        <v>210</v>
      </c>
      <c r="BK655" t="s">
        <v>274</v>
      </c>
      <c r="BL655" t="s">
        <v>212</v>
      </c>
      <c r="BM655" t="s">
        <v>3303</v>
      </c>
      <c r="BN655" t="s">
        <v>214</v>
      </c>
      <c r="BO655" t="s">
        <v>276</v>
      </c>
      <c r="BP655" t="s">
        <v>219</v>
      </c>
      <c r="BQ655" t="s">
        <v>332</v>
      </c>
      <c r="BV655" t="s">
        <v>214</v>
      </c>
      <c r="CC655" t="s">
        <v>214</v>
      </c>
      <c r="CG655" t="s">
        <v>219</v>
      </c>
      <c r="CI655" t="s">
        <v>333</v>
      </c>
      <c r="CJ655" t="s">
        <v>3610</v>
      </c>
      <c r="CK655" t="s">
        <v>333</v>
      </c>
      <c r="CL655" t="s">
        <v>282</v>
      </c>
      <c r="CN655" t="s">
        <v>283</v>
      </c>
      <c r="CP655" t="s">
        <v>307</v>
      </c>
      <c r="CQ655" t="s">
        <v>284</v>
      </c>
      <c r="CR655" t="s">
        <v>227</v>
      </c>
      <c r="CS655" t="s">
        <v>250</v>
      </c>
      <c r="CT655" t="s">
        <v>214</v>
      </c>
      <c r="CU655" t="s">
        <v>214</v>
      </c>
      <c r="CV655" t="s">
        <v>244</v>
      </c>
      <c r="CW655" t="s">
        <v>244</v>
      </c>
      <c r="CX655" t="s">
        <v>287</v>
      </c>
      <c r="CY655" t="s">
        <v>287</v>
      </c>
      <c r="CZ655" t="s">
        <v>219</v>
      </c>
      <c r="DA655" t="s">
        <v>219</v>
      </c>
      <c r="DB655" t="s">
        <v>229</v>
      </c>
      <c r="DC655" t="s">
        <v>229</v>
      </c>
      <c r="DD655" t="s">
        <v>219</v>
      </c>
      <c r="DG655" t="s">
        <v>546</v>
      </c>
      <c r="DI655" t="s">
        <v>3611</v>
      </c>
      <c r="DK655" t="s">
        <v>242</v>
      </c>
      <c r="DL655" t="s">
        <v>242</v>
      </c>
      <c r="DM655" t="s">
        <v>214</v>
      </c>
      <c r="DN655" t="s">
        <v>214</v>
      </c>
      <c r="DO655" t="s">
        <v>414</v>
      </c>
      <c r="DP655" t="s">
        <v>443</v>
      </c>
      <c r="DR655" t="s">
        <v>443</v>
      </c>
      <c r="DT655" t="s">
        <v>214</v>
      </c>
      <c r="DU655" t="s">
        <v>214</v>
      </c>
      <c r="DV655" t="s">
        <v>746</v>
      </c>
      <c r="DX655" t="s">
        <v>237</v>
      </c>
      <c r="DY655" t="s">
        <v>237</v>
      </c>
      <c r="DZ655" t="s">
        <v>238</v>
      </c>
      <c r="EA655" t="s">
        <v>242</v>
      </c>
      <c r="EB655" t="s">
        <v>242</v>
      </c>
      <c r="EC655" t="s">
        <v>237</v>
      </c>
      <c r="ED655" t="s">
        <v>237</v>
      </c>
      <c r="EE655" t="s">
        <v>214</v>
      </c>
      <c r="EF655" t="s">
        <v>214</v>
      </c>
      <c r="EG655" t="s">
        <v>214</v>
      </c>
      <c r="EI655" t="s">
        <v>214</v>
      </c>
      <c r="EK655" t="s">
        <v>389</v>
      </c>
      <c r="EL655" t="s">
        <v>389</v>
      </c>
      <c r="EM655" t="s">
        <v>240</v>
      </c>
      <c r="EN655" t="s">
        <v>240</v>
      </c>
      <c r="EO655" t="s">
        <v>240</v>
      </c>
      <c r="EP655" t="s">
        <v>240</v>
      </c>
      <c r="EQ655" t="s">
        <v>214</v>
      </c>
      <c r="ER655" t="s">
        <v>219</v>
      </c>
      <c r="ES655" t="s">
        <v>389</v>
      </c>
      <c r="ET655" t="s">
        <v>237</v>
      </c>
      <c r="EU655" t="s">
        <v>242</v>
      </c>
      <c r="EV655" t="s">
        <v>242</v>
      </c>
      <c r="EW655" t="s">
        <v>310</v>
      </c>
      <c r="EX655" t="s">
        <v>310</v>
      </c>
      <c r="EY655" t="s">
        <v>242</v>
      </c>
      <c r="EZ655" t="s">
        <v>241</v>
      </c>
      <c r="FA655" t="s">
        <v>241</v>
      </c>
      <c r="FB655" t="s">
        <v>242</v>
      </c>
      <c r="FC655" t="s">
        <v>242</v>
      </c>
      <c r="FD655" t="s">
        <v>242</v>
      </c>
      <c r="FE655" t="s">
        <v>250</v>
      </c>
      <c r="FF655" t="s">
        <v>250</v>
      </c>
      <c r="FG655" t="s">
        <v>390</v>
      </c>
      <c r="FH655" t="s">
        <v>390</v>
      </c>
      <c r="FI655" t="s">
        <v>214</v>
      </c>
      <c r="FJ655" t="s">
        <v>214</v>
      </c>
      <c r="FK655" t="s">
        <v>214</v>
      </c>
      <c r="FL655" t="s">
        <v>214</v>
      </c>
      <c r="FM655" t="s">
        <v>292</v>
      </c>
      <c r="FN655" t="s">
        <v>292</v>
      </c>
      <c r="FO655" t="s">
        <v>219</v>
      </c>
      <c r="FP655" t="s">
        <v>219</v>
      </c>
      <c r="FQ655" t="s">
        <v>241</v>
      </c>
      <c r="FR655" t="s">
        <v>241</v>
      </c>
      <c r="FS655" t="s">
        <v>241</v>
      </c>
      <c r="FT655" t="s">
        <v>241</v>
      </c>
      <c r="FU655" t="s">
        <v>219</v>
      </c>
      <c r="FV655" t="s">
        <v>241</v>
      </c>
      <c r="FW655" t="s">
        <v>241</v>
      </c>
      <c r="FX655" t="s">
        <v>241</v>
      </c>
      <c r="FY655" t="s">
        <v>241</v>
      </c>
      <c r="FZ655" t="s">
        <v>248</v>
      </c>
      <c r="GA655" t="s">
        <v>248</v>
      </c>
      <c r="GB655" t="s">
        <v>227</v>
      </c>
      <c r="GC655" t="s">
        <v>227</v>
      </c>
      <c r="GD655" t="s">
        <v>293</v>
      </c>
      <c r="GE655" t="s">
        <v>241</v>
      </c>
      <c r="GF655" t="s">
        <v>293</v>
      </c>
      <c r="GG655" t="s">
        <v>286</v>
      </c>
      <c r="GH655" t="s">
        <v>241</v>
      </c>
      <c r="GI655" t="s">
        <v>286</v>
      </c>
      <c r="GJ655" t="s">
        <v>227</v>
      </c>
      <c r="GK655" t="s">
        <v>227</v>
      </c>
      <c r="GL655" t="s">
        <v>244</v>
      </c>
      <c r="GM655" t="s">
        <v>244</v>
      </c>
      <c r="GN655" t="s">
        <v>219</v>
      </c>
      <c r="GO655" t="s">
        <v>219</v>
      </c>
      <c r="GP655" t="s">
        <v>295</v>
      </c>
      <c r="GQ655" t="s">
        <v>295</v>
      </c>
      <c r="GR655" t="s">
        <v>342</v>
      </c>
      <c r="GS655" t="s">
        <v>214</v>
      </c>
      <c r="GT655" t="s">
        <v>241</v>
      </c>
      <c r="GU655" t="s">
        <v>214</v>
      </c>
      <c r="GV655" t="s">
        <v>241</v>
      </c>
      <c r="GW655" t="s">
        <v>297</v>
      </c>
      <c r="GX655" t="s">
        <v>297</v>
      </c>
      <c r="GY655" t="s">
        <v>254</v>
      </c>
      <c r="GZ655" t="s">
        <v>241</v>
      </c>
      <c r="HA655" t="s">
        <v>298</v>
      </c>
      <c r="HB655" t="s">
        <v>241</v>
      </c>
      <c r="HC655" t="s">
        <v>315</v>
      </c>
      <c r="HD655" t="s">
        <v>316</v>
      </c>
      <c r="HE655" t="s">
        <v>343</v>
      </c>
      <c r="HF655" t="s">
        <v>3612</v>
      </c>
      <c r="HG655" t="s">
        <v>362</v>
      </c>
      <c r="HH655" t="s">
        <v>299</v>
      </c>
      <c r="HI655" t="s">
        <v>241</v>
      </c>
      <c r="HJ655" t="s">
        <v>219</v>
      </c>
      <c r="HK655" t="s">
        <v>299</v>
      </c>
      <c r="HL655" s="12"/>
      <c r="HM655">
        <v>0.75</v>
      </c>
      <c r="HN655">
        <v>0.5</v>
      </c>
      <c r="HO655">
        <v>1</v>
      </c>
      <c r="HP655">
        <v>0.5</v>
      </c>
      <c r="HQ655">
        <v>0</v>
      </c>
      <c r="HR655">
        <v>0.75</v>
      </c>
      <c r="HS655">
        <v>0</v>
      </c>
      <c r="HT655">
        <v>1</v>
      </c>
      <c r="HU655">
        <v>0</v>
      </c>
      <c r="HV655">
        <v>0.5</v>
      </c>
      <c r="HW655">
        <v>0.75</v>
      </c>
      <c r="HX655">
        <v>0.75</v>
      </c>
      <c r="HY655">
        <v>1</v>
      </c>
      <c r="HZ655">
        <v>0.75</v>
      </c>
      <c r="IA655">
        <v>0</v>
      </c>
      <c r="IB655">
        <v>0.75</v>
      </c>
      <c r="IC655">
        <v>0.75</v>
      </c>
      <c r="ID655">
        <v>1</v>
      </c>
      <c r="IE655">
        <v>0.75</v>
      </c>
      <c r="IG655">
        <v>0.5</v>
      </c>
      <c r="IH655">
        <v>0.75</v>
      </c>
      <c r="II655">
        <v>1</v>
      </c>
      <c r="IJ655">
        <v>1</v>
      </c>
      <c r="IK655">
        <v>1</v>
      </c>
      <c r="IL655">
        <v>1</v>
      </c>
      <c r="IM655">
        <v>0.25</v>
      </c>
      <c r="IN655">
        <v>1</v>
      </c>
      <c r="IO655">
        <v>1</v>
      </c>
      <c r="IQ655">
        <v>0</v>
      </c>
      <c r="IS655">
        <f t="shared" si="575"/>
        <v>0.11249999999999999</v>
      </c>
      <c r="IT655">
        <f t="shared" si="576"/>
        <v>0.06</v>
      </c>
      <c r="IU655">
        <f t="shared" si="577"/>
        <v>0.08</v>
      </c>
      <c r="IV655">
        <f t="shared" si="578"/>
        <v>0.05</v>
      </c>
      <c r="IW655">
        <f t="shared" si="579"/>
        <v>0</v>
      </c>
      <c r="IX655">
        <f t="shared" si="580"/>
        <v>9.7500000000000003E-2</v>
      </c>
      <c r="IY655">
        <f t="shared" si="581"/>
        <v>0</v>
      </c>
      <c r="IZ655">
        <f t="shared" si="582"/>
        <v>0.11</v>
      </c>
      <c r="JA655">
        <f t="shared" si="583"/>
        <v>0</v>
      </c>
      <c r="JB655">
        <f t="shared" si="584"/>
        <v>0.05</v>
      </c>
      <c r="JC655">
        <f t="shared" si="585"/>
        <v>0.09</v>
      </c>
      <c r="JD655">
        <f t="shared" si="586"/>
        <v>8.2500000000000004E-2</v>
      </c>
      <c r="JE655">
        <f t="shared" si="587"/>
        <v>7.0000000000000007E-2</v>
      </c>
      <c r="JF655">
        <f t="shared" si="588"/>
        <v>0.09</v>
      </c>
      <c r="JG655" s="5">
        <f t="shared" si="589"/>
        <v>0</v>
      </c>
      <c r="JH655">
        <f t="shared" si="590"/>
        <v>0</v>
      </c>
      <c r="JI655">
        <f t="shared" si="590"/>
        <v>0</v>
      </c>
      <c r="JJ655">
        <f t="shared" si="591"/>
        <v>0.2</v>
      </c>
      <c r="JK655">
        <f t="shared" si="592"/>
        <v>0.11249999999999999</v>
      </c>
      <c r="JL655" s="6">
        <f t="shared" si="593"/>
        <v>0.06</v>
      </c>
      <c r="JM655">
        <f t="shared" si="594"/>
        <v>0.06</v>
      </c>
      <c r="JN655">
        <f t="shared" si="595"/>
        <v>3.7500000000000006E-2</v>
      </c>
      <c r="JO655">
        <f t="shared" si="596"/>
        <v>0.15</v>
      </c>
      <c r="JP655">
        <f t="shared" si="597"/>
        <v>0.1</v>
      </c>
      <c r="JQ655">
        <f t="shared" si="598"/>
        <v>0.12</v>
      </c>
      <c r="JR655">
        <f t="shared" si="599"/>
        <v>0.11</v>
      </c>
      <c r="JS655">
        <f t="shared" si="600"/>
        <v>2.5000000000000001E-2</v>
      </c>
      <c r="JT655">
        <f t="shared" si="600"/>
        <v>0.1</v>
      </c>
      <c r="JU655">
        <f t="shared" si="601"/>
        <v>1</v>
      </c>
      <c r="JV655">
        <f t="shared" si="601"/>
        <v>0</v>
      </c>
      <c r="JW655">
        <f t="shared" si="602"/>
        <v>0.15</v>
      </c>
      <c r="JY655">
        <f t="shared" si="603"/>
        <v>3.7500000000000006E-2</v>
      </c>
      <c r="JZ655">
        <f t="shared" si="604"/>
        <v>0.04</v>
      </c>
      <c r="KA655">
        <f t="shared" si="605"/>
        <v>0.02</v>
      </c>
      <c r="KB655">
        <f t="shared" si="605"/>
        <v>0.01</v>
      </c>
      <c r="KC655">
        <f t="shared" si="606"/>
        <v>0</v>
      </c>
      <c r="KD655">
        <f t="shared" si="574"/>
        <v>2.2499999999999999E-2</v>
      </c>
      <c r="KE655">
        <f t="shared" si="574"/>
        <v>0</v>
      </c>
      <c r="KF655">
        <f t="shared" si="574"/>
        <v>0.03</v>
      </c>
      <c r="KG655">
        <f t="shared" si="574"/>
        <v>0</v>
      </c>
      <c r="KH655">
        <f t="shared" si="574"/>
        <v>1.4999999999999999E-2</v>
      </c>
      <c r="KI655">
        <f t="shared" si="574"/>
        <v>2.2499999999999999E-2</v>
      </c>
      <c r="KJ655">
        <f t="shared" si="574"/>
        <v>2.2499999999999999E-2</v>
      </c>
      <c r="KK655">
        <f t="shared" si="607"/>
        <v>0.02</v>
      </c>
      <c r="KL655">
        <f t="shared" si="608"/>
        <v>0.03</v>
      </c>
      <c r="KM655" s="5">
        <f t="shared" si="609"/>
        <v>0</v>
      </c>
      <c r="KN655">
        <f t="shared" si="610"/>
        <v>0</v>
      </c>
      <c r="KO655">
        <f t="shared" si="610"/>
        <v>0</v>
      </c>
      <c r="KP655">
        <f t="shared" si="611"/>
        <v>0.06</v>
      </c>
      <c r="KQ655">
        <f t="shared" si="612"/>
        <v>2.2499999999999999E-2</v>
      </c>
      <c r="KR655" s="6">
        <f t="shared" si="613"/>
        <v>0.03</v>
      </c>
      <c r="KS655">
        <f t="shared" si="614"/>
        <v>0.02</v>
      </c>
      <c r="KT655">
        <f t="shared" si="615"/>
        <v>2.2499999999999999E-2</v>
      </c>
      <c r="KU655">
        <f t="shared" si="616"/>
        <v>0.04</v>
      </c>
      <c r="KV655">
        <f t="shared" si="617"/>
        <v>0.05</v>
      </c>
      <c r="KW655">
        <f t="shared" si="618"/>
        <v>0.01</v>
      </c>
      <c r="KX655">
        <f t="shared" si="619"/>
        <v>0</v>
      </c>
      <c r="KY655">
        <f t="shared" si="620"/>
        <v>0.01</v>
      </c>
      <c r="KZ655">
        <f t="shared" si="621"/>
        <v>0.03</v>
      </c>
      <c r="LA655">
        <f t="shared" si="622"/>
        <v>1</v>
      </c>
      <c r="LB655">
        <f t="shared" si="622"/>
        <v>0</v>
      </c>
      <c r="LC655">
        <f t="shared" si="623"/>
        <v>0.1</v>
      </c>
      <c r="LE655" t="str">
        <f t="shared" si="629"/>
        <v>Niger</v>
      </c>
      <c r="LF655">
        <f t="shared" si="624"/>
        <v>0.51</v>
      </c>
      <c r="LG655" s="6">
        <f t="shared" si="625"/>
        <v>0.75500000000000012</v>
      </c>
      <c r="LH655">
        <f t="shared" si="626"/>
        <v>0.85250000000000004</v>
      </c>
      <c r="LI655" s="6">
        <f t="shared" si="627"/>
        <v>0.66500000000000004</v>
      </c>
      <c r="LJ655">
        <f t="shared" si="628"/>
        <v>0</v>
      </c>
    </row>
    <row r="656" spans="1:322" x14ac:dyDescent="0.35">
      <c r="A656" s="8">
        <v>44869</v>
      </c>
      <c r="B656" t="s">
        <v>3613</v>
      </c>
      <c r="D656" s="24" t="s">
        <v>257</v>
      </c>
      <c r="E656" s="24" t="s">
        <v>257</v>
      </c>
      <c r="F656" s="24">
        <v>27</v>
      </c>
      <c r="G656" s="24" t="s">
        <v>1096</v>
      </c>
      <c r="H656" s="24" t="s">
        <v>1818</v>
      </c>
      <c r="I656" s="24" t="s">
        <v>1097</v>
      </c>
      <c r="J656" s="24" t="s">
        <v>207</v>
      </c>
      <c r="K656" s="25">
        <v>44572</v>
      </c>
      <c r="L656" s="25">
        <v>44572</v>
      </c>
      <c r="M656" s="25">
        <v>44602</v>
      </c>
      <c r="N656" s="24" t="s">
        <v>261</v>
      </c>
      <c r="O656" s="24" t="s">
        <v>261</v>
      </c>
      <c r="P656" s="24" t="s">
        <v>263</v>
      </c>
      <c r="Q656" s="24" t="s">
        <v>262</v>
      </c>
      <c r="R656" s="25" t="s">
        <v>262</v>
      </c>
      <c r="S656" s="25" t="s">
        <v>262</v>
      </c>
      <c r="T656" s="24" t="s">
        <v>263</v>
      </c>
      <c r="U656" s="24" t="s">
        <v>261</v>
      </c>
      <c r="V656" s="25" t="s">
        <v>262</v>
      </c>
      <c r="W656" s="24" t="s">
        <v>261</v>
      </c>
      <c r="X656" s="25" t="s">
        <v>262</v>
      </c>
      <c r="Y656" s="24" t="s">
        <v>263</v>
      </c>
      <c r="Z656" s="25">
        <v>44772</v>
      </c>
      <c r="AA656" s="24" t="s">
        <v>268</v>
      </c>
      <c r="AB656" s="24" t="s">
        <v>265</v>
      </c>
      <c r="AC656" s="24" t="s">
        <v>3614</v>
      </c>
      <c r="AD656" s="24" t="s">
        <v>267</v>
      </c>
      <c r="AE656" s="24" t="s">
        <v>262</v>
      </c>
      <c r="AF656" s="24" t="s">
        <v>262</v>
      </c>
      <c r="AG656" s="31" t="s">
        <v>262</v>
      </c>
      <c r="AH656" s="24" t="s">
        <v>263</v>
      </c>
      <c r="AI656" s="24">
        <v>44717</v>
      </c>
      <c r="AJ656" s="25">
        <v>44717</v>
      </c>
      <c r="AK656" s="24" t="s">
        <v>268</v>
      </c>
      <c r="AL656" s="24" t="s">
        <v>269</v>
      </c>
      <c r="AM656" s="24" t="s">
        <v>265</v>
      </c>
      <c r="AN656" s="24" t="s">
        <v>270</v>
      </c>
      <c r="AO656" s="24" t="s">
        <v>261</v>
      </c>
      <c r="AP656" s="24" t="s">
        <v>261</v>
      </c>
      <c r="AQ656" s="25" t="s">
        <v>262</v>
      </c>
      <c r="AR656" s="24" t="s">
        <v>261</v>
      </c>
      <c r="AS656" s="25" t="s">
        <v>262</v>
      </c>
      <c r="AT656" s="24" t="s">
        <v>261</v>
      </c>
      <c r="AU656" s="25" t="s">
        <v>262</v>
      </c>
      <c r="AV656" s="24" t="s">
        <v>261</v>
      </c>
      <c r="AW656" s="25" t="s">
        <v>262</v>
      </c>
      <c r="AX656" s="24" t="s">
        <v>261</v>
      </c>
      <c r="AY656" s="25" t="s">
        <v>262</v>
      </c>
      <c r="AZ656" s="27" t="s">
        <v>262</v>
      </c>
      <c r="BA656" s="27" t="s">
        <v>262</v>
      </c>
      <c r="BB656" s="24" t="s">
        <v>261</v>
      </c>
      <c r="BC656" s="25" t="s">
        <v>262</v>
      </c>
      <c r="BD656" s="24" t="s">
        <v>261</v>
      </c>
      <c r="BE656" s="26" t="s">
        <v>262</v>
      </c>
      <c r="BF656" t="s">
        <v>207</v>
      </c>
      <c r="BG656" t="s">
        <v>509</v>
      </c>
      <c r="BH656" t="s">
        <v>272</v>
      </c>
      <c r="BI656" t="s">
        <v>273</v>
      </c>
      <c r="BJ656" t="s">
        <v>210</v>
      </c>
      <c r="BK656" t="s">
        <v>274</v>
      </c>
      <c r="BL656" t="s">
        <v>212</v>
      </c>
      <c r="BM656" t="s">
        <v>3303</v>
      </c>
      <c r="BN656" t="s">
        <v>214</v>
      </c>
      <c r="BO656" t="s">
        <v>302</v>
      </c>
      <c r="BP656" t="s">
        <v>219</v>
      </c>
      <c r="BQ656" t="s">
        <v>216</v>
      </c>
      <c r="BR656" t="s">
        <v>278</v>
      </c>
      <c r="BS656" t="s">
        <v>3615</v>
      </c>
      <c r="BT656" t="s">
        <v>278</v>
      </c>
      <c r="BU656" t="s">
        <v>3616</v>
      </c>
      <c r="BV656" t="s">
        <v>214</v>
      </c>
      <c r="CC656" t="s">
        <v>214</v>
      </c>
      <c r="CG656" t="s">
        <v>219</v>
      </c>
      <c r="CI656" t="s">
        <v>333</v>
      </c>
      <c r="CJ656" t="s">
        <v>3617</v>
      </c>
      <c r="CK656" t="s">
        <v>333</v>
      </c>
      <c r="CL656" t="s">
        <v>282</v>
      </c>
      <c r="CN656" t="s">
        <v>283</v>
      </c>
      <c r="CP656" t="s">
        <v>307</v>
      </c>
      <c r="CQ656" t="s">
        <v>285</v>
      </c>
      <c r="CR656" t="s">
        <v>227</v>
      </c>
      <c r="CS656" t="s">
        <v>227</v>
      </c>
      <c r="CT656" t="s">
        <v>214</v>
      </c>
      <c r="CU656" t="s">
        <v>214</v>
      </c>
      <c r="CV656" t="s">
        <v>244</v>
      </c>
      <c r="CW656" t="s">
        <v>227</v>
      </c>
      <c r="CX656" t="s">
        <v>287</v>
      </c>
      <c r="CY656" t="s">
        <v>287</v>
      </c>
      <c r="CZ656" t="s">
        <v>219</v>
      </c>
      <c r="DA656" t="s">
        <v>219</v>
      </c>
      <c r="DB656" t="s">
        <v>230</v>
      </c>
      <c r="DC656" t="s">
        <v>230</v>
      </c>
      <c r="DD656" t="s">
        <v>219</v>
      </c>
      <c r="DG656" t="s">
        <v>500</v>
      </c>
      <c r="DH656" t="s">
        <v>3618</v>
      </c>
      <c r="DI656" t="s">
        <v>3619</v>
      </c>
      <c r="DK656" t="s">
        <v>242</v>
      </c>
      <c r="DL656" t="s">
        <v>242</v>
      </c>
      <c r="DM656" t="s">
        <v>219</v>
      </c>
      <c r="DN656" t="s">
        <v>219</v>
      </c>
      <c r="DO656" t="s">
        <v>414</v>
      </c>
      <c r="DP656" t="s">
        <v>399</v>
      </c>
      <c r="DR656" t="s">
        <v>443</v>
      </c>
      <c r="DT656" t="s">
        <v>214</v>
      </c>
      <c r="DU656" t="s">
        <v>219</v>
      </c>
      <c r="DV656" t="s">
        <v>236</v>
      </c>
      <c r="DX656" t="s">
        <v>242</v>
      </c>
      <c r="DY656" t="s">
        <v>242</v>
      </c>
      <c r="DZ656" t="s">
        <v>485</v>
      </c>
      <c r="EA656" t="s">
        <v>242</v>
      </c>
      <c r="EB656" t="s">
        <v>242</v>
      </c>
      <c r="EC656" t="s">
        <v>242</v>
      </c>
      <c r="ED656" t="s">
        <v>242</v>
      </c>
      <c r="EE656" t="s">
        <v>219</v>
      </c>
      <c r="EF656" t="s">
        <v>219</v>
      </c>
      <c r="EK656" t="s">
        <v>242</v>
      </c>
      <c r="EL656" t="s">
        <v>242</v>
      </c>
      <c r="EM656" t="s">
        <v>240</v>
      </c>
      <c r="EN656" t="s">
        <v>240</v>
      </c>
      <c r="EO656" t="s">
        <v>240</v>
      </c>
      <c r="EP656" t="s">
        <v>240</v>
      </c>
      <c r="EQ656" t="s">
        <v>214</v>
      </c>
      <c r="ER656" t="s">
        <v>214</v>
      </c>
      <c r="ES656" t="s">
        <v>389</v>
      </c>
      <c r="ET656" t="s">
        <v>389</v>
      </c>
      <c r="EU656" t="s">
        <v>389</v>
      </c>
      <c r="EV656" t="s">
        <v>389</v>
      </c>
      <c r="EW656" t="s">
        <v>310</v>
      </c>
      <c r="EX656" t="s">
        <v>310</v>
      </c>
      <c r="EY656" t="s">
        <v>389</v>
      </c>
      <c r="EZ656" t="s">
        <v>241</v>
      </c>
      <c r="FA656" t="s">
        <v>241</v>
      </c>
      <c r="FB656" t="s">
        <v>389</v>
      </c>
      <c r="FC656" t="s">
        <v>389</v>
      </c>
      <c r="FD656" t="s">
        <v>389</v>
      </c>
      <c r="FE656" t="s">
        <v>250</v>
      </c>
      <c r="FF656" t="s">
        <v>250</v>
      </c>
      <c r="FG656" t="s">
        <v>242</v>
      </c>
      <c r="FH656" t="s">
        <v>242</v>
      </c>
      <c r="FI656" t="s">
        <v>214</v>
      </c>
      <c r="FJ656" t="s">
        <v>214</v>
      </c>
      <c r="FK656" t="s">
        <v>214</v>
      </c>
      <c r="FL656" t="s">
        <v>214</v>
      </c>
      <c r="FM656" t="s">
        <v>292</v>
      </c>
      <c r="FN656" t="s">
        <v>292</v>
      </c>
      <c r="FO656" t="s">
        <v>219</v>
      </c>
      <c r="FP656" t="s">
        <v>219</v>
      </c>
      <c r="FQ656" t="s">
        <v>241</v>
      </c>
      <c r="FR656" t="s">
        <v>241</v>
      </c>
      <c r="FS656" t="s">
        <v>241</v>
      </c>
      <c r="FT656" t="s">
        <v>241</v>
      </c>
      <c r="FU656" t="s">
        <v>219</v>
      </c>
      <c r="FV656" t="s">
        <v>241</v>
      </c>
      <c r="FW656" t="s">
        <v>241</v>
      </c>
      <c r="FX656" t="s">
        <v>241</v>
      </c>
      <c r="FY656" t="s">
        <v>241</v>
      </c>
      <c r="FZ656" t="s">
        <v>341</v>
      </c>
      <c r="GA656" t="s">
        <v>341</v>
      </c>
      <c r="GB656" t="s">
        <v>227</v>
      </c>
      <c r="GC656" t="s">
        <v>227</v>
      </c>
      <c r="GD656" t="s">
        <v>293</v>
      </c>
      <c r="GE656" t="s">
        <v>241</v>
      </c>
      <c r="GF656" t="s">
        <v>293</v>
      </c>
      <c r="GG656" t="s">
        <v>244</v>
      </c>
      <c r="GH656" t="s">
        <v>241</v>
      </c>
      <c r="GI656" t="s">
        <v>244</v>
      </c>
      <c r="GJ656" t="s">
        <v>227</v>
      </c>
      <c r="GK656" t="s">
        <v>227</v>
      </c>
      <c r="GL656" t="s">
        <v>227</v>
      </c>
      <c r="GM656" t="s">
        <v>227</v>
      </c>
      <c r="GN656" t="s">
        <v>219</v>
      </c>
      <c r="GO656" t="s">
        <v>219</v>
      </c>
      <c r="GP656" t="s">
        <v>342</v>
      </c>
      <c r="GQ656" t="s">
        <v>342</v>
      </c>
      <c r="GR656" t="s">
        <v>342</v>
      </c>
      <c r="GS656" t="s">
        <v>214</v>
      </c>
      <c r="GT656" t="s">
        <v>241</v>
      </c>
      <c r="GU656" t="s">
        <v>214</v>
      </c>
      <c r="GV656" t="s">
        <v>241</v>
      </c>
      <c r="GW656" t="s">
        <v>296</v>
      </c>
      <c r="GX656" t="s">
        <v>296</v>
      </c>
      <c r="GY656" t="s">
        <v>254</v>
      </c>
      <c r="GZ656" t="s">
        <v>241</v>
      </c>
      <c r="HA656" t="s">
        <v>298</v>
      </c>
      <c r="HB656" t="s">
        <v>241</v>
      </c>
      <c r="HC656" t="s">
        <v>315</v>
      </c>
      <c r="HD656" t="s">
        <v>361</v>
      </c>
      <c r="HE656" t="s">
        <v>343</v>
      </c>
      <c r="HF656" t="s">
        <v>3620</v>
      </c>
      <c r="HG656" t="s">
        <v>3621</v>
      </c>
      <c r="HH656" t="s">
        <v>3622</v>
      </c>
      <c r="HI656" t="s">
        <v>241</v>
      </c>
      <c r="HJ656" t="s">
        <v>219</v>
      </c>
      <c r="HK656" t="s">
        <v>299</v>
      </c>
      <c r="HL656" s="12"/>
      <c r="HM656">
        <v>0.75</v>
      </c>
      <c r="HN656">
        <v>1</v>
      </c>
      <c r="HO656">
        <v>1</v>
      </c>
      <c r="HP656">
        <v>0.75</v>
      </c>
      <c r="HQ656">
        <v>1</v>
      </c>
      <c r="HR656">
        <v>0.75</v>
      </c>
      <c r="HS656">
        <v>0</v>
      </c>
      <c r="HT656">
        <v>1</v>
      </c>
      <c r="HU656">
        <v>0</v>
      </c>
      <c r="HV656">
        <v>0.75</v>
      </c>
      <c r="HW656">
        <v>0.75</v>
      </c>
      <c r="HX656">
        <v>0.75</v>
      </c>
      <c r="HZ656">
        <v>0.75</v>
      </c>
      <c r="IA656" s="4">
        <v>1</v>
      </c>
      <c r="IB656">
        <v>1</v>
      </c>
      <c r="IC656">
        <v>1</v>
      </c>
      <c r="ID656">
        <v>1</v>
      </c>
      <c r="IE656">
        <v>1</v>
      </c>
      <c r="IG656">
        <v>0.5</v>
      </c>
      <c r="IH656">
        <v>0.75</v>
      </c>
      <c r="II656">
        <v>1</v>
      </c>
      <c r="IJ656">
        <v>1</v>
      </c>
      <c r="IK656">
        <v>1</v>
      </c>
      <c r="IL656">
        <v>1</v>
      </c>
      <c r="IM656">
        <v>0.75</v>
      </c>
      <c r="IN656">
        <v>1</v>
      </c>
      <c r="IO656">
        <v>1</v>
      </c>
      <c r="IQ656">
        <v>0</v>
      </c>
      <c r="IS656">
        <f t="shared" si="575"/>
        <v>0.11249999999999999</v>
      </c>
      <c r="IT656">
        <f t="shared" si="576"/>
        <v>0.12</v>
      </c>
      <c r="IU656">
        <f t="shared" si="577"/>
        <v>0.08</v>
      </c>
      <c r="IV656">
        <f t="shared" si="578"/>
        <v>7.5000000000000011E-2</v>
      </c>
      <c r="IW656">
        <f t="shared" si="579"/>
        <v>0.08</v>
      </c>
      <c r="IX656">
        <f t="shared" si="580"/>
        <v>9.7500000000000003E-2</v>
      </c>
      <c r="IY656">
        <f t="shared" si="581"/>
        <v>0</v>
      </c>
      <c r="IZ656">
        <f t="shared" si="582"/>
        <v>0.11</v>
      </c>
      <c r="JA656">
        <f t="shared" si="583"/>
        <v>0</v>
      </c>
      <c r="JB656">
        <f t="shared" si="584"/>
        <v>7.5000000000000011E-2</v>
      </c>
      <c r="JC656">
        <f t="shared" si="585"/>
        <v>0.09</v>
      </c>
      <c r="JD656">
        <f t="shared" si="586"/>
        <v>8.2500000000000004E-2</v>
      </c>
      <c r="JE656">
        <f t="shared" si="587"/>
        <v>0</v>
      </c>
      <c r="JF656">
        <f t="shared" si="588"/>
        <v>0.09</v>
      </c>
      <c r="JG656" s="5">
        <f t="shared" si="589"/>
        <v>0.05</v>
      </c>
      <c r="JH656">
        <f t="shared" si="590"/>
        <v>0</v>
      </c>
      <c r="JI656">
        <f t="shared" si="590"/>
        <v>0</v>
      </c>
      <c r="JJ656">
        <f t="shared" si="591"/>
        <v>0.2</v>
      </c>
      <c r="JK656">
        <f t="shared" si="592"/>
        <v>0.15</v>
      </c>
      <c r="JL656" s="6">
        <f t="shared" si="593"/>
        <v>7.0000000000000007E-2</v>
      </c>
      <c r="JM656">
        <f t="shared" si="594"/>
        <v>0.06</v>
      </c>
      <c r="JN656">
        <f t="shared" si="595"/>
        <v>3.7500000000000006E-2</v>
      </c>
      <c r="JO656">
        <f t="shared" si="596"/>
        <v>0.15</v>
      </c>
      <c r="JP656">
        <f t="shared" si="597"/>
        <v>0.1</v>
      </c>
      <c r="JQ656">
        <f t="shared" si="598"/>
        <v>0.12</v>
      </c>
      <c r="JR656">
        <f t="shared" si="599"/>
        <v>0.11</v>
      </c>
      <c r="JS656">
        <f t="shared" si="600"/>
        <v>7.5000000000000011E-2</v>
      </c>
      <c r="JT656">
        <f t="shared" si="600"/>
        <v>0.1</v>
      </c>
      <c r="JU656">
        <f t="shared" si="601"/>
        <v>1</v>
      </c>
      <c r="JV656">
        <f t="shared" si="601"/>
        <v>0</v>
      </c>
      <c r="JW656">
        <f t="shared" si="602"/>
        <v>0.15</v>
      </c>
      <c r="JY656">
        <f t="shared" si="603"/>
        <v>3.7500000000000006E-2</v>
      </c>
      <c r="JZ656">
        <f t="shared" si="604"/>
        <v>0.08</v>
      </c>
      <c r="KA656">
        <f t="shared" si="605"/>
        <v>0.02</v>
      </c>
      <c r="KB656">
        <f t="shared" si="605"/>
        <v>1.4999999999999999E-2</v>
      </c>
      <c r="KC656">
        <f t="shared" si="606"/>
        <v>0.04</v>
      </c>
      <c r="KD656">
        <f t="shared" si="574"/>
        <v>2.2499999999999999E-2</v>
      </c>
      <c r="KE656">
        <f t="shared" si="574"/>
        <v>0</v>
      </c>
      <c r="KF656">
        <f t="shared" si="574"/>
        <v>0.03</v>
      </c>
      <c r="KG656">
        <f t="shared" si="574"/>
        <v>0</v>
      </c>
      <c r="KH656">
        <f t="shared" si="574"/>
        <v>2.2499999999999999E-2</v>
      </c>
      <c r="KI656">
        <f t="shared" si="574"/>
        <v>2.2499999999999999E-2</v>
      </c>
      <c r="KJ656">
        <f t="shared" si="574"/>
        <v>2.2499999999999999E-2</v>
      </c>
      <c r="KK656">
        <f t="shared" si="607"/>
        <v>0</v>
      </c>
      <c r="KL656">
        <f t="shared" si="608"/>
        <v>0.03</v>
      </c>
      <c r="KM656" s="5">
        <f t="shared" si="609"/>
        <v>0.05</v>
      </c>
      <c r="KN656">
        <f t="shared" si="610"/>
        <v>0</v>
      </c>
      <c r="KO656">
        <f t="shared" si="610"/>
        <v>0</v>
      </c>
      <c r="KP656">
        <f t="shared" si="611"/>
        <v>0.06</v>
      </c>
      <c r="KQ656">
        <f t="shared" si="612"/>
        <v>0.03</v>
      </c>
      <c r="KR656" s="6">
        <f t="shared" si="613"/>
        <v>3.5000000000000003E-2</v>
      </c>
      <c r="KS656">
        <f t="shared" si="614"/>
        <v>0.02</v>
      </c>
      <c r="KT656">
        <f t="shared" si="615"/>
        <v>2.2499999999999999E-2</v>
      </c>
      <c r="KU656">
        <f t="shared" si="616"/>
        <v>0.04</v>
      </c>
      <c r="KV656">
        <f t="shared" si="617"/>
        <v>0.05</v>
      </c>
      <c r="KW656">
        <f t="shared" si="618"/>
        <v>0.01</v>
      </c>
      <c r="KX656">
        <f t="shared" si="619"/>
        <v>0</v>
      </c>
      <c r="KY656">
        <f t="shared" si="620"/>
        <v>0.03</v>
      </c>
      <c r="KZ656">
        <f t="shared" si="621"/>
        <v>0.03</v>
      </c>
      <c r="LA656">
        <f t="shared" si="622"/>
        <v>1</v>
      </c>
      <c r="LB656">
        <f t="shared" si="622"/>
        <v>0</v>
      </c>
      <c r="LC656">
        <f t="shared" si="623"/>
        <v>0.1</v>
      </c>
      <c r="LE656" t="str">
        <f t="shared" si="629"/>
        <v>Niger</v>
      </c>
      <c r="LF656">
        <f t="shared" si="624"/>
        <v>0.67500000000000004</v>
      </c>
      <c r="LG656" s="6">
        <f t="shared" si="625"/>
        <v>0.80750000000000011</v>
      </c>
      <c r="LH656">
        <f t="shared" si="626"/>
        <v>0.90250000000000008</v>
      </c>
      <c r="LI656" s="6">
        <f t="shared" si="627"/>
        <v>0.82000000000000017</v>
      </c>
      <c r="LJ656">
        <f t="shared" si="628"/>
        <v>0</v>
      </c>
    </row>
    <row r="657" spans="1:322" x14ac:dyDescent="0.35">
      <c r="A657" s="8">
        <v>44871</v>
      </c>
      <c r="B657" t="s">
        <v>3623</v>
      </c>
      <c r="D657" s="27" t="s">
        <v>257</v>
      </c>
      <c r="E657" s="27" t="s">
        <v>257</v>
      </c>
      <c r="F657" s="27">
        <v>21</v>
      </c>
      <c r="G657" s="27" t="s">
        <v>1096</v>
      </c>
      <c r="H657" s="27" t="s">
        <v>1818</v>
      </c>
      <c r="I657" s="27" t="s">
        <v>1097</v>
      </c>
      <c r="J657" s="27" t="s">
        <v>207</v>
      </c>
      <c r="K657" s="28">
        <v>44574</v>
      </c>
      <c r="L657" s="28">
        <v>44574</v>
      </c>
      <c r="M657" s="28">
        <v>44620</v>
      </c>
      <c r="N657" s="27" t="s">
        <v>261</v>
      </c>
      <c r="O657" s="27" t="s">
        <v>261</v>
      </c>
      <c r="P657" s="27" t="s">
        <v>261</v>
      </c>
      <c r="Q657" s="27" t="s">
        <v>324</v>
      </c>
      <c r="R657" s="28">
        <v>44574</v>
      </c>
      <c r="S657" s="28">
        <v>44574</v>
      </c>
      <c r="T657" s="27" t="s">
        <v>263</v>
      </c>
      <c r="U657" s="27" t="s">
        <v>261</v>
      </c>
      <c r="V657" s="28" t="s">
        <v>262</v>
      </c>
      <c r="W657" s="27" t="s">
        <v>261</v>
      </c>
      <c r="X657" s="28" t="s">
        <v>262</v>
      </c>
      <c r="Y657" s="27" t="s">
        <v>263</v>
      </c>
      <c r="Z657" s="28">
        <v>44844</v>
      </c>
      <c r="AA657" s="27" t="s">
        <v>264</v>
      </c>
      <c r="AB657" s="27" t="s">
        <v>265</v>
      </c>
      <c r="AC657" s="27" t="s">
        <v>3624</v>
      </c>
      <c r="AD657" s="27" t="s">
        <v>267</v>
      </c>
      <c r="AE657" s="27" t="s">
        <v>326</v>
      </c>
      <c r="AF657" s="27" t="s">
        <v>327</v>
      </c>
      <c r="AG657" s="29">
        <v>1200</v>
      </c>
      <c r="AH657" s="27" t="s">
        <v>263</v>
      </c>
      <c r="AI657" s="27">
        <v>44705</v>
      </c>
      <c r="AJ657" s="28">
        <v>44710</v>
      </c>
      <c r="AK657" s="27" t="s">
        <v>264</v>
      </c>
      <c r="AL657" s="27" t="s">
        <v>269</v>
      </c>
      <c r="AM657" s="27" t="s">
        <v>265</v>
      </c>
      <c r="AN657" s="27" t="s">
        <v>270</v>
      </c>
      <c r="AO657" s="27" t="s">
        <v>261</v>
      </c>
      <c r="AP657" s="27" t="s">
        <v>261</v>
      </c>
      <c r="AQ657" s="28" t="s">
        <v>262</v>
      </c>
      <c r="AR657" s="27" t="s">
        <v>261</v>
      </c>
      <c r="AS657" s="28" t="s">
        <v>262</v>
      </c>
      <c r="AT657" s="27" t="s">
        <v>261</v>
      </c>
      <c r="AU657" s="28" t="s">
        <v>262</v>
      </c>
      <c r="AV657" s="27" t="s">
        <v>261</v>
      </c>
      <c r="AW657" s="28" t="s">
        <v>262</v>
      </c>
      <c r="AX657" s="27" t="s">
        <v>261</v>
      </c>
      <c r="AY657" s="28" t="s">
        <v>262</v>
      </c>
      <c r="AZ657" s="27" t="s">
        <v>262</v>
      </c>
      <c r="BA657" s="27" t="s">
        <v>262</v>
      </c>
      <c r="BB657" s="27" t="s">
        <v>261</v>
      </c>
      <c r="BC657" s="28" t="s">
        <v>262</v>
      </c>
      <c r="BD657" s="27" t="s">
        <v>261</v>
      </c>
      <c r="BE657" s="30" t="s">
        <v>262</v>
      </c>
      <c r="BF657" t="s">
        <v>207</v>
      </c>
      <c r="BG657" t="s">
        <v>509</v>
      </c>
      <c r="BH657" t="s">
        <v>272</v>
      </c>
      <c r="BI657" t="s">
        <v>273</v>
      </c>
      <c r="BJ657" t="s">
        <v>210</v>
      </c>
      <c r="BK657" t="s">
        <v>211</v>
      </c>
      <c r="BL657" t="s">
        <v>212</v>
      </c>
      <c r="BM657" t="s">
        <v>2011</v>
      </c>
      <c r="BN657" t="s">
        <v>214</v>
      </c>
      <c r="BO657" t="s">
        <v>348</v>
      </c>
      <c r="BP657" t="s">
        <v>219</v>
      </c>
      <c r="BQ657" t="s">
        <v>332</v>
      </c>
      <c r="BV657" t="s">
        <v>214</v>
      </c>
      <c r="CC657" t="s">
        <v>214</v>
      </c>
      <c r="CG657" t="s">
        <v>219</v>
      </c>
      <c r="CI657" t="s">
        <v>333</v>
      </c>
      <c r="CJ657" t="s">
        <v>3625</v>
      </c>
      <c r="CK657" t="s">
        <v>352</v>
      </c>
      <c r="CL657" t="s">
        <v>500</v>
      </c>
      <c r="CM657" t="s">
        <v>3626</v>
      </c>
      <c r="CN657" t="s">
        <v>283</v>
      </c>
      <c r="CP657" t="s">
        <v>224</v>
      </c>
      <c r="CQ657" t="s">
        <v>224</v>
      </c>
      <c r="CR657" t="s">
        <v>227</v>
      </c>
      <c r="CS657" t="s">
        <v>226</v>
      </c>
      <c r="CT657" t="s">
        <v>214</v>
      </c>
      <c r="CU657" t="s">
        <v>219</v>
      </c>
      <c r="CV657" t="s">
        <v>244</v>
      </c>
      <c r="CW657" t="s">
        <v>244</v>
      </c>
      <c r="CX657" t="s">
        <v>287</v>
      </c>
      <c r="CY657" t="s">
        <v>353</v>
      </c>
      <c r="CZ657" t="s">
        <v>214</v>
      </c>
      <c r="DA657" t="s">
        <v>214</v>
      </c>
      <c r="DB657" t="s">
        <v>230</v>
      </c>
      <c r="DC657" t="s">
        <v>230</v>
      </c>
      <c r="DD657" t="s">
        <v>214</v>
      </c>
      <c r="DE657" t="s">
        <v>231</v>
      </c>
      <c r="DG657" t="s">
        <v>231</v>
      </c>
      <c r="DI657" t="s">
        <v>711</v>
      </c>
      <c r="DK657" t="s">
        <v>237</v>
      </c>
      <c r="DL657" t="s">
        <v>233</v>
      </c>
      <c r="DM657" t="s">
        <v>214</v>
      </c>
      <c r="DN657" t="s">
        <v>219</v>
      </c>
      <c r="DO657" t="s">
        <v>288</v>
      </c>
      <c r="DP657" t="s">
        <v>399</v>
      </c>
      <c r="DR657" t="s">
        <v>235</v>
      </c>
      <c r="DT657" t="s">
        <v>214</v>
      </c>
      <c r="DU657" t="s">
        <v>214</v>
      </c>
      <c r="DV657" t="s">
        <v>746</v>
      </c>
      <c r="DX657" t="s">
        <v>237</v>
      </c>
      <c r="DY657" t="s">
        <v>372</v>
      </c>
      <c r="DZ657" t="s">
        <v>238</v>
      </c>
      <c r="EA657" t="s">
        <v>233</v>
      </c>
      <c r="EB657" t="s">
        <v>372</v>
      </c>
      <c r="EC657" t="s">
        <v>242</v>
      </c>
      <c r="ED657" t="s">
        <v>237</v>
      </c>
      <c r="EE657" t="s">
        <v>214</v>
      </c>
      <c r="EF657" t="s">
        <v>214</v>
      </c>
      <c r="EG657" t="s">
        <v>214</v>
      </c>
      <c r="EI657" t="s">
        <v>214</v>
      </c>
      <c r="EK657" t="s">
        <v>242</v>
      </c>
      <c r="EL657" t="s">
        <v>242</v>
      </c>
      <c r="EM657" t="s">
        <v>240</v>
      </c>
      <c r="EN657" t="s">
        <v>486</v>
      </c>
      <c r="EO657" t="s">
        <v>240</v>
      </c>
      <c r="EP657" t="s">
        <v>486</v>
      </c>
      <c r="EQ657" t="s">
        <v>214</v>
      </c>
      <c r="ER657" t="s">
        <v>214</v>
      </c>
      <c r="ES657" t="s">
        <v>242</v>
      </c>
      <c r="ET657" t="s">
        <v>242</v>
      </c>
      <c r="EU657" t="s">
        <v>237</v>
      </c>
      <c r="EV657" t="s">
        <v>233</v>
      </c>
      <c r="EW657" t="s">
        <v>563</v>
      </c>
      <c r="EX657" t="s">
        <v>563</v>
      </c>
      <c r="EY657" t="s">
        <v>237</v>
      </c>
      <c r="EZ657" t="s">
        <v>241</v>
      </c>
      <c r="FA657" t="s">
        <v>241</v>
      </c>
      <c r="FB657" t="s">
        <v>233</v>
      </c>
      <c r="FC657" t="s">
        <v>237</v>
      </c>
      <c r="FD657" t="s">
        <v>237</v>
      </c>
      <c r="FE657" t="s">
        <v>250</v>
      </c>
      <c r="FF657" t="s">
        <v>227</v>
      </c>
      <c r="FG657" t="s">
        <v>239</v>
      </c>
      <c r="FH657" t="s">
        <v>239</v>
      </c>
      <c r="FI657" t="s">
        <v>214</v>
      </c>
      <c r="FJ657" t="s">
        <v>214</v>
      </c>
      <c r="FK657" t="s">
        <v>214</v>
      </c>
      <c r="FL657" t="s">
        <v>214</v>
      </c>
      <c r="FM657" t="s">
        <v>292</v>
      </c>
      <c r="FN657" t="s">
        <v>292</v>
      </c>
      <c r="FO657" t="s">
        <v>214</v>
      </c>
      <c r="FP657" t="s">
        <v>214</v>
      </c>
      <c r="FQ657" t="s">
        <v>246</v>
      </c>
      <c r="FR657" t="s">
        <v>241</v>
      </c>
      <c r="FS657" t="s">
        <v>247</v>
      </c>
      <c r="FT657" t="s">
        <v>241</v>
      </c>
      <c r="FU657" t="s">
        <v>219</v>
      </c>
      <c r="FV657" t="s">
        <v>241</v>
      </c>
      <c r="FW657" t="s">
        <v>241</v>
      </c>
      <c r="FX657" t="s">
        <v>241</v>
      </c>
      <c r="FY657" t="s">
        <v>241</v>
      </c>
      <c r="FZ657" t="s">
        <v>341</v>
      </c>
      <c r="GA657" t="s">
        <v>341</v>
      </c>
      <c r="GB657" t="s">
        <v>227</v>
      </c>
      <c r="GC657" t="s">
        <v>227</v>
      </c>
      <c r="GD657" t="s">
        <v>293</v>
      </c>
      <c r="GE657" t="s">
        <v>241</v>
      </c>
      <c r="GF657" t="s">
        <v>293</v>
      </c>
      <c r="GG657" t="s">
        <v>227</v>
      </c>
      <c r="GH657" t="s">
        <v>241</v>
      </c>
      <c r="GI657" t="s">
        <v>227</v>
      </c>
      <c r="GJ657" t="s">
        <v>244</v>
      </c>
      <c r="GK657" t="s">
        <v>250</v>
      </c>
      <c r="GL657" t="s">
        <v>227</v>
      </c>
      <c r="GM657" t="s">
        <v>227</v>
      </c>
      <c r="GN657" t="s">
        <v>214</v>
      </c>
      <c r="GO657" t="s">
        <v>214</v>
      </c>
      <c r="GP657" t="s">
        <v>342</v>
      </c>
      <c r="GQ657" t="s">
        <v>294</v>
      </c>
      <c r="GR657" t="s">
        <v>342</v>
      </c>
      <c r="GS657" t="s">
        <v>214</v>
      </c>
      <c r="GT657" t="s">
        <v>241</v>
      </c>
      <c r="GU657" t="s">
        <v>214</v>
      </c>
      <c r="GV657" t="s">
        <v>241</v>
      </c>
      <c r="GW657" t="s">
        <v>297</v>
      </c>
      <c r="GX657" t="s">
        <v>297</v>
      </c>
      <c r="GY657" t="s">
        <v>491</v>
      </c>
      <c r="GZ657" t="s">
        <v>241</v>
      </c>
      <c r="HA657" t="s">
        <v>298</v>
      </c>
      <c r="HB657" t="s">
        <v>241</v>
      </c>
      <c r="HC657" t="s">
        <v>315</v>
      </c>
      <c r="HD657" t="s">
        <v>316</v>
      </c>
      <c r="HE657" t="s">
        <v>343</v>
      </c>
      <c r="HF657" t="s">
        <v>2014</v>
      </c>
      <c r="HG657" t="s">
        <v>362</v>
      </c>
      <c r="HH657" t="s">
        <v>2773</v>
      </c>
      <c r="HI657" t="s">
        <v>241</v>
      </c>
      <c r="HJ657" t="s">
        <v>214</v>
      </c>
      <c r="HK657" t="s">
        <v>3627</v>
      </c>
      <c r="HL657" s="12"/>
      <c r="HM657">
        <v>0.75</v>
      </c>
      <c r="HN657">
        <v>1</v>
      </c>
      <c r="HO657">
        <v>1</v>
      </c>
      <c r="HP657">
        <v>0.75</v>
      </c>
      <c r="HQ657">
        <v>1</v>
      </c>
      <c r="HR657">
        <v>0.5</v>
      </c>
      <c r="HS657">
        <v>1</v>
      </c>
      <c r="HT657">
        <v>1</v>
      </c>
      <c r="HU657">
        <v>0</v>
      </c>
      <c r="HV657">
        <v>0.5</v>
      </c>
      <c r="HW657">
        <v>0.25</v>
      </c>
      <c r="HX657">
        <v>0.75</v>
      </c>
      <c r="HY657">
        <v>1</v>
      </c>
      <c r="HZ657">
        <v>0.75</v>
      </c>
      <c r="IA657" s="4">
        <v>1</v>
      </c>
      <c r="IB657">
        <v>0.75</v>
      </c>
      <c r="IC657">
        <v>0.5</v>
      </c>
      <c r="ID657">
        <v>0.5</v>
      </c>
      <c r="IE657">
        <v>0.5</v>
      </c>
      <c r="IG657">
        <v>0.5</v>
      </c>
      <c r="IH657">
        <v>0.5</v>
      </c>
      <c r="II657">
        <v>1</v>
      </c>
      <c r="IJ657">
        <v>1</v>
      </c>
      <c r="IK657">
        <v>1</v>
      </c>
      <c r="IL657">
        <v>1</v>
      </c>
      <c r="IM657">
        <v>1</v>
      </c>
      <c r="IN657">
        <v>0</v>
      </c>
      <c r="IO657">
        <v>1</v>
      </c>
      <c r="IQ657">
        <v>1</v>
      </c>
      <c r="IS657">
        <f t="shared" si="575"/>
        <v>0.11249999999999999</v>
      </c>
      <c r="IT657">
        <f t="shared" si="576"/>
        <v>0.12</v>
      </c>
      <c r="IU657">
        <f t="shared" si="577"/>
        <v>0.08</v>
      </c>
      <c r="IV657">
        <f t="shared" si="578"/>
        <v>7.5000000000000011E-2</v>
      </c>
      <c r="IW657">
        <f t="shared" si="579"/>
        <v>0.08</v>
      </c>
      <c r="IX657">
        <f t="shared" si="580"/>
        <v>6.5000000000000002E-2</v>
      </c>
      <c r="IY657">
        <f t="shared" si="581"/>
        <v>0.1</v>
      </c>
      <c r="IZ657">
        <f t="shared" si="582"/>
        <v>0.11</v>
      </c>
      <c r="JA657">
        <f t="shared" si="583"/>
        <v>0</v>
      </c>
      <c r="JB657">
        <f t="shared" si="584"/>
        <v>0.05</v>
      </c>
      <c r="JC657">
        <f t="shared" si="585"/>
        <v>0.03</v>
      </c>
      <c r="JD657">
        <f t="shared" si="586"/>
        <v>8.2500000000000004E-2</v>
      </c>
      <c r="JE657">
        <f t="shared" si="587"/>
        <v>7.0000000000000007E-2</v>
      </c>
      <c r="JF657">
        <f t="shared" si="588"/>
        <v>0.09</v>
      </c>
      <c r="JG657" s="5">
        <f t="shared" si="589"/>
        <v>0.05</v>
      </c>
      <c r="JH657">
        <f t="shared" si="590"/>
        <v>0</v>
      </c>
      <c r="JI657">
        <f t="shared" si="590"/>
        <v>0</v>
      </c>
      <c r="JJ657">
        <f t="shared" si="591"/>
        <v>0.1</v>
      </c>
      <c r="JK657">
        <f t="shared" si="592"/>
        <v>7.4999999999999997E-2</v>
      </c>
      <c r="JL657" s="6">
        <f t="shared" si="593"/>
        <v>0.05</v>
      </c>
      <c r="JM657">
        <f t="shared" si="594"/>
        <v>0.06</v>
      </c>
      <c r="JN657">
        <f t="shared" si="595"/>
        <v>2.5000000000000001E-2</v>
      </c>
      <c r="JO657">
        <f t="shared" si="596"/>
        <v>0.15</v>
      </c>
      <c r="JP657">
        <f t="shared" si="597"/>
        <v>0.1</v>
      </c>
      <c r="JQ657">
        <f t="shared" si="598"/>
        <v>0.12</v>
      </c>
      <c r="JR657">
        <f t="shared" si="599"/>
        <v>0.11</v>
      </c>
      <c r="JS657">
        <f t="shared" si="600"/>
        <v>0.1</v>
      </c>
      <c r="JT657">
        <f t="shared" si="600"/>
        <v>0</v>
      </c>
      <c r="JU657">
        <f t="shared" si="601"/>
        <v>1</v>
      </c>
      <c r="JV657">
        <f t="shared" si="601"/>
        <v>0</v>
      </c>
      <c r="JW657">
        <f t="shared" si="602"/>
        <v>0.15</v>
      </c>
      <c r="JY657">
        <f t="shared" si="603"/>
        <v>3.7500000000000006E-2</v>
      </c>
      <c r="JZ657">
        <f t="shared" si="604"/>
        <v>0.08</v>
      </c>
      <c r="KA657">
        <f t="shared" si="605"/>
        <v>0.02</v>
      </c>
      <c r="KB657">
        <f t="shared" si="605"/>
        <v>1.4999999999999999E-2</v>
      </c>
      <c r="KC657">
        <f t="shared" si="606"/>
        <v>0.04</v>
      </c>
      <c r="KD657">
        <f t="shared" si="574"/>
        <v>1.4999999999999999E-2</v>
      </c>
      <c r="KE657">
        <f t="shared" si="574"/>
        <v>0.03</v>
      </c>
      <c r="KF657">
        <f t="shared" si="574"/>
        <v>0.03</v>
      </c>
      <c r="KG657">
        <f t="shared" si="574"/>
        <v>0</v>
      </c>
      <c r="KH657">
        <f t="shared" si="574"/>
        <v>1.4999999999999999E-2</v>
      </c>
      <c r="KI657">
        <f t="shared" si="574"/>
        <v>7.4999999999999997E-3</v>
      </c>
      <c r="KJ657">
        <f t="shared" si="574"/>
        <v>2.2499999999999999E-2</v>
      </c>
      <c r="KK657">
        <f t="shared" si="607"/>
        <v>0.02</v>
      </c>
      <c r="KL657">
        <f t="shared" si="608"/>
        <v>0.03</v>
      </c>
      <c r="KM657" s="5">
        <f t="shared" si="609"/>
        <v>0.05</v>
      </c>
      <c r="KN657">
        <f t="shared" si="610"/>
        <v>0</v>
      </c>
      <c r="KO657">
        <f t="shared" si="610"/>
        <v>0</v>
      </c>
      <c r="KP657">
        <f t="shared" si="611"/>
        <v>0.03</v>
      </c>
      <c r="KQ657">
        <f t="shared" si="612"/>
        <v>1.4999999999999999E-2</v>
      </c>
      <c r="KR657" s="6">
        <f t="shared" si="613"/>
        <v>2.5000000000000001E-2</v>
      </c>
      <c r="KS657">
        <f t="shared" si="614"/>
        <v>0.02</v>
      </c>
      <c r="KT657">
        <f t="shared" si="615"/>
        <v>1.4999999999999999E-2</v>
      </c>
      <c r="KU657">
        <f t="shared" si="616"/>
        <v>0.04</v>
      </c>
      <c r="KV657">
        <f t="shared" si="617"/>
        <v>0.05</v>
      </c>
      <c r="KW657">
        <f t="shared" si="618"/>
        <v>0.01</v>
      </c>
      <c r="KX657">
        <f t="shared" si="619"/>
        <v>0</v>
      </c>
      <c r="KY657">
        <f t="shared" si="620"/>
        <v>0.04</v>
      </c>
      <c r="KZ657">
        <f t="shared" si="621"/>
        <v>0</v>
      </c>
      <c r="LA657">
        <f t="shared" si="622"/>
        <v>1</v>
      </c>
      <c r="LB657">
        <f t="shared" si="622"/>
        <v>0</v>
      </c>
      <c r="LC657">
        <f t="shared" si="623"/>
        <v>0.1</v>
      </c>
      <c r="LE657" t="str">
        <f t="shared" si="629"/>
        <v>Niger</v>
      </c>
      <c r="LF657">
        <f t="shared" si="624"/>
        <v>0.74249999999999994</v>
      </c>
      <c r="LG657" s="6">
        <f t="shared" si="625"/>
        <v>0.59750000000000003</v>
      </c>
      <c r="LH657">
        <f t="shared" si="626"/>
        <v>0.81499999999999995</v>
      </c>
      <c r="LI657" s="6">
        <f t="shared" si="627"/>
        <v>0.75750000000000017</v>
      </c>
      <c r="LJ657">
        <f t="shared" si="628"/>
        <v>1</v>
      </c>
    </row>
    <row r="658" spans="1:322" x14ac:dyDescent="0.35">
      <c r="A658" s="8">
        <v>44871</v>
      </c>
      <c r="B658" t="s">
        <v>3628</v>
      </c>
      <c r="D658" s="24" t="s">
        <v>257</v>
      </c>
      <c r="E658" s="24" t="s">
        <v>257</v>
      </c>
      <c r="F658" s="24">
        <v>21</v>
      </c>
      <c r="G658" s="24" t="s">
        <v>1096</v>
      </c>
      <c r="H658" s="24" t="s">
        <v>1818</v>
      </c>
      <c r="I658" s="24" t="s">
        <v>1097</v>
      </c>
      <c r="J658" s="24" t="s">
        <v>207</v>
      </c>
      <c r="K658" s="25">
        <v>44574</v>
      </c>
      <c r="L658" s="25">
        <v>44574</v>
      </c>
      <c r="M658" s="25">
        <v>44620</v>
      </c>
      <c r="N658" s="24" t="s">
        <v>261</v>
      </c>
      <c r="O658" s="24" t="s">
        <v>261</v>
      </c>
      <c r="P658" s="24" t="s">
        <v>261</v>
      </c>
      <c r="Q658" s="24" t="s">
        <v>324</v>
      </c>
      <c r="R658" s="25">
        <v>44574</v>
      </c>
      <c r="S658" s="25">
        <v>44574</v>
      </c>
      <c r="T658" s="24" t="s">
        <v>263</v>
      </c>
      <c r="U658" s="24" t="s">
        <v>261</v>
      </c>
      <c r="V658" s="25" t="s">
        <v>262</v>
      </c>
      <c r="W658" s="24" t="s">
        <v>261</v>
      </c>
      <c r="X658" s="25" t="s">
        <v>262</v>
      </c>
      <c r="Y658" s="24" t="s">
        <v>263</v>
      </c>
      <c r="Z658" s="25">
        <v>44844</v>
      </c>
      <c r="AA658" s="24" t="s">
        <v>264</v>
      </c>
      <c r="AB658" s="24" t="s">
        <v>265</v>
      </c>
      <c r="AC658" s="24" t="s">
        <v>2370</v>
      </c>
      <c r="AD658" s="24" t="s">
        <v>267</v>
      </c>
      <c r="AE658" s="24" t="s">
        <v>326</v>
      </c>
      <c r="AF658" s="24" t="s">
        <v>327</v>
      </c>
      <c r="AG658" s="31">
        <v>1200</v>
      </c>
      <c r="AH658" s="24" t="s">
        <v>263</v>
      </c>
      <c r="AI658" s="24">
        <v>44705</v>
      </c>
      <c r="AJ658" s="25">
        <v>44863</v>
      </c>
      <c r="AK658" s="24" t="s">
        <v>264</v>
      </c>
      <c r="AL658" s="24" t="s">
        <v>269</v>
      </c>
      <c r="AM658" s="24" t="s">
        <v>265</v>
      </c>
      <c r="AN658" s="24" t="s">
        <v>270</v>
      </c>
      <c r="AO658" s="24" t="s">
        <v>261</v>
      </c>
      <c r="AP658" s="24" t="s">
        <v>261</v>
      </c>
      <c r="AQ658" s="25" t="s">
        <v>262</v>
      </c>
      <c r="AR658" s="24" t="s">
        <v>261</v>
      </c>
      <c r="AS658" s="25" t="s">
        <v>262</v>
      </c>
      <c r="AT658" s="24" t="s">
        <v>261</v>
      </c>
      <c r="AU658" s="25" t="s">
        <v>262</v>
      </c>
      <c r="AV658" s="24" t="s">
        <v>261</v>
      </c>
      <c r="AW658" s="25" t="s">
        <v>262</v>
      </c>
      <c r="AX658" s="24" t="s">
        <v>261</v>
      </c>
      <c r="AY658" s="25" t="s">
        <v>262</v>
      </c>
      <c r="AZ658" s="27" t="s">
        <v>262</v>
      </c>
      <c r="BA658" s="27" t="s">
        <v>262</v>
      </c>
      <c r="BB658" s="24" t="s">
        <v>261</v>
      </c>
      <c r="BC658" s="25" t="s">
        <v>262</v>
      </c>
      <c r="BD658" s="24" t="s">
        <v>261</v>
      </c>
      <c r="BE658" s="26" t="s">
        <v>262</v>
      </c>
      <c r="BF658" t="s">
        <v>207</v>
      </c>
      <c r="BG658" t="s">
        <v>509</v>
      </c>
      <c r="BH658" t="s">
        <v>272</v>
      </c>
      <c r="BI658" t="s">
        <v>440</v>
      </c>
      <c r="BJ658" t="s">
        <v>210</v>
      </c>
      <c r="BK658" t="s">
        <v>211</v>
      </c>
      <c r="BL658" t="s">
        <v>212</v>
      </c>
      <c r="BM658" t="s">
        <v>2011</v>
      </c>
      <c r="BN658" t="s">
        <v>214</v>
      </c>
      <c r="BO658" t="s">
        <v>348</v>
      </c>
      <c r="BP658" t="s">
        <v>219</v>
      </c>
      <c r="BQ658" t="s">
        <v>332</v>
      </c>
      <c r="BV658" t="s">
        <v>214</v>
      </c>
      <c r="CC658" t="s">
        <v>214</v>
      </c>
      <c r="CG658" t="s">
        <v>219</v>
      </c>
      <c r="CI658" t="s">
        <v>333</v>
      </c>
      <c r="CJ658" t="s">
        <v>3629</v>
      </c>
      <c r="CK658" t="s">
        <v>352</v>
      </c>
      <c r="CL658" t="s">
        <v>282</v>
      </c>
      <c r="CN658" t="s">
        <v>283</v>
      </c>
      <c r="CP658" t="s">
        <v>284</v>
      </c>
      <c r="CQ658" t="s">
        <v>224</v>
      </c>
      <c r="CR658" t="s">
        <v>227</v>
      </c>
      <c r="CS658" t="s">
        <v>226</v>
      </c>
      <c r="CT658" t="s">
        <v>214</v>
      </c>
      <c r="CU658" t="s">
        <v>219</v>
      </c>
      <c r="CV658" t="s">
        <v>227</v>
      </c>
      <c r="CW658" t="s">
        <v>227</v>
      </c>
      <c r="CX658" t="s">
        <v>287</v>
      </c>
      <c r="CY658" t="s">
        <v>353</v>
      </c>
      <c r="CZ658" t="s">
        <v>219</v>
      </c>
      <c r="DA658" t="s">
        <v>219</v>
      </c>
      <c r="DB658" t="s">
        <v>230</v>
      </c>
      <c r="DC658" t="s">
        <v>230</v>
      </c>
      <c r="DD658" t="s">
        <v>219</v>
      </c>
      <c r="DG658" t="s">
        <v>500</v>
      </c>
      <c r="DH658" t="s">
        <v>3630</v>
      </c>
      <c r="DI658" t="s">
        <v>711</v>
      </c>
      <c r="DK658" t="s">
        <v>237</v>
      </c>
      <c r="DL658" t="s">
        <v>372</v>
      </c>
      <c r="DM658" t="s">
        <v>214</v>
      </c>
      <c r="DN658" t="s">
        <v>219</v>
      </c>
      <c r="DO658" t="s">
        <v>414</v>
      </c>
      <c r="DP658" t="s">
        <v>399</v>
      </c>
      <c r="DR658" t="s">
        <v>235</v>
      </c>
      <c r="DT658" t="s">
        <v>214</v>
      </c>
      <c r="DU658" t="s">
        <v>214</v>
      </c>
      <c r="DV658" t="s">
        <v>452</v>
      </c>
      <c r="DW658" t="s">
        <v>3631</v>
      </c>
      <c r="DX658" t="s">
        <v>237</v>
      </c>
      <c r="DY658" t="s">
        <v>372</v>
      </c>
      <c r="DZ658" t="s">
        <v>238</v>
      </c>
      <c r="EA658" t="s">
        <v>372</v>
      </c>
      <c r="EB658" t="s">
        <v>372</v>
      </c>
      <c r="EC658" t="s">
        <v>237</v>
      </c>
      <c r="ED658" t="s">
        <v>233</v>
      </c>
      <c r="EE658" t="s">
        <v>219</v>
      </c>
      <c r="EF658" t="s">
        <v>219</v>
      </c>
      <c r="EK658" t="s">
        <v>242</v>
      </c>
      <c r="EL658" t="s">
        <v>237</v>
      </c>
      <c r="EM658" t="s">
        <v>240</v>
      </c>
      <c r="EN658" t="s">
        <v>486</v>
      </c>
      <c r="EO658" t="s">
        <v>240</v>
      </c>
      <c r="EP658" t="s">
        <v>486</v>
      </c>
      <c r="EQ658" t="s">
        <v>214</v>
      </c>
      <c r="ER658" t="s">
        <v>219</v>
      </c>
      <c r="ES658" t="s">
        <v>242</v>
      </c>
      <c r="ET658" t="s">
        <v>237</v>
      </c>
      <c r="EU658" t="s">
        <v>237</v>
      </c>
      <c r="EV658" t="s">
        <v>233</v>
      </c>
      <c r="EW658" t="s">
        <v>310</v>
      </c>
      <c r="EX658" t="s">
        <v>310</v>
      </c>
      <c r="EY658" t="s">
        <v>242</v>
      </c>
      <c r="EZ658" t="s">
        <v>241</v>
      </c>
      <c r="FA658" t="s">
        <v>241</v>
      </c>
      <c r="FB658" t="s">
        <v>233</v>
      </c>
      <c r="FC658" t="s">
        <v>237</v>
      </c>
      <c r="FD658" t="s">
        <v>233</v>
      </c>
      <c r="FE658" t="s">
        <v>250</v>
      </c>
      <c r="FF658" t="s">
        <v>227</v>
      </c>
      <c r="FG658" t="s">
        <v>239</v>
      </c>
      <c r="FH658" t="s">
        <v>239</v>
      </c>
      <c r="FI658" t="s">
        <v>219</v>
      </c>
      <c r="FJ658" t="s">
        <v>219</v>
      </c>
      <c r="FK658" t="s">
        <v>214</v>
      </c>
      <c r="FL658" t="s">
        <v>219</v>
      </c>
      <c r="FM658" t="s">
        <v>292</v>
      </c>
      <c r="FN658" t="s">
        <v>292</v>
      </c>
      <c r="FO658" t="s">
        <v>214</v>
      </c>
      <c r="FP658" t="s">
        <v>214</v>
      </c>
      <c r="FQ658" t="s">
        <v>246</v>
      </c>
      <c r="FR658" t="s">
        <v>241</v>
      </c>
      <c r="FS658" t="s">
        <v>247</v>
      </c>
      <c r="FT658" t="s">
        <v>241</v>
      </c>
      <c r="FU658" t="s">
        <v>219</v>
      </c>
      <c r="FV658" t="s">
        <v>241</v>
      </c>
      <c r="FW658" t="s">
        <v>241</v>
      </c>
      <c r="FX658" t="s">
        <v>241</v>
      </c>
      <c r="FY658" t="s">
        <v>241</v>
      </c>
      <c r="FZ658" t="s">
        <v>341</v>
      </c>
      <c r="GA658" t="s">
        <v>341</v>
      </c>
      <c r="GB658" t="s">
        <v>244</v>
      </c>
      <c r="GC658" t="s">
        <v>226</v>
      </c>
      <c r="GD658" t="s">
        <v>293</v>
      </c>
      <c r="GE658" t="s">
        <v>241</v>
      </c>
      <c r="GF658" t="s">
        <v>293</v>
      </c>
      <c r="GG658" t="s">
        <v>244</v>
      </c>
      <c r="GH658" t="s">
        <v>241</v>
      </c>
      <c r="GI658" t="s">
        <v>286</v>
      </c>
      <c r="GJ658" t="s">
        <v>227</v>
      </c>
      <c r="GK658" t="s">
        <v>227</v>
      </c>
      <c r="GL658" t="s">
        <v>227</v>
      </c>
      <c r="GM658" t="s">
        <v>227</v>
      </c>
      <c r="GN658" t="s">
        <v>214</v>
      </c>
      <c r="GO658" t="s">
        <v>214</v>
      </c>
      <c r="GP658" t="s">
        <v>342</v>
      </c>
      <c r="GQ658" t="s">
        <v>342</v>
      </c>
      <c r="GR658" t="s">
        <v>342</v>
      </c>
      <c r="GS658" t="s">
        <v>214</v>
      </c>
      <c r="GT658" t="s">
        <v>241</v>
      </c>
      <c r="GU658" t="s">
        <v>214</v>
      </c>
      <c r="GV658" t="s">
        <v>241</v>
      </c>
      <c r="GW658" t="s">
        <v>297</v>
      </c>
      <c r="GX658" t="s">
        <v>297</v>
      </c>
      <c r="GY658" t="s">
        <v>491</v>
      </c>
      <c r="GZ658" t="s">
        <v>241</v>
      </c>
      <c r="HA658" t="s">
        <v>298</v>
      </c>
      <c r="HB658" t="s">
        <v>241</v>
      </c>
      <c r="HC658" t="s">
        <v>360</v>
      </c>
      <c r="HD658" t="s">
        <v>361</v>
      </c>
      <c r="HE658" t="s">
        <v>317</v>
      </c>
      <c r="HF658" t="s">
        <v>2014</v>
      </c>
      <c r="HG658" t="s">
        <v>362</v>
      </c>
      <c r="HH658" t="s">
        <v>3632</v>
      </c>
      <c r="HI658" t="s">
        <v>241</v>
      </c>
      <c r="HJ658" t="s">
        <v>214</v>
      </c>
      <c r="HK658" t="s">
        <v>3633</v>
      </c>
      <c r="HL658" s="12"/>
      <c r="HM658">
        <v>0.75</v>
      </c>
      <c r="HN658">
        <v>1</v>
      </c>
      <c r="HO658">
        <v>1</v>
      </c>
      <c r="HP658">
        <v>1</v>
      </c>
      <c r="HQ658">
        <v>1</v>
      </c>
      <c r="HR658">
        <v>0.5</v>
      </c>
      <c r="HS658">
        <v>1</v>
      </c>
      <c r="HT658">
        <v>1</v>
      </c>
      <c r="HU658">
        <v>0</v>
      </c>
      <c r="HV658">
        <v>0.5</v>
      </c>
      <c r="HW658">
        <v>0</v>
      </c>
      <c r="HX658">
        <v>0.5</v>
      </c>
      <c r="HZ658">
        <v>0.75</v>
      </c>
      <c r="IA658" s="4">
        <v>1</v>
      </c>
      <c r="IB658">
        <v>0.75</v>
      </c>
      <c r="IC658">
        <v>0.5</v>
      </c>
      <c r="ID658">
        <v>0.75</v>
      </c>
      <c r="IE658">
        <v>0.5</v>
      </c>
      <c r="IG658">
        <v>0.5</v>
      </c>
      <c r="IH658">
        <v>0.5</v>
      </c>
      <c r="II658">
        <v>1</v>
      </c>
      <c r="IJ658">
        <v>1</v>
      </c>
      <c r="IK658">
        <v>0.75</v>
      </c>
      <c r="IL658">
        <v>1</v>
      </c>
      <c r="IM658">
        <v>0.75</v>
      </c>
      <c r="IN658">
        <v>0</v>
      </c>
      <c r="IO658">
        <v>1</v>
      </c>
      <c r="IQ658">
        <v>1</v>
      </c>
      <c r="IS658">
        <f t="shared" si="575"/>
        <v>0.11249999999999999</v>
      </c>
      <c r="IT658">
        <f t="shared" si="576"/>
        <v>0.12</v>
      </c>
      <c r="IU658">
        <f t="shared" si="577"/>
        <v>0.08</v>
      </c>
      <c r="IV658">
        <f t="shared" si="578"/>
        <v>0.1</v>
      </c>
      <c r="IW658">
        <f t="shared" si="579"/>
        <v>0.08</v>
      </c>
      <c r="IX658">
        <f t="shared" si="580"/>
        <v>6.5000000000000002E-2</v>
      </c>
      <c r="IY658">
        <f t="shared" si="581"/>
        <v>0.1</v>
      </c>
      <c r="IZ658">
        <f t="shared" si="582"/>
        <v>0.11</v>
      </c>
      <c r="JA658">
        <f t="shared" si="583"/>
        <v>0</v>
      </c>
      <c r="JB658">
        <f t="shared" si="584"/>
        <v>0.05</v>
      </c>
      <c r="JC658">
        <f t="shared" si="585"/>
        <v>0</v>
      </c>
      <c r="JD658">
        <f t="shared" si="586"/>
        <v>5.5E-2</v>
      </c>
      <c r="JE658">
        <f t="shared" si="587"/>
        <v>0</v>
      </c>
      <c r="JF658">
        <f t="shared" si="588"/>
        <v>0.09</v>
      </c>
      <c r="JG658" s="5">
        <f t="shared" si="589"/>
        <v>0.05</v>
      </c>
      <c r="JH658">
        <f t="shared" si="590"/>
        <v>0</v>
      </c>
      <c r="JI658">
        <f t="shared" si="590"/>
        <v>0</v>
      </c>
      <c r="JJ658">
        <f t="shared" si="591"/>
        <v>0.15000000000000002</v>
      </c>
      <c r="JK658">
        <f t="shared" si="592"/>
        <v>7.4999999999999997E-2</v>
      </c>
      <c r="JL658" s="6">
        <f t="shared" si="593"/>
        <v>0.05</v>
      </c>
      <c r="JM658">
        <f t="shared" si="594"/>
        <v>0.06</v>
      </c>
      <c r="JN658">
        <f t="shared" si="595"/>
        <v>2.5000000000000001E-2</v>
      </c>
      <c r="JO658">
        <f t="shared" si="596"/>
        <v>0.15</v>
      </c>
      <c r="JP658">
        <f t="shared" si="597"/>
        <v>0.1</v>
      </c>
      <c r="JQ658">
        <f t="shared" si="598"/>
        <v>0.09</v>
      </c>
      <c r="JR658">
        <f t="shared" si="599"/>
        <v>0.11</v>
      </c>
      <c r="JS658">
        <f t="shared" si="600"/>
        <v>7.5000000000000011E-2</v>
      </c>
      <c r="JT658">
        <f t="shared" si="600"/>
        <v>0</v>
      </c>
      <c r="JU658">
        <f t="shared" si="601"/>
        <v>1</v>
      </c>
      <c r="JV658">
        <f t="shared" si="601"/>
        <v>0</v>
      </c>
      <c r="JW658">
        <f t="shared" si="602"/>
        <v>0.15</v>
      </c>
      <c r="JY658">
        <f t="shared" si="603"/>
        <v>3.7500000000000006E-2</v>
      </c>
      <c r="JZ658">
        <f t="shared" si="604"/>
        <v>0.08</v>
      </c>
      <c r="KA658">
        <f t="shared" si="605"/>
        <v>0.02</v>
      </c>
      <c r="KB658">
        <f t="shared" si="605"/>
        <v>0.02</v>
      </c>
      <c r="KC658">
        <f t="shared" si="606"/>
        <v>0.04</v>
      </c>
      <c r="KD658">
        <f t="shared" si="574"/>
        <v>1.4999999999999999E-2</v>
      </c>
      <c r="KE658">
        <f t="shared" si="574"/>
        <v>0.03</v>
      </c>
      <c r="KF658">
        <f t="shared" si="574"/>
        <v>0.03</v>
      </c>
      <c r="KG658">
        <f t="shared" si="574"/>
        <v>0</v>
      </c>
      <c r="KH658">
        <f t="shared" si="574"/>
        <v>1.4999999999999999E-2</v>
      </c>
      <c r="KI658">
        <f t="shared" si="574"/>
        <v>0</v>
      </c>
      <c r="KJ658">
        <f t="shared" si="574"/>
        <v>1.4999999999999999E-2</v>
      </c>
      <c r="KK658">
        <f t="shared" si="607"/>
        <v>0</v>
      </c>
      <c r="KL658">
        <f t="shared" si="608"/>
        <v>0.03</v>
      </c>
      <c r="KM658" s="5">
        <f t="shared" si="609"/>
        <v>0.05</v>
      </c>
      <c r="KN658">
        <f t="shared" si="610"/>
        <v>0</v>
      </c>
      <c r="KO658">
        <f t="shared" si="610"/>
        <v>0</v>
      </c>
      <c r="KP658">
        <f t="shared" si="611"/>
        <v>4.4999999999999998E-2</v>
      </c>
      <c r="KQ658">
        <f t="shared" si="612"/>
        <v>1.4999999999999999E-2</v>
      </c>
      <c r="KR658" s="6">
        <f t="shared" si="613"/>
        <v>2.5000000000000001E-2</v>
      </c>
      <c r="KS658">
        <f t="shared" si="614"/>
        <v>0.02</v>
      </c>
      <c r="KT658">
        <f t="shared" si="615"/>
        <v>1.4999999999999999E-2</v>
      </c>
      <c r="KU658">
        <f t="shared" si="616"/>
        <v>0.04</v>
      </c>
      <c r="KV658">
        <f t="shared" si="617"/>
        <v>0.05</v>
      </c>
      <c r="KW658">
        <f t="shared" si="618"/>
        <v>7.4999999999999997E-3</v>
      </c>
      <c r="KX658">
        <f t="shared" si="619"/>
        <v>0</v>
      </c>
      <c r="KY658">
        <f t="shared" si="620"/>
        <v>0.03</v>
      </c>
      <c r="KZ658">
        <f t="shared" si="621"/>
        <v>0</v>
      </c>
      <c r="LA658">
        <f t="shared" si="622"/>
        <v>1</v>
      </c>
      <c r="LB658">
        <f t="shared" si="622"/>
        <v>0</v>
      </c>
      <c r="LC658">
        <f t="shared" si="623"/>
        <v>0.1</v>
      </c>
      <c r="LE658" t="str">
        <f t="shared" si="629"/>
        <v>Niger</v>
      </c>
      <c r="LF658">
        <f t="shared" si="624"/>
        <v>0.76749999999999996</v>
      </c>
      <c r="LG658" s="6">
        <f t="shared" si="625"/>
        <v>0.52</v>
      </c>
      <c r="LH658">
        <f t="shared" si="626"/>
        <v>0.7599999999999999</v>
      </c>
      <c r="LI658" s="6">
        <f t="shared" si="627"/>
        <v>0.73000000000000009</v>
      </c>
      <c r="LJ658">
        <f t="shared" si="628"/>
        <v>1</v>
      </c>
    </row>
    <row r="659" spans="1:322" x14ac:dyDescent="0.35">
      <c r="A659" s="8">
        <v>44871</v>
      </c>
      <c r="B659" t="s">
        <v>3634</v>
      </c>
      <c r="D659" s="27" t="s">
        <v>257</v>
      </c>
      <c r="E659" s="27" t="s">
        <v>257</v>
      </c>
      <c r="F659" s="27">
        <v>28</v>
      </c>
      <c r="G659" s="27" t="s">
        <v>1096</v>
      </c>
      <c r="H659" s="27" t="s">
        <v>1818</v>
      </c>
      <c r="I659" s="27" t="s">
        <v>1097</v>
      </c>
      <c r="J659" s="27" t="s">
        <v>207</v>
      </c>
      <c r="K659" s="28">
        <v>44574</v>
      </c>
      <c r="L659" s="28">
        <v>44574</v>
      </c>
      <c r="M659" s="28">
        <v>44620</v>
      </c>
      <c r="N659" s="27" t="s">
        <v>261</v>
      </c>
      <c r="O659" s="27" t="s">
        <v>261</v>
      </c>
      <c r="P659" s="27" t="s">
        <v>261</v>
      </c>
      <c r="Q659" s="27" t="s">
        <v>324</v>
      </c>
      <c r="R659" s="28">
        <v>44574</v>
      </c>
      <c r="S659" s="28">
        <v>44574</v>
      </c>
      <c r="T659" s="27" t="s">
        <v>263</v>
      </c>
      <c r="U659" s="27" t="s">
        <v>261</v>
      </c>
      <c r="V659" s="28" t="s">
        <v>262</v>
      </c>
      <c r="W659" s="27" t="s">
        <v>261</v>
      </c>
      <c r="X659" s="28" t="s">
        <v>262</v>
      </c>
      <c r="Y659" s="27" t="s">
        <v>263</v>
      </c>
      <c r="Z659" s="28">
        <v>44710</v>
      </c>
      <c r="AA659" s="27" t="s">
        <v>264</v>
      </c>
      <c r="AB659" s="27" t="s">
        <v>265</v>
      </c>
      <c r="AC659" s="27" t="s">
        <v>3635</v>
      </c>
      <c r="AD659" s="27" t="s">
        <v>267</v>
      </c>
      <c r="AE659" s="27" t="s">
        <v>326</v>
      </c>
      <c r="AF659" s="27" t="s">
        <v>327</v>
      </c>
      <c r="AG659" s="29">
        <v>1200</v>
      </c>
      <c r="AH659" s="27" t="s">
        <v>263</v>
      </c>
      <c r="AI659" s="27">
        <v>44705</v>
      </c>
      <c r="AJ659" s="28">
        <v>44742</v>
      </c>
      <c r="AK659" s="27" t="s">
        <v>264</v>
      </c>
      <c r="AL659" s="27" t="s">
        <v>269</v>
      </c>
      <c r="AM659" s="27" t="s">
        <v>265</v>
      </c>
      <c r="AN659" s="27" t="s">
        <v>270</v>
      </c>
      <c r="AO659" s="27" t="s">
        <v>261</v>
      </c>
      <c r="AP659" s="27" t="s">
        <v>261</v>
      </c>
      <c r="AQ659" s="28" t="s">
        <v>262</v>
      </c>
      <c r="AR659" s="27" t="s">
        <v>261</v>
      </c>
      <c r="AS659" s="28" t="s">
        <v>262</v>
      </c>
      <c r="AT659" s="27" t="s">
        <v>261</v>
      </c>
      <c r="AU659" s="28" t="s">
        <v>262</v>
      </c>
      <c r="AV659" s="27" t="s">
        <v>261</v>
      </c>
      <c r="AW659" s="28" t="s">
        <v>262</v>
      </c>
      <c r="AX659" s="27" t="s">
        <v>261</v>
      </c>
      <c r="AY659" s="28" t="s">
        <v>262</v>
      </c>
      <c r="AZ659" s="27" t="s">
        <v>262</v>
      </c>
      <c r="BA659" s="27" t="s">
        <v>262</v>
      </c>
      <c r="BB659" s="27" t="s">
        <v>261</v>
      </c>
      <c r="BC659" s="28" t="s">
        <v>262</v>
      </c>
      <c r="BD659" s="27" t="s">
        <v>261</v>
      </c>
      <c r="BE659" s="30" t="s">
        <v>262</v>
      </c>
      <c r="BF659" t="s">
        <v>207</v>
      </c>
      <c r="BG659" t="s">
        <v>509</v>
      </c>
      <c r="BH659" t="s">
        <v>272</v>
      </c>
      <c r="BI659" t="s">
        <v>448</v>
      </c>
      <c r="BJ659" t="s">
        <v>210</v>
      </c>
      <c r="BK659" t="s">
        <v>211</v>
      </c>
      <c r="BL659" t="s">
        <v>212</v>
      </c>
      <c r="BM659" t="s">
        <v>2011</v>
      </c>
      <c r="BN659" t="s">
        <v>214</v>
      </c>
      <c r="BO659" t="s">
        <v>215</v>
      </c>
      <c r="BP659" t="s">
        <v>219</v>
      </c>
      <c r="BQ659" t="s">
        <v>332</v>
      </c>
      <c r="BV659" t="s">
        <v>214</v>
      </c>
      <c r="CC659" t="s">
        <v>214</v>
      </c>
      <c r="CG659" t="s">
        <v>219</v>
      </c>
      <c r="CI659" t="s">
        <v>333</v>
      </c>
      <c r="CJ659" t="s">
        <v>3625</v>
      </c>
      <c r="CK659" t="s">
        <v>352</v>
      </c>
      <c r="CL659" t="s">
        <v>500</v>
      </c>
      <c r="CM659" t="s">
        <v>3626</v>
      </c>
      <c r="CN659" t="s">
        <v>283</v>
      </c>
      <c r="CP659" t="s">
        <v>307</v>
      </c>
      <c r="CQ659" t="s">
        <v>224</v>
      </c>
      <c r="CR659" t="s">
        <v>227</v>
      </c>
      <c r="CS659" t="s">
        <v>226</v>
      </c>
      <c r="CT659" t="s">
        <v>214</v>
      </c>
      <c r="CU659" t="s">
        <v>219</v>
      </c>
      <c r="CV659" t="s">
        <v>244</v>
      </c>
      <c r="CW659" t="s">
        <v>227</v>
      </c>
      <c r="CX659" t="s">
        <v>287</v>
      </c>
      <c r="CY659" t="s">
        <v>353</v>
      </c>
      <c r="CZ659" t="s">
        <v>214</v>
      </c>
      <c r="DA659" t="s">
        <v>214</v>
      </c>
      <c r="DB659" t="s">
        <v>230</v>
      </c>
      <c r="DC659" t="s">
        <v>230</v>
      </c>
      <c r="DD659" t="s">
        <v>214</v>
      </c>
      <c r="DE659" t="s">
        <v>231</v>
      </c>
      <c r="DG659" t="s">
        <v>231</v>
      </c>
      <c r="DI659" t="s">
        <v>711</v>
      </c>
      <c r="DK659" t="s">
        <v>237</v>
      </c>
      <c r="DL659" t="s">
        <v>237</v>
      </c>
      <c r="DM659" t="s">
        <v>214</v>
      </c>
      <c r="DN659" t="s">
        <v>219</v>
      </c>
      <c r="DO659" t="s">
        <v>288</v>
      </c>
      <c r="DP659" t="s">
        <v>443</v>
      </c>
      <c r="DR659" t="s">
        <v>235</v>
      </c>
      <c r="DT659" t="s">
        <v>214</v>
      </c>
      <c r="DU659" t="s">
        <v>214</v>
      </c>
      <c r="DV659" t="s">
        <v>746</v>
      </c>
      <c r="DX659" t="s">
        <v>237</v>
      </c>
      <c r="DY659" t="s">
        <v>372</v>
      </c>
      <c r="DZ659" t="s">
        <v>238</v>
      </c>
      <c r="EA659" t="s">
        <v>237</v>
      </c>
      <c r="EB659" t="s">
        <v>233</v>
      </c>
      <c r="EC659" t="s">
        <v>242</v>
      </c>
      <c r="ED659" t="s">
        <v>242</v>
      </c>
      <c r="EE659" t="s">
        <v>219</v>
      </c>
      <c r="EF659" t="s">
        <v>219</v>
      </c>
      <c r="EK659" t="s">
        <v>242</v>
      </c>
      <c r="EL659" t="s">
        <v>242</v>
      </c>
      <c r="EM659" t="s">
        <v>240</v>
      </c>
      <c r="EN659" t="s">
        <v>486</v>
      </c>
      <c r="EO659" t="s">
        <v>240</v>
      </c>
      <c r="EP659" t="s">
        <v>486</v>
      </c>
      <c r="EQ659" t="s">
        <v>214</v>
      </c>
      <c r="ER659" t="s">
        <v>214</v>
      </c>
      <c r="ES659" t="s">
        <v>242</v>
      </c>
      <c r="ET659" t="s">
        <v>242</v>
      </c>
      <c r="EU659" t="s">
        <v>237</v>
      </c>
      <c r="EV659" t="s">
        <v>233</v>
      </c>
      <c r="EW659" t="s">
        <v>563</v>
      </c>
      <c r="EX659" t="s">
        <v>563</v>
      </c>
      <c r="EY659" t="s">
        <v>242</v>
      </c>
      <c r="EZ659" t="s">
        <v>241</v>
      </c>
      <c r="FA659" t="s">
        <v>241</v>
      </c>
      <c r="FB659" t="s">
        <v>237</v>
      </c>
      <c r="FC659" t="s">
        <v>233</v>
      </c>
      <c r="FD659" t="s">
        <v>233</v>
      </c>
      <c r="FE659" t="s">
        <v>286</v>
      </c>
      <c r="FF659" t="s">
        <v>250</v>
      </c>
      <c r="FG659" t="s">
        <v>239</v>
      </c>
      <c r="FH659" t="s">
        <v>239</v>
      </c>
      <c r="FI659" t="s">
        <v>214</v>
      </c>
      <c r="FJ659" t="s">
        <v>214</v>
      </c>
      <c r="FK659" t="s">
        <v>214</v>
      </c>
      <c r="FL659" t="s">
        <v>214</v>
      </c>
      <c r="FM659" t="s">
        <v>292</v>
      </c>
      <c r="FN659" t="s">
        <v>292</v>
      </c>
      <c r="FO659" t="s">
        <v>214</v>
      </c>
      <c r="FP659" t="s">
        <v>214</v>
      </c>
      <c r="FQ659" t="s">
        <v>246</v>
      </c>
      <c r="FR659" t="s">
        <v>241</v>
      </c>
      <c r="FS659" t="s">
        <v>247</v>
      </c>
      <c r="FT659" t="s">
        <v>241</v>
      </c>
      <c r="FU659" t="s">
        <v>219</v>
      </c>
      <c r="FV659" t="s">
        <v>241</v>
      </c>
      <c r="FW659" t="s">
        <v>241</v>
      </c>
      <c r="FX659" t="s">
        <v>241</v>
      </c>
      <c r="FY659" t="s">
        <v>241</v>
      </c>
      <c r="FZ659" t="s">
        <v>341</v>
      </c>
      <c r="GA659" t="s">
        <v>341</v>
      </c>
      <c r="GB659" t="s">
        <v>227</v>
      </c>
      <c r="GC659" t="s">
        <v>227</v>
      </c>
      <c r="GD659" t="s">
        <v>293</v>
      </c>
      <c r="GE659" t="s">
        <v>241</v>
      </c>
      <c r="GF659" t="s">
        <v>293</v>
      </c>
      <c r="GG659" t="s">
        <v>227</v>
      </c>
      <c r="GH659" t="s">
        <v>241</v>
      </c>
      <c r="GI659" t="s">
        <v>227</v>
      </c>
      <c r="GJ659" t="s">
        <v>227</v>
      </c>
      <c r="GK659" t="s">
        <v>227</v>
      </c>
      <c r="GL659" t="s">
        <v>227</v>
      </c>
      <c r="GM659" t="s">
        <v>227</v>
      </c>
      <c r="GN659" t="s">
        <v>214</v>
      </c>
      <c r="GO659" t="s">
        <v>214</v>
      </c>
      <c r="GP659" t="s">
        <v>342</v>
      </c>
      <c r="GQ659" t="s">
        <v>294</v>
      </c>
      <c r="GR659" t="s">
        <v>342</v>
      </c>
      <c r="GS659" t="s">
        <v>214</v>
      </c>
      <c r="GT659" t="s">
        <v>241</v>
      </c>
      <c r="GU659" t="s">
        <v>214</v>
      </c>
      <c r="GV659" t="s">
        <v>241</v>
      </c>
      <c r="GW659" t="s">
        <v>297</v>
      </c>
      <c r="GX659" t="s">
        <v>297</v>
      </c>
      <c r="GY659" t="s">
        <v>491</v>
      </c>
      <c r="GZ659" t="s">
        <v>241</v>
      </c>
      <c r="HA659" t="s">
        <v>298</v>
      </c>
      <c r="HB659" t="s">
        <v>241</v>
      </c>
      <c r="HC659" t="s">
        <v>315</v>
      </c>
      <c r="HD659" t="s">
        <v>316</v>
      </c>
      <c r="HE659" t="s">
        <v>343</v>
      </c>
      <c r="HF659" t="s">
        <v>2522</v>
      </c>
      <c r="HG659" t="s">
        <v>362</v>
      </c>
      <c r="HH659" t="s">
        <v>3269</v>
      </c>
      <c r="HI659" t="s">
        <v>241</v>
      </c>
      <c r="HJ659" t="s">
        <v>214</v>
      </c>
      <c r="HK659" t="s">
        <v>3636</v>
      </c>
      <c r="HL659" s="12"/>
      <c r="HM659">
        <v>0.75</v>
      </c>
      <c r="HN659">
        <v>1</v>
      </c>
      <c r="HO659">
        <v>1</v>
      </c>
      <c r="HP659">
        <v>0.75</v>
      </c>
      <c r="HQ659">
        <v>1</v>
      </c>
      <c r="HR659">
        <v>0.5</v>
      </c>
      <c r="HS659">
        <v>1</v>
      </c>
      <c r="HT659">
        <v>1</v>
      </c>
      <c r="HU659">
        <v>0</v>
      </c>
      <c r="HV659">
        <v>0.5</v>
      </c>
      <c r="HW659">
        <v>0.5</v>
      </c>
      <c r="HX659">
        <v>0.75</v>
      </c>
      <c r="HZ659">
        <v>0.75</v>
      </c>
      <c r="IA659" s="4">
        <v>1</v>
      </c>
      <c r="IB659">
        <v>0.75</v>
      </c>
      <c r="IC659">
        <v>0.5</v>
      </c>
      <c r="ID659">
        <v>0.75</v>
      </c>
      <c r="IE659">
        <v>0.25</v>
      </c>
      <c r="IG659">
        <v>0.75</v>
      </c>
      <c r="IH659">
        <v>0.5</v>
      </c>
      <c r="II659">
        <v>1</v>
      </c>
      <c r="IJ659">
        <v>1</v>
      </c>
      <c r="IK659">
        <v>1</v>
      </c>
      <c r="IL659">
        <v>1</v>
      </c>
      <c r="IM659">
        <v>1</v>
      </c>
      <c r="IN659">
        <v>0</v>
      </c>
      <c r="IO659">
        <v>1</v>
      </c>
      <c r="IQ659">
        <v>1</v>
      </c>
      <c r="IS659">
        <f t="shared" si="575"/>
        <v>0.11249999999999999</v>
      </c>
      <c r="IT659">
        <f t="shared" si="576"/>
        <v>0.12</v>
      </c>
      <c r="IU659">
        <f t="shared" si="577"/>
        <v>0.08</v>
      </c>
      <c r="IV659">
        <f t="shared" si="578"/>
        <v>7.5000000000000011E-2</v>
      </c>
      <c r="IW659">
        <f t="shared" si="579"/>
        <v>0.08</v>
      </c>
      <c r="IX659">
        <f t="shared" si="580"/>
        <v>6.5000000000000002E-2</v>
      </c>
      <c r="IY659">
        <f t="shared" si="581"/>
        <v>0.1</v>
      </c>
      <c r="IZ659">
        <f t="shared" si="582"/>
        <v>0.11</v>
      </c>
      <c r="JA659">
        <f t="shared" si="583"/>
        <v>0</v>
      </c>
      <c r="JB659">
        <f t="shared" si="584"/>
        <v>0.05</v>
      </c>
      <c r="JC659">
        <f t="shared" si="585"/>
        <v>0.06</v>
      </c>
      <c r="JD659">
        <f t="shared" si="586"/>
        <v>8.2500000000000004E-2</v>
      </c>
      <c r="JE659">
        <f t="shared" si="587"/>
        <v>0</v>
      </c>
      <c r="JF659">
        <f t="shared" si="588"/>
        <v>0.09</v>
      </c>
      <c r="JG659" s="5">
        <f t="shared" si="589"/>
        <v>0.05</v>
      </c>
      <c r="JH659">
        <f t="shared" si="590"/>
        <v>0</v>
      </c>
      <c r="JI659">
        <f t="shared" si="590"/>
        <v>0</v>
      </c>
      <c r="JJ659">
        <f t="shared" si="591"/>
        <v>0.15000000000000002</v>
      </c>
      <c r="JK659">
        <f t="shared" si="592"/>
        <v>3.7499999999999999E-2</v>
      </c>
      <c r="JL659" s="6">
        <f t="shared" si="593"/>
        <v>5.333333333333333E-2</v>
      </c>
      <c r="JM659">
        <f t="shared" si="594"/>
        <v>0.09</v>
      </c>
      <c r="JN659">
        <f t="shared" si="595"/>
        <v>2.5000000000000001E-2</v>
      </c>
      <c r="JO659">
        <f t="shared" si="596"/>
        <v>0.15</v>
      </c>
      <c r="JP659">
        <f t="shared" si="597"/>
        <v>0.1</v>
      </c>
      <c r="JQ659">
        <f t="shared" si="598"/>
        <v>0.12</v>
      </c>
      <c r="JR659">
        <f t="shared" si="599"/>
        <v>0.11</v>
      </c>
      <c r="JS659">
        <f t="shared" si="600"/>
        <v>0.1</v>
      </c>
      <c r="JT659">
        <f t="shared" si="600"/>
        <v>0</v>
      </c>
      <c r="JU659">
        <f t="shared" si="601"/>
        <v>1</v>
      </c>
      <c r="JV659">
        <f t="shared" si="601"/>
        <v>0</v>
      </c>
      <c r="JW659">
        <f t="shared" si="602"/>
        <v>0.15</v>
      </c>
      <c r="JY659">
        <f t="shared" si="603"/>
        <v>3.7500000000000006E-2</v>
      </c>
      <c r="JZ659">
        <f t="shared" si="604"/>
        <v>0.08</v>
      </c>
      <c r="KA659">
        <f t="shared" si="605"/>
        <v>0.02</v>
      </c>
      <c r="KB659">
        <f t="shared" si="605"/>
        <v>1.4999999999999999E-2</v>
      </c>
      <c r="KC659">
        <f t="shared" si="606"/>
        <v>0.04</v>
      </c>
      <c r="KD659">
        <f t="shared" si="574"/>
        <v>1.4999999999999999E-2</v>
      </c>
      <c r="KE659">
        <f t="shared" si="574"/>
        <v>0.03</v>
      </c>
      <c r="KF659">
        <f t="shared" si="574"/>
        <v>0.03</v>
      </c>
      <c r="KG659">
        <f t="shared" si="574"/>
        <v>0</v>
      </c>
      <c r="KH659">
        <f t="shared" si="574"/>
        <v>1.4999999999999999E-2</v>
      </c>
      <c r="KI659">
        <f t="shared" si="574"/>
        <v>1.4999999999999999E-2</v>
      </c>
      <c r="KJ659">
        <f t="shared" si="574"/>
        <v>2.2499999999999999E-2</v>
      </c>
      <c r="KK659">
        <f t="shared" si="607"/>
        <v>0</v>
      </c>
      <c r="KL659">
        <f t="shared" si="608"/>
        <v>0.03</v>
      </c>
      <c r="KM659" s="5">
        <f t="shared" si="609"/>
        <v>0.05</v>
      </c>
      <c r="KN659">
        <f t="shared" si="610"/>
        <v>0</v>
      </c>
      <c r="KO659">
        <f t="shared" si="610"/>
        <v>0</v>
      </c>
      <c r="KP659">
        <f t="shared" si="611"/>
        <v>4.4999999999999998E-2</v>
      </c>
      <c r="KQ659">
        <f t="shared" si="612"/>
        <v>7.4999999999999997E-3</v>
      </c>
      <c r="KR659" s="6">
        <f t="shared" si="613"/>
        <v>2.6666666666666665E-2</v>
      </c>
      <c r="KS659">
        <f t="shared" si="614"/>
        <v>0.03</v>
      </c>
      <c r="KT659">
        <f t="shared" si="615"/>
        <v>1.4999999999999999E-2</v>
      </c>
      <c r="KU659">
        <f t="shared" si="616"/>
        <v>0.04</v>
      </c>
      <c r="KV659">
        <f t="shared" si="617"/>
        <v>0.05</v>
      </c>
      <c r="KW659">
        <f t="shared" si="618"/>
        <v>0.01</v>
      </c>
      <c r="KX659">
        <f t="shared" si="619"/>
        <v>0</v>
      </c>
      <c r="KY659">
        <f t="shared" si="620"/>
        <v>0.04</v>
      </c>
      <c r="KZ659">
        <f t="shared" si="621"/>
        <v>0</v>
      </c>
      <c r="LA659">
        <f t="shared" si="622"/>
        <v>1</v>
      </c>
      <c r="LB659">
        <f t="shared" si="622"/>
        <v>0</v>
      </c>
      <c r="LC659">
        <f t="shared" si="623"/>
        <v>0.1</v>
      </c>
      <c r="LE659" t="str">
        <f t="shared" si="629"/>
        <v>Niger</v>
      </c>
      <c r="LF659">
        <f t="shared" si="624"/>
        <v>0.74249999999999994</v>
      </c>
      <c r="LG659" s="6">
        <f t="shared" si="625"/>
        <v>0.57333333333333336</v>
      </c>
      <c r="LH659">
        <f t="shared" si="626"/>
        <v>0.84499999999999997</v>
      </c>
      <c r="LI659" s="6">
        <f t="shared" si="627"/>
        <v>0.76416666666666688</v>
      </c>
      <c r="LJ659">
        <f t="shared" si="628"/>
        <v>1</v>
      </c>
    </row>
    <row r="660" spans="1:322" x14ac:dyDescent="0.35">
      <c r="A660" s="8">
        <v>44878</v>
      </c>
      <c r="B660" t="s">
        <v>3637</v>
      </c>
      <c r="D660" s="24" t="s">
        <v>321</v>
      </c>
      <c r="E660" s="24" t="s">
        <v>321</v>
      </c>
      <c r="F660" s="24">
        <v>24</v>
      </c>
      <c r="G660" s="24" t="s">
        <v>1096</v>
      </c>
      <c r="H660" s="24" t="s">
        <v>1818</v>
      </c>
      <c r="I660" s="24" t="s">
        <v>1097</v>
      </c>
      <c r="J660" s="24" t="s">
        <v>323</v>
      </c>
      <c r="K660" s="25">
        <v>44577</v>
      </c>
      <c r="L660" s="25">
        <v>44577</v>
      </c>
      <c r="M660" s="25">
        <v>44700</v>
      </c>
      <c r="N660" s="24" t="s">
        <v>261</v>
      </c>
      <c r="O660" s="24" t="s">
        <v>261</v>
      </c>
      <c r="P660" s="24" t="s">
        <v>261</v>
      </c>
      <c r="Q660" s="24" t="s">
        <v>324</v>
      </c>
      <c r="R660" s="25">
        <v>44577</v>
      </c>
      <c r="S660" s="25">
        <v>44577</v>
      </c>
      <c r="T660" s="24" t="s">
        <v>263</v>
      </c>
      <c r="U660" s="24" t="s">
        <v>261</v>
      </c>
      <c r="V660" s="25" t="s">
        <v>262</v>
      </c>
      <c r="W660" s="24" t="s">
        <v>261</v>
      </c>
      <c r="X660" s="25" t="s">
        <v>262</v>
      </c>
      <c r="Y660" s="24" t="s">
        <v>263</v>
      </c>
      <c r="Z660" s="25">
        <v>44785</v>
      </c>
      <c r="AA660" s="24" t="s">
        <v>264</v>
      </c>
      <c r="AB660" s="24" t="s">
        <v>265</v>
      </c>
      <c r="AC660" s="24" t="s">
        <v>3638</v>
      </c>
      <c r="AD660" s="24" t="s">
        <v>267</v>
      </c>
      <c r="AE660" s="24" t="s">
        <v>326</v>
      </c>
      <c r="AF660" s="24" t="s">
        <v>327</v>
      </c>
      <c r="AG660" s="31">
        <v>1060</v>
      </c>
      <c r="AH660" s="24" t="s">
        <v>261</v>
      </c>
      <c r="AI660" s="24" t="s">
        <v>262</v>
      </c>
      <c r="AJ660" s="25" t="s">
        <v>262</v>
      </c>
      <c r="AK660" s="24" t="s">
        <v>262</v>
      </c>
      <c r="AL660" s="24" t="s">
        <v>262</v>
      </c>
      <c r="AM660" s="24" t="s">
        <v>262</v>
      </c>
      <c r="AN660" s="24" t="s">
        <v>262</v>
      </c>
      <c r="AO660" s="27" t="s">
        <v>263</v>
      </c>
      <c r="AP660" s="24" t="s">
        <v>261</v>
      </c>
      <c r="AQ660" s="25" t="s">
        <v>262</v>
      </c>
      <c r="AR660" s="24" t="s">
        <v>261</v>
      </c>
      <c r="AS660" s="25" t="s">
        <v>262</v>
      </c>
      <c r="AT660" s="24" t="s">
        <v>261</v>
      </c>
      <c r="AU660" s="25" t="s">
        <v>262</v>
      </c>
      <c r="AV660" s="24" t="s">
        <v>261</v>
      </c>
      <c r="AW660" s="25" t="s">
        <v>262</v>
      </c>
      <c r="AX660" s="24" t="s">
        <v>261</v>
      </c>
      <c r="AY660" s="25" t="s">
        <v>262</v>
      </c>
      <c r="AZ660" s="24" t="s">
        <v>263</v>
      </c>
      <c r="BA660" s="25">
        <v>44701</v>
      </c>
      <c r="BB660" s="24" t="s">
        <v>261</v>
      </c>
      <c r="BC660" s="25" t="s">
        <v>262</v>
      </c>
      <c r="BD660" s="24" t="s">
        <v>263</v>
      </c>
      <c r="BE660" s="26">
        <v>44701</v>
      </c>
      <c r="BF660" t="s">
        <v>206</v>
      </c>
      <c r="BG660" t="s">
        <v>509</v>
      </c>
      <c r="BH660" t="s">
        <v>208</v>
      </c>
      <c r="BI660" t="s">
        <v>448</v>
      </c>
      <c r="BJ660" t="s">
        <v>210</v>
      </c>
      <c r="BK660" t="s">
        <v>329</v>
      </c>
      <c r="BL660" t="s">
        <v>212</v>
      </c>
      <c r="BM660" t="s">
        <v>409</v>
      </c>
      <c r="BN660" t="s">
        <v>214</v>
      </c>
      <c r="BO660" t="s">
        <v>348</v>
      </c>
      <c r="BP660" t="s">
        <v>219</v>
      </c>
      <c r="BQ660" t="s">
        <v>332</v>
      </c>
      <c r="BV660" t="s">
        <v>214</v>
      </c>
      <c r="CC660" t="s">
        <v>219</v>
      </c>
      <c r="CD660" t="s">
        <v>410</v>
      </c>
      <c r="CF660" t="s">
        <v>348</v>
      </c>
      <c r="CG660" t="s">
        <v>214</v>
      </c>
      <c r="CH660" t="s">
        <v>1886</v>
      </c>
      <c r="CI660" t="s">
        <v>335</v>
      </c>
      <c r="CJ660" t="s">
        <v>3639</v>
      </c>
      <c r="CK660" t="s">
        <v>335</v>
      </c>
      <c r="CL660" t="s">
        <v>422</v>
      </c>
      <c r="CN660" t="s">
        <v>223</v>
      </c>
      <c r="CP660" t="s">
        <v>413</v>
      </c>
      <c r="CQ660" t="s">
        <v>284</v>
      </c>
      <c r="CR660" t="s">
        <v>227</v>
      </c>
      <c r="CS660" t="s">
        <v>227</v>
      </c>
      <c r="CT660" t="s">
        <v>214</v>
      </c>
      <c r="CU660" t="s">
        <v>214</v>
      </c>
      <c r="CV660" t="s">
        <v>244</v>
      </c>
      <c r="CW660" t="s">
        <v>244</v>
      </c>
      <c r="CX660" t="s">
        <v>287</v>
      </c>
      <c r="CY660" t="s">
        <v>353</v>
      </c>
      <c r="CZ660" t="s">
        <v>214</v>
      </c>
      <c r="DA660" t="s">
        <v>214</v>
      </c>
      <c r="DB660" t="s">
        <v>230</v>
      </c>
      <c r="DC660" t="s">
        <v>230</v>
      </c>
      <c r="DD660" t="s">
        <v>214</v>
      </c>
      <c r="DE660" t="s">
        <v>337</v>
      </c>
      <c r="DG660" t="s">
        <v>337</v>
      </c>
      <c r="DI660" t="s">
        <v>847</v>
      </c>
      <c r="DK660" t="s">
        <v>233</v>
      </c>
      <c r="DL660" t="s">
        <v>233</v>
      </c>
      <c r="DM660" t="s">
        <v>219</v>
      </c>
      <c r="DN660" t="s">
        <v>214</v>
      </c>
      <c r="DO660" t="s">
        <v>288</v>
      </c>
      <c r="DP660" t="s">
        <v>3022</v>
      </c>
      <c r="DR660" t="s">
        <v>869</v>
      </c>
      <c r="DT660" t="s">
        <v>219</v>
      </c>
      <c r="DU660" t="s">
        <v>214</v>
      </c>
      <c r="DX660" t="s">
        <v>237</v>
      </c>
      <c r="DY660" t="s">
        <v>237</v>
      </c>
      <c r="DZ660" t="s">
        <v>238</v>
      </c>
      <c r="EA660" t="s">
        <v>237</v>
      </c>
      <c r="EB660" t="s">
        <v>237</v>
      </c>
      <c r="EC660" t="s">
        <v>242</v>
      </c>
      <c r="ED660" t="s">
        <v>242</v>
      </c>
      <c r="EE660" t="s">
        <v>214</v>
      </c>
      <c r="EF660" t="s">
        <v>214</v>
      </c>
      <c r="EG660" t="s">
        <v>214</v>
      </c>
      <c r="EI660" t="s">
        <v>214</v>
      </c>
      <c r="EK660" t="s">
        <v>242</v>
      </c>
      <c r="EL660" t="s">
        <v>242</v>
      </c>
      <c r="EM660" t="s">
        <v>240</v>
      </c>
      <c r="EN660" t="s">
        <v>240</v>
      </c>
      <c r="EO660" t="s">
        <v>240</v>
      </c>
      <c r="EP660" t="s">
        <v>240</v>
      </c>
      <c r="EQ660" t="s">
        <v>214</v>
      </c>
      <c r="ER660" t="s">
        <v>214</v>
      </c>
      <c r="ES660" t="s">
        <v>242</v>
      </c>
      <c r="ET660" t="s">
        <v>242</v>
      </c>
      <c r="EU660" t="s">
        <v>237</v>
      </c>
      <c r="EV660" t="s">
        <v>237</v>
      </c>
      <c r="EW660" t="s">
        <v>310</v>
      </c>
      <c r="EX660" t="s">
        <v>310</v>
      </c>
      <c r="EY660" t="s">
        <v>237</v>
      </c>
      <c r="EZ660" t="s">
        <v>241</v>
      </c>
      <c r="FA660" t="s">
        <v>241</v>
      </c>
      <c r="FB660" t="s">
        <v>237</v>
      </c>
      <c r="FC660" t="s">
        <v>237</v>
      </c>
      <c r="FD660" t="s">
        <v>237</v>
      </c>
      <c r="FE660" t="s">
        <v>286</v>
      </c>
      <c r="FF660" t="s">
        <v>286</v>
      </c>
      <c r="FG660" t="s">
        <v>358</v>
      </c>
      <c r="FH660" t="s">
        <v>242</v>
      </c>
      <c r="FI660" t="s">
        <v>214</v>
      </c>
      <c r="FJ660" t="s">
        <v>214</v>
      </c>
      <c r="FK660" t="s">
        <v>214</v>
      </c>
      <c r="FL660" t="s">
        <v>214</v>
      </c>
      <c r="FM660" t="s">
        <v>292</v>
      </c>
      <c r="FN660" t="s">
        <v>292</v>
      </c>
      <c r="FO660" t="s">
        <v>219</v>
      </c>
      <c r="FP660" t="s">
        <v>219</v>
      </c>
      <c r="FQ660" t="s">
        <v>241</v>
      </c>
      <c r="FR660" t="s">
        <v>241</v>
      </c>
      <c r="FS660" t="s">
        <v>241</v>
      </c>
      <c r="FT660" t="s">
        <v>241</v>
      </c>
      <c r="FU660" t="s">
        <v>219</v>
      </c>
      <c r="FV660" t="s">
        <v>241</v>
      </c>
      <c r="FW660" t="s">
        <v>241</v>
      </c>
      <c r="FX660" t="s">
        <v>241</v>
      </c>
      <c r="FY660" t="s">
        <v>241</v>
      </c>
      <c r="FZ660" t="s">
        <v>248</v>
      </c>
      <c r="GA660" t="s">
        <v>248</v>
      </c>
      <c r="GB660" t="s">
        <v>227</v>
      </c>
      <c r="GC660" t="s">
        <v>227</v>
      </c>
      <c r="GD660" t="s">
        <v>293</v>
      </c>
      <c r="GE660" t="s">
        <v>241</v>
      </c>
      <c r="GF660" t="s">
        <v>293</v>
      </c>
      <c r="GG660" t="s">
        <v>250</v>
      </c>
      <c r="GH660" t="s">
        <v>3640</v>
      </c>
      <c r="GI660" t="s">
        <v>250</v>
      </c>
      <c r="GJ660" t="s">
        <v>244</v>
      </c>
      <c r="GK660" t="s">
        <v>244</v>
      </c>
      <c r="GL660" t="s">
        <v>244</v>
      </c>
      <c r="GM660" t="s">
        <v>244</v>
      </c>
      <c r="GN660" t="s">
        <v>219</v>
      </c>
      <c r="GO660" t="s">
        <v>219</v>
      </c>
      <c r="GP660" t="s">
        <v>295</v>
      </c>
      <c r="GQ660" t="s">
        <v>295</v>
      </c>
      <c r="GR660" t="s">
        <v>295</v>
      </c>
      <c r="GS660" t="s">
        <v>214</v>
      </c>
      <c r="GT660" t="s">
        <v>241</v>
      </c>
      <c r="GU660" t="s">
        <v>214</v>
      </c>
      <c r="GV660" t="s">
        <v>241</v>
      </c>
      <c r="GW660" t="s">
        <v>404</v>
      </c>
      <c r="GX660" t="s">
        <v>404</v>
      </c>
      <c r="GY660" t="s">
        <v>314</v>
      </c>
      <c r="GZ660" t="s">
        <v>241</v>
      </c>
      <c r="HA660" t="s">
        <v>298</v>
      </c>
      <c r="HB660" t="s">
        <v>241</v>
      </c>
      <c r="HC660" t="s">
        <v>315</v>
      </c>
      <c r="HD660" t="s">
        <v>361</v>
      </c>
      <c r="HE660" t="s">
        <v>317</v>
      </c>
      <c r="HF660" t="s">
        <v>241</v>
      </c>
      <c r="HG660" t="s">
        <v>362</v>
      </c>
      <c r="HH660" t="s">
        <v>241</v>
      </c>
      <c r="HI660" t="s">
        <v>241</v>
      </c>
      <c r="HJ660" t="s">
        <v>219</v>
      </c>
      <c r="HK660" t="s">
        <v>241</v>
      </c>
      <c r="HL660" s="12"/>
      <c r="HM660">
        <v>0.5</v>
      </c>
      <c r="HN660">
        <v>1</v>
      </c>
      <c r="HO660">
        <v>1</v>
      </c>
      <c r="HP660">
        <v>0.75</v>
      </c>
      <c r="HQ660">
        <v>1</v>
      </c>
      <c r="HR660">
        <v>0.25</v>
      </c>
      <c r="HS660">
        <v>0</v>
      </c>
      <c r="HT660">
        <v>1</v>
      </c>
      <c r="HU660">
        <v>1</v>
      </c>
      <c r="HV660">
        <v>0.5</v>
      </c>
      <c r="HW660">
        <v>0.5</v>
      </c>
      <c r="HX660">
        <v>0.75</v>
      </c>
      <c r="HY660">
        <v>1</v>
      </c>
      <c r="HZ660">
        <v>0.75</v>
      </c>
      <c r="IA660" s="4">
        <v>1</v>
      </c>
      <c r="IB660">
        <v>0.75</v>
      </c>
      <c r="IC660">
        <v>0.5</v>
      </c>
      <c r="ID660">
        <v>0.5</v>
      </c>
      <c r="IE660">
        <v>0.5</v>
      </c>
      <c r="IG660">
        <v>0.75</v>
      </c>
      <c r="IH660">
        <v>1</v>
      </c>
      <c r="II660">
        <v>1</v>
      </c>
      <c r="IJ660">
        <v>0.75</v>
      </c>
      <c r="IK660">
        <v>1</v>
      </c>
      <c r="IL660">
        <v>1</v>
      </c>
      <c r="IM660">
        <v>0.5</v>
      </c>
      <c r="IN660">
        <v>1</v>
      </c>
      <c r="IO660">
        <v>1</v>
      </c>
      <c r="IQ660">
        <v>0</v>
      </c>
      <c r="IS660">
        <f t="shared" si="575"/>
        <v>7.4999999999999997E-2</v>
      </c>
      <c r="IT660">
        <f t="shared" si="576"/>
        <v>0.12</v>
      </c>
      <c r="IU660">
        <f t="shared" si="577"/>
        <v>0.08</v>
      </c>
      <c r="IV660">
        <f t="shared" si="578"/>
        <v>7.5000000000000011E-2</v>
      </c>
      <c r="IW660">
        <f t="shared" si="579"/>
        <v>0.08</v>
      </c>
      <c r="IX660">
        <f t="shared" si="580"/>
        <v>3.2500000000000001E-2</v>
      </c>
      <c r="IY660">
        <f t="shared" si="581"/>
        <v>0</v>
      </c>
      <c r="IZ660">
        <f t="shared" si="582"/>
        <v>0.11</v>
      </c>
      <c r="JA660">
        <f t="shared" si="583"/>
        <v>0.13</v>
      </c>
      <c r="JB660">
        <f t="shared" si="584"/>
        <v>0.05</v>
      </c>
      <c r="JC660">
        <f t="shared" si="585"/>
        <v>0.06</v>
      </c>
      <c r="JD660">
        <f t="shared" si="586"/>
        <v>8.2500000000000004E-2</v>
      </c>
      <c r="JE660">
        <f t="shared" si="587"/>
        <v>7.0000000000000007E-2</v>
      </c>
      <c r="JF660">
        <f t="shared" si="588"/>
        <v>0.09</v>
      </c>
      <c r="JG660" s="5">
        <f t="shared" si="589"/>
        <v>0.05</v>
      </c>
      <c r="JH660">
        <f t="shared" si="590"/>
        <v>0</v>
      </c>
      <c r="JI660">
        <f t="shared" si="590"/>
        <v>0</v>
      </c>
      <c r="JJ660">
        <f t="shared" si="591"/>
        <v>0.1</v>
      </c>
      <c r="JK660">
        <f t="shared" si="592"/>
        <v>7.4999999999999997E-2</v>
      </c>
      <c r="JL660" s="6">
        <f t="shared" si="593"/>
        <v>0.05</v>
      </c>
      <c r="JM660">
        <f t="shared" si="594"/>
        <v>0.09</v>
      </c>
      <c r="JN660">
        <f t="shared" si="595"/>
        <v>0.05</v>
      </c>
      <c r="JO660">
        <f t="shared" si="596"/>
        <v>0.15</v>
      </c>
      <c r="JP660">
        <f t="shared" si="597"/>
        <v>7.5000000000000011E-2</v>
      </c>
      <c r="JQ660">
        <f t="shared" si="598"/>
        <v>0.12</v>
      </c>
      <c r="JR660">
        <f t="shared" si="599"/>
        <v>0.11</v>
      </c>
      <c r="JS660">
        <f t="shared" si="600"/>
        <v>0.05</v>
      </c>
      <c r="JT660">
        <f t="shared" si="600"/>
        <v>0.1</v>
      </c>
      <c r="JU660">
        <f t="shared" si="601"/>
        <v>1</v>
      </c>
      <c r="JV660">
        <f t="shared" si="601"/>
        <v>0</v>
      </c>
      <c r="JW660">
        <f t="shared" si="602"/>
        <v>0.15</v>
      </c>
      <c r="JY660">
        <f t="shared" si="603"/>
        <v>2.5000000000000001E-2</v>
      </c>
      <c r="JZ660">
        <f t="shared" si="604"/>
        <v>0.08</v>
      </c>
      <c r="KA660">
        <f t="shared" si="605"/>
        <v>0.02</v>
      </c>
      <c r="KB660">
        <f t="shared" si="605"/>
        <v>1.4999999999999999E-2</v>
      </c>
      <c r="KC660">
        <f t="shared" si="606"/>
        <v>0.04</v>
      </c>
      <c r="KD660">
        <f t="shared" si="574"/>
        <v>7.4999999999999997E-3</v>
      </c>
      <c r="KE660">
        <f t="shared" si="574"/>
        <v>0</v>
      </c>
      <c r="KF660">
        <f t="shared" si="574"/>
        <v>0.03</v>
      </c>
      <c r="KG660">
        <f t="shared" si="574"/>
        <v>0.03</v>
      </c>
      <c r="KH660">
        <f t="shared" si="574"/>
        <v>1.4999999999999999E-2</v>
      </c>
      <c r="KI660">
        <f t="shared" si="574"/>
        <v>1.4999999999999999E-2</v>
      </c>
      <c r="KJ660">
        <f t="shared" si="574"/>
        <v>2.2499999999999999E-2</v>
      </c>
      <c r="KK660">
        <f t="shared" si="607"/>
        <v>0.02</v>
      </c>
      <c r="KL660">
        <f t="shared" si="608"/>
        <v>0.03</v>
      </c>
      <c r="KM660" s="5">
        <f t="shared" si="609"/>
        <v>0.05</v>
      </c>
      <c r="KN660">
        <f t="shared" si="610"/>
        <v>0</v>
      </c>
      <c r="KO660">
        <f t="shared" si="610"/>
        <v>0</v>
      </c>
      <c r="KP660">
        <f t="shared" si="611"/>
        <v>0.03</v>
      </c>
      <c r="KQ660">
        <f t="shared" si="612"/>
        <v>1.4999999999999999E-2</v>
      </c>
      <c r="KR660" s="6">
        <f t="shared" si="613"/>
        <v>2.5000000000000001E-2</v>
      </c>
      <c r="KS660">
        <f t="shared" si="614"/>
        <v>0.03</v>
      </c>
      <c r="KT660">
        <f t="shared" si="615"/>
        <v>0.03</v>
      </c>
      <c r="KU660">
        <f t="shared" si="616"/>
        <v>0.04</v>
      </c>
      <c r="KV660">
        <f t="shared" si="617"/>
        <v>3.7500000000000006E-2</v>
      </c>
      <c r="KW660">
        <f t="shared" si="618"/>
        <v>0.01</v>
      </c>
      <c r="KX660">
        <f t="shared" si="619"/>
        <v>0</v>
      </c>
      <c r="KY660">
        <f t="shared" si="620"/>
        <v>0.02</v>
      </c>
      <c r="KZ660">
        <f t="shared" si="621"/>
        <v>0.03</v>
      </c>
      <c r="LA660">
        <f t="shared" si="622"/>
        <v>1</v>
      </c>
      <c r="LB660">
        <f t="shared" si="622"/>
        <v>0</v>
      </c>
      <c r="LC660">
        <f t="shared" si="623"/>
        <v>0.1</v>
      </c>
      <c r="LE660" t="str">
        <f t="shared" si="629"/>
        <v>Gambie</v>
      </c>
      <c r="LF660">
        <f t="shared" si="624"/>
        <v>0.70250000000000001</v>
      </c>
      <c r="LG660" s="6">
        <f t="shared" si="625"/>
        <v>0.62750000000000006</v>
      </c>
      <c r="LH660">
        <f t="shared" si="626"/>
        <v>0.89500000000000013</v>
      </c>
      <c r="LI660" s="6">
        <f t="shared" si="627"/>
        <v>0.76750000000000018</v>
      </c>
      <c r="LJ660">
        <f t="shared" si="628"/>
        <v>0</v>
      </c>
    </row>
    <row r="661" spans="1:322" x14ac:dyDescent="0.35">
      <c r="A661" s="8">
        <v>44874</v>
      </c>
      <c r="B661" t="s">
        <v>3641</v>
      </c>
      <c r="D661" s="27" t="s">
        <v>321</v>
      </c>
      <c r="E661" s="27" t="s">
        <v>321</v>
      </c>
      <c r="F661" s="27">
        <v>21</v>
      </c>
      <c r="G661" s="27" t="s">
        <v>1096</v>
      </c>
      <c r="H661" s="27" t="s">
        <v>1818</v>
      </c>
      <c r="I661" s="27" t="s">
        <v>1097</v>
      </c>
      <c r="J661" s="27" t="s">
        <v>207</v>
      </c>
      <c r="K661" s="28">
        <v>44578</v>
      </c>
      <c r="L661" s="28">
        <v>44577</v>
      </c>
      <c r="M661" s="28">
        <v>44620</v>
      </c>
      <c r="N661" s="27" t="s">
        <v>261</v>
      </c>
      <c r="O661" s="27" t="s">
        <v>261</v>
      </c>
      <c r="P661" s="27" t="s">
        <v>261</v>
      </c>
      <c r="Q661" s="27" t="s">
        <v>262</v>
      </c>
      <c r="R661" s="28" t="s">
        <v>262</v>
      </c>
      <c r="S661" s="28" t="s">
        <v>262</v>
      </c>
      <c r="T661" s="27" t="s">
        <v>263</v>
      </c>
      <c r="U661" s="27" t="s">
        <v>261</v>
      </c>
      <c r="V661" s="28" t="s">
        <v>262</v>
      </c>
      <c r="W661" s="27" t="s">
        <v>261</v>
      </c>
      <c r="X661" s="28" t="s">
        <v>262</v>
      </c>
      <c r="Y661" s="27" t="s">
        <v>263</v>
      </c>
      <c r="Z661" s="28">
        <v>44796</v>
      </c>
      <c r="AA661" s="27" t="s">
        <v>264</v>
      </c>
      <c r="AB661" s="27" t="s">
        <v>265</v>
      </c>
      <c r="AC661" s="27" t="s">
        <v>3211</v>
      </c>
      <c r="AD661" s="27" t="s">
        <v>267</v>
      </c>
      <c r="AE661" s="27" t="s">
        <v>262</v>
      </c>
      <c r="AF661" s="27" t="s">
        <v>262</v>
      </c>
      <c r="AG661" s="29" t="s">
        <v>262</v>
      </c>
      <c r="AH661" s="27" t="s">
        <v>263</v>
      </c>
      <c r="AI661" s="27">
        <v>44719</v>
      </c>
      <c r="AJ661" s="28">
        <v>44753</v>
      </c>
      <c r="AK661" s="27" t="s">
        <v>268</v>
      </c>
      <c r="AL661" s="27" t="s">
        <v>994</v>
      </c>
      <c r="AM661" s="27" t="s">
        <v>265</v>
      </c>
      <c r="AN661" s="27" t="s">
        <v>270</v>
      </c>
      <c r="AO661" s="27" t="s">
        <v>261</v>
      </c>
      <c r="AP661" s="27" t="s">
        <v>261</v>
      </c>
      <c r="AQ661" s="28" t="s">
        <v>262</v>
      </c>
      <c r="AR661" s="27" t="s">
        <v>261</v>
      </c>
      <c r="AS661" s="28" t="s">
        <v>262</v>
      </c>
      <c r="AT661" s="27" t="s">
        <v>261</v>
      </c>
      <c r="AU661" s="28" t="s">
        <v>262</v>
      </c>
      <c r="AV661" s="27" t="s">
        <v>261</v>
      </c>
      <c r="AW661" s="28" t="s">
        <v>262</v>
      </c>
      <c r="AX661" s="27" t="s">
        <v>261</v>
      </c>
      <c r="AY661" s="28" t="s">
        <v>262</v>
      </c>
      <c r="AZ661" s="27" t="s">
        <v>262</v>
      </c>
      <c r="BA661" s="27" t="s">
        <v>262</v>
      </c>
      <c r="BB661" s="27" t="s">
        <v>261</v>
      </c>
      <c r="BC661" s="28" t="s">
        <v>262</v>
      </c>
      <c r="BD661" s="27" t="s">
        <v>261</v>
      </c>
      <c r="BE661" s="30" t="s">
        <v>262</v>
      </c>
      <c r="BF661" t="s">
        <v>207</v>
      </c>
      <c r="BG661" t="s">
        <v>509</v>
      </c>
      <c r="BH661" t="s">
        <v>208</v>
      </c>
      <c r="BI661" t="s">
        <v>420</v>
      </c>
      <c r="BJ661" t="s">
        <v>210</v>
      </c>
      <c r="BK661" t="s">
        <v>211</v>
      </c>
      <c r="BL661" t="s">
        <v>212</v>
      </c>
      <c r="BM661" t="s">
        <v>275</v>
      </c>
      <c r="BN661" t="s">
        <v>214</v>
      </c>
      <c r="BO661" t="s">
        <v>215</v>
      </c>
      <c r="BP661" t="s">
        <v>219</v>
      </c>
      <c r="BQ661" t="s">
        <v>216</v>
      </c>
      <c r="BR661" t="s">
        <v>207</v>
      </c>
      <c r="BS661" t="s">
        <v>3213</v>
      </c>
      <c r="BT661" t="s">
        <v>3558</v>
      </c>
      <c r="BU661" t="s">
        <v>3642</v>
      </c>
      <c r="BV661" t="s">
        <v>214</v>
      </c>
      <c r="CC661" t="s">
        <v>214</v>
      </c>
      <c r="CG661" t="s">
        <v>219</v>
      </c>
      <c r="CI661" t="s">
        <v>333</v>
      </c>
      <c r="CJ661" t="s">
        <v>3643</v>
      </c>
      <c r="CK661" t="s">
        <v>220</v>
      </c>
      <c r="CL661" t="s">
        <v>644</v>
      </c>
      <c r="CN661" t="s">
        <v>283</v>
      </c>
      <c r="CP661" t="s">
        <v>284</v>
      </c>
      <c r="CQ661" t="s">
        <v>224</v>
      </c>
      <c r="CR661" t="s">
        <v>250</v>
      </c>
      <c r="CS661" t="s">
        <v>286</v>
      </c>
      <c r="CT661" t="s">
        <v>219</v>
      </c>
      <c r="CU661" t="s">
        <v>219</v>
      </c>
      <c r="CV661" t="s">
        <v>244</v>
      </c>
      <c r="CW661" t="s">
        <v>250</v>
      </c>
      <c r="CX661" t="s">
        <v>287</v>
      </c>
      <c r="CY661" t="s">
        <v>353</v>
      </c>
      <c r="CZ661" t="s">
        <v>214</v>
      </c>
      <c r="DA661" t="s">
        <v>219</v>
      </c>
      <c r="DB661" t="s">
        <v>230</v>
      </c>
      <c r="DC661" t="s">
        <v>230</v>
      </c>
      <c r="DD661" t="s">
        <v>214</v>
      </c>
      <c r="DE661" t="s">
        <v>546</v>
      </c>
      <c r="DG661" t="s">
        <v>546</v>
      </c>
      <c r="DI661" t="s">
        <v>354</v>
      </c>
      <c r="DK661" t="s">
        <v>233</v>
      </c>
      <c r="DL661" t="s">
        <v>233</v>
      </c>
      <c r="DM661" t="s">
        <v>214</v>
      </c>
      <c r="DN661" t="s">
        <v>219</v>
      </c>
      <c r="DO661" t="s">
        <v>414</v>
      </c>
      <c r="DP661" t="s">
        <v>399</v>
      </c>
      <c r="DR661" t="s">
        <v>235</v>
      </c>
      <c r="DT661" t="s">
        <v>214</v>
      </c>
      <c r="DU661" t="s">
        <v>214</v>
      </c>
      <c r="DV661" t="s">
        <v>746</v>
      </c>
      <c r="DX661" t="s">
        <v>242</v>
      </c>
      <c r="DY661" t="s">
        <v>233</v>
      </c>
      <c r="DZ661" t="s">
        <v>238</v>
      </c>
      <c r="EA661" t="s">
        <v>233</v>
      </c>
      <c r="EB661" t="s">
        <v>233</v>
      </c>
      <c r="EC661" t="s">
        <v>242</v>
      </c>
      <c r="ED661" t="s">
        <v>242</v>
      </c>
      <c r="EE661" t="s">
        <v>214</v>
      </c>
      <c r="EF661" t="s">
        <v>214</v>
      </c>
      <c r="EG661" t="s">
        <v>214</v>
      </c>
      <c r="EI661" t="s">
        <v>214</v>
      </c>
      <c r="EK661" t="s">
        <v>242</v>
      </c>
      <c r="EL661" t="s">
        <v>242</v>
      </c>
      <c r="EM661" t="s">
        <v>240</v>
      </c>
      <c r="EN661" t="s">
        <v>240</v>
      </c>
      <c r="EO661" t="s">
        <v>240</v>
      </c>
      <c r="EP661" t="s">
        <v>240</v>
      </c>
      <c r="EQ661" t="s">
        <v>214</v>
      </c>
      <c r="ER661" t="s">
        <v>219</v>
      </c>
      <c r="ES661" t="s">
        <v>242</v>
      </c>
      <c r="ET661" t="s">
        <v>242</v>
      </c>
      <c r="EU661" t="s">
        <v>242</v>
      </c>
      <c r="EV661" t="s">
        <v>242</v>
      </c>
      <c r="EW661" t="s">
        <v>310</v>
      </c>
      <c r="EX661" t="s">
        <v>310</v>
      </c>
      <c r="EY661" t="s">
        <v>242</v>
      </c>
      <c r="EZ661" t="s">
        <v>241</v>
      </c>
      <c r="FA661" t="s">
        <v>241</v>
      </c>
      <c r="FB661" t="s">
        <v>242</v>
      </c>
      <c r="FC661" t="s">
        <v>242</v>
      </c>
      <c r="FD661" t="s">
        <v>242</v>
      </c>
      <c r="FE661" t="s">
        <v>226</v>
      </c>
      <c r="FF661" t="s">
        <v>286</v>
      </c>
      <c r="FG661" t="s">
        <v>242</v>
      </c>
      <c r="FH661" t="s">
        <v>239</v>
      </c>
      <c r="FI661" t="s">
        <v>214</v>
      </c>
      <c r="FJ661" t="s">
        <v>214</v>
      </c>
      <c r="FK661" t="s">
        <v>214</v>
      </c>
      <c r="FL661" t="s">
        <v>214</v>
      </c>
      <c r="FM661" t="s">
        <v>292</v>
      </c>
      <c r="FN661" t="s">
        <v>245</v>
      </c>
      <c r="FO661" t="s">
        <v>219</v>
      </c>
      <c r="FP661" t="s">
        <v>219</v>
      </c>
      <c r="FQ661" t="s">
        <v>241</v>
      </c>
      <c r="FR661" t="s">
        <v>241</v>
      </c>
      <c r="FS661" t="s">
        <v>241</v>
      </c>
      <c r="FT661" t="s">
        <v>241</v>
      </c>
      <c r="FU661" t="s">
        <v>219</v>
      </c>
      <c r="FV661" t="s">
        <v>241</v>
      </c>
      <c r="FW661" t="s">
        <v>241</v>
      </c>
      <c r="FX661" t="s">
        <v>241</v>
      </c>
      <c r="FY661" t="s">
        <v>241</v>
      </c>
      <c r="FZ661" t="s">
        <v>313</v>
      </c>
      <c r="GA661" t="s">
        <v>313</v>
      </c>
      <c r="GB661" t="s">
        <v>244</v>
      </c>
      <c r="GC661" t="s">
        <v>244</v>
      </c>
      <c r="GD661" t="s">
        <v>293</v>
      </c>
      <c r="GE661" t="s">
        <v>241</v>
      </c>
      <c r="GF661" t="s">
        <v>293</v>
      </c>
      <c r="GG661" t="s">
        <v>244</v>
      </c>
      <c r="GH661" t="s">
        <v>241</v>
      </c>
      <c r="GI661" t="s">
        <v>244</v>
      </c>
      <c r="GJ661" t="s">
        <v>227</v>
      </c>
      <c r="GK661" t="s">
        <v>227</v>
      </c>
      <c r="GL661" t="s">
        <v>227</v>
      </c>
      <c r="GM661" t="s">
        <v>227</v>
      </c>
      <c r="GN661" t="s">
        <v>219</v>
      </c>
      <c r="GO661" t="s">
        <v>219</v>
      </c>
      <c r="GP661" t="s">
        <v>295</v>
      </c>
      <c r="GQ661" t="s">
        <v>295</v>
      </c>
      <c r="GR661" t="s">
        <v>295</v>
      </c>
      <c r="GS661" t="s">
        <v>214</v>
      </c>
      <c r="GT661" t="s">
        <v>241</v>
      </c>
      <c r="GU661" t="s">
        <v>219</v>
      </c>
      <c r="GV661" t="s">
        <v>575</v>
      </c>
      <c r="GW661" t="s">
        <v>404</v>
      </c>
      <c r="GX661" t="s">
        <v>404</v>
      </c>
      <c r="GY661" t="s">
        <v>314</v>
      </c>
      <c r="GZ661" t="s">
        <v>241</v>
      </c>
      <c r="HA661" t="s">
        <v>298</v>
      </c>
      <c r="HB661" t="s">
        <v>241</v>
      </c>
      <c r="HC661" t="s">
        <v>315</v>
      </c>
      <c r="HD661" t="s">
        <v>316</v>
      </c>
      <c r="HE661" t="s">
        <v>343</v>
      </c>
      <c r="HF661" t="s">
        <v>299</v>
      </c>
      <c r="HG661" t="s">
        <v>362</v>
      </c>
      <c r="HH661" t="s">
        <v>299</v>
      </c>
      <c r="HI661" t="s">
        <v>241</v>
      </c>
      <c r="HJ661" t="s">
        <v>219</v>
      </c>
      <c r="HK661" t="s">
        <v>299</v>
      </c>
      <c r="HL661" s="12"/>
      <c r="HM661">
        <v>0.75</v>
      </c>
      <c r="HN661">
        <v>0.5</v>
      </c>
      <c r="HO661">
        <v>0</v>
      </c>
      <c r="HP661">
        <v>0.75</v>
      </c>
      <c r="HQ661">
        <v>1</v>
      </c>
      <c r="HR661">
        <v>0.25</v>
      </c>
      <c r="HS661">
        <v>1</v>
      </c>
      <c r="HT661">
        <v>1</v>
      </c>
      <c r="HU661">
        <v>0</v>
      </c>
      <c r="HV661">
        <v>0.75</v>
      </c>
      <c r="HW661">
        <v>0.25</v>
      </c>
      <c r="HX661">
        <v>0.75</v>
      </c>
      <c r="HY661">
        <v>1</v>
      </c>
      <c r="HZ661">
        <v>0.75</v>
      </c>
      <c r="IA661" s="4">
        <v>1</v>
      </c>
      <c r="IB661">
        <v>0.75</v>
      </c>
      <c r="IC661">
        <v>0.75</v>
      </c>
      <c r="ID661">
        <v>0.75</v>
      </c>
      <c r="IE661">
        <v>0.75</v>
      </c>
      <c r="IG661">
        <v>1</v>
      </c>
      <c r="IH661">
        <v>0.75</v>
      </c>
      <c r="II661">
        <v>1</v>
      </c>
      <c r="IJ661">
        <v>0.25</v>
      </c>
      <c r="IK661">
        <v>0.75</v>
      </c>
      <c r="IL661">
        <v>1</v>
      </c>
      <c r="IM661">
        <v>0.75</v>
      </c>
      <c r="IN661">
        <v>1</v>
      </c>
      <c r="IO661">
        <v>1</v>
      </c>
      <c r="IQ661">
        <v>0</v>
      </c>
      <c r="IS661">
        <f t="shared" si="575"/>
        <v>0.11249999999999999</v>
      </c>
      <c r="IT661">
        <f t="shared" si="576"/>
        <v>0.06</v>
      </c>
      <c r="IU661">
        <f t="shared" si="577"/>
        <v>0</v>
      </c>
      <c r="IV661">
        <f t="shared" si="578"/>
        <v>7.5000000000000011E-2</v>
      </c>
      <c r="IW661">
        <f t="shared" si="579"/>
        <v>0.08</v>
      </c>
      <c r="IX661">
        <f t="shared" si="580"/>
        <v>3.2500000000000001E-2</v>
      </c>
      <c r="IY661">
        <f t="shared" si="581"/>
        <v>0.1</v>
      </c>
      <c r="IZ661">
        <f t="shared" si="582"/>
        <v>0.11</v>
      </c>
      <c r="JA661">
        <f t="shared" si="583"/>
        <v>0</v>
      </c>
      <c r="JB661">
        <f t="shared" si="584"/>
        <v>7.5000000000000011E-2</v>
      </c>
      <c r="JC661">
        <f t="shared" si="585"/>
        <v>0.03</v>
      </c>
      <c r="JD661">
        <f t="shared" si="586"/>
        <v>8.2500000000000004E-2</v>
      </c>
      <c r="JE661">
        <f t="shared" si="587"/>
        <v>7.0000000000000007E-2</v>
      </c>
      <c r="JF661">
        <f t="shared" si="588"/>
        <v>0.09</v>
      </c>
      <c r="JG661" s="5">
        <f t="shared" si="589"/>
        <v>0.05</v>
      </c>
      <c r="JH661">
        <f t="shared" si="590"/>
        <v>0</v>
      </c>
      <c r="JI661">
        <f t="shared" si="590"/>
        <v>0</v>
      </c>
      <c r="JJ661">
        <f t="shared" si="591"/>
        <v>0.15000000000000002</v>
      </c>
      <c r="JK661">
        <f t="shared" si="592"/>
        <v>0.11249999999999999</v>
      </c>
      <c r="JL661" s="6">
        <f t="shared" si="593"/>
        <v>0.06</v>
      </c>
      <c r="JM661">
        <f t="shared" si="594"/>
        <v>0.12</v>
      </c>
      <c r="JN661">
        <f t="shared" si="595"/>
        <v>3.7500000000000006E-2</v>
      </c>
      <c r="JO661">
        <f t="shared" si="596"/>
        <v>0.15</v>
      </c>
      <c r="JP661">
        <f t="shared" si="597"/>
        <v>2.5000000000000001E-2</v>
      </c>
      <c r="JQ661">
        <f t="shared" si="598"/>
        <v>0.09</v>
      </c>
      <c r="JR661">
        <f t="shared" si="599"/>
        <v>0.11</v>
      </c>
      <c r="JS661">
        <f t="shared" si="600"/>
        <v>7.5000000000000011E-2</v>
      </c>
      <c r="JT661">
        <f t="shared" si="600"/>
        <v>0.1</v>
      </c>
      <c r="JU661">
        <f t="shared" si="601"/>
        <v>1</v>
      </c>
      <c r="JV661">
        <f t="shared" si="601"/>
        <v>0</v>
      </c>
      <c r="JW661">
        <f t="shared" si="602"/>
        <v>0.15</v>
      </c>
      <c r="JY661">
        <f t="shared" si="603"/>
        <v>3.7500000000000006E-2</v>
      </c>
      <c r="JZ661">
        <f t="shared" si="604"/>
        <v>0.04</v>
      </c>
      <c r="KA661">
        <f t="shared" si="605"/>
        <v>0</v>
      </c>
      <c r="KB661">
        <f t="shared" si="605"/>
        <v>1.4999999999999999E-2</v>
      </c>
      <c r="KC661">
        <f t="shared" si="606"/>
        <v>0.04</v>
      </c>
      <c r="KD661">
        <f t="shared" si="574"/>
        <v>7.4999999999999997E-3</v>
      </c>
      <c r="KE661">
        <f t="shared" si="574"/>
        <v>0.03</v>
      </c>
      <c r="KF661">
        <f t="shared" si="574"/>
        <v>0.03</v>
      </c>
      <c r="KG661">
        <f t="shared" si="574"/>
        <v>0</v>
      </c>
      <c r="KH661">
        <f t="shared" si="574"/>
        <v>2.2499999999999999E-2</v>
      </c>
      <c r="KI661">
        <f t="shared" si="574"/>
        <v>7.4999999999999997E-3</v>
      </c>
      <c r="KJ661">
        <f t="shared" si="574"/>
        <v>2.2499999999999999E-2</v>
      </c>
      <c r="KK661">
        <f t="shared" si="607"/>
        <v>0.02</v>
      </c>
      <c r="KL661">
        <f t="shared" si="608"/>
        <v>0.03</v>
      </c>
      <c r="KM661" s="5">
        <f t="shared" si="609"/>
        <v>0.05</v>
      </c>
      <c r="KN661">
        <f t="shared" si="610"/>
        <v>0</v>
      </c>
      <c r="KO661">
        <f t="shared" si="610"/>
        <v>0</v>
      </c>
      <c r="KP661">
        <f t="shared" si="611"/>
        <v>4.4999999999999998E-2</v>
      </c>
      <c r="KQ661">
        <f t="shared" si="612"/>
        <v>2.2499999999999999E-2</v>
      </c>
      <c r="KR661" s="6">
        <f t="shared" si="613"/>
        <v>0.03</v>
      </c>
      <c r="KS661">
        <f t="shared" si="614"/>
        <v>0.04</v>
      </c>
      <c r="KT661">
        <f t="shared" si="615"/>
        <v>2.2499999999999999E-2</v>
      </c>
      <c r="KU661">
        <f t="shared" si="616"/>
        <v>0.04</v>
      </c>
      <c r="KV661">
        <f t="shared" si="617"/>
        <v>1.2500000000000001E-2</v>
      </c>
      <c r="KW661">
        <f t="shared" si="618"/>
        <v>7.4999999999999997E-3</v>
      </c>
      <c r="KX661">
        <f t="shared" si="619"/>
        <v>0</v>
      </c>
      <c r="KY661">
        <f t="shared" si="620"/>
        <v>0.03</v>
      </c>
      <c r="KZ661">
        <f t="shared" si="621"/>
        <v>0.03</v>
      </c>
      <c r="LA661">
        <f t="shared" si="622"/>
        <v>1</v>
      </c>
      <c r="LB661">
        <f t="shared" si="622"/>
        <v>0</v>
      </c>
      <c r="LC661">
        <f t="shared" si="623"/>
        <v>0.1</v>
      </c>
      <c r="LE661" t="str">
        <f t="shared" si="629"/>
        <v>Niger</v>
      </c>
      <c r="LF661">
        <f t="shared" si="624"/>
        <v>0.56999999999999995</v>
      </c>
      <c r="LG661" s="6">
        <f t="shared" si="625"/>
        <v>0.7200000000000002</v>
      </c>
      <c r="LH661">
        <f t="shared" si="626"/>
        <v>0.85749999999999993</v>
      </c>
      <c r="LI661" s="6">
        <f t="shared" si="627"/>
        <v>0.73249999999999993</v>
      </c>
      <c r="LJ661">
        <f t="shared" si="628"/>
        <v>0</v>
      </c>
    </row>
    <row r="662" spans="1:322" x14ac:dyDescent="0.35">
      <c r="A662" s="8">
        <v>44873</v>
      </c>
      <c r="B662" t="s">
        <v>3644</v>
      </c>
      <c r="D662" s="24" t="s">
        <v>321</v>
      </c>
      <c r="E662" s="24" t="s">
        <v>321</v>
      </c>
      <c r="F662" s="24">
        <v>35</v>
      </c>
      <c r="G662" s="24" t="s">
        <v>1096</v>
      </c>
      <c r="H662" s="24" t="s">
        <v>1818</v>
      </c>
      <c r="I662" s="24" t="s">
        <v>1097</v>
      </c>
      <c r="J662" s="24" t="s">
        <v>207</v>
      </c>
      <c r="K662" s="25">
        <v>44578</v>
      </c>
      <c r="L662" s="25">
        <v>44578</v>
      </c>
      <c r="M662" s="25">
        <v>44620</v>
      </c>
      <c r="N662" s="24" t="s">
        <v>261</v>
      </c>
      <c r="O662" s="24" t="s">
        <v>261</v>
      </c>
      <c r="P662" s="24" t="s">
        <v>261</v>
      </c>
      <c r="Q662" s="24" t="s">
        <v>262</v>
      </c>
      <c r="R662" s="25" t="s">
        <v>262</v>
      </c>
      <c r="S662" s="25" t="s">
        <v>262</v>
      </c>
      <c r="T662" s="24" t="s">
        <v>263</v>
      </c>
      <c r="U662" s="24" t="s">
        <v>261</v>
      </c>
      <c r="V662" s="25" t="s">
        <v>262</v>
      </c>
      <c r="W662" s="24" t="s">
        <v>261</v>
      </c>
      <c r="X662" s="25" t="s">
        <v>262</v>
      </c>
      <c r="Y662" s="24" t="s">
        <v>263</v>
      </c>
      <c r="Z662" s="25">
        <v>44796</v>
      </c>
      <c r="AA662" s="24" t="s">
        <v>264</v>
      </c>
      <c r="AB662" s="24" t="s">
        <v>265</v>
      </c>
      <c r="AC662" s="24" t="s">
        <v>3211</v>
      </c>
      <c r="AD662" s="24" t="s">
        <v>267</v>
      </c>
      <c r="AE662" s="24" t="s">
        <v>262</v>
      </c>
      <c r="AF662" s="24" t="s">
        <v>262</v>
      </c>
      <c r="AG662" s="31" t="s">
        <v>262</v>
      </c>
      <c r="AH662" s="24" t="s">
        <v>263</v>
      </c>
      <c r="AI662" s="24">
        <v>44719</v>
      </c>
      <c r="AJ662" s="25">
        <v>44723</v>
      </c>
      <c r="AK662" s="24" t="s">
        <v>268</v>
      </c>
      <c r="AL662" s="24" t="s">
        <v>994</v>
      </c>
      <c r="AM662" s="24" t="s">
        <v>265</v>
      </c>
      <c r="AN662" s="24" t="s">
        <v>270</v>
      </c>
      <c r="AO662" s="24" t="s">
        <v>261</v>
      </c>
      <c r="AP662" s="24" t="s">
        <v>261</v>
      </c>
      <c r="AQ662" s="25" t="s">
        <v>262</v>
      </c>
      <c r="AR662" s="24" t="s">
        <v>261</v>
      </c>
      <c r="AS662" s="25" t="s">
        <v>262</v>
      </c>
      <c r="AT662" s="24" t="s">
        <v>261</v>
      </c>
      <c r="AU662" s="25" t="s">
        <v>262</v>
      </c>
      <c r="AV662" s="24" t="s">
        <v>261</v>
      </c>
      <c r="AW662" s="25" t="s">
        <v>262</v>
      </c>
      <c r="AX662" s="24" t="s">
        <v>261</v>
      </c>
      <c r="AY662" s="25" t="s">
        <v>262</v>
      </c>
      <c r="AZ662" s="27" t="s">
        <v>262</v>
      </c>
      <c r="BA662" s="27" t="s">
        <v>262</v>
      </c>
      <c r="BB662" s="24" t="s">
        <v>261</v>
      </c>
      <c r="BC662" s="25" t="s">
        <v>262</v>
      </c>
      <c r="BD662" s="24" t="s">
        <v>263</v>
      </c>
      <c r="BE662" s="26">
        <v>44746</v>
      </c>
      <c r="BF662" t="s">
        <v>207</v>
      </c>
      <c r="BG662" t="s">
        <v>509</v>
      </c>
      <c r="BH662" t="s">
        <v>208</v>
      </c>
      <c r="BI662" t="s">
        <v>1588</v>
      </c>
      <c r="BJ662" t="s">
        <v>210</v>
      </c>
      <c r="BK662" t="s">
        <v>274</v>
      </c>
      <c r="BL662" t="s">
        <v>212</v>
      </c>
      <c r="BM662" t="s">
        <v>275</v>
      </c>
      <c r="BN662" t="s">
        <v>214</v>
      </c>
      <c r="BO662" t="s">
        <v>276</v>
      </c>
      <c r="BP662" t="s">
        <v>277</v>
      </c>
      <c r="BQ662" t="s">
        <v>216</v>
      </c>
      <c r="BR662" t="s">
        <v>207</v>
      </c>
      <c r="BS662" t="s">
        <v>3213</v>
      </c>
      <c r="BT662" t="s">
        <v>3558</v>
      </c>
      <c r="BU662" t="s">
        <v>3559</v>
      </c>
      <c r="BV662" t="s">
        <v>214</v>
      </c>
      <c r="CG662" t="s">
        <v>219</v>
      </c>
      <c r="CI662" t="s">
        <v>333</v>
      </c>
      <c r="CJ662" t="s">
        <v>3645</v>
      </c>
      <c r="CL662" t="s">
        <v>282</v>
      </c>
      <c r="CN662" t="s">
        <v>306</v>
      </c>
      <c r="CP662" t="s">
        <v>284</v>
      </c>
      <c r="CQ662" t="s">
        <v>284</v>
      </c>
      <c r="CR662" t="s">
        <v>227</v>
      </c>
      <c r="CT662" t="s">
        <v>214</v>
      </c>
      <c r="CV662" t="s">
        <v>227</v>
      </c>
      <c r="CX662" t="s">
        <v>287</v>
      </c>
      <c r="CZ662" t="s">
        <v>214</v>
      </c>
      <c r="DB662" t="s">
        <v>230</v>
      </c>
      <c r="DC662" t="s">
        <v>230</v>
      </c>
      <c r="DD662" t="s">
        <v>219</v>
      </c>
      <c r="DI662" t="s">
        <v>232</v>
      </c>
      <c r="DK662" t="s">
        <v>242</v>
      </c>
      <c r="DM662" t="s">
        <v>214</v>
      </c>
      <c r="DO662" t="s">
        <v>414</v>
      </c>
      <c r="DP662" t="s">
        <v>289</v>
      </c>
      <c r="DT662" t="s">
        <v>219</v>
      </c>
      <c r="DX662" t="s">
        <v>242</v>
      </c>
      <c r="DZ662" t="s">
        <v>238</v>
      </c>
      <c r="EA662" t="s">
        <v>237</v>
      </c>
      <c r="EC662" t="s">
        <v>242</v>
      </c>
      <c r="EE662" t="s">
        <v>214</v>
      </c>
      <c r="EG662" t="s">
        <v>214</v>
      </c>
      <c r="EK662" t="s">
        <v>242</v>
      </c>
      <c r="EM662" t="s">
        <v>240</v>
      </c>
      <c r="EO662" t="s">
        <v>240</v>
      </c>
      <c r="EQ662" t="s">
        <v>214</v>
      </c>
      <c r="ER662" t="s">
        <v>241</v>
      </c>
      <c r="ES662" t="s">
        <v>242</v>
      </c>
      <c r="ET662" t="s">
        <v>241</v>
      </c>
      <c r="EU662" t="s">
        <v>242</v>
      </c>
      <c r="EV662" t="s">
        <v>241</v>
      </c>
      <c r="EW662" t="s">
        <v>310</v>
      </c>
      <c r="EX662" t="s">
        <v>241</v>
      </c>
      <c r="EY662" t="s">
        <v>242</v>
      </c>
      <c r="EZ662" t="s">
        <v>241</v>
      </c>
      <c r="FA662" t="s">
        <v>241</v>
      </c>
      <c r="FB662" t="s">
        <v>241</v>
      </c>
      <c r="FC662" t="s">
        <v>242</v>
      </c>
      <c r="FD662" t="s">
        <v>241</v>
      </c>
      <c r="FE662" t="s">
        <v>226</v>
      </c>
      <c r="FF662" t="s">
        <v>241</v>
      </c>
      <c r="FG662" t="s">
        <v>242</v>
      </c>
      <c r="FH662" t="s">
        <v>241</v>
      </c>
      <c r="FI662" t="s">
        <v>214</v>
      </c>
      <c r="FJ662" t="s">
        <v>241</v>
      </c>
      <c r="FK662" t="s">
        <v>214</v>
      </c>
      <c r="FL662" t="s">
        <v>241</v>
      </c>
      <c r="FM662" t="s">
        <v>292</v>
      </c>
      <c r="FN662" t="s">
        <v>241</v>
      </c>
      <c r="FO662" t="s">
        <v>214</v>
      </c>
      <c r="FP662" t="s">
        <v>241</v>
      </c>
      <c r="FQ662" t="s">
        <v>487</v>
      </c>
      <c r="FR662" t="s">
        <v>241</v>
      </c>
      <c r="FS662" t="s">
        <v>247</v>
      </c>
      <c r="FT662" t="s">
        <v>241</v>
      </c>
      <c r="FU662" t="s">
        <v>219</v>
      </c>
      <c r="FV662" t="s">
        <v>241</v>
      </c>
      <c r="FW662" t="s">
        <v>241</v>
      </c>
      <c r="FX662" t="s">
        <v>241</v>
      </c>
      <c r="FY662" t="s">
        <v>241</v>
      </c>
      <c r="FZ662" t="s">
        <v>313</v>
      </c>
      <c r="GA662" t="s">
        <v>241</v>
      </c>
      <c r="GB662" t="s">
        <v>226</v>
      </c>
      <c r="GC662" t="s">
        <v>241</v>
      </c>
      <c r="GD662" t="s">
        <v>293</v>
      </c>
      <c r="GE662" t="s">
        <v>241</v>
      </c>
      <c r="GF662" t="s">
        <v>241</v>
      </c>
      <c r="GG662" t="s">
        <v>286</v>
      </c>
      <c r="GH662" t="s">
        <v>241</v>
      </c>
      <c r="GI662" t="s">
        <v>241</v>
      </c>
      <c r="GJ662" t="s">
        <v>244</v>
      </c>
      <c r="GK662" t="s">
        <v>241</v>
      </c>
      <c r="GL662" t="s">
        <v>227</v>
      </c>
      <c r="GM662" t="s">
        <v>241</v>
      </c>
      <c r="GN662" t="s">
        <v>219</v>
      </c>
      <c r="GO662" t="s">
        <v>241</v>
      </c>
      <c r="GP662" t="s">
        <v>295</v>
      </c>
      <c r="GQ662" t="s">
        <v>241</v>
      </c>
      <c r="GR662" t="s">
        <v>295</v>
      </c>
      <c r="GS662" t="s">
        <v>214</v>
      </c>
      <c r="GT662" t="s">
        <v>241</v>
      </c>
      <c r="GU662" t="s">
        <v>241</v>
      </c>
      <c r="GV662" t="s">
        <v>241</v>
      </c>
      <c r="GW662" t="s">
        <v>297</v>
      </c>
      <c r="GX662" t="s">
        <v>297</v>
      </c>
      <c r="GY662" t="s">
        <v>314</v>
      </c>
      <c r="GZ662" t="s">
        <v>241</v>
      </c>
      <c r="HA662" t="s">
        <v>298</v>
      </c>
      <c r="HB662" t="s">
        <v>241</v>
      </c>
      <c r="HC662" t="s">
        <v>241</v>
      </c>
      <c r="HD662" t="s">
        <v>241</v>
      </c>
      <c r="HE662" t="s">
        <v>241</v>
      </c>
      <c r="HF662" t="s">
        <v>241</v>
      </c>
      <c r="HG662" t="s">
        <v>241</v>
      </c>
      <c r="HH662" t="s">
        <v>241</v>
      </c>
      <c r="HI662" t="s">
        <v>241</v>
      </c>
      <c r="HJ662" t="s">
        <v>219</v>
      </c>
      <c r="HK662" t="s">
        <v>299</v>
      </c>
      <c r="HL662" s="12"/>
      <c r="HM662">
        <v>0.75</v>
      </c>
      <c r="HN662">
        <v>1</v>
      </c>
      <c r="HO662">
        <v>1</v>
      </c>
      <c r="HP662">
        <v>1</v>
      </c>
      <c r="HQ662">
        <v>1</v>
      </c>
      <c r="HR662">
        <v>0.75</v>
      </c>
      <c r="HS662">
        <v>1</v>
      </c>
      <c r="HT662">
        <v>1</v>
      </c>
      <c r="HU662">
        <v>1</v>
      </c>
      <c r="HV662">
        <v>0.75</v>
      </c>
      <c r="HW662">
        <v>0.5</v>
      </c>
      <c r="HX662">
        <v>0.75</v>
      </c>
      <c r="HY662">
        <v>1</v>
      </c>
      <c r="HZ662">
        <v>0.75</v>
      </c>
      <c r="IA662" s="4">
        <v>1</v>
      </c>
      <c r="IB662">
        <v>0.75</v>
      </c>
      <c r="IC662">
        <v>0.75</v>
      </c>
      <c r="ID662">
        <v>0.75</v>
      </c>
      <c r="IE662">
        <v>0.75</v>
      </c>
      <c r="IG662">
        <v>1</v>
      </c>
      <c r="IH662">
        <v>0.75</v>
      </c>
      <c r="II662">
        <v>1</v>
      </c>
      <c r="IJ662">
        <v>0.25</v>
      </c>
      <c r="IK662">
        <v>0</v>
      </c>
      <c r="IL662">
        <v>1</v>
      </c>
      <c r="IM662">
        <v>0.25</v>
      </c>
      <c r="IN662">
        <v>1</v>
      </c>
      <c r="IO662">
        <v>1</v>
      </c>
      <c r="IQ662">
        <v>0</v>
      </c>
      <c r="IS662">
        <f t="shared" si="575"/>
        <v>0.11249999999999999</v>
      </c>
      <c r="IT662">
        <f t="shared" si="576"/>
        <v>0.12</v>
      </c>
      <c r="IU662">
        <f t="shared" si="577"/>
        <v>0.08</v>
      </c>
      <c r="IV662">
        <f t="shared" si="578"/>
        <v>0.1</v>
      </c>
      <c r="IW662">
        <f t="shared" si="579"/>
        <v>0.08</v>
      </c>
      <c r="IX662">
        <f t="shared" si="580"/>
        <v>9.7500000000000003E-2</v>
      </c>
      <c r="IY662">
        <f t="shared" si="581"/>
        <v>0.1</v>
      </c>
      <c r="IZ662">
        <f t="shared" si="582"/>
        <v>0.11</v>
      </c>
      <c r="JA662">
        <f t="shared" si="583"/>
        <v>0.13</v>
      </c>
      <c r="JB662">
        <f t="shared" si="584"/>
        <v>7.5000000000000011E-2</v>
      </c>
      <c r="JC662">
        <f t="shared" si="585"/>
        <v>0.06</v>
      </c>
      <c r="JD662">
        <f t="shared" si="586"/>
        <v>8.2500000000000004E-2</v>
      </c>
      <c r="JE662">
        <f t="shared" si="587"/>
        <v>7.0000000000000007E-2</v>
      </c>
      <c r="JF662">
        <f t="shared" si="588"/>
        <v>0.09</v>
      </c>
      <c r="JG662" s="5">
        <f t="shared" si="589"/>
        <v>0.05</v>
      </c>
      <c r="JH662">
        <f t="shared" si="590"/>
        <v>0</v>
      </c>
      <c r="JI662">
        <f t="shared" si="590"/>
        <v>0</v>
      </c>
      <c r="JJ662">
        <f t="shared" si="591"/>
        <v>0.15000000000000002</v>
      </c>
      <c r="JK662">
        <f t="shared" si="592"/>
        <v>0.11249999999999999</v>
      </c>
      <c r="JL662" s="6">
        <f t="shared" si="593"/>
        <v>0.06</v>
      </c>
      <c r="JM662">
        <f t="shared" si="594"/>
        <v>0.12</v>
      </c>
      <c r="JN662">
        <f t="shared" si="595"/>
        <v>3.7500000000000006E-2</v>
      </c>
      <c r="JO662">
        <f t="shared" si="596"/>
        <v>0.15</v>
      </c>
      <c r="JP662">
        <f t="shared" si="597"/>
        <v>2.5000000000000001E-2</v>
      </c>
      <c r="JQ662">
        <f t="shared" si="598"/>
        <v>0</v>
      </c>
      <c r="JR662">
        <f t="shared" si="599"/>
        <v>0.11</v>
      </c>
      <c r="JS662">
        <f t="shared" si="600"/>
        <v>2.5000000000000001E-2</v>
      </c>
      <c r="JT662">
        <f t="shared" si="600"/>
        <v>0.1</v>
      </c>
      <c r="JU662">
        <f t="shared" si="601"/>
        <v>1</v>
      </c>
      <c r="JV662">
        <f t="shared" si="601"/>
        <v>0</v>
      </c>
      <c r="JW662">
        <f t="shared" si="602"/>
        <v>0.15</v>
      </c>
      <c r="JY662">
        <f t="shared" si="603"/>
        <v>3.7500000000000006E-2</v>
      </c>
      <c r="JZ662">
        <f t="shared" si="604"/>
        <v>0.08</v>
      </c>
      <c r="KA662">
        <f t="shared" si="605"/>
        <v>0.02</v>
      </c>
      <c r="KB662">
        <f t="shared" si="605"/>
        <v>0.02</v>
      </c>
      <c r="KC662">
        <f t="shared" si="606"/>
        <v>0.04</v>
      </c>
      <c r="KD662">
        <f t="shared" si="574"/>
        <v>2.2499999999999999E-2</v>
      </c>
      <c r="KE662">
        <f t="shared" si="574"/>
        <v>0.03</v>
      </c>
      <c r="KF662">
        <f t="shared" si="574"/>
        <v>0.03</v>
      </c>
      <c r="KG662">
        <f t="shared" si="574"/>
        <v>0.03</v>
      </c>
      <c r="KH662">
        <f t="shared" si="574"/>
        <v>2.2499999999999999E-2</v>
      </c>
      <c r="KI662">
        <f t="shared" si="574"/>
        <v>1.4999999999999999E-2</v>
      </c>
      <c r="KJ662">
        <f t="shared" si="574"/>
        <v>2.2499999999999999E-2</v>
      </c>
      <c r="KK662">
        <f t="shared" si="607"/>
        <v>0.02</v>
      </c>
      <c r="KL662">
        <f t="shared" si="608"/>
        <v>0.03</v>
      </c>
      <c r="KM662" s="5">
        <f t="shared" si="609"/>
        <v>0.05</v>
      </c>
      <c r="KN662">
        <f t="shared" si="610"/>
        <v>0</v>
      </c>
      <c r="KO662">
        <f t="shared" si="610"/>
        <v>0</v>
      </c>
      <c r="KP662">
        <f t="shared" si="611"/>
        <v>4.4999999999999998E-2</v>
      </c>
      <c r="KQ662">
        <f t="shared" si="612"/>
        <v>2.2499999999999999E-2</v>
      </c>
      <c r="KR662" s="6">
        <f t="shared" si="613"/>
        <v>0.03</v>
      </c>
      <c r="KS662">
        <f t="shared" si="614"/>
        <v>0.04</v>
      </c>
      <c r="KT662">
        <f t="shared" si="615"/>
        <v>2.2499999999999999E-2</v>
      </c>
      <c r="KU662">
        <f t="shared" si="616"/>
        <v>0.04</v>
      </c>
      <c r="KV662">
        <f t="shared" si="617"/>
        <v>1.2500000000000001E-2</v>
      </c>
      <c r="KW662">
        <f t="shared" si="618"/>
        <v>0</v>
      </c>
      <c r="KX662">
        <f t="shared" si="619"/>
        <v>0</v>
      </c>
      <c r="KY662">
        <f t="shared" si="620"/>
        <v>0.01</v>
      </c>
      <c r="KZ662">
        <f t="shared" si="621"/>
        <v>0.03</v>
      </c>
      <c r="LA662">
        <f t="shared" si="622"/>
        <v>1</v>
      </c>
      <c r="LB662">
        <f t="shared" si="622"/>
        <v>0</v>
      </c>
      <c r="LC662">
        <f t="shared" si="623"/>
        <v>0.1</v>
      </c>
      <c r="LE662" t="str">
        <f t="shared" si="629"/>
        <v>Niger</v>
      </c>
      <c r="LF662">
        <f t="shared" si="624"/>
        <v>0.92999999999999994</v>
      </c>
      <c r="LG662" s="6">
        <f t="shared" si="625"/>
        <v>0.75000000000000022</v>
      </c>
      <c r="LH662">
        <f t="shared" si="626"/>
        <v>0.71750000000000003</v>
      </c>
      <c r="LI662" s="6">
        <f t="shared" si="627"/>
        <v>0.82250000000000012</v>
      </c>
      <c r="LJ662">
        <f t="shared" si="628"/>
        <v>0</v>
      </c>
    </row>
    <row r="663" spans="1:322" x14ac:dyDescent="0.35">
      <c r="A663" s="8">
        <v>44875</v>
      </c>
      <c r="B663" t="s">
        <v>3646</v>
      </c>
      <c r="D663" s="27" t="s">
        <v>321</v>
      </c>
      <c r="E663" s="27" t="s">
        <v>321</v>
      </c>
      <c r="F663" s="27">
        <v>33</v>
      </c>
      <c r="G663" s="27" t="s">
        <v>1096</v>
      </c>
      <c r="H663" s="27" t="s">
        <v>1818</v>
      </c>
      <c r="I663" s="27" t="s">
        <v>1097</v>
      </c>
      <c r="J663" s="27" t="s">
        <v>207</v>
      </c>
      <c r="K663" s="28">
        <v>44579</v>
      </c>
      <c r="L663" s="28">
        <v>44578</v>
      </c>
      <c r="M663" s="28">
        <v>44620</v>
      </c>
      <c r="N663" s="27" t="s">
        <v>261</v>
      </c>
      <c r="O663" s="27" t="s">
        <v>261</v>
      </c>
      <c r="P663" s="27" t="s">
        <v>261</v>
      </c>
      <c r="Q663" s="27" t="s">
        <v>262</v>
      </c>
      <c r="R663" s="28" t="s">
        <v>262</v>
      </c>
      <c r="S663" s="28" t="s">
        <v>262</v>
      </c>
      <c r="T663" s="27" t="s">
        <v>263</v>
      </c>
      <c r="U663" s="27" t="s">
        <v>261</v>
      </c>
      <c r="V663" s="28" t="s">
        <v>262</v>
      </c>
      <c r="W663" s="27" t="s">
        <v>261</v>
      </c>
      <c r="X663" s="28" t="s">
        <v>262</v>
      </c>
      <c r="Y663" s="27" t="s">
        <v>263</v>
      </c>
      <c r="Z663" s="28">
        <v>44796</v>
      </c>
      <c r="AA663" s="27" t="s">
        <v>264</v>
      </c>
      <c r="AB663" s="27" t="s">
        <v>265</v>
      </c>
      <c r="AC663" s="27" t="s">
        <v>3211</v>
      </c>
      <c r="AD663" s="27" t="s">
        <v>267</v>
      </c>
      <c r="AE663" s="27" t="s">
        <v>262</v>
      </c>
      <c r="AF663" s="27" t="s">
        <v>262</v>
      </c>
      <c r="AG663" s="29" t="s">
        <v>262</v>
      </c>
      <c r="AH663" s="27" t="s">
        <v>263</v>
      </c>
      <c r="AI663" s="27">
        <v>44719</v>
      </c>
      <c r="AJ663" s="28">
        <v>44723</v>
      </c>
      <c r="AK663" s="27" t="s">
        <v>268</v>
      </c>
      <c r="AL663" s="27" t="s">
        <v>994</v>
      </c>
      <c r="AM663" s="27" t="s">
        <v>265</v>
      </c>
      <c r="AN663" s="27" t="s">
        <v>270</v>
      </c>
      <c r="AO663" s="27" t="s">
        <v>261</v>
      </c>
      <c r="AP663" s="27" t="s">
        <v>261</v>
      </c>
      <c r="AQ663" s="28" t="s">
        <v>262</v>
      </c>
      <c r="AR663" s="27" t="s">
        <v>261</v>
      </c>
      <c r="AS663" s="28" t="s">
        <v>262</v>
      </c>
      <c r="AT663" s="27" t="s">
        <v>261</v>
      </c>
      <c r="AU663" s="28" t="s">
        <v>262</v>
      </c>
      <c r="AV663" s="27" t="s">
        <v>261</v>
      </c>
      <c r="AW663" s="28" t="s">
        <v>262</v>
      </c>
      <c r="AX663" s="27" t="s">
        <v>261</v>
      </c>
      <c r="AY663" s="28" t="s">
        <v>262</v>
      </c>
      <c r="AZ663" s="27" t="s">
        <v>262</v>
      </c>
      <c r="BA663" s="27" t="s">
        <v>262</v>
      </c>
      <c r="BB663" s="27" t="s">
        <v>261</v>
      </c>
      <c r="BC663" s="28" t="s">
        <v>262</v>
      </c>
      <c r="BD663" s="27" t="s">
        <v>261</v>
      </c>
      <c r="BE663" s="30" t="s">
        <v>262</v>
      </c>
      <c r="BF663" t="s">
        <v>207</v>
      </c>
      <c r="BG663" s="9" t="s">
        <v>509</v>
      </c>
      <c r="BH663" t="s">
        <v>208</v>
      </c>
      <c r="BI663" t="s">
        <v>718</v>
      </c>
      <c r="BJ663" t="s">
        <v>210</v>
      </c>
      <c r="BK663" t="s">
        <v>211</v>
      </c>
      <c r="BL663" t="s">
        <v>212</v>
      </c>
      <c r="BM663" t="s">
        <v>275</v>
      </c>
      <c r="BN663" t="s">
        <v>214</v>
      </c>
      <c r="BO663" t="s">
        <v>276</v>
      </c>
      <c r="BP663" t="s">
        <v>219</v>
      </c>
      <c r="BQ663" t="s">
        <v>216</v>
      </c>
      <c r="BR663" t="s">
        <v>207</v>
      </c>
      <c r="BS663" t="s">
        <v>3213</v>
      </c>
      <c r="BT663" t="s">
        <v>3558</v>
      </c>
      <c r="BU663" t="s">
        <v>3647</v>
      </c>
      <c r="BV663" t="s">
        <v>214</v>
      </c>
      <c r="CC663" t="s">
        <v>214</v>
      </c>
      <c r="CG663" t="s">
        <v>219</v>
      </c>
      <c r="CI663" t="s">
        <v>333</v>
      </c>
      <c r="CJ663" t="s">
        <v>3645</v>
      </c>
      <c r="CK663" t="s">
        <v>220</v>
      </c>
      <c r="CL663" t="s">
        <v>500</v>
      </c>
      <c r="CM663" t="s">
        <v>3648</v>
      </c>
      <c r="CN663" t="s">
        <v>283</v>
      </c>
      <c r="CP663" t="s">
        <v>224</v>
      </c>
      <c r="CQ663" t="s">
        <v>224</v>
      </c>
      <c r="CR663" t="s">
        <v>286</v>
      </c>
      <c r="CS663" t="s">
        <v>226</v>
      </c>
      <c r="CT663" t="s">
        <v>214</v>
      </c>
      <c r="CU663" t="s">
        <v>219</v>
      </c>
      <c r="CV663" t="s">
        <v>250</v>
      </c>
      <c r="CW663" t="s">
        <v>226</v>
      </c>
      <c r="CX663" t="s">
        <v>450</v>
      </c>
      <c r="CY663" t="s">
        <v>450</v>
      </c>
      <c r="CZ663" t="s">
        <v>214</v>
      </c>
      <c r="DA663" t="s">
        <v>214</v>
      </c>
      <c r="DB663" t="s">
        <v>230</v>
      </c>
      <c r="DC663" t="s">
        <v>230</v>
      </c>
      <c r="DD663" t="s">
        <v>214</v>
      </c>
      <c r="DE663" t="s">
        <v>546</v>
      </c>
      <c r="DG663" t="s">
        <v>546</v>
      </c>
      <c r="DI663" t="s">
        <v>3649</v>
      </c>
      <c r="DK663" t="s">
        <v>233</v>
      </c>
      <c r="DL663" t="s">
        <v>233</v>
      </c>
      <c r="DM663" t="s">
        <v>214</v>
      </c>
      <c r="DN663" t="s">
        <v>214</v>
      </c>
      <c r="DO663" t="s">
        <v>414</v>
      </c>
      <c r="DP663" t="s">
        <v>443</v>
      </c>
      <c r="DR663" t="s">
        <v>388</v>
      </c>
      <c r="DT663" t="s">
        <v>214</v>
      </c>
      <c r="DU663" t="s">
        <v>214</v>
      </c>
      <c r="DV663" t="s">
        <v>746</v>
      </c>
      <c r="DX663" t="s">
        <v>242</v>
      </c>
      <c r="DY663" t="s">
        <v>242</v>
      </c>
      <c r="DZ663" t="s">
        <v>238</v>
      </c>
      <c r="EA663" t="s">
        <v>233</v>
      </c>
      <c r="EB663" t="s">
        <v>233</v>
      </c>
      <c r="EC663" t="s">
        <v>242</v>
      </c>
      <c r="ED663" t="s">
        <v>242</v>
      </c>
      <c r="EE663" t="s">
        <v>214</v>
      </c>
      <c r="EF663" t="s">
        <v>214</v>
      </c>
      <c r="EG663" t="s">
        <v>214</v>
      </c>
      <c r="EI663" t="s">
        <v>214</v>
      </c>
      <c r="EK663" t="s">
        <v>242</v>
      </c>
      <c r="EL663" t="s">
        <v>242</v>
      </c>
      <c r="EM663" t="s">
        <v>240</v>
      </c>
      <c r="EN663" t="s">
        <v>486</v>
      </c>
      <c r="EO663" t="s">
        <v>240</v>
      </c>
      <c r="EP663" t="s">
        <v>240</v>
      </c>
      <c r="EQ663" t="s">
        <v>214</v>
      </c>
      <c r="ER663" t="s">
        <v>214</v>
      </c>
      <c r="ES663" t="s">
        <v>242</v>
      </c>
      <c r="ET663" t="s">
        <v>233</v>
      </c>
      <c r="EU663" t="s">
        <v>233</v>
      </c>
      <c r="EV663" t="s">
        <v>233</v>
      </c>
      <c r="EW663" t="s">
        <v>310</v>
      </c>
      <c r="EX663" t="s">
        <v>310</v>
      </c>
      <c r="EY663" t="s">
        <v>242</v>
      </c>
      <c r="EZ663" t="s">
        <v>241</v>
      </c>
      <c r="FA663" t="s">
        <v>241</v>
      </c>
      <c r="FB663" t="s">
        <v>242</v>
      </c>
      <c r="FC663" t="s">
        <v>242</v>
      </c>
      <c r="FD663" t="s">
        <v>242</v>
      </c>
      <c r="FE663" t="s">
        <v>226</v>
      </c>
      <c r="FF663" t="s">
        <v>250</v>
      </c>
      <c r="FG663" t="s">
        <v>242</v>
      </c>
      <c r="FH663" t="s">
        <v>390</v>
      </c>
      <c r="FI663" t="s">
        <v>214</v>
      </c>
      <c r="FJ663" t="s">
        <v>214</v>
      </c>
      <c r="FK663" t="s">
        <v>214</v>
      </c>
      <c r="FL663" t="s">
        <v>214</v>
      </c>
      <c r="FM663" t="s">
        <v>292</v>
      </c>
      <c r="FN663" t="s">
        <v>292</v>
      </c>
      <c r="FO663" t="s">
        <v>219</v>
      </c>
      <c r="FP663" t="s">
        <v>214</v>
      </c>
      <c r="FQ663" t="s">
        <v>241</v>
      </c>
      <c r="FR663" t="s">
        <v>241</v>
      </c>
      <c r="FS663" t="s">
        <v>241</v>
      </c>
      <c r="FT663" t="s">
        <v>241</v>
      </c>
      <c r="FU663" t="s">
        <v>219</v>
      </c>
      <c r="FV663" t="s">
        <v>241</v>
      </c>
      <c r="FW663" t="s">
        <v>241</v>
      </c>
      <c r="FX663" t="s">
        <v>241</v>
      </c>
      <c r="FY663" t="s">
        <v>241</v>
      </c>
      <c r="FZ663" t="s">
        <v>313</v>
      </c>
      <c r="GA663" t="s">
        <v>313</v>
      </c>
      <c r="GB663" t="s">
        <v>244</v>
      </c>
      <c r="GC663" t="s">
        <v>244</v>
      </c>
      <c r="GD663" t="s">
        <v>293</v>
      </c>
      <c r="GE663" t="s">
        <v>241</v>
      </c>
      <c r="GF663" t="s">
        <v>293</v>
      </c>
      <c r="GG663" t="s">
        <v>244</v>
      </c>
      <c r="GH663" t="s">
        <v>241</v>
      </c>
      <c r="GI663" t="s">
        <v>227</v>
      </c>
      <c r="GJ663" t="s">
        <v>244</v>
      </c>
      <c r="GK663" t="s">
        <v>244</v>
      </c>
      <c r="GL663" t="s">
        <v>227</v>
      </c>
      <c r="GM663" t="s">
        <v>227</v>
      </c>
      <c r="GN663" t="s">
        <v>219</v>
      </c>
      <c r="GO663" t="s">
        <v>219</v>
      </c>
      <c r="GP663" t="s">
        <v>295</v>
      </c>
      <c r="GQ663" t="s">
        <v>295</v>
      </c>
      <c r="GR663" t="s">
        <v>295</v>
      </c>
      <c r="GS663" t="s">
        <v>214</v>
      </c>
      <c r="GT663" t="s">
        <v>241</v>
      </c>
      <c r="GU663" t="s">
        <v>219</v>
      </c>
      <c r="GV663" t="s">
        <v>575</v>
      </c>
      <c r="GW663" t="s">
        <v>404</v>
      </c>
      <c r="GX663" t="s">
        <v>404</v>
      </c>
      <c r="GY663" t="s">
        <v>314</v>
      </c>
      <c r="GZ663" t="s">
        <v>241</v>
      </c>
      <c r="HA663" t="s">
        <v>925</v>
      </c>
      <c r="HB663" t="s">
        <v>241</v>
      </c>
      <c r="HC663" t="s">
        <v>315</v>
      </c>
      <c r="HD663" t="s">
        <v>361</v>
      </c>
      <c r="HE663" t="s">
        <v>317</v>
      </c>
      <c r="HF663" t="s">
        <v>299</v>
      </c>
      <c r="HG663" t="s">
        <v>362</v>
      </c>
      <c r="HH663" t="s">
        <v>299</v>
      </c>
      <c r="HI663" t="s">
        <v>241</v>
      </c>
      <c r="HJ663" t="s">
        <v>219</v>
      </c>
      <c r="HK663" t="s">
        <v>299</v>
      </c>
      <c r="HL663" s="12"/>
      <c r="HM663">
        <v>0.75</v>
      </c>
      <c r="HN663">
        <v>0.25</v>
      </c>
      <c r="HO663">
        <v>1</v>
      </c>
      <c r="HP663">
        <v>0.5</v>
      </c>
      <c r="HQ663">
        <v>1</v>
      </c>
      <c r="HR663">
        <v>0.25</v>
      </c>
      <c r="HS663">
        <v>1</v>
      </c>
      <c r="HT663">
        <v>1</v>
      </c>
      <c r="HU663">
        <v>0</v>
      </c>
      <c r="HV663">
        <v>0.75</v>
      </c>
      <c r="HW663">
        <v>0.25</v>
      </c>
      <c r="HX663">
        <v>0.75</v>
      </c>
      <c r="HY663">
        <v>1</v>
      </c>
      <c r="HZ663">
        <v>0.75</v>
      </c>
      <c r="IA663" s="4">
        <v>1</v>
      </c>
      <c r="IB663">
        <v>0.75</v>
      </c>
      <c r="IC663">
        <v>0.25</v>
      </c>
      <c r="ID663">
        <v>0.75</v>
      </c>
      <c r="IE663">
        <v>0.75</v>
      </c>
      <c r="IG663">
        <v>1</v>
      </c>
      <c r="IH663">
        <v>0.75</v>
      </c>
      <c r="II663">
        <v>1</v>
      </c>
      <c r="IJ663">
        <v>0.25</v>
      </c>
      <c r="IK663">
        <v>0.75</v>
      </c>
      <c r="IL663">
        <v>1</v>
      </c>
      <c r="IM663">
        <v>0.75</v>
      </c>
      <c r="IN663">
        <v>1</v>
      </c>
      <c r="IO663">
        <v>1</v>
      </c>
      <c r="IQ663">
        <v>0</v>
      </c>
      <c r="IS663">
        <f t="shared" si="575"/>
        <v>0.11249999999999999</v>
      </c>
      <c r="IT663">
        <f t="shared" si="576"/>
        <v>0.03</v>
      </c>
      <c r="IU663">
        <f t="shared" si="577"/>
        <v>0.08</v>
      </c>
      <c r="IV663">
        <f t="shared" si="578"/>
        <v>0.05</v>
      </c>
      <c r="IW663">
        <f t="shared" si="579"/>
        <v>0.08</v>
      </c>
      <c r="IX663">
        <f t="shared" si="580"/>
        <v>3.2500000000000001E-2</v>
      </c>
      <c r="IY663">
        <f t="shared" si="581"/>
        <v>0.1</v>
      </c>
      <c r="IZ663">
        <f t="shared" si="582"/>
        <v>0.11</v>
      </c>
      <c r="JA663">
        <f t="shared" si="583"/>
        <v>0</v>
      </c>
      <c r="JB663">
        <f t="shared" si="584"/>
        <v>7.5000000000000011E-2</v>
      </c>
      <c r="JC663">
        <f t="shared" si="585"/>
        <v>0.03</v>
      </c>
      <c r="JD663">
        <f t="shared" si="586"/>
        <v>8.2500000000000004E-2</v>
      </c>
      <c r="JE663">
        <f t="shared" si="587"/>
        <v>7.0000000000000007E-2</v>
      </c>
      <c r="JF663">
        <f t="shared" si="588"/>
        <v>0.09</v>
      </c>
      <c r="JG663" s="5">
        <f t="shared" si="589"/>
        <v>0.05</v>
      </c>
      <c r="JH663">
        <f t="shared" si="590"/>
        <v>0</v>
      </c>
      <c r="JI663">
        <f t="shared" si="590"/>
        <v>0</v>
      </c>
      <c r="JJ663">
        <f t="shared" si="591"/>
        <v>0.15000000000000002</v>
      </c>
      <c r="JK663">
        <f t="shared" si="592"/>
        <v>0.11249999999999999</v>
      </c>
      <c r="JL663" s="6">
        <f t="shared" si="593"/>
        <v>5.333333333333333E-2</v>
      </c>
      <c r="JM663">
        <f t="shared" si="594"/>
        <v>0.12</v>
      </c>
      <c r="JN663">
        <f t="shared" si="595"/>
        <v>3.7500000000000006E-2</v>
      </c>
      <c r="JO663">
        <f t="shared" si="596"/>
        <v>0.15</v>
      </c>
      <c r="JP663">
        <f t="shared" si="597"/>
        <v>2.5000000000000001E-2</v>
      </c>
      <c r="JQ663">
        <f t="shared" si="598"/>
        <v>0.09</v>
      </c>
      <c r="JR663">
        <f t="shared" si="599"/>
        <v>0.11</v>
      </c>
      <c r="JS663">
        <f t="shared" si="600"/>
        <v>7.5000000000000011E-2</v>
      </c>
      <c r="JT663">
        <f t="shared" si="600"/>
        <v>0.1</v>
      </c>
      <c r="JU663">
        <f t="shared" si="601"/>
        <v>1</v>
      </c>
      <c r="JV663">
        <f t="shared" si="601"/>
        <v>0</v>
      </c>
      <c r="JW663">
        <f t="shared" si="602"/>
        <v>0.15</v>
      </c>
      <c r="JY663">
        <f t="shared" si="603"/>
        <v>3.7500000000000006E-2</v>
      </c>
      <c r="JZ663">
        <f t="shared" si="604"/>
        <v>0.02</v>
      </c>
      <c r="KA663">
        <f t="shared" si="605"/>
        <v>0.02</v>
      </c>
      <c r="KB663">
        <f t="shared" si="605"/>
        <v>0.01</v>
      </c>
      <c r="KC663">
        <f t="shared" si="606"/>
        <v>0.04</v>
      </c>
      <c r="KD663">
        <f t="shared" si="574"/>
        <v>7.4999999999999997E-3</v>
      </c>
      <c r="KE663">
        <f t="shared" si="574"/>
        <v>0.03</v>
      </c>
      <c r="KF663">
        <f t="shared" si="574"/>
        <v>0.03</v>
      </c>
      <c r="KG663">
        <f t="shared" si="574"/>
        <v>0</v>
      </c>
      <c r="KH663">
        <f t="shared" si="574"/>
        <v>2.2499999999999999E-2</v>
      </c>
      <c r="KI663">
        <f t="shared" si="574"/>
        <v>7.4999999999999997E-3</v>
      </c>
      <c r="KJ663">
        <f t="shared" si="574"/>
        <v>2.2499999999999999E-2</v>
      </c>
      <c r="KK663">
        <f t="shared" si="607"/>
        <v>0.02</v>
      </c>
      <c r="KL663">
        <f t="shared" si="608"/>
        <v>0.03</v>
      </c>
      <c r="KM663" s="5">
        <f t="shared" si="609"/>
        <v>0.05</v>
      </c>
      <c r="KN663">
        <f t="shared" si="610"/>
        <v>0</v>
      </c>
      <c r="KO663">
        <f t="shared" si="610"/>
        <v>0</v>
      </c>
      <c r="KP663">
        <f t="shared" si="611"/>
        <v>4.4999999999999998E-2</v>
      </c>
      <c r="KQ663">
        <f t="shared" si="612"/>
        <v>2.2499999999999999E-2</v>
      </c>
      <c r="KR663" s="6">
        <f t="shared" si="613"/>
        <v>2.6666666666666665E-2</v>
      </c>
      <c r="KS663">
        <f t="shared" si="614"/>
        <v>0.04</v>
      </c>
      <c r="KT663">
        <f t="shared" si="615"/>
        <v>2.2499999999999999E-2</v>
      </c>
      <c r="KU663">
        <f t="shared" si="616"/>
        <v>0.04</v>
      </c>
      <c r="KV663">
        <f t="shared" si="617"/>
        <v>1.2500000000000001E-2</v>
      </c>
      <c r="KW663">
        <f t="shared" si="618"/>
        <v>7.4999999999999997E-3</v>
      </c>
      <c r="KX663">
        <f t="shared" si="619"/>
        <v>0</v>
      </c>
      <c r="KY663">
        <f t="shared" si="620"/>
        <v>0.03</v>
      </c>
      <c r="KZ663">
        <f t="shared" si="621"/>
        <v>0.03</v>
      </c>
      <c r="LA663">
        <f t="shared" si="622"/>
        <v>1</v>
      </c>
      <c r="LB663">
        <f t="shared" si="622"/>
        <v>0</v>
      </c>
      <c r="LC663">
        <f t="shared" si="623"/>
        <v>0.1</v>
      </c>
      <c r="LE663" t="str">
        <f t="shared" si="629"/>
        <v>Niger</v>
      </c>
      <c r="LF663">
        <f t="shared" si="624"/>
        <v>0.59499999999999997</v>
      </c>
      <c r="LG663" s="6">
        <f t="shared" si="625"/>
        <v>0.71333333333333349</v>
      </c>
      <c r="LH663">
        <f t="shared" si="626"/>
        <v>0.85749999999999993</v>
      </c>
      <c r="LI663" s="6">
        <f t="shared" si="627"/>
        <v>0.72416666666666663</v>
      </c>
      <c r="LJ663">
        <f t="shared" si="628"/>
        <v>0</v>
      </c>
    </row>
    <row r="664" spans="1:322" x14ac:dyDescent="0.35">
      <c r="A664" s="8">
        <v>44873</v>
      </c>
      <c r="B664" t="s">
        <v>3650</v>
      </c>
      <c r="D664" s="24" t="s">
        <v>321</v>
      </c>
      <c r="E664" s="24" t="s">
        <v>321</v>
      </c>
      <c r="F664" s="24">
        <v>27</v>
      </c>
      <c r="G664" s="24" t="s">
        <v>1096</v>
      </c>
      <c r="H664" s="24" t="s">
        <v>1818</v>
      </c>
      <c r="I664" s="24" t="s">
        <v>1097</v>
      </c>
      <c r="J664" s="24" t="s">
        <v>207</v>
      </c>
      <c r="K664" s="25">
        <v>44579</v>
      </c>
      <c r="L664" s="25">
        <v>44579</v>
      </c>
      <c r="M664" s="25">
        <v>44602</v>
      </c>
      <c r="N664" s="24" t="s">
        <v>261</v>
      </c>
      <c r="O664" s="24" t="s">
        <v>261</v>
      </c>
      <c r="P664" s="24" t="s">
        <v>261</v>
      </c>
      <c r="Q664" s="24" t="s">
        <v>262</v>
      </c>
      <c r="R664" s="25" t="s">
        <v>262</v>
      </c>
      <c r="S664" s="25" t="s">
        <v>262</v>
      </c>
      <c r="T664" s="24" t="s">
        <v>263</v>
      </c>
      <c r="U664" s="24" t="s">
        <v>261</v>
      </c>
      <c r="V664" s="25" t="s">
        <v>262</v>
      </c>
      <c r="W664" s="24" t="s">
        <v>261</v>
      </c>
      <c r="X664" s="25" t="s">
        <v>262</v>
      </c>
      <c r="Y664" s="24" t="s">
        <v>263</v>
      </c>
      <c r="Z664" s="25">
        <v>44796</v>
      </c>
      <c r="AA664" s="24" t="s">
        <v>268</v>
      </c>
      <c r="AB664" s="24" t="s">
        <v>265</v>
      </c>
      <c r="AC664" s="24" t="s">
        <v>3651</v>
      </c>
      <c r="AD664" s="24" t="s">
        <v>267</v>
      </c>
      <c r="AE664" s="24" t="s">
        <v>262</v>
      </c>
      <c r="AF664" s="24" t="s">
        <v>262</v>
      </c>
      <c r="AG664" s="31" t="s">
        <v>262</v>
      </c>
      <c r="AH664" s="24" t="s">
        <v>263</v>
      </c>
      <c r="AI664" s="24">
        <v>44719</v>
      </c>
      <c r="AJ664" s="25">
        <v>44723</v>
      </c>
      <c r="AK664" s="24" t="s">
        <v>268</v>
      </c>
      <c r="AL664" s="24" t="s">
        <v>994</v>
      </c>
      <c r="AM664" s="24" t="s">
        <v>265</v>
      </c>
      <c r="AN664" s="24" t="s">
        <v>270</v>
      </c>
      <c r="AO664" s="24" t="s">
        <v>261</v>
      </c>
      <c r="AP664" s="24" t="s">
        <v>261</v>
      </c>
      <c r="AQ664" s="25" t="s">
        <v>262</v>
      </c>
      <c r="AR664" s="24" t="s">
        <v>261</v>
      </c>
      <c r="AS664" s="25" t="s">
        <v>262</v>
      </c>
      <c r="AT664" s="24" t="s">
        <v>261</v>
      </c>
      <c r="AU664" s="25" t="s">
        <v>262</v>
      </c>
      <c r="AV664" s="24" t="s">
        <v>261</v>
      </c>
      <c r="AW664" s="25" t="s">
        <v>262</v>
      </c>
      <c r="AX664" s="24" t="s">
        <v>261</v>
      </c>
      <c r="AY664" s="25" t="s">
        <v>262</v>
      </c>
      <c r="AZ664" s="27" t="s">
        <v>262</v>
      </c>
      <c r="BA664" s="27" t="s">
        <v>262</v>
      </c>
      <c r="BB664" s="24" t="s">
        <v>261</v>
      </c>
      <c r="BC664" s="25" t="s">
        <v>262</v>
      </c>
      <c r="BD664" s="24" t="s">
        <v>261</v>
      </c>
      <c r="BE664" s="26" t="s">
        <v>262</v>
      </c>
      <c r="BF664" t="s">
        <v>207</v>
      </c>
      <c r="BG664" t="s">
        <v>509</v>
      </c>
      <c r="BH664" t="s">
        <v>272</v>
      </c>
      <c r="BI664" t="s">
        <v>384</v>
      </c>
      <c r="BJ664" t="s">
        <v>210</v>
      </c>
      <c r="BK664" t="s">
        <v>211</v>
      </c>
      <c r="BL664" t="s">
        <v>212</v>
      </c>
      <c r="BM664" t="s">
        <v>275</v>
      </c>
      <c r="BN664" t="s">
        <v>214</v>
      </c>
      <c r="BO664" t="s">
        <v>302</v>
      </c>
      <c r="BP664" t="s">
        <v>277</v>
      </c>
      <c r="BQ664" t="s">
        <v>216</v>
      </c>
      <c r="BR664" t="s">
        <v>207</v>
      </c>
      <c r="BS664" t="s">
        <v>3213</v>
      </c>
      <c r="BT664" t="s">
        <v>3558</v>
      </c>
      <c r="BU664" t="s">
        <v>3559</v>
      </c>
      <c r="BV664" t="s">
        <v>214</v>
      </c>
      <c r="CG664" t="s">
        <v>219</v>
      </c>
      <c r="CI664" t="s">
        <v>333</v>
      </c>
      <c r="CJ664" t="s">
        <v>1428</v>
      </c>
      <c r="CL664" t="s">
        <v>644</v>
      </c>
      <c r="CN664" t="s">
        <v>283</v>
      </c>
      <c r="CP664" t="s">
        <v>413</v>
      </c>
      <c r="CQ664" t="s">
        <v>284</v>
      </c>
      <c r="CR664" t="s">
        <v>250</v>
      </c>
      <c r="CT664" t="s">
        <v>214</v>
      </c>
      <c r="CV664" t="s">
        <v>244</v>
      </c>
      <c r="CX664" t="s">
        <v>287</v>
      </c>
      <c r="CZ664" t="s">
        <v>214</v>
      </c>
      <c r="DB664" t="s">
        <v>230</v>
      </c>
      <c r="DC664" t="s">
        <v>230</v>
      </c>
      <c r="DD664" t="s">
        <v>214</v>
      </c>
      <c r="DE664" t="s">
        <v>721</v>
      </c>
      <c r="DI664" t="s">
        <v>3652</v>
      </c>
      <c r="DK664" t="s">
        <v>233</v>
      </c>
      <c r="DM664" t="s">
        <v>214</v>
      </c>
      <c r="DO664" t="s">
        <v>288</v>
      </c>
      <c r="DP664" t="s">
        <v>399</v>
      </c>
      <c r="DT664" t="s">
        <v>214</v>
      </c>
      <c r="DV664" t="s">
        <v>746</v>
      </c>
      <c r="DX664" t="s">
        <v>233</v>
      </c>
      <c r="DZ664" t="s">
        <v>238</v>
      </c>
      <c r="EA664" t="s">
        <v>233</v>
      </c>
      <c r="EC664" t="s">
        <v>242</v>
      </c>
      <c r="EE664" t="s">
        <v>214</v>
      </c>
      <c r="EG664" t="s">
        <v>214</v>
      </c>
      <c r="EK664" t="s">
        <v>242</v>
      </c>
      <c r="EM664" t="s">
        <v>240</v>
      </c>
      <c r="EO664" t="s">
        <v>240</v>
      </c>
      <c r="EQ664" t="s">
        <v>214</v>
      </c>
      <c r="ER664" t="s">
        <v>241</v>
      </c>
      <c r="ES664" t="s">
        <v>242</v>
      </c>
      <c r="ET664" t="s">
        <v>241</v>
      </c>
      <c r="EU664" t="s">
        <v>242</v>
      </c>
      <c r="EV664" t="s">
        <v>241</v>
      </c>
      <c r="EW664" t="s">
        <v>310</v>
      </c>
      <c r="EX664" t="s">
        <v>241</v>
      </c>
      <c r="EY664" t="s">
        <v>242</v>
      </c>
      <c r="EZ664" t="s">
        <v>241</v>
      </c>
      <c r="FA664" t="s">
        <v>241</v>
      </c>
      <c r="FB664" t="s">
        <v>241</v>
      </c>
      <c r="FC664" t="s">
        <v>242</v>
      </c>
      <c r="FD664" t="s">
        <v>241</v>
      </c>
      <c r="FE664" t="s">
        <v>286</v>
      </c>
      <c r="FF664" t="s">
        <v>241</v>
      </c>
      <c r="FG664" t="s">
        <v>242</v>
      </c>
      <c r="FH664" t="s">
        <v>241</v>
      </c>
      <c r="FI664" t="s">
        <v>214</v>
      </c>
      <c r="FJ664" t="s">
        <v>241</v>
      </c>
      <c r="FK664" t="s">
        <v>214</v>
      </c>
      <c r="FL664" t="s">
        <v>241</v>
      </c>
      <c r="FM664" t="s">
        <v>292</v>
      </c>
      <c r="FN664" t="s">
        <v>241</v>
      </c>
      <c r="FO664" t="s">
        <v>219</v>
      </c>
      <c r="FP664" t="s">
        <v>241</v>
      </c>
      <c r="FQ664" t="s">
        <v>241</v>
      </c>
      <c r="FR664" t="s">
        <v>241</v>
      </c>
      <c r="FS664" t="s">
        <v>241</v>
      </c>
      <c r="FT664" t="s">
        <v>241</v>
      </c>
      <c r="FU664" t="s">
        <v>219</v>
      </c>
      <c r="FV664" t="s">
        <v>241</v>
      </c>
      <c r="FW664" t="s">
        <v>241</v>
      </c>
      <c r="FX664" t="s">
        <v>241</v>
      </c>
      <c r="FY664" t="s">
        <v>241</v>
      </c>
      <c r="FZ664" t="s">
        <v>313</v>
      </c>
      <c r="GA664" t="s">
        <v>241</v>
      </c>
      <c r="GB664" t="s">
        <v>244</v>
      </c>
      <c r="GC664" t="s">
        <v>241</v>
      </c>
      <c r="GD664" t="s">
        <v>293</v>
      </c>
      <c r="GE664" t="s">
        <v>241</v>
      </c>
      <c r="GF664" t="s">
        <v>241</v>
      </c>
      <c r="GG664" t="s">
        <v>244</v>
      </c>
      <c r="GH664" t="s">
        <v>241</v>
      </c>
      <c r="GI664" t="s">
        <v>241</v>
      </c>
      <c r="GJ664" t="s">
        <v>227</v>
      </c>
      <c r="GK664" t="s">
        <v>241</v>
      </c>
      <c r="GL664" t="s">
        <v>227</v>
      </c>
      <c r="GM664" t="s">
        <v>241</v>
      </c>
      <c r="GN664" t="s">
        <v>219</v>
      </c>
      <c r="GO664" t="s">
        <v>241</v>
      </c>
      <c r="GP664" t="s">
        <v>295</v>
      </c>
      <c r="GQ664" t="s">
        <v>241</v>
      </c>
      <c r="GR664" t="s">
        <v>251</v>
      </c>
      <c r="GS664" t="s">
        <v>214</v>
      </c>
      <c r="GT664" t="s">
        <v>241</v>
      </c>
      <c r="GU664" t="s">
        <v>241</v>
      </c>
      <c r="GV664" t="s">
        <v>241</v>
      </c>
      <c r="GW664" t="s">
        <v>297</v>
      </c>
      <c r="GX664" t="s">
        <v>297</v>
      </c>
      <c r="GY664" t="s">
        <v>314</v>
      </c>
      <c r="GZ664" t="s">
        <v>241</v>
      </c>
      <c r="HA664" t="s">
        <v>298</v>
      </c>
      <c r="HB664" t="s">
        <v>241</v>
      </c>
      <c r="HC664" t="s">
        <v>241</v>
      </c>
      <c r="HD664" t="s">
        <v>241</v>
      </c>
      <c r="HE664" t="s">
        <v>241</v>
      </c>
      <c r="HF664" t="s">
        <v>241</v>
      </c>
      <c r="HG664" t="s">
        <v>241</v>
      </c>
      <c r="HH664" t="s">
        <v>241</v>
      </c>
      <c r="HI664" t="s">
        <v>241</v>
      </c>
      <c r="HJ664" t="s">
        <v>219</v>
      </c>
      <c r="HK664" t="s">
        <v>299</v>
      </c>
      <c r="HL664" s="12"/>
      <c r="HM664">
        <v>0.75</v>
      </c>
      <c r="HN664">
        <v>0.5</v>
      </c>
      <c r="HO664">
        <v>1</v>
      </c>
      <c r="HP664">
        <v>0.75</v>
      </c>
      <c r="HQ664">
        <v>1</v>
      </c>
      <c r="HR664">
        <v>0.25</v>
      </c>
      <c r="HS664">
        <v>1</v>
      </c>
      <c r="HT664">
        <v>1</v>
      </c>
      <c r="HU664">
        <v>0</v>
      </c>
      <c r="HV664">
        <v>0.25</v>
      </c>
      <c r="HW664">
        <v>0.25</v>
      </c>
      <c r="HX664">
        <v>0.75</v>
      </c>
      <c r="HY664">
        <v>1</v>
      </c>
      <c r="HZ664">
        <v>0.75</v>
      </c>
      <c r="IA664" s="4">
        <v>1</v>
      </c>
      <c r="IB664">
        <v>0.75</v>
      </c>
      <c r="IC664">
        <v>0.75</v>
      </c>
      <c r="ID664">
        <v>0.75</v>
      </c>
      <c r="IE664">
        <v>0.75</v>
      </c>
      <c r="IG664">
        <v>0.75</v>
      </c>
      <c r="IH664">
        <v>0.75</v>
      </c>
      <c r="II664">
        <v>1</v>
      </c>
      <c r="IJ664">
        <v>0.25</v>
      </c>
      <c r="IK664">
        <v>0.75</v>
      </c>
      <c r="IL664">
        <v>1</v>
      </c>
      <c r="IM664">
        <v>0.75</v>
      </c>
      <c r="IN664">
        <v>1</v>
      </c>
      <c r="IO664">
        <v>1</v>
      </c>
      <c r="IQ664">
        <v>0</v>
      </c>
      <c r="IS664">
        <f t="shared" si="575"/>
        <v>0.11249999999999999</v>
      </c>
      <c r="IT664">
        <f t="shared" si="576"/>
        <v>0.06</v>
      </c>
      <c r="IU664">
        <f t="shared" si="577"/>
        <v>0.08</v>
      </c>
      <c r="IV664">
        <f t="shared" si="578"/>
        <v>7.5000000000000011E-2</v>
      </c>
      <c r="IW664">
        <f t="shared" si="579"/>
        <v>0.08</v>
      </c>
      <c r="IX664">
        <f t="shared" si="580"/>
        <v>3.2500000000000001E-2</v>
      </c>
      <c r="IY664">
        <f t="shared" si="581"/>
        <v>0.1</v>
      </c>
      <c r="IZ664">
        <f t="shared" si="582"/>
        <v>0.11</v>
      </c>
      <c r="JA664">
        <f t="shared" si="583"/>
        <v>0</v>
      </c>
      <c r="JB664">
        <f t="shared" si="584"/>
        <v>2.5000000000000001E-2</v>
      </c>
      <c r="JC664">
        <f t="shared" si="585"/>
        <v>0.03</v>
      </c>
      <c r="JD664">
        <f t="shared" si="586"/>
        <v>8.2500000000000004E-2</v>
      </c>
      <c r="JE664">
        <f t="shared" si="587"/>
        <v>7.0000000000000007E-2</v>
      </c>
      <c r="JF664">
        <f t="shared" si="588"/>
        <v>0.09</v>
      </c>
      <c r="JG664" s="5">
        <f t="shared" si="589"/>
        <v>0.05</v>
      </c>
      <c r="JH664">
        <f t="shared" si="590"/>
        <v>0</v>
      </c>
      <c r="JI664">
        <f t="shared" si="590"/>
        <v>0</v>
      </c>
      <c r="JJ664">
        <f t="shared" si="591"/>
        <v>0.15000000000000002</v>
      </c>
      <c r="JK664">
        <f t="shared" si="592"/>
        <v>0.11249999999999999</v>
      </c>
      <c r="JL664" s="6">
        <f t="shared" si="593"/>
        <v>5.333333333333333E-2</v>
      </c>
      <c r="JM664">
        <f t="shared" si="594"/>
        <v>0.09</v>
      </c>
      <c r="JN664">
        <f t="shared" si="595"/>
        <v>3.7500000000000006E-2</v>
      </c>
      <c r="JO664">
        <f t="shared" si="596"/>
        <v>0.15</v>
      </c>
      <c r="JP664">
        <f t="shared" si="597"/>
        <v>2.5000000000000001E-2</v>
      </c>
      <c r="JQ664">
        <f t="shared" si="598"/>
        <v>0.09</v>
      </c>
      <c r="JR664">
        <f t="shared" si="599"/>
        <v>0.11</v>
      </c>
      <c r="JS664">
        <f t="shared" si="600"/>
        <v>7.5000000000000011E-2</v>
      </c>
      <c r="JT664">
        <f t="shared" si="600"/>
        <v>0.1</v>
      </c>
      <c r="JU664">
        <f t="shared" si="601"/>
        <v>1</v>
      </c>
      <c r="JV664">
        <f t="shared" si="601"/>
        <v>0</v>
      </c>
      <c r="JW664">
        <f t="shared" si="602"/>
        <v>0.15</v>
      </c>
      <c r="JY664">
        <f t="shared" si="603"/>
        <v>3.7500000000000006E-2</v>
      </c>
      <c r="JZ664">
        <f t="shared" si="604"/>
        <v>0.04</v>
      </c>
      <c r="KA664">
        <f t="shared" si="605"/>
        <v>0.02</v>
      </c>
      <c r="KB664">
        <f t="shared" si="605"/>
        <v>1.4999999999999999E-2</v>
      </c>
      <c r="KC664">
        <f t="shared" si="606"/>
        <v>0.04</v>
      </c>
      <c r="KD664">
        <f t="shared" si="574"/>
        <v>7.4999999999999997E-3</v>
      </c>
      <c r="KE664">
        <f t="shared" si="574"/>
        <v>0.03</v>
      </c>
      <c r="KF664">
        <f t="shared" si="574"/>
        <v>0.03</v>
      </c>
      <c r="KG664">
        <f t="shared" ref="KG664:KJ727" si="630">HU664*0.03</f>
        <v>0</v>
      </c>
      <c r="KH664">
        <f t="shared" si="630"/>
        <v>7.4999999999999997E-3</v>
      </c>
      <c r="KI664">
        <f t="shared" si="630"/>
        <v>7.4999999999999997E-3</v>
      </c>
      <c r="KJ664">
        <f t="shared" si="630"/>
        <v>2.2499999999999999E-2</v>
      </c>
      <c r="KK664">
        <f t="shared" si="607"/>
        <v>0.02</v>
      </c>
      <c r="KL664">
        <f t="shared" si="608"/>
        <v>0.03</v>
      </c>
      <c r="KM664" s="5">
        <f t="shared" si="609"/>
        <v>0.05</v>
      </c>
      <c r="KN664">
        <f t="shared" si="610"/>
        <v>0</v>
      </c>
      <c r="KO664">
        <f t="shared" si="610"/>
        <v>0</v>
      </c>
      <c r="KP664">
        <f t="shared" si="611"/>
        <v>4.4999999999999998E-2</v>
      </c>
      <c r="KQ664">
        <f t="shared" si="612"/>
        <v>2.2499999999999999E-2</v>
      </c>
      <c r="KR664" s="6">
        <f t="shared" si="613"/>
        <v>2.6666666666666665E-2</v>
      </c>
      <c r="KS664">
        <f t="shared" si="614"/>
        <v>0.03</v>
      </c>
      <c r="KT664">
        <f t="shared" si="615"/>
        <v>2.2499999999999999E-2</v>
      </c>
      <c r="KU664">
        <f t="shared" si="616"/>
        <v>0.04</v>
      </c>
      <c r="KV664">
        <f t="shared" si="617"/>
        <v>1.2500000000000001E-2</v>
      </c>
      <c r="KW664">
        <f t="shared" si="618"/>
        <v>7.4999999999999997E-3</v>
      </c>
      <c r="KX664">
        <f t="shared" si="619"/>
        <v>0</v>
      </c>
      <c r="KY664">
        <f t="shared" si="620"/>
        <v>0.03</v>
      </c>
      <c r="KZ664">
        <f t="shared" si="621"/>
        <v>0.03</v>
      </c>
      <c r="LA664">
        <f t="shared" si="622"/>
        <v>1</v>
      </c>
      <c r="LB664">
        <f t="shared" si="622"/>
        <v>0</v>
      </c>
      <c r="LC664">
        <f t="shared" si="623"/>
        <v>0.1</v>
      </c>
      <c r="LE664" t="str">
        <f t="shared" si="629"/>
        <v>Niger</v>
      </c>
      <c r="LF664">
        <f t="shared" si="624"/>
        <v>0.65</v>
      </c>
      <c r="LG664" s="6">
        <f t="shared" si="625"/>
        <v>0.66333333333333333</v>
      </c>
      <c r="LH664">
        <f t="shared" si="626"/>
        <v>0.8274999999999999</v>
      </c>
      <c r="LI664" s="6">
        <f t="shared" si="627"/>
        <v>0.72416666666666674</v>
      </c>
      <c r="LJ664">
        <f t="shared" si="628"/>
        <v>0</v>
      </c>
    </row>
    <row r="665" spans="1:322" x14ac:dyDescent="0.35">
      <c r="A665" s="8">
        <v>44874</v>
      </c>
      <c r="B665" t="s">
        <v>3653</v>
      </c>
      <c r="D665" s="27" t="s">
        <v>321</v>
      </c>
      <c r="E665" s="27" t="s">
        <v>321</v>
      </c>
      <c r="F665" s="27">
        <v>23</v>
      </c>
      <c r="G665" s="27" t="s">
        <v>1096</v>
      </c>
      <c r="H665" s="27" t="s">
        <v>1818</v>
      </c>
      <c r="I665" s="27" t="s">
        <v>1097</v>
      </c>
      <c r="J665" s="27" t="s">
        <v>207</v>
      </c>
      <c r="K665" s="28">
        <v>44579</v>
      </c>
      <c r="L665" s="28">
        <v>44579</v>
      </c>
      <c r="M665" s="28">
        <v>44620</v>
      </c>
      <c r="N665" s="27" t="s">
        <v>261</v>
      </c>
      <c r="O665" s="27" t="s">
        <v>261</v>
      </c>
      <c r="P665" s="27" t="s">
        <v>261</v>
      </c>
      <c r="Q665" s="27" t="s">
        <v>262</v>
      </c>
      <c r="R665" s="28" t="s">
        <v>262</v>
      </c>
      <c r="S665" s="28" t="s">
        <v>262</v>
      </c>
      <c r="T665" s="27" t="s">
        <v>263</v>
      </c>
      <c r="U665" s="27" t="s">
        <v>261</v>
      </c>
      <c r="V665" s="28" t="s">
        <v>262</v>
      </c>
      <c r="W665" s="27" t="s">
        <v>261</v>
      </c>
      <c r="X665" s="28" t="s">
        <v>262</v>
      </c>
      <c r="Y665" s="27" t="s">
        <v>263</v>
      </c>
      <c r="Z665" s="28">
        <v>44796</v>
      </c>
      <c r="AA665" s="27" t="s">
        <v>264</v>
      </c>
      <c r="AB665" s="27" t="s">
        <v>265</v>
      </c>
      <c r="AC665" s="27" t="s">
        <v>3211</v>
      </c>
      <c r="AD665" s="27" t="s">
        <v>267</v>
      </c>
      <c r="AE665" s="27" t="s">
        <v>262</v>
      </c>
      <c r="AF665" s="27" t="s">
        <v>262</v>
      </c>
      <c r="AG665" s="29" t="s">
        <v>262</v>
      </c>
      <c r="AH665" s="27" t="s">
        <v>263</v>
      </c>
      <c r="AI665" s="27">
        <v>44742</v>
      </c>
      <c r="AJ665" s="28">
        <v>44746</v>
      </c>
      <c r="AK665" s="27" t="s">
        <v>268</v>
      </c>
      <c r="AL665" s="27" t="s">
        <v>994</v>
      </c>
      <c r="AM665" s="27" t="s">
        <v>265</v>
      </c>
      <c r="AN665" s="27" t="s">
        <v>270</v>
      </c>
      <c r="AO665" s="27" t="s">
        <v>261</v>
      </c>
      <c r="AP665" s="27" t="s">
        <v>261</v>
      </c>
      <c r="AQ665" s="28" t="s">
        <v>262</v>
      </c>
      <c r="AR665" s="27" t="s">
        <v>261</v>
      </c>
      <c r="AS665" s="28" t="s">
        <v>262</v>
      </c>
      <c r="AT665" s="27" t="s">
        <v>261</v>
      </c>
      <c r="AU665" s="28" t="s">
        <v>262</v>
      </c>
      <c r="AV665" s="27" t="s">
        <v>261</v>
      </c>
      <c r="AW665" s="28" t="s">
        <v>262</v>
      </c>
      <c r="AX665" s="27" t="s">
        <v>261</v>
      </c>
      <c r="AY665" s="28" t="s">
        <v>262</v>
      </c>
      <c r="AZ665" s="27" t="s">
        <v>262</v>
      </c>
      <c r="BA665" s="27" t="s">
        <v>262</v>
      </c>
      <c r="BB665" s="27" t="s">
        <v>261</v>
      </c>
      <c r="BC665" s="28" t="s">
        <v>262</v>
      </c>
      <c r="BD665" s="27" t="s">
        <v>261</v>
      </c>
      <c r="BE665" s="30" t="s">
        <v>262</v>
      </c>
      <c r="BF665" t="s">
        <v>207</v>
      </c>
      <c r="BG665" t="s">
        <v>509</v>
      </c>
      <c r="BH665" t="s">
        <v>208</v>
      </c>
      <c r="BI665" t="s">
        <v>420</v>
      </c>
      <c r="BJ665" t="s">
        <v>210</v>
      </c>
      <c r="BK665" t="s">
        <v>211</v>
      </c>
      <c r="BL665" t="s">
        <v>212</v>
      </c>
      <c r="BM665" t="s">
        <v>275</v>
      </c>
      <c r="BN665" t="s">
        <v>214</v>
      </c>
      <c r="BO665" t="s">
        <v>215</v>
      </c>
      <c r="BP665" t="s">
        <v>219</v>
      </c>
      <c r="BQ665" t="s">
        <v>216</v>
      </c>
      <c r="BR665" t="s">
        <v>207</v>
      </c>
      <c r="BS665" t="s">
        <v>3213</v>
      </c>
      <c r="BT665" t="s">
        <v>3558</v>
      </c>
      <c r="BU665" t="s">
        <v>3654</v>
      </c>
      <c r="BV665" t="s">
        <v>214</v>
      </c>
      <c r="CC665" t="s">
        <v>219</v>
      </c>
      <c r="CD665" t="s">
        <v>795</v>
      </c>
      <c r="CF665" t="s">
        <v>302</v>
      </c>
      <c r="CG665" t="s">
        <v>214</v>
      </c>
      <c r="CH665" t="s">
        <v>540</v>
      </c>
      <c r="CI665" t="s">
        <v>333</v>
      </c>
      <c r="CJ665" t="s">
        <v>1434</v>
      </c>
      <c r="CK665" t="s">
        <v>220</v>
      </c>
      <c r="CL665" t="s">
        <v>500</v>
      </c>
      <c r="CM665" t="s">
        <v>3655</v>
      </c>
      <c r="CN665" t="s">
        <v>306</v>
      </c>
      <c r="CP665" t="s">
        <v>224</v>
      </c>
      <c r="CQ665" t="s">
        <v>285</v>
      </c>
      <c r="CR665" t="s">
        <v>250</v>
      </c>
      <c r="CS665" t="s">
        <v>286</v>
      </c>
      <c r="CT665" t="s">
        <v>219</v>
      </c>
      <c r="CU665" t="s">
        <v>219</v>
      </c>
      <c r="CV665" t="s">
        <v>227</v>
      </c>
      <c r="CW665" t="s">
        <v>244</v>
      </c>
      <c r="CX665" t="s">
        <v>287</v>
      </c>
      <c r="CY665" t="s">
        <v>353</v>
      </c>
      <c r="CZ665" t="s">
        <v>214</v>
      </c>
      <c r="DA665" t="s">
        <v>219</v>
      </c>
      <c r="DB665" t="s">
        <v>230</v>
      </c>
      <c r="DC665" t="s">
        <v>230</v>
      </c>
      <c r="DD665" t="s">
        <v>214</v>
      </c>
      <c r="DE665" t="s">
        <v>546</v>
      </c>
      <c r="DG665" t="s">
        <v>546</v>
      </c>
      <c r="DI665" t="s">
        <v>3656</v>
      </c>
      <c r="DK665" t="s">
        <v>233</v>
      </c>
      <c r="DL665" t="s">
        <v>233</v>
      </c>
      <c r="DM665" t="s">
        <v>214</v>
      </c>
      <c r="DN665" t="s">
        <v>219</v>
      </c>
      <c r="DO665" t="s">
        <v>288</v>
      </c>
      <c r="DP665" t="s">
        <v>235</v>
      </c>
      <c r="DR665" t="s">
        <v>235</v>
      </c>
      <c r="DT665" t="s">
        <v>214</v>
      </c>
      <c r="DU665" t="s">
        <v>214</v>
      </c>
      <c r="DV665" t="s">
        <v>746</v>
      </c>
      <c r="DX665" t="s">
        <v>233</v>
      </c>
      <c r="DY665" t="s">
        <v>233</v>
      </c>
      <c r="DZ665" t="s">
        <v>238</v>
      </c>
      <c r="EA665" t="s">
        <v>233</v>
      </c>
      <c r="EB665" t="s">
        <v>233</v>
      </c>
      <c r="EC665" t="s">
        <v>242</v>
      </c>
      <c r="ED665" t="s">
        <v>242</v>
      </c>
      <c r="EE665" t="s">
        <v>214</v>
      </c>
      <c r="EF665" t="s">
        <v>214</v>
      </c>
      <c r="EG665" t="s">
        <v>214</v>
      </c>
      <c r="EI665" t="s">
        <v>214</v>
      </c>
      <c r="EK665" t="s">
        <v>242</v>
      </c>
      <c r="EL665" t="s">
        <v>242</v>
      </c>
      <c r="EM665" t="s">
        <v>486</v>
      </c>
      <c r="EN665" t="s">
        <v>460</v>
      </c>
      <c r="EO665" t="s">
        <v>240</v>
      </c>
      <c r="EP665" t="s">
        <v>240</v>
      </c>
      <c r="EQ665" t="s">
        <v>214</v>
      </c>
      <c r="ER665" t="s">
        <v>214</v>
      </c>
      <c r="ES665" t="s">
        <v>242</v>
      </c>
      <c r="ET665" t="s">
        <v>242</v>
      </c>
      <c r="EU665" t="s">
        <v>242</v>
      </c>
      <c r="EV665" t="s">
        <v>242</v>
      </c>
      <c r="EW665" t="s">
        <v>310</v>
      </c>
      <c r="EX665" t="s">
        <v>310</v>
      </c>
      <c r="EY665" t="s">
        <v>242</v>
      </c>
      <c r="EZ665" t="s">
        <v>241</v>
      </c>
      <c r="FA665" t="s">
        <v>241</v>
      </c>
      <c r="FB665" t="s">
        <v>242</v>
      </c>
      <c r="FC665" t="s">
        <v>242</v>
      </c>
      <c r="FD665" t="s">
        <v>242</v>
      </c>
      <c r="FE665" t="s">
        <v>226</v>
      </c>
      <c r="FF665" t="s">
        <v>226</v>
      </c>
      <c r="FG665" t="s">
        <v>242</v>
      </c>
      <c r="FH665" t="s">
        <v>242</v>
      </c>
      <c r="FI665" t="s">
        <v>214</v>
      </c>
      <c r="FJ665" t="s">
        <v>214</v>
      </c>
      <c r="FK665" t="s">
        <v>214</v>
      </c>
      <c r="FL665" t="s">
        <v>214</v>
      </c>
      <c r="FM665" t="s">
        <v>292</v>
      </c>
      <c r="FN665" t="s">
        <v>245</v>
      </c>
      <c r="FO665" t="s">
        <v>219</v>
      </c>
      <c r="FP665" t="s">
        <v>219</v>
      </c>
      <c r="FQ665" t="s">
        <v>241</v>
      </c>
      <c r="FR665" t="s">
        <v>241</v>
      </c>
      <c r="FS665" t="s">
        <v>241</v>
      </c>
      <c r="FT665" t="s">
        <v>241</v>
      </c>
      <c r="FU665" t="s">
        <v>219</v>
      </c>
      <c r="FV665" t="s">
        <v>241</v>
      </c>
      <c r="FW665" t="s">
        <v>241</v>
      </c>
      <c r="FX665" t="s">
        <v>241</v>
      </c>
      <c r="FY665" t="s">
        <v>241</v>
      </c>
      <c r="FZ665" t="s">
        <v>313</v>
      </c>
      <c r="GA665" t="s">
        <v>313</v>
      </c>
      <c r="GB665" t="s">
        <v>244</v>
      </c>
      <c r="GC665" t="s">
        <v>286</v>
      </c>
      <c r="GD665" t="s">
        <v>293</v>
      </c>
      <c r="GE665" t="s">
        <v>241</v>
      </c>
      <c r="GF665" t="s">
        <v>293</v>
      </c>
      <c r="GG665" t="s">
        <v>244</v>
      </c>
      <c r="GH665" t="s">
        <v>241</v>
      </c>
      <c r="GI665" t="s">
        <v>244</v>
      </c>
      <c r="GJ665" t="s">
        <v>227</v>
      </c>
      <c r="GK665" t="s">
        <v>227</v>
      </c>
      <c r="GL665" t="s">
        <v>227</v>
      </c>
      <c r="GM665" t="s">
        <v>227</v>
      </c>
      <c r="GN665" t="s">
        <v>219</v>
      </c>
      <c r="GO665" t="s">
        <v>219</v>
      </c>
      <c r="GP665" t="s">
        <v>295</v>
      </c>
      <c r="GQ665" t="s">
        <v>295</v>
      </c>
      <c r="GR665" t="s">
        <v>295</v>
      </c>
      <c r="GS665" t="s">
        <v>214</v>
      </c>
      <c r="GT665" t="s">
        <v>241</v>
      </c>
      <c r="GU665" t="s">
        <v>402</v>
      </c>
      <c r="GV665" t="s">
        <v>241</v>
      </c>
      <c r="GW665" t="s">
        <v>404</v>
      </c>
      <c r="GX665" t="s">
        <v>404</v>
      </c>
      <c r="GY665" t="s">
        <v>314</v>
      </c>
      <c r="GZ665" t="s">
        <v>241</v>
      </c>
      <c r="HA665" t="s">
        <v>298</v>
      </c>
      <c r="HB665" t="s">
        <v>241</v>
      </c>
      <c r="HC665" t="s">
        <v>315</v>
      </c>
      <c r="HD665" t="s">
        <v>316</v>
      </c>
      <c r="HE665" t="s">
        <v>343</v>
      </c>
      <c r="HF665" t="s">
        <v>299</v>
      </c>
      <c r="HG665" t="s">
        <v>362</v>
      </c>
      <c r="HH665" t="s">
        <v>299</v>
      </c>
      <c r="HI665" t="s">
        <v>241</v>
      </c>
      <c r="HJ665" t="s">
        <v>219</v>
      </c>
      <c r="HK665" t="s">
        <v>299</v>
      </c>
      <c r="HL665" s="12"/>
      <c r="HM665">
        <v>0.75</v>
      </c>
      <c r="HN665">
        <v>0.5</v>
      </c>
      <c r="HO665">
        <v>0</v>
      </c>
      <c r="HP665">
        <v>1</v>
      </c>
      <c r="HQ665">
        <v>1</v>
      </c>
      <c r="HR665">
        <v>0.25</v>
      </c>
      <c r="HS665">
        <v>1</v>
      </c>
      <c r="HT665">
        <v>0</v>
      </c>
      <c r="HU665">
        <v>0</v>
      </c>
      <c r="HV665">
        <v>0.25</v>
      </c>
      <c r="HW665">
        <v>0.25</v>
      </c>
      <c r="HX665">
        <v>0.75</v>
      </c>
      <c r="HY665">
        <v>1</v>
      </c>
      <c r="HZ665">
        <v>0.75</v>
      </c>
      <c r="IA665" s="4">
        <v>1</v>
      </c>
      <c r="IB665">
        <v>0.75</v>
      </c>
      <c r="IC665">
        <v>0.75</v>
      </c>
      <c r="ID665">
        <v>0.75</v>
      </c>
      <c r="IE665">
        <v>0.75</v>
      </c>
      <c r="IG665">
        <v>1</v>
      </c>
      <c r="IH665">
        <v>0.75</v>
      </c>
      <c r="II665">
        <v>1</v>
      </c>
      <c r="IJ665">
        <v>0.25</v>
      </c>
      <c r="IK665">
        <v>0.75</v>
      </c>
      <c r="IL665">
        <v>1</v>
      </c>
      <c r="IM665">
        <v>0.75</v>
      </c>
      <c r="IN665">
        <v>1</v>
      </c>
      <c r="IO665">
        <v>1</v>
      </c>
      <c r="IQ665">
        <v>0</v>
      </c>
      <c r="IS665">
        <f t="shared" si="575"/>
        <v>0.11249999999999999</v>
      </c>
      <c r="IT665">
        <f t="shared" si="576"/>
        <v>0.06</v>
      </c>
      <c r="IU665">
        <f t="shared" si="577"/>
        <v>0</v>
      </c>
      <c r="IV665">
        <f t="shared" si="578"/>
        <v>0.1</v>
      </c>
      <c r="IW665">
        <f t="shared" si="579"/>
        <v>0.08</v>
      </c>
      <c r="IX665">
        <f t="shared" si="580"/>
        <v>3.2500000000000001E-2</v>
      </c>
      <c r="IY665">
        <f t="shared" si="581"/>
        <v>0.1</v>
      </c>
      <c r="IZ665">
        <f t="shared" si="582"/>
        <v>0</v>
      </c>
      <c r="JA665">
        <f t="shared" si="583"/>
        <v>0</v>
      </c>
      <c r="JB665">
        <f t="shared" si="584"/>
        <v>2.5000000000000001E-2</v>
      </c>
      <c r="JC665">
        <f t="shared" si="585"/>
        <v>0.03</v>
      </c>
      <c r="JD665">
        <f t="shared" si="586"/>
        <v>8.2500000000000004E-2</v>
      </c>
      <c r="JE665">
        <f t="shared" si="587"/>
        <v>7.0000000000000007E-2</v>
      </c>
      <c r="JF665">
        <f t="shared" si="588"/>
        <v>0.09</v>
      </c>
      <c r="JG665" s="5">
        <f t="shared" si="589"/>
        <v>0.05</v>
      </c>
      <c r="JH665">
        <f t="shared" si="590"/>
        <v>0</v>
      </c>
      <c r="JI665">
        <f t="shared" si="590"/>
        <v>0</v>
      </c>
      <c r="JJ665">
        <f t="shared" si="591"/>
        <v>0.15000000000000002</v>
      </c>
      <c r="JK665">
        <f t="shared" si="592"/>
        <v>0.11249999999999999</v>
      </c>
      <c r="JL665" s="6">
        <f t="shared" si="593"/>
        <v>5.333333333333333E-2</v>
      </c>
      <c r="JM665">
        <f t="shared" si="594"/>
        <v>0.12</v>
      </c>
      <c r="JN665">
        <f t="shared" si="595"/>
        <v>3.7500000000000006E-2</v>
      </c>
      <c r="JO665">
        <f t="shared" si="596"/>
        <v>0.15</v>
      </c>
      <c r="JP665">
        <f t="shared" si="597"/>
        <v>2.5000000000000001E-2</v>
      </c>
      <c r="JQ665">
        <f t="shared" si="598"/>
        <v>0.09</v>
      </c>
      <c r="JR665">
        <f t="shared" si="599"/>
        <v>0.11</v>
      </c>
      <c r="JS665">
        <f t="shared" si="600"/>
        <v>7.5000000000000011E-2</v>
      </c>
      <c r="JT665">
        <f t="shared" si="600"/>
        <v>0.1</v>
      </c>
      <c r="JU665">
        <f t="shared" si="601"/>
        <v>1</v>
      </c>
      <c r="JV665">
        <f t="shared" si="601"/>
        <v>0</v>
      </c>
      <c r="JW665">
        <f t="shared" si="602"/>
        <v>0.15</v>
      </c>
      <c r="JY665">
        <f t="shared" si="603"/>
        <v>3.7500000000000006E-2</v>
      </c>
      <c r="JZ665">
        <f t="shared" si="604"/>
        <v>0.04</v>
      </c>
      <c r="KA665">
        <f t="shared" si="605"/>
        <v>0</v>
      </c>
      <c r="KB665">
        <f t="shared" si="605"/>
        <v>0.02</v>
      </c>
      <c r="KC665">
        <f t="shared" si="606"/>
        <v>0.04</v>
      </c>
      <c r="KD665">
        <f t="shared" ref="KD665:KI728" si="631">HR665*0.03</f>
        <v>7.4999999999999997E-3</v>
      </c>
      <c r="KE665">
        <f t="shared" si="631"/>
        <v>0.03</v>
      </c>
      <c r="KF665">
        <f t="shared" si="631"/>
        <v>0</v>
      </c>
      <c r="KG665">
        <f t="shared" si="630"/>
        <v>0</v>
      </c>
      <c r="KH665">
        <f t="shared" si="630"/>
        <v>7.4999999999999997E-3</v>
      </c>
      <c r="KI665">
        <f t="shared" si="630"/>
        <v>7.4999999999999997E-3</v>
      </c>
      <c r="KJ665">
        <f t="shared" si="630"/>
        <v>2.2499999999999999E-2</v>
      </c>
      <c r="KK665">
        <f t="shared" si="607"/>
        <v>0.02</v>
      </c>
      <c r="KL665">
        <f t="shared" si="608"/>
        <v>0.03</v>
      </c>
      <c r="KM665" s="5">
        <f t="shared" si="609"/>
        <v>0.05</v>
      </c>
      <c r="KN665">
        <f t="shared" si="610"/>
        <v>0</v>
      </c>
      <c r="KO665">
        <f t="shared" si="610"/>
        <v>0</v>
      </c>
      <c r="KP665">
        <f t="shared" si="611"/>
        <v>4.4999999999999998E-2</v>
      </c>
      <c r="KQ665">
        <f t="shared" si="612"/>
        <v>2.2499999999999999E-2</v>
      </c>
      <c r="KR665" s="6">
        <f t="shared" si="613"/>
        <v>2.6666666666666665E-2</v>
      </c>
      <c r="KS665">
        <f t="shared" si="614"/>
        <v>0.04</v>
      </c>
      <c r="KT665">
        <f t="shared" si="615"/>
        <v>2.2499999999999999E-2</v>
      </c>
      <c r="KU665">
        <f t="shared" si="616"/>
        <v>0.04</v>
      </c>
      <c r="KV665">
        <f t="shared" si="617"/>
        <v>1.2500000000000001E-2</v>
      </c>
      <c r="KW665">
        <f t="shared" si="618"/>
        <v>7.4999999999999997E-3</v>
      </c>
      <c r="KX665">
        <f t="shared" si="619"/>
        <v>0</v>
      </c>
      <c r="KY665">
        <f t="shared" si="620"/>
        <v>0.03</v>
      </c>
      <c r="KZ665">
        <f t="shared" si="621"/>
        <v>0.03</v>
      </c>
      <c r="LA665">
        <f t="shared" si="622"/>
        <v>1</v>
      </c>
      <c r="LB665">
        <f t="shared" si="622"/>
        <v>0</v>
      </c>
      <c r="LC665">
        <f t="shared" si="623"/>
        <v>0.1</v>
      </c>
      <c r="LE665" t="str">
        <f t="shared" si="629"/>
        <v>Niger</v>
      </c>
      <c r="LF665">
        <f t="shared" si="624"/>
        <v>0.48499999999999999</v>
      </c>
      <c r="LG665" s="6">
        <f t="shared" si="625"/>
        <v>0.66333333333333333</v>
      </c>
      <c r="LH665">
        <f t="shared" si="626"/>
        <v>0.85749999999999993</v>
      </c>
      <c r="LI665" s="6">
        <f t="shared" si="627"/>
        <v>0.68916666666666659</v>
      </c>
      <c r="LJ665">
        <f t="shared" si="628"/>
        <v>0</v>
      </c>
    </row>
    <row r="666" spans="1:322" x14ac:dyDescent="0.35">
      <c r="A666" s="8">
        <v>44874</v>
      </c>
      <c r="B666" t="s">
        <v>3657</v>
      </c>
      <c r="D666" s="24" t="s">
        <v>321</v>
      </c>
      <c r="E666" s="24" t="s">
        <v>321</v>
      </c>
      <c r="F666" s="24">
        <v>26</v>
      </c>
      <c r="G666" s="24" t="s">
        <v>1096</v>
      </c>
      <c r="H666" s="24" t="s">
        <v>1818</v>
      </c>
      <c r="I666" s="24" t="s">
        <v>1097</v>
      </c>
      <c r="J666" s="24" t="s">
        <v>207</v>
      </c>
      <c r="K666" s="25">
        <v>44579</v>
      </c>
      <c r="L666" s="25">
        <v>44579</v>
      </c>
      <c r="M666" s="25">
        <v>44620</v>
      </c>
      <c r="N666" s="24" t="s">
        <v>261</v>
      </c>
      <c r="O666" s="24" t="s">
        <v>261</v>
      </c>
      <c r="P666" s="24" t="s">
        <v>261</v>
      </c>
      <c r="Q666" s="24" t="s">
        <v>262</v>
      </c>
      <c r="R666" s="25" t="s">
        <v>262</v>
      </c>
      <c r="S666" s="25" t="s">
        <v>262</v>
      </c>
      <c r="T666" s="24" t="s">
        <v>263</v>
      </c>
      <c r="U666" s="24" t="s">
        <v>261</v>
      </c>
      <c r="V666" s="25" t="s">
        <v>262</v>
      </c>
      <c r="W666" s="24" t="s">
        <v>261</v>
      </c>
      <c r="X666" s="25" t="s">
        <v>262</v>
      </c>
      <c r="Y666" s="24" t="s">
        <v>263</v>
      </c>
      <c r="Z666" s="25">
        <v>44796</v>
      </c>
      <c r="AA666" s="24" t="s">
        <v>264</v>
      </c>
      <c r="AB666" s="24" t="s">
        <v>265</v>
      </c>
      <c r="AC666" s="24" t="s">
        <v>3211</v>
      </c>
      <c r="AD666" s="24" t="s">
        <v>267</v>
      </c>
      <c r="AE666" s="24" t="s">
        <v>262</v>
      </c>
      <c r="AF666" s="24" t="s">
        <v>262</v>
      </c>
      <c r="AG666" s="31" t="s">
        <v>262</v>
      </c>
      <c r="AH666" s="24" t="s">
        <v>261</v>
      </c>
      <c r="AI666" s="24" t="s">
        <v>262</v>
      </c>
      <c r="AJ666" s="25" t="s">
        <v>262</v>
      </c>
      <c r="AK666" s="24" t="s">
        <v>262</v>
      </c>
      <c r="AL666" s="24" t="s">
        <v>262</v>
      </c>
      <c r="AM666" s="24" t="s">
        <v>262</v>
      </c>
      <c r="AN666" s="24" t="s">
        <v>262</v>
      </c>
      <c r="AO666" s="24" t="s">
        <v>261</v>
      </c>
      <c r="AP666" s="24" t="s">
        <v>261</v>
      </c>
      <c r="AQ666" s="25" t="s">
        <v>262</v>
      </c>
      <c r="AR666" s="24" t="s">
        <v>261</v>
      </c>
      <c r="AS666" s="25" t="s">
        <v>262</v>
      </c>
      <c r="AT666" s="24" t="s">
        <v>261</v>
      </c>
      <c r="AU666" s="25" t="s">
        <v>262</v>
      </c>
      <c r="AV666" s="24" t="s">
        <v>261</v>
      </c>
      <c r="AW666" s="25" t="s">
        <v>262</v>
      </c>
      <c r="AX666" s="24" t="s">
        <v>261</v>
      </c>
      <c r="AY666" s="25" t="s">
        <v>262</v>
      </c>
      <c r="AZ666" s="27" t="s">
        <v>262</v>
      </c>
      <c r="BA666" s="27" t="s">
        <v>262</v>
      </c>
      <c r="BB666" s="24" t="s">
        <v>261</v>
      </c>
      <c r="BC666" s="25" t="s">
        <v>262</v>
      </c>
      <c r="BD666" s="24" t="s">
        <v>261</v>
      </c>
      <c r="BE666" s="26" t="s">
        <v>262</v>
      </c>
      <c r="BF666" t="s">
        <v>207</v>
      </c>
      <c r="BG666" t="s">
        <v>509</v>
      </c>
      <c r="BH666" t="s">
        <v>272</v>
      </c>
      <c r="BI666" t="s">
        <v>273</v>
      </c>
      <c r="BJ666" t="s">
        <v>210</v>
      </c>
      <c r="BK666" t="s">
        <v>211</v>
      </c>
      <c r="BL666" t="s">
        <v>212</v>
      </c>
      <c r="BM666" t="s">
        <v>275</v>
      </c>
      <c r="BN666" t="s">
        <v>214</v>
      </c>
      <c r="BO666" t="s">
        <v>542</v>
      </c>
      <c r="BP666" t="s">
        <v>219</v>
      </c>
      <c r="BQ666" t="s">
        <v>216</v>
      </c>
      <c r="BR666" t="s">
        <v>207</v>
      </c>
      <c r="BS666" t="s">
        <v>3213</v>
      </c>
      <c r="BT666" t="s">
        <v>3558</v>
      </c>
      <c r="BU666" t="s">
        <v>3658</v>
      </c>
      <c r="BV666" t="s">
        <v>214</v>
      </c>
      <c r="CC666" t="s">
        <v>214</v>
      </c>
      <c r="CG666" t="s">
        <v>219</v>
      </c>
      <c r="CI666" t="s">
        <v>220</v>
      </c>
      <c r="CJ666" t="s">
        <v>2722</v>
      </c>
      <c r="CK666" t="s">
        <v>220</v>
      </c>
      <c r="CL666" t="s">
        <v>282</v>
      </c>
      <c r="CN666" t="s">
        <v>283</v>
      </c>
      <c r="CP666" t="s">
        <v>224</v>
      </c>
      <c r="CQ666" t="s">
        <v>224</v>
      </c>
      <c r="CR666" t="s">
        <v>244</v>
      </c>
      <c r="CS666" t="s">
        <v>250</v>
      </c>
      <c r="CT666" t="s">
        <v>219</v>
      </c>
      <c r="CU666" t="s">
        <v>219</v>
      </c>
      <c r="CV666" t="s">
        <v>227</v>
      </c>
      <c r="CW666" t="s">
        <v>227</v>
      </c>
      <c r="CX666" t="s">
        <v>287</v>
      </c>
      <c r="CY666" t="s">
        <v>353</v>
      </c>
      <c r="CZ666" t="s">
        <v>219</v>
      </c>
      <c r="DA666" t="s">
        <v>219</v>
      </c>
      <c r="DB666" t="s">
        <v>230</v>
      </c>
      <c r="DC666" t="s">
        <v>230</v>
      </c>
      <c r="DD666" t="s">
        <v>214</v>
      </c>
      <c r="DE666" t="s">
        <v>546</v>
      </c>
      <c r="DG666" t="s">
        <v>546</v>
      </c>
      <c r="DI666" t="s">
        <v>232</v>
      </c>
      <c r="DK666" t="s">
        <v>233</v>
      </c>
      <c r="DL666" t="s">
        <v>233</v>
      </c>
      <c r="DM666" t="s">
        <v>219</v>
      </c>
      <c r="DN666" t="s">
        <v>219</v>
      </c>
      <c r="DO666" t="s">
        <v>288</v>
      </c>
      <c r="DP666" t="s">
        <v>399</v>
      </c>
      <c r="DR666" t="s">
        <v>235</v>
      </c>
      <c r="DT666" t="s">
        <v>214</v>
      </c>
      <c r="DU666" t="s">
        <v>214</v>
      </c>
      <c r="DV666" t="s">
        <v>236</v>
      </c>
      <c r="DX666" t="s">
        <v>233</v>
      </c>
      <c r="DY666" t="s">
        <v>233</v>
      </c>
      <c r="DZ666" t="s">
        <v>238</v>
      </c>
      <c r="EA666" t="s">
        <v>233</v>
      </c>
      <c r="EB666" t="s">
        <v>233</v>
      </c>
      <c r="EC666" t="s">
        <v>242</v>
      </c>
      <c r="ED666" t="s">
        <v>242</v>
      </c>
      <c r="EE666" t="s">
        <v>214</v>
      </c>
      <c r="EF666" t="s">
        <v>219</v>
      </c>
      <c r="EG666" t="s">
        <v>214</v>
      </c>
      <c r="EK666" t="s">
        <v>242</v>
      </c>
      <c r="EL666" t="s">
        <v>242</v>
      </c>
      <c r="EM666" t="s">
        <v>240</v>
      </c>
      <c r="EN666" t="s">
        <v>240</v>
      </c>
      <c r="EO666" t="s">
        <v>240</v>
      </c>
      <c r="EP666" t="s">
        <v>240</v>
      </c>
      <c r="EQ666" t="s">
        <v>214</v>
      </c>
      <c r="ER666" t="s">
        <v>214</v>
      </c>
      <c r="ES666" t="s">
        <v>242</v>
      </c>
      <c r="ET666" t="s">
        <v>242</v>
      </c>
      <c r="EU666" t="s">
        <v>233</v>
      </c>
      <c r="EV666" t="s">
        <v>233</v>
      </c>
      <c r="EW666" t="s">
        <v>580</v>
      </c>
      <c r="EX666" t="s">
        <v>580</v>
      </c>
      <c r="EY666" t="s">
        <v>233</v>
      </c>
      <c r="EZ666" t="s">
        <v>291</v>
      </c>
      <c r="FA666" t="s">
        <v>241</v>
      </c>
      <c r="FB666" t="s">
        <v>233</v>
      </c>
      <c r="FC666" t="s">
        <v>233</v>
      </c>
      <c r="FD666" t="s">
        <v>233</v>
      </c>
      <c r="FE666" t="s">
        <v>244</v>
      </c>
      <c r="FF666" t="s">
        <v>244</v>
      </c>
      <c r="FG666" t="s">
        <v>390</v>
      </c>
      <c r="FH666" t="s">
        <v>242</v>
      </c>
      <c r="FI666" t="s">
        <v>214</v>
      </c>
      <c r="FJ666" t="s">
        <v>214</v>
      </c>
      <c r="FK666" t="s">
        <v>214</v>
      </c>
      <c r="FL666" t="s">
        <v>214</v>
      </c>
      <c r="FM666" t="s">
        <v>292</v>
      </c>
      <c r="FN666" t="s">
        <v>245</v>
      </c>
      <c r="FO666" t="s">
        <v>219</v>
      </c>
      <c r="FP666" t="s">
        <v>219</v>
      </c>
      <c r="FQ666" t="s">
        <v>241</v>
      </c>
      <c r="FR666" t="s">
        <v>241</v>
      </c>
      <c r="FS666" t="s">
        <v>241</v>
      </c>
      <c r="FT666" t="s">
        <v>241</v>
      </c>
      <c r="FU666" t="s">
        <v>219</v>
      </c>
      <c r="FV666" t="s">
        <v>241</v>
      </c>
      <c r="FW666" t="s">
        <v>241</v>
      </c>
      <c r="FX666" t="s">
        <v>241</v>
      </c>
      <c r="FY666" t="s">
        <v>241</v>
      </c>
      <c r="FZ666" t="s">
        <v>313</v>
      </c>
      <c r="GA666" t="s">
        <v>313</v>
      </c>
      <c r="GB666" t="s">
        <v>227</v>
      </c>
      <c r="GC666" t="s">
        <v>227</v>
      </c>
      <c r="GD666" t="s">
        <v>293</v>
      </c>
      <c r="GE666" t="s">
        <v>241</v>
      </c>
      <c r="GF666" t="s">
        <v>293</v>
      </c>
      <c r="GG666" t="s">
        <v>244</v>
      </c>
      <c r="GH666" t="s">
        <v>241</v>
      </c>
      <c r="GI666" t="s">
        <v>244</v>
      </c>
      <c r="GJ666" t="s">
        <v>244</v>
      </c>
      <c r="GK666" t="s">
        <v>227</v>
      </c>
      <c r="GL666" t="s">
        <v>244</v>
      </c>
      <c r="GM666" t="s">
        <v>244</v>
      </c>
      <c r="GN666" t="s">
        <v>219</v>
      </c>
      <c r="GO666" t="s">
        <v>219</v>
      </c>
      <c r="GP666" t="s">
        <v>295</v>
      </c>
      <c r="GQ666" t="s">
        <v>295</v>
      </c>
      <c r="GR666" t="s">
        <v>295</v>
      </c>
      <c r="GS666" t="s">
        <v>214</v>
      </c>
      <c r="GT666" t="s">
        <v>241</v>
      </c>
      <c r="GU666" t="s">
        <v>219</v>
      </c>
      <c r="GV666" t="s">
        <v>575</v>
      </c>
      <c r="GW666" t="s">
        <v>296</v>
      </c>
      <c r="GX666" t="s">
        <v>404</v>
      </c>
      <c r="GY666" t="s">
        <v>1849</v>
      </c>
      <c r="GZ666" t="s">
        <v>241</v>
      </c>
      <c r="HA666" t="s">
        <v>239</v>
      </c>
      <c r="HB666" t="s">
        <v>241</v>
      </c>
      <c r="HC666" t="s">
        <v>360</v>
      </c>
      <c r="HD666" t="s">
        <v>361</v>
      </c>
      <c r="HE666" t="s">
        <v>317</v>
      </c>
      <c r="HF666" t="s">
        <v>299</v>
      </c>
      <c r="HG666" t="s">
        <v>362</v>
      </c>
      <c r="HH666" t="s">
        <v>299</v>
      </c>
      <c r="HI666" t="s">
        <v>241</v>
      </c>
      <c r="HJ666" t="s">
        <v>219</v>
      </c>
      <c r="HK666" t="s">
        <v>299</v>
      </c>
      <c r="HL666" s="12"/>
      <c r="HM666">
        <v>0.25</v>
      </c>
      <c r="HN666">
        <v>0.75</v>
      </c>
      <c r="HO666">
        <v>0</v>
      </c>
      <c r="HP666">
        <v>1</v>
      </c>
      <c r="HQ666">
        <v>1</v>
      </c>
      <c r="HR666">
        <v>0.25</v>
      </c>
      <c r="HS666">
        <v>0</v>
      </c>
      <c r="HT666">
        <v>1</v>
      </c>
      <c r="HU666">
        <v>0</v>
      </c>
      <c r="HV666">
        <v>0.25</v>
      </c>
      <c r="HW666">
        <v>0.25</v>
      </c>
      <c r="HX666">
        <v>0.75</v>
      </c>
      <c r="HY666">
        <v>1</v>
      </c>
      <c r="HZ666">
        <v>0.75</v>
      </c>
      <c r="IA666" s="4">
        <v>1</v>
      </c>
      <c r="IB666">
        <v>0.75</v>
      </c>
      <c r="IC666">
        <v>0.25</v>
      </c>
      <c r="ID666">
        <v>0.25</v>
      </c>
      <c r="IE666">
        <v>0.25</v>
      </c>
      <c r="IG666">
        <v>0.25</v>
      </c>
      <c r="IH666">
        <v>0.5</v>
      </c>
      <c r="II666">
        <v>1</v>
      </c>
      <c r="IJ666">
        <v>0.25</v>
      </c>
      <c r="IK666">
        <v>1</v>
      </c>
      <c r="IL666">
        <v>1</v>
      </c>
      <c r="IM666">
        <v>0.75</v>
      </c>
      <c r="IN666">
        <v>1</v>
      </c>
      <c r="IO666">
        <v>1</v>
      </c>
      <c r="IQ666">
        <v>0</v>
      </c>
      <c r="IS666">
        <f t="shared" si="575"/>
        <v>3.7499999999999999E-2</v>
      </c>
      <c r="IT666">
        <f t="shared" si="576"/>
        <v>0.09</v>
      </c>
      <c r="IU666">
        <f t="shared" si="577"/>
        <v>0</v>
      </c>
      <c r="IV666">
        <f t="shared" si="578"/>
        <v>0.1</v>
      </c>
      <c r="IW666">
        <f t="shared" si="579"/>
        <v>0.08</v>
      </c>
      <c r="IX666">
        <f t="shared" si="580"/>
        <v>3.2500000000000001E-2</v>
      </c>
      <c r="IY666">
        <f t="shared" si="581"/>
        <v>0</v>
      </c>
      <c r="IZ666">
        <f t="shared" si="582"/>
        <v>0.11</v>
      </c>
      <c r="JA666">
        <f t="shared" si="583"/>
        <v>0</v>
      </c>
      <c r="JB666">
        <f t="shared" si="584"/>
        <v>2.5000000000000001E-2</v>
      </c>
      <c r="JC666">
        <f t="shared" si="585"/>
        <v>0.03</v>
      </c>
      <c r="JD666">
        <f t="shared" si="586"/>
        <v>8.2500000000000004E-2</v>
      </c>
      <c r="JE666">
        <f t="shared" si="587"/>
        <v>7.0000000000000007E-2</v>
      </c>
      <c r="JF666">
        <f t="shared" si="588"/>
        <v>0.09</v>
      </c>
      <c r="JG666" s="5">
        <f t="shared" si="589"/>
        <v>0.05</v>
      </c>
      <c r="JH666">
        <f t="shared" si="590"/>
        <v>0</v>
      </c>
      <c r="JI666">
        <f t="shared" si="590"/>
        <v>0</v>
      </c>
      <c r="JJ666">
        <f t="shared" si="591"/>
        <v>0.05</v>
      </c>
      <c r="JK666">
        <f t="shared" si="592"/>
        <v>3.7499999999999999E-2</v>
      </c>
      <c r="JL666" s="6">
        <f t="shared" si="593"/>
        <v>0.04</v>
      </c>
      <c r="JM666">
        <f t="shared" si="594"/>
        <v>0.03</v>
      </c>
      <c r="JN666">
        <f t="shared" si="595"/>
        <v>2.5000000000000001E-2</v>
      </c>
      <c r="JO666">
        <f t="shared" si="596"/>
        <v>0.15</v>
      </c>
      <c r="JP666">
        <f t="shared" si="597"/>
        <v>2.5000000000000001E-2</v>
      </c>
      <c r="JQ666">
        <f t="shared" si="598"/>
        <v>0.12</v>
      </c>
      <c r="JR666">
        <f t="shared" si="599"/>
        <v>0.11</v>
      </c>
      <c r="JS666">
        <f t="shared" si="600"/>
        <v>7.5000000000000011E-2</v>
      </c>
      <c r="JT666">
        <f t="shared" si="600"/>
        <v>0.1</v>
      </c>
      <c r="JU666">
        <f t="shared" si="601"/>
        <v>1</v>
      </c>
      <c r="JV666">
        <f t="shared" si="601"/>
        <v>0</v>
      </c>
      <c r="JW666">
        <f t="shared" si="602"/>
        <v>0.15</v>
      </c>
      <c r="JY666">
        <f t="shared" si="603"/>
        <v>1.2500000000000001E-2</v>
      </c>
      <c r="JZ666">
        <f t="shared" si="604"/>
        <v>0.06</v>
      </c>
      <c r="KA666">
        <f t="shared" si="605"/>
        <v>0</v>
      </c>
      <c r="KB666">
        <f t="shared" si="605"/>
        <v>0.02</v>
      </c>
      <c r="KC666">
        <f t="shared" si="606"/>
        <v>0.04</v>
      </c>
      <c r="KD666">
        <f t="shared" si="631"/>
        <v>7.4999999999999997E-3</v>
      </c>
      <c r="KE666">
        <f t="shared" si="631"/>
        <v>0</v>
      </c>
      <c r="KF666">
        <f t="shared" si="631"/>
        <v>0.03</v>
      </c>
      <c r="KG666">
        <f t="shared" si="630"/>
        <v>0</v>
      </c>
      <c r="KH666">
        <f t="shared" si="630"/>
        <v>7.4999999999999997E-3</v>
      </c>
      <c r="KI666">
        <f t="shared" si="630"/>
        <v>7.4999999999999997E-3</v>
      </c>
      <c r="KJ666">
        <f t="shared" si="630"/>
        <v>2.2499999999999999E-2</v>
      </c>
      <c r="KK666">
        <f t="shared" si="607"/>
        <v>0.02</v>
      </c>
      <c r="KL666">
        <f t="shared" si="608"/>
        <v>0.03</v>
      </c>
      <c r="KM666" s="5">
        <f t="shared" si="609"/>
        <v>0.05</v>
      </c>
      <c r="KN666">
        <f t="shared" si="610"/>
        <v>0</v>
      </c>
      <c r="KO666">
        <f t="shared" si="610"/>
        <v>0</v>
      </c>
      <c r="KP666">
        <f t="shared" si="611"/>
        <v>1.4999999999999999E-2</v>
      </c>
      <c r="KQ666">
        <f t="shared" si="612"/>
        <v>7.4999999999999997E-3</v>
      </c>
      <c r="KR666" s="6">
        <f t="shared" si="613"/>
        <v>0.02</v>
      </c>
      <c r="KS666">
        <f t="shared" si="614"/>
        <v>0.01</v>
      </c>
      <c r="KT666">
        <f t="shared" si="615"/>
        <v>1.4999999999999999E-2</v>
      </c>
      <c r="KU666">
        <f t="shared" si="616"/>
        <v>0.04</v>
      </c>
      <c r="KV666">
        <f t="shared" si="617"/>
        <v>1.2500000000000001E-2</v>
      </c>
      <c r="KW666">
        <f t="shared" si="618"/>
        <v>0.01</v>
      </c>
      <c r="KX666">
        <f t="shared" si="619"/>
        <v>0</v>
      </c>
      <c r="KY666">
        <f t="shared" si="620"/>
        <v>0.03</v>
      </c>
      <c r="KZ666">
        <f t="shared" si="621"/>
        <v>0.03</v>
      </c>
      <c r="LA666">
        <f t="shared" si="622"/>
        <v>1</v>
      </c>
      <c r="LB666">
        <f t="shared" si="622"/>
        <v>0</v>
      </c>
      <c r="LC666">
        <f t="shared" si="623"/>
        <v>0.1</v>
      </c>
      <c r="LE666" t="str">
        <f t="shared" si="629"/>
        <v>Niger</v>
      </c>
      <c r="LF666">
        <f t="shared" si="624"/>
        <v>0.44999999999999996</v>
      </c>
      <c r="LG666" s="6">
        <f t="shared" si="625"/>
        <v>0.47499999999999992</v>
      </c>
      <c r="LH666">
        <f t="shared" si="626"/>
        <v>0.78499999999999992</v>
      </c>
      <c r="LI666" s="6">
        <f t="shared" si="627"/>
        <v>0.59750000000000003</v>
      </c>
      <c r="LJ666">
        <f t="shared" si="628"/>
        <v>0</v>
      </c>
    </row>
    <row r="667" spans="1:322" x14ac:dyDescent="0.35">
      <c r="A667" s="8">
        <v>44869</v>
      </c>
      <c r="B667" t="s">
        <v>3659</v>
      </c>
      <c r="D667" s="27" t="s">
        <v>321</v>
      </c>
      <c r="E667" s="27" t="s">
        <v>321</v>
      </c>
      <c r="F667" s="27">
        <v>39</v>
      </c>
      <c r="G667" s="27" t="s">
        <v>1096</v>
      </c>
      <c r="H667" s="27" t="s">
        <v>1818</v>
      </c>
      <c r="I667" s="27" t="s">
        <v>1097</v>
      </c>
      <c r="J667" s="27" t="s">
        <v>207</v>
      </c>
      <c r="K667" s="28">
        <v>44579</v>
      </c>
      <c r="L667" s="28">
        <v>44579</v>
      </c>
      <c r="M667" s="28">
        <v>44620</v>
      </c>
      <c r="N667" s="27" t="s">
        <v>261</v>
      </c>
      <c r="O667" s="27" t="s">
        <v>261</v>
      </c>
      <c r="P667" s="27" t="s">
        <v>261</v>
      </c>
      <c r="Q667" s="27" t="s">
        <v>262</v>
      </c>
      <c r="R667" s="28" t="s">
        <v>262</v>
      </c>
      <c r="S667" s="28" t="s">
        <v>262</v>
      </c>
      <c r="T667" s="27" t="s">
        <v>263</v>
      </c>
      <c r="U667" s="27" t="s">
        <v>261</v>
      </c>
      <c r="V667" s="28" t="s">
        <v>262</v>
      </c>
      <c r="W667" s="27" t="s">
        <v>261</v>
      </c>
      <c r="X667" s="28" t="s">
        <v>262</v>
      </c>
      <c r="Y667" s="27" t="s">
        <v>263</v>
      </c>
      <c r="Z667" s="28">
        <v>44772</v>
      </c>
      <c r="AA667" s="27" t="s">
        <v>264</v>
      </c>
      <c r="AB667" s="27" t="s">
        <v>265</v>
      </c>
      <c r="AC667" s="27" t="s">
        <v>3660</v>
      </c>
      <c r="AD667" s="27" t="s">
        <v>267</v>
      </c>
      <c r="AE667" s="27" t="s">
        <v>262</v>
      </c>
      <c r="AF667" s="27" t="s">
        <v>262</v>
      </c>
      <c r="AG667" s="29" t="s">
        <v>262</v>
      </c>
      <c r="AH667" s="27" t="s">
        <v>263</v>
      </c>
      <c r="AI667" s="27">
        <v>44717</v>
      </c>
      <c r="AJ667" s="28">
        <v>44717</v>
      </c>
      <c r="AK667" s="27" t="s">
        <v>268</v>
      </c>
      <c r="AL667" s="27" t="s">
        <v>269</v>
      </c>
      <c r="AM667" s="27" t="s">
        <v>265</v>
      </c>
      <c r="AN667" s="27" t="s">
        <v>270</v>
      </c>
      <c r="AO667" s="27" t="s">
        <v>261</v>
      </c>
      <c r="AP667" s="27" t="s">
        <v>261</v>
      </c>
      <c r="AQ667" s="28" t="s">
        <v>262</v>
      </c>
      <c r="AR667" s="27" t="s">
        <v>261</v>
      </c>
      <c r="AS667" s="28" t="s">
        <v>262</v>
      </c>
      <c r="AT667" s="27" t="s">
        <v>261</v>
      </c>
      <c r="AU667" s="28" t="s">
        <v>262</v>
      </c>
      <c r="AV667" s="27" t="s">
        <v>261</v>
      </c>
      <c r="AW667" s="28" t="s">
        <v>262</v>
      </c>
      <c r="AX667" s="27" t="s">
        <v>261</v>
      </c>
      <c r="AY667" s="28" t="s">
        <v>262</v>
      </c>
      <c r="AZ667" s="27" t="s">
        <v>262</v>
      </c>
      <c r="BA667" s="27" t="s">
        <v>262</v>
      </c>
      <c r="BB667" s="27" t="s">
        <v>261</v>
      </c>
      <c r="BC667" s="28" t="s">
        <v>262</v>
      </c>
      <c r="BD667" s="27" t="s">
        <v>261</v>
      </c>
      <c r="BE667" s="30" t="s">
        <v>262</v>
      </c>
      <c r="BF667" t="s">
        <v>207</v>
      </c>
      <c r="BG667" t="s">
        <v>509</v>
      </c>
      <c r="BH667" t="s">
        <v>208</v>
      </c>
      <c r="BI667" t="s">
        <v>792</v>
      </c>
      <c r="BJ667" t="s">
        <v>210</v>
      </c>
      <c r="BK667" t="s">
        <v>274</v>
      </c>
      <c r="BL667" t="s">
        <v>212</v>
      </c>
      <c r="BM667" t="s">
        <v>3303</v>
      </c>
      <c r="BN667" t="s">
        <v>214</v>
      </c>
      <c r="BO667" t="s">
        <v>348</v>
      </c>
      <c r="BP667" t="s">
        <v>219</v>
      </c>
      <c r="BQ667" t="s">
        <v>216</v>
      </c>
      <c r="BR667" t="s">
        <v>278</v>
      </c>
      <c r="BS667" t="s">
        <v>3661</v>
      </c>
      <c r="BT667" t="s">
        <v>3662</v>
      </c>
      <c r="BU667" t="s">
        <v>3663</v>
      </c>
      <c r="BV667" t="s">
        <v>214</v>
      </c>
      <c r="CC667" t="s">
        <v>214</v>
      </c>
      <c r="CG667" t="s">
        <v>219</v>
      </c>
      <c r="CI667" t="s">
        <v>220</v>
      </c>
      <c r="CJ667" t="s">
        <v>3664</v>
      </c>
      <c r="CK667" t="s">
        <v>220</v>
      </c>
      <c r="CL667" t="s">
        <v>282</v>
      </c>
      <c r="CN667" t="s">
        <v>306</v>
      </c>
      <c r="CP667" t="s">
        <v>307</v>
      </c>
      <c r="CQ667" t="s">
        <v>284</v>
      </c>
      <c r="CR667" t="s">
        <v>226</v>
      </c>
      <c r="CS667" t="s">
        <v>227</v>
      </c>
      <c r="CT667" t="s">
        <v>214</v>
      </c>
      <c r="CU667" t="s">
        <v>214</v>
      </c>
      <c r="CV667" t="s">
        <v>244</v>
      </c>
      <c r="CW667" t="s">
        <v>244</v>
      </c>
      <c r="CX667" t="s">
        <v>353</v>
      </c>
      <c r="CY667" t="s">
        <v>287</v>
      </c>
      <c r="CZ667" t="s">
        <v>214</v>
      </c>
      <c r="DA667" t="s">
        <v>219</v>
      </c>
      <c r="DB667" t="s">
        <v>229</v>
      </c>
      <c r="DC667" t="s">
        <v>230</v>
      </c>
      <c r="DD667" t="s">
        <v>214</v>
      </c>
      <c r="DE667" t="s">
        <v>546</v>
      </c>
      <c r="DG667" t="s">
        <v>546</v>
      </c>
      <c r="DI667" t="s">
        <v>1580</v>
      </c>
      <c r="DK667" t="s">
        <v>237</v>
      </c>
      <c r="DL667" t="s">
        <v>237</v>
      </c>
      <c r="DM667" t="s">
        <v>219</v>
      </c>
      <c r="DN667" t="s">
        <v>214</v>
      </c>
      <c r="DO667" t="s">
        <v>414</v>
      </c>
      <c r="DP667" t="s">
        <v>399</v>
      </c>
      <c r="DR667" t="s">
        <v>443</v>
      </c>
      <c r="DT667" t="s">
        <v>214</v>
      </c>
      <c r="DU667" t="s">
        <v>214</v>
      </c>
      <c r="DV667" t="s">
        <v>236</v>
      </c>
      <c r="DX667" t="s">
        <v>242</v>
      </c>
      <c r="DY667" t="s">
        <v>242</v>
      </c>
      <c r="DZ667" t="s">
        <v>485</v>
      </c>
      <c r="EA667" t="s">
        <v>237</v>
      </c>
      <c r="EB667" t="s">
        <v>237</v>
      </c>
      <c r="EC667" t="s">
        <v>242</v>
      </c>
      <c r="ED667" t="s">
        <v>242</v>
      </c>
      <c r="EE667" t="s">
        <v>214</v>
      </c>
      <c r="EF667" t="s">
        <v>214</v>
      </c>
      <c r="EG667" t="s">
        <v>214</v>
      </c>
      <c r="EI667" t="s">
        <v>214</v>
      </c>
      <c r="EK667" t="s">
        <v>242</v>
      </c>
      <c r="EL667" t="s">
        <v>242</v>
      </c>
      <c r="EM667" t="s">
        <v>240</v>
      </c>
      <c r="EN667" t="s">
        <v>240</v>
      </c>
      <c r="EO667" t="s">
        <v>240</v>
      </c>
      <c r="EP667" t="s">
        <v>240</v>
      </c>
      <c r="EQ667" t="s">
        <v>214</v>
      </c>
      <c r="ER667" t="s">
        <v>214</v>
      </c>
      <c r="ES667" t="s">
        <v>242</v>
      </c>
      <c r="ET667" t="s">
        <v>242</v>
      </c>
      <c r="EU667" t="s">
        <v>389</v>
      </c>
      <c r="EV667" t="s">
        <v>389</v>
      </c>
      <c r="EW667" t="s">
        <v>310</v>
      </c>
      <c r="EX667" t="s">
        <v>310</v>
      </c>
      <c r="EY667" t="s">
        <v>237</v>
      </c>
      <c r="EZ667" t="s">
        <v>241</v>
      </c>
      <c r="FA667" t="s">
        <v>241</v>
      </c>
      <c r="FB667" t="s">
        <v>237</v>
      </c>
      <c r="FC667" t="s">
        <v>237</v>
      </c>
      <c r="FD667" t="s">
        <v>237</v>
      </c>
      <c r="FE667" t="s">
        <v>250</v>
      </c>
      <c r="FF667" t="s">
        <v>250</v>
      </c>
      <c r="FG667" t="s">
        <v>242</v>
      </c>
      <c r="FH667" t="s">
        <v>242</v>
      </c>
      <c r="FI667" t="s">
        <v>219</v>
      </c>
      <c r="FJ667" t="s">
        <v>219</v>
      </c>
      <c r="FK667" t="s">
        <v>219</v>
      </c>
      <c r="FL667" t="s">
        <v>219</v>
      </c>
      <c r="FM667" t="s">
        <v>292</v>
      </c>
      <c r="FN667" t="s">
        <v>292</v>
      </c>
      <c r="FO667" t="s">
        <v>219</v>
      </c>
      <c r="FP667" t="s">
        <v>219</v>
      </c>
      <c r="FQ667" t="s">
        <v>241</v>
      </c>
      <c r="FR667" t="s">
        <v>241</v>
      </c>
      <c r="FS667" t="s">
        <v>241</v>
      </c>
      <c r="FT667" t="s">
        <v>241</v>
      </c>
      <c r="FU667" t="s">
        <v>219</v>
      </c>
      <c r="FV667" t="s">
        <v>241</v>
      </c>
      <c r="FW667" t="s">
        <v>241</v>
      </c>
      <c r="FX667" t="s">
        <v>241</v>
      </c>
      <c r="FY667" t="s">
        <v>241</v>
      </c>
      <c r="FZ667" t="s">
        <v>313</v>
      </c>
      <c r="GA667" t="s">
        <v>313</v>
      </c>
      <c r="GB667" t="s">
        <v>244</v>
      </c>
      <c r="GC667" t="s">
        <v>244</v>
      </c>
      <c r="GD667" t="s">
        <v>293</v>
      </c>
      <c r="GE667" t="s">
        <v>241</v>
      </c>
      <c r="GF667" t="s">
        <v>293</v>
      </c>
      <c r="GG667" t="s">
        <v>250</v>
      </c>
      <c r="GH667" t="s">
        <v>3665</v>
      </c>
      <c r="GI667" t="s">
        <v>250</v>
      </c>
      <c r="GJ667" t="s">
        <v>244</v>
      </c>
      <c r="GK667" t="s">
        <v>244</v>
      </c>
      <c r="GL667" t="s">
        <v>227</v>
      </c>
      <c r="GM667" t="s">
        <v>227</v>
      </c>
      <c r="GN667" t="s">
        <v>219</v>
      </c>
      <c r="GO667" t="s">
        <v>219</v>
      </c>
      <c r="GP667" t="s">
        <v>294</v>
      </c>
      <c r="GQ667" t="s">
        <v>294</v>
      </c>
      <c r="GR667" t="s">
        <v>295</v>
      </c>
      <c r="GS667" t="s">
        <v>214</v>
      </c>
      <c r="GT667" t="s">
        <v>241</v>
      </c>
      <c r="GU667" t="s">
        <v>214</v>
      </c>
      <c r="GV667" t="s">
        <v>241</v>
      </c>
      <c r="GW667" t="s">
        <v>297</v>
      </c>
      <c r="GX667" t="s">
        <v>297</v>
      </c>
      <c r="GY667" t="s">
        <v>254</v>
      </c>
      <c r="GZ667" t="s">
        <v>241</v>
      </c>
      <c r="HA667" t="s">
        <v>2653</v>
      </c>
      <c r="HB667" t="s">
        <v>241</v>
      </c>
      <c r="HC667" t="s">
        <v>315</v>
      </c>
      <c r="HD667" t="s">
        <v>316</v>
      </c>
      <c r="HE667" t="s">
        <v>343</v>
      </c>
      <c r="HF667" t="s">
        <v>3666</v>
      </c>
      <c r="HG667" t="s">
        <v>1960</v>
      </c>
      <c r="HH667" t="s">
        <v>3667</v>
      </c>
      <c r="HI667" t="s">
        <v>241</v>
      </c>
      <c r="HJ667" t="s">
        <v>219</v>
      </c>
      <c r="HK667" t="s">
        <v>683</v>
      </c>
      <c r="HL667" s="12"/>
      <c r="HM667">
        <v>0.25</v>
      </c>
      <c r="HN667">
        <v>0</v>
      </c>
      <c r="HO667">
        <v>1</v>
      </c>
      <c r="HP667">
        <v>0.75</v>
      </c>
      <c r="HQ667">
        <v>0</v>
      </c>
      <c r="HR667">
        <v>0.5</v>
      </c>
      <c r="HS667">
        <v>0</v>
      </c>
      <c r="HT667">
        <v>1</v>
      </c>
      <c r="HU667">
        <v>0</v>
      </c>
      <c r="HV667">
        <v>0.75</v>
      </c>
      <c r="HW667">
        <v>0.5</v>
      </c>
      <c r="HX667">
        <v>0.75</v>
      </c>
      <c r="HY667">
        <v>1</v>
      </c>
      <c r="HZ667">
        <v>0.75</v>
      </c>
      <c r="IA667" s="4">
        <v>1</v>
      </c>
      <c r="IB667">
        <v>0.75</v>
      </c>
      <c r="IC667">
        <v>1</v>
      </c>
      <c r="ID667">
        <v>0.5</v>
      </c>
      <c r="IE667">
        <v>0.5</v>
      </c>
      <c r="IG667">
        <v>0.5</v>
      </c>
      <c r="IH667">
        <v>0.75</v>
      </c>
      <c r="II667">
        <v>1</v>
      </c>
      <c r="IJ667">
        <v>0.25</v>
      </c>
      <c r="IK667">
        <v>0.75</v>
      </c>
      <c r="IL667">
        <v>1</v>
      </c>
      <c r="IM667">
        <v>0.5</v>
      </c>
      <c r="IN667">
        <v>1</v>
      </c>
      <c r="IO667">
        <v>1</v>
      </c>
      <c r="IQ667">
        <v>0</v>
      </c>
      <c r="IS667">
        <f t="shared" si="575"/>
        <v>3.7499999999999999E-2</v>
      </c>
      <c r="IT667">
        <f t="shared" si="576"/>
        <v>0</v>
      </c>
      <c r="IU667">
        <f t="shared" si="577"/>
        <v>0.08</v>
      </c>
      <c r="IV667">
        <f t="shared" si="578"/>
        <v>7.5000000000000011E-2</v>
      </c>
      <c r="IW667">
        <f t="shared" si="579"/>
        <v>0</v>
      </c>
      <c r="IX667">
        <f t="shared" si="580"/>
        <v>6.5000000000000002E-2</v>
      </c>
      <c r="IY667">
        <f t="shared" si="581"/>
        <v>0</v>
      </c>
      <c r="IZ667">
        <f t="shared" si="582"/>
        <v>0.11</v>
      </c>
      <c r="JA667">
        <f t="shared" si="583"/>
        <v>0</v>
      </c>
      <c r="JB667">
        <f t="shared" si="584"/>
        <v>7.5000000000000011E-2</v>
      </c>
      <c r="JC667">
        <f t="shared" si="585"/>
        <v>0.06</v>
      </c>
      <c r="JD667">
        <f t="shared" si="586"/>
        <v>8.2500000000000004E-2</v>
      </c>
      <c r="JE667">
        <f t="shared" si="587"/>
        <v>7.0000000000000007E-2</v>
      </c>
      <c r="JF667">
        <f t="shared" si="588"/>
        <v>0.09</v>
      </c>
      <c r="JG667" s="5">
        <f t="shared" si="589"/>
        <v>0.05</v>
      </c>
      <c r="JH667">
        <f t="shared" si="590"/>
        <v>0</v>
      </c>
      <c r="JI667">
        <f t="shared" si="590"/>
        <v>0</v>
      </c>
      <c r="JJ667">
        <f t="shared" si="591"/>
        <v>0.1</v>
      </c>
      <c r="JK667">
        <f t="shared" si="592"/>
        <v>7.4999999999999997E-2</v>
      </c>
      <c r="JL667" s="6">
        <f t="shared" si="593"/>
        <v>0.06</v>
      </c>
      <c r="JM667">
        <f t="shared" si="594"/>
        <v>0.06</v>
      </c>
      <c r="JN667">
        <f t="shared" si="595"/>
        <v>3.7500000000000006E-2</v>
      </c>
      <c r="JO667">
        <f t="shared" si="596"/>
        <v>0.15</v>
      </c>
      <c r="JP667">
        <f t="shared" si="597"/>
        <v>2.5000000000000001E-2</v>
      </c>
      <c r="JQ667">
        <f t="shared" si="598"/>
        <v>0.09</v>
      </c>
      <c r="JR667">
        <f t="shared" si="599"/>
        <v>0.11</v>
      </c>
      <c r="JS667">
        <f t="shared" si="600"/>
        <v>0.05</v>
      </c>
      <c r="JT667">
        <f t="shared" si="600"/>
        <v>0.1</v>
      </c>
      <c r="JU667">
        <f t="shared" si="601"/>
        <v>1</v>
      </c>
      <c r="JV667">
        <f t="shared" si="601"/>
        <v>0</v>
      </c>
      <c r="JW667">
        <f t="shared" si="602"/>
        <v>0.15</v>
      </c>
      <c r="JY667">
        <f t="shared" si="603"/>
        <v>1.2500000000000001E-2</v>
      </c>
      <c r="JZ667">
        <f t="shared" si="604"/>
        <v>0</v>
      </c>
      <c r="KA667">
        <f t="shared" si="605"/>
        <v>0.02</v>
      </c>
      <c r="KB667">
        <f t="shared" si="605"/>
        <v>1.4999999999999999E-2</v>
      </c>
      <c r="KC667">
        <f t="shared" si="606"/>
        <v>0</v>
      </c>
      <c r="KD667">
        <f t="shared" si="631"/>
        <v>1.4999999999999999E-2</v>
      </c>
      <c r="KE667">
        <f t="shared" si="631"/>
        <v>0</v>
      </c>
      <c r="KF667">
        <f t="shared" si="631"/>
        <v>0.03</v>
      </c>
      <c r="KG667">
        <f t="shared" si="630"/>
        <v>0</v>
      </c>
      <c r="KH667">
        <f t="shared" si="630"/>
        <v>2.2499999999999999E-2</v>
      </c>
      <c r="KI667">
        <f t="shared" si="630"/>
        <v>1.4999999999999999E-2</v>
      </c>
      <c r="KJ667">
        <f t="shared" si="630"/>
        <v>2.2499999999999999E-2</v>
      </c>
      <c r="KK667">
        <f t="shared" si="607"/>
        <v>0.02</v>
      </c>
      <c r="KL667">
        <f t="shared" si="608"/>
        <v>0.03</v>
      </c>
      <c r="KM667" s="5">
        <f t="shared" si="609"/>
        <v>0.05</v>
      </c>
      <c r="KN667">
        <f t="shared" si="610"/>
        <v>0</v>
      </c>
      <c r="KO667">
        <f t="shared" si="610"/>
        <v>0</v>
      </c>
      <c r="KP667">
        <f t="shared" si="611"/>
        <v>0.03</v>
      </c>
      <c r="KQ667">
        <f t="shared" si="612"/>
        <v>1.4999999999999999E-2</v>
      </c>
      <c r="KR667" s="6">
        <f t="shared" si="613"/>
        <v>0.03</v>
      </c>
      <c r="KS667">
        <f t="shared" si="614"/>
        <v>0.02</v>
      </c>
      <c r="KT667">
        <f t="shared" si="615"/>
        <v>2.2499999999999999E-2</v>
      </c>
      <c r="KU667">
        <f t="shared" si="616"/>
        <v>0.04</v>
      </c>
      <c r="KV667">
        <f t="shared" si="617"/>
        <v>1.2500000000000001E-2</v>
      </c>
      <c r="KW667">
        <f t="shared" si="618"/>
        <v>7.4999999999999997E-3</v>
      </c>
      <c r="KX667">
        <f t="shared" si="619"/>
        <v>0</v>
      </c>
      <c r="KY667">
        <f t="shared" si="620"/>
        <v>0.02</v>
      </c>
      <c r="KZ667">
        <f t="shared" si="621"/>
        <v>0.03</v>
      </c>
      <c r="LA667">
        <f t="shared" si="622"/>
        <v>1</v>
      </c>
      <c r="LB667">
        <f t="shared" si="622"/>
        <v>0</v>
      </c>
      <c r="LC667">
        <f t="shared" si="623"/>
        <v>0.1</v>
      </c>
      <c r="LE667" t="str">
        <f t="shared" si="629"/>
        <v>Niger</v>
      </c>
      <c r="LF667">
        <f t="shared" si="624"/>
        <v>0.36749999999999999</v>
      </c>
      <c r="LG667" s="6">
        <f t="shared" si="625"/>
        <v>0.66250000000000009</v>
      </c>
      <c r="LH667">
        <f t="shared" si="626"/>
        <v>0.77250000000000008</v>
      </c>
      <c r="LI667" s="6">
        <f t="shared" si="627"/>
        <v>0.58000000000000007</v>
      </c>
      <c r="LJ667">
        <f t="shared" si="628"/>
        <v>0</v>
      </c>
    </row>
    <row r="668" spans="1:322" x14ac:dyDescent="0.35">
      <c r="A668" s="8">
        <v>44874</v>
      </c>
      <c r="B668" t="s">
        <v>3668</v>
      </c>
      <c r="D668" s="24" t="s">
        <v>321</v>
      </c>
      <c r="E668" s="24" t="s">
        <v>321</v>
      </c>
      <c r="F668" s="24">
        <v>31</v>
      </c>
      <c r="G668" s="24" t="s">
        <v>1096</v>
      </c>
      <c r="H668" s="24" t="s">
        <v>1818</v>
      </c>
      <c r="I668" s="24" t="s">
        <v>1097</v>
      </c>
      <c r="J668" s="24" t="s">
        <v>207</v>
      </c>
      <c r="K668" s="25">
        <v>44579</v>
      </c>
      <c r="L668" s="25">
        <v>44579</v>
      </c>
      <c r="M668" s="25">
        <v>44620</v>
      </c>
      <c r="N668" s="24" t="s">
        <v>261</v>
      </c>
      <c r="O668" s="24" t="s">
        <v>261</v>
      </c>
      <c r="P668" s="24" t="s">
        <v>261</v>
      </c>
      <c r="Q668" s="24" t="s">
        <v>262</v>
      </c>
      <c r="R668" s="25" t="s">
        <v>262</v>
      </c>
      <c r="S668" s="25" t="s">
        <v>262</v>
      </c>
      <c r="T668" s="24" t="s">
        <v>263</v>
      </c>
      <c r="U668" s="24" t="s">
        <v>261</v>
      </c>
      <c r="V668" s="25" t="s">
        <v>262</v>
      </c>
      <c r="W668" s="24" t="s">
        <v>261</v>
      </c>
      <c r="X668" s="25" t="s">
        <v>262</v>
      </c>
      <c r="Y668" s="24" t="s">
        <v>263</v>
      </c>
      <c r="Z668" s="25">
        <v>44796</v>
      </c>
      <c r="AA668" s="24" t="s">
        <v>264</v>
      </c>
      <c r="AB668" s="24" t="s">
        <v>265</v>
      </c>
      <c r="AC668" s="24" t="s">
        <v>3211</v>
      </c>
      <c r="AD668" s="24" t="s">
        <v>267</v>
      </c>
      <c r="AE668" s="24" t="s">
        <v>262</v>
      </c>
      <c r="AF668" s="24" t="s">
        <v>262</v>
      </c>
      <c r="AG668" s="31" t="s">
        <v>262</v>
      </c>
      <c r="AH668" s="24" t="s">
        <v>263</v>
      </c>
      <c r="AI668" s="24">
        <v>44719</v>
      </c>
      <c r="AJ668" s="25">
        <v>44723</v>
      </c>
      <c r="AK668" s="24" t="s">
        <v>268</v>
      </c>
      <c r="AL668" s="24" t="s">
        <v>994</v>
      </c>
      <c r="AM668" s="24" t="s">
        <v>265</v>
      </c>
      <c r="AN668" s="24" t="s">
        <v>270</v>
      </c>
      <c r="AO668" s="24" t="s">
        <v>261</v>
      </c>
      <c r="AP668" s="24" t="s">
        <v>261</v>
      </c>
      <c r="AQ668" s="25" t="s">
        <v>262</v>
      </c>
      <c r="AR668" s="24" t="s">
        <v>261</v>
      </c>
      <c r="AS668" s="25" t="s">
        <v>262</v>
      </c>
      <c r="AT668" s="24" t="s">
        <v>261</v>
      </c>
      <c r="AU668" s="25" t="s">
        <v>262</v>
      </c>
      <c r="AV668" s="24" t="s">
        <v>261</v>
      </c>
      <c r="AW668" s="25" t="s">
        <v>262</v>
      </c>
      <c r="AX668" s="24" t="s">
        <v>261</v>
      </c>
      <c r="AY668" s="25" t="s">
        <v>262</v>
      </c>
      <c r="AZ668" s="27" t="s">
        <v>262</v>
      </c>
      <c r="BA668" s="27" t="s">
        <v>262</v>
      </c>
      <c r="BB668" s="24" t="s">
        <v>261</v>
      </c>
      <c r="BC668" s="25" t="s">
        <v>262</v>
      </c>
      <c r="BD668" s="24" t="s">
        <v>261</v>
      </c>
      <c r="BE668" s="26" t="s">
        <v>262</v>
      </c>
      <c r="BF668" t="s">
        <v>207</v>
      </c>
      <c r="BG668" t="s">
        <v>509</v>
      </c>
      <c r="BH668" t="s">
        <v>208</v>
      </c>
      <c r="BI668" t="s">
        <v>328</v>
      </c>
      <c r="BJ668" t="s">
        <v>210</v>
      </c>
      <c r="BK668" t="s">
        <v>211</v>
      </c>
      <c r="BL668" t="s">
        <v>212</v>
      </c>
      <c r="BM668" t="s">
        <v>275</v>
      </c>
      <c r="BN668" t="s">
        <v>214</v>
      </c>
      <c r="BO668" t="s">
        <v>276</v>
      </c>
      <c r="BP668" t="s">
        <v>219</v>
      </c>
      <c r="BQ668" t="s">
        <v>216</v>
      </c>
      <c r="BR668" t="s">
        <v>207</v>
      </c>
      <c r="BS668" t="s">
        <v>3213</v>
      </c>
      <c r="BT668" t="s">
        <v>3558</v>
      </c>
      <c r="BU668" t="s">
        <v>3642</v>
      </c>
      <c r="BV668" t="s">
        <v>214</v>
      </c>
      <c r="CC668" t="s">
        <v>214</v>
      </c>
      <c r="CG668" t="s">
        <v>219</v>
      </c>
      <c r="CI668" t="s">
        <v>333</v>
      </c>
      <c r="CJ668" t="s">
        <v>3645</v>
      </c>
      <c r="CK668" t="s">
        <v>352</v>
      </c>
      <c r="CL668" t="s">
        <v>336</v>
      </c>
      <c r="CN668" t="s">
        <v>283</v>
      </c>
      <c r="CP668" t="s">
        <v>284</v>
      </c>
      <c r="CQ668" t="s">
        <v>1081</v>
      </c>
      <c r="CR668" t="s">
        <v>250</v>
      </c>
      <c r="CS668" t="s">
        <v>286</v>
      </c>
      <c r="CT668" t="s">
        <v>219</v>
      </c>
      <c r="CU668" t="s">
        <v>219</v>
      </c>
      <c r="CV668" t="s">
        <v>250</v>
      </c>
      <c r="CW668" t="s">
        <v>244</v>
      </c>
      <c r="CX668" t="s">
        <v>450</v>
      </c>
      <c r="CY668" t="s">
        <v>450</v>
      </c>
      <c r="CZ668" t="s">
        <v>219</v>
      </c>
      <c r="DA668" t="s">
        <v>219</v>
      </c>
      <c r="DB668" t="s">
        <v>230</v>
      </c>
      <c r="DC668" t="s">
        <v>230</v>
      </c>
      <c r="DD668" t="s">
        <v>214</v>
      </c>
      <c r="DE668" t="s">
        <v>546</v>
      </c>
      <c r="DG668" t="s">
        <v>546</v>
      </c>
      <c r="DI668" t="s">
        <v>232</v>
      </c>
      <c r="DK668" t="s">
        <v>233</v>
      </c>
      <c r="DL668" t="s">
        <v>233</v>
      </c>
      <c r="DM668" t="s">
        <v>214</v>
      </c>
      <c r="DN668" t="s">
        <v>219</v>
      </c>
      <c r="DO668" t="s">
        <v>288</v>
      </c>
      <c r="DP668" t="s">
        <v>443</v>
      </c>
      <c r="DR668" t="s">
        <v>388</v>
      </c>
      <c r="DT668" t="s">
        <v>214</v>
      </c>
      <c r="DU668" t="s">
        <v>214</v>
      </c>
      <c r="DV668" t="s">
        <v>236</v>
      </c>
      <c r="DX668" t="s">
        <v>242</v>
      </c>
      <c r="DY668" t="s">
        <v>242</v>
      </c>
      <c r="DZ668" t="s">
        <v>238</v>
      </c>
      <c r="EA668" t="s">
        <v>242</v>
      </c>
      <c r="EB668" t="s">
        <v>242</v>
      </c>
      <c r="EC668" t="s">
        <v>242</v>
      </c>
      <c r="ED668" t="s">
        <v>242</v>
      </c>
      <c r="EE668" t="s">
        <v>214</v>
      </c>
      <c r="EF668" t="s">
        <v>214</v>
      </c>
      <c r="EG668" t="s">
        <v>214</v>
      </c>
      <c r="EI668" t="s">
        <v>214</v>
      </c>
      <c r="EK668" t="s">
        <v>242</v>
      </c>
      <c r="EL668" t="s">
        <v>242</v>
      </c>
      <c r="EM668" t="s">
        <v>240</v>
      </c>
      <c r="EN668" t="s">
        <v>240</v>
      </c>
      <c r="EO668" t="s">
        <v>240</v>
      </c>
      <c r="EP668" t="s">
        <v>240</v>
      </c>
      <c r="EQ668" t="s">
        <v>214</v>
      </c>
      <c r="ER668" t="s">
        <v>214</v>
      </c>
      <c r="ES668" t="s">
        <v>242</v>
      </c>
      <c r="ET668" t="s">
        <v>242</v>
      </c>
      <c r="EU668" t="s">
        <v>242</v>
      </c>
      <c r="EV668" t="s">
        <v>242</v>
      </c>
      <c r="EW668" t="s">
        <v>310</v>
      </c>
      <c r="EX668" t="s">
        <v>310</v>
      </c>
      <c r="EY668" t="s">
        <v>242</v>
      </c>
      <c r="EZ668" t="s">
        <v>241</v>
      </c>
      <c r="FA668" t="s">
        <v>241</v>
      </c>
      <c r="FB668" t="s">
        <v>242</v>
      </c>
      <c r="FC668" t="s">
        <v>242</v>
      </c>
      <c r="FD668" t="s">
        <v>242</v>
      </c>
      <c r="FE668" t="s">
        <v>286</v>
      </c>
      <c r="FF668" t="s">
        <v>286</v>
      </c>
      <c r="FG668" t="s">
        <v>242</v>
      </c>
      <c r="FH668" t="s">
        <v>242</v>
      </c>
      <c r="FI668" t="s">
        <v>214</v>
      </c>
      <c r="FJ668" t="s">
        <v>214</v>
      </c>
      <c r="FK668" t="s">
        <v>214</v>
      </c>
      <c r="FL668" t="s">
        <v>214</v>
      </c>
      <c r="FM668" t="s">
        <v>292</v>
      </c>
      <c r="FN668" t="s">
        <v>461</v>
      </c>
      <c r="FO668" t="s">
        <v>219</v>
      </c>
      <c r="FP668" t="s">
        <v>219</v>
      </c>
      <c r="FQ668" t="s">
        <v>241</v>
      </c>
      <c r="FR668" t="s">
        <v>241</v>
      </c>
      <c r="FS668" t="s">
        <v>241</v>
      </c>
      <c r="FT668" t="s">
        <v>241</v>
      </c>
      <c r="FU668" t="s">
        <v>219</v>
      </c>
      <c r="FV668" t="s">
        <v>241</v>
      </c>
      <c r="FW668" t="s">
        <v>241</v>
      </c>
      <c r="FX668" t="s">
        <v>241</v>
      </c>
      <c r="FY668" t="s">
        <v>241</v>
      </c>
      <c r="FZ668" t="s">
        <v>313</v>
      </c>
      <c r="GA668" t="s">
        <v>313</v>
      </c>
      <c r="GB668" t="s">
        <v>244</v>
      </c>
      <c r="GC668" t="s">
        <v>250</v>
      </c>
      <c r="GD668" t="s">
        <v>293</v>
      </c>
      <c r="GE668" t="s">
        <v>241</v>
      </c>
      <c r="GF668" t="s">
        <v>293</v>
      </c>
      <c r="GG668" t="s">
        <v>244</v>
      </c>
      <c r="GH668" t="s">
        <v>241</v>
      </c>
      <c r="GI668" t="s">
        <v>244</v>
      </c>
      <c r="GJ668" t="s">
        <v>244</v>
      </c>
      <c r="GK668" t="s">
        <v>244</v>
      </c>
      <c r="GL668" t="s">
        <v>227</v>
      </c>
      <c r="GM668" t="s">
        <v>227</v>
      </c>
      <c r="GN668" t="s">
        <v>219</v>
      </c>
      <c r="GO668" t="s">
        <v>402</v>
      </c>
      <c r="GP668" t="s">
        <v>295</v>
      </c>
      <c r="GQ668" t="s">
        <v>295</v>
      </c>
      <c r="GR668" t="s">
        <v>295</v>
      </c>
      <c r="GS668" t="s">
        <v>214</v>
      </c>
      <c r="GT668" t="s">
        <v>241</v>
      </c>
      <c r="GU668" t="s">
        <v>219</v>
      </c>
      <c r="GV668" t="s">
        <v>575</v>
      </c>
      <c r="GW668" t="s">
        <v>296</v>
      </c>
      <c r="GX668" t="s">
        <v>404</v>
      </c>
      <c r="GY668" t="s">
        <v>314</v>
      </c>
      <c r="GZ668" t="s">
        <v>241</v>
      </c>
      <c r="HA668" t="s">
        <v>298</v>
      </c>
      <c r="HB668" t="s">
        <v>241</v>
      </c>
      <c r="HC668" t="s">
        <v>315</v>
      </c>
      <c r="HD668" t="s">
        <v>316</v>
      </c>
      <c r="HE668" t="s">
        <v>343</v>
      </c>
      <c r="HF668" t="s">
        <v>299</v>
      </c>
      <c r="HG668" t="s">
        <v>362</v>
      </c>
      <c r="HH668" t="s">
        <v>299</v>
      </c>
      <c r="HI668" t="s">
        <v>241</v>
      </c>
      <c r="HJ668" t="s">
        <v>219</v>
      </c>
      <c r="HK668" t="s">
        <v>299</v>
      </c>
      <c r="HL668" s="12"/>
      <c r="HM668">
        <v>0.75</v>
      </c>
      <c r="HN668">
        <v>0.5</v>
      </c>
      <c r="HO668">
        <v>0</v>
      </c>
      <c r="HP668">
        <v>0.5</v>
      </c>
      <c r="HQ668">
        <v>1</v>
      </c>
      <c r="HR668">
        <v>0.25</v>
      </c>
      <c r="HS668">
        <v>1</v>
      </c>
      <c r="HT668">
        <v>1</v>
      </c>
      <c r="HU668">
        <v>0</v>
      </c>
      <c r="HV668">
        <v>0.75</v>
      </c>
      <c r="HW668">
        <v>0.75</v>
      </c>
      <c r="HX668">
        <v>0.75</v>
      </c>
      <c r="HY668">
        <v>1</v>
      </c>
      <c r="HZ668">
        <v>0.75</v>
      </c>
      <c r="IA668" s="4">
        <v>1</v>
      </c>
      <c r="IB668">
        <v>0.75</v>
      </c>
      <c r="IC668">
        <v>0.75</v>
      </c>
      <c r="ID668">
        <v>0.75</v>
      </c>
      <c r="IE668">
        <v>0.75</v>
      </c>
      <c r="IG668">
        <v>0.75</v>
      </c>
      <c r="IH668">
        <v>0.75</v>
      </c>
      <c r="II668">
        <v>1</v>
      </c>
      <c r="IJ668">
        <v>0.25</v>
      </c>
      <c r="IK668">
        <v>0.75</v>
      </c>
      <c r="IL668">
        <v>1</v>
      </c>
      <c r="IM668">
        <v>0.75</v>
      </c>
      <c r="IN668">
        <v>1</v>
      </c>
      <c r="IO668">
        <v>1</v>
      </c>
      <c r="IQ668">
        <v>0</v>
      </c>
      <c r="IS668">
        <f t="shared" si="575"/>
        <v>0.11249999999999999</v>
      </c>
      <c r="IT668">
        <f t="shared" si="576"/>
        <v>0.06</v>
      </c>
      <c r="IU668">
        <f t="shared" si="577"/>
        <v>0</v>
      </c>
      <c r="IV668">
        <f t="shared" si="578"/>
        <v>0.05</v>
      </c>
      <c r="IW668">
        <f t="shared" si="579"/>
        <v>0.08</v>
      </c>
      <c r="IX668">
        <f t="shared" si="580"/>
        <v>3.2500000000000001E-2</v>
      </c>
      <c r="IY668">
        <f t="shared" si="581"/>
        <v>0.1</v>
      </c>
      <c r="IZ668">
        <f t="shared" si="582"/>
        <v>0.11</v>
      </c>
      <c r="JA668">
        <f t="shared" si="583"/>
        <v>0</v>
      </c>
      <c r="JB668">
        <f t="shared" si="584"/>
        <v>7.5000000000000011E-2</v>
      </c>
      <c r="JC668">
        <f t="shared" si="585"/>
        <v>0.09</v>
      </c>
      <c r="JD668">
        <f t="shared" si="586"/>
        <v>8.2500000000000004E-2</v>
      </c>
      <c r="JE668">
        <f t="shared" si="587"/>
        <v>7.0000000000000007E-2</v>
      </c>
      <c r="JF668">
        <f t="shared" si="588"/>
        <v>0.09</v>
      </c>
      <c r="JG668" s="5">
        <f t="shared" si="589"/>
        <v>0.05</v>
      </c>
      <c r="JH668">
        <f t="shared" si="590"/>
        <v>0</v>
      </c>
      <c r="JI668">
        <f t="shared" si="590"/>
        <v>0</v>
      </c>
      <c r="JJ668">
        <f t="shared" si="591"/>
        <v>0.15000000000000002</v>
      </c>
      <c r="JK668">
        <f t="shared" si="592"/>
        <v>0.11249999999999999</v>
      </c>
      <c r="JL668" s="6">
        <f t="shared" si="593"/>
        <v>0.06</v>
      </c>
      <c r="JM668">
        <f t="shared" si="594"/>
        <v>0.09</v>
      </c>
      <c r="JN668">
        <f t="shared" si="595"/>
        <v>3.7500000000000006E-2</v>
      </c>
      <c r="JO668">
        <f t="shared" si="596"/>
        <v>0.15</v>
      </c>
      <c r="JP668">
        <f t="shared" si="597"/>
        <v>2.5000000000000001E-2</v>
      </c>
      <c r="JQ668">
        <f t="shared" si="598"/>
        <v>0.09</v>
      </c>
      <c r="JR668">
        <f t="shared" si="599"/>
        <v>0.11</v>
      </c>
      <c r="JS668">
        <f t="shared" si="600"/>
        <v>7.5000000000000011E-2</v>
      </c>
      <c r="JT668">
        <f t="shared" si="600"/>
        <v>0.1</v>
      </c>
      <c r="JU668">
        <f t="shared" si="601"/>
        <v>1</v>
      </c>
      <c r="JV668">
        <f t="shared" si="601"/>
        <v>0</v>
      </c>
      <c r="JW668">
        <f t="shared" si="602"/>
        <v>0.15</v>
      </c>
      <c r="JY668">
        <f t="shared" si="603"/>
        <v>3.7500000000000006E-2</v>
      </c>
      <c r="JZ668">
        <f t="shared" si="604"/>
        <v>0.04</v>
      </c>
      <c r="KA668">
        <f t="shared" si="605"/>
        <v>0</v>
      </c>
      <c r="KB668">
        <f t="shared" si="605"/>
        <v>0.01</v>
      </c>
      <c r="KC668">
        <f t="shared" si="606"/>
        <v>0.04</v>
      </c>
      <c r="KD668">
        <f t="shared" si="631"/>
        <v>7.4999999999999997E-3</v>
      </c>
      <c r="KE668">
        <f t="shared" si="631"/>
        <v>0.03</v>
      </c>
      <c r="KF668">
        <f t="shared" si="631"/>
        <v>0.03</v>
      </c>
      <c r="KG668">
        <f t="shared" si="630"/>
        <v>0</v>
      </c>
      <c r="KH668">
        <f t="shared" si="630"/>
        <v>2.2499999999999999E-2</v>
      </c>
      <c r="KI668">
        <f t="shared" si="630"/>
        <v>2.2499999999999999E-2</v>
      </c>
      <c r="KJ668">
        <f t="shared" si="630"/>
        <v>2.2499999999999999E-2</v>
      </c>
      <c r="KK668">
        <f t="shared" si="607"/>
        <v>0.02</v>
      </c>
      <c r="KL668">
        <f t="shared" si="608"/>
        <v>0.03</v>
      </c>
      <c r="KM668" s="5">
        <f t="shared" si="609"/>
        <v>0.05</v>
      </c>
      <c r="KN668">
        <f t="shared" si="610"/>
        <v>0</v>
      </c>
      <c r="KO668">
        <f t="shared" si="610"/>
        <v>0</v>
      </c>
      <c r="KP668">
        <f t="shared" si="611"/>
        <v>4.4999999999999998E-2</v>
      </c>
      <c r="KQ668">
        <f t="shared" si="612"/>
        <v>2.2499999999999999E-2</v>
      </c>
      <c r="KR668" s="6">
        <f t="shared" si="613"/>
        <v>0.03</v>
      </c>
      <c r="KS668">
        <f t="shared" si="614"/>
        <v>0.03</v>
      </c>
      <c r="KT668">
        <f t="shared" si="615"/>
        <v>2.2499999999999999E-2</v>
      </c>
      <c r="KU668">
        <f t="shared" si="616"/>
        <v>0.04</v>
      </c>
      <c r="KV668">
        <f t="shared" si="617"/>
        <v>1.2500000000000001E-2</v>
      </c>
      <c r="KW668">
        <f t="shared" si="618"/>
        <v>7.4999999999999997E-3</v>
      </c>
      <c r="KX668">
        <f t="shared" si="619"/>
        <v>0</v>
      </c>
      <c r="KY668">
        <f t="shared" si="620"/>
        <v>0.03</v>
      </c>
      <c r="KZ668">
        <f t="shared" si="621"/>
        <v>0.03</v>
      </c>
      <c r="LA668">
        <f t="shared" si="622"/>
        <v>1</v>
      </c>
      <c r="LB668">
        <f t="shared" si="622"/>
        <v>0</v>
      </c>
      <c r="LC668">
        <f t="shared" si="623"/>
        <v>0.1</v>
      </c>
      <c r="LE668" t="str">
        <f t="shared" si="629"/>
        <v>Niger</v>
      </c>
      <c r="LF668">
        <f t="shared" si="624"/>
        <v>0.54499999999999993</v>
      </c>
      <c r="LG668" s="6">
        <f t="shared" si="625"/>
        <v>0.78</v>
      </c>
      <c r="LH668">
        <f t="shared" si="626"/>
        <v>0.8274999999999999</v>
      </c>
      <c r="LI668" s="6">
        <f t="shared" si="627"/>
        <v>0.73249999999999993</v>
      </c>
      <c r="LJ668">
        <f t="shared" si="628"/>
        <v>0</v>
      </c>
    </row>
    <row r="669" spans="1:322" x14ac:dyDescent="0.35">
      <c r="A669" s="8">
        <v>44877</v>
      </c>
      <c r="B669" t="s">
        <v>3669</v>
      </c>
      <c r="D669" s="27" t="s">
        <v>321</v>
      </c>
      <c r="E669" s="27" t="s">
        <v>321</v>
      </c>
      <c r="F669" s="27">
        <v>25</v>
      </c>
      <c r="G669" s="27" t="s">
        <v>1096</v>
      </c>
      <c r="H669" s="27" t="s">
        <v>1818</v>
      </c>
      <c r="I669" s="27" t="s">
        <v>1097</v>
      </c>
      <c r="J669" s="27" t="s">
        <v>323</v>
      </c>
      <c r="K669" s="28">
        <v>44580</v>
      </c>
      <c r="L669" s="28">
        <v>44580</v>
      </c>
      <c r="M669" s="28">
        <v>44600</v>
      </c>
      <c r="N669" s="27" t="s">
        <v>261</v>
      </c>
      <c r="O669" s="27" t="s">
        <v>261</v>
      </c>
      <c r="P669" s="27" t="s">
        <v>261</v>
      </c>
      <c r="Q669" s="27" t="s">
        <v>324</v>
      </c>
      <c r="R669" s="28">
        <v>44584</v>
      </c>
      <c r="S669" s="28">
        <v>44584</v>
      </c>
      <c r="T669" s="27" t="s">
        <v>263</v>
      </c>
      <c r="U669" s="27" t="s">
        <v>261</v>
      </c>
      <c r="V669" s="28" t="s">
        <v>262</v>
      </c>
      <c r="W669" s="27" t="s">
        <v>261</v>
      </c>
      <c r="X669" s="28" t="s">
        <v>262</v>
      </c>
      <c r="Y669" s="27" t="s">
        <v>263</v>
      </c>
      <c r="Z669" s="28">
        <v>44747</v>
      </c>
      <c r="AA669" s="27" t="s">
        <v>264</v>
      </c>
      <c r="AB669" s="27" t="s">
        <v>265</v>
      </c>
      <c r="AC669" s="27" t="s">
        <v>447</v>
      </c>
      <c r="AD669" s="27" t="s">
        <v>267</v>
      </c>
      <c r="AE669" s="27" t="s">
        <v>326</v>
      </c>
      <c r="AF669" s="27" t="s">
        <v>327</v>
      </c>
      <c r="AG669" s="29">
        <v>1060</v>
      </c>
      <c r="AH669" s="27" t="s">
        <v>261</v>
      </c>
      <c r="AI669" s="27" t="s">
        <v>262</v>
      </c>
      <c r="AJ669" s="28" t="s">
        <v>262</v>
      </c>
      <c r="AK669" s="27" t="s">
        <v>262</v>
      </c>
      <c r="AL669" s="27" t="s">
        <v>262</v>
      </c>
      <c r="AM669" s="27" t="s">
        <v>262</v>
      </c>
      <c r="AN669" s="27" t="s">
        <v>262</v>
      </c>
      <c r="AO669" s="27" t="s">
        <v>263</v>
      </c>
      <c r="AP669" s="27" t="s">
        <v>261</v>
      </c>
      <c r="AQ669" s="28" t="s">
        <v>262</v>
      </c>
      <c r="AR669" s="27" t="s">
        <v>261</v>
      </c>
      <c r="AS669" s="28" t="s">
        <v>262</v>
      </c>
      <c r="AT669" s="27" t="s">
        <v>261</v>
      </c>
      <c r="AU669" s="28" t="s">
        <v>262</v>
      </c>
      <c r="AV669" s="27" t="s">
        <v>261</v>
      </c>
      <c r="AW669" s="28" t="s">
        <v>262</v>
      </c>
      <c r="AX669" s="27" t="s">
        <v>261</v>
      </c>
      <c r="AY669" s="28" t="s">
        <v>262</v>
      </c>
      <c r="AZ669" s="27" t="s">
        <v>263</v>
      </c>
      <c r="BA669" s="28">
        <v>44701</v>
      </c>
      <c r="BB669" s="27" t="s">
        <v>261</v>
      </c>
      <c r="BC669" s="28" t="s">
        <v>262</v>
      </c>
      <c r="BD669" s="27" t="s">
        <v>263</v>
      </c>
      <c r="BE669" s="30">
        <v>44701</v>
      </c>
      <c r="BF669" t="s">
        <v>206</v>
      </c>
      <c r="BG669" t="s">
        <v>509</v>
      </c>
      <c r="BH669" t="s">
        <v>208</v>
      </c>
      <c r="BI669" t="s">
        <v>328</v>
      </c>
      <c r="BJ669" t="s">
        <v>210</v>
      </c>
      <c r="BK669" t="s">
        <v>329</v>
      </c>
      <c r="BL669" t="s">
        <v>212</v>
      </c>
      <c r="BM669" t="s">
        <v>409</v>
      </c>
      <c r="BN669" t="s">
        <v>214</v>
      </c>
      <c r="BO669" t="s">
        <v>215</v>
      </c>
      <c r="BP669" t="s">
        <v>219</v>
      </c>
      <c r="BQ669" t="s">
        <v>332</v>
      </c>
      <c r="BV669" t="s">
        <v>214</v>
      </c>
      <c r="CC669" t="s">
        <v>214</v>
      </c>
      <c r="CG669" t="s">
        <v>214</v>
      </c>
      <c r="CH669" t="s">
        <v>410</v>
      </c>
      <c r="CI669" t="s">
        <v>220</v>
      </c>
      <c r="CJ669" t="s">
        <v>3670</v>
      </c>
      <c r="CK669" t="s">
        <v>220</v>
      </c>
      <c r="CL669" t="s">
        <v>422</v>
      </c>
      <c r="CN669" t="s">
        <v>223</v>
      </c>
      <c r="CP669" t="s">
        <v>284</v>
      </c>
      <c r="CQ669" t="s">
        <v>225</v>
      </c>
      <c r="CR669" t="s">
        <v>227</v>
      </c>
      <c r="CS669" t="s">
        <v>227</v>
      </c>
      <c r="CT669" t="s">
        <v>214</v>
      </c>
      <c r="CU669" t="s">
        <v>214</v>
      </c>
      <c r="CV669" t="s">
        <v>244</v>
      </c>
      <c r="CW669" t="s">
        <v>244</v>
      </c>
      <c r="CX669" t="s">
        <v>353</v>
      </c>
      <c r="CY669" t="s">
        <v>353</v>
      </c>
      <c r="CZ669" t="s">
        <v>214</v>
      </c>
      <c r="DA669" t="s">
        <v>214</v>
      </c>
      <c r="DB669" t="s">
        <v>230</v>
      </c>
      <c r="DC669" t="s">
        <v>230</v>
      </c>
      <c r="DD669" t="s">
        <v>214</v>
      </c>
      <c r="DE669" t="s">
        <v>337</v>
      </c>
      <c r="DG669" t="s">
        <v>337</v>
      </c>
      <c r="DI669" t="s">
        <v>2434</v>
      </c>
      <c r="DK669" t="s">
        <v>233</v>
      </c>
      <c r="DL669" t="s">
        <v>233</v>
      </c>
      <c r="DM669" t="s">
        <v>219</v>
      </c>
      <c r="DN669" t="s">
        <v>214</v>
      </c>
      <c r="DO669" t="s">
        <v>288</v>
      </c>
      <c r="DP669" t="s">
        <v>416</v>
      </c>
      <c r="DR669" t="s">
        <v>1848</v>
      </c>
      <c r="DT669" t="s">
        <v>219</v>
      </c>
      <c r="DU669" t="s">
        <v>214</v>
      </c>
      <c r="DX669" t="s">
        <v>237</v>
      </c>
      <c r="DY669" t="s">
        <v>237</v>
      </c>
      <c r="DZ669" t="s">
        <v>238</v>
      </c>
      <c r="EA669" t="s">
        <v>237</v>
      </c>
      <c r="EB669" t="s">
        <v>237</v>
      </c>
      <c r="EC669" t="s">
        <v>242</v>
      </c>
      <c r="ED669" t="s">
        <v>242</v>
      </c>
      <c r="EE669" t="s">
        <v>214</v>
      </c>
      <c r="EF669" t="s">
        <v>214</v>
      </c>
      <c r="EG669" t="s">
        <v>214</v>
      </c>
      <c r="EI669" t="s">
        <v>214</v>
      </c>
      <c r="EK669" t="s">
        <v>242</v>
      </c>
      <c r="EL669" t="s">
        <v>242</v>
      </c>
      <c r="EM669" t="s">
        <v>240</v>
      </c>
      <c r="EN669" t="s">
        <v>240</v>
      </c>
      <c r="EO669" t="s">
        <v>240</v>
      </c>
      <c r="EP669" t="s">
        <v>240</v>
      </c>
      <c r="EQ669" t="s">
        <v>214</v>
      </c>
      <c r="ER669" t="s">
        <v>214</v>
      </c>
      <c r="ES669" t="s">
        <v>242</v>
      </c>
      <c r="ET669" t="s">
        <v>242</v>
      </c>
      <c r="EU669" t="s">
        <v>242</v>
      </c>
      <c r="EV669" t="s">
        <v>242</v>
      </c>
      <c r="EW669" t="s">
        <v>310</v>
      </c>
      <c r="EX669" t="s">
        <v>310</v>
      </c>
      <c r="EY669" t="s">
        <v>233</v>
      </c>
      <c r="EZ669" t="s">
        <v>291</v>
      </c>
      <c r="FA669" t="s">
        <v>241</v>
      </c>
      <c r="FB669" t="s">
        <v>233</v>
      </c>
      <c r="FC669" t="s">
        <v>233</v>
      </c>
      <c r="FD669" t="s">
        <v>233</v>
      </c>
      <c r="FE669" t="s">
        <v>250</v>
      </c>
      <c r="FF669" t="s">
        <v>250</v>
      </c>
      <c r="FG669" t="s">
        <v>242</v>
      </c>
      <c r="FH669" t="s">
        <v>242</v>
      </c>
      <c r="FI669" t="s">
        <v>214</v>
      </c>
      <c r="FJ669" t="s">
        <v>214</v>
      </c>
      <c r="FK669" t="s">
        <v>214</v>
      </c>
      <c r="FL669" t="s">
        <v>214</v>
      </c>
      <c r="FM669" t="s">
        <v>292</v>
      </c>
      <c r="FN669" t="s">
        <v>245</v>
      </c>
      <c r="FO669" t="s">
        <v>219</v>
      </c>
      <c r="FP669" t="s">
        <v>219</v>
      </c>
      <c r="FQ669" t="s">
        <v>241</v>
      </c>
      <c r="FR669" t="s">
        <v>241</v>
      </c>
      <c r="FS669" t="s">
        <v>241</v>
      </c>
      <c r="FT669" t="s">
        <v>241</v>
      </c>
      <c r="FU669" t="s">
        <v>219</v>
      </c>
      <c r="FV669" t="s">
        <v>241</v>
      </c>
      <c r="FW669" t="s">
        <v>241</v>
      </c>
      <c r="FX669" t="s">
        <v>241</v>
      </c>
      <c r="FY669" t="s">
        <v>241</v>
      </c>
      <c r="FZ669" t="s">
        <v>341</v>
      </c>
      <c r="GA669" t="s">
        <v>248</v>
      </c>
      <c r="GB669" t="s">
        <v>227</v>
      </c>
      <c r="GC669" t="s">
        <v>227</v>
      </c>
      <c r="GD669" t="s">
        <v>293</v>
      </c>
      <c r="GE669" t="s">
        <v>241</v>
      </c>
      <c r="GF669" t="s">
        <v>293</v>
      </c>
      <c r="GG669" t="s">
        <v>244</v>
      </c>
      <c r="GH669" t="s">
        <v>241</v>
      </c>
      <c r="GI669" t="s">
        <v>244</v>
      </c>
      <c r="GJ669" t="s">
        <v>250</v>
      </c>
      <c r="GK669" t="s">
        <v>250</v>
      </c>
      <c r="GL669" t="s">
        <v>250</v>
      </c>
      <c r="GM669" t="s">
        <v>244</v>
      </c>
      <c r="GN669" t="s">
        <v>219</v>
      </c>
      <c r="GO669" t="s">
        <v>219</v>
      </c>
      <c r="GP669" t="s">
        <v>295</v>
      </c>
      <c r="GQ669" t="s">
        <v>295</v>
      </c>
      <c r="GR669" t="s">
        <v>295</v>
      </c>
      <c r="GS669" t="s">
        <v>214</v>
      </c>
      <c r="GT669" t="s">
        <v>241</v>
      </c>
      <c r="GU669" t="s">
        <v>214</v>
      </c>
      <c r="GV669" t="s">
        <v>241</v>
      </c>
      <c r="GW669" t="s">
        <v>297</v>
      </c>
      <c r="GX669" t="s">
        <v>297</v>
      </c>
      <c r="GY669" t="s">
        <v>314</v>
      </c>
      <c r="GZ669" t="s">
        <v>241</v>
      </c>
      <c r="HA669" t="s">
        <v>298</v>
      </c>
      <c r="HB669" t="s">
        <v>241</v>
      </c>
      <c r="HC669" t="s">
        <v>315</v>
      </c>
      <c r="HD669" t="s">
        <v>361</v>
      </c>
      <c r="HE669" t="s">
        <v>317</v>
      </c>
      <c r="HF669" t="s">
        <v>241</v>
      </c>
      <c r="HG669" t="s">
        <v>335</v>
      </c>
      <c r="HH669" t="s">
        <v>241</v>
      </c>
      <c r="HI669" t="s">
        <v>241</v>
      </c>
      <c r="HJ669" t="s">
        <v>219</v>
      </c>
      <c r="HK669" t="s">
        <v>241</v>
      </c>
      <c r="HL669" s="12"/>
      <c r="HM669">
        <v>0.25</v>
      </c>
      <c r="HN669">
        <v>1</v>
      </c>
      <c r="HO669">
        <v>1</v>
      </c>
      <c r="HP669">
        <v>0.75</v>
      </c>
      <c r="HQ669">
        <v>1</v>
      </c>
      <c r="HR669">
        <v>0.25</v>
      </c>
      <c r="HS669">
        <v>0</v>
      </c>
      <c r="HT669">
        <v>1</v>
      </c>
      <c r="HU669">
        <v>1</v>
      </c>
      <c r="HV669">
        <v>0.5</v>
      </c>
      <c r="HW669">
        <v>0.5</v>
      </c>
      <c r="HX669">
        <v>0.75</v>
      </c>
      <c r="HY669">
        <v>1</v>
      </c>
      <c r="HZ669">
        <v>0.75</v>
      </c>
      <c r="IA669" s="4">
        <v>1</v>
      </c>
      <c r="IB669">
        <v>0.75</v>
      </c>
      <c r="IC669">
        <v>0.75</v>
      </c>
      <c r="ID669">
        <v>0.25</v>
      </c>
      <c r="IE669">
        <v>0.25</v>
      </c>
      <c r="IG669">
        <v>0.5</v>
      </c>
      <c r="IH669">
        <v>0.75</v>
      </c>
      <c r="II669">
        <v>1</v>
      </c>
      <c r="IJ669">
        <v>1</v>
      </c>
      <c r="IK669">
        <v>1</v>
      </c>
      <c r="IL669">
        <v>1</v>
      </c>
      <c r="IM669">
        <v>0.75</v>
      </c>
      <c r="IN669">
        <v>1</v>
      </c>
      <c r="IO669">
        <v>1</v>
      </c>
      <c r="IQ669">
        <v>0</v>
      </c>
      <c r="IS669">
        <f t="shared" si="575"/>
        <v>3.7499999999999999E-2</v>
      </c>
      <c r="IT669">
        <f t="shared" si="576"/>
        <v>0.12</v>
      </c>
      <c r="IU669">
        <f t="shared" si="577"/>
        <v>0.08</v>
      </c>
      <c r="IV669">
        <f t="shared" si="578"/>
        <v>7.5000000000000011E-2</v>
      </c>
      <c r="IW669">
        <f t="shared" si="579"/>
        <v>0.08</v>
      </c>
      <c r="IX669">
        <f t="shared" si="580"/>
        <v>3.2500000000000001E-2</v>
      </c>
      <c r="IY669">
        <f t="shared" si="581"/>
        <v>0</v>
      </c>
      <c r="IZ669">
        <f t="shared" si="582"/>
        <v>0.11</v>
      </c>
      <c r="JA669">
        <f t="shared" si="583"/>
        <v>0.13</v>
      </c>
      <c r="JB669">
        <f t="shared" si="584"/>
        <v>0.05</v>
      </c>
      <c r="JC669">
        <f t="shared" si="585"/>
        <v>0.06</v>
      </c>
      <c r="JD669">
        <f t="shared" si="586"/>
        <v>8.2500000000000004E-2</v>
      </c>
      <c r="JE669">
        <f t="shared" si="587"/>
        <v>7.0000000000000007E-2</v>
      </c>
      <c r="JF669">
        <f t="shared" si="588"/>
        <v>0.09</v>
      </c>
      <c r="JG669" s="5">
        <f t="shared" si="589"/>
        <v>0.05</v>
      </c>
      <c r="JH669">
        <f t="shared" si="590"/>
        <v>0</v>
      </c>
      <c r="JI669">
        <f t="shared" si="590"/>
        <v>0</v>
      </c>
      <c r="JJ669">
        <f t="shared" si="591"/>
        <v>0.05</v>
      </c>
      <c r="JK669">
        <f t="shared" si="592"/>
        <v>3.7499999999999999E-2</v>
      </c>
      <c r="JL669" s="6">
        <f t="shared" si="593"/>
        <v>0.05</v>
      </c>
      <c r="JM669">
        <f t="shared" si="594"/>
        <v>0.06</v>
      </c>
      <c r="JN669">
        <f t="shared" si="595"/>
        <v>3.7500000000000006E-2</v>
      </c>
      <c r="JO669">
        <f t="shared" si="596"/>
        <v>0.15</v>
      </c>
      <c r="JP669">
        <f t="shared" si="597"/>
        <v>0.1</v>
      </c>
      <c r="JQ669">
        <f t="shared" si="598"/>
        <v>0.12</v>
      </c>
      <c r="JR669">
        <f t="shared" si="599"/>
        <v>0.11</v>
      </c>
      <c r="JS669">
        <f t="shared" si="600"/>
        <v>7.5000000000000011E-2</v>
      </c>
      <c r="JT669">
        <f t="shared" si="600"/>
        <v>0.1</v>
      </c>
      <c r="JU669">
        <f t="shared" si="601"/>
        <v>1</v>
      </c>
      <c r="JV669">
        <f t="shared" si="601"/>
        <v>0</v>
      </c>
      <c r="JW669">
        <f t="shared" si="602"/>
        <v>0.15</v>
      </c>
      <c r="JY669">
        <f t="shared" si="603"/>
        <v>1.2500000000000001E-2</v>
      </c>
      <c r="JZ669">
        <f t="shared" si="604"/>
        <v>0.08</v>
      </c>
      <c r="KA669">
        <f t="shared" si="605"/>
        <v>0.02</v>
      </c>
      <c r="KB669">
        <f t="shared" si="605"/>
        <v>1.4999999999999999E-2</v>
      </c>
      <c r="KC669">
        <f t="shared" si="606"/>
        <v>0.04</v>
      </c>
      <c r="KD669">
        <f t="shared" si="631"/>
        <v>7.4999999999999997E-3</v>
      </c>
      <c r="KE669">
        <f t="shared" si="631"/>
        <v>0</v>
      </c>
      <c r="KF669">
        <f t="shared" si="631"/>
        <v>0.03</v>
      </c>
      <c r="KG669">
        <f t="shared" si="630"/>
        <v>0.03</v>
      </c>
      <c r="KH669">
        <f t="shared" si="630"/>
        <v>1.4999999999999999E-2</v>
      </c>
      <c r="KI669">
        <f t="shared" si="630"/>
        <v>1.4999999999999999E-2</v>
      </c>
      <c r="KJ669">
        <f t="shared" si="630"/>
        <v>2.2499999999999999E-2</v>
      </c>
      <c r="KK669">
        <f t="shared" si="607"/>
        <v>0.02</v>
      </c>
      <c r="KL669">
        <f t="shared" si="608"/>
        <v>0.03</v>
      </c>
      <c r="KM669" s="5">
        <f t="shared" si="609"/>
        <v>0.05</v>
      </c>
      <c r="KN669">
        <f t="shared" si="610"/>
        <v>0</v>
      </c>
      <c r="KO669">
        <f t="shared" si="610"/>
        <v>0</v>
      </c>
      <c r="KP669">
        <f t="shared" si="611"/>
        <v>1.4999999999999999E-2</v>
      </c>
      <c r="KQ669">
        <f t="shared" si="612"/>
        <v>7.4999999999999997E-3</v>
      </c>
      <c r="KR669" s="6">
        <f t="shared" si="613"/>
        <v>2.5000000000000001E-2</v>
      </c>
      <c r="KS669">
        <f t="shared" si="614"/>
        <v>0.02</v>
      </c>
      <c r="KT669">
        <f t="shared" si="615"/>
        <v>2.2499999999999999E-2</v>
      </c>
      <c r="KU669">
        <f t="shared" si="616"/>
        <v>0.04</v>
      </c>
      <c r="KV669">
        <f t="shared" si="617"/>
        <v>0.05</v>
      </c>
      <c r="KW669">
        <f t="shared" si="618"/>
        <v>0.01</v>
      </c>
      <c r="KX669">
        <f t="shared" si="619"/>
        <v>0</v>
      </c>
      <c r="KY669">
        <f t="shared" si="620"/>
        <v>0.03</v>
      </c>
      <c r="KZ669">
        <f t="shared" si="621"/>
        <v>0.03</v>
      </c>
      <c r="LA669">
        <f t="shared" si="622"/>
        <v>1</v>
      </c>
      <c r="LB669">
        <f t="shared" si="622"/>
        <v>0</v>
      </c>
      <c r="LC669">
        <f t="shared" si="623"/>
        <v>0.1</v>
      </c>
      <c r="LE669" t="str">
        <f t="shared" si="629"/>
        <v>Gambie</v>
      </c>
      <c r="LF669">
        <f t="shared" si="624"/>
        <v>0.66500000000000004</v>
      </c>
      <c r="LG669" s="6">
        <f t="shared" si="625"/>
        <v>0.54</v>
      </c>
      <c r="LH669">
        <f t="shared" si="626"/>
        <v>0.90250000000000008</v>
      </c>
      <c r="LI669" s="6">
        <f t="shared" si="627"/>
        <v>0.73750000000000016</v>
      </c>
      <c r="LJ669">
        <f t="shared" si="628"/>
        <v>0</v>
      </c>
    </row>
    <row r="670" spans="1:322" x14ac:dyDescent="0.35">
      <c r="A670" s="8">
        <v>44875</v>
      </c>
      <c r="B670" t="s">
        <v>3671</v>
      </c>
      <c r="D670" s="24" t="s">
        <v>321</v>
      </c>
      <c r="E670" s="24" t="s">
        <v>321</v>
      </c>
      <c r="F670" s="24">
        <v>28</v>
      </c>
      <c r="G670" s="24" t="s">
        <v>1096</v>
      </c>
      <c r="H670" s="24" t="s">
        <v>1818</v>
      </c>
      <c r="I670" s="24" t="s">
        <v>1097</v>
      </c>
      <c r="J670" s="24" t="s">
        <v>323</v>
      </c>
      <c r="K670" s="25">
        <v>44580</v>
      </c>
      <c r="L670" s="25">
        <v>44580</v>
      </c>
      <c r="M670" s="25">
        <v>44600</v>
      </c>
      <c r="N670" s="24" t="s">
        <v>261</v>
      </c>
      <c r="O670" s="24" t="s">
        <v>261</v>
      </c>
      <c r="P670" s="24" t="s">
        <v>261</v>
      </c>
      <c r="Q670" s="24" t="s">
        <v>324</v>
      </c>
      <c r="R670" s="25">
        <v>44584</v>
      </c>
      <c r="S670" s="25">
        <v>44584</v>
      </c>
      <c r="T670" s="24" t="s">
        <v>263</v>
      </c>
      <c r="U670" s="24" t="s">
        <v>261</v>
      </c>
      <c r="V670" s="25" t="s">
        <v>262</v>
      </c>
      <c r="W670" s="24" t="s">
        <v>261</v>
      </c>
      <c r="X670" s="25" t="s">
        <v>262</v>
      </c>
      <c r="Y670" s="24" t="s">
        <v>263</v>
      </c>
      <c r="Z670" s="25">
        <v>44712</v>
      </c>
      <c r="AA670" s="24" t="s">
        <v>264</v>
      </c>
      <c r="AB670" s="24" t="s">
        <v>265</v>
      </c>
      <c r="AC670" s="24" t="s">
        <v>3672</v>
      </c>
      <c r="AD670" s="24" t="s">
        <v>267</v>
      </c>
      <c r="AE670" s="24" t="s">
        <v>326</v>
      </c>
      <c r="AF670" s="24" t="s">
        <v>327</v>
      </c>
      <c r="AG670" s="31">
        <v>1060</v>
      </c>
      <c r="AH670" s="24" t="s">
        <v>261</v>
      </c>
      <c r="AI670" s="24" t="s">
        <v>262</v>
      </c>
      <c r="AJ670" s="25" t="s">
        <v>262</v>
      </c>
      <c r="AK670" s="24" t="s">
        <v>262</v>
      </c>
      <c r="AL670" s="24" t="s">
        <v>262</v>
      </c>
      <c r="AM670" s="24" t="s">
        <v>262</v>
      </c>
      <c r="AN670" s="24" t="s">
        <v>262</v>
      </c>
      <c r="AO670" s="27" t="s">
        <v>263</v>
      </c>
      <c r="AP670" s="24" t="s">
        <v>261</v>
      </c>
      <c r="AQ670" s="25" t="s">
        <v>262</v>
      </c>
      <c r="AR670" s="24" t="s">
        <v>261</v>
      </c>
      <c r="AS670" s="25" t="s">
        <v>262</v>
      </c>
      <c r="AT670" s="24" t="s">
        <v>261</v>
      </c>
      <c r="AU670" s="25" t="s">
        <v>262</v>
      </c>
      <c r="AV670" s="24" t="s">
        <v>261</v>
      </c>
      <c r="AW670" s="25" t="s">
        <v>262</v>
      </c>
      <c r="AX670" s="24" t="s">
        <v>261</v>
      </c>
      <c r="AY670" s="25" t="s">
        <v>262</v>
      </c>
      <c r="AZ670" s="24" t="s">
        <v>263</v>
      </c>
      <c r="BA670" s="25">
        <v>44701</v>
      </c>
      <c r="BB670" s="24" t="s">
        <v>261</v>
      </c>
      <c r="BC670" s="25" t="s">
        <v>262</v>
      </c>
      <c r="BD670" s="24" t="s">
        <v>263</v>
      </c>
      <c r="BE670" s="26">
        <v>44701</v>
      </c>
      <c r="BF670" t="s">
        <v>206</v>
      </c>
      <c r="BG670" s="9" t="s">
        <v>509</v>
      </c>
      <c r="BH670" t="s">
        <v>208</v>
      </c>
      <c r="BI670" t="s">
        <v>328</v>
      </c>
      <c r="BJ670" t="s">
        <v>210</v>
      </c>
      <c r="BK670" t="s">
        <v>329</v>
      </c>
      <c r="BL670" t="s">
        <v>212</v>
      </c>
      <c r="BM670" t="s">
        <v>409</v>
      </c>
      <c r="BN670" t="s">
        <v>214</v>
      </c>
      <c r="BO670" t="s">
        <v>215</v>
      </c>
      <c r="BP670" t="s">
        <v>219</v>
      </c>
      <c r="BQ670" t="s">
        <v>332</v>
      </c>
      <c r="BV670" t="s">
        <v>214</v>
      </c>
      <c r="CC670" t="s">
        <v>214</v>
      </c>
      <c r="CG670" t="s">
        <v>219</v>
      </c>
      <c r="CI670" t="s">
        <v>335</v>
      </c>
      <c r="CJ670" t="s">
        <v>3673</v>
      </c>
      <c r="CK670" t="s">
        <v>335</v>
      </c>
      <c r="CL670" t="s">
        <v>412</v>
      </c>
      <c r="CN670" t="s">
        <v>283</v>
      </c>
      <c r="CP670" t="s">
        <v>413</v>
      </c>
      <c r="CQ670" t="s">
        <v>225</v>
      </c>
      <c r="CR670" t="s">
        <v>244</v>
      </c>
      <c r="CS670" t="s">
        <v>244</v>
      </c>
      <c r="CT670" t="s">
        <v>214</v>
      </c>
      <c r="CU670" t="s">
        <v>214</v>
      </c>
      <c r="CV670" t="s">
        <v>244</v>
      </c>
      <c r="CW670" t="s">
        <v>244</v>
      </c>
      <c r="CX670" t="s">
        <v>287</v>
      </c>
      <c r="CY670" t="s">
        <v>353</v>
      </c>
      <c r="CZ670" t="s">
        <v>219</v>
      </c>
      <c r="DA670" t="s">
        <v>219</v>
      </c>
      <c r="DB670" t="s">
        <v>230</v>
      </c>
      <c r="DC670" t="s">
        <v>398</v>
      </c>
      <c r="DD670" t="s">
        <v>219</v>
      </c>
      <c r="DG670" t="s">
        <v>500</v>
      </c>
      <c r="DH670" t="s">
        <v>501</v>
      </c>
      <c r="DI670" t="s">
        <v>2472</v>
      </c>
      <c r="DK670" t="s">
        <v>233</v>
      </c>
      <c r="DL670" t="s">
        <v>237</v>
      </c>
      <c r="DM670" t="s">
        <v>214</v>
      </c>
      <c r="DN670" t="s">
        <v>219</v>
      </c>
      <c r="DO670" t="s">
        <v>288</v>
      </c>
      <c r="DP670" t="s">
        <v>1272</v>
      </c>
      <c r="DR670" t="s">
        <v>1504</v>
      </c>
      <c r="DT670" t="s">
        <v>219</v>
      </c>
      <c r="DU670" t="s">
        <v>219</v>
      </c>
      <c r="DX670" t="s">
        <v>237</v>
      </c>
      <c r="DY670" t="s">
        <v>237</v>
      </c>
      <c r="DZ670" t="s">
        <v>238</v>
      </c>
      <c r="EA670" t="s">
        <v>237</v>
      </c>
      <c r="EB670" t="s">
        <v>233</v>
      </c>
      <c r="EC670" t="s">
        <v>242</v>
      </c>
      <c r="ED670" t="s">
        <v>242</v>
      </c>
      <c r="EE670" t="s">
        <v>214</v>
      </c>
      <c r="EF670" t="s">
        <v>214</v>
      </c>
      <c r="EG670" t="s">
        <v>214</v>
      </c>
      <c r="EI670" t="s">
        <v>214</v>
      </c>
      <c r="EK670" t="s">
        <v>242</v>
      </c>
      <c r="EL670" t="s">
        <v>242</v>
      </c>
      <c r="EM670" t="s">
        <v>240</v>
      </c>
      <c r="EN670" t="s">
        <v>240</v>
      </c>
      <c r="EO670" t="s">
        <v>357</v>
      </c>
      <c r="EP670" t="s">
        <v>357</v>
      </c>
      <c r="EQ670" t="s">
        <v>219</v>
      </c>
      <c r="ER670" t="s">
        <v>219</v>
      </c>
      <c r="ES670" t="s">
        <v>237</v>
      </c>
      <c r="ET670" t="s">
        <v>237</v>
      </c>
      <c r="EU670" t="s">
        <v>242</v>
      </c>
      <c r="EV670" t="s">
        <v>242</v>
      </c>
      <c r="EW670" t="s">
        <v>310</v>
      </c>
      <c r="EX670" t="s">
        <v>310</v>
      </c>
      <c r="EY670" t="s">
        <v>233</v>
      </c>
      <c r="EZ670" t="s">
        <v>291</v>
      </c>
      <c r="FA670" t="s">
        <v>241</v>
      </c>
      <c r="FB670" t="s">
        <v>233</v>
      </c>
      <c r="FC670" t="s">
        <v>233</v>
      </c>
      <c r="FD670" t="s">
        <v>233</v>
      </c>
      <c r="FE670" t="s">
        <v>250</v>
      </c>
      <c r="FF670" t="s">
        <v>250</v>
      </c>
      <c r="FG670" t="s">
        <v>358</v>
      </c>
      <c r="FH670" t="s">
        <v>358</v>
      </c>
      <c r="FI670" t="s">
        <v>214</v>
      </c>
      <c r="FJ670" t="s">
        <v>214</v>
      </c>
      <c r="FK670" t="s">
        <v>214</v>
      </c>
      <c r="FL670" t="s">
        <v>214</v>
      </c>
      <c r="FM670" t="s">
        <v>292</v>
      </c>
      <c r="FN670" t="s">
        <v>245</v>
      </c>
      <c r="FO670" t="s">
        <v>219</v>
      </c>
      <c r="FP670" t="s">
        <v>219</v>
      </c>
      <c r="FQ670" t="s">
        <v>241</v>
      </c>
      <c r="FR670" t="s">
        <v>241</v>
      </c>
      <c r="FS670" t="s">
        <v>241</v>
      </c>
      <c r="FT670" t="s">
        <v>241</v>
      </c>
      <c r="FU670" t="s">
        <v>219</v>
      </c>
      <c r="FV670" t="s">
        <v>241</v>
      </c>
      <c r="FW670" t="s">
        <v>241</v>
      </c>
      <c r="FX670" t="s">
        <v>241</v>
      </c>
      <c r="FY670" t="s">
        <v>241</v>
      </c>
      <c r="FZ670" t="s">
        <v>341</v>
      </c>
      <c r="GA670" t="s">
        <v>341</v>
      </c>
      <c r="GB670" t="s">
        <v>227</v>
      </c>
      <c r="GC670" t="s">
        <v>227</v>
      </c>
      <c r="GD670" t="s">
        <v>293</v>
      </c>
      <c r="GE670" t="s">
        <v>241</v>
      </c>
      <c r="GF670" t="s">
        <v>293</v>
      </c>
      <c r="GG670" t="s">
        <v>244</v>
      </c>
      <c r="GH670" t="s">
        <v>241</v>
      </c>
      <c r="GI670" t="s">
        <v>244</v>
      </c>
      <c r="GJ670" t="s">
        <v>250</v>
      </c>
      <c r="GK670" t="s">
        <v>250</v>
      </c>
      <c r="GL670" t="s">
        <v>227</v>
      </c>
      <c r="GM670" t="s">
        <v>244</v>
      </c>
      <c r="GN670" t="s">
        <v>219</v>
      </c>
      <c r="GO670" t="s">
        <v>402</v>
      </c>
      <c r="GP670" t="s">
        <v>342</v>
      </c>
      <c r="GQ670" t="s">
        <v>294</v>
      </c>
      <c r="GR670" t="s">
        <v>342</v>
      </c>
      <c r="GS670" t="s">
        <v>214</v>
      </c>
      <c r="GT670" t="s">
        <v>241</v>
      </c>
      <c r="GU670" t="s">
        <v>214</v>
      </c>
      <c r="GV670" t="s">
        <v>241</v>
      </c>
      <c r="GW670" t="s">
        <v>404</v>
      </c>
      <c r="GX670" t="s">
        <v>296</v>
      </c>
      <c r="GY670" t="s">
        <v>254</v>
      </c>
      <c r="GZ670" t="s">
        <v>241</v>
      </c>
      <c r="HA670" t="s">
        <v>298</v>
      </c>
      <c r="HB670" t="s">
        <v>241</v>
      </c>
      <c r="HC670" t="s">
        <v>315</v>
      </c>
      <c r="HD670" t="s">
        <v>361</v>
      </c>
      <c r="HE670" t="s">
        <v>317</v>
      </c>
      <c r="HF670" t="s">
        <v>3674</v>
      </c>
      <c r="HG670" t="s">
        <v>362</v>
      </c>
      <c r="HH670" t="s">
        <v>3675</v>
      </c>
      <c r="HI670" t="s">
        <v>241</v>
      </c>
      <c r="HJ670" t="s">
        <v>219</v>
      </c>
      <c r="HK670" t="s">
        <v>241</v>
      </c>
      <c r="HL670" s="12"/>
      <c r="HM670">
        <v>0.5</v>
      </c>
      <c r="HN670">
        <v>0.75</v>
      </c>
      <c r="HO670">
        <v>1</v>
      </c>
      <c r="HP670">
        <v>0.75</v>
      </c>
      <c r="HQ670">
        <v>1</v>
      </c>
      <c r="HR670">
        <v>0.25</v>
      </c>
      <c r="HS670">
        <v>1</v>
      </c>
      <c r="HT670">
        <v>1</v>
      </c>
      <c r="HU670">
        <v>1</v>
      </c>
      <c r="HV670">
        <v>0.5</v>
      </c>
      <c r="HW670">
        <v>0.5</v>
      </c>
      <c r="HX670">
        <v>0.75</v>
      </c>
      <c r="HY670">
        <v>1</v>
      </c>
      <c r="HZ670">
        <v>0.75</v>
      </c>
      <c r="IA670">
        <v>0</v>
      </c>
      <c r="IB670">
        <v>0.5</v>
      </c>
      <c r="IC670">
        <v>0.75</v>
      </c>
      <c r="ID670">
        <v>0.25</v>
      </c>
      <c r="IE670">
        <v>0.25</v>
      </c>
      <c r="IG670">
        <v>0.5</v>
      </c>
      <c r="IH670">
        <v>1</v>
      </c>
      <c r="II670">
        <v>1</v>
      </c>
      <c r="IJ670">
        <v>1</v>
      </c>
      <c r="IK670">
        <v>1</v>
      </c>
      <c r="IL670">
        <v>1</v>
      </c>
      <c r="IM670">
        <v>0.75</v>
      </c>
      <c r="IN670">
        <v>1</v>
      </c>
      <c r="IO670">
        <v>1</v>
      </c>
      <c r="IQ670">
        <v>0</v>
      </c>
      <c r="IS670">
        <f t="shared" si="575"/>
        <v>7.4999999999999997E-2</v>
      </c>
      <c r="IT670">
        <f t="shared" si="576"/>
        <v>0.09</v>
      </c>
      <c r="IU670">
        <f t="shared" si="577"/>
        <v>0.08</v>
      </c>
      <c r="IV670">
        <f t="shared" si="578"/>
        <v>7.5000000000000011E-2</v>
      </c>
      <c r="IW670">
        <f t="shared" si="579"/>
        <v>0.08</v>
      </c>
      <c r="IX670">
        <f t="shared" si="580"/>
        <v>3.2500000000000001E-2</v>
      </c>
      <c r="IY670">
        <f t="shared" si="581"/>
        <v>0.1</v>
      </c>
      <c r="IZ670">
        <f t="shared" si="582"/>
        <v>0.11</v>
      </c>
      <c r="JA670">
        <f t="shared" si="583"/>
        <v>0.13</v>
      </c>
      <c r="JB670">
        <f t="shared" si="584"/>
        <v>0.05</v>
      </c>
      <c r="JC670">
        <f t="shared" si="585"/>
        <v>0.06</v>
      </c>
      <c r="JD670">
        <f t="shared" si="586"/>
        <v>8.2500000000000004E-2</v>
      </c>
      <c r="JE670">
        <f t="shared" si="587"/>
        <v>7.0000000000000007E-2</v>
      </c>
      <c r="JF670">
        <f t="shared" si="588"/>
        <v>0.09</v>
      </c>
      <c r="JG670" s="5">
        <f t="shared" si="589"/>
        <v>0</v>
      </c>
      <c r="JH670">
        <f t="shared" si="590"/>
        <v>0</v>
      </c>
      <c r="JI670">
        <f t="shared" si="590"/>
        <v>0</v>
      </c>
      <c r="JJ670">
        <f t="shared" si="591"/>
        <v>0.05</v>
      </c>
      <c r="JK670">
        <f t="shared" si="592"/>
        <v>3.7499999999999999E-2</v>
      </c>
      <c r="JL670" s="6">
        <f t="shared" si="593"/>
        <v>4.6666666666666669E-2</v>
      </c>
      <c r="JM670">
        <f t="shared" si="594"/>
        <v>0.06</v>
      </c>
      <c r="JN670">
        <f t="shared" si="595"/>
        <v>0.05</v>
      </c>
      <c r="JO670">
        <f t="shared" si="596"/>
        <v>0.15</v>
      </c>
      <c r="JP670">
        <f t="shared" si="597"/>
        <v>0.1</v>
      </c>
      <c r="JQ670">
        <f t="shared" si="598"/>
        <v>0.12</v>
      </c>
      <c r="JR670">
        <f t="shared" si="599"/>
        <v>0.11</v>
      </c>
      <c r="JS670">
        <f t="shared" si="600"/>
        <v>7.5000000000000011E-2</v>
      </c>
      <c r="JT670">
        <f t="shared" si="600"/>
        <v>0.1</v>
      </c>
      <c r="JU670">
        <f t="shared" si="601"/>
        <v>1</v>
      </c>
      <c r="JV670">
        <f t="shared" si="601"/>
        <v>0</v>
      </c>
      <c r="JW670">
        <f t="shared" si="602"/>
        <v>0.15</v>
      </c>
      <c r="JY670">
        <f t="shared" si="603"/>
        <v>2.5000000000000001E-2</v>
      </c>
      <c r="JZ670">
        <f t="shared" si="604"/>
        <v>0.06</v>
      </c>
      <c r="KA670">
        <f t="shared" si="605"/>
        <v>0.02</v>
      </c>
      <c r="KB670">
        <f t="shared" si="605"/>
        <v>1.4999999999999999E-2</v>
      </c>
      <c r="KC670">
        <f t="shared" si="606"/>
        <v>0.04</v>
      </c>
      <c r="KD670">
        <f t="shared" si="631"/>
        <v>7.4999999999999997E-3</v>
      </c>
      <c r="KE670">
        <f t="shared" si="631"/>
        <v>0.03</v>
      </c>
      <c r="KF670">
        <f t="shared" si="631"/>
        <v>0.03</v>
      </c>
      <c r="KG670">
        <f t="shared" si="630"/>
        <v>0.03</v>
      </c>
      <c r="KH670">
        <f t="shared" si="630"/>
        <v>1.4999999999999999E-2</v>
      </c>
      <c r="KI670">
        <f t="shared" si="630"/>
        <v>1.4999999999999999E-2</v>
      </c>
      <c r="KJ670">
        <f t="shared" si="630"/>
        <v>2.2499999999999999E-2</v>
      </c>
      <c r="KK670">
        <f t="shared" si="607"/>
        <v>0.02</v>
      </c>
      <c r="KL670">
        <f t="shared" si="608"/>
        <v>0.03</v>
      </c>
      <c r="KM670" s="5">
        <f t="shared" si="609"/>
        <v>0</v>
      </c>
      <c r="KN670">
        <f t="shared" si="610"/>
        <v>0</v>
      </c>
      <c r="KO670">
        <f t="shared" si="610"/>
        <v>0</v>
      </c>
      <c r="KP670">
        <f t="shared" si="611"/>
        <v>1.4999999999999999E-2</v>
      </c>
      <c r="KQ670">
        <f t="shared" si="612"/>
        <v>7.4999999999999997E-3</v>
      </c>
      <c r="KR670" s="6">
        <f t="shared" si="613"/>
        <v>2.3333333333333334E-2</v>
      </c>
      <c r="KS670">
        <f t="shared" si="614"/>
        <v>0.02</v>
      </c>
      <c r="KT670">
        <f t="shared" si="615"/>
        <v>0.03</v>
      </c>
      <c r="KU670">
        <f t="shared" si="616"/>
        <v>0.04</v>
      </c>
      <c r="KV670">
        <f t="shared" si="617"/>
        <v>0.05</v>
      </c>
      <c r="KW670">
        <f t="shared" si="618"/>
        <v>0.01</v>
      </c>
      <c r="KX670">
        <f t="shared" si="619"/>
        <v>0</v>
      </c>
      <c r="KY670">
        <f t="shared" si="620"/>
        <v>0.03</v>
      </c>
      <c r="KZ670">
        <f t="shared" si="621"/>
        <v>0.03</v>
      </c>
      <c r="LA670">
        <f t="shared" si="622"/>
        <v>1</v>
      </c>
      <c r="LB670">
        <f t="shared" si="622"/>
        <v>0</v>
      </c>
      <c r="LC670">
        <f t="shared" si="623"/>
        <v>0.1</v>
      </c>
      <c r="LE670" t="str">
        <f t="shared" si="629"/>
        <v>Gambie</v>
      </c>
      <c r="LF670">
        <f t="shared" si="624"/>
        <v>0.77249999999999996</v>
      </c>
      <c r="LG670" s="6">
        <f t="shared" si="625"/>
        <v>0.48666666666666669</v>
      </c>
      <c r="LH670">
        <f t="shared" si="626"/>
        <v>0.91500000000000004</v>
      </c>
      <c r="LI670" s="6">
        <f t="shared" si="627"/>
        <v>0.71583333333333343</v>
      </c>
      <c r="LJ670">
        <f t="shared" si="628"/>
        <v>0</v>
      </c>
    </row>
    <row r="671" spans="1:322" x14ac:dyDescent="0.35">
      <c r="A671" s="8">
        <v>44879</v>
      </c>
      <c r="B671" t="s">
        <v>3676</v>
      </c>
      <c r="D671" s="27" t="s">
        <v>321</v>
      </c>
      <c r="E671" s="27" t="s">
        <v>321</v>
      </c>
      <c r="F671" s="27">
        <v>31</v>
      </c>
      <c r="G671" s="27" t="s">
        <v>1096</v>
      </c>
      <c r="H671" s="27" t="s">
        <v>1818</v>
      </c>
      <c r="I671" s="27" t="s">
        <v>1097</v>
      </c>
      <c r="J671" s="27" t="s">
        <v>323</v>
      </c>
      <c r="K671" s="28">
        <v>44580</v>
      </c>
      <c r="L671" s="28">
        <v>44580</v>
      </c>
      <c r="M671" s="28">
        <v>44600</v>
      </c>
      <c r="N671" s="27" t="s">
        <v>261</v>
      </c>
      <c r="O671" s="27" t="s">
        <v>261</v>
      </c>
      <c r="P671" s="27" t="s">
        <v>261</v>
      </c>
      <c r="Q671" s="27" t="s">
        <v>324</v>
      </c>
      <c r="R671" s="28">
        <v>44584</v>
      </c>
      <c r="S671" s="28">
        <v>44584</v>
      </c>
      <c r="T671" s="27" t="s">
        <v>263</v>
      </c>
      <c r="U671" s="27" t="s">
        <v>261</v>
      </c>
      <c r="V671" s="28" t="s">
        <v>262</v>
      </c>
      <c r="W671" s="27" t="s">
        <v>261</v>
      </c>
      <c r="X671" s="28" t="s">
        <v>262</v>
      </c>
      <c r="Y671" s="27" t="s">
        <v>263</v>
      </c>
      <c r="Z671" s="28">
        <v>44706</v>
      </c>
      <c r="AA671" s="27" t="s">
        <v>264</v>
      </c>
      <c r="AB671" s="27" t="s">
        <v>265</v>
      </c>
      <c r="AC671" s="27" t="s">
        <v>3677</v>
      </c>
      <c r="AD671" s="27" t="s">
        <v>267</v>
      </c>
      <c r="AE671" s="27" t="s">
        <v>326</v>
      </c>
      <c r="AF671" s="27" t="s">
        <v>327</v>
      </c>
      <c r="AG671" s="29">
        <v>1060</v>
      </c>
      <c r="AH671" s="27" t="s">
        <v>261</v>
      </c>
      <c r="AI671" s="27" t="s">
        <v>262</v>
      </c>
      <c r="AJ671" s="28" t="s">
        <v>262</v>
      </c>
      <c r="AK671" s="27" t="s">
        <v>262</v>
      </c>
      <c r="AL671" s="27" t="s">
        <v>262</v>
      </c>
      <c r="AM671" s="27" t="s">
        <v>262</v>
      </c>
      <c r="AN671" s="27" t="s">
        <v>262</v>
      </c>
      <c r="AO671" s="27" t="s">
        <v>263</v>
      </c>
      <c r="AP671" s="27" t="s">
        <v>261</v>
      </c>
      <c r="AQ671" s="28" t="s">
        <v>262</v>
      </c>
      <c r="AR671" s="27" t="s">
        <v>261</v>
      </c>
      <c r="AS671" s="28" t="s">
        <v>262</v>
      </c>
      <c r="AT671" s="27" t="s">
        <v>261</v>
      </c>
      <c r="AU671" s="28" t="s">
        <v>262</v>
      </c>
      <c r="AV671" s="27" t="s">
        <v>261</v>
      </c>
      <c r="AW671" s="28" t="s">
        <v>262</v>
      </c>
      <c r="AX671" s="27" t="s">
        <v>261</v>
      </c>
      <c r="AY671" s="28" t="s">
        <v>262</v>
      </c>
      <c r="AZ671" s="27" t="s">
        <v>263</v>
      </c>
      <c r="BA671" s="28">
        <v>44701</v>
      </c>
      <c r="BB671" s="27" t="s">
        <v>261</v>
      </c>
      <c r="BC671" s="28" t="s">
        <v>262</v>
      </c>
      <c r="BD671" s="27" t="s">
        <v>263</v>
      </c>
      <c r="BE671" s="30">
        <v>44701</v>
      </c>
      <c r="BF671" t="s">
        <v>206</v>
      </c>
      <c r="BG671" t="s">
        <v>509</v>
      </c>
      <c r="BH671" t="s">
        <v>208</v>
      </c>
      <c r="BI671" t="s">
        <v>718</v>
      </c>
      <c r="BJ671" t="s">
        <v>210</v>
      </c>
      <c r="BK671" t="s">
        <v>329</v>
      </c>
      <c r="BL671" t="s">
        <v>212</v>
      </c>
      <c r="BM671" t="s">
        <v>409</v>
      </c>
      <c r="BN671" t="s">
        <v>214</v>
      </c>
      <c r="BO671" t="s">
        <v>348</v>
      </c>
      <c r="BP671" t="s">
        <v>219</v>
      </c>
      <c r="BQ671" t="s">
        <v>332</v>
      </c>
      <c r="BV671" t="s">
        <v>214</v>
      </c>
      <c r="CC671" t="s">
        <v>214</v>
      </c>
      <c r="CG671" t="s">
        <v>219</v>
      </c>
      <c r="CI671" t="s">
        <v>220</v>
      </c>
      <c r="CJ671" t="s">
        <v>3678</v>
      </c>
      <c r="CK671" t="s">
        <v>220</v>
      </c>
      <c r="CL671" t="s">
        <v>422</v>
      </c>
      <c r="CN671" t="s">
        <v>223</v>
      </c>
      <c r="CP671" t="s">
        <v>284</v>
      </c>
      <c r="CQ671" t="s">
        <v>284</v>
      </c>
      <c r="CR671" t="s">
        <v>244</v>
      </c>
      <c r="CS671" t="s">
        <v>244</v>
      </c>
      <c r="CT671" t="s">
        <v>214</v>
      </c>
      <c r="CU671" t="s">
        <v>214</v>
      </c>
      <c r="CV671" t="s">
        <v>244</v>
      </c>
      <c r="CW671" t="s">
        <v>244</v>
      </c>
      <c r="CX671" t="s">
        <v>353</v>
      </c>
      <c r="CY671" t="s">
        <v>353</v>
      </c>
      <c r="CZ671" t="s">
        <v>219</v>
      </c>
      <c r="DA671" t="s">
        <v>219</v>
      </c>
      <c r="DB671" t="s">
        <v>230</v>
      </c>
      <c r="DC671" t="s">
        <v>230</v>
      </c>
      <c r="DD671" t="s">
        <v>219</v>
      </c>
      <c r="DI671" t="s">
        <v>424</v>
      </c>
      <c r="DK671" t="s">
        <v>233</v>
      </c>
      <c r="DL671" t="s">
        <v>233</v>
      </c>
      <c r="DM671" t="s">
        <v>219</v>
      </c>
      <c r="DN671" t="s">
        <v>219</v>
      </c>
      <c r="DO671" t="s">
        <v>234</v>
      </c>
      <c r="DP671" t="s">
        <v>443</v>
      </c>
      <c r="DR671" t="s">
        <v>235</v>
      </c>
      <c r="DT671" t="s">
        <v>219</v>
      </c>
      <c r="DU671" t="s">
        <v>219</v>
      </c>
      <c r="DX671" t="s">
        <v>233</v>
      </c>
      <c r="DY671" t="s">
        <v>233</v>
      </c>
      <c r="DZ671" t="s">
        <v>238</v>
      </c>
      <c r="EA671" t="s">
        <v>233</v>
      </c>
      <c r="EB671" t="s">
        <v>233</v>
      </c>
      <c r="EC671" t="s">
        <v>242</v>
      </c>
      <c r="ED671" t="s">
        <v>242</v>
      </c>
      <c r="EE671" t="s">
        <v>214</v>
      </c>
      <c r="EF671" t="s">
        <v>214</v>
      </c>
      <c r="EG671" t="s">
        <v>214</v>
      </c>
      <c r="EI671" t="s">
        <v>214</v>
      </c>
      <c r="EK671" t="s">
        <v>239</v>
      </c>
      <c r="EL671" t="s">
        <v>239</v>
      </c>
      <c r="EM671" t="s">
        <v>240</v>
      </c>
      <c r="EN671" t="s">
        <v>240</v>
      </c>
      <c r="EO671" t="s">
        <v>357</v>
      </c>
      <c r="EP671" t="s">
        <v>357</v>
      </c>
      <c r="EQ671" t="s">
        <v>214</v>
      </c>
      <c r="ER671" t="s">
        <v>214</v>
      </c>
      <c r="ES671" t="s">
        <v>242</v>
      </c>
      <c r="ET671" t="s">
        <v>242</v>
      </c>
      <c r="EU671" t="s">
        <v>237</v>
      </c>
      <c r="EV671" t="s">
        <v>237</v>
      </c>
      <c r="EW671" t="s">
        <v>310</v>
      </c>
      <c r="EX671" t="s">
        <v>310</v>
      </c>
      <c r="EY671" t="s">
        <v>237</v>
      </c>
      <c r="EZ671" t="s">
        <v>241</v>
      </c>
      <c r="FA671" t="s">
        <v>241</v>
      </c>
      <c r="FB671" t="s">
        <v>237</v>
      </c>
      <c r="FC671" t="s">
        <v>237</v>
      </c>
      <c r="FD671" t="s">
        <v>237</v>
      </c>
      <c r="FE671" t="s">
        <v>244</v>
      </c>
      <c r="FF671" t="s">
        <v>244</v>
      </c>
      <c r="FG671" t="s">
        <v>242</v>
      </c>
      <c r="FH671" t="s">
        <v>242</v>
      </c>
      <c r="FI671" t="s">
        <v>214</v>
      </c>
      <c r="FJ671" t="s">
        <v>214</v>
      </c>
      <c r="FK671" t="s">
        <v>402</v>
      </c>
      <c r="FL671" t="s">
        <v>402</v>
      </c>
      <c r="FM671" t="s">
        <v>245</v>
      </c>
      <c r="FN671" t="s">
        <v>245</v>
      </c>
      <c r="FO671" t="s">
        <v>219</v>
      </c>
      <c r="FP671" t="s">
        <v>219</v>
      </c>
      <c r="FQ671" t="s">
        <v>241</v>
      </c>
      <c r="FR671" t="s">
        <v>241</v>
      </c>
      <c r="FS671" t="s">
        <v>241</v>
      </c>
      <c r="FT671" t="s">
        <v>241</v>
      </c>
      <c r="FU671" t="s">
        <v>219</v>
      </c>
      <c r="FV671" t="s">
        <v>241</v>
      </c>
      <c r="FW671" t="s">
        <v>241</v>
      </c>
      <c r="FX671" t="s">
        <v>241</v>
      </c>
      <c r="FY671" t="s">
        <v>241</v>
      </c>
      <c r="FZ671" t="s">
        <v>248</v>
      </c>
      <c r="GA671" t="s">
        <v>335</v>
      </c>
      <c r="GB671" t="s">
        <v>227</v>
      </c>
      <c r="GC671" t="s">
        <v>227</v>
      </c>
      <c r="GD671" t="s">
        <v>293</v>
      </c>
      <c r="GE671" t="s">
        <v>241</v>
      </c>
      <c r="GF671" t="s">
        <v>293</v>
      </c>
      <c r="GG671" t="s">
        <v>286</v>
      </c>
      <c r="GH671" t="s">
        <v>241</v>
      </c>
      <c r="GI671" t="s">
        <v>286</v>
      </c>
      <c r="GJ671" t="s">
        <v>286</v>
      </c>
      <c r="GK671" t="s">
        <v>286</v>
      </c>
      <c r="GL671" t="s">
        <v>250</v>
      </c>
      <c r="GM671" t="s">
        <v>250</v>
      </c>
      <c r="GN671" t="s">
        <v>219</v>
      </c>
      <c r="GO671" t="s">
        <v>219</v>
      </c>
      <c r="GP671" t="s">
        <v>295</v>
      </c>
      <c r="GQ671" t="s">
        <v>251</v>
      </c>
      <c r="GR671" t="s">
        <v>295</v>
      </c>
      <c r="GS671" t="s">
        <v>214</v>
      </c>
      <c r="GT671" t="s">
        <v>241</v>
      </c>
      <c r="GU671" t="s">
        <v>214</v>
      </c>
      <c r="GV671" t="s">
        <v>241</v>
      </c>
      <c r="GW671" t="s">
        <v>297</v>
      </c>
      <c r="GX671" t="s">
        <v>297</v>
      </c>
      <c r="GY671" t="s">
        <v>314</v>
      </c>
      <c r="GZ671" t="s">
        <v>241</v>
      </c>
      <c r="HA671" t="s">
        <v>298</v>
      </c>
      <c r="HB671" t="s">
        <v>241</v>
      </c>
      <c r="HC671" t="s">
        <v>315</v>
      </c>
      <c r="HD671" t="s">
        <v>361</v>
      </c>
      <c r="HE671" t="s">
        <v>429</v>
      </c>
      <c r="HF671" t="s">
        <v>241</v>
      </c>
      <c r="HG671" t="s">
        <v>335</v>
      </c>
      <c r="HH671" t="s">
        <v>241</v>
      </c>
      <c r="HI671" t="s">
        <v>241</v>
      </c>
      <c r="HJ671" t="s">
        <v>214</v>
      </c>
      <c r="HK671" t="s">
        <v>3679</v>
      </c>
      <c r="HL671" s="12"/>
      <c r="HM671">
        <v>0.25</v>
      </c>
      <c r="HN671">
        <v>0.75</v>
      </c>
      <c r="HO671">
        <v>1</v>
      </c>
      <c r="HP671">
        <v>0.75</v>
      </c>
      <c r="HQ671">
        <v>1</v>
      </c>
      <c r="HR671">
        <v>0.25</v>
      </c>
      <c r="HS671">
        <v>0</v>
      </c>
      <c r="HT671">
        <v>1</v>
      </c>
      <c r="HU671">
        <v>1</v>
      </c>
      <c r="HV671">
        <v>0.25</v>
      </c>
      <c r="HW671">
        <v>0.25</v>
      </c>
      <c r="HX671">
        <v>0.75</v>
      </c>
      <c r="HY671">
        <v>1</v>
      </c>
      <c r="HZ671">
        <v>0.5</v>
      </c>
      <c r="IA671" s="4">
        <v>1</v>
      </c>
      <c r="IB671">
        <v>0.75</v>
      </c>
      <c r="IC671">
        <v>0.5</v>
      </c>
      <c r="ID671">
        <v>0.5</v>
      </c>
      <c r="IE671">
        <v>0.5</v>
      </c>
      <c r="IG671">
        <v>0.25</v>
      </c>
      <c r="IH671">
        <v>0.75</v>
      </c>
      <c r="II671">
        <v>0.75</v>
      </c>
      <c r="IJ671">
        <v>0.75</v>
      </c>
      <c r="IK671">
        <v>1</v>
      </c>
      <c r="IL671">
        <v>1</v>
      </c>
      <c r="IM671">
        <v>0.25</v>
      </c>
      <c r="IN671">
        <v>1</v>
      </c>
      <c r="IO671">
        <v>1</v>
      </c>
      <c r="IQ671">
        <v>1</v>
      </c>
      <c r="IS671">
        <f t="shared" si="575"/>
        <v>3.7499999999999999E-2</v>
      </c>
      <c r="IT671">
        <f t="shared" si="576"/>
        <v>0.09</v>
      </c>
      <c r="IU671">
        <f t="shared" si="577"/>
        <v>0.08</v>
      </c>
      <c r="IV671">
        <f t="shared" si="578"/>
        <v>7.5000000000000011E-2</v>
      </c>
      <c r="IW671">
        <f t="shared" si="579"/>
        <v>0.08</v>
      </c>
      <c r="IX671">
        <f t="shared" si="580"/>
        <v>3.2500000000000001E-2</v>
      </c>
      <c r="IY671">
        <f t="shared" si="581"/>
        <v>0</v>
      </c>
      <c r="IZ671">
        <f t="shared" si="582"/>
        <v>0.11</v>
      </c>
      <c r="JA671">
        <f t="shared" si="583"/>
        <v>0.13</v>
      </c>
      <c r="JB671">
        <f t="shared" si="584"/>
        <v>2.5000000000000001E-2</v>
      </c>
      <c r="JC671">
        <f t="shared" si="585"/>
        <v>0.03</v>
      </c>
      <c r="JD671">
        <f t="shared" si="586"/>
        <v>8.2500000000000004E-2</v>
      </c>
      <c r="JE671">
        <f t="shared" si="587"/>
        <v>7.0000000000000007E-2</v>
      </c>
      <c r="JF671">
        <f t="shared" si="588"/>
        <v>0.06</v>
      </c>
      <c r="JG671" s="5">
        <f t="shared" si="589"/>
        <v>0.05</v>
      </c>
      <c r="JH671">
        <f t="shared" si="590"/>
        <v>0</v>
      </c>
      <c r="JI671">
        <f t="shared" si="590"/>
        <v>0</v>
      </c>
      <c r="JJ671">
        <f t="shared" si="591"/>
        <v>0.1</v>
      </c>
      <c r="JK671">
        <f t="shared" si="592"/>
        <v>7.4999999999999997E-2</v>
      </c>
      <c r="JL671" s="6">
        <f t="shared" si="593"/>
        <v>4.3333333333333328E-2</v>
      </c>
      <c r="JM671">
        <f t="shared" si="594"/>
        <v>0.03</v>
      </c>
      <c r="JN671">
        <f t="shared" si="595"/>
        <v>3.7500000000000006E-2</v>
      </c>
      <c r="JO671">
        <f t="shared" si="596"/>
        <v>0.11249999999999999</v>
      </c>
      <c r="JP671">
        <f t="shared" si="597"/>
        <v>7.5000000000000011E-2</v>
      </c>
      <c r="JQ671">
        <f t="shared" si="598"/>
        <v>0.12</v>
      </c>
      <c r="JR671">
        <f t="shared" si="599"/>
        <v>0.11</v>
      </c>
      <c r="JS671">
        <f t="shared" si="600"/>
        <v>2.5000000000000001E-2</v>
      </c>
      <c r="JT671">
        <f t="shared" si="600"/>
        <v>0.1</v>
      </c>
      <c r="JU671">
        <f t="shared" si="601"/>
        <v>1</v>
      </c>
      <c r="JV671">
        <f t="shared" si="601"/>
        <v>0</v>
      </c>
      <c r="JW671">
        <f t="shared" si="602"/>
        <v>0.15</v>
      </c>
      <c r="JY671">
        <f t="shared" si="603"/>
        <v>1.2500000000000001E-2</v>
      </c>
      <c r="JZ671">
        <f t="shared" si="604"/>
        <v>0.06</v>
      </c>
      <c r="KA671">
        <f t="shared" si="605"/>
        <v>0.02</v>
      </c>
      <c r="KB671">
        <f t="shared" si="605"/>
        <v>1.4999999999999999E-2</v>
      </c>
      <c r="KC671">
        <f t="shared" si="606"/>
        <v>0.04</v>
      </c>
      <c r="KD671">
        <f t="shared" si="631"/>
        <v>7.4999999999999997E-3</v>
      </c>
      <c r="KE671">
        <f t="shared" si="631"/>
        <v>0</v>
      </c>
      <c r="KF671">
        <f t="shared" si="631"/>
        <v>0.03</v>
      </c>
      <c r="KG671">
        <f t="shared" si="630"/>
        <v>0.03</v>
      </c>
      <c r="KH671">
        <f t="shared" si="630"/>
        <v>7.4999999999999997E-3</v>
      </c>
      <c r="KI671">
        <f t="shared" si="630"/>
        <v>7.4999999999999997E-3</v>
      </c>
      <c r="KJ671">
        <f t="shared" si="630"/>
        <v>2.2499999999999999E-2</v>
      </c>
      <c r="KK671">
        <f t="shared" si="607"/>
        <v>0.02</v>
      </c>
      <c r="KL671">
        <f t="shared" si="608"/>
        <v>0.02</v>
      </c>
      <c r="KM671" s="5">
        <f t="shared" si="609"/>
        <v>0.05</v>
      </c>
      <c r="KN671">
        <f t="shared" si="610"/>
        <v>0</v>
      </c>
      <c r="KO671">
        <f t="shared" si="610"/>
        <v>0</v>
      </c>
      <c r="KP671">
        <f t="shared" si="611"/>
        <v>0.03</v>
      </c>
      <c r="KQ671">
        <f t="shared" si="612"/>
        <v>1.4999999999999999E-2</v>
      </c>
      <c r="KR671" s="6">
        <f t="shared" si="613"/>
        <v>2.1666666666666664E-2</v>
      </c>
      <c r="KS671">
        <f t="shared" si="614"/>
        <v>0.01</v>
      </c>
      <c r="KT671">
        <f t="shared" si="615"/>
        <v>2.2499999999999999E-2</v>
      </c>
      <c r="KU671">
        <f t="shared" si="616"/>
        <v>0.03</v>
      </c>
      <c r="KV671">
        <f t="shared" si="617"/>
        <v>3.7500000000000006E-2</v>
      </c>
      <c r="KW671">
        <f t="shared" si="618"/>
        <v>0.01</v>
      </c>
      <c r="KX671">
        <f t="shared" si="619"/>
        <v>0</v>
      </c>
      <c r="KY671">
        <f t="shared" si="620"/>
        <v>0.01</v>
      </c>
      <c r="KZ671">
        <f t="shared" si="621"/>
        <v>0.03</v>
      </c>
      <c r="LA671">
        <f t="shared" si="622"/>
        <v>1</v>
      </c>
      <c r="LB671">
        <f t="shared" si="622"/>
        <v>0</v>
      </c>
      <c r="LC671">
        <f t="shared" si="623"/>
        <v>0.1</v>
      </c>
      <c r="LE671" t="str">
        <f t="shared" si="629"/>
        <v>Gambie</v>
      </c>
      <c r="LF671">
        <f t="shared" si="624"/>
        <v>0.63500000000000001</v>
      </c>
      <c r="LG671" s="6">
        <f t="shared" si="625"/>
        <v>0.53583333333333327</v>
      </c>
      <c r="LH671">
        <f t="shared" si="626"/>
        <v>0.76</v>
      </c>
      <c r="LI671" s="6">
        <f t="shared" si="627"/>
        <v>0.65916666666666679</v>
      </c>
      <c r="LJ671">
        <f t="shared" si="628"/>
        <v>1</v>
      </c>
    </row>
    <row r="672" spans="1:322" x14ac:dyDescent="0.35">
      <c r="A672" s="8">
        <v>44877</v>
      </c>
      <c r="B672" t="s">
        <v>3680</v>
      </c>
      <c r="D672" s="24" t="s">
        <v>321</v>
      </c>
      <c r="E672" s="24" t="s">
        <v>321</v>
      </c>
      <c r="F672" s="24">
        <v>23</v>
      </c>
      <c r="G672" s="24" t="s">
        <v>1096</v>
      </c>
      <c r="H672" s="24" t="s">
        <v>1818</v>
      </c>
      <c r="I672" s="24" t="s">
        <v>1097</v>
      </c>
      <c r="J672" s="24" t="s">
        <v>323</v>
      </c>
      <c r="K672" s="25">
        <v>44581</v>
      </c>
      <c r="L672" s="25">
        <v>44581</v>
      </c>
      <c r="M672" s="25">
        <v>44600</v>
      </c>
      <c r="N672" s="24" t="s">
        <v>261</v>
      </c>
      <c r="O672" s="24" t="s">
        <v>261</v>
      </c>
      <c r="P672" s="24" t="s">
        <v>261</v>
      </c>
      <c r="Q672" s="24" t="s">
        <v>324</v>
      </c>
      <c r="R672" s="25">
        <v>44581</v>
      </c>
      <c r="S672" s="25">
        <v>44581</v>
      </c>
      <c r="T672" s="24" t="s">
        <v>263</v>
      </c>
      <c r="U672" s="24" t="s">
        <v>261</v>
      </c>
      <c r="V672" s="25" t="s">
        <v>262</v>
      </c>
      <c r="W672" s="24" t="s">
        <v>261</v>
      </c>
      <c r="X672" s="25" t="s">
        <v>262</v>
      </c>
      <c r="Y672" s="24" t="s">
        <v>263</v>
      </c>
      <c r="Z672" s="25">
        <v>44678</v>
      </c>
      <c r="AA672" s="24" t="s">
        <v>264</v>
      </c>
      <c r="AB672" s="24" t="s">
        <v>265</v>
      </c>
      <c r="AC672" s="24" t="s">
        <v>2291</v>
      </c>
      <c r="AD672" s="24" t="s">
        <v>267</v>
      </c>
      <c r="AE672" s="24" t="s">
        <v>326</v>
      </c>
      <c r="AF672" s="24" t="s">
        <v>327</v>
      </c>
      <c r="AG672" s="31">
        <v>1060</v>
      </c>
      <c r="AH672" s="24" t="s">
        <v>261</v>
      </c>
      <c r="AI672" s="24" t="s">
        <v>262</v>
      </c>
      <c r="AJ672" s="25" t="s">
        <v>262</v>
      </c>
      <c r="AK672" s="24" t="s">
        <v>262</v>
      </c>
      <c r="AL672" s="24" t="s">
        <v>262</v>
      </c>
      <c r="AM672" s="24" t="s">
        <v>262</v>
      </c>
      <c r="AN672" s="24" t="s">
        <v>262</v>
      </c>
      <c r="AO672" s="27" t="s">
        <v>263</v>
      </c>
      <c r="AP672" s="24" t="s">
        <v>261</v>
      </c>
      <c r="AQ672" s="25" t="s">
        <v>262</v>
      </c>
      <c r="AR672" s="24" t="s">
        <v>261</v>
      </c>
      <c r="AS672" s="25" t="s">
        <v>262</v>
      </c>
      <c r="AT672" s="24" t="s">
        <v>261</v>
      </c>
      <c r="AU672" s="25" t="s">
        <v>262</v>
      </c>
      <c r="AV672" s="24" t="s">
        <v>261</v>
      </c>
      <c r="AW672" s="25" t="s">
        <v>262</v>
      </c>
      <c r="AX672" s="24" t="s">
        <v>261</v>
      </c>
      <c r="AY672" s="25" t="s">
        <v>262</v>
      </c>
      <c r="AZ672" s="24" t="s">
        <v>263</v>
      </c>
      <c r="BA672" s="25">
        <v>44701</v>
      </c>
      <c r="BB672" s="24" t="s">
        <v>261</v>
      </c>
      <c r="BC672" s="25" t="s">
        <v>262</v>
      </c>
      <c r="BD672" s="24" t="s">
        <v>263</v>
      </c>
      <c r="BE672" s="26">
        <v>44701</v>
      </c>
      <c r="BF672" t="s">
        <v>206</v>
      </c>
      <c r="BG672" t="s">
        <v>509</v>
      </c>
      <c r="BH672" t="s">
        <v>208</v>
      </c>
      <c r="BI672" t="s">
        <v>420</v>
      </c>
      <c r="BJ672" t="s">
        <v>210</v>
      </c>
      <c r="BK672" t="s">
        <v>211</v>
      </c>
      <c r="BL672" t="s">
        <v>212</v>
      </c>
      <c r="BM672" t="s">
        <v>213</v>
      </c>
      <c r="BN672" t="s">
        <v>219</v>
      </c>
      <c r="BO672" t="s">
        <v>215</v>
      </c>
      <c r="BQ672" t="s">
        <v>216</v>
      </c>
      <c r="BR672" t="s">
        <v>3681</v>
      </c>
      <c r="BU672" t="s">
        <v>366</v>
      </c>
      <c r="BV672" t="s">
        <v>219</v>
      </c>
      <c r="BW672" t="s">
        <v>410</v>
      </c>
      <c r="BY672" t="s">
        <v>3682</v>
      </c>
      <c r="CB672" t="s">
        <v>3683</v>
      </c>
      <c r="CG672" t="s">
        <v>219</v>
      </c>
      <c r="CI672" t="s">
        <v>335</v>
      </c>
      <c r="CJ672" t="s">
        <v>3684</v>
      </c>
      <c r="CL672" t="s">
        <v>412</v>
      </c>
      <c r="CN672" t="s">
        <v>223</v>
      </c>
      <c r="CP672" t="s">
        <v>413</v>
      </c>
      <c r="CQ672" t="s">
        <v>370</v>
      </c>
      <c r="CR672" t="s">
        <v>244</v>
      </c>
      <c r="CT672" t="s">
        <v>219</v>
      </c>
      <c r="CV672" t="s">
        <v>227</v>
      </c>
      <c r="CX672" t="s">
        <v>353</v>
      </c>
      <c r="CZ672" t="s">
        <v>219</v>
      </c>
      <c r="DB672" t="s">
        <v>230</v>
      </c>
      <c r="DC672" t="s">
        <v>230</v>
      </c>
      <c r="DD672" t="s">
        <v>219</v>
      </c>
      <c r="DI672" t="s">
        <v>232</v>
      </c>
      <c r="DK672" t="s">
        <v>233</v>
      </c>
      <c r="DM672" t="s">
        <v>219</v>
      </c>
      <c r="DO672" t="s">
        <v>234</v>
      </c>
      <c r="DP672" t="s">
        <v>399</v>
      </c>
      <c r="DT672" t="s">
        <v>214</v>
      </c>
      <c r="DV672" t="s">
        <v>467</v>
      </c>
      <c r="DX672" t="s">
        <v>242</v>
      </c>
      <c r="DZ672" t="s">
        <v>400</v>
      </c>
      <c r="EA672" t="s">
        <v>242</v>
      </c>
      <c r="EC672" t="s">
        <v>237</v>
      </c>
      <c r="EE672" t="s">
        <v>214</v>
      </c>
      <c r="EG672" t="s">
        <v>214</v>
      </c>
      <c r="EK672" t="s">
        <v>233</v>
      </c>
      <c r="EM672" t="s">
        <v>401</v>
      </c>
      <c r="EO672" t="s">
        <v>240</v>
      </c>
      <c r="EQ672" t="s">
        <v>214</v>
      </c>
      <c r="ER672" t="s">
        <v>241</v>
      </c>
      <c r="ES672" t="s">
        <v>242</v>
      </c>
      <c r="ET672" t="s">
        <v>241</v>
      </c>
      <c r="EU672" t="s">
        <v>242</v>
      </c>
      <c r="EV672" t="s">
        <v>241</v>
      </c>
      <c r="EW672" t="s">
        <v>243</v>
      </c>
      <c r="EX672" t="s">
        <v>241</v>
      </c>
      <c r="EY672" t="s">
        <v>242</v>
      </c>
      <c r="EZ672" t="s">
        <v>241</v>
      </c>
      <c r="FA672" t="s">
        <v>241</v>
      </c>
      <c r="FB672" t="s">
        <v>241</v>
      </c>
      <c r="FC672" t="s">
        <v>242</v>
      </c>
      <c r="FD672" t="s">
        <v>241</v>
      </c>
      <c r="FE672" t="s">
        <v>244</v>
      </c>
      <c r="FF672" t="s">
        <v>241</v>
      </c>
      <c r="FG672" t="s">
        <v>239</v>
      </c>
      <c r="FH672" t="s">
        <v>241</v>
      </c>
      <c r="FI672" t="s">
        <v>214</v>
      </c>
      <c r="FJ672" t="s">
        <v>241</v>
      </c>
      <c r="FK672" t="s">
        <v>219</v>
      </c>
      <c r="FL672" t="s">
        <v>241</v>
      </c>
      <c r="FM672" t="s">
        <v>589</v>
      </c>
      <c r="FN672" t="s">
        <v>241</v>
      </c>
      <c r="FO672" t="s">
        <v>219</v>
      </c>
      <c r="FP672" t="s">
        <v>241</v>
      </c>
      <c r="FQ672" t="s">
        <v>241</v>
      </c>
      <c r="FR672" t="s">
        <v>241</v>
      </c>
      <c r="FS672" t="s">
        <v>241</v>
      </c>
      <c r="FT672" t="s">
        <v>241</v>
      </c>
      <c r="FU672" t="s">
        <v>219</v>
      </c>
      <c r="FV672" t="s">
        <v>241</v>
      </c>
      <c r="FW672" t="s">
        <v>241</v>
      </c>
      <c r="FX672" t="s">
        <v>241</v>
      </c>
      <c r="FY672" t="s">
        <v>241</v>
      </c>
      <c r="FZ672" t="s">
        <v>248</v>
      </c>
      <c r="GA672" t="s">
        <v>241</v>
      </c>
      <c r="GB672" t="s">
        <v>244</v>
      </c>
      <c r="GC672" t="s">
        <v>241</v>
      </c>
      <c r="GD672" t="s">
        <v>249</v>
      </c>
      <c r="GE672" t="s">
        <v>241</v>
      </c>
      <c r="GF672" t="s">
        <v>241</v>
      </c>
      <c r="GG672" t="s">
        <v>244</v>
      </c>
      <c r="GH672" t="s">
        <v>241</v>
      </c>
      <c r="GI672" t="s">
        <v>241</v>
      </c>
      <c r="GJ672" t="s">
        <v>250</v>
      </c>
      <c r="GK672" t="s">
        <v>241</v>
      </c>
      <c r="GL672" t="s">
        <v>250</v>
      </c>
      <c r="GM672" t="s">
        <v>241</v>
      </c>
      <c r="GN672" t="s">
        <v>214</v>
      </c>
      <c r="GO672" t="s">
        <v>241</v>
      </c>
      <c r="GP672" t="s">
        <v>251</v>
      </c>
      <c r="GQ672" t="s">
        <v>241</v>
      </c>
      <c r="GR672" t="s">
        <v>251</v>
      </c>
      <c r="GS672" t="s">
        <v>214</v>
      </c>
      <c r="GT672" t="s">
        <v>241</v>
      </c>
      <c r="GU672" t="s">
        <v>241</v>
      </c>
      <c r="GV672" t="s">
        <v>241</v>
      </c>
      <c r="GW672" t="s">
        <v>253</v>
      </c>
      <c r="GX672" t="s">
        <v>253</v>
      </c>
      <c r="GY672" t="s">
        <v>491</v>
      </c>
      <c r="GZ672" t="s">
        <v>241</v>
      </c>
      <c r="HA672" t="s">
        <v>298</v>
      </c>
      <c r="HB672" t="s">
        <v>241</v>
      </c>
      <c r="HC672" t="s">
        <v>241</v>
      </c>
      <c r="HD672" t="s">
        <v>241</v>
      </c>
      <c r="HE672" t="s">
        <v>241</v>
      </c>
      <c r="HF672" t="s">
        <v>241</v>
      </c>
      <c r="HG672" t="s">
        <v>241</v>
      </c>
      <c r="HH672" t="s">
        <v>241</v>
      </c>
      <c r="HI672" t="s">
        <v>241</v>
      </c>
      <c r="HJ672" t="s">
        <v>219</v>
      </c>
      <c r="HK672" t="s">
        <v>468</v>
      </c>
      <c r="HL672" s="12"/>
      <c r="HM672">
        <v>0.5</v>
      </c>
      <c r="HN672">
        <v>0.75</v>
      </c>
      <c r="HO672">
        <v>0</v>
      </c>
      <c r="HP672">
        <v>1</v>
      </c>
      <c r="HQ672">
        <v>1</v>
      </c>
      <c r="HR672">
        <v>0.25</v>
      </c>
      <c r="HS672">
        <v>0</v>
      </c>
      <c r="HT672">
        <v>1</v>
      </c>
      <c r="HU672">
        <v>0</v>
      </c>
      <c r="HV672">
        <v>0.75</v>
      </c>
      <c r="HW672">
        <v>0.75</v>
      </c>
      <c r="HX672">
        <v>0.5</v>
      </c>
      <c r="HY672">
        <v>1</v>
      </c>
      <c r="HZ672">
        <v>0.25</v>
      </c>
      <c r="IA672" s="4">
        <v>1</v>
      </c>
      <c r="IB672">
        <v>0.75</v>
      </c>
      <c r="IC672">
        <v>0.75</v>
      </c>
      <c r="ID672">
        <v>0.75</v>
      </c>
      <c r="IE672">
        <v>0.75</v>
      </c>
      <c r="IG672">
        <v>0.25</v>
      </c>
      <c r="IH672">
        <v>0.5</v>
      </c>
      <c r="II672">
        <v>0</v>
      </c>
      <c r="IJ672">
        <v>0.75</v>
      </c>
      <c r="IK672">
        <v>0.75</v>
      </c>
      <c r="IL672">
        <v>0.75</v>
      </c>
      <c r="IM672">
        <v>0.75</v>
      </c>
      <c r="IN672">
        <v>0</v>
      </c>
      <c r="IO672">
        <v>1</v>
      </c>
      <c r="IQ672">
        <v>1</v>
      </c>
      <c r="IS672">
        <f t="shared" si="575"/>
        <v>7.4999999999999997E-2</v>
      </c>
      <c r="IT672">
        <f t="shared" si="576"/>
        <v>0.09</v>
      </c>
      <c r="IU672">
        <f t="shared" si="577"/>
        <v>0</v>
      </c>
      <c r="IV672">
        <f t="shared" si="578"/>
        <v>0.1</v>
      </c>
      <c r="IW672">
        <f t="shared" si="579"/>
        <v>0.08</v>
      </c>
      <c r="IX672">
        <f t="shared" si="580"/>
        <v>3.2500000000000001E-2</v>
      </c>
      <c r="IY672">
        <f t="shared" si="581"/>
        <v>0</v>
      </c>
      <c r="IZ672">
        <f t="shared" si="582"/>
        <v>0.11</v>
      </c>
      <c r="JA672">
        <f t="shared" si="583"/>
        <v>0</v>
      </c>
      <c r="JB672">
        <f t="shared" si="584"/>
        <v>7.5000000000000011E-2</v>
      </c>
      <c r="JC672">
        <f t="shared" si="585"/>
        <v>0.09</v>
      </c>
      <c r="JD672">
        <f t="shared" si="586"/>
        <v>5.5E-2</v>
      </c>
      <c r="JE672">
        <f t="shared" si="587"/>
        <v>7.0000000000000007E-2</v>
      </c>
      <c r="JF672">
        <f t="shared" si="588"/>
        <v>0.03</v>
      </c>
      <c r="JG672" s="5">
        <f t="shared" si="589"/>
        <v>0.05</v>
      </c>
      <c r="JH672">
        <f t="shared" si="590"/>
        <v>0</v>
      </c>
      <c r="JI672">
        <f t="shared" si="590"/>
        <v>0</v>
      </c>
      <c r="JJ672">
        <f t="shared" si="591"/>
        <v>0.15000000000000002</v>
      </c>
      <c r="JK672">
        <f t="shared" si="592"/>
        <v>0.11249999999999999</v>
      </c>
      <c r="JL672" s="6">
        <f t="shared" si="593"/>
        <v>0.05</v>
      </c>
      <c r="JM672">
        <f t="shared" si="594"/>
        <v>0.03</v>
      </c>
      <c r="JN672">
        <f t="shared" si="595"/>
        <v>2.5000000000000001E-2</v>
      </c>
      <c r="JO672">
        <f t="shared" si="596"/>
        <v>0</v>
      </c>
      <c r="JP672">
        <f t="shared" si="597"/>
        <v>7.5000000000000011E-2</v>
      </c>
      <c r="JQ672">
        <f t="shared" si="598"/>
        <v>0.09</v>
      </c>
      <c r="JR672">
        <f t="shared" si="599"/>
        <v>8.2500000000000004E-2</v>
      </c>
      <c r="JS672">
        <f t="shared" si="600"/>
        <v>7.5000000000000011E-2</v>
      </c>
      <c r="JT672">
        <f t="shared" si="600"/>
        <v>0</v>
      </c>
      <c r="JU672">
        <f t="shared" si="601"/>
        <v>1</v>
      </c>
      <c r="JV672">
        <f t="shared" si="601"/>
        <v>0</v>
      </c>
      <c r="JW672">
        <f t="shared" si="602"/>
        <v>0.15</v>
      </c>
      <c r="JY672">
        <f t="shared" si="603"/>
        <v>2.5000000000000001E-2</v>
      </c>
      <c r="JZ672">
        <f t="shared" si="604"/>
        <v>0.06</v>
      </c>
      <c r="KA672">
        <f t="shared" si="605"/>
        <v>0</v>
      </c>
      <c r="KB672">
        <f t="shared" si="605"/>
        <v>0.02</v>
      </c>
      <c r="KC672">
        <f t="shared" si="606"/>
        <v>0.04</v>
      </c>
      <c r="KD672">
        <f t="shared" si="631"/>
        <v>7.4999999999999997E-3</v>
      </c>
      <c r="KE672">
        <f t="shared" si="631"/>
        <v>0</v>
      </c>
      <c r="KF672">
        <f t="shared" si="631"/>
        <v>0.03</v>
      </c>
      <c r="KG672">
        <f t="shared" si="630"/>
        <v>0</v>
      </c>
      <c r="KH672">
        <f t="shared" si="630"/>
        <v>2.2499999999999999E-2</v>
      </c>
      <c r="KI672">
        <f t="shared" si="630"/>
        <v>2.2499999999999999E-2</v>
      </c>
      <c r="KJ672">
        <f t="shared" si="630"/>
        <v>1.4999999999999999E-2</v>
      </c>
      <c r="KK672">
        <f t="shared" si="607"/>
        <v>0.02</v>
      </c>
      <c r="KL672">
        <f t="shared" si="608"/>
        <v>0.01</v>
      </c>
      <c r="KM672" s="5">
        <f t="shared" si="609"/>
        <v>0.05</v>
      </c>
      <c r="KN672">
        <f t="shared" si="610"/>
        <v>0</v>
      </c>
      <c r="KO672">
        <f t="shared" si="610"/>
        <v>0</v>
      </c>
      <c r="KP672">
        <f t="shared" si="611"/>
        <v>4.4999999999999998E-2</v>
      </c>
      <c r="KQ672">
        <f t="shared" si="612"/>
        <v>2.2499999999999999E-2</v>
      </c>
      <c r="KR672" s="6">
        <f t="shared" si="613"/>
        <v>2.5000000000000001E-2</v>
      </c>
      <c r="KS672">
        <f t="shared" si="614"/>
        <v>0.01</v>
      </c>
      <c r="KT672">
        <f t="shared" si="615"/>
        <v>1.4999999999999999E-2</v>
      </c>
      <c r="KU672">
        <f t="shared" si="616"/>
        <v>0</v>
      </c>
      <c r="KV672">
        <f t="shared" si="617"/>
        <v>3.7500000000000006E-2</v>
      </c>
      <c r="KW672">
        <f t="shared" si="618"/>
        <v>7.4999999999999997E-3</v>
      </c>
      <c r="KX672">
        <f t="shared" si="619"/>
        <v>0</v>
      </c>
      <c r="KY672">
        <f t="shared" si="620"/>
        <v>0.03</v>
      </c>
      <c r="KZ672">
        <f t="shared" si="621"/>
        <v>0</v>
      </c>
      <c r="LA672">
        <f t="shared" si="622"/>
        <v>1</v>
      </c>
      <c r="LB672">
        <f t="shared" si="622"/>
        <v>0</v>
      </c>
      <c r="LC672">
        <f t="shared" si="623"/>
        <v>0.1</v>
      </c>
      <c r="LE672" t="str">
        <f t="shared" si="629"/>
        <v>Gambie</v>
      </c>
      <c r="LF672">
        <f t="shared" si="624"/>
        <v>0.48750000000000004</v>
      </c>
      <c r="LG672" s="6">
        <f t="shared" si="625"/>
        <v>0.68250000000000011</v>
      </c>
      <c r="LH672">
        <f t="shared" si="626"/>
        <v>0.52749999999999997</v>
      </c>
      <c r="LI672" s="6">
        <f t="shared" si="627"/>
        <v>0.61499999999999999</v>
      </c>
      <c r="LJ672">
        <f t="shared" si="628"/>
        <v>1</v>
      </c>
    </row>
    <row r="673" spans="1:322" x14ac:dyDescent="0.35">
      <c r="A673" s="8">
        <v>44875</v>
      </c>
      <c r="B673" t="s">
        <v>3685</v>
      </c>
      <c r="D673" s="27" t="s">
        <v>321</v>
      </c>
      <c r="E673" s="27" t="s">
        <v>321</v>
      </c>
      <c r="F673" s="27">
        <v>35</v>
      </c>
      <c r="G673" s="27" t="s">
        <v>1096</v>
      </c>
      <c r="H673" s="27" t="s">
        <v>1818</v>
      </c>
      <c r="I673" s="27" t="s">
        <v>1097</v>
      </c>
      <c r="J673" s="27" t="s">
        <v>207</v>
      </c>
      <c r="K673" s="28">
        <v>44584</v>
      </c>
      <c r="L673" s="28">
        <v>44584</v>
      </c>
      <c r="M673" s="28">
        <v>44638</v>
      </c>
      <c r="N673" s="27" t="s">
        <v>261</v>
      </c>
      <c r="O673" s="27" t="s">
        <v>261</v>
      </c>
      <c r="P673" s="27" t="s">
        <v>261</v>
      </c>
      <c r="Q673" s="27" t="s">
        <v>262</v>
      </c>
      <c r="R673" s="28" t="s">
        <v>262</v>
      </c>
      <c r="S673" s="28" t="s">
        <v>262</v>
      </c>
      <c r="T673" s="27" t="s">
        <v>263</v>
      </c>
      <c r="U673" s="27" t="s">
        <v>261</v>
      </c>
      <c r="V673" s="28" t="s">
        <v>262</v>
      </c>
      <c r="W673" s="27" t="s">
        <v>261</v>
      </c>
      <c r="X673" s="28" t="s">
        <v>262</v>
      </c>
      <c r="Y673" s="27" t="s">
        <v>263</v>
      </c>
      <c r="Z673" s="28">
        <v>44796</v>
      </c>
      <c r="AA673" s="27" t="s">
        <v>264</v>
      </c>
      <c r="AB673" s="27" t="s">
        <v>265</v>
      </c>
      <c r="AC673" s="27" t="s">
        <v>3211</v>
      </c>
      <c r="AD673" s="27" t="s">
        <v>267</v>
      </c>
      <c r="AE673" s="27" t="s">
        <v>262</v>
      </c>
      <c r="AF673" s="27" t="s">
        <v>262</v>
      </c>
      <c r="AG673" s="29" t="s">
        <v>262</v>
      </c>
      <c r="AH673" s="27" t="s">
        <v>263</v>
      </c>
      <c r="AI673" s="27">
        <v>44719</v>
      </c>
      <c r="AJ673" s="28">
        <v>44723</v>
      </c>
      <c r="AK673" s="27" t="s">
        <v>268</v>
      </c>
      <c r="AL673" s="27" t="s">
        <v>994</v>
      </c>
      <c r="AM673" s="27" t="s">
        <v>265</v>
      </c>
      <c r="AN673" s="27" t="s">
        <v>270</v>
      </c>
      <c r="AO673" s="27" t="s">
        <v>261</v>
      </c>
      <c r="AP673" s="27" t="s">
        <v>261</v>
      </c>
      <c r="AQ673" s="28" t="s">
        <v>262</v>
      </c>
      <c r="AR673" s="27" t="s">
        <v>261</v>
      </c>
      <c r="AS673" s="28" t="s">
        <v>262</v>
      </c>
      <c r="AT673" s="27" t="s">
        <v>261</v>
      </c>
      <c r="AU673" s="28" t="s">
        <v>262</v>
      </c>
      <c r="AV673" s="27" t="s">
        <v>261</v>
      </c>
      <c r="AW673" s="28" t="s">
        <v>262</v>
      </c>
      <c r="AX673" s="27" t="s">
        <v>261</v>
      </c>
      <c r="AY673" s="28" t="s">
        <v>262</v>
      </c>
      <c r="AZ673" s="27" t="s">
        <v>262</v>
      </c>
      <c r="BA673" s="27" t="s">
        <v>262</v>
      </c>
      <c r="BB673" s="27" t="s">
        <v>261</v>
      </c>
      <c r="BC673" s="28" t="s">
        <v>262</v>
      </c>
      <c r="BD673" s="27" t="s">
        <v>261</v>
      </c>
      <c r="BE673" s="30" t="s">
        <v>262</v>
      </c>
      <c r="BF673" t="s">
        <v>207</v>
      </c>
      <c r="BG673" t="s">
        <v>509</v>
      </c>
      <c r="BH673" t="s">
        <v>208</v>
      </c>
      <c r="BI673" t="s">
        <v>346</v>
      </c>
      <c r="BJ673" t="s">
        <v>210</v>
      </c>
      <c r="BK673" t="s">
        <v>211</v>
      </c>
      <c r="BL673" t="s">
        <v>212</v>
      </c>
      <c r="BM673" t="s">
        <v>275</v>
      </c>
      <c r="BN673" t="s">
        <v>214</v>
      </c>
      <c r="BO673" t="s">
        <v>542</v>
      </c>
      <c r="BP673" t="s">
        <v>219</v>
      </c>
      <c r="BQ673" t="s">
        <v>216</v>
      </c>
      <c r="BR673" t="s">
        <v>207</v>
      </c>
      <c r="BS673" t="s">
        <v>3213</v>
      </c>
      <c r="BT673" t="s">
        <v>3558</v>
      </c>
      <c r="BU673" t="s">
        <v>3647</v>
      </c>
      <c r="BV673" t="s">
        <v>214</v>
      </c>
      <c r="CC673" t="s">
        <v>214</v>
      </c>
      <c r="CG673" t="s">
        <v>219</v>
      </c>
      <c r="CI673" t="s">
        <v>220</v>
      </c>
      <c r="CJ673" t="s">
        <v>3686</v>
      </c>
      <c r="CK673" t="s">
        <v>220</v>
      </c>
      <c r="CL673" t="s">
        <v>1263</v>
      </c>
      <c r="CN673" t="s">
        <v>283</v>
      </c>
      <c r="CP673" t="s">
        <v>284</v>
      </c>
      <c r="CQ673" t="s">
        <v>224</v>
      </c>
      <c r="CR673" t="s">
        <v>286</v>
      </c>
      <c r="CS673" t="s">
        <v>226</v>
      </c>
      <c r="CT673" t="s">
        <v>214</v>
      </c>
      <c r="CU673" t="s">
        <v>219</v>
      </c>
      <c r="CV673" t="s">
        <v>244</v>
      </c>
      <c r="CW673" t="s">
        <v>244</v>
      </c>
      <c r="CX673" t="s">
        <v>287</v>
      </c>
      <c r="CY673" t="s">
        <v>353</v>
      </c>
      <c r="CZ673" t="s">
        <v>214</v>
      </c>
      <c r="DA673" t="s">
        <v>219</v>
      </c>
      <c r="DB673" t="s">
        <v>230</v>
      </c>
      <c r="DC673" t="s">
        <v>230</v>
      </c>
      <c r="DD673" t="s">
        <v>214</v>
      </c>
      <c r="DE673" t="s">
        <v>546</v>
      </c>
      <c r="DG673" t="s">
        <v>546</v>
      </c>
      <c r="DI673" t="s">
        <v>3687</v>
      </c>
      <c r="DK673" t="s">
        <v>233</v>
      </c>
      <c r="DL673" t="s">
        <v>233</v>
      </c>
      <c r="DM673" t="s">
        <v>214</v>
      </c>
      <c r="DN673" t="s">
        <v>219</v>
      </c>
      <c r="DO673" t="s">
        <v>288</v>
      </c>
      <c r="DP673" t="s">
        <v>399</v>
      </c>
      <c r="DR673" t="s">
        <v>235</v>
      </c>
      <c r="DT673" t="s">
        <v>214</v>
      </c>
      <c r="DU673" t="s">
        <v>214</v>
      </c>
      <c r="DV673" t="s">
        <v>746</v>
      </c>
      <c r="DX673" t="s">
        <v>233</v>
      </c>
      <c r="DY673" t="s">
        <v>233</v>
      </c>
      <c r="DZ673" t="s">
        <v>238</v>
      </c>
      <c r="EA673" t="s">
        <v>233</v>
      </c>
      <c r="EB673" t="s">
        <v>233</v>
      </c>
      <c r="EC673" t="s">
        <v>242</v>
      </c>
      <c r="ED673" t="s">
        <v>242</v>
      </c>
      <c r="EE673" t="s">
        <v>214</v>
      </c>
      <c r="EF673" t="s">
        <v>214</v>
      </c>
      <c r="EG673" t="s">
        <v>214</v>
      </c>
      <c r="EI673" t="s">
        <v>214</v>
      </c>
      <c r="EK673" t="s">
        <v>237</v>
      </c>
      <c r="EL673" t="s">
        <v>233</v>
      </c>
      <c r="EM673" t="s">
        <v>486</v>
      </c>
      <c r="EN673" t="s">
        <v>486</v>
      </c>
      <c r="EO673" t="s">
        <v>240</v>
      </c>
      <c r="EP673" t="s">
        <v>240</v>
      </c>
      <c r="EQ673" t="s">
        <v>214</v>
      </c>
      <c r="ER673" t="s">
        <v>214</v>
      </c>
      <c r="ES673" t="s">
        <v>242</v>
      </c>
      <c r="ET673" t="s">
        <v>242</v>
      </c>
      <c r="EU673" t="s">
        <v>233</v>
      </c>
      <c r="EV673" t="s">
        <v>233</v>
      </c>
      <c r="EW673" t="s">
        <v>243</v>
      </c>
      <c r="EX673" t="s">
        <v>243</v>
      </c>
      <c r="EY673" t="s">
        <v>242</v>
      </c>
      <c r="EZ673" t="s">
        <v>241</v>
      </c>
      <c r="FA673" t="s">
        <v>241</v>
      </c>
      <c r="FB673" t="s">
        <v>242</v>
      </c>
      <c r="FC673" t="s">
        <v>242</v>
      </c>
      <c r="FD673" t="s">
        <v>242</v>
      </c>
      <c r="FE673" t="s">
        <v>226</v>
      </c>
      <c r="FF673" t="s">
        <v>226</v>
      </c>
      <c r="FG673" t="s">
        <v>242</v>
      </c>
      <c r="FH673" t="s">
        <v>242</v>
      </c>
      <c r="FI673" t="s">
        <v>214</v>
      </c>
      <c r="FJ673" t="s">
        <v>214</v>
      </c>
      <c r="FK673" t="s">
        <v>214</v>
      </c>
      <c r="FL673" t="s">
        <v>214</v>
      </c>
      <c r="FM673" t="s">
        <v>292</v>
      </c>
      <c r="FN673" t="s">
        <v>292</v>
      </c>
      <c r="FO673" t="s">
        <v>214</v>
      </c>
      <c r="FP673" t="s">
        <v>219</v>
      </c>
      <c r="FQ673" t="s">
        <v>500</v>
      </c>
      <c r="FR673" t="s">
        <v>1832</v>
      </c>
      <c r="FS673" t="s">
        <v>247</v>
      </c>
      <c r="FT673" t="s">
        <v>241</v>
      </c>
      <c r="FU673" t="s">
        <v>219</v>
      </c>
      <c r="FV673" t="s">
        <v>241</v>
      </c>
      <c r="FW673" t="s">
        <v>241</v>
      </c>
      <c r="FX673" t="s">
        <v>241</v>
      </c>
      <c r="FY673" t="s">
        <v>241</v>
      </c>
      <c r="FZ673" t="s">
        <v>549</v>
      </c>
      <c r="GA673" t="s">
        <v>549</v>
      </c>
      <c r="GB673" t="s">
        <v>227</v>
      </c>
      <c r="GC673" t="s">
        <v>227</v>
      </c>
      <c r="GD673" t="s">
        <v>293</v>
      </c>
      <c r="GE673" t="s">
        <v>241</v>
      </c>
      <c r="GF673" t="s">
        <v>293</v>
      </c>
      <c r="GG673" t="s">
        <v>244</v>
      </c>
      <c r="GH673" t="s">
        <v>241</v>
      </c>
      <c r="GI673" t="s">
        <v>244</v>
      </c>
      <c r="GJ673" t="s">
        <v>227</v>
      </c>
      <c r="GK673" t="s">
        <v>227</v>
      </c>
      <c r="GL673" t="s">
        <v>227</v>
      </c>
      <c r="GM673" t="s">
        <v>227</v>
      </c>
      <c r="GN673" t="s">
        <v>219</v>
      </c>
      <c r="GO673" t="s">
        <v>402</v>
      </c>
      <c r="GP673" t="s">
        <v>295</v>
      </c>
      <c r="GQ673" t="s">
        <v>295</v>
      </c>
      <c r="GR673" t="s">
        <v>295</v>
      </c>
      <c r="GS673" t="s">
        <v>219</v>
      </c>
      <c r="GT673" t="s">
        <v>575</v>
      </c>
      <c r="GU673" t="s">
        <v>214</v>
      </c>
      <c r="GV673" t="s">
        <v>241</v>
      </c>
      <c r="GW673" t="s">
        <v>296</v>
      </c>
      <c r="GX673" t="s">
        <v>252</v>
      </c>
      <c r="GY673" t="s">
        <v>314</v>
      </c>
      <c r="GZ673" t="s">
        <v>241</v>
      </c>
      <c r="HA673" t="s">
        <v>298</v>
      </c>
      <c r="HB673" t="s">
        <v>241</v>
      </c>
      <c r="HC673" t="s">
        <v>315</v>
      </c>
      <c r="HD673" t="s">
        <v>361</v>
      </c>
      <c r="HE673" t="s">
        <v>317</v>
      </c>
      <c r="HF673" t="s">
        <v>299</v>
      </c>
      <c r="HG673" t="s">
        <v>362</v>
      </c>
      <c r="HH673" t="s">
        <v>299</v>
      </c>
      <c r="HI673" t="s">
        <v>241</v>
      </c>
      <c r="HJ673" t="s">
        <v>214</v>
      </c>
      <c r="HK673" t="s">
        <v>3688</v>
      </c>
      <c r="HL673" s="12"/>
      <c r="HM673">
        <v>0.25</v>
      </c>
      <c r="HN673">
        <v>0.25</v>
      </c>
      <c r="HO673">
        <v>1</v>
      </c>
      <c r="HP673">
        <v>0.75</v>
      </c>
      <c r="HQ673">
        <v>1</v>
      </c>
      <c r="HR673">
        <v>0.25</v>
      </c>
      <c r="HS673">
        <v>1</v>
      </c>
      <c r="HT673">
        <v>1</v>
      </c>
      <c r="HU673">
        <v>0</v>
      </c>
      <c r="HV673">
        <v>0.25</v>
      </c>
      <c r="HW673">
        <v>0.25</v>
      </c>
      <c r="HX673">
        <v>0.75</v>
      </c>
      <c r="HY673">
        <v>1</v>
      </c>
      <c r="HZ673">
        <v>0.5</v>
      </c>
      <c r="IA673" s="4">
        <v>1</v>
      </c>
      <c r="IB673">
        <v>0.75</v>
      </c>
      <c r="IC673">
        <v>0.25</v>
      </c>
      <c r="ID673">
        <v>0.75</v>
      </c>
      <c r="IE673">
        <v>0.75</v>
      </c>
      <c r="IG673">
        <v>1</v>
      </c>
      <c r="IH673">
        <v>0.75</v>
      </c>
      <c r="II673">
        <v>1</v>
      </c>
      <c r="IJ673">
        <v>0</v>
      </c>
      <c r="IK673">
        <v>1</v>
      </c>
      <c r="IL673">
        <v>1</v>
      </c>
      <c r="IM673">
        <v>0.75</v>
      </c>
      <c r="IN673">
        <v>1</v>
      </c>
      <c r="IO673">
        <v>0</v>
      </c>
      <c r="IP673">
        <v>0</v>
      </c>
      <c r="IQ673">
        <v>0</v>
      </c>
      <c r="IS673">
        <f t="shared" si="575"/>
        <v>3.7499999999999999E-2</v>
      </c>
      <c r="IT673">
        <f t="shared" si="576"/>
        <v>0.03</v>
      </c>
      <c r="IU673">
        <f t="shared" si="577"/>
        <v>0.08</v>
      </c>
      <c r="IV673">
        <f t="shared" si="578"/>
        <v>7.5000000000000011E-2</v>
      </c>
      <c r="IW673">
        <f t="shared" si="579"/>
        <v>0.08</v>
      </c>
      <c r="IX673">
        <f t="shared" si="580"/>
        <v>3.2500000000000001E-2</v>
      </c>
      <c r="IY673">
        <f t="shared" si="581"/>
        <v>0.1</v>
      </c>
      <c r="IZ673">
        <f t="shared" si="582"/>
        <v>0.11</v>
      </c>
      <c r="JA673">
        <f t="shared" si="583"/>
        <v>0</v>
      </c>
      <c r="JB673">
        <f t="shared" si="584"/>
        <v>2.5000000000000001E-2</v>
      </c>
      <c r="JC673">
        <f t="shared" si="585"/>
        <v>0.03</v>
      </c>
      <c r="JD673">
        <f t="shared" si="586"/>
        <v>8.2500000000000004E-2</v>
      </c>
      <c r="JE673">
        <f t="shared" si="587"/>
        <v>7.0000000000000007E-2</v>
      </c>
      <c r="JF673">
        <f t="shared" si="588"/>
        <v>0.06</v>
      </c>
      <c r="JG673" s="5">
        <f t="shared" si="589"/>
        <v>0.05</v>
      </c>
      <c r="JH673">
        <f t="shared" si="590"/>
        <v>0</v>
      </c>
      <c r="JI673">
        <f t="shared" si="590"/>
        <v>0</v>
      </c>
      <c r="JJ673">
        <f t="shared" si="591"/>
        <v>0.15000000000000002</v>
      </c>
      <c r="JK673">
        <f t="shared" si="592"/>
        <v>0.11249999999999999</v>
      </c>
      <c r="JL673" s="6">
        <f t="shared" si="593"/>
        <v>4.3333333333333328E-2</v>
      </c>
      <c r="JM673">
        <f t="shared" si="594"/>
        <v>0.12</v>
      </c>
      <c r="JN673">
        <f t="shared" si="595"/>
        <v>3.7500000000000006E-2</v>
      </c>
      <c r="JO673">
        <f t="shared" si="596"/>
        <v>0.15</v>
      </c>
      <c r="JP673">
        <f t="shared" si="597"/>
        <v>0</v>
      </c>
      <c r="JQ673">
        <f t="shared" si="598"/>
        <v>0.12</v>
      </c>
      <c r="JR673">
        <f t="shared" si="599"/>
        <v>0.11</v>
      </c>
      <c r="JS673">
        <f t="shared" si="600"/>
        <v>7.5000000000000011E-2</v>
      </c>
      <c r="JT673">
        <f t="shared" si="600"/>
        <v>0.1</v>
      </c>
      <c r="JU673">
        <f t="shared" si="601"/>
        <v>0</v>
      </c>
      <c r="JV673">
        <f t="shared" si="601"/>
        <v>0</v>
      </c>
      <c r="JW673">
        <f t="shared" si="602"/>
        <v>0</v>
      </c>
      <c r="JY673">
        <f t="shared" si="603"/>
        <v>1.2500000000000001E-2</v>
      </c>
      <c r="JZ673">
        <f t="shared" si="604"/>
        <v>0.02</v>
      </c>
      <c r="KA673">
        <f t="shared" si="605"/>
        <v>0.02</v>
      </c>
      <c r="KB673">
        <f t="shared" si="605"/>
        <v>1.4999999999999999E-2</v>
      </c>
      <c r="KC673">
        <f t="shared" si="606"/>
        <v>0.04</v>
      </c>
      <c r="KD673">
        <f t="shared" si="631"/>
        <v>7.4999999999999997E-3</v>
      </c>
      <c r="KE673">
        <f t="shared" si="631"/>
        <v>0.03</v>
      </c>
      <c r="KF673">
        <f t="shared" si="631"/>
        <v>0.03</v>
      </c>
      <c r="KG673">
        <f t="shared" si="630"/>
        <v>0</v>
      </c>
      <c r="KH673">
        <f t="shared" si="630"/>
        <v>7.4999999999999997E-3</v>
      </c>
      <c r="KI673">
        <f t="shared" si="630"/>
        <v>7.4999999999999997E-3</v>
      </c>
      <c r="KJ673">
        <f t="shared" si="630"/>
        <v>2.2499999999999999E-2</v>
      </c>
      <c r="KK673">
        <f t="shared" si="607"/>
        <v>0.02</v>
      </c>
      <c r="KL673">
        <f t="shared" si="608"/>
        <v>0.02</v>
      </c>
      <c r="KM673" s="5">
        <f t="shared" si="609"/>
        <v>0.05</v>
      </c>
      <c r="KN673">
        <f t="shared" si="610"/>
        <v>0</v>
      </c>
      <c r="KO673">
        <f t="shared" si="610"/>
        <v>0</v>
      </c>
      <c r="KP673">
        <f t="shared" si="611"/>
        <v>4.4999999999999998E-2</v>
      </c>
      <c r="KQ673">
        <f t="shared" si="612"/>
        <v>2.2499999999999999E-2</v>
      </c>
      <c r="KR673" s="6">
        <f t="shared" si="613"/>
        <v>2.1666666666666664E-2</v>
      </c>
      <c r="KS673">
        <f t="shared" si="614"/>
        <v>0.04</v>
      </c>
      <c r="KT673">
        <f t="shared" si="615"/>
        <v>2.2499999999999999E-2</v>
      </c>
      <c r="KU673">
        <f t="shared" si="616"/>
        <v>0.04</v>
      </c>
      <c r="KV673">
        <f t="shared" si="617"/>
        <v>0</v>
      </c>
      <c r="KW673">
        <f t="shared" si="618"/>
        <v>0.01</v>
      </c>
      <c r="KX673">
        <f t="shared" si="619"/>
        <v>0</v>
      </c>
      <c r="KY673">
        <f t="shared" si="620"/>
        <v>0.03</v>
      </c>
      <c r="KZ673">
        <f t="shared" si="621"/>
        <v>0.03</v>
      </c>
      <c r="LA673">
        <f t="shared" si="622"/>
        <v>0</v>
      </c>
      <c r="LB673">
        <f t="shared" si="622"/>
        <v>0</v>
      </c>
      <c r="LC673">
        <f t="shared" si="623"/>
        <v>0</v>
      </c>
      <c r="LE673" t="str">
        <f t="shared" si="629"/>
        <v>Niger</v>
      </c>
      <c r="LF673">
        <f t="shared" si="624"/>
        <v>0.54500000000000004</v>
      </c>
      <c r="LG673" s="6">
        <f t="shared" si="625"/>
        <v>0.62333333333333341</v>
      </c>
      <c r="LH673">
        <f t="shared" si="626"/>
        <v>0.71250000000000002</v>
      </c>
      <c r="LI673" s="6">
        <f t="shared" si="627"/>
        <v>0.56416666666666671</v>
      </c>
      <c r="LJ673">
        <f t="shared" si="628"/>
        <v>0</v>
      </c>
    </row>
    <row r="674" spans="1:322" x14ac:dyDescent="0.35">
      <c r="A674" s="8">
        <v>44873</v>
      </c>
      <c r="B674" t="s">
        <v>3689</v>
      </c>
      <c r="D674" s="24" t="s">
        <v>321</v>
      </c>
      <c r="E674" s="24" t="s">
        <v>321</v>
      </c>
      <c r="F674" s="24">
        <v>26</v>
      </c>
      <c r="G674" s="24" t="s">
        <v>1096</v>
      </c>
      <c r="H674" s="24" t="s">
        <v>1818</v>
      </c>
      <c r="I674" s="24" t="s">
        <v>1097</v>
      </c>
      <c r="J674" s="24" t="s">
        <v>207</v>
      </c>
      <c r="K674" s="25">
        <v>44584</v>
      </c>
      <c r="L674" s="25">
        <v>44584</v>
      </c>
      <c r="M674" s="25">
        <v>44638</v>
      </c>
      <c r="N674" s="24" t="s">
        <v>261</v>
      </c>
      <c r="O674" s="24" t="s">
        <v>261</v>
      </c>
      <c r="P674" s="24" t="s">
        <v>261</v>
      </c>
      <c r="Q674" s="24" t="s">
        <v>262</v>
      </c>
      <c r="R674" s="25" t="s">
        <v>262</v>
      </c>
      <c r="S674" s="25" t="s">
        <v>262</v>
      </c>
      <c r="T674" s="24" t="s">
        <v>263</v>
      </c>
      <c r="U674" s="24" t="s">
        <v>261</v>
      </c>
      <c r="V674" s="25" t="s">
        <v>262</v>
      </c>
      <c r="W674" s="24" t="s">
        <v>261</v>
      </c>
      <c r="X674" s="25" t="s">
        <v>262</v>
      </c>
      <c r="Y674" s="24" t="s">
        <v>263</v>
      </c>
      <c r="Z674" s="25">
        <v>44796</v>
      </c>
      <c r="AA674" s="24" t="s">
        <v>264</v>
      </c>
      <c r="AB674" s="24" t="s">
        <v>265</v>
      </c>
      <c r="AC674" s="24" t="s">
        <v>3211</v>
      </c>
      <c r="AD674" s="24" t="s">
        <v>267</v>
      </c>
      <c r="AE674" s="24" t="s">
        <v>262</v>
      </c>
      <c r="AF674" s="24" t="s">
        <v>262</v>
      </c>
      <c r="AG674" s="31" t="s">
        <v>262</v>
      </c>
      <c r="AH674" s="24" t="s">
        <v>263</v>
      </c>
      <c r="AI674" s="24">
        <v>44719</v>
      </c>
      <c r="AJ674" s="25">
        <v>44723</v>
      </c>
      <c r="AK674" s="24" t="s">
        <v>268</v>
      </c>
      <c r="AL674" s="24" t="s">
        <v>994</v>
      </c>
      <c r="AM674" s="24" t="s">
        <v>265</v>
      </c>
      <c r="AN674" s="24" t="s">
        <v>270</v>
      </c>
      <c r="AO674" s="24" t="s">
        <v>261</v>
      </c>
      <c r="AP674" s="24" t="s">
        <v>261</v>
      </c>
      <c r="AQ674" s="25" t="s">
        <v>262</v>
      </c>
      <c r="AR674" s="24" t="s">
        <v>261</v>
      </c>
      <c r="AS674" s="25" t="s">
        <v>262</v>
      </c>
      <c r="AT674" s="24" t="s">
        <v>261</v>
      </c>
      <c r="AU674" s="25" t="s">
        <v>262</v>
      </c>
      <c r="AV674" s="24" t="s">
        <v>261</v>
      </c>
      <c r="AW674" s="25" t="s">
        <v>262</v>
      </c>
      <c r="AX674" s="24" t="s">
        <v>261</v>
      </c>
      <c r="AY674" s="25" t="s">
        <v>262</v>
      </c>
      <c r="AZ674" s="27" t="s">
        <v>262</v>
      </c>
      <c r="BA674" s="27" t="s">
        <v>262</v>
      </c>
      <c r="BB674" s="24" t="s">
        <v>261</v>
      </c>
      <c r="BC674" s="25" t="s">
        <v>262</v>
      </c>
      <c r="BD674" s="24" t="s">
        <v>261</v>
      </c>
      <c r="BE674" s="26" t="s">
        <v>262</v>
      </c>
      <c r="BF674" t="s">
        <v>207</v>
      </c>
      <c r="BG674" t="s">
        <v>509</v>
      </c>
      <c r="BH674" t="s">
        <v>208</v>
      </c>
      <c r="BI674" t="s">
        <v>328</v>
      </c>
      <c r="BJ674" t="s">
        <v>210</v>
      </c>
      <c r="BK674" t="s">
        <v>274</v>
      </c>
      <c r="BL674" t="s">
        <v>212</v>
      </c>
      <c r="BM674" t="s">
        <v>3303</v>
      </c>
      <c r="BN674" t="s">
        <v>214</v>
      </c>
      <c r="BO674" t="s">
        <v>821</v>
      </c>
      <c r="BP674" t="s">
        <v>219</v>
      </c>
      <c r="BQ674" t="s">
        <v>216</v>
      </c>
      <c r="BR674" t="s">
        <v>3304</v>
      </c>
      <c r="BS674" t="s">
        <v>3213</v>
      </c>
      <c r="BT674" t="s">
        <v>3266</v>
      </c>
      <c r="BU674" t="s">
        <v>3304</v>
      </c>
      <c r="BV674" t="s">
        <v>214</v>
      </c>
      <c r="CC674" t="s">
        <v>214</v>
      </c>
      <c r="CG674" t="s">
        <v>219</v>
      </c>
      <c r="CI674" t="s">
        <v>220</v>
      </c>
      <c r="CJ674" t="s">
        <v>3690</v>
      </c>
      <c r="CK674" t="s">
        <v>333</v>
      </c>
      <c r="CL674" t="s">
        <v>282</v>
      </c>
      <c r="CN674" t="s">
        <v>283</v>
      </c>
      <c r="CP674" t="s">
        <v>307</v>
      </c>
      <c r="CQ674" t="s">
        <v>284</v>
      </c>
      <c r="CR674" t="s">
        <v>244</v>
      </c>
      <c r="CS674" t="s">
        <v>244</v>
      </c>
      <c r="CT674" t="s">
        <v>219</v>
      </c>
      <c r="CU674" t="s">
        <v>214</v>
      </c>
      <c r="CV674" t="s">
        <v>244</v>
      </c>
      <c r="CW674" t="s">
        <v>244</v>
      </c>
      <c r="CX674" t="s">
        <v>450</v>
      </c>
      <c r="CY674" t="s">
        <v>287</v>
      </c>
      <c r="CZ674" t="s">
        <v>214</v>
      </c>
      <c r="DA674" t="s">
        <v>214</v>
      </c>
      <c r="DB674" t="s">
        <v>229</v>
      </c>
      <c r="DC674" t="s">
        <v>230</v>
      </c>
      <c r="DD674" t="s">
        <v>214</v>
      </c>
      <c r="DE674" t="s">
        <v>546</v>
      </c>
      <c r="DG674" t="s">
        <v>546</v>
      </c>
      <c r="DI674" t="s">
        <v>2472</v>
      </c>
      <c r="DK674" t="s">
        <v>237</v>
      </c>
      <c r="DL674" t="s">
        <v>237</v>
      </c>
      <c r="DM674" t="s">
        <v>219</v>
      </c>
      <c r="DN674" t="s">
        <v>219</v>
      </c>
      <c r="DO674" t="s">
        <v>414</v>
      </c>
      <c r="DP674" t="s">
        <v>399</v>
      </c>
      <c r="DR674" t="s">
        <v>399</v>
      </c>
      <c r="DT674" t="s">
        <v>214</v>
      </c>
      <c r="DU674" t="s">
        <v>214</v>
      </c>
      <c r="DV674" t="s">
        <v>2316</v>
      </c>
      <c r="DX674" t="s">
        <v>242</v>
      </c>
      <c r="DY674" t="s">
        <v>242</v>
      </c>
      <c r="DZ674" t="s">
        <v>238</v>
      </c>
      <c r="EA674" t="s">
        <v>242</v>
      </c>
      <c r="EB674" t="s">
        <v>242</v>
      </c>
      <c r="EC674" t="s">
        <v>242</v>
      </c>
      <c r="ED674" t="s">
        <v>242</v>
      </c>
      <c r="EE674" t="s">
        <v>214</v>
      </c>
      <c r="EF674" t="s">
        <v>214</v>
      </c>
      <c r="EG674" t="s">
        <v>214</v>
      </c>
      <c r="EI674" t="s">
        <v>214</v>
      </c>
      <c r="EK674" t="s">
        <v>242</v>
      </c>
      <c r="EL674" t="s">
        <v>242</v>
      </c>
      <c r="EM674" t="s">
        <v>240</v>
      </c>
      <c r="EN674" t="s">
        <v>240</v>
      </c>
      <c r="EO674" t="s">
        <v>240</v>
      </c>
      <c r="EP674" t="s">
        <v>240</v>
      </c>
      <c r="EQ674" t="s">
        <v>214</v>
      </c>
      <c r="ER674" t="s">
        <v>214</v>
      </c>
      <c r="ES674" t="s">
        <v>237</v>
      </c>
      <c r="ET674" t="s">
        <v>237</v>
      </c>
      <c r="EU674" t="s">
        <v>242</v>
      </c>
      <c r="EV674" t="s">
        <v>242</v>
      </c>
      <c r="EW674" t="s">
        <v>310</v>
      </c>
      <c r="EX674" t="s">
        <v>310</v>
      </c>
      <c r="EY674" t="s">
        <v>237</v>
      </c>
      <c r="EZ674" t="s">
        <v>241</v>
      </c>
      <c r="FA674" t="s">
        <v>241</v>
      </c>
      <c r="FB674" t="s">
        <v>237</v>
      </c>
      <c r="FC674" t="s">
        <v>242</v>
      </c>
      <c r="FD674" t="s">
        <v>242</v>
      </c>
      <c r="FE674" t="s">
        <v>250</v>
      </c>
      <c r="FF674" t="s">
        <v>250</v>
      </c>
      <c r="FG674" t="s">
        <v>242</v>
      </c>
      <c r="FH674" t="s">
        <v>242</v>
      </c>
      <c r="FI674" t="s">
        <v>214</v>
      </c>
      <c r="FJ674" t="s">
        <v>214</v>
      </c>
      <c r="FK674" t="s">
        <v>214</v>
      </c>
      <c r="FL674" t="s">
        <v>214</v>
      </c>
      <c r="FM674" t="s">
        <v>292</v>
      </c>
      <c r="FN674" t="s">
        <v>292</v>
      </c>
      <c r="FO674" t="s">
        <v>219</v>
      </c>
      <c r="FP674" t="s">
        <v>219</v>
      </c>
      <c r="FQ674" t="s">
        <v>241</v>
      </c>
      <c r="FR674" t="s">
        <v>241</v>
      </c>
      <c r="FS674" t="s">
        <v>241</v>
      </c>
      <c r="FT674" t="s">
        <v>241</v>
      </c>
      <c r="FU674" t="s">
        <v>219</v>
      </c>
      <c r="FV674" t="s">
        <v>241</v>
      </c>
      <c r="FW674" t="s">
        <v>241</v>
      </c>
      <c r="FX674" t="s">
        <v>241</v>
      </c>
      <c r="FY674" t="s">
        <v>241</v>
      </c>
      <c r="FZ674" t="s">
        <v>248</v>
      </c>
      <c r="GA674" t="s">
        <v>248</v>
      </c>
      <c r="GB674" t="s">
        <v>227</v>
      </c>
      <c r="GC674" t="s">
        <v>227</v>
      </c>
      <c r="GD674" t="s">
        <v>249</v>
      </c>
      <c r="GE674" t="s">
        <v>241</v>
      </c>
      <c r="GF674" t="s">
        <v>249</v>
      </c>
      <c r="GG674" t="s">
        <v>244</v>
      </c>
      <c r="GH674" t="s">
        <v>241</v>
      </c>
      <c r="GI674" t="s">
        <v>244</v>
      </c>
      <c r="GJ674" t="s">
        <v>244</v>
      </c>
      <c r="GK674" t="s">
        <v>244</v>
      </c>
      <c r="GL674" t="s">
        <v>227</v>
      </c>
      <c r="GM674" t="s">
        <v>227</v>
      </c>
      <c r="GN674" t="s">
        <v>219</v>
      </c>
      <c r="GO674" t="s">
        <v>219</v>
      </c>
      <c r="GP674" t="s">
        <v>294</v>
      </c>
      <c r="GQ674" t="s">
        <v>294</v>
      </c>
      <c r="GR674" t="s">
        <v>295</v>
      </c>
      <c r="GS674" t="s">
        <v>214</v>
      </c>
      <c r="GT674" t="s">
        <v>241</v>
      </c>
      <c r="GU674" t="s">
        <v>214</v>
      </c>
      <c r="GV674" t="s">
        <v>241</v>
      </c>
      <c r="GW674" t="s">
        <v>297</v>
      </c>
      <c r="GX674" t="s">
        <v>297</v>
      </c>
      <c r="GY674" t="s">
        <v>254</v>
      </c>
      <c r="GZ674" t="s">
        <v>241</v>
      </c>
      <c r="HA674" t="s">
        <v>298</v>
      </c>
      <c r="HB674" t="s">
        <v>241</v>
      </c>
      <c r="HC674" t="s">
        <v>315</v>
      </c>
      <c r="HD674" t="s">
        <v>316</v>
      </c>
      <c r="HE674" t="s">
        <v>343</v>
      </c>
      <c r="HF674" t="s">
        <v>3691</v>
      </c>
      <c r="HG674" t="s">
        <v>362</v>
      </c>
      <c r="HH674" t="s">
        <v>299</v>
      </c>
      <c r="HI674" t="s">
        <v>241</v>
      </c>
      <c r="HJ674" t="s">
        <v>219</v>
      </c>
      <c r="HK674" t="s">
        <v>299</v>
      </c>
      <c r="HL674" s="12"/>
      <c r="HM674">
        <v>0.25</v>
      </c>
      <c r="HN674">
        <v>0.75</v>
      </c>
      <c r="HO674">
        <v>0</v>
      </c>
      <c r="HP674">
        <v>0.75</v>
      </c>
      <c r="HQ674">
        <v>0</v>
      </c>
      <c r="HR674">
        <v>0.5</v>
      </c>
      <c r="HS674">
        <v>0</v>
      </c>
      <c r="HT674">
        <v>1</v>
      </c>
      <c r="HU674">
        <v>0</v>
      </c>
      <c r="HV674">
        <v>0.75</v>
      </c>
      <c r="HW674">
        <v>0.75</v>
      </c>
      <c r="HX674">
        <v>0.75</v>
      </c>
      <c r="HY674">
        <v>1</v>
      </c>
      <c r="HZ674">
        <v>0.75</v>
      </c>
      <c r="IA674" s="4">
        <v>1</v>
      </c>
      <c r="IB674">
        <v>0.5</v>
      </c>
      <c r="IC674">
        <v>0.75</v>
      </c>
      <c r="ID674">
        <v>0.5</v>
      </c>
      <c r="IE674">
        <v>0.75</v>
      </c>
      <c r="IG674">
        <v>0.5</v>
      </c>
      <c r="IH674">
        <v>0.75</v>
      </c>
      <c r="II674">
        <v>1</v>
      </c>
      <c r="IJ674">
        <v>0.75</v>
      </c>
      <c r="IK674">
        <v>1</v>
      </c>
      <c r="IL674">
        <v>0.75</v>
      </c>
      <c r="IM674">
        <v>0.75</v>
      </c>
      <c r="IN674">
        <v>1</v>
      </c>
      <c r="IO674">
        <v>1</v>
      </c>
      <c r="IQ674">
        <v>0</v>
      </c>
      <c r="IS674">
        <f t="shared" si="575"/>
        <v>3.7499999999999999E-2</v>
      </c>
      <c r="IT674">
        <f t="shared" si="576"/>
        <v>0.09</v>
      </c>
      <c r="IU674">
        <f t="shared" si="577"/>
        <v>0</v>
      </c>
      <c r="IV674">
        <f t="shared" si="578"/>
        <v>7.5000000000000011E-2</v>
      </c>
      <c r="IW674">
        <f t="shared" si="579"/>
        <v>0</v>
      </c>
      <c r="IX674">
        <f t="shared" si="580"/>
        <v>6.5000000000000002E-2</v>
      </c>
      <c r="IY674">
        <f t="shared" si="581"/>
        <v>0</v>
      </c>
      <c r="IZ674">
        <f t="shared" si="582"/>
        <v>0.11</v>
      </c>
      <c r="JA674">
        <f t="shared" si="583"/>
        <v>0</v>
      </c>
      <c r="JB674">
        <f t="shared" si="584"/>
        <v>7.5000000000000011E-2</v>
      </c>
      <c r="JC674">
        <f t="shared" si="585"/>
        <v>0.09</v>
      </c>
      <c r="JD674">
        <f t="shared" si="586"/>
        <v>8.2500000000000004E-2</v>
      </c>
      <c r="JE674">
        <f t="shared" si="587"/>
        <v>7.0000000000000007E-2</v>
      </c>
      <c r="JF674">
        <f t="shared" si="588"/>
        <v>0.09</v>
      </c>
      <c r="JG674" s="5">
        <f t="shared" si="589"/>
        <v>0.05</v>
      </c>
      <c r="JH674">
        <f t="shared" si="590"/>
        <v>0</v>
      </c>
      <c r="JI674">
        <f t="shared" si="590"/>
        <v>0</v>
      </c>
      <c r="JJ674">
        <f t="shared" si="591"/>
        <v>0.1</v>
      </c>
      <c r="JK674">
        <f t="shared" si="592"/>
        <v>0.11249999999999999</v>
      </c>
      <c r="JL674" s="6">
        <f t="shared" si="593"/>
        <v>5.333333333333333E-2</v>
      </c>
      <c r="JM674">
        <f t="shared" si="594"/>
        <v>0.06</v>
      </c>
      <c r="JN674">
        <f t="shared" si="595"/>
        <v>3.7500000000000006E-2</v>
      </c>
      <c r="JO674">
        <f t="shared" si="596"/>
        <v>0.15</v>
      </c>
      <c r="JP674">
        <f t="shared" si="597"/>
        <v>7.5000000000000011E-2</v>
      </c>
      <c r="JQ674">
        <f t="shared" si="598"/>
        <v>0.12</v>
      </c>
      <c r="JR674">
        <f t="shared" si="599"/>
        <v>8.2500000000000004E-2</v>
      </c>
      <c r="JS674">
        <f t="shared" si="600"/>
        <v>7.5000000000000011E-2</v>
      </c>
      <c r="JT674">
        <f t="shared" si="600"/>
        <v>0.1</v>
      </c>
      <c r="JU674">
        <f t="shared" si="601"/>
        <v>1</v>
      </c>
      <c r="JV674">
        <f t="shared" si="601"/>
        <v>0</v>
      </c>
      <c r="JW674">
        <f t="shared" si="602"/>
        <v>0.15</v>
      </c>
      <c r="JY674">
        <f t="shared" si="603"/>
        <v>1.2500000000000001E-2</v>
      </c>
      <c r="JZ674">
        <f t="shared" si="604"/>
        <v>0.06</v>
      </c>
      <c r="KA674">
        <f t="shared" si="605"/>
        <v>0</v>
      </c>
      <c r="KB674">
        <f t="shared" si="605"/>
        <v>1.4999999999999999E-2</v>
      </c>
      <c r="KC674">
        <f t="shared" si="606"/>
        <v>0</v>
      </c>
      <c r="KD674">
        <f t="shared" si="631"/>
        <v>1.4999999999999999E-2</v>
      </c>
      <c r="KE674">
        <f t="shared" si="631"/>
        <v>0</v>
      </c>
      <c r="KF674">
        <f t="shared" si="631"/>
        <v>0.03</v>
      </c>
      <c r="KG674">
        <f t="shared" si="630"/>
        <v>0</v>
      </c>
      <c r="KH674">
        <f t="shared" si="630"/>
        <v>2.2499999999999999E-2</v>
      </c>
      <c r="KI674">
        <f t="shared" si="630"/>
        <v>2.2499999999999999E-2</v>
      </c>
      <c r="KJ674">
        <f t="shared" si="630"/>
        <v>2.2499999999999999E-2</v>
      </c>
      <c r="KK674">
        <f t="shared" si="607"/>
        <v>0.02</v>
      </c>
      <c r="KL674">
        <f t="shared" si="608"/>
        <v>0.03</v>
      </c>
      <c r="KM674" s="5">
        <f t="shared" si="609"/>
        <v>0.05</v>
      </c>
      <c r="KN674">
        <f t="shared" si="610"/>
        <v>0</v>
      </c>
      <c r="KO674">
        <f t="shared" si="610"/>
        <v>0</v>
      </c>
      <c r="KP674">
        <f t="shared" si="611"/>
        <v>0.03</v>
      </c>
      <c r="KQ674">
        <f t="shared" si="612"/>
        <v>2.2499999999999999E-2</v>
      </c>
      <c r="KR674" s="6">
        <f t="shared" si="613"/>
        <v>2.6666666666666665E-2</v>
      </c>
      <c r="KS674">
        <f t="shared" si="614"/>
        <v>0.02</v>
      </c>
      <c r="KT674">
        <f t="shared" si="615"/>
        <v>2.2499999999999999E-2</v>
      </c>
      <c r="KU674">
        <f t="shared" si="616"/>
        <v>0.04</v>
      </c>
      <c r="KV674">
        <f t="shared" si="617"/>
        <v>3.7500000000000006E-2</v>
      </c>
      <c r="KW674">
        <f t="shared" si="618"/>
        <v>0.01</v>
      </c>
      <c r="KX674">
        <f t="shared" si="619"/>
        <v>0</v>
      </c>
      <c r="KY674">
        <f t="shared" si="620"/>
        <v>0.03</v>
      </c>
      <c r="KZ674">
        <f t="shared" si="621"/>
        <v>0.03</v>
      </c>
      <c r="LA674">
        <f t="shared" si="622"/>
        <v>1</v>
      </c>
      <c r="LB674">
        <f t="shared" si="622"/>
        <v>0</v>
      </c>
      <c r="LC674">
        <f t="shared" si="623"/>
        <v>0.1</v>
      </c>
      <c r="LE674" t="str">
        <f t="shared" si="629"/>
        <v>Niger</v>
      </c>
      <c r="LF674">
        <f t="shared" si="624"/>
        <v>0.3775</v>
      </c>
      <c r="LG674" s="6">
        <f t="shared" si="625"/>
        <v>0.72333333333333327</v>
      </c>
      <c r="LH674">
        <f t="shared" si="626"/>
        <v>0.85000000000000009</v>
      </c>
      <c r="LI674" s="6">
        <f t="shared" si="627"/>
        <v>0.66916666666666669</v>
      </c>
      <c r="LJ674">
        <f t="shared" si="628"/>
        <v>0</v>
      </c>
    </row>
    <row r="675" spans="1:322" x14ac:dyDescent="0.35">
      <c r="A675" s="8">
        <v>44874</v>
      </c>
      <c r="B675" t="s">
        <v>3692</v>
      </c>
      <c r="D675" s="27" t="s">
        <v>321</v>
      </c>
      <c r="E675" s="27" t="s">
        <v>321</v>
      </c>
      <c r="F675" s="27">
        <v>33</v>
      </c>
      <c r="G675" s="27" t="s">
        <v>1096</v>
      </c>
      <c r="H675" s="27" t="s">
        <v>1818</v>
      </c>
      <c r="I675" s="27" t="s">
        <v>1097</v>
      </c>
      <c r="J675" s="27" t="s">
        <v>207</v>
      </c>
      <c r="K675" s="28">
        <v>44584</v>
      </c>
      <c r="L675" s="28">
        <v>44584</v>
      </c>
      <c r="M675" s="28">
        <v>44638</v>
      </c>
      <c r="N675" s="27" t="s">
        <v>261</v>
      </c>
      <c r="O675" s="27" t="s">
        <v>261</v>
      </c>
      <c r="P675" s="27" t="s">
        <v>261</v>
      </c>
      <c r="Q675" s="27" t="s">
        <v>262</v>
      </c>
      <c r="R675" s="28" t="s">
        <v>262</v>
      </c>
      <c r="S675" s="28" t="s">
        <v>262</v>
      </c>
      <c r="T675" s="27" t="s">
        <v>263</v>
      </c>
      <c r="U675" s="27" t="s">
        <v>261</v>
      </c>
      <c r="V675" s="28" t="s">
        <v>262</v>
      </c>
      <c r="W675" s="27" t="s">
        <v>261</v>
      </c>
      <c r="X675" s="28" t="s">
        <v>262</v>
      </c>
      <c r="Y675" s="27" t="s">
        <v>263</v>
      </c>
      <c r="Z675" s="28">
        <v>44796</v>
      </c>
      <c r="AA675" s="27" t="s">
        <v>264</v>
      </c>
      <c r="AB675" s="27" t="s">
        <v>265</v>
      </c>
      <c r="AC675" s="27" t="s">
        <v>3211</v>
      </c>
      <c r="AD675" s="27" t="s">
        <v>267</v>
      </c>
      <c r="AE675" s="27" t="s">
        <v>262</v>
      </c>
      <c r="AF675" s="27" t="s">
        <v>262</v>
      </c>
      <c r="AG675" s="29" t="s">
        <v>262</v>
      </c>
      <c r="AH675" s="27" t="s">
        <v>263</v>
      </c>
      <c r="AI675" s="27">
        <v>44719</v>
      </c>
      <c r="AJ675" s="28">
        <v>44723</v>
      </c>
      <c r="AK675" s="27" t="s">
        <v>268</v>
      </c>
      <c r="AL675" s="27" t="s">
        <v>994</v>
      </c>
      <c r="AM675" s="27" t="s">
        <v>265</v>
      </c>
      <c r="AN675" s="27" t="s">
        <v>270</v>
      </c>
      <c r="AO675" s="27" t="s">
        <v>261</v>
      </c>
      <c r="AP675" s="27" t="s">
        <v>261</v>
      </c>
      <c r="AQ675" s="28" t="s">
        <v>262</v>
      </c>
      <c r="AR675" s="27" t="s">
        <v>261</v>
      </c>
      <c r="AS675" s="28" t="s">
        <v>262</v>
      </c>
      <c r="AT675" s="27" t="s">
        <v>261</v>
      </c>
      <c r="AU675" s="28" t="s">
        <v>262</v>
      </c>
      <c r="AV675" s="27" t="s">
        <v>261</v>
      </c>
      <c r="AW675" s="28" t="s">
        <v>262</v>
      </c>
      <c r="AX675" s="27" t="s">
        <v>261</v>
      </c>
      <c r="AY675" s="28" t="s">
        <v>262</v>
      </c>
      <c r="AZ675" s="27" t="s">
        <v>262</v>
      </c>
      <c r="BA675" s="27" t="s">
        <v>262</v>
      </c>
      <c r="BB675" s="27" t="s">
        <v>261</v>
      </c>
      <c r="BC675" s="28" t="s">
        <v>262</v>
      </c>
      <c r="BD675" s="27" t="s">
        <v>261</v>
      </c>
      <c r="BE675" s="30" t="s">
        <v>262</v>
      </c>
      <c r="BF675" t="s">
        <v>207</v>
      </c>
      <c r="BG675" t="s">
        <v>509</v>
      </c>
      <c r="BH675" t="s">
        <v>208</v>
      </c>
      <c r="BI675" t="s">
        <v>1588</v>
      </c>
      <c r="BJ675" t="s">
        <v>210</v>
      </c>
      <c r="BK675" t="s">
        <v>211</v>
      </c>
      <c r="BL675" t="s">
        <v>212</v>
      </c>
      <c r="BM675" t="s">
        <v>275</v>
      </c>
      <c r="BN675" t="s">
        <v>214</v>
      </c>
      <c r="BO675" t="s">
        <v>753</v>
      </c>
      <c r="BP675" t="s">
        <v>219</v>
      </c>
      <c r="BQ675" t="s">
        <v>216</v>
      </c>
      <c r="BR675" t="s">
        <v>207</v>
      </c>
      <c r="BS675" t="s">
        <v>3213</v>
      </c>
      <c r="BT675" t="s">
        <v>3558</v>
      </c>
      <c r="BU675" t="s">
        <v>3693</v>
      </c>
      <c r="BV675" t="s">
        <v>214</v>
      </c>
      <c r="CC675" t="s">
        <v>214</v>
      </c>
      <c r="CG675" t="s">
        <v>219</v>
      </c>
      <c r="CI675" t="s">
        <v>333</v>
      </c>
      <c r="CJ675" t="s">
        <v>305</v>
      </c>
      <c r="CK675" t="s">
        <v>220</v>
      </c>
      <c r="CL675" t="s">
        <v>644</v>
      </c>
      <c r="CN675" t="s">
        <v>306</v>
      </c>
      <c r="CP675" t="s">
        <v>369</v>
      </c>
      <c r="CQ675" t="s">
        <v>307</v>
      </c>
      <c r="CR675" t="s">
        <v>250</v>
      </c>
      <c r="CS675" t="s">
        <v>286</v>
      </c>
      <c r="CT675" t="s">
        <v>214</v>
      </c>
      <c r="CU675" t="s">
        <v>219</v>
      </c>
      <c r="CV675" t="s">
        <v>250</v>
      </c>
      <c r="CW675" t="s">
        <v>286</v>
      </c>
      <c r="CX675" t="s">
        <v>287</v>
      </c>
      <c r="CY675" t="s">
        <v>353</v>
      </c>
      <c r="CZ675" t="s">
        <v>214</v>
      </c>
      <c r="DA675" t="s">
        <v>214</v>
      </c>
      <c r="DB675" t="s">
        <v>230</v>
      </c>
      <c r="DC675" t="s">
        <v>230</v>
      </c>
      <c r="DD675" t="s">
        <v>219</v>
      </c>
      <c r="DI675" t="s">
        <v>3694</v>
      </c>
      <c r="DK675" t="s">
        <v>233</v>
      </c>
      <c r="DL675" t="s">
        <v>372</v>
      </c>
      <c r="DM675" t="s">
        <v>219</v>
      </c>
      <c r="DN675" t="s">
        <v>219</v>
      </c>
      <c r="DO675" t="s">
        <v>288</v>
      </c>
      <c r="DP675" t="s">
        <v>289</v>
      </c>
      <c r="DR675" t="s">
        <v>235</v>
      </c>
      <c r="DT675" t="s">
        <v>214</v>
      </c>
      <c r="DU675" t="s">
        <v>214</v>
      </c>
      <c r="DV675" t="s">
        <v>236</v>
      </c>
      <c r="DX675" t="s">
        <v>233</v>
      </c>
      <c r="DY675" t="s">
        <v>233</v>
      </c>
      <c r="DZ675" t="s">
        <v>238</v>
      </c>
      <c r="EA675" t="s">
        <v>233</v>
      </c>
      <c r="EB675" t="s">
        <v>233</v>
      </c>
      <c r="EC675" t="s">
        <v>233</v>
      </c>
      <c r="ED675" t="s">
        <v>242</v>
      </c>
      <c r="EE675" t="s">
        <v>214</v>
      </c>
      <c r="EF675" t="s">
        <v>214</v>
      </c>
      <c r="EG675" t="s">
        <v>214</v>
      </c>
      <c r="EI675" t="s">
        <v>214</v>
      </c>
      <c r="EK675" t="s">
        <v>242</v>
      </c>
      <c r="EL675" t="s">
        <v>242</v>
      </c>
      <c r="EM675" t="s">
        <v>460</v>
      </c>
      <c r="EO675" t="s">
        <v>460</v>
      </c>
      <c r="EQ675" t="s">
        <v>214</v>
      </c>
      <c r="ER675" t="s">
        <v>219</v>
      </c>
      <c r="ES675" t="s">
        <v>242</v>
      </c>
      <c r="ET675" t="s">
        <v>242</v>
      </c>
      <c r="EU675" t="s">
        <v>233</v>
      </c>
      <c r="EV675" t="s">
        <v>233</v>
      </c>
      <c r="EW675" t="s">
        <v>310</v>
      </c>
      <c r="EX675" t="s">
        <v>310</v>
      </c>
      <c r="EY675" t="s">
        <v>233</v>
      </c>
      <c r="EZ675" t="s">
        <v>291</v>
      </c>
      <c r="FA675" t="s">
        <v>241</v>
      </c>
      <c r="FB675" t="s">
        <v>233</v>
      </c>
      <c r="FC675" t="s">
        <v>233</v>
      </c>
      <c r="FD675" t="s">
        <v>233</v>
      </c>
      <c r="FE675" t="s">
        <v>286</v>
      </c>
      <c r="FF675" t="s">
        <v>250</v>
      </c>
      <c r="FG675" t="s">
        <v>242</v>
      </c>
      <c r="FH675" t="s">
        <v>390</v>
      </c>
      <c r="FI675" t="s">
        <v>214</v>
      </c>
      <c r="FJ675" t="s">
        <v>241</v>
      </c>
      <c r="FK675" t="s">
        <v>214</v>
      </c>
      <c r="FL675" t="s">
        <v>214</v>
      </c>
      <c r="FM675" t="s">
        <v>292</v>
      </c>
      <c r="FN675" t="s">
        <v>292</v>
      </c>
      <c r="FO675" t="s">
        <v>219</v>
      </c>
      <c r="FP675" t="s">
        <v>219</v>
      </c>
      <c r="FQ675" t="s">
        <v>241</v>
      </c>
      <c r="FR675" t="s">
        <v>241</v>
      </c>
      <c r="FS675" t="s">
        <v>241</v>
      </c>
      <c r="FT675" t="s">
        <v>241</v>
      </c>
      <c r="FU675" t="s">
        <v>219</v>
      </c>
      <c r="FV675" t="s">
        <v>241</v>
      </c>
      <c r="FW675" t="s">
        <v>241</v>
      </c>
      <c r="FX675" t="s">
        <v>241</v>
      </c>
      <c r="FY675" t="s">
        <v>241</v>
      </c>
      <c r="FZ675" t="s">
        <v>313</v>
      </c>
      <c r="GA675" t="s">
        <v>313</v>
      </c>
      <c r="GB675" t="s">
        <v>244</v>
      </c>
      <c r="GC675" t="s">
        <v>244</v>
      </c>
      <c r="GD675" t="s">
        <v>293</v>
      </c>
      <c r="GE675" t="s">
        <v>241</v>
      </c>
      <c r="GF675" t="s">
        <v>293</v>
      </c>
      <c r="GG675" t="s">
        <v>244</v>
      </c>
      <c r="GH675" t="s">
        <v>241</v>
      </c>
      <c r="GI675" t="s">
        <v>244</v>
      </c>
      <c r="GJ675" t="s">
        <v>244</v>
      </c>
      <c r="GK675" t="s">
        <v>244</v>
      </c>
      <c r="GL675" t="s">
        <v>227</v>
      </c>
      <c r="GM675" t="s">
        <v>227</v>
      </c>
      <c r="GN675" t="s">
        <v>219</v>
      </c>
      <c r="GO675" t="s">
        <v>219</v>
      </c>
      <c r="GP675" t="s">
        <v>295</v>
      </c>
      <c r="GQ675" t="s">
        <v>295</v>
      </c>
      <c r="GR675" t="s">
        <v>251</v>
      </c>
      <c r="GS675" t="s">
        <v>214</v>
      </c>
      <c r="GT675" t="s">
        <v>241</v>
      </c>
      <c r="GU675" t="s">
        <v>402</v>
      </c>
      <c r="GV675" t="s">
        <v>241</v>
      </c>
      <c r="GW675" t="s">
        <v>404</v>
      </c>
      <c r="GX675" t="s">
        <v>404</v>
      </c>
      <c r="GY675" t="s">
        <v>314</v>
      </c>
      <c r="GZ675" t="s">
        <v>241</v>
      </c>
      <c r="HA675" t="s">
        <v>298</v>
      </c>
      <c r="HB675" t="s">
        <v>241</v>
      </c>
      <c r="HC675" t="s">
        <v>315</v>
      </c>
      <c r="HD675" t="s">
        <v>361</v>
      </c>
      <c r="HE675" t="s">
        <v>317</v>
      </c>
      <c r="HF675" t="s">
        <v>241</v>
      </c>
      <c r="HG675" t="s">
        <v>362</v>
      </c>
      <c r="HH675" t="s">
        <v>241</v>
      </c>
      <c r="HI675" t="s">
        <v>241</v>
      </c>
      <c r="HJ675" t="s">
        <v>219</v>
      </c>
      <c r="HK675" t="s">
        <v>3695</v>
      </c>
      <c r="HL675" s="12"/>
      <c r="HM675">
        <v>0.75</v>
      </c>
      <c r="HN675">
        <v>0.5</v>
      </c>
      <c r="HO675">
        <v>1</v>
      </c>
      <c r="HP675">
        <v>0.5</v>
      </c>
      <c r="HQ675">
        <v>1</v>
      </c>
      <c r="HR675">
        <v>0.25</v>
      </c>
      <c r="HS675">
        <v>0</v>
      </c>
      <c r="HT675">
        <v>1</v>
      </c>
      <c r="HU675">
        <v>0</v>
      </c>
      <c r="HV675">
        <v>0.25</v>
      </c>
      <c r="HW675">
        <v>0.25</v>
      </c>
      <c r="HX675">
        <v>0.25</v>
      </c>
      <c r="HY675">
        <v>1</v>
      </c>
      <c r="HZ675">
        <v>0.75</v>
      </c>
      <c r="IA675" s="4">
        <v>1</v>
      </c>
      <c r="IB675">
        <v>0.75</v>
      </c>
      <c r="IC675">
        <v>0.25</v>
      </c>
      <c r="ID675">
        <v>0.25</v>
      </c>
      <c r="IE675">
        <v>0.25</v>
      </c>
      <c r="IG675">
        <v>0.75</v>
      </c>
      <c r="IH675">
        <v>0.75</v>
      </c>
      <c r="II675">
        <v>1</v>
      </c>
      <c r="IJ675">
        <v>0.25</v>
      </c>
      <c r="IK675">
        <v>0.75</v>
      </c>
      <c r="IL675">
        <v>1</v>
      </c>
      <c r="IM675">
        <v>0.75</v>
      </c>
      <c r="IN675">
        <v>1</v>
      </c>
      <c r="IO675">
        <v>1</v>
      </c>
      <c r="IQ675">
        <v>0</v>
      </c>
      <c r="IS675">
        <f t="shared" si="575"/>
        <v>0.11249999999999999</v>
      </c>
      <c r="IT675">
        <f t="shared" si="576"/>
        <v>0.06</v>
      </c>
      <c r="IU675">
        <f t="shared" si="577"/>
        <v>0.08</v>
      </c>
      <c r="IV675">
        <f t="shared" si="578"/>
        <v>0.05</v>
      </c>
      <c r="IW675">
        <f t="shared" si="579"/>
        <v>0.08</v>
      </c>
      <c r="IX675">
        <f t="shared" si="580"/>
        <v>3.2500000000000001E-2</v>
      </c>
      <c r="IY675">
        <f t="shared" si="581"/>
        <v>0</v>
      </c>
      <c r="IZ675">
        <f t="shared" si="582"/>
        <v>0.11</v>
      </c>
      <c r="JA675">
        <f t="shared" si="583"/>
        <v>0</v>
      </c>
      <c r="JB675">
        <f t="shared" si="584"/>
        <v>2.5000000000000001E-2</v>
      </c>
      <c r="JC675">
        <f t="shared" si="585"/>
        <v>0.03</v>
      </c>
      <c r="JD675">
        <f t="shared" si="586"/>
        <v>2.75E-2</v>
      </c>
      <c r="JE675">
        <f t="shared" si="587"/>
        <v>7.0000000000000007E-2</v>
      </c>
      <c r="JF675">
        <f t="shared" si="588"/>
        <v>0.09</v>
      </c>
      <c r="JG675" s="5">
        <f t="shared" si="589"/>
        <v>0.05</v>
      </c>
      <c r="JH675">
        <f t="shared" si="590"/>
        <v>0</v>
      </c>
      <c r="JI675">
        <f t="shared" si="590"/>
        <v>0</v>
      </c>
      <c r="JJ675">
        <f t="shared" si="591"/>
        <v>0.05</v>
      </c>
      <c r="JK675">
        <f t="shared" si="592"/>
        <v>3.7499999999999999E-2</v>
      </c>
      <c r="JL675" s="6">
        <f t="shared" si="593"/>
        <v>3.3333333333333333E-2</v>
      </c>
      <c r="JM675">
        <f t="shared" si="594"/>
        <v>0.09</v>
      </c>
      <c r="JN675">
        <f t="shared" si="595"/>
        <v>3.7500000000000006E-2</v>
      </c>
      <c r="JO675">
        <f t="shared" si="596"/>
        <v>0.15</v>
      </c>
      <c r="JP675">
        <f t="shared" si="597"/>
        <v>2.5000000000000001E-2</v>
      </c>
      <c r="JQ675">
        <f t="shared" si="598"/>
        <v>0.09</v>
      </c>
      <c r="JR675">
        <f t="shared" si="599"/>
        <v>0.11</v>
      </c>
      <c r="JS675">
        <f t="shared" si="600"/>
        <v>7.5000000000000011E-2</v>
      </c>
      <c r="JT675">
        <f t="shared" si="600"/>
        <v>0.1</v>
      </c>
      <c r="JU675">
        <f t="shared" si="601"/>
        <v>1</v>
      </c>
      <c r="JV675">
        <f t="shared" si="601"/>
        <v>0</v>
      </c>
      <c r="JW675">
        <f t="shared" si="602"/>
        <v>0.15</v>
      </c>
      <c r="JY675">
        <f t="shared" si="603"/>
        <v>3.7500000000000006E-2</v>
      </c>
      <c r="JZ675">
        <f t="shared" si="604"/>
        <v>0.04</v>
      </c>
      <c r="KA675">
        <f t="shared" si="605"/>
        <v>0.02</v>
      </c>
      <c r="KB675">
        <f t="shared" si="605"/>
        <v>0.01</v>
      </c>
      <c r="KC675">
        <f t="shared" si="606"/>
        <v>0.04</v>
      </c>
      <c r="KD675">
        <f t="shared" si="631"/>
        <v>7.4999999999999997E-3</v>
      </c>
      <c r="KE675">
        <f t="shared" si="631"/>
        <v>0</v>
      </c>
      <c r="KF675">
        <f t="shared" si="631"/>
        <v>0.03</v>
      </c>
      <c r="KG675">
        <f t="shared" si="630"/>
        <v>0</v>
      </c>
      <c r="KH675">
        <f t="shared" si="630"/>
        <v>7.4999999999999997E-3</v>
      </c>
      <c r="KI675">
        <f t="shared" si="630"/>
        <v>7.4999999999999997E-3</v>
      </c>
      <c r="KJ675">
        <f t="shared" si="630"/>
        <v>7.4999999999999997E-3</v>
      </c>
      <c r="KK675">
        <f t="shared" si="607"/>
        <v>0.02</v>
      </c>
      <c r="KL675">
        <f t="shared" si="608"/>
        <v>0.03</v>
      </c>
      <c r="KM675" s="5">
        <f t="shared" si="609"/>
        <v>0.05</v>
      </c>
      <c r="KN675">
        <f t="shared" si="610"/>
        <v>0</v>
      </c>
      <c r="KO675">
        <f t="shared" si="610"/>
        <v>0</v>
      </c>
      <c r="KP675">
        <f t="shared" si="611"/>
        <v>1.4999999999999999E-2</v>
      </c>
      <c r="KQ675">
        <f t="shared" si="612"/>
        <v>7.4999999999999997E-3</v>
      </c>
      <c r="KR675" s="6">
        <f t="shared" si="613"/>
        <v>1.6666666666666666E-2</v>
      </c>
      <c r="KS675">
        <f t="shared" si="614"/>
        <v>0.03</v>
      </c>
      <c r="KT675">
        <f t="shared" si="615"/>
        <v>2.2499999999999999E-2</v>
      </c>
      <c r="KU675">
        <f t="shared" si="616"/>
        <v>0.04</v>
      </c>
      <c r="KV675">
        <f t="shared" si="617"/>
        <v>1.2500000000000001E-2</v>
      </c>
      <c r="KW675">
        <f t="shared" si="618"/>
        <v>7.4999999999999997E-3</v>
      </c>
      <c r="KX675">
        <f t="shared" si="619"/>
        <v>0</v>
      </c>
      <c r="KY675">
        <f t="shared" si="620"/>
        <v>0.03</v>
      </c>
      <c r="KZ675">
        <f t="shared" si="621"/>
        <v>0.03</v>
      </c>
      <c r="LA675">
        <f t="shared" si="622"/>
        <v>1</v>
      </c>
      <c r="LB675">
        <f t="shared" si="622"/>
        <v>0</v>
      </c>
      <c r="LC675">
        <f t="shared" si="623"/>
        <v>0.1</v>
      </c>
      <c r="LE675" t="str">
        <f t="shared" si="629"/>
        <v>Niger</v>
      </c>
      <c r="LF675">
        <f t="shared" si="624"/>
        <v>0.52500000000000002</v>
      </c>
      <c r="LG675" s="6">
        <f t="shared" si="625"/>
        <v>0.41333333333333333</v>
      </c>
      <c r="LH675">
        <f t="shared" si="626"/>
        <v>0.8274999999999999</v>
      </c>
      <c r="LI675" s="6">
        <f t="shared" si="627"/>
        <v>0.61916666666666675</v>
      </c>
      <c r="LJ675">
        <f t="shared" si="628"/>
        <v>0</v>
      </c>
    </row>
    <row r="676" spans="1:322" x14ac:dyDescent="0.35">
      <c r="A676" s="8">
        <v>44873</v>
      </c>
      <c r="B676" t="s">
        <v>3689</v>
      </c>
      <c r="D676" s="24" t="s">
        <v>321</v>
      </c>
      <c r="E676" s="24" t="s">
        <v>321</v>
      </c>
      <c r="F676" s="24">
        <v>26</v>
      </c>
      <c r="G676" s="24" t="s">
        <v>1096</v>
      </c>
      <c r="H676" s="24" t="s">
        <v>1818</v>
      </c>
      <c r="I676" s="24" t="s">
        <v>1097</v>
      </c>
      <c r="J676" s="24" t="s">
        <v>207</v>
      </c>
      <c r="K676" s="25">
        <v>44584</v>
      </c>
      <c r="L676" s="25">
        <v>44584</v>
      </c>
      <c r="M676" s="25">
        <v>44638</v>
      </c>
      <c r="N676" s="24" t="s">
        <v>261</v>
      </c>
      <c r="O676" s="24" t="s">
        <v>261</v>
      </c>
      <c r="P676" s="24" t="s">
        <v>261</v>
      </c>
      <c r="Q676" s="24" t="s">
        <v>262</v>
      </c>
      <c r="R676" s="25" t="s">
        <v>262</v>
      </c>
      <c r="S676" s="25" t="s">
        <v>262</v>
      </c>
      <c r="T676" s="24" t="s">
        <v>263</v>
      </c>
      <c r="U676" s="24" t="s">
        <v>261</v>
      </c>
      <c r="V676" s="25" t="s">
        <v>262</v>
      </c>
      <c r="W676" s="24" t="s">
        <v>261</v>
      </c>
      <c r="X676" s="25" t="s">
        <v>262</v>
      </c>
      <c r="Y676" s="24" t="s">
        <v>263</v>
      </c>
      <c r="Z676" s="25">
        <v>44796</v>
      </c>
      <c r="AA676" s="24" t="s">
        <v>264</v>
      </c>
      <c r="AB676" s="24" t="s">
        <v>265</v>
      </c>
      <c r="AC676" s="24" t="s">
        <v>3211</v>
      </c>
      <c r="AD676" s="24" t="s">
        <v>267</v>
      </c>
      <c r="AE676" s="24" t="s">
        <v>262</v>
      </c>
      <c r="AF676" s="24" t="s">
        <v>262</v>
      </c>
      <c r="AG676" s="31" t="s">
        <v>262</v>
      </c>
      <c r="AH676" s="24" t="s">
        <v>263</v>
      </c>
      <c r="AI676" s="24">
        <v>44719</v>
      </c>
      <c r="AJ676" s="25">
        <v>44723</v>
      </c>
      <c r="AK676" s="24" t="s">
        <v>268</v>
      </c>
      <c r="AL676" s="24" t="s">
        <v>994</v>
      </c>
      <c r="AM676" s="24" t="s">
        <v>265</v>
      </c>
      <c r="AN676" s="24" t="s">
        <v>270</v>
      </c>
      <c r="AO676" s="24" t="s">
        <v>261</v>
      </c>
      <c r="AP676" s="24" t="s">
        <v>261</v>
      </c>
      <c r="AQ676" s="25" t="s">
        <v>262</v>
      </c>
      <c r="AR676" s="24" t="s">
        <v>261</v>
      </c>
      <c r="AS676" s="25" t="s">
        <v>262</v>
      </c>
      <c r="AT676" s="24" t="s">
        <v>261</v>
      </c>
      <c r="AU676" s="25" t="s">
        <v>262</v>
      </c>
      <c r="AV676" s="24" t="s">
        <v>261</v>
      </c>
      <c r="AW676" s="25" t="s">
        <v>262</v>
      </c>
      <c r="AX676" s="24" t="s">
        <v>261</v>
      </c>
      <c r="AY676" s="25" t="s">
        <v>262</v>
      </c>
      <c r="AZ676" s="27" t="s">
        <v>262</v>
      </c>
      <c r="BA676" s="27" t="s">
        <v>262</v>
      </c>
      <c r="BB676" s="24" t="s">
        <v>261</v>
      </c>
      <c r="BC676" s="25" t="s">
        <v>262</v>
      </c>
      <c r="BD676" s="24" t="s">
        <v>261</v>
      </c>
      <c r="BE676" s="26" t="s">
        <v>262</v>
      </c>
      <c r="BF676" t="s">
        <v>207</v>
      </c>
      <c r="BG676" t="s">
        <v>509</v>
      </c>
      <c r="BH676" t="s">
        <v>208</v>
      </c>
      <c r="BI676" t="s">
        <v>448</v>
      </c>
      <c r="BJ676" t="s">
        <v>210</v>
      </c>
      <c r="BK676" t="s">
        <v>211</v>
      </c>
      <c r="BL676" t="s">
        <v>212</v>
      </c>
      <c r="BM676" t="s">
        <v>275</v>
      </c>
      <c r="BN676" t="s">
        <v>214</v>
      </c>
      <c r="BO676" t="s">
        <v>542</v>
      </c>
      <c r="BP676" t="s">
        <v>277</v>
      </c>
      <c r="BQ676" t="s">
        <v>216</v>
      </c>
      <c r="BR676" t="s">
        <v>207</v>
      </c>
      <c r="BS676" t="s">
        <v>3213</v>
      </c>
      <c r="BT676" t="s">
        <v>3558</v>
      </c>
      <c r="BU676" t="s">
        <v>3642</v>
      </c>
      <c r="BV676" t="s">
        <v>214</v>
      </c>
      <c r="CG676" t="s">
        <v>219</v>
      </c>
      <c r="CI676" t="s">
        <v>220</v>
      </c>
      <c r="CJ676" t="s">
        <v>3696</v>
      </c>
      <c r="CL676" t="s">
        <v>282</v>
      </c>
      <c r="CN676" t="s">
        <v>283</v>
      </c>
      <c r="CP676" t="s">
        <v>284</v>
      </c>
      <c r="CQ676" t="s">
        <v>224</v>
      </c>
      <c r="CR676" t="s">
        <v>227</v>
      </c>
      <c r="CT676" t="s">
        <v>219</v>
      </c>
      <c r="CV676" t="s">
        <v>227</v>
      </c>
      <c r="CX676" t="s">
        <v>353</v>
      </c>
      <c r="CZ676" t="s">
        <v>219</v>
      </c>
      <c r="DB676" t="s">
        <v>230</v>
      </c>
      <c r="DC676" t="s">
        <v>230</v>
      </c>
      <c r="DD676" t="s">
        <v>214</v>
      </c>
      <c r="DE676" t="s">
        <v>546</v>
      </c>
      <c r="DI676" t="s">
        <v>3697</v>
      </c>
      <c r="DJ676" t="s">
        <v>3698</v>
      </c>
      <c r="DK676" t="s">
        <v>233</v>
      </c>
      <c r="DM676" t="s">
        <v>219</v>
      </c>
      <c r="DO676" t="s">
        <v>288</v>
      </c>
      <c r="DP676" t="s">
        <v>289</v>
      </c>
      <c r="DT676" t="s">
        <v>214</v>
      </c>
      <c r="DV676" t="s">
        <v>236</v>
      </c>
      <c r="DX676" t="s">
        <v>237</v>
      </c>
      <c r="DZ676" t="s">
        <v>238</v>
      </c>
      <c r="EA676" t="s">
        <v>237</v>
      </c>
      <c r="EC676" t="s">
        <v>242</v>
      </c>
      <c r="EE676" t="s">
        <v>214</v>
      </c>
      <c r="EG676" t="s">
        <v>214</v>
      </c>
      <c r="EK676" t="s">
        <v>242</v>
      </c>
      <c r="EM676" t="s">
        <v>240</v>
      </c>
      <c r="EO676" t="s">
        <v>240</v>
      </c>
      <c r="EQ676" t="s">
        <v>214</v>
      </c>
      <c r="ER676" t="s">
        <v>241</v>
      </c>
      <c r="ES676" t="s">
        <v>242</v>
      </c>
      <c r="ET676" t="s">
        <v>241</v>
      </c>
      <c r="EU676" t="s">
        <v>242</v>
      </c>
      <c r="EV676" t="s">
        <v>241</v>
      </c>
      <c r="EW676" t="s">
        <v>310</v>
      </c>
      <c r="EX676" t="s">
        <v>241</v>
      </c>
      <c r="EY676" t="s">
        <v>242</v>
      </c>
      <c r="EZ676" t="s">
        <v>241</v>
      </c>
      <c r="FA676" t="s">
        <v>241</v>
      </c>
      <c r="FB676" t="s">
        <v>241</v>
      </c>
      <c r="FC676" t="s">
        <v>242</v>
      </c>
      <c r="FD676" t="s">
        <v>241</v>
      </c>
      <c r="FE676" t="s">
        <v>226</v>
      </c>
      <c r="FF676" t="s">
        <v>241</v>
      </c>
      <c r="FG676" t="s">
        <v>242</v>
      </c>
      <c r="FH676" t="s">
        <v>241</v>
      </c>
      <c r="FI676" t="s">
        <v>214</v>
      </c>
      <c r="FJ676" t="s">
        <v>241</v>
      </c>
      <c r="FK676" t="s">
        <v>214</v>
      </c>
      <c r="FL676" t="s">
        <v>241</v>
      </c>
      <c r="FM676" t="s">
        <v>292</v>
      </c>
      <c r="FN676" t="s">
        <v>241</v>
      </c>
      <c r="FO676" t="s">
        <v>214</v>
      </c>
      <c r="FP676" t="s">
        <v>241</v>
      </c>
      <c r="FQ676" t="s">
        <v>500</v>
      </c>
      <c r="FR676" t="s">
        <v>1832</v>
      </c>
      <c r="FS676" t="s">
        <v>2257</v>
      </c>
      <c r="FT676" t="s">
        <v>241</v>
      </c>
      <c r="FU676" t="s">
        <v>219</v>
      </c>
      <c r="FV676" t="s">
        <v>241</v>
      </c>
      <c r="FW676" t="s">
        <v>241</v>
      </c>
      <c r="FX676" t="s">
        <v>241</v>
      </c>
      <c r="FY676" t="s">
        <v>241</v>
      </c>
      <c r="FZ676" t="s">
        <v>313</v>
      </c>
      <c r="GA676" t="s">
        <v>241</v>
      </c>
      <c r="GB676" t="s">
        <v>227</v>
      </c>
      <c r="GC676" t="s">
        <v>241</v>
      </c>
      <c r="GD676" t="s">
        <v>293</v>
      </c>
      <c r="GE676" t="s">
        <v>241</v>
      </c>
      <c r="GF676" t="s">
        <v>241</v>
      </c>
      <c r="GG676" t="s">
        <v>244</v>
      </c>
      <c r="GH676" t="s">
        <v>241</v>
      </c>
      <c r="GI676" t="s">
        <v>241</v>
      </c>
      <c r="GJ676" t="s">
        <v>244</v>
      </c>
      <c r="GK676" t="s">
        <v>241</v>
      </c>
      <c r="GL676" t="s">
        <v>227</v>
      </c>
      <c r="GM676" t="s">
        <v>241</v>
      </c>
      <c r="GN676" t="s">
        <v>219</v>
      </c>
      <c r="GO676" t="s">
        <v>241</v>
      </c>
      <c r="GP676" t="s">
        <v>295</v>
      </c>
      <c r="GQ676" t="s">
        <v>241</v>
      </c>
      <c r="GR676" t="s">
        <v>251</v>
      </c>
      <c r="GS676" t="s">
        <v>219</v>
      </c>
      <c r="GT676" t="s">
        <v>575</v>
      </c>
      <c r="GU676" t="s">
        <v>241</v>
      </c>
      <c r="GV676" t="s">
        <v>241</v>
      </c>
      <c r="GW676" t="s">
        <v>252</v>
      </c>
      <c r="GX676" t="s">
        <v>404</v>
      </c>
      <c r="GY676" t="s">
        <v>314</v>
      </c>
      <c r="GZ676" t="s">
        <v>241</v>
      </c>
      <c r="HA676" t="s">
        <v>298</v>
      </c>
      <c r="HB676" t="s">
        <v>241</v>
      </c>
      <c r="HC676" t="s">
        <v>241</v>
      </c>
      <c r="HD676" t="s">
        <v>241</v>
      </c>
      <c r="HE676" t="s">
        <v>241</v>
      </c>
      <c r="HF676" t="s">
        <v>241</v>
      </c>
      <c r="HG676" t="s">
        <v>241</v>
      </c>
      <c r="HH676" t="s">
        <v>241</v>
      </c>
      <c r="HI676" t="s">
        <v>241</v>
      </c>
      <c r="HJ676" t="s">
        <v>219</v>
      </c>
      <c r="HK676" t="s">
        <v>299</v>
      </c>
      <c r="HL676" s="12"/>
      <c r="HM676">
        <v>0.25</v>
      </c>
      <c r="HN676">
        <v>1</v>
      </c>
      <c r="HO676">
        <v>0</v>
      </c>
      <c r="HP676">
        <v>1</v>
      </c>
      <c r="HQ676">
        <v>1</v>
      </c>
      <c r="HR676">
        <v>0.25</v>
      </c>
      <c r="HS676">
        <v>0</v>
      </c>
      <c r="HT676">
        <v>1</v>
      </c>
      <c r="HU676">
        <v>0</v>
      </c>
      <c r="HV676">
        <v>0.5</v>
      </c>
      <c r="HW676">
        <v>0.5</v>
      </c>
      <c r="HX676">
        <v>0.75</v>
      </c>
      <c r="HY676">
        <v>1</v>
      </c>
      <c r="HZ676">
        <v>0.75</v>
      </c>
      <c r="IA676" s="4">
        <v>1</v>
      </c>
      <c r="IB676">
        <v>0.75</v>
      </c>
      <c r="IC676">
        <v>0.75</v>
      </c>
      <c r="ID676">
        <v>0.75</v>
      </c>
      <c r="IE676">
        <v>0.75</v>
      </c>
      <c r="IG676">
        <v>1</v>
      </c>
      <c r="IH676">
        <v>0.75</v>
      </c>
      <c r="II676">
        <v>1</v>
      </c>
      <c r="IJ676">
        <v>0.25</v>
      </c>
      <c r="IK676">
        <v>1</v>
      </c>
      <c r="IL676">
        <v>1</v>
      </c>
      <c r="IM676">
        <v>0.75</v>
      </c>
      <c r="IN676">
        <v>1</v>
      </c>
      <c r="IO676">
        <v>0</v>
      </c>
      <c r="IP676">
        <v>0</v>
      </c>
      <c r="IQ676">
        <v>0</v>
      </c>
      <c r="IS676">
        <f t="shared" si="575"/>
        <v>3.7499999999999999E-2</v>
      </c>
      <c r="IT676">
        <f t="shared" si="576"/>
        <v>0.12</v>
      </c>
      <c r="IU676">
        <f t="shared" si="577"/>
        <v>0</v>
      </c>
      <c r="IV676">
        <f t="shared" si="578"/>
        <v>0.1</v>
      </c>
      <c r="IW676">
        <f t="shared" si="579"/>
        <v>0.08</v>
      </c>
      <c r="IX676">
        <f t="shared" si="580"/>
        <v>3.2500000000000001E-2</v>
      </c>
      <c r="IY676">
        <f t="shared" si="581"/>
        <v>0</v>
      </c>
      <c r="IZ676">
        <f t="shared" si="582"/>
        <v>0.11</v>
      </c>
      <c r="JA676">
        <f t="shared" si="583"/>
        <v>0</v>
      </c>
      <c r="JB676">
        <f t="shared" si="584"/>
        <v>0.05</v>
      </c>
      <c r="JC676">
        <f t="shared" si="585"/>
        <v>0.06</v>
      </c>
      <c r="JD676">
        <f t="shared" si="586"/>
        <v>8.2500000000000004E-2</v>
      </c>
      <c r="JE676">
        <f t="shared" si="587"/>
        <v>7.0000000000000007E-2</v>
      </c>
      <c r="JF676">
        <f t="shared" si="588"/>
        <v>0.09</v>
      </c>
      <c r="JG676" s="5">
        <f t="shared" si="589"/>
        <v>0.05</v>
      </c>
      <c r="JH676">
        <f t="shared" si="590"/>
        <v>0</v>
      </c>
      <c r="JI676">
        <f t="shared" si="590"/>
        <v>0</v>
      </c>
      <c r="JJ676">
        <f t="shared" si="591"/>
        <v>0.15000000000000002</v>
      </c>
      <c r="JK676">
        <f t="shared" si="592"/>
        <v>0.11249999999999999</v>
      </c>
      <c r="JL676" s="6">
        <f t="shared" si="593"/>
        <v>5.6666666666666671E-2</v>
      </c>
      <c r="JM676">
        <f t="shared" si="594"/>
        <v>0.12</v>
      </c>
      <c r="JN676">
        <f t="shared" si="595"/>
        <v>3.7500000000000006E-2</v>
      </c>
      <c r="JO676">
        <f t="shared" si="596"/>
        <v>0.15</v>
      </c>
      <c r="JP676">
        <f t="shared" si="597"/>
        <v>2.5000000000000001E-2</v>
      </c>
      <c r="JQ676">
        <f t="shared" si="598"/>
        <v>0.12</v>
      </c>
      <c r="JR676">
        <f t="shared" si="599"/>
        <v>0.11</v>
      </c>
      <c r="JS676">
        <f t="shared" si="600"/>
        <v>7.5000000000000011E-2</v>
      </c>
      <c r="JT676">
        <f t="shared" si="600"/>
        <v>0.1</v>
      </c>
      <c r="JU676">
        <f t="shared" si="601"/>
        <v>0</v>
      </c>
      <c r="JV676">
        <f t="shared" si="601"/>
        <v>0</v>
      </c>
      <c r="JW676">
        <f t="shared" si="602"/>
        <v>0</v>
      </c>
      <c r="JY676">
        <f t="shared" si="603"/>
        <v>1.2500000000000001E-2</v>
      </c>
      <c r="JZ676">
        <f t="shared" si="604"/>
        <v>0.08</v>
      </c>
      <c r="KA676">
        <f t="shared" si="605"/>
        <v>0</v>
      </c>
      <c r="KB676">
        <f t="shared" si="605"/>
        <v>0.02</v>
      </c>
      <c r="KC676">
        <f t="shared" si="606"/>
        <v>0.04</v>
      </c>
      <c r="KD676">
        <f t="shared" si="631"/>
        <v>7.4999999999999997E-3</v>
      </c>
      <c r="KE676">
        <f t="shared" si="631"/>
        <v>0</v>
      </c>
      <c r="KF676">
        <f t="shared" si="631"/>
        <v>0.03</v>
      </c>
      <c r="KG676">
        <f t="shared" si="630"/>
        <v>0</v>
      </c>
      <c r="KH676">
        <f t="shared" si="630"/>
        <v>1.4999999999999999E-2</v>
      </c>
      <c r="KI676">
        <f t="shared" si="630"/>
        <v>1.4999999999999999E-2</v>
      </c>
      <c r="KJ676">
        <f t="shared" si="630"/>
        <v>2.2499999999999999E-2</v>
      </c>
      <c r="KK676">
        <f t="shared" si="607"/>
        <v>0.02</v>
      </c>
      <c r="KL676">
        <f t="shared" si="608"/>
        <v>0.03</v>
      </c>
      <c r="KM676" s="5">
        <f t="shared" si="609"/>
        <v>0.05</v>
      </c>
      <c r="KN676">
        <f t="shared" si="610"/>
        <v>0</v>
      </c>
      <c r="KO676">
        <f t="shared" si="610"/>
        <v>0</v>
      </c>
      <c r="KP676">
        <f t="shared" si="611"/>
        <v>4.4999999999999998E-2</v>
      </c>
      <c r="KQ676">
        <f t="shared" si="612"/>
        <v>2.2499999999999999E-2</v>
      </c>
      <c r="KR676" s="6">
        <f t="shared" si="613"/>
        <v>2.8333333333333335E-2</v>
      </c>
      <c r="KS676">
        <f t="shared" si="614"/>
        <v>0.04</v>
      </c>
      <c r="KT676">
        <f t="shared" si="615"/>
        <v>2.2499999999999999E-2</v>
      </c>
      <c r="KU676">
        <f t="shared" si="616"/>
        <v>0.04</v>
      </c>
      <c r="KV676">
        <f t="shared" si="617"/>
        <v>1.2500000000000001E-2</v>
      </c>
      <c r="KW676">
        <f t="shared" si="618"/>
        <v>0.01</v>
      </c>
      <c r="KX676">
        <f t="shared" si="619"/>
        <v>0</v>
      </c>
      <c r="KY676">
        <f t="shared" si="620"/>
        <v>0.03</v>
      </c>
      <c r="KZ676">
        <f t="shared" si="621"/>
        <v>0.03</v>
      </c>
      <c r="LA676">
        <f t="shared" si="622"/>
        <v>0</v>
      </c>
      <c r="LB676">
        <f t="shared" si="622"/>
        <v>0</v>
      </c>
      <c r="LC676">
        <f t="shared" si="623"/>
        <v>0</v>
      </c>
      <c r="LE676" t="str">
        <f t="shared" si="629"/>
        <v>Niger</v>
      </c>
      <c r="LF676">
        <f t="shared" si="624"/>
        <v>0.48</v>
      </c>
      <c r="LG676" s="6">
        <f t="shared" si="625"/>
        <v>0.72166666666666668</v>
      </c>
      <c r="LH676">
        <f t="shared" si="626"/>
        <v>0.73749999999999993</v>
      </c>
      <c r="LI676" s="6">
        <f t="shared" si="627"/>
        <v>0.62333333333333329</v>
      </c>
      <c r="LJ676">
        <f t="shared" si="628"/>
        <v>0</v>
      </c>
    </row>
    <row r="677" spans="1:322" x14ac:dyDescent="0.35">
      <c r="A677" s="8">
        <v>44869</v>
      </c>
      <c r="B677" t="s">
        <v>3699</v>
      </c>
      <c r="D677" s="27" t="s">
        <v>321</v>
      </c>
      <c r="E677" s="27" t="s">
        <v>321</v>
      </c>
      <c r="F677" s="27">
        <v>46</v>
      </c>
      <c r="G677" s="27" t="s">
        <v>1096</v>
      </c>
      <c r="H677" s="27" t="s">
        <v>1818</v>
      </c>
      <c r="I677" s="27" t="s">
        <v>1097</v>
      </c>
      <c r="J677" s="27" t="s">
        <v>207</v>
      </c>
      <c r="K677" s="28">
        <v>44584</v>
      </c>
      <c r="L677" s="28">
        <v>44584</v>
      </c>
      <c r="M677" s="28">
        <v>44638</v>
      </c>
      <c r="N677" s="27" t="s">
        <v>261</v>
      </c>
      <c r="O677" s="27" t="s">
        <v>261</v>
      </c>
      <c r="P677" s="27" t="s">
        <v>261</v>
      </c>
      <c r="Q677" s="27" t="s">
        <v>324</v>
      </c>
      <c r="R677" s="28">
        <v>44584</v>
      </c>
      <c r="S677" s="28">
        <v>44584</v>
      </c>
      <c r="T677" s="27" t="s">
        <v>263</v>
      </c>
      <c r="U677" s="27" t="s">
        <v>261</v>
      </c>
      <c r="V677" s="28" t="s">
        <v>262</v>
      </c>
      <c r="W677" s="27" t="s">
        <v>261</v>
      </c>
      <c r="X677" s="28" t="s">
        <v>262</v>
      </c>
      <c r="Y677" s="27" t="s">
        <v>263</v>
      </c>
      <c r="Z677" s="28">
        <v>44789</v>
      </c>
      <c r="AA677" s="27" t="s">
        <v>264</v>
      </c>
      <c r="AB677" s="27" t="s">
        <v>265</v>
      </c>
      <c r="AC677" s="27" t="s">
        <v>2370</v>
      </c>
      <c r="AD677" s="27" t="s">
        <v>267</v>
      </c>
      <c r="AE677" s="27" t="s">
        <v>326</v>
      </c>
      <c r="AF677" s="27" t="s">
        <v>327</v>
      </c>
      <c r="AG677" s="29">
        <v>1200</v>
      </c>
      <c r="AH677" s="27" t="s">
        <v>263</v>
      </c>
      <c r="AI677" s="27">
        <v>44705</v>
      </c>
      <c r="AJ677" s="28">
        <v>44705</v>
      </c>
      <c r="AK677" s="27" t="s">
        <v>446</v>
      </c>
      <c r="AL677" s="27" t="s">
        <v>269</v>
      </c>
      <c r="AM677" s="27" t="s">
        <v>265</v>
      </c>
      <c r="AN677" s="27" t="s">
        <v>270</v>
      </c>
      <c r="AO677" s="27" t="s">
        <v>261</v>
      </c>
      <c r="AP677" s="27" t="s">
        <v>261</v>
      </c>
      <c r="AQ677" s="28" t="s">
        <v>262</v>
      </c>
      <c r="AR677" s="27" t="s">
        <v>261</v>
      </c>
      <c r="AS677" s="28" t="s">
        <v>262</v>
      </c>
      <c r="AT677" s="27" t="s">
        <v>261</v>
      </c>
      <c r="AU677" s="28" t="s">
        <v>262</v>
      </c>
      <c r="AV677" s="27" t="s">
        <v>261</v>
      </c>
      <c r="AW677" s="28" t="s">
        <v>262</v>
      </c>
      <c r="AX677" s="27" t="s">
        <v>261</v>
      </c>
      <c r="AY677" s="28" t="s">
        <v>262</v>
      </c>
      <c r="AZ677" s="27" t="s">
        <v>262</v>
      </c>
      <c r="BA677" s="27" t="s">
        <v>262</v>
      </c>
      <c r="BB677" s="27" t="s">
        <v>261</v>
      </c>
      <c r="BC677" s="28" t="s">
        <v>262</v>
      </c>
      <c r="BD677" s="27" t="s">
        <v>261</v>
      </c>
      <c r="BE677" s="30" t="s">
        <v>262</v>
      </c>
      <c r="BF677" t="s">
        <v>207</v>
      </c>
      <c r="BG677" t="s">
        <v>509</v>
      </c>
      <c r="BH677" t="s">
        <v>208</v>
      </c>
      <c r="BI677" t="s">
        <v>537</v>
      </c>
      <c r="BJ677" t="s">
        <v>210</v>
      </c>
      <c r="BK677" t="s">
        <v>211</v>
      </c>
      <c r="BL677" t="s">
        <v>212</v>
      </c>
      <c r="BM677" t="s">
        <v>2011</v>
      </c>
      <c r="BN677" t="s">
        <v>214</v>
      </c>
      <c r="BO677" t="s">
        <v>542</v>
      </c>
      <c r="BP677" t="s">
        <v>219</v>
      </c>
      <c r="BQ677" t="s">
        <v>332</v>
      </c>
      <c r="BV677" t="s">
        <v>214</v>
      </c>
      <c r="CC677" t="s">
        <v>214</v>
      </c>
      <c r="CG677" t="s">
        <v>219</v>
      </c>
      <c r="CI677" t="s">
        <v>333</v>
      </c>
      <c r="CJ677" t="s">
        <v>3442</v>
      </c>
      <c r="CK677" t="s">
        <v>352</v>
      </c>
      <c r="CL677" t="s">
        <v>282</v>
      </c>
      <c r="CN677" t="s">
        <v>283</v>
      </c>
      <c r="CP677" t="s">
        <v>307</v>
      </c>
      <c r="CQ677" t="s">
        <v>224</v>
      </c>
      <c r="CR677" t="s">
        <v>227</v>
      </c>
      <c r="CS677" t="s">
        <v>226</v>
      </c>
      <c r="CT677" t="s">
        <v>214</v>
      </c>
      <c r="CU677" t="s">
        <v>219</v>
      </c>
      <c r="CV677" t="s">
        <v>227</v>
      </c>
      <c r="CW677" t="s">
        <v>250</v>
      </c>
      <c r="CX677" t="s">
        <v>287</v>
      </c>
      <c r="CY677" t="s">
        <v>287</v>
      </c>
      <c r="CZ677" t="s">
        <v>214</v>
      </c>
      <c r="DA677" t="s">
        <v>219</v>
      </c>
      <c r="DB677" t="s">
        <v>230</v>
      </c>
      <c r="DC677" t="s">
        <v>230</v>
      </c>
      <c r="DD677" t="s">
        <v>214</v>
      </c>
      <c r="DE677" t="s">
        <v>546</v>
      </c>
      <c r="DG677" t="s">
        <v>546</v>
      </c>
      <c r="DI677" t="s">
        <v>782</v>
      </c>
      <c r="DK677" t="s">
        <v>237</v>
      </c>
      <c r="DL677" t="s">
        <v>372</v>
      </c>
      <c r="DM677" t="s">
        <v>214</v>
      </c>
      <c r="DN677" t="s">
        <v>219</v>
      </c>
      <c r="DO677" t="s">
        <v>288</v>
      </c>
      <c r="DP677" t="s">
        <v>399</v>
      </c>
      <c r="DR677" t="s">
        <v>235</v>
      </c>
      <c r="DT677" t="s">
        <v>219</v>
      </c>
      <c r="DU677" t="s">
        <v>219</v>
      </c>
      <c r="DX677" t="s">
        <v>237</v>
      </c>
      <c r="DY677" t="s">
        <v>372</v>
      </c>
      <c r="DZ677" t="s">
        <v>238</v>
      </c>
      <c r="EA677" t="s">
        <v>233</v>
      </c>
      <c r="EB677" t="s">
        <v>372</v>
      </c>
      <c r="EC677" t="s">
        <v>242</v>
      </c>
      <c r="ED677" t="s">
        <v>237</v>
      </c>
      <c r="EE677" t="s">
        <v>214</v>
      </c>
      <c r="EF677" t="s">
        <v>214</v>
      </c>
      <c r="EG677" t="s">
        <v>214</v>
      </c>
      <c r="EI677" t="s">
        <v>214</v>
      </c>
      <c r="EK677" t="s">
        <v>242</v>
      </c>
      <c r="EL677" t="s">
        <v>237</v>
      </c>
      <c r="EM677" t="s">
        <v>240</v>
      </c>
      <c r="EO677" t="s">
        <v>240</v>
      </c>
      <c r="EP677" t="s">
        <v>486</v>
      </c>
      <c r="EQ677" t="s">
        <v>214</v>
      </c>
      <c r="ER677" t="s">
        <v>214</v>
      </c>
      <c r="ES677" t="s">
        <v>242</v>
      </c>
      <c r="ET677" t="s">
        <v>237</v>
      </c>
      <c r="EU677" t="s">
        <v>237</v>
      </c>
      <c r="EV677" t="s">
        <v>372</v>
      </c>
      <c r="EW677" t="s">
        <v>310</v>
      </c>
      <c r="EX677" t="s">
        <v>310</v>
      </c>
      <c r="EY677" t="s">
        <v>242</v>
      </c>
      <c r="EZ677" t="s">
        <v>241</v>
      </c>
      <c r="FA677" t="s">
        <v>241</v>
      </c>
      <c r="FB677" t="s">
        <v>242</v>
      </c>
      <c r="FC677" t="s">
        <v>237</v>
      </c>
      <c r="FD677" t="s">
        <v>237</v>
      </c>
      <c r="FE677" t="s">
        <v>250</v>
      </c>
      <c r="FF677" t="s">
        <v>244</v>
      </c>
      <c r="FG677" t="s">
        <v>239</v>
      </c>
      <c r="FH677" t="s">
        <v>239</v>
      </c>
      <c r="FI677" t="s">
        <v>214</v>
      </c>
      <c r="FJ677" t="s">
        <v>241</v>
      </c>
      <c r="FK677" t="s">
        <v>214</v>
      </c>
      <c r="FL677" t="s">
        <v>214</v>
      </c>
      <c r="FM677" t="s">
        <v>292</v>
      </c>
      <c r="FN677" t="s">
        <v>292</v>
      </c>
      <c r="FO677" t="s">
        <v>219</v>
      </c>
      <c r="FP677" t="s">
        <v>219</v>
      </c>
      <c r="FQ677" t="s">
        <v>241</v>
      </c>
      <c r="FR677" t="s">
        <v>241</v>
      </c>
      <c r="FS677" t="s">
        <v>241</v>
      </c>
      <c r="FT677" t="s">
        <v>241</v>
      </c>
      <c r="FU677" t="s">
        <v>219</v>
      </c>
      <c r="FV677" t="s">
        <v>241</v>
      </c>
      <c r="FW677" t="s">
        <v>241</v>
      </c>
      <c r="FX677" t="s">
        <v>241</v>
      </c>
      <c r="FY677" t="s">
        <v>241</v>
      </c>
      <c r="FZ677" t="s">
        <v>341</v>
      </c>
      <c r="GA677" t="s">
        <v>248</v>
      </c>
      <c r="GB677" t="s">
        <v>227</v>
      </c>
      <c r="GC677" t="s">
        <v>227</v>
      </c>
      <c r="GD677" t="s">
        <v>293</v>
      </c>
      <c r="GE677" t="s">
        <v>241</v>
      </c>
      <c r="GF677" t="s">
        <v>293</v>
      </c>
      <c r="GG677" t="s">
        <v>227</v>
      </c>
      <c r="GH677" t="s">
        <v>241</v>
      </c>
      <c r="GI677" t="s">
        <v>227</v>
      </c>
      <c r="GJ677" t="s">
        <v>227</v>
      </c>
      <c r="GK677" t="s">
        <v>227</v>
      </c>
      <c r="GL677" t="s">
        <v>227</v>
      </c>
      <c r="GM677" t="s">
        <v>227</v>
      </c>
      <c r="GN677" t="s">
        <v>219</v>
      </c>
      <c r="GO677" t="s">
        <v>219</v>
      </c>
      <c r="GP677" t="s">
        <v>342</v>
      </c>
      <c r="GQ677" t="s">
        <v>294</v>
      </c>
      <c r="GR677" t="s">
        <v>342</v>
      </c>
      <c r="GS677" t="s">
        <v>214</v>
      </c>
      <c r="GT677" t="s">
        <v>241</v>
      </c>
      <c r="GU677" t="s">
        <v>214</v>
      </c>
      <c r="GV677" t="s">
        <v>241</v>
      </c>
      <c r="GW677" t="s">
        <v>297</v>
      </c>
      <c r="GX677" t="s">
        <v>404</v>
      </c>
      <c r="GY677" t="s">
        <v>491</v>
      </c>
      <c r="GZ677" t="s">
        <v>241</v>
      </c>
      <c r="HA677" t="s">
        <v>298</v>
      </c>
      <c r="HB677" t="s">
        <v>241</v>
      </c>
      <c r="HC677" t="s">
        <v>315</v>
      </c>
      <c r="HD677" t="s">
        <v>361</v>
      </c>
      <c r="HE677" t="s">
        <v>317</v>
      </c>
      <c r="HF677" t="s">
        <v>2014</v>
      </c>
      <c r="HG677" t="s">
        <v>362</v>
      </c>
      <c r="HH677" t="s">
        <v>3700</v>
      </c>
      <c r="HI677" t="s">
        <v>241</v>
      </c>
      <c r="HJ677" t="s">
        <v>214</v>
      </c>
      <c r="HK677" t="s">
        <v>3701</v>
      </c>
      <c r="HL677" s="12"/>
      <c r="HM677">
        <v>0.75</v>
      </c>
      <c r="HN677">
        <v>1</v>
      </c>
      <c r="HO677">
        <v>1</v>
      </c>
      <c r="HP677">
        <v>1</v>
      </c>
      <c r="HQ677">
        <v>1</v>
      </c>
      <c r="HR677">
        <v>0.5</v>
      </c>
      <c r="HS677">
        <v>1</v>
      </c>
      <c r="HT677">
        <v>1</v>
      </c>
      <c r="HU677">
        <v>1</v>
      </c>
      <c r="HV677">
        <v>0.5</v>
      </c>
      <c r="HW677">
        <v>0.25</v>
      </c>
      <c r="HX677">
        <v>0.75</v>
      </c>
      <c r="HY677">
        <v>1</v>
      </c>
      <c r="HZ677">
        <v>0.75</v>
      </c>
      <c r="IA677" s="4">
        <v>1</v>
      </c>
      <c r="IB677">
        <v>0.75</v>
      </c>
      <c r="IC677">
        <v>0.5</v>
      </c>
      <c r="ID677">
        <v>0.75</v>
      </c>
      <c r="IE677">
        <v>0.5</v>
      </c>
      <c r="IG677">
        <v>0.5</v>
      </c>
      <c r="IH677">
        <v>0.5</v>
      </c>
      <c r="II677">
        <v>1</v>
      </c>
      <c r="IJ677">
        <v>1</v>
      </c>
      <c r="IK677">
        <v>1</v>
      </c>
      <c r="IL677">
        <v>1</v>
      </c>
      <c r="IM677">
        <v>1</v>
      </c>
      <c r="IN677">
        <v>1</v>
      </c>
      <c r="IO677">
        <v>1</v>
      </c>
      <c r="IQ677">
        <v>1</v>
      </c>
      <c r="IS677">
        <f t="shared" si="575"/>
        <v>0.11249999999999999</v>
      </c>
      <c r="IT677">
        <f t="shared" si="576"/>
        <v>0.12</v>
      </c>
      <c r="IU677">
        <f t="shared" si="577"/>
        <v>0.08</v>
      </c>
      <c r="IV677">
        <f t="shared" si="578"/>
        <v>0.1</v>
      </c>
      <c r="IW677">
        <f t="shared" si="579"/>
        <v>0.08</v>
      </c>
      <c r="IX677">
        <f t="shared" si="580"/>
        <v>6.5000000000000002E-2</v>
      </c>
      <c r="IY677">
        <f t="shared" si="581"/>
        <v>0.1</v>
      </c>
      <c r="IZ677">
        <f t="shared" si="582"/>
        <v>0.11</v>
      </c>
      <c r="JA677">
        <f t="shared" si="583"/>
        <v>0.13</v>
      </c>
      <c r="JB677">
        <f t="shared" si="584"/>
        <v>0.05</v>
      </c>
      <c r="JC677">
        <f t="shared" si="585"/>
        <v>0.03</v>
      </c>
      <c r="JD677">
        <f t="shared" si="586"/>
        <v>8.2500000000000004E-2</v>
      </c>
      <c r="JE677">
        <f t="shared" si="587"/>
        <v>7.0000000000000007E-2</v>
      </c>
      <c r="JF677">
        <f t="shared" si="588"/>
        <v>0.09</v>
      </c>
      <c r="JG677" s="5">
        <f t="shared" si="589"/>
        <v>0.05</v>
      </c>
      <c r="JH677">
        <f t="shared" si="590"/>
        <v>0</v>
      </c>
      <c r="JI677">
        <f t="shared" si="590"/>
        <v>0</v>
      </c>
      <c r="JJ677">
        <f t="shared" si="591"/>
        <v>0.15000000000000002</v>
      </c>
      <c r="JK677">
        <f t="shared" si="592"/>
        <v>7.4999999999999997E-2</v>
      </c>
      <c r="JL677" s="6">
        <f t="shared" si="593"/>
        <v>5.333333333333333E-2</v>
      </c>
      <c r="JM677">
        <f t="shared" si="594"/>
        <v>0.06</v>
      </c>
      <c r="JN677">
        <f t="shared" si="595"/>
        <v>2.5000000000000001E-2</v>
      </c>
      <c r="JO677">
        <f t="shared" si="596"/>
        <v>0.15</v>
      </c>
      <c r="JP677">
        <f t="shared" si="597"/>
        <v>0.1</v>
      </c>
      <c r="JQ677">
        <f t="shared" si="598"/>
        <v>0.12</v>
      </c>
      <c r="JR677">
        <f t="shared" si="599"/>
        <v>0.11</v>
      </c>
      <c r="JS677">
        <f t="shared" si="600"/>
        <v>0.1</v>
      </c>
      <c r="JT677">
        <f t="shared" si="600"/>
        <v>0.1</v>
      </c>
      <c r="JU677">
        <f t="shared" si="601"/>
        <v>1</v>
      </c>
      <c r="JV677">
        <f t="shared" si="601"/>
        <v>0</v>
      </c>
      <c r="JW677">
        <f t="shared" si="602"/>
        <v>0.15</v>
      </c>
      <c r="JY677">
        <f t="shared" si="603"/>
        <v>3.7500000000000006E-2</v>
      </c>
      <c r="JZ677">
        <f t="shared" si="604"/>
        <v>0.08</v>
      </c>
      <c r="KA677">
        <f t="shared" si="605"/>
        <v>0.02</v>
      </c>
      <c r="KB677">
        <f t="shared" si="605"/>
        <v>0.02</v>
      </c>
      <c r="KC677">
        <f t="shared" si="606"/>
        <v>0.04</v>
      </c>
      <c r="KD677">
        <f t="shared" si="631"/>
        <v>1.4999999999999999E-2</v>
      </c>
      <c r="KE677">
        <f t="shared" si="631"/>
        <v>0.03</v>
      </c>
      <c r="KF677">
        <f t="shared" si="631"/>
        <v>0.03</v>
      </c>
      <c r="KG677">
        <f t="shared" si="630"/>
        <v>0.03</v>
      </c>
      <c r="KH677">
        <f t="shared" si="630"/>
        <v>1.4999999999999999E-2</v>
      </c>
      <c r="KI677">
        <f t="shared" si="630"/>
        <v>7.4999999999999997E-3</v>
      </c>
      <c r="KJ677">
        <f t="shared" si="630"/>
        <v>2.2499999999999999E-2</v>
      </c>
      <c r="KK677">
        <f t="shared" si="607"/>
        <v>0.02</v>
      </c>
      <c r="KL677">
        <f t="shared" si="608"/>
        <v>0.03</v>
      </c>
      <c r="KM677" s="5">
        <f t="shared" si="609"/>
        <v>0.05</v>
      </c>
      <c r="KN677">
        <f t="shared" si="610"/>
        <v>0</v>
      </c>
      <c r="KO677">
        <f t="shared" si="610"/>
        <v>0</v>
      </c>
      <c r="KP677">
        <f t="shared" si="611"/>
        <v>4.4999999999999998E-2</v>
      </c>
      <c r="KQ677">
        <f t="shared" si="612"/>
        <v>1.4999999999999999E-2</v>
      </c>
      <c r="KR677" s="6">
        <f t="shared" si="613"/>
        <v>2.6666666666666665E-2</v>
      </c>
      <c r="KS677">
        <f t="shared" si="614"/>
        <v>0.02</v>
      </c>
      <c r="KT677">
        <f t="shared" si="615"/>
        <v>1.4999999999999999E-2</v>
      </c>
      <c r="KU677">
        <f t="shared" si="616"/>
        <v>0.04</v>
      </c>
      <c r="KV677">
        <f t="shared" si="617"/>
        <v>0.05</v>
      </c>
      <c r="KW677">
        <f t="shared" si="618"/>
        <v>0.01</v>
      </c>
      <c r="KX677">
        <f t="shared" si="619"/>
        <v>0</v>
      </c>
      <c r="KY677">
        <f t="shared" si="620"/>
        <v>0.04</v>
      </c>
      <c r="KZ677">
        <f t="shared" si="621"/>
        <v>0.03</v>
      </c>
      <c r="LA677">
        <f t="shared" si="622"/>
        <v>1</v>
      </c>
      <c r="LB677">
        <f t="shared" si="622"/>
        <v>0</v>
      </c>
      <c r="LC677">
        <f t="shared" si="623"/>
        <v>0.1</v>
      </c>
      <c r="LE677" t="str">
        <f t="shared" si="629"/>
        <v>Niger</v>
      </c>
      <c r="LF677">
        <f t="shared" si="624"/>
        <v>0.89749999999999996</v>
      </c>
      <c r="LG677" s="6">
        <f t="shared" si="625"/>
        <v>0.65083333333333326</v>
      </c>
      <c r="LH677">
        <f t="shared" si="626"/>
        <v>0.91499999999999992</v>
      </c>
      <c r="LI677" s="6">
        <f t="shared" si="627"/>
        <v>0.83916666666666684</v>
      </c>
      <c r="LJ677">
        <f t="shared" si="628"/>
        <v>1</v>
      </c>
    </row>
    <row r="678" spans="1:322" x14ac:dyDescent="0.35">
      <c r="A678" s="8">
        <v>44874</v>
      </c>
      <c r="B678" t="s">
        <v>3702</v>
      </c>
      <c r="D678" s="24" t="s">
        <v>321</v>
      </c>
      <c r="E678" s="24" t="s">
        <v>321</v>
      </c>
      <c r="F678" s="24">
        <v>27</v>
      </c>
      <c r="G678" s="24" t="s">
        <v>1096</v>
      </c>
      <c r="H678" s="24" t="s">
        <v>1818</v>
      </c>
      <c r="I678" s="24" t="s">
        <v>1097</v>
      </c>
      <c r="J678" s="24" t="s">
        <v>207</v>
      </c>
      <c r="K678" s="25">
        <v>44584</v>
      </c>
      <c r="L678" s="25">
        <v>44584</v>
      </c>
      <c r="M678" s="25">
        <v>44638</v>
      </c>
      <c r="N678" s="24" t="s">
        <v>261</v>
      </c>
      <c r="O678" s="24" t="s">
        <v>261</v>
      </c>
      <c r="P678" s="24" t="s">
        <v>261</v>
      </c>
      <c r="Q678" s="24" t="s">
        <v>262</v>
      </c>
      <c r="R678" s="25" t="s">
        <v>262</v>
      </c>
      <c r="S678" s="25" t="s">
        <v>262</v>
      </c>
      <c r="T678" s="24" t="s">
        <v>263</v>
      </c>
      <c r="U678" s="24" t="s">
        <v>261</v>
      </c>
      <c r="V678" s="25" t="s">
        <v>262</v>
      </c>
      <c r="W678" s="24" t="s">
        <v>261</v>
      </c>
      <c r="X678" s="25" t="s">
        <v>262</v>
      </c>
      <c r="Y678" s="24" t="s">
        <v>263</v>
      </c>
      <c r="Z678" s="25">
        <v>44796</v>
      </c>
      <c r="AA678" s="24" t="s">
        <v>264</v>
      </c>
      <c r="AB678" s="24" t="s">
        <v>265</v>
      </c>
      <c r="AC678" s="24" t="s">
        <v>3211</v>
      </c>
      <c r="AD678" s="24" t="s">
        <v>267</v>
      </c>
      <c r="AE678" s="24" t="s">
        <v>262</v>
      </c>
      <c r="AF678" s="24" t="s">
        <v>262</v>
      </c>
      <c r="AG678" s="31" t="s">
        <v>262</v>
      </c>
      <c r="AH678" s="24" t="s">
        <v>261</v>
      </c>
      <c r="AI678" s="24" t="s">
        <v>262</v>
      </c>
      <c r="AJ678" s="25" t="s">
        <v>262</v>
      </c>
      <c r="AK678" s="24" t="s">
        <v>262</v>
      </c>
      <c r="AL678" s="24" t="s">
        <v>262</v>
      </c>
      <c r="AM678" s="24" t="s">
        <v>262</v>
      </c>
      <c r="AN678" s="24" t="s">
        <v>262</v>
      </c>
      <c r="AO678" s="24" t="s">
        <v>261</v>
      </c>
      <c r="AP678" s="24" t="s">
        <v>261</v>
      </c>
      <c r="AQ678" s="25" t="s">
        <v>262</v>
      </c>
      <c r="AR678" s="24" t="s">
        <v>261</v>
      </c>
      <c r="AS678" s="25" t="s">
        <v>262</v>
      </c>
      <c r="AT678" s="24" t="s">
        <v>261</v>
      </c>
      <c r="AU678" s="25" t="s">
        <v>262</v>
      </c>
      <c r="AV678" s="24" t="s">
        <v>261</v>
      </c>
      <c r="AW678" s="25" t="s">
        <v>262</v>
      </c>
      <c r="AX678" s="24" t="s">
        <v>261</v>
      </c>
      <c r="AY678" s="25" t="s">
        <v>262</v>
      </c>
      <c r="AZ678" s="27" t="s">
        <v>262</v>
      </c>
      <c r="BA678" s="27" t="s">
        <v>262</v>
      </c>
      <c r="BB678" s="24" t="s">
        <v>261</v>
      </c>
      <c r="BC678" s="25" t="s">
        <v>262</v>
      </c>
      <c r="BD678" s="24" t="s">
        <v>261</v>
      </c>
      <c r="BE678" s="26" t="s">
        <v>262</v>
      </c>
      <c r="BF678" t="s">
        <v>207</v>
      </c>
      <c r="BG678" t="s">
        <v>509</v>
      </c>
      <c r="BH678" t="s">
        <v>208</v>
      </c>
      <c r="BI678" t="s">
        <v>695</v>
      </c>
      <c r="BJ678" t="s">
        <v>210</v>
      </c>
      <c r="BK678" t="s">
        <v>274</v>
      </c>
      <c r="BL678" t="s">
        <v>212</v>
      </c>
      <c r="BM678" t="s">
        <v>3303</v>
      </c>
      <c r="BN678" t="s">
        <v>214</v>
      </c>
      <c r="BO678" t="s">
        <v>542</v>
      </c>
      <c r="BP678" t="s">
        <v>219</v>
      </c>
      <c r="BQ678" t="s">
        <v>216</v>
      </c>
      <c r="BR678" t="s">
        <v>3559</v>
      </c>
      <c r="BS678" t="s">
        <v>3213</v>
      </c>
      <c r="BT678" t="s">
        <v>3266</v>
      </c>
      <c r="BU678" t="s">
        <v>3703</v>
      </c>
      <c r="BV678" t="s">
        <v>214</v>
      </c>
      <c r="CC678" t="s">
        <v>214</v>
      </c>
      <c r="CG678" t="s">
        <v>219</v>
      </c>
      <c r="CI678" t="s">
        <v>333</v>
      </c>
      <c r="CJ678" t="s">
        <v>3704</v>
      </c>
      <c r="CK678" t="s">
        <v>333</v>
      </c>
      <c r="CL678" t="s">
        <v>282</v>
      </c>
      <c r="CN678" t="s">
        <v>283</v>
      </c>
      <c r="CP678" t="s">
        <v>224</v>
      </c>
      <c r="CQ678" t="s">
        <v>307</v>
      </c>
      <c r="CR678" t="s">
        <v>250</v>
      </c>
      <c r="CS678" t="s">
        <v>250</v>
      </c>
      <c r="CT678" t="s">
        <v>214</v>
      </c>
      <c r="CU678" t="s">
        <v>214</v>
      </c>
      <c r="CV678" t="s">
        <v>244</v>
      </c>
      <c r="CW678" t="s">
        <v>244</v>
      </c>
      <c r="CX678" t="s">
        <v>287</v>
      </c>
      <c r="CY678" t="s">
        <v>287</v>
      </c>
      <c r="CZ678" t="s">
        <v>214</v>
      </c>
      <c r="DA678" t="s">
        <v>219</v>
      </c>
      <c r="DB678" t="s">
        <v>230</v>
      </c>
      <c r="DC678" t="s">
        <v>230</v>
      </c>
      <c r="DD678" t="s">
        <v>214</v>
      </c>
      <c r="DE678" t="s">
        <v>546</v>
      </c>
      <c r="DG678" t="s">
        <v>546</v>
      </c>
      <c r="DI678" t="s">
        <v>1580</v>
      </c>
      <c r="DK678" t="s">
        <v>242</v>
      </c>
      <c r="DL678" t="s">
        <v>242</v>
      </c>
      <c r="DM678" t="s">
        <v>214</v>
      </c>
      <c r="DN678" t="s">
        <v>219</v>
      </c>
      <c r="DO678" t="s">
        <v>414</v>
      </c>
      <c r="DP678" t="s">
        <v>416</v>
      </c>
      <c r="DR678" t="s">
        <v>416</v>
      </c>
      <c r="DT678" t="s">
        <v>214</v>
      </c>
      <c r="DU678" t="s">
        <v>214</v>
      </c>
      <c r="DV678" t="s">
        <v>746</v>
      </c>
      <c r="DX678" t="s">
        <v>242</v>
      </c>
      <c r="DY678" t="s">
        <v>242</v>
      </c>
      <c r="DZ678" t="s">
        <v>238</v>
      </c>
      <c r="EA678" t="s">
        <v>389</v>
      </c>
      <c r="EB678" t="s">
        <v>389</v>
      </c>
      <c r="EC678" t="s">
        <v>242</v>
      </c>
      <c r="ED678" t="s">
        <v>242</v>
      </c>
      <c r="EE678" t="s">
        <v>219</v>
      </c>
      <c r="EF678" t="s">
        <v>219</v>
      </c>
      <c r="EK678" t="s">
        <v>242</v>
      </c>
      <c r="EL678" t="s">
        <v>242</v>
      </c>
      <c r="EM678" t="s">
        <v>240</v>
      </c>
      <c r="EN678" t="s">
        <v>240</v>
      </c>
      <c r="EO678" t="s">
        <v>240</v>
      </c>
      <c r="EP678" t="s">
        <v>240</v>
      </c>
      <c r="EQ678" t="s">
        <v>214</v>
      </c>
      <c r="ER678" t="s">
        <v>214</v>
      </c>
      <c r="ES678" t="s">
        <v>237</v>
      </c>
      <c r="ET678" t="s">
        <v>237</v>
      </c>
      <c r="EU678" t="s">
        <v>237</v>
      </c>
      <c r="EV678" t="s">
        <v>237</v>
      </c>
      <c r="EW678" t="s">
        <v>310</v>
      </c>
      <c r="EX678" t="s">
        <v>310</v>
      </c>
      <c r="EY678" t="s">
        <v>242</v>
      </c>
      <c r="EZ678" t="s">
        <v>241</v>
      </c>
      <c r="FA678" t="s">
        <v>241</v>
      </c>
      <c r="FB678" t="s">
        <v>242</v>
      </c>
      <c r="FC678" t="s">
        <v>242</v>
      </c>
      <c r="FD678" t="s">
        <v>242</v>
      </c>
      <c r="FE678" t="s">
        <v>250</v>
      </c>
      <c r="FF678" t="s">
        <v>250</v>
      </c>
      <c r="FG678" t="s">
        <v>242</v>
      </c>
      <c r="FH678" t="s">
        <v>242</v>
      </c>
      <c r="FI678" t="s">
        <v>214</v>
      </c>
      <c r="FJ678" t="s">
        <v>214</v>
      </c>
      <c r="FK678" t="s">
        <v>214</v>
      </c>
      <c r="FL678" t="s">
        <v>214</v>
      </c>
      <c r="FM678" t="s">
        <v>292</v>
      </c>
      <c r="FN678" t="s">
        <v>292</v>
      </c>
      <c r="FO678" t="s">
        <v>219</v>
      </c>
      <c r="FP678" t="s">
        <v>219</v>
      </c>
      <c r="FQ678" t="s">
        <v>241</v>
      </c>
      <c r="FR678" t="s">
        <v>241</v>
      </c>
      <c r="FS678" t="s">
        <v>241</v>
      </c>
      <c r="FT678" t="s">
        <v>241</v>
      </c>
      <c r="FU678" t="s">
        <v>219</v>
      </c>
      <c r="FV678" t="s">
        <v>241</v>
      </c>
      <c r="FW678" t="s">
        <v>241</v>
      </c>
      <c r="FX678" t="s">
        <v>241</v>
      </c>
      <c r="FY678" t="s">
        <v>241</v>
      </c>
      <c r="FZ678" t="s">
        <v>248</v>
      </c>
      <c r="GA678" t="s">
        <v>248</v>
      </c>
      <c r="GB678" t="s">
        <v>244</v>
      </c>
      <c r="GC678" t="s">
        <v>244</v>
      </c>
      <c r="GD678" t="s">
        <v>293</v>
      </c>
      <c r="GE678" t="s">
        <v>241</v>
      </c>
      <c r="GF678" t="s">
        <v>293</v>
      </c>
      <c r="GG678" t="s">
        <v>244</v>
      </c>
      <c r="GH678" t="s">
        <v>241</v>
      </c>
      <c r="GI678" t="s">
        <v>244</v>
      </c>
      <c r="GJ678" t="s">
        <v>227</v>
      </c>
      <c r="GK678" t="s">
        <v>227</v>
      </c>
      <c r="GL678" t="s">
        <v>244</v>
      </c>
      <c r="GM678" t="s">
        <v>244</v>
      </c>
      <c r="GN678" t="s">
        <v>219</v>
      </c>
      <c r="GO678" t="s">
        <v>219</v>
      </c>
      <c r="GP678" t="s">
        <v>295</v>
      </c>
      <c r="GQ678" t="s">
        <v>295</v>
      </c>
      <c r="GR678" t="s">
        <v>295</v>
      </c>
      <c r="GS678" t="s">
        <v>214</v>
      </c>
      <c r="GT678" t="s">
        <v>241</v>
      </c>
      <c r="GU678" t="s">
        <v>214</v>
      </c>
      <c r="GV678" t="s">
        <v>241</v>
      </c>
      <c r="GW678" t="s">
        <v>404</v>
      </c>
      <c r="GX678" t="s">
        <v>404</v>
      </c>
      <c r="GY678" t="s">
        <v>491</v>
      </c>
      <c r="GZ678" t="s">
        <v>241</v>
      </c>
      <c r="HA678" t="s">
        <v>298</v>
      </c>
      <c r="HB678" t="s">
        <v>241</v>
      </c>
      <c r="HC678" t="s">
        <v>315</v>
      </c>
      <c r="HD678" t="s">
        <v>316</v>
      </c>
      <c r="HE678" t="s">
        <v>343</v>
      </c>
      <c r="HF678" t="s">
        <v>3705</v>
      </c>
      <c r="HG678" t="s">
        <v>362</v>
      </c>
      <c r="HH678" t="s">
        <v>299</v>
      </c>
      <c r="HI678" t="s">
        <v>241</v>
      </c>
      <c r="HJ678" t="s">
        <v>219</v>
      </c>
      <c r="HK678" t="s">
        <v>299</v>
      </c>
      <c r="HL678" s="12"/>
      <c r="HM678">
        <v>0.75</v>
      </c>
      <c r="HN678">
        <v>0.5</v>
      </c>
      <c r="HO678">
        <v>1</v>
      </c>
      <c r="HP678">
        <v>0.75</v>
      </c>
      <c r="HQ678">
        <v>1</v>
      </c>
      <c r="HR678">
        <v>0.75</v>
      </c>
      <c r="HS678">
        <v>1</v>
      </c>
      <c r="HT678">
        <v>1</v>
      </c>
      <c r="HU678">
        <v>0</v>
      </c>
      <c r="HV678">
        <v>0.75</v>
      </c>
      <c r="HW678">
        <v>1</v>
      </c>
      <c r="HX678">
        <v>0.75</v>
      </c>
      <c r="HZ678">
        <v>0.75</v>
      </c>
      <c r="IA678" s="4">
        <v>1</v>
      </c>
      <c r="IB678">
        <v>0.5</v>
      </c>
      <c r="IC678">
        <v>0.5</v>
      </c>
      <c r="ID678">
        <v>0.75</v>
      </c>
      <c r="IE678">
        <v>0.75</v>
      </c>
      <c r="IG678">
        <v>0.5</v>
      </c>
      <c r="IH678">
        <v>0.75</v>
      </c>
      <c r="II678">
        <v>1</v>
      </c>
      <c r="IJ678">
        <v>0.75</v>
      </c>
      <c r="IK678">
        <v>0.75</v>
      </c>
      <c r="IL678">
        <v>1</v>
      </c>
      <c r="IM678">
        <v>0.75</v>
      </c>
      <c r="IN678">
        <v>1</v>
      </c>
      <c r="IO678">
        <v>1</v>
      </c>
      <c r="IQ678">
        <v>0</v>
      </c>
      <c r="IS678">
        <f t="shared" si="575"/>
        <v>0.11249999999999999</v>
      </c>
      <c r="IT678">
        <f t="shared" si="576"/>
        <v>0.06</v>
      </c>
      <c r="IU678">
        <f t="shared" si="577"/>
        <v>0.08</v>
      </c>
      <c r="IV678">
        <f t="shared" si="578"/>
        <v>7.5000000000000011E-2</v>
      </c>
      <c r="IW678">
        <f t="shared" si="579"/>
        <v>0.08</v>
      </c>
      <c r="IX678">
        <f t="shared" si="580"/>
        <v>9.7500000000000003E-2</v>
      </c>
      <c r="IY678">
        <f t="shared" si="581"/>
        <v>0.1</v>
      </c>
      <c r="IZ678">
        <f t="shared" si="582"/>
        <v>0.11</v>
      </c>
      <c r="JA678">
        <f t="shared" si="583"/>
        <v>0</v>
      </c>
      <c r="JB678">
        <f t="shared" si="584"/>
        <v>7.5000000000000011E-2</v>
      </c>
      <c r="JC678">
        <f t="shared" si="585"/>
        <v>0.12</v>
      </c>
      <c r="JD678">
        <f t="shared" si="586"/>
        <v>8.2500000000000004E-2</v>
      </c>
      <c r="JE678">
        <f t="shared" si="587"/>
        <v>0</v>
      </c>
      <c r="JF678">
        <f t="shared" si="588"/>
        <v>0.09</v>
      </c>
      <c r="JG678" s="5">
        <f t="shared" si="589"/>
        <v>0.05</v>
      </c>
      <c r="JH678">
        <f t="shared" si="590"/>
        <v>0</v>
      </c>
      <c r="JI678">
        <f t="shared" si="590"/>
        <v>0</v>
      </c>
      <c r="JJ678">
        <f t="shared" si="591"/>
        <v>0.15000000000000002</v>
      </c>
      <c r="JK678">
        <f t="shared" si="592"/>
        <v>0.11249999999999999</v>
      </c>
      <c r="JL678" s="6">
        <f t="shared" si="593"/>
        <v>5.333333333333333E-2</v>
      </c>
      <c r="JM678">
        <f t="shared" si="594"/>
        <v>0.06</v>
      </c>
      <c r="JN678">
        <f t="shared" si="595"/>
        <v>3.7500000000000006E-2</v>
      </c>
      <c r="JO678">
        <f t="shared" si="596"/>
        <v>0.15</v>
      </c>
      <c r="JP678">
        <f t="shared" si="597"/>
        <v>7.5000000000000011E-2</v>
      </c>
      <c r="JQ678">
        <f t="shared" si="598"/>
        <v>0.09</v>
      </c>
      <c r="JR678">
        <f t="shared" si="599"/>
        <v>0.11</v>
      </c>
      <c r="JS678">
        <f t="shared" si="600"/>
        <v>7.5000000000000011E-2</v>
      </c>
      <c r="JT678">
        <f t="shared" si="600"/>
        <v>0.1</v>
      </c>
      <c r="JU678">
        <f t="shared" si="601"/>
        <v>1</v>
      </c>
      <c r="JV678">
        <f t="shared" si="601"/>
        <v>0</v>
      </c>
      <c r="JW678">
        <f t="shared" si="602"/>
        <v>0.15</v>
      </c>
      <c r="JY678">
        <f t="shared" si="603"/>
        <v>3.7500000000000006E-2</v>
      </c>
      <c r="JZ678">
        <f t="shared" si="604"/>
        <v>0.04</v>
      </c>
      <c r="KA678">
        <f t="shared" si="605"/>
        <v>0.02</v>
      </c>
      <c r="KB678">
        <f t="shared" si="605"/>
        <v>1.4999999999999999E-2</v>
      </c>
      <c r="KC678">
        <f t="shared" si="606"/>
        <v>0.04</v>
      </c>
      <c r="KD678">
        <f t="shared" si="631"/>
        <v>2.2499999999999999E-2</v>
      </c>
      <c r="KE678">
        <f t="shared" si="631"/>
        <v>0.03</v>
      </c>
      <c r="KF678">
        <f t="shared" si="631"/>
        <v>0.03</v>
      </c>
      <c r="KG678">
        <f t="shared" si="630"/>
        <v>0</v>
      </c>
      <c r="KH678">
        <f t="shared" si="630"/>
        <v>2.2499999999999999E-2</v>
      </c>
      <c r="KI678">
        <f t="shared" si="630"/>
        <v>0.03</v>
      </c>
      <c r="KJ678">
        <f t="shared" si="630"/>
        <v>2.2499999999999999E-2</v>
      </c>
      <c r="KK678">
        <f t="shared" si="607"/>
        <v>0</v>
      </c>
      <c r="KL678">
        <f t="shared" si="608"/>
        <v>0.03</v>
      </c>
      <c r="KM678" s="5">
        <f t="shared" si="609"/>
        <v>0.05</v>
      </c>
      <c r="KN678">
        <f t="shared" si="610"/>
        <v>0</v>
      </c>
      <c r="KO678">
        <f t="shared" si="610"/>
        <v>0</v>
      </c>
      <c r="KP678">
        <f t="shared" si="611"/>
        <v>4.4999999999999998E-2</v>
      </c>
      <c r="KQ678">
        <f t="shared" si="612"/>
        <v>2.2499999999999999E-2</v>
      </c>
      <c r="KR678" s="6">
        <f t="shared" si="613"/>
        <v>2.6666666666666665E-2</v>
      </c>
      <c r="KS678">
        <f t="shared" si="614"/>
        <v>0.02</v>
      </c>
      <c r="KT678">
        <f t="shared" si="615"/>
        <v>2.2499999999999999E-2</v>
      </c>
      <c r="KU678">
        <f t="shared" si="616"/>
        <v>0.04</v>
      </c>
      <c r="KV678">
        <f t="shared" si="617"/>
        <v>3.7500000000000006E-2</v>
      </c>
      <c r="KW678">
        <f t="shared" si="618"/>
        <v>7.4999999999999997E-3</v>
      </c>
      <c r="KX678">
        <f t="shared" si="619"/>
        <v>0</v>
      </c>
      <c r="KY678">
        <f t="shared" si="620"/>
        <v>0.03</v>
      </c>
      <c r="KZ678">
        <f t="shared" si="621"/>
        <v>0.03</v>
      </c>
      <c r="LA678">
        <f t="shared" si="622"/>
        <v>1</v>
      </c>
      <c r="LB678">
        <f t="shared" si="622"/>
        <v>0</v>
      </c>
      <c r="LC678">
        <f t="shared" si="623"/>
        <v>0.1</v>
      </c>
      <c r="LE678" t="str">
        <f t="shared" si="629"/>
        <v>Niger</v>
      </c>
      <c r="LF678">
        <f t="shared" si="624"/>
        <v>0.71499999999999997</v>
      </c>
      <c r="LG678" s="6">
        <f t="shared" si="625"/>
        <v>0.7333333333333335</v>
      </c>
      <c r="LH678">
        <f t="shared" si="626"/>
        <v>0.84749999999999992</v>
      </c>
      <c r="LI678" s="6">
        <f t="shared" si="627"/>
        <v>0.77166666666666661</v>
      </c>
      <c r="LJ678">
        <f t="shared" si="628"/>
        <v>0</v>
      </c>
    </row>
    <row r="679" spans="1:322" x14ac:dyDescent="0.35">
      <c r="A679" s="8">
        <v>44873</v>
      </c>
      <c r="B679" t="s">
        <v>3706</v>
      </c>
      <c r="D679" s="27" t="s">
        <v>321</v>
      </c>
      <c r="E679" s="27" t="s">
        <v>321</v>
      </c>
      <c r="F679" s="27">
        <v>41</v>
      </c>
      <c r="G679" s="27" t="s">
        <v>1096</v>
      </c>
      <c r="H679" s="27" t="s">
        <v>1818</v>
      </c>
      <c r="I679" s="27" t="s">
        <v>1097</v>
      </c>
      <c r="J679" s="27" t="s">
        <v>207</v>
      </c>
      <c r="K679" s="28">
        <v>44584</v>
      </c>
      <c r="L679" s="28">
        <v>44584</v>
      </c>
      <c r="M679" s="28">
        <v>44638</v>
      </c>
      <c r="N679" s="27" t="s">
        <v>261</v>
      </c>
      <c r="O679" s="27" t="s">
        <v>261</v>
      </c>
      <c r="P679" s="27" t="s">
        <v>261</v>
      </c>
      <c r="Q679" s="27" t="s">
        <v>262</v>
      </c>
      <c r="R679" s="28" t="s">
        <v>262</v>
      </c>
      <c r="S679" s="28" t="s">
        <v>262</v>
      </c>
      <c r="T679" s="27" t="s">
        <v>263</v>
      </c>
      <c r="U679" s="27" t="s">
        <v>261</v>
      </c>
      <c r="V679" s="28" t="s">
        <v>262</v>
      </c>
      <c r="W679" s="27" t="s">
        <v>261</v>
      </c>
      <c r="X679" s="28" t="s">
        <v>262</v>
      </c>
      <c r="Y679" s="27" t="s">
        <v>263</v>
      </c>
      <c r="Z679" s="28">
        <v>44796</v>
      </c>
      <c r="AA679" s="27" t="s">
        <v>264</v>
      </c>
      <c r="AB679" s="27" t="s">
        <v>265</v>
      </c>
      <c r="AC679" s="27" t="s">
        <v>3211</v>
      </c>
      <c r="AD679" s="27" t="s">
        <v>267</v>
      </c>
      <c r="AE679" s="27" t="s">
        <v>262</v>
      </c>
      <c r="AF679" s="27" t="s">
        <v>262</v>
      </c>
      <c r="AG679" s="29" t="s">
        <v>262</v>
      </c>
      <c r="AH679" s="27" t="s">
        <v>263</v>
      </c>
      <c r="AI679" s="27">
        <v>44749</v>
      </c>
      <c r="AJ679" s="28">
        <v>44753</v>
      </c>
      <c r="AK679" s="27" t="s">
        <v>268</v>
      </c>
      <c r="AL679" s="27" t="s">
        <v>994</v>
      </c>
      <c r="AM679" s="27" t="s">
        <v>265</v>
      </c>
      <c r="AN679" s="27" t="s">
        <v>270</v>
      </c>
      <c r="AO679" s="27" t="s">
        <v>261</v>
      </c>
      <c r="AP679" s="27" t="s">
        <v>261</v>
      </c>
      <c r="AQ679" s="28" t="s">
        <v>262</v>
      </c>
      <c r="AR679" s="27" t="s">
        <v>261</v>
      </c>
      <c r="AS679" s="28" t="s">
        <v>262</v>
      </c>
      <c r="AT679" s="27" t="s">
        <v>261</v>
      </c>
      <c r="AU679" s="28" t="s">
        <v>262</v>
      </c>
      <c r="AV679" s="27" t="s">
        <v>261</v>
      </c>
      <c r="AW679" s="28" t="s">
        <v>262</v>
      </c>
      <c r="AX679" s="27" t="s">
        <v>261</v>
      </c>
      <c r="AY679" s="28" t="s">
        <v>262</v>
      </c>
      <c r="AZ679" s="27" t="s">
        <v>262</v>
      </c>
      <c r="BA679" s="27" t="s">
        <v>262</v>
      </c>
      <c r="BB679" s="27" t="s">
        <v>261</v>
      </c>
      <c r="BC679" s="28" t="s">
        <v>262</v>
      </c>
      <c r="BD679" s="27" t="s">
        <v>261</v>
      </c>
      <c r="BE679" s="30" t="s">
        <v>262</v>
      </c>
      <c r="BF679" t="s">
        <v>207</v>
      </c>
      <c r="BG679" t="s">
        <v>509</v>
      </c>
      <c r="BH679" t="s">
        <v>208</v>
      </c>
      <c r="BI679" t="s">
        <v>1426</v>
      </c>
      <c r="BJ679" t="s">
        <v>210</v>
      </c>
      <c r="BK679" t="s">
        <v>211</v>
      </c>
      <c r="BL679" t="s">
        <v>212</v>
      </c>
      <c r="BM679" t="s">
        <v>275</v>
      </c>
      <c r="BN679" t="s">
        <v>214</v>
      </c>
      <c r="BO679" t="s">
        <v>542</v>
      </c>
      <c r="BP679" t="s">
        <v>219</v>
      </c>
      <c r="BQ679" t="s">
        <v>216</v>
      </c>
      <c r="BR679" t="s">
        <v>207</v>
      </c>
      <c r="BS679" t="s">
        <v>3213</v>
      </c>
      <c r="BT679" t="s">
        <v>3558</v>
      </c>
      <c r="BU679" t="s">
        <v>3642</v>
      </c>
      <c r="BV679" t="s">
        <v>214</v>
      </c>
      <c r="CC679" t="s">
        <v>214</v>
      </c>
      <c r="CG679" t="s">
        <v>219</v>
      </c>
      <c r="CI679" t="s">
        <v>220</v>
      </c>
      <c r="CJ679" t="s">
        <v>3707</v>
      </c>
      <c r="CK679" t="s">
        <v>220</v>
      </c>
      <c r="CL679" t="s">
        <v>500</v>
      </c>
      <c r="CM679" t="s">
        <v>3708</v>
      </c>
      <c r="CN679" t="s">
        <v>306</v>
      </c>
      <c r="CP679" t="s">
        <v>224</v>
      </c>
      <c r="CQ679" t="s">
        <v>285</v>
      </c>
      <c r="CR679" t="s">
        <v>286</v>
      </c>
      <c r="CS679" t="s">
        <v>286</v>
      </c>
      <c r="CT679" t="s">
        <v>219</v>
      </c>
      <c r="CU679" t="s">
        <v>219</v>
      </c>
      <c r="CV679" t="s">
        <v>244</v>
      </c>
      <c r="CW679" t="s">
        <v>244</v>
      </c>
      <c r="CX679" t="s">
        <v>353</v>
      </c>
      <c r="CY679" t="s">
        <v>353</v>
      </c>
      <c r="CZ679" t="s">
        <v>214</v>
      </c>
      <c r="DA679" t="s">
        <v>219</v>
      </c>
      <c r="DB679" t="s">
        <v>230</v>
      </c>
      <c r="DC679" t="s">
        <v>357</v>
      </c>
      <c r="DD679" t="s">
        <v>219</v>
      </c>
      <c r="DG679" t="s">
        <v>500</v>
      </c>
      <c r="DH679" t="s">
        <v>1429</v>
      </c>
      <c r="DI679" t="s">
        <v>232</v>
      </c>
      <c r="DK679" t="s">
        <v>233</v>
      </c>
      <c r="DL679" t="s">
        <v>233</v>
      </c>
      <c r="DM679" t="s">
        <v>219</v>
      </c>
      <c r="DN679" t="s">
        <v>219</v>
      </c>
      <c r="DO679" t="s">
        <v>288</v>
      </c>
      <c r="DP679" t="s">
        <v>289</v>
      </c>
      <c r="DR679" t="s">
        <v>308</v>
      </c>
      <c r="DT679" t="s">
        <v>214</v>
      </c>
      <c r="DU679" t="s">
        <v>214</v>
      </c>
      <c r="DV679" t="s">
        <v>236</v>
      </c>
      <c r="DX679" t="s">
        <v>233</v>
      </c>
      <c r="DY679" t="s">
        <v>233</v>
      </c>
      <c r="DZ679" t="s">
        <v>238</v>
      </c>
      <c r="EA679" t="s">
        <v>233</v>
      </c>
      <c r="EB679" t="s">
        <v>233</v>
      </c>
      <c r="EC679" t="s">
        <v>242</v>
      </c>
      <c r="ED679" t="s">
        <v>242</v>
      </c>
      <c r="EE679" t="s">
        <v>214</v>
      </c>
      <c r="EF679" t="s">
        <v>214</v>
      </c>
      <c r="EG679" t="s">
        <v>214</v>
      </c>
      <c r="EI679" t="s">
        <v>214</v>
      </c>
      <c r="EK679" t="s">
        <v>242</v>
      </c>
      <c r="EL679" t="s">
        <v>242</v>
      </c>
      <c r="EM679" t="s">
        <v>240</v>
      </c>
      <c r="EN679" t="s">
        <v>240</v>
      </c>
      <c r="EO679" t="s">
        <v>240</v>
      </c>
      <c r="EP679" t="s">
        <v>240</v>
      </c>
      <c r="EQ679" t="s">
        <v>214</v>
      </c>
      <c r="ER679" t="s">
        <v>214</v>
      </c>
      <c r="ES679" t="s">
        <v>242</v>
      </c>
      <c r="ET679" t="s">
        <v>242</v>
      </c>
      <c r="EU679" t="s">
        <v>242</v>
      </c>
      <c r="EV679" t="s">
        <v>242</v>
      </c>
      <c r="EW679" t="s">
        <v>310</v>
      </c>
      <c r="EX679" t="s">
        <v>310</v>
      </c>
      <c r="EY679" t="s">
        <v>242</v>
      </c>
      <c r="EZ679" t="s">
        <v>241</v>
      </c>
      <c r="FA679" t="s">
        <v>241</v>
      </c>
      <c r="FB679" t="s">
        <v>242</v>
      </c>
      <c r="FC679" t="s">
        <v>242</v>
      </c>
      <c r="FD679" t="s">
        <v>242</v>
      </c>
      <c r="FE679" t="s">
        <v>226</v>
      </c>
      <c r="FF679" t="s">
        <v>250</v>
      </c>
      <c r="FG679" t="s">
        <v>242</v>
      </c>
      <c r="FH679" t="s">
        <v>242</v>
      </c>
      <c r="FI679" t="s">
        <v>214</v>
      </c>
      <c r="FJ679" t="s">
        <v>214</v>
      </c>
      <c r="FK679" t="s">
        <v>214</v>
      </c>
      <c r="FL679" t="s">
        <v>214</v>
      </c>
      <c r="FM679" t="s">
        <v>292</v>
      </c>
      <c r="FN679" t="s">
        <v>292</v>
      </c>
      <c r="FO679" t="s">
        <v>214</v>
      </c>
      <c r="FP679" t="s">
        <v>214</v>
      </c>
      <c r="FQ679" t="s">
        <v>311</v>
      </c>
      <c r="FR679" t="s">
        <v>3709</v>
      </c>
      <c r="FS679" t="s">
        <v>247</v>
      </c>
      <c r="FT679" t="s">
        <v>241</v>
      </c>
      <c r="FU679" t="s">
        <v>214</v>
      </c>
      <c r="FV679" t="s">
        <v>1114</v>
      </c>
      <c r="FW679" t="s">
        <v>241</v>
      </c>
      <c r="FX679" t="s">
        <v>500</v>
      </c>
      <c r="FY679" t="s">
        <v>3710</v>
      </c>
      <c r="FZ679" t="s">
        <v>313</v>
      </c>
      <c r="GA679" t="s">
        <v>313</v>
      </c>
      <c r="GB679" t="s">
        <v>286</v>
      </c>
      <c r="GC679" t="s">
        <v>286</v>
      </c>
      <c r="GD679" t="s">
        <v>293</v>
      </c>
      <c r="GE679" t="s">
        <v>241</v>
      </c>
      <c r="GF679" t="s">
        <v>293</v>
      </c>
      <c r="GG679" t="s">
        <v>244</v>
      </c>
      <c r="GH679" t="s">
        <v>241</v>
      </c>
      <c r="GI679" t="s">
        <v>244</v>
      </c>
      <c r="GJ679" t="s">
        <v>244</v>
      </c>
      <c r="GK679" t="s">
        <v>244</v>
      </c>
      <c r="GL679" t="s">
        <v>244</v>
      </c>
      <c r="GM679" t="s">
        <v>244</v>
      </c>
      <c r="GN679" t="s">
        <v>219</v>
      </c>
      <c r="GO679" t="s">
        <v>214</v>
      </c>
      <c r="GP679" t="s">
        <v>295</v>
      </c>
      <c r="GQ679" t="s">
        <v>251</v>
      </c>
      <c r="GR679" t="s">
        <v>295</v>
      </c>
      <c r="GS679" t="s">
        <v>219</v>
      </c>
      <c r="GT679" t="s">
        <v>575</v>
      </c>
      <c r="GU679" t="s">
        <v>219</v>
      </c>
      <c r="GV679" t="s">
        <v>575</v>
      </c>
      <c r="GW679" t="s">
        <v>252</v>
      </c>
      <c r="GX679" t="s">
        <v>252</v>
      </c>
      <c r="GY679" t="s">
        <v>254</v>
      </c>
      <c r="GZ679" t="s">
        <v>241</v>
      </c>
      <c r="HA679" t="s">
        <v>298</v>
      </c>
      <c r="HB679" t="s">
        <v>241</v>
      </c>
      <c r="HC679" t="s">
        <v>315</v>
      </c>
      <c r="HD679" t="s">
        <v>361</v>
      </c>
      <c r="HE679" t="s">
        <v>317</v>
      </c>
      <c r="HF679" t="s">
        <v>299</v>
      </c>
      <c r="HG679" t="s">
        <v>362</v>
      </c>
      <c r="HH679" t="s">
        <v>299</v>
      </c>
      <c r="HI679" t="s">
        <v>241</v>
      </c>
      <c r="HJ679" t="s">
        <v>219</v>
      </c>
      <c r="HK679" t="s">
        <v>299</v>
      </c>
      <c r="HL679" s="12"/>
      <c r="HM679">
        <v>0.25</v>
      </c>
      <c r="HN679">
        <v>0.25</v>
      </c>
      <c r="HO679">
        <v>0</v>
      </c>
      <c r="HP679">
        <v>0.75</v>
      </c>
      <c r="HQ679">
        <v>1</v>
      </c>
      <c r="HR679">
        <v>0.25</v>
      </c>
      <c r="HS679">
        <v>0</v>
      </c>
      <c r="HT679">
        <v>1</v>
      </c>
      <c r="HU679">
        <v>0</v>
      </c>
      <c r="HV679">
        <v>0.25</v>
      </c>
      <c r="HW679">
        <v>0.25</v>
      </c>
      <c r="HX679">
        <v>0.75</v>
      </c>
      <c r="HY679">
        <v>1</v>
      </c>
      <c r="HZ679">
        <v>0.75</v>
      </c>
      <c r="IA679" s="4">
        <v>1</v>
      </c>
      <c r="IB679">
        <v>0.75</v>
      </c>
      <c r="IC679">
        <v>0.75</v>
      </c>
      <c r="ID679">
        <v>0.75</v>
      </c>
      <c r="IE679">
        <v>0.75</v>
      </c>
      <c r="IG679">
        <v>1</v>
      </c>
      <c r="IH679">
        <v>0.75</v>
      </c>
      <c r="II679">
        <v>1</v>
      </c>
      <c r="IJ679">
        <v>0.25</v>
      </c>
      <c r="IK679">
        <v>0.25</v>
      </c>
      <c r="IL679">
        <v>1</v>
      </c>
      <c r="IM679">
        <v>0.75</v>
      </c>
      <c r="IN679">
        <v>1</v>
      </c>
      <c r="IO679">
        <v>0</v>
      </c>
      <c r="IP679">
        <v>0</v>
      </c>
      <c r="IQ679">
        <v>0</v>
      </c>
      <c r="IS679">
        <f t="shared" si="575"/>
        <v>3.7499999999999999E-2</v>
      </c>
      <c r="IT679">
        <f t="shared" si="576"/>
        <v>0.03</v>
      </c>
      <c r="IU679">
        <f t="shared" si="577"/>
        <v>0</v>
      </c>
      <c r="IV679">
        <f t="shared" si="578"/>
        <v>7.5000000000000011E-2</v>
      </c>
      <c r="IW679">
        <f t="shared" si="579"/>
        <v>0.08</v>
      </c>
      <c r="IX679">
        <f t="shared" si="580"/>
        <v>3.2500000000000001E-2</v>
      </c>
      <c r="IY679">
        <f t="shared" si="581"/>
        <v>0</v>
      </c>
      <c r="IZ679">
        <f t="shared" si="582"/>
        <v>0.11</v>
      </c>
      <c r="JA679">
        <f t="shared" si="583"/>
        <v>0</v>
      </c>
      <c r="JB679">
        <f t="shared" si="584"/>
        <v>2.5000000000000001E-2</v>
      </c>
      <c r="JC679">
        <f t="shared" si="585"/>
        <v>0.03</v>
      </c>
      <c r="JD679">
        <f t="shared" si="586"/>
        <v>8.2500000000000004E-2</v>
      </c>
      <c r="JE679">
        <f t="shared" si="587"/>
        <v>7.0000000000000007E-2</v>
      </c>
      <c r="JF679">
        <f t="shared" si="588"/>
        <v>0.09</v>
      </c>
      <c r="JG679" s="5">
        <f t="shared" si="589"/>
        <v>0.05</v>
      </c>
      <c r="JH679">
        <f t="shared" si="590"/>
        <v>0</v>
      </c>
      <c r="JI679">
        <f t="shared" si="590"/>
        <v>0</v>
      </c>
      <c r="JJ679">
        <f t="shared" si="591"/>
        <v>0.15000000000000002</v>
      </c>
      <c r="JK679">
        <f t="shared" si="592"/>
        <v>0.11249999999999999</v>
      </c>
      <c r="JL679" s="6">
        <f t="shared" si="593"/>
        <v>5.333333333333333E-2</v>
      </c>
      <c r="JM679">
        <f t="shared" si="594"/>
        <v>0.12</v>
      </c>
      <c r="JN679">
        <f t="shared" si="595"/>
        <v>3.7500000000000006E-2</v>
      </c>
      <c r="JO679">
        <f t="shared" si="596"/>
        <v>0.15</v>
      </c>
      <c r="JP679">
        <f t="shared" si="597"/>
        <v>2.5000000000000001E-2</v>
      </c>
      <c r="JQ679">
        <f t="shared" si="598"/>
        <v>0.03</v>
      </c>
      <c r="JR679">
        <f t="shared" si="599"/>
        <v>0.11</v>
      </c>
      <c r="JS679">
        <f t="shared" si="600"/>
        <v>7.5000000000000011E-2</v>
      </c>
      <c r="JT679">
        <f t="shared" si="600"/>
        <v>0.1</v>
      </c>
      <c r="JU679">
        <f t="shared" si="601"/>
        <v>0</v>
      </c>
      <c r="JV679">
        <f t="shared" si="601"/>
        <v>0</v>
      </c>
      <c r="JW679">
        <f t="shared" si="602"/>
        <v>0</v>
      </c>
      <c r="JY679">
        <f t="shared" si="603"/>
        <v>1.2500000000000001E-2</v>
      </c>
      <c r="JZ679">
        <f t="shared" si="604"/>
        <v>0.02</v>
      </c>
      <c r="KA679">
        <f t="shared" si="605"/>
        <v>0</v>
      </c>
      <c r="KB679">
        <f t="shared" si="605"/>
        <v>1.4999999999999999E-2</v>
      </c>
      <c r="KC679">
        <f t="shared" si="606"/>
        <v>0.04</v>
      </c>
      <c r="KD679">
        <f t="shared" si="631"/>
        <v>7.4999999999999997E-3</v>
      </c>
      <c r="KE679">
        <f t="shared" si="631"/>
        <v>0</v>
      </c>
      <c r="KF679">
        <f t="shared" si="631"/>
        <v>0.03</v>
      </c>
      <c r="KG679">
        <f t="shared" si="630"/>
        <v>0</v>
      </c>
      <c r="KH679">
        <f t="shared" si="630"/>
        <v>7.4999999999999997E-3</v>
      </c>
      <c r="KI679">
        <f t="shared" si="630"/>
        <v>7.4999999999999997E-3</v>
      </c>
      <c r="KJ679">
        <f t="shared" si="630"/>
        <v>2.2499999999999999E-2</v>
      </c>
      <c r="KK679">
        <f t="shared" si="607"/>
        <v>0.02</v>
      </c>
      <c r="KL679">
        <f t="shared" si="608"/>
        <v>0.03</v>
      </c>
      <c r="KM679" s="5">
        <f t="shared" si="609"/>
        <v>0.05</v>
      </c>
      <c r="KN679">
        <f t="shared" si="610"/>
        <v>0</v>
      </c>
      <c r="KO679">
        <f t="shared" si="610"/>
        <v>0</v>
      </c>
      <c r="KP679">
        <f t="shared" si="611"/>
        <v>4.4999999999999998E-2</v>
      </c>
      <c r="KQ679">
        <f t="shared" si="612"/>
        <v>2.2499999999999999E-2</v>
      </c>
      <c r="KR679" s="6">
        <f t="shared" si="613"/>
        <v>2.6666666666666665E-2</v>
      </c>
      <c r="KS679">
        <f t="shared" si="614"/>
        <v>0.04</v>
      </c>
      <c r="KT679">
        <f t="shared" si="615"/>
        <v>2.2499999999999999E-2</v>
      </c>
      <c r="KU679">
        <f t="shared" si="616"/>
        <v>0.04</v>
      </c>
      <c r="KV679">
        <f t="shared" si="617"/>
        <v>1.2500000000000001E-2</v>
      </c>
      <c r="KW679">
        <f t="shared" si="618"/>
        <v>2.5000000000000001E-3</v>
      </c>
      <c r="KX679">
        <f t="shared" si="619"/>
        <v>0</v>
      </c>
      <c r="KY679">
        <f t="shared" si="620"/>
        <v>0.03</v>
      </c>
      <c r="KZ679">
        <f t="shared" si="621"/>
        <v>0.03</v>
      </c>
      <c r="LA679">
        <f t="shared" si="622"/>
        <v>0</v>
      </c>
      <c r="LB679">
        <f t="shared" si="622"/>
        <v>0</v>
      </c>
      <c r="LC679">
        <f t="shared" si="623"/>
        <v>0</v>
      </c>
      <c r="LE679" t="str">
        <f t="shared" si="629"/>
        <v>Niger</v>
      </c>
      <c r="LF679">
        <f t="shared" si="624"/>
        <v>0.36499999999999999</v>
      </c>
      <c r="LG679" s="6">
        <f t="shared" si="625"/>
        <v>0.66333333333333333</v>
      </c>
      <c r="LH679">
        <f t="shared" si="626"/>
        <v>0.64750000000000008</v>
      </c>
      <c r="LI679" s="6">
        <f t="shared" si="627"/>
        <v>0.53416666666666668</v>
      </c>
      <c r="LJ679">
        <f t="shared" si="628"/>
        <v>0</v>
      </c>
    </row>
    <row r="680" spans="1:322" x14ac:dyDescent="0.35">
      <c r="A680" s="8">
        <v>44875</v>
      </c>
      <c r="B680" t="s">
        <v>3706</v>
      </c>
      <c r="D680" s="24" t="s">
        <v>321</v>
      </c>
      <c r="E680" s="24" t="s">
        <v>321</v>
      </c>
      <c r="F680" s="24">
        <v>41</v>
      </c>
      <c r="G680" s="24" t="s">
        <v>1096</v>
      </c>
      <c r="H680" s="24" t="s">
        <v>1818</v>
      </c>
      <c r="I680" s="24" t="s">
        <v>1097</v>
      </c>
      <c r="J680" s="24" t="s">
        <v>207</v>
      </c>
      <c r="K680" s="25">
        <v>44584</v>
      </c>
      <c r="L680" s="25">
        <v>44584</v>
      </c>
      <c r="M680" s="25">
        <v>44638</v>
      </c>
      <c r="N680" s="24" t="s">
        <v>261</v>
      </c>
      <c r="O680" s="24" t="s">
        <v>261</v>
      </c>
      <c r="P680" s="24" t="s">
        <v>261</v>
      </c>
      <c r="Q680" s="24" t="s">
        <v>262</v>
      </c>
      <c r="R680" s="25" t="s">
        <v>262</v>
      </c>
      <c r="S680" s="25" t="s">
        <v>262</v>
      </c>
      <c r="T680" s="24" t="s">
        <v>263</v>
      </c>
      <c r="U680" s="24" t="s">
        <v>261</v>
      </c>
      <c r="V680" s="25" t="s">
        <v>262</v>
      </c>
      <c r="W680" s="24" t="s">
        <v>261</v>
      </c>
      <c r="X680" s="25" t="s">
        <v>262</v>
      </c>
      <c r="Y680" s="24" t="s">
        <v>263</v>
      </c>
      <c r="Z680" s="25">
        <v>44796</v>
      </c>
      <c r="AA680" s="24" t="s">
        <v>264</v>
      </c>
      <c r="AB680" s="24" t="s">
        <v>265</v>
      </c>
      <c r="AC680" s="24" t="s">
        <v>3211</v>
      </c>
      <c r="AD680" s="24" t="s">
        <v>267</v>
      </c>
      <c r="AE680" s="24" t="s">
        <v>262</v>
      </c>
      <c r="AF680" s="24" t="s">
        <v>262</v>
      </c>
      <c r="AG680" s="31" t="s">
        <v>262</v>
      </c>
      <c r="AH680" s="24" t="s">
        <v>263</v>
      </c>
      <c r="AI680" s="24">
        <v>44749</v>
      </c>
      <c r="AJ680" s="25">
        <v>44753</v>
      </c>
      <c r="AK680" s="24" t="s">
        <v>268</v>
      </c>
      <c r="AL680" s="24" t="s">
        <v>994</v>
      </c>
      <c r="AM680" s="24" t="s">
        <v>265</v>
      </c>
      <c r="AN680" s="24" t="s">
        <v>270</v>
      </c>
      <c r="AO680" s="24" t="s">
        <v>261</v>
      </c>
      <c r="AP680" s="24" t="s">
        <v>261</v>
      </c>
      <c r="AQ680" s="25" t="s">
        <v>262</v>
      </c>
      <c r="AR680" s="24" t="s">
        <v>261</v>
      </c>
      <c r="AS680" s="25" t="s">
        <v>262</v>
      </c>
      <c r="AT680" s="24" t="s">
        <v>261</v>
      </c>
      <c r="AU680" s="25" t="s">
        <v>262</v>
      </c>
      <c r="AV680" s="24" t="s">
        <v>261</v>
      </c>
      <c r="AW680" s="25" t="s">
        <v>262</v>
      </c>
      <c r="AX680" s="24" t="s">
        <v>261</v>
      </c>
      <c r="AY680" s="25" t="s">
        <v>262</v>
      </c>
      <c r="AZ680" s="27" t="s">
        <v>262</v>
      </c>
      <c r="BA680" s="27" t="s">
        <v>262</v>
      </c>
      <c r="BB680" s="24" t="s">
        <v>261</v>
      </c>
      <c r="BC680" s="25" t="s">
        <v>262</v>
      </c>
      <c r="BD680" s="24" t="s">
        <v>261</v>
      </c>
      <c r="BE680" s="26" t="s">
        <v>262</v>
      </c>
      <c r="BF680" t="s">
        <v>207</v>
      </c>
      <c r="BG680" t="s">
        <v>509</v>
      </c>
      <c r="BH680" t="s">
        <v>208</v>
      </c>
      <c r="BI680" t="s">
        <v>1383</v>
      </c>
      <c r="BJ680" t="s">
        <v>210</v>
      </c>
      <c r="BK680" t="s">
        <v>211</v>
      </c>
      <c r="BL680" t="s">
        <v>212</v>
      </c>
      <c r="BM680" t="s">
        <v>275</v>
      </c>
      <c r="BN680" t="s">
        <v>214</v>
      </c>
      <c r="BO680" t="s">
        <v>542</v>
      </c>
      <c r="BP680" t="s">
        <v>219</v>
      </c>
      <c r="BQ680" t="s">
        <v>216</v>
      </c>
      <c r="BR680" t="s">
        <v>207</v>
      </c>
      <c r="BS680" t="s">
        <v>3213</v>
      </c>
      <c r="BT680" t="s">
        <v>3558</v>
      </c>
      <c r="BU680" t="s">
        <v>3642</v>
      </c>
      <c r="BV680" t="s">
        <v>214</v>
      </c>
      <c r="CC680" t="s">
        <v>214</v>
      </c>
      <c r="CG680" t="s">
        <v>219</v>
      </c>
      <c r="CI680" t="s">
        <v>220</v>
      </c>
      <c r="CJ680" t="s">
        <v>3707</v>
      </c>
      <c r="CK680" t="s">
        <v>220</v>
      </c>
      <c r="CL680" t="s">
        <v>500</v>
      </c>
      <c r="CM680" t="s">
        <v>3708</v>
      </c>
      <c r="CN680" t="s">
        <v>306</v>
      </c>
      <c r="CP680" t="s">
        <v>224</v>
      </c>
      <c r="CQ680" t="s">
        <v>285</v>
      </c>
      <c r="CR680" t="s">
        <v>286</v>
      </c>
      <c r="CS680" t="s">
        <v>286</v>
      </c>
      <c r="CT680" t="s">
        <v>219</v>
      </c>
      <c r="CU680" t="s">
        <v>219</v>
      </c>
      <c r="CV680" t="s">
        <v>244</v>
      </c>
      <c r="CW680" t="s">
        <v>244</v>
      </c>
      <c r="CX680" t="s">
        <v>353</v>
      </c>
      <c r="CY680" t="s">
        <v>353</v>
      </c>
      <c r="CZ680" t="s">
        <v>214</v>
      </c>
      <c r="DA680" t="s">
        <v>219</v>
      </c>
      <c r="DB680" t="s">
        <v>230</v>
      </c>
      <c r="DC680" t="s">
        <v>357</v>
      </c>
      <c r="DD680" t="s">
        <v>219</v>
      </c>
      <c r="DG680" t="s">
        <v>500</v>
      </c>
      <c r="DH680" t="s">
        <v>1429</v>
      </c>
      <c r="DI680" t="s">
        <v>232</v>
      </c>
      <c r="DK680" t="s">
        <v>233</v>
      </c>
      <c r="DL680" t="s">
        <v>233</v>
      </c>
      <c r="DM680" t="s">
        <v>219</v>
      </c>
      <c r="DN680" t="s">
        <v>219</v>
      </c>
      <c r="DO680" t="s">
        <v>288</v>
      </c>
      <c r="DP680" t="s">
        <v>289</v>
      </c>
      <c r="DR680" t="s">
        <v>308</v>
      </c>
      <c r="DT680" t="s">
        <v>214</v>
      </c>
      <c r="DU680" t="s">
        <v>214</v>
      </c>
      <c r="DV680" t="s">
        <v>236</v>
      </c>
      <c r="DX680" t="s">
        <v>233</v>
      </c>
      <c r="DY680" t="s">
        <v>233</v>
      </c>
      <c r="DZ680" t="s">
        <v>238</v>
      </c>
      <c r="EA680" t="s">
        <v>233</v>
      </c>
      <c r="EB680" t="s">
        <v>233</v>
      </c>
      <c r="EC680" t="s">
        <v>242</v>
      </c>
      <c r="ED680" t="s">
        <v>242</v>
      </c>
      <c r="EE680" t="s">
        <v>214</v>
      </c>
      <c r="EF680" t="s">
        <v>214</v>
      </c>
      <c r="EG680" t="s">
        <v>214</v>
      </c>
      <c r="EI680" t="s">
        <v>214</v>
      </c>
      <c r="EK680" t="s">
        <v>242</v>
      </c>
      <c r="EL680" t="s">
        <v>242</v>
      </c>
      <c r="EM680" t="s">
        <v>240</v>
      </c>
      <c r="EN680" t="s">
        <v>240</v>
      </c>
      <c r="EO680" t="s">
        <v>240</v>
      </c>
      <c r="EP680" t="s">
        <v>240</v>
      </c>
      <c r="EQ680" t="s">
        <v>214</v>
      </c>
      <c r="ER680" t="s">
        <v>214</v>
      </c>
      <c r="ES680" t="s">
        <v>242</v>
      </c>
      <c r="ET680" t="s">
        <v>242</v>
      </c>
      <c r="EU680" t="s">
        <v>242</v>
      </c>
      <c r="EV680" t="s">
        <v>242</v>
      </c>
      <c r="EW680" t="s">
        <v>310</v>
      </c>
      <c r="EX680" t="s">
        <v>310</v>
      </c>
      <c r="EY680" t="s">
        <v>242</v>
      </c>
      <c r="EZ680" t="s">
        <v>241</v>
      </c>
      <c r="FA680" t="s">
        <v>241</v>
      </c>
      <c r="FB680" t="s">
        <v>242</v>
      </c>
      <c r="FC680" t="s">
        <v>242</v>
      </c>
      <c r="FD680" t="s">
        <v>242</v>
      </c>
      <c r="FE680" t="s">
        <v>226</v>
      </c>
      <c r="FF680" t="s">
        <v>250</v>
      </c>
      <c r="FG680" t="s">
        <v>242</v>
      </c>
      <c r="FH680" t="s">
        <v>242</v>
      </c>
      <c r="FI680" t="s">
        <v>214</v>
      </c>
      <c r="FJ680" t="s">
        <v>214</v>
      </c>
      <c r="FK680" t="s">
        <v>214</v>
      </c>
      <c r="FL680" t="s">
        <v>214</v>
      </c>
      <c r="FM680" t="s">
        <v>292</v>
      </c>
      <c r="FN680" t="s">
        <v>292</v>
      </c>
      <c r="FO680" t="s">
        <v>214</v>
      </c>
      <c r="FP680" t="s">
        <v>214</v>
      </c>
      <c r="FQ680" t="s">
        <v>311</v>
      </c>
      <c r="FR680" t="s">
        <v>3709</v>
      </c>
      <c r="FS680" t="s">
        <v>247</v>
      </c>
      <c r="FT680" t="s">
        <v>241</v>
      </c>
      <c r="FU680" t="s">
        <v>214</v>
      </c>
      <c r="FV680" t="s">
        <v>1114</v>
      </c>
      <c r="FW680" t="s">
        <v>241</v>
      </c>
      <c r="FX680" t="s">
        <v>500</v>
      </c>
      <c r="FY680" t="s">
        <v>3710</v>
      </c>
      <c r="FZ680" t="s">
        <v>313</v>
      </c>
      <c r="GA680" t="s">
        <v>313</v>
      </c>
      <c r="GB680" t="s">
        <v>286</v>
      </c>
      <c r="GC680" t="s">
        <v>286</v>
      </c>
      <c r="GD680" t="s">
        <v>293</v>
      </c>
      <c r="GE680" t="s">
        <v>241</v>
      </c>
      <c r="GF680" t="s">
        <v>293</v>
      </c>
      <c r="GG680" t="s">
        <v>244</v>
      </c>
      <c r="GH680" t="s">
        <v>241</v>
      </c>
      <c r="GI680" t="s">
        <v>244</v>
      </c>
      <c r="GJ680" t="s">
        <v>244</v>
      </c>
      <c r="GK680" t="s">
        <v>244</v>
      </c>
      <c r="GL680" t="s">
        <v>244</v>
      </c>
      <c r="GM680" t="s">
        <v>244</v>
      </c>
      <c r="GN680" t="s">
        <v>219</v>
      </c>
      <c r="GO680" t="s">
        <v>214</v>
      </c>
      <c r="GP680" t="s">
        <v>295</v>
      </c>
      <c r="GQ680" t="s">
        <v>251</v>
      </c>
      <c r="GR680" t="s">
        <v>295</v>
      </c>
      <c r="GS680" t="s">
        <v>219</v>
      </c>
      <c r="GT680" t="s">
        <v>575</v>
      </c>
      <c r="GU680" t="s">
        <v>219</v>
      </c>
      <c r="GV680" t="s">
        <v>575</v>
      </c>
      <c r="GW680" t="s">
        <v>252</v>
      </c>
      <c r="GX680" t="s">
        <v>252</v>
      </c>
      <c r="GY680" t="s">
        <v>254</v>
      </c>
      <c r="GZ680" t="s">
        <v>241</v>
      </c>
      <c r="HA680" t="s">
        <v>298</v>
      </c>
      <c r="HB680" t="s">
        <v>241</v>
      </c>
      <c r="HC680" t="s">
        <v>315</v>
      </c>
      <c r="HD680" t="s">
        <v>361</v>
      </c>
      <c r="HE680" t="s">
        <v>317</v>
      </c>
      <c r="HF680" t="s">
        <v>299</v>
      </c>
      <c r="HG680" t="s">
        <v>362</v>
      </c>
      <c r="HH680" t="s">
        <v>299</v>
      </c>
      <c r="HI680" t="s">
        <v>241</v>
      </c>
      <c r="HJ680" t="s">
        <v>219</v>
      </c>
      <c r="HK680" t="s">
        <v>299</v>
      </c>
      <c r="HL680" s="12"/>
      <c r="HM680">
        <v>0.75</v>
      </c>
      <c r="HN680">
        <v>0.75</v>
      </c>
      <c r="HO680">
        <v>1</v>
      </c>
      <c r="HP680">
        <v>0.5</v>
      </c>
      <c r="HQ680">
        <v>1</v>
      </c>
      <c r="HR680">
        <v>0.25</v>
      </c>
      <c r="HS680">
        <v>1</v>
      </c>
      <c r="HT680">
        <v>1</v>
      </c>
      <c r="HU680">
        <v>0</v>
      </c>
      <c r="HV680">
        <v>0.25</v>
      </c>
      <c r="HW680">
        <v>0.25</v>
      </c>
      <c r="HX680">
        <v>0.75</v>
      </c>
      <c r="HY680">
        <v>1</v>
      </c>
      <c r="HZ680">
        <v>0.75</v>
      </c>
      <c r="IA680" s="4">
        <v>1</v>
      </c>
      <c r="IB680">
        <v>0.75</v>
      </c>
      <c r="IC680">
        <v>0.25</v>
      </c>
      <c r="ID680">
        <v>0.75</v>
      </c>
      <c r="IE680">
        <v>0.25</v>
      </c>
      <c r="IG680">
        <v>1</v>
      </c>
      <c r="IH680">
        <v>0.75</v>
      </c>
      <c r="II680">
        <v>1</v>
      </c>
      <c r="IJ680">
        <v>0.25</v>
      </c>
      <c r="IK680">
        <v>1</v>
      </c>
      <c r="IL680">
        <v>1</v>
      </c>
      <c r="IM680">
        <v>0.75</v>
      </c>
      <c r="IN680">
        <v>1</v>
      </c>
      <c r="IO680">
        <v>1</v>
      </c>
      <c r="IQ680">
        <v>0</v>
      </c>
      <c r="IS680">
        <f t="shared" si="575"/>
        <v>0.11249999999999999</v>
      </c>
      <c r="IT680">
        <f t="shared" si="576"/>
        <v>0.09</v>
      </c>
      <c r="IU680">
        <f t="shared" si="577"/>
        <v>0.08</v>
      </c>
      <c r="IV680">
        <f t="shared" si="578"/>
        <v>0.05</v>
      </c>
      <c r="IW680">
        <f t="shared" si="579"/>
        <v>0.08</v>
      </c>
      <c r="IX680">
        <f t="shared" si="580"/>
        <v>3.2500000000000001E-2</v>
      </c>
      <c r="IY680">
        <f t="shared" si="581"/>
        <v>0.1</v>
      </c>
      <c r="IZ680">
        <f t="shared" si="582"/>
        <v>0.11</v>
      </c>
      <c r="JA680">
        <f t="shared" si="583"/>
        <v>0</v>
      </c>
      <c r="JB680">
        <f t="shared" si="584"/>
        <v>2.5000000000000001E-2</v>
      </c>
      <c r="JC680">
        <f t="shared" si="585"/>
        <v>0.03</v>
      </c>
      <c r="JD680">
        <f t="shared" si="586"/>
        <v>8.2500000000000004E-2</v>
      </c>
      <c r="JE680">
        <f t="shared" si="587"/>
        <v>7.0000000000000007E-2</v>
      </c>
      <c r="JF680">
        <f t="shared" si="588"/>
        <v>0.09</v>
      </c>
      <c r="JG680" s="5">
        <f t="shared" si="589"/>
        <v>0.05</v>
      </c>
      <c r="JH680">
        <f t="shared" si="590"/>
        <v>0</v>
      </c>
      <c r="JI680">
        <f t="shared" si="590"/>
        <v>0</v>
      </c>
      <c r="JJ680">
        <f t="shared" si="591"/>
        <v>0.15000000000000002</v>
      </c>
      <c r="JK680">
        <f t="shared" si="592"/>
        <v>3.7499999999999999E-2</v>
      </c>
      <c r="JL680" s="6">
        <f t="shared" si="593"/>
        <v>4.6666666666666669E-2</v>
      </c>
      <c r="JM680">
        <f t="shared" si="594"/>
        <v>0.12</v>
      </c>
      <c r="JN680">
        <f t="shared" si="595"/>
        <v>3.7500000000000006E-2</v>
      </c>
      <c r="JO680">
        <f t="shared" si="596"/>
        <v>0.15</v>
      </c>
      <c r="JP680">
        <f t="shared" si="597"/>
        <v>2.5000000000000001E-2</v>
      </c>
      <c r="JQ680">
        <f t="shared" si="598"/>
        <v>0.12</v>
      </c>
      <c r="JR680">
        <f t="shared" si="599"/>
        <v>0.11</v>
      </c>
      <c r="JS680">
        <f t="shared" si="600"/>
        <v>7.5000000000000011E-2</v>
      </c>
      <c r="JT680">
        <f t="shared" si="600"/>
        <v>0.1</v>
      </c>
      <c r="JU680">
        <f t="shared" si="601"/>
        <v>1</v>
      </c>
      <c r="JV680">
        <f t="shared" si="601"/>
        <v>0</v>
      </c>
      <c r="JW680">
        <f t="shared" si="602"/>
        <v>0.15</v>
      </c>
      <c r="JY680">
        <f t="shared" si="603"/>
        <v>3.7500000000000006E-2</v>
      </c>
      <c r="JZ680">
        <f t="shared" si="604"/>
        <v>0.06</v>
      </c>
      <c r="KA680">
        <f t="shared" si="605"/>
        <v>0.02</v>
      </c>
      <c r="KB680">
        <f t="shared" si="605"/>
        <v>0.01</v>
      </c>
      <c r="KC680">
        <f t="shared" si="606"/>
        <v>0.04</v>
      </c>
      <c r="KD680">
        <f t="shared" si="631"/>
        <v>7.4999999999999997E-3</v>
      </c>
      <c r="KE680">
        <f t="shared" si="631"/>
        <v>0.03</v>
      </c>
      <c r="KF680">
        <f t="shared" si="631"/>
        <v>0.03</v>
      </c>
      <c r="KG680">
        <f t="shared" si="630"/>
        <v>0</v>
      </c>
      <c r="KH680">
        <f t="shared" si="630"/>
        <v>7.4999999999999997E-3</v>
      </c>
      <c r="KI680">
        <f t="shared" si="630"/>
        <v>7.4999999999999997E-3</v>
      </c>
      <c r="KJ680">
        <f t="shared" si="630"/>
        <v>2.2499999999999999E-2</v>
      </c>
      <c r="KK680">
        <f t="shared" si="607"/>
        <v>0.02</v>
      </c>
      <c r="KL680">
        <f t="shared" si="608"/>
        <v>0.03</v>
      </c>
      <c r="KM680" s="5">
        <f t="shared" si="609"/>
        <v>0.05</v>
      </c>
      <c r="KN680">
        <f t="shared" si="610"/>
        <v>0</v>
      </c>
      <c r="KO680">
        <f t="shared" si="610"/>
        <v>0</v>
      </c>
      <c r="KP680">
        <f t="shared" si="611"/>
        <v>4.4999999999999998E-2</v>
      </c>
      <c r="KQ680">
        <f t="shared" si="612"/>
        <v>7.4999999999999997E-3</v>
      </c>
      <c r="KR680" s="6">
        <f t="shared" si="613"/>
        <v>2.3333333333333334E-2</v>
      </c>
      <c r="KS680">
        <f t="shared" si="614"/>
        <v>0.04</v>
      </c>
      <c r="KT680">
        <f t="shared" si="615"/>
        <v>2.2499999999999999E-2</v>
      </c>
      <c r="KU680">
        <f t="shared" si="616"/>
        <v>0.04</v>
      </c>
      <c r="KV680">
        <f t="shared" si="617"/>
        <v>1.2500000000000001E-2</v>
      </c>
      <c r="KW680">
        <f t="shared" si="618"/>
        <v>0.01</v>
      </c>
      <c r="KX680">
        <f t="shared" si="619"/>
        <v>0</v>
      </c>
      <c r="KY680">
        <f t="shared" si="620"/>
        <v>0.03</v>
      </c>
      <c r="KZ680">
        <f t="shared" si="621"/>
        <v>0.03</v>
      </c>
      <c r="LA680">
        <f t="shared" si="622"/>
        <v>1</v>
      </c>
      <c r="LB680">
        <f t="shared" si="622"/>
        <v>0</v>
      </c>
      <c r="LC680">
        <f t="shared" si="623"/>
        <v>0.1</v>
      </c>
      <c r="LE680" t="str">
        <f t="shared" si="629"/>
        <v>Niger</v>
      </c>
      <c r="LF680">
        <f t="shared" si="624"/>
        <v>0.65499999999999992</v>
      </c>
      <c r="LG680" s="6">
        <f t="shared" si="625"/>
        <v>0.58166666666666667</v>
      </c>
      <c r="LH680">
        <f t="shared" si="626"/>
        <v>0.88749999999999996</v>
      </c>
      <c r="LI680" s="6">
        <f t="shared" si="627"/>
        <v>0.73333333333333328</v>
      </c>
      <c r="LJ680">
        <f t="shared" si="628"/>
        <v>0</v>
      </c>
    </row>
    <row r="681" spans="1:322" x14ac:dyDescent="0.35">
      <c r="A681" s="8">
        <v>44873</v>
      </c>
      <c r="B681" t="s">
        <v>3711</v>
      </c>
      <c r="D681" s="27" t="s">
        <v>321</v>
      </c>
      <c r="E681" s="27" t="s">
        <v>321</v>
      </c>
      <c r="F681" s="27">
        <v>26</v>
      </c>
      <c r="G681" s="27" t="s">
        <v>1096</v>
      </c>
      <c r="H681" s="27" t="s">
        <v>1818</v>
      </c>
      <c r="I681" s="27" t="s">
        <v>1097</v>
      </c>
      <c r="J681" s="27" t="s">
        <v>207</v>
      </c>
      <c r="K681" s="28">
        <v>44584</v>
      </c>
      <c r="L681" s="28">
        <v>44584</v>
      </c>
      <c r="M681" s="28">
        <v>44638</v>
      </c>
      <c r="N681" s="27" t="s">
        <v>261</v>
      </c>
      <c r="O681" s="27" t="s">
        <v>261</v>
      </c>
      <c r="P681" s="27" t="s">
        <v>261</v>
      </c>
      <c r="Q681" s="27" t="s">
        <v>262</v>
      </c>
      <c r="R681" s="28" t="s">
        <v>262</v>
      </c>
      <c r="S681" s="28" t="s">
        <v>262</v>
      </c>
      <c r="T681" s="27" t="s">
        <v>263</v>
      </c>
      <c r="U681" s="27" t="s">
        <v>261</v>
      </c>
      <c r="V681" s="28" t="s">
        <v>262</v>
      </c>
      <c r="W681" s="27" t="s">
        <v>261</v>
      </c>
      <c r="X681" s="28" t="s">
        <v>262</v>
      </c>
      <c r="Y681" s="27" t="s">
        <v>263</v>
      </c>
      <c r="Z681" s="28">
        <v>44796</v>
      </c>
      <c r="AA681" s="27" t="s">
        <v>264</v>
      </c>
      <c r="AB681" s="27" t="s">
        <v>265</v>
      </c>
      <c r="AC681" s="27" t="s">
        <v>3211</v>
      </c>
      <c r="AD681" s="27" t="s">
        <v>267</v>
      </c>
      <c r="AE681" s="27" t="s">
        <v>262</v>
      </c>
      <c r="AF681" s="27" t="s">
        <v>262</v>
      </c>
      <c r="AG681" s="29" t="s">
        <v>262</v>
      </c>
      <c r="AH681" s="27" t="s">
        <v>263</v>
      </c>
      <c r="AI681" s="27">
        <v>44719</v>
      </c>
      <c r="AJ681" s="28">
        <v>44723</v>
      </c>
      <c r="AK681" s="27" t="s">
        <v>268</v>
      </c>
      <c r="AL681" s="27" t="s">
        <v>994</v>
      </c>
      <c r="AM681" s="27" t="s">
        <v>265</v>
      </c>
      <c r="AN681" s="27" t="s">
        <v>270</v>
      </c>
      <c r="AO681" s="27" t="s">
        <v>261</v>
      </c>
      <c r="AP681" s="27" t="s">
        <v>261</v>
      </c>
      <c r="AQ681" s="28" t="s">
        <v>262</v>
      </c>
      <c r="AR681" s="27" t="s">
        <v>261</v>
      </c>
      <c r="AS681" s="28" t="s">
        <v>262</v>
      </c>
      <c r="AT681" s="27" t="s">
        <v>261</v>
      </c>
      <c r="AU681" s="28" t="s">
        <v>262</v>
      </c>
      <c r="AV681" s="27" t="s">
        <v>261</v>
      </c>
      <c r="AW681" s="28" t="s">
        <v>262</v>
      </c>
      <c r="AX681" s="27" t="s">
        <v>261</v>
      </c>
      <c r="AY681" s="28" t="s">
        <v>262</v>
      </c>
      <c r="AZ681" s="27" t="s">
        <v>262</v>
      </c>
      <c r="BA681" s="27" t="s">
        <v>262</v>
      </c>
      <c r="BB681" s="27" t="s">
        <v>261</v>
      </c>
      <c r="BC681" s="28" t="s">
        <v>262</v>
      </c>
      <c r="BD681" s="27" t="s">
        <v>261</v>
      </c>
      <c r="BE681" s="30" t="s">
        <v>262</v>
      </c>
      <c r="BF681" t="s">
        <v>207</v>
      </c>
      <c r="BG681" t="s">
        <v>509</v>
      </c>
      <c r="BH681" t="s">
        <v>208</v>
      </c>
      <c r="BI681" t="s">
        <v>529</v>
      </c>
      <c r="BJ681" t="s">
        <v>210</v>
      </c>
      <c r="BK681" t="s">
        <v>274</v>
      </c>
      <c r="BL681" t="s">
        <v>212</v>
      </c>
      <c r="BM681" t="s">
        <v>3303</v>
      </c>
      <c r="BN681" t="s">
        <v>214</v>
      </c>
      <c r="BO681" t="s">
        <v>348</v>
      </c>
      <c r="BP681" t="s">
        <v>219</v>
      </c>
      <c r="BQ681" t="s">
        <v>216</v>
      </c>
      <c r="BR681" t="s">
        <v>3642</v>
      </c>
      <c r="BS681" t="s">
        <v>3213</v>
      </c>
      <c r="BT681" t="s">
        <v>3266</v>
      </c>
      <c r="BU681" t="s">
        <v>3642</v>
      </c>
      <c r="BV681" t="s">
        <v>214</v>
      </c>
      <c r="CC681" t="s">
        <v>214</v>
      </c>
      <c r="CG681" t="s">
        <v>219</v>
      </c>
      <c r="CI681" t="s">
        <v>352</v>
      </c>
      <c r="CJ681" t="s">
        <v>3712</v>
      </c>
      <c r="CK681" t="s">
        <v>333</v>
      </c>
      <c r="CL681" t="s">
        <v>282</v>
      </c>
      <c r="CN681" t="s">
        <v>283</v>
      </c>
      <c r="CP681" t="s">
        <v>284</v>
      </c>
      <c r="CQ681" t="s">
        <v>307</v>
      </c>
      <c r="CR681" t="s">
        <v>244</v>
      </c>
      <c r="CS681" t="s">
        <v>244</v>
      </c>
      <c r="CT681" t="s">
        <v>219</v>
      </c>
      <c r="CU681" t="s">
        <v>219</v>
      </c>
      <c r="CV681" t="s">
        <v>227</v>
      </c>
      <c r="CW681" t="s">
        <v>227</v>
      </c>
      <c r="CX681" t="s">
        <v>287</v>
      </c>
      <c r="CY681" t="s">
        <v>287</v>
      </c>
      <c r="CZ681" t="s">
        <v>219</v>
      </c>
      <c r="DA681" t="s">
        <v>219</v>
      </c>
      <c r="DB681" t="s">
        <v>230</v>
      </c>
      <c r="DC681" t="s">
        <v>230</v>
      </c>
      <c r="DD681" t="s">
        <v>219</v>
      </c>
      <c r="DG681" t="s">
        <v>500</v>
      </c>
      <c r="DH681" t="s">
        <v>3713</v>
      </c>
      <c r="DI681" t="s">
        <v>782</v>
      </c>
      <c r="DK681" t="s">
        <v>372</v>
      </c>
      <c r="DL681" t="s">
        <v>372</v>
      </c>
      <c r="DM681" t="s">
        <v>219</v>
      </c>
      <c r="DN681" t="s">
        <v>214</v>
      </c>
      <c r="DO681" t="s">
        <v>414</v>
      </c>
      <c r="DP681" t="s">
        <v>443</v>
      </c>
      <c r="DR681" t="s">
        <v>443</v>
      </c>
      <c r="DT681" t="s">
        <v>214</v>
      </c>
      <c r="DU681" t="s">
        <v>214</v>
      </c>
      <c r="DV681" t="s">
        <v>2316</v>
      </c>
      <c r="DX681" t="s">
        <v>242</v>
      </c>
      <c r="DY681" t="s">
        <v>242</v>
      </c>
      <c r="DZ681" t="s">
        <v>238</v>
      </c>
      <c r="EA681" t="s">
        <v>242</v>
      </c>
      <c r="EB681" t="s">
        <v>242</v>
      </c>
      <c r="EC681" t="s">
        <v>237</v>
      </c>
      <c r="ED681" t="s">
        <v>237</v>
      </c>
      <c r="EE681" t="s">
        <v>219</v>
      </c>
      <c r="EF681" t="s">
        <v>219</v>
      </c>
      <c r="EK681" t="s">
        <v>242</v>
      </c>
      <c r="EL681" t="s">
        <v>242</v>
      </c>
      <c r="EM681" t="s">
        <v>240</v>
      </c>
      <c r="EN681" t="s">
        <v>240</v>
      </c>
      <c r="EO681" t="s">
        <v>240</v>
      </c>
      <c r="EP681" t="s">
        <v>240</v>
      </c>
      <c r="EQ681" t="s">
        <v>214</v>
      </c>
      <c r="ER681" t="s">
        <v>219</v>
      </c>
      <c r="ES681" t="s">
        <v>242</v>
      </c>
      <c r="ET681" t="s">
        <v>242</v>
      </c>
      <c r="EU681" t="s">
        <v>389</v>
      </c>
      <c r="EV681" t="s">
        <v>389</v>
      </c>
      <c r="EW681" t="s">
        <v>310</v>
      </c>
      <c r="EX681" t="s">
        <v>310</v>
      </c>
      <c r="EY681" t="s">
        <v>242</v>
      </c>
      <c r="EZ681" t="s">
        <v>241</v>
      </c>
      <c r="FA681" t="s">
        <v>241</v>
      </c>
      <c r="FB681" t="s">
        <v>242</v>
      </c>
      <c r="FC681" t="s">
        <v>242</v>
      </c>
      <c r="FD681" t="s">
        <v>242</v>
      </c>
      <c r="FE681" t="s">
        <v>250</v>
      </c>
      <c r="FF681" t="s">
        <v>250</v>
      </c>
      <c r="FG681" t="s">
        <v>242</v>
      </c>
      <c r="FH681" t="s">
        <v>242</v>
      </c>
      <c r="FI681" t="s">
        <v>219</v>
      </c>
      <c r="FJ681" t="s">
        <v>219</v>
      </c>
      <c r="FK681" t="s">
        <v>219</v>
      </c>
      <c r="FL681" t="s">
        <v>219</v>
      </c>
      <c r="FM681" t="s">
        <v>292</v>
      </c>
      <c r="FN681" t="s">
        <v>292</v>
      </c>
      <c r="FO681" t="s">
        <v>219</v>
      </c>
      <c r="FP681" t="s">
        <v>219</v>
      </c>
      <c r="FQ681" t="s">
        <v>241</v>
      </c>
      <c r="FR681" t="s">
        <v>241</v>
      </c>
      <c r="FS681" t="s">
        <v>241</v>
      </c>
      <c r="FT681" t="s">
        <v>241</v>
      </c>
      <c r="FU681" t="s">
        <v>219</v>
      </c>
      <c r="FV681" t="s">
        <v>241</v>
      </c>
      <c r="FW681" t="s">
        <v>241</v>
      </c>
      <c r="FX681" t="s">
        <v>241</v>
      </c>
      <c r="FY681" t="s">
        <v>241</v>
      </c>
      <c r="FZ681" t="s">
        <v>248</v>
      </c>
      <c r="GA681" t="s">
        <v>248</v>
      </c>
      <c r="GB681" t="s">
        <v>227</v>
      </c>
      <c r="GC681" t="s">
        <v>227</v>
      </c>
      <c r="GD681" t="s">
        <v>249</v>
      </c>
      <c r="GE681" t="s">
        <v>241</v>
      </c>
      <c r="GF681" t="s">
        <v>249</v>
      </c>
      <c r="GG681" t="s">
        <v>244</v>
      </c>
      <c r="GH681" t="s">
        <v>241</v>
      </c>
      <c r="GI681" t="s">
        <v>244</v>
      </c>
      <c r="GJ681" t="s">
        <v>227</v>
      </c>
      <c r="GK681" t="s">
        <v>227</v>
      </c>
      <c r="GL681" t="s">
        <v>227</v>
      </c>
      <c r="GM681" t="s">
        <v>227</v>
      </c>
      <c r="GN681" t="s">
        <v>219</v>
      </c>
      <c r="GO681" t="s">
        <v>219</v>
      </c>
      <c r="GP681" t="s">
        <v>295</v>
      </c>
      <c r="GQ681" t="s">
        <v>295</v>
      </c>
      <c r="GR681" t="s">
        <v>295</v>
      </c>
      <c r="GS681" t="s">
        <v>214</v>
      </c>
      <c r="GT681" t="s">
        <v>241</v>
      </c>
      <c r="GU681" t="s">
        <v>214</v>
      </c>
      <c r="GV681" t="s">
        <v>241</v>
      </c>
      <c r="GW681" t="s">
        <v>297</v>
      </c>
      <c r="GX681" t="s">
        <v>297</v>
      </c>
      <c r="GY681" t="s">
        <v>254</v>
      </c>
      <c r="GZ681" t="s">
        <v>241</v>
      </c>
      <c r="HA681" t="s">
        <v>298</v>
      </c>
      <c r="HB681" t="s">
        <v>241</v>
      </c>
      <c r="HC681" t="s">
        <v>315</v>
      </c>
      <c r="HD681" t="s">
        <v>517</v>
      </c>
      <c r="HE681" t="s">
        <v>343</v>
      </c>
      <c r="HF681" t="s">
        <v>2722</v>
      </c>
      <c r="HG681" t="s">
        <v>362</v>
      </c>
      <c r="HH681" t="s">
        <v>299</v>
      </c>
      <c r="HI681" t="s">
        <v>241</v>
      </c>
      <c r="HJ681" t="s">
        <v>219</v>
      </c>
      <c r="HK681" t="s">
        <v>299</v>
      </c>
      <c r="HL681" s="12"/>
      <c r="HM681">
        <v>0</v>
      </c>
      <c r="HN681">
        <v>0.75</v>
      </c>
      <c r="HO681">
        <v>0</v>
      </c>
      <c r="HP681">
        <v>1</v>
      </c>
      <c r="HQ681">
        <v>1</v>
      </c>
      <c r="HR681">
        <v>0</v>
      </c>
      <c r="HS681">
        <v>0</v>
      </c>
      <c r="HT681">
        <v>1</v>
      </c>
      <c r="HU681">
        <v>0</v>
      </c>
      <c r="HV681">
        <v>0.75</v>
      </c>
      <c r="HW681">
        <v>0.75</v>
      </c>
      <c r="HX681">
        <v>0.5</v>
      </c>
      <c r="HZ681">
        <v>0.75</v>
      </c>
      <c r="IA681" s="4">
        <v>1</v>
      </c>
      <c r="IB681">
        <v>0.75</v>
      </c>
      <c r="IC681">
        <v>1</v>
      </c>
      <c r="ID681">
        <v>0.75</v>
      </c>
      <c r="IE681">
        <v>0.75</v>
      </c>
      <c r="IG681">
        <v>0.5</v>
      </c>
      <c r="IH681">
        <v>0.75</v>
      </c>
      <c r="II681">
        <v>1</v>
      </c>
      <c r="IJ681">
        <v>0.75</v>
      </c>
      <c r="IK681">
        <v>1</v>
      </c>
      <c r="IL681">
        <v>0.75</v>
      </c>
      <c r="IM681">
        <v>0.75</v>
      </c>
      <c r="IN681">
        <v>1</v>
      </c>
      <c r="IO681">
        <v>1</v>
      </c>
      <c r="IQ681">
        <v>0</v>
      </c>
      <c r="IS681">
        <f t="shared" si="575"/>
        <v>0</v>
      </c>
      <c r="IT681">
        <f t="shared" si="576"/>
        <v>0.09</v>
      </c>
      <c r="IU681">
        <f t="shared" si="577"/>
        <v>0</v>
      </c>
      <c r="IV681">
        <f t="shared" si="578"/>
        <v>0.1</v>
      </c>
      <c r="IW681">
        <f t="shared" si="579"/>
        <v>0.08</v>
      </c>
      <c r="IX681">
        <f t="shared" si="580"/>
        <v>0</v>
      </c>
      <c r="IY681">
        <f t="shared" si="581"/>
        <v>0</v>
      </c>
      <c r="IZ681">
        <f t="shared" si="582"/>
        <v>0.11</v>
      </c>
      <c r="JA681">
        <f t="shared" si="583"/>
        <v>0</v>
      </c>
      <c r="JB681">
        <f t="shared" si="584"/>
        <v>7.5000000000000011E-2</v>
      </c>
      <c r="JC681">
        <f t="shared" si="585"/>
        <v>0.09</v>
      </c>
      <c r="JD681">
        <f t="shared" si="586"/>
        <v>5.5E-2</v>
      </c>
      <c r="JE681">
        <f t="shared" si="587"/>
        <v>0</v>
      </c>
      <c r="JF681">
        <f t="shared" si="588"/>
        <v>0.09</v>
      </c>
      <c r="JG681" s="5">
        <f t="shared" si="589"/>
        <v>0.05</v>
      </c>
      <c r="JH681">
        <f t="shared" si="590"/>
        <v>0</v>
      </c>
      <c r="JI681">
        <f t="shared" si="590"/>
        <v>0</v>
      </c>
      <c r="JJ681">
        <f t="shared" si="591"/>
        <v>0.15000000000000002</v>
      </c>
      <c r="JK681">
        <f t="shared" si="592"/>
        <v>0.11249999999999999</v>
      </c>
      <c r="JL681" s="6">
        <f t="shared" si="593"/>
        <v>0.06</v>
      </c>
      <c r="JM681">
        <f t="shared" si="594"/>
        <v>0.06</v>
      </c>
      <c r="JN681">
        <f t="shared" si="595"/>
        <v>3.7500000000000006E-2</v>
      </c>
      <c r="JO681">
        <f t="shared" si="596"/>
        <v>0.15</v>
      </c>
      <c r="JP681">
        <f t="shared" si="597"/>
        <v>7.5000000000000011E-2</v>
      </c>
      <c r="JQ681">
        <f t="shared" si="598"/>
        <v>0.12</v>
      </c>
      <c r="JR681">
        <f t="shared" si="599"/>
        <v>8.2500000000000004E-2</v>
      </c>
      <c r="JS681">
        <f t="shared" si="600"/>
        <v>7.5000000000000011E-2</v>
      </c>
      <c r="JT681">
        <f t="shared" si="600"/>
        <v>0.1</v>
      </c>
      <c r="JU681">
        <f t="shared" si="601"/>
        <v>1</v>
      </c>
      <c r="JV681">
        <f t="shared" si="601"/>
        <v>0</v>
      </c>
      <c r="JW681">
        <f t="shared" si="602"/>
        <v>0.15</v>
      </c>
      <c r="JY681">
        <f t="shared" si="603"/>
        <v>0</v>
      </c>
      <c r="JZ681">
        <f t="shared" si="604"/>
        <v>0.06</v>
      </c>
      <c r="KA681">
        <f t="shared" si="605"/>
        <v>0</v>
      </c>
      <c r="KB681">
        <f t="shared" si="605"/>
        <v>0.02</v>
      </c>
      <c r="KC681">
        <f t="shared" si="606"/>
        <v>0.04</v>
      </c>
      <c r="KD681">
        <f t="shared" si="631"/>
        <v>0</v>
      </c>
      <c r="KE681">
        <f t="shared" si="631"/>
        <v>0</v>
      </c>
      <c r="KF681">
        <f t="shared" si="631"/>
        <v>0.03</v>
      </c>
      <c r="KG681">
        <f t="shared" si="630"/>
        <v>0</v>
      </c>
      <c r="KH681">
        <f t="shared" si="630"/>
        <v>2.2499999999999999E-2</v>
      </c>
      <c r="KI681">
        <f t="shared" si="630"/>
        <v>2.2499999999999999E-2</v>
      </c>
      <c r="KJ681">
        <f t="shared" si="630"/>
        <v>1.4999999999999999E-2</v>
      </c>
      <c r="KK681">
        <f t="shared" si="607"/>
        <v>0</v>
      </c>
      <c r="KL681">
        <f t="shared" si="608"/>
        <v>0.03</v>
      </c>
      <c r="KM681" s="5">
        <f t="shared" si="609"/>
        <v>0.05</v>
      </c>
      <c r="KN681">
        <f t="shared" si="610"/>
        <v>0</v>
      </c>
      <c r="KO681">
        <f t="shared" si="610"/>
        <v>0</v>
      </c>
      <c r="KP681">
        <f t="shared" si="611"/>
        <v>4.4999999999999998E-2</v>
      </c>
      <c r="KQ681">
        <f t="shared" si="612"/>
        <v>2.2499999999999999E-2</v>
      </c>
      <c r="KR681" s="6">
        <f t="shared" si="613"/>
        <v>0.03</v>
      </c>
      <c r="KS681">
        <f t="shared" si="614"/>
        <v>0.02</v>
      </c>
      <c r="KT681">
        <f t="shared" si="615"/>
        <v>2.2499999999999999E-2</v>
      </c>
      <c r="KU681">
        <f t="shared" si="616"/>
        <v>0.04</v>
      </c>
      <c r="KV681">
        <f t="shared" si="617"/>
        <v>3.7500000000000006E-2</v>
      </c>
      <c r="KW681">
        <f t="shared" si="618"/>
        <v>0.01</v>
      </c>
      <c r="KX681">
        <f t="shared" si="619"/>
        <v>0</v>
      </c>
      <c r="KY681">
        <f t="shared" si="620"/>
        <v>0.03</v>
      </c>
      <c r="KZ681">
        <f t="shared" si="621"/>
        <v>0.03</v>
      </c>
      <c r="LA681">
        <f t="shared" si="622"/>
        <v>1</v>
      </c>
      <c r="LB681">
        <f t="shared" si="622"/>
        <v>0</v>
      </c>
      <c r="LC681">
        <f t="shared" si="623"/>
        <v>0.1</v>
      </c>
      <c r="LE681" t="str">
        <f t="shared" si="629"/>
        <v>Niger</v>
      </c>
      <c r="LF681">
        <f t="shared" si="624"/>
        <v>0.38</v>
      </c>
      <c r="LG681" s="6">
        <f t="shared" si="625"/>
        <v>0.68250000000000011</v>
      </c>
      <c r="LH681">
        <f t="shared" si="626"/>
        <v>0.85000000000000009</v>
      </c>
      <c r="LI681" s="6">
        <f t="shared" si="627"/>
        <v>0.67749999999999999</v>
      </c>
      <c r="LJ681">
        <f t="shared" si="628"/>
        <v>0</v>
      </c>
    </row>
    <row r="682" spans="1:322" x14ac:dyDescent="0.35">
      <c r="A682" s="8">
        <v>44873</v>
      </c>
      <c r="B682" t="s">
        <v>3714</v>
      </c>
      <c r="D682" s="24" t="s">
        <v>321</v>
      </c>
      <c r="E682" s="24" t="s">
        <v>321</v>
      </c>
      <c r="F682" s="24">
        <v>30</v>
      </c>
      <c r="G682" s="24" t="s">
        <v>1096</v>
      </c>
      <c r="H682" s="24" t="s">
        <v>1818</v>
      </c>
      <c r="I682" s="24" t="s">
        <v>1097</v>
      </c>
      <c r="J682" s="24" t="s">
        <v>207</v>
      </c>
      <c r="K682" s="25">
        <v>44584</v>
      </c>
      <c r="L682" s="25">
        <v>44584</v>
      </c>
      <c r="M682" s="25">
        <v>44638</v>
      </c>
      <c r="N682" s="24" t="s">
        <v>261</v>
      </c>
      <c r="O682" s="24" t="s">
        <v>261</v>
      </c>
      <c r="P682" s="24" t="s">
        <v>261</v>
      </c>
      <c r="Q682" s="24" t="s">
        <v>262</v>
      </c>
      <c r="R682" s="25" t="s">
        <v>262</v>
      </c>
      <c r="S682" s="25" t="s">
        <v>262</v>
      </c>
      <c r="T682" s="24" t="s">
        <v>263</v>
      </c>
      <c r="U682" s="24" t="s">
        <v>261</v>
      </c>
      <c r="V682" s="25" t="s">
        <v>262</v>
      </c>
      <c r="W682" s="24" t="s">
        <v>261</v>
      </c>
      <c r="X682" s="25" t="s">
        <v>262</v>
      </c>
      <c r="Y682" s="24" t="s">
        <v>263</v>
      </c>
      <c r="Z682" s="25">
        <v>44796</v>
      </c>
      <c r="AA682" s="24" t="s">
        <v>264</v>
      </c>
      <c r="AB682" s="24" t="s">
        <v>265</v>
      </c>
      <c r="AC682" s="24" t="s">
        <v>3211</v>
      </c>
      <c r="AD682" s="24" t="s">
        <v>267</v>
      </c>
      <c r="AE682" s="24" t="s">
        <v>262</v>
      </c>
      <c r="AF682" s="24" t="s">
        <v>262</v>
      </c>
      <c r="AG682" s="31" t="s">
        <v>262</v>
      </c>
      <c r="AH682" s="24" t="s">
        <v>263</v>
      </c>
      <c r="AI682" s="24">
        <v>44719</v>
      </c>
      <c r="AJ682" s="25">
        <v>44753</v>
      </c>
      <c r="AK682" s="24" t="s">
        <v>268</v>
      </c>
      <c r="AL682" s="24" t="s">
        <v>994</v>
      </c>
      <c r="AM682" s="24" t="s">
        <v>265</v>
      </c>
      <c r="AN682" s="24" t="s">
        <v>270</v>
      </c>
      <c r="AO682" s="24" t="s">
        <v>261</v>
      </c>
      <c r="AP682" s="24" t="s">
        <v>261</v>
      </c>
      <c r="AQ682" s="25" t="s">
        <v>262</v>
      </c>
      <c r="AR682" s="24" t="s">
        <v>261</v>
      </c>
      <c r="AS682" s="25" t="s">
        <v>262</v>
      </c>
      <c r="AT682" s="24" t="s">
        <v>261</v>
      </c>
      <c r="AU682" s="25" t="s">
        <v>262</v>
      </c>
      <c r="AV682" s="24" t="s">
        <v>261</v>
      </c>
      <c r="AW682" s="25" t="s">
        <v>262</v>
      </c>
      <c r="AX682" s="24" t="s">
        <v>261</v>
      </c>
      <c r="AY682" s="25" t="s">
        <v>262</v>
      </c>
      <c r="AZ682" s="27" t="s">
        <v>262</v>
      </c>
      <c r="BA682" s="27" t="s">
        <v>262</v>
      </c>
      <c r="BB682" s="24" t="s">
        <v>261</v>
      </c>
      <c r="BC682" s="25" t="s">
        <v>262</v>
      </c>
      <c r="BD682" s="24" t="s">
        <v>261</v>
      </c>
      <c r="BE682" s="26" t="s">
        <v>262</v>
      </c>
      <c r="BF682" t="s">
        <v>207</v>
      </c>
      <c r="BG682" s="9" t="s">
        <v>509</v>
      </c>
      <c r="BH682" t="s">
        <v>208</v>
      </c>
      <c r="BI682" t="s">
        <v>384</v>
      </c>
      <c r="BJ682" t="s">
        <v>210</v>
      </c>
      <c r="BK682" t="s">
        <v>274</v>
      </c>
      <c r="BL682" t="s">
        <v>212</v>
      </c>
      <c r="BM682" t="s">
        <v>3303</v>
      </c>
      <c r="BN682" t="s">
        <v>214</v>
      </c>
      <c r="BO682" t="s">
        <v>348</v>
      </c>
      <c r="BP682" t="s">
        <v>219</v>
      </c>
      <c r="BQ682" t="s">
        <v>216</v>
      </c>
      <c r="BR682" t="s">
        <v>3642</v>
      </c>
      <c r="BS682" t="s">
        <v>3213</v>
      </c>
      <c r="BT682" t="s">
        <v>3266</v>
      </c>
      <c r="BU682" t="s">
        <v>3642</v>
      </c>
      <c r="BV682" t="s">
        <v>214</v>
      </c>
      <c r="CC682" t="s">
        <v>214</v>
      </c>
      <c r="CG682" t="s">
        <v>219</v>
      </c>
      <c r="CI682" t="s">
        <v>352</v>
      </c>
      <c r="CJ682" t="s">
        <v>3712</v>
      </c>
      <c r="CK682" t="s">
        <v>333</v>
      </c>
      <c r="CL682" t="s">
        <v>282</v>
      </c>
      <c r="CN682" t="s">
        <v>283</v>
      </c>
      <c r="CP682" t="s">
        <v>284</v>
      </c>
      <c r="CQ682" t="s">
        <v>307</v>
      </c>
      <c r="CR682" t="s">
        <v>244</v>
      </c>
      <c r="CS682" t="s">
        <v>244</v>
      </c>
      <c r="CT682" t="s">
        <v>219</v>
      </c>
      <c r="CU682" t="s">
        <v>219</v>
      </c>
      <c r="CV682" t="s">
        <v>227</v>
      </c>
      <c r="CW682" t="s">
        <v>227</v>
      </c>
      <c r="CX682" t="s">
        <v>287</v>
      </c>
      <c r="CY682" t="s">
        <v>287</v>
      </c>
      <c r="CZ682" t="s">
        <v>219</v>
      </c>
      <c r="DA682" t="s">
        <v>219</v>
      </c>
      <c r="DB682" t="s">
        <v>230</v>
      </c>
      <c r="DC682" t="s">
        <v>230</v>
      </c>
      <c r="DD682" t="s">
        <v>219</v>
      </c>
      <c r="DG682" t="s">
        <v>500</v>
      </c>
      <c r="DH682" t="s">
        <v>3713</v>
      </c>
      <c r="DI682" t="s">
        <v>782</v>
      </c>
      <c r="DK682" t="s">
        <v>372</v>
      </c>
      <c r="DL682" t="s">
        <v>372</v>
      </c>
      <c r="DM682" t="s">
        <v>219</v>
      </c>
      <c r="DN682" t="s">
        <v>214</v>
      </c>
      <c r="DO682" t="s">
        <v>414</v>
      </c>
      <c r="DP682" t="s">
        <v>443</v>
      </c>
      <c r="DR682" t="s">
        <v>443</v>
      </c>
      <c r="DT682" t="s">
        <v>214</v>
      </c>
      <c r="DU682" t="s">
        <v>214</v>
      </c>
      <c r="DV682" t="s">
        <v>2316</v>
      </c>
      <c r="DX682" t="s">
        <v>242</v>
      </c>
      <c r="DY682" t="s">
        <v>242</v>
      </c>
      <c r="DZ682" t="s">
        <v>238</v>
      </c>
      <c r="EA682" t="s">
        <v>242</v>
      </c>
      <c r="EB682" t="s">
        <v>242</v>
      </c>
      <c r="EC682" t="s">
        <v>237</v>
      </c>
      <c r="ED682" t="s">
        <v>237</v>
      </c>
      <c r="EE682" t="s">
        <v>219</v>
      </c>
      <c r="EF682" t="s">
        <v>219</v>
      </c>
      <c r="EK682" t="s">
        <v>242</v>
      </c>
      <c r="EL682" t="s">
        <v>242</v>
      </c>
      <c r="EM682" t="s">
        <v>240</v>
      </c>
      <c r="EN682" t="s">
        <v>240</v>
      </c>
      <c r="EO682" t="s">
        <v>240</v>
      </c>
      <c r="EP682" t="s">
        <v>240</v>
      </c>
      <c r="EQ682" t="s">
        <v>214</v>
      </c>
      <c r="ER682" t="s">
        <v>219</v>
      </c>
      <c r="ES682" t="s">
        <v>242</v>
      </c>
      <c r="ET682" t="s">
        <v>242</v>
      </c>
      <c r="EU682" t="s">
        <v>389</v>
      </c>
      <c r="EV682" t="s">
        <v>389</v>
      </c>
      <c r="EW682" t="s">
        <v>310</v>
      </c>
      <c r="EX682" t="s">
        <v>310</v>
      </c>
      <c r="EY682" t="s">
        <v>242</v>
      </c>
      <c r="EZ682" t="s">
        <v>241</v>
      </c>
      <c r="FA682" t="s">
        <v>241</v>
      </c>
      <c r="FB682" t="s">
        <v>242</v>
      </c>
      <c r="FC682" t="s">
        <v>242</v>
      </c>
      <c r="FD682" t="s">
        <v>242</v>
      </c>
      <c r="FE682" t="s">
        <v>250</v>
      </c>
      <c r="FF682" t="s">
        <v>250</v>
      </c>
      <c r="FG682" t="s">
        <v>242</v>
      </c>
      <c r="FH682" t="s">
        <v>242</v>
      </c>
      <c r="FI682" t="s">
        <v>219</v>
      </c>
      <c r="FJ682" t="s">
        <v>219</v>
      </c>
      <c r="FK682" t="s">
        <v>219</v>
      </c>
      <c r="FL682" t="s">
        <v>219</v>
      </c>
      <c r="FM682" t="s">
        <v>292</v>
      </c>
      <c r="FN682" t="s">
        <v>292</v>
      </c>
      <c r="FO682" t="s">
        <v>219</v>
      </c>
      <c r="FP682" t="s">
        <v>219</v>
      </c>
      <c r="FQ682" t="s">
        <v>241</v>
      </c>
      <c r="FR682" t="s">
        <v>241</v>
      </c>
      <c r="FS682" t="s">
        <v>241</v>
      </c>
      <c r="FT682" t="s">
        <v>241</v>
      </c>
      <c r="FU682" t="s">
        <v>219</v>
      </c>
      <c r="FV682" t="s">
        <v>241</v>
      </c>
      <c r="FW682" t="s">
        <v>241</v>
      </c>
      <c r="FX682" t="s">
        <v>241</v>
      </c>
      <c r="FY682" t="s">
        <v>241</v>
      </c>
      <c r="FZ682" t="s">
        <v>248</v>
      </c>
      <c r="GA682" t="s">
        <v>248</v>
      </c>
      <c r="GB682" t="s">
        <v>227</v>
      </c>
      <c r="GC682" t="s">
        <v>227</v>
      </c>
      <c r="GD682" t="s">
        <v>249</v>
      </c>
      <c r="GE682" t="s">
        <v>241</v>
      </c>
      <c r="GF682" t="s">
        <v>249</v>
      </c>
      <c r="GG682" t="s">
        <v>244</v>
      </c>
      <c r="GH682" t="s">
        <v>241</v>
      </c>
      <c r="GI682" t="s">
        <v>244</v>
      </c>
      <c r="GJ682" t="s">
        <v>227</v>
      </c>
      <c r="GK682" t="s">
        <v>227</v>
      </c>
      <c r="GL682" t="s">
        <v>227</v>
      </c>
      <c r="GM682" t="s">
        <v>227</v>
      </c>
      <c r="GN682" t="s">
        <v>219</v>
      </c>
      <c r="GO682" t="s">
        <v>219</v>
      </c>
      <c r="GP682" t="s">
        <v>295</v>
      </c>
      <c r="GQ682" t="s">
        <v>295</v>
      </c>
      <c r="GR682" t="s">
        <v>295</v>
      </c>
      <c r="GS682" t="s">
        <v>214</v>
      </c>
      <c r="GT682" t="s">
        <v>241</v>
      </c>
      <c r="GU682" t="s">
        <v>214</v>
      </c>
      <c r="GV682" t="s">
        <v>241</v>
      </c>
      <c r="GW682" t="s">
        <v>297</v>
      </c>
      <c r="GX682" t="s">
        <v>297</v>
      </c>
      <c r="GY682" t="s">
        <v>254</v>
      </c>
      <c r="GZ682" t="s">
        <v>241</v>
      </c>
      <c r="HA682" t="s">
        <v>298</v>
      </c>
      <c r="HB682" t="s">
        <v>241</v>
      </c>
      <c r="HC682" t="s">
        <v>315</v>
      </c>
      <c r="HD682" t="s">
        <v>517</v>
      </c>
      <c r="HE682" t="s">
        <v>343</v>
      </c>
      <c r="HF682" t="s">
        <v>2722</v>
      </c>
      <c r="HG682" t="s">
        <v>362</v>
      </c>
      <c r="HH682" t="s">
        <v>299</v>
      </c>
      <c r="HI682" t="s">
        <v>241</v>
      </c>
      <c r="HJ682" t="s">
        <v>219</v>
      </c>
      <c r="HK682" t="s">
        <v>299</v>
      </c>
      <c r="HL682" s="12"/>
      <c r="HM682">
        <v>0</v>
      </c>
      <c r="HN682">
        <v>0.75</v>
      </c>
      <c r="HO682">
        <v>0</v>
      </c>
      <c r="HP682">
        <v>1</v>
      </c>
      <c r="HQ682">
        <v>1</v>
      </c>
      <c r="HR682">
        <v>0.75</v>
      </c>
      <c r="HS682">
        <v>0</v>
      </c>
      <c r="HT682">
        <v>1</v>
      </c>
      <c r="HU682">
        <v>0</v>
      </c>
      <c r="HV682">
        <v>0.75</v>
      </c>
      <c r="HW682">
        <v>0.5</v>
      </c>
      <c r="HX682">
        <v>0.75</v>
      </c>
      <c r="HZ682">
        <v>0.75</v>
      </c>
      <c r="IA682" s="4">
        <v>1</v>
      </c>
      <c r="IB682">
        <v>0.75</v>
      </c>
      <c r="IC682">
        <v>0.75</v>
      </c>
      <c r="ID682">
        <v>0.75</v>
      </c>
      <c r="IE682">
        <v>0.75</v>
      </c>
      <c r="IG682">
        <v>0.5</v>
      </c>
      <c r="IH682">
        <v>0.75</v>
      </c>
      <c r="II682">
        <v>1</v>
      </c>
      <c r="IJ682">
        <v>0.75</v>
      </c>
      <c r="IK682">
        <v>1</v>
      </c>
      <c r="IL682">
        <v>1</v>
      </c>
      <c r="IM682">
        <v>0.75</v>
      </c>
      <c r="IN682">
        <v>1</v>
      </c>
      <c r="IO682">
        <v>1</v>
      </c>
      <c r="IQ682">
        <v>0</v>
      </c>
      <c r="IS682">
        <f t="shared" si="575"/>
        <v>0</v>
      </c>
      <c r="IT682">
        <f t="shared" si="576"/>
        <v>0.09</v>
      </c>
      <c r="IU682">
        <f t="shared" si="577"/>
        <v>0</v>
      </c>
      <c r="IV682">
        <f t="shared" si="578"/>
        <v>0.1</v>
      </c>
      <c r="IW682">
        <f t="shared" si="579"/>
        <v>0.08</v>
      </c>
      <c r="IX682">
        <f t="shared" si="580"/>
        <v>9.7500000000000003E-2</v>
      </c>
      <c r="IY682">
        <f t="shared" si="581"/>
        <v>0</v>
      </c>
      <c r="IZ682">
        <f t="shared" si="582"/>
        <v>0.11</v>
      </c>
      <c r="JA682">
        <f t="shared" si="583"/>
        <v>0</v>
      </c>
      <c r="JB682">
        <f t="shared" si="584"/>
        <v>7.5000000000000011E-2</v>
      </c>
      <c r="JC682">
        <f t="shared" si="585"/>
        <v>0.06</v>
      </c>
      <c r="JD682">
        <f t="shared" si="586"/>
        <v>8.2500000000000004E-2</v>
      </c>
      <c r="JE682">
        <f t="shared" si="587"/>
        <v>0</v>
      </c>
      <c r="JF682">
        <f t="shared" si="588"/>
        <v>0.09</v>
      </c>
      <c r="JG682" s="5">
        <f t="shared" si="589"/>
        <v>0.05</v>
      </c>
      <c r="JH682">
        <f t="shared" si="590"/>
        <v>0</v>
      </c>
      <c r="JI682">
        <f t="shared" si="590"/>
        <v>0</v>
      </c>
      <c r="JJ682">
        <f t="shared" si="591"/>
        <v>0.15000000000000002</v>
      </c>
      <c r="JK682">
        <f t="shared" si="592"/>
        <v>0.11249999999999999</v>
      </c>
      <c r="JL682" s="6">
        <f t="shared" si="593"/>
        <v>0.06</v>
      </c>
      <c r="JM682">
        <f t="shared" si="594"/>
        <v>0.06</v>
      </c>
      <c r="JN682">
        <f t="shared" si="595"/>
        <v>3.7500000000000006E-2</v>
      </c>
      <c r="JO682">
        <f t="shared" si="596"/>
        <v>0.15</v>
      </c>
      <c r="JP682">
        <f t="shared" si="597"/>
        <v>7.5000000000000011E-2</v>
      </c>
      <c r="JQ682">
        <f t="shared" si="598"/>
        <v>0.12</v>
      </c>
      <c r="JR682">
        <f t="shared" si="599"/>
        <v>0.11</v>
      </c>
      <c r="JS682">
        <f t="shared" si="600"/>
        <v>7.5000000000000011E-2</v>
      </c>
      <c r="JT682">
        <f t="shared" si="600"/>
        <v>0.1</v>
      </c>
      <c r="JU682">
        <f t="shared" si="601"/>
        <v>1</v>
      </c>
      <c r="JV682">
        <f t="shared" si="601"/>
        <v>0</v>
      </c>
      <c r="JW682">
        <f t="shared" si="602"/>
        <v>0.15</v>
      </c>
      <c r="JY682">
        <f t="shared" si="603"/>
        <v>0</v>
      </c>
      <c r="JZ682">
        <f t="shared" si="604"/>
        <v>0.06</v>
      </c>
      <c r="KA682">
        <f t="shared" si="605"/>
        <v>0</v>
      </c>
      <c r="KB682">
        <f t="shared" si="605"/>
        <v>0.02</v>
      </c>
      <c r="KC682">
        <f t="shared" si="606"/>
        <v>0.04</v>
      </c>
      <c r="KD682">
        <f t="shared" si="631"/>
        <v>2.2499999999999999E-2</v>
      </c>
      <c r="KE682">
        <f t="shared" si="631"/>
        <v>0</v>
      </c>
      <c r="KF682">
        <f t="shared" si="631"/>
        <v>0.03</v>
      </c>
      <c r="KG682">
        <f t="shared" si="630"/>
        <v>0</v>
      </c>
      <c r="KH682">
        <f t="shared" si="630"/>
        <v>2.2499999999999999E-2</v>
      </c>
      <c r="KI682">
        <f t="shared" si="630"/>
        <v>1.4999999999999999E-2</v>
      </c>
      <c r="KJ682">
        <f t="shared" si="630"/>
        <v>2.2499999999999999E-2</v>
      </c>
      <c r="KK682">
        <f t="shared" si="607"/>
        <v>0</v>
      </c>
      <c r="KL682">
        <f t="shared" si="608"/>
        <v>0.03</v>
      </c>
      <c r="KM682" s="5">
        <f t="shared" si="609"/>
        <v>0.05</v>
      </c>
      <c r="KN682">
        <f t="shared" si="610"/>
        <v>0</v>
      </c>
      <c r="KO682">
        <f t="shared" si="610"/>
        <v>0</v>
      </c>
      <c r="KP682">
        <f t="shared" si="611"/>
        <v>4.4999999999999998E-2</v>
      </c>
      <c r="KQ682">
        <f t="shared" si="612"/>
        <v>2.2499999999999999E-2</v>
      </c>
      <c r="KR682" s="6">
        <f t="shared" si="613"/>
        <v>0.03</v>
      </c>
      <c r="KS682">
        <f t="shared" si="614"/>
        <v>0.02</v>
      </c>
      <c r="KT682">
        <f t="shared" si="615"/>
        <v>2.2499999999999999E-2</v>
      </c>
      <c r="KU682">
        <f t="shared" si="616"/>
        <v>0.04</v>
      </c>
      <c r="KV682">
        <f t="shared" si="617"/>
        <v>3.7500000000000006E-2</v>
      </c>
      <c r="KW682">
        <f t="shared" si="618"/>
        <v>0.01</v>
      </c>
      <c r="KX682">
        <f t="shared" si="619"/>
        <v>0</v>
      </c>
      <c r="KY682">
        <f t="shared" si="620"/>
        <v>0.03</v>
      </c>
      <c r="KZ682">
        <f t="shared" si="621"/>
        <v>0.03</v>
      </c>
      <c r="LA682">
        <f t="shared" si="622"/>
        <v>1</v>
      </c>
      <c r="LB682">
        <f t="shared" si="622"/>
        <v>0</v>
      </c>
      <c r="LC682">
        <f t="shared" si="623"/>
        <v>0.1</v>
      </c>
      <c r="LE682" t="str">
        <f t="shared" si="629"/>
        <v>Niger</v>
      </c>
      <c r="LF682">
        <f t="shared" si="624"/>
        <v>0.47750000000000004</v>
      </c>
      <c r="LG682" s="6">
        <f t="shared" si="625"/>
        <v>0.68000000000000016</v>
      </c>
      <c r="LH682">
        <f t="shared" si="626"/>
        <v>0.87749999999999995</v>
      </c>
      <c r="LI682" s="6">
        <f t="shared" si="627"/>
        <v>0.7</v>
      </c>
      <c r="LJ682">
        <f t="shared" si="628"/>
        <v>0</v>
      </c>
    </row>
    <row r="683" spans="1:322" x14ac:dyDescent="0.35">
      <c r="A683" s="8">
        <v>44875</v>
      </c>
      <c r="B683" t="s">
        <v>3715</v>
      </c>
      <c r="D683" s="27" t="s">
        <v>321</v>
      </c>
      <c r="E683" s="27" t="s">
        <v>321</v>
      </c>
      <c r="F683" s="27">
        <v>22</v>
      </c>
      <c r="G683" s="27" t="s">
        <v>1096</v>
      </c>
      <c r="H683" s="27" t="s">
        <v>1818</v>
      </c>
      <c r="I683" s="27" t="s">
        <v>1097</v>
      </c>
      <c r="J683" s="27" t="s">
        <v>207</v>
      </c>
      <c r="K683" s="28">
        <v>44584</v>
      </c>
      <c r="L683" s="28">
        <v>44584</v>
      </c>
      <c r="M683" s="28">
        <v>44638</v>
      </c>
      <c r="N683" s="27" t="s">
        <v>261</v>
      </c>
      <c r="O683" s="27" t="s">
        <v>261</v>
      </c>
      <c r="P683" s="27" t="s">
        <v>261</v>
      </c>
      <c r="Q683" s="27" t="s">
        <v>262</v>
      </c>
      <c r="R683" s="28" t="s">
        <v>262</v>
      </c>
      <c r="S683" s="28" t="s">
        <v>262</v>
      </c>
      <c r="T683" s="27" t="s">
        <v>263</v>
      </c>
      <c r="U683" s="27" t="s">
        <v>261</v>
      </c>
      <c r="V683" s="28" t="s">
        <v>262</v>
      </c>
      <c r="W683" s="27" t="s">
        <v>261</v>
      </c>
      <c r="X683" s="28" t="s">
        <v>262</v>
      </c>
      <c r="Y683" s="27" t="s">
        <v>263</v>
      </c>
      <c r="Z683" s="28">
        <v>44796</v>
      </c>
      <c r="AA683" s="27" t="s">
        <v>264</v>
      </c>
      <c r="AB683" s="27" t="s">
        <v>265</v>
      </c>
      <c r="AC683" s="27" t="s">
        <v>3211</v>
      </c>
      <c r="AD683" s="27" t="s">
        <v>267</v>
      </c>
      <c r="AE683" s="27" t="s">
        <v>262</v>
      </c>
      <c r="AF683" s="27" t="s">
        <v>262</v>
      </c>
      <c r="AG683" s="29" t="s">
        <v>262</v>
      </c>
      <c r="AH683" s="27" t="s">
        <v>263</v>
      </c>
      <c r="AI683" s="27">
        <v>44713</v>
      </c>
      <c r="AJ683" s="28">
        <v>44714</v>
      </c>
      <c r="AK683" s="27" t="s">
        <v>268</v>
      </c>
      <c r="AL683" s="27" t="s">
        <v>994</v>
      </c>
      <c r="AM683" s="27" t="s">
        <v>265</v>
      </c>
      <c r="AN683" s="27" t="s">
        <v>270</v>
      </c>
      <c r="AO683" s="27" t="s">
        <v>261</v>
      </c>
      <c r="AP683" s="27" t="s">
        <v>261</v>
      </c>
      <c r="AQ683" s="28" t="s">
        <v>262</v>
      </c>
      <c r="AR683" s="27" t="s">
        <v>261</v>
      </c>
      <c r="AS683" s="28" t="s">
        <v>262</v>
      </c>
      <c r="AT683" s="27" t="s">
        <v>261</v>
      </c>
      <c r="AU683" s="28" t="s">
        <v>262</v>
      </c>
      <c r="AV683" s="27" t="s">
        <v>261</v>
      </c>
      <c r="AW683" s="28" t="s">
        <v>262</v>
      </c>
      <c r="AX683" s="27" t="s">
        <v>261</v>
      </c>
      <c r="AY683" s="28" t="s">
        <v>262</v>
      </c>
      <c r="AZ683" s="27" t="s">
        <v>262</v>
      </c>
      <c r="BA683" s="27" t="s">
        <v>262</v>
      </c>
      <c r="BB683" s="27" t="s">
        <v>261</v>
      </c>
      <c r="BC683" s="28" t="s">
        <v>262</v>
      </c>
      <c r="BD683" s="27" t="s">
        <v>261</v>
      </c>
      <c r="BE683" s="30" t="s">
        <v>262</v>
      </c>
      <c r="BF683" t="s">
        <v>207</v>
      </c>
      <c r="BG683" t="s">
        <v>509</v>
      </c>
      <c r="BH683" t="s">
        <v>208</v>
      </c>
      <c r="BI683" t="s">
        <v>408</v>
      </c>
      <c r="BJ683" t="s">
        <v>210</v>
      </c>
      <c r="BK683" t="s">
        <v>274</v>
      </c>
      <c r="BL683" t="s">
        <v>212</v>
      </c>
      <c r="BM683" t="s">
        <v>3303</v>
      </c>
      <c r="BN683" t="s">
        <v>214</v>
      </c>
      <c r="BO683" t="s">
        <v>542</v>
      </c>
      <c r="BP683" t="s">
        <v>219</v>
      </c>
      <c r="BQ683" t="s">
        <v>216</v>
      </c>
      <c r="BR683" t="s">
        <v>3559</v>
      </c>
      <c r="BS683" t="s">
        <v>3213</v>
      </c>
      <c r="BT683" t="s">
        <v>3266</v>
      </c>
      <c r="BU683" t="s">
        <v>3559</v>
      </c>
      <c r="BV683" t="s">
        <v>214</v>
      </c>
      <c r="CC683" t="s">
        <v>214</v>
      </c>
      <c r="CG683" t="s">
        <v>219</v>
      </c>
      <c r="CI683" t="s">
        <v>333</v>
      </c>
      <c r="CJ683" t="s">
        <v>3716</v>
      </c>
      <c r="CK683" t="s">
        <v>333</v>
      </c>
      <c r="CL683" t="s">
        <v>282</v>
      </c>
      <c r="CN683" t="s">
        <v>306</v>
      </c>
      <c r="CP683" t="s">
        <v>284</v>
      </c>
      <c r="CQ683" t="s">
        <v>285</v>
      </c>
      <c r="CR683" t="s">
        <v>250</v>
      </c>
      <c r="CS683" t="s">
        <v>250</v>
      </c>
      <c r="CT683" t="s">
        <v>214</v>
      </c>
      <c r="CU683" t="s">
        <v>214</v>
      </c>
      <c r="CV683" t="s">
        <v>226</v>
      </c>
      <c r="CW683" t="s">
        <v>244</v>
      </c>
      <c r="CX683" t="s">
        <v>287</v>
      </c>
      <c r="CY683" t="s">
        <v>287</v>
      </c>
      <c r="CZ683" t="s">
        <v>219</v>
      </c>
      <c r="DA683" t="s">
        <v>219</v>
      </c>
      <c r="DB683" t="s">
        <v>230</v>
      </c>
      <c r="DC683" t="s">
        <v>230</v>
      </c>
      <c r="DD683" t="s">
        <v>214</v>
      </c>
      <c r="DE683" t="s">
        <v>546</v>
      </c>
      <c r="DG683" t="s">
        <v>546</v>
      </c>
      <c r="DI683" t="s">
        <v>338</v>
      </c>
      <c r="DK683" t="s">
        <v>237</v>
      </c>
      <c r="DL683" t="s">
        <v>237</v>
      </c>
      <c r="DM683" t="s">
        <v>214</v>
      </c>
      <c r="DN683" t="s">
        <v>214</v>
      </c>
      <c r="DO683" t="s">
        <v>414</v>
      </c>
      <c r="DP683" t="s">
        <v>416</v>
      </c>
      <c r="DR683" t="s">
        <v>416</v>
      </c>
      <c r="DT683" t="s">
        <v>214</v>
      </c>
      <c r="DU683" t="s">
        <v>214</v>
      </c>
      <c r="DV683" t="s">
        <v>746</v>
      </c>
      <c r="DX683" t="s">
        <v>242</v>
      </c>
      <c r="DY683" t="s">
        <v>242</v>
      </c>
      <c r="DZ683" t="s">
        <v>238</v>
      </c>
      <c r="EA683" t="s">
        <v>242</v>
      </c>
      <c r="EB683" t="s">
        <v>242</v>
      </c>
      <c r="EC683" t="s">
        <v>242</v>
      </c>
      <c r="ED683" t="s">
        <v>242</v>
      </c>
      <c r="EE683" t="s">
        <v>219</v>
      </c>
      <c r="EF683" t="s">
        <v>219</v>
      </c>
      <c r="EK683" t="s">
        <v>242</v>
      </c>
      <c r="EL683" t="s">
        <v>242</v>
      </c>
      <c r="EM683" t="s">
        <v>240</v>
      </c>
      <c r="EN683" t="s">
        <v>240</v>
      </c>
      <c r="EO683" t="s">
        <v>240</v>
      </c>
      <c r="EP683" t="s">
        <v>240</v>
      </c>
      <c r="EQ683" t="s">
        <v>214</v>
      </c>
      <c r="ER683" t="s">
        <v>214</v>
      </c>
      <c r="ES683" t="s">
        <v>242</v>
      </c>
      <c r="ET683" t="s">
        <v>242</v>
      </c>
      <c r="EU683" t="s">
        <v>242</v>
      </c>
      <c r="EV683" t="s">
        <v>242</v>
      </c>
      <c r="EW683" t="s">
        <v>310</v>
      </c>
      <c r="EX683" t="s">
        <v>310</v>
      </c>
      <c r="EY683" t="s">
        <v>242</v>
      </c>
      <c r="EZ683" t="s">
        <v>241</v>
      </c>
      <c r="FA683" t="s">
        <v>241</v>
      </c>
      <c r="FB683" t="s">
        <v>242</v>
      </c>
      <c r="FC683" t="s">
        <v>242</v>
      </c>
      <c r="FD683" t="s">
        <v>242</v>
      </c>
      <c r="FE683" t="s">
        <v>250</v>
      </c>
      <c r="FF683" t="s">
        <v>250</v>
      </c>
      <c r="FG683" t="s">
        <v>242</v>
      </c>
      <c r="FH683" t="s">
        <v>242</v>
      </c>
      <c r="FI683" t="s">
        <v>214</v>
      </c>
      <c r="FJ683" t="s">
        <v>214</v>
      </c>
      <c r="FK683" t="s">
        <v>214</v>
      </c>
      <c r="FL683" t="s">
        <v>214</v>
      </c>
      <c r="FM683" t="s">
        <v>292</v>
      </c>
      <c r="FN683" t="s">
        <v>292</v>
      </c>
      <c r="FO683" t="s">
        <v>219</v>
      </c>
      <c r="FP683" t="s">
        <v>219</v>
      </c>
      <c r="FQ683" t="s">
        <v>241</v>
      </c>
      <c r="FR683" t="s">
        <v>241</v>
      </c>
      <c r="FS683" t="s">
        <v>241</v>
      </c>
      <c r="FT683" t="s">
        <v>241</v>
      </c>
      <c r="FU683" t="s">
        <v>219</v>
      </c>
      <c r="FV683" t="s">
        <v>241</v>
      </c>
      <c r="FW683" t="s">
        <v>241</v>
      </c>
      <c r="FX683" t="s">
        <v>241</v>
      </c>
      <c r="FY683" t="s">
        <v>241</v>
      </c>
      <c r="FZ683" t="s">
        <v>248</v>
      </c>
      <c r="GA683" t="s">
        <v>248</v>
      </c>
      <c r="GB683" t="s">
        <v>227</v>
      </c>
      <c r="GC683" t="s">
        <v>227</v>
      </c>
      <c r="GD683" t="s">
        <v>293</v>
      </c>
      <c r="GE683" t="s">
        <v>241</v>
      </c>
      <c r="GF683" t="s">
        <v>293</v>
      </c>
      <c r="GG683" t="s">
        <v>244</v>
      </c>
      <c r="GH683" t="s">
        <v>241</v>
      </c>
      <c r="GI683" t="s">
        <v>244</v>
      </c>
      <c r="GJ683" t="s">
        <v>244</v>
      </c>
      <c r="GK683" t="s">
        <v>244</v>
      </c>
      <c r="GL683" t="s">
        <v>244</v>
      </c>
      <c r="GM683" t="s">
        <v>244</v>
      </c>
      <c r="GN683" t="s">
        <v>219</v>
      </c>
      <c r="GO683" t="s">
        <v>219</v>
      </c>
      <c r="GP683" t="s">
        <v>294</v>
      </c>
      <c r="GQ683" t="s">
        <v>294</v>
      </c>
      <c r="GR683" t="s">
        <v>294</v>
      </c>
      <c r="GS683" t="s">
        <v>214</v>
      </c>
      <c r="GT683" t="s">
        <v>241</v>
      </c>
      <c r="GU683" t="s">
        <v>214</v>
      </c>
      <c r="GV683" t="s">
        <v>241</v>
      </c>
      <c r="GW683" t="s">
        <v>297</v>
      </c>
      <c r="GX683" t="s">
        <v>297</v>
      </c>
      <c r="GY683" t="s">
        <v>254</v>
      </c>
      <c r="GZ683" t="s">
        <v>241</v>
      </c>
      <c r="HA683" t="s">
        <v>298</v>
      </c>
      <c r="HB683" t="s">
        <v>241</v>
      </c>
      <c r="HC683" t="s">
        <v>315</v>
      </c>
      <c r="HD683" t="s">
        <v>361</v>
      </c>
      <c r="HE683" t="s">
        <v>343</v>
      </c>
      <c r="HF683" t="s">
        <v>241</v>
      </c>
      <c r="HG683" t="s">
        <v>362</v>
      </c>
      <c r="HH683" t="s">
        <v>241</v>
      </c>
      <c r="HI683" t="s">
        <v>241</v>
      </c>
      <c r="HJ683" t="s">
        <v>219</v>
      </c>
      <c r="HK683" t="s">
        <v>299</v>
      </c>
      <c r="HL683" s="12"/>
      <c r="HM683">
        <v>0.75</v>
      </c>
      <c r="HN683">
        <v>0.5</v>
      </c>
      <c r="HO683">
        <v>1</v>
      </c>
      <c r="HP683">
        <v>0</v>
      </c>
      <c r="HQ683">
        <v>1</v>
      </c>
      <c r="HR683">
        <v>0.5</v>
      </c>
      <c r="HS683">
        <v>1</v>
      </c>
      <c r="HT683">
        <v>1</v>
      </c>
      <c r="HU683">
        <v>0</v>
      </c>
      <c r="HV683">
        <v>0.75</v>
      </c>
      <c r="HW683">
        <v>0.75</v>
      </c>
      <c r="HX683">
        <v>0.75</v>
      </c>
      <c r="HZ683">
        <v>0.75</v>
      </c>
      <c r="IA683" s="4">
        <v>1</v>
      </c>
      <c r="IB683">
        <v>0.75</v>
      </c>
      <c r="IC683">
        <v>0.75</v>
      </c>
      <c r="ID683">
        <v>0.75</v>
      </c>
      <c r="IE683">
        <v>0.75</v>
      </c>
      <c r="IG683">
        <v>0.5</v>
      </c>
      <c r="IH683">
        <v>0.75</v>
      </c>
      <c r="II683">
        <v>1</v>
      </c>
      <c r="IJ683">
        <v>0.75</v>
      </c>
      <c r="IK683">
        <v>1</v>
      </c>
      <c r="IL683">
        <v>1</v>
      </c>
      <c r="IM683">
        <v>0.75</v>
      </c>
      <c r="IN683">
        <v>1</v>
      </c>
      <c r="IO683">
        <v>1</v>
      </c>
      <c r="IQ683">
        <v>0</v>
      </c>
      <c r="IS683">
        <f t="shared" si="575"/>
        <v>0.11249999999999999</v>
      </c>
      <c r="IT683">
        <f t="shared" si="576"/>
        <v>0.06</v>
      </c>
      <c r="IU683">
        <f t="shared" si="577"/>
        <v>0.08</v>
      </c>
      <c r="IV683">
        <f t="shared" si="578"/>
        <v>0</v>
      </c>
      <c r="IW683">
        <f t="shared" si="579"/>
        <v>0.08</v>
      </c>
      <c r="IX683">
        <f t="shared" si="580"/>
        <v>6.5000000000000002E-2</v>
      </c>
      <c r="IY683">
        <f t="shared" si="581"/>
        <v>0.1</v>
      </c>
      <c r="IZ683">
        <f t="shared" si="582"/>
        <v>0.11</v>
      </c>
      <c r="JA683">
        <f t="shared" si="583"/>
        <v>0</v>
      </c>
      <c r="JB683">
        <f t="shared" si="584"/>
        <v>7.5000000000000011E-2</v>
      </c>
      <c r="JC683">
        <f t="shared" si="585"/>
        <v>0.09</v>
      </c>
      <c r="JD683">
        <f t="shared" si="586"/>
        <v>8.2500000000000004E-2</v>
      </c>
      <c r="JE683">
        <f t="shared" si="587"/>
        <v>0</v>
      </c>
      <c r="JF683">
        <f t="shared" si="588"/>
        <v>0.09</v>
      </c>
      <c r="JG683" s="5">
        <f t="shared" si="589"/>
        <v>0.05</v>
      </c>
      <c r="JH683">
        <f t="shared" si="590"/>
        <v>0</v>
      </c>
      <c r="JI683">
        <f t="shared" si="590"/>
        <v>0</v>
      </c>
      <c r="JJ683">
        <f t="shared" si="591"/>
        <v>0.15000000000000002</v>
      </c>
      <c r="JK683">
        <f t="shared" si="592"/>
        <v>0.11249999999999999</v>
      </c>
      <c r="JL683" s="6">
        <f t="shared" si="593"/>
        <v>0.06</v>
      </c>
      <c r="JM683">
        <f t="shared" si="594"/>
        <v>0.06</v>
      </c>
      <c r="JN683">
        <f t="shared" si="595"/>
        <v>3.7500000000000006E-2</v>
      </c>
      <c r="JO683">
        <f t="shared" si="596"/>
        <v>0.15</v>
      </c>
      <c r="JP683">
        <f t="shared" si="597"/>
        <v>7.5000000000000011E-2</v>
      </c>
      <c r="JQ683">
        <f t="shared" si="598"/>
        <v>0.12</v>
      </c>
      <c r="JR683">
        <f t="shared" si="599"/>
        <v>0.11</v>
      </c>
      <c r="JS683">
        <f t="shared" si="600"/>
        <v>7.5000000000000011E-2</v>
      </c>
      <c r="JT683">
        <f t="shared" si="600"/>
        <v>0.1</v>
      </c>
      <c r="JU683">
        <f t="shared" si="601"/>
        <v>1</v>
      </c>
      <c r="JV683">
        <f t="shared" si="601"/>
        <v>0</v>
      </c>
      <c r="JW683">
        <f t="shared" si="602"/>
        <v>0.15</v>
      </c>
      <c r="JY683">
        <f t="shared" si="603"/>
        <v>3.7500000000000006E-2</v>
      </c>
      <c r="JZ683">
        <f t="shared" si="604"/>
        <v>0.04</v>
      </c>
      <c r="KA683">
        <f t="shared" si="605"/>
        <v>0.02</v>
      </c>
      <c r="KB683">
        <f t="shared" si="605"/>
        <v>0</v>
      </c>
      <c r="KC683">
        <f t="shared" si="606"/>
        <v>0.04</v>
      </c>
      <c r="KD683">
        <f t="shared" si="631"/>
        <v>1.4999999999999999E-2</v>
      </c>
      <c r="KE683">
        <f t="shared" si="631"/>
        <v>0.03</v>
      </c>
      <c r="KF683">
        <f t="shared" si="631"/>
        <v>0.03</v>
      </c>
      <c r="KG683">
        <f t="shared" si="630"/>
        <v>0</v>
      </c>
      <c r="KH683">
        <f t="shared" si="630"/>
        <v>2.2499999999999999E-2</v>
      </c>
      <c r="KI683">
        <f t="shared" si="630"/>
        <v>2.2499999999999999E-2</v>
      </c>
      <c r="KJ683">
        <f t="shared" si="630"/>
        <v>2.2499999999999999E-2</v>
      </c>
      <c r="KK683">
        <f t="shared" si="607"/>
        <v>0</v>
      </c>
      <c r="KL683">
        <f t="shared" si="608"/>
        <v>0.03</v>
      </c>
      <c r="KM683" s="5">
        <f t="shared" si="609"/>
        <v>0.05</v>
      </c>
      <c r="KN683">
        <f t="shared" si="610"/>
        <v>0</v>
      </c>
      <c r="KO683">
        <f t="shared" si="610"/>
        <v>0</v>
      </c>
      <c r="KP683">
        <f t="shared" si="611"/>
        <v>4.4999999999999998E-2</v>
      </c>
      <c r="KQ683">
        <f t="shared" si="612"/>
        <v>2.2499999999999999E-2</v>
      </c>
      <c r="KR683" s="6">
        <f t="shared" si="613"/>
        <v>0.03</v>
      </c>
      <c r="KS683">
        <f t="shared" si="614"/>
        <v>0.02</v>
      </c>
      <c r="KT683">
        <f t="shared" si="615"/>
        <v>2.2499999999999999E-2</v>
      </c>
      <c r="KU683">
        <f t="shared" si="616"/>
        <v>0.04</v>
      </c>
      <c r="KV683">
        <f t="shared" si="617"/>
        <v>3.7500000000000006E-2</v>
      </c>
      <c r="KW683">
        <f t="shared" si="618"/>
        <v>0.01</v>
      </c>
      <c r="KX683">
        <f t="shared" si="619"/>
        <v>0</v>
      </c>
      <c r="KY683">
        <f t="shared" si="620"/>
        <v>0.03</v>
      </c>
      <c r="KZ683">
        <f t="shared" si="621"/>
        <v>0.03</v>
      </c>
      <c r="LA683">
        <f t="shared" si="622"/>
        <v>1</v>
      </c>
      <c r="LB683">
        <f t="shared" si="622"/>
        <v>0</v>
      </c>
      <c r="LC683">
        <f t="shared" si="623"/>
        <v>0.1</v>
      </c>
      <c r="LE683" t="str">
        <f t="shared" si="629"/>
        <v>Niger</v>
      </c>
      <c r="LF683">
        <f t="shared" si="624"/>
        <v>0.60750000000000004</v>
      </c>
      <c r="LG683" s="6">
        <f t="shared" si="625"/>
        <v>0.71000000000000019</v>
      </c>
      <c r="LH683">
        <f t="shared" si="626"/>
        <v>0.87749999999999995</v>
      </c>
      <c r="LI683" s="6">
        <f t="shared" si="627"/>
        <v>0.74750000000000005</v>
      </c>
      <c r="LJ683">
        <f t="shared" si="628"/>
        <v>0</v>
      </c>
    </row>
    <row r="684" spans="1:322" x14ac:dyDescent="0.35">
      <c r="A684" s="8">
        <v>44875</v>
      </c>
      <c r="B684" t="s">
        <v>3717</v>
      </c>
      <c r="D684" s="24" t="s">
        <v>321</v>
      </c>
      <c r="E684" s="24" t="s">
        <v>321</v>
      </c>
      <c r="F684" s="24">
        <v>29</v>
      </c>
      <c r="G684" s="24" t="s">
        <v>1096</v>
      </c>
      <c r="H684" s="24" t="s">
        <v>1818</v>
      </c>
      <c r="I684" s="24" t="s">
        <v>1097</v>
      </c>
      <c r="J684" s="24" t="s">
        <v>207</v>
      </c>
      <c r="K684" s="25">
        <v>44584</v>
      </c>
      <c r="L684" s="25">
        <v>44584</v>
      </c>
      <c r="M684" s="25">
        <v>44638</v>
      </c>
      <c r="N684" s="24" t="s">
        <v>261</v>
      </c>
      <c r="O684" s="24" t="s">
        <v>261</v>
      </c>
      <c r="P684" s="24" t="s">
        <v>261</v>
      </c>
      <c r="Q684" s="24" t="s">
        <v>262</v>
      </c>
      <c r="R684" s="25" t="s">
        <v>262</v>
      </c>
      <c r="S684" s="25" t="s">
        <v>262</v>
      </c>
      <c r="T684" s="24" t="s">
        <v>263</v>
      </c>
      <c r="U684" s="24" t="s">
        <v>261</v>
      </c>
      <c r="V684" s="25" t="s">
        <v>262</v>
      </c>
      <c r="W684" s="24" t="s">
        <v>261</v>
      </c>
      <c r="X684" s="25" t="s">
        <v>262</v>
      </c>
      <c r="Y684" s="24" t="s">
        <v>263</v>
      </c>
      <c r="Z684" s="25">
        <v>44796</v>
      </c>
      <c r="AA684" s="24" t="s">
        <v>264</v>
      </c>
      <c r="AB684" s="24" t="s">
        <v>265</v>
      </c>
      <c r="AC684" s="24" t="s">
        <v>3211</v>
      </c>
      <c r="AD684" s="24" t="s">
        <v>267</v>
      </c>
      <c r="AE684" s="24" t="s">
        <v>262</v>
      </c>
      <c r="AF684" s="24" t="s">
        <v>262</v>
      </c>
      <c r="AG684" s="31" t="s">
        <v>262</v>
      </c>
      <c r="AH684" s="24" t="s">
        <v>263</v>
      </c>
      <c r="AI684" s="24">
        <v>44719</v>
      </c>
      <c r="AJ684" s="25">
        <v>44723</v>
      </c>
      <c r="AK684" s="24" t="s">
        <v>268</v>
      </c>
      <c r="AL684" s="24" t="s">
        <v>994</v>
      </c>
      <c r="AM684" s="24" t="s">
        <v>265</v>
      </c>
      <c r="AN684" s="24" t="s">
        <v>270</v>
      </c>
      <c r="AO684" s="24" t="s">
        <v>261</v>
      </c>
      <c r="AP684" s="24" t="s">
        <v>261</v>
      </c>
      <c r="AQ684" s="25" t="s">
        <v>262</v>
      </c>
      <c r="AR684" s="24" t="s">
        <v>261</v>
      </c>
      <c r="AS684" s="25" t="s">
        <v>262</v>
      </c>
      <c r="AT684" s="24" t="s">
        <v>261</v>
      </c>
      <c r="AU684" s="25" t="s">
        <v>262</v>
      </c>
      <c r="AV684" s="24" t="s">
        <v>261</v>
      </c>
      <c r="AW684" s="25" t="s">
        <v>262</v>
      </c>
      <c r="AX684" s="24" t="s">
        <v>261</v>
      </c>
      <c r="AY684" s="25" t="s">
        <v>262</v>
      </c>
      <c r="AZ684" s="27" t="s">
        <v>262</v>
      </c>
      <c r="BA684" s="27" t="s">
        <v>262</v>
      </c>
      <c r="BB684" s="24" t="s">
        <v>261</v>
      </c>
      <c r="BC684" s="25" t="s">
        <v>262</v>
      </c>
      <c r="BD684" s="24" t="s">
        <v>261</v>
      </c>
      <c r="BE684" s="26" t="s">
        <v>262</v>
      </c>
      <c r="BF684" t="s">
        <v>207</v>
      </c>
      <c r="BG684" t="s">
        <v>509</v>
      </c>
      <c r="BH684" t="s">
        <v>208</v>
      </c>
      <c r="BI684" t="s">
        <v>510</v>
      </c>
      <c r="BJ684" t="s">
        <v>210</v>
      </c>
      <c r="BK684" t="s">
        <v>211</v>
      </c>
      <c r="BL684" t="s">
        <v>212</v>
      </c>
      <c r="BM684" t="s">
        <v>3303</v>
      </c>
      <c r="BN684" t="s">
        <v>214</v>
      </c>
      <c r="BO684" t="s">
        <v>276</v>
      </c>
      <c r="BP684" t="s">
        <v>219</v>
      </c>
      <c r="BQ684" t="s">
        <v>216</v>
      </c>
      <c r="BR684" t="s">
        <v>3642</v>
      </c>
      <c r="BS684" t="s">
        <v>3213</v>
      </c>
      <c r="BT684" t="s">
        <v>3266</v>
      </c>
      <c r="BU684" t="s">
        <v>3642</v>
      </c>
      <c r="BV684" t="s">
        <v>214</v>
      </c>
      <c r="CC684" t="s">
        <v>214</v>
      </c>
      <c r="CG684" t="s">
        <v>219</v>
      </c>
      <c r="CI684" t="s">
        <v>333</v>
      </c>
      <c r="CJ684" t="s">
        <v>3718</v>
      </c>
      <c r="CK684" t="s">
        <v>333</v>
      </c>
      <c r="CL684" t="s">
        <v>644</v>
      </c>
      <c r="CN684" t="s">
        <v>283</v>
      </c>
      <c r="CP684" t="s">
        <v>413</v>
      </c>
      <c r="CQ684" t="s">
        <v>307</v>
      </c>
      <c r="CR684" t="s">
        <v>250</v>
      </c>
      <c r="CS684" t="s">
        <v>227</v>
      </c>
      <c r="CT684" t="s">
        <v>214</v>
      </c>
      <c r="CU684" t="s">
        <v>214</v>
      </c>
      <c r="CV684" t="s">
        <v>250</v>
      </c>
      <c r="CW684" t="s">
        <v>250</v>
      </c>
      <c r="CX684" t="s">
        <v>287</v>
      </c>
      <c r="CY684" t="s">
        <v>287</v>
      </c>
      <c r="CZ684" t="s">
        <v>214</v>
      </c>
      <c r="DA684" t="s">
        <v>219</v>
      </c>
      <c r="DB684" t="s">
        <v>229</v>
      </c>
      <c r="DC684" t="s">
        <v>229</v>
      </c>
      <c r="DD684" t="s">
        <v>214</v>
      </c>
      <c r="DE684" t="s">
        <v>546</v>
      </c>
      <c r="DG684" t="s">
        <v>546</v>
      </c>
      <c r="DI684" t="s">
        <v>782</v>
      </c>
      <c r="DK684" t="s">
        <v>237</v>
      </c>
      <c r="DL684" t="s">
        <v>237</v>
      </c>
      <c r="DM684" t="s">
        <v>219</v>
      </c>
      <c r="DN684" t="s">
        <v>219</v>
      </c>
      <c r="DO684" t="s">
        <v>414</v>
      </c>
      <c r="DP684" t="s">
        <v>3719</v>
      </c>
      <c r="DR684" t="s">
        <v>289</v>
      </c>
      <c r="DT684" t="s">
        <v>214</v>
      </c>
      <c r="DU684" t="s">
        <v>214</v>
      </c>
      <c r="DV684" t="s">
        <v>2316</v>
      </c>
      <c r="DX684" t="s">
        <v>242</v>
      </c>
      <c r="DY684" t="s">
        <v>242</v>
      </c>
      <c r="DZ684" t="s">
        <v>238</v>
      </c>
      <c r="EA684" t="s">
        <v>242</v>
      </c>
      <c r="EB684" t="s">
        <v>242</v>
      </c>
      <c r="EC684" t="s">
        <v>237</v>
      </c>
      <c r="ED684" t="s">
        <v>237</v>
      </c>
      <c r="EE684" t="s">
        <v>219</v>
      </c>
      <c r="EF684" t="s">
        <v>219</v>
      </c>
      <c r="EK684" t="s">
        <v>233</v>
      </c>
      <c r="EL684" t="s">
        <v>233</v>
      </c>
      <c r="EM684" t="s">
        <v>486</v>
      </c>
      <c r="EN684" t="s">
        <v>486</v>
      </c>
      <c r="EO684" t="s">
        <v>240</v>
      </c>
      <c r="EP684" t="s">
        <v>240</v>
      </c>
      <c r="EQ684" t="s">
        <v>214</v>
      </c>
      <c r="ER684" t="s">
        <v>214</v>
      </c>
      <c r="ES684" t="s">
        <v>237</v>
      </c>
      <c r="ET684" t="s">
        <v>237</v>
      </c>
      <c r="EU684" t="s">
        <v>233</v>
      </c>
      <c r="EV684" t="s">
        <v>233</v>
      </c>
      <c r="EW684" t="s">
        <v>310</v>
      </c>
      <c r="EX684" t="s">
        <v>310</v>
      </c>
      <c r="EY684" t="s">
        <v>237</v>
      </c>
      <c r="EZ684" t="s">
        <v>241</v>
      </c>
      <c r="FA684" t="s">
        <v>241</v>
      </c>
      <c r="FB684" t="s">
        <v>237</v>
      </c>
      <c r="FC684" t="s">
        <v>237</v>
      </c>
      <c r="FD684" t="s">
        <v>237</v>
      </c>
      <c r="FE684" t="s">
        <v>244</v>
      </c>
      <c r="FF684" t="s">
        <v>244</v>
      </c>
      <c r="FG684" t="s">
        <v>242</v>
      </c>
      <c r="FH684" t="s">
        <v>242</v>
      </c>
      <c r="FI684" t="s">
        <v>214</v>
      </c>
      <c r="FJ684" t="s">
        <v>214</v>
      </c>
      <c r="FK684" t="s">
        <v>214</v>
      </c>
      <c r="FL684" t="s">
        <v>214</v>
      </c>
      <c r="FM684" t="s">
        <v>292</v>
      </c>
      <c r="FN684" t="s">
        <v>292</v>
      </c>
      <c r="FO684" t="s">
        <v>219</v>
      </c>
      <c r="FP684" t="s">
        <v>219</v>
      </c>
      <c r="FQ684" t="s">
        <v>241</v>
      </c>
      <c r="FR684" t="s">
        <v>241</v>
      </c>
      <c r="FS684" t="s">
        <v>241</v>
      </c>
      <c r="FT684" t="s">
        <v>241</v>
      </c>
      <c r="FU684" t="s">
        <v>219</v>
      </c>
      <c r="FV684" t="s">
        <v>241</v>
      </c>
      <c r="FW684" t="s">
        <v>241</v>
      </c>
      <c r="FX684" t="s">
        <v>241</v>
      </c>
      <c r="FY684" t="s">
        <v>241</v>
      </c>
      <c r="FZ684" t="s">
        <v>248</v>
      </c>
      <c r="GA684" t="s">
        <v>248</v>
      </c>
      <c r="GB684" t="s">
        <v>244</v>
      </c>
      <c r="GC684" t="s">
        <v>244</v>
      </c>
      <c r="GD684" t="s">
        <v>293</v>
      </c>
      <c r="GE684" t="s">
        <v>241</v>
      </c>
      <c r="GF684" t="s">
        <v>293</v>
      </c>
      <c r="GG684" t="s">
        <v>286</v>
      </c>
      <c r="GH684" t="s">
        <v>241</v>
      </c>
      <c r="GI684" t="s">
        <v>286</v>
      </c>
      <c r="GJ684" t="s">
        <v>286</v>
      </c>
      <c r="GK684" t="s">
        <v>286</v>
      </c>
      <c r="GL684" t="s">
        <v>244</v>
      </c>
      <c r="GM684" t="s">
        <v>244</v>
      </c>
      <c r="GN684" t="s">
        <v>219</v>
      </c>
      <c r="GO684" t="s">
        <v>219</v>
      </c>
      <c r="GP684" t="s">
        <v>295</v>
      </c>
      <c r="GQ684" t="s">
        <v>295</v>
      </c>
      <c r="GR684" t="s">
        <v>295</v>
      </c>
      <c r="GS684" t="s">
        <v>214</v>
      </c>
      <c r="GT684" t="s">
        <v>241</v>
      </c>
      <c r="GU684" t="s">
        <v>214</v>
      </c>
      <c r="GV684" t="s">
        <v>241</v>
      </c>
      <c r="GW684" t="s">
        <v>404</v>
      </c>
      <c r="GX684" t="s">
        <v>404</v>
      </c>
      <c r="GY684" t="s">
        <v>254</v>
      </c>
      <c r="GZ684" t="s">
        <v>241</v>
      </c>
      <c r="HA684" t="s">
        <v>298</v>
      </c>
      <c r="HB684" t="s">
        <v>241</v>
      </c>
      <c r="HC684" t="s">
        <v>315</v>
      </c>
      <c r="HD684" t="s">
        <v>316</v>
      </c>
      <c r="HE684" t="s">
        <v>343</v>
      </c>
      <c r="HF684" t="s">
        <v>3720</v>
      </c>
      <c r="HG684" t="s">
        <v>319</v>
      </c>
      <c r="HH684" t="s">
        <v>299</v>
      </c>
      <c r="HI684" t="s">
        <v>241</v>
      </c>
      <c r="HJ684" t="s">
        <v>214</v>
      </c>
      <c r="HK684" t="s">
        <v>3721</v>
      </c>
      <c r="HL684" s="12"/>
      <c r="HM684">
        <v>0.75</v>
      </c>
      <c r="HN684">
        <v>0.5</v>
      </c>
      <c r="HO684">
        <v>1</v>
      </c>
      <c r="HP684">
        <v>0.5</v>
      </c>
      <c r="HQ684">
        <v>0</v>
      </c>
      <c r="HR684">
        <v>0.5</v>
      </c>
      <c r="HS684">
        <v>0</v>
      </c>
      <c r="HT684">
        <v>1</v>
      </c>
      <c r="HU684">
        <v>0</v>
      </c>
      <c r="HV684">
        <v>0.75</v>
      </c>
      <c r="HW684">
        <v>0.75</v>
      </c>
      <c r="HX684">
        <v>0.5</v>
      </c>
      <c r="HZ684">
        <v>0.25</v>
      </c>
      <c r="IA684" s="4">
        <v>1</v>
      </c>
      <c r="IB684">
        <v>0.5</v>
      </c>
      <c r="IC684">
        <v>0.25</v>
      </c>
      <c r="ID684">
        <v>0.5</v>
      </c>
      <c r="IE684">
        <v>0.5</v>
      </c>
      <c r="IG684">
        <v>0.25</v>
      </c>
      <c r="IH684">
        <v>0.75</v>
      </c>
      <c r="II684">
        <v>1</v>
      </c>
      <c r="IJ684">
        <v>0.75</v>
      </c>
      <c r="IK684">
        <v>0.75</v>
      </c>
      <c r="IL684">
        <v>1</v>
      </c>
      <c r="IM684">
        <v>0.25</v>
      </c>
      <c r="IN684">
        <v>1</v>
      </c>
      <c r="IO684">
        <v>1</v>
      </c>
      <c r="IQ684">
        <v>0</v>
      </c>
      <c r="IS684">
        <f t="shared" si="575"/>
        <v>0.11249999999999999</v>
      </c>
      <c r="IT684">
        <f t="shared" si="576"/>
        <v>0.06</v>
      </c>
      <c r="IU684">
        <f t="shared" si="577"/>
        <v>0.08</v>
      </c>
      <c r="IV684">
        <f t="shared" si="578"/>
        <v>0.05</v>
      </c>
      <c r="IW684">
        <f t="shared" si="579"/>
        <v>0</v>
      </c>
      <c r="IX684">
        <f t="shared" si="580"/>
        <v>6.5000000000000002E-2</v>
      </c>
      <c r="IY684">
        <f t="shared" si="581"/>
        <v>0</v>
      </c>
      <c r="IZ684">
        <f t="shared" si="582"/>
        <v>0.11</v>
      </c>
      <c r="JA684">
        <f t="shared" si="583"/>
        <v>0</v>
      </c>
      <c r="JB684">
        <f t="shared" si="584"/>
        <v>7.5000000000000011E-2</v>
      </c>
      <c r="JC684">
        <f t="shared" si="585"/>
        <v>0.09</v>
      </c>
      <c r="JD684">
        <f t="shared" si="586"/>
        <v>5.5E-2</v>
      </c>
      <c r="JE684">
        <f t="shared" si="587"/>
        <v>0</v>
      </c>
      <c r="JF684">
        <f t="shared" si="588"/>
        <v>0.03</v>
      </c>
      <c r="JG684" s="5">
        <f t="shared" si="589"/>
        <v>0.05</v>
      </c>
      <c r="JH684">
        <f t="shared" si="590"/>
        <v>0</v>
      </c>
      <c r="JI684">
        <f t="shared" si="590"/>
        <v>0</v>
      </c>
      <c r="JJ684">
        <f t="shared" si="591"/>
        <v>0.1</v>
      </c>
      <c r="JK684">
        <f t="shared" si="592"/>
        <v>7.4999999999999997E-2</v>
      </c>
      <c r="JL684" s="6">
        <f t="shared" si="593"/>
        <v>3.6666666666666667E-2</v>
      </c>
      <c r="JM684">
        <f t="shared" si="594"/>
        <v>0.03</v>
      </c>
      <c r="JN684">
        <f t="shared" si="595"/>
        <v>3.7500000000000006E-2</v>
      </c>
      <c r="JO684">
        <f t="shared" si="596"/>
        <v>0.15</v>
      </c>
      <c r="JP684">
        <f t="shared" si="597"/>
        <v>7.5000000000000011E-2</v>
      </c>
      <c r="JQ684">
        <f t="shared" si="598"/>
        <v>0.09</v>
      </c>
      <c r="JR684">
        <f t="shared" si="599"/>
        <v>0.11</v>
      </c>
      <c r="JS684">
        <f t="shared" si="600"/>
        <v>2.5000000000000001E-2</v>
      </c>
      <c r="JT684">
        <f t="shared" si="600"/>
        <v>0.1</v>
      </c>
      <c r="JU684">
        <f t="shared" si="601"/>
        <v>1</v>
      </c>
      <c r="JV684">
        <f t="shared" si="601"/>
        <v>0</v>
      </c>
      <c r="JW684">
        <f t="shared" si="602"/>
        <v>0.15</v>
      </c>
      <c r="JY684">
        <f t="shared" si="603"/>
        <v>3.7500000000000006E-2</v>
      </c>
      <c r="JZ684">
        <f t="shared" si="604"/>
        <v>0.04</v>
      </c>
      <c r="KA684">
        <f t="shared" si="605"/>
        <v>0.02</v>
      </c>
      <c r="KB684">
        <f t="shared" si="605"/>
        <v>0.01</v>
      </c>
      <c r="KC684">
        <f t="shared" si="606"/>
        <v>0</v>
      </c>
      <c r="KD684">
        <f t="shared" si="631"/>
        <v>1.4999999999999999E-2</v>
      </c>
      <c r="KE684">
        <f t="shared" si="631"/>
        <v>0</v>
      </c>
      <c r="KF684">
        <f t="shared" si="631"/>
        <v>0.03</v>
      </c>
      <c r="KG684">
        <f t="shared" si="630"/>
        <v>0</v>
      </c>
      <c r="KH684">
        <f t="shared" si="630"/>
        <v>2.2499999999999999E-2</v>
      </c>
      <c r="KI684">
        <f t="shared" si="630"/>
        <v>2.2499999999999999E-2</v>
      </c>
      <c r="KJ684">
        <f t="shared" si="630"/>
        <v>1.4999999999999999E-2</v>
      </c>
      <c r="KK684">
        <f t="shared" si="607"/>
        <v>0</v>
      </c>
      <c r="KL684">
        <f t="shared" si="608"/>
        <v>0.01</v>
      </c>
      <c r="KM684" s="5">
        <f t="shared" si="609"/>
        <v>0.05</v>
      </c>
      <c r="KN684">
        <f t="shared" si="610"/>
        <v>0</v>
      </c>
      <c r="KO684">
        <f t="shared" si="610"/>
        <v>0</v>
      </c>
      <c r="KP684">
        <f t="shared" si="611"/>
        <v>0.03</v>
      </c>
      <c r="KQ684">
        <f t="shared" si="612"/>
        <v>1.4999999999999999E-2</v>
      </c>
      <c r="KR684" s="6">
        <f t="shared" si="613"/>
        <v>1.8333333333333333E-2</v>
      </c>
      <c r="KS684">
        <f t="shared" si="614"/>
        <v>0.01</v>
      </c>
      <c r="KT684">
        <f t="shared" si="615"/>
        <v>2.2499999999999999E-2</v>
      </c>
      <c r="KU684">
        <f t="shared" si="616"/>
        <v>0.04</v>
      </c>
      <c r="KV684">
        <f t="shared" si="617"/>
        <v>3.7500000000000006E-2</v>
      </c>
      <c r="KW684">
        <f t="shared" si="618"/>
        <v>7.4999999999999997E-3</v>
      </c>
      <c r="KX684">
        <f t="shared" si="619"/>
        <v>0</v>
      </c>
      <c r="KY684">
        <f t="shared" si="620"/>
        <v>0.01</v>
      </c>
      <c r="KZ684">
        <f t="shared" si="621"/>
        <v>0.03</v>
      </c>
      <c r="LA684">
        <f t="shared" si="622"/>
        <v>1</v>
      </c>
      <c r="LB684">
        <f t="shared" si="622"/>
        <v>0</v>
      </c>
      <c r="LC684">
        <f t="shared" si="623"/>
        <v>0.1</v>
      </c>
      <c r="LE684" t="str">
        <f t="shared" si="629"/>
        <v>Niger</v>
      </c>
      <c r="LF684">
        <f t="shared" si="624"/>
        <v>0.47749999999999998</v>
      </c>
      <c r="LG684" s="6">
        <f t="shared" si="625"/>
        <v>0.51166666666666671</v>
      </c>
      <c r="LH684">
        <f t="shared" si="626"/>
        <v>0.76749999999999996</v>
      </c>
      <c r="LI684" s="6">
        <f t="shared" si="627"/>
        <v>0.59333333333333327</v>
      </c>
      <c r="LJ684">
        <f t="shared" si="628"/>
        <v>0</v>
      </c>
    </row>
    <row r="685" spans="1:322" x14ac:dyDescent="0.35">
      <c r="A685" s="8">
        <v>44874</v>
      </c>
      <c r="B685" t="s">
        <v>3722</v>
      </c>
      <c r="D685" s="27" t="s">
        <v>321</v>
      </c>
      <c r="E685" s="27" t="s">
        <v>3723</v>
      </c>
      <c r="F685" s="27">
        <v>29</v>
      </c>
      <c r="G685" s="27" t="s">
        <v>1096</v>
      </c>
      <c r="H685" s="27" t="s">
        <v>1818</v>
      </c>
      <c r="I685" s="27" t="s">
        <v>1097</v>
      </c>
      <c r="J685" s="27" t="s">
        <v>207</v>
      </c>
      <c r="K685" s="28">
        <v>44585</v>
      </c>
      <c r="L685" s="28">
        <v>44584</v>
      </c>
      <c r="M685" s="28">
        <v>44638</v>
      </c>
      <c r="N685" s="27" t="s">
        <v>261</v>
      </c>
      <c r="O685" s="27" t="s">
        <v>261</v>
      </c>
      <c r="P685" s="27" t="s">
        <v>261</v>
      </c>
      <c r="Q685" s="27" t="s">
        <v>262</v>
      </c>
      <c r="R685" s="28" t="s">
        <v>262</v>
      </c>
      <c r="S685" s="28" t="s">
        <v>262</v>
      </c>
      <c r="T685" s="27" t="s">
        <v>263</v>
      </c>
      <c r="U685" s="27" t="s">
        <v>261</v>
      </c>
      <c r="V685" s="28" t="s">
        <v>262</v>
      </c>
      <c r="W685" s="27" t="s">
        <v>261</v>
      </c>
      <c r="X685" s="28" t="s">
        <v>262</v>
      </c>
      <c r="Y685" s="27" t="s">
        <v>263</v>
      </c>
      <c r="Z685" s="28">
        <v>44796</v>
      </c>
      <c r="AA685" s="27" t="s">
        <v>264</v>
      </c>
      <c r="AB685" s="27" t="s">
        <v>265</v>
      </c>
      <c r="AC685" s="27" t="s">
        <v>3211</v>
      </c>
      <c r="AD685" s="27" t="s">
        <v>267</v>
      </c>
      <c r="AE685" s="27" t="s">
        <v>262</v>
      </c>
      <c r="AF685" s="27" t="s">
        <v>262</v>
      </c>
      <c r="AG685" s="29" t="s">
        <v>262</v>
      </c>
      <c r="AH685" s="27" t="s">
        <v>263</v>
      </c>
      <c r="AI685" s="27">
        <v>44719</v>
      </c>
      <c r="AJ685" s="28">
        <v>44723</v>
      </c>
      <c r="AK685" s="27" t="s">
        <v>268</v>
      </c>
      <c r="AL685" s="27" t="s">
        <v>994</v>
      </c>
      <c r="AM685" s="27" t="s">
        <v>265</v>
      </c>
      <c r="AN685" s="27" t="s">
        <v>270</v>
      </c>
      <c r="AO685" s="27" t="s">
        <v>261</v>
      </c>
      <c r="AP685" s="27" t="s">
        <v>261</v>
      </c>
      <c r="AQ685" s="28" t="s">
        <v>262</v>
      </c>
      <c r="AR685" s="27" t="s">
        <v>261</v>
      </c>
      <c r="AS685" s="28" t="s">
        <v>262</v>
      </c>
      <c r="AT685" s="27" t="s">
        <v>261</v>
      </c>
      <c r="AU685" s="28" t="s">
        <v>262</v>
      </c>
      <c r="AV685" s="27" t="s">
        <v>261</v>
      </c>
      <c r="AW685" s="28" t="s">
        <v>262</v>
      </c>
      <c r="AX685" s="27" t="s">
        <v>261</v>
      </c>
      <c r="AY685" s="28" t="s">
        <v>262</v>
      </c>
      <c r="AZ685" s="27" t="s">
        <v>262</v>
      </c>
      <c r="BA685" s="27" t="s">
        <v>262</v>
      </c>
      <c r="BB685" s="27" t="s">
        <v>261</v>
      </c>
      <c r="BC685" s="28" t="s">
        <v>262</v>
      </c>
      <c r="BD685" s="27" t="s">
        <v>261</v>
      </c>
      <c r="BE685" s="30" t="s">
        <v>262</v>
      </c>
      <c r="BF685" t="s">
        <v>207</v>
      </c>
      <c r="BG685" t="s">
        <v>509</v>
      </c>
      <c r="BH685" t="s">
        <v>208</v>
      </c>
      <c r="BI685" t="s">
        <v>718</v>
      </c>
      <c r="BJ685" t="s">
        <v>210</v>
      </c>
      <c r="BK685" t="s">
        <v>274</v>
      </c>
      <c r="BL685" t="s">
        <v>212</v>
      </c>
      <c r="BM685" t="s">
        <v>3303</v>
      </c>
      <c r="BN685" t="s">
        <v>214</v>
      </c>
      <c r="BO685" t="s">
        <v>542</v>
      </c>
      <c r="BP685" t="s">
        <v>219</v>
      </c>
      <c r="BQ685" t="s">
        <v>216</v>
      </c>
      <c r="BR685" t="s">
        <v>3642</v>
      </c>
      <c r="BS685" t="s">
        <v>3213</v>
      </c>
      <c r="BT685" t="s">
        <v>3266</v>
      </c>
      <c r="BU685" t="s">
        <v>3642</v>
      </c>
      <c r="BV685" t="s">
        <v>214</v>
      </c>
      <c r="CC685" t="s">
        <v>214</v>
      </c>
      <c r="CG685" t="s">
        <v>219</v>
      </c>
      <c r="CI685" t="s">
        <v>333</v>
      </c>
      <c r="CJ685" t="s">
        <v>3704</v>
      </c>
      <c r="CK685" t="s">
        <v>333</v>
      </c>
      <c r="CL685" t="s">
        <v>282</v>
      </c>
      <c r="CN685" t="s">
        <v>283</v>
      </c>
      <c r="CP685" t="s">
        <v>284</v>
      </c>
      <c r="CQ685" t="s">
        <v>284</v>
      </c>
      <c r="CR685" t="s">
        <v>244</v>
      </c>
      <c r="CS685" t="s">
        <v>244</v>
      </c>
      <c r="CT685" t="s">
        <v>214</v>
      </c>
      <c r="CU685" t="s">
        <v>214</v>
      </c>
      <c r="CV685" t="s">
        <v>244</v>
      </c>
      <c r="CW685" t="s">
        <v>244</v>
      </c>
      <c r="CX685" t="s">
        <v>450</v>
      </c>
      <c r="CY685" t="s">
        <v>287</v>
      </c>
      <c r="CZ685" t="s">
        <v>214</v>
      </c>
      <c r="DA685" t="s">
        <v>214</v>
      </c>
      <c r="DB685" t="s">
        <v>230</v>
      </c>
      <c r="DC685" t="s">
        <v>230</v>
      </c>
      <c r="DD685" t="s">
        <v>214</v>
      </c>
      <c r="DE685" t="s">
        <v>546</v>
      </c>
      <c r="DG685" t="s">
        <v>546</v>
      </c>
      <c r="DI685" t="s">
        <v>1580</v>
      </c>
      <c r="DK685" t="s">
        <v>237</v>
      </c>
      <c r="DL685" t="s">
        <v>237</v>
      </c>
      <c r="DM685" t="s">
        <v>219</v>
      </c>
      <c r="DN685" t="s">
        <v>219</v>
      </c>
      <c r="DO685" t="s">
        <v>414</v>
      </c>
      <c r="DP685" t="s">
        <v>1149</v>
      </c>
      <c r="DR685" t="s">
        <v>1149</v>
      </c>
      <c r="DT685" t="s">
        <v>214</v>
      </c>
      <c r="DU685" t="s">
        <v>214</v>
      </c>
      <c r="DV685" t="s">
        <v>2316</v>
      </c>
      <c r="DX685" t="s">
        <v>242</v>
      </c>
      <c r="DY685" t="s">
        <v>242</v>
      </c>
      <c r="DZ685" t="s">
        <v>238</v>
      </c>
      <c r="EA685" t="s">
        <v>242</v>
      </c>
      <c r="EB685" t="s">
        <v>242</v>
      </c>
      <c r="EC685" t="s">
        <v>389</v>
      </c>
      <c r="ED685" t="s">
        <v>389</v>
      </c>
      <c r="EE685" t="s">
        <v>214</v>
      </c>
      <c r="EF685" t="s">
        <v>214</v>
      </c>
      <c r="EG685" t="s">
        <v>214</v>
      </c>
      <c r="EI685" t="s">
        <v>214</v>
      </c>
      <c r="EK685" t="s">
        <v>389</v>
      </c>
      <c r="EL685" t="s">
        <v>389</v>
      </c>
      <c r="EM685" t="s">
        <v>240</v>
      </c>
      <c r="EN685" t="s">
        <v>240</v>
      </c>
      <c r="EO685" t="s">
        <v>240</v>
      </c>
      <c r="EP685" t="s">
        <v>240</v>
      </c>
      <c r="EQ685" t="s">
        <v>214</v>
      </c>
      <c r="ER685" t="s">
        <v>214</v>
      </c>
      <c r="ES685" t="s">
        <v>242</v>
      </c>
      <c r="ET685" t="s">
        <v>242</v>
      </c>
      <c r="EU685" t="s">
        <v>242</v>
      </c>
      <c r="EV685" t="s">
        <v>242</v>
      </c>
      <c r="EW685" t="s">
        <v>310</v>
      </c>
      <c r="EX685" t="s">
        <v>310</v>
      </c>
      <c r="EY685" t="s">
        <v>242</v>
      </c>
      <c r="EZ685" t="s">
        <v>241</v>
      </c>
      <c r="FA685" t="s">
        <v>241</v>
      </c>
      <c r="FB685" t="s">
        <v>242</v>
      </c>
      <c r="FC685" t="s">
        <v>242</v>
      </c>
      <c r="FD685" t="s">
        <v>242</v>
      </c>
      <c r="FE685" t="s">
        <v>250</v>
      </c>
      <c r="FF685" t="s">
        <v>250</v>
      </c>
      <c r="FG685" t="s">
        <v>242</v>
      </c>
      <c r="FH685" t="s">
        <v>242</v>
      </c>
      <c r="FI685" t="s">
        <v>214</v>
      </c>
      <c r="FJ685" t="s">
        <v>214</v>
      </c>
      <c r="FK685" t="s">
        <v>214</v>
      </c>
      <c r="FL685" t="s">
        <v>214</v>
      </c>
      <c r="FM685" t="s">
        <v>292</v>
      </c>
      <c r="FN685" t="s">
        <v>292</v>
      </c>
      <c r="FO685" t="s">
        <v>219</v>
      </c>
      <c r="FP685" t="s">
        <v>219</v>
      </c>
      <c r="FQ685" t="s">
        <v>241</v>
      </c>
      <c r="FR685" t="s">
        <v>241</v>
      </c>
      <c r="FS685" t="s">
        <v>241</v>
      </c>
      <c r="FT685" t="s">
        <v>241</v>
      </c>
      <c r="FU685" t="s">
        <v>219</v>
      </c>
      <c r="FV685" t="s">
        <v>241</v>
      </c>
      <c r="FW685" t="s">
        <v>241</v>
      </c>
      <c r="FX685" t="s">
        <v>241</v>
      </c>
      <c r="FY685" t="s">
        <v>241</v>
      </c>
      <c r="FZ685" t="s">
        <v>248</v>
      </c>
      <c r="GA685" t="s">
        <v>248</v>
      </c>
      <c r="GB685" t="s">
        <v>227</v>
      </c>
      <c r="GC685" t="s">
        <v>227</v>
      </c>
      <c r="GD685" t="s">
        <v>293</v>
      </c>
      <c r="GE685" t="s">
        <v>241</v>
      </c>
      <c r="GF685" t="s">
        <v>293</v>
      </c>
      <c r="GG685" t="s">
        <v>244</v>
      </c>
      <c r="GH685" t="s">
        <v>241</v>
      </c>
      <c r="GI685" t="s">
        <v>244</v>
      </c>
      <c r="GJ685" t="s">
        <v>244</v>
      </c>
      <c r="GK685" t="s">
        <v>244</v>
      </c>
      <c r="GL685" t="s">
        <v>227</v>
      </c>
      <c r="GM685" t="s">
        <v>227</v>
      </c>
      <c r="GN685" t="s">
        <v>219</v>
      </c>
      <c r="GO685" t="s">
        <v>219</v>
      </c>
      <c r="GP685" t="s">
        <v>295</v>
      </c>
      <c r="GQ685" t="s">
        <v>295</v>
      </c>
      <c r="GR685" t="s">
        <v>295</v>
      </c>
      <c r="GS685" t="s">
        <v>219</v>
      </c>
      <c r="GT685" t="s">
        <v>575</v>
      </c>
      <c r="GU685" t="s">
        <v>214</v>
      </c>
      <c r="GV685" t="s">
        <v>241</v>
      </c>
      <c r="GW685" t="s">
        <v>404</v>
      </c>
      <c r="GX685" t="s">
        <v>297</v>
      </c>
      <c r="GY685" t="s">
        <v>254</v>
      </c>
      <c r="GZ685" t="s">
        <v>241</v>
      </c>
      <c r="HA685" t="s">
        <v>298</v>
      </c>
      <c r="HB685" t="s">
        <v>241</v>
      </c>
      <c r="HC685" t="s">
        <v>315</v>
      </c>
      <c r="HD685" t="s">
        <v>316</v>
      </c>
      <c r="HE685" t="s">
        <v>343</v>
      </c>
      <c r="HF685" t="s">
        <v>299</v>
      </c>
      <c r="HG685" t="s">
        <v>362</v>
      </c>
      <c r="HH685" t="s">
        <v>683</v>
      </c>
      <c r="HI685" t="s">
        <v>241</v>
      </c>
      <c r="HJ685" t="s">
        <v>219</v>
      </c>
      <c r="HK685" t="s">
        <v>299</v>
      </c>
      <c r="HL685" s="12"/>
      <c r="HM685">
        <v>0.75</v>
      </c>
      <c r="HN685">
        <v>0.75</v>
      </c>
      <c r="HO685">
        <v>1</v>
      </c>
      <c r="HP685">
        <v>0.75</v>
      </c>
      <c r="HQ685">
        <v>1</v>
      </c>
      <c r="HR685">
        <v>0.5</v>
      </c>
      <c r="HS685">
        <v>0</v>
      </c>
      <c r="HT685">
        <v>1</v>
      </c>
      <c r="HU685">
        <v>0</v>
      </c>
      <c r="HV685">
        <v>0.75</v>
      </c>
      <c r="HW685">
        <v>0.75</v>
      </c>
      <c r="HX685">
        <v>1</v>
      </c>
      <c r="HY685">
        <v>1</v>
      </c>
      <c r="HZ685">
        <v>1</v>
      </c>
      <c r="IA685" s="4">
        <v>1</v>
      </c>
      <c r="IB685">
        <v>0.75</v>
      </c>
      <c r="IC685">
        <v>0.75</v>
      </c>
      <c r="ID685">
        <v>0.75</v>
      </c>
      <c r="IE685">
        <v>0.75</v>
      </c>
      <c r="IG685">
        <v>0.5</v>
      </c>
      <c r="IH685">
        <v>0.75</v>
      </c>
      <c r="II685">
        <v>1</v>
      </c>
      <c r="IJ685">
        <v>0.75</v>
      </c>
      <c r="IK685">
        <v>1</v>
      </c>
      <c r="IL685">
        <v>1</v>
      </c>
      <c r="IM685">
        <v>0.75</v>
      </c>
      <c r="IN685">
        <v>1</v>
      </c>
      <c r="IO685">
        <v>0</v>
      </c>
      <c r="IP685">
        <v>0</v>
      </c>
      <c r="IQ685">
        <v>0</v>
      </c>
      <c r="IS685">
        <f t="shared" si="575"/>
        <v>0.11249999999999999</v>
      </c>
      <c r="IT685">
        <f t="shared" si="576"/>
        <v>0.09</v>
      </c>
      <c r="IU685">
        <f t="shared" si="577"/>
        <v>0.08</v>
      </c>
      <c r="IV685">
        <f t="shared" si="578"/>
        <v>7.5000000000000011E-2</v>
      </c>
      <c r="IW685">
        <f t="shared" si="579"/>
        <v>0.08</v>
      </c>
      <c r="IX685">
        <f t="shared" si="580"/>
        <v>6.5000000000000002E-2</v>
      </c>
      <c r="IY685">
        <f t="shared" si="581"/>
        <v>0</v>
      </c>
      <c r="IZ685">
        <f t="shared" si="582"/>
        <v>0.11</v>
      </c>
      <c r="JA685">
        <f t="shared" si="583"/>
        <v>0</v>
      </c>
      <c r="JB685">
        <f t="shared" si="584"/>
        <v>7.5000000000000011E-2</v>
      </c>
      <c r="JC685">
        <f t="shared" si="585"/>
        <v>0.09</v>
      </c>
      <c r="JD685">
        <f t="shared" si="586"/>
        <v>0.11</v>
      </c>
      <c r="JE685">
        <f t="shared" si="587"/>
        <v>7.0000000000000007E-2</v>
      </c>
      <c r="JF685">
        <f t="shared" si="588"/>
        <v>0.12</v>
      </c>
      <c r="JG685" s="5">
        <f t="shared" si="589"/>
        <v>0.05</v>
      </c>
      <c r="JH685">
        <f t="shared" si="590"/>
        <v>0</v>
      </c>
      <c r="JI685">
        <f t="shared" si="590"/>
        <v>0</v>
      </c>
      <c r="JJ685">
        <f t="shared" si="591"/>
        <v>0.15000000000000002</v>
      </c>
      <c r="JK685">
        <f t="shared" si="592"/>
        <v>0.11249999999999999</v>
      </c>
      <c r="JL685" s="6">
        <f t="shared" si="593"/>
        <v>6.6666666666666666E-2</v>
      </c>
      <c r="JM685">
        <f t="shared" si="594"/>
        <v>0.06</v>
      </c>
      <c r="JN685">
        <f t="shared" si="595"/>
        <v>3.7500000000000006E-2</v>
      </c>
      <c r="JO685">
        <f t="shared" si="596"/>
        <v>0.15</v>
      </c>
      <c r="JP685">
        <f t="shared" si="597"/>
        <v>7.5000000000000011E-2</v>
      </c>
      <c r="JQ685">
        <f t="shared" si="598"/>
        <v>0.12</v>
      </c>
      <c r="JR685">
        <f t="shared" si="599"/>
        <v>0.11</v>
      </c>
      <c r="JS685">
        <f t="shared" si="600"/>
        <v>7.5000000000000011E-2</v>
      </c>
      <c r="JT685">
        <f t="shared" si="600"/>
        <v>0.1</v>
      </c>
      <c r="JU685">
        <f t="shared" si="601"/>
        <v>0</v>
      </c>
      <c r="JV685">
        <f t="shared" si="601"/>
        <v>0</v>
      </c>
      <c r="JW685">
        <f t="shared" si="602"/>
        <v>0</v>
      </c>
      <c r="JY685">
        <f t="shared" si="603"/>
        <v>3.7500000000000006E-2</v>
      </c>
      <c r="JZ685">
        <f t="shared" si="604"/>
        <v>0.06</v>
      </c>
      <c r="KA685">
        <f t="shared" si="605"/>
        <v>0.02</v>
      </c>
      <c r="KB685">
        <f t="shared" si="605"/>
        <v>1.4999999999999999E-2</v>
      </c>
      <c r="KC685">
        <f t="shared" si="606"/>
        <v>0.04</v>
      </c>
      <c r="KD685">
        <f t="shared" si="631"/>
        <v>1.4999999999999999E-2</v>
      </c>
      <c r="KE685">
        <f t="shared" si="631"/>
        <v>0</v>
      </c>
      <c r="KF685">
        <f t="shared" si="631"/>
        <v>0.03</v>
      </c>
      <c r="KG685">
        <f t="shared" si="630"/>
        <v>0</v>
      </c>
      <c r="KH685">
        <f t="shared" si="630"/>
        <v>2.2499999999999999E-2</v>
      </c>
      <c r="KI685">
        <f t="shared" si="630"/>
        <v>2.2499999999999999E-2</v>
      </c>
      <c r="KJ685">
        <f t="shared" si="630"/>
        <v>0.03</v>
      </c>
      <c r="KK685">
        <f t="shared" si="607"/>
        <v>0.02</v>
      </c>
      <c r="KL685">
        <f t="shared" si="608"/>
        <v>0.04</v>
      </c>
      <c r="KM685" s="5">
        <f t="shared" si="609"/>
        <v>0.05</v>
      </c>
      <c r="KN685">
        <f t="shared" si="610"/>
        <v>0</v>
      </c>
      <c r="KO685">
        <f t="shared" si="610"/>
        <v>0</v>
      </c>
      <c r="KP685">
        <f t="shared" si="611"/>
        <v>4.4999999999999998E-2</v>
      </c>
      <c r="KQ685">
        <f t="shared" si="612"/>
        <v>2.2499999999999999E-2</v>
      </c>
      <c r="KR685" s="6">
        <f t="shared" si="613"/>
        <v>3.3333333333333333E-2</v>
      </c>
      <c r="KS685">
        <f t="shared" si="614"/>
        <v>0.02</v>
      </c>
      <c r="KT685">
        <f t="shared" si="615"/>
        <v>2.2499999999999999E-2</v>
      </c>
      <c r="KU685">
        <f t="shared" si="616"/>
        <v>0.04</v>
      </c>
      <c r="KV685">
        <f t="shared" si="617"/>
        <v>3.7500000000000006E-2</v>
      </c>
      <c r="KW685">
        <f t="shared" si="618"/>
        <v>0.01</v>
      </c>
      <c r="KX685">
        <f t="shared" si="619"/>
        <v>0</v>
      </c>
      <c r="KY685">
        <f t="shared" si="620"/>
        <v>0.03</v>
      </c>
      <c r="KZ685">
        <f t="shared" si="621"/>
        <v>0.03</v>
      </c>
      <c r="LA685">
        <f t="shared" si="622"/>
        <v>0</v>
      </c>
      <c r="LB685">
        <f t="shared" si="622"/>
        <v>0</v>
      </c>
      <c r="LC685">
        <f t="shared" si="623"/>
        <v>0</v>
      </c>
      <c r="LE685" t="str">
        <f t="shared" si="629"/>
        <v>Niger</v>
      </c>
      <c r="LF685">
        <f t="shared" si="624"/>
        <v>0.61249999999999993</v>
      </c>
      <c r="LG685" s="6">
        <f t="shared" si="625"/>
        <v>0.84416666666666673</v>
      </c>
      <c r="LH685">
        <f t="shared" si="626"/>
        <v>0.72749999999999992</v>
      </c>
      <c r="LI685" s="6">
        <f t="shared" si="627"/>
        <v>0.69333333333333336</v>
      </c>
      <c r="LJ685">
        <f t="shared" si="628"/>
        <v>0</v>
      </c>
    </row>
    <row r="686" spans="1:322" x14ac:dyDescent="0.35">
      <c r="A686" s="8">
        <v>44875</v>
      </c>
      <c r="B686" t="s">
        <v>3724</v>
      </c>
      <c r="D686" s="24" t="s">
        <v>321</v>
      </c>
      <c r="E686" s="24" t="s">
        <v>321</v>
      </c>
      <c r="F686" s="24">
        <v>29</v>
      </c>
      <c r="G686" s="24" t="s">
        <v>1096</v>
      </c>
      <c r="H686" s="24" t="s">
        <v>1818</v>
      </c>
      <c r="I686" s="24" t="s">
        <v>1097</v>
      </c>
      <c r="J686" s="24" t="s">
        <v>207</v>
      </c>
      <c r="K686" s="25">
        <v>44585</v>
      </c>
      <c r="L686" s="25">
        <v>44585</v>
      </c>
      <c r="M686" s="25">
        <v>44638</v>
      </c>
      <c r="N686" s="24" t="s">
        <v>261</v>
      </c>
      <c r="O686" s="24" t="s">
        <v>261</v>
      </c>
      <c r="P686" s="24" t="s">
        <v>261</v>
      </c>
      <c r="Q686" s="24" t="s">
        <v>262</v>
      </c>
      <c r="R686" s="25" t="s">
        <v>262</v>
      </c>
      <c r="S686" s="25" t="s">
        <v>262</v>
      </c>
      <c r="T686" s="24" t="s">
        <v>263</v>
      </c>
      <c r="U686" s="24" t="s">
        <v>261</v>
      </c>
      <c r="V686" s="25" t="s">
        <v>262</v>
      </c>
      <c r="W686" s="24" t="s">
        <v>261</v>
      </c>
      <c r="X686" s="25" t="s">
        <v>262</v>
      </c>
      <c r="Y686" s="24" t="s">
        <v>263</v>
      </c>
      <c r="Z686" s="25">
        <v>44796</v>
      </c>
      <c r="AA686" s="24" t="s">
        <v>264</v>
      </c>
      <c r="AB686" s="24" t="s">
        <v>265</v>
      </c>
      <c r="AC686" s="24" t="s">
        <v>3211</v>
      </c>
      <c r="AD686" s="24" t="s">
        <v>267</v>
      </c>
      <c r="AE686" s="24" t="s">
        <v>262</v>
      </c>
      <c r="AF686" s="24" t="s">
        <v>262</v>
      </c>
      <c r="AG686" s="31" t="s">
        <v>262</v>
      </c>
      <c r="AH686" s="24" t="s">
        <v>263</v>
      </c>
      <c r="AI686" s="24">
        <v>44719</v>
      </c>
      <c r="AJ686" s="25">
        <v>44723</v>
      </c>
      <c r="AK686" s="24" t="s">
        <v>268</v>
      </c>
      <c r="AL686" s="24" t="s">
        <v>994</v>
      </c>
      <c r="AM686" s="24" t="s">
        <v>265</v>
      </c>
      <c r="AN686" s="24" t="s">
        <v>270</v>
      </c>
      <c r="AO686" s="24" t="s">
        <v>261</v>
      </c>
      <c r="AP686" s="24" t="s">
        <v>261</v>
      </c>
      <c r="AQ686" s="25" t="s">
        <v>262</v>
      </c>
      <c r="AR686" s="24" t="s">
        <v>261</v>
      </c>
      <c r="AS686" s="25" t="s">
        <v>262</v>
      </c>
      <c r="AT686" s="24" t="s">
        <v>261</v>
      </c>
      <c r="AU686" s="25" t="s">
        <v>262</v>
      </c>
      <c r="AV686" s="24" t="s">
        <v>261</v>
      </c>
      <c r="AW686" s="25" t="s">
        <v>262</v>
      </c>
      <c r="AX686" s="24" t="s">
        <v>261</v>
      </c>
      <c r="AY686" s="25" t="s">
        <v>262</v>
      </c>
      <c r="AZ686" s="27" t="s">
        <v>262</v>
      </c>
      <c r="BA686" s="27" t="s">
        <v>262</v>
      </c>
      <c r="BB686" s="24" t="s">
        <v>261</v>
      </c>
      <c r="BC686" s="25" t="s">
        <v>262</v>
      </c>
      <c r="BD686" s="24" t="s">
        <v>261</v>
      </c>
      <c r="BE686" s="26" t="s">
        <v>262</v>
      </c>
      <c r="BF686" t="s">
        <v>207</v>
      </c>
      <c r="BG686" t="s">
        <v>509</v>
      </c>
      <c r="BH686" t="s">
        <v>208</v>
      </c>
      <c r="BI686" t="s">
        <v>328</v>
      </c>
      <c r="BJ686" t="s">
        <v>210</v>
      </c>
      <c r="BK686" t="s">
        <v>274</v>
      </c>
      <c r="BL686" t="s">
        <v>212</v>
      </c>
      <c r="BM686" t="s">
        <v>3303</v>
      </c>
      <c r="BN686" t="s">
        <v>214</v>
      </c>
      <c r="BO686" t="s">
        <v>753</v>
      </c>
      <c r="BP686" t="s">
        <v>219</v>
      </c>
      <c r="BQ686" t="s">
        <v>216</v>
      </c>
      <c r="BR686" t="s">
        <v>3642</v>
      </c>
      <c r="BS686" t="s">
        <v>3213</v>
      </c>
      <c r="BT686" t="s">
        <v>3266</v>
      </c>
      <c r="BU686" t="s">
        <v>3642</v>
      </c>
      <c r="BV686" t="s">
        <v>214</v>
      </c>
      <c r="CC686" t="s">
        <v>214</v>
      </c>
      <c r="CG686" t="s">
        <v>219</v>
      </c>
      <c r="CI686" t="s">
        <v>220</v>
      </c>
      <c r="CJ686" t="s">
        <v>3725</v>
      </c>
      <c r="CK686" t="s">
        <v>220</v>
      </c>
      <c r="CL686" t="s">
        <v>282</v>
      </c>
      <c r="CN686" t="s">
        <v>283</v>
      </c>
      <c r="CP686" t="s">
        <v>413</v>
      </c>
      <c r="CQ686" t="s">
        <v>284</v>
      </c>
      <c r="CR686" t="s">
        <v>250</v>
      </c>
      <c r="CS686" t="s">
        <v>250</v>
      </c>
      <c r="CT686" t="s">
        <v>214</v>
      </c>
      <c r="CU686" t="s">
        <v>214</v>
      </c>
      <c r="CV686" t="s">
        <v>250</v>
      </c>
      <c r="CW686" t="s">
        <v>250</v>
      </c>
      <c r="CX686" t="s">
        <v>450</v>
      </c>
      <c r="CY686" t="s">
        <v>450</v>
      </c>
      <c r="CZ686" t="s">
        <v>214</v>
      </c>
      <c r="DA686" t="s">
        <v>214</v>
      </c>
      <c r="DB686" t="s">
        <v>230</v>
      </c>
      <c r="DC686" t="s">
        <v>230</v>
      </c>
      <c r="DD686" t="s">
        <v>214</v>
      </c>
      <c r="DE686" t="s">
        <v>546</v>
      </c>
      <c r="DG686" t="s">
        <v>546</v>
      </c>
      <c r="DI686" t="s">
        <v>1580</v>
      </c>
      <c r="DK686" t="s">
        <v>237</v>
      </c>
      <c r="DL686" t="s">
        <v>237</v>
      </c>
      <c r="DM686" t="s">
        <v>219</v>
      </c>
      <c r="DN686" t="s">
        <v>219</v>
      </c>
      <c r="DO686" t="s">
        <v>414</v>
      </c>
      <c r="DP686" t="s">
        <v>2220</v>
      </c>
      <c r="DR686" t="s">
        <v>2220</v>
      </c>
      <c r="DT686" t="s">
        <v>214</v>
      </c>
      <c r="DU686" t="s">
        <v>214</v>
      </c>
      <c r="DV686" t="s">
        <v>2316</v>
      </c>
      <c r="DX686" t="s">
        <v>242</v>
      </c>
      <c r="DY686" t="s">
        <v>242</v>
      </c>
      <c r="DZ686" t="s">
        <v>238</v>
      </c>
      <c r="EA686" t="s">
        <v>242</v>
      </c>
      <c r="EB686" t="s">
        <v>242</v>
      </c>
      <c r="EC686" t="s">
        <v>242</v>
      </c>
      <c r="ED686" t="s">
        <v>242</v>
      </c>
      <c r="EE686" t="s">
        <v>214</v>
      </c>
      <c r="EF686" t="s">
        <v>214</v>
      </c>
      <c r="EG686" t="s">
        <v>214</v>
      </c>
      <c r="EI686" t="s">
        <v>214</v>
      </c>
      <c r="EK686" t="s">
        <v>242</v>
      </c>
      <c r="EL686" t="s">
        <v>242</v>
      </c>
      <c r="EM686" t="s">
        <v>240</v>
      </c>
      <c r="EN686" t="s">
        <v>240</v>
      </c>
      <c r="EO686" t="s">
        <v>240</v>
      </c>
      <c r="EP686" t="s">
        <v>240</v>
      </c>
      <c r="EQ686" t="s">
        <v>214</v>
      </c>
      <c r="ER686" t="s">
        <v>214</v>
      </c>
      <c r="ES686" t="s">
        <v>242</v>
      </c>
      <c r="ET686" t="s">
        <v>242</v>
      </c>
      <c r="EU686" t="s">
        <v>242</v>
      </c>
      <c r="EV686" t="s">
        <v>242</v>
      </c>
      <c r="EW686" t="s">
        <v>310</v>
      </c>
      <c r="EX686" t="s">
        <v>310</v>
      </c>
      <c r="EY686" t="s">
        <v>242</v>
      </c>
      <c r="EZ686" t="s">
        <v>241</v>
      </c>
      <c r="FA686" t="s">
        <v>241</v>
      </c>
      <c r="FB686" t="s">
        <v>242</v>
      </c>
      <c r="FC686" t="s">
        <v>242</v>
      </c>
      <c r="FD686" t="s">
        <v>242</v>
      </c>
      <c r="FE686" t="s">
        <v>250</v>
      </c>
      <c r="FF686" t="s">
        <v>250</v>
      </c>
      <c r="FG686" t="s">
        <v>242</v>
      </c>
      <c r="FH686" t="s">
        <v>242</v>
      </c>
      <c r="FI686" t="s">
        <v>214</v>
      </c>
      <c r="FJ686" t="s">
        <v>214</v>
      </c>
      <c r="FK686" t="s">
        <v>214</v>
      </c>
      <c r="FL686" t="s">
        <v>214</v>
      </c>
      <c r="FM686" t="s">
        <v>292</v>
      </c>
      <c r="FN686" t="s">
        <v>292</v>
      </c>
      <c r="FO686" t="s">
        <v>219</v>
      </c>
      <c r="FP686" t="s">
        <v>219</v>
      </c>
      <c r="FQ686" t="s">
        <v>241</v>
      </c>
      <c r="FR686" t="s">
        <v>241</v>
      </c>
      <c r="FS686" t="s">
        <v>241</v>
      </c>
      <c r="FT686" t="s">
        <v>241</v>
      </c>
      <c r="FU686" t="s">
        <v>219</v>
      </c>
      <c r="FV686" t="s">
        <v>241</v>
      </c>
      <c r="FW686" t="s">
        <v>241</v>
      </c>
      <c r="FX686" t="s">
        <v>241</v>
      </c>
      <c r="FY686" t="s">
        <v>241</v>
      </c>
      <c r="FZ686" t="s">
        <v>248</v>
      </c>
      <c r="GA686" t="s">
        <v>248</v>
      </c>
      <c r="GB686" t="s">
        <v>227</v>
      </c>
      <c r="GC686" t="s">
        <v>227</v>
      </c>
      <c r="GD686" t="s">
        <v>293</v>
      </c>
      <c r="GE686" t="s">
        <v>241</v>
      </c>
      <c r="GF686" t="s">
        <v>293</v>
      </c>
      <c r="GG686" t="s">
        <v>244</v>
      </c>
      <c r="GH686" t="s">
        <v>241</v>
      </c>
      <c r="GI686" t="s">
        <v>244</v>
      </c>
      <c r="GJ686" t="s">
        <v>227</v>
      </c>
      <c r="GK686" t="s">
        <v>227</v>
      </c>
      <c r="GL686" t="s">
        <v>227</v>
      </c>
      <c r="GM686" t="s">
        <v>227</v>
      </c>
      <c r="GN686" t="s">
        <v>219</v>
      </c>
      <c r="GO686" t="s">
        <v>219</v>
      </c>
      <c r="GP686" t="s">
        <v>295</v>
      </c>
      <c r="GQ686" t="s">
        <v>295</v>
      </c>
      <c r="GR686" t="s">
        <v>295</v>
      </c>
      <c r="GS686" t="s">
        <v>214</v>
      </c>
      <c r="GT686" t="s">
        <v>241</v>
      </c>
      <c r="GU686" t="s">
        <v>214</v>
      </c>
      <c r="GV686" t="s">
        <v>241</v>
      </c>
      <c r="GW686" t="s">
        <v>404</v>
      </c>
      <c r="GX686" t="s">
        <v>404</v>
      </c>
      <c r="GY686" t="s">
        <v>254</v>
      </c>
      <c r="GZ686" t="s">
        <v>241</v>
      </c>
      <c r="HA686" t="s">
        <v>298</v>
      </c>
      <c r="HB686" t="s">
        <v>241</v>
      </c>
      <c r="HC686" t="s">
        <v>315</v>
      </c>
      <c r="HD686" t="s">
        <v>316</v>
      </c>
      <c r="HE686" t="s">
        <v>343</v>
      </c>
      <c r="HF686" t="s">
        <v>299</v>
      </c>
      <c r="HG686" t="s">
        <v>319</v>
      </c>
      <c r="HH686" t="s">
        <v>299</v>
      </c>
      <c r="HI686" t="s">
        <v>241</v>
      </c>
      <c r="HJ686" t="s">
        <v>214</v>
      </c>
      <c r="HK686" t="s">
        <v>299</v>
      </c>
      <c r="HL686" s="12"/>
      <c r="HM686">
        <v>0.25</v>
      </c>
      <c r="HN686">
        <v>0.5</v>
      </c>
      <c r="HO686">
        <v>1</v>
      </c>
      <c r="HP686">
        <v>0.5</v>
      </c>
      <c r="HQ686">
        <v>1</v>
      </c>
      <c r="HR686">
        <v>0.5</v>
      </c>
      <c r="HS686">
        <v>0</v>
      </c>
      <c r="HT686">
        <v>1</v>
      </c>
      <c r="HU686">
        <v>0</v>
      </c>
      <c r="HV686">
        <v>0.75</v>
      </c>
      <c r="HW686">
        <v>0.75</v>
      </c>
      <c r="HX686">
        <v>0.75</v>
      </c>
      <c r="HY686">
        <v>1</v>
      </c>
      <c r="HZ686">
        <v>0.75</v>
      </c>
      <c r="IA686" s="4">
        <v>1</v>
      </c>
      <c r="IB686">
        <v>0.75</v>
      </c>
      <c r="IC686">
        <v>0.75</v>
      </c>
      <c r="ID686">
        <v>0.75</v>
      </c>
      <c r="IE686">
        <v>0.75</v>
      </c>
      <c r="IG686">
        <v>0.5</v>
      </c>
      <c r="IH686">
        <v>0.75</v>
      </c>
      <c r="II686">
        <v>1</v>
      </c>
      <c r="IJ686">
        <v>0.75</v>
      </c>
      <c r="IK686">
        <v>1</v>
      </c>
      <c r="IL686">
        <v>1</v>
      </c>
      <c r="IM686">
        <v>0.75</v>
      </c>
      <c r="IN686">
        <v>1</v>
      </c>
      <c r="IO686">
        <v>1</v>
      </c>
      <c r="IQ686">
        <v>0</v>
      </c>
      <c r="IS686">
        <f t="shared" si="575"/>
        <v>3.7499999999999999E-2</v>
      </c>
      <c r="IT686">
        <f t="shared" si="576"/>
        <v>0.06</v>
      </c>
      <c r="IU686">
        <f t="shared" si="577"/>
        <v>0.08</v>
      </c>
      <c r="IV686">
        <f t="shared" si="578"/>
        <v>0.05</v>
      </c>
      <c r="IW686">
        <f t="shared" si="579"/>
        <v>0.08</v>
      </c>
      <c r="IX686">
        <f t="shared" si="580"/>
        <v>6.5000000000000002E-2</v>
      </c>
      <c r="IY686">
        <f t="shared" si="581"/>
        <v>0</v>
      </c>
      <c r="IZ686">
        <f t="shared" si="582"/>
        <v>0.11</v>
      </c>
      <c r="JA686">
        <f t="shared" si="583"/>
        <v>0</v>
      </c>
      <c r="JB686">
        <f t="shared" si="584"/>
        <v>7.5000000000000011E-2</v>
      </c>
      <c r="JC686">
        <f t="shared" si="585"/>
        <v>0.09</v>
      </c>
      <c r="JD686">
        <f t="shared" si="586"/>
        <v>8.2500000000000004E-2</v>
      </c>
      <c r="JE686">
        <f t="shared" si="587"/>
        <v>7.0000000000000007E-2</v>
      </c>
      <c r="JF686">
        <f t="shared" si="588"/>
        <v>0.09</v>
      </c>
      <c r="JG686" s="5">
        <f t="shared" si="589"/>
        <v>0.05</v>
      </c>
      <c r="JH686">
        <f t="shared" si="590"/>
        <v>0</v>
      </c>
      <c r="JI686">
        <f t="shared" si="590"/>
        <v>0</v>
      </c>
      <c r="JJ686">
        <f t="shared" si="591"/>
        <v>0.15000000000000002</v>
      </c>
      <c r="JK686">
        <f t="shared" si="592"/>
        <v>0.11249999999999999</v>
      </c>
      <c r="JL686" s="6">
        <f t="shared" si="593"/>
        <v>0.06</v>
      </c>
      <c r="JM686">
        <f t="shared" si="594"/>
        <v>0.06</v>
      </c>
      <c r="JN686">
        <f t="shared" si="595"/>
        <v>3.7500000000000006E-2</v>
      </c>
      <c r="JO686">
        <f t="shared" si="596"/>
        <v>0.15</v>
      </c>
      <c r="JP686">
        <f t="shared" si="597"/>
        <v>7.5000000000000011E-2</v>
      </c>
      <c r="JQ686">
        <f t="shared" si="598"/>
        <v>0.12</v>
      </c>
      <c r="JR686">
        <f t="shared" si="599"/>
        <v>0.11</v>
      </c>
      <c r="JS686">
        <f t="shared" si="600"/>
        <v>7.5000000000000011E-2</v>
      </c>
      <c r="JT686">
        <f t="shared" si="600"/>
        <v>0.1</v>
      </c>
      <c r="JU686">
        <f t="shared" si="601"/>
        <v>1</v>
      </c>
      <c r="JV686">
        <f t="shared" si="601"/>
        <v>0</v>
      </c>
      <c r="JW686">
        <f t="shared" si="602"/>
        <v>0.15</v>
      </c>
      <c r="JY686">
        <f t="shared" si="603"/>
        <v>1.2500000000000001E-2</v>
      </c>
      <c r="JZ686">
        <f t="shared" si="604"/>
        <v>0.04</v>
      </c>
      <c r="KA686">
        <f t="shared" si="605"/>
        <v>0.02</v>
      </c>
      <c r="KB686">
        <f t="shared" si="605"/>
        <v>0.01</v>
      </c>
      <c r="KC686">
        <f t="shared" si="606"/>
        <v>0.04</v>
      </c>
      <c r="KD686">
        <f t="shared" si="631"/>
        <v>1.4999999999999999E-2</v>
      </c>
      <c r="KE686">
        <f t="shared" si="631"/>
        <v>0</v>
      </c>
      <c r="KF686">
        <f t="shared" si="631"/>
        <v>0.03</v>
      </c>
      <c r="KG686">
        <f t="shared" si="630"/>
        <v>0</v>
      </c>
      <c r="KH686">
        <f t="shared" si="630"/>
        <v>2.2499999999999999E-2</v>
      </c>
      <c r="KI686">
        <f t="shared" si="630"/>
        <v>2.2499999999999999E-2</v>
      </c>
      <c r="KJ686">
        <f t="shared" si="630"/>
        <v>2.2499999999999999E-2</v>
      </c>
      <c r="KK686">
        <f t="shared" si="607"/>
        <v>0.02</v>
      </c>
      <c r="KL686">
        <f t="shared" si="608"/>
        <v>0.03</v>
      </c>
      <c r="KM686" s="5">
        <f t="shared" si="609"/>
        <v>0.05</v>
      </c>
      <c r="KN686">
        <f t="shared" si="610"/>
        <v>0</v>
      </c>
      <c r="KO686">
        <f t="shared" si="610"/>
        <v>0</v>
      </c>
      <c r="KP686">
        <f t="shared" si="611"/>
        <v>4.4999999999999998E-2</v>
      </c>
      <c r="KQ686">
        <f t="shared" si="612"/>
        <v>2.2499999999999999E-2</v>
      </c>
      <c r="KR686" s="6">
        <f t="shared" si="613"/>
        <v>0.03</v>
      </c>
      <c r="KS686">
        <f t="shared" si="614"/>
        <v>0.02</v>
      </c>
      <c r="KT686">
        <f t="shared" si="615"/>
        <v>2.2499999999999999E-2</v>
      </c>
      <c r="KU686">
        <f t="shared" si="616"/>
        <v>0.04</v>
      </c>
      <c r="KV686">
        <f t="shared" si="617"/>
        <v>3.7500000000000006E-2</v>
      </c>
      <c r="KW686">
        <f t="shared" si="618"/>
        <v>0.01</v>
      </c>
      <c r="KX686">
        <f t="shared" si="619"/>
        <v>0</v>
      </c>
      <c r="KY686">
        <f t="shared" si="620"/>
        <v>0.03</v>
      </c>
      <c r="KZ686">
        <f t="shared" si="621"/>
        <v>0.03</v>
      </c>
      <c r="LA686">
        <f t="shared" si="622"/>
        <v>1</v>
      </c>
      <c r="LB686">
        <f t="shared" si="622"/>
        <v>0</v>
      </c>
      <c r="LC686">
        <f t="shared" si="623"/>
        <v>0.1</v>
      </c>
      <c r="LE686" t="str">
        <f t="shared" si="629"/>
        <v>Niger</v>
      </c>
      <c r="LF686">
        <f t="shared" si="624"/>
        <v>0.48249999999999998</v>
      </c>
      <c r="LG686" s="6">
        <f t="shared" si="625"/>
        <v>0.78</v>
      </c>
      <c r="LH686">
        <f t="shared" si="626"/>
        <v>0.87749999999999995</v>
      </c>
      <c r="LI686" s="6">
        <f t="shared" si="627"/>
        <v>0.72250000000000003</v>
      </c>
      <c r="LJ686">
        <f t="shared" si="628"/>
        <v>0</v>
      </c>
    </row>
    <row r="687" spans="1:322" x14ac:dyDescent="0.35">
      <c r="A687" s="8">
        <v>44875</v>
      </c>
      <c r="B687" t="s">
        <v>3726</v>
      </c>
      <c r="D687" s="27" t="s">
        <v>257</v>
      </c>
      <c r="E687" s="27" t="s">
        <v>257</v>
      </c>
      <c r="F687" s="27">
        <v>28</v>
      </c>
      <c r="G687" s="27" t="s">
        <v>1096</v>
      </c>
      <c r="H687" s="27" t="s">
        <v>1818</v>
      </c>
      <c r="I687" s="27" t="s">
        <v>1097</v>
      </c>
      <c r="J687" s="27" t="s">
        <v>207</v>
      </c>
      <c r="K687" s="28">
        <v>44585</v>
      </c>
      <c r="L687" s="28">
        <v>44585</v>
      </c>
      <c r="M687" s="28">
        <v>44638</v>
      </c>
      <c r="N687" s="27" t="s">
        <v>261</v>
      </c>
      <c r="O687" s="27" t="s">
        <v>261</v>
      </c>
      <c r="P687" s="27" t="s">
        <v>261</v>
      </c>
      <c r="Q687" s="27" t="s">
        <v>262</v>
      </c>
      <c r="R687" s="28" t="s">
        <v>262</v>
      </c>
      <c r="S687" s="28" t="s">
        <v>262</v>
      </c>
      <c r="T687" s="27" t="s">
        <v>263</v>
      </c>
      <c r="U687" s="27" t="s">
        <v>261</v>
      </c>
      <c r="V687" s="28" t="s">
        <v>262</v>
      </c>
      <c r="W687" s="27" t="s">
        <v>261</v>
      </c>
      <c r="X687" s="28" t="s">
        <v>262</v>
      </c>
      <c r="Y687" s="27" t="s">
        <v>263</v>
      </c>
      <c r="Z687" s="28">
        <v>44796</v>
      </c>
      <c r="AA687" s="27" t="s">
        <v>264</v>
      </c>
      <c r="AB687" s="27" t="s">
        <v>265</v>
      </c>
      <c r="AC687" s="27" t="s">
        <v>3211</v>
      </c>
      <c r="AD687" s="27" t="s">
        <v>267</v>
      </c>
      <c r="AE687" s="27" t="s">
        <v>262</v>
      </c>
      <c r="AF687" s="27" t="s">
        <v>262</v>
      </c>
      <c r="AG687" s="29" t="s">
        <v>262</v>
      </c>
      <c r="AH687" s="27" t="s">
        <v>261</v>
      </c>
      <c r="AI687" s="27" t="s">
        <v>262</v>
      </c>
      <c r="AJ687" s="28" t="s">
        <v>262</v>
      </c>
      <c r="AK687" s="27" t="s">
        <v>262</v>
      </c>
      <c r="AL687" s="27" t="s">
        <v>262</v>
      </c>
      <c r="AM687" s="27" t="s">
        <v>262</v>
      </c>
      <c r="AN687" s="27" t="s">
        <v>262</v>
      </c>
      <c r="AO687" s="27" t="s">
        <v>261</v>
      </c>
      <c r="AP687" s="27" t="s">
        <v>261</v>
      </c>
      <c r="AQ687" s="28" t="s">
        <v>262</v>
      </c>
      <c r="AR687" s="27" t="s">
        <v>261</v>
      </c>
      <c r="AS687" s="28" t="s">
        <v>262</v>
      </c>
      <c r="AT687" s="27" t="s">
        <v>261</v>
      </c>
      <c r="AU687" s="28" t="s">
        <v>262</v>
      </c>
      <c r="AV687" s="27" t="s">
        <v>261</v>
      </c>
      <c r="AW687" s="28" t="s">
        <v>262</v>
      </c>
      <c r="AX687" s="27" t="s">
        <v>261</v>
      </c>
      <c r="AY687" s="28" t="s">
        <v>262</v>
      </c>
      <c r="AZ687" s="27" t="s">
        <v>262</v>
      </c>
      <c r="BA687" s="27" t="s">
        <v>262</v>
      </c>
      <c r="BB687" s="27" t="s">
        <v>261</v>
      </c>
      <c r="BC687" s="28" t="s">
        <v>262</v>
      </c>
      <c r="BD687" s="27" t="s">
        <v>261</v>
      </c>
      <c r="BE687" s="30" t="s">
        <v>262</v>
      </c>
      <c r="BF687" t="s">
        <v>207</v>
      </c>
      <c r="BG687" t="s">
        <v>509</v>
      </c>
      <c r="BH687" t="s">
        <v>272</v>
      </c>
      <c r="BI687" t="s">
        <v>522</v>
      </c>
      <c r="BJ687" t="s">
        <v>210</v>
      </c>
      <c r="BK687" t="s">
        <v>211</v>
      </c>
      <c r="BL687" t="s">
        <v>212</v>
      </c>
      <c r="BM687" t="s">
        <v>275</v>
      </c>
      <c r="BN687" t="s">
        <v>214</v>
      </c>
      <c r="BO687" t="s">
        <v>542</v>
      </c>
      <c r="BP687" t="s">
        <v>219</v>
      </c>
      <c r="BQ687" t="s">
        <v>216</v>
      </c>
      <c r="BR687" t="s">
        <v>207</v>
      </c>
      <c r="BS687" t="s">
        <v>3213</v>
      </c>
      <c r="BT687" t="s">
        <v>3558</v>
      </c>
      <c r="BU687" t="s">
        <v>3727</v>
      </c>
      <c r="BV687" t="s">
        <v>214</v>
      </c>
      <c r="CC687" t="s">
        <v>214</v>
      </c>
      <c r="CG687" t="s">
        <v>219</v>
      </c>
      <c r="CI687" t="s">
        <v>333</v>
      </c>
      <c r="CJ687" t="s">
        <v>1428</v>
      </c>
      <c r="CK687" t="s">
        <v>220</v>
      </c>
      <c r="CL687" t="s">
        <v>500</v>
      </c>
      <c r="CM687" t="s">
        <v>3728</v>
      </c>
      <c r="CN687" t="s">
        <v>283</v>
      </c>
      <c r="CP687" t="s">
        <v>284</v>
      </c>
      <c r="CQ687" t="s">
        <v>284</v>
      </c>
      <c r="CR687" t="s">
        <v>244</v>
      </c>
      <c r="CS687" t="s">
        <v>286</v>
      </c>
      <c r="CT687" t="s">
        <v>214</v>
      </c>
      <c r="CU687" t="s">
        <v>219</v>
      </c>
      <c r="CV687" t="s">
        <v>227</v>
      </c>
      <c r="CW687" t="s">
        <v>227</v>
      </c>
      <c r="CX687" t="s">
        <v>287</v>
      </c>
      <c r="CY687" t="s">
        <v>353</v>
      </c>
      <c r="CZ687" t="s">
        <v>219</v>
      </c>
      <c r="DA687" t="s">
        <v>219</v>
      </c>
      <c r="DB687" t="s">
        <v>230</v>
      </c>
      <c r="DC687" t="s">
        <v>230</v>
      </c>
      <c r="DD687" t="s">
        <v>219</v>
      </c>
      <c r="DI687" t="s">
        <v>3656</v>
      </c>
      <c r="DK687" t="s">
        <v>233</v>
      </c>
      <c r="DL687" t="s">
        <v>233</v>
      </c>
      <c r="DM687" t="s">
        <v>214</v>
      </c>
      <c r="DN687" t="s">
        <v>219</v>
      </c>
      <c r="DO687" t="s">
        <v>414</v>
      </c>
      <c r="DP687" t="s">
        <v>399</v>
      </c>
      <c r="DR687" t="s">
        <v>235</v>
      </c>
      <c r="DT687" t="s">
        <v>214</v>
      </c>
      <c r="DU687" t="s">
        <v>214</v>
      </c>
      <c r="DV687" t="s">
        <v>746</v>
      </c>
      <c r="DX687" t="s">
        <v>233</v>
      </c>
      <c r="DY687" t="s">
        <v>233</v>
      </c>
      <c r="DZ687" t="s">
        <v>238</v>
      </c>
      <c r="EA687" t="s">
        <v>233</v>
      </c>
      <c r="EB687" t="s">
        <v>233</v>
      </c>
      <c r="EC687" t="s">
        <v>242</v>
      </c>
      <c r="ED687" t="s">
        <v>242</v>
      </c>
      <c r="EE687" t="s">
        <v>214</v>
      </c>
      <c r="EF687" t="s">
        <v>214</v>
      </c>
      <c r="EG687" t="s">
        <v>214</v>
      </c>
      <c r="EI687" t="s">
        <v>219</v>
      </c>
      <c r="EJ687" t="s">
        <v>3729</v>
      </c>
      <c r="EK687" t="s">
        <v>233</v>
      </c>
      <c r="EL687" t="s">
        <v>233</v>
      </c>
      <c r="EM687" t="s">
        <v>486</v>
      </c>
      <c r="EN687" t="s">
        <v>486</v>
      </c>
      <c r="EO687" t="s">
        <v>240</v>
      </c>
      <c r="EP687" t="s">
        <v>240</v>
      </c>
      <c r="EQ687" t="s">
        <v>219</v>
      </c>
      <c r="ER687" t="s">
        <v>214</v>
      </c>
      <c r="ES687" t="s">
        <v>237</v>
      </c>
      <c r="ET687" t="s">
        <v>237</v>
      </c>
      <c r="EU687" t="s">
        <v>242</v>
      </c>
      <c r="EV687" t="s">
        <v>242</v>
      </c>
      <c r="EW687" t="s">
        <v>243</v>
      </c>
      <c r="EX687" t="s">
        <v>243</v>
      </c>
      <c r="EY687" t="s">
        <v>242</v>
      </c>
      <c r="EZ687" t="s">
        <v>241</v>
      </c>
      <c r="FA687" t="s">
        <v>241</v>
      </c>
      <c r="FB687" t="s">
        <v>242</v>
      </c>
      <c r="FC687" t="s">
        <v>233</v>
      </c>
      <c r="FD687" t="s">
        <v>233</v>
      </c>
      <c r="FE687" t="s">
        <v>226</v>
      </c>
      <c r="FF687" t="s">
        <v>244</v>
      </c>
      <c r="FG687" t="s">
        <v>242</v>
      </c>
      <c r="FH687" t="s">
        <v>239</v>
      </c>
      <c r="FI687" t="s">
        <v>214</v>
      </c>
      <c r="FJ687" t="s">
        <v>214</v>
      </c>
      <c r="FK687" t="s">
        <v>214</v>
      </c>
      <c r="FL687" t="s">
        <v>214</v>
      </c>
      <c r="FM687" t="s">
        <v>292</v>
      </c>
      <c r="FN687" t="s">
        <v>245</v>
      </c>
      <c r="FO687" t="s">
        <v>214</v>
      </c>
      <c r="FP687" t="s">
        <v>214</v>
      </c>
      <c r="FQ687" t="s">
        <v>246</v>
      </c>
      <c r="FR687" t="s">
        <v>241</v>
      </c>
      <c r="FS687" t="s">
        <v>247</v>
      </c>
      <c r="FT687" t="s">
        <v>241</v>
      </c>
      <c r="FU687" t="s">
        <v>219</v>
      </c>
      <c r="FV687" t="s">
        <v>241</v>
      </c>
      <c r="FW687" t="s">
        <v>241</v>
      </c>
      <c r="FX687" t="s">
        <v>241</v>
      </c>
      <c r="FY687" t="s">
        <v>241</v>
      </c>
      <c r="FZ687" t="s">
        <v>549</v>
      </c>
      <c r="GA687" t="s">
        <v>549</v>
      </c>
      <c r="GB687" t="s">
        <v>227</v>
      </c>
      <c r="GC687" t="s">
        <v>244</v>
      </c>
      <c r="GD687" t="s">
        <v>293</v>
      </c>
      <c r="GE687" t="s">
        <v>241</v>
      </c>
      <c r="GF687" t="s">
        <v>293</v>
      </c>
      <c r="GG687" t="s">
        <v>244</v>
      </c>
      <c r="GH687" t="s">
        <v>241</v>
      </c>
      <c r="GI687" t="s">
        <v>244</v>
      </c>
      <c r="GJ687" t="s">
        <v>227</v>
      </c>
      <c r="GK687" t="s">
        <v>227</v>
      </c>
      <c r="GL687" t="s">
        <v>227</v>
      </c>
      <c r="GM687" t="s">
        <v>227</v>
      </c>
      <c r="GN687" t="s">
        <v>219</v>
      </c>
      <c r="GO687" t="s">
        <v>402</v>
      </c>
      <c r="GP687" t="s">
        <v>295</v>
      </c>
      <c r="GQ687" t="s">
        <v>295</v>
      </c>
      <c r="GR687" t="s">
        <v>295</v>
      </c>
      <c r="GS687" t="s">
        <v>214</v>
      </c>
      <c r="GT687" t="s">
        <v>241</v>
      </c>
      <c r="GU687" t="s">
        <v>214</v>
      </c>
      <c r="GV687" t="s">
        <v>241</v>
      </c>
      <c r="GW687" t="s">
        <v>404</v>
      </c>
      <c r="GX687" t="s">
        <v>404</v>
      </c>
      <c r="GY687" t="s">
        <v>314</v>
      </c>
      <c r="GZ687" t="s">
        <v>241</v>
      </c>
      <c r="HA687" t="s">
        <v>298</v>
      </c>
      <c r="HB687" t="s">
        <v>241</v>
      </c>
      <c r="HC687" t="s">
        <v>315</v>
      </c>
      <c r="HD687" t="s">
        <v>316</v>
      </c>
      <c r="HE687" t="s">
        <v>317</v>
      </c>
      <c r="HF687" t="s">
        <v>241</v>
      </c>
      <c r="HG687" t="s">
        <v>362</v>
      </c>
      <c r="HH687" t="s">
        <v>241</v>
      </c>
      <c r="HI687" t="s">
        <v>241</v>
      </c>
      <c r="HJ687" t="s">
        <v>219</v>
      </c>
      <c r="HK687" t="s">
        <v>299</v>
      </c>
      <c r="HL687" s="12"/>
      <c r="HM687">
        <v>0.75</v>
      </c>
      <c r="HN687">
        <v>0.75</v>
      </c>
      <c r="HO687">
        <v>1</v>
      </c>
      <c r="HP687">
        <v>1</v>
      </c>
      <c r="HQ687">
        <v>1</v>
      </c>
      <c r="HR687">
        <v>0.25</v>
      </c>
      <c r="HS687">
        <v>1</v>
      </c>
      <c r="HT687">
        <v>1</v>
      </c>
      <c r="HU687">
        <v>0</v>
      </c>
      <c r="HV687">
        <v>0.25</v>
      </c>
      <c r="HW687">
        <v>0.25</v>
      </c>
      <c r="HX687">
        <v>0.75</v>
      </c>
      <c r="HY687">
        <v>1</v>
      </c>
      <c r="HZ687">
        <v>0.25</v>
      </c>
      <c r="IA687">
        <v>0</v>
      </c>
      <c r="IB687">
        <v>0.5</v>
      </c>
      <c r="IC687">
        <v>0.75</v>
      </c>
      <c r="ID687">
        <v>0.75</v>
      </c>
      <c r="IE687">
        <v>0.25</v>
      </c>
      <c r="IG687">
        <v>1</v>
      </c>
      <c r="IH687">
        <v>0.75</v>
      </c>
      <c r="II687">
        <v>1</v>
      </c>
      <c r="IJ687">
        <v>0</v>
      </c>
      <c r="IK687">
        <v>1</v>
      </c>
      <c r="IL687">
        <v>1</v>
      </c>
      <c r="IM687">
        <v>0.75</v>
      </c>
      <c r="IN687">
        <v>1</v>
      </c>
      <c r="IO687">
        <v>1</v>
      </c>
      <c r="IQ687">
        <v>0</v>
      </c>
      <c r="IS687">
        <f t="shared" si="575"/>
        <v>0.11249999999999999</v>
      </c>
      <c r="IT687">
        <f t="shared" si="576"/>
        <v>0.09</v>
      </c>
      <c r="IU687">
        <f t="shared" si="577"/>
        <v>0.08</v>
      </c>
      <c r="IV687">
        <f t="shared" si="578"/>
        <v>0.1</v>
      </c>
      <c r="IW687">
        <f t="shared" si="579"/>
        <v>0.08</v>
      </c>
      <c r="IX687">
        <f t="shared" si="580"/>
        <v>3.2500000000000001E-2</v>
      </c>
      <c r="IY687">
        <f t="shared" si="581"/>
        <v>0.1</v>
      </c>
      <c r="IZ687">
        <f t="shared" si="582"/>
        <v>0.11</v>
      </c>
      <c r="JA687">
        <f t="shared" si="583"/>
        <v>0</v>
      </c>
      <c r="JB687">
        <f t="shared" si="584"/>
        <v>2.5000000000000001E-2</v>
      </c>
      <c r="JC687">
        <f t="shared" si="585"/>
        <v>0.03</v>
      </c>
      <c r="JD687">
        <f t="shared" si="586"/>
        <v>8.2500000000000004E-2</v>
      </c>
      <c r="JE687">
        <f t="shared" si="587"/>
        <v>7.0000000000000007E-2</v>
      </c>
      <c r="JF687">
        <f t="shared" si="588"/>
        <v>0.03</v>
      </c>
      <c r="JG687" s="5">
        <f t="shared" si="589"/>
        <v>0</v>
      </c>
      <c r="JH687">
        <f t="shared" si="590"/>
        <v>0</v>
      </c>
      <c r="JI687">
        <f t="shared" si="590"/>
        <v>0</v>
      </c>
      <c r="JJ687">
        <f t="shared" si="591"/>
        <v>0.15000000000000002</v>
      </c>
      <c r="JK687">
        <f t="shared" si="592"/>
        <v>3.7499999999999999E-2</v>
      </c>
      <c r="JL687" s="6">
        <f t="shared" si="593"/>
        <v>4.3333333333333328E-2</v>
      </c>
      <c r="JM687">
        <f t="shared" si="594"/>
        <v>0.12</v>
      </c>
      <c r="JN687">
        <f t="shared" si="595"/>
        <v>3.7500000000000006E-2</v>
      </c>
      <c r="JO687">
        <f t="shared" si="596"/>
        <v>0.15</v>
      </c>
      <c r="JP687">
        <f t="shared" si="597"/>
        <v>0</v>
      </c>
      <c r="JQ687">
        <f t="shared" si="598"/>
        <v>0.12</v>
      </c>
      <c r="JR687">
        <f t="shared" si="599"/>
        <v>0.11</v>
      </c>
      <c r="JS687">
        <f t="shared" si="600"/>
        <v>7.5000000000000011E-2</v>
      </c>
      <c r="JT687">
        <f t="shared" si="600"/>
        <v>0.1</v>
      </c>
      <c r="JU687">
        <f t="shared" si="601"/>
        <v>1</v>
      </c>
      <c r="JV687">
        <f t="shared" si="601"/>
        <v>0</v>
      </c>
      <c r="JW687">
        <f t="shared" si="602"/>
        <v>0.15</v>
      </c>
      <c r="JY687">
        <f t="shared" si="603"/>
        <v>3.7500000000000006E-2</v>
      </c>
      <c r="JZ687">
        <f t="shared" si="604"/>
        <v>0.06</v>
      </c>
      <c r="KA687">
        <f t="shared" si="605"/>
        <v>0.02</v>
      </c>
      <c r="KB687">
        <f t="shared" si="605"/>
        <v>0.02</v>
      </c>
      <c r="KC687">
        <f t="shared" si="606"/>
        <v>0.04</v>
      </c>
      <c r="KD687">
        <f t="shared" si="631"/>
        <v>7.4999999999999997E-3</v>
      </c>
      <c r="KE687">
        <f t="shared" si="631"/>
        <v>0.03</v>
      </c>
      <c r="KF687">
        <f t="shared" si="631"/>
        <v>0.03</v>
      </c>
      <c r="KG687">
        <f t="shared" si="630"/>
        <v>0</v>
      </c>
      <c r="KH687">
        <f t="shared" si="630"/>
        <v>7.4999999999999997E-3</v>
      </c>
      <c r="KI687">
        <f t="shared" si="630"/>
        <v>7.4999999999999997E-3</v>
      </c>
      <c r="KJ687">
        <f t="shared" si="630"/>
        <v>2.2499999999999999E-2</v>
      </c>
      <c r="KK687">
        <f t="shared" si="607"/>
        <v>0.02</v>
      </c>
      <c r="KL687">
        <f t="shared" si="608"/>
        <v>0.01</v>
      </c>
      <c r="KM687" s="5">
        <f t="shared" si="609"/>
        <v>0</v>
      </c>
      <c r="KN687">
        <f t="shared" si="610"/>
        <v>0</v>
      </c>
      <c r="KO687">
        <f t="shared" si="610"/>
        <v>0</v>
      </c>
      <c r="KP687">
        <f t="shared" si="611"/>
        <v>4.4999999999999998E-2</v>
      </c>
      <c r="KQ687">
        <f t="shared" si="612"/>
        <v>7.4999999999999997E-3</v>
      </c>
      <c r="KR687" s="6">
        <f t="shared" si="613"/>
        <v>2.1666666666666664E-2</v>
      </c>
      <c r="KS687">
        <f t="shared" si="614"/>
        <v>0.04</v>
      </c>
      <c r="KT687">
        <f t="shared" si="615"/>
        <v>2.2499999999999999E-2</v>
      </c>
      <c r="KU687">
        <f t="shared" si="616"/>
        <v>0.04</v>
      </c>
      <c r="KV687">
        <f t="shared" si="617"/>
        <v>0</v>
      </c>
      <c r="KW687">
        <f t="shared" si="618"/>
        <v>0.01</v>
      </c>
      <c r="KX687">
        <f t="shared" si="619"/>
        <v>0</v>
      </c>
      <c r="KY687">
        <f t="shared" si="620"/>
        <v>0.03</v>
      </c>
      <c r="KZ687">
        <f t="shared" si="621"/>
        <v>0.03</v>
      </c>
      <c r="LA687">
        <f t="shared" si="622"/>
        <v>1</v>
      </c>
      <c r="LB687">
        <f t="shared" si="622"/>
        <v>0</v>
      </c>
      <c r="LC687">
        <f t="shared" si="623"/>
        <v>0.1</v>
      </c>
      <c r="LE687" t="str">
        <f t="shared" si="629"/>
        <v>Niger</v>
      </c>
      <c r="LF687">
        <f t="shared" si="624"/>
        <v>0.70499999999999996</v>
      </c>
      <c r="LG687" s="6">
        <f t="shared" si="625"/>
        <v>0.46833333333333338</v>
      </c>
      <c r="LH687">
        <f t="shared" si="626"/>
        <v>0.86250000000000004</v>
      </c>
      <c r="LI687" s="6">
        <f t="shared" si="627"/>
        <v>0.65916666666666668</v>
      </c>
      <c r="LJ687">
        <f t="shared" si="628"/>
        <v>0</v>
      </c>
    </row>
    <row r="688" spans="1:322" x14ac:dyDescent="0.35">
      <c r="A688" s="8">
        <v>44875</v>
      </c>
      <c r="B688" t="s">
        <v>3730</v>
      </c>
      <c r="D688" s="24" t="s">
        <v>321</v>
      </c>
      <c r="E688" s="24" t="s">
        <v>321</v>
      </c>
      <c r="F688" s="24">
        <v>38</v>
      </c>
      <c r="G688" s="24" t="s">
        <v>1096</v>
      </c>
      <c r="H688" s="24" t="s">
        <v>1818</v>
      </c>
      <c r="I688" s="24" t="s">
        <v>1097</v>
      </c>
      <c r="J688" s="24" t="s">
        <v>207</v>
      </c>
      <c r="K688" s="25">
        <v>44585</v>
      </c>
      <c r="L688" s="25">
        <v>44585</v>
      </c>
      <c r="M688" s="25">
        <v>44638</v>
      </c>
      <c r="N688" s="24" t="s">
        <v>261</v>
      </c>
      <c r="O688" s="24" t="s">
        <v>261</v>
      </c>
      <c r="P688" s="24" t="s">
        <v>263</v>
      </c>
      <c r="Q688" s="24" t="s">
        <v>262</v>
      </c>
      <c r="R688" s="25" t="s">
        <v>262</v>
      </c>
      <c r="S688" s="25" t="s">
        <v>262</v>
      </c>
      <c r="T688" s="24" t="s">
        <v>263</v>
      </c>
      <c r="U688" s="24" t="s">
        <v>261</v>
      </c>
      <c r="V688" s="25" t="s">
        <v>262</v>
      </c>
      <c r="W688" s="24" t="s">
        <v>261</v>
      </c>
      <c r="X688" s="25" t="s">
        <v>262</v>
      </c>
      <c r="Y688" s="24" t="s">
        <v>263</v>
      </c>
      <c r="Z688" s="25">
        <v>44796</v>
      </c>
      <c r="AA688" s="24" t="s">
        <v>264</v>
      </c>
      <c r="AB688" s="24" t="s">
        <v>265</v>
      </c>
      <c r="AC688" s="24" t="s">
        <v>3211</v>
      </c>
      <c r="AD688" s="24" t="s">
        <v>267</v>
      </c>
      <c r="AE688" s="24" t="s">
        <v>262</v>
      </c>
      <c r="AF688" s="24" t="s">
        <v>262</v>
      </c>
      <c r="AG688" s="31" t="s">
        <v>262</v>
      </c>
      <c r="AH688" s="24" t="s">
        <v>263</v>
      </c>
      <c r="AI688" s="24">
        <v>44719</v>
      </c>
      <c r="AJ688" s="25">
        <v>44753</v>
      </c>
      <c r="AK688" s="24" t="s">
        <v>268</v>
      </c>
      <c r="AL688" s="24" t="s">
        <v>994</v>
      </c>
      <c r="AM688" s="24" t="s">
        <v>265</v>
      </c>
      <c r="AN688" s="24" t="s">
        <v>270</v>
      </c>
      <c r="AO688" s="24" t="s">
        <v>261</v>
      </c>
      <c r="AP688" s="24" t="s">
        <v>261</v>
      </c>
      <c r="AQ688" s="25" t="s">
        <v>262</v>
      </c>
      <c r="AR688" s="24" t="s">
        <v>261</v>
      </c>
      <c r="AS688" s="25" t="s">
        <v>262</v>
      </c>
      <c r="AT688" s="24" t="s">
        <v>261</v>
      </c>
      <c r="AU688" s="25" t="s">
        <v>262</v>
      </c>
      <c r="AV688" s="24" t="s">
        <v>261</v>
      </c>
      <c r="AW688" s="25" t="s">
        <v>262</v>
      </c>
      <c r="AX688" s="24" t="s">
        <v>261</v>
      </c>
      <c r="AY688" s="25" t="s">
        <v>262</v>
      </c>
      <c r="AZ688" s="27" t="s">
        <v>262</v>
      </c>
      <c r="BA688" s="27" t="s">
        <v>262</v>
      </c>
      <c r="BB688" s="24" t="s">
        <v>261</v>
      </c>
      <c r="BC688" s="25" t="s">
        <v>262</v>
      </c>
      <c r="BD688" s="24" t="s">
        <v>261</v>
      </c>
      <c r="BE688" s="26" t="s">
        <v>262</v>
      </c>
      <c r="BF688" t="s">
        <v>207</v>
      </c>
      <c r="BG688" t="s">
        <v>509</v>
      </c>
      <c r="BH688" t="s">
        <v>208</v>
      </c>
      <c r="BI688" t="s">
        <v>830</v>
      </c>
      <c r="BJ688" t="s">
        <v>210</v>
      </c>
      <c r="BK688" t="s">
        <v>211</v>
      </c>
      <c r="BL688" t="s">
        <v>212</v>
      </c>
      <c r="BM688" t="s">
        <v>275</v>
      </c>
      <c r="BN688" t="s">
        <v>214</v>
      </c>
      <c r="BO688" t="s">
        <v>276</v>
      </c>
      <c r="BP688" t="s">
        <v>219</v>
      </c>
      <c r="BQ688" t="s">
        <v>216</v>
      </c>
      <c r="BR688" t="s">
        <v>207</v>
      </c>
      <c r="BS688" t="s">
        <v>3213</v>
      </c>
      <c r="BT688" t="s">
        <v>3558</v>
      </c>
      <c r="BU688" t="s">
        <v>3642</v>
      </c>
      <c r="BV688" t="s">
        <v>214</v>
      </c>
      <c r="CC688" t="s">
        <v>214</v>
      </c>
      <c r="CG688" t="s">
        <v>219</v>
      </c>
      <c r="CI688" t="s">
        <v>220</v>
      </c>
      <c r="CJ688" t="s">
        <v>3731</v>
      </c>
      <c r="CK688" t="s">
        <v>220</v>
      </c>
      <c r="CL688" t="s">
        <v>282</v>
      </c>
      <c r="CN688" t="s">
        <v>283</v>
      </c>
      <c r="CP688" t="s">
        <v>413</v>
      </c>
      <c r="CQ688" t="s">
        <v>284</v>
      </c>
      <c r="CR688" t="s">
        <v>227</v>
      </c>
      <c r="CS688" t="s">
        <v>244</v>
      </c>
      <c r="CT688" t="s">
        <v>219</v>
      </c>
      <c r="CU688" t="s">
        <v>219</v>
      </c>
      <c r="CV688" t="s">
        <v>244</v>
      </c>
      <c r="CW688" t="s">
        <v>244</v>
      </c>
      <c r="CX688" t="s">
        <v>353</v>
      </c>
      <c r="CY688" t="s">
        <v>450</v>
      </c>
      <c r="CZ688" t="s">
        <v>219</v>
      </c>
      <c r="DA688" t="s">
        <v>219</v>
      </c>
      <c r="DB688" t="s">
        <v>230</v>
      </c>
      <c r="DC688" t="s">
        <v>230</v>
      </c>
      <c r="DD688" t="s">
        <v>214</v>
      </c>
      <c r="DE688" t="s">
        <v>546</v>
      </c>
      <c r="DG688" t="s">
        <v>546</v>
      </c>
      <c r="DI688" t="s">
        <v>3299</v>
      </c>
      <c r="DK688" t="s">
        <v>242</v>
      </c>
      <c r="DL688" t="s">
        <v>233</v>
      </c>
      <c r="DM688" t="s">
        <v>219</v>
      </c>
      <c r="DN688" t="s">
        <v>219</v>
      </c>
      <c r="DO688" t="s">
        <v>288</v>
      </c>
      <c r="DP688" t="s">
        <v>399</v>
      </c>
      <c r="DR688" t="s">
        <v>2422</v>
      </c>
      <c r="DT688" t="s">
        <v>214</v>
      </c>
      <c r="DU688" t="s">
        <v>214</v>
      </c>
      <c r="DV688" t="s">
        <v>236</v>
      </c>
      <c r="DX688" t="s">
        <v>242</v>
      </c>
      <c r="DY688" t="s">
        <v>242</v>
      </c>
      <c r="DZ688" t="s">
        <v>400</v>
      </c>
      <c r="EA688" t="s">
        <v>242</v>
      </c>
      <c r="EB688" t="s">
        <v>233</v>
      </c>
      <c r="EC688" t="s">
        <v>242</v>
      </c>
      <c r="ED688" t="s">
        <v>242</v>
      </c>
      <c r="EE688" t="s">
        <v>214</v>
      </c>
      <c r="EF688" t="s">
        <v>214</v>
      </c>
      <c r="EG688" t="s">
        <v>214</v>
      </c>
      <c r="EI688" t="s">
        <v>214</v>
      </c>
      <c r="EK688" t="s">
        <v>242</v>
      </c>
      <c r="EL688" t="s">
        <v>242</v>
      </c>
      <c r="EM688" t="s">
        <v>240</v>
      </c>
      <c r="EN688" t="s">
        <v>240</v>
      </c>
      <c r="EO688" t="s">
        <v>240</v>
      </c>
      <c r="EP688" t="s">
        <v>240</v>
      </c>
      <c r="EQ688" t="s">
        <v>214</v>
      </c>
      <c r="ER688" t="s">
        <v>214</v>
      </c>
      <c r="ES688" t="s">
        <v>242</v>
      </c>
      <c r="ET688" t="s">
        <v>242</v>
      </c>
      <c r="EU688" t="s">
        <v>233</v>
      </c>
      <c r="EV688" t="s">
        <v>233</v>
      </c>
      <c r="EW688" t="s">
        <v>310</v>
      </c>
      <c r="EX688" t="s">
        <v>310</v>
      </c>
      <c r="EY688" t="s">
        <v>242</v>
      </c>
      <c r="EZ688" t="s">
        <v>241</v>
      </c>
      <c r="FA688" t="s">
        <v>241</v>
      </c>
      <c r="FB688" t="s">
        <v>242</v>
      </c>
      <c r="FC688" t="s">
        <v>242</v>
      </c>
      <c r="FD688" t="s">
        <v>242</v>
      </c>
      <c r="FE688" t="s">
        <v>226</v>
      </c>
      <c r="FF688" t="s">
        <v>226</v>
      </c>
      <c r="FG688" t="s">
        <v>242</v>
      </c>
      <c r="FH688" t="s">
        <v>242</v>
      </c>
      <c r="FI688" t="s">
        <v>214</v>
      </c>
      <c r="FJ688" t="s">
        <v>214</v>
      </c>
      <c r="FK688" t="s">
        <v>214</v>
      </c>
      <c r="FL688" t="s">
        <v>214</v>
      </c>
      <c r="FM688" t="s">
        <v>292</v>
      </c>
      <c r="FN688" t="s">
        <v>292</v>
      </c>
      <c r="FO688" t="s">
        <v>219</v>
      </c>
      <c r="FP688" t="s">
        <v>219</v>
      </c>
      <c r="FQ688" t="s">
        <v>241</v>
      </c>
      <c r="FR688" t="s">
        <v>241</v>
      </c>
      <c r="FS688" t="s">
        <v>241</v>
      </c>
      <c r="FT688" t="s">
        <v>241</v>
      </c>
      <c r="FU688" t="s">
        <v>214</v>
      </c>
      <c r="FV688" t="s">
        <v>246</v>
      </c>
      <c r="FW688" t="s">
        <v>241</v>
      </c>
      <c r="FX688" t="s">
        <v>500</v>
      </c>
      <c r="FY688" t="s">
        <v>3732</v>
      </c>
      <c r="FZ688" t="s">
        <v>248</v>
      </c>
      <c r="GA688" t="s">
        <v>248</v>
      </c>
      <c r="GB688" t="s">
        <v>227</v>
      </c>
      <c r="GC688" t="s">
        <v>227</v>
      </c>
      <c r="GD688" t="s">
        <v>293</v>
      </c>
      <c r="GE688" t="s">
        <v>241</v>
      </c>
      <c r="GF688" t="s">
        <v>293</v>
      </c>
      <c r="GG688" t="s">
        <v>244</v>
      </c>
      <c r="GH688" t="s">
        <v>241</v>
      </c>
      <c r="GI688" t="s">
        <v>244</v>
      </c>
      <c r="GJ688" t="s">
        <v>227</v>
      </c>
      <c r="GK688" t="s">
        <v>227</v>
      </c>
      <c r="GL688" t="s">
        <v>227</v>
      </c>
      <c r="GM688" t="s">
        <v>227</v>
      </c>
      <c r="GN688" t="s">
        <v>219</v>
      </c>
      <c r="GO688" t="s">
        <v>219</v>
      </c>
      <c r="GP688" t="s">
        <v>295</v>
      </c>
      <c r="GQ688" t="s">
        <v>295</v>
      </c>
      <c r="GR688" t="s">
        <v>295</v>
      </c>
      <c r="GS688" t="s">
        <v>214</v>
      </c>
      <c r="GT688" t="s">
        <v>241</v>
      </c>
      <c r="GU688" t="s">
        <v>402</v>
      </c>
      <c r="GV688" t="s">
        <v>241</v>
      </c>
      <c r="GW688" t="s">
        <v>404</v>
      </c>
      <c r="GX688" t="s">
        <v>404</v>
      </c>
      <c r="GY688" t="s">
        <v>1402</v>
      </c>
      <c r="GZ688" t="s">
        <v>241</v>
      </c>
      <c r="HA688" t="s">
        <v>298</v>
      </c>
      <c r="HB688" t="s">
        <v>241</v>
      </c>
      <c r="HC688" t="s">
        <v>315</v>
      </c>
      <c r="HD688" t="s">
        <v>316</v>
      </c>
      <c r="HE688" t="s">
        <v>590</v>
      </c>
      <c r="HF688" t="s">
        <v>299</v>
      </c>
      <c r="HG688" t="s">
        <v>362</v>
      </c>
      <c r="HH688" t="s">
        <v>299</v>
      </c>
      <c r="HI688" t="s">
        <v>241</v>
      </c>
      <c r="HJ688" t="s">
        <v>219</v>
      </c>
      <c r="HK688" t="s">
        <v>299</v>
      </c>
      <c r="HL688" s="12"/>
      <c r="HM688">
        <v>0.25</v>
      </c>
      <c r="HN688">
        <v>1</v>
      </c>
      <c r="HO688">
        <v>0</v>
      </c>
      <c r="HP688">
        <v>0.75</v>
      </c>
      <c r="HQ688">
        <v>1</v>
      </c>
      <c r="HR688">
        <v>0.75</v>
      </c>
      <c r="HS688">
        <v>0</v>
      </c>
      <c r="HT688">
        <v>1</v>
      </c>
      <c r="HU688">
        <v>0</v>
      </c>
      <c r="HV688">
        <v>0.75</v>
      </c>
      <c r="HW688">
        <v>0.75</v>
      </c>
      <c r="HX688">
        <v>0.75</v>
      </c>
      <c r="HY688">
        <v>1</v>
      </c>
      <c r="HZ688">
        <v>0.75</v>
      </c>
      <c r="IA688" s="4">
        <v>1</v>
      </c>
      <c r="IB688">
        <v>0.75</v>
      </c>
      <c r="IC688">
        <v>0.25</v>
      </c>
      <c r="ID688">
        <v>0.75</v>
      </c>
      <c r="IE688">
        <v>0.75</v>
      </c>
      <c r="IG688">
        <v>1</v>
      </c>
      <c r="IH688">
        <v>0.75</v>
      </c>
      <c r="II688">
        <v>1</v>
      </c>
      <c r="IJ688">
        <v>0.75</v>
      </c>
      <c r="IK688">
        <v>1</v>
      </c>
      <c r="IL688">
        <v>1</v>
      </c>
      <c r="IM688">
        <v>0.75</v>
      </c>
      <c r="IN688">
        <v>1</v>
      </c>
      <c r="IO688">
        <v>1</v>
      </c>
      <c r="IQ688">
        <v>0</v>
      </c>
      <c r="IS688">
        <f t="shared" si="575"/>
        <v>3.7499999999999999E-2</v>
      </c>
      <c r="IT688">
        <f t="shared" si="576"/>
        <v>0.12</v>
      </c>
      <c r="IU688">
        <f t="shared" si="577"/>
        <v>0</v>
      </c>
      <c r="IV688">
        <f t="shared" si="578"/>
        <v>7.5000000000000011E-2</v>
      </c>
      <c r="IW688">
        <f t="shared" si="579"/>
        <v>0.08</v>
      </c>
      <c r="IX688">
        <f t="shared" si="580"/>
        <v>9.7500000000000003E-2</v>
      </c>
      <c r="IY688">
        <f t="shared" si="581"/>
        <v>0</v>
      </c>
      <c r="IZ688">
        <f t="shared" si="582"/>
        <v>0.11</v>
      </c>
      <c r="JA688">
        <f t="shared" si="583"/>
        <v>0</v>
      </c>
      <c r="JB688">
        <f t="shared" si="584"/>
        <v>7.5000000000000011E-2</v>
      </c>
      <c r="JC688">
        <f t="shared" si="585"/>
        <v>0.09</v>
      </c>
      <c r="JD688">
        <f t="shared" si="586"/>
        <v>8.2500000000000004E-2</v>
      </c>
      <c r="JE688">
        <f t="shared" si="587"/>
        <v>7.0000000000000007E-2</v>
      </c>
      <c r="JF688">
        <f t="shared" si="588"/>
        <v>0.09</v>
      </c>
      <c r="JG688" s="5">
        <f t="shared" si="589"/>
        <v>0.05</v>
      </c>
      <c r="JH688">
        <f t="shared" si="590"/>
        <v>0</v>
      </c>
      <c r="JI688">
        <f t="shared" si="590"/>
        <v>0</v>
      </c>
      <c r="JJ688">
        <f t="shared" si="591"/>
        <v>0.15000000000000002</v>
      </c>
      <c r="JK688">
        <f t="shared" si="592"/>
        <v>0.11249999999999999</v>
      </c>
      <c r="JL688" s="6">
        <f t="shared" si="593"/>
        <v>5.333333333333333E-2</v>
      </c>
      <c r="JM688">
        <f t="shared" si="594"/>
        <v>0.12</v>
      </c>
      <c r="JN688">
        <f t="shared" si="595"/>
        <v>3.7500000000000006E-2</v>
      </c>
      <c r="JO688">
        <f t="shared" si="596"/>
        <v>0.15</v>
      </c>
      <c r="JP688">
        <f t="shared" si="597"/>
        <v>7.5000000000000011E-2</v>
      </c>
      <c r="JQ688">
        <f t="shared" si="598"/>
        <v>0.12</v>
      </c>
      <c r="JR688">
        <f t="shared" si="599"/>
        <v>0.11</v>
      </c>
      <c r="JS688">
        <f t="shared" si="600"/>
        <v>7.5000000000000011E-2</v>
      </c>
      <c r="JT688">
        <f t="shared" si="600"/>
        <v>0.1</v>
      </c>
      <c r="JU688">
        <f t="shared" si="601"/>
        <v>1</v>
      </c>
      <c r="JV688">
        <f t="shared" si="601"/>
        <v>0</v>
      </c>
      <c r="JW688">
        <f t="shared" si="602"/>
        <v>0.15</v>
      </c>
      <c r="JY688">
        <f t="shared" si="603"/>
        <v>1.2500000000000001E-2</v>
      </c>
      <c r="JZ688">
        <f t="shared" si="604"/>
        <v>0.08</v>
      </c>
      <c r="KA688">
        <f t="shared" si="605"/>
        <v>0</v>
      </c>
      <c r="KB688">
        <f t="shared" si="605"/>
        <v>1.4999999999999999E-2</v>
      </c>
      <c r="KC688">
        <f t="shared" si="606"/>
        <v>0.04</v>
      </c>
      <c r="KD688">
        <f t="shared" si="631"/>
        <v>2.2499999999999999E-2</v>
      </c>
      <c r="KE688">
        <f t="shared" si="631"/>
        <v>0</v>
      </c>
      <c r="KF688">
        <f t="shared" si="631"/>
        <v>0.03</v>
      </c>
      <c r="KG688">
        <f t="shared" si="630"/>
        <v>0</v>
      </c>
      <c r="KH688">
        <f t="shared" si="630"/>
        <v>2.2499999999999999E-2</v>
      </c>
      <c r="KI688">
        <f t="shared" si="630"/>
        <v>2.2499999999999999E-2</v>
      </c>
      <c r="KJ688">
        <f t="shared" si="630"/>
        <v>2.2499999999999999E-2</v>
      </c>
      <c r="KK688">
        <f t="shared" si="607"/>
        <v>0.02</v>
      </c>
      <c r="KL688">
        <f t="shared" si="608"/>
        <v>0.03</v>
      </c>
      <c r="KM688" s="5">
        <f t="shared" si="609"/>
        <v>0.05</v>
      </c>
      <c r="KN688">
        <f t="shared" si="610"/>
        <v>0</v>
      </c>
      <c r="KO688">
        <f t="shared" si="610"/>
        <v>0</v>
      </c>
      <c r="KP688">
        <f t="shared" si="611"/>
        <v>4.4999999999999998E-2</v>
      </c>
      <c r="KQ688">
        <f t="shared" si="612"/>
        <v>2.2499999999999999E-2</v>
      </c>
      <c r="KR688" s="6">
        <f t="shared" si="613"/>
        <v>2.6666666666666665E-2</v>
      </c>
      <c r="KS688">
        <f t="shared" si="614"/>
        <v>0.04</v>
      </c>
      <c r="KT688">
        <f t="shared" si="615"/>
        <v>2.2499999999999999E-2</v>
      </c>
      <c r="KU688">
        <f t="shared" si="616"/>
        <v>0.04</v>
      </c>
      <c r="KV688">
        <f t="shared" si="617"/>
        <v>3.7500000000000006E-2</v>
      </c>
      <c r="KW688">
        <f t="shared" si="618"/>
        <v>0.01</v>
      </c>
      <c r="KX688">
        <f t="shared" si="619"/>
        <v>0</v>
      </c>
      <c r="KY688">
        <f t="shared" si="620"/>
        <v>0.03</v>
      </c>
      <c r="KZ688">
        <f t="shared" si="621"/>
        <v>0.03</v>
      </c>
      <c r="LA688">
        <f t="shared" si="622"/>
        <v>1</v>
      </c>
      <c r="LB688">
        <f t="shared" si="622"/>
        <v>0</v>
      </c>
      <c r="LC688">
        <f t="shared" si="623"/>
        <v>0.1</v>
      </c>
      <c r="LE688" t="str">
        <f t="shared" si="629"/>
        <v>Niger</v>
      </c>
      <c r="LF688">
        <f t="shared" si="624"/>
        <v>0.52</v>
      </c>
      <c r="LG688" s="6">
        <f t="shared" si="625"/>
        <v>0.77333333333333332</v>
      </c>
      <c r="LH688">
        <f t="shared" si="626"/>
        <v>0.9375</v>
      </c>
      <c r="LI688" s="6">
        <f t="shared" si="627"/>
        <v>0.77166666666666672</v>
      </c>
      <c r="LJ688">
        <f t="shared" si="628"/>
        <v>0</v>
      </c>
    </row>
    <row r="689" spans="1:322" x14ac:dyDescent="0.35">
      <c r="A689" s="8">
        <v>44875</v>
      </c>
      <c r="B689" t="s">
        <v>3730</v>
      </c>
      <c r="D689" s="27" t="s">
        <v>321</v>
      </c>
      <c r="E689" s="27" t="s">
        <v>321</v>
      </c>
      <c r="F689" s="27">
        <v>38</v>
      </c>
      <c r="G689" s="27" t="s">
        <v>1096</v>
      </c>
      <c r="H689" s="27" t="s">
        <v>1818</v>
      </c>
      <c r="I689" s="27" t="s">
        <v>1097</v>
      </c>
      <c r="J689" s="27" t="s">
        <v>207</v>
      </c>
      <c r="K689" s="28">
        <v>44585</v>
      </c>
      <c r="L689" s="28">
        <v>44585</v>
      </c>
      <c r="M689" s="28">
        <v>44638</v>
      </c>
      <c r="N689" s="27" t="s">
        <v>261</v>
      </c>
      <c r="O689" s="27" t="s">
        <v>261</v>
      </c>
      <c r="P689" s="27" t="s">
        <v>263</v>
      </c>
      <c r="Q689" s="27" t="s">
        <v>262</v>
      </c>
      <c r="R689" s="28" t="s">
        <v>262</v>
      </c>
      <c r="S689" s="28" t="s">
        <v>262</v>
      </c>
      <c r="T689" s="27" t="s">
        <v>263</v>
      </c>
      <c r="U689" s="27" t="s">
        <v>261</v>
      </c>
      <c r="V689" s="28" t="s">
        <v>262</v>
      </c>
      <c r="W689" s="27" t="s">
        <v>261</v>
      </c>
      <c r="X689" s="28" t="s">
        <v>262</v>
      </c>
      <c r="Y689" s="27" t="s">
        <v>263</v>
      </c>
      <c r="Z689" s="28">
        <v>44796</v>
      </c>
      <c r="AA689" s="27" t="s">
        <v>264</v>
      </c>
      <c r="AB689" s="27" t="s">
        <v>265</v>
      </c>
      <c r="AC689" s="27" t="s">
        <v>3211</v>
      </c>
      <c r="AD689" s="27" t="s">
        <v>267</v>
      </c>
      <c r="AE689" s="27" t="s">
        <v>262</v>
      </c>
      <c r="AF689" s="27" t="s">
        <v>262</v>
      </c>
      <c r="AG689" s="29" t="s">
        <v>262</v>
      </c>
      <c r="AH689" s="27" t="s">
        <v>263</v>
      </c>
      <c r="AI689" s="27">
        <v>44719</v>
      </c>
      <c r="AJ689" s="28">
        <v>44753</v>
      </c>
      <c r="AK689" s="27" t="s">
        <v>268</v>
      </c>
      <c r="AL689" s="27" t="s">
        <v>994</v>
      </c>
      <c r="AM689" s="27" t="s">
        <v>265</v>
      </c>
      <c r="AN689" s="27" t="s">
        <v>270</v>
      </c>
      <c r="AO689" s="27" t="s">
        <v>261</v>
      </c>
      <c r="AP689" s="27" t="s">
        <v>261</v>
      </c>
      <c r="AQ689" s="28" t="s">
        <v>262</v>
      </c>
      <c r="AR689" s="27" t="s">
        <v>261</v>
      </c>
      <c r="AS689" s="28" t="s">
        <v>262</v>
      </c>
      <c r="AT689" s="27" t="s">
        <v>261</v>
      </c>
      <c r="AU689" s="28" t="s">
        <v>262</v>
      </c>
      <c r="AV689" s="27" t="s">
        <v>261</v>
      </c>
      <c r="AW689" s="28" t="s">
        <v>262</v>
      </c>
      <c r="AX689" s="27" t="s">
        <v>261</v>
      </c>
      <c r="AY689" s="28" t="s">
        <v>262</v>
      </c>
      <c r="AZ689" s="27" t="s">
        <v>262</v>
      </c>
      <c r="BA689" s="27" t="s">
        <v>262</v>
      </c>
      <c r="BB689" s="27" t="s">
        <v>261</v>
      </c>
      <c r="BC689" s="28" t="s">
        <v>262</v>
      </c>
      <c r="BD689" s="27" t="s">
        <v>261</v>
      </c>
      <c r="BE689" s="30" t="s">
        <v>262</v>
      </c>
      <c r="BF689" t="s">
        <v>207</v>
      </c>
      <c r="BG689" t="s">
        <v>509</v>
      </c>
      <c r="BH689" t="s">
        <v>272</v>
      </c>
      <c r="BI689" t="s">
        <v>522</v>
      </c>
      <c r="BJ689" t="s">
        <v>210</v>
      </c>
      <c r="BK689" t="s">
        <v>211</v>
      </c>
      <c r="BL689" t="s">
        <v>212</v>
      </c>
      <c r="BM689" t="s">
        <v>275</v>
      </c>
      <c r="BN689" t="s">
        <v>214</v>
      </c>
      <c r="BO689" t="s">
        <v>276</v>
      </c>
      <c r="BP689" t="s">
        <v>219</v>
      </c>
      <c r="BQ689" t="s">
        <v>216</v>
      </c>
      <c r="BR689" t="s">
        <v>207</v>
      </c>
      <c r="BS689" t="s">
        <v>3213</v>
      </c>
      <c r="BT689" t="s">
        <v>3558</v>
      </c>
      <c r="BU689" t="s">
        <v>3642</v>
      </c>
      <c r="BV689" t="s">
        <v>214</v>
      </c>
      <c r="CC689" t="s">
        <v>214</v>
      </c>
      <c r="CG689" t="s">
        <v>219</v>
      </c>
      <c r="CI689" t="s">
        <v>220</v>
      </c>
      <c r="CJ689" t="s">
        <v>3731</v>
      </c>
      <c r="CK689" t="s">
        <v>220</v>
      </c>
      <c r="CL689" t="s">
        <v>282</v>
      </c>
      <c r="CN689" t="s">
        <v>283</v>
      </c>
      <c r="CP689" t="s">
        <v>413</v>
      </c>
      <c r="CQ689" t="s">
        <v>284</v>
      </c>
      <c r="CR689" t="s">
        <v>227</v>
      </c>
      <c r="CS689" t="s">
        <v>244</v>
      </c>
      <c r="CT689" t="s">
        <v>219</v>
      </c>
      <c r="CU689" t="s">
        <v>219</v>
      </c>
      <c r="CV689" t="s">
        <v>244</v>
      </c>
      <c r="CW689" t="s">
        <v>244</v>
      </c>
      <c r="CX689" t="s">
        <v>353</v>
      </c>
      <c r="CY689" t="s">
        <v>450</v>
      </c>
      <c r="CZ689" t="s">
        <v>219</v>
      </c>
      <c r="DA689" t="s">
        <v>219</v>
      </c>
      <c r="DB689" t="s">
        <v>230</v>
      </c>
      <c r="DC689" t="s">
        <v>230</v>
      </c>
      <c r="DD689" t="s">
        <v>214</v>
      </c>
      <c r="DE689" t="s">
        <v>546</v>
      </c>
      <c r="DG689" t="s">
        <v>546</v>
      </c>
      <c r="DI689" t="s">
        <v>3299</v>
      </c>
      <c r="DK689" t="s">
        <v>242</v>
      </c>
      <c r="DL689" t="s">
        <v>233</v>
      </c>
      <c r="DM689" t="s">
        <v>219</v>
      </c>
      <c r="DN689" t="s">
        <v>219</v>
      </c>
      <c r="DO689" t="s">
        <v>288</v>
      </c>
      <c r="DP689" t="s">
        <v>399</v>
      </c>
      <c r="DR689" t="s">
        <v>2422</v>
      </c>
      <c r="DT689" t="s">
        <v>214</v>
      </c>
      <c r="DU689" t="s">
        <v>214</v>
      </c>
      <c r="DV689" t="s">
        <v>236</v>
      </c>
      <c r="DX689" t="s">
        <v>242</v>
      </c>
      <c r="DY689" t="s">
        <v>242</v>
      </c>
      <c r="DZ689" t="s">
        <v>400</v>
      </c>
      <c r="EA689" t="s">
        <v>242</v>
      </c>
      <c r="EB689" t="s">
        <v>233</v>
      </c>
      <c r="EC689" t="s">
        <v>242</v>
      </c>
      <c r="ED689" t="s">
        <v>242</v>
      </c>
      <c r="EE689" t="s">
        <v>214</v>
      </c>
      <c r="EF689" t="s">
        <v>214</v>
      </c>
      <c r="EG689" t="s">
        <v>214</v>
      </c>
      <c r="EI689" t="s">
        <v>214</v>
      </c>
      <c r="EK689" t="s">
        <v>242</v>
      </c>
      <c r="EL689" t="s">
        <v>242</v>
      </c>
      <c r="EM689" t="s">
        <v>240</v>
      </c>
      <c r="EN689" t="s">
        <v>240</v>
      </c>
      <c r="EO689" t="s">
        <v>240</v>
      </c>
      <c r="EP689" t="s">
        <v>240</v>
      </c>
      <c r="EQ689" t="s">
        <v>214</v>
      </c>
      <c r="ER689" t="s">
        <v>214</v>
      </c>
      <c r="ES689" t="s">
        <v>242</v>
      </c>
      <c r="ET689" t="s">
        <v>242</v>
      </c>
      <c r="EU689" t="s">
        <v>233</v>
      </c>
      <c r="EV689" t="s">
        <v>233</v>
      </c>
      <c r="EW689" t="s">
        <v>310</v>
      </c>
      <c r="EX689" t="s">
        <v>310</v>
      </c>
      <c r="EY689" t="s">
        <v>242</v>
      </c>
      <c r="EZ689" t="s">
        <v>241</v>
      </c>
      <c r="FA689" t="s">
        <v>241</v>
      </c>
      <c r="FB689" t="s">
        <v>242</v>
      </c>
      <c r="FC689" t="s">
        <v>242</v>
      </c>
      <c r="FD689" t="s">
        <v>242</v>
      </c>
      <c r="FE689" t="s">
        <v>226</v>
      </c>
      <c r="FF689" t="s">
        <v>226</v>
      </c>
      <c r="FG689" t="s">
        <v>242</v>
      </c>
      <c r="FH689" t="s">
        <v>242</v>
      </c>
      <c r="FI689" t="s">
        <v>214</v>
      </c>
      <c r="FJ689" t="s">
        <v>214</v>
      </c>
      <c r="FK689" t="s">
        <v>214</v>
      </c>
      <c r="FL689" t="s">
        <v>214</v>
      </c>
      <c r="FM689" t="s">
        <v>292</v>
      </c>
      <c r="FN689" t="s">
        <v>292</v>
      </c>
      <c r="FO689" t="s">
        <v>219</v>
      </c>
      <c r="FP689" t="s">
        <v>219</v>
      </c>
      <c r="FQ689" t="s">
        <v>241</v>
      </c>
      <c r="FR689" t="s">
        <v>241</v>
      </c>
      <c r="FS689" t="s">
        <v>241</v>
      </c>
      <c r="FT689" t="s">
        <v>241</v>
      </c>
      <c r="FU689" t="s">
        <v>214</v>
      </c>
      <c r="FV689" t="s">
        <v>246</v>
      </c>
      <c r="FW689" t="s">
        <v>241</v>
      </c>
      <c r="FX689" t="s">
        <v>500</v>
      </c>
      <c r="FY689" t="s">
        <v>3732</v>
      </c>
      <c r="FZ689" t="s">
        <v>248</v>
      </c>
      <c r="GA689" t="s">
        <v>248</v>
      </c>
      <c r="GB689" t="s">
        <v>227</v>
      </c>
      <c r="GC689" t="s">
        <v>227</v>
      </c>
      <c r="GD689" t="s">
        <v>293</v>
      </c>
      <c r="GE689" t="s">
        <v>241</v>
      </c>
      <c r="GF689" t="s">
        <v>293</v>
      </c>
      <c r="GG689" t="s">
        <v>244</v>
      </c>
      <c r="GH689" t="s">
        <v>241</v>
      </c>
      <c r="GI689" t="s">
        <v>244</v>
      </c>
      <c r="GJ689" t="s">
        <v>227</v>
      </c>
      <c r="GK689" t="s">
        <v>227</v>
      </c>
      <c r="GL689" t="s">
        <v>227</v>
      </c>
      <c r="GM689" t="s">
        <v>227</v>
      </c>
      <c r="GN689" t="s">
        <v>219</v>
      </c>
      <c r="GO689" t="s">
        <v>219</v>
      </c>
      <c r="GP689" t="s">
        <v>295</v>
      </c>
      <c r="GQ689" t="s">
        <v>295</v>
      </c>
      <c r="GR689" t="s">
        <v>295</v>
      </c>
      <c r="GS689" t="s">
        <v>214</v>
      </c>
      <c r="GT689" t="s">
        <v>241</v>
      </c>
      <c r="GU689" t="s">
        <v>402</v>
      </c>
      <c r="GV689" t="s">
        <v>241</v>
      </c>
      <c r="GW689" t="s">
        <v>404</v>
      </c>
      <c r="GX689" t="s">
        <v>404</v>
      </c>
      <c r="GY689" t="s">
        <v>1402</v>
      </c>
      <c r="GZ689" t="s">
        <v>241</v>
      </c>
      <c r="HA689" t="s">
        <v>298</v>
      </c>
      <c r="HB689" t="s">
        <v>241</v>
      </c>
      <c r="HC689" t="s">
        <v>315</v>
      </c>
      <c r="HD689" t="s">
        <v>316</v>
      </c>
      <c r="HE689" t="s">
        <v>590</v>
      </c>
      <c r="HF689" t="s">
        <v>299</v>
      </c>
      <c r="HG689" t="s">
        <v>362</v>
      </c>
      <c r="HH689" t="s">
        <v>299</v>
      </c>
      <c r="HI689" t="s">
        <v>241</v>
      </c>
      <c r="HJ689" t="s">
        <v>219</v>
      </c>
      <c r="HK689" t="s">
        <v>299</v>
      </c>
      <c r="HL689" s="12"/>
      <c r="HM689">
        <v>0.75</v>
      </c>
      <c r="HN689">
        <v>0.75</v>
      </c>
      <c r="HO689">
        <v>1</v>
      </c>
      <c r="HP689">
        <v>1</v>
      </c>
      <c r="HQ689">
        <v>1</v>
      </c>
      <c r="HR689">
        <v>0.25</v>
      </c>
      <c r="HS689">
        <v>1</v>
      </c>
      <c r="HT689">
        <v>1</v>
      </c>
      <c r="HU689">
        <v>0</v>
      </c>
      <c r="HV689">
        <v>0.25</v>
      </c>
      <c r="HW689">
        <v>0.25</v>
      </c>
      <c r="HX689">
        <v>0.75</v>
      </c>
      <c r="HY689">
        <v>1</v>
      </c>
      <c r="HZ689">
        <v>0.25</v>
      </c>
      <c r="IA689">
        <v>0</v>
      </c>
      <c r="IB689">
        <v>0.25</v>
      </c>
      <c r="IC689">
        <v>0.75</v>
      </c>
      <c r="ID689">
        <v>0.75</v>
      </c>
      <c r="IE689">
        <v>0.25</v>
      </c>
      <c r="IG689">
        <v>1</v>
      </c>
      <c r="IH689">
        <v>0.75</v>
      </c>
      <c r="II689">
        <v>1</v>
      </c>
      <c r="IJ689">
        <v>0</v>
      </c>
      <c r="IK689">
        <v>1</v>
      </c>
      <c r="IL689">
        <v>1</v>
      </c>
      <c r="IM689">
        <v>0.75</v>
      </c>
      <c r="IN689">
        <v>1</v>
      </c>
      <c r="IO689">
        <v>1</v>
      </c>
      <c r="IQ689">
        <v>0</v>
      </c>
      <c r="IS689">
        <f t="shared" si="575"/>
        <v>0.11249999999999999</v>
      </c>
      <c r="IT689">
        <f t="shared" si="576"/>
        <v>0.09</v>
      </c>
      <c r="IU689">
        <f t="shared" si="577"/>
        <v>0.08</v>
      </c>
      <c r="IV689">
        <f t="shared" si="578"/>
        <v>0.1</v>
      </c>
      <c r="IW689">
        <f t="shared" si="579"/>
        <v>0.08</v>
      </c>
      <c r="IX689">
        <f t="shared" si="580"/>
        <v>3.2500000000000001E-2</v>
      </c>
      <c r="IY689">
        <f t="shared" si="581"/>
        <v>0.1</v>
      </c>
      <c r="IZ689">
        <f t="shared" si="582"/>
        <v>0.11</v>
      </c>
      <c r="JA689">
        <f t="shared" si="583"/>
        <v>0</v>
      </c>
      <c r="JB689">
        <f t="shared" si="584"/>
        <v>2.5000000000000001E-2</v>
      </c>
      <c r="JC689">
        <f t="shared" si="585"/>
        <v>0.03</v>
      </c>
      <c r="JD689">
        <f t="shared" si="586"/>
        <v>8.2500000000000004E-2</v>
      </c>
      <c r="JE689">
        <f t="shared" si="587"/>
        <v>7.0000000000000007E-2</v>
      </c>
      <c r="JF689">
        <f t="shared" si="588"/>
        <v>0.03</v>
      </c>
      <c r="JG689" s="5">
        <f t="shared" si="589"/>
        <v>0</v>
      </c>
      <c r="JH689">
        <f t="shared" si="590"/>
        <v>0</v>
      </c>
      <c r="JI689">
        <f t="shared" si="590"/>
        <v>0</v>
      </c>
      <c r="JJ689">
        <f t="shared" si="591"/>
        <v>0.15000000000000002</v>
      </c>
      <c r="JK689">
        <f t="shared" si="592"/>
        <v>3.7499999999999999E-2</v>
      </c>
      <c r="JL689" s="6">
        <f t="shared" si="593"/>
        <v>0.04</v>
      </c>
      <c r="JM689">
        <f t="shared" si="594"/>
        <v>0.12</v>
      </c>
      <c r="JN689">
        <f t="shared" si="595"/>
        <v>3.7500000000000006E-2</v>
      </c>
      <c r="JO689">
        <f t="shared" si="596"/>
        <v>0.15</v>
      </c>
      <c r="JP689">
        <f t="shared" si="597"/>
        <v>0</v>
      </c>
      <c r="JQ689">
        <f t="shared" si="598"/>
        <v>0.12</v>
      </c>
      <c r="JR689">
        <f t="shared" si="599"/>
        <v>0.11</v>
      </c>
      <c r="JS689">
        <f t="shared" si="600"/>
        <v>7.5000000000000011E-2</v>
      </c>
      <c r="JT689">
        <f t="shared" si="600"/>
        <v>0.1</v>
      </c>
      <c r="JU689">
        <f t="shared" si="601"/>
        <v>1</v>
      </c>
      <c r="JV689">
        <f t="shared" si="601"/>
        <v>0</v>
      </c>
      <c r="JW689">
        <f t="shared" si="602"/>
        <v>0.15</v>
      </c>
      <c r="JY689">
        <f t="shared" si="603"/>
        <v>3.7500000000000006E-2</v>
      </c>
      <c r="JZ689">
        <f t="shared" si="604"/>
        <v>0.06</v>
      </c>
      <c r="KA689">
        <f t="shared" si="605"/>
        <v>0.02</v>
      </c>
      <c r="KB689">
        <f t="shared" si="605"/>
        <v>0.02</v>
      </c>
      <c r="KC689">
        <f t="shared" si="606"/>
        <v>0.04</v>
      </c>
      <c r="KD689">
        <f t="shared" si="631"/>
        <v>7.4999999999999997E-3</v>
      </c>
      <c r="KE689">
        <f t="shared" si="631"/>
        <v>0.03</v>
      </c>
      <c r="KF689">
        <f t="shared" si="631"/>
        <v>0.03</v>
      </c>
      <c r="KG689">
        <f t="shared" si="630"/>
        <v>0</v>
      </c>
      <c r="KH689">
        <f t="shared" si="630"/>
        <v>7.4999999999999997E-3</v>
      </c>
      <c r="KI689">
        <f t="shared" si="630"/>
        <v>7.4999999999999997E-3</v>
      </c>
      <c r="KJ689">
        <f t="shared" si="630"/>
        <v>2.2499999999999999E-2</v>
      </c>
      <c r="KK689">
        <f t="shared" si="607"/>
        <v>0.02</v>
      </c>
      <c r="KL689">
        <f t="shared" si="608"/>
        <v>0.01</v>
      </c>
      <c r="KM689" s="5">
        <f t="shared" si="609"/>
        <v>0</v>
      </c>
      <c r="KN689">
        <f t="shared" si="610"/>
        <v>0</v>
      </c>
      <c r="KO689">
        <f t="shared" si="610"/>
        <v>0</v>
      </c>
      <c r="KP689">
        <f t="shared" si="611"/>
        <v>4.4999999999999998E-2</v>
      </c>
      <c r="KQ689">
        <f t="shared" si="612"/>
        <v>7.4999999999999997E-3</v>
      </c>
      <c r="KR689" s="6">
        <f t="shared" si="613"/>
        <v>0.02</v>
      </c>
      <c r="KS689">
        <f t="shared" si="614"/>
        <v>0.04</v>
      </c>
      <c r="KT689">
        <f t="shared" si="615"/>
        <v>2.2499999999999999E-2</v>
      </c>
      <c r="KU689">
        <f t="shared" si="616"/>
        <v>0.04</v>
      </c>
      <c r="KV689">
        <f t="shared" si="617"/>
        <v>0</v>
      </c>
      <c r="KW689">
        <f t="shared" si="618"/>
        <v>0.01</v>
      </c>
      <c r="KX689">
        <f t="shared" si="619"/>
        <v>0</v>
      </c>
      <c r="KY689">
        <f t="shared" si="620"/>
        <v>0.03</v>
      </c>
      <c r="KZ689">
        <f t="shared" si="621"/>
        <v>0.03</v>
      </c>
      <c r="LA689">
        <f t="shared" si="622"/>
        <v>1</v>
      </c>
      <c r="LB689">
        <f t="shared" si="622"/>
        <v>0</v>
      </c>
      <c r="LC689">
        <f t="shared" si="623"/>
        <v>0.1</v>
      </c>
      <c r="LE689" t="str">
        <f t="shared" si="629"/>
        <v>Niger</v>
      </c>
      <c r="LF689">
        <f t="shared" si="624"/>
        <v>0.70499999999999996</v>
      </c>
      <c r="LG689" s="6">
        <f t="shared" si="625"/>
        <v>0.46500000000000002</v>
      </c>
      <c r="LH689">
        <f t="shared" si="626"/>
        <v>0.86250000000000004</v>
      </c>
      <c r="LI689" s="6">
        <f t="shared" si="627"/>
        <v>0.65750000000000008</v>
      </c>
      <c r="LJ689">
        <f t="shared" si="628"/>
        <v>0</v>
      </c>
    </row>
    <row r="690" spans="1:322" x14ac:dyDescent="0.35">
      <c r="A690" s="8">
        <v>44873</v>
      </c>
      <c r="B690" t="s">
        <v>3733</v>
      </c>
      <c r="D690" s="24" t="s">
        <v>321</v>
      </c>
      <c r="E690" s="24" t="s">
        <v>321</v>
      </c>
      <c r="F690" s="24">
        <v>34</v>
      </c>
      <c r="G690" s="24" t="s">
        <v>1096</v>
      </c>
      <c r="H690" s="24" t="s">
        <v>1818</v>
      </c>
      <c r="I690" s="24" t="s">
        <v>1097</v>
      </c>
      <c r="J690" s="24" t="s">
        <v>207</v>
      </c>
      <c r="K690" s="25">
        <v>44585</v>
      </c>
      <c r="L690" s="25">
        <v>44585</v>
      </c>
      <c r="M690" s="25">
        <v>44638</v>
      </c>
      <c r="N690" s="24" t="s">
        <v>261</v>
      </c>
      <c r="O690" s="24" t="s">
        <v>261</v>
      </c>
      <c r="P690" s="24" t="s">
        <v>263</v>
      </c>
      <c r="Q690" s="24" t="s">
        <v>262</v>
      </c>
      <c r="R690" s="25" t="s">
        <v>262</v>
      </c>
      <c r="S690" s="25" t="s">
        <v>262</v>
      </c>
      <c r="T690" s="24" t="s">
        <v>263</v>
      </c>
      <c r="U690" s="24" t="s">
        <v>261</v>
      </c>
      <c r="V690" s="25" t="s">
        <v>262</v>
      </c>
      <c r="W690" s="24" t="s">
        <v>261</v>
      </c>
      <c r="X690" s="25" t="s">
        <v>262</v>
      </c>
      <c r="Y690" s="24" t="s">
        <v>263</v>
      </c>
      <c r="Z690" s="25">
        <v>44796</v>
      </c>
      <c r="AA690" s="24" t="s">
        <v>264</v>
      </c>
      <c r="AB690" s="24" t="s">
        <v>265</v>
      </c>
      <c r="AC690" s="24" t="s">
        <v>3211</v>
      </c>
      <c r="AD690" s="24" t="s">
        <v>267</v>
      </c>
      <c r="AE690" s="24" t="s">
        <v>262</v>
      </c>
      <c r="AF690" s="24" t="s">
        <v>262</v>
      </c>
      <c r="AG690" s="31" t="s">
        <v>262</v>
      </c>
      <c r="AH690" s="24" t="s">
        <v>263</v>
      </c>
      <c r="AI690" s="24">
        <v>44742</v>
      </c>
      <c r="AJ690" s="25">
        <v>44746</v>
      </c>
      <c r="AK690" s="24" t="s">
        <v>268</v>
      </c>
      <c r="AL690" s="24" t="s">
        <v>994</v>
      </c>
      <c r="AM690" s="24" t="s">
        <v>265</v>
      </c>
      <c r="AN690" s="24" t="s">
        <v>270</v>
      </c>
      <c r="AO690" s="24" t="s">
        <v>261</v>
      </c>
      <c r="AP690" s="24" t="s">
        <v>261</v>
      </c>
      <c r="AQ690" s="25" t="s">
        <v>262</v>
      </c>
      <c r="AR690" s="24" t="s">
        <v>261</v>
      </c>
      <c r="AS690" s="25" t="s">
        <v>262</v>
      </c>
      <c r="AT690" s="24" t="s">
        <v>261</v>
      </c>
      <c r="AU690" s="25" t="s">
        <v>262</v>
      </c>
      <c r="AV690" s="24" t="s">
        <v>261</v>
      </c>
      <c r="AW690" s="25" t="s">
        <v>262</v>
      </c>
      <c r="AX690" s="24" t="s">
        <v>261</v>
      </c>
      <c r="AY690" s="25" t="s">
        <v>262</v>
      </c>
      <c r="AZ690" s="27" t="s">
        <v>262</v>
      </c>
      <c r="BA690" s="27" t="s">
        <v>262</v>
      </c>
      <c r="BB690" s="24" t="s">
        <v>261</v>
      </c>
      <c r="BC690" s="25" t="s">
        <v>262</v>
      </c>
      <c r="BD690" s="24" t="s">
        <v>261</v>
      </c>
      <c r="BE690" s="26" t="s">
        <v>262</v>
      </c>
      <c r="BF690" t="s">
        <v>207</v>
      </c>
      <c r="BG690" t="s">
        <v>509</v>
      </c>
      <c r="BH690" t="s">
        <v>208</v>
      </c>
      <c r="BI690" t="s">
        <v>1383</v>
      </c>
      <c r="BJ690" t="s">
        <v>210</v>
      </c>
      <c r="BK690" t="s">
        <v>274</v>
      </c>
      <c r="BL690" t="s">
        <v>212</v>
      </c>
      <c r="BM690" t="s">
        <v>3303</v>
      </c>
      <c r="BN690" t="s">
        <v>214</v>
      </c>
      <c r="BO690" t="s">
        <v>748</v>
      </c>
      <c r="BP690" t="s">
        <v>219</v>
      </c>
      <c r="BQ690" t="s">
        <v>216</v>
      </c>
      <c r="BR690" t="s">
        <v>3266</v>
      </c>
      <c r="BS690" t="s">
        <v>3213</v>
      </c>
      <c r="BT690" t="s">
        <v>3266</v>
      </c>
      <c r="BU690" t="s">
        <v>3266</v>
      </c>
      <c r="BV690" t="s">
        <v>214</v>
      </c>
      <c r="CC690" t="s">
        <v>214</v>
      </c>
      <c r="CG690" t="s">
        <v>219</v>
      </c>
      <c r="CI690" t="s">
        <v>333</v>
      </c>
      <c r="CJ690" t="s">
        <v>3704</v>
      </c>
      <c r="CK690" t="s">
        <v>333</v>
      </c>
      <c r="CL690" t="s">
        <v>412</v>
      </c>
      <c r="CN690" t="s">
        <v>283</v>
      </c>
      <c r="CP690" t="s">
        <v>224</v>
      </c>
      <c r="CQ690" t="s">
        <v>307</v>
      </c>
      <c r="CR690" t="s">
        <v>244</v>
      </c>
      <c r="CS690" t="s">
        <v>244</v>
      </c>
      <c r="CT690" t="s">
        <v>219</v>
      </c>
      <c r="CU690" t="s">
        <v>219</v>
      </c>
      <c r="CV690" t="s">
        <v>227</v>
      </c>
      <c r="CW690" t="s">
        <v>227</v>
      </c>
      <c r="CX690" t="s">
        <v>287</v>
      </c>
      <c r="CY690" t="s">
        <v>287</v>
      </c>
      <c r="CZ690" t="s">
        <v>219</v>
      </c>
      <c r="DA690" t="s">
        <v>219</v>
      </c>
      <c r="DB690" t="s">
        <v>230</v>
      </c>
      <c r="DC690" t="s">
        <v>230</v>
      </c>
      <c r="DD690" t="s">
        <v>219</v>
      </c>
      <c r="DG690" t="s">
        <v>500</v>
      </c>
      <c r="DH690" t="s">
        <v>3734</v>
      </c>
      <c r="DI690" t="s">
        <v>782</v>
      </c>
      <c r="DK690" t="s">
        <v>242</v>
      </c>
      <c r="DL690" t="s">
        <v>242</v>
      </c>
      <c r="DM690" t="s">
        <v>214</v>
      </c>
      <c r="DN690" t="s">
        <v>214</v>
      </c>
      <c r="DO690" t="s">
        <v>414</v>
      </c>
      <c r="DP690" t="s">
        <v>3022</v>
      </c>
      <c r="DR690" t="s">
        <v>1000</v>
      </c>
      <c r="DT690" t="s">
        <v>214</v>
      </c>
      <c r="DU690" t="s">
        <v>214</v>
      </c>
      <c r="DV690" t="s">
        <v>746</v>
      </c>
      <c r="DX690" t="s">
        <v>242</v>
      </c>
      <c r="DY690" t="s">
        <v>242</v>
      </c>
      <c r="DZ690" t="s">
        <v>238</v>
      </c>
      <c r="EA690" t="s">
        <v>242</v>
      </c>
      <c r="EB690" t="s">
        <v>242</v>
      </c>
      <c r="EC690" t="s">
        <v>242</v>
      </c>
      <c r="ED690" t="s">
        <v>242</v>
      </c>
      <c r="EE690" t="s">
        <v>214</v>
      </c>
      <c r="EF690" t="s">
        <v>214</v>
      </c>
      <c r="EG690" t="s">
        <v>214</v>
      </c>
      <c r="EI690" t="s">
        <v>214</v>
      </c>
      <c r="EK690" t="s">
        <v>389</v>
      </c>
      <c r="EL690" t="s">
        <v>389</v>
      </c>
      <c r="EM690" t="s">
        <v>240</v>
      </c>
      <c r="EN690" t="s">
        <v>240</v>
      </c>
      <c r="EO690" t="s">
        <v>240</v>
      </c>
      <c r="EP690" t="s">
        <v>240</v>
      </c>
      <c r="EQ690" t="s">
        <v>214</v>
      </c>
      <c r="ER690" t="s">
        <v>214</v>
      </c>
      <c r="ES690" t="s">
        <v>389</v>
      </c>
      <c r="ET690" t="s">
        <v>389</v>
      </c>
      <c r="EU690" t="s">
        <v>242</v>
      </c>
      <c r="EV690" t="s">
        <v>242</v>
      </c>
      <c r="EW690" t="s">
        <v>243</v>
      </c>
      <c r="EX690" t="s">
        <v>243</v>
      </c>
      <c r="EY690" t="s">
        <v>242</v>
      </c>
      <c r="EZ690" t="s">
        <v>241</v>
      </c>
      <c r="FA690" t="s">
        <v>241</v>
      </c>
      <c r="FB690" t="s">
        <v>242</v>
      </c>
      <c r="FC690" t="s">
        <v>242</v>
      </c>
      <c r="FD690" t="s">
        <v>242</v>
      </c>
      <c r="FE690" t="s">
        <v>226</v>
      </c>
      <c r="FF690" t="s">
        <v>286</v>
      </c>
      <c r="FG690" t="s">
        <v>242</v>
      </c>
      <c r="FH690" t="s">
        <v>242</v>
      </c>
      <c r="FI690" t="s">
        <v>214</v>
      </c>
      <c r="FJ690" t="s">
        <v>214</v>
      </c>
      <c r="FK690" t="s">
        <v>214</v>
      </c>
      <c r="FL690" t="s">
        <v>214</v>
      </c>
      <c r="FM690" t="s">
        <v>292</v>
      </c>
      <c r="FN690" t="s">
        <v>292</v>
      </c>
      <c r="FO690" t="s">
        <v>214</v>
      </c>
      <c r="FP690" t="s">
        <v>219</v>
      </c>
      <c r="FQ690" t="s">
        <v>500</v>
      </c>
      <c r="FR690" t="s">
        <v>3709</v>
      </c>
      <c r="FS690" t="s">
        <v>247</v>
      </c>
      <c r="FT690" t="s">
        <v>241</v>
      </c>
      <c r="FU690" t="s">
        <v>219</v>
      </c>
      <c r="FV690" t="s">
        <v>241</v>
      </c>
      <c r="FW690" t="s">
        <v>241</v>
      </c>
      <c r="FX690" t="s">
        <v>241</v>
      </c>
      <c r="FY690" t="s">
        <v>241</v>
      </c>
      <c r="FZ690" t="s">
        <v>313</v>
      </c>
      <c r="GA690" t="s">
        <v>313</v>
      </c>
      <c r="GB690" t="s">
        <v>227</v>
      </c>
      <c r="GC690" t="s">
        <v>227</v>
      </c>
      <c r="GD690" t="s">
        <v>293</v>
      </c>
      <c r="GE690" t="s">
        <v>241</v>
      </c>
      <c r="GF690" t="s">
        <v>293</v>
      </c>
      <c r="GG690" t="s">
        <v>227</v>
      </c>
      <c r="GH690" t="s">
        <v>241</v>
      </c>
      <c r="GI690" t="s">
        <v>227</v>
      </c>
      <c r="GJ690" t="s">
        <v>227</v>
      </c>
      <c r="GK690" t="s">
        <v>244</v>
      </c>
      <c r="GL690" t="s">
        <v>227</v>
      </c>
      <c r="GM690" t="s">
        <v>244</v>
      </c>
      <c r="GN690" t="s">
        <v>219</v>
      </c>
      <c r="GO690" t="s">
        <v>219</v>
      </c>
      <c r="GP690" t="s">
        <v>295</v>
      </c>
      <c r="GQ690" t="s">
        <v>295</v>
      </c>
      <c r="GR690" t="s">
        <v>295</v>
      </c>
      <c r="GS690" t="s">
        <v>214</v>
      </c>
      <c r="GT690" t="s">
        <v>241</v>
      </c>
      <c r="GU690" t="s">
        <v>402</v>
      </c>
      <c r="GV690" t="s">
        <v>241</v>
      </c>
      <c r="GW690" t="s">
        <v>404</v>
      </c>
      <c r="GX690" t="s">
        <v>404</v>
      </c>
      <c r="GY690" t="s">
        <v>1849</v>
      </c>
      <c r="GZ690" t="s">
        <v>241</v>
      </c>
      <c r="HA690" t="s">
        <v>298</v>
      </c>
      <c r="HB690" t="s">
        <v>241</v>
      </c>
      <c r="HC690" t="s">
        <v>315</v>
      </c>
      <c r="HD690" t="s">
        <v>316</v>
      </c>
      <c r="HE690" t="s">
        <v>343</v>
      </c>
      <c r="HF690" t="s">
        <v>299</v>
      </c>
      <c r="HG690" t="s">
        <v>319</v>
      </c>
      <c r="HH690" t="s">
        <v>299</v>
      </c>
      <c r="HI690" t="s">
        <v>241</v>
      </c>
      <c r="HJ690" t="s">
        <v>219</v>
      </c>
      <c r="HK690" t="s">
        <v>299</v>
      </c>
      <c r="HL690" s="12"/>
      <c r="HM690">
        <v>0.75</v>
      </c>
      <c r="HN690">
        <v>0.75</v>
      </c>
      <c r="HO690">
        <v>0</v>
      </c>
      <c r="HP690">
        <v>1</v>
      </c>
      <c r="HQ690">
        <v>1</v>
      </c>
      <c r="HR690">
        <v>0.75</v>
      </c>
      <c r="HS690">
        <v>1</v>
      </c>
      <c r="HT690">
        <v>1</v>
      </c>
      <c r="HU690">
        <v>0</v>
      </c>
      <c r="HV690">
        <v>0.75</v>
      </c>
      <c r="HW690">
        <v>0.75</v>
      </c>
      <c r="HX690">
        <v>0.75</v>
      </c>
      <c r="HY690">
        <v>1</v>
      </c>
      <c r="HZ690">
        <v>1</v>
      </c>
      <c r="IA690" s="4">
        <v>1</v>
      </c>
      <c r="IB690">
        <v>1</v>
      </c>
      <c r="IC690">
        <v>0.75</v>
      </c>
      <c r="ID690">
        <v>0.75</v>
      </c>
      <c r="IE690">
        <v>0.75</v>
      </c>
      <c r="IG690">
        <v>1</v>
      </c>
      <c r="IH690">
        <v>0.75</v>
      </c>
      <c r="II690">
        <v>1</v>
      </c>
      <c r="IJ690">
        <v>0.25</v>
      </c>
      <c r="IK690">
        <v>1</v>
      </c>
      <c r="IL690">
        <v>1</v>
      </c>
      <c r="IM690">
        <v>1</v>
      </c>
      <c r="IN690">
        <v>1</v>
      </c>
      <c r="IO690">
        <v>1</v>
      </c>
      <c r="IQ690">
        <v>0</v>
      </c>
      <c r="IS690">
        <f t="shared" si="575"/>
        <v>0.11249999999999999</v>
      </c>
      <c r="IT690">
        <f t="shared" si="576"/>
        <v>0.09</v>
      </c>
      <c r="IU690">
        <f t="shared" si="577"/>
        <v>0</v>
      </c>
      <c r="IV690">
        <f t="shared" si="578"/>
        <v>0.1</v>
      </c>
      <c r="IW690">
        <f t="shared" si="579"/>
        <v>0.08</v>
      </c>
      <c r="IX690">
        <f t="shared" si="580"/>
        <v>9.7500000000000003E-2</v>
      </c>
      <c r="IY690">
        <f t="shared" si="581"/>
        <v>0.1</v>
      </c>
      <c r="IZ690">
        <f t="shared" si="582"/>
        <v>0.11</v>
      </c>
      <c r="JA690">
        <f t="shared" si="583"/>
        <v>0</v>
      </c>
      <c r="JB690">
        <f t="shared" si="584"/>
        <v>7.5000000000000011E-2</v>
      </c>
      <c r="JC690">
        <f t="shared" si="585"/>
        <v>0.09</v>
      </c>
      <c r="JD690">
        <f t="shared" si="586"/>
        <v>8.2500000000000004E-2</v>
      </c>
      <c r="JE690">
        <f t="shared" si="587"/>
        <v>7.0000000000000007E-2</v>
      </c>
      <c r="JF690">
        <f t="shared" si="588"/>
        <v>0.12</v>
      </c>
      <c r="JG690" s="5">
        <f t="shared" si="589"/>
        <v>0.05</v>
      </c>
      <c r="JH690">
        <f t="shared" si="590"/>
        <v>0</v>
      </c>
      <c r="JI690">
        <f t="shared" si="590"/>
        <v>0</v>
      </c>
      <c r="JJ690">
        <f t="shared" si="591"/>
        <v>0.15000000000000002</v>
      </c>
      <c r="JK690">
        <f t="shared" si="592"/>
        <v>0.11249999999999999</v>
      </c>
      <c r="JL690" s="6">
        <f t="shared" si="593"/>
        <v>6.6666666666666666E-2</v>
      </c>
      <c r="JM690">
        <f t="shared" si="594"/>
        <v>0.12</v>
      </c>
      <c r="JN690">
        <f t="shared" si="595"/>
        <v>3.7500000000000006E-2</v>
      </c>
      <c r="JO690">
        <f t="shared" si="596"/>
        <v>0.15</v>
      </c>
      <c r="JP690">
        <f t="shared" si="597"/>
        <v>2.5000000000000001E-2</v>
      </c>
      <c r="JQ690">
        <f t="shared" si="598"/>
        <v>0.12</v>
      </c>
      <c r="JR690">
        <f t="shared" si="599"/>
        <v>0.11</v>
      </c>
      <c r="JS690">
        <f t="shared" si="600"/>
        <v>0.1</v>
      </c>
      <c r="JT690">
        <f t="shared" si="600"/>
        <v>0.1</v>
      </c>
      <c r="JU690">
        <f t="shared" si="601"/>
        <v>1</v>
      </c>
      <c r="JV690">
        <f t="shared" si="601"/>
        <v>0</v>
      </c>
      <c r="JW690">
        <f t="shared" si="602"/>
        <v>0.15</v>
      </c>
      <c r="JY690">
        <f t="shared" si="603"/>
        <v>3.7500000000000006E-2</v>
      </c>
      <c r="JZ690">
        <f t="shared" si="604"/>
        <v>0.06</v>
      </c>
      <c r="KA690">
        <f t="shared" si="605"/>
        <v>0</v>
      </c>
      <c r="KB690">
        <f t="shared" si="605"/>
        <v>0.02</v>
      </c>
      <c r="KC690">
        <f t="shared" si="606"/>
        <v>0.04</v>
      </c>
      <c r="KD690">
        <f t="shared" si="631"/>
        <v>2.2499999999999999E-2</v>
      </c>
      <c r="KE690">
        <f t="shared" si="631"/>
        <v>0.03</v>
      </c>
      <c r="KF690">
        <f t="shared" si="631"/>
        <v>0.03</v>
      </c>
      <c r="KG690">
        <f t="shared" si="630"/>
        <v>0</v>
      </c>
      <c r="KH690">
        <f t="shared" si="630"/>
        <v>2.2499999999999999E-2</v>
      </c>
      <c r="KI690">
        <f t="shared" si="630"/>
        <v>2.2499999999999999E-2</v>
      </c>
      <c r="KJ690">
        <f t="shared" si="630"/>
        <v>2.2499999999999999E-2</v>
      </c>
      <c r="KK690">
        <f t="shared" si="607"/>
        <v>0.02</v>
      </c>
      <c r="KL690">
        <f t="shared" si="608"/>
        <v>0.04</v>
      </c>
      <c r="KM690" s="5">
        <f t="shared" si="609"/>
        <v>0.05</v>
      </c>
      <c r="KN690">
        <f t="shared" si="610"/>
        <v>0</v>
      </c>
      <c r="KO690">
        <f t="shared" si="610"/>
        <v>0</v>
      </c>
      <c r="KP690">
        <f t="shared" si="611"/>
        <v>4.4999999999999998E-2</v>
      </c>
      <c r="KQ690">
        <f t="shared" si="612"/>
        <v>2.2499999999999999E-2</v>
      </c>
      <c r="KR690" s="6">
        <f t="shared" si="613"/>
        <v>3.3333333333333333E-2</v>
      </c>
      <c r="KS690">
        <f t="shared" si="614"/>
        <v>0.04</v>
      </c>
      <c r="KT690">
        <f t="shared" si="615"/>
        <v>2.2499999999999999E-2</v>
      </c>
      <c r="KU690">
        <f t="shared" si="616"/>
        <v>0.04</v>
      </c>
      <c r="KV690">
        <f t="shared" si="617"/>
        <v>1.2500000000000001E-2</v>
      </c>
      <c r="KW690">
        <f t="shared" si="618"/>
        <v>0.01</v>
      </c>
      <c r="KX690">
        <f t="shared" si="619"/>
        <v>0</v>
      </c>
      <c r="KY690">
        <f t="shared" si="620"/>
        <v>0.04</v>
      </c>
      <c r="KZ690">
        <f t="shared" si="621"/>
        <v>0.03</v>
      </c>
      <c r="LA690">
        <f t="shared" si="622"/>
        <v>1</v>
      </c>
      <c r="LB690">
        <f t="shared" si="622"/>
        <v>0</v>
      </c>
      <c r="LC690">
        <f t="shared" si="623"/>
        <v>0.1</v>
      </c>
      <c r="LE690" t="str">
        <f t="shared" si="629"/>
        <v>Niger</v>
      </c>
      <c r="LF690">
        <f t="shared" si="624"/>
        <v>0.69</v>
      </c>
      <c r="LG690" s="6">
        <f t="shared" si="625"/>
        <v>0.81666666666666665</v>
      </c>
      <c r="LH690">
        <f t="shared" si="626"/>
        <v>0.91249999999999998</v>
      </c>
      <c r="LI690" s="6">
        <f t="shared" si="627"/>
        <v>0.81333333333333346</v>
      </c>
      <c r="LJ690">
        <f t="shared" si="628"/>
        <v>0</v>
      </c>
    </row>
    <row r="691" spans="1:322" x14ac:dyDescent="0.35">
      <c r="A691" s="8">
        <v>44874</v>
      </c>
      <c r="B691" t="s">
        <v>3735</v>
      </c>
      <c r="D691" s="27" t="s">
        <v>321</v>
      </c>
      <c r="E691" s="27" t="s">
        <v>321</v>
      </c>
      <c r="F691" s="27">
        <v>36</v>
      </c>
      <c r="G691" s="27" t="s">
        <v>1096</v>
      </c>
      <c r="H691" s="27" t="s">
        <v>1818</v>
      </c>
      <c r="I691" s="27" t="s">
        <v>1097</v>
      </c>
      <c r="J691" s="27" t="s">
        <v>207</v>
      </c>
      <c r="K691" s="28">
        <v>44585</v>
      </c>
      <c r="L691" s="28">
        <v>44585</v>
      </c>
      <c r="M691" s="28">
        <v>44638</v>
      </c>
      <c r="N691" s="27" t="s">
        <v>261</v>
      </c>
      <c r="O691" s="27" t="s">
        <v>261</v>
      </c>
      <c r="P691" s="27" t="s">
        <v>261</v>
      </c>
      <c r="Q691" s="27" t="s">
        <v>262</v>
      </c>
      <c r="R691" s="28" t="s">
        <v>262</v>
      </c>
      <c r="S691" s="28" t="s">
        <v>262</v>
      </c>
      <c r="T691" s="27" t="s">
        <v>263</v>
      </c>
      <c r="U691" s="27" t="s">
        <v>261</v>
      </c>
      <c r="V691" s="28" t="s">
        <v>262</v>
      </c>
      <c r="W691" s="27" t="s">
        <v>261</v>
      </c>
      <c r="X691" s="28" t="s">
        <v>262</v>
      </c>
      <c r="Y691" s="27" t="s">
        <v>263</v>
      </c>
      <c r="Z691" s="28">
        <v>44796</v>
      </c>
      <c r="AA691" s="27" t="s">
        <v>264</v>
      </c>
      <c r="AB691" s="27" t="s">
        <v>265</v>
      </c>
      <c r="AC691" s="27" t="s">
        <v>3211</v>
      </c>
      <c r="AD691" s="27" t="s">
        <v>267</v>
      </c>
      <c r="AE691" s="27" t="s">
        <v>262</v>
      </c>
      <c r="AF691" s="27" t="s">
        <v>262</v>
      </c>
      <c r="AG691" s="29" t="s">
        <v>262</v>
      </c>
      <c r="AH691" s="27" t="s">
        <v>263</v>
      </c>
      <c r="AI691" s="27">
        <v>44742</v>
      </c>
      <c r="AJ691" s="28">
        <v>44746</v>
      </c>
      <c r="AK691" s="27" t="s">
        <v>268</v>
      </c>
      <c r="AL691" s="27" t="s">
        <v>269</v>
      </c>
      <c r="AM691" s="27" t="s">
        <v>265</v>
      </c>
      <c r="AN691" s="27" t="s">
        <v>270</v>
      </c>
      <c r="AO691" s="27" t="s">
        <v>261</v>
      </c>
      <c r="AP691" s="27" t="s">
        <v>261</v>
      </c>
      <c r="AQ691" s="28" t="s">
        <v>262</v>
      </c>
      <c r="AR691" s="27" t="s">
        <v>261</v>
      </c>
      <c r="AS691" s="28" t="s">
        <v>262</v>
      </c>
      <c r="AT691" s="27" t="s">
        <v>261</v>
      </c>
      <c r="AU691" s="28" t="s">
        <v>262</v>
      </c>
      <c r="AV691" s="27" t="s">
        <v>261</v>
      </c>
      <c r="AW691" s="28" t="s">
        <v>262</v>
      </c>
      <c r="AX691" s="27" t="s">
        <v>261</v>
      </c>
      <c r="AY691" s="28" t="s">
        <v>262</v>
      </c>
      <c r="AZ691" s="27" t="s">
        <v>262</v>
      </c>
      <c r="BA691" s="27" t="s">
        <v>262</v>
      </c>
      <c r="BB691" s="27" t="s">
        <v>261</v>
      </c>
      <c r="BC691" s="28" t="s">
        <v>262</v>
      </c>
      <c r="BD691" s="27" t="s">
        <v>261</v>
      </c>
      <c r="BE691" s="30" t="s">
        <v>262</v>
      </c>
      <c r="BF691" t="s">
        <v>207</v>
      </c>
      <c r="BG691" t="s">
        <v>509</v>
      </c>
      <c r="BH691" t="s">
        <v>208</v>
      </c>
      <c r="BI691" t="s">
        <v>384</v>
      </c>
      <c r="BJ691" t="s">
        <v>210</v>
      </c>
      <c r="BK691" t="s">
        <v>274</v>
      </c>
      <c r="BL691" t="s">
        <v>212</v>
      </c>
      <c r="BM691" t="s">
        <v>3303</v>
      </c>
      <c r="BN691" t="s">
        <v>214</v>
      </c>
      <c r="BO691" t="s">
        <v>542</v>
      </c>
      <c r="BP691" t="s">
        <v>219</v>
      </c>
      <c r="BQ691" t="s">
        <v>216</v>
      </c>
      <c r="BR691" t="s">
        <v>3736</v>
      </c>
      <c r="BS691" t="s">
        <v>3213</v>
      </c>
      <c r="BT691" t="s">
        <v>3266</v>
      </c>
      <c r="BU691" t="s">
        <v>3736</v>
      </c>
      <c r="BV691" t="s">
        <v>214</v>
      </c>
      <c r="CC691" t="s">
        <v>214</v>
      </c>
      <c r="CG691" t="s">
        <v>219</v>
      </c>
      <c r="CI691" t="s">
        <v>333</v>
      </c>
      <c r="CJ691" t="s">
        <v>3737</v>
      </c>
      <c r="CK691" t="s">
        <v>333</v>
      </c>
      <c r="CL691" t="s">
        <v>282</v>
      </c>
      <c r="CN691" t="s">
        <v>283</v>
      </c>
      <c r="CP691" t="s">
        <v>307</v>
      </c>
      <c r="CQ691" t="s">
        <v>284</v>
      </c>
      <c r="CR691" t="s">
        <v>250</v>
      </c>
      <c r="CS691" t="s">
        <v>227</v>
      </c>
      <c r="CT691" t="s">
        <v>219</v>
      </c>
      <c r="CU691" t="s">
        <v>219</v>
      </c>
      <c r="CV691" t="s">
        <v>227</v>
      </c>
      <c r="CW691" t="s">
        <v>227</v>
      </c>
      <c r="CX691" t="s">
        <v>287</v>
      </c>
      <c r="CY691" t="s">
        <v>287</v>
      </c>
      <c r="CZ691" t="s">
        <v>219</v>
      </c>
      <c r="DA691" t="s">
        <v>219</v>
      </c>
      <c r="DB691" t="s">
        <v>230</v>
      </c>
      <c r="DC691" t="s">
        <v>230</v>
      </c>
      <c r="DD691" t="s">
        <v>214</v>
      </c>
      <c r="DE691" t="s">
        <v>546</v>
      </c>
      <c r="DG691" t="s">
        <v>546</v>
      </c>
      <c r="DI691" t="s">
        <v>1580</v>
      </c>
      <c r="DK691" t="s">
        <v>242</v>
      </c>
      <c r="DL691" t="s">
        <v>242</v>
      </c>
      <c r="DM691" t="s">
        <v>219</v>
      </c>
      <c r="DN691" t="s">
        <v>219</v>
      </c>
      <c r="DO691" t="s">
        <v>414</v>
      </c>
      <c r="DP691" t="s">
        <v>399</v>
      </c>
      <c r="DR691" t="s">
        <v>399</v>
      </c>
      <c r="DT691" t="s">
        <v>214</v>
      </c>
      <c r="DU691" t="s">
        <v>214</v>
      </c>
      <c r="DV691" t="s">
        <v>746</v>
      </c>
      <c r="DX691" t="s">
        <v>242</v>
      </c>
      <c r="DY691" t="s">
        <v>242</v>
      </c>
      <c r="DZ691" t="s">
        <v>238</v>
      </c>
      <c r="EA691" t="s">
        <v>242</v>
      </c>
      <c r="EB691" t="s">
        <v>242</v>
      </c>
      <c r="EC691" t="s">
        <v>242</v>
      </c>
      <c r="ED691" t="s">
        <v>242</v>
      </c>
      <c r="EE691" t="s">
        <v>214</v>
      </c>
      <c r="EF691" t="s">
        <v>219</v>
      </c>
      <c r="EG691" t="s">
        <v>219</v>
      </c>
      <c r="EH691" t="s">
        <v>3738</v>
      </c>
      <c r="EK691" t="s">
        <v>233</v>
      </c>
      <c r="EL691" t="s">
        <v>233</v>
      </c>
      <c r="EM691" t="s">
        <v>486</v>
      </c>
      <c r="EN691" t="s">
        <v>486</v>
      </c>
      <c r="EO691" t="s">
        <v>240</v>
      </c>
      <c r="EP691" t="s">
        <v>240</v>
      </c>
      <c r="EQ691" t="s">
        <v>219</v>
      </c>
      <c r="ER691" t="s">
        <v>219</v>
      </c>
      <c r="ES691" t="s">
        <v>237</v>
      </c>
      <c r="ET691" t="s">
        <v>237</v>
      </c>
      <c r="EU691" t="s">
        <v>242</v>
      </c>
      <c r="EV691" t="s">
        <v>242</v>
      </c>
      <c r="EW691" t="s">
        <v>310</v>
      </c>
      <c r="EX691" t="s">
        <v>310</v>
      </c>
      <c r="EY691" t="s">
        <v>237</v>
      </c>
      <c r="EZ691" t="s">
        <v>241</v>
      </c>
      <c r="FA691" t="s">
        <v>241</v>
      </c>
      <c r="FB691" t="s">
        <v>237</v>
      </c>
      <c r="FC691" t="s">
        <v>237</v>
      </c>
      <c r="FD691" t="s">
        <v>237</v>
      </c>
      <c r="FE691" t="s">
        <v>250</v>
      </c>
      <c r="FF691" t="s">
        <v>250</v>
      </c>
      <c r="FG691" t="s">
        <v>242</v>
      </c>
      <c r="FH691" t="s">
        <v>242</v>
      </c>
      <c r="FI691" t="s">
        <v>214</v>
      </c>
      <c r="FJ691" t="s">
        <v>214</v>
      </c>
      <c r="FK691" t="s">
        <v>357</v>
      </c>
      <c r="FL691" t="s">
        <v>214</v>
      </c>
      <c r="FM691" t="s">
        <v>292</v>
      </c>
      <c r="FN691" t="s">
        <v>292</v>
      </c>
      <c r="FO691" t="s">
        <v>219</v>
      </c>
      <c r="FP691" t="s">
        <v>219</v>
      </c>
      <c r="FQ691" t="s">
        <v>241</v>
      </c>
      <c r="FR691" t="s">
        <v>241</v>
      </c>
      <c r="FS691" t="s">
        <v>241</v>
      </c>
      <c r="FT691" t="s">
        <v>241</v>
      </c>
      <c r="FU691" t="s">
        <v>219</v>
      </c>
      <c r="FV691" t="s">
        <v>241</v>
      </c>
      <c r="FW691" t="s">
        <v>241</v>
      </c>
      <c r="FX691" t="s">
        <v>241</v>
      </c>
      <c r="FY691" t="s">
        <v>241</v>
      </c>
      <c r="FZ691" t="s">
        <v>248</v>
      </c>
      <c r="GA691" t="s">
        <v>248</v>
      </c>
      <c r="GB691" t="s">
        <v>244</v>
      </c>
      <c r="GC691" t="s">
        <v>244</v>
      </c>
      <c r="GD691" t="s">
        <v>249</v>
      </c>
      <c r="GE691" t="s">
        <v>241</v>
      </c>
      <c r="GF691" t="s">
        <v>249</v>
      </c>
      <c r="GG691" t="s">
        <v>244</v>
      </c>
      <c r="GH691" t="s">
        <v>241</v>
      </c>
      <c r="GI691" t="s">
        <v>244</v>
      </c>
      <c r="GJ691" t="s">
        <v>227</v>
      </c>
      <c r="GK691" t="s">
        <v>227</v>
      </c>
      <c r="GL691" t="s">
        <v>244</v>
      </c>
      <c r="GM691" t="s">
        <v>244</v>
      </c>
      <c r="GN691" t="s">
        <v>219</v>
      </c>
      <c r="GO691" t="s">
        <v>219</v>
      </c>
      <c r="GP691" t="s">
        <v>295</v>
      </c>
      <c r="GQ691" t="s">
        <v>295</v>
      </c>
      <c r="GR691" t="s">
        <v>295</v>
      </c>
      <c r="GS691" t="s">
        <v>214</v>
      </c>
      <c r="GT691" t="s">
        <v>241</v>
      </c>
      <c r="GU691" t="s">
        <v>214</v>
      </c>
      <c r="GV691" t="s">
        <v>241</v>
      </c>
      <c r="GW691" t="s">
        <v>404</v>
      </c>
      <c r="GX691" t="s">
        <v>404</v>
      </c>
      <c r="GY691" t="s">
        <v>254</v>
      </c>
      <c r="GZ691" t="s">
        <v>241</v>
      </c>
      <c r="HA691" t="s">
        <v>298</v>
      </c>
      <c r="HB691" t="s">
        <v>241</v>
      </c>
      <c r="HC691" t="s">
        <v>315</v>
      </c>
      <c r="HD691" t="s">
        <v>316</v>
      </c>
      <c r="HE691" t="s">
        <v>343</v>
      </c>
      <c r="HF691" t="s">
        <v>3739</v>
      </c>
      <c r="HG691" t="s">
        <v>319</v>
      </c>
      <c r="HH691" t="s">
        <v>299</v>
      </c>
      <c r="HI691" t="s">
        <v>241</v>
      </c>
      <c r="HJ691" t="s">
        <v>214</v>
      </c>
      <c r="HK691" t="s">
        <v>3740</v>
      </c>
      <c r="HL691" s="12"/>
      <c r="HM691">
        <v>0.75</v>
      </c>
      <c r="HN691">
        <v>0.5</v>
      </c>
      <c r="HO691">
        <v>0</v>
      </c>
      <c r="HP691">
        <v>1</v>
      </c>
      <c r="HQ691">
        <v>1</v>
      </c>
      <c r="HR691">
        <v>0.75</v>
      </c>
      <c r="HS691">
        <v>0</v>
      </c>
      <c r="HT691">
        <v>1</v>
      </c>
      <c r="HU691">
        <v>0</v>
      </c>
      <c r="HV691">
        <v>0.75</v>
      </c>
      <c r="HW691">
        <v>0.75</v>
      </c>
      <c r="HX691">
        <v>0.75</v>
      </c>
      <c r="HY691">
        <v>0</v>
      </c>
      <c r="HZ691">
        <v>0.25</v>
      </c>
      <c r="IA691">
        <v>0</v>
      </c>
      <c r="IB691">
        <v>0.5</v>
      </c>
      <c r="IC691">
        <v>0.75</v>
      </c>
      <c r="ID691">
        <v>0.5</v>
      </c>
      <c r="IE691">
        <v>0.5</v>
      </c>
      <c r="IG691">
        <v>0.5</v>
      </c>
      <c r="IH691">
        <v>0.75</v>
      </c>
      <c r="II691">
        <v>1</v>
      </c>
      <c r="IJ691">
        <v>0.75</v>
      </c>
      <c r="IK691">
        <v>0.75</v>
      </c>
      <c r="IL691">
        <v>0.75</v>
      </c>
      <c r="IM691">
        <v>0.75</v>
      </c>
      <c r="IN691">
        <v>1</v>
      </c>
      <c r="IO691">
        <v>1</v>
      </c>
      <c r="IQ691">
        <v>0</v>
      </c>
      <c r="IS691">
        <f t="shared" si="575"/>
        <v>0.11249999999999999</v>
      </c>
      <c r="IT691">
        <f t="shared" si="576"/>
        <v>0.06</v>
      </c>
      <c r="IU691">
        <f t="shared" si="577"/>
        <v>0</v>
      </c>
      <c r="IV691">
        <f t="shared" si="578"/>
        <v>0.1</v>
      </c>
      <c r="IW691">
        <f t="shared" si="579"/>
        <v>0.08</v>
      </c>
      <c r="IX691">
        <f t="shared" si="580"/>
        <v>9.7500000000000003E-2</v>
      </c>
      <c r="IY691">
        <f t="shared" si="581"/>
        <v>0</v>
      </c>
      <c r="IZ691">
        <f t="shared" si="582"/>
        <v>0.11</v>
      </c>
      <c r="JA691">
        <f t="shared" si="583"/>
        <v>0</v>
      </c>
      <c r="JB691">
        <f t="shared" si="584"/>
        <v>7.5000000000000011E-2</v>
      </c>
      <c r="JC691">
        <f t="shared" si="585"/>
        <v>0.09</v>
      </c>
      <c r="JD691">
        <f t="shared" si="586"/>
        <v>8.2500000000000004E-2</v>
      </c>
      <c r="JE691">
        <f t="shared" si="587"/>
        <v>0</v>
      </c>
      <c r="JF691">
        <f t="shared" si="588"/>
        <v>0.03</v>
      </c>
      <c r="JG691" s="5">
        <f t="shared" si="589"/>
        <v>0</v>
      </c>
      <c r="JH691">
        <f t="shared" si="590"/>
        <v>0</v>
      </c>
      <c r="JI691">
        <f t="shared" si="590"/>
        <v>0</v>
      </c>
      <c r="JJ691">
        <f t="shared" si="591"/>
        <v>0.1</v>
      </c>
      <c r="JK691">
        <f t="shared" si="592"/>
        <v>7.4999999999999997E-2</v>
      </c>
      <c r="JL691" s="6">
        <f t="shared" si="593"/>
        <v>4.6666666666666669E-2</v>
      </c>
      <c r="JM691">
        <f t="shared" si="594"/>
        <v>0.06</v>
      </c>
      <c r="JN691">
        <f t="shared" si="595"/>
        <v>3.7500000000000006E-2</v>
      </c>
      <c r="JO691">
        <f t="shared" si="596"/>
        <v>0.15</v>
      </c>
      <c r="JP691">
        <f t="shared" si="597"/>
        <v>7.5000000000000011E-2</v>
      </c>
      <c r="JQ691">
        <f t="shared" si="598"/>
        <v>0.09</v>
      </c>
      <c r="JR691">
        <f t="shared" si="599"/>
        <v>8.2500000000000004E-2</v>
      </c>
      <c r="JS691">
        <f t="shared" si="600"/>
        <v>7.5000000000000011E-2</v>
      </c>
      <c r="JT691">
        <f t="shared" si="600"/>
        <v>0.1</v>
      </c>
      <c r="JU691">
        <f t="shared" si="601"/>
        <v>1</v>
      </c>
      <c r="JV691">
        <f t="shared" si="601"/>
        <v>0</v>
      </c>
      <c r="JW691">
        <f t="shared" si="602"/>
        <v>0.15</v>
      </c>
      <c r="JY691">
        <f t="shared" si="603"/>
        <v>3.7500000000000006E-2</v>
      </c>
      <c r="JZ691">
        <f t="shared" si="604"/>
        <v>0.04</v>
      </c>
      <c r="KA691">
        <f t="shared" si="605"/>
        <v>0</v>
      </c>
      <c r="KB691">
        <f t="shared" si="605"/>
        <v>0.02</v>
      </c>
      <c r="KC691">
        <f t="shared" si="606"/>
        <v>0.04</v>
      </c>
      <c r="KD691">
        <f t="shared" si="631"/>
        <v>2.2499999999999999E-2</v>
      </c>
      <c r="KE691">
        <f t="shared" si="631"/>
        <v>0</v>
      </c>
      <c r="KF691">
        <f t="shared" si="631"/>
        <v>0.03</v>
      </c>
      <c r="KG691">
        <f t="shared" si="630"/>
        <v>0</v>
      </c>
      <c r="KH691">
        <f t="shared" si="630"/>
        <v>2.2499999999999999E-2</v>
      </c>
      <c r="KI691">
        <f t="shared" si="630"/>
        <v>2.2499999999999999E-2</v>
      </c>
      <c r="KJ691">
        <f t="shared" si="630"/>
        <v>2.2499999999999999E-2</v>
      </c>
      <c r="KK691">
        <f t="shared" si="607"/>
        <v>0</v>
      </c>
      <c r="KL691">
        <f t="shared" si="608"/>
        <v>0.01</v>
      </c>
      <c r="KM691" s="5">
        <f t="shared" si="609"/>
        <v>0</v>
      </c>
      <c r="KN691">
        <f t="shared" si="610"/>
        <v>0</v>
      </c>
      <c r="KO691">
        <f t="shared" si="610"/>
        <v>0</v>
      </c>
      <c r="KP691">
        <f t="shared" si="611"/>
        <v>0.03</v>
      </c>
      <c r="KQ691">
        <f t="shared" si="612"/>
        <v>1.4999999999999999E-2</v>
      </c>
      <c r="KR691" s="6">
        <f t="shared" si="613"/>
        <v>2.3333333333333334E-2</v>
      </c>
      <c r="KS691">
        <f t="shared" si="614"/>
        <v>0.02</v>
      </c>
      <c r="KT691">
        <f t="shared" si="615"/>
        <v>2.2499999999999999E-2</v>
      </c>
      <c r="KU691">
        <f t="shared" si="616"/>
        <v>0.04</v>
      </c>
      <c r="KV691">
        <f t="shared" si="617"/>
        <v>3.7500000000000006E-2</v>
      </c>
      <c r="KW691">
        <f t="shared" si="618"/>
        <v>7.4999999999999997E-3</v>
      </c>
      <c r="KX691">
        <f t="shared" si="619"/>
        <v>0</v>
      </c>
      <c r="KY691">
        <f t="shared" si="620"/>
        <v>0.03</v>
      </c>
      <c r="KZ691">
        <f t="shared" si="621"/>
        <v>0.03</v>
      </c>
      <c r="LA691">
        <f t="shared" si="622"/>
        <v>1</v>
      </c>
      <c r="LB691">
        <f t="shared" si="622"/>
        <v>0</v>
      </c>
      <c r="LC691">
        <f t="shared" si="623"/>
        <v>0.1</v>
      </c>
      <c r="LE691" t="str">
        <f t="shared" si="629"/>
        <v>Niger</v>
      </c>
      <c r="LF691">
        <f t="shared" si="624"/>
        <v>0.55999999999999994</v>
      </c>
      <c r="LG691" s="6">
        <f t="shared" si="625"/>
        <v>0.49916666666666665</v>
      </c>
      <c r="LH691">
        <f t="shared" si="626"/>
        <v>0.82000000000000006</v>
      </c>
      <c r="LI691" s="6">
        <f t="shared" si="627"/>
        <v>0.62333333333333329</v>
      </c>
      <c r="LJ691">
        <f t="shared" si="628"/>
        <v>0</v>
      </c>
    </row>
    <row r="692" spans="1:322" x14ac:dyDescent="0.35">
      <c r="A692" s="8">
        <v>44868</v>
      </c>
      <c r="B692" t="s">
        <v>3741</v>
      </c>
      <c r="D692" s="24" t="s">
        <v>321</v>
      </c>
      <c r="E692" s="24" t="s">
        <v>321</v>
      </c>
      <c r="F692" s="24">
        <v>25</v>
      </c>
      <c r="G692" s="24" t="s">
        <v>1096</v>
      </c>
      <c r="H692" s="24" t="s">
        <v>1818</v>
      </c>
      <c r="I692" s="24" t="s">
        <v>1097</v>
      </c>
      <c r="J692" s="24" t="s">
        <v>207</v>
      </c>
      <c r="K692" s="25">
        <v>44586</v>
      </c>
      <c r="L692" s="25">
        <v>44586</v>
      </c>
      <c r="M692" s="25">
        <v>44638</v>
      </c>
      <c r="N692" s="24" t="s">
        <v>261</v>
      </c>
      <c r="O692" s="24" t="s">
        <v>261</v>
      </c>
      <c r="P692" s="24" t="s">
        <v>261</v>
      </c>
      <c r="Q692" s="24" t="s">
        <v>324</v>
      </c>
      <c r="R692" s="25">
        <v>44586</v>
      </c>
      <c r="S692" s="25">
        <v>44586</v>
      </c>
      <c r="T692" s="24" t="s">
        <v>263</v>
      </c>
      <c r="U692" s="24" t="s">
        <v>261</v>
      </c>
      <c r="V692" s="25" t="s">
        <v>262</v>
      </c>
      <c r="W692" s="24" t="s">
        <v>261</v>
      </c>
      <c r="X692" s="25" t="s">
        <v>262</v>
      </c>
      <c r="Y692" s="24" t="s">
        <v>263</v>
      </c>
      <c r="Z692" s="25">
        <v>44789</v>
      </c>
      <c r="AA692" s="24" t="s">
        <v>264</v>
      </c>
      <c r="AB692" s="24" t="s">
        <v>265</v>
      </c>
      <c r="AC692" s="24" t="s">
        <v>2370</v>
      </c>
      <c r="AD692" s="24" t="s">
        <v>267</v>
      </c>
      <c r="AE692" s="24" t="s">
        <v>326</v>
      </c>
      <c r="AF692" s="24" t="s">
        <v>327</v>
      </c>
      <c r="AG692" s="31">
        <v>1200</v>
      </c>
      <c r="AH692" s="24" t="s">
        <v>263</v>
      </c>
      <c r="AI692" s="24">
        <v>44705</v>
      </c>
      <c r="AJ692" s="25">
        <v>44705</v>
      </c>
      <c r="AK692" s="24" t="s">
        <v>264</v>
      </c>
      <c r="AL692" s="24" t="s">
        <v>269</v>
      </c>
      <c r="AM692" s="24" t="s">
        <v>265</v>
      </c>
      <c r="AN692" s="24" t="s">
        <v>270</v>
      </c>
      <c r="AO692" s="24" t="s">
        <v>261</v>
      </c>
      <c r="AP692" s="24" t="s">
        <v>261</v>
      </c>
      <c r="AQ692" s="25" t="s">
        <v>262</v>
      </c>
      <c r="AR692" s="24" t="s">
        <v>261</v>
      </c>
      <c r="AS692" s="25" t="s">
        <v>262</v>
      </c>
      <c r="AT692" s="24" t="s">
        <v>261</v>
      </c>
      <c r="AU692" s="25" t="s">
        <v>262</v>
      </c>
      <c r="AV692" s="24" t="s">
        <v>261</v>
      </c>
      <c r="AW692" s="25" t="s">
        <v>262</v>
      </c>
      <c r="AX692" s="24" t="s">
        <v>261</v>
      </c>
      <c r="AY692" s="25" t="s">
        <v>262</v>
      </c>
      <c r="AZ692" s="27" t="s">
        <v>262</v>
      </c>
      <c r="BA692" s="27" t="s">
        <v>262</v>
      </c>
      <c r="BB692" s="24" t="s">
        <v>261</v>
      </c>
      <c r="BC692" s="25" t="s">
        <v>262</v>
      </c>
      <c r="BD692" s="24" t="s">
        <v>261</v>
      </c>
      <c r="BE692" s="26" t="s">
        <v>262</v>
      </c>
      <c r="BF692" t="s">
        <v>207</v>
      </c>
      <c r="BG692" t="s">
        <v>509</v>
      </c>
      <c r="BH692" t="s">
        <v>208</v>
      </c>
      <c r="BI692" t="s">
        <v>448</v>
      </c>
      <c r="BJ692" t="s">
        <v>210</v>
      </c>
      <c r="BK692" t="s">
        <v>211</v>
      </c>
      <c r="BL692" t="s">
        <v>212</v>
      </c>
      <c r="BM692" t="s">
        <v>2011</v>
      </c>
      <c r="BN692" t="s">
        <v>214</v>
      </c>
      <c r="BO692" t="s">
        <v>542</v>
      </c>
      <c r="BP692" t="s">
        <v>277</v>
      </c>
      <c r="BQ692" t="s">
        <v>332</v>
      </c>
      <c r="BV692" t="s">
        <v>214</v>
      </c>
      <c r="CG692" t="s">
        <v>214</v>
      </c>
      <c r="CH692" t="s">
        <v>859</v>
      </c>
      <c r="CI692" t="s">
        <v>335</v>
      </c>
      <c r="CJ692" t="s">
        <v>3742</v>
      </c>
      <c r="CL692" t="s">
        <v>282</v>
      </c>
      <c r="CN692" t="s">
        <v>498</v>
      </c>
      <c r="CO692" t="s">
        <v>3743</v>
      </c>
      <c r="CP692" t="s">
        <v>284</v>
      </c>
      <c r="CQ692" t="s">
        <v>545</v>
      </c>
      <c r="CR692" t="s">
        <v>226</v>
      </c>
      <c r="CT692" t="s">
        <v>219</v>
      </c>
      <c r="CV692" t="s">
        <v>227</v>
      </c>
      <c r="CX692" t="s">
        <v>353</v>
      </c>
      <c r="CZ692" t="s">
        <v>214</v>
      </c>
      <c r="DB692" t="s">
        <v>229</v>
      </c>
      <c r="DC692" t="s">
        <v>229</v>
      </c>
      <c r="DD692" t="s">
        <v>214</v>
      </c>
      <c r="DE692" t="s">
        <v>546</v>
      </c>
      <c r="DI692" t="s">
        <v>232</v>
      </c>
      <c r="DK692" t="s">
        <v>233</v>
      </c>
      <c r="DM692" t="s">
        <v>219</v>
      </c>
      <c r="DO692" t="s">
        <v>234</v>
      </c>
      <c r="DP692" t="s">
        <v>399</v>
      </c>
      <c r="DT692" t="s">
        <v>214</v>
      </c>
      <c r="DV692" t="s">
        <v>236</v>
      </c>
      <c r="DX692" t="s">
        <v>233</v>
      </c>
      <c r="DZ692" t="s">
        <v>238</v>
      </c>
      <c r="EA692" t="s">
        <v>372</v>
      </c>
      <c r="EC692" t="s">
        <v>242</v>
      </c>
      <c r="EE692" t="s">
        <v>214</v>
      </c>
      <c r="EG692" t="s">
        <v>214</v>
      </c>
      <c r="EK692" t="s">
        <v>242</v>
      </c>
      <c r="EM692" t="s">
        <v>486</v>
      </c>
      <c r="EO692" t="s">
        <v>486</v>
      </c>
      <c r="EQ692" t="s">
        <v>214</v>
      </c>
      <c r="ER692" t="s">
        <v>241</v>
      </c>
      <c r="ES692" t="s">
        <v>242</v>
      </c>
      <c r="ET692" t="s">
        <v>241</v>
      </c>
      <c r="EU692" t="s">
        <v>233</v>
      </c>
      <c r="EV692" t="s">
        <v>241</v>
      </c>
      <c r="EW692" t="s">
        <v>310</v>
      </c>
      <c r="EX692" t="s">
        <v>241</v>
      </c>
      <c r="EY692" t="s">
        <v>237</v>
      </c>
      <c r="EZ692" t="s">
        <v>241</v>
      </c>
      <c r="FA692" t="s">
        <v>241</v>
      </c>
      <c r="FB692" t="s">
        <v>241</v>
      </c>
      <c r="FC692" t="s">
        <v>237</v>
      </c>
      <c r="FD692" t="s">
        <v>241</v>
      </c>
      <c r="FE692" t="s">
        <v>250</v>
      </c>
      <c r="FF692" t="s">
        <v>241</v>
      </c>
      <c r="FG692" t="s">
        <v>239</v>
      </c>
      <c r="FH692" t="s">
        <v>241</v>
      </c>
      <c r="FI692" t="s">
        <v>219</v>
      </c>
      <c r="FJ692" t="s">
        <v>241</v>
      </c>
      <c r="FK692" t="s">
        <v>214</v>
      </c>
      <c r="FL692" t="s">
        <v>241</v>
      </c>
      <c r="FM692" t="s">
        <v>292</v>
      </c>
      <c r="FN692" t="s">
        <v>241</v>
      </c>
      <c r="FO692" t="s">
        <v>219</v>
      </c>
      <c r="FP692" t="s">
        <v>241</v>
      </c>
      <c r="FQ692" t="s">
        <v>241</v>
      </c>
      <c r="FR692" t="s">
        <v>241</v>
      </c>
      <c r="FS692" t="s">
        <v>241</v>
      </c>
      <c r="FT692" t="s">
        <v>241</v>
      </c>
      <c r="FU692" t="s">
        <v>219</v>
      </c>
      <c r="FV692" t="s">
        <v>241</v>
      </c>
      <c r="FW692" t="s">
        <v>241</v>
      </c>
      <c r="FX692" t="s">
        <v>241</v>
      </c>
      <c r="FY692" t="s">
        <v>241</v>
      </c>
      <c r="FZ692" t="s">
        <v>341</v>
      </c>
      <c r="GA692" t="s">
        <v>241</v>
      </c>
      <c r="GB692" t="s">
        <v>227</v>
      </c>
      <c r="GC692" t="s">
        <v>241</v>
      </c>
      <c r="GD692" t="s">
        <v>293</v>
      </c>
      <c r="GE692" t="s">
        <v>241</v>
      </c>
      <c r="GF692" t="s">
        <v>241</v>
      </c>
      <c r="GG692" t="s">
        <v>244</v>
      </c>
      <c r="GH692" t="s">
        <v>241</v>
      </c>
      <c r="GI692" t="s">
        <v>241</v>
      </c>
      <c r="GJ692" t="s">
        <v>227</v>
      </c>
      <c r="GK692" t="s">
        <v>241</v>
      </c>
      <c r="GL692" t="s">
        <v>227</v>
      </c>
      <c r="GM692" t="s">
        <v>241</v>
      </c>
      <c r="GN692" t="s">
        <v>219</v>
      </c>
      <c r="GO692" t="s">
        <v>241</v>
      </c>
      <c r="GP692" t="s">
        <v>294</v>
      </c>
      <c r="GQ692" t="s">
        <v>241</v>
      </c>
      <c r="GR692" t="s">
        <v>342</v>
      </c>
      <c r="GS692" t="s">
        <v>214</v>
      </c>
      <c r="GT692" t="s">
        <v>241</v>
      </c>
      <c r="GU692" t="s">
        <v>241</v>
      </c>
      <c r="GV692" t="s">
        <v>241</v>
      </c>
      <c r="GW692" t="s">
        <v>253</v>
      </c>
      <c r="GX692" t="s">
        <v>297</v>
      </c>
      <c r="GY692" t="s">
        <v>491</v>
      </c>
      <c r="GZ692" t="s">
        <v>241</v>
      </c>
      <c r="HA692" t="s">
        <v>298</v>
      </c>
      <c r="HB692" t="s">
        <v>241</v>
      </c>
      <c r="HC692" t="s">
        <v>241</v>
      </c>
      <c r="HD692" t="s">
        <v>241</v>
      </c>
      <c r="HE692" t="s">
        <v>241</v>
      </c>
      <c r="HF692" t="s">
        <v>241</v>
      </c>
      <c r="HG692" t="s">
        <v>241</v>
      </c>
      <c r="HH692" t="s">
        <v>241</v>
      </c>
      <c r="HI692" t="s">
        <v>241</v>
      </c>
      <c r="HJ692" t="s">
        <v>214</v>
      </c>
      <c r="HK692" t="s">
        <v>3744</v>
      </c>
      <c r="HL692" s="12"/>
      <c r="HM692">
        <v>0.5</v>
      </c>
      <c r="HN692">
        <v>0</v>
      </c>
      <c r="HO692">
        <v>0</v>
      </c>
      <c r="HP692">
        <v>1</v>
      </c>
      <c r="HQ692">
        <v>0</v>
      </c>
      <c r="HR692">
        <v>0.25</v>
      </c>
      <c r="HS692">
        <v>0</v>
      </c>
      <c r="HT692">
        <v>1</v>
      </c>
      <c r="HU692">
        <v>0</v>
      </c>
      <c r="HV692">
        <v>0.25</v>
      </c>
      <c r="HW692">
        <v>0</v>
      </c>
      <c r="HX692">
        <v>0.75</v>
      </c>
      <c r="HY692">
        <v>1</v>
      </c>
      <c r="HZ692">
        <v>0.75</v>
      </c>
      <c r="IA692" s="4">
        <v>1</v>
      </c>
      <c r="IB692">
        <v>0.75</v>
      </c>
      <c r="IC692">
        <v>0.25</v>
      </c>
      <c r="ID692">
        <v>0.5</v>
      </c>
      <c r="IE692">
        <v>0.5</v>
      </c>
      <c r="IG692">
        <v>0.5</v>
      </c>
      <c r="IH692">
        <v>0.5</v>
      </c>
      <c r="II692">
        <v>1</v>
      </c>
      <c r="IJ692">
        <v>1</v>
      </c>
      <c r="IK692">
        <v>1</v>
      </c>
      <c r="IL692">
        <v>1</v>
      </c>
      <c r="IM692">
        <v>0.75</v>
      </c>
      <c r="IN692">
        <v>1</v>
      </c>
      <c r="IO692">
        <v>1</v>
      </c>
      <c r="IQ692">
        <v>1</v>
      </c>
      <c r="IS692">
        <f t="shared" si="575"/>
        <v>7.4999999999999997E-2</v>
      </c>
      <c r="IT692">
        <f t="shared" si="576"/>
        <v>0</v>
      </c>
      <c r="IU692">
        <f t="shared" si="577"/>
        <v>0</v>
      </c>
      <c r="IV692">
        <f t="shared" si="578"/>
        <v>0.1</v>
      </c>
      <c r="IW692">
        <f t="shared" si="579"/>
        <v>0</v>
      </c>
      <c r="IX692">
        <f t="shared" si="580"/>
        <v>3.2500000000000001E-2</v>
      </c>
      <c r="IY692">
        <f t="shared" si="581"/>
        <v>0</v>
      </c>
      <c r="IZ692">
        <f t="shared" si="582"/>
        <v>0.11</v>
      </c>
      <c r="JA692">
        <f t="shared" si="583"/>
        <v>0</v>
      </c>
      <c r="JB692">
        <f t="shared" si="584"/>
        <v>2.5000000000000001E-2</v>
      </c>
      <c r="JC692">
        <f t="shared" si="585"/>
        <v>0</v>
      </c>
      <c r="JD692">
        <f t="shared" si="586"/>
        <v>8.2500000000000004E-2</v>
      </c>
      <c r="JE692">
        <f t="shared" si="587"/>
        <v>7.0000000000000007E-2</v>
      </c>
      <c r="JF692">
        <f t="shared" si="588"/>
        <v>0.09</v>
      </c>
      <c r="JG692" s="5">
        <f t="shared" si="589"/>
        <v>0.05</v>
      </c>
      <c r="JH692">
        <f t="shared" si="590"/>
        <v>0</v>
      </c>
      <c r="JI692">
        <f t="shared" si="590"/>
        <v>0</v>
      </c>
      <c r="JJ692">
        <f t="shared" si="591"/>
        <v>0.1</v>
      </c>
      <c r="JK692">
        <f t="shared" si="592"/>
        <v>7.4999999999999997E-2</v>
      </c>
      <c r="JL692" s="6">
        <f t="shared" si="593"/>
        <v>4.3333333333333328E-2</v>
      </c>
      <c r="JM692">
        <f t="shared" si="594"/>
        <v>0.06</v>
      </c>
      <c r="JN692">
        <f t="shared" si="595"/>
        <v>2.5000000000000001E-2</v>
      </c>
      <c r="JO692">
        <f t="shared" si="596"/>
        <v>0.15</v>
      </c>
      <c r="JP692">
        <f t="shared" si="597"/>
        <v>0.1</v>
      </c>
      <c r="JQ692">
        <f t="shared" si="598"/>
        <v>0.12</v>
      </c>
      <c r="JR692">
        <f t="shared" si="599"/>
        <v>0.11</v>
      </c>
      <c r="JS692">
        <f t="shared" si="600"/>
        <v>7.5000000000000011E-2</v>
      </c>
      <c r="JT692">
        <f t="shared" si="600"/>
        <v>0.1</v>
      </c>
      <c r="JU692">
        <f t="shared" si="601"/>
        <v>1</v>
      </c>
      <c r="JV692">
        <f t="shared" si="601"/>
        <v>0</v>
      </c>
      <c r="JW692">
        <f t="shared" si="602"/>
        <v>0.15</v>
      </c>
      <c r="JY692">
        <f t="shared" si="603"/>
        <v>2.5000000000000001E-2</v>
      </c>
      <c r="JZ692">
        <f t="shared" si="604"/>
        <v>0</v>
      </c>
      <c r="KA692">
        <f t="shared" si="605"/>
        <v>0</v>
      </c>
      <c r="KB692">
        <f t="shared" si="605"/>
        <v>0.02</v>
      </c>
      <c r="KC692">
        <f t="shared" si="606"/>
        <v>0</v>
      </c>
      <c r="KD692">
        <f t="shared" si="631"/>
        <v>7.4999999999999997E-3</v>
      </c>
      <c r="KE692">
        <f t="shared" si="631"/>
        <v>0</v>
      </c>
      <c r="KF692">
        <f t="shared" si="631"/>
        <v>0.03</v>
      </c>
      <c r="KG692">
        <f t="shared" si="630"/>
        <v>0</v>
      </c>
      <c r="KH692">
        <f t="shared" si="630"/>
        <v>7.4999999999999997E-3</v>
      </c>
      <c r="KI692">
        <f t="shared" si="630"/>
        <v>0</v>
      </c>
      <c r="KJ692">
        <f t="shared" si="630"/>
        <v>2.2499999999999999E-2</v>
      </c>
      <c r="KK692">
        <f t="shared" si="607"/>
        <v>0.02</v>
      </c>
      <c r="KL692">
        <f t="shared" si="608"/>
        <v>0.03</v>
      </c>
      <c r="KM692" s="5">
        <f t="shared" si="609"/>
        <v>0.05</v>
      </c>
      <c r="KN692">
        <f t="shared" si="610"/>
        <v>0</v>
      </c>
      <c r="KO692">
        <f t="shared" si="610"/>
        <v>0</v>
      </c>
      <c r="KP692">
        <f t="shared" si="611"/>
        <v>0.03</v>
      </c>
      <c r="KQ692">
        <f t="shared" si="612"/>
        <v>1.4999999999999999E-2</v>
      </c>
      <c r="KR692" s="6">
        <f t="shared" si="613"/>
        <v>2.1666666666666664E-2</v>
      </c>
      <c r="KS692">
        <f t="shared" si="614"/>
        <v>0.02</v>
      </c>
      <c r="KT692">
        <f t="shared" si="615"/>
        <v>1.4999999999999999E-2</v>
      </c>
      <c r="KU692">
        <f t="shared" si="616"/>
        <v>0.04</v>
      </c>
      <c r="KV692">
        <f t="shared" si="617"/>
        <v>0.05</v>
      </c>
      <c r="KW692">
        <f t="shared" si="618"/>
        <v>0.01</v>
      </c>
      <c r="KX692">
        <f t="shared" si="619"/>
        <v>0</v>
      </c>
      <c r="KY692">
        <f t="shared" si="620"/>
        <v>0.03</v>
      </c>
      <c r="KZ692">
        <f t="shared" si="621"/>
        <v>0.03</v>
      </c>
      <c r="LA692">
        <f t="shared" si="622"/>
        <v>1</v>
      </c>
      <c r="LB692">
        <f t="shared" si="622"/>
        <v>0</v>
      </c>
      <c r="LC692">
        <f t="shared" si="623"/>
        <v>0.1</v>
      </c>
      <c r="LE692" t="str">
        <f t="shared" si="629"/>
        <v>Niger</v>
      </c>
      <c r="LF692">
        <f t="shared" si="624"/>
        <v>0.3175</v>
      </c>
      <c r="LG692" s="6">
        <f t="shared" si="625"/>
        <v>0.53583333333333327</v>
      </c>
      <c r="LH692">
        <f t="shared" si="626"/>
        <v>0.8899999999999999</v>
      </c>
      <c r="LI692" s="6">
        <f t="shared" si="627"/>
        <v>0.5741666666666666</v>
      </c>
      <c r="LJ692">
        <f t="shared" si="628"/>
        <v>1</v>
      </c>
    </row>
    <row r="693" spans="1:322" x14ac:dyDescent="0.35">
      <c r="A693" s="8">
        <v>44869</v>
      </c>
      <c r="B693" t="s">
        <v>3741</v>
      </c>
      <c r="D693" s="27" t="s">
        <v>321</v>
      </c>
      <c r="E693" s="27" t="s">
        <v>321</v>
      </c>
      <c r="F693" s="27">
        <v>25</v>
      </c>
      <c r="G693" s="27" t="s">
        <v>1096</v>
      </c>
      <c r="H693" s="27" t="s">
        <v>1818</v>
      </c>
      <c r="I693" s="27" t="s">
        <v>1097</v>
      </c>
      <c r="J693" s="27" t="s">
        <v>207</v>
      </c>
      <c r="K693" s="28">
        <v>44586</v>
      </c>
      <c r="L693" s="28">
        <v>44586</v>
      </c>
      <c r="M693" s="28">
        <v>44638</v>
      </c>
      <c r="N693" s="27" t="s">
        <v>261</v>
      </c>
      <c r="O693" s="27" t="s">
        <v>261</v>
      </c>
      <c r="P693" s="27" t="s">
        <v>261</v>
      </c>
      <c r="Q693" s="27" t="s">
        <v>324</v>
      </c>
      <c r="R693" s="28">
        <v>44586</v>
      </c>
      <c r="S693" s="28">
        <v>44586</v>
      </c>
      <c r="T693" s="27" t="s">
        <v>263</v>
      </c>
      <c r="U693" s="27" t="s">
        <v>261</v>
      </c>
      <c r="V693" s="28" t="s">
        <v>262</v>
      </c>
      <c r="W693" s="27" t="s">
        <v>261</v>
      </c>
      <c r="X693" s="28" t="s">
        <v>262</v>
      </c>
      <c r="Y693" s="27" t="s">
        <v>263</v>
      </c>
      <c r="Z693" s="28">
        <v>44789</v>
      </c>
      <c r="AA693" s="27" t="s">
        <v>264</v>
      </c>
      <c r="AB693" s="27" t="s">
        <v>265</v>
      </c>
      <c r="AC693" s="27" t="s">
        <v>2370</v>
      </c>
      <c r="AD693" s="27" t="s">
        <v>267</v>
      </c>
      <c r="AE693" s="27" t="s">
        <v>326</v>
      </c>
      <c r="AF693" s="27" t="s">
        <v>327</v>
      </c>
      <c r="AG693" s="29">
        <v>1200</v>
      </c>
      <c r="AH693" s="27" t="s">
        <v>263</v>
      </c>
      <c r="AI693" s="27">
        <v>44705</v>
      </c>
      <c r="AJ693" s="28">
        <v>44705</v>
      </c>
      <c r="AK693" s="27" t="s">
        <v>264</v>
      </c>
      <c r="AL693" s="27" t="s">
        <v>269</v>
      </c>
      <c r="AM693" s="27" t="s">
        <v>265</v>
      </c>
      <c r="AN693" s="27" t="s">
        <v>270</v>
      </c>
      <c r="AO693" s="27" t="s">
        <v>261</v>
      </c>
      <c r="AP693" s="27" t="s">
        <v>261</v>
      </c>
      <c r="AQ693" s="28" t="s">
        <v>262</v>
      </c>
      <c r="AR693" s="27" t="s">
        <v>261</v>
      </c>
      <c r="AS693" s="28" t="s">
        <v>262</v>
      </c>
      <c r="AT693" s="27" t="s">
        <v>261</v>
      </c>
      <c r="AU693" s="28" t="s">
        <v>262</v>
      </c>
      <c r="AV693" s="27" t="s">
        <v>261</v>
      </c>
      <c r="AW693" s="28" t="s">
        <v>262</v>
      </c>
      <c r="AX693" s="27" t="s">
        <v>261</v>
      </c>
      <c r="AY693" s="28" t="s">
        <v>262</v>
      </c>
      <c r="AZ693" s="27" t="s">
        <v>262</v>
      </c>
      <c r="BA693" s="27" t="s">
        <v>262</v>
      </c>
      <c r="BB693" s="27" t="s">
        <v>261</v>
      </c>
      <c r="BC693" s="28" t="s">
        <v>262</v>
      </c>
      <c r="BD693" s="27" t="s">
        <v>261</v>
      </c>
      <c r="BE693" s="30" t="s">
        <v>262</v>
      </c>
      <c r="BF693" t="s">
        <v>207</v>
      </c>
      <c r="BG693" t="s">
        <v>509</v>
      </c>
      <c r="BH693" t="s">
        <v>208</v>
      </c>
      <c r="BI693" t="s">
        <v>301</v>
      </c>
      <c r="BJ693" t="s">
        <v>210</v>
      </c>
      <c r="BK693" t="s">
        <v>211</v>
      </c>
      <c r="BL693" t="s">
        <v>212</v>
      </c>
      <c r="BM693" t="s">
        <v>2011</v>
      </c>
      <c r="BN693" t="s">
        <v>214</v>
      </c>
      <c r="BO693" t="s">
        <v>542</v>
      </c>
      <c r="BP693" t="s">
        <v>277</v>
      </c>
      <c r="BQ693" t="s">
        <v>332</v>
      </c>
      <c r="BV693" t="s">
        <v>214</v>
      </c>
      <c r="CG693" t="s">
        <v>214</v>
      </c>
      <c r="CH693" t="s">
        <v>859</v>
      </c>
      <c r="CI693" t="s">
        <v>335</v>
      </c>
      <c r="CJ693" t="s">
        <v>3742</v>
      </c>
      <c r="CL693" t="s">
        <v>282</v>
      </c>
      <c r="CN693" t="s">
        <v>498</v>
      </c>
      <c r="CO693" t="s">
        <v>3743</v>
      </c>
      <c r="CP693" t="s">
        <v>284</v>
      </c>
      <c r="CQ693" t="s">
        <v>545</v>
      </c>
      <c r="CR693" t="s">
        <v>226</v>
      </c>
      <c r="CT693" t="s">
        <v>219</v>
      </c>
      <c r="CV693" t="s">
        <v>227</v>
      </c>
      <c r="CX693" t="s">
        <v>353</v>
      </c>
      <c r="CZ693" t="s">
        <v>214</v>
      </c>
      <c r="DB693" t="s">
        <v>229</v>
      </c>
      <c r="DC693" t="s">
        <v>229</v>
      </c>
      <c r="DD693" t="s">
        <v>214</v>
      </c>
      <c r="DE693" t="s">
        <v>546</v>
      </c>
      <c r="DI693" t="s">
        <v>232</v>
      </c>
      <c r="DK693" t="s">
        <v>233</v>
      </c>
      <c r="DM693" t="s">
        <v>219</v>
      </c>
      <c r="DO693" t="s">
        <v>234</v>
      </c>
      <c r="DP693" t="s">
        <v>399</v>
      </c>
      <c r="DT693" t="s">
        <v>214</v>
      </c>
      <c r="DV693" t="s">
        <v>236</v>
      </c>
      <c r="DX693" t="s">
        <v>233</v>
      </c>
      <c r="DZ693" t="s">
        <v>238</v>
      </c>
      <c r="EA693" t="s">
        <v>372</v>
      </c>
      <c r="EC693" t="s">
        <v>242</v>
      </c>
      <c r="EE693" t="s">
        <v>214</v>
      </c>
      <c r="EG693" t="s">
        <v>214</v>
      </c>
      <c r="EK693" t="s">
        <v>242</v>
      </c>
      <c r="EM693" t="s">
        <v>486</v>
      </c>
      <c r="EO693" t="s">
        <v>486</v>
      </c>
      <c r="EQ693" t="s">
        <v>214</v>
      </c>
      <c r="ER693" t="s">
        <v>241</v>
      </c>
      <c r="ES693" t="s">
        <v>242</v>
      </c>
      <c r="ET693" t="s">
        <v>241</v>
      </c>
      <c r="EU693" t="s">
        <v>233</v>
      </c>
      <c r="EV693" t="s">
        <v>241</v>
      </c>
      <c r="EW693" t="s">
        <v>310</v>
      </c>
      <c r="EX693" t="s">
        <v>241</v>
      </c>
      <c r="EY693" t="s">
        <v>237</v>
      </c>
      <c r="EZ693" t="s">
        <v>241</v>
      </c>
      <c r="FA693" t="s">
        <v>241</v>
      </c>
      <c r="FB693" t="s">
        <v>241</v>
      </c>
      <c r="FC693" t="s">
        <v>237</v>
      </c>
      <c r="FD693" t="s">
        <v>241</v>
      </c>
      <c r="FE693" t="s">
        <v>250</v>
      </c>
      <c r="FF693" t="s">
        <v>241</v>
      </c>
      <c r="FG693" t="s">
        <v>239</v>
      </c>
      <c r="FH693" t="s">
        <v>241</v>
      </c>
      <c r="FI693" t="s">
        <v>219</v>
      </c>
      <c r="FJ693" t="s">
        <v>241</v>
      </c>
      <c r="FK693" t="s">
        <v>214</v>
      </c>
      <c r="FL693" t="s">
        <v>241</v>
      </c>
      <c r="FM693" t="s">
        <v>292</v>
      </c>
      <c r="FN693" t="s">
        <v>241</v>
      </c>
      <c r="FO693" t="s">
        <v>219</v>
      </c>
      <c r="FP693" t="s">
        <v>241</v>
      </c>
      <c r="FQ693" t="s">
        <v>241</v>
      </c>
      <c r="FR693" t="s">
        <v>241</v>
      </c>
      <c r="FS693" t="s">
        <v>241</v>
      </c>
      <c r="FT693" t="s">
        <v>241</v>
      </c>
      <c r="FU693" t="s">
        <v>219</v>
      </c>
      <c r="FV693" t="s">
        <v>241</v>
      </c>
      <c r="FW693" t="s">
        <v>241</v>
      </c>
      <c r="FX693" t="s">
        <v>241</v>
      </c>
      <c r="FY693" t="s">
        <v>241</v>
      </c>
      <c r="FZ693" t="s">
        <v>341</v>
      </c>
      <c r="GA693" t="s">
        <v>241</v>
      </c>
      <c r="GB693" t="s">
        <v>227</v>
      </c>
      <c r="GC693" t="s">
        <v>241</v>
      </c>
      <c r="GD693" t="s">
        <v>293</v>
      </c>
      <c r="GE693" t="s">
        <v>241</v>
      </c>
      <c r="GF693" t="s">
        <v>241</v>
      </c>
      <c r="GG693" t="s">
        <v>244</v>
      </c>
      <c r="GH693" t="s">
        <v>241</v>
      </c>
      <c r="GI693" t="s">
        <v>241</v>
      </c>
      <c r="GJ693" t="s">
        <v>227</v>
      </c>
      <c r="GK693" t="s">
        <v>241</v>
      </c>
      <c r="GL693" t="s">
        <v>227</v>
      </c>
      <c r="GM693" t="s">
        <v>241</v>
      </c>
      <c r="GN693" t="s">
        <v>219</v>
      </c>
      <c r="GO693" t="s">
        <v>241</v>
      </c>
      <c r="GP693" t="s">
        <v>294</v>
      </c>
      <c r="GQ693" t="s">
        <v>241</v>
      </c>
      <c r="GR693" t="s">
        <v>342</v>
      </c>
      <c r="GS693" t="s">
        <v>214</v>
      </c>
      <c r="GT693" t="s">
        <v>241</v>
      </c>
      <c r="GU693" t="s">
        <v>241</v>
      </c>
      <c r="GV693" t="s">
        <v>241</v>
      </c>
      <c r="GW693" t="s">
        <v>253</v>
      </c>
      <c r="GX693" t="s">
        <v>297</v>
      </c>
      <c r="GY693" t="s">
        <v>491</v>
      </c>
      <c r="GZ693" t="s">
        <v>241</v>
      </c>
      <c r="HA693" t="s">
        <v>298</v>
      </c>
      <c r="HB693" t="s">
        <v>241</v>
      </c>
      <c r="HC693" t="s">
        <v>241</v>
      </c>
      <c r="HD693" t="s">
        <v>241</v>
      </c>
      <c r="HE693" t="s">
        <v>241</v>
      </c>
      <c r="HF693" t="s">
        <v>241</v>
      </c>
      <c r="HG693" t="s">
        <v>241</v>
      </c>
      <c r="HH693" t="s">
        <v>241</v>
      </c>
      <c r="HI693" t="s">
        <v>241</v>
      </c>
      <c r="HJ693" t="s">
        <v>214</v>
      </c>
      <c r="HK693" t="s">
        <v>3744</v>
      </c>
      <c r="HL693" s="12"/>
      <c r="HM693">
        <v>0.75</v>
      </c>
      <c r="HN693">
        <v>1</v>
      </c>
      <c r="HO693">
        <v>1</v>
      </c>
      <c r="HP693">
        <v>1</v>
      </c>
      <c r="HQ693">
        <v>1</v>
      </c>
      <c r="HR693">
        <v>0.5</v>
      </c>
      <c r="HS693">
        <v>1</v>
      </c>
      <c r="HT693">
        <v>1</v>
      </c>
      <c r="HU693">
        <v>0</v>
      </c>
      <c r="HV693">
        <v>0.75</v>
      </c>
      <c r="HW693">
        <v>0.75</v>
      </c>
      <c r="HX693">
        <v>0.75</v>
      </c>
      <c r="HY693">
        <v>1</v>
      </c>
      <c r="HZ693">
        <v>0.75</v>
      </c>
      <c r="IA693" s="4">
        <v>1</v>
      </c>
      <c r="IB693">
        <v>0.75</v>
      </c>
      <c r="IC693">
        <v>0.75</v>
      </c>
      <c r="ID693">
        <v>0.75</v>
      </c>
      <c r="IE693">
        <v>0.75</v>
      </c>
      <c r="IG693">
        <v>0.75</v>
      </c>
      <c r="IH693">
        <v>0.5</v>
      </c>
      <c r="II693">
        <v>1</v>
      </c>
      <c r="IJ693">
        <v>1</v>
      </c>
      <c r="IK693">
        <v>1</v>
      </c>
      <c r="IL693">
        <v>1</v>
      </c>
      <c r="IM693">
        <v>1</v>
      </c>
      <c r="IN693">
        <v>1</v>
      </c>
      <c r="IO693">
        <v>1</v>
      </c>
      <c r="IQ693">
        <v>1</v>
      </c>
      <c r="IS693">
        <f t="shared" si="575"/>
        <v>0.11249999999999999</v>
      </c>
      <c r="IT693">
        <f t="shared" si="576"/>
        <v>0.12</v>
      </c>
      <c r="IU693">
        <f t="shared" si="577"/>
        <v>0.08</v>
      </c>
      <c r="IV693">
        <f t="shared" si="578"/>
        <v>0.1</v>
      </c>
      <c r="IW693">
        <f t="shared" si="579"/>
        <v>0.08</v>
      </c>
      <c r="IX693">
        <f t="shared" si="580"/>
        <v>6.5000000000000002E-2</v>
      </c>
      <c r="IY693">
        <f t="shared" si="581"/>
        <v>0.1</v>
      </c>
      <c r="IZ693">
        <f t="shared" si="582"/>
        <v>0.11</v>
      </c>
      <c r="JA693">
        <f t="shared" si="583"/>
        <v>0</v>
      </c>
      <c r="JB693">
        <f t="shared" si="584"/>
        <v>7.5000000000000011E-2</v>
      </c>
      <c r="JC693">
        <f t="shared" si="585"/>
        <v>0.09</v>
      </c>
      <c r="JD693">
        <f t="shared" si="586"/>
        <v>8.2500000000000004E-2</v>
      </c>
      <c r="JE693">
        <f t="shared" si="587"/>
        <v>7.0000000000000007E-2</v>
      </c>
      <c r="JF693">
        <f t="shared" si="588"/>
        <v>0.09</v>
      </c>
      <c r="JG693" s="5">
        <f t="shared" si="589"/>
        <v>0.05</v>
      </c>
      <c r="JH693">
        <f t="shared" si="590"/>
        <v>0</v>
      </c>
      <c r="JI693">
        <f t="shared" si="590"/>
        <v>0</v>
      </c>
      <c r="JJ693">
        <f t="shared" si="591"/>
        <v>0.15000000000000002</v>
      </c>
      <c r="JK693">
        <f t="shared" si="592"/>
        <v>0.11249999999999999</v>
      </c>
      <c r="JL693" s="6">
        <f t="shared" si="593"/>
        <v>0.06</v>
      </c>
      <c r="JM693">
        <f t="shared" si="594"/>
        <v>0.09</v>
      </c>
      <c r="JN693">
        <f t="shared" si="595"/>
        <v>2.5000000000000001E-2</v>
      </c>
      <c r="JO693">
        <f t="shared" si="596"/>
        <v>0.15</v>
      </c>
      <c r="JP693">
        <f t="shared" si="597"/>
        <v>0.1</v>
      </c>
      <c r="JQ693">
        <f t="shared" si="598"/>
        <v>0.12</v>
      </c>
      <c r="JR693">
        <f t="shared" si="599"/>
        <v>0.11</v>
      </c>
      <c r="JS693">
        <f t="shared" si="600"/>
        <v>0.1</v>
      </c>
      <c r="JT693">
        <f t="shared" si="600"/>
        <v>0.1</v>
      </c>
      <c r="JU693">
        <f t="shared" si="601"/>
        <v>1</v>
      </c>
      <c r="JV693">
        <f t="shared" si="601"/>
        <v>0</v>
      </c>
      <c r="JW693">
        <f t="shared" si="602"/>
        <v>0.15</v>
      </c>
      <c r="JY693">
        <f t="shared" si="603"/>
        <v>3.7500000000000006E-2</v>
      </c>
      <c r="JZ693">
        <f t="shared" si="604"/>
        <v>0.08</v>
      </c>
      <c r="KA693">
        <f t="shared" si="605"/>
        <v>0.02</v>
      </c>
      <c r="KB693">
        <f t="shared" si="605"/>
        <v>0.02</v>
      </c>
      <c r="KC693">
        <f t="shared" si="606"/>
        <v>0.04</v>
      </c>
      <c r="KD693">
        <f t="shared" si="631"/>
        <v>1.4999999999999999E-2</v>
      </c>
      <c r="KE693">
        <f t="shared" si="631"/>
        <v>0.03</v>
      </c>
      <c r="KF693">
        <f t="shared" si="631"/>
        <v>0.03</v>
      </c>
      <c r="KG693">
        <f t="shared" si="630"/>
        <v>0</v>
      </c>
      <c r="KH693">
        <f t="shared" si="630"/>
        <v>2.2499999999999999E-2</v>
      </c>
      <c r="KI693">
        <f t="shared" si="630"/>
        <v>2.2499999999999999E-2</v>
      </c>
      <c r="KJ693">
        <f t="shared" si="630"/>
        <v>2.2499999999999999E-2</v>
      </c>
      <c r="KK693">
        <f t="shared" si="607"/>
        <v>0.02</v>
      </c>
      <c r="KL693">
        <f t="shared" si="608"/>
        <v>0.03</v>
      </c>
      <c r="KM693" s="5">
        <f t="shared" si="609"/>
        <v>0.05</v>
      </c>
      <c r="KN693">
        <f t="shared" si="610"/>
        <v>0</v>
      </c>
      <c r="KO693">
        <f t="shared" si="610"/>
        <v>0</v>
      </c>
      <c r="KP693">
        <f t="shared" si="611"/>
        <v>4.4999999999999998E-2</v>
      </c>
      <c r="KQ693">
        <f t="shared" si="612"/>
        <v>2.2499999999999999E-2</v>
      </c>
      <c r="KR693" s="6">
        <f t="shared" si="613"/>
        <v>0.03</v>
      </c>
      <c r="KS693">
        <f t="shared" si="614"/>
        <v>0.03</v>
      </c>
      <c r="KT693">
        <f t="shared" si="615"/>
        <v>1.4999999999999999E-2</v>
      </c>
      <c r="KU693">
        <f t="shared" si="616"/>
        <v>0.04</v>
      </c>
      <c r="KV693">
        <f t="shared" si="617"/>
        <v>0.05</v>
      </c>
      <c r="KW693">
        <f t="shared" si="618"/>
        <v>0.01</v>
      </c>
      <c r="KX693">
        <f t="shared" si="619"/>
        <v>0</v>
      </c>
      <c r="KY693">
        <f t="shared" si="620"/>
        <v>0.04</v>
      </c>
      <c r="KZ693">
        <f t="shared" si="621"/>
        <v>0.03</v>
      </c>
      <c r="LA693">
        <f t="shared" si="622"/>
        <v>1</v>
      </c>
      <c r="LB693">
        <f t="shared" si="622"/>
        <v>0</v>
      </c>
      <c r="LC693">
        <f t="shared" si="623"/>
        <v>0.1</v>
      </c>
      <c r="LE693" t="str">
        <f t="shared" si="629"/>
        <v>Niger</v>
      </c>
      <c r="LF693">
        <f t="shared" si="624"/>
        <v>0.76749999999999996</v>
      </c>
      <c r="LG693" s="6">
        <f t="shared" si="625"/>
        <v>0.78</v>
      </c>
      <c r="LH693">
        <f t="shared" si="626"/>
        <v>0.94499999999999995</v>
      </c>
      <c r="LI693" s="6">
        <f t="shared" si="627"/>
        <v>0.85250000000000026</v>
      </c>
      <c r="LJ693">
        <f t="shared" si="628"/>
        <v>1</v>
      </c>
    </row>
    <row r="694" spans="1:322" x14ac:dyDescent="0.35">
      <c r="A694" s="8">
        <v>44873</v>
      </c>
      <c r="B694" t="s">
        <v>3745</v>
      </c>
      <c r="D694" s="24" t="s">
        <v>321</v>
      </c>
      <c r="E694" s="24" t="s">
        <v>321</v>
      </c>
      <c r="F694" s="24">
        <v>42</v>
      </c>
      <c r="G694" s="24" t="s">
        <v>1096</v>
      </c>
      <c r="H694" s="24" t="s">
        <v>1818</v>
      </c>
      <c r="I694" s="24" t="s">
        <v>1097</v>
      </c>
      <c r="J694" s="24" t="s">
        <v>207</v>
      </c>
      <c r="K694" s="25">
        <v>44586</v>
      </c>
      <c r="L694" s="25">
        <v>44586</v>
      </c>
      <c r="M694" s="25">
        <v>44638</v>
      </c>
      <c r="N694" s="24" t="s">
        <v>261</v>
      </c>
      <c r="O694" s="24" t="s">
        <v>261</v>
      </c>
      <c r="P694" s="24" t="s">
        <v>261</v>
      </c>
      <c r="Q694" s="24" t="s">
        <v>262</v>
      </c>
      <c r="R694" s="25" t="s">
        <v>262</v>
      </c>
      <c r="S694" s="25" t="s">
        <v>262</v>
      </c>
      <c r="T694" s="24" t="s">
        <v>263</v>
      </c>
      <c r="U694" s="24" t="s">
        <v>261</v>
      </c>
      <c r="V694" s="25" t="s">
        <v>262</v>
      </c>
      <c r="W694" s="24" t="s">
        <v>261</v>
      </c>
      <c r="X694" s="25" t="s">
        <v>262</v>
      </c>
      <c r="Y694" s="24" t="s">
        <v>263</v>
      </c>
      <c r="Z694" s="25">
        <v>44796</v>
      </c>
      <c r="AA694" s="24" t="s">
        <v>264</v>
      </c>
      <c r="AB694" s="24" t="s">
        <v>265</v>
      </c>
      <c r="AC694" s="24" t="s">
        <v>3211</v>
      </c>
      <c r="AD694" s="24" t="s">
        <v>267</v>
      </c>
      <c r="AE694" s="24" t="s">
        <v>262</v>
      </c>
      <c r="AF694" s="24" t="s">
        <v>262</v>
      </c>
      <c r="AG694" s="31" t="s">
        <v>262</v>
      </c>
      <c r="AH694" s="24" t="s">
        <v>263</v>
      </c>
      <c r="AI694" s="24">
        <v>44719</v>
      </c>
      <c r="AJ694" s="25">
        <v>44723</v>
      </c>
      <c r="AK694" s="24" t="s">
        <v>264</v>
      </c>
      <c r="AL694" s="24" t="s">
        <v>994</v>
      </c>
      <c r="AM694" s="24" t="s">
        <v>265</v>
      </c>
      <c r="AN694" s="24" t="s">
        <v>270</v>
      </c>
      <c r="AO694" s="24" t="s">
        <v>261</v>
      </c>
      <c r="AP694" s="24" t="s">
        <v>261</v>
      </c>
      <c r="AQ694" s="25" t="s">
        <v>262</v>
      </c>
      <c r="AR694" s="24" t="s">
        <v>261</v>
      </c>
      <c r="AS694" s="25" t="s">
        <v>262</v>
      </c>
      <c r="AT694" s="24" t="s">
        <v>261</v>
      </c>
      <c r="AU694" s="25" t="s">
        <v>262</v>
      </c>
      <c r="AV694" s="24" t="s">
        <v>261</v>
      </c>
      <c r="AW694" s="25" t="s">
        <v>262</v>
      </c>
      <c r="AX694" s="24" t="s">
        <v>261</v>
      </c>
      <c r="AY694" s="25" t="s">
        <v>262</v>
      </c>
      <c r="AZ694" s="27" t="s">
        <v>262</v>
      </c>
      <c r="BA694" s="27" t="s">
        <v>262</v>
      </c>
      <c r="BB694" s="24" t="s">
        <v>261</v>
      </c>
      <c r="BC694" s="25" t="s">
        <v>262</v>
      </c>
      <c r="BD694" s="24" t="s">
        <v>261</v>
      </c>
      <c r="BE694" s="26" t="s">
        <v>262</v>
      </c>
      <c r="BF694" t="s">
        <v>207</v>
      </c>
      <c r="BG694" t="s">
        <v>509</v>
      </c>
      <c r="BH694" t="s">
        <v>208</v>
      </c>
      <c r="BI694" t="s">
        <v>792</v>
      </c>
      <c r="BJ694" t="s">
        <v>210</v>
      </c>
      <c r="BK694" t="s">
        <v>274</v>
      </c>
      <c r="BL694" t="s">
        <v>212</v>
      </c>
      <c r="BM694" t="s">
        <v>3303</v>
      </c>
      <c r="BN694" t="s">
        <v>214</v>
      </c>
      <c r="BO694" t="s">
        <v>276</v>
      </c>
      <c r="BP694" t="s">
        <v>219</v>
      </c>
      <c r="BQ694" t="s">
        <v>216</v>
      </c>
      <c r="BR694" t="s">
        <v>3304</v>
      </c>
      <c r="BS694" t="s">
        <v>3213</v>
      </c>
      <c r="BT694" t="s">
        <v>3266</v>
      </c>
      <c r="BU694" t="s">
        <v>3304</v>
      </c>
      <c r="BV694" t="s">
        <v>214</v>
      </c>
      <c r="CC694" t="s">
        <v>214</v>
      </c>
      <c r="CG694" t="s">
        <v>219</v>
      </c>
      <c r="CI694" t="s">
        <v>220</v>
      </c>
      <c r="CJ694" t="s">
        <v>3746</v>
      </c>
      <c r="CK694" t="s">
        <v>220</v>
      </c>
      <c r="CL694" t="s">
        <v>282</v>
      </c>
      <c r="CN694" t="s">
        <v>306</v>
      </c>
      <c r="CP694" t="s">
        <v>284</v>
      </c>
      <c r="CQ694" t="s">
        <v>224</v>
      </c>
      <c r="CR694" t="s">
        <v>250</v>
      </c>
      <c r="CS694" t="s">
        <v>244</v>
      </c>
      <c r="CT694" t="s">
        <v>214</v>
      </c>
      <c r="CU694" t="s">
        <v>214</v>
      </c>
      <c r="CV694" t="s">
        <v>250</v>
      </c>
      <c r="CW694" t="s">
        <v>244</v>
      </c>
      <c r="CX694" t="s">
        <v>450</v>
      </c>
      <c r="CY694" t="s">
        <v>450</v>
      </c>
      <c r="CZ694" t="s">
        <v>214</v>
      </c>
      <c r="DA694" t="s">
        <v>219</v>
      </c>
      <c r="DB694" t="s">
        <v>229</v>
      </c>
      <c r="DC694" t="s">
        <v>230</v>
      </c>
      <c r="DD694" t="s">
        <v>219</v>
      </c>
      <c r="DG694" t="s">
        <v>546</v>
      </c>
      <c r="DI694" t="s">
        <v>338</v>
      </c>
      <c r="DK694" t="s">
        <v>242</v>
      </c>
      <c r="DL694" t="s">
        <v>242</v>
      </c>
      <c r="DM694" t="s">
        <v>219</v>
      </c>
      <c r="DN694" t="s">
        <v>214</v>
      </c>
      <c r="DO694" t="s">
        <v>288</v>
      </c>
      <c r="DP694" t="s">
        <v>399</v>
      </c>
      <c r="DR694" t="s">
        <v>399</v>
      </c>
      <c r="DT694" t="s">
        <v>214</v>
      </c>
      <c r="DU694" t="s">
        <v>214</v>
      </c>
      <c r="DV694" t="s">
        <v>236</v>
      </c>
      <c r="DX694" t="s">
        <v>242</v>
      </c>
      <c r="DY694" t="s">
        <v>242</v>
      </c>
      <c r="DZ694" t="s">
        <v>238</v>
      </c>
      <c r="EA694" t="s">
        <v>242</v>
      </c>
      <c r="EB694" t="s">
        <v>242</v>
      </c>
      <c r="EC694" t="s">
        <v>242</v>
      </c>
      <c r="ED694" t="s">
        <v>242</v>
      </c>
      <c r="EE694" t="s">
        <v>214</v>
      </c>
      <c r="EF694" t="s">
        <v>214</v>
      </c>
      <c r="EG694" t="s">
        <v>219</v>
      </c>
      <c r="EH694" t="s">
        <v>3747</v>
      </c>
      <c r="EI694" t="s">
        <v>219</v>
      </c>
      <c r="EJ694" t="s">
        <v>3747</v>
      </c>
      <c r="EK694" t="s">
        <v>242</v>
      </c>
      <c r="EL694" t="s">
        <v>242</v>
      </c>
      <c r="EM694" t="s">
        <v>240</v>
      </c>
      <c r="EN694" t="s">
        <v>240</v>
      </c>
      <c r="EO694" t="s">
        <v>240</v>
      </c>
      <c r="EP694" t="s">
        <v>240</v>
      </c>
      <c r="EQ694" t="s">
        <v>214</v>
      </c>
      <c r="ER694" t="s">
        <v>214</v>
      </c>
      <c r="ES694" t="s">
        <v>237</v>
      </c>
      <c r="ET694" t="s">
        <v>237</v>
      </c>
      <c r="EU694" t="s">
        <v>242</v>
      </c>
      <c r="EV694" t="s">
        <v>242</v>
      </c>
      <c r="EW694" t="s">
        <v>310</v>
      </c>
      <c r="EX694" t="s">
        <v>310</v>
      </c>
      <c r="EY694" t="s">
        <v>242</v>
      </c>
      <c r="EZ694" t="s">
        <v>241</v>
      </c>
      <c r="FA694" t="s">
        <v>241</v>
      </c>
      <c r="FB694" t="s">
        <v>242</v>
      </c>
      <c r="FC694" t="s">
        <v>242</v>
      </c>
      <c r="FD694" t="s">
        <v>242</v>
      </c>
      <c r="FE694" t="s">
        <v>250</v>
      </c>
      <c r="FF694" t="s">
        <v>250</v>
      </c>
      <c r="FG694" t="s">
        <v>242</v>
      </c>
      <c r="FH694" t="s">
        <v>242</v>
      </c>
      <c r="FI694" t="s">
        <v>214</v>
      </c>
      <c r="FJ694" t="s">
        <v>214</v>
      </c>
      <c r="FK694" t="s">
        <v>214</v>
      </c>
      <c r="FL694" t="s">
        <v>214</v>
      </c>
      <c r="FM694" t="s">
        <v>292</v>
      </c>
      <c r="FN694" t="s">
        <v>292</v>
      </c>
      <c r="FO694" t="s">
        <v>219</v>
      </c>
      <c r="FP694" t="s">
        <v>219</v>
      </c>
      <c r="FQ694" t="s">
        <v>241</v>
      </c>
      <c r="FR694" t="s">
        <v>241</v>
      </c>
      <c r="FS694" t="s">
        <v>241</v>
      </c>
      <c r="FT694" t="s">
        <v>241</v>
      </c>
      <c r="FU694" t="s">
        <v>219</v>
      </c>
      <c r="FV694" t="s">
        <v>241</v>
      </c>
      <c r="FW694" t="s">
        <v>241</v>
      </c>
      <c r="FX694" t="s">
        <v>241</v>
      </c>
      <c r="FY694" t="s">
        <v>241</v>
      </c>
      <c r="FZ694" t="s">
        <v>248</v>
      </c>
      <c r="GA694" t="s">
        <v>248</v>
      </c>
      <c r="GB694" t="s">
        <v>227</v>
      </c>
      <c r="GC694" t="s">
        <v>227</v>
      </c>
      <c r="GD694" t="s">
        <v>293</v>
      </c>
      <c r="GE694" t="s">
        <v>241</v>
      </c>
      <c r="GF694" t="s">
        <v>293</v>
      </c>
      <c r="GG694" t="s">
        <v>244</v>
      </c>
      <c r="GH694" t="s">
        <v>241</v>
      </c>
      <c r="GI694" t="s">
        <v>244</v>
      </c>
      <c r="GJ694" t="s">
        <v>244</v>
      </c>
      <c r="GK694" t="s">
        <v>244</v>
      </c>
      <c r="GL694" t="s">
        <v>227</v>
      </c>
      <c r="GM694" t="s">
        <v>227</v>
      </c>
      <c r="GN694" t="s">
        <v>219</v>
      </c>
      <c r="GO694" t="s">
        <v>219</v>
      </c>
      <c r="GP694" t="s">
        <v>294</v>
      </c>
      <c r="GQ694" t="s">
        <v>294</v>
      </c>
      <c r="GR694" t="s">
        <v>295</v>
      </c>
      <c r="GS694" t="s">
        <v>214</v>
      </c>
      <c r="GT694" t="s">
        <v>241</v>
      </c>
      <c r="GU694" t="s">
        <v>214</v>
      </c>
      <c r="GV694" t="s">
        <v>241</v>
      </c>
      <c r="GW694" t="s">
        <v>297</v>
      </c>
      <c r="GX694" t="s">
        <v>297</v>
      </c>
      <c r="GY694" t="s">
        <v>491</v>
      </c>
      <c r="GZ694" t="s">
        <v>241</v>
      </c>
      <c r="HA694" t="s">
        <v>298</v>
      </c>
      <c r="HB694" t="s">
        <v>241</v>
      </c>
      <c r="HC694" t="s">
        <v>315</v>
      </c>
      <c r="HD694" t="s">
        <v>517</v>
      </c>
      <c r="HE694" t="s">
        <v>317</v>
      </c>
      <c r="HF694" t="s">
        <v>3748</v>
      </c>
      <c r="HG694" t="s">
        <v>319</v>
      </c>
      <c r="HH694" t="s">
        <v>299</v>
      </c>
      <c r="HI694" t="s">
        <v>241</v>
      </c>
      <c r="HJ694" t="s">
        <v>214</v>
      </c>
      <c r="HK694" t="s">
        <v>3749</v>
      </c>
      <c r="HL694" s="12"/>
      <c r="HM694">
        <v>0.25</v>
      </c>
      <c r="HN694">
        <v>0.5</v>
      </c>
      <c r="HO694">
        <v>1</v>
      </c>
      <c r="HP694">
        <v>0.5</v>
      </c>
      <c r="HQ694">
        <v>0</v>
      </c>
      <c r="HR694">
        <v>0.75</v>
      </c>
      <c r="HS694">
        <v>0</v>
      </c>
      <c r="HT694">
        <v>1</v>
      </c>
      <c r="HU694">
        <v>0</v>
      </c>
      <c r="HV694">
        <v>0.75</v>
      </c>
      <c r="HW694">
        <v>0.75</v>
      </c>
      <c r="HX694">
        <v>0.75</v>
      </c>
      <c r="HY694">
        <v>0</v>
      </c>
      <c r="HZ694">
        <v>0.75</v>
      </c>
      <c r="IA694" s="4">
        <v>1</v>
      </c>
      <c r="IB694">
        <v>0.5</v>
      </c>
      <c r="IC694">
        <v>0.75</v>
      </c>
      <c r="ID694">
        <v>0.75</v>
      </c>
      <c r="IE694">
        <v>0.75</v>
      </c>
      <c r="IG694">
        <v>0.5</v>
      </c>
      <c r="IH694">
        <v>0.75</v>
      </c>
      <c r="II694">
        <v>1</v>
      </c>
      <c r="IJ694">
        <v>0.75</v>
      </c>
      <c r="IK694">
        <v>1</v>
      </c>
      <c r="IL694">
        <v>1</v>
      </c>
      <c r="IM694">
        <v>0.75</v>
      </c>
      <c r="IN694">
        <v>1</v>
      </c>
      <c r="IO694">
        <v>1</v>
      </c>
      <c r="IQ694">
        <v>0</v>
      </c>
      <c r="IS694">
        <f t="shared" si="575"/>
        <v>3.7499999999999999E-2</v>
      </c>
      <c r="IT694">
        <f t="shared" si="576"/>
        <v>0.06</v>
      </c>
      <c r="IU694">
        <f t="shared" si="577"/>
        <v>0.08</v>
      </c>
      <c r="IV694">
        <f t="shared" si="578"/>
        <v>0.05</v>
      </c>
      <c r="IW694">
        <f t="shared" si="579"/>
        <v>0</v>
      </c>
      <c r="IX694">
        <f t="shared" si="580"/>
        <v>9.7500000000000003E-2</v>
      </c>
      <c r="IY694">
        <f t="shared" si="581"/>
        <v>0</v>
      </c>
      <c r="IZ694">
        <f t="shared" si="582"/>
        <v>0.11</v>
      </c>
      <c r="JA694">
        <f t="shared" si="583"/>
        <v>0</v>
      </c>
      <c r="JB694">
        <f t="shared" si="584"/>
        <v>7.5000000000000011E-2</v>
      </c>
      <c r="JC694">
        <f t="shared" si="585"/>
        <v>0.09</v>
      </c>
      <c r="JD694">
        <f t="shared" si="586"/>
        <v>8.2500000000000004E-2</v>
      </c>
      <c r="JE694">
        <f t="shared" si="587"/>
        <v>0</v>
      </c>
      <c r="JF694">
        <f t="shared" si="588"/>
        <v>0.09</v>
      </c>
      <c r="JG694" s="5">
        <f t="shared" si="589"/>
        <v>0.05</v>
      </c>
      <c r="JH694">
        <f t="shared" si="590"/>
        <v>0</v>
      </c>
      <c r="JI694">
        <f t="shared" si="590"/>
        <v>0</v>
      </c>
      <c r="JJ694">
        <f t="shared" si="591"/>
        <v>0.15000000000000002</v>
      </c>
      <c r="JK694">
        <f t="shared" si="592"/>
        <v>0.11249999999999999</v>
      </c>
      <c r="JL694" s="6">
        <f t="shared" si="593"/>
        <v>5.6666666666666671E-2</v>
      </c>
      <c r="JM694">
        <f t="shared" si="594"/>
        <v>0.06</v>
      </c>
      <c r="JN694">
        <f t="shared" si="595"/>
        <v>3.7500000000000006E-2</v>
      </c>
      <c r="JO694">
        <f t="shared" si="596"/>
        <v>0.15</v>
      </c>
      <c r="JP694">
        <f t="shared" si="597"/>
        <v>7.5000000000000011E-2</v>
      </c>
      <c r="JQ694">
        <f t="shared" si="598"/>
        <v>0.12</v>
      </c>
      <c r="JR694">
        <f t="shared" si="599"/>
        <v>0.11</v>
      </c>
      <c r="JS694">
        <f t="shared" si="600"/>
        <v>7.5000000000000011E-2</v>
      </c>
      <c r="JT694">
        <f t="shared" si="600"/>
        <v>0.1</v>
      </c>
      <c r="JU694">
        <f t="shared" si="601"/>
        <v>1</v>
      </c>
      <c r="JV694">
        <f t="shared" si="601"/>
        <v>0</v>
      </c>
      <c r="JW694">
        <f t="shared" si="602"/>
        <v>0.15</v>
      </c>
      <c r="JY694">
        <f t="shared" si="603"/>
        <v>1.2500000000000001E-2</v>
      </c>
      <c r="JZ694">
        <f t="shared" si="604"/>
        <v>0.04</v>
      </c>
      <c r="KA694">
        <f t="shared" si="605"/>
        <v>0.02</v>
      </c>
      <c r="KB694">
        <f t="shared" si="605"/>
        <v>0.01</v>
      </c>
      <c r="KC694">
        <f t="shared" si="606"/>
        <v>0</v>
      </c>
      <c r="KD694">
        <f t="shared" si="631"/>
        <v>2.2499999999999999E-2</v>
      </c>
      <c r="KE694">
        <f t="shared" si="631"/>
        <v>0</v>
      </c>
      <c r="KF694">
        <f t="shared" si="631"/>
        <v>0.03</v>
      </c>
      <c r="KG694">
        <f t="shared" si="630"/>
        <v>0</v>
      </c>
      <c r="KH694">
        <f t="shared" si="630"/>
        <v>2.2499999999999999E-2</v>
      </c>
      <c r="KI694">
        <f t="shared" si="630"/>
        <v>2.2499999999999999E-2</v>
      </c>
      <c r="KJ694">
        <f t="shared" si="630"/>
        <v>2.2499999999999999E-2</v>
      </c>
      <c r="KK694">
        <f t="shared" si="607"/>
        <v>0</v>
      </c>
      <c r="KL694">
        <f t="shared" si="608"/>
        <v>0.03</v>
      </c>
      <c r="KM694" s="5">
        <f t="shared" si="609"/>
        <v>0.05</v>
      </c>
      <c r="KN694">
        <f t="shared" si="610"/>
        <v>0</v>
      </c>
      <c r="KO694">
        <f t="shared" si="610"/>
        <v>0</v>
      </c>
      <c r="KP694">
        <f t="shared" si="611"/>
        <v>4.4999999999999998E-2</v>
      </c>
      <c r="KQ694">
        <f t="shared" si="612"/>
        <v>2.2499999999999999E-2</v>
      </c>
      <c r="KR694" s="6">
        <f t="shared" si="613"/>
        <v>2.8333333333333335E-2</v>
      </c>
      <c r="KS694">
        <f t="shared" si="614"/>
        <v>0.02</v>
      </c>
      <c r="KT694">
        <f t="shared" si="615"/>
        <v>2.2499999999999999E-2</v>
      </c>
      <c r="KU694">
        <f t="shared" si="616"/>
        <v>0.04</v>
      </c>
      <c r="KV694">
        <f t="shared" si="617"/>
        <v>3.7500000000000006E-2</v>
      </c>
      <c r="KW694">
        <f t="shared" si="618"/>
        <v>0.01</v>
      </c>
      <c r="KX694">
        <f t="shared" si="619"/>
        <v>0</v>
      </c>
      <c r="KY694">
        <f t="shared" si="620"/>
        <v>0.03</v>
      </c>
      <c r="KZ694">
        <f t="shared" si="621"/>
        <v>0.03</v>
      </c>
      <c r="LA694">
        <f t="shared" si="622"/>
        <v>1</v>
      </c>
      <c r="LB694">
        <f t="shared" si="622"/>
        <v>0</v>
      </c>
      <c r="LC694">
        <f t="shared" si="623"/>
        <v>0.1</v>
      </c>
      <c r="LE694" t="str">
        <f t="shared" si="629"/>
        <v>Niger</v>
      </c>
      <c r="LF694">
        <f t="shared" si="624"/>
        <v>0.43499999999999994</v>
      </c>
      <c r="LG694" s="6">
        <f t="shared" si="625"/>
        <v>0.70666666666666678</v>
      </c>
      <c r="LH694">
        <f t="shared" si="626"/>
        <v>0.87749999999999995</v>
      </c>
      <c r="LI694" s="6">
        <f t="shared" si="627"/>
        <v>0.66833333333333333</v>
      </c>
      <c r="LJ694">
        <f t="shared" si="628"/>
        <v>0</v>
      </c>
    </row>
    <row r="695" spans="1:322" x14ac:dyDescent="0.35">
      <c r="A695" s="8">
        <v>44874</v>
      </c>
      <c r="B695" t="s">
        <v>3750</v>
      </c>
      <c r="D695" s="27" t="s">
        <v>321</v>
      </c>
      <c r="E695" s="27" t="s">
        <v>321</v>
      </c>
      <c r="F695" s="27">
        <v>30</v>
      </c>
      <c r="G695" s="27" t="s">
        <v>1096</v>
      </c>
      <c r="H695" s="27" t="s">
        <v>1818</v>
      </c>
      <c r="I695" s="27" t="s">
        <v>1097</v>
      </c>
      <c r="J695" s="27" t="s">
        <v>207</v>
      </c>
      <c r="K695" s="28">
        <v>44588</v>
      </c>
      <c r="L695" s="28">
        <v>44588</v>
      </c>
      <c r="M695" s="28">
        <v>44638</v>
      </c>
      <c r="N695" s="27" t="s">
        <v>261</v>
      </c>
      <c r="O695" s="27" t="s">
        <v>261</v>
      </c>
      <c r="P695" s="27" t="s">
        <v>261</v>
      </c>
      <c r="Q695" s="27" t="s">
        <v>262</v>
      </c>
      <c r="R695" s="28" t="s">
        <v>262</v>
      </c>
      <c r="S695" s="28" t="s">
        <v>262</v>
      </c>
      <c r="T695" s="27" t="s">
        <v>263</v>
      </c>
      <c r="U695" s="27" t="s">
        <v>261</v>
      </c>
      <c r="V695" s="28" t="s">
        <v>262</v>
      </c>
      <c r="W695" s="27" t="s">
        <v>261</v>
      </c>
      <c r="X695" s="28" t="s">
        <v>262</v>
      </c>
      <c r="Y695" s="27" t="s">
        <v>263</v>
      </c>
      <c r="Z695" s="28">
        <v>44985</v>
      </c>
      <c r="AA695" s="27" t="s">
        <v>264</v>
      </c>
      <c r="AB695" s="27" t="s">
        <v>265</v>
      </c>
      <c r="AC695" s="27" t="s">
        <v>3211</v>
      </c>
      <c r="AD695" s="27" t="s">
        <v>267</v>
      </c>
      <c r="AE695" s="27" t="s">
        <v>262</v>
      </c>
      <c r="AF695" s="27" t="s">
        <v>262</v>
      </c>
      <c r="AG695" s="29" t="s">
        <v>262</v>
      </c>
      <c r="AH695" s="27" t="s">
        <v>263</v>
      </c>
      <c r="AI695" s="27">
        <v>44719</v>
      </c>
      <c r="AJ695" s="28">
        <v>44723</v>
      </c>
      <c r="AK695" s="27" t="s">
        <v>268</v>
      </c>
      <c r="AL695" s="27" t="s">
        <v>994</v>
      </c>
      <c r="AM695" s="27" t="s">
        <v>265</v>
      </c>
      <c r="AN695" s="27" t="s">
        <v>270</v>
      </c>
      <c r="AO695" s="27" t="s">
        <v>261</v>
      </c>
      <c r="AP695" s="27" t="s">
        <v>261</v>
      </c>
      <c r="AQ695" s="28" t="s">
        <v>262</v>
      </c>
      <c r="AR695" s="27" t="s">
        <v>261</v>
      </c>
      <c r="AS695" s="28" t="s">
        <v>262</v>
      </c>
      <c r="AT695" s="27" t="s">
        <v>261</v>
      </c>
      <c r="AU695" s="28" t="s">
        <v>262</v>
      </c>
      <c r="AV695" s="27" t="s">
        <v>261</v>
      </c>
      <c r="AW695" s="28" t="s">
        <v>262</v>
      </c>
      <c r="AX695" s="27" t="s">
        <v>261</v>
      </c>
      <c r="AY695" s="28" t="s">
        <v>262</v>
      </c>
      <c r="AZ695" s="27" t="s">
        <v>262</v>
      </c>
      <c r="BA695" s="27" t="s">
        <v>262</v>
      </c>
      <c r="BB695" s="27" t="s">
        <v>261</v>
      </c>
      <c r="BC695" s="28" t="s">
        <v>262</v>
      </c>
      <c r="BD695" s="27" t="s">
        <v>261</v>
      </c>
      <c r="BE695" s="30" t="s">
        <v>262</v>
      </c>
      <c r="BF695" t="s">
        <v>207</v>
      </c>
      <c r="BG695" t="s">
        <v>509</v>
      </c>
      <c r="BH695" t="s">
        <v>208</v>
      </c>
      <c r="BI695" t="s">
        <v>695</v>
      </c>
      <c r="BJ695" t="s">
        <v>210</v>
      </c>
      <c r="BK695" t="s">
        <v>274</v>
      </c>
      <c r="BL695" t="s">
        <v>212</v>
      </c>
      <c r="BM695" t="s">
        <v>3303</v>
      </c>
      <c r="BN695" t="s">
        <v>214</v>
      </c>
      <c r="BO695" t="s">
        <v>542</v>
      </c>
      <c r="BP695" t="s">
        <v>219</v>
      </c>
      <c r="BQ695" t="s">
        <v>216</v>
      </c>
      <c r="BR695" t="s">
        <v>3751</v>
      </c>
      <c r="BS695" t="s">
        <v>3213</v>
      </c>
      <c r="BT695" t="s">
        <v>3266</v>
      </c>
      <c r="BU695" t="s">
        <v>3751</v>
      </c>
      <c r="BV695" t="s">
        <v>214</v>
      </c>
      <c r="CC695" t="s">
        <v>214</v>
      </c>
      <c r="CG695" t="s">
        <v>219</v>
      </c>
      <c r="CI695" t="s">
        <v>333</v>
      </c>
      <c r="CJ695" t="s">
        <v>3752</v>
      </c>
      <c r="CK695" t="s">
        <v>333</v>
      </c>
      <c r="CL695" t="s">
        <v>282</v>
      </c>
      <c r="CN695" t="s">
        <v>283</v>
      </c>
      <c r="CP695" t="s">
        <v>307</v>
      </c>
      <c r="CQ695" t="s">
        <v>307</v>
      </c>
      <c r="CR695" t="s">
        <v>244</v>
      </c>
      <c r="CS695" t="s">
        <v>244</v>
      </c>
      <c r="CT695" t="s">
        <v>214</v>
      </c>
      <c r="CU695" t="s">
        <v>214</v>
      </c>
      <c r="CV695" t="s">
        <v>250</v>
      </c>
      <c r="CW695" t="s">
        <v>244</v>
      </c>
      <c r="CX695" t="s">
        <v>287</v>
      </c>
      <c r="CY695" t="s">
        <v>287</v>
      </c>
      <c r="CZ695" t="s">
        <v>214</v>
      </c>
      <c r="DA695" t="s">
        <v>214</v>
      </c>
      <c r="DB695" t="s">
        <v>230</v>
      </c>
      <c r="DC695" t="s">
        <v>230</v>
      </c>
      <c r="DD695" t="s">
        <v>214</v>
      </c>
      <c r="DE695" t="s">
        <v>721</v>
      </c>
      <c r="DG695" t="s">
        <v>721</v>
      </c>
      <c r="DI695" t="s">
        <v>1580</v>
      </c>
      <c r="DK695" t="s">
        <v>242</v>
      </c>
      <c r="DL695" t="s">
        <v>242</v>
      </c>
      <c r="DM695" t="s">
        <v>219</v>
      </c>
      <c r="DN695" t="s">
        <v>219</v>
      </c>
      <c r="DO695" t="s">
        <v>414</v>
      </c>
      <c r="DP695" t="s">
        <v>399</v>
      </c>
      <c r="DR695" t="s">
        <v>399</v>
      </c>
      <c r="DT695" t="s">
        <v>214</v>
      </c>
      <c r="DU695" t="s">
        <v>214</v>
      </c>
      <c r="DV695" t="s">
        <v>2316</v>
      </c>
      <c r="DX695" t="s">
        <v>242</v>
      </c>
      <c r="DY695" t="s">
        <v>242</v>
      </c>
      <c r="DZ695" t="s">
        <v>238</v>
      </c>
      <c r="EA695" t="s">
        <v>242</v>
      </c>
      <c r="EB695" t="s">
        <v>242</v>
      </c>
      <c r="EC695" t="s">
        <v>242</v>
      </c>
      <c r="ED695" t="s">
        <v>242</v>
      </c>
      <c r="EE695" t="s">
        <v>219</v>
      </c>
      <c r="EF695" t="s">
        <v>219</v>
      </c>
      <c r="EK695" t="s">
        <v>242</v>
      </c>
      <c r="EL695" t="s">
        <v>242</v>
      </c>
      <c r="EM695" t="s">
        <v>240</v>
      </c>
      <c r="EN695" t="s">
        <v>240</v>
      </c>
      <c r="EO695" t="s">
        <v>240</v>
      </c>
      <c r="EP695" t="s">
        <v>240</v>
      </c>
      <c r="EQ695" t="s">
        <v>214</v>
      </c>
      <c r="ER695" t="s">
        <v>214</v>
      </c>
      <c r="ES695" t="s">
        <v>242</v>
      </c>
      <c r="ET695" t="s">
        <v>242</v>
      </c>
      <c r="EU695" t="s">
        <v>242</v>
      </c>
      <c r="EV695" t="s">
        <v>242</v>
      </c>
      <c r="EW695" t="s">
        <v>310</v>
      </c>
      <c r="EX695" t="s">
        <v>310</v>
      </c>
      <c r="EY695" t="s">
        <v>242</v>
      </c>
      <c r="EZ695" t="s">
        <v>241</v>
      </c>
      <c r="FA695" t="s">
        <v>241</v>
      </c>
      <c r="FB695" t="s">
        <v>242</v>
      </c>
      <c r="FC695" t="s">
        <v>242</v>
      </c>
      <c r="FD695" t="s">
        <v>242</v>
      </c>
      <c r="FE695" t="s">
        <v>250</v>
      </c>
      <c r="FF695" t="s">
        <v>250</v>
      </c>
      <c r="FG695" t="s">
        <v>358</v>
      </c>
      <c r="FH695" t="s">
        <v>358</v>
      </c>
      <c r="FI695" t="s">
        <v>214</v>
      </c>
      <c r="FJ695" t="s">
        <v>214</v>
      </c>
      <c r="FK695" t="s">
        <v>214</v>
      </c>
      <c r="FL695" t="s">
        <v>214</v>
      </c>
      <c r="FM695" t="s">
        <v>292</v>
      </c>
      <c r="FN695" t="s">
        <v>292</v>
      </c>
      <c r="FO695" t="s">
        <v>219</v>
      </c>
      <c r="FP695" t="s">
        <v>219</v>
      </c>
      <c r="FQ695" t="s">
        <v>241</v>
      </c>
      <c r="FR695" t="s">
        <v>241</v>
      </c>
      <c r="FS695" t="s">
        <v>241</v>
      </c>
      <c r="FT695" t="s">
        <v>241</v>
      </c>
      <c r="FU695" t="s">
        <v>219</v>
      </c>
      <c r="FV695" t="s">
        <v>241</v>
      </c>
      <c r="FW695" t="s">
        <v>241</v>
      </c>
      <c r="FX695" t="s">
        <v>241</v>
      </c>
      <c r="FY695" t="s">
        <v>241</v>
      </c>
      <c r="FZ695" t="s">
        <v>248</v>
      </c>
      <c r="GA695" t="s">
        <v>248</v>
      </c>
      <c r="GB695" t="s">
        <v>227</v>
      </c>
      <c r="GC695" t="s">
        <v>227</v>
      </c>
      <c r="GD695" t="s">
        <v>293</v>
      </c>
      <c r="GE695" t="s">
        <v>241</v>
      </c>
      <c r="GF695" t="s">
        <v>293</v>
      </c>
      <c r="GG695" t="s">
        <v>244</v>
      </c>
      <c r="GH695" t="s">
        <v>241</v>
      </c>
      <c r="GI695" t="s">
        <v>244</v>
      </c>
      <c r="GJ695" t="s">
        <v>227</v>
      </c>
      <c r="GK695" t="s">
        <v>227</v>
      </c>
      <c r="GL695" t="s">
        <v>227</v>
      </c>
      <c r="GM695" t="s">
        <v>227</v>
      </c>
      <c r="GN695" t="s">
        <v>219</v>
      </c>
      <c r="GO695" t="s">
        <v>219</v>
      </c>
      <c r="GP695" t="s">
        <v>295</v>
      </c>
      <c r="GQ695" t="s">
        <v>295</v>
      </c>
      <c r="GR695" t="s">
        <v>294</v>
      </c>
      <c r="GS695" t="s">
        <v>214</v>
      </c>
      <c r="GT695" t="s">
        <v>241</v>
      </c>
      <c r="GU695" t="s">
        <v>214</v>
      </c>
      <c r="GV695" t="s">
        <v>241</v>
      </c>
      <c r="GW695" t="s">
        <v>404</v>
      </c>
      <c r="GX695" t="s">
        <v>404</v>
      </c>
      <c r="GY695" t="s">
        <v>254</v>
      </c>
      <c r="GZ695" t="s">
        <v>241</v>
      </c>
      <c r="HA695" t="s">
        <v>298</v>
      </c>
      <c r="HB695" t="s">
        <v>241</v>
      </c>
      <c r="HC695" t="s">
        <v>315</v>
      </c>
      <c r="HD695" t="s">
        <v>316</v>
      </c>
      <c r="HE695" t="s">
        <v>343</v>
      </c>
      <c r="HF695" t="s">
        <v>3753</v>
      </c>
      <c r="HG695" t="s">
        <v>362</v>
      </c>
      <c r="HH695" t="s">
        <v>299</v>
      </c>
      <c r="HI695" t="s">
        <v>241</v>
      </c>
      <c r="HJ695" t="s">
        <v>219</v>
      </c>
      <c r="HK695" t="s">
        <v>299</v>
      </c>
      <c r="HL695" s="12"/>
      <c r="HM695">
        <v>0.75</v>
      </c>
      <c r="HN695">
        <v>0.75</v>
      </c>
      <c r="HO695">
        <v>1</v>
      </c>
      <c r="HP695">
        <v>0.5</v>
      </c>
      <c r="HQ695">
        <v>1</v>
      </c>
      <c r="HR695">
        <v>0.75</v>
      </c>
      <c r="HS695">
        <v>0</v>
      </c>
      <c r="HT695">
        <v>1</v>
      </c>
      <c r="HU695">
        <v>0</v>
      </c>
      <c r="HV695">
        <v>0.75</v>
      </c>
      <c r="HW695">
        <v>0.75</v>
      </c>
      <c r="HX695">
        <v>0.75</v>
      </c>
      <c r="HZ695">
        <v>0.75</v>
      </c>
      <c r="IA695" s="4">
        <v>1</v>
      </c>
      <c r="IB695">
        <v>0.75</v>
      </c>
      <c r="IC695">
        <v>0.75</v>
      </c>
      <c r="ID695">
        <v>0.75</v>
      </c>
      <c r="IE695">
        <v>0.75</v>
      </c>
      <c r="IG695">
        <v>0.5</v>
      </c>
      <c r="IH695">
        <v>1</v>
      </c>
      <c r="II695">
        <v>1</v>
      </c>
      <c r="IJ695">
        <v>0.75</v>
      </c>
      <c r="IK695">
        <v>1</v>
      </c>
      <c r="IL695">
        <v>1</v>
      </c>
      <c r="IM695">
        <v>0.75</v>
      </c>
      <c r="IN695">
        <v>1</v>
      </c>
      <c r="IO695">
        <v>1</v>
      </c>
      <c r="IQ695">
        <v>0</v>
      </c>
      <c r="IS695">
        <f t="shared" si="575"/>
        <v>0.11249999999999999</v>
      </c>
      <c r="IT695">
        <f t="shared" si="576"/>
        <v>0.09</v>
      </c>
      <c r="IU695">
        <f t="shared" si="577"/>
        <v>0.08</v>
      </c>
      <c r="IV695">
        <f t="shared" si="578"/>
        <v>0.05</v>
      </c>
      <c r="IW695">
        <f t="shared" si="579"/>
        <v>0.08</v>
      </c>
      <c r="IX695">
        <f t="shared" si="580"/>
        <v>9.7500000000000003E-2</v>
      </c>
      <c r="IY695">
        <f t="shared" si="581"/>
        <v>0</v>
      </c>
      <c r="IZ695">
        <f t="shared" si="582"/>
        <v>0.11</v>
      </c>
      <c r="JA695">
        <f t="shared" si="583"/>
        <v>0</v>
      </c>
      <c r="JB695">
        <f t="shared" si="584"/>
        <v>7.5000000000000011E-2</v>
      </c>
      <c r="JC695">
        <f t="shared" si="585"/>
        <v>0.09</v>
      </c>
      <c r="JD695">
        <f t="shared" si="586"/>
        <v>8.2500000000000004E-2</v>
      </c>
      <c r="JE695">
        <f t="shared" si="587"/>
        <v>0</v>
      </c>
      <c r="JF695">
        <f t="shared" si="588"/>
        <v>0.09</v>
      </c>
      <c r="JG695" s="5">
        <f t="shared" si="589"/>
        <v>0.05</v>
      </c>
      <c r="JH695">
        <f t="shared" si="590"/>
        <v>0</v>
      </c>
      <c r="JI695">
        <f t="shared" si="590"/>
        <v>0</v>
      </c>
      <c r="JJ695">
        <f t="shared" si="591"/>
        <v>0.15000000000000002</v>
      </c>
      <c r="JK695">
        <f t="shared" si="592"/>
        <v>0.11249999999999999</v>
      </c>
      <c r="JL695" s="6">
        <f t="shared" si="593"/>
        <v>0.06</v>
      </c>
      <c r="JM695">
        <f t="shared" si="594"/>
        <v>0.06</v>
      </c>
      <c r="JN695">
        <f t="shared" si="595"/>
        <v>0.05</v>
      </c>
      <c r="JO695">
        <f t="shared" si="596"/>
        <v>0.15</v>
      </c>
      <c r="JP695">
        <f t="shared" si="597"/>
        <v>7.5000000000000011E-2</v>
      </c>
      <c r="JQ695">
        <f t="shared" si="598"/>
        <v>0.12</v>
      </c>
      <c r="JR695">
        <f t="shared" si="599"/>
        <v>0.11</v>
      </c>
      <c r="JS695">
        <f t="shared" si="600"/>
        <v>7.5000000000000011E-2</v>
      </c>
      <c r="JT695">
        <f t="shared" si="600"/>
        <v>0.1</v>
      </c>
      <c r="JU695">
        <f t="shared" si="601"/>
        <v>1</v>
      </c>
      <c r="JV695">
        <f t="shared" si="601"/>
        <v>0</v>
      </c>
      <c r="JW695">
        <f t="shared" si="602"/>
        <v>0.15</v>
      </c>
      <c r="JY695">
        <f t="shared" si="603"/>
        <v>3.7500000000000006E-2</v>
      </c>
      <c r="JZ695">
        <f t="shared" si="604"/>
        <v>0.06</v>
      </c>
      <c r="KA695">
        <f t="shared" si="605"/>
        <v>0.02</v>
      </c>
      <c r="KB695">
        <f t="shared" si="605"/>
        <v>0.01</v>
      </c>
      <c r="KC695">
        <f t="shared" si="606"/>
        <v>0.04</v>
      </c>
      <c r="KD695">
        <f t="shared" si="631"/>
        <v>2.2499999999999999E-2</v>
      </c>
      <c r="KE695">
        <f t="shared" si="631"/>
        <v>0</v>
      </c>
      <c r="KF695">
        <f t="shared" si="631"/>
        <v>0.03</v>
      </c>
      <c r="KG695">
        <f t="shared" si="630"/>
        <v>0</v>
      </c>
      <c r="KH695">
        <f t="shared" si="630"/>
        <v>2.2499999999999999E-2</v>
      </c>
      <c r="KI695">
        <f t="shared" si="630"/>
        <v>2.2499999999999999E-2</v>
      </c>
      <c r="KJ695">
        <f t="shared" si="630"/>
        <v>2.2499999999999999E-2</v>
      </c>
      <c r="KK695">
        <f t="shared" si="607"/>
        <v>0</v>
      </c>
      <c r="KL695">
        <f t="shared" si="608"/>
        <v>0.03</v>
      </c>
      <c r="KM695" s="5">
        <f t="shared" si="609"/>
        <v>0.05</v>
      </c>
      <c r="KN695">
        <f t="shared" si="610"/>
        <v>0</v>
      </c>
      <c r="KO695">
        <f t="shared" si="610"/>
        <v>0</v>
      </c>
      <c r="KP695">
        <f t="shared" si="611"/>
        <v>4.4999999999999998E-2</v>
      </c>
      <c r="KQ695">
        <f t="shared" si="612"/>
        <v>2.2499999999999999E-2</v>
      </c>
      <c r="KR695" s="6">
        <f t="shared" si="613"/>
        <v>0.03</v>
      </c>
      <c r="KS695">
        <f t="shared" si="614"/>
        <v>0.02</v>
      </c>
      <c r="KT695">
        <f t="shared" si="615"/>
        <v>0.03</v>
      </c>
      <c r="KU695">
        <f t="shared" si="616"/>
        <v>0.04</v>
      </c>
      <c r="KV695">
        <f t="shared" si="617"/>
        <v>3.7500000000000006E-2</v>
      </c>
      <c r="KW695">
        <f t="shared" si="618"/>
        <v>0.01</v>
      </c>
      <c r="KX695">
        <f t="shared" si="619"/>
        <v>0</v>
      </c>
      <c r="KY695">
        <f t="shared" si="620"/>
        <v>0.03</v>
      </c>
      <c r="KZ695">
        <f t="shared" si="621"/>
        <v>0.03</v>
      </c>
      <c r="LA695">
        <f t="shared" si="622"/>
        <v>1</v>
      </c>
      <c r="LB695">
        <f t="shared" si="622"/>
        <v>0</v>
      </c>
      <c r="LC695">
        <f t="shared" si="623"/>
        <v>0.1</v>
      </c>
      <c r="LE695" t="str">
        <f t="shared" si="629"/>
        <v>Niger</v>
      </c>
      <c r="LF695">
        <f t="shared" si="624"/>
        <v>0.62</v>
      </c>
      <c r="LG695" s="6">
        <f t="shared" si="625"/>
        <v>0.71000000000000019</v>
      </c>
      <c r="LH695">
        <f t="shared" si="626"/>
        <v>0.89000000000000012</v>
      </c>
      <c r="LI695" s="6">
        <f t="shared" si="627"/>
        <v>0.76250000000000007</v>
      </c>
      <c r="LJ695">
        <f t="shared" si="628"/>
        <v>0</v>
      </c>
    </row>
    <row r="696" spans="1:322" x14ac:dyDescent="0.35">
      <c r="A696" s="8">
        <v>44874</v>
      </c>
      <c r="B696" t="s">
        <v>3754</v>
      </c>
      <c r="D696" s="24" t="s">
        <v>321</v>
      </c>
      <c r="E696" s="24" t="s">
        <v>321</v>
      </c>
      <c r="F696" s="24">
        <v>26</v>
      </c>
      <c r="G696" s="24" t="s">
        <v>1096</v>
      </c>
      <c r="H696" s="24" t="s">
        <v>1818</v>
      </c>
      <c r="I696" s="24" t="s">
        <v>1097</v>
      </c>
      <c r="J696" s="24" t="s">
        <v>207</v>
      </c>
      <c r="K696" s="25">
        <v>44588</v>
      </c>
      <c r="L696" s="25">
        <v>44588</v>
      </c>
      <c r="M696" s="25">
        <v>44638</v>
      </c>
      <c r="N696" s="24" t="s">
        <v>261</v>
      </c>
      <c r="O696" s="24" t="s">
        <v>261</v>
      </c>
      <c r="P696" s="24" t="s">
        <v>261</v>
      </c>
      <c r="Q696" s="24" t="s">
        <v>262</v>
      </c>
      <c r="R696" s="25" t="s">
        <v>262</v>
      </c>
      <c r="S696" s="25" t="s">
        <v>262</v>
      </c>
      <c r="T696" s="24" t="s">
        <v>263</v>
      </c>
      <c r="U696" s="24" t="s">
        <v>261</v>
      </c>
      <c r="V696" s="25" t="s">
        <v>262</v>
      </c>
      <c r="W696" s="24" t="s">
        <v>261</v>
      </c>
      <c r="X696" s="25" t="s">
        <v>262</v>
      </c>
      <c r="Y696" s="24" t="s">
        <v>263</v>
      </c>
      <c r="Z696" s="25">
        <v>44796</v>
      </c>
      <c r="AA696" s="24" t="s">
        <v>264</v>
      </c>
      <c r="AB696" s="24" t="s">
        <v>265</v>
      </c>
      <c r="AC696" s="24" t="s">
        <v>3211</v>
      </c>
      <c r="AD696" s="24" t="s">
        <v>267</v>
      </c>
      <c r="AE696" s="24" t="s">
        <v>262</v>
      </c>
      <c r="AF696" s="24" t="s">
        <v>262</v>
      </c>
      <c r="AG696" s="31" t="s">
        <v>262</v>
      </c>
      <c r="AH696" s="24" t="s">
        <v>263</v>
      </c>
      <c r="AI696" s="24">
        <v>44713</v>
      </c>
      <c r="AJ696" s="25">
        <v>44714</v>
      </c>
      <c r="AK696" s="24" t="s">
        <v>268</v>
      </c>
      <c r="AL696" s="24" t="s">
        <v>994</v>
      </c>
      <c r="AM696" s="24" t="s">
        <v>265</v>
      </c>
      <c r="AN696" s="24" t="s">
        <v>270</v>
      </c>
      <c r="AO696" s="24" t="s">
        <v>261</v>
      </c>
      <c r="AP696" s="24" t="s">
        <v>261</v>
      </c>
      <c r="AQ696" s="25" t="s">
        <v>262</v>
      </c>
      <c r="AR696" s="24" t="s">
        <v>261</v>
      </c>
      <c r="AS696" s="25" t="s">
        <v>262</v>
      </c>
      <c r="AT696" s="24" t="s">
        <v>261</v>
      </c>
      <c r="AU696" s="25" t="s">
        <v>262</v>
      </c>
      <c r="AV696" s="24" t="s">
        <v>261</v>
      </c>
      <c r="AW696" s="25" t="s">
        <v>262</v>
      </c>
      <c r="AX696" s="24" t="s">
        <v>261</v>
      </c>
      <c r="AY696" s="25" t="s">
        <v>262</v>
      </c>
      <c r="AZ696" s="27" t="s">
        <v>262</v>
      </c>
      <c r="BA696" s="27" t="s">
        <v>262</v>
      </c>
      <c r="BB696" s="24" t="s">
        <v>261</v>
      </c>
      <c r="BC696" s="25" t="s">
        <v>262</v>
      </c>
      <c r="BD696" s="24" t="s">
        <v>261</v>
      </c>
      <c r="BE696" s="26" t="s">
        <v>262</v>
      </c>
      <c r="BF696" t="s">
        <v>207</v>
      </c>
      <c r="BG696" t="s">
        <v>509</v>
      </c>
      <c r="BH696" t="s">
        <v>208</v>
      </c>
      <c r="BI696" t="s">
        <v>408</v>
      </c>
      <c r="BJ696" t="s">
        <v>210</v>
      </c>
      <c r="BK696" t="s">
        <v>274</v>
      </c>
      <c r="BL696" t="s">
        <v>212</v>
      </c>
      <c r="BM696" t="s">
        <v>3303</v>
      </c>
      <c r="BN696" t="s">
        <v>214</v>
      </c>
      <c r="BO696" t="s">
        <v>542</v>
      </c>
      <c r="BP696" t="s">
        <v>219</v>
      </c>
      <c r="BQ696" t="s">
        <v>216</v>
      </c>
      <c r="BR696" t="s">
        <v>3755</v>
      </c>
      <c r="BS696" t="s">
        <v>3213</v>
      </c>
      <c r="BT696" t="s">
        <v>3266</v>
      </c>
      <c r="BU696" t="s">
        <v>3755</v>
      </c>
      <c r="BV696" t="s">
        <v>214</v>
      </c>
      <c r="CC696" t="s">
        <v>214</v>
      </c>
      <c r="CG696" t="s">
        <v>219</v>
      </c>
      <c r="CI696" t="s">
        <v>333</v>
      </c>
      <c r="CJ696" t="s">
        <v>3756</v>
      </c>
      <c r="CK696" t="s">
        <v>333</v>
      </c>
      <c r="CL696" t="s">
        <v>1445</v>
      </c>
      <c r="CN696" t="s">
        <v>306</v>
      </c>
      <c r="CP696" t="s">
        <v>284</v>
      </c>
      <c r="CQ696" t="s">
        <v>224</v>
      </c>
      <c r="CR696" t="s">
        <v>244</v>
      </c>
      <c r="CS696" t="s">
        <v>244</v>
      </c>
      <c r="CT696" t="s">
        <v>219</v>
      </c>
      <c r="CU696" t="s">
        <v>219</v>
      </c>
      <c r="CV696" t="s">
        <v>227</v>
      </c>
      <c r="CW696" t="s">
        <v>227</v>
      </c>
      <c r="CX696" t="s">
        <v>287</v>
      </c>
      <c r="CY696" t="s">
        <v>287</v>
      </c>
      <c r="CZ696" t="s">
        <v>219</v>
      </c>
      <c r="DA696" t="s">
        <v>219</v>
      </c>
      <c r="DB696" t="s">
        <v>230</v>
      </c>
      <c r="DC696" t="s">
        <v>230</v>
      </c>
      <c r="DD696" t="s">
        <v>219</v>
      </c>
      <c r="DG696" t="s">
        <v>500</v>
      </c>
      <c r="DH696" t="s">
        <v>3757</v>
      </c>
      <c r="DI696" t="s">
        <v>782</v>
      </c>
      <c r="DK696" t="s">
        <v>237</v>
      </c>
      <c r="DL696" t="s">
        <v>237</v>
      </c>
      <c r="DM696" t="s">
        <v>219</v>
      </c>
      <c r="DN696" t="s">
        <v>219</v>
      </c>
      <c r="DO696" t="s">
        <v>414</v>
      </c>
      <c r="DP696" t="s">
        <v>443</v>
      </c>
      <c r="DR696" t="s">
        <v>443</v>
      </c>
      <c r="DT696" t="s">
        <v>214</v>
      </c>
      <c r="DU696" t="s">
        <v>219</v>
      </c>
      <c r="DV696" t="s">
        <v>2316</v>
      </c>
      <c r="DX696" t="s">
        <v>237</v>
      </c>
      <c r="DY696" t="s">
        <v>237</v>
      </c>
      <c r="DZ696" t="s">
        <v>485</v>
      </c>
      <c r="EA696" t="s">
        <v>237</v>
      </c>
      <c r="EB696" t="s">
        <v>237</v>
      </c>
      <c r="EC696" t="s">
        <v>237</v>
      </c>
      <c r="ED696" t="s">
        <v>237</v>
      </c>
      <c r="EE696" t="s">
        <v>219</v>
      </c>
      <c r="EF696" t="s">
        <v>219</v>
      </c>
      <c r="EK696" t="s">
        <v>242</v>
      </c>
      <c r="EL696" t="s">
        <v>242</v>
      </c>
      <c r="EM696" t="s">
        <v>240</v>
      </c>
      <c r="EN696" t="s">
        <v>240</v>
      </c>
      <c r="EO696" t="s">
        <v>240</v>
      </c>
      <c r="EP696" t="s">
        <v>240</v>
      </c>
      <c r="EQ696" t="s">
        <v>214</v>
      </c>
      <c r="ER696" t="s">
        <v>214</v>
      </c>
      <c r="ES696" t="s">
        <v>242</v>
      </c>
      <c r="ET696" t="s">
        <v>242</v>
      </c>
      <c r="EU696" t="s">
        <v>242</v>
      </c>
      <c r="EV696" t="s">
        <v>242</v>
      </c>
      <c r="EW696" t="s">
        <v>243</v>
      </c>
      <c r="EX696" t="s">
        <v>243</v>
      </c>
      <c r="EY696" t="s">
        <v>242</v>
      </c>
      <c r="EZ696" t="s">
        <v>241</v>
      </c>
      <c r="FA696" t="s">
        <v>241</v>
      </c>
      <c r="FB696" t="s">
        <v>242</v>
      </c>
      <c r="FC696" t="s">
        <v>242</v>
      </c>
      <c r="FD696" t="s">
        <v>242</v>
      </c>
      <c r="FE696" t="s">
        <v>250</v>
      </c>
      <c r="FF696" t="s">
        <v>250</v>
      </c>
      <c r="FG696" t="s">
        <v>242</v>
      </c>
      <c r="FH696" t="s">
        <v>242</v>
      </c>
      <c r="FI696" t="s">
        <v>214</v>
      </c>
      <c r="FJ696" t="s">
        <v>214</v>
      </c>
      <c r="FK696" t="s">
        <v>214</v>
      </c>
      <c r="FL696" t="s">
        <v>214</v>
      </c>
      <c r="FM696" t="s">
        <v>292</v>
      </c>
      <c r="FN696" t="s">
        <v>292</v>
      </c>
      <c r="FO696" t="s">
        <v>219</v>
      </c>
      <c r="FP696" t="s">
        <v>219</v>
      </c>
      <c r="FQ696" t="s">
        <v>241</v>
      </c>
      <c r="FR696" t="s">
        <v>241</v>
      </c>
      <c r="FS696" t="s">
        <v>241</v>
      </c>
      <c r="FT696" t="s">
        <v>241</v>
      </c>
      <c r="FU696" t="s">
        <v>219</v>
      </c>
      <c r="FV696" t="s">
        <v>241</v>
      </c>
      <c r="FW696" t="s">
        <v>241</v>
      </c>
      <c r="FX696" t="s">
        <v>241</v>
      </c>
      <c r="FY696" t="s">
        <v>241</v>
      </c>
      <c r="FZ696" t="s">
        <v>248</v>
      </c>
      <c r="GA696" t="s">
        <v>248</v>
      </c>
      <c r="GB696" t="s">
        <v>227</v>
      </c>
      <c r="GC696" t="s">
        <v>227</v>
      </c>
      <c r="GD696" t="s">
        <v>293</v>
      </c>
      <c r="GE696" t="s">
        <v>241</v>
      </c>
      <c r="GF696" t="s">
        <v>293</v>
      </c>
      <c r="GG696" t="s">
        <v>244</v>
      </c>
      <c r="GH696" t="s">
        <v>241</v>
      </c>
      <c r="GI696" t="s">
        <v>244</v>
      </c>
      <c r="GJ696" t="s">
        <v>227</v>
      </c>
      <c r="GK696" t="s">
        <v>227</v>
      </c>
      <c r="GL696" t="s">
        <v>244</v>
      </c>
      <c r="GM696" t="s">
        <v>244</v>
      </c>
      <c r="GN696" t="s">
        <v>219</v>
      </c>
      <c r="GO696" t="s">
        <v>219</v>
      </c>
      <c r="GP696" t="s">
        <v>295</v>
      </c>
      <c r="GQ696" t="s">
        <v>295</v>
      </c>
      <c r="GR696" t="s">
        <v>295</v>
      </c>
      <c r="GS696" t="s">
        <v>219</v>
      </c>
      <c r="GT696" t="s">
        <v>575</v>
      </c>
      <c r="GU696" t="s">
        <v>214</v>
      </c>
      <c r="GV696" t="s">
        <v>241</v>
      </c>
      <c r="GW696" t="s">
        <v>252</v>
      </c>
      <c r="GX696" t="s">
        <v>252</v>
      </c>
      <c r="GY696" t="s">
        <v>254</v>
      </c>
      <c r="GZ696" t="s">
        <v>241</v>
      </c>
      <c r="HA696" t="s">
        <v>298</v>
      </c>
      <c r="HB696" t="s">
        <v>241</v>
      </c>
      <c r="HC696" t="s">
        <v>315</v>
      </c>
      <c r="HD696" t="s">
        <v>316</v>
      </c>
      <c r="HE696" t="s">
        <v>343</v>
      </c>
      <c r="HF696" t="s">
        <v>299</v>
      </c>
      <c r="HG696" t="s">
        <v>362</v>
      </c>
      <c r="HH696" t="s">
        <v>299</v>
      </c>
      <c r="HI696" t="s">
        <v>241</v>
      </c>
      <c r="HJ696" t="s">
        <v>219</v>
      </c>
      <c r="HK696" t="s">
        <v>299</v>
      </c>
      <c r="HL696" s="12"/>
      <c r="HM696">
        <v>0.75</v>
      </c>
      <c r="HN696">
        <v>0.75</v>
      </c>
      <c r="HO696">
        <v>0</v>
      </c>
      <c r="HP696">
        <v>1</v>
      </c>
      <c r="HQ696">
        <v>1</v>
      </c>
      <c r="HR696">
        <v>0.5</v>
      </c>
      <c r="HS696">
        <v>0</v>
      </c>
      <c r="HT696">
        <v>1</v>
      </c>
      <c r="HU696">
        <v>0</v>
      </c>
      <c r="HV696">
        <v>0.5</v>
      </c>
      <c r="HW696">
        <v>0.5</v>
      </c>
      <c r="HX696">
        <v>0.5</v>
      </c>
      <c r="HZ696">
        <v>0.75</v>
      </c>
      <c r="IA696" s="4">
        <v>1</v>
      </c>
      <c r="IB696">
        <v>0.75</v>
      </c>
      <c r="IC696">
        <v>0.75</v>
      </c>
      <c r="ID696">
        <v>0.75</v>
      </c>
      <c r="IE696">
        <v>0.75</v>
      </c>
      <c r="IG696">
        <v>0.5</v>
      </c>
      <c r="IH696">
        <v>0.75</v>
      </c>
      <c r="II696">
        <v>1</v>
      </c>
      <c r="IJ696">
        <v>0.75</v>
      </c>
      <c r="IK696">
        <v>1</v>
      </c>
      <c r="IL696">
        <v>1</v>
      </c>
      <c r="IM696">
        <v>0.75</v>
      </c>
      <c r="IN696">
        <v>1</v>
      </c>
      <c r="IO696">
        <v>0</v>
      </c>
      <c r="IP696">
        <v>0</v>
      </c>
      <c r="IQ696">
        <v>0</v>
      </c>
      <c r="IS696">
        <f t="shared" si="575"/>
        <v>0.11249999999999999</v>
      </c>
      <c r="IT696">
        <f t="shared" si="576"/>
        <v>0.09</v>
      </c>
      <c r="IU696">
        <f t="shared" si="577"/>
        <v>0</v>
      </c>
      <c r="IV696">
        <f t="shared" si="578"/>
        <v>0.1</v>
      </c>
      <c r="IW696">
        <f t="shared" si="579"/>
        <v>0.08</v>
      </c>
      <c r="IX696">
        <f t="shared" si="580"/>
        <v>6.5000000000000002E-2</v>
      </c>
      <c r="IY696">
        <f t="shared" si="581"/>
        <v>0</v>
      </c>
      <c r="IZ696">
        <f t="shared" si="582"/>
        <v>0.11</v>
      </c>
      <c r="JA696">
        <f t="shared" si="583"/>
        <v>0</v>
      </c>
      <c r="JB696">
        <f t="shared" si="584"/>
        <v>0.05</v>
      </c>
      <c r="JC696">
        <f t="shared" si="585"/>
        <v>0.06</v>
      </c>
      <c r="JD696">
        <f t="shared" si="586"/>
        <v>5.5E-2</v>
      </c>
      <c r="JE696">
        <f t="shared" si="587"/>
        <v>0</v>
      </c>
      <c r="JF696">
        <f t="shared" si="588"/>
        <v>0.09</v>
      </c>
      <c r="JG696" s="5">
        <f t="shared" si="589"/>
        <v>0.05</v>
      </c>
      <c r="JH696">
        <f t="shared" si="590"/>
        <v>0</v>
      </c>
      <c r="JI696">
        <f t="shared" si="590"/>
        <v>0</v>
      </c>
      <c r="JJ696">
        <f t="shared" si="591"/>
        <v>0.15000000000000002</v>
      </c>
      <c r="JK696">
        <f t="shared" si="592"/>
        <v>0.11249999999999999</v>
      </c>
      <c r="JL696" s="6">
        <f t="shared" si="593"/>
        <v>5.333333333333333E-2</v>
      </c>
      <c r="JM696">
        <f t="shared" si="594"/>
        <v>0.06</v>
      </c>
      <c r="JN696">
        <f t="shared" si="595"/>
        <v>3.7500000000000006E-2</v>
      </c>
      <c r="JO696">
        <f t="shared" si="596"/>
        <v>0.15</v>
      </c>
      <c r="JP696">
        <f t="shared" si="597"/>
        <v>7.5000000000000011E-2</v>
      </c>
      <c r="JQ696">
        <f t="shared" si="598"/>
        <v>0.12</v>
      </c>
      <c r="JR696">
        <f t="shared" si="599"/>
        <v>0.11</v>
      </c>
      <c r="JS696">
        <f t="shared" si="600"/>
        <v>7.5000000000000011E-2</v>
      </c>
      <c r="JT696">
        <f t="shared" si="600"/>
        <v>0.1</v>
      </c>
      <c r="JU696">
        <f t="shared" si="601"/>
        <v>0</v>
      </c>
      <c r="JV696">
        <f t="shared" si="601"/>
        <v>0</v>
      </c>
      <c r="JW696">
        <f t="shared" si="602"/>
        <v>0</v>
      </c>
      <c r="JY696">
        <f t="shared" si="603"/>
        <v>3.7500000000000006E-2</v>
      </c>
      <c r="JZ696">
        <f t="shared" si="604"/>
        <v>0.06</v>
      </c>
      <c r="KA696">
        <f t="shared" si="605"/>
        <v>0</v>
      </c>
      <c r="KB696">
        <f t="shared" si="605"/>
        <v>0.02</v>
      </c>
      <c r="KC696">
        <f t="shared" si="606"/>
        <v>0.04</v>
      </c>
      <c r="KD696">
        <f t="shared" si="631"/>
        <v>1.4999999999999999E-2</v>
      </c>
      <c r="KE696">
        <f t="shared" si="631"/>
        <v>0</v>
      </c>
      <c r="KF696">
        <f t="shared" si="631"/>
        <v>0.03</v>
      </c>
      <c r="KG696">
        <f t="shared" si="630"/>
        <v>0</v>
      </c>
      <c r="KH696">
        <f t="shared" si="630"/>
        <v>1.4999999999999999E-2</v>
      </c>
      <c r="KI696">
        <f t="shared" si="630"/>
        <v>1.4999999999999999E-2</v>
      </c>
      <c r="KJ696">
        <f t="shared" si="630"/>
        <v>1.4999999999999999E-2</v>
      </c>
      <c r="KK696">
        <f t="shared" si="607"/>
        <v>0</v>
      </c>
      <c r="KL696">
        <f t="shared" si="608"/>
        <v>0.03</v>
      </c>
      <c r="KM696" s="5">
        <f t="shared" si="609"/>
        <v>0.05</v>
      </c>
      <c r="KN696">
        <f t="shared" si="610"/>
        <v>0</v>
      </c>
      <c r="KO696">
        <f t="shared" si="610"/>
        <v>0</v>
      </c>
      <c r="KP696">
        <f t="shared" si="611"/>
        <v>4.4999999999999998E-2</v>
      </c>
      <c r="KQ696">
        <f t="shared" si="612"/>
        <v>2.2499999999999999E-2</v>
      </c>
      <c r="KR696" s="6">
        <f t="shared" si="613"/>
        <v>2.6666666666666665E-2</v>
      </c>
      <c r="KS696">
        <f t="shared" si="614"/>
        <v>0.02</v>
      </c>
      <c r="KT696">
        <f t="shared" si="615"/>
        <v>2.2499999999999999E-2</v>
      </c>
      <c r="KU696">
        <f t="shared" si="616"/>
        <v>0.04</v>
      </c>
      <c r="KV696">
        <f t="shared" si="617"/>
        <v>3.7500000000000006E-2</v>
      </c>
      <c r="KW696">
        <f t="shared" si="618"/>
        <v>0.01</v>
      </c>
      <c r="KX696">
        <f t="shared" si="619"/>
        <v>0</v>
      </c>
      <c r="KY696">
        <f t="shared" si="620"/>
        <v>0.03</v>
      </c>
      <c r="KZ696">
        <f t="shared" si="621"/>
        <v>0.03</v>
      </c>
      <c r="LA696">
        <f t="shared" si="622"/>
        <v>0</v>
      </c>
      <c r="LB696">
        <f t="shared" si="622"/>
        <v>0</v>
      </c>
      <c r="LC696">
        <f t="shared" si="623"/>
        <v>0</v>
      </c>
      <c r="LE696" t="str">
        <f t="shared" si="629"/>
        <v>Niger</v>
      </c>
      <c r="LF696">
        <f t="shared" si="624"/>
        <v>0.5575</v>
      </c>
      <c r="LG696" s="6">
        <f t="shared" si="625"/>
        <v>0.62083333333333335</v>
      </c>
      <c r="LH696">
        <f t="shared" si="626"/>
        <v>0.72749999999999992</v>
      </c>
      <c r="LI696" s="6">
        <f t="shared" si="627"/>
        <v>0.61166666666666669</v>
      </c>
      <c r="LJ696">
        <f t="shared" si="628"/>
        <v>0</v>
      </c>
    </row>
    <row r="697" spans="1:322" x14ac:dyDescent="0.35">
      <c r="A697" s="8">
        <v>44873</v>
      </c>
      <c r="B697" t="s">
        <v>3758</v>
      </c>
      <c r="D697" s="27" t="s">
        <v>321</v>
      </c>
      <c r="E697" s="27" t="s">
        <v>321</v>
      </c>
      <c r="F697" s="27">
        <v>29</v>
      </c>
      <c r="G697" s="27" t="s">
        <v>1096</v>
      </c>
      <c r="H697" s="27" t="s">
        <v>1818</v>
      </c>
      <c r="I697" s="27" t="s">
        <v>1097</v>
      </c>
      <c r="J697" s="27" t="s">
        <v>207</v>
      </c>
      <c r="K697" s="28">
        <v>44588</v>
      </c>
      <c r="L697" s="28">
        <v>44588</v>
      </c>
      <c r="M697" s="28">
        <v>44638</v>
      </c>
      <c r="N697" s="27" t="s">
        <v>261</v>
      </c>
      <c r="O697" s="27" t="s">
        <v>261</v>
      </c>
      <c r="P697" s="27" t="s">
        <v>261</v>
      </c>
      <c r="Q697" s="27" t="s">
        <v>262</v>
      </c>
      <c r="R697" s="28" t="s">
        <v>262</v>
      </c>
      <c r="S697" s="28" t="s">
        <v>262</v>
      </c>
      <c r="T697" s="27" t="s">
        <v>263</v>
      </c>
      <c r="U697" s="27" t="s">
        <v>261</v>
      </c>
      <c r="V697" s="28" t="s">
        <v>262</v>
      </c>
      <c r="W697" s="27" t="s">
        <v>261</v>
      </c>
      <c r="X697" s="28" t="s">
        <v>262</v>
      </c>
      <c r="Y697" s="27" t="s">
        <v>263</v>
      </c>
      <c r="Z697" s="28">
        <v>44796</v>
      </c>
      <c r="AA697" s="27" t="s">
        <v>264</v>
      </c>
      <c r="AB697" s="27" t="s">
        <v>265</v>
      </c>
      <c r="AC697" s="27" t="s">
        <v>3211</v>
      </c>
      <c r="AD697" s="27" t="s">
        <v>267</v>
      </c>
      <c r="AE697" s="27" t="s">
        <v>262</v>
      </c>
      <c r="AF697" s="27" t="s">
        <v>262</v>
      </c>
      <c r="AG697" s="29" t="s">
        <v>262</v>
      </c>
      <c r="AH697" s="27" t="s">
        <v>263</v>
      </c>
      <c r="AI697" s="27">
        <v>44719</v>
      </c>
      <c r="AJ697" s="28">
        <v>44723</v>
      </c>
      <c r="AK697" s="27" t="s">
        <v>268</v>
      </c>
      <c r="AL697" s="27" t="s">
        <v>994</v>
      </c>
      <c r="AM697" s="27" t="s">
        <v>265</v>
      </c>
      <c r="AN697" s="27" t="s">
        <v>270</v>
      </c>
      <c r="AO697" s="27" t="s">
        <v>261</v>
      </c>
      <c r="AP697" s="27" t="s">
        <v>261</v>
      </c>
      <c r="AQ697" s="28" t="s">
        <v>262</v>
      </c>
      <c r="AR697" s="27" t="s">
        <v>261</v>
      </c>
      <c r="AS697" s="28" t="s">
        <v>262</v>
      </c>
      <c r="AT697" s="27" t="s">
        <v>261</v>
      </c>
      <c r="AU697" s="28" t="s">
        <v>262</v>
      </c>
      <c r="AV697" s="27" t="s">
        <v>261</v>
      </c>
      <c r="AW697" s="28" t="s">
        <v>262</v>
      </c>
      <c r="AX697" s="27" t="s">
        <v>261</v>
      </c>
      <c r="AY697" s="28" t="s">
        <v>262</v>
      </c>
      <c r="AZ697" s="27" t="s">
        <v>262</v>
      </c>
      <c r="BA697" s="27" t="s">
        <v>262</v>
      </c>
      <c r="BB697" s="27" t="s">
        <v>261</v>
      </c>
      <c r="BC697" s="28" t="s">
        <v>262</v>
      </c>
      <c r="BD697" s="27" t="s">
        <v>261</v>
      </c>
      <c r="BE697" s="30" t="s">
        <v>262</v>
      </c>
      <c r="BF697" t="s">
        <v>207</v>
      </c>
      <c r="BG697" s="9" t="s">
        <v>509</v>
      </c>
      <c r="BH697" t="s">
        <v>208</v>
      </c>
      <c r="BI697" t="s">
        <v>695</v>
      </c>
      <c r="BJ697" t="s">
        <v>210</v>
      </c>
      <c r="BK697" t="s">
        <v>274</v>
      </c>
      <c r="BL697" t="s">
        <v>212</v>
      </c>
      <c r="BM697" t="s">
        <v>3303</v>
      </c>
      <c r="BN697" t="s">
        <v>214</v>
      </c>
      <c r="BO697" t="s">
        <v>542</v>
      </c>
      <c r="BP697" t="s">
        <v>219</v>
      </c>
      <c r="BQ697" t="s">
        <v>216</v>
      </c>
      <c r="BR697" t="s">
        <v>3759</v>
      </c>
      <c r="BS697" t="s">
        <v>3213</v>
      </c>
      <c r="BT697" t="s">
        <v>3266</v>
      </c>
      <c r="BU697" t="s">
        <v>3759</v>
      </c>
      <c r="BV697" t="s">
        <v>214</v>
      </c>
      <c r="CC697" t="s">
        <v>214</v>
      </c>
      <c r="CG697" t="s">
        <v>219</v>
      </c>
      <c r="CI697" t="s">
        <v>333</v>
      </c>
      <c r="CJ697" t="s">
        <v>3760</v>
      </c>
      <c r="CK697" t="s">
        <v>333</v>
      </c>
      <c r="CL697" t="s">
        <v>644</v>
      </c>
      <c r="CN697" t="s">
        <v>306</v>
      </c>
      <c r="CP697" t="s">
        <v>224</v>
      </c>
      <c r="CQ697" t="s">
        <v>284</v>
      </c>
      <c r="CR697" t="s">
        <v>227</v>
      </c>
      <c r="CS697" t="s">
        <v>286</v>
      </c>
      <c r="CT697" t="s">
        <v>214</v>
      </c>
      <c r="CU697" t="s">
        <v>214</v>
      </c>
      <c r="CV697" t="s">
        <v>244</v>
      </c>
      <c r="CW697" t="s">
        <v>244</v>
      </c>
      <c r="CX697" t="s">
        <v>287</v>
      </c>
      <c r="CY697" t="s">
        <v>287</v>
      </c>
      <c r="CZ697" t="s">
        <v>219</v>
      </c>
      <c r="DA697" t="s">
        <v>214</v>
      </c>
      <c r="DB697" t="s">
        <v>230</v>
      </c>
      <c r="DC697" t="s">
        <v>230</v>
      </c>
      <c r="DD697" t="s">
        <v>214</v>
      </c>
      <c r="DE697" t="s">
        <v>546</v>
      </c>
      <c r="DG697" t="s">
        <v>546</v>
      </c>
      <c r="DI697" t="s">
        <v>1580</v>
      </c>
      <c r="DK697" t="s">
        <v>237</v>
      </c>
      <c r="DL697" t="s">
        <v>237</v>
      </c>
      <c r="DM697" t="s">
        <v>219</v>
      </c>
      <c r="DN697" t="s">
        <v>214</v>
      </c>
      <c r="DO697" t="s">
        <v>414</v>
      </c>
      <c r="DP697" t="s">
        <v>289</v>
      </c>
      <c r="DR697" t="s">
        <v>289</v>
      </c>
      <c r="DT697" t="s">
        <v>214</v>
      </c>
      <c r="DU697" t="s">
        <v>214</v>
      </c>
      <c r="DV697" t="s">
        <v>236</v>
      </c>
      <c r="DX697" t="s">
        <v>242</v>
      </c>
      <c r="DY697" t="s">
        <v>242</v>
      </c>
      <c r="DZ697" t="s">
        <v>238</v>
      </c>
      <c r="EA697" t="s">
        <v>242</v>
      </c>
      <c r="EB697" t="s">
        <v>242</v>
      </c>
      <c r="EC697" t="s">
        <v>242</v>
      </c>
      <c r="ED697" t="s">
        <v>242</v>
      </c>
      <c r="EE697" t="s">
        <v>214</v>
      </c>
      <c r="EF697" t="s">
        <v>214</v>
      </c>
      <c r="EG697" t="s">
        <v>214</v>
      </c>
      <c r="EI697" t="s">
        <v>214</v>
      </c>
      <c r="EK697" t="s">
        <v>389</v>
      </c>
      <c r="EL697" t="s">
        <v>389</v>
      </c>
      <c r="EM697" t="s">
        <v>240</v>
      </c>
      <c r="EN697" t="s">
        <v>240</v>
      </c>
      <c r="EO697" t="s">
        <v>240</v>
      </c>
      <c r="EP697" t="s">
        <v>240</v>
      </c>
      <c r="EQ697" t="s">
        <v>214</v>
      </c>
      <c r="ER697" t="s">
        <v>214</v>
      </c>
      <c r="ES697" t="s">
        <v>389</v>
      </c>
      <c r="ET697" t="s">
        <v>389</v>
      </c>
      <c r="EU697" t="s">
        <v>389</v>
      </c>
      <c r="EV697" t="s">
        <v>389</v>
      </c>
      <c r="EW697" t="s">
        <v>310</v>
      </c>
      <c r="EX697" t="s">
        <v>310</v>
      </c>
      <c r="EY697" t="s">
        <v>237</v>
      </c>
      <c r="EZ697" t="s">
        <v>241</v>
      </c>
      <c r="FA697" t="s">
        <v>241</v>
      </c>
      <c r="FB697" t="s">
        <v>237</v>
      </c>
      <c r="FC697" t="s">
        <v>237</v>
      </c>
      <c r="FD697" t="s">
        <v>237</v>
      </c>
      <c r="FE697" t="s">
        <v>250</v>
      </c>
      <c r="FF697" t="s">
        <v>250</v>
      </c>
      <c r="FG697" t="s">
        <v>390</v>
      </c>
      <c r="FH697" t="s">
        <v>390</v>
      </c>
      <c r="FI697" t="s">
        <v>214</v>
      </c>
      <c r="FJ697" t="s">
        <v>214</v>
      </c>
      <c r="FK697" t="s">
        <v>214</v>
      </c>
      <c r="FL697" t="s">
        <v>214</v>
      </c>
      <c r="FM697" t="s">
        <v>292</v>
      </c>
      <c r="FN697" t="s">
        <v>292</v>
      </c>
      <c r="FO697" t="s">
        <v>219</v>
      </c>
      <c r="FP697" t="s">
        <v>219</v>
      </c>
      <c r="FQ697" t="s">
        <v>241</v>
      </c>
      <c r="FR697" t="s">
        <v>241</v>
      </c>
      <c r="FS697" t="s">
        <v>241</v>
      </c>
      <c r="FT697" t="s">
        <v>241</v>
      </c>
      <c r="FU697" t="s">
        <v>219</v>
      </c>
      <c r="FV697" t="s">
        <v>241</v>
      </c>
      <c r="FW697" t="s">
        <v>241</v>
      </c>
      <c r="FX697" t="s">
        <v>241</v>
      </c>
      <c r="FY697" t="s">
        <v>241</v>
      </c>
      <c r="FZ697" t="s">
        <v>248</v>
      </c>
      <c r="GA697" t="s">
        <v>248</v>
      </c>
      <c r="GB697" t="s">
        <v>227</v>
      </c>
      <c r="GC697" t="s">
        <v>227</v>
      </c>
      <c r="GD697" t="s">
        <v>293</v>
      </c>
      <c r="GE697" t="s">
        <v>241</v>
      </c>
      <c r="GF697" t="s">
        <v>293</v>
      </c>
      <c r="GG697" t="s">
        <v>244</v>
      </c>
      <c r="GH697" t="s">
        <v>241</v>
      </c>
      <c r="GI697" t="s">
        <v>244</v>
      </c>
      <c r="GJ697" t="s">
        <v>227</v>
      </c>
      <c r="GK697" t="s">
        <v>227</v>
      </c>
      <c r="GL697" t="s">
        <v>244</v>
      </c>
      <c r="GM697" t="s">
        <v>244</v>
      </c>
      <c r="GN697" t="s">
        <v>219</v>
      </c>
      <c r="GO697" t="s">
        <v>219</v>
      </c>
      <c r="GP697" t="s">
        <v>295</v>
      </c>
      <c r="GQ697" t="s">
        <v>295</v>
      </c>
      <c r="GR697" t="s">
        <v>295</v>
      </c>
      <c r="GS697" t="s">
        <v>214</v>
      </c>
      <c r="GT697" t="s">
        <v>241</v>
      </c>
      <c r="GU697" t="s">
        <v>214</v>
      </c>
      <c r="GV697" t="s">
        <v>241</v>
      </c>
      <c r="GW697" t="s">
        <v>296</v>
      </c>
      <c r="GX697" t="s">
        <v>296</v>
      </c>
      <c r="GY697" t="s">
        <v>254</v>
      </c>
      <c r="GZ697" t="s">
        <v>241</v>
      </c>
      <c r="HA697" t="s">
        <v>298</v>
      </c>
      <c r="HB697" t="s">
        <v>241</v>
      </c>
      <c r="HC697" t="s">
        <v>315</v>
      </c>
      <c r="HD697" t="s">
        <v>316</v>
      </c>
      <c r="HE697" t="s">
        <v>343</v>
      </c>
      <c r="HF697" t="s">
        <v>3761</v>
      </c>
      <c r="HG697" t="s">
        <v>362</v>
      </c>
      <c r="HH697" t="s">
        <v>299</v>
      </c>
      <c r="HI697" t="s">
        <v>241</v>
      </c>
      <c r="HJ697" t="s">
        <v>219</v>
      </c>
      <c r="HK697" t="s">
        <v>299</v>
      </c>
      <c r="HL697" s="12"/>
      <c r="HM697">
        <v>0.75</v>
      </c>
      <c r="HN697">
        <v>1</v>
      </c>
      <c r="HO697">
        <v>1</v>
      </c>
      <c r="HP697">
        <v>0.75</v>
      </c>
      <c r="HQ697">
        <v>1</v>
      </c>
      <c r="HR697">
        <v>0.5</v>
      </c>
      <c r="HS697">
        <v>0</v>
      </c>
      <c r="HT697">
        <v>1</v>
      </c>
      <c r="HU697">
        <v>0</v>
      </c>
      <c r="HV697">
        <v>0.75</v>
      </c>
      <c r="HW697">
        <v>0.75</v>
      </c>
      <c r="HX697">
        <v>0.75</v>
      </c>
      <c r="HY697">
        <v>1</v>
      </c>
      <c r="HZ697">
        <v>1</v>
      </c>
      <c r="IA697" s="4">
        <v>1</v>
      </c>
      <c r="IB697">
        <v>1</v>
      </c>
      <c r="IC697">
        <v>1</v>
      </c>
      <c r="ID697">
        <v>0.5</v>
      </c>
      <c r="IE697">
        <v>0.5</v>
      </c>
      <c r="IG697">
        <v>0.5</v>
      </c>
      <c r="IH697">
        <v>0.5</v>
      </c>
      <c r="II697">
        <v>1</v>
      </c>
      <c r="IJ697">
        <v>0.75</v>
      </c>
      <c r="IK697">
        <v>1</v>
      </c>
      <c r="IL697">
        <v>1</v>
      </c>
      <c r="IM697">
        <v>0.75</v>
      </c>
      <c r="IN697">
        <v>1</v>
      </c>
      <c r="IO697">
        <v>1</v>
      </c>
      <c r="IQ697">
        <v>0</v>
      </c>
      <c r="IS697">
        <f t="shared" si="575"/>
        <v>0.11249999999999999</v>
      </c>
      <c r="IT697">
        <f t="shared" si="576"/>
        <v>0.12</v>
      </c>
      <c r="IU697">
        <f t="shared" si="577"/>
        <v>0.08</v>
      </c>
      <c r="IV697">
        <f t="shared" si="578"/>
        <v>7.5000000000000011E-2</v>
      </c>
      <c r="IW697">
        <f t="shared" si="579"/>
        <v>0.08</v>
      </c>
      <c r="IX697">
        <f t="shared" si="580"/>
        <v>6.5000000000000002E-2</v>
      </c>
      <c r="IY697">
        <f t="shared" si="581"/>
        <v>0</v>
      </c>
      <c r="IZ697">
        <f t="shared" si="582"/>
        <v>0.11</v>
      </c>
      <c r="JA697">
        <f t="shared" si="583"/>
        <v>0</v>
      </c>
      <c r="JB697">
        <f t="shared" si="584"/>
        <v>7.5000000000000011E-2</v>
      </c>
      <c r="JC697">
        <f t="shared" si="585"/>
        <v>0.09</v>
      </c>
      <c r="JD697">
        <f t="shared" si="586"/>
        <v>8.2500000000000004E-2</v>
      </c>
      <c r="JE697">
        <f t="shared" si="587"/>
        <v>7.0000000000000007E-2</v>
      </c>
      <c r="JF697">
        <f t="shared" si="588"/>
        <v>0.12</v>
      </c>
      <c r="JG697" s="5">
        <f t="shared" si="589"/>
        <v>0.05</v>
      </c>
      <c r="JH697">
        <f t="shared" si="590"/>
        <v>0</v>
      </c>
      <c r="JI697">
        <f t="shared" si="590"/>
        <v>0</v>
      </c>
      <c r="JJ697">
        <f t="shared" si="591"/>
        <v>0.1</v>
      </c>
      <c r="JK697">
        <f t="shared" si="592"/>
        <v>7.4999999999999997E-2</v>
      </c>
      <c r="JL697" s="6">
        <f t="shared" si="593"/>
        <v>6.6666666666666666E-2</v>
      </c>
      <c r="JM697">
        <f t="shared" si="594"/>
        <v>0.06</v>
      </c>
      <c r="JN697">
        <f t="shared" si="595"/>
        <v>2.5000000000000001E-2</v>
      </c>
      <c r="JO697">
        <f t="shared" si="596"/>
        <v>0.15</v>
      </c>
      <c r="JP697">
        <f t="shared" si="597"/>
        <v>7.5000000000000011E-2</v>
      </c>
      <c r="JQ697">
        <f t="shared" si="598"/>
        <v>0.12</v>
      </c>
      <c r="JR697">
        <f t="shared" si="599"/>
        <v>0.11</v>
      </c>
      <c r="JS697">
        <f t="shared" si="600"/>
        <v>7.5000000000000011E-2</v>
      </c>
      <c r="JT697">
        <f t="shared" si="600"/>
        <v>0.1</v>
      </c>
      <c r="JU697">
        <f t="shared" si="601"/>
        <v>1</v>
      </c>
      <c r="JV697">
        <f t="shared" si="601"/>
        <v>0</v>
      </c>
      <c r="JW697">
        <f t="shared" si="602"/>
        <v>0.15</v>
      </c>
      <c r="JY697">
        <f t="shared" si="603"/>
        <v>3.7500000000000006E-2</v>
      </c>
      <c r="JZ697">
        <f t="shared" si="604"/>
        <v>0.08</v>
      </c>
      <c r="KA697">
        <f t="shared" si="605"/>
        <v>0.02</v>
      </c>
      <c r="KB697">
        <f t="shared" si="605"/>
        <v>1.4999999999999999E-2</v>
      </c>
      <c r="KC697">
        <f t="shared" si="606"/>
        <v>0.04</v>
      </c>
      <c r="KD697">
        <f t="shared" si="631"/>
        <v>1.4999999999999999E-2</v>
      </c>
      <c r="KE697">
        <f t="shared" si="631"/>
        <v>0</v>
      </c>
      <c r="KF697">
        <f t="shared" si="631"/>
        <v>0.03</v>
      </c>
      <c r="KG697">
        <f t="shared" si="630"/>
        <v>0</v>
      </c>
      <c r="KH697">
        <f t="shared" si="630"/>
        <v>2.2499999999999999E-2</v>
      </c>
      <c r="KI697">
        <f t="shared" si="630"/>
        <v>2.2499999999999999E-2</v>
      </c>
      <c r="KJ697">
        <f t="shared" si="630"/>
        <v>2.2499999999999999E-2</v>
      </c>
      <c r="KK697">
        <f t="shared" si="607"/>
        <v>0.02</v>
      </c>
      <c r="KL697">
        <f t="shared" si="608"/>
        <v>0.04</v>
      </c>
      <c r="KM697" s="5">
        <f t="shared" si="609"/>
        <v>0.05</v>
      </c>
      <c r="KN697">
        <f t="shared" si="610"/>
        <v>0</v>
      </c>
      <c r="KO697">
        <f t="shared" si="610"/>
        <v>0</v>
      </c>
      <c r="KP697">
        <f t="shared" si="611"/>
        <v>0.03</v>
      </c>
      <c r="KQ697">
        <f t="shared" si="612"/>
        <v>1.4999999999999999E-2</v>
      </c>
      <c r="KR697" s="6">
        <f t="shared" si="613"/>
        <v>3.3333333333333333E-2</v>
      </c>
      <c r="KS697">
        <f t="shared" si="614"/>
        <v>0.02</v>
      </c>
      <c r="KT697">
        <f t="shared" si="615"/>
        <v>1.4999999999999999E-2</v>
      </c>
      <c r="KU697">
        <f t="shared" si="616"/>
        <v>0.04</v>
      </c>
      <c r="KV697">
        <f t="shared" si="617"/>
        <v>3.7500000000000006E-2</v>
      </c>
      <c r="KW697">
        <f t="shared" si="618"/>
        <v>0.01</v>
      </c>
      <c r="KX697">
        <f t="shared" si="619"/>
        <v>0</v>
      </c>
      <c r="KY697">
        <f t="shared" si="620"/>
        <v>0.03</v>
      </c>
      <c r="KZ697">
        <f t="shared" si="621"/>
        <v>0.03</v>
      </c>
      <c r="LA697">
        <f t="shared" si="622"/>
        <v>1</v>
      </c>
      <c r="LB697">
        <f t="shared" si="622"/>
        <v>0</v>
      </c>
      <c r="LC697">
        <f t="shared" si="623"/>
        <v>0.1</v>
      </c>
      <c r="LE697" t="str">
        <f t="shared" si="629"/>
        <v>Niger</v>
      </c>
      <c r="LF697">
        <f t="shared" si="624"/>
        <v>0.64249999999999996</v>
      </c>
      <c r="LG697" s="6">
        <f t="shared" si="625"/>
        <v>0.72916666666666663</v>
      </c>
      <c r="LH697">
        <f t="shared" si="626"/>
        <v>0.86499999999999999</v>
      </c>
      <c r="LI697" s="6">
        <f t="shared" si="627"/>
        <v>0.77583333333333349</v>
      </c>
      <c r="LJ697">
        <f t="shared" si="628"/>
        <v>0</v>
      </c>
    </row>
    <row r="698" spans="1:322" x14ac:dyDescent="0.35">
      <c r="A698" s="8">
        <v>44875</v>
      </c>
      <c r="B698" t="s">
        <v>3762</v>
      </c>
      <c r="D698" s="24" t="s">
        <v>321</v>
      </c>
      <c r="E698" s="24" t="s">
        <v>321</v>
      </c>
      <c r="F698" s="24">
        <v>37</v>
      </c>
      <c r="G698" s="24" t="s">
        <v>1096</v>
      </c>
      <c r="H698" s="24" t="s">
        <v>1818</v>
      </c>
      <c r="I698" s="24" t="s">
        <v>1097</v>
      </c>
      <c r="J698" s="24" t="s">
        <v>207</v>
      </c>
      <c r="K698" s="25">
        <v>44588</v>
      </c>
      <c r="L698" s="25">
        <v>44588</v>
      </c>
      <c r="M698" s="25">
        <v>44638</v>
      </c>
      <c r="N698" s="24" t="s">
        <v>261</v>
      </c>
      <c r="O698" s="24" t="s">
        <v>261</v>
      </c>
      <c r="P698" s="24" t="s">
        <v>261</v>
      </c>
      <c r="Q698" s="24" t="s">
        <v>262</v>
      </c>
      <c r="R698" s="25" t="s">
        <v>262</v>
      </c>
      <c r="S698" s="25" t="s">
        <v>262</v>
      </c>
      <c r="T698" s="24" t="s">
        <v>263</v>
      </c>
      <c r="U698" s="24" t="s">
        <v>261</v>
      </c>
      <c r="V698" s="25" t="s">
        <v>262</v>
      </c>
      <c r="W698" s="24" t="s">
        <v>261</v>
      </c>
      <c r="X698" s="25" t="s">
        <v>262</v>
      </c>
      <c r="Y698" s="24" t="s">
        <v>263</v>
      </c>
      <c r="Z698" s="25">
        <v>44796</v>
      </c>
      <c r="AA698" s="24" t="s">
        <v>264</v>
      </c>
      <c r="AB698" s="24" t="s">
        <v>265</v>
      </c>
      <c r="AC698" s="24" t="s">
        <v>3211</v>
      </c>
      <c r="AD698" s="24" t="s">
        <v>267</v>
      </c>
      <c r="AE698" s="24" t="s">
        <v>262</v>
      </c>
      <c r="AF698" s="24" t="s">
        <v>262</v>
      </c>
      <c r="AG698" s="31" t="s">
        <v>262</v>
      </c>
      <c r="AH698" s="24" t="s">
        <v>261</v>
      </c>
      <c r="AI698" s="24" t="s">
        <v>262</v>
      </c>
      <c r="AJ698" s="25" t="s">
        <v>262</v>
      </c>
      <c r="AK698" s="24" t="s">
        <v>262</v>
      </c>
      <c r="AL698" s="24" t="s">
        <v>262</v>
      </c>
      <c r="AM698" s="24" t="s">
        <v>262</v>
      </c>
      <c r="AN698" s="24" t="s">
        <v>262</v>
      </c>
      <c r="AO698" s="24" t="s">
        <v>261</v>
      </c>
      <c r="AP698" s="24" t="s">
        <v>261</v>
      </c>
      <c r="AQ698" s="25" t="s">
        <v>262</v>
      </c>
      <c r="AR698" s="24" t="s">
        <v>261</v>
      </c>
      <c r="AS698" s="25" t="s">
        <v>262</v>
      </c>
      <c r="AT698" s="24" t="s">
        <v>261</v>
      </c>
      <c r="AU698" s="25" t="s">
        <v>262</v>
      </c>
      <c r="AV698" s="24" t="s">
        <v>261</v>
      </c>
      <c r="AW698" s="25" t="s">
        <v>262</v>
      </c>
      <c r="AX698" s="24" t="s">
        <v>261</v>
      </c>
      <c r="AY698" s="25" t="s">
        <v>262</v>
      </c>
      <c r="AZ698" s="27" t="s">
        <v>262</v>
      </c>
      <c r="BA698" s="27" t="s">
        <v>262</v>
      </c>
      <c r="BB698" s="24" t="s">
        <v>261</v>
      </c>
      <c r="BC698" s="25" t="s">
        <v>262</v>
      </c>
      <c r="BD698" s="24" t="s">
        <v>261</v>
      </c>
      <c r="BE698" s="26" t="s">
        <v>262</v>
      </c>
      <c r="BF698" t="s">
        <v>207</v>
      </c>
      <c r="BG698" s="9" t="s">
        <v>509</v>
      </c>
      <c r="BH698" t="s">
        <v>208</v>
      </c>
      <c r="BI698" t="s">
        <v>792</v>
      </c>
      <c r="BJ698" t="s">
        <v>210</v>
      </c>
      <c r="BK698" t="s">
        <v>274</v>
      </c>
      <c r="BL698" t="s">
        <v>212</v>
      </c>
      <c r="BM698" t="s">
        <v>3303</v>
      </c>
      <c r="BN698" t="s">
        <v>214</v>
      </c>
      <c r="BO698" t="s">
        <v>542</v>
      </c>
      <c r="BP698" t="s">
        <v>219</v>
      </c>
      <c r="BQ698" t="s">
        <v>216</v>
      </c>
      <c r="BR698" t="s">
        <v>3763</v>
      </c>
      <c r="BS698" t="s">
        <v>3213</v>
      </c>
      <c r="BT698" t="s">
        <v>3266</v>
      </c>
      <c r="BU698" t="s">
        <v>3763</v>
      </c>
      <c r="BV698" t="s">
        <v>214</v>
      </c>
      <c r="CC698" t="s">
        <v>214</v>
      </c>
      <c r="CG698" t="s">
        <v>219</v>
      </c>
      <c r="CI698" t="s">
        <v>333</v>
      </c>
      <c r="CJ698" t="s">
        <v>3704</v>
      </c>
      <c r="CK698" t="s">
        <v>333</v>
      </c>
      <c r="CL698" t="s">
        <v>282</v>
      </c>
      <c r="CN698" t="s">
        <v>283</v>
      </c>
      <c r="CP698" t="s">
        <v>413</v>
      </c>
      <c r="CQ698" t="s">
        <v>284</v>
      </c>
      <c r="CR698" t="s">
        <v>244</v>
      </c>
      <c r="CS698" t="s">
        <v>244</v>
      </c>
      <c r="CT698" t="s">
        <v>214</v>
      </c>
      <c r="CU698" t="s">
        <v>214</v>
      </c>
      <c r="CV698" t="s">
        <v>250</v>
      </c>
      <c r="CW698" t="s">
        <v>250</v>
      </c>
      <c r="CX698" t="s">
        <v>450</v>
      </c>
      <c r="CY698" t="s">
        <v>450</v>
      </c>
      <c r="CZ698" t="s">
        <v>214</v>
      </c>
      <c r="DA698" t="s">
        <v>219</v>
      </c>
      <c r="DB698" t="s">
        <v>230</v>
      </c>
      <c r="DC698" t="s">
        <v>230</v>
      </c>
      <c r="DD698" t="s">
        <v>214</v>
      </c>
      <c r="DE698" t="s">
        <v>546</v>
      </c>
      <c r="DG698" t="s">
        <v>546</v>
      </c>
      <c r="DI698" t="s">
        <v>1580</v>
      </c>
      <c r="DK698" t="s">
        <v>242</v>
      </c>
      <c r="DL698" t="s">
        <v>242</v>
      </c>
      <c r="DM698" t="s">
        <v>214</v>
      </c>
      <c r="DN698" t="s">
        <v>219</v>
      </c>
      <c r="DO698" t="s">
        <v>414</v>
      </c>
      <c r="DP698" t="s">
        <v>399</v>
      </c>
      <c r="DR698" t="s">
        <v>399</v>
      </c>
      <c r="DT698" t="s">
        <v>214</v>
      </c>
      <c r="DU698" t="s">
        <v>214</v>
      </c>
      <c r="DV698" t="s">
        <v>2316</v>
      </c>
      <c r="DX698" t="s">
        <v>242</v>
      </c>
      <c r="DY698" t="s">
        <v>242</v>
      </c>
      <c r="DZ698" t="s">
        <v>485</v>
      </c>
      <c r="EA698" t="s">
        <v>242</v>
      </c>
      <c r="EB698" t="s">
        <v>242</v>
      </c>
      <c r="EC698" t="s">
        <v>242</v>
      </c>
      <c r="ED698" t="s">
        <v>242</v>
      </c>
      <c r="EE698" t="s">
        <v>214</v>
      </c>
      <c r="EF698" t="s">
        <v>214</v>
      </c>
      <c r="EG698" t="s">
        <v>219</v>
      </c>
      <c r="EH698" t="s">
        <v>3764</v>
      </c>
      <c r="EI698" t="s">
        <v>219</v>
      </c>
      <c r="EJ698" t="s">
        <v>3747</v>
      </c>
      <c r="EK698" t="s">
        <v>242</v>
      </c>
      <c r="EL698" t="s">
        <v>242</v>
      </c>
      <c r="EM698" t="s">
        <v>240</v>
      </c>
      <c r="EN698" t="s">
        <v>240</v>
      </c>
      <c r="EO698" t="s">
        <v>240</v>
      </c>
      <c r="EP698" t="s">
        <v>240</v>
      </c>
      <c r="EQ698" t="s">
        <v>214</v>
      </c>
      <c r="ER698" t="s">
        <v>214</v>
      </c>
      <c r="ES698" t="s">
        <v>242</v>
      </c>
      <c r="ET698" t="s">
        <v>242</v>
      </c>
      <c r="EU698" t="s">
        <v>233</v>
      </c>
      <c r="EV698" t="s">
        <v>233</v>
      </c>
      <c r="EW698" t="s">
        <v>310</v>
      </c>
      <c r="EX698" t="s">
        <v>310</v>
      </c>
      <c r="EY698" t="s">
        <v>242</v>
      </c>
      <c r="EZ698" t="s">
        <v>241</v>
      </c>
      <c r="FA698" t="s">
        <v>241</v>
      </c>
      <c r="FB698" t="s">
        <v>242</v>
      </c>
      <c r="FC698" t="s">
        <v>242</v>
      </c>
      <c r="FD698" t="s">
        <v>242</v>
      </c>
      <c r="FE698" t="s">
        <v>250</v>
      </c>
      <c r="FF698" t="s">
        <v>250</v>
      </c>
      <c r="FG698" t="s">
        <v>242</v>
      </c>
      <c r="FH698" t="s">
        <v>242</v>
      </c>
      <c r="FI698" t="s">
        <v>214</v>
      </c>
      <c r="FJ698" t="s">
        <v>214</v>
      </c>
      <c r="FK698" t="s">
        <v>214</v>
      </c>
      <c r="FL698" t="s">
        <v>214</v>
      </c>
      <c r="FM698" t="s">
        <v>292</v>
      </c>
      <c r="FN698" t="s">
        <v>292</v>
      </c>
      <c r="FO698" t="s">
        <v>219</v>
      </c>
      <c r="FP698" t="s">
        <v>219</v>
      </c>
      <c r="FQ698" t="s">
        <v>241</v>
      </c>
      <c r="FR698" t="s">
        <v>241</v>
      </c>
      <c r="FS698" t="s">
        <v>241</v>
      </c>
      <c r="FT698" t="s">
        <v>241</v>
      </c>
      <c r="FU698" t="s">
        <v>219</v>
      </c>
      <c r="FV698" t="s">
        <v>241</v>
      </c>
      <c r="FW698" t="s">
        <v>241</v>
      </c>
      <c r="FX698" t="s">
        <v>241</v>
      </c>
      <c r="FY698" t="s">
        <v>241</v>
      </c>
      <c r="FZ698" t="s">
        <v>248</v>
      </c>
      <c r="GA698" t="s">
        <v>248</v>
      </c>
      <c r="GB698" t="s">
        <v>244</v>
      </c>
      <c r="GC698" t="s">
        <v>244</v>
      </c>
      <c r="GD698" t="s">
        <v>293</v>
      </c>
      <c r="GE698" t="s">
        <v>241</v>
      </c>
      <c r="GF698" t="s">
        <v>293</v>
      </c>
      <c r="GG698" t="s">
        <v>244</v>
      </c>
      <c r="GH698" t="s">
        <v>241</v>
      </c>
      <c r="GI698" t="s">
        <v>244</v>
      </c>
      <c r="GJ698" t="s">
        <v>227</v>
      </c>
      <c r="GK698" t="s">
        <v>227</v>
      </c>
      <c r="GL698" t="s">
        <v>227</v>
      </c>
      <c r="GM698" t="s">
        <v>227</v>
      </c>
      <c r="GN698" t="s">
        <v>219</v>
      </c>
      <c r="GO698" t="s">
        <v>219</v>
      </c>
      <c r="GP698" t="s">
        <v>295</v>
      </c>
      <c r="GQ698" t="s">
        <v>295</v>
      </c>
      <c r="GR698" t="s">
        <v>295</v>
      </c>
      <c r="GS698" t="s">
        <v>214</v>
      </c>
      <c r="GT698" t="s">
        <v>241</v>
      </c>
      <c r="GU698" t="s">
        <v>214</v>
      </c>
      <c r="GV698" t="s">
        <v>241</v>
      </c>
      <c r="GW698" t="s">
        <v>404</v>
      </c>
      <c r="GX698" t="s">
        <v>404</v>
      </c>
      <c r="GY698" t="s">
        <v>254</v>
      </c>
      <c r="GZ698" t="s">
        <v>241</v>
      </c>
      <c r="HA698" t="s">
        <v>298</v>
      </c>
      <c r="HB698" t="s">
        <v>241</v>
      </c>
      <c r="HC698" t="s">
        <v>315</v>
      </c>
      <c r="HD698" t="s">
        <v>316</v>
      </c>
      <c r="HE698" t="s">
        <v>343</v>
      </c>
      <c r="HF698" t="s">
        <v>299</v>
      </c>
      <c r="HG698" t="s">
        <v>319</v>
      </c>
      <c r="HH698" t="s">
        <v>299</v>
      </c>
      <c r="HI698" t="s">
        <v>241</v>
      </c>
      <c r="HJ698" t="s">
        <v>219</v>
      </c>
      <c r="HK698" t="s">
        <v>299</v>
      </c>
      <c r="HL698" s="12"/>
      <c r="HM698">
        <v>0.75</v>
      </c>
      <c r="HN698">
        <v>0.75</v>
      </c>
      <c r="HO698">
        <v>1</v>
      </c>
      <c r="HP698">
        <v>0.5</v>
      </c>
      <c r="HQ698">
        <v>1</v>
      </c>
      <c r="HR698">
        <v>0.75</v>
      </c>
      <c r="HS698">
        <v>1</v>
      </c>
      <c r="HT698">
        <v>1</v>
      </c>
      <c r="HU698">
        <v>0</v>
      </c>
      <c r="HV698">
        <v>0.75</v>
      </c>
      <c r="HW698">
        <v>0.75</v>
      </c>
      <c r="HX698">
        <v>0.75</v>
      </c>
      <c r="HY698">
        <v>0</v>
      </c>
      <c r="HZ698">
        <v>0.75</v>
      </c>
      <c r="IA698" s="4">
        <v>1</v>
      </c>
      <c r="IB698">
        <v>0.75</v>
      </c>
      <c r="IC698">
        <v>0.25</v>
      </c>
      <c r="ID698">
        <v>0.75</v>
      </c>
      <c r="IE698">
        <v>0.75</v>
      </c>
      <c r="IG698">
        <v>0.5</v>
      </c>
      <c r="IH698">
        <v>0.75</v>
      </c>
      <c r="II698">
        <v>1</v>
      </c>
      <c r="IJ698">
        <v>0.75</v>
      </c>
      <c r="IK698">
        <v>0.75</v>
      </c>
      <c r="IL698">
        <v>1</v>
      </c>
      <c r="IM698">
        <v>0.75</v>
      </c>
      <c r="IN698">
        <v>1</v>
      </c>
      <c r="IO698">
        <v>1</v>
      </c>
      <c r="IQ698">
        <v>0</v>
      </c>
      <c r="IS698">
        <f t="shared" si="575"/>
        <v>0.11249999999999999</v>
      </c>
      <c r="IT698">
        <f t="shared" si="576"/>
        <v>0.09</v>
      </c>
      <c r="IU698">
        <f t="shared" si="577"/>
        <v>0.08</v>
      </c>
      <c r="IV698">
        <f t="shared" si="578"/>
        <v>0.05</v>
      </c>
      <c r="IW698">
        <f t="shared" si="579"/>
        <v>0.08</v>
      </c>
      <c r="IX698">
        <f t="shared" si="580"/>
        <v>9.7500000000000003E-2</v>
      </c>
      <c r="IY698">
        <f t="shared" si="581"/>
        <v>0.1</v>
      </c>
      <c r="IZ698">
        <f t="shared" si="582"/>
        <v>0.11</v>
      </c>
      <c r="JA698">
        <f t="shared" si="583"/>
        <v>0</v>
      </c>
      <c r="JB698">
        <f t="shared" si="584"/>
        <v>7.5000000000000011E-2</v>
      </c>
      <c r="JC698">
        <f t="shared" si="585"/>
        <v>0.09</v>
      </c>
      <c r="JD698">
        <f t="shared" si="586"/>
        <v>8.2500000000000004E-2</v>
      </c>
      <c r="JE698">
        <f t="shared" si="587"/>
        <v>0</v>
      </c>
      <c r="JF698">
        <f t="shared" si="588"/>
        <v>0.09</v>
      </c>
      <c r="JG698" s="5">
        <f t="shared" si="589"/>
        <v>0.05</v>
      </c>
      <c r="JH698">
        <f t="shared" si="590"/>
        <v>0</v>
      </c>
      <c r="JI698">
        <f t="shared" si="590"/>
        <v>0</v>
      </c>
      <c r="JJ698">
        <f t="shared" si="591"/>
        <v>0.15000000000000002</v>
      </c>
      <c r="JK698">
        <f t="shared" si="592"/>
        <v>0.11249999999999999</v>
      </c>
      <c r="JL698" s="6">
        <f t="shared" si="593"/>
        <v>5.333333333333333E-2</v>
      </c>
      <c r="JM698">
        <f t="shared" si="594"/>
        <v>0.06</v>
      </c>
      <c r="JN698">
        <f t="shared" si="595"/>
        <v>3.7500000000000006E-2</v>
      </c>
      <c r="JO698">
        <f t="shared" si="596"/>
        <v>0.15</v>
      </c>
      <c r="JP698">
        <f t="shared" si="597"/>
        <v>7.5000000000000011E-2</v>
      </c>
      <c r="JQ698">
        <f t="shared" si="598"/>
        <v>0.09</v>
      </c>
      <c r="JR698">
        <f t="shared" si="599"/>
        <v>0.11</v>
      </c>
      <c r="JS698">
        <f t="shared" si="600"/>
        <v>7.5000000000000011E-2</v>
      </c>
      <c r="JT698">
        <f t="shared" si="600"/>
        <v>0.1</v>
      </c>
      <c r="JU698">
        <f t="shared" si="601"/>
        <v>1</v>
      </c>
      <c r="JV698">
        <f t="shared" si="601"/>
        <v>0</v>
      </c>
      <c r="JW698">
        <f t="shared" si="602"/>
        <v>0.15</v>
      </c>
      <c r="JY698">
        <f t="shared" si="603"/>
        <v>3.7500000000000006E-2</v>
      </c>
      <c r="JZ698">
        <f t="shared" si="604"/>
        <v>0.06</v>
      </c>
      <c r="KA698">
        <f t="shared" si="605"/>
        <v>0.02</v>
      </c>
      <c r="KB698">
        <f t="shared" si="605"/>
        <v>0.01</v>
      </c>
      <c r="KC698">
        <f t="shared" si="606"/>
        <v>0.04</v>
      </c>
      <c r="KD698">
        <f t="shared" si="631"/>
        <v>2.2499999999999999E-2</v>
      </c>
      <c r="KE698">
        <f t="shared" si="631"/>
        <v>0.03</v>
      </c>
      <c r="KF698">
        <f t="shared" si="631"/>
        <v>0.03</v>
      </c>
      <c r="KG698">
        <f t="shared" si="630"/>
        <v>0</v>
      </c>
      <c r="KH698">
        <f t="shared" si="630"/>
        <v>2.2499999999999999E-2</v>
      </c>
      <c r="KI698">
        <f t="shared" si="630"/>
        <v>2.2499999999999999E-2</v>
      </c>
      <c r="KJ698">
        <f t="shared" si="630"/>
        <v>2.2499999999999999E-2</v>
      </c>
      <c r="KK698">
        <f t="shared" si="607"/>
        <v>0</v>
      </c>
      <c r="KL698">
        <f t="shared" si="608"/>
        <v>0.03</v>
      </c>
      <c r="KM698" s="5">
        <f t="shared" si="609"/>
        <v>0.05</v>
      </c>
      <c r="KN698">
        <f t="shared" si="610"/>
        <v>0</v>
      </c>
      <c r="KO698">
        <f t="shared" si="610"/>
        <v>0</v>
      </c>
      <c r="KP698">
        <f t="shared" si="611"/>
        <v>4.4999999999999998E-2</v>
      </c>
      <c r="KQ698">
        <f t="shared" si="612"/>
        <v>2.2499999999999999E-2</v>
      </c>
      <c r="KR698" s="6">
        <f t="shared" si="613"/>
        <v>2.6666666666666665E-2</v>
      </c>
      <c r="KS698">
        <f t="shared" si="614"/>
        <v>0.02</v>
      </c>
      <c r="KT698">
        <f t="shared" si="615"/>
        <v>2.2499999999999999E-2</v>
      </c>
      <c r="KU698">
        <f t="shared" si="616"/>
        <v>0.04</v>
      </c>
      <c r="KV698">
        <f t="shared" si="617"/>
        <v>3.7500000000000006E-2</v>
      </c>
      <c r="KW698">
        <f t="shared" si="618"/>
        <v>7.4999999999999997E-3</v>
      </c>
      <c r="KX698">
        <f t="shared" si="619"/>
        <v>0</v>
      </c>
      <c r="KY698">
        <f t="shared" si="620"/>
        <v>0.03</v>
      </c>
      <c r="KZ698">
        <f t="shared" si="621"/>
        <v>0.03</v>
      </c>
      <c r="LA698">
        <f t="shared" si="622"/>
        <v>1</v>
      </c>
      <c r="LB698">
        <f t="shared" si="622"/>
        <v>0</v>
      </c>
      <c r="LC698">
        <f t="shared" si="623"/>
        <v>0.1</v>
      </c>
      <c r="LE698" t="str">
        <f t="shared" si="629"/>
        <v>Niger</v>
      </c>
      <c r="LF698">
        <f t="shared" si="624"/>
        <v>0.72</v>
      </c>
      <c r="LG698" s="6">
        <f t="shared" si="625"/>
        <v>0.70333333333333348</v>
      </c>
      <c r="LH698">
        <f t="shared" si="626"/>
        <v>0.84749999999999992</v>
      </c>
      <c r="LI698" s="6">
        <f t="shared" si="627"/>
        <v>0.77916666666666667</v>
      </c>
      <c r="LJ698">
        <f t="shared" si="628"/>
        <v>0</v>
      </c>
    </row>
    <row r="699" spans="1:322" x14ac:dyDescent="0.35">
      <c r="A699" s="8">
        <v>44868</v>
      </c>
      <c r="B699" t="s">
        <v>3765</v>
      </c>
      <c r="D699" s="27" t="s">
        <v>321</v>
      </c>
      <c r="E699" s="27" t="s">
        <v>321</v>
      </c>
      <c r="F699" s="27">
        <v>29</v>
      </c>
      <c r="G699" s="27" t="s">
        <v>1096</v>
      </c>
      <c r="H699" s="27" t="s">
        <v>1818</v>
      </c>
      <c r="I699" s="27" t="s">
        <v>1097</v>
      </c>
      <c r="J699" s="27" t="s">
        <v>207</v>
      </c>
      <c r="K699" s="28">
        <v>44588</v>
      </c>
      <c r="L699" s="28">
        <v>44588</v>
      </c>
      <c r="M699" s="28">
        <v>44638</v>
      </c>
      <c r="N699" s="27" t="s">
        <v>261</v>
      </c>
      <c r="O699" s="27" t="s">
        <v>261</v>
      </c>
      <c r="P699" s="27" t="s">
        <v>261</v>
      </c>
      <c r="Q699" s="27" t="s">
        <v>324</v>
      </c>
      <c r="R699" s="28">
        <v>44591</v>
      </c>
      <c r="S699" s="28">
        <v>44591</v>
      </c>
      <c r="T699" s="27" t="s">
        <v>263</v>
      </c>
      <c r="U699" s="27" t="s">
        <v>261</v>
      </c>
      <c r="V699" s="28" t="s">
        <v>262</v>
      </c>
      <c r="W699" s="27" t="s">
        <v>261</v>
      </c>
      <c r="X699" s="28" t="s">
        <v>262</v>
      </c>
      <c r="Y699" s="27" t="s">
        <v>263</v>
      </c>
      <c r="Z699" s="28">
        <v>44755</v>
      </c>
      <c r="AA699" s="27" t="s">
        <v>264</v>
      </c>
      <c r="AB699" s="27" t="s">
        <v>265</v>
      </c>
      <c r="AC699" s="27" t="s">
        <v>3766</v>
      </c>
      <c r="AD699" s="27" t="s">
        <v>267</v>
      </c>
      <c r="AE699" s="27" t="s">
        <v>326</v>
      </c>
      <c r="AF699" s="27" t="s">
        <v>327</v>
      </c>
      <c r="AG699" s="29">
        <v>1200</v>
      </c>
      <c r="AH699" s="27" t="s">
        <v>263</v>
      </c>
      <c r="AI699" s="27">
        <v>44705</v>
      </c>
      <c r="AJ699" s="28">
        <v>44705</v>
      </c>
      <c r="AK699" s="27" t="s">
        <v>264</v>
      </c>
      <c r="AL699" s="27" t="s">
        <v>269</v>
      </c>
      <c r="AM699" s="27" t="s">
        <v>265</v>
      </c>
      <c r="AN699" s="27" t="s">
        <v>270</v>
      </c>
      <c r="AO699" s="27" t="s">
        <v>261</v>
      </c>
      <c r="AP699" s="27" t="s">
        <v>261</v>
      </c>
      <c r="AQ699" s="28" t="s">
        <v>262</v>
      </c>
      <c r="AR699" s="27" t="s">
        <v>261</v>
      </c>
      <c r="AS699" s="28" t="s">
        <v>262</v>
      </c>
      <c r="AT699" s="27" t="s">
        <v>261</v>
      </c>
      <c r="AU699" s="28" t="s">
        <v>262</v>
      </c>
      <c r="AV699" s="27" t="s">
        <v>261</v>
      </c>
      <c r="AW699" s="28" t="s">
        <v>262</v>
      </c>
      <c r="AX699" s="27" t="s">
        <v>261</v>
      </c>
      <c r="AY699" s="28" t="s">
        <v>262</v>
      </c>
      <c r="AZ699" s="27" t="s">
        <v>262</v>
      </c>
      <c r="BA699" s="27" t="s">
        <v>262</v>
      </c>
      <c r="BB699" s="27" t="s">
        <v>261</v>
      </c>
      <c r="BC699" s="28" t="s">
        <v>262</v>
      </c>
      <c r="BD699" s="27" t="s">
        <v>261</v>
      </c>
      <c r="BE699" s="30" t="s">
        <v>262</v>
      </c>
      <c r="BF699" t="s">
        <v>207</v>
      </c>
      <c r="BG699" s="9" t="s">
        <v>509</v>
      </c>
      <c r="BH699" t="s">
        <v>208</v>
      </c>
      <c r="BI699" t="s">
        <v>695</v>
      </c>
      <c r="BJ699" t="s">
        <v>210</v>
      </c>
      <c r="BK699" t="s">
        <v>211</v>
      </c>
      <c r="BL699" t="s">
        <v>212</v>
      </c>
      <c r="BM699" t="s">
        <v>2011</v>
      </c>
      <c r="BN699" t="s">
        <v>214</v>
      </c>
      <c r="BO699" t="s">
        <v>821</v>
      </c>
      <c r="BP699" t="s">
        <v>219</v>
      </c>
      <c r="BQ699" t="s">
        <v>332</v>
      </c>
      <c r="BV699" t="s">
        <v>214</v>
      </c>
      <c r="CC699" t="s">
        <v>214</v>
      </c>
      <c r="CG699" t="s">
        <v>219</v>
      </c>
      <c r="CI699" t="s">
        <v>333</v>
      </c>
      <c r="CJ699" t="s">
        <v>3629</v>
      </c>
      <c r="CK699" t="s">
        <v>220</v>
      </c>
      <c r="CL699" t="s">
        <v>412</v>
      </c>
      <c r="CN699" t="s">
        <v>283</v>
      </c>
      <c r="CP699" t="s">
        <v>224</v>
      </c>
      <c r="CQ699" t="s">
        <v>225</v>
      </c>
      <c r="CR699" t="s">
        <v>227</v>
      </c>
      <c r="CS699" t="s">
        <v>226</v>
      </c>
      <c r="CT699" t="s">
        <v>214</v>
      </c>
      <c r="CU699" t="s">
        <v>219</v>
      </c>
      <c r="CV699" t="s">
        <v>227</v>
      </c>
      <c r="CW699" t="s">
        <v>227</v>
      </c>
      <c r="CX699" t="s">
        <v>287</v>
      </c>
      <c r="CY699" t="s">
        <v>450</v>
      </c>
      <c r="CZ699" t="s">
        <v>214</v>
      </c>
      <c r="DA699" t="s">
        <v>219</v>
      </c>
      <c r="DB699" t="s">
        <v>230</v>
      </c>
      <c r="DC699" t="s">
        <v>230</v>
      </c>
      <c r="DD699" t="s">
        <v>219</v>
      </c>
      <c r="DG699" t="s">
        <v>500</v>
      </c>
      <c r="DH699" t="s">
        <v>3767</v>
      </c>
      <c r="DI699" t="s">
        <v>782</v>
      </c>
      <c r="DK699" t="s">
        <v>233</v>
      </c>
      <c r="DL699" t="s">
        <v>372</v>
      </c>
      <c r="DM699" t="s">
        <v>214</v>
      </c>
      <c r="DN699" t="s">
        <v>219</v>
      </c>
      <c r="DO699" t="s">
        <v>288</v>
      </c>
      <c r="DP699" t="s">
        <v>399</v>
      </c>
      <c r="DR699" t="s">
        <v>235</v>
      </c>
      <c r="DT699" t="s">
        <v>219</v>
      </c>
      <c r="DU699" t="s">
        <v>219</v>
      </c>
      <c r="DX699" t="s">
        <v>242</v>
      </c>
      <c r="DY699" t="s">
        <v>242</v>
      </c>
      <c r="DZ699" t="s">
        <v>400</v>
      </c>
      <c r="EA699" t="s">
        <v>242</v>
      </c>
      <c r="EB699" t="s">
        <v>242</v>
      </c>
      <c r="EC699" t="s">
        <v>242</v>
      </c>
      <c r="ED699" t="s">
        <v>237</v>
      </c>
      <c r="EE699" t="s">
        <v>214</v>
      </c>
      <c r="EF699" t="s">
        <v>214</v>
      </c>
      <c r="EG699" t="s">
        <v>892</v>
      </c>
      <c r="EH699" t="s">
        <v>3768</v>
      </c>
      <c r="EI699" t="s">
        <v>214</v>
      </c>
      <c r="EK699" t="s">
        <v>242</v>
      </c>
      <c r="EL699" t="s">
        <v>242</v>
      </c>
      <c r="EM699" t="s">
        <v>240</v>
      </c>
      <c r="EO699" t="s">
        <v>240</v>
      </c>
      <c r="EQ699" t="s">
        <v>214</v>
      </c>
      <c r="ER699" t="s">
        <v>214</v>
      </c>
      <c r="ES699" t="s">
        <v>389</v>
      </c>
      <c r="ET699" t="s">
        <v>242</v>
      </c>
      <c r="EU699" t="s">
        <v>389</v>
      </c>
      <c r="EV699" t="s">
        <v>237</v>
      </c>
      <c r="EW699" t="s">
        <v>243</v>
      </c>
      <c r="EX699" t="s">
        <v>243</v>
      </c>
      <c r="EY699" t="s">
        <v>242</v>
      </c>
      <c r="EZ699" t="s">
        <v>241</v>
      </c>
      <c r="FA699" t="s">
        <v>241</v>
      </c>
      <c r="FB699" t="s">
        <v>242</v>
      </c>
      <c r="FC699" t="s">
        <v>237</v>
      </c>
      <c r="FD699" t="s">
        <v>237</v>
      </c>
      <c r="FE699" t="s">
        <v>286</v>
      </c>
      <c r="FF699" t="s">
        <v>244</v>
      </c>
      <c r="FG699" t="s">
        <v>239</v>
      </c>
      <c r="FH699" t="s">
        <v>239</v>
      </c>
      <c r="FI699" t="s">
        <v>219</v>
      </c>
      <c r="FJ699" t="s">
        <v>241</v>
      </c>
      <c r="FK699" t="s">
        <v>214</v>
      </c>
      <c r="FL699" t="s">
        <v>219</v>
      </c>
      <c r="FM699" t="s">
        <v>292</v>
      </c>
      <c r="FN699" t="s">
        <v>245</v>
      </c>
      <c r="FO699" t="s">
        <v>219</v>
      </c>
      <c r="FP699" t="s">
        <v>219</v>
      </c>
      <c r="FQ699" t="s">
        <v>241</v>
      </c>
      <c r="FR699" t="s">
        <v>241</v>
      </c>
      <c r="FS699" t="s">
        <v>241</v>
      </c>
      <c r="FT699" t="s">
        <v>241</v>
      </c>
      <c r="FU699" t="s">
        <v>219</v>
      </c>
      <c r="FV699" t="s">
        <v>241</v>
      </c>
      <c r="FW699" t="s">
        <v>241</v>
      </c>
      <c r="FX699" t="s">
        <v>241</v>
      </c>
      <c r="FY699" t="s">
        <v>241</v>
      </c>
      <c r="FZ699" t="s">
        <v>341</v>
      </c>
      <c r="GA699" t="s">
        <v>341</v>
      </c>
      <c r="GB699" t="s">
        <v>227</v>
      </c>
      <c r="GC699" t="s">
        <v>227</v>
      </c>
      <c r="GD699" t="s">
        <v>293</v>
      </c>
      <c r="GE699" t="s">
        <v>241</v>
      </c>
      <c r="GF699" t="s">
        <v>293</v>
      </c>
      <c r="GG699" t="s">
        <v>227</v>
      </c>
      <c r="GH699" t="s">
        <v>241</v>
      </c>
      <c r="GI699" t="s">
        <v>227</v>
      </c>
      <c r="GJ699" t="s">
        <v>227</v>
      </c>
      <c r="GK699" t="s">
        <v>227</v>
      </c>
      <c r="GL699" t="s">
        <v>227</v>
      </c>
      <c r="GM699" t="s">
        <v>227</v>
      </c>
      <c r="GN699" t="s">
        <v>219</v>
      </c>
      <c r="GO699" t="s">
        <v>214</v>
      </c>
      <c r="GP699" t="s">
        <v>342</v>
      </c>
      <c r="GQ699" t="s">
        <v>342</v>
      </c>
      <c r="GR699" t="s">
        <v>342</v>
      </c>
      <c r="GS699" t="s">
        <v>214</v>
      </c>
      <c r="GT699" t="s">
        <v>241</v>
      </c>
      <c r="GU699" t="s">
        <v>214</v>
      </c>
      <c r="GV699" t="s">
        <v>241</v>
      </c>
      <c r="GW699" t="s">
        <v>297</v>
      </c>
      <c r="GX699" t="s">
        <v>404</v>
      </c>
      <c r="GY699" t="s">
        <v>491</v>
      </c>
      <c r="GZ699" t="s">
        <v>241</v>
      </c>
      <c r="HA699" t="s">
        <v>298</v>
      </c>
      <c r="HB699" t="s">
        <v>241</v>
      </c>
      <c r="HC699" t="s">
        <v>315</v>
      </c>
      <c r="HD699" t="s">
        <v>316</v>
      </c>
      <c r="HE699" t="s">
        <v>343</v>
      </c>
      <c r="HF699" t="s">
        <v>3769</v>
      </c>
      <c r="HG699" t="s">
        <v>362</v>
      </c>
      <c r="HH699" t="s">
        <v>3770</v>
      </c>
      <c r="HI699" t="s">
        <v>241</v>
      </c>
      <c r="HJ699" t="s">
        <v>219</v>
      </c>
      <c r="HK699" t="s">
        <v>241</v>
      </c>
      <c r="HL699" s="12"/>
      <c r="HM699">
        <v>0.75</v>
      </c>
      <c r="HN699">
        <v>1</v>
      </c>
      <c r="HO699">
        <v>1</v>
      </c>
      <c r="HP699">
        <v>1</v>
      </c>
      <c r="HQ699">
        <v>1</v>
      </c>
      <c r="HR699">
        <v>0.25</v>
      </c>
      <c r="HS699">
        <v>1</v>
      </c>
      <c r="HT699">
        <v>1</v>
      </c>
      <c r="HU699">
        <v>1</v>
      </c>
      <c r="HV699">
        <v>0.75</v>
      </c>
      <c r="HW699">
        <v>0.75</v>
      </c>
      <c r="HX699">
        <v>0.75</v>
      </c>
      <c r="HY699">
        <v>0.5</v>
      </c>
      <c r="HZ699">
        <v>0.75</v>
      </c>
      <c r="IA699" s="4">
        <v>1</v>
      </c>
      <c r="IB699">
        <v>1</v>
      </c>
      <c r="IC699">
        <v>1</v>
      </c>
      <c r="ID699">
        <v>0.75</v>
      </c>
      <c r="IE699">
        <v>0.5</v>
      </c>
      <c r="IG699">
        <v>0.75</v>
      </c>
      <c r="IH699">
        <v>0.5</v>
      </c>
      <c r="II699">
        <v>1</v>
      </c>
      <c r="IJ699">
        <v>1</v>
      </c>
      <c r="IK699">
        <v>1</v>
      </c>
      <c r="IL699">
        <v>1</v>
      </c>
      <c r="IM699">
        <v>1</v>
      </c>
      <c r="IN699">
        <v>1</v>
      </c>
      <c r="IO699">
        <v>1</v>
      </c>
      <c r="IQ699">
        <v>1</v>
      </c>
      <c r="IS699">
        <f t="shared" si="575"/>
        <v>0.11249999999999999</v>
      </c>
      <c r="IT699">
        <f t="shared" si="576"/>
        <v>0.12</v>
      </c>
      <c r="IU699">
        <f t="shared" si="577"/>
        <v>0.08</v>
      </c>
      <c r="IV699">
        <f t="shared" si="578"/>
        <v>0.1</v>
      </c>
      <c r="IW699">
        <f t="shared" si="579"/>
        <v>0.08</v>
      </c>
      <c r="IX699">
        <f t="shared" si="580"/>
        <v>3.2500000000000001E-2</v>
      </c>
      <c r="IY699">
        <f t="shared" si="581"/>
        <v>0.1</v>
      </c>
      <c r="IZ699">
        <f t="shared" si="582"/>
        <v>0.11</v>
      </c>
      <c r="JA699">
        <f t="shared" si="583"/>
        <v>0.13</v>
      </c>
      <c r="JB699">
        <f t="shared" si="584"/>
        <v>7.5000000000000011E-2</v>
      </c>
      <c r="JC699">
        <f t="shared" si="585"/>
        <v>0.09</v>
      </c>
      <c r="JD699">
        <f t="shared" si="586"/>
        <v>8.2500000000000004E-2</v>
      </c>
      <c r="JE699">
        <f t="shared" si="587"/>
        <v>3.5000000000000003E-2</v>
      </c>
      <c r="JF699">
        <f t="shared" si="588"/>
        <v>0.09</v>
      </c>
      <c r="JG699" s="5">
        <f t="shared" si="589"/>
        <v>0.05</v>
      </c>
      <c r="JH699">
        <f t="shared" si="590"/>
        <v>0</v>
      </c>
      <c r="JI699">
        <f t="shared" si="590"/>
        <v>0</v>
      </c>
      <c r="JJ699">
        <f t="shared" si="591"/>
        <v>0.15000000000000002</v>
      </c>
      <c r="JK699">
        <f t="shared" si="592"/>
        <v>7.4999999999999997E-2</v>
      </c>
      <c r="JL699" s="6">
        <f t="shared" si="593"/>
        <v>6.6666666666666666E-2</v>
      </c>
      <c r="JM699">
        <f t="shared" si="594"/>
        <v>0.09</v>
      </c>
      <c r="JN699">
        <f t="shared" si="595"/>
        <v>2.5000000000000001E-2</v>
      </c>
      <c r="JO699">
        <f t="shared" si="596"/>
        <v>0.15</v>
      </c>
      <c r="JP699">
        <f t="shared" si="597"/>
        <v>0.1</v>
      </c>
      <c r="JQ699">
        <f t="shared" si="598"/>
        <v>0.12</v>
      </c>
      <c r="JR699">
        <f t="shared" si="599"/>
        <v>0.11</v>
      </c>
      <c r="JS699">
        <f t="shared" si="600"/>
        <v>0.1</v>
      </c>
      <c r="JT699">
        <f t="shared" si="600"/>
        <v>0.1</v>
      </c>
      <c r="JU699">
        <f t="shared" si="601"/>
        <v>1</v>
      </c>
      <c r="JV699">
        <f t="shared" si="601"/>
        <v>0</v>
      </c>
      <c r="JW699">
        <f t="shared" si="602"/>
        <v>0.15</v>
      </c>
      <c r="JY699">
        <f t="shared" si="603"/>
        <v>3.7500000000000006E-2</v>
      </c>
      <c r="JZ699">
        <f t="shared" si="604"/>
        <v>0.08</v>
      </c>
      <c r="KA699">
        <f t="shared" si="605"/>
        <v>0.02</v>
      </c>
      <c r="KB699">
        <f t="shared" si="605"/>
        <v>0.02</v>
      </c>
      <c r="KC699">
        <f t="shared" si="606"/>
        <v>0.04</v>
      </c>
      <c r="KD699">
        <f t="shared" si="631"/>
        <v>7.4999999999999997E-3</v>
      </c>
      <c r="KE699">
        <f t="shared" si="631"/>
        <v>0.03</v>
      </c>
      <c r="KF699">
        <f t="shared" si="631"/>
        <v>0.03</v>
      </c>
      <c r="KG699">
        <f t="shared" si="630"/>
        <v>0.03</v>
      </c>
      <c r="KH699">
        <f t="shared" si="630"/>
        <v>2.2499999999999999E-2</v>
      </c>
      <c r="KI699">
        <f t="shared" si="630"/>
        <v>2.2499999999999999E-2</v>
      </c>
      <c r="KJ699">
        <f t="shared" si="630"/>
        <v>2.2499999999999999E-2</v>
      </c>
      <c r="KK699">
        <f t="shared" si="607"/>
        <v>0.01</v>
      </c>
      <c r="KL699">
        <f t="shared" si="608"/>
        <v>0.03</v>
      </c>
      <c r="KM699" s="5">
        <f t="shared" si="609"/>
        <v>0.05</v>
      </c>
      <c r="KN699">
        <f t="shared" si="610"/>
        <v>0</v>
      </c>
      <c r="KO699">
        <f t="shared" si="610"/>
        <v>0</v>
      </c>
      <c r="KP699">
        <f t="shared" si="611"/>
        <v>4.4999999999999998E-2</v>
      </c>
      <c r="KQ699">
        <f t="shared" si="612"/>
        <v>1.4999999999999999E-2</v>
      </c>
      <c r="KR699" s="6">
        <f t="shared" si="613"/>
        <v>3.3333333333333333E-2</v>
      </c>
      <c r="KS699">
        <f t="shared" si="614"/>
        <v>0.03</v>
      </c>
      <c r="KT699">
        <f t="shared" si="615"/>
        <v>1.4999999999999999E-2</v>
      </c>
      <c r="KU699">
        <f t="shared" si="616"/>
        <v>0.04</v>
      </c>
      <c r="KV699">
        <f t="shared" si="617"/>
        <v>0.05</v>
      </c>
      <c r="KW699">
        <f t="shared" si="618"/>
        <v>0.01</v>
      </c>
      <c r="KX699">
        <f t="shared" si="619"/>
        <v>0</v>
      </c>
      <c r="KY699">
        <f t="shared" si="620"/>
        <v>0.04</v>
      </c>
      <c r="KZ699">
        <f t="shared" si="621"/>
        <v>0.03</v>
      </c>
      <c r="LA699">
        <f t="shared" si="622"/>
        <v>1</v>
      </c>
      <c r="LB699">
        <f t="shared" si="622"/>
        <v>0</v>
      </c>
      <c r="LC699">
        <f t="shared" si="623"/>
        <v>0.1</v>
      </c>
      <c r="LE699" t="str">
        <f t="shared" si="629"/>
        <v>Niger</v>
      </c>
      <c r="LF699">
        <f t="shared" si="624"/>
        <v>0.86499999999999999</v>
      </c>
      <c r="LG699" s="6">
        <f t="shared" si="625"/>
        <v>0.71416666666666662</v>
      </c>
      <c r="LH699">
        <f t="shared" si="626"/>
        <v>0.94499999999999995</v>
      </c>
      <c r="LI699" s="6">
        <f t="shared" si="627"/>
        <v>0.86083333333333356</v>
      </c>
      <c r="LJ699">
        <f t="shared" si="628"/>
        <v>1</v>
      </c>
    </row>
    <row r="700" spans="1:322" x14ac:dyDescent="0.35">
      <c r="A700" s="8">
        <v>44873</v>
      </c>
      <c r="B700" t="s">
        <v>3771</v>
      </c>
      <c r="D700" s="24" t="s">
        <v>321</v>
      </c>
      <c r="E700" s="24" t="s">
        <v>321</v>
      </c>
      <c r="F700" s="24">
        <v>30</v>
      </c>
      <c r="G700" s="24" t="s">
        <v>1096</v>
      </c>
      <c r="H700" s="24" t="s">
        <v>1818</v>
      </c>
      <c r="I700" s="24" t="s">
        <v>1097</v>
      </c>
      <c r="J700" s="24" t="s">
        <v>207</v>
      </c>
      <c r="K700" s="25">
        <v>44588</v>
      </c>
      <c r="L700" s="25">
        <v>44588</v>
      </c>
      <c r="M700" s="25">
        <v>44638</v>
      </c>
      <c r="N700" s="24" t="s">
        <v>261</v>
      </c>
      <c r="O700" s="24" t="s">
        <v>261</v>
      </c>
      <c r="P700" s="24" t="s">
        <v>261</v>
      </c>
      <c r="Q700" s="24" t="s">
        <v>262</v>
      </c>
      <c r="R700" s="25" t="s">
        <v>262</v>
      </c>
      <c r="S700" s="25" t="s">
        <v>262</v>
      </c>
      <c r="T700" s="24" t="s">
        <v>263</v>
      </c>
      <c r="U700" s="24" t="s">
        <v>261</v>
      </c>
      <c r="V700" s="25" t="s">
        <v>262</v>
      </c>
      <c r="W700" s="24" t="s">
        <v>261</v>
      </c>
      <c r="X700" s="25" t="s">
        <v>262</v>
      </c>
      <c r="Y700" s="24" t="s">
        <v>263</v>
      </c>
      <c r="Z700" s="25">
        <v>44796</v>
      </c>
      <c r="AA700" s="24" t="s">
        <v>264</v>
      </c>
      <c r="AB700" s="24" t="s">
        <v>265</v>
      </c>
      <c r="AC700" s="24" t="s">
        <v>3211</v>
      </c>
      <c r="AD700" s="24" t="s">
        <v>267</v>
      </c>
      <c r="AE700" s="24" t="s">
        <v>262</v>
      </c>
      <c r="AF700" s="24" t="s">
        <v>262</v>
      </c>
      <c r="AG700" s="31" t="s">
        <v>262</v>
      </c>
      <c r="AH700" s="24" t="s">
        <v>263</v>
      </c>
      <c r="AI700" s="24">
        <v>44719</v>
      </c>
      <c r="AJ700" s="25">
        <v>44723</v>
      </c>
      <c r="AK700" s="24" t="s">
        <v>268</v>
      </c>
      <c r="AL700" s="24" t="s">
        <v>994</v>
      </c>
      <c r="AM700" s="24" t="s">
        <v>265</v>
      </c>
      <c r="AN700" s="24" t="s">
        <v>270</v>
      </c>
      <c r="AO700" s="24" t="s">
        <v>261</v>
      </c>
      <c r="AP700" s="24" t="s">
        <v>261</v>
      </c>
      <c r="AQ700" s="25" t="s">
        <v>262</v>
      </c>
      <c r="AR700" s="24" t="s">
        <v>261</v>
      </c>
      <c r="AS700" s="25" t="s">
        <v>262</v>
      </c>
      <c r="AT700" s="24" t="s">
        <v>261</v>
      </c>
      <c r="AU700" s="25" t="s">
        <v>262</v>
      </c>
      <c r="AV700" s="24" t="s">
        <v>261</v>
      </c>
      <c r="AW700" s="25" t="s">
        <v>262</v>
      </c>
      <c r="AX700" s="24" t="s">
        <v>261</v>
      </c>
      <c r="AY700" s="25" t="s">
        <v>262</v>
      </c>
      <c r="AZ700" s="27" t="s">
        <v>262</v>
      </c>
      <c r="BA700" s="27" t="s">
        <v>262</v>
      </c>
      <c r="BB700" s="24" t="s">
        <v>261</v>
      </c>
      <c r="BC700" s="25" t="s">
        <v>262</v>
      </c>
      <c r="BD700" s="24" t="s">
        <v>261</v>
      </c>
      <c r="BE700" s="26" t="s">
        <v>262</v>
      </c>
      <c r="BF700" t="s">
        <v>207</v>
      </c>
      <c r="BG700" t="s">
        <v>509</v>
      </c>
      <c r="BH700" t="s">
        <v>208</v>
      </c>
      <c r="BI700" t="s">
        <v>384</v>
      </c>
      <c r="BJ700" t="s">
        <v>210</v>
      </c>
      <c r="BK700" t="s">
        <v>329</v>
      </c>
      <c r="BL700" t="s">
        <v>212</v>
      </c>
      <c r="BM700" t="s">
        <v>275</v>
      </c>
      <c r="BN700" t="s">
        <v>214</v>
      </c>
      <c r="BO700" t="s">
        <v>215</v>
      </c>
      <c r="BP700" t="s">
        <v>277</v>
      </c>
      <c r="BQ700" t="s">
        <v>216</v>
      </c>
      <c r="BR700" t="s">
        <v>207</v>
      </c>
      <c r="BS700" t="s">
        <v>3213</v>
      </c>
      <c r="BT700" t="s">
        <v>3558</v>
      </c>
      <c r="BU700" t="s">
        <v>3642</v>
      </c>
      <c r="BV700" t="s">
        <v>214</v>
      </c>
      <c r="CG700" t="s">
        <v>219</v>
      </c>
      <c r="CI700" t="s">
        <v>333</v>
      </c>
      <c r="CJ700" t="s">
        <v>3772</v>
      </c>
      <c r="CL700" t="s">
        <v>282</v>
      </c>
      <c r="CN700" t="s">
        <v>306</v>
      </c>
      <c r="CP700" t="s">
        <v>307</v>
      </c>
      <c r="CQ700" t="s">
        <v>284</v>
      </c>
      <c r="CR700" t="s">
        <v>244</v>
      </c>
      <c r="CT700" t="s">
        <v>214</v>
      </c>
      <c r="CV700" t="s">
        <v>286</v>
      </c>
      <c r="CX700" t="s">
        <v>287</v>
      </c>
      <c r="CZ700" t="s">
        <v>214</v>
      </c>
      <c r="DB700" t="s">
        <v>230</v>
      </c>
      <c r="DC700" t="s">
        <v>230</v>
      </c>
      <c r="DD700" t="s">
        <v>214</v>
      </c>
      <c r="DE700" t="s">
        <v>546</v>
      </c>
      <c r="DI700" t="s">
        <v>232</v>
      </c>
      <c r="DK700" t="s">
        <v>237</v>
      </c>
      <c r="DM700" t="s">
        <v>214</v>
      </c>
      <c r="DO700" t="s">
        <v>414</v>
      </c>
      <c r="DP700" t="s">
        <v>289</v>
      </c>
      <c r="DT700" t="s">
        <v>214</v>
      </c>
      <c r="DV700" t="s">
        <v>746</v>
      </c>
      <c r="DX700" t="s">
        <v>242</v>
      </c>
      <c r="DZ700" t="s">
        <v>238</v>
      </c>
      <c r="EA700" t="s">
        <v>242</v>
      </c>
      <c r="EC700" t="s">
        <v>242</v>
      </c>
      <c r="EE700" t="s">
        <v>214</v>
      </c>
      <c r="EG700" t="s">
        <v>219</v>
      </c>
      <c r="EH700" t="s">
        <v>3773</v>
      </c>
      <c r="EK700" t="s">
        <v>242</v>
      </c>
      <c r="EM700" t="s">
        <v>240</v>
      </c>
      <c r="EO700" t="s">
        <v>240</v>
      </c>
      <c r="EQ700" t="s">
        <v>214</v>
      </c>
      <c r="ER700" t="s">
        <v>241</v>
      </c>
      <c r="ES700" t="s">
        <v>242</v>
      </c>
      <c r="ET700" t="s">
        <v>241</v>
      </c>
      <c r="EU700" t="s">
        <v>242</v>
      </c>
      <c r="EV700" t="s">
        <v>241</v>
      </c>
      <c r="EW700" t="s">
        <v>580</v>
      </c>
      <c r="EX700" t="s">
        <v>241</v>
      </c>
      <c r="EY700" t="s">
        <v>242</v>
      </c>
      <c r="EZ700" t="s">
        <v>241</v>
      </c>
      <c r="FA700" t="s">
        <v>241</v>
      </c>
      <c r="FB700" t="s">
        <v>241</v>
      </c>
      <c r="FC700" t="s">
        <v>242</v>
      </c>
      <c r="FD700" t="s">
        <v>241</v>
      </c>
      <c r="FE700" t="s">
        <v>226</v>
      </c>
      <c r="FF700" t="s">
        <v>241</v>
      </c>
      <c r="FG700" t="s">
        <v>242</v>
      </c>
      <c r="FH700" t="s">
        <v>241</v>
      </c>
      <c r="FI700" t="s">
        <v>214</v>
      </c>
      <c r="FJ700" t="s">
        <v>241</v>
      </c>
      <c r="FK700" t="s">
        <v>214</v>
      </c>
      <c r="FL700" t="s">
        <v>241</v>
      </c>
      <c r="FM700" t="s">
        <v>292</v>
      </c>
      <c r="FN700" t="s">
        <v>241</v>
      </c>
      <c r="FO700" t="s">
        <v>214</v>
      </c>
      <c r="FP700" t="s">
        <v>241</v>
      </c>
      <c r="FQ700" t="s">
        <v>500</v>
      </c>
      <c r="FR700" t="s">
        <v>1832</v>
      </c>
      <c r="FS700" t="s">
        <v>247</v>
      </c>
      <c r="FT700" t="s">
        <v>241</v>
      </c>
      <c r="FU700" t="s">
        <v>219</v>
      </c>
      <c r="FV700" t="s">
        <v>241</v>
      </c>
      <c r="FW700" t="s">
        <v>241</v>
      </c>
      <c r="FX700" t="s">
        <v>241</v>
      </c>
      <c r="FY700" t="s">
        <v>241</v>
      </c>
      <c r="FZ700" t="s">
        <v>313</v>
      </c>
      <c r="GA700" t="s">
        <v>241</v>
      </c>
      <c r="GB700" t="s">
        <v>226</v>
      </c>
      <c r="GC700" t="s">
        <v>241</v>
      </c>
      <c r="GD700" t="s">
        <v>293</v>
      </c>
      <c r="GE700" t="s">
        <v>241</v>
      </c>
      <c r="GF700" t="s">
        <v>241</v>
      </c>
      <c r="GG700" t="s">
        <v>244</v>
      </c>
      <c r="GH700" t="s">
        <v>241</v>
      </c>
      <c r="GI700" t="s">
        <v>241</v>
      </c>
      <c r="GJ700" t="s">
        <v>227</v>
      </c>
      <c r="GK700" t="s">
        <v>241</v>
      </c>
      <c r="GL700" t="s">
        <v>227</v>
      </c>
      <c r="GM700" t="s">
        <v>241</v>
      </c>
      <c r="GN700" t="s">
        <v>219</v>
      </c>
      <c r="GO700" t="s">
        <v>241</v>
      </c>
      <c r="GP700" t="s">
        <v>295</v>
      </c>
      <c r="GQ700" t="s">
        <v>241</v>
      </c>
      <c r="GR700" t="s">
        <v>295</v>
      </c>
      <c r="GS700" t="s">
        <v>214</v>
      </c>
      <c r="GT700" t="s">
        <v>241</v>
      </c>
      <c r="GU700" t="s">
        <v>241</v>
      </c>
      <c r="GV700" t="s">
        <v>241</v>
      </c>
      <c r="GW700" t="s">
        <v>404</v>
      </c>
      <c r="GX700" t="s">
        <v>404</v>
      </c>
      <c r="GY700" t="s">
        <v>1402</v>
      </c>
      <c r="GZ700" t="s">
        <v>241</v>
      </c>
      <c r="HA700" t="s">
        <v>298</v>
      </c>
      <c r="HB700" t="s">
        <v>241</v>
      </c>
      <c r="HC700" t="s">
        <v>241</v>
      </c>
      <c r="HD700" t="s">
        <v>241</v>
      </c>
      <c r="HE700" t="s">
        <v>241</v>
      </c>
      <c r="HF700" t="s">
        <v>241</v>
      </c>
      <c r="HG700" t="s">
        <v>241</v>
      </c>
      <c r="HH700" t="s">
        <v>241</v>
      </c>
      <c r="HI700" t="s">
        <v>241</v>
      </c>
      <c r="HJ700" t="s">
        <v>219</v>
      </c>
      <c r="HK700" t="s">
        <v>299</v>
      </c>
      <c r="HL700" s="12"/>
      <c r="HM700">
        <v>0.75</v>
      </c>
      <c r="HN700">
        <v>0.75</v>
      </c>
      <c r="HO700">
        <v>1</v>
      </c>
      <c r="HP700">
        <v>0.25</v>
      </c>
      <c r="HQ700">
        <v>1</v>
      </c>
      <c r="HR700">
        <v>0.5</v>
      </c>
      <c r="HS700">
        <v>1</v>
      </c>
      <c r="HT700">
        <v>1</v>
      </c>
      <c r="HU700">
        <v>0</v>
      </c>
      <c r="HV700">
        <v>0.75</v>
      </c>
      <c r="HW700">
        <v>0.75</v>
      </c>
      <c r="HX700">
        <v>0.75</v>
      </c>
      <c r="HY700">
        <v>0</v>
      </c>
      <c r="HZ700">
        <v>0.75</v>
      </c>
      <c r="IA700" s="4">
        <v>1</v>
      </c>
      <c r="IB700">
        <v>0.75</v>
      </c>
      <c r="IC700">
        <v>0.75</v>
      </c>
      <c r="ID700">
        <v>0.75</v>
      </c>
      <c r="IE700">
        <v>0.75</v>
      </c>
      <c r="IG700">
        <v>1</v>
      </c>
      <c r="IH700">
        <v>0.75</v>
      </c>
      <c r="II700">
        <v>1</v>
      </c>
      <c r="IJ700">
        <v>0.25</v>
      </c>
      <c r="IK700">
        <v>0</v>
      </c>
      <c r="IL700">
        <v>1</v>
      </c>
      <c r="IM700">
        <v>0.75</v>
      </c>
      <c r="IN700">
        <v>1</v>
      </c>
      <c r="IO700">
        <v>1</v>
      </c>
      <c r="IQ700">
        <v>0</v>
      </c>
      <c r="IS700">
        <f t="shared" si="575"/>
        <v>0.11249999999999999</v>
      </c>
      <c r="IT700">
        <f t="shared" si="576"/>
        <v>0.09</v>
      </c>
      <c r="IU700">
        <f t="shared" si="577"/>
        <v>0.08</v>
      </c>
      <c r="IV700">
        <f t="shared" si="578"/>
        <v>2.5000000000000001E-2</v>
      </c>
      <c r="IW700">
        <f t="shared" si="579"/>
        <v>0.08</v>
      </c>
      <c r="IX700">
        <f t="shared" si="580"/>
        <v>6.5000000000000002E-2</v>
      </c>
      <c r="IY700">
        <f t="shared" si="581"/>
        <v>0.1</v>
      </c>
      <c r="IZ700">
        <f t="shared" si="582"/>
        <v>0.11</v>
      </c>
      <c r="JA700">
        <f t="shared" si="583"/>
        <v>0</v>
      </c>
      <c r="JB700">
        <f t="shared" si="584"/>
        <v>7.5000000000000011E-2</v>
      </c>
      <c r="JC700">
        <f t="shared" si="585"/>
        <v>0.09</v>
      </c>
      <c r="JD700">
        <f t="shared" si="586"/>
        <v>8.2500000000000004E-2</v>
      </c>
      <c r="JE700">
        <f t="shared" si="587"/>
        <v>0</v>
      </c>
      <c r="JF700">
        <f t="shared" si="588"/>
        <v>0.09</v>
      </c>
      <c r="JG700" s="5">
        <f t="shared" si="589"/>
        <v>0.05</v>
      </c>
      <c r="JH700">
        <f t="shared" si="590"/>
        <v>0</v>
      </c>
      <c r="JI700">
        <f t="shared" si="590"/>
        <v>0</v>
      </c>
      <c r="JJ700">
        <f t="shared" si="591"/>
        <v>0.15000000000000002</v>
      </c>
      <c r="JK700">
        <f t="shared" si="592"/>
        <v>0.11249999999999999</v>
      </c>
      <c r="JL700" s="6">
        <f t="shared" si="593"/>
        <v>0.06</v>
      </c>
      <c r="JM700">
        <f t="shared" si="594"/>
        <v>0.12</v>
      </c>
      <c r="JN700">
        <f t="shared" si="595"/>
        <v>3.7500000000000006E-2</v>
      </c>
      <c r="JO700">
        <f t="shared" si="596"/>
        <v>0.15</v>
      </c>
      <c r="JP700">
        <f t="shared" si="597"/>
        <v>2.5000000000000001E-2</v>
      </c>
      <c r="JQ700">
        <f t="shared" si="598"/>
        <v>0</v>
      </c>
      <c r="JR700">
        <f t="shared" si="599"/>
        <v>0.11</v>
      </c>
      <c r="JS700">
        <f t="shared" si="600"/>
        <v>7.5000000000000011E-2</v>
      </c>
      <c r="JT700">
        <f t="shared" si="600"/>
        <v>0.1</v>
      </c>
      <c r="JU700">
        <f t="shared" si="601"/>
        <v>1</v>
      </c>
      <c r="JV700">
        <f t="shared" si="601"/>
        <v>0</v>
      </c>
      <c r="JW700">
        <f t="shared" si="602"/>
        <v>0.15</v>
      </c>
      <c r="JY700">
        <f t="shared" si="603"/>
        <v>3.7500000000000006E-2</v>
      </c>
      <c r="JZ700">
        <f t="shared" si="604"/>
        <v>0.06</v>
      </c>
      <c r="KA700">
        <f t="shared" si="605"/>
        <v>0.02</v>
      </c>
      <c r="KB700">
        <f t="shared" si="605"/>
        <v>5.0000000000000001E-3</v>
      </c>
      <c r="KC700">
        <f t="shared" si="606"/>
        <v>0.04</v>
      </c>
      <c r="KD700">
        <f t="shared" si="631"/>
        <v>1.4999999999999999E-2</v>
      </c>
      <c r="KE700">
        <f t="shared" si="631"/>
        <v>0.03</v>
      </c>
      <c r="KF700">
        <f t="shared" si="631"/>
        <v>0.03</v>
      </c>
      <c r="KG700">
        <f t="shared" si="630"/>
        <v>0</v>
      </c>
      <c r="KH700">
        <f t="shared" si="630"/>
        <v>2.2499999999999999E-2</v>
      </c>
      <c r="KI700">
        <f t="shared" si="630"/>
        <v>2.2499999999999999E-2</v>
      </c>
      <c r="KJ700">
        <f t="shared" si="630"/>
        <v>2.2499999999999999E-2</v>
      </c>
      <c r="KK700">
        <f t="shared" si="607"/>
        <v>0</v>
      </c>
      <c r="KL700">
        <f t="shared" si="608"/>
        <v>0.03</v>
      </c>
      <c r="KM700" s="5">
        <f t="shared" si="609"/>
        <v>0.05</v>
      </c>
      <c r="KN700">
        <f t="shared" si="610"/>
        <v>0</v>
      </c>
      <c r="KO700">
        <f t="shared" si="610"/>
        <v>0</v>
      </c>
      <c r="KP700">
        <f t="shared" si="611"/>
        <v>4.4999999999999998E-2</v>
      </c>
      <c r="KQ700">
        <f t="shared" si="612"/>
        <v>2.2499999999999999E-2</v>
      </c>
      <c r="KR700" s="6">
        <f t="shared" si="613"/>
        <v>0.03</v>
      </c>
      <c r="KS700">
        <f t="shared" si="614"/>
        <v>0.04</v>
      </c>
      <c r="KT700">
        <f t="shared" si="615"/>
        <v>2.2499999999999999E-2</v>
      </c>
      <c r="KU700">
        <f t="shared" si="616"/>
        <v>0.04</v>
      </c>
      <c r="KV700">
        <f t="shared" si="617"/>
        <v>1.2500000000000001E-2</v>
      </c>
      <c r="KW700">
        <f t="shared" si="618"/>
        <v>0</v>
      </c>
      <c r="KX700">
        <f t="shared" si="619"/>
        <v>0</v>
      </c>
      <c r="KY700">
        <f t="shared" si="620"/>
        <v>0.03</v>
      </c>
      <c r="KZ700">
        <f t="shared" si="621"/>
        <v>0.03</v>
      </c>
      <c r="LA700">
        <f t="shared" si="622"/>
        <v>1</v>
      </c>
      <c r="LB700">
        <f t="shared" si="622"/>
        <v>0</v>
      </c>
      <c r="LC700">
        <f t="shared" si="623"/>
        <v>0.1</v>
      </c>
      <c r="LE700" t="str">
        <f t="shared" si="629"/>
        <v>Niger</v>
      </c>
      <c r="LF700">
        <f t="shared" si="624"/>
        <v>0.66249999999999998</v>
      </c>
      <c r="LG700" s="6">
        <f t="shared" si="625"/>
        <v>0.71000000000000019</v>
      </c>
      <c r="LH700">
        <f t="shared" si="626"/>
        <v>0.76750000000000007</v>
      </c>
      <c r="LI700" s="6">
        <f t="shared" si="627"/>
        <v>0.75750000000000006</v>
      </c>
      <c r="LJ700">
        <f t="shared" si="628"/>
        <v>0</v>
      </c>
    </row>
    <row r="701" spans="1:322" x14ac:dyDescent="0.35">
      <c r="A701" s="8">
        <v>44900</v>
      </c>
      <c r="B701" t="s">
        <v>3774</v>
      </c>
      <c r="D701" s="27" t="s">
        <v>321</v>
      </c>
      <c r="E701" s="27" t="s">
        <v>321</v>
      </c>
      <c r="F701" s="27">
        <v>25</v>
      </c>
      <c r="G701" s="27" t="s">
        <v>1096</v>
      </c>
      <c r="H701" s="27" t="s">
        <v>1818</v>
      </c>
      <c r="I701" s="27" t="s">
        <v>1097</v>
      </c>
      <c r="J701" s="27" t="s">
        <v>1129</v>
      </c>
      <c r="K701" s="28">
        <v>44588</v>
      </c>
      <c r="L701" s="28">
        <v>44587</v>
      </c>
      <c r="M701" s="28">
        <v>44615</v>
      </c>
      <c r="N701" s="27" t="s">
        <v>261</v>
      </c>
      <c r="O701" s="27" t="s">
        <v>261</v>
      </c>
      <c r="P701" s="27" t="s">
        <v>261</v>
      </c>
      <c r="Q701" s="27" t="s">
        <v>324</v>
      </c>
      <c r="R701" s="28">
        <v>44588</v>
      </c>
      <c r="S701" s="28">
        <v>44593</v>
      </c>
      <c r="T701" s="27" t="s">
        <v>263</v>
      </c>
      <c r="U701" s="27" t="s">
        <v>263</v>
      </c>
      <c r="V701" s="28">
        <v>44712</v>
      </c>
      <c r="W701" s="27" t="s">
        <v>261</v>
      </c>
      <c r="X701" s="28" t="s">
        <v>262</v>
      </c>
      <c r="Y701" s="27" t="s">
        <v>263</v>
      </c>
      <c r="Z701" s="28">
        <v>44706</v>
      </c>
      <c r="AA701" s="27" t="s">
        <v>264</v>
      </c>
      <c r="AB701" s="27" t="s">
        <v>265</v>
      </c>
      <c r="AC701" s="27" t="s">
        <v>3775</v>
      </c>
      <c r="AD701" s="27" t="s">
        <v>267</v>
      </c>
      <c r="AE701" s="27" t="s">
        <v>326</v>
      </c>
      <c r="AF701" s="27" t="s">
        <v>327</v>
      </c>
      <c r="AG701" s="29">
        <v>1519.41</v>
      </c>
      <c r="AH701" s="27" t="s">
        <v>263</v>
      </c>
      <c r="AI701" s="27">
        <v>44621</v>
      </c>
      <c r="AJ701" s="28">
        <v>44624</v>
      </c>
      <c r="AK701" s="27" t="s">
        <v>264</v>
      </c>
      <c r="AL701" s="27" t="s">
        <v>269</v>
      </c>
      <c r="AM701" s="27" t="s">
        <v>265</v>
      </c>
      <c r="AN701" s="27" t="s">
        <v>270</v>
      </c>
      <c r="AO701" s="27" t="s">
        <v>261</v>
      </c>
      <c r="AP701" s="27" t="s">
        <v>261</v>
      </c>
      <c r="AQ701" s="28" t="s">
        <v>262</v>
      </c>
      <c r="AR701" s="27" t="s">
        <v>261</v>
      </c>
      <c r="AS701" s="28" t="s">
        <v>262</v>
      </c>
      <c r="AT701" s="27" t="s">
        <v>261</v>
      </c>
      <c r="AU701" s="28" t="s">
        <v>262</v>
      </c>
      <c r="AV701" s="27" t="s">
        <v>261</v>
      </c>
      <c r="AW701" s="28" t="s">
        <v>262</v>
      </c>
      <c r="AX701" s="27" t="s">
        <v>261</v>
      </c>
      <c r="AY701" s="28" t="s">
        <v>262</v>
      </c>
      <c r="AZ701" s="27" t="s">
        <v>262</v>
      </c>
      <c r="BA701" s="27" t="s">
        <v>262</v>
      </c>
      <c r="BB701" s="27" t="s">
        <v>261</v>
      </c>
      <c r="BC701" s="28" t="s">
        <v>262</v>
      </c>
      <c r="BD701" s="27" t="s">
        <v>261</v>
      </c>
      <c r="BE701" s="30" t="s">
        <v>262</v>
      </c>
      <c r="BF701" t="s">
        <v>1129</v>
      </c>
      <c r="BG701" t="s">
        <v>509</v>
      </c>
      <c r="BH701" t="s">
        <v>272</v>
      </c>
      <c r="BI701" t="s">
        <v>529</v>
      </c>
      <c r="BJ701" t="s">
        <v>210</v>
      </c>
      <c r="BK701" t="s">
        <v>329</v>
      </c>
      <c r="BL701" t="s">
        <v>212</v>
      </c>
      <c r="BM701" t="s">
        <v>2445</v>
      </c>
      <c r="BN701" t="s">
        <v>214</v>
      </c>
      <c r="BO701" t="s">
        <v>276</v>
      </c>
      <c r="BP701" t="s">
        <v>219</v>
      </c>
      <c r="BQ701" t="s">
        <v>216</v>
      </c>
      <c r="BR701" t="s">
        <v>1809</v>
      </c>
      <c r="BU701" t="s">
        <v>1809</v>
      </c>
      <c r="BV701" t="s">
        <v>214</v>
      </c>
      <c r="CC701" t="s">
        <v>214</v>
      </c>
      <c r="CG701" t="s">
        <v>219</v>
      </c>
      <c r="CI701" t="s">
        <v>335</v>
      </c>
      <c r="CJ701" t="s">
        <v>3776</v>
      </c>
      <c r="CK701" t="s">
        <v>220</v>
      </c>
      <c r="CL701" t="s">
        <v>336</v>
      </c>
      <c r="CN701" t="s">
        <v>223</v>
      </c>
      <c r="CP701" t="s">
        <v>225</v>
      </c>
      <c r="CQ701" t="s">
        <v>285</v>
      </c>
      <c r="CR701" t="s">
        <v>226</v>
      </c>
      <c r="CS701" t="s">
        <v>226</v>
      </c>
      <c r="CT701" t="s">
        <v>219</v>
      </c>
      <c r="CU701" t="s">
        <v>219</v>
      </c>
      <c r="CV701" t="s">
        <v>227</v>
      </c>
      <c r="CW701" t="s">
        <v>227</v>
      </c>
      <c r="CX701" t="s">
        <v>228</v>
      </c>
      <c r="CY701" t="s">
        <v>228</v>
      </c>
      <c r="CZ701" t="s">
        <v>219</v>
      </c>
      <c r="DA701" t="s">
        <v>219</v>
      </c>
      <c r="DB701" t="s">
        <v>398</v>
      </c>
      <c r="DC701" t="s">
        <v>398</v>
      </c>
      <c r="DD701" t="s">
        <v>219</v>
      </c>
      <c r="DI701" t="s">
        <v>338</v>
      </c>
      <c r="DK701" t="s">
        <v>233</v>
      </c>
      <c r="DL701" t="s">
        <v>233</v>
      </c>
      <c r="DM701" t="s">
        <v>214</v>
      </c>
      <c r="DN701" t="s">
        <v>219</v>
      </c>
      <c r="DO701" t="s">
        <v>288</v>
      </c>
      <c r="DP701" t="s">
        <v>235</v>
      </c>
      <c r="DR701" t="s">
        <v>235</v>
      </c>
      <c r="DT701" t="s">
        <v>219</v>
      </c>
      <c r="DU701" t="s">
        <v>214</v>
      </c>
      <c r="DX701" t="s">
        <v>233</v>
      </c>
      <c r="DY701" t="s">
        <v>233</v>
      </c>
      <c r="DZ701" t="s">
        <v>238</v>
      </c>
      <c r="EA701" t="s">
        <v>233</v>
      </c>
      <c r="EB701" t="s">
        <v>372</v>
      </c>
      <c r="EC701" t="s">
        <v>237</v>
      </c>
      <c r="ED701" t="s">
        <v>237</v>
      </c>
      <c r="EE701" t="s">
        <v>214</v>
      </c>
      <c r="EF701" t="s">
        <v>214</v>
      </c>
      <c r="EG701" t="s">
        <v>214</v>
      </c>
      <c r="EI701" t="s">
        <v>214</v>
      </c>
      <c r="EK701" t="s">
        <v>237</v>
      </c>
      <c r="EL701" t="s">
        <v>237</v>
      </c>
      <c r="EM701" t="s">
        <v>240</v>
      </c>
      <c r="EN701" t="s">
        <v>240</v>
      </c>
      <c r="EO701" t="s">
        <v>239</v>
      </c>
      <c r="EP701" t="s">
        <v>239</v>
      </c>
      <c r="EQ701" t="s">
        <v>214</v>
      </c>
      <c r="ER701" t="s">
        <v>214</v>
      </c>
      <c r="ES701" t="s">
        <v>389</v>
      </c>
      <c r="ET701" t="s">
        <v>389</v>
      </c>
      <c r="EU701" t="s">
        <v>237</v>
      </c>
      <c r="EV701" t="s">
        <v>237</v>
      </c>
      <c r="EW701" t="s">
        <v>310</v>
      </c>
      <c r="EX701" t="s">
        <v>310</v>
      </c>
      <c r="EY701" t="s">
        <v>372</v>
      </c>
      <c r="EZ701" t="s">
        <v>677</v>
      </c>
      <c r="FA701" t="s">
        <v>241</v>
      </c>
      <c r="FB701" t="s">
        <v>372</v>
      </c>
      <c r="FC701" t="s">
        <v>372</v>
      </c>
      <c r="FD701" t="s">
        <v>372</v>
      </c>
      <c r="FE701" t="s">
        <v>250</v>
      </c>
      <c r="FF701" t="s">
        <v>250</v>
      </c>
      <c r="FG701" t="s">
        <v>242</v>
      </c>
      <c r="FH701" t="s">
        <v>242</v>
      </c>
      <c r="FI701" t="s">
        <v>214</v>
      </c>
      <c r="FJ701" t="s">
        <v>214</v>
      </c>
      <c r="FK701" t="s">
        <v>219</v>
      </c>
      <c r="FL701" t="s">
        <v>219</v>
      </c>
      <c r="FM701" t="s">
        <v>245</v>
      </c>
      <c r="FN701" t="s">
        <v>245</v>
      </c>
      <c r="FO701" t="s">
        <v>219</v>
      </c>
      <c r="FP701" t="s">
        <v>219</v>
      </c>
      <c r="FQ701" t="s">
        <v>241</v>
      </c>
      <c r="FR701" t="s">
        <v>241</v>
      </c>
      <c r="FS701" t="s">
        <v>241</v>
      </c>
      <c r="FT701" t="s">
        <v>241</v>
      </c>
      <c r="FU701" t="s">
        <v>219</v>
      </c>
      <c r="FV701" t="s">
        <v>241</v>
      </c>
      <c r="FW701" t="s">
        <v>241</v>
      </c>
      <c r="FX701" t="s">
        <v>241</v>
      </c>
      <c r="FY701" t="s">
        <v>241</v>
      </c>
      <c r="FZ701" t="s">
        <v>335</v>
      </c>
      <c r="GA701" t="s">
        <v>335</v>
      </c>
      <c r="GB701" t="s">
        <v>227</v>
      </c>
      <c r="GC701" t="s">
        <v>227</v>
      </c>
      <c r="GD701" t="s">
        <v>249</v>
      </c>
      <c r="GE701" t="s">
        <v>241</v>
      </c>
      <c r="GF701" t="s">
        <v>249</v>
      </c>
      <c r="GG701" t="s">
        <v>286</v>
      </c>
      <c r="GH701" t="s">
        <v>241</v>
      </c>
      <c r="GI701" t="s">
        <v>226</v>
      </c>
      <c r="GJ701" t="s">
        <v>227</v>
      </c>
      <c r="GK701" t="s">
        <v>227</v>
      </c>
      <c r="GL701" t="s">
        <v>227</v>
      </c>
      <c r="GM701" t="s">
        <v>227</v>
      </c>
      <c r="GN701" t="s">
        <v>219</v>
      </c>
      <c r="GO701" t="s">
        <v>214</v>
      </c>
      <c r="GP701" t="s">
        <v>251</v>
      </c>
      <c r="GQ701" t="s">
        <v>553</v>
      </c>
      <c r="GR701" t="s">
        <v>251</v>
      </c>
      <c r="GS701" t="s">
        <v>214</v>
      </c>
      <c r="GT701" t="s">
        <v>241</v>
      </c>
      <c r="GU701" t="s">
        <v>214</v>
      </c>
      <c r="GV701" t="s">
        <v>241</v>
      </c>
      <c r="GW701" t="s">
        <v>253</v>
      </c>
      <c r="GX701" t="s">
        <v>253</v>
      </c>
      <c r="GY701" t="s">
        <v>254</v>
      </c>
      <c r="GZ701" t="s">
        <v>241</v>
      </c>
      <c r="HA701" t="s">
        <v>239</v>
      </c>
      <c r="HB701" t="s">
        <v>241</v>
      </c>
      <c r="HC701" t="s">
        <v>315</v>
      </c>
      <c r="HD701" t="s">
        <v>361</v>
      </c>
      <c r="HE701" t="s">
        <v>317</v>
      </c>
      <c r="HF701" t="s">
        <v>241</v>
      </c>
      <c r="HG701" t="s">
        <v>319</v>
      </c>
      <c r="HH701" t="s">
        <v>241</v>
      </c>
      <c r="HI701" t="s">
        <v>241</v>
      </c>
      <c r="HJ701" t="s">
        <v>214</v>
      </c>
      <c r="HK701" t="s">
        <v>3777</v>
      </c>
      <c r="HL701" s="12"/>
      <c r="HM701">
        <v>0.5</v>
      </c>
      <c r="HN701">
        <v>0</v>
      </c>
      <c r="HO701">
        <v>0</v>
      </c>
      <c r="HP701">
        <v>1</v>
      </c>
      <c r="HQ701">
        <v>0.5</v>
      </c>
      <c r="HR701">
        <v>0.25</v>
      </c>
      <c r="HS701">
        <v>1</v>
      </c>
      <c r="HT701">
        <v>0</v>
      </c>
      <c r="HU701">
        <v>1</v>
      </c>
      <c r="HV701">
        <v>0.25</v>
      </c>
      <c r="HW701">
        <v>0.25</v>
      </c>
      <c r="HX701">
        <v>0.5</v>
      </c>
      <c r="HY701">
        <v>1</v>
      </c>
      <c r="HZ701">
        <v>0.5</v>
      </c>
      <c r="IA701" s="4">
        <v>1</v>
      </c>
      <c r="IB701">
        <v>1</v>
      </c>
      <c r="IC701">
        <v>0.5</v>
      </c>
      <c r="ID701">
        <v>0</v>
      </c>
      <c r="IE701">
        <v>0</v>
      </c>
      <c r="IG701">
        <v>0.5</v>
      </c>
      <c r="IH701">
        <v>0.75</v>
      </c>
      <c r="II701">
        <v>0.75</v>
      </c>
      <c r="IJ701">
        <v>0.5</v>
      </c>
      <c r="IK701">
        <v>1</v>
      </c>
      <c r="IL701">
        <v>0.75</v>
      </c>
      <c r="IM701">
        <v>0.25</v>
      </c>
      <c r="IN701">
        <v>1</v>
      </c>
      <c r="IO701">
        <v>1</v>
      </c>
      <c r="IQ701">
        <v>0</v>
      </c>
      <c r="IS701">
        <f t="shared" si="575"/>
        <v>7.4999999999999997E-2</v>
      </c>
      <c r="IT701">
        <f t="shared" si="576"/>
        <v>0</v>
      </c>
      <c r="IU701">
        <f t="shared" si="577"/>
        <v>0</v>
      </c>
      <c r="IV701">
        <f t="shared" si="578"/>
        <v>0.1</v>
      </c>
      <c r="IW701">
        <f t="shared" si="579"/>
        <v>0.04</v>
      </c>
      <c r="IX701">
        <f t="shared" si="580"/>
        <v>3.2500000000000001E-2</v>
      </c>
      <c r="IY701">
        <f t="shared" si="581"/>
        <v>0.1</v>
      </c>
      <c r="IZ701">
        <f t="shared" si="582"/>
        <v>0</v>
      </c>
      <c r="JA701">
        <f t="shared" si="583"/>
        <v>0.13</v>
      </c>
      <c r="JB701">
        <f t="shared" si="584"/>
        <v>2.5000000000000001E-2</v>
      </c>
      <c r="JC701">
        <f t="shared" si="585"/>
        <v>0.03</v>
      </c>
      <c r="JD701">
        <f t="shared" si="586"/>
        <v>5.5E-2</v>
      </c>
      <c r="JE701">
        <f t="shared" si="587"/>
        <v>7.0000000000000007E-2</v>
      </c>
      <c r="JF701">
        <f t="shared" si="588"/>
        <v>0.06</v>
      </c>
      <c r="JG701" s="5">
        <f t="shared" si="589"/>
        <v>0.05</v>
      </c>
      <c r="JH701">
        <f t="shared" si="590"/>
        <v>0</v>
      </c>
      <c r="JI701">
        <f t="shared" si="590"/>
        <v>0</v>
      </c>
      <c r="JJ701">
        <f t="shared" si="591"/>
        <v>0</v>
      </c>
      <c r="JK701">
        <f t="shared" si="592"/>
        <v>0</v>
      </c>
      <c r="JL701" s="6">
        <f t="shared" si="593"/>
        <v>3.6666666666666667E-2</v>
      </c>
      <c r="JM701">
        <f t="shared" si="594"/>
        <v>0.06</v>
      </c>
      <c r="JN701">
        <f t="shared" si="595"/>
        <v>3.7500000000000006E-2</v>
      </c>
      <c r="JO701">
        <f t="shared" si="596"/>
        <v>0.11249999999999999</v>
      </c>
      <c r="JP701">
        <f t="shared" si="597"/>
        <v>0.05</v>
      </c>
      <c r="JQ701">
        <f t="shared" si="598"/>
        <v>0.12</v>
      </c>
      <c r="JR701">
        <f t="shared" si="599"/>
        <v>8.2500000000000004E-2</v>
      </c>
      <c r="JS701">
        <f t="shared" si="600"/>
        <v>2.5000000000000001E-2</v>
      </c>
      <c r="JT701">
        <f t="shared" si="600"/>
        <v>0.1</v>
      </c>
      <c r="JU701">
        <f t="shared" si="601"/>
        <v>1</v>
      </c>
      <c r="JV701">
        <f t="shared" si="601"/>
        <v>0</v>
      </c>
      <c r="JW701">
        <f t="shared" si="602"/>
        <v>0.15</v>
      </c>
      <c r="JY701">
        <f t="shared" si="603"/>
        <v>2.5000000000000001E-2</v>
      </c>
      <c r="JZ701">
        <f t="shared" si="604"/>
        <v>0</v>
      </c>
      <c r="KA701">
        <f t="shared" si="605"/>
        <v>0</v>
      </c>
      <c r="KB701">
        <f t="shared" si="605"/>
        <v>0.02</v>
      </c>
      <c r="KC701">
        <f t="shared" si="606"/>
        <v>0.02</v>
      </c>
      <c r="KD701">
        <f t="shared" si="631"/>
        <v>7.4999999999999997E-3</v>
      </c>
      <c r="KE701">
        <f t="shared" si="631"/>
        <v>0.03</v>
      </c>
      <c r="KF701">
        <f t="shared" si="631"/>
        <v>0</v>
      </c>
      <c r="KG701">
        <f t="shared" si="630"/>
        <v>0.03</v>
      </c>
      <c r="KH701">
        <f t="shared" si="630"/>
        <v>7.4999999999999997E-3</v>
      </c>
      <c r="KI701">
        <f t="shared" si="630"/>
        <v>7.4999999999999997E-3</v>
      </c>
      <c r="KJ701">
        <f t="shared" si="630"/>
        <v>1.4999999999999999E-2</v>
      </c>
      <c r="KK701">
        <f t="shared" si="607"/>
        <v>0.02</v>
      </c>
      <c r="KL701">
        <f t="shared" si="608"/>
        <v>0.02</v>
      </c>
      <c r="KM701" s="5">
        <f t="shared" si="609"/>
        <v>0.05</v>
      </c>
      <c r="KN701">
        <f t="shared" si="610"/>
        <v>0</v>
      </c>
      <c r="KO701">
        <f t="shared" si="610"/>
        <v>0</v>
      </c>
      <c r="KP701">
        <f t="shared" si="611"/>
        <v>0</v>
      </c>
      <c r="KQ701">
        <f t="shared" si="612"/>
        <v>0</v>
      </c>
      <c r="KR701" s="6">
        <f t="shared" si="613"/>
        <v>1.8333333333333333E-2</v>
      </c>
      <c r="KS701">
        <f t="shared" si="614"/>
        <v>0.02</v>
      </c>
      <c r="KT701">
        <f t="shared" si="615"/>
        <v>2.2499999999999999E-2</v>
      </c>
      <c r="KU701">
        <f t="shared" si="616"/>
        <v>0.03</v>
      </c>
      <c r="KV701">
        <f t="shared" si="617"/>
        <v>2.5000000000000001E-2</v>
      </c>
      <c r="KW701">
        <f t="shared" si="618"/>
        <v>0.01</v>
      </c>
      <c r="KX701">
        <f t="shared" si="619"/>
        <v>0</v>
      </c>
      <c r="KY701">
        <f t="shared" si="620"/>
        <v>0.01</v>
      </c>
      <c r="KZ701">
        <f t="shared" si="621"/>
        <v>0.03</v>
      </c>
      <c r="LA701">
        <f t="shared" si="622"/>
        <v>1</v>
      </c>
      <c r="LB701">
        <f t="shared" si="622"/>
        <v>0</v>
      </c>
      <c r="LC701">
        <f t="shared" si="623"/>
        <v>0.1</v>
      </c>
      <c r="LE701" t="str">
        <f t="shared" si="629"/>
        <v>Nigeria</v>
      </c>
      <c r="LF701">
        <f t="shared" si="624"/>
        <v>0.47750000000000004</v>
      </c>
      <c r="LG701" s="6">
        <f t="shared" si="625"/>
        <v>0.32666666666666666</v>
      </c>
      <c r="LH701">
        <f t="shared" si="626"/>
        <v>0.73750000000000004</v>
      </c>
      <c r="LI701" s="6">
        <f t="shared" si="627"/>
        <v>0.51833333333333342</v>
      </c>
      <c r="LJ701">
        <f t="shared" si="628"/>
        <v>0</v>
      </c>
    </row>
    <row r="702" spans="1:322" x14ac:dyDescent="0.35">
      <c r="A702" s="8">
        <v>44900</v>
      </c>
      <c r="B702" t="s">
        <v>3774</v>
      </c>
      <c r="D702" s="24" t="s">
        <v>321</v>
      </c>
      <c r="E702" s="24" t="s">
        <v>321</v>
      </c>
      <c r="F702" s="24">
        <v>25</v>
      </c>
      <c r="G702" s="24" t="s">
        <v>1096</v>
      </c>
      <c r="H702" s="24" t="s">
        <v>1818</v>
      </c>
      <c r="I702" s="24" t="s">
        <v>1097</v>
      </c>
      <c r="J702" s="24" t="s">
        <v>1129</v>
      </c>
      <c r="K702" s="25">
        <v>44588</v>
      </c>
      <c r="L702" s="25">
        <v>44587</v>
      </c>
      <c r="M702" s="25">
        <v>44615</v>
      </c>
      <c r="N702" s="24" t="s">
        <v>261</v>
      </c>
      <c r="O702" s="24" t="s">
        <v>261</v>
      </c>
      <c r="P702" s="24" t="s">
        <v>261</v>
      </c>
      <c r="Q702" s="24" t="s">
        <v>324</v>
      </c>
      <c r="R702" s="25">
        <v>44588</v>
      </c>
      <c r="S702" s="25">
        <v>44593</v>
      </c>
      <c r="T702" s="24" t="s">
        <v>263</v>
      </c>
      <c r="U702" s="24" t="s">
        <v>263</v>
      </c>
      <c r="V702" s="25">
        <v>44712</v>
      </c>
      <c r="W702" s="24" t="s">
        <v>261</v>
      </c>
      <c r="X702" s="25" t="s">
        <v>262</v>
      </c>
      <c r="Y702" s="24" t="s">
        <v>263</v>
      </c>
      <c r="Z702" s="25">
        <v>44706</v>
      </c>
      <c r="AA702" s="24" t="s">
        <v>264</v>
      </c>
      <c r="AB702" s="24" t="s">
        <v>265</v>
      </c>
      <c r="AC702" s="24" t="s">
        <v>3775</v>
      </c>
      <c r="AD702" s="24" t="s">
        <v>267</v>
      </c>
      <c r="AE702" s="24" t="s">
        <v>326</v>
      </c>
      <c r="AF702" s="24" t="s">
        <v>327</v>
      </c>
      <c r="AG702" s="31">
        <v>1519.41</v>
      </c>
      <c r="AH702" s="24" t="s">
        <v>263</v>
      </c>
      <c r="AI702" s="24">
        <v>44621</v>
      </c>
      <c r="AJ702" s="25">
        <v>44624</v>
      </c>
      <c r="AK702" s="24" t="s">
        <v>264</v>
      </c>
      <c r="AL702" s="24" t="s">
        <v>269</v>
      </c>
      <c r="AM702" s="24" t="s">
        <v>265</v>
      </c>
      <c r="AN702" s="24" t="s">
        <v>270</v>
      </c>
      <c r="AO702" s="24" t="s">
        <v>261</v>
      </c>
      <c r="AP702" s="24" t="s">
        <v>261</v>
      </c>
      <c r="AQ702" s="25" t="s">
        <v>262</v>
      </c>
      <c r="AR702" s="24" t="s">
        <v>261</v>
      </c>
      <c r="AS702" s="25" t="s">
        <v>262</v>
      </c>
      <c r="AT702" s="24" t="s">
        <v>261</v>
      </c>
      <c r="AU702" s="25" t="s">
        <v>262</v>
      </c>
      <c r="AV702" s="24" t="s">
        <v>261</v>
      </c>
      <c r="AW702" s="25" t="s">
        <v>262</v>
      </c>
      <c r="AX702" s="24" t="s">
        <v>261</v>
      </c>
      <c r="AY702" s="25" t="s">
        <v>262</v>
      </c>
      <c r="AZ702" s="27" t="s">
        <v>262</v>
      </c>
      <c r="BA702" s="27" t="s">
        <v>262</v>
      </c>
      <c r="BB702" s="24" t="s">
        <v>261</v>
      </c>
      <c r="BC702" s="25" t="s">
        <v>262</v>
      </c>
      <c r="BD702" s="24" t="s">
        <v>261</v>
      </c>
      <c r="BE702" s="26" t="s">
        <v>262</v>
      </c>
      <c r="BF702" t="s">
        <v>1129</v>
      </c>
      <c r="BG702" t="s">
        <v>509</v>
      </c>
      <c r="BH702" t="s">
        <v>272</v>
      </c>
      <c r="BI702" t="s">
        <v>522</v>
      </c>
      <c r="BJ702" t="s">
        <v>210</v>
      </c>
      <c r="BK702" t="s">
        <v>329</v>
      </c>
      <c r="BL702" t="s">
        <v>212</v>
      </c>
      <c r="BM702" t="s">
        <v>1808</v>
      </c>
      <c r="BN702" t="s">
        <v>214</v>
      </c>
      <c r="BO702" t="s">
        <v>276</v>
      </c>
      <c r="BP702" t="s">
        <v>219</v>
      </c>
      <c r="BQ702" t="s">
        <v>216</v>
      </c>
      <c r="BR702" t="s">
        <v>1809</v>
      </c>
      <c r="BU702" t="s">
        <v>1809</v>
      </c>
      <c r="BV702" t="s">
        <v>214</v>
      </c>
      <c r="CC702" t="s">
        <v>214</v>
      </c>
      <c r="CG702" t="s">
        <v>219</v>
      </c>
      <c r="CI702" t="s">
        <v>335</v>
      </c>
      <c r="CJ702" t="s">
        <v>3776</v>
      </c>
      <c r="CK702" t="s">
        <v>220</v>
      </c>
      <c r="CL702" t="s">
        <v>336</v>
      </c>
      <c r="CN702" t="s">
        <v>223</v>
      </c>
      <c r="CP702" t="s">
        <v>225</v>
      </c>
      <c r="CQ702" t="s">
        <v>285</v>
      </c>
      <c r="CR702" t="s">
        <v>226</v>
      </c>
      <c r="CS702" t="s">
        <v>226</v>
      </c>
      <c r="CT702" t="s">
        <v>219</v>
      </c>
      <c r="CU702" t="s">
        <v>219</v>
      </c>
      <c r="CV702" t="s">
        <v>227</v>
      </c>
      <c r="CW702" t="s">
        <v>227</v>
      </c>
      <c r="CX702" t="s">
        <v>228</v>
      </c>
      <c r="CY702" t="s">
        <v>228</v>
      </c>
      <c r="CZ702" t="s">
        <v>219</v>
      </c>
      <c r="DA702" t="s">
        <v>219</v>
      </c>
      <c r="DB702" t="s">
        <v>398</v>
      </c>
      <c r="DC702" t="s">
        <v>398</v>
      </c>
      <c r="DD702" t="s">
        <v>219</v>
      </c>
      <c r="DI702" t="s">
        <v>338</v>
      </c>
      <c r="DK702" t="s">
        <v>233</v>
      </c>
      <c r="DL702" t="s">
        <v>233</v>
      </c>
      <c r="DM702" t="s">
        <v>214</v>
      </c>
      <c r="DN702" t="s">
        <v>219</v>
      </c>
      <c r="DO702" t="s">
        <v>288</v>
      </c>
      <c r="DP702" t="s">
        <v>235</v>
      </c>
      <c r="DR702" t="s">
        <v>235</v>
      </c>
      <c r="DT702" t="s">
        <v>219</v>
      </c>
      <c r="DU702" t="s">
        <v>214</v>
      </c>
      <c r="DX702" t="s">
        <v>233</v>
      </c>
      <c r="DY702" t="s">
        <v>233</v>
      </c>
      <c r="DZ702" t="s">
        <v>238</v>
      </c>
      <c r="EA702" t="s">
        <v>233</v>
      </c>
      <c r="EB702" t="s">
        <v>372</v>
      </c>
      <c r="EC702" t="s">
        <v>237</v>
      </c>
      <c r="ED702" t="s">
        <v>237</v>
      </c>
      <c r="EE702" t="s">
        <v>214</v>
      </c>
      <c r="EF702" t="s">
        <v>214</v>
      </c>
      <c r="EG702" t="s">
        <v>214</v>
      </c>
      <c r="EI702" t="s">
        <v>214</v>
      </c>
      <c r="EK702" t="s">
        <v>237</v>
      </c>
      <c r="EL702" t="s">
        <v>237</v>
      </c>
      <c r="EM702" t="s">
        <v>240</v>
      </c>
      <c r="EN702" t="s">
        <v>240</v>
      </c>
      <c r="EO702" t="s">
        <v>239</v>
      </c>
      <c r="EP702" t="s">
        <v>239</v>
      </c>
      <c r="EQ702" t="s">
        <v>214</v>
      </c>
      <c r="ER702" t="s">
        <v>214</v>
      </c>
      <c r="ES702" t="s">
        <v>389</v>
      </c>
      <c r="ET702" t="s">
        <v>389</v>
      </c>
      <c r="EU702" t="s">
        <v>237</v>
      </c>
      <c r="EV702" t="s">
        <v>237</v>
      </c>
      <c r="EW702" t="s">
        <v>310</v>
      </c>
      <c r="EX702" t="s">
        <v>310</v>
      </c>
      <c r="EY702" t="s">
        <v>372</v>
      </c>
      <c r="EZ702" t="s">
        <v>677</v>
      </c>
      <c r="FA702" t="s">
        <v>241</v>
      </c>
      <c r="FB702" t="s">
        <v>372</v>
      </c>
      <c r="FC702" t="s">
        <v>372</v>
      </c>
      <c r="FD702" t="s">
        <v>372</v>
      </c>
      <c r="FE702" t="s">
        <v>250</v>
      </c>
      <c r="FF702" t="s">
        <v>250</v>
      </c>
      <c r="FG702" t="s">
        <v>242</v>
      </c>
      <c r="FH702" t="s">
        <v>242</v>
      </c>
      <c r="FI702" t="s">
        <v>214</v>
      </c>
      <c r="FJ702" t="s">
        <v>214</v>
      </c>
      <c r="FK702" t="s">
        <v>219</v>
      </c>
      <c r="FL702" t="s">
        <v>219</v>
      </c>
      <c r="FM702" t="s">
        <v>245</v>
      </c>
      <c r="FN702" t="s">
        <v>245</v>
      </c>
      <c r="FO702" t="s">
        <v>219</v>
      </c>
      <c r="FP702" t="s">
        <v>219</v>
      </c>
      <c r="FQ702" t="s">
        <v>241</v>
      </c>
      <c r="FR702" t="s">
        <v>241</v>
      </c>
      <c r="FS702" t="s">
        <v>241</v>
      </c>
      <c r="FT702" t="s">
        <v>241</v>
      </c>
      <c r="FU702" t="s">
        <v>219</v>
      </c>
      <c r="FV702" t="s">
        <v>241</v>
      </c>
      <c r="FW702" t="s">
        <v>241</v>
      </c>
      <c r="FX702" t="s">
        <v>241</v>
      </c>
      <c r="FY702" t="s">
        <v>241</v>
      </c>
      <c r="FZ702" t="s">
        <v>335</v>
      </c>
      <c r="GA702" t="s">
        <v>335</v>
      </c>
      <c r="GB702" t="s">
        <v>227</v>
      </c>
      <c r="GC702" t="s">
        <v>227</v>
      </c>
      <c r="GD702" t="s">
        <v>249</v>
      </c>
      <c r="GE702" t="s">
        <v>241</v>
      </c>
      <c r="GF702" t="s">
        <v>249</v>
      </c>
      <c r="GG702" t="s">
        <v>286</v>
      </c>
      <c r="GH702" t="s">
        <v>241</v>
      </c>
      <c r="GI702" t="s">
        <v>226</v>
      </c>
      <c r="GJ702" t="s">
        <v>227</v>
      </c>
      <c r="GK702" t="s">
        <v>227</v>
      </c>
      <c r="GL702" t="s">
        <v>227</v>
      </c>
      <c r="GM702" t="s">
        <v>227</v>
      </c>
      <c r="GN702" t="s">
        <v>219</v>
      </c>
      <c r="GO702" t="s">
        <v>214</v>
      </c>
      <c r="GP702" t="s">
        <v>251</v>
      </c>
      <c r="GQ702" t="s">
        <v>553</v>
      </c>
      <c r="GR702" t="s">
        <v>251</v>
      </c>
      <c r="GS702" t="s">
        <v>214</v>
      </c>
      <c r="GT702" t="s">
        <v>241</v>
      </c>
      <c r="GU702" t="s">
        <v>214</v>
      </c>
      <c r="GV702" t="s">
        <v>241</v>
      </c>
      <c r="GW702" t="s">
        <v>253</v>
      </c>
      <c r="GX702" t="s">
        <v>253</v>
      </c>
      <c r="GY702" t="s">
        <v>254</v>
      </c>
      <c r="GZ702" t="s">
        <v>241</v>
      </c>
      <c r="HA702" t="s">
        <v>239</v>
      </c>
      <c r="HB702" t="s">
        <v>241</v>
      </c>
      <c r="HC702" t="s">
        <v>315</v>
      </c>
      <c r="HD702" t="s">
        <v>361</v>
      </c>
      <c r="HE702" t="s">
        <v>317</v>
      </c>
      <c r="HF702" t="s">
        <v>241</v>
      </c>
      <c r="HG702" t="s">
        <v>319</v>
      </c>
      <c r="HH702" t="s">
        <v>241</v>
      </c>
      <c r="HI702" t="s">
        <v>241</v>
      </c>
      <c r="HJ702" t="s">
        <v>214</v>
      </c>
      <c r="HK702" t="s">
        <v>3777</v>
      </c>
      <c r="HL702" s="12"/>
      <c r="HM702">
        <v>0.5</v>
      </c>
      <c r="HN702">
        <v>0</v>
      </c>
      <c r="HO702">
        <v>0</v>
      </c>
      <c r="HP702">
        <v>1</v>
      </c>
      <c r="HQ702">
        <v>0.5</v>
      </c>
      <c r="HR702">
        <v>0.5</v>
      </c>
      <c r="HS702">
        <v>1</v>
      </c>
      <c r="HT702">
        <v>0</v>
      </c>
      <c r="HU702">
        <v>1</v>
      </c>
      <c r="HV702">
        <v>0.5</v>
      </c>
      <c r="HW702">
        <v>0.5</v>
      </c>
      <c r="HX702">
        <v>0.5</v>
      </c>
      <c r="HY702">
        <v>1</v>
      </c>
      <c r="HZ702">
        <v>0.25</v>
      </c>
      <c r="IA702" s="4">
        <v>1</v>
      </c>
      <c r="IB702">
        <v>0.75</v>
      </c>
      <c r="IC702">
        <v>0.25</v>
      </c>
      <c r="ID702">
        <v>0</v>
      </c>
      <c r="IE702">
        <v>0</v>
      </c>
      <c r="IG702">
        <v>0.25</v>
      </c>
      <c r="IH702">
        <v>0.75</v>
      </c>
      <c r="II702">
        <v>0.75</v>
      </c>
      <c r="IJ702">
        <v>0.25</v>
      </c>
      <c r="IK702">
        <v>1</v>
      </c>
      <c r="IL702">
        <v>1</v>
      </c>
      <c r="IM702">
        <v>0.25</v>
      </c>
      <c r="IN702">
        <v>1</v>
      </c>
      <c r="IO702">
        <v>1</v>
      </c>
      <c r="IQ702">
        <v>0</v>
      </c>
      <c r="IS702">
        <f t="shared" si="575"/>
        <v>7.4999999999999997E-2</v>
      </c>
      <c r="IT702">
        <f t="shared" si="576"/>
        <v>0</v>
      </c>
      <c r="IU702">
        <f t="shared" si="577"/>
        <v>0</v>
      </c>
      <c r="IV702">
        <f t="shared" si="578"/>
        <v>0.1</v>
      </c>
      <c r="IW702">
        <f t="shared" si="579"/>
        <v>0.04</v>
      </c>
      <c r="IX702">
        <f t="shared" si="580"/>
        <v>6.5000000000000002E-2</v>
      </c>
      <c r="IY702">
        <f t="shared" si="581"/>
        <v>0.1</v>
      </c>
      <c r="IZ702">
        <f t="shared" si="582"/>
        <v>0</v>
      </c>
      <c r="JA702">
        <f t="shared" si="583"/>
        <v>0.13</v>
      </c>
      <c r="JB702">
        <f t="shared" si="584"/>
        <v>0.05</v>
      </c>
      <c r="JC702">
        <f t="shared" si="585"/>
        <v>0.06</v>
      </c>
      <c r="JD702">
        <f t="shared" si="586"/>
        <v>5.5E-2</v>
      </c>
      <c r="JE702">
        <f t="shared" si="587"/>
        <v>7.0000000000000007E-2</v>
      </c>
      <c r="JF702">
        <f t="shared" si="588"/>
        <v>0.03</v>
      </c>
      <c r="JG702" s="5">
        <f t="shared" si="589"/>
        <v>0.05</v>
      </c>
      <c r="JH702">
        <f t="shared" si="590"/>
        <v>0</v>
      </c>
      <c r="JI702">
        <f t="shared" si="590"/>
        <v>0</v>
      </c>
      <c r="JJ702">
        <f t="shared" si="591"/>
        <v>0</v>
      </c>
      <c r="JK702">
        <f t="shared" si="592"/>
        <v>0</v>
      </c>
      <c r="JL702" s="6">
        <f t="shared" si="593"/>
        <v>0.03</v>
      </c>
      <c r="JM702">
        <f t="shared" si="594"/>
        <v>0.03</v>
      </c>
      <c r="JN702">
        <f t="shared" si="595"/>
        <v>3.7500000000000006E-2</v>
      </c>
      <c r="JO702">
        <f t="shared" si="596"/>
        <v>0.11249999999999999</v>
      </c>
      <c r="JP702">
        <f t="shared" si="597"/>
        <v>2.5000000000000001E-2</v>
      </c>
      <c r="JQ702">
        <f t="shared" si="598"/>
        <v>0.12</v>
      </c>
      <c r="JR702">
        <f t="shared" si="599"/>
        <v>0.11</v>
      </c>
      <c r="JS702">
        <f t="shared" si="600"/>
        <v>2.5000000000000001E-2</v>
      </c>
      <c r="JT702">
        <f t="shared" si="600"/>
        <v>0.1</v>
      </c>
      <c r="JU702">
        <f t="shared" si="601"/>
        <v>1</v>
      </c>
      <c r="JV702">
        <f t="shared" si="601"/>
        <v>0</v>
      </c>
      <c r="JW702">
        <f t="shared" si="602"/>
        <v>0.15</v>
      </c>
      <c r="JY702">
        <f t="shared" si="603"/>
        <v>2.5000000000000001E-2</v>
      </c>
      <c r="JZ702">
        <f t="shared" si="604"/>
        <v>0</v>
      </c>
      <c r="KA702">
        <f t="shared" si="605"/>
        <v>0</v>
      </c>
      <c r="KB702">
        <f t="shared" si="605"/>
        <v>0.02</v>
      </c>
      <c r="KC702">
        <f t="shared" si="606"/>
        <v>0.02</v>
      </c>
      <c r="KD702">
        <f t="shared" si="631"/>
        <v>1.4999999999999999E-2</v>
      </c>
      <c r="KE702">
        <f t="shared" si="631"/>
        <v>0.03</v>
      </c>
      <c r="KF702">
        <f t="shared" si="631"/>
        <v>0</v>
      </c>
      <c r="KG702">
        <f t="shared" si="630"/>
        <v>0.03</v>
      </c>
      <c r="KH702">
        <f t="shared" si="630"/>
        <v>1.4999999999999999E-2</v>
      </c>
      <c r="KI702">
        <f t="shared" si="630"/>
        <v>1.4999999999999999E-2</v>
      </c>
      <c r="KJ702">
        <f t="shared" si="630"/>
        <v>1.4999999999999999E-2</v>
      </c>
      <c r="KK702">
        <f t="shared" si="607"/>
        <v>0.02</v>
      </c>
      <c r="KL702">
        <f t="shared" si="608"/>
        <v>0.01</v>
      </c>
      <c r="KM702" s="5">
        <f t="shared" si="609"/>
        <v>0.05</v>
      </c>
      <c r="KN702">
        <f t="shared" si="610"/>
        <v>0</v>
      </c>
      <c r="KO702">
        <f t="shared" si="610"/>
        <v>0</v>
      </c>
      <c r="KP702">
        <f t="shared" si="611"/>
        <v>0</v>
      </c>
      <c r="KQ702">
        <f t="shared" si="612"/>
        <v>0</v>
      </c>
      <c r="KR702" s="6">
        <f t="shared" si="613"/>
        <v>1.4999999999999999E-2</v>
      </c>
      <c r="KS702">
        <f t="shared" si="614"/>
        <v>0.01</v>
      </c>
      <c r="KT702">
        <f t="shared" si="615"/>
        <v>2.2499999999999999E-2</v>
      </c>
      <c r="KU702">
        <f t="shared" si="616"/>
        <v>0.03</v>
      </c>
      <c r="KV702">
        <f t="shared" si="617"/>
        <v>1.2500000000000001E-2</v>
      </c>
      <c r="KW702">
        <f t="shared" si="618"/>
        <v>0.01</v>
      </c>
      <c r="KX702">
        <f t="shared" si="619"/>
        <v>0</v>
      </c>
      <c r="KY702">
        <f t="shared" si="620"/>
        <v>0.01</v>
      </c>
      <c r="KZ702">
        <f t="shared" si="621"/>
        <v>0.03</v>
      </c>
      <c r="LA702">
        <f t="shared" si="622"/>
        <v>1</v>
      </c>
      <c r="LB702">
        <f t="shared" si="622"/>
        <v>0</v>
      </c>
      <c r="LC702">
        <f t="shared" si="623"/>
        <v>0.1</v>
      </c>
      <c r="LE702" t="str">
        <f t="shared" si="629"/>
        <v>Nigeria</v>
      </c>
      <c r="LF702">
        <f t="shared" si="624"/>
        <v>0.51</v>
      </c>
      <c r="LG702" s="6">
        <f t="shared" si="625"/>
        <v>0.34499999999999997</v>
      </c>
      <c r="LH702">
        <f t="shared" si="626"/>
        <v>0.71</v>
      </c>
      <c r="LI702" s="6">
        <f t="shared" si="627"/>
        <v>0.50500000000000012</v>
      </c>
      <c r="LJ702">
        <f t="shared" si="628"/>
        <v>0</v>
      </c>
    </row>
    <row r="703" spans="1:322" x14ac:dyDescent="0.35">
      <c r="A703" s="8">
        <v>44876</v>
      </c>
      <c r="B703" t="s">
        <v>3778</v>
      </c>
      <c r="D703" s="27" t="s">
        <v>321</v>
      </c>
      <c r="E703" s="27" t="s">
        <v>321</v>
      </c>
      <c r="F703" s="27">
        <v>28</v>
      </c>
      <c r="G703" s="27" t="s">
        <v>1096</v>
      </c>
      <c r="H703" s="27" t="s">
        <v>1818</v>
      </c>
      <c r="I703" s="27" t="s">
        <v>1097</v>
      </c>
      <c r="J703" s="27" t="s">
        <v>323</v>
      </c>
      <c r="K703" s="28">
        <v>44591</v>
      </c>
      <c r="L703" s="28">
        <v>44591</v>
      </c>
      <c r="M703" s="28">
        <v>44600</v>
      </c>
      <c r="N703" s="27" t="s">
        <v>261</v>
      </c>
      <c r="O703" s="27" t="s">
        <v>261</v>
      </c>
      <c r="P703" s="27" t="s">
        <v>261</v>
      </c>
      <c r="Q703" s="27" t="s">
        <v>324</v>
      </c>
      <c r="R703" s="28">
        <v>44595</v>
      </c>
      <c r="S703" s="28">
        <v>44595</v>
      </c>
      <c r="T703" s="27" t="s">
        <v>263</v>
      </c>
      <c r="U703" s="27" t="s">
        <v>261</v>
      </c>
      <c r="V703" s="28" t="s">
        <v>262</v>
      </c>
      <c r="W703" s="27" t="s">
        <v>261</v>
      </c>
      <c r="X703" s="28" t="s">
        <v>262</v>
      </c>
      <c r="Y703" s="27" t="s">
        <v>263</v>
      </c>
      <c r="Z703" s="28">
        <v>44917</v>
      </c>
      <c r="AA703" s="27" t="s">
        <v>264</v>
      </c>
      <c r="AB703" s="27" t="s">
        <v>265</v>
      </c>
      <c r="AC703" s="27" t="s">
        <v>3779</v>
      </c>
      <c r="AD703" s="27" t="s">
        <v>267</v>
      </c>
      <c r="AE703" s="27" t="s">
        <v>326</v>
      </c>
      <c r="AF703" s="27" t="s">
        <v>3780</v>
      </c>
      <c r="AG703" s="29">
        <v>1060</v>
      </c>
      <c r="AH703" s="27" t="s">
        <v>261</v>
      </c>
      <c r="AI703" s="27" t="s">
        <v>262</v>
      </c>
      <c r="AJ703" s="28" t="s">
        <v>262</v>
      </c>
      <c r="AK703" s="27" t="s">
        <v>262</v>
      </c>
      <c r="AL703" s="27" t="s">
        <v>262</v>
      </c>
      <c r="AM703" s="27" t="s">
        <v>262</v>
      </c>
      <c r="AN703" s="27" t="s">
        <v>262</v>
      </c>
      <c r="AO703" s="27" t="s">
        <v>263</v>
      </c>
      <c r="AP703" s="27" t="s">
        <v>261</v>
      </c>
      <c r="AQ703" s="28" t="s">
        <v>262</v>
      </c>
      <c r="AR703" s="27" t="s">
        <v>261</v>
      </c>
      <c r="AS703" s="28" t="s">
        <v>262</v>
      </c>
      <c r="AT703" s="27" t="s">
        <v>261</v>
      </c>
      <c r="AU703" s="28" t="s">
        <v>262</v>
      </c>
      <c r="AV703" s="27" t="s">
        <v>261</v>
      </c>
      <c r="AW703" s="28" t="s">
        <v>262</v>
      </c>
      <c r="AX703" s="27" t="s">
        <v>261</v>
      </c>
      <c r="AY703" s="28" t="s">
        <v>262</v>
      </c>
      <c r="AZ703" s="27" t="s">
        <v>263</v>
      </c>
      <c r="BA703" s="28">
        <v>44701</v>
      </c>
      <c r="BB703" s="27" t="s">
        <v>261</v>
      </c>
      <c r="BC703" s="28" t="s">
        <v>262</v>
      </c>
      <c r="BD703" s="27" t="s">
        <v>263</v>
      </c>
      <c r="BE703" s="30">
        <v>44701</v>
      </c>
      <c r="BF703" t="s">
        <v>206</v>
      </c>
      <c r="BG703" t="s">
        <v>509</v>
      </c>
      <c r="BH703" t="s">
        <v>208</v>
      </c>
      <c r="BI703" t="s">
        <v>273</v>
      </c>
      <c r="BJ703" t="s">
        <v>210</v>
      </c>
      <c r="BK703" t="s">
        <v>329</v>
      </c>
      <c r="BL703" t="s">
        <v>212</v>
      </c>
      <c r="BM703" t="s">
        <v>409</v>
      </c>
      <c r="BN703" t="s">
        <v>214</v>
      </c>
      <c r="BO703" t="s">
        <v>215</v>
      </c>
      <c r="BP703" t="s">
        <v>219</v>
      </c>
      <c r="BQ703" t="s">
        <v>332</v>
      </c>
      <c r="BV703" t="s">
        <v>214</v>
      </c>
      <c r="CC703" t="s">
        <v>214</v>
      </c>
      <c r="CG703" t="s">
        <v>219</v>
      </c>
      <c r="CI703" t="s">
        <v>335</v>
      </c>
      <c r="CJ703" t="s">
        <v>3781</v>
      </c>
      <c r="CK703" t="s">
        <v>335</v>
      </c>
      <c r="CL703" t="s">
        <v>412</v>
      </c>
      <c r="CN703" t="s">
        <v>378</v>
      </c>
      <c r="CP703" t="s">
        <v>225</v>
      </c>
      <c r="CQ703" t="s">
        <v>225</v>
      </c>
      <c r="CR703" t="s">
        <v>227</v>
      </c>
      <c r="CS703" t="s">
        <v>227</v>
      </c>
      <c r="CT703" t="s">
        <v>214</v>
      </c>
      <c r="CU703" t="s">
        <v>214</v>
      </c>
      <c r="CV703" t="s">
        <v>244</v>
      </c>
      <c r="CW703" t="s">
        <v>227</v>
      </c>
      <c r="CX703" t="s">
        <v>287</v>
      </c>
      <c r="CY703" t="s">
        <v>450</v>
      </c>
      <c r="CZ703" t="s">
        <v>214</v>
      </c>
      <c r="DA703" t="s">
        <v>219</v>
      </c>
      <c r="DB703" t="s">
        <v>230</v>
      </c>
      <c r="DC703" t="s">
        <v>230</v>
      </c>
      <c r="DD703" t="s">
        <v>219</v>
      </c>
      <c r="DI703" t="s">
        <v>338</v>
      </c>
      <c r="DK703" t="s">
        <v>233</v>
      </c>
      <c r="DL703" t="s">
        <v>233</v>
      </c>
      <c r="DM703" t="s">
        <v>214</v>
      </c>
      <c r="DN703" t="s">
        <v>219</v>
      </c>
      <c r="DO703" t="s">
        <v>288</v>
      </c>
      <c r="DP703" t="s">
        <v>2551</v>
      </c>
      <c r="DR703" t="s">
        <v>1017</v>
      </c>
      <c r="DT703" t="s">
        <v>219</v>
      </c>
      <c r="DU703" t="s">
        <v>219</v>
      </c>
      <c r="DX703" t="s">
        <v>233</v>
      </c>
      <c r="DY703" t="s">
        <v>233</v>
      </c>
      <c r="DZ703" t="s">
        <v>238</v>
      </c>
      <c r="EA703" t="s">
        <v>233</v>
      </c>
      <c r="EB703" t="s">
        <v>237</v>
      </c>
      <c r="EC703" t="s">
        <v>237</v>
      </c>
      <c r="ED703" t="s">
        <v>237</v>
      </c>
      <c r="EE703" t="s">
        <v>214</v>
      </c>
      <c r="EF703" t="s">
        <v>214</v>
      </c>
      <c r="EG703" t="s">
        <v>214</v>
      </c>
      <c r="EI703" t="s">
        <v>214</v>
      </c>
      <c r="EK703" t="s">
        <v>242</v>
      </c>
      <c r="EL703" t="s">
        <v>242</v>
      </c>
      <c r="EM703" t="s">
        <v>240</v>
      </c>
      <c r="EN703" t="s">
        <v>240</v>
      </c>
      <c r="EO703" t="s">
        <v>357</v>
      </c>
      <c r="EP703" t="s">
        <v>357</v>
      </c>
      <c r="EQ703" t="s">
        <v>214</v>
      </c>
      <c r="ER703" t="s">
        <v>214</v>
      </c>
      <c r="ES703" t="s">
        <v>237</v>
      </c>
      <c r="ET703" t="s">
        <v>237</v>
      </c>
      <c r="EU703" t="s">
        <v>237</v>
      </c>
      <c r="EV703" t="s">
        <v>237</v>
      </c>
      <c r="EW703" t="s">
        <v>310</v>
      </c>
      <c r="EX703" t="s">
        <v>310</v>
      </c>
      <c r="EY703" t="s">
        <v>233</v>
      </c>
      <c r="EZ703" t="s">
        <v>291</v>
      </c>
      <c r="FA703" t="s">
        <v>241</v>
      </c>
      <c r="FB703" t="s">
        <v>233</v>
      </c>
      <c r="FC703" t="s">
        <v>233</v>
      </c>
      <c r="FD703" t="s">
        <v>372</v>
      </c>
      <c r="FE703" t="s">
        <v>244</v>
      </c>
      <c r="FF703" t="s">
        <v>244</v>
      </c>
      <c r="FG703" t="s">
        <v>358</v>
      </c>
      <c r="FH703" t="s">
        <v>358</v>
      </c>
      <c r="FI703" t="s">
        <v>214</v>
      </c>
      <c r="FJ703" t="s">
        <v>214</v>
      </c>
      <c r="FK703" t="s">
        <v>214</v>
      </c>
      <c r="FL703" t="s">
        <v>214</v>
      </c>
      <c r="FM703" t="s">
        <v>292</v>
      </c>
      <c r="FN703" t="s">
        <v>292</v>
      </c>
      <c r="FO703" t="s">
        <v>219</v>
      </c>
      <c r="FP703" t="s">
        <v>219</v>
      </c>
      <c r="FQ703" t="s">
        <v>241</v>
      </c>
      <c r="FR703" t="s">
        <v>241</v>
      </c>
      <c r="FS703" t="s">
        <v>241</v>
      </c>
      <c r="FT703" t="s">
        <v>241</v>
      </c>
      <c r="FU703" t="s">
        <v>219</v>
      </c>
      <c r="FV703" t="s">
        <v>241</v>
      </c>
      <c r="FW703" t="s">
        <v>241</v>
      </c>
      <c r="FX703" t="s">
        <v>241</v>
      </c>
      <c r="FY703" t="s">
        <v>241</v>
      </c>
      <c r="FZ703" t="s">
        <v>341</v>
      </c>
      <c r="GA703" t="s">
        <v>341</v>
      </c>
      <c r="GB703" t="s">
        <v>227</v>
      </c>
      <c r="GC703" t="s">
        <v>227</v>
      </c>
      <c r="GD703" t="s">
        <v>293</v>
      </c>
      <c r="GE703" t="s">
        <v>241</v>
      </c>
      <c r="GF703" t="s">
        <v>293</v>
      </c>
      <c r="GG703" t="s">
        <v>286</v>
      </c>
      <c r="GH703" t="s">
        <v>241</v>
      </c>
      <c r="GI703" t="s">
        <v>286</v>
      </c>
      <c r="GJ703" t="s">
        <v>244</v>
      </c>
      <c r="GK703" t="s">
        <v>244</v>
      </c>
      <c r="GL703" t="s">
        <v>227</v>
      </c>
      <c r="GM703" t="s">
        <v>227</v>
      </c>
      <c r="GN703" t="s">
        <v>219</v>
      </c>
      <c r="GO703" t="s">
        <v>219</v>
      </c>
      <c r="GP703" t="s">
        <v>295</v>
      </c>
      <c r="GQ703" t="s">
        <v>251</v>
      </c>
      <c r="GR703" t="s">
        <v>294</v>
      </c>
      <c r="GS703" t="s">
        <v>214</v>
      </c>
      <c r="GT703" t="s">
        <v>241</v>
      </c>
      <c r="GU703" t="s">
        <v>214</v>
      </c>
      <c r="GV703" t="s">
        <v>241</v>
      </c>
      <c r="GW703" t="s">
        <v>297</v>
      </c>
      <c r="GX703" t="s">
        <v>297</v>
      </c>
      <c r="GY703" t="s">
        <v>314</v>
      </c>
      <c r="GZ703" t="s">
        <v>241</v>
      </c>
      <c r="HA703" t="s">
        <v>298</v>
      </c>
      <c r="HB703" t="s">
        <v>241</v>
      </c>
      <c r="HC703" t="s">
        <v>315</v>
      </c>
      <c r="HD703" t="s">
        <v>316</v>
      </c>
      <c r="HE703" t="s">
        <v>317</v>
      </c>
      <c r="HF703" t="s">
        <v>241</v>
      </c>
      <c r="HG703" t="s">
        <v>362</v>
      </c>
      <c r="HH703" t="s">
        <v>241</v>
      </c>
      <c r="HI703" t="s">
        <v>241</v>
      </c>
      <c r="HJ703" t="s">
        <v>219</v>
      </c>
      <c r="HK703" t="s">
        <v>241</v>
      </c>
      <c r="HL703" s="12"/>
      <c r="HM703">
        <v>0.5</v>
      </c>
      <c r="HN703">
        <v>1</v>
      </c>
      <c r="HO703">
        <v>1</v>
      </c>
      <c r="HP703">
        <v>0.75</v>
      </c>
      <c r="HQ703">
        <v>1</v>
      </c>
      <c r="HR703">
        <v>0.25</v>
      </c>
      <c r="HS703">
        <v>1</v>
      </c>
      <c r="HT703">
        <v>1</v>
      </c>
      <c r="HU703">
        <v>1</v>
      </c>
      <c r="HV703">
        <v>0.25</v>
      </c>
      <c r="HW703">
        <v>0.25</v>
      </c>
      <c r="HX703">
        <v>0.5</v>
      </c>
      <c r="HY703">
        <v>1</v>
      </c>
      <c r="HZ703">
        <v>0.75</v>
      </c>
      <c r="IA703" s="4">
        <v>1</v>
      </c>
      <c r="IB703">
        <v>0.5</v>
      </c>
      <c r="IC703">
        <v>0.5</v>
      </c>
      <c r="ID703">
        <v>0.25</v>
      </c>
      <c r="IE703">
        <v>0.25</v>
      </c>
      <c r="IG703">
        <v>0.25</v>
      </c>
      <c r="IH703">
        <v>1</v>
      </c>
      <c r="II703">
        <v>1</v>
      </c>
      <c r="IJ703">
        <v>1</v>
      </c>
      <c r="IK703">
        <v>1</v>
      </c>
      <c r="IL703">
        <v>1</v>
      </c>
      <c r="IM703">
        <v>0.25</v>
      </c>
      <c r="IN703">
        <v>1</v>
      </c>
      <c r="IO703">
        <v>1</v>
      </c>
      <c r="IQ703">
        <v>0</v>
      </c>
      <c r="IS703">
        <f t="shared" si="575"/>
        <v>7.4999999999999997E-2</v>
      </c>
      <c r="IT703">
        <f t="shared" si="576"/>
        <v>0.12</v>
      </c>
      <c r="IU703">
        <f t="shared" si="577"/>
        <v>0.08</v>
      </c>
      <c r="IV703">
        <f t="shared" si="578"/>
        <v>7.5000000000000011E-2</v>
      </c>
      <c r="IW703">
        <f t="shared" si="579"/>
        <v>0.08</v>
      </c>
      <c r="IX703">
        <f t="shared" si="580"/>
        <v>3.2500000000000001E-2</v>
      </c>
      <c r="IY703">
        <f t="shared" si="581"/>
        <v>0.1</v>
      </c>
      <c r="IZ703">
        <f t="shared" si="582"/>
        <v>0.11</v>
      </c>
      <c r="JA703">
        <f t="shared" si="583"/>
        <v>0.13</v>
      </c>
      <c r="JB703">
        <f t="shared" si="584"/>
        <v>2.5000000000000001E-2</v>
      </c>
      <c r="JC703">
        <f t="shared" si="585"/>
        <v>0.03</v>
      </c>
      <c r="JD703">
        <f t="shared" si="586"/>
        <v>5.5E-2</v>
      </c>
      <c r="JE703">
        <f t="shared" si="587"/>
        <v>7.0000000000000007E-2</v>
      </c>
      <c r="JF703">
        <f t="shared" si="588"/>
        <v>0.09</v>
      </c>
      <c r="JG703" s="5">
        <f t="shared" si="589"/>
        <v>0.05</v>
      </c>
      <c r="JH703">
        <f t="shared" si="590"/>
        <v>0</v>
      </c>
      <c r="JI703">
        <f t="shared" si="590"/>
        <v>0</v>
      </c>
      <c r="JJ703">
        <f t="shared" si="591"/>
        <v>0.05</v>
      </c>
      <c r="JK703">
        <f t="shared" si="592"/>
        <v>3.7499999999999999E-2</v>
      </c>
      <c r="JL703" s="6">
        <f t="shared" si="593"/>
        <v>3.6666666666666667E-2</v>
      </c>
      <c r="JM703">
        <f t="shared" si="594"/>
        <v>0.03</v>
      </c>
      <c r="JN703">
        <f t="shared" si="595"/>
        <v>0.05</v>
      </c>
      <c r="JO703">
        <f t="shared" si="596"/>
        <v>0.15</v>
      </c>
      <c r="JP703">
        <f t="shared" si="597"/>
        <v>0.1</v>
      </c>
      <c r="JQ703">
        <f t="shared" si="598"/>
        <v>0.12</v>
      </c>
      <c r="JR703">
        <f t="shared" si="599"/>
        <v>0.11</v>
      </c>
      <c r="JS703">
        <f t="shared" si="600"/>
        <v>2.5000000000000001E-2</v>
      </c>
      <c r="JT703">
        <f t="shared" si="600"/>
        <v>0.1</v>
      </c>
      <c r="JU703">
        <f t="shared" si="601"/>
        <v>1</v>
      </c>
      <c r="JV703">
        <f t="shared" si="601"/>
        <v>0</v>
      </c>
      <c r="JW703">
        <f t="shared" si="602"/>
        <v>0.15</v>
      </c>
      <c r="JY703">
        <f t="shared" si="603"/>
        <v>2.5000000000000001E-2</v>
      </c>
      <c r="JZ703">
        <f t="shared" si="604"/>
        <v>0.08</v>
      </c>
      <c r="KA703">
        <f t="shared" si="605"/>
        <v>0.02</v>
      </c>
      <c r="KB703">
        <f t="shared" si="605"/>
        <v>1.4999999999999999E-2</v>
      </c>
      <c r="KC703">
        <f t="shared" si="606"/>
        <v>0.04</v>
      </c>
      <c r="KD703">
        <f t="shared" si="631"/>
        <v>7.4999999999999997E-3</v>
      </c>
      <c r="KE703">
        <f t="shared" si="631"/>
        <v>0.03</v>
      </c>
      <c r="KF703">
        <f t="shared" si="631"/>
        <v>0.03</v>
      </c>
      <c r="KG703">
        <f t="shared" si="630"/>
        <v>0.03</v>
      </c>
      <c r="KH703">
        <f t="shared" si="630"/>
        <v>7.4999999999999997E-3</v>
      </c>
      <c r="KI703">
        <f t="shared" si="630"/>
        <v>7.4999999999999997E-3</v>
      </c>
      <c r="KJ703">
        <f t="shared" si="630"/>
        <v>1.4999999999999999E-2</v>
      </c>
      <c r="KK703">
        <f t="shared" si="607"/>
        <v>0.02</v>
      </c>
      <c r="KL703">
        <f t="shared" si="608"/>
        <v>0.03</v>
      </c>
      <c r="KM703" s="5">
        <f t="shared" si="609"/>
        <v>0.05</v>
      </c>
      <c r="KN703">
        <f t="shared" si="610"/>
        <v>0</v>
      </c>
      <c r="KO703">
        <f t="shared" si="610"/>
        <v>0</v>
      </c>
      <c r="KP703">
        <f t="shared" si="611"/>
        <v>1.4999999999999999E-2</v>
      </c>
      <c r="KQ703">
        <f t="shared" si="612"/>
        <v>7.4999999999999997E-3</v>
      </c>
      <c r="KR703" s="6">
        <f t="shared" si="613"/>
        <v>1.8333333333333333E-2</v>
      </c>
      <c r="KS703">
        <f t="shared" si="614"/>
        <v>0.01</v>
      </c>
      <c r="KT703">
        <f t="shared" si="615"/>
        <v>0.03</v>
      </c>
      <c r="KU703">
        <f t="shared" si="616"/>
        <v>0.04</v>
      </c>
      <c r="KV703">
        <f t="shared" si="617"/>
        <v>0.05</v>
      </c>
      <c r="KW703">
        <f t="shared" si="618"/>
        <v>0.01</v>
      </c>
      <c r="KX703">
        <f t="shared" si="619"/>
        <v>0</v>
      </c>
      <c r="KY703">
        <f t="shared" si="620"/>
        <v>0.01</v>
      </c>
      <c r="KZ703">
        <f t="shared" si="621"/>
        <v>0.03</v>
      </c>
      <c r="LA703">
        <f t="shared" si="622"/>
        <v>1</v>
      </c>
      <c r="LB703">
        <f t="shared" si="622"/>
        <v>0</v>
      </c>
      <c r="LC703">
        <f t="shared" si="623"/>
        <v>0.1</v>
      </c>
      <c r="LE703" t="str">
        <f t="shared" si="629"/>
        <v>Gambie</v>
      </c>
      <c r="LF703">
        <f t="shared" si="624"/>
        <v>0.80249999999999999</v>
      </c>
      <c r="LG703" s="6">
        <f t="shared" si="625"/>
        <v>0.44416666666666665</v>
      </c>
      <c r="LH703">
        <f t="shared" si="626"/>
        <v>0.83499999999999996</v>
      </c>
      <c r="LI703" s="6">
        <f t="shared" si="627"/>
        <v>0.7283333333333335</v>
      </c>
      <c r="LJ703">
        <f t="shared" si="628"/>
        <v>0</v>
      </c>
    </row>
    <row r="704" spans="1:322" x14ac:dyDescent="0.35">
      <c r="A704" s="8">
        <v>44876</v>
      </c>
      <c r="B704" t="s">
        <v>3782</v>
      </c>
      <c r="D704" s="24" t="s">
        <v>321</v>
      </c>
      <c r="E704" s="24" t="s">
        <v>321</v>
      </c>
      <c r="F704" s="24">
        <v>24</v>
      </c>
      <c r="G704" s="24" t="s">
        <v>1096</v>
      </c>
      <c r="H704" s="24" t="s">
        <v>1818</v>
      </c>
      <c r="I704" s="24" t="s">
        <v>1097</v>
      </c>
      <c r="J704" s="24" t="s">
        <v>323</v>
      </c>
      <c r="K704" s="25">
        <v>44591</v>
      </c>
      <c r="L704" s="25">
        <v>44591</v>
      </c>
      <c r="M704" s="25">
        <v>44600</v>
      </c>
      <c r="N704" s="24" t="s">
        <v>261</v>
      </c>
      <c r="O704" s="24" t="s">
        <v>261</v>
      </c>
      <c r="P704" s="24" t="s">
        <v>261</v>
      </c>
      <c r="Q704" s="24" t="s">
        <v>262</v>
      </c>
      <c r="R704" s="25" t="s">
        <v>262</v>
      </c>
      <c r="S704" s="25" t="s">
        <v>262</v>
      </c>
      <c r="T704" s="24" t="s">
        <v>263</v>
      </c>
      <c r="U704" s="24" t="s">
        <v>261</v>
      </c>
      <c r="V704" s="25" t="s">
        <v>262</v>
      </c>
      <c r="W704" s="24" t="s">
        <v>261</v>
      </c>
      <c r="X704" s="25" t="s">
        <v>262</v>
      </c>
      <c r="Y704" s="24" t="s">
        <v>263</v>
      </c>
      <c r="Z704" s="25">
        <v>44706</v>
      </c>
      <c r="AA704" s="24" t="s">
        <v>264</v>
      </c>
      <c r="AB704" s="24" t="s">
        <v>265</v>
      </c>
      <c r="AC704" s="24" t="s">
        <v>3783</v>
      </c>
      <c r="AD704" s="24" t="s">
        <v>267</v>
      </c>
      <c r="AE704" s="24" t="s">
        <v>262</v>
      </c>
      <c r="AF704" s="24" t="s">
        <v>262</v>
      </c>
      <c r="AG704" s="31" t="s">
        <v>262</v>
      </c>
      <c r="AH704" s="24" t="s">
        <v>261</v>
      </c>
      <c r="AI704" s="24" t="s">
        <v>262</v>
      </c>
      <c r="AJ704" s="25" t="s">
        <v>262</v>
      </c>
      <c r="AK704" s="24" t="s">
        <v>262</v>
      </c>
      <c r="AL704" s="24" t="s">
        <v>262</v>
      </c>
      <c r="AM704" s="24" t="s">
        <v>262</v>
      </c>
      <c r="AN704" s="24" t="s">
        <v>262</v>
      </c>
      <c r="AO704" s="27" t="s">
        <v>263</v>
      </c>
      <c r="AP704" s="24" t="s">
        <v>261</v>
      </c>
      <c r="AQ704" s="25" t="s">
        <v>262</v>
      </c>
      <c r="AR704" s="24" t="s">
        <v>261</v>
      </c>
      <c r="AS704" s="25" t="s">
        <v>262</v>
      </c>
      <c r="AT704" s="24" t="s">
        <v>261</v>
      </c>
      <c r="AU704" s="25" t="s">
        <v>262</v>
      </c>
      <c r="AV704" s="24" t="s">
        <v>261</v>
      </c>
      <c r="AW704" s="25" t="s">
        <v>262</v>
      </c>
      <c r="AX704" s="24" t="s">
        <v>261</v>
      </c>
      <c r="AY704" s="25" t="s">
        <v>262</v>
      </c>
      <c r="AZ704" s="24" t="s">
        <v>263</v>
      </c>
      <c r="BA704" s="25">
        <v>44701</v>
      </c>
      <c r="BB704" s="24" t="s">
        <v>261</v>
      </c>
      <c r="BC704" s="25" t="s">
        <v>262</v>
      </c>
      <c r="BD704" s="24" t="s">
        <v>263</v>
      </c>
      <c r="BE704" s="26">
        <v>44701</v>
      </c>
      <c r="BF704" t="s">
        <v>206</v>
      </c>
      <c r="BG704" t="s">
        <v>509</v>
      </c>
      <c r="BH704" t="s">
        <v>208</v>
      </c>
      <c r="BI704" t="s">
        <v>735</v>
      </c>
      <c r="BJ704" t="s">
        <v>210</v>
      </c>
      <c r="BK704" t="s">
        <v>329</v>
      </c>
      <c r="BL704" t="s">
        <v>212</v>
      </c>
      <c r="BM704" t="s">
        <v>409</v>
      </c>
      <c r="BN704" t="s">
        <v>214</v>
      </c>
      <c r="BO704" t="s">
        <v>331</v>
      </c>
      <c r="BP704" t="s">
        <v>219</v>
      </c>
      <c r="BQ704" t="s">
        <v>332</v>
      </c>
      <c r="BV704" t="s">
        <v>214</v>
      </c>
      <c r="CC704" t="s">
        <v>214</v>
      </c>
      <c r="CG704" t="s">
        <v>214</v>
      </c>
      <c r="CH704" t="s">
        <v>1886</v>
      </c>
      <c r="CI704" t="s">
        <v>335</v>
      </c>
      <c r="CJ704" t="s">
        <v>3784</v>
      </c>
      <c r="CK704" t="s">
        <v>335</v>
      </c>
      <c r="CL704" t="s">
        <v>644</v>
      </c>
      <c r="CN704" t="s">
        <v>378</v>
      </c>
      <c r="CP704" t="s">
        <v>225</v>
      </c>
      <c r="CQ704" t="s">
        <v>225</v>
      </c>
      <c r="CR704" t="s">
        <v>227</v>
      </c>
      <c r="CS704" t="s">
        <v>227</v>
      </c>
      <c r="CT704" t="s">
        <v>214</v>
      </c>
      <c r="CU704" t="s">
        <v>214</v>
      </c>
      <c r="CV704" t="s">
        <v>244</v>
      </c>
      <c r="CW704" t="s">
        <v>244</v>
      </c>
      <c r="CX704" t="s">
        <v>287</v>
      </c>
      <c r="CY704" t="s">
        <v>353</v>
      </c>
      <c r="CZ704" t="s">
        <v>214</v>
      </c>
      <c r="DA704" t="s">
        <v>214</v>
      </c>
      <c r="DB704" t="s">
        <v>230</v>
      </c>
      <c r="DC704" t="s">
        <v>230</v>
      </c>
      <c r="DD704" t="s">
        <v>214</v>
      </c>
      <c r="DE704" t="s">
        <v>337</v>
      </c>
      <c r="DG704" t="s">
        <v>721</v>
      </c>
      <c r="DI704" t="s">
        <v>451</v>
      </c>
      <c r="DK704" t="s">
        <v>372</v>
      </c>
      <c r="DL704" t="s">
        <v>372</v>
      </c>
      <c r="DM704" t="s">
        <v>219</v>
      </c>
      <c r="DN704" t="s">
        <v>219</v>
      </c>
      <c r="DO704" t="s">
        <v>414</v>
      </c>
      <c r="DP704" t="s">
        <v>443</v>
      </c>
      <c r="DR704" t="s">
        <v>340</v>
      </c>
      <c r="DT704" t="s">
        <v>214</v>
      </c>
      <c r="DU704" t="s">
        <v>214</v>
      </c>
      <c r="DV704" t="s">
        <v>236</v>
      </c>
      <c r="DX704" t="s">
        <v>237</v>
      </c>
      <c r="DY704" t="s">
        <v>237</v>
      </c>
      <c r="DZ704" t="s">
        <v>238</v>
      </c>
      <c r="EA704" t="s">
        <v>242</v>
      </c>
      <c r="EB704" t="s">
        <v>242</v>
      </c>
      <c r="EC704" t="s">
        <v>237</v>
      </c>
      <c r="ED704" t="s">
        <v>237</v>
      </c>
      <c r="EE704" t="s">
        <v>214</v>
      </c>
      <c r="EF704" t="s">
        <v>214</v>
      </c>
      <c r="EG704" t="s">
        <v>214</v>
      </c>
      <c r="EI704" t="s">
        <v>214</v>
      </c>
      <c r="EK704" t="s">
        <v>242</v>
      </c>
      <c r="EL704" t="s">
        <v>242</v>
      </c>
      <c r="EM704" t="s">
        <v>486</v>
      </c>
      <c r="EN704" t="s">
        <v>486</v>
      </c>
      <c r="EO704" t="s">
        <v>357</v>
      </c>
      <c r="EP704" t="s">
        <v>357</v>
      </c>
      <c r="EQ704" t="s">
        <v>219</v>
      </c>
      <c r="ER704" t="s">
        <v>219</v>
      </c>
      <c r="ES704" t="s">
        <v>237</v>
      </c>
      <c r="ET704" t="s">
        <v>239</v>
      </c>
      <c r="EU704" t="s">
        <v>237</v>
      </c>
      <c r="EV704" t="s">
        <v>233</v>
      </c>
      <c r="EW704" t="s">
        <v>310</v>
      </c>
      <c r="EX704" t="s">
        <v>310</v>
      </c>
      <c r="EY704" t="s">
        <v>233</v>
      </c>
      <c r="EZ704" t="s">
        <v>291</v>
      </c>
      <c r="FA704" t="s">
        <v>241</v>
      </c>
      <c r="FB704" t="s">
        <v>233</v>
      </c>
      <c r="FC704" t="s">
        <v>233</v>
      </c>
      <c r="FD704" t="s">
        <v>233</v>
      </c>
      <c r="FE704" t="s">
        <v>226</v>
      </c>
      <c r="FF704" t="s">
        <v>226</v>
      </c>
      <c r="FG704" t="s">
        <v>358</v>
      </c>
      <c r="FH704" t="s">
        <v>242</v>
      </c>
      <c r="FI704" t="s">
        <v>214</v>
      </c>
      <c r="FJ704" t="s">
        <v>214</v>
      </c>
      <c r="FK704" t="s">
        <v>214</v>
      </c>
      <c r="FL704" t="s">
        <v>214</v>
      </c>
      <c r="FM704" t="s">
        <v>292</v>
      </c>
      <c r="FN704" t="s">
        <v>292</v>
      </c>
      <c r="FO704" t="s">
        <v>219</v>
      </c>
      <c r="FP704" t="s">
        <v>219</v>
      </c>
      <c r="FQ704" t="s">
        <v>241</v>
      </c>
      <c r="FR704" t="s">
        <v>241</v>
      </c>
      <c r="FS704" t="s">
        <v>241</v>
      </c>
      <c r="FT704" t="s">
        <v>241</v>
      </c>
      <c r="FU704" t="s">
        <v>219</v>
      </c>
      <c r="FV704" t="s">
        <v>241</v>
      </c>
      <c r="FW704" t="s">
        <v>241</v>
      </c>
      <c r="FX704" t="s">
        <v>241</v>
      </c>
      <c r="FY704" t="s">
        <v>241</v>
      </c>
      <c r="FZ704" t="s">
        <v>341</v>
      </c>
      <c r="GA704" t="s">
        <v>341</v>
      </c>
      <c r="GB704" t="s">
        <v>227</v>
      </c>
      <c r="GC704" t="s">
        <v>227</v>
      </c>
      <c r="GD704" t="s">
        <v>293</v>
      </c>
      <c r="GE704" t="s">
        <v>241</v>
      </c>
      <c r="GF704" t="s">
        <v>293</v>
      </c>
      <c r="GG704" t="s">
        <v>244</v>
      </c>
      <c r="GH704" t="s">
        <v>241</v>
      </c>
      <c r="GI704" t="s">
        <v>244</v>
      </c>
      <c r="GJ704" t="s">
        <v>250</v>
      </c>
      <c r="GK704" t="s">
        <v>250</v>
      </c>
      <c r="GL704" t="s">
        <v>250</v>
      </c>
      <c r="GM704" t="s">
        <v>250</v>
      </c>
      <c r="GN704" t="s">
        <v>219</v>
      </c>
      <c r="GO704" t="s">
        <v>219</v>
      </c>
      <c r="GP704" t="s">
        <v>294</v>
      </c>
      <c r="GQ704" t="s">
        <v>295</v>
      </c>
      <c r="GR704" t="s">
        <v>295</v>
      </c>
      <c r="GS704" t="s">
        <v>214</v>
      </c>
      <c r="GT704" t="s">
        <v>241</v>
      </c>
      <c r="GU704" t="s">
        <v>214</v>
      </c>
      <c r="GV704" t="s">
        <v>241</v>
      </c>
      <c r="GW704" t="s">
        <v>297</v>
      </c>
      <c r="GX704" t="s">
        <v>297</v>
      </c>
      <c r="GY704" t="s">
        <v>254</v>
      </c>
      <c r="GZ704" t="s">
        <v>241</v>
      </c>
      <c r="HA704" t="s">
        <v>298</v>
      </c>
      <c r="HB704" t="s">
        <v>241</v>
      </c>
      <c r="HC704" t="s">
        <v>315</v>
      </c>
      <c r="HD704" t="s">
        <v>316</v>
      </c>
      <c r="HE704" t="s">
        <v>317</v>
      </c>
      <c r="HF704" t="s">
        <v>241</v>
      </c>
      <c r="HG704" t="s">
        <v>362</v>
      </c>
      <c r="HH704" t="s">
        <v>241</v>
      </c>
      <c r="HI704" t="s">
        <v>241</v>
      </c>
      <c r="HJ704" t="s">
        <v>214</v>
      </c>
      <c r="HK704" t="s">
        <v>241</v>
      </c>
      <c r="HL704" s="12"/>
      <c r="HM704">
        <v>0.5</v>
      </c>
      <c r="HN704">
        <v>1</v>
      </c>
      <c r="HO704">
        <v>1</v>
      </c>
      <c r="HP704">
        <v>0.75</v>
      </c>
      <c r="HQ704">
        <v>1</v>
      </c>
      <c r="HR704">
        <v>0</v>
      </c>
      <c r="HS704">
        <v>0</v>
      </c>
      <c r="HT704">
        <v>1</v>
      </c>
      <c r="HU704">
        <v>0</v>
      </c>
      <c r="HV704">
        <v>0.5</v>
      </c>
      <c r="HW704">
        <v>0.75</v>
      </c>
      <c r="HX704">
        <v>0.5</v>
      </c>
      <c r="HY704">
        <v>1</v>
      </c>
      <c r="HZ704">
        <v>0.75</v>
      </c>
      <c r="IA704">
        <v>0</v>
      </c>
      <c r="IB704">
        <v>0.5</v>
      </c>
      <c r="IC704">
        <v>0.5</v>
      </c>
      <c r="ID704">
        <v>0.25</v>
      </c>
      <c r="IE704">
        <v>0.25</v>
      </c>
      <c r="IG704">
        <v>1</v>
      </c>
      <c r="IH704">
        <v>1</v>
      </c>
      <c r="II704">
        <v>1</v>
      </c>
      <c r="IJ704">
        <v>1</v>
      </c>
      <c r="IK704">
        <v>1</v>
      </c>
      <c r="IL704">
        <v>1</v>
      </c>
      <c r="IM704">
        <v>0.75</v>
      </c>
      <c r="IN704">
        <v>1</v>
      </c>
      <c r="IO704">
        <v>1</v>
      </c>
      <c r="IQ704">
        <v>0</v>
      </c>
      <c r="IS704">
        <f t="shared" si="575"/>
        <v>7.4999999999999997E-2</v>
      </c>
      <c r="IT704">
        <f t="shared" si="576"/>
        <v>0.12</v>
      </c>
      <c r="IU704">
        <f t="shared" si="577"/>
        <v>0.08</v>
      </c>
      <c r="IV704">
        <f t="shared" si="578"/>
        <v>7.5000000000000011E-2</v>
      </c>
      <c r="IW704">
        <f t="shared" si="579"/>
        <v>0.08</v>
      </c>
      <c r="IX704">
        <f t="shared" si="580"/>
        <v>0</v>
      </c>
      <c r="IY704">
        <f t="shared" si="581"/>
        <v>0</v>
      </c>
      <c r="IZ704">
        <f t="shared" si="582"/>
        <v>0.11</v>
      </c>
      <c r="JA704">
        <f t="shared" si="583"/>
        <v>0</v>
      </c>
      <c r="JB704">
        <f t="shared" si="584"/>
        <v>0.05</v>
      </c>
      <c r="JC704">
        <f t="shared" si="585"/>
        <v>0.09</v>
      </c>
      <c r="JD704">
        <f t="shared" si="586"/>
        <v>5.5E-2</v>
      </c>
      <c r="JE704">
        <f t="shared" si="587"/>
        <v>7.0000000000000007E-2</v>
      </c>
      <c r="JF704">
        <f t="shared" si="588"/>
        <v>0.09</v>
      </c>
      <c r="JG704" s="5">
        <f t="shared" si="589"/>
        <v>0</v>
      </c>
      <c r="JH704">
        <f t="shared" si="590"/>
        <v>0</v>
      </c>
      <c r="JI704">
        <f t="shared" si="590"/>
        <v>0</v>
      </c>
      <c r="JJ704">
        <f t="shared" si="591"/>
        <v>0.05</v>
      </c>
      <c r="JK704">
        <f t="shared" si="592"/>
        <v>3.7499999999999999E-2</v>
      </c>
      <c r="JL704" s="6">
        <f t="shared" si="593"/>
        <v>0.04</v>
      </c>
      <c r="JM704">
        <f t="shared" si="594"/>
        <v>0.12</v>
      </c>
      <c r="JN704">
        <f t="shared" si="595"/>
        <v>0.05</v>
      </c>
      <c r="JO704">
        <f t="shared" si="596"/>
        <v>0.15</v>
      </c>
      <c r="JP704">
        <f t="shared" si="597"/>
        <v>0.1</v>
      </c>
      <c r="JQ704">
        <f t="shared" si="598"/>
        <v>0.12</v>
      </c>
      <c r="JR704">
        <f t="shared" si="599"/>
        <v>0.11</v>
      </c>
      <c r="JS704">
        <f t="shared" si="600"/>
        <v>7.5000000000000011E-2</v>
      </c>
      <c r="JT704">
        <f t="shared" si="600"/>
        <v>0.1</v>
      </c>
      <c r="JU704">
        <f t="shared" si="601"/>
        <v>1</v>
      </c>
      <c r="JV704">
        <f t="shared" si="601"/>
        <v>0</v>
      </c>
      <c r="JW704">
        <f t="shared" si="602"/>
        <v>0.15</v>
      </c>
      <c r="JY704">
        <f t="shared" si="603"/>
        <v>2.5000000000000001E-2</v>
      </c>
      <c r="JZ704">
        <f t="shared" si="604"/>
        <v>0.08</v>
      </c>
      <c r="KA704">
        <f t="shared" si="605"/>
        <v>0.02</v>
      </c>
      <c r="KB704">
        <f t="shared" si="605"/>
        <v>1.4999999999999999E-2</v>
      </c>
      <c r="KC704">
        <f t="shared" si="606"/>
        <v>0.04</v>
      </c>
      <c r="KD704">
        <f t="shared" si="631"/>
        <v>0</v>
      </c>
      <c r="KE704">
        <f t="shared" si="631"/>
        <v>0</v>
      </c>
      <c r="KF704">
        <f t="shared" si="631"/>
        <v>0.03</v>
      </c>
      <c r="KG704">
        <f t="shared" si="630"/>
        <v>0</v>
      </c>
      <c r="KH704">
        <f t="shared" si="630"/>
        <v>1.4999999999999999E-2</v>
      </c>
      <c r="KI704">
        <f t="shared" si="630"/>
        <v>2.2499999999999999E-2</v>
      </c>
      <c r="KJ704">
        <f t="shared" si="630"/>
        <v>1.4999999999999999E-2</v>
      </c>
      <c r="KK704">
        <f t="shared" si="607"/>
        <v>0.02</v>
      </c>
      <c r="KL704">
        <f t="shared" si="608"/>
        <v>0.03</v>
      </c>
      <c r="KM704" s="5">
        <f t="shared" si="609"/>
        <v>0</v>
      </c>
      <c r="KN704">
        <f t="shared" si="610"/>
        <v>0</v>
      </c>
      <c r="KO704">
        <f t="shared" si="610"/>
        <v>0</v>
      </c>
      <c r="KP704">
        <f t="shared" si="611"/>
        <v>1.4999999999999999E-2</v>
      </c>
      <c r="KQ704">
        <f t="shared" si="612"/>
        <v>7.4999999999999997E-3</v>
      </c>
      <c r="KR704" s="6">
        <f t="shared" si="613"/>
        <v>0.02</v>
      </c>
      <c r="KS704">
        <f t="shared" si="614"/>
        <v>0.04</v>
      </c>
      <c r="KT704">
        <f t="shared" si="615"/>
        <v>0.03</v>
      </c>
      <c r="KU704">
        <f t="shared" si="616"/>
        <v>0.04</v>
      </c>
      <c r="KV704">
        <f t="shared" si="617"/>
        <v>0.05</v>
      </c>
      <c r="KW704">
        <f t="shared" si="618"/>
        <v>0.01</v>
      </c>
      <c r="KX704">
        <f t="shared" si="619"/>
        <v>0</v>
      </c>
      <c r="KY704">
        <f t="shared" si="620"/>
        <v>0.03</v>
      </c>
      <c r="KZ704">
        <f t="shared" si="621"/>
        <v>0.03</v>
      </c>
      <c r="LA704">
        <f t="shared" si="622"/>
        <v>1</v>
      </c>
      <c r="LB704">
        <f t="shared" si="622"/>
        <v>0</v>
      </c>
      <c r="LC704">
        <f t="shared" si="623"/>
        <v>0.1</v>
      </c>
      <c r="LE704" t="str">
        <f t="shared" si="629"/>
        <v>Gambie</v>
      </c>
      <c r="LF704">
        <f t="shared" si="624"/>
        <v>0.54</v>
      </c>
      <c r="LG704" s="6">
        <f t="shared" si="625"/>
        <v>0.48249999999999993</v>
      </c>
      <c r="LH704">
        <f t="shared" si="626"/>
        <v>0.97499999999999987</v>
      </c>
      <c r="LI704" s="6">
        <f t="shared" si="627"/>
        <v>0.68500000000000005</v>
      </c>
      <c r="LJ704">
        <f t="shared" si="628"/>
        <v>0</v>
      </c>
    </row>
    <row r="705" spans="1:322" x14ac:dyDescent="0.35">
      <c r="A705" s="8">
        <v>44876</v>
      </c>
      <c r="B705" t="s">
        <v>3785</v>
      </c>
      <c r="D705" s="27" t="s">
        <v>321</v>
      </c>
      <c r="E705" s="27" t="s">
        <v>321</v>
      </c>
      <c r="F705" s="27">
        <v>21</v>
      </c>
      <c r="G705" s="27" t="s">
        <v>1096</v>
      </c>
      <c r="H705" s="27" t="s">
        <v>1818</v>
      </c>
      <c r="I705" s="27" t="s">
        <v>1097</v>
      </c>
      <c r="J705" s="27" t="s">
        <v>323</v>
      </c>
      <c r="K705" s="28">
        <v>44591</v>
      </c>
      <c r="L705" s="28">
        <v>44591</v>
      </c>
      <c r="M705" s="28">
        <v>44600</v>
      </c>
      <c r="N705" s="27" t="s">
        <v>261</v>
      </c>
      <c r="O705" s="27" t="s">
        <v>261</v>
      </c>
      <c r="P705" s="27" t="s">
        <v>261</v>
      </c>
      <c r="Q705" s="27" t="s">
        <v>324</v>
      </c>
      <c r="R705" s="28">
        <v>44595</v>
      </c>
      <c r="S705" s="28">
        <v>44595</v>
      </c>
      <c r="T705" s="27" t="s">
        <v>263</v>
      </c>
      <c r="U705" s="27" t="s">
        <v>261</v>
      </c>
      <c r="V705" s="28" t="s">
        <v>262</v>
      </c>
      <c r="W705" s="27" t="s">
        <v>261</v>
      </c>
      <c r="X705" s="28" t="s">
        <v>262</v>
      </c>
      <c r="Y705" s="27" t="s">
        <v>263</v>
      </c>
      <c r="Z705" s="28">
        <v>44738</v>
      </c>
      <c r="AA705" s="27" t="s">
        <v>264</v>
      </c>
      <c r="AB705" s="27" t="s">
        <v>265</v>
      </c>
      <c r="AC705" s="27" t="s">
        <v>3786</v>
      </c>
      <c r="AD705" s="27" t="s">
        <v>3787</v>
      </c>
      <c r="AE705" s="27" t="s">
        <v>326</v>
      </c>
      <c r="AF705" s="27" t="s">
        <v>327</v>
      </c>
      <c r="AG705" s="29">
        <v>1060</v>
      </c>
      <c r="AH705" s="27" t="s">
        <v>261</v>
      </c>
      <c r="AI705" s="27" t="s">
        <v>262</v>
      </c>
      <c r="AJ705" s="28" t="s">
        <v>262</v>
      </c>
      <c r="AK705" s="27" t="s">
        <v>262</v>
      </c>
      <c r="AL705" s="27" t="s">
        <v>262</v>
      </c>
      <c r="AM705" s="27" t="s">
        <v>262</v>
      </c>
      <c r="AN705" s="27" t="s">
        <v>262</v>
      </c>
      <c r="AO705" s="27" t="s">
        <v>263</v>
      </c>
      <c r="AP705" s="27" t="s">
        <v>261</v>
      </c>
      <c r="AQ705" s="28" t="s">
        <v>262</v>
      </c>
      <c r="AR705" s="27" t="s">
        <v>261</v>
      </c>
      <c r="AS705" s="28" t="s">
        <v>262</v>
      </c>
      <c r="AT705" s="27" t="s">
        <v>261</v>
      </c>
      <c r="AU705" s="28" t="s">
        <v>262</v>
      </c>
      <c r="AV705" s="27" t="s">
        <v>261</v>
      </c>
      <c r="AW705" s="28" t="s">
        <v>262</v>
      </c>
      <c r="AX705" s="27" t="s">
        <v>261</v>
      </c>
      <c r="AY705" s="28" t="s">
        <v>262</v>
      </c>
      <c r="AZ705" s="27" t="s">
        <v>263</v>
      </c>
      <c r="BA705" s="28">
        <v>44701</v>
      </c>
      <c r="BB705" s="27" t="s">
        <v>261</v>
      </c>
      <c r="BC705" s="28" t="s">
        <v>262</v>
      </c>
      <c r="BD705" s="27" t="s">
        <v>263</v>
      </c>
      <c r="BE705" s="30">
        <v>44701</v>
      </c>
      <c r="BF705" t="s">
        <v>206</v>
      </c>
      <c r="BG705" t="s">
        <v>509</v>
      </c>
      <c r="BH705" t="s">
        <v>208</v>
      </c>
      <c r="BI705" t="s">
        <v>440</v>
      </c>
      <c r="BJ705" t="s">
        <v>210</v>
      </c>
      <c r="BK705" t="s">
        <v>329</v>
      </c>
      <c r="BL705" t="s">
        <v>212</v>
      </c>
      <c r="BM705" t="s">
        <v>409</v>
      </c>
      <c r="BN705" t="s">
        <v>214</v>
      </c>
      <c r="BO705" t="s">
        <v>331</v>
      </c>
      <c r="BP705" t="s">
        <v>219</v>
      </c>
      <c r="BQ705" t="s">
        <v>332</v>
      </c>
      <c r="BV705" t="s">
        <v>214</v>
      </c>
      <c r="CC705" t="s">
        <v>214</v>
      </c>
      <c r="CG705" t="s">
        <v>214</v>
      </c>
      <c r="CH705" t="s">
        <v>511</v>
      </c>
      <c r="CI705" t="s">
        <v>333</v>
      </c>
      <c r="CJ705" t="s">
        <v>3788</v>
      </c>
      <c r="CK705" t="s">
        <v>333</v>
      </c>
      <c r="CL705" t="s">
        <v>412</v>
      </c>
      <c r="CN705" t="s">
        <v>423</v>
      </c>
      <c r="CP705" t="s">
        <v>413</v>
      </c>
      <c r="CQ705" t="s">
        <v>413</v>
      </c>
      <c r="CR705" t="s">
        <v>227</v>
      </c>
      <c r="CS705" t="s">
        <v>227</v>
      </c>
      <c r="CT705" t="s">
        <v>219</v>
      </c>
      <c r="CU705" t="s">
        <v>219</v>
      </c>
      <c r="CV705" t="s">
        <v>227</v>
      </c>
      <c r="CW705" t="s">
        <v>227</v>
      </c>
      <c r="CX705" t="s">
        <v>287</v>
      </c>
      <c r="CY705" t="s">
        <v>287</v>
      </c>
      <c r="CZ705" t="s">
        <v>219</v>
      </c>
      <c r="DA705" t="s">
        <v>219</v>
      </c>
      <c r="DB705" t="s">
        <v>230</v>
      </c>
      <c r="DC705" t="s">
        <v>230</v>
      </c>
      <c r="DD705" t="s">
        <v>219</v>
      </c>
      <c r="DI705" t="s">
        <v>3789</v>
      </c>
      <c r="DK705" t="s">
        <v>237</v>
      </c>
      <c r="DL705" t="s">
        <v>237</v>
      </c>
      <c r="DM705" t="s">
        <v>214</v>
      </c>
      <c r="DN705" t="s">
        <v>214</v>
      </c>
      <c r="DO705" t="s">
        <v>414</v>
      </c>
      <c r="DP705" t="s">
        <v>502</v>
      </c>
      <c r="DR705" t="s">
        <v>1504</v>
      </c>
      <c r="DT705" t="s">
        <v>214</v>
      </c>
      <c r="DU705" t="s">
        <v>214</v>
      </c>
      <c r="DV705" t="s">
        <v>427</v>
      </c>
      <c r="DW705" t="s">
        <v>3790</v>
      </c>
      <c r="DX705" t="s">
        <v>242</v>
      </c>
      <c r="DY705" t="s">
        <v>242</v>
      </c>
      <c r="DZ705" t="s">
        <v>400</v>
      </c>
      <c r="EA705" t="s">
        <v>242</v>
      </c>
      <c r="EB705" t="s">
        <v>242</v>
      </c>
      <c r="EC705" t="s">
        <v>237</v>
      </c>
      <c r="ED705" t="s">
        <v>237</v>
      </c>
      <c r="EE705" t="s">
        <v>214</v>
      </c>
      <c r="EF705" t="s">
        <v>214</v>
      </c>
      <c r="EG705" t="s">
        <v>214</v>
      </c>
      <c r="EI705" t="s">
        <v>214</v>
      </c>
      <c r="EK705" t="s">
        <v>242</v>
      </c>
      <c r="EL705" t="s">
        <v>242</v>
      </c>
      <c r="EM705" t="s">
        <v>240</v>
      </c>
      <c r="EN705" t="s">
        <v>240</v>
      </c>
      <c r="EO705" t="s">
        <v>357</v>
      </c>
      <c r="EP705" t="s">
        <v>357</v>
      </c>
      <c r="EQ705" t="s">
        <v>214</v>
      </c>
      <c r="ER705" t="s">
        <v>214</v>
      </c>
      <c r="ES705" t="s">
        <v>242</v>
      </c>
      <c r="ET705" t="s">
        <v>242</v>
      </c>
      <c r="EU705" t="s">
        <v>389</v>
      </c>
      <c r="EV705" t="s">
        <v>389</v>
      </c>
      <c r="EW705" t="s">
        <v>243</v>
      </c>
      <c r="EX705" t="s">
        <v>243</v>
      </c>
      <c r="EY705" t="s">
        <v>242</v>
      </c>
      <c r="EZ705" t="s">
        <v>241</v>
      </c>
      <c r="FA705" t="s">
        <v>241</v>
      </c>
      <c r="FB705" t="s">
        <v>242</v>
      </c>
      <c r="FC705" t="s">
        <v>242</v>
      </c>
      <c r="FD705" t="s">
        <v>242</v>
      </c>
      <c r="FE705" t="s">
        <v>250</v>
      </c>
      <c r="FF705" t="s">
        <v>250</v>
      </c>
      <c r="FG705" t="s">
        <v>358</v>
      </c>
      <c r="FH705" t="s">
        <v>358</v>
      </c>
      <c r="FI705" t="s">
        <v>214</v>
      </c>
      <c r="FJ705" t="s">
        <v>214</v>
      </c>
      <c r="FK705" t="s">
        <v>214</v>
      </c>
      <c r="FL705" t="s">
        <v>214</v>
      </c>
      <c r="FM705" t="s">
        <v>292</v>
      </c>
      <c r="FN705" t="s">
        <v>292</v>
      </c>
      <c r="FO705" t="s">
        <v>219</v>
      </c>
      <c r="FP705" t="s">
        <v>219</v>
      </c>
      <c r="FQ705" t="s">
        <v>241</v>
      </c>
      <c r="FR705" t="s">
        <v>241</v>
      </c>
      <c r="FS705" t="s">
        <v>241</v>
      </c>
      <c r="FT705" t="s">
        <v>241</v>
      </c>
      <c r="FU705" t="s">
        <v>219</v>
      </c>
      <c r="FV705" t="s">
        <v>241</v>
      </c>
      <c r="FW705" t="s">
        <v>241</v>
      </c>
      <c r="FX705" t="s">
        <v>241</v>
      </c>
      <c r="FY705" t="s">
        <v>241</v>
      </c>
      <c r="FZ705" t="s">
        <v>341</v>
      </c>
      <c r="GA705" t="s">
        <v>341</v>
      </c>
      <c r="GB705" t="s">
        <v>227</v>
      </c>
      <c r="GC705" t="s">
        <v>227</v>
      </c>
      <c r="GD705" t="s">
        <v>293</v>
      </c>
      <c r="GE705" t="s">
        <v>241</v>
      </c>
      <c r="GF705" t="s">
        <v>293</v>
      </c>
      <c r="GG705" t="s">
        <v>244</v>
      </c>
      <c r="GH705" t="s">
        <v>241</v>
      </c>
      <c r="GI705" t="s">
        <v>244</v>
      </c>
      <c r="GJ705" t="s">
        <v>244</v>
      </c>
      <c r="GK705" t="s">
        <v>244</v>
      </c>
      <c r="GL705" t="s">
        <v>227</v>
      </c>
      <c r="GM705" t="s">
        <v>227</v>
      </c>
      <c r="GN705" t="s">
        <v>219</v>
      </c>
      <c r="GO705" t="s">
        <v>219</v>
      </c>
      <c r="GP705" t="s">
        <v>342</v>
      </c>
      <c r="GQ705" t="s">
        <v>342</v>
      </c>
      <c r="GR705" t="s">
        <v>342</v>
      </c>
      <c r="GS705" t="s">
        <v>214</v>
      </c>
      <c r="GT705" t="s">
        <v>241</v>
      </c>
      <c r="GU705" t="s">
        <v>214</v>
      </c>
      <c r="GV705" t="s">
        <v>241</v>
      </c>
      <c r="GW705" t="s">
        <v>404</v>
      </c>
      <c r="GX705" t="s">
        <v>404</v>
      </c>
      <c r="GY705" t="s">
        <v>314</v>
      </c>
      <c r="GZ705" t="s">
        <v>241</v>
      </c>
      <c r="HA705" t="s">
        <v>298</v>
      </c>
      <c r="HB705" t="s">
        <v>241</v>
      </c>
      <c r="HC705" t="s">
        <v>315</v>
      </c>
      <c r="HD705" t="s">
        <v>316</v>
      </c>
      <c r="HE705" t="s">
        <v>343</v>
      </c>
      <c r="HF705" t="s">
        <v>241</v>
      </c>
      <c r="HG705" t="s">
        <v>362</v>
      </c>
      <c r="HH705" t="s">
        <v>241</v>
      </c>
      <c r="HI705" t="s">
        <v>241</v>
      </c>
      <c r="HJ705" t="s">
        <v>219</v>
      </c>
      <c r="HK705" t="s">
        <v>241</v>
      </c>
      <c r="HL705" s="12"/>
      <c r="HM705">
        <v>0.75</v>
      </c>
      <c r="HN705">
        <v>1</v>
      </c>
      <c r="HO705">
        <v>0</v>
      </c>
      <c r="HP705">
        <v>1</v>
      </c>
      <c r="HQ705">
        <v>1</v>
      </c>
      <c r="HR705">
        <v>0.5</v>
      </c>
      <c r="HS705">
        <v>1</v>
      </c>
      <c r="HT705">
        <v>1</v>
      </c>
      <c r="HU705">
        <v>0</v>
      </c>
      <c r="HV705">
        <v>0.75</v>
      </c>
      <c r="HW705">
        <v>0.75</v>
      </c>
      <c r="HX705">
        <v>0.5</v>
      </c>
      <c r="HY705">
        <v>1</v>
      </c>
      <c r="HZ705">
        <v>0.75</v>
      </c>
      <c r="IA705" s="4">
        <v>1</v>
      </c>
      <c r="IB705">
        <v>0.75</v>
      </c>
      <c r="IC705">
        <v>1</v>
      </c>
      <c r="ID705">
        <v>0.75</v>
      </c>
      <c r="IE705">
        <v>0.75</v>
      </c>
      <c r="IG705">
        <v>0.5</v>
      </c>
      <c r="IH705">
        <v>1</v>
      </c>
      <c r="II705">
        <v>1</v>
      </c>
      <c r="IJ705">
        <v>1</v>
      </c>
      <c r="IK705">
        <v>1</v>
      </c>
      <c r="IL705">
        <v>1</v>
      </c>
      <c r="IM705">
        <v>0.75</v>
      </c>
      <c r="IN705">
        <v>1</v>
      </c>
      <c r="IO705">
        <v>1</v>
      </c>
      <c r="IQ705">
        <v>0</v>
      </c>
      <c r="IS705">
        <f t="shared" si="575"/>
        <v>0.11249999999999999</v>
      </c>
      <c r="IT705">
        <f t="shared" si="576"/>
        <v>0.12</v>
      </c>
      <c r="IU705">
        <f t="shared" si="577"/>
        <v>0</v>
      </c>
      <c r="IV705">
        <f t="shared" si="578"/>
        <v>0.1</v>
      </c>
      <c r="IW705">
        <f t="shared" si="579"/>
        <v>0.08</v>
      </c>
      <c r="IX705">
        <f t="shared" si="580"/>
        <v>6.5000000000000002E-2</v>
      </c>
      <c r="IY705">
        <f t="shared" si="581"/>
        <v>0.1</v>
      </c>
      <c r="IZ705">
        <f t="shared" si="582"/>
        <v>0.11</v>
      </c>
      <c r="JA705">
        <f t="shared" si="583"/>
        <v>0</v>
      </c>
      <c r="JB705">
        <f t="shared" si="584"/>
        <v>7.5000000000000011E-2</v>
      </c>
      <c r="JC705">
        <f t="shared" si="585"/>
        <v>0.09</v>
      </c>
      <c r="JD705">
        <f t="shared" si="586"/>
        <v>5.5E-2</v>
      </c>
      <c r="JE705">
        <f t="shared" si="587"/>
        <v>7.0000000000000007E-2</v>
      </c>
      <c r="JF705">
        <f t="shared" si="588"/>
        <v>0.09</v>
      </c>
      <c r="JG705" s="5">
        <f t="shared" si="589"/>
        <v>0.05</v>
      </c>
      <c r="JH705">
        <f t="shared" si="590"/>
        <v>0</v>
      </c>
      <c r="JI705">
        <f t="shared" si="590"/>
        <v>0</v>
      </c>
      <c r="JJ705">
        <f t="shared" si="591"/>
        <v>0.15000000000000002</v>
      </c>
      <c r="JK705">
        <f t="shared" si="592"/>
        <v>0.11249999999999999</v>
      </c>
      <c r="JL705" s="6">
        <f t="shared" si="593"/>
        <v>0.06</v>
      </c>
      <c r="JM705">
        <f t="shared" si="594"/>
        <v>0.06</v>
      </c>
      <c r="JN705">
        <f t="shared" si="595"/>
        <v>0.05</v>
      </c>
      <c r="JO705">
        <f t="shared" si="596"/>
        <v>0.15</v>
      </c>
      <c r="JP705">
        <f t="shared" si="597"/>
        <v>0.1</v>
      </c>
      <c r="JQ705">
        <f t="shared" si="598"/>
        <v>0.12</v>
      </c>
      <c r="JR705">
        <f t="shared" si="599"/>
        <v>0.11</v>
      </c>
      <c r="JS705">
        <f t="shared" si="600"/>
        <v>7.5000000000000011E-2</v>
      </c>
      <c r="JT705">
        <f t="shared" si="600"/>
        <v>0.1</v>
      </c>
      <c r="JU705">
        <f t="shared" si="601"/>
        <v>1</v>
      </c>
      <c r="JV705">
        <f t="shared" si="601"/>
        <v>0</v>
      </c>
      <c r="JW705">
        <f t="shared" si="602"/>
        <v>0.15</v>
      </c>
      <c r="JY705">
        <f t="shared" si="603"/>
        <v>3.7500000000000006E-2</v>
      </c>
      <c r="JZ705">
        <f t="shared" si="604"/>
        <v>0.08</v>
      </c>
      <c r="KA705">
        <f t="shared" si="605"/>
        <v>0</v>
      </c>
      <c r="KB705">
        <f t="shared" si="605"/>
        <v>0.02</v>
      </c>
      <c r="KC705">
        <f t="shared" si="606"/>
        <v>0.04</v>
      </c>
      <c r="KD705">
        <f t="shared" si="631"/>
        <v>1.4999999999999999E-2</v>
      </c>
      <c r="KE705">
        <f t="shared" si="631"/>
        <v>0.03</v>
      </c>
      <c r="KF705">
        <f t="shared" si="631"/>
        <v>0.03</v>
      </c>
      <c r="KG705">
        <f t="shared" si="630"/>
        <v>0</v>
      </c>
      <c r="KH705">
        <f t="shared" si="630"/>
        <v>2.2499999999999999E-2</v>
      </c>
      <c r="KI705">
        <f t="shared" si="630"/>
        <v>2.2499999999999999E-2</v>
      </c>
      <c r="KJ705">
        <f t="shared" si="630"/>
        <v>1.4999999999999999E-2</v>
      </c>
      <c r="KK705">
        <f t="shared" si="607"/>
        <v>0.02</v>
      </c>
      <c r="KL705">
        <f t="shared" si="608"/>
        <v>0.03</v>
      </c>
      <c r="KM705" s="5">
        <f t="shared" si="609"/>
        <v>0.05</v>
      </c>
      <c r="KN705">
        <f t="shared" si="610"/>
        <v>0</v>
      </c>
      <c r="KO705">
        <f t="shared" si="610"/>
        <v>0</v>
      </c>
      <c r="KP705">
        <f t="shared" si="611"/>
        <v>4.4999999999999998E-2</v>
      </c>
      <c r="KQ705">
        <f t="shared" si="612"/>
        <v>2.2499999999999999E-2</v>
      </c>
      <c r="KR705" s="6">
        <f t="shared" si="613"/>
        <v>0.03</v>
      </c>
      <c r="KS705">
        <f t="shared" si="614"/>
        <v>0.02</v>
      </c>
      <c r="KT705">
        <f t="shared" si="615"/>
        <v>0.03</v>
      </c>
      <c r="KU705">
        <f t="shared" si="616"/>
        <v>0.04</v>
      </c>
      <c r="KV705">
        <f t="shared" si="617"/>
        <v>0.05</v>
      </c>
      <c r="KW705">
        <f t="shared" si="618"/>
        <v>0.01</v>
      </c>
      <c r="KX705">
        <f t="shared" si="619"/>
        <v>0</v>
      </c>
      <c r="KY705">
        <f t="shared" si="620"/>
        <v>0.03</v>
      </c>
      <c r="KZ705">
        <f t="shared" si="621"/>
        <v>0.03</v>
      </c>
      <c r="LA705">
        <f t="shared" si="622"/>
        <v>1</v>
      </c>
      <c r="LB705">
        <f t="shared" si="622"/>
        <v>0</v>
      </c>
      <c r="LC705">
        <f t="shared" si="623"/>
        <v>0.1</v>
      </c>
      <c r="LE705" t="str">
        <f t="shared" si="629"/>
        <v>Gambie</v>
      </c>
      <c r="LF705">
        <f t="shared" si="624"/>
        <v>0.6875</v>
      </c>
      <c r="LG705" s="6">
        <f t="shared" si="625"/>
        <v>0.75250000000000017</v>
      </c>
      <c r="LH705">
        <f t="shared" si="626"/>
        <v>0.91500000000000004</v>
      </c>
      <c r="LI705" s="6">
        <f t="shared" si="627"/>
        <v>0.82000000000000017</v>
      </c>
      <c r="LJ705">
        <f t="shared" si="628"/>
        <v>0</v>
      </c>
    </row>
    <row r="706" spans="1:322" x14ac:dyDescent="0.35">
      <c r="A706" s="8">
        <v>44879</v>
      </c>
      <c r="B706" t="s">
        <v>3791</v>
      </c>
      <c r="D706" s="24" t="s">
        <v>321</v>
      </c>
      <c r="E706" s="24" t="s">
        <v>321</v>
      </c>
      <c r="F706" s="24">
        <v>28</v>
      </c>
      <c r="G706" s="24" t="s">
        <v>1096</v>
      </c>
      <c r="H706" s="24" t="s">
        <v>1818</v>
      </c>
      <c r="I706" s="24" t="s">
        <v>1097</v>
      </c>
      <c r="J706" s="24" t="s">
        <v>323</v>
      </c>
      <c r="K706" s="25">
        <v>44591</v>
      </c>
      <c r="L706" s="25">
        <v>44591</v>
      </c>
      <c r="M706" s="25">
        <v>44600</v>
      </c>
      <c r="N706" s="24" t="s">
        <v>261</v>
      </c>
      <c r="O706" s="24" t="s">
        <v>261</v>
      </c>
      <c r="P706" s="24" t="s">
        <v>261</v>
      </c>
      <c r="Q706" s="24" t="s">
        <v>324</v>
      </c>
      <c r="R706" s="25">
        <v>44595</v>
      </c>
      <c r="S706" s="25">
        <v>44595</v>
      </c>
      <c r="T706" s="24" t="s">
        <v>263</v>
      </c>
      <c r="U706" s="24" t="s">
        <v>261</v>
      </c>
      <c r="V706" s="25" t="s">
        <v>262</v>
      </c>
      <c r="W706" s="24" t="s">
        <v>261</v>
      </c>
      <c r="X706" s="25" t="s">
        <v>262</v>
      </c>
      <c r="Y706" s="24" t="s">
        <v>263</v>
      </c>
      <c r="Z706" s="25">
        <v>44709</v>
      </c>
      <c r="AA706" s="24" t="s">
        <v>264</v>
      </c>
      <c r="AB706" s="24" t="s">
        <v>265</v>
      </c>
      <c r="AC706" s="24" t="s">
        <v>3792</v>
      </c>
      <c r="AD706" s="24" t="s">
        <v>267</v>
      </c>
      <c r="AE706" s="24" t="s">
        <v>326</v>
      </c>
      <c r="AF706" s="24" t="s">
        <v>327</v>
      </c>
      <c r="AG706" s="31">
        <v>1060</v>
      </c>
      <c r="AH706" s="24" t="s">
        <v>261</v>
      </c>
      <c r="AI706" s="24" t="s">
        <v>262</v>
      </c>
      <c r="AJ706" s="25" t="s">
        <v>262</v>
      </c>
      <c r="AK706" s="24" t="s">
        <v>262</v>
      </c>
      <c r="AL706" s="24" t="s">
        <v>262</v>
      </c>
      <c r="AM706" s="24" t="s">
        <v>262</v>
      </c>
      <c r="AN706" s="24" t="s">
        <v>262</v>
      </c>
      <c r="AO706" s="27" t="s">
        <v>263</v>
      </c>
      <c r="AP706" s="24" t="s">
        <v>261</v>
      </c>
      <c r="AQ706" s="25" t="s">
        <v>262</v>
      </c>
      <c r="AR706" s="24" t="s">
        <v>261</v>
      </c>
      <c r="AS706" s="25" t="s">
        <v>262</v>
      </c>
      <c r="AT706" s="24" t="s">
        <v>261</v>
      </c>
      <c r="AU706" s="25" t="s">
        <v>262</v>
      </c>
      <c r="AV706" s="24" t="s">
        <v>261</v>
      </c>
      <c r="AW706" s="25" t="s">
        <v>262</v>
      </c>
      <c r="AX706" s="24" t="s">
        <v>261</v>
      </c>
      <c r="AY706" s="25" t="s">
        <v>262</v>
      </c>
      <c r="AZ706" s="24" t="s">
        <v>263</v>
      </c>
      <c r="BA706" s="25">
        <v>44701</v>
      </c>
      <c r="BB706" s="24" t="s">
        <v>261</v>
      </c>
      <c r="BC706" s="25" t="s">
        <v>262</v>
      </c>
      <c r="BD706" s="24" t="s">
        <v>263</v>
      </c>
      <c r="BE706" s="26">
        <v>44701</v>
      </c>
      <c r="BF706" t="s">
        <v>206</v>
      </c>
      <c r="BG706" t="s">
        <v>509</v>
      </c>
      <c r="BH706" t="s">
        <v>208</v>
      </c>
      <c r="BI706" t="s">
        <v>420</v>
      </c>
      <c r="BJ706" t="s">
        <v>210</v>
      </c>
      <c r="BK706" t="s">
        <v>329</v>
      </c>
      <c r="BL706" t="s">
        <v>212</v>
      </c>
      <c r="BM706" t="s">
        <v>409</v>
      </c>
      <c r="BN706" t="s">
        <v>214</v>
      </c>
      <c r="BO706" t="s">
        <v>302</v>
      </c>
      <c r="BP706" t="s">
        <v>219</v>
      </c>
      <c r="BQ706" t="s">
        <v>332</v>
      </c>
      <c r="BV706" t="s">
        <v>214</v>
      </c>
      <c r="CC706" t="s">
        <v>214</v>
      </c>
      <c r="CG706" t="s">
        <v>219</v>
      </c>
      <c r="CI706" t="s">
        <v>335</v>
      </c>
      <c r="CJ706" t="s">
        <v>3793</v>
      </c>
      <c r="CK706" t="s">
        <v>335</v>
      </c>
      <c r="CL706" t="s">
        <v>422</v>
      </c>
      <c r="CN706" t="s">
        <v>423</v>
      </c>
      <c r="CP706" t="s">
        <v>413</v>
      </c>
      <c r="CQ706" t="s">
        <v>413</v>
      </c>
      <c r="CR706" t="s">
        <v>244</v>
      </c>
      <c r="CS706" t="s">
        <v>244</v>
      </c>
      <c r="CT706" t="s">
        <v>219</v>
      </c>
      <c r="CU706" t="s">
        <v>219</v>
      </c>
      <c r="CV706" t="s">
        <v>227</v>
      </c>
      <c r="CW706" t="s">
        <v>227</v>
      </c>
      <c r="CX706" t="s">
        <v>353</v>
      </c>
      <c r="CY706" t="s">
        <v>353</v>
      </c>
      <c r="CZ706" t="s">
        <v>219</v>
      </c>
      <c r="DA706" t="s">
        <v>219</v>
      </c>
      <c r="DB706" t="s">
        <v>230</v>
      </c>
      <c r="DC706" t="s">
        <v>398</v>
      </c>
      <c r="DD706" t="s">
        <v>219</v>
      </c>
      <c r="DI706" t="s">
        <v>607</v>
      </c>
      <c r="DK706" t="s">
        <v>233</v>
      </c>
      <c r="DL706" t="s">
        <v>233</v>
      </c>
      <c r="DM706" t="s">
        <v>214</v>
      </c>
      <c r="DN706" t="s">
        <v>219</v>
      </c>
      <c r="DO706" t="s">
        <v>288</v>
      </c>
      <c r="DP706" t="s">
        <v>399</v>
      </c>
      <c r="DR706" t="s">
        <v>235</v>
      </c>
      <c r="DT706" t="s">
        <v>219</v>
      </c>
      <c r="DU706" t="s">
        <v>214</v>
      </c>
      <c r="DX706" t="s">
        <v>237</v>
      </c>
      <c r="DY706" t="s">
        <v>237</v>
      </c>
      <c r="DZ706" t="s">
        <v>238</v>
      </c>
      <c r="EA706" t="s">
        <v>237</v>
      </c>
      <c r="EB706" t="s">
        <v>237</v>
      </c>
      <c r="EC706" t="s">
        <v>237</v>
      </c>
      <c r="ED706" t="s">
        <v>237</v>
      </c>
      <c r="EE706" t="s">
        <v>219</v>
      </c>
      <c r="EF706" t="s">
        <v>219</v>
      </c>
      <c r="EK706" t="s">
        <v>242</v>
      </c>
      <c r="EL706" t="s">
        <v>242</v>
      </c>
      <c r="EM706" t="s">
        <v>240</v>
      </c>
      <c r="EN706" t="s">
        <v>240</v>
      </c>
      <c r="EO706" t="s">
        <v>357</v>
      </c>
      <c r="EP706" t="s">
        <v>240</v>
      </c>
      <c r="EQ706" t="s">
        <v>214</v>
      </c>
      <c r="ER706" t="s">
        <v>214</v>
      </c>
      <c r="ES706" t="s">
        <v>237</v>
      </c>
      <c r="ET706" t="s">
        <v>237</v>
      </c>
      <c r="EU706" t="s">
        <v>237</v>
      </c>
      <c r="EV706" t="s">
        <v>237</v>
      </c>
      <c r="EW706" t="s">
        <v>310</v>
      </c>
      <c r="EX706" t="s">
        <v>310</v>
      </c>
      <c r="EY706" t="s">
        <v>233</v>
      </c>
      <c r="EZ706" t="s">
        <v>291</v>
      </c>
      <c r="FA706" t="s">
        <v>241</v>
      </c>
      <c r="FB706" t="s">
        <v>233</v>
      </c>
      <c r="FC706" t="s">
        <v>233</v>
      </c>
      <c r="FD706" t="s">
        <v>233</v>
      </c>
      <c r="FE706" t="s">
        <v>244</v>
      </c>
      <c r="FF706" t="s">
        <v>244</v>
      </c>
      <c r="FG706" t="s">
        <v>242</v>
      </c>
      <c r="FH706" t="s">
        <v>242</v>
      </c>
      <c r="FI706" t="s">
        <v>214</v>
      </c>
      <c r="FJ706" t="s">
        <v>214</v>
      </c>
      <c r="FK706" t="s">
        <v>214</v>
      </c>
      <c r="FL706" t="s">
        <v>402</v>
      </c>
      <c r="FM706" t="s">
        <v>292</v>
      </c>
      <c r="FN706" t="s">
        <v>245</v>
      </c>
      <c r="FO706" t="s">
        <v>219</v>
      </c>
      <c r="FP706" t="s">
        <v>219</v>
      </c>
      <c r="FQ706" t="s">
        <v>241</v>
      </c>
      <c r="FR706" t="s">
        <v>241</v>
      </c>
      <c r="FS706" t="s">
        <v>241</v>
      </c>
      <c r="FT706" t="s">
        <v>241</v>
      </c>
      <c r="FU706" t="s">
        <v>219</v>
      </c>
      <c r="FV706" t="s">
        <v>241</v>
      </c>
      <c r="FW706" t="s">
        <v>241</v>
      </c>
      <c r="FX706" t="s">
        <v>241</v>
      </c>
      <c r="FY706" t="s">
        <v>241</v>
      </c>
      <c r="FZ706" t="s">
        <v>341</v>
      </c>
      <c r="GA706" t="s">
        <v>341</v>
      </c>
      <c r="GB706" t="s">
        <v>227</v>
      </c>
      <c r="GC706" t="s">
        <v>227</v>
      </c>
      <c r="GD706" t="s">
        <v>293</v>
      </c>
      <c r="GE706" t="s">
        <v>241</v>
      </c>
      <c r="GF706" t="s">
        <v>293</v>
      </c>
      <c r="GG706" t="s">
        <v>250</v>
      </c>
      <c r="GH706" t="s">
        <v>3794</v>
      </c>
      <c r="GI706" t="s">
        <v>250</v>
      </c>
      <c r="GJ706" t="s">
        <v>250</v>
      </c>
      <c r="GK706" t="s">
        <v>286</v>
      </c>
      <c r="GL706" t="s">
        <v>286</v>
      </c>
      <c r="GM706" t="s">
        <v>250</v>
      </c>
      <c r="GN706" t="s">
        <v>402</v>
      </c>
      <c r="GO706" t="s">
        <v>402</v>
      </c>
      <c r="GP706" t="s">
        <v>295</v>
      </c>
      <c r="GQ706" t="s">
        <v>295</v>
      </c>
      <c r="GR706" t="s">
        <v>295</v>
      </c>
      <c r="GS706" t="s">
        <v>214</v>
      </c>
      <c r="GT706" t="s">
        <v>241</v>
      </c>
      <c r="GU706" t="s">
        <v>214</v>
      </c>
      <c r="GV706" t="s">
        <v>241</v>
      </c>
      <c r="GW706" t="s">
        <v>297</v>
      </c>
      <c r="GX706" t="s">
        <v>404</v>
      </c>
      <c r="GY706" t="s">
        <v>254</v>
      </c>
      <c r="GZ706" t="s">
        <v>241</v>
      </c>
      <c r="HA706" t="s">
        <v>298</v>
      </c>
      <c r="HB706" t="s">
        <v>241</v>
      </c>
      <c r="HC706" t="s">
        <v>315</v>
      </c>
      <c r="HD706" t="s">
        <v>361</v>
      </c>
      <c r="HE706" t="s">
        <v>429</v>
      </c>
      <c r="HF706" t="s">
        <v>241</v>
      </c>
      <c r="HG706" t="s">
        <v>362</v>
      </c>
      <c r="HH706" t="s">
        <v>241</v>
      </c>
      <c r="HI706" t="s">
        <v>241</v>
      </c>
      <c r="HJ706" t="s">
        <v>219</v>
      </c>
      <c r="HK706" t="s">
        <v>241</v>
      </c>
      <c r="HL706" s="12"/>
      <c r="HM706">
        <v>0.5</v>
      </c>
      <c r="HN706">
        <v>0.75</v>
      </c>
      <c r="HO706">
        <v>0</v>
      </c>
      <c r="HP706">
        <v>1</v>
      </c>
      <c r="HQ706">
        <v>1</v>
      </c>
      <c r="HR706">
        <v>0.25</v>
      </c>
      <c r="HS706">
        <v>1</v>
      </c>
      <c r="HT706">
        <v>1</v>
      </c>
      <c r="HU706">
        <v>1</v>
      </c>
      <c r="HV706">
        <v>0.5</v>
      </c>
      <c r="HW706">
        <v>0.5</v>
      </c>
      <c r="HX706">
        <v>0.5</v>
      </c>
      <c r="HZ706">
        <v>0.75</v>
      </c>
      <c r="IA706" s="4">
        <v>1</v>
      </c>
      <c r="IB706">
        <v>0.5</v>
      </c>
      <c r="IC706">
        <v>0.5</v>
      </c>
      <c r="ID706">
        <v>0.25</v>
      </c>
      <c r="IE706">
        <v>0.25</v>
      </c>
      <c r="IG706">
        <v>0.25</v>
      </c>
      <c r="IH706">
        <v>0.75</v>
      </c>
      <c r="II706">
        <v>1</v>
      </c>
      <c r="IJ706">
        <v>1</v>
      </c>
      <c r="IK706">
        <v>1</v>
      </c>
      <c r="IL706">
        <v>1</v>
      </c>
      <c r="IM706">
        <v>0.5</v>
      </c>
      <c r="IN706">
        <v>0.5</v>
      </c>
      <c r="IO706">
        <v>1</v>
      </c>
      <c r="IQ706">
        <v>1</v>
      </c>
      <c r="IS706">
        <f t="shared" si="575"/>
        <v>7.4999999999999997E-2</v>
      </c>
      <c r="IT706">
        <f t="shared" si="576"/>
        <v>0.09</v>
      </c>
      <c r="IU706">
        <f t="shared" si="577"/>
        <v>0</v>
      </c>
      <c r="IV706">
        <f t="shared" si="578"/>
        <v>0.1</v>
      </c>
      <c r="IW706">
        <f t="shared" si="579"/>
        <v>0.08</v>
      </c>
      <c r="IX706">
        <f t="shared" si="580"/>
        <v>3.2500000000000001E-2</v>
      </c>
      <c r="IY706">
        <f t="shared" si="581"/>
        <v>0.1</v>
      </c>
      <c r="IZ706">
        <f t="shared" si="582"/>
        <v>0.11</v>
      </c>
      <c r="JA706">
        <f t="shared" si="583"/>
        <v>0.13</v>
      </c>
      <c r="JB706">
        <f t="shared" si="584"/>
        <v>0.05</v>
      </c>
      <c r="JC706">
        <f t="shared" si="585"/>
        <v>0.06</v>
      </c>
      <c r="JD706">
        <f t="shared" si="586"/>
        <v>5.5E-2</v>
      </c>
      <c r="JE706">
        <f t="shared" si="587"/>
        <v>0</v>
      </c>
      <c r="JF706">
        <f t="shared" si="588"/>
        <v>0.09</v>
      </c>
      <c r="JG706" s="5">
        <f t="shared" si="589"/>
        <v>0.05</v>
      </c>
      <c r="JH706">
        <f t="shared" si="590"/>
        <v>0</v>
      </c>
      <c r="JI706">
        <f t="shared" si="590"/>
        <v>0</v>
      </c>
      <c r="JJ706">
        <f t="shared" si="591"/>
        <v>0.05</v>
      </c>
      <c r="JK706">
        <f t="shared" si="592"/>
        <v>3.7499999999999999E-2</v>
      </c>
      <c r="JL706" s="6">
        <f t="shared" si="593"/>
        <v>0.04</v>
      </c>
      <c r="JM706">
        <f t="shared" si="594"/>
        <v>0.03</v>
      </c>
      <c r="JN706">
        <f t="shared" si="595"/>
        <v>3.7500000000000006E-2</v>
      </c>
      <c r="JO706">
        <f t="shared" si="596"/>
        <v>0.15</v>
      </c>
      <c r="JP706">
        <f t="shared" si="597"/>
        <v>0.1</v>
      </c>
      <c r="JQ706">
        <f t="shared" si="598"/>
        <v>0.12</v>
      </c>
      <c r="JR706">
        <f t="shared" si="599"/>
        <v>0.11</v>
      </c>
      <c r="JS706">
        <f t="shared" si="600"/>
        <v>0.05</v>
      </c>
      <c r="JT706">
        <f t="shared" si="600"/>
        <v>0.05</v>
      </c>
      <c r="JU706">
        <f t="shared" si="601"/>
        <v>1</v>
      </c>
      <c r="JV706">
        <f t="shared" si="601"/>
        <v>0</v>
      </c>
      <c r="JW706">
        <f t="shared" si="602"/>
        <v>0.15</v>
      </c>
      <c r="JY706">
        <f t="shared" si="603"/>
        <v>2.5000000000000001E-2</v>
      </c>
      <c r="JZ706">
        <f t="shared" si="604"/>
        <v>0.06</v>
      </c>
      <c r="KA706">
        <f t="shared" si="605"/>
        <v>0</v>
      </c>
      <c r="KB706">
        <f t="shared" si="605"/>
        <v>0.02</v>
      </c>
      <c r="KC706">
        <f t="shared" si="606"/>
        <v>0.04</v>
      </c>
      <c r="KD706">
        <f t="shared" si="631"/>
        <v>7.4999999999999997E-3</v>
      </c>
      <c r="KE706">
        <f t="shared" si="631"/>
        <v>0.03</v>
      </c>
      <c r="KF706">
        <f t="shared" si="631"/>
        <v>0.03</v>
      </c>
      <c r="KG706">
        <f t="shared" si="630"/>
        <v>0.03</v>
      </c>
      <c r="KH706">
        <f t="shared" si="630"/>
        <v>1.4999999999999999E-2</v>
      </c>
      <c r="KI706">
        <f t="shared" si="630"/>
        <v>1.4999999999999999E-2</v>
      </c>
      <c r="KJ706">
        <f t="shared" si="630"/>
        <v>1.4999999999999999E-2</v>
      </c>
      <c r="KK706">
        <f t="shared" si="607"/>
        <v>0</v>
      </c>
      <c r="KL706">
        <f t="shared" si="608"/>
        <v>0.03</v>
      </c>
      <c r="KM706" s="5">
        <f t="shared" si="609"/>
        <v>0.05</v>
      </c>
      <c r="KN706">
        <f t="shared" si="610"/>
        <v>0</v>
      </c>
      <c r="KO706">
        <f t="shared" si="610"/>
        <v>0</v>
      </c>
      <c r="KP706">
        <f t="shared" si="611"/>
        <v>1.4999999999999999E-2</v>
      </c>
      <c r="KQ706">
        <f t="shared" si="612"/>
        <v>7.4999999999999997E-3</v>
      </c>
      <c r="KR706" s="6">
        <f t="shared" si="613"/>
        <v>0.02</v>
      </c>
      <c r="KS706">
        <f t="shared" si="614"/>
        <v>0.01</v>
      </c>
      <c r="KT706">
        <f t="shared" si="615"/>
        <v>2.2499999999999999E-2</v>
      </c>
      <c r="KU706">
        <f t="shared" si="616"/>
        <v>0.04</v>
      </c>
      <c r="KV706">
        <f t="shared" si="617"/>
        <v>0.05</v>
      </c>
      <c r="KW706">
        <f t="shared" si="618"/>
        <v>0.01</v>
      </c>
      <c r="KX706">
        <f t="shared" si="619"/>
        <v>0</v>
      </c>
      <c r="KY706">
        <f t="shared" si="620"/>
        <v>0.02</v>
      </c>
      <c r="KZ706">
        <f t="shared" si="621"/>
        <v>1.4999999999999999E-2</v>
      </c>
      <c r="LA706">
        <f t="shared" si="622"/>
        <v>1</v>
      </c>
      <c r="LB706">
        <f t="shared" si="622"/>
        <v>0</v>
      </c>
      <c r="LC706">
        <f t="shared" si="623"/>
        <v>0.1</v>
      </c>
      <c r="LE706" t="str">
        <f t="shared" si="629"/>
        <v>Gambie</v>
      </c>
      <c r="LF706">
        <f t="shared" si="624"/>
        <v>0.71750000000000003</v>
      </c>
      <c r="LG706" s="6">
        <f t="shared" si="625"/>
        <v>0.43249999999999994</v>
      </c>
      <c r="LH706">
        <f t="shared" si="626"/>
        <v>0.7975000000000001</v>
      </c>
      <c r="LI706" s="6">
        <f t="shared" si="627"/>
        <v>0.6775000000000001</v>
      </c>
      <c r="LJ706">
        <f t="shared" si="628"/>
        <v>1</v>
      </c>
    </row>
    <row r="707" spans="1:322" x14ac:dyDescent="0.35">
      <c r="A707" s="8">
        <v>44877</v>
      </c>
      <c r="B707" t="s">
        <v>3795</v>
      </c>
      <c r="D707" s="27" t="s">
        <v>321</v>
      </c>
      <c r="E707" s="27" t="s">
        <v>321</v>
      </c>
      <c r="F707" s="27">
        <v>25</v>
      </c>
      <c r="G707" s="27" t="s">
        <v>1096</v>
      </c>
      <c r="H707" s="27" t="s">
        <v>1818</v>
      </c>
      <c r="I707" s="27" t="s">
        <v>1097</v>
      </c>
      <c r="J707" s="27" t="s">
        <v>323</v>
      </c>
      <c r="K707" s="28">
        <v>44591</v>
      </c>
      <c r="L707" s="28">
        <v>44591</v>
      </c>
      <c r="M707" s="28">
        <v>44600</v>
      </c>
      <c r="N707" s="27" t="s">
        <v>261</v>
      </c>
      <c r="O707" s="27" t="s">
        <v>261</v>
      </c>
      <c r="P707" s="27" t="s">
        <v>261</v>
      </c>
      <c r="Q707" s="27" t="s">
        <v>324</v>
      </c>
      <c r="R707" s="28">
        <v>44595</v>
      </c>
      <c r="S707" s="28">
        <v>44595</v>
      </c>
      <c r="T707" s="27" t="s">
        <v>263</v>
      </c>
      <c r="U707" s="27" t="s">
        <v>261</v>
      </c>
      <c r="V707" s="28" t="s">
        <v>262</v>
      </c>
      <c r="W707" s="27" t="s">
        <v>261</v>
      </c>
      <c r="X707" s="28" t="s">
        <v>262</v>
      </c>
      <c r="Y707" s="27" t="s">
        <v>263</v>
      </c>
      <c r="Z707" s="28">
        <v>44687</v>
      </c>
      <c r="AA707" s="27" t="s">
        <v>264</v>
      </c>
      <c r="AB707" s="27" t="s">
        <v>265</v>
      </c>
      <c r="AC707" s="27" t="s">
        <v>3796</v>
      </c>
      <c r="AD707" s="27" t="s">
        <v>267</v>
      </c>
      <c r="AE707" s="27" t="s">
        <v>326</v>
      </c>
      <c r="AF707" s="27" t="s">
        <v>327</v>
      </c>
      <c r="AG707" s="29">
        <v>1060</v>
      </c>
      <c r="AH707" s="27" t="s">
        <v>261</v>
      </c>
      <c r="AI707" s="27" t="s">
        <v>262</v>
      </c>
      <c r="AJ707" s="28" t="s">
        <v>262</v>
      </c>
      <c r="AK707" s="27" t="s">
        <v>262</v>
      </c>
      <c r="AL707" s="27" t="s">
        <v>262</v>
      </c>
      <c r="AM707" s="27" t="s">
        <v>262</v>
      </c>
      <c r="AN707" s="27" t="s">
        <v>262</v>
      </c>
      <c r="AO707" s="27" t="s">
        <v>263</v>
      </c>
      <c r="AP707" s="27" t="s">
        <v>261</v>
      </c>
      <c r="AQ707" s="28" t="s">
        <v>262</v>
      </c>
      <c r="AR707" s="27" t="s">
        <v>261</v>
      </c>
      <c r="AS707" s="28" t="s">
        <v>262</v>
      </c>
      <c r="AT707" s="27" t="s">
        <v>261</v>
      </c>
      <c r="AU707" s="28" t="s">
        <v>262</v>
      </c>
      <c r="AV707" s="27" t="s">
        <v>261</v>
      </c>
      <c r="AW707" s="28" t="s">
        <v>262</v>
      </c>
      <c r="AX707" s="27" t="s">
        <v>261</v>
      </c>
      <c r="AY707" s="28" t="s">
        <v>262</v>
      </c>
      <c r="AZ707" s="27" t="s">
        <v>263</v>
      </c>
      <c r="BA707" s="28">
        <v>44701</v>
      </c>
      <c r="BB707" s="27" t="s">
        <v>261</v>
      </c>
      <c r="BC707" s="28" t="s">
        <v>262</v>
      </c>
      <c r="BD707" s="27" t="s">
        <v>263</v>
      </c>
      <c r="BE707" s="30">
        <v>44701</v>
      </c>
      <c r="BF707" t="s">
        <v>206</v>
      </c>
      <c r="BG707" t="s">
        <v>509</v>
      </c>
      <c r="BH707" t="s">
        <v>208</v>
      </c>
      <c r="BI707" t="s">
        <v>448</v>
      </c>
      <c r="BJ707" t="s">
        <v>210</v>
      </c>
      <c r="BK707" t="s">
        <v>329</v>
      </c>
      <c r="BL707" t="s">
        <v>212</v>
      </c>
      <c r="BM707" t="s">
        <v>409</v>
      </c>
      <c r="BN707" t="s">
        <v>214</v>
      </c>
      <c r="BO707" t="s">
        <v>753</v>
      </c>
      <c r="BP707" t="s">
        <v>219</v>
      </c>
      <c r="BQ707" t="s">
        <v>332</v>
      </c>
      <c r="BV707" t="s">
        <v>214</v>
      </c>
      <c r="CC707" t="s">
        <v>214</v>
      </c>
      <c r="CG707" t="s">
        <v>219</v>
      </c>
      <c r="CI707" t="s">
        <v>335</v>
      </c>
      <c r="CJ707" t="s">
        <v>3797</v>
      </c>
      <c r="CK707" t="s">
        <v>335</v>
      </c>
      <c r="CL707" t="s">
        <v>412</v>
      </c>
      <c r="CN707" t="s">
        <v>423</v>
      </c>
      <c r="CP707" t="s">
        <v>284</v>
      </c>
      <c r="CQ707" t="s">
        <v>370</v>
      </c>
      <c r="CR707" t="s">
        <v>227</v>
      </c>
      <c r="CS707" t="s">
        <v>227</v>
      </c>
      <c r="CT707" t="s">
        <v>214</v>
      </c>
      <c r="CU707" t="s">
        <v>214</v>
      </c>
      <c r="CV707" t="s">
        <v>244</v>
      </c>
      <c r="CW707" t="s">
        <v>244</v>
      </c>
      <c r="CX707" t="s">
        <v>353</v>
      </c>
      <c r="CY707" t="s">
        <v>353</v>
      </c>
      <c r="CZ707" t="s">
        <v>214</v>
      </c>
      <c r="DA707" t="s">
        <v>219</v>
      </c>
      <c r="DB707" t="s">
        <v>230</v>
      </c>
      <c r="DC707" t="s">
        <v>230</v>
      </c>
      <c r="DD707" t="s">
        <v>219</v>
      </c>
      <c r="DI707" t="s">
        <v>379</v>
      </c>
      <c r="DK707" t="s">
        <v>237</v>
      </c>
      <c r="DL707" t="s">
        <v>237</v>
      </c>
      <c r="DM707" t="s">
        <v>214</v>
      </c>
      <c r="DN707" t="s">
        <v>219</v>
      </c>
      <c r="DO707" t="s">
        <v>414</v>
      </c>
      <c r="DP707" t="s">
        <v>399</v>
      </c>
      <c r="DR707" t="s">
        <v>235</v>
      </c>
      <c r="DT707" t="s">
        <v>214</v>
      </c>
      <c r="DU707" t="s">
        <v>219</v>
      </c>
      <c r="DV707" t="s">
        <v>427</v>
      </c>
      <c r="DW707" t="s">
        <v>3798</v>
      </c>
      <c r="DX707" t="s">
        <v>233</v>
      </c>
      <c r="DY707" t="s">
        <v>233</v>
      </c>
      <c r="DZ707" t="s">
        <v>485</v>
      </c>
      <c r="EA707" t="s">
        <v>233</v>
      </c>
      <c r="EB707" t="s">
        <v>233</v>
      </c>
      <c r="EC707" t="s">
        <v>242</v>
      </c>
      <c r="ED707" t="s">
        <v>242</v>
      </c>
      <c r="EE707" t="s">
        <v>214</v>
      </c>
      <c r="EF707" t="s">
        <v>214</v>
      </c>
      <c r="EG707" t="s">
        <v>214</v>
      </c>
      <c r="EI707" t="s">
        <v>214</v>
      </c>
      <c r="EK707" t="s">
        <v>242</v>
      </c>
      <c r="EL707" t="s">
        <v>242</v>
      </c>
      <c r="EM707" t="s">
        <v>240</v>
      </c>
      <c r="EN707" t="s">
        <v>240</v>
      </c>
      <c r="EO707" t="s">
        <v>357</v>
      </c>
      <c r="EP707" t="s">
        <v>240</v>
      </c>
      <c r="EQ707" t="s">
        <v>219</v>
      </c>
      <c r="ER707" t="s">
        <v>219</v>
      </c>
      <c r="ES707" t="s">
        <v>242</v>
      </c>
      <c r="ET707" t="s">
        <v>242</v>
      </c>
      <c r="EU707" t="s">
        <v>237</v>
      </c>
      <c r="EV707" t="s">
        <v>237</v>
      </c>
      <c r="EW707" t="s">
        <v>310</v>
      </c>
      <c r="EX707" t="s">
        <v>310</v>
      </c>
      <c r="EY707" t="s">
        <v>233</v>
      </c>
      <c r="EZ707" t="s">
        <v>291</v>
      </c>
      <c r="FA707" t="s">
        <v>241</v>
      </c>
      <c r="FB707" t="s">
        <v>233</v>
      </c>
      <c r="FC707" t="s">
        <v>233</v>
      </c>
      <c r="FD707" t="s">
        <v>233</v>
      </c>
      <c r="FE707" t="s">
        <v>286</v>
      </c>
      <c r="FF707" t="s">
        <v>286</v>
      </c>
      <c r="FG707" t="s">
        <v>242</v>
      </c>
      <c r="FH707" t="s">
        <v>242</v>
      </c>
      <c r="FI707" t="s">
        <v>214</v>
      </c>
      <c r="FJ707" t="s">
        <v>214</v>
      </c>
      <c r="FK707" t="s">
        <v>214</v>
      </c>
      <c r="FL707" t="s">
        <v>214</v>
      </c>
      <c r="FM707" t="s">
        <v>245</v>
      </c>
      <c r="FN707" t="s">
        <v>245</v>
      </c>
      <c r="FO707" t="s">
        <v>219</v>
      </c>
      <c r="FP707" t="s">
        <v>219</v>
      </c>
      <c r="FQ707" t="s">
        <v>241</v>
      </c>
      <c r="FR707" t="s">
        <v>241</v>
      </c>
      <c r="FS707" t="s">
        <v>241</v>
      </c>
      <c r="FT707" t="s">
        <v>241</v>
      </c>
      <c r="FU707" t="s">
        <v>219</v>
      </c>
      <c r="FV707" t="s">
        <v>241</v>
      </c>
      <c r="FW707" t="s">
        <v>241</v>
      </c>
      <c r="FX707" t="s">
        <v>241</v>
      </c>
      <c r="FY707" t="s">
        <v>241</v>
      </c>
      <c r="FZ707" t="s">
        <v>341</v>
      </c>
      <c r="GA707" t="s">
        <v>341</v>
      </c>
      <c r="GB707" t="s">
        <v>227</v>
      </c>
      <c r="GC707" t="s">
        <v>227</v>
      </c>
      <c r="GD707" t="s">
        <v>293</v>
      </c>
      <c r="GE707" t="s">
        <v>241</v>
      </c>
      <c r="GF707" t="s">
        <v>293</v>
      </c>
      <c r="GG707" t="s">
        <v>250</v>
      </c>
      <c r="GH707" t="s">
        <v>3799</v>
      </c>
      <c r="GI707" t="s">
        <v>250</v>
      </c>
      <c r="GJ707" t="s">
        <v>250</v>
      </c>
      <c r="GK707" t="s">
        <v>250</v>
      </c>
      <c r="GL707" t="s">
        <v>227</v>
      </c>
      <c r="GM707" t="s">
        <v>244</v>
      </c>
      <c r="GN707" t="s">
        <v>219</v>
      </c>
      <c r="GO707" t="s">
        <v>219</v>
      </c>
      <c r="GP707" t="s">
        <v>294</v>
      </c>
      <c r="GQ707" t="s">
        <v>294</v>
      </c>
      <c r="GR707" t="s">
        <v>294</v>
      </c>
      <c r="GS707" t="s">
        <v>214</v>
      </c>
      <c r="GT707" t="s">
        <v>241</v>
      </c>
      <c r="GU707" t="s">
        <v>214</v>
      </c>
      <c r="GV707" t="s">
        <v>241</v>
      </c>
      <c r="GW707" t="s">
        <v>404</v>
      </c>
      <c r="GX707" t="s">
        <v>404</v>
      </c>
      <c r="GY707" t="s">
        <v>314</v>
      </c>
      <c r="GZ707" t="s">
        <v>241</v>
      </c>
      <c r="HA707" t="s">
        <v>298</v>
      </c>
      <c r="HB707" t="s">
        <v>241</v>
      </c>
      <c r="HC707" t="s">
        <v>315</v>
      </c>
      <c r="HD707" t="s">
        <v>316</v>
      </c>
      <c r="HE707" t="s">
        <v>317</v>
      </c>
      <c r="HF707" t="s">
        <v>241</v>
      </c>
      <c r="HG707" t="s">
        <v>362</v>
      </c>
      <c r="HH707" t="s">
        <v>241</v>
      </c>
      <c r="HI707" t="s">
        <v>241</v>
      </c>
      <c r="HJ707" t="s">
        <v>219</v>
      </c>
      <c r="HK707" t="s">
        <v>241</v>
      </c>
      <c r="HL707" s="12"/>
      <c r="HM707">
        <v>0.5</v>
      </c>
      <c r="HN707">
        <v>1</v>
      </c>
      <c r="HO707">
        <v>1</v>
      </c>
      <c r="HP707">
        <v>0.75</v>
      </c>
      <c r="HQ707">
        <v>1</v>
      </c>
      <c r="HR707">
        <v>0.5</v>
      </c>
      <c r="HS707">
        <v>1</v>
      </c>
      <c r="HT707">
        <v>1</v>
      </c>
      <c r="HU707">
        <v>0</v>
      </c>
      <c r="HV707">
        <v>0.25</v>
      </c>
      <c r="HW707">
        <v>0.25</v>
      </c>
      <c r="HX707">
        <v>0.75</v>
      </c>
      <c r="HY707">
        <v>1</v>
      </c>
      <c r="HZ707">
        <v>0.75</v>
      </c>
      <c r="IA707">
        <v>0</v>
      </c>
      <c r="IB707">
        <v>0.75</v>
      </c>
      <c r="IC707">
        <v>0.5</v>
      </c>
      <c r="ID707">
        <v>0.25</v>
      </c>
      <c r="IE707">
        <v>0.25</v>
      </c>
      <c r="IG707">
        <v>0.75</v>
      </c>
      <c r="IH707">
        <v>0.75</v>
      </c>
      <c r="II707">
        <v>0.75</v>
      </c>
      <c r="IJ707">
        <v>1</v>
      </c>
      <c r="IK707">
        <v>1</v>
      </c>
      <c r="IL707">
        <v>1</v>
      </c>
      <c r="IM707">
        <v>0.5</v>
      </c>
      <c r="IN707">
        <v>1</v>
      </c>
      <c r="IO707">
        <v>1</v>
      </c>
      <c r="IQ707">
        <v>0</v>
      </c>
      <c r="IS707">
        <f t="shared" si="575"/>
        <v>7.4999999999999997E-2</v>
      </c>
      <c r="IT707">
        <f t="shared" si="576"/>
        <v>0.12</v>
      </c>
      <c r="IU707">
        <f t="shared" si="577"/>
        <v>0.08</v>
      </c>
      <c r="IV707">
        <f t="shared" si="578"/>
        <v>7.5000000000000011E-2</v>
      </c>
      <c r="IW707">
        <f t="shared" si="579"/>
        <v>0.08</v>
      </c>
      <c r="IX707">
        <f t="shared" si="580"/>
        <v>6.5000000000000002E-2</v>
      </c>
      <c r="IY707">
        <f t="shared" si="581"/>
        <v>0.1</v>
      </c>
      <c r="IZ707">
        <f t="shared" si="582"/>
        <v>0.11</v>
      </c>
      <c r="JA707">
        <f t="shared" si="583"/>
        <v>0</v>
      </c>
      <c r="JB707">
        <f t="shared" si="584"/>
        <v>2.5000000000000001E-2</v>
      </c>
      <c r="JC707">
        <f t="shared" si="585"/>
        <v>0.03</v>
      </c>
      <c r="JD707">
        <f t="shared" si="586"/>
        <v>8.2500000000000004E-2</v>
      </c>
      <c r="JE707">
        <f t="shared" si="587"/>
        <v>7.0000000000000007E-2</v>
      </c>
      <c r="JF707">
        <f t="shared" si="588"/>
        <v>0.09</v>
      </c>
      <c r="JG707" s="5">
        <f t="shared" si="589"/>
        <v>0</v>
      </c>
      <c r="JH707">
        <f t="shared" si="590"/>
        <v>0</v>
      </c>
      <c r="JI707">
        <f t="shared" si="590"/>
        <v>0</v>
      </c>
      <c r="JJ707">
        <f t="shared" si="591"/>
        <v>0.05</v>
      </c>
      <c r="JK707">
        <f t="shared" si="592"/>
        <v>3.7499999999999999E-2</v>
      </c>
      <c r="JL707" s="6">
        <f t="shared" si="593"/>
        <v>4.3333333333333328E-2</v>
      </c>
      <c r="JM707">
        <f t="shared" si="594"/>
        <v>0.09</v>
      </c>
      <c r="JN707">
        <f t="shared" si="595"/>
        <v>3.7500000000000006E-2</v>
      </c>
      <c r="JO707">
        <f t="shared" si="596"/>
        <v>0.11249999999999999</v>
      </c>
      <c r="JP707">
        <f t="shared" si="597"/>
        <v>0.1</v>
      </c>
      <c r="JQ707">
        <f t="shared" si="598"/>
        <v>0.12</v>
      </c>
      <c r="JR707">
        <f t="shared" si="599"/>
        <v>0.11</v>
      </c>
      <c r="JS707">
        <f t="shared" si="600"/>
        <v>0.05</v>
      </c>
      <c r="JT707">
        <f t="shared" si="600"/>
        <v>0.1</v>
      </c>
      <c r="JU707">
        <f t="shared" si="601"/>
        <v>1</v>
      </c>
      <c r="JV707">
        <f t="shared" si="601"/>
        <v>0</v>
      </c>
      <c r="JW707">
        <f t="shared" si="602"/>
        <v>0.15</v>
      </c>
      <c r="JY707">
        <f t="shared" si="603"/>
        <v>2.5000000000000001E-2</v>
      </c>
      <c r="JZ707">
        <f t="shared" si="604"/>
        <v>0.08</v>
      </c>
      <c r="KA707">
        <f t="shared" si="605"/>
        <v>0.02</v>
      </c>
      <c r="KB707">
        <f t="shared" si="605"/>
        <v>1.4999999999999999E-2</v>
      </c>
      <c r="KC707">
        <f t="shared" si="606"/>
        <v>0.04</v>
      </c>
      <c r="KD707">
        <f t="shared" si="631"/>
        <v>1.4999999999999999E-2</v>
      </c>
      <c r="KE707">
        <f t="shared" si="631"/>
        <v>0.03</v>
      </c>
      <c r="KF707">
        <f t="shared" si="631"/>
        <v>0.03</v>
      </c>
      <c r="KG707">
        <f t="shared" si="630"/>
        <v>0</v>
      </c>
      <c r="KH707">
        <f t="shared" si="630"/>
        <v>7.4999999999999997E-3</v>
      </c>
      <c r="KI707">
        <f t="shared" si="630"/>
        <v>7.4999999999999997E-3</v>
      </c>
      <c r="KJ707">
        <f t="shared" si="630"/>
        <v>2.2499999999999999E-2</v>
      </c>
      <c r="KK707">
        <f t="shared" si="607"/>
        <v>0.02</v>
      </c>
      <c r="KL707">
        <f t="shared" si="608"/>
        <v>0.03</v>
      </c>
      <c r="KM707" s="5">
        <f t="shared" si="609"/>
        <v>0</v>
      </c>
      <c r="KN707">
        <f t="shared" si="610"/>
        <v>0</v>
      </c>
      <c r="KO707">
        <f t="shared" si="610"/>
        <v>0</v>
      </c>
      <c r="KP707">
        <f t="shared" si="611"/>
        <v>1.4999999999999999E-2</v>
      </c>
      <c r="KQ707">
        <f t="shared" si="612"/>
        <v>7.4999999999999997E-3</v>
      </c>
      <c r="KR707" s="6">
        <f t="shared" si="613"/>
        <v>2.1666666666666664E-2</v>
      </c>
      <c r="KS707">
        <f t="shared" si="614"/>
        <v>0.03</v>
      </c>
      <c r="KT707">
        <f t="shared" si="615"/>
        <v>2.2499999999999999E-2</v>
      </c>
      <c r="KU707">
        <f t="shared" si="616"/>
        <v>0.03</v>
      </c>
      <c r="KV707">
        <f t="shared" si="617"/>
        <v>0.05</v>
      </c>
      <c r="KW707">
        <f t="shared" si="618"/>
        <v>0.01</v>
      </c>
      <c r="KX707">
        <f t="shared" si="619"/>
        <v>0</v>
      </c>
      <c r="KY707">
        <f t="shared" si="620"/>
        <v>0.02</v>
      </c>
      <c r="KZ707">
        <f t="shared" si="621"/>
        <v>0.03</v>
      </c>
      <c r="LA707">
        <f t="shared" si="622"/>
        <v>1</v>
      </c>
      <c r="LB707">
        <f t="shared" si="622"/>
        <v>0</v>
      </c>
      <c r="LC707">
        <f t="shared" si="623"/>
        <v>0.1</v>
      </c>
      <c r="LE707" t="str">
        <f t="shared" si="629"/>
        <v>Gambie</v>
      </c>
      <c r="LF707">
        <f t="shared" si="624"/>
        <v>0.70500000000000007</v>
      </c>
      <c r="LG707" s="6">
        <f t="shared" si="625"/>
        <v>0.42833333333333329</v>
      </c>
      <c r="LH707">
        <f t="shared" si="626"/>
        <v>0.87</v>
      </c>
      <c r="LI707" s="6">
        <f t="shared" si="627"/>
        <v>0.67916666666666681</v>
      </c>
      <c r="LJ707">
        <f t="shared" si="628"/>
        <v>0</v>
      </c>
    </row>
    <row r="708" spans="1:322" x14ac:dyDescent="0.35">
      <c r="A708" s="8">
        <v>44870</v>
      </c>
      <c r="B708" t="s">
        <v>3800</v>
      </c>
      <c r="D708" s="24" t="s">
        <v>321</v>
      </c>
      <c r="E708" s="24" t="s">
        <v>321</v>
      </c>
      <c r="F708" s="24">
        <v>27</v>
      </c>
      <c r="G708" s="24" t="s">
        <v>1096</v>
      </c>
      <c r="H708" s="24" t="s">
        <v>1818</v>
      </c>
      <c r="I708" s="24" t="s">
        <v>1097</v>
      </c>
      <c r="J708" s="24" t="s">
        <v>207</v>
      </c>
      <c r="K708" s="25">
        <v>44591</v>
      </c>
      <c r="L708" s="25">
        <v>44591</v>
      </c>
      <c r="M708" s="25">
        <v>44638</v>
      </c>
      <c r="N708" s="24" t="s">
        <v>261</v>
      </c>
      <c r="O708" s="24" t="s">
        <v>261</v>
      </c>
      <c r="P708" s="24" t="s">
        <v>261</v>
      </c>
      <c r="Q708" s="24" t="s">
        <v>262</v>
      </c>
      <c r="R708" s="25" t="s">
        <v>262</v>
      </c>
      <c r="S708" s="25" t="s">
        <v>262</v>
      </c>
      <c r="T708" s="24" t="s">
        <v>263</v>
      </c>
      <c r="U708" s="24" t="s">
        <v>261</v>
      </c>
      <c r="V708" s="25" t="s">
        <v>262</v>
      </c>
      <c r="W708" s="24" t="s">
        <v>261</v>
      </c>
      <c r="X708" s="25" t="s">
        <v>262</v>
      </c>
      <c r="Y708" s="24" t="s">
        <v>263</v>
      </c>
      <c r="Z708" s="25">
        <v>44777</v>
      </c>
      <c r="AA708" s="24" t="s">
        <v>264</v>
      </c>
      <c r="AB708" s="24" t="s">
        <v>265</v>
      </c>
      <c r="AC708" s="24" t="s">
        <v>3801</v>
      </c>
      <c r="AD708" s="24" t="s">
        <v>267</v>
      </c>
      <c r="AE708" s="24" t="s">
        <v>262</v>
      </c>
      <c r="AF708" s="24" t="s">
        <v>262</v>
      </c>
      <c r="AG708" s="31" t="s">
        <v>262</v>
      </c>
      <c r="AH708" s="24" t="s">
        <v>263</v>
      </c>
      <c r="AI708" s="24">
        <v>44717</v>
      </c>
      <c r="AJ708" s="25">
        <v>44717</v>
      </c>
      <c r="AK708" s="24" t="s">
        <v>268</v>
      </c>
      <c r="AL708" s="24" t="s">
        <v>269</v>
      </c>
      <c r="AM708" s="24" t="s">
        <v>265</v>
      </c>
      <c r="AN708" s="24" t="s">
        <v>270</v>
      </c>
      <c r="AO708" s="24" t="s">
        <v>261</v>
      </c>
      <c r="AP708" s="24" t="s">
        <v>261</v>
      </c>
      <c r="AQ708" s="25" t="s">
        <v>262</v>
      </c>
      <c r="AR708" s="24" t="s">
        <v>261</v>
      </c>
      <c r="AS708" s="25" t="s">
        <v>262</v>
      </c>
      <c r="AT708" s="24" t="s">
        <v>261</v>
      </c>
      <c r="AU708" s="25" t="s">
        <v>262</v>
      </c>
      <c r="AV708" s="24" t="s">
        <v>261</v>
      </c>
      <c r="AW708" s="25" t="s">
        <v>262</v>
      </c>
      <c r="AX708" s="24" t="s">
        <v>261</v>
      </c>
      <c r="AY708" s="25" t="s">
        <v>262</v>
      </c>
      <c r="AZ708" s="27" t="s">
        <v>262</v>
      </c>
      <c r="BA708" s="27" t="s">
        <v>262</v>
      </c>
      <c r="BB708" s="24" t="s">
        <v>261</v>
      </c>
      <c r="BC708" s="25" t="s">
        <v>262</v>
      </c>
      <c r="BD708" s="24" t="s">
        <v>261</v>
      </c>
      <c r="BE708" s="26" t="s">
        <v>262</v>
      </c>
      <c r="BF708" t="s">
        <v>207</v>
      </c>
      <c r="BG708" t="s">
        <v>509</v>
      </c>
      <c r="BH708" t="s">
        <v>208</v>
      </c>
      <c r="BI708" t="s">
        <v>273</v>
      </c>
      <c r="BJ708" t="s">
        <v>210</v>
      </c>
      <c r="BK708" t="s">
        <v>274</v>
      </c>
      <c r="BL708" t="s">
        <v>212</v>
      </c>
      <c r="BM708" t="s">
        <v>3303</v>
      </c>
      <c r="BN708" t="s">
        <v>214</v>
      </c>
      <c r="BO708" t="s">
        <v>542</v>
      </c>
      <c r="BP708" t="s">
        <v>219</v>
      </c>
      <c r="BQ708" t="s">
        <v>332</v>
      </c>
      <c r="BV708" t="s">
        <v>214</v>
      </c>
      <c r="CC708" t="s">
        <v>214</v>
      </c>
      <c r="CG708" t="s">
        <v>219</v>
      </c>
      <c r="CI708" t="s">
        <v>333</v>
      </c>
      <c r="CJ708" t="s">
        <v>3802</v>
      </c>
      <c r="CK708" t="s">
        <v>333</v>
      </c>
      <c r="CL708" t="s">
        <v>644</v>
      </c>
      <c r="CN708" t="s">
        <v>283</v>
      </c>
      <c r="CP708" t="s">
        <v>413</v>
      </c>
      <c r="CQ708" t="s">
        <v>307</v>
      </c>
      <c r="CR708" t="s">
        <v>286</v>
      </c>
      <c r="CS708" t="s">
        <v>286</v>
      </c>
      <c r="CT708" t="s">
        <v>214</v>
      </c>
      <c r="CU708" t="s">
        <v>214</v>
      </c>
      <c r="CV708" t="s">
        <v>226</v>
      </c>
      <c r="CW708" t="s">
        <v>226</v>
      </c>
      <c r="CX708" t="s">
        <v>287</v>
      </c>
      <c r="CY708" t="s">
        <v>287</v>
      </c>
      <c r="CZ708" t="s">
        <v>214</v>
      </c>
      <c r="DA708" t="s">
        <v>219</v>
      </c>
      <c r="DB708" t="s">
        <v>229</v>
      </c>
      <c r="DC708" t="s">
        <v>229</v>
      </c>
      <c r="DD708" t="s">
        <v>214</v>
      </c>
      <c r="DE708" t="s">
        <v>546</v>
      </c>
      <c r="DG708" t="s">
        <v>546</v>
      </c>
      <c r="DI708" t="s">
        <v>587</v>
      </c>
      <c r="DK708" t="s">
        <v>242</v>
      </c>
      <c r="DL708" t="s">
        <v>242</v>
      </c>
      <c r="DM708" t="s">
        <v>214</v>
      </c>
      <c r="DN708" t="s">
        <v>214</v>
      </c>
      <c r="DO708" t="s">
        <v>414</v>
      </c>
      <c r="DP708" t="s">
        <v>399</v>
      </c>
      <c r="DR708" t="s">
        <v>399</v>
      </c>
      <c r="DT708" t="s">
        <v>214</v>
      </c>
      <c r="DU708" t="s">
        <v>214</v>
      </c>
      <c r="DV708" t="s">
        <v>2316</v>
      </c>
      <c r="DX708" t="s">
        <v>237</v>
      </c>
      <c r="DY708" t="s">
        <v>237</v>
      </c>
      <c r="DZ708" t="s">
        <v>485</v>
      </c>
      <c r="EA708" t="s">
        <v>233</v>
      </c>
      <c r="EB708" t="s">
        <v>237</v>
      </c>
      <c r="EC708" t="s">
        <v>242</v>
      </c>
      <c r="ED708" t="s">
        <v>242</v>
      </c>
      <c r="EE708" t="s">
        <v>219</v>
      </c>
      <c r="EF708" t="s">
        <v>219</v>
      </c>
      <c r="EK708" t="s">
        <v>242</v>
      </c>
      <c r="EL708" t="s">
        <v>242</v>
      </c>
      <c r="EM708" t="s">
        <v>240</v>
      </c>
      <c r="EN708" t="s">
        <v>240</v>
      </c>
      <c r="EO708" t="s">
        <v>240</v>
      </c>
      <c r="EP708" t="s">
        <v>240</v>
      </c>
      <c r="EQ708" t="s">
        <v>214</v>
      </c>
      <c r="ER708" t="s">
        <v>214</v>
      </c>
      <c r="ES708" t="s">
        <v>242</v>
      </c>
      <c r="ET708" t="s">
        <v>242</v>
      </c>
      <c r="EU708" t="s">
        <v>237</v>
      </c>
      <c r="EV708" t="s">
        <v>237</v>
      </c>
      <c r="EW708" t="s">
        <v>580</v>
      </c>
      <c r="EX708" t="s">
        <v>310</v>
      </c>
      <c r="EY708" t="s">
        <v>237</v>
      </c>
      <c r="EZ708" t="s">
        <v>241</v>
      </c>
      <c r="FA708" t="s">
        <v>241</v>
      </c>
      <c r="FB708" t="s">
        <v>237</v>
      </c>
      <c r="FC708" t="s">
        <v>242</v>
      </c>
      <c r="FD708" t="s">
        <v>242</v>
      </c>
      <c r="FE708" t="s">
        <v>250</v>
      </c>
      <c r="FF708" t="s">
        <v>250</v>
      </c>
      <c r="FG708" t="s">
        <v>242</v>
      </c>
      <c r="FH708" t="s">
        <v>242</v>
      </c>
      <c r="FI708" t="s">
        <v>214</v>
      </c>
      <c r="FJ708" t="s">
        <v>214</v>
      </c>
      <c r="FK708" t="s">
        <v>214</v>
      </c>
      <c r="FL708" t="s">
        <v>214</v>
      </c>
      <c r="FM708" t="s">
        <v>292</v>
      </c>
      <c r="FN708" t="s">
        <v>292</v>
      </c>
      <c r="FO708" t="s">
        <v>219</v>
      </c>
      <c r="FP708" t="s">
        <v>219</v>
      </c>
      <c r="FQ708" t="s">
        <v>241</v>
      </c>
      <c r="FR708" t="s">
        <v>241</v>
      </c>
      <c r="FS708" t="s">
        <v>241</v>
      </c>
      <c r="FT708" t="s">
        <v>241</v>
      </c>
      <c r="FU708" t="s">
        <v>219</v>
      </c>
      <c r="FV708" t="s">
        <v>241</v>
      </c>
      <c r="FW708" t="s">
        <v>241</v>
      </c>
      <c r="FX708" t="s">
        <v>241</v>
      </c>
      <c r="FY708" t="s">
        <v>241</v>
      </c>
      <c r="FZ708" t="s">
        <v>341</v>
      </c>
      <c r="GA708" t="s">
        <v>341</v>
      </c>
      <c r="GB708" t="s">
        <v>227</v>
      </c>
      <c r="GC708" t="s">
        <v>227</v>
      </c>
      <c r="GD708" t="s">
        <v>293</v>
      </c>
      <c r="GE708" t="s">
        <v>241</v>
      </c>
      <c r="GF708" t="s">
        <v>293</v>
      </c>
      <c r="GG708" t="s">
        <v>244</v>
      </c>
      <c r="GH708" t="s">
        <v>241</v>
      </c>
      <c r="GI708" t="s">
        <v>244</v>
      </c>
      <c r="GJ708" t="s">
        <v>227</v>
      </c>
      <c r="GK708" t="s">
        <v>227</v>
      </c>
      <c r="GL708" t="s">
        <v>227</v>
      </c>
      <c r="GM708" t="s">
        <v>227</v>
      </c>
      <c r="GN708" t="s">
        <v>219</v>
      </c>
      <c r="GO708" t="s">
        <v>219</v>
      </c>
      <c r="GP708" t="s">
        <v>295</v>
      </c>
      <c r="GQ708" t="s">
        <v>295</v>
      </c>
      <c r="GR708" t="s">
        <v>295</v>
      </c>
      <c r="GS708" t="s">
        <v>214</v>
      </c>
      <c r="GT708" t="s">
        <v>241</v>
      </c>
      <c r="GU708" t="s">
        <v>214</v>
      </c>
      <c r="GV708" t="s">
        <v>241</v>
      </c>
      <c r="GW708" t="s">
        <v>297</v>
      </c>
      <c r="GX708" t="s">
        <v>297</v>
      </c>
      <c r="GY708" t="s">
        <v>491</v>
      </c>
      <c r="GZ708" t="s">
        <v>241</v>
      </c>
      <c r="HA708" t="s">
        <v>298</v>
      </c>
      <c r="HB708" t="s">
        <v>241</v>
      </c>
      <c r="HC708" t="s">
        <v>315</v>
      </c>
      <c r="HD708" t="s">
        <v>316</v>
      </c>
      <c r="HE708" t="s">
        <v>343</v>
      </c>
      <c r="HF708" t="s">
        <v>3803</v>
      </c>
      <c r="HG708" t="s">
        <v>362</v>
      </c>
      <c r="HH708" t="s">
        <v>299</v>
      </c>
      <c r="HI708" t="s">
        <v>241</v>
      </c>
      <c r="HJ708" t="s">
        <v>214</v>
      </c>
      <c r="HK708" t="s">
        <v>3804</v>
      </c>
      <c r="HL708" s="12"/>
      <c r="HM708">
        <v>0.75</v>
      </c>
      <c r="HN708">
        <v>0.25</v>
      </c>
      <c r="HO708">
        <v>1</v>
      </c>
      <c r="HP708">
        <v>0</v>
      </c>
      <c r="HQ708">
        <v>0</v>
      </c>
      <c r="HR708">
        <v>0.75</v>
      </c>
      <c r="HS708">
        <v>1</v>
      </c>
      <c r="HT708">
        <v>1</v>
      </c>
      <c r="HU708">
        <v>0</v>
      </c>
      <c r="HV708">
        <v>0.5</v>
      </c>
      <c r="HW708">
        <v>0.25</v>
      </c>
      <c r="HX708">
        <v>0.75</v>
      </c>
      <c r="HZ708">
        <v>0.75</v>
      </c>
      <c r="IA708" s="4">
        <v>1</v>
      </c>
      <c r="IB708">
        <v>0.75</v>
      </c>
      <c r="IC708">
        <v>0.5</v>
      </c>
      <c r="ID708">
        <v>0.5</v>
      </c>
      <c r="IE708">
        <v>0.75</v>
      </c>
      <c r="IG708">
        <v>0.5</v>
      </c>
      <c r="IH708">
        <v>0.75</v>
      </c>
      <c r="II708">
        <v>1</v>
      </c>
      <c r="IJ708">
        <v>1</v>
      </c>
      <c r="IK708">
        <v>1</v>
      </c>
      <c r="IL708">
        <v>1</v>
      </c>
      <c r="IM708">
        <v>0.75</v>
      </c>
      <c r="IN708">
        <v>1</v>
      </c>
      <c r="IO708">
        <v>1</v>
      </c>
      <c r="IQ708">
        <v>0</v>
      </c>
      <c r="IS708">
        <f t="shared" ref="IS708:IS771" si="632">HM708*0.15</f>
        <v>0.11249999999999999</v>
      </c>
      <c r="IT708">
        <f t="shared" ref="IT708:IT771" si="633">HN708*0.12</f>
        <v>0.03</v>
      </c>
      <c r="IU708">
        <f t="shared" ref="IU708:IU771" si="634">HO708*0.08</f>
        <v>0.08</v>
      </c>
      <c r="IV708">
        <f t="shared" ref="IV708:IV771" si="635">HP708*0.1</f>
        <v>0</v>
      </c>
      <c r="IW708">
        <f t="shared" ref="IW708:IW771" si="636">HQ708*0.08</f>
        <v>0</v>
      </c>
      <c r="IX708">
        <f t="shared" ref="IX708:IX771" si="637">HR708*0.13</f>
        <v>9.7500000000000003E-2</v>
      </c>
      <c r="IY708">
        <f t="shared" ref="IY708:IY771" si="638">HS708*0.1</f>
        <v>0.1</v>
      </c>
      <c r="IZ708">
        <f t="shared" ref="IZ708:IZ771" si="639">HT708*0.11</f>
        <v>0.11</v>
      </c>
      <c r="JA708">
        <f t="shared" ref="JA708:JA771" si="640">HU708*0.13</f>
        <v>0</v>
      </c>
      <c r="JB708">
        <f t="shared" ref="JB708:JB771" si="641">HV708*0.1</f>
        <v>0.05</v>
      </c>
      <c r="JC708">
        <f t="shared" ref="JC708:JC771" si="642">HW708*0.12</f>
        <v>0.03</v>
      </c>
      <c r="JD708">
        <f t="shared" ref="JD708:JD771" si="643">HX708*0.11</f>
        <v>8.2500000000000004E-2</v>
      </c>
      <c r="JE708">
        <f t="shared" ref="JE708:JE771" si="644">HY708*0.07</f>
        <v>0</v>
      </c>
      <c r="JF708">
        <f t="shared" ref="JF708:JF771" si="645">HZ708*0.12</f>
        <v>0.09</v>
      </c>
      <c r="JG708" s="5">
        <f t="shared" ref="JG708:JG771" si="646">IA708*0.05</f>
        <v>0.05</v>
      </c>
      <c r="JH708">
        <f t="shared" ref="JH708:JI771" si="647">IB708*0</f>
        <v>0</v>
      </c>
      <c r="JI708">
        <f t="shared" si="647"/>
        <v>0</v>
      </c>
      <c r="JJ708">
        <f t="shared" ref="JJ708:JJ771" si="648">ID708*0.2</f>
        <v>0.1</v>
      </c>
      <c r="JK708">
        <f t="shared" ref="JK708:JK771" si="649">IE708*0.15</f>
        <v>0.11249999999999999</v>
      </c>
      <c r="JL708" s="6">
        <f t="shared" ref="JL708:JL771" si="650">(SUM(HV708,HX708,HZ708,IB708,IC708,ID708)/6)*0.08</f>
        <v>0.05</v>
      </c>
      <c r="JM708">
        <f t="shared" ref="JM708:JM771" si="651">IG708*0.12</f>
        <v>0.06</v>
      </c>
      <c r="JN708">
        <f t="shared" ref="JN708:JN771" si="652">IH708*0.05</f>
        <v>3.7500000000000006E-2</v>
      </c>
      <c r="JO708">
        <f t="shared" ref="JO708:JO771" si="653">II708*0.15</f>
        <v>0.15</v>
      </c>
      <c r="JP708">
        <f t="shared" ref="JP708:JP771" si="654">IJ708*0.1</f>
        <v>0.1</v>
      </c>
      <c r="JQ708">
        <f t="shared" ref="JQ708:JQ771" si="655">IK708*0.12</f>
        <v>0.12</v>
      </c>
      <c r="JR708">
        <f t="shared" ref="JR708:JR771" si="656">IL708*0.11</f>
        <v>0.11</v>
      </c>
      <c r="JS708">
        <f t="shared" ref="JS708:JT771" si="657">IM708*0.1</f>
        <v>7.5000000000000011E-2</v>
      </c>
      <c r="JT708">
        <f t="shared" si="657"/>
        <v>0.1</v>
      </c>
      <c r="JU708">
        <f t="shared" ref="JU708:JV771" si="658">IO708</f>
        <v>1</v>
      </c>
      <c r="JV708">
        <f t="shared" si="658"/>
        <v>0</v>
      </c>
      <c r="JW708">
        <f t="shared" ref="JW708:JW771" si="659">(SUM(JU708:JV708))*0.15</f>
        <v>0.15</v>
      </c>
      <c r="JY708">
        <f t="shared" ref="JY708:JY771" si="660">HM708*0.05</f>
        <v>3.7500000000000006E-2</v>
      </c>
      <c r="JZ708">
        <f t="shared" ref="JZ708:JZ771" si="661">HN708*0.08</f>
        <v>0.02</v>
      </c>
      <c r="KA708">
        <f t="shared" ref="KA708:KB771" si="662">HO708*0.02</f>
        <v>0.02</v>
      </c>
      <c r="KB708">
        <f t="shared" si="662"/>
        <v>0</v>
      </c>
      <c r="KC708">
        <f t="shared" ref="KC708:KC771" si="663">HQ708*0.04</f>
        <v>0</v>
      </c>
      <c r="KD708">
        <f t="shared" si="631"/>
        <v>2.2499999999999999E-2</v>
      </c>
      <c r="KE708">
        <f t="shared" si="631"/>
        <v>0.03</v>
      </c>
      <c r="KF708">
        <f t="shared" si="631"/>
        <v>0.03</v>
      </c>
      <c r="KG708">
        <f t="shared" si="630"/>
        <v>0</v>
      </c>
      <c r="KH708">
        <f t="shared" si="630"/>
        <v>1.4999999999999999E-2</v>
      </c>
      <c r="KI708">
        <f t="shared" si="630"/>
        <v>7.4999999999999997E-3</v>
      </c>
      <c r="KJ708">
        <f t="shared" si="630"/>
        <v>2.2499999999999999E-2</v>
      </c>
      <c r="KK708">
        <f t="shared" ref="KK708:KK771" si="664">HY708*0.02</f>
        <v>0</v>
      </c>
      <c r="KL708">
        <f t="shared" ref="KL708:KL771" si="665">HZ708*0.04</f>
        <v>0.03</v>
      </c>
      <c r="KM708" s="5">
        <f t="shared" ref="KM708:KM771" si="666">IA708*0.05</f>
        <v>0.05</v>
      </c>
      <c r="KN708">
        <f t="shared" ref="KN708:KO771" si="667">IB708*0</f>
        <v>0</v>
      </c>
      <c r="KO708">
        <f t="shared" si="667"/>
        <v>0</v>
      </c>
      <c r="KP708">
        <f t="shared" ref="KP708:KP771" si="668">ID708*0.06</f>
        <v>0.03</v>
      </c>
      <c r="KQ708">
        <f t="shared" ref="KQ708:KQ771" si="669">IE708*0.03</f>
        <v>2.2499999999999999E-2</v>
      </c>
      <c r="KR708" s="6">
        <f t="shared" ref="KR708:KR771" si="670">(SUM(HV708,HX708,HZ708,IB708,IC708,ID708)/6)*0.04</f>
        <v>2.5000000000000001E-2</v>
      </c>
      <c r="KS708">
        <f t="shared" ref="KS708:KS771" si="671">IG708*0.04</f>
        <v>0.02</v>
      </c>
      <c r="KT708">
        <f t="shared" ref="KT708:KT771" si="672">IH708*0.03</f>
        <v>2.2499999999999999E-2</v>
      </c>
      <c r="KU708">
        <f t="shared" ref="KU708:KU771" si="673">II708*0.04</f>
        <v>0.04</v>
      </c>
      <c r="KV708">
        <f t="shared" ref="KV708:KV771" si="674">IJ708*0.05</f>
        <v>0.05</v>
      </c>
      <c r="KW708">
        <f t="shared" ref="KW708:KW771" si="675">IK708*0.01</f>
        <v>0.01</v>
      </c>
      <c r="KX708">
        <f t="shared" ref="KX708:KX771" si="676">IL708*0</f>
        <v>0</v>
      </c>
      <c r="KY708">
        <f t="shared" ref="KY708:KY771" si="677">IM708*0.04</f>
        <v>0.03</v>
      </c>
      <c r="KZ708">
        <f t="shared" ref="KZ708:KZ771" si="678">IN708*0.03</f>
        <v>0.03</v>
      </c>
      <c r="LA708">
        <f t="shared" ref="LA708:LB771" si="679">IO708</f>
        <v>1</v>
      </c>
      <c r="LB708">
        <f t="shared" si="679"/>
        <v>0</v>
      </c>
      <c r="LC708">
        <f t="shared" ref="LC708:LC771" si="680">SUM(LA708:LB708)*0.1</f>
        <v>0.1</v>
      </c>
      <c r="LE708" t="str">
        <f t="shared" si="629"/>
        <v>Niger</v>
      </c>
      <c r="LF708">
        <f t="shared" ref="LF708:LF771" si="681">SUM(IS708:JA708)</f>
        <v>0.52999999999999992</v>
      </c>
      <c r="LG708" s="6">
        <f t="shared" ref="LG708:LG771" si="682">SUM(JB708:JL708)</f>
        <v>0.56499999999999995</v>
      </c>
      <c r="LH708">
        <f t="shared" ref="LH708:LH771" si="683">SUM(JM708:JT708,JW708)</f>
        <v>0.90250000000000008</v>
      </c>
      <c r="LI708" s="6">
        <f t="shared" ref="LI708:LI771" si="684">SUM(JY708:KZ708,LC708)</f>
        <v>0.66500000000000004</v>
      </c>
      <c r="LJ708">
        <f t="shared" ref="LJ708:LJ771" si="685">IQ708</f>
        <v>0</v>
      </c>
    </row>
    <row r="709" spans="1:322" x14ac:dyDescent="0.35">
      <c r="A709" s="8">
        <v>44875</v>
      </c>
      <c r="B709" t="s">
        <v>3805</v>
      </c>
      <c r="D709" s="27" t="s">
        <v>321</v>
      </c>
      <c r="E709" s="27" t="s">
        <v>321</v>
      </c>
      <c r="F709" s="27">
        <v>34</v>
      </c>
      <c r="G709" s="27" t="s">
        <v>1096</v>
      </c>
      <c r="H709" s="27" t="s">
        <v>1818</v>
      </c>
      <c r="I709" s="27" t="s">
        <v>1097</v>
      </c>
      <c r="J709" s="27" t="s">
        <v>323</v>
      </c>
      <c r="K709" s="28">
        <v>44591</v>
      </c>
      <c r="L709" s="28">
        <v>44591</v>
      </c>
      <c r="M709" s="28">
        <v>44600</v>
      </c>
      <c r="N709" s="27" t="s">
        <v>261</v>
      </c>
      <c r="O709" s="27" t="s">
        <v>261</v>
      </c>
      <c r="P709" s="27" t="s">
        <v>261</v>
      </c>
      <c r="Q709" s="27" t="s">
        <v>324</v>
      </c>
      <c r="R709" s="28">
        <v>44595</v>
      </c>
      <c r="S709" s="28">
        <v>44595</v>
      </c>
      <c r="T709" s="27" t="s">
        <v>263</v>
      </c>
      <c r="U709" s="27" t="s">
        <v>261</v>
      </c>
      <c r="V709" s="28" t="s">
        <v>262</v>
      </c>
      <c r="W709" s="27" t="s">
        <v>261</v>
      </c>
      <c r="X709" s="28" t="s">
        <v>262</v>
      </c>
      <c r="Y709" s="27" t="s">
        <v>263</v>
      </c>
      <c r="Z709" s="28">
        <v>44685</v>
      </c>
      <c r="AA709" s="27" t="s">
        <v>264</v>
      </c>
      <c r="AB709" s="27" t="s">
        <v>265</v>
      </c>
      <c r="AC709" s="27" t="s">
        <v>455</v>
      </c>
      <c r="AD709" s="27" t="s">
        <v>267</v>
      </c>
      <c r="AE709" s="27" t="s">
        <v>326</v>
      </c>
      <c r="AF709" s="27" t="s">
        <v>327</v>
      </c>
      <c r="AG709" s="29">
        <v>1060</v>
      </c>
      <c r="AH709" s="27" t="s">
        <v>261</v>
      </c>
      <c r="AI709" s="27" t="s">
        <v>262</v>
      </c>
      <c r="AJ709" s="28" t="s">
        <v>262</v>
      </c>
      <c r="AK709" s="27" t="s">
        <v>262</v>
      </c>
      <c r="AL709" s="27" t="s">
        <v>262</v>
      </c>
      <c r="AM709" s="27" t="s">
        <v>262</v>
      </c>
      <c r="AN709" s="27" t="s">
        <v>262</v>
      </c>
      <c r="AO709" s="27" t="s">
        <v>263</v>
      </c>
      <c r="AP709" s="27" t="s">
        <v>261</v>
      </c>
      <c r="AQ709" s="28" t="s">
        <v>262</v>
      </c>
      <c r="AR709" s="27" t="s">
        <v>261</v>
      </c>
      <c r="AS709" s="28" t="s">
        <v>262</v>
      </c>
      <c r="AT709" s="27" t="s">
        <v>261</v>
      </c>
      <c r="AU709" s="28" t="s">
        <v>262</v>
      </c>
      <c r="AV709" s="27" t="s">
        <v>261</v>
      </c>
      <c r="AW709" s="28" t="s">
        <v>262</v>
      </c>
      <c r="AX709" s="27" t="s">
        <v>261</v>
      </c>
      <c r="AY709" s="28" t="s">
        <v>262</v>
      </c>
      <c r="AZ709" s="27" t="s">
        <v>263</v>
      </c>
      <c r="BA709" s="28">
        <v>44701</v>
      </c>
      <c r="BB709" s="27" t="s">
        <v>261</v>
      </c>
      <c r="BC709" s="28" t="s">
        <v>262</v>
      </c>
      <c r="BD709" s="27" t="s">
        <v>263</v>
      </c>
      <c r="BE709" s="30">
        <v>44701</v>
      </c>
      <c r="BF709" t="s">
        <v>206</v>
      </c>
      <c r="BG709" t="s">
        <v>509</v>
      </c>
      <c r="BH709" t="s">
        <v>208</v>
      </c>
      <c r="BI709" t="s">
        <v>346</v>
      </c>
      <c r="BJ709" t="s">
        <v>210</v>
      </c>
      <c r="BK709" t="s">
        <v>329</v>
      </c>
      <c r="BL709" t="s">
        <v>212</v>
      </c>
      <c r="BM709" t="s">
        <v>213</v>
      </c>
      <c r="BN709" t="s">
        <v>214</v>
      </c>
      <c r="BO709" t="s">
        <v>542</v>
      </c>
      <c r="BQ709" t="s">
        <v>216</v>
      </c>
      <c r="BR709" t="s">
        <v>3806</v>
      </c>
      <c r="BU709" t="s">
        <v>217</v>
      </c>
      <c r="BV709" t="s">
        <v>214</v>
      </c>
      <c r="CG709" t="s">
        <v>219</v>
      </c>
      <c r="CI709" t="s">
        <v>335</v>
      </c>
      <c r="CJ709" t="s">
        <v>3807</v>
      </c>
      <c r="CL709" t="s">
        <v>412</v>
      </c>
      <c r="CN709" t="s">
        <v>223</v>
      </c>
      <c r="CP709" t="s">
        <v>413</v>
      </c>
      <c r="CQ709" t="s">
        <v>370</v>
      </c>
      <c r="CR709" t="s">
        <v>250</v>
      </c>
      <c r="CT709" t="s">
        <v>219</v>
      </c>
      <c r="CV709" t="s">
        <v>227</v>
      </c>
      <c r="CX709" t="s">
        <v>353</v>
      </c>
      <c r="CZ709" t="s">
        <v>214</v>
      </c>
      <c r="DB709" t="s">
        <v>229</v>
      </c>
      <c r="DC709" t="s">
        <v>230</v>
      </c>
      <c r="DD709" t="s">
        <v>214</v>
      </c>
      <c r="DE709" t="s">
        <v>231</v>
      </c>
      <c r="DI709" t="s">
        <v>354</v>
      </c>
      <c r="DK709" t="s">
        <v>237</v>
      </c>
      <c r="DM709" t="s">
        <v>214</v>
      </c>
      <c r="DO709" t="s">
        <v>288</v>
      </c>
      <c r="DP709" t="s">
        <v>399</v>
      </c>
      <c r="DT709" t="s">
        <v>214</v>
      </c>
      <c r="DV709" t="s">
        <v>459</v>
      </c>
      <c r="DX709" t="s">
        <v>237</v>
      </c>
      <c r="DZ709" t="s">
        <v>238</v>
      </c>
      <c r="EA709" t="s">
        <v>237</v>
      </c>
      <c r="EC709" t="s">
        <v>237</v>
      </c>
      <c r="EE709" t="s">
        <v>214</v>
      </c>
      <c r="EG709" t="s">
        <v>214</v>
      </c>
      <c r="EK709" t="s">
        <v>237</v>
      </c>
      <c r="EM709" t="s">
        <v>486</v>
      </c>
      <c r="EO709" t="s">
        <v>357</v>
      </c>
      <c r="EQ709" t="s">
        <v>214</v>
      </c>
      <c r="ER709" t="s">
        <v>241</v>
      </c>
      <c r="ES709" t="s">
        <v>237</v>
      </c>
      <c r="ET709" t="s">
        <v>241</v>
      </c>
      <c r="EU709" t="s">
        <v>233</v>
      </c>
      <c r="EV709" t="s">
        <v>241</v>
      </c>
      <c r="EW709" t="s">
        <v>243</v>
      </c>
      <c r="EX709" t="s">
        <v>241</v>
      </c>
      <c r="EY709" t="s">
        <v>237</v>
      </c>
      <c r="EZ709" t="s">
        <v>241</v>
      </c>
      <c r="FA709" t="s">
        <v>241</v>
      </c>
      <c r="FB709" t="s">
        <v>241</v>
      </c>
      <c r="FC709" t="s">
        <v>237</v>
      </c>
      <c r="FD709" t="s">
        <v>241</v>
      </c>
      <c r="FE709" t="s">
        <v>244</v>
      </c>
      <c r="FF709" t="s">
        <v>241</v>
      </c>
      <c r="FG709" t="s">
        <v>239</v>
      </c>
      <c r="FH709" t="s">
        <v>241</v>
      </c>
      <c r="FI709" t="s">
        <v>214</v>
      </c>
      <c r="FJ709" t="s">
        <v>241</v>
      </c>
      <c r="FK709" t="s">
        <v>214</v>
      </c>
      <c r="FL709" t="s">
        <v>241</v>
      </c>
      <c r="FM709" t="s">
        <v>589</v>
      </c>
      <c r="FN709" t="s">
        <v>241</v>
      </c>
      <c r="FO709" t="s">
        <v>219</v>
      </c>
      <c r="FP709" t="s">
        <v>241</v>
      </c>
      <c r="FQ709" t="s">
        <v>241</v>
      </c>
      <c r="FR709" t="s">
        <v>241</v>
      </c>
      <c r="FS709" t="s">
        <v>241</v>
      </c>
      <c r="FT709" t="s">
        <v>241</v>
      </c>
      <c r="FU709" t="s">
        <v>219</v>
      </c>
      <c r="FV709" t="s">
        <v>241</v>
      </c>
      <c r="FW709" t="s">
        <v>241</v>
      </c>
      <c r="FX709" t="s">
        <v>241</v>
      </c>
      <c r="FY709" t="s">
        <v>241</v>
      </c>
      <c r="FZ709" t="s">
        <v>335</v>
      </c>
      <c r="GA709" t="s">
        <v>241</v>
      </c>
      <c r="GB709" t="s">
        <v>244</v>
      </c>
      <c r="GC709" t="s">
        <v>241</v>
      </c>
      <c r="GD709" t="s">
        <v>249</v>
      </c>
      <c r="GE709" t="s">
        <v>241</v>
      </c>
      <c r="GF709" t="s">
        <v>241</v>
      </c>
      <c r="GG709" t="s">
        <v>244</v>
      </c>
      <c r="GH709" t="s">
        <v>241</v>
      </c>
      <c r="GI709" t="s">
        <v>241</v>
      </c>
      <c r="GJ709" t="s">
        <v>244</v>
      </c>
      <c r="GK709" t="s">
        <v>241</v>
      </c>
      <c r="GL709" t="s">
        <v>250</v>
      </c>
      <c r="GM709" t="s">
        <v>241</v>
      </c>
      <c r="GN709" t="s">
        <v>214</v>
      </c>
      <c r="GO709" t="s">
        <v>241</v>
      </c>
      <c r="GP709" t="s">
        <v>295</v>
      </c>
      <c r="GQ709" t="s">
        <v>241</v>
      </c>
      <c r="GR709" t="s">
        <v>294</v>
      </c>
      <c r="GS709" t="s">
        <v>214</v>
      </c>
      <c r="GT709" t="s">
        <v>241</v>
      </c>
      <c r="GU709" t="s">
        <v>241</v>
      </c>
      <c r="GV709" t="s">
        <v>241</v>
      </c>
      <c r="GW709" t="s">
        <v>252</v>
      </c>
      <c r="GX709" t="s">
        <v>253</v>
      </c>
      <c r="GY709" t="s">
        <v>254</v>
      </c>
      <c r="GZ709" t="s">
        <v>241</v>
      </c>
      <c r="HA709" t="s">
        <v>298</v>
      </c>
      <c r="HB709" t="s">
        <v>241</v>
      </c>
      <c r="HC709" t="s">
        <v>241</v>
      </c>
      <c r="HD709" t="s">
        <v>241</v>
      </c>
      <c r="HE709" t="s">
        <v>241</v>
      </c>
      <c r="HF709" t="s">
        <v>241</v>
      </c>
      <c r="HG709" t="s">
        <v>241</v>
      </c>
      <c r="HH709" t="s">
        <v>241</v>
      </c>
      <c r="HI709" t="s">
        <v>241</v>
      </c>
      <c r="HJ709" t="s">
        <v>214</v>
      </c>
      <c r="HK709" t="s">
        <v>3808</v>
      </c>
      <c r="HL709" s="12"/>
      <c r="HM709">
        <v>0.5</v>
      </c>
      <c r="HN709">
        <v>0.5</v>
      </c>
      <c r="HO709">
        <v>0</v>
      </c>
      <c r="HP709">
        <v>1</v>
      </c>
      <c r="HQ709">
        <v>0</v>
      </c>
      <c r="HR709">
        <v>0.5</v>
      </c>
      <c r="HS709">
        <v>1</v>
      </c>
      <c r="HT709">
        <v>1</v>
      </c>
      <c r="HU709">
        <v>0</v>
      </c>
      <c r="HV709">
        <v>0.5</v>
      </c>
      <c r="HW709">
        <v>0.5</v>
      </c>
      <c r="HX709">
        <v>0.5</v>
      </c>
      <c r="HY709">
        <v>1</v>
      </c>
      <c r="HZ709">
        <v>0.5</v>
      </c>
      <c r="IA709" s="4">
        <v>1</v>
      </c>
      <c r="IB709">
        <v>0.5</v>
      </c>
      <c r="IC709">
        <v>0.25</v>
      </c>
      <c r="ID709">
        <v>0.5</v>
      </c>
      <c r="IE709">
        <v>0.5</v>
      </c>
      <c r="IG709">
        <v>0.25</v>
      </c>
      <c r="IH709">
        <v>0.5</v>
      </c>
      <c r="II709">
        <v>0</v>
      </c>
      <c r="IJ709">
        <v>0.5</v>
      </c>
      <c r="IK709">
        <v>0.75</v>
      </c>
      <c r="IL709">
        <v>0.75</v>
      </c>
      <c r="IM709">
        <v>0.75</v>
      </c>
      <c r="IN709">
        <v>0</v>
      </c>
      <c r="IO709">
        <v>1</v>
      </c>
      <c r="IQ709">
        <v>1</v>
      </c>
      <c r="IS709">
        <f t="shared" si="632"/>
        <v>7.4999999999999997E-2</v>
      </c>
      <c r="IT709">
        <f t="shared" si="633"/>
        <v>0.06</v>
      </c>
      <c r="IU709">
        <f t="shared" si="634"/>
        <v>0</v>
      </c>
      <c r="IV709">
        <f t="shared" si="635"/>
        <v>0.1</v>
      </c>
      <c r="IW709">
        <f t="shared" si="636"/>
        <v>0</v>
      </c>
      <c r="IX709">
        <f t="shared" si="637"/>
        <v>6.5000000000000002E-2</v>
      </c>
      <c r="IY709">
        <f t="shared" si="638"/>
        <v>0.1</v>
      </c>
      <c r="IZ709">
        <f t="shared" si="639"/>
        <v>0.11</v>
      </c>
      <c r="JA709">
        <f t="shared" si="640"/>
        <v>0</v>
      </c>
      <c r="JB709">
        <f t="shared" si="641"/>
        <v>0.05</v>
      </c>
      <c r="JC709">
        <f t="shared" si="642"/>
        <v>0.06</v>
      </c>
      <c r="JD709">
        <f t="shared" si="643"/>
        <v>5.5E-2</v>
      </c>
      <c r="JE709">
        <f t="shared" si="644"/>
        <v>7.0000000000000007E-2</v>
      </c>
      <c r="JF709">
        <f t="shared" si="645"/>
        <v>0.06</v>
      </c>
      <c r="JG709" s="5">
        <f t="shared" si="646"/>
        <v>0.05</v>
      </c>
      <c r="JH709">
        <f t="shared" si="647"/>
        <v>0</v>
      </c>
      <c r="JI709">
        <f t="shared" si="647"/>
        <v>0</v>
      </c>
      <c r="JJ709">
        <f t="shared" si="648"/>
        <v>0.1</v>
      </c>
      <c r="JK709">
        <f t="shared" si="649"/>
        <v>7.4999999999999997E-2</v>
      </c>
      <c r="JL709" s="6">
        <f t="shared" si="650"/>
        <v>3.6666666666666667E-2</v>
      </c>
      <c r="JM709">
        <f t="shared" si="651"/>
        <v>0.03</v>
      </c>
      <c r="JN709">
        <f t="shared" si="652"/>
        <v>2.5000000000000001E-2</v>
      </c>
      <c r="JO709">
        <f t="shared" si="653"/>
        <v>0</v>
      </c>
      <c r="JP709">
        <f t="shared" si="654"/>
        <v>0.05</v>
      </c>
      <c r="JQ709">
        <f t="shared" si="655"/>
        <v>0.09</v>
      </c>
      <c r="JR709">
        <f t="shared" si="656"/>
        <v>8.2500000000000004E-2</v>
      </c>
      <c r="JS709">
        <f t="shared" si="657"/>
        <v>7.5000000000000011E-2</v>
      </c>
      <c r="JT709">
        <f t="shared" si="657"/>
        <v>0</v>
      </c>
      <c r="JU709">
        <f t="shared" si="658"/>
        <v>1</v>
      </c>
      <c r="JV709">
        <f t="shared" si="658"/>
        <v>0</v>
      </c>
      <c r="JW709">
        <f t="shared" si="659"/>
        <v>0.15</v>
      </c>
      <c r="JY709">
        <f t="shared" si="660"/>
        <v>2.5000000000000001E-2</v>
      </c>
      <c r="JZ709">
        <f t="shared" si="661"/>
        <v>0.04</v>
      </c>
      <c r="KA709">
        <f t="shared" si="662"/>
        <v>0</v>
      </c>
      <c r="KB709">
        <f t="shared" si="662"/>
        <v>0.02</v>
      </c>
      <c r="KC709">
        <f t="shared" si="663"/>
        <v>0</v>
      </c>
      <c r="KD709">
        <f t="shared" si="631"/>
        <v>1.4999999999999999E-2</v>
      </c>
      <c r="KE709">
        <f t="shared" si="631"/>
        <v>0.03</v>
      </c>
      <c r="KF709">
        <f t="shared" si="631"/>
        <v>0.03</v>
      </c>
      <c r="KG709">
        <f t="shared" si="630"/>
        <v>0</v>
      </c>
      <c r="KH709">
        <f t="shared" si="630"/>
        <v>1.4999999999999999E-2</v>
      </c>
      <c r="KI709">
        <f t="shared" si="630"/>
        <v>1.4999999999999999E-2</v>
      </c>
      <c r="KJ709">
        <f t="shared" si="630"/>
        <v>1.4999999999999999E-2</v>
      </c>
      <c r="KK709">
        <f t="shared" si="664"/>
        <v>0.02</v>
      </c>
      <c r="KL709">
        <f t="shared" si="665"/>
        <v>0.02</v>
      </c>
      <c r="KM709" s="5">
        <f t="shared" si="666"/>
        <v>0.05</v>
      </c>
      <c r="KN709">
        <f t="shared" si="667"/>
        <v>0</v>
      </c>
      <c r="KO709">
        <f t="shared" si="667"/>
        <v>0</v>
      </c>
      <c r="KP709">
        <f t="shared" si="668"/>
        <v>0.03</v>
      </c>
      <c r="KQ709">
        <f t="shared" si="669"/>
        <v>1.4999999999999999E-2</v>
      </c>
      <c r="KR709" s="6">
        <f t="shared" si="670"/>
        <v>1.8333333333333333E-2</v>
      </c>
      <c r="KS709">
        <f t="shared" si="671"/>
        <v>0.01</v>
      </c>
      <c r="KT709">
        <f t="shared" si="672"/>
        <v>1.4999999999999999E-2</v>
      </c>
      <c r="KU709">
        <f t="shared" si="673"/>
        <v>0</v>
      </c>
      <c r="KV709">
        <f t="shared" si="674"/>
        <v>2.5000000000000001E-2</v>
      </c>
      <c r="KW709">
        <f t="shared" si="675"/>
        <v>7.4999999999999997E-3</v>
      </c>
      <c r="KX709">
        <f t="shared" si="676"/>
        <v>0</v>
      </c>
      <c r="KY709">
        <f t="shared" si="677"/>
        <v>0.03</v>
      </c>
      <c r="KZ709">
        <f t="shared" si="678"/>
        <v>0</v>
      </c>
      <c r="LA709">
        <f t="shared" si="679"/>
        <v>1</v>
      </c>
      <c r="LB709">
        <f t="shared" si="679"/>
        <v>0</v>
      </c>
      <c r="LC709">
        <f t="shared" si="680"/>
        <v>0.1</v>
      </c>
      <c r="LE709" t="str">
        <f t="shared" ref="LE709:LE772" si="686">BF709</f>
        <v>Gambie</v>
      </c>
      <c r="LF709">
        <f t="shared" si="681"/>
        <v>0.51</v>
      </c>
      <c r="LG709" s="6">
        <f t="shared" si="682"/>
        <v>0.55666666666666664</v>
      </c>
      <c r="LH709">
        <f t="shared" si="683"/>
        <v>0.50250000000000006</v>
      </c>
      <c r="LI709" s="6">
        <f t="shared" si="684"/>
        <v>0.54583333333333328</v>
      </c>
      <c r="LJ709">
        <f t="shared" si="685"/>
        <v>1</v>
      </c>
    </row>
    <row r="710" spans="1:322" x14ac:dyDescent="0.35">
      <c r="A710" s="8">
        <v>44876</v>
      </c>
      <c r="B710" t="s">
        <v>3809</v>
      </c>
      <c r="D710" s="24" t="s">
        <v>321</v>
      </c>
      <c r="E710" s="24" t="s">
        <v>321</v>
      </c>
      <c r="F710" s="24">
        <v>38</v>
      </c>
      <c r="G710" s="24" t="s">
        <v>1096</v>
      </c>
      <c r="H710" s="24" t="s">
        <v>1818</v>
      </c>
      <c r="I710" s="24" t="s">
        <v>1097</v>
      </c>
      <c r="J710" s="24" t="s">
        <v>323</v>
      </c>
      <c r="K710" s="25">
        <v>44591</v>
      </c>
      <c r="L710" s="25">
        <v>44591</v>
      </c>
      <c r="M710" s="25">
        <v>44700</v>
      </c>
      <c r="N710" s="24" t="s">
        <v>261</v>
      </c>
      <c r="O710" s="24" t="s">
        <v>261</v>
      </c>
      <c r="P710" s="24" t="s">
        <v>261</v>
      </c>
      <c r="Q710" s="24" t="s">
        <v>324</v>
      </c>
      <c r="R710" s="25">
        <v>44591</v>
      </c>
      <c r="S710" s="25">
        <v>44591</v>
      </c>
      <c r="T710" s="24" t="s">
        <v>263</v>
      </c>
      <c r="U710" s="24" t="s">
        <v>261</v>
      </c>
      <c r="V710" s="25" t="s">
        <v>262</v>
      </c>
      <c r="W710" s="24" t="s">
        <v>261</v>
      </c>
      <c r="X710" s="25" t="s">
        <v>262</v>
      </c>
      <c r="Y710" s="24" t="s">
        <v>263</v>
      </c>
      <c r="Z710" s="25">
        <v>44748</v>
      </c>
      <c r="AA710" s="24" t="s">
        <v>264</v>
      </c>
      <c r="AB710" s="24" t="s">
        <v>265</v>
      </c>
      <c r="AC710" s="24" t="s">
        <v>3810</v>
      </c>
      <c r="AD710" s="24" t="s">
        <v>267</v>
      </c>
      <c r="AE710" s="24" t="s">
        <v>326</v>
      </c>
      <c r="AF710" s="24" t="s">
        <v>327</v>
      </c>
      <c r="AG710" s="31">
        <v>1060</v>
      </c>
      <c r="AH710" s="24" t="s">
        <v>261</v>
      </c>
      <c r="AI710" s="24" t="s">
        <v>262</v>
      </c>
      <c r="AJ710" s="25" t="s">
        <v>262</v>
      </c>
      <c r="AK710" s="24" t="s">
        <v>262</v>
      </c>
      <c r="AL710" s="24" t="s">
        <v>262</v>
      </c>
      <c r="AM710" s="24" t="s">
        <v>262</v>
      </c>
      <c r="AN710" s="24" t="s">
        <v>262</v>
      </c>
      <c r="AO710" s="27" t="s">
        <v>263</v>
      </c>
      <c r="AP710" s="24" t="s">
        <v>261</v>
      </c>
      <c r="AQ710" s="25" t="s">
        <v>262</v>
      </c>
      <c r="AR710" s="24" t="s">
        <v>261</v>
      </c>
      <c r="AS710" s="25" t="s">
        <v>262</v>
      </c>
      <c r="AT710" s="24" t="s">
        <v>261</v>
      </c>
      <c r="AU710" s="25" t="s">
        <v>262</v>
      </c>
      <c r="AV710" s="24" t="s">
        <v>261</v>
      </c>
      <c r="AW710" s="25" t="s">
        <v>262</v>
      </c>
      <c r="AX710" s="24" t="s">
        <v>261</v>
      </c>
      <c r="AY710" s="25" t="s">
        <v>262</v>
      </c>
      <c r="AZ710" s="24" t="s">
        <v>263</v>
      </c>
      <c r="BA710" s="25">
        <v>44701</v>
      </c>
      <c r="BB710" s="24" t="s">
        <v>261</v>
      </c>
      <c r="BC710" s="25" t="s">
        <v>262</v>
      </c>
      <c r="BD710" s="24" t="s">
        <v>263</v>
      </c>
      <c r="BE710" s="26">
        <v>44701</v>
      </c>
      <c r="BF710" t="s">
        <v>206</v>
      </c>
      <c r="BG710" t="s">
        <v>509</v>
      </c>
      <c r="BH710" t="s">
        <v>208</v>
      </c>
      <c r="BI710" t="s">
        <v>1383</v>
      </c>
      <c r="BJ710" t="s">
        <v>210</v>
      </c>
      <c r="BK710" t="s">
        <v>2340</v>
      </c>
      <c r="BL710" t="s">
        <v>212</v>
      </c>
      <c r="BM710" t="s">
        <v>213</v>
      </c>
      <c r="BN710" t="s">
        <v>214</v>
      </c>
      <c r="BO710" t="s">
        <v>542</v>
      </c>
      <c r="BQ710" t="s">
        <v>216</v>
      </c>
      <c r="BR710" t="s">
        <v>3811</v>
      </c>
      <c r="BU710" t="s">
        <v>3812</v>
      </c>
      <c r="BV710" t="s">
        <v>214</v>
      </c>
      <c r="CG710" t="s">
        <v>219</v>
      </c>
      <c r="CI710" t="s">
        <v>335</v>
      </c>
      <c r="CJ710" t="s">
        <v>3813</v>
      </c>
      <c r="CL710" t="s">
        <v>412</v>
      </c>
      <c r="CN710" t="s">
        <v>378</v>
      </c>
      <c r="CP710" t="s">
        <v>413</v>
      </c>
      <c r="CQ710" t="s">
        <v>225</v>
      </c>
      <c r="CR710" t="s">
        <v>226</v>
      </c>
      <c r="CT710" t="s">
        <v>214</v>
      </c>
      <c r="CV710" t="s">
        <v>244</v>
      </c>
      <c r="CX710" t="s">
        <v>353</v>
      </c>
      <c r="CZ710" t="s">
        <v>219</v>
      </c>
      <c r="DB710" t="s">
        <v>230</v>
      </c>
      <c r="DC710" t="s">
        <v>230</v>
      </c>
      <c r="DD710" t="s">
        <v>214</v>
      </c>
      <c r="DE710" t="s">
        <v>546</v>
      </c>
      <c r="DI710" t="s">
        <v>232</v>
      </c>
      <c r="DK710" t="s">
        <v>233</v>
      </c>
      <c r="DM710" t="s">
        <v>219</v>
      </c>
      <c r="DO710" t="s">
        <v>234</v>
      </c>
      <c r="DP710" t="s">
        <v>1936</v>
      </c>
      <c r="DT710" t="s">
        <v>214</v>
      </c>
      <c r="DV710" t="s">
        <v>236</v>
      </c>
      <c r="DX710" t="s">
        <v>237</v>
      </c>
      <c r="DZ710" t="s">
        <v>400</v>
      </c>
      <c r="EA710" t="s">
        <v>237</v>
      </c>
      <c r="EC710" t="s">
        <v>237</v>
      </c>
      <c r="EE710" t="s">
        <v>214</v>
      </c>
      <c r="EG710" t="s">
        <v>214</v>
      </c>
      <c r="EK710" t="s">
        <v>233</v>
      </c>
      <c r="EM710" t="s">
        <v>460</v>
      </c>
      <c r="EO710" t="s">
        <v>240</v>
      </c>
      <c r="EQ710" t="s">
        <v>214</v>
      </c>
      <c r="ER710" t="s">
        <v>241</v>
      </c>
      <c r="ES710" t="s">
        <v>237</v>
      </c>
      <c r="ET710" t="s">
        <v>241</v>
      </c>
      <c r="EU710" t="s">
        <v>242</v>
      </c>
      <c r="EV710" t="s">
        <v>241</v>
      </c>
      <c r="EW710" t="s">
        <v>243</v>
      </c>
      <c r="EX710" t="s">
        <v>241</v>
      </c>
      <c r="EY710" t="s">
        <v>237</v>
      </c>
      <c r="EZ710" t="s">
        <v>241</v>
      </c>
      <c r="FA710" t="s">
        <v>241</v>
      </c>
      <c r="FB710" t="s">
        <v>241</v>
      </c>
      <c r="FC710" t="s">
        <v>237</v>
      </c>
      <c r="FD710" t="s">
        <v>241</v>
      </c>
      <c r="FE710" t="s">
        <v>244</v>
      </c>
      <c r="FF710" t="s">
        <v>241</v>
      </c>
      <c r="FG710" t="s">
        <v>239</v>
      </c>
      <c r="FH710" t="s">
        <v>241</v>
      </c>
      <c r="FI710" t="s">
        <v>214</v>
      </c>
      <c r="FJ710" t="s">
        <v>241</v>
      </c>
      <c r="FK710" t="s">
        <v>214</v>
      </c>
      <c r="FL710" t="s">
        <v>241</v>
      </c>
      <c r="FM710" t="s">
        <v>245</v>
      </c>
      <c r="FN710" t="s">
        <v>241</v>
      </c>
      <c r="FO710" t="s">
        <v>219</v>
      </c>
      <c r="FP710" t="s">
        <v>241</v>
      </c>
      <c r="FQ710" t="s">
        <v>241</v>
      </c>
      <c r="FR710" t="s">
        <v>241</v>
      </c>
      <c r="FS710" t="s">
        <v>241</v>
      </c>
      <c r="FT710" t="s">
        <v>241</v>
      </c>
      <c r="FU710" t="s">
        <v>219</v>
      </c>
      <c r="FV710" t="s">
        <v>241</v>
      </c>
      <c r="FW710" t="s">
        <v>241</v>
      </c>
      <c r="FX710" t="s">
        <v>241</v>
      </c>
      <c r="FY710" t="s">
        <v>241</v>
      </c>
      <c r="FZ710" t="s">
        <v>335</v>
      </c>
      <c r="GA710" t="s">
        <v>241</v>
      </c>
      <c r="GB710" t="s">
        <v>250</v>
      </c>
      <c r="GC710" t="s">
        <v>241</v>
      </c>
      <c r="GD710" t="s">
        <v>565</v>
      </c>
      <c r="GE710" t="s">
        <v>3814</v>
      </c>
      <c r="GF710" t="s">
        <v>241</v>
      </c>
      <c r="GG710" t="s">
        <v>244</v>
      </c>
      <c r="GH710" t="s">
        <v>241</v>
      </c>
      <c r="GI710" t="s">
        <v>241</v>
      </c>
      <c r="GJ710" t="s">
        <v>226</v>
      </c>
      <c r="GK710" t="s">
        <v>241</v>
      </c>
      <c r="GL710" t="s">
        <v>244</v>
      </c>
      <c r="GM710" t="s">
        <v>241</v>
      </c>
      <c r="GN710" t="s">
        <v>214</v>
      </c>
      <c r="GO710" t="s">
        <v>241</v>
      </c>
      <c r="GP710" t="s">
        <v>251</v>
      </c>
      <c r="GQ710" t="s">
        <v>241</v>
      </c>
      <c r="GR710" t="s">
        <v>251</v>
      </c>
      <c r="GS710" t="s">
        <v>214</v>
      </c>
      <c r="GT710" t="s">
        <v>241</v>
      </c>
      <c r="GU710" t="s">
        <v>241</v>
      </c>
      <c r="GV710" t="s">
        <v>241</v>
      </c>
      <c r="GW710" t="s">
        <v>253</v>
      </c>
      <c r="GX710" t="s">
        <v>252</v>
      </c>
      <c r="GY710" t="s">
        <v>491</v>
      </c>
      <c r="GZ710" t="s">
        <v>241</v>
      </c>
      <c r="HA710" t="s">
        <v>239</v>
      </c>
      <c r="HB710" t="s">
        <v>241</v>
      </c>
      <c r="HC710" t="s">
        <v>241</v>
      </c>
      <c r="HD710" t="s">
        <v>241</v>
      </c>
      <c r="HE710" t="s">
        <v>241</v>
      </c>
      <c r="HF710" t="s">
        <v>241</v>
      </c>
      <c r="HG710" t="s">
        <v>241</v>
      </c>
      <c r="HH710" t="s">
        <v>241</v>
      </c>
      <c r="HI710" t="s">
        <v>241</v>
      </c>
      <c r="HJ710" t="s">
        <v>219</v>
      </c>
      <c r="HK710" t="s">
        <v>3815</v>
      </c>
      <c r="HL710" s="12"/>
      <c r="HM710">
        <v>0.5</v>
      </c>
      <c r="HN710">
        <v>0</v>
      </c>
      <c r="HO710">
        <v>1</v>
      </c>
      <c r="HP710">
        <v>0.75</v>
      </c>
      <c r="HQ710">
        <v>1</v>
      </c>
      <c r="HR710">
        <v>0.25</v>
      </c>
      <c r="HS710">
        <v>0</v>
      </c>
      <c r="HT710">
        <v>1</v>
      </c>
      <c r="HU710">
        <v>0</v>
      </c>
      <c r="HV710">
        <v>0.5</v>
      </c>
      <c r="HW710">
        <v>0.5</v>
      </c>
      <c r="HX710">
        <v>0.5</v>
      </c>
      <c r="HY710">
        <v>1</v>
      </c>
      <c r="HZ710">
        <v>0.25</v>
      </c>
      <c r="IA710" s="4">
        <v>1</v>
      </c>
      <c r="IB710">
        <v>0.5</v>
      </c>
      <c r="IC710">
        <v>0.75</v>
      </c>
      <c r="ID710">
        <v>0.5</v>
      </c>
      <c r="IE710">
        <v>0.5</v>
      </c>
      <c r="IG710">
        <v>0.25</v>
      </c>
      <c r="IH710">
        <v>0.5</v>
      </c>
      <c r="II710">
        <v>0.75</v>
      </c>
      <c r="IJ710">
        <v>0.5</v>
      </c>
      <c r="IK710">
        <v>0.5</v>
      </c>
      <c r="IL710">
        <v>0.5</v>
      </c>
      <c r="IM710">
        <v>0.75</v>
      </c>
      <c r="IN710">
        <v>0</v>
      </c>
      <c r="IO710">
        <v>1</v>
      </c>
      <c r="IQ710">
        <v>1</v>
      </c>
      <c r="IS710">
        <f t="shared" si="632"/>
        <v>7.4999999999999997E-2</v>
      </c>
      <c r="IT710">
        <f t="shared" si="633"/>
        <v>0</v>
      </c>
      <c r="IU710">
        <f t="shared" si="634"/>
        <v>0.08</v>
      </c>
      <c r="IV710">
        <f t="shared" si="635"/>
        <v>7.5000000000000011E-2</v>
      </c>
      <c r="IW710">
        <f t="shared" si="636"/>
        <v>0.08</v>
      </c>
      <c r="IX710">
        <f t="shared" si="637"/>
        <v>3.2500000000000001E-2</v>
      </c>
      <c r="IY710">
        <f t="shared" si="638"/>
        <v>0</v>
      </c>
      <c r="IZ710">
        <f t="shared" si="639"/>
        <v>0.11</v>
      </c>
      <c r="JA710">
        <f t="shared" si="640"/>
        <v>0</v>
      </c>
      <c r="JB710">
        <f t="shared" si="641"/>
        <v>0.05</v>
      </c>
      <c r="JC710">
        <f t="shared" si="642"/>
        <v>0.06</v>
      </c>
      <c r="JD710">
        <f t="shared" si="643"/>
        <v>5.5E-2</v>
      </c>
      <c r="JE710">
        <f t="shared" si="644"/>
        <v>7.0000000000000007E-2</v>
      </c>
      <c r="JF710">
        <f t="shared" si="645"/>
        <v>0.03</v>
      </c>
      <c r="JG710" s="5">
        <f t="shared" si="646"/>
        <v>0.05</v>
      </c>
      <c r="JH710">
        <f t="shared" si="647"/>
        <v>0</v>
      </c>
      <c r="JI710">
        <f t="shared" si="647"/>
        <v>0</v>
      </c>
      <c r="JJ710">
        <f t="shared" si="648"/>
        <v>0.1</v>
      </c>
      <c r="JK710">
        <f t="shared" si="649"/>
        <v>7.4999999999999997E-2</v>
      </c>
      <c r="JL710" s="6">
        <f t="shared" si="650"/>
        <v>0.04</v>
      </c>
      <c r="JM710">
        <f t="shared" si="651"/>
        <v>0.03</v>
      </c>
      <c r="JN710">
        <f t="shared" si="652"/>
        <v>2.5000000000000001E-2</v>
      </c>
      <c r="JO710">
        <f t="shared" si="653"/>
        <v>0.11249999999999999</v>
      </c>
      <c r="JP710">
        <f t="shared" si="654"/>
        <v>0.05</v>
      </c>
      <c r="JQ710">
        <f t="shared" si="655"/>
        <v>0.06</v>
      </c>
      <c r="JR710">
        <f t="shared" si="656"/>
        <v>5.5E-2</v>
      </c>
      <c r="JS710">
        <f t="shared" si="657"/>
        <v>7.5000000000000011E-2</v>
      </c>
      <c r="JT710">
        <f t="shared" si="657"/>
        <v>0</v>
      </c>
      <c r="JU710">
        <f t="shared" si="658"/>
        <v>1</v>
      </c>
      <c r="JV710">
        <f t="shared" si="658"/>
        <v>0</v>
      </c>
      <c r="JW710">
        <f t="shared" si="659"/>
        <v>0.15</v>
      </c>
      <c r="JY710">
        <f t="shared" si="660"/>
        <v>2.5000000000000001E-2</v>
      </c>
      <c r="JZ710">
        <f t="shared" si="661"/>
        <v>0</v>
      </c>
      <c r="KA710">
        <f t="shared" si="662"/>
        <v>0.02</v>
      </c>
      <c r="KB710">
        <f t="shared" si="662"/>
        <v>1.4999999999999999E-2</v>
      </c>
      <c r="KC710">
        <f t="shared" si="663"/>
        <v>0.04</v>
      </c>
      <c r="KD710">
        <f t="shared" si="631"/>
        <v>7.4999999999999997E-3</v>
      </c>
      <c r="KE710">
        <f t="shared" si="631"/>
        <v>0</v>
      </c>
      <c r="KF710">
        <f t="shared" si="631"/>
        <v>0.03</v>
      </c>
      <c r="KG710">
        <f t="shared" si="630"/>
        <v>0</v>
      </c>
      <c r="KH710">
        <f t="shared" si="630"/>
        <v>1.4999999999999999E-2</v>
      </c>
      <c r="KI710">
        <f t="shared" si="630"/>
        <v>1.4999999999999999E-2</v>
      </c>
      <c r="KJ710">
        <f t="shared" si="630"/>
        <v>1.4999999999999999E-2</v>
      </c>
      <c r="KK710">
        <f t="shared" si="664"/>
        <v>0.02</v>
      </c>
      <c r="KL710">
        <f t="shared" si="665"/>
        <v>0.01</v>
      </c>
      <c r="KM710" s="5">
        <f t="shared" si="666"/>
        <v>0.05</v>
      </c>
      <c r="KN710">
        <f t="shared" si="667"/>
        <v>0</v>
      </c>
      <c r="KO710">
        <f t="shared" si="667"/>
        <v>0</v>
      </c>
      <c r="KP710">
        <f t="shared" si="668"/>
        <v>0.03</v>
      </c>
      <c r="KQ710">
        <f t="shared" si="669"/>
        <v>1.4999999999999999E-2</v>
      </c>
      <c r="KR710" s="6">
        <f t="shared" si="670"/>
        <v>0.02</v>
      </c>
      <c r="KS710">
        <f t="shared" si="671"/>
        <v>0.01</v>
      </c>
      <c r="KT710">
        <f t="shared" si="672"/>
        <v>1.4999999999999999E-2</v>
      </c>
      <c r="KU710">
        <f t="shared" si="673"/>
        <v>0.03</v>
      </c>
      <c r="KV710">
        <f t="shared" si="674"/>
        <v>2.5000000000000001E-2</v>
      </c>
      <c r="KW710">
        <f t="shared" si="675"/>
        <v>5.0000000000000001E-3</v>
      </c>
      <c r="KX710">
        <f t="shared" si="676"/>
        <v>0</v>
      </c>
      <c r="KY710">
        <f t="shared" si="677"/>
        <v>0.03</v>
      </c>
      <c r="KZ710">
        <f t="shared" si="678"/>
        <v>0</v>
      </c>
      <c r="LA710">
        <f t="shared" si="679"/>
        <v>1</v>
      </c>
      <c r="LB710">
        <f t="shared" si="679"/>
        <v>0</v>
      </c>
      <c r="LC710">
        <f t="shared" si="680"/>
        <v>0.1</v>
      </c>
      <c r="LE710" t="str">
        <f t="shared" si="686"/>
        <v>Gambie</v>
      </c>
      <c r="LF710">
        <f t="shared" si="681"/>
        <v>0.45250000000000001</v>
      </c>
      <c r="LG710" s="6">
        <f t="shared" si="682"/>
        <v>0.53</v>
      </c>
      <c r="LH710">
        <f t="shared" si="683"/>
        <v>0.5575</v>
      </c>
      <c r="LI710" s="6">
        <f t="shared" si="684"/>
        <v>0.5425000000000002</v>
      </c>
      <c r="LJ710">
        <f t="shared" si="685"/>
        <v>1</v>
      </c>
    </row>
    <row r="711" spans="1:322" x14ac:dyDescent="0.35">
      <c r="A711" s="8">
        <v>44878</v>
      </c>
      <c r="B711" t="s">
        <v>3816</v>
      </c>
      <c r="D711" s="27" t="s">
        <v>321</v>
      </c>
      <c r="E711" s="27" t="s">
        <v>321</v>
      </c>
      <c r="F711" s="27">
        <v>31</v>
      </c>
      <c r="G711" s="27" t="s">
        <v>1096</v>
      </c>
      <c r="H711" s="27" t="s">
        <v>1818</v>
      </c>
      <c r="I711" s="27" t="s">
        <v>1097</v>
      </c>
      <c r="J711" s="27" t="s">
        <v>323</v>
      </c>
      <c r="K711" s="28">
        <v>44591</v>
      </c>
      <c r="L711" s="28">
        <v>44591</v>
      </c>
      <c r="M711" s="28">
        <v>44700</v>
      </c>
      <c r="N711" s="27" t="s">
        <v>261</v>
      </c>
      <c r="O711" s="27" t="s">
        <v>261</v>
      </c>
      <c r="P711" s="27" t="s">
        <v>261</v>
      </c>
      <c r="Q711" s="27" t="s">
        <v>324</v>
      </c>
      <c r="R711" s="28">
        <v>44591</v>
      </c>
      <c r="S711" s="28">
        <v>44591</v>
      </c>
      <c r="T711" s="27" t="s">
        <v>263</v>
      </c>
      <c r="U711" s="27" t="s">
        <v>261</v>
      </c>
      <c r="V711" s="28" t="s">
        <v>262</v>
      </c>
      <c r="W711" s="27" t="s">
        <v>261</v>
      </c>
      <c r="X711" s="28" t="s">
        <v>262</v>
      </c>
      <c r="Y711" s="27" t="s">
        <v>263</v>
      </c>
      <c r="Z711" s="28">
        <v>44774</v>
      </c>
      <c r="AA711" s="27" t="s">
        <v>264</v>
      </c>
      <c r="AB711" s="27" t="s">
        <v>265</v>
      </c>
      <c r="AC711" s="27" t="s">
        <v>3817</v>
      </c>
      <c r="AD711" s="27" t="s">
        <v>267</v>
      </c>
      <c r="AE711" s="27" t="s">
        <v>326</v>
      </c>
      <c r="AF711" s="27" t="s">
        <v>327</v>
      </c>
      <c r="AG711" s="29">
        <v>1060</v>
      </c>
      <c r="AH711" s="27" t="s">
        <v>261</v>
      </c>
      <c r="AI711" s="27" t="s">
        <v>262</v>
      </c>
      <c r="AJ711" s="28" t="s">
        <v>262</v>
      </c>
      <c r="AK711" s="27" t="s">
        <v>262</v>
      </c>
      <c r="AL711" s="27" t="s">
        <v>262</v>
      </c>
      <c r="AM711" s="27" t="s">
        <v>262</v>
      </c>
      <c r="AN711" s="27" t="s">
        <v>262</v>
      </c>
      <c r="AO711" s="27" t="s">
        <v>263</v>
      </c>
      <c r="AP711" s="27" t="s">
        <v>261</v>
      </c>
      <c r="AQ711" s="28" t="s">
        <v>262</v>
      </c>
      <c r="AR711" s="27" t="s">
        <v>261</v>
      </c>
      <c r="AS711" s="28" t="s">
        <v>262</v>
      </c>
      <c r="AT711" s="27" t="s">
        <v>261</v>
      </c>
      <c r="AU711" s="28" t="s">
        <v>262</v>
      </c>
      <c r="AV711" s="27" t="s">
        <v>261</v>
      </c>
      <c r="AW711" s="28" t="s">
        <v>262</v>
      </c>
      <c r="AX711" s="27" t="s">
        <v>261</v>
      </c>
      <c r="AY711" s="28" t="s">
        <v>262</v>
      </c>
      <c r="AZ711" s="27" t="s">
        <v>263</v>
      </c>
      <c r="BA711" s="28">
        <v>44701</v>
      </c>
      <c r="BB711" s="27" t="s">
        <v>261</v>
      </c>
      <c r="BC711" s="28" t="s">
        <v>262</v>
      </c>
      <c r="BD711" s="27" t="s">
        <v>263</v>
      </c>
      <c r="BE711" s="30">
        <v>44701</v>
      </c>
      <c r="BF711" t="s">
        <v>206</v>
      </c>
      <c r="BG711" t="s">
        <v>509</v>
      </c>
      <c r="BH711" t="s">
        <v>208</v>
      </c>
      <c r="BI711" t="s">
        <v>718</v>
      </c>
      <c r="BJ711" t="s">
        <v>210</v>
      </c>
      <c r="BK711" t="s">
        <v>274</v>
      </c>
      <c r="BL711" t="s">
        <v>212</v>
      </c>
      <c r="BM711" t="s">
        <v>347</v>
      </c>
      <c r="BN711" t="s">
        <v>214</v>
      </c>
      <c r="BO711" t="s">
        <v>542</v>
      </c>
      <c r="BP711" t="s">
        <v>219</v>
      </c>
      <c r="BQ711" t="s">
        <v>216</v>
      </c>
      <c r="BR711" t="s">
        <v>2293</v>
      </c>
      <c r="BU711" t="s">
        <v>2293</v>
      </c>
      <c r="BV711" t="s">
        <v>214</v>
      </c>
      <c r="CC711" t="s">
        <v>214</v>
      </c>
      <c r="CG711" t="s">
        <v>219</v>
      </c>
      <c r="CI711" t="s">
        <v>220</v>
      </c>
      <c r="CJ711" t="s">
        <v>3818</v>
      </c>
      <c r="CK711" t="s">
        <v>352</v>
      </c>
      <c r="CL711" t="s">
        <v>336</v>
      </c>
      <c r="CN711" t="s">
        <v>378</v>
      </c>
      <c r="CP711" t="s">
        <v>370</v>
      </c>
      <c r="CQ711" t="s">
        <v>370</v>
      </c>
      <c r="CR711" t="s">
        <v>250</v>
      </c>
      <c r="CS711" t="s">
        <v>250</v>
      </c>
      <c r="CT711" t="s">
        <v>214</v>
      </c>
      <c r="CU711" t="s">
        <v>219</v>
      </c>
      <c r="CV711" t="s">
        <v>227</v>
      </c>
      <c r="CW711" t="s">
        <v>244</v>
      </c>
      <c r="CX711" t="s">
        <v>450</v>
      </c>
      <c r="CY711" t="s">
        <v>353</v>
      </c>
      <c r="CZ711" t="s">
        <v>219</v>
      </c>
      <c r="DA711" t="s">
        <v>219</v>
      </c>
      <c r="DB711" t="s">
        <v>230</v>
      </c>
      <c r="DC711" t="s">
        <v>230</v>
      </c>
      <c r="DD711" t="s">
        <v>219</v>
      </c>
      <c r="DI711" t="s">
        <v>3819</v>
      </c>
      <c r="DK711" t="s">
        <v>237</v>
      </c>
      <c r="DL711" t="s">
        <v>237</v>
      </c>
      <c r="DM711" t="s">
        <v>219</v>
      </c>
      <c r="DN711" t="s">
        <v>219</v>
      </c>
      <c r="DO711" t="s">
        <v>288</v>
      </c>
      <c r="DP711" t="s">
        <v>1854</v>
      </c>
      <c r="DR711" t="s">
        <v>356</v>
      </c>
      <c r="DT711" t="s">
        <v>214</v>
      </c>
      <c r="DU711" t="s">
        <v>214</v>
      </c>
      <c r="DV711" t="s">
        <v>236</v>
      </c>
      <c r="DX711" t="s">
        <v>242</v>
      </c>
      <c r="DY711" t="s">
        <v>242</v>
      </c>
      <c r="DZ711" t="s">
        <v>238</v>
      </c>
      <c r="EA711" t="s">
        <v>237</v>
      </c>
      <c r="EB711" t="s">
        <v>237</v>
      </c>
      <c r="EC711" t="s">
        <v>242</v>
      </c>
      <c r="ED711" t="s">
        <v>237</v>
      </c>
      <c r="EE711" t="s">
        <v>214</v>
      </c>
      <c r="EF711" t="s">
        <v>214</v>
      </c>
      <c r="EG711" t="s">
        <v>214</v>
      </c>
      <c r="EI711" t="s">
        <v>214</v>
      </c>
      <c r="EK711" t="s">
        <v>242</v>
      </c>
      <c r="EL711" t="s">
        <v>242</v>
      </c>
      <c r="EM711" t="s">
        <v>240</v>
      </c>
      <c r="EN711" t="s">
        <v>486</v>
      </c>
      <c r="EO711" t="s">
        <v>357</v>
      </c>
      <c r="EP711" t="s">
        <v>240</v>
      </c>
      <c r="EQ711" t="s">
        <v>214</v>
      </c>
      <c r="ER711" t="s">
        <v>214</v>
      </c>
      <c r="ES711" t="s">
        <v>242</v>
      </c>
      <c r="ET711" t="s">
        <v>242</v>
      </c>
      <c r="EU711" t="s">
        <v>242</v>
      </c>
      <c r="EV711" t="s">
        <v>237</v>
      </c>
      <c r="EW711" t="s">
        <v>243</v>
      </c>
      <c r="EX711" t="s">
        <v>310</v>
      </c>
      <c r="EY711" t="s">
        <v>242</v>
      </c>
      <c r="EZ711" t="s">
        <v>241</v>
      </c>
      <c r="FA711" t="s">
        <v>241</v>
      </c>
      <c r="FB711" t="s">
        <v>242</v>
      </c>
      <c r="FC711" t="s">
        <v>233</v>
      </c>
      <c r="FD711" t="s">
        <v>372</v>
      </c>
      <c r="FE711" t="s">
        <v>286</v>
      </c>
      <c r="FF711" t="s">
        <v>244</v>
      </c>
      <c r="FG711" t="s">
        <v>242</v>
      </c>
      <c r="FH711" t="s">
        <v>548</v>
      </c>
      <c r="FI711" t="s">
        <v>214</v>
      </c>
      <c r="FJ711" t="s">
        <v>214</v>
      </c>
      <c r="FK711" t="s">
        <v>219</v>
      </c>
      <c r="FL711" t="s">
        <v>219</v>
      </c>
      <c r="FM711" t="s">
        <v>292</v>
      </c>
      <c r="FN711" t="s">
        <v>245</v>
      </c>
      <c r="FO711" t="s">
        <v>219</v>
      </c>
      <c r="FP711" t="s">
        <v>219</v>
      </c>
      <c r="FQ711" t="s">
        <v>241</v>
      </c>
      <c r="FR711" t="s">
        <v>241</v>
      </c>
      <c r="FS711" t="s">
        <v>241</v>
      </c>
      <c r="FT711" t="s">
        <v>241</v>
      </c>
      <c r="FU711" t="s">
        <v>219</v>
      </c>
      <c r="FV711" t="s">
        <v>241</v>
      </c>
      <c r="FW711" t="s">
        <v>241</v>
      </c>
      <c r="FX711" t="s">
        <v>241</v>
      </c>
      <c r="FY711" t="s">
        <v>241</v>
      </c>
      <c r="FZ711" t="s">
        <v>341</v>
      </c>
      <c r="GA711" t="s">
        <v>335</v>
      </c>
      <c r="GB711" t="s">
        <v>227</v>
      </c>
      <c r="GC711" t="s">
        <v>244</v>
      </c>
      <c r="GD711" t="s">
        <v>249</v>
      </c>
      <c r="GE711" t="s">
        <v>241</v>
      </c>
      <c r="GF711" t="s">
        <v>565</v>
      </c>
      <c r="GG711" t="s">
        <v>244</v>
      </c>
      <c r="GH711" t="s">
        <v>241</v>
      </c>
      <c r="GI711" t="s">
        <v>226</v>
      </c>
      <c r="GJ711" t="s">
        <v>250</v>
      </c>
      <c r="GK711" t="s">
        <v>226</v>
      </c>
      <c r="GL711" t="s">
        <v>244</v>
      </c>
      <c r="GM711" t="s">
        <v>286</v>
      </c>
      <c r="GN711" t="s">
        <v>219</v>
      </c>
      <c r="GO711" t="s">
        <v>214</v>
      </c>
      <c r="GP711" t="s">
        <v>251</v>
      </c>
      <c r="GQ711" t="s">
        <v>295</v>
      </c>
      <c r="GR711" t="s">
        <v>251</v>
      </c>
      <c r="GS711" t="s">
        <v>214</v>
      </c>
      <c r="GT711" t="s">
        <v>241</v>
      </c>
      <c r="GU711" t="s">
        <v>214</v>
      </c>
      <c r="GV711" t="s">
        <v>241</v>
      </c>
      <c r="GW711" t="s">
        <v>252</v>
      </c>
      <c r="GX711" t="s">
        <v>253</v>
      </c>
      <c r="GY711" t="s">
        <v>2224</v>
      </c>
      <c r="GZ711" t="s">
        <v>241</v>
      </c>
      <c r="HA711" t="s">
        <v>298</v>
      </c>
      <c r="HB711" t="s">
        <v>241</v>
      </c>
      <c r="HC711" t="s">
        <v>315</v>
      </c>
      <c r="HD711" t="s">
        <v>517</v>
      </c>
      <c r="HE711" t="s">
        <v>429</v>
      </c>
      <c r="HF711" t="s">
        <v>241</v>
      </c>
      <c r="HG711" t="s">
        <v>335</v>
      </c>
      <c r="HH711" t="s">
        <v>241</v>
      </c>
      <c r="HI711" t="s">
        <v>241</v>
      </c>
      <c r="HJ711" t="s">
        <v>214</v>
      </c>
      <c r="HK711" t="s">
        <v>241</v>
      </c>
      <c r="HL711" s="12"/>
      <c r="HM711">
        <v>0.25</v>
      </c>
      <c r="HN711">
        <v>0.5</v>
      </c>
      <c r="HO711">
        <v>1</v>
      </c>
      <c r="HP711">
        <v>1</v>
      </c>
      <c r="HQ711">
        <v>1</v>
      </c>
      <c r="HR711">
        <v>0.5</v>
      </c>
      <c r="HS711">
        <v>0</v>
      </c>
      <c r="HT711">
        <v>1</v>
      </c>
      <c r="HU711">
        <v>0</v>
      </c>
      <c r="HV711">
        <v>0.75</v>
      </c>
      <c r="HW711">
        <v>0.5</v>
      </c>
      <c r="HX711">
        <v>0.75</v>
      </c>
      <c r="HY711">
        <v>1</v>
      </c>
      <c r="HZ711">
        <v>0.75</v>
      </c>
      <c r="IA711" s="4">
        <v>1</v>
      </c>
      <c r="IB711">
        <v>0.75</v>
      </c>
      <c r="IC711">
        <v>0.75</v>
      </c>
      <c r="ID711">
        <v>0.75</v>
      </c>
      <c r="IE711">
        <v>0.25</v>
      </c>
      <c r="IG711">
        <v>0.75</v>
      </c>
      <c r="IH711">
        <v>0.75</v>
      </c>
      <c r="II711">
        <v>1</v>
      </c>
      <c r="IJ711">
        <v>1</v>
      </c>
      <c r="IK711">
        <v>1</v>
      </c>
      <c r="IL711">
        <v>0.75</v>
      </c>
      <c r="IM711">
        <v>0.75</v>
      </c>
      <c r="IN711">
        <v>1</v>
      </c>
      <c r="IO711">
        <v>1</v>
      </c>
      <c r="IQ711">
        <v>0</v>
      </c>
      <c r="IS711">
        <f t="shared" si="632"/>
        <v>3.7499999999999999E-2</v>
      </c>
      <c r="IT711">
        <f t="shared" si="633"/>
        <v>0.06</v>
      </c>
      <c r="IU711">
        <f t="shared" si="634"/>
        <v>0.08</v>
      </c>
      <c r="IV711">
        <f t="shared" si="635"/>
        <v>0.1</v>
      </c>
      <c r="IW711">
        <f t="shared" si="636"/>
        <v>0.08</v>
      </c>
      <c r="IX711">
        <f t="shared" si="637"/>
        <v>6.5000000000000002E-2</v>
      </c>
      <c r="IY711">
        <f t="shared" si="638"/>
        <v>0</v>
      </c>
      <c r="IZ711">
        <f t="shared" si="639"/>
        <v>0.11</v>
      </c>
      <c r="JA711">
        <f t="shared" si="640"/>
        <v>0</v>
      </c>
      <c r="JB711">
        <f t="shared" si="641"/>
        <v>7.5000000000000011E-2</v>
      </c>
      <c r="JC711">
        <f t="shared" si="642"/>
        <v>0.06</v>
      </c>
      <c r="JD711">
        <f t="shared" si="643"/>
        <v>8.2500000000000004E-2</v>
      </c>
      <c r="JE711">
        <f t="shared" si="644"/>
        <v>7.0000000000000007E-2</v>
      </c>
      <c r="JF711">
        <f t="shared" si="645"/>
        <v>0.09</v>
      </c>
      <c r="JG711" s="5">
        <f t="shared" si="646"/>
        <v>0.05</v>
      </c>
      <c r="JH711">
        <f t="shared" si="647"/>
        <v>0</v>
      </c>
      <c r="JI711">
        <f t="shared" si="647"/>
        <v>0</v>
      </c>
      <c r="JJ711">
        <f t="shared" si="648"/>
        <v>0.15000000000000002</v>
      </c>
      <c r="JK711">
        <f t="shared" si="649"/>
        <v>3.7499999999999999E-2</v>
      </c>
      <c r="JL711" s="6">
        <f t="shared" si="650"/>
        <v>0.06</v>
      </c>
      <c r="JM711">
        <f t="shared" si="651"/>
        <v>0.09</v>
      </c>
      <c r="JN711">
        <f t="shared" si="652"/>
        <v>3.7500000000000006E-2</v>
      </c>
      <c r="JO711">
        <f t="shared" si="653"/>
        <v>0.15</v>
      </c>
      <c r="JP711">
        <f t="shared" si="654"/>
        <v>0.1</v>
      </c>
      <c r="JQ711">
        <f t="shared" si="655"/>
        <v>0.12</v>
      </c>
      <c r="JR711">
        <f t="shared" si="656"/>
        <v>8.2500000000000004E-2</v>
      </c>
      <c r="JS711">
        <f t="shared" si="657"/>
        <v>7.5000000000000011E-2</v>
      </c>
      <c r="JT711">
        <f t="shared" si="657"/>
        <v>0.1</v>
      </c>
      <c r="JU711">
        <f t="shared" si="658"/>
        <v>1</v>
      </c>
      <c r="JV711">
        <f t="shared" si="658"/>
        <v>0</v>
      </c>
      <c r="JW711">
        <f t="shared" si="659"/>
        <v>0.15</v>
      </c>
      <c r="JY711">
        <f t="shared" si="660"/>
        <v>1.2500000000000001E-2</v>
      </c>
      <c r="JZ711">
        <f t="shared" si="661"/>
        <v>0.04</v>
      </c>
      <c r="KA711">
        <f t="shared" si="662"/>
        <v>0.02</v>
      </c>
      <c r="KB711">
        <f t="shared" si="662"/>
        <v>0.02</v>
      </c>
      <c r="KC711">
        <f t="shared" si="663"/>
        <v>0.04</v>
      </c>
      <c r="KD711">
        <f t="shared" si="631"/>
        <v>1.4999999999999999E-2</v>
      </c>
      <c r="KE711">
        <f t="shared" si="631"/>
        <v>0</v>
      </c>
      <c r="KF711">
        <f t="shared" si="631"/>
        <v>0.03</v>
      </c>
      <c r="KG711">
        <f t="shared" si="630"/>
        <v>0</v>
      </c>
      <c r="KH711">
        <f t="shared" si="630"/>
        <v>2.2499999999999999E-2</v>
      </c>
      <c r="KI711">
        <f t="shared" si="630"/>
        <v>1.4999999999999999E-2</v>
      </c>
      <c r="KJ711">
        <f t="shared" si="630"/>
        <v>2.2499999999999999E-2</v>
      </c>
      <c r="KK711">
        <f t="shared" si="664"/>
        <v>0.02</v>
      </c>
      <c r="KL711">
        <f t="shared" si="665"/>
        <v>0.03</v>
      </c>
      <c r="KM711" s="5">
        <f t="shared" si="666"/>
        <v>0.05</v>
      </c>
      <c r="KN711">
        <f t="shared" si="667"/>
        <v>0</v>
      </c>
      <c r="KO711">
        <f t="shared" si="667"/>
        <v>0</v>
      </c>
      <c r="KP711">
        <f t="shared" si="668"/>
        <v>4.4999999999999998E-2</v>
      </c>
      <c r="KQ711">
        <f t="shared" si="669"/>
        <v>7.4999999999999997E-3</v>
      </c>
      <c r="KR711" s="6">
        <f t="shared" si="670"/>
        <v>0.03</v>
      </c>
      <c r="KS711">
        <f t="shared" si="671"/>
        <v>0.03</v>
      </c>
      <c r="KT711">
        <f t="shared" si="672"/>
        <v>2.2499999999999999E-2</v>
      </c>
      <c r="KU711">
        <f t="shared" si="673"/>
        <v>0.04</v>
      </c>
      <c r="KV711">
        <f t="shared" si="674"/>
        <v>0.05</v>
      </c>
      <c r="KW711">
        <f t="shared" si="675"/>
        <v>0.01</v>
      </c>
      <c r="KX711">
        <f t="shared" si="676"/>
        <v>0</v>
      </c>
      <c r="KY711">
        <f t="shared" si="677"/>
        <v>0.03</v>
      </c>
      <c r="KZ711">
        <f t="shared" si="678"/>
        <v>0.03</v>
      </c>
      <c r="LA711">
        <f t="shared" si="679"/>
        <v>1</v>
      </c>
      <c r="LB711">
        <f t="shared" si="679"/>
        <v>0</v>
      </c>
      <c r="LC711">
        <f t="shared" si="680"/>
        <v>0.1</v>
      </c>
      <c r="LE711" t="str">
        <f t="shared" si="686"/>
        <v>Gambie</v>
      </c>
      <c r="LF711">
        <f t="shared" si="681"/>
        <v>0.53249999999999997</v>
      </c>
      <c r="LG711" s="6">
        <f t="shared" si="682"/>
        <v>0.67500000000000004</v>
      </c>
      <c r="LH711">
        <f t="shared" si="683"/>
        <v>0.90500000000000003</v>
      </c>
      <c r="LI711" s="6">
        <f t="shared" si="684"/>
        <v>0.73250000000000004</v>
      </c>
      <c r="LJ711">
        <f t="shared" si="685"/>
        <v>0</v>
      </c>
    </row>
    <row r="712" spans="1:322" x14ac:dyDescent="0.35">
      <c r="A712" s="8">
        <v>44876</v>
      </c>
      <c r="B712" t="s">
        <v>3820</v>
      </c>
      <c r="D712" s="24" t="s">
        <v>321</v>
      </c>
      <c r="E712" s="24" t="s">
        <v>321</v>
      </c>
      <c r="F712" s="24">
        <v>26</v>
      </c>
      <c r="G712" s="24" t="s">
        <v>1096</v>
      </c>
      <c r="H712" s="24" t="s">
        <v>1818</v>
      </c>
      <c r="I712" s="24" t="s">
        <v>1097</v>
      </c>
      <c r="J712" s="24" t="s">
        <v>323</v>
      </c>
      <c r="K712" s="25">
        <v>44591</v>
      </c>
      <c r="L712" s="25">
        <v>44591</v>
      </c>
      <c r="M712" s="25">
        <v>44600</v>
      </c>
      <c r="N712" s="24" t="s">
        <v>261</v>
      </c>
      <c r="O712" s="24" t="s">
        <v>261</v>
      </c>
      <c r="P712" s="24" t="s">
        <v>263</v>
      </c>
      <c r="Q712" s="24" t="s">
        <v>324</v>
      </c>
      <c r="R712" s="25">
        <v>44595</v>
      </c>
      <c r="S712" s="25">
        <v>44595</v>
      </c>
      <c r="T712" s="24" t="s">
        <v>263</v>
      </c>
      <c r="U712" s="24" t="s">
        <v>261</v>
      </c>
      <c r="V712" s="25" t="s">
        <v>262</v>
      </c>
      <c r="W712" s="24" t="s">
        <v>261</v>
      </c>
      <c r="X712" s="25" t="s">
        <v>262</v>
      </c>
      <c r="Y712" s="24" t="s">
        <v>263</v>
      </c>
      <c r="Z712" s="25">
        <v>44704</v>
      </c>
      <c r="AA712" s="24" t="s">
        <v>264</v>
      </c>
      <c r="AB712" s="24" t="s">
        <v>265</v>
      </c>
      <c r="AC712" s="24" t="s">
        <v>3821</v>
      </c>
      <c r="AD712" s="24" t="s">
        <v>267</v>
      </c>
      <c r="AE712" s="24" t="s">
        <v>326</v>
      </c>
      <c r="AF712" s="24" t="s">
        <v>327</v>
      </c>
      <c r="AG712" s="31">
        <v>1060</v>
      </c>
      <c r="AH712" s="24" t="s">
        <v>261</v>
      </c>
      <c r="AI712" s="24" t="s">
        <v>262</v>
      </c>
      <c r="AJ712" s="25" t="s">
        <v>262</v>
      </c>
      <c r="AK712" s="24" t="s">
        <v>262</v>
      </c>
      <c r="AL712" s="24" t="s">
        <v>262</v>
      </c>
      <c r="AM712" s="24" t="s">
        <v>262</v>
      </c>
      <c r="AN712" s="24" t="s">
        <v>262</v>
      </c>
      <c r="AO712" s="27" t="s">
        <v>263</v>
      </c>
      <c r="AP712" s="24" t="s">
        <v>261</v>
      </c>
      <c r="AQ712" s="25" t="s">
        <v>262</v>
      </c>
      <c r="AR712" s="24" t="s">
        <v>261</v>
      </c>
      <c r="AS712" s="25" t="s">
        <v>262</v>
      </c>
      <c r="AT712" s="24" t="s">
        <v>261</v>
      </c>
      <c r="AU712" s="25" t="s">
        <v>262</v>
      </c>
      <c r="AV712" s="24" t="s">
        <v>261</v>
      </c>
      <c r="AW712" s="25" t="s">
        <v>262</v>
      </c>
      <c r="AX712" s="24" t="s">
        <v>261</v>
      </c>
      <c r="AY712" s="25" t="s">
        <v>262</v>
      </c>
      <c r="AZ712" s="24" t="s">
        <v>263</v>
      </c>
      <c r="BA712" s="25">
        <v>44701</v>
      </c>
      <c r="BB712" s="24" t="s">
        <v>261</v>
      </c>
      <c r="BC712" s="25" t="s">
        <v>262</v>
      </c>
      <c r="BD712" s="24" t="s">
        <v>263</v>
      </c>
      <c r="BE712" s="26">
        <v>44701</v>
      </c>
      <c r="BF712" t="s">
        <v>206</v>
      </c>
      <c r="BG712" t="s">
        <v>509</v>
      </c>
      <c r="BH712" t="s">
        <v>208</v>
      </c>
      <c r="BI712" t="s">
        <v>273</v>
      </c>
      <c r="BJ712" t="s">
        <v>210</v>
      </c>
      <c r="BK712" t="s">
        <v>329</v>
      </c>
      <c r="BL712" t="s">
        <v>212</v>
      </c>
      <c r="BM712" t="s">
        <v>409</v>
      </c>
      <c r="BN712" t="s">
        <v>214</v>
      </c>
      <c r="BO712" t="s">
        <v>542</v>
      </c>
      <c r="BP712" t="s">
        <v>219</v>
      </c>
      <c r="BQ712" t="s">
        <v>332</v>
      </c>
      <c r="BV712" t="s">
        <v>214</v>
      </c>
      <c r="CC712" t="s">
        <v>214</v>
      </c>
      <c r="CG712" t="s">
        <v>214</v>
      </c>
      <c r="CH712" t="s">
        <v>496</v>
      </c>
      <c r="CI712" t="s">
        <v>335</v>
      </c>
      <c r="CJ712" t="s">
        <v>3822</v>
      </c>
      <c r="CK712" t="s">
        <v>335</v>
      </c>
      <c r="CL712" t="s">
        <v>422</v>
      </c>
      <c r="CN712" t="s">
        <v>223</v>
      </c>
      <c r="CP712" t="s">
        <v>225</v>
      </c>
      <c r="CQ712" t="s">
        <v>225</v>
      </c>
      <c r="CR712" t="s">
        <v>244</v>
      </c>
      <c r="CS712" t="s">
        <v>244</v>
      </c>
      <c r="CT712" t="s">
        <v>214</v>
      </c>
      <c r="CU712" t="s">
        <v>214</v>
      </c>
      <c r="CV712" t="s">
        <v>244</v>
      </c>
      <c r="CW712" t="s">
        <v>244</v>
      </c>
      <c r="CX712" t="s">
        <v>450</v>
      </c>
      <c r="CY712" t="s">
        <v>353</v>
      </c>
      <c r="CZ712" t="s">
        <v>214</v>
      </c>
      <c r="DA712" t="s">
        <v>214</v>
      </c>
      <c r="DB712" t="s">
        <v>357</v>
      </c>
      <c r="DC712" t="s">
        <v>357</v>
      </c>
      <c r="DD712" t="s">
        <v>219</v>
      </c>
      <c r="DI712" t="s">
        <v>379</v>
      </c>
      <c r="DK712" t="s">
        <v>233</v>
      </c>
      <c r="DL712" t="s">
        <v>233</v>
      </c>
      <c r="DM712" t="s">
        <v>214</v>
      </c>
      <c r="DN712" t="s">
        <v>219</v>
      </c>
      <c r="DO712" t="s">
        <v>234</v>
      </c>
      <c r="DP712" t="s">
        <v>235</v>
      </c>
      <c r="DR712" t="s">
        <v>235</v>
      </c>
      <c r="DT712" t="s">
        <v>214</v>
      </c>
      <c r="DU712" t="s">
        <v>214</v>
      </c>
      <c r="DV712" t="s">
        <v>236</v>
      </c>
      <c r="DX712" t="s">
        <v>237</v>
      </c>
      <c r="DY712" t="s">
        <v>237</v>
      </c>
      <c r="DZ712" t="s">
        <v>238</v>
      </c>
      <c r="EA712" t="s">
        <v>237</v>
      </c>
      <c r="EB712" t="s">
        <v>237</v>
      </c>
      <c r="EC712" t="s">
        <v>242</v>
      </c>
      <c r="ED712" t="s">
        <v>242</v>
      </c>
      <c r="EE712" t="s">
        <v>214</v>
      </c>
      <c r="EF712" t="s">
        <v>214</v>
      </c>
      <c r="EG712" t="s">
        <v>214</v>
      </c>
      <c r="EI712" t="s">
        <v>214</v>
      </c>
      <c r="EK712" t="s">
        <v>237</v>
      </c>
      <c r="EL712" t="s">
        <v>237</v>
      </c>
      <c r="EM712" t="s">
        <v>240</v>
      </c>
      <c r="EN712" t="s">
        <v>240</v>
      </c>
      <c r="EO712" t="s">
        <v>357</v>
      </c>
      <c r="EP712" t="s">
        <v>357</v>
      </c>
      <c r="EQ712" t="s">
        <v>214</v>
      </c>
      <c r="ER712" t="s">
        <v>214</v>
      </c>
      <c r="ES712" t="s">
        <v>389</v>
      </c>
      <c r="ET712" t="s">
        <v>389</v>
      </c>
      <c r="EU712" t="s">
        <v>233</v>
      </c>
      <c r="EV712" t="s">
        <v>233</v>
      </c>
      <c r="EW712" t="s">
        <v>310</v>
      </c>
      <c r="EX712" t="s">
        <v>310</v>
      </c>
      <c r="EY712" t="s">
        <v>233</v>
      </c>
      <c r="EZ712" t="s">
        <v>291</v>
      </c>
      <c r="FA712" t="s">
        <v>241</v>
      </c>
      <c r="FB712" t="s">
        <v>233</v>
      </c>
      <c r="FC712" t="s">
        <v>233</v>
      </c>
      <c r="FD712" t="s">
        <v>233</v>
      </c>
      <c r="FE712" t="s">
        <v>250</v>
      </c>
      <c r="FF712" t="s">
        <v>250</v>
      </c>
      <c r="FG712" t="s">
        <v>358</v>
      </c>
      <c r="FH712" t="s">
        <v>358</v>
      </c>
      <c r="FI712" t="s">
        <v>214</v>
      </c>
      <c r="FJ712" t="s">
        <v>214</v>
      </c>
      <c r="FK712" t="s">
        <v>214</v>
      </c>
      <c r="FL712" t="s">
        <v>214</v>
      </c>
      <c r="FM712" t="s">
        <v>292</v>
      </c>
      <c r="FN712" t="s">
        <v>292</v>
      </c>
      <c r="FO712" t="s">
        <v>219</v>
      </c>
      <c r="FP712" t="s">
        <v>219</v>
      </c>
      <c r="FQ712" t="s">
        <v>241</v>
      </c>
      <c r="FR712" t="s">
        <v>241</v>
      </c>
      <c r="FS712" t="s">
        <v>241</v>
      </c>
      <c r="FT712" t="s">
        <v>241</v>
      </c>
      <c r="FU712" t="s">
        <v>219</v>
      </c>
      <c r="FV712" t="s">
        <v>241</v>
      </c>
      <c r="FW712" t="s">
        <v>241</v>
      </c>
      <c r="FX712" t="s">
        <v>241</v>
      </c>
      <c r="FY712" t="s">
        <v>241</v>
      </c>
      <c r="FZ712" t="s">
        <v>341</v>
      </c>
      <c r="GA712" t="s">
        <v>248</v>
      </c>
      <c r="GB712" t="s">
        <v>227</v>
      </c>
      <c r="GC712" t="s">
        <v>227</v>
      </c>
      <c r="GD712" t="s">
        <v>293</v>
      </c>
      <c r="GE712" t="s">
        <v>241</v>
      </c>
      <c r="GF712" t="s">
        <v>293</v>
      </c>
      <c r="GG712" t="s">
        <v>286</v>
      </c>
      <c r="GH712" t="s">
        <v>241</v>
      </c>
      <c r="GI712" t="s">
        <v>286</v>
      </c>
      <c r="GJ712" t="s">
        <v>286</v>
      </c>
      <c r="GK712" t="s">
        <v>286</v>
      </c>
      <c r="GL712" t="s">
        <v>250</v>
      </c>
      <c r="GM712" t="s">
        <v>250</v>
      </c>
      <c r="GN712" t="s">
        <v>219</v>
      </c>
      <c r="GO712" t="s">
        <v>219</v>
      </c>
      <c r="GP712" t="s">
        <v>294</v>
      </c>
      <c r="GQ712" t="s">
        <v>295</v>
      </c>
      <c r="GR712" t="s">
        <v>294</v>
      </c>
      <c r="GS712" t="s">
        <v>214</v>
      </c>
      <c r="GT712" t="s">
        <v>241</v>
      </c>
      <c r="GU712" t="s">
        <v>214</v>
      </c>
      <c r="GV712" t="s">
        <v>241</v>
      </c>
      <c r="GW712" t="s">
        <v>404</v>
      </c>
      <c r="GX712" t="s">
        <v>404</v>
      </c>
      <c r="GY712" t="s">
        <v>254</v>
      </c>
      <c r="GZ712" t="s">
        <v>241</v>
      </c>
      <c r="HA712" t="s">
        <v>298</v>
      </c>
      <c r="HB712" t="s">
        <v>241</v>
      </c>
      <c r="HC712" t="s">
        <v>315</v>
      </c>
      <c r="HD712" t="s">
        <v>361</v>
      </c>
      <c r="HE712" t="s">
        <v>317</v>
      </c>
      <c r="HF712" t="s">
        <v>241</v>
      </c>
      <c r="HG712" t="s">
        <v>335</v>
      </c>
      <c r="HH712" t="s">
        <v>241</v>
      </c>
      <c r="HI712" t="s">
        <v>241</v>
      </c>
      <c r="HJ712" t="s">
        <v>219</v>
      </c>
      <c r="HK712" t="s">
        <v>241</v>
      </c>
      <c r="HL712" s="12"/>
      <c r="HM712">
        <v>0.5</v>
      </c>
      <c r="HN712">
        <v>0.75</v>
      </c>
      <c r="HO712">
        <v>1</v>
      </c>
      <c r="HP712">
        <v>0.75</v>
      </c>
      <c r="HQ712">
        <v>0.5</v>
      </c>
      <c r="HR712">
        <v>0.25</v>
      </c>
      <c r="HS712">
        <v>1</v>
      </c>
      <c r="HT712">
        <v>0</v>
      </c>
      <c r="HU712">
        <v>0</v>
      </c>
      <c r="HV712">
        <v>0.5</v>
      </c>
      <c r="HW712">
        <v>0.5</v>
      </c>
      <c r="HX712">
        <v>0.75</v>
      </c>
      <c r="HY712">
        <v>1</v>
      </c>
      <c r="HZ712">
        <v>0.5</v>
      </c>
      <c r="IA712" s="4">
        <v>1</v>
      </c>
      <c r="IB712">
        <v>1</v>
      </c>
      <c r="IC712">
        <v>0.25</v>
      </c>
      <c r="ID712">
        <v>0.25</v>
      </c>
      <c r="IE712">
        <v>0.25</v>
      </c>
      <c r="IG712">
        <v>0.5</v>
      </c>
      <c r="IH712">
        <v>1</v>
      </c>
      <c r="II712">
        <v>1</v>
      </c>
      <c r="IJ712">
        <v>1</v>
      </c>
      <c r="IK712">
        <v>1</v>
      </c>
      <c r="IL712">
        <v>1</v>
      </c>
      <c r="IM712">
        <v>0.25</v>
      </c>
      <c r="IN712">
        <v>1</v>
      </c>
      <c r="IO712">
        <v>1</v>
      </c>
      <c r="IQ712">
        <v>0</v>
      </c>
      <c r="IS712">
        <f t="shared" si="632"/>
        <v>7.4999999999999997E-2</v>
      </c>
      <c r="IT712">
        <f t="shared" si="633"/>
        <v>0.09</v>
      </c>
      <c r="IU712">
        <f t="shared" si="634"/>
        <v>0.08</v>
      </c>
      <c r="IV712">
        <f t="shared" si="635"/>
        <v>7.5000000000000011E-2</v>
      </c>
      <c r="IW712">
        <f t="shared" si="636"/>
        <v>0.04</v>
      </c>
      <c r="IX712">
        <f t="shared" si="637"/>
        <v>3.2500000000000001E-2</v>
      </c>
      <c r="IY712">
        <f t="shared" si="638"/>
        <v>0.1</v>
      </c>
      <c r="IZ712">
        <f t="shared" si="639"/>
        <v>0</v>
      </c>
      <c r="JA712">
        <f t="shared" si="640"/>
        <v>0</v>
      </c>
      <c r="JB712">
        <f t="shared" si="641"/>
        <v>0.05</v>
      </c>
      <c r="JC712">
        <f t="shared" si="642"/>
        <v>0.06</v>
      </c>
      <c r="JD712">
        <f t="shared" si="643"/>
        <v>8.2500000000000004E-2</v>
      </c>
      <c r="JE712">
        <f t="shared" si="644"/>
        <v>7.0000000000000007E-2</v>
      </c>
      <c r="JF712">
        <f t="shared" si="645"/>
        <v>0.06</v>
      </c>
      <c r="JG712" s="5">
        <f t="shared" si="646"/>
        <v>0.05</v>
      </c>
      <c r="JH712">
        <f t="shared" si="647"/>
        <v>0</v>
      </c>
      <c r="JI712">
        <f t="shared" si="647"/>
        <v>0</v>
      </c>
      <c r="JJ712">
        <f t="shared" si="648"/>
        <v>0.05</v>
      </c>
      <c r="JK712">
        <f t="shared" si="649"/>
        <v>3.7499999999999999E-2</v>
      </c>
      <c r="JL712" s="6">
        <f t="shared" si="650"/>
        <v>4.3333333333333328E-2</v>
      </c>
      <c r="JM712">
        <f t="shared" si="651"/>
        <v>0.06</v>
      </c>
      <c r="JN712">
        <f t="shared" si="652"/>
        <v>0.05</v>
      </c>
      <c r="JO712">
        <f t="shared" si="653"/>
        <v>0.15</v>
      </c>
      <c r="JP712">
        <f t="shared" si="654"/>
        <v>0.1</v>
      </c>
      <c r="JQ712">
        <f t="shared" si="655"/>
        <v>0.12</v>
      </c>
      <c r="JR712">
        <f t="shared" si="656"/>
        <v>0.11</v>
      </c>
      <c r="JS712">
        <f t="shared" si="657"/>
        <v>2.5000000000000001E-2</v>
      </c>
      <c r="JT712">
        <f t="shared" si="657"/>
        <v>0.1</v>
      </c>
      <c r="JU712">
        <f t="shared" si="658"/>
        <v>1</v>
      </c>
      <c r="JV712">
        <f t="shared" si="658"/>
        <v>0</v>
      </c>
      <c r="JW712">
        <f t="shared" si="659"/>
        <v>0.15</v>
      </c>
      <c r="JY712">
        <f t="shared" si="660"/>
        <v>2.5000000000000001E-2</v>
      </c>
      <c r="JZ712">
        <f t="shared" si="661"/>
        <v>0.06</v>
      </c>
      <c r="KA712">
        <f t="shared" si="662"/>
        <v>0.02</v>
      </c>
      <c r="KB712">
        <f t="shared" si="662"/>
        <v>1.4999999999999999E-2</v>
      </c>
      <c r="KC712">
        <f t="shared" si="663"/>
        <v>0.02</v>
      </c>
      <c r="KD712">
        <f t="shared" si="631"/>
        <v>7.4999999999999997E-3</v>
      </c>
      <c r="KE712">
        <f t="shared" si="631"/>
        <v>0.03</v>
      </c>
      <c r="KF712">
        <f t="shared" si="631"/>
        <v>0</v>
      </c>
      <c r="KG712">
        <f t="shared" si="630"/>
        <v>0</v>
      </c>
      <c r="KH712">
        <f t="shared" si="630"/>
        <v>1.4999999999999999E-2</v>
      </c>
      <c r="KI712">
        <f t="shared" si="630"/>
        <v>1.4999999999999999E-2</v>
      </c>
      <c r="KJ712">
        <f t="shared" si="630"/>
        <v>2.2499999999999999E-2</v>
      </c>
      <c r="KK712">
        <f t="shared" si="664"/>
        <v>0.02</v>
      </c>
      <c r="KL712">
        <f t="shared" si="665"/>
        <v>0.02</v>
      </c>
      <c r="KM712" s="5">
        <f t="shared" si="666"/>
        <v>0.05</v>
      </c>
      <c r="KN712">
        <f t="shared" si="667"/>
        <v>0</v>
      </c>
      <c r="KO712">
        <f t="shared" si="667"/>
        <v>0</v>
      </c>
      <c r="KP712">
        <f t="shared" si="668"/>
        <v>1.4999999999999999E-2</v>
      </c>
      <c r="KQ712">
        <f t="shared" si="669"/>
        <v>7.4999999999999997E-3</v>
      </c>
      <c r="KR712" s="6">
        <f t="shared" si="670"/>
        <v>2.1666666666666664E-2</v>
      </c>
      <c r="KS712">
        <f t="shared" si="671"/>
        <v>0.02</v>
      </c>
      <c r="KT712">
        <f t="shared" si="672"/>
        <v>0.03</v>
      </c>
      <c r="KU712">
        <f t="shared" si="673"/>
        <v>0.04</v>
      </c>
      <c r="KV712">
        <f t="shared" si="674"/>
        <v>0.05</v>
      </c>
      <c r="KW712">
        <f t="shared" si="675"/>
        <v>0.01</v>
      </c>
      <c r="KX712">
        <f t="shared" si="676"/>
        <v>0</v>
      </c>
      <c r="KY712">
        <f t="shared" si="677"/>
        <v>0.01</v>
      </c>
      <c r="KZ712">
        <f t="shared" si="678"/>
        <v>0.03</v>
      </c>
      <c r="LA712">
        <f t="shared" si="679"/>
        <v>1</v>
      </c>
      <c r="LB712">
        <f t="shared" si="679"/>
        <v>0</v>
      </c>
      <c r="LC712">
        <f t="shared" si="680"/>
        <v>0.1</v>
      </c>
      <c r="LE712" t="str">
        <f t="shared" si="686"/>
        <v>Gambie</v>
      </c>
      <c r="LF712">
        <f t="shared" si="681"/>
        <v>0.49249999999999994</v>
      </c>
      <c r="LG712" s="6">
        <f t="shared" si="682"/>
        <v>0.5033333333333333</v>
      </c>
      <c r="LH712">
        <f t="shared" si="683"/>
        <v>0.86499999999999999</v>
      </c>
      <c r="LI712" s="6">
        <f t="shared" si="684"/>
        <v>0.65416666666666667</v>
      </c>
      <c r="LJ712">
        <f t="shared" si="685"/>
        <v>0</v>
      </c>
    </row>
    <row r="713" spans="1:322" x14ac:dyDescent="0.35">
      <c r="A713" s="8">
        <v>44877</v>
      </c>
      <c r="B713" t="s">
        <v>3823</v>
      </c>
      <c r="D713" s="27" t="s">
        <v>321</v>
      </c>
      <c r="E713" s="27" t="s">
        <v>321</v>
      </c>
      <c r="F713" s="27">
        <v>23</v>
      </c>
      <c r="G713" s="27" t="s">
        <v>1096</v>
      </c>
      <c r="H713" s="27" t="s">
        <v>1818</v>
      </c>
      <c r="I713" s="27" t="s">
        <v>1097</v>
      </c>
      <c r="J713" s="27" t="s">
        <v>323</v>
      </c>
      <c r="K713" s="28">
        <v>44591</v>
      </c>
      <c r="L713" s="28">
        <v>44591</v>
      </c>
      <c r="M713" s="28">
        <v>44700</v>
      </c>
      <c r="N713" s="27" t="s">
        <v>261</v>
      </c>
      <c r="O713" s="27" t="s">
        <v>261</v>
      </c>
      <c r="P713" s="27" t="s">
        <v>261</v>
      </c>
      <c r="Q713" s="27" t="s">
        <v>324</v>
      </c>
      <c r="R713" s="28">
        <v>44591</v>
      </c>
      <c r="S713" s="28">
        <v>44591</v>
      </c>
      <c r="T713" s="27" t="s">
        <v>263</v>
      </c>
      <c r="U713" s="27" t="s">
        <v>261</v>
      </c>
      <c r="V713" s="28" t="s">
        <v>262</v>
      </c>
      <c r="W713" s="27" t="s">
        <v>261</v>
      </c>
      <c r="X713" s="28" t="s">
        <v>262</v>
      </c>
      <c r="Y713" s="27" t="s">
        <v>263</v>
      </c>
      <c r="Z713" s="28">
        <v>44746</v>
      </c>
      <c r="AA713" s="27" t="s">
        <v>264</v>
      </c>
      <c r="AB713" s="27" t="s">
        <v>265</v>
      </c>
      <c r="AC713" s="27" t="s">
        <v>2291</v>
      </c>
      <c r="AD713" s="27" t="s">
        <v>267</v>
      </c>
      <c r="AE713" s="27" t="s">
        <v>326</v>
      </c>
      <c r="AF713" s="27" t="s">
        <v>327</v>
      </c>
      <c r="AG713" s="29">
        <v>1060</v>
      </c>
      <c r="AH713" s="27" t="s">
        <v>261</v>
      </c>
      <c r="AI713" s="27" t="s">
        <v>262</v>
      </c>
      <c r="AJ713" s="28" t="s">
        <v>262</v>
      </c>
      <c r="AK713" s="27" t="s">
        <v>262</v>
      </c>
      <c r="AL713" s="27" t="s">
        <v>262</v>
      </c>
      <c r="AM713" s="27" t="s">
        <v>262</v>
      </c>
      <c r="AN713" s="27" t="s">
        <v>262</v>
      </c>
      <c r="AO713" s="27" t="s">
        <v>263</v>
      </c>
      <c r="AP713" s="27" t="s">
        <v>261</v>
      </c>
      <c r="AQ713" s="28" t="s">
        <v>262</v>
      </c>
      <c r="AR713" s="27" t="s">
        <v>261</v>
      </c>
      <c r="AS713" s="28" t="s">
        <v>262</v>
      </c>
      <c r="AT713" s="27" t="s">
        <v>261</v>
      </c>
      <c r="AU713" s="28" t="s">
        <v>262</v>
      </c>
      <c r="AV713" s="27" t="s">
        <v>261</v>
      </c>
      <c r="AW713" s="28" t="s">
        <v>262</v>
      </c>
      <c r="AX713" s="27" t="s">
        <v>261</v>
      </c>
      <c r="AY713" s="28" t="s">
        <v>262</v>
      </c>
      <c r="AZ713" s="27" t="s">
        <v>263</v>
      </c>
      <c r="BA713" s="28">
        <v>44701</v>
      </c>
      <c r="BB713" s="27" t="s">
        <v>261</v>
      </c>
      <c r="BC713" s="28" t="s">
        <v>262</v>
      </c>
      <c r="BD713" s="27" t="s">
        <v>263</v>
      </c>
      <c r="BE713" s="30">
        <v>44701</v>
      </c>
      <c r="BF713" t="s">
        <v>206</v>
      </c>
      <c r="BG713" t="s">
        <v>509</v>
      </c>
      <c r="BH713" t="s">
        <v>208</v>
      </c>
      <c r="BI713" t="s">
        <v>420</v>
      </c>
      <c r="BJ713" t="s">
        <v>210</v>
      </c>
      <c r="BK713" t="s">
        <v>2340</v>
      </c>
      <c r="BL713" t="s">
        <v>212</v>
      </c>
      <c r="BM713" t="s">
        <v>213</v>
      </c>
      <c r="BN713" t="s">
        <v>214</v>
      </c>
      <c r="BO713" t="s">
        <v>348</v>
      </c>
      <c r="BQ713" t="s">
        <v>216</v>
      </c>
      <c r="BR713" t="s">
        <v>3824</v>
      </c>
      <c r="BU713" t="s">
        <v>3824</v>
      </c>
      <c r="BV713" t="s">
        <v>214</v>
      </c>
      <c r="CG713" t="s">
        <v>219</v>
      </c>
      <c r="CI713" t="s">
        <v>220</v>
      </c>
      <c r="CJ713" t="s">
        <v>3825</v>
      </c>
      <c r="CL713" t="s">
        <v>412</v>
      </c>
      <c r="CN713" t="s">
        <v>378</v>
      </c>
      <c r="CP713" t="s">
        <v>224</v>
      </c>
      <c r="CQ713" t="s">
        <v>225</v>
      </c>
      <c r="CR713" t="s">
        <v>226</v>
      </c>
      <c r="CT713" t="s">
        <v>214</v>
      </c>
      <c r="CV713" t="s">
        <v>244</v>
      </c>
      <c r="CX713" t="s">
        <v>228</v>
      </c>
      <c r="CZ713" t="s">
        <v>219</v>
      </c>
      <c r="DB713" t="s">
        <v>230</v>
      </c>
      <c r="DC713" t="s">
        <v>230</v>
      </c>
      <c r="DD713" t="s">
        <v>219</v>
      </c>
      <c r="DI713" t="s">
        <v>232</v>
      </c>
      <c r="DK713" t="s">
        <v>233</v>
      </c>
      <c r="DM713" t="s">
        <v>219</v>
      </c>
      <c r="DO713" t="s">
        <v>234</v>
      </c>
      <c r="DP713" t="s">
        <v>399</v>
      </c>
      <c r="DT713" t="s">
        <v>214</v>
      </c>
      <c r="DV713" t="s">
        <v>459</v>
      </c>
      <c r="DX713" t="s">
        <v>237</v>
      </c>
      <c r="DZ713" t="s">
        <v>400</v>
      </c>
      <c r="EA713" t="s">
        <v>242</v>
      </c>
      <c r="EC713" t="s">
        <v>242</v>
      </c>
      <c r="EE713" t="s">
        <v>214</v>
      </c>
      <c r="EG713" t="s">
        <v>214</v>
      </c>
      <c r="EK713" t="s">
        <v>237</v>
      </c>
      <c r="EM713" t="s">
        <v>486</v>
      </c>
      <c r="EO713" t="s">
        <v>240</v>
      </c>
      <c r="EQ713" t="s">
        <v>214</v>
      </c>
      <c r="ER713" t="s">
        <v>241</v>
      </c>
      <c r="ES713" t="s">
        <v>237</v>
      </c>
      <c r="ET713" t="s">
        <v>241</v>
      </c>
      <c r="EU713" t="s">
        <v>237</v>
      </c>
      <c r="EV713" t="s">
        <v>241</v>
      </c>
      <c r="EW713" t="s">
        <v>243</v>
      </c>
      <c r="EX713" t="s">
        <v>241</v>
      </c>
      <c r="EY713" t="s">
        <v>237</v>
      </c>
      <c r="EZ713" t="s">
        <v>241</v>
      </c>
      <c r="FA713" t="s">
        <v>241</v>
      </c>
      <c r="FB713" t="s">
        <v>241</v>
      </c>
      <c r="FC713" t="s">
        <v>237</v>
      </c>
      <c r="FD713" t="s">
        <v>241</v>
      </c>
      <c r="FE713" t="s">
        <v>227</v>
      </c>
      <c r="FF713" t="s">
        <v>241</v>
      </c>
      <c r="FG713" t="s">
        <v>239</v>
      </c>
      <c r="FH713" t="s">
        <v>241</v>
      </c>
      <c r="FI713" t="s">
        <v>219</v>
      </c>
      <c r="FJ713" t="s">
        <v>241</v>
      </c>
      <c r="FK713" t="s">
        <v>214</v>
      </c>
      <c r="FL713" t="s">
        <v>241</v>
      </c>
      <c r="FM713" t="s">
        <v>403</v>
      </c>
      <c r="FN713" t="s">
        <v>241</v>
      </c>
      <c r="FO713" t="s">
        <v>214</v>
      </c>
      <c r="FP713" t="s">
        <v>241</v>
      </c>
      <c r="FQ713" t="s">
        <v>246</v>
      </c>
      <c r="FR713" t="s">
        <v>241</v>
      </c>
      <c r="FS713" t="s">
        <v>247</v>
      </c>
      <c r="FT713" t="s">
        <v>241</v>
      </c>
      <c r="FU713" t="s">
        <v>219</v>
      </c>
      <c r="FV713" t="s">
        <v>241</v>
      </c>
      <c r="FW713" t="s">
        <v>241</v>
      </c>
      <c r="FX713" t="s">
        <v>241</v>
      </c>
      <c r="FY713" t="s">
        <v>241</v>
      </c>
      <c r="FZ713" t="s">
        <v>248</v>
      </c>
      <c r="GA713" t="s">
        <v>241</v>
      </c>
      <c r="GB713" t="s">
        <v>244</v>
      </c>
      <c r="GC713" t="s">
        <v>241</v>
      </c>
      <c r="GD713" t="s">
        <v>249</v>
      </c>
      <c r="GE713" t="s">
        <v>241</v>
      </c>
      <c r="GF713" t="s">
        <v>241</v>
      </c>
      <c r="GG713" t="s">
        <v>244</v>
      </c>
      <c r="GH713" t="s">
        <v>241</v>
      </c>
      <c r="GI713" t="s">
        <v>241</v>
      </c>
      <c r="GJ713" t="s">
        <v>250</v>
      </c>
      <c r="GK713" t="s">
        <v>241</v>
      </c>
      <c r="GL713" t="s">
        <v>244</v>
      </c>
      <c r="GM713" t="s">
        <v>241</v>
      </c>
      <c r="GN713" t="s">
        <v>214</v>
      </c>
      <c r="GO713" t="s">
        <v>241</v>
      </c>
      <c r="GP713" t="s">
        <v>251</v>
      </c>
      <c r="GQ713" t="s">
        <v>241</v>
      </c>
      <c r="GR713" t="s">
        <v>251</v>
      </c>
      <c r="GS713" t="s">
        <v>214</v>
      </c>
      <c r="GT713" t="s">
        <v>241</v>
      </c>
      <c r="GU713" t="s">
        <v>241</v>
      </c>
      <c r="GV713" t="s">
        <v>241</v>
      </c>
      <c r="GW713" t="s">
        <v>253</v>
      </c>
      <c r="GX713" t="s">
        <v>253</v>
      </c>
      <c r="GY713" t="s">
        <v>491</v>
      </c>
      <c r="GZ713" t="s">
        <v>241</v>
      </c>
      <c r="HA713" t="s">
        <v>298</v>
      </c>
      <c r="HB713" t="s">
        <v>241</v>
      </c>
      <c r="HC713" t="s">
        <v>241</v>
      </c>
      <c r="HD713" t="s">
        <v>241</v>
      </c>
      <c r="HE713" t="s">
        <v>241</v>
      </c>
      <c r="HF713" t="s">
        <v>241</v>
      </c>
      <c r="HG713" t="s">
        <v>241</v>
      </c>
      <c r="HH713" t="s">
        <v>241</v>
      </c>
      <c r="HI713" t="s">
        <v>241</v>
      </c>
      <c r="HJ713" t="s">
        <v>219</v>
      </c>
      <c r="HK713" t="s">
        <v>3826</v>
      </c>
      <c r="HL713" s="12"/>
      <c r="HM713">
        <v>0.25</v>
      </c>
      <c r="HN713">
        <v>0</v>
      </c>
      <c r="HO713">
        <v>1</v>
      </c>
      <c r="HP713">
        <v>0.75</v>
      </c>
      <c r="HQ713">
        <v>1</v>
      </c>
      <c r="HR713">
        <v>0.25</v>
      </c>
      <c r="HS713">
        <v>0</v>
      </c>
      <c r="HT713">
        <v>1</v>
      </c>
      <c r="HU713">
        <v>0</v>
      </c>
      <c r="HV713">
        <v>0.5</v>
      </c>
      <c r="HW713">
        <v>0.75</v>
      </c>
      <c r="HX713">
        <v>0.75</v>
      </c>
      <c r="HY713">
        <v>1</v>
      </c>
      <c r="HZ713">
        <v>0.5</v>
      </c>
      <c r="IA713" s="4">
        <v>1</v>
      </c>
      <c r="IB713">
        <v>0.5</v>
      </c>
      <c r="IC713">
        <v>0.5</v>
      </c>
      <c r="ID713">
        <v>0.5</v>
      </c>
      <c r="IE713">
        <v>0.5</v>
      </c>
      <c r="IG713">
        <v>0</v>
      </c>
      <c r="IH713">
        <v>0.5</v>
      </c>
      <c r="II713">
        <v>0.25</v>
      </c>
      <c r="IJ713">
        <v>0.75</v>
      </c>
      <c r="IK713">
        <v>0.75</v>
      </c>
      <c r="IL713">
        <v>0.75</v>
      </c>
      <c r="IM713">
        <v>0.75</v>
      </c>
      <c r="IN713">
        <v>0</v>
      </c>
      <c r="IO713">
        <v>1</v>
      </c>
      <c r="IQ713">
        <v>1</v>
      </c>
      <c r="IS713">
        <f t="shared" si="632"/>
        <v>3.7499999999999999E-2</v>
      </c>
      <c r="IT713">
        <f t="shared" si="633"/>
        <v>0</v>
      </c>
      <c r="IU713">
        <f t="shared" si="634"/>
        <v>0.08</v>
      </c>
      <c r="IV713">
        <f t="shared" si="635"/>
        <v>7.5000000000000011E-2</v>
      </c>
      <c r="IW713">
        <f t="shared" si="636"/>
        <v>0.08</v>
      </c>
      <c r="IX713">
        <f t="shared" si="637"/>
        <v>3.2500000000000001E-2</v>
      </c>
      <c r="IY713">
        <f t="shared" si="638"/>
        <v>0</v>
      </c>
      <c r="IZ713">
        <f t="shared" si="639"/>
        <v>0.11</v>
      </c>
      <c r="JA713">
        <f t="shared" si="640"/>
        <v>0</v>
      </c>
      <c r="JB713">
        <f t="shared" si="641"/>
        <v>0.05</v>
      </c>
      <c r="JC713">
        <f t="shared" si="642"/>
        <v>0.09</v>
      </c>
      <c r="JD713">
        <f t="shared" si="643"/>
        <v>8.2500000000000004E-2</v>
      </c>
      <c r="JE713">
        <f t="shared" si="644"/>
        <v>7.0000000000000007E-2</v>
      </c>
      <c r="JF713">
        <f t="shared" si="645"/>
        <v>0.06</v>
      </c>
      <c r="JG713" s="5">
        <f t="shared" si="646"/>
        <v>0.05</v>
      </c>
      <c r="JH713">
        <f t="shared" si="647"/>
        <v>0</v>
      </c>
      <c r="JI713">
        <f t="shared" si="647"/>
        <v>0</v>
      </c>
      <c r="JJ713">
        <f t="shared" si="648"/>
        <v>0.1</v>
      </c>
      <c r="JK713">
        <f t="shared" si="649"/>
        <v>7.4999999999999997E-2</v>
      </c>
      <c r="JL713" s="6">
        <f t="shared" si="650"/>
        <v>4.3333333333333328E-2</v>
      </c>
      <c r="JM713">
        <f t="shared" si="651"/>
        <v>0</v>
      </c>
      <c r="JN713">
        <f t="shared" si="652"/>
        <v>2.5000000000000001E-2</v>
      </c>
      <c r="JO713">
        <f t="shared" si="653"/>
        <v>3.7499999999999999E-2</v>
      </c>
      <c r="JP713">
        <f t="shared" si="654"/>
        <v>7.5000000000000011E-2</v>
      </c>
      <c r="JQ713">
        <f t="shared" si="655"/>
        <v>0.09</v>
      </c>
      <c r="JR713">
        <f t="shared" si="656"/>
        <v>8.2500000000000004E-2</v>
      </c>
      <c r="JS713">
        <f t="shared" si="657"/>
        <v>7.5000000000000011E-2</v>
      </c>
      <c r="JT713">
        <f t="shared" si="657"/>
        <v>0</v>
      </c>
      <c r="JU713">
        <f t="shared" si="658"/>
        <v>1</v>
      </c>
      <c r="JV713">
        <f t="shared" si="658"/>
        <v>0</v>
      </c>
      <c r="JW713">
        <f t="shared" si="659"/>
        <v>0.15</v>
      </c>
      <c r="JY713">
        <f t="shared" si="660"/>
        <v>1.2500000000000001E-2</v>
      </c>
      <c r="JZ713">
        <f t="shared" si="661"/>
        <v>0</v>
      </c>
      <c r="KA713">
        <f t="shared" si="662"/>
        <v>0.02</v>
      </c>
      <c r="KB713">
        <f t="shared" si="662"/>
        <v>1.4999999999999999E-2</v>
      </c>
      <c r="KC713">
        <f t="shared" si="663"/>
        <v>0.04</v>
      </c>
      <c r="KD713">
        <f t="shared" si="631"/>
        <v>7.4999999999999997E-3</v>
      </c>
      <c r="KE713">
        <f t="shared" si="631"/>
        <v>0</v>
      </c>
      <c r="KF713">
        <f t="shared" si="631"/>
        <v>0.03</v>
      </c>
      <c r="KG713">
        <f t="shared" si="630"/>
        <v>0</v>
      </c>
      <c r="KH713">
        <f t="shared" si="630"/>
        <v>1.4999999999999999E-2</v>
      </c>
      <c r="KI713">
        <f t="shared" si="630"/>
        <v>2.2499999999999999E-2</v>
      </c>
      <c r="KJ713">
        <f t="shared" si="630"/>
        <v>2.2499999999999999E-2</v>
      </c>
      <c r="KK713">
        <f t="shared" si="664"/>
        <v>0.02</v>
      </c>
      <c r="KL713">
        <f t="shared" si="665"/>
        <v>0.02</v>
      </c>
      <c r="KM713" s="5">
        <f t="shared" si="666"/>
        <v>0.05</v>
      </c>
      <c r="KN713">
        <f t="shared" si="667"/>
        <v>0</v>
      </c>
      <c r="KO713">
        <f t="shared" si="667"/>
        <v>0</v>
      </c>
      <c r="KP713">
        <f t="shared" si="668"/>
        <v>0.03</v>
      </c>
      <c r="KQ713">
        <f t="shared" si="669"/>
        <v>1.4999999999999999E-2</v>
      </c>
      <c r="KR713" s="6">
        <f t="shared" si="670"/>
        <v>2.1666666666666664E-2</v>
      </c>
      <c r="KS713">
        <f t="shared" si="671"/>
        <v>0</v>
      </c>
      <c r="KT713">
        <f t="shared" si="672"/>
        <v>1.4999999999999999E-2</v>
      </c>
      <c r="KU713">
        <f t="shared" si="673"/>
        <v>0.01</v>
      </c>
      <c r="KV713">
        <f t="shared" si="674"/>
        <v>3.7500000000000006E-2</v>
      </c>
      <c r="KW713">
        <f t="shared" si="675"/>
        <v>7.4999999999999997E-3</v>
      </c>
      <c r="KX713">
        <f t="shared" si="676"/>
        <v>0</v>
      </c>
      <c r="KY713">
        <f t="shared" si="677"/>
        <v>0.03</v>
      </c>
      <c r="KZ713">
        <f t="shared" si="678"/>
        <v>0</v>
      </c>
      <c r="LA713">
        <f t="shared" si="679"/>
        <v>1</v>
      </c>
      <c r="LB713">
        <f t="shared" si="679"/>
        <v>0</v>
      </c>
      <c r="LC713">
        <f t="shared" si="680"/>
        <v>0.1</v>
      </c>
      <c r="LE713" t="str">
        <f t="shared" si="686"/>
        <v>Gambie</v>
      </c>
      <c r="LF713">
        <f t="shared" si="681"/>
        <v>0.41500000000000004</v>
      </c>
      <c r="LG713" s="6">
        <f t="shared" si="682"/>
        <v>0.62083333333333335</v>
      </c>
      <c r="LH713">
        <f t="shared" si="683"/>
        <v>0.53500000000000003</v>
      </c>
      <c r="LI713" s="6">
        <f t="shared" si="684"/>
        <v>0.54166666666666663</v>
      </c>
      <c r="LJ713">
        <f t="shared" si="685"/>
        <v>1</v>
      </c>
    </row>
    <row r="714" spans="1:322" x14ac:dyDescent="0.35">
      <c r="A714" s="8">
        <v>44914</v>
      </c>
      <c r="B714" t="s">
        <v>3827</v>
      </c>
      <c r="D714" s="24" t="s">
        <v>321</v>
      </c>
      <c r="E714" s="24" t="s">
        <v>321</v>
      </c>
      <c r="F714" s="24">
        <v>21</v>
      </c>
      <c r="G714" s="24" t="s">
        <v>1096</v>
      </c>
      <c r="H714" s="24" t="s">
        <v>1818</v>
      </c>
      <c r="I714" s="24" t="s">
        <v>1097</v>
      </c>
      <c r="J714" s="24" t="s">
        <v>1129</v>
      </c>
      <c r="K714" s="25">
        <v>44593</v>
      </c>
      <c r="L714" s="25">
        <v>44593</v>
      </c>
      <c r="M714" s="25">
        <v>44615</v>
      </c>
      <c r="N714" s="24" t="s">
        <v>261</v>
      </c>
      <c r="O714" s="24" t="s">
        <v>261</v>
      </c>
      <c r="P714" s="24" t="s">
        <v>261</v>
      </c>
      <c r="Q714" s="24" t="s">
        <v>324</v>
      </c>
      <c r="R714" s="25">
        <v>44593</v>
      </c>
      <c r="S714" s="25">
        <v>44593</v>
      </c>
      <c r="T714" s="24" t="s">
        <v>263</v>
      </c>
      <c r="U714" s="24" t="s">
        <v>261</v>
      </c>
      <c r="V714" s="25" t="s">
        <v>262</v>
      </c>
      <c r="W714" s="24" t="s">
        <v>261</v>
      </c>
      <c r="X714" s="25" t="s">
        <v>262</v>
      </c>
      <c r="Y714" s="24" t="s">
        <v>263</v>
      </c>
      <c r="Z714" s="25">
        <v>44740</v>
      </c>
      <c r="AA714" s="24" t="s">
        <v>264</v>
      </c>
      <c r="AB714" s="24" t="s">
        <v>265</v>
      </c>
      <c r="AC714" s="24" t="s">
        <v>2800</v>
      </c>
      <c r="AD714" s="24" t="s">
        <v>267</v>
      </c>
      <c r="AE714" s="24" t="s">
        <v>326</v>
      </c>
      <c r="AF714" s="24" t="s">
        <v>327</v>
      </c>
      <c r="AG714" s="31">
        <v>1100</v>
      </c>
      <c r="AH714" s="24" t="s">
        <v>263</v>
      </c>
      <c r="AI714" s="24">
        <v>44621</v>
      </c>
      <c r="AJ714" s="25">
        <v>44624</v>
      </c>
      <c r="AK714" s="24" t="s">
        <v>264</v>
      </c>
      <c r="AL714" s="24" t="s">
        <v>269</v>
      </c>
      <c r="AM714" s="24" t="s">
        <v>265</v>
      </c>
      <c r="AN714" s="24" t="s">
        <v>270</v>
      </c>
      <c r="AO714" s="24" t="s">
        <v>261</v>
      </c>
      <c r="AP714" s="24" t="s">
        <v>261</v>
      </c>
      <c r="AQ714" s="25" t="s">
        <v>262</v>
      </c>
      <c r="AR714" s="24" t="s">
        <v>261</v>
      </c>
      <c r="AS714" s="25" t="s">
        <v>262</v>
      </c>
      <c r="AT714" s="24" t="s">
        <v>261</v>
      </c>
      <c r="AU714" s="25" t="s">
        <v>262</v>
      </c>
      <c r="AV714" s="24" t="s">
        <v>261</v>
      </c>
      <c r="AW714" s="25" t="s">
        <v>262</v>
      </c>
      <c r="AX714" s="24" t="s">
        <v>261</v>
      </c>
      <c r="AY714" s="25" t="s">
        <v>262</v>
      </c>
      <c r="AZ714" s="27" t="s">
        <v>262</v>
      </c>
      <c r="BA714" s="27" t="s">
        <v>262</v>
      </c>
      <c r="BB714" s="24" t="s">
        <v>261</v>
      </c>
      <c r="BC714" s="25" t="s">
        <v>262</v>
      </c>
      <c r="BD714" s="24" t="s">
        <v>261</v>
      </c>
      <c r="BE714" s="26" t="s">
        <v>262</v>
      </c>
      <c r="BF714" t="s">
        <v>1129</v>
      </c>
      <c r="BG714" t="s">
        <v>207</v>
      </c>
      <c r="BH714" t="s">
        <v>208</v>
      </c>
      <c r="BI714" t="s">
        <v>522</v>
      </c>
      <c r="BJ714" t="s">
        <v>210</v>
      </c>
      <c r="BK714" t="s">
        <v>329</v>
      </c>
      <c r="BL714" t="s">
        <v>212</v>
      </c>
      <c r="BM714" t="s">
        <v>2826</v>
      </c>
      <c r="BN714" t="s">
        <v>214</v>
      </c>
      <c r="BO714" t="s">
        <v>215</v>
      </c>
      <c r="BP714" t="s">
        <v>219</v>
      </c>
      <c r="BQ714" t="s">
        <v>216</v>
      </c>
      <c r="BR714" t="s">
        <v>2827</v>
      </c>
      <c r="BU714" t="s">
        <v>3828</v>
      </c>
      <c r="BV714" t="s">
        <v>214</v>
      </c>
      <c r="CC714" t="s">
        <v>214</v>
      </c>
      <c r="CG714" t="s">
        <v>219</v>
      </c>
      <c r="CI714" t="s">
        <v>333</v>
      </c>
      <c r="CJ714" t="s">
        <v>3829</v>
      </c>
      <c r="CK714" t="s">
        <v>335</v>
      </c>
      <c r="CL714" t="s">
        <v>336</v>
      </c>
      <c r="CN714" t="s">
        <v>283</v>
      </c>
      <c r="CP714" t="s">
        <v>225</v>
      </c>
      <c r="CQ714" t="s">
        <v>370</v>
      </c>
      <c r="CR714" t="s">
        <v>250</v>
      </c>
      <c r="CS714" t="s">
        <v>286</v>
      </c>
      <c r="CT714" t="s">
        <v>214</v>
      </c>
      <c r="CU714" t="s">
        <v>219</v>
      </c>
      <c r="CV714" t="s">
        <v>244</v>
      </c>
      <c r="CW714" t="s">
        <v>244</v>
      </c>
      <c r="CX714" t="s">
        <v>287</v>
      </c>
      <c r="CY714" t="s">
        <v>228</v>
      </c>
      <c r="CZ714" t="s">
        <v>219</v>
      </c>
      <c r="DA714" t="s">
        <v>219</v>
      </c>
      <c r="DB714" t="s">
        <v>230</v>
      </c>
      <c r="DC714" t="s">
        <v>230</v>
      </c>
      <c r="DD714" t="s">
        <v>219</v>
      </c>
      <c r="DI714" t="s">
        <v>338</v>
      </c>
      <c r="DK714" t="s">
        <v>237</v>
      </c>
      <c r="DL714" t="s">
        <v>233</v>
      </c>
      <c r="DM714" t="s">
        <v>214</v>
      </c>
      <c r="DN714" t="s">
        <v>214</v>
      </c>
      <c r="DO714" t="s">
        <v>288</v>
      </c>
      <c r="DP714" t="s">
        <v>235</v>
      </c>
      <c r="DR714" t="s">
        <v>235</v>
      </c>
      <c r="DT714" t="s">
        <v>219</v>
      </c>
      <c r="DU714" t="s">
        <v>219</v>
      </c>
      <c r="DX714" t="s">
        <v>242</v>
      </c>
      <c r="DY714" t="s">
        <v>242</v>
      </c>
      <c r="DZ714" t="s">
        <v>238</v>
      </c>
      <c r="EA714" t="s">
        <v>237</v>
      </c>
      <c r="EB714" t="s">
        <v>237</v>
      </c>
      <c r="EC714" t="s">
        <v>242</v>
      </c>
      <c r="ED714" t="s">
        <v>242</v>
      </c>
      <c r="EE714" t="s">
        <v>214</v>
      </c>
      <c r="EF714" t="s">
        <v>214</v>
      </c>
      <c r="EG714" t="s">
        <v>214</v>
      </c>
      <c r="EI714" t="s">
        <v>214</v>
      </c>
      <c r="EK714" t="s">
        <v>237</v>
      </c>
      <c r="EL714" t="s">
        <v>237</v>
      </c>
      <c r="EM714" t="s">
        <v>240</v>
      </c>
      <c r="EN714" t="s">
        <v>240</v>
      </c>
      <c r="EO714" t="s">
        <v>240</v>
      </c>
      <c r="EP714" t="s">
        <v>240</v>
      </c>
      <c r="EQ714" t="s">
        <v>214</v>
      </c>
      <c r="ER714" t="s">
        <v>214</v>
      </c>
      <c r="ES714" t="s">
        <v>237</v>
      </c>
      <c r="ET714" t="s">
        <v>237</v>
      </c>
      <c r="EU714" t="s">
        <v>242</v>
      </c>
      <c r="EV714" t="s">
        <v>242</v>
      </c>
      <c r="EW714" t="s">
        <v>243</v>
      </c>
      <c r="EX714" t="s">
        <v>243</v>
      </c>
      <c r="EY714" t="s">
        <v>237</v>
      </c>
      <c r="EZ714" t="s">
        <v>241</v>
      </c>
      <c r="FA714" t="s">
        <v>241</v>
      </c>
      <c r="FB714" t="s">
        <v>237</v>
      </c>
      <c r="FC714" t="s">
        <v>242</v>
      </c>
      <c r="FD714" t="s">
        <v>242</v>
      </c>
      <c r="FE714" t="s">
        <v>244</v>
      </c>
      <c r="FF714" t="s">
        <v>244</v>
      </c>
      <c r="FG714" t="s">
        <v>242</v>
      </c>
      <c r="FH714" t="s">
        <v>242</v>
      </c>
      <c r="FI714" t="s">
        <v>214</v>
      </c>
      <c r="FJ714" t="s">
        <v>214</v>
      </c>
      <c r="FK714" t="s">
        <v>214</v>
      </c>
      <c r="FL714" t="s">
        <v>214</v>
      </c>
      <c r="FM714" t="s">
        <v>245</v>
      </c>
      <c r="FN714" t="s">
        <v>245</v>
      </c>
      <c r="FO714" t="s">
        <v>219</v>
      </c>
      <c r="FP714" t="s">
        <v>214</v>
      </c>
      <c r="FQ714" t="s">
        <v>241</v>
      </c>
      <c r="FR714" t="s">
        <v>241</v>
      </c>
      <c r="FS714" t="s">
        <v>241</v>
      </c>
      <c r="FT714" t="s">
        <v>241</v>
      </c>
      <c r="FU714" t="s">
        <v>219</v>
      </c>
      <c r="FV714" t="s">
        <v>241</v>
      </c>
      <c r="FW714" t="s">
        <v>241</v>
      </c>
      <c r="FX714" t="s">
        <v>241</v>
      </c>
      <c r="FY714" t="s">
        <v>241</v>
      </c>
      <c r="FZ714" t="s">
        <v>248</v>
      </c>
      <c r="GA714" t="s">
        <v>248</v>
      </c>
      <c r="GB714" t="s">
        <v>227</v>
      </c>
      <c r="GC714" t="s">
        <v>227</v>
      </c>
      <c r="GD714" t="s">
        <v>293</v>
      </c>
      <c r="GE714" t="s">
        <v>241</v>
      </c>
      <c r="GF714" t="s">
        <v>293</v>
      </c>
      <c r="GG714" t="s">
        <v>244</v>
      </c>
      <c r="GH714" t="s">
        <v>241</v>
      </c>
      <c r="GI714" t="s">
        <v>244</v>
      </c>
      <c r="GJ714" t="s">
        <v>227</v>
      </c>
      <c r="GK714" t="s">
        <v>227</v>
      </c>
      <c r="GL714" t="s">
        <v>227</v>
      </c>
      <c r="GM714" t="s">
        <v>227</v>
      </c>
      <c r="GN714" t="s">
        <v>214</v>
      </c>
      <c r="GO714" t="s">
        <v>214</v>
      </c>
      <c r="GP714" t="s">
        <v>553</v>
      </c>
      <c r="GQ714" t="s">
        <v>553</v>
      </c>
      <c r="GR714" t="s">
        <v>251</v>
      </c>
      <c r="GS714" t="s">
        <v>214</v>
      </c>
      <c r="GT714" t="s">
        <v>241</v>
      </c>
      <c r="GU714" t="s">
        <v>214</v>
      </c>
      <c r="GV714" t="s">
        <v>241</v>
      </c>
      <c r="GW714" t="s">
        <v>296</v>
      </c>
      <c r="GX714" t="s">
        <v>296</v>
      </c>
      <c r="GY714" t="s">
        <v>254</v>
      </c>
      <c r="GZ714" t="s">
        <v>241</v>
      </c>
      <c r="HA714" t="s">
        <v>298</v>
      </c>
      <c r="HB714" t="s">
        <v>241</v>
      </c>
      <c r="HC714" t="s">
        <v>883</v>
      </c>
      <c r="HD714" t="s">
        <v>361</v>
      </c>
      <c r="HE714" t="s">
        <v>317</v>
      </c>
      <c r="HF714" t="s">
        <v>241</v>
      </c>
      <c r="HG714" t="s">
        <v>362</v>
      </c>
      <c r="HH714" t="s">
        <v>241</v>
      </c>
      <c r="HI714" t="s">
        <v>241</v>
      </c>
      <c r="HJ714" t="s">
        <v>219</v>
      </c>
      <c r="HK714" t="s">
        <v>241</v>
      </c>
      <c r="HL714" s="12"/>
      <c r="HM714">
        <v>0.75</v>
      </c>
      <c r="HN714">
        <v>0.5</v>
      </c>
      <c r="HO714">
        <v>1</v>
      </c>
      <c r="HP714">
        <v>0.75</v>
      </c>
      <c r="HQ714">
        <v>1</v>
      </c>
      <c r="HR714">
        <v>0.5</v>
      </c>
      <c r="HS714">
        <v>1</v>
      </c>
      <c r="HT714">
        <v>0</v>
      </c>
      <c r="HU714">
        <v>1</v>
      </c>
      <c r="HV714">
        <v>0.75</v>
      </c>
      <c r="HW714">
        <v>0.5</v>
      </c>
      <c r="HX714">
        <v>0.75</v>
      </c>
      <c r="HY714">
        <v>1</v>
      </c>
      <c r="HZ714">
        <v>0.5</v>
      </c>
      <c r="IA714" s="4">
        <v>1</v>
      </c>
      <c r="IB714">
        <v>0.5</v>
      </c>
      <c r="IC714">
        <v>0.75</v>
      </c>
      <c r="ID714">
        <v>0.5</v>
      </c>
      <c r="IE714">
        <v>0.75</v>
      </c>
      <c r="IG714">
        <v>0.25</v>
      </c>
      <c r="IH714">
        <v>0.75</v>
      </c>
      <c r="II714">
        <v>0.75</v>
      </c>
      <c r="IJ714">
        <v>0.75</v>
      </c>
      <c r="IK714">
        <v>1</v>
      </c>
      <c r="IL714">
        <v>1</v>
      </c>
      <c r="IM714">
        <v>0.75</v>
      </c>
      <c r="IN714">
        <v>0</v>
      </c>
      <c r="IO714">
        <v>1</v>
      </c>
      <c r="IQ714">
        <v>0</v>
      </c>
      <c r="IS714">
        <f t="shared" si="632"/>
        <v>0.11249999999999999</v>
      </c>
      <c r="IT714">
        <f t="shared" si="633"/>
        <v>0.06</v>
      </c>
      <c r="IU714">
        <f t="shared" si="634"/>
        <v>0.08</v>
      </c>
      <c r="IV714">
        <f t="shared" si="635"/>
        <v>7.5000000000000011E-2</v>
      </c>
      <c r="IW714">
        <f t="shared" si="636"/>
        <v>0.08</v>
      </c>
      <c r="IX714">
        <f t="shared" si="637"/>
        <v>6.5000000000000002E-2</v>
      </c>
      <c r="IY714">
        <f t="shared" si="638"/>
        <v>0.1</v>
      </c>
      <c r="IZ714">
        <f t="shared" si="639"/>
        <v>0</v>
      </c>
      <c r="JA714">
        <f t="shared" si="640"/>
        <v>0.13</v>
      </c>
      <c r="JB714">
        <f t="shared" si="641"/>
        <v>7.5000000000000011E-2</v>
      </c>
      <c r="JC714">
        <f t="shared" si="642"/>
        <v>0.06</v>
      </c>
      <c r="JD714">
        <f t="shared" si="643"/>
        <v>8.2500000000000004E-2</v>
      </c>
      <c r="JE714">
        <f t="shared" si="644"/>
        <v>7.0000000000000007E-2</v>
      </c>
      <c r="JF714">
        <f t="shared" si="645"/>
        <v>0.06</v>
      </c>
      <c r="JG714" s="5">
        <f t="shared" si="646"/>
        <v>0.05</v>
      </c>
      <c r="JH714">
        <f t="shared" si="647"/>
        <v>0</v>
      </c>
      <c r="JI714">
        <f t="shared" si="647"/>
        <v>0</v>
      </c>
      <c r="JJ714">
        <f t="shared" si="648"/>
        <v>0.1</v>
      </c>
      <c r="JK714">
        <f t="shared" si="649"/>
        <v>0.11249999999999999</v>
      </c>
      <c r="JL714" s="6">
        <f t="shared" si="650"/>
        <v>0.05</v>
      </c>
      <c r="JM714">
        <f t="shared" si="651"/>
        <v>0.03</v>
      </c>
      <c r="JN714">
        <f t="shared" si="652"/>
        <v>3.7500000000000006E-2</v>
      </c>
      <c r="JO714">
        <f t="shared" si="653"/>
        <v>0.11249999999999999</v>
      </c>
      <c r="JP714">
        <f t="shared" si="654"/>
        <v>7.5000000000000011E-2</v>
      </c>
      <c r="JQ714">
        <f t="shared" si="655"/>
        <v>0.12</v>
      </c>
      <c r="JR714">
        <f t="shared" si="656"/>
        <v>0.11</v>
      </c>
      <c r="JS714">
        <f t="shared" si="657"/>
        <v>7.5000000000000011E-2</v>
      </c>
      <c r="JT714">
        <f t="shared" si="657"/>
        <v>0</v>
      </c>
      <c r="JU714">
        <f t="shared" si="658"/>
        <v>1</v>
      </c>
      <c r="JV714">
        <f t="shared" si="658"/>
        <v>0</v>
      </c>
      <c r="JW714">
        <f t="shared" si="659"/>
        <v>0.15</v>
      </c>
      <c r="JY714">
        <f t="shared" si="660"/>
        <v>3.7500000000000006E-2</v>
      </c>
      <c r="JZ714">
        <f t="shared" si="661"/>
        <v>0.04</v>
      </c>
      <c r="KA714">
        <f t="shared" si="662"/>
        <v>0.02</v>
      </c>
      <c r="KB714">
        <f t="shared" si="662"/>
        <v>1.4999999999999999E-2</v>
      </c>
      <c r="KC714">
        <f t="shared" si="663"/>
        <v>0.04</v>
      </c>
      <c r="KD714">
        <f t="shared" si="631"/>
        <v>1.4999999999999999E-2</v>
      </c>
      <c r="KE714">
        <f t="shared" si="631"/>
        <v>0.03</v>
      </c>
      <c r="KF714">
        <f t="shared" si="631"/>
        <v>0</v>
      </c>
      <c r="KG714">
        <f t="shared" si="630"/>
        <v>0.03</v>
      </c>
      <c r="KH714">
        <f t="shared" si="630"/>
        <v>2.2499999999999999E-2</v>
      </c>
      <c r="KI714">
        <f t="shared" si="630"/>
        <v>1.4999999999999999E-2</v>
      </c>
      <c r="KJ714">
        <f t="shared" si="630"/>
        <v>2.2499999999999999E-2</v>
      </c>
      <c r="KK714">
        <f t="shared" si="664"/>
        <v>0.02</v>
      </c>
      <c r="KL714">
        <f t="shared" si="665"/>
        <v>0.02</v>
      </c>
      <c r="KM714" s="5">
        <f t="shared" si="666"/>
        <v>0.05</v>
      </c>
      <c r="KN714">
        <f t="shared" si="667"/>
        <v>0</v>
      </c>
      <c r="KO714">
        <f t="shared" si="667"/>
        <v>0</v>
      </c>
      <c r="KP714">
        <f t="shared" si="668"/>
        <v>0.03</v>
      </c>
      <c r="KQ714">
        <f t="shared" si="669"/>
        <v>2.2499999999999999E-2</v>
      </c>
      <c r="KR714" s="6">
        <f t="shared" si="670"/>
        <v>2.5000000000000001E-2</v>
      </c>
      <c r="KS714">
        <f t="shared" si="671"/>
        <v>0.01</v>
      </c>
      <c r="KT714">
        <f t="shared" si="672"/>
        <v>2.2499999999999999E-2</v>
      </c>
      <c r="KU714">
        <f t="shared" si="673"/>
        <v>0.03</v>
      </c>
      <c r="KV714">
        <f t="shared" si="674"/>
        <v>3.7500000000000006E-2</v>
      </c>
      <c r="KW714">
        <f t="shared" si="675"/>
        <v>0.01</v>
      </c>
      <c r="KX714">
        <f t="shared" si="676"/>
        <v>0</v>
      </c>
      <c r="KY714">
        <f t="shared" si="677"/>
        <v>0.03</v>
      </c>
      <c r="KZ714">
        <f t="shared" si="678"/>
        <v>0</v>
      </c>
      <c r="LA714">
        <f t="shared" si="679"/>
        <v>1</v>
      </c>
      <c r="LB714">
        <f t="shared" si="679"/>
        <v>0</v>
      </c>
      <c r="LC714">
        <f t="shared" si="680"/>
        <v>0.1</v>
      </c>
      <c r="LE714" t="str">
        <f t="shared" si="686"/>
        <v>Nigeria</v>
      </c>
      <c r="LF714">
        <f t="shared" si="681"/>
        <v>0.70250000000000001</v>
      </c>
      <c r="LG714" s="6">
        <f t="shared" si="682"/>
        <v>0.66000000000000014</v>
      </c>
      <c r="LH714">
        <f t="shared" si="683"/>
        <v>0.71000000000000008</v>
      </c>
      <c r="LI714" s="6">
        <f t="shared" si="684"/>
        <v>0.69500000000000017</v>
      </c>
      <c r="LJ714">
        <f t="shared" si="685"/>
        <v>0</v>
      </c>
    </row>
    <row r="715" spans="1:322" x14ac:dyDescent="0.35">
      <c r="A715" s="8">
        <v>44868</v>
      </c>
      <c r="B715" t="s">
        <v>3830</v>
      </c>
      <c r="D715" s="27" t="s">
        <v>257</v>
      </c>
      <c r="E715" s="27" t="s">
        <v>257</v>
      </c>
      <c r="F715" s="27">
        <v>23</v>
      </c>
      <c r="G715" s="27" t="s">
        <v>1096</v>
      </c>
      <c r="H715" s="27" t="s">
        <v>1136</v>
      </c>
      <c r="I715" s="27" t="s">
        <v>1097</v>
      </c>
      <c r="J715" s="27" t="s">
        <v>1129</v>
      </c>
      <c r="K715" s="28">
        <v>44594</v>
      </c>
      <c r="L715" s="28">
        <v>44593</v>
      </c>
      <c r="M715" s="28">
        <v>44635</v>
      </c>
      <c r="N715" s="27" t="s">
        <v>263</v>
      </c>
      <c r="O715" s="27" t="s">
        <v>261</v>
      </c>
      <c r="P715" s="27" t="s">
        <v>261</v>
      </c>
      <c r="Q715" s="27" t="s">
        <v>324</v>
      </c>
      <c r="R715" s="28">
        <v>44630</v>
      </c>
      <c r="S715" s="28">
        <v>44630</v>
      </c>
      <c r="T715" s="27" t="s">
        <v>263</v>
      </c>
      <c r="U715" s="27" t="s">
        <v>263</v>
      </c>
      <c r="V715" s="28">
        <v>44706</v>
      </c>
      <c r="W715" s="27" t="s">
        <v>261</v>
      </c>
      <c r="X715" s="28" t="s">
        <v>262</v>
      </c>
      <c r="Y715" s="27" t="s">
        <v>263</v>
      </c>
      <c r="Z715" s="28">
        <v>44706</v>
      </c>
      <c r="AA715" s="27" t="s">
        <v>264</v>
      </c>
      <c r="AB715" s="27" t="s">
        <v>265</v>
      </c>
      <c r="AC715" s="27" t="s">
        <v>3831</v>
      </c>
      <c r="AD715" s="27" t="s">
        <v>267</v>
      </c>
      <c r="AE715" s="27" t="s">
        <v>326</v>
      </c>
      <c r="AF715" s="27" t="s">
        <v>327</v>
      </c>
      <c r="AG715" s="29">
        <v>1533.94</v>
      </c>
      <c r="AH715" s="27" t="s">
        <v>261</v>
      </c>
      <c r="AI715" s="27" t="s">
        <v>262</v>
      </c>
      <c r="AJ715" s="28" t="s">
        <v>262</v>
      </c>
      <c r="AK715" s="27" t="s">
        <v>262</v>
      </c>
      <c r="AL715" s="27" t="s">
        <v>262</v>
      </c>
      <c r="AM715" s="27" t="s">
        <v>262</v>
      </c>
      <c r="AN715" s="27" t="s">
        <v>262</v>
      </c>
      <c r="AO715" s="27" t="s">
        <v>261</v>
      </c>
      <c r="AP715" s="27" t="s">
        <v>261</v>
      </c>
      <c r="AQ715" s="28" t="s">
        <v>262</v>
      </c>
      <c r="AR715" s="27" t="s">
        <v>261</v>
      </c>
      <c r="AS715" s="28" t="s">
        <v>262</v>
      </c>
      <c r="AT715" s="27" t="s">
        <v>261</v>
      </c>
      <c r="AU715" s="28" t="s">
        <v>262</v>
      </c>
      <c r="AV715" s="27" t="s">
        <v>261</v>
      </c>
      <c r="AW715" s="28" t="s">
        <v>262</v>
      </c>
      <c r="AX715" s="27" t="s">
        <v>261</v>
      </c>
      <c r="AY715" s="28" t="s">
        <v>262</v>
      </c>
      <c r="AZ715" s="27" t="s">
        <v>262</v>
      </c>
      <c r="BA715" s="27" t="s">
        <v>262</v>
      </c>
      <c r="BB715" s="27" t="s">
        <v>261</v>
      </c>
      <c r="BC715" s="28" t="s">
        <v>262</v>
      </c>
      <c r="BD715" s="27" t="s">
        <v>261</v>
      </c>
      <c r="BE715" s="30" t="s">
        <v>262</v>
      </c>
      <c r="BF715" t="s">
        <v>1129</v>
      </c>
      <c r="BG715" t="s">
        <v>509</v>
      </c>
      <c r="BH715" t="s">
        <v>272</v>
      </c>
      <c r="BI715" t="s">
        <v>420</v>
      </c>
      <c r="BJ715" t="s">
        <v>210</v>
      </c>
      <c r="BK715" t="s">
        <v>329</v>
      </c>
      <c r="BL715" t="s">
        <v>212</v>
      </c>
      <c r="BM715" t="s">
        <v>2445</v>
      </c>
      <c r="BN715" t="s">
        <v>214</v>
      </c>
      <c r="BO715" t="s">
        <v>348</v>
      </c>
      <c r="BP715" t="s">
        <v>219</v>
      </c>
      <c r="BQ715" t="s">
        <v>332</v>
      </c>
      <c r="BV715" t="s">
        <v>214</v>
      </c>
      <c r="CC715" t="s">
        <v>214</v>
      </c>
      <c r="CG715" t="s">
        <v>214</v>
      </c>
      <c r="CH715" t="s">
        <v>540</v>
      </c>
      <c r="CI715" t="s">
        <v>333</v>
      </c>
      <c r="CJ715" t="s">
        <v>3832</v>
      </c>
      <c r="CK715" t="s">
        <v>335</v>
      </c>
      <c r="CL715" t="s">
        <v>1445</v>
      </c>
      <c r="CN715" t="s">
        <v>283</v>
      </c>
      <c r="CP715" t="s">
        <v>225</v>
      </c>
      <c r="CQ715" t="s">
        <v>285</v>
      </c>
      <c r="CR715" t="s">
        <v>286</v>
      </c>
      <c r="CS715" t="s">
        <v>226</v>
      </c>
      <c r="CT715" t="s">
        <v>214</v>
      </c>
      <c r="CU715" t="s">
        <v>219</v>
      </c>
      <c r="CV715" t="s">
        <v>250</v>
      </c>
      <c r="CW715" t="s">
        <v>227</v>
      </c>
      <c r="CX715" t="s">
        <v>353</v>
      </c>
      <c r="CY715" t="s">
        <v>228</v>
      </c>
      <c r="CZ715" t="s">
        <v>214</v>
      </c>
      <c r="DA715" t="s">
        <v>219</v>
      </c>
      <c r="DB715" t="s">
        <v>230</v>
      </c>
      <c r="DC715" t="s">
        <v>398</v>
      </c>
      <c r="DD715" t="s">
        <v>214</v>
      </c>
      <c r="DE715" t="s">
        <v>546</v>
      </c>
      <c r="DG715" t="s">
        <v>546</v>
      </c>
      <c r="DI715" t="s">
        <v>338</v>
      </c>
      <c r="DK715" t="s">
        <v>242</v>
      </c>
      <c r="DL715" t="s">
        <v>233</v>
      </c>
      <c r="DM715" t="s">
        <v>214</v>
      </c>
      <c r="DN715" t="s">
        <v>219</v>
      </c>
      <c r="DO715" t="s">
        <v>288</v>
      </c>
      <c r="DP715" t="s">
        <v>235</v>
      </c>
      <c r="DR715" t="s">
        <v>235</v>
      </c>
      <c r="DT715" t="s">
        <v>219</v>
      </c>
      <c r="DU715" t="s">
        <v>214</v>
      </c>
      <c r="DX715" t="s">
        <v>242</v>
      </c>
      <c r="DY715" t="s">
        <v>242</v>
      </c>
      <c r="DZ715" t="s">
        <v>400</v>
      </c>
      <c r="EA715" t="s">
        <v>237</v>
      </c>
      <c r="EB715" t="s">
        <v>237</v>
      </c>
      <c r="EC715" t="s">
        <v>242</v>
      </c>
      <c r="ED715" t="s">
        <v>242</v>
      </c>
      <c r="EE715" t="s">
        <v>219</v>
      </c>
      <c r="EF715" t="s">
        <v>219</v>
      </c>
      <c r="EK715" t="s">
        <v>233</v>
      </c>
      <c r="EL715" t="s">
        <v>233</v>
      </c>
      <c r="EM715" t="s">
        <v>240</v>
      </c>
      <c r="EN715" t="s">
        <v>240</v>
      </c>
      <c r="EO715" t="s">
        <v>357</v>
      </c>
      <c r="EP715" t="s">
        <v>357</v>
      </c>
      <c r="EQ715" t="s">
        <v>214</v>
      </c>
      <c r="ER715" t="s">
        <v>219</v>
      </c>
      <c r="ES715" t="s">
        <v>242</v>
      </c>
      <c r="ET715" t="s">
        <v>242</v>
      </c>
      <c r="EU715" t="s">
        <v>372</v>
      </c>
      <c r="EV715" t="s">
        <v>372</v>
      </c>
      <c r="EW715" t="s">
        <v>310</v>
      </c>
      <c r="EX715" t="s">
        <v>310</v>
      </c>
      <c r="EY715" t="s">
        <v>233</v>
      </c>
      <c r="EZ715" t="s">
        <v>1826</v>
      </c>
      <c r="FA715" t="s">
        <v>241</v>
      </c>
      <c r="FB715" t="s">
        <v>372</v>
      </c>
      <c r="FC715" t="s">
        <v>372</v>
      </c>
      <c r="FD715" t="s">
        <v>372</v>
      </c>
      <c r="FE715" t="s">
        <v>244</v>
      </c>
      <c r="FF715" t="s">
        <v>244</v>
      </c>
      <c r="FG715" t="s">
        <v>242</v>
      </c>
      <c r="FH715" t="s">
        <v>390</v>
      </c>
      <c r="FI715" t="s">
        <v>219</v>
      </c>
      <c r="FJ715" t="s">
        <v>219</v>
      </c>
      <c r="FK715" t="s">
        <v>219</v>
      </c>
      <c r="FL715" t="s">
        <v>219</v>
      </c>
      <c r="FM715" t="s">
        <v>245</v>
      </c>
      <c r="FN715" t="s">
        <v>292</v>
      </c>
      <c r="FO715" t="s">
        <v>219</v>
      </c>
      <c r="FP715" t="s">
        <v>219</v>
      </c>
      <c r="FQ715" t="s">
        <v>241</v>
      </c>
      <c r="FR715" t="s">
        <v>241</v>
      </c>
      <c r="FS715" t="s">
        <v>241</v>
      </c>
      <c r="FT715" t="s">
        <v>241</v>
      </c>
      <c r="FU715" t="s">
        <v>214</v>
      </c>
      <c r="FV715" t="s">
        <v>487</v>
      </c>
      <c r="FW715" t="s">
        <v>241</v>
      </c>
      <c r="FX715" t="s">
        <v>1816</v>
      </c>
      <c r="FY715" t="s">
        <v>241</v>
      </c>
      <c r="FZ715" t="s">
        <v>248</v>
      </c>
      <c r="GA715" t="s">
        <v>341</v>
      </c>
      <c r="GB715" t="s">
        <v>227</v>
      </c>
      <c r="GC715" t="s">
        <v>227</v>
      </c>
      <c r="GD715" t="s">
        <v>293</v>
      </c>
      <c r="GE715" t="s">
        <v>241</v>
      </c>
      <c r="GF715" t="s">
        <v>293</v>
      </c>
      <c r="GG715" t="s">
        <v>250</v>
      </c>
      <c r="GH715" t="s">
        <v>3833</v>
      </c>
      <c r="GI715" t="s">
        <v>250</v>
      </c>
      <c r="GJ715" t="s">
        <v>244</v>
      </c>
      <c r="GK715" t="s">
        <v>244</v>
      </c>
      <c r="GL715" t="s">
        <v>244</v>
      </c>
      <c r="GM715" t="s">
        <v>244</v>
      </c>
      <c r="GN715" t="s">
        <v>219</v>
      </c>
      <c r="GO715" t="s">
        <v>219</v>
      </c>
      <c r="GP715" t="s">
        <v>251</v>
      </c>
      <c r="GQ715" t="s">
        <v>295</v>
      </c>
      <c r="GR715" t="s">
        <v>251</v>
      </c>
      <c r="GS715" t="s">
        <v>219</v>
      </c>
      <c r="GT715" t="s">
        <v>575</v>
      </c>
      <c r="GU715" t="s">
        <v>214</v>
      </c>
      <c r="GV715" t="s">
        <v>241</v>
      </c>
      <c r="GW715" t="s">
        <v>404</v>
      </c>
      <c r="GX715" t="s">
        <v>404</v>
      </c>
      <c r="GY715" t="s">
        <v>254</v>
      </c>
      <c r="GZ715" t="s">
        <v>241</v>
      </c>
      <c r="HA715" t="s">
        <v>239</v>
      </c>
      <c r="HB715" t="s">
        <v>241</v>
      </c>
      <c r="HC715" t="s">
        <v>883</v>
      </c>
      <c r="HD715" t="s">
        <v>361</v>
      </c>
      <c r="HE715" t="s">
        <v>317</v>
      </c>
      <c r="HF715" t="s">
        <v>3834</v>
      </c>
      <c r="HG715" t="s">
        <v>362</v>
      </c>
      <c r="HH715" t="s">
        <v>398</v>
      </c>
      <c r="HI715" t="s">
        <v>241</v>
      </c>
      <c r="HJ715" t="s">
        <v>214</v>
      </c>
      <c r="HK715" t="s">
        <v>3835</v>
      </c>
      <c r="HL715" s="12"/>
      <c r="HM715">
        <v>0.75</v>
      </c>
      <c r="HN715">
        <v>0.25</v>
      </c>
      <c r="HO715">
        <v>1</v>
      </c>
      <c r="HP715">
        <v>0.5</v>
      </c>
      <c r="HQ715">
        <v>1</v>
      </c>
      <c r="HR715">
        <v>0.75</v>
      </c>
      <c r="HS715">
        <v>1</v>
      </c>
      <c r="HT715">
        <v>0</v>
      </c>
      <c r="HU715">
        <v>1</v>
      </c>
      <c r="HV715">
        <v>0.75</v>
      </c>
      <c r="HW715">
        <v>0.5</v>
      </c>
      <c r="HX715">
        <v>0.75</v>
      </c>
      <c r="HZ715">
        <v>0.25</v>
      </c>
      <c r="IA715" s="4">
        <v>1</v>
      </c>
      <c r="IB715">
        <v>0.75</v>
      </c>
      <c r="IC715">
        <v>0</v>
      </c>
      <c r="ID715">
        <v>0.25</v>
      </c>
      <c r="IE715">
        <v>0</v>
      </c>
      <c r="IG715">
        <v>0.25</v>
      </c>
      <c r="IH715">
        <v>0.75</v>
      </c>
      <c r="II715">
        <v>0.75</v>
      </c>
      <c r="IJ715">
        <v>0.75</v>
      </c>
      <c r="IK715">
        <v>1</v>
      </c>
      <c r="IL715">
        <v>1</v>
      </c>
      <c r="IM715">
        <v>0.5</v>
      </c>
      <c r="IN715">
        <v>1</v>
      </c>
      <c r="IO715">
        <v>0</v>
      </c>
      <c r="IP715">
        <v>0</v>
      </c>
      <c r="IQ715">
        <v>0</v>
      </c>
      <c r="IS715">
        <f t="shared" si="632"/>
        <v>0.11249999999999999</v>
      </c>
      <c r="IT715">
        <f t="shared" si="633"/>
        <v>0.03</v>
      </c>
      <c r="IU715">
        <f t="shared" si="634"/>
        <v>0.08</v>
      </c>
      <c r="IV715">
        <f t="shared" si="635"/>
        <v>0.05</v>
      </c>
      <c r="IW715">
        <f t="shared" si="636"/>
        <v>0.08</v>
      </c>
      <c r="IX715">
        <f t="shared" si="637"/>
        <v>9.7500000000000003E-2</v>
      </c>
      <c r="IY715">
        <f t="shared" si="638"/>
        <v>0.1</v>
      </c>
      <c r="IZ715">
        <f t="shared" si="639"/>
        <v>0</v>
      </c>
      <c r="JA715">
        <f t="shared" si="640"/>
        <v>0.13</v>
      </c>
      <c r="JB715">
        <f t="shared" si="641"/>
        <v>7.5000000000000011E-2</v>
      </c>
      <c r="JC715">
        <f t="shared" si="642"/>
        <v>0.06</v>
      </c>
      <c r="JD715">
        <f t="shared" si="643"/>
        <v>8.2500000000000004E-2</v>
      </c>
      <c r="JE715">
        <f t="shared" si="644"/>
        <v>0</v>
      </c>
      <c r="JF715">
        <f t="shared" si="645"/>
        <v>0.03</v>
      </c>
      <c r="JG715" s="5">
        <f t="shared" si="646"/>
        <v>0.05</v>
      </c>
      <c r="JH715">
        <f t="shared" si="647"/>
        <v>0</v>
      </c>
      <c r="JI715">
        <f t="shared" si="647"/>
        <v>0</v>
      </c>
      <c r="JJ715">
        <f t="shared" si="648"/>
        <v>0.05</v>
      </c>
      <c r="JK715">
        <f t="shared" si="649"/>
        <v>0</v>
      </c>
      <c r="JL715" s="6">
        <f t="shared" si="650"/>
        <v>3.6666666666666667E-2</v>
      </c>
      <c r="JM715">
        <f t="shared" si="651"/>
        <v>0.03</v>
      </c>
      <c r="JN715">
        <f t="shared" si="652"/>
        <v>3.7500000000000006E-2</v>
      </c>
      <c r="JO715">
        <f t="shared" si="653"/>
        <v>0.11249999999999999</v>
      </c>
      <c r="JP715">
        <f t="shared" si="654"/>
        <v>7.5000000000000011E-2</v>
      </c>
      <c r="JQ715">
        <f t="shared" si="655"/>
        <v>0.12</v>
      </c>
      <c r="JR715">
        <f t="shared" si="656"/>
        <v>0.11</v>
      </c>
      <c r="JS715">
        <f t="shared" si="657"/>
        <v>0.05</v>
      </c>
      <c r="JT715">
        <f t="shared" si="657"/>
        <v>0.1</v>
      </c>
      <c r="JU715">
        <f t="shared" si="658"/>
        <v>0</v>
      </c>
      <c r="JV715">
        <f t="shared" si="658"/>
        <v>0</v>
      </c>
      <c r="JW715">
        <f t="shared" si="659"/>
        <v>0</v>
      </c>
      <c r="JY715">
        <f t="shared" si="660"/>
        <v>3.7500000000000006E-2</v>
      </c>
      <c r="JZ715">
        <f t="shared" si="661"/>
        <v>0.02</v>
      </c>
      <c r="KA715">
        <f t="shared" si="662"/>
        <v>0.02</v>
      </c>
      <c r="KB715">
        <f t="shared" si="662"/>
        <v>0.01</v>
      </c>
      <c r="KC715">
        <f t="shared" si="663"/>
        <v>0.04</v>
      </c>
      <c r="KD715">
        <f t="shared" si="631"/>
        <v>2.2499999999999999E-2</v>
      </c>
      <c r="KE715">
        <f t="shared" si="631"/>
        <v>0.03</v>
      </c>
      <c r="KF715">
        <f t="shared" si="631"/>
        <v>0</v>
      </c>
      <c r="KG715">
        <f t="shared" si="630"/>
        <v>0.03</v>
      </c>
      <c r="KH715">
        <f t="shared" si="630"/>
        <v>2.2499999999999999E-2</v>
      </c>
      <c r="KI715">
        <f t="shared" si="630"/>
        <v>1.4999999999999999E-2</v>
      </c>
      <c r="KJ715">
        <f t="shared" si="630"/>
        <v>2.2499999999999999E-2</v>
      </c>
      <c r="KK715">
        <f t="shared" si="664"/>
        <v>0</v>
      </c>
      <c r="KL715">
        <f t="shared" si="665"/>
        <v>0.01</v>
      </c>
      <c r="KM715" s="5">
        <f t="shared" si="666"/>
        <v>0.05</v>
      </c>
      <c r="KN715">
        <f t="shared" si="667"/>
        <v>0</v>
      </c>
      <c r="KO715">
        <f t="shared" si="667"/>
        <v>0</v>
      </c>
      <c r="KP715">
        <f t="shared" si="668"/>
        <v>1.4999999999999999E-2</v>
      </c>
      <c r="KQ715">
        <f t="shared" si="669"/>
        <v>0</v>
      </c>
      <c r="KR715" s="6">
        <f t="shared" si="670"/>
        <v>1.8333333333333333E-2</v>
      </c>
      <c r="KS715">
        <f t="shared" si="671"/>
        <v>0.01</v>
      </c>
      <c r="KT715">
        <f t="shared" si="672"/>
        <v>2.2499999999999999E-2</v>
      </c>
      <c r="KU715">
        <f t="shared" si="673"/>
        <v>0.03</v>
      </c>
      <c r="KV715">
        <f t="shared" si="674"/>
        <v>3.7500000000000006E-2</v>
      </c>
      <c r="KW715">
        <f t="shared" si="675"/>
        <v>0.01</v>
      </c>
      <c r="KX715">
        <f t="shared" si="676"/>
        <v>0</v>
      </c>
      <c r="KY715">
        <f t="shared" si="677"/>
        <v>0.02</v>
      </c>
      <c r="KZ715">
        <f t="shared" si="678"/>
        <v>0.03</v>
      </c>
      <c r="LA715">
        <f t="shared" si="679"/>
        <v>0</v>
      </c>
      <c r="LB715">
        <f t="shared" si="679"/>
        <v>0</v>
      </c>
      <c r="LC715">
        <f t="shared" si="680"/>
        <v>0</v>
      </c>
      <c r="LE715" t="str">
        <f t="shared" si="686"/>
        <v>Nigeria</v>
      </c>
      <c r="LF715">
        <f t="shared" si="681"/>
        <v>0.67999999999999994</v>
      </c>
      <c r="LG715" s="6">
        <f t="shared" si="682"/>
        <v>0.38416666666666671</v>
      </c>
      <c r="LH715">
        <f t="shared" si="683"/>
        <v>0.63500000000000001</v>
      </c>
      <c r="LI715" s="6">
        <f t="shared" si="684"/>
        <v>0.52333333333333343</v>
      </c>
      <c r="LJ715">
        <f t="shared" si="685"/>
        <v>0</v>
      </c>
    </row>
    <row r="716" spans="1:322" x14ac:dyDescent="0.35">
      <c r="A716" s="8">
        <v>44909</v>
      </c>
      <c r="B716" t="s">
        <v>3836</v>
      </c>
      <c r="D716" s="24" t="s">
        <v>257</v>
      </c>
      <c r="E716" s="24" t="s">
        <v>257</v>
      </c>
      <c r="F716" s="24">
        <v>25</v>
      </c>
      <c r="G716" s="24" t="s">
        <v>1096</v>
      </c>
      <c r="H716" s="24" t="s">
        <v>1818</v>
      </c>
      <c r="I716" s="24" t="s">
        <v>1097</v>
      </c>
      <c r="J716" s="24" t="s">
        <v>2375</v>
      </c>
      <c r="K716" s="25">
        <v>44606</v>
      </c>
      <c r="L716" s="25">
        <v>44606</v>
      </c>
      <c r="M716" s="25">
        <v>44628</v>
      </c>
      <c r="N716" s="24" t="s">
        <v>261</v>
      </c>
      <c r="O716" s="24" t="s">
        <v>261</v>
      </c>
      <c r="P716" s="24" t="s">
        <v>261</v>
      </c>
      <c r="Q716" s="24" t="s">
        <v>324</v>
      </c>
      <c r="R716" s="25">
        <v>44606</v>
      </c>
      <c r="S716" s="25">
        <v>44606</v>
      </c>
      <c r="T716" s="24" t="s">
        <v>263</v>
      </c>
      <c r="U716" s="24" t="s">
        <v>261</v>
      </c>
      <c r="V716" s="25" t="s">
        <v>262</v>
      </c>
      <c r="W716" s="24" t="s">
        <v>261</v>
      </c>
      <c r="X716" s="25" t="s">
        <v>262</v>
      </c>
      <c r="Y716" s="24" t="s">
        <v>263</v>
      </c>
      <c r="Z716" s="25">
        <v>44889</v>
      </c>
      <c r="AA716" s="24" t="s">
        <v>264</v>
      </c>
      <c r="AB716" s="24" t="s">
        <v>265</v>
      </c>
      <c r="AC716" s="24" t="s">
        <v>2376</v>
      </c>
      <c r="AD716" s="24" t="s">
        <v>267</v>
      </c>
      <c r="AE716" s="24" t="s">
        <v>326</v>
      </c>
      <c r="AF716" s="24" t="s">
        <v>2377</v>
      </c>
      <c r="AG716" s="31">
        <v>7990</v>
      </c>
      <c r="AH716" s="24" t="s">
        <v>263</v>
      </c>
      <c r="AI716" s="24">
        <v>44711</v>
      </c>
      <c r="AJ716" s="25">
        <v>44715</v>
      </c>
      <c r="AK716" s="24" t="s">
        <v>268</v>
      </c>
      <c r="AL716" s="24" t="s">
        <v>269</v>
      </c>
      <c r="AM716" s="24" t="s">
        <v>265</v>
      </c>
      <c r="AN716" s="24" t="s">
        <v>270</v>
      </c>
      <c r="AO716" s="24" t="s">
        <v>261</v>
      </c>
      <c r="AP716" s="24" t="s">
        <v>261</v>
      </c>
      <c r="AQ716" s="25" t="s">
        <v>262</v>
      </c>
      <c r="AR716" s="24" t="s">
        <v>261</v>
      </c>
      <c r="AS716" s="25" t="s">
        <v>262</v>
      </c>
      <c r="AT716" s="24" t="s">
        <v>261</v>
      </c>
      <c r="AU716" s="25" t="s">
        <v>262</v>
      </c>
      <c r="AV716" s="24" t="s">
        <v>261</v>
      </c>
      <c r="AW716" s="25" t="s">
        <v>262</v>
      </c>
      <c r="AX716" s="24" t="s">
        <v>261</v>
      </c>
      <c r="AY716" s="25" t="s">
        <v>262</v>
      </c>
      <c r="AZ716" s="27" t="s">
        <v>262</v>
      </c>
      <c r="BA716" s="27" t="s">
        <v>262</v>
      </c>
      <c r="BB716" s="24" t="s">
        <v>261</v>
      </c>
      <c r="BC716" s="25" t="s">
        <v>262</v>
      </c>
      <c r="BD716" s="24" t="s">
        <v>263</v>
      </c>
      <c r="BE716" s="26">
        <v>44715</v>
      </c>
      <c r="BF716" t="s">
        <v>2375</v>
      </c>
      <c r="BG716" t="s">
        <v>509</v>
      </c>
      <c r="BH716" t="s">
        <v>272</v>
      </c>
      <c r="BI716" t="s">
        <v>529</v>
      </c>
      <c r="BJ716" t="s">
        <v>210</v>
      </c>
      <c r="BK716" t="s">
        <v>329</v>
      </c>
      <c r="BL716" t="s">
        <v>212</v>
      </c>
      <c r="BM716" t="s">
        <v>2378</v>
      </c>
      <c r="BN716" t="s">
        <v>214</v>
      </c>
      <c r="BO716" t="s">
        <v>215</v>
      </c>
      <c r="BP716" t="s">
        <v>219</v>
      </c>
      <c r="BQ716" t="s">
        <v>332</v>
      </c>
      <c r="BV716" t="s">
        <v>214</v>
      </c>
      <c r="CC716" t="s">
        <v>214</v>
      </c>
      <c r="CG716" t="s">
        <v>219</v>
      </c>
      <c r="CI716" t="s">
        <v>333</v>
      </c>
      <c r="CJ716" t="s">
        <v>3837</v>
      </c>
      <c r="CK716" t="s">
        <v>352</v>
      </c>
      <c r="CL716" t="s">
        <v>500</v>
      </c>
      <c r="CM716" t="s">
        <v>3838</v>
      </c>
      <c r="CN716" t="s">
        <v>423</v>
      </c>
      <c r="CP716" t="s">
        <v>284</v>
      </c>
      <c r="CQ716" t="s">
        <v>225</v>
      </c>
      <c r="CR716" t="s">
        <v>227</v>
      </c>
      <c r="CS716" t="s">
        <v>250</v>
      </c>
      <c r="CT716" t="s">
        <v>214</v>
      </c>
      <c r="CU716" t="s">
        <v>402</v>
      </c>
      <c r="CV716" t="s">
        <v>244</v>
      </c>
      <c r="CW716" t="s">
        <v>227</v>
      </c>
      <c r="CX716" t="s">
        <v>287</v>
      </c>
      <c r="CY716" t="s">
        <v>353</v>
      </c>
      <c r="CZ716" t="s">
        <v>214</v>
      </c>
      <c r="DA716" t="s">
        <v>219</v>
      </c>
      <c r="DB716" t="s">
        <v>229</v>
      </c>
      <c r="DC716" t="s">
        <v>230</v>
      </c>
      <c r="DD716" t="s">
        <v>214</v>
      </c>
      <c r="DE716" t="s">
        <v>337</v>
      </c>
      <c r="DG716" t="s">
        <v>231</v>
      </c>
      <c r="DI716" t="s">
        <v>338</v>
      </c>
      <c r="DK716" t="s">
        <v>237</v>
      </c>
      <c r="DL716" t="s">
        <v>233</v>
      </c>
      <c r="DM716" t="s">
        <v>214</v>
      </c>
      <c r="DN716" t="s">
        <v>219</v>
      </c>
      <c r="DO716" t="s">
        <v>288</v>
      </c>
      <c r="DP716" t="s">
        <v>399</v>
      </c>
      <c r="DR716" t="s">
        <v>235</v>
      </c>
      <c r="DT716" t="s">
        <v>219</v>
      </c>
      <c r="DU716" t="s">
        <v>214</v>
      </c>
      <c r="DX716" t="s">
        <v>242</v>
      </c>
      <c r="DY716" t="s">
        <v>237</v>
      </c>
      <c r="DZ716" t="s">
        <v>238</v>
      </c>
      <c r="EA716" t="s">
        <v>242</v>
      </c>
      <c r="EB716" t="s">
        <v>233</v>
      </c>
      <c r="EC716" t="s">
        <v>242</v>
      </c>
      <c r="ED716" t="s">
        <v>233</v>
      </c>
      <c r="EE716" t="s">
        <v>214</v>
      </c>
      <c r="EF716" t="s">
        <v>214</v>
      </c>
      <c r="EG716" t="s">
        <v>214</v>
      </c>
      <c r="EI716" t="s">
        <v>214</v>
      </c>
      <c r="EK716" t="s">
        <v>242</v>
      </c>
      <c r="EL716" t="s">
        <v>233</v>
      </c>
      <c r="EM716" t="s">
        <v>240</v>
      </c>
      <c r="EN716" t="s">
        <v>486</v>
      </c>
      <c r="EO716" t="s">
        <v>240</v>
      </c>
      <c r="EP716" t="s">
        <v>401</v>
      </c>
      <c r="EQ716" t="s">
        <v>214</v>
      </c>
      <c r="ER716" t="s">
        <v>219</v>
      </c>
      <c r="ES716" t="s">
        <v>242</v>
      </c>
      <c r="ET716" t="s">
        <v>237</v>
      </c>
      <c r="EU716" t="s">
        <v>242</v>
      </c>
      <c r="EV716" t="s">
        <v>237</v>
      </c>
      <c r="EW716" t="s">
        <v>310</v>
      </c>
      <c r="EX716" t="s">
        <v>310</v>
      </c>
      <c r="EY716" t="s">
        <v>389</v>
      </c>
      <c r="EZ716" t="s">
        <v>241</v>
      </c>
      <c r="FA716" t="s">
        <v>241</v>
      </c>
      <c r="FB716" t="s">
        <v>242</v>
      </c>
      <c r="FC716" t="s">
        <v>242</v>
      </c>
      <c r="FD716" t="s">
        <v>242</v>
      </c>
      <c r="FE716" t="s">
        <v>227</v>
      </c>
      <c r="FF716" t="s">
        <v>227</v>
      </c>
      <c r="FG716" t="s">
        <v>242</v>
      </c>
      <c r="FH716" t="s">
        <v>390</v>
      </c>
      <c r="FI716" t="s">
        <v>214</v>
      </c>
      <c r="FJ716" t="s">
        <v>219</v>
      </c>
      <c r="FK716" t="s">
        <v>214</v>
      </c>
      <c r="FL716" t="s">
        <v>214</v>
      </c>
      <c r="FM716" t="s">
        <v>292</v>
      </c>
      <c r="FN716" t="s">
        <v>245</v>
      </c>
      <c r="FO716" t="s">
        <v>219</v>
      </c>
      <c r="FP716" t="s">
        <v>219</v>
      </c>
      <c r="FQ716" t="s">
        <v>241</v>
      </c>
      <c r="FR716" t="s">
        <v>241</v>
      </c>
      <c r="FS716" t="s">
        <v>241</v>
      </c>
      <c r="FT716" t="s">
        <v>241</v>
      </c>
      <c r="FU716" t="s">
        <v>219</v>
      </c>
      <c r="FV716" t="s">
        <v>241</v>
      </c>
      <c r="FW716" t="s">
        <v>241</v>
      </c>
      <c r="FX716" t="s">
        <v>241</v>
      </c>
      <c r="FY716" t="s">
        <v>241</v>
      </c>
      <c r="FZ716" t="s">
        <v>341</v>
      </c>
      <c r="GA716" t="s">
        <v>341</v>
      </c>
      <c r="GB716" t="s">
        <v>227</v>
      </c>
      <c r="GC716" t="s">
        <v>227</v>
      </c>
      <c r="GD716" t="s">
        <v>293</v>
      </c>
      <c r="GE716" t="s">
        <v>241</v>
      </c>
      <c r="GF716" t="s">
        <v>293</v>
      </c>
      <c r="GG716" t="s">
        <v>250</v>
      </c>
      <c r="GH716" t="s">
        <v>3839</v>
      </c>
      <c r="GI716" t="s">
        <v>250</v>
      </c>
      <c r="GJ716" t="s">
        <v>244</v>
      </c>
      <c r="GK716" t="s">
        <v>286</v>
      </c>
      <c r="GL716" t="s">
        <v>227</v>
      </c>
      <c r="GM716" t="s">
        <v>227</v>
      </c>
      <c r="GN716" t="s">
        <v>219</v>
      </c>
      <c r="GO716" t="s">
        <v>214</v>
      </c>
      <c r="GP716" t="s">
        <v>294</v>
      </c>
      <c r="GQ716" t="s">
        <v>251</v>
      </c>
      <c r="GR716" t="s">
        <v>294</v>
      </c>
      <c r="GS716" t="s">
        <v>214</v>
      </c>
      <c r="GT716" t="s">
        <v>241</v>
      </c>
      <c r="GU716" t="s">
        <v>402</v>
      </c>
      <c r="GV716" t="s">
        <v>241</v>
      </c>
      <c r="GW716" t="s">
        <v>297</v>
      </c>
      <c r="GX716" t="s">
        <v>404</v>
      </c>
      <c r="GY716" t="s">
        <v>254</v>
      </c>
      <c r="GZ716" t="s">
        <v>241</v>
      </c>
      <c r="HA716" t="s">
        <v>239</v>
      </c>
      <c r="HB716" t="s">
        <v>241</v>
      </c>
      <c r="HC716" t="s">
        <v>315</v>
      </c>
      <c r="HD716" t="s">
        <v>316</v>
      </c>
      <c r="HE716" t="s">
        <v>343</v>
      </c>
      <c r="HF716" t="s">
        <v>241</v>
      </c>
      <c r="HG716" t="s">
        <v>319</v>
      </c>
      <c r="HH716" t="s">
        <v>241</v>
      </c>
      <c r="HI716" t="s">
        <v>241</v>
      </c>
      <c r="HJ716" t="s">
        <v>219</v>
      </c>
      <c r="HK716" t="s">
        <v>241</v>
      </c>
      <c r="HL716" s="12"/>
      <c r="HM716">
        <v>0.75</v>
      </c>
      <c r="HN716">
        <v>1</v>
      </c>
      <c r="HO716">
        <v>1</v>
      </c>
      <c r="HP716">
        <v>0.75</v>
      </c>
      <c r="HQ716">
        <v>0</v>
      </c>
      <c r="HR716">
        <v>0.5</v>
      </c>
      <c r="HS716">
        <v>1</v>
      </c>
      <c r="HT716">
        <v>1</v>
      </c>
      <c r="HU716">
        <v>1</v>
      </c>
      <c r="HV716">
        <v>0.75</v>
      </c>
      <c r="HW716">
        <v>0.75</v>
      </c>
      <c r="HX716">
        <v>0.75</v>
      </c>
      <c r="HY716">
        <v>1</v>
      </c>
      <c r="HZ716">
        <v>0.75</v>
      </c>
      <c r="IA716" s="4">
        <v>1</v>
      </c>
      <c r="IB716">
        <v>0.75</v>
      </c>
      <c r="IC716">
        <v>0.75</v>
      </c>
      <c r="ID716">
        <v>1</v>
      </c>
      <c r="IE716">
        <v>0.75</v>
      </c>
      <c r="IG716">
        <v>0</v>
      </c>
      <c r="IH716">
        <v>0.75</v>
      </c>
      <c r="II716">
        <v>1</v>
      </c>
      <c r="IJ716">
        <v>1</v>
      </c>
      <c r="IK716">
        <v>1</v>
      </c>
      <c r="IL716">
        <v>1</v>
      </c>
      <c r="IM716">
        <v>0.5</v>
      </c>
      <c r="IN716">
        <v>1</v>
      </c>
      <c r="IO716">
        <v>1</v>
      </c>
      <c r="IQ716">
        <v>0</v>
      </c>
      <c r="IS716">
        <f t="shared" si="632"/>
        <v>0.11249999999999999</v>
      </c>
      <c r="IT716">
        <f t="shared" si="633"/>
        <v>0.12</v>
      </c>
      <c r="IU716">
        <f t="shared" si="634"/>
        <v>0.08</v>
      </c>
      <c r="IV716">
        <f t="shared" si="635"/>
        <v>7.5000000000000011E-2</v>
      </c>
      <c r="IW716">
        <f t="shared" si="636"/>
        <v>0</v>
      </c>
      <c r="IX716">
        <f t="shared" si="637"/>
        <v>6.5000000000000002E-2</v>
      </c>
      <c r="IY716">
        <f t="shared" si="638"/>
        <v>0.1</v>
      </c>
      <c r="IZ716">
        <f t="shared" si="639"/>
        <v>0.11</v>
      </c>
      <c r="JA716">
        <f t="shared" si="640"/>
        <v>0.13</v>
      </c>
      <c r="JB716">
        <f t="shared" si="641"/>
        <v>7.5000000000000011E-2</v>
      </c>
      <c r="JC716">
        <f t="shared" si="642"/>
        <v>0.09</v>
      </c>
      <c r="JD716">
        <f t="shared" si="643"/>
        <v>8.2500000000000004E-2</v>
      </c>
      <c r="JE716">
        <f t="shared" si="644"/>
        <v>7.0000000000000007E-2</v>
      </c>
      <c r="JF716">
        <f t="shared" si="645"/>
        <v>0.09</v>
      </c>
      <c r="JG716" s="5">
        <f t="shared" si="646"/>
        <v>0.05</v>
      </c>
      <c r="JH716">
        <f t="shared" si="647"/>
        <v>0</v>
      </c>
      <c r="JI716">
        <f t="shared" si="647"/>
        <v>0</v>
      </c>
      <c r="JJ716">
        <f t="shared" si="648"/>
        <v>0.2</v>
      </c>
      <c r="JK716">
        <f t="shared" si="649"/>
        <v>0.11249999999999999</v>
      </c>
      <c r="JL716" s="6">
        <f t="shared" si="650"/>
        <v>6.3333333333333325E-2</v>
      </c>
      <c r="JM716">
        <f t="shared" si="651"/>
        <v>0</v>
      </c>
      <c r="JN716">
        <f t="shared" si="652"/>
        <v>3.7500000000000006E-2</v>
      </c>
      <c r="JO716">
        <f t="shared" si="653"/>
        <v>0.15</v>
      </c>
      <c r="JP716">
        <f t="shared" si="654"/>
        <v>0.1</v>
      </c>
      <c r="JQ716">
        <f t="shared" si="655"/>
        <v>0.12</v>
      </c>
      <c r="JR716">
        <f t="shared" si="656"/>
        <v>0.11</v>
      </c>
      <c r="JS716">
        <f t="shared" si="657"/>
        <v>0.05</v>
      </c>
      <c r="JT716">
        <f t="shared" si="657"/>
        <v>0.1</v>
      </c>
      <c r="JU716">
        <f t="shared" si="658"/>
        <v>1</v>
      </c>
      <c r="JV716">
        <f t="shared" si="658"/>
        <v>0</v>
      </c>
      <c r="JW716">
        <f t="shared" si="659"/>
        <v>0.15</v>
      </c>
      <c r="JY716">
        <f t="shared" si="660"/>
        <v>3.7500000000000006E-2</v>
      </c>
      <c r="JZ716">
        <f t="shared" si="661"/>
        <v>0.08</v>
      </c>
      <c r="KA716">
        <f t="shared" si="662"/>
        <v>0.02</v>
      </c>
      <c r="KB716">
        <f t="shared" si="662"/>
        <v>1.4999999999999999E-2</v>
      </c>
      <c r="KC716">
        <f t="shared" si="663"/>
        <v>0</v>
      </c>
      <c r="KD716">
        <f t="shared" si="631"/>
        <v>1.4999999999999999E-2</v>
      </c>
      <c r="KE716">
        <f t="shared" si="631"/>
        <v>0.03</v>
      </c>
      <c r="KF716">
        <f t="shared" si="631"/>
        <v>0.03</v>
      </c>
      <c r="KG716">
        <f t="shared" si="630"/>
        <v>0.03</v>
      </c>
      <c r="KH716">
        <f t="shared" si="630"/>
        <v>2.2499999999999999E-2</v>
      </c>
      <c r="KI716">
        <f t="shared" si="630"/>
        <v>2.2499999999999999E-2</v>
      </c>
      <c r="KJ716">
        <f t="shared" si="630"/>
        <v>2.2499999999999999E-2</v>
      </c>
      <c r="KK716">
        <f t="shared" si="664"/>
        <v>0.02</v>
      </c>
      <c r="KL716">
        <f t="shared" si="665"/>
        <v>0.03</v>
      </c>
      <c r="KM716" s="5">
        <f t="shared" si="666"/>
        <v>0.05</v>
      </c>
      <c r="KN716">
        <f t="shared" si="667"/>
        <v>0</v>
      </c>
      <c r="KO716">
        <f t="shared" si="667"/>
        <v>0</v>
      </c>
      <c r="KP716">
        <f t="shared" si="668"/>
        <v>0.06</v>
      </c>
      <c r="KQ716">
        <f t="shared" si="669"/>
        <v>2.2499999999999999E-2</v>
      </c>
      <c r="KR716" s="6">
        <f t="shared" si="670"/>
        <v>3.1666666666666662E-2</v>
      </c>
      <c r="KS716">
        <f t="shared" si="671"/>
        <v>0</v>
      </c>
      <c r="KT716">
        <f t="shared" si="672"/>
        <v>2.2499999999999999E-2</v>
      </c>
      <c r="KU716">
        <f t="shared" si="673"/>
        <v>0.04</v>
      </c>
      <c r="KV716">
        <f t="shared" si="674"/>
        <v>0.05</v>
      </c>
      <c r="KW716">
        <f t="shared" si="675"/>
        <v>0.01</v>
      </c>
      <c r="KX716">
        <f t="shared" si="676"/>
        <v>0</v>
      </c>
      <c r="KY716">
        <f t="shared" si="677"/>
        <v>0.02</v>
      </c>
      <c r="KZ716">
        <f t="shared" si="678"/>
        <v>0.03</v>
      </c>
      <c r="LA716">
        <f t="shared" si="679"/>
        <v>1</v>
      </c>
      <c r="LB716">
        <f t="shared" si="679"/>
        <v>0</v>
      </c>
      <c r="LC716">
        <f t="shared" si="680"/>
        <v>0.1</v>
      </c>
      <c r="LE716" t="str">
        <f t="shared" si="686"/>
        <v>Ghana</v>
      </c>
      <c r="LF716">
        <f t="shared" si="681"/>
        <v>0.79249999999999998</v>
      </c>
      <c r="LG716" s="6">
        <f t="shared" si="682"/>
        <v>0.83333333333333337</v>
      </c>
      <c r="LH716">
        <f t="shared" si="683"/>
        <v>0.8175</v>
      </c>
      <c r="LI716" s="6">
        <f t="shared" si="684"/>
        <v>0.81166666666666676</v>
      </c>
      <c r="LJ716">
        <f t="shared" si="685"/>
        <v>0</v>
      </c>
    </row>
    <row r="717" spans="1:322" x14ac:dyDescent="0.35">
      <c r="A717" s="8">
        <v>44909</v>
      </c>
      <c r="B717" t="s">
        <v>3840</v>
      </c>
      <c r="D717" s="27" t="s">
        <v>257</v>
      </c>
      <c r="E717" s="27" t="s">
        <v>257</v>
      </c>
      <c r="F717" s="27">
        <v>27</v>
      </c>
      <c r="G717" s="27" t="s">
        <v>1096</v>
      </c>
      <c r="H717" s="27" t="s">
        <v>1818</v>
      </c>
      <c r="I717" s="27" t="s">
        <v>1097</v>
      </c>
      <c r="J717" s="27" t="s">
        <v>2375</v>
      </c>
      <c r="K717" s="28">
        <v>44606</v>
      </c>
      <c r="L717" s="28">
        <v>44606</v>
      </c>
      <c r="M717" s="28">
        <v>44628</v>
      </c>
      <c r="N717" s="27" t="s">
        <v>261</v>
      </c>
      <c r="O717" s="27" t="s">
        <v>261</v>
      </c>
      <c r="P717" s="27" t="s">
        <v>261</v>
      </c>
      <c r="Q717" s="27" t="s">
        <v>324</v>
      </c>
      <c r="R717" s="28">
        <v>44606</v>
      </c>
      <c r="S717" s="28">
        <v>44606</v>
      </c>
      <c r="T717" s="27" t="s">
        <v>263</v>
      </c>
      <c r="U717" s="27" t="s">
        <v>261</v>
      </c>
      <c r="V717" s="28" t="s">
        <v>262</v>
      </c>
      <c r="W717" s="27" t="s">
        <v>261</v>
      </c>
      <c r="X717" s="28" t="s">
        <v>262</v>
      </c>
      <c r="Y717" s="27" t="s">
        <v>263</v>
      </c>
      <c r="Z717" s="28">
        <v>44833</v>
      </c>
      <c r="AA717" s="27" t="s">
        <v>264</v>
      </c>
      <c r="AB717" s="27" t="s">
        <v>265</v>
      </c>
      <c r="AC717" s="27" t="s">
        <v>3841</v>
      </c>
      <c r="AD717" s="27" t="s">
        <v>267</v>
      </c>
      <c r="AE717" s="27" t="s">
        <v>326</v>
      </c>
      <c r="AF717" s="27" t="s">
        <v>2377</v>
      </c>
      <c r="AG717" s="29">
        <v>7560</v>
      </c>
      <c r="AH717" s="27" t="s">
        <v>263</v>
      </c>
      <c r="AI717" s="27">
        <v>44712</v>
      </c>
      <c r="AJ717" s="28">
        <v>44715</v>
      </c>
      <c r="AK717" s="27" t="s">
        <v>268</v>
      </c>
      <c r="AL717" s="27" t="s">
        <v>269</v>
      </c>
      <c r="AM717" s="27" t="s">
        <v>265</v>
      </c>
      <c r="AN717" s="27" t="s">
        <v>270</v>
      </c>
      <c r="AO717" s="27" t="s">
        <v>261</v>
      </c>
      <c r="AP717" s="27" t="s">
        <v>261</v>
      </c>
      <c r="AQ717" s="28" t="s">
        <v>262</v>
      </c>
      <c r="AR717" s="27" t="s">
        <v>261</v>
      </c>
      <c r="AS717" s="28" t="s">
        <v>262</v>
      </c>
      <c r="AT717" s="27" t="s">
        <v>261</v>
      </c>
      <c r="AU717" s="28" t="s">
        <v>262</v>
      </c>
      <c r="AV717" s="27" t="s">
        <v>261</v>
      </c>
      <c r="AW717" s="28" t="s">
        <v>262</v>
      </c>
      <c r="AX717" s="27" t="s">
        <v>261</v>
      </c>
      <c r="AY717" s="28" t="s">
        <v>262</v>
      </c>
      <c r="AZ717" s="27" t="s">
        <v>262</v>
      </c>
      <c r="BA717" s="27" t="s">
        <v>262</v>
      </c>
      <c r="BB717" s="27" t="s">
        <v>261</v>
      </c>
      <c r="BC717" s="28" t="s">
        <v>262</v>
      </c>
      <c r="BD717" s="27" t="s">
        <v>263</v>
      </c>
      <c r="BE717" s="30">
        <v>44712</v>
      </c>
      <c r="BF717" t="s">
        <v>2375</v>
      </c>
      <c r="BG717" t="s">
        <v>509</v>
      </c>
      <c r="BH717" t="s">
        <v>272</v>
      </c>
      <c r="BI717" t="s">
        <v>522</v>
      </c>
      <c r="BJ717" t="s">
        <v>210</v>
      </c>
      <c r="BK717" t="s">
        <v>329</v>
      </c>
      <c r="BL717" t="s">
        <v>212</v>
      </c>
      <c r="BM717" t="s">
        <v>2378</v>
      </c>
      <c r="BN717" t="s">
        <v>214</v>
      </c>
      <c r="BO717" t="s">
        <v>215</v>
      </c>
      <c r="BP717" t="s">
        <v>219</v>
      </c>
      <c r="BQ717" t="s">
        <v>216</v>
      </c>
      <c r="BR717" t="s">
        <v>3061</v>
      </c>
      <c r="BU717" t="s">
        <v>3061</v>
      </c>
      <c r="BV717" t="s">
        <v>214</v>
      </c>
      <c r="CC717" t="s">
        <v>214</v>
      </c>
      <c r="CG717" t="s">
        <v>214</v>
      </c>
      <c r="CH717" t="s">
        <v>410</v>
      </c>
      <c r="CI717" t="s">
        <v>333</v>
      </c>
      <c r="CJ717" t="s">
        <v>3842</v>
      </c>
      <c r="CK717" t="s">
        <v>352</v>
      </c>
      <c r="CL717" t="s">
        <v>500</v>
      </c>
      <c r="CM717" t="s">
        <v>3843</v>
      </c>
      <c r="CN717" t="s">
        <v>378</v>
      </c>
      <c r="CP717" t="s">
        <v>370</v>
      </c>
      <c r="CQ717" t="s">
        <v>370</v>
      </c>
      <c r="CR717" t="s">
        <v>227</v>
      </c>
      <c r="CS717" t="s">
        <v>250</v>
      </c>
      <c r="CT717" t="s">
        <v>402</v>
      </c>
      <c r="CU717" t="s">
        <v>402</v>
      </c>
      <c r="CV717" t="s">
        <v>227</v>
      </c>
      <c r="CW717" t="s">
        <v>227</v>
      </c>
      <c r="CX717" t="s">
        <v>287</v>
      </c>
      <c r="CY717" t="s">
        <v>353</v>
      </c>
      <c r="CZ717" t="s">
        <v>214</v>
      </c>
      <c r="DA717" t="s">
        <v>214</v>
      </c>
      <c r="DB717" t="s">
        <v>230</v>
      </c>
      <c r="DC717" t="s">
        <v>229</v>
      </c>
      <c r="DD717" t="s">
        <v>214</v>
      </c>
      <c r="DE717" t="s">
        <v>337</v>
      </c>
      <c r="DG717" t="s">
        <v>231</v>
      </c>
      <c r="DI717" t="s">
        <v>338</v>
      </c>
      <c r="DK717" t="s">
        <v>242</v>
      </c>
      <c r="DL717" t="s">
        <v>237</v>
      </c>
      <c r="DM717" t="s">
        <v>214</v>
      </c>
      <c r="DN717" t="s">
        <v>219</v>
      </c>
      <c r="DO717" t="s">
        <v>288</v>
      </c>
      <c r="DP717" t="s">
        <v>235</v>
      </c>
      <c r="DR717" t="s">
        <v>235</v>
      </c>
      <c r="DT717" t="s">
        <v>219</v>
      </c>
      <c r="DU717" t="s">
        <v>214</v>
      </c>
      <c r="DX717" t="s">
        <v>242</v>
      </c>
      <c r="DY717" t="s">
        <v>237</v>
      </c>
      <c r="DZ717" t="s">
        <v>400</v>
      </c>
      <c r="EA717" t="s">
        <v>242</v>
      </c>
      <c r="EB717" t="s">
        <v>237</v>
      </c>
      <c r="EC717" t="s">
        <v>242</v>
      </c>
      <c r="ED717" t="s">
        <v>237</v>
      </c>
      <c r="EE717" t="s">
        <v>214</v>
      </c>
      <c r="EF717" t="s">
        <v>214</v>
      </c>
      <c r="EG717" t="s">
        <v>214</v>
      </c>
      <c r="EI717" t="s">
        <v>214</v>
      </c>
      <c r="EK717" t="s">
        <v>242</v>
      </c>
      <c r="EL717" t="s">
        <v>237</v>
      </c>
      <c r="EM717" t="s">
        <v>240</v>
      </c>
      <c r="EN717" t="s">
        <v>401</v>
      </c>
      <c r="EO717" t="s">
        <v>240</v>
      </c>
      <c r="EP717" t="s">
        <v>486</v>
      </c>
      <c r="EQ717" t="s">
        <v>214</v>
      </c>
      <c r="ER717" t="s">
        <v>219</v>
      </c>
      <c r="ES717" t="s">
        <v>242</v>
      </c>
      <c r="ET717" t="s">
        <v>233</v>
      </c>
      <c r="EU717" t="s">
        <v>242</v>
      </c>
      <c r="EV717" t="s">
        <v>233</v>
      </c>
      <c r="EW717" t="s">
        <v>310</v>
      </c>
      <c r="EX717" t="s">
        <v>310</v>
      </c>
      <c r="EY717" t="s">
        <v>242</v>
      </c>
      <c r="EZ717" t="s">
        <v>241</v>
      </c>
      <c r="FA717" t="s">
        <v>241</v>
      </c>
      <c r="FB717" t="s">
        <v>237</v>
      </c>
      <c r="FC717" t="s">
        <v>242</v>
      </c>
      <c r="FD717" t="s">
        <v>237</v>
      </c>
      <c r="FE717" t="s">
        <v>250</v>
      </c>
      <c r="FF717" t="s">
        <v>227</v>
      </c>
      <c r="FG717" t="s">
        <v>242</v>
      </c>
      <c r="FH717" t="s">
        <v>390</v>
      </c>
      <c r="FI717" t="s">
        <v>219</v>
      </c>
      <c r="FJ717" t="s">
        <v>219</v>
      </c>
      <c r="FK717" t="s">
        <v>214</v>
      </c>
      <c r="FL717" t="s">
        <v>214</v>
      </c>
      <c r="FM717" t="s">
        <v>461</v>
      </c>
      <c r="FN717" t="s">
        <v>461</v>
      </c>
      <c r="FO717" t="s">
        <v>214</v>
      </c>
      <c r="FP717" t="s">
        <v>214</v>
      </c>
      <c r="FQ717" t="s">
        <v>487</v>
      </c>
      <c r="FR717" t="s">
        <v>241</v>
      </c>
      <c r="FS717" t="s">
        <v>247</v>
      </c>
      <c r="FT717" t="s">
        <v>241</v>
      </c>
      <c r="FU717" t="s">
        <v>214</v>
      </c>
      <c r="FV717" t="s">
        <v>487</v>
      </c>
      <c r="FW717" t="s">
        <v>241</v>
      </c>
      <c r="FX717" t="s">
        <v>1190</v>
      </c>
      <c r="FY717" t="s">
        <v>241</v>
      </c>
      <c r="FZ717" t="s">
        <v>248</v>
      </c>
      <c r="GA717" t="s">
        <v>335</v>
      </c>
      <c r="GB717" t="s">
        <v>227</v>
      </c>
      <c r="GC717" t="s">
        <v>227</v>
      </c>
      <c r="GD717" t="s">
        <v>249</v>
      </c>
      <c r="GE717" t="s">
        <v>241</v>
      </c>
      <c r="GF717" t="s">
        <v>550</v>
      </c>
      <c r="GG717" t="s">
        <v>250</v>
      </c>
      <c r="GH717" t="s">
        <v>3844</v>
      </c>
      <c r="GI717" t="s">
        <v>226</v>
      </c>
      <c r="GJ717" t="s">
        <v>250</v>
      </c>
      <c r="GK717" t="s">
        <v>226</v>
      </c>
      <c r="GL717" t="s">
        <v>227</v>
      </c>
      <c r="GM717" t="s">
        <v>227</v>
      </c>
      <c r="GN717" t="s">
        <v>219</v>
      </c>
      <c r="GO717" t="s">
        <v>214</v>
      </c>
      <c r="GP717" t="s">
        <v>294</v>
      </c>
      <c r="GQ717" t="s">
        <v>251</v>
      </c>
      <c r="GR717" t="s">
        <v>553</v>
      </c>
      <c r="GS717" t="s">
        <v>214</v>
      </c>
      <c r="GT717" t="s">
        <v>241</v>
      </c>
      <c r="GU717" t="s">
        <v>214</v>
      </c>
      <c r="GV717" t="s">
        <v>241</v>
      </c>
      <c r="GW717" t="s">
        <v>297</v>
      </c>
      <c r="GX717" t="s">
        <v>297</v>
      </c>
      <c r="GY717" t="s">
        <v>254</v>
      </c>
      <c r="GZ717" t="s">
        <v>241</v>
      </c>
      <c r="HA717" t="s">
        <v>239</v>
      </c>
      <c r="HB717" t="s">
        <v>241</v>
      </c>
      <c r="HC717" t="s">
        <v>315</v>
      </c>
      <c r="HD717" t="s">
        <v>361</v>
      </c>
      <c r="HE717" t="s">
        <v>317</v>
      </c>
      <c r="HF717" t="s">
        <v>241</v>
      </c>
      <c r="HG717" t="s">
        <v>319</v>
      </c>
      <c r="HH717" t="s">
        <v>241</v>
      </c>
      <c r="HI717" t="s">
        <v>241</v>
      </c>
      <c r="HJ717" t="s">
        <v>219</v>
      </c>
      <c r="HK717" t="s">
        <v>241</v>
      </c>
      <c r="HL717" s="12"/>
      <c r="HM717">
        <v>0.75</v>
      </c>
      <c r="HN717">
        <v>1</v>
      </c>
      <c r="HO717">
        <v>0.5</v>
      </c>
      <c r="HP717">
        <v>1</v>
      </c>
      <c r="HQ717">
        <v>1</v>
      </c>
      <c r="HR717">
        <v>0.75</v>
      </c>
      <c r="HS717">
        <v>1</v>
      </c>
      <c r="HT717">
        <v>0</v>
      </c>
      <c r="HU717">
        <v>1</v>
      </c>
      <c r="HV717">
        <v>0.75</v>
      </c>
      <c r="HW717">
        <v>0.75</v>
      </c>
      <c r="HX717">
        <v>0.75</v>
      </c>
      <c r="HY717">
        <v>1</v>
      </c>
      <c r="HZ717">
        <v>0.75</v>
      </c>
      <c r="IA717" s="4">
        <v>1</v>
      </c>
      <c r="IB717">
        <v>0.75</v>
      </c>
      <c r="IC717">
        <v>0.75</v>
      </c>
      <c r="ID717">
        <v>0.75</v>
      </c>
      <c r="IE717">
        <v>0.75</v>
      </c>
      <c r="IG717">
        <v>0.5</v>
      </c>
      <c r="IH717">
        <v>0.75</v>
      </c>
      <c r="II717">
        <v>0.25</v>
      </c>
      <c r="IJ717">
        <v>0.75</v>
      </c>
      <c r="IK717">
        <v>1</v>
      </c>
      <c r="IL717">
        <v>0.75</v>
      </c>
      <c r="IM717">
        <v>0.5</v>
      </c>
      <c r="IN717">
        <v>1</v>
      </c>
      <c r="IO717">
        <v>1</v>
      </c>
      <c r="IQ717">
        <v>0</v>
      </c>
      <c r="IS717">
        <f t="shared" si="632"/>
        <v>0.11249999999999999</v>
      </c>
      <c r="IT717">
        <f t="shared" si="633"/>
        <v>0.12</v>
      </c>
      <c r="IU717">
        <f t="shared" si="634"/>
        <v>0.04</v>
      </c>
      <c r="IV717">
        <f t="shared" si="635"/>
        <v>0.1</v>
      </c>
      <c r="IW717">
        <f t="shared" si="636"/>
        <v>0.08</v>
      </c>
      <c r="IX717">
        <f t="shared" si="637"/>
        <v>9.7500000000000003E-2</v>
      </c>
      <c r="IY717">
        <f t="shared" si="638"/>
        <v>0.1</v>
      </c>
      <c r="IZ717">
        <f t="shared" si="639"/>
        <v>0</v>
      </c>
      <c r="JA717">
        <f t="shared" si="640"/>
        <v>0.13</v>
      </c>
      <c r="JB717">
        <f t="shared" si="641"/>
        <v>7.5000000000000011E-2</v>
      </c>
      <c r="JC717">
        <f t="shared" si="642"/>
        <v>0.09</v>
      </c>
      <c r="JD717">
        <f t="shared" si="643"/>
        <v>8.2500000000000004E-2</v>
      </c>
      <c r="JE717">
        <f t="shared" si="644"/>
        <v>7.0000000000000007E-2</v>
      </c>
      <c r="JF717">
        <f t="shared" si="645"/>
        <v>0.09</v>
      </c>
      <c r="JG717" s="5">
        <f t="shared" si="646"/>
        <v>0.05</v>
      </c>
      <c r="JH717">
        <f t="shared" si="647"/>
        <v>0</v>
      </c>
      <c r="JI717">
        <f t="shared" si="647"/>
        <v>0</v>
      </c>
      <c r="JJ717">
        <f t="shared" si="648"/>
        <v>0.15000000000000002</v>
      </c>
      <c r="JK717">
        <f t="shared" si="649"/>
        <v>0.11249999999999999</v>
      </c>
      <c r="JL717" s="6">
        <f t="shared" si="650"/>
        <v>0.06</v>
      </c>
      <c r="JM717">
        <f t="shared" si="651"/>
        <v>0.06</v>
      </c>
      <c r="JN717">
        <f t="shared" si="652"/>
        <v>3.7500000000000006E-2</v>
      </c>
      <c r="JO717">
        <f t="shared" si="653"/>
        <v>3.7499999999999999E-2</v>
      </c>
      <c r="JP717">
        <f t="shared" si="654"/>
        <v>7.5000000000000011E-2</v>
      </c>
      <c r="JQ717">
        <f t="shared" si="655"/>
        <v>0.12</v>
      </c>
      <c r="JR717">
        <f t="shared" si="656"/>
        <v>8.2500000000000004E-2</v>
      </c>
      <c r="JS717">
        <f t="shared" si="657"/>
        <v>0.05</v>
      </c>
      <c r="JT717">
        <f t="shared" si="657"/>
        <v>0.1</v>
      </c>
      <c r="JU717">
        <f t="shared" si="658"/>
        <v>1</v>
      </c>
      <c r="JV717">
        <f t="shared" si="658"/>
        <v>0</v>
      </c>
      <c r="JW717">
        <f t="shared" si="659"/>
        <v>0.15</v>
      </c>
      <c r="JY717">
        <f t="shared" si="660"/>
        <v>3.7500000000000006E-2</v>
      </c>
      <c r="JZ717">
        <f t="shared" si="661"/>
        <v>0.08</v>
      </c>
      <c r="KA717">
        <f t="shared" si="662"/>
        <v>0.01</v>
      </c>
      <c r="KB717">
        <f t="shared" si="662"/>
        <v>0.02</v>
      </c>
      <c r="KC717">
        <f t="shared" si="663"/>
        <v>0.04</v>
      </c>
      <c r="KD717">
        <f t="shared" si="631"/>
        <v>2.2499999999999999E-2</v>
      </c>
      <c r="KE717">
        <f t="shared" si="631"/>
        <v>0.03</v>
      </c>
      <c r="KF717">
        <f t="shared" si="631"/>
        <v>0</v>
      </c>
      <c r="KG717">
        <f t="shared" si="630"/>
        <v>0.03</v>
      </c>
      <c r="KH717">
        <f t="shared" si="630"/>
        <v>2.2499999999999999E-2</v>
      </c>
      <c r="KI717">
        <f t="shared" si="630"/>
        <v>2.2499999999999999E-2</v>
      </c>
      <c r="KJ717">
        <f t="shared" si="630"/>
        <v>2.2499999999999999E-2</v>
      </c>
      <c r="KK717">
        <f t="shared" si="664"/>
        <v>0.02</v>
      </c>
      <c r="KL717">
        <f t="shared" si="665"/>
        <v>0.03</v>
      </c>
      <c r="KM717" s="5">
        <f t="shared" si="666"/>
        <v>0.05</v>
      </c>
      <c r="KN717">
        <f t="shared" si="667"/>
        <v>0</v>
      </c>
      <c r="KO717">
        <f t="shared" si="667"/>
        <v>0</v>
      </c>
      <c r="KP717">
        <f t="shared" si="668"/>
        <v>4.4999999999999998E-2</v>
      </c>
      <c r="KQ717">
        <f t="shared" si="669"/>
        <v>2.2499999999999999E-2</v>
      </c>
      <c r="KR717" s="6">
        <f t="shared" si="670"/>
        <v>0.03</v>
      </c>
      <c r="KS717">
        <f t="shared" si="671"/>
        <v>0.02</v>
      </c>
      <c r="KT717">
        <f t="shared" si="672"/>
        <v>2.2499999999999999E-2</v>
      </c>
      <c r="KU717">
        <f t="shared" si="673"/>
        <v>0.01</v>
      </c>
      <c r="KV717">
        <f t="shared" si="674"/>
        <v>3.7500000000000006E-2</v>
      </c>
      <c r="KW717">
        <f t="shared" si="675"/>
        <v>0.01</v>
      </c>
      <c r="KX717">
        <f t="shared" si="676"/>
        <v>0</v>
      </c>
      <c r="KY717">
        <f t="shared" si="677"/>
        <v>0.02</v>
      </c>
      <c r="KZ717">
        <f t="shared" si="678"/>
        <v>0.03</v>
      </c>
      <c r="LA717">
        <f t="shared" si="679"/>
        <v>1</v>
      </c>
      <c r="LB717">
        <f t="shared" si="679"/>
        <v>0</v>
      </c>
      <c r="LC717">
        <f t="shared" si="680"/>
        <v>0.1</v>
      </c>
      <c r="LE717" t="str">
        <f t="shared" si="686"/>
        <v>Ghana</v>
      </c>
      <c r="LF717">
        <f t="shared" si="681"/>
        <v>0.77999999999999992</v>
      </c>
      <c r="LG717" s="6">
        <f t="shared" si="682"/>
        <v>0.78</v>
      </c>
      <c r="LH717">
        <f t="shared" si="683"/>
        <v>0.71250000000000002</v>
      </c>
      <c r="LI717" s="6">
        <f t="shared" si="684"/>
        <v>0.78500000000000003</v>
      </c>
      <c r="LJ717">
        <f t="shared" si="685"/>
        <v>0</v>
      </c>
    </row>
    <row r="718" spans="1:322" x14ac:dyDescent="0.35">
      <c r="A718" s="8">
        <v>44925</v>
      </c>
      <c r="B718" t="s">
        <v>3845</v>
      </c>
      <c r="D718" s="24" t="s">
        <v>321</v>
      </c>
      <c r="E718" s="24" t="s">
        <v>321</v>
      </c>
      <c r="F718" s="24">
        <v>39</v>
      </c>
      <c r="G718" s="24" t="s">
        <v>1096</v>
      </c>
      <c r="H718" s="24" t="s">
        <v>1818</v>
      </c>
      <c r="I718" s="24" t="s">
        <v>1097</v>
      </c>
      <c r="J718" s="24" t="s">
        <v>2375</v>
      </c>
      <c r="K718" s="25">
        <v>44606</v>
      </c>
      <c r="L718" s="25">
        <v>44606</v>
      </c>
      <c r="M718" s="25">
        <v>44644</v>
      </c>
      <c r="N718" s="24" t="s">
        <v>261</v>
      </c>
      <c r="O718" s="24" t="s">
        <v>261</v>
      </c>
      <c r="P718" s="24" t="s">
        <v>261</v>
      </c>
      <c r="Q718" s="24" t="s">
        <v>324</v>
      </c>
      <c r="R718" s="25">
        <v>44606</v>
      </c>
      <c r="S718" s="25">
        <v>44606</v>
      </c>
      <c r="T718" s="24" t="s">
        <v>263</v>
      </c>
      <c r="U718" s="24" t="s">
        <v>261</v>
      </c>
      <c r="V718" s="25" t="s">
        <v>262</v>
      </c>
      <c r="W718" s="24" t="s">
        <v>261</v>
      </c>
      <c r="X718" s="25" t="s">
        <v>262</v>
      </c>
      <c r="Y718" s="24" t="s">
        <v>263</v>
      </c>
      <c r="Z718" s="25">
        <v>44853</v>
      </c>
      <c r="AA718" s="24" t="s">
        <v>264</v>
      </c>
      <c r="AB718" s="24" t="s">
        <v>265</v>
      </c>
      <c r="AC718" s="24" t="s">
        <v>455</v>
      </c>
      <c r="AD718" s="24" t="s">
        <v>267</v>
      </c>
      <c r="AE718" s="24" t="s">
        <v>326</v>
      </c>
      <c r="AF718" s="24" t="s">
        <v>2377</v>
      </c>
      <c r="AG718" s="31">
        <v>7750</v>
      </c>
      <c r="AH718" s="24" t="s">
        <v>263</v>
      </c>
      <c r="AI718" s="24">
        <v>44711</v>
      </c>
      <c r="AJ718" s="25">
        <v>44715</v>
      </c>
      <c r="AK718" s="24" t="s">
        <v>268</v>
      </c>
      <c r="AL718" s="24" t="s">
        <v>269</v>
      </c>
      <c r="AM718" s="24" t="s">
        <v>265</v>
      </c>
      <c r="AN718" s="24" t="s">
        <v>270</v>
      </c>
      <c r="AO718" s="24" t="s">
        <v>261</v>
      </c>
      <c r="AP718" s="24" t="s">
        <v>261</v>
      </c>
      <c r="AQ718" s="25" t="s">
        <v>262</v>
      </c>
      <c r="AR718" s="24" t="s">
        <v>261</v>
      </c>
      <c r="AS718" s="25" t="s">
        <v>262</v>
      </c>
      <c r="AT718" s="24" t="s">
        <v>261</v>
      </c>
      <c r="AU718" s="25" t="s">
        <v>262</v>
      </c>
      <c r="AV718" s="24" t="s">
        <v>261</v>
      </c>
      <c r="AW718" s="25" t="s">
        <v>262</v>
      </c>
      <c r="AX718" s="24" t="s">
        <v>261</v>
      </c>
      <c r="AY718" s="25" t="s">
        <v>262</v>
      </c>
      <c r="AZ718" s="27" t="s">
        <v>262</v>
      </c>
      <c r="BA718" s="27" t="s">
        <v>262</v>
      </c>
      <c r="BB718" s="24" t="s">
        <v>261</v>
      </c>
      <c r="BC718" s="25" t="s">
        <v>262</v>
      </c>
      <c r="BD718" s="24" t="s">
        <v>263</v>
      </c>
      <c r="BE718" s="26">
        <v>44715</v>
      </c>
      <c r="BF718" t="s">
        <v>2375</v>
      </c>
      <c r="BG718" t="s">
        <v>509</v>
      </c>
      <c r="BH718" t="s">
        <v>208</v>
      </c>
      <c r="BI718" t="s">
        <v>1383</v>
      </c>
      <c r="BJ718" t="s">
        <v>210</v>
      </c>
      <c r="BK718" t="s">
        <v>329</v>
      </c>
      <c r="BL718" t="s">
        <v>212</v>
      </c>
      <c r="BM718" t="s">
        <v>2378</v>
      </c>
      <c r="BN718" t="s">
        <v>214</v>
      </c>
      <c r="BO718" t="s">
        <v>542</v>
      </c>
      <c r="BP718" t="s">
        <v>219</v>
      </c>
      <c r="BQ718" t="s">
        <v>216</v>
      </c>
      <c r="BR718" t="s">
        <v>3846</v>
      </c>
      <c r="BU718" t="s">
        <v>3846</v>
      </c>
      <c r="BV718" t="s">
        <v>214</v>
      </c>
      <c r="CC718" t="s">
        <v>214</v>
      </c>
      <c r="CG718" t="s">
        <v>219</v>
      </c>
      <c r="CI718" t="s">
        <v>333</v>
      </c>
      <c r="CJ718" t="s">
        <v>3847</v>
      </c>
      <c r="CK718" t="s">
        <v>352</v>
      </c>
      <c r="CL718" t="s">
        <v>500</v>
      </c>
      <c r="CM718" t="s">
        <v>3848</v>
      </c>
      <c r="CN718" t="s">
        <v>223</v>
      </c>
      <c r="CP718" t="s">
        <v>225</v>
      </c>
      <c r="CQ718" t="s">
        <v>225</v>
      </c>
      <c r="CR718" t="s">
        <v>244</v>
      </c>
      <c r="CS718" t="s">
        <v>286</v>
      </c>
      <c r="CT718" t="s">
        <v>402</v>
      </c>
      <c r="CU718" t="s">
        <v>402</v>
      </c>
      <c r="CV718" t="s">
        <v>227</v>
      </c>
      <c r="CW718" t="s">
        <v>227</v>
      </c>
      <c r="CX718" t="s">
        <v>287</v>
      </c>
      <c r="CY718" t="s">
        <v>228</v>
      </c>
      <c r="CZ718" t="s">
        <v>219</v>
      </c>
      <c r="DA718" t="s">
        <v>219</v>
      </c>
      <c r="DB718" t="s">
        <v>230</v>
      </c>
      <c r="DC718" t="s">
        <v>230</v>
      </c>
      <c r="DD718" t="s">
        <v>219</v>
      </c>
      <c r="DI718" t="s">
        <v>338</v>
      </c>
      <c r="DK718" t="s">
        <v>242</v>
      </c>
      <c r="DL718" t="s">
        <v>233</v>
      </c>
      <c r="DM718" t="s">
        <v>214</v>
      </c>
      <c r="DN718" t="s">
        <v>219</v>
      </c>
      <c r="DO718" t="s">
        <v>288</v>
      </c>
      <c r="DP718" t="s">
        <v>1504</v>
      </c>
      <c r="DR718" t="s">
        <v>1504</v>
      </c>
      <c r="DT718" t="s">
        <v>219</v>
      </c>
      <c r="DU718" t="s">
        <v>214</v>
      </c>
      <c r="DX718" t="s">
        <v>242</v>
      </c>
      <c r="DY718" t="s">
        <v>237</v>
      </c>
      <c r="DZ718" t="s">
        <v>238</v>
      </c>
      <c r="EA718" t="s">
        <v>242</v>
      </c>
      <c r="EB718" t="s">
        <v>242</v>
      </c>
      <c r="EC718" t="s">
        <v>242</v>
      </c>
      <c r="ED718" t="s">
        <v>242</v>
      </c>
      <c r="EE718" t="s">
        <v>214</v>
      </c>
      <c r="EF718" t="s">
        <v>214</v>
      </c>
      <c r="EG718" t="s">
        <v>214</v>
      </c>
      <c r="EI718" t="s">
        <v>214</v>
      </c>
      <c r="EK718" t="s">
        <v>242</v>
      </c>
      <c r="EL718" t="s">
        <v>242</v>
      </c>
      <c r="EM718" t="s">
        <v>240</v>
      </c>
      <c r="EN718" t="s">
        <v>486</v>
      </c>
      <c r="EO718" t="s">
        <v>240</v>
      </c>
      <c r="EP718" t="s">
        <v>401</v>
      </c>
      <c r="EQ718" t="s">
        <v>214</v>
      </c>
      <c r="ER718" t="s">
        <v>219</v>
      </c>
      <c r="ES718" t="s">
        <v>242</v>
      </c>
      <c r="ET718" t="s">
        <v>237</v>
      </c>
      <c r="EU718" t="s">
        <v>242</v>
      </c>
      <c r="EV718" t="s">
        <v>242</v>
      </c>
      <c r="EW718" t="s">
        <v>310</v>
      </c>
      <c r="EX718" t="s">
        <v>310</v>
      </c>
      <c r="EY718" t="s">
        <v>242</v>
      </c>
      <c r="EZ718" t="s">
        <v>241</v>
      </c>
      <c r="FA718" t="s">
        <v>241</v>
      </c>
      <c r="FB718" t="s">
        <v>237</v>
      </c>
      <c r="FC718" t="s">
        <v>242</v>
      </c>
      <c r="FD718" t="s">
        <v>237</v>
      </c>
      <c r="FE718" t="s">
        <v>250</v>
      </c>
      <c r="FF718" t="s">
        <v>244</v>
      </c>
      <c r="FG718" t="s">
        <v>242</v>
      </c>
      <c r="FH718" t="s">
        <v>390</v>
      </c>
      <c r="FI718" t="s">
        <v>219</v>
      </c>
      <c r="FJ718" t="s">
        <v>219</v>
      </c>
      <c r="FK718" t="s">
        <v>214</v>
      </c>
      <c r="FL718" t="s">
        <v>214</v>
      </c>
      <c r="FM718" t="s">
        <v>245</v>
      </c>
      <c r="FN718" t="s">
        <v>461</v>
      </c>
      <c r="FO718" t="s">
        <v>219</v>
      </c>
      <c r="FP718" t="s">
        <v>219</v>
      </c>
      <c r="FQ718" t="s">
        <v>241</v>
      </c>
      <c r="FR718" t="s">
        <v>241</v>
      </c>
      <c r="FS718" t="s">
        <v>241</v>
      </c>
      <c r="FT718" t="s">
        <v>241</v>
      </c>
      <c r="FU718" t="s">
        <v>219</v>
      </c>
      <c r="FV718" t="s">
        <v>241</v>
      </c>
      <c r="FW718" t="s">
        <v>241</v>
      </c>
      <c r="FX718" t="s">
        <v>241</v>
      </c>
      <c r="FY718" t="s">
        <v>241</v>
      </c>
      <c r="FZ718" t="s">
        <v>341</v>
      </c>
      <c r="GA718" t="s">
        <v>341</v>
      </c>
      <c r="GB718" t="s">
        <v>227</v>
      </c>
      <c r="GC718" t="s">
        <v>227</v>
      </c>
      <c r="GD718" t="s">
        <v>249</v>
      </c>
      <c r="GE718" t="s">
        <v>241</v>
      </c>
      <c r="GF718" t="s">
        <v>565</v>
      </c>
      <c r="GG718" t="s">
        <v>244</v>
      </c>
      <c r="GH718" t="s">
        <v>241</v>
      </c>
      <c r="GI718" t="s">
        <v>286</v>
      </c>
      <c r="GJ718" t="s">
        <v>244</v>
      </c>
      <c r="GK718" t="s">
        <v>250</v>
      </c>
      <c r="GL718" t="s">
        <v>227</v>
      </c>
      <c r="GM718" t="s">
        <v>227</v>
      </c>
      <c r="GN718" t="s">
        <v>219</v>
      </c>
      <c r="GO718" t="s">
        <v>214</v>
      </c>
      <c r="GP718" t="s">
        <v>294</v>
      </c>
      <c r="GQ718" t="s">
        <v>295</v>
      </c>
      <c r="GR718" t="s">
        <v>251</v>
      </c>
      <c r="GS718" t="s">
        <v>214</v>
      </c>
      <c r="GT718" t="s">
        <v>241</v>
      </c>
      <c r="GU718" t="s">
        <v>214</v>
      </c>
      <c r="GV718" t="s">
        <v>241</v>
      </c>
      <c r="GW718" t="s">
        <v>297</v>
      </c>
      <c r="GX718" t="s">
        <v>404</v>
      </c>
      <c r="GY718" t="s">
        <v>254</v>
      </c>
      <c r="GZ718" t="s">
        <v>241</v>
      </c>
      <c r="HA718" t="s">
        <v>532</v>
      </c>
      <c r="HB718" t="s">
        <v>241</v>
      </c>
      <c r="HC718" t="s">
        <v>315</v>
      </c>
      <c r="HD718" t="s">
        <v>361</v>
      </c>
      <c r="HE718" t="s">
        <v>317</v>
      </c>
      <c r="HF718" t="s">
        <v>241</v>
      </c>
      <c r="HG718" t="s">
        <v>362</v>
      </c>
      <c r="HH718" t="s">
        <v>241</v>
      </c>
      <c r="HI718" t="s">
        <v>241</v>
      </c>
      <c r="HJ718" t="s">
        <v>219</v>
      </c>
      <c r="HK718" t="s">
        <v>241</v>
      </c>
      <c r="HL718" s="12"/>
      <c r="HM718">
        <v>0.75</v>
      </c>
      <c r="HN718">
        <v>0.75</v>
      </c>
      <c r="HO718">
        <v>0.5</v>
      </c>
      <c r="HP718">
        <v>1</v>
      </c>
      <c r="HQ718">
        <v>1</v>
      </c>
      <c r="HR718">
        <v>0.75</v>
      </c>
      <c r="HS718">
        <v>1</v>
      </c>
      <c r="HT718">
        <v>1</v>
      </c>
      <c r="HU718">
        <v>1</v>
      </c>
      <c r="HV718">
        <v>0.75</v>
      </c>
      <c r="HW718">
        <v>0.75</v>
      </c>
      <c r="HX718">
        <v>0.75</v>
      </c>
      <c r="HY718">
        <v>1</v>
      </c>
      <c r="HZ718">
        <v>0.75</v>
      </c>
      <c r="IA718" s="4">
        <v>1</v>
      </c>
      <c r="IB718">
        <v>0.75</v>
      </c>
      <c r="IC718">
        <v>0.75</v>
      </c>
      <c r="ID718">
        <v>0.75</v>
      </c>
      <c r="IE718">
        <v>0.75</v>
      </c>
      <c r="IG718">
        <v>0.5</v>
      </c>
      <c r="IH718">
        <v>0.75</v>
      </c>
      <c r="II718">
        <v>0.75</v>
      </c>
      <c r="IJ718">
        <v>1</v>
      </c>
      <c r="IK718">
        <v>1</v>
      </c>
      <c r="IL718">
        <v>0.75</v>
      </c>
      <c r="IM718">
        <v>0.75</v>
      </c>
      <c r="IN718">
        <v>1</v>
      </c>
      <c r="IO718">
        <v>1</v>
      </c>
      <c r="IQ718">
        <v>0</v>
      </c>
      <c r="IS718">
        <f t="shared" si="632"/>
        <v>0.11249999999999999</v>
      </c>
      <c r="IT718">
        <f t="shared" si="633"/>
        <v>0.09</v>
      </c>
      <c r="IU718">
        <f t="shared" si="634"/>
        <v>0.04</v>
      </c>
      <c r="IV718">
        <f t="shared" si="635"/>
        <v>0.1</v>
      </c>
      <c r="IW718">
        <f t="shared" si="636"/>
        <v>0.08</v>
      </c>
      <c r="IX718">
        <f t="shared" si="637"/>
        <v>9.7500000000000003E-2</v>
      </c>
      <c r="IY718">
        <f t="shared" si="638"/>
        <v>0.1</v>
      </c>
      <c r="IZ718">
        <f t="shared" si="639"/>
        <v>0.11</v>
      </c>
      <c r="JA718">
        <f t="shared" si="640"/>
        <v>0.13</v>
      </c>
      <c r="JB718">
        <f t="shared" si="641"/>
        <v>7.5000000000000011E-2</v>
      </c>
      <c r="JC718">
        <f t="shared" si="642"/>
        <v>0.09</v>
      </c>
      <c r="JD718">
        <f t="shared" si="643"/>
        <v>8.2500000000000004E-2</v>
      </c>
      <c r="JE718">
        <f t="shared" si="644"/>
        <v>7.0000000000000007E-2</v>
      </c>
      <c r="JF718">
        <f t="shared" si="645"/>
        <v>0.09</v>
      </c>
      <c r="JG718" s="5">
        <f t="shared" si="646"/>
        <v>0.05</v>
      </c>
      <c r="JH718">
        <f t="shared" si="647"/>
        <v>0</v>
      </c>
      <c r="JI718">
        <f t="shared" si="647"/>
        <v>0</v>
      </c>
      <c r="JJ718">
        <f t="shared" si="648"/>
        <v>0.15000000000000002</v>
      </c>
      <c r="JK718">
        <f t="shared" si="649"/>
        <v>0.11249999999999999</v>
      </c>
      <c r="JL718" s="6">
        <f t="shared" si="650"/>
        <v>0.06</v>
      </c>
      <c r="JM718">
        <f t="shared" si="651"/>
        <v>0.06</v>
      </c>
      <c r="JN718">
        <f t="shared" si="652"/>
        <v>3.7500000000000006E-2</v>
      </c>
      <c r="JO718">
        <f t="shared" si="653"/>
        <v>0.11249999999999999</v>
      </c>
      <c r="JP718">
        <f t="shared" si="654"/>
        <v>0.1</v>
      </c>
      <c r="JQ718">
        <f t="shared" si="655"/>
        <v>0.12</v>
      </c>
      <c r="JR718">
        <f t="shared" si="656"/>
        <v>8.2500000000000004E-2</v>
      </c>
      <c r="JS718">
        <f t="shared" si="657"/>
        <v>7.5000000000000011E-2</v>
      </c>
      <c r="JT718">
        <f t="shared" si="657"/>
        <v>0.1</v>
      </c>
      <c r="JU718">
        <f t="shared" si="658"/>
        <v>1</v>
      </c>
      <c r="JV718">
        <f t="shared" si="658"/>
        <v>0</v>
      </c>
      <c r="JW718">
        <f t="shared" si="659"/>
        <v>0.15</v>
      </c>
      <c r="JY718">
        <f t="shared" si="660"/>
        <v>3.7500000000000006E-2</v>
      </c>
      <c r="JZ718">
        <f t="shared" si="661"/>
        <v>0.06</v>
      </c>
      <c r="KA718">
        <f t="shared" si="662"/>
        <v>0.01</v>
      </c>
      <c r="KB718">
        <f t="shared" si="662"/>
        <v>0.02</v>
      </c>
      <c r="KC718">
        <f t="shared" si="663"/>
        <v>0.04</v>
      </c>
      <c r="KD718">
        <f t="shared" si="631"/>
        <v>2.2499999999999999E-2</v>
      </c>
      <c r="KE718">
        <f t="shared" si="631"/>
        <v>0.03</v>
      </c>
      <c r="KF718">
        <f t="shared" si="631"/>
        <v>0.03</v>
      </c>
      <c r="KG718">
        <f t="shared" si="630"/>
        <v>0.03</v>
      </c>
      <c r="KH718">
        <f t="shared" si="630"/>
        <v>2.2499999999999999E-2</v>
      </c>
      <c r="KI718">
        <f t="shared" si="630"/>
        <v>2.2499999999999999E-2</v>
      </c>
      <c r="KJ718">
        <f t="shared" si="630"/>
        <v>2.2499999999999999E-2</v>
      </c>
      <c r="KK718">
        <f t="shared" si="664"/>
        <v>0.02</v>
      </c>
      <c r="KL718">
        <f t="shared" si="665"/>
        <v>0.03</v>
      </c>
      <c r="KM718" s="5">
        <f t="shared" si="666"/>
        <v>0.05</v>
      </c>
      <c r="KN718">
        <f t="shared" si="667"/>
        <v>0</v>
      </c>
      <c r="KO718">
        <f t="shared" si="667"/>
        <v>0</v>
      </c>
      <c r="KP718">
        <f t="shared" si="668"/>
        <v>4.4999999999999998E-2</v>
      </c>
      <c r="KQ718">
        <f t="shared" si="669"/>
        <v>2.2499999999999999E-2</v>
      </c>
      <c r="KR718" s="6">
        <f t="shared" si="670"/>
        <v>0.03</v>
      </c>
      <c r="KS718">
        <f t="shared" si="671"/>
        <v>0.02</v>
      </c>
      <c r="KT718">
        <f t="shared" si="672"/>
        <v>2.2499999999999999E-2</v>
      </c>
      <c r="KU718">
        <f t="shared" si="673"/>
        <v>0.03</v>
      </c>
      <c r="KV718">
        <f t="shared" si="674"/>
        <v>0.05</v>
      </c>
      <c r="KW718">
        <f t="shared" si="675"/>
        <v>0.01</v>
      </c>
      <c r="KX718">
        <f t="shared" si="676"/>
        <v>0</v>
      </c>
      <c r="KY718">
        <f t="shared" si="677"/>
        <v>0.03</v>
      </c>
      <c r="KZ718">
        <f t="shared" si="678"/>
        <v>0.03</v>
      </c>
      <c r="LA718">
        <f t="shared" si="679"/>
        <v>1</v>
      </c>
      <c r="LB718">
        <f t="shared" si="679"/>
        <v>0</v>
      </c>
      <c r="LC718">
        <f t="shared" si="680"/>
        <v>0.1</v>
      </c>
      <c r="LE718" t="str">
        <f t="shared" si="686"/>
        <v>Ghana</v>
      </c>
      <c r="LF718">
        <f t="shared" si="681"/>
        <v>0.86</v>
      </c>
      <c r="LG718" s="6">
        <f t="shared" si="682"/>
        <v>0.78</v>
      </c>
      <c r="LH718">
        <f t="shared" si="683"/>
        <v>0.83749999999999991</v>
      </c>
      <c r="LI718" s="6">
        <f t="shared" si="684"/>
        <v>0.83750000000000013</v>
      </c>
      <c r="LJ718">
        <f t="shared" si="685"/>
        <v>0</v>
      </c>
    </row>
    <row r="719" spans="1:322" x14ac:dyDescent="0.35">
      <c r="A719" s="8">
        <v>44888</v>
      </c>
      <c r="B719" t="s">
        <v>3849</v>
      </c>
      <c r="D719" s="27" t="s">
        <v>321</v>
      </c>
      <c r="E719" s="27" t="s">
        <v>321</v>
      </c>
      <c r="F719" s="27">
        <v>40</v>
      </c>
      <c r="G719" s="27" t="s">
        <v>1096</v>
      </c>
      <c r="H719" s="27" t="s">
        <v>1818</v>
      </c>
      <c r="I719" s="27" t="s">
        <v>1097</v>
      </c>
      <c r="J719" s="27" t="s">
        <v>2375</v>
      </c>
      <c r="K719" s="28">
        <v>44606</v>
      </c>
      <c r="L719" s="28">
        <v>44606</v>
      </c>
      <c r="M719" s="28">
        <v>44628</v>
      </c>
      <c r="N719" s="27" t="s">
        <v>261</v>
      </c>
      <c r="O719" s="27" t="s">
        <v>261</v>
      </c>
      <c r="P719" s="27" t="s">
        <v>261</v>
      </c>
      <c r="Q719" s="27" t="s">
        <v>324</v>
      </c>
      <c r="R719" s="28">
        <v>44606</v>
      </c>
      <c r="S719" s="28">
        <v>44606</v>
      </c>
      <c r="T719" s="27" t="s">
        <v>263</v>
      </c>
      <c r="U719" s="27" t="s">
        <v>261</v>
      </c>
      <c r="V719" s="28" t="s">
        <v>262</v>
      </c>
      <c r="W719" s="27" t="s">
        <v>261</v>
      </c>
      <c r="X719" s="28" t="s">
        <v>262</v>
      </c>
      <c r="Y719" s="27" t="s">
        <v>263</v>
      </c>
      <c r="Z719" s="28">
        <v>44977</v>
      </c>
      <c r="AA719" s="27" t="s">
        <v>264</v>
      </c>
      <c r="AB719" s="27" t="s">
        <v>265</v>
      </c>
      <c r="AC719" s="27" t="s">
        <v>2376</v>
      </c>
      <c r="AD719" s="27" t="s">
        <v>267</v>
      </c>
      <c r="AE719" s="27" t="s">
        <v>326</v>
      </c>
      <c r="AF719" s="27" t="s">
        <v>2377</v>
      </c>
      <c r="AG719" s="29">
        <v>10080</v>
      </c>
      <c r="AH719" s="27" t="s">
        <v>263</v>
      </c>
      <c r="AI719" s="27">
        <v>44725</v>
      </c>
      <c r="AJ719" s="28">
        <v>44729</v>
      </c>
      <c r="AK719" s="27" t="s">
        <v>268</v>
      </c>
      <c r="AL719" s="27" t="s">
        <v>269</v>
      </c>
      <c r="AM719" s="27" t="s">
        <v>265</v>
      </c>
      <c r="AN719" s="27" t="s">
        <v>270</v>
      </c>
      <c r="AO719" s="27" t="s">
        <v>261</v>
      </c>
      <c r="AP719" s="27" t="s">
        <v>261</v>
      </c>
      <c r="AQ719" s="28" t="s">
        <v>262</v>
      </c>
      <c r="AR719" s="27" t="s">
        <v>261</v>
      </c>
      <c r="AS719" s="28" t="s">
        <v>262</v>
      </c>
      <c r="AT719" s="27" t="s">
        <v>261</v>
      </c>
      <c r="AU719" s="28" t="s">
        <v>262</v>
      </c>
      <c r="AV719" s="27" t="s">
        <v>261</v>
      </c>
      <c r="AW719" s="28" t="s">
        <v>262</v>
      </c>
      <c r="AX719" s="27" t="s">
        <v>261</v>
      </c>
      <c r="AY719" s="28" t="s">
        <v>262</v>
      </c>
      <c r="AZ719" s="27" t="s">
        <v>262</v>
      </c>
      <c r="BA719" s="27" t="s">
        <v>262</v>
      </c>
      <c r="BB719" s="27" t="s">
        <v>261</v>
      </c>
      <c r="BC719" s="28" t="s">
        <v>262</v>
      </c>
      <c r="BD719" s="27" t="s">
        <v>263</v>
      </c>
      <c r="BE719" s="30">
        <v>44727</v>
      </c>
      <c r="BF719" t="s">
        <v>2375</v>
      </c>
      <c r="BG719" t="s">
        <v>509</v>
      </c>
      <c r="BH719" t="s">
        <v>208</v>
      </c>
      <c r="BI719" t="s">
        <v>1395</v>
      </c>
      <c r="BJ719" t="s">
        <v>210</v>
      </c>
      <c r="BK719" t="s">
        <v>329</v>
      </c>
      <c r="BL719" t="s">
        <v>212</v>
      </c>
      <c r="BM719" t="s">
        <v>2933</v>
      </c>
      <c r="BN719" t="s">
        <v>214</v>
      </c>
      <c r="BO719" t="s">
        <v>753</v>
      </c>
      <c r="BP719" t="s">
        <v>219</v>
      </c>
      <c r="BQ719" t="s">
        <v>332</v>
      </c>
      <c r="BV719" t="s">
        <v>214</v>
      </c>
      <c r="CC719" t="s">
        <v>214</v>
      </c>
      <c r="CG719" t="s">
        <v>219</v>
      </c>
      <c r="CI719" t="s">
        <v>304</v>
      </c>
      <c r="CJ719" t="s">
        <v>3850</v>
      </c>
      <c r="CK719" t="s">
        <v>220</v>
      </c>
      <c r="CL719" t="s">
        <v>282</v>
      </c>
      <c r="CN719" t="s">
        <v>378</v>
      </c>
      <c r="CP719" t="s">
        <v>307</v>
      </c>
      <c r="CQ719" t="s">
        <v>224</v>
      </c>
      <c r="CR719" t="s">
        <v>250</v>
      </c>
      <c r="CS719" t="s">
        <v>286</v>
      </c>
      <c r="CT719" t="s">
        <v>214</v>
      </c>
      <c r="CU719" t="s">
        <v>214</v>
      </c>
      <c r="CV719" t="s">
        <v>244</v>
      </c>
      <c r="CW719" t="s">
        <v>250</v>
      </c>
      <c r="CX719" t="s">
        <v>287</v>
      </c>
      <c r="CY719" t="s">
        <v>353</v>
      </c>
      <c r="CZ719" t="s">
        <v>219</v>
      </c>
      <c r="DA719" t="s">
        <v>214</v>
      </c>
      <c r="DB719" t="s">
        <v>230</v>
      </c>
      <c r="DC719" t="s">
        <v>230</v>
      </c>
      <c r="DD719" t="s">
        <v>214</v>
      </c>
      <c r="DE719" t="s">
        <v>546</v>
      </c>
      <c r="DG719" t="s">
        <v>546</v>
      </c>
      <c r="DI719" t="s">
        <v>636</v>
      </c>
      <c r="DK719" t="s">
        <v>237</v>
      </c>
      <c r="DL719" t="s">
        <v>237</v>
      </c>
      <c r="DM719" t="s">
        <v>214</v>
      </c>
      <c r="DN719" t="s">
        <v>214</v>
      </c>
      <c r="DO719" t="s">
        <v>288</v>
      </c>
      <c r="DP719" t="s">
        <v>869</v>
      </c>
      <c r="DR719" t="s">
        <v>235</v>
      </c>
      <c r="DT719" t="s">
        <v>219</v>
      </c>
      <c r="DU719" t="s">
        <v>219</v>
      </c>
      <c r="DX719" t="s">
        <v>242</v>
      </c>
      <c r="DY719" t="s">
        <v>242</v>
      </c>
      <c r="DZ719" t="s">
        <v>238</v>
      </c>
      <c r="EA719" t="s">
        <v>242</v>
      </c>
      <c r="EB719" t="s">
        <v>242</v>
      </c>
      <c r="EC719" t="s">
        <v>242</v>
      </c>
      <c r="ED719" t="s">
        <v>242</v>
      </c>
      <c r="EE719" t="s">
        <v>214</v>
      </c>
      <c r="EF719" t="s">
        <v>214</v>
      </c>
      <c r="EG719" t="s">
        <v>214</v>
      </c>
      <c r="EI719" t="s">
        <v>214</v>
      </c>
      <c r="EK719" t="s">
        <v>242</v>
      </c>
      <c r="EL719" t="s">
        <v>242</v>
      </c>
      <c r="EM719" t="s">
        <v>240</v>
      </c>
      <c r="EN719" t="s">
        <v>240</v>
      </c>
      <c r="EO719" t="s">
        <v>240</v>
      </c>
      <c r="EP719" t="s">
        <v>240</v>
      </c>
      <c r="EQ719" t="s">
        <v>214</v>
      </c>
      <c r="ER719" t="s">
        <v>219</v>
      </c>
      <c r="ES719" t="s">
        <v>242</v>
      </c>
      <c r="ET719" t="s">
        <v>242</v>
      </c>
      <c r="EU719" t="s">
        <v>242</v>
      </c>
      <c r="EV719" t="s">
        <v>237</v>
      </c>
      <c r="EW719" t="s">
        <v>310</v>
      </c>
      <c r="EX719" t="s">
        <v>310</v>
      </c>
      <c r="EY719" t="s">
        <v>242</v>
      </c>
      <c r="EZ719" t="s">
        <v>241</v>
      </c>
      <c r="FA719" t="s">
        <v>241</v>
      </c>
      <c r="FB719" t="s">
        <v>242</v>
      </c>
      <c r="FC719" t="s">
        <v>242</v>
      </c>
      <c r="FD719" t="s">
        <v>242</v>
      </c>
      <c r="FE719" t="s">
        <v>250</v>
      </c>
      <c r="FF719" t="s">
        <v>244</v>
      </c>
      <c r="FG719" t="s">
        <v>242</v>
      </c>
      <c r="FH719" t="s">
        <v>242</v>
      </c>
      <c r="FI719" t="s">
        <v>214</v>
      </c>
      <c r="FJ719" t="s">
        <v>214</v>
      </c>
      <c r="FK719" t="s">
        <v>219</v>
      </c>
      <c r="FL719" t="s">
        <v>219</v>
      </c>
      <c r="FM719" t="s">
        <v>461</v>
      </c>
      <c r="FN719" t="s">
        <v>461</v>
      </c>
      <c r="FO719" t="s">
        <v>219</v>
      </c>
      <c r="FP719" t="s">
        <v>219</v>
      </c>
      <c r="FQ719" t="s">
        <v>241</v>
      </c>
      <c r="FR719" t="s">
        <v>241</v>
      </c>
      <c r="FS719" t="s">
        <v>241</v>
      </c>
      <c r="FT719" t="s">
        <v>241</v>
      </c>
      <c r="FU719" t="s">
        <v>219</v>
      </c>
      <c r="FV719" t="s">
        <v>241</v>
      </c>
      <c r="FW719" t="s">
        <v>241</v>
      </c>
      <c r="FX719" t="s">
        <v>241</v>
      </c>
      <c r="FY719" t="s">
        <v>241</v>
      </c>
      <c r="FZ719" t="s">
        <v>341</v>
      </c>
      <c r="GA719" t="s">
        <v>341</v>
      </c>
      <c r="GB719" t="s">
        <v>227</v>
      </c>
      <c r="GC719" t="s">
        <v>227</v>
      </c>
      <c r="GD719" t="s">
        <v>249</v>
      </c>
      <c r="GE719" t="s">
        <v>241</v>
      </c>
      <c r="GF719" t="s">
        <v>249</v>
      </c>
      <c r="GG719" t="s">
        <v>250</v>
      </c>
      <c r="GH719" t="s">
        <v>3851</v>
      </c>
      <c r="GI719" t="s">
        <v>250</v>
      </c>
      <c r="GJ719" t="s">
        <v>244</v>
      </c>
      <c r="GK719" t="s">
        <v>244</v>
      </c>
      <c r="GL719" t="s">
        <v>244</v>
      </c>
      <c r="GM719" t="s">
        <v>244</v>
      </c>
      <c r="GN719" t="s">
        <v>219</v>
      </c>
      <c r="GO719" t="s">
        <v>219</v>
      </c>
      <c r="GP719" t="s">
        <v>294</v>
      </c>
      <c r="GQ719" t="s">
        <v>251</v>
      </c>
      <c r="GR719" t="s">
        <v>295</v>
      </c>
      <c r="GS719" t="s">
        <v>214</v>
      </c>
      <c r="GT719" t="s">
        <v>241</v>
      </c>
      <c r="GU719" t="s">
        <v>219</v>
      </c>
      <c r="GV719" t="s">
        <v>608</v>
      </c>
      <c r="GW719" t="s">
        <v>297</v>
      </c>
      <c r="GX719" t="s">
        <v>252</v>
      </c>
      <c r="GY719" t="s">
        <v>314</v>
      </c>
      <c r="GZ719" t="s">
        <v>241</v>
      </c>
      <c r="HA719" t="s">
        <v>239</v>
      </c>
      <c r="HB719" t="s">
        <v>241</v>
      </c>
      <c r="HC719" t="s">
        <v>315</v>
      </c>
      <c r="HD719" t="s">
        <v>361</v>
      </c>
      <c r="HE719" t="s">
        <v>317</v>
      </c>
      <c r="HF719" t="s">
        <v>241</v>
      </c>
      <c r="HG719" t="s">
        <v>319</v>
      </c>
      <c r="HH719" t="s">
        <v>241</v>
      </c>
      <c r="HI719" t="s">
        <v>241</v>
      </c>
      <c r="HJ719" t="s">
        <v>214</v>
      </c>
      <c r="HK719" t="s">
        <v>3852</v>
      </c>
      <c r="HL719" s="12"/>
      <c r="HM719">
        <v>1</v>
      </c>
      <c r="HN719">
        <v>0.5</v>
      </c>
      <c r="HO719">
        <v>1</v>
      </c>
      <c r="HP719">
        <v>0.75</v>
      </c>
      <c r="HQ719">
        <v>1</v>
      </c>
      <c r="HR719">
        <v>0.5</v>
      </c>
      <c r="HS719">
        <v>1</v>
      </c>
      <c r="HT719">
        <v>1</v>
      </c>
      <c r="HU719">
        <v>1</v>
      </c>
      <c r="HV719">
        <v>0.75</v>
      </c>
      <c r="HW719">
        <v>0.75</v>
      </c>
      <c r="HX719">
        <v>0.75</v>
      </c>
      <c r="HY719">
        <v>1</v>
      </c>
      <c r="HZ719">
        <v>0.75</v>
      </c>
      <c r="IA719" s="4">
        <v>1</v>
      </c>
      <c r="IB719">
        <v>0.75</v>
      </c>
      <c r="IC719">
        <v>0.75</v>
      </c>
      <c r="ID719">
        <v>0.75</v>
      </c>
      <c r="IE719">
        <v>0.75</v>
      </c>
      <c r="IG719">
        <v>0.5</v>
      </c>
      <c r="IH719">
        <v>0.75</v>
      </c>
      <c r="II719">
        <v>0.25</v>
      </c>
      <c r="IJ719">
        <v>1</v>
      </c>
      <c r="IK719">
        <v>1</v>
      </c>
      <c r="IL719">
        <v>0.75</v>
      </c>
      <c r="IM719">
        <v>0.5</v>
      </c>
      <c r="IN719">
        <v>1</v>
      </c>
      <c r="IO719">
        <v>1</v>
      </c>
      <c r="IQ719">
        <v>0</v>
      </c>
      <c r="IS719">
        <f t="shared" si="632"/>
        <v>0.15</v>
      </c>
      <c r="IT719">
        <f t="shared" si="633"/>
        <v>0.06</v>
      </c>
      <c r="IU719">
        <f t="shared" si="634"/>
        <v>0.08</v>
      </c>
      <c r="IV719">
        <f t="shared" si="635"/>
        <v>7.5000000000000011E-2</v>
      </c>
      <c r="IW719">
        <f t="shared" si="636"/>
        <v>0.08</v>
      </c>
      <c r="IX719">
        <f t="shared" si="637"/>
        <v>6.5000000000000002E-2</v>
      </c>
      <c r="IY719">
        <f t="shared" si="638"/>
        <v>0.1</v>
      </c>
      <c r="IZ719">
        <f t="shared" si="639"/>
        <v>0.11</v>
      </c>
      <c r="JA719">
        <f t="shared" si="640"/>
        <v>0.13</v>
      </c>
      <c r="JB719">
        <f t="shared" si="641"/>
        <v>7.5000000000000011E-2</v>
      </c>
      <c r="JC719">
        <f t="shared" si="642"/>
        <v>0.09</v>
      </c>
      <c r="JD719">
        <f t="shared" si="643"/>
        <v>8.2500000000000004E-2</v>
      </c>
      <c r="JE719">
        <f t="shared" si="644"/>
        <v>7.0000000000000007E-2</v>
      </c>
      <c r="JF719">
        <f t="shared" si="645"/>
        <v>0.09</v>
      </c>
      <c r="JG719" s="5">
        <f t="shared" si="646"/>
        <v>0.05</v>
      </c>
      <c r="JH719">
        <f t="shared" si="647"/>
        <v>0</v>
      </c>
      <c r="JI719">
        <f t="shared" si="647"/>
        <v>0</v>
      </c>
      <c r="JJ719">
        <f t="shared" si="648"/>
        <v>0.15000000000000002</v>
      </c>
      <c r="JK719">
        <f t="shared" si="649"/>
        <v>0.11249999999999999</v>
      </c>
      <c r="JL719" s="6">
        <f t="shared" si="650"/>
        <v>0.06</v>
      </c>
      <c r="JM719">
        <f t="shared" si="651"/>
        <v>0.06</v>
      </c>
      <c r="JN719">
        <f t="shared" si="652"/>
        <v>3.7500000000000006E-2</v>
      </c>
      <c r="JO719">
        <f t="shared" si="653"/>
        <v>3.7499999999999999E-2</v>
      </c>
      <c r="JP719">
        <f t="shared" si="654"/>
        <v>0.1</v>
      </c>
      <c r="JQ719">
        <f t="shared" si="655"/>
        <v>0.12</v>
      </c>
      <c r="JR719">
        <f t="shared" si="656"/>
        <v>8.2500000000000004E-2</v>
      </c>
      <c r="JS719">
        <f t="shared" si="657"/>
        <v>0.05</v>
      </c>
      <c r="JT719">
        <f t="shared" si="657"/>
        <v>0.1</v>
      </c>
      <c r="JU719">
        <f t="shared" si="658"/>
        <v>1</v>
      </c>
      <c r="JV719">
        <f t="shared" si="658"/>
        <v>0</v>
      </c>
      <c r="JW719">
        <f t="shared" si="659"/>
        <v>0.15</v>
      </c>
      <c r="JY719">
        <f t="shared" si="660"/>
        <v>0.05</v>
      </c>
      <c r="JZ719">
        <f t="shared" si="661"/>
        <v>0.04</v>
      </c>
      <c r="KA719">
        <f t="shared" si="662"/>
        <v>0.02</v>
      </c>
      <c r="KB719">
        <f t="shared" si="662"/>
        <v>1.4999999999999999E-2</v>
      </c>
      <c r="KC719">
        <f t="shared" si="663"/>
        <v>0.04</v>
      </c>
      <c r="KD719">
        <f t="shared" si="631"/>
        <v>1.4999999999999999E-2</v>
      </c>
      <c r="KE719">
        <f t="shared" si="631"/>
        <v>0.03</v>
      </c>
      <c r="KF719">
        <f t="shared" si="631"/>
        <v>0.03</v>
      </c>
      <c r="KG719">
        <f t="shared" si="630"/>
        <v>0.03</v>
      </c>
      <c r="KH719">
        <f t="shared" si="630"/>
        <v>2.2499999999999999E-2</v>
      </c>
      <c r="KI719">
        <f t="shared" si="630"/>
        <v>2.2499999999999999E-2</v>
      </c>
      <c r="KJ719">
        <f t="shared" si="630"/>
        <v>2.2499999999999999E-2</v>
      </c>
      <c r="KK719">
        <f t="shared" si="664"/>
        <v>0.02</v>
      </c>
      <c r="KL719">
        <f t="shared" si="665"/>
        <v>0.03</v>
      </c>
      <c r="KM719" s="5">
        <f t="shared" si="666"/>
        <v>0.05</v>
      </c>
      <c r="KN719">
        <f t="shared" si="667"/>
        <v>0</v>
      </c>
      <c r="KO719">
        <f t="shared" si="667"/>
        <v>0</v>
      </c>
      <c r="KP719">
        <f t="shared" si="668"/>
        <v>4.4999999999999998E-2</v>
      </c>
      <c r="KQ719">
        <f t="shared" si="669"/>
        <v>2.2499999999999999E-2</v>
      </c>
      <c r="KR719" s="6">
        <f t="shared" si="670"/>
        <v>0.03</v>
      </c>
      <c r="KS719">
        <f t="shared" si="671"/>
        <v>0.02</v>
      </c>
      <c r="KT719">
        <f t="shared" si="672"/>
        <v>2.2499999999999999E-2</v>
      </c>
      <c r="KU719">
        <f t="shared" si="673"/>
        <v>0.01</v>
      </c>
      <c r="KV719">
        <f t="shared" si="674"/>
        <v>0.05</v>
      </c>
      <c r="KW719">
        <f t="shared" si="675"/>
        <v>0.01</v>
      </c>
      <c r="KX719">
        <f t="shared" si="676"/>
        <v>0</v>
      </c>
      <c r="KY719">
        <f t="shared" si="677"/>
        <v>0.02</v>
      </c>
      <c r="KZ719">
        <f t="shared" si="678"/>
        <v>0.03</v>
      </c>
      <c r="LA719">
        <f t="shared" si="679"/>
        <v>1</v>
      </c>
      <c r="LB719">
        <f t="shared" si="679"/>
        <v>0</v>
      </c>
      <c r="LC719">
        <f t="shared" si="680"/>
        <v>0.1</v>
      </c>
      <c r="LE719" t="str">
        <f t="shared" si="686"/>
        <v>Ghana</v>
      </c>
      <c r="LF719">
        <f t="shared" si="681"/>
        <v>0.85</v>
      </c>
      <c r="LG719" s="6">
        <f t="shared" si="682"/>
        <v>0.78</v>
      </c>
      <c r="LH719">
        <f t="shared" si="683"/>
        <v>0.73750000000000004</v>
      </c>
      <c r="LI719" s="6">
        <f t="shared" si="684"/>
        <v>0.7975000000000001</v>
      </c>
      <c r="LJ719">
        <f t="shared" si="685"/>
        <v>0</v>
      </c>
    </row>
    <row r="720" spans="1:322" x14ac:dyDescent="0.35">
      <c r="A720" s="8">
        <v>44911</v>
      </c>
      <c r="B720" t="s">
        <v>3853</v>
      </c>
      <c r="D720" s="24" t="s">
        <v>321</v>
      </c>
      <c r="E720" s="24" t="s">
        <v>321</v>
      </c>
      <c r="F720" s="24">
        <v>37</v>
      </c>
      <c r="G720" s="24" t="s">
        <v>1096</v>
      </c>
      <c r="H720" s="24" t="s">
        <v>1818</v>
      </c>
      <c r="I720" s="24" t="s">
        <v>1097</v>
      </c>
      <c r="J720" s="24" t="s">
        <v>2375</v>
      </c>
      <c r="K720" s="25">
        <v>44606</v>
      </c>
      <c r="L720" s="25">
        <v>44606</v>
      </c>
      <c r="M720" s="25">
        <v>44644</v>
      </c>
      <c r="N720" s="24" t="s">
        <v>261</v>
      </c>
      <c r="O720" s="24" t="s">
        <v>261</v>
      </c>
      <c r="P720" s="24" t="s">
        <v>263</v>
      </c>
      <c r="Q720" s="24" t="s">
        <v>324</v>
      </c>
      <c r="R720" s="25">
        <v>44606</v>
      </c>
      <c r="S720" s="25">
        <v>44606</v>
      </c>
      <c r="T720" s="24" t="s">
        <v>263</v>
      </c>
      <c r="U720" s="24" t="s">
        <v>261</v>
      </c>
      <c r="V720" s="25" t="s">
        <v>262</v>
      </c>
      <c r="W720" s="24" t="s">
        <v>261</v>
      </c>
      <c r="X720" s="25" t="s">
        <v>262</v>
      </c>
      <c r="Y720" s="24" t="s">
        <v>263</v>
      </c>
      <c r="Z720" s="25">
        <v>44841</v>
      </c>
      <c r="AA720" s="24" t="s">
        <v>264</v>
      </c>
      <c r="AB720" s="24" t="s">
        <v>265</v>
      </c>
      <c r="AC720" s="24" t="s">
        <v>3854</v>
      </c>
      <c r="AD720" s="24" t="s">
        <v>267</v>
      </c>
      <c r="AE720" s="24" t="s">
        <v>326</v>
      </c>
      <c r="AF720" s="24" t="s">
        <v>2377</v>
      </c>
      <c r="AG720" s="31">
        <v>7650</v>
      </c>
      <c r="AH720" s="24" t="s">
        <v>263</v>
      </c>
      <c r="AI720" s="24">
        <v>44725</v>
      </c>
      <c r="AJ720" s="25">
        <v>44729</v>
      </c>
      <c r="AK720" s="24" t="s">
        <v>268</v>
      </c>
      <c r="AL720" s="24" t="s">
        <v>269</v>
      </c>
      <c r="AM720" s="24" t="s">
        <v>265</v>
      </c>
      <c r="AN720" s="24" t="s">
        <v>270</v>
      </c>
      <c r="AO720" s="24" t="s">
        <v>261</v>
      </c>
      <c r="AP720" s="24" t="s">
        <v>261</v>
      </c>
      <c r="AQ720" s="25" t="s">
        <v>262</v>
      </c>
      <c r="AR720" s="24" t="s">
        <v>261</v>
      </c>
      <c r="AS720" s="25" t="s">
        <v>262</v>
      </c>
      <c r="AT720" s="24" t="s">
        <v>261</v>
      </c>
      <c r="AU720" s="25" t="s">
        <v>262</v>
      </c>
      <c r="AV720" s="24" t="s">
        <v>261</v>
      </c>
      <c r="AW720" s="25" t="s">
        <v>262</v>
      </c>
      <c r="AX720" s="24" t="s">
        <v>261</v>
      </c>
      <c r="AY720" s="25" t="s">
        <v>262</v>
      </c>
      <c r="AZ720" s="27" t="s">
        <v>262</v>
      </c>
      <c r="BA720" s="27" t="s">
        <v>262</v>
      </c>
      <c r="BB720" s="24" t="s">
        <v>261</v>
      </c>
      <c r="BC720" s="25" t="s">
        <v>262</v>
      </c>
      <c r="BD720" s="24" t="s">
        <v>263</v>
      </c>
      <c r="BE720" s="26">
        <v>44729</v>
      </c>
      <c r="BF720" t="s">
        <v>2375</v>
      </c>
      <c r="BG720" t="s">
        <v>509</v>
      </c>
      <c r="BH720" t="s">
        <v>208</v>
      </c>
      <c r="BI720" t="s">
        <v>830</v>
      </c>
      <c r="BJ720" t="s">
        <v>210</v>
      </c>
      <c r="BK720" t="s">
        <v>329</v>
      </c>
      <c r="BL720" t="s">
        <v>212</v>
      </c>
      <c r="BM720" t="s">
        <v>2463</v>
      </c>
      <c r="BN720" t="s">
        <v>214</v>
      </c>
      <c r="BO720" t="s">
        <v>542</v>
      </c>
      <c r="BP720" t="s">
        <v>219</v>
      </c>
      <c r="BQ720" t="s">
        <v>332</v>
      </c>
      <c r="BV720" t="s">
        <v>214</v>
      </c>
      <c r="CC720" t="s">
        <v>214</v>
      </c>
      <c r="CG720" t="s">
        <v>219</v>
      </c>
      <c r="CI720" t="s">
        <v>304</v>
      </c>
      <c r="CJ720" t="s">
        <v>3855</v>
      </c>
      <c r="CK720" t="s">
        <v>335</v>
      </c>
      <c r="CL720" t="s">
        <v>1263</v>
      </c>
      <c r="CN720" t="s">
        <v>378</v>
      </c>
      <c r="CP720" t="s">
        <v>224</v>
      </c>
      <c r="CQ720" t="s">
        <v>284</v>
      </c>
      <c r="CR720" t="s">
        <v>244</v>
      </c>
      <c r="CS720" t="s">
        <v>250</v>
      </c>
      <c r="CT720" t="s">
        <v>214</v>
      </c>
      <c r="CU720" t="s">
        <v>214</v>
      </c>
      <c r="CV720" t="s">
        <v>244</v>
      </c>
      <c r="CW720" t="s">
        <v>250</v>
      </c>
      <c r="CX720" t="s">
        <v>287</v>
      </c>
      <c r="CY720" t="s">
        <v>353</v>
      </c>
      <c r="CZ720" t="s">
        <v>219</v>
      </c>
      <c r="DA720" t="s">
        <v>219</v>
      </c>
      <c r="DB720" t="s">
        <v>230</v>
      </c>
      <c r="DC720" t="s">
        <v>230</v>
      </c>
      <c r="DD720" t="s">
        <v>214</v>
      </c>
      <c r="DE720" t="s">
        <v>546</v>
      </c>
      <c r="DG720" t="s">
        <v>546</v>
      </c>
      <c r="DI720" t="s">
        <v>338</v>
      </c>
      <c r="DK720" t="s">
        <v>237</v>
      </c>
      <c r="DL720" t="s">
        <v>237</v>
      </c>
      <c r="DM720" t="s">
        <v>214</v>
      </c>
      <c r="DN720" t="s">
        <v>219</v>
      </c>
      <c r="DO720" t="s">
        <v>288</v>
      </c>
      <c r="DP720" t="s">
        <v>1854</v>
      </c>
      <c r="DR720" t="s">
        <v>3030</v>
      </c>
      <c r="DT720" t="s">
        <v>219</v>
      </c>
      <c r="DU720" t="s">
        <v>219</v>
      </c>
      <c r="DX720" t="s">
        <v>242</v>
      </c>
      <c r="DY720" t="s">
        <v>242</v>
      </c>
      <c r="DZ720" t="s">
        <v>400</v>
      </c>
      <c r="EA720" t="s">
        <v>242</v>
      </c>
      <c r="EB720" t="s">
        <v>242</v>
      </c>
      <c r="EC720" t="s">
        <v>237</v>
      </c>
      <c r="ED720" t="s">
        <v>237</v>
      </c>
      <c r="EE720" t="s">
        <v>214</v>
      </c>
      <c r="EF720" t="s">
        <v>214</v>
      </c>
      <c r="EG720" t="s">
        <v>214</v>
      </c>
      <c r="EI720" t="s">
        <v>214</v>
      </c>
      <c r="EK720" t="s">
        <v>237</v>
      </c>
      <c r="EL720" t="s">
        <v>237</v>
      </c>
      <c r="EM720" t="s">
        <v>240</v>
      </c>
      <c r="EN720" t="s">
        <v>240</v>
      </c>
      <c r="EO720" t="s">
        <v>357</v>
      </c>
      <c r="EP720" t="s">
        <v>357</v>
      </c>
      <c r="EQ720" t="s">
        <v>214</v>
      </c>
      <c r="ER720" t="s">
        <v>214</v>
      </c>
      <c r="ES720" t="s">
        <v>237</v>
      </c>
      <c r="ET720" t="s">
        <v>237</v>
      </c>
      <c r="EU720" t="s">
        <v>242</v>
      </c>
      <c r="EV720" t="s">
        <v>242</v>
      </c>
      <c r="EW720" t="s">
        <v>310</v>
      </c>
      <c r="EX720" t="s">
        <v>310</v>
      </c>
      <c r="EY720" t="s">
        <v>237</v>
      </c>
      <c r="EZ720" t="s">
        <v>241</v>
      </c>
      <c r="FA720" t="s">
        <v>241</v>
      </c>
      <c r="FB720" t="s">
        <v>237</v>
      </c>
      <c r="FC720" t="s">
        <v>237</v>
      </c>
      <c r="FD720" t="s">
        <v>237</v>
      </c>
      <c r="FE720" t="s">
        <v>250</v>
      </c>
      <c r="FF720" t="s">
        <v>250</v>
      </c>
      <c r="FG720" t="s">
        <v>242</v>
      </c>
      <c r="FH720" t="s">
        <v>242</v>
      </c>
      <c r="FI720" t="s">
        <v>214</v>
      </c>
      <c r="FJ720" t="s">
        <v>214</v>
      </c>
      <c r="FK720" t="s">
        <v>214</v>
      </c>
      <c r="FL720" t="s">
        <v>214</v>
      </c>
      <c r="FM720" t="s">
        <v>245</v>
      </c>
      <c r="FN720" t="s">
        <v>245</v>
      </c>
      <c r="FO720" t="s">
        <v>219</v>
      </c>
      <c r="FP720" t="s">
        <v>219</v>
      </c>
      <c r="FQ720" t="s">
        <v>241</v>
      </c>
      <c r="FR720" t="s">
        <v>241</v>
      </c>
      <c r="FS720" t="s">
        <v>241</v>
      </c>
      <c r="FT720" t="s">
        <v>241</v>
      </c>
      <c r="FU720" t="s">
        <v>219</v>
      </c>
      <c r="FV720" t="s">
        <v>241</v>
      </c>
      <c r="FW720" t="s">
        <v>241</v>
      </c>
      <c r="FX720" t="s">
        <v>241</v>
      </c>
      <c r="FY720" t="s">
        <v>241</v>
      </c>
      <c r="FZ720" t="s">
        <v>341</v>
      </c>
      <c r="GA720" t="s">
        <v>341</v>
      </c>
      <c r="GB720" t="s">
        <v>227</v>
      </c>
      <c r="GC720" t="s">
        <v>227</v>
      </c>
      <c r="GD720" t="s">
        <v>249</v>
      </c>
      <c r="GE720" t="s">
        <v>241</v>
      </c>
      <c r="GF720" t="s">
        <v>249</v>
      </c>
      <c r="GG720" t="s">
        <v>244</v>
      </c>
      <c r="GH720" t="s">
        <v>241</v>
      </c>
      <c r="GI720" t="s">
        <v>244</v>
      </c>
      <c r="GJ720" t="s">
        <v>244</v>
      </c>
      <c r="GK720" t="s">
        <v>244</v>
      </c>
      <c r="GL720" t="s">
        <v>244</v>
      </c>
      <c r="GM720" t="s">
        <v>244</v>
      </c>
      <c r="GN720" t="s">
        <v>219</v>
      </c>
      <c r="GO720" t="s">
        <v>219</v>
      </c>
      <c r="GP720" t="s">
        <v>295</v>
      </c>
      <c r="GQ720" t="s">
        <v>295</v>
      </c>
      <c r="GR720" t="s">
        <v>295</v>
      </c>
      <c r="GS720" t="s">
        <v>214</v>
      </c>
      <c r="GT720" t="s">
        <v>241</v>
      </c>
      <c r="GU720" t="s">
        <v>214</v>
      </c>
      <c r="GV720" t="s">
        <v>241</v>
      </c>
      <c r="GW720" t="s">
        <v>404</v>
      </c>
      <c r="GX720" t="s">
        <v>404</v>
      </c>
      <c r="GY720" t="s">
        <v>314</v>
      </c>
      <c r="GZ720" t="s">
        <v>241</v>
      </c>
      <c r="HA720" t="s">
        <v>239</v>
      </c>
      <c r="HB720" t="s">
        <v>241</v>
      </c>
      <c r="HC720" t="s">
        <v>315</v>
      </c>
      <c r="HD720" t="s">
        <v>361</v>
      </c>
      <c r="HE720" t="s">
        <v>317</v>
      </c>
      <c r="HF720" t="s">
        <v>241</v>
      </c>
      <c r="HG720" t="s">
        <v>319</v>
      </c>
      <c r="HH720" t="s">
        <v>241</v>
      </c>
      <c r="HI720" t="s">
        <v>241</v>
      </c>
      <c r="HJ720" t="s">
        <v>219</v>
      </c>
      <c r="HK720" t="s">
        <v>241</v>
      </c>
      <c r="HL720" s="12"/>
      <c r="HM720">
        <v>1</v>
      </c>
      <c r="HN720">
        <v>0.75</v>
      </c>
      <c r="HO720">
        <v>1</v>
      </c>
      <c r="HP720">
        <v>0.75</v>
      </c>
      <c r="HQ720">
        <v>1</v>
      </c>
      <c r="HR720">
        <v>0.5</v>
      </c>
      <c r="HS720">
        <v>1</v>
      </c>
      <c r="HT720">
        <v>1</v>
      </c>
      <c r="HU720">
        <v>1</v>
      </c>
      <c r="HV720">
        <v>0.75</v>
      </c>
      <c r="HW720">
        <v>0.75</v>
      </c>
      <c r="HX720">
        <v>0.5</v>
      </c>
      <c r="HY720">
        <v>1</v>
      </c>
      <c r="HZ720">
        <v>0.5</v>
      </c>
      <c r="IA720" s="4">
        <v>1</v>
      </c>
      <c r="IB720">
        <v>0.5</v>
      </c>
      <c r="IC720">
        <v>0.75</v>
      </c>
      <c r="ID720">
        <v>0.5</v>
      </c>
      <c r="IE720">
        <v>0.5</v>
      </c>
      <c r="IG720">
        <v>0.5</v>
      </c>
      <c r="IH720">
        <v>0.75</v>
      </c>
      <c r="II720">
        <v>0.75</v>
      </c>
      <c r="IJ720">
        <v>1</v>
      </c>
      <c r="IK720">
        <v>1</v>
      </c>
      <c r="IL720">
        <v>0.75</v>
      </c>
      <c r="IM720">
        <v>0.75</v>
      </c>
      <c r="IN720">
        <v>1</v>
      </c>
      <c r="IO720">
        <v>1</v>
      </c>
      <c r="IQ720">
        <v>0</v>
      </c>
      <c r="IS720">
        <f t="shared" si="632"/>
        <v>0.15</v>
      </c>
      <c r="IT720">
        <f t="shared" si="633"/>
        <v>0.09</v>
      </c>
      <c r="IU720">
        <f t="shared" si="634"/>
        <v>0.08</v>
      </c>
      <c r="IV720">
        <f t="shared" si="635"/>
        <v>7.5000000000000011E-2</v>
      </c>
      <c r="IW720">
        <f t="shared" si="636"/>
        <v>0.08</v>
      </c>
      <c r="IX720">
        <f t="shared" si="637"/>
        <v>6.5000000000000002E-2</v>
      </c>
      <c r="IY720">
        <f t="shared" si="638"/>
        <v>0.1</v>
      </c>
      <c r="IZ720">
        <f t="shared" si="639"/>
        <v>0.11</v>
      </c>
      <c r="JA720">
        <f t="shared" si="640"/>
        <v>0.13</v>
      </c>
      <c r="JB720">
        <f t="shared" si="641"/>
        <v>7.5000000000000011E-2</v>
      </c>
      <c r="JC720">
        <f t="shared" si="642"/>
        <v>0.09</v>
      </c>
      <c r="JD720">
        <f t="shared" si="643"/>
        <v>5.5E-2</v>
      </c>
      <c r="JE720">
        <f t="shared" si="644"/>
        <v>7.0000000000000007E-2</v>
      </c>
      <c r="JF720">
        <f t="shared" si="645"/>
        <v>0.06</v>
      </c>
      <c r="JG720" s="5">
        <f t="shared" si="646"/>
        <v>0.05</v>
      </c>
      <c r="JH720">
        <f t="shared" si="647"/>
        <v>0</v>
      </c>
      <c r="JI720">
        <f t="shared" si="647"/>
        <v>0</v>
      </c>
      <c r="JJ720">
        <f t="shared" si="648"/>
        <v>0.1</v>
      </c>
      <c r="JK720">
        <f t="shared" si="649"/>
        <v>7.4999999999999997E-2</v>
      </c>
      <c r="JL720" s="6">
        <f t="shared" si="650"/>
        <v>4.6666666666666669E-2</v>
      </c>
      <c r="JM720">
        <f t="shared" si="651"/>
        <v>0.06</v>
      </c>
      <c r="JN720">
        <f t="shared" si="652"/>
        <v>3.7500000000000006E-2</v>
      </c>
      <c r="JO720">
        <f t="shared" si="653"/>
        <v>0.11249999999999999</v>
      </c>
      <c r="JP720">
        <f t="shared" si="654"/>
        <v>0.1</v>
      </c>
      <c r="JQ720">
        <f t="shared" si="655"/>
        <v>0.12</v>
      </c>
      <c r="JR720">
        <f t="shared" si="656"/>
        <v>8.2500000000000004E-2</v>
      </c>
      <c r="JS720">
        <f t="shared" si="657"/>
        <v>7.5000000000000011E-2</v>
      </c>
      <c r="JT720">
        <f t="shared" si="657"/>
        <v>0.1</v>
      </c>
      <c r="JU720">
        <f t="shared" si="658"/>
        <v>1</v>
      </c>
      <c r="JV720">
        <f t="shared" si="658"/>
        <v>0</v>
      </c>
      <c r="JW720">
        <f t="shared" si="659"/>
        <v>0.15</v>
      </c>
      <c r="JY720">
        <f t="shared" si="660"/>
        <v>0.05</v>
      </c>
      <c r="JZ720">
        <f t="shared" si="661"/>
        <v>0.06</v>
      </c>
      <c r="KA720">
        <f t="shared" si="662"/>
        <v>0.02</v>
      </c>
      <c r="KB720">
        <f t="shared" si="662"/>
        <v>1.4999999999999999E-2</v>
      </c>
      <c r="KC720">
        <f t="shared" si="663"/>
        <v>0.04</v>
      </c>
      <c r="KD720">
        <f t="shared" si="631"/>
        <v>1.4999999999999999E-2</v>
      </c>
      <c r="KE720">
        <f t="shared" si="631"/>
        <v>0.03</v>
      </c>
      <c r="KF720">
        <f t="shared" si="631"/>
        <v>0.03</v>
      </c>
      <c r="KG720">
        <f t="shared" si="630"/>
        <v>0.03</v>
      </c>
      <c r="KH720">
        <f t="shared" si="630"/>
        <v>2.2499999999999999E-2</v>
      </c>
      <c r="KI720">
        <f t="shared" si="630"/>
        <v>2.2499999999999999E-2</v>
      </c>
      <c r="KJ720">
        <f t="shared" si="630"/>
        <v>1.4999999999999999E-2</v>
      </c>
      <c r="KK720">
        <f t="shared" si="664"/>
        <v>0.02</v>
      </c>
      <c r="KL720">
        <f t="shared" si="665"/>
        <v>0.02</v>
      </c>
      <c r="KM720" s="5">
        <f t="shared" si="666"/>
        <v>0.05</v>
      </c>
      <c r="KN720">
        <f t="shared" si="667"/>
        <v>0</v>
      </c>
      <c r="KO720">
        <f t="shared" si="667"/>
        <v>0</v>
      </c>
      <c r="KP720">
        <f t="shared" si="668"/>
        <v>0.03</v>
      </c>
      <c r="KQ720">
        <f t="shared" si="669"/>
        <v>1.4999999999999999E-2</v>
      </c>
      <c r="KR720" s="6">
        <f t="shared" si="670"/>
        <v>2.3333333333333334E-2</v>
      </c>
      <c r="KS720">
        <f t="shared" si="671"/>
        <v>0.02</v>
      </c>
      <c r="KT720">
        <f t="shared" si="672"/>
        <v>2.2499999999999999E-2</v>
      </c>
      <c r="KU720">
        <f t="shared" si="673"/>
        <v>0.03</v>
      </c>
      <c r="KV720">
        <f t="shared" si="674"/>
        <v>0.05</v>
      </c>
      <c r="KW720">
        <f t="shared" si="675"/>
        <v>0.01</v>
      </c>
      <c r="KX720">
        <f t="shared" si="676"/>
        <v>0</v>
      </c>
      <c r="KY720">
        <f t="shared" si="677"/>
        <v>0.03</v>
      </c>
      <c r="KZ720">
        <f t="shared" si="678"/>
        <v>0.03</v>
      </c>
      <c r="LA720">
        <f t="shared" si="679"/>
        <v>1</v>
      </c>
      <c r="LB720">
        <f t="shared" si="679"/>
        <v>0</v>
      </c>
      <c r="LC720">
        <f t="shared" si="680"/>
        <v>0.1</v>
      </c>
      <c r="LE720" t="str">
        <f t="shared" si="686"/>
        <v>Ghana</v>
      </c>
      <c r="LF720">
        <f t="shared" si="681"/>
        <v>0.88</v>
      </c>
      <c r="LG720" s="6">
        <f t="shared" si="682"/>
        <v>0.62166666666666659</v>
      </c>
      <c r="LH720">
        <f t="shared" si="683"/>
        <v>0.83749999999999991</v>
      </c>
      <c r="LI720" s="6">
        <f t="shared" si="684"/>
        <v>0.80083333333333351</v>
      </c>
      <c r="LJ720">
        <f t="shared" si="685"/>
        <v>0</v>
      </c>
    </row>
    <row r="721" spans="1:322" x14ac:dyDescent="0.35">
      <c r="A721" s="8">
        <v>44910</v>
      </c>
      <c r="B721" t="s">
        <v>3856</v>
      </c>
      <c r="D721" s="27" t="s">
        <v>321</v>
      </c>
      <c r="E721" s="27" t="s">
        <v>321</v>
      </c>
      <c r="F721" s="27">
        <v>25</v>
      </c>
      <c r="G721" s="27" t="s">
        <v>1096</v>
      </c>
      <c r="H721" s="27" t="s">
        <v>1818</v>
      </c>
      <c r="I721" s="27" t="s">
        <v>1097</v>
      </c>
      <c r="J721" s="27" t="s">
        <v>2375</v>
      </c>
      <c r="K721" s="28">
        <v>44606</v>
      </c>
      <c r="L721" s="28">
        <v>44606</v>
      </c>
      <c r="M721" s="28">
        <v>44628</v>
      </c>
      <c r="N721" s="27" t="s">
        <v>261</v>
      </c>
      <c r="O721" s="27" t="s">
        <v>261</v>
      </c>
      <c r="P721" s="27" t="s">
        <v>261</v>
      </c>
      <c r="Q721" s="27" t="s">
        <v>324</v>
      </c>
      <c r="R721" s="28">
        <v>44606</v>
      </c>
      <c r="S721" s="28">
        <v>44606</v>
      </c>
      <c r="T721" s="27" t="s">
        <v>263</v>
      </c>
      <c r="U721" s="27" t="s">
        <v>261</v>
      </c>
      <c r="V721" s="28" t="s">
        <v>262</v>
      </c>
      <c r="W721" s="27" t="s">
        <v>261</v>
      </c>
      <c r="X721" s="28" t="s">
        <v>262</v>
      </c>
      <c r="Y721" s="27" t="s">
        <v>263</v>
      </c>
      <c r="Z721" s="28">
        <v>44824</v>
      </c>
      <c r="AA721" s="27" t="s">
        <v>264</v>
      </c>
      <c r="AB721" s="27" t="s">
        <v>265</v>
      </c>
      <c r="AC721" s="27" t="s">
        <v>3857</v>
      </c>
      <c r="AD721" s="27" t="s">
        <v>267</v>
      </c>
      <c r="AE721" s="27" t="s">
        <v>326</v>
      </c>
      <c r="AF721" s="27" t="s">
        <v>2377</v>
      </c>
      <c r="AG721" s="29">
        <v>7000</v>
      </c>
      <c r="AH721" s="27" t="s">
        <v>263</v>
      </c>
      <c r="AI721" s="27">
        <v>44725</v>
      </c>
      <c r="AJ721" s="28">
        <v>44729</v>
      </c>
      <c r="AK721" s="27" t="s">
        <v>268</v>
      </c>
      <c r="AL721" s="27" t="s">
        <v>269</v>
      </c>
      <c r="AM721" s="27" t="s">
        <v>265</v>
      </c>
      <c r="AN721" s="27" t="s">
        <v>270</v>
      </c>
      <c r="AO721" s="27" t="s">
        <v>261</v>
      </c>
      <c r="AP721" s="27" t="s">
        <v>261</v>
      </c>
      <c r="AQ721" s="28" t="s">
        <v>262</v>
      </c>
      <c r="AR721" s="27" t="s">
        <v>261</v>
      </c>
      <c r="AS721" s="28" t="s">
        <v>262</v>
      </c>
      <c r="AT721" s="27" t="s">
        <v>261</v>
      </c>
      <c r="AU721" s="28" t="s">
        <v>262</v>
      </c>
      <c r="AV721" s="27" t="s">
        <v>261</v>
      </c>
      <c r="AW721" s="28" t="s">
        <v>262</v>
      </c>
      <c r="AX721" s="27" t="s">
        <v>261</v>
      </c>
      <c r="AY721" s="28" t="s">
        <v>262</v>
      </c>
      <c r="AZ721" s="27" t="s">
        <v>262</v>
      </c>
      <c r="BA721" s="27" t="s">
        <v>262</v>
      </c>
      <c r="BB721" s="27" t="s">
        <v>261</v>
      </c>
      <c r="BC721" s="28" t="s">
        <v>262</v>
      </c>
      <c r="BD721" s="27" t="s">
        <v>263</v>
      </c>
      <c r="BE721" s="30">
        <v>44727</v>
      </c>
      <c r="BF721" t="s">
        <v>2375</v>
      </c>
      <c r="BG721" t="s">
        <v>509</v>
      </c>
      <c r="BH721" t="s">
        <v>208</v>
      </c>
      <c r="BI721" t="s">
        <v>273</v>
      </c>
      <c r="BJ721" t="s">
        <v>210</v>
      </c>
      <c r="BK721" t="s">
        <v>329</v>
      </c>
      <c r="BL721" t="s">
        <v>212</v>
      </c>
      <c r="BM721" t="s">
        <v>2463</v>
      </c>
      <c r="BN721" t="s">
        <v>214</v>
      </c>
      <c r="BO721" t="s">
        <v>215</v>
      </c>
      <c r="BP721" t="s">
        <v>219</v>
      </c>
      <c r="BQ721" t="s">
        <v>332</v>
      </c>
      <c r="BV721" t="s">
        <v>214</v>
      </c>
      <c r="CC721" t="s">
        <v>214</v>
      </c>
      <c r="CG721" t="s">
        <v>219</v>
      </c>
      <c r="CI721" t="s">
        <v>333</v>
      </c>
      <c r="CJ721" t="s">
        <v>3858</v>
      </c>
      <c r="CK721" t="s">
        <v>335</v>
      </c>
      <c r="CL721" t="s">
        <v>412</v>
      </c>
      <c r="CN721" t="s">
        <v>378</v>
      </c>
      <c r="CP721" t="s">
        <v>225</v>
      </c>
      <c r="CQ721" t="s">
        <v>225</v>
      </c>
      <c r="CR721" t="s">
        <v>250</v>
      </c>
      <c r="CS721" t="s">
        <v>286</v>
      </c>
      <c r="CT721" t="s">
        <v>214</v>
      </c>
      <c r="CU721" t="s">
        <v>214</v>
      </c>
      <c r="CV721" t="s">
        <v>250</v>
      </c>
      <c r="CW721" t="s">
        <v>286</v>
      </c>
      <c r="CX721" t="s">
        <v>287</v>
      </c>
      <c r="CY721" t="s">
        <v>450</v>
      </c>
      <c r="CZ721" t="s">
        <v>214</v>
      </c>
      <c r="DA721" t="s">
        <v>219</v>
      </c>
      <c r="DB721" t="s">
        <v>229</v>
      </c>
      <c r="DC721" t="s">
        <v>230</v>
      </c>
      <c r="DD721" t="s">
        <v>214</v>
      </c>
      <c r="DE721" t="s">
        <v>546</v>
      </c>
      <c r="DG721" t="s">
        <v>546</v>
      </c>
      <c r="DI721" t="s">
        <v>379</v>
      </c>
      <c r="DK721" t="s">
        <v>237</v>
      </c>
      <c r="DL721" t="s">
        <v>237</v>
      </c>
      <c r="DM721" t="s">
        <v>214</v>
      </c>
      <c r="DN721" t="s">
        <v>219</v>
      </c>
      <c r="DO721" t="s">
        <v>288</v>
      </c>
      <c r="DP721" t="s">
        <v>289</v>
      </c>
      <c r="DR721" t="s">
        <v>308</v>
      </c>
      <c r="DT721" t="s">
        <v>214</v>
      </c>
      <c r="DU721" t="s">
        <v>214</v>
      </c>
      <c r="DV721" t="s">
        <v>459</v>
      </c>
      <c r="DX721" t="s">
        <v>242</v>
      </c>
      <c r="DY721" t="s">
        <v>242</v>
      </c>
      <c r="DZ721" t="s">
        <v>400</v>
      </c>
      <c r="EA721" t="s">
        <v>242</v>
      </c>
      <c r="EB721" t="s">
        <v>242</v>
      </c>
      <c r="EC721" t="s">
        <v>242</v>
      </c>
      <c r="ED721" t="s">
        <v>242</v>
      </c>
      <c r="EE721" t="s">
        <v>214</v>
      </c>
      <c r="EF721" t="s">
        <v>214</v>
      </c>
      <c r="EG721" t="s">
        <v>214</v>
      </c>
      <c r="EI721" t="s">
        <v>214</v>
      </c>
      <c r="EK721" t="s">
        <v>389</v>
      </c>
      <c r="EL721" t="s">
        <v>389</v>
      </c>
      <c r="EM721" t="s">
        <v>357</v>
      </c>
      <c r="EN721" t="s">
        <v>357</v>
      </c>
      <c r="EO721" t="s">
        <v>240</v>
      </c>
      <c r="EP721" t="s">
        <v>240</v>
      </c>
      <c r="EQ721" t="s">
        <v>214</v>
      </c>
      <c r="ER721" t="s">
        <v>214</v>
      </c>
      <c r="ES721" t="s">
        <v>242</v>
      </c>
      <c r="ET721" t="s">
        <v>242</v>
      </c>
      <c r="EU721" t="s">
        <v>389</v>
      </c>
      <c r="EV721" t="s">
        <v>389</v>
      </c>
      <c r="EW721" t="s">
        <v>243</v>
      </c>
      <c r="EX721" t="s">
        <v>243</v>
      </c>
      <c r="EY721" t="s">
        <v>389</v>
      </c>
      <c r="EZ721" t="s">
        <v>241</v>
      </c>
      <c r="FA721" t="s">
        <v>241</v>
      </c>
      <c r="FB721" t="s">
        <v>389</v>
      </c>
      <c r="FC721" t="s">
        <v>389</v>
      </c>
      <c r="FD721" t="s">
        <v>389</v>
      </c>
      <c r="FE721" t="s">
        <v>244</v>
      </c>
      <c r="FF721" t="s">
        <v>244</v>
      </c>
      <c r="FG721" t="s">
        <v>390</v>
      </c>
      <c r="FH721" t="s">
        <v>390</v>
      </c>
      <c r="FI721" t="s">
        <v>214</v>
      </c>
      <c r="FJ721" t="s">
        <v>214</v>
      </c>
      <c r="FK721" t="s">
        <v>214</v>
      </c>
      <c r="FL721" t="s">
        <v>214</v>
      </c>
      <c r="FM721" t="s">
        <v>245</v>
      </c>
      <c r="FN721" t="s">
        <v>245</v>
      </c>
      <c r="FO721" t="s">
        <v>219</v>
      </c>
      <c r="FP721" t="s">
        <v>219</v>
      </c>
      <c r="FQ721" t="s">
        <v>241</v>
      </c>
      <c r="FR721" t="s">
        <v>241</v>
      </c>
      <c r="FS721" t="s">
        <v>241</v>
      </c>
      <c r="FT721" t="s">
        <v>241</v>
      </c>
      <c r="FU721" t="s">
        <v>219</v>
      </c>
      <c r="FV721" t="s">
        <v>241</v>
      </c>
      <c r="FW721" t="s">
        <v>241</v>
      </c>
      <c r="FX721" t="s">
        <v>241</v>
      </c>
      <c r="FY721" t="s">
        <v>241</v>
      </c>
      <c r="FZ721" t="s">
        <v>341</v>
      </c>
      <c r="GA721" t="s">
        <v>341</v>
      </c>
      <c r="GB721" t="s">
        <v>227</v>
      </c>
      <c r="GC721" t="s">
        <v>227</v>
      </c>
      <c r="GD721" t="s">
        <v>249</v>
      </c>
      <c r="GE721" t="s">
        <v>241</v>
      </c>
      <c r="GF721" t="s">
        <v>249</v>
      </c>
      <c r="GG721" t="s">
        <v>244</v>
      </c>
      <c r="GH721" t="s">
        <v>241</v>
      </c>
      <c r="GI721" t="s">
        <v>250</v>
      </c>
      <c r="GJ721" t="s">
        <v>244</v>
      </c>
      <c r="GK721" t="s">
        <v>250</v>
      </c>
      <c r="GL721" t="s">
        <v>244</v>
      </c>
      <c r="GM721" t="s">
        <v>250</v>
      </c>
      <c r="GN721" t="s">
        <v>219</v>
      </c>
      <c r="GO721" t="s">
        <v>219</v>
      </c>
      <c r="GP721" t="s">
        <v>251</v>
      </c>
      <c r="GQ721" t="s">
        <v>251</v>
      </c>
      <c r="GR721" t="s">
        <v>251</v>
      </c>
      <c r="GS721" t="s">
        <v>214</v>
      </c>
      <c r="GT721" t="s">
        <v>241</v>
      </c>
      <c r="GU721" t="s">
        <v>214</v>
      </c>
      <c r="GV721" t="s">
        <v>241</v>
      </c>
      <c r="GW721" t="s">
        <v>404</v>
      </c>
      <c r="GX721" t="s">
        <v>296</v>
      </c>
      <c r="GY721" t="s">
        <v>657</v>
      </c>
      <c r="GZ721" t="s">
        <v>241</v>
      </c>
      <c r="HA721" t="s">
        <v>239</v>
      </c>
      <c r="HB721" t="s">
        <v>241</v>
      </c>
      <c r="HC721" t="s">
        <v>315</v>
      </c>
      <c r="HD721" t="s">
        <v>361</v>
      </c>
      <c r="HE721" t="s">
        <v>317</v>
      </c>
      <c r="HF721" t="s">
        <v>241</v>
      </c>
      <c r="HG721" t="s">
        <v>319</v>
      </c>
      <c r="HH721" t="s">
        <v>241</v>
      </c>
      <c r="HI721" t="s">
        <v>241</v>
      </c>
      <c r="HJ721" t="s">
        <v>214</v>
      </c>
      <c r="HK721" t="s">
        <v>3859</v>
      </c>
      <c r="HL721" s="12"/>
      <c r="HM721">
        <v>0.75</v>
      </c>
      <c r="HN721">
        <v>0.5</v>
      </c>
      <c r="HO721">
        <v>1</v>
      </c>
      <c r="HP721">
        <v>0.5</v>
      </c>
      <c r="HQ721">
        <v>0</v>
      </c>
      <c r="HR721">
        <v>0.5</v>
      </c>
      <c r="HS721">
        <v>1</v>
      </c>
      <c r="HT721">
        <v>1</v>
      </c>
      <c r="HU721">
        <v>0</v>
      </c>
      <c r="HV721">
        <v>0.75</v>
      </c>
      <c r="HW721">
        <v>0.75</v>
      </c>
      <c r="HX721">
        <v>0.75</v>
      </c>
      <c r="HY721">
        <v>1</v>
      </c>
      <c r="HZ721">
        <v>1</v>
      </c>
      <c r="IA721" s="4">
        <v>1</v>
      </c>
      <c r="IB721">
        <v>0.75</v>
      </c>
      <c r="IC721">
        <v>1</v>
      </c>
      <c r="ID721">
        <v>1</v>
      </c>
      <c r="IE721">
        <v>1</v>
      </c>
      <c r="IG721">
        <v>0.25</v>
      </c>
      <c r="IH721">
        <v>0.5</v>
      </c>
      <c r="II721">
        <v>0.75</v>
      </c>
      <c r="IJ721">
        <v>1</v>
      </c>
      <c r="IK721">
        <v>1</v>
      </c>
      <c r="IL721">
        <v>0.75</v>
      </c>
      <c r="IM721">
        <v>0.75</v>
      </c>
      <c r="IN721">
        <v>1</v>
      </c>
      <c r="IO721">
        <v>1</v>
      </c>
      <c r="IQ721">
        <v>0</v>
      </c>
      <c r="IS721">
        <f t="shared" si="632"/>
        <v>0.11249999999999999</v>
      </c>
      <c r="IT721">
        <f t="shared" si="633"/>
        <v>0.06</v>
      </c>
      <c r="IU721">
        <f t="shared" si="634"/>
        <v>0.08</v>
      </c>
      <c r="IV721">
        <f t="shared" si="635"/>
        <v>0.05</v>
      </c>
      <c r="IW721">
        <f t="shared" si="636"/>
        <v>0</v>
      </c>
      <c r="IX721">
        <f t="shared" si="637"/>
        <v>6.5000000000000002E-2</v>
      </c>
      <c r="IY721">
        <f t="shared" si="638"/>
        <v>0.1</v>
      </c>
      <c r="IZ721">
        <f t="shared" si="639"/>
        <v>0.11</v>
      </c>
      <c r="JA721">
        <f t="shared" si="640"/>
        <v>0</v>
      </c>
      <c r="JB721">
        <f t="shared" si="641"/>
        <v>7.5000000000000011E-2</v>
      </c>
      <c r="JC721">
        <f t="shared" si="642"/>
        <v>0.09</v>
      </c>
      <c r="JD721">
        <f t="shared" si="643"/>
        <v>8.2500000000000004E-2</v>
      </c>
      <c r="JE721">
        <f t="shared" si="644"/>
        <v>7.0000000000000007E-2</v>
      </c>
      <c r="JF721">
        <f t="shared" si="645"/>
        <v>0.12</v>
      </c>
      <c r="JG721" s="5">
        <f t="shared" si="646"/>
        <v>0.05</v>
      </c>
      <c r="JH721">
        <f t="shared" si="647"/>
        <v>0</v>
      </c>
      <c r="JI721">
        <f t="shared" si="647"/>
        <v>0</v>
      </c>
      <c r="JJ721">
        <f t="shared" si="648"/>
        <v>0.2</v>
      </c>
      <c r="JK721">
        <f t="shared" si="649"/>
        <v>0.15</v>
      </c>
      <c r="JL721" s="6">
        <f t="shared" si="650"/>
        <v>7.0000000000000007E-2</v>
      </c>
      <c r="JM721">
        <f t="shared" si="651"/>
        <v>0.03</v>
      </c>
      <c r="JN721">
        <f t="shared" si="652"/>
        <v>2.5000000000000001E-2</v>
      </c>
      <c r="JO721">
        <f t="shared" si="653"/>
        <v>0.11249999999999999</v>
      </c>
      <c r="JP721">
        <f t="shared" si="654"/>
        <v>0.1</v>
      </c>
      <c r="JQ721">
        <f t="shared" si="655"/>
        <v>0.12</v>
      </c>
      <c r="JR721">
        <f t="shared" si="656"/>
        <v>8.2500000000000004E-2</v>
      </c>
      <c r="JS721">
        <f t="shared" si="657"/>
        <v>7.5000000000000011E-2</v>
      </c>
      <c r="JT721">
        <f t="shared" si="657"/>
        <v>0.1</v>
      </c>
      <c r="JU721">
        <f t="shared" si="658"/>
        <v>1</v>
      </c>
      <c r="JV721">
        <f t="shared" si="658"/>
        <v>0</v>
      </c>
      <c r="JW721">
        <f t="shared" si="659"/>
        <v>0.15</v>
      </c>
      <c r="JY721">
        <f t="shared" si="660"/>
        <v>3.7500000000000006E-2</v>
      </c>
      <c r="JZ721">
        <f t="shared" si="661"/>
        <v>0.04</v>
      </c>
      <c r="KA721">
        <f t="shared" si="662"/>
        <v>0.02</v>
      </c>
      <c r="KB721">
        <f t="shared" si="662"/>
        <v>0.01</v>
      </c>
      <c r="KC721">
        <f t="shared" si="663"/>
        <v>0</v>
      </c>
      <c r="KD721">
        <f t="shared" si="631"/>
        <v>1.4999999999999999E-2</v>
      </c>
      <c r="KE721">
        <f t="shared" si="631"/>
        <v>0.03</v>
      </c>
      <c r="KF721">
        <f t="shared" si="631"/>
        <v>0.03</v>
      </c>
      <c r="KG721">
        <f t="shared" si="630"/>
        <v>0</v>
      </c>
      <c r="KH721">
        <f t="shared" si="630"/>
        <v>2.2499999999999999E-2</v>
      </c>
      <c r="KI721">
        <f t="shared" si="630"/>
        <v>2.2499999999999999E-2</v>
      </c>
      <c r="KJ721">
        <f t="shared" si="630"/>
        <v>2.2499999999999999E-2</v>
      </c>
      <c r="KK721">
        <f t="shared" si="664"/>
        <v>0.02</v>
      </c>
      <c r="KL721">
        <f t="shared" si="665"/>
        <v>0.04</v>
      </c>
      <c r="KM721" s="5">
        <f t="shared" si="666"/>
        <v>0.05</v>
      </c>
      <c r="KN721">
        <f t="shared" si="667"/>
        <v>0</v>
      </c>
      <c r="KO721">
        <f t="shared" si="667"/>
        <v>0</v>
      </c>
      <c r="KP721">
        <f t="shared" si="668"/>
        <v>0.06</v>
      </c>
      <c r="KQ721">
        <f t="shared" si="669"/>
        <v>0.03</v>
      </c>
      <c r="KR721" s="6">
        <f t="shared" si="670"/>
        <v>3.5000000000000003E-2</v>
      </c>
      <c r="KS721">
        <f t="shared" si="671"/>
        <v>0.01</v>
      </c>
      <c r="KT721">
        <f t="shared" si="672"/>
        <v>1.4999999999999999E-2</v>
      </c>
      <c r="KU721">
        <f t="shared" si="673"/>
        <v>0.03</v>
      </c>
      <c r="KV721">
        <f t="shared" si="674"/>
        <v>0.05</v>
      </c>
      <c r="KW721">
        <f t="shared" si="675"/>
        <v>0.01</v>
      </c>
      <c r="KX721">
        <f t="shared" si="676"/>
        <v>0</v>
      </c>
      <c r="KY721">
        <f t="shared" si="677"/>
        <v>0.03</v>
      </c>
      <c r="KZ721">
        <f t="shared" si="678"/>
        <v>0.03</v>
      </c>
      <c r="LA721">
        <f t="shared" si="679"/>
        <v>1</v>
      </c>
      <c r="LB721">
        <f t="shared" si="679"/>
        <v>0</v>
      </c>
      <c r="LC721">
        <f t="shared" si="680"/>
        <v>0.1</v>
      </c>
      <c r="LE721" t="str">
        <f t="shared" si="686"/>
        <v>Ghana</v>
      </c>
      <c r="LF721">
        <f t="shared" si="681"/>
        <v>0.57750000000000001</v>
      </c>
      <c r="LG721" s="6">
        <f t="shared" si="682"/>
        <v>0.90749999999999997</v>
      </c>
      <c r="LH721">
        <f t="shared" si="683"/>
        <v>0.79499999999999993</v>
      </c>
      <c r="LI721" s="6">
        <f t="shared" si="684"/>
        <v>0.76000000000000012</v>
      </c>
      <c r="LJ721">
        <f t="shared" si="685"/>
        <v>0</v>
      </c>
    </row>
    <row r="722" spans="1:322" x14ac:dyDescent="0.35">
      <c r="A722" s="8">
        <v>44890</v>
      </c>
      <c r="B722" t="s">
        <v>3860</v>
      </c>
      <c r="D722" s="24" t="s">
        <v>321</v>
      </c>
      <c r="E722" s="24" t="s">
        <v>321</v>
      </c>
      <c r="F722" s="24">
        <v>37</v>
      </c>
      <c r="G722" s="24" t="s">
        <v>1096</v>
      </c>
      <c r="H722" s="24" t="s">
        <v>1818</v>
      </c>
      <c r="I722" s="24" t="s">
        <v>1097</v>
      </c>
      <c r="J722" s="24" t="s">
        <v>2375</v>
      </c>
      <c r="K722" s="25">
        <v>44606</v>
      </c>
      <c r="L722" s="25">
        <v>44606</v>
      </c>
      <c r="M722" s="25">
        <v>44628</v>
      </c>
      <c r="N722" s="24" t="s">
        <v>261</v>
      </c>
      <c r="O722" s="24" t="s">
        <v>261</v>
      </c>
      <c r="P722" s="24" t="s">
        <v>261</v>
      </c>
      <c r="Q722" s="24" t="s">
        <v>324</v>
      </c>
      <c r="R722" s="25">
        <v>44606</v>
      </c>
      <c r="S722" s="25">
        <v>44606</v>
      </c>
      <c r="T722" s="24" t="s">
        <v>263</v>
      </c>
      <c r="U722" s="24" t="s">
        <v>261</v>
      </c>
      <c r="V722" s="25" t="s">
        <v>262</v>
      </c>
      <c r="W722" s="24" t="s">
        <v>261</v>
      </c>
      <c r="X722" s="25" t="s">
        <v>262</v>
      </c>
      <c r="Y722" s="24" t="s">
        <v>263</v>
      </c>
      <c r="Z722" s="25">
        <v>44830</v>
      </c>
      <c r="AA722" s="24" t="s">
        <v>264</v>
      </c>
      <c r="AB722" s="24" t="s">
        <v>265</v>
      </c>
      <c r="AC722" s="24" t="s">
        <v>3861</v>
      </c>
      <c r="AD722" s="24" t="s">
        <v>267</v>
      </c>
      <c r="AE722" s="24" t="s">
        <v>326</v>
      </c>
      <c r="AF722" s="24" t="s">
        <v>2377</v>
      </c>
      <c r="AG722" s="31">
        <v>7820</v>
      </c>
      <c r="AH722" s="24" t="s">
        <v>263</v>
      </c>
      <c r="AI722" s="24">
        <v>44725</v>
      </c>
      <c r="AJ722" s="25">
        <v>44729</v>
      </c>
      <c r="AK722" s="24" t="s">
        <v>268</v>
      </c>
      <c r="AL722" s="24" t="s">
        <v>269</v>
      </c>
      <c r="AM722" s="24" t="s">
        <v>265</v>
      </c>
      <c r="AN722" s="24" t="s">
        <v>270</v>
      </c>
      <c r="AO722" s="24" t="s">
        <v>261</v>
      </c>
      <c r="AP722" s="24" t="s">
        <v>261</v>
      </c>
      <c r="AQ722" s="25" t="s">
        <v>262</v>
      </c>
      <c r="AR722" s="24" t="s">
        <v>261</v>
      </c>
      <c r="AS722" s="25" t="s">
        <v>262</v>
      </c>
      <c r="AT722" s="24" t="s">
        <v>261</v>
      </c>
      <c r="AU722" s="25" t="s">
        <v>262</v>
      </c>
      <c r="AV722" s="24" t="s">
        <v>261</v>
      </c>
      <c r="AW722" s="25" t="s">
        <v>262</v>
      </c>
      <c r="AX722" s="24" t="s">
        <v>261</v>
      </c>
      <c r="AY722" s="25" t="s">
        <v>262</v>
      </c>
      <c r="AZ722" s="27" t="s">
        <v>262</v>
      </c>
      <c r="BA722" s="27" t="s">
        <v>262</v>
      </c>
      <c r="BB722" s="24" t="s">
        <v>261</v>
      </c>
      <c r="BC722" s="25" t="s">
        <v>262</v>
      </c>
      <c r="BD722" s="24" t="s">
        <v>263</v>
      </c>
      <c r="BE722" s="26">
        <v>44727</v>
      </c>
      <c r="BF722" t="s">
        <v>2375</v>
      </c>
      <c r="BG722" t="s">
        <v>509</v>
      </c>
      <c r="BH722" t="s">
        <v>208</v>
      </c>
      <c r="BI722" t="s">
        <v>477</v>
      </c>
      <c r="BJ722" t="s">
        <v>210</v>
      </c>
      <c r="BK722" t="s">
        <v>329</v>
      </c>
      <c r="BL722" t="s">
        <v>212</v>
      </c>
      <c r="BM722" t="s">
        <v>2378</v>
      </c>
      <c r="BN722" t="s">
        <v>214</v>
      </c>
      <c r="BO722" t="s">
        <v>542</v>
      </c>
      <c r="BP722" t="s">
        <v>219</v>
      </c>
      <c r="BQ722" t="s">
        <v>332</v>
      </c>
      <c r="BV722" t="s">
        <v>214</v>
      </c>
      <c r="CC722" t="s">
        <v>214</v>
      </c>
      <c r="CG722" t="s">
        <v>219</v>
      </c>
      <c r="CI722" t="s">
        <v>333</v>
      </c>
      <c r="CJ722" t="s">
        <v>3862</v>
      </c>
      <c r="CK722" t="s">
        <v>352</v>
      </c>
      <c r="CL722" t="s">
        <v>412</v>
      </c>
      <c r="CN722" t="s">
        <v>306</v>
      </c>
      <c r="CP722" t="s">
        <v>225</v>
      </c>
      <c r="CQ722" t="s">
        <v>225</v>
      </c>
      <c r="CR722" t="s">
        <v>227</v>
      </c>
      <c r="CS722" t="s">
        <v>286</v>
      </c>
      <c r="CT722" t="s">
        <v>219</v>
      </c>
      <c r="CU722" t="s">
        <v>219</v>
      </c>
      <c r="CV722" t="s">
        <v>227</v>
      </c>
      <c r="CW722" t="s">
        <v>227</v>
      </c>
      <c r="CX722" t="s">
        <v>287</v>
      </c>
      <c r="CY722" t="s">
        <v>353</v>
      </c>
      <c r="CZ722" t="s">
        <v>219</v>
      </c>
      <c r="DA722" t="s">
        <v>219</v>
      </c>
      <c r="DB722" t="s">
        <v>230</v>
      </c>
      <c r="DC722" t="s">
        <v>230</v>
      </c>
      <c r="DD722" t="s">
        <v>219</v>
      </c>
      <c r="DI722" t="s">
        <v>338</v>
      </c>
      <c r="DK722" t="s">
        <v>242</v>
      </c>
      <c r="DL722" t="s">
        <v>233</v>
      </c>
      <c r="DM722" t="s">
        <v>214</v>
      </c>
      <c r="DN722" t="s">
        <v>219</v>
      </c>
      <c r="DO722" t="s">
        <v>288</v>
      </c>
      <c r="DP722" t="s">
        <v>741</v>
      </c>
      <c r="DR722" t="s">
        <v>308</v>
      </c>
      <c r="DT722" t="s">
        <v>219</v>
      </c>
      <c r="DU722" t="s">
        <v>214</v>
      </c>
      <c r="DX722" t="s">
        <v>242</v>
      </c>
      <c r="DY722" t="s">
        <v>242</v>
      </c>
      <c r="DZ722" t="s">
        <v>238</v>
      </c>
      <c r="EA722" t="s">
        <v>242</v>
      </c>
      <c r="EB722" t="s">
        <v>242</v>
      </c>
      <c r="EC722" t="s">
        <v>389</v>
      </c>
      <c r="ED722" t="s">
        <v>389</v>
      </c>
      <c r="EE722" t="s">
        <v>214</v>
      </c>
      <c r="EF722" t="s">
        <v>214</v>
      </c>
      <c r="EG722" t="s">
        <v>214</v>
      </c>
      <c r="EI722" t="s">
        <v>214</v>
      </c>
      <c r="EK722" t="s">
        <v>389</v>
      </c>
      <c r="EL722" t="s">
        <v>233</v>
      </c>
      <c r="EM722" t="s">
        <v>240</v>
      </c>
      <c r="EN722" t="s">
        <v>401</v>
      </c>
      <c r="EO722" t="s">
        <v>240</v>
      </c>
      <c r="EP722" t="s">
        <v>401</v>
      </c>
      <c r="EQ722" t="s">
        <v>214</v>
      </c>
      <c r="ER722" t="s">
        <v>219</v>
      </c>
      <c r="ES722" t="s">
        <v>242</v>
      </c>
      <c r="ET722" t="s">
        <v>372</v>
      </c>
      <c r="EU722" t="s">
        <v>242</v>
      </c>
      <c r="EV722" t="s">
        <v>242</v>
      </c>
      <c r="EW722" t="s">
        <v>243</v>
      </c>
      <c r="EX722" t="s">
        <v>243</v>
      </c>
      <c r="EY722" t="s">
        <v>242</v>
      </c>
      <c r="EZ722" t="s">
        <v>241</v>
      </c>
      <c r="FA722" t="s">
        <v>241</v>
      </c>
      <c r="FB722" t="s">
        <v>242</v>
      </c>
      <c r="FC722" t="s">
        <v>389</v>
      </c>
      <c r="FD722" t="s">
        <v>242</v>
      </c>
      <c r="FE722" t="s">
        <v>250</v>
      </c>
      <c r="FF722" t="s">
        <v>244</v>
      </c>
      <c r="FG722" t="s">
        <v>548</v>
      </c>
      <c r="FH722" t="s">
        <v>547</v>
      </c>
      <c r="FI722" t="s">
        <v>214</v>
      </c>
      <c r="FJ722" t="s">
        <v>214</v>
      </c>
      <c r="FK722" t="s">
        <v>214</v>
      </c>
      <c r="FL722" t="s">
        <v>214</v>
      </c>
      <c r="FM722" t="s">
        <v>292</v>
      </c>
      <c r="FN722" t="s">
        <v>292</v>
      </c>
      <c r="FO722" t="s">
        <v>219</v>
      </c>
      <c r="FP722" t="s">
        <v>219</v>
      </c>
      <c r="FQ722" t="s">
        <v>241</v>
      </c>
      <c r="FR722" t="s">
        <v>241</v>
      </c>
      <c r="FS722" t="s">
        <v>241</v>
      </c>
      <c r="FT722" t="s">
        <v>241</v>
      </c>
      <c r="FU722" t="s">
        <v>219</v>
      </c>
      <c r="FV722" t="s">
        <v>241</v>
      </c>
      <c r="FW722" t="s">
        <v>241</v>
      </c>
      <c r="FX722" t="s">
        <v>241</v>
      </c>
      <c r="FY722" t="s">
        <v>241</v>
      </c>
      <c r="FZ722" t="s">
        <v>341</v>
      </c>
      <c r="GA722" t="s">
        <v>341</v>
      </c>
      <c r="GB722" t="s">
        <v>227</v>
      </c>
      <c r="GC722" t="s">
        <v>227</v>
      </c>
      <c r="GD722" t="s">
        <v>249</v>
      </c>
      <c r="GE722" t="s">
        <v>241</v>
      </c>
      <c r="GF722" t="s">
        <v>550</v>
      </c>
      <c r="GG722" t="s">
        <v>250</v>
      </c>
      <c r="GH722" t="s">
        <v>3863</v>
      </c>
      <c r="GI722" t="s">
        <v>286</v>
      </c>
      <c r="GJ722" t="s">
        <v>244</v>
      </c>
      <c r="GK722" t="s">
        <v>286</v>
      </c>
      <c r="GL722" t="s">
        <v>227</v>
      </c>
      <c r="GM722" t="s">
        <v>227</v>
      </c>
      <c r="GN722" t="s">
        <v>219</v>
      </c>
      <c r="GO722" t="s">
        <v>214</v>
      </c>
      <c r="GP722" t="s">
        <v>342</v>
      </c>
      <c r="GQ722" t="s">
        <v>295</v>
      </c>
      <c r="GR722" t="s">
        <v>295</v>
      </c>
      <c r="GS722" t="s">
        <v>214</v>
      </c>
      <c r="GT722" t="s">
        <v>241</v>
      </c>
      <c r="GU722" t="s">
        <v>402</v>
      </c>
      <c r="GV722" t="s">
        <v>241</v>
      </c>
      <c r="GW722" t="s">
        <v>404</v>
      </c>
      <c r="GX722" t="s">
        <v>404</v>
      </c>
      <c r="GY722" t="s">
        <v>491</v>
      </c>
      <c r="GZ722" t="s">
        <v>241</v>
      </c>
      <c r="HA722" t="s">
        <v>239</v>
      </c>
      <c r="HB722" t="s">
        <v>241</v>
      </c>
      <c r="HC722" t="s">
        <v>315</v>
      </c>
      <c r="HD722" t="s">
        <v>316</v>
      </c>
      <c r="HE722" t="s">
        <v>343</v>
      </c>
      <c r="HF722" t="s">
        <v>241</v>
      </c>
      <c r="HG722" t="s">
        <v>319</v>
      </c>
      <c r="HH722" t="s">
        <v>241</v>
      </c>
      <c r="HI722" t="s">
        <v>241</v>
      </c>
      <c r="HJ722" t="s">
        <v>219</v>
      </c>
      <c r="HK722" t="s">
        <v>241</v>
      </c>
      <c r="HL722" s="12"/>
      <c r="HM722">
        <v>0.75</v>
      </c>
      <c r="HN722">
        <v>1</v>
      </c>
      <c r="HO722">
        <v>0</v>
      </c>
      <c r="HP722">
        <v>1</v>
      </c>
      <c r="HQ722">
        <v>1</v>
      </c>
      <c r="HR722">
        <v>0.75</v>
      </c>
      <c r="HS722">
        <v>1</v>
      </c>
      <c r="HT722">
        <v>1</v>
      </c>
      <c r="HU722">
        <v>1</v>
      </c>
      <c r="HV722">
        <v>0.75</v>
      </c>
      <c r="HW722">
        <v>0.75</v>
      </c>
      <c r="HX722">
        <v>1</v>
      </c>
      <c r="HY722">
        <v>1</v>
      </c>
      <c r="HZ722">
        <v>1</v>
      </c>
      <c r="IA722" s="4">
        <v>1</v>
      </c>
      <c r="IB722">
        <v>0.75</v>
      </c>
      <c r="IC722">
        <v>0.75</v>
      </c>
      <c r="ID722">
        <v>0.75</v>
      </c>
      <c r="IE722">
        <v>1</v>
      </c>
      <c r="IG722">
        <v>0.5</v>
      </c>
      <c r="IH722">
        <v>0.25</v>
      </c>
      <c r="II722">
        <v>1</v>
      </c>
      <c r="IJ722">
        <v>1</v>
      </c>
      <c r="IK722">
        <v>1</v>
      </c>
      <c r="IL722">
        <v>0.75</v>
      </c>
      <c r="IM722">
        <v>0.5</v>
      </c>
      <c r="IN722">
        <v>1</v>
      </c>
      <c r="IO722">
        <v>1</v>
      </c>
      <c r="IQ722">
        <v>0</v>
      </c>
      <c r="IS722">
        <f t="shared" si="632"/>
        <v>0.11249999999999999</v>
      </c>
      <c r="IT722">
        <f t="shared" si="633"/>
        <v>0.12</v>
      </c>
      <c r="IU722">
        <f t="shared" si="634"/>
        <v>0</v>
      </c>
      <c r="IV722">
        <f t="shared" si="635"/>
        <v>0.1</v>
      </c>
      <c r="IW722">
        <f t="shared" si="636"/>
        <v>0.08</v>
      </c>
      <c r="IX722">
        <f t="shared" si="637"/>
        <v>9.7500000000000003E-2</v>
      </c>
      <c r="IY722">
        <f t="shared" si="638"/>
        <v>0.1</v>
      </c>
      <c r="IZ722">
        <f t="shared" si="639"/>
        <v>0.11</v>
      </c>
      <c r="JA722">
        <f t="shared" si="640"/>
        <v>0.13</v>
      </c>
      <c r="JB722">
        <f t="shared" si="641"/>
        <v>7.5000000000000011E-2</v>
      </c>
      <c r="JC722">
        <f t="shared" si="642"/>
        <v>0.09</v>
      </c>
      <c r="JD722">
        <f t="shared" si="643"/>
        <v>0.11</v>
      </c>
      <c r="JE722">
        <f t="shared" si="644"/>
        <v>7.0000000000000007E-2</v>
      </c>
      <c r="JF722">
        <f t="shared" si="645"/>
        <v>0.12</v>
      </c>
      <c r="JG722" s="5">
        <f t="shared" si="646"/>
        <v>0.05</v>
      </c>
      <c r="JH722">
        <f t="shared" si="647"/>
        <v>0</v>
      </c>
      <c r="JI722">
        <f t="shared" si="647"/>
        <v>0</v>
      </c>
      <c r="JJ722">
        <f t="shared" si="648"/>
        <v>0.15000000000000002</v>
      </c>
      <c r="JK722">
        <f t="shared" si="649"/>
        <v>0.15</v>
      </c>
      <c r="JL722" s="6">
        <f t="shared" si="650"/>
        <v>6.6666666666666666E-2</v>
      </c>
      <c r="JM722">
        <f t="shared" si="651"/>
        <v>0.06</v>
      </c>
      <c r="JN722">
        <f t="shared" si="652"/>
        <v>1.2500000000000001E-2</v>
      </c>
      <c r="JO722">
        <f t="shared" si="653"/>
        <v>0.15</v>
      </c>
      <c r="JP722">
        <f t="shared" si="654"/>
        <v>0.1</v>
      </c>
      <c r="JQ722">
        <f t="shared" si="655"/>
        <v>0.12</v>
      </c>
      <c r="JR722">
        <f t="shared" si="656"/>
        <v>8.2500000000000004E-2</v>
      </c>
      <c r="JS722">
        <f t="shared" si="657"/>
        <v>0.05</v>
      </c>
      <c r="JT722">
        <f t="shared" si="657"/>
        <v>0.1</v>
      </c>
      <c r="JU722">
        <f t="shared" si="658"/>
        <v>1</v>
      </c>
      <c r="JV722">
        <f t="shared" si="658"/>
        <v>0</v>
      </c>
      <c r="JW722">
        <f t="shared" si="659"/>
        <v>0.15</v>
      </c>
      <c r="JY722">
        <f t="shared" si="660"/>
        <v>3.7500000000000006E-2</v>
      </c>
      <c r="JZ722">
        <f t="shared" si="661"/>
        <v>0.08</v>
      </c>
      <c r="KA722">
        <f t="shared" si="662"/>
        <v>0</v>
      </c>
      <c r="KB722">
        <f t="shared" si="662"/>
        <v>0.02</v>
      </c>
      <c r="KC722">
        <f t="shared" si="663"/>
        <v>0.04</v>
      </c>
      <c r="KD722">
        <f t="shared" si="631"/>
        <v>2.2499999999999999E-2</v>
      </c>
      <c r="KE722">
        <f t="shared" si="631"/>
        <v>0.03</v>
      </c>
      <c r="KF722">
        <f t="shared" si="631"/>
        <v>0.03</v>
      </c>
      <c r="KG722">
        <f t="shared" si="630"/>
        <v>0.03</v>
      </c>
      <c r="KH722">
        <f t="shared" si="630"/>
        <v>2.2499999999999999E-2</v>
      </c>
      <c r="KI722">
        <f t="shared" si="630"/>
        <v>2.2499999999999999E-2</v>
      </c>
      <c r="KJ722">
        <f t="shared" si="630"/>
        <v>0.03</v>
      </c>
      <c r="KK722">
        <f t="shared" si="664"/>
        <v>0.02</v>
      </c>
      <c r="KL722">
        <f t="shared" si="665"/>
        <v>0.04</v>
      </c>
      <c r="KM722" s="5">
        <f t="shared" si="666"/>
        <v>0.05</v>
      </c>
      <c r="KN722">
        <f t="shared" si="667"/>
        <v>0</v>
      </c>
      <c r="KO722">
        <f t="shared" si="667"/>
        <v>0</v>
      </c>
      <c r="KP722">
        <f t="shared" si="668"/>
        <v>4.4999999999999998E-2</v>
      </c>
      <c r="KQ722">
        <f t="shared" si="669"/>
        <v>0.03</v>
      </c>
      <c r="KR722" s="6">
        <f t="shared" si="670"/>
        <v>3.3333333333333333E-2</v>
      </c>
      <c r="KS722">
        <f t="shared" si="671"/>
        <v>0.02</v>
      </c>
      <c r="KT722">
        <f t="shared" si="672"/>
        <v>7.4999999999999997E-3</v>
      </c>
      <c r="KU722">
        <f t="shared" si="673"/>
        <v>0.04</v>
      </c>
      <c r="KV722">
        <f t="shared" si="674"/>
        <v>0.05</v>
      </c>
      <c r="KW722">
        <f t="shared" si="675"/>
        <v>0.01</v>
      </c>
      <c r="KX722">
        <f t="shared" si="676"/>
        <v>0</v>
      </c>
      <c r="KY722">
        <f t="shared" si="677"/>
        <v>0.02</v>
      </c>
      <c r="KZ722">
        <f t="shared" si="678"/>
        <v>0.03</v>
      </c>
      <c r="LA722">
        <f t="shared" si="679"/>
        <v>1</v>
      </c>
      <c r="LB722">
        <f t="shared" si="679"/>
        <v>0</v>
      </c>
      <c r="LC722">
        <f t="shared" si="680"/>
        <v>0.1</v>
      </c>
      <c r="LE722" t="str">
        <f t="shared" si="686"/>
        <v>Ghana</v>
      </c>
      <c r="LF722">
        <f t="shared" si="681"/>
        <v>0.85</v>
      </c>
      <c r="LG722" s="6">
        <f t="shared" si="682"/>
        <v>0.88166666666666671</v>
      </c>
      <c r="LH722">
        <f t="shared" si="683"/>
        <v>0.82500000000000007</v>
      </c>
      <c r="LI722" s="6">
        <f t="shared" si="684"/>
        <v>0.86083333333333356</v>
      </c>
      <c r="LJ722">
        <f t="shared" si="685"/>
        <v>0</v>
      </c>
    </row>
    <row r="723" spans="1:322" x14ac:dyDescent="0.35">
      <c r="A723" s="8">
        <v>44910</v>
      </c>
      <c r="B723" t="s">
        <v>3860</v>
      </c>
      <c r="D723" s="27" t="s">
        <v>321</v>
      </c>
      <c r="E723" s="27" t="s">
        <v>321</v>
      </c>
      <c r="F723" s="27">
        <v>37</v>
      </c>
      <c r="G723" s="27" t="s">
        <v>1096</v>
      </c>
      <c r="H723" s="27" t="s">
        <v>1818</v>
      </c>
      <c r="I723" s="27" t="s">
        <v>1097</v>
      </c>
      <c r="J723" s="27" t="s">
        <v>2375</v>
      </c>
      <c r="K723" s="28">
        <v>44606</v>
      </c>
      <c r="L723" s="28">
        <v>44606</v>
      </c>
      <c r="M723" s="28">
        <v>44628</v>
      </c>
      <c r="N723" s="27" t="s">
        <v>261</v>
      </c>
      <c r="O723" s="27" t="s">
        <v>261</v>
      </c>
      <c r="P723" s="27" t="s">
        <v>261</v>
      </c>
      <c r="Q723" s="27" t="s">
        <v>324</v>
      </c>
      <c r="R723" s="28">
        <v>44606</v>
      </c>
      <c r="S723" s="28">
        <v>44606</v>
      </c>
      <c r="T723" s="27" t="s">
        <v>263</v>
      </c>
      <c r="U723" s="27" t="s">
        <v>261</v>
      </c>
      <c r="V723" s="28" t="s">
        <v>262</v>
      </c>
      <c r="W723" s="27" t="s">
        <v>261</v>
      </c>
      <c r="X723" s="28" t="s">
        <v>262</v>
      </c>
      <c r="Y723" s="27" t="s">
        <v>263</v>
      </c>
      <c r="Z723" s="28">
        <v>44830</v>
      </c>
      <c r="AA723" s="27" t="s">
        <v>264</v>
      </c>
      <c r="AB723" s="27" t="s">
        <v>265</v>
      </c>
      <c r="AC723" s="27" t="s">
        <v>3861</v>
      </c>
      <c r="AD723" s="27" t="s">
        <v>267</v>
      </c>
      <c r="AE723" s="27" t="s">
        <v>326</v>
      </c>
      <c r="AF723" s="27" t="s">
        <v>2377</v>
      </c>
      <c r="AG723" s="29">
        <v>7820</v>
      </c>
      <c r="AH723" s="27" t="s">
        <v>263</v>
      </c>
      <c r="AI723" s="27">
        <v>44725</v>
      </c>
      <c r="AJ723" s="28">
        <v>44729</v>
      </c>
      <c r="AK723" s="27" t="s">
        <v>268</v>
      </c>
      <c r="AL723" s="27" t="s">
        <v>269</v>
      </c>
      <c r="AM723" s="27" t="s">
        <v>265</v>
      </c>
      <c r="AN723" s="27" t="s">
        <v>270</v>
      </c>
      <c r="AO723" s="27" t="s">
        <v>261</v>
      </c>
      <c r="AP723" s="27" t="s">
        <v>261</v>
      </c>
      <c r="AQ723" s="28" t="s">
        <v>262</v>
      </c>
      <c r="AR723" s="27" t="s">
        <v>261</v>
      </c>
      <c r="AS723" s="28" t="s">
        <v>262</v>
      </c>
      <c r="AT723" s="27" t="s">
        <v>261</v>
      </c>
      <c r="AU723" s="28" t="s">
        <v>262</v>
      </c>
      <c r="AV723" s="27" t="s">
        <v>261</v>
      </c>
      <c r="AW723" s="28" t="s">
        <v>262</v>
      </c>
      <c r="AX723" s="27" t="s">
        <v>261</v>
      </c>
      <c r="AY723" s="28" t="s">
        <v>262</v>
      </c>
      <c r="AZ723" s="27" t="s">
        <v>262</v>
      </c>
      <c r="BA723" s="27" t="s">
        <v>262</v>
      </c>
      <c r="BB723" s="27" t="s">
        <v>261</v>
      </c>
      <c r="BC723" s="28" t="s">
        <v>262</v>
      </c>
      <c r="BD723" s="27" t="s">
        <v>263</v>
      </c>
      <c r="BE723" s="30">
        <v>44727</v>
      </c>
      <c r="BF723" t="s">
        <v>2375</v>
      </c>
      <c r="BG723" t="s">
        <v>509</v>
      </c>
      <c r="BH723" t="s">
        <v>208</v>
      </c>
      <c r="BI723" t="s">
        <v>792</v>
      </c>
      <c r="BJ723" t="s">
        <v>210</v>
      </c>
      <c r="BK723" t="s">
        <v>329</v>
      </c>
      <c r="BL723" t="s">
        <v>212</v>
      </c>
      <c r="BM723" t="s">
        <v>2463</v>
      </c>
      <c r="BN723" t="s">
        <v>214</v>
      </c>
      <c r="BO723" t="s">
        <v>542</v>
      </c>
      <c r="BP723" t="s">
        <v>219</v>
      </c>
      <c r="BQ723" t="s">
        <v>332</v>
      </c>
      <c r="BV723" t="s">
        <v>214</v>
      </c>
      <c r="CC723" t="s">
        <v>214</v>
      </c>
      <c r="CG723" t="s">
        <v>219</v>
      </c>
      <c r="CI723" t="s">
        <v>333</v>
      </c>
      <c r="CJ723" t="s">
        <v>3862</v>
      </c>
      <c r="CK723" t="s">
        <v>352</v>
      </c>
      <c r="CL723" t="s">
        <v>412</v>
      </c>
      <c r="CN723" t="s">
        <v>306</v>
      </c>
      <c r="CP723" t="s">
        <v>225</v>
      </c>
      <c r="CQ723" t="s">
        <v>225</v>
      </c>
      <c r="CR723" t="s">
        <v>227</v>
      </c>
      <c r="CS723" t="s">
        <v>286</v>
      </c>
      <c r="CT723" t="s">
        <v>219</v>
      </c>
      <c r="CU723" t="s">
        <v>219</v>
      </c>
      <c r="CV723" t="s">
        <v>227</v>
      </c>
      <c r="CW723" t="s">
        <v>227</v>
      </c>
      <c r="CX723" t="s">
        <v>287</v>
      </c>
      <c r="CY723" t="s">
        <v>353</v>
      </c>
      <c r="CZ723" t="s">
        <v>219</v>
      </c>
      <c r="DA723" t="s">
        <v>219</v>
      </c>
      <c r="DB723" t="s">
        <v>230</v>
      </c>
      <c r="DC723" t="s">
        <v>230</v>
      </c>
      <c r="DD723" t="s">
        <v>219</v>
      </c>
      <c r="DI723" t="s">
        <v>338</v>
      </c>
      <c r="DK723" t="s">
        <v>242</v>
      </c>
      <c r="DL723" t="s">
        <v>233</v>
      </c>
      <c r="DM723" t="s">
        <v>214</v>
      </c>
      <c r="DN723" t="s">
        <v>219</v>
      </c>
      <c r="DO723" t="s">
        <v>288</v>
      </c>
      <c r="DP723" t="s">
        <v>741</v>
      </c>
      <c r="DR723" t="s">
        <v>308</v>
      </c>
      <c r="DT723" t="s">
        <v>219</v>
      </c>
      <c r="DU723" t="s">
        <v>214</v>
      </c>
      <c r="DX723" t="s">
        <v>242</v>
      </c>
      <c r="DY723" t="s">
        <v>242</v>
      </c>
      <c r="DZ723" t="s">
        <v>238</v>
      </c>
      <c r="EA723" t="s">
        <v>242</v>
      </c>
      <c r="EB723" t="s">
        <v>242</v>
      </c>
      <c r="EC723" t="s">
        <v>389</v>
      </c>
      <c r="ED723" t="s">
        <v>389</v>
      </c>
      <c r="EE723" t="s">
        <v>214</v>
      </c>
      <c r="EF723" t="s">
        <v>214</v>
      </c>
      <c r="EG723" t="s">
        <v>214</v>
      </c>
      <c r="EI723" t="s">
        <v>214</v>
      </c>
      <c r="EK723" t="s">
        <v>389</v>
      </c>
      <c r="EL723" t="s">
        <v>233</v>
      </c>
      <c r="EM723" t="s">
        <v>240</v>
      </c>
      <c r="EN723" t="s">
        <v>401</v>
      </c>
      <c r="EO723" t="s">
        <v>240</v>
      </c>
      <c r="EP723" t="s">
        <v>401</v>
      </c>
      <c r="EQ723" t="s">
        <v>214</v>
      </c>
      <c r="ER723" t="s">
        <v>219</v>
      </c>
      <c r="ES723" t="s">
        <v>242</v>
      </c>
      <c r="ET723" t="s">
        <v>372</v>
      </c>
      <c r="EU723" t="s">
        <v>242</v>
      </c>
      <c r="EV723" t="s">
        <v>242</v>
      </c>
      <c r="EW723" t="s">
        <v>243</v>
      </c>
      <c r="EX723" t="s">
        <v>243</v>
      </c>
      <c r="EY723" t="s">
        <v>242</v>
      </c>
      <c r="EZ723" t="s">
        <v>241</v>
      </c>
      <c r="FA723" t="s">
        <v>241</v>
      </c>
      <c r="FB723" t="s">
        <v>242</v>
      </c>
      <c r="FC723" t="s">
        <v>389</v>
      </c>
      <c r="FD723" t="s">
        <v>242</v>
      </c>
      <c r="FE723" t="s">
        <v>250</v>
      </c>
      <c r="FF723" t="s">
        <v>244</v>
      </c>
      <c r="FG723" t="s">
        <v>548</v>
      </c>
      <c r="FH723" t="s">
        <v>547</v>
      </c>
      <c r="FI723" t="s">
        <v>214</v>
      </c>
      <c r="FJ723" t="s">
        <v>214</v>
      </c>
      <c r="FK723" t="s">
        <v>214</v>
      </c>
      <c r="FL723" t="s">
        <v>214</v>
      </c>
      <c r="FM723" t="s">
        <v>292</v>
      </c>
      <c r="FN723" t="s">
        <v>292</v>
      </c>
      <c r="FO723" t="s">
        <v>219</v>
      </c>
      <c r="FP723" t="s">
        <v>219</v>
      </c>
      <c r="FQ723" t="s">
        <v>241</v>
      </c>
      <c r="FR723" t="s">
        <v>241</v>
      </c>
      <c r="FS723" t="s">
        <v>241</v>
      </c>
      <c r="FT723" t="s">
        <v>241</v>
      </c>
      <c r="FU723" t="s">
        <v>219</v>
      </c>
      <c r="FV723" t="s">
        <v>241</v>
      </c>
      <c r="FW723" t="s">
        <v>241</v>
      </c>
      <c r="FX723" t="s">
        <v>241</v>
      </c>
      <c r="FY723" t="s">
        <v>241</v>
      </c>
      <c r="FZ723" t="s">
        <v>341</v>
      </c>
      <c r="GA723" t="s">
        <v>341</v>
      </c>
      <c r="GB723" t="s">
        <v>227</v>
      </c>
      <c r="GC723" t="s">
        <v>227</v>
      </c>
      <c r="GD723" t="s">
        <v>249</v>
      </c>
      <c r="GE723" t="s">
        <v>241</v>
      </c>
      <c r="GF723" t="s">
        <v>550</v>
      </c>
      <c r="GG723" t="s">
        <v>250</v>
      </c>
      <c r="GH723" t="s">
        <v>3863</v>
      </c>
      <c r="GI723" t="s">
        <v>286</v>
      </c>
      <c r="GJ723" t="s">
        <v>244</v>
      </c>
      <c r="GK723" t="s">
        <v>286</v>
      </c>
      <c r="GL723" t="s">
        <v>227</v>
      </c>
      <c r="GM723" t="s">
        <v>227</v>
      </c>
      <c r="GN723" t="s">
        <v>219</v>
      </c>
      <c r="GO723" t="s">
        <v>214</v>
      </c>
      <c r="GP723" t="s">
        <v>342</v>
      </c>
      <c r="GQ723" t="s">
        <v>295</v>
      </c>
      <c r="GR723" t="s">
        <v>295</v>
      </c>
      <c r="GS723" t="s">
        <v>214</v>
      </c>
      <c r="GT723" t="s">
        <v>241</v>
      </c>
      <c r="GU723" t="s">
        <v>402</v>
      </c>
      <c r="GV723" t="s">
        <v>241</v>
      </c>
      <c r="GW723" t="s">
        <v>404</v>
      </c>
      <c r="GX723" t="s">
        <v>404</v>
      </c>
      <c r="GY723" t="s">
        <v>491</v>
      </c>
      <c r="GZ723" t="s">
        <v>241</v>
      </c>
      <c r="HA723" t="s">
        <v>239</v>
      </c>
      <c r="HB723" t="s">
        <v>241</v>
      </c>
      <c r="HC723" t="s">
        <v>315</v>
      </c>
      <c r="HD723" t="s">
        <v>316</v>
      </c>
      <c r="HE723" t="s">
        <v>343</v>
      </c>
      <c r="HF723" t="s">
        <v>241</v>
      </c>
      <c r="HG723" t="s">
        <v>319</v>
      </c>
      <c r="HH723" t="s">
        <v>241</v>
      </c>
      <c r="HI723" t="s">
        <v>241</v>
      </c>
      <c r="HJ723" t="s">
        <v>219</v>
      </c>
      <c r="HK723" t="s">
        <v>241</v>
      </c>
      <c r="HL723" s="12"/>
      <c r="HM723">
        <v>0.75</v>
      </c>
      <c r="HN723">
        <v>0.75</v>
      </c>
      <c r="HO723">
        <v>1</v>
      </c>
      <c r="HP723">
        <v>0.5</v>
      </c>
      <c r="HQ723">
        <v>1</v>
      </c>
      <c r="HR723">
        <v>0.25</v>
      </c>
      <c r="HS723">
        <v>1</v>
      </c>
      <c r="HT723">
        <v>1</v>
      </c>
      <c r="HU723">
        <v>1</v>
      </c>
      <c r="HV723">
        <v>0.75</v>
      </c>
      <c r="HW723">
        <v>0.75</v>
      </c>
      <c r="HX723">
        <v>0.5</v>
      </c>
      <c r="HY723">
        <v>1</v>
      </c>
      <c r="HZ723">
        <v>0.75</v>
      </c>
      <c r="IA723" s="4">
        <v>1</v>
      </c>
      <c r="IB723">
        <v>0.75</v>
      </c>
      <c r="IC723">
        <v>0.75</v>
      </c>
      <c r="ID723">
        <v>0.75</v>
      </c>
      <c r="IE723">
        <v>0.75</v>
      </c>
      <c r="IG723">
        <v>0.25</v>
      </c>
      <c r="IH723">
        <v>0.5</v>
      </c>
      <c r="II723">
        <v>0.75</v>
      </c>
      <c r="IJ723">
        <v>1</v>
      </c>
      <c r="IK723">
        <v>1</v>
      </c>
      <c r="IL723">
        <v>0.75</v>
      </c>
      <c r="IM723">
        <v>0.75</v>
      </c>
      <c r="IN723">
        <v>1</v>
      </c>
      <c r="IO723">
        <v>1</v>
      </c>
      <c r="IQ723">
        <v>0</v>
      </c>
      <c r="IS723">
        <f t="shared" si="632"/>
        <v>0.11249999999999999</v>
      </c>
      <c r="IT723">
        <f t="shared" si="633"/>
        <v>0.09</v>
      </c>
      <c r="IU723">
        <f t="shared" si="634"/>
        <v>0.08</v>
      </c>
      <c r="IV723">
        <f t="shared" si="635"/>
        <v>0.05</v>
      </c>
      <c r="IW723">
        <f t="shared" si="636"/>
        <v>0.08</v>
      </c>
      <c r="IX723">
        <f t="shared" si="637"/>
        <v>3.2500000000000001E-2</v>
      </c>
      <c r="IY723">
        <f t="shared" si="638"/>
        <v>0.1</v>
      </c>
      <c r="IZ723">
        <f t="shared" si="639"/>
        <v>0.11</v>
      </c>
      <c r="JA723">
        <f t="shared" si="640"/>
        <v>0.13</v>
      </c>
      <c r="JB723">
        <f t="shared" si="641"/>
        <v>7.5000000000000011E-2</v>
      </c>
      <c r="JC723">
        <f t="shared" si="642"/>
        <v>0.09</v>
      </c>
      <c r="JD723">
        <f t="shared" si="643"/>
        <v>5.5E-2</v>
      </c>
      <c r="JE723">
        <f t="shared" si="644"/>
        <v>7.0000000000000007E-2</v>
      </c>
      <c r="JF723">
        <f t="shared" si="645"/>
        <v>0.09</v>
      </c>
      <c r="JG723" s="5">
        <f t="shared" si="646"/>
        <v>0.05</v>
      </c>
      <c r="JH723">
        <f t="shared" si="647"/>
        <v>0</v>
      </c>
      <c r="JI723">
        <f t="shared" si="647"/>
        <v>0</v>
      </c>
      <c r="JJ723">
        <f t="shared" si="648"/>
        <v>0.15000000000000002</v>
      </c>
      <c r="JK723">
        <f t="shared" si="649"/>
        <v>0.11249999999999999</v>
      </c>
      <c r="JL723" s="6">
        <f t="shared" si="650"/>
        <v>5.6666666666666671E-2</v>
      </c>
      <c r="JM723">
        <f t="shared" si="651"/>
        <v>0.03</v>
      </c>
      <c r="JN723">
        <f t="shared" si="652"/>
        <v>2.5000000000000001E-2</v>
      </c>
      <c r="JO723">
        <f t="shared" si="653"/>
        <v>0.11249999999999999</v>
      </c>
      <c r="JP723">
        <f t="shared" si="654"/>
        <v>0.1</v>
      </c>
      <c r="JQ723">
        <f t="shared" si="655"/>
        <v>0.12</v>
      </c>
      <c r="JR723">
        <f t="shared" si="656"/>
        <v>8.2500000000000004E-2</v>
      </c>
      <c r="JS723">
        <f t="shared" si="657"/>
        <v>7.5000000000000011E-2</v>
      </c>
      <c r="JT723">
        <f t="shared" si="657"/>
        <v>0.1</v>
      </c>
      <c r="JU723">
        <f t="shared" si="658"/>
        <v>1</v>
      </c>
      <c r="JV723">
        <f t="shared" si="658"/>
        <v>0</v>
      </c>
      <c r="JW723">
        <f t="shared" si="659"/>
        <v>0.15</v>
      </c>
      <c r="JY723">
        <f t="shared" si="660"/>
        <v>3.7500000000000006E-2</v>
      </c>
      <c r="JZ723">
        <f t="shared" si="661"/>
        <v>0.06</v>
      </c>
      <c r="KA723">
        <f t="shared" si="662"/>
        <v>0.02</v>
      </c>
      <c r="KB723">
        <f t="shared" si="662"/>
        <v>0.01</v>
      </c>
      <c r="KC723">
        <f t="shared" si="663"/>
        <v>0.04</v>
      </c>
      <c r="KD723">
        <f t="shared" si="631"/>
        <v>7.4999999999999997E-3</v>
      </c>
      <c r="KE723">
        <f t="shared" si="631"/>
        <v>0.03</v>
      </c>
      <c r="KF723">
        <f t="shared" si="631"/>
        <v>0.03</v>
      </c>
      <c r="KG723">
        <f t="shared" si="630"/>
        <v>0.03</v>
      </c>
      <c r="KH723">
        <f t="shared" si="630"/>
        <v>2.2499999999999999E-2</v>
      </c>
      <c r="KI723">
        <f t="shared" si="630"/>
        <v>2.2499999999999999E-2</v>
      </c>
      <c r="KJ723">
        <f t="shared" si="630"/>
        <v>1.4999999999999999E-2</v>
      </c>
      <c r="KK723">
        <f t="shared" si="664"/>
        <v>0.02</v>
      </c>
      <c r="KL723">
        <f t="shared" si="665"/>
        <v>0.03</v>
      </c>
      <c r="KM723" s="5">
        <f t="shared" si="666"/>
        <v>0.05</v>
      </c>
      <c r="KN723">
        <f t="shared" si="667"/>
        <v>0</v>
      </c>
      <c r="KO723">
        <f t="shared" si="667"/>
        <v>0</v>
      </c>
      <c r="KP723">
        <f t="shared" si="668"/>
        <v>4.4999999999999998E-2</v>
      </c>
      <c r="KQ723">
        <f t="shared" si="669"/>
        <v>2.2499999999999999E-2</v>
      </c>
      <c r="KR723" s="6">
        <f t="shared" si="670"/>
        <v>2.8333333333333335E-2</v>
      </c>
      <c r="KS723">
        <f t="shared" si="671"/>
        <v>0.01</v>
      </c>
      <c r="KT723">
        <f t="shared" si="672"/>
        <v>1.4999999999999999E-2</v>
      </c>
      <c r="KU723">
        <f t="shared" si="673"/>
        <v>0.03</v>
      </c>
      <c r="KV723">
        <f t="shared" si="674"/>
        <v>0.05</v>
      </c>
      <c r="KW723">
        <f t="shared" si="675"/>
        <v>0.01</v>
      </c>
      <c r="KX723">
        <f t="shared" si="676"/>
        <v>0</v>
      </c>
      <c r="KY723">
        <f t="shared" si="677"/>
        <v>0.03</v>
      </c>
      <c r="KZ723">
        <f t="shared" si="678"/>
        <v>0.03</v>
      </c>
      <c r="LA723">
        <f t="shared" si="679"/>
        <v>1</v>
      </c>
      <c r="LB723">
        <f t="shared" si="679"/>
        <v>0</v>
      </c>
      <c r="LC723">
        <f t="shared" si="680"/>
        <v>0.1</v>
      </c>
      <c r="LE723" t="str">
        <f t="shared" si="686"/>
        <v>Ghana</v>
      </c>
      <c r="LF723">
        <f t="shared" si="681"/>
        <v>0.78499999999999992</v>
      </c>
      <c r="LG723" s="6">
        <f t="shared" si="682"/>
        <v>0.74916666666666676</v>
      </c>
      <c r="LH723">
        <f t="shared" si="683"/>
        <v>0.79499999999999993</v>
      </c>
      <c r="LI723" s="6">
        <f t="shared" si="684"/>
        <v>0.79583333333333361</v>
      </c>
      <c r="LJ723">
        <f t="shared" si="685"/>
        <v>0</v>
      </c>
    </row>
    <row r="724" spans="1:322" x14ac:dyDescent="0.35">
      <c r="A724" s="8">
        <v>44911</v>
      </c>
      <c r="B724" t="s">
        <v>3864</v>
      </c>
      <c r="D724" s="24" t="s">
        <v>321</v>
      </c>
      <c r="E724" s="24" t="s">
        <v>321</v>
      </c>
      <c r="F724" s="24">
        <v>24</v>
      </c>
      <c r="G724" s="24" t="s">
        <v>1096</v>
      </c>
      <c r="H724" s="24" t="s">
        <v>1818</v>
      </c>
      <c r="I724" s="24" t="s">
        <v>1097</v>
      </c>
      <c r="J724" s="24" t="s">
        <v>2375</v>
      </c>
      <c r="K724" s="25">
        <v>44606</v>
      </c>
      <c r="L724" s="25">
        <v>44606</v>
      </c>
      <c r="M724" s="25">
        <v>44628</v>
      </c>
      <c r="N724" s="24" t="s">
        <v>261</v>
      </c>
      <c r="O724" s="24" t="s">
        <v>261</v>
      </c>
      <c r="P724" s="24" t="s">
        <v>261</v>
      </c>
      <c r="Q724" s="24" t="s">
        <v>324</v>
      </c>
      <c r="R724" s="25">
        <v>44606</v>
      </c>
      <c r="S724" s="25">
        <v>44606</v>
      </c>
      <c r="T724" s="24" t="s">
        <v>263</v>
      </c>
      <c r="U724" s="24" t="s">
        <v>261</v>
      </c>
      <c r="V724" s="25" t="s">
        <v>262</v>
      </c>
      <c r="W724" s="24" t="s">
        <v>261</v>
      </c>
      <c r="X724" s="25" t="s">
        <v>262</v>
      </c>
      <c r="Y724" s="24" t="s">
        <v>263</v>
      </c>
      <c r="Z724" s="25">
        <v>44841</v>
      </c>
      <c r="AA724" s="24" t="s">
        <v>264</v>
      </c>
      <c r="AB724" s="24" t="s">
        <v>265</v>
      </c>
      <c r="AC724" s="24" t="s">
        <v>3865</v>
      </c>
      <c r="AD724" s="24" t="s">
        <v>267</v>
      </c>
      <c r="AE724" s="24" t="s">
        <v>326</v>
      </c>
      <c r="AF724" s="24" t="s">
        <v>2377</v>
      </c>
      <c r="AG724" s="31">
        <v>7600</v>
      </c>
      <c r="AH724" s="24" t="s">
        <v>263</v>
      </c>
      <c r="AI724" s="24">
        <v>44725</v>
      </c>
      <c r="AJ724" s="25">
        <v>44729</v>
      </c>
      <c r="AK724" s="24" t="s">
        <v>268</v>
      </c>
      <c r="AL724" s="24" t="s">
        <v>269</v>
      </c>
      <c r="AM724" s="24" t="s">
        <v>265</v>
      </c>
      <c r="AN724" s="24" t="s">
        <v>270</v>
      </c>
      <c r="AO724" s="24" t="s">
        <v>261</v>
      </c>
      <c r="AP724" s="24" t="s">
        <v>261</v>
      </c>
      <c r="AQ724" s="25" t="s">
        <v>262</v>
      </c>
      <c r="AR724" s="24" t="s">
        <v>261</v>
      </c>
      <c r="AS724" s="25" t="s">
        <v>262</v>
      </c>
      <c r="AT724" s="24" t="s">
        <v>261</v>
      </c>
      <c r="AU724" s="25" t="s">
        <v>262</v>
      </c>
      <c r="AV724" s="24" t="s">
        <v>261</v>
      </c>
      <c r="AW724" s="25" t="s">
        <v>262</v>
      </c>
      <c r="AX724" s="24" t="s">
        <v>261</v>
      </c>
      <c r="AY724" s="25" t="s">
        <v>262</v>
      </c>
      <c r="AZ724" s="27" t="s">
        <v>262</v>
      </c>
      <c r="BA724" s="27" t="s">
        <v>262</v>
      </c>
      <c r="BB724" s="24" t="s">
        <v>261</v>
      </c>
      <c r="BC724" s="25" t="s">
        <v>262</v>
      </c>
      <c r="BD724" s="24" t="s">
        <v>263</v>
      </c>
      <c r="BE724" s="26">
        <v>44729</v>
      </c>
      <c r="BF724" t="s">
        <v>2375</v>
      </c>
      <c r="BG724" t="s">
        <v>509</v>
      </c>
      <c r="BH724" t="s">
        <v>272</v>
      </c>
      <c r="BI724" t="s">
        <v>529</v>
      </c>
      <c r="BJ724" t="s">
        <v>210</v>
      </c>
      <c r="BK724" t="s">
        <v>329</v>
      </c>
      <c r="BL724" t="s">
        <v>212</v>
      </c>
      <c r="BM724" t="s">
        <v>2463</v>
      </c>
      <c r="BN724" t="s">
        <v>214</v>
      </c>
      <c r="BO724" t="s">
        <v>348</v>
      </c>
      <c r="BP724" t="s">
        <v>219</v>
      </c>
      <c r="BQ724" t="s">
        <v>332</v>
      </c>
      <c r="BV724" t="s">
        <v>214</v>
      </c>
      <c r="CC724" t="s">
        <v>214</v>
      </c>
      <c r="CG724" t="s">
        <v>219</v>
      </c>
      <c r="CI724" t="s">
        <v>304</v>
      </c>
      <c r="CJ724" t="s">
        <v>3866</v>
      </c>
      <c r="CK724" t="s">
        <v>335</v>
      </c>
      <c r="CL724" t="s">
        <v>1263</v>
      </c>
      <c r="CN724" t="s">
        <v>306</v>
      </c>
      <c r="CP724" t="s">
        <v>225</v>
      </c>
      <c r="CQ724" t="s">
        <v>225</v>
      </c>
      <c r="CR724" t="s">
        <v>244</v>
      </c>
      <c r="CS724" t="s">
        <v>244</v>
      </c>
      <c r="CT724" t="s">
        <v>214</v>
      </c>
      <c r="CU724" t="s">
        <v>214</v>
      </c>
      <c r="CV724" t="s">
        <v>227</v>
      </c>
      <c r="CW724" t="s">
        <v>227</v>
      </c>
      <c r="CX724" t="s">
        <v>287</v>
      </c>
      <c r="CY724" t="s">
        <v>353</v>
      </c>
      <c r="CZ724" t="s">
        <v>219</v>
      </c>
      <c r="DA724" t="s">
        <v>219</v>
      </c>
      <c r="DB724" t="s">
        <v>230</v>
      </c>
      <c r="DC724" t="s">
        <v>230</v>
      </c>
      <c r="DD724" t="s">
        <v>219</v>
      </c>
      <c r="DI724" t="s">
        <v>607</v>
      </c>
      <c r="DK724" t="s">
        <v>237</v>
      </c>
      <c r="DL724" t="s">
        <v>237</v>
      </c>
      <c r="DM724" t="s">
        <v>214</v>
      </c>
      <c r="DN724" t="s">
        <v>214</v>
      </c>
      <c r="DO724" t="s">
        <v>288</v>
      </c>
      <c r="DP724" t="s">
        <v>399</v>
      </c>
      <c r="DR724" t="s">
        <v>235</v>
      </c>
      <c r="DT724" t="s">
        <v>219</v>
      </c>
      <c r="DU724" t="s">
        <v>214</v>
      </c>
      <c r="DX724" t="s">
        <v>242</v>
      </c>
      <c r="DY724" t="s">
        <v>242</v>
      </c>
      <c r="DZ724" t="s">
        <v>400</v>
      </c>
      <c r="EA724" t="s">
        <v>242</v>
      </c>
      <c r="EB724" t="s">
        <v>242</v>
      </c>
      <c r="EC724" t="s">
        <v>242</v>
      </c>
      <c r="ED724" t="s">
        <v>242</v>
      </c>
      <c r="EE724" t="s">
        <v>219</v>
      </c>
      <c r="EF724" t="s">
        <v>219</v>
      </c>
      <c r="EK724" t="s">
        <v>389</v>
      </c>
      <c r="EL724" t="s">
        <v>389</v>
      </c>
      <c r="EM724" t="s">
        <v>357</v>
      </c>
      <c r="EN724" t="s">
        <v>357</v>
      </c>
      <c r="EO724" t="s">
        <v>240</v>
      </c>
      <c r="EP724" t="s">
        <v>240</v>
      </c>
      <c r="EQ724" t="s">
        <v>214</v>
      </c>
      <c r="ER724" t="s">
        <v>214</v>
      </c>
      <c r="ES724" t="s">
        <v>242</v>
      </c>
      <c r="ET724" t="s">
        <v>242</v>
      </c>
      <c r="EU724" t="s">
        <v>389</v>
      </c>
      <c r="EV724" t="s">
        <v>389</v>
      </c>
      <c r="EW724" t="s">
        <v>243</v>
      </c>
      <c r="EX724" t="s">
        <v>243</v>
      </c>
      <c r="EY724" t="s">
        <v>389</v>
      </c>
      <c r="EZ724" t="s">
        <v>241</v>
      </c>
      <c r="FA724" t="s">
        <v>241</v>
      </c>
      <c r="FB724" t="s">
        <v>389</v>
      </c>
      <c r="FC724" t="s">
        <v>389</v>
      </c>
      <c r="FD724" t="s">
        <v>389</v>
      </c>
      <c r="FE724" t="s">
        <v>244</v>
      </c>
      <c r="FF724" t="s">
        <v>244</v>
      </c>
      <c r="FG724" t="s">
        <v>242</v>
      </c>
      <c r="FH724" t="s">
        <v>242</v>
      </c>
      <c r="FI724" t="s">
        <v>214</v>
      </c>
      <c r="FJ724" t="s">
        <v>214</v>
      </c>
      <c r="FK724" t="s">
        <v>214</v>
      </c>
      <c r="FL724" t="s">
        <v>214</v>
      </c>
      <c r="FM724" t="s">
        <v>245</v>
      </c>
      <c r="FN724" t="s">
        <v>245</v>
      </c>
      <c r="FO724" t="s">
        <v>219</v>
      </c>
      <c r="FP724" t="s">
        <v>219</v>
      </c>
      <c r="FQ724" t="s">
        <v>241</v>
      </c>
      <c r="FR724" t="s">
        <v>241</v>
      </c>
      <c r="FS724" t="s">
        <v>241</v>
      </c>
      <c r="FT724" t="s">
        <v>241</v>
      </c>
      <c r="FU724" t="s">
        <v>214</v>
      </c>
      <c r="FV724" t="s">
        <v>487</v>
      </c>
      <c r="FW724" t="s">
        <v>241</v>
      </c>
      <c r="FX724" t="s">
        <v>1190</v>
      </c>
      <c r="FY724" t="s">
        <v>241</v>
      </c>
      <c r="FZ724" t="s">
        <v>341</v>
      </c>
      <c r="GA724" t="s">
        <v>341</v>
      </c>
      <c r="GB724" t="s">
        <v>227</v>
      </c>
      <c r="GC724" t="s">
        <v>227</v>
      </c>
      <c r="GD724" t="s">
        <v>249</v>
      </c>
      <c r="GE724" t="s">
        <v>241</v>
      </c>
      <c r="GF724" t="s">
        <v>249</v>
      </c>
      <c r="GG724" t="s">
        <v>244</v>
      </c>
      <c r="GH724" t="s">
        <v>241</v>
      </c>
      <c r="GI724" t="s">
        <v>244</v>
      </c>
      <c r="GJ724" t="s">
        <v>244</v>
      </c>
      <c r="GK724" t="s">
        <v>244</v>
      </c>
      <c r="GL724" t="s">
        <v>244</v>
      </c>
      <c r="GM724" t="s">
        <v>244</v>
      </c>
      <c r="GN724" t="s">
        <v>219</v>
      </c>
      <c r="GO724" t="s">
        <v>219</v>
      </c>
      <c r="GP724" t="s">
        <v>294</v>
      </c>
      <c r="GQ724" t="s">
        <v>251</v>
      </c>
      <c r="GR724" t="s">
        <v>294</v>
      </c>
      <c r="GS724" t="s">
        <v>214</v>
      </c>
      <c r="GT724" t="s">
        <v>241</v>
      </c>
      <c r="GU724" t="s">
        <v>214</v>
      </c>
      <c r="GV724" t="s">
        <v>241</v>
      </c>
      <c r="GW724" t="s">
        <v>297</v>
      </c>
      <c r="GX724" t="s">
        <v>297</v>
      </c>
      <c r="GY724" t="s">
        <v>254</v>
      </c>
      <c r="GZ724" t="s">
        <v>241</v>
      </c>
      <c r="HA724" t="s">
        <v>239</v>
      </c>
      <c r="HB724" t="s">
        <v>241</v>
      </c>
      <c r="HC724" t="s">
        <v>315</v>
      </c>
      <c r="HD724" t="s">
        <v>517</v>
      </c>
      <c r="HE724" t="s">
        <v>343</v>
      </c>
      <c r="HF724" t="s">
        <v>241</v>
      </c>
      <c r="HG724" t="s">
        <v>319</v>
      </c>
      <c r="HH724" t="s">
        <v>241</v>
      </c>
      <c r="HI724" t="s">
        <v>241</v>
      </c>
      <c r="HJ724" t="s">
        <v>219</v>
      </c>
      <c r="HK724" t="s">
        <v>241</v>
      </c>
      <c r="HL724" s="12"/>
      <c r="HM724">
        <v>1</v>
      </c>
      <c r="HN724">
        <v>0.75</v>
      </c>
      <c r="HO724">
        <v>1</v>
      </c>
      <c r="HP724">
        <v>1</v>
      </c>
      <c r="HQ724">
        <v>1</v>
      </c>
      <c r="HR724">
        <v>0.5</v>
      </c>
      <c r="HS724">
        <v>1</v>
      </c>
      <c r="HT724">
        <v>1</v>
      </c>
      <c r="HU724">
        <v>1</v>
      </c>
      <c r="HV724">
        <v>0.75</v>
      </c>
      <c r="HW724">
        <v>0.75</v>
      </c>
      <c r="HX724">
        <v>0.75</v>
      </c>
      <c r="HZ724">
        <v>1</v>
      </c>
      <c r="IA724" s="4">
        <v>1</v>
      </c>
      <c r="IB724">
        <v>0.75</v>
      </c>
      <c r="IC724">
        <v>1</v>
      </c>
      <c r="ID724">
        <v>1</v>
      </c>
      <c r="IE724">
        <v>1</v>
      </c>
      <c r="IG724">
        <v>0.25</v>
      </c>
      <c r="IH724">
        <v>0.75</v>
      </c>
      <c r="II724">
        <v>0.75</v>
      </c>
      <c r="IJ724">
        <v>1</v>
      </c>
      <c r="IK724">
        <v>1</v>
      </c>
      <c r="IL724">
        <v>0.75</v>
      </c>
      <c r="IM724">
        <v>0.75</v>
      </c>
      <c r="IN724">
        <v>1</v>
      </c>
      <c r="IO724">
        <v>1</v>
      </c>
      <c r="IQ724">
        <v>0</v>
      </c>
      <c r="IS724">
        <f t="shared" si="632"/>
        <v>0.15</v>
      </c>
      <c r="IT724">
        <f t="shared" si="633"/>
        <v>0.09</v>
      </c>
      <c r="IU724">
        <f t="shared" si="634"/>
        <v>0.08</v>
      </c>
      <c r="IV724">
        <f t="shared" si="635"/>
        <v>0.1</v>
      </c>
      <c r="IW724">
        <f t="shared" si="636"/>
        <v>0.08</v>
      </c>
      <c r="IX724">
        <f t="shared" si="637"/>
        <v>6.5000000000000002E-2</v>
      </c>
      <c r="IY724">
        <f t="shared" si="638"/>
        <v>0.1</v>
      </c>
      <c r="IZ724">
        <f t="shared" si="639"/>
        <v>0.11</v>
      </c>
      <c r="JA724">
        <f t="shared" si="640"/>
        <v>0.13</v>
      </c>
      <c r="JB724">
        <f t="shared" si="641"/>
        <v>7.5000000000000011E-2</v>
      </c>
      <c r="JC724">
        <f t="shared" si="642"/>
        <v>0.09</v>
      </c>
      <c r="JD724">
        <f t="shared" si="643"/>
        <v>8.2500000000000004E-2</v>
      </c>
      <c r="JE724">
        <f t="shared" si="644"/>
        <v>0</v>
      </c>
      <c r="JF724">
        <f t="shared" si="645"/>
        <v>0.12</v>
      </c>
      <c r="JG724" s="5">
        <f t="shared" si="646"/>
        <v>0.05</v>
      </c>
      <c r="JH724">
        <f t="shared" si="647"/>
        <v>0</v>
      </c>
      <c r="JI724">
        <f t="shared" si="647"/>
        <v>0</v>
      </c>
      <c r="JJ724">
        <f t="shared" si="648"/>
        <v>0.2</v>
      </c>
      <c r="JK724">
        <f t="shared" si="649"/>
        <v>0.15</v>
      </c>
      <c r="JL724" s="6">
        <f t="shared" si="650"/>
        <v>7.0000000000000007E-2</v>
      </c>
      <c r="JM724">
        <f t="shared" si="651"/>
        <v>0.03</v>
      </c>
      <c r="JN724">
        <f t="shared" si="652"/>
        <v>3.7500000000000006E-2</v>
      </c>
      <c r="JO724">
        <f t="shared" si="653"/>
        <v>0.11249999999999999</v>
      </c>
      <c r="JP724">
        <f t="shared" si="654"/>
        <v>0.1</v>
      </c>
      <c r="JQ724">
        <f t="shared" si="655"/>
        <v>0.12</v>
      </c>
      <c r="JR724">
        <f t="shared" si="656"/>
        <v>8.2500000000000004E-2</v>
      </c>
      <c r="JS724">
        <f t="shared" si="657"/>
        <v>7.5000000000000011E-2</v>
      </c>
      <c r="JT724">
        <f t="shared" si="657"/>
        <v>0.1</v>
      </c>
      <c r="JU724">
        <f t="shared" si="658"/>
        <v>1</v>
      </c>
      <c r="JV724">
        <f t="shared" si="658"/>
        <v>0</v>
      </c>
      <c r="JW724">
        <f t="shared" si="659"/>
        <v>0.15</v>
      </c>
      <c r="JY724">
        <f t="shared" si="660"/>
        <v>0.05</v>
      </c>
      <c r="JZ724">
        <f t="shared" si="661"/>
        <v>0.06</v>
      </c>
      <c r="KA724">
        <f t="shared" si="662"/>
        <v>0.02</v>
      </c>
      <c r="KB724">
        <f t="shared" si="662"/>
        <v>0.02</v>
      </c>
      <c r="KC724">
        <f t="shared" si="663"/>
        <v>0.04</v>
      </c>
      <c r="KD724">
        <f t="shared" si="631"/>
        <v>1.4999999999999999E-2</v>
      </c>
      <c r="KE724">
        <f t="shared" si="631"/>
        <v>0.03</v>
      </c>
      <c r="KF724">
        <f t="shared" si="631"/>
        <v>0.03</v>
      </c>
      <c r="KG724">
        <f t="shared" si="630"/>
        <v>0.03</v>
      </c>
      <c r="KH724">
        <f t="shared" si="630"/>
        <v>2.2499999999999999E-2</v>
      </c>
      <c r="KI724">
        <f t="shared" si="630"/>
        <v>2.2499999999999999E-2</v>
      </c>
      <c r="KJ724">
        <f t="shared" si="630"/>
        <v>2.2499999999999999E-2</v>
      </c>
      <c r="KK724">
        <f t="shared" si="664"/>
        <v>0</v>
      </c>
      <c r="KL724">
        <f t="shared" si="665"/>
        <v>0.04</v>
      </c>
      <c r="KM724" s="5">
        <f t="shared" si="666"/>
        <v>0.05</v>
      </c>
      <c r="KN724">
        <f t="shared" si="667"/>
        <v>0</v>
      </c>
      <c r="KO724">
        <f t="shared" si="667"/>
        <v>0</v>
      </c>
      <c r="KP724">
        <f t="shared" si="668"/>
        <v>0.06</v>
      </c>
      <c r="KQ724">
        <f t="shared" si="669"/>
        <v>0.03</v>
      </c>
      <c r="KR724" s="6">
        <f t="shared" si="670"/>
        <v>3.5000000000000003E-2</v>
      </c>
      <c r="KS724">
        <f t="shared" si="671"/>
        <v>0.01</v>
      </c>
      <c r="KT724">
        <f t="shared" si="672"/>
        <v>2.2499999999999999E-2</v>
      </c>
      <c r="KU724">
        <f t="shared" si="673"/>
        <v>0.03</v>
      </c>
      <c r="KV724">
        <f t="shared" si="674"/>
        <v>0.05</v>
      </c>
      <c r="KW724">
        <f t="shared" si="675"/>
        <v>0.01</v>
      </c>
      <c r="KX724">
        <f t="shared" si="676"/>
        <v>0</v>
      </c>
      <c r="KY724">
        <f t="shared" si="677"/>
        <v>0.03</v>
      </c>
      <c r="KZ724">
        <f t="shared" si="678"/>
        <v>0.03</v>
      </c>
      <c r="LA724">
        <f t="shared" si="679"/>
        <v>1</v>
      </c>
      <c r="LB724">
        <f t="shared" si="679"/>
        <v>0</v>
      </c>
      <c r="LC724">
        <f t="shared" si="680"/>
        <v>0.1</v>
      </c>
      <c r="LE724" t="str">
        <f t="shared" si="686"/>
        <v>Ghana</v>
      </c>
      <c r="LF724">
        <f t="shared" si="681"/>
        <v>0.90499999999999992</v>
      </c>
      <c r="LG724" s="6">
        <f t="shared" si="682"/>
        <v>0.83749999999999991</v>
      </c>
      <c r="LH724">
        <f t="shared" si="683"/>
        <v>0.80750000000000011</v>
      </c>
      <c r="LI724" s="6">
        <f t="shared" si="684"/>
        <v>0.86000000000000021</v>
      </c>
      <c r="LJ724">
        <f t="shared" si="685"/>
        <v>0</v>
      </c>
    </row>
    <row r="725" spans="1:322" x14ac:dyDescent="0.35">
      <c r="A725" s="8">
        <v>44888</v>
      </c>
      <c r="B725" t="s">
        <v>3867</v>
      </c>
      <c r="D725" s="27" t="s">
        <v>321</v>
      </c>
      <c r="E725" s="27" t="s">
        <v>321</v>
      </c>
      <c r="F725" s="27">
        <v>29</v>
      </c>
      <c r="G725" s="27" t="s">
        <v>1096</v>
      </c>
      <c r="H725" s="27" t="s">
        <v>1818</v>
      </c>
      <c r="I725" s="27" t="s">
        <v>1097</v>
      </c>
      <c r="J725" s="27" t="s">
        <v>2375</v>
      </c>
      <c r="K725" s="28">
        <v>44606</v>
      </c>
      <c r="L725" s="28">
        <v>44606</v>
      </c>
      <c r="M725" s="28">
        <v>44628</v>
      </c>
      <c r="N725" s="27" t="s">
        <v>261</v>
      </c>
      <c r="O725" s="27" t="s">
        <v>261</v>
      </c>
      <c r="P725" s="27" t="s">
        <v>261</v>
      </c>
      <c r="Q725" s="27" t="s">
        <v>324</v>
      </c>
      <c r="R725" s="28">
        <v>44606</v>
      </c>
      <c r="S725" s="28">
        <v>44606</v>
      </c>
      <c r="T725" s="27" t="s">
        <v>263</v>
      </c>
      <c r="U725" s="27" t="s">
        <v>261</v>
      </c>
      <c r="V725" s="28" t="s">
        <v>262</v>
      </c>
      <c r="W725" s="27" t="s">
        <v>261</v>
      </c>
      <c r="X725" s="28" t="s">
        <v>262</v>
      </c>
      <c r="Y725" s="27" t="s">
        <v>263</v>
      </c>
      <c r="Z725" s="28">
        <v>44873</v>
      </c>
      <c r="AA725" s="27" t="s">
        <v>264</v>
      </c>
      <c r="AB725" s="27" t="s">
        <v>265</v>
      </c>
      <c r="AC725" s="27" t="s">
        <v>3861</v>
      </c>
      <c r="AD725" s="27" t="s">
        <v>267</v>
      </c>
      <c r="AE725" s="27" t="s">
        <v>326</v>
      </c>
      <c r="AF725" s="27" t="s">
        <v>2377</v>
      </c>
      <c r="AG725" s="29">
        <v>7000</v>
      </c>
      <c r="AH725" s="27" t="s">
        <v>263</v>
      </c>
      <c r="AI725" s="27">
        <v>44697</v>
      </c>
      <c r="AJ725" s="28">
        <v>44701</v>
      </c>
      <c r="AK725" s="27" t="s">
        <v>268</v>
      </c>
      <c r="AL725" s="27" t="s">
        <v>269</v>
      </c>
      <c r="AM725" s="27" t="s">
        <v>265</v>
      </c>
      <c r="AN725" s="27" t="s">
        <v>270</v>
      </c>
      <c r="AO725" s="27" t="s">
        <v>261</v>
      </c>
      <c r="AP725" s="27" t="s">
        <v>261</v>
      </c>
      <c r="AQ725" s="28" t="s">
        <v>262</v>
      </c>
      <c r="AR725" s="27" t="s">
        <v>261</v>
      </c>
      <c r="AS725" s="28" t="s">
        <v>262</v>
      </c>
      <c r="AT725" s="27" t="s">
        <v>261</v>
      </c>
      <c r="AU725" s="28" t="s">
        <v>262</v>
      </c>
      <c r="AV725" s="27" t="s">
        <v>261</v>
      </c>
      <c r="AW725" s="28" t="s">
        <v>262</v>
      </c>
      <c r="AX725" s="27" t="s">
        <v>261</v>
      </c>
      <c r="AY725" s="28" t="s">
        <v>262</v>
      </c>
      <c r="AZ725" s="27" t="s">
        <v>262</v>
      </c>
      <c r="BA725" s="27" t="s">
        <v>262</v>
      </c>
      <c r="BB725" s="27" t="s">
        <v>261</v>
      </c>
      <c r="BC725" s="28" t="s">
        <v>262</v>
      </c>
      <c r="BD725" s="27" t="s">
        <v>263</v>
      </c>
      <c r="BE725" s="30">
        <v>44701</v>
      </c>
      <c r="BF725" t="s">
        <v>2375</v>
      </c>
      <c r="BG725" t="s">
        <v>509</v>
      </c>
      <c r="BH725" t="s">
        <v>208</v>
      </c>
      <c r="BI725" t="s">
        <v>695</v>
      </c>
      <c r="BJ725" t="s">
        <v>210</v>
      </c>
      <c r="BK725" t="s">
        <v>329</v>
      </c>
      <c r="BL725" t="s">
        <v>212</v>
      </c>
      <c r="BM725" t="s">
        <v>2933</v>
      </c>
      <c r="BN725" t="s">
        <v>214</v>
      </c>
      <c r="BO725" t="s">
        <v>348</v>
      </c>
      <c r="BP725" t="s">
        <v>219</v>
      </c>
      <c r="BQ725" t="s">
        <v>332</v>
      </c>
      <c r="BV725" t="s">
        <v>214</v>
      </c>
      <c r="CC725" t="s">
        <v>214</v>
      </c>
      <c r="CG725" t="s">
        <v>219</v>
      </c>
      <c r="CI725" t="s">
        <v>333</v>
      </c>
      <c r="CJ725" t="s">
        <v>3868</v>
      </c>
      <c r="CK725" t="s">
        <v>333</v>
      </c>
      <c r="CL725" t="s">
        <v>1263</v>
      </c>
      <c r="CN725" t="s">
        <v>306</v>
      </c>
      <c r="CP725" t="s">
        <v>224</v>
      </c>
      <c r="CQ725" t="s">
        <v>370</v>
      </c>
      <c r="CR725" t="s">
        <v>250</v>
      </c>
      <c r="CS725" t="s">
        <v>250</v>
      </c>
      <c r="CT725" t="s">
        <v>214</v>
      </c>
      <c r="CU725" t="s">
        <v>214</v>
      </c>
      <c r="CV725" t="s">
        <v>227</v>
      </c>
      <c r="CW725" t="s">
        <v>244</v>
      </c>
      <c r="CX725" t="s">
        <v>287</v>
      </c>
      <c r="CY725" t="s">
        <v>353</v>
      </c>
      <c r="CZ725" t="s">
        <v>219</v>
      </c>
      <c r="DA725" t="s">
        <v>219</v>
      </c>
      <c r="DB725" t="s">
        <v>230</v>
      </c>
      <c r="DC725" t="s">
        <v>229</v>
      </c>
      <c r="DD725" t="s">
        <v>214</v>
      </c>
      <c r="DE725" t="s">
        <v>546</v>
      </c>
      <c r="DG725" t="s">
        <v>546</v>
      </c>
      <c r="DI725" t="s">
        <v>338</v>
      </c>
      <c r="DK725" t="s">
        <v>237</v>
      </c>
      <c r="DL725" t="s">
        <v>237</v>
      </c>
      <c r="DM725" t="s">
        <v>214</v>
      </c>
      <c r="DN725" t="s">
        <v>214</v>
      </c>
      <c r="DO725" t="s">
        <v>414</v>
      </c>
      <c r="DP725" t="s">
        <v>1700</v>
      </c>
      <c r="DR725" t="s">
        <v>1475</v>
      </c>
      <c r="DT725" t="s">
        <v>219</v>
      </c>
      <c r="DU725" t="s">
        <v>214</v>
      </c>
      <c r="DX725" t="s">
        <v>237</v>
      </c>
      <c r="DY725" t="s">
        <v>237</v>
      </c>
      <c r="DZ725" t="s">
        <v>238</v>
      </c>
      <c r="EA725" t="s">
        <v>237</v>
      </c>
      <c r="EB725" t="s">
        <v>237</v>
      </c>
      <c r="EC725" t="s">
        <v>242</v>
      </c>
      <c r="ED725" t="s">
        <v>242</v>
      </c>
      <c r="EE725" t="s">
        <v>214</v>
      </c>
      <c r="EF725" t="s">
        <v>214</v>
      </c>
      <c r="EG725" t="s">
        <v>214</v>
      </c>
      <c r="EI725" t="s">
        <v>214</v>
      </c>
      <c r="EK725" t="s">
        <v>237</v>
      </c>
      <c r="EL725" t="s">
        <v>237</v>
      </c>
      <c r="EM725" t="s">
        <v>240</v>
      </c>
      <c r="EN725" t="s">
        <v>240</v>
      </c>
      <c r="EO725" t="s">
        <v>240</v>
      </c>
      <c r="EP725" t="s">
        <v>240</v>
      </c>
      <c r="EQ725" t="s">
        <v>214</v>
      </c>
      <c r="ER725" t="s">
        <v>214</v>
      </c>
      <c r="ES725" t="s">
        <v>237</v>
      </c>
      <c r="ET725" t="s">
        <v>237</v>
      </c>
      <c r="EU725" t="s">
        <v>242</v>
      </c>
      <c r="EV725" t="s">
        <v>242</v>
      </c>
      <c r="EW725" t="s">
        <v>310</v>
      </c>
      <c r="EX725" t="s">
        <v>310</v>
      </c>
      <c r="EY725" t="s">
        <v>242</v>
      </c>
      <c r="EZ725" t="s">
        <v>241</v>
      </c>
      <c r="FA725" t="s">
        <v>241</v>
      </c>
      <c r="FB725" t="s">
        <v>242</v>
      </c>
      <c r="FC725" t="s">
        <v>242</v>
      </c>
      <c r="FD725" t="s">
        <v>242</v>
      </c>
      <c r="FE725" t="s">
        <v>250</v>
      </c>
      <c r="FF725" t="s">
        <v>250</v>
      </c>
      <c r="FG725" t="s">
        <v>242</v>
      </c>
      <c r="FH725" t="s">
        <v>242</v>
      </c>
      <c r="FI725" t="s">
        <v>214</v>
      </c>
      <c r="FJ725" t="s">
        <v>214</v>
      </c>
      <c r="FK725" t="s">
        <v>214</v>
      </c>
      <c r="FL725" t="s">
        <v>214</v>
      </c>
      <c r="FM725" t="s">
        <v>245</v>
      </c>
      <c r="FN725" t="s">
        <v>245</v>
      </c>
      <c r="FO725" t="s">
        <v>219</v>
      </c>
      <c r="FP725" t="s">
        <v>219</v>
      </c>
      <c r="FQ725" t="s">
        <v>241</v>
      </c>
      <c r="FR725" t="s">
        <v>241</v>
      </c>
      <c r="FS725" t="s">
        <v>241</v>
      </c>
      <c r="FT725" t="s">
        <v>241</v>
      </c>
      <c r="FU725" t="s">
        <v>219</v>
      </c>
      <c r="FV725" t="s">
        <v>241</v>
      </c>
      <c r="FW725" t="s">
        <v>241</v>
      </c>
      <c r="FX725" t="s">
        <v>241</v>
      </c>
      <c r="FY725" t="s">
        <v>241</v>
      </c>
      <c r="FZ725" t="s">
        <v>341</v>
      </c>
      <c r="GA725" t="s">
        <v>341</v>
      </c>
      <c r="GB725" t="s">
        <v>227</v>
      </c>
      <c r="GC725" t="s">
        <v>227</v>
      </c>
      <c r="GD725" t="s">
        <v>249</v>
      </c>
      <c r="GE725" t="s">
        <v>241</v>
      </c>
      <c r="GF725" t="s">
        <v>249</v>
      </c>
      <c r="GG725" t="s">
        <v>244</v>
      </c>
      <c r="GH725" t="s">
        <v>241</v>
      </c>
      <c r="GI725" t="s">
        <v>244</v>
      </c>
      <c r="GJ725" t="s">
        <v>244</v>
      </c>
      <c r="GK725" t="s">
        <v>244</v>
      </c>
      <c r="GL725" t="s">
        <v>227</v>
      </c>
      <c r="GM725" t="s">
        <v>227</v>
      </c>
      <c r="GN725" t="s">
        <v>219</v>
      </c>
      <c r="GO725" t="s">
        <v>219</v>
      </c>
      <c r="GP725" t="s">
        <v>294</v>
      </c>
      <c r="GQ725" t="s">
        <v>294</v>
      </c>
      <c r="GR725" t="s">
        <v>294</v>
      </c>
      <c r="GS725" t="s">
        <v>214</v>
      </c>
      <c r="GT725" t="s">
        <v>241</v>
      </c>
      <c r="GU725" t="s">
        <v>214</v>
      </c>
      <c r="GV725" t="s">
        <v>241</v>
      </c>
      <c r="GW725" t="s">
        <v>404</v>
      </c>
      <c r="GX725" t="s">
        <v>404</v>
      </c>
      <c r="GY725" t="s">
        <v>254</v>
      </c>
      <c r="GZ725" t="s">
        <v>241</v>
      </c>
      <c r="HA725" t="s">
        <v>298</v>
      </c>
      <c r="HB725" t="s">
        <v>241</v>
      </c>
      <c r="HC725" t="s">
        <v>315</v>
      </c>
      <c r="HD725" t="s">
        <v>361</v>
      </c>
      <c r="HE725" t="s">
        <v>317</v>
      </c>
      <c r="HF725" t="s">
        <v>241</v>
      </c>
      <c r="HG725" t="s">
        <v>319</v>
      </c>
      <c r="HH725" t="s">
        <v>241</v>
      </c>
      <c r="HI725" t="s">
        <v>241</v>
      </c>
      <c r="HJ725" t="s">
        <v>214</v>
      </c>
      <c r="HK725" t="s">
        <v>3869</v>
      </c>
      <c r="HL725" s="12"/>
      <c r="HM725">
        <v>0.75</v>
      </c>
      <c r="HN725">
        <v>0.5</v>
      </c>
      <c r="HO725">
        <v>1</v>
      </c>
      <c r="HP725">
        <v>1</v>
      </c>
      <c r="HQ725">
        <v>1</v>
      </c>
      <c r="HR725">
        <v>0.5</v>
      </c>
      <c r="HS725">
        <v>1</v>
      </c>
      <c r="HT725">
        <v>1</v>
      </c>
      <c r="HU725">
        <v>1</v>
      </c>
      <c r="HV725">
        <v>0.5</v>
      </c>
      <c r="HW725">
        <v>0.5</v>
      </c>
      <c r="HX725">
        <v>0.75</v>
      </c>
      <c r="HY725">
        <v>1</v>
      </c>
      <c r="HZ725">
        <v>0.5</v>
      </c>
      <c r="IA725" s="4">
        <v>1</v>
      </c>
      <c r="IB725">
        <v>0.5</v>
      </c>
      <c r="IC725">
        <v>0.75</v>
      </c>
      <c r="ID725">
        <v>0.75</v>
      </c>
      <c r="IE725">
        <v>0.75</v>
      </c>
      <c r="IG725">
        <v>0.5</v>
      </c>
      <c r="IH725">
        <v>0.75</v>
      </c>
      <c r="II725">
        <v>0.75</v>
      </c>
      <c r="IJ725">
        <v>1</v>
      </c>
      <c r="IK725">
        <v>1</v>
      </c>
      <c r="IL725">
        <v>0.75</v>
      </c>
      <c r="IM725">
        <v>0.75</v>
      </c>
      <c r="IN725">
        <v>1</v>
      </c>
      <c r="IO725">
        <v>1</v>
      </c>
      <c r="IQ725">
        <v>0</v>
      </c>
      <c r="IS725">
        <f t="shared" si="632"/>
        <v>0.11249999999999999</v>
      </c>
      <c r="IT725">
        <f t="shared" si="633"/>
        <v>0.06</v>
      </c>
      <c r="IU725">
        <f t="shared" si="634"/>
        <v>0.08</v>
      </c>
      <c r="IV725">
        <f t="shared" si="635"/>
        <v>0.1</v>
      </c>
      <c r="IW725">
        <f t="shared" si="636"/>
        <v>0.08</v>
      </c>
      <c r="IX725">
        <f t="shared" si="637"/>
        <v>6.5000000000000002E-2</v>
      </c>
      <c r="IY725">
        <f t="shared" si="638"/>
        <v>0.1</v>
      </c>
      <c r="IZ725">
        <f t="shared" si="639"/>
        <v>0.11</v>
      </c>
      <c r="JA725">
        <f t="shared" si="640"/>
        <v>0.13</v>
      </c>
      <c r="JB725">
        <f t="shared" si="641"/>
        <v>0.05</v>
      </c>
      <c r="JC725">
        <f t="shared" si="642"/>
        <v>0.06</v>
      </c>
      <c r="JD725">
        <f t="shared" si="643"/>
        <v>8.2500000000000004E-2</v>
      </c>
      <c r="JE725">
        <f t="shared" si="644"/>
        <v>7.0000000000000007E-2</v>
      </c>
      <c r="JF725">
        <f t="shared" si="645"/>
        <v>0.06</v>
      </c>
      <c r="JG725" s="5">
        <f t="shared" si="646"/>
        <v>0.05</v>
      </c>
      <c r="JH725">
        <f t="shared" si="647"/>
        <v>0</v>
      </c>
      <c r="JI725">
        <f t="shared" si="647"/>
        <v>0</v>
      </c>
      <c r="JJ725">
        <f t="shared" si="648"/>
        <v>0.15000000000000002</v>
      </c>
      <c r="JK725">
        <f t="shared" si="649"/>
        <v>0.11249999999999999</v>
      </c>
      <c r="JL725" s="6">
        <f t="shared" si="650"/>
        <v>0.05</v>
      </c>
      <c r="JM725">
        <f t="shared" si="651"/>
        <v>0.06</v>
      </c>
      <c r="JN725">
        <f t="shared" si="652"/>
        <v>3.7500000000000006E-2</v>
      </c>
      <c r="JO725">
        <f t="shared" si="653"/>
        <v>0.11249999999999999</v>
      </c>
      <c r="JP725">
        <f t="shared" si="654"/>
        <v>0.1</v>
      </c>
      <c r="JQ725">
        <f t="shared" si="655"/>
        <v>0.12</v>
      </c>
      <c r="JR725">
        <f t="shared" si="656"/>
        <v>8.2500000000000004E-2</v>
      </c>
      <c r="JS725">
        <f t="shared" si="657"/>
        <v>7.5000000000000011E-2</v>
      </c>
      <c r="JT725">
        <f t="shared" si="657"/>
        <v>0.1</v>
      </c>
      <c r="JU725">
        <f t="shared" si="658"/>
        <v>1</v>
      </c>
      <c r="JV725">
        <f t="shared" si="658"/>
        <v>0</v>
      </c>
      <c r="JW725">
        <f t="shared" si="659"/>
        <v>0.15</v>
      </c>
      <c r="JY725">
        <f t="shared" si="660"/>
        <v>3.7500000000000006E-2</v>
      </c>
      <c r="JZ725">
        <f t="shared" si="661"/>
        <v>0.04</v>
      </c>
      <c r="KA725">
        <f t="shared" si="662"/>
        <v>0.02</v>
      </c>
      <c r="KB725">
        <f t="shared" si="662"/>
        <v>0.02</v>
      </c>
      <c r="KC725">
        <f t="shared" si="663"/>
        <v>0.04</v>
      </c>
      <c r="KD725">
        <f t="shared" si="631"/>
        <v>1.4999999999999999E-2</v>
      </c>
      <c r="KE725">
        <f t="shared" si="631"/>
        <v>0.03</v>
      </c>
      <c r="KF725">
        <f t="shared" si="631"/>
        <v>0.03</v>
      </c>
      <c r="KG725">
        <f t="shared" si="630"/>
        <v>0.03</v>
      </c>
      <c r="KH725">
        <f t="shared" si="630"/>
        <v>1.4999999999999999E-2</v>
      </c>
      <c r="KI725">
        <f t="shared" si="630"/>
        <v>1.4999999999999999E-2</v>
      </c>
      <c r="KJ725">
        <f t="shared" si="630"/>
        <v>2.2499999999999999E-2</v>
      </c>
      <c r="KK725">
        <f t="shared" si="664"/>
        <v>0.02</v>
      </c>
      <c r="KL725">
        <f t="shared" si="665"/>
        <v>0.02</v>
      </c>
      <c r="KM725" s="5">
        <f t="shared" si="666"/>
        <v>0.05</v>
      </c>
      <c r="KN725">
        <f t="shared" si="667"/>
        <v>0</v>
      </c>
      <c r="KO725">
        <f t="shared" si="667"/>
        <v>0</v>
      </c>
      <c r="KP725">
        <f t="shared" si="668"/>
        <v>4.4999999999999998E-2</v>
      </c>
      <c r="KQ725">
        <f t="shared" si="669"/>
        <v>2.2499999999999999E-2</v>
      </c>
      <c r="KR725" s="6">
        <f t="shared" si="670"/>
        <v>2.5000000000000001E-2</v>
      </c>
      <c r="KS725">
        <f t="shared" si="671"/>
        <v>0.02</v>
      </c>
      <c r="KT725">
        <f t="shared" si="672"/>
        <v>2.2499999999999999E-2</v>
      </c>
      <c r="KU725">
        <f t="shared" si="673"/>
        <v>0.03</v>
      </c>
      <c r="KV725">
        <f t="shared" si="674"/>
        <v>0.05</v>
      </c>
      <c r="KW725">
        <f t="shared" si="675"/>
        <v>0.01</v>
      </c>
      <c r="KX725">
        <f t="shared" si="676"/>
        <v>0</v>
      </c>
      <c r="KY725">
        <f t="shared" si="677"/>
        <v>0.03</v>
      </c>
      <c r="KZ725">
        <f t="shared" si="678"/>
        <v>0.03</v>
      </c>
      <c r="LA725">
        <f t="shared" si="679"/>
        <v>1</v>
      </c>
      <c r="LB725">
        <f t="shared" si="679"/>
        <v>0</v>
      </c>
      <c r="LC725">
        <f t="shared" si="680"/>
        <v>0.1</v>
      </c>
      <c r="LE725" t="str">
        <f t="shared" si="686"/>
        <v>Ghana</v>
      </c>
      <c r="LF725">
        <f t="shared" si="681"/>
        <v>0.83750000000000002</v>
      </c>
      <c r="LG725" s="6">
        <f t="shared" si="682"/>
        <v>0.68500000000000005</v>
      </c>
      <c r="LH725">
        <f t="shared" si="683"/>
        <v>0.83749999999999991</v>
      </c>
      <c r="LI725" s="6">
        <f t="shared" si="684"/>
        <v>0.79000000000000026</v>
      </c>
      <c r="LJ725">
        <f t="shared" si="685"/>
        <v>0</v>
      </c>
    </row>
    <row r="726" spans="1:322" x14ac:dyDescent="0.35">
      <c r="A726" s="8">
        <v>44908</v>
      </c>
      <c r="B726" t="s">
        <v>3870</v>
      </c>
      <c r="D726" s="24" t="s">
        <v>321</v>
      </c>
      <c r="E726" s="24" t="s">
        <v>321</v>
      </c>
      <c r="F726" s="24">
        <v>38</v>
      </c>
      <c r="G726" s="24" t="s">
        <v>1096</v>
      </c>
      <c r="H726" s="24" t="s">
        <v>1818</v>
      </c>
      <c r="I726" s="24" t="s">
        <v>1097</v>
      </c>
      <c r="J726" s="24" t="s">
        <v>2375</v>
      </c>
      <c r="K726" s="25">
        <v>44606</v>
      </c>
      <c r="L726" s="25">
        <v>44606</v>
      </c>
      <c r="M726" s="25">
        <v>44628</v>
      </c>
      <c r="N726" s="24" t="s">
        <v>261</v>
      </c>
      <c r="O726" s="24" t="s">
        <v>261</v>
      </c>
      <c r="P726" s="24" t="s">
        <v>261</v>
      </c>
      <c r="Q726" s="24" t="s">
        <v>324</v>
      </c>
      <c r="R726" s="25">
        <v>44606</v>
      </c>
      <c r="S726" s="25">
        <v>44606</v>
      </c>
      <c r="T726" s="24" t="s">
        <v>263</v>
      </c>
      <c r="U726" s="24" t="s">
        <v>261</v>
      </c>
      <c r="V726" s="25" t="s">
        <v>262</v>
      </c>
      <c r="W726" s="24" t="s">
        <v>261</v>
      </c>
      <c r="X726" s="25" t="s">
        <v>262</v>
      </c>
      <c r="Y726" s="24" t="s">
        <v>263</v>
      </c>
      <c r="Z726" s="25">
        <v>44840</v>
      </c>
      <c r="AA726" s="24" t="s">
        <v>264</v>
      </c>
      <c r="AB726" s="24" t="s">
        <v>265</v>
      </c>
      <c r="AC726" s="24" t="s">
        <v>3871</v>
      </c>
      <c r="AD726" s="24" t="s">
        <v>267</v>
      </c>
      <c r="AE726" s="24" t="s">
        <v>326</v>
      </c>
      <c r="AF726" s="24" t="s">
        <v>2377</v>
      </c>
      <c r="AG726" s="31">
        <v>8018</v>
      </c>
      <c r="AH726" s="24" t="s">
        <v>261</v>
      </c>
      <c r="AI726" s="24" t="s">
        <v>262</v>
      </c>
      <c r="AJ726" s="25" t="s">
        <v>262</v>
      </c>
      <c r="AK726" s="24" t="s">
        <v>262</v>
      </c>
      <c r="AL726" s="24" t="s">
        <v>262</v>
      </c>
      <c r="AM726" s="24" t="s">
        <v>262</v>
      </c>
      <c r="AN726" s="24" t="s">
        <v>262</v>
      </c>
      <c r="AO726" s="24" t="s">
        <v>261</v>
      </c>
      <c r="AP726" s="24" t="s">
        <v>261</v>
      </c>
      <c r="AQ726" s="25" t="s">
        <v>262</v>
      </c>
      <c r="AR726" s="24" t="s">
        <v>261</v>
      </c>
      <c r="AS726" s="25" t="s">
        <v>262</v>
      </c>
      <c r="AT726" s="24" t="s">
        <v>261</v>
      </c>
      <c r="AU726" s="25" t="s">
        <v>262</v>
      </c>
      <c r="AV726" s="24" t="s">
        <v>261</v>
      </c>
      <c r="AW726" s="25" t="s">
        <v>262</v>
      </c>
      <c r="AX726" s="24" t="s">
        <v>261</v>
      </c>
      <c r="AY726" s="25" t="s">
        <v>262</v>
      </c>
      <c r="AZ726" s="27" t="s">
        <v>262</v>
      </c>
      <c r="BA726" s="27" t="s">
        <v>262</v>
      </c>
      <c r="BB726" s="24" t="s">
        <v>261</v>
      </c>
      <c r="BC726" s="25" t="s">
        <v>262</v>
      </c>
      <c r="BD726" s="24" t="s">
        <v>261</v>
      </c>
      <c r="BE726" s="26" t="s">
        <v>262</v>
      </c>
      <c r="BF726" t="s">
        <v>2375</v>
      </c>
      <c r="BG726" t="s">
        <v>509</v>
      </c>
      <c r="BH726" t="s">
        <v>208</v>
      </c>
      <c r="BI726" t="s">
        <v>1383</v>
      </c>
      <c r="BJ726" t="s">
        <v>210</v>
      </c>
      <c r="BK726" t="s">
        <v>329</v>
      </c>
      <c r="BL726" t="s">
        <v>212</v>
      </c>
      <c r="BM726" t="s">
        <v>2463</v>
      </c>
      <c r="BN726" t="s">
        <v>214</v>
      </c>
      <c r="BO726" t="s">
        <v>276</v>
      </c>
      <c r="BP726" t="s">
        <v>219</v>
      </c>
      <c r="BQ726" t="s">
        <v>332</v>
      </c>
      <c r="BV726" t="s">
        <v>214</v>
      </c>
      <c r="CC726" t="s">
        <v>214</v>
      </c>
      <c r="CG726" t="s">
        <v>219</v>
      </c>
      <c r="CI726" t="s">
        <v>304</v>
      </c>
      <c r="CJ726" t="s">
        <v>3872</v>
      </c>
      <c r="CK726" t="s">
        <v>335</v>
      </c>
      <c r="CL726" t="s">
        <v>336</v>
      </c>
      <c r="CN726" t="s">
        <v>378</v>
      </c>
      <c r="CP726" t="s">
        <v>307</v>
      </c>
      <c r="CQ726" t="s">
        <v>224</v>
      </c>
      <c r="CR726" t="s">
        <v>250</v>
      </c>
      <c r="CS726" t="s">
        <v>250</v>
      </c>
      <c r="CT726" t="s">
        <v>214</v>
      </c>
      <c r="CU726" t="s">
        <v>219</v>
      </c>
      <c r="CV726" t="s">
        <v>244</v>
      </c>
      <c r="CW726" t="s">
        <v>244</v>
      </c>
      <c r="CX726" t="s">
        <v>287</v>
      </c>
      <c r="CY726" t="s">
        <v>353</v>
      </c>
      <c r="CZ726" t="s">
        <v>219</v>
      </c>
      <c r="DA726" t="s">
        <v>219</v>
      </c>
      <c r="DB726" t="s">
        <v>230</v>
      </c>
      <c r="DC726" t="s">
        <v>230</v>
      </c>
      <c r="DD726" t="s">
        <v>214</v>
      </c>
      <c r="DE726" t="s">
        <v>546</v>
      </c>
      <c r="DG726" t="s">
        <v>546</v>
      </c>
      <c r="DI726" t="s">
        <v>636</v>
      </c>
      <c r="DK726" t="s">
        <v>237</v>
      </c>
      <c r="DL726" t="s">
        <v>237</v>
      </c>
      <c r="DM726" t="s">
        <v>214</v>
      </c>
      <c r="DN726" t="s">
        <v>214</v>
      </c>
      <c r="DO726" t="s">
        <v>288</v>
      </c>
      <c r="DP726" t="s">
        <v>416</v>
      </c>
      <c r="DR726" t="s">
        <v>340</v>
      </c>
      <c r="DT726" t="s">
        <v>214</v>
      </c>
      <c r="DU726" t="s">
        <v>214</v>
      </c>
      <c r="DV726" t="s">
        <v>459</v>
      </c>
      <c r="DX726" t="s">
        <v>237</v>
      </c>
      <c r="DY726" t="s">
        <v>237</v>
      </c>
      <c r="DZ726" t="s">
        <v>238</v>
      </c>
      <c r="EA726" t="s">
        <v>237</v>
      </c>
      <c r="EB726" t="s">
        <v>237</v>
      </c>
      <c r="EC726" t="s">
        <v>237</v>
      </c>
      <c r="ED726" t="s">
        <v>237</v>
      </c>
      <c r="EE726" t="s">
        <v>219</v>
      </c>
      <c r="EF726" t="s">
        <v>219</v>
      </c>
      <c r="EK726" t="s">
        <v>242</v>
      </c>
      <c r="EL726" t="s">
        <v>242</v>
      </c>
      <c r="EM726" t="s">
        <v>240</v>
      </c>
      <c r="EN726" t="s">
        <v>240</v>
      </c>
      <c r="EO726" t="s">
        <v>240</v>
      </c>
      <c r="EP726" t="s">
        <v>240</v>
      </c>
      <c r="EQ726" t="s">
        <v>219</v>
      </c>
      <c r="ER726" t="s">
        <v>219</v>
      </c>
      <c r="ES726" t="s">
        <v>237</v>
      </c>
      <c r="ET726" t="s">
        <v>237</v>
      </c>
      <c r="EU726" t="s">
        <v>242</v>
      </c>
      <c r="EV726" t="s">
        <v>242</v>
      </c>
      <c r="EW726" t="s">
        <v>310</v>
      </c>
      <c r="EX726" t="s">
        <v>310</v>
      </c>
      <c r="EY726" t="s">
        <v>237</v>
      </c>
      <c r="EZ726" t="s">
        <v>241</v>
      </c>
      <c r="FA726" t="s">
        <v>241</v>
      </c>
      <c r="FB726" t="s">
        <v>237</v>
      </c>
      <c r="FC726" t="s">
        <v>237</v>
      </c>
      <c r="FD726" t="s">
        <v>237</v>
      </c>
      <c r="FE726" t="s">
        <v>244</v>
      </c>
      <c r="FF726" t="s">
        <v>244</v>
      </c>
      <c r="FG726" t="s">
        <v>390</v>
      </c>
      <c r="FH726" t="s">
        <v>390</v>
      </c>
      <c r="FI726" t="s">
        <v>219</v>
      </c>
      <c r="FJ726" t="s">
        <v>219</v>
      </c>
      <c r="FK726" t="s">
        <v>219</v>
      </c>
      <c r="FL726" t="s">
        <v>219</v>
      </c>
      <c r="FM726" t="s">
        <v>245</v>
      </c>
      <c r="FN726" t="s">
        <v>245</v>
      </c>
      <c r="FO726" t="s">
        <v>219</v>
      </c>
      <c r="FP726" t="s">
        <v>219</v>
      </c>
      <c r="FQ726" t="s">
        <v>241</v>
      </c>
      <c r="FR726" t="s">
        <v>241</v>
      </c>
      <c r="FS726" t="s">
        <v>241</v>
      </c>
      <c r="FT726" t="s">
        <v>241</v>
      </c>
      <c r="FU726" t="s">
        <v>214</v>
      </c>
      <c r="FV726" t="s">
        <v>487</v>
      </c>
      <c r="FW726" t="s">
        <v>241</v>
      </c>
      <c r="FX726" t="s">
        <v>1369</v>
      </c>
      <c r="FY726" t="s">
        <v>241</v>
      </c>
      <c r="FZ726" t="s">
        <v>341</v>
      </c>
      <c r="GA726" t="s">
        <v>341</v>
      </c>
      <c r="GB726" t="s">
        <v>227</v>
      </c>
      <c r="GC726" t="s">
        <v>227</v>
      </c>
      <c r="GD726" t="s">
        <v>249</v>
      </c>
      <c r="GE726" t="s">
        <v>241</v>
      </c>
      <c r="GF726" t="s">
        <v>249</v>
      </c>
      <c r="GG726" t="s">
        <v>244</v>
      </c>
      <c r="GH726" t="s">
        <v>241</v>
      </c>
      <c r="GI726" t="s">
        <v>244</v>
      </c>
      <c r="GJ726" t="s">
        <v>244</v>
      </c>
      <c r="GK726" t="s">
        <v>244</v>
      </c>
      <c r="GL726" t="s">
        <v>244</v>
      </c>
      <c r="GM726" t="s">
        <v>244</v>
      </c>
      <c r="GN726" t="s">
        <v>219</v>
      </c>
      <c r="GO726" t="s">
        <v>219</v>
      </c>
      <c r="GP726" t="s">
        <v>251</v>
      </c>
      <c r="GQ726" t="s">
        <v>251</v>
      </c>
      <c r="GR726" t="s">
        <v>251</v>
      </c>
      <c r="GS726" t="s">
        <v>214</v>
      </c>
      <c r="GT726" t="s">
        <v>241</v>
      </c>
      <c r="GU726" t="s">
        <v>214</v>
      </c>
      <c r="GV726" t="s">
        <v>241</v>
      </c>
      <c r="GW726" t="s">
        <v>404</v>
      </c>
      <c r="GX726" t="s">
        <v>404</v>
      </c>
      <c r="GY726" t="s">
        <v>491</v>
      </c>
      <c r="GZ726" t="s">
        <v>241</v>
      </c>
      <c r="HA726" t="s">
        <v>239</v>
      </c>
      <c r="HB726" t="s">
        <v>241</v>
      </c>
      <c r="HC726" t="s">
        <v>315</v>
      </c>
      <c r="HD726" t="s">
        <v>316</v>
      </c>
      <c r="HE726" t="s">
        <v>317</v>
      </c>
      <c r="HF726" t="s">
        <v>241</v>
      </c>
      <c r="HG726" t="s">
        <v>319</v>
      </c>
      <c r="HH726" t="s">
        <v>241</v>
      </c>
      <c r="HI726" t="s">
        <v>241</v>
      </c>
      <c r="HJ726" t="s">
        <v>219</v>
      </c>
      <c r="HK726" t="s">
        <v>241</v>
      </c>
      <c r="HL726" s="12"/>
      <c r="HM726">
        <v>1</v>
      </c>
      <c r="HN726">
        <v>0.5</v>
      </c>
      <c r="HO726">
        <v>1</v>
      </c>
      <c r="HP726">
        <v>0.75</v>
      </c>
      <c r="HQ726">
        <v>1</v>
      </c>
      <c r="HR726">
        <v>0.5</v>
      </c>
      <c r="HS726">
        <v>1</v>
      </c>
      <c r="HT726">
        <v>1</v>
      </c>
      <c r="HU726">
        <v>0</v>
      </c>
      <c r="HV726">
        <v>0.5</v>
      </c>
      <c r="HW726">
        <v>0.5</v>
      </c>
      <c r="HX726">
        <v>0.5</v>
      </c>
      <c r="HZ726">
        <v>0.75</v>
      </c>
      <c r="IA726">
        <v>0</v>
      </c>
      <c r="IB726">
        <v>0.5</v>
      </c>
      <c r="IC726">
        <v>0.75</v>
      </c>
      <c r="ID726">
        <v>0.5</v>
      </c>
      <c r="IE726">
        <v>0.5</v>
      </c>
      <c r="IG726">
        <v>0.25</v>
      </c>
      <c r="IH726">
        <v>0.5</v>
      </c>
      <c r="II726">
        <v>0.75</v>
      </c>
      <c r="IJ726">
        <v>1</v>
      </c>
      <c r="IK726">
        <v>1</v>
      </c>
      <c r="IL726">
        <v>0.75</v>
      </c>
      <c r="IM726">
        <v>0.75</v>
      </c>
      <c r="IN726">
        <v>1</v>
      </c>
      <c r="IO726">
        <v>1</v>
      </c>
      <c r="IQ726">
        <v>0</v>
      </c>
      <c r="IS726">
        <f t="shared" si="632"/>
        <v>0.15</v>
      </c>
      <c r="IT726">
        <f t="shared" si="633"/>
        <v>0.06</v>
      </c>
      <c r="IU726">
        <f t="shared" si="634"/>
        <v>0.08</v>
      </c>
      <c r="IV726">
        <f t="shared" si="635"/>
        <v>7.5000000000000011E-2</v>
      </c>
      <c r="IW726">
        <f t="shared" si="636"/>
        <v>0.08</v>
      </c>
      <c r="IX726">
        <f t="shared" si="637"/>
        <v>6.5000000000000002E-2</v>
      </c>
      <c r="IY726">
        <f t="shared" si="638"/>
        <v>0.1</v>
      </c>
      <c r="IZ726">
        <f t="shared" si="639"/>
        <v>0.11</v>
      </c>
      <c r="JA726">
        <f t="shared" si="640"/>
        <v>0</v>
      </c>
      <c r="JB726">
        <f t="shared" si="641"/>
        <v>0.05</v>
      </c>
      <c r="JC726">
        <f t="shared" si="642"/>
        <v>0.06</v>
      </c>
      <c r="JD726">
        <f t="shared" si="643"/>
        <v>5.5E-2</v>
      </c>
      <c r="JE726">
        <f t="shared" si="644"/>
        <v>0</v>
      </c>
      <c r="JF726">
        <f t="shared" si="645"/>
        <v>0.09</v>
      </c>
      <c r="JG726" s="5">
        <f t="shared" si="646"/>
        <v>0</v>
      </c>
      <c r="JH726">
        <f t="shared" si="647"/>
        <v>0</v>
      </c>
      <c r="JI726">
        <f t="shared" si="647"/>
        <v>0</v>
      </c>
      <c r="JJ726">
        <f t="shared" si="648"/>
        <v>0.1</v>
      </c>
      <c r="JK726">
        <f t="shared" si="649"/>
        <v>7.4999999999999997E-2</v>
      </c>
      <c r="JL726" s="6">
        <f t="shared" si="650"/>
        <v>4.6666666666666669E-2</v>
      </c>
      <c r="JM726">
        <f t="shared" si="651"/>
        <v>0.03</v>
      </c>
      <c r="JN726">
        <f t="shared" si="652"/>
        <v>2.5000000000000001E-2</v>
      </c>
      <c r="JO726">
        <f t="shared" si="653"/>
        <v>0.11249999999999999</v>
      </c>
      <c r="JP726">
        <f t="shared" si="654"/>
        <v>0.1</v>
      </c>
      <c r="JQ726">
        <f t="shared" si="655"/>
        <v>0.12</v>
      </c>
      <c r="JR726">
        <f t="shared" si="656"/>
        <v>8.2500000000000004E-2</v>
      </c>
      <c r="JS726">
        <f t="shared" si="657"/>
        <v>7.5000000000000011E-2</v>
      </c>
      <c r="JT726">
        <f t="shared" si="657"/>
        <v>0.1</v>
      </c>
      <c r="JU726">
        <f t="shared" si="658"/>
        <v>1</v>
      </c>
      <c r="JV726">
        <f t="shared" si="658"/>
        <v>0</v>
      </c>
      <c r="JW726">
        <f t="shared" si="659"/>
        <v>0.15</v>
      </c>
      <c r="JY726">
        <f t="shared" si="660"/>
        <v>0.05</v>
      </c>
      <c r="JZ726">
        <f t="shared" si="661"/>
        <v>0.04</v>
      </c>
      <c r="KA726">
        <f t="shared" si="662"/>
        <v>0.02</v>
      </c>
      <c r="KB726">
        <f t="shared" si="662"/>
        <v>1.4999999999999999E-2</v>
      </c>
      <c r="KC726">
        <f t="shared" si="663"/>
        <v>0.04</v>
      </c>
      <c r="KD726">
        <f t="shared" si="631"/>
        <v>1.4999999999999999E-2</v>
      </c>
      <c r="KE726">
        <f t="shared" si="631"/>
        <v>0.03</v>
      </c>
      <c r="KF726">
        <f t="shared" si="631"/>
        <v>0.03</v>
      </c>
      <c r="KG726">
        <f t="shared" si="630"/>
        <v>0</v>
      </c>
      <c r="KH726">
        <f t="shared" si="630"/>
        <v>1.4999999999999999E-2</v>
      </c>
      <c r="KI726">
        <f t="shared" si="630"/>
        <v>1.4999999999999999E-2</v>
      </c>
      <c r="KJ726">
        <f t="shared" si="630"/>
        <v>1.4999999999999999E-2</v>
      </c>
      <c r="KK726">
        <f t="shared" si="664"/>
        <v>0</v>
      </c>
      <c r="KL726">
        <f t="shared" si="665"/>
        <v>0.03</v>
      </c>
      <c r="KM726" s="5">
        <f t="shared" si="666"/>
        <v>0</v>
      </c>
      <c r="KN726">
        <f t="shared" si="667"/>
        <v>0</v>
      </c>
      <c r="KO726">
        <f t="shared" si="667"/>
        <v>0</v>
      </c>
      <c r="KP726">
        <f t="shared" si="668"/>
        <v>0.03</v>
      </c>
      <c r="KQ726">
        <f t="shared" si="669"/>
        <v>1.4999999999999999E-2</v>
      </c>
      <c r="KR726" s="6">
        <f t="shared" si="670"/>
        <v>2.3333333333333334E-2</v>
      </c>
      <c r="KS726">
        <f t="shared" si="671"/>
        <v>0.01</v>
      </c>
      <c r="KT726">
        <f t="shared" si="672"/>
        <v>1.4999999999999999E-2</v>
      </c>
      <c r="KU726">
        <f t="shared" si="673"/>
        <v>0.03</v>
      </c>
      <c r="KV726">
        <f t="shared" si="674"/>
        <v>0.05</v>
      </c>
      <c r="KW726">
        <f t="shared" si="675"/>
        <v>0.01</v>
      </c>
      <c r="KX726">
        <f t="shared" si="676"/>
        <v>0</v>
      </c>
      <c r="KY726">
        <f t="shared" si="677"/>
        <v>0.03</v>
      </c>
      <c r="KZ726">
        <f t="shared" si="678"/>
        <v>0.03</v>
      </c>
      <c r="LA726">
        <f t="shared" si="679"/>
        <v>1</v>
      </c>
      <c r="LB726">
        <f t="shared" si="679"/>
        <v>0</v>
      </c>
      <c r="LC726">
        <f t="shared" si="680"/>
        <v>0.1</v>
      </c>
      <c r="LE726" t="str">
        <f t="shared" si="686"/>
        <v>Ghana</v>
      </c>
      <c r="LF726">
        <f t="shared" si="681"/>
        <v>0.72</v>
      </c>
      <c r="LG726" s="6">
        <f t="shared" si="682"/>
        <v>0.47666666666666668</v>
      </c>
      <c r="LH726">
        <f t="shared" si="683"/>
        <v>0.79499999999999993</v>
      </c>
      <c r="LI726" s="6">
        <f t="shared" si="684"/>
        <v>0.65833333333333344</v>
      </c>
      <c r="LJ726">
        <f t="shared" si="685"/>
        <v>0</v>
      </c>
    </row>
    <row r="727" spans="1:322" x14ac:dyDescent="0.35">
      <c r="A727" s="8">
        <v>44910</v>
      </c>
      <c r="B727" t="s">
        <v>3873</v>
      </c>
      <c r="D727" s="27" t="s">
        <v>321</v>
      </c>
      <c r="E727" s="27" t="s">
        <v>321</v>
      </c>
      <c r="F727" s="27">
        <v>28</v>
      </c>
      <c r="G727" s="27" t="s">
        <v>1096</v>
      </c>
      <c r="H727" s="27" t="s">
        <v>1818</v>
      </c>
      <c r="I727" s="27" t="s">
        <v>1097</v>
      </c>
      <c r="J727" s="27" t="s">
        <v>2375</v>
      </c>
      <c r="K727" s="28">
        <v>44606</v>
      </c>
      <c r="L727" s="28">
        <v>44606</v>
      </c>
      <c r="M727" s="28">
        <v>44628</v>
      </c>
      <c r="N727" s="27" t="s">
        <v>261</v>
      </c>
      <c r="O727" s="27" t="s">
        <v>261</v>
      </c>
      <c r="P727" s="27" t="s">
        <v>261</v>
      </c>
      <c r="Q727" s="27" t="s">
        <v>324</v>
      </c>
      <c r="R727" s="28">
        <v>44606</v>
      </c>
      <c r="S727" s="28">
        <v>44606</v>
      </c>
      <c r="T727" s="27" t="s">
        <v>263</v>
      </c>
      <c r="U727" s="27" t="s">
        <v>261</v>
      </c>
      <c r="V727" s="28" t="s">
        <v>262</v>
      </c>
      <c r="W727" s="27" t="s">
        <v>261</v>
      </c>
      <c r="X727" s="28" t="s">
        <v>262</v>
      </c>
      <c r="Y727" s="27" t="s">
        <v>263</v>
      </c>
      <c r="Z727" s="28">
        <v>44841</v>
      </c>
      <c r="AA727" s="27" t="s">
        <v>264</v>
      </c>
      <c r="AB727" s="27" t="s">
        <v>265</v>
      </c>
      <c r="AC727" s="27" t="s">
        <v>3874</v>
      </c>
      <c r="AD727" s="27" t="s">
        <v>267</v>
      </c>
      <c r="AE727" s="27" t="s">
        <v>326</v>
      </c>
      <c r="AF727" s="27" t="s">
        <v>2377</v>
      </c>
      <c r="AG727" s="29">
        <v>7600</v>
      </c>
      <c r="AH727" s="27" t="s">
        <v>263</v>
      </c>
      <c r="AI727" s="27">
        <v>44725</v>
      </c>
      <c r="AJ727" s="28">
        <v>44729</v>
      </c>
      <c r="AK727" s="27" t="s">
        <v>268</v>
      </c>
      <c r="AL727" s="27" t="s">
        <v>269</v>
      </c>
      <c r="AM727" s="27" t="s">
        <v>265</v>
      </c>
      <c r="AN727" s="27" t="s">
        <v>270</v>
      </c>
      <c r="AO727" s="27" t="s">
        <v>261</v>
      </c>
      <c r="AP727" s="27" t="s">
        <v>261</v>
      </c>
      <c r="AQ727" s="28" t="s">
        <v>262</v>
      </c>
      <c r="AR727" s="27" t="s">
        <v>261</v>
      </c>
      <c r="AS727" s="28" t="s">
        <v>262</v>
      </c>
      <c r="AT727" s="27" t="s">
        <v>261</v>
      </c>
      <c r="AU727" s="28" t="s">
        <v>262</v>
      </c>
      <c r="AV727" s="27" t="s">
        <v>261</v>
      </c>
      <c r="AW727" s="28" t="s">
        <v>262</v>
      </c>
      <c r="AX727" s="27" t="s">
        <v>261</v>
      </c>
      <c r="AY727" s="28" t="s">
        <v>262</v>
      </c>
      <c r="AZ727" s="27" t="s">
        <v>262</v>
      </c>
      <c r="BA727" s="27" t="s">
        <v>262</v>
      </c>
      <c r="BB727" s="27" t="s">
        <v>261</v>
      </c>
      <c r="BC727" s="28" t="s">
        <v>262</v>
      </c>
      <c r="BD727" s="27" t="s">
        <v>263</v>
      </c>
      <c r="BE727" s="30">
        <v>44727</v>
      </c>
      <c r="BF727" t="s">
        <v>2375</v>
      </c>
      <c r="BG727" t="s">
        <v>509</v>
      </c>
      <c r="BH727" t="s">
        <v>208</v>
      </c>
      <c r="BI727" t="s">
        <v>695</v>
      </c>
      <c r="BJ727" t="s">
        <v>210</v>
      </c>
      <c r="BK727" t="s">
        <v>329</v>
      </c>
      <c r="BL727" t="s">
        <v>212</v>
      </c>
      <c r="BM727" t="s">
        <v>2463</v>
      </c>
      <c r="BN727" t="s">
        <v>214</v>
      </c>
      <c r="BO727" t="s">
        <v>215</v>
      </c>
      <c r="BP727" t="s">
        <v>219</v>
      </c>
      <c r="BQ727" t="s">
        <v>332</v>
      </c>
      <c r="BV727" t="s">
        <v>214</v>
      </c>
      <c r="CC727" t="s">
        <v>214</v>
      </c>
      <c r="CG727" t="s">
        <v>219</v>
      </c>
      <c r="CI727" t="s">
        <v>304</v>
      </c>
      <c r="CJ727" t="s">
        <v>3875</v>
      </c>
      <c r="CK727" t="s">
        <v>335</v>
      </c>
      <c r="CL727" t="s">
        <v>336</v>
      </c>
      <c r="CN727" t="s">
        <v>223</v>
      </c>
      <c r="CP727" t="s">
        <v>224</v>
      </c>
      <c r="CQ727" t="s">
        <v>224</v>
      </c>
      <c r="CR727" t="s">
        <v>244</v>
      </c>
      <c r="CS727" t="s">
        <v>250</v>
      </c>
      <c r="CT727" t="s">
        <v>214</v>
      </c>
      <c r="CU727" t="s">
        <v>214</v>
      </c>
      <c r="CV727" t="s">
        <v>227</v>
      </c>
      <c r="CW727" t="s">
        <v>227</v>
      </c>
      <c r="CX727" t="s">
        <v>287</v>
      </c>
      <c r="CY727" t="s">
        <v>353</v>
      </c>
      <c r="CZ727" t="s">
        <v>219</v>
      </c>
      <c r="DA727" t="s">
        <v>219</v>
      </c>
      <c r="DB727" t="s">
        <v>230</v>
      </c>
      <c r="DC727" t="s">
        <v>230</v>
      </c>
      <c r="DD727" t="s">
        <v>219</v>
      </c>
      <c r="DI727" t="s">
        <v>338</v>
      </c>
      <c r="DK727" t="s">
        <v>237</v>
      </c>
      <c r="DL727" t="s">
        <v>237</v>
      </c>
      <c r="DM727" t="s">
        <v>214</v>
      </c>
      <c r="DN727" t="s">
        <v>214</v>
      </c>
      <c r="DO727" t="s">
        <v>288</v>
      </c>
      <c r="DP727" t="s">
        <v>1700</v>
      </c>
      <c r="DR727" t="s">
        <v>1475</v>
      </c>
      <c r="DT727" t="s">
        <v>219</v>
      </c>
      <c r="DU727" t="s">
        <v>219</v>
      </c>
      <c r="DX727" t="s">
        <v>242</v>
      </c>
      <c r="DY727" t="s">
        <v>242</v>
      </c>
      <c r="DZ727" t="s">
        <v>400</v>
      </c>
      <c r="EA727" t="s">
        <v>242</v>
      </c>
      <c r="EB727" t="s">
        <v>242</v>
      </c>
      <c r="EC727" t="s">
        <v>242</v>
      </c>
      <c r="ED727" t="s">
        <v>242</v>
      </c>
      <c r="EE727" t="s">
        <v>214</v>
      </c>
      <c r="EF727" t="s">
        <v>214</v>
      </c>
      <c r="EG727" t="s">
        <v>214</v>
      </c>
      <c r="EI727" t="s">
        <v>214</v>
      </c>
      <c r="EK727" t="s">
        <v>242</v>
      </c>
      <c r="EL727" t="s">
        <v>242</v>
      </c>
      <c r="EM727" t="s">
        <v>240</v>
      </c>
      <c r="EN727" t="s">
        <v>240</v>
      </c>
      <c r="EO727" t="s">
        <v>240</v>
      </c>
      <c r="EP727" t="s">
        <v>240</v>
      </c>
      <c r="EQ727" t="s">
        <v>214</v>
      </c>
      <c r="ER727" t="s">
        <v>214</v>
      </c>
      <c r="ES727" t="s">
        <v>242</v>
      </c>
      <c r="ET727" t="s">
        <v>242</v>
      </c>
      <c r="EU727" t="s">
        <v>242</v>
      </c>
      <c r="EV727" t="s">
        <v>242</v>
      </c>
      <c r="EW727" t="s">
        <v>310</v>
      </c>
      <c r="EX727" t="s">
        <v>310</v>
      </c>
      <c r="EY727" t="s">
        <v>242</v>
      </c>
      <c r="EZ727" t="s">
        <v>241</v>
      </c>
      <c r="FA727" t="s">
        <v>241</v>
      </c>
      <c r="FB727" t="s">
        <v>242</v>
      </c>
      <c r="FC727" t="s">
        <v>242</v>
      </c>
      <c r="FD727" t="s">
        <v>242</v>
      </c>
      <c r="FE727" t="s">
        <v>244</v>
      </c>
      <c r="FF727" t="s">
        <v>244</v>
      </c>
      <c r="FG727" t="s">
        <v>390</v>
      </c>
      <c r="FH727" t="s">
        <v>390</v>
      </c>
      <c r="FI727" t="s">
        <v>214</v>
      </c>
      <c r="FJ727" t="s">
        <v>214</v>
      </c>
      <c r="FK727" t="s">
        <v>214</v>
      </c>
      <c r="FL727" t="s">
        <v>214</v>
      </c>
      <c r="FM727" t="s">
        <v>245</v>
      </c>
      <c r="FN727" t="s">
        <v>245</v>
      </c>
      <c r="FO727" t="s">
        <v>219</v>
      </c>
      <c r="FP727" t="s">
        <v>219</v>
      </c>
      <c r="FQ727" t="s">
        <v>241</v>
      </c>
      <c r="FR727" t="s">
        <v>241</v>
      </c>
      <c r="FS727" t="s">
        <v>241</v>
      </c>
      <c r="FT727" t="s">
        <v>241</v>
      </c>
      <c r="FU727" t="s">
        <v>219</v>
      </c>
      <c r="FV727" t="s">
        <v>241</v>
      </c>
      <c r="FW727" t="s">
        <v>241</v>
      </c>
      <c r="FX727" t="s">
        <v>241</v>
      </c>
      <c r="FY727" t="s">
        <v>241</v>
      </c>
      <c r="FZ727" t="s">
        <v>341</v>
      </c>
      <c r="GA727" t="s">
        <v>341</v>
      </c>
      <c r="GB727" t="s">
        <v>227</v>
      </c>
      <c r="GC727" t="s">
        <v>227</v>
      </c>
      <c r="GD727" t="s">
        <v>249</v>
      </c>
      <c r="GE727" t="s">
        <v>241</v>
      </c>
      <c r="GF727" t="s">
        <v>249</v>
      </c>
      <c r="GG727" t="s">
        <v>244</v>
      </c>
      <c r="GH727" t="s">
        <v>241</v>
      </c>
      <c r="GI727" t="s">
        <v>244</v>
      </c>
      <c r="GJ727" t="s">
        <v>244</v>
      </c>
      <c r="GK727" t="s">
        <v>244</v>
      </c>
      <c r="GL727" t="s">
        <v>244</v>
      </c>
      <c r="GM727" t="s">
        <v>244</v>
      </c>
      <c r="GN727" t="s">
        <v>219</v>
      </c>
      <c r="GO727" t="s">
        <v>219</v>
      </c>
      <c r="GP727" t="s">
        <v>294</v>
      </c>
      <c r="GQ727" t="s">
        <v>294</v>
      </c>
      <c r="GR727" t="s">
        <v>294</v>
      </c>
      <c r="GS727" t="s">
        <v>214</v>
      </c>
      <c r="GT727" t="s">
        <v>241</v>
      </c>
      <c r="GU727" t="s">
        <v>214</v>
      </c>
      <c r="GV727" t="s">
        <v>241</v>
      </c>
      <c r="GW727" t="s">
        <v>297</v>
      </c>
      <c r="GX727" t="s">
        <v>297</v>
      </c>
      <c r="GY727" t="s">
        <v>657</v>
      </c>
      <c r="GZ727" t="s">
        <v>241</v>
      </c>
      <c r="HA727" t="s">
        <v>239</v>
      </c>
      <c r="HB727" t="s">
        <v>241</v>
      </c>
      <c r="HC727" t="s">
        <v>315</v>
      </c>
      <c r="HD727" t="s">
        <v>361</v>
      </c>
      <c r="HE727" t="s">
        <v>343</v>
      </c>
      <c r="HF727" t="s">
        <v>241</v>
      </c>
      <c r="HG727" t="s">
        <v>319</v>
      </c>
      <c r="HH727" t="s">
        <v>241</v>
      </c>
      <c r="HI727" t="s">
        <v>241</v>
      </c>
      <c r="HJ727" t="s">
        <v>219</v>
      </c>
      <c r="HK727" t="s">
        <v>241</v>
      </c>
      <c r="HL727" s="12"/>
      <c r="HM727">
        <v>1</v>
      </c>
      <c r="HN727">
        <v>0.75</v>
      </c>
      <c r="HO727">
        <v>1</v>
      </c>
      <c r="HP727">
        <v>1</v>
      </c>
      <c r="HQ727">
        <v>1</v>
      </c>
      <c r="HR727">
        <v>0.5</v>
      </c>
      <c r="HS727">
        <v>1</v>
      </c>
      <c r="HT727">
        <v>1</v>
      </c>
      <c r="HU727">
        <v>1</v>
      </c>
      <c r="HV727">
        <v>0.75</v>
      </c>
      <c r="HW727">
        <v>0.75</v>
      </c>
      <c r="HX727">
        <v>0.75</v>
      </c>
      <c r="HY727">
        <v>1</v>
      </c>
      <c r="HZ727">
        <v>0.75</v>
      </c>
      <c r="IA727" s="4">
        <v>1</v>
      </c>
      <c r="IB727">
        <v>0.75</v>
      </c>
      <c r="IC727">
        <v>0.75</v>
      </c>
      <c r="ID727">
        <v>0.75</v>
      </c>
      <c r="IE727">
        <v>0.75</v>
      </c>
      <c r="IG727">
        <v>0.25</v>
      </c>
      <c r="IH727">
        <v>0.5</v>
      </c>
      <c r="II727">
        <v>0.75</v>
      </c>
      <c r="IJ727">
        <v>1</v>
      </c>
      <c r="IK727">
        <v>1</v>
      </c>
      <c r="IL727">
        <v>0.75</v>
      </c>
      <c r="IM727">
        <v>0.75</v>
      </c>
      <c r="IN727">
        <v>1</v>
      </c>
      <c r="IO727">
        <v>1</v>
      </c>
      <c r="IQ727">
        <v>0</v>
      </c>
      <c r="IS727">
        <f t="shared" si="632"/>
        <v>0.15</v>
      </c>
      <c r="IT727">
        <f t="shared" si="633"/>
        <v>0.09</v>
      </c>
      <c r="IU727">
        <f t="shared" si="634"/>
        <v>0.08</v>
      </c>
      <c r="IV727">
        <f t="shared" si="635"/>
        <v>0.1</v>
      </c>
      <c r="IW727">
        <f t="shared" si="636"/>
        <v>0.08</v>
      </c>
      <c r="IX727">
        <f t="shared" si="637"/>
        <v>6.5000000000000002E-2</v>
      </c>
      <c r="IY727">
        <f t="shared" si="638"/>
        <v>0.1</v>
      </c>
      <c r="IZ727">
        <f t="shared" si="639"/>
        <v>0.11</v>
      </c>
      <c r="JA727">
        <f t="shared" si="640"/>
        <v>0.13</v>
      </c>
      <c r="JB727">
        <f t="shared" si="641"/>
        <v>7.5000000000000011E-2</v>
      </c>
      <c r="JC727">
        <f t="shared" si="642"/>
        <v>0.09</v>
      </c>
      <c r="JD727">
        <f t="shared" si="643"/>
        <v>8.2500000000000004E-2</v>
      </c>
      <c r="JE727">
        <f t="shared" si="644"/>
        <v>7.0000000000000007E-2</v>
      </c>
      <c r="JF727">
        <f t="shared" si="645"/>
        <v>0.09</v>
      </c>
      <c r="JG727" s="5">
        <f t="shared" si="646"/>
        <v>0.05</v>
      </c>
      <c r="JH727">
        <f t="shared" si="647"/>
        <v>0</v>
      </c>
      <c r="JI727">
        <f t="shared" si="647"/>
        <v>0</v>
      </c>
      <c r="JJ727">
        <f t="shared" si="648"/>
        <v>0.15000000000000002</v>
      </c>
      <c r="JK727">
        <f t="shared" si="649"/>
        <v>0.11249999999999999</v>
      </c>
      <c r="JL727" s="6">
        <f t="shared" si="650"/>
        <v>0.06</v>
      </c>
      <c r="JM727">
        <f t="shared" si="651"/>
        <v>0.03</v>
      </c>
      <c r="JN727">
        <f t="shared" si="652"/>
        <v>2.5000000000000001E-2</v>
      </c>
      <c r="JO727">
        <f t="shared" si="653"/>
        <v>0.11249999999999999</v>
      </c>
      <c r="JP727">
        <f t="shared" si="654"/>
        <v>0.1</v>
      </c>
      <c r="JQ727">
        <f t="shared" si="655"/>
        <v>0.12</v>
      </c>
      <c r="JR727">
        <f t="shared" si="656"/>
        <v>8.2500000000000004E-2</v>
      </c>
      <c r="JS727">
        <f t="shared" si="657"/>
        <v>7.5000000000000011E-2</v>
      </c>
      <c r="JT727">
        <f t="shared" si="657"/>
        <v>0.1</v>
      </c>
      <c r="JU727">
        <f t="shared" si="658"/>
        <v>1</v>
      </c>
      <c r="JV727">
        <f t="shared" si="658"/>
        <v>0</v>
      </c>
      <c r="JW727">
        <f t="shared" si="659"/>
        <v>0.15</v>
      </c>
      <c r="JY727">
        <f t="shared" si="660"/>
        <v>0.05</v>
      </c>
      <c r="JZ727">
        <f t="shared" si="661"/>
        <v>0.06</v>
      </c>
      <c r="KA727">
        <f t="shared" si="662"/>
        <v>0.02</v>
      </c>
      <c r="KB727">
        <f t="shared" si="662"/>
        <v>0.02</v>
      </c>
      <c r="KC727">
        <f t="shared" si="663"/>
        <v>0.04</v>
      </c>
      <c r="KD727">
        <f t="shared" si="631"/>
        <v>1.4999999999999999E-2</v>
      </c>
      <c r="KE727">
        <f t="shared" si="631"/>
        <v>0.03</v>
      </c>
      <c r="KF727">
        <f t="shared" si="631"/>
        <v>0.03</v>
      </c>
      <c r="KG727">
        <f t="shared" si="630"/>
        <v>0.03</v>
      </c>
      <c r="KH727">
        <f t="shared" si="630"/>
        <v>2.2499999999999999E-2</v>
      </c>
      <c r="KI727">
        <f t="shared" si="630"/>
        <v>2.2499999999999999E-2</v>
      </c>
      <c r="KJ727">
        <f t="shared" ref="KJ727:KJ790" si="687">HX727*0.03</f>
        <v>2.2499999999999999E-2</v>
      </c>
      <c r="KK727">
        <f t="shared" si="664"/>
        <v>0.02</v>
      </c>
      <c r="KL727">
        <f t="shared" si="665"/>
        <v>0.03</v>
      </c>
      <c r="KM727" s="5">
        <f t="shared" si="666"/>
        <v>0.05</v>
      </c>
      <c r="KN727">
        <f t="shared" si="667"/>
        <v>0</v>
      </c>
      <c r="KO727">
        <f t="shared" si="667"/>
        <v>0</v>
      </c>
      <c r="KP727">
        <f t="shared" si="668"/>
        <v>4.4999999999999998E-2</v>
      </c>
      <c r="KQ727">
        <f t="shared" si="669"/>
        <v>2.2499999999999999E-2</v>
      </c>
      <c r="KR727" s="6">
        <f t="shared" si="670"/>
        <v>0.03</v>
      </c>
      <c r="KS727">
        <f t="shared" si="671"/>
        <v>0.01</v>
      </c>
      <c r="KT727">
        <f t="shared" si="672"/>
        <v>1.4999999999999999E-2</v>
      </c>
      <c r="KU727">
        <f t="shared" si="673"/>
        <v>0.03</v>
      </c>
      <c r="KV727">
        <f t="shared" si="674"/>
        <v>0.05</v>
      </c>
      <c r="KW727">
        <f t="shared" si="675"/>
        <v>0.01</v>
      </c>
      <c r="KX727">
        <f t="shared" si="676"/>
        <v>0</v>
      </c>
      <c r="KY727">
        <f t="shared" si="677"/>
        <v>0.03</v>
      </c>
      <c r="KZ727">
        <f t="shared" si="678"/>
        <v>0.03</v>
      </c>
      <c r="LA727">
        <f t="shared" si="679"/>
        <v>1</v>
      </c>
      <c r="LB727">
        <f t="shared" si="679"/>
        <v>0</v>
      </c>
      <c r="LC727">
        <f t="shared" si="680"/>
        <v>0.1</v>
      </c>
      <c r="LE727" t="str">
        <f t="shared" si="686"/>
        <v>Ghana</v>
      </c>
      <c r="LF727">
        <f t="shared" si="681"/>
        <v>0.90499999999999992</v>
      </c>
      <c r="LG727" s="6">
        <f t="shared" si="682"/>
        <v>0.78</v>
      </c>
      <c r="LH727">
        <f t="shared" si="683"/>
        <v>0.79499999999999993</v>
      </c>
      <c r="LI727" s="6">
        <f t="shared" si="684"/>
        <v>0.83500000000000019</v>
      </c>
      <c r="LJ727">
        <f t="shared" si="685"/>
        <v>0</v>
      </c>
    </row>
    <row r="728" spans="1:322" x14ac:dyDescent="0.35">
      <c r="A728" s="8">
        <v>44889</v>
      </c>
      <c r="B728" t="s">
        <v>3876</v>
      </c>
      <c r="D728" s="24" t="s">
        <v>321</v>
      </c>
      <c r="E728" s="24" t="s">
        <v>321</v>
      </c>
      <c r="F728" s="24">
        <v>23</v>
      </c>
      <c r="G728" s="24" t="s">
        <v>1096</v>
      </c>
      <c r="H728" s="24" t="s">
        <v>1818</v>
      </c>
      <c r="I728" s="24" t="s">
        <v>1097</v>
      </c>
      <c r="J728" s="24" t="s">
        <v>2375</v>
      </c>
      <c r="K728" s="25">
        <v>44606</v>
      </c>
      <c r="L728" s="25">
        <v>44606</v>
      </c>
      <c r="M728" s="25">
        <v>44644</v>
      </c>
      <c r="N728" s="24" t="s">
        <v>261</v>
      </c>
      <c r="O728" s="24" t="s">
        <v>261</v>
      </c>
      <c r="P728" s="24" t="s">
        <v>261</v>
      </c>
      <c r="Q728" s="24" t="s">
        <v>324</v>
      </c>
      <c r="R728" s="25">
        <v>44606</v>
      </c>
      <c r="S728" s="25">
        <v>44606</v>
      </c>
      <c r="T728" s="24" t="s">
        <v>263</v>
      </c>
      <c r="U728" s="24" t="s">
        <v>261</v>
      </c>
      <c r="V728" s="25" t="s">
        <v>262</v>
      </c>
      <c r="W728" s="24" t="s">
        <v>261</v>
      </c>
      <c r="X728" s="25" t="s">
        <v>262</v>
      </c>
      <c r="Y728" s="24" t="s">
        <v>263</v>
      </c>
      <c r="Z728" s="25">
        <v>44838</v>
      </c>
      <c r="AA728" s="24" t="s">
        <v>264</v>
      </c>
      <c r="AB728" s="24" t="s">
        <v>265</v>
      </c>
      <c r="AC728" s="24" t="s">
        <v>3877</v>
      </c>
      <c r="AD728" s="24" t="s">
        <v>267</v>
      </c>
      <c r="AE728" s="24" t="s">
        <v>326</v>
      </c>
      <c r="AF728" s="24" t="s">
        <v>2377</v>
      </c>
      <c r="AG728" s="31">
        <v>7200</v>
      </c>
      <c r="AH728" s="24" t="s">
        <v>263</v>
      </c>
      <c r="AI728" s="24">
        <v>44711</v>
      </c>
      <c r="AJ728" s="25">
        <v>44715</v>
      </c>
      <c r="AK728" s="24" t="s">
        <v>268</v>
      </c>
      <c r="AL728" s="24" t="s">
        <v>269</v>
      </c>
      <c r="AM728" s="24" t="s">
        <v>265</v>
      </c>
      <c r="AN728" s="24" t="s">
        <v>270</v>
      </c>
      <c r="AO728" s="24" t="s">
        <v>261</v>
      </c>
      <c r="AP728" s="24" t="s">
        <v>261</v>
      </c>
      <c r="AQ728" s="25" t="s">
        <v>262</v>
      </c>
      <c r="AR728" s="24" t="s">
        <v>261</v>
      </c>
      <c r="AS728" s="25" t="s">
        <v>262</v>
      </c>
      <c r="AT728" s="24" t="s">
        <v>261</v>
      </c>
      <c r="AU728" s="25" t="s">
        <v>262</v>
      </c>
      <c r="AV728" s="24" t="s">
        <v>261</v>
      </c>
      <c r="AW728" s="25" t="s">
        <v>262</v>
      </c>
      <c r="AX728" s="24" t="s">
        <v>261</v>
      </c>
      <c r="AY728" s="25" t="s">
        <v>262</v>
      </c>
      <c r="AZ728" s="27" t="s">
        <v>262</v>
      </c>
      <c r="BA728" s="27" t="s">
        <v>262</v>
      </c>
      <c r="BB728" s="24" t="s">
        <v>261</v>
      </c>
      <c r="BC728" s="25" t="s">
        <v>262</v>
      </c>
      <c r="BD728" s="24" t="s">
        <v>263</v>
      </c>
      <c r="BE728" s="26">
        <v>44713</v>
      </c>
      <c r="BF728" t="s">
        <v>2375</v>
      </c>
      <c r="BG728" t="s">
        <v>509</v>
      </c>
      <c r="BH728" t="s">
        <v>208</v>
      </c>
      <c r="BI728" t="s">
        <v>448</v>
      </c>
      <c r="BJ728" t="s">
        <v>210</v>
      </c>
      <c r="BK728" t="s">
        <v>329</v>
      </c>
      <c r="BL728" t="s">
        <v>212</v>
      </c>
      <c r="BM728" t="s">
        <v>2933</v>
      </c>
      <c r="BN728" t="s">
        <v>214</v>
      </c>
      <c r="BO728" t="s">
        <v>215</v>
      </c>
      <c r="BP728" t="s">
        <v>219</v>
      </c>
      <c r="BQ728" t="s">
        <v>332</v>
      </c>
      <c r="BV728" t="s">
        <v>214</v>
      </c>
      <c r="CC728" t="s">
        <v>214</v>
      </c>
      <c r="CG728" t="s">
        <v>219</v>
      </c>
      <c r="CI728" t="s">
        <v>333</v>
      </c>
      <c r="CJ728" t="s">
        <v>3878</v>
      </c>
      <c r="CK728" t="s">
        <v>335</v>
      </c>
      <c r="CL728" t="s">
        <v>336</v>
      </c>
      <c r="CN728" t="s">
        <v>306</v>
      </c>
      <c r="CP728" t="s">
        <v>224</v>
      </c>
      <c r="CQ728" t="s">
        <v>307</v>
      </c>
      <c r="CR728" t="s">
        <v>250</v>
      </c>
      <c r="CS728" t="s">
        <v>250</v>
      </c>
      <c r="CT728" t="s">
        <v>214</v>
      </c>
      <c r="CU728" t="s">
        <v>214</v>
      </c>
      <c r="CV728" t="s">
        <v>244</v>
      </c>
      <c r="CW728" t="s">
        <v>244</v>
      </c>
      <c r="CX728" t="s">
        <v>287</v>
      </c>
      <c r="CY728" t="s">
        <v>353</v>
      </c>
      <c r="CZ728" t="s">
        <v>219</v>
      </c>
      <c r="DA728" t="s">
        <v>219</v>
      </c>
      <c r="DB728" t="s">
        <v>230</v>
      </c>
      <c r="DC728" t="s">
        <v>230</v>
      </c>
      <c r="DD728" t="s">
        <v>219</v>
      </c>
      <c r="DI728" t="s">
        <v>338</v>
      </c>
      <c r="DK728" t="s">
        <v>237</v>
      </c>
      <c r="DL728" t="s">
        <v>237</v>
      </c>
      <c r="DM728" t="s">
        <v>214</v>
      </c>
      <c r="DN728" t="s">
        <v>214</v>
      </c>
      <c r="DO728" t="s">
        <v>414</v>
      </c>
      <c r="DP728" t="s">
        <v>1149</v>
      </c>
      <c r="DR728" t="s">
        <v>869</v>
      </c>
      <c r="DT728" t="s">
        <v>214</v>
      </c>
      <c r="DU728" t="s">
        <v>214</v>
      </c>
      <c r="DV728" t="s">
        <v>459</v>
      </c>
      <c r="DX728" t="s">
        <v>237</v>
      </c>
      <c r="DY728" t="s">
        <v>237</v>
      </c>
      <c r="DZ728" t="s">
        <v>238</v>
      </c>
      <c r="EA728" t="s">
        <v>237</v>
      </c>
      <c r="EB728" t="s">
        <v>237</v>
      </c>
      <c r="EC728" t="s">
        <v>237</v>
      </c>
      <c r="ED728" t="s">
        <v>237</v>
      </c>
      <c r="EE728" t="s">
        <v>219</v>
      </c>
      <c r="EF728" t="s">
        <v>219</v>
      </c>
      <c r="EK728" t="s">
        <v>237</v>
      </c>
      <c r="EL728" t="s">
        <v>237</v>
      </c>
      <c r="EM728" t="s">
        <v>240</v>
      </c>
      <c r="EN728" t="s">
        <v>240</v>
      </c>
      <c r="EO728" t="s">
        <v>240</v>
      </c>
      <c r="EP728" t="s">
        <v>240</v>
      </c>
      <c r="EQ728" t="s">
        <v>214</v>
      </c>
      <c r="ER728" t="s">
        <v>214</v>
      </c>
      <c r="ES728" t="s">
        <v>237</v>
      </c>
      <c r="ET728" t="s">
        <v>237</v>
      </c>
      <c r="EU728" t="s">
        <v>242</v>
      </c>
      <c r="EV728" t="s">
        <v>242</v>
      </c>
      <c r="EW728" t="s">
        <v>310</v>
      </c>
      <c r="EX728" t="s">
        <v>310</v>
      </c>
      <c r="EY728" t="s">
        <v>242</v>
      </c>
      <c r="EZ728" t="s">
        <v>241</v>
      </c>
      <c r="FA728" t="s">
        <v>241</v>
      </c>
      <c r="FB728" t="s">
        <v>242</v>
      </c>
      <c r="FC728" t="s">
        <v>242</v>
      </c>
      <c r="FD728" t="s">
        <v>242</v>
      </c>
      <c r="FE728" t="s">
        <v>250</v>
      </c>
      <c r="FF728" t="s">
        <v>250</v>
      </c>
      <c r="FG728" t="s">
        <v>390</v>
      </c>
      <c r="FH728" t="s">
        <v>390</v>
      </c>
      <c r="FI728" t="s">
        <v>214</v>
      </c>
      <c r="FJ728" t="s">
        <v>214</v>
      </c>
      <c r="FK728" t="s">
        <v>214</v>
      </c>
      <c r="FL728" t="s">
        <v>214</v>
      </c>
      <c r="FM728" t="s">
        <v>245</v>
      </c>
      <c r="FN728" t="s">
        <v>245</v>
      </c>
      <c r="FO728" t="s">
        <v>219</v>
      </c>
      <c r="FP728" t="s">
        <v>219</v>
      </c>
      <c r="FQ728" t="s">
        <v>241</v>
      </c>
      <c r="FR728" t="s">
        <v>241</v>
      </c>
      <c r="FS728" t="s">
        <v>241</v>
      </c>
      <c r="FT728" t="s">
        <v>241</v>
      </c>
      <c r="FU728" t="s">
        <v>219</v>
      </c>
      <c r="FV728" t="s">
        <v>241</v>
      </c>
      <c r="FW728" t="s">
        <v>241</v>
      </c>
      <c r="FX728" t="s">
        <v>241</v>
      </c>
      <c r="FY728" t="s">
        <v>241</v>
      </c>
      <c r="FZ728" t="s">
        <v>341</v>
      </c>
      <c r="GA728" t="s">
        <v>341</v>
      </c>
      <c r="GB728" t="s">
        <v>227</v>
      </c>
      <c r="GC728" t="s">
        <v>227</v>
      </c>
      <c r="GD728" t="s">
        <v>249</v>
      </c>
      <c r="GE728" t="s">
        <v>241</v>
      </c>
      <c r="GF728" t="s">
        <v>249</v>
      </c>
      <c r="GG728" t="s">
        <v>244</v>
      </c>
      <c r="GH728" t="s">
        <v>241</v>
      </c>
      <c r="GI728" t="s">
        <v>244</v>
      </c>
      <c r="GJ728" t="s">
        <v>244</v>
      </c>
      <c r="GK728" t="s">
        <v>244</v>
      </c>
      <c r="GL728" t="s">
        <v>227</v>
      </c>
      <c r="GM728" t="s">
        <v>227</v>
      </c>
      <c r="GN728" t="s">
        <v>219</v>
      </c>
      <c r="GO728" t="s">
        <v>219</v>
      </c>
      <c r="GP728" t="s">
        <v>295</v>
      </c>
      <c r="GQ728" t="s">
        <v>295</v>
      </c>
      <c r="GR728" t="s">
        <v>295</v>
      </c>
      <c r="GS728" t="s">
        <v>214</v>
      </c>
      <c r="GT728" t="s">
        <v>241</v>
      </c>
      <c r="GU728" t="s">
        <v>214</v>
      </c>
      <c r="GV728" t="s">
        <v>241</v>
      </c>
      <c r="GW728" t="s">
        <v>404</v>
      </c>
      <c r="GX728" t="s">
        <v>296</v>
      </c>
      <c r="GY728" t="s">
        <v>1402</v>
      </c>
      <c r="GZ728" t="s">
        <v>241</v>
      </c>
      <c r="HA728" t="s">
        <v>239</v>
      </c>
      <c r="HB728" t="s">
        <v>241</v>
      </c>
      <c r="HC728" t="s">
        <v>315</v>
      </c>
      <c r="HD728" t="s">
        <v>361</v>
      </c>
      <c r="HE728" t="s">
        <v>317</v>
      </c>
      <c r="HF728" t="s">
        <v>241</v>
      </c>
      <c r="HG728" t="s">
        <v>319</v>
      </c>
      <c r="HH728" t="s">
        <v>241</v>
      </c>
      <c r="HI728" t="s">
        <v>241</v>
      </c>
      <c r="HJ728" t="s">
        <v>219</v>
      </c>
      <c r="HK728" t="s">
        <v>3043</v>
      </c>
      <c r="HL728" s="12"/>
      <c r="HM728">
        <v>0.75</v>
      </c>
      <c r="HN728">
        <v>0.5</v>
      </c>
      <c r="HO728">
        <v>1</v>
      </c>
      <c r="HP728">
        <v>0.75</v>
      </c>
      <c r="HQ728">
        <v>1</v>
      </c>
      <c r="HR728">
        <v>0.5</v>
      </c>
      <c r="HS728">
        <v>1</v>
      </c>
      <c r="HT728">
        <v>1</v>
      </c>
      <c r="HU728">
        <v>0</v>
      </c>
      <c r="HV728">
        <v>0.5</v>
      </c>
      <c r="HW728">
        <v>0.5</v>
      </c>
      <c r="HX728">
        <v>0.5</v>
      </c>
      <c r="HZ728">
        <v>0.5</v>
      </c>
      <c r="IA728" s="4">
        <v>1</v>
      </c>
      <c r="IB728">
        <v>0.5</v>
      </c>
      <c r="IC728">
        <v>0.75</v>
      </c>
      <c r="ID728">
        <v>0.75</v>
      </c>
      <c r="IE728">
        <v>0.75</v>
      </c>
      <c r="IG728">
        <v>0.5</v>
      </c>
      <c r="IH728">
        <v>0.5</v>
      </c>
      <c r="II728">
        <v>0.75</v>
      </c>
      <c r="IJ728">
        <v>1</v>
      </c>
      <c r="IK728">
        <v>1</v>
      </c>
      <c r="IL728">
        <v>0.75</v>
      </c>
      <c r="IM728">
        <v>0.75</v>
      </c>
      <c r="IN728">
        <v>1</v>
      </c>
      <c r="IO728">
        <v>1</v>
      </c>
      <c r="IQ728">
        <v>0</v>
      </c>
      <c r="IS728">
        <f t="shared" si="632"/>
        <v>0.11249999999999999</v>
      </c>
      <c r="IT728">
        <f t="shared" si="633"/>
        <v>0.06</v>
      </c>
      <c r="IU728">
        <f t="shared" si="634"/>
        <v>0.08</v>
      </c>
      <c r="IV728">
        <f t="shared" si="635"/>
        <v>7.5000000000000011E-2</v>
      </c>
      <c r="IW728">
        <f t="shared" si="636"/>
        <v>0.08</v>
      </c>
      <c r="IX728">
        <f t="shared" si="637"/>
        <v>6.5000000000000002E-2</v>
      </c>
      <c r="IY728">
        <f t="shared" si="638"/>
        <v>0.1</v>
      </c>
      <c r="IZ728">
        <f t="shared" si="639"/>
        <v>0.11</v>
      </c>
      <c r="JA728">
        <f t="shared" si="640"/>
        <v>0</v>
      </c>
      <c r="JB728">
        <f t="shared" si="641"/>
        <v>0.05</v>
      </c>
      <c r="JC728">
        <f t="shared" si="642"/>
        <v>0.06</v>
      </c>
      <c r="JD728">
        <f t="shared" si="643"/>
        <v>5.5E-2</v>
      </c>
      <c r="JE728">
        <f t="shared" si="644"/>
        <v>0</v>
      </c>
      <c r="JF728">
        <f t="shared" si="645"/>
        <v>0.06</v>
      </c>
      <c r="JG728" s="5">
        <f t="shared" si="646"/>
        <v>0.05</v>
      </c>
      <c r="JH728">
        <f t="shared" si="647"/>
        <v>0</v>
      </c>
      <c r="JI728">
        <f t="shared" si="647"/>
        <v>0</v>
      </c>
      <c r="JJ728">
        <f t="shared" si="648"/>
        <v>0.15000000000000002</v>
      </c>
      <c r="JK728">
        <f t="shared" si="649"/>
        <v>0.11249999999999999</v>
      </c>
      <c r="JL728" s="6">
        <f t="shared" si="650"/>
        <v>4.6666666666666669E-2</v>
      </c>
      <c r="JM728">
        <f t="shared" si="651"/>
        <v>0.06</v>
      </c>
      <c r="JN728">
        <f t="shared" si="652"/>
        <v>2.5000000000000001E-2</v>
      </c>
      <c r="JO728">
        <f t="shared" si="653"/>
        <v>0.11249999999999999</v>
      </c>
      <c r="JP728">
        <f t="shared" si="654"/>
        <v>0.1</v>
      </c>
      <c r="JQ728">
        <f t="shared" si="655"/>
        <v>0.12</v>
      </c>
      <c r="JR728">
        <f t="shared" si="656"/>
        <v>8.2500000000000004E-2</v>
      </c>
      <c r="JS728">
        <f t="shared" si="657"/>
        <v>7.5000000000000011E-2</v>
      </c>
      <c r="JT728">
        <f t="shared" si="657"/>
        <v>0.1</v>
      </c>
      <c r="JU728">
        <f t="shared" si="658"/>
        <v>1</v>
      </c>
      <c r="JV728">
        <f t="shared" si="658"/>
        <v>0</v>
      </c>
      <c r="JW728">
        <f t="shared" si="659"/>
        <v>0.15</v>
      </c>
      <c r="JY728">
        <f t="shared" si="660"/>
        <v>3.7500000000000006E-2</v>
      </c>
      <c r="JZ728">
        <f t="shared" si="661"/>
        <v>0.04</v>
      </c>
      <c r="KA728">
        <f t="shared" si="662"/>
        <v>0.02</v>
      </c>
      <c r="KB728">
        <f t="shared" si="662"/>
        <v>1.4999999999999999E-2</v>
      </c>
      <c r="KC728">
        <f t="shared" si="663"/>
        <v>0.04</v>
      </c>
      <c r="KD728">
        <f t="shared" si="631"/>
        <v>1.4999999999999999E-2</v>
      </c>
      <c r="KE728">
        <f t="shared" si="631"/>
        <v>0.03</v>
      </c>
      <c r="KF728">
        <f t="shared" si="631"/>
        <v>0.03</v>
      </c>
      <c r="KG728">
        <f t="shared" si="631"/>
        <v>0</v>
      </c>
      <c r="KH728">
        <f t="shared" si="631"/>
        <v>1.4999999999999999E-2</v>
      </c>
      <c r="KI728">
        <f t="shared" si="631"/>
        <v>1.4999999999999999E-2</v>
      </c>
      <c r="KJ728">
        <f t="shared" si="687"/>
        <v>1.4999999999999999E-2</v>
      </c>
      <c r="KK728">
        <f t="shared" si="664"/>
        <v>0</v>
      </c>
      <c r="KL728">
        <f t="shared" si="665"/>
        <v>0.02</v>
      </c>
      <c r="KM728" s="5">
        <f t="shared" si="666"/>
        <v>0.05</v>
      </c>
      <c r="KN728">
        <f t="shared" si="667"/>
        <v>0</v>
      </c>
      <c r="KO728">
        <f t="shared" si="667"/>
        <v>0</v>
      </c>
      <c r="KP728">
        <f t="shared" si="668"/>
        <v>4.4999999999999998E-2</v>
      </c>
      <c r="KQ728">
        <f t="shared" si="669"/>
        <v>2.2499999999999999E-2</v>
      </c>
      <c r="KR728" s="6">
        <f t="shared" si="670"/>
        <v>2.3333333333333334E-2</v>
      </c>
      <c r="KS728">
        <f t="shared" si="671"/>
        <v>0.02</v>
      </c>
      <c r="KT728">
        <f t="shared" si="672"/>
        <v>1.4999999999999999E-2</v>
      </c>
      <c r="KU728">
        <f t="shared" si="673"/>
        <v>0.03</v>
      </c>
      <c r="KV728">
        <f t="shared" si="674"/>
        <v>0.05</v>
      </c>
      <c r="KW728">
        <f t="shared" si="675"/>
        <v>0.01</v>
      </c>
      <c r="KX728">
        <f t="shared" si="676"/>
        <v>0</v>
      </c>
      <c r="KY728">
        <f t="shared" si="677"/>
        <v>0.03</v>
      </c>
      <c r="KZ728">
        <f t="shared" si="678"/>
        <v>0.03</v>
      </c>
      <c r="LA728">
        <f t="shared" si="679"/>
        <v>1</v>
      </c>
      <c r="LB728">
        <f t="shared" si="679"/>
        <v>0</v>
      </c>
      <c r="LC728">
        <f t="shared" si="680"/>
        <v>0.1</v>
      </c>
      <c r="LE728" t="str">
        <f t="shared" si="686"/>
        <v>Ghana</v>
      </c>
      <c r="LF728">
        <f t="shared" si="681"/>
        <v>0.6825</v>
      </c>
      <c r="LG728" s="6">
        <f t="shared" si="682"/>
        <v>0.58416666666666672</v>
      </c>
      <c r="LH728">
        <f t="shared" si="683"/>
        <v>0.82499999999999996</v>
      </c>
      <c r="LI728" s="6">
        <f t="shared" si="684"/>
        <v>0.71833333333333349</v>
      </c>
      <c r="LJ728">
        <f t="shared" si="685"/>
        <v>0</v>
      </c>
    </row>
    <row r="729" spans="1:322" x14ac:dyDescent="0.35">
      <c r="A729" s="8">
        <v>44904</v>
      </c>
      <c r="B729" t="s">
        <v>3879</v>
      </c>
      <c r="D729" s="27" t="s">
        <v>321</v>
      </c>
      <c r="E729" s="27" t="s">
        <v>321</v>
      </c>
      <c r="F729" s="27">
        <v>38</v>
      </c>
      <c r="G729" s="27" t="s">
        <v>1096</v>
      </c>
      <c r="H729" s="27" t="s">
        <v>322</v>
      </c>
      <c r="I729" s="27" t="s">
        <v>1097</v>
      </c>
      <c r="J729" s="27" t="s">
        <v>1129</v>
      </c>
      <c r="K729" s="28">
        <v>44606</v>
      </c>
      <c r="L729" s="28">
        <v>44606</v>
      </c>
      <c r="M729" s="28">
        <v>44621</v>
      </c>
      <c r="N729" s="27" t="s">
        <v>261</v>
      </c>
      <c r="O729" s="27" t="s">
        <v>261</v>
      </c>
      <c r="P729" s="27" t="s">
        <v>261</v>
      </c>
      <c r="Q729" s="27" t="s">
        <v>324</v>
      </c>
      <c r="R729" s="28">
        <v>44607</v>
      </c>
      <c r="S729" s="28">
        <v>44614</v>
      </c>
      <c r="T729" s="27" t="s">
        <v>263</v>
      </c>
      <c r="U729" s="27" t="s">
        <v>263</v>
      </c>
      <c r="V729" s="28">
        <v>44762</v>
      </c>
      <c r="W729" s="27" t="s">
        <v>261</v>
      </c>
      <c r="X729" s="28" t="s">
        <v>262</v>
      </c>
      <c r="Y729" s="27" t="s">
        <v>263</v>
      </c>
      <c r="Z729" s="28">
        <v>44762</v>
      </c>
      <c r="AA729" s="27" t="s">
        <v>264</v>
      </c>
      <c r="AB729" s="27" t="s">
        <v>265</v>
      </c>
      <c r="AC729" s="27" t="s">
        <v>3880</v>
      </c>
      <c r="AD729" s="27" t="s">
        <v>267</v>
      </c>
      <c r="AE729" s="27" t="s">
        <v>326</v>
      </c>
      <c r="AF729" s="27" t="s">
        <v>327</v>
      </c>
      <c r="AG729" s="29">
        <v>831.27</v>
      </c>
      <c r="AH729" s="27" t="s">
        <v>263</v>
      </c>
      <c r="AI729" s="27">
        <v>44628</v>
      </c>
      <c r="AJ729" s="28">
        <v>44631</v>
      </c>
      <c r="AK729" s="27" t="s">
        <v>264</v>
      </c>
      <c r="AL729" s="27" t="s">
        <v>269</v>
      </c>
      <c r="AM729" s="27" t="s">
        <v>265</v>
      </c>
      <c r="AN729" s="27" t="s">
        <v>270</v>
      </c>
      <c r="AO729" s="27" t="s">
        <v>261</v>
      </c>
      <c r="AP729" s="27" t="s">
        <v>261</v>
      </c>
      <c r="AQ729" s="28" t="s">
        <v>262</v>
      </c>
      <c r="AR729" s="27" t="s">
        <v>261</v>
      </c>
      <c r="AS729" s="28" t="s">
        <v>262</v>
      </c>
      <c r="AT729" s="27" t="s">
        <v>261</v>
      </c>
      <c r="AU729" s="28" t="s">
        <v>262</v>
      </c>
      <c r="AV729" s="27" t="s">
        <v>261</v>
      </c>
      <c r="AW729" s="28" t="s">
        <v>262</v>
      </c>
      <c r="AX729" s="27" t="s">
        <v>261</v>
      </c>
      <c r="AY729" s="28" t="s">
        <v>262</v>
      </c>
      <c r="AZ729" s="27" t="s">
        <v>262</v>
      </c>
      <c r="BA729" s="27" t="s">
        <v>262</v>
      </c>
      <c r="BB729" s="27" t="s">
        <v>261</v>
      </c>
      <c r="BC729" s="28" t="s">
        <v>262</v>
      </c>
      <c r="BD729" s="27" t="s">
        <v>261</v>
      </c>
      <c r="BE729" s="30" t="s">
        <v>262</v>
      </c>
      <c r="BF729" t="s">
        <v>1129</v>
      </c>
      <c r="BG729" t="s">
        <v>509</v>
      </c>
      <c r="BH729" t="s">
        <v>208</v>
      </c>
      <c r="BI729" t="s">
        <v>477</v>
      </c>
      <c r="BJ729" t="s">
        <v>210</v>
      </c>
      <c r="BK729" t="s">
        <v>329</v>
      </c>
      <c r="BL729" t="s">
        <v>212</v>
      </c>
      <c r="BM729" t="s">
        <v>2844</v>
      </c>
      <c r="BN729" t="s">
        <v>219</v>
      </c>
      <c r="BO729" t="s">
        <v>753</v>
      </c>
      <c r="BP729" t="s">
        <v>219</v>
      </c>
      <c r="BQ729" t="s">
        <v>332</v>
      </c>
      <c r="BV729" t="s">
        <v>219</v>
      </c>
      <c r="BW729" t="s">
        <v>3881</v>
      </c>
      <c r="BY729" t="s">
        <v>3882</v>
      </c>
      <c r="CB729" t="s">
        <v>3883</v>
      </c>
      <c r="CC729" t="s">
        <v>219</v>
      </c>
      <c r="CD729" t="s">
        <v>3881</v>
      </c>
      <c r="CF729" t="s">
        <v>821</v>
      </c>
      <c r="CG729" t="s">
        <v>219</v>
      </c>
      <c r="CI729" t="s">
        <v>333</v>
      </c>
      <c r="CJ729" t="s">
        <v>3884</v>
      </c>
      <c r="CK729" t="s">
        <v>352</v>
      </c>
      <c r="CL729" t="s">
        <v>422</v>
      </c>
      <c r="CN729" t="s">
        <v>283</v>
      </c>
      <c r="CP729" t="s">
        <v>225</v>
      </c>
      <c r="CQ729" t="s">
        <v>225</v>
      </c>
      <c r="CR729" t="s">
        <v>250</v>
      </c>
      <c r="CS729" t="s">
        <v>250</v>
      </c>
      <c r="CT729" t="s">
        <v>214</v>
      </c>
      <c r="CU729" t="s">
        <v>219</v>
      </c>
      <c r="CV729" t="s">
        <v>244</v>
      </c>
      <c r="CW729" t="s">
        <v>286</v>
      </c>
      <c r="CX729" t="s">
        <v>287</v>
      </c>
      <c r="CY729" t="s">
        <v>287</v>
      </c>
      <c r="CZ729" t="s">
        <v>219</v>
      </c>
      <c r="DA729" t="s">
        <v>219</v>
      </c>
      <c r="DB729" t="s">
        <v>230</v>
      </c>
      <c r="DC729" t="s">
        <v>229</v>
      </c>
      <c r="DD729" t="s">
        <v>219</v>
      </c>
      <c r="DI729" t="s">
        <v>338</v>
      </c>
      <c r="DK729" t="s">
        <v>233</v>
      </c>
      <c r="DL729" t="s">
        <v>372</v>
      </c>
      <c r="DM729" t="s">
        <v>214</v>
      </c>
      <c r="DN729" t="s">
        <v>219</v>
      </c>
      <c r="DO729" t="s">
        <v>288</v>
      </c>
      <c r="DP729" t="s">
        <v>235</v>
      </c>
      <c r="DR729" t="s">
        <v>235</v>
      </c>
      <c r="DT729" t="s">
        <v>219</v>
      </c>
      <c r="DU729" t="s">
        <v>214</v>
      </c>
      <c r="DX729" t="s">
        <v>233</v>
      </c>
      <c r="DY729" t="s">
        <v>372</v>
      </c>
      <c r="DZ729" t="s">
        <v>238</v>
      </c>
      <c r="EA729" t="s">
        <v>237</v>
      </c>
      <c r="EB729" t="s">
        <v>372</v>
      </c>
      <c r="EC729" t="s">
        <v>239</v>
      </c>
      <c r="ED729" t="s">
        <v>239</v>
      </c>
      <c r="EE729" t="s">
        <v>219</v>
      </c>
      <c r="EF729" t="s">
        <v>219</v>
      </c>
      <c r="EK729" t="s">
        <v>237</v>
      </c>
      <c r="EL729" t="s">
        <v>233</v>
      </c>
      <c r="EM729" t="s">
        <v>240</v>
      </c>
      <c r="EN729" t="s">
        <v>240</v>
      </c>
      <c r="EO729" t="s">
        <v>357</v>
      </c>
      <c r="EP729" t="s">
        <v>357</v>
      </c>
      <c r="EQ729" t="s">
        <v>214</v>
      </c>
      <c r="ER729" t="s">
        <v>214</v>
      </c>
      <c r="ES729" t="s">
        <v>233</v>
      </c>
      <c r="ET729" t="s">
        <v>233</v>
      </c>
      <c r="EU729" t="s">
        <v>372</v>
      </c>
      <c r="EV729" t="s">
        <v>372</v>
      </c>
      <c r="EW729" t="s">
        <v>243</v>
      </c>
      <c r="EX729" t="s">
        <v>310</v>
      </c>
      <c r="EY729" t="s">
        <v>233</v>
      </c>
      <c r="EZ729" t="s">
        <v>291</v>
      </c>
      <c r="FA729" t="s">
        <v>241</v>
      </c>
      <c r="FB729" t="s">
        <v>233</v>
      </c>
      <c r="FC729" t="s">
        <v>237</v>
      </c>
      <c r="FD729" t="s">
        <v>237</v>
      </c>
      <c r="FE729" t="s">
        <v>250</v>
      </c>
      <c r="FF729" t="s">
        <v>227</v>
      </c>
      <c r="FG729" t="s">
        <v>390</v>
      </c>
      <c r="FH729" t="s">
        <v>548</v>
      </c>
      <c r="FI729" t="s">
        <v>219</v>
      </c>
      <c r="FJ729" t="s">
        <v>219</v>
      </c>
      <c r="FK729" t="s">
        <v>219</v>
      </c>
      <c r="FL729" t="s">
        <v>219</v>
      </c>
      <c r="FM729" t="s">
        <v>245</v>
      </c>
      <c r="FN729" t="s">
        <v>245</v>
      </c>
      <c r="FO729" t="s">
        <v>219</v>
      </c>
      <c r="FP729" t="s">
        <v>219</v>
      </c>
      <c r="FQ729" t="s">
        <v>241</v>
      </c>
      <c r="FR729" t="s">
        <v>241</v>
      </c>
      <c r="FS729" t="s">
        <v>241</v>
      </c>
      <c r="FT729" t="s">
        <v>241</v>
      </c>
      <c r="FU729" t="s">
        <v>219</v>
      </c>
      <c r="FV729" t="s">
        <v>241</v>
      </c>
      <c r="FW729" t="s">
        <v>241</v>
      </c>
      <c r="FX729" t="s">
        <v>241</v>
      </c>
      <c r="FY729" t="s">
        <v>241</v>
      </c>
      <c r="FZ729" t="s">
        <v>335</v>
      </c>
      <c r="GA729" t="s">
        <v>313</v>
      </c>
      <c r="GB729" t="s">
        <v>244</v>
      </c>
      <c r="GC729" t="s">
        <v>244</v>
      </c>
      <c r="GD729" t="s">
        <v>249</v>
      </c>
      <c r="GE729" t="s">
        <v>241</v>
      </c>
      <c r="GF729" t="s">
        <v>249</v>
      </c>
      <c r="GG729" t="s">
        <v>244</v>
      </c>
      <c r="GH729" t="s">
        <v>241</v>
      </c>
      <c r="GI729" t="s">
        <v>250</v>
      </c>
      <c r="GJ729" t="s">
        <v>244</v>
      </c>
      <c r="GK729" t="s">
        <v>244</v>
      </c>
      <c r="GL729" t="s">
        <v>227</v>
      </c>
      <c r="GM729" t="s">
        <v>227</v>
      </c>
      <c r="GN729" t="s">
        <v>219</v>
      </c>
      <c r="GO729" t="s">
        <v>219</v>
      </c>
      <c r="GP729" t="s">
        <v>295</v>
      </c>
      <c r="GQ729" t="s">
        <v>553</v>
      </c>
      <c r="GR729" t="s">
        <v>251</v>
      </c>
      <c r="GS729" t="s">
        <v>214</v>
      </c>
      <c r="GT729" t="s">
        <v>241</v>
      </c>
      <c r="GU729" t="s">
        <v>402</v>
      </c>
      <c r="GV729" t="s">
        <v>241</v>
      </c>
      <c r="GW729" t="s">
        <v>297</v>
      </c>
      <c r="GX729" t="s">
        <v>296</v>
      </c>
      <c r="GY729" t="s">
        <v>314</v>
      </c>
      <c r="GZ729" t="s">
        <v>241</v>
      </c>
      <c r="HA729" t="s">
        <v>298</v>
      </c>
      <c r="HB729" t="s">
        <v>241</v>
      </c>
      <c r="HC729" t="s">
        <v>315</v>
      </c>
      <c r="HD729" t="s">
        <v>316</v>
      </c>
      <c r="HE729" t="s">
        <v>343</v>
      </c>
      <c r="HF729" t="s">
        <v>241</v>
      </c>
      <c r="HG729" t="s">
        <v>362</v>
      </c>
      <c r="HH729" t="s">
        <v>241</v>
      </c>
      <c r="HI729" t="s">
        <v>241</v>
      </c>
      <c r="HJ729" t="s">
        <v>214</v>
      </c>
      <c r="HK729" t="s">
        <v>3885</v>
      </c>
      <c r="HL729" s="12"/>
      <c r="HM729">
        <v>0.75</v>
      </c>
      <c r="HN729">
        <v>0.5</v>
      </c>
      <c r="HO729">
        <v>1</v>
      </c>
      <c r="HP729">
        <v>0.75</v>
      </c>
      <c r="HQ729">
        <v>1</v>
      </c>
      <c r="HR729">
        <v>0.25</v>
      </c>
      <c r="HS729">
        <v>1</v>
      </c>
      <c r="HT729">
        <v>0</v>
      </c>
      <c r="HU729">
        <v>1</v>
      </c>
      <c r="HV729">
        <v>0.25</v>
      </c>
      <c r="HW729">
        <v>0.5</v>
      </c>
      <c r="HX729">
        <v>0.5</v>
      </c>
      <c r="HZ729">
        <v>0.5</v>
      </c>
      <c r="IA729" s="4">
        <v>1</v>
      </c>
      <c r="IB729">
        <v>0.25</v>
      </c>
      <c r="IC729">
        <v>0</v>
      </c>
      <c r="ID729">
        <v>0.25</v>
      </c>
      <c r="IE729">
        <v>0.5</v>
      </c>
      <c r="IG729">
        <v>0.5</v>
      </c>
      <c r="IH729">
        <v>0.5</v>
      </c>
      <c r="II729">
        <v>0.75</v>
      </c>
      <c r="IJ729">
        <v>0.5</v>
      </c>
      <c r="IK729">
        <v>0.75</v>
      </c>
      <c r="IL729">
        <v>0.75</v>
      </c>
      <c r="IM729">
        <v>0.75</v>
      </c>
      <c r="IN729">
        <v>1</v>
      </c>
      <c r="IO729">
        <v>1</v>
      </c>
      <c r="IQ729">
        <v>1</v>
      </c>
      <c r="IS729">
        <f t="shared" si="632"/>
        <v>0.11249999999999999</v>
      </c>
      <c r="IT729">
        <f t="shared" si="633"/>
        <v>0.06</v>
      </c>
      <c r="IU729">
        <f t="shared" si="634"/>
        <v>0.08</v>
      </c>
      <c r="IV729">
        <f t="shared" si="635"/>
        <v>7.5000000000000011E-2</v>
      </c>
      <c r="IW729">
        <f t="shared" si="636"/>
        <v>0.08</v>
      </c>
      <c r="IX729">
        <f t="shared" si="637"/>
        <v>3.2500000000000001E-2</v>
      </c>
      <c r="IY729">
        <f t="shared" si="638"/>
        <v>0.1</v>
      </c>
      <c r="IZ729">
        <f t="shared" si="639"/>
        <v>0</v>
      </c>
      <c r="JA729">
        <f t="shared" si="640"/>
        <v>0.13</v>
      </c>
      <c r="JB729">
        <f t="shared" si="641"/>
        <v>2.5000000000000001E-2</v>
      </c>
      <c r="JC729">
        <f t="shared" si="642"/>
        <v>0.06</v>
      </c>
      <c r="JD729">
        <f t="shared" si="643"/>
        <v>5.5E-2</v>
      </c>
      <c r="JE729">
        <f t="shared" si="644"/>
        <v>0</v>
      </c>
      <c r="JF729">
        <f t="shared" si="645"/>
        <v>0.06</v>
      </c>
      <c r="JG729" s="5">
        <f t="shared" si="646"/>
        <v>0.05</v>
      </c>
      <c r="JH729">
        <f t="shared" si="647"/>
        <v>0</v>
      </c>
      <c r="JI729">
        <f t="shared" si="647"/>
        <v>0</v>
      </c>
      <c r="JJ729">
        <f t="shared" si="648"/>
        <v>0.05</v>
      </c>
      <c r="JK729">
        <f t="shared" si="649"/>
        <v>7.4999999999999997E-2</v>
      </c>
      <c r="JL729" s="6">
        <f t="shared" si="650"/>
        <v>2.3333333333333334E-2</v>
      </c>
      <c r="JM729">
        <f t="shared" si="651"/>
        <v>0.06</v>
      </c>
      <c r="JN729">
        <f t="shared" si="652"/>
        <v>2.5000000000000001E-2</v>
      </c>
      <c r="JO729">
        <f t="shared" si="653"/>
        <v>0.11249999999999999</v>
      </c>
      <c r="JP729">
        <f t="shared" si="654"/>
        <v>0.05</v>
      </c>
      <c r="JQ729">
        <f t="shared" si="655"/>
        <v>0.09</v>
      </c>
      <c r="JR729">
        <f t="shared" si="656"/>
        <v>8.2500000000000004E-2</v>
      </c>
      <c r="JS729">
        <f t="shared" si="657"/>
        <v>7.5000000000000011E-2</v>
      </c>
      <c r="JT729">
        <f t="shared" si="657"/>
        <v>0.1</v>
      </c>
      <c r="JU729">
        <f t="shared" si="658"/>
        <v>1</v>
      </c>
      <c r="JV729">
        <f t="shared" si="658"/>
        <v>0</v>
      </c>
      <c r="JW729">
        <f t="shared" si="659"/>
        <v>0.15</v>
      </c>
      <c r="JY729">
        <f t="shared" si="660"/>
        <v>3.7500000000000006E-2</v>
      </c>
      <c r="JZ729">
        <f t="shared" si="661"/>
        <v>0.04</v>
      </c>
      <c r="KA729">
        <f t="shared" si="662"/>
        <v>0.02</v>
      </c>
      <c r="KB729">
        <f t="shared" si="662"/>
        <v>1.4999999999999999E-2</v>
      </c>
      <c r="KC729">
        <f t="shared" si="663"/>
        <v>0.04</v>
      </c>
      <c r="KD729">
        <f t="shared" ref="KD729:KI771" si="688">HR729*0.03</f>
        <v>7.4999999999999997E-3</v>
      </c>
      <c r="KE729">
        <f t="shared" si="688"/>
        <v>0.03</v>
      </c>
      <c r="KF729">
        <f t="shared" si="688"/>
        <v>0</v>
      </c>
      <c r="KG729">
        <f t="shared" si="688"/>
        <v>0.03</v>
      </c>
      <c r="KH729">
        <f t="shared" si="688"/>
        <v>7.4999999999999997E-3</v>
      </c>
      <c r="KI729">
        <f t="shared" si="688"/>
        <v>1.4999999999999999E-2</v>
      </c>
      <c r="KJ729">
        <f t="shared" si="687"/>
        <v>1.4999999999999999E-2</v>
      </c>
      <c r="KK729">
        <f t="shared" si="664"/>
        <v>0</v>
      </c>
      <c r="KL729">
        <f t="shared" si="665"/>
        <v>0.02</v>
      </c>
      <c r="KM729" s="5">
        <f t="shared" si="666"/>
        <v>0.05</v>
      </c>
      <c r="KN729">
        <f t="shared" si="667"/>
        <v>0</v>
      </c>
      <c r="KO729">
        <f t="shared" si="667"/>
        <v>0</v>
      </c>
      <c r="KP729">
        <f t="shared" si="668"/>
        <v>1.4999999999999999E-2</v>
      </c>
      <c r="KQ729">
        <f t="shared" si="669"/>
        <v>1.4999999999999999E-2</v>
      </c>
      <c r="KR729" s="6">
        <f t="shared" si="670"/>
        <v>1.1666666666666667E-2</v>
      </c>
      <c r="KS729">
        <f t="shared" si="671"/>
        <v>0.02</v>
      </c>
      <c r="KT729">
        <f t="shared" si="672"/>
        <v>1.4999999999999999E-2</v>
      </c>
      <c r="KU729">
        <f t="shared" si="673"/>
        <v>0.03</v>
      </c>
      <c r="KV729">
        <f t="shared" si="674"/>
        <v>2.5000000000000001E-2</v>
      </c>
      <c r="KW729">
        <f t="shared" si="675"/>
        <v>7.4999999999999997E-3</v>
      </c>
      <c r="KX729">
        <f t="shared" si="676"/>
        <v>0</v>
      </c>
      <c r="KY729">
        <f t="shared" si="677"/>
        <v>0.03</v>
      </c>
      <c r="KZ729">
        <f t="shared" si="678"/>
        <v>0.03</v>
      </c>
      <c r="LA729">
        <f t="shared" si="679"/>
        <v>1</v>
      </c>
      <c r="LB729">
        <f t="shared" si="679"/>
        <v>0</v>
      </c>
      <c r="LC729">
        <f t="shared" si="680"/>
        <v>0.1</v>
      </c>
      <c r="LE729" t="str">
        <f t="shared" si="686"/>
        <v>Nigeria</v>
      </c>
      <c r="LF729">
        <f t="shared" si="681"/>
        <v>0.67</v>
      </c>
      <c r="LG729" s="6">
        <f t="shared" si="682"/>
        <v>0.39833333333333332</v>
      </c>
      <c r="LH729">
        <f t="shared" si="683"/>
        <v>0.74500000000000011</v>
      </c>
      <c r="LI729" s="6">
        <f t="shared" si="684"/>
        <v>0.62666666666666682</v>
      </c>
      <c r="LJ729">
        <f t="shared" si="685"/>
        <v>1</v>
      </c>
    </row>
    <row r="730" spans="1:322" x14ac:dyDescent="0.35">
      <c r="A730" s="8">
        <v>44904</v>
      </c>
      <c r="B730" t="s">
        <v>3879</v>
      </c>
      <c r="D730" s="24" t="s">
        <v>321</v>
      </c>
      <c r="E730" s="24" t="s">
        <v>321</v>
      </c>
      <c r="F730" s="24">
        <v>38</v>
      </c>
      <c r="G730" s="24" t="s">
        <v>1096</v>
      </c>
      <c r="H730" s="24" t="s">
        <v>322</v>
      </c>
      <c r="I730" s="24" t="s">
        <v>1097</v>
      </c>
      <c r="J730" s="24" t="s">
        <v>1129</v>
      </c>
      <c r="K730" s="25">
        <v>44606</v>
      </c>
      <c r="L730" s="25">
        <v>44606</v>
      </c>
      <c r="M730" s="25">
        <v>44621</v>
      </c>
      <c r="N730" s="24" t="s">
        <v>261</v>
      </c>
      <c r="O730" s="24" t="s">
        <v>261</v>
      </c>
      <c r="P730" s="24" t="s">
        <v>261</v>
      </c>
      <c r="Q730" s="24" t="s">
        <v>324</v>
      </c>
      <c r="R730" s="25">
        <v>44607</v>
      </c>
      <c r="S730" s="25">
        <v>44614</v>
      </c>
      <c r="T730" s="24" t="s">
        <v>263</v>
      </c>
      <c r="U730" s="24" t="s">
        <v>263</v>
      </c>
      <c r="V730" s="25">
        <v>44762</v>
      </c>
      <c r="W730" s="24" t="s">
        <v>261</v>
      </c>
      <c r="X730" s="25" t="s">
        <v>262</v>
      </c>
      <c r="Y730" s="24" t="s">
        <v>263</v>
      </c>
      <c r="Z730" s="25">
        <v>44762</v>
      </c>
      <c r="AA730" s="24" t="s">
        <v>264</v>
      </c>
      <c r="AB730" s="24" t="s">
        <v>265</v>
      </c>
      <c r="AC730" s="24" t="s">
        <v>3880</v>
      </c>
      <c r="AD730" s="24" t="s">
        <v>267</v>
      </c>
      <c r="AE730" s="24" t="s">
        <v>326</v>
      </c>
      <c r="AF730" s="24" t="s">
        <v>327</v>
      </c>
      <c r="AG730" s="31">
        <v>831.27</v>
      </c>
      <c r="AH730" s="24" t="s">
        <v>263</v>
      </c>
      <c r="AI730" s="24">
        <v>44628</v>
      </c>
      <c r="AJ730" s="25">
        <v>44631</v>
      </c>
      <c r="AK730" s="24" t="s">
        <v>264</v>
      </c>
      <c r="AL730" s="24" t="s">
        <v>269</v>
      </c>
      <c r="AM730" s="24" t="s">
        <v>265</v>
      </c>
      <c r="AN730" s="24" t="s">
        <v>270</v>
      </c>
      <c r="AO730" s="24" t="s">
        <v>261</v>
      </c>
      <c r="AP730" s="24" t="s">
        <v>261</v>
      </c>
      <c r="AQ730" s="25" t="s">
        <v>262</v>
      </c>
      <c r="AR730" s="24" t="s">
        <v>261</v>
      </c>
      <c r="AS730" s="25" t="s">
        <v>262</v>
      </c>
      <c r="AT730" s="24" t="s">
        <v>261</v>
      </c>
      <c r="AU730" s="25" t="s">
        <v>262</v>
      </c>
      <c r="AV730" s="24" t="s">
        <v>261</v>
      </c>
      <c r="AW730" s="25" t="s">
        <v>262</v>
      </c>
      <c r="AX730" s="24" t="s">
        <v>261</v>
      </c>
      <c r="AY730" s="25" t="s">
        <v>262</v>
      </c>
      <c r="AZ730" s="27" t="s">
        <v>262</v>
      </c>
      <c r="BA730" s="27" t="s">
        <v>262</v>
      </c>
      <c r="BB730" s="24" t="s">
        <v>261</v>
      </c>
      <c r="BC730" s="25" t="s">
        <v>262</v>
      </c>
      <c r="BD730" s="24" t="s">
        <v>261</v>
      </c>
      <c r="BE730" s="26" t="s">
        <v>262</v>
      </c>
      <c r="BF730" t="s">
        <v>1129</v>
      </c>
      <c r="BG730" t="s">
        <v>509</v>
      </c>
      <c r="BH730" t="s">
        <v>272</v>
      </c>
      <c r="BI730" t="s">
        <v>529</v>
      </c>
      <c r="BJ730" t="s">
        <v>210</v>
      </c>
      <c r="BK730" t="s">
        <v>329</v>
      </c>
      <c r="BL730" t="s">
        <v>212</v>
      </c>
      <c r="BM730" t="s">
        <v>2844</v>
      </c>
      <c r="BN730" t="s">
        <v>219</v>
      </c>
      <c r="BO730" t="s">
        <v>753</v>
      </c>
      <c r="BP730" t="s">
        <v>219</v>
      </c>
      <c r="BQ730" t="s">
        <v>332</v>
      </c>
      <c r="BV730" t="s">
        <v>219</v>
      </c>
      <c r="BW730" t="s">
        <v>3881</v>
      </c>
      <c r="BY730" t="s">
        <v>3882</v>
      </c>
      <c r="CB730" t="s">
        <v>3883</v>
      </c>
      <c r="CC730" t="s">
        <v>219</v>
      </c>
      <c r="CD730" t="s">
        <v>3881</v>
      </c>
      <c r="CF730" t="s">
        <v>821</v>
      </c>
      <c r="CG730" t="s">
        <v>219</v>
      </c>
      <c r="CI730" t="s">
        <v>333</v>
      </c>
      <c r="CJ730" t="s">
        <v>3884</v>
      </c>
      <c r="CK730" t="s">
        <v>352</v>
      </c>
      <c r="CL730" t="s">
        <v>422</v>
      </c>
      <c r="CN730" t="s">
        <v>283</v>
      </c>
      <c r="CP730" t="s">
        <v>225</v>
      </c>
      <c r="CQ730" t="s">
        <v>225</v>
      </c>
      <c r="CR730" t="s">
        <v>250</v>
      </c>
      <c r="CS730" t="s">
        <v>250</v>
      </c>
      <c r="CT730" t="s">
        <v>214</v>
      </c>
      <c r="CU730" t="s">
        <v>219</v>
      </c>
      <c r="CV730" t="s">
        <v>244</v>
      </c>
      <c r="CW730" t="s">
        <v>286</v>
      </c>
      <c r="CX730" t="s">
        <v>287</v>
      </c>
      <c r="CY730" t="s">
        <v>287</v>
      </c>
      <c r="CZ730" t="s">
        <v>219</v>
      </c>
      <c r="DA730" t="s">
        <v>219</v>
      </c>
      <c r="DB730" t="s">
        <v>230</v>
      </c>
      <c r="DC730" t="s">
        <v>229</v>
      </c>
      <c r="DD730" t="s">
        <v>219</v>
      </c>
      <c r="DI730" t="s">
        <v>338</v>
      </c>
      <c r="DK730" t="s">
        <v>233</v>
      </c>
      <c r="DL730" t="s">
        <v>372</v>
      </c>
      <c r="DM730" t="s">
        <v>214</v>
      </c>
      <c r="DN730" t="s">
        <v>219</v>
      </c>
      <c r="DO730" t="s">
        <v>288</v>
      </c>
      <c r="DP730" t="s">
        <v>235</v>
      </c>
      <c r="DR730" t="s">
        <v>235</v>
      </c>
      <c r="DT730" t="s">
        <v>219</v>
      </c>
      <c r="DU730" t="s">
        <v>214</v>
      </c>
      <c r="DX730" t="s">
        <v>233</v>
      </c>
      <c r="DY730" t="s">
        <v>372</v>
      </c>
      <c r="DZ730" t="s">
        <v>238</v>
      </c>
      <c r="EA730" t="s">
        <v>237</v>
      </c>
      <c r="EB730" t="s">
        <v>372</v>
      </c>
      <c r="EC730" t="s">
        <v>239</v>
      </c>
      <c r="ED730" t="s">
        <v>239</v>
      </c>
      <c r="EE730" t="s">
        <v>219</v>
      </c>
      <c r="EF730" t="s">
        <v>219</v>
      </c>
      <c r="EK730" t="s">
        <v>237</v>
      </c>
      <c r="EL730" t="s">
        <v>233</v>
      </c>
      <c r="EM730" t="s">
        <v>240</v>
      </c>
      <c r="EN730" t="s">
        <v>240</v>
      </c>
      <c r="EO730" t="s">
        <v>357</v>
      </c>
      <c r="EP730" t="s">
        <v>357</v>
      </c>
      <c r="EQ730" t="s">
        <v>214</v>
      </c>
      <c r="ER730" t="s">
        <v>214</v>
      </c>
      <c r="ES730" t="s">
        <v>233</v>
      </c>
      <c r="ET730" t="s">
        <v>233</v>
      </c>
      <c r="EU730" t="s">
        <v>372</v>
      </c>
      <c r="EV730" t="s">
        <v>372</v>
      </c>
      <c r="EW730" t="s">
        <v>243</v>
      </c>
      <c r="EX730" t="s">
        <v>310</v>
      </c>
      <c r="EY730" t="s">
        <v>233</v>
      </c>
      <c r="EZ730" t="s">
        <v>291</v>
      </c>
      <c r="FA730" t="s">
        <v>241</v>
      </c>
      <c r="FB730" t="s">
        <v>233</v>
      </c>
      <c r="FC730" t="s">
        <v>237</v>
      </c>
      <c r="FD730" t="s">
        <v>237</v>
      </c>
      <c r="FE730" t="s">
        <v>250</v>
      </c>
      <c r="FF730" t="s">
        <v>227</v>
      </c>
      <c r="FG730" t="s">
        <v>390</v>
      </c>
      <c r="FH730" t="s">
        <v>548</v>
      </c>
      <c r="FI730" t="s">
        <v>219</v>
      </c>
      <c r="FJ730" t="s">
        <v>219</v>
      </c>
      <c r="FK730" t="s">
        <v>219</v>
      </c>
      <c r="FL730" t="s">
        <v>219</v>
      </c>
      <c r="FM730" t="s">
        <v>245</v>
      </c>
      <c r="FN730" t="s">
        <v>245</v>
      </c>
      <c r="FO730" t="s">
        <v>219</v>
      </c>
      <c r="FP730" t="s">
        <v>219</v>
      </c>
      <c r="FQ730" t="s">
        <v>241</v>
      </c>
      <c r="FR730" t="s">
        <v>241</v>
      </c>
      <c r="FS730" t="s">
        <v>241</v>
      </c>
      <c r="FT730" t="s">
        <v>241</v>
      </c>
      <c r="FU730" t="s">
        <v>219</v>
      </c>
      <c r="FV730" t="s">
        <v>241</v>
      </c>
      <c r="FW730" t="s">
        <v>241</v>
      </c>
      <c r="FX730" t="s">
        <v>241</v>
      </c>
      <c r="FY730" t="s">
        <v>241</v>
      </c>
      <c r="FZ730" t="s">
        <v>335</v>
      </c>
      <c r="GA730" t="s">
        <v>313</v>
      </c>
      <c r="GB730" t="s">
        <v>244</v>
      </c>
      <c r="GC730" t="s">
        <v>244</v>
      </c>
      <c r="GD730" t="s">
        <v>249</v>
      </c>
      <c r="GE730" t="s">
        <v>241</v>
      </c>
      <c r="GF730" t="s">
        <v>249</v>
      </c>
      <c r="GG730" t="s">
        <v>244</v>
      </c>
      <c r="GH730" t="s">
        <v>241</v>
      </c>
      <c r="GI730" t="s">
        <v>250</v>
      </c>
      <c r="GJ730" t="s">
        <v>244</v>
      </c>
      <c r="GK730" t="s">
        <v>244</v>
      </c>
      <c r="GL730" t="s">
        <v>227</v>
      </c>
      <c r="GM730" t="s">
        <v>227</v>
      </c>
      <c r="GN730" t="s">
        <v>219</v>
      </c>
      <c r="GO730" t="s">
        <v>219</v>
      </c>
      <c r="GP730" t="s">
        <v>295</v>
      </c>
      <c r="GQ730" t="s">
        <v>553</v>
      </c>
      <c r="GR730" t="s">
        <v>251</v>
      </c>
      <c r="GS730" t="s">
        <v>214</v>
      </c>
      <c r="GT730" t="s">
        <v>241</v>
      </c>
      <c r="GU730" t="s">
        <v>402</v>
      </c>
      <c r="GV730" t="s">
        <v>241</v>
      </c>
      <c r="GW730" t="s">
        <v>297</v>
      </c>
      <c r="GX730" t="s">
        <v>296</v>
      </c>
      <c r="GY730" t="s">
        <v>314</v>
      </c>
      <c r="GZ730" t="s">
        <v>241</v>
      </c>
      <c r="HA730" t="s">
        <v>298</v>
      </c>
      <c r="HB730" t="s">
        <v>241</v>
      </c>
      <c r="HC730" t="s">
        <v>315</v>
      </c>
      <c r="HD730" t="s">
        <v>316</v>
      </c>
      <c r="HE730" t="s">
        <v>343</v>
      </c>
      <c r="HF730" t="s">
        <v>241</v>
      </c>
      <c r="HG730" t="s">
        <v>362</v>
      </c>
      <c r="HH730" t="s">
        <v>241</v>
      </c>
      <c r="HI730" t="s">
        <v>241</v>
      </c>
      <c r="HJ730" t="s">
        <v>214</v>
      </c>
      <c r="HK730" t="s">
        <v>3885</v>
      </c>
      <c r="HL730" s="12"/>
      <c r="HM730">
        <v>0.5</v>
      </c>
      <c r="HN730">
        <v>0.5</v>
      </c>
      <c r="HO730">
        <v>0.5</v>
      </c>
      <c r="HP730">
        <v>0.75</v>
      </c>
      <c r="HQ730">
        <v>1</v>
      </c>
      <c r="HR730">
        <v>0.25</v>
      </c>
      <c r="HS730">
        <v>1</v>
      </c>
      <c r="HT730">
        <v>0</v>
      </c>
      <c r="HU730">
        <v>0</v>
      </c>
      <c r="HV730">
        <v>0.5</v>
      </c>
      <c r="HW730">
        <v>0.5</v>
      </c>
      <c r="HX730">
        <v>0.5</v>
      </c>
      <c r="HZ730">
        <v>0.25</v>
      </c>
      <c r="IA730" s="4">
        <v>1</v>
      </c>
      <c r="IB730">
        <v>0.25</v>
      </c>
      <c r="IC730">
        <v>0.25</v>
      </c>
      <c r="ID730">
        <v>0.5</v>
      </c>
      <c r="IE730">
        <v>0.5</v>
      </c>
      <c r="IG730">
        <v>0.25</v>
      </c>
      <c r="IH730">
        <v>0.5</v>
      </c>
      <c r="II730">
        <v>0.75</v>
      </c>
      <c r="IJ730">
        <v>0.5</v>
      </c>
      <c r="IK730">
        <v>1</v>
      </c>
      <c r="IL730">
        <v>0.75</v>
      </c>
      <c r="IM730">
        <v>0.75</v>
      </c>
      <c r="IN730">
        <v>1</v>
      </c>
      <c r="IO730">
        <v>1</v>
      </c>
      <c r="IQ730">
        <v>1</v>
      </c>
      <c r="IS730">
        <f t="shared" si="632"/>
        <v>7.4999999999999997E-2</v>
      </c>
      <c r="IT730">
        <f t="shared" si="633"/>
        <v>0.06</v>
      </c>
      <c r="IU730">
        <f t="shared" si="634"/>
        <v>0.04</v>
      </c>
      <c r="IV730">
        <f t="shared" si="635"/>
        <v>7.5000000000000011E-2</v>
      </c>
      <c r="IW730">
        <f t="shared" si="636"/>
        <v>0.08</v>
      </c>
      <c r="IX730">
        <f t="shared" si="637"/>
        <v>3.2500000000000001E-2</v>
      </c>
      <c r="IY730">
        <f t="shared" si="638"/>
        <v>0.1</v>
      </c>
      <c r="IZ730">
        <f t="shared" si="639"/>
        <v>0</v>
      </c>
      <c r="JA730">
        <f t="shared" si="640"/>
        <v>0</v>
      </c>
      <c r="JB730">
        <f t="shared" si="641"/>
        <v>0.05</v>
      </c>
      <c r="JC730">
        <f t="shared" si="642"/>
        <v>0.06</v>
      </c>
      <c r="JD730">
        <f t="shared" si="643"/>
        <v>5.5E-2</v>
      </c>
      <c r="JE730">
        <f t="shared" si="644"/>
        <v>0</v>
      </c>
      <c r="JF730">
        <f t="shared" si="645"/>
        <v>0.03</v>
      </c>
      <c r="JG730" s="5">
        <f t="shared" si="646"/>
        <v>0.05</v>
      </c>
      <c r="JH730">
        <f t="shared" si="647"/>
        <v>0</v>
      </c>
      <c r="JI730">
        <f t="shared" si="647"/>
        <v>0</v>
      </c>
      <c r="JJ730">
        <f t="shared" si="648"/>
        <v>0.1</v>
      </c>
      <c r="JK730">
        <f t="shared" si="649"/>
        <v>7.4999999999999997E-2</v>
      </c>
      <c r="JL730" s="6">
        <f t="shared" si="650"/>
        <v>0.03</v>
      </c>
      <c r="JM730">
        <f t="shared" si="651"/>
        <v>0.03</v>
      </c>
      <c r="JN730">
        <f t="shared" si="652"/>
        <v>2.5000000000000001E-2</v>
      </c>
      <c r="JO730">
        <f t="shared" si="653"/>
        <v>0.11249999999999999</v>
      </c>
      <c r="JP730">
        <f t="shared" si="654"/>
        <v>0.05</v>
      </c>
      <c r="JQ730">
        <f t="shared" si="655"/>
        <v>0.12</v>
      </c>
      <c r="JR730">
        <f t="shared" si="656"/>
        <v>8.2500000000000004E-2</v>
      </c>
      <c r="JS730">
        <f t="shared" si="657"/>
        <v>7.5000000000000011E-2</v>
      </c>
      <c r="JT730">
        <f t="shared" si="657"/>
        <v>0.1</v>
      </c>
      <c r="JU730">
        <f t="shared" si="658"/>
        <v>1</v>
      </c>
      <c r="JV730">
        <f t="shared" si="658"/>
        <v>0</v>
      </c>
      <c r="JW730">
        <f t="shared" si="659"/>
        <v>0.15</v>
      </c>
      <c r="JY730">
        <f t="shared" si="660"/>
        <v>2.5000000000000001E-2</v>
      </c>
      <c r="JZ730">
        <f t="shared" si="661"/>
        <v>0.04</v>
      </c>
      <c r="KA730">
        <f t="shared" si="662"/>
        <v>0.01</v>
      </c>
      <c r="KB730">
        <f t="shared" si="662"/>
        <v>1.4999999999999999E-2</v>
      </c>
      <c r="KC730">
        <f t="shared" si="663"/>
        <v>0.04</v>
      </c>
      <c r="KD730">
        <f t="shared" si="688"/>
        <v>7.4999999999999997E-3</v>
      </c>
      <c r="KE730">
        <f t="shared" si="688"/>
        <v>0.03</v>
      </c>
      <c r="KF730">
        <f t="shared" si="688"/>
        <v>0</v>
      </c>
      <c r="KG730">
        <f t="shared" si="688"/>
        <v>0</v>
      </c>
      <c r="KH730">
        <f t="shared" si="688"/>
        <v>1.4999999999999999E-2</v>
      </c>
      <c r="KI730">
        <f t="shared" si="688"/>
        <v>1.4999999999999999E-2</v>
      </c>
      <c r="KJ730">
        <f t="shared" si="687"/>
        <v>1.4999999999999999E-2</v>
      </c>
      <c r="KK730">
        <f t="shared" si="664"/>
        <v>0</v>
      </c>
      <c r="KL730">
        <f t="shared" si="665"/>
        <v>0.01</v>
      </c>
      <c r="KM730" s="5">
        <f t="shared" si="666"/>
        <v>0.05</v>
      </c>
      <c r="KN730">
        <f t="shared" si="667"/>
        <v>0</v>
      </c>
      <c r="KO730">
        <f t="shared" si="667"/>
        <v>0</v>
      </c>
      <c r="KP730">
        <f t="shared" si="668"/>
        <v>0.03</v>
      </c>
      <c r="KQ730">
        <f t="shared" si="669"/>
        <v>1.4999999999999999E-2</v>
      </c>
      <c r="KR730" s="6">
        <f t="shared" si="670"/>
        <v>1.4999999999999999E-2</v>
      </c>
      <c r="KS730">
        <f t="shared" si="671"/>
        <v>0.01</v>
      </c>
      <c r="KT730">
        <f t="shared" si="672"/>
        <v>1.4999999999999999E-2</v>
      </c>
      <c r="KU730">
        <f t="shared" si="673"/>
        <v>0.03</v>
      </c>
      <c r="KV730">
        <f t="shared" si="674"/>
        <v>2.5000000000000001E-2</v>
      </c>
      <c r="KW730">
        <f t="shared" si="675"/>
        <v>0.01</v>
      </c>
      <c r="KX730">
        <f t="shared" si="676"/>
        <v>0</v>
      </c>
      <c r="KY730">
        <f t="shared" si="677"/>
        <v>0.03</v>
      </c>
      <c r="KZ730">
        <f t="shared" si="678"/>
        <v>0.03</v>
      </c>
      <c r="LA730">
        <f t="shared" si="679"/>
        <v>1</v>
      </c>
      <c r="LB730">
        <f t="shared" si="679"/>
        <v>0</v>
      </c>
      <c r="LC730">
        <f t="shared" si="680"/>
        <v>0.1</v>
      </c>
      <c r="LE730" t="str">
        <f t="shared" si="686"/>
        <v>Nigeria</v>
      </c>
      <c r="LF730">
        <f t="shared" si="681"/>
        <v>0.46250000000000002</v>
      </c>
      <c r="LG730" s="6">
        <f t="shared" si="682"/>
        <v>0.44999999999999996</v>
      </c>
      <c r="LH730">
        <f t="shared" si="683"/>
        <v>0.745</v>
      </c>
      <c r="LI730" s="6">
        <f t="shared" si="684"/>
        <v>0.58250000000000013</v>
      </c>
      <c r="LJ730">
        <f t="shared" si="685"/>
        <v>1</v>
      </c>
    </row>
    <row r="731" spans="1:322" x14ac:dyDescent="0.35">
      <c r="A731" s="8">
        <v>44925</v>
      </c>
      <c r="B731" t="s">
        <v>3886</v>
      </c>
      <c r="D731" s="27" t="s">
        <v>321</v>
      </c>
      <c r="E731" s="27" t="s">
        <v>321</v>
      </c>
      <c r="F731" s="27">
        <v>25</v>
      </c>
      <c r="G731" s="27" t="s">
        <v>1096</v>
      </c>
      <c r="H731" s="27" t="s">
        <v>1818</v>
      </c>
      <c r="I731" s="27" t="s">
        <v>1097</v>
      </c>
      <c r="J731" s="27" t="s">
        <v>2375</v>
      </c>
      <c r="K731" s="28">
        <v>44607</v>
      </c>
      <c r="L731" s="28">
        <v>44607</v>
      </c>
      <c r="M731" s="28">
        <v>44628</v>
      </c>
      <c r="N731" s="27" t="s">
        <v>261</v>
      </c>
      <c r="O731" s="27" t="s">
        <v>261</v>
      </c>
      <c r="P731" s="27" t="s">
        <v>261</v>
      </c>
      <c r="Q731" s="27" t="s">
        <v>324</v>
      </c>
      <c r="R731" s="28">
        <v>44607</v>
      </c>
      <c r="S731" s="28">
        <v>44607</v>
      </c>
      <c r="T731" s="27" t="s">
        <v>263</v>
      </c>
      <c r="U731" s="27" t="s">
        <v>261</v>
      </c>
      <c r="V731" s="28" t="s">
        <v>262</v>
      </c>
      <c r="W731" s="27" t="s">
        <v>261</v>
      </c>
      <c r="X731" s="28" t="s">
        <v>262</v>
      </c>
      <c r="Y731" s="27" t="s">
        <v>263</v>
      </c>
      <c r="Z731" s="28">
        <v>44853</v>
      </c>
      <c r="AA731" s="27" t="s">
        <v>264</v>
      </c>
      <c r="AB731" s="27" t="s">
        <v>265</v>
      </c>
      <c r="AC731" s="27" t="s">
        <v>2376</v>
      </c>
      <c r="AD731" s="27" t="s">
        <v>267</v>
      </c>
      <c r="AE731" s="27" t="s">
        <v>326</v>
      </c>
      <c r="AF731" s="27" t="s">
        <v>2377</v>
      </c>
      <c r="AG731" s="29">
        <v>7646.8</v>
      </c>
      <c r="AH731" s="27" t="s">
        <v>263</v>
      </c>
      <c r="AI731" s="27">
        <v>44711</v>
      </c>
      <c r="AJ731" s="28">
        <v>44715</v>
      </c>
      <c r="AK731" s="27" t="s">
        <v>268</v>
      </c>
      <c r="AL731" s="27" t="s">
        <v>269</v>
      </c>
      <c r="AM731" s="27" t="s">
        <v>265</v>
      </c>
      <c r="AN731" s="27" t="s">
        <v>270</v>
      </c>
      <c r="AO731" s="27" t="s">
        <v>261</v>
      </c>
      <c r="AP731" s="27" t="s">
        <v>261</v>
      </c>
      <c r="AQ731" s="28" t="s">
        <v>262</v>
      </c>
      <c r="AR731" s="27" t="s">
        <v>261</v>
      </c>
      <c r="AS731" s="28" t="s">
        <v>262</v>
      </c>
      <c r="AT731" s="27" t="s">
        <v>261</v>
      </c>
      <c r="AU731" s="28" t="s">
        <v>262</v>
      </c>
      <c r="AV731" s="27" t="s">
        <v>261</v>
      </c>
      <c r="AW731" s="28" t="s">
        <v>262</v>
      </c>
      <c r="AX731" s="27" t="s">
        <v>261</v>
      </c>
      <c r="AY731" s="28" t="s">
        <v>262</v>
      </c>
      <c r="AZ731" s="27" t="s">
        <v>262</v>
      </c>
      <c r="BA731" s="27" t="s">
        <v>262</v>
      </c>
      <c r="BB731" s="27" t="s">
        <v>261</v>
      </c>
      <c r="BC731" s="28" t="s">
        <v>262</v>
      </c>
      <c r="BD731" s="27" t="s">
        <v>263</v>
      </c>
      <c r="BE731" s="30">
        <v>44715</v>
      </c>
      <c r="BF731" t="s">
        <v>2375</v>
      </c>
      <c r="BG731" t="s">
        <v>509</v>
      </c>
      <c r="BH731" t="s">
        <v>208</v>
      </c>
      <c r="BI731" t="s">
        <v>529</v>
      </c>
      <c r="BJ731" t="s">
        <v>210</v>
      </c>
      <c r="BK731" t="s">
        <v>329</v>
      </c>
      <c r="BL731" t="s">
        <v>212</v>
      </c>
      <c r="BM731" t="s">
        <v>2378</v>
      </c>
      <c r="BN731" t="s">
        <v>214</v>
      </c>
      <c r="BO731" t="s">
        <v>542</v>
      </c>
      <c r="BP731" t="s">
        <v>219</v>
      </c>
      <c r="BQ731" t="s">
        <v>216</v>
      </c>
      <c r="BR731" t="s">
        <v>3887</v>
      </c>
      <c r="BU731" t="s">
        <v>3887</v>
      </c>
      <c r="BV731" t="s">
        <v>214</v>
      </c>
      <c r="CC731" t="s">
        <v>214</v>
      </c>
      <c r="CG731" t="s">
        <v>219</v>
      </c>
      <c r="CI731" t="s">
        <v>333</v>
      </c>
      <c r="CJ731" t="s">
        <v>3888</v>
      </c>
      <c r="CK731" t="s">
        <v>220</v>
      </c>
      <c r="CL731" t="s">
        <v>500</v>
      </c>
      <c r="CM731" t="s">
        <v>3889</v>
      </c>
      <c r="CN731" t="s">
        <v>223</v>
      </c>
      <c r="CP731" t="s">
        <v>284</v>
      </c>
      <c r="CQ731" t="s">
        <v>225</v>
      </c>
      <c r="CR731" t="s">
        <v>244</v>
      </c>
      <c r="CS731" t="s">
        <v>286</v>
      </c>
      <c r="CT731" t="s">
        <v>219</v>
      </c>
      <c r="CU731" t="s">
        <v>219</v>
      </c>
      <c r="CV731" t="s">
        <v>227</v>
      </c>
      <c r="CW731" t="s">
        <v>227</v>
      </c>
      <c r="CX731" t="s">
        <v>287</v>
      </c>
      <c r="CY731" t="s">
        <v>353</v>
      </c>
      <c r="CZ731" t="s">
        <v>219</v>
      </c>
      <c r="DA731" t="s">
        <v>219</v>
      </c>
      <c r="DB731" t="s">
        <v>230</v>
      </c>
      <c r="DC731" t="s">
        <v>230</v>
      </c>
      <c r="DD731" t="s">
        <v>214</v>
      </c>
      <c r="DE731" t="s">
        <v>546</v>
      </c>
      <c r="DG731" t="s">
        <v>546</v>
      </c>
      <c r="DI731" t="s">
        <v>338</v>
      </c>
      <c r="DK731" t="s">
        <v>242</v>
      </c>
      <c r="DL731" t="s">
        <v>237</v>
      </c>
      <c r="DM731" t="s">
        <v>214</v>
      </c>
      <c r="DN731" t="s">
        <v>219</v>
      </c>
      <c r="DO731" t="s">
        <v>288</v>
      </c>
      <c r="DP731" t="s">
        <v>416</v>
      </c>
      <c r="DR731" t="s">
        <v>235</v>
      </c>
      <c r="DT731" t="s">
        <v>219</v>
      </c>
      <c r="DU731" t="s">
        <v>214</v>
      </c>
      <c r="DX731" t="s">
        <v>242</v>
      </c>
      <c r="DY731" t="s">
        <v>237</v>
      </c>
      <c r="DZ731" t="s">
        <v>238</v>
      </c>
      <c r="EA731" t="s">
        <v>237</v>
      </c>
      <c r="EB731" t="s">
        <v>237</v>
      </c>
      <c r="EC731" t="s">
        <v>242</v>
      </c>
      <c r="ED731" t="s">
        <v>242</v>
      </c>
      <c r="EE731" t="s">
        <v>214</v>
      </c>
      <c r="EF731" t="s">
        <v>214</v>
      </c>
      <c r="EG731" t="s">
        <v>214</v>
      </c>
      <c r="EI731" t="s">
        <v>214</v>
      </c>
      <c r="EK731" t="s">
        <v>242</v>
      </c>
      <c r="EL731" t="s">
        <v>237</v>
      </c>
      <c r="EM731" t="s">
        <v>240</v>
      </c>
      <c r="EN731" t="s">
        <v>486</v>
      </c>
      <c r="EO731" t="s">
        <v>240</v>
      </c>
      <c r="EP731" t="s">
        <v>486</v>
      </c>
      <c r="EQ731" t="s">
        <v>214</v>
      </c>
      <c r="ER731" t="s">
        <v>214</v>
      </c>
      <c r="ES731" t="s">
        <v>237</v>
      </c>
      <c r="ET731" t="s">
        <v>233</v>
      </c>
      <c r="EU731" t="s">
        <v>242</v>
      </c>
      <c r="EV731" t="s">
        <v>242</v>
      </c>
      <c r="EW731" t="s">
        <v>310</v>
      </c>
      <c r="EX731" t="s">
        <v>310</v>
      </c>
      <c r="EY731" t="s">
        <v>242</v>
      </c>
      <c r="EZ731" t="s">
        <v>241</v>
      </c>
      <c r="FA731" t="s">
        <v>241</v>
      </c>
      <c r="FB731" t="s">
        <v>237</v>
      </c>
      <c r="FC731" t="s">
        <v>242</v>
      </c>
      <c r="FD731" t="s">
        <v>237</v>
      </c>
      <c r="FE731" t="s">
        <v>250</v>
      </c>
      <c r="FF731" t="s">
        <v>250</v>
      </c>
      <c r="FG731" t="s">
        <v>390</v>
      </c>
      <c r="FH731" t="s">
        <v>390</v>
      </c>
      <c r="FI731" t="s">
        <v>214</v>
      </c>
      <c r="FJ731" t="s">
        <v>219</v>
      </c>
      <c r="FK731" t="s">
        <v>214</v>
      </c>
      <c r="FL731" t="s">
        <v>214</v>
      </c>
      <c r="FM731" t="s">
        <v>292</v>
      </c>
      <c r="FN731" t="s">
        <v>245</v>
      </c>
      <c r="FO731" t="s">
        <v>214</v>
      </c>
      <c r="FP731" t="s">
        <v>219</v>
      </c>
      <c r="FQ731" t="s">
        <v>487</v>
      </c>
      <c r="FR731" t="s">
        <v>241</v>
      </c>
      <c r="FS731" t="s">
        <v>247</v>
      </c>
      <c r="FT731" t="s">
        <v>241</v>
      </c>
      <c r="FU731" t="s">
        <v>219</v>
      </c>
      <c r="FV731" t="s">
        <v>241</v>
      </c>
      <c r="FW731" t="s">
        <v>241</v>
      </c>
      <c r="FX731" t="s">
        <v>241</v>
      </c>
      <c r="FY731" t="s">
        <v>241</v>
      </c>
      <c r="FZ731" t="s">
        <v>248</v>
      </c>
      <c r="GA731" t="s">
        <v>248</v>
      </c>
      <c r="GB731" t="s">
        <v>227</v>
      </c>
      <c r="GC731" t="s">
        <v>227</v>
      </c>
      <c r="GD731" t="s">
        <v>249</v>
      </c>
      <c r="GE731" t="s">
        <v>241</v>
      </c>
      <c r="GF731" t="s">
        <v>550</v>
      </c>
      <c r="GG731" t="s">
        <v>244</v>
      </c>
      <c r="GH731" t="s">
        <v>241</v>
      </c>
      <c r="GI731" t="s">
        <v>286</v>
      </c>
      <c r="GJ731" t="s">
        <v>244</v>
      </c>
      <c r="GK731" t="s">
        <v>286</v>
      </c>
      <c r="GL731" t="s">
        <v>227</v>
      </c>
      <c r="GM731" t="s">
        <v>227</v>
      </c>
      <c r="GN731" t="s">
        <v>219</v>
      </c>
      <c r="GO731" t="s">
        <v>214</v>
      </c>
      <c r="GP731" t="s">
        <v>294</v>
      </c>
      <c r="GQ731" t="s">
        <v>251</v>
      </c>
      <c r="GR731" t="s">
        <v>294</v>
      </c>
      <c r="GS731" t="s">
        <v>214</v>
      </c>
      <c r="GT731" t="s">
        <v>241</v>
      </c>
      <c r="GU731" t="s">
        <v>402</v>
      </c>
      <c r="GV731" t="s">
        <v>241</v>
      </c>
      <c r="GW731" t="s">
        <v>297</v>
      </c>
      <c r="GX731" t="s">
        <v>404</v>
      </c>
      <c r="GY731" t="s">
        <v>1937</v>
      </c>
      <c r="GZ731" t="s">
        <v>241</v>
      </c>
      <c r="HA731" t="s">
        <v>239</v>
      </c>
      <c r="HB731" t="s">
        <v>241</v>
      </c>
      <c r="HC731" t="s">
        <v>883</v>
      </c>
      <c r="HD731" t="s">
        <v>361</v>
      </c>
      <c r="HE731" t="s">
        <v>317</v>
      </c>
      <c r="HF731" t="s">
        <v>241</v>
      </c>
      <c r="HG731" t="s">
        <v>362</v>
      </c>
      <c r="HH731" t="s">
        <v>241</v>
      </c>
      <c r="HI731" t="s">
        <v>241</v>
      </c>
      <c r="HJ731" t="s">
        <v>219</v>
      </c>
      <c r="HK731" t="s">
        <v>241</v>
      </c>
      <c r="HL731" s="12"/>
      <c r="HM731">
        <v>0.75</v>
      </c>
      <c r="HN731">
        <v>0.75</v>
      </c>
      <c r="HO731">
        <v>0</v>
      </c>
      <c r="HP731">
        <v>1</v>
      </c>
      <c r="HQ731">
        <v>1</v>
      </c>
      <c r="HR731">
        <v>0.75</v>
      </c>
      <c r="HS731">
        <v>1</v>
      </c>
      <c r="HT731">
        <v>1</v>
      </c>
      <c r="HU731">
        <v>1</v>
      </c>
      <c r="HV731">
        <v>0.75</v>
      </c>
      <c r="HW731">
        <v>0.5</v>
      </c>
      <c r="HX731">
        <v>0.75</v>
      </c>
      <c r="HY731">
        <v>1</v>
      </c>
      <c r="HZ731">
        <v>0.75</v>
      </c>
      <c r="IA731" s="4">
        <v>1</v>
      </c>
      <c r="IB731">
        <v>0.5</v>
      </c>
      <c r="IC731">
        <v>0.75</v>
      </c>
      <c r="ID731">
        <v>0.75</v>
      </c>
      <c r="IE731">
        <v>0.75</v>
      </c>
      <c r="IG731">
        <v>0.5</v>
      </c>
      <c r="IH731">
        <v>0.5</v>
      </c>
      <c r="II731">
        <v>1</v>
      </c>
      <c r="IJ731">
        <v>0.75</v>
      </c>
      <c r="IK731">
        <v>1</v>
      </c>
      <c r="IL731">
        <v>0.75</v>
      </c>
      <c r="IM731">
        <v>0.75</v>
      </c>
      <c r="IN731">
        <v>1</v>
      </c>
      <c r="IO731">
        <v>1</v>
      </c>
      <c r="IQ731">
        <v>0</v>
      </c>
      <c r="IS731">
        <f t="shared" si="632"/>
        <v>0.11249999999999999</v>
      </c>
      <c r="IT731">
        <f t="shared" si="633"/>
        <v>0.09</v>
      </c>
      <c r="IU731">
        <f t="shared" si="634"/>
        <v>0</v>
      </c>
      <c r="IV731">
        <f t="shared" si="635"/>
        <v>0.1</v>
      </c>
      <c r="IW731">
        <f t="shared" si="636"/>
        <v>0.08</v>
      </c>
      <c r="IX731">
        <f t="shared" si="637"/>
        <v>9.7500000000000003E-2</v>
      </c>
      <c r="IY731">
        <f t="shared" si="638"/>
        <v>0.1</v>
      </c>
      <c r="IZ731">
        <f t="shared" si="639"/>
        <v>0.11</v>
      </c>
      <c r="JA731">
        <f t="shared" si="640"/>
        <v>0.13</v>
      </c>
      <c r="JB731">
        <f t="shared" si="641"/>
        <v>7.5000000000000011E-2</v>
      </c>
      <c r="JC731">
        <f t="shared" si="642"/>
        <v>0.06</v>
      </c>
      <c r="JD731">
        <f t="shared" si="643"/>
        <v>8.2500000000000004E-2</v>
      </c>
      <c r="JE731">
        <f t="shared" si="644"/>
        <v>7.0000000000000007E-2</v>
      </c>
      <c r="JF731">
        <f t="shared" si="645"/>
        <v>0.09</v>
      </c>
      <c r="JG731" s="5">
        <f t="shared" si="646"/>
        <v>0.05</v>
      </c>
      <c r="JH731">
        <f t="shared" si="647"/>
        <v>0</v>
      </c>
      <c r="JI731">
        <f t="shared" si="647"/>
        <v>0</v>
      </c>
      <c r="JJ731">
        <f t="shared" si="648"/>
        <v>0.15000000000000002</v>
      </c>
      <c r="JK731">
        <f t="shared" si="649"/>
        <v>0.11249999999999999</v>
      </c>
      <c r="JL731" s="6">
        <f t="shared" si="650"/>
        <v>5.6666666666666671E-2</v>
      </c>
      <c r="JM731">
        <f t="shared" si="651"/>
        <v>0.06</v>
      </c>
      <c r="JN731">
        <f t="shared" si="652"/>
        <v>2.5000000000000001E-2</v>
      </c>
      <c r="JO731">
        <f t="shared" si="653"/>
        <v>0.15</v>
      </c>
      <c r="JP731">
        <f t="shared" si="654"/>
        <v>7.5000000000000011E-2</v>
      </c>
      <c r="JQ731">
        <f t="shared" si="655"/>
        <v>0.12</v>
      </c>
      <c r="JR731">
        <f t="shared" si="656"/>
        <v>8.2500000000000004E-2</v>
      </c>
      <c r="JS731">
        <f t="shared" si="657"/>
        <v>7.5000000000000011E-2</v>
      </c>
      <c r="JT731">
        <f t="shared" si="657"/>
        <v>0.1</v>
      </c>
      <c r="JU731">
        <f t="shared" si="658"/>
        <v>1</v>
      </c>
      <c r="JV731">
        <f t="shared" si="658"/>
        <v>0</v>
      </c>
      <c r="JW731">
        <f t="shared" si="659"/>
        <v>0.15</v>
      </c>
      <c r="JY731">
        <f t="shared" si="660"/>
        <v>3.7500000000000006E-2</v>
      </c>
      <c r="JZ731">
        <f t="shared" si="661"/>
        <v>0.06</v>
      </c>
      <c r="KA731">
        <f t="shared" si="662"/>
        <v>0</v>
      </c>
      <c r="KB731">
        <f t="shared" si="662"/>
        <v>0.02</v>
      </c>
      <c r="KC731">
        <f t="shared" si="663"/>
        <v>0.04</v>
      </c>
      <c r="KD731">
        <f t="shared" si="688"/>
        <v>2.2499999999999999E-2</v>
      </c>
      <c r="KE731">
        <f t="shared" si="688"/>
        <v>0.03</v>
      </c>
      <c r="KF731">
        <f t="shared" si="688"/>
        <v>0.03</v>
      </c>
      <c r="KG731">
        <f t="shared" si="688"/>
        <v>0.03</v>
      </c>
      <c r="KH731">
        <f t="shared" si="688"/>
        <v>2.2499999999999999E-2</v>
      </c>
      <c r="KI731">
        <f t="shared" si="688"/>
        <v>1.4999999999999999E-2</v>
      </c>
      <c r="KJ731">
        <f t="shared" si="687"/>
        <v>2.2499999999999999E-2</v>
      </c>
      <c r="KK731">
        <f t="shared" si="664"/>
        <v>0.02</v>
      </c>
      <c r="KL731">
        <f t="shared" si="665"/>
        <v>0.03</v>
      </c>
      <c r="KM731" s="5">
        <f t="shared" si="666"/>
        <v>0.05</v>
      </c>
      <c r="KN731">
        <f t="shared" si="667"/>
        <v>0</v>
      </c>
      <c r="KO731">
        <f t="shared" si="667"/>
        <v>0</v>
      </c>
      <c r="KP731">
        <f t="shared" si="668"/>
        <v>4.4999999999999998E-2</v>
      </c>
      <c r="KQ731">
        <f t="shared" si="669"/>
        <v>2.2499999999999999E-2</v>
      </c>
      <c r="KR731" s="6">
        <f t="shared" si="670"/>
        <v>2.8333333333333335E-2</v>
      </c>
      <c r="KS731">
        <f t="shared" si="671"/>
        <v>0.02</v>
      </c>
      <c r="KT731">
        <f t="shared" si="672"/>
        <v>1.4999999999999999E-2</v>
      </c>
      <c r="KU731">
        <f t="shared" si="673"/>
        <v>0.04</v>
      </c>
      <c r="KV731">
        <f t="shared" si="674"/>
        <v>3.7500000000000006E-2</v>
      </c>
      <c r="KW731">
        <f t="shared" si="675"/>
        <v>0.01</v>
      </c>
      <c r="KX731">
        <f t="shared" si="676"/>
        <v>0</v>
      </c>
      <c r="KY731">
        <f t="shared" si="677"/>
        <v>0.03</v>
      </c>
      <c r="KZ731">
        <f t="shared" si="678"/>
        <v>0.03</v>
      </c>
      <c r="LA731">
        <f t="shared" si="679"/>
        <v>1</v>
      </c>
      <c r="LB731">
        <f t="shared" si="679"/>
        <v>0</v>
      </c>
      <c r="LC731">
        <f t="shared" si="680"/>
        <v>0.1</v>
      </c>
      <c r="LE731" t="str">
        <f t="shared" si="686"/>
        <v>Ghana</v>
      </c>
      <c r="LF731">
        <f t="shared" si="681"/>
        <v>0.82</v>
      </c>
      <c r="LG731" s="6">
        <f t="shared" si="682"/>
        <v>0.74666666666666681</v>
      </c>
      <c r="LH731">
        <f t="shared" si="683"/>
        <v>0.83749999999999991</v>
      </c>
      <c r="LI731" s="6">
        <f t="shared" si="684"/>
        <v>0.80833333333333357</v>
      </c>
      <c r="LJ731">
        <f t="shared" si="685"/>
        <v>0</v>
      </c>
    </row>
    <row r="732" spans="1:322" x14ac:dyDescent="0.35">
      <c r="A732" s="8">
        <v>44910</v>
      </c>
      <c r="B732" t="s">
        <v>3890</v>
      </c>
      <c r="D732" s="24" t="s">
        <v>321</v>
      </c>
      <c r="E732" s="24" t="s">
        <v>321</v>
      </c>
      <c r="F732" s="24">
        <v>33</v>
      </c>
      <c r="G732" s="24" t="s">
        <v>1096</v>
      </c>
      <c r="H732" s="24" t="s">
        <v>1818</v>
      </c>
      <c r="I732" s="24" t="s">
        <v>1097</v>
      </c>
      <c r="J732" s="24" t="s">
        <v>2375</v>
      </c>
      <c r="K732" s="25">
        <v>44607</v>
      </c>
      <c r="L732" s="25">
        <v>44607</v>
      </c>
      <c r="M732" s="25">
        <v>44628</v>
      </c>
      <c r="N732" s="24" t="s">
        <v>261</v>
      </c>
      <c r="O732" s="24" t="s">
        <v>261</v>
      </c>
      <c r="P732" s="24" t="s">
        <v>261</v>
      </c>
      <c r="Q732" s="24" t="s">
        <v>324</v>
      </c>
      <c r="R732" s="25">
        <v>44607</v>
      </c>
      <c r="S732" s="25">
        <v>44607</v>
      </c>
      <c r="T732" s="24" t="s">
        <v>263</v>
      </c>
      <c r="U732" s="24" t="s">
        <v>261</v>
      </c>
      <c r="V732" s="25" t="s">
        <v>262</v>
      </c>
      <c r="W732" s="24" t="s">
        <v>261</v>
      </c>
      <c r="X732" s="25" t="s">
        <v>262</v>
      </c>
      <c r="Y732" s="24" t="s">
        <v>263</v>
      </c>
      <c r="Z732" s="25">
        <v>44841</v>
      </c>
      <c r="AA732" s="24" t="s">
        <v>264</v>
      </c>
      <c r="AB732" s="24" t="s">
        <v>265</v>
      </c>
      <c r="AC732" s="24" t="s">
        <v>3891</v>
      </c>
      <c r="AD732" s="24" t="s">
        <v>267</v>
      </c>
      <c r="AE732" s="24" t="s">
        <v>326</v>
      </c>
      <c r="AF732" s="24" t="s">
        <v>2377</v>
      </c>
      <c r="AG732" s="31">
        <v>8100</v>
      </c>
      <c r="AH732" s="24" t="s">
        <v>263</v>
      </c>
      <c r="AI732" s="24">
        <v>44725</v>
      </c>
      <c r="AJ732" s="25">
        <v>44729</v>
      </c>
      <c r="AK732" s="24" t="s">
        <v>268</v>
      </c>
      <c r="AL732" s="24" t="s">
        <v>269</v>
      </c>
      <c r="AM732" s="24" t="s">
        <v>265</v>
      </c>
      <c r="AN732" s="24" t="s">
        <v>270</v>
      </c>
      <c r="AO732" s="24" t="s">
        <v>261</v>
      </c>
      <c r="AP732" s="24" t="s">
        <v>261</v>
      </c>
      <c r="AQ732" s="25" t="s">
        <v>262</v>
      </c>
      <c r="AR732" s="24" t="s">
        <v>261</v>
      </c>
      <c r="AS732" s="25" t="s">
        <v>262</v>
      </c>
      <c r="AT732" s="24" t="s">
        <v>261</v>
      </c>
      <c r="AU732" s="25" t="s">
        <v>262</v>
      </c>
      <c r="AV732" s="24" t="s">
        <v>261</v>
      </c>
      <c r="AW732" s="25" t="s">
        <v>262</v>
      </c>
      <c r="AX732" s="24" t="s">
        <v>261</v>
      </c>
      <c r="AY732" s="25" t="s">
        <v>262</v>
      </c>
      <c r="AZ732" s="27" t="s">
        <v>262</v>
      </c>
      <c r="BA732" s="27" t="s">
        <v>262</v>
      </c>
      <c r="BB732" s="24" t="s">
        <v>261</v>
      </c>
      <c r="BC732" s="25" t="s">
        <v>262</v>
      </c>
      <c r="BD732" s="24" t="s">
        <v>263</v>
      </c>
      <c r="BE732" s="26">
        <v>44727</v>
      </c>
      <c r="BF732" t="s">
        <v>2375</v>
      </c>
      <c r="BG732" t="s">
        <v>509</v>
      </c>
      <c r="BH732" t="s">
        <v>208</v>
      </c>
      <c r="BI732" t="s">
        <v>365</v>
      </c>
      <c r="BJ732" t="s">
        <v>210</v>
      </c>
      <c r="BK732" t="s">
        <v>329</v>
      </c>
      <c r="BL732" t="s">
        <v>212</v>
      </c>
      <c r="BM732" t="s">
        <v>2463</v>
      </c>
      <c r="BN732" t="s">
        <v>214</v>
      </c>
      <c r="BO732" t="s">
        <v>215</v>
      </c>
      <c r="BP732" t="s">
        <v>219</v>
      </c>
      <c r="BQ732" t="s">
        <v>332</v>
      </c>
      <c r="BV732" t="s">
        <v>214</v>
      </c>
      <c r="CC732" t="s">
        <v>214</v>
      </c>
      <c r="CG732" t="s">
        <v>219</v>
      </c>
      <c r="CI732" t="s">
        <v>333</v>
      </c>
      <c r="CJ732" t="s">
        <v>3892</v>
      </c>
      <c r="CK732" t="s">
        <v>335</v>
      </c>
      <c r="CL732" t="s">
        <v>336</v>
      </c>
      <c r="CN732" t="s">
        <v>378</v>
      </c>
      <c r="CP732" t="s">
        <v>284</v>
      </c>
      <c r="CQ732" t="s">
        <v>224</v>
      </c>
      <c r="CR732" t="s">
        <v>250</v>
      </c>
      <c r="CS732" t="s">
        <v>250</v>
      </c>
      <c r="CT732" t="s">
        <v>214</v>
      </c>
      <c r="CU732" t="s">
        <v>214</v>
      </c>
      <c r="CV732" t="s">
        <v>244</v>
      </c>
      <c r="CW732" t="s">
        <v>250</v>
      </c>
      <c r="CX732" t="s">
        <v>287</v>
      </c>
      <c r="CY732" t="s">
        <v>450</v>
      </c>
      <c r="CZ732" t="s">
        <v>219</v>
      </c>
      <c r="DA732" t="s">
        <v>214</v>
      </c>
      <c r="DB732" t="s">
        <v>230</v>
      </c>
      <c r="DC732" t="s">
        <v>229</v>
      </c>
      <c r="DD732" t="s">
        <v>214</v>
      </c>
      <c r="DE732" t="s">
        <v>546</v>
      </c>
      <c r="DG732" t="s">
        <v>546</v>
      </c>
      <c r="DI732" t="s">
        <v>338</v>
      </c>
      <c r="DK732" t="s">
        <v>233</v>
      </c>
      <c r="DL732" t="s">
        <v>233</v>
      </c>
      <c r="DM732" t="s">
        <v>214</v>
      </c>
      <c r="DN732" t="s">
        <v>219</v>
      </c>
      <c r="DO732" t="s">
        <v>414</v>
      </c>
      <c r="DP732" t="s">
        <v>416</v>
      </c>
      <c r="DR732" t="s">
        <v>416</v>
      </c>
      <c r="DT732" t="s">
        <v>219</v>
      </c>
      <c r="DU732" t="s">
        <v>214</v>
      </c>
      <c r="DX732" t="s">
        <v>242</v>
      </c>
      <c r="DY732" t="s">
        <v>242</v>
      </c>
      <c r="DZ732" t="s">
        <v>400</v>
      </c>
      <c r="EA732" t="s">
        <v>242</v>
      </c>
      <c r="EB732" t="s">
        <v>242</v>
      </c>
      <c r="EC732" t="s">
        <v>242</v>
      </c>
      <c r="ED732" t="s">
        <v>242</v>
      </c>
      <c r="EE732" t="s">
        <v>214</v>
      </c>
      <c r="EF732" t="s">
        <v>214</v>
      </c>
      <c r="EG732" t="s">
        <v>214</v>
      </c>
      <c r="EI732" t="s">
        <v>214</v>
      </c>
      <c r="EK732" t="s">
        <v>389</v>
      </c>
      <c r="EL732" t="s">
        <v>389</v>
      </c>
      <c r="EM732" t="s">
        <v>357</v>
      </c>
      <c r="EN732" t="s">
        <v>357</v>
      </c>
      <c r="EO732" t="s">
        <v>240</v>
      </c>
      <c r="EP732" t="s">
        <v>240</v>
      </c>
      <c r="EQ732" t="s">
        <v>214</v>
      </c>
      <c r="ER732" t="s">
        <v>214</v>
      </c>
      <c r="ES732" t="s">
        <v>242</v>
      </c>
      <c r="ET732" t="s">
        <v>242</v>
      </c>
      <c r="EU732" t="s">
        <v>389</v>
      </c>
      <c r="EV732" t="s">
        <v>389</v>
      </c>
      <c r="EW732" t="s">
        <v>243</v>
      </c>
      <c r="EX732" t="s">
        <v>243</v>
      </c>
      <c r="EY732" t="s">
        <v>389</v>
      </c>
      <c r="EZ732" t="s">
        <v>241</v>
      </c>
      <c r="FA732" t="s">
        <v>241</v>
      </c>
      <c r="FB732" t="s">
        <v>389</v>
      </c>
      <c r="FC732" t="s">
        <v>389</v>
      </c>
      <c r="FD732" t="s">
        <v>389</v>
      </c>
      <c r="FE732" t="s">
        <v>250</v>
      </c>
      <c r="FF732" t="s">
        <v>244</v>
      </c>
      <c r="FG732" t="s">
        <v>242</v>
      </c>
      <c r="FH732" t="s">
        <v>242</v>
      </c>
      <c r="FI732" t="s">
        <v>214</v>
      </c>
      <c r="FJ732" t="s">
        <v>214</v>
      </c>
      <c r="FK732" t="s">
        <v>214</v>
      </c>
      <c r="FL732" t="s">
        <v>214</v>
      </c>
      <c r="FM732" t="s">
        <v>245</v>
      </c>
      <c r="FN732" t="s">
        <v>245</v>
      </c>
      <c r="FO732" t="s">
        <v>219</v>
      </c>
      <c r="FP732" t="s">
        <v>219</v>
      </c>
      <c r="FQ732" t="s">
        <v>241</v>
      </c>
      <c r="FR732" t="s">
        <v>241</v>
      </c>
      <c r="FS732" t="s">
        <v>241</v>
      </c>
      <c r="FT732" t="s">
        <v>241</v>
      </c>
      <c r="FU732" t="s">
        <v>219</v>
      </c>
      <c r="FV732" t="s">
        <v>241</v>
      </c>
      <c r="FW732" t="s">
        <v>241</v>
      </c>
      <c r="FX732" t="s">
        <v>241</v>
      </c>
      <c r="FY732" t="s">
        <v>241</v>
      </c>
      <c r="FZ732" t="s">
        <v>341</v>
      </c>
      <c r="GA732" t="s">
        <v>341</v>
      </c>
      <c r="GB732" t="s">
        <v>227</v>
      </c>
      <c r="GC732" t="s">
        <v>227</v>
      </c>
      <c r="GD732" t="s">
        <v>249</v>
      </c>
      <c r="GE732" t="s">
        <v>241</v>
      </c>
      <c r="GF732" t="s">
        <v>249</v>
      </c>
      <c r="GG732" t="s">
        <v>244</v>
      </c>
      <c r="GH732" t="s">
        <v>241</v>
      </c>
      <c r="GI732" t="s">
        <v>250</v>
      </c>
      <c r="GJ732" t="s">
        <v>244</v>
      </c>
      <c r="GK732" t="s">
        <v>250</v>
      </c>
      <c r="GL732" t="s">
        <v>250</v>
      </c>
      <c r="GM732" t="s">
        <v>250</v>
      </c>
      <c r="GN732" t="s">
        <v>219</v>
      </c>
      <c r="GO732" t="s">
        <v>219</v>
      </c>
      <c r="GP732" t="s">
        <v>295</v>
      </c>
      <c r="GQ732" t="s">
        <v>295</v>
      </c>
      <c r="GR732" t="s">
        <v>295</v>
      </c>
      <c r="GS732" t="s">
        <v>214</v>
      </c>
      <c r="GT732" t="s">
        <v>241</v>
      </c>
      <c r="GU732" t="s">
        <v>214</v>
      </c>
      <c r="GV732" t="s">
        <v>241</v>
      </c>
      <c r="GW732" t="s">
        <v>297</v>
      </c>
      <c r="GX732" t="s">
        <v>297</v>
      </c>
      <c r="GY732" t="s">
        <v>657</v>
      </c>
      <c r="GZ732" t="s">
        <v>241</v>
      </c>
      <c r="HA732" t="s">
        <v>239</v>
      </c>
      <c r="HB732" t="s">
        <v>241</v>
      </c>
      <c r="HC732" t="s">
        <v>315</v>
      </c>
      <c r="HD732" t="s">
        <v>361</v>
      </c>
      <c r="HE732" t="s">
        <v>343</v>
      </c>
      <c r="HF732" t="s">
        <v>241</v>
      </c>
      <c r="HG732" t="s">
        <v>319</v>
      </c>
      <c r="HH732" t="s">
        <v>241</v>
      </c>
      <c r="HI732" t="s">
        <v>241</v>
      </c>
      <c r="HJ732" t="s">
        <v>219</v>
      </c>
      <c r="HK732" t="s">
        <v>241</v>
      </c>
      <c r="HL732" s="12"/>
      <c r="HM732">
        <v>0.75</v>
      </c>
      <c r="HN732">
        <v>0.5</v>
      </c>
      <c r="HO732">
        <v>1</v>
      </c>
      <c r="HP732">
        <v>0.75</v>
      </c>
      <c r="HQ732">
        <v>1</v>
      </c>
      <c r="HR732">
        <v>0.25</v>
      </c>
      <c r="HS732">
        <v>1</v>
      </c>
      <c r="HT732">
        <v>1</v>
      </c>
      <c r="HU732">
        <v>1</v>
      </c>
      <c r="HV732">
        <v>0.75</v>
      </c>
      <c r="HW732">
        <v>0.75</v>
      </c>
      <c r="HX732">
        <v>0.75</v>
      </c>
      <c r="HY732">
        <v>1</v>
      </c>
      <c r="HZ732">
        <v>1</v>
      </c>
      <c r="IA732" s="4">
        <v>1</v>
      </c>
      <c r="IB732">
        <v>0.75</v>
      </c>
      <c r="IC732">
        <v>1</v>
      </c>
      <c r="ID732">
        <v>1</v>
      </c>
      <c r="IE732">
        <v>1</v>
      </c>
      <c r="IG732">
        <v>0.5</v>
      </c>
      <c r="IH732">
        <v>0.75</v>
      </c>
      <c r="II732">
        <v>0.75</v>
      </c>
      <c r="IJ732">
        <v>1</v>
      </c>
      <c r="IK732">
        <v>1</v>
      </c>
      <c r="IL732">
        <v>0.75</v>
      </c>
      <c r="IM732">
        <v>0.75</v>
      </c>
      <c r="IN732">
        <v>1</v>
      </c>
      <c r="IO732">
        <v>1</v>
      </c>
      <c r="IQ732">
        <v>0</v>
      </c>
      <c r="IS732">
        <f t="shared" si="632"/>
        <v>0.11249999999999999</v>
      </c>
      <c r="IT732">
        <f t="shared" si="633"/>
        <v>0.06</v>
      </c>
      <c r="IU732">
        <f t="shared" si="634"/>
        <v>0.08</v>
      </c>
      <c r="IV732">
        <f t="shared" si="635"/>
        <v>7.5000000000000011E-2</v>
      </c>
      <c r="IW732">
        <f t="shared" si="636"/>
        <v>0.08</v>
      </c>
      <c r="IX732">
        <f t="shared" si="637"/>
        <v>3.2500000000000001E-2</v>
      </c>
      <c r="IY732">
        <f t="shared" si="638"/>
        <v>0.1</v>
      </c>
      <c r="IZ732">
        <f t="shared" si="639"/>
        <v>0.11</v>
      </c>
      <c r="JA732">
        <f t="shared" si="640"/>
        <v>0.13</v>
      </c>
      <c r="JB732">
        <f t="shared" si="641"/>
        <v>7.5000000000000011E-2</v>
      </c>
      <c r="JC732">
        <f t="shared" si="642"/>
        <v>0.09</v>
      </c>
      <c r="JD732">
        <f t="shared" si="643"/>
        <v>8.2500000000000004E-2</v>
      </c>
      <c r="JE732">
        <f t="shared" si="644"/>
        <v>7.0000000000000007E-2</v>
      </c>
      <c r="JF732">
        <f t="shared" si="645"/>
        <v>0.12</v>
      </c>
      <c r="JG732" s="5">
        <f t="shared" si="646"/>
        <v>0.05</v>
      </c>
      <c r="JH732">
        <f t="shared" si="647"/>
        <v>0</v>
      </c>
      <c r="JI732">
        <f t="shared" si="647"/>
        <v>0</v>
      </c>
      <c r="JJ732">
        <f t="shared" si="648"/>
        <v>0.2</v>
      </c>
      <c r="JK732">
        <f t="shared" si="649"/>
        <v>0.15</v>
      </c>
      <c r="JL732" s="6">
        <f t="shared" si="650"/>
        <v>7.0000000000000007E-2</v>
      </c>
      <c r="JM732">
        <f t="shared" si="651"/>
        <v>0.06</v>
      </c>
      <c r="JN732">
        <f t="shared" si="652"/>
        <v>3.7500000000000006E-2</v>
      </c>
      <c r="JO732">
        <f t="shared" si="653"/>
        <v>0.11249999999999999</v>
      </c>
      <c r="JP732">
        <f t="shared" si="654"/>
        <v>0.1</v>
      </c>
      <c r="JQ732">
        <f t="shared" si="655"/>
        <v>0.12</v>
      </c>
      <c r="JR732">
        <f t="shared" si="656"/>
        <v>8.2500000000000004E-2</v>
      </c>
      <c r="JS732">
        <f t="shared" si="657"/>
        <v>7.5000000000000011E-2</v>
      </c>
      <c r="JT732">
        <f t="shared" si="657"/>
        <v>0.1</v>
      </c>
      <c r="JU732">
        <f t="shared" si="658"/>
        <v>1</v>
      </c>
      <c r="JV732">
        <f t="shared" si="658"/>
        <v>0</v>
      </c>
      <c r="JW732">
        <f t="shared" si="659"/>
        <v>0.15</v>
      </c>
      <c r="JY732">
        <f t="shared" si="660"/>
        <v>3.7500000000000006E-2</v>
      </c>
      <c r="JZ732">
        <f t="shared" si="661"/>
        <v>0.04</v>
      </c>
      <c r="KA732">
        <f t="shared" si="662"/>
        <v>0.02</v>
      </c>
      <c r="KB732">
        <f t="shared" si="662"/>
        <v>1.4999999999999999E-2</v>
      </c>
      <c r="KC732">
        <f t="shared" si="663"/>
        <v>0.04</v>
      </c>
      <c r="KD732">
        <f t="shared" si="688"/>
        <v>7.4999999999999997E-3</v>
      </c>
      <c r="KE732">
        <f t="shared" si="688"/>
        <v>0.03</v>
      </c>
      <c r="KF732">
        <f t="shared" si="688"/>
        <v>0.03</v>
      </c>
      <c r="KG732">
        <f t="shared" si="688"/>
        <v>0.03</v>
      </c>
      <c r="KH732">
        <f t="shared" si="688"/>
        <v>2.2499999999999999E-2</v>
      </c>
      <c r="KI732">
        <f t="shared" si="688"/>
        <v>2.2499999999999999E-2</v>
      </c>
      <c r="KJ732">
        <f t="shared" si="687"/>
        <v>2.2499999999999999E-2</v>
      </c>
      <c r="KK732">
        <f t="shared" si="664"/>
        <v>0.02</v>
      </c>
      <c r="KL732">
        <f t="shared" si="665"/>
        <v>0.04</v>
      </c>
      <c r="KM732" s="5">
        <f t="shared" si="666"/>
        <v>0.05</v>
      </c>
      <c r="KN732">
        <f t="shared" si="667"/>
        <v>0</v>
      </c>
      <c r="KO732">
        <f t="shared" si="667"/>
        <v>0</v>
      </c>
      <c r="KP732">
        <f t="shared" si="668"/>
        <v>0.06</v>
      </c>
      <c r="KQ732">
        <f t="shared" si="669"/>
        <v>0.03</v>
      </c>
      <c r="KR732" s="6">
        <f t="shared" si="670"/>
        <v>3.5000000000000003E-2</v>
      </c>
      <c r="KS732">
        <f t="shared" si="671"/>
        <v>0.02</v>
      </c>
      <c r="KT732">
        <f t="shared" si="672"/>
        <v>2.2499999999999999E-2</v>
      </c>
      <c r="KU732">
        <f t="shared" si="673"/>
        <v>0.03</v>
      </c>
      <c r="KV732">
        <f t="shared" si="674"/>
        <v>0.05</v>
      </c>
      <c r="KW732">
        <f t="shared" si="675"/>
        <v>0.01</v>
      </c>
      <c r="KX732">
        <f t="shared" si="676"/>
        <v>0</v>
      </c>
      <c r="KY732">
        <f t="shared" si="677"/>
        <v>0.03</v>
      </c>
      <c r="KZ732">
        <f t="shared" si="678"/>
        <v>0.03</v>
      </c>
      <c r="LA732">
        <f t="shared" si="679"/>
        <v>1</v>
      </c>
      <c r="LB732">
        <f t="shared" si="679"/>
        <v>0</v>
      </c>
      <c r="LC732">
        <f t="shared" si="680"/>
        <v>0.1</v>
      </c>
      <c r="LE732" t="str">
        <f t="shared" si="686"/>
        <v>Ghana</v>
      </c>
      <c r="LF732">
        <f t="shared" si="681"/>
        <v>0.78</v>
      </c>
      <c r="LG732" s="6">
        <f t="shared" si="682"/>
        <v>0.90749999999999997</v>
      </c>
      <c r="LH732">
        <f t="shared" si="683"/>
        <v>0.83749999999999991</v>
      </c>
      <c r="LI732" s="6">
        <f t="shared" si="684"/>
        <v>0.8450000000000002</v>
      </c>
      <c r="LJ732">
        <f t="shared" si="685"/>
        <v>0</v>
      </c>
    </row>
    <row r="733" spans="1:322" x14ac:dyDescent="0.35">
      <c r="A733" s="8">
        <v>44889</v>
      </c>
      <c r="B733" t="s">
        <v>3893</v>
      </c>
      <c r="D733" s="27" t="s">
        <v>321</v>
      </c>
      <c r="E733" s="27" t="s">
        <v>321</v>
      </c>
      <c r="F733" s="27">
        <v>35</v>
      </c>
      <c r="G733" s="27" t="s">
        <v>1096</v>
      </c>
      <c r="H733" s="27" t="s">
        <v>1818</v>
      </c>
      <c r="I733" s="27" t="s">
        <v>1097</v>
      </c>
      <c r="J733" s="27" t="s">
        <v>2375</v>
      </c>
      <c r="K733" s="28">
        <v>44607</v>
      </c>
      <c r="L733" s="28">
        <v>44607</v>
      </c>
      <c r="M733" s="28">
        <v>44628</v>
      </c>
      <c r="N733" s="27" t="s">
        <v>261</v>
      </c>
      <c r="O733" s="27" t="s">
        <v>261</v>
      </c>
      <c r="P733" s="27" t="s">
        <v>261</v>
      </c>
      <c r="Q733" s="27" t="s">
        <v>324</v>
      </c>
      <c r="R733" s="28">
        <v>44607</v>
      </c>
      <c r="S733" s="28">
        <v>44607</v>
      </c>
      <c r="T733" s="27" t="s">
        <v>263</v>
      </c>
      <c r="U733" s="27" t="s">
        <v>261</v>
      </c>
      <c r="V733" s="28" t="s">
        <v>262</v>
      </c>
      <c r="W733" s="27" t="s">
        <v>261</v>
      </c>
      <c r="X733" s="28" t="s">
        <v>262</v>
      </c>
      <c r="Y733" s="27" t="s">
        <v>263</v>
      </c>
      <c r="Z733" s="28">
        <v>44841</v>
      </c>
      <c r="AA733" s="27" t="s">
        <v>264</v>
      </c>
      <c r="AB733" s="27" t="s">
        <v>265</v>
      </c>
      <c r="AC733" s="27" t="s">
        <v>3894</v>
      </c>
      <c r="AD733" s="27" t="s">
        <v>267</v>
      </c>
      <c r="AE733" s="27" t="s">
        <v>326</v>
      </c>
      <c r="AF733" s="27" t="s">
        <v>2377</v>
      </c>
      <c r="AG733" s="29">
        <v>7600</v>
      </c>
      <c r="AH733" s="27" t="s">
        <v>263</v>
      </c>
      <c r="AI733" s="27">
        <v>44725</v>
      </c>
      <c r="AJ733" s="28">
        <v>44729</v>
      </c>
      <c r="AK733" s="27" t="s">
        <v>268</v>
      </c>
      <c r="AL733" s="27" t="s">
        <v>269</v>
      </c>
      <c r="AM733" s="27" t="s">
        <v>265</v>
      </c>
      <c r="AN733" s="27" t="s">
        <v>270</v>
      </c>
      <c r="AO733" s="27" t="s">
        <v>261</v>
      </c>
      <c r="AP733" s="27" t="s">
        <v>261</v>
      </c>
      <c r="AQ733" s="28" t="s">
        <v>262</v>
      </c>
      <c r="AR733" s="27" t="s">
        <v>261</v>
      </c>
      <c r="AS733" s="28" t="s">
        <v>262</v>
      </c>
      <c r="AT733" s="27" t="s">
        <v>261</v>
      </c>
      <c r="AU733" s="28" t="s">
        <v>262</v>
      </c>
      <c r="AV733" s="27" t="s">
        <v>261</v>
      </c>
      <c r="AW733" s="28" t="s">
        <v>262</v>
      </c>
      <c r="AX733" s="27" t="s">
        <v>261</v>
      </c>
      <c r="AY733" s="28" t="s">
        <v>262</v>
      </c>
      <c r="AZ733" s="27" t="s">
        <v>262</v>
      </c>
      <c r="BA733" s="27" t="s">
        <v>262</v>
      </c>
      <c r="BB733" s="27" t="s">
        <v>261</v>
      </c>
      <c r="BC733" s="28" t="s">
        <v>262</v>
      </c>
      <c r="BD733" s="27" t="s">
        <v>263</v>
      </c>
      <c r="BE733" s="30">
        <v>44727</v>
      </c>
      <c r="BF733" t="s">
        <v>2375</v>
      </c>
      <c r="BG733" t="s">
        <v>509</v>
      </c>
      <c r="BH733" t="s">
        <v>208</v>
      </c>
      <c r="BI733" t="s">
        <v>830</v>
      </c>
      <c r="BJ733" t="s">
        <v>210</v>
      </c>
      <c r="BK733" t="s">
        <v>329</v>
      </c>
      <c r="BL733" t="s">
        <v>212</v>
      </c>
      <c r="BM733" t="s">
        <v>2378</v>
      </c>
      <c r="BN733" t="s">
        <v>214</v>
      </c>
      <c r="BO733" t="s">
        <v>215</v>
      </c>
      <c r="BP733" t="s">
        <v>219</v>
      </c>
      <c r="BQ733" t="s">
        <v>332</v>
      </c>
      <c r="BV733" t="s">
        <v>214</v>
      </c>
      <c r="CC733" t="s">
        <v>214</v>
      </c>
      <c r="CG733" t="s">
        <v>219</v>
      </c>
      <c r="CI733" t="s">
        <v>333</v>
      </c>
      <c r="CJ733" t="s">
        <v>3895</v>
      </c>
      <c r="CK733" t="s">
        <v>352</v>
      </c>
      <c r="CL733" t="s">
        <v>500</v>
      </c>
      <c r="CM733" t="s">
        <v>3896</v>
      </c>
      <c r="CN733" t="s">
        <v>223</v>
      </c>
      <c r="CP733" t="s">
        <v>284</v>
      </c>
      <c r="CQ733" t="s">
        <v>225</v>
      </c>
      <c r="CR733" t="s">
        <v>227</v>
      </c>
      <c r="CS733" t="s">
        <v>286</v>
      </c>
      <c r="CT733" t="s">
        <v>402</v>
      </c>
      <c r="CU733" t="s">
        <v>402</v>
      </c>
      <c r="CV733" t="s">
        <v>227</v>
      </c>
      <c r="CW733" t="s">
        <v>227</v>
      </c>
      <c r="CX733" t="s">
        <v>287</v>
      </c>
      <c r="CY733" t="s">
        <v>287</v>
      </c>
      <c r="CZ733" t="s">
        <v>219</v>
      </c>
      <c r="DA733" t="s">
        <v>219</v>
      </c>
      <c r="DB733" t="s">
        <v>230</v>
      </c>
      <c r="DC733" t="s">
        <v>230</v>
      </c>
      <c r="DD733" t="s">
        <v>219</v>
      </c>
      <c r="DI733" t="s">
        <v>338</v>
      </c>
      <c r="DK733" t="s">
        <v>237</v>
      </c>
      <c r="DL733" t="s">
        <v>237</v>
      </c>
      <c r="DM733" t="s">
        <v>214</v>
      </c>
      <c r="DN733" t="s">
        <v>219</v>
      </c>
      <c r="DO733" t="s">
        <v>288</v>
      </c>
      <c r="DP733" t="s">
        <v>308</v>
      </c>
      <c r="DR733" t="s">
        <v>308</v>
      </c>
      <c r="DT733" t="s">
        <v>219</v>
      </c>
      <c r="DU733" t="s">
        <v>214</v>
      </c>
      <c r="DX733" t="s">
        <v>242</v>
      </c>
      <c r="DY733" t="s">
        <v>237</v>
      </c>
      <c r="DZ733" t="s">
        <v>238</v>
      </c>
      <c r="EA733" t="s">
        <v>237</v>
      </c>
      <c r="EB733" t="s">
        <v>237</v>
      </c>
      <c r="EC733" t="s">
        <v>242</v>
      </c>
      <c r="ED733" t="s">
        <v>242</v>
      </c>
      <c r="EE733" t="s">
        <v>214</v>
      </c>
      <c r="EF733" t="s">
        <v>214</v>
      </c>
      <c r="EG733" t="s">
        <v>214</v>
      </c>
      <c r="EI733" t="s">
        <v>214</v>
      </c>
      <c r="EK733" t="s">
        <v>242</v>
      </c>
      <c r="EL733" t="s">
        <v>233</v>
      </c>
      <c r="EM733" t="s">
        <v>240</v>
      </c>
      <c r="EN733" t="s">
        <v>240</v>
      </c>
      <c r="EO733" t="s">
        <v>240</v>
      </c>
      <c r="EP733" t="s">
        <v>240</v>
      </c>
      <c r="EQ733" t="s">
        <v>214</v>
      </c>
      <c r="ER733" t="s">
        <v>219</v>
      </c>
      <c r="ES733" t="s">
        <v>237</v>
      </c>
      <c r="ET733" t="s">
        <v>237</v>
      </c>
      <c r="EU733" t="s">
        <v>237</v>
      </c>
      <c r="EV733" t="s">
        <v>237</v>
      </c>
      <c r="EW733" t="s">
        <v>580</v>
      </c>
      <c r="EX733" t="s">
        <v>580</v>
      </c>
      <c r="EY733" t="s">
        <v>242</v>
      </c>
      <c r="EZ733" t="s">
        <v>241</v>
      </c>
      <c r="FA733" t="s">
        <v>241</v>
      </c>
      <c r="FB733" t="s">
        <v>242</v>
      </c>
      <c r="FC733" t="s">
        <v>242</v>
      </c>
      <c r="FD733" t="s">
        <v>237</v>
      </c>
      <c r="FE733" t="s">
        <v>250</v>
      </c>
      <c r="FF733" t="s">
        <v>244</v>
      </c>
      <c r="FG733" t="s">
        <v>548</v>
      </c>
      <c r="FH733" t="s">
        <v>547</v>
      </c>
      <c r="FI733" t="s">
        <v>214</v>
      </c>
      <c r="FJ733" t="s">
        <v>219</v>
      </c>
      <c r="FK733" t="s">
        <v>214</v>
      </c>
      <c r="FL733" t="s">
        <v>214</v>
      </c>
      <c r="FM733" t="s">
        <v>292</v>
      </c>
      <c r="FN733" t="s">
        <v>461</v>
      </c>
      <c r="FO733" t="s">
        <v>219</v>
      </c>
      <c r="FP733" t="s">
        <v>219</v>
      </c>
      <c r="FQ733" t="s">
        <v>241</v>
      </c>
      <c r="FR733" t="s">
        <v>241</v>
      </c>
      <c r="FS733" t="s">
        <v>241</v>
      </c>
      <c r="FT733" t="s">
        <v>241</v>
      </c>
      <c r="FU733" t="s">
        <v>219</v>
      </c>
      <c r="FV733" t="s">
        <v>241</v>
      </c>
      <c r="FW733" t="s">
        <v>241</v>
      </c>
      <c r="FX733" t="s">
        <v>241</v>
      </c>
      <c r="FY733" t="s">
        <v>241</v>
      </c>
      <c r="FZ733" t="s">
        <v>341</v>
      </c>
      <c r="GA733" t="s">
        <v>341</v>
      </c>
      <c r="GB733" t="s">
        <v>227</v>
      </c>
      <c r="GC733" t="s">
        <v>227</v>
      </c>
      <c r="GD733" t="s">
        <v>249</v>
      </c>
      <c r="GE733" t="s">
        <v>241</v>
      </c>
      <c r="GF733" t="s">
        <v>550</v>
      </c>
      <c r="GG733" t="s">
        <v>227</v>
      </c>
      <c r="GH733" t="s">
        <v>241</v>
      </c>
      <c r="GI733" t="s">
        <v>227</v>
      </c>
      <c r="GJ733" t="s">
        <v>250</v>
      </c>
      <c r="GK733" t="s">
        <v>226</v>
      </c>
      <c r="GL733" t="s">
        <v>244</v>
      </c>
      <c r="GM733" t="s">
        <v>244</v>
      </c>
      <c r="GN733" t="s">
        <v>219</v>
      </c>
      <c r="GO733" t="s">
        <v>214</v>
      </c>
      <c r="GP733" t="s">
        <v>342</v>
      </c>
      <c r="GQ733" t="s">
        <v>295</v>
      </c>
      <c r="GR733" t="s">
        <v>294</v>
      </c>
      <c r="GS733" t="s">
        <v>214</v>
      </c>
      <c r="GT733" t="s">
        <v>241</v>
      </c>
      <c r="GU733" t="s">
        <v>402</v>
      </c>
      <c r="GV733" t="s">
        <v>241</v>
      </c>
      <c r="GW733" t="s">
        <v>297</v>
      </c>
      <c r="GX733" t="s">
        <v>296</v>
      </c>
      <c r="GY733" t="s">
        <v>491</v>
      </c>
      <c r="GZ733" t="s">
        <v>241</v>
      </c>
      <c r="HA733" t="s">
        <v>239</v>
      </c>
      <c r="HB733" t="s">
        <v>241</v>
      </c>
      <c r="HC733" t="s">
        <v>883</v>
      </c>
      <c r="HD733" t="s">
        <v>316</v>
      </c>
      <c r="HE733" t="s">
        <v>343</v>
      </c>
      <c r="HF733" t="s">
        <v>241</v>
      </c>
      <c r="HG733" t="s">
        <v>319</v>
      </c>
      <c r="HH733" t="s">
        <v>241</v>
      </c>
      <c r="HI733" t="s">
        <v>241</v>
      </c>
      <c r="HJ733" t="s">
        <v>219</v>
      </c>
      <c r="HK733" t="s">
        <v>241</v>
      </c>
      <c r="HL733" s="12"/>
      <c r="HM733">
        <v>0.75</v>
      </c>
      <c r="HN733">
        <v>1</v>
      </c>
      <c r="HO733">
        <v>0.5</v>
      </c>
      <c r="HP733">
        <v>1</v>
      </c>
      <c r="HQ733">
        <v>1</v>
      </c>
      <c r="HR733">
        <v>0.5</v>
      </c>
      <c r="HS733">
        <v>1</v>
      </c>
      <c r="HT733">
        <v>1</v>
      </c>
      <c r="HU733">
        <v>1</v>
      </c>
      <c r="HV733">
        <v>0.75</v>
      </c>
      <c r="HW733">
        <v>0.5</v>
      </c>
      <c r="HX733">
        <v>0.75</v>
      </c>
      <c r="HY733">
        <v>1</v>
      </c>
      <c r="HZ733">
        <v>0.75</v>
      </c>
      <c r="IA733" s="4">
        <v>1</v>
      </c>
      <c r="IB733">
        <v>0.5</v>
      </c>
      <c r="IC733">
        <v>0.5</v>
      </c>
      <c r="ID733">
        <v>0.75</v>
      </c>
      <c r="IE733">
        <v>0.75</v>
      </c>
      <c r="IG733">
        <v>0.5</v>
      </c>
      <c r="IH733">
        <v>0.25</v>
      </c>
      <c r="II733">
        <v>1</v>
      </c>
      <c r="IJ733">
        <v>1</v>
      </c>
      <c r="IK733">
        <v>1</v>
      </c>
      <c r="IL733">
        <v>0.75</v>
      </c>
      <c r="IM733">
        <v>1</v>
      </c>
      <c r="IN733">
        <v>1</v>
      </c>
      <c r="IO733">
        <v>1</v>
      </c>
      <c r="IQ733">
        <v>0</v>
      </c>
      <c r="IS733">
        <f t="shared" si="632"/>
        <v>0.11249999999999999</v>
      </c>
      <c r="IT733">
        <f t="shared" si="633"/>
        <v>0.12</v>
      </c>
      <c r="IU733">
        <f t="shared" si="634"/>
        <v>0.04</v>
      </c>
      <c r="IV733">
        <f t="shared" si="635"/>
        <v>0.1</v>
      </c>
      <c r="IW733">
        <f t="shared" si="636"/>
        <v>0.08</v>
      </c>
      <c r="IX733">
        <f t="shared" si="637"/>
        <v>6.5000000000000002E-2</v>
      </c>
      <c r="IY733">
        <f t="shared" si="638"/>
        <v>0.1</v>
      </c>
      <c r="IZ733">
        <f t="shared" si="639"/>
        <v>0.11</v>
      </c>
      <c r="JA733">
        <f t="shared" si="640"/>
        <v>0.13</v>
      </c>
      <c r="JB733">
        <f t="shared" si="641"/>
        <v>7.5000000000000011E-2</v>
      </c>
      <c r="JC733">
        <f t="shared" si="642"/>
        <v>0.06</v>
      </c>
      <c r="JD733">
        <f t="shared" si="643"/>
        <v>8.2500000000000004E-2</v>
      </c>
      <c r="JE733">
        <f t="shared" si="644"/>
        <v>7.0000000000000007E-2</v>
      </c>
      <c r="JF733">
        <f t="shared" si="645"/>
        <v>0.09</v>
      </c>
      <c r="JG733" s="5">
        <f t="shared" si="646"/>
        <v>0.05</v>
      </c>
      <c r="JH733">
        <f t="shared" si="647"/>
        <v>0</v>
      </c>
      <c r="JI733">
        <f t="shared" si="647"/>
        <v>0</v>
      </c>
      <c r="JJ733">
        <f t="shared" si="648"/>
        <v>0.15000000000000002</v>
      </c>
      <c r="JK733">
        <f t="shared" si="649"/>
        <v>0.11249999999999999</v>
      </c>
      <c r="JL733" s="6">
        <f t="shared" si="650"/>
        <v>5.333333333333333E-2</v>
      </c>
      <c r="JM733">
        <f t="shared" si="651"/>
        <v>0.06</v>
      </c>
      <c r="JN733">
        <f t="shared" si="652"/>
        <v>1.2500000000000001E-2</v>
      </c>
      <c r="JO733">
        <f t="shared" si="653"/>
        <v>0.15</v>
      </c>
      <c r="JP733">
        <f t="shared" si="654"/>
        <v>0.1</v>
      </c>
      <c r="JQ733">
        <f t="shared" si="655"/>
        <v>0.12</v>
      </c>
      <c r="JR733">
        <f t="shared" si="656"/>
        <v>8.2500000000000004E-2</v>
      </c>
      <c r="JS733">
        <f t="shared" si="657"/>
        <v>0.1</v>
      </c>
      <c r="JT733">
        <f t="shared" si="657"/>
        <v>0.1</v>
      </c>
      <c r="JU733">
        <f t="shared" si="658"/>
        <v>1</v>
      </c>
      <c r="JV733">
        <f t="shared" si="658"/>
        <v>0</v>
      </c>
      <c r="JW733">
        <f t="shared" si="659"/>
        <v>0.15</v>
      </c>
      <c r="JY733">
        <f t="shared" si="660"/>
        <v>3.7500000000000006E-2</v>
      </c>
      <c r="JZ733">
        <f t="shared" si="661"/>
        <v>0.08</v>
      </c>
      <c r="KA733">
        <f t="shared" si="662"/>
        <v>0.01</v>
      </c>
      <c r="KB733">
        <f t="shared" si="662"/>
        <v>0.02</v>
      </c>
      <c r="KC733">
        <f t="shared" si="663"/>
        <v>0.04</v>
      </c>
      <c r="KD733">
        <f t="shared" si="688"/>
        <v>1.4999999999999999E-2</v>
      </c>
      <c r="KE733">
        <f t="shared" si="688"/>
        <v>0.03</v>
      </c>
      <c r="KF733">
        <f t="shared" si="688"/>
        <v>0.03</v>
      </c>
      <c r="KG733">
        <f t="shared" si="688"/>
        <v>0.03</v>
      </c>
      <c r="KH733">
        <f t="shared" si="688"/>
        <v>2.2499999999999999E-2</v>
      </c>
      <c r="KI733">
        <f t="shared" si="688"/>
        <v>1.4999999999999999E-2</v>
      </c>
      <c r="KJ733">
        <f t="shared" si="687"/>
        <v>2.2499999999999999E-2</v>
      </c>
      <c r="KK733">
        <f t="shared" si="664"/>
        <v>0.02</v>
      </c>
      <c r="KL733">
        <f t="shared" si="665"/>
        <v>0.03</v>
      </c>
      <c r="KM733" s="5">
        <f t="shared" si="666"/>
        <v>0.05</v>
      </c>
      <c r="KN733">
        <f t="shared" si="667"/>
        <v>0</v>
      </c>
      <c r="KO733">
        <f t="shared" si="667"/>
        <v>0</v>
      </c>
      <c r="KP733">
        <f t="shared" si="668"/>
        <v>4.4999999999999998E-2</v>
      </c>
      <c r="KQ733">
        <f t="shared" si="669"/>
        <v>2.2499999999999999E-2</v>
      </c>
      <c r="KR733" s="6">
        <f t="shared" si="670"/>
        <v>2.6666666666666665E-2</v>
      </c>
      <c r="KS733">
        <f t="shared" si="671"/>
        <v>0.02</v>
      </c>
      <c r="KT733">
        <f t="shared" si="672"/>
        <v>7.4999999999999997E-3</v>
      </c>
      <c r="KU733">
        <f t="shared" si="673"/>
        <v>0.04</v>
      </c>
      <c r="KV733">
        <f t="shared" si="674"/>
        <v>0.05</v>
      </c>
      <c r="KW733">
        <f t="shared" si="675"/>
        <v>0.01</v>
      </c>
      <c r="KX733">
        <f t="shared" si="676"/>
        <v>0</v>
      </c>
      <c r="KY733">
        <f t="shared" si="677"/>
        <v>0.04</v>
      </c>
      <c r="KZ733">
        <f t="shared" si="678"/>
        <v>0.03</v>
      </c>
      <c r="LA733">
        <f t="shared" si="679"/>
        <v>1</v>
      </c>
      <c r="LB733">
        <f t="shared" si="679"/>
        <v>0</v>
      </c>
      <c r="LC733">
        <f t="shared" si="680"/>
        <v>0.1</v>
      </c>
      <c r="LE733" t="str">
        <f t="shared" si="686"/>
        <v>Ghana</v>
      </c>
      <c r="LF733">
        <f t="shared" si="681"/>
        <v>0.85749999999999993</v>
      </c>
      <c r="LG733" s="6">
        <f t="shared" si="682"/>
        <v>0.74333333333333351</v>
      </c>
      <c r="LH733">
        <f t="shared" si="683"/>
        <v>0.875</v>
      </c>
      <c r="LI733" s="6">
        <f t="shared" si="684"/>
        <v>0.84416666666666673</v>
      </c>
      <c r="LJ733">
        <f t="shared" si="685"/>
        <v>0</v>
      </c>
    </row>
    <row r="734" spans="1:322" x14ac:dyDescent="0.35">
      <c r="A734" s="8">
        <v>44910</v>
      </c>
      <c r="B734" t="s">
        <v>3893</v>
      </c>
      <c r="D734" s="24" t="s">
        <v>321</v>
      </c>
      <c r="E734" s="24" t="s">
        <v>321</v>
      </c>
      <c r="F734" s="24">
        <v>35</v>
      </c>
      <c r="G734" s="24" t="s">
        <v>1096</v>
      </c>
      <c r="H734" s="24" t="s">
        <v>1818</v>
      </c>
      <c r="I734" s="24" t="s">
        <v>1097</v>
      </c>
      <c r="J734" s="24" t="s">
        <v>2375</v>
      </c>
      <c r="K734" s="25">
        <v>44607</v>
      </c>
      <c r="L734" s="25">
        <v>44607</v>
      </c>
      <c r="M734" s="25">
        <v>44628</v>
      </c>
      <c r="N734" s="24" t="s">
        <v>261</v>
      </c>
      <c r="O734" s="24" t="s">
        <v>261</v>
      </c>
      <c r="P734" s="24" t="s">
        <v>261</v>
      </c>
      <c r="Q734" s="24" t="s">
        <v>324</v>
      </c>
      <c r="R734" s="25">
        <v>44607</v>
      </c>
      <c r="S734" s="25">
        <v>44607</v>
      </c>
      <c r="T734" s="24" t="s">
        <v>263</v>
      </c>
      <c r="U734" s="24" t="s">
        <v>261</v>
      </c>
      <c r="V734" s="25" t="s">
        <v>262</v>
      </c>
      <c r="W734" s="24" t="s">
        <v>261</v>
      </c>
      <c r="X734" s="25" t="s">
        <v>262</v>
      </c>
      <c r="Y734" s="24" t="s">
        <v>263</v>
      </c>
      <c r="Z734" s="25">
        <v>44841</v>
      </c>
      <c r="AA734" s="24" t="s">
        <v>264</v>
      </c>
      <c r="AB734" s="24" t="s">
        <v>265</v>
      </c>
      <c r="AC734" s="24" t="s">
        <v>3894</v>
      </c>
      <c r="AD734" s="24" t="s">
        <v>267</v>
      </c>
      <c r="AE734" s="24" t="s">
        <v>326</v>
      </c>
      <c r="AF734" s="24" t="s">
        <v>2377</v>
      </c>
      <c r="AG734" s="31">
        <v>7600</v>
      </c>
      <c r="AH734" s="24" t="s">
        <v>263</v>
      </c>
      <c r="AI734" s="24">
        <v>44725</v>
      </c>
      <c r="AJ734" s="25">
        <v>44729</v>
      </c>
      <c r="AK734" s="24" t="s">
        <v>268</v>
      </c>
      <c r="AL734" s="24" t="s">
        <v>269</v>
      </c>
      <c r="AM734" s="24" t="s">
        <v>265</v>
      </c>
      <c r="AN734" s="24" t="s">
        <v>270</v>
      </c>
      <c r="AO734" s="24" t="s">
        <v>261</v>
      </c>
      <c r="AP734" s="24" t="s">
        <v>261</v>
      </c>
      <c r="AQ734" s="25" t="s">
        <v>262</v>
      </c>
      <c r="AR734" s="24" t="s">
        <v>261</v>
      </c>
      <c r="AS734" s="25" t="s">
        <v>262</v>
      </c>
      <c r="AT734" s="24" t="s">
        <v>261</v>
      </c>
      <c r="AU734" s="25" t="s">
        <v>262</v>
      </c>
      <c r="AV734" s="24" t="s">
        <v>261</v>
      </c>
      <c r="AW734" s="25" t="s">
        <v>262</v>
      </c>
      <c r="AX734" s="24" t="s">
        <v>261</v>
      </c>
      <c r="AY734" s="25" t="s">
        <v>262</v>
      </c>
      <c r="AZ734" s="27" t="s">
        <v>262</v>
      </c>
      <c r="BA734" s="27" t="s">
        <v>262</v>
      </c>
      <c r="BB734" s="24" t="s">
        <v>261</v>
      </c>
      <c r="BC734" s="25" t="s">
        <v>262</v>
      </c>
      <c r="BD734" s="24" t="s">
        <v>263</v>
      </c>
      <c r="BE734" s="26">
        <v>44727</v>
      </c>
      <c r="BF734" t="s">
        <v>2375</v>
      </c>
      <c r="BG734" t="s">
        <v>509</v>
      </c>
      <c r="BH734" t="s">
        <v>208</v>
      </c>
      <c r="BI734" t="s">
        <v>1588</v>
      </c>
      <c r="BJ734" t="s">
        <v>210</v>
      </c>
      <c r="BK734" t="s">
        <v>329</v>
      </c>
      <c r="BL734" t="s">
        <v>212</v>
      </c>
      <c r="BM734" t="s">
        <v>2463</v>
      </c>
      <c r="BN734" t="s">
        <v>214</v>
      </c>
      <c r="BO734" t="s">
        <v>215</v>
      </c>
      <c r="BP734" t="s">
        <v>219</v>
      </c>
      <c r="BQ734" t="s">
        <v>332</v>
      </c>
      <c r="BV734" t="s">
        <v>214</v>
      </c>
      <c r="CC734" t="s">
        <v>214</v>
      </c>
      <c r="CG734" t="s">
        <v>219</v>
      </c>
      <c r="CI734" t="s">
        <v>333</v>
      </c>
      <c r="CJ734" t="s">
        <v>3895</v>
      </c>
      <c r="CK734" t="s">
        <v>352</v>
      </c>
      <c r="CL734" t="s">
        <v>500</v>
      </c>
      <c r="CM734" t="s">
        <v>3896</v>
      </c>
      <c r="CN734" t="s">
        <v>223</v>
      </c>
      <c r="CP734" t="s">
        <v>284</v>
      </c>
      <c r="CQ734" t="s">
        <v>225</v>
      </c>
      <c r="CR734" t="s">
        <v>227</v>
      </c>
      <c r="CS734" t="s">
        <v>286</v>
      </c>
      <c r="CT734" t="s">
        <v>402</v>
      </c>
      <c r="CU734" t="s">
        <v>402</v>
      </c>
      <c r="CV734" t="s">
        <v>227</v>
      </c>
      <c r="CW734" t="s">
        <v>227</v>
      </c>
      <c r="CX734" t="s">
        <v>287</v>
      </c>
      <c r="CY734" t="s">
        <v>287</v>
      </c>
      <c r="CZ734" t="s">
        <v>219</v>
      </c>
      <c r="DA734" t="s">
        <v>219</v>
      </c>
      <c r="DB734" t="s">
        <v>230</v>
      </c>
      <c r="DC734" t="s">
        <v>230</v>
      </c>
      <c r="DD734" t="s">
        <v>219</v>
      </c>
      <c r="DI734" t="s">
        <v>338</v>
      </c>
      <c r="DK734" t="s">
        <v>237</v>
      </c>
      <c r="DL734" t="s">
        <v>237</v>
      </c>
      <c r="DM734" t="s">
        <v>214</v>
      </c>
      <c r="DN734" t="s">
        <v>219</v>
      </c>
      <c r="DO734" t="s">
        <v>288</v>
      </c>
      <c r="DP734" t="s">
        <v>308</v>
      </c>
      <c r="DR734" t="s">
        <v>308</v>
      </c>
      <c r="DT734" t="s">
        <v>219</v>
      </c>
      <c r="DU734" t="s">
        <v>214</v>
      </c>
      <c r="DX734" t="s">
        <v>242</v>
      </c>
      <c r="DY734" t="s">
        <v>237</v>
      </c>
      <c r="DZ734" t="s">
        <v>238</v>
      </c>
      <c r="EA734" t="s">
        <v>237</v>
      </c>
      <c r="EB734" t="s">
        <v>237</v>
      </c>
      <c r="EC734" t="s">
        <v>242</v>
      </c>
      <c r="ED734" t="s">
        <v>242</v>
      </c>
      <c r="EE734" t="s">
        <v>214</v>
      </c>
      <c r="EF734" t="s">
        <v>214</v>
      </c>
      <c r="EG734" t="s">
        <v>214</v>
      </c>
      <c r="EI734" t="s">
        <v>214</v>
      </c>
      <c r="EK734" t="s">
        <v>242</v>
      </c>
      <c r="EL734" t="s">
        <v>233</v>
      </c>
      <c r="EM734" t="s">
        <v>240</v>
      </c>
      <c r="EN734" t="s">
        <v>240</v>
      </c>
      <c r="EO734" t="s">
        <v>240</v>
      </c>
      <c r="EP734" t="s">
        <v>240</v>
      </c>
      <c r="EQ734" t="s">
        <v>214</v>
      </c>
      <c r="ER734" t="s">
        <v>219</v>
      </c>
      <c r="ES734" t="s">
        <v>237</v>
      </c>
      <c r="ET734" t="s">
        <v>237</v>
      </c>
      <c r="EU734" t="s">
        <v>237</v>
      </c>
      <c r="EV734" t="s">
        <v>237</v>
      </c>
      <c r="EW734" t="s">
        <v>580</v>
      </c>
      <c r="EX734" t="s">
        <v>580</v>
      </c>
      <c r="EY734" t="s">
        <v>242</v>
      </c>
      <c r="EZ734" t="s">
        <v>241</v>
      </c>
      <c r="FA734" t="s">
        <v>241</v>
      </c>
      <c r="FB734" t="s">
        <v>242</v>
      </c>
      <c r="FC734" t="s">
        <v>242</v>
      </c>
      <c r="FD734" t="s">
        <v>237</v>
      </c>
      <c r="FE734" t="s">
        <v>250</v>
      </c>
      <c r="FF734" t="s">
        <v>244</v>
      </c>
      <c r="FG734" t="s">
        <v>548</v>
      </c>
      <c r="FH734" t="s">
        <v>547</v>
      </c>
      <c r="FI734" t="s">
        <v>214</v>
      </c>
      <c r="FJ734" t="s">
        <v>219</v>
      </c>
      <c r="FK734" t="s">
        <v>214</v>
      </c>
      <c r="FL734" t="s">
        <v>214</v>
      </c>
      <c r="FM734" t="s">
        <v>292</v>
      </c>
      <c r="FN734" t="s">
        <v>461</v>
      </c>
      <c r="FO734" t="s">
        <v>219</v>
      </c>
      <c r="FP734" t="s">
        <v>219</v>
      </c>
      <c r="FQ734" t="s">
        <v>241</v>
      </c>
      <c r="FR734" t="s">
        <v>241</v>
      </c>
      <c r="FS734" t="s">
        <v>241</v>
      </c>
      <c r="FT734" t="s">
        <v>241</v>
      </c>
      <c r="FU734" t="s">
        <v>219</v>
      </c>
      <c r="FV734" t="s">
        <v>241</v>
      </c>
      <c r="FW734" t="s">
        <v>241</v>
      </c>
      <c r="FX734" t="s">
        <v>241</v>
      </c>
      <c r="FY734" t="s">
        <v>241</v>
      </c>
      <c r="FZ734" t="s">
        <v>341</v>
      </c>
      <c r="GA734" t="s">
        <v>341</v>
      </c>
      <c r="GB734" t="s">
        <v>227</v>
      </c>
      <c r="GC734" t="s">
        <v>227</v>
      </c>
      <c r="GD734" t="s">
        <v>249</v>
      </c>
      <c r="GE734" t="s">
        <v>241</v>
      </c>
      <c r="GF734" t="s">
        <v>550</v>
      </c>
      <c r="GG734" t="s">
        <v>227</v>
      </c>
      <c r="GH734" t="s">
        <v>241</v>
      </c>
      <c r="GI734" t="s">
        <v>227</v>
      </c>
      <c r="GJ734" t="s">
        <v>250</v>
      </c>
      <c r="GK734" t="s">
        <v>226</v>
      </c>
      <c r="GL734" t="s">
        <v>244</v>
      </c>
      <c r="GM734" t="s">
        <v>244</v>
      </c>
      <c r="GN734" t="s">
        <v>219</v>
      </c>
      <c r="GO734" t="s">
        <v>214</v>
      </c>
      <c r="GP734" t="s">
        <v>342</v>
      </c>
      <c r="GQ734" t="s">
        <v>295</v>
      </c>
      <c r="GR734" t="s">
        <v>294</v>
      </c>
      <c r="GS734" t="s">
        <v>214</v>
      </c>
      <c r="GT734" t="s">
        <v>241</v>
      </c>
      <c r="GU734" t="s">
        <v>402</v>
      </c>
      <c r="GV734" t="s">
        <v>241</v>
      </c>
      <c r="GW734" t="s">
        <v>297</v>
      </c>
      <c r="GX734" t="s">
        <v>296</v>
      </c>
      <c r="GY734" t="s">
        <v>491</v>
      </c>
      <c r="GZ734" t="s">
        <v>241</v>
      </c>
      <c r="HA734" t="s">
        <v>239</v>
      </c>
      <c r="HB734" t="s">
        <v>241</v>
      </c>
      <c r="HC734" t="s">
        <v>883</v>
      </c>
      <c r="HD734" t="s">
        <v>316</v>
      </c>
      <c r="HE734" t="s">
        <v>343</v>
      </c>
      <c r="HF734" t="s">
        <v>241</v>
      </c>
      <c r="HG734" t="s">
        <v>319</v>
      </c>
      <c r="HH734" t="s">
        <v>241</v>
      </c>
      <c r="HI734" t="s">
        <v>241</v>
      </c>
      <c r="HJ734" t="s">
        <v>219</v>
      </c>
      <c r="HK734" t="s">
        <v>241</v>
      </c>
      <c r="HL734" s="12"/>
      <c r="HM734">
        <v>1</v>
      </c>
      <c r="HN734">
        <v>0.75</v>
      </c>
      <c r="HO734">
        <v>1</v>
      </c>
      <c r="HP734">
        <v>0.75</v>
      </c>
      <c r="HQ734">
        <v>1</v>
      </c>
      <c r="HR734">
        <v>0.25</v>
      </c>
      <c r="HS734">
        <v>1</v>
      </c>
      <c r="HT734">
        <v>1</v>
      </c>
      <c r="HU734">
        <v>1</v>
      </c>
      <c r="HV734">
        <v>0.75</v>
      </c>
      <c r="HW734">
        <v>0.75</v>
      </c>
      <c r="HX734">
        <v>0.75</v>
      </c>
      <c r="HY734">
        <v>1</v>
      </c>
      <c r="HZ734">
        <v>0.5</v>
      </c>
      <c r="IA734" s="4">
        <v>1</v>
      </c>
      <c r="IB734">
        <v>0.5</v>
      </c>
      <c r="IC734">
        <v>0.75</v>
      </c>
      <c r="ID734">
        <v>0.5</v>
      </c>
      <c r="IE734">
        <v>0.5</v>
      </c>
      <c r="IG734">
        <v>0.25</v>
      </c>
      <c r="IH734">
        <v>0.75</v>
      </c>
      <c r="II734">
        <v>0.75</v>
      </c>
      <c r="IJ734">
        <v>1</v>
      </c>
      <c r="IK734">
        <v>1</v>
      </c>
      <c r="IL734">
        <v>0.75</v>
      </c>
      <c r="IM734">
        <v>0.75</v>
      </c>
      <c r="IN734">
        <v>1</v>
      </c>
      <c r="IO734">
        <v>1</v>
      </c>
      <c r="IQ734">
        <v>0</v>
      </c>
      <c r="IS734">
        <f t="shared" si="632"/>
        <v>0.15</v>
      </c>
      <c r="IT734">
        <f t="shared" si="633"/>
        <v>0.09</v>
      </c>
      <c r="IU734">
        <f t="shared" si="634"/>
        <v>0.08</v>
      </c>
      <c r="IV734">
        <f t="shared" si="635"/>
        <v>7.5000000000000011E-2</v>
      </c>
      <c r="IW734">
        <f t="shared" si="636"/>
        <v>0.08</v>
      </c>
      <c r="IX734">
        <f t="shared" si="637"/>
        <v>3.2500000000000001E-2</v>
      </c>
      <c r="IY734">
        <f t="shared" si="638"/>
        <v>0.1</v>
      </c>
      <c r="IZ734">
        <f t="shared" si="639"/>
        <v>0.11</v>
      </c>
      <c r="JA734">
        <f t="shared" si="640"/>
        <v>0.13</v>
      </c>
      <c r="JB734">
        <f t="shared" si="641"/>
        <v>7.5000000000000011E-2</v>
      </c>
      <c r="JC734">
        <f t="shared" si="642"/>
        <v>0.09</v>
      </c>
      <c r="JD734">
        <f t="shared" si="643"/>
        <v>8.2500000000000004E-2</v>
      </c>
      <c r="JE734">
        <f t="shared" si="644"/>
        <v>7.0000000000000007E-2</v>
      </c>
      <c r="JF734">
        <f t="shared" si="645"/>
        <v>0.06</v>
      </c>
      <c r="JG734" s="5">
        <f t="shared" si="646"/>
        <v>0.05</v>
      </c>
      <c r="JH734">
        <f t="shared" si="647"/>
        <v>0</v>
      </c>
      <c r="JI734">
        <f t="shared" si="647"/>
        <v>0</v>
      </c>
      <c r="JJ734">
        <f t="shared" si="648"/>
        <v>0.1</v>
      </c>
      <c r="JK734">
        <f t="shared" si="649"/>
        <v>7.4999999999999997E-2</v>
      </c>
      <c r="JL734" s="6">
        <f t="shared" si="650"/>
        <v>0.05</v>
      </c>
      <c r="JM734">
        <f t="shared" si="651"/>
        <v>0.03</v>
      </c>
      <c r="JN734">
        <f t="shared" si="652"/>
        <v>3.7500000000000006E-2</v>
      </c>
      <c r="JO734">
        <f t="shared" si="653"/>
        <v>0.11249999999999999</v>
      </c>
      <c r="JP734">
        <f t="shared" si="654"/>
        <v>0.1</v>
      </c>
      <c r="JQ734">
        <f t="shared" si="655"/>
        <v>0.12</v>
      </c>
      <c r="JR734">
        <f t="shared" si="656"/>
        <v>8.2500000000000004E-2</v>
      </c>
      <c r="JS734">
        <f t="shared" si="657"/>
        <v>7.5000000000000011E-2</v>
      </c>
      <c r="JT734">
        <f t="shared" si="657"/>
        <v>0.1</v>
      </c>
      <c r="JU734">
        <f t="shared" si="658"/>
        <v>1</v>
      </c>
      <c r="JV734">
        <f t="shared" si="658"/>
        <v>0</v>
      </c>
      <c r="JW734">
        <f t="shared" si="659"/>
        <v>0.15</v>
      </c>
      <c r="JY734">
        <f t="shared" si="660"/>
        <v>0.05</v>
      </c>
      <c r="JZ734">
        <f t="shared" si="661"/>
        <v>0.06</v>
      </c>
      <c r="KA734">
        <f t="shared" si="662"/>
        <v>0.02</v>
      </c>
      <c r="KB734">
        <f t="shared" si="662"/>
        <v>1.4999999999999999E-2</v>
      </c>
      <c r="KC734">
        <f t="shared" si="663"/>
        <v>0.04</v>
      </c>
      <c r="KD734">
        <f t="shared" si="688"/>
        <v>7.4999999999999997E-3</v>
      </c>
      <c r="KE734">
        <f t="shared" si="688"/>
        <v>0.03</v>
      </c>
      <c r="KF734">
        <f t="shared" si="688"/>
        <v>0.03</v>
      </c>
      <c r="KG734">
        <f t="shared" si="688"/>
        <v>0.03</v>
      </c>
      <c r="KH734">
        <f t="shared" si="688"/>
        <v>2.2499999999999999E-2</v>
      </c>
      <c r="KI734">
        <f t="shared" si="688"/>
        <v>2.2499999999999999E-2</v>
      </c>
      <c r="KJ734">
        <f t="shared" si="687"/>
        <v>2.2499999999999999E-2</v>
      </c>
      <c r="KK734">
        <f t="shared" si="664"/>
        <v>0.02</v>
      </c>
      <c r="KL734">
        <f t="shared" si="665"/>
        <v>0.02</v>
      </c>
      <c r="KM734" s="5">
        <f t="shared" si="666"/>
        <v>0.05</v>
      </c>
      <c r="KN734">
        <f t="shared" si="667"/>
        <v>0</v>
      </c>
      <c r="KO734">
        <f t="shared" si="667"/>
        <v>0</v>
      </c>
      <c r="KP734">
        <f t="shared" si="668"/>
        <v>0.03</v>
      </c>
      <c r="KQ734">
        <f t="shared" si="669"/>
        <v>1.4999999999999999E-2</v>
      </c>
      <c r="KR734" s="6">
        <f t="shared" si="670"/>
        <v>2.5000000000000001E-2</v>
      </c>
      <c r="KS734">
        <f t="shared" si="671"/>
        <v>0.01</v>
      </c>
      <c r="KT734">
        <f t="shared" si="672"/>
        <v>2.2499999999999999E-2</v>
      </c>
      <c r="KU734">
        <f t="shared" si="673"/>
        <v>0.03</v>
      </c>
      <c r="KV734">
        <f t="shared" si="674"/>
        <v>0.05</v>
      </c>
      <c r="KW734">
        <f t="shared" si="675"/>
        <v>0.01</v>
      </c>
      <c r="KX734">
        <f t="shared" si="676"/>
        <v>0</v>
      </c>
      <c r="KY734">
        <f t="shared" si="677"/>
        <v>0.03</v>
      </c>
      <c r="KZ734">
        <f t="shared" si="678"/>
        <v>0.03</v>
      </c>
      <c r="LA734">
        <f t="shared" si="679"/>
        <v>1</v>
      </c>
      <c r="LB734">
        <f t="shared" si="679"/>
        <v>0</v>
      </c>
      <c r="LC734">
        <f t="shared" si="680"/>
        <v>0.1</v>
      </c>
      <c r="LE734" t="str">
        <f t="shared" si="686"/>
        <v>Ghana</v>
      </c>
      <c r="LF734">
        <f t="shared" si="681"/>
        <v>0.84750000000000003</v>
      </c>
      <c r="LG734" s="6">
        <f t="shared" si="682"/>
        <v>0.65249999999999997</v>
      </c>
      <c r="LH734">
        <f t="shared" si="683"/>
        <v>0.80750000000000011</v>
      </c>
      <c r="LI734" s="6">
        <f t="shared" si="684"/>
        <v>0.79250000000000032</v>
      </c>
      <c r="LJ734">
        <f t="shared" si="685"/>
        <v>0</v>
      </c>
    </row>
    <row r="735" spans="1:322" x14ac:dyDescent="0.35">
      <c r="A735" s="8">
        <v>44889</v>
      </c>
      <c r="B735" t="s">
        <v>3897</v>
      </c>
      <c r="D735" s="27" t="s">
        <v>321</v>
      </c>
      <c r="E735" s="27" t="s">
        <v>321</v>
      </c>
      <c r="F735" s="27">
        <v>34</v>
      </c>
      <c r="G735" s="27" t="s">
        <v>1096</v>
      </c>
      <c r="H735" s="27" t="s">
        <v>1818</v>
      </c>
      <c r="I735" s="27" t="s">
        <v>1097</v>
      </c>
      <c r="J735" s="27" t="s">
        <v>2375</v>
      </c>
      <c r="K735" s="28">
        <v>44607</v>
      </c>
      <c r="L735" s="28">
        <v>44607</v>
      </c>
      <c r="M735" s="28">
        <v>44628</v>
      </c>
      <c r="N735" s="27" t="s">
        <v>261</v>
      </c>
      <c r="O735" s="27" t="s">
        <v>261</v>
      </c>
      <c r="P735" s="27" t="s">
        <v>261</v>
      </c>
      <c r="Q735" s="27" t="s">
        <v>324</v>
      </c>
      <c r="R735" s="28">
        <v>44607</v>
      </c>
      <c r="S735" s="28">
        <v>44607</v>
      </c>
      <c r="T735" s="27" t="s">
        <v>263</v>
      </c>
      <c r="U735" s="27" t="s">
        <v>261</v>
      </c>
      <c r="V735" s="28" t="s">
        <v>262</v>
      </c>
      <c r="W735" s="27" t="s">
        <v>261</v>
      </c>
      <c r="X735" s="28" t="s">
        <v>262</v>
      </c>
      <c r="Y735" s="27" t="s">
        <v>263</v>
      </c>
      <c r="Z735" s="28">
        <v>44825</v>
      </c>
      <c r="AA735" s="27" t="s">
        <v>264</v>
      </c>
      <c r="AB735" s="27" t="s">
        <v>265</v>
      </c>
      <c r="AC735" s="27" t="s">
        <v>3898</v>
      </c>
      <c r="AD735" s="27" t="s">
        <v>267</v>
      </c>
      <c r="AE735" s="27" t="s">
        <v>326</v>
      </c>
      <c r="AF735" s="27" t="s">
        <v>2377</v>
      </c>
      <c r="AG735" s="29">
        <v>7000</v>
      </c>
      <c r="AH735" s="27" t="s">
        <v>263</v>
      </c>
      <c r="AI735" s="27">
        <v>44725</v>
      </c>
      <c r="AJ735" s="28">
        <v>44729</v>
      </c>
      <c r="AK735" s="27" t="s">
        <v>268</v>
      </c>
      <c r="AL735" s="27" t="s">
        <v>269</v>
      </c>
      <c r="AM735" s="27" t="s">
        <v>265</v>
      </c>
      <c r="AN735" s="27" t="s">
        <v>270</v>
      </c>
      <c r="AO735" s="27" t="s">
        <v>261</v>
      </c>
      <c r="AP735" s="27" t="s">
        <v>261</v>
      </c>
      <c r="AQ735" s="28" t="s">
        <v>262</v>
      </c>
      <c r="AR735" s="27" t="s">
        <v>261</v>
      </c>
      <c r="AS735" s="28" t="s">
        <v>262</v>
      </c>
      <c r="AT735" s="27" t="s">
        <v>261</v>
      </c>
      <c r="AU735" s="28" t="s">
        <v>262</v>
      </c>
      <c r="AV735" s="27" t="s">
        <v>261</v>
      </c>
      <c r="AW735" s="28" t="s">
        <v>262</v>
      </c>
      <c r="AX735" s="27" t="s">
        <v>261</v>
      </c>
      <c r="AY735" s="28" t="s">
        <v>262</v>
      </c>
      <c r="AZ735" s="27" t="s">
        <v>262</v>
      </c>
      <c r="BA735" s="27" t="s">
        <v>262</v>
      </c>
      <c r="BB735" s="27" t="s">
        <v>261</v>
      </c>
      <c r="BC735" s="28" t="s">
        <v>262</v>
      </c>
      <c r="BD735" s="27" t="s">
        <v>263</v>
      </c>
      <c r="BE735" s="30">
        <v>44727</v>
      </c>
      <c r="BF735" t="s">
        <v>2375</v>
      </c>
      <c r="BG735" t="s">
        <v>509</v>
      </c>
      <c r="BH735" t="s">
        <v>208</v>
      </c>
      <c r="BI735" t="s">
        <v>346</v>
      </c>
      <c r="BJ735" t="s">
        <v>210</v>
      </c>
      <c r="BK735" t="s">
        <v>329</v>
      </c>
      <c r="BL735" t="s">
        <v>212</v>
      </c>
      <c r="BM735" t="s">
        <v>2378</v>
      </c>
      <c r="BN735" t="s">
        <v>214</v>
      </c>
      <c r="BO735" t="s">
        <v>302</v>
      </c>
      <c r="BP735" t="s">
        <v>219</v>
      </c>
      <c r="BQ735" t="s">
        <v>216</v>
      </c>
      <c r="BR735" t="s">
        <v>3899</v>
      </c>
      <c r="BU735" t="s">
        <v>3900</v>
      </c>
      <c r="BV735" t="s">
        <v>214</v>
      </c>
      <c r="CC735" t="s">
        <v>214</v>
      </c>
      <c r="CG735" t="s">
        <v>219</v>
      </c>
      <c r="CI735" t="s">
        <v>304</v>
      </c>
      <c r="CJ735" t="s">
        <v>3901</v>
      </c>
      <c r="CK735" t="s">
        <v>352</v>
      </c>
      <c r="CL735" t="s">
        <v>500</v>
      </c>
      <c r="CM735" t="s">
        <v>3902</v>
      </c>
      <c r="CN735" t="s">
        <v>306</v>
      </c>
      <c r="CP735" t="s">
        <v>307</v>
      </c>
      <c r="CQ735" t="s">
        <v>225</v>
      </c>
      <c r="CR735" t="s">
        <v>227</v>
      </c>
      <c r="CS735" t="s">
        <v>227</v>
      </c>
      <c r="CT735" t="s">
        <v>219</v>
      </c>
      <c r="CU735" t="s">
        <v>219</v>
      </c>
      <c r="CV735" t="s">
        <v>227</v>
      </c>
      <c r="CW735" t="s">
        <v>227</v>
      </c>
      <c r="CX735" t="s">
        <v>287</v>
      </c>
      <c r="CY735" t="s">
        <v>353</v>
      </c>
      <c r="CZ735" t="s">
        <v>219</v>
      </c>
      <c r="DA735" t="s">
        <v>219</v>
      </c>
      <c r="DB735" t="s">
        <v>230</v>
      </c>
      <c r="DC735" t="s">
        <v>230</v>
      </c>
      <c r="DD735" t="s">
        <v>219</v>
      </c>
      <c r="DI735" t="s">
        <v>338</v>
      </c>
      <c r="DK735" t="s">
        <v>242</v>
      </c>
      <c r="DL735" t="s">
        <v>233</v>
      </c>
      <c r="DM735" t="s">
        <v>214</v>
      </c>
      <c r="DN735" t="s">
        <v>219</v>
      </c>
      <c r="DO735" t="s">
        <v>288</v>
      </c>
      <c r="DP735" t="s">
        <v>340</v>
      </c>
      <c r="DR735" t="s">
        <v>340</v>
      </c>
      <c r="DT735" t="s">
        <v>219</v>
      </c>
      <c r="DU735" t="s">
        <v>214</v>
      </c>
      <c r="DX735" t="s">
        <v>242</v>
      </c>
      <c r="DY735" t="s">
        <v>237</v>
      </c>
      <c r="DZ735" t="s">
        <v>400</v>
      </c>
      <c r="EA735" t="s">
        <v>242</v>
      </c>
      <c r="EB735" t="s">
        <v>242</v>
      </c>
      <c r="EC735" t="s">
        <v>237</v>
      </c>
      <c r="ED735" t="s">
        <v>237</v>
      </c>
      <c r="EE735" t="s">
        <v>214</v>
      </c>
      <c r="EF735" t="s">
        <v>214</v>
      </c>
      <c r="EG735" t="s">
        <v>214</v>
      </c>
      <c r="EI735" t="s">
        <v>214</v>
      </c>
      <c r="EK735" t="s">
        <v>237</v>
      </c>
      <c r="EL735" t="s">
        <v>233</v>
      </c>
      <c r="EM735" t="s">
        <v>240</v>
      </c>
      <c r="EN735" t="s">
        <v>486</v>
      </c>
      <c r="EO735" t="s">
        <v>240</v>
      </c>
      <c r="EP735" t="s">
        <v>486</v>
      </c>
      <c r="EQ735" t="s">
        <v>214</v>
      </c>
      <c r="ER735" t="s">
        <v>219</v>
      </c>
      <c r="ES735" t="s">
        <v>233</v>
      </c>
      <c r="ET735" t="s">
        <v>233</v>
      </c>
      <c r="EU735" t="s">
        <v>242</v>
      </c>
      <c r="EV735" t="s">
        <v>242</v>
      </c>
      <c r="EW735" t="s">
        <v>243</v>
      </c>
      <c r="EX735" t="s">
        <v>243</v>
      </c>
      <c r="EY735" t="s">
        <v>237</v>
      </c>
      <c r="EZ735" t="s">
        <v>241</v>
      </c>
      <c r="FA735" t="s">
        <v>241</v>
      </c>
      <c r="FB735" t="s">
        <v>237</v>
      </c>
      <c r="FC735" t="s">
        <v>242</v>
      </c>
      <c r="FD735" t="s">
        <v>242</v>
      </c>
      <c r="FE735" t="s">
        <v>250</v>
      </c>
      <c r="FF735" t="s">
        <v>244</v>
      </c>
      <c r="FG735" t="s">
        <v>242</v>
      </c>
      <c r="FH735" t="s">
        <v>242</v>
      </c>
      <c r="FI735" t="s">
        <v>214</v>
      </c>
      <c r="FJ735" t="s">
        <v>214</v>
      </c>
      <c r="FK735" t="s">
        <v>214</v>
      </c>
      <c r="FL735" t="s">
        <v>214</v>
      </c>
      <c r="FM735" t="s">
        <v>245</v>
      </c>
      <c r="FN735" t="s">
        <v>403</v>
      </c>
      <c r="FO735" t="s">
        <v>214</v>
      </c>
      <c r="FP735" t="s">
        <v>214</v>
      </c>
      <c r="FQ735" t="s">
        <v>1378</v>
      </c>
      <c r="FR735" t="s">
        <v>241</v>
      </c>
      <c r="FS735" t="s">
        <v>488</v>
      </c>
      <c r="FT735" t="s">
        <v>241</v>
      </c>
      <c r="FU735" t="s">
        <v>214</v>
      </c>
      <c r="FV735" t="s">
        <v>246</v>
      </c>
      <c r="FW735" t="s">
        <v>241</v>
      </c>
      <c r="FX735" t="s">
        <v>500</v>
      </c>
      <c r="FY735" t="s">
        <v>3903</v>
      </c>
      <c r="FZ735" t="s">
        <v>341</v>
      </c>
      <c r="GA735" t="s">
        <v>341</v>
      </c>
      <c r="GB735" t="s">
        <v>227</v>
      </c>
      <c r="GC735" t="s">
        <v>227</v>
      </c>
      <c r="GD735" t="s">
        <v>249</v>
      </c>
      <c r="GE735" t="s">
        <v>241</v>
      </c>
      <c r="GF735" t="s">
        <v>565</v>
      </c>
      <c r="GG735" t="s">
        <v>227</v>
      </c>
      <c r="GH735" t="s">
        <v>241</v>
      </c>
      <c r="GI735" t="s">
        <v>227</v>
      </c>
      <c r="GJ735" t="s">
        <v>250</v>
      </c>
      <c r="GK735" t="s">
        <v>250</v>
      </c>
      <c r="GL735" t="s">
        <v>227</v>
      </c>
      <c r="GM735" t="s">
        <v>227</v>
      </c>
      <c r="GN735" t="s">
        <v>219</v>
      </c>
      <c r="GO735" t="s">
        <v>214</v>
      </c>
      <c r="GP735" t="s">
        <v>294</v>
      </c>
      <c r="GQ735" t="s">
        <v>251</v>
      </c>
      <c r="GR735" t="s">
        <v>294</v>
      </c>
      <c r="GS735" t="s">
        <v>214</v>
      </c>
      <c r="GT735" t="s">
        <v>241</v>
      </c>
      <c r="GU735" t="s">
        <v>214</v>
      </c>
      <c r="GV735" t="s">
        <v>241</v>
      </c>
      <c r="GW735" t="s">
        <v>297</v>
      </c>
      <c r="GX735" t="s">
        <v>297</v>
      </c>
      <c r="GY735" t="s">
        <v>254</v>
      </c>
      <c r="GZ735" t="s">
        <v>241</v>
      </c>
      <c r="HA735" t="s">
        <v>239</v>
      </c>
      <c r="HB735" t="s">
        <v>241</v>
      </c>
      <c r="HC735" t="s">
        <v>315</v>
      </c>
      <c r="HD735" t="s">
        <v>361</v>
      </c>
      <c r="HE735" t="s">
        <v>343</v>
      </c>
      <c r="HF735" t="s">
        <v>241</v>
      </c>
      <c r="HG735" t="s">
        <v>362</v>
      </c>
      <c r="HH735" t="s">
        <v>241</v>
      </c>
      <c r="HI735" t="s">
        <v>241</v>
      </c>
      <c r="HJ735" t="s">
        <v>219</v>
      </c>
      <c r="HK735" t="s">
        <v>241</v>
      </c>
      <c r="HL735" s="12"/>
      <c r="HM735">
        <v>1</v>
      </c>
      <c r="HN735">
        <v>1</v>
      </c>
      <c r="HO735">
        <v>0</v>
      </c>
      <c r="HP735">
        <v>1</v>
      </c>
      <c r="HQ735">
        <v>1</v>
      </c>
      <c r="HR735">
        <v>0.75</v>
      </c>
      <c r="HS735">
        <v>1</v>
      </c>
      <c r="HT735">
        <v>1</v>
      </c>
      <c r="HU735">
        <v>1</v>
      </c>
      <c r="HV735">
        <v>0.75</v>
      </c>
      <c r="HW735">
        <v>0.75</v>
      </c>
      <c r="HX735">
        <v>0.5</v>
      </c>
      <c r="HY735">
        <v>1</v>
      </c>
      <c r="HZ735">
        <v>0.5</v>
      </c>
      <c r="IA735" s="4">
        <v>1</v>
      </c>
      <c r="IB735">
        <v>0.25</v>
      </c>
      <c r="IC735">
        <v>0.75</v>
      </c>
      <c r="ID735">
        <v>0.5</v>
      </c>
      <c r="IE735">
        <v>0.75</v>
      </c>
      <c r="IG735">
        <v>0.5</v>
      </c>
      <c r="IH735">
        <v>0.75</v>
      </c>
      <c r="II735">
        <v>0.75</v>
      </c>
      <c r="IJ735">
        <v>1</v>
      </c>
      <c r="IK735">
        <v>1</v>
      </c>
      <c r="IL735">
        <v>0.75</v>
      </c>
      <c r="IM735">
        <v>1</v>
      </c>
      <c r="IN735">
        <v>1</v>
      </c>
      <c r="IO735">
        <v>1</v>
      </c>
      <c r="IQ735">
        <v>0</v>
      </c>
      <c r="IS735">
        <f t="shared" si="632"/>
        <v>0.15</v>
      </c>
      <c r="IT735">
        <f t="shared" si="633"/>
        <v>0.12</v>
      </c>
      <c r="IU735">
        <f t="shared" si="634"/>
        <v>0</v>
      </c>
      <c r="IV735">
        <f t="shared" si="635"/>
        <v>0.1</v>
      </c>
      <c r="IW735">
        <f t="shared" si="636"/>
        <v>0.08</v>
      </c>
      <c r="IX735">
        <f t="shared" si="637"/>
        <v>9.7500000000000003E-2</v>
      </c>
      <c r="IY735">
        <f t="shared" si="638"/>
        <v>0.1</v>
      </c>
      <c r="IZ735">
        <f t="shared" si="639"/>
        <v>0.11</v>
      </c>
      <c r="JA735">
        <f t="shared" si="640"/>
        <v>0.13</v>
      </c>
      <c r="JB735">
        <f t="shared" si="641"/>
        <v>7.5000000000000011E-2</v>
      </c>
      <c r="JC735">
        <f t="shared" si="642"/>
        <v>0.09</v>
      </c>
      <c r="JD735">
        <f t="shared" si="643"/>
        <v>5.5E-2</v>
      </c>
      <c r="JE735">
        <f t="shared" si="644"/>
        <v>7.0000000000000007E-2</v>
      </c>
      <c r="JF735">
        <f t="shared" si="645"/>
        <v>0.06</v>
      </c>
      <c r="JG735" s="5">
        <f t="shared" si="646"/>
        <v>0.05</v>
      </c>
      <c r="JH735">
        <f t="shared" si="647"/>
        <v>0</v>
      </c>
      <c r="JI735">
        <f t="shared" si="647"/>
        <v>0</v>
      </c>
      <c r="JJ735">
        <f t="shared" si="648"/>
        <v>0.1</v>
      </c>
      <c r="JK735">
        <f t="shared" si="649"/>
        <v>0.11249999999999999</v>
      </c>
      <c r="JL735" s="6">
        <f t="shared" si="650"/>
        <v>4.3333333333333328E-2</v>
      </c>
      <c r="JM735">
        <f t="shared" si="651"/>
        <v>0.06</v>
      </c>
      <c r="JN735">
        <f t="shared" si="652"/>
        <v>3.7500000000000006E-2</v>
      </c>
      <c r="JO735">
        <f t="shared" si="653"/>
        <v>0.11249999999999999</v>
      </c>
      <c r="JP735">
        <f t="shared" si="654"/>
        <v>0.1</v>
      </c>
      <c r="JQ735">
        <f t="shared" si="655"/>
        <v>0.12</v>
      </c>
      <c r="JR735">
        <f t="shared" si="656"/>
        <v>8.2500000000000004E-2</v>
      </c>
      <c r="JS735">
        <f t="shared" si="657"/>
        <v>0.1</v>
      </c>
      <c r="JT735">
        <f t="shared" si="657"/>
        <v>0.1</v>
      </c>
      <c r="JU735">
        <f t="shared" si="658"/>
        <v>1</v>
      </c>
      <c r="JV735">
        <f t="shared" si="658"/>
        <v>0</v>
      </c>
      <c r="JW735">
        <f t="shared" si="659"/>
        <v>0.15</v>
      </c>
      <c r="JY735">
        <f t="shared" si="660"/>
        <v>0.05</v>
      </c>
      <c r="JZ735">
        <f t="shared" si="661"/>
        <v>0.08</v>
      </c>
      <c r="KA735">
        <f t="shared" si="662"/>
        <v>0</v>
      </c>
      <c r="KB735">
        <f t="shared" si="662"/>
        <v>0.02</v>
      </c>
      <c r="KC735">
        <f t="shared" si="663"/>
        <v>0.04</v>
      </c>
      <c r="KD735">
        <f t="shared" si="688"/>
        <v>2.2499999999999999E-2</v>
      </c>
      <c r="KE735">
        <f t="shared" si="688"/>
        <v>0.03</v>
      </c>
      <c r="KF735">
        <f t="shared" si="688"/>
        <v>0.03</v>
      </c>
      <c r="KG735">
        <f t="shared" si="688"/>
        <v>0.03</v>
      </c>
      <c r="KH735">
        <f t="shared" si="688"/>
        <v>2.2499999999999999E-2</v>
      </c>
      <c r="KI735">
        <f t="shared" si="688"/>
        <v>2.2499999999999999E-2</v>
      </c>
      <c r="KJ735">
        <f t="shared" si="687"/>
        <v>1.4999999999999999E-2</v>
      </c>
      <c r="KK735">
        <f t="shared" si="664"/>
        <v>0.02</v>
      </c>
      <c r="KL735">
        <f t="shared" si="665"/>
        <v>0.02</v>
      </c>
      <c r="KM735" s="5">
        <f t="shared" si="666"/>
        <v>0.05</v>
      </c>
      <c r="KN735">
        <f t="shared" si="667"/>
        <v>0</v>
      </c>
      <c r="KO735">
        <f t="shared" si="667"/>
        <v>0</v>
      </c>
      <c r="KP735">
        <f t="shared" si="668"/>
        <v>0.03</v>
      </c>
      <c r="KQ735">
        <f t="shared" si="669"/>
        <v>2.2499999999999999E-2</v>
      </c>
      <c r="KR735" s="6">
        <f t="shared" si="670"/>
        <v>2.1666666666666664E-2</v>
      </c>
      <c r="KS735">
        <f t="shared" si="671"/>
        <v>0.02</v>
      </c>
      <c r="KT735">
        <f t="shared" si="672"/>
        <v>2.2499999999999999E-2</v>
      </c>
      <c r="KU735">
        <f t="shared" si="673"/>
        <v>0.03</v>
      </c>
      <c r="KV735">
        <f t="shared" si="674"/>
        <v>0.05</v>
      </c>
      <c r="KW735">
        <f t="shared" si="675"/>
        <v>0.01</v>
      </c>
      <c r="KX735">
        <f t="shared" si="676"/>
        <v>0</v>
      </c>
      <c r="KY735">
        <f t="shared" si="677"/>
        <v>0.04</v>
      </c>
      <c r="KZ735">
        <f t="shared" si="678"/>
        <v>0.03</v>
      </c>
      <c r="LA735">
        <f t="shared" si="679"/>
        <v>1</v>
      </c>
      <c r="LB735">
        <f t="shared" si="679"/>
        <v>0</v>
      </c>
      <c r="LC735">
        <f t="shared" si="680"/>
        <v>0.1</v>
      </c>
      <c r="LE735" t="str">
        <f t="shared" si="686"/>
        <v>Ghana</v>
      </c>
      <c r="LF735">
        <f t="shared" si="681"/>
        <v>0.88749999999999996</v>
      </c>
      <c r="LG735" s="6">
        <f t="shared" si="682"/>
        <v>0.65583333333333338</v>
      </c>
      <c r="LH735">
        <f t="shared" si="683"/>
        <v>0.86249999999999993</v>
      </c>
      <c r="LI735" s="6">
        <f t="shared" si="684"/>
        <v>0.82916666666666672</v>
      </c>
      <c r="LJ735">
        <f t="shared" si="685"/>
        <v>0</v>
      </c>
    </row>
    <row r="736" spans="1:322" x14ac:dyDescent="0.35">
      <c r="A736" s="8">
        <v>44890</v>
      </c>
      <c r="B736" t="s">
        <v>3904</v>
      </c>
      <c r="D736" s="24" t="s">
        <v>321</v>
      </c>
      <c r="E736" s="24" t="s">
        <v>321</v>
      </c>
      <c r="F736" s="24">
        <v>39</v>
      </c>
      <c r="G736" s="24" t="s">
        <v>1096</v>
      </c>
      <c r="H736" s="24" t="s">
        <v>1818</v>
      </c>
      <c r="I736" s="24" t="s">
        <v>1097</v>
      </c>
      <c r="J736" s="24" t="s">
        <v>2375</v>
      </c>
      <c r="K736" s="25">
        <v>44607</v>
      </c>
      <c r="L736" s="25">
        <v>44607</v>
      </c>
      <c r="M736" s="25">
        <v>44628</v>
      </c>
      <c r="N736" s="24" t="s">
        <v>261</v>
      </c>
      <c r="O736" s="24" t="s">
        <v>261</v>
      </c>
      <c r="P736" s="24" t="s">
        <v>261</v>
      </c>
      <c r="Q736" s="24" t="s">
        <v>324</v>
      </c>
      <c r="R736" s="25">
        <v>44607</v>
      </c>
      <c r="S736" s="25">
        <v>44607</v>
      </c>
      <c r="T736" s="24" t="s">
        <v>263</v>
      </c>
      <c r="U736" s="24" t="s">
        <v>261</v>
      </c>
      <c r="V736" s="25" t="s">
        <v>262</v>
      </c>
      <c r="W736" s="24" t="s">
        <v>261</v>
      </c>
      <c r="X736" s="25" t="s">
        <v>262</v>
      </c>
      <c r="Y736" s="24" t="s">
        <v>263</v>
      </c>
      <c r="Z736" s="25">
        <v>44840</v>
      </c>
      <c r="AA736" s="24" t="s">
        <v>264</v>
      </c>
      <c r="AB736" s="24" t="s">
        <v>265</v>
      </c>
      <c r="AC736" s="24" t="s">
        <v>2376</v>
      </c>
      <c r="AD736" s="24" t="s">
        <v>267</v>
      </c>
      <c r="AE736" s="24" t="s">
        <v>326</v>
      </c>
      <c r="AF736" s="24" t="s">
        <v>2377</v>
      </c>
      <c r="AG736" s="31">
        <v>6972.8</v>
      </c>
      <c r="AH736" s="24" t="s">
        <v>263</v>
      </c>
      <c r="AI736" s="24">
        <v>44711</v>
      </c>
      <c r="AJ736" s="25">
        <v>44715</v>
      </c>
      <c r="AK736" s="24" t="s">
        <v>268</v>
      </c>
      <c r="AL736" s="24" t="s">
        <v>269</v>
      </c>
      <c r="AM736" s="24" t="s">
        <v>265</v>
      </c>
      <c r="AN736" s="24" t="s">
        <v>270</v>
      </c>
      <c r="AO736" s="24" t="s">
        <v>261</v>
      </c>
      <c r="AP736" s="24" t="s">
        <v>261</v>
      </c>
      <c r="AQ736" s="25" t="s">
        <v>262</v>
      </c>
      <c r="AR736" s="24" t="s">
        <v>261</v>
      </c>
      <c r="AS736" s="25" t="s">
        <v>262</v>
      </c>
      <c r="AT736" s="24" t="s">
        <v>261</v>
      </c>
      <c r="AU736" s="25" t="s">
        <v>262</v>
      </c>
      <c r="AV736" s="24" t="s">
        <v>261</v>
      </c>
      <c r="AW736" s="25" t="s">
        <v>262</v>
      </c>
      <c r="AX736" s="24" t="s">
        <v>261</v>
      </c>
      <c r="AY736" s="25" t="s">
        <v>262</v>
      </c>
      <c r="AZ736" s="27" t="s">
        <v>262</v>
      </c>
      <c r="BA736" s="27" t="s">
        <v>262</v>
      </c>
      <c r="BB736" s="24" t="s">
        <v>261</v>
      </c>
      <c r="BC736" s="25" t="s">
        <v>262</v>
      </c>
      <c r="BD736" s="24" t="s">
        <v>263</v>
      </c>
      <c r="BE736" s="26">
        <v>44713</v>
      </c>
      <c r="BF736" t="s">
        <v>2375</v>
      </c>
      <c r="BG736" t="s">
        <v>509</v>
      </c>
      <c r="BH736" t="s">
        <v>208</v>
      </c>
      <c r="BI736" t="s">
        <v>1395</v>
      </c>
      <c r="BJ736" t="s">
        <v>210</v>
      </c>
      <c r="BK736" t="s">
        <v>329</v>
      </c>
      <c r="BL736" t="s">
        <v>212</v>
      </c>
      <c r="BM736" t="s">
        <v>2933</v>
      </c>
      <c r="BN736" t="s">
        <v>214</v>
      </c>
      <c r="BO736" t="s">
        <v>874</v>
      </c>
      <c r="BP736" t="s">
        <v>219</v>
      </c>
      <c r="BQ736" t="s">
        <v>332</v>
      </c>
      <c r="BV736" t="s">
        <v>214</v>
      </c>
      <c r="CC736" t="s">
        <v>214</v>
      </c>
      <c r="CG736" t="s">
        <v>219</v>
      </c>
      <c r="CI736" t="s">
        <v>333</v>
      </c>
      <c r="CJ736" t="s">
        <v>3905</v>
      </c>
      <c r="CK736" t="s">
        <v>333</v>
      </c>
      <c r="CL736" t="s">
        <v>282</v>
      </c>
      <c r="CN736" t="s">
        <v>223</v>
      </c>
      <c r="CP736" t="s">
        <v>224</v>
      </c>
      <c r="CQ736" t="s">
        <v>225</v>
      </c>
      <c r="CR736" t="s">
        <v>250</v>
      </c>
      <c r="CS736" t="s">
        <v>286</v>
      </c>
      <c r="CT736" t="s">
        <v>214</v>
      </c>
      <c r="CU736" t="s">
        <v>214</v>
      </c>
      <c r="CV736" t="s">
        <v>227</v>
      </c>
      <c r="CW736" t="s">
        <v>227</v>
      </c>
      <c r="CX736" t="s">
        <v>287</v>
      </c>
      <c r="CY736" t="s">
        <v>287</v>
      </c>
      <c r="CZ736" t="s">
        <v>219</v>
      </c>
      <c r="DA736" t="s">
        <v>219</v>
      </c>
      <c r="DB736" t="s">
        <v>230</v>
      </c>
      <c r="DC736" t="s">
        <v>230</v>
      </c>
      <c r="DD736" t="s">
        <v>214</v>
      </c>
      <c r="DE736" t="s">
        <v>546</v>
      </c>
      <c r="DG736" t="s">
        <v>546</v>
      </c>
      <c r="DI736" t="s">
        <v>338</v>
      </c>
      <c r="DK736" t="s">
        <v>237</v>
      </c>
      <c r="DL736" t="s">
        <v>237</v>
      </c>
      <c r="DM736" t="s">
        <v>214</v>
      </c>
      <c r="DN736" t="s">
        <v>214</v>
      </c>
      <c r="DO736" t="s">
        <v>288</v>
      </c>
      <c r="DP736" t="s">
        <v>339</v>
      </c>
      <c r="DR736" t="s">
        <v>1504</v>
      </c>
      <c r="DT736" t="s">
        <v>214</v>
      </c>
      <c r="DU736" t="s">
        <v>214</v>
      </c>
      <c r="DV736" t="s">
        <v>459</v>
      </c>
      <c r="DX736" t="s">
        <v>242</v>
      </c>
      <c r="DY736" t="s">
        <v>242</v>
      </c>
      <c r="DZ736" t="s">
        <v>400</v>
      </c>
      <c r="EA736" t="s">
        <v>242</v>
      </c>
      <c r="EB736" t="s">
        <v>242</v>
      </c>
      <c r="EC736" t="s">
        <v>242</v>
      </c>
      <c r="ED736" t="s">
        <v>242</v>
      </c>
      <c r="EE736" t="s">
        <v>214</v>
      </c>
      <c r="EF736" t="s">
        <v>214</v>
      </c>
      <c r="EG736" t="s">
        <v>214</v>
      </c>
      <c r="EI736" t="s">
        <v>214</v>
      </c>
      <c r="EK736" t="s">
        <v>237</v>
      </c>
      <c r="EL736" t="s">
        <v>237</v>
      </c>
      <c r="EM736" t="s">
        <v>240</v>
      </c>
      <c r="EN736" t="s">
        <v>240</v>
      </c>
      <c r="EO736" t="s">
        <v>240</v>
      </c>
      <c r="EP736" t="s">
        <v>240</v>
      </c>
      <c r="EQ736" t="s">
        <v>214</v>
      </c>
      <c r="ER736" t="s">
        <v>214</v>
      </c>
      <c r="ES736" t="s">
        <v>237</v>
      </c>
      <c r="ET736" t="s">
        <v>237</v>
      </c>
      <c r="EU736" t="s">
        <v>242</v>
      </c>
      <c r="EV736" t="s">
        <v>242</v>
      </c>
      <c r="EW736" t="s">
        <v>310</v>
      </c>
      <c r="EX736" t="s">
        <v>310</v>
      </c>
      <c r="EY736" t="s">
        <v>242</v>
      </c>
      <c r="EZ736" t="s">
        <v>241</v>
      </c>
      <c r="FA736" t="s">
        <v>241</v>
      </c>
      <c r="FB736" t="s">
        <v>242</v>
      </c>
      <c r="FC736" t="s">
        <v>242</v>
      </c>
      <c r="FD736" t="s">
        <v>242</v>
      </c>
      <c r="FE736" t="s">
        <v>250</v>
      </c>
      <c r="FF736" t="s">
        <v>250</v>
      </c>
      <c r="FG736" t="s">
        <v>390</v>
      </c>
      <c r="FH736" t="s">
        <v>390</v>
      </c>
      <c r="FI736" t="s">
        <v>214</v>
      </c>
      <c r="FJ736" t="s">
        <v>214</v>
      </c>
      <c r="FK736" t="s">
        <v>214</v>
      </c>
      <c r="FL736" t="s">
        <v>214</v>
      </c>
      <c r="FM736" t="s">
        <v>245</v>
      </c>
      <c r="FN736" t="s">
        <v>245</v>
      </c>
      <c r="FO736" t="s">
        <v>219</v>
      </c>
      <c r="FP736" t="s">
        <v>219</v>
      </c>
      <c r="FQ736" t="s">
        <v>241</v>
      </c>
      <c r="FR736" t="s">
        <v>241</v>
      </c>
      <c r="FS736" t="s">
        <v>241</v>
      </c>
      <c r="FT736" t="s">
        <v>241</v>
      </c>
      <c r="FU736" t="s">
        <v>219</v>
      </c>
      <c r="FV736" t="s">
        <v>241</v>
      </c>
      <c r="FW736" t="s">
        <v>241</v>
      </c>
      <c r="FX736" t="s">
        <v>241</v>
      </c>
      <c r="FY736" t="s">
        <v>241</v>
      </c>
      <c r="FZ736" t="s">
        <v>341</v>
      </c>
      <c r="GA736" t="s">
        <v>341</v>
      </c>
      <c r="GB736" t="s">
        <v>227</v>
      </c>
      <c r="GC736" t="s">
        <v>227</v>
      </c>
      <c r="GD736" t="s">
        <v>249</v>
      </c>
      <c r="GE736" t="s">
        <v>241</v>
      </c>
      <c r="GF736" t="s">
        <v>249</v>
      </c>
      <c r="GG736" t="s">
        <v>244</v>
      </c>
      <c r="GH736" t="s">
        <v>241</v>
      </c>
      <c r="GI736" t="s">
        <v>227</v>
      </c>
      <c r="GJ736" t="s">
        <v>244</v>
      </c>
      <c r="GK736" t="s">
        <v>244</v>
      </c>
      <c r="GL736" t="s">
        <v>244</v>
      </c>
      <c r="GM736" t="s">
        <v>250</v>
      </c>
      <c r="GN736" t="s">
        <v>219</v>
      </c>
      <c r="GO736" t="s">
        <v>214</v>
      </c>
      <c r="GP736" t="s">
        <v>294</v>
      </c>
      <c r="GQ736" t="s">
        <v>295</v>
      </c>
      <c r="GR736" t="s">
        <v>294</v>
      </c>
      <c r="GS736" t="s">
        <v>214</v>
      </c>
      <c r="GT736" t="s">
        <v>241</v>
      </c>
      <c r="GU736" t="s">
        <v>214</v>
      </c>
      <c r="GV736" t="s">
        <v>241</v>
      </c>
      <c r="GW736" t="s">
        <v>297</v>
      </c>
      <c r="GX736" t="s">
        <v>297</v>
      </c>
      <c r="GY736" t="s">
        <v>314</v>
      </c>
      <c r="GZ736" t="s">
        <v>241</v>
      </c>
      <c r="HA736" t="s">
        <v>298</v>
      </c>
      <c r="HB736" t="s">
        <v>241</v>
      </c>
      <c r="HC736" t="s">
        <v>315</v>
      </c>
      <c r="HD736" t="s">
        <v>316</v>
      </c>
      <c r="HE736" t="s">
        <v>343</v>
      </c>
      <c r="HF736" t="s">
        <v>241</v>
      </c>
      <c r="HG736" t="s">
        <v>319</v>
      </c>
      <c r="HH736" t="s">
        <v>241</v>
      </c>
      <c r="HI736" t="s">
        <v>241</v>
      </c>
      <c r="HJ736" t="s">
        <v>219</v>
      </c>
      <c r="HK736" t="s">
        <v>3906</v>
      </c>
      <c r="HL736" s="12"/>
      <c r="HM736">
        <v>0.75</v>
      </c>
      <c r="HN736">
        <v>0.5</v>
      </c>
      <c r="HO736">
        <v>1</v>
      </c>
      <c r="HP736">
        <v>1</v>
      </c>
      <c r="HQ736">
        <v>1</v>
      </c>
      <c r="HR736">
        <v>0.5</v>
      </c>
      <c r="HS736">
        <v>1</v>
      </c>
      <c r="HT736">
        <v>1</v>
      </c>
      <c r="HU736">
        <v>0</v>
      </c>
      <c r="HV736">
        <v>0.75</v>
      </c>
      <c r="HW736">
        <v>0.75</v>
      </c>
      <c r="HX736">
        <v>0.75</v>
      </c>
      <c r="HY736">
        <v>1</v>
      </c>
      <c r="HZ736">
        <v>0.5</v>
      </c>
      <c r="IA736" s="4">
        <v>1</v>
      </c>
      <c r="IB736">
        <v>0.5</v>
      </c>
      <c r="IC736">
        <v>0.75</v>
      </c>
      <c r="ID736">
        <v>0.75</v>
      </c>
      <c r="IE736">
        <v>0.75</v>
      </c>
      <c r="IG736">
        <v>0.5</v>
      </c>
      <c r="IH736">
        <v>0.5</v>
      </c>
      <c r="II736">
        <v>0.75</v>
      </c>
      <c r="IJ736">
        <v>1</v>
      </c>
      <c r="IK736">
        <v>1</v>
      </c>
      <c r="IL736">
        <v>0.75</v>
      </c>
      <c r="IM736">
        <v>0.75</v>
      </c>
      <c r="IN736">
        <v>1</v>
      </c>
      <c r="IO736">
        <v>1</v>
      </c>
      <c r="IQ736">
        <v>0</v>
      </c>
      <c r="IS736">
        <f t="shared" si="632"/>
        <v>0.11249999999999999</v>
      </c>
      <c r="IT736">
        <f t="shared" si="633"/>
        <v>0.06</v>
      </c>
      <c r="IU736">
        <f t="shared" si="634"/>
        <v>0.08</v>
      </c>
      <c r="IV736">
        <f t="shared" si="635"/>
        <v>0.1</v>
      </c>
      <c r="IW736">
        <f t="shared" si="636"/>
        <v>0.08</v>
      </c>
      <c r="IX736">
        <f t="shared" si="637"/>
        <v>6.5000000000000002E-2</v>
      </c>
      <c r="IY736">
        <f t="shared" si="638"/>
        <v>0.1</v>
      </c>
      <c r="IZ736">
        <f t="shared" si="639"/>
        <v>0.11</v>
      </c>
      <c r="JA736">
        <f t="shared" si="640"/>
        <v>0</v>
      </c>
      <c r="JB736">
        <f t="shared" si="641"/>
        <v>7.5000000000000011E-2</v>
      </c>
      <c r="JC736">
        <f t="shared" si="642"/>
        <v>0.09</v>
      </c>
      <c r="JD736">
        <f t="shared" si="643"/>
        <v>8.2500000000000004E-2</v>
      </c>
      <c r="JE736">
        <f t="shared" si="644"/>
        <v>7.0000000000000007E-2</v>
      </c>
      <c r="JF736">
        <f t="shared" si="645"/>
        <v>0.06</v>
      </c>
      <c r="JG736" s="5">
        <f t="shared" si="646"/>
        <v>0.05</v>
      </c>
      <c r="JH736">
        <f t="shared" si="647"/>
        <v>0</v>
      </c>
      <c r="JI736">
        <f t="shared" si="647"/>
        <v>0</v>
      </c>
      <c r="JJ736">
        <f t="shared" si="648"/>
        <v>0.15000000000000002</v>
      </c>
      <c r="JK736">
        <f t="shared" si="649"/>
        <v>0.11249999999999999</v>
      </c>
      <c r="JL736" s="6">
        <f t="shared" si="650"/>
        <v>5.333333333333333E-2</v>
      </c>
      <c r="JM736">
        <f t="shared" si="651"/>
        <v>0.06</v>
      </c>
      <c r="JN736">
        <f t="shared" si="652"/>
        <v>2.5000000000000001E-2</v>
      </c>
      <c r="JO736">
        <f t="shared" si="653"/>
        <v>0.11249999999999999</v>
      </c>
      <c r="JP736">
        <f t="shared" si="654"/>
        <v>0.1</v>
      </c>
      <c r="JQ736">
        <f t="shared" si="655"/>
        <v>0.12</v>
      </c>
      <c r="JR736">
        <f t="shared" si="656"/>
        <v>8.2500000000000004E-2</v>
      </c>
      <c r="JS736">
        <f t="shared" si="657"/>
        <v>7.5000000000000011E-2</v>
      </c>
      <c r="JT736">
        <f t="shared" si="657"/>
        <v>0.1</v>
      </c>
      <c r="JU736">
        <f t="shared" si="658"/>
        <v>1</v>
      </c>
      <c r="JV736">
        <f t="shared" si="658"/>
        <v>0</v>
      </c>
      <c r="JW736">
        <f t="shared" si="659"/>
        <v>0.15</v>
      </c>
      <c r="JY736">
        <f t="shared" si="660"/>
        <v>3.7500000000000006E-2</v>
      </c>
      <c r="JZ736">
        <f t="shared" si="661"/>
        <v>0.04</v>
      </c>
      <c r="KA736">
        <f t="shared" si="662"/>
        <v>0.02</v>
      </c>
      <c r="KB736">
        <f t="shared" si="662"/>
        <v>0.02</v>
      </c>
      <c r="KC736">
        <f t="shared" si="663"/>
        <v>0.04</v>
      </c>
      <c r="KD736">
        <f t="shared" si="688"/>
        <v>1.4999999999999999E-2</v>
      </c>
      <c r="KE736">
        <f t="shared" si="688"/>
        <v>0.03</v>
      </c>
      <c r="KF736">
        <f t="shared" si="688"/>
        <v>0.03</v>
      </c>
      <c r="KG736">
        <f t="shared" si="688"/>
        <v>0</v>
      </c>
      <c r="KH736">
        <f t="shared" si="688"/>
        <v>2.2499999999999999E-2</v>
      </c>
      <c r="KI736">
        <f t="shared" si="688"/>
        <v>2.2499999999999999E-2</v>
      </c>
      <c r="KJ736">
        <f t="shared" si="687"/>
        <v>2.2499999999999999E-2</v>
      </c>
      <c r="KK736">
        <f t="shared" si="664"/>
        <v>0.02</v>
      </c>
      <c r="KL736">
        <f t="shared" si="665"/>
        <v>0.02</v>
      </c>
      <c r="KM736" s="5">
        <f t="shared" si="666"/>
        <v>0.05</v>
      </c>
      <c r="KN736">
        <f t="shared" si="667"/>
        <v>0</v>
      </c>
      <c r="KO736">
        <f t="shared" si="667"/>
        <v>0</v>
      </c>
      <c r="KP736">
        <f t="shared" si="668"/>
        <v>4.4999999999999998E-2</v>
      </c>
      <c r="KQ736">
        <f t="shared" si="669"/>
        <v>2.2499999999999999E-2</v>
      </c>
      <c r="KR736" s="6">
        <f t="shared" si="670"/>
        <v>2.6666666666666665E-2</v>
      </c>
      <c r="KS736">
        <f t="shared" si="671"/>
        <v>0.02</v>
      </c>
      <c r="KT736">
        <f t="shared" si="672"/>
        <v>1.4999999999999999E-2</v>
      </c>
      <c r="KU736">
        <f t="shared" si="673"/>
        <v>0.03</v>
      </c>
      <c r="KV736">
        <f t="shared" si="674"/>
        <v>0.05</v>
      </c>
      <c r="KW736">
        <f t="shared" si="675"/>
        <v>0.01</v>
      </c>
      <c r="KX736">
        <f t="shared" si="676"/>
        <v>0</v>
      </c>
      <c r="KY736">
        <f t="shared" si="677"/>
        <v>0.03</v>
      </c>
      <c r="KZ736">
        <f t="shared" si="678"/>
        <v>0.03</v>
      </c>
      <c r="LA736">
        <f t="shared" si="679"/>
        <v>1</v>
      </c>
      <c r="LB736">
        <f t="shared" si="679"/>
        <v>0</v>
      </c>
      <c r="LC736">
        <f t="shared" si="680"/>
        <v>0.1</v>
      </c>
      <c r="LE736" t="str">
        <f t="shared" si="686"/>
        <v>Ghana</v>
      </c>
      <c r="LF736">
        <f t="shared" si="681"/>
        <v>0.70750000000000002</v>
      </c>
      <c r="LG736" s="6">
        <f t="shared" si="682"/>
        <v>0.74333333333333329</v>
      </c>
      <c r="LH736">
        <f t="shared" si="683"/>
        <v>0.82499999999999996</v>
      </c>
      <c r="LI736" s="6">
        <f t="shared" si="684"/>
        <v>0.76916666666666689</v>
      </c>
      <c r="LJ736">
        <f t="shared" si="685"/>
        <v>0</v>
      </c>
    </row>
    <row r="737" spans="1:322" x14ac:dyDescent="0.35">
      <c r="A737" s="8">
        <v>44897</v>
      </c>
      <c r="B737" t="s">
        <v>3904</v>
      </c>
      <c r="D737" s="27" t="s">
        <v>321</v>
      </c>
      <c r="E737" s="27" t="s">
        <v>321</v>
      </c>
      <c r="F737" s="27">
        <v>39</v>
      </c>
      <c r="G737" s="27" t="s">
        <v>1096</v>
      </c>
      <c r="H737" s="27" t="s">
        <v>1818</v>
      </c>
      <c r="I737" s="27" t="s">
        <v>1097</v>
      </c>
      <c r="J737" s="27" t="s">
        <v>2375</v>
      </c>
      <c r="K737" s="28">
        <v>44607</v>
      </c>
      <c r="L737" s="28">
        <v>44607</v>
      </c>
      <c r="M737" s="28">
        <v>44628</v>
      </c>
      <c r="N737" s="27" t="s">
        <v>261</v>
      </c>
      <c r="O737" s="27" t="s">
        <v>261</v>
      </c>
      <c r="P737" s="27" t="s">
        <v>261</v>
      </c>
      <c r="Q737" s="27" t="s">
        <v>324</v>
      </c>
      <c r="R737" s="28">
        <v>44607</v>
      </c>
      <c r="S737" s="28">
        <v>44607</v>
      </c>
      <c r="T737" s="27" t="s">
        <v>263</v>
      </c>
      <c r="U737" s="27" t="s">
        <v>261</v>
      </c>
      <c r="V737" s="28" t="s">
        <v>262</v>
      </c>
      <c r="W737" s="27" t="s">
        <v>261</v>
      </c>
      <c r="X737" s="28" t="s">
        <v>262</v>
      </c>
      <c r="Y737" s="27" t="s">
        <v>263</v>
      </c>
      <c r="Z737" s="28">
        <v>44840</v>
      </c>
      <c r="AA737" s="27" t="s">
        <v>264</v>
      </c>
      <c r="AB737" s="27" t="s">
        <v>265</v>
      </c>
      <c r="AC737" s="27" t="s">
        <v>2376</v>
      </c>
      <c r="AD737" s="27" t="s">
        <v>267</v>
      </c>
      <c r="AE737" s="27" t="s">
        <v>326</v>
      </c>
      <c r="AF737" s="27" t="s">
        <v>2377</v>
      </c>
      <c r="AG737" s="29">
        <v>6972.8</v>
      </c>
      <c r="AH737" s="27" t="s">
        <v>263</v>
      </c>
      <c r="AI737" s="27">
        <v>44711</v>
      </c>
      <c r="AJ737" s="28">
        <v>44715</v>
      </c>
      <c r="AK737" s="27" t="s">
        <v>268</v>
      </c>
      <c r="AL737" s="27" t="s">
        <v>269</v>
      </c>
      <c r="AM737" s="27" t="s">
        <v>265</v>
      </c>
      <c r="AN737" s="27" t="s">
        <v>270</v>
      </c>
      <c r="AO737" s="27" t="s">
        <v>261</v>
      </c>
      <c r="AP737" s="27" t="s">
        <v>261</v>
      </c>
      <c r="AQ737" s="28" t="s">
        <v>262</v>
      </c>
      <c r="AR737" s="27" t="s">
        <v>261</v>
      </c>
      <c r="AS737" s="28" t="s">
        <v>262</v>
      </c>
      <c r="AT737" s="27" t="s">
        <v>261</v>
      </c>
      <c r="AU737" s="28" t="s">
        <v>262</v>
      </c>
      <c r="AV737" s="27" t="s">
        <v>261</v>
      </c>
      <c r="AW737" s="28" t="s">
        <v>262</v>
      </c>
      <c r="AX737" s="27" t="s">
        <v>261</v>
      </c>
      <c r="AY737" s="28" t="s">
        <v>262</v>
      </c>
      <c r="AZ737" s="27" t="s">
        <v>262</v>
      </c>
      <c r="BA737" s="27" t="s">
        <v>262</v>
      </c>
      <c r="BB737" s="27" t="s">
        <v>261</v>
      </c>
      <c r="BC737" s="28" t="s">
        <v>262</v>
      </c>
      <c r="BD737" s="27" t="s">
        <v>263</v>
      </c>
      <c r="BE737" s="30">
        <v>44713</v>
      </c>
      <c r="BF737" t="s">
        <v>2375</v>
      </c>
      <c r="BG737" t="s">
        <v>509</v>
      </c>
      <c r="BH737" t="s">
        <v>208</v>
      </c>
      <c r="BI737" t="s">
        <v>1383</v>
      </c>
      <c r="BJ737" t="s">
        <v>210</v>
      </c>
      <c r="BK737" t="s">
        <v>329</v>
      </c>
      <c r="BL737" t="s">
        <v>212</v>
      </c>
      <c r="BM737" t="s">
        <v>2463</v>
      </c>
      <c r="BN737" t="s">
        <v>214</v>
      </c>
      <c r="BO737" t="s">
        <v>874</v>
      </c>
      <c r="BP737" t="s">
        <v>219</v>
      </c>
      <c r="BQ737" t="s">
        <v>332</v>
      </c>
      <c r="BV737" t="s">
        <v>214</v>
      </c>
      <c r="CC737" t="s">
        <v>214</v>
      </c>
      <c r="CG737" t="s">
        <v>219</v>
      </c>
      <c r="CI737" t="s">
        <v>333</v>
      </c>
      <c r="CJ737" t="s">
        <v>3905</v>
      </c>
      <c r="CK737" t="s">
        <v>333</v>
      </c>
      <c r="CL737" t="s">
        <v>282</v>
      </c>
      <c r="CN737" t="s">
        <v>223</v>
      </c>
      <c r="CP737" t="s">
        <v>224</v>
      </c>
      <c r="CQ737" t="s">
        <v>225</v>
      </c>
      <c r="CR737" t="s">
        <v>250</v>
      </c>
      <c r="CS737" t="s">
        <v>286</v>
      </c>
      <c r="CT737" t="s">
        <v>214</v>
      </c>
      <c r="CU737" t="s">
        <v>214</v>
      </c>
      <c r="CV737" t="s">
        <v>227</v>
      </c>
      <c r="CW737" t="s">
        <v>227</v>
      </c>
      <c r="CX737" t="s">
        <v>287</v>
      </c>
      <c r="CY737" t="s">
        <v>287</v>
      </c>
      <c r="CZ737" t="s">
        <v>219</v>
      </c>
      <c r="DA737" t="s">
        <v>219</v>
      </c>
      <c r="DB737" t="s">
        <v>230</v>
      </c>
      <c r="DC737" t="s">
        <v>230</v>
      </c>
      <c r="DD737" t="s">
        <v>214</v>
      </c>
      <c r="DE737" t="s">
        <v>546</v>
      </c>
      <c r="DG737" t="s">
        <v>546</v>
      </c>
      <c r="DI737" t="s">
        <v>338</v>
      </c>
      <c r="DK737" t="s">
        <v>237</v>
      </c>
      <c r="DL737" t="s">
        <v>237</v>
      </c>
      <c r="DM737" t="s">
        <v>214</v>
      </c>
      <c r="DN737" t="s">
        <v>214</v>
      </c>
      <c r="DO737" t="s">
        <v>288</v>
      </c>
      <c r="DP737" t="s">
        <v>339</v>
      </c>
      <c r="DR737" t="s">
        <v>1504</v>
      </c>
      <c r="DT737" t="s">
        <v>214</v>
      </c>
      <c r="DU737" t="s">
        <v>214</v>
      </c>
      <c r="DV737" t="s">
        <v>459</v>
      </c>
      <c r="DX737" t="s">
        <v>242</v>
      </c>
      <c r="DY737" t="s">
        <v>242</v>
      </c>
      <c r="DZ737" t="s">
        <v>400</v>
      </c>
      <c r="EA737" t="s">
        <v>242</v>
      </c>
      <c r="EB737" t="s">
        <v>242</v>
      </c>
      <c r="EC737" t="s">
        <v>242</v>
      </c>
      <c r="ED737" t="s">
        <v>242</v>
      </c>
      <c r="EE737" t="s">
        <v>214</v>
      </c>
      <c r="EF737" t="s">
        <v>214</v>
      </c>
      <c r="EG737" t="s">
        <v>214</v>
      </c>
      <c r="EI737" t="s">
        <v>214</v>
      </c>
      <c r="EK737" t="s">
        <v>237</v>
      </c>
      <c r="EL737" t="s">
        <v>237</v>
      </c>
      <c r="EM737" t="s">
        <v>240</v>
      </c>
      <c r="EN737" t="s">
        <v>240</v>
      </c>
      <c r="EO737" t="s">
        <v>240</v>
      </c>
      <c r="EP737" t="s">
        <v>240</v>
      </c>
      <c r="EQ737" t="s">
        <v>214</v>
      </c>
      <c r="ER737" t="s">
        <v>214</v>
      </c>
      <c r="ES737" t="s">
        <v>237</v>
      </c>
      <c r="ET737" t="s">
        <v>237</v>
      </c>
      <c r="EU737" t="s">
        <v>242</v>
      </c>
      <c r="EV737" t="s">
        <v>242</v>
      </c>
      <c r="EW737" t="s">
        <v>310</v>
      </c>
      <c r="EX737" t="s">
        <v>310</v>
      </c>
      <c r="EY737" t="s">
        <v>242</v>
      </c>
      <c r="EZ737" t="s">
        <v>241</v>
      </c>
      <c r="FA737" t="s">
        <v>241</v>
      </c>
      <c r="FB737" t="s">
        <v>242</v>
      </c>
      <c r="FC737" t="s">
        <v>242</v>
      </c>
      <c r="FD737" t="s">
        <v>242</v>
      </c>
      <c r="FE737" t="s">
        <v>250</v>
      </c>
      <c r="FF737" t="s">
        <v>250</v>
      </c>
      <c r="FG737" t="s">
        <v>390</v>
      </c>
      <c r="FH737" t="s">
        <v>390</v>
      </c>
      <c r="FI737" t="s">
        <v>214</v>
      </c>
      <c r="FJ737" t="s">
        <v>214</v>
      </c>
      <c r="FK737" t="s">
        <v>214</v>
      </c>
      <c r="FL737" t="s">
        <v>214</v>
      </c>
      <c r="FM737" t="s">
        <v>245</v>
      </c>
      <c r="FN737" t="s">
        <v>245</v>
      </c>
      <c r="FO737" t="s">
        <v>219</v>
      </c>
      <c r="FP737" t="s">
        <v>219</v>
      </c>
      <c r="FQ737" t="s">
        <v>241</v>
      </c>
      <c r="FR737" t="s">
        <v>241</v>
      </c>
      <c r="FS737" t="s">
        <v>241</v>
      </c>
      <c r="FT737" t="s">
        <v>241</v>
      </c>
      <c r="FU737" t="s">
        <v>219</v>
      </c>
      <c r="FV737" t="s">
        <v>241</v>
      </c>
      <c r="FW737" t="s">
        <v>241</v>
      </c>
      <c r="FX737" t="s">
        <v>241</v>
      </c>
      <c r="FY737" t="s">
        <v>241</v>
      </c>
      <c r="FZ737" t="s">
        <v>341</v>
      </c>
      <c r="GA737" t="s">
        <v>341</v>
      </c>
      <c r="GB737" t="s">
        <v>227</v>
      </c>
      <c r="GC737" t="s">
        <v>227</v>
      </c>
      <c r="GD737" t="s">
        <v>249</v>
      </c>
      <c r="GE737" t="s">
        <v>241</v>
      </c>
      <c r="GF737" t="s">
        <v>249</v>
      </c>
      <c r="GG737" t="s">
        <v>244</v>
      </c>
      <c r="GH737" t="s">
        <v>241</v>
      </c>
      <c r="GI737" t="s">
        <v>227</v>
      </c>
      <c r="GJ737" t="s">
        <v>244</v>
      </c>
      <c r="GK737" t="s">
        <v>244</v>
      </c>
      <c r="GL737" t="s">
        <v>244</v>
      </c>
      <c r="GM737" t="s">
        <v>250</v>
      </c>
      <c r="GN737" t="s">
        <v>219</v>
      </c>
      <c r="GO737" t="s">
        <v>214</v>
      </c>
      <c r="GP737" t="s">
        <v>294</v>
      </c>
      <c r="GQ737" t="s">
        <v>295</v>
      </c>
      <c r="GR737" t="s">
        <v>294</v>
      </c>
      <c r="GS737" t="s">
        <v>214</v>
      </c>
      <c r="GT737" t="s">
        <v>241</v>
      </c>
      <c r="GU737" t="s">
        <v>214</v>
      </c>
      <c r="GV737" t="s">
        <v>241</v>
      </c>
      <c r="GW737" t="s">
        <v>297</v>
      </c>
      <c r="GX737" t="s">
        <v>297</v>
      </c>
      <c r="GY737" t="s">
        <v>314</v>
      </c>
      <c r="GZ737" t="s">
        <v>241</v>
      </c>
      <c r="HA737" t="s">
        <v>298</v>
      </c>
      <c r="HB737" t="s">
        <v>241</v>
      </c>
      <c r="HC737" t="s">
        <v>315</v>
      </c>
      <c r="HD737" t="s">
        <v>316</v>
      </c>
      <c r="HE737" t="s">
        <v>343</v>
      </c>
      <c r="HF737" t="s">
        <v>241</v>
      </c>
      <c r="HG737" t="s">
        <v>319</v>
      </c>
      <c r="HH737" t="s">
        <v>241</v>
      </c>
      <c r="HI737" t="s">
        <v>241</v>
      </c>
      <c r="HJ737" t="s">
        <v>219</v>
      </c>
      <c r="HK737" t="s">
        <v>3906</v>
      </c>
      <c r="HL737" s="12"/>
      <c r="HM737">
        <v>1</v>
      </c>
      <c r="HN737">
        <v>0.5</v>
      </c>
      <c r="HO737">
        <v>1</v>
      </c>
      <c r="HP737">
        <v>0.75</v>
      </c>
      <c r="HQ737">
        <v>1</v>
      </c>
      <c r="HR737">
        <v>0.5</v>
      </c>
      <c r="HS737">
        <v>1</v>
      </c>
      <c r="HT737">
        <v>1</v>
      </c>
      <c r="HU737">
        <v>1</v>
      </c>
      <c r="HV737">
        <v>0.75</v>
      </c>
      <c r="HW737">
        <v>0.75</v>
      </c>
      <c r="HX737">
        <v>0.75</v>
      </c>
      <c r="HY737">
        <v>1</v>
      </c>
      <c r="HZ737">
        <v>0.5</v>
      </c>
      <c r="IA737" s="4">
        <v>1</v>
      </c>
      <c r="IB737">
        <v>0.5</v>
      </c>
      <c r="IC737">
        <v>0.75</v>
      </c>
      <c r="ID737">
        <v>0.5</v>
      </c>
      <c r="IE737">
        <v>0.5</v>
      </c>
      <c r="IG737">
        <v>0.25</v>
      </c>
      <c r="IH737">
        <v>0.5</v>
      </c>
      <c r="II737">
        <v>0.75</v>
      </c>
      <c r="IJ737">
        <v>1</v>
      </c>
      <c r="IK737">
        <v>1</v>
      </c>
      <c r="IL737">
        <v>0.75</v>
      </c>
      <c r="IM737">
        <v>0.75</v>
      </c>
      <c r="IN737">
        <v>1</v>
      </c>
      <c r="IO737">
        <v>1</v>
      </c>
      <c r="IQ737">
        <v>0</v>
      </c>
      <c r="IS737">
        <f t="shared" si="632"/>
        <v>0.15</v>
      </c>
      <c r="IT737">
        <f t="shared" si="633"/>
        <v>0.06</v>
      </c>
      <c r="IU737">
        <f t="shared" si="634"/>
        <v>0.08</v>
      </c>
      <c r="IV737">
        <f t="shared" si="635"/>
        <v>7.5000000000000011E-2</v>
      </c>
      <c r="IW737">
        <f t="shared" si="636"/>
        <v>0.08</v>
      </c>
      <c r="IX737">
        <f t="shared" si="637"/>
        <v>6.5000000000000002E-2</v>
      </c>
      <c r="IY737">
        <f t="shared" si="638"/>
        <v>0.1</v>
      </c>
      <c r="IZ737">
        <f t="shared" si="639"/>
        <v>0.11</v>
      </c>
      <c r="JA737">
        <f t="shared" si="640"/>
        <v>0.13</v>
      </c>
      <c r="JB737">
        <f t="shared" si="641"/>
        <v>7.5000000000000011E-2</v>
      </c>
      <c r="JC737">
        <f t="shared" si="642"/>
        <v>0.09</v>
      </c>
      <c r="JD737">
        <f t="shared" si="643"/>
        <v>8.2500000000000004E-2</v>
      </c>
      <c r="JE737">
        <f t="shared" si="644"/>
        <v>7.0000000000000007E-2</v>
      </c>
      <c r="JF737">
        <f t="shared" si="645"/>
        <v>0.06</v>
      </c>
      <c r="JG737" s="5">
        <f t="shared" si="646"/>
        <v>0.05</v>
      </c>
      <c r="JH737">
        <f t="shared" si="647"/>
        <v>0</v>
      </c>
      <c r="JI737">
        <f t="shared" si="647"/>
        <v>0</v>
      </c>
      <c r="JJ737">
        <f t="shared" si="648"/>
        <v>0.1</v>
      </c>
      <c r="JK737">
        <f t="shared" si="649"/>
        <v>7.4999999999999997E-2</v>
      </c>
      <c r="JL737" s="6">
        <f t="shared" si="650"/>
        <v>0.05</v>
      </c>
      <c r="JM737">
        <f t="shared" si="651"/>
        <v>0.03</v>
      </c>
      <c r="JN737">
        <f t="shared" si="652"/>
        <v>2.5000000000000001E-2</v>
      </c>
      <c r="JO737">
        <f t="shared" si="653"/>
        <v>0.11249999999999999</v>
      </c>
      <c r="JP737">
        <f t="shared" si="654"/>
        <v>0.1</v>
      </c>
      <c r="JQ737">
        <f t="shared" si="655"/>
        <v>0.12</v>
      </c>
      <c r="JR737">
        <f t="shared" si="656"/>
        <v>8.2500000000000004E-2</v>
      </c>
      <c r="JS737">
        <f t="shared" si="657"/>
        <v>7.5000000000000011E-2</v>
      </c>
      <c r="JT737">
        <f t="shared" si="657"/>
        <v>0.1</v>
      </c>
      <c r="JU737">
        <f t="shared" si="658"/>
        <v>1</v>
      </c>
      <c r="JV737">
        <f t="shared" si="658"/>
        <v>0</v>
      </c>
      <c r="JW737">
        <f t="shared" si="659"/>
        <v>0.15</v>
      </c>
      <c r="JY737">
        <f t="shared" si="660"/>
        <v>0.05</v>
      </c>
      <c r="JZ737">
        <f t="shared" si="661"/>
        <v>0.04</v>
      </c>
      <c r="KA737">
        <f t="shared" si="662"/>
        <v>0.02</v>
      </c>
      <c r="KB737">
        <f t="shared" si="662"/>
        <v>1.4999999999999999E-2</v>
      </c>
      <c r="KC737">
        <f t="shared" si="663"/>
        <v>0.04</v>
      </c>
      <c r="KD737">
        <f t="shared" si="688"/>
        <v>1.4999999999999999E-2</v>
      </c>
      <c r="KE737">
        <f t="shared" si="688"/>
        <v>0.03</v>
      </c>
      <c r="KF737">
        <f t="shared" si="688"/>
        <v>0.03</v>
      </c>
      <c r="KG737">
        <f t="shared" si="688"/>
        <v>0.03</v>
      </c>
      <c r="KH737">
        <f t="shared" si="688"/>
        <v>2.2499999999999999E-2</v>
      </c>
      <c r="KI737">
        <f t="shared" si="688"/>
        <v>2.2499999999999999E-2</v>
      </c>
      <c r="KJ737">
        <f t="shared" si="687"/>
        <v>2.2499999999999999E-2</v>
      </c>
      <c r="KK737">
        <f t="shared" si="664"/>
        <v>0.02</v>
      </c>
      <c r="KL737">
        <f t="shared" si="665"/>
        <v>0.02</v>
      </c>
      <c r="KM737" s="5">
        <f t="shared" si="666"/>
        <v>0.05</v>
      </c>
      <c r="KN737">
        <f t="shared" si="667"/>
        <v>0</v>
      </c>
      <c r="KO737">
        <f t="shared" si="667"/>
        <v>0</v>
      </c>
      <c r="KP737">
        <f t="shared" si="668"/>
        <v>0.03</v>
      </c>
      <c r="KQ737">
        <f t="shared" si="669"/>
        <v>1.4999999999999999E-2</v>
      </c>
      <c r="KR737" s="6">
        <f t="shared" si="670"/>
        <v>2.5000000000000001E-2</v>
      </c>
      <c r="KS737">
        <f t="shared" si="671"/>
        <v>0.01</v>
      </c>
      <c r="KT737">
        <f t="shared" si="672"/>
        <v>1.4999999999999999E-2</v>
      </c>
      <c r="KU737">
        <f t="shared" si="673"/>
        <v>0.03</v>
      </c>
      <c r="KV737">
        <f t="shared" si="674"/>
        <v>0.05</v>
      </c>
      <c r="KW737">
        <f t="shared" si="675"/>
        <v>0.01</v>
      </c>
      <c r="KX737">
        <f t="shared" si="676"/>
        <v>0</v>
      </c>
      <c r="KY737">
        <f t="shared" si="677"/>
        <v>0.03</v>
      </c>
      <c r="KZ737">
        <f t="shared" si="678"/>
        <v>0.03</v>
      </c>
      <c r="LA737">
        <f t="shared" si="679"/>
        <v>1</v>
      </c>
      <c r="LB737">
        <f t="shared" si="679"/>
        <v>0</v>
      </c>
      <c r="LC737">
        <f t="shared" si="680"/>
        <v>0.1</v>
      </c>
      <c r="LE737" t="str">
        <f t="shared" si="686"/>
        <v>Ghana</v>
      </c>
      <c r="LF737">
        <f t="shared" si="681"/>
        <v>0.85</v>
      </c>
      <c r="LG737" s="6">
        <f t="shared" si="682"/>
        <v>0.65249999999999997</v>
      </c>
      <c r="LH737">
        <f t="shared" si="683"/>
        <v>0.79499999999999993</v>
      </c>
      <c r="LI737" s="6">
        <f t="shared" si="684"/>
        <v>0.7725000000000003</v>
      </c>
      <c r="LJ737">
        <f t="shared" si="685"/>
        <v>0</v>
      </c>
    </row>
    <row r="738" spans="1:322" x14ac:dyDescent="0.35">
      <c r="A738" s="8">
        <v>44886</v>
      </c>
      <c r="B738" t="s">
        <v>3907</v>
      </c>
      <c r="D738" s="24" t="s">
        <v>321</v>
      </c>
      <c r="E738" s="24" t="s">
        <v>321</v>
      </c>
      <c r="F738" s="24">
        <v>23</v>
      </c>
      <c r="G738" s="24" t="s">
        <v>1096</v>
      </c>
      <c r="H738" s="24" t="s">
        <v>1818</v>
      </c>
      <c r="I738" s="24" t="s">
        <v>1097</v>
      </c>
      <c r="J738" s="24" t="s">
        <v>2375</v>
      </c>
      <c r="K738" s="25">
        <v>44607</v>
      </c>
      <c r="L738" s="25">
        <v>44607</v>
      </c>
      <c r="M738" s="25">
        <v>44644</v>
      </c>
      <c r="N738" s="24" t="s">
        <v>261</v>
      </c>
      <c r="O738" s="24" t="s">
        <v>261</v>
      </c>
      <c r="P738" s="24" t="s">
        <v>261</v>
      </c>
      <c r="Q738" s="24" t="s">
        <v>324</v>
      </c>
      <c r="R738" s="25">
        <v>44607</v>
      </c>
      <c r="S738" s="25">
        <v>44642</v>
      </c>
      <c r="T738" s="24" t="s">
        <v>263</v>
      </c>
      <c r="U738" s="24" t="s">
        <v>261</v>
      </c>
      <c r="V738" s="25" t="s">
        <v>262</v>
      </c>
      <c r="W738" s="24" t="s">
        <v>261</v>
      </c>
      <c r="X738" s="25" t="s">
        <v>262</v>
      </c>
      <c r="Y738" s="24" t="s">
        <v>263</v>
      </c>
      <c r="Z738" s="25">
        <v>44840</v>
      </c>
      <c r="AA738" s="24" t="s">
        <v>264</v>
      </c>
      <c r="AB738" s="24" t="s">
        <v>265</v>
      </c>
      <c r="AC738" s="24" t="s">
        <v>3008</v>
      </c>
      <c r="AD738" s="24" t="s">
        <v>267</v>
      </c>
      <c r="AE738" s="24" t="s">
        <v>326</v>
      </c>
      <c r="AF738" s="24" t="s">
        <v>2377</v>
      </c>
      <c r="AG738" s="31">
        <v>7000</v>
      </c>
      <c r="AH738" s="24" t="s">
        <v>263</v>
      </c>
      <c r="AI738" s="24">
        <v>44711</v>
      </c>
      <c r="AJ738" s="25">
        <v>44715</v>
      </c>
      <c r="AK738" s="24" t="s">
        <v>268</v>
      </c>
      <c r="AL738" s="24" t="s">
        <v>269</v>
      </c>
      <c r="AM738" s="24" t="s">
        <v>265</v>
      </c>
      <c r="AN738" s="24" t="s">
        <v>270</v>
      </c>
      <c r="AO738" s="24" t="s">
        <v>261</v>
      </c>
      <c r="AP738" s="24" t="s">
        <v>261</v>
      </c>
      <c r="AQ738" s="25" t="s">
        <v>262</v>
      </c>
      <c r="AR738" s="24" t="s">
        <v>261</v>
      </c>
      <c r="AS738" s="25" t="s">
        <v>262</v>
      </c>
      <c r="AT738" s="24" t="s">
        <v>261</v>
      </c>
      <c r="AU738" s="25" t="s">
        <v>262</v>
      </c>
      <c r="AV738" s="24" t="s">
        <v>261</v>
      </c>
      <c r="AW738" s="25" t="s">
        <v>262</v>
      </c>
      <c r="AX738" s="24" t="s">
        <v>261</v>
      </c>
      <c r="AY738" s="25" t="s">
        <v>262</v>
      </c>
      <c r="AZ738" s="27" t="s">
        <v>262</v>
      </c>
      <c r="BA738" s="27" t="s">
        <v>262</v>
      </c>
      <c r="BB738" s="24" t="s">
        <v>261</v>
      </c>
      <c r="BC738" s="25" t="s">
        <v>262</v>
      </c>
      <c r="BD738" s="24" t="s">
        <v>263</v>
      </c>
      <c r="BE738" s="26">
        <v>44713</v>
      </c>
      <c r="BF738" t="s">
        <v>2375</v>
      </c>
      <c r="BG738" t="s">
        <v>509</v>
      </c>
      <c r="BH738" t="s">
        <v>208</v>
      </c>
      <c r="BI738" t="s">
        <v>420</v>
      </c>
      <c r="BJ738" t="s">
        <v>210</v>
      </c>
      <c r="BK738" t="s">
        <v>329</v>
      </c>
      <c r="BL738" t="s">
        <v>212</v>
      </c>
      <c r="BM738" t="s">
        <v>2933</v>
      </c>
      <c r="BN738" t="s">
        <v>214</v>
      </c>
      <c r="BO738" t="s">
        <v>542</v>
      </c>
      <c r="BP738" t="s">
        <v>219</v>
      </c>
      <c r="BQ738" t="s">
        <v>332</v>
      </c>
      <c r="BV738" t="s">
        <v>214</v>
      </c>
      <c r="CC738" t="s">
        <v>214</v>
      </c>
      <c r="CG738" t="s">
        <v>219</v>
      </c>
      <c r="CI738" t="s">
        <v>333</v>
      </c>
      <c r="CJ738" t="s">
        <v>3908</v>
      </c>
      <c r="CK738" t="s">
        <v>333</v>
      </c>
      <c r="CL738" t="s">
        <v>422</v>
      </c>
      <c r="CN738" t="s">
        <v>223</v>
      </c>
      <c r="CP738" t="s">
        <v>225</v>
      </c>
      <c r="CQ738" t="s">
        <v>225</v>
      </c>
      <c r="CR738" t="s">
        <v>226</v>
      </c>
      <c r="CS738" t="s">
        <v>286</v>
      </c>
      <c r="CT738" t="s">
        <v>214</v>
      </c>
      <c r="CU738" t="s">
        <v>219</v>
      </c>
      <c r="CV738" t="s">
        <v>244</v>
      </c>
      <c r="CW738" t="s">
        <v>227</v>
      </c>
      <c r="CX738" t="s">
        <v>287</v>
      </c>
      <c r="CY738" t="s">
        <v>450</v>
      </c>
      <c r="CZ738" t="s">
        <v>219</v>
      </c>
      <c r="DA738" t="s">
        <v>214</v>
      </c>
      <c r="DB738" t="s">
        <v>230</v>
      </c>
      <c r="DC738" t="s">
        <v>229</v>
      </c>
      <c r="DD738" t="s">
        <v>214</v>
      </c>
      <c r="DE738" t="s">
        <v>546</v>
      </c>
      <c r="DG738" t="s">
        <v>546</v>
      </c>
      <c r="DI738" t="s">
        <v>338</v>
      </c>
      <c r="DK738" t="s">
        <v>237</v>
      </c>
      <c r="DL738" t="s">
        <v>372</v>
      </c>
      <c r="DM738" t="s">
        <v>214</v>
      </c>
      <c r="DN738" t="s">
        <v>219</v>
      </c>
      <c r="DO738" t="s">
        <v>414</v>
      </c>
      <c r="DP738" t="s">
        <v>388</v>
      </c>
      <c r="DR738" t="s">
        <v>235</v>
      </c>
      <c r="DT738" t="s">
        <v>214</v>
      </c>
      <c r="DU738" t="s">
        <v>214</v>
      </c>
      <c r="DV738" t="s">
        <v>459</v>
      </c>
      <c r="DX738" t="s">
        <v>242</v>
      </c>
      <c r="DY738" t="s">
        <v>242</v>
      </c>
      <c r="DZ738" t="s">
        <v>400</v>
      </c>
      <c r="EA738" t="s">
        <v>237</v>
      </c>
      <c r="EB738" t="s">
        <v>242</v>
      </c>
      <c r="EC738" t="s">
        <v>242</v>
      </c>
      <c r="ED738" t="s">
        <v>242</v>
      </c>
      <c r="EE738" t="s">
        <v>219</v>
      </c>
      <c r="EF738" t="s">
        <v>219</v>
      </c>
      <c r="EK738" t="s">
        <v>389</v>
      </c>
      <c r="EL738" t="s">
        <v>389</v>
      </c>
      <c r="EM738" t="s">
        <v>357</v>
      </c>
      <c r="EN738" t="s">
        <v>357</v>
      </c>
      <c r="EO738" t="s">
        <v>357</v>
      </c>
      <c r="EP738" t="s">
        <v>357</v>
      </c>
      <c r="EQ738" t="s">
        <v>214</v>
      </c>
      <c r="ER738" t="s">
        <v>214</v>
      </c>
      <c r="ES738" t="s">
        <v>389</v>
      </c>
      <c r="ET738" t="s">
        <v>389</v>
      </c>
      <c r="EU738" t="s">
        <v>389</v>
      </c>
      <c r="EV738" t="s">
        <v>389</v>
      </c>
      <c r="EW738" t="s">
        <v>243</v>
      </c>
      <c r="EX738" t="s">
        <v>243</v>
      </c>
      <c r="EY738" t="s">
        <v>389</v>
      </c>
      <c r="EZ738" t="s">
        <v>241</v>
      </c>
      <c r="FA738" t="s">
        <v>241</v>
      </c>
      <c r="FB738" t="s">
        <v>389</v>
      </c>
      <c r="FC738" t="s">
        <v>389</v>
      </c>
      <c r="FD738" t="s">
        <v>389</v>
      </c>
      <c r="FE738" t="s">
        <v>226</v>
      </c>
      <c r="FF738" t="s">
        <v>226</v>
      </c>
      <c r="FG738" t="s">
        <v>358</v>
      </c>
      <c r="FH738" t="s">
        <v>358</v>
      </c>
      <c r="FI738" t="s">
        <v>214</v>
      </c>
      <c r="FJ738" t="s">
        <v>214</v>
      </c>
      <c r="FK738" t="s">
        <v>214</v>
      </c>
      <c r="FL738" t="s">
        <v>214</v>
      </c>
      <c r="FM738" t="s">
        <v>292</v>
      </c>
      <c r="FN738" t="s">
        <v>292</v>
      </c>
      <c r="FO738" t="s">
        <v>219</v>
      </c>
      <c r="FP738" t="s">
        <v>219</v>
      </c>
      <c r="FQ738" t="s">
        <v>241</v>
      </c>
      <c r="FR738" t="s">
        <v>241</v>
      </c>
      <c r="FS738" t="s">
        <v>241</v>
      </c>
      <c r="FT738" t="s">
        <v>241</v>
      </c>
      <c r="FU738" t="s">
        <v>219</v>
      </c>
      <c r="FV738" t="s">
        <v>241</v>
      </c>
      <c r="FW738" t="s">
        <v>241</v>
      </c>
      <c r="FX738" t="s">
        <v>241</v>
      </c>
      <c r="FY738" t="s">
        <v>241</v>
      </c>
      <c r="FZ738" t="s">
        <v>341</v>
      </c>
      <c r="GA738" t="s">
        <v>341</v>
      </c>
      <c r="GB738" t="s">
        <v>244</v>
      </c>
      <c r="GC738" t="s">
        <v>244</v>
      </c>
      <c r="GD738" t="s">
        <v>249</v>
      </c>
      <c r="GE738" t="s">
        <v>241</v>
      </c>
      <c r="GF738" t="s">
        <v>249</v>
      </c>
      <c r="GG738" t="s">
        <v>244</v>
      </c>
      <c r="GH738" t="s">
        <v>241</v>
      </c>
      <c r="GI738" t="s">
        <v>244</v>
      </c>
      <c r="GJ738" t="s">
        <v>244</v>
      </c>
      <c r="GK738" t="s">
        <v>250</v>
      </c>
      <c r="GL738" t="s">
        <v>227</v>
      </c>
      <c r="GM738" t="s">
        <v>250</v>
      </c>
      <c r="GN738" t="s">
        <v>219</v>
      </c>
      <c r="GO738" t="s">
        <v>219</v>
      </c>
      <c r="GP738" t="s">
        <v>294</v>
      </c>
      <c r="GQ738" t="s">
        <v>295</v>
      </c>
      <c r="GR738" t="s">
        <v>251</v>
      </c>
      <c r="GS738" t="s">
        <v>214</v>
      </c>
      <c r="GT738" t="s">
        <v>241</v>
      </c>
      <c r="GU738" t="s">
        <v>214</v>
      </c>
      <c r="GV738" t="s">
        <v>241</v>
      </c>
      <c r="GW738" t="s">
        <v>297</v>
      </c>
      <c r="GX738" t="s">
        <v>297</v>
      </c>
      <c r="GY738" t="s">
        <v>3909</v>
      </c>
      <c r="GZ738" t="s">
        <v>241</v>
      </c>
      <c r="HA738" t="s">
        <v>298</v>
      </c>
      <c r="HB738" t="s">
        <v>241</v>
      </c>
      <c r="HC738" t="s">
        <v>315</v>
      </c>
      <c r="HD738" t="s">
        <v>316</v>
      </c>
      <c r="HE738" t="s">
        <v>343</v>
      </c>
      <c r="HF738" t="s">
        <v>241</v>
      </c>
      <c r="HG738" t="s">
        <v>319</v>
      </c>
      <c r="HH738" t="s">
        <v>241</v>
      </c>
      <c r="HI738" t="s">
        <v>241</v>
      </c>
      <c r="HJ738" t="s">
        <v>214</v>
      </c>
      <c r="HK738" t="s">
        <v>3910</v>
      </c>
      <c r="HL738" s="12"/>
      <c r="HM738">
        <v>0.75</v>
      </c>
      <c r="HN738">
        <v>0</v>
      </c>
      <c r="HO738">
        <v>1</v>
      </c>
      <c r="HP738">
        <v>0.75</v>
      </c>
      <c r="HQ738">
        <v>1</v>
      </c>
      <c r="HR738">
        <v>0.5</v>
      </c>
      <c r="HS738">
        <v>1</v>
      </c>
      <c r="HT738">
        <v>1</v>
      </c>
      <c r="HU738">
        <v>0</v>
      </c>
      <c r="HV738">
        <v>0.75</v>
      </c>
      <c r="HW738">
        <v>0.5</v>
      </c>
      <c r="HX738">
        <v>0.75</v>
      </c>
      <c r="HZ738">
        <v>1</v>
      </c>
      <c r="IA738" s="4">
        <v>1</v>
      </c>
      <c r="IB738">
        <v>1</v>
      </c>
      <c r="IC738">
        <v>1</v>
      </c>
      <c r="ID738">
        <v>1</v>
      </c>
      <c r="IE738">
        <v>1</v>
      </c>
      <c r="IG738">
        <v>1</v>
      </c>
      <c r="IH738">
        <v>1</v>
      </c>
      <c r="II738">
        <v>1</v>
      </c>
      <c r="IJ738">
        <v>1</v>
      </c>
      <c r="IK738">
        <v>0.75</v>
      </c>
      <c r="IL738">
        <v>0.75</v>
      </c>
      <c r="IM738">
        <v>0.75</v>
      </c>
      <c r="IN738">
        <v>1</v>
      </c>
      <c r="IO738">
        <v>1</v>
      </c>
      <c r="IQ738">
        <v>0</v>
      </c>
      <c r="IS738">
        <f t="shared" si="632"/>
        <v>0.11249999999999999</v>
      </c>
      <c r="IT738">
        <f t="shared" si="633"/>
        <v>0</v>
      </c>
      <c r="IU738">
        <f t="shared" si="634"/>
        <v>0.08</v>
      </c>
      <c r="IV738">
        <f t="shared" si="635"/>
        <v>7.5000000000000011E-2</v>
      </c>
      <c r="IW738">
        <f t="shared" si="636"/>
        <v>0.08</v>
      </c>
      <c r="IX738">
        <f t="shared" si="637"/>
        <v>6.5000000000000002E-2</v>
      </c>
      <c r="IY738">
        <f t="shared" si="638"/>
        <v>0.1</v>
      </c>
      <c r="IZ738">
        <f t="shared" si="639"/>
        <v>0.11</v>
      </c>
      <c r="JA738">
        <f t="shared" si="640"/>
        <v>0</v>
      </c>
      <c r="JB738">
        <f t="shared" si="641"/>
        <v>7.5000000000000011E-2</v>
      </c>
      <c r="JC738">
        <f t="shared" si="642"/>
        <v>0.06</v>
      </c>
      <c r="JD738">
        <f t="shared" si="643"/>
        <v>8.2500000000000004E-2</v>
      </c>
      <c r="JE738">
        <f t="shared" si="644"/>
        <v>0</v>
      </c>
      <c r="JF738">
        <f t="shared" si="645"/>
        <v>0.12</v>
      </c>
      <c r="JG738" s="5">
        <f t="shared" si="646"/>
        <v>0.05</v>
      </c>
      <c r="JH738">
        <f t="shared" si="647"/>
        <v>0</v>
      </c>
      <c r="JI738">
        <f t="shared" si="647"/>
        <v>0</v>
      </c>
      <c r="JJ738">
        <f t="shared" si="648"/>
        <v>0.2</v>
      </c>
      <c r="JK738">
        <f t="shared" si="649"/>
        <v>0.15</v>
      </c>
      <c r="JL738" s="6">
        <f t="shared" si="650"/>
        <v>7.3333333333333334E-2</v>
      </c>
      <c r="JM738">
        <f t="shared" si="651"/>
        <v>0.12</v>
      </c>
      <c r="JN738">
        <f t="shared" si="652"/>
        <v>0.05</v>
      </c>
      <c r="JO738">
        <f t="shared" si="653"/>
        <v>0.15</v>
      </c>
      <c r="JP738">
        <f t="shared" si="654"/>
        <v>0.1</v>
      </c>
      <c r="JQ738">
        <f t="shared" si="655"/>
        <v>0.09</v>
      </c>
      <c r="JR738">
        <f t="shared" si="656"/>
        <v>8.2500000000000004E-2</v>
      </c>
      <c r="JS738">
        <f t="shared" si="657"/>
        <v>7.5000000000000011E-2</v>
      </c>
      <c r="JT738">
        <f t="shared" si="657"/>
        <v>0.1</v>
      </c>
      <c r="JU738">
        <f t="shared" si="658"/>
        <v>1</v>
      </c>
      <c r="JV738">
        <f t="shared" si="658"/>
        <v>0</v>
      </c>
      <c r="JW738">
        <f t="shared" si="659"/>
        <v>0.15</v>
      </c>
      <c r="JY738">
        <f t="shared" si="660"/>
        <v>3.7500000000000006E-2</v>
      </c>
      <c r="JZ738">
        <f t="shared" si="661"/>
        <v>0</v>
      </c>
      <c r="KA738">
        <f t="shared" si="662"/>
        <v>0.02</v>
      </c>
      <c r="KB738">
        <f t="shared" si="662"/>
        <v>1.4999999999999999E-2</v>
      </c>
      <c r="KC738">
        <f t="shared" si="663"/>
        <v>0.04</v>
      </c>
      <c r="KD738">
        <f t="shared" si="688"/>
        <v>1.4999999999999999E-2</v>
      </c>
      <c r="KE738">
        <f t="shared" si="688"/>
        <v>0.03</v>
      </c>
      <c r="KF738">
        <f t="shared" si="688"/>
        <v>0.03</v>
      </c>
      <c r="KG738">
        <f t="shared" si="688"/>
        <v>0</v>
      </c>
      <c r="KH738">
        <f t="shared" si="688"/>
        <v>2.2499999999999999E-2</v>
      </c>
      <c r="KI738">
        <f t="shared" si="688"/>
        <v>1.4999999999999999E-2</v>
      </c>
      <c r="KJ738">
        <f t="shared" si="687"/>
        <v>2.2499999999999999E-2</v>
      </c>
      <c r="KK738">
        <f t="shared" si="664"/>
        <v>0</v>
      </c>
      <c r="KL738">
        <f t="shared" si="665"/>
        <v>0.04</v>
      </c>
      <c r="KM738" s="5">
        <f t="shared" si="666"/>
        <v>0.05</v>
      </c>
      <c r="KN738">
        <f t="shared" si="667"/>
        <v>0</v>
      </c>
      <c r="KO738">
        <f t="shared" si="667"/>
        <v>0</v>
      </c>
      <c r="KP738">
        <f t="shared" si="668"/>
        <v>0.06</v>
      </c>
      <c r="KQ738">
        <f t="shared" si="669"/>
        <v>0.03</v>
      </c>
      <c r="KR738" s="6">
        <f t="shared" si="670"/>
        <v>3.6666666666666667E-2</v>
      </c>
      <c r="KS738">
        <f t="shared" si="671"/>
        <v>0.04</v>
      </c>
      <c r="KT738">
        <f t="shared" si="672"/>
        <v>0.03</v>
      </c>
      <c r="KU738">
        <f t="shared" si="673"/>
        <v>0.04</v>
      </c>
      <c r="KV738">
        <f t="shared" si="674"/>
        <v>0.05</v>
      </c>
      <c r="KW738">
        <f t="shared" si="675"/>
        <v>7.4999999999999997E-3</v>
      </c>
      <c r="KX738">
        <f t="shared" si="676"/>
        <v>0</v>
      </c>
      <c r="KY738">
        <f t="shared" si="677"/>
        <v>0.03</v>
      </c>
      <c r="KZ738">
        <f t="shared" si="678"/>
        <v>0.03</v>
      </c>
      <c r="LA738">
        <f t="shared" si="679"/>
        <v>1</v>
      </c>
      <c r="LB738">
        <f t="shared" si="679"/>
        <v>0</v>
      </c>
      <c r="LC738">
        <f t="shared" si="680"/>
        <v>0.1</v>
      </c>
      <c r="LE738" t="str">
        <f t="shared" si="686"/>
        <v>Ghana</v>
      </c>
      <c r="LF738">
        <f t="shared" si="681"/>
        <v>0.62250000000000005</v>
      </c>
      <c r="LG738" s="6">
        <f t="shared" si="682"/>
        <v>0.81083333333333341</v>
      </c>
      <c r="LH738">
        <f t="shared" si="683"/>
        <v>0.91749999999999998</v>
      </c>
      <c r="LI738" s="6">
        <f t="shared" si="684"/>
        <v>0.79166666666666674</v>
      </c>
      <c r="LJ738">
        <f t="shared" si="685"/>
        <v>0</v>
      </c>
    </row>
    <row r="739" spans="1:322" x14ac:dyDescent="0.35">
      <c r="A739" s="8">
        <v>44888</v>
      </c>
      <c r="B739" t="s">
        <v>3911</v>
      </c>
      <c r="D739" s="27" t="s">
        <v>321</v>
      </c>
      <c r="E739" s="27" t="s">
        <v>321</v>
      </c>
      <c r="F739" s="27">
        <v>29</v>
      </c>
      <c r="G739" s="27" t="s">
        <v>1096</v>
      </c>
      <c r="H739" s="27" t="s">
        <v>1818</v>
      </c>
      <c r="I739" s="27" t="s">
        <v>1097</v>
      </c>
      <c r="J739" s="27" t="s">
        <v>2375</v>
      </c>
      <c r="K739" s="28">
        <v>44607</v>
      </c>
      <c r="L739" s="28">
        <v>44607</v>
      </c>
      <c r="M739" s="28">
        <v>44628</v>
      </c>
      <c r="N739" s="27" t="s">
        <v>261</v>
      </c>
      <c r="O739" s="27" t="s">
        <v>261</v>
      </c>
      <c r="P739" s="27" t="s">
        <v>261</v>
      </c>
      <c r="Q739" s="27" t="s">
        <v>324</v>
      </c>
      <c r="R739" s="28">
        <v>44607</v>
      </c>
      <c r="S739" s="28">
        <v>44607</v>
      </c>
      <c r="T739" s="27" t="s">
        <v>263</v>
      </c>
      <c r="U739" s="27" t="s">
        <v>261</v>
      </c>
      <c r="V739" s="28" t="s">
        <v>262</v>
      </c>
      <c r="W739" s="27" t="s">
        <v>261</v>
      </c>
      <c r="X739" s="28" t="s">
        <v>262</v>
      </c>
      <c r="Y739" s="27" t="s">
        <v>263</v>
      </c>
      <c r="Z739" s="28">
        <v>44846</v>
      </c>
      <c r="AA739" s="27" t="s">
        <v>264</v>
      </c>
      <c r="AB739" s="27" t="s">
        <v>265</v>
      </c>
      <c r="AC739" s="27" t="s">
        <v>3912</v>
      </c>
      <c r="AD739" s="27" t="s">
        <v>267</v>
      </c>
      <c r="AE739" s="27" t="s">
        <v>326</v>
      </c>
      <c r="AF739" s="27" t="s">
        <v>2377</v>
      </c>
      <c r="AG739" s="29">
        <v>7000</v>
      </c>
      <c r="AH739" s="27" t="s">
        <v>263</v>
      </c>
      <c r="AI739" s="27">
        <v>44711</v>
      </c>
      <c r="AJ739" s="28">
        <v>44715</v>
      </c>
      <c r="AK739" s="27" t="s">
        <v>268</v>
      </c>
      <c r="AL739" s="27" t="s">
        <v>269</v>
      </c>
      <c r="AM739" s="27" t="s">
        <v>265</v>
      </c>
      <c r="AN739" s="27" t="s">
        <v>270</v>
      </c>
      <c r="AO739" s="27" t="s">
        <v>261</v>
      </c>
      <c r="AP739" s="27" t="s">
        <v>261</v>
      </c>
      <c r="AQ739" s="28" t="s">
        <v>262</v>
      </c>
      <c r="AR739" s="27" t="s">
        <v>261</v>
      </c>
      <c r="AS739" s="28" t="s">
        <v>262</v>
      </c>
      <c r="AT739" s="27" t="s">
        <v>261</v>
      </c>
      <c r="AU739" s="28" t="s">
        <v>262</v>
      </c>
      <c r="AV739" s="27" t="s">
        <v>261</v>
      </c>
      <c r="AW739" s="28" t="s">
        <v>262</v>
      </c>
      <c r="AX739" s="27" t="s">
        <v>261</v>
      </c>
      <c r="AY739" s="28" t="s">
        <v>262</v>
      </c>
      <c r="AZ739" s="27" t="s">
        <v>262</v>
      </c>
      <c r="BA739" s="27" t="s">
        <v>262</v>
      </c>
      <c r="BB739" s="27" t="s">
        <v>261</v>
      </c>
      <c r="BC739" s="28" t="s">
        <v>262</v>
      </c>
      <c r="BD739" s="27" t="s">
        <v>263</v>
      </c>
      <c r="BE739" s="30">
        <v>44713</v>
      </c>
      <c r="BF739" t="s">
        <v>2375</v>
      </c>
      <c r="BG739" t="s">
        <v>509</v>
      </c>
      <c r="BH739" t="s">
        <v>208</v>
      </c>
      <c r="BI739" t="s">
        <v>695</v>
      </c>
      <c r="BJ739" t="s">
        <v>210</v>
      </c>
      <c r="BK739" t="s">
        <v>329</v>
      </c>
      <c r="BL739" t="s">
        <v>212</v>
      </c>
      <c r="BM739" t="s">
        <v>2933</v>
      </c>
      <c r="BN739" t="s">
        <v>214</v>
      </c>
      <c r="BO739" t="s">
        <v>215</v>
      </c>
      <c r="BP739" t="s">
        <v>219</v>
      </c>
      <c r="BQ739" t="s">
        <v>332</v>
      </c>
      <c r="BV739" t="s">
        <v>214</v>
      </c>
      <c r="CC739" t="s">
        <v>214</v>
      </c>
      <c r="CG739" t="s">
        <v>219</v>
      </c>
      <c r="CI739" t="s">
        <v>333</v>
      </c>
      <c r="CJ739" t="s">
        <v>3913</v>
      </c>
      <c r="CK739" t="s">
        <v>335</v>
      </c>
      <c r="CL739" t="s">
        <v>336</v>
      </c>
      <c r="CN739" t="s">
        <v>283</v>
      </c>
      <c r="CP739" t="s">
        <v>284</v>
      </c>
      <c r="CQ739" t="s">
        <v>224</v>
      </c>
      <c r="CR739" t="s">
        <v>244</v>
      </c>
      <c r="CS739" t="s">
        <v>244</v>
      </c>
      <c r="CT739" t="s">
        <v>214</v>
      </c>
      <c r="CU739" t="s">
        <v>214</v>
      </c>
      <c r="CV739" t="s">
        <v>244</v>
      </c>
      <c r="CW739" t="s">
        <v>244</v>
      </c>
      <c r="CX739" t="s">
        <v>287</v>
      </c>
      <c r="CY739" t="s">
        <v>353</v>
      </c>
      <c r="CZ739" t="s">
        <v>214</v>
      </c>
      <c r="DA739" t="s">
        <v>219</v>
      </c>
      <c r="DB739" t="s">
        <v>230</v>
      </c>
      <c r="DC739" t="s">
        <v>230</v>
      </c>
      <c r="DD739" t="s">
        <v>219</v>
      </c>
      <c r="DI739" t="s">
        <v>379</v>
      </c>
      <c r="DK739" t="s">
        <v>233</v>
      </c>
      <c r="DL739" t="s">
        <v>233</v>
      </c>
      <c r="DM739" t="s">
        <v>214</v>
      </c>
      <c r="DN739" t="s">
        <v>214</v>
      </c>
      <c r="DO739" t="s">
        <v>288</v>
      </c>
      <c r="DP739" t="s">
        <v>416</v>
      </c>
      <c r="DR739" t="s">
        <v>340</v>
      </c>
      <c r="DT739" t="s">
        <v>214</v>
      </c>
      <c r="DU739" t="s">
        <v>214</v>
      </c>
      <c r="DV739" t="s">
        <v>870</v>
      </c>
      <c r="DX739" t="s">
        <v>237</v>
      </c>
      <c r="DY739" t="s">
        <v>237</v>
      </c>
      <c r="DZ739" t="s">
        <v>238</v>
      </c>
      <c r="EA739" t="s">
        <v>237</v>
      </c>
      <c r="EB739" t="s">
        <v>233</v>
      </c>
      <c r="EC739" t="s">
        <v>237</v>
      </c>
      <c r="ED739" t="s">
        <v>237</v>
      </c>
      <c r="EE739" t="s">
        <v>219</v>
      </c>
      <c r="EF739" t="s">
        <v>219</v>
      </c>
      <c r="EK739" t="s">
        <v>242</v>
      </c>
      <c r="EL739" t="s">
        <v>242</v>
      </c>
      <c r="EM739" t="s">
        <v>240</v>
      </c>
      <c r="EN739" t="s">
        <v>486</v>
      </c>
      <c r="EO739" t="s">
        <v>240</v>
      </c>
      <c r="EP739" t="s">
        <v>240</v>
      </c>
      <c r="EQ739" t="s">
        <v>214</v>
      </c>
      <c r="ER739" t="s">
        <v>214</v>
      </c>
      <c r="ES739" t="s">
        <v>237</v>
      </c>
      <c r="ET739" t="s">
        <v>237</v>
      </c>
      <c r="EU739" t="s">
        <v>242</v>
      </c>
      <c r="EV739" t="s">
        <v>242</v>
      </c>
      <c r="EW739" t="s">
        <v>310</v>
      </c>
      <c r="EX739" t="s">
        <v>310</v>
      </c>
      <c r="EY739" t="s">
        <v>242</v>
      </c>
      <c r="EZ739" t="s">
        <v>241</v>
      </c>
      <c r="FA739" t="s">
        <v>241</v>
      </c>
      <c r="FB739" t="s">
        <v>242</v>
      </c>
      <c r="FC739" t="s">
        <v>242</v>
      </c>
      <c r="FD739" t="s">
        <v>242</v>
      </c>
      <c r="FE739" t="s">
        <v>244</v>
      </c>
      <c r="FF739" t="s">
        <v>244</v>
      </c>
      <c r="FG739" t="s">
        <v>390</v>
      </c>
      <c r="FH739" t="s">
        <v>390</v>
      </c>
      <c r="FI739" t="s">
        <v>219</v>
      </c>
      <c r="FJ739" t="s">
        <v>219</v>
      </c>
      <c r="FK739" t="s">
        <v>214</v>
      </c>
      <c r="FL739" t="s">
        <v>214</v>
      </c>
      <c r="FM739" t="s">
        <v>461</v>
      </c>
      <c r="FN739" t="s">
        <v>461</v>
      </c>
      <c r="FO739" t="s">
        <v>219</v>
      </c>
      <c r="FP739" t="s">
        <v>219</v>
      </c>
      <c r="FQ739" t="s">
        <v>241</v>
      </c>
      <c r="FR739" t="s">
        <v>241</v>
      </c>
      <c r="FS739" t="s">
        <v>241</v>
      </c>
      <c r="FT739" t="s">
        <v>241</v>
      </c>
      <c r="FU739" t="s">
        <v>214</v>
      </c>
      <c r="FV739" t="s">
        <v>487</v>
      </c>
      <c r="FW739" t="s">
        <v>241</v>
      </c>
      <c r="FX739" t="s">
        <v>2388</v>
      </c>
      <c r="FY739" t="s">
        <v>241</v>
      </c>
      <c r="FZ739" t="s">
        <v>341</v>
      </c>
      <c r="GA739" t="s">
        <v>341</v>
      </c>
      <c r="GB739" t="s">
        <v>227</v>
      </c>
      <c r="GC739" t="s">
        <v>227</v>
      </c>
      <c r="GD739" t="s">
        <v>249</v>
      </c>
      <c r="GE739" t="s">
        <v>241</v>
      </c>
      <c r="GF739" t="s">
        <v>249</v>
      </c>
      <c r="GG739" t="s">
        <v>250</v>
      </c>
      <c r="GH739" t="s">
        <v>3914</v>
      </c>
      <c r="GI739" t="s">
        <v>250</v>
      </c>
      <c r="GJ739" t="s">
        <v>244</v>
      </c>
      <c r="GK739" t="s">
        <v>244</v>
      </c>
      <c r="GL739" t="s">
        <v>244</v>
      </c>
      <c r="GM739" t="s">
        <v>244</v>
      </c>
      <c r="GN739" t="s">
        <v>219</v>
      </c>
      <c r="GO739" t="s">
        <v>214</v>
      </c>
      <c r="GP739" t="s">
        <v>295</v>
      </c>
      <c r="GQ739" t="s">
        <v>251</v>
      </c>
      <c r="GR739" t="s">
        <v>295</v>
      </c>
      <c r="GS739" t="s">
        <v>214</v>
      </c>
      <c r="GT739" t="s">
        <v>241</v>
      </c>
      <c r="GU739" t="s">
        <v>214</v>
      </c>
      <c r="GV739" t="s">
        <v>241</v>
      </c>
      <c r="GW739" t="s">
        <v>296</v>
      </c>
      <c r="GX739" t="s">
        <v>296</v>
      </c>
      <c r="GY739" t="s">
        <v>314</v>
      </c>
      <c r="GZ739" t="s">
        <v>241</v>
      </c>
      <c r="HA739" t="s">
        <v>2740</v>
      </c>
      <c r="HB739" t="s">
        <v>241</v>
      </c>
      <c r="HC739" t="s">
        <v>315</v>
      </c>
      <c r="HD739" t="s">
        <v>361</v>
      </c>
      <c r="HE739" t="s">
        <v>317</v>
      </c>
      <c r="HF739" t="s">
        <v>241</v>
      </c>
      <c r="HG739" t="s">
        <v>362</v>
      </c>
      <c r="HH739" t="s">
        <v>241</v>
      </c>
      <c r="HI739" t="s">
        <v>241</v>
      </c>
      <c r="HJ739" t="s">
        <v>214</v>
      </c>
      <c r="HK739" t="s">
        <v>3915</v>
      </c>
      <c r="HL739" s="12"/>
      <c r="HM739">
        <v>0.75</v>
      </c>
      <c r="HN739">
        <v>0.75</v>
      </c>
      <c r="HO739">
        <v>1</v>
      </c>
      <c r="HP739">
        <v>0.75</v>
      </c>
      <c r="HQ739">
        <v>1</v>
      </c>
      <c r="HR739">
        <v>0.25</v>
      </c>
      <c r="HS739">
        <v>1</v>
      </c>
      <c r="HT739">
        <v>1</v>
      </c>
      <c r="HU739">
        <v>0</v>
      </c>
      <c r="HV739">
        <v>0.5</v>
      </c>
      <c r="HW739">
        <v>0.5</v>
      </c>
      <c r="HX739">
        <v>0.5</v>
      </c>
      <c r="HZ739">
        <v>0.75</v>
      </c>
      <c r="IA739" s="4">
        <v>1</v>
      </c>
      <c r="IB739">
        <v>0.5</v>
      </c>
      <c r="IC739">
        <v>0.75</v>
      </c>
      <c r="ID739">
        <v>0.75</v>
      </c>
      <c r="IE739">
        <v>0.75</v>
      </c>
      <c r="IG739">
        <v>0.25</v>
      </c>
      <c r="IH739">
        <v>0.5</v>
      </c>
      <c r="II739">
        <v>0.25</v>
      </c>
      <c r="IJ739">
        <v>1</v>
      </c>
      <c r="IK739">
        <v>1</v>
      </c>
      <c r="IL739">
        <v>0.75</v>
      </c>
      <c r="IM739">
        <v>0.5</v>
      </c>
      <c r="IN739">
        <v>1</v>
      </c>
      <c r="IO739">
        <v>1</v>
      </c>
      <c r="IQ739">
        <v>0</v>
      </c>
      <c r="IS739">
        <f t="shared" si="632"/>
        <v>0.11249999999999999</v>
      </c>
      <c r="IT739">
        <f t="shared" si="633"/>
        <v>0.09</v>
      </c>
      <c r="IU739">
        <f t="shared" si="634"/>
        <v>0.08</v>
      </c>
      <c r="IV739">
        <f t="shared" si="635"/>
        <v>7.5000000000000011E-2</v>
      </c>
      <c r="IW739">
        <f t="shared" si="636"/>
        <v>0.08</v>
      </c>
      <c r="IX739">
        <f t="shared" si="637"/>
        <v>3.2500000000000001E-2</v>
      </c>
      <c r="IY739">
        <f t="shared" si="638"/>
        <v>0.1</v>
      </c>
      <c r="IZ739">
        <f t="shared" si="639"/>
        <v>0.11</v>
      </c>
      <c r="JA739">
        <f t="shared" si="640"/>
        <v>0</v>
      </c>
      <c r="JB739">
        <f t="shared" si="641"/>
        <v>0.05</v>
      </c>
      <c r="JC739">
        <f t="shared" si="642"/>
        <v>0.06</v>
      </c>
      <c r="JD739">
        <f t="shared" si="643"/>
        <v>5.5E-2</v>
      </c>
      <c r="JE739">
        <f t="shared" si="644"/>
        <v>0</v>
      </c>
      <c r="JF739">
        <f t="shared" si="645"/>
        <v>0.09</v>
      </c>
      <c r="JG739" s="5">
        <f t="shared" si="646"/>
        <v>0.05</v>
      </c>
      <c r="JH739">
        <f t="shared" si="647"/>
        <v>0</v>
      </c>
      <c r="JI739">
        <f t="shared" si="647"/>
        <v>0</v>
      </c>
      <c r="JJ739">
        <f t="shared" si="648"/>
        <v>0.15000000000000002</v>
      </c>
      <c r="JK739">
        <f t="shared" si="649"/>
        <v>0.11249999999999999</v>
      </c>
      <c r="JL739" s="6">
        <f t="shared" si="650"/>
        <v>0.05</v>
      </c>
      <c r="JM739">
        <f t="shared" si="651"/>
        <v>0.03</v>
      </c>
      <c r="JN739">
        <f t="shared" si="652"/>
        <v>2.5000000000000001E-2</v>
      </c>
      <c r="JO739">
        <f t="shared" si="653"/>
        <v>3.7499999999999999E-2</v>
      </c>
      <c r="JP739">
        <f t="shared" si="654"/>
        <v>0.1</v>
      </c>
      <c r="JQ739">
        <f t="shared" si="655"/>
        <v>0.12</v>
      </c>
      <c r="JR739">
        <f t="shared" si="656"/>
        <v>8.2500000000000004E-2</v>
      </c>
      <c r="JS739">
        <f t="shared" si="657"/>
        <v>0.05</v>
      </c>
      <c r="JT739">
        <f t="shared" si="657"/>
        <v>0.1</v>
      </c>
      <c r="JU739">
        <f t="shared" si="658"/>
        <v>1</v>
      </c>
      <c r="JV739">
        <f t="shared" si="658"/>
        <v>0</v>
      </c>
      <c r="JW739">
        <f t="shared" si="659"/>
        <v>0.15</v>
      </c>
      <c r="JY739">
        <f t="shared" si="660"/>
        <v>3.7500000000000006E-2</v>
      </c>
      <c r="JZ739">
        <f t="shared" si="661"/>
        <v>0.06</v>
      </c>
      <c r="KA739">
        <f t="shared" si="662"/>
        <v>0.02</v>
      </c>
      <c r="KB739">
        <f t="shared" si="662"/>
        <v>1.4999999999999999E-2</v>
      </c>
      <c r="KC739">
        <f t="shared" si="663"/>
        <v>0.04</v>
      </c>
      <c r="KD739">
        <f t="shared" si="688"/>
        <v>7.4999999999999997E-3</v>
      </c>
      <c r="KE739">
        <f t="shared" si="688"/>
        <v>0.03</v>
      </c>
      <c r="KF739">
        <f t="shared" si="688"/>
        <v>0.03</v>
      </c>
      <c r="KG739">
        <f t="shared" si="688"/>
        <v>0</v>
      </c>
      <c r="KH739">
        <f t="shared" si="688"/>
        <v>1.4999999999999999E-2</v>
      </c>
      <c r="KI739">
        <f t="shared" si="688"/>
        <v>1.4999999999999999E-2</v>
      </c>
      <c r="KJ739">
        <f t="shared" si="687"/>
        <v>1.4999999999999999E-2</v>
      </c>
      <c r="KK739">
        <f t="shared" si="664"/>
        <v>0</v>
      </c>
      <c r="KL739">
        <f t="shared" si="665"/>
        <v>0.03</v>
      </c>
      <c r="KM739" s="5">
        <f t="shared" si="666"/>
        <v>0.05</v>
      </c>
      <c r="KN739">
        <f t="shared" si="667"/>
        <v>0</v>
      </c>
      <c r="KO739">
        <f t="shared" si="667"/>
        <v>0</v>
      </c>
      <c r="KP739">
        <f t="shared" si="668"/>
        <v>4.4999999999999998E-2</v>
      </c>
      <c r="KQ739">
        <f t="shared" si="669"/>
        <v>2.2499999999999999E-2</v>
      </c>
      <c r="KR739" s="6">
        <f t="shared" si="670"/>
        <v>2.5000000000000001E-2</v>
      </c>
      <c r="KS739">
        <f t="shared" si="671"/>
        <v>0.01</v>
      </c>
      <c r="KT739">
        <f t="shared" si="672"/>
        <v>1.4999999999999999E-2</v>
      </c>
      <c r="KU739">
        <f t="shared" si="673"/>
        <v>0.01</v>
      </c>
      <c r="KV739">
        <f t="shared" si="674"/>
        <v>0.05</v>
      </c>
      <c r="KW739">
        <f t="shared" si="675"/>
        <v>0.01</v>
      </c>
      <c r="KX739">
        <f t="shared" si="676"/>
        <v>0</v>
      </c>
      <c r="KY739">
        <f t="shared" si="677"/>
        <v>0.02</v>
      </c>
      <c r="KZ739">
        <f t="shared" si="678"/>
        <v>0.03</v>
      </c>
      <c r="LA739">
        <f t="shared" si="679"/>
        <v>1</v>
      </c>
      <c r="LB739">
        <f t="shared" si="679"/>
        <v>0</v>
      </c>
      <c r="LC739">
        <f t="shared" si="680"/>
        <v>0.1</v>
      </c>
      <c r="LE739" t="str">
        <f t="shared" si="686"/>
        <v>Ghana</v>
      </c>
      <c r="LF739">
        <f t="shared" si="681"/>
        <v>0.67999999999999994</v>
      </c>
      <c r="LG739" s="6">
        <f t="shared" si="682"/>
        <v>0.61750000000000005</v>
      </c>
      <c r="LH739">
        <f t="shared" si="683"/>
        <v>0.69500000000000006</v>
      </c>
      <c r="LI739" s="6">
        <f t="shared" si="684"/>
        <v>0.70250000000000012</v>
      </c>
      <c r="LJ739">
        <f t="shared" si="685"/>
        <v>0</v>
      </c>
    </row>
    <row r="740" spans="1:322" x14ac:dyDescent="0.35">
      <c r="A740" s="8">
        <v>44910</v>
      </c>
      <c r="B740" t="s">
        <v>3916</v>
      </c>
      <c r="D740" s="24" t="s">
        <v>321</v>
      </c>
      <c r="E740" s="24" t="s">
        <v>321</v>
      </c>
      <c r="F740" s="24">
        <v>37</v>
      </c>
      <c r="G740" s="24" t="s">
        <v>1096</v>
      </c>
      <c r="H740" s="24" t="s">
        <v>1818</v>
      </c>
      <c r="I740" s="24" t="s">
        <v>1097</v>
      </c>
      <c r="J740" s="24" t="s">
        <v>2375</v>
      </c>
      <c r="K740" s="25">
        <v>44607</v>
      </c>
      <c r="L740" s="25">
        <v>44607</v>
      </c>
      <c r="M740" s="25">
        <v>44628</v>
      </c>
      <c r="N740" s="24" t="s">
        <v>261</v>
      </c>
      <c r="O740" s="24" t="s">
        <v>261</v>
      </c>
      <c r="P740" s="24" t="s">
        <v>261</v>
      </c>
      <c r="Q740" s="24" t="s">
        <v>324</v>
      </c>
      <c r="R740" s="25">
        <v>44607</v>
      </c>
      <c r="S740" s="25">
        <v>44607</v>
      </c>
      <c r="T740" s="24" t="s">
        <v>263</v>
      </c>
      <c r="U740" s="24" t="s">
        <v>261</v>
      </c>
      <c r="V740" s="25" t="s">
        <v>262</v>
      </c>
      <c r="W740" s="24" t="s">
        <v>261</v>
      </c>
      <c r="X740" s="25" t="s">
        <v>262</v>
      </c>
      <c r="Y740" s="24" t="s">
        <v>263</v>
      </c>
      <c r="Z740" s="25">
        <v>44841</v>
      </c>
      <c r="AA740" s="24" t="s">
        <v>264</v>
      </c>
      <c r="AB740" s="24" t="s">
        <v>265</v>
      </c>
      <c r="AC740" s="24" t="s">
        <v>3917</v>
      </c>
      <c r="AD740" s="24" t="s">
        <v>267</v>
      </c>
      <c r="AE740" s="24" t="s">
        <v>326</v>
      </c>
      <c r="AF740" s="24" t="s">
        <v>2377</v>
      </c>
      <c r="AG740" s="31">
        <v>7800</v>
      </c>
      <c r="AH740" s="24" t="s">
        <v>263</v>
      </c>
      <c r="AI740" s="24">
        <v>44725</v>
      </c>
      <c r="AJ740" s="25">
        <v>44729</v>
      </c>
      <c r="AK740" s="24" t="s">
        <v>268</v>
      </c>
      <c r="AL740" s="24" t="s">
        <v>269</v>
      </c>
      <c r="AM740" s="24" t="s">
        <v>265</v>
      </c>
      <c r="AN740" s="24" t="s">
        <v>270</v>
      </c>
      <c r="AO740" s="24" t="s">
        <v>261</v>
      </c>
      <c r="AP740" s="24" t="s">
        <v>261</v>
      </c>
      <c r="AQ740" s="25" t="s">
        <v>262</v>
      </c>
      <c r="AR740" s="24" t="s">
        <v>261</v>
      </c>
      <c r="AS740" s="25" t="s">
        <v>262</v>
      </c>
      <c r="AT740" s="24" t="s">
        <v>261</v>
      </c>
      <c r="AU740" s="25" t="s">
        <v>262</v>
      </c>
      <c r="AV740" s="24" t="s">
        <v>261</v>
      </c>
      <c r="AW740" s="25" t="s">
        <v>262</v>
      </c>
      <c r="AX740" s="24" t="s">
        <v>261</v>
      </c>
      <c r="AY740" s="25" t="s">
        <v>262</v>
      </c>
      <c r="AZ740" s="27" t="s">
        <v>262</v>
      </c>
      <c r="BA740" s="27" t="s">
        <v>262</v>
      </c>
      <c r="BB740" s="24" t="s">
        <v>261</v>
      </c>
      <c r="BC740" s="25" t="s">
        <v>262</v>
      </c>
      <c r="BD740" s="24" t="s">
        <v>263</v>
      </c>
      <c r="BE740" s="26">
        <v>44729</v>
      </c>
      <c r="BF740" t="s">
        <v>2375</v>
      </c>
      <c r="BG740" s="9" t="s">
        <v>509</v>
      </c>
      <c r="BH740" t="s">
        <v>208</v>
      </c>
      <c r="BI740" t="s">
        <v>830</v>
      </c>
      <c r="BJ740" t="s">
        <v>210</v>
      </c>
      <c r="BK740" t="s">
        <v>329</v>
      </c>
      <c r="BL740" t="s">
        <v>212</v>
      </c>
      <c r="BM740" t="s">
        <v>2463</v>
      </c>
      <c r="BN740" t="s">
        <v>214</v>
      </c>
      <c r="BO740" t="s">
        <v>215</v>
      </c>
      <c r="BP740" t="s">
        <v>219</v>
      </c>
      <c r="BQ740" t="s">
        <v>332</v>
      </c>
      <c r="BV740" t="s">
        <v>214</v>
      </c>
      <c r="CC740" t="s">
        <v>214</v>
      </c>
      <c r="CG740" t="s">
        <v>219</v>
      </c>
      <c r="CI740" t="s">
        <v>333</v>
      </c>
      <c r="CJ740" t="s">
        <v>3918</v>
      </c>
      <c r="CK740" t="s">
        <v>335</v>
      </c>
      <c r="CL740" t="s">
        <v>1445</v>
      </c>
      <c r="CN740" t="s">
        <v>378</v>
      </c>
      <c r="CP740" t="s">
        <v>284</v>
      </c>
      <c r="CQ740" t="s">
        <v>284</v>
      </c>
      <c r="CR740" t="s">
        <v>244</v>
      </c>
      <c r="CS740" t="s">
        <v>244</v>
      </c>
      <c r="CT740" t="s">
        <v>214</v>
      </c>
      <c r="CU740" t="s">
        <v>214</v>
      </c>
      <c r="CV740" t="s">
        <v>227</v>
      </c>
      <c r="CW740" t="s">
        <v>244</v>
      </c>
      <c r="CX740" t="s">
        <v>287</v>
      </c>
      <c r="CY740" t="s">
        <v>450</v>
      </c>
      <c r="CZ740" t="s">
        <v>219</v>
      </c>
      <c r="DA740" t="s">
        <v>219</v>
      </c>
      <c r="DB740" t="s">
        <v>230</v>
      </c>
      <c r="DC740" t="s">
        <v>230</v>
      </c>
      <c r="DD740" t="s">
        <v>219</v>
      </c>
      <c r="DI740" t="s">
        <v>338</v>
      </c>
      <c r="DK740" t="s">
        <v>233</v>
      </c>
      <c r="DL740" t="s">
        <v>233</v>
      </c>
      <c r="DM740" t="s">
        <v>214</v>
      </c>
      <c r="DN740" t="s">
        <v>214</v>
      </c>
      <c r="DO740" t="s">
        <v>288</v>
      </c>
      <c r="DP740" t="s">
        <v>416</v>
      </c>
      <c r="DR740" t="s">
        <v>340</v>
      </c>
      <c r="DT740" t="s">
        <v>214</v>
      </c>
      <c r="DU740" t="s">
        <v>214</v>
      </c>
      <c r="DV740" t="s">
        <v>452</v>
      </c>
      <c r="DW740" t="s">
        <v>3919</v>
      </c>
      <c r="DX740" t="s">
        <v>242</v>
      </c>
      <c r="DY740" t="s">
        <v>242</v>
      </c>
      <c r="DZ740" t="s">
        <v>400</v>
      </c>
      <c r="EA740" t="s">
        <v>242</v>
      </c>
      <c r="EB740" t="s">
        <v>242</v>
      </c>
      <c r="EC740" t="s">
        <v>242</v>
      </c>
      <c r="ED740" t="s">
        <v>242</v>
      </c>
      <c r="EE740" t="s">
        <v>214</v>
      </c>
      <c r="EF740" t="s">
        <v>214</v>
      </c>
      <c r="EG740" t="s">
        <v>214</v>
      </c>
      <c r="EI740" t="s">
        <v>214</v>
      </c>
      <c r="EK740" t="s">
        <v>237</v>
      </c>
      <c r="EL740" t="s">
        <v>237</v>
      </c>
      <c r="EM740" t="s">
        <v>240</v>
      </c>
      <c r="EN740" t="s">
        <v>240</v>
      </c>
      <c r="EO740" t="s">
        <v>240</v>
      </c>
      <c r="EP740" t="s">
        <v>240</v>
      </c>
      <c r="EQ740" t="s">
        <v>214</v>
      </c>
      <c r="ER740" t="s">
        <v>214</v>
      </c>
      <c r="ES740" t="s">
        <v>237</v>
      </c>
      <c r="ET740" t="s">
        <v>237</v>
      </c>
      <c r="EU740" t="s">
        <v>242</v>
      </c>
      <c r="EV740" t="s">
        <v>242</v>
      </c>
      <c r="EW740" t="s">
        <v>243</v>
      </c>
      <c r="EX740" t="s">
        <v>243</v>
      </c>
      <c r="EY740" t="s">
        <v>233</v>
      </c>
      <c r="EZ740" t="s">
        <v>1826</v>
      </c>
      <c r="FA740" t="s">
        <v>241</v>
      </c>
      <c r="FB740" t="s">
        <v>233</v>
      </c>
      <c r="FC740" t="s">
        <v>233</v>
      </c>
      <c r="FD740" t="s">
        <v>233</v>
      </c>
      <c r="FE740" t="s">
        <v>244</v>
      </c>
      <c r="FF740" t="s">
        <v>244</v>
      </c>
      <c r="FG740" t="s">
        <v>390</v>
      </c>
      <c r="FH740" t="s">
        <v>390</v>
      </c>
      <c r="FI740" t="s">
        <v>214</v>
      </c>
      <c r="FJ740" t="s">
        <v>214</v>
      </c>
      <c r="FK740" t="s">
        <v>214</v>
      </c>
      <c r="FL740" t="s">
        <v>214</v>
      </c>
      <c r="FM740" t="s">
        <v>245</v>
      </c>
      <c r="FN740" t="s">
        <v>245</v>
      </c>
      <c r="FO740" t="s">
        <v>219</v>
      </c>
      <c r="FP740" t="s">
        <v>219</v>
      </c>
      <c r="FQ740" t="s">
        <v>241</v>
      </c>
      <c r="FR740" t="s">
        <v>241</v>
      </c>
      <c r="FS740" t="s">
        <v>241</v>
      </c>
      <c r="FT740" t="s">
        <v>241</v>
      </c>
      <c r="FU740" t="s">
        <v>219</v>
      </c>
      <c r="FV740" t="s">
        <v>241</v>
      </c>
      <c r="FW740" t="s">
        <v>241</v>
      </c>
      <c r="FX740" t="s">
        <v>241</v>
      </c>
      <c r="FY740" t="s">
        <v>241</v>
      </c>
      <c r="FZ740" t="s">
        <v>341</v>
      </c>
      <c r="GA740" t="s">
        <v>341</v>
      </c>
      <c r="GB740" t="s">
        <v>227</v>
      </c>
      <c r="GC740" t="s">
        <v>227</v>
      </c>
      <c r="GD740" t="s">
        <v>249</v>
      </c>
      <c r="GE740" t="s">
        <v>241</v>
      </c>
      <c r="GF740" t="s">
        <v>249</v>
      </c>
      <c r="GG740" t="s">
        <v>244</v>
      </c>
      <c r="GH740" t="s">
        <v>241</v>
      </c>
      <c r="GI740" t="s">
        <v>244</v>
      </c>
      <c r="GJ740" t="s">
        <v>244</v>
      </c>
      <c r="GK740" t="s">
        <v>244</v>
      </c>
      <c r="GL740" t="s">
        <v>244</v>
      </c>
      <c r="GM740" t="s">
        <v>244</v>
      </c>
      <c r="GN740" t="s">
        <v>219</v>
      </c>
      <c r="GO740" t="s">
        <v>219</v>
      </c>
      <c r="GP740" t="s">
        <v>294</v>
      </c>
      <c r="GQ740" t="s">
        <v>294</v>
      </c>
      <c r="GR740" t="s">
        <v>251</v>
      </c>
      <c r="GS740" t="s">
        <v>214</v>
      </c>
      <c r="GT740" t="s">
        <v>241</v>
      </c>
      <c r="GU740" t="s">
        <v>214</v>
      </c>
      <c r="GV740" t="s">
        <v>241</v>
      </c>
      <c r="GW740" t="s">
        <v>297</v>
      </c>
      <c r="GX740" t="s">
        <v>297</v>
      </c>
      <c r="GY740" t="s">
        <v>254</v>
      </c>
      <c r="GZ740" t="s">
        <v>241</v>
      </c>
      <c r="HA740" t="s">
        <v>239</v>
      </c>
      <c r="HB740" t="s">
        <v>241</v>
      </c>
      <c r="HC740" t="s">
        <v>315</v>
      </c>
      <c r="HD740" t="s">
        <v>361</v>
      </c>
      <c r="HE740" t="s">
        <v>343</v>
      </c>
      <c r="HF740" t="s">
        <v>241</v>
      </c>
      <c r="HG740" t="s">
        <v>319</v>
      </c>
      <c r="HH740" t="s">
        <v>241</v>
      </c>
      <c r="HI740" t="s">
        <v>241</v>
      </c>
      <c r="HJ740" t="s">
        <v>219</v>
      </c>
      <c r="HK740" t="s">
        <v>241</v>
      </c>
      <c r="HL740" s="12"/>
      <c r="HM740">
        <v>0.75</v>
      </c>
      <c r="HN740">
        <v>0.75</v>
      </c>
      <c r="HO740">
        <v>1</v>
      </c>
      <c r="HP740">
        <v>1</v>
      </c>
      <c r="HQ740">
        <v>1</v>
      </c>
      <c r="HR740">
        <v>0.25</v>
      </c>
      <c r="HS740">
        <v>1</v>
      </c>
      <c r="HT740">
        <v>1</v>
      </c>
      <c r="HU740">
        <v>0</v>
      </c>
      <c r="HV740">
        <v>0.75</v>
      </c>
      <c r="HW740">
        <v>0.75</v>
      </c>
      <c r="HX740">
        <v>0.75</v>
      </c>
      <c r="HY740">
        <v>1</v>
      </c>
      <c r="HZ740">
        <v>0.5</v>
      </c>
      <c r="IA740" s="4">
        <v>1</v>
      </c>
      <c r="IB740">
        <v>0.5</v>
      </c>
      <c r="IC740">
        <v>0.75</v>
      </c>
      <c r="ID740">
        <v>0.25</v>
      </c>
      <c r="IE740">
        <v>0.25</v>
      </c>
      <c r="IG740">
        <v>0.25</v>
      </c>
      <c r="IH740">
        <v>0.5</v>
      </c>
      <c r="II740">
        <v>0.75</v>
      </c>
      <c r="IJ740">
        <v>1</v>
      </c>
      <c r="IK740">
        <v>1</v>
      </c>
      <c r="IL740">
        <v>0.75</v>
      </c>
      <c r="IM740">
        <v>0.75</v>
      </c>
      <c r="IN740">
        <v>1</v>
      </c>
      <c r="IO740">
        <v>1</v>
      </c>
      <c r="IQ740">
        <v>0</v>
      </c>
      <c r="IS740">
        <f t="shared" si="632"/>
        <v>0.11249999999999999</v>
      </c>
      <c r="IT740">
        <f t="shared" si="633"/>
        <v>0.09</v>
      </c>
      <c r="IU740">
        <f t="shared" si="634"/>
        <v>0.08</v>
      </c>
      <c r="IV740">
        <f t="shared" si="635"/>
        <v>0.1</v>
      </c>
      <c r="IW740">
        <f t="shared" si="636"/>
        <v>0.08</v>
      </c>
      <c r="IX740">
        <f t="shared" si="637"/>
        <v>3.2500000000000001E-2</v>
      </c>
      <c r="IY740">
        <f t="shared" si="638"/>
        <v>0.1</v>
      </c>
      <c r="IZ740">
        <f t="shared" si="639"/>
        <v>0.11</v>
      </c>
      <c r="JA740">
        <f t="shared" si="640"/>
        <v>0</v>
      </c>
      <c r="JB740">
        <f t="shared" si="641"/>
        <v>7.5000000000000011E-2</v>
      </c>
      <c r="JC740">
        <f t="shared" si="642"/>
        <v>0.09</v>
      </c>
      <c r="JD740">
        <f t="shared" si="643"/>
        <v>8.2500000000000004E-2</v>
      </c>
      <c r="JE740">
        <f t="shared" si="644"/>
        <v>7.0000000000000007E-2</v>
      </c>
      <c r="JF740">
        <f t="shared" si="645"/>
        <v>0.06</v>
      </c>
      <c r="JG740" s="5">
        <f t="shared" si="646"/>
        <v>0.05</v>
      </c>
      <c r="JH740">
        <f t="shared" si="647"/>
        <v>0</v>
      </c>
      <c r="JI740">
        <f t="shared" si="647"/>
        <v>0</v>
      </c>
      <c r="JJ740">
        <f t="shared" si="648"/>
        <v>0.05</v>
      </c>
      <c r="JK740">
        <f t="shared" si="649"/>
        <v>3.7499999999999999E-2</v>
      </c>
      <c r="JL740" s="6">
        <f t="shared" si="650"/>
        <v>4.6666666666666669E-2</v>
      </c>
      <c r="JM740">
        <f t="shared" si="651"/>
        <v>0.03</v>
      </c>
      <c r="JN740">
        <f t="shared" si="652"/>
        <v>2.5000000000000001E-2</v>
      </c>
      <c r="JO740">
        <f t="shared" si="653"/>
        <v>0.11249999999999999</v>
      </c>
      <c r="JP740">
        <f t="shared" si="654"/>
        <v>0.1</v>
      </c>
      <c r="JQ740">
        <f t="shared" si="655"/>
        <v>0.12</v>
      </c>
      <c r="JR740">
        <f t="shared" si="656"/>
        <v>8.2500000000000004E-2</v>
      </c>
      <c r="JS740">
        <f t="shared" si="657"/>
        <v>7.5000000000000011E-2</v>
      </c>
      <c r="JT740">
        <f t="shared" si="657"/>
        <v>0.1</v>
      </c>
      <c r="JU740">
        <f t="shared" si="658"/>
        <v>1</v>
      </c>
      <c r="JV740">
        <f t="shared" si="658"/>
        <v>0</v>
      </c>
      <c r="JW740">
        <f t="shared" si="659"/>
        <v>0.15</v>
      </c>
      <c r="JY740">
        <f t="shared" si="660"/>
        <v>3.7500000000000006E-2</v>
      </c>
      <c r="JZ740">
        <f t="shared" si="661"/>
        <v>0.06</v>
      </c>
      <c r="KA740">
        <f t="shared" si="662"/>
        <v>0.02</v>
      </c>
      <c r="KB740">
        <f t="shared" si="662"/>
        <v>0.02</v>
      </c>
      <c r="KC740">
        <f t="shared" si="663"/>
        <v>0.04</v>
      </c>
      <c r="KD740">
        <f t="shared" si="688"/>
        <v>7.4999999999999997E-3</v>
      </c>
      <c r="KE740">
        <f t="shared" si="688"/>
        <v>0.03</v>
      </c>
      <c r="KF740">
        <f t="shared" si="688"/>
        <v>0.03</v>
      </c>
      <c r="KG740">
        <f t="shared" si="688"/>
        <v>0</v>
      </c>
      <c r="KH740">
        <f t="shared" si="688"/>
        <v>2.2499999999999999E-2</v>
      </c>
      <c r="KI740">
        <f t="shared" si="688"/>
        <v>2.2499999999999999E-2</v>
      </c>
      <c r="KJ740">
        <f t="shared" si="687"/>
        <v>2.2499999999999999E-2</v>
      </c>
      <c r="KK740">
        <f t="shared" si="664"/>
        <v>0.02</v>
      </c>
      <c r="KL740">
        <f t="shared" si="665"/>
        <v>0.02</v>
      </c>
      <c r="KM740" s="5">
        <f t="shared" si="666"/>
        <v>0.05</v>
      </c>
      <c r="KN740">
        <f t="shared" si="667"/>
        <v>0</v>
      </c>
      <c r="KO740">
        <f t="shared" si="667"/>
        <v>0</v>
      </c>
      <c r="KP740">
        <f t="shared" si="668"/>
        <v>1.4999999999999999E-2</v>
      </c>
      <c r="KQ740">
        <f t="shared" si="669"/>
        <v>7.4999999999999997E-3</v>
      </c>
      <c r="KR740" s="6">
        <f t="shared" si="670"/>
        <v>2.3333333333333334E-2</v>
      </c>
      <c r="KS740">
        <f t="shared" si="671"/>
        <v>0.01</v>
      </c>
      <c r="KT740">
        <f t="shared" si="672"/>
        <v>1.4999999999999999E-2</v>
      </c>
      <c r="KU740">
        <f t="shared" si="673"/>
        <v>0.03</v>
      </c>
      <c r="KV740">
        <f t="shared" si="674"/>
        <v>0.05</v>
      </c>
      <c r="KW740">
        <f t="shared" si="675"/>
        <v>0.01</v>
      </c>
      <c r="KX740">
        <f t="shared" si="676"/>
        <v>0</v>
      </c>
      <c r="KY740">
        <f t="shared" si="677"/>
        <v>0.03</v>
      </c>
      <c r="KZ740">
        <f t="shared" si="678"/>
        <v>0.03</v>
      </c>
      <c r="LA740">
        <f t="shared" si="679"/>
        <v>1</v>
      </c>
      <c r="LB740">
        <f t="shared" si="679"/>
        <v>0</v>
      </c>
      <c r="LC740">
        <f t="shared" si="680"/>
        <v>0.1</v>
      </c>
      <c r="LE740" t="str">
        <f t="shared" si="686"/>
        <v>Ghana</v>
      </c>
      <c r="LF740">
        <f t="shared" si="681"/>
        <v>0.70499999999999996</v>
      </c>
      <c r="LG740" s="6">
        <f t="shared" si="682"/>
        <v>0.56166666666666665</v>
      </c>
      <c r="LH740">
        <f t="shared" si="683"/>
        <v>0.79499999999999993</v>
      </c>
      <c r="LI740" s="6">
        <f t="shared" si="684"/>
        <v>0.72333333333333349</v>
      </c>
      <c r="LJ740">
        <f t="shared" si="685"/>
        <v>0</v>
      </c>
    </row>
    <row r="741" spans="1:322" x14ac:dyDescent="0.35">
      <c r="A741" s="8">
        <v>44909</v>
      </c>
      <c r="B741" t="s">
        <v>3920</v>
      </c>
      <c r="D741" s="27" t="s">
        <v>321</v>
      </c>
      <c r="E741" s="27" t="s">
        <v>321</v>
      </c>
      <c r="F741" s="27">
        <v>29</v>
      </c>
      <c r="G741" s="27" t="s">
        <v>1096</v>
      </c>
      <c r="H741" s="27" t="s">
        <v>1818</v>
      </c>
      <c r="I741" s="27" t="s">
        <v>1097</v>
      </c>
      <c r="J741" s="27" t="s">
        <v>2375</v>
      </c>
      <c r="K741" s="28">
        <v>44607</v>
      </c>
      <c r="L741" s="28">
        <v>44607</v>
      </c>
      <c r="M741" s="28">
        <v>44628</v>
      </c>
      <c r="N741" s="27" t="s">
        <v>261</v>
      </c>
      <c r="O741" s="27" t="s">
        <v>261</v>
      </c>
      <c r="P741" s="27" t="s">
        <v>261</v>
      </c>
      <c r="Q741" s="27" t="s">
        <v>324</v>
      </c>
      <c r="R741" s="28">
        <v>44607</v>
      </c>
      <c r="S741" s="28">
        <v>44607</v>
      </c>
      <c r="T741" s="27" t="s">
        <v>263</v>
      </c>
      <c r="U741" s="27" t="s">
        <v>261</v>
      </c>
      <c r="V741" s="28" t="s">
        <v>262</v>
      </c>
      <c r="W741" s="27" t="s">
        <v>261</v>
      </c>
      <c r="X741" s="28" t="s">
        <v>262</v>
      </c>
      <c r="Y741" s="27" t="s">
        <v>263</v>
      </c>
      <c r="Z741" s="28">
        <v>44840</v>
      </c>
      <c r="AA741" s="27" t="s">
        <v>264</v>
      </c>
      <c r="AB741" s="27" t="s">
        <v>265</v>
      </c>
      <c r="AC741" s="27" t="s">
        <v>2964</v>
      </c>
      <c r="AD741" s="27" t="s">
        <v>267</v>
      </c>
      <c r="AE741" s="27" t="s">
        <v>326</v>
      </c>
      <c r="AF741" s="27" t="s">
        <v>2377</v>
      </c>
      <c r="AG741" s="29">
        <v>15200</v>
      </c>
      <c r="AH741" s="27" t="s">
        <v>263</v>
      </c>
      <c r="AI741" s="27">
        <v>44725</v>
      </c>
      <c r="AJ741" s="28">
        <v>44729</v>
      </c>
      <c r="AK741" s="27" t="s">
        <v>268</v>
      </c>
      <c r="AL741" s="27" t="s">
        <v>269</v>
      </c>
      <c r="AM741" s="27" t="s">
        <v>265</v>
      </c>
      <c r="AN741" s="27" t="s">
        <v>270</v>
      </c>
      <c r="AO741" s="27" t="s">
        <v>261</v>
      </c>
      <c r="AP741" s="27" t="s">
        <v>261</v>
      </c>
      <c r="AQ741" s="28" t="s">
        <v>262</v>
      </c>
      <c r="AR741" s="27" t="s">
        <v>261</v>
      </c>
      <c r="AS741" s="28" t="s">
        <v>262</v>
      </c>
      <c r="AT741" s="27" t="s">
        <v>261</v>
      </c>
      <c r="AU741" s="28" t="s">
        <v>262</v>
      </c>
      <c r="AV741" s="27" t="s">
        <v>261</v>
      </c>
      <c r="AW741" s="28" t="s">
        <v>262</v>
      </c>
      <c r="AX741" s="27" t="s">
        <v>261</v>
      </c>
      <c r="AY741" s="28" t="s">
        <v>262</v>
      </c>
      <c r="AZ741" s="27" t="s">
        <v>262</v>
      </c>
      <c r="BA741" s="27" t="s">
        <v>262</v>
      </c>
      <c r="BB741" s="27" t="s">
        <v>261</v>
      </c>
      <c r="BC741" s="28" t="s">
        <v>262</v>
      </c>
      <c r="BD741" s="27" t="s">
        <v>263</v>
      </c>
      <c r="BE741" s="30">
        <v>44729</v>
      </c>
      <c r="BF741" t="s">
        <v>2375</v>
      </c>
      <c r="BG741" s="9" t="s">
        <v>509</v>
      </c>
      <c r="BH741" t="s">
        <v>208</v>
      </c>
      <c r="BI741" t="s">
        <v>384</v>
      </c>
      <c r="BJ741" t="s">
        <v>210</v>
      </c>
      <c r="BK741" t="s">
        <v>329</v>
      </c>
      <c r="BL741" t="s">
        <v>212</v>
      </c>
      <c r="BM741" t="s">
        <v>2463</v>
      </c>
      <c r="BN741" t="s">
        <v>214</v>
      </c>
      <c r="BO741" t="s">
        <v>215</v>
      </c>
      <c r="BP741" t="s">
        <v>219</v>
      </c>
      <c r="BQ741" t="s">
        <v>332</v>
      </c>
      <c r="BV741" t="s">
        <v>214</v>
      </c>
      <c r="CC741" t="s">
        <v>214</v>
      </c>
      <c r="CG741" t="s">
        <v>219</v>
      </c>
      <c r="CI741" t="s">
        <v>333</v>
      </c>
      <c r="CJ741" t="s">
        <v>3921</v>
      </c>
      <c r="CK741" t="s">
        <v>335</v>
      </c>
      <c r="CL741" t="s">
        <v>412</v>
      </c>
      <c r="CN741" t="s">
        <v>378</v>
      </c>
      <c r="CP741" t="s">
        <v>225</v>
      </c>
      <c r="CQ741" t="s">
        <v>225</v>
      </c>
      <c r="CR741" t="s">
        <v>250</v>
      </c>
      <c r="CS741" t="s">
        <v>250</v>
      </c>
      <c r="CT741" t="s">
        <v>214</v>
      </c>
      <c r="CU741" t="s">
        <v>214</v>
      </c>
      <c r="CV741" t="s">
        <v>227</v>
      </c>
      <c r="CW741" t="s">
        <v>227</v>
      </c>
      <c r="CX741" t="s">
        <v>287</v>
      </c>
      <c r="CY741" t="s">
        <v>287</v>
      </c>
      <c r="CZ741" t="s">
        <v>219</v>
      </c>
      <c r="DA741" t="s">
        <v>219</v>
      </c>
      <c r="DB741" t="s">
        <v>230</v>
      </c>
      <c r="DC741" t="s">
        <v>230</v>
      </c>
      <c r="DD741" t="s">
        <v>219</v>
      </c>
      <c r="DI741" t="s">
        <v>338</v>
      </c>
      <c r="DK741" t="s">
        <v>233</v>
      </c>
      <c r="DL741" t="s">
        <v>233</v>
      </c>
      <c r="DM741" t="s">
        <v>214</v>
      </c>
      <c r="DN741" t="s">
        <v>214</v>
      </c>
      <c r="DO741" t="s">
        <v>288</v>
      </c>
      <c r="DP741" t="s">
        <v>3022</v>
      </c>
      <c r="DR741" t="s">
        <v>340</v>
      </c>
      <c r="DT741" t="s">
        <v>214</v>
      </c>
      <c r="DU741" t="s">
        <v>214</v>
      </c>
      <c r="DV741" t="s">
        <v>452</v>
      </c>
      <c r="DW741" t="s">
        <v>3922</v>
      </c>
      <c r="DX741" t="s">
        <v>242</v>
      </c>
      <c r="DY741" t="s">
        <v>242</v>
      </c>
      <c r="DZ741" t="s">
        <v>400</v>
      </c>
      <c r="EA741" t="s">
        <v>242</v>
      </c>
      <c r="EB741" t="s">
        <v>242</v>
      </c>
      <c r="EC741" t="s">
        <v>242</v>
      </c>
      <c r="ED741" t="s">
        <v>242</v>
      </c>
      <c r="EE741" t="s">
        <v>214</v>
      </c>
      <c r="EF741" t="s">
        <v>214</v>
      </c>
      <c r="EG741" t="s">
        <v>214</v>
      </c>
      <c r="EI741" t="s">
        <v>214</v>
      </c>
      <c r="EK741" t="s">
        <v>237</v>
      </c>
      <c r="EL741" t="s">
        <v>237</v>
      </c>
      <c r="EM741" t="s">
        <v>240</v>
      </c>
      <c r="EN741" t="s">
        <v>240</v>
      </c>
      <c r="EO741" t="s">
        <v>240</v>
      </c>
      <c r="EP741" t="s">
        <v>240</v>
      </c>
      <c r="EQ741" t="s">
        <v>214</v>
      </c>
      <c r="ER741" t="s">
        <v>214</v>
      </c>
      <c r="ES741" t="s">
        <v>237</v>
      </c>
      <c r="ET741" t="s">
        <v>237</v>
      </c>
      <c r="EU741" t="s">
        <v>242</v>
      </c>
      <c r="EV741" t="s">
        <v>242</v>
      </c>
      <c r="EW741" t="s">
        <v>310</v>
      </c>
      <c r="EX741" t="s">
        <v>310</v>
      </c>
      <c r="EY741" t="s">
        <v>233</v>
      </c>
      <c r="EZ741" t="s">
        <v>588</v>
      </c>
      <c r="FA741" t="s">
        <v>241</v>
      </c>
      <c r="FB741" t="s">
        <v>233</v>
      </c>
      <c r="FC741" t="s">
        <v>233</v>
      </c>
      <c r="FD741" t="s">
        <v>233</v>
      </c>
      <c r="FE741" t="s">
        <v>244</v>
      </c>
      <c r="FF741" t="s">
        <v>244</v>
      </c>
      <c r="FG741" t="s">
        <v>390</v>
      </c>
      <c r="FH741" t="s">
        <v>390</v>
      </c>
      <c r="FI741" t="s">
        <v>214</v>
      </c>
      <c r="FJ741" t="s">
        <v>214</v>
      </c>
      <c r="FK741" t="s">
        <v>214</v>
      </c>
      <c r="FL741" t="s">
        <v>214</v>
      </c>
      <c r="FM741" t="s">
        <v>245</v>
      </c>
      <c r="FN741" t="s">
        <v>245</v>
      </c>
      <c r="FO741" t="s">
        <v>219</v>
      </c>
      <c r="FP741" t="s">
        <v>219</v>
      </c>
      <c r="FQ741" t="s">
        <v>241</v>
      </c>
      <c r="FR741" t="s">
        <v>241</v>
      </c>
      <c r="FS741" t="s">
        <v>241</v>
      </c>
      <c r="FT741" t="s">
        <v>241</v>
      </c>
      <c r="FU741" t="s">
        <v>214</v>
      </c>
      <c r="FV741" t="s">
        <v>2681</v>
      </c>
      <c r="FW741" t="s">
        <v>241</v>
      </c>
      <c r="FX741" t="s">
        <v>3923</v>
      </c>
      <c r="FY741" t="s">
        <v>241</v>
      </c>
      <c r="FZ741" t="s">
        <v>341</v>
      </c>
      <c r="GA741" t="s">
        <v>341</v>
      </c>
      <c r="GB741" t="s">
        <v>227</v>
      </c>
      <c r="GC741" t="s">
        <v>227</v>
      </c>
      <c r="GD741" t="s">
        <v>249</v>
      </c>
      <c r="GE741" t="s">
        <v>241</v>
      </c>
      <c r="GF741" t="s">
        <v>249</v>
      </c>
      <c r="GG741" t="s">
        <v>244</v>
      </c>
      <c r="GH741" t="s">
        <v>241</v>
      </c>
      <c r="GI741" t="s">
        <v>244</v>
      </c>
      <c r="GJ741" t="s">
        <v>244</v>
      </c>
      <c r="GK741" t="s">
        <v>244</v>
      </c>
      <c r="GL741" t="s">
        <v>244</v>
      </c>
      <c r="GM741" t="s">
        <v>244</v>
      </c>
      <c r="GN741" t="s">
        <v>219</v>
      </c>
      <c r="GO741" t="s">
        <v>219</v>
      </c>
      <c r="GP741" t="s">
        <v>295</v>
      </c>
      <c r="GQ741" t="s">
        <v>295</v>
      </c>
      <c r="GR741" t="s">
        <v>295</v>
      </c>
      <c r="GS741" t="s">
        <v>214</v>
      </c>
      <c r="GT741" t="s">
        <v>241</v>
      </c>
      <c r="GU741" t="s">
        <v>214</v>
      </c>
      <c r="GV741" t="s">
        <v>241</v>
      </c>
      <c r="GW741" t="s">
        <v>296</v>
      </c>
      <c r="GX741" t="s">
        <v>296</v>
      </c>
      <c r="GY741" t="s">
        <v>657</v>
      </c>
      <c r="GZ741" t="s">
        <v>241</v>
      </c>
      <c r="HA741" t="s">
        <v>239</v>
      </c>
      <c r="HB741" t="s">
        <v>241</v>
      </c>
      <c r="HC741" t="s">
        <v>315</v>
      </c>
      <c r="HD741" t="s">
        <v>361</v>
      </c>
      <c r="HE741" t="s">
        <v>317</v>
      </c>
      <c r="HF741" t="s">
        <v>241</v>
      </c>
      <c r="HG741" t="s">
        <v>319</v>
      </c>
      <c r="HH741" t="s">
        <v>241</v>
      </c>
      <c r="HI741" t="s">
        <v>241</v>
      </c>
      <c r="HJ741" t="s">
        <v>219</v>
      </c>
      <c r="HK741" t="s">
        <v>241</v>
      </c>
      <c r="HL741" s="12"/>
      <c r="HM741">
        <v>0.75</v>
      </c>
      <c r="HN741">
        <v>0.5</v>
      </c>
      <c r="HO741">
        <v>1</v>
      </c>
      <c r="HP741">
        <v>1</v>
      </c>
      <c r="HQ741">
        <v>1</v>
      </c>
      <c r="HR741">
        <v>0.25</v>
      </c>
      <c r="HS741">
        <v>1</v>
      </c>
      <c r="HT741">
        <v>1</v>
      </c>
      <c r="HU741">
        <v>0</v>
      </c>
      <c r="HV741">
        <v>0.75</v>
      </c>
      <c r="HW741">
        <v>0.75</v>
      </c>
      <c r="HX741">
        <v>0.75</v>
      </c>
      <c r="HY741">
        <v>1</v>
      </c>
      <c r="HZ741">
        <v>0.5</v>
      </c>
      <c r="IA741" s="4">
        <v>1</v>
      </c>
      <c r="IB741">
        <v>0.5</v>
      </c>
      <c r="IC741">
        <v>0.75</v>
      </c>
      <c r="ID741">
        <v>0.25</v>
      </c>
      <c r="IE741">
        <v>0.25</v>
      </c>
      <c r="IG741">
        <v>0.25</v>
      </c>
      <c r="IH741">
        <v>0.5</v>
      </c>
      <c r="II741">
        <v>0.75</v>
      </c>
      <c r="IJ741">
        <v>1</v>
      </c>
      <c r="IK741">
        <v>1</v>
      </c>
      <c r="IL741">
        <v>0.75</v>
      </c>
      <c r="IM741">
        <v>0.75</v>
      </c>
      <c r="IN741">
        <v>1</v>
      </c>
      <c r="IO741">
        <v>1</v>
      </c>
      <c r="IQ741">
        <v>0</v>
      </c>
      <c r="IS741">
        <f t="shared" si="632"/>
        <v>0.11249999999999999</v>
      </c>
      <c r="IT741">
        <f t="shared" si="633"/>
        <v>0.06</v>
      </c>
      <c r="IU741">
        <f t="shared" si="634"/>
        <v>0.08</v>
      </c>
      <c r="IV741">
        <f t="shared" si="635"/>
        <v>0.1</v>
      </c>
      <c r="IW741">
        <f t="shared" si="636"/>
        <v>0.08</v>
      </c>
      <c r="IX741">
        <f t="shared" si="637"/>
        <v>3.2500000000000001E-2</v>
      </c>
      <c r="IY741">
        <f t="shared" si="638"/>
        <v>0.1</v>
      </c>
      <c r="IZ741">
        <f t="shared" si="639"/>
        <v>0.11</v>
      </c>
      <c r="JA741">
        <f t="shared" si="640"/>
        <v>0</v>
      </c>
      <c r="JB741">
        <f t="shared" si="641"/>
        <v>7.5000000000000011E-2</v>
      </c>
      <c r="JC741">
        <f t="shared" si="642"/>
        <v>0.09</v>
      </c>
      <c r="JD741">
        <f t="shared" si="643"/>
        <v>8.2500000000000004E-2</v>
      </c>
      <c r="JE741">
        <f t="shared" si="644"/>
        <v>7.0000000000000007E-2</v>
      </c>
      <c r="JF741">
        <f t="shared" si="645"/>
        <v>0.06</v>
      </c>
      <c r="JG741" s="5">
        <f t="shared" si="646"/>
        <v>0.05</v>
      </c>
      <c r="JH741">
        <f t="shared" si="647"/>
        <v>0</v>
      </c>
      <c r="JI741">
        <f t="shared" si="647"/>
        <v>0</v>
      </c>
      <c r="JJ741">
        <f t="shared" si="648"/>
        <v>0.05</v>
      </c>
      <c r="JK741">
        <f t="shared" si="649"/>
        <v>3.7499999999999999E-2</v>
      </c>
      <c r="JL741" s="6">
        <f t="shared" si="650"/>
        <v>4.6666666666666669E-2</v>
      </c>
      <c r="JM741">
        <f t="shared" si="651"/>
        <v>0.03</v>
      </c>
      <c r="JN741">
        <f t="shared" si="652"/>
        <v>2.5000000000000001E-2</v>
      </c>
      <c r="JO741">
        <f t="shared" si="653"/>
        <v>0.11249999999999999</v>
      </c>
      <c r="JP741">
        <f t="shared" si="654"/>
        <v>0.1</v>
      </c>
      <c r="JQ741">
        <f t="shared" si="655"/>
        <v>0.12</v>
      </c>
      <c r="JR741">
        <f t="shared" si="656"/>
        <v>8.2500000000000004E-2</v>
      </c>
      <c r="JS741">
        <f t="shared" si="657"/>
        <v>7.5000000000000011E-2</v>
      </c>
      <c r="JT741">
        <f t="shared" si="657"/>
        <v>0.1</v>
      </c>
      <c r="JU741">
        <f t="shared" si="658"/>
        <v>1</v>
      </c>
      <c r="JV741">
        <f t="shared" si="658"/>
        <v>0</v>
      </c>
      <c r="JW741">
        <f t="shared" si="659"/>
        <v>0.15</v>
      </c>
      <c r="JY741">
        <f t="shared" si="660"/>
        <v>3.7500000000000006E-2</v>
      </c>
      <c r="JZ741">
        <f t="shared" si="661"/>
        <v>0.04</v>
      </c>
      <c r="KA741">
        <f t="shared" si="662"/>
        <v>0.02</v>
      </c>
      <c r="KB741">
        <f t="shared" si="662"/>
        <v>0.02</v>
      </c>
      <c r="KC741">
        <f t="shared" si="663"/>
        <v>0.04</v>
      </c>
      <c r="KD741">
        <f t="shared" si="688"/>
        <v>7.4999999999999997E-3</v>
      </c>
      <c r="KE741">
        <f t="shared" si="688"/>
        <v>0.03</v>
      </c>
      <c r="KF741">
        <f t="shared" si="688"/>
        <v>0.03</v>
      </c>
      <c r="KG741">
        <f t="shared" si="688"/>
        <v>0</v>
      </c>
      <c r="KH741">
        <f t="shared" si="688"/>
        <v>2.2499999999999999E-2</v>
      </c>
      <c r="KI741">
        <f t="shared" si="688"/>
        <v>2.2499999999999999E-2</v>
      </c>
      <c r="KJ741">
        <f t="shared" si="687"/>
        <v>2.2499999999999999E-2</v>
      </c>
      <c r="KK741">
        <f t="shared" si="664"/>
        <v>0.02</v>
      </c>
      <c r="KL741">
        <f t="shared" si="665"/>
        <v>0.02</v>
      </c>
      <c r="KM741" s="5">
        <f t="shared" si="666"/>
        <v>0.05</v>
      </c>
      <c r="KN741">
        <f t="shared" si="667"/>
        <v>0</v>
      </c>
      <c r="KO741">
        <f t="shared" si="667"/>
        <v>0</v>
      </c>
      <c r="KP741">
        <f t="shared" si="668"/>
        <v>1.4999999999999999E-2</v>
      </c>
      <c r="KQ741">
        <f t="shared" si="669"/>
        <v>7.4999999999999997E-3</v>
      </c>
      <c r="KR741" s="6">
        <f t="shared" si="670"/>
        <v>2.3333333333333334E-2</v>
      </c>
      <c r="KS741">
        <f t="shared" si="671"/>
        <v>0.01</v>
      </c>
      <c r="KT741">
        <f t="shared" si="672"/>
        <v>1.4999999999999999E-2</v>
      </c>
      <c r="KU741">
        <f t="shared" si="673"/>
        <v>0.03</v>
      </c>
      <c r="KV741">
        <f t="shared" si="674"/>
        <v>0.05</v>
      </c>
      <c r="KW741">
        <f t="shared" si="675"/>
        <v>0.01</v>
      </c>
      <c r="KX741">
        <f t="shared" si="676"/>
        <v>0</v>
      </c>
      <c r="KY741">
        <f t="shared" si="677"/>
        <v>0.03</v>
      </c>
      <c r="KZ741">
        <f t="shared" si="678"/>
        <v>0.03</v>
      </c>
      <c r="LA741">
        <f t="shared" si="679"/>
        <v>1</v>
      </c>
      <c r="LB741">
        <f t="shared" si="679"/>
        <v>0</v>
      </c>
      <c r="LC741">
        <f t="shared" si="680"/>
        <v>0.1</v>
      </c>
      <c r="LE741" t="str">
        <f t="shared" si="686"/>
        <v>Ghana</v>
      </c>
      <c r="LF741">
        <f t="shared" si="681"/>
        <v>0.67500000000000004</v>
      </c>
      <c r="LG741" s="6">
        <f t="shared" si="682"/>
        <v>0.56166666666666665</v>
      </c>
      <c r="LH741">
        <f t="shared" si="683"/>
        <v>0.79499999999999993</v>
      </c>
      <c r="LI741" s="6">
        <f t="shared" si="684"/>
        <v>0.70333333333333348</v>
      </c>
      <c r="LJ741">
        <f t="shared" si="685"/>
        <v>0</v>
      </c>
    </row>
    <row r="742" spans="1:322" x14ac:dyDescent="0.35">
      <c r="A742" s="8">
        <v>44889</v>
      </c>
      <c r="B742" t="s">
        <v>3924</v>
      </c>
      <c r="D742" s="24" t="s">
        <v>321</v>
      </c>
      <c r="E742" s="24" t="s">
        <v>321</v>
      </c>
      <c r="F742" s="24">
        <v>37</v>
      </c>
      <c r="G742" s="24" t="s">
        <v>1096</v>
      </c>
      <c r="H742" s="24" t="s">
        <v>1818</v>
      </c>
      <c r="I742" s="24" t="s">
        <v>1097</v>
      </c>
      <c r="J742" s="24" t="s">
        <v>2375</v>
      </c>
      <c r="K742" s="25">
        <v>44607</v>
      </c>
      <c r="L742" s="25">
        <v>44607</v>
      </c>
      <c r="M742" s="25">
        <v>44628</v>
      </c>
      <c r="N742" s="24" t="s">
        <v>261</v>
      </c>
      <c r="O742" s="24" t="s">
        <v>261</v>
      </c>
      <c r="P742" s="24" t="s">
        <v>261</v>
      </c>
      <c r="Q742" s="24" t="s">
        <v>324</v>
      </c>
      <c r="R742" s="25">
        <v>44607</v>
      </c>
      <c r="S742" s="25">
        <v>44607</v>
      </c>
      <c r="T742" s="24" t="s">
        <v>263</v>
      </c>
      <c r="U742" s="24" t="s">
        <v>261</v>
      </c>
      <c r="V742" s="25" t="s">
        <v>262</v>
      </c>
      <c r="W742" s="24" t="s">
        <v>261</v>
      </c>
      <c r="X742" s="25" t="s">
        <v>262</v>
      </c>
      <c r="Y742" s="24" t="s">
        <v>263</v>
      </c>
      <c r="Z742" s="25">
        <v>44824</v>
      </c>
      <c r="AA742" s="24" t="s">
        <v>264</v>
      </c>
      <c r="AB742" s="24" t="s">
        <v>265</v>
      </c>
      <c r="AC742" s="24" t="s">
        <v>3925</v>
      </c>
      <c r="AD742" s="24" t="s">
        <v>267</v>
      </c>
      <c r="AE742" s="24" t="s">
        <v>326</v>
      </c>
      <c r="AF742" s="24" t="s">
        <v>2377</v>
      </c>
      <c r="AG742" s="31">
        <v>7000</v>
      </c>
      <c r="AH742" s="24" t="s">
        <v>263</v>
      </c>
      <c r="AI742" s="24">
        <v>44725</v>
      </c>
      <c r="AJ742" s="25">
        <v>44729</v>
      </c>
      <c r="AK742" s="24" t="s">
        <v>268</v>
      </c>
      <c r="AL742" s="24" t="s">
        <v>269</v>
      </c>
      <c r="AM742" s="24" t="s">
        <v>265</v>
      </c>
      <c r="AN742" s="24" t="s">
        <v>270</v>
      </c>
      <c r="AO742" s="24" t="s">
        <v>261</v>
      </c>
      <c r="AP742" s="24" t="s">
        <v>261</v>
      </c>
      <c r="AQ742" s="25" t="s">
        <v>262</v>
      </c>
      <c r="AR742" s="24" t="s">
        <v>261</v>
      </c>
      <c r="AS742" s="25" t="s">
        <v>262</v>
      </c>
      <c r="AT742" s="24" t="s">
        <v>261</v>
      </c>
      <c r="AU742" s="25" t="s">
        <v>262</v>
      </c>
      <c r="AV742" s="24" t="s">
        <v>261</v>
      </c>
      <c r="AW742" s="25" t="s">
        <v>262</v>
      </c>
      <c r="AX742" s="24" t="s">
        <v>261</v>
      </c>
      <c r="AY742" s="25" t="s">
        <v>262</v>
      </c>
      <c r="AZ742" s="27" t="s">
        <v>262</v>
      </c>
      <c r="BA742" s="27" t="s">
        <v>262</v>
      </c>
      <c r="BB742" s="24" t="s">
        <v>261</v>
      </c>
      <c r="BC742" s="25" t="s">
        <v>262</v>
      </c>
      <c r="BD742" s="24" t="s">
        <v>263</v>
      </c>
      <c r="BE742" s="26">
        <v>44727</v>
      </c>
      <c r="BF742" t="s">
        <v>2375</v>
      </c>
      <c r="BG742" s="9" t="s">
        <v>509</v>
      </c>
      <c r="BH742" t="s">
        <v>208</v>
      </c>
      <c r="BI742" t="s">
        <v>477</v>
      </c>
      <c r="BJ742" t="s">
        <v>210</v>
      </c>
      <c r="BK742" t="s">
        <v>329</v>
      </c>
      <c r="BL742" t="s">
        <v>212</v>
      </c>
      <c r="BM742" t="s">
        <v>2378</v>
      </c>
      <c r="BN742" t="s">
        <v>219</v>
      </c>
      <c r="BO742" t="s">
        <v>542</v>
      </c>
      <c r="BP742" t="s">
        <v>219</v>
      </c>
      <c r="BQ742" t="s">
        <v>332</v>
      </c>
      <c r="BV742" t="s">
        <v>219</v>
      </c>
      <c r="BW742" t="s">
        <v>540</v>
      </c>
      <c r="BX742" t="s">
        <v>3926</v>
      </c>
      <c r="BY742" t="s">
        <v>3927</v>
      </c>
      <c r="CB742" t="s">
        <v>3900</v>
      </c>
      <c r="CC742" t="s">
        <v>214</v>
      </c>
      <c r="CG742" t="s">
        <v>219</v>
      </c>
      <c r="CI742" t="s">
        <v>333</v>
      </c>
      <c r="CJ742" t="s">
        <v>3928</v>
      </c>
      <c r="CK742" t="s">
        <v>333</v>
      </c>
      <c r="CL742" t="s">
        <v>336</v>
      </c>
      <c r="CN742" t="s">
        <v>306</v>
      </c>
      <c r="CP742" t="s">
        <v>284</v>
      </c>
      <c r="CQ742" t="s">
        <v>225</v>
      </c>
      <c r="CR742" t="s">
        <v>227</v>
      </c>
      <c r="CS742" t="s">
        <v>250</v>
      </c>
      <c r="CT742" t="s">
        <v>214</v>
      </c>
      <c r="CU742" t="s">
        <v>219</v>
      </c>
      <c r="CV742" t="s">
        <v>244</v>
      </c>
      <c r="CW742" t="s">
        <v>227</v>
      </c>
      <c r="CX742" t="s">
        <v>287</v>
      </c>
      <c r="CY742" t="s">
        <v>353</v>
      </c>
      <c r="CZ742" t="s">
        <v>219</v>
      </c>
      <c r="DA742" t="s">
        <v>219</v>
      </c>
      <c r="DB742" t="s">
        <v>230</v>
      </c>
      <c r="DC742" t="s">
        <v>230</v>
      </c>
      <c r="DD742" t="s">
        <v>219</v>
      </c>
      <c r="DI742" t="s">
        <v>338</v>
      </c>
      <c r="DK742" t="s">
        <v>242</v>
      </c>
      <c r="DL742" t="s">
        <v>233</v>
      </c>
      <c r="DM742" t="s">
        <v>214</v>
      </c>
      <c r="DN742" t="s">
        <v>219</v>
      </c>
      <c r="DO742" t="s">
        <v>288</v>
      </c>
      <c r="DP742" t="s">
        <v>308</v>
      </c>
      <c r="DR742" t="s">
        <v>308</v>
      </c>
      <c r="DT742" t="s">
        <v>219</v>
      </c>
      <c r="DU742" t="s">
        <v>214</v>
      </c>
      <c r="DX742" t="s">
        <v>242</v>
      </c>
      <c r="DY742" t="s">
        <v>233</v>
      </c>
      <c r="DZ742" t="s">
        <v>238</v>
      </c>
      <c r="EA742" t="s">
        <v>242</v>
      </c>
      <c r="EB742" t="s">
        <v>233</v>
      </c>
      <c r="EC742" t="s">
        <v>389</v>
      </c>
      <c r="ED742" t="s">
        <v>389</v>
      </c>
      <c r="EE742" t="s">
        <v>214</v>
      </c>
      <c r="EF742" t="s">
        <v>214</v>
      </c>
      <c r="EG742" t="s">
        <v>214</v>
      </c>
      <c r="EI742" t="s">
        <v>214</v>
      </c>
      <c r="EK742" t="s">
        <v>389</v>
      </c>
      <c r="EL742" t="s">
        <v>233</v>
      </c>
      <c r="EM742" t="s">
        <v>240</v>
      </c>
      <c r="EN742" t="s">
        <v>401</v>
      </c>
      <c r="EO742" t="s">
        <v>357</v>
      </c>
      <c r="EP742" t="s">
        <v>486</v>
      </c>
      <c r="EQ742" t="s">
        <v>214</v>
      </c>
      <c r="ER742" t="s">
        <v>219</v>
      </c>
      <c r="ES742" t="s">
        <v>242</v>
      </c>
      <c r="ET742" t="s">
        <v>233</v>
      </c>
      <c r="EU742" t="s">
        <v>242</v>
      </c>
      <c r="EV742" t="s">
        <v>242</v>
      </c>
      <c r="EW742" t="s">
        <v>243</v>
      </c>
      <c r="EX742" t="s">
        <v>243</v>
      </c>
      <c r="EY742" t="s">
        <v>389</v>
      </c>
      <c r="EZ742" t="s">
        <v>241</v>
      </c>
      <c r="FA742" t="s">
        <v>241</v>
      </c>
      <c r="FB742" t="s">
        <v>389</v>
      </c>
      <c r="FC742" t="s">
        <v>389</v>
      </c>
      <c r="FD742" t="s">
        <v>389</v>
      </c>
      <c r="FE742" t="s">
        <v>250</v>
      </c>
      <c r="FF742" t="s">
        <v>227</v>
      </c>
      <c r="FG742" t="s">
        <v>242</v>
      </c>
      <c r="FH742" t="s">
        <v>242</v>
      </c>
      <c r="FI742" t="s">
        <v>214</v>
      </c>
      <c r="FJ742" t="s">
        <v>219</v>
      </c>
      <c r="FK742" t="s">
        <v>214</v>
      </c>
      <c r="FL742" t="s">
        <v>214</v>
      </c>
      <c r="FM742" t="s">
        <v>245</v>
      </c>
      <c r="FN742" t="s">
        <v>403</v>
      </c>
      <c r="FO742" t="s">
        <v>214</v>
      </c>
      <c r="FP742" t="s">
        <v>219</v>
      </c>
      <c r="FQ742" t="s">
        <v>487</v>
      </c>
      <c r="FR742" t="s">
        <v>241</v>
      </c>
      <c r="FS742" t="s">
        <v>247</v>
      </c>
      <c r="FT742" t="s">
        <v>241</v>
      </c>
      <c r="FU742" t="s">
        <v>219</v>
      </c>
      <c r="FV742" t="s">
        <v>241</v>
      </c>
      <c r="FW742" t="s">
        <v>241</v>
      </c>
      <c r="FX742" t="s">
        <v>241</v>
      </c>
      <c r="FY742" t="s">
        <v>241</v>
      </c>
      <c r="FZ742" t="s">
        <v>341</v>
      </c>
      <c r="GA742" t="s">
        <v>248</v>
      </c>
      <c r="GB742" t="s">
        <v>227</v>
      </c>
      <c r="GC742" t="s">
        <v>227</v>
      </c>
      <c r="GD742" t="s">
        <v>565</v>
      </c>
      <c r="GE742" t="s">
        <v>3929</v>
      </c>
      <c r="GF742" t="s">
        <v>550</v>
      </c>
      <c r="GG742" t="s">
        <v>244</v>
      </c>
      <c r="GH742" t="s">
        <v>241</v>
      </c>
      <c r="GI742" t="s">
        <v>226</v>
      </c>
      <c r="GJ742" t="s">
        <v>244</v>
      </c>
      <c r="GK742" t="s">
        <v>286</v>
      </c>
      <c r="GL742" t="s">
        <v>227</v>
      </c>
      <c r="GM742" t="s">
        <v>227</v>
      </c>
      <c r="GN742" t="s">
        <v>219</v>
      </c>
      <c r="GO742" t="s">
        <v>214</v>
      </c>
      <c r="GP742" t="s">
        <v>294</v>
      </c>
      <c r="GQ742" t="s">
        <v>251</v>
      </c>
      <c r="GR742" t="s">
        <v>294</v>
      </c>
      <c r="GS742" t="s">
        <v>214</v>
      </c>
      <c r="GT742" t="s">
        <v>241</v>
      </c>
      <c r="GU742" t="s">
        <v>219</v>
      </c>
      <c r="GV742" t="s">
        <v>575</v>
      </c>
      <c r="GW742" t="s">
        <v>297</v>
      </c>
      <c r="GX742" t="s">
        <v>404</v>
      </c>
      <c r="GY742" t="s">
        <v>657</v>
      </c>
      <c r="GZ742" t="s">
        <v>241</v>
      </c>
      <c r="HA742" t="s">
        <v>239</v>
      </c>
      <c r="HB742" t="s">
        <v>241</v>
      </c>
      <c r="HC742" t="s">
        <v>360</v>
      </c>
      <c r="HD742" t="s">
        <v>316</v>
      </c>
      <c r="HE742" t="s">
        <v>343</v>
      </c>
      <c r="HF742" t="s">
        <v>241</v>
      </c>
      <c r="HG742" t="s">
        <v>319</v>
      </c>
      <c r="HH742" t="s">
        <v>241</v>
      </c>
      <c r="HI742" t="s">
        <v>241</v>
      </c>
      <c r="HJ742" t="s">
        <v>219</v>
      </c>
      <c r="HK742" t="s">
        <v>241</v>
      </c>
      <c r="HL742" s="12"/>
      <c r="HM742">
        <v>0.75</v>
      </c>
      <c r="HN742">
        <v>1</v>
      </c>
      <c r="HO742">
        <v>1</v>
      </c>
      <c r="HP742">
        <v>0.75</v>
      </c>
      <c r="HQ742">
        <v>1</v>
      </c>
      <c r="HR742">
        <v>0.75</v>
      </c>
      <c r="HS742">
        <v>1</v>
      </c>
      <c r="HT742">
        <v>1</v>
      </c>
      <c r="HU742">
        <v>1</v>
      </c>
      <c r="HV742">
        <v>0.75</v>
      </c>
      <c r="HW742">
        <v>0.75</v>
      </c>
      <c r="HX742">
        <v>1</v>
      </c>
      <c r="HY742">
        <v>1</v>
      </c>
      <c r="HZ742">
        <v>1</v>
      </c>
      <c r="IA742" s="4">
        <v>1</v>
      </c>
      <c r="IB742">
        <v>0.75</v>
      </c>
      <c r="IC742">
        <v>0.75</v>
      </c>
      <c r="ID742">
        <v>1</v>
      </c>
      <c r="IE742">
        <v>1</v>
      </c>
      <c r="IG742">
        <v>0.5</v>
      </c>
      <c r="IH742">
        <v>0.75</v>
      </c>
      <c r="II742">
        <v>0.75</v>
      </c>
      <c r="IJ742">
        <v>1</v>
      </c>
      <c r="IK742">
        <v>1</v>
      </c>
      <c r="IL742">
        <v>0.5</v>
      </c>
      <c r="IM742">
        <v>0.75</v>
      </c>
      <c r="IN742">
        <v>1</v>
      </c>
      <c r="IO742">
        <v>1</v>
      </c>
      <c r="IQ742">
        <v>0</v>
      </c>
      <c r="IS742">
        <f t="shared" si="632"/>
        <v>0.11249999999999999</v>
      </c>
      <c r="IT742">
        <f t="shared" si="633"/>
        <v>0.12</v>
      </c>
      <c r="IU742">
        <f t="shared" si="634"/>
        <v>0.08</v>
      </c>
      <c r="IV742">
        <f t="shared" si="635"/>
        <v>7.5000000000000011E-2</v>
      </c>
      <c r="IW742">
        <f t="shared" si="636"/>
        <v>0.08</v>
      </c>
      <c r="IX742">
        <f t="shared" si="637"/>
        <v>9.7500000000000003E-2</v>
      </c>
      <c r="IY742">
        <f t="shared" si="638"/>
        <v>0.1</v>
      </c>
      <c r="IZ742">
        <f t="shared" si="639"/>
        <v>0.11</v>
      </c>
      <c r="JA742">
        <f t="shared" si="640"/>
        <v>0.13</v>
      </c>
      <c r="JB742">
        <f t="shared" si="641"/>
        <v>7.5000000000000011E-2</v>
      </c>
      <c r="JC742">
        <f t="shared" si="642"/>
        <v>0.09</v>
      </c>
      <c r="JD742">
        <f t="shared" si="643"/>
        <v>0.11</v>
      </c>
      <c r="JE742">
        <f t="shared" si="644"/>
        <v>7.0000000000000007E-2</v>
      </c>
      <c r="JF742">
        <f t="shared" si="645"/>
        <v>0.12</v>
      </c>
      <c r="JG742" s="5">
        <f t="shared" si="646"/>
        <v>0.05</v>
      </c>
      <c r="JH742">
        <f t="shared" si="647"/>
        <v>0</v>
      </c>
      <c r="JI742">
        <f t="shared" si="647"/>
        <v>0</v>
      </c>
      <c r="JJ742">
        <f t="shared" si="648"/>
        <v>0.2</v>
      </c>
      <c r="JK742">
        <f t="shared" si="649"/>
        <v>0.15</v>
      </c>
      <c r="JL742" s="6">
        <f t="shared" si="650"/>
        <v>7.0000000000000007E-2</v>
      </c>
      <c r="JM742">
        <f t="shared" si="651"/>
        <v>0.06</v>
      </c>
      <c r="JN742">
        <f t="shared" si="652"/>
        <v>3.7500000000000006E-2</v>
      </c>
      <c r="JO742">
        <f t="shared" si="653"/>
        <v>0.11249999999999999</v>
      </c>
      <c r="JP742">
        <f t="shared" si="654"/>
        <v>0.1</v>
      </c>
      <c r="JQ742">
        <f t="shared" si="655"/>
        <v>0.12</v>
      </c>
      <c r="JR742">
        <f t="shared" si="656"/>
        <v>5.5E-2</v>
      </c>
      <c r="JS742">
        <f t="shared" si="657"/>
        <v>7.5000000000000011E-2</v>
      </c>
      <c r="JT742">
        <f t="shared" si="657"/>
        <v>0.1</v>
      </c>
      <c r="JU742">
        <f t="shared" si="658"/>
        <v>1</v>
      </c>
      <c r="JV742">
        <f t="shared" si="658"/>
        <v>0</v>
      </c>
      <c r="JW742">
        <f t="shared" si="659"/>
        <v>0.15</v>
      </c>
      <c r="JY742">
        <f t="shared" si="660"/>
        <v>3.7500000000000006E-2</v>
      </c>
      <c r="JZ742">
        <f t="shared" si="661"/>
        <v>0.08</v>
      </c>
      <c r="KA742">
        <f t="shared" si="662"/>
        <v>0.02</v>
      </c>
      <c r="KB742">
        <f t="shared" si="662"/>
        <v>1.4999999999999999E-2</v>
      </c>
      <c r="KC742">
        <f t="shared" si="663"/>
        <v>0.04</v>
      </c>
      <c r="KD742">
        <f t="shared" si="688"/>
        <v>2.2499999999999999E-2</v>
      </c>
      <c r="KE742">
        <f t="shared" si="688"/>
        <v>0.03</v>
      </c>
      <c r="KF742">
        <f t="shared" si="688"/>
        <v>0.03</v>
      </c>
      <c r="KG742">
        <f t="shared" si="688"/>
        <v>0.03</v>
      </c>
      <c r="KH742">
        <f t="shared" si="688"/>
        <v>2.2499999999999999E-2</v>
      </c>
      <c r="KI742">
        <f t="shared" si="688"/>
        <v>2.2499999999999999E-2</v>
      </c>
      <c r="KJ742">
        <f t="shared" si="687"/>
        <v>0.03</v>
      </c>
      <c r="KK742">
        <f t="shared" si="664"/>
        <v>0.02</v>
      </c>
      <c r="KL742">
        <f t="shared" si="665"/>
        <v>0.04</v>
      </c>
      <c r="KM742" s="5">
        <f t="shared" si="666"/>
        <v>0.05</v>
      </c>
      <c r="KN742">
        <f t="shared" si="667"/>
        <v>0</v>
      </c>
      <c r="KO742">
        <f t="shared" si="667"/>
        <v>0</v>
      </c>
      <c r="KP742">
        <f t="shared" si="668"/>
        <v>0.06</v>
      </c>
      <c r="KQ742">
        <f t="shared" si="669"/>
        <v>0.03</v>
      </c>
      <c r="KR742" s="6">
        <f t="shared" si="670"/>
        <v>3.5000000000000003E-2</v>
      </c>
      <c r="KS742">
        <f t="shared" si="671"/>
        <v>0.02</v>
      </c>
      <c r="KT742">
        <f t="shared" si="672"/>
        <v>2.2499999999999999E-2</v>
      </c>
      <c r="KU742">
        <f t="shared" si="673"/>
        <v>0.03</v>
      </c>
      <c r="KV742">
        <f t="shared" si="674"/>
        <v>0.05</v>
      </c>
      <c r="KW742">
        <f t="shared" si="675"/>
        <v>0.01</v>
      </c>
      <c r="KX742">
        <f t="shared" si="676"/>
        <v>0</v>
      </c>
      <c r="KY742">
        <f t="shared" si="677"/>
        <v>0.03</v>
      </c>
      <c r="KZ742">
        <f t="shared" si="678"/>
        <v>0.03</v>
      </c>
      <c r="LA742">
        <f t="shared" si="679"/>
        <v>1</v>
      </c>
      <c r="LB742">
        <f t="shared" si="679"/>
        <v>0</v>
      </c>
      <c r="LC742">
        <f t="shared" si="680"/>
        <v>0.1</v>
      </c>
      <c r="LE742" t="str">
        <f t="shared" si="686"/>
        <v>Ghana</v>
      </c>
      <c r="LF742">
        <f t="shared" si="681"/>
        <v>0.90500000000000003</v>
      </c>
      <c r="LG742" s="6">
        <f t="shared" si="682"/>
        <v>0.93500000000000005</v>
      </c>
      <c r="LH742">
        <f t="shared" si="683"/>
        <v>0.81</v>
      </c>
      <c r="LI742" s="6">
        <f t="shared" si="684"/>
        <v>0.9075000000000002</v>
      </c>
      <c r="LJ742">
        <f t="shared" si="685"/>
        <v>0</v>
      </c>
    </row>
    <row r="743" spans="1:322" x14ac:dyDescent="0.35">
      <c r="A743" s="8">
        <v>44893</v>
      </c>
      <c r="B743" t="s">
        <v>3930</v>
      </c>
      <c r="D743" s="27" t="s">
        <v>321</v>
      </c>
      <c r="E743" s="27" t="s">
        <v>321</v>
      </c>
      <c r="F743" s="27">
        <v>39</v>
      </c>
      <c r="G743" s="27" t="s">
        <v>1096</v>
      </c>
      <c r="H743" s="27" t="s">
        <v>1818</v>
      </c>
      <c r="I743" s="27" t="s">
        <v>1097</v>
      </c>
      <c r="J743" s="27" t="s">
        <v>2375</v>
      </c>
      <c r="K743" s="28">
        <v>44607</v>
      </c>
      <c r="L743" s="28">
        <v>44607</v>
      </c>
      <c r="M743" s="28">
        <v>44628</v>
      </c>
      <c r="N743" s="27" t="s">
        <v>261</v>
      </c>
      <c r="O743" s="27" t="s">
        <v>261</v>
      </c>
      <c r="P743" s="27" t="s">
        <v>261</v>
      </c>
      <c r="Q743" s="27" t="s">
        <v>324</v>
      </c>
      <c r="R743" s="28">
        <v>44607</v>
      </c>
      <c r="S743" s="28">
        <v>44607</v>
      </c>
      <c r="T743" s="27" t="s">
        <v>263</v>
      </c>
      <c r="U743" s="27" t="s">
        <v>261</v>
      </c>
      <c r="V743" s="28" t="s">
        <v>262</v>
      </c>
      <c r="W743" s="27" t="s">
        <v>261</v>
      </c>
      <c r="X743" s="28" t="s">
        <v>262</v>
      </c>
      <c r="Y743" s="27" t="s">
        <v>263</v>
      </c>
      <c r="Z743" s="28">
        <v>44879</v>
      </c>
      <c r="AA743" s="27" t="s">
        <v>264</v>
      </c>
      <c r="AB743" s="27" t="s">
        <v>265</v>
      </c>
      <c r="AC743" s="27" t="s">
        <v>3854</v>
      </c>
      <c r="AD743" s="27" t="s">
        <v>267</v>
      </c>
      <c r="AE743" s="27" t="s">
        <v>326</v>
      </c>
      <c r="AF743" s="27" t="s">
        <v>2377</v>
      </c>
      <c r="AG743" s="29">
        <v>7000</v>
      </c>
      <c r="AH743" s="27" t="s">
        <v>263</v>
      </c>
      <c r="AI743" s="27">
        <v>44711</v>
      </c>
      <c r="AJ743" s="28">
        <v>44715</v>
      </c>
      <c r="AK743" s="27" t="s">
        <v>268</v>
      </c>
      <c r="AL743" s="27" t="s">
        <v>269</v>
      </c>
      <c r="AM743" s="27" t="s">
        <v>265</v>
      </c>
      <c r="AN743" s="27" t="s">
        <v>270</v>
      </c>
      <c r="AO743" s="27" t="s">
        <v>261</v>
      </c>
      <c r="AP743" s="27" t="s">
        <v>261</v>
      </c>
      <c r="AQ743" s="28" t="s">
        <v>262</v>
      </c>
      <c r="AR743" s="27" t="s">
        <v>261</v>
      </c>
      <c r="AS743" s="28" t="s">
        <v>262</v>
      </c>
      <c r="AT743" s="27" t="s">
        <v>261</v>
      </c>
      <c r="AU743" s="28" t="s">
        <v>262</v>
      </c>
      <c r="AV743" s="27" t="s">
        <v>261</v>
      </c>
      <c r="AW743" s="28" t="s">
        <v>262</v>
      </c>
      <c r="AX743" s="27" t="s">
        <v>261</v>
      </c>
      <c r="AY743" s="28" t="s">
        <v>262</v>
      </c>
      <c r="AZ743" s="27" t="s">
        <v>262</v>
      </c>
      <c r="BA743" s="27" t="s">
        <v>262</v>
      </c>
      <c r="BB743" s="27" t="s">
        <v>261</v>
      </c>
      <c r="BC743" s="28" t="s">
        <v>262</v>
      </c>
      <c r="BD743" s="27" t="s">
        <v>263</v>
      </c>
      <c r="BE743" s="30">
        <v>44713</v>
      </c>
      <c r="BF743" t="s">
        <v>2375</v>
      </c>
      <c r="BG743" t="s">
        <v>509</v>
      </c>
      <c r="BH743" t="s">
        <v>208</v>
      </c>
      <c r="BI743" t="s">
        <v>1426</v>
      </c>
      <c r="BJ743" t="s">
        <v>210</v>
      </c>
      <c r="BK743" t="s">
        <v>329</v>
      </c>
      <c r="BL743" t="s">
        <v>212</v>
      </c>
      <c r="BM743" t="s">
        <v>2933</v>
      </c>
      <c r="BN743" t="s">
        <v>214</v>
      </c>
      <c r="BO743" t="s">
        <v>542</v>
      </c>
      <c r="BP743" t="s">
        <v>219</v>
      </c>
      <c r="BQ743" t="s">
        <v>216</v>
      </c>
      <c r="BR743" t="s">
        <v>3931</v>
      </c>
      <c r="BU743" t="s">
        <v>2478</v>
      </c>
      <c r="BV743" t="s">
        <v>214</v>
      </c>
      <c r="CC743" t="s">
        <v>219</v>
      </c>
      <c r="CD743" t="s">
        <v>410</v>
      </c>
      <c r="CF743" t="s">
        <v>748</v>
      </c>
      <c r="CG743" t="s">
        <v>219</v>
      </c>
      <c r="CI743" t="s">
        <v>304</v>
      </c>
      <c r="CJ743" t="s">
        <v>3932</v>
      </c>
      <c r="CK743" t="s">
        <v>335</v>
      </c>
      <c r="CL743" t="s">
        <v>336</v>
      </c>
      <c r="CN743" t="s">
        <v>223</v>
      </c>
      <c r="CP743" t="s">
        <v>225</v>
      </c>
      <c r="CQ743" t="s">
        <v>225</v>
      </c>
      <c r="CR743" t="s">
        <v>244</v>
      </c>
      <c r="CS743" t="s">
        <v>250</v>
      </c>
      <c r="CT743" t="s">
        <v>214</v>
      </c>
      <c r="CU743" t="s">
        <v>214</v>
      </c>
      <c r="CV743" t="s">
        <v>250</v>
      </c>
      <c r="CW743" t="s">
        <v>286</v>
      </c>
      <c r="CX743" t="s">
        <v>287</v>
      </c>
      <c r="CY743" t="s">
        <v>353</v>
      </c>
      <c r="CZ743" t="s">
        <v>219</v>
      </c>
      <c r="DA743" t="s">
        <v>214</v>
      </c>
      <c r="DB743" t="s">
        <v>230</v>
      </c>
      <c r="DC743" t="s">
        <v>229</v>
      </c>
      <c r="DD743" t="s">
        <v>214</v>
      </c>
      <c r="DE743" t="s">
        <v>546</v>
      </c>
      <c r="DG743" t="s">
        <v>546</v>
      </c>
      <c r="DI743" t="s">
        <v>338</v>
      </c>
      <c r="DK743" t="s">
        <v>237</v>
      </c>
      <c r="DL743" t="s">
        <v>233</v>
      </c>
      <c r="DM743" t="s">
        <v>214</v>
      </c>
      <c r="DN743" t="s">
        <v>219</v>
      </c>
      <c r="DO743" t="s">
        <v>414</v>
      </c>
      <c r="DP743" t="s">
        <v>399</v>
      </c>
      <c r="DR743" t="s">
        <v>235</v>
      </c>
      <c r="DT743" t="s">
        <v>219</v>
      </c>
      <c r="DU743" t="s">
        <v>214</v>
      </c>
      <c r="DX743" t="s">
        <v>242</v>
      </c>
      <c r="DY743" t="s">
        <v>242</v>
      </c>
      <c r="DZ743" t="s">
        <v>238</v>
      </c>
      <c r="EA743" t="s">
        <v>237</v>
      </c>
      <c r="EB743" t="s">
        <v>237</v>
      </c>
      <c r="EC743" t="s">
        <v>242</v>
      </c>
      <c r="ED743" t="s">
        <v>242</v>
      </c>
      <c r="EE743" t="s">
        <v>219</v>
      </c>
      <c r="EF743" t="s">
        <v>219</v>
      </c>
      <c r="EK743" t="s">
        <v>389</v>
      </c>
      <c r="EL743" t="s">
        <v>389</v>
      </c>
      <c r="EM743" t="s">
        <v>357</v>
      </c>
      <c r="EN743" t="s">
        <v>357</v>
      </c>
      <c r="EO743" t="s">
        <v>357</v>
      </c>
      <c r="EP743" t="s">
        <v>357</v>
      </c>
      <c r="EQ743" t="s">
        <v>214</v>
      </c>
      <c r="ER743" t="s">
        <v>214</v>
      </c>
      <c r="ES743" t="s">
        <v>389</v>
      </c>
      <c r="ET743" t="s">
        <v>389</v>
      </c>
      <c r="EU743" t="s">
        <v>389</v>
      </c>
      <c r="EV743" t="s">
        <v>389</v>
      </c>
      <c r="EW743" t="s">
        <v>310</v>
      </c>
      <c r="EX743" t="s">
        <v>310</v>
      </c>
      <c r="EY743" t="s">
        <v>389</v>
      </c>
      <c r="EZ743" t="s">
        <v>241</v>
      </c>
      <c r="FA743" t="s">
        <v>241</v>
      </c>
      <c r="FB743" t="s">
        <v>389</v>
      </c>
      <c r="FC743" t="s">
        <v>389</v>
      </c>
      <c r="FD743" t="s">
        <v>389</v>
      </c>
      <c r="FE743" t="s">
        <v>250</v>
      </c>
      <c r="FF743" t="s">
        <v>244</v>
      </c>
      <c r="FG743" t="s">
        <v>242</v>
      </c>
      <c r="FH743" t="s">
        <v>390</v>
      </c>
      <c r="FI743" t="s">
        <v>219</v>
      </c>
      <c r="FJ743" t="s">
        <v>219</v>
      </c>
      <c r="FK743" t="s">
        <v>219</v>
      </c>
      <c r="FL743" t="s">
        <v>219</v>
      </c>
      <c r="FM743" t="s">
        <v>292</v>
      </c>
      <c r="FN743" t="s">
        <v>245</v>
      </c>
      <c r="FO743" t="s">
        <v>219</v>
      </c>
      <c r="FP743" t="s">
        <v>219</v>
      </c>
      <c r="FQ743" t="s">
        <v>241</v>
      </c>
      <c r="FR743" t="s">
        <v>241</v>
      </c>
      <c r="FS743" t="s">
        <v>241</v>
      </c>
      <c r="FT743" t="s">
        <v>241</v>
      </c>
      <c r="FU743" t="s">
        <v>214</v>
      </c>
      <c r="FV743" t="s">
        <v>487</v>
      </c>
      <c r="FW743" t="s">
        <v>241</v>
      </c>
      <c r="FX743" t="s">
        <v>1190</v>
      </c>
      <c r="FY743" t="s">
        <v>241</v>
      </c>
      <c r="FZ743" t="s">
        <v>341</v>
      </c>
      <c r="GA743" t="s">
        <v>341</v>
      </c>
      <c r="GB743" t="s">
        <v>244</v>
      </c>
      <c r="GC743" t="s">
        <v>244</v>
      </c>
      <c r="GD743" t="s">
        <v>249</v>
      </c>
      <c r="GE743" t="s">
        <v>241</v>
      </c>
      <c r="GF743" t="s">
        <v>249</v>
      </c>
      <c r="GG743" t="s">
        <v>250</v>
      </c>
      <c r="GH743" t="s">
        <v>3933</v>
      </c>
      <c r="GI743" t="s">
        <v>286</v>
      </c>
      <c r="GJ743" t="s">
        <v>250</v>
      </c>
      <c r="GK743" t="s">
        <v>286</v>
      </c>
      <c r="GL743" t="s">
        <v>250</v>
      </c>
      <c r="GM743" t="s">
        <v>250</v>
      </c>
      <c r="GN743" t="s">
        <v>219</v>
      </c>
      <c r="GO743" t="s">
        <v>214</v>
      </c>
      <c r="GP743" t="s">
        <v>295</v>
      </c>
      <c r="GQ743" t="s">
        <v>251</v>
      </c>
      <c r="GR743" t="s">
        <v>295</v>
      </c>
      <c r="GS743" t="s">
        <v>214</v>
      </c>
      <c r="GT743" t="s">
        <v>241</v>
      </c>
      <c r="GU743" t="s">
        <v>214</v>
      </c>
      <c r="GV743" t="s">
        <v>241</v>
      </c>
      <c r="GW743" t="s">
        <v>297</v>
      </c>
      <c r="GX743" t="s">
        <v>297</v>
      </c>
      <c r="GY743" t="s">
        <v>314</v>
      </c>
      <c r="GZ743" t="s">
        <v>241</v>
      </c>
      <c r="HA743" t="s">
        <v>239</v>
      </c>
      <c r="HB743" t="s">
        <v>241</v>
      </c>
      <c r="HC743" t="s">
        <v>315</v>
      </c>
      <c r="HD743" t="s">
        <v>361</v>
      </c>
      <c r="HE743" t="s">
        <v>317</v>
      </c>
      <c r="HF743" t="s">
        <v>241</v>
      </c>
      <c r="HG743" t="s">
        <v>319</v>
      </c>
      <c r="HH743" t="s">
        <v>241</v>
      </c>
      <c r="HI743" t="s">
        <v>241</v>
      </c>
      <c r="HJ743" t="s">
        <v>219</v>
      </c>
      <c r="HK743" t="s">
        <v>3934</v>
      </c>
      <c r="HL743" s="12"/>
      <c r="HM743">
        <v>1</v>
      </c>
      <c r="HN743">
        <v>0.75</v>
      </c>
      <c r="HO743">
        <v>1</v>
      </c>
      <c r="HP743">
        <v>0.5</v>
      </c>
      <c r="HQ743">
        <v>1</v>
      </c>
      <c r="HR743">
        <v>0.5</v>
      </c>
      <c r="HS743">
        <v>1</v>
      </c>
      <c r="HT743">
        <v>1</v>
      </c>
      <c r="HU743">
        <v>1</v>
      </c>
      <c r="HV743">
        <v>0.75</v>
      </c>
      <c r="HW743">
        <v>0.5</v>
      </c>
      <c r="HX743">
        <v>0.75</v>
      </c>
      <c r="HZ743">
        <v>1</v>
      </c>
      <c r="IA743" s="4">
        <v>1</v>
      </c>
      <c r="IB743">
        <v>1</v>
      </c>
      <c r="IC743">
        <v>1</v>
      </c>
      <c r="ID743">
        <v>1</v>
      </c>
      <c r="IE743">
        <v>1</v>
      </c>
      <c r="IG743">
        <v>0.5</v>
      </c>
      <c r="IH743">
        <v>0.75</v>
      </c>
      <c r="II743">
        <v>1</v>
      </c>
      <c r="IJ743">
        <v>1</v>
      </c>
      <c r="IK743">
        <v>0.75</v>
      </c>
      <c r="IL743">
        <v>0.75</v>
      </c>
      <c r="IM743">
        <v>0.5</v>
      </c>
      <c r="IN743">
        <v>1</v>
      </c>
      <c r="IO743">
        <v>1</v>
      </c>
      <c r="IQ743">
        <v>0</v>
      </c>
      <c r="IS743">
        <f t="shared" si="632"/>
        <v>0.15</v>
      </c>
      <c r="IT743">
        <f t="shared" si="633"/>
        <v>0.09</v>
      </c>
      <c r="IU743">
        <f t="shared" si="634"/>
        <v>0.08</v>
      </c>
      <c r="IV743">
        <f t="shared" si="635"/>
        <v>0.05</v>
      </c>
      <c r="IW743">
        <f t="shared" si="636"/>
        <v>0.08</v>
      </c>
      <c r="IX743">
        <f t="shared" si="637"/>
        <v>6.5000000000000002E-2</v>
      </c>
      <c r="IY743">
        <f t="shared" si="638"/>
        <v>0.1</v>
      </c>
      <c r="IZ743">
        <f t="shared" si="639"/>
        <v>0.11</v>
      </c>
      <c r="JA743">
        <f t="shared" si="640"/>
        <v>0.13</v>
      </c>
      <c r="JB743">
        <f t="shared" si="641"/>
        <v>7.5000000000000011E-2</v>
      </c>
      <c r="JC743">
        <f t="shared" si="642"/>
        <v>0.06</v>
      </c>
      <c r="JD743">
        <f t="shared" si="643"/>
        <v>8.2500000000000004E-2</v>
      </c>
      <c r="JE743">
        <f t="shared" si="644"/>
        <v>0</v>
      </c>
      <c r="JF743">
        <f t="shared" si="645"/>
        <v>0.12</v>
      </c>
      <c r="JG743" s="5">
        <f t="shared" si="646"/>
        <v>0.05</v>
      </c>
      <c r="JH743">
        <f t="shared" si="647"/>
        <v>0</v>
      </c>
      <c r="JI743">
        <f t="shared" si="647"/>
        <v>0</v>
      </c>
      <c r="JJ743">
        <f t="shared" si="648"/>
        <v>0.2</v>
      </c>
      <c r="JK743">
        <f t="shared" si="649"/>
        <v>0.15</v>
      </c>
      <c r="JL743" s="6">
        <f t="shared" si="650"/>
        <v>7.3333333333333334E-2</v>
      </c>
      <c r="JM743">
        <f t="shared" si="651"/>
        <v>0.06</v>
      </c>
      <c r="JN743">
        <f t="shared" si="652"/>
        <v>3.7500000000000006E-2</v>
      </c>
      <c r="JO743">
        <f t="shared" si="653"/>
        <v>0.15</v>
      </c>
      <c r="JP743">
        <f t="shared" si="654"/>
        <v>0.1</v>
      </c>
      <c r="JQ743">
        <f t="shared" si="655"/>
        <v>0.09</v>
      </c>
      <c r="JR743">
        <f t="shared" si="656"/>
        <v>8.2500000000000004E-2</v>
      </c>
      <c r="JS743">
        <f t="shared" si="657"/>
        <v>0.05</v>
      </c>
      <c r="JT743">
        <f t="shared" si="657"/>
        <v>0.1</v>
      </c>
      <c r="JU743">
        <f t="shared" si="658"/>
        <v>1</v>
      </c>
      <c r="JV743">
        <f t="shared" si="658"/>
        <v>0</v>
      </c>
      <c r="JW743">
        <f t="shared" si="659"/>
        <v>0.15</v>
      </c>
      <c r="JY743">
        <f t="shared" si="660"/>
        <v>0.05</v>
      </c>
      <c r="JZ743">
        <f t="shared" si="661"/>
        <v>0.06</v>
      </c>
      <c r="KA743">
        <f t="shared" si="662"/>
        <v>0.02</v>
      </c>
      <c r="KB743">
        <f t="shared" si="662"/>
        <v>0.01</v>
      </c>
      <c r="KC743">
        <f t="shared" si="663"/>
        <v>0.04</v>
      </c>
      <c r="KD743">
        <f t="shared" si="688"/>
        <v>1.4999999999999999E-2</v>
      </c>
      <c r="KE743">
        <f t="shared" si="688"/>
        <v>0.03</v>
      </c>
      <c r="KF743">
        <f t="shared" si="688"/>
        <v>0.03</v>
      </c>
      <c r="KG743">
        <f t="shared" si="688"/>
        <v>0.03</v>
      </c>
      <c r="KH743">
        <f t="shared" si="688"/>
        <v>2.2499999999999999E-2</v>
      </c>
      <c r="KI743">
        <f t="shared" si="688"/>
        <v>1.4999999999999999E-2</v>
      </c>
      <c r="KJ743">
        <f t="shared" si="687"/>
        <v>2.2499999999999999E-2</v>
      </c>
      <c r="KK743">
        <f t="shared" si="664"/>
        <v>0</v>
      </c>
      <c r="KL743">
        <f t="shared" si="665"/>
        <v>0.04</v>
      </c>
      <c r="KM743" s="5">
        <f t="shared" si="666"/>
        <v>0.05</v>
      </c>
      <c r="KN743">
        <f t="shared" si="667"/>
        <v>0</v>
      </c>
      <c r="KO743">
        <f t="shared" si="667"/>
        <v>0</v>
      </c>
      <c r="KP743">
        <f t="shared" si="668"/>
        <v>0.06</v>
      </c>
      <c r="KQ743">
        <f t="shared" si="669"/>
        <v>0.03</v>
      </c>
      <c r="KR743" s="6">
        <f t="shared" si="670"/>
        <v>3.6666666666666667E-2</v>
      </c>
      <c r="KS743">
        <f t="shared" si="671"/>
        <v>0.02</v>
      </c>
      <c r="KT743">
        <f t="shared" si="672"/>
        <v>2.2499999999999999E-2</v>
      </c>
      <c r="KU743">
        <f t="shared" si="673"/>
        <v>0.04</v>
      </c>
      <c r="KV743">
        <f t="shared" si="674"/>
        <v>0.05</v>
      </c>
      <c r="KW743">
        <f t="shared" si="675"/>
        <v>7.4999999999999997E-3</v>
      </c>
      <c r="KX743">
        <f t="shared" si="676"/>
        <v>0</v>
      </c>
      <c r="KY743">
        <f t="shared" si="677"/>
        <v>0.02</v>
      </c>
      <c r="KZ743">
        <f t="shared" si="678"/>
        <v>0.03</v>
      </c>
      <c r="LA743">
        <f t="shared" si="679"/>
        <v>1</v>
      </c>
      <c r="LB743">
        <f t="shared" si="679"/>
        <v>0</v>
      </c>
      <c r="LC743">
        <f t="shared" si="680"/>
        <v>0.1</v>
      </c>
      <c r="LE743" t="str">
        <f t="shared" si="686"/>
        <v>Ghana</v>
      </c>
      <c r="LF743">
        <f t="shared" si="681"/>
        <v>0.85499999999999998</v>
      </c>
      <c r="LG743" s="6">
        <f t="shared" si="682"/>
        <v>0.81083333333333341</v>
      </c>
      <c r="LH743">
        <f t="shared" si="683"/>
        <v>0.82000000000000006</v>
      </c>
      <c r="LI743" s="6">
        <f t="shared" si="684"/>
        <v>0.85166666666666668</v>
      </c>
      <c r="LJ743">
        <f t="shared" si="685"/>
        <v>0</v>
      </c>
    </row>
    <row r="744" spans="1:322" x14ac:dyDescent="0.35">
      <c r="A744" s="8">
        <v>44888</v>
      </c>
      <c r="B744" t="s">
        <v>3935</v>
      </c>
      <c r="D744" s="24" t="s">
        <v>321</v>
      </c>
      <c r="E744" s="24" t="s">
        <v>321</v>
      </c>
      <c r="F744" s="24">
        <v>27</v>
      </c>
      <c r="G744" s="24" t="s">
        <v>1096</v>
      </c>
      <c r="H744" s="24" t="s">
        <v>1818</v>
      </c>
      <c r="I744" s="24" t="s">
        <v>1097</v>
      </c>
      <c r="J744" s="24" t="s">
        <v>1129</v>
      </c>
      <c r="K744" s="25">
        <v>44608</v>
      </c>
      <c r="L744" s="25">
        <v>44608</v>
      </c>
      <c r="M744" s="25">
        <v>44635</v>
      </c>
      <c r="N744" s="24" t="s">
        <v>263</v>
      </c>
      <c r="O744" s="24" t="s">
        <v>261</v>
      </c>
      <c r="P744" s="24" t="s">
        <v>261</v>
      </c>
      <c r="Q744" s="24" t="s">
        <v>324</v>
      </c>
      <c r="R744" s="25">
        <v>44608</v>
      </c>
      <c r="S744" s="25">
        <v>44608</v>
      </c>
      <c r="T744" s="24" t="s">
        <v>263</v>
      </c>
      <c r="U744" s="24" t="s">
        <v>263</v>
      </c>
      <c r="V744" s="25">
        <v>44783</v>
      </c>
      <c r="W744" s="24" t="s">
        <v>261</v>
      </c>
      <c r="X744" s="25" t="s">
        <v>262</v>
      </c>
      <c r="Y744" s="24" t="s">
        <v>263</v>
      </c>
      <c r="Z744" s="25">
        <v>44783</v>
      </c>
      <c r="AA744" s="24" t="s">
        <v>264</v>
      </c>
      <c r="AB744" s="24" t="s">
        <v>265</v>
      </c>
      <c r="AC744" s="24" t="s">
        <v>3936</v>
      </c>
      <c r="AD744" s="24" t="s">
        <v>267</v>
      </c>
      <c r="AE744" s="24" t="s">
        <v>326</v>
      </c>
      <c r="AF744" s="24" t="s">
        <v>327</v>
      </c>
      <c r="AG744" s="31">
        <v>1319.3</v>
      </c>
      <c r="AH744" s="24" t="s">
        <v>263</v>
      </c>
      <c r="AI744" s="24">
        <v>44642</v>
      </c>
      <c r="AJ744" s="25">
        <v>44645</v>
      </c>
      <c r="AK744" s="24" t="s">
        <v>264</v>
      </c>
      <c r="AL744" s="24" t="s">
        <v>269</v>
      </c>
      <c r="AM744" s="24" t="s">
        <v>265</v>
      </c>
      <c r="AN744" s="24" t="s">
        <v>270</v>
      </c>
      <c r="AO744" s="24" t="s">
        <v>261</v>
      </c>
      <c r="AP744" s="24" t="s">
        <v>261</v>
      </c>
      <c r="AQ744" s="25" t="s">
        <v>262</v>
      </c>
      <c r="AR744" s="24" t="s">
        <v>261</v>
      </c>
      <c r="AS744" s="25" t="s">
        <v>262</v>
      </c>
      <c r="AT744" s="24" t="s">
        <v>261</v>
      </c>
      <c r="AU744" s="25" t="s">
        <v>262</v>
      </c>
      <c r="AV744" s="24" t="s">
        <v>261</v>
      </c>
      <c r="AW744" s="25" t="s">
        <v>262</v>
      </c>
      <c r="AX744" s="24" t="s">
        <v>261</v>
      </c>
      <c r="AY744" s="25" t="s">
        <v>262</v>
      </c>
      <c r="AZ744" s="27" t="s">
        <v>262</v>
      </c>
      <c r="BA744" s="27" t="s">
        <v>262</v>
      </c>
      <c r="BB744" s="24" t="s">
        <v>261</v>
      </c>
      <c r="BC744" s="25" t="s">
        <v>262</v>
      </c>
      <c r="BD744" s="24" t="s">
        <v>261</v>
      </c>
      <c r="BE744" s="26" t="s">
        <v>262</v>
      </c>
      <c r="BF744" t="s">
        <v>1129</v>
      </c>
      <c r="BG744" t="s">
        <v>509</v>
      </c>
      <c r="BH744" t="s">
        <v>208</v>
      </c>
      <c r="BI744" t="s">
        <v>273</v>
      </c>
      <c r="BJ744" t="s">
        <v>210</v>
      </c>
      <c r="BK744" t="s">
        <v>329</v>
      </c>
      <c r="BL744" t="s">
        <v>212</v>
      </c>
      <c r="BM744" t="s">
        <v>1808</v>
      </c>
      <c r="BN744" t="s">
        <v>219</v>
      </c>
      <c r="BO744" t="s">
        <v>215</v>
      </c>
      <c r="BP744" t="s">
        <v>219</v>
      </c>
      <c r="BQ744" t="s">
        <v>216</v>
      </c>
      <c r="BR744" t="s">
        <v>3937</v>
      </c>
      <c r="BU744" t="s">
        <v>3937</v>
      </c>
      <c r="BV744" t="s">
        <v>219</v>
      </c>
      <c r="BW744" t="s">
        <v>3009</v>
      </c>
      <c r="BY744" t="s">
        <v>3938</v>
      </c>
      <c r="CB744" t="s">
        <v>3939</v>
      </c>
      <c r="CC744" t="s">
        <v>214</v>
      </c>
      <c r="CG744" t="s">
        <v>219</v>
      </c>
      <c r="CI744" t="s">
        <v>335</v>
      </c>
      <c r="CJ744" t="s">
        <v>3940</v>
      </c>
      <c r="CK744" t="s">
        <v>220</v>
      </c>
      <c r="CL744" t="s">
        <v>422</v>
      </c>
      <c r="CN744" t="s">
        <v>223</v>
      </c>
      <c r="CP744" t="s">
        <v>284</v>
      </c>
      <c r="CQ744" t="s">
        <v>370</v>
      </c>
      <c r="CR744" t="s">
        <v>244</v>
      </c>
      <c r="CS744" t="s">
        <v>286</v>
      </c>
      <c r="CT744" t="s">
        <v>219</v>
      </c>
      <c r="CU744" t="s">
        <v>219</v>
      </c>
      <c r="CV744" t="s">
        <v>227</v>
      </c>
      <c r="CW744" t="s">
        <v>227</v>
      </c>
      <c r="CX744" t="s">
        <v>353</v>
      </c>
      <c r="CY744" t="s">
        <v>353</v>
      </c>
      <c r="CZ744" t="s">
        <v>214</v>
      </c>
      <c r="DA744" t="s">
        <v>214</v>
      </c>
      <c r="DB744" t="s">
        <v>229</v>
      </c>
      <c r="DC744" t="s">
        <v>229</v>
      </c>
      <c r="DD744" t="s">
        <v>214</v>
      </c>
      <c r="DE744" t="s">
        <v>231</v>
      </c>
      <c r="DG744" t="s">
        <v>231</v>
      </c>
      <c r="DI744" t="s">
        <v>3941</v>
      </c>
      <c r="DJ744" t="s">
        <v>3942</v>
      </c>
      <c r="DK744" t="s">
        <v>237</v>
      </c>
      <c r="DL744" t="s">
        <v>237</v>
      </c>
      <c r="DM744" t="s">
        <v>214</v>
      </c>
      <c r="DN744" t="s">
        <v>214</v>
      </c>
      <c r="DO744" t="s">
        <v>234</v>
      </c>
      <c r="DP744" t="s">
        <v>235</v>
      </c>
      <c r="DR744" t="s">
        <v>235</v>
      </c>
      <c r="DT744" t="s">
        <v>219</v>
      </c>
      <c r="DU744" t="s">
        <v>214</v>
      </c>
      <c r="DX744" t="s">
        <v>237</v>
      </c>
      <c r="DY744" t="s">
        <v>372</v>
      </c>
      <c r="DZ744" t="s">
        <v>485</v>
      </c>
      <c r="EA744" t="s">
        <v>372</v>
      </c>
      <c r="EB744" t="s">
        <v>372</v>
      </c>
      <c r="EC744" t="s">
        <v>237</v>
      </c>
      <c r="ED744" t="s">
        <v>237</v>
      </c>
      <c r="EE744" t="s">
        <v>219</v>
      </c>
      <c r="EF744" t="s">
        <v>219</v>
      </c>
      <c r="EK744" t="s">
        <v>237</v>
      </c>
      <c r="EL744" t="s">
        <v>237</v>
      </c>
      <c r="EM744" t="s">
        <v>486</v>
      </c>
      <c r="EN744" t="s">
        <v>486</v>
      </c>
      <c r="EO744" t="s">
        <v>239</v>
      </c>
      <c r="EP744" t="s">
        <v>239</v>
      </c>
      <c r="EQ744" t="s">
        <v>214</v>
      </c>
      <c r="ER744" t="s">
        <v>219</v>
      </c>
      <c r="ES744" t="s">
        <v>242</v>
      </c>
      <c r="ET744" t="s">
        <v>242</v>
      </c>
      <c r="EU744" t="s">
        <v>372</v>
      </c>
      <c r="EV744" t="s">
        <v>372</v>
      </c>
      <c r="EW744" t="s">
        <v>310</v>
      </c>
      <c r="EX744" t="s">
        <v>310</v>
      </c>
      <c r="EY744" t="s">
        <v>372</v>
      </c>
      <c r="EZ744" t="s">
        <v>677</v>
      </c>
      <c r="FA744" t="s">
        <v>241</v>
      </c>
      <c r="FB744" t="s">
        <v>372</v>
      </c>
      <c r="FC744" t="s">
        <v>372</v>
      </c>
      <c r="FD744" t="s">
        <v>372</v>
      </c>
      <c r="FE744" t="s">
        <v>227</v>
      </c>
      <c r="FF744" t="s">
        <v>227</v>
      </c>
      <c r="FG744" t="s">
        <v>242</v>
      </c>
      <c r="FH744" t="s">
        <v>390</v>
      </c>
      <c r="FI744" t="s">
        <v>219</v>
      </c>
      <c r="FJ744" t="s">
        <v>219</v>
      </c>
      <c r="FK744" t="s">
        <v>402</v>
      </c>
      <c r="FL744" t="s">
        <v>402</v>
      </c>
      <c r="FM744" t="s">
        <v>245</v>
      </c>
      <c r="FN744" t="s">
        <v>245</v>
      </c>
      <c r="FO744" t="s">
        <v>219</v>
      </c>
      <c r="FP744" t="s">
        <v>219</v>
      </c>
      <c r="FQ744" t="s">
        <v>241</v>
      </c>
      <c r="FR744" t="s">
        <v>241</v>
      </c>
      <c r="FS744" t="s">
        <v>241</v>
      </c>
      <c r="FT744" t="s">
        <v>241</v>
      </c>
      <c r="FU744" t="s">
        <v>214</v>
      </c>
      <c r="FV744" t="s">
        <v>3943</v>
      </c>
      <c r="FW744" t="s">
        <v>241</v>
      </c>
      <c r="FX744" t="s">
        <v>1816</v>
      </c>
      <c r="FY744" t="s">
        <v>241</v>
      </c>
      <c r="FZ744" t="s">
        <v>549</v>
      </c>
      <c r="GA744" t="s">
        <v>549</v>
      </c>
      <c r="GB744" t="s">
        <v>227</v>
      </c>
      <c r="GC744" t="s">
        <v>227</v>
      </c>
      <c r="GD744" t="s">
        <v>293</v>
      </c>
      <c r="GE744" t="s">
        <v>241</v>
      </c>
      <c r="GF744" t="s">
        <v>293</v>
      </c>
      <c r="GG744" t="s">
        <v>226</v>
      </c>
      <c r="GH744" t="s">
        <v>3944</v>
      </c>
      <c r="GI744" t="s">
        <v>226</v>
      </c>
      <c r="GJ744" t="s">
        <v>244</v>
      </c>
      <c r="GK744" t="s">
        <v>244</v>
      </c>
      <c r="GL744" t="s">
        <v>227</v>
      </c>
      <c r="GM744" t="s">
        <v>227</v>
      </c>
      <c r="GN744" t="s">
        <v>219</v>
      </c>
      <c r="GO744" t="s">
        <v>219</v>
      </c>
      <c r="GP744" t="s">
        <v>251</v>
      </c>
      <c r="GQ744" t="s">
        <v>553</v>
      </c>
      <c r="GR744" t="s">
        <v>251</v>
      </c>
      <c r="GS744" t="s">
        <v>214</v>
      </c>
      <c r="GT744" t="s">
        <v>241</v>
      </c>
      <c r="GU744" t="s">
        <v>214</v>
      </c>
      <c r="GV744" t="s">
        <v>241</v>
      </c>
      <c r="GW744" t="s">
        <v>404</v>
      </c>
      <c r="GX744" t="s">
        <v>404</v>
      </c>
      <c r="GY744" t="s">
        <v>254</v>
      </c>
      <c r="GZ744" t="s">
        <v>241</v>
      </c>
      <c r="HA744" t="s">
        <v>239</v>
      </c>
      <c r="HB744" t="s">
        <v>241</v>
      </c>
      <c r="HC744" t="s">
        <v>315</v>
      </c>
      <c r="HD744" t="s">
        <v>361</v>
      </c>
      <c r="HE744" t="s">
        <v>317</v>
      </c>
      <c r="HF744" t="s">
        <v>241</v>
      </c>
      <c r="HG744" t="s">
        <v>362</v>
      </c>
      <c r="HH744" t="s">
        <v>241</v>
      </c>
      <c r="HI744" t="s">
        <v>241</v>
      </c>
      <c r="HJ744" t="s">
        <v>219</v>
      </c>
      <c r="HK744" t="s">
        <v>241</v>
      </c>
      <c r="HL744" s="12"/>
      <c r="HM744">
        <v>0.5</v>
      </c>
      <c r="HN744">
        <v>0.75</v>
      </c>
      <c r="HO744">
        <v>0</v>
      </c>
      <c r="HP744">
        <v>1</v>
      </c>
      <c r="HQ744">
        <v>0</v>
      </c>
      <c r="HR744">
        <v>0.5</v>
      </c>
      <c r="HS744">
        <v>1</v>
      </c>
      <c r="HT744">
        <v>0</v>
      </c>
      <c r="HU744">
        <v>1</v>
      </c>
      <c r="HV744">
        <v>0.5</v>
      </c>
      <c r="HW744">
        <v>0</v>
      </c>
      <c r="HX744">
        <v>0.5</v>
      </c>
      <c r="HZ744">
        <v>0.5</v>
      </c>
      <c r="IA744" s="4">
        <v>1</v>
      </c>
      <c r="IB744">
        <v>0.75</v>
      </c>
      <c r="IC744">
        <v>0</v>
      </c>
      <c r="ID744">
        <v>0</v>
      </c>
      <c r="IE744">
        <v>0</v>
      </c>
      <c r="IG744">
        <v>0</v>
      </c>
      <c r="IH744">
        <v>0.75</v>
      </c>
      <c r="II744">
        <v>0.75</v>
      </c>
      <c r="IJ744">
        <v>0</v>
      </c>
      <c r="IK744">
        <v>1</v>
      </c>
      <c r="IL744">
        <v>1</v>
      </c>
      <c r="IM744">
        <v>0</v>
      </c>
      <c r="IN744">
        <v>1</v>
      </c>
      <c r="IO744">
        <v>1</v>
      </c>
      <c r="IQ744">
        <v>0</v>
      </c>
      <c r="IS744">
        <f t="shared" si="632"/>
        <v>7.4999999999999997E-2</v>
      </c>
      <c r="IT744">
        <f t="shared" si="633"/>
        <v>0.09</v>
      </c>
      <c r="IU744">
        <f t="shared" si="634"/>
        <v>0</v>
      </c>
      <c r="IV744">
        <f t="shared" si="635"/>
        <v>0.1</v>
      </c>
      <c r="IW744">
        <f t="shared" si="636"/>
        <v>0</v>
      </c>
      <c r="IX744">
        <f t="shared" si="637"/>
        <v>6.5000000000000002E-2</v>
      </c>
      <c r="IY744">
        <f t="shared" si="638"/>
        <v>0.1</v>
      </c>
      <c r="IZ744">
        <f t="shared" si="639"/>
        <v>0</v>
      </c>
      <c r="JA744">
        <f t="shared" si="640"/>
        <v>0.13</v>
      </c>
      <c r="JB744">
        <f t="shared" si="641"/>
        <v>0.05</v>
      </c>
      <c r="JC744">
        <f t="shared" si="642"/>
        <v>0</v>
      </c>
      <c r="JD744">
        <f t="shared" si="643"/>
        <v>5.5E-2</v>
      </c>
      <c r="JE744">
        <f t="shared" si="644"/>
        <v>0</v>
      </c>
      <c r="JF744">
        <f t="shared" si="645"/>
        <v>0.06</v>
      </c>
      <c r="JG744" s="5">
        <f t="shared" si="646"/>
        <v>0.05</v>
      </c>
      <c r="JH744">
        <f t="shared" si="647"/>
        <v>0</v>
      </c>
      <c r="JI744">
        <f t="shared" si="647"/>
        <v>0</v>
      </c>
      <c r="JJ744">
        <f t="shared" si="648"/>
        <v>0</v>
      </c>
      <c r="JK744">
        <f t="shared" si="649"/>
        <v>0</v>
      </c>
      <c r="JL744" s="6">
        <f t="shared" si="650"/>
        <v>0.03</v>
      </c>
      <c r="JM744">
        <f t="shared" si="651"/>
        <v>0</v>
      </c>
      <c r="JN744">
        <f t="shared" si="652"/>
        <v>3.7500000000000006E-2</v>
      </c>
      <c r="JO744">
        <f t="shared" si="653"/>
        <v>0.11249999999999999</v>
      </c>
      <c r="JP744">
        <f t="shared" si="654"/>
        <v>0</v>
      </c>
      <c r="JQ744">
        <f t="shared" si="655"/>
        <v>0.12</v>
      </c>
      <c r="JR744">
        <f t="shared" si="656"/>
        <v>0.11</v>
      </c>
      <c r="JS744">
        <f t="shared" si="657"/>
        <v>0</v>
      </c>
      <c r="JT744">
        <f t="shared" si="657"/>
        <v>0.1</v>
      </c>
      <c r="JU744">
        <f t="shared" si="658"/>
        <v>1</v>
      </c>
      <c r="JV744">
        <f t="shared" si="658"/>
        <v>0</v>
      </c>
      <c r="JW744">
        <f t="shared" si="659"/>
        <v>0.15</v>
      </c>
      <c r="JY744">
        <f t="shared" si="660"/>
        <v>2.5000000000000001E-2</v>
      </c>
      <c r="JZ744">
        <f t="shared" si="661"/>
        <v>0.06</v>
      </c>
      <c r="KA744">
        <f t="shared" si="662"/>
        <v>0</v>
      </c>
      <c r="KB744">
        <f t="shared" si="662"/>
        <v>0.02</v>
      </c>
      <c r="KC744">
        <f t="shared" si="663"/>
        <v>0</v>
      </c>
      <c r="KD744">
        <f t="shared" si="688"/>
        <v>1.4999999999999999E-2</v>
      </c>
      <c r="KE744">
        <f t="shared" si="688"/>
        <v>0.03</v>
      </c>
      <c r="KF744">
        <f t="shared" si="688"/>
        <v>0</v>
      </c>
      <c r="KG744">
        <f t="shared" si="688"/>
        <v>0.03</v>
      </c>
      <c r="KH744">
        <f t="shared" si="688"/>
        <v>1.4999999999999999E-2</v>
      </c>
      <c r="KI744">
        <f t="shared" si="688"/>
        <v>0</v>
      </c>
      <c r="KJ744">
        <f t="shared" si="687"/>
        <v>1.4999999999999999E-2</v>
      </c>
      <c r="KK744">
        <f t="shared" si="664"/>
        <v>0</v>
      </c>
      <c r="KL744">
        <f t="shared" si="665"/>
        <v>0.02</v>
      </c>
      <c r="KM744" s="5">
        <f t="shared" si="666"/>
        <v>0.05</v>
      </c>
      <c r="KN744">
        <f t="shared" si="667"/>
        <v>0</v>
      </c>
      <c r="KO744">
        <f t="shared" si="667"/>
        <v>0</v>
      </c>
      <c r="KP744">
        <f t="shared" si="668"/>
        <v>0</v>
      </c>
      <c r="KQ744">
        <f t="shared" si="669"/>
        <v>0</v>
      </c>
      <c r="KR744" s="6">
        <f t="shared" si="670"/>
        <v>1.4999999999999999E-2</v>
      </c>
      <c r="KS744">
        <f t="shared" si="671"/>
        <v>0</v>
      </c>
      <c r="KT744">
        <f t="shared" si="672"/>
        <v>2.2499999999999999E-2</v>
      </c>
      <c r="KU744">
        <f t="shared" si="673"/>
        <v>0.03</v>
      </c>
      <c r="KV744">
        <f t="shared" si="674"/>
        <v>0</v>
      </c>
      <c r="KW744">
        <f t="shared" si="675"/>
        <v>0.01</v>
      </c>
      <c r="KX744">
        <f t="shared" si="676"/>
        <v>0</v>
      </c>
      <c r="KY744">
        <f t="shared" si="677"/>
        <v>0</v>
      </c>
      <c r="KZ744">
        <f t="shared" si="678"/>
        <v>0.03</v>
      </c>
      <c r="LA744">
        <f t="shared" si="679"/>
        <v>1</v>
      </c>
      <c r="LB744">
        <f t="shared" si="679"/>
        <v>0</v>
      </c>
      <c r="LC744">
        <f t="shared" si="680"/>
        <v>0.1</v>
      </c>
      <c r="LE744" t="str">
        <f t="shared" si="686"/>
        <v>Nigeria</v>
      </c>
      <c r="LF744">
        <f t="shared" si="681"/>
        <v>0.56000000000000005</v>
      </c>
      <c r="LG744" s="6">
        <f t="shared" si="682"/>
        <v>0.24500000000000002</v>
      </c>
      <c r="LH744">
        <f t="shared" si="683"/>
        <v>0.63</v>
      </c>
      <c r="LI744" s="6">
        <f t="shared" si="684"/>
        <v>0.48750000000000004</v>
      </c>
      <c r="LJ744">
        <f t="shared" si="685"/>
        <v>0</v>
      </c>
    </row>
    <row r="745" spans="1:322" x14ac:dyDescent="0.35">
      <c r="A745" s="8">
        <v>44889</v>
      </c>
      <c r="B745" t="s">
        <v>3945</v>
      </c>
      <c r="D745" s="27" t="s">
        <v>321</v>
      </c>
      <c r="E745" s="27" t="s">
        <v>321</v>
      </c>
      <c r="F745" s="27">
        <v>25</v>
      </c>
      <c r="G745" s="27" t="s">
        <v>1096</v>
      </c>
      <c r="H745" s="27" t="s">
        <v>1818</v>
      </c>
      <c r="I745" s="27" t="s">
        <v>1097</v>
      </c>
      <c r="J745" s="27" t="s">
        <v>2375</v>
      </c>
      <c r="K745" s="28">
        <v>44608</v>
      </c>
      <c r="L745" s="28">
        <v>44608</v>
      </c>
      <c r="M745" s="28">
        <v>44644</v>
      </c>
      <c r="N745" s="27" t="s">
        <v>261</v>
      </c>
      <c r="O745" s="27" t="s">
        <v>261</v>
      </c>
      <c r="P745" s="27" t="s">
        <v>261</v>
      </c>
      <c r="Q745" s="27" t="s">
        <v>324</v>
      </c>
      <c r="R745" s="28">
        <v>44637</v>
      </c>
      <c r="S745" s="28">
        <v>44637</v>
      </c>
      <c r="T745" s="27" t="s">
        <v>263</v>
      </c>
      <c r="U745" s="27" t="s">
        <v>261</v>
      </c>
      <c r="V745" s="28" t="s">
        <v>262</v>
      </c>
      <c r="W745" s="27" t="s">
        <v>261</v>
      </c>
      <c r="X745" s="28" t="s">
        <v>262</v>
      </c>
      <c r="Y745" s="27" t="s">
        <v>263</v>
      </c>
      <c r="Z745" s="28">
        <v>44841</v>
      </c>
      <c r="AA745" s="27" t="s">
        <v>264</v>
      </c>
      <c r="AB745" s="27" t="s">
        <v>265</v>
      </c>
      <c r="AC745" s="27" t="s">
        <v>2929</v>
      </c>
      <c r="AD745" s="27" t="s">
        <v>267</v>
      </c>
      <c r="AE745" s="27" t="s">
        <v>326</v>
      </c>
      <c r="AF745" s="27" t="s">
        <v>2377</v>
      </c>
      <c r="AG745" s="29">
        <v>7600</v>
      </c>
      <c r="AH745" s="27" t="s">
        <v>263</v>
      </c>
      <c r="AI745" s="27">
        <v>44725</v>
      </c>
      <c r="AJ745" s="28">
        <v>44729</v>
      </c>
      <c r="AK745" s="27" t="s">
        <v>268</v>
      </c>
      <c r="AL745" s="27" t="s">
        <v>269</v>
      </c>
      <c r="AM745" s="27" t="s">
        <v>265</v>
      </c>
      <c r="AN745" s="27" t="s">
        <v>270</v>
      </c>
      <c r="AO745" s="27" t="s">
        <v>261</v>
      </c>
      <c r="AP745" s="27" t="s">
        <v>261</v>
      </c>
      <c r="AQ745" s="28" t="s">
        <v>262</v>
      </c>
      <c r="AR745" s="27" t="s">
        <v>261</v>
      </c>
      <c r="AS745" s="28" t="s">
        <v>262</v>
      </c>
      <c r="AT745" s="27" t="s">
        <v>261</v>
      </c>
      <c r="AU745" s="28" t="s">
        <v>262</v>
      </c>
      <c r="AV745" s="27" t="s">
        <v>261</v>
      </c>
      <c r="AW745" s="28" t="s">
        <v>262</v>
      </c>
      <c r="AX745" s="27" t="s">
        <v>261</v>
      </c>
      <c r="AY745" s="28" t="s">
        <v>262</v>
      </c>
      <c r="AZ745" s="27" t="s">
        <v>262</v>
      </c>
      <c r="BA745" s="27" t="s">
        <v>262</v>
      </c>
      <c r="BB745" s="27" t="s">
        <v>261</v>
      </c>
      <c r="BC745" s="28" t="s">
        <v>262</v>
      </c>
      <c r="BD745" s="27" t="s">
        <v>263</v>
      </c>
      <c r="BE745" s="30">
        <v>44727</v>
      </c>
      <c r="BF745" t="s">
        <v>2375</v>
      </c>
      <c r="BG745" t="s">
        <v>509</v>
      </c>
      <c r="BH745" t="s">
        <v>208</v>
      </c>
      <c r="BI745" t="s">
        <v>529</v>
      </c>
      <c r="BJ745" t="s">
        <v>210</v>
      </c>
      <c r="BK745" t="s">
        <v>329</v>
      </c>
      <c r="BL745" t="s">
        <v>212</v>
      </c>
      <c r="BM745" t="s">
        <v>2378</v>
      </c>
      <c r="BN745" t="s">
        <v>219</v>
      </c>
      <c r="BO745" t="s">
        <v>348</v>
      </c>
      <c r="BP745" t="s">
        <v>219</v>
      </c>
      <c r="BQ745" t="s">
        <v>216</v>
      </c>
      <c r="BR745" t="s">
        <v>3946</v>
      </c>
      <c r="BU745" t="s">
        <v>3947</v>
      </c>
      <c r="BV745" t="s">
        <v>219</v>
      </c>
      <c r="BW745" t="s">
        <v>795</v>
      </c>
      <c r="BY745" t="s">
        <v>3948</v>
      </c>
      <c r="CB745" t="s">
        <v>3949</v>
      </c>
      <c r="CC745" t="s">
        <v>219</v>
      </c>
      <c r="CD745" t="s">
        <v>795</v>
      </c>
      <c r="CF745" t="s">
        <v>542</v>
      </c>
      <c r="CG745" t="s">
        <v>219</v>
      </c>
      <c r="CI745" t="s">
        <v>333</v>
      </c>
      <c r="CJ745" t="s">
        <v>3950</v>
      </c>
      <c r="CK745" t="s">
        <v>220</v>
      </c>
      <c r="CL745" t="s">
        <v>500</v>
      </c>
      <c r="CM745" t="s">
        <v>3951</v>
      </c>
      <c r="CN745" t="s">
        <v>306</v>
      </c>
      <c r="CP745" t="s">
        <v>284</v>
      </c>
      <c r="CQ745" t="s">
        <v>370</v>
      </c>
      <c r="CR745" t="s">
        <v>244</v>
      </c>
      <c r="CS745" t="s">
        <v>226</v>
      </c>
      <c r="CT745" t="s">
        <v>402</v>
      </c>
      <c r="CU745" t="s">
        <v>402</v>
      </c>
      <c r="CV745" t="s">
        <v>227</v>
      </c>
      <c r="CW745" t="s">
        <v>227</v>
      </c>
      <c r="CX745" t="s">
        <v>287</v>
      </c>
      <c r="CY745" t="s">
        <v>450</v>
      </c>
      <c r="CZ745" t="s">
        <v>219</v>
      </c>
      <c r="DA745" t="s">
        <v>219</v>
      </c>
      <c r="DB745" t="s">
        <v>230</v>
      </c>
      <c r="DC745" t="s">
        <v>230</v>
      </c>
      <c r="DD745" t="s">
        <v>219</v>
      </c>
      <c r="DI745" t="s">
        <v>916</v>
      </c>
      <c r="DJ745" t="s">
        <v>3952</v>
      </c>
      <c r="DK745" t="s">
        <v>242</v>
      </c>
      <c r="DL745" t="s">
        <v>237</v>
      </c>
      <c r="DM745" t="s">
        <v>214</v>
      </c>
      <c r="DN745" t="s">
        <v>219</v>
      </c>
      <c r="DO745" t="s">
        <v>288</v>
      </c>
      <c r="DP745" t="s">
        <v>235</v>
      </c>
      <c r="DR745" t="s">
        <v>235</v>
      </c>
      <c r="DT745" t="s">
        <v>219</v>
      </c>
      <c r="DU745" t="s">
        <v>214</v>
      </c>
      <c r="DX745" t="s">
        <v>242</v>
      </c>
      <c r="DY745" t="s">
        <v>242</v>
      </c>
      <c r="DZ745" t="s">
        <v>400</v>
      </c>
      <c r="EA745" t="s">
        <v>242</v>
      </c>
      <c r="EB745" t="s">
        <v>237</v>
      </c>
      <c r="EC745" t="s">
        <v>242</v>
      </c>
      <c r="ED745" t="s">
        <v>242</v>
      </c>
      <c r="EE745" t="s">
        <v>219</v>
      </c>
      <c r="EF745" t="s">
        <v>219</v>
      </c>
      <c r="EK745" t="s">
        <v>389</v>
      </c>
      <c r="EL745" t="s">
        <v>389</v>
      </c>
      <c r="EM745" t="s">
        <v>357</v>
      </c>
      <c r="EN745" t="s">
        <v>486</v>
      </c>
      <c r="EO745" t="s">
        <v>357</v>
      </c>
      <c r="EP745" t="s">
        <v>486</v>
      </c>
      <c r="EQ745" t="s">
        <v>214</v>
      </c>
      <c r="ER745" t="s">
        <v>219</v>
      </c>
      <c r="ES745" t="s">
        <v>242</v>
      </c>
      <c r="ET745" t="s">
        <v>237</v>
      </c>
      <c r="EU745" t="s">
        <v>242</v>
      </c>
      <c r="EV745" t="s">
        <v>242</v>
      </c>
      <c r="EW745" t="s">
        <v>310</v>
      </c>
      <c r="EX745" t="s">
        <v>310</v>
      </c>
      <c r="EY745" t="s">
        <v>242</v>
      </c>
      <c r="EZ745" t="s">
        <v>241</v>
      </c>
      <c r="FA745" t="s">
        <v>241</v>
      </c>
      <c r="FB745" t="s">
        <v>237</v>
      </c>
      <c r="FC745" t="s">
        <v>242</v>
      </c>
      <c r="FD745" t="s">
        <v>237</v>
      </c>
      <c r="FE745" t="s">
        <v>286</v>
      </c>
      <c r="FF745" t="s">
        <v>227</v>
      </c>
      <c r="FG745" t="s">
        <v>242</v>
      </c>
      <c r="FH745" t="s">
        <v>242</v>
      </c>
      <c r="FI745" t="s">
        <v>214</v>
      </c>
      <c r="FJ745" t="s">
        <v>214</v>
      </c>
      <c r="FK745" t="s">
        <v>214</v>
      </c>
      <c r="FL745" t="s">
        <v>214</v>
      </c>
      <c r="FM745" t="s">
        <v>245</v>
      </c>
      <c r="FN745" t="s">
        <v>245</v>
      </c>
      <c r="FO745" t="s">
        <v>219</v>
      </c>
      <c r="FP745" t="s">
        <v>214</v>
      </c>
      <c r="FQ745" t="s">
        <v>241</v>
      </c>
      <c r="FR745" t="s">
        <v>241</v>
      </c>
      <c r="FS745" t="s">
        <v>241</v>
      </c>
      <c r="FT745" t="s">
        <v>241</v>
      </c>
      <c r="FU745" t="s">
        <v>219</v>
      </c>
      <c r="FV745" t="s">
        <v>241</v>
      </c>
      <c r="FW745" t="s">
        <v>241</v>
      </c>
      <c r="FX745" t="s">
        <v>241</v>
      </c>
      <c r="FY745" t="s">
        <v>241</v>
      </c>
      <c r="FZ745" t="s">
        <v>341</v>
      </c>
      <c r="GA745" t="s">
        <v>248</v>
      </c>
      <c r="GB745" t="s">
        <v>227</v>
      </c>
      <c r="GC745" t="s">
        <v>227</v>
      </c>
      <c r="GD745" t="s">
        <v>565</v>
      </c>
      <c r="GE745" t="s">
        <v>3953</v>
      </c>
      <c r="GF745" t="s">
        <v>550</v>
      </c>
      <c r="GG745" t="s">
        <v>250</v>
      </c>
      <c r="GH745" t="s">
        <v>3954</v>
      </c>
      <c r="GI745" t="s">
        <v>226</v>
      </c>
      <c r="GJ745" t="s">
        <v>244</v>
      </c>
      <c r="GK745" t="s">
        <v>286</v>
      </c>
      <c r="GL745" t="s">
        <v>227</v>
      </c>
      <c r="GM745" t="s">
        <v>227</v>
      </c>
      <c r="GN745" t="s">
        <v>219</v>
      </c>
      <c r="GO745" t="s">
        <v>214</v>
      </c>
      <c r="GP745" t="s">
        <v>342</v>
      </c>
      <c r="GQ745" t="s">
        <v>251</v>
      </c>
      <c r="GR745" t="s">
        <v>294</v>
      </c>
      <c r="GS745" t="s">
        <v>214</v>
      </c>
      <c r="GT745" t="s">
        <v>241</v>
      </c>
      <c r="GU745" t="s">
        <v>219</v>
      </c>
      <c r="GV745" t="s">
        <v>575</v>
      </c>
      <c r="GW745" t="s">
        <v>297</v>
      </c>
      <c r="GX745" t="s">
        <v>297</v>
      </c>
      <c r="GY745" t="s">
        <v>254</v>
      </c>
      <c r="GZ745" t="s">
        <v>241</v>
      </c>
      <c r="HA745" t="s">
        <v>239</v>
      </c>
      <c r="HB745" t="s">
        <v>241</v>
      </c>
      <c r="HC745" t="s">
        <v>315</v>
      </c>
      <c r="HD745" t="s">
        <v>361</v>
      </c>
      <c r="HE745" t="s">
        <v>343</v>
      </c>
      <c r="HF745" t="s">
        <v>241</v>
      </c>
      <c r="HG745" t="s">
        <v>362</v>
      </c>
      <c r="HH745" t="s">
        <v>241</v>
      </c>
      <c r="HI745" t="s">
        <v>241</v>
      </c>
      <c r="HJ745" t="s">
        <v>219</v>
      </c>
      <c r="HK745" t="s">
        <v>241</v>
      </c>
      <c r="HL745" s="12"/>
      <c r="HM745">
        <v>0.75</v>
      </c>
      <c r="HN745">
        <v>0.75</v>
      </c>
      <c r="HO745">
        <v>0.5</v>
      </c>
      <c r="HP745">
        <v>1</v>
      </c>
      <c r="HQ745">
        <v>1</v>
      </c>
      <c r="HR745">
        <v>0.75</v>
      </c>
      <c r="HS745">
        <v>1</v>
      </c>
      <c r="HT745">
        <v>0</v>
      </c>
      <c r="HU745">
        <v>1</v>
      </c>
      <c r="HV745">
        <v>0.75</v>
      </c>
      <c r="HW745">
        <v>0.75</v>
      </c>
      <c r="HX745">
        <v>0.75</v>
      </c>
      <c r="HZ745">
        <v>1</v>
      </c>
      <c r="IA745" s="4">
        <v>1</v>
      </c>
      <c r="IB745">
        <v>0.75</v>
      </c>
      <c r="IC745">
        <v>0.75</v>
      </c>
      <c r="ID745">
        <v>0.75</v>
      </c>
      <c r="IE745">
        <v>0.75</v>
      </c>
      <c r="IG745">
        <v>0.75</v>
      </c>
      <c r="IH745">
        <v>0.75</v>
      </c>
      <c r="II745">
        <v>0.75</v>
      </c>
      <c r="IJ745">
        <v>1</v>
      </c>
      <c r="IK745">
        <v>1</v>
      </c>
      <c r="IL745">
        <v>0.5</v>
      </c>
      <c r="IM745">
        <v>0.5</v>
      </c>
      <c r="IN745">
        <v>1</v>
      </c>
      <c r="IO745">
        <v>1</v>
      </c>
      <c r="IQ745">
        <v>0</v>
      </c>
      <c r="IS745">
        <f t="shared" si="632"/>
        <v>0.11249999999999999</v>
      </c>
      <c r="IT745">
        <f t="shared" si="633"/>
        <v>0.09</v>
      </c>
      <c r="IU745">
        <f t="shared" si="634"/>
        <v>0.04</v>
      </c>
      <c r="IV745">
        <f t="shared" si="635"/>
        <v>0.1</v>
      </c>
      <c r="IW745">
        <f t="shared" si="636"/>
        <v>0.08</v>
      </c>
      <c r="IX745">
        <f t="shared" si="637"/>
        <v>9.7500000000000003E-2</v>
      </c>
      <c r="IY745">
        <f t="shared" si="638"/>
        <v>0.1</v>
      </c>
      <c r="IZ745">
        <f t="shared" si="639"/>
        <v>0</v>
      </c>
      <c r="JA745">
        <f t="shared" si="640"/>
        <v>0.13</v>
      </c>
      <c r="JB745">
        <f t="shared" si="641"/>
        <v>7.5000000000000011E-2</v>
      </c>
      <c r="JC745">
        <f t="shared" si="642"/>
        <v>0.09</v>
      </c>
      <c r="JD745">
        <f t="shared" si="643"/>
        <v>8.2500000000000004E-2</v>
      </c>
      <c r="JE745">
        <f t="shared" si="644"/>
        <v>0</v>
      </c>
      <c r="JF745">
        <f t="shared" si="645"/>
        <v>0.12</v>
      </c>
      <c r="JG745" s="5">
        <f t="shared" si="646"/>
        <v>0.05</v>
      </c>
      <c r="JH745">
        <f t="shared" si="647"/>
        <v>0</v>
      </c>
      <c r="JI745">
        <f t="shared" si="647"/>
        <v>0</v>
      </c>
      <c r="JJ745">
        <f t="shared" si="648"/>
        <v>0.15000000000000002</v>
      </c>
      <c r="JK745">
        <f t="shared" si="649"/>
        <v>0.11249999999999999</v>
      </c>
      <c r="JL745" s="6">
        <f t="shared" si="650"/>
        <v>6.3333333333333325E-2</v>
      </c>
      <c r="JM745">
        <f t="shared" si="651"/>
        <v>0.09</v>
      </c>
      <c r="JN745">
        <f t="shared" si="652"/>
        <v>3.7500000000000006E-2</v>
      </c>
      <c r="JO745">
        <f t="shared" si="653"/>
        <v>0.11249999999999999</v>
      </c>
      <c r="JP745">
        <f t="shared" si="654"/>
        <v>0.1</v>
      </c>
      <c r="JQ745">
        <f t="shared" si="655"/>
        <v>0.12</v>
      </c>
      <c r="JR745">
        <f t="shared" si="656"/>
        <v>5.5E-2</v>
      </c>
      <c r="JS745">
        <f t="shared" si="657"/>
        <v>0.05</v>
      </c>
      <c r="JT745">
        <f t="shared" si="657"/>
        <v>0.1</v>
      </c>
      <c r="JU745">
        <f t="shared" si="658"/>
        <v>1</v>
      </c>
      <c r="JV745">
        <f t="shared" si="658"/>
        <v>0</v>
      </c>
      <c r="JW745">
        <f t="shared" si="659"/>
        <v>0.15</v>
      </c>
      <c r="JY745">
        <f t="shared" si="660"/>
        <v>3.7500000000000006E-2</v>
      </c>
      <c r="JZ745">
        <f t="shared" si="661"/>
        <v>0.06</v>
      </c>
      <c r="KA745">
        <f t="shared" si="662"/>
        <v>0.01</v>
      </c>
      <c r="KB745">
        <f t="shared" si="662"/>
        <v>0.02</v>
      </c>
      <c r="KC745">
        <f t="shared" si="663"/>
        <v>0.04</v>
      </c>
      <c r="KD745">
        <f t="shared" si="688"/>
        <v>2.2499999999999999E-2</v>
      </c>
      <c r="KE745">
        <f t="shared" si="688"/>
        <v>0.03</v>
      </c>
      <c r="KF745">
        <f t="shared" si="688"/>
        <v>0</v>
      </c>
      <c r="KG745">
        <f t="shared" si="688"/>
        <v>0.03</v>
      </c>
      <c r="KH745">
        <f t="shared" si="688"/>
        <v>2.2499999999999999E-2</v>
      </c>
      <c r="KI745">
        <f t="shared" si="688"/>
        <v>2.2499999999999999E-2</v>
      </c>
      <c r="KJ745">
        <f t="shared" si="687"/>
        <v>2.2499999999999999E-2</v>
      </c>
      <c r="KK745">
        <f t="shared" si="664"/>
        <v>0</v>
      </c>
      <c r="KL745">
        <f t="shared" si="665"/>
        <v>0.04</v>
      </c>
      <c r="KM745" s="5">
        <f t="shared" si="666"/>
        <v>0.05</v>
      </c>
      <c r="KN745">
        <f t="shared" si="667"/>
        <v>0</v>
      </c>
      <c r="KO745">
        <f t="shared" si="667"/>
        <v>0</v>
      </c>
      <c r="KP745">
        <f t="shared" si="668"/>
        <v>4.4999999999999998E-2</v>
      </c>
      <c r="KQ745">
        <f t="shared" si="669"/>
        <v>2.2499999999999999E-2</v>
      </c>
      <c r="KR745" s="6">
        <f t="shared" si="670"/>
        <v>3.1666666666666662E-2</v>
      </c>
      <c r="KS745">
        <f t="shared" si="671"/>
        <v>0.03</v>
      </c>
      <c r="KT745">
        <f t="shared" si="672"/>
        <v>2.2499999999999999E-2</v>
      </c>
      <c r="KU745">
        <f t="shared" si="673"/>
        <v>0.03</v>
      </c>
      <c r="KV745">
        <f t="shared" si="674"/>
        <v>0.05</v>
      </c>
      <c r="KW745">
        <f t="shared" si="675"/>
        <v>0.01</v>
      </c>
      <c r="KX745">
        <f t="shared" si="676"/>
        <v>0</v>
      </c>
      <c r="KY745">
        <f t="shared" si="677"/>
        <v>0.02</v>
      </c>
      <c r="KZ745">
        <f t="shared" si="678"/>
        <v>0.03</v>
      </c>
      <c r="LA745">
        <f t="shared" si="679"/>
        <v>1</v>
      </c>
      <c r="LB745">
        <f t="shared" si="679"/>
        <v>0</v>
      </c>
      <c r="LC745">
        <f t="shared" si="680"/>
        <v>0.1</v>
      </c>
      <c r="LE745" t="str">
        <f t="shared" si="686"/>
        <v>Ghana</v>
      </c>
      <c r="LF745">
        <f t="shared" si="681"/>
        <v>0.75</v>
      </c>
      <c r="LG745" s="6">
        <f t="shared" si="682"/>
        <v>0.74333333333333329</v>
      </c>
      <c r="LH745">
        <f t="shared" si="683"/>
        <v>0.81500000000000006</v>
      </c>
      <c r="LI745" s="6">
        <f t="shared" si="684"/>
        <v>0.7991666666666668</v>
      </c>
      <c r="LJ745">
        <f t="shared" si="685"/>
        <v>0</v>
      </c>
    </row>
    <row r="746" spans="1:322" x14ac:dyDescent="0.35">
      <c r="A746" s="8">
        <v>44900</v>
      </c>
      <c r="B746" t="s">
        <v>3955</v>
      </c>
      <c r="D746" s="24" t="s">
        <v>257</v>
      </c>
      <c r="E746" s="24" t="s">
        <v>257</v>
      </c>
      <c r="F746" s="24">
        <v>23</v>
      </c>
      <c r="G746" s="24" t="s">
        <v>1096</v>
      </c>
      <c r="H746" s="24" t="s">
        <v>259</v>
      </c>
      <c r="I746" s="24" t="s">
        <v>1097</v>
      </c>
      <c r="J746" s="24" t="s">
        <v>1129</v>
      </c>
      <c r="K746" s="25">
        <v>44608</v>
      </c>
      <c r="L746" s="25">
        <v>44608</v>
      </c>
      <c r="M746" s="25">
        <v>44635</v>
      </c>
      <c r="N746" s="24" t="s">
        <v>263</v>
      </c>
      <c r="O746" s="24" t="s">
        <v>261</v>
      </c>
      <c r="P746" s="24" t="s">
        <v>261</v>
      </c>
      <c r="Q746" s="24" t="s">
        <v>324</v>
      </c>
      <c r="R746" s="25">
        <v>44608</v>
      </c>
      <c r="S746" s="25">
        <v>44608</v>
      </c>
      <c r="T746" s="24" t="s">
        <v>263</v>
      </c>
      <c r="U746" s="24" t="s">
        <v>263</v>
      </c>
      <c r="V746" s="25">
        <v>44782</v>
      </c>
      <c r="W746" s="24" t="s">
        <v>261</v>
      </c>
      <c r="X746" s="25" t="s">
        <v>262</v>
      </c>
      <c r="Y746" s="24" t="s">
        <v>263</v>
      </c>
      <c r="Z746" s="25">
        <v>44782</v>
      </c>
      <c r="AA746" s="24" t="s">
        <v>264</v>
      </c>
      <c r="AB746" s="24" t="s">
        <v>265</v>
      </c>
      <c r="AC746" s="24" t="s">
        <v>3956</v>
      </c>
      <c r="AD746" s="24" t="s">
        <v>267</v>
      </c>
      <c r="AE746" s="24" t="s">
        <v>326</v>
      </c>
      <c r="AF746" s="24" t="s">
        <v>327</v>
      </c>
      <c r="AG746" s="31">
        <v>1364.08</v>
      </c>
      <c r="AH746" s="24" t="s">
        <v>261</v>
      </c>
      <c r="AI746" s="24" t="s">
        <v>262</v>
      </c>
      <c r="AJ746" s="25" t="s">
        <v>262</v>
      </c>
      <c r="AK746" s="24" t="s">
        <v>262</v>
      </c>
      <c r="AL746" s="24" t="s">
        <v>262</v>
      </c>
      <c r="AM746" s="24" t="s">
        <v>262</v>
      </c>
      <c r="AN746" s="24" t="s">
        <v>262</v>
      </c>
      <c r="AO746" s="24" t="s">
        <v>261</v>
      </c>
      <c r="AP746" s="24" t="s">
        <v>261</v>
      </c>
      <c r="AQ746" s="25" t="s">
        <v>262</v>
      </c>
      <c r="AR746" s="24" t="s">
        <v>261</v>
      </c>
      <c r="AS746" s="25" t="s">
        <v>262</v>
      </c>
      <c r="AT746" s="24" t="s">
        <v>261</v>
      </c>
      <c r="AU746" s="25" t="s">
        <v>262</v>
      </c>
      <c r="AV746" s="24" t="s">
        <v>261</v>
      </c>
      <c r="AW746" s="25" t="s">
        <v>262</v>
      </c>
      <c r="AX746" s="24" t="s">
        <v>261</v>
      </c>
      <c r="AY746" s="25" t="s">
        <v>262</v>
      </c>
      <c r="AZ746" s="27" t="s">
        <v>262</v>
      </c>
      <c r="BA746" s="27" t="s">
        <v>262</v>
      </c>
      <c r="BB746" s="24" t="s">
        <v>261</v>
      </c>
      <c r="BC746" s="25" t="s">
        <v>262</v>
      </c>
      <c r="BD746" s="24" t="s">
        <v>261</v>
      </c>
      <c r="BE746" s="26" t="s">
        <v>262</v>
      </c>
      <c r="BF746" t="s">
        <v>1129</v>
      </c>
      <c r="BG746" s="9" t="s">
        <v>509</v>
      </c>
      <c r="BH746" t="s">
        <v>272</v>
      </c>
      <c r="BI746" t="s">
        <v>420</v>
      </c>
      <c r="BJ746" t="s">
        <v>210</v>
      </c>
      <c r="BK746" t="s">
        <v>329</v>
      </c>
      <c r="BL746" t="s">
        <v>212</v>
      </c>
      <c r="BM746" t="s">
        <v>2445</v>
      </c>
      <c r="BN746" t="s">
        <v>219</v>
      </c>
      <c r="BO746" t="s">
        <v>215</v>
      </c>
      <c r="BP746" t="s">
        <v>219</v>
      </c>
      <c r="BQ746" t="s">
        <v>332</v>
      </c>
      <c r="BV746" t="s">
        <v>219</v>
      </c>
      <c r="BW746" t="s">
        <v>540</v>
      </c>
      <c r="BX746" t="s">
        <v>3957</v>
      </c>
      <c r="BY746" t="s">
        <v>3958</v>
      </c>
      <c r="CB746" t="s">
        <v>3958</v>
      </c>
      <c r="CC746" t="s">
        <v>214</v>
      </c>
      <c r="CG746" t="s">
        <v>219</v>
      </c>
      <c r="CI746" t="s">
        <v>335</v>
      </c>
      <c r="CJ746" t="s">
        <v>3959</v>
      </c>
      <c r="CK746" t="s">
        <v>352</v>
      </c>
      <c r="CL746" t="s">
        <v>500</v>
      </c>
      <c r="CM746" t="s">
        <v>3960</v>
      </c>
      <c r="CN746" t="s">
        <v>423</v>
      </c>
      <c r="CP746" t="s">
        <v>225</v>
      </c>
      <c r="CQ746" t="s">
        <v>545</v>
      </c>
      <c r="CR746" t="s">
        <v>244</v>
      </c>
      <c r="CS746" t="s">
        <v>244</v>
      </c>
      <c r="CT746" t="s">
        <v>219</v>
      </c>
      <c r="CU746" t="s">
        <v>219</v>
      </c>
      <c r="CV746" t="s">
        <v>227</v>
      </c>
      <c r="CW746" t="s">
        <v>227</v>
      </c>
      <c r="CX746" t="s">
        <v>287</v>
      </c>
      <c r="CY746" t="s">
        <v>353</v>
      </c>
      <c r="CZ746" t="s">
        <v>219</v>
      </c>
      <c r="DA746" t="s">
        <v>219</v>
      </c>
      <c r="DB746" t="s">
        <v>398</v>
      </c>
      <c r="DC746" t="s">
        <v>398</v>
      </c>
      <c r="DD746" t="s">
        <v>219</v>
      </c>
      <c r="DI746" t="s">
        <v>338</v>
      </c>
      <c r="DK746" t="s">
        <v>233</v>
      </c>
      <c r="DL746" t="s">
        <v>233</v>
      </c>
      <c r="DM746" t="s">
        <v>214</v>
      </c>
      <c r="DN746" t="s">
        <v>219</v>
      </c>
      <c r="DO746" t="s">
        <v>288</v>
      </c>
      <c r="DP746" t="s">
        <v>235</v>
      </c>
      <c r="DR746" t="s">
        <v>235</v>
      </c>
      <c r="DT746" t="s">
        <v>219</v>
      </c>
      <c r="DU746" t="s">
        <v>219</v>
      </c>
      <c r="DX746" t="s">
        <v>242</v>
      </c>
      <c r="DY746" t="s">
        <v>389</v>
      </c>
      <c r="DZ746" t="s">
        <v>400</v>
      </c>
      <c r="EA746" t="s">
        <v>242</v>
      </c>
      <c r="EB746" t="s">
        <v>389</v>
      </c>
      <c r="EC746" t="s">
        <v>237</v>
      </c>
      <c r="ED746" t="s">
        <v>237</v>
      </c>
      <c r="EE746" t="s">
        <v>219</v>
      </c>
      <c r="EF746" t="s">
        <v>219</v>
      </c>
      <c r="EK746" t="s">
        <v>233</v>
      </c>
      <c r="EL746" t="s">
        <v>233</v>
      </c>
      <c r="EM746" t="s">
        <v>486</v>
      </c>
      <c r="EN746" t="s">
        <v>486</v>
      </c>
      <c r="EO746" t="s">
        <v>239</v>
      </c>
      <c r="EP746" t="s">
        <v>239</v>
      </c>
      <c r="EQ746" t="s">
        <v>214</v>
      </c>
      <c r="ER746" t="s">
        <v>214</v>
      </c>
      <c r="ES746" t="s">
        <v>389</v>
      </c>
      <c r="ET746" t="s">
        <v>389</v>
      </c>
      <c r="EU746" t="s">
        <v>242</v>
      </c>
      <c r="EV746" t="s">
        <v>242</v>
      </c>
      <c r="EW746" t="s">
        <v>243</v>
      </c>
      <c r="EX746" t="s">
        <v>243</v>
      </c>
      <c r="EY746" t="s">
        <v>233</v>
      </c>
      <c r="EZ746" t="s">
        <v>677</v>
      </c>
      <c r="FA746" t="s">
        <v>241</v>
      </c>
      <c r="FB746" t="s">
        <v>233</v>
      </c>
      <c r="FC746" t="s">
        <v>233</v>
      </c>
      <c r="FD746" t="s">
        <v>233</v>
      </c>
      <c r="FE746" t="s">
        <v>244</v>
      </c>
      <c r="FF746" t="s">
        <v>227</v>
      </c>
      <c r="FG746" t="s">
        <v>548</v>
      </c>
      <c r="FH746" t="s">
        <v>548</v>
      </c>
      <c r="FI746" t="s">
        <v>219</v>
      </c>
      <c r="FJ746" t="s">
        <v>219</v>
      </c>
      <c r="FK746" t="s">
        <v>219</v>
      </c>
      <c r="FL746" t="s">
        <v>219</v>
      </c>
      <c r="FM746" t="s">
        <v>292</v>
      </c>
      <c r="FN746" t="s">
        <v>292</v>
      </c>
      <c r="FO746" t="s">
        <v>219</v>
      </c>
      <c r="FP746" t="s">
        <v>219</v>
      </c>
      <c r="FQ746" t="s">
        <v>241</v>
      </c>
      <c r="FR746" t="s">
        <v>241</v>
      </c>
      <c r="FS746" t="s">
        <v>241</v>
      </c>
      <c r="FT746" t="s">
        <v>241</v>
      </c>
      <c r="FU746" t="s">
        <v>214</v>
      </c>
      <c r="FV746" t="s">
        <v>487</v>
      </c>
      <c r="FW746" t="s">
        <v>241</v>
      </c>
      <c r="FX746" t="s">
        <v>1816</v>
      </c>
      <c r="FY746" t="s">
        <v>241</v>
      </c>
      <c r="FZ746" t="s">
        <v>341</v>
      </c>
      <c r="GA746" t="s">
        <v>341</v>
      </c>
      <c r="GB746" t="s">
        <v>227</v>
      </c>
      <c r="GC746" t="s">
        <v>227</v>
      </c>
      <c r="GD746" t="s">
        <v>293</v>
      </c>
      <c r="GE746" t="s">
        <v>241</v>
      </c>
      <c r="GF746" t="s">
        <v>293</v>
      </c>
      <c r="GG746" t="s">
        <v>286</v>
      </c>
      <c r="GH746" t="s">
        <v>241</v>
      </c>
      <c r="GI746" t="s">
        <v>226</v>
      </c>
      <c r="GJ746" t="s">
        <v>286</v>
      </c>
      <c r="GK746" t="s">
        <v>226</v>
      </c>
      <c r="GL746" t="s">
        <v>286</v>
      </c>
      <c r="GM746" t="s">
        <v>226</v>
      </c>
      <c r="GN746" t="s">
        <v>214</v>
      </c>
      <c r="GO746" t="s">
        <v>214</v>
      </c>
      <c r="GP746" t="s">
        <v>251</v>
      </c>
      <c r="GQ746" t="s">
        <v>553</v>
      </c>
      <c r="GR746" t="s">
        <v>251</v>
      </c>
      <c r="GS746" t="s">
        <v>214</v>
      </c>
      <c r="GT746" t="s">
        <v>241</v>
      </c>
      <c r="GU746" t="s">
        <v>214</v>
      </c>
      <c r="GV746" t="s">
        <v>241</v>
      </c>
      <c r="GW746" t="s">
        <v>297</v>
      </c>
      <c r="GX746" t="s">
        <v>297</v>
      </c>
      <c r="GY746" t="s">
        <v>3110</v>
      </c>
      <c r="GZ746" t="s">
        <v>241</v>
      </c>
      <c r="HA746" t="s">
        <v>239</v>
      </c>
      <c r="HB746" t="s">
        <v>241</v>
      </c>
      <c r="HC746" t="s">
        <v>315</v>
      </c>
      <c r="HD746" t="s">
        <v>316</v>
      </c>
      <c r="HE746" t="s">
        <v>343</v>
      </c>
      <c r="HF746" t="s">
        <v>241</v>
      </c>
      <c r="HG746" t="s">
        <v>319</v>
      </c>
      <c r="HH746" t="s">
        <v>241</v>
      </c>
      <c r="HI746" t="s">
        <v>241</v>
      </c>
      <c r="HJ746" t="s">
        <v>214</v>
      </c>
      <c r="HK746" t="s">
        <v>3961</v>
      </c>
      <c r="HL746" s="12"/>
      <c r="HM746">
        <v>0.5</v>
      </c>
      <c r="HN746">
        <v>0.75</v>
      </c>
      <c r="HO746">
        <v>0</v>
      </c>
      <c r="HP746">
        <v>1</v>
      </c>
      <c r="HQ746">
        <v>0.5</v>
      </c>
      <c r="HR746">
        <v>0.25</v>
      </c>
      <c r="HS746">
        <v>1</v>
      </c>
      <c r="HT746">
        <v>0</v>
      </c>
      <c r="HU746">
        <v>1</v>
      </c>
      <c r="HV746">
        <v>0.75</v>
      </c>
      <c r="HW746">
        <v>0.75</v>
      </c>
      <c r="HX746">
        <v>0.5</v>
      </c>
      <c r="HZ746">
        <v>0.25</v>
      </c>
      <c r="IA746" s="4">
        <v>1</v>
      </c>
      <c r="IB746">
        <v>1</v>
      </c>
      <c r="IC746">
        <v>0.75</v>
      </c>
      <c r="ID746">
        <v>0.25</v>
      </c>
      <c r="IE746">
        <v>0.25</v>
      </c>
      <c r="IG746">
        <v>0.25</v>
      </c>
      <c r="IH746">
        <v>0.25</v>
      </c>
      <c r="II746">
        <v>1</v>
      </c>
      <c r="IJ746">
        <v>1</v>
      </c>
      <c r="IK746">
        <v>1</v>
      </c>
      <c r="IL746">
        <v>1</v>
      </c>
      <c r="IM746">
        <v>0.25</v>
      </c>
      <c r="IN746">
        <v>0</v>
      </c>
      <c r="IO746">
        <v>1</v>
      </c>
      <c r="IQ746">
        <v>0</v>
      </c>
      <c r="IS746">
        <f t="shared" si="632"/>
        <v>7.4999999999999997E-2</v>
      </c>
      <c r="IT746">
        <f t="shared" si="633"/>
        <v>0.09</v>
      </c>
      <c r="IU746">
        <f t="shared" si="634"/>
        <v>0</v>
      </c>
      <c r="IV746">
        <f t="shared" si="635"/>
        <v>0.1</v>
      </c>
      <c r="IW746">
        <f t="shared" si="636"/>
        <v>0.04</v>
      </c>
      <c r="IX746">
        <f t="shared" si="637"/>
        <v>3.2500000000000001E-2</v>
      </c>
      <c r="IY746">
        <f t="shared" si="638"/>
        <v>0.1</v>
      </c>
      <c r="IZ746">
        <f t="shared" si="639"/>
        <v>0</v>
      </c>
      <c r="JA746">
        <f t="shared" si="640"/>
        <v>0.13</v>
      </c>
      <c r="JB746">
        <f t="shared" si="641"/>
        <v>7.5000000000000011E-2</v>
      </c>
      <c r="JC746">
        <f t="shared" si="642"/>
        <v>0.09</v>
      </c>
      <c r="JD746">
        <f t="shared" si="643"/>
        <v>5.5E-2</v>
      </c>
      <c r="JE746">
        <f t="shared" si="644"/>
        <v>0</v>
      </c>
      <c r="JF746">
        <f t="shared" si="645"/>
        <v>0.03</v>
      </c>
      <c r="JG746" s="5">
        <f t="shared" si="646"/>
        <v>0.05</v>
      </c>
      <c r="JH746">
        <f t="shared" si="647"/>
        <v>0</v>
      </c>
      <c r="JI746">
        <f t="shared" si="647"/>
        <v>0</v>
      </c>
      <c r="JJ746">
        <f t="shared" si="648"/>
        <v>0.05</v>
      </c>
      <c r="JK746">
        <f t="shared" si="649"/>
        <v>3.7499999999999999E-2</v>
      </c>
      <c r="JL746" s="6">
        <f t="shared" si="650"/>
        <v>4.6666666666666669E-2</v>
      </c>
      <c r="JM746">
        <f t="shared" si="651"/>
        <v>0.03</v>
      </c>
      <c r="JN746">
        <f t="shared" si="652"/>
        <v>1.2500000000000001E-2</v>
      </c>
      <c r="JO746">
        <f t="shared" si="653"/>
        <v>0.15</v>
      </c>
      <c r="JP746">
        <f t="shared" si="654"/>
        <v>0.1</v>
      </c>
      <c r="JQ746">
        <f t="shared" si="655"/>
        <v>0.12</v>
      </c>
      <c r="JR746">
        <f t="shared" si="656"/>
        <v>0.11</v>
      </c>
      <c r="JS746">
        <f t="shared" si="657"/>
        <v>2.5000000000000001E-2</v>
      </c>
      <c r="JT746">
        <f t="shared" si="657"/>
        <v>0</v>
      </c>
      <c r="JU746">
        <f t="shared" si="658"/>
        <v>1</v>
      </c>
      <c r="JV746">
        <f t="shared" si="658"/>
        <v>0</v>
      </c>
      <c r="JW746">
        <f t="shared" si="659"/>
        <v>0.15</v>
      </c>
      <c r="JY746">
        <f t="shared" si="660"/>
        <v>2.5000000000000001E-2</v>
      </c>
      <c r="JZ746">
        <f t="shared" si="661"/>
        <v>0.06</v>
      </c>
      <c r="KA746">
        <f t="shared" si="662"/>
        <v>0</v>
      </c>
      <c r="KB746">
        <f t="shared" si="662"/>
        <v>0.02</v>
      </c>
      <c r="KC746">
        <f t="shared" si="663"/>
        <v>0.02</v>
      </c>
      <c r="KD746">
        <f t="shared" si="688"/>
        <v>7.4999999999999997E-3</v>
      </c>
      <c r="KE746">
        <f t="shared" si="688"/>
        <v>0.03</v>
      </c>
      <c r="KF746">
        <f t="shared" si="688"/>
        <v>0</v>
      </c>
      <c r="KG746">
        <f t="shared" si="688"/>
        <v>0.03</v>
      </c>
      <c r="KH746">
        <f t="shared" si="688"/>
        <v>2.2499999999999999E-2</v>
      </c>
      <c r="KI746">
        <f t="shared" si="688"/>
        <v>2.2499999999999999E-2</v>
      </c>
      <c r="KJ746">
        <f t="shared" si="687"/>
        <v>1.4999999999999999E-2</v>
      </c>
      <c r="KK746">
        <f t="shared" si="664"/>
        <v>0</v>
      </c>
      <c r="KL746">
        <f t="shared" si="665"/>
        <v>0.01</v>
      </c>
      <c r="KM746" s="5">
        <f t="shared" si="666"/>
        <v>0.05</v>
      </c>
      <c r="KN746">
        <f t="shared" si="667"/>
        <v>0</v>
      </c>
      <c r="KO746">
        <f t="shared" si="667"/>
        <v>0</v>
      </c>
      <c r="KP746">
        <f t="shared" si="668"/>
        <v>1.4999999999999999E-2</v>
      </c>
      <c r="KQ746">
        <f t="shared" si="669"/>
        <v>7.4999999999999997E-3</v>
      </c>
      <c r="KR746" s="6">
        <f t="shared" si="670"/>
        <v>2.3333333333333334E-2</v>
      </c>
      <c r="KS746">
        <f t="shared" si="671"/>
        <v>0.01</v>
      </c>
      <c r="KT746">
        <f t="shared" si="672"/>
        <v>7.4999999999999997E-3</v>
      </c>
      <c r="KU746">
        <f t="shared" si="673"/>
        <v>0.04</v>
      </c>
      <c r="KV746">
        <f t="shared" si="674"/>
        <v>0.05</v>
      </c>
      <c r="KW746">
        <f t="shared" si="675"/>
        <v>0.01</v>
      </c>
      <c r="KX746">
        <f t="shared" si="676"/>
        <v>0</v>
      </c>
      <c r="KY746">
        <f t="shared" si="677"/>
        <v>0.01</v>
      </c>
      <c r="KZ746">
        <f t="shared" si="678"/>
        <v>0</v>
      </c>
      <c r="LA746">
        <f t="shared" si="679"/>
        <v>1</v>
      </c>
      <c r="LB746">
        <f t="shared" si="679"/>
        <v>0</v>
      </c>
      <c r="LC746">
        <f t="shared" si="680"/>
        <v>0.1</v>
      </c>
      <c r="LE746" t="str">
        <f t="shared" si="686"/>
        <v>Nigeria</v>
      </c>
      <c r="LF746">
        <f t="shared" si="681"/>
        <v>0.5675</v>
      </c>
      <c r="LG746" s="6">
        <f t="shared" si="682"/>
        <v>0.43416666666666665</v>
      </c>
      <c r="LH746">
        <f t="shared" si="683"/>
        <v>0.69750000000000001</v>
      </c>
      <c r="LI746" s="6">
        <f t="shared" si="684"/>
        <v>0.58583333333333332</v>
      </c>
      <c r="LJ746">
        <f t="shared" si="685"/>
        <v>0</v>
      </c>
    </row>
    <row r="747" spans="1:322" x14ac:dyDescent="0.35">
      <c r="A747" s="8">
        <v>44903</v>
      </c>
      <c r="B747" t="s">
        <v>3955</v>
      </c>
      <c r="D747" s="27" t="s">
        <v>257</v>
      </c>
      <c r="E747" s="27" t="s">
        <v>257</v>
      </c>
      <c r="F747" s="27">
        <v>23</v>
      </c>
      <c r="G747" s="27" t="s">
        <v>1096</v>
      </c>
      <c r="H747" s="27" t="s">
        <v>259</v>
      </c>
      <c r="I747" s="27" t="s">
        <v>1097</v>
      </c>
      <c r="J747" s="27" t="s">
        <v>1129</v>
      </c>
      <c r="K747" s="28">
        <v>44608</v>
      </c>
      <c r="L747" s="28">
        <v>44608</v>
      </c>
      <c r="M747" s="28">
        <v>44635</v>
      </c>
      <c r="N747" s="27" t="s">
        <v>263</v>
      </c>
      <c r="O747" s="27" t="s">
        <v>261</v>
      </c>
      <c r="P747" s="27" t="s">
        <v>261</v>
      </c>
      <c r="Q747" s="27" t="s">
        <v>324</v>
      </c>
      <c r="R747" s="28">
        <v>44608</v>
      </c>
      <c r="S747" s="28">
        <v>44608</v>
      </c>
      <c r="T747" s="27" t="s">
        <v>263</v>
      </c>
      <c r="U747" s="27" t="s">
        <v>263</v>
      </c>
      <c r="V747" s="28">
        <v>44782</v>
      </c>
      <c r="W747" s="27" t="s">
        <v>261</v>
      </c>
      <c r="X747" s="28" t="s">
        <v>262</v>
      </c>
      <c r="Y747" s="27" t="s">
        <v>263</v>
      </c>
      <c r="Z747" s="28">
        <v>44782</v>
      </c>
      <c r="AA747" s="27" t="s">
        <v>264</v>
      </c>
      <c r="AB747" s="27" t="s">
        <v>265</v>
      </c>
      <c r="AC747" s="27" t="s">
        <v>3956</v>
      </c>
      <c r="AD747" s="27" t="s">
        <v>267</v>
      </c>
      <c r="AE747" s="27" t="s">
        <v>326</v>
      </c>
      <c r="AF747" s="27" t="s">
        <v>327</v>
      </c>
      <c r="AG747" s="29">
        <v>1364.08</v>
      </c>
      <c r="AH747" s="27" t="s">
        <v>261</v>
      </c>
      <c r="AI747" s="27" t="s">
        <v>262</v>
      </c>
      <c r="AJ747" s="28" t="s">
        <v>262</v>
      </c>
      <c r="AK747" s="27" t="s">
        <v>262</v>
      </c>
      <c r="AL747" s="27" t="s">
        <v>262</v>
      </c>
      <c r="AM747" s="27" t="s">
        <v>262</v>
      </c>
      <c r="AN747" s="27" t="s">
        <v>262</v>
      </c>
      <c r="AO747" s="27" t="s">
        <v>261</v>
      </c>
      <c r="AP747" s="27" t="s">
        <v>261</v>
      </c>
      <c r="AQ747" s="28" t="s">
        <v>262</v>
      </c>
      <c r="AR747" s="27" t="s">
        <v>261</v>
      </c>
      <c r="AS747" s="28" t="s">
        <v>262</v>
      </c>
      <c r="AT747" s="27" t="s">
        <v>261</v>
      </c>
      <c r="AU747" s="28" t="s">
        <v>262</v>
      </c>
      <c r="AV747" s="27" t="s">
        <v>261</v>
      </c>
      <c r="AW747" s="28" t="s">
        <v>262</v>
      </c>
      <c r="AX747" s="27" t="s">
        <v>261</v>
      </c>
      <c r="AY747" s="28" t="s">
        <v>262</v>
      </c>
      <c r="AZ747" s="27" t="s">
        <v>262</v>
      </c>
      <c r="BA747" s="27" t="s">
        <v>262</v>
      </c>
      <c r="BB747" s="27" t="s">
        <v>261</v>
      </c>
      <c r="BC747" s="28" t="s">
        <v>262</v>
      </c>
      <c r="BD747" s="27" t="s">
        <v>261</v>
      </c>
      <c r="BE747" s="30" t="s">
        <v>262</v>
      </c>
      <c r="BF747" t="s">
        <v>1129</v>
      </c>
      <c r="BG747" s="9" t="s">
        <v>509</v>
      </c>
      <c r="BH747" t="s">
        <v>272</v>
      </c>
      <c r="BI747" t="s">
        <v>735</v>
      </c>
      <c r="BJ747" t="s">
        <v>210</v>
      </c>
      <c r="BK747" t="s">
        <v>329</v>
      </c>
      <c r="BL747" t="s">
        <v>212</v>
      </c>
      <c r="BM747" t="s">
        <v>2445</v>
      </c>
      <c r="BN747" t="s">
        <v>214</v>
      </c>
      <c r="BO747" t="s">
        <v>215</v>
      </c>
      <c r="BP747" t="s">
        <v>219</v>
      </c>
      <c r="BQ747" t="s">
        <v>332</v>
      </c>
      <c r="BV747" t="s">
        <v>219</v>
      </c>
      <c r="BW747" t="s">
        <v>540</v>
      </c>
      <c r="BX747" t="s">
        <v>3957</v>
      </c>
      <c r="BY747" t="s">
        <v>3958</v>
      </c>
      <c r="CB747" t="s">
        <v>3958</v>
      </c>
      <c r="CC747" t="s">
        <v>214</v>
      </c>
      <c r="CG747" t="s">
        <v>219</v>
      </c>
      <c r="CI747" t="s">
        <v>335</v>
      </c>
      <c r="CJ747" t="s">
        <v>3959</v>
      </c>
      <c r="CK747" t="s">
        <v>352</v>
      </c>
      <c r="CL747" t="s">
        <v>500</v>
      </c>
      <c r="CM747" t="s">
        <v>3960</v>
      </c>
      <c r="CN747" t="s">
        <v>423</v>
      </c>
      <c r="CP747" t="s">
        <v>225</v>
      </c>
      <c r="CQ747" t="s">
        <v>545</v>
      </c>
      <c r="CR747" t="s">
        <v>244</v>
      </c>
      <c r="CS747" t="s">
        <v>244</v>
      </c>
      <c r="CT747" t="s">
        <v>219</v>
      </c>
      <c r="CU747" t="s">
        <v>219</v>
      </c>
      <c r="CV747" t="s">
        <v>227</v>
      </c>
      <c r="CW747" t="s">
        <v>227</v>
      </c>
      <c r="CX747" t="s">
        <v>287</v>
      </c>
      <c r="CY747" t="s">
        <v>353</v>
      </c>
      <c r="CZ747" t="s">
        <v>219</v>
      </c>
      <c r="DA747" t="s">
        <v>219</v>
      </c>
      <c r="DB747" t="s">
        <v>398</v>
      </c>
      <c r="DC747" t="s">
        <v>398</v>
      </c>
      <c r="DD747" t="s">
        <v>219</v>
      </c>
      <c r="DI747" t="s">
        <v>338</v>
      </c>
      <c r="DK747" t="s">
        <v>233</v>
      </c>
      <c r="DL747" t="s">
        <v>233</v>
      </c>
      <c r="DM747" t="s">
        <v>214</v>
      </c>
      <c r="DN747" t="s">
        <v>219</v>
      </c>
      <c r="DO747" t="s">
        <v>288</v>
      </c>
      <c r="DP747" t="s">
        <v>235</v>
      </c>
      <c r="DR747" t="s">
        <v>235</v>
      </c>
      <c r="DT747" t="s">
        <v>219</v>
      </c>
      <c r="DU747" t="s">
        <v>219</v>
      </c>
      <c r="DX747" t="s">
        <v>242</v>
      </c>
      <c r="DY747" t="s">
        <v>389</v>
      </c>
      <c r="DZ747" t="s">
        <v>400</v>
      </c>
      <c r="EA747" t="s">
        <v>242</v>
      </c>
      <c r="EB747" t="s">
        <v>389</v>
      </c>
      <c r="EC747" t="s">
        <v>237</v>
      </c>
      <c r="ED747" t="s">
        <v>237</v>
      </c>
      <c r="EE747" t="s">
        <v>219</v>
      </c>
      <c r="EF747" t="s">
        <v>219</v>
      </c>
      <c r="EK747" t="s">
        <v>233</v>
      </c>
      <c r="EL747" t="s">
        <v>233</v>
      </c>
      <c r="EM747" t="s">
        <v>486</v>
      </c>
      <c r="EN747" t="s">
        <v>486</v>
      </c>
      <c r="EO747" t="s">
        <v>239</v>
      </c>
      <c r="EP747" t="s">
        <v>239</v>
      </c>
      <c r="EQ747" t="s">
        <v>214</v>
      </c>
      <c r="ER747" t="s">
        <v>214</v>
      </c>
      <c r="ES747" t="s">
        <v>389</v>
      </c>
      <c r="ET747" t="s">
        <v>389</v>
      </c>
      <c r="EU747" t="s">
        <v>242</v>
      </c>
      <c r="EV747" t="s">
        <v>242</v>
      </c>
      <c r="EW747" t="s">
        <v>243</v>
      </c>
      <c r="EX747" t="s">
        <v>243</v>
      </c>
      <c r="EY747" t="s">
        <v>233</v>
      </c>
      <c r="EZ747" t="s">
        <v>677</v>
      </c>
      <c r="FA747" t="s">
        <v>241</v>
      </c>
      <c r="FB747" t="s">
        <v>233</v>
      </c>
      <c r="FC747" t="s">
        <v>233</v>
      </c>
      <c r="FD747" t="s">
        <v>233</v>
      </c>
      <c r="FE747" t="s">
        <v>244</v>
      </c>
      <c r="FF747" t="s">
        <v>227</v>
      </c>
      <c r="FG747" t="s">
        <v>548</v>
      </c>
      <c r="FH747" t="s">
        <v>548</v>
      </c>
      <c r="FI747" t="s">
        <v>219</v>
      </c>
      <c r="FJ747" t="s">
        <v>219</v>
      </c>
      <c r="FK747" t="s">
        <v>219</v>
      </c>
      <c r="FL747" t="s">
        <v>219</v>
      </c>
      <c r="FM747" t="s">
        <v>292</v>
      </c>
      <c r="FN747" t="s">
        <v>292</v>
      </c>
      <c r="FO747" t="s">
        <v>219</v>
      </c>
      <c r="FP747" t="s">
        <v>219</v>
      </c>
      <c r="FQ747" t="s">
        <v>241</v>
      </c>
      <c r="FR747" t="s">
        <v>241</v>
      </c>
      <c r="FS747" t="s">
        <v>241</v>
      </c>
      <c r="FT747" t="s">
        <v>241</v>
      </c>
      <c r="FU747" t="s">
        <v>214</v>
      </c>
      <c r="FV747" t="s">
        <v>487</v>
      </c>
      <c r="FW747" t="s">
        <v>241</v>
      </c>
      <c r="FX747" t="s">
        <v>1816</v>
      </c>
      <c r="FY747" t="s">
        <v>241</v>
      </c>
      <c r="FZ747" t="s">
        <v>341</v>
      </c>
      <c r="GA747" t="s">
        <v>341</v>
      </c>
      <c r="GB747" t="s">
        <v>227</v>
      </c>
      <c r="GC747" t="s">
        <v>227</v>
      </c>
      <c r="GD747" t="s">
        <v>293</v>
      </c>
      <c r="GE747" t="s">
        <v>241</v>
      </c>
      <c r="GF747" t="s">
        <v>293</v>
      </c>
      <c r="GG747" t="s">
        <v>286</v>
      </c>
      <c r="GH747" t="s">
        <v>241</v>
      </c>
      <c r="GI747" t="s">
        <v>226</v>
      </c>
      <c r="GJ747" t="s">
        <v>286</v>
      </c>
      <c r="GK747" t="s">
        <v>226</v>
      </c>
      <c r="GL747" t="s">
        <v>286</v>
      </c>
      <c r="GM747" t="s">
        <v>226</v>
      </c>
      <c r="GN747" t="s">
        <v>214</v>
      </c>
      <c r="GO747" t="s">
        <v>214</v>
      </c>
      <c r="GP747" t="s">
        <v>251</v>
      </c>
      <c r="GQ747" t="s">
        <v>553</v>
      </c>
      <c r="GR747" t="s">
        <v>251</v>
      </c>
      <c r="GS747" t="s">
        <v>214</v>
      </c>
      <c r="GT747" t="s">
        <v>241</v>
      </c>
      <c r="GU747" t="s">
        <v>214</v>
      </c>
      <c r="GV747" t="s">
        <v>241</v>
      </c>
      <c r="GW747" t="s">
        <v>297</v>
      </c>
      <c r="GX747" t="s">
        <v>297</v>
      </c>
      <c r="GY747" t="s">
        <v>3110</v>
      </c>
      <c r="GZ747" t="s">
        <v>241</v>
      </c>
      <c r="HA747" t="s">
        <v>239</v>
      </c>
      <c r="HB747" t="s">
        <v>241</v>
      </c>
      <c r="HC747" t="s">
        <v>315</v>
      </c>
      <c r="HD747" t="s">
        <v>316</v>
      </c>
      <c r="HE747" t="s">
        <v>343</v>
      </c>
      <c r="HF747" t="s">
        <v>241</v>
      </c>
      <c r="HG747" t="s">
        <v>319</v>
      </c>
      <c r="HH747" t="s">
        <v>241</v>
      </c>
      <c r="HI747" t="s">
        <v>241</v>
      </c>
      <c r="HJ747" t="s">
        <v>214</v>
      </c>
      <c r="HK747" t="s">
        <v>3961</v>
      </c>
      <c r="HL747" s="12"/>
      <c r="HM747">
        <v>1</v>
      </c>
      <c r="HN747">
        <v>0.25</v>
      </c>
      <c r="HO747">
        <v>1</v>
      </c>
      <c r="HP747">
        <v>0.75</v>
      </c>
      <c r="HQ747">
        <v>0</v>
      </c>
      <c r="HR747">
        <v>0.25</v>
      </c>
      <c r="HS747">
        <v>1</v>
      </c>
      <c r="HT747">
        <v>0</v>
      </c>
      <c r="HU747">
        <v>1</v>
      </c>
      <c r="HV747">
        <v>0.5</v>
      </c>
      <c r="HW747">
        <v>0.25</v>
      </c>
      <c r="HX747">
        <v>0.75</v>
      </c>
      <c r="HY747">
        <v>1</v>
      </c>
      <c r="HZ747">
        <v>0.5</v>
      </c>
      <c r="IA747" s="4">
        <v>1</v>
      </c>
      <c r="IB747">
        <v>1</v>
      </c>
      <c r="IC747">
        <v>1</v>
      </c>
      <c r="ID747">
        <v>0.25</v>
      </c>
      <c r="IE747">
        <v>0</v>
      </c>
      <c r="IG747">
        <v>0</v>
      </c>
      <c r="IH747">
        <v>0.5</v>
      </c>
      <c r="II747">
        <v>1</v>
      </c>
      <c r="IJ747">
        <v>0</v>
      </c>
      <c r="IK747">
        <v>1</v>
      </c>
      <c r="IL747">
        <v>1</v>
      </c>
      <c r="IM747">
        <v>0</v>
      </c>
      <c r="IN747">
        <v>1</v>
      </c>
      <c r="IO747">
        <v>1</v>
      </c>
      <c r="IQ747">
        <v>0</v>
      </c>
      <c r="IS747">
        <f t="shared" si="632"/>
        <v>0.15</v>
      </c>
      <c r="IT747">
        <f t="shared" si="633"/>
        <v>0.03</v>
      </c>
      <c r="IU747">
        <f t="shared" si="634"/>
        <v>0.08</v>
      </c>
      <c r="IV747">
        <f t="shared" si="635"/>
        <v>7.5000000000000011E-2</v>
      </c>
      <c r="IW747">
        <f t="shared" si="636"/>
        <v>0</v>
      </c>
      <c r="IX747">
        <f t="shared" si="637"/>
        <v>3.2500000000000001E-2</v>
      </c>
      <c r="IY747">
        <f t="shared" si="638"/>
        <v>0.1</v>
      </c>
      <c r="IZ747">
        <f t="shared" si="639"/>
        <v>0</v>
      </c>
      <c r="JA747">
        <f t="shared" si="640"/>
        <v>0.13</v>
      </c>
      <c r="JB747">
        <f t="shared" si="641"/>
        <v>0.05</v>
      </c>
      <c r="JC747">
        <f t="shared" si="642"/>
        <v>0.03</v>
      </c>
      <c r="JD747">
        <f t="shared" si="643"/>
        <v>8.2500000000000004E-2</v>
      </c>
      <c r="JE747">
        <f t="shared" si="644"/>
        <v>7.0000000000000007E-2</v>
      </c>
      <c r="JF747">
        <f t="shared" si="645"/>
        <v>0.06</v>
      </c>
      <c r="JG747" s="5">
        <f t="shared" si="646"/>
        <v>0.05</v>
      </c>
      <c r="JH747">
        <f t="shared" si="647"/>
        <v>0</v>
      </c>
      <c r="JI747">
        <f t="shared" si="647"/>
        <v>0</v>
      </c>
      <c r="JJ747">
        <f t="shared" si="648"/>
        <v>0.05</v>
      </c>
      <c r="JK747">
        <f t="shared" si="649"/>
        <v>0</v>
      </c>
      <c r="JL747" s="6">
        <f t="shared" si="650"/>
        <v>5.333333333333333E-2</v>
      </c>
      <c r="JM747">
        <f t="shared" si="651"/>
        <v>0</v>
      </c>
      <c r="JN747">
        <f t="shared" si="652"/>
        <v>2.5000000000000001E-2</v>
      </c>
      <c r="JO747">
        <f t="shared" si="653"/>
        <v>0.15</v>
      </c>
      <c r="JP747">
        <f t="shared" si="654"/>
        <v>0</v>
      </c>
      <c r="JQ747">
        <f t="shared" si="655"/>
        <v>0.12</v>
      </c>
      <c r="JR747">
        <f t="shared" si="656"/>
        <v>0.11</v>
      </c>
      <c r="JS747">
        <f t="shared" si="657"/>
        <v>0</v>
      </c>
      <c r="JT747">
        <f t="shared" si="657"/>
        <v>0.1</v>
      </c>
      <c r="JU747">
        <f t="shared" si="658"/>
        <v>1</v>
      </c>
      <c r="JV747">
        <f t="shared" si="658"/>
        <v>0</v>
      </c>
      <c r="JW747">
        <f t="shared" si="659"/>
        <v>0.15</v>
      </c>
      <c r="JY747">
        <f t="shared" si="660"/>
        <v>0.05</v>
      </c>
      <c r="JZ747">
        <f t="shared" si="661"/>
        <v>0.02</v>
      </c>
      <c r="KA747">
        <f t="shared" si="662"/>
        <v>0.02</v>
      </c>
      <c r="KB747">
        <f t="shared" si="662"/>
        <v>1.4999999999999999E-2</v>
      </c>
      <c r="KC747">
        <f t="shared" si="663"/>
        <v>0</v>
      </c>
      <c r="KD747">
        <f t="shared" si="688"/>
        <v>7.4999999999999997E-3</v>
      </c>
      <c r="KE747">
        <f t="shared" si="688"/>
        <v>0.03</v>
      </c>
      <c r="KF747">
        <f t="shared" si="688"/>
        <v>0</v>
      </c>
      <c r="KG747">
        <f t="shared" si="688"/>
        <v>0.03</v>
      </c>
      <c r="KH747">
        <f t="shared" si="688"/>
        <v>1.4999999999999999E-2</v>
      </c>
      <c r="KI747">
        <f t="shared" si="688"/>
        <v>7.4999999999999997E-3</v>
      </c>
      <c r="KJ747">
        <f t="shared" si="687"/>
        <v>2.2499999999999999E-2</v>
      </c>
      <c r="KK747">
        <f t="shared" si="664"/>
        <v>0.02</v>
      </c>
      <c r="KL747">
        <f t="shared" si="665"/>
        <v>0.02</v>
      </c>
      <c r="KM747" s="5">
        <f t="shared" si="666"/>
        <v>0.05</v>
      </c>
      <c r="KN747">
        <f t="shared" si="667"/>
        <v>0</v>
      </c>
      <c r="KO747">
        <f t="shared" si="667"/>
        <v>0</v>
      </c>
      <c r="KP747">
        <f t="shared" si="668"/>
        <v>1.4999999999999999E-2</v>
      </c>
      <c r="KQ747">
        <f t="shared" si="669"/>
        <v>0</v>
      </c>
      <c r="KR747" s="6">
        <f t="shared" si="670"/>
        <v>2.6666666666666665E-2</v>
      </c>
      <c r="KS747">
        <f t="shared" si="671"/>
        <v>0</v>
      </c>
      <c r="KT747">
        <f t="shared" si="672"/>
        <v>1.4999999999999999E-2</v>
      </c>
      <c r="KU747">
        <f t="shared" si="673"/>
        <v>0.04</v>
      </c>
      <c r="KV747">
        <f t="shared" si="674"/>
        <v>0</v>
      </c>
      <c r="KW747">
        <f t="shared" si="675"/>
        <v>0.01</v>
      </c>
      <c r="KX747">
        <f t="shared" si="676"/>
        <v>0</v>
      </c>
      <c r="KY747">
        <f t="shared" si="677"/>
        <v>0</v>
      </c>
      <c r="KZ747">
        <f t="shared" si="678"/>
        <v>0.03</v>
      </c>
      <c r="LA747">
        <f t="shared" si="679"/>
        <v>1</v>
      </c>
      <c r="LB747">
        <f t="shared" si="679"/>
        <v>0</v>
      </c>
      <c r="LC747">
        <f t="shared" si="680"/>
        <v>0.1</v>
      </c>
      <c r="LE747" t="str">
        <f t="shared" si="686"/>
        <v>Nigeria</v>
      </c>
      <c r="LF747">
        <f t="shared" si="681"/>
        <v>0.59750000000000003</v>
      </c>
      <c r="LG747" s="6">
        <f t="shared" si="682"/>
        <v>0.4458333333333333</v>
      </c>
      <c r="LH747">
        <f t="shared" si="683"/>
        <v>0.65500000000000003</v>
      </c>
      <c r="LI747" s="6">
        <f t="shared" si="684"/>
        <v>0.54416666666666669</v>
      </c>
      <c r="LJ747">
        <f t="shared" si="685"/>
        <v>0</v>
      </c>
    </row>
    <row r="748" spans="1:322" x14ac:dyDescent="0.35">
      <c r="A748" s="8">
        <v>44875</v>
      </c>
      <c r="B748" t="s">
        <v>3962</v>
      </c>
      <c r="D748" s="24" t="s">
        <v>321</v>
      </c>
      <c r="E748" s="24" t="s">
        <v>321</v>
      </c>
      <c r="F748" s="24">
        <v>29</v>
      </c>
      <c r="G748" s="24" t="s">
        <v>1096</v>
      </c>
      <c r="H748" s="24" t="s">
        <v>1818</v>
      </c>
      <c r="I748" s="24" t="s">
        <v>1097</v>
      </c>
      <c r="J748" s="24" t="s">
        <v>1129</v>
      </c>
      <c r="K748" s="25">
        <v>44608</v>
      </c>
      <c r="L748" s="25">
        <v>44608</v>
      </c>
      <c r="M748" s="25">
        <v>44635</v>
      </c>
      <c r="N748" s="24" t="s">
        <v>261</v>
      </c>
      <c r="O748" s="24" t="s">
        <v>261</v>
      </c>
      <c r="P748" s="24" t="s">
        <v>263</v>
      </c>
      <c r="Q748" s="24" t="s">
        <v>324</v>
      </c>
      <c r="R748" s="25">
        <v>44608</v>
      </c>
      <c r="S748" s="25">
        <v>44608</v>
      </c>
      <c r="T748" s="24" t="s">
        <v>263</v>
      </c>
      <c r="U748" s="24" t="s">
        <v>261</v>
      </c>
      <c r="V748" s="25" t="s">
        <v>262</v>
      </c>
      <c r="W748" s="24" t="s">
        <v>261</v>
      </c>
      <c r="X748" s="25" t="s">
        <v>262</v>
      </c>
      <c r="Y748" s="24" t="s">
        <v>263</v>
      </c>
      <c r="Z748" s="25">
        <v>44736</v>
      </c>
      <c r="AA748" s="24" t="s">
        <v>264</v>
      </c>
      <c r="AB748" s="24" t="s">
        <v>265</v>
      </c>
      <c r="AC748" s="24" t="s">
        <v>3963</v>
      </c>
      <c r="AD748" s="24" t="s">
        <v>267</v>
      </c>
      <c r="AE748" s="24" t="s">
        <v>600</v>
      </c>
      <c r="AF748" s="24" t="s">
        <v>327</v>
      </c>
      <c r="AG748" s="31">
        <v>1100</v>
      </c>
      <c r="AH748" s="24" t="s">
        <v>263</v>
      </c>
      <c r="AI748" s="24">
        <v>44642</v>
      </c>
      <c r="AJ748" s="25">
        <v>44645</v>
      </c>
      <c r="AK748" s="24" t="s">
        <v>264</v>
      </c>
      <c r="AL748" s="24" t="s">
        <v>269</v>
      </c>
      <c r="AM748" s="24" t="s">
        <v>265</v>
      </c>
      <c r="AN748" s="24" t="s">
        <v>270</v>
      </c>
      <c r="AO748" s="27" t="s">
        <v>263</v>
      </c>
      <c r="AP748" s="24" t="s">
        <v>261</v>
      </c>
      <c r="AQ748" s="25" t="s">
        <v>262</v>
      </c>
      <c r="AR748" s="24" t="s">
        <v>261</v>
      </c>
      <c r="AS748" s="25" t="s">
        <v>262</v>
      </c>
      <c r="AT748" s="24" t="s">
        <v>261</v>
      </c>
      <c r="AU748" s="25" t="s">
        <v>262</v>
      </c>
      <c r="AV748" s="24" t="s">
        <v>261</v>
      </c>
      <c r="AW748" s="25" t="s">
        <v>262</v>
      </c>
      <c r="AX748" s="24" t="s">
        <v>261</v>
      </c>
      <c r="AY748" s="25" t="s">
        <v>262</v>
      </c>
      <c r="AZ748" s="24" t="s">
        <v>263</v>
      </c>
      <c r="BA748" s="25">
        <v>44635</v>
      </c>
      <c r="BB748" s="24" t="s">
        <v>261</v>
      </c>
      <c r="BC748" s="25" t="s">
        <v>262</v>
      </c>
      <c r="BD748" s="24" t="s">
        <v>261</v>
      </c>
      <c r="BE748" s="26" t="s">
        <v>262</v>
      </c>
      <c r="BF748" t="s">
        <v>1129</v>
      </c>
      <c r="BG748" t="s">
        <v>509</v>
      </c>
      <c r="BH748" t="s">
        <v>208</v>
      </c>
      <c r="BI748" t="s">
        <v>792</v>
      </c>
      <c r="BJ748" t="s">
        <v>210</v>
      </c>
      <c r="BK748" t="s">
        <v>329</v>
      </c>
      <c r="BL748" t="s">
        <v>212</v>
      </c>
      <c r="BM748" t="s">
        <v>2445</v>
      </c>
      <c r="BN748" t="s">
        <v>214</v>
      </c>
      <c r="BO748" t="s">
        <v>302</v>
      </c>
      <c r="BP748" t="s">
        <v>219</v>
      </c>
      <c r="BQ748" t="s">
        <v>216</v>
      </c>
      <c r="BR748" t="s">
        <v>3964</v>
      </c>
      <c r="BU748" t="s">
        <v>3965</v>
      </c>
      <c r="BV748" t="s">
        <v>214</v>
      </c>
      <c r="CC748" t="s">
        <v>214</v>
      </c>
      <c r="CG748" t="s">
        <v>219</v>
      </c>
      <c r="CI748" t="s">
        <v>333</v>
      </c>
      <c r="CJ748" t="s">
        <v>3966</v>
      </c>
      <c r="CK748" t="s">
        <v>220</v>
      </c>
      <c r="CL748" t="s">
        <v>2128</v>
      </c>
      <c r="CN748" t="s">
        <v>283</v>
      </c>
      <c r="CP748" t="s">
        <v>225</v>
      </c>
      <c r="CQ748" t="s">
        <v>285</v>
      </c>
      <c r="CR748" t="s">
        <v>250</v>
      </c>
      <c r="CS748" t="s">
        <v>286</v>
      </c>
      <c r="CT748" t="s">
        <v>219</v>
      </c>
      <c r="CU748" t="s">
        <v>219</v>
      </c>
      <c r="CV748" t="s">
        <v>227</v>
      </c>
      <c r="CW748" t="s">
        <v>227</v>
      </c>
      <c r="CX748" t="s">
        <v>353</v>
      </c>
      <c r="CY748" t="s">
        <v>228</v>
      </c>
      <c r="CZ748" t="s">
        <v>219</v>
      </c>
      <c r="DA748" t="s">
        <v>219</v>
      </c>
      <c r="DB748" t="s">
        <v>398</v>
      </c>
      <c r="DC748" t="s">
        <v>398</v>
      </c>
      <c r="DD748" t="s">
        <v>219</v>
      </c>
      <c r="DI748" t="s">
        <v>338</v>
      </c>
      <c r="DK748" t="s">
        <v>237</v>
      </c>
      <c r="DL748" t="s">
        <v>233</v>
      </c>
      <c r="DM748" t="s">
        <v>214</v>
      </c>
      <c r="DN748" t="s">
        <v>219</v>
      </c>
      <c r="DO748" t="s">
        <v>288</v>
      </c>
      <c r="DP748" t="s">
        <v>235</v>
      </c>
      <c r="DR748" t="s">
        <v>235</v>
      </c>
      <c r="DT748" t="s">
        <v>219</v>
      </c>
      <c r="DU748" t="s">
        <v>214</v>
      </c>
      <c r="DX748" t="s">
        <v>237</v>
      </c>
      <c r="DY748" t="s">
        <v>237</v>
      </c>
      <c r="DZ748" t="s">
        <v>238</v>
      </c>
      <c r="EA748" t="s">
        <v>237</v>
      </c>
      <c r="EB748" t="s">
        <v>233</v>
      </c>
      <c r="EC748" t="s">
        <v>237</v>
      </c>
      <c r="ED748" t="s">
        <v>237</v>
      </c>
      <c r="EE748" t="s">
        <v>219</v>
      </c>
      <c r="EF748" t="s">
        <v>219</v>
      </c>
      <c r="EK748" t="s">
        <v>372</v>
      </c>
      <c r="EL748" t="s">
        <v>372</v>
      </c>
      <c r="EM748" t="s">
        <v>460</v>
      </c>
      <c r="EN748" t="s">
        <v>460</v>
      </c>
      <c r="EO748" t="s">
        <v>486</v>
      </c>
      <c r="EP748" t="s">
        <v>486</v>
      </c>
      <c r="EQ748" t="s">
        <v>214</v>
      </c>
      <c r="ER748" t="s">
        <v>219</v>
      </c>
      <c r="ES748" t="s">
        <v>237</v>
      </c>
      <c r="ET748" t="s">
        <v>237</v>
      </c>
      <c r="EU748" t="s">
        <v>237</v>
      </c>
      <c r="EV748" t="s">
        <v>237</v>
      </c>
      <c r="EW748" t="s">
        <v>310</v>
      </c>
      <c r="EX748" t="s">
        <v>310</v>
      </c>
      <c r="EY748" t="s">
        <v>372</v>
      </c>
      <c r="EZ748" t="s">
        <v>677</v>
      </c>
      <c r="FA748" t="s">
        <v>241</v>
      </c>
      <c r="FB748" t="s">
        <v>372</v>
      </c>
      <c r="FC748" t="s">
        <v>372</v>
      </c>
      <c r="FD748" t="s">
        <v>372</v>
      </c>
      <c r="FE748" t="s">
        <v>227</v>
      </c>
      <c r="FF748" t="s">
        <v>227</v>
      </c>
      <c r="FG748" t="s">
        <v>390</v>
      </c>
      <c r="FH748" t="s">
        <v>390</v>
      </c>
      <c r="FI748" t="s">
        <v>219</v>
      </c>
      <c r="FJ748" t="s">
        <v>219</v>
      </c>
      <c r="FK748" t="s">
        <v>219</v>
      </c>
      <c r="FL748" t="s">
        <v>219</v>
      </c>
      <c r="FM748" t="s">
        <v>245</v>
      </c>
      <c r="FN748" t="s">
        <v>245</v>
      </c>
      <c r="FO748" t="s">
        <v>219</v>
      </c>
      <c r="FP748" t="s">
        <v>219</v>
      </c>
      <c r="FQ748" t="s">
        <v>241</v>
      </c>
      <c r="FR748" t="s">
        <v>241</v>
      </c>
      <c r="FS748" t="s">
        <v>241</v>
      </c>
      <c r="FT748" t="s">
        <v>241</v>
      </c>
      <c r="FU748" t="s">
        <v>219</v>
      </c>
      <c r="FV748" t="s">
        <v>241</v>
      </c>
      <c r="FW748" t="s">
        <v>241</v>
      </c>
      <c r="FX748" t="s">
        <v>241</v>
      </c>
      <c r="FY748" t="s">
        <v>241</v>
      </c>
      <c r="FZ748" t="s">
        <v>248</v>
      </c>
      <c r="GA748" t="s">
        <v>248</v>
      </c>
      <c r="GB748" t="s">
        <v>227</v>
      </c>
      <c r="GC748" t="s">
        <v>227</v>
      </c>
      <c r="GD748" t="s">
        <v>293</v>
      </c>
      <c r="GE748" t="s">
        <v>241</v>
      </c>
      <c r="GF748" t="s">
        <v>293</v>
      </c>
      <c r="GG748" t="s">
        <v>244</v>
      </c>
      <c r="GH748" t="s">
        <v>241</v>
      </c>
      <c r="GI748" t="s">
        <v>244</v>
      </c>
      <c r="GJ748" t="s">
        <v>227</v>
      </c>
      <c r="GK748" t="s">
        <v>227</v>
      </c>
      <c r="GL748" t="s">
        <v>227</v>
      </c>
      <c r="GM748" t="s">
        <v>227</v>
      </c>
      <c r="GN748" t="s">
        <v>219</v>
      </c>
      <c r="GO748" t="s">
        <v>219</v>
      </c>
      <c r="GP748" t="s">
        <v>295</v>
      </c>
      <c r="GQ748" t="s">
        <v>295</v>
      </c>
      <c r="GR748" t="s">
        <v>295</v>
      </c>
      <c r="GS748" t="s">
        <v>214</v>
      </c>
      <c r="GT748" t="s">
        <v>241</v>
      </c>
      <c r="GU748" t="s">
        <v>214</v>
      </c>
      <c r="GV748" t="s">
        <v>241</v>
      </c>
      <c r="GW748" t="s">
        <v>297</v>
      </c>
      <c r="GX748" t="s">
        <v>297</v>
      </c>
      <c r="GY748" t="s">
        <v>254</v>
      </c>
      <c r="GZ748" t="s">
        <v>241</v>
      </c>
      <c r="HA748" t="s">
        <v>298</v>
      </c>
      <c r="HB748" t="s">
        <v>241</v>
      </c>
      <c r="HC748" t="s">
        <v>315</v>
      </c>
      <c r="HD748" t="s">
        <v>316</v>
      </c>
      <c r="HE748" t="s">
        <v>343</v>
      </c>
      <c r="HF748" t="s">
        <v>241</v>
      </c>
      <c r="HG748" t="s">
        <v>362</v>
      </c>
      <c r="HH748" t="s">
        <v>241</v>
      </c>
      <c r="HI748" t="s">
        <v>241</v>
      </c>
      <c r="HJ748" t="s">
        <v>219</v>
      </c>
      <c r="HK748" t="s">
        <v>241</v>
      </c>
      <c r="HL748" s="12"/>
      <c r="HM748">
        <v>0.75</v>
      </c>
      <c r="HN748">
        <v>0.5</v>
      </c>
      <c r="HO748">
        <v>0</v>
      </c>
      <c r="HP748">
        <v>1</v>
      </c>
      <c r="HQ748">
        <v>0.5</v>
      </c>
      <c r="HR748">
        <v>0.5</v>
      </c>
      <c r="HS748">
        <v>1</v>
      </c>
      <c r="HT748">
        <v>0</v>
      </c>
      <c r="HU748">
        <v>1</v>
      </c>
      <c r="HV748">
        <v>0.5</v>
      </c>
      <c r="HW748">
        <v>0.5</v>
      </c>
      <c r="HX748">
        <v>0.5</v>
      </c>
      <c r="HZ748">
        <v>0</v>
      </c>
      <c r="IA748" s="4">
        <v>1</v>
      </c>
      <c r="IB748">
        <v>0.5</v>
      </c>
      <c r="IC748">
        <v>0.5</v>
      </c>
      <c r="ID748">
        <v>0</v>
      </c>
      <c r="IE748">
        <v>0</v>
      </c>
      <c r="IG748">
        <v>0</v>
      </c>
      <c r="IH748">
        <v>0.5</v>
      </c>
      <c r="II748">
        <v>0.75</v>
      </c>
      <c r="IJ748">
        <v>0.75</v>
      </c>
      <c r="IK748">
        <v>1</v>
      </c>
      <c r="IL748">
        <v>1</v>
      </c>
      <c r="IM748">
        <v>0.75</v>
      </c>
      <c r="IN748">
        <v>1</v>
      </c>
      <c r="IO748">
        <v>1</v>
      </c>
      <c r="IQ748">
        <v>0</v>
      </c>
      <c r="IS748">
        <f t="shared" si="632"/>
        <v>0.11249999999999999</v>
      </c>
      <c r="IT748">
        <f t="shared" si="633"/>
        <v>0.06</v>
      </c>
      <c r="IU748">
        <f t="shared" si="634"/>
        <v>0</v>
      </c>
      <c r="IV748">
        <f t="shared" si="635"/>
        <v>0.1</v>
      </c>
      <c r="IW748">
        <f t="shared" si="636"/>
        <v>0.04</v>
      </c>
      <c r="IX748">
        <f t="shared" si="637"/>
        <v>6.5000000000000002E-2</v>
      </c>
      <c r="IY748">
        <f t="shared" si="638"/>
        <v>0.1</v>
      </c>
      <c r="IZ748">
        <f t="shared" si="639"/>
        <v>0</v>
      </c>
      <c r="JA748">
        <f t="shared" si="640"/>
        <v>0.13</v>
      </c>
      <c r="JB748">
        <f t="shared" si="641"/>
        <v>0.05</v>
      </c>
      <c r="JC748">
        <f t="shared" si="642"/>
        <v>0.06</v>
      </c>
      <c r="JD748">
        <f t="shared" si="643"/>
        <v>5.5E-2</v>
      </c>
      <c r="JE748">
        <f t="shared" si="644"/>
        <v>0</v>
      </c>
      <c r="JF748">
        <f t="shared" si="645"/>
        <v>0</v>
      </c>
      <c r="JG748" s="5">
        <f t="shared" si="646"/>
        <v>0.05</v>
      </c>
      <c r="JH748">
        <f t="shared" si="647"/>
        <v>0</v>
      </c>
      <c r="JI748">
        <f t="shared" si="647"/>
        <v>0</v>
      </c>
      <c r="JJ748">
        <f t="shared" si="648"/>
        <v>0</v>
      </c>
      <c r="JK748">
        <f t="shared" si="649"/>
        <v>0</v>
      </c>
      <c r="JL748" s="6">
        <f t="shared" si="650"/>
        <v>2.6666666666666665E-2</v>
      </c>
      <c r="JM748">
        <f t="shared" si="651"/>
        <v>0</v>
      </c>
      <c r="JN748">
        <f t="shared" si="652"/>
        <v>2.5000000000000001E-2</v>
      </c>
      <c r="JO748">
        <f t="shared" si="653"/>
        <v>0.11249999999999999</v>
      </c>
      <c r="JP748">
        <f t="shared" si="654"/>
        <v>7.5000000000000011E-2</v>
      </c>
      <c r="JQ748">
        <f t="shared" si="655"/>
        <v>0.12</v>
      </c>
      <c r="JR748">
        <f t="shared" si="656"/>
        <v>0.11</v>
      </c>
      <c r="JS748">
        <f t="shared" si="657"/>
        <v>7.5000000000000011E-2</v>
      </c>
      <c r="JT748">
        <f t="shared" si="657"/>
        <v>0.1</v>
      </c>
      <c r="JU748">
        <f t="shared" si="658"/>
        <v>1</v>
      </c>
      <c r="JV748">
        <f t="shared" si="658"/>
        <v>0</v>
      </c>
      <c r="JW748">
        <f t="shared" si="659"/>
        <v>0.15</v>
      </c>
      <c r="JY748">
        <f t="shared" si="660"/>
        <v>3.7500000000000006E-2</v>
      </c>
      <c r="JZ748">
        <f t="shared" si="661"/>
        <v>0.04</v>
      </c>
      <c r="KA748">
        <f t="shared" si="662"/>
        <v>0</v>
      </c>
      <c r="KB748">
        <f t="shared" si="662"/>
        <v>0.02</v>
      </c>
      <c r="KC748">
        <f t="shared" si="663"/>
        <v>0.02</v>
      </c>
      <c r="KD748">
        <f t="shared" si="688"/>
        <v>1.4999999999999999E-2</v>
      </c>
      <c r="KE748">
        <f t="shared" si="688"/>
        <v>0.03</v>
      </c>
      <c r="KF748">
        <f t="shared" si="688"/>
        <v>0</v>
      </c>
      <c r="KG748">
        <f t="shared" si="688"/>
        <v>0.03</v>
      </c>
      <c r="KH748">
        <f t="shared" si="688"/>
        <v>1.4999999999999999E-2</v>
      </c>
      <c r="KI748">
        <f t="shared" si="688"/>
        <v>1.4999999999999999E-2</v>
      </c>
      <c r="KJ748">
        <f t="shared" si="687"/>
        <v>1.4999999999999999E-2</v>
      </c>
      <c r="KK748">
        <f t="shared" si="664"/>
        <v>0</v>
      </c>
      <c r="KL748">
        <f t="shared" si="665"/>
        <v>0</v>
      </c>
      <c r="KM748" s="5">
        <f t="shared" si="666"/>
        <v>0.05</v>
      </c>
      <c r="KN748">
        <f t="shared" si="667"/>
        <v>0</v>
      </c>
      <c r="KO748">
        <f t="shared" si="667"/>
        <v>0</v>
      </c>
      <c r="KP748">
        <f t="shared" si="668"/>
        <v>0</v>
      </c>
      <c r="KQ748">
        <f t="shared" si="669"/>
        <v>0</v>
      </c>
      <c r="KR748" s="6">
        <f t="shared" si="670"/>
        <v>1.3333333333333332E-2</v>
      </c>
      <c r="KS748">
        <f t="shared" si="671"/>
        <v>0</v>
      </c>
      <c r="KT748">
        <f t="shared" si="672"/>
        <v>1.4999999999999999E-2</v>
      </c>
      <c r="KU748">
        <f t="shared" si="673"/>
        <v>0.03</v>
      </c>
      <c r="KV748">
        <f t="shared" si="674"/>
        <v>3.7500000000000006E-2</v>
      </c>
      <c r="KW748">
        <f t="shared" si="675"/>
        <v>0.01</v>
      </c>
      <c r="KX748">
        <f t="shared" si="676"/>
        <v>0</v>
      </c>
      <c r="KY748">
        <f t="shared" si="677"/>
        <v>0.03</v>
      </c>
      <c r="KZ748">
        <f t="shared" si="678"/>
        <v>0.03</v>
      </c>
      <c r="LA748">
        <f t="shared" si="679"/>
        <v>1</v>
      </c>
      <c r="LB748">
        <f t="shared" si="679"/>
        <v>0</v>
      </c>
      <c r="LC748">
        <f t="shared" si="680"/>
        <v>0.1</v>
      </c>
      <c r="LE748" t="str">
        <f t="shared" si="686"/>
        <v>Nigeria</v>
      </c>
      <c r="LF748">
        <f t="shared" si="681"/>
        <v>0.60749999999999993</v>
      </c>
      <c r="LG748" s="6">
        <f t="shared" si="682"/>
        <v>0.2416666666666667</v>
      </c>
      <c r="LH748">
        <f t="shared" si="683"/>
        <v>0.76750000000000007</v>
      </c>
      <c r="LI748" s="6">
        <f t="shared" si="684"/>
        <v>0.55333333333333334</v>
      </c>
      <c r="LJ748">
        <f t="shared" si="685"/>
        <v>0</v>
      </c>
    </row>
    <row r="749" spans="1:322" x14ac:dyDescent="0.35">
      <c r="A749" s="8">
        <v>44913</v>
      </c>
      <c r="B749" t="s">
        <v>3967</v>
      </c>
      <c r="D749" s="27" t="s">
        <v>321</v>
      </c>
      <c r="E749" s="27" t="s">
        <v>321</v>
      </c>
      <c r="F749" s="27">
        <v>27</v>
      </c>
      <c r="G749" s="27" t="s">
        <v>1096</v>
      </c>
      <c r="H749" s="27" t="s">
        <v>1818</v>
      </c>
      <c r="I749" s="27" t="s">
        <v>1097</v>
      </c>
      <c r="J749" s="27" t="s">
        <v>1129</v>
      </c>
      <c r="K749" s="28">
        <v>44608</v>
      </c>
      <c r="L749" s="28">
        <v>44608</v>
      </c>
      <c r="M749" s="28">
        <v>44635</v>
      </c>
      <c r="N749" s="27" t="s">
        <v>261</v>
      </c>
      <c r="O749" s="27" t="s">
        <v>261</v>
      </c>
      <c r="P749" s="27" t="s">
        <v>263</v>
      </c>
      <c r="Q749" s="27" t="s">
        <v>324</v>
      </c>
      <c r="R749" s="28">
        <v>44608</v>
      </c>
      <c r="S749" s="28">
        <v>44608</v>
      </c>
      <c r="T749" s="27" t="s">
        <v>263</v>
      </c>
      <c r="U749" s="27" t="s">
        <v>261</v>
      </c>
      <c r="V749" s="28" t="s">
        <v>262</v>
      </c>
      <c r="W749" s="27" t="s">
        <v>261</v>
      </c>
      <c r="X749" s="28" t="s">
        <v>262</v>
      </c>
      <c r="Y749" s="27" t="s">
        <v>263</v>
      </c>
      <c r="Z749" s="28">
        <v>44699</v>
      </c>
      <c r="AA749" s="27" t="s">
        <v>264</v>
      </c>
      <c r="AB749" s="27" t="s">
        <v>265</v>
      </c>
      <c r="AC749" s="27" t="s">
        <v>3968</v>
      </c>
      <c r="AD749" s="27" t="s">
        <v>267</v>
      </c>
      <c r="AE749" s="27" t="s">
        <v>326</v>
      </c>
      <c r="AF749" s="27" t="s">
        <v>327</v>
      </c>
      <c r="AG749" s="29">
        <v>1100</v>
      </c>
      <c r="AH749" s="27" t="s">
        <v>263</v>
      </c>
      <c r="AI749" s="27">
        <v>44642</v>
      </c>
      <c r="AJ749" s="28">
        <v>44645</v>
      </c>
      <c r="AK749" s="27" t="s">
        <v>264</v>
      </c>
      <c r="AL749" s="27" t="s">
        <v>269</v>
      </c>
      <c r="AM749" s="27" t="s">
        <v>265</v>
      </c>
      <c r="AN749" s="27" t="s">
        <v>270</v>
      </c>
      <c r="AO749" s="27" t="s">
        <v>263</v>
      </c>
      <c r="AP749" s="27" t="s">
        <v>261</v>
      </c>
      <c r="AQ749" s="28" t="s">
        <v>262</v>
      </c>
      <c r="AR749" s="27" t="s">
        <v>261</v>
      </c>
      <c r="AS749" s="28" t="s">
        <v>262</v>
      </c>
      <c r="AT749" s="27" t="s">
        <v>261</v>
      </c>
      <c r="AU749" s="28" t="s">
        <v>262</v>
      </c>
      <c r="AV749" s="27" t="s">
        <v>261</v>
      </c>
      <c r="AW749" s="28" t="s">
        <v>262</v>
      </c>
      <c r="AX749" s="27" t="s">
        <v>261</v>
      </c>
      <c r="AY749" s="28" t="s">
        <v>262</v>
      </c>
      <c r="AZ749" s="27" t="s">
        <v>263</v>
      </c>
      <c r="BA749" s="28">
        <v>44635</v>
      </c>
      <c r="BB749" s="27" t="s">
        <v>261</v>
      </c>
      <c r="BC749" s="28" t="s">
        <v>262</v>
      </c>
      <c r="BD749" s="27" t="s">
        <v>261</v>
      </c>
      <c r="BE749" s="30" t="s">
        <v>262</v>
      </c>
      <c r="BF749" t="s">
        <v>1129</v>
      </c>
      <c r="BG749" t="s">
        <v>509</v>
      </c>
      <c r="BH749" t="s">
        <v>208</v>
      </c>
      <c r="BI749" t="s">
        <v>420</v>
      </c>
      <c r="BJ749" t="s">
        <v>210</v>
      </c>
      <c r="BK749" t="s">
        <v>329</v>
      </c>
      <c r="BL749" t="s">
        <v>212</v>
      </c>
      <c r="BM749" t="s">
        <v>2844</v>
      </c>
      <c r="BN749" t="s">
        <v>214</v>
      </c>
      <c r="BO749" t="s">
        <v>215</v>
      </c>
      <c r="BP749" t="s">
        <v>219</v>
      </c>
      <c r="BQ749" t="s">
        <v>332</v>
      </c>
      <c r="BV749" t="s">
        <v>214</v>
      </c>
      <c r="CC749" t="s">
        <v>214</v>
      </c>
      <c r="CG749" t="s">
        <v>219</v>
      </c>
      <c r="CI749" t="s">
        <v>335</v>
      </c>
      <c r="CJ749" t="s">
        <v>3969</v>
      </c>
      <c r="CK749" t="s">
        <v>220</v>
      </c>
      <c r="CL749" t="s">
        <v>412</v>
      </c>
      <c r="CN749" t="s">
        <v>283</v>
      </c>
      <c r="CP749" t="s">
        <v>413</v>
      </c>
      <c r="CQ749" t="s">
        <v>225</v>
      </c>
      <c r="CR749" t="s">
        <v>244</v>
      </c>
      <c r="CS749" t="s">
        <v>250</v>
      </c>
      <c r="CT749" t="s">
        <v>402</v>
      </c>
      <c r="CU749" t="s">
        <v>402</v>
      </c>
      <c r="CV749" t="s">
        <v>244</v>
      </c>
      <c r="CW749" t="s">
        <v>244</v>
      </c>
      <c r="CX749" t="s">
        <v>287</v>
      </c>
      <c r="CY749" t="s">
        <v>287</v>
      </c>
      <c r="CZ749" t="s">
        <v>219</v>
      </c>
      <c r="DA749" t="s">
        <v>219</v>
      </c>
      <c r="DB749" t="s">
        <v>230</v>
      </c>
      <c r="DC749" t="s">
        <v>230</v>
      </c>
      <c r="DD749" t="s">
        <v>219</v>
      </c>
      <c r="DI749" t="s">
        <v>338</v>
      </c>
      <c r="DK749" t="s">
        <v>233</v>
      </c>
      <c r="DL749" t="s">
        <v>233</v>
      </c>
      <c r="DM749" t="s">
        <v>214</v>
      </c>
      <c r="DN749" t="s">
        <v>219</v>
      </c>
      <c r="DO749" t="s">
        <v>288</v>
      </c>
      <c r="DP749" t="s">
        <v>235</v>
      </c>
      <c r="DR749" t="s">
        <v>235</v>
      </c>
      <c r="DT749" t="s">
        <v>219</v>
      </c>
      <c r="DU749" t="s">
        <v>214</v>
      </c>
      <c r="DX749" t="s">
        <v>233</v>
      </c>
      <c r="DY749" t="s">
        <v>233</v>
      </c>
      <c r="DZ749" t="s">
        <v>238</v>
      </c>
      <c r="EA749" t="s">
        <v>233</v>
      </c>
      <c r="EB749" t="s">
        <v>233</v>
      </c>
      <c r="EC749" t="s">
        <v>233</v>
      </c>
      <c r="ED749" t="s">
        <v>372</v>
      </c>
      <c r="EE749" t="s">
        <v>214</v>
      </c>
      <c r="EF749" t="s">
        <v>214</v>
      </c>
      <c r="EG749" t="s">
        <v>214</v>
      </c>
      <c r="EI749" t="s">
        <v>214</v>
      </c>
      <c r="EK749" t="s">
        <v>237</v>
      </c>
      <c r="EL749" t="s">
        <v>237</v>
      </c>
      <c r="EM749" t="s">
        <v>486</v>
      </c>
      <c r="EN749" t="s">
        <v>486</v>
      </c>
      <c r="EO749" t="s">
        <v>486</v>
      </c>
      <c r="EP749" t="s">
        <v>486</v>
      </c>
      <c r="EQ749" t="s">
        <v>214</v>
      </c>
      <c r="ER749" t="s">
        <v>214</v>
      </c>
      <c r="ES749" t="s">
        <v>233</v>
      </c>
      <c r="ET749" t="s">
        <v>233</v>
      </c>
      <c r="EU749" t="s">
        <v>233</v>
      </c>
      <c r="EV749" t="s">
        <v>233</v>
      </c>
      <c r="EW749" t="s">
        <v>310</v>
      </c>
      <c r="EX749" t="s">
        <v>310</v>
      </c>
      <c r="EY749" t="s">
        <v>239</v>
      </c>
      <c r="EZ749" t="s">
        <v>241</v>
      </c>
      <c r="FA749" t="s">
        <v>241</v>
      </c>
      <c r="FB749" t="s">
        <v>239</v>
      </c>
      <c r="FC749" t="s">
        <v>233</v>
      </c>
      <c r="FD749" t="s">
        <v>233</v>
      </c>
      <c r="FE749" t="s">
        <v>244</v>
      </c>
      <c r="FF749" t="s">
        <v>244</v>
      </c>
      <c r="FG749" t="s">
        <v>390</v>
      </c>
      <c r="FH749" t="s">
        <v>390</v>
      </c>
      <c r="FI749" t="s">
        <v>214</v>
      </c>
      <c r="FJ749" t="s">
        <v>214</v>
      </c>
      <c r="FK749" t="s">
        <v>214</v>
      </c>
      <c r="FL749" t="s">
        <v>214</v>
      </c>
      <c r="FM749" t="s">
        <v>245</v>
      </c>
      <c r="FN749" t="s">
        <v>245</v>
      </c>
      <c r="FO749" t="s">
        <v>219</v>
      </c>
      <c r="FP749" t="s">
        <v>219</v>
      </c>
      <c r="FQ749" t="s">
        <v>241</v>
      </c>
      <c r="FR749" t="s">
        <v>241</v>
      </c>
      <c r="FS749" t="s">
        <v>241</v>
      </c>
      <c r="FT749" t="s">
        <v>241</v>
      </c>
      <c r="FU749" t="s">
        <v>219</v>
      </c>
      <c r="FV749" t="s">
        <v>241</v>
      </c>
      <c r="FW749" t="s">
        <v>241</v>
      </c>
      <c r="FX749" t="s">
        <v>241</v>
      </c>
      <c r="FY749" t="s">
        <v>241</v>
      </c>
      <c r="FZ749" t="s">
        <v>248</v>
      </c>
      <c r="GA749" t="s">
        <v>248</v>
      </c>
      <c r="GB749" t="s">
        <v>244</v>
      </c>
      <c r="GC749" t="s">
        <v>244</v>
      </c>
      <c r="GD749" t="s">
        <v>293</v>
      </c>
      <c r="GE749" t="s">
        <v>241</v>
      </c>
      <c r="GF749" t="s">
        <v>293</v>
      </c>
      <c r="GG749" t="s">
        <v>227</v>
      </c>
      <c r="GH749" t="s">
        <v>241</v>
      </c>
      <c r="GI749" t="s">
        <v>227</v>
      </c>
      <c r="GJ749" t="s">
        <v>227</v>
      </c>
      <c r="GK749" t="s">
        <v>227</v>
      </c>
      <c r="GL749" t="s">
        <v>227</v>
      </c>
      <c r="GM749" t="s">
        <v>227</v>
      </c>
      <c r="GN749" t="s">
        <v>219</v>
      </c>
      <c r="GO749" t="s">
        <v>219</v>
      </c>
      <c r="GP749" t="s">
        <v>251</v>
      </c>
      <c r="GQ749" t="s">
        <v>251</v>
      </c>
      <c r="GR749" t="s">
        <v>251</v>
      </c>
      <c r="GS749" t="s">
        <v>214</v>
      </c>
      <c r="GT749" t="s">
        <v>241</v>
      </c>
      <c r="GU749" t="s">
        <v>402</v>
      </c>
      <c r="GV749" t="s">
        <v>241</v>
      </c>
      <c r="GW749" t="s">
        <v>297</v>
      </c>
      <c r="GX749" t="s">
        <v>296</v>
      </c>
      <c r="GY749" t="s">
        <v>254</v>
      </c>
      <c r="GZ749" t="s">
        <v>241</v>
      </c>
      <c r="HA749" t="s">
        <v>239</v>
      </c>
      <c r="HB749" t="s">
        <v>241</v>
      </c>
      <c r="HC749" t="s">
        <v>315</v>
      </c>
      <c r="HD749" t="s">
        <v>361</v>
      </c>
      <c r="HE749" t="s">
        <v>343</v>
      </c>
      <c r="HF749" t="s">
        <v>241</v>
      </c>
      <c r="HG749" t="s">
        <v>362</v>
      </c>
      <c r="HH749" t="s">
        <v>241</v>
      </c>
      <c r="HI749" t="s">
        <v>241</v>
      </c>
      <c r="HJ749" t="s">
        <v>214</v>
      </c>
      <c r="HK749" t="s">
        <v>241</v>
      </c>
      <c r="HL749" s="12"/>
      <c r="HM749">
        <v>0.5</v>
      </c>
      <c r="HN749">
        <v>0.75</v>
      </c>
      <c r="HO749">
        <v>0.5</v>
      </c>
      <c r="HP749">
        <v>0.75</v>
      </c>
      <c r="HQ749">
        <v>1</v>
      </c>
      <c r="HR749">
        <v>0.25</v>
      </c>
      <c r="HS749">
        <v>1</v>
      </c>
      <c r="HT749">
        <v>0</v>
      </c>
      <c r="HU749">
        <v>1</v>
      </c>
      <c r="HV749">
        <v>0.25</v>
      </c>
      <c r="HW749">
        <v>0.25</v>
      </c>
      <c r="HX749">
        <v>0.25</v>
      </c>
      <c r="HY749">
        <v>1</v>
      </c>
      <c r="HZ749">
        <v>0.5</v>
      </c>
      <c r="IA749" s="4">
        <v>1</v>
      </c>
      <c r="IB749">
        <v>0.25</v>
      </c>
      <c r="IC749">
        <v>0.25</v>
      </c>
      <c r="ID749">
        <v>0.5</v>
      </c>
      <c r="IE749">
        <v>0.25</v>
      </c>
      <c r="IG749">
        <v>0.25</v>
      </c>
      <c r="IH749">
        <v>0.5</v>
      </c>
      <c r="II749">
        <v>0.75</v>
      </c>
      <c r="IJ749">
        <v>0.75</v>
      </c>
      <c r="IK749">
        <v>0.75</v>
      </c>
      <c r="IL749">
        <v>1</v>
      </c>
      <c r="IM749">
        <v>1</v>
      </c>
      <c r="IN749">
        <v>1</v>
      </c>
      <c r="IO749">
        <v>1</v>
      </c>
      <c r="IQ749">
        <v>1</v>
      </c>
      <c r="IS749">
        <f t="shared" si="632"/>
        <v>7.4999999999999997E-2</v>
      </c>
      <c r="IT749">
        <f t="shared" si="633"/>
        <v>0.09</v>
      </c>
      <c r="IU749">
        <f t="shared" si="634"/>
        <v>0.04</v>
      </c>
      <c r="IV749">
        <f t="shared" si="635"/>
        <v>7.5000000000000011E-2</v>
      </c>
      <c r="IW749">
        <f t="shared" si="636"/>
        <v>0.08</v>
      </c>
      <c r="IX749">
        <f t="shared" si="637"/>
        <v>3.2500000000000001E-2</v>
      </c>
      <c r="IY749">
        <f t="shared" si="638"/>
        <v>0.1</v>
      </c>
      <c r="IZ749">
        <f t="shared" si="639"/>
        <v>0</v>
      </c>
      <c r="JA749">
        <f t="shared" si="640"/>
        <v>0.13</v>
      </c>
      <c r="JB749">
        <f t="shared" si="641"/>
        <v>2.5000000000000001E-2</v>
      </c>
      <c r="JC749">
        <f t="shared" si="642"/>
        <v>0.03</v>
      </c>
      <c r="JD749">
        <f t="shared" si="643"/>
        <v>2.75E-2</v>
      </c>
      <c r="JE749">
        <f t="shared" si="644"/>
        <v>7.0000000000000007E-2</v>
      </c>
      <c r="JF749">
        <f t="shared" si="645"/>
        <v>0.06</v>
      </c>
      <c r="JG749" s="5">
        <f t="shared" si="646"/>
        <v>0.05</v>
      </c>
      <c r="JH749">
        <f t="shared" si="647"/>
        <v>0</v>
      </c>
      <c r="JI749">
        <f t="shared" si="647"/>
        <v>0</v>
      </c>
      <c r="JJ749">
        <f t="shared" si="648"/>
        <v>0.1</v>
      </c>
      <c r="JK749">
        <f t="shared" si="649"/>
        <v>3.7499999999999999E-2</v>
      </c>
      <c r="JL749" s="6">
        <f t="shared" si="650"/>
        <v>2.6666666666666665E-2</v>
      </c>
      <c r="JM749">
        <f t="shared" si="651"/>
        <v>0.03</v>
      </c>
      <c r="JN749">
        <f t="shared" si="652"/>
        <v>2.5000000000000001E-2</v>
      </c>
      <c r="JO749">
        <f t="shared" si="653"/>
        <v>0.11249999999999999</v>
      </c>
      <c r="JP749">
        <f t="shared" si="654"/>
        <v>7.5000000000000011E-2</v>
      </c>
      <c r="JQ749">
        <f t="shared" si="655"/>
        <v>0.09</v>
      </c>
      <c r="JR749">
        <f t="shared" si="656"/>
        <v>0.11</v>
      </c>
      <c r="JS749">
        <f t="shared" si="657"/>
        <v>0.1</v>
      </c>
      <c r="JT749">
        <f t="shared" si="657"/>
        <v>0.1</v>
      </c>
      <c r="JU749">
        <f t="shared" si="658"/>
        <v>1</v>
      </c>
      <c r="JV749">
        <f t="shared" si="658"/>
        <v>0</v>
      </c>
      <c r="JW749">
        <f t="shared" si="659"/>
        <v>0.15</v>
      </c>
      <c r="JY749">
        <f t="shared" si="660"/>
        <v>2.5000000000000001E-2</v>
      </c>
      <c r="JZ749">
        <f t="shared" si="661"/>
        <v>0.06</v>
      </c>
      <c r="KA749">
        <f t="shared" si="662"/>
        <v>0.01</v>
      </c>
      <c r="KB749">
        <f t="shared" si="662"/>
        <v>1.4999999999999999E-2</v>
      </c>
      <c r="KC749">
        <f t="shared" si="663"/>
        <v>0.04</v>
      </c>
      <c r="KD749">
        <f t="shared" si="688"/>
        <v>7.4999999999999997E-3</v>
      </c>
      <c r="KE749">
        <f t="shared" si="688"/>
        <v>0.03</v>
      </c>
      <c r="KF749">
        <f t="shared" si="688"/>
        <v>0</v>
      </c>
      <c r="KG749">
        <f t="shared" si="688"/>
        <v>0.03</v>
      </c>
      <c r="KH749">
        <f t="shared" si="688"/>
        <v>7.4999999999999997E-3</v>
      </c>
      <c r="KI749">
        <f t="shared" si="688"/>
        <v>7.4999999999999997E-3</v>
      </c>
      <c r="KJ749">
        <f t="shared" si="687"/>
        <v>7.4999999999999997E-3</v>
      </c>
      <c r="KK749">
        <f t="shared" si="664"/>
        <v>0.02</v>
      </c>
      <c r="KL749">
        <f t="shared" si="665"/>
        <v>0.02</v>
      </c>
      <c r="KM749" s="5">
        <f t="shared" si="666"/>
        <v>0.05</v>
      </c>
      <c r="KN749">
        <f t="shared" si="667"/>
        <v>0</v>
      </c>
      <c r="KO749">
        <f t="shared" si="667"/>
        <v>0</v>
      </c>
      <c r="KP749">
        <f t="shared" si="668"/>
        <v>0.03</v>
      </c>
      <c r="KQ749">
        <f t="shared" si="669"/>
        <v>7.4999999999999997E-3</v>
      </c>
      <c r="KR749" s="6">
        <f t="shared" si="670"/>
        <v>1.3333333333333332E-2</v>
      </c>
      <c r="KS749">
        <f t="shared" si="671"/>
        <v>0.01</v>
      </c>
      <c r="KT749">
        <f t="shared" si="672"/>
        <v>1.4999999999999999E-2</v>
      </c>
      <c r="KU749">
        <f t="shared" si="673"/>
        <v>0.03</v>
      </c>
      <c r="KV749">
        <f t="shared" si="674"/>
        <v>3.7500000000000006E-2</v>
      </c>
      <c r="KW749">
        <f t="shared" si="675"/>
        <v>7.4999999999999997E-3</v>
      </c>
      <c r="KX749">
        <f t="shared" si="676"/>
        <v>0</v>
      </c>
      <c r="KY749">
        <f t="shared" si="677"/>
        <v>0.04</v>
      </c>
      <c r="KZ749">
        <f t="shared" si="678"/>
        <v>0.03</v>
      </c>
      <c r="LA749">
        <f t="shared" si="679"/>
        <v>1</v>
      </c>
      <c r="LB749">
        <f t="shared" si="679"/>
        <v>0</v>
      </c>
      <c r="LC749">
        <f t="shared" si="680"/>
        <v>0.1</v>
      </c>
      <c r="LE749" t="str">
        <f t="shared" si="686"/>
        <v>Nigeria</v>
      </c>
      <c r="LF749">
        <f t="shared" si="681"/>
        <v>0.62250000000000005</v>
      </c>
      <c r="LG749" s="6">
        <f t="shared" si="682"/>
        <v>0.42666666666666669</v>
      </c>
      <c r="LH749">
        <f t="shared" si="683"/>
        <v>0.79249999999999998</v>
      </c>
      <c r="LI749" s="6">
        <f t="shared" si="684"/>
        <v>0.65083333333333326</v>
      </c>
      <c r="LJ749">
        <f t="shared" si="685"/>
        <v>1</v>
      </c>
    </row>
    <row r="750" spans="1:322" x14ac:dyDescent="0.35">
      <c r="A750" s="8">
        <v>44872</v>
      </c>
      <c r="B750" t="s">
        <v>3970</v>
      </c>
      <c r="D750" s="24" t="s">
        <v>321</v>
      </c>
      <c r="E750" s="24" t="s">
        <v>321</v>
      </c>
      <c r="F750" s="24">
        <v>32</v>
      </c>
      <c r="G750" s="24" t="s">
        <v>1096</v>
      </c>
      <c r="H750" s="24" t="s">
        <v>1818</v>
      </c>
      <c r="I750" s="24" t="s">
        <v>1097</v>
      </c>
      <c r="J750" s="24" t="s">
        <v>1129</v>
      </c>
      <c r="K750" s="25">
        <v>44608</v>
      </c>
      <c r="L750" s="25">
        <v>44608</v>
      </c>
      <c r="M750" s="25">
        <v>44635</v>
      </c>
      <c r="N750" s="24" t="s">
        <v>261</v>
      </c>
      <c r="O750" s="24" t="s">
        <v>261</v>
      </c>
      <c r="P750" s="24" t="s">
        <v>261</v>
      </c>
      <c r="Q750" s="24" t="s">
        <v>324</v>
      </c>
      <c r="R750" s="25">
        <v>44608</v>
      </c>
      <c r="S750" s="25">
        <v>44608</v>
      </c>
      <c r="T750" s="24" t="s">
        <v>263</v>
      </c>
      <c r="U750" s="24" t="s">
        <v>261</v>
      </c>
      <c r="V750" s="25" t="s">
        <v>262</v>
      </c>
      <c r="W750" s="24" t="s">
        <v>261</v>
      </c>
      <c r="X750" s="25" t="s">
        <v>262</v>
      </c>
      <c r="Y750" s="24" t="s">
        <v>263</v>
      </c>
      <c r="Z750" s="25">
        <v>44860</v>
      </c>
      <c r="AA750" s="24" t="s">
        <v>264</v>
      </c>
      <c r="AB750" s="24" t="s">
        <v>265</v>
      </c>
      <c r="AC750" s="24" t="s">
        <v>3971</v>
      </c>
      <c r="AD750" s="24" t="s">
        <v>267</v>
      </c>
      <c r="AE750" s="24" t="s">
        <v>326</v>
      </c>
      <c r="AF750" s="24" t="s">
        <v>327</v>
      </c>
      <c r="AG750" s="31">
        <v>1100</v>
      </c>
      <c r="AH750" s="24" t="s">
        <v>263</v>
      </c>
      <c r="AI750" s="24">
        <v>44642</v>
      </c>
      <c r="AJ750" s="25">
        <v>44645</v>
      </c>
      <c r="AK750" s="24" t="s">
        <v>264</v>
      </c>
      <c r="AL750" s="24" t="s">
        <v>269</v>
      </c>
      <c r="AM750" s="24" t="s">
        <v>265</v>
      </c>
      <c r="AN750" s="24" t="s">
        <v>270</v>
      </c>
      <c r="AO750" s="24" t="s">
        <v>261</v>
      </c>
      <c r="AP750" s="24" t="s">
        <v>261</v>
      </c>
      <c r="AQ750" s="25" t="s">
        <v>262</v>
      </c>
      <c r="AR750" s="24" t="s">
        <v>261</v>
      </c>
      <c r="AS750" s="25" t="s">
        <v>262</v>
      </c>
      <c r="AT750" s="24" t="s">
        <v>261</v>
      </c>
      <c r="AU750" s="25" t="s">
        <v>262</v>
      </c>
      <c r="AV750" s="24" t="s">
        <v>261</v>
      </c>
      <c r="AW750" s="25" t="s">
        <v>262</v>
      </c>
      <c r="AX750" s="24" t="s">
        <v>261</v>
      </c>
      <c r="AY750" s="25" t="s">
        <v>262</v>
      </c>
      <c r="AZ750" s="27" t="s">
        <v>262</v>
      </c>
      <c r="BA750" s="27" t="s">
        <v>262</v>
      </c>
      <c r="BB750" s="24" t="s">
        <v>261</v>
      </c>
      <c r="BC750" s="25" t="s">
        <v>262</v>
      </c>
      <c r="BD750" s="24" t="s">
        <v>261</v>
      </c>
      <c r="BE750" s="26" t="s">
        <v>262</v>
      </c>
      <c r="BF750" t="s">
        <v>207</v>
      </c>
      <c r="BG750" t="s">
        <v>509</v>
      </c>
      <c r="BH750" t="s">
        <v>208</v>
      </c>
      <c r="BI750" t="s">
        <v>830</v>
      </c>
      <c r="BJ750" t="s">
        <v>210</v>
      </c>
      <c r="BK750" t="s">
        <v>329</v>
      </c>
      <c r="BL750" t="s">
        <v>212</v>
      </c>
      <c r="BM750" t="s">
        <v>1364</v>
      </c>
      <c r="BN750" t="s">
        <v>214</v>
      </c>
      <c r="BO750" s="13" t="s">
        <v>3502</v>
      </c>
      <c r="BP750" t="s">
        <v>219</v>
      </c>
      <c r="BQ750" t="s">
        <v>216</v>
      </c>
      <c r="BR750" t="s">
        <v>2537</v>
      </c>
      <c r="BS750" t="s">
        <v>2510</v>
      </c>
      <c r="BT750" t="s">
        <v>2510</v>
      </c>
      <c r="BU750" t="s">
        <v>3972</v>
      </c>
      <c r="BV750" t="s">
        <v>214</v>
      </c>
      <c r="CC750" t="s">
        <v>214</v>
      </c>
      <c r="CG750" t="s">
        <v>219</v>
      </c>
      <c r="CI750" t="s">
        <v>333</v>
      </c>
      <c r="CJ750" t="s">
        <v>1206</v>
      </c>
      <c r="CK750" t="s">
        <v>333</v>
      </c>
      <c r="CL750" t="s">
        <v>1263</v>
      </c>
      <c r="CN750" t="s">
        <v>378</v>
      </c>
      <c r="CP750" t="s">
        <v>284</v>
      </c>
      <c r="CQ750" t="s">
        <v>284</v>
      </c>
      <c r="CR750" t="s">
        <v>244</v>
      </c>
      <c r="CS750" t="s">
        <v>244</v>
      </c>
      <c r="CT750" t="s">
        <v>214</v>
      </c>
      <c r="CU750" t="s">
        <v>214</v>
      </c>
      <c r="CV750" t="s">
        <v>286</v>
      </c>
      <c r="CW750" t="s">
        <v>286</v>
      </c>
      <c r="CX750" t="s">
        <v>287</v>
      </c>
      <c r="CY750" t="s">
        <v>287</v>
      </c>
      <c r="CZ750" t="s">
        <v>219</v>
      </c>
      <c r="DA750" t="s">
        <v>214</v>
      </c>
      <c r="DB750" t="s">
        <v>230</v>
      </c>
      <c r="DC750" t="s">
        <v>230</v>
      </c>
      <c r="DD750" t="s">
        <v>214</v>
      </c>
      <c r="DE750" t="s">
        <v>337</v>
      </c>
      <c r="DG750" t="s">
        <v>337</v>
      </c>
      <c r="DI750" t="s">
        <v>1406</v>
      </c>
      <c r="DK750" t="s">
        <v>242</v>
      </c>
      <c r="DL750" t="s">
        <v>242</v>
      </c>
      <c r="DM750" t="s">
        <v>214</v>
      </c>
      <c r="DN750" t="s">
        <v>214</v>
      </c>
      <c r="DO750" t="s">
        <v>414</v>
      </c>
      <c r="DP750" t="s">
        <v>443</v>
      </c>
      <c r="DR750" t="s">
        <v>443</v>
      </c>
      <c r="DT750" t="s">
        <v>214</v>
      </c>
      <c r="DU750" t="s">
        <v>214</v>
      </c>
      <c r="DV750" t="s">
        <v>746</v>
      </c>
      <c r="DX750" t="s">
        <v>237</v>
      </c>
      <c r="DY750" t="s">
        <v>237</v>
      </c>
      <c r="DZ750" t="s">
        <v>238</v>
      </c>
      <c r="EA750" t="s">
        <v>237</v>
      </c>
      <c r="EB750" t="s">
        <v>237</v>
      </c>
      <c r="EC750" t="s">
        <v>237</v>
      </c>
      <c r="ED750" t="s">
        <v>237</v>
      </c>
      <c r="EE750" t="s">
        <v>214</v>
      </c>
      <c r="EF750" t="s">
        <v>214</v>
      </c>
      <c r="EG750" t="s">
        <v>219</v>
      </c>
      <c r="EH750" t="s">
        <v>1368</v>
      </c>
      <c r="EI750" t="s">
        <v>219</v>
      </c>
      <c r="EJ750" t="s">
        <v>3973</v>
      </c>
      <c r="EK750" t="s">
        <v>237</v>
      </c>
      <c r="EL750" t="s">
        <v>237</v>
      </c>
      <c r="EM750" t="s">
        <v>240</v>
      </c>
      <c r="EN750" t="s">
        <v>240</v>
      </c>
      <c r="EO750" t="s">
        <v>240</v>
      </c>
      <c r="EP750" t="s">
        <v>240</v>
      </c>
      <c r="EQ750" t="s">
        <v>214</v>
      </c>
      <c r="ER750" t="s">
        <v>214</v>
      </c>
      <c r="ES750" t="s">
        <v>389</v>
      </c>
      <c r="ET750" t="s">
        <v>389</v>
      </c>
      <c r="EU750" t="s">
        <v>389</v>
      </c>
      <c r="EV750" t="s">
        <v>389</v>
      </c>
      <c r="EW750" t="s">
        <v>243</v>
      </c>
      <c r="EX750" t="s">
        <v>243</v>
      </c>
      <c r="EY750" t="s">
        <v>242</v>
      </c>
      <c r="EZ750" t="s">
        <v>241</v>
      </c>
      <c r="FA750" t="s">
        <v>241</v>
      </c>
      <c r="FB750" t="s">
        <v>242</v>
      </c>
      <c r="FC750" t="s">
        <v>242</v>
      </c>
      <c r="FD750" t="s">
        <v>242</v>
      </c>
      <c r="FE750" t="s">
        <v>226</v>
      </c>
      <c r="FF750" t="s">
        <v>226</v>
      </c>
      <c r="FG750" t="s">
        <v>358</v>
      </c>
      <c r="FH750" t="s">
        <v>358</v>
      </c>
      <c r="FI750" t="s">
        <v>214</v>
      </c>
      <c r="FJ750" t="s">
        <v>214</v>
      </c>
      <c r="FK750" t="s">
        <v>214</v>
      </c>
      <c r="FL750" t="s">
        <v>214</v>
      </c>
      <c r="FM750" t="s">
        <v>292</v>
      </c>
      <c r="FN750" t="s">
        <v>292</v>
      </c>
      <c r="FO750" t="s">
        <v>219</v>
      </c>
      <c r="FP750" t="s">
        <v>219</v>
      </c>
      <c r="FQ750" t="s">
        <v>241</v>
      </c>
      <c r="FR750" t="s">
        <v>241</v>
      </c>
      <c r="FS750" t="s">
        <v>241</v>
      </c>
      <c r="FT750" t="s">
        <v>241</v>
      </c>
      <c r="FU750" t="s">
        <v>219</v>
      </c>
      <c r="FV750" t="s">
        <v>241</v>
      </c>
      <c r="FW750" t="s">
        <v>241</v>
      </c>
      <c r="FX750" t="s">
        <v>241</v>
      </c>
      <c r="FY750" t="s">
        <v>241</v>
      </c>
      <c r="FZ750" t="s">
        <v>341</v>
      </c>
      <c r="GA750" t="s">
        <v>341</v>
      </c>
      <c r="GB750" t="s">
        <v>244</v>
      </c>
      <c r="GC750" t="s">
        <v>244</v>
      </c>
      <c r="GD750" t="s">
        <v>293</v>
      </c>
      <c r="GE750" t="s">
        <v>241</v>
      </c>
      <c r="GF750" t="s">
        <v>293</v>
      </c>
      <c r="GG750" t="s">
        <v>244</v>
      </c>
      <c r="GH750" t="s">
        <v>241</v>
      </c>
      <c r="GI750" t="s">
        <v>250</v>
      </c>
      <c r="GJ750" t="s">
        <v>244</v>
      </c>
      <c r="GK750" t="s">
        <v>250</v>
      </c>
      <c r="GL750" t="s">
        <v>244</v>
      </c>
      <c r="GM750" t="s">
        <v>250</v>
      </c>
      <c r="GN750" t="s">
        <v>219</v>
      </c>
      <c r="GO750" t="s">
        <v>214</v>
      </c>
      <c r="GP750" t="s">
        <v>295</v>
      </c>
      <c r="GQ750" t="s">
        <v>295</v>
      </c>
      <c r="GR750" t="s">
        <v>295</v>
      </c>
      <c r="GS750" t="s">
        <v>214</v>
      </c>
      <c r="GT750" t="s">
        <v>241</v>
      </c>
      <c r="GU750" t="s">
        <v>219</v>
      </c>
      <c r="GV750" t="s">
        <v>575</v>
      </c>
      <c r="GW750" t="s">
        <v>296</v>
      </c>
      <c r="GX750" t="s">
        <v>296</v>
      </c>
      <c r="GY750" t="s">
        <v>254</v>
      </c>
      <c r="GZ750" t="s">
        <v>241</v>
      </c>
      <c r="HA750" t="s">
        <v>952</v>
      </c>
      <c r="HB750" t="s">
        <v>241</v>
      </c>
      <c r="HC750" t="s">
        <v>883</v>
      </c>
      <c r="HD750" t="s">
        <v>316</v>
      </c>
      <c r="HE750" t="s">
        <v>317</v>
      </c>
      <c r="HF750" t="s">
        <v>1206</v>
      </c>
      <c r="HG750" t="s">
        <v>319</v>
      </c>
      <c r="HH750" t="s">
        <v>683</v>
      </c>
      <c r="HI750" t="s">
        <v>241</v>
      </c>
      <c r="HJ750" t="s">
        <v>219</v>
      </c>
      <c r="HK750" t="s">
        <v>241</v>
      </c>
      <c r="HL750" s="12"/>
      <c r="HM750">
        <v>0.75</v>
      </c>
      <c r="HN750">
        <v>0.75</v>
      </c>
      <c r="HO750">
        <v>1</v>
      </c>
      <c r="HP750">
        <v>0.25</v>
      </c>
      <c r="HQ750">
        <v>1</v>
      </c>
      <c r="HR750">
        <v>0.75</v>
      </c>
      <c r="HS750">
        <v>1</v>
      </c>
      <c r="HT750">
        <v>1</v>
      </c>
      <c r="HU750">
        <v>0</v>
      </c>
      <c r="HV750">
        <v>0.5</v>
      </c>
      <c r="HW750">
        <v>0.5</v>
      </c>
      <c r="HX750">
        <v>0.5</v>
      </c>
      <c r="HY750">
        <v>0</v>
      </c>
      <c r="HZ750">
        <v>0.5</v>
      </c>
      <c r="IA750" s="4">
        <v>1</v>
      </c>
      <c r="IB750">
        <v>1</v>
      </c>
      <c r="IC750">
        <v>1</v>
      </c>
      <c r="ID750">
        <v>0.75</v>
      </c>
      <c r="IE750">
        <v>0.75</v>
      </c>
      <c r="IG750">
        <v>1</v>
      </c>
      <c r="IH750">
        <v>1</v>
      </c>
      <c r="II750">
        <v>1</v>
      </c>
      <c r="IJ750">
        <v>1</v>
      </c>
      <c r="IK750">
        <v>0.75</v>
      </c>
      <c r="IL750">
        <v>1</v>
      </c>
      <c r="IM750">
        <v>0.75</v>
      </c>
      <c r="IN750">
        <v>1</v>
      </c>
      <c r="IO750">
        <v>1</v>
      </c>
      <c r="IQ750">
        <v>0</v>
      </c>
      <c r="IS750">
        <f t="shared" si="632"/>
        <v>0.11249999999999999</v>
      </c>
      <c r="IT750">
        <f t="shared" si="633"/>
        <v>0.09</v>
      </c>
      <c r="IU750">
        <f t="shared" si="634"/>
        <v>0.08</v>
      </c>
      <c r="IV750">
        <f t="shared" si="635"/>
        <v>2.5000000000000001E-2</v>
      </c>
      <c r="IW750">
        <f t="shared" si="636"/>
        <v>0.08</v>
      </c>
      <c r="IX750">
        <f t="shared" si="637"/>
        <v>9.7500000000000003E-2</v>
      </c>
      <c r="IY750">
        <f t="shared" si="638"/>
        <v>0.1</v>
      </c>
      <c r="IZ750">
        <f t="shared" si="639"/>
        <v>0.11</v>
      </c>
      <c r="JA750">
        <f t="shared" si="640"/>
        <v>0</v>
      </c>
      <c r="JB750">
        <f t="shared" si="641"/>
        <v>0.05</v>
      </c>
      <c r="JC750">
        <f t="shared" si="642"/>
        <v>0.06</v>
      </c>
      <c r="JD750">
        <f t="shared" si="643"/>
        <v>5.5E-2</v>
      </c>
      <c r="JE750">
        <f t="shared" si="644"/>
        <v>0</v>
      </c>
      <c r="JF750">
        <f t="shared" si="645"/>
        <v>0.06</v>
      </c>
      <c r="JG750" s="5">
        <f t="shared" si="646"/>
        <v>0.05</v>
      </c>
      <c r="JH750">
        <f t="shared" si="647"/>
        <v>0</v>
      </c>
      <c r="JI750">
        <f t="shared" si="647"/>
        <v>0</v>
      </c>
      <c r="JJ750">
        <f t="shared" si="648"/>
        <v>0.15000000000000002</v>
      </c>
      <c r="JK750">
        <f t="shared" si="649"/>
        <v>0.11249999999999999</v>
      </c>
      <c r="JL750" s="6">
        <f t="shared" si="650"/>
        <v>5.6666666666666671E-2</v>
      </c>
      <c r="JM750">
        <f t="shared" si="651"/>
        <v>0.12</v>
      </c>
      <c r="JN750">
        <f t="shared" si="652"/>
        <v>0.05</v>
      </c>
      <c r="JO750">
        <f t="shared" si="653"/>
        <v>0.15</v>
      </c>
      <c r="JP750">
        <f t="shared" si="654"/>
        <v>0.1</v>
      </c>
      <c r="JQ750">
        <f t="shared" si="655"/>
        <v>0.09</v>
      </c>
      <c r="JR750">
        <f t="shared" si="656"/>
        <v>0.11</v>
      </c>
      <c r="JS750">
        <f t="shared" si="657"/>
        <v>7.5000000000000011E-2</v>
      </c>
      <c r="JT750">
        <f t="shared" si="657"/>
        <v>0.1</v>
      </c>
      <c r="JU750">
        <f t="shared" si="658"/>
        <v>1</v>
      </c>
      <c r="JV750">
        <f t="shared" si="658"/>
        <v>0</v>
      </c>
      <c r="JW750">
        <f t="shared" si="659"/>
        <v>0.15</v>
      </c>
      <c r="JY750">
        <f t="shared" si="660"/>
        <v>3.7500000000000006E-2</v>
      </c>
      <c r="JZ750">
        <f t="shared" si="661"/>
        <v>0.06</v>
      </c>
      <c r="KA750">
        <f t="shared" si="662"/>
        <v>0.02</v>
      </c>
      <c r="KB750">
        <f t="shared" si="662"/>
        <v>5.0000000000000001E-3</v>
      </c>
      <c r="KC750">
        <f t="shared" si="663"/>
        <v>0.04</v>
      </c>
      <c r="KD750">
        <f t="shared" si="688"/>
        <v>2.2499999999999999E-2</v>
      </c>
      <c r="KE750">
        <f t="shared" si="688"/>
        <v>0.03</v>
      </c>
      <c r="KF750">
        <f t="shared" si="688"/>
        <v>0.03</v>
      </c>
      <c r="KG750">
        <f t="shared" si="688"/>
        <v>0</v>
      </c>
      <c r="KH750">
        <f t="shared" si="688"/>
        <v>1.4999999999999999E-2</v>
      </c>
      <c r="KI750">
        <f t="shared" si="688"/>
        <v>1.4999999999999999E-2</v>
      </c>
      <c r="KJ750">
        <f t="shared" si="687"/>
        <v>1.4999999999999999E-2</v>
      </c>
      <c r="KK750">
        <f t="shared" si="664"/>
        <v>0</v>
      </c>
      <c r="KL750">
        <f t="shared" si="665"/>
        <v>0.02</v>
      </c>
      <c r="KM750" s="5">
        <f t="shared" si="666"/>
        <v>0.05</v>
      </c>
      <c r="KN750">
        <f t="shared" si="667"/>
        <v>0</v>
      </c>
      <c r="KO750">
        <f t="shared" si="667"/>
        <v>0</v>
      </c>
      <c r="KP750">
        <f t="shared" si="668"/>
        <v>4.4999999999999998E-2</v>
      </c>
      <c r="KQ750">
        <f t="shared" si="669"/>
        <v>2.2499999999999999E-2</v>
      </c>
      <c r="KR750" s="6">
        <f t="shared" si="670"/>
        <v>2.8333333333333335E-2</v>
      </c>
      <c r="KS750">
        <f t="shared" si="671"/>
        <v>0.04</v>
      </c>
      <c r="KT750">
        <f t="shared" si="672"/>
        <v>0.03</v>
      </c>
      <c r="KU750">
        <f t="shared" si="673"/>
        <v>0.04</v>
      </c>
      <c r="KV750">
        <f t="shared" si="674"/>
        <v>0.05</v>
      </c>
      <c r="KW750">
        <f t="shared" si="675"/>
        <v>7.4999999999999997E-3</v>
      </c>
      <c r="KX750">
        <f t="shared" si="676"/>
        <v>0</v>
      </c>
      <c r="KY750">
        <f t="shared" si="677"/>
        <v>0.03</v>
      </c>
      <c r="KZ750">
        <f t="shared" si="678"/>
        <v>0.03</v>
      </c>
      <c r="LA750">
        <f t="shared" si="679"/>
        <v>1</v>
      </c>
      <c r="LB750">
        <f t="shared" si="679"/>
        <v>0</v>
      </c>
      <c r="LC750">
        <f t="shared" si="680"/>
        <v>0.1</v>
      </c>
      <c r="LE750" t="str">
        <f t="shared" si="686"/>
        <v>Niger</v>
      </c>
      <c r="LF750">
        <f t="shared" si="681"/>
        <v>0.69499999999999995</v>
      </c>
      <c r="LG750" s="6">
        <f t="shared" si="682"/>
        <v>0.59416666666666673</v>
      </c>
      <c r="LH750">
        <f t="shared" si="683"/>
        <v>0.94499999999999984</v>
      </c>
      <c r="LI750" s="6">
        <f t="shared" si="684"/>
        <v>0.78333333333333344</v>
      </c>
      <c r="LJ750">
        <f t="shared" si="685"/>
        <v>0</v>
      </c>
    </row>
    <row r="751" spans="1:322" x14ac:dyDescent="0.35">
      <c r="A751" s="8">
        <v>44910</v>
      </c>
      <c r="B751" t="s">
        <v>3974</v>
      </c>
      <c r="D751" s="27" t="s">
        <v>321</v>
      </c>
      <c r="E751" s="27" t="s">
        <v>321</v>
      </c>
      <c r="F751" s="27">
        <v>31</v>
      </c>
      <c r="G751" s="27" t="s">
        <v>1096</v>
      </c>
      <c r="H751" s="27" t="s">
        <v>1818</v>
      </c>
      <c r="I751" s="27" t="s">
        <v>1097</v>
      </c>
      <c r="J751" s="27" t="s">
        <v>2375</v>
      </c>
      <c r="K751" s="28">
        <v>44608</v>
      </c>
      <c r="L751" s="28">
        <v>44608</v>
      </c>
      <c r="M751" s="28">
        <v>44644</v>
      </c>
      <c r="N751" s="27" t="s">
        <v>261</v>
      </c>
      <c r="O751" s="27" t="s">
        <v>261</v>
      </c>
      <c r="P751" s="27" t="s">
        <v>261</v>
      </c>
      <c r="Q751" s="27" t="s">
        <v>324</v>
      </c>
      <c r="R751" s="28">
        <v>44614</v>
      </c>
      <c r="S751" s="28">
        <v>44614</v>
      </c>
      <c r="T751" s="27" t="s">
        <v>263</v>
      </c>
      <c r="U751" s="27" t="s">
        <v>261</v>
      </c>
      <c r="V751" s="28" t="s">
        <v>262</v>
      </c>
      <c r="W751" s="27" t="s">
        <v>261</v>
      </c>
      <c r="X751" s="28" t="s">
        <v>262</v>
      </c>
      <c r="Y751" s="27" t="s">
        <v>263</v>
      </c>
      <c r="Z751" s="28">
        <v>44841</v>
      </c>
      <c r="AA751" s="27" t="s">
        <v>264</v>
      </c>
      <c r="AB751" s="27" t="s">
        <v>265</v>
      </c>
      <c r="AC751" s="27" t="s">
        <v>3898</v>
      </c>
      <c r="AD751" s="27" t="s">
        <v>267</v>
      </c>
      <c r="AE751" s="27" t="s">
        <v>326</v>
      </c>
      <c r="AF751" s="27" t="s">
        <v>2377</v>
      </c>
      <c r="AG751" s="29">
        <v>7600</v>
      </c>
      <c r="AH751" s="27" t="s">
        <v>263</v>
      </c>
      <c r="AI751" s="27">
        <v>44725</v>
      </c>
      <c r="AJ751" s="28">
        <v>44729</v>
      </c>
      <c r="AK751" s="27" t="s">
        <v>268</v>
      </c>
      <c r="AL751" s="27" t="s">
        <v>269</v>
      </c>
      <c r="AM751" s="27" t="s">
        <v>265</v>
      </c>
      <c r="AN751" s="27" t="s">
        <v>270</v>
      </c>
      <c r="AO751" s="27" t="s">
        <v>261</v>
      </c>
      <c r="AP751" s="27" t="s">
        <v>261</v>
      </c>
      <c r="AQ751" s="28" t="s">
        <v>262</v>
      </c>
      <c r="AR751" s="27" t="s">
        <v>261</v>
      </c>
      <c r="AS751" s="28" t="s">
        <v>262</v>
      </c>
      <c r="AT751" s="27" t="s">
        <v>261</v>
      </c>
      <c r="AU751" s="28" t="s">
        <v>262</v>
      </c>
      <c r="AV751" s="27" t="s">
        <v>261</v>
      </c>
      <c r="AW751" s="28" t="s">
        <v>262</v>
      </c>
      <c r="AX751" s="27" t="s">
        <v>261</v>
      </c>
      <c r="AY751" s="28" t="s">
        <v>262</v>
      </c>
      <c r="AZ751" s="27" t="s">
        <v>262</v>
      </c>
      <c r="BA751" s="27" t="s">
        <v>262</v>
      </c>
      <c r="BB751" s="27" t="s">
        <v>261</v>
      </c>
      <c r="BC751" s="28" t="s">
        <v>262</v>
      </c>
      <c r="BD751" s="27" t="s">
        <v>263</v>
      </c>
      <c r="BE751" s="30">
        <v>44727</v>
      </c>
      <c r="BF751" t="s">
        <v>2375</v>
      </c>
      <c r="BG751" t="s">
        <v>509</v>
      </c>
      <c r="BH751" t="s">
        <v>208</v>
      </c>
      <c r="BI751" t="s">
        <v>510</v>
      </c>
      <c r="BJ751" t="s">
        <v>210</v>
      </c>
      <c r="BK751" t="s">
        <v>329</v>
      </c>
      <c r="BL751" t="s">
        <v>212</v>
      </c>
      <c r="BM751" t="s">
        <v>2463</v>
      </c>
      <c r="BN751" t="s">
        <v>214</v>
      </c>
      <c r="BO751" t="s">
        <v>542</v>
      </c>
      <c r="BP751" t="s">
        <v>219</v>
      </c>
      <c r="BQ751" t="s">
        <v>332</v>
      </c>
      <c r="BV751" t="s">
        <v>214</v>
      </c>
      <c r="CC751" t="s">
        <v>214</v>
      </c>
      <c r="CG751" t="s">
        <v>219</v>
      </c>
      <c r="CI751" t="s">
        <v>304</v>
      </c>
      <c r="CJ751" t="s">
        <v>3975</v>
      </c>
      <c r="CK751" t="s">
        <v>335</v>
      </c>
      <c r="CL751" t="s">
        <v>412</v>
      </c>
      <c r="CN751" t="s">
        <v>223</v>
      </c>
      <c r="CP751" t="s">
        <v>284</v>
      </c>
      <c r="CQ751" t="s">
        <v>224</v>
      </c>
      <c r="CR751" t="s">
        <v>244</v>
      </c>
      <c r="CS751" t="s">
        <v>250</v>
      </c>
      <c r="CT751" t="s">
        <v>214</v>
      </c>
      <c r="CU751" t="s">
        <v>214</v>
      </c>
      <c r="CV751" t="s">
        <v>244</v>
      </c>
      <c r="CW751" t="s">
        <v>250</v>
      </c>
      <c r="CX751" t="s">
        <v>287</v>
      </c>
      <c r="CY751" t="s">
        <v>353</v>
      </c>
      <c r="CZ751" t="s">
        <v>219</v>
      </c>
      <c r="DA751" t="s">
        <v>219</v>
      </c>
      <c r="DB751" t="s">
        <v>230</v>
      </c>
      <c r="DC751" t="s">
        <v>230</v>
      </c>
      <c r="DD751" t="s">
        <v>214</v>
      </c>
      <c r="DE751" t="s">
        <v>546</v>
      </c>
      <c r="DG751" t="s">
        <v>546</v>
      </c>
      <c r="DI751" t="s">
        <v>338</v>
      </c>
      <c r="DK751" t="s">
        <v>237</v>
      </c>
      <c r="DL751" t="s">
        <v>237</v>
      </c>
      <c r="DM751" t="s">
        <v>214</v>
      </c>
      <c r="DN751" t="s">
        <v>219</v>
      </c>
      <c r="DO751" t="s">
        <v>288</v>
      </c>
      <c r="DP751" t="s">
        <v>1149</v>
      </c>
      <c r="DR751" t="s">
        <v>869</v>
      </c>
      <c r="DT751" t="s">
        <v>219</v>
      </c>
      <c r="DU751" t="s">
        <v>214</v>
      </c>
      <c r="DX751" t="s">
        <v>242</v>
      </c>
      <c r="DY751" t="s">
        <v>242</v>
      </c>
      <c r="DZ751" t="s">
        <v>400</v>
      </c>
      <c r="EA751" t="s">
        <v>242</v>
      </c>
      <c r="EB751" t="s">
        <v>242</v>
      </c>
      <c r="EC751" t="s">
        <v>242</v>
      </c>
      <c r="ED751" t="s">
        <v>242</v>
      </c>
      <c r="EE751" t="s">
        <v>214</v>
      </c>
      <c r="EF751" t="s">
        <v>214</v>
      </c>
      <c r="EG751" t="s">
        <v>214</v>
      </c>
      <c r="EI751" t="s">
        <v>214</v>
      </c>
      <c r="EK751" t="s">
        <v>389</v>
      </c>
      <c r="EL751" t="s">
        <v>389</v>
      </c>
      <c r="EM751" t="s">
        <v>357</v>
      </c>
      <c r="EN751" t="s">
        <v>357</v>
      </c>
      <c r="EO751" t="s">
        <v>357</v>
      </c>
      <c r="EP751" t="s">
        <v>357</v>
      </c>
      <c r="EQ751" t="s">
        <v>214</v>
      </c>
      <c r="ER751" t="s">
        <v>214</v>
      </c>
      <c r="ES751" t="s">
        <v>242</v>
      </c>
      <c r="ET751" t="s">
        <v>242</v>
      </c>
      <c r="EU751" t="s">
        <v>242</v>
      </c>
      <c r="EV751" t="s">
        <v>242</v>
      </c>
      <c r="EW751" t="s">
        <v>243</v>
      </c>
      <c r="EX751" t="s">
        <v>243</v>
      </c>
      <c r="EY751" t="s">
        <v>242</v>
      </c>
      <c r="EZ751" t="s">
        <v>241</v>
      </c>
      <c r="FA751" t="s">
        <v>241</v>
      </c>
      <c r="FB751" t="s">
        <v>242</v>
      </c>
      <c r="FC751" t="s">
        <v>242</v>
      </c>
      <c r="FD751" t="s">
        <v>242</v>
      </c>
      <c r="FE751" t="s">
        <v>244</v>
      </c>
      <c r="FF751" t="s">
        <v>250</v>
      </c>
      <c r="FG751" t="s">
        <v>390</v>
      </c>
      <c r="FH751" t="s">
        <v>390</v>
      </c>
      <c r="FI751" t="s">
        <v>214</v>
      </c>
      <c r="FJ751" t="s">
        <v>214</v>
      </c>
      <c r="FK751" t="s">
        <v>214</v>
      </c>
      <c r="FL751" t="s">
        <v>214</v>
      </c>
      <c r="FM751" t="s">
        <v>403</v>
      </c>
      <c r="FN751" t="s">
        <v>403</v>
      </c>
      <c r="FO751" t="s">
        <v>219</v>
      </c>
      <c r="FP751" t="s">
        <v>219</v>
      </c>
      <c r="FQ751" t="s">
        <v>241</v>
      </c>
      <c r="FR751" t="s">
        <v>241</v>
      </c>
      <c r="FS751" t="s">
        <v>241</v>
      </c>
      <c r="FT751" t="s">
        <v>241</v>
      </c>
      <c r="FU751" t="s">
        <v>219</v>
      </c>
      <c r="FV751" t="s">
        <v>241</v>
      </c>
      <c r="FW751" t="s">
        <v>241</v>
      </c>
      <c r="FX751" t="s">
        <v>241</v>
      </c>
      <c r="FY751" t="s">
        <v>241</v>
      </c>
      <c r="FZ751" t="s">
        <v>341</v>
      </c>
      <c r="GA751" t="s">
        <v>341</v>
      </c>
      <c r="GB751" t="s">
        <v>227</v>
      </c>
      <c r="GC751" t="s">
        <v>227</v>
      </c>
      <c r="GD751" t="s">
        <v>249</v>
      </c>
      <c r="GE751" t="s">
        <v>241</v>
      </c>
      <c r="GF751" t="s">
        <v>249</v>
      </c>
      <c r="GG751" t="s">
        <v>244</v>
      </c>
      <c r="GH751" t="s">
        <v>241</v>
      </c>
      <c r="GI751" t="s">
        <v>244</v>
      </c>
      <c r="GJ751" t="s">
        <v>244</v>
      </c>
      <c r="GK751" t="s">
        <v>244</v>
      </c>
      <c r="GL751" t="s">
        <v>244</v>
      </c>
      <c r="GM751" t="s">
        <v>244</v>
      </c>
      <c r="GN751" t="s">
        <v>219</v>
      </c>
      <c r="GO751" t="s">
        <v>219</v>
      </c>
      <c r="GP751" t="s">
        <v>295</v>
      </c>
      <c r="GQ751" t="s">
        <v>553</v>
      </c>
      <c r="GR751" t="s">
        <v>295</v>
      </c>
      <c r="GS751" t="s">
        <v>214</v>
      </c>
      <c r="GT751" t="s">
        <v>241</v>
      </c>
      <c r="GU751" t="s">
        <v>214</v>
      </c>
      <c r="GV751" t="s">
        <v>241</v>
      </c>
      <c r="GW751" t="s">
        <v>297</v>
      </c>
      <c r="GX751" t="s">
        <v>297</v>
      </c>
      <c r="GY751" t="s">
        <v>314</v>
      </c>
      <c r="GZ751" t="s">
        <v>241</v>
      </c>
      <c r="HA751" t="s">
        <v>239</v>
      </c>
      <c r="HB751" t="s">
        <v>241</v>
      </c>
      <c r="HC751" t="s">
        <v>315</v>
      </c>
      <c r="HD751" t="s">
        <v>361</v>
      </c>
      <c r="HE751" t="s">
        <v>343</v>
      </c>
      <c r="HF751" t="s">
        <v>241</v>
      </c>
      <c r="HG751" t="s">
        <v>319</v>
      </c>
      <c r="HH751" t="s">
        <v>241</v>
      </c>
      <c r="HI751" t="s">
        <v>241</v>
      </c>
      <c r="HJ751" t="s">
        <v>219</v>
      </c>
      <c r="HK751" t="s">
        <v>241</v>
      </c>
      <c r="HL751" s="12"/>
      <c r="HM751">
        <v>1</v>
      </c>
      <c r="HN751">
        <v>0.75</v>
      </c>
      <c r="HO751">
        <v>1</v>
      </c>
      <c r="HP751">
        <v>0.75</v>
      </c>
      <c r="HQ751">
        <v>1</v>
      </c>
      <c r="HR751">
        <v>0.5</v>
      </c>
      <c r="HS751">
        <v>1</v>
      </c>
      <c r="HT751">
        <v>1</v>
      </c>
      <c r="HU751">
        <v>1</v>
      </c>
      <c r="HV751">
        <v>0.75</v>
      </c>
      <c r="HW751">
        <v>0.75</v>
      </c>
      <c r="HX751">
        <v>0.75</v>
      </c>
      <c r="HY751">
        <v>1</v>
      </c>
      <c r="HZ751">
        <v>1</v>
      </c>
      <c r="IA751" s="4">
        <v>1</v>
      </c>
      <c r="IB751">
        <v>0.75</v>
      </c>
      <c r="IC751">
        <v>0.75</v>
      </c>
      <c r="ID751">
        <v>0.75</v>
      </c>
      <c r="IE751">
        <v>0.75</v>
      </c>
      <c r="IG751">
        <v>0.25</v>
      </c>
      <c r="IH751">
        <v>0.5</v>
      </c>
      <c r="II751">
        <v>0.25</v>
      </c>
      <c r="IJ751">
        <v>1</v>
      </c>
      <c r="IK751">
        <v>1</v>
      </c>
      <c r="IL751">
        <v>0.75</v>
      </c>
      <c r="IM751">
        <v>0.75</v>
      </c>
      <c r="IN751">
        <v>1</v>
      </c>
      <c r="IO751">
        <v>1</v>
      </c>
      <c r="IQ751">
        <v>0</v>
      </c>
      <c r="IS751">
        <f t="shared" si="632"/>
        <v>0.15</v>
      </c>
      <c r="IT751">
        <f t="shared" si="633"/>
        <v>0.09</v>
      </c>
      <c r="IU751">
        <f t="shared" si="634"/>
        <v>0.08</v>
      </c>
      <c r="IV751">
        <f t="shared" si="635"/>
        <v>7.5000000000000011E-2</v>
      </c>
      <c r="IW751">
        <f t="shared" si="636"/>
        <v>0.08</v>
      </c>
      <c r="IX751">
        <f t="shared" si="637"/>
        <v>6.5000000000000002E-2</v>
      </c>
      <c r="IY751">
        <f t="shared" si="638"/>
        <v>0.1</v>
      </c>
      <c r="IZ751">
        <f t="shared" si="639"/>
        <v>0.11</v>
      </c>
      <c r="JA751">
        <f t="shared" si="640"/>
        <v>0.13</v>
      </c>
      <c r="JB751">
        <f t="shared" si="641"/>
        <v>7.5000000000000011E-2</v>
      </c>
      <c r="JC751">
        <f t="shared" si="642"/>
        <v>0.09</v>
      </c>
      <c r="JD751">
        <f t="shared" si="643"/>
        <v>8.2500000000000004E-2</v>
      </c>
      <c r="JE751">
        <f t="shared" si="644"/>
        <v>7.0000000000000007E-2</v>
      </c>
      <c r="JF751">
        <f t="shared" si="645"/>
        <v>0.12</v>
      </c>
      <c r="JG751" s="5">
        <f t="shared" si="646"/>
        <v>0.05</v>
      </c>
      <c r="JH751">
        <f t="shared" si="647"/>
        <v>0</v>
      </c>
      <c r="JI751">
        <f t="shared" si="647"/>
        <v>0</v>
      </c>
      <c r="JJ751">
        <f t="shared" si="648"/>
        <v>0.15000000000000002</v>
      </c>
      <c r="JK751">
        <f t="shared" si="649"/>
        <v>0.11249999999999999</v>
      </c>
      <c r="JL751" s="6">
        <f t="shared" si="650"/>
        <v>6.3333333333333325E-2</v>
      </c>
      <c r="JM751">
        <f t="shared" si="651"/>
        <v>0.03</v>
      </c>
      <c r="JN751">
        <f t="shared" si="652"/>
        <v>2.5000000000000001E-2</v>
      </c>
      <c r="JO751">
        <f t="shared" si="653"/>
        <v>3.7499999999999999E-2</v>
      </c>
      <c r="JP751">
        <f t="shared" si="654"/>
        <v>0.1</v>
      </c>
      <c r="JQ751">
        <f t="shared" si="655"/>
        <v>0.12</v>
      </c>
      <c r="JR751">
        <f t="shared" si="656"/>
        <v>8.2500000000000004E-2</v>
      </c>
      <c r="JS751">
        <f t="shared" si="657"/>
        <v>7.5000000000000011E-2</v>
      </c>
      <c r="JT751">
        <f t="shared" si="657"/>
        <v>0.1</v>
      </c>
      <c r="JU751">
        <f t="shared" si="658"/>
        <v>1</v>
      </c>
      <c r="JV751">
        <f t="shared" si="658"/>
        <v>0</v>
      </c>
      <c r="JW751">
        <f t="shared" si="659"/>
        <v>0.15</v>
      </c>
      <c r="JY751">
        <f t="shared" si="660"/>
        <v>0.05</v>
      </c>
      <c r="JZ751">
        <f t="shared" si="661"/>
        <v>0.06</v>
      </c>
      <c r="KA751">
        <f t="shared" si="662"/>
        <v>0.02</v>
      </c>
      <c r="KB751">
        <f t="shared" si="662"/>
        <v>1.4999999999999999E-2</v>
      </c>
      <c r="KC751">
        <f t="shared" si="663"/>
        <v>0.04</v>
      </c>
      <c r="KD751">
        <f t="shared" si="688"/>
        <v>1.4999999999999999E-2</v>
      </c>
      <c r="KE751">
        <f t="shared" si="688"/>
        <v>0.03</v>
      </c>
      <c r="KF751">
        <f t="shared" si="688"/>
        <v>0.03</v>
      </c>
      <c r="KG751">
        <f t="shared" si="688"/>
        <v>0.03</v>
      </c>
      <c r="KH751">
        <f t="shared" si="688"/>
        <v>2.2499999999999999E-2</v>
      </c>
      <c r="KI751">
        <f t="shared" si="688"/>
        <v>2.2499999999999999E-2</v>
      </c>
      <c r="KJ751">
        <f t="shared" si="687"/>
        <v>2.2499999999999999E-2</v>
      </c>
      <c r="KK751">
        <f t="shared" si="664"/>
        <v>0.02</v>
      </c>
      <c r="KL751">
        <f t="shared" si="665"/>
        <v>0.04</v>
      </c>
      <c r="KM751" s="5">
        <f t="shared" si="666"/>
        <v>0.05</v>
      </c>
      <c r="KN751">
        <f t="shared" si="667"/>
        <v>0</v>
      </c>
      <c r="KO751">
        <f t="shared" si="667"/>
        <v>0</v>
      </c>
      <c r="KP751">
        <f t="shared" si="668"/>
        <v>4.4999999999999998E-2</v>
      </c>
      <c r="KQ751">
        <f t="shared" si="669"/>
        <v>2.2499999999999999E-2</v>
      </c>
      <c r="KR751" s="6">
        <f t="shared" si="670"/>
        <v>3.1666666666666662E-2</v>
      </c>
      <c r="KS751">
        <f t="shared" si="671"/>
        <v>0.01</v>
      </c>
      <c r="KT751">
        <f t="shared" si="672"/>
        <v>1.4999999999999999E-2</v>
      </c>
      <c r="KU751">
        <f t="shared" si="673"/>
        <v>0.01</v>
      </c>
      <c r="KV751">
        <f t="shared" si="674"/>
        <v>0.05</v>
      </c>
      <c r="KW751">
        <f t="shared" si="675"/>
        <v>0.01</v>
      </c>
      <c r="KX751">
        <f t="shared" si="676"/>
        <v>0</v>
      </c>
      <c r="KY751">
        <f t="shared" si="677"/>
        <v>0.03</v>
      </c>
      <c r="KZ751">
        <f t="shared" si="678"/>
        <v>0.03</v>
      </c>
      <c r="LA751">
        <f t="shared" si="679"/>
        <v>1</v>
      </c>
      <c r="LB751">
        <f t="shared" si="679"/>
        <v>0</v>
      </c>
      <c r="LC751">
        <f t="shared" si="680"/>
        <v>0.1</v>
      </c>
      <c r="LE751" t="str">
        <f t="shared" si="686"/>
        <v>Ghana</v>
      </c>
      <c r="LF751">
        <f t="shared" si="681"/>
        <v>0.88</v>
      </c>
      <c r="LG751" s="6">
        <f t="shared" si="682"/>
        <v>0.81333333333333335</v>
      </c>
      <c r="LH751">
        <f t="shared" si="683"/>
        <v>0.72000000000000008</v>
      </c>
      <c r="LI751" s="6">
        <f t="shared" si="684"/>
        <v>0.82166666666666677</v>
      </c>
      <c r="LJ751">
        <f t="shared" si="685"/>
        <v>0</v>
      </c>
    </row>
    <row r="752" spans="1:322" x14ac:dyDescent="0.35">
      <c r="A752" s="8">
        <v>44871</v>
      </c>
      <c r="B752" t="s">
        <v>2619</v>
      </c>
      <c r="D752" s="24" t="s">
        <v>321</v>
      </c>
      <c r="E752" s="24" t="s">
        <v>321</v>
      </c>
      <c r="F752" s="24">
        <v>28</v>
      </c>
      <c r="G752" s="24" t="s">
        <v>1096</v>
      </c>
      <c r="H752" s="24" t="s">
        <v>1818</v>
      </c>
      <c r="I752" s="24" t="s">
        <v>1097</v>
      </c>
      <c r="J752" s="24" t="s">
        <v>207</v>
      </c>
      <c r="K752" s="25">
        <v>44360</v>
      </c>
      <c r="L752" s="25">
        <v>44360</v>
      </c>
      <c r="M752" s="25">
        <v>44517</v>
      </c>
      <c r="N752" s="24" t="s">
        <v>261</v>
      </c>
      <c r="O752" s="24" t="s">
        <v>261</v>
      </c>
      <c r="P752" s="24" t="s">
        <v>261</v>
      </c>
      <c r="Q752" s="24" t="s">
        <v>324</v>
      </c>
      <c r="R752" s="25">
        <v>44682</v>
      </c>
      <c r="S752" s="25">
        <v>44682</v>
      </c>
      <c r="T752" s="24" t="s">
        <v>263</v>
      </c>
      <c r="U752" s="24" t="s">
        <v>261</v>
      </c>
      <c r="V752" s="25" t="s">
        <v>262</v>
      </c>
      <c r="W752" s="24" t="s">
        <v>261</v>
      </c>
      <c r="X752" s="25" t="s">
        <v>262</v>
      </c>
      <c r="Y752" s="24" t="s">
        <v>263</v>
      </c>
      <c r="Z752" s="25">
        <v>44770</v>
      </c>
      <c r="AA752" s="24" t="s">
        <v>264</v>
      </c>
      <c r="AB752" s="24" t="s">
        <v>265</v>
      </c>
      <c r="AC752" s="24" t="s">
        <v>2601</v>
      </c>
      <c r="AD752" s="24" t="s">
        <v>267</v>
      </c>
      <c r="AE752" s="24" t="s">
        <v>326</v>
      </c>
      <c r="AF752" s="24" t="s">
        <v>327</v>
      </c>
      <c r="AG752" s="31">
        <v>1100</v>
      </c>
      <c r="AH752" s="24" t="s">
        <v>263</v>
      </c>
      <c r="AI752" s="24">
        <v>44712</v>
      </c>
      <c r="AJ752" s="25">
        <v>44712</v>
      </c>
      <c r="AK752" s="24" t="s">
        <v>268</v>
      </c>
      <c r="AL752" s="24" t="s">
        <v>269</v>
      </c>
      <c r="AM752" s="24" t="s">
        <v>265</v>
      </c>
      <c r="AN752" s="24" t="s">
        <v>270</v>
      </c>
      <c r="AO752" s="24" t="s">
        <v>261</v>
      </c>
      <c r="AP752" s="24" t="s">
        <v>261</v>
      </c>
      <c r="AQ752" s="25" t="s">
        <v>262</v>
      </c>
      <c r="AR752" s="24" t="s">
        <v>261</v>
      </c>
      <c r="AS752" s="25" t="s">
        <v>262</v>
      </c>
      <c r="AT752" s="24" t="s">
        <v>261</v>
      </c>
      <c r="AU752" s="25" t="s">
        <v>262</v>
      </c>
      <c r="AV752" s="24" t="s">
        <v>261</v>
      </c>
      <c r="AW752" s="25" t="s">
        <v>262</v>
      </c>
      <c r="AX752" s="24" t="s">
        <v>261</v>
      </c>
      <c r="AY752" s="25" t="s">
        <v>262</v>
      </c>
      <c r="AZ752" s="27" t="s">
        <v>262</v>
      </c>
      <c r="BA752" s="27" t="s">
        <v>262</v>
      </c>
      <c r="BB752" s="24" t="s">
        <v>261</v>
      </c>
      <c r="BC752" s="25" t="s">
        <v>262</v>
      </c>
      <c r="BD752" s="24" t="s">
        <v>261</v>
      </c>
      <c r="BE752" s="26" t="s">
        <v>262</v>
      </c>
      <c r="BF752" t="s">
        <v>207</v>
      </c>
      <c r="BG752" s="9" t="s">
        <v>509</v>
      </c>
      <c r="BH752" t="s">
        <v>208</v>
      </c>
      <c r="BI752" t="s">
        <v>1426</v>
      </c>
      <c r="BJ752" t="s">
        <v>210</v>
      </c>
      <c r="BK752" t="s">
        <v>329</v>
      </c>
      <c r="BL752" t="s">
        <v>212</v>
      </c>
      <c r="BM752" t="s">
        <v>1364</v>
      </c>
      <c r="BN752" t="s">
        <v>214</v>
      </c>
      <c r="BO752" t="s">
        <v>276</v>
      </c>
      <c r="BP752" t="s">
        <v>219</v>
      </c>
      <c r="BQ752" t="s">
        <v>332</v>
      </c>
      <c r="BV752" t="s">
        <v>214</v>
      </c>
      <c r="CC752" t="s">
        <v>214</v>
      </c>
      <c r="CG752" t="s">
        <v>219</v>
      </c>
      <c r="CI752" t="s">
        <v>333</v>
      </c>
      <c r="CJ752" t="s">
        <v>2747</v>
      </c>
      <c r="CK752" t="s">
        <v>333</v>
      </c>
      <c r="CL752" t="s">
        <v>1263</v>
      </c>
      <c r="CN752" t="s">
        <v>2563</v>
      </c>
      <c r="CO752" t="s">
        <v>2679</v>
      </c>
      <c r="CP752" t="s">
        <v>413</v>
      </c>
      <c r="CQ752" t="s">
        <v>413</v>
      </c>
      <c r="CR752" t="s">
        <v>244</v>
      </c>
      <c r="CS752" t="s">
        <v>244</v>
      </c>
      <c r="CT752" t="s">
        <v>219</v>
      </c>
      <c r="CU752" t="s">
        <v>219</v>
      </c>
      <c r="CV752" t="s">
        <v>227</v>
      </c>
      <c r="CW752" t="s">
        <v>227</v>
      </c>
      <c r="CX752" t="s">
        <v>450</v>
      </c>
      <c r="CY752" t="s">
        <v>450</v>
      </c>
      <c r="CZ752" t="s">
        <v>219</v>
      </c>
      <c r="DA752" t="s">
        <v>219</v>
      </c>
      <c r="DB752" t="s">
        <v>230</v>
      </c>
      <c r="DC752" t="s">
        <v>230</v>
      </c>
      <c r="DD752" t="s">
        <v>219</v>
      </c>
      <c r="DG752" t="s">
        <v>500</v>
      </c>
      <c r="DH752" t="s">
        <v>683</v>
      </c>
      <c r="DI752" t="s">
        <v>999</v>
      </c>
      <c r="DK752" t="s">
        <v>389</v>
      </c>
      <c r="DL752" t="s">
        <v>389</v>
      </c>
      <c r="DM752" t="s">
        <v>214</v>
      </c>
      <c r="DN752" t="s">
        <v>214</v>
      </c>
      <c r="DO752" t="s">
        <v>414</v>
      </c>
      <c r="DP752" t="s">
        <v>289</v>
      </c>
      <c r="DR752" t="s">
        <v>289</v>
      </c>
      <c r="DT752" t="s">
        <v>214</v>
      </c>
      <c r="DU752" t="s">
        <v>214</v>
      </c>
      <c r="DV752" t="s">
        <v>746</v>
      </c>
      <c r="DX752" t="s">
        <v>237</v>
      </c>
      <c r="DY752" t="s">
        <v>237</v>
      </c>
      <c r="DZ752" t="s">
        <v>238</v>
      </c>
      <c r="EA752" t="s">
        <v>237</v>
      </c>
      <c r="EB752" t="s">
        <v>237</v>
      </c>
      <c r="EC752" t="s">
        <v>242</v>
      </c>
      <c r="ED752" t="s">
        <v>242</v>
      </c>
      <c r="EE752" t="s">
        <v>219</v>
      </c>
      <c r="EF752" t="s">
        <v>219</v>
      </c>
      <c r="EK752" t="s">
        <v>237</v>
      </c>
      <c r="EL752" t="s">
        <v>237</v>
      </c>
      <c r="EM752" t="s">
        <v>486</v>
      </c>
      <c r="EN752" t="s">
        <v>486</v>
      </c>
      <c r="EO752" t="s">
        <v>486</v>
      </c>
      <c r="EP752" t="s">
        <v>486</v>
      </c>
      <c r="EQ752" t="s">
        <v>214</v>
      </c>
      <c r="ER752" t="s">
        <v>214</v>
      </c>
      <c r="ES752" t="s">
        <v>242</v>
      </c>
      <c r="ET752" t="s">
        <v>242</v>
      </c>
      <c r="EU752" t="s">
        <v>237</v>
      </c>
      <c r="EV752" t="s">
        <v>237</v>
      </c>
      <c r="EW752" t="s">
        <v>310</v>
      </c>
      <c r="EX752" t="s">
        <v>310</v>
      </c>
      <c r="EY752" t="s">
        <v>233</v>
      </c>
      <c r="EZ752" t="s">
        <v>588</v>
      </c>
      <c r="FA752" t="s">
        <v>241</v>
      </c>
      <c r="FB752" t="s">
        <v>233</v>
      </c>
      <c r="FC752" t="s">
        <v>237</v>
      </c>
      <c r="FD752" t="s">
        <v>237</v>
      </c>
      <c r="FE752" t="s">
        <v>226</v>
      </c>
      <c r="FF752" t="s">
        <v>226</v>
      </c>
      <c r="FG752" t="s">
        <v>358</v>
      </c>
      <c r="FH752" t="s">
        <v>358</v>
      </c>
      <c r="FI752" t="s">
        <v>214</v>
      </c>
      <c r="FJ752" t="s">
        <v>214</v>
      </c>
      <c r="FK752" t="s">
        <v>214</v>
      </c>
      <c r="FL752" t="s">
        <v>214</v>
      </c>
      <c r="FM752" t="s">
        <v>292</v>
      </c>
      <c r="FN752" t="s">
        <v>292</v>
      </c>
      <c r="FO752" t="s">
        <v>219</v>
      </c>
      <c r="FP752" t="s">
        <v>219</v>
      </c>
      <c r="FQ752" t="s">
        <v>241</v>
      </c>
      <c r="FR752" t="s">
        <v>241</v>
      </c>
      <c r="FS752" t="s">
        <v>241</v>
      </c>
      <c r="FT752" t="s">
        <v>241</v>
      </c>
      <c r="FU752" t="s">
        <v>219</v>
      </c>
      <c r="FV752" t="s">
        <v>241</v>
      </c>
      <c r="FW752" t="s">
        <v>241</v>
      </c>
      <c r="FX752" t="s">
        <v>241</v>
      </c>
      <c r="FY752" t="s">
        <v>241</v>
      </c>
      <c r="FZ752" t="s">
        <v>341</v>
      </c>
      <c r="GA752" t="s">
        <v>341</v>
      </c>
      <c r="GB752" t="s">
        <v>244</v>
      </c>
      <c r="GC752" t="s">
        <v>244</v>
      </c>
      <c r="GD752" t="s">
        <v>293</v>
      </c>
      <c r="GE752" t="s">
        <v>241</v>
      </c>
      <c r="GF752" t="s">
        <v>293</v>
      </c>
      <c r="GG752" t="s">
        <v>244</v>
      </c>
      <c r="GH752" t="s">
        <v>241</v>
      </c>
      <c r="GI752" t="s">
        <v>244</v>
      </c>
      <c r="GJ752" t="s">
        <v>286</v>
      </c>
      <c r="GK752" t="s">
        <v>286</v>
      </c>
      <c r="GL752" t="s">
        <v>244</v>
      </c>
      <c r="GM752" t="s">
        <v>244</v>
      </c>
      <c r="GN752" t="s">
        <v>219</v>
      </c>
      <c r="GO752" t="s">
        <v>219</v>
      </c>
      <c r="GP752" t="s">
        <v>295</v>
      </c>
      <c r="GQ752" t="s">
        <v>251</v>
      </c>
      <c r="GR752" t="s">
        <v>295</v>
      </c>
      <c r="GS752" t="s">
        <v>214</v>
      </c>
      <c r="GT752" t="s">
        <v>241</v>
      </c>
      <c r="GU752" t="s">
        <v>214</v>
      </c>
      <c r="GV752" t="s">
        <v>241</v>
      </c>
      <c r="GW752" t="s">
        <v>252</v>
      </c>
      <c r="GX752" t="s">
        <v>252</v>
      </c>
      <c r="GY752" t="s">
        <v>254</v>
      </c>
      <c r="GZ752" t="s">
        <v>241</v>
      </c>
      <c r="HA752" t="s">
        <v>1833</v>
      </c>
      <c r="HB752" t="s">
        <v>241</v>
      </c>
      <c r="HC752" t="s">
        <v>883</v>
      </c>
      <c r="HD752" t="s">
        <v>316</v>
      </c>
      <c r="HE752" t="s">
        <v>343</v>
      </c>
      <c r="HF752" t="s">
        <v>683</v>
      </c>
      <c r="HG752" t="s">
        <v>319</v>
      </c>
      <c r="HH752" t="s">
        <v>3976</v>
      </c>
      <c r="HI752" t="s">
        <v>241</v>
      </c>
      <c r="HJ752" t="s">
        <v>219</v>
      </c>
      <c r="HK752" t="s">
        <v>241</v>
      </c>
      <c r="HL752" s="12"/>
      <c r="HM752">
        <v>0.75</v>
      </c>
      <c r="HN752">
        <v>0.75</v>
      </c>
      <c r="HO752">
        <v>0</v>
      </c>
      <c r="HP752">
        <v>1</v>
      </c>
      <c r="HQ752">
        <v>1</v>
      </c>
      <c r="HR752">
        <v>1</v>
      </c>
      <c r="HS752">
        <v>1</v>
      </c>
      <c r="HT752">
        <v>1</v>
      </c>
      <c r="HU752">
        <v>0</v>
      </c>
      <c r="HV752">
        <v>0.5</v>
      </c>
      <c r="HW752">
        <v>0.5</v>
      </c>
      <c r="HX752">
        <v>0.75</v>
      </c>
      <c r="HZ752">
        <v>0.5</v>
      </c>
      <c r="IA752" s="4">
        <v>1</v>
      </c>
      <c r="IB752">
        <v>0.75</v>
      </c>
      <c r="IC752">
        <v>0.5</v>
      </c>
      <c r="ID752">
        <v>0.25</v>
      </c>
      <c r="IE752">
        <v>0.5</v>
      </c>
      <c r="IG752">
        <v>1</v>
      </c>
      <c r="IH752">
        <v>1</v>
      </c>
      <c r="II752">
        <v>1</v>
      </c>
      <c r="IJ752">
        <v>1</v>
      </c>
      <c r="IK752">
        <v>0.75</v>
      </c>
      <c r="IL752">
        <v>1</v>
      </c>
      <c r="IM752">
        <v>0.75</v>
      </c>
      <c r="IN752">
        <v>1</v>
      </c>
      <c r="IO752">
        <v>1</v>
      </c>
      <c r="IQ752">
        <v>0</v>
      </c>
      <c r="IS752">
        <f t="shared" si="632"/>
        <v>0.11249999999999999</v>
      </c>
      <c r="IT752">
        <f t="shared" si="633"/>
        <v>0.09</v>
      </c>
      <c r="IU752">
        <f t="shared" si="634"/>
        <v>0</v>
      </c>
      <c r="IV752">
        <f t="shared" si="635"/>
        <v>0.1</v>
      </c>
      <c r="IW752">
        <f t="shared" si="636"/>
        <v>0.08</v>
      </c>
      <c r="IX752">
        <f t="shared" si="637"/>
        <v>0.13</v>
      </c>
      <c r="IY752">
        <f t="shared" si="638"/>
        <v>0.1</v>
      </c>
      <c r="IZ752">
        <f t="shared" si="639"/>
        <v>0.11</v>
      </c>
      <c r="JA752">
        <f t="shared" si="640"/>
        <v>0</v>
      </c>
      <c r="JB752">
        <f t="shared" si="641"/>
        <v>0.05</v>
      </c>
      <c r="JC752">
        <f t="shared" si="642"/>
        <v>0.06</v>
      </c>
      <c r="JD752">
        <f t="shared" si="643"/>
        <v>8.2500000000000004E-2</v>
      </c>
      <c r="JE752">
        <f t="shared" si="644"/>
        <v>0</v>
      </c>
      <c r="JF752">
        <f t="shared" si="645"/>
        <v>0.06</v>
      </c>
      <c r="JG752" s="5">
        <f t="shared" si="646"/>
        <v>0.05</v>
      </c>
      <c r="JH752">
        <f t="shared" si="647"/>
        <v>0</v>
      </c>
      <c r="JI752">
        <f t="shared" si="647"/>
        <v>0</v>
      </c>
      <c r="JJ752">
        <f t="shared" si="648"/>
        <v>0.05</v>
      </c>
      <c r="JK752">
        <f t="shared" si="649"/>
        <v>7.4999999999999997E-2</v>
      </c>
      <c r="JL752" s="6">
        <f t="shared" si="650"/>
        <v>4.3333333333333328E-2</v>
      </c>
      <c r="JM752">
        <f t="shared" si="651"/>
        <v>0.12</v>
      </c>
      <c r="JN752">
        <f t="shared" si="652"/>
        <v>0.05</v>
      </c>
      <c r="JO752">
        <f t="shared" si="653"/>
        <v>0.15</v>
      </c>
      <c r="JP752">
        <f t="shared" si="654"/>
        <v>0.1</v>
      </c>
      <c r="JQ752">
        <f t="shared" si="655"/>
        <v>0.09</v>
      </c>
      <c r="JR752">
        <f t="shared" si="656"/>
        <v>0.11</v>
      </c>
      <c r="JS752">
        <f t="shared" si="657"/>
        <v>7.5000000000000011E-2</v>
      </c>
      <c r="JT752">
        <f t="shared" si="657"/>
        <v>0.1</v>
      </c>
      <c r="JU752">
        <f t="shared" si="658"/>
        <v>1</v>
      </c>
      <c r="JV752">
        <f t="shared" si="658"/>
        <v>0</v>
      </c>
      <c r="JW752">
        <f t="shared" si="659"/>
        <v>0.15</v>
      </c>
      <c r="JY752">
        <f t="shared" si="660"/>
        <v>3.7500000000000006E-2</v>
      </c>
      <c r="JZ752">
        <f t="shared" si="661"/>
        <v>0.06</v>
      </c>
      <c r="KA752">
        <f t="shared" si="662"/>
        <v>0</v>
      </c>
      <c r="KB752">
        <f t="shared" si="662"/>
        <v>0.02</v>
      </c>
      <c r="KC752">
        <f t="shared" si="663"/>
        <v>0.04</v>
      </c>
      <c r="KD752">
        <f t="shared" si="688"/>
        <v>0.03</v>
      </c>
      <c r="KE752">
        <f t="shared" si="688"/>
        <v>0.03</v>
      </c>
      <c r="KF752">
        <f t="shared" si="688"/>
        <v>0.03</v>
      </c>
      <c r="KG752">
        <f t="shared" si="688"/>
        <v>0</v>
      </c>
      <c r="KH752">
        <f t="shared" si="688"/>
        <v>1.4999999999999999E-2</v>
      </c>
      <c r="KI752">
        <f t="shared" si="688"/>
        <v>1.4999999999999999E-2</v>
      </c>
      <c r="KJ752">
        <f t="shared" si="687"/>
        <v>2.2499999999999999E-2</v>
      </c>
      <c r="KK752">
        <f t="shared" si="664"/>
        <v>0</v>
      </c>
      <c r="KL752">
        <f t="shared" si="665"/>
        <v>0.02</v>
      </c>
      <c r="KM752" s="5">
        <f t="shared" si="666"/>
        <v>0.05</v>
      </c>
      <c r="KN752">
        <f t="shared" si="667"/>
        <v>0</v>
      </c>
      <c r="KO752">
        <f t="shared" si="667"/>
        <v>0</v>
      </c>
      <c r="KP752">
        <f t="shared" si="668"/>
        <v>1.4999999999999999E-2</v>
      </c>
      <c r="KQ752">
        <f t="shared" si="669"/>
        <v>1.4999999999999999E-2</v>
      </c>
      <c r="KR752" s="6">
        <f t="shared" si="670"/>
        <v>2.1666666666666664E-2</v>
      </c>
      <c r="KS752">
        <f t="shared" si="671"/>
        <v>0.04</v>
      </c>
      <c r="KT752">
        <f t="shared" si="672"/>
        <v>0.03</v>
      </c>
      <c r="KU752">
        <f t="shared" si="673"/>
        <v>0.04</v>
      </c>
      <c r="KV752">
        <f t="shared" si="674"/>
        <v>0.05</v>
      </c>
      <c r="KW752">
        <f t="shared" si="675"/>
        <v>7.4999999999999997E-3</v>
      </c>
      <c r="KX752">
        <f t="shared" si="676"/>
        <v>0</v>
      </c>
      <c r="KY752">
        <f t="shared" si="677"/>
        <v>0.03</v>
      </c>
      <c r="KZ752">
        <f t="shared" si="678"/>
        <v>0.03</v>
      </c>
      <c r="LA752">
        <f t="shared" si="679"/>
        <v>1</v>
      </c>
      <c r="LB752">
        <f t="shared" si="679"/>
        <v>0</v>
      </c>
      <c r="LC752">
        <f t="shared" si="680"/>
        <v>0.1</v>
      </c>
      <c r="LE752" t="str">
        <f t="shared" si="686"/>
        <v>Niger</v>
      </c>
      <c r="LF752">
        <f t="shared" si="681"/>
        <v>0.72249999999999992</v>
      </c>
      <c r="LG752" s="6">
        <f t="shared" si="682"/>
        <v>0.47083333333333333</v>
      </c>
      <c r="LH752">
        <f t="shared" si="683"/>
        <v>0.94499999999999984</v>
      </c>
      <c r="LI752" s="6">
        <f t="shared" si="684"/>
        <v>0.74916666666666676</v>
      </c>
      <c r="LJ752">
        <f t="shared" si="685"/>
        <v>0</v>
      </c>
    </row>
    <row r="753" spans="1:322" x14ac:dyDescent="0.35">
      <c r="A753" s="8">
        <v>44888</v>
      </c>
      <c r="B753" t="s">
        <v>3977</v>
      </c>
      <c r="D753" s="27" t="s">
        <v>321</v>
      </c>
      <c r="E753" s="27" t="s">
        <v>321</v>
      </c>
      <c r="F753" s="27">
        <v>42</v>
      </c>
      <c r="G753" s="27" t="s">
        <v>1096</v>
      </c>
      <c r="H753" s="27" t="s">
        <v>1818</v>
      </c>
      <c r="I753" s="27" t="s">
        <v>1097</v>
      </c>
      <c r="J753" s="27" t="s">
        <v>2375</v>
      </c>
      <c r="K753" s="28">
        <v>44611</v>
      </c>
      <c r="L753" s="28">
        <v>44611</v>
      </c>
      <c r="M753" s="28">
        <v>44628</v>
      </c>
      <c r="N753" s="27" t="s">
        <v>261</v>
      </c>
      <c r="O753" s="27" t="s">
        <v>261</v>
      </c>
      <c r="P753" s="27" t="s">
        <v>261</v>
      </c>
      <c r="Q753" s="27" t="s">
        <v>324</v>
      </c>
      <c r="R753" s="28">
        <v>44626</v>
      </c>
      <c r="S753" s="28">
        <v>44626</v>
      </c>
      <c r="T753" s="27" t="s">
        <v>263</v>
      </c>
      <c r="U753" s="27" t="s">
        <v>261</v>
      </c>
      <c r="V753" s="28" t="s">
        <v>262</v>
      </c>
      <c r="W753" s="27" t="s">
        <v>261</v>
      </c>
      <c r="X753" s="28" t="s">
        <v>262</v>
      </c>
      <c r="Y753" s="27" t="s">
        <v>263</v>
      </c>
      <c r="Z753" s="28">
        <v>44840</v>
      </c>
      <c r="AA753" s="27" t="s">
        <v>264</v>
      </c>
      <c r="AB753" s="27" t="s">
        <v>265</v>
      </c>
      <c r="AC753" s="27" t="s">
        <v>2929</v>
      </c>
      <c r="AD753" s="27" t="s">
        <v>267</v>
      </c>
      <c r="AE753" s="27" t="s">
        <v>326</v>
      </c>
      <c r="AF753" s="27" t="s">
        <v>2377</v>
      </c>
      <c r="AG753" s="29">
        <v>7600</v>
      </c>
      <c r="AH753" s="27" t="s">
        <v>263</v>
      </c>
      <c r="AI753" s="27">
        <v>44711</v>
      </c>
      <c r="AJ753" s="28">
        <v>44715</v>
      </c>
      <c r="AK753" s="27" t="s">
        <v>268</v>
      </c>
      <c r="AL753" s="27" t="s">
        <v>269</v>
      </c>
      <c r="AM753" s="27" t="s">
        <v>265</v>
      </c>
      <c r="AN753" s="27" t="s">
        <v>270</v>
      </c>
      <c r="AO753" s="27" t="s">
        <v>261</v>
      </c>
      <c r="AP753" s="27" t="s">
        <v>261</v>
      </c>
      <c r="AQ753" s="28" t="s">
        <v>262</v>
      </c>
      <c r="AR753" s="27" t="s">
        <v>261</v>
      </c>
      <c r="AS753" s="28" t="s">
        <v>262</v>
      </c>
      <c r="AT753" s="27" t="s">
        <v>261</v>
      </c>
      <c r="AU753" s="28" t="s">
        <v>262</v>
      </c>
      <c r="AV753" s="27" t="s">
        <v>261</v>
      </c>
      <c r="AW753" s="28" t="s">
        <v>262</v>
      </c>
      <c r="AX753" s="27" t="s">
        <v>261</v>
      </c>
      <c r="AY753" s="28" t="s">
        <v>262</v>
      </c>
      <c r="AZ753" s="27" t="s">
        <v>262</v>
      </c>
      <c r="BA753" s="27" t="s">
        <v>262</v>
      </c>
      <c r="BB753" s="27" t="s">
        <v>261</v>
      </c>
      <c r="BC753" s="28" t="s">
        <v>262</v>
      </c>
      <c r="BD753" s="27" t="s">
        <v>263</v>
      </c>
      <c r="BE753" s="30">
        <v>44713</v>
      </c>
      <c r="BF753" t="s">
        <v>2375</v>
      </c>
      <c r="BG753" t="s">
        <v>509</v>
      </c>
      <c r="BH753" t="s">
        <v>208</v>
      </c>
      <c r="BI753" t="s">
        <v>2099</v>
      </c>
      <c r="BJ753" t="s">
        <v>210</v>
      </c>
      <c r="BK753" t="s">
        <v>329</v>
      </c>
      <c r="BL753" t="s">
        <v>212</v>
      </c>
      <c r="BM753" t="s">
        <v>2933</v>
      </c>
      <c r="BN753" t="s">
        <v>214</v>
      </c>
      <c r="BO753" t="s">
        <v>348</v>
      </c>
      <c r="BP753" t="s">
        <v>219</v>
      </c>
      <c r="BQ753" t="s">
        <v>332</v>
      </c>
      <c r="BV753" t="s">
        <v>214</v>
      </c>
      <c r="CC753" t="s">
        <v>214</v>
      </c>
      <c r="CG753" t="s">
        <v>219</v>
      </c>
      <c r="CI753" t="s">
        <v>333</v>
      </c>
      <c r="CJ753" t="s">
        <v>3978</v>
      </c>
      <c r="CK753" t="s">
        <v>333</v>
      </c>
      <c r="CL753" t="s">
        <v>222</v>
      </c>
      <c r="CN753" t="s">
        <v>283</v>
      </c>
      <c r="CP753" t="s">
        <v>284</v>
      </c>
      <c r="CQ753" t="s">
        <v>224</v>
      </c>
      <c r="CR753" t="s">
        <v>244</v>
      </c>
      <c r="CS753" t="s">
        <v>250</v>
      </c>
      <c r="CT753" t="s">
        <v>214</v>
      </c>
      <c r="CU753" t="s">
        <v>214</v>
      </c>
      <c r="CV753" t="s">
        <v>227</v>
      </c>
      <c r="CW753" t="s">
        <v>244</v>
      </c>
      <c r="CX753" t="s">
        <v>287</v>
      </c>
      <c r="CY753" t="s">
        <v>353</v>
      </c>
      <c r="CZ753" t="s">
        <v>219</v>
      </c>
      <c r="DA753" t="s">
        <v>214</v>
      </c>
      <c r="DB753" t="s">
        <v>230</v>
      </c>
      <c r="DC753" t="s">
        <v>229</v>
      </c>
      <c r="DD753" t="s">
        <v>214</v>
      </c>
      <c r="DE753" t="s">
        <v>546</v>
      </c>
      <c r="DG753" t="s">
        <v>337</v>
      </c>
      <c r="DI753" t="s">
        <v>338</v>
      </c>
      <c r="DK753" t="s">
        <v>237</v>
      </c>
      <c r="DL753" t="s">
        <v>237</v>
      </c>
      <c r="DM753" t="s">
        <v>214</v>
      </c>
      <c r="DN753" t="s">
        <v>219</v>
      </c>
      <c r="DO753" t="s">
        <v>288</v>
      </c>
      <c r="DP753" t="s">
        <v>399</v>
      </c>
      <c r="DR753" t="s">
        <v>235</v>
      </c>
      <c r="DT753" t="s">
        <v>219</v>
      </c>
      <c r="DU753" t="s">
        <v>214</v>
      </c>
      <c r="DX753" t="s">
        <v>242</v>
      </c>
      <c r="DY753" t="s">
        <v>242</v>
      </c>
      <c r="DZ753" t="s">
        <v>238</v>
      </c>
      <c r="EA753" t="s">
        <v>237</v>
      </c>
      <c r="EB753" t="s">
        <v>237</v>
      </c>
      <c r="EC753" t="s">
        <v>242</v>
      </c>
      <c r="ED753" t="s">
        <v>242</v>
      </c>
      <c r="EE753" t="s">
        <v>214</v>
      </c>
      <c r="EF753" t="s">
        <v>214</v>
      </c>
      <c r="EG753" t="s">
        <v>214</v>
      </c>
      <c r="EI753" t="s">
        <v>214</v>
      </c>
      <c r="EK753" t="s">
        <v>389</v>
      </c>
      <c r="EL753" t="s">
        <v>389</v>
      </c>
      <c r="EM753" t="s">
        <v>357</v>
      </c>
      <c r="EN753" t="s">
        <v>357</v>
      </c>
      <c r="EO753" t="s">
        <v>357</v>
      </c>
      <c r="EP753" t="s">
        <v>357</v>
      </c>
      <c r="EQ753" t="s">
        <v>214</v>
      </c>
      <c r="ER753" t="s">
        <v>219</v>
      </c>
      <c r="ES753" t="s">
        <v>389</v>
      </c>
      <c r="ET753" t="s">
        <v>389</v>
      </c>
      <c r="EU753" t="s">
        <v>242</v>
      </c>
      <c r="EV753" t="s">
        <v>242</v>
      </c>
      <c r="EW753" t="s">
        <v>310</v>
      </c>
      <c r="EX753" t="s">
        <v>310</v>
      </c>
      <c r="EY753" t="s">
        <v>389</v>
      </c>
      <c r="EZ753" t="s">
        <v>241</v>
      </c>
      <c r="FA753" t="s">
        <v>241</v>
      </c>
      <c r="FB753" t="s">
        <v>389</v>
      </c>
      <c r="FC753" t="s">
        <v>389</v>
      </c>
      <c r="FD753" t="s">
        <v>242</v>
      </c>
      <c r="FE753" t="s">
        <v>250</v>
      </c>
      <c r="FF753" t="s">
        <v>244</v>
      </c>
      <c r="FG753" t="s">
        <v>242</v>
      </c>
      <c r="FH753" t="s">
        <v>242</v>
      </c>
      <c r="FI753" t="s">
        <v>214</v>
      </c>
      <c r="FJ753" t="s">
        <v>214</v>
      </c>
      <c r="FK753" t="s">
        <v>219</v>
      </c>
      <c r="FL753" t="s">
        <v>219</v>
      </c>
      <c r="FM753" t="s">
        <v>245</v>
      </c>
      <c r="FN753" t="s">
        <v>245</v>
      </c>
      <c r="FO753" t="s">
        <v>219</v>
      </c>
      <c r="FP753" t="s">
        <v>219</v>
      </c>
      <c r="FQ753" t="s">
        <v>241</v>
      </c>
      <c r="FR753" t="s">
        <v>241</v>
      </c>
      <c r="FS753" t="s">
        <v>241</v>
      </c>
      <c r="FT753" t="s">
        <v>241</v>
      </c>
      <c r="FU753" t="s">
        <v>219</v>
      </c>
      <c r="FV753" t="s">
        <v>241</v>
      </c>
      <c r="FW753" t="s">
        <v>241</v>
      </c>
      <c r="FX753" t="s">
        <v>241</v>
      </c>
      <c r="FY753" t="s">
        <v>241</v>
      </c>
      <c r="FZ753" t="s">
        <v>341</v>
      </c>
      <c r="GA753" t="s">
        <v>341</v>
      </c>
      <c r="GB753" t="s">
        <v>227</v>
      </c>
      <c r="GC753" t="s">
        <v>227</v>
      </c>
      <c r="GD753" t="s">
        <v>249</v>
      </c>
      <c r="GE753" t="s">
        <v>241</v>
      </c>
      <c r="GF753" t="s">
        <v>249</v>
      </c>
      <c r="GG753" t="s">
        <v>250</v>
      </c>
      <c r="GH753" t="s">
        <v>3979</v>
      </c>
      <c r="GI753" t="s">
        <v>286</v>
      </c>
      <c r="GJ753" t="s">
        <v>244</v>
      </c>
      <c r="GK753" t="s">
        <v>244</v>
      </c>
      <c r="GL753" t="s">
        <v>227</v>
      </c>
      <c r="GM753" t="s">
        <v>227</v>
      </c>
      <c r="GN753" t="s">
        <v>402</v>
      </c>
      <c r="GO753" t="s">
        <v>214</v>
      </c>
      <c r="GP753" t="s">
        <v>294</v>
      </c>
      <c r="GQ753" t="s">
        <v>251</v>
      </c>
      <c r="GR753" t="s">
        <v>294</v>
      </c>
      <c r="GS753" t="s">
        <v>214</v>
      </c>
      <c r="GT753" t="s">
        <v>241</v>
      </c>
      <c r="GU753" t="s">
        <v>214</v>
      </c>
      <c r="GV753" t="s">
        <v>241</v>
      </c>
      <c r="GW753" t="s">
        <v>404</v>
      </c>
      <c r="GX753" t="s">
        <v>404</v>
      </c>
      <c r="GY753" t="s">
        <v>254</v>
      </c>
      <c r="GZ753" t="s">
        <v>241</v>
      </c>
      <c r="HA753" t="s">
        <v>3156</v>
      </c>
      <c r="HB753" t="s">
        <v>241</v>
      </c>
      <c r="HC753" t="s">
        <v>315</v>
      </c>
      <c r="HD753" t="s">
        <v>361</v>
      </c>
      <c r="HE753" t="s">
        <v>343</v>
      </c>
      <c r="HF753" t="s">
        <v>241</v>
      </c>
      <c r="HG753" t="s">
        <v>319</v>
      </c>
      <c r="HH753" t="s">
        <v>241</v>
      </c>
      <c r="HI753" t="s">
        <v>241</v>
      </c>
      <c r="HJ753" t="s">
        <v>219</v>
      </c>
      <c r="HK753" t="s">
        <v>3980</v>
      </c>
      <c r="HL753" s="12"/>
      <c r="HM753">
        <v>0.75</v>
      </c>
      <c r="HN753">
        <v>0.75</v>
      </c>
      <c r="HO753">
        <v>1</v>
      </c>
      <c r="HP753">
        <v>1</v>
      </c>
      <c r="HQ753">
        <v>1</v>
      </c>
      <c r="HR753">
        <v>0.5</v>
      </c>
      <c r="HS753">
        <v>1</v>
      </c>
      <c r="HT753">
        <v>1</v>
      </c>
      <c r="HU753">
        <v>1</v>
      </c>
      <c r="HV753">
        <v>0.75</v>
      </c>
      <c r="HW753">
        <v>0.5</v>
      </c>
      <c r="HX753">
        <v>0.75</v>
      </c>
      <c r="HY753">
        <v>1</v>
      </c>
      <c r="HZ753">
        <v>1</v>
      </c>
      <c r="IA753" s="4">
        <v>1</v>
      </c>
      <c r="IB753">
        <v>1</v>
      </c>
      <c r="IC753">
        <v>0.75</v>
      </c>
      <c r="ID753">
        <v>1</v>
      </c>
      <c r="IE753">
        <v>1</v>
      </c>
      <c r="IG753">
        <v>0.5</v>
      </c>
      <c r="IH753">
        <v>0.75</v>
      </c>
      <c r="II753">
        <v>0.75</v>
      </c>
      <c r="IJ753">
        <v>1</v>
      </c>
      <c r="IK753">
        <v>1</v>
      </c>
      <c r="IL753">
        <v>0.75</v>
      </c>
      <c r="IM753">
        <v>0.5</v>
      </c>
      <c r="IN753">
        <v>0.5</v>
      </c>
      <c r="IO753">
        <v>1</v>
      </c>
      <c r="IQ753">
        <v>1</v>
      </c>
      <c r="IS753">
        <f t="shared" si="632"/>
        <v>0.11249999999999999</v>
      </c>
      <c r="IT753">
        <f t="shared" si="633"/>
        <v>0.09</v>
      </c>
      <c r="IU753">
        <f t="shared" si="634"/>
        <v>0.08</v>
      </c>
      <c r="IV753">
        <f t="shared" si="635"/>
        <v>0.1</v>
      </c>
      <c r="IW753">
        <f t="shared" si="636"/>
        <v>0.08</v>
      </c>
      <c r="IX753">
        <f t="shared" si="637"/>
        <v>6.5000000000000002E-2</v>
      </c>
      <c r="IY753">
        <f t="shared" si="638"/>
        <v>0.1</v>
      </c>
      <c r="IZ753">
        <f t="shared" si="639"/>
        <v>0.11</v>
      </c>
      <c r="JA753">
        <f t="shared" si="640"/>
        <v>0.13</v>
      </c>
      <c r="JB753">
        <f t="shared" si="641"/>
        <v>7.5000000000000011E-2</v>
      </c>
      <c r="JC753">
        <f t="shared" si="642"/>
        <v>0.06</v>
      </c>
      <c r="JD753">
        <f t="shared" si="643"/>
        <v>8.2500000000000004E-2</v>
      </c>
      <c r="JE753">
        <f t="shared" si="644"/>
        <v>7.0000000000000007E-2</v>
      </c>
      <c r="JF753">
        <f t="shared" si="645"/>
        <v>0.12</v>
      </c>
      <c r="JG753" s="5">
        <f t="shared" si="646"/>
        <v>0.05</v>
      </c>
      <c r="JH753">
        <f t="shared" si="647"/>
        <v>0</v>
      </c>
      <c r="JI753">
        <f t="shared" si="647"/>
        <v>0</v>
      </c>
      <c r="JJ753">
        <f t="shared" si="648"/>
        <v>0.2</v>
      </c>
      <c r="JK753">
        <f t="shared" si="649"/>
        <v>0.15</v>
      </c>
      <c r="JL753" s="6">
        <f t="shared" si="650"/>
        <v>7.0000000000000007E-2</v>
      </c>
      <c r="JM753">
        <f t="shared" si="651"/>
        <v>0.06</v>
      </c>
      <c r="JN753">
        <f t="shared" si="652"/>
        <v>3.7500000000000006E-2</v>
      </c>
      <c r="JO753">
        <f t="shared" si="653"/>
        <v>0.11249999999999999</v>
      </c>
      <c r="JP753">
        <f t="shared" si="654"/>
        <v>0.1</v>
      </c>
      <c r="JQ753">
        <f t="shared" si="655"/>
        <v>0.12</v>
      </c>
      <c r="JR753">
        <f t="shared" si="656"/>
        <v>8.2500000000000004E-2</v>
      </c>
      <c r="JS753">
        <f t="shared" si="657"/>
        <v>0.05</v>
      </c>
      <c r="JT753">
        <f t="shared" si="657"/>
        <v>0.05</v>
      </c>
      <c r="JU753">
        <f t="shared" si="658"/>
        <v>1</v>
      </c>
      <c r="JV753">
        <f t="shared" si="658"/>
        <v>0</v>
      </c>
      <c r="JW753">
        <f t="shared" si="659"/>
        <v>0.15</v>
      </c>
      <c r="JY753">
        <f t="shared" si="660"/>
        <v>3.7500000000000006E-2</v>
      </c>
      <c r="JZ753">
        <f t="shared" si="661"/>
        <v>0.06</v>
      </c>
      <c r="KA753">
        <f t="shared" si="662"/>
        <v>0.02</v>
      </c>
      <c r="KB753">
        <f t="shared" si="662"/>
        <v>0.02</v>
      </c>
      <c r="KC753">
        <f t="shared" si="663"/>
        <v>0.04</v>
      </c>
      <c r="KD753">
        <f t="shared" si="688"/>
        <v>1.4999999999999999E-2</v>
      </c>
      <c r="KE753">
        <f t="shared" si="688"/>
        <v>0.03</v>
      </c>
      <c r="KF753">
        <f t="shared" si="688"/>
        <v>0.03</v>
      </c>
      <c r="KG753">
        <f t="shared" si="688"/>
        <v>0.03</v>
      </c>
      <c r="KH753">
        <f t="shared" si="688"/>
        <v>2.2499999999999999E-2</v>
      </c>
      <c r="KI753">
        <f t="shared" si="688"/>
        <v>1.4999999999999999E-2</v>
      </c>
      <c r="KJ753">
        <f t="shared" si="687"/>
        <v>2.2499999999999999E-2</v>
      </c>
      <c r="KK753">
        <f t="shared" si="664"/>
        <v>0.02</v>
      </c>
      <c r="KL753">
        <f t="shared" si="665"/>
        <v>0.04</v>
      </c>
      <c r="KM753" s="5">
        <f t="shared" si="666"/>
        <v>0.05</v>
      </c>
      <c r="KN753">
        <f t="shared" si="667"/>
        <v>0</v>
      </c>
      <c r="KO753">
        <f t="shared" si="667"/>
        <v>0</v>
      </c>
      <c r="KP753">
        <f t="shared" si="668"/>
        <v>0.06</v>
      </c>
      <c r="KQ753">
        <f t="shared" si="669"/>
        <v>0.03</v>
      </c>
      <c r="KR753" s="6">
        <f t="shared" si="670"/>
        <v>3.5000000000000003E-2</v>
      </c>
      <c r="KS753">
        <f t="shared" si="671"/>
        <v>0.02</v>
      </c>
      <c r="KT753">
        <f t="shared" si="672"/>
        <v>2.2499999999999999E-2</v>
      </c>
      <c r="KU753">
        <f t="shared" si="673"/>
        <v>0.03</v>
      </c>
      <c r="KV753">
        <f t="shared" si="674"/>
        <v>0.05</v>
      </c>
      <c r="KW753">
        <f t="shared" si="675"/>
        <v>0.01</v>
      </c>
      <c r="KX753">
        <f t="shared" si="676"/>
        <v>0</v>
      </c>
      <c r="KY753">
        <f t="shared" si="677"/>
        <v>0.02</v>
      </c>
      <c r="KZ753">
        <f t="shared" si="678"/>
        <v>1.4999999999999999E-2</v>
      </c>
      <c r="LA753">
        <f t="shared" si="679"/>
        <v>1</v>
      </c>
      <c r="LB753">
        <f t="shared" si="679"/>
        <v>0</v>
      </c>
      <c r="LC753">
        <f t="shared" si="680"/>
        <v>0.1</v>
      </c>
      <c r="LE753" t="str">
        <f t="shared" si="686"/>
        <v>Ghana</v>
      </c>
      <c r="LF753">
        <f t="shared" si="681"/>
        <v>0.86749999999999994</v>
      </c>
      <c r="LG753" s="6">
        <f t="shared" si="682"/>
        <v>0.87749999999999995</v>
      </c>
      <c r="LH753">
        <f t="shared" si="683"/>
        <v>0.76250000000000007</v>
      </c>
      <c r="LI753" s="6">
        <f t="shared" si="684"/>
        <v>0.84500000000000008</v>
      </c>
      <c r="LJ753">
        <f t="shared" si="685"/>
        <v>1</v>
      </c>
    </row>
    <row r="754" spans="1:322" x14ac:dyDescent="0.35">
      <c r="A754" s="8">
        <v>44888</v>
      </c>
      <c r="B754" t="s">
        <v>3981</v>
      </c>
      <c r="D754" s="24" t="s">
        <v>321</v>
      </c>
      <c r="E754" s="24" t="s">
        <v>321</v>
      </c>
      <c r="F754" s="24">
        <v>24</v>
      </c>
      <c r="G754" s="24" t="s">
        <v>1096</v>
      </c>
      <c r="H754" s="24" t="s">
        <v>1818</v>
      </c>
      <c r="I754" s="24" t="s">
        <v>1097</v>
      </c>
      <c r="J754" s="24" t="s">
        <v>2375</v>
      </c>
      <c r="K754" s="25">
        <v>44611</v>
      </c>
      <c r="L754" s="25">
        <v>44611</v>
      </c>
      <c r="M754" s="25">
        <v>44628</v>
      </c>
      <c r="N754" s="24" t="s">
        <v>261</v>
      </c>
      <c r="O754" s="24" t="s">
        <v>261</v>
      </c>
      <c r="P754" s="24" t="s">
        <v>261</v>
      </c>
      <c r="Q754" s="24" t="s">
        <v>324</v>
      </c>
      <c r="R754" s="25">
        <v>44626</v>
      </c>
      <c r="S754" s="25">
        <v>44626</v>
      </c>
      <c r="T754" s="24" t="s">
        <v>263</v>
      </c>
      <c r="U754" s="24" t="s">
        <v>261</v>
      </c>
      <c r="V754" s="25" t="s">
        <v>262</v>
      </c>
      <c r="W754" s="24" t="s">
        <v>261</v>
      </c>
      <c r="X754" s="25" t="s">
        <v>262</v>
      </c>
      <c r="Y754" s="24" t="s">
        <v>263</v>
      </c>
      <c r="Z754" s="25">
        <v>44869</v>
      </c>
      <c r="AA754" s="24" t="s">
        <v>264</v>
      </c>
      <c r="AB754" s="24" t="s">
        <v>265</v>
      </c>
      <c r="AC754" s="24" t="s">
        <v>3008</v>
      </c>
      <c r="AD754" s="24" t="s">
        <v>267</v>
      </c>
      <c r="AE754" s="24" t="s">
        <v>326</v>
      </c>
      <c r="AF754" s="24" t="s">
        <v>2377</v>
      </c>
      <c r="AG754" s="31">
        <v>7600</v>
      </c>
      <c r="AH754" s="24" t="s">
        <v>263</v>
      </c>
      <c r="AI754" s="24">
        <v>44711</v>
      </c>
      <c r="AJ754" s="25">
        <v>44715</v>
      </c>
      <c r="AK754" s="24" t="s">
        <v>268</v>
      </c>
      <c r="AL754" s="24" t="s">
        <v>269</v>
      </c>
      <c r="AM754" s="24" t="s">
        <v>265</v>
      </c>
      <c r="AN754" s="24" t="s">
        <v>270</v>
      </c>
      <c r="AO754" s="24" t="s">
        <v>261</v>
      </c>
      <c r="AP754" s="24" t="s">
        <v>261</v>
      </c>
      <c r="AQ754" s="25" t="s">
        <v>262</v>
      </c>
      <c r="AR754" s="24" t="s">
        <v>261</v>
      </c>
      <c r="AS754" s="25" t="s">
        <v>262</v>
      </c>
      <c r="AT754" s="24" t="s">
        <v>261</v>
      </c>
      <c r="AU754" s="25" t="s">
        <v>262</v>
      </c>
      <c r="AV754" s="24" t="s">
        <v>261</v>
      </c>
      <c r="AW754" s="25" t="s">
        <v>262</v>
      </c>
      <c r="AX754" s="24" t="s">
        <v>261</v>
      </c>
      <c r="AY754" s="25" t="s">
        <v>262</v>
      </c>
      <c r="AZ754" s="27" t="s">
        <v>262</v>
      </c>
      <c r="BA754" s="27" t="s">
        <v>262</v>
      </c>
      <c r="BB754" s="24" t="s">
        <v>261</v>
      </c>
      <c r="BC754" s="25" t="s">
        <v>262</v>
      </c>
      <c r="BD754" s="24" t="s">
        <v>263</v>
      </c>
      <c r="BE754" s="26">
        <v>44713</v>
      </c>
      <c r="BF754" t="s">
        <v>2375</v>
      </c>
      <c r="BG754" s="9" t="s">
        <v>509</v>
      </c>
      <c r="BH754" t="s">
        <v>208</v>
      </c>
      <c r="BI754" t="s">
        <v>420</v>
      </c>
      <c r="BJ754" t="s">
        <v>210</v>
      </c>
      <c r="BK754" t="s">
        <v>852</v>
      </c>
      <c r="BL754" t="s">
        <v>212</v>
      </c>
      <c r="BM754" t="s">
        <v>2933</v>
      </c>
      <c r="BN754" t="s">
        <v>214</v>
      </c>
      <c r="BO754" s="13" t="s">
        <v>420</v>
      </c>
      <c r="BP754" t="s">
        <v>219</v>
      </c>
      <c r="BQ754" t="s">
        <v>332</v>
      </c>
      <c r="BV754" t="s">
        <v>214</v>
      </c>
      <c r="CC754" t="s">
        <v>214</v>
      </c>
      <c r="CG754" t="s">
        <v>219</v>
      </c>
      <c r="CI754" t="s">
        <v>333</v>
      </c>
      <c r="CJ754" t="s">
        <v>3982</v>
      </c>
      <c r="CK754" t="s">
        <v>333</v>
      </c>
      <c r="CL754" t="s">
        <v>222</v>
      </c>
      <c r="CN754" t="s">
        <v>306</v>
      </c>
      <c r="CP754" t="s">
        <v>224</v>
      </c>
      <c r="CQ754" t="s">
        <v>225</v>
      </c>
      <c r="CR754" t="s">
        <v>250</v>
      </c>
      <c r="CS754" t="s">
        <v>286</v>
      </c>
      <c r="CT754" t="s">
        <v>214</v>
      </c>
      <c r="CU754" t="s">
        <v>219</v>
      </c>
      <c r="CV754" t="s">
        <v>227</v>
      </c>
      <c r="CW754" t="s">
        <v>227</v>
      </c>
      <c r="CX754" t="s">
        <v>287</v>
      </c>
      <c r="CY754" t="s">
        <v>353</v>
      </c>
      <c r="CZ754" t="s">
        <v>219</v>
      </c>
      <c r="DA754" t="s">
        <v>219</v>
      </c>
      <c r="DB754" t="s">
        <v>230</v>
      </c>
      <c r="DC754" t="s">
        <v>230</v>
      </c>
      <c r="DD754" t="s">
        <v>219</v>
      </c>
      <c r="DI754" t="s">
        <v>338</v>
      </c>
      <c r="DK754" t="s">
        <v>242</v>
      </c>
      <c r="DL754" t="s">
        <v>242</v>
      </c>
      <c r="DM754" t="s">
        <v>214</v>
      </c>
      <c r="DN754" t="s">
        <v>214</v>
      </c>
      <c r="DO754" t="s">
        <v>414</v>
      </c>
      <c r="DP754" t="s">
        <v>399</v>
      </c>
      <c r="DR754" t="s">
        <v>340</v>
      </c>
      <c r="DT754" t="s">
        <v>219</v>
      </c>
      <c r="DU754" t="s">
        <v>214</v>
      </c>
      <c r="DX754" t="s">
        <v>242</v>
      </c>
      <c r="DY754" t="s">
        <v>242</v>
      </c>
      <c r="DZ754" t="s">
        <v>400</v>
      </c>
      <c r="EA754" t="s">
        <v>242</v>
      </c>
      <c r="EB754" t="s">
        <v>242</v>
      </c>
      <c r="EC754" t="s">
        <v>242</v>
      </c>
      <c r="ED754" t="s">
        <v>242</v>
      </c>
      <c r="EE754" t="s">
        <v>214</v>
      </c>
      <c r="EF754" t="s">
        <v>214</v>
      </c>
      <c r="EG754" t="s">
        <v>214</v>
      </c>
      <c r="EI754" t="s">
        <v>214</v>
      </c>
      <c r="EK754" t="s">
        <v>237</v>
      </c>
      <c r="EL754" t="s">
        <v>237</v>
      </c>
      <c r="EM754" t="s">
        <v>240</v>
      </c>
      <c r="EN754" t="s">
        <v>240</v>
      </c>
      <c r="EO754" t="s">
        <v>240</v>
      </c>
      <c r="EP754" t="s">
        <v>240</v>
      </c>
      <c r="EQ754" t="s">
        <v>214</v>
      </c>
      <c r="ER754" t="s">
        <v>214</v>
      </c>
      <c r="ES754" t="s">
        <v>389</v>
      </c>
      <c r="ET754" t="s">
        <v>389</v>
      </c>
      <c r="EU754" t="s">
        <v>242</v>
      </c>
      <c r="EV754" t="s">
        <v>242</v>
      </c>
      <c r="EW754" t="s">
        <v>243</v>
      </c>
      <c r="EX754" t="s">
        <v>243</v>
      </c>
      <c r="EY754" t="s">
        <v>242</v>
      </c>
      <c r="EZ754" t="s">
        <v>241</v>
      </c>
      <c r="FA754" t="s">
        <v>241</v>
      </c>
      <c r="FB754" t="s">
        <v>242</v>
      </c>
      <c r="FC754" t="s">
        <v>242</v>
      </c>
      <c r="FD754" t="s">
        <v>242</v>
      </c>
      <c r="FE754" t="s">
        <v>250</v>
      </c>
      <c r="FF754" t="s">
        <v>250</v>
      </c>
      <c r="FG754" t="s">
        <v>358</v>
      </c>
      <c r="FH754" t="s">
        <v>358</v>
      </c>
      <c r="FI754" t="s">
        <v>214</v>
      </c>
      <c r="FJ754" t="s">
        <v>214</v>
      </c>
      <c r="FK754" t="s">
        <v>214</v>
      </c>
      <c r="FL754" t="s">
        <v>214</v>
      </c>
      <c r="FM754" t="s">
        <v>245</v>
      </c>
      <c r="FN754" t="s">
        <v>245</v>
      </c>
      <c r="FO754" t="s">
        <v>219</v>
      </c>
      <c r="FP754" t="s">
        <v>219</v>
      </c>
      <c r="FQ754" t="s">
        <v>241</v>
      </c>
      <c r="FR754" t="s">
        <v>241</v>
      </c>
      <c r="FS754" t="s">
        <v>241</v>
      </c>
      <c r="FT754" t="s">
        <v>241</v>
      </c>
      <c r="FU754" t="s">
        <v>219</v>
      </c>
      <c r="FV754" t="s">
        <v>241</v>
      </c>
      <c r="FW754" t="s">
        <v>241</v>
      </c>
      <c r="FX754" t="s">
        <v>241</v>
      </c>
      <c r="FY754" t="s">
        <v>241</v>
      </c>
      <c r="FZ754" t="s">
        <v>341</v>
      </c>
      <c r="GA754" t="s">
        <v>341</v>
      </c>
      <c r="GB754" t="s">
        <v>227</v>
      </c>
      <c r="GC754" t="s">
        <v>227</v>
      </c>
      <c r="GD754" t="s">
        <v>293</v>
      </c>
      <c r="GE754" t="s">
        <v>241</v>
      </c>
      <c r="GF754" t="s">
        <v>293</v>
      </c>
      <c r="GG754" t="s">
        <v>244</v>
      </c>
      <c r="GH754" t="s">
        <v>241</v>
      </c>
      <c r="GI754" t="s">
        <v>244</v>
      </c>
      <c r="GJ754" t="s">
        <v>244</v>
      </c>
      <c r="GK754" t="s">
        <v>244</v>
      </c>
      <c r="GL754" t="s">
        <v>227</v>
      </c>
      <c r="GM754" t="s">
        <v>227</v>
      </c>
      <c r="GN754" t="s">
        <v>219</v>
      </c>
      <c r="GO754" t="s">
        <v>219</v>
      </c>
      <c r="GP754" t="s">
        <v>295</v>
      </c>
      <c r="GQ754" t="s">
        <v>295</v>
      </c>
      <c r="GR754" t="s">
        <v>295</v>
      </c>
      <c r="GS754" t="s">
        <v>214</v>
      </c>
      <c r="GT754" t="s">
        <v>241</v>
      </c>
      <c r="GU754" t="s">
        <v>219</v>
      </c>
      <c r="GV754" t="s">
        <v>608</v>
      </c>
      <c r="GW754" t="s">
        <v>252</v>
      </c>
      <c r="GX754" t="s">
        <v>252</v>
      </c>
      <c r="GY754" t="s">
        <v>254</v>
      </c>
      <c r="GZ754" t="s">
        <v>241</v>
      </c>
      <c r="HA754" t="s">
        <v>3156</v>
      </c>
      <c r="HB754" t="s">
        <v>241</v>
      </c>
      <c r="HC754" t="s">
        <v>315</v>
      </c>
      <c r="HD754" t="s">
        <v>361</v>
      </c>
      <c r="HE754" t="s">
        <v>317</v>
      </c>
      <c r="HF754" t="s">
        <v>241</v>
      </c>
      <c r="HG754" t="s">
        <v>319</v>
      </c>
      <c r="HH754" t="s">
        <v>241</v>
      </c>
      <c r="HI754" t="s">
        <v>241</v>
      </c>
      <c r="HJ754" t="s">
        <v>219</v>
      </c>
      <c r="HK754" t="s">
        <v>3983</v>
      </c>
      <c r="HL754" s="12"/>
      <c r="HM754">
        <v>0.75</v>
      </c>
      <c r="HN754">
        <v>0.5</v>
      </c>
      <c r="HO754">
        <v>1</v>
      </c>
      <c r="HP754">
        <v>1</v>
      </c>
      <c r="HQ754">
        <v>1</v>
      </c>
      <c r="HR754">
        <v>0.75</v>
      </c>
      <c r="HS754">
        <v>1</v>
      </c>
      <c r="HT754">
        <v>1</v>
      </c>
      <c r="HU754">
        <v>1</v>
      </c>
      <c r="HV754">
        <v>0.75</v>
      </c>
      <c r="HW754">
        <v>0.75</v>
      </c>
      <c r="HX754">
        <v>0.75</v>
      </c>
      <c r="HY754">
        <v>1</v>
      </c>
      <c r="HZ754">
        <v>0.5</v>
      </c>
      <c r="IA754" s="4">
        <v>1</v>
      </c>
      <c r="IB754">
        <v>1</v>
      </c>
      <c r="IC754">
        <v>0.75</v>
      </c>
      <c r="ID754">
        <v>0.75</v>
      </c>
      <c r="IE754">
        <v>0.75</v>
      </c>
      <c r="IG754">
        <v>0.5</v>
      </c>
      <c r="IH754">
        <v>1</v>
      </c>
      <c r="II754">
        <v>0.75</v>
      </c>
      <c r="IJ754">
        <v>1</v>
      </c>
      <c r="IK754">
        <v>1</v>
      </c>
      <c r="IL754">
        <v>1</v>
      </c>
      <c r="IM754">
        <v>0.75</v>
      </c>
      <c r="IN754">
        <v>1</v>
      </c>
      <c r="IO754">
        <v>1</v>
      </c>
      <c r="IQ754">
        <v>0</v>
      </c>
      <c r="IS754">
        <f t="shared" si="632"/>
        <v>0.11249999999999999</v>
      </c>
      <c r="IT754">
        <f t="shared" si="633"/>
        <v>0.06</v>
      </c>
      <c r="IU754">
        <f t="shared" si="634"/>
        <v>0.08</v>
      </c>
      <c r="IV754">
        <f t="shared" si="635"/>
        <v>0.1</v>
      </c>
      <c r="IW754">
        <f t="shared" si="636"/>
        <v>0.08</v>
      </c>
      <c r="IX754">
        <f t="shared" si="637"/>
        <v>9.7500000000000003E-2</v>
      </c>
      <c r="IY754">
        <f t="shared" si="638"/>
        <v>0.1</v>
      </c>
      <c r="IZ754">
        <f t="shared" si="639"/>
        <v>0.11</v>
      </c>
      <c r="JA754">
        <f t="shared" si="640"/>
        <v>0.13</v>
      </c>
      <c r="JB754">
        <f t="shared" si="641"/>
        <v>7.5000000000000011E-2</v>
      </c>
      <c r="JC754">
        <f t="shared" si="642"/>
        <v>0.09</v>
      </c>
      <c r="JD754">
        <f t="shared" si="643"/>
        <v>8.2500000000000004E-2</v>
      </c>
      <c r="JE754">
        <f t="shared" si="644"/>
        <v>7.0000000000000007E-2</v>
      </c>
      <c r="JF754">
        <f t="shared" si="645"/>
        <v>0.06</v>
      </c>
      <c r="JG754" s="5">
        <f t="shared" si="646"/>
        <v>0.05</v>
      </c>
      <c r="JH754">
        <f t="shared" si="647"/>
        <v>0</v>
      </c>
      <c r="JI754">
        <f t="shared" si="647"/>
        <v>0</v>
      </c>
      <c r="JJ754">
        <f t="shared" si="648"/>
        <v>0.15000000000000002</v>
      </c>
      <c r="JK754">
        <f t="shared" si="649"/>
        <v>0.11249999999999999</v>
      </c>
      <c r="JL754" s="6">
        <f t="shared" si="650"/>
        <v>0.06</v>
      </c>
      <c r="JM754">
        <f t="shared" si="651"/>
        <v>0.06</v>
      </c>
      <c r="JN754">
        <f t="shared" si="652"/>
        <v>0.05</v>
      </c>
      <c r="JO754">
        <f t="shared" si="653"/>
        <v>0.11249999999999999</v>
      </c>
      <c r="JP754">
        <f t="shared" si="654"/>
        <v>0.1</v>
      </c>
      <c r="JQ754">
        <f t="shared" si="655"/>
        <v>0.12</v>
      </c>
      <c r="JR754">
        <f t="shared" si="656"/>
        <v>0.11</v>
      </c>
      <c r="JS754">
        <f t="shared" si="657"/>
        <v>7.5000000000000011E-2</v>
      </c>
      <c r="JT754">
        <f t="shared" si="657"/>
        <v>0.1</v>
      </c>
      <c r="JU754">
        <f t="shared" si="658"/>
        <v>1</v>
      </c>
      <c r="JV754">
        <f t="shared" si="658"/>
        <v>0</v>
      </c>
      <c r="JW754">
        <f t="shared" si="659"/>
        <v>0.15</v>
      </c>
      <c r="JY754">
        <f t="shared" si="660"/>
        <v>3.7500000000000006E-2</v>
      </c>
      <c r="JZ754">
        <f t="shared" si="661"/>
        <v>0.04</v>
      </c>
      <c r="KA754">
        <f t="shared" si="662"/>
        <v>0.02</v>
      </c>
      <c r="KB754">
        <f t="shared" si="662"/>
        <v>0.02</v>
      </c>
      <c r="KC754">
        <f t="shared" si="663"/>
        <v>0.04</v>
      </c>
      <c r="KD754">
        <f t="shared" si="688"/>
        <v>2.2499999999999999E-2</v>
      </c>
      <c r="KE754">
        <f t="shared" si="688"/>
        <v>0.03</v>
      </c>
      <c r="KF754">
        <f t="shared" si="688"/>
        <v>0.03</v>
      </c>
      <c r="KG754">
        <f t="shared" si="688"/>
        <v>0.03</v>
      </c>
      <c r="KH754">
        <f t="shared" si="688"/>
        <v>2.2499999999999999E-2</v>
      </c>
      <c r="KI754">
        <f t="shared" si="688"/>
        <v>2.2499999999999999E-2</v>
      </c>
      <c r="KJ754">
        <f t="shared" si="687"/>
        <v>2.2499999999999999E-2</v>
      </c>
      <c r="KK754">
        <f t="shared" si="664"/>
        <v>0.02</v>
      </c>
      <c r="KL754">
        <f t="shared" si="665"/>
        <v>0.02</v>
      </c>
      <c r="KM754" s="5">
        <f t="shared" si="666"/>
        <v>0.05</v>
      </c>
      <c r="KN754">
        <f t="shared" si="667"/>
        <v>0</v>
      </c>
      <c r="KO754">
        <f t="shared" si="667"/>
        <v>0</v>
      </c>
      <c r="KP754">
        <f t="shared" si="668"/>
        <v>4.4999999999999998E-2</v>
      </c>
      <c r="KQ754">
        <f t="shared" si="669"/>
        <v>2.2499999999999999E-2</v>
      </c>
      <c r="KR754" s="6">
        <f t="shared" si="670"/>
        <v>0.03</v>
      </c>
      <c r="KS754">
        <f t="shared" si="671"/>
        <v>0.02</v>
      </c>
      <c r="KT754">
        <f t="shared" si="672"/>
        <v>0.03</v>
      </c>
      <c r="KU754">
        <f t="shared" si="673"/>
        <v>0.03</v>
      </c>
      <c r="KV754">
        <f t="shared" si="674"/>
        <v>0.05</v>
      </c>
      <c r="KW754">
        <f t="shared" si="675"/>
        <v>0.01</v>
      </c>
      <c r="KX754">
        <f t="shared" si="676"/>
        <v>0</v>
      </c>
      <c r="KY754">
        <f t="shared" si="677"/>
        <v>0.03</v>
      </c>
      <c r="KZ754">
        <f t="shared" si="678"/>
        <v>0.03</v>
      </c>
      <c r="LA754">
        <f t="shared" si="679"/>
        <v>1</v>
      </c>
      <c r="LB754">
        <f t="shared" si="679"/>
        <v>0</v>
      </c>
      <c r="LC754">
        <f t="shared" si="680"/>
        <v>0.1</v>
      </c>
      <c r="LE754" t="str">
        <f t="shared" si="686"/>
        <v>Ghana</v>
      </c>
      <c r="LF754">
        <f t="shared" si="681"/>
        <v>0.87</v>
      </c>
      <c r="LG754" s="6">
        <f t="shared" si="682"/>
        <v>0.75</v>
      </c>
      <c r="LH754">
        <f t="shared" si="683"/>
        <v>0.87749999999999995</v>
      </c>
      <c r="LI754" s="6">
        <f t="shared" si="684"/>
        <v>0.82500000000000029</v>
      </c>
      <c r="LJ754">
        <f t="shared" si="685"/>
        <v>0</v>
      </c>
    </row>
    <row r="755" spans="1:322" x14ac:dyDescent="0.35">
      <c r="A755" s="8">
        <v>44882</v>
      </c>
      <c r="B755" t="s">
        <v>3984</v>
      </c>
      <c r="D755" s="27" t="s">
        <v>321</v>
      </c>
      <c r="E755" s="27" t="s">
        <v>321</v>
      </c>
      <c r="F755" s="27">
        <v>16</v>
      </c>
      <c r="G755" s="27" t="s">
        <v>1096</v>
      </c>
      <c r="H755" s="27" t="s">
        <v>1818</v>
      </c>
      <c r="I755" s="27" t="s">
        <v>1097</v>
      </c>
      <c r="J755" s="27" t="s">
        <v>1129</v>
      </c>
      <c r="K755" s="28">
        <v>44614</v>
      </c>
      <c r="L755" s="28">
        <v>44614</v>
      </c>
      <c r="M755" s="28">
        <v>44635</v>
      </c>
      <c r="N755" s="27" t="s">
        <v>261</v>
      </c>
      <c r="O755" s="27" t="s">
        <v>263</v>
      </c>
      <c r="P755" s="27" t="s">
        <v>261</v>
      </c>
      <c r="Q755" s="27" t="s">
        <v>324</v>
      </c>
      <c r="R755" s="28">
        <v>44626</v>
      </c>
      <c r="S755" s="28">
        <v>44626</v>
      </c>
      <c r="T755" s="27" t="s">
        <v>263</v>
      </c>
      <c r="U755" s="27" t="s">
        <v>263</v>
      </c>
      <c r="V755" s="28">
        <v>44769</v>
      </c>
      <c r="W755" s="27" t="s">
        <v>261</v>
      </c>
      <c r="X755" s="28" t="s">
        <v>262</v>
      </c>
      <c r="Y755" s="27" t="s">
        <v>263</v>
      </c>
      <c r="Z755" s="28">
        <v>44769</v>
      </c>
      <c r="AA755" s="27" t="s">
        <v>264</v>
      </c>
      <c r="AB755" s="27" t="s">
        <v>265</v>
      </c>
      <c r="AC755" s="27" t="s">
        <v>3985</v>
      </c>
      <c r="AD755" s="27" t="s">
        <v>267</v>
      </c>
      <c r="AE755" s="27" t="s">
        <v>326</v>
      </c>
      <c r="AF755" s="27" t="s">
        <v>327</v>
      </c>
      <c r="AG755" s="29">
        <v>684455.87</v>
      </c>
      <c r="AH755" s="27" t="s">
        <v>261</v>
      </c>
      <c r="AI755" s="27" t="s">
        <v>262</v>
      </c>
      <c r="AJ755" s="28" t="s">
        <v>262</v>
      </c>
      <c r="AK755" s="27" t="s">
        <v>262</v>
      </c>
      <c r="AL755" s="27" t="s">
        <v>262</v>
      </c>
      <c r="AM755" s="27" t="s">
        <v>262</v>
      </c>
      <c r="AN755" s="27" t="s">
        <v>262</v>
      </c>
      <c r="AO755" s="27" t="s">
        <v>261</v>
      </c>
      <c r="AP755" s="27" t="s">
        <v>261</v>
      </c>
      <c r="AQ755" s="28" t="s">
        <v>262</v>
      </c>
      <c r="AR755" s="27" t="s">
        <v>261</v>
      </c>
      <c r="AS755" s="28" t="s">
        <v>262</v>
      </c>
      <c r="AT755" s="27" t="s">
        <v>261</v>
      </c>
      <c r="AU755" s="28" t="s">
        <v>262</v>
      </c>
      <c r="AV755" s="27" t="s">
        <v>261</v>
      </c>
      <c r="AW755" s="28" t="s">
        <v>262</v>
      </c>
      <c r="AX755" s="27" t="s">
        <v>261</v>
      </c>
      <c r="AY755" s="28" t="s">
        <v>262</v>
      </c>
      <c r="AZ755" s="27" t="s">
        <v>262</v>
      </c>
      <c r="BA755" s="27" t="s">
        <v>262</v>
      </c>
      <c r="BB755" s="27" t="s">
        <v>261</v>
      </c>
      <c r="BC755" s="28" t="s">
        <v>262</v>
      </c>
      <c r="BD755" s="27" t="s">
        <v>261</v>
      </c>
      <c r="BE755" s="30" t="s">
        <v>262</v>
      </c>
      <c r="BF755" t="s">
        <v>1129</v>
      </c>
      <c r="BG755" s="9" t="s">
        <v>509</v>
      </c>
      <c r="BH755" t="s">
        <v>208</v>
      </c>
      <c r="BI755" t="s">
        <v>1588</v>
      </c>
      <c r="BJ755" t="s">
        <v>210</v>
      </c>
      <c r="BK755" t="s">
        <v>329</v>
      </c>
      <c r="BL755" t="s">
        <v>212</v>
      </c>
      <c r="BM755" t="s">
        <v>1808</v>
      </c>
      <c r="BN755" t="s">
        <v>214</v>
      </c>
      <c r="BO755" t="s">
        <v>348</v>
      </c>
      <c r="BP755" t="s">
        <v>219</v>
      </c>
      <c r="BQ755" t="s">
        <v>216</v>
      </c>
      <c r="BR755" t="s">
        <v>3965</v>
      </c>
      <c r="BU755" t="s">
        <v>3965</v>
      </c>
      <c r="BV755" t="s">
        <v>214</v>
      </c>
      <c r="CC755" t="s">
        <v>214</v>
      </c>
      <c r="CG755" t="s">
        <v>219</v>
      </c>
      <c r="CI755" t="s">
        <v>304</v>
      </c>
      <c r="CJ755" t="s">
        <v>3986</v>
      </c>
      <c r="CK755" t="s">
        <v>220</v>
      </c>
      <c r="CL755" t="s">
        <v>336</v>
      </c>
      <c r="CN755" t="s">
        <v>283</v>
      </c>
      <c r="CP755" t="s">
        <v>225</v>
      </c>
      <c r="CQ755" t="s">
        <v>225</v>
      </c>
      <c r="CR755" t="s">
        <v>244</v>
      </c>
      <c r="CS755" t="s">
        <v>286</v>
      </c>
      <c r="CT755" t="s">
        <v>219</v>
      </c>
      <c r="CU755" t="s">
        <v>219</v>
      </c>
      <c r="CV755" t="s">
        <v>227</v>
      </c>
      <c r="CW755" t="s">
        <v>227</v>
      </c>
      <c r="CX755" t="s">
        <v>287</v>
      </c>
      <c r="CY755" t="s">
        <v>450</v>
      </c>
      <c r="CZ755" t="s">
        <v>219</v>
      </c>
      <c r="DA755" t="s">
        <v>219</v>
      </c>
      <c r="DB755" t="s">
        <v>398</v>
      </c>
      <c r="DC755" t="s">
        <v>398</v>
      </c>
      <c r="DD755" t="s">
        <v>219</v>
      </c>
      <c r="DI755" t="s">
        <v>338</v>
      </c>
      <c r="DK755" t="s">
        <v>242</v>
      </c>
      <c r="DL755" t="s">
        <v>233</v>
      </c>
      <c r="DM755" t="s">
        <v>214</v>
      </c>
      <c r="DN755" t="s">
        <v>219</v>
      </c>
      <c r="DO755" t="s">
        <v>288</v>
      </c>
      <c r="DP755" t="s">
        <v>235</v>
      </c>
      <c r="DR755" t="s">
        <v>235</v>
      </c>
      <c r="DT755" t="s">
        <v>219</v>
      </c>
      <c r="DU755" t="s">
        <v>214</v>
      </c>
      <c r="DX755" t="s">
        <v>242</v>
      </c>
      <c r="DY755" t="s">
        <v>242</v>
      </c>
      <c r="DZ755" t="s">
        <v>400</v>
      </c>
      <c r="EA755" t="s">
        <v>242</v>
      </c>
      <c r="EB755" t="s">
        <v>242</v>
      </c>
      <c r="EC755" t="s">
        <v>237</v>
      </c>
      <c r="ED755" t="s">
        <v>237</v>
      </c>
      <c r="EE755" t="s">
        <v>214</v>
      </c>
      <c r="EF755" t="s">
        <v>214</v>
      </c>
      <c r="EG755" t="s">
        <v>214</v>
      </c>
      <c r="EI755" t="s">
        <v>214</v>
      </c>
      <c r="EK755" t="s">
        <v>233</v>
      </c>
      <c r="EL755" t="s">
        <v>233</v>
      </c>
      <c r="EM755" t="s">
        <v>460</v>
      </c>
      <c r="EN755" t="s">
        <v>460</v>
      </c>
      <c r="EO755" t="s">
        <v>357</v>
      </c>
      <c r="EP755" t="s">
        <v>357</v>
      </c>
      <c r="EQ755" t="s">
        <v>214</v>
      </c>
      <c r="ER755" t="s">
        <v>214</v>
      </c>
      <c r="ES755" t="s">
        <v>242</v>
      </c>
      <c r="ET755" t="s">
        <v>242</v>
      </c>
      <c r="EU755" t="s">
        <v>237</v>
      </c>
      <c r="EV755" t="s">
        <v>237</v>
      </c>
      <c r="EW755" t="s">
        <v>310</v>
      </c>
      <c r="EX755" t="s">
        <v>310</v>
      </c>
      <c r="EY755" t="s">
        <v>233</v>
      </c>
      <c r="EZ755" t="s">
        <v>677</v>
      </c>
      <c r="FA755" t="s">
        <v>241</v>
      </c>
      <c r="FB755" t="s">
        <v>372</v>
      </c>
      <c r="FC755" t="s">
        <v>372</v>
      </c>
      <c r="FD755" t="s">
        <v>372</v>
      </c>
      <c r="FE755" t="s">
        <v>244</v>
      </c>
      <c r="FF755" t="s">
        <v>244</v>
      </c>
      <c r="FG755" t="s">
        <v>242</v>
      </c>
      <c r="FH755" t="s">
        <v>242</v>
      </c>
      <c r="FI755" t="s">
        <v>214</v>
      </c>
      <c r="FJ755" t="s">
        <v>214</v>
      </c>
      <c r="FK755" t="s">
        <v>219</v>
      </c>
      <c r="FL755" t="s">
        <v>219</v>
      </c>
      <c r="FM755" t="s">
        <v>292</v>
      </c>
      <c r="FN755" t="s">
        <v>292</v>
      </c>
      <c r="FO755" t="s">
        <v>219</v>
      </c>
      <c r="FP755" t="s">
        <v>219</v>
      </c>
      <c r="FQ755" t="s">
        <v>241</v>
      </c>
      <c r="FR755" t="s">
        <v>241</v>
      </c>
      <c r="FS755" t="s">
        <v>241</v>
      </c>
      <c r="FT755" t="s">
        <v>241</v>
      </c>
      <c r="FU755" t="s">
        <v>219</v>
      </c>
      <c r="FV755" t="s">
        <v>241</v>
      </c>
      <c r="FW755" t="s">
        <v>241</v>
      </c>
      <c r="FX755" t="s">
        <v>241</v>
      </c>
      <c r="FY755" t="s">
        <v>241</v>
      </c>
      <c r="FZ755" t="s">
        <v>248</v>
      </c>
      <c r="GA755" t="s">
        <v>248</v>
      </c>
      <c r="GB755" t="s">
        <v>227</v>
      </c>
      <c r="GC755" t="s">
        <v>227</v>
      </c>
      <c r="GD755" t="s">
        <v>293</v>
      </c>
      <c r="GE755" t="s">
        <v>241</v>
      </c>
      <c r="GF755" t="s">
        <v>293</v>
      </c>
      <c r="GG755" t="s">
        <v>244</v>
      </c>
      <c r="GH755" t="s">
        <v>241</v>
      </c>
      <c r="GI755" t="s">
        <v>244</v>
      </c>
      <c r="GJ755" t="s">
        <v>227</v>
      </c>
      <c r="GK755" t="s">
        <v>227</v>
      </c>
      <c r="GL755" t="s">
        <v>227</v>
      </c>
      <c r="GM755" t="s">
        <v>227</v>
      </c>
      <c r="GN755" t="s">
        <v>219</v>
      </c>
      <c r="GO755" t="s">
        <v>219</v>
      </c>
      <c r="GP755" t="s">
        <v>294</v>
      </c>
      <c r="GQ755" t="s">
        <v>251</v>
      </c>
      <c r="GR755" t="s">
        <v>295</v>
      </c>
      <c r="GS755" t="s">
        <v>214</v>
      </c>
      <c r="GT755" t="s">
        <v>241</v>
      </c>
      <c r="GU755" t="s">
        <v>214</v>
      </c>
      <c r="GV755" t="s">
        <v>241</v>
      </c>
      <c r="GW755" t="s">
        <v>297</v>
      </c>
      <c r="GX755" t="s">
        <v>297</v>
      </c>
      <c r="GY755" t="s">
        <v>254</v>
      </c>
      <c r="GZ755" t="s">
        <v>241</v>
      </c>
      <c r="HA755" t="s">
        <v>239</v>
      </c>
      <c r="HB755" t="s">
        <v>241</v>
      </c>
      <c r="HC755" t="s">
        <v>315</v>
      </c>
      <c r="HD755" t="s">
        <v>316</v>
      </c>
      <c r="HE755" t="s">
        <v>343</v>
      </c>
      <c r="HF755" t="s">
        <v>241</v>
      </c>
      <c r="HG755" t="s">
        <v>319</v>
      </c>
      <c r="HH755" t="s">
        <v>241</v>
      </c>
      <c r="HI755" t="s">
        <v>241</v>
      </c>
      <c r="HJ755" t="s">
        <v>219</v>
      </c>
      <c r="HK755" t="s">
        <v>241</v>
      </c>
      <c r="HL755" s="12"/>
      <c r="HM755">
        <v>1</v>
      </c>
      <c r="HN755">
        <v>0.75</v>
      </c>
      <c r="HO755">
        <v>0</v>
      </c>
      <c r="HP755">
        <v>1</v>
      </c>
      <c r="HQ755">
        <v>0.5</v>
      </c>
      <c r="HR755">
        <v>0.75</v>
      </c>
      <c r="HS755">
        <v>1</v>
      </c>
      <c r="HT755">
        <v>0</v>
      </c>
      <c r="HU755">
        <v>1</v>
      </c>
      <c r="HV755">
        <v>0.75</v>
      </c>
      <c r="HW755">
        <v>0.75</v>
      </c>
      <c r="HX755">
        <v>0.5</v>
      </c>
      <c r="HY755">
        <v>1</v>
      </c>
      <c r="HZ755">
        <v>0.25</v>
      </c>
      <c r="IA755" s="4">
        <v>1</v>
      </c>
      <c r="IB755">
        <v>0.75</v>
      </c>
      <c r="IC755">
        <v>0.5</v>
      </c>
      <c r="ID755">
        <v>0.25</v>
      </c>
      <c r="IE755">
        <v>0</v>
      </c>
      <c r="IG755">
        <v>0.25</v>
      </c>
      <c r="IH755">
        <v>0.75</v>
      </c>
      <c r="II755">
        <v>1</v>
      </c>
      <c r="IJ755">
        <v>0.75</v>
      </c>
      <c r="IK755">
        <v>1</v>
      </c>
      <c r="IL755">
        <v>1</v>
      </c>
      <c r="IM755">
        <v>0.75</v>
      </c>
      <c r="IN755">
        <v>1</v>
      </c>
      <c r="IO755">
        <v>1</v>
      </c>
      <c r="IQ755">
        <v>0</v>
      </c>
      <c r="IS755">
        <f t="shared" si="632"/>
        <v>0.15</v>
      </c>
      <c r="IT755">
        <f t="shared" si="633"/>
        <v>0.09</v>
      </c>
      <c r="IU755">
        <f t="shared" si="634"/>
        <v>0</v>
      </c>
      <c r="IV755">
        <f t="shared" si="635"/>
        <v>0.1</v>
      </c>
      <c r="IW755">
        <f t="shared" si="636"/>
        <v>0.04</v>
      </c>
      <c r="IX755">
        <f t="shared" si="637"/>
        <v>9.7500000000000003E-2</v>
      </c>
      <c r="IY755">
        <f t="shared" si="638"/>
        <v>0.1</v>
      </c>
      <c r="IZ755">
        <f t="shared" si="639"/>
        <v>0</v>
      </c>
      <c r="JA755">
        <f t="shared" si="640"/>
        <v>0.13</v>
      </c>
      <c r="JB755">
        <f t="shared" si="641"/>
        <v>7.5000000000000011E-2</v>
      </c>
      <c r="JC755">
        <f t="shared" si="642"/>
        <v>0.09</v>
      </c>
      <c r="JD755">
        <f t="shared" si="643"/>
        <v>5.5E-2</v>
      </c>
      <c r="JE755">
        <f t="shared" si="644"/>
        <v>7.0000000000000007E-2</v>
      </c>
      <c r="JF755">
        <f t="shared" si="645"/>
        <v>0.03</v>
      </c>
      <c r="JG755" s="5">
        <f t="shared" si="646"/>
        <v>0.05</v>
      </c>
      <c r="JH755">
        <f t="shared" si="647"/>
        <v>0</v>
      </c>
      <c r="JI755">
        <f t="shared" si="647"/>
        <v>0</v>
      </c>
      <c r="JJ755">
        <f t="shared" si="648"/>
        <v>0.05</v>
      </c>
      <c r="JK755">
        <f t="shared" si="649"/>
        <v>0</v>
      </c>
      <c r="JL755" s="6">
        <f t="shared" si="650"/>
        <v>0.04</v>
      </c>
      <c r="JM755">
        <f t="shared" si="651"/>
        <v>0.03</v>
      </c>
      <c r="JN755">
        <f t="shared" si="652"/>
        <v>3.7500000000000006E-2</v>
      </c>
      <c r="JO755">
        <f t="shared" si="653"/>
        <v>0.15</v>
      </c>
      <c r="JP755">
        <f t="shared" si="654"/>
        <v>7.5000000000000011E-2</v>
      </c>
      <c r="JQ755">
        <f t="shared" si="655"/>
        <v>0.12</v>
      </c>
      <c r="JR755">
        <f t="shared" si="656"/>
        <v>0.11</v>
      </c>
      <c r="JS755">
        <f t="shared" si="657"/>
        <v>7.5000000000000011E-2</v>
      </c>
      <c r="JT755">
        <f t="shared" si="657"/>
        <v>0.1</v>
      </c>
      <c r="JU755">
        <f t="shared" si="658"/>
        <v>1</v>
      </c>
      <c r="JV755">
        <f t="shared" si="658"/>
        <v>0</v>
      </c>
      <c r="JW755">
        <f t="shared" si="659"/>
        <v>0.15</v>
      </c>
      <c r="JY755">
        <f t="shared" si="660"/>
        <v>0.05</v>
      </c>
      <c r="JZ755">
        <f t="shared" si="661"/>
        <v>0.06</v>
      </c>
      <c r="KA755">
        <f t="shared" si="662"/>
        <v>0</v>
      </c>
      <c r="KB755">
        <f t="shared" si="662"/>
        <v>0.02</v>
      </c>
      <c r="KC755">
        <f t="shared" si="663"/>
        <v>0.02</v>
      </c>
      <c r="KD755">
        <f t="shared" si="688"/>
        <v>2.2499999999999999E-2</v>
      </c>
      <c r="KE755">
        <f t="shared" si="688"/>
        <v>0.03</v>
      </c>
      <c r="KF755">
        <f t="shared" si="688"/>
        <v>0</v>
      </c>
      <c r="KG755">
        <f t="shared" si="688"/>
        <v>0.03</v>
      </c>
      <c r="KH755">
        <f t="shared" si="688"/>
        <v>2.2499999999999999E-2</v>
      </c>
      <c r="KI755">
        <f t="shared" si="688"/>
        <v>2.2499999999999999E-2</v>
      </c>
      <c r="KJ755">
        <f t="shared" si="687"/>
        <v>1.4999999999999999E-2</v>
      </c>
      <c r="KK755">
        <f t="shared" si="664"/>
        <v>0.02</v>
      </c>
      <c r="KL755">
        <f t="shared" si="665"/>
        <v>0.01</v>
      </c>
      <c r="KM755" s="5">
        <f t="shared" si="666"/>
        <v>0.05</v>
      </c>
      <c r="KN755">
        <f t="shared" si="667"/>
        <v>0</v>
      </c>
      <c r="KO755">
        <f t="shared" si="667"/>
        <v>0</v>
      </c>
      <c r="KP755">
        <f t="shared" si="668"/>
        <v>1.4999999999999999E-2</v>
      </c>
      <c r="KQ755">
        <f t="shared" si="669"/>
        <v>0</v>
      </c>
      <c r="KR755" s="6">
        <f t="shared" si="670"/>
        <v>0.02</v>
      </c>
      <c r="KS755">
        <f t="shared" si="671"/>
        <v>0.01</v>
      </c>
      <c r="KT755">
        <f t="shared" si="672"/>
        <v>2.2499999999999999E-2</v>
      </c>
      <c r="KU755">
        <f t="shared" si="673"/>
        <v>0.04</v>
      </c>
      <c r="KV755">
        <f t="shared" si="674"/>
        <v>3.7500000000000006E-2</v>
      </c>
      <c r="KW755">
        <f t="shared" si="675"/>
        <v>0.01</v>
      </c>
      <c r="KX755">
        <f t="shared" si="676"/>
        <v>0</v>
      </c>
      <c r="KY755">
        <f t="shared" si="677"/>
        <v>0.03</v>
      </c>
      <c r="KZ755">
        <f t="shared" si="678"/>
        <v>0.03</v>
      </c>
      <c r="LA755">
        <f t="shared" si="679"/>
        <v>1</v>
      </c>
      <c r="LB755">
        <f t="shared" si="679"/>
        <v>0</v>
      </c>
      <c r="LC755">
        <f t="shared" si="680"/>
        <v>0.1</v>
      </c>
      <c r="LE755" t="str">
        <f t="shared" si="686"/>
        <v>Nigeria</v>
      </c>
      <c r="LF755">
        <f t="shared" si="681"/>
        <v>0.70749999999999991</v>
      </c>
      <c r="LG755" s="6">
        <f t="shared" si="682"/>
        <v>0.46</v>
      </c>
      <c r="LH755">
        <f t="shared" si="683"/>
        <v>0.84749999999999992</v>
      </c>
      <c r="LI755" s="6">
        <f t="shared" si="684"/>
        <v>0.68750000000000011</v>
      </c>
      <c r="LJ755">
        <f t="shared" si="685"/>
        <v>0</v>
      </c>
    </row>
    <row r="756" spans="1:322" x14ac:dyDescent="0.35">
      <c r="A756" s="8">
        <v>44876</v>
      </c>
      <c r="B756" t="s">
        <v>3987</v>
      </c>
      <c r="D756" s="24" t="s">
        <v>321</v>
      </c>
      <c r="E756" s="24" t="s">
        <v>321</v>
      </c>
      <c r="F756" s="24">
        <v>66</v>
      </c>
      <c r="G756" s="24" t="s">
        <v>1096</v>
      </c>
      <c r="H756" s="24" t="s">
        <v>1818</v>
      </c>
      <c r="I756" s="24" t="s">
        <v>1097</v>
      </c>
      <c r="J756" s="24" t="s">
        <v>323</v>
      </c>
      <c r="K756" s="25">
        <v>44615</v>
      </c>
      <c r="L756" s="25">
        <v>44615</v>
      </c>
      <c r="M756" s="25">
        <v>44700</v>
      </c>
      <c r="N756" s="24" t="s">
        <v>261</v>
      </c>
      <c r="O756" s="24" t="s">
        <v>261</v>
      </c>
      <c r="P756" s="24" t="s">
        <v>263</v>
      </c>
      <c r="Q756" s="24" t="s">
        <v>324</v>
      </c>
      <c r="R756" s="25">
        <v>44615</v>
      </c>
      <c r="S756" s="25">
        <v>44615</v>
      </c>
      <c r="T756" s="24" t="s">
        <v>263</v>
      </c>
      <c r="U756" s="24" t="s">
        <v>261</v>
      </c>
      <c r="V756" s="25" t="s">
        <v>262</v>
      </c>
      <c r="W756" s="24" t="s">
        <v>261</v>
      </c>
      <c r="X756" s="25" t="s">
        <v>262</v>
      </c>
      <c r="Y756" s="24" t="s">
        <v>263</v>
      </c>
      <c r="Z756" s="25">
        <v>44741</v>
      </c>
      <c r="AA756" s="24" t="s">
        <v>268</v>
      </c>
      <c r="AB756" s="24" t="s">
        <v>265</v>
      </c>
      <c r="AC756" s="24" t="s">
        <v>455</v>
      </c>
      <c r="AD756" s="24" t="s">
        <v>267</v>
      </c>
      <c r="AE756" s="24" t="s">
        <v>326</v>
      </c>
      <c r="AF756" s="24" t="s">
        <v>327</v>
      </c>
      <c r="AG756" s="31">
        <v>1060</v>
      </c>
      <c r="AH756" s="24" t="s">
        <v>261</v>
      </c>
      <c r="AI756" s="24" t="s">
        <v>262</v>
      </c>
      <c r="AJ756" s="25" t="s">
        <v>262</v>
      </c>
      <c r="AK756" s="24" t="s">
        <v>262</v>
      </c>
      <c r="AL756" s="24" t="s">
        <v>262</v>
      </c>
      <c r="AM756" s="24" t="s">
        <v>262</v>
      </c>
      <c r="AN756" s="24" t="s">
        <v>262</v>
      </c>
      <c r="AO756" s="24" t="s">
        <v>263</v>
      </c>
      <c r="AP756" s="24" t="s">
        <v>261</v>
      </c>
      <c r="AQ756" s="25" t="s">
        <v>262</v>
      </c>
      <c r="AR756" s="24" t="s">
        <v>261</v>
      </c>
      <c r="AS756" s="25" t="s">
        <v>262</v>
      </c>
      <c r="AT756" s="24" t="s">
        <v>261</v>
      </c>
      <c r="AU756" s="25" t="s">
        <v>262</v>
      </c>
      <c r="AV756" s="24" t="s">
        <v>261</v>
      </c>
      <c r="AW756" s="25" t="s">
        <v>262</v>
      </c>
      <c r="AX756" s="24" t="s">
        <v>261</v>
      </c>
      <c r="AY756" s="25" t="s">
        <v>262</v>
      </c>
      <c r="AZ756" s="24" t="s">
        <v>263</v>
      </c>
      <c r="BA756" s="25">
        <v>44701</v>
      </c>
      <c r="BB756" s="24" t="s">
        <v>261</v>
      </c>
      <c r="BC756" s="25" t="s">
        <v>262</v>
      </c>
      <c r="BD756" s="24" t="s">
        <v>263</v>
      </c>
      <c r="BE756" s="26">
        <v>44701</v>
      </c>
      <c r="BF756" t="s">
        <v>206</v>
      </c>
      <c r="BG756" t="s">
        <v>509</v>
      </c>
      <c r="BH756" t="s">
        <v>208</v>
      </c>
      <c r="BI756" t="s">
        <v>2901</v>
      </c>
      <c r="BJ756" t="s">
        <v>210</v>
      </c>
      <c r="BK756" t="s">
        <v>2340</v>
      </c>
      <c r="BL756" t="s">
        <v>212</v>
      </c>
      <c r="BM756" t="s">
        <v>213</v>
      </c>
      <c r="BN756" t="s">
        <v>214</v>
      </c>
      <c r="BO756" t="s">
        <v>384</v>
      </c>
      <c r="BQ756" t="s">
        <v>216</v>
      </c>
      <c r="BR756" t="s">
        <v>3988</v>
      </c>
      <c r="BU756" t="s">
        <v>3988</v>
      </c>
      <c r="BV756" t="s">
        <v>214</v>
      </c>
      <c r="CG756" t="s">
        <v>219</v>
      </c>
      <c r="CI756" t="s">
        <v>335</v>
      </c>
      <c r="CJ756" t="s">
        <v>3989</v>
      </c>
      <c r="CL756" t="s">
        <v>1445</v>
      </c>
      <c r="CN756" t="s">
        <v>378</v>
      </c>
      <c r="CP756" t="s">
        <v>413</v>
      </c>
      <c r="CQ756" t="s">
        <v>370</v>
      </c>
      <c r="CR756" t="s">
        <v>226</v>
      </c>
      <c r="CT756" t="s">
        <v>219</v>
      </c>
      <c r="CV756" t="s">
        <v>227</v>
      </c>
      <c r="CX756" t="s">
        <v>228</v>
      </c>
      <c r="CZ756" t="s">
        <v>219</v>
      </c>
      <c r="DB756" t="s">
        <v>230</v>
      </c>
      <c r="DC756" t="s">
        <v>230</v>
      </c>
      <c r="DD756" t="s">
        <v>214</v>
      </c>
      <c r="DE756" t="s">
        <v>231</v>
      </c>
      <c r="DI756" t="s">
        <v>232</v>
      </c>
      <c r="DK756" t="s">
        <v>233</v>
      </c>
      <c r="DM756" t="s">
        <v>219</v>
      </c>
      <c r="DO756" t="s">
        <v>234</v>
      </c>
      <c r="DP756" t="s">
        <v>235</v>
      </c>
      <c r="DT756" t="s">
        <v>214</v>
      </c>
      <c r="DV756" t="s">
        <v>236</v>
      </c>
      <c r="DX756" t="s">
        <v>237</v>
      </c>
      <c r="DZ756" t="s">
        <v>400</v>
      </c>
      <c r="EA756" t="s">
        <v>242</v>
      </c>
      <c r="EC756" t="s">
        <v>237</v>
      </c>
      <c r="EE756" t="s">
        <v>214</v>
      </c>
      <c r="EG756" t="s">
        <v>214</v>
      </c>
      <c r="EK756" t="s">
        <v>233</v>
      </c>
      <c r="EM756" t="s">
        <v>401</v>
      </c>
      <c r="EO756" t="s">
        <v>240</v>
      </c>
      <c r="EQ756" t="s">
        <v>214</v>
      </c>
      <c r="ER756" t="s">
        <v>241</v>
      </c>
      <c r="ES756" t="s">
        <v>237</v>
      </c>
      <c r="ET756" t="s">
        <v>241</v>
      </c>
      <c r="EU756" t="s">
        <v>242</v>
      </c>
      <c r="EV756" t="s">
        <v>241</v>
      </c>
      <c r="EW756" t="s">
        <v>243</v>
      </c>
      <c r="EX756" t="s">
        <v>241</v>
      </c>
      <c r="EY756" t="s">
        <v>237</v>
      </c>
      <c r="EZ756" t="s">
        <v>241</v>
      </c>
      <c r="FA756" t="s">
        <v>241</v>
      </c>
      <c r="FB756" t="s">
        <v>241</v>
      </c>
      <c r="FC756" t="s">
        <v>237</v>
      </c>
      <c r="FD756" t="s">
        <v>241</v>
      </c>
      <c r="FE756" t="s">
        <v>244</v>
      </c>
      <c r="FF756" t="s">
        <v>241</v>
      </c>
      <c r="FG756" t="s">
        <v>239</v>
      </c>
      <c r="FH756" t="s">
        <v>241</v>
      </c>
      <c r="FI756" t="s">
        <v>214</v>
      </c>
      <c r="FJ756" t="s">
        <v>241</v>
      </c>
      <c r="FK756" t="s">
        <v>214</v>
      </c>
      <c r="FL756" t="s">
        <v>241</v>
      </c>
      <c r="FM756" t="s">
        <v>239</v>
      </c>
      <c r="FN756" t="s">
        <v>241</v>
      </c>
      <c r="FO756" t="s">
        <v>214</v>
      </c>
      <c r="FP756" t="s">
        <v>241</v>
      </c>
      <c r="FQ756" t="s">
        <v>246</v>
      </c>
      <c r="FR756" t="s">
        <v>241</v>
      </c>
      <c r="FS756" t="s">
        <v>247</v>
      </c>
      <c r="FT756" t="s">
        <v>241</v>
      </c>
      <c r="FU756" t="s">
        <v>219</v>
      </c>
      <c r="FV756" t="s">
        <v>241</v>
      </c>
      <c r="FW756" t="s">
        <v>241</v>
      </c>
      <c r="FX756" t="s">
        <v>241</v>
      </c>
      <c r="FY756" t="s">
        <v>241</v>
      </c>
      <c r="FZ756" t="s">
        <v>248</v>
      </c>
      <c r="GA756" t="s">
        <v>241</v>
      </c>
      <c r="GB756" t="s">
        <v>244</v>
      </c>
      <c r="GC756" t="s">
        <v>241</v>
      </c>
      <c r="GD756" t="s">
        <v>249</v>
      </c>
      <c r="GE756" t="s">
        <v>241</v>
      </c>
      <c r="GF756" t="s">
        <v>241</v>
      </c>
      <c r="GG756" t="s">
        <v>244</v>
      </c>
      <c r="GH756" t="s">
        <v>241</v>
      </c>
      <c r="GI756" t="s">
        <v>241</v>
      </c>
      <c r="GJ756" t="s">
        <v>226</v>
      </c>
      <c r="GK756" t="s">
        <v>241</v>
      </c>
      <c r="GL756" t="s">
        <v>244</v>
      </c>
      <c r="GM756" t="s">
        <v>241</v>
      </c>
      <c r="GN756" t="s">
        <v>214</v>
      </c>
      <c r="GO756" t="s">
        <v>241</v>
      </c>
      <c r="GP756" t="s">
        <v>251</v>
      </c>
      <c r="GQ756" t="s">
        <v>241</v>
      </c>
      <c r="GR756" t="s">
        <v>295</v>
      </c>
      <c r="GS756" t="s">
        <v>214</v>
      </c>
      <c r="GT756" t="s">
        <v>241</v>
      </c>
      <c r="GU756" t="s">
        <v>241</v>
      </c>
      <c r="GV756" t="s">
        <v>241</v>
      </c>
      <c r="GW756" t="s">
        <v>253</v>
      </c>
      <c r="GX756" t="s">
        <v>253</v>
      </c>
      <c r="GY756" t="s">
        <v>491</v>
      </c>
      <c r="GZ756" t="s">
        <v>241</v>
      </c>
      <c r="HA756" t="s">
        <v>298</v>
      </c>
      <c r="HB756" t="s">
        <v>241</v>
      </c>
      <c r="HC756" t="s">
        <v>241</v>
      </c>
      <c r="HD756" t="s">
        <v>241</v>
      </c>
      <c r="HE756" t="s">
        <v>241</v>
      </c>
      <c r="HF756" t="s">
        <v>241</v>
      </c>
      <c r="HG756" t="s">
        <v>241</v>
      </c>
      <c r="HH756" t="s">
        <v>241</v>
      </c>
      <c r="HI756" t="s">
        <v>241</v>
      </c>
      <c r="HJ756" t="s">
        <v>219</v>
      </c>
      <c r="HK756" t="s">
        <v>2363</v>
      </c>
      <c r="HL756" s="12"/>
      <c r="HM756">
        <v>0.5</v>
      </c>
      <c r="HN756">
        <v>0</v>
      </c>
      <c r="HO756">
        <v>0</v>
      </c>
      <c r="HP756">
        <v>1</v>
      </c>
      <c r="HQ756">
        <v>1</v>
      </c>
      <c r="HR756">
        <v>0.25</v>
      </c>
      <c r="HS756">
        <v>0</v>
      </c>
      <c r="HT756">
        <v>0</v>
      </c>
      <c r="HU756">
        <v>0</v>
      </c>
      <c r="HV756">
        <v>0.5</v>
      </c>
      <c r="HW756">
        <v>0.75</v>
      </c>
      <c r="HX756">
        <v>0.5</v>
      </c>
      <c r="HY756">
        <v>1</v>
      </c>
      <c r="HZ756">
        <v>0.25</v>
      </c>
      <c r="IA756" s="4">
        <v>1</v>
      </c>
      <c r="IB756">
        <v>0.5</v>
      </c>
      <c r="IC756">
        <v>0.75</v>
      </c>
      <c r="ID756">
        <v>0.5</v>
      </c>
      <c r="IE756">
        <v>0.5</v>
      </c>
      <c r="IG756">
        <v>0.25</v>
      </c>
      <c r="IH756">
        <v>0.5</v>
      </c>
      <c r="II756">
        <v>0.5</v>
      </c>
      <c r="IJ756">
        <v>0.75</v>
      </c>
      <c r="IK756">
        <v>0.75</v>
      </c>
      <c r="IL756">
        <v>0.75</v>
      </c>
      <c r="IM756">
        <v>0.75</v>
      </c>
      <c r="IN756">
        <v>0</v>
      </c>
      <c r="IO756">
        <v>1</v>
      </c>
      <c r="IQ756">
        <v>2</v>
      </c>
      <c r="IS756">
        <f t="shared" si="632"/>
        <v>7.4999999999999997E-2</v>
      </c>
      <c r="IT756">
        <f t="shared" si="633"/>
        <v>0</v>
      </c>
      <c r="IU756">
        <f t="shared" si="634"/>
        <v>0</v>
      </c>
      <c r="IV756">
        <f t="shared" si="635"/>
        <v>0.1</v>
      </c>
      <c r="IW756">
        <f t="shared" si="636"/>
        <v>0.08</v>
      </c>
      <c r="IX756">
        <f t="shared" si="637"/>
        <v>3.2500000000000001E-2</v>
      </c>
      <c r="IY756">
        <f t="shared" si="638"/>
        <v>0</v>
      </c>
      <c r="IZ756">
        <f t="shared" si="639"/>
        <v>0</v>
      </c>
      <c r="JA756">
        <f t="shared" si="640"/>
        <v>0</v>
      </c>
      <c r="JB756">
        <f t="shared" si="641"/>
        <v>0.05</v>
      </c>
      <c r="JC756">
        <f t="shared" si="642"/>
        <v>0.09</v>
      </c>
      <c r="JD756">
        <f t="shared" si="643"/>
        <v>5.5E-2</v>
      </c>
      <c r="JE756">
        <f t="shared" si="644"/>
        <v>7.0000000000000007E-2</v>
      </c>
      <c r="JF756">
        <f t="shared" si="645"/>
        <v>0.03</v>
      </c>
      <c r="JG756" s="5">
        <f t="shared" si="646"/>
        <v>0.05</v>
      </c>
      <c r="JH756">
        <f t="shared" si="647"/>
        <v>0</v>
      </c>
      <c r="JI756">
        <f t="shared" si="647"/>
        <v>0</v>
      </c>
      <c r="JJ756">
        <f t="shared" si="648"/>
        <v>0.1</v>
      </c>
      <c r="JK756">
        <f t="shared" si="649"/>
        <v>7.4999999999999997E-2</v>
      </c>
      <c r="JL756" s="6">
        <f t="shared" si="650"/>
        <v>0.04</v>
      </c>
      <c r="JM756">
        <f t="shared" si="651"/>
        <v>0.03</v>
      </c>
      <c r="JN756">
        <f t="shared" si="652"/>
        <v>2.5000000000000001E-2</v>
      </c>
      <c r="JO756">
        <f t="shared" si="653"/>
        <v>7.4999999999999997E-2</v>
      </c>
      <c r="JP756">
        <f t="shared" si="654"/>
        <v>7.5000000000000011E-2</v>
      </c>
      <c r="JQ756">
        <f t="shared" si="655"/>
        <v>0.09</v>
      </c>
      <c r="JR756">
        <f t="shared" si="656"/>
        <v>8.2500000000000004E-2</v>
      </c>
      <c r="JS756">
        <f t="shared" si="657"/>
        <v>7.5000000000000011E-2</v>
      </c>
      <c r="JT756">
        <f t="shared" si="657"/>
        <v>0</v>
      </c>
      <c r="JU756">
        <f t="shared" si="658"/>
        <v>1</v>
      </c>
      <c r="JV756">
        <f t="shared" si="658"/>
        <v>0</v>
      </c>
      <c r="JW756">
        <f t="shared" si="659"/>
        <v>0.15</v>
      </c>
      <c r="JY756">
        <f t="shared" si="660"/>
        <v>2.5000000000000001E-2</v>
      </c>
      <c r="JZ756">
        <f t="shared" si="661"/>
        <v>0</v>
      </c>
      <c r="KA756">
        <f t="shared" si="662"/>
        <v>0</v>
      </c>
      <c r="KB756">
        <f t="shared" si="662"/>
        <v>0.02</v>
      </c>
      <c r="KC756">
        <f t="shared" si="663"/>
        <v>0.04</v>
      </c>
      <c r="KD756">
        <f t="shared" si="688"/>
        <v>7.4999999999999997E-3</v>
      </c>
      <c r="KE756">
        <f t="shared" si="688"/>
        <v>0</v>
      </c>
      <c r="KF756">
        <f t="shared" si="688"/>
        <v>0</v>
      </c>
      <c r="KG756">
        <f t="shared" si="688"/>
        <v>0</v>
      </c>
      <c r="KH756">
        <f t="shared" si="688"/>
        <v>1.4999999999999999E-2</v>
      </c>
      <c r="KI756">
        <f t="shared" si="688"/>
        <v>2.2499999999999999E-2</v>
      </c>
      <c r="KJ756">
        <f t="shared" si="687"/>
        <v>1.4999999999999999E-2</v>
      </c>
      <c r="KK756">
        <f t="shared" si="664"/>
        <v>0.02</v>
      </c>
      <c r="KL756">
        <f t="shared" si="665"/>
        <v>0.01</v>
      </c>
      <c r="KM756" s="5">
        <f t="shared" si="666"/>
        <v>0.05</v>
      </c>
      <c r="KN756">
        <f t="shared" si="667"/>
        <v>0</v>
      </c>
      <c r="KO756">
        <f t="shared" si="667"/>
        <v>0</v>
      </c>
      <c r="KP756">
        <f t="shared" si="668"/>
        <v>0.03</v>
      </c>
      <c r="KQ756">
        <f t="shared" si="669"/>
        <v>1.4999999999999999E-2</v>
      </c>
      <c r="KR756" s="6">
        <f t="shared" si="670"/>
        <v>0.02</v>
      </c>
      <c r="KS756">
        <f t="shared" si="671"/>
        <v>0.01</v>
      </c>
      <c r="KT756">
        <f t="shared" si="672"/>
        <v>1.4999999999999999E-2</v>
      </c>
      <c r="KU756">
        <f t="shared" si="673"/>
        <v>0.02</v>
      </c>
      <c r="KV756">
        <f t="shared" si="674"/>
        <v>3.7500000000000006E-2</v>
      </c>
      <c r="KW756">
        <f t="shared" si="675"/>
        <v>7.4999999999999997E-3</v>
      </c>
      <c r="KX756">
        <f t="shared" si="676"/>
        <v>0</v>
      </c>
      <c r="KY756">
        <f t="shared" si="677"/>
        <v>0.03</v>
      </c>
      <c r="KZ756">
        <f t="shared" si="678"/>
        <v>0</v>
      </c>
      <c r="LA756">
        <f t="shared" si="679"/>
        <v>1</v>
      </c>
      <c r="LB756">
        <f t="shared" si="679"/>
        <v>0</v>
      </c>
      <c r="LC756">
        <f t="shared" si="680"/>
        <v>0.1</v>
      </c>
      <c r="LE756" t="str">
        <f t="shared" si="686"/>
        <v>Gambie</v>
      </c>
      <c r="LF756">
        <f t="shared" si="681"/>
        <v>0.28749999999999998</v>
      </c>
      <c r="LG756" s="6">
        <f t="shared" si="682"/>
        <v>0.56000000000000005</v>
      </c>
      <c r="LH756">
        <f t="shared" si="683"/>
        <v>0.60250000000000004</v>
      </c>
      <c r="LI756" s="6">
        <f t="shared" si="684"/>
        <v>0.51</v>
      </c>
      <c r="LJ756">
        <f t="shared" si="685"/>
        <v>2</v>
      </c>
    </row>
    <row r="757" spans="1:322" x14ac:dyDescent="0.35">
      <c r="A757" s="8">
        <v>44874</v>
      </c>
      <c r="B757" t="s">
        <v>3990</v>
      </c>
      <c r="D757" s="27" t="s">
        <v>321</v>
      </c>
      <c r="E757" s="27" t="s">
        <v>321</v>
      </c>
      <c r="F757" s="27">
        <v>25</v>
      </c>
      <c r="G757" s="27" t="s">
        <v>1096</v>
      </c>
      <c r="H757" s="27" t="s">
        <v>1818</v>
      </c>
      <c r="I757" s="27" t="s">
        <v>1097</v>
      </c>
      <c r="J757" s="27" t="s">
        <v>323</v>
      </c>
      <c r="K757" s="28">
        <v>44615</v>
      </c>
      <c r="L757" s="28">
        <v>44615</v>
      </c>
      <c r="M757" s="28">
        <v>44700</v>
      </c>
      <c r="N757" s="27" t="s">
        <v>261</v>
      </c>
      <c r="O757" s="27" t="s">
        <v>261</v>
      </c>
      <c r="P757" s="27" t="s">
        <v>261</v>
      </c>
      <c r="Q757" s="27" t="s">
        <v>324</v>
      </c>
      <c r="R757" s="28">
        <v>44615</v>
      </c>
      <c r="S757" s="28">
        <v>44615</v>
      </c>
      <c r="T757" s="27" t="s">
        <v>263</v>
      </c>
      <c r="U757" s="27" t="s">
        <v>261</v>
      </c>
      <c r="V757" s="28" t="s">
        <v>262</v>
      </c>
      <c r="W757" s="27" t="s">
        <v>261</v>
      </c>
      <c r="X757" s="28" t="s">
        <v>262</v>
      </c>
      <c r="Y757" s="27" t="s">
        <v>263</v>
      </c>
      <c r="Z757" s="28">
        <v>44785</v>
      </c>
      <c r="AA757" s="27" t="s">
        <v>264</v>
      </c>
      <c r="AB757" s="27" t="s">
        <v>265</v>
      </c>
      <c r="AC757" s="27" t="s">
        <v>3991</v>
      </c>
      <c r="AD757" s="27" t="s">
        <v>267</v>
      </c>
      <c r="AE757" s="27" t="s">
        <v>326</v>
      </c>
      <c r="AF757" s="27" t="s">
        <v>327</v>
      </c>
      <c r="AG757" s="29">
        <v>1060</v>
      </c>
      <c r="AH757" s="27" t="s">
        <v>261</v>
      </c>
      <c r="AI757" s="27" t="s">
        <v>262</v>
      </c>
      <c r="AJ757" s="28" t="s">
        <v>262</v>
      </c>
      <c r="AK757" s="27" t="s">
        <v>262</v>
      </c>
      <c r="AL757" s="27" t="s">
        <v>262</v>
      </c>
      <c r="AM757" s="27" t="s">
        <v>262</v>
      </c>
      <c r="AN757" s="27" t="s">
        <v>262</v>
      </c>
      <c r="AO757" s="27" t="s">
        <v>263</v>
      </c>
      <c r="AP757" s="27" t="s">
        <v>261</v>
      </c>
      <c r="AQ757" s="28" t="s">
        <v>262</v>
      </c>
      <c r="AR757" s="27" t="s">
        <v>261</v>
      </c>
      <c r="AS757" s="28" t="s">
        <v>262</v>
      </c>
      <c r="AT757" s="27" t="s">
        <v>261</v>
      </c>
      <c r="AU757" s="28" t="s">
        <v>262</v>
      </c>
      <c r="AV757" s="27" t="s">
        <v>261</v>
      </c>
      <c r="AW757" s="28" t="s">
        <v>262</v>
      </c>
      <c r="AX757" s="27" t="s">
        <v>261</v>
      </c>
      <c r="AY757" s="28" t="s">
        <v>262</v>
      </c>
      <c r="AZ757" s="27" t="s">
        <v>263</v>
      </c>
      <c r="BA757" s="28">
        <v>44701</v>
      </c>
      <c r="BB757" s="27" t="s">
        <v>261</v>
      </c>
      <c r="BC757" s="28" t="s">
        <v>262</v>
      </c>
      <c r="BD757" s="27" t="s">
        <v>263</v>
      </c>
      <c r="BE757" s="30">
        <v>44701</v>
      </c>
      <c r="BF757" t="s">
        <v>206</v>
      </c>
      <c r="BG757" s="9" t="s">
        <v>509</v>
      </c>
      <c r="BH757" t="s">
        <v>208</v>
      </c>
      <c r="BI757" t="s">
        <v>529</v>
      </c>
      <c r="BJ757" t="s">
        <v>210</v>
      </c>
      <c r="BK757" t="s">
        <v>2340</v>
      </c>
      <c r="BL757" t="s">
        <v>212</v>
      </c>
      <c r="BM757" t="s">
        <v>213</v>
      </c>
      <c r="BN757" t="s">
        <v>214</v>
      </c>
      <c r="BO757" t="s">
        <v>215</v>
      </c>
      <c r="BQ757" t="s">
        <v>216</v>
      </c>
      <c r="BR757" t="s">
        <v>2209</v>
      </c>
      <c r="BU757" t="s">
        <v>2209</v>
      </c>
      <c r="BV757" t="s">
        <v>214</v>
      </c>
      <c r="CG757" t="s">
        <v>219</v>
      </c>
      <c r="CI757" t="s">
        <v>335</v>
      </c>
      <c r="CJ757" t="s">
        <v>3992</v>
      </c>
      <c r="CL757" t="s">
        <v>336</v>
      </c>
      <c r="CN757" t="s">
        <v>378</v>
      </c>
      <c r="CP757" t="s">
        <v>284</v>
      </c>
      <c r="CQ757" t="s">
        <v>370</v>
      </c>
      <c r="CR757" t="s">
        <v>226</v>
      </c>
      <c r="CT757" t="s">
        <v>219</v>
      </c>
      <c r="CV757" t="s">
        <v>227</v>
      </c>
      <c r="CX757" t="s">
        <v>353</v>
      </c>
      <c r="CZ757" t="s">
        <v>214</v>
      </c>
      <c r="DB757" t="s">
        <v>230</v>
      </c>
      <c r="DC757" t="s">
        <v>230</v>
      </c>
      <c r="DD757" t="s">
        <v>214</v>
      </c>
      <c r="DE757" t="s">
        <v>231</v>
      </c>
      <c r="DI757" t="s">
        <v>232</v>
      </c>
      <c r="DK757" t="s">
        <v>233</v>
      </c>
      <c r="DM757" t="s">
        <v>219</v>
      </c>
      <c r="DO757" t="s">
        <v>234</v>
      </c>
      <c r="DP757" t="s">
        <v>399</v>
      </c>
      <c r="DT757" t="s">
        <v>214</v>
      </c>
      <c r="DV757" t="s">
        <v>236</v>
      </c>
      <c r="DX757" t="s">
        <v>237</v>
      </c>
      <c r="DZ757" t="s">
        <v>400</v>
      </c>
      <c r="EA757" t="s">
        <v>237</v>
      </c>
      <c r="EC757" t="s">
        <v>242</v>
      </c>
      <c r="EE757" t="s">
        <v>214</v>
      </c>
      <c r="EG757" t="s">
        <v>214</v>
      </c>
      <c r="EK757" t="s">
        <v>233</v>
      </c>
      <c r="EM757" t="s">
        <v>486</v>
      </c>
      <c r="EO757" t="s">
        <v>240</v>
      </c>
      <c r="EQ757" t="s">
        <v>214</v>
      </c>
      <c r="ER757" t="s">
        <v>241</v>
      </c>
      <c r="ES757" t="s">
        <v>242</v>
      </c>
      <c r="ET757" t="s">
        <v>241</v>
      </c>
      <c r="EU757" t="s">
        <v>242</v>
      </c>
      <c r="EV757" t="s">
        <v>241</v>
      </c>
      <c r="EW757" t="s">
        <v>243</v>
      </c>
      <c r="EX757" t="s">
        <v>241</v>
      </c>
      <c r="EY757" t="s">
        <v>237</v>
      </c>
      <c r="EZ757" t="s">
        <v>241</v>
      </c>
      <c r="FA757" t="s">
        <v>241</v>
      </c>
      <c r="FB757" t="s">
        <v>241</v>
      </c>
      <c r="FC757" t="s">
        <v>242</v>
      </c>
      <c r="FD757" t="s">
        <v>241</v>
      </c>
      <c r="FE757" t="s">
        <v>244</v>
      </c>
      <c r="FF757" t="s">
        <v>241</v>
      </c>
      <c r="FG757" t="s">
        <v>239</v>
      </c>
      <c r="FH757" t="s">
        <v>241</v>
      </c>
      <c r="FI757" t="s">
        <v>219</v>
      </c>
      <c r="FJ757" t="s">
        <v>241</v>
      </c>
      <c r="FK757" t="s">
        <v>219</v>
      </c>
      <c r="FL757" t="s">
        <v>241</v>
      </c>
      <c r="FM757" t="s">
        <v>589</v>
      </c>
      <c r="FN757" t="s">
        <v>241</v>
      </c>
      <c r="FO757" t="s">
        <v>214</v>
      </c>
      <c r="FP757" t="s">
        <v>241</v>
      </c>
      <c r="FQ757" t="s">
        <v>246</v>
      </c>
      <c r="FR757" t="s">
        <v>241</v>
      </c>
      <c r="FS757" t="s">
        <v>247</v>
      </c>
      <c r="FT757" t="s">
        <v>241</v>
      </c>
      <c r="FU757" t="s">
        <v>219</v>
      </c>
      <c r="FV757" t="s">
        <v>241</v>
      </c>
      <c r="FW757" t="s">
        <v>241</v>
      </c>
      <c r="FX757" t="s">
        <v>241</v>
      </c>
      <c r="FY757" t="s">
        <v>241</v>
      </c>
      <c r="FZ757" t="s">
        <v>335</v>
      </c>
      <c r="GA757" t="s">
        <v>241</v>
      </c>
      <c r="GB757" t="s">
        <v>250</v>
      </c>
      <c r="GC757" t="s">
        <v>241</v>
      </c>
      <c r="GD757" t="s">
        <v>249</v>
      </c>
      <c r="GE757" t="s">
        <v>241</v>
      </c>
      <c r="GF757" t="s">
        <v>241</v>
      </c>
      <c r="GG757" t="s">
        <v>244</v>
      </c>
      <c r="GH757" t="s">
        <v>241</v>
      </c>
      <c r="GI757" t="s">
        <v>241</v>
      </c>
      <c r="GJ757" t="s">
        <v>227</v>
      </c>
      <c r="GK757" t="s">
        <v>241</v>
      </c>
      <c r="GL757" t="s">
        <v>227</v>
      </c>
      <c r="GM757" t="s">
        <v>241</v>
      </c>
      <c r="GN757" t="s">
        <v>214</v>
      </c>
      <c r="GO757" t="s">
        <v>241</v>
      </c>
      <c r="GP757" t="s">
        <v>295</v>
      </c>
      <c r="GQ757" t="s">
        <v>241</v>
      </c>
      <c r="GR757" t="s">
        <v>295</v>
      </c>
      <c r="GS757" t="s">
        <v>214</v>
      </c>
      <c r="GT757" t="s">
        <v>241</v>
      </c>
      <c r="GU757" t="s">
        <v>241</v>
      </c>
      <c r="GV757" t="s">
        <v>241</v>
      </c>
      <c r="GW757" t="s">
        <v>253</v>
      </c>
      <c r="GX757" t="s">
        <v>253</v>
      </c>
      <c r="GY757" t="s">
        <v>254</v>
      </c>
      <c r="GZ757" t="s">
        <v>241</v>
      </c>
      <c r="HA757" t="s">
        <v>298</v>
      </c>
      <c r="HB757" t="s">
        <v>241</v>
      </c>
      <c r="HC757" t="s">
        <v>241</v>
      </c>
      <c r="HD757" t="s">
        <v>241</v>
      </c>
      <c r="HE757" t="s">
        <v>241</v>
      </c>
      <c r="HF757" t="s">
        <v>241</v>
      </c>
      <c r="HG757" t="s">
        <v>241</v>
      </c>
      <c r="HH757" t="s">
        <v>241</v>
      </c>
      <c r="HI757" t="s">
        <v>241</v>
      </c>
      <c r="HJ757" t="s">
        <v>214</v>
      </c>
      <c r="HK757" t="s">
        <v>3993</v>
      </c>
      <c r="HL757" s="12"/>
      <c r="HM757">
        <v>0.5</v>
      </c>
      <c r="HN757">
        <v>0</v>
      </c>
      <c r="HO757">
        <v>0</v>
      </c>
      <c r="HP757">
        <v>1</v>
      </c>
      <c r="HQ757">
        <v>1</v>
      </c>
      <c r="HR757">
        <v>0.25</v>
      </c>
      <c r="HS757">
        <v>0</v>
      </c>
      <c r="HT757">
        <v>1</v>
      </c>
      <c r="HU757">
        <v>0</v>
      </c>
      <c r="HV757">
        <v>0.5</v>
      </c>
      <c r="HW757">
        <v>0.5</v>
      </c>
      <c r="HX757">
        <v>0.75</v>
      </c>
      <c r="HY757">
        <v>1</v>
      </c>
      <c r="HZ757">
        <v>0.25</v>
      </c>
      <c r="IA757" s="4">
        <v>1</v>
      </c>
      <c r="IB757">
        <v>0.75</v>
      </c>
      <c r="IC757">
        <v>0.75</v>
      </c>
      <c r="ID757">
        <v>0.5</v>
      </c>
      <c r="IE757">
        <v>0.75</v>
      </c>
      <c r="IG757">
        <v>0.25</v>
      </c>
      <c r="IH757">
        <v>0.5</v>
      </c>
      <c r="II757">
        <v>0</v>
      </c>
      <c r="IJ757">
        <v>0.5</v>
      </c>
      <c r="IK757">
        <v>0.5</v>
      </c>
      <c r="IL757">
        <v>0.75</v>
      </c>
      <c r="IM757">
        <v>0.75</v>
      </c>
      <c r="IN757">
        <v>0</v>
      </c>
      <c r="IO757">
        <v>1</v>
      </c>
      <c r="IQ757">
        <v>1</v>
      </c>
      <c r="IS757">
        <f t="shared" si="632"/>
        <v>7.4999999999999997E-2</v>
      </c>
      <c r="IT757">
        <f t="shared" si="633"/>
        <v>0</v>
      </c>
      <c r="IU757">
        <f t="shared" si="634"/>
        <v>0</v>
      </c>
      <c r="IV757">
        <f t="shared" si="635"/>
        <v>0.1</v>
      </c>
      <c r="IW757">
        <f t="shared" si="636"/>
        <v>0.08</v>
      </c>
      <c r="IX757">
        <f t="shared" si="637"/>
        <v>3.2500000000000001E-2</v>
      </c>
      <c r="IY757">
        <f t="shared" si="638"/>
        <v>0</v>
      </c>
      <c r="IZ757">
        <f t="shared" si="639"/>
        <v>0.11</v>
      </c>
      <c r="JA757">
        <f t="shared" si="640"/>
        <v>0</v>
      </c>
      <c r="JB757">
        <f t="shared" si="641"/>
        <v>0.05</v>
      </c>
      <c r="JC757">
        <f t="shared" si="642"/>
        <v>0.06</v>
      </c>
      <c r="JD757">
        <f t="shared" si="643"/>
        <v>8.2500000000000004E-2</v>
      </c>
      <c r="JE757">
        <f t="shared" si="644"/>
        <v>7.0000000000000007E-2</v>
      </c>
      <c r="JF757">
        <f t="shared" si="645"/>
        <v>0.03</v>
      </c>
      <c r="JG757" s="5">
        <f t="shared" si="646"/>
        <v>0.05</v>
      </c>
      <c r="JH757">
        <f t="shared" si="647"/>
        <v>0</v>
      </c>
      <c r="JI757">
        <f t="shared" si="647"/>
        <v>0</v>
      </c>
      <c r="JJ757">
        <f t="shared" si="648"/>
        <v>0.1</v>
      </c>
      <c r="JK757">
        <f t="shared" si="649"/>
        <v>0.11249999999999999</v>
      </c>
      <c r="JL757" s="6">
        <f t="shared" si="650"/>
        <v>4.6666666666666669E-2</v>
      </c>
      <c r="JM757">
        <f t="shared" si="651"/>
        <v>0.03</v>
      </c>
      <c r="JN757">
        <f t="shared" si="652"/>
        <v>2.5000000000000001E-2</v>
      </c>
      <c r="JO757">
        <f t="shared" si="653"/>
        <v>0</v>
      </c>
      <c r="JP757">
        <f t="shared" si="654"/>
        <v>0.05</v>
      </c>
      <c r="JQ757">
        <f t="shared" si="655"/>
        <v>0.06</v>
      </c>
      <c r="JR757">
        <f t="shared" si="656"/>
        <v>8.2500000000000004E-2</v>
      </c>
      <c r="JS757">
        <f t="shared" si="657"/>
        <v>7.5000000000000011E-2</v>
      </c>
      <c r="JT757">
        <f t="shared" si="657"/>
        <v>0</v>
      </c>
      <c r="JU757">
        <f t="shared" si="658"/>
        <v>1</v>
      </c>
      <c r="JV757">
        <f t="shared" si="658"/>
        <v>0</v>
      </c>
      <c r="JW757">
        <f t="shared" si="659"/>
        <v>0.15</v>
      </c>
      <c r="JY757">
        <f t="shared" si="660"/>
        <v>2.5000000000000001E-2</v>
      </c>
      <c r="JZ757">
        <f t="shared" si="661"/>
        <v>0</v>
      </c>
      <c r="KA757">
        <f t="shared" si="662"/>
        <v>0</v>
      </c>
      <c r="KB757">
        <f t="shared" si="662"/>
        <v>0.02</v>
      </c>
      <c r="KC757">
        <f t="shared" si="663"/>
        <v>0.04</v>
      </c>
      <c r="KD757">
        <f t="shared" si="688"/>
        <v>7.4999999999999997E-3</v>
      </c>
      <c r="KE757">
        <f t="shared" si="688"/>
        <v>0</v>
      </c>
      <c r="KF757">
        <f t="shared" si="688"/>
        <v>0.03</v>
      </c>
      <c r="KG757">
        <f t="shared" si="688"/>
        <v>0</v>
      </c>
      <c r="KH757">
        <f t="shared" si="688"/>
        <v>1.4999999999999999E-2</v>
      </c>
      <c r="KI757">
        <f t="shared" si="688"/>
        <v>1.4999999999999999E-2</v>
      </c>
      <c r="KJ757">
        <f t="shared" si="687"/>
        <v>2.2499999999999999E-2</v>
      </c>
      <c r="KK757">
        <f t="shared" si="664"/>
        <v>0.02</v>
      </c>
      <c r="KL757">
        <f t="shared" si="665"/>
        <v>0.01</v>
      </c>
      <c r="KM757" s="5">
        <f t="shared" si="666"/>
        <v>0.05</v>
      </c>
      <c r="KN757">
        <f t="shared" si="667"/>
        <v>0</v>
      </c>
      <c r="KO757">
        <f t="shared" si="667"/>
        <v>0</v>
      </c>
      <c r="KP757">
        <f t="shared" si="668"/>
        <v>0.03</v>
      </c>
      <c r="KQ757">
        <f t="shared" si="669"/>
        <v>2.2499999999999999E-2</v>
      </c>
      <c r="KR757" s="6">
        <f t="shared" si="670"/>
        <v>2.3333333333333334E-2</v>
      </c>
      <c r="KS757">
        <f t="shared" si="671"/>
        <v>0.01</v>
      </c>
      <c r="KT757">
        <f t="shared" si="672"/>
        <v>1.4999999999999999E-2</v>
      </c>
      <c r="KU757">
        <f t="shared" si="673"/>
        <v>0</v>
      </c>
      <c r="KV757">
        <f t="shared" si="674"/>
        <v>2.5000000000000001E-2</v>
      </c>
      <c r="KW757">
        <f t="shared" si="675"/>
        <v>5.0000000000000001E-3</v>
      </c>
      <c r="KX757">
        <f t="shared" si="676"/>
        <v>0</v>
      </c>
      <c r="KY757">
        <f t="shared" si="677"/>
        <v>0.03</v>
      </c>
      <c r="KZ757">
        <f t="shared" si="678"/>
        <v>0</v>
      </c>
      <c r="LA757">
        <f t="shared" si="679"/>
        <v>1</v>
      </c>
      <c r="LB757">
        <f t="shared" si="679"/>
        <v>0</v>
      </c>
      <c r="LC757">
        <f t="shared" si="680"/>
        <v>0.1</v>
      </c>
      <c r="LE757" t="str">
        <f t="shared" si="686"/>
        <v>Gambie</v>
      </c>
      <c r="LF757">
        <f t="shared" si="681"/>
        <v>0.39749999999999996</v>
      </c>
      <c r="LG757" s="6">
        <f t="shared" si="682"/>
        <v>0.60166666666666657</v>
      </c>
      <c r="LH757">
        <f t="shared" si="683"/>
        <v>0.47250000000000003</v>
      </c>
      <c r="LI757" s="6">
        <f t="shared" si="684"/>
        <v>0.51583333333333337</v>
      </c>
      <c r="LJ757">
        <f t="shared" si="685"/>
        <v>1</v>
      </c>
    </row>
    <row r="758" spans="1:322" x14ac:dyDescent="0.35">
      <c r="A758" s="8">
        <v>44862</v>
      </c>
      <c r="B758" t="s">
        <v>3994</v>
      </c>
      <c r="D758" s="24" t="s">
        <v>321</v>
      </c>
      <c r="E758" s="24" t="s">
        <v>321</v>
      </c>
      <c r="F758" s="24">
        <v>29</v>
      </c>
      <c r="G758" s="24" t="s">
        <v>1096</v>
      </c>
      <c r="H758" s="24" t="s">
        <v>1818</v>
      </c>
      <c r="I758" s="24" t="s">
        <v>1097</v>
      </c>
      <c r="J758" s="24" t="s">
        <v>1129</v>
      </c>
      <c r="K758" s="25">
        <v>44626</v>
      </c>
      <c r="L758" s="25">
        <v>44626</v>
      </c>
      <c r="M758" s="25">
        <v>44651</v>
      </c>
      <c r="N758" s="24" t="s">
        <v>263</v>
      </c>
      <c r="O758" s="24" t="s">
        <v>261</v>
      </c>
      <c r="P758" s="24" t="s">
        <v>261</v>
      </c>
      <c r="Q758" s="24" t="s">
        <v>324</v>
      </c>
      <c r="R758" s="25">
        <v>44626</v>
      </c>
      <c r="S758" s="25">
        <v>44626</v>
      </c>
      <c r="T758" s="24" t="s">
        <v>263</v>
      </c>
      <c r="U758" s="24" t="s">
        <v>263</v>
      </c>
      <c r="V758" s="25">
        <v>44819</v>
      </c>
      <c r="W758" s="24" t="s">
        <v>261</v>
      </c>
      <c r="X758" s="25" t="s">
        <v>262</v>
      </c>
      <c r="Y758" s="24" t="s">
        <v>263</v>
      </c>
      <c r="Z758" s="25">
        <v>44819</v>
      </c>
      <c r="AA758" s="24" t="s">
        <v>264</v>
      </c>
      <c r="AB758" s="24" t="s">
        <v>265</v>
      </c>
      <c r="AC758" s="24" t="s">
        <v>3995</v>
      </c>
      <c r="AD758" s="24" t="s">
        <v>267</v>
      </c>
      <c r="AE758" s="24" t="s">
        <v>326</v>
      </c>
      <c r="AF758" s="24" t="s">
        <v>327</v>
      </c>
      <c r="AG758" s="31">
        <v>827.42</v>
      </c>
      <c r="AH758" s="24" t="s">
        <v>263</v>
      </c>
      <c r="AI758" s="24">
        <v>44656</v>
      </c>
      <c r="AJ758" s="25">
        <v>44659</v>
      </c>
      <c r="AK758" s="24" t="s">
        <v>264</v>
      </c>
      <c r="AL758" s="24" t="s">
        <v>269</v>
      </c>
      <c r="AM758" s="24" t="s">
        <v>265</v>
      </c>
      <c r="AN758" s="24" t="s">
        <v>270</v>
      </c>
      <c r="AO758" s="24" t="s">
        <v>263</v>
      </c>
      <c r="AP758" s="24" t="s">
        <v>261</v>
      </c>
      <c r="AQ758" s="25" t="s">
        <v>262</v>
      </c>
      <c r="AR758" s="24" t="s">
        <v>261</v>
      </c>
      <c r="AS758" s="25" t="s">
        <v>262</v>
      </c>
      <c r="AT758" s="24" t="s">
        <v>261</v>
      </c>
      <c r="AU758" s="25" t="s">
        <v>262</v>
      </c>
      <c r="AV758" s="24" t="s">
        <v>261</v>
      </c>
      <c r="AW758" s="25" t="s">
        <v>262</v>
      </c>
      <c r="AX758" s="24" t="s">
        <v>261</v>
      </c>
      <c r="AY758" s="25" t="s">
        <v>262</v>
      </c>
      <c r="AZ758" s="24" t="s">
        <v>263</v>
      </c>
      <c r="BA758" s="25">
        <v>44651</v>
      </c>
      <c r="BB758" s="24" t="s">
        <v>261</v>
      </c>
      <c r="BC758" s="25" t="s">
        <v>262</v>
      </c>
      <c r="BD758" s="24" t="s">
        <v>261</v>
      </c>
      <c r="BE758" s="26" t="s">
        <v>262</v>
      </c>
      <c r="BF758" t="s">
        <v>1129</v>
      </c>
      <c r="BG758" t="s">
        <v>509</v>
      </c>
      <c r="BH758" t="s">
        <v>208</v>
      </c>
      <c r="BI758" t="s">
        <v>529</v>
      </c>
      <c r="BJ758" t="s">
        <v>210</v>
      </c>
      <c r="BK758" t="s">
        <v>852</v>
      </c>
      <c r="BL758" t="s">
        <v>212</v>
      </c>
      <c r="BM758" t="s">
        <v>2445</v>
      </c>
      <c r="BN758" t="s">
        <v>214</v>
      </c>
      <c r="BO758" t="s">
        <v>748</v>
      </c>
      <c r="BP758" t="s">
        <v>219</v>
      </c>
      <c r="BQ758" t="s">
        <v>332</v>
      </c>
      <c r="BV758" t="s">
        <v>214</v>
      </c>
      <c r="CC758" t="s">
        <v>214</v>
      </c>
      <c r="CG758" t="s">
        <v>219</v>
      </c>
      <c r="CI758" t="s">
        <v>335</v>
      </c>
      <c r="CJ758" t="s">
        <v>3996</v>
      </c>
      <c r="CK758" t="s">
        <v>352</v>
      </c>
      <c r="CL758" t="s">
        <v>422</v>
      </c>
      <c r="CN758" t="s">
        <v>306</v>
      </c>
      <c r="CP758" t="s">
        <v>225</v>
      </c>
      <c r="CQ758" t="s">
        <v>225</v>
      </c>
      <c r="CR758" t="s">
        <v>286</v>
      </c>
      <c r="CS758" t="s">
        <v>226</v>
      </c>
      <c r="CT758" t="s">
        <v>219</v>
      </c>
      <c r="CU758" t="s">
        <v>219</v>
      </c>
      <c r="CV758" t="s">
        <v>227</v>
      </c>
      <c r="CW758" t="s">
        <v>227</v>
      </c>
      <c r="CX758" t="s">
        <v>228</v>
      </c>
      <c r="CY758" t="s">
        <v>228</v>
      </c>
      <c r="CZ758" t="s">
        <v>219</v>
      </c>
      <c r="DA758" t="s">
        <v>219</v>
      </c>
      <c r="DB758" t="s">
        <v>398</v>
      </c>
      <c r="DC758" t="s">
        <v>398</v>
      </c>
      <c r="DD758" t="s">
        <v>214</v>
      </c>
      <c r="DE758" t="s">
        <v>500</v>
      </c>
      <c r="DF758" t="s">
        <v>3997</v>
      </c>
      <c r="DG758" t="s">
        <v>500</v>
      </c>
      <c r="DH758" t="s">
        <v>3998</v>
      </c>
      <c r="DI758" t="s">
        <v>338</v>
      </c>
      <c r="DK758" t="s">
        <v>233</v>
      </c>
      <c r="DL758" t="s">
        <v>372</v>
      </c>
      <c r="DM758" t="s">
        <v>219</v>
      </c>
      <c r="DN758" t="s">
        <v>214</v>
      </c>
      <c r="DO758" t="s">
        <v>414</v>
      </c>
      <c r="DP758" t="s">
        <v>235</v>
      </c>
      <c r="DR758" t="s">
        <v>235</v>
      </c>
      <c r="DT758" t="s">
        <v>214</v>
      </c>
      <c r="DU758" t="s">
        <v>214</v>
      </c>
      <c r="DV758" t="s">
        <v>452</v>
      </c>
      <c r="DW758" t="s">
        <v>3999</v>
      </c>
      <c r="DX758" t="s">
        <v>237</v>
      </c>
      <c r="DY758" t="s">
        <v>372</v>
      </c>
      <c r="DZ758" t="s">
        <v>485</v>
      </c>
      <c r="EA758" t="s">
        <v>237</v>
      </c>
      <c r="EB758" t="s">
        <v>372</v>
      </c>
      <c r="EC758" t="s">
        <v>237</v>
      </c>
      <c r="ED758" t="s">
        <v>237</v>
      </c>
      <c r="EE758" t="s">
        <v>219</v>
      </c>
      <c r="EF758" t="s">
        <v>219</v>
      </c>
      <c r="EK758" t="s">
        <v>233</v>
      </c>
      <c r="EL758" t="s">
        <v>233</v>
      </c>
      <c r="EM758" t="s">
        <v>460</v>
      </c>
      <c r="EN758" t="s">
        <v>460</v>
      </c>
      <c r="EO758" t="s">
        <v>240</v>
      </c>
      <c r="EP758" t="s">
        <v>486</v>
      </c>
      <c r="EQ758" t="s">
        <v>214</v>
      </c>
      <c r="ER758" t="s">
        <v>214</v>
      </c>
      <c r="ES758" t="s">
        <v>237</v>
      </c>
      <c r="ET758" t="s">
        <v>237</v>
      </c>
      <c r="EU758" t="s">
        <v>242</v>
      </c>
      <c r="EV758" t="s">
        <v>237</v>
      </c>
      <c r="EW758" t="s">
        <v>243</v>
      </c>
      <c r="EX758" t="s">
        <v>310</v>
      </c>
      <c r="EY758" t="s">
        <v>237</v>
      </c>
      <c r="EZ758" t="s">
        <v>241</v>
      </c>
      <c r="FA758" t="s">
        <v>241</v>
      </c>
      <c r="FB758" t="s">
        <v>372</v>
      </c>
      <c r="FC758" t="s">
        <v>233</v>
      </c>
      <c r="FD758" t="s">
        <v>372</v>
      </c>
      <c r="FE758" t="s">
        <v>244</v>
      </c>
      <c r="FF758" t="s">
        <v>227</v>
      </c>
      <c r="FG758" t="s">
        <v>390</v>
      </c>
      <c r="FH758" t="s">
        <v>547</v>
      </c>
      <c r="FI758" t="s">
        <v>214</v>
      </c>
      <c r="FJ758" t="s">
        <v>219</v>
      </c>
      <c r="FK758" t="s">
        <v>219</v>
      </c>
      <c r="FL758" t="s">
        <v>219</v>
      </c>
      <c r="FM758" t="s">
        <v>245</v>
      </c>
      <c r="FN758" t="s">
        <v>589</v>
      </c>
      <c r="FO758" t="s">
        <v>219</v>
      </c>
      <c r="FP758" t="s">
        <v>214</v>
      </c>
      <c r="FQ758" t="s">
        <v>241</v>
      </c>
      <c r="FR758" t="s">
        <v>241</v>
      </c>
      <c r="FS758" t="s">
        <v>241</v>
      </c>
      <c r="FT758" t="s">
        <v>241</v>
      </c>
      <c r="FU758" t="s">
        <v>219</v>
      </c>
      <c r="FV758" t="s">
        <v>241</v>
      </c>
      <c r="FW758" t="s">
        <v>241</v>
      </c>
      <c r="FX758" t="s">
        <v>241</v>
      </c>
      <c r="FY758" t="s">
        <v>241</v>
      </c>
      <c r="FZ758" t="s">
        <v>248</v>
      </c>
      <c r="GA758" t="s">
        <v>549</v>
      </c>
      <c r="GB758" t="s">
        <v>227</v>
      </c>
      <c r="GC758" t="s">
        <v>227</v>
      </c>
      <c r="GD758" t="s">
        <v>293</v>
      </c>
      <c r="GE758" t="s">
        <v>241</v>
      </c>
      <c r="GF758" t="s">
        <v>293</v>
      </c>
      <c r="GG758" t="s">
        <v>250</v>
      </c>
      <c r="GH758" t="s">
        <v>4000</v>
      </c>
      <c r="GI758" t="s">
        <v>226</v>
      </c>
      <c r="GJ758" t="s">
        <v>227</v>
      </c>
      <c r="GK758" t="s">
        <v>244</v>
      </c>
      <c r="GL758" t="s">
        <v>227</v>
      </c>
      <c r="GM758" t="s">
        <v>244</v>
      </c>
      <c r="GN758" t="s">
        <v>219</v>
      </c>
      <c r="GO758" t="s">
        <v>214</v>
      </c>
      <c r="GP758" t="s">
        <v>251</v>
      </c>
      <c r="GQ758" t="s">
        <v>553</v>
      </c>
      <c r="GR758" t="s">
        <v>251</v>
      </c>
      <c r="GS758" t="s">
        <v>214</v>
      </c>
      <c r="GT758" t="s">
        <v>241</v>
      </c>
      <c r="GU758" t="s">
        <v>214</v>
      </c>
      <c r="GV758" t="s">
        <v>241</v>
      </c>
      <c r="GW758" t="s">
        <v>296</v>
      </c>
      <c r="GX758" t="s">
        <v>297</v>
      </c>
      <c r="GY758" t="s">
        <v>254</v>
      </c>
      <c r="GZ758" t="s">
        <v>241</v>
      </c>
      <c r="HA758" t="s">
        <v>241</v>
      </c>
      <c r="HB758" t="s">
        <v>241</v>
      </c>
      <c r="HC758" t="s">
        <v>315</v>
      </c>
      <c r="HD758" t="s">
        <v>316</v>
      </c>
      <c r="HE758" t="s">
        <v>343</v>
      </c>
      <c r="HF758" t="s">
        <v>398</v>
      </c>
      <c r="HG758" t="s">
        <v>319</v>
      </c>
      <c r="HH758" t="s">
        <v>4001</v>
      </c>
      <c r="HI758" t="s">
        <v>241</v>
      </c>
      <c r="HJ758" t="s">
        <v>214</v>
      </c>
      <c r="HK758" t="s">
        <v>4002</v>
      </c>
      <c r="HL758" s="12"/>
      <c r="HM758">
        <v>0.5</v>
      </c>
      <c r="HN758">
        <v>0.25</v>
      </c>
      <c r="HO758">
        <v>0</v>
      </c>
      <c r="HP758">
        <v>1</v>
      </c>
      <c r="HQ758">
        <v>0.5</v>
      </c>
      <c r="HR758">
        <v>0.25</v>
      </c>
      <c r="HS758">
        <v>0</v>
      </c>
      <c r="HT758">
        <v>0</v>
      </c>
      <c r="HU758">
        <v>0</v>
      </c>
      <c r="HV758">
        <v>0.5</v>
      </c>
      <c r="HW758">
        <v>0.5</v>
      </c>
      <c r="HX758">
        <v>0.5</v>
      </c>
      <c r="HZ758">
        <v>0.25</v>
      </c>
      <c r="IA758" s="4">
        <v>1</v>
      </c>
      <c r="IB758">
        <v>0.5</v>
      </c>
      <c r="IC758">
        <v>0.75</v>
      </c>
      <c r="ID758">
        <v>0.5</v>
      </c>
      <c r="IE758">
        <v>0.25</v>
      </c>
      <c r="IG758">
        <v>0.25</v>
      </c>
      <c r="IH758">
        <v>0.5</v>
      </c>
      <c r="II758">
        <v>0.75</v>
      </c>
      <c r="IJ758">
        <v>0.75</v>
      </c>
      <c r="IK758">
        <v>1</v>
      </c>
      <c r="IL758">
        <v>1</v>
      </c>
      <c r="IM758">
        <v>0.5</v>
      </c>
      <c r="IN758">
        <v>1</v>
      </c>
      <c r="IO758">
        <v>1</v>
      </c>
      <c r="IQ758">
        <v>0</v>
      </c>
      <c r="IS758">
        <f t="shared" si="632"/>
        <v>7.4999999999999997E-2</v>
      </c>
      <c r="IT758">
        <f t="shared" si="633"/>
        <v>0.03</v>
      </c>
      <c r="IU758">
        <f t="shared" si="634"/>
        <v>0</v>
      </c>
      <c r="IV758">
        <f t="shared" si="635"/>
        <v>0.1</v>
      </c>
      <c r="IW758">
        <f t="shared" si="636"/>
        <v>0.04</v>
      </c>
      <c r="IX758">
        <f t="shared" si="637"/>
        <v>3.2500000000000001E-2</v>
      </c>
      <c r="IY758">
        <f t="shared" si="638"/>
        <v>0</v>
      </c>
      <c r="IZ758">
        <f t="shared" si="639"/>
        <v>0</v>
      </c>
      <c r="JA758">
        <f t="shared" si="640"/>
        <v>0</v>
      </c>
      <c r="JB758">
        <f t="shared" si="641"/>
        <v>0.05</v>
      </c>
      <c r="JC758">
        <f t="shared" si="642"/>
        <v>0.06</v>
      </c>
      <c r="JD758">
        <f t="shared" si="643"/>
        <v>5.5E-2</v>
      </c>
      <c r="JE758">
        <f t="shared" si="644"/>
        <v>0</v>
      </c>
      <c r="JF758">
        <f t="shared" si="645"/>
        <v>0.03</v>
      </c>
      <c r="JG758" s="5">
        <f t="shared" si="646"/>
        <v>0.05</v>
      </c>
      <c r="JH758">
        <f t="shared" si="647"/>
        <v>0</v>
      </c>
      <c r="JI758">
        <f t="shared" si="647"/>
        <v>0</v>
      </c>
      <c r="JJ758">
        <f t="shared" si="648"/>
        <v>0.1</v>
      </c>
      <c r="JK758">
        <f t="shared" si="649"/>
        <v>3.7499999999999999E-2</v>
      </c>
      <c r="JL758" s="6">
        <f t="shared" si="650"/>
        <v>0.04</v>
      </c>
      <c r="JM758">
        <f t="shared" si="651"/>
        <v>0.03</v>
      </c>
      <c r="JN758">
        <f t="shared" si="652"/>
        <v>2.5000000000000001E-2</v>
      </c>
      <c r="JO758">
        <f t="shared" si="653"/>
        <v>0.11249999999999999</v>
      </c>
      <c r="JP758">
        <f t="shared" si="654"/>
        <v>7.5000000000000011E-2</v>
      </c>
      <c r="JQ758">
        <f t="shared" si="655"/>
        <v>0.12</v>
      </c>
      <c r="JR758">
        <f t="shared" si="656"/>
        <v>0.11</v>
      </c>
      <c r="JS758">
        <f t="shared" si="657"/>
        <v>0.05</v>
      </c>
      <c r="JT758">
        <f t="shared" si="657"/>
        <v>0.1</v>
      </c>
      <c r="JU758">
        <f t="shared" si="658"/>
        <v>1</v>
      </c>
      <c r="JV758">
        <f t="shared" si="658"/>
        <v>0</v>
      </c>
      <c r="JW758">
        <f t="shared" si="659"/>
        <v>0.15</v>
      </c>
      <c r="JY758">
        <f t="shared" si="660"/>
        <v>2.5000000000000001E-2</v>
      </c>
      <c r="JZ758">
        <f t="shared" si="661"/>
        <v>0.02</v>
      </c>
      <c r="KA758">
        <f t="shared" si="662"/>
        <v>0</v>
      </c>
      <c r="KB758">
        <f t="shared" si="662"/>
        <v>0.02</v>
      </c>
      <c r="KC758">
        <f t="shared" si="663"/>
        <v>0.02</v>
      </c>
      <c r="KD758">
        <f t="shared" si="688"/>
        <v>7.4999999999999997E-3</v>
      </c>
      <c r="KE758">
        <f t="shared" si="688"/>
        <v>0</v>
      </c>
      <c r="KF758">
        <f t="shared" si="688"/>
        <v>0</v>
      </c>
      <c r="KG758">
        <f t="shared" si="688"/>
        <v>0</v>
      </c>
      <c r="KH758">
        <f t="shared" si="688"/>
        <v>1.4999999999999999E-2</v>
      </c>
      <c r="KI758">
        <f t="shared" si="688"/>
        <v>1.4999999999999999E-2</v>
      </c>
      <c r="KJ758">
        <f t="shared" si="687"/>
        <v>1.4999999999999999E-2</v>
      </c>
      <c r="KK758">
        <f t="shared" si="664"/>
        <v>0</v>
      </c>
      <c r="KL758">
        <f t="shared" si="665"/>
        <v>0.01</v>
      </c>
      <c r="KM758" s="5">
        <f t="shared" si="666"/>
        <v>0.05</v>
      </c>
      <c r="KN758">
        <f t="shared" si="667"/>
        <v>0</v>
      </c>
      <c r="KO758">
        <f t="shared" si="667"/>
        <v>0</v>
      </c>
      <c r="KP758">
        <f t="shared" si="668"/>
        <v>0.03</v>
      </c>
      <c r="KQ758">
        <f t="shared" si="669"/>
        <v>7.4999999999999997E-3</v>
      </c>
      <c r="KR758" s="6">
        <f t="shared" si="670"/>
        <v>0.02</v>
      </c>
      <c r="KS758">
        <f t="shared" si="671"/>
        <v>0.01</v>
      </c>
      <c r="KT758">
        <f t="shared" si="672"/>
        <v>1.4999999999999999E-2</v>
      </c>
      <c r="KU758">
        <f t="shared" si="673"/>
        <v>0.03</v>
      </c>
      <c r="KV758">
        <f t="shared" si="674"/>
        <v>3.7500000000000006E-2</v>
      </c>
      <c r="KW758">
        <f t="shared" si="675"/>
        <v>0.01</v>
      </c>
      <c r="KX758">
        <f t="shared" si="676"/>
        <v>0</v>
      </c>
      <c r="KY758">
        <f t="shared" si="677"/>
        <v>0.02</v>
      </c>
      <c r="KZ758">
        <f t="shared" si="678"/>
        <v>0.03</v>
      </c>
      <c r="LA758">
        <f t="shared" si="679"/>
        <v>1</v>
      </c>
      <c r="LB758">
        <f t="shared" si="679"/>
        <v>0</v>
      </c>
      <c r="LC758">
        <f t="shared" si="680"/>
        <v>0.1</v>
      </c>
      <c r="LE758" t="str">
        <f t="shared" si="686"/>
        <v>Nigeria</v>
      </c>
      <c r="LF758">
        <f t="shared" si="681"/>
        <v>0.27750000000000002</v>
      </c>
      <c r="LG758" s="6">
        <f t="shared" si="682"/>
        <v>0.42249999999999993</v>
      </c>
      <c r="LH758">
        <f t="shared" si="683"/>
        <v>0.77249999999999996</v>
      </c>
      <c r="LI758" s="6">
        <f t="shared" si="684"/>
        <v>0.50750000000000006</v>
      </c>
      <c r="LJ758">
        <f t="shared" si="685"/>
        <v>0</v>
      </c>
    </row>
    <row r="759" spans="1:322" x14ac:dyDescent="0.35">
      <c r="A759" s="8">
        <v>44863</v>
      </c>
      <c r="B759" t="s">
        <v>3994</v>
      </c>
      <c r="D759" s="27" t="s">
        <v>321</v>
      </c>
      <c r="E759" s="27" t="s">
        <v>321</v>
      </c>
      <c r="F759" s="27">
        <v>29</v>
      </c>
      <c r="G759" s="27" t="s">
        <v>1096</v>
      </c>
      <c r="H759" s="27" t="s">
        <v>1818</v>
      </c>
      <c r="I759" s="27" t="s">
        <v>1097</v>
      </c>
      <c r="J759" s="27" t="s">
        <v>1129</v>
      </c>
      <c r="K759" s="28">
        <v>44626</v>
      </c>
      <c r="L759" s="28">
        <v>44626</v>
      </c>
      <c r="M759" s="28">
        <v>44651</v>
      </c>
      <c r="N759" s="27" t="s">
        <v>263</v>
      </c>
      <c r="O759" s="27" t="s">
        <v>261</v>
      </c>
      <c r="P759" s="27" t="s">
        <v>261</v>
      </c>
      <c r="Q759" s="27" t="s">
        <v>324</v>
      </c>
      <c r="R759" s="28">
        <v>44626</v>
      </c>
      <c r="S759" s="28">
        <v>44626</v>
      </c>
      <c r="T759" s="27" t="s">
        <v>263</v>
      </c>
      <c r="U759" s="27" t="s">
        <v>263</v>
      </c>
      <c r="V759" s="28">
        <v>44819</v>
      </c>
      <c r="W759" s="27" t="s">
        <v>261</v>
      </c>
      <c r="X759" s="28" t="s">
        <v>262</v>
      </c>
      <c r="Y759" s="27" t="s">
        <v>263</v>
      </c>
      <c r="Z759" s="28">
        <v>44819</v>
      </c>
      <c r="AA759" s="27" t="s">
        <v>264</v>
      </c>
      <c r="AB759" s="27" t="s">
        <v>265</v>
      </c>
      <c r="AC759" s="27" t="s">
        <v>3995</v>
      </c>
      <c r="AD759" s="27" t="s">
        <v>267</v>
      </c>
      <c r="AE759" s="27" t="s">
        <v>326</v>
      </c>
      <c r="AF759" s="27" t="s">
        <v>327</v>
      </c>
      <c r="AG759" s="29">
        <v>827.42</v>
      </c>
      <c r="AH759" s="27" t="s">
        <v>263</v>
      </c>
      <c r="AI759" s="27">
        <v>44656</v>
      </c>
      <c r="AJ759" s="28">
        <v>44659</v>
      </c>
      <c r="AK759" s="27" t="s">
        <v>264</v>
      </c>
      <c r="AL759" s="27" t="s">
        <v>269</v>
      </c>
      <c r="AM759" s="27" t="s">
        <v>265</v>
      </c>
      <c r="AN759" s="27" t="s">
        <v>270</v>
      </c>
      <c r="AO759" s="27" t="s">
        <v>263</v>
      </c>
      <c r="AP759" s="27" t="s">
        <v>261</v>
      </c>
      <c r="AQ759" s="28" t="s">
        <v>262</v>
      </c>
      <c r="AR759" s="27" t="s">
        <v>261</v>
      </c>
      <c r="AS759" s="28" t="s">
        <v>262</v>
      </c>
      <c r="AT759" s="27" t="s">
        <v>261</v>
      </c>
      <c r="AU759" s="28" t="s">
        <v>262</v>
      </c>
      <c r="AV759" s="27" t="s">
        <v>261</v>
      </c>
      <c r="AW759" s="28" t="s">
        <v>262</v>
      </c>
      <c r="AX759" s="27" t="s">
        <v>261</v>
      </c>
      <c r="AY759" s="28" t="s">
        <v>262</v>
      </c>
      <c r="AZ759" s="27" t="s">
        <v>263</v>
      </c>
      <c r="BA759" s="28">
        <v>44651</v>
      </c>
      <c r="BB759" s="27" t="s">
        <v>261</v>
      </c>
      <c r="BC759" s="28" t="s">
        <v>262</v>
      </c>
      <c r="BD759" s="27" t="s">
        <v>261</v>
      </c>
      <c r="BE759" s="30" t="s">
        <v>262</v>
      </c>
      <c r="BF759" t="s">
        <v>1129</v>
      </c>
      <c r="BG759" s="9" t="s">
        <v>509</v>
      </c>
      <c r="BH759" t="s">
        <v>208</v>
      </c>
      <c r="BI759" t="s">
        <v>384</v>
      </c>
      <c r="BJ759" t="s">
        <v>210</v>
      </c>
      <c r="BK759" t="s">
        <v>329</v>
      </c>
      <c r="BL759" t="s">
        <v>212</v>
      </c>
      <c r="BM759" t="s">
        <v>2445</v>
      </c>
      <c r="BN759" t="s">
        <v>214</v>
      </c>
      <c r="BO759" t="s">
        <v>748</v>
      </c>
      <c r="BP759" t="s">
        <v>219</v>
      </c>
      <c r="BQ759" t="s">
        <v>332</v>
      </c>
      <c r="BV759" t="s">
        <v>214</v>
      </c>
      <c r="CC759" t="s">
        <v>214</v>
      </c>
      <c r="CG759" t="s">
        <v>219</v>
      </c>
      <c r="CI759" t="s">
        <v>335</v>
      </c>
      <c r="CJ759" t="s">
        <v>3996</v>
      </c>
      <c r="CK759" t="s">
        <v>352</v>
      </c>
      <c r="CL759" t="s">
        <v>422</v>
      </c>
      <c r="CN759" t="s">
        <v>306</v>
      </c>
      <c r="CP759" t="s">
        <v>225</v>
      </c>
      <c r="CQ759" t="s">
        <v>225</v>
      </c>
      <c r="CR759" t="s">
        <v>286</v>
      </c>
      <c r="CS759" t="s">
        <v>226</v>
      </c>
      <c r="CT759" t="s">
        <v>219</v>
      </c>
      <c r="CU759" t="s">
        <v>219</v>
      </c>
      <c r="CV759" t="s">
        <v>227</v>
      </c>
      <c r="CW759" t="s">
        <v>227</v>
      </c>
      <c r="CX759" t="s">
        <v>228</v>
      </c>
      <c r="CY759" t="s">
        <v>228</v>
      </c>
      <c r="CZ759" t="s">
        <v>219</v>
      </c>
      <c r="DA759" t="s">
        <v>219</v>
      </c>
      <c r="DB759" t="s">
        <v>398</v>
      </c>
      <c r="DC759" t="s">
        <v>398</v>
      </c>
      <c r="DD759" t="s">
        <v>214</v>
      </c>
      <c r="DE759" t="s">
        <v>500</v>
      </c>
      <c r="DF759" t="s">
        <v>3997</v>
      </c>
      <c r="DG759" t="s">
        <v>500</v>
      </c>
      <c r="DH759" t="s">
        <v>3998</v>
      </c>
      <c r="DI759" t="s">
        <v>338</v>
      </c>
      <c r="DK759" t="s">
        <v>233</v>
      </c>
      <c r="DL759" t="s">
        <v>372</v>
      </c>
      <c r="DM759" t="s">
        <v>219</v>
      </c>
      <c r="DN759" t="s">
        <v>214</v>
      </c>
      <c r="DO759" t="s">
        <v>414</v>
      </c>
      <c r="DP759" t="s">
        <v>235</v>
      </c>
      <c r="DR759" t="s">
        <v>235</v>
      </c>
      <c r="DT759" t="s">
        <v>214</v>
      </c>
      <c r="DU759" t="s">
        <v>214</v>
      </c>
      <c r="DV759" t="s">
        <v>452</v>
      </c>
      <c r="DW759" t="s">
        <v>3999</v>
      </c>
      <c r="DX759" t="s">
        <v>237</v>
      </c>
      <c r="DY759" t="s">
        <v>372</v>
      </c>
      <c r="DZ759" t="s">
        <v>485</v>
      </c>
      <c r="EA759" t="s">
        <v>237</v>
      </c>
      <c r="EB759" t="s">
        <v>372</v>
      </c>
      <c r="EC759" t="s">
        <v>237</v>
      </c>
      <c r="ED759" t="s">
        <v>237</v>
      </c>
      <c r="EE759" t="s">
        <v>219</v>
      </c>
      <c r="EF759" t="s">
        <v>219</v>
      </c>
      <c r="EK759" t="s">
        <v>233</v>
      </c>
      <c r="EL759" t="s">
        <v>233</v>
      </c>
      <c r="EM759" t="s">
        <v>460</v>
      </c>
      <c r="EN759" t="s">
        <v>460</v>
      </c>
      <c r="EO759" t="s">
        <v>240</v>
      </c>
      <c r="EP759" t="s">
        <v>486</v>
      </c>
      <c r="EQ759" t="s">
        <v>214</v>
      </c>
      <c r="ER759" t="s">
        <v>214</v>
      </c>
      <c r="ES759" t="s">
        <v>237</v>
      </c>
      <c r="ET759" t="s">
        <v>237</v>
      </c>
      <c r="EU759" t="s">
        <v>242</v>
      </c>
      <c r="EV759" t="s">
        <v>237</v>
      </c>
      <c r="EW759" t="s">
        <v>243</v>
      </c>
      <c r="EX759" t="s">
        <v>310</v>
      </c>
      <c r="EY759" t="s">
        <v>237</v>
      </c>
      <c r="EZ759" t="s">
        <v>241</v>
      </c>
      <c r="FA759" t="s">
        <v>241</v>
      </c>
      <c r="FB759" t="s">
        <v>372</v>
      </c>
      <c r="FC759" t="s">
        <v>233</v>
      </c>
      <c r="FD759" t="s">
        <v>372</v>
      </c>
      <c r="FE759" t="s">
        <v>244</v>
      </c>
      <c r="FF759" t="s">
        <v>227</v>
      </c>
      <c r="FG759" t="s">
        <v>390</v>
      </c>
      <c r="FH759" t="s">
        <v>547</v>
      </c>
      <c r="FI759" t="s">
        <v>214</v>
      </c>
      <c r="FJ759" t="s">
        <v>219</v>
      </c>
      <c r="FK759" t="s">
        <v>219</v>
      </c>
      <c r="FL759" t="s">
        <v>219</v>
      </c>
      <c r="FM759" t="s">
        <v>245</v>
      </c>
      <c r="FN759" t="s">
        <v>589</v>
      </c>
      <c r="FO759" t="s">
        <v>219</v>
      </c>
      <c r="FP759" t="s">
        <v>214</v>
      </c>
      <c r="FQ759" t="s">
        <v>241</v>
      </c>
      <c r="FR759" t="s">
        <v>241</v>
      </c>
      <c r="FS759" t="s">
        <v>241</v>
      </c>
      <c r="FT759" t="s">
        <v>241</v>
      </c>
      <c r="FU759" t="s">
        <v>219</v>
      </c>
      <c r="FV759" t="s">
        <v>241</v>
      </c>
      <c r="FW759" t="s">
        <v>241</v>
      </c>
      <c r="FX759" t="s">
        <v>241</v>
      </c>
      <c r="FY759" t="s">
        <v>241</v>
      </c>
      <c r="FZ759" t="s">
        <v>248</v>
      </c>
      <c r="GA759" t="s">
        <v>549</v>
      </c>
      <c r="GB759" t="s">
        <v>227</v>
      </c>
      <c r="GC759" t="s">
        <v>227</v>
      </c>
      <c r="GD759" t="s">
        <v>293</v>
      </c>
      <c r="GE759" t="s">
        <v>241</v>
      </c>
      <c r="GF759" t="s">
        <v>293</v>
      </c>
      <c r="GG759" t="s">
        <v>250</v>
      </c>
      <c r="GH759" t="s">
        <v>4000</v>
      </c>
      <c r="GI759" t="s">
        <v>226</v>
      </c>
      <c r="GJ759" t="s">
        <v>227</v>
      </c>
      <c r="GK759" t="s">
        <v>244</v>
      </c>
      <c r="GL759" t="s">
        <v>227</v>
      </c>
      <c r="GM759" t="s">
        <v>244</v>
      </c>
      <c r="GN759" t="s">
        <v>219</v>
      </c>
      <c r="GO759" t="s">
        <v>214</v>
      </c>
      <c r="GP759" t="s">
        <v>251</v>
      </c>
      <c r="GQ759" t="s">
        <v>553</v>
      </c>
      <c r="GR759" t="s">
        <v>251</v>
      </c>
      <c r="GS759" t="s">
        <v>214</v>
      </c>
      <c r="GT759" t="s">
        <v>241</v>
      </c>
      <c r="GU759" t="s">
        <v>214</v>
      </c>
      <c r="GV759" t="s">
        <v>241</v>
      </c>
      <c r="GW759" t="s">
        <v>296</v>
      </c>
      <c r="GX759" t="s">
        <v>297</v>
      </c>
      <c r="GY759" t="s">
        <v>254</v>
      </c>
      <c r="GZ759" t="s">
        <v>241</v>
      </c>
      <c r="HA759" t="s">
        <v>241</v>
      </c>
      <c r="HB759" t="s">
        <v>241</v>
      </c>
      <c r="HC759" t="s">
        <v>315</v>
      </c>
      <c r="HD759" t="s">
        <v>316</v>
      </c>
      <c r="HE759" t="s">
        <v>343</v>
      </c>
      <c r="HF759" t="s">
        <v>398</v>
      </c>
      <c r="HG759" t="s">
        <v>319</v>
      </c>
      <c r="HH759" t="s">
        <v>4001</v>
      </c>
      <c r="HI759" t="s">
        <v>241</v>
      </c>
      <c r="HJ759" t="s">
        <v>214</v>
      </c>
      <c r="HK759" t="s">
        <v>4002</v>
      </c>
      <c r="HL759" s="12"/>
      <c r="HM759">
        <v>0.25</v>
      </c>
      <c r="HN759">
        <v>0</v>
      </c>
      <c r="HO759">
        <v>1</v>
      </c>
      <c r="HP759">
        <v>0.75</v>
      </c>
      <c r="HQ759">
        <v>1</v>
      </c>
      <c r="HR759">
        <v>0</v>
      </c>
      <c r="HS759">
        <v>0</v>
      </c>
      <c r="HT759">
        <v>0</v>
      </c>
      <c r="HU759">
        <v>0</v>
      </c>
      <c r="HV759">
        <v>0</v>
      </c>
      <c r="HW759">
        <v>0.5</v>
      </c>
      <c r="HX759">
        <v>0.5</v>
      </c>
      <c r="HZ759">
        <v>0.25</v>
      </c>
      <c r="IA759" s="4">
        <v>1</v>
      </c>
      <c r="IB759">
        <v>0</v>
      </c>
      <c r="IC759">
        <v>0.5</v>
      </c>
      <c r="ID759">
        <v>0.25</v>
      </c>
      <c r="IE759">
        <v>0</v>
      </c>
      <c r="IG759">
        <v>0</v>
      </c>
      <c r="IH759">
        <v>0</v>
      </c>
      <c r="II759">
        <v>1</v>
      </c>
      <c r="IJ759">
        <v>0.5</v>
      </c>
      <c r="IK759">
        <v>0.75</v>
      </c>
      <c r="IL759">
        <v>0</v>
      </c>
      <c r="IM759">
        <v>0</v>
      </c>
      <c r="IN759">
        <v>0</v>
      </c>
      <c r="IO759">
        <v>1</v>
      </c>
      <c r="IQ759">
        <v>0</v>
      </c>
      <c r="IS759">
        <f t="shared" si="632"/>
        <v>3.7499999999999999E-2</v>
      </c>
      <c r="IT759">
        <f t="shared" si="633"/>
        <v>0</v>
      </c>
      <c r="IU759">
        <f t="shared" si="634"/>
        <v>0.08</v>
      </c>
      <c r="IV759">
        <f t="shared" si="635"/>
        <v>7.5000000000000011E-2</v>
      </c>
      <c r="IW759">
        <f t="shared" si="636"/>
        <v>0.08</v>
      </c>
      <c r="IX759">
        <f t="shared" si="637"/>
        <v>0</v>
      </c>
      <c r="IY759">
        <f t="shared" si="638"/>
        <v>0</v>
      </c>
      <c r="IZ759">
        <f t="shared" si="639"/>
        <v>0</v>
      </c>
      <c r="JA759">
        <f t="shared" si="640"/>
        <v>0</v>
      </c>
      <c r="JB759">
        <f t="shared" si="641"/>
        <v>0</v>
      </c>
      <c r="JC759">
        <f t="shared" si="642"/>
        <v>0.06</v>
      </c>
      <c r="JD759">
        <f t="shared" si="643"/>
        <v>5.5E-2</v>
      </c>
      <c r="JE759">
        <f t="shared" si="644"/>
        <v>0</v>
      </c>
      <c r="JF759">
        <f t="shared" si="645"/>
        <v>0.03</v>
      </c>
      <c r="JG759" s="5">
        <f t="shared" si="646"/>
        <v>0.05</v>
      </c>
      <c r="JH759">
        <f t="shared" si="647"/>
        <v>0</v>
      </c>
      <c r="JI759">
        <f t="shared" si="647"/>
        <v>0</v>
      </c>
      <c r="JJ759">
        <f t="shared" si="648"/>
        <v>0.05</v>
      </c>
      <c r="JK759">
        <f t="shared" si="649"/>
        <v>0</v>
      </c>
      <c r="JL759" s="6">
        <f t="shared" si="650"/>
        <v>0.02</v>
      </c>
      <c r="JM759">
        <f t="shared" si="651"/>
        <v>0</v>
      </c>
      <c r="JN759">
        <f t="shared" si="652"/>
        <v>0</v>
      </c>
      <c r="JO759">
        <f t="shared" si="653"/>
        <v>0.15</v>
      </c>
      <c r="JP759">
        <f t="shared" si="654"/>
        <v>0.05</v>
      </c>
      <c r="JQ759">
        <f t="shared" si="655"/>
        <v>0.09</v>
      </c>
      <c r="JR759">
        <f t="shared" si="656"/>
        <v>0</v>
      </c>
      <c r="JS759">
        <f t="shared" si="657"/>
        <v>0</v>
      </c>
      <c r="JT759">
        <f t="shared" si="657"/>
        <v>0</v>
      </c>
      <c r="JU759">
        <f t="shared" si="658"/>
        <v>1</v>
      </c>
      <c r="JV759">
        <f t="shared" si="658"/>
        <v>0</v>
      </c>
      <c r="JW759">
        <f t="shared" si="659"/>
        <v>0.15</v>
      </c>
      <c r="JY759">
        <f t="shared" si="660"/>
        <v>1.2500000000000001E-2</v>
      </c>
      <c r="JZ759">
        <f t="shared" si="661"/>
        <v>0</v>
      </c>
      <c r="KA759">
        <f t="shared" si="662"/>
        <v>0.02</v>
      </c>
      <c r="KB759">
        <f t="shared" si="662"/>
        <v>1.4999999999999999E-2</v>
      </c>
      <c r="KC759">
        <f t="shared" si="663"/>
        <v>0.04</v>
      </c>
      <c r="KD759">
        <f t="shared" si="688"/>
        <v>0</v>
      </c>
      <c r="KE759">
        <f t="shared" si="688"/>
        <v>0</v>
      </c>
      <c r="KF759">
        <f t="shared" si="688"/>
        <v>0</v>
      </c>
      <c r="KG759">
        <f t="shared" si="688"/>
        <v>0</v>
      </c>
      <c r="KH759">
        <f t="shared" si="688"/>
        <v>0</v>
      </c>
      <c r="KI759">
        <f t="shared" si="688"/>
        <v>1.4999999999999999E-2</v>
      </c>
      <c r="KJ759">
        <f t="shared" si="687"/>
        <v>1.4999999999999999E-2</v>
      </c>
      <c r="KK759">
        <f t="shared" si="664"/>
        <v>0</v>
      </c>
      <c r="KL759">
        <f t="shared" si="665"/>
        <v>0.01</v>
      </c>
      <c r="KM759" s="5">
        <f t="shared" si="666"/>
        <v>0.05</v>
      </c>
      <c r="KN759">
        <f t="shared" si="667"/>
        <v>0</v>
      </c>
      <c r="KO759">
        <f t="shared" si="667"/>
        <v>0</v>
      </c>
      <c r="KP759">
        <f t="shared" si="668"/>
        <v>1.4999999999999999E-2</v>
      </c>
      <c r="KQ759">
        <f t="shared" si="669"/>
        <v>0</v>
      </c>
      <c r="KR759" s="6">
        <f t="shared" si="670"/>
        <v>0.01</v>
      </c>
      <c r="KS759">
        <f t="shared" si="671"/>
        <v>0</v>
      </c>
      <c r="KT759">
        <f t="shared" si="672"/>
        <v>0</v>
      </c>
      <c r="KU759">
        <f t="shared" si="673"/>
        <v>0.04</v>
      </c>
      <c r="KV759">
        <f t="shared" si="674"/>
        <v>2.5000000000000001E-2</v>
      </c>
      <c r="KW759">
        <f t="shared" si="675"/>
        <v>7.4999999999999997E-3</v>
      </c>
      <c r="KX759">
        <f t="shared" si="676"/>
        <v>0</v>
      </c>
      <c r="KY759">
        <f t="shared" si="677"/>
        <v>0</v>
      </c>
      <c r="KZ759">
        <f t="shared" si="678"/>
        <v>0</v>
      </c>
      <c r="LA759">
        <f t="shared" si="679"/>
        <v>1</v>
      </c>
      <c r="LB759">
        <f t="shared" si="679"/>
        <v>0</v>
      </c>
      <c r="LC759">
        <f t="shared" si="680"/>
        <v>0.1</v>
      </c>
      <c r="LE759" t="str">
        <f t="shared" si="686"/>
        <v>Nigeria</v>
      </c>
      <c r="LF759">
        <f t="shared" si="681"/>
        <v>0.27250000000000002</v>
      </c>
      <c r="LG759" s="6">
        <f t="shared" si="682"/>
        <v>0.26500000000000001</v>
      </c>
      <c r="LH759">
        <f t="shared" si="683"/>
        <v>0.44000000000000006</v>
      </c>
      <c r="LI759" s="6">
        <f t="shared" si="684"/>
        <v>0.375</v>
      </c>
      <c r="LJ759">
        <f t="shared" si="685"/>
        <v>0</v>
      </c>
    </row>
    <row r="760" spans="1:322" x14ac:dyDescent="0.35">
      <c r="A760" s="8">
        <v>44890</v>
      </c>
      <c r="B760" t="s">
        <v>4003</v>
      </c>
      <c r="D760" s="24" t="s">
        <v>321</v>
      </c>
      <c r="E760" s="24" t="s">
        <v>321</v>
      </c>
      <c r="F760" s="24">
        <v>30</v>
      </c>
      <c r="G760" s="24" t="s">
        <v>1096</v>
      </c>
      <c r="H760" s="24" t="s">
        <v>1818</v>
      </c>
      <c r="I760" s="24" t="s">
        <v>1097</v>
      </c>
      <c r="J760" s="24" t="s">
        <v>2375</v>
      </c>
      <c r="K760" s="25">
        <v>44627</v>
      </c>
      <c r="L760" s="25">
        <v>44627</v>
      </c>
      <c r="M760" s="25">
        <v>44644</v>
      </c>
      <c r="N760" s="24" t="s">
        <v>261</v>
      </c>
      <c r="O760" s="24" t="s">
        <v>261</v>
      </c>
      <c r="P760" s="24" t="s">
        <v>261</v>
      </c>
      <c r="Q760" s="24" t="s">
        <v>324</v>
      </c>
      <c r="R760" s="25">
        <v>44627</v>
      </c>
      <c r="S760" s="25">
        <v>44627</v>
      </c>
      <c r="T760" s="24" t="s">
        <v>263</v>
      </c>
      <c r="U760" s="24" t="s">
        <v>261</v>
      </c>
      <c r="V760" s="25" t="s">
        <v>262</v>
      </c>
      <c r="W760" s="24" t="s">
        <v>261</v>
      </c>
      <c r="X760" s="25" t="s">
        <v>262</v>
      </c>
      <c r="Y760" s="24" t="s">
        <v>263</v>
      </c>
      <c r="Z760" s="25">
        <v>44840</v>
      </c>
      <c r="AA760" s="24" t="s">
        <v>264</v>
      </c>
      <c r="AB760" s="24" t="s">
        <v>265</v>
      </c>
      <c r="AC760" s="24" t="s">
        <v>3008</v>
      </c>
      <c r="AD760" s="24" t="s">
        <v>267</v>
      </c>
      <c r="AE760" s="24" t="s">
        <v>326</v>
      </c>
      <c r="AF760" s="24" t="s">
        <v>2377</v>
      </c>
      <c r="AG760" s="31">
        <v>23250</v>
      </c>
      <c r="AH760" s="24" t="s">
        <v>263</v>
      </c>
      <c r="AI760" s="24">
        <v>44725</v>
      </c>
      <c r="AJ760" s="25">
        <v>44729</v>
      </c>
      <c r="AK760" s="24" t="s">
        <v>268</v>
      </c>
      <c r="AL760" s="24" t="s">
        <v>269</v>
      </c>
      <c r="AM760" s="24" t="s">
        <v>265</v>
      </c>
      <c r="AN760" s="24" t="s">
        <v>270</v>
      </c>
      <c r="AO760" s="24" t="s">
        <v>261</v>
      </c>
      <c r="AP760" s="24" t="s">
        <v>261</v>
      </c>
      <c r="AQ760" s="25" t="s">
        <v>262</v>
      </c>
      <c r="AR760" s="24" t="s">
        <v>261</v>
      </c>
      <c r="AS760" s="25" t="s">
        <v>262</v>
      </c>
      <c r="AT760" s="24" t="s">
        <v>261</v>
      </c>
      <c r="AU760" s="25" t="s">
        <v>262</v>
      </c>
      <c r="AV760" s="24" t="s">
        <v>261</v>
      </c>
      <c r="AW760" s="25" t="s">
        <v>262</v>
      </c>
      <c r="AX760" s="24" t="s">
        <v>261</v>
      </c>
      <c r="AY760" s="25" t="s">
        <v>262</v>
      </c>
      <c r="AZ760" s="27" t="s">
        <v>262</v>
      </c>
      <c r="BA760" s="27" t="s">
        <v>262</v>
      </c>
      <c r="BB760" s="24" t="s">
        <v>261</v>
      </c>
      <c r="BC760" s="25" t="s">
        <v>262</v>
      </c>
      <c r="BD760" s="24" t="s">
        <v>263</v>
      </c>
      <c r="BE760" s="26">
        <v>44729</v>
      </c>
      <c r="BF760" t="s">
        <v>2375</v>
      </c>
      <c r="BG760" t="s">
        <v>509</v>
      </c>
      <c r="BH760" t="s">
        <v>208</v>
      </c>
      <c r="BI760" t="s">
        <v>792</v>
      </c>
      <c r="BJ760" t="s">
        <v>210</v>
      </c>
      <c r="BK760" t="s">
        <v>329</v>
      </c>
      <c r="BL760" t="s">
        <v>212</v>
      </c>
      <c r="BM760" t="s">
        <v>2378</v>
      </c>
      <c r="BN760" t="s">
        <v>214</v>
      </c>
      <c r="BO760" t="s">
        <v>821</v>
      </c>
      <c r="BP760" t="s">
        <v>219</v>
      </c>
      <c r="BQ760" t="s">
        <v>332</v>
      </c>
      <c r="BV760" t="s">
        <v>214</v>
      </c>
      <c r="CC760" t="s">
        <v>214</v>
      </c>
      <c r="CG760" t="s">
        <v>219</v>
      </c>
      <c r="CI760" t="s">
        <v>304</v>
      </c>
      <c r="CJ760" t="s">
        <v>4004</v>
      </c>
      <c r="CK760" t="s">
        <v>220</v>
      </c>
      <c r="CL760" t="s">
        <v>500</v>
      </c>
      <c r="CM760" t="s">
        <v>4005</v>
      </c>
      <c r="CN760" t="s">
        <v>378</v>
      </c>
      <c r="CP760" t="s">
        <v>284</v>
      </c>
      <c r="CQ760" t="s">
        <v>225</v>
      </c>
      <c r="CR760" t="s">
        <v>227</v>
      </c>
      <c r="CS760" t="s">
        <v>250</v>
      </c>
      <c r="CT760" t="s">
        <v>219</v>
      </c>
      <c r="CU760" t="s">
        <v>219</v>
      </c>
      <c r="CV760" t="s">
        <v>227</v>
      </c>
      <c r="CW760" t="s">
        <v>227</v>
      </c>
      <c r="CX760" t="s">
        <v>287</v>
      </c>
      <c r="CY760" t="s">
        <v>353</v>
      </c>
      <c r="CZ760" t="s">
        <v>219</v>
      </c>
      <c r="DA760" t="s">
        <v>219</v>
      </c>
      <c r="DB760" t="s">
        <v>230</v>
      </c>
      <c r="DC760" t="s">
        <v>230</v>
      </c>
      <c r="DD760" t="s">
        <v>219</v>
      </c>
      <c r="DI760" t="s">
        <v>338</v>
      </c>
      <c r="DK760" t="s">
        <v>237</v>
      </c>
      <c r="DL760" t="s">
        <v>237</v>
      </c>
      <c r="DM760" t="s">
        <v>214</v>
      </c>
      <c r="DN760" t="s">
        <v>219</v>
      </c>
      <c r="DO760" t="s">
        <v>288</v>
      </c>
      <c r="DP760" t="s">
        <v>235</v>
      </c>
      <c r="DR760" t="s">
        <v>399</v>
      </c>
      <c r="DT760" t="s">
        <v>219</v>
      </c>
      <c r="DU760" t="s">
        <v>214</v>
      </c>
      <c r="DX760" t="s">
        <v>242</v>
      </c>
      <c r="DY760" t="s">
        <v>237</v>
      </c>
      <c r="DZ760" t="s">
        <v>400</v>
      </c>
      <c r="EA760" t="s">
        <v>242</v>
      </c>
      <c r="EB760" t="s">
        <v>242</v>
      </c>
      <c r="EC760" t="s">
        <v>242</v>
      </c>
      <c r="ED760" t="s">
        <v>242</v>
      </c>
      <c r="EE760" t="s">
        <v>214</v>
      </c>
      <c r="EF760" t="s">
        <v>214</v>
      </c>
      <c r="EG760" t="s">
        <v>214</v>
      </c>
      <c r="EI760" t="s">
        <v>214</v>
      </c>
      <c r="EK760" t="s">
        <v>372</v>
      </c>
      <c r="EL760" t="s">
        <v>372</v>
      </c>
      <c r="EM760" t="s">
        <v>357</v>
      </c>
      <c r="EN760" t="s">
        <v>240</v>
      </c>
      <c r="EO760" t="s">
        <v>357</v>
      </c>
      <c r="EP760" t="s">
        <v>240</v>
      </c>
      <c r="EQ760" t="s">
        <v>219</v>
      </c>
      <c r="ER760" t="s">
        <v>219</v>
      </c>
      <c r="ES760" t="s">
        <v>237</v>
      </c>
      <c r="ET760" t="s">
        <v>237</v>
      </c>
      <c r="EU760" t="s">
        <v>237</v>
      </c>
      <c r="EV760" t="s">
        <v>237</v>
      </c>
      <c r="EW760" t="s">
        <v>310</v>
      </c>
      <c r="EX760" t="s">
        <v>310</v>
      </c>
      <c r="EY760" t="s">
        <v>242</v>
      </c>
      <c r="EZ760" t="s">
        <v>241</v>
      </c>
      <c r="FA760" t="s">
        <v>241</v>
      </c>
      <c r="FB760" t="s">
        <v>242</v>
      </c>
      <c r="FC760" t="s">
        <v>242</v>
      </c>
      <c r="FD760" t="s">
        <v>242</v>
      </c>
      <c r="FE760" t="s">
        <v>227</v>
      </c>
      <c r="FF760" t="s">
        <v>227</v>
      </c>
      <c r="FG760" t="s">
        <v>242</v>
      </c>
      <c r="FH760" t="s">
        <v>242</v>
      </c>
      <c r="FI760" t="s">
        <v>214</v>
      </c>
      <c r="FJ760" t="s">
        <v>214</v>
      </c>
      <c r="FK760" t="s">
        <v>214</v>
      </c>
      <c r="FL760" t="s">
        <v>214</v>
      </c>
      <c r="FM760" t="s">
        <v>292</v>
      </c>
      <c r="FN760" t="s">
        <v>245</v>
      </c>
      <c r="FO760" t="s">
        <v>214</v>
      </c>
      <c r="FP760" t="s">
        <v>214</v>
      </c>
      <c r="FQ760" t="s">
        <v>487</v>
      </c>
      <c r="FR760" t="s">
        <v>241</v>
      </c>
      <c r="FS760" t="s">
        <v>247</v>
      </c>
      <c r="FT760" t="s">
        <v>241</v>
      </c>
      <c r="FU760" t="s">
        <v>219</v>
      </c>
      <c r="FV760" t="s">
        <v>241</v>
      </c>
      <c r="FW760" t="s">
        <v>241</v>
      </c>
      <c r="FX760" t="s">
        <v>241</v>
      </c>
      <c r="FY760" t="s">
        <v>241</v>
      </c>
      <c r="FZ760" t="s">
        <v>341</v>
      </c>
      <c r="GA760" t="s">
        <v>341</v>
      </c>
      <c r="GB760" t="s">
        <v>227</v>
      </c>
      <c r="GC760" t="s">
        <v>227</v>
      </c>
      <c r="GD760" t="s">
        <v>293</v>
      </c>
      <c r="GE760" t="s">
        <v>241</v>
      </c>
      <c r="GF760" t="s">
        <v>249</v>
      </c>
      <c r="GG760" t="s">
        <v>250</v>
      </c>
      <c r="GH760" t="s">
        <v>4006</v>
      </c>
      <c r="GI760" t="s">
        <v>226</v>
      </c>
      <c r="GJ760" t="s">
        <v>244</v>
      </c>
      <c r="GK760" t="s">
        <v>286</v>
      </c>
      <c r="GL760" t="s">
        <v>227</v>
      </c>
      <c r="GM760" t="s">
        <v>227</v>
      </c>
      <c r="GN760" t="s">
        <v>219</v>
      </c>
      <c r="GO760" t="s">
        <v>214</v>
      </c>
      <c r="GP760" t="s">
        <v>294</v>
      </c>
      <c r="GQ760" t="s">
        <v>251</v>
      </c>
      <c r="GR760" t="s">
        <v>295</v>
      </c>
      <c r="GS760" t="s">
        <v>214</v>
      </c>
      <c r="GT760" t="s">
        <v>241</v>
      </c>
      <c r="GU760" t="s">
        <v>214</v>
      </c>
      <c r="GV760" t="s">
        <v>241</v>
      </c>
      <c r="GW760" t="s">
        <v>297</v>
      </c>
      <c r="GX760" t="s">
        <v>297</v>
      </c>
      <c r="GY760" t="s">
        <v>254</v>
      </c>
      <c r="GZ760" t="s">
        <v>241</v>
      </c>
      <c r="HA760" t="s">
        <v>239</v>
      </c>
      <c r="HB760" t="s">
        <v>241</v>
      </c>
      <c r="HC760" t="s">
        <v>315</v>
      </c>
      <c r="HD760" t="s">
        <v>316</v>
      </c>
      <c r="HE760" t="s">
        <v>343</v>
      </c>
      <c r="HF760" t="s">
        <v>241</v>
      </c>
      <c r="HG760" t="s">
        <v>362</v>
      </c>
      <c r="HH760" t="s">
        <v>241</v>
      </c>
      <c r="HI760" t="s">
        <v>241</v>
      </c>
      <c r="HJ760" t="s">
        <v>214</v>
      </c>
      <c r="HK760" t="s">
        <v>4007</v>
      </c>
      <c r="HL760" s="12"/>
      <c r="HM760">
        <v>1</v>
      </c>
      <c r="HN760">
        <v>1</v>
      </c>
      <c r="HO760">
        <v>0</v>
      </c>
      <c r="HP760">
        <v>1</v>
      </c>
      <c r="HQ760">
        <v>1</v>
      </c>
      <c r="HR760">
        <v>0.5</v>
      </c>
      <c r="HS760">
        <v>1</v>
      </c>
      <c r="HT760">
        <v>0</v>
      </c>
      <c r="HU760">
        <v>1</v>
      </c>
      <c r="HV760">
        <v>0.75</v>
      </c>
      <c r="HW760">
        <v>0.75</v>
      </c>
      <c r="HX760">
        <v>0.75</v>
      </c>
      <c r="HY760">
        <v>1</v>
      </c>
      <c r="HZ760">
        <v>0</v>
      </c>
      <c r="IA760">
        <v>0</v>
      </c>
      <c r="IB760">
        <v>0.5</v>
      </c>
      <c r="IC760">
        <v>0.5</v>
      </c>
      <c r="ID760">
        <v>0.75</v>
      </c>
      <c r="IE760">
        <v>0.75</v>
      </c>
      <c r="IG760">
        <v>0</v>
      </c>
      <c r="IH760">
        <v>0.75</v>
      </c>
      <c r="II760">
        <v>1</v>
      </c>
      <c r="IJ760">
        <v>1</v>
      </c>
      <c r="IK760">
        <v>1</v>
      </c>
      <c r="IL760">
        <v>1</v>
      </c>
      <c r="IM760">
        <v>0.5</v>
      </c>
      <c r="IN760">
        <v>1</v>
      </c>
      <c r="IO760">
        <v>1</v>
      </c>
      <c r="IQ760">
        <v>0</v>
      </c>
      <c r="IS760">
        <f t="shared" si="632"/>
        <v>0.15</v>
      </c>
      <c r="IT760">
        <f t="shared" si="633"/>
        <v>0.12</v>
      </c>
      <c r="IU760">
        <f t="shared" si="634"/>
        <v>0</v>
      </c>
      <c r="IV760">
        <f t="shared" si="635"/>
        <v>0.1</v>
      </c>
      <c r="IW760">
        <f t="shared" si="636"/>
        <v>0.08</v>
      </c>
      <c r="IX760">
        <f t="shared" si="637"/>
        <v>6.5000000000000002E-2</v>
      </c>
      <c r="IY760">
        <f t="shared" si="638"/>
        <v>0.1</v>
      </c>
      <c r="IZ760">
        <f t="shared" si="639"/>
        <v>0</v>
      </c>
      <c r="JA760">
        <f t="shared" si="640"/>
        <v>0.13</v>
      </c>
      <c r="JB760">
        <f t="shared" si="641"/>
        <v>7.5000000000000011E-2</v>
      </c>
      <c r="JC760">
        <f t="shared" si="642"/>
        <v>0.09</v>
      </c>
      <c r="JD760">
        <f t="shared" si="643"/>
        <v>8.2500000000000004E-2</v>
      </c>
      <c r="JE760">
        <f t="shared" si="644"/>
        <v>7.0000000000000007E-2</v>
      </c>
      <c r="JF760">
        <f t="shared" si="645"/>
        <v>0</v>
      </c>
      <c r="JG760" s="5">
        <f t="shared" si="646"/>
        <v>0</v>
      </c>
      <c r="JH760">
        <f t="shared" si="647"/>
        <v>0</v>
      </c>
      <c r="JI760">
        <f t="shared" si="647"/>
        <v>0</v>
      </c>
      <c r="JJ760">
        <f t="shared" si="648"/>
        <v>0.15000000000000002</v>
      </c>
      <c r="JK760">
        <f t="shared" si="649"/>
        <v>0.11249999999999999</v>
      </c>
      <c r="JL760" s="6">
        <f t="shared" si="650"/>
        <v>4.3333333333333328E-2</v>
      </c>
      <c r="JM760">
        <f t="shared" si="651"/>
        <v>0</v>
      </c>
      <c r="JN760">
        <f t="shared" si="652"/>
        <v>3.7500000000000006E-2</v>
      </c>
      <c r="JO760">
        <f t="shared" si="653"/>
        <v>0.15</v>
      </c>
      <c r="JP760">
        <f t="shared" si="654"/>
        <v>0.1</v>
      </c>
      <c r="JQ760">
        <f t="shared" si="655"/>
        <v>0.12</v>
      </c>
      <c r="JR760">
        <f t="shared" si="656"/>
        <v>0.11</v>
      </c>
      <c r="JS760">
        <f t="shared" si="657"/>
        <v>0.05</v>
      </c>
      <c r="JT760">
        <f t="shared" si="657"/>
        <v>0.1</v>
      </c>
      <c r="JU760">
        <f t="shared" si="658"/>
        <v>1</v>
      </c>
      <c r="JV760">
        <f t="shared" si="658"/>
        <v>0</v>
      </c>
      <c r="JW760">
        <f t="shared" si="659"/>
        <v>0.15</v>
      </c>
      <c r="JY760">
        <f t="shared" si="660"/>
        <v>0.05</v>
      </c>
      <c r="JZ760">
        <f t="shared" si="661"/>
        <v>0.08</v>
      </c>
      <c r="KA760">
        <f t="shared" si="662"/>
        <v>0</v>
      </c>
      <c r="KB760">
        <f t="shared" si="662"/>
        <v>0.02</v>
      </c>
      <c r="KC760">
        <f t="shared" si="663"/>
        <v>0.04</v>
      </c>
      <c r="KD760">
        <f t="shared" si="688"/>
        <v>1.4999999999999999E-2</v>
      </c>
      <c r="KE760">
        <f t="shared" si="688"/>
        <v>0.03</v>
      </c>
      <c r="KF760">
        <f t="shared" si="688"/>
        <v>0</v>
      </c>
      <c r="KG760">
        <f t="shared" si="688"/>
        <v>0.03</v>
      </c>
      <c r="KH760">
        <f t="shared" si="688"/>
        <v>2.2499999999999999E-2</v>
      </c>
      <c r="KI760">
        <f t="shared" si="688"/>
        <v>2.2499999999999999E-2</v>
      </c>
      <c r="KJ760">
        <f t="shared" si="687"/>
        <v>2.2499999999999999E-2</v>
      </c>
      <c r="KK760">
        <f t="shared" si="664"/>
        <v>0.02</v>
      </c>
      <c r="KL760">
        <f t="shared" si="665"/>
        <v>0</v>
      </c>
      <c r="KM760" s="5">
        <f t="shared" si="666"/>
        <v>0</v>
      </c>
      <c r="KN760">
        <f t="shared" si="667"/>
        <v>0</v>
      </c>
      <c r="KO760">
        <f t="shared" si="667"/>
        <v>0</v>
      </c>
      <c r="KP760">
        <f t="shared" si="668"/>
        <v>4.4999999999999998E-2</v>
      </c>
      <c r="KQ760">
        <f t="shared" si="669"/>
        <v>2.2499999999999999E-2</v>
      </c>
      <c r="KR760" s="6">
        <f t="shared" si="670"/>
        <v>2.1666666666666664E-2</v>
      </c>
      <c r="KS760">
        <f t="shared" si="671"/>
        <v>0</v>
      </c>
      <c r="KT760">
        <f t="shared" si="672"/>
        <v>2.2499999999999999E-2</v>
      </c>
      <c r="KU760">
        <f t="shared" si="673"/>
        <v>0.04</v>
      </c>
      <c r="KV760">
        <f t="shared" si="674"/>
        <v>0.05</v>
      </c>
      <c r="KW760">
        <f t="shared" si="675"/>
        <v>0.01</v>
      </c>
      <c r="KX760">
        <f t="shared" si="676"/>
        <v>0</v>
      </c>
      <c r="KY760">
        <f t="shared" si="677"/>
        <v>0.02</v>
      </c>
      <c r="KZ760">
        <f t="shared" si="678"/>
        <v>0.03</v>
      </c>
      <c r="LA760">
        <f t="shared" si="679"/>
        <v>1</v>
      </c>
      <c r="LB760">
        <f t="shared" si="679"/>
        <v>0</v>
      </c>
      <c r="LC760">
        <f t="shared" si="680"/>
        <v>0.1</v>
      </c>
      <c r="LE760" t="str">
        <f t="shared" si="686"/>
        <v>Ghana</v>
      </c>
      <c r="LF760">
        <f t="shared" si="681"/>
        <v>0.745</v>
      </c>
      <c r="LG760" s="6">
        <f t="shared" si="682"/>
        <v>0.62333333333333341</v>
      </c>
      <c r="LH760">
        <f t="shared" si="683"/>
        <v>0.8175</v>
      </c>
      <c r="LI760" s="6">
        <f t="shared" si="684"/>
        <v>0.71416666666666684</v>
      </c>
      <c r="LJ760">
        <f t="shared" si="685"/>
        <v>0</v>
      </c>
    </row>
    <row r="761" spans="1:322" x14ac:dyDescent="0.35">
      <c r="A761" s="8">
        <v>44874</v>
      </c>
      <c r="B761" t="s">
        <v>4008</v>
      </c>
      <c r="D761" s="27" t="s">
        <v>321</v>
      </c>
      <c r="E761" s="27" t="s">
        <v>321</v>
      </c>
      <c r="F761" s="27">
        <v>23</v>
      </c>
      <c r="G761" s="27" t="s">
        <v>1096</v>
      </c>
      <c r="H761" s="27" t="s">
        <v>1818</v>
      </c>
      <c r="I761" s="27" t="s">
        <v>1097</v>
      </c>
      <c r="J761" s="27" t="s">
        <v>207</v>
      </c>
      <c r="K761" s="28">
        <v>44629</v>
      </c>
      <c r="L761" s="28">
        <v>44629</v>
      </c>
      <c r="M761" s="28">
        <v>44642</v>
      </c>
      <c r="N761" s="27" t="s">
        <v>261</v>
      </c>
      <c r="O761" s="27" t="s">
        <v>261</v>
      </c>
      <c r="P761" s="27" t="s">
        <v>261</v>
      </c>
      <c r="Q761" s="27" t="s">
        <v>324</v>
      </c>
      <c r="R761" s="28">
        <v>44682</v>
      </c>
      <c r="S761" s="28">
        <v>44682</v>
      </c>
      <c r="T761" s="27" t="s">
        <v>263</v>
      </c>
      <c r="U761" s="27" t="s">
        <v>261</v>
      </c>
      <c r="V761" s="28" t="s">
        <v>262</v>
      </c>
      <c r="W761" s="27" t="s">
        <v>261</v>
      </c>
      <c r="X761" s="28" t="s">
        <v>262</v>
      </c>
      <c r="Y761" s="27" t="s">
        <v>263</v>
      </c>
      <c r="Z761" s="28">
        <v>44736</v>
      </c>
      <c r="AA761" s="27" t="s">
        <v>264</v>
      </c>
      <c r="AB761" s="27" t="s">
        <v>265</v>
      </c>
      <c r="AC761" s="27" t="s">
        <v>4009</v>
      </c>
      <c r="AD761" s="27" t="s">
        <v>267</v>
      </c>
      <c r="AE761" s="27" t="s">
        <v>326</v>
      </c>
      <c r="AF761" s="27" t="s">
        <v>327</v>
      </c>
      <c r="AG761" s="29">
        <v>1200</v>
      </c>
      <c r="AH761" s="27" t="s">
        <v>263</v>
      </c>
      <c r="AI761" s="27">
        <v>44713</v>
      </c>
      <c r="AJ761" s="28">
        <v>44713</v>
      </c>
      <c r="AK761" s="27" t="s">
        <v>268</v>
      </c>
      <c r="AL761" s="27" t="s">
        <v>269</v>
      </c>
      <c r="AM761" s="27" t="s">
        <v>265</v>
      </c>
      <c r="AN761" s="27" t="s">
        <v>270</v>
      </c>
      <c r="AO761" s="27" t="s">
        <v>261</v>
      </c>
      <c r="AP761" s="27" t="s">
        <v>261</v>
      </c>
      <c r="AQ761" s="28" t="s">
        <v>262</v>
      </c>
      <c r="AR761" s="27" t="s">
        <v>261</v>
      </c>
      <c r="AS761" s="28" t="s">
        <v>262</v>
      </c>
      <c r="AT761" s="27" t="s">
        <v>261</v>
      </c>
      <c r="AU761" s="28" t="s">
        <v>262</v>
      </c>
      <c r="AV761" s="27" t="s">
        <v>261</v>
      </c>
      <c r="AW761" s="28" t="s">
        <v>262</v>
      </c>
      <c r="AX761" s="27" t="s">
        <v>261</v>
      </c>
      <c r="AY761" s="28" t="s">
        <v>262</v>
      </c>
      <c r="AZ761" s="27" t="s">
        <v>262</v>
      </c>
      <c r="BA761" s="27" t="s">
        <v>262</v>
      </c>
      <c r="BB761" s="27" t="s">
        <v>261</v>
      </c>
      <c r="BC761" s="28" t="s">
        <v>262</v>
      </c>
      <c r="BD761" s="27" t="s">
        <v>261</v>
      </c>
      <c r="BE761" s="30" t="s">
        <v>262</v>
      </c>
      <c r="BF761" t="s">
        <v>207</v>
      </c>
      <c r="BG761" t="s">
        <v>509</v>
      </c>
      <c r="BH761" t="s">
        <v>208</v>
      </c>
      <c r="BI761" t="s">
        <v>522</v>
      </c>
      <c r="BJ761" t="s">
        <v>210</v>
      </c>
      <c r="BK761" t="s">
        <v>329</v>
      </c>
      <c r="BL761" t="s">
        <v>212</v>
      </c>
      <c r="BM761" t="s">
        <v>1384</v>
      </c>
      <c r="BN761" t="s">
        <v>214</v>
      </c>
      <c r="BO761" s="13" t="s">
        <v>394</v>
      </c>
      <c r="BP761" t="s">
        <v>219</v>
      </c>
      <c r="BQ761" t="s">
        <v>216</v>
      </c>
      <c r="BR761" t="s">
        <v>4010</v>
      </c>
      <c r="BS761" t="s">
        <v>2510</v>
      </c>
      <c r="BT761" t="s">
        <v>2510</v>
      </c>
      <c r="BU761" t="s">
        <v>4010</v>
      </c>
      <c r="BV761" t="s">
        <v>214</v>
      </c>
      <c r="CC761" t="s">
        <v>214</v>
      </c>
      <c r="CG761" t="s">
        <v>219</v>
      </c>
      <c r="CI761" t="s">
        <v>333</v>
      </c>
      <c r="CJ761" t="s">
        <v>4011</v>
      </c>
      <c r="CK761" t="s">
        <v>335</v>
      </c>
      <c r="CL761" t="s">
        <v>412</v>
      </c>
      <c r="CN761" t="s">
        <v>283</v>
      </c>
      <c r="CP761" t="s">
        <v>284</v>
      </c>
      <c r="CQ761" t="s">
        <v>284</v>
      </c>
      <c r="CR761" t="s">
        <v>250</v>
      </c>
      <c r="CS761" t="s">
        <v>250</v>
      </c>
      <c r="CT761" t="s">
        <v>214</v>
      </c>
      <c r="CU761" t="s">
        <v>214</v>
      </c>
      <c r="CV761" t="s">
        <v>250</v>
      </c>
      <c r="CW761" t="s">
        <v>250</v>
      </c>
      <c r="CX761" t="s">
        <v>287</v>
      </c>
      <c r="CY761" t="s">
        <v>287</v>
      </c>
      <c r="CZ761" t="s">
        <v>219</v>
      </c>
      <c r="DA761" t="s">
        <v>219</v>
      </c>
      <c r="DB761" t="s">
        <v>230</v>
      </c>
      <c r="DC761" t="s">
        <v>230</v>
      </c>
      <c r="DD761" t="s">
        <v>219</v>
      </c>
      <c r="DG761" t="s">
        <v>546</v>
      </c>
      <c r="DI761" t="s">
        <v>338</v>
      </c>
      <c r="DK761" t="s">
        <v>237</v>
      </c>
      <c r="DL761" t="s">
        <v>237</v>
      </c>
      <c r="DM761" t="s">
        <v>214</v>
      </c>
      <c r="DN761" t="s">
        <v>219</v>
      </c>
      <c r="DO761" t="s">
        <v>288</v>
      </c>
      <c r="DP761" t="s">
        <v>399</v>
      </c>
      <c r="DR761" t="s">
        <v>399</v>
      </c>
      <c r="DT761" t="s">
        <v>219</v>
      </c>
      <c r="DU761" t="s">
        <v>214</v>
      </c>
      <c r="DX761" t="s">
        <v>237</v>
      </c>
      <c r="DY761" t="s">
        <v>237</v>
      </c>
      <c r="DZ761" t="s">
        <v>238</v>
      </c>
      <c r="EA761" t="s">
        <v>237</v>
      </c>
      <c r="EB761" t="s">
        <v>237</v>
      </c>
      <c r="EC761" t="s">
        <v>237</v>
      </c>
      <c r="ED761" t="s">
        <v>237</v>
      </c>
      <c r="EE761" t="s">
        <v>214</v>
      </c>
      <c r="EF761" t="s">
        <v>214</v>
      </c>
      <c r="EG761" t="s">
        <v>214</v>
      </c>
      <c r="EI761" t="s">
        <v>214</v>
      </c>
      <c r="EK761" t="s">
        <v>242</v>
      </c>
      <c r="EL761" t="s">
        <v>242</v>
      </c>
      <c r="EM761" t="s">
        <v>240</v>
      </c>
      <c r="EN761" t="s">
        <v>486</v>
      </c>
      <c r="EO761" t="s">
        <v>401</v>
      </c>
      <c r="EP761" t="s">
        <v>401</v>
      </c>
      <c r="EQ761" t="s">
        <v>214</v>
      </c>
      <c r="ER761" t="s">
        <v>214</v>
      </c>
      <c r="ES761" t="s">
        <v>242</v>
      </c>
      <c r="ET761" t="s">
        <v>237</v>
      </c>
      <c r="EU761" t="s">
        <v>237</v>
      </c>
      <c r="EV761" t="s">
        <v>237</v>
      </c>
      <c r="EW761" t="s">
        <v>310</v>
      </c>
      <c r="EX761" t="s">
        <v>310</v>
      </c>
      <c r="EY761" t="s">
        <v>237</v>
      </c>
      <c r="EZ761" t="s">
        <v>241</v>
      </c>
      <c r="FA761" t="s">
        <v>241</v>
      </c>
      <c r="FB761" t="s">
        <v>237</v>
      </c>
      <c r="FC761" t="s">
        <v>237</v>
      </c>
      <c r="FD761" t="s">
        <v>237</v>
      </c>
      <c r="FE761" t="s">
        <v>244</v>
      </c>
      <c r="FF761" t="s">
        <v>244</v>
      </c>
      <c r="FG761" t="s">
        <v>390</v>
      </c>
      <c r="FH761" t="s">
        <v>390</v>
      </c>
      <c r="FI761" t="s">
        <v>219</v>
      </c>
      <c r="FJ761" t="s">
        <v>214</v>
      </c>
      <c r="FK761" t="s">
        <v>219</v>
      </c>
      <c r="FL761" t="s">
        <v>219</v>
      </c>
      <c r="FM761" t="s">
        <v>245</v>
      </c>
      <c r="FN761" t="s">
        <v>245</v>
      </c>
      <c r="FO761" t="s">
        <v>219</v>
      </c>
      <c r="FP761" t="s">
        <v>219</v>
      </c>
      <c r="FQ761" t="s">
        <v>241</v>
      </c>
      <c r="FR761" t="s">
        <v>241</v>
      </c>
      <c r="FS761" t="s">
        <v>241</v>
      </c>
      <c r="FT761" t="s">
        <v>241</v>
      </c>
      <c r="FU761" t="s">
        <v>219</v>
      </c>
      <c r="FV761" t="s">
        <v>241</v>
      </c>
      <c r="FW761" t="s">
        <v>241</v>
      </c>
      <c r="FX761" t="s">
        <v>241</v>
      </c>
      <c r="FY761" t="s">
        <v>241</v>
      </c>
      <c r="FZ761" t="s">
        <v>248</v>
      </c>
      <c r="GA761" t="s">
        <v>248</v>
      </c>
      <c r="GB761" t="s">
        <v>244</v>
      </c>
      <c r="GC761" t="s">
        <v>244</v>
      </c>
      <c r="GD761" t="s">
        <v>293</v>
      </c>
      <c r="GE761" t="s">
        <v>241</v>
      </c>
      <c r="GF761" t="s">
        <v>293</v>
      </c>
      <c r="GG761" t="s">
        <v>244</v>
      </c>
      <c r="GH761" t="s">
        <v>241</v>
      </c>
      <c r="GI761" t="s">
        <v>244</v>
      </c>
      <c r="GJ761" t="s">
        <v>244</v>
      </c>
      <c r="GK761" t="s">
        <v>244</v>
      </c>
      <c r="GL761" t="s">
        <v>244</v>
      </c>
      <c r="GM761" t="s">
        <v>244</v>
      </c>
      <c r="GN761" t="s">
        <v>219</v>
      </c>
      <c r="GO761" t="s">
        <v>402</v>
      </c>
      <c r="GP761" t="s">
        <v>295</v>
      </c>
      <c r="GQ761" t="s">
        <v>295</v>
      </c>
      <c r="GR761" t="s">
        <v>295</v>
      </c>
      <c r="GS761" t="s">
        <v>214</v>
      </c>
      <c r="GT761" t="s">
        <v>241</v>
      </c>
      <c r="GU761" t="s">
        <v>219</v>
      </c>
      <c r="GV761" t="s">
        <v>575</v>
      </c>
      <c r="GW761" t="s">
        <v>296</v>
      </c>
      <c r="GX761" t="s">
        <v>296</v>
      </c>
      <c r="GY761" t="s">
        <v>314</v>
      </c>
      <c r="GZ761" t="s">
        <v>241</v>
      </c>
      <c r="HA761" t="s">
        <v>298</v>
      </c>
      <c r="HB761" t="s">
        <v>241</v>
      </c>
      <c r="HC761" t="s">
        <v>883</v>
      </c>
      <c r="HD761" t="s">
        <v>361</v>
      </c>
      <c r="HE761" t="s">
        <v>317</v>
      </c>
      <c r="HF761" t="s">
        <v>683</v>
      </c>
      <c r="HG761" t="s">
        <v>362</v>
      </c>
      <c r="HH761" t="s">
        <v>299</v>
      </c>
      <c r="HI761" t="s">
        <v>241</v>
      </c>
      <c r="HJ761" t="s">
        <v>214</v>
      </c>
      <c r="HK761" t="s">
        <v>4012</v>
      </c>
      <c r="HL761" s="12"/>
      <c r="HM761">
        <v>0.75</v>
      </c>
      <c r="HN761">
        <v>0.5</v>
      </c>
      <c r="HO761">
        <v>1</v>
      </c>
      <c r="HP761">
        <v>0.5</v>
      </c>
      <c r="HQ761">
        <v>1</v>
      </c>
      <c r="HR761">
        <v>0.5</v>
      </c>
      <c r="HS761">
        <v>1</v>
      </c>
      <c r="HT761">
        <v>1</v>
      </c>
      <c r="HU761">
        <v>1</v>
      </c>
      <c r="HV761">
        <v>0.5</v>
      </c>
      <c r="HW761">
        <v>0.5</v>
      </c>
      <c r="HX761">
        <v>0.5</v>
      </c>
      <c r="HY761">
        <v>1</v>
      </c>
      <c r="HZ761">
        <v>0.75</v>
      </c>
      <c r="IA761" s="4">
        <v>1</v>
      </c>
      <c r="IB761">
        <v>0.75</v>
      </c>
      <c r="IC761">
        <v>0.5</v>
      </c>
      <c r="ID761">
        <v>0.5</v>
      </c>
      <c r="IE761">
        <v>0.5</v>
      </c>
      <c r="IG761">
        <v>0.25</v>
      </c>
      <c r="IH761">
        <v>0.5</v>
      </c>
      <c r="II761">
        <v>0.75</v>
      </c>
      <c r="IJ761">
        <v>0.75</v>
      </c>
      <c r="IK761">
        <v>0.75</v>
      </c>
      <c r="IL761">
        <v>1</v>
      </c>
      <c r="IM761">
        <v>0.75</v>
      </c>
      <c r="IN761">
        <v>1</v>
      </c>
      <c r="IO761">
        <v>1</v>
      </c>
      <c r="IQ761">
        <v>0</v>
      </c>
      <c r="IS761">
        <f t="shared" si="632"/>
        <v>0.11249999999999999</v>
      </c>
      <c r="IT761">
        <f t="shared" si="633"/>
        <v>0.06</v>
      </c>
      <c r="IU761">
        <f t="shared" si="634"/>
        <v>0.08</v>
      </c>
      <c r="IV761">
        <f t="shared" si="635"/>
        <v>0.05</v>
      </c>
      <c r="IW761">
        <f t="shared" si="636"/>
        <v>0.08</v>
      </c>
      <c r="IX761">
        <f t="shared" si="637"/>
        <v>6.5000000000000002E-2</v>
      </c>
      <c r="IY761">
        <f t="shared" si="638"/>
        <v>0.1</v>
      </c>
      <c r="IZ761">
        <f t="shared" si="639"/>
        <v>0.11</v>
      </c>
      <c r="JA761">
        <f t="shared" si="640"/>
        <v>0.13</v>
      </c>
      <c r="JB761">
        <f t="shared" si="641"/>
        <v>0.05</v>
      </c>
      <c r="JC761">
        <f t="shared" si="642"/>
        <v>0.06</v>
      </c>
      <c r="JD761">
        <f t="shared" si="643"/>
        <v>5.5E-2</v>
      </c>
      <c r="JE761">
        <f t="shared" si="644"/>
        <v>7.0000000000000007E-2</v>
      </c>
      <c r="JF761">
        <f t="shared" si="645"/>
        <v>0.09</v>
      </c>
      <c r="JG761" s="5">
        <f t="shared" si="646"/>
        <v>0.05</v>
      </c>
      <c r="JH761">
        <f t="shared" si="647"/>
        <v>0</v>
      </c>
      <c r="JI761">
        <f t="shared" si="647"/>
        <v>0</v>
      </c>
      <c r="JJ761">
        <f t="shared" si="648"/>
        <v>0.1</v>
      </c>
      <c r="JK761">
        <f t="shared" si="649"/>
        <v>7.4999999999999997E-2</v>
      </c>
      <c r="JL761" s="6">
        <f t="shared" si="650"/>
        <v>4.6666666666666669E-2</v>
      </c>
      <c r="JM761">
        <f t="shared" si="651"/>
        <v>0.03</v>
      </c>
      <c r="JN761">
        <f t="shared" si="652"/>
        <v>2.5000000000000001E-2</v>
      </c>
      <c r="JO761">
        <f t="shared" si="653"/>
        <v>0.11249999999999999</v>
      </c>
      <c r="JP761">
        <f t="shared" si="654"/>
        <v>7.5000000000000011E-2</v>
      </c>
      <c r="JQ761">
        <f t="shared" si="655"/>
        <v>0.09</v>
      </c>
      <c r="JR761">
        <f t="shared" si="656"/>
        <v>0.11</v>
      </c>
      <c r="JS761">
        <f t="shared" si="657"/>
        <v>7.5000000000000011E-2</v>
      </c>
      <c r="JT761">
        <f t="shared" si="657"/>
        <v>0.1</v>
      </c>
      <c r="JU761">
        <f t="shared" si="658"/>
        <v>1</v>
      </c>
      <c r="JV761">
        <f t="shared" si="658"/>
        <v>0</v>
      </c>
      <c r="JW761">
        <f t="shared" si="659"/>
        <v>0.15</v>
      </c>
      <c r="JY761">
        <f t="shared" si="660"/>
        <v>3.7500000000000006E-2</v>
      </c>
      <c r="JZ761">
        <f t="shared" si="661"/>
        <v>0.04</v>
      </c>
      <c r="KA761">
        <f t="shared" si="662"/>
        <v>0.02</v>
      </c>
      <c r="KB761">
        <f t="shared" si="662"/>
        <v>0.01</v>
      </c>
      <c r="KC761">
        <f t="shared" si="663"/>
        <v>0.04</v>
      </c>
      <c r="KD761">
        <f t="shared" si="688"/>
        <v>1.4999999999999999E-2</v>
      </c>
      <c r="KE761">
        <f t="shared" si="688"/>
        <v>0.03</v>
      </c>
      <c r="KF761">
        <f t="shared" si="688"/>
        <v>0.03</v>
      </c>
      <c r="KG761">
        <f t="shared" si="688"/>
        <v>0.03</v>
      </c>
      <c r="KH761">
        <f t="shared" si="688"/>
        <v>1.4999999999999999E-2</v>
      </c>
      <c r="KI761">
        <f t="shared" si="688"/>
        <v>1.4999999999999999E-2</v>
      </c>
      <c r="KJ761">
        <f t="shared" si="687"/>
        <v>1.4999999999999999E-2</v>
      </c>
      <c r="KK761">
        <f t="shared" si="664"/>
        <v>0.02</v>
      </c>
      <c r="KL761">
        <f t="shared" si="665"/>
        <v>0.03</v>
      </c>
      <c r="KM761" s="5">
        <f t="shared" si="666"/>
        <v>0.05</v>
      </c>
      <c r="KN761">
        <f t="shared" si="667"/>
        <v>0</v>
      </c>
      <c r="KO761">
        <f t="shared" si="667"/>
        <v>0</v>
      </c>
      <c r="KP761">
        <f t="shared" si="668"/>
        <v>0.03</v>
      </c>
      <c r="KQ761">
        <f t="shared" si="669"/>
        <v>1.4999999999999999E-2</v>
      </c>
      <c r="KR761" s="6">
        <f t="shared" si="670"/>
        <v>2.3333333333333334E-2</v>
      </c>
      <c r="KS761">
        <f t="shared" si="671"/>
        <v>0.01</v>
      </c>
      <c r="KT761">
        <f t="shared" si="672"/>
        <v>1.4999999999999999E-2</v>
      </c>
      <c r="KU761">
        <f t="shared" si="673"/>
        <v>0.03</v>
      </c>
      <c r="KV761">
        <f t="shared" si="674"/>
        <v>3.7500000000000006E-2</v>
      </c>
      <c r="KW761">
        <f t="shared" si="675"/>
        <v>7.4999999999999997E-3</v>
      </c>
      <c r="KX761">
        <f t="shared" si="676"/>
        <v>0</v>
      </c>
      <c r="KY761">
        <f t="shared" si="677"/>
        <v>0.03</v>
      </c>
      <c r="KZ761">
        <f t="shared" si="678"/>
        <v>0.03</v>
      </c>
      <c r="LA761">
        <f t="shared" si="679"/>
        <v>1</v>
      </c>
      <c r="LB761">
        <f t="shared" si="679"/>
        <v>0</v>
      </c>
      <c r="LC761">
        <f t="shared" si="680"/>
        <v>0.1</v>
      </c>
      <c r="LE761" t="str">
        <f t="shared" si="686"/>
        <v>Niger</v>
      </c>
      <c r="LF761">
        <f t="shared" si="681"/>
        <v>0.78749999999999998</v>
      </c>
      <c r="LG761" s="6">
        <f t="shared" si="682"/>
        <v>0.59666666666666657</v>
      </c>
      <c r="LH761">
        <f t="shared" si="683"/>
        <v>0.76750000000000007</v>
      </c>
      <c r="LI761" s="6">
        <f t="shared" si="684"/>
        <v>0.72583333333333344</v>
      </c>
      <c r="LJ761">
        <f t="shared" si="685"/>
        <v>0</v>
      </c>
    </row>
    <row r="762" spans="1:322" x14ac:dyDescent="0.35">
      <c r="A762" s="8">
        <v>44908</v>
      </c>
      <c r="B762" t="s">
        <v>4013</v>
      </c>
      <c r="D762" s="24" t="s">
        <v>321</v>
      </c>
      <c r="E762" s="24" t="s">
        <v>321</v>
      </c>
      <c r="F762" s="24">
        <v>33</v>
      </c>
      <c r="G762" s="24" t="s">
        <v>1096</v>
      </c>
      <c r="H762" s="24" t="s">
        <v>1818</v>
      </c>
      <c r="I762" s="24" t="s">
        <v>1097</v>
      </c>
      <c r="J762" s="24" t="s">
        <v>2375</v>
      </c>
      <c r="K762" s="25">
        <v>44630</v>
      </c>
      <c r="L762" s="25">
        <v>44629</v>
      </c>
      <c r="M762" s="25">
        <v>44644</v>
      </c>
      <c r="N762" s="24" t="s">
        <v>261</v>
      </c>
      <c r="O762" s="24" t="s">
        <v>261</v>
      </c>
      <c r="P762" s="24" t="s">
        <v>261</v>
      </c>
      <c r="Q762" s="24" t="s">
        <v>324</v>
      </c>
      <c r="R762" s="25">
        <v>44630</v>
      </c>
      <c r="S762" s="25">
        <v>44630</v>
      </c>
      <c r="T762" s="24" t="s">
        <v>263</v>
      </c>
      <c r="U762" s="24" t="s">
        <v>261</v>
      </c>
      <c r="V762" s="25" t="s">
        <v>262</v>
      </c>
      <c r="W762" s="24" t="s">
        <v>261</v>
      </c>
      <c r="X762" s="25" t="s">
        <v>262</v>
      </c>
      <c r="Y762" s="24" t="s">
        <v>263</v>
      </c>
      <c r="Z762" s="25">
        <v>44873</v>
      </c>
      <c r="AA762" s="24" t="s">
        <v>264</v>
      </c>
      <c r="AB762" s="24" t="s">
        <v>265</v>
      </c>
      <c r="AC762" s="24" t="s">
        <v>383</v>
      </c>
      <c r="AD762" s="24" t="s">
        <v>267</v>
      </c>
      <c r="AE762" s="24" t="s">
        <v>326</v>
      </c>
      <c r="AF762" s="24" t="s">
        <v>2377</v>
      </c>
      <c r="AG762" s="31">
        <v>7600</v>
      </c>
      <c r="AH762" s="24" t="s">
        <v>263</v>
      </c>
      <c r="AI762" s="24">
        <v>44725</v>
      </c>
      <c r="AJ762" s="25">
        <v>44729</v>
      </c>
      <c r="AK762" s="24" t="s">
        <v>268</v>
      </c>
      <c r="AL762" s="24" t="s">
        <v>269</v>
      </c>
      <c r="AM762" s="24" t="s">
        <v>265</v>
      </c>
      <c r="AN762" s="24" t="s">
        <v>270</v>
      </c>
      <c r="AO762" s="24" t="s">
        <v>261</v>
      </c>
      <c r="AP762" s="24" t="s">
        <v>261</v>
      </c>
      <c r="AQ762" s="25" t="s">
        <v>262</v>
      </c>
      <c r="AR762" s="24" t="s">
        <v>261</v>
      </c>
      <c r="AS762" s="25" t="s">
        <v>262</v>
      </c>
      <c r="AT762" s="24" t="s">
        <v>261</v>
      </c>
      <c r="AU762" s="25" t="s">
        <v>262</v>
      </c>
      <c r="AV762" s="24" t="s">
        <v>261</v>
      </c>
      <c r="AW762" s="25" t="s">
        <v>262</v>
      </c>
      <c r="AX762" s="24" t="s">
        <v>261</v>
      </c>
      <c r="AY762" s="25" t="s">
        <v>262</v>
      </c>
      <c r="AZ762" s="27" t="s">
        <v>262</v>
      </c>
      <c r="BA762" s="27" t="s">
        <v>262</v>
      </c>
      <c r="BB762" s="24" t="s">
        <v>261</v>
      </c>
      <c r="BC762" s="25" t="s">
        <v>262</v>
      </c>
      <c r="BD762" s="24" t="s">
        <v>263</v>
      </c>
      <c r="BE762" s="26">
        <v>44729</v>
      </c>
      <c r="BF762" t="s">
        <v>2375</v>
      </c>
      <c r="BG762" t="s">
        <v>509</v>
      </c>
      <c r="BH762" t="s">
        <v>208</v>
      </c>
      <c r="BI762" t="s">
        <v>365</v>
      </c>
      <c r="BJ762" t="s">
        <v>210</v>
      </c>
      <c r="BK762" t="s">
        <v>329</v>
      </c>
      <c r="BL762" t="s">
        <v>212</v>
      </c>
      <c r="BM762" t="s">
        <v>2463</v>
      </c>
      <c r="BN762" t="s">
        <v>214</v>
      </c>
      <c r="BO762" t="s">
        <v>348</v>
      </c>
      <c r="BP762" t="s">
        <v>219</v>
      </c>
      <c r="BQ762" t="s">
        <v>332</v>
      </c>
      <c r="BV762" t="s">
        <v>214</v>
      </c>
      <c r="CC762" t="s">
        <v>214</v>
      </c>
      <c r="CG762" t="s">
        <v>219</v>
      </c>
      <c r="CI762" t="s">
        <v>333</v>
      </c>
      <c r="CJ762" t="s">
        <v>4014</v>
      </c>
      <c r="CK762" t="s">
        <v>335</v>
      </c>
      <c r="CL762" t="s">
        <v>1445</v>
      </c>
      <c r="CN762" t="s">
        <v>283</v>
      </c>
      <c r="CP762" t="s">
        <v>224</v>
      </c>
      <c r="CQ762" t="s">
        <v>225</v>
      </c>
      <c r="CR762" t="s">
        <v>244</v>
      </c>
      <c r="CS762" t="s">
        <v>244</v>
      </c>
      <c r="CT762" t="s">
        <v>214</v>
      </c>
      <c r="CU762" t="s">
        <v>214</v>
      </c>
      <c r="CV762" t="s">
        <v>227</v>
      </c>
      <c r="CW762" t="s">
        <v>227</v>
      </c>
      <c r="CX762" t="s">
        <v>287</v>
      </c>
      <c r="CY762" t="s">
        <v>353</v>
      </c>
      <c r="CZ762" t="s">
        <v>219</v>
      </c>
      <c r="DA762" t="s">
        <v>219</v>
      </c>
      <c r="DB762" t="s">
        <v>230</v>
      </c>
      <c r="DC762" t="s">
        <v>230</v>
      </c>
      <c r="DD762" t="s">
        <v>219</v>
      </c>
      <c r="DI762" t="s">
        <v>338</v>
      </c>
      <c r="DK762" t="s">
        <v>233</v>
      </c>
      <c r="DL762" t="s">
        <v>233</v>
      </c>
      <c r="DM762" t="s">
        <v>214</v>
      </c>
      <c r="DN762" t="s">
        <v>219</v>
      </c>
      <c r="DO762" t="s">
        <v>288</v>
      </c>
      <c r="DP762" t="s">
        <v>1854</v>
      </c>
      <c r="DR762" t="s">
        <v>356</v>
      </c>
      <c r="DT762" t="s">
        <v>219</v>
      </c>
      <c r="DU762" t="s">
        <v>219</v>
      </c>
      <c r="DX762" t="s">
        <v>237</v>
      </c>
      <c r="DY762" t="s">
        <v>237</v>
      </c>
      <c r="DZ762" t="s">
        <v>400</v>
      </c>
      <c r="EA762" t="s">
        <v>237</v>
      </c>
      <c r="EB762" t="s">
        <v>237</v>
      </c>
      <c r="EC762" t="s">
        <v>233</v>
      </c>
      <c r="ED762" t="s">
        <v>233</v>
      </c>
      <c r="EE762" t="s">
        <v>219</v>
      </c>
      <c r="EF762" t="s">
        <v>219</v>
      </c>
      <c r="EK762" t="s">
        <v>233</v>
      </c>
      <c r="EL762" t="s">
        <v>233</v>
      </c>
      <c r="EM762" t="s">
        <v>486</v>
      </c>
      <c r="EN762" t="s">
        <v>486</v>
      </c>
      <c r="EO762" t="s">
        <v>240</v>
      </c>
      <c r="EP762" t="s">
        <v>240</v>
      </c>
      <c r="EQ762" t="s">
        <v>214</v>
      </c>
      <c r="ER762" t="s">
        <v>214</v>
      </c>
      <c r="ES762" t="s">
        <v>237</v>
      </c>
      <c r="ET762" t="s">
        <v>237</v>
      </c>
      <c r="EU762" t="s">
        <v>242</v>
      </c>
      <c r="EV762" t="s">
        <v>242</v>
      </c>
      <c r="EW762" t="s">
        <v>243</v>
      </c>
      <c r="EX762" t="s">
        <v>243</v>
      </c>
      <c r="EY762" t="s">
        <v>233</v>
      </c>
      <c r="EZ762" t="s">
        <v>291</v>
      </c>
      <c r="FA762" t="s">
        <v>241</v>
      </c>
      <c r="FB762" t="s">
        <v>233</v>
      </c>
      <c r="FC762" t="s">
        <v>242</v>
      </c>
      <c r="FD762" t="s">
        <v>242</v>
      </c>
      <c r="FE762" t="s">
        <v>250</v>
      </c>
      <c r="FF762" t="s">
        <v>250</v>
      </c>
      <c r="FG762" t="s">
        <v>242</v>
      </c>
      <c r="FH762" t="s">
        <v>242</v>
      </c>
      <c r="FI762" t="s">
        <v>214</v>
      </c>
      <c r="FJ762" t="s">
        <v>214</v>
      </c>
      <c r="FK762" t="s">
        <v>214</v>
      </c>
      <c r="FL762" t="s">
        <v>214</v>
      </c>
      <c r="FM762" t="s">
        <v>245</v>
      </c>
      <c r="FN762" t="s">
        <v>245</v>
      </c>
      <c r="FO762" t="s">
        <v>219</v>
      </c>
      <c r="FP762" t="s">
        <v>219</v>
      </c>
      <c r="FQ762" t="s">
        <v>241</v>
      </c>
      <c r="FR762" t="s">
        <v>241</v>
      </c>
      <c r="FS762" t="s">
        <v>241</v>
      </c>
      <c r="FT762" t="s">
        <v>241</v>
      </c>
      <c r="FU762" t="s">
        <v>219</v>
      </c>
      <c r="FV762" t="s">
        <v>241</v>
      </c>
      <c r="FW762" t="s">
        <v>241</v>
      </c>
      <c r="FX762" t="s">
        <v>241</v>
      </c>
      <c r="FY762" t="s">
        <v>241</v>
      </c>
      <c r="FZ762" t="s">
        <v>341</v>
      </c>
      <c r="GA762" t="s">
        <v>341</v>
      </c>
      <c r="GB762" t="s">
        <v>227</v>
      </c>
      <c r="GC762" t="s">
        <v>227</v>
      </c>
      <c r="GD762" t="s">
        <v>249</v>
      </c>
      <c r="GE762" t="s">
        <v>241</v>
      </c>
      <c r="GF762" t="s">
        <v>249</v>
      </c>
      <c r="GG762" t="s">
        <v>227</v>
      </c>
      <c r="GH762" t="s">
        <v>241</v>
      </c>
      <c r="GI762" t="s">
        <v>227</v>
      </c>
      <c r="GJ762" t="s">
        <v>244</v>
      </c>
      <c r="GK762" t="s">
        <v>244</v>
      </c>
      <c r="GL762" t="s">
        <v>244</v>
      </c>
      <c r="GM762" t="s">
        <v>244</v>
      </c>
      <c r="GN762" t="s">
        <v>219</v>
      </c>
      <c r="GO762" t="s">
        <v>219</v>
      </c>
      <c r="GP762" t="s">
        <v>295</v>
      </c>
      <c r="GQ762" t="s">
        <v>295</v>
      </c>
      <c r="GR762" t="s">
        <v>295</v>
      </c>
      <c r="GS762" t="s">
        <v>214</v>
      </c>
      <c r="GT762" t="s">
        <v>241</v>
      </c>
      <c r="GU762" t="s">
        <v>214</v>
      </c>
      <c r="GV762" t="s">
        <v>241</v>
      </c>
      <c r="GW762" t="s">
        <v>297</v>
      </c>
      <c r="GX762" t="s">
        <v>297</v>
      </c>
      <c r="GY762" t="s">
        <v>314</v>
      </c>
      <c r="GZ762" t="s">
        <v>241</v>
      </c>
      <c r="HA762" t="s">
        <v>239</v>
      </c>
      <c r="HB762" t="s">
        <v>241</v>
      </c>
      <c r="HC762" t="s">
        <v>315</v>
      </c>
      <c r="HD762" t="s">
        <v>517</v>
      </c>
      <c r="HE762" t="s">
        <v>317</v>
      </c>
      <c r="HF762" t="s">
        <v>241</v>
      </c>
      <c r="HG762" t="s">
        <v>319</v>
      </c>
      <c r="HH762" t="s">
        <v>241</v>
      </c>
      <c r="HI762" t="s">
        <v>241</v>
      </c>
      <c r="HJ762" t="s">
        <v>219</v>
      </c>
      <c r="HK762" t="s">
        <v>241</v>
      </c>
      <c r="HL762" s="12"/>
      <c r="HM762">
        <v>0.75</v>
      </c>
      <c r="HN762">
        <v>0.75</v>
      </c>
      <c r="HO762">
        <v>1</v>
      </c>
      <c r="HP762">
        <v>1</v>
      </c>
      <c r="HQ762">
        <v>1</v>
      </c>
      <c r="HR762">
        <v>0.25</v>
      </c>
      <c r="HS762">
        <v>1</v>
      </c>
      <c r="HT762">
        <v>1</v>
      </c>
      <c r="HU762">
        <v>1</v>
      </c>
      <c r="HV762">
        <v>0.5</v>
      </c>
      <c r="HW762">
        <v>0.5</v>
      </c>
      <c r="HX762">
        <v>0.25</v>
      </c>
      <c r="HZ762">
        <v>0.25</v>
      </c>
      <c r="IA762" s="4">
        <v>1</v>
      </c>
      <c r="IB762">
        <v>0.5</v>
      </c>
      <c r="IC762">
        <v>0.75</v>
      </c>
      <c r="ID762">
        <v>0.25</v>
      </c>
      <c r="IE762">
        <v>0.75</v>
      </c>
      <c r="IG762">
        <v>0.5</v>
      </c>
      <c r="IH762">
        <v>0.75</v>
      </c>
      <c r="II762">
        <v>0.75</v>
      </c>
      <c r="IJ762">
        <v>1</v>
      </c>
      <c r="IK762">
        <v>1</v>
      </c>
      <c r="IL762">
        <v>0.75</v>
      </c>
      <c r="IM762">
        <v>1</v>
      </c>
      <c r="IN762">
        <v>1</v>
      </c>
      <c r="IO762">
        <v>1</v>
      </c>
      <c r="IQ762">
        <v>0</v>
      </c>
      <c r="IS762">
        <f t="shared" si="632"/>
        <v>0.11249999999999999</v>
      </c>
      <c r="IT762">
        <f t="shared" si="633"/>
        <v>0.09</v>
      </c>
      <c r="IU762">
        <f t="shared" si="634"/>
        <v>0.08</v>
      </c>
      <c r="IV762">
        <f t="shared" si="635"/>
        <v>0.1</v>
      </c>
      <c r="IW762">
        <f t="shared" si="636"/>
        <v>0.08</v>
      </c>
      <c r="IX762">
        <f t="shared" si="637"/>
        <v>3.2500000000000001E-2</v>
      </c>
      <c r="IY762">
        <f t="shared" si="638"/>
        <v>0.1</v>
      </c>
      <c r="IZ762">
        <f t="shared" si="639"/>
        <v>0.11</v>
      </c>
      <c r="JA762">
        <f t="shared" si="640"/>
        <v>0.13</v>
      </c>
      <c r="JB762">
        <f t="shared" si="641"/>
        <v>0.05</v>
      </c>
      <c r="JC762">
        <f t="shared" si="642"/>
        <v>0.06</v>
      </c>
      <c r="JD762">
        <f t="shared" si="643"/>
        <v>2.75E-2</v>
      </c>
      <c r="JE762">
        <f t="shared" si="644"/>
        <v>0</v>
      </c>
      <c r="JF762">
        <f t="shared" si="645"/>
        <v>0.03</v>
      </c>
      <c r="JG762" s="5">
        <f t="shared" si="646"/>
        <v>0.05</v>
      </c>
      <c r="JH762">
        <f t="shared" si="647"/>
        <v>0</v>
      </c>
      <c r="JI762">
        <f t="shared" si="647"/>
        <v>0</v>
      </c>
      <c r="JJ762">
        <f t="shared" si="648"/>
        <v>0.05</v>
      </c>
      <c r="JK762">
        <f t="shared" si="649"/>
        <v>0.11249999999999999</v>
      </c>
      <c r="JL762" s="6">
        <f t="shared" si="650"/>
        <v>3.3333333333333333E-2</v>
      </c>
      <c r="JM762">
        <f t="shared" si="651"/>
        <v>0.06</v>
      </c>
      <c r="JN762">
        <f t="shared" si="652"/>
        <v>3.7500000000000006E-2</v>
      </c>
      <c r="JO762">
        <f t="shared" si="653"/>
        <v>0.11249999999999999</v>
      </c>
      <c r="JP762">
        <f t="shared" si="654"/>
        <v>0.1</v>
      </c>
      <c r="JQ762">
        <f t="shared" si="655"/>
        <v>0.12</v>
      </c>
      <c r="JR762">
        <f t="shared" si="656"/>
        <v>8.2500000000000004E-2</v>
      </c>
      <c r="JS762">
        <f t="shared" si="657"/>
        <v>0.1</v>
      </c>
      <c r="JT762">
        <f t="shared" si="657"/>
        <v>0.1</v>
      </c>
      <c r="JU762">
        <f t="shared" si="658"/>
        <v>1</v>
      </c>
      <c r="JV762">
        <f t="shared" si="658"/>
        <v>0</v>
      </c>
      <c r="JW762">
        <f t="shared" si="659"/>
        <v>0.15</v>
      </c>
      <c r="JY762">
        <f t="shared" si="660"/>
        <v>3.7500000000000006E-2</v>
      </c>
      <c r="JZ762">
        <f t="shared" si="661"/>
        <v>0.06</v>
      </c>
      <c r="KA762">
        <f t="shared" si="662"/>
        <v>0.02</v>
      </c>
      <c r="KB762">
        <f t="shared" si="662"/>
        <v>0.02</v>
      </c>
      <c r="KC762">
        <f t="shared" si="663"/>
        <v>0.04</v>
      </c>
      <c r="KD762">
        <f t="shared" si="688"/>
        <v>7.4999999999999997E-3</v>
      </c>
      <c r="KE762">
        <f t="shared" si="688"/>
        <v>0.03</v>
      </c>
      <c r="KF762">
        <f t="shared" si="688"/>
        <v>0.03</v>
      </c>
      <c r="KG762">
        <f t="shared" si="688"/>
        <v>0.03</v>
      </c>
      <c r="KH762">
        <f t="shared" si="688"/>
        <v>1.4999999999999999E-2</v>
      </c>
      <c r="KI762">
        <f t="shared" si="688"/>
        <v>1.4999999999999999E-2</v>
      </c>
      <c r="KJ762">
        <f t="shared" si="687"/>
        <v>7.4999999999999997E-3</v>
      </c>
      <c r="KK762">
        <f t="shared" si="664"/>
        <v>0</v>
      </c>
      <c r="KL762">
        <f t="shared" si="665"/>
        <v>0.01</v>
      </c>
      <c r="KM762" s="5">
        <f t="shared" si="666"/>
        <v>0.05</v>
      </c>
      <c r="KN762">
        <f t="shared" si="667"/>
        <v>0</v>
      </c>
      <c r="KO762">
        <f t="shared" si="667"/>
        <v>0</v>
      </c>
      <c r="KP762">
        <f t="shared" si="668"/>
        <v>1.4999999999999999E-2</v>
      </c>
      <c r="KQ762">
        <f t="shared" si="669"/>
        <v>2.2499999999999999E-2</v>
      </c>
      <c r="KR762" s="6">
        <f t="shared" si="670"/>
        <v>1.6666666666666666E-2</v>
      </c>
      <c r="KS762">
        <f t="shared" si="671"/>
        <v>0.02</v>
      </c>
      <c r="KT762">
        <f t="shared" si="672"/>
        <v>2.2499999999999999E-2</v>
      </c>
      <c r="KU762">
        <f t="shared" si="673"/>
        <v>0.03</v>
      </c>
      <c r="KV762">
        <f t="shared" si="674"/>
        <v>0.05</v>
      </c>
      <c r="KW762">
        <f t="shared" si="675"/>
        <v>0.01</v>
      </c>
      <c r="KX762">
        <f t="shared" si="676"/>
        <v>0</v>
      </c>
      <c r="KY762">
        <f t="shared" si="677"/>
        <v>0.04</v>
      </c>
      <c r="KZ762">
        <f t="shared" si="678"/>
        <v>0.03</v>
      </c>
      <c r="LA762">
        <f t="shared" si="679"/>
        <v>1</v>
      </c>
      <c r="LB762">
        <f t="shared" si="679"/>
        <v>0</v>
      </c>
      <c r="LC762">
        <f t="shared" si="680"/>
        <v>0.1</v>
      </c>
      <c r="LE762" t="str">
        <f t="shared" si="686"/>
        <v>Ghana</v>
      </c>
      <c r="LF762">
        <f t="shared" si="681"/>
        <v>0.83499999999999996</v>
      </c>
      <c r="LG762" s="6">
        <f t="shared" si="682"/>
        <v>0.41333333333333333</v>
      </c>
      <c r="LH762">
        <f t="shared" si="683"/>
        <v>0.86249999999999993</v>
      </c>
      <c r="LI762" s="6">
        <f t="shared" si="684"/>
        <v>0.72916666666666685</v>
      </c>
      <c r="LJ762">
        <f t="shared" si="685"/>
        <v>0</v>
      </c>
    </row>
    <row r="763" spans="1:322" x14ac:dyDescent="0.35">
      <c r="A763" s="8">
        <v>44869</v>
      </c>
      <c r="B763" t="s">
        <v>4015</v>
      </c>
      <c r="D763" s="27" t="s">
        <v>321</v>
      </c>
      <c r="E763" s="27" t="s">
        <v>321</v>
      </c>
      <c r="F763" s="27">
        <v>31</v>
      </c>
      <c r="G763" s="27" t="s">
        <v>1096</v>
      </c>
      <c r="H763" s="27" t="s">
        <v>1818</v>
      </c>
      <c r="I763" s="27" t="s">
        <v>1097</v>
      </c>
      <c r="J763" s="27" t="s">
        <v>207</v>
      </c>
      <c r="K763" s="28">
        <v>44630</v>
      </c>
      <c r="L763" s="28">
        <v>44630</v>
      </c>
      <c r="M763" s="28">
        <v>44642</v>
      </c>
      <c r="N763" s="27" t="s">
        <v>261</v>
      </c>
      <c r="O763" s="27" t="s">
        <v>261</v>
      </c>
      <c r="P763" s="27" t="s">
        <v>261</v>
      </c>
      <c r="Q763" s="27" t="s">
        <v>262</v>
      </c>
      <c r="R763" s="28" t="s">
        <v>262</v>
      </c>
      <c r="S763" s="28" t="s">
        <v>262</v>
      </c>
      <c r="T763" s="27" t="s">
        <v>263</v>
      </c>
      <c r="U763" s="27" t="s">
        <v>261</v>
      </c>
      <c r="V763" s="28" t="s">
        <v>262</v>
      </c>
      <c r="W763" s="27" t="s">
        <v>261</v>
      </c>
      <c r="X763" s="28" t="s">
        <v>262</v>
      </c>
      <c r="Y763" s="27" t="s">
        <v>263</v>
      </c>
      <c r="Z763" s="28">
        <v>44772</v>
      </c>
      <c r="AA763" s="27" t="s">
        <v>264</v>
      </c>
      <c r="AB763" s="27" t="s">
        <v>265</v>
      </c>
      <c r="AC763" s="27" t="s">
        <v>4016</v>
      </c>
      <c r="AD763" s="27" t="s">
        <v>267</v>
      </c>
      <c r="AE763" s="27" t="s">
        <v>262</v>
      </c>
      <c r="AF763" s="27" t="s">
        <v>262</v>
      </c>
      <c r="AG763" s="29" t="s">
        <v>262</v>
      </c>
      <c r="AH763" s="27" t="s">
        <v>263</v>
      </c>
      <c r="AI763" s="27">
        <v>44717</v>
      </c>
      <c r="AJ763" s="28">
        <v>44717</v>
      </c>
      <c r="AK763" s="27" t="s">
        <v>268</v>
      </c>
      <c r="AL763" s="27" t="s">
        <v>269</v>
      </c>
      <c r="AM763" s="27" t="s">
        <v>265</v>
      </c>
      <c r="AN763" s="27" t="s">
        <v>270</v>
      </c>
      <c r="AO763" s="27" t="s">
        <v>261</v>
      </c>
      <c r="AP763" s="27" t="s">
        <v>261</v>
      </c>
      <c r="AQ763" s="28" t="s">
        <v>262</v>
      </c>
      <c r="AR763" s="27" t="s">
        <v>261</v>
      </c>
      <c r="AS763" s="28" t="s">
        <v>262</v>
      </c>
      <c r="AT763" s="27" t="s">
        <v>261</v>
      </c>
      <c r="AU763" s="28" t="s">
        <v>262</v>
      </c>
      <c r="AV763" s="27" t="s">
        <v>261</v>
      </c>
      <c r="AW763" s="28" t="s">
        <v>262</v>
      </c>
      <c r="AX763" s="27" t="s">
        <v>261</v>
      </c>
      <c r="AY763" s="28" t="s">
        <v>262</v>
      </c>
      <c r="AZ763" s="27" t="s">
        <v>262</v>
      </c>
      <c r="BA763" s="27" t="s">
        <v>262</v>
      </c>
      <c r="BB763" s="27" t="s">
        <v>261</v>
      </c>
      <c r="BC763" s="28" t="s">
        <v>262</v>
      </c>
      <c r="BD763" s="27" t="s">
        <v>261</v>
      </c>
      <c r="BE763" s="30" t="s">
        <v>262</v>
      </c>
      <c r="BF763" t="s">
        <v>207</v>
      </c>
      <c r="BG763" s="9" t="s">
        <v>509</v>
      </c>
      <c r="BH763" t="s">
        <v>208</v>
      </c>
      <c r="BI763" t="s">
        <v>718</v>
      </c>
      <c r="BJ763" t="s">
        <v>210</v>
      </c>
      <c r="BK763" t="s">
        <v>211</v>
      </c>
      <c r="BL763" t="s">
        <v>212</v>
      </c>
      <c r="BM763" t="s">
        <v>3303</v>
      </c>
      <c r="BN763" t="s">
        <v>214</v>
      </c>
      <c r="BO763" t="s">
        <v>753</v>
      </c>
      <c r="BP763" t="s">
        <v>277</v>
      </c>
      <c r="BQ763" t="s">
        <v>216</v>
      </c>
      <c r="BR763" t="s">
        <v>278</v>
      </c>
      <c r="BS763" t="s">
        <v>3661</v>
      </c>
      <c r="BT763" t="s">
        <v>278</v>
      </c>
      <c r="BU763" t="s">
        <v>4017</v>
      </c>
      <c r="BV763" t="s">
        <v>214</v>
      </c>
      <c r="CG763" t="s">
        <v>219</v>
      </c>
      <c r="CI763" t="s">
        <v>333</v>
      </c>
      <c r="CJ763" t="s">
        <v>4018</v>
      </c>
      <c r="CL763" t="s">
        <v>282</v>
      </c>
      <c r="CN763" t="s">
        <v>867</v>
      </c>
      <c r="CP763" t="s">
        <v>369</v>
      </c>
      <c r="CQ763" t="s">
        <v>284</v>
      </c>
      <c r="CR763" t="s">
        <v>226</v>
      </c>
      <c r="CT763" t="s">
        <v>214</v>
      </c>
      <c r="CV763" t="s">
        <v>244</v>
      </c>
      <c r="CX763" t="s">
        <v>287</v>
      </c>
      <c r="CZ763" t="s">
        <v>219</v>
      </c>
      <c r="DB763" t="s">
        <v>230</v>
      </c>
      <c r="DC763" t="s">
        <v>230</v>
      </c>
      <c r="DD763" t="s">
        <v>214</v>
      </c>
      <c r="DE763" t="s">
        <v>546</v>
      </c>
      <c r="DI763" t="s">
        <v>338</v>
      </c>
      <c r="DK763" t="s">
        <v>237</v>
      </c>
      <c r="DM763" t="s">
        <v>214</v>
      </c>
      <c r="DO763" t="s">
        <v>288</v>
      </c>
      <c r="DP763" t="s">
        <v>289</v>
      </c>
      <c r="DT763" t="s">
        <v>214</v>
      </c>
      <c r="DV763" t="s">
        <v>746</v>
      </c>
      <c r="DX763" t="s">
        <v>242</v>
      </c>
      <c r="DZ763" t="s">
        <v>485</v>
      </c>
      <c r="EA763" t="s">
        <v>237</v>
      </c>
      <c r="EC763" t="s">
        <v>242</v>
      </c>
      <c r="EE763" t="s">
        <v>214</v>
      </c>
      <c r="EG763" t="s">
        <v>214</v>
      </c>
      <c r="EK763" t="s">
        <v>389</v>
      </c>
      <c r="EM763" t="s">
        <v>240</v>
      </c>
      <c r="EO763" t="s">
        <v>240</v>
      </c>
      <c r="EQ763" t="s">
        <v>214</v>
      </c>
      <c r="ER763" t="s">
        <v>241</v>
      </c>
      <c r="ES763" t="s">
        <v>389</v>
      </c>
      <c r="ET763" t="s">
        <v>241</v>
      </c>
      <c r="EU763" t="s">
        <v>389</v>
      </c>
      <c r="EV763" t="s">
        <v>241</v>
      </c>
      <c r="EW763" t="s">
        <v>310</v>
      </c>
      <c r="EX763" t="s">
        <v>241</v>
      </c>
      <c r="EY763" t="s">
        <v>242</v>
      </c>
      <c r="EZ763" t="s">
        <v>241</v>
      </c>
      <c r="FA763" t="s">
        <v>241</v>
      </c>
      <c r="FB763" t="s">
        <v>241</v>
      </c>
      <c r="FC763" t="s">
        <v>242</v>
      </c>
      <c r="FD763" t="s">
        <v>241</v>
      </c>
      <c r="FE763" t="s">
        <v>250</v>
      </c>
      <c r="FF763" t="s">
        <v>241</v>
      </c>
      <c r="FG763" t="s">
        <v>242</v>
      </c>
      <c r="FH763" t="s">
        <v>241</v>
      </c>
      <c r="FI763" t="s">
        <v>219</v>
      </c>
      <c r="FJ763" t="s">
        <v>241</v>
      </c>
      <c r="FK763" t="s">
        <v>219</v>
      </c>
      <c r="FL763" t="s">
        <v>241</v>
      </c>
      <c r="FM763" t="s">
        <v>292</v>
      </c>
      <c r="FN763" t="s">
        <v>241</v>
      </c>
      <c r="FO763" t="s">
        <v>219</v>
      </c>
      <c r="FP763" t="s">
        <v>241</v>
      </c>
      <c r="FQ763" t="s">
        <v>241</v>
      </c>
      <c r="FR763" t="s">
        <v>241</v>
      </c>
      <c r="FS763" t="s">
        <v>241</v>
      </c>
      <c r="FT763" t="s">
        <v>241</v>
      </c>
      <c r="FU763" t="s">
        <v>219</v>
      </c>
      <c r="FV763" t="s">
        <v>241</v>
      </c>
      <c r="FW763" t="s">
        <v>241</v>
      </c>
      <c r="FX763" t="s">
        <v>241</v>
      </c>
      <c r="FY763" t="s">
        <v>241</v>
      </c>
      <c r="FZ763" t="s">
        <v>341</v>
      </c>
      <c r="GA763" t="s">
        <v>241</v>
      </c>
      <c r="GB763" t="s">
        <v>227</v>
      </c>
      <c r="GC763" t="s">
        <v>241</v>
      </c>
      <c r="GD763" t="s">
        <v>293</v>
      </c>
      <c r="GE763" t="s">
        <v>241</v>
      </c>
      <c r="GF763" t="s">
        <v>241</v>
      </c>
      <c r="GG763" t="s">
        <v>286</v>
      </c>
      <c r="GH763" t="s">
        <v>241</v>
      </c>
      <c r="GI763" t="s">
        <v>241</v>
      </c>
      <c r="GJ763" t="s">
        <v>227</v>
      </c>
      <c r="GK763" t="s">
        <v>241</v>
      </c>
      <c r="GL763" t="s">
        <v>227</v>
      </c>
      <c r="GM763" t="s">
        <v>241</v>
      </c>
      <c r="GN763" t="s">
        <v>219</v>
      </c>
      <c r="GO763" t="s">
        <v>241</v>
      </c>
      <c r="GP763" t="s">
        <v>295</v>
      </c>
      <c r="GQ763" t="s">
        <v>241</v>
      </c>
      <c r="GR763" t="s">
        <v>295</v>
      </c>
      <c r="GS763" t="s">
        <v>214</v>
      </c>
      <c r="GT763" t="s">
        <v>241</v>
      </c>
      <c r="GU763" t="s">
        <v>241</v>
      </c>
      <c r="GV763" t="s">
        <v>241</v>
      </c>
      <c r="GW763" t="s">
        <v>297</v>
      </c>
      <c r="GX763" t="s">
        <v>297</v>
      </c>
      <c r="GY763" t="s">
        <v>254</v>
      </c>
      <c r="GZ763" t="s">
        <v>241</v>
      </c>
      <c r="HA763" t="s">
        <v>925</v>
      </c>
      <c r="HB763" t="s">
        <v>241</v>
      </c>
      <c r="HC763" t="s">
        <v>241</v>
      </c>
      <c r="HD763" t="s">
        <v>241</v>
      </c>
      <c r="HE763" t="s">
        <v>241</v>
      </c>
      <c r="HF763" t="s">
        <v>241</v>
      </c>
      <c r="HG763" t="s">
        <v>241</v>
      </c>
      <c r="HH763" t="s">
        <v>241</v>
      </c>
      <c r="HI763" t="s">
        <v>241</v>
      </c>
      <c r="HJ763" t="s">
        <v>219</v>
      </c>
      <c r="HK763" t="s">
        <v>683</v>
      </c>
      <c r="HL763" s="12"/>
      <c r="HM763">
        <v>0.75</v>
      </c>
      <c r="HN763">
        <v>0</v>
      </c>
      <c r="HO763">
        <v>1</v>
      </c>
      <c r="HP763">
        <v>0.75</v>
      </c>
      <c r="HQ763">
        <v>1</v>
      </c>
      <c r="HR763">
        <v>0.5</v>
      </c>
      <c r="HS763">
        <v>1</v>
      </c>
      <c r="HT763">
        <v>1</v>
      </c>
      <c r="HU763">
        <v>0</v>
      </c>
      <c r="HV763">
        <v>0.75</v>
      </c>
      <c r="HW763">
        <v>0.5</v>
      </c>
      <c r="HX763">
        <v>0.75</v>
      </c>
      <c r="HY763">
        <v>1</v>
      </c>
      <c r="HZ763">
        <v>1</v>
      </c>
      <c r="IA763" s="4">
        <v>1</v>
      </c>
      <c r="IB763">
        <v>1</v>
      </c>
      <c r="IC763">
        <v>1</v>
      </c>
      <c r="ID763">
        <v>0.75</v>
      </c>
      <c r="IE763">
        <v>0.75</v>
      </c>
      <c r="IG763">
        <v>0.5</v>
      </c>
      <c r="IH763">
        <v>0.75</v>
      </c>
      <c r="II763">
        <v>1</v>
      </c>
      <c r="IJ763">
        <v>1</v>
      </c>
      <c r="IK763">
        <v>1</v>
      </c>
      <c r="IL763">
        <v>1</v>
      </c>
      <c r="IM763">
        <v>0.25</v>
      </c>
      <c r="IN763">
        <v>1</v>
      </c>
      <c r="IO763">
        <v>1</v>
      </c>
      <c r="IQ763">
        <v>0</v>
      </c>
      <c r="IS763">
        <f t="shared" si="632"/>
        <v>0.11249999999999999</v>
      </c>
      <c r="IT763">
        <f t="shared" si="633"/>
        <v>0</v>
      </c>
      <c r="IU763">
        <f t="shared" si="634"/>
        <v>0.08</v>
      </c>
      <c r="IV763">
        <f t="shared" si="635"/>
        <v>7.5000000000000011E-2</v>
      </c>
      <c r="IW763">
        <f t="shared" si="636"/>
        <v>0.08</v>
      </c>
      <c r="IX763">
        <f t="shared" si="637"/>
        <v>6.5000000000000002E-2</v>
      </c>
      <c r="IY763">
        <f t="shared" si="638"/>
        <v>0.1</v>
      </c>
      <c r="IZ763">
        <f t="shared" si="639"/>
        <v>0.11</v>
      </c>
      <c r="JA763">
        <f t="shared" si="640"/>
        <v>0</v>
      </c>
      <c r="JB763">
        <f t="shared" si="641"/>
        <v>7.5000000000000011E-2</v>
      </c>
      <c r="JC763">
        <f t="shared" si="642"/>
        <v>0.06</v>
      </c>
      <c r="JD763">
        <f t="shared" si="643"/>
        <v>8.2500000000000004E-2</v>
      </c>
      <c r="JE763">
        <f t="shared" si="644"/>
        <v>7.0000000000000007E-2</v>
      </c>
      <c r="JF763">
        <f t="shared" si="645"/>
        <v>0.12</v>
      </c>
      <c r="JG763" s="5">
        <f t="shared" si="646"/>
        <v>0.05</v>
      </c>
      <c r="JH763">
        <f t="shared" si="647"/>
        <v>0</v>
      </c>
      <c r="JI763">
        <f t="shared" si="647"/>
        <v>0</v>
      </c>
      <c r="JJ763">
        <f t="shared" si="648"/>
        <v>0.15000000000000002</v>
      </c>
      <c r="JK763">
        <f t="shared" si="649"/>
        <v>0.11249999999999999</v>
      </c>
      <c r="JL763" s="6">
        <f t="shared" si="650"/>
        <v>7.0000000000000007E-2</v>
      </c>
      <c r="JM763">
        <f t="shared" si="651"/>
        <v>0.06</v>
      </c>
      <c r="JN763">
        <f t="shared" si="652"/>
        <v>3.7500000000000006E-2</v>
      </c>
      <c r="JO763">
        <f t="shared" si="653"/>
        <v>0.15</v>
      </c>
      <c r="JP763">
        <f t="shared" si="654"/>
        <v>0.1</v>
      </c>
      <c r="JQ763">
        <f t="shared" si="655"/>
        <v>0.12</v>
      </c>
      <c r="JR763">
        <f t="shared" si="656"/>
        <v>0.11</v>
      </c>
      <c r="JS763">
        <f t="shared" si="657"/>
        <v>2.5000000000000001E-2</v>
      </c>
      <c r="JT763">
        <f t="shared" si="657"/>
        <v>0.1</v>
      </c>
      <c r="JU763">
        <f t="shared" si="658"/>
        <v>1</v>
      </c>
      <c r="JV763">
        <f t="shared" si="658"/>
        <v>0</v>
      </c>
      <c r="JW763">
        <f t="shared" si="659"/>
        <v>0.15</v>
      </c>
      <c r="JY763">
        <f t="shared" si="660"/>
        <v>3.7500000000000006E-2</v>
      </c>
      <c r="JZ763">
        <f t="shared" si="661"/>
        <v>0</v>
      </c>
      <c r="KA763">
        <f t="shared" si="662"/>
        <v>0.02</v>
      </c>
      <c r="KB763">
        <f t="shared" si="662"/>
        <v>1.4999999999999999E-2</v>
      </c>
      <c r="KC763">
        <f t="shared" si="663"/>
        <v>0.04</v>
      </c>
      <c r="KD763">
        <f t="shared" si="688"/>
        <v>1.4999999999999999E-2</v>
      </c>
      <c r="KE763">
        <f t="shared" si="688"/>
        <v>0.03</v>
      </c>
      <c r="KF763">
        <f t="shared" si="688"/>
        <v>0.03</v>
      </c>
      <c r="KG763">
        <f t="shared" si="688"/>
        <v>0</v>
      </c>
      <c r="KH763">
        <f t="shared" si="688"/>
        <v>2.2499999999999999E-2</v>
      </c>
      <c r="KI763">
        <f t="shared" si="688"/>
        <v>1.4999999999999999E-2</v>
      </c>
      <c r="KJ763">
        <f t="shared" si="687"/>
        <v>2.2499999999999999E-2</v>
      </c>
      <c r="KK763">
        <f t="shared" si="664"/>
        <v>0.02</v>
      </c>
      <c r="KL763">
        <f t="shared" si="665"/>
        <v>0.04</v>
      </c>
      <c r="KM763" s="5">
        <f t="shared" si="666"/>
        <v>0.05</v>
      </c>
      <c r="KN763">
        <f t="shared" si="667"/>
        <v>0</v>
      </c>
      <c r="KO763">
        <f t="shared" si="667"/>
        <v>0</v>
      </c>
      <c r="KP763">
        <f t="shared" si="668"/>
        <v>4.4999999999999998E-2</v>
      </c>
      <c r="KQ763">
        <f t="shared" si="669"/>
        <v>2.2499999999999999E-2</v>
      </c>
      <c r="KR763" s="6">
        <f t="shared" si="670"/>
        <v>3.5000000000000003E-2</v>
      </c>
      <c r="KS763">
        <f t="shared" si="671"/>
        <v>0.02</v>
      </c>
      <c r="KT763">
        <f t="shared" si="672"/>
        <v>2.2499999999999999E-2</v>
      </c>
      <c r="KU763">
        <f t="shared" si="673"/>
        <v>0.04</v>
      </c>
      <c r="KV763">
        <f t="shared" si="674"/>
        <v>0.05</v>
      </c>
      <c r="KW763">
        <f t="shared" si="675"/>
        <v>0.01</v>
      </c>
      <c r="KX763">
        <f t="shared" si="676"/>
        <v>0</v>
      </c>
      <c r="KY763">
        <f t="shared" si="677"/>
        <v>0.01</v>
      </c>
      <c r="KZ763">
        <f t="shared" si="678"/>
        <v>0.03</v>
      </c>
      <c r="LA763">
        <f t="shared" si="679"/>
        <v>1</v>
      </c>
      <c r="LB763">
        <f t="shared" si="679"/>
        <v>0</v>
      </c>
      <c r="LC763">
        <f t="shared" si="680"/>
        <v>0.1</v>
      </c>
      <c r="LE763" t="str">
        <f t="shared" si="686"/>
        <v>Niger</v>
      </c>
      <c r="LF763">
        <f t="shared" si="681"/>
        <v>0.62250000000000005</v>
      </c>
      <c r="LG763" s="6">
        <f t="shared" si="682"/>
        <v>0.79</v>
      </c>
      <c r="LH763">
        <f t="shared" si="683"/>
        <v>0.85250000000000004</v>
      </c>
      <c r="LI763" s="6">
        <f t="shared" si="684"/>
        <v>0.74250000000000005</v>
      </c>
      <c r="LJ763">
        <f t="shared" si="685"/>
        <v>0</v>
      </c>
    </row>
    <row r="764" spans="1:322" x14ac:dyDescent="0.35">
      <c r="A764" s="8">
        <v>44911</v>
      </c>
      <c r="B764" t="s">
        <v>4019</v>
      </c>
      <c r="D764" s="24" t="s">
        <v>321</v>
      </c>
      <c r="E764" s="24" t="s">
        <v>321</v>
      </c>
      <c r="F764" s="24">
        <v>34</v>
      </c>
      <c r="G764" s="24" t="s">
        <v>1096</v>
      </c>
      <c r="H764" s="24" t="s">
        <v>1818</v>
      </c>
      <c r="I764" s="24" t="s">
        <v>1097</v>
      </c>
      <c r="J764" s="24" t="s">
        <v>2375</v>
      </c>
      <c r="K764" s="25">
        <v>44630</v>
      </c>
      <c r="L764" s="25">
        <v>44630</v>
      </c>
      <c r="M764" s="25">
        <v>44644</v>
      </c>
      <c r="N764" s="24" t="s">
        <v>261</v>
      </c>
      <c r="O764" s="24" t="s">
        <v>261</v>
      </c>
      <c r="P764" s="24" t="s">
        <v>263</v>
      </c>
      <c r="Q764" s="24" t="s">
        <v>324</v>
      </c>
      <c r="R764" s="25">
        <v>44630</v>
      </c>
      <c r="S764" s="25">
        <v>44630</v>
      </c>
      <c r="T764" s="24" t="s">
        <v>263</v>
      </c>
      <c r="U764" s="24" t="s">
        <v>261</v>
      </c>
      <c r="V764" s="25" t="s">
        <v>262</v>
      </c>
      <c r="W764" s="24" t="s">
        <v>261</v>
      </c>
      <c r="X764" s="25" t="s">
        <v>262</v>
      </c>
      <c r="Y764" s="24" t="s">
        <v>263</v>
      </c>
      <c r="Z764" s="25">
        <v>44841</v>
      </c>
      <c r="AA764" s="24" t="s">
        <v>264</v>
      </c>
      <c r="AB764" s="24" t="s">
        <v>265</v>
      </c>
      <c r="AC764" s="24" t="s">
        <v>2986</v>
      </c>
      <c r="AD764" s="24" t="s">
        <v>267</v>
      </c>
      <c r="AE764" s="24" t="s">
        <v>326</v>
      </c>
      <c r="AF764" s="24" t="s">
        <v>2377</v>
      </c>
      <c r="AG764" s="31">
        <v>7600</v>
      </c>
      <c r="AH764" s="24" t="s">
        <v>263</v>
      </c>
      <c r="AI764" s="24">
        <v>44725</v>
      </c>
      <c r="AJ764" s="25">
        <v>44729</v>
      </c>
      <c r="AK764" s="24" t="s">
        <v>268</v>
      </c>
      <c r="AL764" s="24" t="s">
        <v>269</v>
      </c>
      <c r="AM764" s="24" t="s">
        <v>265</v>
      </c>
      <c r="AN764" s="24" t="s">
        <v>270</v>
      </c>
      <c r="AO764" s="24" t="s">
        <v>261</v>
      </c>
      <c r="AP764" s="24" t="s">
        <v>261</v>
      </c>
      <c r="AQ764" s="25" t="s">
        <v>262</v>
      </c>
      <c r="AR764" s="24" t="s">
        <v>261</v>
      </c>
      <c r="AS764" s="25" t="s">
        <v>262</v>
      </c>
      <c r="AT764" s="24" t="s">
        <v>261</v>
      </c>
      <c r="AU764" s="25" t="s">
        <v>262</v>
      </c>
      <c r="AV764" s="24" t="s">
        <v>261</v>
      </c>
      <c r="AW764" s="25" t="s">
        <v>262</v>
      </c>
      <c r="AX764" s="24" t="s">
        <v>261</v>
      </c>
      <c r="AY764" s="25" t="s">
        <v>262</v>
      </c>
      <c r="AZ764" s="27" t="s">
        <v>262</v>
      </c>
      <c r="BA764" s="27" t="s">
        <v>262</v>
      </c>
      <c r="BB764" s="24" t="s">
        <v>261</v>
      </c>
      <c r="BC764" s="25" t="s">
        <v>262</v>
      </c>
      <c r="BD764" s="24" t="s">
        <v>263</v>
      </c>
      <c r="BE764" s="26">
        <v>44727</v>
      </c>
      <c r="BF764" t="s">
        <v>2375</v>
      </c>
      <c r="BG764" s="9" t="s">
        <v>509</v>
      </c>
      <c r="BH764" t="s">
        <v>208</v>
      </c>
      <c r="BI764" t="s">
        <v>365</v>
      </c>
      <c r="BJ764" t="s">
        <v>210</v>
      </c>
      <c r="BK764" t="s">
        <v>329</v>
      </c>
      <c r="BL764" t="s">
        <v>212</v>
      </c>
      <c r="BM764" t="s">
        <v>2933</v>
      </c>
      <c r="BN764" t="s">
        <v>214</v>
      </c>
      <c r="BO764" t="s">
        <v>215</v>
      </c>
      <c r="BP764" t="s">
        <v>219</v>
      </c>
      <c r="BQ764" t="s">
        <v>332</v>
      </c>
      <c r="BV764" t="s">
        <v>214</v>
      </c>
      <c r="CC764" t="s">
        <v>214</v>
      </c>
      <c r="CG764" t="s">
        <v>219</v>
      </c>
      <c r="CI764" t="s">
        <v>304</v>
      </c>
      <c r="CJ764" t="s">
        <v>4020</v>
      </c>
      <c r="CK764" t="s">
        <v>335</v>
      </c>
      <c r="CL764" t="s">
        <v>1445</v>
      </c>
      <c r="CN764" t="s">
        <v>283</v>
      </c>
      <c r="CP764" t="s">
        <v>224</v>
      </c>
      <c r="CQ764" t="s">
        <v>224</v>
      </c>
      <c r="CR764" t="s">
        <v>244</v>
      </c>
      <c r="CS764" t="s">
        <v>250</v>
      </c>
      <c r="CT764" t="s">
        <v>214</v>
      </c>
      <c r="CU764" t="s">
        <v>214</v>
      </c>
      <c r="CV764" t="s">
        <v>244</v>
      </c>
      <c r="CW764" t="s">
        <v>244</v>
      </c>
      <c r="CX764" t="s">
        <v>287</v>
      </c>
      <c r="CY764" t="s">
        <v>450</v>
      </c>
      <c r="CZ764" t="s">
        <v>219</v>
      </c>
      <c r="DA764" t="s">
        <v>219</v>
      </c>
      <c r="DB764" t="s">
        <v>230</v>
      </c>
      <c r="DC764" t="s">
        <v>230</v>
      </c>
      <c r="DD764" t="s">
        <v>214</v>
      </c>
      <c r="DE764" t="s">
        <v>546</v>
      </c>
      <c r="DG764" t="s">
        <v>546</v>
      </c>
      <c r="DI764" t="s">
        <v>338</v>
      </c>
      <c r="DK764" t="s">
        <v>237</v>
      </c>
      <c r="DL764" t="s">
        <v>237</v>
      </c>
      <c r="DM764" t="s">
        <v>214</v>
      </c>
      <c r="DN764" t="s">
        <v>214</v>
      </c>
      <c r="DO764" t="s">
        <v>288</v>
      </c>
      <c r="DP764" t="s">
        <v>416</v>
      </c>
      <c r="DR764" t="s">
        <v>340</v>
      </c>
      <c r="DT764" t="s">
        <v>219</v>
      </c>
      <c r="DU764" t="s">
        <v>214</v>
      </c>
      <c r="DX764" t="s">
        <v>242</v>
      </c>
      <c r="DY764" t="s">
        <v>242</v>
      </c>
      <c r="DZ764" t="s">
        <v>400</v>
      </c>
      <c r="EA764" t="s">
        <v>242</v>
      </c>
      <c r="EB764" t="s">
        <v>242</v>
      </c>
      <c r="EC764" t="s">
        <v>242</v>
      </c>
      <c r="ED764" t="s">
        <v>242</v>
      </c>
      <c r="EE764" t="s">
        <v>219</v>
      </c>
      <c r="EF764" t="s">
        <v>219</v>
      </c>
      <c r="EK764" t="s">
        <v>242</v>
      </c>
      <c r="EL764" t="s">
        <v>242</v>
      </c>
      <c r="EM764" t="s">
        <v>240</v>
      </c>
      <c r="EN764" t="s">
        <v>240</v>
      </c>
      <c r="EO764" t="s">
        <v>240</v>
      </c>
      <c r="EP764" t="s">
        <v>240</v>
      </c>
      <c r="EQ764" t="s">
        <v>214</v>
      </c>
      <c r="ER764" t="s">
        <v>214</v>
      </c>
      <c r="ES764" t="s">
        <v>242</v>
      </c>
      <c r="ET764" t="s">
        <v>242</v>
      </c>
      <c r="EU764" t="s">
        <v>242</v>
      </c>
      <c r="EV764" t="s">
        <v>242</v>
      </c>
      <c r="EW764" t="s">
        <v>310</v>
      </c>
      <c r="EX764" t="s">
        <v>310</v>
      </c>
      <c r="EY764" t="s">
        <v>242</v>
      </c>
      <c r="EZ764" t="s">
        <v>241</v>
      </c>
      <c r="FA764" t="s">
        <v>241</v>
      </c>
      <c r="FB764" t="s">
        <v>242</v>
      </c>
      <c r="FC764" t="s">
        <v>242</v>
      </c>
      <c r="FD764" t="s">
        <v>242</v>
      </c>
      <c r="FE764" t="s">
        <v>244</v>
      </c>
      <c r="FF764" t="s">
        <v>244</v>
      </c>
      <c r="FG764" t="s">
        <v>390</v>
      </c>
      <c r="FH764" t="s">
        <v>390</v>
      </c>
      <c r="FI764" t="s">
        <v>214</v>
      </c>
      <c r="FJ764" t="s">
        <v>214</v>
      </c>
      <c r="FK764" t="s">
        <v>214</v>
      </c>
      <c r="FL764" t="s">
        <v>214</v>
      </c>
      <c r="FM764" t="s">
        <v>461</v>
      </c>
      <c r="FN764" t="s">
        <v>461</v>
      </c>
      <c r="FO764" t="s">
        <v>219</v>
      </c>
      <c r="FP764" t="s">
        <v>219</v>
      </c>
      <c r="FQ764" t="s">
        <v>241</v>
      </c>
      <c r="FR764" t="s">
        <v>241</v>
      </c>
      <c r="FS764" t="s">
        <v>241</v>
      </c>
      <c r="FT764" t="s">
        <v>241</v>
      </c>
      <c r="FU764" t="s">
        <v>219</v>
      </c>
      <c r="FV764" t="s">
        <v>241</v>
      </c>
      <c r="FW764" t="s">
        <v>241</v>
      </c>
      <c r="FX764" t="s">
        <v>241</v>
      </c>
      <c r="FY764" t="s">
        <v>241</v>
      </c>
      <c r="FZ764" t="s">
        <v>341</v>
      </c>
      <c r="GA764" t="s">
        <v>341</v>
      </c>
      <c r="GB764" t="s">
        <v>227</v>
      </c>
      <c r="GC764" t="s">
        <v>227</v>
      </c>
      <c r="GD764" t="s">
        <v>249</v>
      </c>
      <c r="GE764" t="s">
        <v>241</v>
      </c>
      <c r="GF764" t="s">
        <v>249</v>
      </c>
      <c r="GG764" t="s">
        <v>244</v>
      </c>
      <c r="GH764" t="s">
        <v>241</v>
      </c>
      <c r="GI764" t="s">
        <v>244</v>
      </c>
      <c r="GJ764" t="s">
        <v>244</v>
      </c>
      <c r="GK764" t="s">
        <v>244</v>
      </c>
      <c r="GL764" t="s">
        <v>244</v>
      </c>
      <c r="GM764" t="s">
        <v>244</v>
      </c>
      <c r="GN764" t="s">
        <v>219</v>
      </c>
      <c r="GO764" t="s">
        <v>219</v>
      </c>
      <c r="GP764" t="s">
        <v>295</v>
      </c>
      <c r="GQ764" t="s">
        <v>295</v>
      </c>
      <c r="GR764" t="s">
        <v>295</v>
      </c>
      <c r="GS764" t="s">
        <v>214</v>
      </c>
      <c r="GT764" t="s">
        <v>241</v>
      </c>
      <c r="GU764" t="s">
        <v>214</v>
      </c>
      <c r="GV764" t="s">
        <v>241</v>
      </c>
      <c r="GW764" t="s">
        <v>404</v>
      </c>
      <c r="GX764" t="s">
        <v>404</v>
      </c>
      <c r="GY764" t="s">
        <v>657</v>
      </c>
      <c r="GZ764" t="s">
        <v>241</v>
      </c>
      <c r="HA764" t="s">
        <v>239</v>
      </c>
      <c r="HB764" t="s">
        <v>241</v>
      </c>
      <c r="HC764" t="s">
        <v>315</v>
      </c>
      <c r="HD764" t="s">
        <v>361</v>
      </c>
      <c r="HE764" t="s">
        <v>317</v>
      </c>
      <c r="HF764" t="s">
        <v>241</v>
      </c>
      <c r="HG764" t="s">
        <v>319</v>
      </c>
      <c r="HH764" t="s">
        <v>241</v>
      </c>
      <c r="HI764" t="s">
        <v>241</v>
      </c>
      <c r="HJ764" t="s">
        <v>219</v>
      </c>
      <c r="HK764" t="s">
        <v>241</v>
      </c>
      <c r="HL764" s="12"/>
      <c r="HM764">
        <v>1</v>
      </c>
      <c r="HN764">
        <v>0.75</v>
      </c>
      <c r="HO764">
        <v>1</v>
      </c>
      <c r="HP764">
        <v>0.75</v>
      </c>
      <c r="HQ764">
        <v>1</v>
      </c>
      <c r="HR764">
        <v>0.5</v>
      </c>
      <c r="HS764">
        <v>1</v>
      </c>
      <c r="HT764">
        <v>1</v>
      </c>
      <c r="HU764">
        <v>1</v>
      </c>
      <c r="HV764">
        <v>0.75</v>
      </c>
      <c r="HW764">
        <v>0.75</v>
      </c>
      <c r="HX764">
        <v>0.75</v>
      </c>
      <c r="HZ764">
        <v>0.75</v>
      </c>
      <c r="IA764" s="4">
        <v>1</v>
      </c>
      <c r="IB764">
        <v>0.75</v>
      </c>
      <c r="IC764">
        <v>0.75</v>
      </c>
      <c r="ID764">
        <v>0.75</v>
      </c>
      <c r="IE764">
        <v>0.75</v>
      </c>
      <c r="IG764">
        <v>0.25</v>
      </c>
      <c r="IH764">
        <v>0.5</v>
      </c>
      <c r="II764">
        <v>0.25</v>
      </c>
      <c r="IJ764">
        <v>1</v>
      </c>
      <c r="IK764">
        <v>1</v>
      </c>
      <c r="IL764">
        <v>0.75</v>
      </c>
      <c r="IM764">
        <v>0.75</v>
      </c>
      <c r="IN764">
        <v>1</v>
      </c>
      <c r="IO764">
        <v>1</v>
      </c>
      <c r="IQ764">
        <v>0</v>
      </c>
      <c r="IS764">
        <f t="shared" si="632"/>
        <v>0.15</v>
      </c>
      <c r="IT764">
        <f t="shared" si="633"/>
        <v>0.09</v>
      </c>
      <c r="IU764">
        <f t="shared" si="634"/>
        <v>0.08</v>
      </c>
      <c r="IV764">
        <f t="shared" si="635"/>
        <v>7.5000000000000011E-2</v>
      </c>
      <c r="IW764">
        <f t="shared" si="636"/>
        <v>0.08</v>
      </c>
      <c r="IX764">
        <f t="shared" si="637"/>
        <v>6.5000000000000002E-2</v>
      </c>
      <c r="IY764">
        <f t="shared" si="638"/>
        <v>0.1</v>
      </c>
      <c r="IZ764">
        <f t="shared" si="639"/>
        <v>0.11</v>
      </c>
      <c r="JA764">
        <f t="shared" si="640"/>
        <v>0.13</v>
      </c>
      <c r="JB764">
        <f t="shared" si="641"/>
        <v>7.5000000000000011E-2</v>
      </c>
      <c r="JC764">
        <f t="shared" si="642"/>
        <v>0.09</v>
      </c>
      <c r="JD764">
        <f t="shared" si="643"/>
        <v>8.2500000000000004E-2</v>
      </c>
      <c r="JE764">
        <f t="shared" si="644"/>
        <v>0</v>
      </c>
      <c r="JF764">
        <f t="shared" si="645"/>
        <v>0.09</v>
      </c>
      <c r="JG764" s="5">
        <f t="shared" si="646"/>
        <v>0.05</v>
      </c>
      <c r="JH764">
        <f t="shared" si="647"/>
        <v>0</v>
      </c>
      <c r="JI764">
        <f t="shared" si="647"/>
        <v>0</v>
      </c>
      <c r="JJ764">
        <f t="shared" si="648"/>
        <v>0.15000000000000002</v>
      </c>
      <c r="JK764">
        <f t="shared" si="649"/>
        <v>0.11249999999999999</v>
      </c>
      <c r="JL764" s="6">
        <f t="shared" si="650"/>
        <v>0.06</v>
      </c>
      <c r="JM764">
        <f t="shared" si="651"/>
        <v>0.03</v>
      </c>
      <c r="JN764">
        <f t="shared" si="652"/>
        <v>2.5000000000000001E-2</v>
      </c>
      <c r="JO764">
        <f t="shared" si="653"/>
        <v>3.7499999999999999E-2</v>
      </c>
      <c r="JP764">
        <f t="shared" si="654"/>
        <v>0.1</v>
      </c>
      <c r="JQ764">
        <f t="shared" si="655"/>
        <v>0.12</v>
      </c>
      <c r="JR764">
        <f t="shared" si="656"/>
        <v>8.2500000000000004E-2</v>
      </c>
      <c r="JS764">
        <f t="shared" si="657"/>
        <v>7.5000000000000011E-2</v>
      </c>
      <c r="JT764">
        <f t="shared" si="657"/>
        <v>0.1</v>
      </c>
      <c r="JU764">
        <f t="shared" si="658"/>
        <v>1</v>
      </c>
      <c r="JV764">
        <f t="shared" si="658"/>
        <v>0</v>
      </c>
      <c r="JW764">
        <f t="shared" si="659"/>
        <v>0.15</v>
      </c>
      <c r="JY764">
        <f t="shared" si="660"/>
        <v>0.05</v>
      </c>
      <c r="JZ764">
        <f t="shared" si="661"/>
        <v>0.06</v>
      </c>
      <c r="KA764">
        <f t="shared" si="662"/>
        <v>0.02</v>
      </c>
      <c r="KB764">
        <f t="shared" si="662"/>
        <v>1.4999999999999999E-2</v>
      </c>
      <c r="KC764">
        <f t="shared" si="663"/>
        <v>0.04</v>
      </c>
      <c r="KD764">
        <f t="shared" si="688"/>
        <v>1.4999999999999999E-2</v>
      </c>
      <c r="KE764">
        <f t="shared" si="688"/>
        <v>0.03</v>
      </c>
      <c r="KF764">
        <f t="shared" si="688"/>
        <v>0.03</v>
      </c>
      <c r="KG764">
        <f t="shared" si="688"/>
        <v>0.03</v>
      </c>
      <c r="KH764">
        <f t="shared" si="688"/>
        <v>2.2499999999999999E-2</v>
      </c>
      <c r="KI764">
        <f t="shared" si="688"/>
        <v>2.2499999999999999E-2</v>
      </c>
      <c r="KJ764">
        <f t="shared" si="687"/>
        <v>2.2499999999999999E-2</v>
      </c>
      <c r="KK764">
        <f t="shared" si="664"/>
        <v>0</v>
      </c>
      <c r="KL764">
        <f t="shared" si="665"/>
        <v>0.03</v>
      </c>
      <c r="KM764" s="5">
        <f t="shared" si="666"/>
        <v>0.05</v>
      </c>
      <c r="KN764">
        <f t="shared" si="667"/>
        <v>0</v>
      </c>
      <c r="KO764">
        <f t="shared" si="667"/>
        <v>0</v>
      </c>
      <c r="KP764">
        <f t="shared" si="668"/>
        <v>4.4999999999999998E-2</v>
      </c>
      <c r="KQ764">
        <f t="shared" si="669"/>
        <v>2.2499999999999999E-2</v>
      </c>
      <c r="KR764" s="6">
        <f t="shared" si="670"/>
        <v>0.03</v>
      </c>
      <c r="KS764">
        <f t="shared" si="671"/>
        <v>0.01</v>
      </c>
      <c r="KT764">
        <f t="shared" si="672"/>
        <v>1.4999999999999999E-2</v>
      </c>
      <c r="KU764">
        <f t="shared" si="673"/>
        <v>0.01</v>
      </c>
      <c r="KV764">
        <f t="shared" si="674"/>
        <v>0.05</v>
      </c>
      <c r="KW764">
        <f t="shared" si="675"/>
        <v>0.01</v>
      </c>
      <c r="KX764">
        <f t="shared" si="676"/>
        <v>0</v>
      </c>
      <c r="KY764">
        <f t="shared" si="677"/>
        <v>0.03</v>
      </c>
      <c r="KZ764">
        <f t="shared" si="678"/>
        <v>0.03</v>
      </c>
      <c r="LA764">
        <f t="shared" si="679"/>
        <v>1</v>
      </c>
      <c r="LB764">
        <f t="shared" si="679"/>
        <v>0</v>
      </c>
      <c r="LC764">
        <f t="shared" si="680"/>
        <v>0.1</v>
      </c>
      <c r="LE764" t="str">
        <f t="shared" si="686"/>
        <v>Ghana</v>
      </c>
      <c r="LF764">
        <f t="shared" si="681"/>
        <v>0.88</v>
      </c>
      <c r="LG764" s="6">
        <f t="shared" si="682"/>
        <v>0.71000000000000019</v>
      </c>
      <c r="LH764">
        <f t="shared" si="683"/>
        <v>0.72000000000000008</v>
      </c>
      <c r="LI764" s="6">
        <f t="shared" si="684"/>
        <v>0.79000000000000015</v>
      </c>
      <c r="LJ764">
        <f t="shared" si="685"/>
        <v>0</v>
      </c>
    </row>
    <row r="765" spans="1:322" x14ac:dyDescent="0.35">
      <c r="A765" s="8">
        <v>44869</v>
      </c>
      <c r="B765" t="s">
        <v>4021</v>
      </c>
      <c r="D765" s="27" t="s">
        <v>321</v>
      </c>
      <c r="E765" s="27" t="s">
        <v>321</v>
      </c>
      <c r="F765" s="27">
        <v>26</v>
      </c>
      <c r="G765" s="27" t="s">
        <v>1096</v>
      </c>
      <c r="H765" s="27" t="s">
        <v>1818</v>
      </c>
      <c r="I765" s="27" t="s">
        <v>1097</v>
      </c>
      <c r="J765" s="27" t="s">
        <v>207</v>
      </c>
      <c r="K765" s="28">
        <v>44634</v>
      </c>
      <c r="L765" s="28">
        <v>44634</v>
      </c>
      <c r="M765" s="28">
        <v>44642</v>
      </c>
      <c r="N765" s="27" t="s">
        <v>261</v>
      </c>
      <c r="O765" s="27" t="s">
        <v>261</v>
      </c>
      <c r="P765" s="27" t="s">
        <v>261</v>
      </c>
      <c r="Q765" s="27" t="s">
        <v>324</v>
      </c>
      <c r="R765" s="28">
        <v>44634</v>
      </c>
      <c r="S765" s="28">
        <v>44634</v>
      </c>
      <c r="T765" s="27" t="s">
        <v>263</v>
      </c>
      <c r="U765" s="27" t="s">
        <v>261</v>
      </c>
      <c r="V765" s="28" t="s">
        <v>262</v>
      </c>
      <c r="W765" s="27" t="s">
        <v>261</v>
      </c>
      <c r="X765" s="28" t="s">
        <v>262</v>
      </c>
      <c r="Y765" s="27" t="s">
        <v>263</v>
      </c>
      <c r="Z765" s="28">
        <v>44766</v>
      </c>
      <c r="AA765" s="27" t="s">
        <v>264</v>
      </c>
      <c r="AB765" s="27" t="s">
        <v>265</v>
      </c>
      <c r="AC765" s="27" t="s">
        <v>1372</v>
      </c>
      <c r="AD765" s="27" t="s">
        <v>267</v>
      </c>
      <c r="AE765" s="27" t="s">
        <v>326</v>
      </c>
      <c r="AF765" s="27" t="s">
        <v>327</v>
      </c>
      <c r="AG765" s="29">
        <v>2300</v>
      </c>
      <c r="AH765" s="27" t="s">
        <v>263</v>
      </c>
      <c r="AI765" s="27">
        <v>44713</v>
      </c>
      <c r="AJ765" s="28">
        <v>44713</v>
      </c>
      <c r="AK765" s="27" t="s">
        <v>268</v>
      </c>
      <c r="AL765" s="27" t="s">
        <v>269</v>
      </c>
      <c r="AM765" s="27" t="s">
        <v>265</v>
      </c>
      <c r="AN765" s="27" t="s">
        <v>270</v>
      </c>
      <c r="AO765" s="27" t="s">
        <v>261</v>
      </c>
      <c r="AP765" s="27" t="s">
        <v>261</v>
      </c>
      <c r="AQ765" s="28" t="s">
        <v>262</v>
      </c>
      <c r="AR765" s="27" t="s">
        <v>261</v>
      </c>
      <c r="AS765" s="28" t="s">
        <v>262</v>
      </c>
      <c r="AT765" s="27" t="s">
        <v>261</v>
      </c>
      <c r="AU765" s="28" t="s">
        <v>262</v>
      </c>
      <c r="AV765" s="27" t="s">
        <v>261</v>
      </c>
      <c r="AW765" s="28" t="s">
        <v>262</v>
      </c>
      <c r="AX765" s="27" t="s">
        <v>261</v>
      </c>
      <c r="AY765" s="28" t="s">
        <v>262</v>
      </c>
      <c r="AZ765" s="27" t="s">
        <v>262</v>
      </c>
      <c r="BA765" s="27" t="s">
        <v>262</v>
      </c>
      <c r="BB765" s="27" t="s">
        <v>261</v>
      </c>
      <c r="BC765" s="28" t="s">
        <v>262</v>
      </c>
      <c r="BD765" s="27" t="s">
        <v>261</v>
      </c>
      <c r="BE765" s="30" t="s">
        <v>262</v>
      </c>
      <c r="BF765" t="s">
        <v>207</v>
      </c>
      <c r="BG765" t="s">
        <v>509</v>
      </c>
      <c r="BH765" t="s">
        <v>208</v>
      </c>
      <c r="BI765" t="s">
        <v>448</v>
      </c>
      <c r="BJ765" t="s">
        <v>210</v>
      </c>
      <c r="BK765" t="s">
        <v>211</v>
      </c>
      <c r="BL765" t="s">
        <v>212</v>
      </c>
      <c r="BM765" t="s">
        <v>1388</v>
      </c>
      <c r="BN765" t="s">
        <v>214</v>
      </c>
      <c r="BO765" t="s">
        <v>542</v>
      </c>
      <c r="BP765" t="s">
        <v>277</v>
      </c>
      <c r="BQ765" t="s">
        <v>332</v>
      </c>
      <c r="BV765" t="s">
        <v>214</v>
      </c>
      <c r="CG765" t="s">
        <v>214</v>
      </c>
      <c r="CH765" t="s">
        <v>859</v>
      </c>
      <c r="CI765" t="s">
        <v>220</v>
      </c>
      <c r="CJ765" t="s">
        <v>2649</v>
      </c>
      <c r="CL765" t="s">
        <v>282</v>
      </c>
      <c r="CN765" t="s">
        <v>498</v>
      </c>
      <c r="CO765" t="s">
        <v>2641</v>
      </c>
      <c r="CP765" t="s">
        <v>284</v>
      </c>
      <c r="CQ765" t="s">
        <v>307</v>
      </c>
      <c r="CR765" t="s">
        <v>250</v>
      </c>
      <c r="CT765" t="s">
        <v>214</v>
      </c>
      <c r="CV765" t="s">
        <v>226</v>
      </c>
      <c r="CX765" t="s">
        <v>450</v>
      </c>
      <c r="CZ765" t="s">
        <v>214</v>
      </c>
      <c r="DB765" t="s">
        <v>230</v>
      </c>
      <c r="DC765" t="s">
        <v>230</v>
      </c>
      <c r="DD765" t="s">
        <v>219</v>
      </c>
      <c r="DI765" t="s">
        <v>484</v>
      </c>
      <c r="DK765" t="s">
        <v>237</v>
      </c>
      <c r="DM765" t="s">
        <v>214</v>
      </c>
      <c r="DO765" t="s">
        <v>414</v>
      </c>
      <c r="DP765" t="s">
        <v>741</v>
      </c>
      <c r="DT765" t="s">
        <v>214</v>
      </c>
      <c r="DV765" t="s">
        <v>236</v>
      </c>
      <c r="DX765" t="s">
        <v>233</v>
      </c>
      <c r="DZ765" t="s">
        <v>485</v>
      </c>
      <c r="EA765" t="s">
        <v>237</v>
      </c>
      <c r="EC765" t="s">
        <v>242</v>
      </c>
      <c r="EE765" t="s">
        <v>219</v>
      </c>
      <c r="EK765" t="s">
        <v>237</v>
      </c>
      <c r="EM765" t="s">
        <v>240</v>
      </c>
      <c r="EO765" t="s">
        <v>240</v>
      </c>
      <c r="EQ765" t="s">
        <v>214</v>
      </c>
      <c r="ER765" t="s">
        <v>241</v>
      </c>
      <c r="ES765" t="s">
        <v>242</v>
      </c>
      <c r="ET765" t="s">
        <v>241</v>
      </c>
      <c r="EU765" t="s">
        <v>237</v>
      </c>
      <c r="EV765" t="s">
        <v>241</v>
      </c>
      <c r="EW765" t="s">
        <v>310</v>
      </c>
      <c r="EX765" t="s">
        <v>241</v>
      </c>
      <c r="EY765" t="s">
        <v>237</v>
      </c>
      <c r="EZ765" t="s">
        <v>241</v>
      </c>
      <c r="FA765" t="s">
        <v>241</v>
      </c>
      <c r="FB765" t="s">
        <v>241</v>
      </c>
      <c r="FC765" t="s">
        <v>242</v>
      </c>
      <c r="FD765" t="s">
        <v>241</v>
      </c>
      <c r="FE765" t="s">
        <v>244</v>
      </c>
      <c r="FF765" t="s">
        <v>241</v>
      </c>
      <c r="FG765" t="s">
        <v>242</v>
      </c>
      <c r="FH765" t="s">
        <v>241</v>
      </c>
      <c r="FI765" t="s">
        <v>214</v>
      </c>
      <c r="FJ765" t="s">
        <v>241</v>
      </c>
      <c r="FK765" t="s">
        <v>214</v>
      </c>
      <c r="FL765" t="s">
        <v>241</v>
      </c>
      <c r="FM765" t="s">
        <v>292</v>
      </c>
      <c r="FN765" t="s">
        <v>241</v>
      </c>
      <c r="FO765" t="s">
        <v>214</v>
      </c>
      <c r="FP765" t="s">
        <v>241</v>
      </c>
      <c r="FQ765" t="s">
        <v>487</v>
      </c>
      <c r="FR765" t="s">
        <v>241</v>
      </c>
      <c r="FS765" t="s">
        <v>488</v>
      </c>
      <c r="FT765" t="s">
        <v>241</v>
      </c>
      <c r="FU765" t="s">
        <v>214</v>
      </c>
      <c r="FV765" t="s">
        <v>487</v>
      </c>
      <c r="FW765" t="s">
        <v>241</v>
      </c>
      <c r="FX765" t="s">
        <v>1124</v>
      </c>
      <c r="FY765" t="s">
        <v>241</v>
      </c>
      <c r="FZ765" t="s">
        <v>341</v>
      </c>
      <c r="GA765" t="s">
        <v>241</v>
      </c>
      <c r="GB765" t="s">
        <v>227</v>
      </c>
      <c r="GC765" t="s">
        <v>241</v>
      </c>
      <c r="GD765" t="s">
        <v>249</v>
      </c>
      <c r="GE765" t="s">
        <v>241</v>
      </c>
      <c r="GF765" t="s">
        <v>241</v>
      </c>
      <c r="GG765" t="s">
        <v>250</v>
      </c>
      <c r="GH765" t="s">
        <v>4022</v>
      </c>
      <c r="GI765" t="s">
        <v>241</v>
      </c>
      <c r="GJ765" t="s">
        <v>250</v>
      </c>
      <c r="GK765" t="s">
        <v>241</v>
      </c>
      <c r="GL765" t="s">
        <v>250</v>
      </c>
      <c r="GM765" t="s">
        <v>241</v>
      </c>
      <c r="GN765" t="s">
        <v>214</v>
      </c>
      <c r="GO765" t="s">
        <v>241</v>
      </c>
      <c r="GP765" t="s">
        <v>553</v>
      </c>
      <c r="GQ765" t="s">
        <v>241</v>
      </c>
      <c r="GR765" t="s">
        <v>251</v>
      </c>
      <c r="GS765" t="s">
        <v>214</v>
      </c>
      <c r="GT765" t="s">
        <v>241</v>
      </c>
      <c r="GU765" t="s">
        <v>241</v>
      </c>
      <c r="GV765" t="s">
        <v>241</v>
      </c>
      <c r="GW765" t="s">
        <v>297</v>
      </c>
      <c r="GX765" t="s">
        <v>297</v>
      </c>
      <c r="GY765" t="s">
        <v>254</v>
      </c>
      <c r="GZ765" t="s">
        <v>241</v>
      </c>
      <c r="HA765" t="s">
        <v>298</v>
      </c>
      <c r="HB765" t="s">
        <v>241</v>
      </c>
      <c r="HC765" t="s">
        <v>241</v>
      </c>
      <c r="HD765" t="s">
        <v>241</v>
      </c>
      <c r="HE765" t="s">
        <v>241</v>
      </c>
      <c r="HF765" t="s">
        <v>241</v>
      </c>
      <c r="HG765" t="s">
        <v>241</v>
      </c>
      <c r="HH765" t="s">
        <v>241</v>
      </c>
      <c r="HI765" t="s">
        <v>241</v>
      </c>
      <c r="HJ765" t="s">
        <v>214</v>
      </c>
      <c r="HK765" t="s">
        <v>4023</v>
      </c>
      <c r="HL765" s="12"/>
      <c r="HM765">
        <v>0.25</v>
      </c>
      <c r="HN765">
        <v>0.5</v>
      </c>
      <c r="HO765">
        <v>1</v>
      </c>
      <c r="HP765">
        <v>0</v>
      </c>
      <c r="HQ765">
        <v>1</v>
      </c>
      <c r="HR765">
        <v>0.5</v>
      </c>
      <c r="HS765">
        <v>1</v>
      </c>
      <c r="HT765">
        <v>1</v>
      </c>
      <c r="HU765">
        <v>0</v>
      </c>
      <c r="HV765">
        <v>0.25</v>
      </c>
      <c r="HW765">
        <v>0.5</v>
      </c>
      <c r="HX765">
        <v>0.75</v>
      </c>
      <c r="HZ765">
        <v>0.5</v>
      </c>
      <c r="IA765" s="4">
        <v>1</v>
      </c>
      <c r="IB765">
        <v>0.75</v>
      </c>
      <c r="IC765">
        <v>0.5</v>
      </c>
      <c r="ID765">
        <v>0.5</v>
      </c>
      <c r="IE765">
        <v>0.75</v>
      </c>
      <c r="IG765">
        <v>0.25</v>
      </c>
      <c r="IH765">
        <v>0.75</v>
      </c>
      <c r="II765">
        <v>1</v>
      </c>
      <c r="IJ765">
        <v>1</v>
      </c>
      <c r="IK765">
        <v>1</v>
      </c>
      <c r="IL765">
        <v>0.75</v>
      </c>
      <c r="IM765">
        <v>0.5</v>
      </c>
      <c r="IN765">
        <v>0</v>
      </c>
      <c r="IO765">
        <v>1</v>
      </c>
      <c r="IQ765">
        <v>0</v>
      </c>
      <c r="IS765">
        <f t="shared" si="632"/>
        <v>3.7499999999999999E-2</v>
      </c>
      <c r="IT765">
        <f t="shared" si="633"/>
        <v>0.06</v>
      </c>
      <c r="IU765">
        <f t="shared" si="634"/>
        <v>0.08</v>
      </c>
      <c r="IV765">
        <f t="shared" si="635"/>
        <v>0</v>
      </c>
      <c r="IW765">
        <f t="shared" si="636"/>
        <v>0.08</v>
      </c>
      <c r="IX765">
        <f t="shared" si="637"/>
        <v>6.5000000000000002E-2</v>
      </c>
      <c r="IY765">
        <f t="shared" si="638"/>
        <v>0.1</v>
      </c>
      <c r="IZ765">
        <f t="shared" si="639"/>
        <v>0.11</v>
      </c>
      <c r="JA765">
        <f t="shared" si="640"/>
        <v>0</v>
      </c>
      <c r="JB765">
        <f t="shared" si="641"/>
        <v>2.5000000000000001E-2</v>
      </c>
      <c r="JC765">
        <f t="shared" si="642"/>
        <v>0.06</v>
      </c>
      <c r="JD765">
        <f t="shared" si="643"/>
        <v>8.2500000000000004E-2</v>
      </c>
      <c r="JE765">
        <f t="shared" si="644"/>
        <v>0</v>
      </c>
      <c r="JF765">
        <f t="shared" si="645"/>
        <v>0.06</v>
      </c>
      <c r="JG765" s="5">
        <f t="shared" si="646"/>
        <v>0.05</v>
      </c>
      <c r="JH765">
        <f t="shared" si="647"/>
        <v>0</v>
      </c>
      <c r="JI765">
        <f t="shared" si="647"/>
        <v>0</v>
      </c>
      <c r="JJ765">
        <f t="shared" si="648"/>
        <v>0.1</v>
      </c>
      <c r="JK765">
        <f t="shared" si="649"/>
        <v>0.11249999999999999</v>
      </c>
      <c r="JL765" s="6">
        <f t="shared" si="650"/>
        <v>4.3333333333333328E-2</v>
      </c>
      <c r="JM765">
        <f t="shared" si="651"/>
        <v>0.03</v>
      </c>
      <c r="JN765">
        <f t="shared" si="652"/>
        <v>3.7500000000000006E-2</v>
      </c>
      <c r="JO765">
        <f t="shared" si="653"/>
        <v>0.15</v>
      </c>
      <c r="JP765">
        <f t="shared" si="654"/>
        <v>0.1</v>
      </c>
      <c r="JQ765">
        <f t="shared" si="655"/>
        <v>0.12</v>
      </c>
      <c r="JR765">
        <f t="shared" si="656"/>
        <v>8.2500000000000004E-2</v>
      </c>
      <c r="JS765">
        <f t="shared" si="657"/>
        <v>0.05</v>
      </c>
      <c r="JT765">
        <f t="shared" si="657"/>
        <v>0</v>
      </c>
      <c r="JU765">
        <f t="shared" si="658"/>
        <v>1</v>
      </c>
      <c r="JV765">
        <f t="shared" si="658"/>
        <v>0</v>
      </c>
      <c r="JW765">
        <f t="shared" si="659"/>
        <v>0.15</v>
      </c>
      <c r="JY765">
        <f t="shared" si="660"/>
        <v>1.2500000000000001E-2</v>
      </c>
      <c r="JZ765">
        <f t="shared" si="661"/>
        <v>0.04</v>
      </c>
      <c r="KA765">
        <f t="shared" si="662"/>
        <v>0.02</v>
      </c>
      <c r="KB765">
        <f t="shared" si="662"/>
        <v>0</v>
      </c>
      <c r="KC765">
        <f t="shared" si="663"/>
        <v>0.04</v>
      </c>
      <c r="KD765">
        <f t="shared" si="688"/>
        <v>1.4999999999999999E-2</v>
      </c>
      <c r="KE765">
        <f t="shared" si="688"/>
        <v>0.03</v>
      </c>
      <c r="KF765">
        <f t="shared" si="688"/>
        <v>0.03</v>
      </c>
      <c r="KG765">
        <f t="shared" si="688"/>
        <v>0</v>
      </c>
      <c r="KH765">
        <f t="shared" si="688"/>
        <v>7.4999999999999997E-3</v>
      </c>
      <c r="KI765">
        <f t="shared" si="688"/>
        <v>1.4999999999999999E-2</v>
      </c>
      <c r="KJ765">
        <f t="shared" si="687"/>
        <v>2.2499999999999999E-2</v>
      </c>
      <c r="KK765">
        <f t="shared" si="664"/>
        <v>0</v>
      </c>
      <c r="KL765">
        <f t="shared" si="665"/>
        <v>0.02</v>
      </c>
      <c r="KM765" s="5">
        <f t="shared" si="666"/>
        <v>0.05</v>
      </c>
      <c r="KN765">
        <f t="shared" si="667"/>
        <v>0</v>
      </c>
      <c r="KO765">
        <f t="shared" si="667"/>
        <v>0</v>
      </c>
      <c r="KP765">
        <f t="shared" si="668"/>
        <v>0.03</v>
      </c>
      <c r="KQ765">
        <f t="shared" si="669"/>
        <v>2.2499999999999999E-2</v>
      </c>
      <c r="KR765" s="6">
        <f t="shared" si="670"/>
        <v>2.1666666666666664E-2</v>
      </c>
      <c r="KS765">
        <f t="shared" si="671"/>
        <v>0.01</v>
      </c>
      <c r="KT765">
        <f t="shared" si="672"/>
        <v>2.2499999999999999E-2</v>
      </c>
      <c r="KU765">
        <f t="shared" si="673"/>
        <v>0.04</v>
      </c>
      <c r="KV765">
        <f t="shared" si="674"/>
        <v>0.05</v>
      </c>
      <c r="KW765">
        <f t="shared" si="675"/>
        <v>0.01</v>
      </c>
      <c r="KX765">
        <f t="shared" si="676"/>
        <v>0</v>
      </c>
      <c r="KY765">
        <f t="shared" si="677"/>
        <v>0.02</v>
      </c>
      <c r="KZ765">
        <f t="shared" si="678"/>
        <v>0</v>
      </c>
      <c r="LA765">
        <f t="shared" si="679"/>
        <v>1</v>
      </c>
      <c r="LB765">
        <f t="shared" si="679"/>
        <v>0</v>
      </c>
      <c r="LC765">
        <f t="shared" si="680"/>
        <v>0.1</v>
      </c>
      <c r="LE765" t="str">
        <f t="shared" si="686"/>
        <v>Niger</v>
      </c>
      <c r="LF765">
        <f t="shared" si="681"/>
        <v>0.53249999999999997</v>
      </c>
      <c r="LG765" s="6">
        <f t="shared" si="682"/>
        <v>0.53333333333333321</v>
      </c>
      <c r="LH765">
        <f t="shared" si="683"/>
        <v>0.72000000000000008</v>
      </c>
      <c r="LI765" s="6">
        <f t="shared" si="684"/>
        <v>0.62916666666666665</v>
      </c>
      <c r="LJ765">
        <f t="shared" si="685"/>
        <v>0</v>
      </c>
    </row>
    <row r="766" spans="1:322" x14ac:dyDescent="0.35">
      <c r="A766" s="8">
        <v>44869</v>
      </c>
      <c r="B766" t="s">
        <v>4024</v>
      </c>
      <c r="D766" s="24" t="s">
        <v>321</v>
      </c>
      <c r="E766" s="24" t="s">
        <v>321</v>
      </c>
      <c r="F766" s="24">
        <v>31</v>
      </c>
      <c r="G766" s="24" t="s">
        <v>1096</v>
      </c>
      <c r="H766" s="24" t="s">
        <v>1818</v>
      </c>
      <c r="I766" s="24" t="s">
        <v>1097</v>
      </c>
      <c r="J766" s="24" t="s">
        <v>207</v>
      </c>
      <c r="K766" s="25">
        <v>44634</v>
      </c>
      <c r="L766" s="25">
        <v>44634</v>
      </c>
      <c r="M766" s="25">
        <v>44642</v>
      </c>
      <c r="N766" s="24" t="s">
        <v>261</v>
      </c>
      <c r="O766" s="24" t="s">
        <v>261</v>
      </c>
      <c r="P766" s="24" t="s">
        <v>261</v>
      </c>
      <c r="Q766" s="24" t="s">
        <v>262</v>
      </c>
      <c r="R766" s="25" t="s">
        <v>262</v>
      </c>
      <c r="S766" s="25" t="s">
        <v>262</v>
      </c>
      <c r="T766" s="24" t="s">
        <v>263</v>
      </c>
      <c r="U766" s="24" t="s">
        <v>261</v>
      </c>
      <c r="V766" s="25" t="s">
        <v>262</v>
      </c>
      <c r="W766" s="24" t="s">
        <v>261</v>
      </c>
      <c r="X766" s="25" t="s">
        <v>262</v>
      </c>
      <c r="Y766" s="24" t="s">
        <v>263</v>
      </c>
      <c r="Z766" s="25">
        <v>44772</v>
      </c>
      <c r="AA766" s="24" t="s">
        <v>264</v>
      </c>
      <c r="AB766" s="24" t="s">
        <v>265</v>
      </c>
      <c r="AC766" s="24" t="s">
        <v>4025</v>
      </c>
      <c r="AD766" s="24" t="s">
        <v>267</v>
      </c>
      <c r="AE766" s="24" t="s">
        <v>262</v>
      </c>
      <c r="AF766" s="24" t="s">
        <v>262</v>
      </c>
      <c r="AG766" s="31" t="s">
        <v>262</v>
      </c>
      <c r="AH766" s="24" t="s">
        <v>263</v>
      </c>
      <c r="AI766" s="24">
        <v>44717</v>
      </c>
      <c r="AJ766" s="25">
        <v>44717</v>
      </c>
      <c r="AK766" s="24" t="s">
        <v>268</v>
      </c>
      <c r="AL766" s="24" t="s">
        <v>269</v>
      </c>
      <c r="AM766" s="24" t="s">
        <v>265</v>
      </c>
      <c r="AN766" s="24" t="s">
        <v>270</v>
      </c>
      <c r="AO766" s="24" t="s">
        <v>261</v>
      </c>
      <c r="AP766" s="24" t="s">
        <v>261</v>
      </c>
      <c r="AQ766" s="25" t="s">
        <v>262</v>
      </c>
      <c r="AR766" s="24" t="s">
        <v>261</v>
      </c>
      <c r="AS766" s="25" t="s">
        <v>262</v>
      </c>
      <c r="AT766" s="24" t="s">
        <v>261</v>
      </c>
      <c r="AU766" s="25" t="s">
        <v>262</v>
      </c>
      <c r="AV766" s="24" t="s">
        <v>261</v>
      </c>
      <c r="AW766" s="25" t="s">
        <v>262</v>
      </c>
      <c r="AX766" s="24" t="s">
        <v>261</v>
      </c>
      <c r="AY766" s="25" t="s">
        <v>262</v>
      </c>
      <c r="AZ766" s="27" t="s">
        <v>262</v>
      </c>
      <c r="BA766" s="27" t="s">
        <v>262</v>
      </c>
      <c r="BB766" s="24" t="s">
        <v>261</v>
      </c>
      <c r="BC766" s="25" t="s">
        <v>262</v>
      </c>
      <c r="BD766" s="24" t="s">
        <v>261</v>
      </c>
      <c r="BE766" s="26" t="s">
        <v>262</v>
      </c>
      <c r="BF766" t="s">
        <v>207</v>
      </c>
      <c r="BG766" s="9" t="s">
        <v>509</v>
      </c>
      <c r="BH766" t="s">
        <v>208</v>
      </c>
      <c r="BI766" t="s">
        <v>718</v>
      </c>
      <c r="BJ766" t="s">
        <v>210</v>
      </c>
      <c r="BK766" t="s">
        <v>274</v>
      </c>
      <c r="BL766" t="s">
        <v>212</v>
      </c>
      <c r="BM766" t="s">
        <v>3303</v>
      </c>
      <c r="BN766" t="s">
        <v>214</v>
      </c>
      <c r="BO766" t="s">
        <v>215</v>
      </c>
      <c r="BP766" t="s">
        <v>219</v>
      </c>
      <c r="BQ766" t="s">
        <v>216</v>
      </c>
      <c r="BR766" t="s">
        <v>278</v>
      </c>
      <c r="BS766" t="s">
        <v>3661</v>
      </c>
      <c r="BT766" t="s">
        <v>278</v>
      </c>
      <c r="BU766" t="s">
        <v>4026</v>
      </c>
      <c r="BV766" t="s">
        <v>214</v>
      </c>
      <c r="CC766" t="s">
        <v>214</v>
      </c>
      <c r="CG766" t="s">
        <v>219</v>
      </c>
      <c r="CI766" t="s">
        <v>220</v>
      </c>
      <c r="CJ766" t="s">
        <v>4027</v>
      </c>
      <c r="CK766" t="s">
        <v>220</v>
      </c>
      <c r="CL766" t="s">
        <v>282</v>
      </c>
      <c r="CN766" t="s">
        <v>223</v>
      </c>
      <c r="CP766" t="s">
        <v>224</v>
      </c>
      <c r="CQ766" t="s">
        <v>413</v>
      </c>
      <c r="CR766" t="s">
        <v>226</v>
      </c>
      <c r="CS766" t="s">
        <v>226</v>
      </c>
      <c r="CT766" t="s">
        <v>214</v>
      </c>
      <c r="CU766" t="s">
        <v>214</v>
      </c>
      <c r="CV766" t="s">
        <v>250</v>
      </c>
      <c r="CW766" t="s">
        <v>227</v>
      </c>
      <c r="CX766" t="s">
        <v>287</v>
      </c>
      <c r="CY766" t="s">
        <v>287</v>
      </c>
      <c r="CZ766" t="s">
        <v>214</v>
      </c>
      <c r="DA766" t="s">
        <v>219</v>
      </c>
      <c r="DB766" t="s">
        <v>230</v>
      </c>
      <c r="DC766" t="s">
        <v>230</v>
      </c>
      <c r="DD766" t="s">
        <v>214</v>
      </c>
      <c r="DE766" t="s">
        <v>546</v>
      </c>
      <c r="DG766" t="s">
        <v>721</v>
      </c>
      <c r="DI766" t="s">
        <v>232</v>
      </c>
      <c r="DK766" t="s">
        <v>237</v>
      </c>
      <c r="DL766" t="s">
        <v>237</v>
      </c>
      <c r="DM766" t="s">
        <v>219</v>
      </c>
      <c r="DN766" t="s">
        <v>214</v>
      </c>
      <c r="DO766" t="s">
        <v>288</v>
      </c>
      <c r="DP766" t="s">
        <v>289</v>
      </c>
      <c r="DR766" t="s">
        <v>289</v>
      </c>
      <c r="DT766" t="s">
        <v>214</v>
      </c>
      <c r="DU766" t="s">
        <v>214</v>
      </c>
      <c r="DV766" t="s">
        <v>746</v>
      </c>
      <c r="DX766" t="s">
        <v>237</v>
      </c>
      <c r="DY766" t="s">
        <v>237</v>
      </c>
      <c r="DZ766" t="s">
        <v>238</v>
      </c>
      <c r="EA766" t="s">
        <v>237</v>
      </c>
      <c r="EB766" t="s">
        <v>237</v>
      </c>
      <c r="EC766" t="s">
        <v>242</v>
      </c>
      <c r="ED766" t="s">
        <v>242</v>
      </c>
      <c r="EE766" t="s">
        <v>219</v>
      </c>
      <c r="EF766" t="s">
        <v>219</v>
      </c>
      <c r="EK766" t="s">
        <v>242</v>
      </c>
      <c r="EL766" t="s">
        <v>242</v>
      </c>
      <c r="EM766" t="s">
        <v>240</v>
      </c>
      <c r="EN766" t="s">
        <v>240</v>
      </c>
      <c r="EO766" t="s">
        <v>240</v>
      </c>
      <c r="EP766" t="s">
        <v>240</v>
      </c>
      <c r="EQ766" t="s">
        <v>214</v>
      </c>
      <c r="ER766" t="s">
        <v>214</v>
      </c>
      <c r="ES766" t="s">
        <v>389</v>
      </c>
      <c r="ET766" t="s">
        <v>389</v>
      </c>
      <c r="EU766" t="s">
        <v>389</v>
      </c>
      <c r="EV766" t="s">
        <v>389</v>
      </c>
      <c r="EW766" t="s">
        <v>310</v>
      </c>
      <c r="EX766" t="s">
        <v>310</v>
      </c>
      <c r="EY766" t="s">
        <v>242</v>
      </c>
      <c r="EZ766" t="s">
        <v>241</v>
      </c>
      <c r="FA766" t="s">
        <v>241</v>
      </c>
      <c r="FB766" t="s">
        <v>242</v>
      </c>
      <c r="FC766" t="s">
        <v>242</v>
      </c>
      <c r="FD766" t="s">
        <v>242</v>
      </c>
      <c r="FE766" t="s">
        <v>226</v>
      </c>
      <c r="FF766" t="s">
        <v>226</v>
      </c>
      <c r="FG766" t="s">
        <v>242</v>
      </c>
      <c r="FH766" t="s">
        <v>390</v>
      </c>
      <c r="FI766" t="s">
        <v>214</v>
      </c>
      <c r="FJ766" t="s">
        <v>214</v>
      </c>
      <c r="FK766" t="s">
        <v>214</v>
      </c>
      <c r="FL766" t="s">
        <v>219</v>
      </c>
      <c r="FM766" t="s">
        <v>292</v>
      </c>
      <c r="FN766" t="s">
        <v>292</v>
      </c>
      <c r="FO766" t="s">
        <v>219</v>
      </c>
      <c r="FP766" t="s">
        <v>219</v>
      </c>
      <c r="FQ766" t="s">
        <v>241</v>
      </c>
      <c r="FR766" t="s">
        <v>241</v>
      </c>
      <c r="FS766" t="s">
        <v>241</v>
      </c>
      <c r="FT766" t="s">
        <v>241</v>
      </c>
      <c r="FU766" t="s">
        <v>219</v>
      </c>
      <c r="FV766" t="s">
        <v>241</v>
      </c>
      <c r="FW766" t="s">
        <v>241</v>
      </c>
      <c r="FX766" t="s">
        <v>241</v>
      </c>
      <c r="FY766" t="s">
        <v>241</v>
      </c>
      <c r="FZ766" t="s">
        <v>341</v>
      </c>
      <c r="GA766" t="s">
        <v>341</v>
      </c>
      <c r="GB766" t="s">
        <v>244</v>
      </c>
      <c r="GC766" t="s">
        <v>227</v>
      </c>
      <c r="GD766" t="s">
        <v>293</v>
      </c>
      <c r="GE766" t="s">
        <v>241</v>
      </c>
      <c r="GF766" t="s">
        <v>293</v>
      </c>
      <c r="GG766" t="s">
        <v>226</v>
      </c>
      <c r="GH766" t="s">
        <v>4028</v>
      </c>
      <c r="GI766" t="s">
        <v>227</v>
      </c>
      <c r="GJ766" t="s">
        <v>227</v>
      </c>
      <c r="GK766" t="s">
        <v>227</v>
      </c>
      <c r="GL766" t="s">
        <v>244</v>
      </c>
      <c r="GM766" t="s">
        <v>244</v>
      </c>
      <c r="GN766" t="s">
        <v>214</v>
      </c>
      <c r="GO766" t="s">
        <v>214</v>
      </c>
      <c r="GP766" t="s">
        <v>295</v>
      </c>
      <c r="GQ766" t="s">
        <v>239</v>
      </c>
      <c r="GR766" t="s">
        <v>295</v>
      </c>
      <c r="GS766" t="s">
        <v>219</v>
      </c>
      <c r="GT766" t="s">
        <v>575</v>
      </c>
      <c r="GU766" t="s">
        <v>214</v>
      </c>
      <c r="GV766" t="s">
        <v>241</v>
      </c>
      <c r="GW766" t="s">
        <v>297</v>
      </c>
      <c r="GX766" t="s">
        <v>297</v>
      </c>
      <c r="GY766" t="s">
        <v>314</v>
      </c>
      <c r="GZ766" t="s">
        <v>241</v>
      </c>
      <c r="HA766" t="s">
        <v>298</v>
      </c>
      <c r="HB766" t="s">
        <v>241</v>
      </c>
      <c r="HC766" t="s">
        <v>360</v>
      </c>
      <c r="HD766" t="s">
        <v>316</v>
      </c>
      <c r="HE766" t="s">
        <v>343</v>
      </c>
      <c r="HF766" t="s">
        <v>299</v>
      </c>
      <c r="HG766" t="s">
        <v>319</v>
      </c>
      <c r="HH766" t="s">
        <v>299</v>
      </c>
      <c r="HI766" t="s">
        <v>241</v>
      </c>
      <c r="HJ766" t="s">
        <v>219</v>
      </c>
      <c r="HK766" t="s">
        <v>299</v>
      </c>
      <c r="HL766" s="12"/>
      <c r="HM766">
        <v>0.25</v>
      </c>
      <c r="HN766">
        <v>0</v>
      </c>
      <c r="HO766">
        <v>1</v>
      </c>
      <c r="HP766">
        <v>0.5</v>
      </c>
      <c r="HQ766">
        <v>1</v>
      </c>
      <c r="HR766">
        <v>0.5</v>
      </c>
      <c r="HS766">
        <v>0</v>
      </c>
      <c r="HT766">
        <v>1</v>
      </c>
      <c r="HU766">
        <v>0</v>
      </c>
      <c r="HV766">
        <v>0.5</v>
      </c>
      <c r="HW766">
        <v>0.5</v>
      </c>
      <c r="HX766">
        <v>0.75</v>
      </c>
      <c r="HZ766">
        <v>0.75</v>
      </c>
      <c r="IA766" s="4">
        <v>1</v>
      </c>
      <c r="IB766">
        <v>1</v>
      </c>
      <c r="IC766">
        <v>1</v>
      </c>
      <c r="ID766">
        <v>0.75</v>
      </c>
      <c r="IE766">
        <v>0.75</v>
      </c>
      <c r="IG766">
        <v>1</v>
      </c>
      <c r="IH766">
        <v>0.75</v>
      </c>
      <c r="II766">
        <v>1</v>
      </c>
      <c r="IJ766">
        <v>1</v>
      </c>
      <c r="IK766">
        <v>0.75</v>
      </c>
      <c r="IL766">
        <v>1</v>
      </c>
      <c r="IM766">
        <v>0</v>
      </c>
      <c r="IN766">
        <v>0</v>
      </c>
      <c r="IO766">
        <v>0</v>
      </c>
      <c r="IP766">
        <v>0</v>
      </c>
      <c r="IQ766">
        <v>0</v>
      </c>
      <c r="IS766">
        <f t="shared" si="632"/>
        <v>3.7499999999999999E-2</v>
      </c>
      <c r="IT766">
        <f t="shared" si="633"/>
        <v>0</v>
      </c>
      <c r="IU766">
        <f t="shared" si="634"/>
        <v>0.08</v>
      </c>
      <c r="IV766">
        <f t="shared" si="635"/>
        <v>0.05</v>
      </c>
      <c r="IW766">
        <f t="shared" si="636"/>
        <v>0.08</v>
      </c>
      <c r="IX766">
        <f t="shared" si="637"/>
        <v>6.5000000000000002E-2</v>
      </c>
      <c r="IY766">
        <f t="shared" si="638"/>
        <v>0</v>
      </c>
      <c r="IZ766">
        <f t="shared" si="639"/>
        <v>0.11</v>
      </c>
      <c r="JA766">
        <f t="shared" si="640"/>
        <v>0</v>
      </c>
      <c r="JB766">
        <f t="shared" si="641"/>
        <v>0.05</v>
      </c>
      <c r="JC766">
        <f t="shared" si="642"/>
        <v>0.06</v>
      </c>
      <c r="JD766">
        <f t="shared" si="643"/>
        <v>8.2500000000000004E-2</v>
      </c>
      <c r="JE766">
        <f t="shared" si="644"/>
        <v>0</v>
      </c>
      <c r="JF766">
        <f t="shared" si="645"/>
        <v>0.09</v>
      </c>
      <c r="JG766" s="5">
        <f t="shared" si="646"/>
        <v>0.05</v>
      </c>
      <c r="JH766">
        <f t="shared" si="647"/>
        <v>0</v>
      </c>
      <c r="JI766">
        <f t="shared" si="647"/>
        <v>0</v>
      </c>
      <c r="JJ766">
        <f t="shared" si="648"/>
        <v>0.15000000000000002</v>
      </c>
      <c r="JK766">
        <f t="shared" si="649"/>
        <v>0.11249999999999999</v>
      </c>
      <c r="JL766" s="6">
        <f t="shared" si="650"/>
        <v>6.3333333333333325E-2</v>
      </c>
      <c r="JM766">
        <f t="shared" si="651"/>
        <v>0.12</v>
      </c>
      <c r="JN766">
        <f t="shared" si="652"/>
        <v>3.7500000000000006E-2</v>
      </c>
      <c r="JO766">
        <f t="shared" si="653"/>
        <v>0.15</v>
      </c>
      <c r="JP766">
        <f t="shared" si="654"/>
        <v>0.1</v>
      </c>
      <c r="JQ766">
        <f t="shared" si="655"/>
        <v>0.09</v>
      </c>
      <c r="JR766">
        <f t="shared" si="656"/>
        <v>0.11</v>
      </c>
      <c r="JS766">
        <f t="shared" si="657"/>
        <v>0</v>
      </c>
      <c r="JT766">
        <f t="shared" si="657"/>
        <v>0</v>
      </c>
      <c r="JU766">
        <f t="shared" si="658"/>
        <v>0</v>
      </c>
      <c r="JV766">
        <f t="shared" si="658"/>
        <v>0</v>
      </c>
      <c r="JW766">
        <f t="shared" si="659"/>
        <v>0</v>
      </c>
      <c r="JY766">
        <f t="shared" si="660"/>
        <v>1.2500000000000001E-2</v>
      </c>
      <c r="JZ766">
        <f t="shared" si="661"/>
        <v>0</v>
      </c>
      <c r="KA766">
        <f t="shared" si="662"/>
        <v>0.02</v>
      </c>
      <c r="KB766">
        <f t="shared" si="662"/>
        <v>0.01</v>
      </c>
      <c r="KC766">
        <f t="shared" si="663"/>
        <v>0.04</v>
      </c>
      <c r="KD766">
        <f t="shared" si="688"/>
        <v>1.4999999999999999E-2</v>
      </c>
      <c r="KE766">
        <f t="shared" si="688"/>
        <v>0</v>
      </c>
      <c r="KF766">
        <f t="shared" si="688"/>
        <v>0.03</v>
      </c>
      <c r="KG766">
        <f t="shared" si="688"/>
        <v>0</v>
      </c>
      <c r="KH766">
        <f t="shared" si="688"/>
        <v>1.4999999999999999E-2</v>
      </c>
      <c r="KI766">
        <f t="shared" si="688"/>
        <v>1.4999999999999999E-2</v>
      </c>
      <c r="KJ766">
        <f t="shared" si="687"/>
        <v>2.2499999999999999E-2</v>
      </c>
      <c r="KK766">
        <f t="shared" si="664"/>
        <v>0</v>
      </c>
      <c r="KL766">
        <f t="shared" si="665"/>
        <v>0.03</v>
      </c>
      <c r="KM766" s="5">
        <f t="shared" si="666"/>
        <v>0.05</v>
      </c>
      <c r="KN766">
        <f t="shared" si="667"/>
        <v>0</v>
      </c>
      <c r="KO766">
        <f t="shared" si="667"/>
        <v>0</v>
      </c>
      <c r="KP766">
        <f t="shared" si="668"/>
        <v>4.4999999999999998E-2</v>
      </c>
      <c r="KQ766">
        <f t="shared" si="669"/>
        <v>2.2499999999999999E-2</v>
      </c>
      <c r="KR766" s="6">
        <f t="shared" si="670"/>
        <v>3.1666666666666662E-2</v>
      </c>
      <c r="KS766">
        <f t="shared" si="671"/>
        <v>0.04</v>
      </c>
      <c r="KT766">
        <f t="shared" si="672"/>
        <v>2.2499999999999999E-2</v>
      </c>
      <c r="KU766">
        <f t="shared" si="673"/>
        <v>0.04</v>
      </c>
      <c r="KV766">
        <f t="shared" si="674"/>
        <v>0.05</v>
      </c>
      <c r="KW766">
        <f t="shared" si="675"/>
        <v>7.4999999999999997E-3</v>
      </c>
      <c r="KX766">
        <f t="shared" si="676"/>
        <v>0</v>
      </c>
      <c r="KY766">
        <f t="shared" si="677"/>
        <v>0</v>
      </c>
      <c r="KZ766">
        <f t="shared" si="678"/>
        <v>0</v>
      </c>
      <c r="LA766">
        <f t="shared" si="679"/>
        <v>0</v>
      </c>
      <c r="LB766">
        <f t="shared" si="679"/>
        <v>0</v>
      </c>
      <c r="LC766">
        <f t="shared" si="680"/>
        <v>0</v>
      </c>
      <c r="LE766" t="str">
        <f t="shared" si="686"/>
        <v>Niger</v>
      </c>
      <c r="LF766">
        <f t="shared" si="681"/>
        <v>0.42249999999999999</v>
      </c>
      <c r="LG766" s="6">
        <f t="shared" si="682"/>
        <v>0.65833333333333333</v>
      </c>
      <c r="LH766">
        <f t="shared" si="683"/>
        <v>0.60749999999999993</v>
      </c>
      <c r="LI766" s="6">
        <f t="shared" si="684"/>
        <v>0.51916666666666667</v>
      </c>
      <c r="LJ766">
        <f t="shared" si="685"/>
        <v>0</v>
      </c>
    </row>
    <row r="767" spans="1:322" x14ac:dyDescent="0.35">
      <c r="A767" s="8">
        <v>44879</v>
      </c>
      <c r="B767" t="s">
        <v>4029</v>
      </c>
      <c r="D767" s="27" t="s">
        <v>321</v>
      </c>
      <c r="E767" s="27" t="s">
        <v>321</v>
      </c>
      <c r="F767" s="27">
        <v>25</v>
      </c>
      <c r="G767" s="27" t="s">
        <v>1096</v>
      </c>
      <c r="H767" s="27" t="s">
        <v>1818</v>
      </c>
      <c r="I767" s="27" t="s">
        <v>1097</v>
      </c>
      <c r="J767" s="27" t="s">
        <v>1361</v>
      </c>
      <c r="K767" s="28">
        <v>44635</v>
      </c>
      <c r="L767" s="28">
        <v>44635</v>
      </c>
      <c r="M767" s="28">
        <v>44649</v>
      </c>
      <c r="N767" s="27" t="s">
        <v>261</v>
      </c>
      <c r="O767" s="27" t="s">
        <v>261</v>
      </c>
      <c r="P767" s="27" t="s">
        <v>261</v>
      </c>
      <c r="Q767" s="27" t="s">
        <v>324</v>
      </c>
      <c r="R767" s="28">
        <v>44635</v>
      </c>
      <c r="S767" s="28">
        <v>44635</v>
      </c>
      <c r="T767" s="27" t="s">
        <v>263</v>
      </c>
      <c r="U767" s="27" t="s">
        <v>261</v>
      </c>
      <c r="V767" s="28" t="s">
        <v>262</v>
      </c>
      <c r="W767" s="27" t="s">
        <v>261</v>
      </c>
      <c r="X767" s="28" t="s">
        <v>262</v>
      </c>
      <c r="Y767" s="27" t="s">
        <v>263</v>
      </c>
      <c r="Z767" s="28">
        <v>44826</v>
      </c>
      <c r="AA767" s="27" t="s">
        <v>264</v>
      </c>
      <c r="AB767" s="27" t="s">
        <v>265</v>
      </c>
      <c r="AC767" s="27" t="s">
        <v>1819</v>
      </c>
      <c r="AD767" s="27" t="s">
        <v>267</v>
      </c>
      <c r="AE767" s="27" t="s">
        <v>326</v>
      </c>
      <c r="AF767" s="27" t="s">
        <v>474</v>
      </c>
      <c r="AG767" s="29">
        <v>918000</v>
      </c>
      <c r="AH767" s="27" t="s">
        <v>261</v>
      </c>
      <c r="AI767" s="27" t="s">
        <v>262</v>
      </c>
      <c r="AJ767" s="28" t="s">
        <v>262</v>
      </c>
      <c r="AK767" s="27" t="s">
        <v>262</v>
      </c>
      <c r="AL767" s="27" t="s">
        <v>262</v>
      </c>
      <c r="AM767" s="27" t="s">
        <v>262</v>
      </c>
      <c r="AN767" s="27" t="s">
        <v>262</v>
      </c>
      <c r="AO767" s="27" t="s">
        <v>261</v>
      </c>
      <c r="AP767" s="27" t="s">
        <v>261</v>
      </c>
      <c r="AQ767" s="28" t="s">
        <v>262</v>
      </c>
      <c r="AR767" s="27" t="s">
        <v>261</v>
      </c>
      <c r="AS767" s="28" t="s">
        <v>262</v>
      </c>
      <c r="AT767" s="27" t="s">
        <v>261</v>
      </c>
      <c r="AU767" s="28" t="s">
        <v>262</v>
      </c>
      <c r="AV767" s="27" t="s">
        <v>261</v>
      </c>
      <c r="AW767" s="28" t="s">
        <v>262</v>
      </c>
      <c r="AX767" s="27" t="s">
        <v>261</v>
      </c>
      <c r="AY767" s="28" t="s">
        <v>262</v>
      </c>
      <c r="AZ767" s="27" t="s">
        <v>262</v>
      </c>
      <c r="BA767" s="27" t="s">
        <v>262</v>
      </c>
      <c r="BB767" s="27" t="s">
        <v>261</v>
      </c>
      <c r="BC767" s="28" t="s">
        <v>262</v>
      </c>
      <c r="BD767" s="27" t="s">
        <v>261</v>
      </c>
      <c r="BE767" s="30" t="s">
        <v>262</v>
      </c>
      <c r="BF767" t="s">
        <v>206</v>
      </c>
      <c r="BG767" s="9" t="s">
        <v>509</v>
      </c>
      <c r="BH767" t="s">
        <v>208</v>
      </c>
      <c r="BI767" t="s">
        <v>529</v>
      </c>
      <c r="BJ767" t="s">
        <v>210</v>
      </c>
      <c r="BK767" t="s">
        <v>329</v>
      </c>
      <c r="BL767" t="s">
        <v>212</v>
      </c>
      <c r="BM767" t="s">
        <v>409</v>
      </c>
      <c r="BN767" t="s">
        <v>214</v>
      </c>
      <c r="BO767" t="s">
        <v>348</v>
      </c>
      <c r="BP767" t="s">
        <v>219</v>
      </c>
      <c r="BQ767" t="s">
        <v>332</v>
      </c>
      <c r="BV767" t="s">
        <v>214</v>
      </c>
      <c r="CC767" t="s">
        <v>214</v>
      </c>
      <c r="CG767" t="s">
        <v>219</v>
      </c>
      <c r="CI767" t="s">
        <v>333</v>
      </c>
      <c r="CJ767" t="s">
        <v>4030</v>
      </c>
      <c r="CK767" t="s">
        <v>335</v>
      </c>
      <c r="CL767" t="s">
        <v>422</v>
      </c>
      <c r="CN767" t="s">
        <v>223</v>
      </c>
      <c r="CP767" t="s">
        <v>225</v>
      </c>
      <c r="CQ767" t="s">
        <v>225</v>
      </c>
      <c r="CR767" t="s">
        <v>227</v>
      </c>
      <c r="CS767" t="s">
        <v>227</v>
      </c>
      <c r="CT767" t="s">
        <v>214</v>
      </c>
      <c r="CU767" t="s">
        <v>214</v>
      </c>
      <c r="CV767" t="s">
        <v>244</v>
      </c>
      <c r="CW767" t="s">
        <v>227</v>
      </c>
      <c r="CX767" t="s">
        <v>287</v>
      </c>
      <c r="CY767" t="s">
        <v>353</v>
      </c>
      <c r="CZ767" t="s">
        <v>219</v>
      </c>
      <c r="DA767" t="s">
        <v>219</v>
      </c>
      <c r="DB767" t="s">
        <v>230</v>
      </c>
      <c r="DC767" t="s">
        <v>398</v>
      </c>
      <c r="DD767" t="s">
        <v>219</v>
      </c>
      <c r="DI767" t="s">
        <v>338</v>
      </c>
      <c r="DK767" t="s">
        <v>237</v>
      </c>
      <c r="DL767" t="s">
        <v>237</v>
      </c>
      <c r="DM767" t="s">
        <v>214</v>
      </c>
      <c r="DN767" t="s">
        <v>219</v>
      </c>
      <c r="DO767" t="s">
        <v>414</v>
      </c>
      <c r="DP767" t="s">
        <v>2220</v>
      </c>
      <c r="DR767" t="s">
        <v>1848</v>
      </c>
      <c r="DT767" t="s">
        <v>219</v>
      </c>
      <c r="DU767" t="s">
        <v>214</v>
      </c>
      <c r="DX767" t="s">
        <v>242</v>
      </c>
      <c r="DY767" t="s">
        <v>242</v>
      </c>
      <c r="DZ767" t="s">
        <v>400</v>
      </c>
      <c r="EA767" t="s">
        <v>242</v>
      </c>
      <c r="EB767" t="s">
        <v>242</v>
      </c>
      <c r="EC767" t="s">
        <v>237</v>
      </c>
      <c r="ED767" t="s">
        <v>237</v>
      </c>
      <c r="EE767" t="s">
        <v>214</v>
      </c>
      <c r="EF767" t="s">
        <v>214</v>
      </c>
      <c r="EG767" t="s">
        <v>214</v>
      </c>
      <c r="EI767" t="s">
        <v>214</v>
      </c>
      <c r="EK767" t="s">
        <v>242</v>
      </c>
      <c r="EL767" t="s">
        <v>242</v>
      </c>
      <c r="EM767" t="s">
        <v>240</v>
      </c>
      <c r="EN767" t="s">
        <v>240</v>
      </c>
      <c r="EO767" t="s">
        <v>357</v>
      </c>
      <c r="EP767" t="s">
        <v>357</v>
      </c>
      <c r="EQ767" t="s">
        <v>214</v>
      </c>
      <c r="ER767" t="s">
        <v>214</v>
      </c>
      <c r="ES767" t="s">
        <v>242</v>
      </c>
      <c r="ET767" t="s">
        <v>242</v>
      </c>
      <c r="EU767" t="s">
        <v>242</v>
      </c>
      <c r="EV767" t="s">
        <v>242</v>
      </c>
      <c r="EW767" t="s">
        <v>310</v>
      </c>
      <c r="EX767" t="s">
        <v>310</v>
      </c>
      <c r="EY767" t="s">
        <v>233</v>
      </c>
      <c r="EZ767" t="s">
        <v>291</v>
      </c>
      <c r="FA767" t="s">
        <v>241</v>
      </c>
      <c r="FB767" t="s">
        <v>233</v>
      </c>
      <c r="FC767" t="s">
        <v>233</v>
      </c>
      <c r="FD767" t="s">
        <v>233</v>
      </c>
      <c r="FE767" t="s">
        <v>244</v>
      </c>
      <c r="FF767" t="s">
        <v>244</v>
      </c>
      <c r="FG767" t="s">
        <v>358</v>
      </c>
      <c r="FH767" t="s">
        <v>358</v>
      </c>
      <c r="FI767" t="s">
        <v>214</v>
      </c>
      <c r="FJ767" t="s">
        <v>214</v>
      </c>
      <c r="FK767" t="s">
        <v>214</v>
      </c>
      <c r="FL767" t="s">
        <v>214</v>
      </c>
      <c r="FM767" t="s">
        <v>292</v>
      </c>
      <c r="FN767" t="s">
        <v>292</v>
      </c>
      <c r="FO767" t="s">
        <v>219</v>
      </c>
      <c r="FP767" t="s">
        <v>219</v>
      </c>
      <c r="FQ767" t="s">
        <v>241</v>
      </c>
      <c r="FR767" t="s">
        <v>241</v>
      </c>
      <c r="FS767" t="s">
        <v>241</v>
      </c>
      <c r="FT767" t="s">
        <v>241</v>
      </c>
      <c r="FU767" t="s">
        <v>219</v>
      </c>
      <c r="FV767" t="s">
        <v>241</v>
      </c>
      <c r="FW767" t="s">
        <v>241</v>
      </c>
      <c r="FX767" t="s">
        <v>241</v>
      </c>
      <c r="FY767" t="s">
        <v>241</v>
      </c>
      <c r="FZ767" t="s">
        <v>341</v>
      </c>
      <c r="GA767" t="s">
        <v>341</v>
      </c>
      <c r="GB767" t="s">
        <v>227</v>
      </c>
      <c r="GC767" t="s">
        <v>227</v>
      </c>
      <c r="GD767" t="s">
        <v>293</v>
      </c>
      <c r="GE767" t="s">
        <v>241</v>
      </c>
      <c r="GF767" t="s">
        <v>293</v>
      </c>
      <c r="GG767" t="s">
        <v>244</v>
      </c>
      <c r="GH767" t="s">
        <v>241</v>
      </c>
      <c r="GI767" t="s">
        <v>244</v>
      </c>
      <c r="GJ767" t="s">
        <v>244</v>
      </c>
      <c r="GK767" t="s">
        <v>244</v>
      </c>
      <c r="GL767" t="s">
        <v>227</v>
      </c>
      <c r="GM767" t="s">
        <v>244</v>
      </c>
      <c r="GN767" t="s">
        <v>219</v>
      </c>
      <c r="GO767" t="s">
        <v>219</v>
      </c>
      <c r="GP767" t="s">
        <v>294</v>
      </c>
      <c r="GQ767" t="s">
        <v>295</v>
      </c>
      <c r="GR767" t="s">
        <v>342</v>
      </c>
      <c r="GS767" t="s">
        <v>214</v>
      </c>
      <c r="GT767" t="s">
        <v>241</v>
      </c>
      <c r="GU767" t="s">
        <v>214</v>
      </c>
      <c r="GV767" t="s">
        <v>241</v>
      </c>
      <c r="GW767" t="s">
        <v>297</v>
      </c>
      <c r="GX767" t="s">
        <v>297</v>
      </c>
      <c r="GY767" t="s">
        <v>314</v>
      </c>
      <c r="GZ767" t="s">
        <v>241</v>
      </c>
      <c r="HA767" t="s">
        <v>298</v>
      </c>
      <c r="HB767" t="s">
        <v>241</v>
      </c>
      <c r="HC767" t="s">
        <v>315</v>
      </c>
      <c r="HD767" t="s">
        <v>316</v>
      </c>
      <c r="HE767" t="s">
        <v>343</v>
      </c>
      <c r="HF767" t="s">
        <v>241</v>
      </c>
      <c r="HG767" t="s">
        <v>362</v>
      </c>
      <c r="HH767" t="s">
        <v>241</v>
      </c>
      <c r="HI767" t="s">
        <v>241</v>
      </c>
      <c r="HJ767" t="s">
        <v>219</v>
      </c>
      <c r="HK767" t="s">
        <v>241</v>
      </c>
      <c r="HL767" s="12"/>
      <c r="HM767">
        <v>0.75</v>
      </c>
      <c r="HN767">
        <v>1</v>
      </c>
      <c r="HO767">
        <v>1</v>
      </c>
      <c r="HP767">
        <v>0.75</v>
      </c>
      <c r="HQ767">
        <v>1</v>
      </c>
      <c r="HR767">
        <v>0.5</v>
      </c>
      <c r="HS767">
        <v>1</v>
      </c>
      <c r="HT767">
        <v>1</v>
      </c>
      <c r="HU767">
        <v>1</v>
      </c>
      <c r="HV767">
        <v>0.75</v>
      </c>
      <c r="HW767">
        <v>0.75</v>
      </c>
      <c r="HX767">
        <v>0.5</v>
      </c>
      <c r="HY767">
        <v>1</v>
      </c>
      <c r="HZ767">
        <v>0.75</v>
      </c>
      <c r="IA767" s="4">
        <v>1</v>
      </c>
      <c r="IB767">
        <v>0.75</v>
      </c>
      <c r="IC767">
        <v>0.75</v>
      </c>
      <c r="ID767">
        <v>0.25</v>
      </c>
      <c r="IE767">
        <v>0.25</v>
      </c>
      <c r="IG767">
        <v>0.25</v>
      </c>
      <c r="IH767">
        <v>1</v>
      </c>
      <c r="II767">
        <v>1</v>
      </c>
      <c r="IJ767">
        <v>1</v>
      </c>
      <c r="IK767">
        <v>1</v>
      </c>
      <c r="IL767">
        <v>1</v>
      </c>
      <c r="IM767">
        <v>0.75</v>
      </c>
      <c r="IN767">
        <v>1</v>
      </c>
      <c r="IO767">
        <v>1</v>
      </c>
      <c r="IQ767">
        <v>0</v>
      </c>
      <c r="IS767">
        <f t="shared" si="632"/>
        <v>0.11249999999999999</v>
      </c>
      <c r="IT767">
        <f t="shared" si="633"/>
        <v>0.12</v>
      </c>
      <c r="IU767">
        <f t="shared" si="634"/>
        <v>0.08</v>
      </c>
      <c r="IV767">
        <f t="shared" si="635"/>
        <v>7.5000000000000011E-2</v>
      </c>
      <c r="IW767">
        <f t="shared" si="636"/>
        <v>0.08</v>
      </c>
      <c r="IX767">
        <f t="shared" si="637"/>
        <v>6.5000000000000002E-2</v>
      </c>
      <c r="IY767">
        <f t="shared" si="638"/>
        <v>0.1</v>
      </c>
      <c r="IZ767">
        <f t="shared" si="639"/>
        <v>0.11</v>
      </c>
      <c r="JA767">
        <f t="shared" si="640"/>
        <v>0.13</v>
      </c>
      <c r="JB767">
        <f t="shared" si="641"/>
        <v>7.5000000000000011E-2</v>
      </c>
      <c r="JC767">
        <f t="shared" si="642"/>
        <v>0.09</v>
      </c>
      <c r="JD767">
        <f t="shared" si="643"/>
        <v>5.5E-2</v>
      </c>
      <c r="JE767">
        <f t="shared" si="644"/>
        <v>7.0000000000000007E-2</v>
      </c>
      <c r="JF767">
        <f t="shared" si="645"/>
        <v>0.09</v>
      </c>
      <c r="JG767" s="5">
        <f t="shared" si="646"/>
        <v>0.05</v>
      </c>
      <c r="JH767">
        <f t="shared" si="647"/>
        <v>0</v>
      </c>
      <c r="JI767">
        <f t="shared" si="647"/>
        <v>0</v>
      </c>
      <c r="JJ767">
        <f t="shared" si="648"/>
        <v>0.05</v>
      </c>
      <c r="JK767">
        <f t="shared" si="649"/>
        <v>3.7499999999999999E-2</v>
      </c>
      <c r="JL767" s="6">
        <f t="shared" si="650"/>
        <v>0.05</v>
      </c>
      <c r="JM767">
        <f t="shared" si="651"/>
        <v>0.03</v>
      </c>
      <c r="JN767">
        <f t="shared" si="652"/>
        <v>0.05</v>
      </c>
      <c r="JO767">
        <f t="shared" si="653"/>
        <v>0.15</v>
      </c>
      <c r="JP767">
        <f t="shared" si="654"/>
        <v>0.1</v>
      </c>
      <c r="JQ767">
        <f t="shared" si="655"/>
        <v>0.12</v>
      </c>
      <c r="JR767">
        <f t="shared" si="656"/>
        <v>0.11</v>
      </c>
      <c r="JS767">
        <f t="shared" si="657"/>
        <v>7.5000000000000011E-2</v>
      </c>
      <c r="JT767">
        <f t="shared" si="657"/>
        <v>0.1</v>
      </c>
      <c r="JU767">
        <f t="shared" si="658"/>
        <v>1</v>
      </c>
      <c r="JV767">
        <f t="shared" si="658"/>
        <v>0</v>
      </c>
      <c r="JW767">
        <f t="shared" si="659"/>
        <v>0.15</v>
      </c>
      <c r="JY767">
        <f t="shared" si="660"/>
        <v>3.7500000000000006E-2</v>
      </c>
      <c r="JZ767">
        <f t="shared" si="661"/>
        <v>0.08</v>
      </c>
      <c r="KA767">
        <f t="shared" si="662"/>
        <v>0.02</v>
      </c>
      <c r="KB767">
        <f t="shared" si="662"/>
        <v>1.4999999999999999E-2</v>
      </c>
      <c r="KC767">
        <f t="shared" si="663"/>
        <v>0.04</v>
      </c>
      <c r="KD767">
        <f t="shared" si="688"/>
        <v>1.4999999999999999E-2</v>
      </c>
      <c r="KE767">
        <f t="shared" si="688"/>
        <v>0.03</v>
      </c>
      <c r="KF767">
        <f t="shared" si="688"/>
        <v>0.03</v>
      </c>
      <c r="KG767">
        <f t="shared" si="688"/>
        <v>0.03</v>
      </c>
      <c r="KH767">
        <f t="shared" si="688"/>
        <v>2.2499999999999999E-2</v>
      </c>
      <c r="KI767">
        <f t="shared" si="688"/>
        <v>2.2499999999999999E-2</v>
      </c>
      <c r="KJ767">
        <f t="shared" si="687"/>
        <v>1.4999999999999999E-2</v>
      </c>
      <c r="KK767">
        <f t="shared" si="664"/>
        <v>0.02</v>
      </c>
      <c r="KL767">
        <f t="shared" si="665"/>
        <v>0.03</v>
      </c>
      <c r="KM767" s="5">
        <f t="shared" si="666"/>
        <v>0.05</v>
      </c>
      <c r="KN767">
        <f t="shared" si="667"/>
        <v>0</v>
      </c>
      <c r="KO767">
        <f t="shared" si="667"/>
        <v>0</v>
      </c>
      <c r="KP767">
        <f t="shared" si="668"/>
        <v>1.4999999999999999E-2</v>
      </c>
      <c r="KQ767">
        <f t="shared" si="669"/>
        <v>7.4999999999999997E-3</v>
      </c>
      <c r="KR767" s="6">
        <f t="shared" si="670"/>
        <v>2.5000000000000001E-2</v>
      </c>
      <c r="KS767">
        <f t="shared" si="671"/>
        <v>0.01</v>
      </c>
      <c r="KT767">
        <f t="shared" si="672"/>
        <v>0.03</v>
      </c>
      <c r="KU767">
        <f t="shared" si="673"/>
        <v>0.04</v>
      </c>
      <c r="KV767">
        <f t="shared" si="674"/>
        <v>0.05</v>
      </c>
      <c r="KW767">
        <f t="shared" si="675"/>
        <v>0.01</v>
      </c>
      <c r="KX767">
        <f t="shared" si="676"/>
        <v>0</v>
      </c>
      <c r="KY767">
        <f t="shared" si="677"/>
        <v>0.03</v>
      </c>
      <c r="KZ767">
        <f t="shared" si="678"/>
        <v>0.03</v>
      </c>
      <c r="LA767">
        <f t="shared" si="679"/>
        <v>1</v>
      </c>
      <c r="LB767">
        <f t="shared" si="679"/>
        <v>0</v>
      </c>
      <c r="LC767">
        <f t="shared" si="680"/>
        <v>0.1</v>
      </c>
      <c r="LE767" t="str">
        <f t="shared" si="686"/>
        <v>Gambie</v>
      </c>
      <c r="LF767">
        <f t="shared" si="681"/>
        <v>0.87249999999999994</v>
      </c>
      <c r="LG767" s="6">
        <f t="shared" si="682"/>
        <v>0.5675</v>
      </c>
      <c r="LH767">
        <f t="shared" si="683"/>
        <v>0.88500000000000001</v>
      </c>
      <c r="LI767" s="6">
        <f t="shared" si="684"/>
        <v>0.80500000000000027</v>
      </c>
      <c r="LJ767">
        <f t="shared" si="685"/>
        <v>0</v>
      </c>
    </row>
    <row r="768" spans="1:322" x14ac:dyDescent="0.35">
      <c r="A768" s="8">
        <v>44878</v>
      </c>
      <c r="B768" t="s">
        <v>4031</v>
      </c>
      <c r="D768" s="24" t="s">
        <v>321</v>
      </c>
      <c r="E768" s="24" t="s">
        <v>321</v>
      </c>
      <c r="F768" s="24">
        <v>24</v>
      </c>
      <c r="G768" s="24" t="s">
        <v>1096</v>
      </c>
      <c r="H768" s="24" t="s">
        <v>1818</v>
      </c>
      <c r="I768" s="24" t="s">
        <v>1097</v>
      </c>
      <c r="J768" s="24" t="s">
        <v>323</v>
      </c>
      <c r="K768" s="25">
        <v>44642</v>
      </c>
      <c r="L768" s="25">
        <v>44642</v>
      </c>
      <c r="M768" s="25">
        <v>44700</v>
      </c>
      <c r="N768" s="24" t="s">
        <v>261</v>
      </c>
      <c r="O768" s="24" t="s">
        <v>261</v>
      </c>
      <c r="P768" s="24" t="s">
        <v>261</v>
      </c>
      <c r="Q768" s="24" t="s">
        <v>324</v>
      </c>
      <c r="R768" s="25">
        <v>44642</v>
      </c>
      <c r="S768" s="25">
        <v>44642</v>
      </c>
      <c r="T768" s="24" t="s">
        <v>263</v>
      </c>
      <c r="U768" s="24" t="s">
        <v>261</v>
      </c>
      <c r="V768" s="25" t="s">
        <v>262</v>
      </c>
      <c r="W768" s="24" t="s">
        <v>261</v>
      </c>
      <c r="X768" s="25" t="s">
        <v>262</v>
      </c>
      <c r="Y768" s="24" t="s">
        <v>263</v>
      </c>
      <c r="Z768" s="25">
        <v>44783</v>
      </c>
      <c r="AA768" s="24" t="s">
        <v>264</v>
      </c>
      <c r="AB768" s="24" t="s">
        <v>265</v>
      </c>
      <c r="AC768" s="24" t="s">
        <v>455</v>
      </c>
      <c r="AD768" s="24" t="s">
        <v>267</v>
      </c>
      <c r="AE768" s="24" t="s">
        <v>326</v>
      </c>
      <c r="AF768" s="24" t="s">
        <v>327</v>
      </c>
      <c r="AG768" s="31">
        <v>1060</v>
      </c>
      <c r="AH768" s="24" t="s">
        <v>261</v>
      </c>
      <c r="AI768" s="24" t="s">
        <v>262</v>
      </c>
      <c r="AJ768" s="25" t="s">
        <v>262</v>
      </c>
      <c r="AK768" s="24" t="s">
        <v>262</v>
      </c>
      <c r="AL768" s="24" t="s">
        <v>262</v>
      </c>
      <c r="AM768" s="24" t="s">
        <v>262</v>
      </c>
      <c r="AN768" s="24" t="s">
        <v>262</v>
      </c>
      <c r="AO768" s="27" t="s">
        <v>263</v>
      </c>
      <c r="AP768" s="24" t="s">
        <v>261</v>
      </c>
      <c r="AQ768" s="25" t="s">
        <v>262</v>
      </c>
      <c r="AR768" s="24" t="s">
        <v>261</v>
      </c>
      <c r="AS768" s="25" t="s">
        <v>262</v>
      </c>
      <c r="AT768" s="24" t="s">
        <v>261</v>
      </c>
      <c r="AU768" s="25" t="s">
        <v>262</v>
      </c>
      <c r="AV768" s="24" t="s">
        <v>261</v>
      </c>
      <c r="AW768" s="25" t="s">
        <v>262</v>
      </c>
      <c r="AX768" s="24" t="s">
        <v>261</v>
      </c>
      <c r="AY768" s="25" t="s">
        <v>262</v>
      </c>
      <c r="AZ768" s="24" t="s">
        <v>263</v>
      </c>
      <c r="BA768" s="25">
        <v>44701</v>
      </c>
      <c r="BB768" s="24" t="s">
        <v>261</v>
      </c>
      <c r="BC768" s="25" t="s">
        <v>262</v>
      </c>
      <c r="BD768" s="24" t="s">
        <v>263</v>
      </c>
      <c r="BE768" s="26">
        <v>44701</v>
      </c>
      <c r="BF768" t="s">
        <v>206</v>
      </c>
      <c r="BG768" t="s">
        <v>509</v>
      </c>
      <c r="BH768" t="s">
        <v>208</v>
      </c>
      <c r="BI768" t="s">
        <v>522</v>
      </c>
      <c r="BJ768" t="s">
        <v>210</v>
      </c>
      <c r="BK768" t="s">
        <v>2340</v>
      </c>
      <c r="BL768" t="s">
        <v>212</v>
      </c>
      <c r="BM768" t="s">
        <v>213</v>
      </c>
      <c r="BN768" t="s">
        <v>214</v>
      </c>
      <c r="BO768" t="s">
        <v>542</v>
      </c>
      <c r="BQ768" t="s">
        <v>216</v>
      </c>
      <c r="BR768" t="s">
        <v>4032</v>
      </c>
      <c r="BU768" t="s">
        <v>3588</v>
      </c>
      <c r="BV768" t="s">
        <v>214</v>
      </c>
      <c r="CG768" t="s">
        <v>219</v>
      </c>
      <c r="CI768" t="s">
        <v>220</v>
      </c>
      <c r="CJ768" t="s">
        <v>4033</v>
      </c>
      <c r="CL768" t="s">
        <v>412</v>
      </c>
      <c r="CN768" t="s">
        <v>378</v>
      </c>
      <c r="CP768" t="s">
        <v>284</v>
      </c>
      <c r="CQ768" t="s">
        <v>225</v>
      </c>
      <c r="CR768" t="s">
        <v>250</v>
      </c>
      <c r="CT768" t="s">
        <v>214</v>
      </c>
      <c r="CV768" t="s">
        <v>244</v>
      </c>
      <c r="CX768" t="s">
        <v>353</v>
      </c>
      <c r="CZ768" t="s">
        <v>214</v>
      </c>
      <c r="DB768" t="s">
        <v>230</v>
      </c>
      <c r="DC768" t="s">
        <v>230</v>
      </c>
      <c r="DD768" t="s">
        <v>214</v>
      </c>
      <c r="DE768" t="s">
        <v>231</v>
      </c>
      <c r="DI768" t="s">
        <v>354</v>
      </c>
      <c r="DK768" t="s">
        <v>233</v>
      </c>
      <c r="DM768" t="s">
        <v>219</v>
      </c>
      <c r="DO768" t="s">
        <v>234</v>
      </c>
      <c r="DP768" t="s">
        <v>399</v>
      </c>
      <c r="DT768" t="s">
        <v>214</v>
      </c>
      <c r="DV768" t="s">
        <v>459</v>
      </c>
      <c r="DX768" t="s">
        <v>242</v>
      </c>
      <c r="DZ768" t="s">
        <v>400</v>
      </c>
      <c r="EA768" t="s">
        <v>242</v>
      </c>
      <c r="EC768" t="s">
        <v>242</v>
      </c>
      <c r="EE768" t="s">
        <v>214</v>
      </c>
      <c r="EG768" t="s">
        <v>214</v>
      </c>
      <c r="EK768" t="s">
        <v>237</v>
      </c>
      <c r="EM768" t="s">
        <v>240</v>
      </c>
      <c r="EO768" t="s">
        <v>240</v>
      </c>
      <c r="EQ768" t="s">
        <v>214</v>
      </c>
      <c r="ER768" t="s">
        <v>241</v>
      </c>
      <c r="ES768" t="s">
        <v>242</v>
      </c>
      <c r="ET768" t="s">
        <v>241</v>
      </c>
      <c r="EU768" t="s">
        <v>242</v>
      </c>
      <c r="EV768" t="s">
        <v>241</v>
      </c>
      <c r="EW768" t="s">
        <v>243</v>
      </c>
      <c r="EX768" t="s">
        <v>241</v>
      </c>
      <c r="EY768" t="s">
        <v>242</v>
      </c>
      <c r="EZ768" t="s">
        <v>241</v>
      </c>
      <c r="FA768" t="s">
        <v>241</v>
      </c>
      <c r="FB768" t="s">
        <v>241</v>
      </c>
      <c r="FC768" t="s">
        <v>242</v>
      </c>
      <c r="FD768" t="s">
        <v>241</v>
      </c>
      <c r="FE768" t="s">
        <v>244</v>
      </c>
      <c r="FF768" t="s">
        <v>241</v>
      </c>
      <c r="FG768" t="s">
        <v>239</v>
      </c>
      <c r="FH768" t="s">
        <v>241</v>
      </c>
      <c r="FI768" t="s">
        <v>219</v>
      </c>
      <c r="FJ768" t="s">
        <v>241</v>
      </c>
      <c r="FK768" t="s">
        <v>214</v>
      </c>
      <c r="FL768" t="s">
        <v>241</v>
      </c>
      <c r="FM768" t="s">
        <v>461</v>
      </c>
      <c r="FN768" t="s">
        <v>241</v>
      </c>
      <c r="FO768" t="s">
        <v>219</v>
      </c>
      <c r="FP768" t="s">
        <v>241</v>
      </c>
      <c r="FQ768" t="s">
        <v>241</v>
      </c>
      <c r="FR768" t="s">
        <v>241</v>
      </c>
      <c r="FS768" t="s">
        <v>241</v>
      </c>
      <c r="FT768" t="s">
        <v>241</v>
      </c>
      <c r="FU768" t="s">
        <v>219</v>
      </c>
      <c r="FV768" t="s">
        <v>241</v>
      </c>
      <c r="FW768" t="s">
        <v>241</v>
      </c>
      <c r="FX768" t="s">
        <v>241</v>
      </c>
      <c r="FY768" t="s">
        <v>241</v>
      </c>
      <c r="FZ768" t="s">
        <v>248</v>
      </c>
      <c r="GA768" t="s">
        <v>241</v>
      </c>
      <c r="GB768" t="s">
        <v>244</v>
      </c>
      <c r="GC768" t="s">
        <v>241</v>
      </c>
      <c r="GD768" t="s">
        <v>249</v>
      </c>
      <c r="GE768" t="s">
        <v>241</v>
      </c>
      <c r="GF768" t="s">
        <v>241</v>
      </c>
      <c r="GG768" t="s">
        <v>244</v>
      </c>
      <c r="GH768" t="s">
        <v>241</v>
      </c>
      <c r="GI768" t="s">
        <v>241</v>
      </c>
      <c r="GJ768" t="s">
        <v>244</v>
      </c>
      <c r="GK768" t="s">
        <v>241</v>
      </c>
      <c r="GL768" t="s">
        <v>244</v>
      </c>
      <c r="GM768" t="s">
        <v>241</v>
      </c>
      <c r="GN768" t="s">
        <v>214</v>
      </c>
      <c r="GO768" t="s">
        <v>241</v>
      </c>
      <c r="GP768" t="s">
        <v>251</v>
      </c>
      <c r="GQ768" t="s">
        <v>241</v>
      </c>
      <c r="GR768" t="s">
        <v>251</v>
      </c>
      <c r="GS768" t="s">
        <v>214</v>
      </c>
      <c r="GT768" t="s">
        <v>241</v>
      </c>
      <c r="GU768" t="s">
        <v>241</v>
      </c>
      <c r="GV768" t="s">
        <v>241</v>
      </c>
      <c r="GW768" t="s">
        <v>253</v>
      </c>
      <c r="GX768" t="s">
        <v>253</v>
      </c>
      <c r="GY768" t="s">
        <v>491</v>
      </c>
      <c r="GZ768" t="s">
        <v>241</v>
      </c>
      <c r="HA768" t="s">
        <v>298</v>
      </c>
      <c r="HB768" t="s">
        <v>241</v>
      </c>
      <c r="HC768" t="s">
        <v>241</v>
      </c>
      <c r="HD768" t="s">
        <v>241</v>
      </c>
      <c r="HE768" t="s">
        <v>241</v>
      </c>
      <c r="HF768" t="s">
        <v>241</v>
      </c>
      <c r="HG768" t="s">
        <v>241</v>
      </c>
      <c r="HH768" t="s">
        <v>241</v>
      </c>
      <c r="HI768" t="s">
        <v>241</v>
      </c>
      <c r="HJ768" t="s">
        <v>219</v>
      </c>
      <c r="HK768" t="s">
        <v>4034</v>
      </c>
      <c r="HL768" s="12"/>
      <c r="HM768">
        <v>0.25</v>
      </c>
      <c r="HN768">
        <v>0.5</v>
      </c>
      <c r="HO768">
        <v>1</v>
      </c>
      <c r="HP768">
        <v>0.75</v>
      </c>
      <c r="HQ768">
        <v>1</v>
      </c>
      <c r="HR768">
        <v>0.25</v>
      </c>
      <c r="HS768">
        <v>0</v>
      </c>
      <c r="HT768">
        <v>1</v>
      </c>
      <c r="HU768">
        <v>0</v>
      </c>
      <c r="HV768">
        <v>0.75</v>
      </c>
      <c r="HW768">
        <v>0.75</v>
      </c>
      <c r="HX768">
        <v>0.75</v>
      </c>
      <c r="HY768">
        <v>1</v>
      </c>
      <c r="HZ768">
        <v>0.5</v>
      </c>
      <c r="IA768" s="4">
        <v>1</v>
      </c>
      <c r="IB768">
        <v>0.75</v>
      </c>
      <c r="IC768">
        <v>0.75</v>
      </c>
      <c r="ID768">
        <v>0.75</v>
      </c>
      <c r="IE768">
        <v>0.75</v>
      </c>
      <c r="IG768">
        <v>0.25</v>
      </c>
      <c r="IH768">
        <v>0.5</v>
      </c>
      <c r="II768">
        <v>0.25</v>
      </c>
      <c r="IJ768">
        <v>0.75</v>
      </c>
      <c r="IK768">
        <v>0.75</v>
      </c>
      <c r="IL768">
        <v>0.75</v>
      </c>
      <c r="IM768">
        <v>0.75</v>
      </c>
      <c r="IN768">
        <v>0</v>
      </c>
      <c r="IO768">
        <v>1</v>
      </c>
      <c r="IQ768">
        <v>1</v>
      </c>
      <c r="IS768">
        <f t="shared" si="632"/>
        <v>3.7499999999999999E-2</v>
      </c>
      <c r="IT768">
        <f t="shared" si="633"/>
        <v>0.06</v>
      </c>
      <c r="IU768">
        <f t="shared" si="634"/>
        <v>0.08</v>
      </c>
      <c r="IV768">
        <f t="shared" si="635"/>
        <v>7.5000000000000011E-2</v>
      </c>
      <c r="IW768">
        <f t="shared" si="636"/>
        <v>0.08</v>
      </c>
      <c r="IX768">
        <f t="shared" si="637"/>
        <v>3.2500000000000001E-2</v>
      </c>
      <c r="IY768">
        <f t="shared" si="638"/>
        <v>0</v>
      </c>
      <c r="IZ768">
        <f t="shared" si="639"/>
        <v>0.11</v>
      </c>
      <c r="JA768">
        <f t="shared" si="640"/>
        <v>0</v>
      </c>
      <c r="JB768">
        <f t="shared" si="641"/>
        <v>7.5000000000000011E-2</v>
      </c>
      <c r="JC768">
        <f t="shared" si="642"/>
        <v>0.09</v>
      </c>
      <c r="JD768">
        <f t="shared" si="643"/>
        <v>8.2500000000000004E-2</v>
      </c>
      <c r="JE768">
        <f t="shared" si="644"/>
        <v>7.0000000000000007E-2</v>
      </c>
      <c r="JF768">
        <f t="shared" si="645"/>
        <v>0.06</v>
      </c>
      <c r="JG768" s="5">
        <f t="shared" si="646"/>
        <v>0.05</v>
      </c>
      <c r="JH768">
        <f t="shared" si="647"/>
        <v>0</v>
      </c>
      <c r="JI768">
        <f t="shared" si="647"/>
        <v>0</v>
      </c>
      <c r="JJ768">
        <f t="shared" si="648"/>
        <v>0.15000000000000002</v>
      </c>
      <c r="JK768">
        <f t="shared" si="649"/>
        <v>0.11249999999999999</v>
      </c>
      <c r="JL768" s="6">
        <f t="shared" si="650"/>
        <v>5.6666666666666671E-2</v>
      </c>
      <c r="JM768">
        <f t="shared" si="651"/>
        <v>0.03</v>
      </c>
      <c r="JN768">
        <f t="shared" si="652"/>
        <v>2.5000000000000001E-2</v>
      </c>
      <c r="JO768">
        <f t="shared" si="653"/>
        <v>3.7499999999999999E-2</v>
      </c>
      <c r="JP768">
        <f t="shared" si="654"/>
        <v>7.5000000000000011E-2</v>
      </c>
      <c r="JQ768">
        <f t="shared" si="655"/>
        <v>0.09</v>
      </c>
      <c r="JR768">
        <f t="shared" si="656"/>
        <v>8.2500000000000004E-2</v>
      </c>
      <c r="JS768">
        <f t="shared" si="657"/>
        <v>7.5000000000000011E-2</v>
      </c>
      <c r="JT768">
        <f t="shared" si="657"/>
        <v>0</v>
      </c>
      <c r="JU768">
        <f t="shared" si="658"/>
        <v>1</v>
      </c>
      <c r="JV768">
        <f t="shared" si="658"/>
        <v>0</v>
      </c>
      <c r="JW768">
        <f t="shared" si="659"/>
        <v>0.15</v>
      </c>
      <c r="JY768">
        <f t="shared" si="660"/>
        <v>1.2500000000000001E-2</v>
      </c>
      <c r="JZ768">
        <f t="shared" si="661"/>
        <v>0.04</v>
      </c>
      <c r="KA768">
        <f t="shared" si="662"/>
        <v>0.02</v>
      </c>
      <c r="KB768">
        <f t="shared" si="662"/>
        <v>1.4999999999999999E-2</v>
      </c>
      <c r="KC768">
        <f t="shared" si="663"/>
        <v>0.04</v>
      </c>
      <c r="KD768">
        <f t="shared" si="688"/>
        <v>7.4999999999999997E-3</v>
      </c>
      <c r="KE768">
        <f t="shared" si="688"/>
        <v>0</v>
      </c>
      <c r="KF768">
        <f t="shared" si="688"/>
        <v>0.03</v>
      </c>
      <c r="KG768">
        <f t="shared" si="688"/>
        <v>0</v>
      </c>
      <c r="KH768">
        <f t="shared" si="688"/>
        <v>2.2499999999999999E-2</v>
      </c>
      <c r="KI768">
        <f t="shared" si="688"/>
        <v>2.2499999999999999E-2</v>
      </c>
      <c r="KJ768">
        <f t="shared" si="687"/>
        <v>2.2499999999999999E-2</v>
      </c>
      <c r="KK768">
        <f t="shared" si="664"/>
        <v>0.02</v>
      </c>
      <c r="KL768">
        <f t="shared" si="665"/>
        <v>0.02</v>
      </c>
      <c r="KM768" s="5">
        <f t="shared" si="666"/>
        <v>0.05</v>
      </c>
      <c r="KN768">
        <f t="shared" si="667"/>
        <v>0</v>
      </c>
      <c r="KO768">
        <f t="shared" si="667"/>
        <v>0</v>
      </c>
      <c r="KP768">
        <f t="shared" si="668"/>
        <v>4.4999999999999998E-2</v>
      </c>
      <c r="KQ768">
        <f t="shared" si="669"/>
        <v>2.2499999999999999E-2</v>
      </c>
      <c r="KR768" s="6">
        <f t="shared" si="670"/>
        <v>2.8333333333333335E-2</v>
      </c>
      <c r="KS768">
        <f t="shared" si="671"/>
        <v>0.01</v>
      </c>
      <c r="KT768">
        <f t="shared" si="672"/>
        <v>1.4999999999999999E-2</v>
      </c>
      <c r="KU768">
        <f t="shared" si="673"/>
        <v>0.01</v>
      </c>
      <c r="KV768">
        <f t="shared" si="674"/>
        <v>3.7500000000000006E-2</v>
      </c>
      <c r="KW768">
        <f t="shared" si="675"/>
        <v>7.4999999999999997E-3</v>
      </c>
      <c r="KX768">
        <f t="shared" si="676"/>
        <v>0</v>
      </c>
      <c r="KY768">
        <f t="shared" si="677"/>
        <v>0.03</v>
      </c>
      <c r="KZ768">
        <f t="shared" si="678"/>
        <v>0</v>
      </c>
      <c r="LA768">
        <f t="shared" si="679"/>
        <v>1</v>
      </c>
      <c r="LB768">
        <f t="shared" si="679"/>
        <v>0</v>
      </c>
      <c r="LC768">
        <f t="shared" si="680"/>
        <v>0.1</v>
      </c>
      <c r="LE768" t="str">
        <f t="shared" si="686"/>
        <v>Gambie</v>
      </c>
      <c r="LF768">
        <f t="shared" si="681"/>
        <v>0.47499999999999998</v>
      </c>
      <c r="LG768" s="6">
        <f t="shared" si="682"/>
        <v>0.74666666666666659</v>
      </c>
      <c r="LH768">
        <f t="shared" si="683"/>
        <v>0.56500000000000006</v>
      </c>
      <c r="LI768" s="6">
        <f t="shared" si="684"/>
        <v>0.6283333333333333</v>
      </c>
      <c r="LJ768">
        <f t="shared" si="685"/>
        <v>1</v>
      </c>
    </row>
    <row r="769" spans="1:322" x14ac:dyDescent="0.35">
      <c r="A769" s="8">
        <v>44877</v>
      </c>
      <c r="B769" t="s">
        <v>4035</v>
      </c>
      <c r="D769" s="27" t="s">
        <v>321</v>
      </c>
      <c r="E769" s="27" t="s">
        <v>321</v>
      </c>
      <c r="F769" s="27">
        <v>26</v>
      </c>
      <c r="G769" s="27" t="s">
        <v>1096</v>
      </c>
      <c r="H769" s="27" t="s">
        <v>1136</v>
      </c>
      <c r="I769" s="27" t="s">
        <v>1097</v>
      </c>
      <c r="J769" s="27" t="s">
        <v>323</v>
      </c>
      <c r="K769" s="28">
        <v>44642</v>
      </c>
      <c r="L769" s="28">
        <v>44642</v>
      </c>
      <c r="M769" s="28">
        <v>44700</v>
      </c>
      <c r="N769" s="27" t="s">
        <v>263</v>
      </c>
      <c r="O769" s="27" t="s">
        <v>261</v>
      </c>
      <c r="P769" s="27" t="s">
        <v>261</v>
      </c>
      <c r="Q769" s="27" t="s">
        <v>324</v>
      </c>
      <c r="R769" s="28">
        <v>44642</v>
      </c>
      <c r="S769" s="28">
        <v>44642</v>
      </c>
      <c r="T769" s="27" t="s">
        <v>263</v>
      </c>
      <c r="U769" s="27" t="s">
        <v>261</v>
      </c>
      <c r="V769" s="28" t="s">
        <v>262</v>
      </c>
      <c r="W769" s="27" t="s">
        <v>261</v>
      </c>
      <c r="X769" s="28" t="s">
        <v>262</v>
      </c>
      <c r="Y769" s="27" t="s">
        <v>263</v>
      </c>
      <c r="Z769" s="28">
        <v>44796</v>
      </c>
      <c r="AA769" s="27" t="s">
        <v>264</v>
      </c>
      <c r="AB769" s="27" t="s">
        <v>265</v>
      </c>
      <c r="AC769" s="27" t="s">
        <v>4036</v>
      </c>
      <c r="AD769" s="27" t="s">
        <v>267</v>
      </c>
      <c r="AE769" s="27" t="s">
        <v>326</v>
      </c>
      <c r="AF769" s="27" t="s">
        <v>327</v>
      </c>
      <c r="AG769" s="29">
        <v>1060</v>
      </c>
      <c r="AH769" s="27" t="s">
        <v>261</v>
      </c>
      <c r="AI769" s="27" t="s">
        <v>262</v>
      </c>
      <c r="AJ769" s="28" t="s">
        <v>262</v>
      </c>
      <c r="AK769" s="27" t="s">
        <v>262</v>
      </c>
      <c r="AL769" s="27" t="s">
        <v>262</v>
      </c>
      <c r="AM769" s="27" t="s">
        <v>262</v>
      </c>
      <c r="AN769" s="27" t="s">
        <v>262</v>
      </c>
      <c r="AO769" s="27" t="s">
        <v>263</v>
      </c>
      <c r="AP769" s="27" t="s">
        <v>261</v>
      </c>
      <c r="AQ769" s="28" t="s">
        <v>262</v>
      </c>
      <c r="AR769" s="27" t="s">
        <v>261</v>
      </c>
      <c r="AS769" s="28" t="s">
        <v>262</v>
      </c>
      <c r="AT769" s="27" t="s">
        <v>261</v>
      </c>
      <c r="AU769" s="28" t="s">
        <v>262</v>
      </c>
      <c r="AV769" s="27" t="s">
        <v>261</v>
      </c>
      <c r="AW769" s="28" t="s">
        <v>262</v>
      </c>
      <c r="AX769" s="27" t="s">
        <v>261</v>
      </c>
      <c r="AY769" s="28" t="s">
        <v>262</v>
      </c>
      <c r="AZ769" s="27" t="s">
        <v>263</v>
      </c>
      <c r="BA769" s="28">
        <v>44701</v>
      </c>
      <c r="BB769" s="27" t="s">
        <v>261</v>
      </c>
      <c r="BC769" s="28" t="s">
        <v>262</v>
      </c>
      <c r="BD769" s="27" t="s">
        <v>263</v>
      </c>
      <c r="BE769" s="30">
        <v>44701</v>
      </c>
      <c r="BF769" t="s">
        <v>206</v>
      </c>
      <c r="BG769" t="s">
        <v>509</v>
      </c>
      <c r="BH769" t="s">
        <v>208</v>
      </c>
      <c r="BI769" t="s">
        <v>529</v>
      </c>
      <c r="BJ769" t="s">
        <v>210</v>
      </c>
      <c r="BK769" t="s">
        <v>329</v>
      </c>
      <c r="BL769" t="s">
        <v>212</v>
      </c>
      <c r="BM769" t="s">
        <v>409</v>
      </c>
      <c r="BN769" t="s">
        <v>214</v>
      </c>
      <c r="BO769" t="s">
        <v>215</v>
      </c>
      <c r="BP769" t="s">
        <v>219</v>
      </c>
      <c r="BQ769" t="s">
        <v>332</v>
      </c>
      <c r="BV769" t="s">
        <v>214</v>
      </c>
      <c r="CC769" t="s">
        <v>214</v>
      </c>
      <c r="CG769" t="s">
        <v>219</v>
      </c>
      <c r="CI769" t="s">
        <v>333</v>
      </c>
      <c r="CJ769" t="s">
        <v>4037</v>
      </c>
      <c r="CK769" t="s">
        <v>335</v>
      </c>
      <c r="CL769" t="s">
        <v>412</v>
      </c>
      <c r="CN769" t="s">
        <v>423</v>
      </c>
      <c r="CP769" t="s">
        <v>413</v>
      </c>
      <c r="CQ769" t="s">
        <v>370</v>
      </c>
      <c r="CR769" t="s">
        <v>227</v>
      </c>
      <c r="CS769" t="s">
        <v>227</v>
      </c>
      <c r="CT769" t="s">
        <v>214</v>
      </c>
      <c r="CU769" t="s">
        <v>214</v>
      </c>
      <c r="CV769" t="s">
        <v>227</v>
      </c>
      <c r="CW769" t="s">
        <v>227</v>
      </c>
      <c r="CX769" t="s">
        <v>287</v>
      </c>
      <c r="CY769" t="s">
        <v>353</v>
      </c>
      <c r="CZ769" t="s">
        <v>214</v>
      </c>
      <c r="DA769" t="s">
        <v>214</v>
      </c>
      <c r="DB769" t="s">
        <v>230</v>
      </c>
      <c r="DC769" t="s">
        <v>230</v>
      </c>
      <c r="DD769" t="s">
        <v>214</v>
      </c>
      <c r="DE769" t="s">
        <v>337</v>
      </c>
      <c r="DG769" t="s">
        <v>337</v>
      </c>
      <c r="DI769" t="s">
        <v>607</v>
      </c>
      <c r="DK769" t="s">
        <v>242</v>
      </c>
      <c r="DL769" t="s">
        <v>237</v>
      </c>
      <c r="DM769" t="s">
        <v>214</v>
      </c>
      <c r="DN769" t="s">
        <v>214</v>
      </c>
      <c r="DO769" t="s">
        <v>288</v>
      </c>
      <c r="DP769" t="s">
        <v>416</v>
      </c>
      <c r="DR769" t="s">
        <v>235</v>
      </c>
      <c r="DT769" t="s">
        <v>219</v>
      </c>
      <c r="DU769" t="s">
        <v>219</v>
      </c>
      <c r="DX769" t="s">
        <v>242</v>
      </c>
      <c r="DY769" t="s">
        <v>242</v>
      </c>
      <c r="DZ769" t="s">
        <v>238</v>
      </c>
      <c r="EA769" t="s">
        <v>237</v>
      </c>
      <c r="EB769" t="s">
        <v>237</v>
      </c>
      <c r="EC769" t="s">
        <v>242</v>
      </c>
      <c r="ED769" t="s">
        <v>242</v>
      </c>
      <c r="EE769" t="s">
        <v>214</v>
      </c>
      <c r="EF769" t="s">
        <v>214</v>
      </c>
      <c r="EG769" t="s">
        <v>214</v>
      </c>
      <c r="EI769" t="s">
        <v>214</v>
      </c>
      <c r="EK769" t="s">
        <v>237</v>
      </c>
      <c r="EL769" t="s">
        <v>237</v>
      </c>
      <c r="EM769" t="s">
        <v>240</v>
      </c>
      <c r="EN769" t="s">
        <v>240</v>
      </c>
      <c r="EO769" t="s">
        <v>240</v>
      </c>
      <c r="EP769" t="s">
        <v>240</v>
      </c>
      <c r="EQ769" t="s">
        <v>214</v>
      </c>
      <c r="ER769" t="s">
        <v>214</v>
      </c>
      <c r="ES769" t="s">
        <v>237</v>
      </c>
      <c r="ET769" t="s">
        <v>242</v>
      </c>
      <c r="EU769" t="s">
        <v>237</v>
      </c>
      <c r="EV769" t="s">
        <v>237</v>
      </c>
      <c r="EW769" t="s">
        <v>310</v>
      </c>
      <c r="EX769" t="s">
        <v>310</v>
      </c>
      <c r="EY769" t="s">
        <v>233</v>
      </c>
      <c r="EZ769" t="s">
        <v>291</v>
      </c>
      <c r="FA769" t="s">
        <v>241</v>
      </c>
      <c r="FB769" t="s">
        <v>233</v>
      </c>
      <c r="FC769" t="s">
        <v>233</v>
      </c>
      <c r="FD769" t="s">
        <v>233</v>
      </c>
      <c r="FE769" t="s">
        <v>286</v>
      </c>
      <c r="FF769" t="s">
        <v>286</v>
      </c>
      <c r="FG769" t="s">
        <v>358</v>
      </c>
      <c r="FH769" t="s">
        <v>358</v>
      </c>
      <c r="FI769" t="s">
        <v>214</v>
      </c>
      <c r="FJ769" t="s">
        <v>214</v>
      </c>
      <c r="FK769" t="s">
        <v>214</v>
      </c>
      <c r="FL769" t="s">
        <v>214</v>
      </c>
      <c r="FM769" t="s">
        <v>292</v>
      </c>
      <c r="FN769" t="s">
        <v>245</v>
      </c>
      <c r="FO769" t="s">
        <v>219</v>
      </c>
      <c r="FP769" t="s">
        <v>219</v>
      </c>
      <c r="FQ769" t="s">
        <v>241</v>
      </c>
      <c r="FR769" t="s">
        <v>241</v>
      </c>
      <c r="FS769" t="s">
        <v>241</v>
      </c>
      <c r="FT769" t="s">
        <v>241</v>
      </c>
      <c r="FU769" t="s">
        <v>219</v>
      </c>
      <c r="FV769" t="s">
        <v>241</v>
      </c>
      <c r="FW769" t="s">
        <v>241</v>
      </c>
      <c r="FX769" t="s">
        <v>241</v>
      </c>
      <c r="FY769" t="s">
        <v>241</v>
      </c>
      <c r="FZ769" t="s">
        <v>248</v>
      </c>
      <c r="GA769" t="s">
        <v>248</v>
      </c>
      <c r="GB769" t="s">
        <v>227</v>
      </c>
      <c r="GC769" t="s">
        <v>227</v>
      </c>
      <c r="GD769" t="s">
        <v>293</v>
      </c>
      <c r="GE769" t="s">
        <v>241</v>
      </c>
      <c r="GF769" t="s">
        <v>293</v>
      </c>
      <c r="GG769" t="s">
        <v>244</v>
      </c>
      <c r="GH769" t="s">
        <v>241</v>
      </c>
      <c r="GI769" t="s">
        <v>244</v>
      </c>
      <c r="GJ769" t="s">
        <v>244</v>
      </c>
      <c r="GK769" t="s">
        <v>244</v>
      </c>
      <c r="GL769" t="s">
        <v>244</v>
      </c>
      <c r="GM769" t="s">
        <v>244</v>
      </c>
      <c r="GN769" t="s">
        <v>219</v>
      </c>
      <c r="GO769" t="s">
        <v>219</v>
      </c>
      <c r="GP769" t="s">
        <v>294</v>
      </c>
      <c r="GQ769" t="s">
        <v>294</v>
      </c>
      <c r="GR769" t="s">
        <v>294</v>
      </c>
      <c r="GS769" t="s">
        <v>214</v>
      </c>
      <c r="GT769" t="s">
        <v>241</v>
      </c>
      <c r="GU769" t="s">
        <v>214</v>
      </c>
      <c r="GV769" t="s">
        <v>241</v>
      </c>
      <c r="GW769" t="s">
        <v>297</v>
      </c>
      <c r="GX769" t="s">
        <v>297</v>
      </c>
      <c r="GY769" t="s">
        <v>314</v>
      </c>
      <c r="GZ769" t="s">
        <v>241</v>
      </c>
      <c r="HA769" t="s">
        <v>298</v>
      </c>
      <c r="HB769" t="s">
        <v>241</v>
      </c>
      <c r="HC769" t="s">
        <v>315</v>
      </c>
      <c r="HD769" t="s">
        <v>316</v>
      </c>
      <c r="HE769" t="s">
        <v>317</v>
      </c>
      <c r="HF769" t="s">
        <v>241</v>
      </c>
      <c r="HG769" t="s">
        <v>362</v>
      </c>
      <c r="HH769" t="s">
        <v>241</v>
      </c>
      <c r="HI769" t="s">
        <v>241</v>
      </c>
      <c r="HJ769" t="s">
        <v>214</v>
      </c>
      <c r="HK769" t="s">
        <v>4038</v>
      </c>
      <c r="HL769" s="12"/>
      <c r="HM769">
        <v>0.75</v>
      </c>
      <c r="HN769">
        <v>1</v>
      </c>
      <c r="HO769">
        <v>1</v>
      </c>
      <c r="HP769">
        <v>1</v>
      </c>
      <c r="HQ769">
        <v>1</v>
      </c>
      <c r="HR769">
        <v>0.75</v>
      </c>
      <c r="HS769">
        <v>1</v>
      </c>
      <c r="HT769">
        <v>1</v>
      </c>
      <c r="HU769">
        <v>1</v>
      </c>
      <c r="HV769">
        <v>0.75</v>
      </c>
      <c r="HW769">
        <v>0.5</v>
      </c>
      <c r="HX769">
        <v>0.75</v>
      </c>
      <c r="HY769">
        <v>1</v>
      </c>
      <c r="HZ769">
        <v>0.5</v>
      </c>
      <c r="IA769" s="4">
        <v>1</v>
      </c>
      <c r="IB769">
        <v>0.5</v>
      </c>
      <c r="IC769">
        <v>0.5</v>
      </c>
      <c r="ID769">
        <v>0.25</v>
      </c>
      <c r="IE769">
        <v>0.25</v>
      </c>
      <c r="IG769">
        <v>0.75</v>
      </c>
      <c r="IH769">
        <v>1</v>
      </c>
      <c r="II769">
        <v>1</v>
      </c>
      <c r="IJ769">
        <v>0.75</v>
      </c>
      <c r="IK769">
        <v>1</v>
      </c>
      <c r="IL769">
        <v>1</v>
      </c>
      <c r="IM769">
        <v>0.75</v>
      </c>
      <c r="IN769">
        <v>1</v>
      </c>
      <c r="IO769">
        <v>1</v>
      </c>
      <c r="IQ769">
        <v>0</v>
      </c>
      <c r="IS769">
        <f t="shared" si="632"/>
        <v>0.11249999999999999</v>
      </c>
      <c r="IT769">
        <f t="shared" si="633"/>
        <v>0.12</v>
      </c>
      <c r="IU769">
        <f t="shared" si="634"/>
        <v>0.08</v>
      </c>
      <c r="IV769">
        <f t="shared" si="635"/>
        <v>0.1</v>
      </c>
      <c r="IW769">
        <f t="shared" si="636"/>
        <v>0.08</v>
      </c>
      <c r="IX769">
        <f t="shared" si="637"/>
        <v>9.7500000000000003E-2</v>
      </c>
      <c r="IY769">
        <f t="shared" si="638"/>
        <v>0.1</v>
      </c>
      <c r="IZ769">
        <f t="shared" si="639"/>
        <v>0.11</v>
      </c>
      <c r="JA769">
        <f t="shared" si="640"/>
        <v>0.13</v>
      </c>
      <c r="JB769">
        <f t="shared" si="641"/>
        <v>7.5000000000000011E-2</v>
      </c>
      <c r="JC769">
        <f t="shared" si="642"/>
        <v>0.06</v>
      </c>
      <c r="JD769">
        <f t="shared" si="643"/>
        <v>8.2500000000000004E-2</v>
      </c>
      <c r="JE769">
        <f t="shared" si="644"/>
        <v>7.0000000000000007E-2</v>
      </c>
      <c r="JF769">
        <f t="shared" si="645"/>
        <v>0.06</v>
      </c>
      <c r="JG769" s="5">
        <f t="shared" si="646"/>
        <v>0.05</v>
      </c>
      <c r="JH769">
        <f t="shared" si="647"/>
        <v>0</v>
      </c>
      <c r="JI769">
        <f t="shared" si="647"/>
        <v>0</v>
      </c>
      <c r="JJ769">
        <f t="shared" si="648"/>
        <v>0.05</v>
      </c>
      <c r="JK769">
        <f t="shared" si="649"/>
        <v>3.7499999999999999E-2</v>
      </c>
      <c r="JL769" s="6">
        <f t="shared" si="650"/>
        <v>4.3333333333333328E-2</v>
      </c>
      <c r="JM769">
        <f t="shared" si="651"/>
        <v>0.09</v>
      </c>
      <c r="JN769">
        <f t="shared" si="652"/>
        <v>0.05</v>
      </c>
      <c r="JO769">
        <f t="shared" si="653"/>
        <v>0.15</v>
      </c>
      <c r="JP769">
        <f t="shared" si="654"/>
        <v>7.5000000000000011E-2</v>
      </c>
      <c r="JQ769">
        <f t="shared" si="655"/>
        <v>0.12</v>
      </c>
      <c r="JR769">
        <f t="shared" si="656"/>
        <v>0.11</v>
      </c>
      <c r="JS769">
        <f t="shared" si="657"/>
        <v>7.5000000000000011E-2</v>
      </c>
      <c r="JT769">
        <f t="shared" si="657"/>
        <v>0.1</v>
      </c>
      <c r="JU769">
        <f t="shared" si="658"/>
        <v>1</v>
      </c>
      <c r="JV769">
        <f t="shared" si="658"/>
        <v>0</v>
      </c>
      <c r="JW769">
        <f t="shared" si="659"/>
        <v>0.15</v>
      </c>
      <c r="JY769">
        <f t="shared" si="660"/>
        <v>3.7500000000000006E-2</v>
      </c>
      <c r="JZ769">
        <f t="shared" si="661"/>
        <v>0.08</v>
      </c>
      <c r="KA769">
        <f t="shared" si="662"/>
        <v>0.02</v>
      </c>
      <c r="KB769">
        <f t="shared" si="662"/>
        <v>0.02</v>
      </c>
      <c r="KC769">
        <f t="shared" si="663"/>
        <v>0.04</v>
      </c>
      <c r="KD769">
        <f t="shared" si="688"/>
        <v>2.2499999999999999E-2</v>
      </c>
      <c r="KE769">
        <f t="shared" si="688"/>
        <v>0.03</v>
      </c>
      <c r="KF769">
        <f t="shared" si="688"/>
        <v>0.03</v>
      </c>
      <c r="KG769">
        <f t="shared" si="688"/>
        <v>0.03</v>
      </c>
      <c r="KH769">
        <f t="shared" si="688"/>
        <v>2.2499999999999999E-2</v>
      </c>
      <c r="KI769">
        <f t="shared" si="688"/>
        <v>1.4999999999999999E-2</v>
      </c>
      <c r="KJ769">
        <f t="shared" si="687"/>
        <v>2.2499999999999999E-2</v>
      </c>
      <c r="KK769">
        <f t="shared" si="664"/>
        <v>0.02</v>
      </c>
      <c r="KL769">
        <f t="shared" si="665"/>
        <v>0.02</v>
      </c>
      <c r="KM769" s="5">
        <f t="shared" si="666"/>
        <v>0.05</v>
      </c>
      <c r="KN769">
        <f t="shared" si="667"/>
        <v>0</v>
      </c>
      <c r="KO769">
        <f t="shared" si="667"/>
        <v>0</v>
      </c>
      <c r="KP769">
        <f t="shared" si="668"/>
        <v>1.4999999999999999E-2</v>
      </c>
      <c r="KQ769">
        <f t="shared" si="669"/>
        <v>7.4999999999999997E-3</v>
      </c>
      <c r="KR769" s="6">
        <f t="shared" si="670"/>
        <v>2.1666666666666664E-2</v>
      </c>
      <c r="KS769">
        <f t="shared" si="671"/>
        <v>0.03</v>
      </c>
      <c r="KT769">
        <f t="shared" si="672"/>
        <v>0.03</v>
      </c>
      <c r="KU769">
        <f t="shared" si="673"/>
        <v>0.04</v>
      </c>
      <c r="KV769">
        <f t="shared" si="674"/>
        <v>3.7500000000000006E-2</v>
      </c>
      <c r="KW769">
        <f t="shared" si="675"/>
        <v>0.01</v>
      </c>
      <c r="KX769">
        <f t="shared" si="676"/>
        <v>0</v>
      </c>
      <c r="KY769">
        <f t="shared" si="677"/>
        <v>0.03</v>
      </c>
      <c r="KZ769">
        <f t="shared" si="678"/>
        <v>0.03</v>
      </c>
      <c r="LA769">
        <f t="shared" si="679"/>
        <v>1</v>
      </c>
      <c r="LB769">
        <f t="shared" si="679"/>
        <v>0</v>
      </c>
      <c r="LC769">
        <f t="shared" si="680"/>
        <v>0.1</v>
      </c>
      <c r="LE769" t="str">
        <f t="shared" si="686"/>
        <v>Gambie</v>
      </c>
      <c r="LF769">
        <f t="shared" si="681"/>
        <v>0.92999999999999994</v>
      </c>
      <c r="LG769" s="6">
        <f t="shared" si="682"/>
        <v>0.52833333333333332</v>
      </c>
      <c r="LH769">
        <f t="shared" si="683"/>
        <v>0.92000000000000015</v>
      </c>
      <c r="LI769" s="6">
        <f t="shared" si="684"/>
        <v>0.81166666666666687</v>
      </c>
      <c r="LJ769">
        <f t="shared" si="685"/>
        <v>0</v>
      </c>
    </row>
    <row r="770" spans="1:322" x14ac:dyDescent="0.35">
      <c r="A770" s="8">
        <v>44877</v>
      </c>
      <c r="B770" t="s">
        <v>4039</v>
      </c>
      <c r="D770" s="24" t="s">
        <v>321</v>
      </c>
      <c r="E770" s="24" t="s">
        <v>321</v>
      </c>
      <c r="F770" s="24">
        <v>35</v>
      </c>
      <c r="G770" s="24" t="s">
        <v>1096</v>
      </c>
      <c r="H770" s="24" t="s">
        <v>1818</v>
      </c>
      <c r="I770" s="24" t="s">
        <v>1097</v>
      </c>
      <c r="J770" s="24" t="s">
        <v>323</v>
      </c>
      <c r="K770" s="25">
        <v>44642</v>
      </c>
      <c r="L770" s="25">
        <v>44642</v>
      </c>
      <c r="M770" s="25">
        <v>44700</v>
      </c>
      <c r="N770" s="24" t="s">
        <v>261</v>
      </c>
      <c r="O770" s="24" t="s">
        <v>261</v>
      </c>
      <c r="P770" s="24" t="s">
        <v>263</v>
      </c>
      <c r="Q770" s="24" t="s">
        <v>324</v>
      </c>
      <c r="R770" s="25">
        <v>44642</v>
      </c>
      <c r="S770" s="25">
        <v>44642</v>
      </c>
      <c r="T770" s="24" t="s">
        <v>263</v>
      </c>
      <c r="U770" s="24" t="s">
        <v>261</v>
      </c>
      <c r="V770" s="25" t="s">
        <v>262</v>
      </c>
      <c r="W770" s="24" t="s">
        <v>261</v>
      </c>
      <c r="X770" s="25" t="s">
        <v>262</v>
      </c>
      <c r="Y770" s="24" t="s">
        <v>263</v>
      </c>
      <c r="Z770" s="25">
        <v>44767</v>
      </c>
      <c r="AA770" s="24" t="s">
        <v>264</v>
      </c>
      <c r="AB770" s="24" t="s">
        <v>265</v>
      </c>
      <c r="AC770" s="24" t="s">
        <v>2486</v>
      </c>
      <c r="AD770" s="24" t="s">
        <v>267</v>
      </c>
      <c r="AE770" s="24" t="s">
        <v>326</v>
      </c>
      <c r="AF770" s="24" t="s">
        <v>327</v>
      </c>
      <c r="AG770" s="31">
        <v>1060</v>
      </c>
      <c r="AH770" s="24" t="s">
        <v>261</v>
      </c>
      <c r="AI770" s="24" t="s">
        <v>262</v>
      </c>
      <c r="AJ770" s="25" t="s">
        <v>262</v>
      </c>
      <c r="AK770" s="24" t="s">
        <v>262</v>
      </c>
      <c r="AL770" s="24" t="s">
        <v>262</v>
      </c>
      <c r="AM770" s="24" t="s">
        <v>262</v>
      </c>
      <c r="AN770" s="24" t="s">
        <v>262</v>
      </c>
      <c r="AO770" s="27" t="s">
        <v>263</v>
      </c>
      <c r="AP770" s="24" t="s">
        <v>261</v>
      </c>
      <c r="AQ770" s="25" t="s">
        <v>262</v>
      </c>
      <c r="AR770" s="24" t="s">
        <v>261</v>
      </c>
      <c r="AS770" s="25" t="s">
        <v>262</v>
      </c>
      <c r="AT770" s="24" t="s">
        <v>261</v>
      </c>
      <c r="AU770" s="25" t="s">
        <v>262</v>
      </c>
      <c r="AV770" s="24" t="s">
        <v>261</v>
      </c>
      <c r="AW770" s="25" t="s">
        <v>262</v>
      </c>
      <c r="AX770" s="24" t="s">
        <v>261</v>
      </c>
      <c r="AY770" s="25" t="s">
        <v>262</v>
      </c>
      <c r="AZ770" s="24" t="s">
        <v>263</v>
      </c>
      <c r="BA770" s="25">
        <v>44701</v>
      </c>
      <c r="BB770" s="24" t="s">
        <v>261</v>
      </c>
      <c r="BC770" s="25" t="s">
        <v>262</v>
      </c>
      <c r="BD770" s="24" t="s">
        <v>263</v>
      </c>
      <c r="BE770" s="26">
        <v>44701</v>
      </c>
      <c r="BF770" t="s">
        <v>206</v>
      </c>
      <c r="BG770" t="s">
        <v>509</v>
      </c>
      <c r="BH770" t="s">
        <v>208</v>
      </c>
      <c r="BI770" t="s">
        <v>365</v>
      </c>
      <c r="BJ770" t="s">
        <v>210</v>
      </c>
      <c r="BK770" t="s">
        <v>211</v>
      </c>
      <c r="BL770" t="s">
        <v>212</v>
      </c>
      <c r="BM770" t="s">
        <v>213</v>
      </c>
      <c r="BN770" t="s">
        <v>214</v>
      </c>
      <c r="BO770" t="s">
        <v>302</v>
      </c>
      <c r="BQ770" t="s">
        <v>216</v>
      </c>
      <c r="BR770" t="s">
        <v>217</v>
      </c>
      <c r="BU770" t="s">
        <v>434</v>
      </c>
      <c r="BV770" t="s">
        <v>214</v>
      </c>
      <c r="CG770" t="s">
        <v>219</v>
      </c>
      <c r="CI770" t="s">
        <v>335</v>
      </c>
      <c r="CJ770" t="s">
        <v>4040</v>
      </c>
      <c r="CL770" t="s">
        <v>412</v>
      </c>
      <c r="CN770" t="s">
        <v>223</v>
      </c>
      <c r="CP770" t="s">
        <v>284</v>
      </c>
      <c r="CQ770" t="s">
        <v>369</v>
      </c>
      <c r="CR770" t="s">
        <v>250</v>
      </c>
      <c r="CT770" t="s">
        <v>219</v>
      </c>
      <c r="CV770" t="s">
        <v>227</v>
      </c>
      <c r="CX770" t="s">
        <v>353</v>
      </c>
      <c r="CZ770" t="s">
        <v>219</v>
      </c>
      <c r="DB770" t="s">
        <v>229</v>
      </c>
      <c r="DC770" t="s">
        <v>230</v>
      </c>
      <c r="DD770" t="s">
        <v>219</v>
      </c>
      <c r="DI770" t="s">
        <v>354</v>
      </c>
      <c r="DK770" t="s">
        <v>237</v>
      </c>
      <c r="DM770" t="s">
        <v>214</v>
      </c>
      <c r="DO770" t="s">
        <v>288</v>
      </c>
      <c r="DP770" t="s">
        <v>399</v>
      </c>
      <c r="DT770" t="s">
        <v>219</v>
      </c>
      <c r="DX770" t="s">
        <v>237</v>
      </c>
      <c r="DZ770" t="s">
        <v>238</v>
      </c>
      <c r="EA770" t="s">
        <v>237</v>
      </c>
      <c r="EC770" t="s">
        <v>237</v>
      </c>
      <c r="EE770" t="s">
        <v>214</v>
      </c>
      <c r="EG770" t="s">
        <v>214</v>
      </c>
      <c r="EK770" t="s">
        <v>237</v>
      </c>
      <c r="EM770" t="s">
        <v>240</v>
      </c>
      <c r="EO770" t="s">
        <v>240</v>
      </c>
      <c r="EQ770" t="s">
        <v>214</v>
      </c>
      <c r="ER770" t="s">
        <v>241</v>
      </c>
      <c r="ES770" t="s">
        <v>237</v>
      </c>
      <c r="ET770" t="s">
        <v>241</v>
      </c>
      <c r="EU770" t="s">
        <v>242</v>
      </c>
      <c r="EV770" t="s">
        <v>241</v>
      </c>
      <c r="EW770" t="s">
        <v>243</v>
      </c>
      <c r="EX770" t="s">
        <v>241</v>
      </c>
      <c r="EY770" t="s">
        <v>237</v>
      </c>
      <c r="EZ770" t="s">
        <v>241</v>
      </c>
      <c r="FA770" t="s">
        <v>241</v>
      </c>
      <c r="FB770" t="s">
        <v>241</v>
      </c>
      <c r="FC770" t="s">
        <v>237</v>
      </c>
      <c r="FD770" t="s">
        <v>241</v>
      </c>
      <c r="FE770" t="s">
        <v>244</v>
      </c>
      <c r="FF770" t="s">
        <v>241</v>
      </c>
      <c r="FG770" t="s">
        <v>239</v>
      </c>
      <c r="FH770" t="s">
        <v>241</v>
      </c>
      <c r="FI770" t="s">
        <v>402</v>
      </c>
      <c r="FJ770" t="s">
        <v>241</v>
      </c>
      <c r="FK770" t="s">
        <v>402</v>
      </c>
      <c r="FL770" t="s">
        <v>241</v>
      </c>
      <c r="FM770" t="s">
        <v>245</v>
      </c>
      <c r="FN770" t="s">
        <v>241</v>
      </c>
      <c r="FO770" t="s">
        <v>219</v>
      </c>
      <c r="FP770" t="s">
        <v>241</v>
      </c>
      <c r="FQ770" t="s">
        <v>241</v>
      </c>
      <c r="FR770" t="s">
        <v>241</v>
      </c>
      <c r="FS770" t="s">
        <v>241</v>
      </c>
      <c r="FT770" t="s">
        <v>241</v>
      </c>
      <c r="FU770" t="s">
        <v>219</v>
      </c>
      <c r="FV770" t="s">
        <v>241</v>
      </c>
      <c r="FW770" t="s">
        <v>241</v>
      </c>
      <c r="FX770" t="s">
        <v>241</v>
      </c>
      <c r="FY770" t="s">
        <v>241</v>
      </c>
      <c r="FZ770" t="s">
        <v>248</v>
      </c>
      <c r="GA770" t="s">
        <v>241</v>
      </c>
      <c r="GB770" t="s">
        <v>244</v>
      </c>
      <c r="GC770" t="s">
        <v>241</v>
      </c>
      <c r="GD770" t="s">
        <v>249</v>
      </c>
      <c r="GE770" t="s">
        <v>241</v>
      </c>
      <c r="GF770" t="s">
        <v>241</v>
      </c>
      <c r="GG770" t="s">
        <v>244</v>
      </c>
      <c r="GH770" t="s">
        <v>241</v>
      </c>
      <c r="GI770" t="s">
        <v>241</v>
      </c>
      <c r="GJ770" t="s">
        <v>250</v>
      </c>
      <c r="GK770" t="s">
        <v>241</v>
      </c>
      <c r="GL770" t="s">
        <v>250</v>
      </c>
      <c r="GM770" t="s">
        <v>241</v>
      </c>
      <c r="GN770" t="s">
        <v>214</v>
      </c>
      <c r="GO770" t="s">
        <v>241</v>
      </c>
      <c r="GP770" t="s">
        <v>251</v>
      </c>
      <c r="GQ770" t="s">
        <v>241</v>
      </c>
      <c r="GR770" t="s">
        <v>295</v>
      </c>
      <c r="GS770" t="s">
        <v>214</v>
      </c>
      <c r="GT770" t="s">
        <v>241</v>
      </c>
      <c r="GU770" t="s">
        <v>241</v>
      </c>
      <c r="GV770" t="s">
        <v>241</v>
      </c>
      <c r="GW770" t="s">
        <v>252</v>
      </c>
      <c r="GX770" t="s">
        <v>252</v>
      </c>
      <c r="GY770" t="s">
        <v>254</v>
      </c>
      <c r="GZ770" t="s">
        <v>241</v>
      </c>
      <c r="HA770" t="s">
        <v>239</v>
      </c>
      <c r="HB770" t="s">
        <v>241</v>
      </c>
      <c r="HC770" t="s">
        <v>241</v>
      </c>
      <c r="HD770" t="s">
        <v>241</v>
      </c>
      <c r="HE770" t="s">
        <v>241</v>
      </c>
      <c r="HF770" t="s">
        <v>241</v>
      </c>
      <c r="HG770" t="s">
        <v>241</v>
      </c>
      <c r="HH770" t="s">
        <v>241</v>
      </c>
      <c r="HI770" t="s">
        <v>241</v>
      </c>
      <c r="HJ770" t="s">
        <v>219</v>
      </c>
      <c r="HK770" t="s">
        <v>4041</v>
      </c>
      <c r="HL770" s="12"/>
      <c r="HM770">
        <v>0.5</v>
      </c>
      <c r="HN770">
        <v>0.5</v>
      </c>
      <c r="HO770">
        <v>0</v>
      </c>
      <c r="HP770">
        <v>1</v>
      </c>
      <c r="HQ770">
        <v>0</v>
      </c>
      <c r="HR770">
        <v>0.5</v>
      </c>
      <c r="HS770">
        <v>1</v>
      </c>
      <c r="HT770">
        <v>1</v>
      </c>
      <c r="HU770">
        <v>1</v>
      </c>
      <c r="HV770">
        <v>0.5</v>
      </c>
      <c r="HW770">
        <v>0.5</v>
      </c>
      <c r="HX770">
        <v>0.5</v>
      </c>
      <c r="HY770">
        <v>1</v>
      </c>
      <c r="HZ770">
        <v>0.5</v>
      </c>
      <c r="IA770" s="4">
        <v>1</v>
      </c>
      <c r="IB770">
        <v>0.5</v>
      </c>
      <c r="IC770">
        <v>0.75</v>
      </c>
      <c r="ID770">
        <v>0.5</v>
      </c>
      <c r="IE770">
        <v>0.5</v>
      </c>
      <c r="IG770">
        <v>0.25</v>
      </c>
      <c r="IH770">
        <v>0.5</v>
      </c>
      <c r="II770">
        <v>0.75</v>
      </c>
      <c r="IJ770">
        <v>0.75</v>
      </c>
      <c r="IK770">
        <v>0.75</v>
      </c>
      <c r="IL770">
        <v>0.75</v>
      </c>
      <c r="IM770">
        <v>0.75</v>
      </c>
      <c r="IN770">
        <v>0</v>
      </c>
      <c r="IO770">
        <v>1</v>
      </c>
      <c r="IQ770">
        <v>1</v>
      </c>
      <c r="IS770">
        <f t="shared" si="632"/>
        <v>7.4999999999999997E-2</v>
      </c>
      <c r="IT770">
        <f t="shared" si="633"/>
        <v>0.06</v>
      </c>
      <c r="IU770">
        <f t="shared" si="634"/>
        <v>0</v>
      </c>
      <c r="IV770">
        <f t="shared" si="635"/>
        <v>0.1</v>
      </c>
      <c r="IW770">
        <f t="shared" si="636"/>
        <v>0</v>
      </c>
      <c r="IX770">
        <f t="shared" si="637"/>
        <v>6.5000000000000002E-2</v>
      </c>
      <c r="IY770">
        <f t="shared" si="638"/>
        <v>0.1</v>
      </c>
      <c r="IZ770">
        <f t="shared" si="639"/>
        <v>0.11</v>
      </c>
      <c r="JA770">
        <f t="shared" si="640"/>
        <v>0.13</v>
      </c>
      <c r="JB770">
        <f t="shared" si="641"/>
        <v>0.05</v>
      </c>
      <c r="JC770">
        <f t="shared" si="642"/>
        <v>0.06</v>
      </c>
      <c r="JD770">
        <f t="shared" si="643"/>
        <v>5.5E-2</v>
      </c>
      <c r="JE770">
        <f t="shared" si="644"/>
        <v>7.0000000000000007E-2</v>
      </c>
      <c r="JF770">
        <f t="shared" si="645"/>
        <v>0.06</v>
      </c>
      <c r="JG770" s="5">
        <f t="shared" si="646"/>
        <v>0.05</v>
      </c>
      <c r="JH770">
        <f t="shared" si="647"/>
        <v>0</v>
      </c>
      <c r="JI770">
        <f t="shared" si="647"/>
        <v>0</v>
      </c>
      <c r="JJ770">
        <f t="shared" si="648"/>
        <v>0.1</v>
      </c>
      <c r="JK770">
        <f t="shared" si="649"/>
        <v>7.4999999999999997E-2</v>
      </c>
      <c r="JL770" s="6">
        <f t="shared" si="650"/>
        <v>4.3333333333333328E-2</v>
      </c>
      <c r="JM770">
        <f t="shared" si="651"/>
        <v>0.03</v>
      </c>
      <c r="JN770">
        <f t="shared" si="652"/>
        <v>2.5000000000000001E-2</v>
      </c>
      <c r="JO770">
        <f t="shared" si="653"/>
        <v>0.11249999999999999</v>
      </c>
      <c r="JP770">
        <f t="shared" si="654"/>
        <v>7.5000000000000011E-2</v>
      </c>
      <c r="JQ770">
        <f t="shared" si="655"/>
        <v>0.09</v>
      </c>
      <c r="JR770">
        <f t="shared" si="656"/>
        <v>8.2500000000000004E-2</v>
      </c>
      <c r="JS770">
        <f t="shared" si="657"/>
        <v>7.5000000000000011E-2</v>
      </c>
      <c r="JT770">
        <f t="shared" si="657"/>
        <v>0</v>
      </c>
      <c r="JU770">
        <f t="shared" si="658"/>
        <v>1</v>
      </c>
      <c r="JV770">
        <f t="shared" si="658"/>
        <v>0</v>
      </c>
      <c r="JW770">
        <f t="shared" si="659"/>
        <v>0.15</v>
      </c>
      <c r="JY770">
        <f t="shared" si="660"/>
        <v>2.5000000000000001E-2</v>
      </c>
      <c r="JZ770">
        <f t="shared" si="661"/>
        <v>0.04</v>
      </c>
      <c r="KA770">
        <f t="shared" si="662"/>
        <v>0</v>
      </c>
      <c r="KB770">
        <f t="shared" si="662"/>
        <v>0.02</v>
      </c>
      <c r="KC770">
        <f t="shared" si="663"/>
        <v>0</v>
      </c>
      <c r="KD770">
        <f t="shared" si="688"/>
        <v>1.4999999999999999E-2</v>
      </c>
      <c r="KE770">
        <f t="shared" si="688"/>
        <v>0.03</v>
      </c>
      <c r="KF770">
        <f t="shared" si="688"/>
        <v>0.03</v>
      </c>
      <c r="KG770">
        <f t="shared" si="688"/>
        <v>0.03</v>
      </c>
      <c r="KH770">
        <f t="shared" si="688"/>
        <v>1.4999999999999999E-2</v>
      </c>
      <c r="KI770">
        <f t="shared" si="688"/>
        <v>1.4999999999999999E-2</v>
      </c>
      <c r="KJ770">
        <f t="shared" si="687"/>
        <v>1.4999999999999999E-2</v>
      </c>
      <c r="KK770">
        <f t="shared" si="664"/>
        <v>0.02</v>
      </c>
      <c r="KL770">
        <f t="shared" si="665"/>
        <v>0.02</v>
      </c>
      <c r="KM770" s="5">
        <f t="shared" si="666"/>
        <v>0.05</v>
      </c>
      <c r="KN770">
        <f t="shared" si="667"/>
        <v>0</v>
      </c>
      <c r="KO770">
        <f t="shared" si="667"/>
        <v>0</v>
      </c>
      <c r="KP770">
        <f t="shared" si="668"/>
        <v>0.03</v>
      </c>
      <c r="KQ770">
        <f t="shared" si="669"/>
        <v>1.4999999999999999E-2</v>
      </c>
      <c r="KR770" s="6">
        <f t="shared" si="670"/>
        <v>2.1666666666666664E-2</v>
      </c>
      <c r="KS770">
        <f t="shared" si="671"/>
        <v>0.01</v>
      </c>
      <c r="KT770">
        <f t="shared" si="672"/>
        <v>1.4999999999999999E-2</v>
      </c>
      <c r="KU770">
        <f t="shared" si="673"/>
        <v>0.03</v>
      </c>
      <c r="KV770">
        <f t="shared" si="674"/>
        <v>3.7500000000000006E-2</v>
      </c>
      <c r="KW770">
        <f t="shared" si="675"/>
        <v>7.4999999999999997E-3</v>
      </c>
      <c r="KX770">
        <f t="shared" si="676"/>
        <v>0</v>
      </c>
      <c r="KY770">
        <f t="shared" si="677"/>
        <v>0.03</v>
      </c>
      <c r="KZ770">
        <f t="shared" si="678"/>
        <v>0</v>
      </c>
      <c r="LA770">
        <f t="shared" si="679"/>
        <v>1</v>
      </c>
      <c r="LB770">
        <f t="shared" si="679"/>
        <v>0</v>
      </c>
      <c r="LC770">
        <f t="shared" si="680"/>
        <v>0.1</v>
      </c>
      <c r="LE770" t="str">
        <f t="shared" si="686"/>
        <v>Gambie</v>
      </c>
      <c r="LF770">
        <f t="shared" si="681"/>
        <v>0.64</v>
      </c>
      <c r="LG770" s="6">
        <f t="shared" si="682"/>
        <v>0.56333333333333335</v>
      </c>
      <c r="LH770">
        <f t="shared" si="683"/>
        <v>0.64</v>
      </c>
      <c r="LI770" s="6">
        <f t="shared" si="684"/>
        <v>0.6216666666666667</v>
      </c>
      <c r="LJ770">
        <f t="shared" si="685"/>
        <v>1</v>
      </c>
    </row>
    <row r="771" spans="1:322" x14ac:dyDescent="0.35">
      <c r="A771" s="8">
        <v>44877</v>
      </c>
      <c r="B771" t="s">
        <v>4042</v>
      </c>
      <c r="D771" s="27" t="s">
        <v>321</v>
      </c>
      <c r="E771" s="27" t="s">
        <v>321</v>
      </c>
      <c r="F771" s="27">
        <v>30</v>
      </c>
      <c r="G771" s="27" t="s">
        <v>1096</v>
      </c>
      <c r="H771" s="27" t="s">
        <v>1818</v>
      </c>
      <c r="I771" s="27" t="s">
        <v>1097</v>
      </c>
      <c r="J771" s="27" t="s">
        <v>323</v>
      </c>
      <c r="K771" s="28">
        <v>44642</v>
      </c>
      <c r="L771" s="28">
        <v>44642</v>
      </c>
      <c r="M771" s="28">
        <v>44700</v>
      </c>
      <c r="N771" s="27" t="s">
        <v>261</v>
      </c>
      <c r="O771" s="27" t="s">
        <v>261</v>
      </c>
      <c r="P771" s="27" t="s">
        <v>263</v>
      </c>
      <c r="Q771" s="27" t="s">
        <v>324</v>
      </c>
      <c r="R771" s="28">
        <v>44642</v>
      </c>
      <c r="S771" s="28">
        <v>44642</v>
      </c>
      <c r="T771" s="27" t="s">
        <v>263</v>
      </c>
      <c r="U771" s="27" t="s">
        <v>261</v>
      </c>
      <c r="V771" s="28" t="s">
        <v>262</v>
      </c>
      <c r="W771" s="27" t="s">
        <v>261</v>
      </c>
      <c r="X771" s="28" t="s">
        <v>262</v>
      </c>
      <c r="Y771" s="27" t="s">
        <v>263</v>
      </c>
      <c r="Z771" s="28">
        <v>44783</v>
      </c>
      <c r="AA771" s="27" t="s">
        <v>264</v>
      </c>
      <c r="AB771" s="27" t="s">
        <v>265</v>
      </c>
      <c r="AC771" s="27" t="s">
        <v>4043</v>
      </c>
      <c r="AD771" s="27" t="s">
        <v>267</v>
      </c>
      <c r="AE771" s="27" t="s">
        <v>326</v>
      </c>
      <c r="AF771" s="27" t="s">
        <v>327</v>
      </c>
      <c r="AG771" s="29">
        <v>1060</v>
      </c>
      <c r="AH771" s="27" t="s">
        <v>261</v>
      </c>
      <c r="AI771" s="27" t="s">
        <v>262</v>
      </c>
      <c r="AJ771" s="28" t="s">
        <v>262</v>
      </c>
      <c r="AK771" s="27" t="s">
        <v>262</v>
      </c>
      <c r="AL771" s="27" t="s">
        <v>262</v>
      </c>
      <c r="AM771" s="27" t="s">
        <v>262</v>
      </c>
      <c r="AN771" s="27" t="s">
        <v>262</v>
      </c>
      <c r="AO771" s="27" t="s">
        <v>263</v>
      </c>
      <c r="AP771" s="27" t="s">
        <v>261</v>
      </c>
      <c r="AQ771" s="28" t="s">
        <v>262</v>
      </c>
      <c r="AR771" s="27" t="s">
        <v>261</v>
      </c>
      <c r="AS771" s="28" t="s">
        <v>262</v>
      </c>
      <c r="AT771" s="27" t="s">
        <v>261</v>
      </c>
      <c r="AU771" s="28" t="s">
        <v>262</v>
      </c>
      <c r="AV771" s="27" t="s">
        <v>261</v>
      </c>
      <c r="AW771" s="28" t="s">
        <v>262</v>
      </c>
      <c r="AX771" s="27" t="s">
        <v>261</v>
      </c>
      <c r="AY771" s="28" t="s">
        <v>262</v>
      </c>
      <c r="AZ771" s="27" t="s">
        <v>263</v>
      </c>
      <c r="BA771" s="28">
        <v>44701</v>
      </c>
      <c r="BB771" s="27" t="s">
        <v>261</v>
      </c>
      <c r="BC771" s="28" t="s">
        <v>262</v>
      </c>
      <c r="BD771" s="27" t="s">
        <v>263</v>
      </c>
      <c r="BE771" s="30">
        <v>44701</v>
      </c>
      <c r="BF771" t="s">
        <v>206</v>
      </c>
      <c r="BG771" s="9" t="s">
        <v>509</v>
      </c>
      <c r="BH771" t="s">
        <v>208</v>
      </c>
      <c r="BI771" t="s">
        <v>384</v>
      </c>
      <c r="BJ771" t="s">
        <v>210</v>
      </c>
      <c r="BK771" t="s">
        <v>329</v>
      </c>
      <c r="BL771" t="s">
        <v>212</v>
      </c>
      <c r="BM771" t="s">
        <v>409</v>
      </c>
      <c r="BN771" t="s">
        <v>214</v>
      </c>
      <c r="BO771" t="s">
        <v>215</v>
      </c>
      <c r="BP771" t="s">
        <v>219</v>
      </c>
      <c r="BQ771" t="s">
        <v>332</v>
      </c>
      <c r="BV771" t="s">
        <v>214</v>
      </c>
      <c r="CC771" t="s">
        <v>214</v>
      </c>
      <c r="CG771" t="s">
        <v>219</v>
      </c>
      <c r="CI771" t="s">
        <v>333</v>
      </c>
      <c r="CJ771" t="s">
        <v>4044</v>
      </c>
      <c r="CK771" t="s">
        <v>335</v>
      </c>
      <c r="CL771" t="s">
        <v>422</v>
      </c>
      <c r="CN771" t="s">
        <v>423</v>
      </c>
      <c r="CP771" t="s">
        <v>413</v>
      </c>
      <c r="CQ771" t="s">
        <v>285</v>
      </c>
      <c r="CR771" t="s">
        <v>227</v>
      </c>
      <c r="CS771" t="s">
        <v>227</v>
      </c>
      <c r="CT771" t="s">
        <v>214</v>
      </c>
      <c r="CU771" t="s">
        <v>214</v>
      </c>
      <c r="CV771" t="s">
        <v>244</v>
      </c>
      <c r="CW771" t="s">
        <v>244</v>
      </c>
      <c r="CX771" t="s">
        <v>287</v>
      </c>
      <c r="CY771" t="s">
        <v>353</v>
      </c>
      <c r="CZ771" t="s">
        <v>219</v>
      </c>
      <c r="DA771" t="s">
        <v>219</v>
      </c>
      <c r="DB771" t="s">
        <v>230</v>
      </c>
      <c r="DC771" t="s">
        <v>230</v>
      </c>
      <c r="DD771" t="s">
        <v>219</v>
      </c>
      <c r="DI771" t="s">
        <v>607</v>
      </c>
      <c r="DK771" t="s">
        <v>237</v>
      </c>
      <c r="DL771" t="s">
        <v>237</v>
      </c>
      <c r="DM771" t="s">
        <v>214</v>
      </c>
      <c r="DN771" t="s">
        <v>219</v>
      </c>
      <c r="DO771" t="s">
        <v>288</v>
      </c>
      <c r="DP771" t="s">
        <v>3022</v>
      </c>
      <c r="DR771" t="s">
        <v>503</v>
      </c>
      <c r="DT771" t="s">
        <v>219</v>
      </c>
      <c r="DU771" t="s">
        <v>219</v>
      </c>
      <c r="DX771" t="s">
        <v>242</v>
      </c>
      <c r="DY771" t="s">
        <v>242</v>
      </c>
      <c r="DZ771" t="s">
        <v>238</v>
      </c>
      <c r="EA771" t="s">
        <v>242</v>
      </c>
      <c r="EB771" t="s">
        <v>242</v>
      </c>
      <c r="EC771" t="s">
        <v>242</v>
      </c>
      <c r="ED771" t="s">
        <v>242</v>
      </c>
      <c r="EE771" t="s">
        <v>214</v>
      </c>
      <c r="EF771" t="s">
        <v>214</v>
      </c>
      <c r="EG771" t="s">
        <v>214</v>
      </c>
      <c r="EI771" t="s">
        <v>214</v>
      </c>
      <c r="EK771" t="s">
        <v>242</v>
      </c>
      <c r="EL771" t="s">
        <v>242</v>
      </c>
      <c r="EM771" t="s">
        <v>240</v>
      </c>
      <c r="EN771" t="s">
        <v>240</v>
      </c>
      <c r="EO771" t="s">
        <v>240</v>
      </c>
      <c r="EP771" t="s">
        <v>240</v>
      </c>
      <c r="EQ771" t="s">
        <v>214</v>
      </c>
      <c r="ER771" t="s">
        <v>214</v>
      </c>
      <c r="ES771" t="s">
        <v>242</v>
      </c>
      <c r="ET771" t="s">
        <v>242</v>
      </c>
      <c r="EU771" t="s">
        <v>242</v>
      </c>
      <c r="EV771" t="s">
        <v>237</v>
      </c>
      <c r="EW771" t="s">
        <v>310</v>
      </c>
      <c r="EX771" t="s">
        <v>310</v>
      </c>
      <c r="EY771" t="s">
        <v>233</v>
      </c>
      <c r="EZ771" t="s">
        <v>291</v>
      </c>
      <c r="FA771" t="s">
        <v>241</v>
      </c>
      <c r="FB771" t="s">
        <v>233</v>
      </c>
      <c r="FC771" t="s">
        <v>233</v>
      </c>
      <c r="FD771" t="s">
        <v>233</v>
      </c>
      <c r="FE771" t="s">
        <v>226</v>
      </c>
      <c r="FF771" t="s">
        <v>226</v>
      </c>
      <c r="FG771" t="s">
        <v>358</v>
      </c>
      <c r="FH771" t="s">
        <v>358</v>
      </c>
      <c r="FI771" t="s">
        <v>214</v>
      </c>
      <c r="FJ771" t="s">
        <v>214</v>
      </c>
      <c r="FK771" t="s">
        <v>214</v>
      </c>
      <c r="FL771" t="s">
        <v>214</v>
      </c>
      <c r="FM771" t="s">
        <v>292</v>
      </c>
      <c r="FN771" t="s">
        <v>292</v>
      </c>
      <c r="FO771" t="s">
        <v>219</v>
      </c>
      <c r="FP771" t="s">
        <v>219</v>
      </c>
      <c r="FQ771" t="s">
        <v>241</v>
      </c>
      <c r="FR771" t="s">
        <v>241</v>
      </c>
      <c r="FS771" t="s">
        <v>241</v>
      </c>
      <c r="FT771" t="s">
        <v>241</v>
      </c>
      <c r="FU771" t="s">
        <v>219</v>
      </c>
      <c r="FV771" t="s">
        <v>241</v>
      </c>
      <c r="FW771" t="s">
        <v>241</v>
      </c>
      <c r="FX771" t="s">
        <v>241</v>
      </c>
      <c r="FY771" t="s">
        <v>241</v>
      </c>
      <c r="FZ771" t="s">
        <v>341</v>
      </c>
      <c r="GA771" t="s">
        <v>248</v>
      </c>
      <c r="GB771" t="s">
        <v>227</v>
      </c>
      <c r="GC771" t="s">
        <v>227</v>
      </c>
      <c r="GD771" t="s">
        <v>293</v>
      </c>
      <c r="GE771" t="s">
        <v>241</v>
      </c>
      <c r="GF771" t="s">
        <v>293</v>
      </c>
      <c r="GG771" t="s">
        <v>244</v>
      </c>
      <c r="GH771" t="s">
        <v>241</v>
      </c>
      <c r="GI771" t="s">
        <v>244</v>
      </c>
      <c r="GJ771" t="s">
        <v>244</v>
      </c>
      <c r="GK771" t="s">
        <v>244</v>
      </c>
      <c r="GL771" t="s">
        <v>227</v>
      </c>
      <c r="GM771" t="s">
        <v>227</v>
      </c>
      <c r="GN771" t="s">
        <v>219</v>
      </c>
      <c r="GO771" t="s">
        <v>219</v>
      </c>
      <c r="GP771" t="s">
        <v>294</v>
      </c>
      <c r="GQ771" t="s">
        <v>294</v>
      </c>
      <c r="GR771" t="s">
        <v>294</v>
      </c>
      <c r="GS771" t="s">
        <v>214</v>
      </c>
      <c r="GT771" t="s">
        <v>241</v>
      </c>
      <c r="GU771" t="s">
        <v>214</v>
      </c>
      <c r="GV771" t="s">
        <v>241</v>
      </c>
      <c r="GW771" t="s">
        <v>297</v>
      </c>
      <c r="GX771" t="s">
        <v>297</v>
      </c>
      <c r="GY771" t="s">
        <v>314</v>
      </c>
      <c r="GZ771" t="s">
        <v>241</v>
      </c>
      <c r="HA771" t="s">
        <v>298</v>
      </c>
      <c r="HB771" t="s">
        <v>241</v>
      </c>
      <c r="HC771" t="s">
        <v>315</v>
      </c>
      <c r="HD771" t="s">
        <v>316</v>
      </c>
      <c r="HE771" t="s">
        <v>317</v>
      </c>
      <c r="HF771" t="s">
        <v>241</v>
      </c>
      <c r="HG771" t="s">
        <v>319</v>
      </c>
      <c r="HH771" t="s">
        <v>241</v>
      </c>
      <c r="HI771" t="s">
        <v>241</v>
      </c>
      <c r="HJ771" t="s">
        <v>214</v>
      </c>
      <c r="HK771" t="s">
        <v>4045</v>
      </c>
      <c r="HL771" s="12"/>
      <c r="HM771">
        <v>0.75</v>
      </c>
      <c r="HN771">
        <v>1</v>
      </c>
      <c r="HO771">
        <v>1</v>
      </c>
      <c r="HP771">
        <v>0.75</v>
      </c>
      <c r="HQ771">
        <v>1</v>
      </c>
      <c r="HR771">
        <v>0.5</v>
      </c>
      <c r="HS771">
        <v>1</v>
      </c>
      <c r="HT771">
        <v>1</v>
      </c>
      <c r="HU771">
        <v>1</v>
      </c>
      <c r="HV771">
        <v>0.75</v>
      </c>
      <c r="HW771">
        <v>0.75</v>
      </c>
      <c r="HX771">
        <v>0.75</v>
      </c>
      <c r="HY771">
        <v>1</v>
      </c>
      <c r="HZ771">
        <v>0.75</v>
      </c>
      <c r="IA771" s="4">
        <v>1</v>
      </c>
      <c r="IB771">
        <v>0.75</v>
      </c>
      <c r="IC771">
        <v>0.75</v>
      </c>
      <c r="ID771">
        <v>0.25</v>
      </c>
      <c r="IE771">
        <v>0.25</v>
      </c>
      <c r="IG771">
        <v>1</v>
      </c>
      <c r="IH771">
        <v>1</v>
      </c>
      <c r="II771">
        <v>1</v>
      </c>
      <c r="IJ771">
        <v>1</v>
      </c>
      <c r="IK771">
        <v>1</v>
      </c>
      <c r="IL771">
        <v>1</v>
      </c>
      <c r="IM771">
        <v>0.75</v>
      </c>
      <c r="IN771">
        <v>1</v>
      </c>
      <c r="IO771">
        <v>1</v>
      </c>
      <c r="IQ771">
        <v>0</v>
      </c>
      <c r="IS771">
        <f t="shared" si="632"/>
        <v>0.11249999999999999</v>
      </c>
      <c r="IT771">
        <f t="shared" si="633"/>
        <v>0.12</v>
      </c>
      <c r="IU771">
        <f t="shared" si="634"/>
        <v>0.08</v>
      </c>
      <c r="IV771">
        <f t="shared" si="635"/>
        <v>7.5000000000000011E-2</v>
      </c>
      <c r="IW771">
        <f t="shared" si="636"/>
        <v>0.08</v>
      </c>
      <c r="IX771">
        <f t="shared" si="637"/>
        <v>6.5000000000000002E-2</v>
      </c>
      <c r="IY771">
        <f t="shared" si="638"/>
        <v>0.1</v>
      </c>
      <c r="IZ771">
        <f t="shared" si="639"/>
        <v>0.11</v>
      </c>
      <c r="JA771">
        <f t="shared" si="640"/>
        <v>0.13</v>
      </c>
      <c r="JB771">
        <f t="shared" si="641"/>
        <v>7.5000000000000011E-2</v>
      </c>
      <c r="JC771">
        <f t="shared" si="642"/>
        <v>0.09</v>
      </c>
      <c r="JD771">
        <f t="shared" si="643"/>
        <v>8.2500000000000004E-2</v>
      </c>
      <c r="JE771">
        <f t="shared" si="644"/>
        <v>7.0000000000000007E-2</v>
      </c>
      <c r="JF771">
        <f t="shared" si="645"/>
        <v>0.09</v>
      </c>
      <c r="JG771" s="5">
        <f t="shared" si="646"/>
        <v>0.05</v>
      </c>
      <c r="JH771">
        <f t="shared" si="647"/>
        <v>0</v>
      </c>
      <c r="JI771">
        <f t="shared" si="647"/>
        <v>0</v>
      </c>
      <c r="JJ771">
        <f t="shared" si="648"/>
        <v>0.05</v>
      </c>
      <c r="JK771">
        <f t="shared" si="649"/>
        <v>3.7499999999999999E-2</v>
      </c>
      <c r="JL771" s="6">
        <f t="shared" si="650"/>
        <v>5.333333333333333E-2</v>
      </c>
      <c r="JM771">
        <f t="shared" si="651"/>
        <v>0.12</v>
      </c>
      <c r="JN771">
        <f t="shared" si="652"/>
        <v>0.05</v>
      </c>
      <c r="JO771">
        <f t="shared" si="653"/>
        <v>0.15</v>
      </c>
      <c r="JP771">
        <f t="shared" si="654"/>
        <v>0.1</v>
      </c>
      <c r="JQ771">
        <f t="shared" si="655"/>
        <v>0.12</v>
      </c>
      <c r="JR771">
        <f t="shared" si="656"/>
        <v>0.11</v>
      </c>
      <c r="JS771">
        <f t="shared" si="657"/>
        <v>7.5000000000000011E-2</v>
      </c>
      <c r="JT771">
        <f t="shared" si="657"/>
        <v>0.1</v>
      </c>
      <c r="JU771">
        <f t="shared" si="658"/>
        <v>1</v>
      </c>
      <c r="JV771">
        <f t="shared" si="658"/>
        <v>0</v>
      </c>
      <c r="JW771">
        <f t="shared" si="659"/>
        <v>0.15</v>
      </c>
      <c r="JY771">
        <f t="shared" si="660"/>
        <v>3.7500000000000006E-2</v>
      </c>
      <c r="JZ771">
        <f t="shared" si="661"/>
        <v>0.08</v>
      </c>
      <c r="KA771">
        <f t="shared" si="662"/>
        <v>0.02</v>
      </c>
      <c r="KB771">
        <f t="shared" si="662"/>
        <v>1.4999999999999999E-2</v>
      </c>
      <c r="KC771">
        <f t="shared" si="663"/>
        <v>0.04</v>
      </c>
      <c r="KD771">
        <f t="shared" si="688"/>
        <v>1.4999999999999999E-2</v>
      </c>
      <c r="KE771">
        <f t="shared" si="688"/>
        <v>0.03</v>
      </c>
      <c r="KF771">
        <f t="shared" si="688"/>
        <v>0.03</v>
      </c>
      <c r="KG771">
        <f t="shared" ref="KG771:KJ834" si="689">HU771*0.03</f>
        <v>0.03</v>
      </c>
      <c r="KH771">
        <f t="shared" si="689"/>
        <v>2.2499999999999999E-2</v>
      </c>
      <c r="KI771">
        <f t="shared" si="689"/>
        <v>2.2499999999999999E-2</v>
      </c>
      <c r="KJ771">
        <f t="shared" si="687"/>
        <v>2.2499999999999999E-2</v>
      </c>
      <c r="KK771">
        <f t="shared" si="664"/>
        <v>0.02</v>
      </c>
      <c r="KL771">
        <f t="shared" si="665"/>
        <v>0.03</v>
      </c>
      <c r="KM771" s="5">
        <f t="shared" si="666"/>
        <v>0.05</v>
      </c>
      <c r="KN771">
        <f t="shared" si="667"/>
        <v>0</v>
      </c>
      <c r="KO771">
        <f t="shared" si="667"/>
        <v>0</v>
      </c>
      <c r="KP771">
        <f t="shared" si="668"/>
        <v>1.4999999999999999E-2</v>
      </c>
      <c r="KQ771">
        <f t="shared" si="669"/>
        <v>7.4999999999999997E-3</v>
      </c>
      <c r="KR771" s="6">
        <f t="shared" si="670"/>
        <v>2.6666666666666665E-2</v>
      </c>
      <c r="KS771">
        <f t="shared" si="671"/>
        <v>0.04</v>
      </c>
      <c r="KT771">
        <f t="shared" si="672"/>
        <v>0.03</v>
      </c>
      <c r="KU771">
        <f t="shared" si="673"/>
        <v>0.04</v>
      </c>
      <c r="KV771">
        <f t="shared" si="674"/>
        <v>0.05</v>
      </c>
      <c r="KW771">
        <f t="shared" si="675"/>
        <v>0.01</v>
      </c>
      <c r="KX771">
        <f t="shared" si="676"/>
        <v>0</v>
      </c>
      <c r="KY771">
        <f t="shared" si="677"/>
        <v>0.03</v>
      </c>
      <c r="KZ771">
        <f t="shared" si="678"/>
        <v>0.03</v>
      </c>
      <c r="LA771">
        <f t="shared" si="679"/>
        <v>1</v>
      </c>
      <c r="LB771">
        <f t="shared" si="679"/>
        <v>0</v>
      </c>
      <c r="LC771">
        <f t="shared" si="680"/>
        <v>0.1</v>
      </c>
      <c r="LE771" t="str">
        <f t="shared" si="686"/>
        <v>Gambie</v>
      </c>
      <c r="LF771">
        <f t="shared" si="681"/>
        <v>0.87249999999999994</v>
      </c>
      <c r="LG771" s="6">
        <f t="shared" si="682"/>
        <v>0.59833333333333327</v>
      </c>
      <c r="LH771">
        <f t="shared" si="683"/>
        <v>0.97499999999999987</v>
      </c>
      <c r="LI771" s="6">
        <f t="shared" si="684"/>
        <v>0.84416666666666684</v>
      </c>
      <c r="LJ771">
        <f t="shared" si="685"/>
        <v>0</v>
      </c>
    </row>
    <row r="772" spans="1:322" x14ac:dyDescent="0.35">
      <c r="A772" s="8">
        <v>44887</v>
      </c>
      <c r="B772" t="s">
        <v>4046</v>
      </c>
      <c r="D772" s="24" t="s">
        <v>321</v>
      </c>
      <c r="E772" s="24" t="s">
        <v>321</v>
      </c>
      <c r="F772" s="24">
        <v>30</v>
      </c>
      <c r="G772" s="24" t="s">
        <v>1096</v>
      </c>
      <c r="H772" s="24" t="s">
        <v>1818</v>
      </c>
      <c r="I772" s="24" t="s">
        <v>1097</v>
      </c>
      <c r="J772" s="24" t="s">
        <v>1129</v>
      </c>
      <c r="K772" s="25">
        <v>44647</v>
      </c>
      <c r="L772" s="25">
        <v>44647</v>
      </c>
      <c r="M772" s="25">
        <v>44670</v>
      </c>
      <c r="N772" s="24" t="s">
        <v>261</v>
      </c>
      <c r="O772" s="24" t="s">
        <v>261</v>
      </c>
      <c r="P772" s="24" t="s">
        <v>261</v>
      </c>
      <c r="Q772" s="24" t="s">
        <v>324</v>
      </c>
      <c r="R772" s="25">
        <v>44647</v>
      </c>
      <c r="S772" s="25">
        <v>44647</v>
      </c>
      <c r="T772" s="24" t="s">
        <v>263</v>
      </c>
      <c r="U772" s="24" t="s">
        <v>263</v>
      </c>
      <c r="V772" s="25">
        <v>44735</v>
      </c>
      <c r="W772" s="24" t="s">
        <v>261</v>
      </c>
      <c r="X772" s="25" t="s">
        <v>262</v>
      </c>
      <c r="Y772" s="24" t="s">
        <v>263</v>
      </c>
      <c r="Z772" s="25">
        <v>44735</v>
      </c>
      <c r="AA772" s="24" t="s">
        <v>264</v>
      </c>
      <c r="AB772" s="24" t="s">
        <v>265</v>
      </c>
      <c r="AC772" s="24" t="s">
        <v>4047</v>
      </c>
      <c r="AD772" s="24" t="s">
        <v>267</v>
      </c>
      <c r="AE772" s="24" t="s">
        <v>326</v>
      </c>
      <c r="AF772" s="24" t="s">
        <v>327</v>
      </c>
      <c r="AG772" s="31">
        <v>872.03</v>
      </c>
      <c r="AH772" s="24" t="s">
        <v>263</v>
      </c>
      <c r="AI772" s="24">
        <v>44677</v>
      </c>
      <c r="AJ772" s="25">
        <v>44680</v>
      </c>
      <c r="AK772" s="24" t="s">
        <v>264</v>
      </c>
      <c r="AL772" s="24" t="s">
        <v>269</v>
      </c>
      <c r="AM772" s="24" t="s">
        <v>265</v>
      </c>
      <c r="AN772" s="24" t="s">
        <v>270</v>
      </c>
      <c r="AO772" s="24" t="s">
        <v>261</v>
      </c>
      <c r="AP772" s="24" t="s">
        <v>261</v>
      </c>
      <c r="AQ772" s="25" t="s">
        <v>262</v>
      </c>
      <c r="AR772" s="24" t="s">
        <v>261</v>
      </c>
      <c r="AS772" s="25" t="s">
        <v>262</v>
      </c>
      <c r="AT772" s="24" t="s">
        <v>261</v>
      </c>
      <c r="AU772" s="25" t="s">
        <v>262</v>
      </c>
      <c r="AV772" s="24" t="s">
        <v>261</v>
      </c>
      <c r="AW772" s="25" t="s">
        <v>262</v>
      </c>
      <c r="AX772" s="24" t="s">
        <v>261</v>
      </c>
      <c r="AY772" s="25" t="s">
        <v>262</v>
      </c>
      <c r="AZ772" s="27" t="s">
        <v>262</v>
      </c>
      <c r="BA772" s="27" t="s">
        <v>262</v>
      </c>
      <c r="BB772" s="24" t="s">
        <v>261</v>
      </c>
      <c r="BC772" s="25" t="s">
        <v>262</v>
      </c>
      <c r="BD772" s="24" t="s">
        <v>261</v>
      </c>
      <c r="BE772" s="26" t="s">
        <v>262</v>
      </c>
      <c r="BF772" t="s">
        <v>1129</v>
      </c>
      <c r="BG772" t="s">
        <v>509</v>
      </c>
      <c r="BH772" t="s">
        <v>208</v>
      </c>
      <c r="BI772" t="s">
        <v>384</v>
      </c>
      <c r="BJ772" t="s">
        <v>210</v>
      </c>
      <c r="BK772" t="s">
        <v>852</v>
      </c>
      <c r="BL772" t="s">
        <v>212</v>
      </c>
      <c r="BM772" t="s">
        <v>4048</v>
      </c>
      <c r="BN772" t="s">
        <v>214</v>
      </c>
      <c r="BO772" t="s">
        <v>348</v>
      </c>
      <c r="BP772" t="s">
        <v>219</v>
      </c>
      <c r="BQ772" t="s">
        <v>216</v>
      </c>
      <c r="BR772" t="s">
        <v>1129</v>
      </c>
      <c r="BU772" t="s">
        <v>2827</v>
      </c>
      <c r="BV772" t="s">
        <v>214</v>
      </c>
      <c r="CC772" t="s">
        <v>214</v>
      </c>
      <c r="CG772" t="s">
        <v>219</v>
      </c>
      <c r="CI772" t="s">
        <v>333</v>
      </c>
      <c r="CJ772" t="s">
        <v>4049</v>
      </c>
      <c r="CK772" t="s">
        <v>220</v>
      </c>
      <c r="CL772" t="s">
        <v>412</v>
      </c>
      <c r="CN772" t="s">
        <v>283</v>
      </c>
      <c r="CP772" t="s">
        <v>284</v>
      </c>
      <c r="CQ772" t="s">
        <v>225</v>
      </c>
      <c r="CR772" t="s">
        <v>250</v>
      </c>
      <c r="CS772" t="s">
        <v>226</v>
      </c>
      <c r="CT772" t="s">
        <v>214</v>
      </c>
      <c r="CU772" t="s">
        <v>219</v>
      </c>
      <c r="CV772" t="s">
        <v>250</v>
      </c>
      <c r="CW772" t="s">
        <v>286</v>
      </c>
      <c r="CX772" t="s">
        <v>287</v>
      </c>
      <c r="CY772" t="s">
        <v>450</v>
      </c>
      <c r="CZ772" t="s">
        <v>219</v>
      </c>
      <c r="DA772" t="s">
        <v>219</v>
      </c>
      <c r="DB772" t="s">
        <v>398</v>
      </c>
      <c r="DC772" t="s">
        <v>398</v>
      </c>
      <c r="DD772" t="s">
        <v>219</v>
      </c>
      <c r="DI772" t="s">
        <v>338</v>
      </c>
      <c r="DK772" t="s">
        <v>242</v>
      </c>
      <c r="DL772" t="s">
        <v>233</v>
      </c>
      <c r="DM772" t="s">
        <v>214</v>
      </c>
      <c r="DN772" t="s">
        <v>219</v>
      </c>
      <c r="DO772" t="s">
        <v>288</v>
      </c>
      <c r="DP772" t="s">
        <v>235</v>
      </c>
      <c r="DR772" t="s">
        <v>235</v>
      </c>
      <c r="DT772" t="s">
        <v>219</v>
      </c>
      <c r="DU772" t="s">
        <v>214</v>
      </c>
      <c r="DX772" t="s">
        <v>242</v>
      </c>
      <c r="DY772" t="s">
        <v>233</v>
      </c>
      <c r="DZ772" t="s">
        <v>400</v>
      </c>
      <c r="EA772" t="s">
        <v>237</v>
      </c>
      <c r="EB772" t="s">
        <v>372</v>
      </c>
      <c r="EC772" t="s">
        <v>242</v>
      </c>
      <c r="ED772" t="s">
        <v>233</v>
      </c>
      <c r="EE772" t="s">
        <v>214</v>
      </c>
      <c r="EF772" t="s">
        <v>214</v>
      </c>
      <c r="EG772" t="s">
        <v>214</v>
      </c>
      <c r="EI772" t="s">
        <v>214</v>
      </c>
      <c r="EK772" t="s">
        <v>242</v>
      </c>
      <c r="EL772" t="s">
        <v>242</v>
      </c>
      <c r="EM772" t="s">
        <v>240</v>
      </c>
      <c r="EN772" t="s">
        <v>401</v>
      </c>
      <c r="EO772" t="s">
        <v>240</v>
      </c>
      <c r="EP772" t="s">
        <v>401</v>
      </c>
      <c r="EQ772" t="s">
        <v>214</v>
      </c>
      <c r="ER772" t="s">
        <v>214</v>
      </c>
      <c r="ES772" t="s">
        <v>242</v>
      </c>
      <c r="ET772" t="s">
        <v>242</v>
      </c>
      <c r="EU772" t="s">
        <v>242</v>
      </c>
      <c r="EV772" t="s">
        <v>237</v>
      </c>
      <c r="EW772" t="s">
        <v>243</v>
      </c>
      <c r="EX772" t="s">
        <v>243</v>
      </c>
      <c r="EY772" t="s">
        <v>237</v>
      </c>
      <c r="EZ772" t="s">
        <v>241</v>
      </c>
      <c r="FA772" t="s">
        <v>241</v>
      </c>
      <c r="FB772" t="s">
        <v>372</v>
      </c>
      <c r="FC772" t="s">
        <v>237</v>
      </c>
      <c r="FD772" t="s">
        <v>372</v>
      </c>
      <c r="FE772" t="s">
        <v>286</v>
      </c>
      <c r="FF772" t="s">
        <v>244</v>
      </c>
      <c r="FG772" t="s">
        <v>242</v>
      </c>
      <c r="FH772" t="s">
        <v>548</v>
      </c>
      <c r="FI772" t="s">
        <v>214</v>
      </c>
      <c r="FJ772" t="s">
        <v>402</v>
      </c>
      <c r="FK772" t="s">
        <v>219</v>
      </c>
      <c r="FL772" t="s">
        <v>219</v>
      </c>
      <c r="FM772" t="s">
        <v>292</v>
      </c>
      <c r="FN772" t="s">
        <v>403</v>
      </c>
      <c r="FO772" t="s">
        <v>219</v>
      </c>
      <c r="FP772" t="s">
        <v>219</v>
      </c>
      <c r="FQ772" t="s">
        <v>241</v>
      </c>
      <c r="FR772" t="s">
        <v>241</v>
      </c>
      <c r="FS772" t="s">
        <v>241</v>
      </c>
      <c r="FT772" t="s">
        <v>241</v>
      </c>
      <c r="FU772" t="s">
        <v>219</v>
      </c>
      <c r="FV772" t="s">
        <v>241</v>
      </c>
      <c r="FW772" t="s">
        <v>241</v>
      </c>
      <c r="FX772" t="s">
        <v>241</v>
      </c>
      <c r="FY772" t="s">
        <v>241</v>
      </c>
      <c r="FZ772" t="s">
        <v>248</v>
      </c>
      <c r="GA772" t="s">
        <v>313</v>
      </c>
      <c r="GB772" t="s">
        <v>227</v>
      </c>
      <c r="GC772" t="s">
        <v>227</v>
      </c>
      <c r="GD772" t="s">
        <v>249</v>
      </c>
      <c r="GE772" t="s">
        <v>241</v>
      </c>
      <c r="GF772" t="s">
        <v>565</v>
      </c>
      <c r="GG772" t="s">
        <v>244</v>
      </c>
      <c r="GH772" t="s">
        <v>241</v>
      </c>
      <c r="GI772" t="s">
        <v>286</v>
      </c>
      <c r="GJ772" t="s">
        <v>244</v>
      </c>
      <c r="GK772" t="s">
        <v>226</v>
      </c>
      <c r="GL772" t="s">
        <v>227</v>
      </c>
      <c r="GM772" t="s">
        <v>227</v>
      </c>
      <c r="GN772" t="s">
        <v>219</v>
      </c>
      <c r="GO772" t="s">
        <v>214</v>
      </c>
      <c r="GP772" t="s">
        <v>294</v>
      </c>
      <c r="GQ772" t="s">
        <v>553</v>
      </c>
      <c r="GR772" t="s">
        <v>251</v>
      </c>
      <c r="GS772" t="s">
        <v>214</v>
      </c>
      <c r="GT772" t="s">
        <v>241</v>
      </c>
      <c r="GU772" t="s">
        <v>402</v>
      </c>
      <c r="GV772" t="s">
        <v>241</v>
      </c>
      <c r="GW772" t="s">
        <v>297</v>
      </c>
      <c r="GX772" t="s">
        <v>296</v>
      </c>
      <c r="GY772" t="s">
        <v>254</v>
      </c>
      <c r="GZ772" t="s">
        <v>241</v>
      </c>
      <c r="HA772" t="s">
        <v>239</v>
      </c>
      <c r="HB772" t="s">
        <v>241</v>
      </c>
      <c r="HC772" t="s">
        <v>315</v>
      </c>
      <c r="HD772" t="s">
        <v>361</v>
      </c>
      <c r="HE772" t="s">
        <v>317</v>
      </c>
      <c r="HF772" t="s">
        <v>241</v>
      </c>
      <c r="HG772" t="s">
        <v>362</v>
      </c>
      <c r="HH772" t="s">
        <v>241</v>
      </c>
      <c r="HI772" t="s">
        <v>241</v>
      </c>
      <c r="HJ772" t="s">
        <v>219</v>
      </c>
      <c r="HK772" t="s">
        <v>241</v>
      </c>
      <c r="HL772" s="12"/>
      <c r="HM772">
        <v>0.75</v>
      </c>
      <c r="HN772">
        <v>0.5</v>
      </c>
      <c r="HO772">
        <v>1</v>
      </c>
      <c r="HP772">
        <v>0.5</v>
      </c>
      <c r="HQ772">
        <v>0.5</v>
      </c>
      <c r="HR772">
        <v>0.75</v>
      </c>
      <c r="HS772">
        <v>1</v>
      </c>
      <c r="HT772">
        <v>0</v>
      </c>
      <c r="HU772">
        <v>1</v>
      </c>
      <c r="HV772">
        <v>0.75</v>
      </c>
      <c r="HW772">
        <v>0.5</v>
      </c>
      <c r="HX772">
        <v>0.75</v>
      </c>
      <c r="HY772">
        <v>1</v>
      </c>
      <c r="HZ772">
        <v>0.75</v>
      </c>
      <c r="IA772" s="4">
        <v>1</v>
      </c>
      <c r="IB772">
        <v>0.75</v>
      </c>
      <c r="IC772">
        <v>0.75</v>
      </c>
      <c r="ID772">
        <v>0.5</v>
      </c>
      <c r="IE772">
        <v>0.5</v>
      </c>
      <c r="IG772">
        <v>0.75</v>
      </c>
      <c r="IH772">
        <v>0.75</v>
      </c>
      <c r="II772">
        <v>1</v>
      </c>
      <c r="IJ772">
        <v>0.75</v>
      </c>
      <c r="IK772">
        <v>1</v>
      </c>
      <c r="IL772">
        <v>0.75</v>
      </c>
      <c r="IM772">
        <v>0.75</v>
      </c>
      <c r="IN772">
        <v>1</v>
      </c>
      <c r="IO772">
        <v>1</v>
      </c>
      <c r="IQ772">
        <v>0</v>
      </c>
      <c r="IS772">
        <f t="shared" ref="IS772:IS835" si="690">HM772*0.15</f>
        <v>0.11249999999999999</v>
      </c>
      <c r="IT772">
        <f t="shared" ref="IT772:IT835" si="691">HN772*0.12</f>
        <v>0.06</v>
      </c>
      <c r="IU772">
        <f t="shared" ref="IU772:IU835" si="692">HO772*0.08</f>
        <v>0.08</v>
      </c>
      <c r="IV772">
        <f t="shared" ref="IV772:IV835" si="693">HP772*0.1</f>
        <v>0.05</v>
      </c>
      <c r="IW772">
        <f t="shared" ref="IW772:IW835" si="694">HQ772*0.08</f>
        <v>0.04</v>
      </c>
      <c r="IX772">
        <f t="shared" ref="IX772:IX835" si="695">HR772*0.13</f>
        <v>9.7500000000000003E-2</v>
      </c>
      <c r="IY772">
        <f t="shared" ref="IY772:IY835" si="696">HS772*0.1</f>
        <v>0.1</v>
      </c>
      <c r="IZ772">
        <f t="shared" ref="IZ772:IZ835" si="697">HT772*0.11</f>
        <v>0</v>
      </c>
      <c r="JA772">
        <f t="shared" ref="JA772:JA835" si="698">HU772*0.13</f>
        <v>0.13</v>
      </c>
      <c r="JB772">
        <f t="shared" ref="JB772:JB835" si="699">HV772*0.1</f>
        <v>7.5000000000000011E-2</v>
      </c>
      <c r="JC772">
        <f t="shared" ref="JC772:JC835" si="700">HW772*0.12</f>
        <v>0.06</v>
      </c>
      <c r="JD772">
        <f t="shared" ref="JD772:JD835" si="701">HX772*0.11</f>
        <v>8.2500000000000004E-2</v>
      </c>
      <c r="JE772">
        <f t="shared" ref="JE772:JE835" si="702">HY772*0.07</f>
        <v>7.0000000000000007E-2</v>
      </c>
      <c r="JF772">
        <f t="shared" ref="JF772:JF835" si="703">HZ772*0.12</f>
        <v>0.09</v>
      </c>
      <c r="JG772" s="5">
        <f t="shared" ref="JG772:JG835" si="704">IA772*0.05</f>
        <v>0.05</v>
      </c>
      <c r="JH772">
        <f t="shared" ref="JH772:JI835" si="705">IB772*0</f>
        <v>0</v>
      </c>
      <c r="JI772">
        <f t="shared" si="705"/>
        <v>0</v>
      </c>
      <c r="JJ772">
        <f t="shared" ref="JJ772:JJ835" si="706">ID772*0.2</f>
        <v>0.1</v>
      </c>
      <c r="JK772">
        <f t="shared" ref="JK772:JK835" si="707">IE772*0.15</f>
        <v>7.4999999999999997E-2</v>
      </c>
      <c r="JL772" s="6">
        <f t="shared" ref="JL772:JL835" si="708">(SUM(HV772,HX772,HZ772,IB772,IC772,ID772)/6)*0.08</f>
        <v>5.6666666666666671E-2</v>
      </c>
      <c r="JM772">
        <f t="shared" ref="JM772:JM835" si="709">IG772*0.12</f>
        <v>0.09</v>
      </c>
      <c r="JN772">
        <f t="shared" ref="JN772:JN835" si="710">IH772*0.05</f>
        <v>3.7500000000000006E-2</v>
      </c>
      <c r="JO772">
        <f t="shared" ref="JO772:JO835" si="711">II772*0.15</f>
        <v>0.15</v>
      </c>
      <c r="JP772">
        <f t="shared" ref="JP772:JP835" si="712">IJ772*0.1</f>
        <v>7.5000000000000011E-2</v>
      </c>
      <c r="JQ772">
        <f t="shared" ref="JQ772:JQ835" si="713">IK772*0.12</f>
        <v>0.12</v>
      </c>
      <c r="JR772">
        <f t="shared" ref="JR772:JR835" si="714">IL772*0.11</f>
        <v>8.2500000000000004E-2</v>
      </c>
      <c r="JS772">
        <f t="shared" ref="JS772:JT835" si="715">IM772*0.1</f>
        <v>7.5000000000000011E-2</v>
      </c>
      <c r="JT772">
        <f t="shared" si="715"/>
        <v>0.1</v>
      </c>
      <c r="JU772">
        <f t="shared" ref="JU772:JV835" si="716">IO772</f>
        <v>1</v>
      </c>
      <c r="JV772">
        <f t="shared" si="716"/>
        <v>0</v>
      </c>
      <c r="JW772">
        <f t="shared" ref="JW772:JW835" si="717">(SUM(JU772:JV772))*0.15</f>
        <v>0.15</v>
      </c>
      <c r="JY772">
        <f t="shared" ref="JY772:JY835" si="718">HM772*0.05</f>
        <v>3.7500000000000006E-2</v>
      </c>
      <c r="JZ772">
        <f t="shared" ref="JZ772:JZ835" si="719">HN772*0.08</f>
        <v>0.04</v>
      </c>
      <c r="KA772">
        <f t="shared" ref="KA772:KB835" si="720">HO772*0.02</f>
        <v>0.02</v>
      </c>
      <c r="KB772">
        <f t="shared" si="720"/>
        <v>0.01</v>
      </c>
      <c r="KC772">
        <f t="shared" ref="KC772:KC835" si="721">HQ772*0.04</f>
        <v>0.02</v>
      </c>
      <c r="KD772">
        <f t="shared" ref="KD772:KF803" si="722">HR772*0.03</f>
        <v>2.2499999999999999E-2</v>
      </c>
      <c r="KE772">
        <f t="shared" si="722"/>
        <v>0.03</v>
      </c>
      <c r="KF772">
        <f t="shared" si="722"/>
        <v>0</v>
      </c>
      <c r="KG772">
        <f t="shared" si="689"/>
        <v>0.03</v>
      </c>
      <c r="KH772">
        <f t="shared" si="689"/>
        <v>2.2499999999999999E-2</v>
      </c>
      <c r="KI772">
        <f t="shared" si="689"/>
        <v>1.4999999999999999E-2</v>
      </c>
      <c r="KJ772">
        <f t="shared" si="687"/>
        <v>2.2499999999999999E-2</v>
      </c>
      <c r="KK772">
        <f t="shared" ref="KK772:KK835" si="723">HY772*0.02</f>
        <v>0.02</v>
      </c>
      <c r="KL772">
        <f t="shared" ref="KL772:KL835" si="724">HZ772*0.04</f>
        <v>0.03</v>
      </c>
      <c r="KM772" s="5">
        <f t="shared" ref="KM772:KM835" si="725">IA772*0.05</f>
        <v>0.05</v>
      </c>
      <c r="KN772">
        <f t="shared" ref="KN772:KO835" si="726">IB772*0</f>
        <v>0</v>
      </c>
      <c r="KO772">
        <f t="shared" si="726"/>
        <v>0</v>
      </c>
      <c r="KP772">
        <f t="shared" ref="KP772:KP835" si="727">ID772*0.06</f>
        <v>0.03</v>
      </c>
      <c r="KQ772">
        <f t="shared" ref="KQ772:KQ835" si="728">IE772*0.03</f>
        <v>1.4999999999999999E-2</v>
      </c>
      <c r="KR772" s="6">
        <f t="shared" ref="KR772:KR835" si="729">(SUM(HV772,HX772,HZ772,IB772,IC772,ID772)/6)*0.04</f>
        <v>2.8333333333333335E-2</v>
      </c>
      <c r="KS772">
        <f t="shared" ref="KS772:KS835" si="730">IG772*0.04</f>
        <v>0.03</v>
      </c>
      <c r="KT772">
        <f t="shared" ref="KT772:KT835" si="731">IH772*0.03</f>
        <v>2.2499999999999999E-2</v>
      </c>
      <c r="KU772">
        <f t="shared" ref="KU772:KU835" si="732">II772*0.04</f>
        <v>0.04</v>
      </c>
      <c r="KV772">
        <f t="shared" ref="KV772:KV835" si="733">IJ772*0.05</f>
        <v>3.7500000000000006E-2</v>
      </c>
      <c r="KW772">
        <f t="shared" ref="KW772:KW835" si="734">IK772*0.01</f>
        <v>0.01</v>
      </c>
      <c r="KX772">
        <f t="shared" ref="KX772:KX835" si="735">IL772*0</f>
        <v>0</v>
      </c>
      <c r="KY772">
        <f t="shared" ref="KY772:KY835" si="736">IM772*0.04</f>
        <v>0.03</v>
      </c>
      <c r="KZ772">
        <f t="shared" ref="KZ772:KZ835" si="737">IN772*0.03</f>
        <v>0.03</v>
      </c>
      <c r="LA772">
        <f t="shared" ref="LA772:LB835" si="738">IO772</f>
        <v>1</v>
      </c>
      <c r="LB772">
        <f t="shared" si="738"/>
        <v>0</v>
      </c>
      <c r="LC772">
        <f t="shared" ref="LC772:LC835" si="739">SUM(LA772:LB772)*0.1</f>
        <v>0.1</v>
      </c>
      <c r="LE772" t="str">
        <f t="shared" si="686"/>
        <v>Nigeria</v>
      </c>
      <c r="LF772">
        <f t="shared" ref="LF772:LF835" si="740">SUM(IS772:JA772)</f>
        <v>0.66999999999999993</v>
      </c>
      <c r="LG772" s="6">
        <f t="shared" ref="LG772:LG835" si="741">SUM(JB772:JL772)</f>
        <v>0.65916666666666668</v>
      </c>
      <c r="LH772">
        <f t="shared" ref="LH772:LH835" si="742">SUM(JM772:JT772,JW772)</f>
        <v>0.87999999999999989</v>
      </c>
      <c r="LI772" s="6">
        <f t="shared" ref="LI772:LI835" si="743">SUM(JY772:KZ772,LC772)</f>
        <v>0.7433333333333334</v>
      </c>
      <c r="LJ772">
        <f t="shared" ref="LJ772:LJ835" si="744">IQ772</f>
        <v>0</v>
      </c>
    </row>
    <row r="773" spans="1:322" x14ac:dyDescent="0.35">
      <c r="A773" s="8">
        <v>44915</v>
      </c>
      <c r="B773" t="s">
        <v>4050</v>
      </c>
      <c r="D773" s="27" t="s">
        <v>321</v>
      </c>
      <c r="E773" s="27" t="s">
        <v>321</v>
      </c>
      <c r="F773" s="27">
        <v>36</v>
      </c>
      <c r="G773" s="27" t="s">
        <v>1096</v>
      </c>
      <c r="H773" s="27" t="s">
        <v>1818</v>
      </c>
      <c r="I773" s="27" t="s">
        <v>1097</v>
      </c>
      <c r="J773" s="27" t="s">
        <v>1129</v>
      </c>
      <c r="K773" s="28">
        <v>44647</v>
      </c>
      <c r="L773" s="28">
        <v>44647</v>
      </c>
      <c r="M773" s="28">
        <v>44670</v>
      </c>
      <c r="N773" s="27" t="s">
        <v>261</v>
      </c>
      <c r="O773" s="27" t="s">
        <v>261</v>
      </c>
      <c r="P773" s="27" t="s">
        <v>261</v>
      </c>
      <c r="Q773" s="27" t="s">
        <v>324</v>
      </c>
      <c r="R773" s="28">
        <v>44647</v>
      </c>
      <c r="S773" s="28">
        <v>44647</v>
      </c>
      <c r="T773" s="27" t="s">
        <v>263</v>
      </c>
      <c r="U773" s="27" t="s">
        <v>261</v>
      </c>
      <c r="V773" s="28" t="s">
        <v>262</v>
      </c>
      <c r="W773" s="27" t="s">
        <v>261</v>
      </c>
      <c r="X773" s="28" t="s">
        <v>262</v>
      </c>
      <c r="Y773" s="27" t="s">
        <v>263</v>
      </c>
      <c r="Z773" s="28">
        <v>44722</v>
      </c>
      <c r="AA773" s="27" t="s">
        <v>264</v>
      </c>
      <c r="AB773" s="27" t="s">
        <v>265</v>
      </c>
      <c r="AC773" s="27" t="s">
        <v>4051</v>
      </c>
      <c r="AD773" s="27" t="s">
        <v>267</v>
      </c>
      <c r="AE773" s="27" t="s">
        <v>326</v>
      </c>
      <c r="AF773" s="27" t="s">
        <v>327</v>
      </c>
      <c r="AG773" s="29">
        <v>1100</v>
      </c>
      <c r="AH773" s="27" t="s">
        <v>263</v>
      </c>
      <c r="AI773" s="27">
        <v>44677</v>
      </c>
      <c r="AJ773" s="28">
        <v>44680</v>
      </c>
      <c r="AK773" s="27" t="s">
        <v>264</v>
      </c>
      <c r="AL773" s="27" t="s">
        <v>269</v>
      </c>
      <c r="AM773" s="27" t="s">
        <v>265</v>
      </c>
      <c r="AN773" s="27" t="s">
        <v>270</v>
      </c>
      <c r="AO773" s="27" t="s">
        <v>263</v>
      </c>
      <c r="AP773" s="27" t="s">
        <v>261</v>
      </c>
      <c r="AQ773" s="28" t="s">
        <v>262</v>
      </c>
      <c r="AR773" s="27" t="s">
        <v>261</v>
      </c>
      <c r="AS773" s="28" t="s">
        <v>262</v>
      </c>
      <c r="AT773" s="27" t="s">
        <v>261</v>
      </c>
      <c r="AU773" s="28" t="s">
        <v>262</v>
      </c>
      <c r="AV773" s="27" t="s">
        <v>261</v>
      </c>
      <c r="AW773" s="28" t="s">
        <v>262</v>
      </c>
      <c r="AX773" s="27" t="s">
        <v>261</v>
      </c>
      <c r="AY773" s="28" t="s">
        <v>262</v>
      </c>
      <c r="AZ773" s="27" t="s">
        <v>263</v>
      </c>
      <c r="BA773" s="28">
        <v>44677</v>
      </c>
      <c r="BB773" s="27" t="s">
        <v>261</v>
      </c>
      <c r="BC773" s="28" t="s">
        <v>262</v>
      </c>
      <c r="BD773" s="27" t="s">
        <v>261</v>
      </c>
      <c r="BE773" s="30" t="s">
        <v>262</v>
      </c>
      <c r="BF773" t="s">
        <v>1129</v>
      </c>
      <c r="BG773" t="s">
        <v>509</v>
      </c>
      <c r="BH773" t="s">
        <v>208</v>
      </c>
      <c r="BI773" t="s">
        <v>273</v>
      </c>
      <c r="BJ773" t="s">
        <v>210</v>
      </c>
      <c r="BK773" t="s">
        <v>329</v>
      </c>
      <c r="BL773" t="s">
        <v>212</v>
      </c>
      <c r="BM773" t="s">
        <v>2826</v>
      </c>
      <c r="BN773" t="s">
        <v>214</v>
      </c>
      <c r="BO773" t="s">
        <v>348</v>
      </c>
      <c r="BP773" t="s">
        <v>219</v>
      </c>
      <c r="BQ773" t="s">
        <v>216</v>
      </c>
      <c r="BR773" t="s">
        <v>2827</v>
      </c>
      <c r="BU773" t="s">
        <v>4052</v>
      </c>
      <c r="BV773" t="s">
        <v>214</v>
      </c>
      <c r="CC773" t="s">
        <v>214</v>
      </c>
      <c r="CG773" t="s">
        <v>219</v>
      </c>
      <c r="CI773" t="s">
        <v>333</v>
      </c>
      <c r="CJ773" t="s">
        <v>4053</v>
      </c>
      <c r="CK773" t="s">
        <v>335</v>
      </c>
      <c r="CL773" t="s">
        <v>222</v>
      </c>
      <c r="CN773" t="s">
        <v>283</v>
      </c>
      <c r="CP773" t="s">
        <v>284</v>
      </c>
      <c r="CQ773" t="s">
        <v>370</v>
      </c>
      <c r="CR773" t="s">
        <v>244</v>
      </c>
      <c r="CS773" t="s">
        <v>244</v>
      </c>
      <c r="CT773" t="s">
        <v>214</v>
      </c>
      <c r="CU773" t="s">
        <v>219</v>
      </c>
      <c r="CV773" t="s">
        <v>244</v>
      </c>
      <c r="CW773" t="s">
        <v>227</v>
      </c>
      <c r="CX773" t="s">
        <v>287</v>
      </c>
      <c r="CY773" t="s">
        <v>228</v>
      </c>
      <c r="CZ773" t="s">
        <v>219</v>
      </c>
      <c r="DA773" t="s">
        <v>219</v>
      </c>
      <c r="DB773" t="s">
        <v>230</v>
      </c>
      <c r="DC773" t="s">
        <v>230</v>
      </c>
      <c r="DD773" t="s">
        <v>219</v>
      </c>
      <c r="DI773" t="s">
        <v>338</v>
      </c>
      <c r="DK773" t="s">
        <v>242</v>
      </c>
      <c r="DL773" t="s">
        <v>242</v>
      </c>
      <c r="DM773" t="s">
        <v>214</v>
      </c>
      <c r="DN773" t="s">
        <v>219</v>
      </c>
      <c r="DO773" t="s">
        <v>414</v>
      </c>
      <c r="DP773" t="s">
        <v>235</v>
      </c>
      <c r="DR773" t="s">
        <v>235</v>
      </c>
      <c r="DT773" t="s">
        <v>219</v>
      </c>
      <c r="DU773" t="s">
        <v>214</v>
      </c>
      <c r="DX773" t="s">
        <v>242</v>
      </c>
      <c r="DY773" t="s">
        <v>237</v>
      </c>
      <c r="DZ773" t="s">
        <v>238</v>
      </c>
      <c r="EA773" t="s">
        <v>237</v>
      </c>
      <c r="EB773" t="s">
        <v>237</v>
      </c>
      <c r="EC773" t="s">
        <v>242</v>
      </c>
      <c r="ED773" t="s">
        <v>242</v>
      </c>
      <c r="EE773" t="s">
        <v>214</v>
      </c>
      <c r="EF773" t="s">
        <v>214</v>
      </c>
      <c r="EG773" t="s">
        <v>214</v>
      </c>
      <c r="EI773" t="s">
        <v>214</v>
      </c>
      <c r="EK773" t="s">
        <v>237</v>
      </c>
      <c r="EL773" t="s">
        <v>237</v>
      </c>
      <c r="EM773" t="s">
        <v>240</v>
      </c>
      <c r="EN773" t="s">
        <v>240</v>
      </c>
      <c r="EO773" t="s">
        <v>240</v>
      </c>
      <c r="EP773" t="s">
        <v>240</v>
      </c>
      <c r="EQ773" t="s">
        <v>214</v>
      </c>
      <c r="ER773" t="s">
        <v>214</v>
      </c>
      <c r="ES773" t="s">
        <v>242</v>
      </c>
      <c r="ET773" t="s">
        <v>242</v>
      </c>
      <c r="EU773" t="s">
        <v>237</v>
      </c>
      <c r="EV773" t="s">
        <v>237</v>
      </c>
      <c r="EW773" t="s">
        <v>310</v>
      </c>
      <c r="EX773" t="s">
        <v>310</v>
      </c>
      <c r="EY773" t="s">
        <v>237</v>
      </c>
      <c r="EZ773" t="s">
        <v>241</v>
      </c>
      <c r="FA773" t="s">
        <v>241</v>
      </c>
      <c r="FB773" t="s">
        <v>237</v>
      </c>
      <c r="FC773" t="s">
        <v>237</v>
      </c>
      <c r="FD773" t="s">
        <v>237</v>
      </c>
      <c r="FE773" t="s">
        <v>244</v>
      </c>
      <c r="FF773" t="s">
        <v>244</v>
      </c>
      <c r="FG773" t="s">
        <v>242</v>
      </c>
      <c r="FH773" t="s">
        <v>390</v>
      </c>
      <c r="FI773" t="s">
        <v>214</v>
      </c>
      <c r="FJ773" t="s">
        <v>241</v>
      </c>
      <c r="FK773" t="s">
        <v>214</v>
      </c>
      <c r="FL773" t="s">
        <v>214</v>
      </c>
      <c r="FM773" t="s">
        <v>245</v>
      </c>
      <c r="FN773" t="s">
        <v>245</v>
      </c>
      <c r="FO773" t="s">
        <v>219</v>
      </c>
      <c r="FP773" t="s">
        <v>219</v>
      </c>
      <c r="FQ773" t="s">
        <v>241</v>
      </c>
      <c r="FR773" t="s">
        <v>241</v>
      </c>
      <c r="FS773" t="s">
        <v>241</v>
      </c>
      <c r="FT773" t="s">
        <v>241</v>
      </c>
      <c r="FU773" t="s">
        <v>219</v>
      </c>
      <c r="FV773" t="s">
        <v>241</v>
      </c>
      <c r="FW773" t="s">
        <v>241</v>
      </c>
      <c r="FX773" t="s">
        <v>241</v>
      </c>
      <c r="FY773" t="s">
        <v>241</v>
      </c>
      <c r="FZ773" t="s">
        <v>341</v>
      </c>
      <c r="GA773" t="s">
        <v>341</v>
      </c>
      <c r="GB773" t="s">
        <v>227</v>
      </c>
      <c r="GC773" t="s">
        <v>227</v>
      </c>
      <c r="GD773" t="s">
        <v>293</v>
      </c>
      <c r="GE773" t="s">
        <v>241</v>
      </c>
      <c r="GF773" t="s">
        <v>293</v>
      </c>
      <c r="GG773" t="s">
        <v>244</v>
      </c>
      <c r="GH773" t="s">
        <v>241</v>
      </c>
      <c r="GI773" t="s">
        <v>244</v>
      </c>
      <c r="GJ773" t="s">
        <v>227</v>
      </c>
      <c r="GK773" t="s">
        <v>227</v>
      </c>
      <c r="GL773" t="s">
        <v>227</v>
      </c>
      <c r="GM773" t="s">
        <v>227</v>
      </c>
      <c r="GN773" t="s">
        <v>219</v>
      </c>
      <c r="GO773" t="s">
        <v>219</v>
      </c>
      <c r="GP773" t="s">
        <v>295</v>
      </c>
      <c r="GQ773" t="s">
        <v>251</v>
      </c>
      <c r="GR773" t="s">
        <v>295</v>
      </c>
      <c r="GS773" t="s">
        <v>214</v>
      </c>
      <c r="GT773" t="s">
        <v>241</v>
      </c>
      <c r="GU773" t="s">
        <v>214</v>
      </c>
      <c r="GV773" t="s">
        <v>241</v>
      </c>
      <c r="GW773" t="s">
        <v>296</v>
      </c>
      <c r="GX773" t="s">
        <v>296</v>
      </c>
      <c r="GY773" t="s">
        <v>491</v>
      </c>
      <c r="GZ773" t="s">
        <v>241</v>
      </c>
      <c r="HA773" t="s">
        <v>298</v>
      </c>
      <c r="HB773" t="s">
        <v>241</v>
      </c>
      <c r="HC773" t="s">
        <v>883</v>
      </c>
      <c r="HD773" t="s">
        <v>361</v>
      </c>
      <c r="HE773" t="s">
        <v>317</v>
      </c>
      <c r="HF773" t="s">
        <v>241</v>
      </c>
      <c r="HG773" t="s">
        <v>362</v>
      </c>
      <c r="HH773" t="s">
        <v>241</v>
      </c>
      <c r="HI773" t="s">
        <v>241</v>
      </c>
      <c r="HJ773" t="s">
        <v>214</v>
      </c>
      <c r="HK773" t="s">
        <v>241</v>
      </c>
      <c r="HL773" s="12"/>
      <c r="HM773">
        <v>0.75</v>
      </c>
      <c r="HN773">
        <v>0.75</v>
      </c>
      <c r="HO773">
        <v>1</v>
      </c>
      <c r="HP773">
        <v>0.75</v>
      </c>
      <c r="HQ773">
        <v>1</v>
      </c>
      <c r="HR773">
        <v>0.75</v>
      </c>
      <c r="HS773">
        <v>1</v>
      </c>
      <c r="HT773">
        <v>0</v>
      </c>
      <c r="HU773">
        <v>1</v>
      </c>
      <c r="HV773">
        <v>0.75</v>
      </c>
      <c r="HW773">
        <v>0.5</v>
      </c>
      <c r="HX773">
        <v>0.75</v>
      </c>
      <c r="HY773">
        <v>1</v>
      </c>
      <c r="HZ773">
        <v>0.5</v>
      </c>
      <c r="IA773" s="4">
        <v>1</v>
      </c>
      <c r="IB773">
        <v>0.75</v>
      </c>
      <c r="IC773">
        <v>0.5</v>
      </c>
      <c r="ID773">
        <v>0.5</v>
      </c>
      <c r="IE773">
        <v>0.5</v>
      </c>
      <c r="IG773">
        <v>0.25</v>
      </c>
      <c r="IH773">
        <v>0.75</v>
      </c>
      <c r="II773">
        <v>0.75</v>
      </c>
      <c r="IJ773">
        <v>1</v>
      </c>
      <c r="IK773">
        <v>1</v>
      </c>
      <c r="IL773">
        <v>1</v>
      </c>
      <c r="IM773">
        <v>0.75</v>
      </c>
      <c r="IN773">
        <v>1</v>
      </c>
      <c r="IO773">
        <v>1</v>
      </c>
      <c r="IQ773">
        <v>0</v>
      </c>
      <c r="IS773">
        <f t="shared" si="690"/>
        <v>0.11249999999999999</v>
      </c>
      <c r="IT773">
        <f t="shared" si="691"/>
        <v>0.09</v>
      </c>
      <c r="IU773">
        <f t="shared" si="692"/>
        <v>0.08</v>
      </c>
      <c r="IV773">
        <f t="shared" si="693"/>
        <v>7.5000000000000011E-2</v>
      </c>
      <c r="IW773">
        <f t="shared" si="694"/>
        <v>0.08</v>
      </c>
      <c r="IX773">
        <f t="shared" si="695"/>
        <v>9.7500000000000003E-2</v>
      </c>
      <c r="IY773">
        <f t="shared" si="696"/>
        <v>0.1</v>
      </c>
      <c r="IZ773">
        <f t="shared" si="697"/>
        <v>0</v>
      </c>
      <c r="JA773">
        <f t="shared" si="698"/>
        <v>0.13</v>
      </c>
      <c r="JB773">
        <f t="shared" si="699"/>
        <v>7.5000000000000011E-2</v>
      </c>
      <c r="JC773">
        <f t="shared" si="700"/>
        <v>0.06</v>
      </c>
      <c r="JD773">
        <f t="shared" si="701"/>
        <v>8.2500000000000004E-2</v>
      </c>
      <c r="JE773">
        <f t="shared" si="702"/>
        <v>7.0000000000000007E-2</v>
      </c>
      <c r="JF773">
        <f t="shared" si="703"/>
        <v>0.06</v>
      </c>
      <c r="JG773" s="5">
        <f t="shared" si="704"/>
        <v>0.05</v>
      </c>
      <c r="JH773">
        <f t="shared" si="705"/>
        <v>0</v>
      </c>
      <c r="JI773">
        <f t="shared" si="705"/>
        <v>0</v>
      </c>
      <c r="JJ773">
        <f t="shared" si="706"/>
        <v>0.1</v>
      </c>
      <c r="JK773">
        <f t="shared" si="707"/>
        <v>7.4999999999999997E-2</v>
      </c>
      <c r="JL773" s="6">
        <f t="shared" si="708"/>
        <v>0.05</v>
      </c>
      <c r="JM773">
        <f t="shared" si="709"/>
        <v>0.03</v>
      </c>
      <c r="JN773">
        <f t="shared" si="710"/>
        <v>3.7500000000000006E-2</v>
      </c>
      <c r="JO773">
        <f t="shared" si="711"/>
        <v>0.11249999999999999</v>
      </c>
      <c r="JP773">
        <f t="shared" si="712"/>
        <v>0.1</v>
      </c>
      <c r="JQ773">
        <f t="shared" si="713"/>
        <v>0.12</v>
      </c>
      <c r="JR773">
        <f t="shared" si="714"/>
        <v>0.11</v>
      </c>
      <c r="JS773">
        <f t="shared" si="715"/>
        <v>7.5000000000000011E-2</v>
      </c>
      <c r="JT773">
        <f t="shared" si="715"/>
        <v>0.1</v>
      </c>
      <c r="JU773">
        <f t="shared" si="716"/>
        <v>1</v>
      </c>
      <c r="JV773">
        <f t="shared" si="716"/>
        <v>0</v>
      </c>
      <c r="JW773">
        <f t="shared" si="717"/>
        <v>0.15</v>
      </c>
      <c r="JY773">
        <f t="shared" si="718"/>
        <v>3.7500000000000006E-2</v>
      </c>
      <c r="JZ773">
        <f t="shared" si="719"/>
        <v>0.06</v>
      </c>
      <c r="KA773">
        <f t="shared" si="720"/>
        <v>0.02</v>
      </c>
      <c r="KB773">
        <f t="shared" si="720"/>
        <v>1.4999999999999999E-2</v>
      </c>
      <c r="KC773">
        <f t="shared" si="721"/>
        <v>0.04</v>
      </c>
      <c r="KD773">
        <f t="shared" si="722"/>
        <v>2.2499999999999999E-2</v>
      </c>
      <c r="KE773">
        <f t="shared" si="722"/>
        <v>0.03</v>
      </c>
      <c r="KF773">
        <f t="shared" si="722"/>
        <v>0</v>
      </c>
      <c r="KG773">
        <f t="shared" si="689"/>
        <v>0.03</v>
      </c>
      <c r="KH773">
        <f t="shared" si="689"/>
        <v>2.2499999999999999E-2</v>
      </c>
      <c r="KI773">
        <f t="shared" si="689"/>
        <v>1.4999999999999999E-2</v>
      </c>
      <c r="KJ773">
        <f t="shared" si="687"/>
        <v>2.2499999999999999E-2</v>
      </c>
      <c r="KK773">
        <f t="shared" si="723"/>
        <v>0.02</v>
      </c>
      <c r="KL773">
        <f t="shared" si="724"/>
        <v>0.02</v>
      </c>
      <c r="KM773" s="5">
        <f t="shared" si="725"/>
        <v>0.05</v>
      </c>
      <c r="KN773">
        <f t="shared" si="726"/>
        <v>0</v>
      </c>
      <c r="KO773">
        <f t="shared" si="726"/>
        <v>0</v>
      </c>
      <c r="KP773">
        <f t="shared" si="727"/>
        <v>0.03</v>
      </c>
      <c r="KQ773">
        <f t="shared" si="728"/>
        <v>1.4999999999999999E-2</v>
      </c>
      <c r="KR773" s="6">
        <f t="shared" si="729"/>
        <v>2.5000000000000001E-2</v>
      </c>
      <c r="KS773">
        <f t="shared" si="730"/>
        <v>0.01</v>
      </c>
      <c r="KT773">
        <f t="shared" si="731"/>
        <v>2.2499999999999999E-2</v>
      </c>
      <c r="KU773">
        <f t="shared" si="732"/>
        <v>0.03</v>
      </c>
      <c r="KV773">
        <f t="shared" si="733"/>
        <v>0.05</v>
      </c>
      <c r="KW773">
        <f t="shared" si="734"/>
        <v>0.01</v>
      </c>
      <c r="KX773">
        <f t="shared" si="735"/>
        <v>0</v>
      </c>
      <c r="KY773">
        <f t="shared" si="736"/>
        <v>0.03</v>
      </c>
      <c r="KZ773">
        <f t="shared" si="737"/>
        <v>0.03</v>
      </c>
      <c r="LA773">
        <f t="shared" si="738"/>
        <v>1</v>
      </c>
      <c r="LB773">
        <f t="shared" si="738"/>
        <v>0</v>
      </c>
      <c r="LC773">
        <f t="shared" si="739"/>
        <v>0.1</v>
      </c>
      <c r="LE773" t="str">
        <f t="shared" ref="LE773:LE836" si="745">BF773</f>
        <v>Nigeria</v>
      </c>
      <c r="LF773">
        <f t="shared" si="740"/>
        <v>0.76500000000000001</v>
      </c>
      <c r="LG773" s="6">
        <f t="shared" si="741"/>
        <v>0.62250000000000005</v>
      </c>
      <c r="LH773">
        <f t="shared" si="742"/>
        <v>0.83499999999999996</v>
      </c>
      <c r="LI773" s="6">
        <f t="shared" si="743"/>
        <v>0.75750000000000017</v>
      </c>
      <c r="LJ773">
        <f t="shared" si="744"/>
        <v>0</v>
      </c>
    </row>
    <row r="774" spans="1:322" x14ac:dyDescent="0.35">
      <c r="A774" s="8">
        <v>44914</v>
      </c>
      <c r="B774" t="s">
        <v>4054</v>
      </c>
      <c r="D774" s="24" t="s">
        <v>321</v>
      </c>
      <c r="E774" s="24" t="s">
        <v>321</v>
      </c>
      <c r="F774" s="24">
        <v>42</v>
      </c>
      <c r="G774" s="24" t="s">
        <v>1096</v>
      </c>
      <c r="H774" s="24" t="s">
        <v>1818</v>
      </c>
      <c r="I774" s="24" t="s">
        <v>1097</v>
      </c>
      <c r="J774" s="24" t="s">
        <v>1129</v>
      </c>
      <c r="K774" s="25">
        <v>44648</v>
      </c>
      <c r="L774" s="25">
        <v>44648</v>
      </c>
      <c r="M774" s="25">
        <v>44670</v>
      </c>
      <c r="N774" s="24" t="s">
        <v>261</v>
      </c>
      <c r="O774" s="24" t="s">
        <v>261</v>
      </c>
      <c r="P774" s="24" t="s">
        <v>263</v>
      </c>
      <c r="Q774" s="24" t="s">
        <v>324</v>
      </c>
      <c r="R774" s="25">
        <v>44648</v>
      </c>
      <c r="S774" s="25">
        <v>44650</v>
      </c>
      <c r="T774" s="24" t="s">
        <v>263</v>
      </c>
      <c r="U774" s="24" t="s">
        <v>261</v>
      </c>
      <c r="V774" s="25" t="s">
        <v>262</v>
      </c>
      <c r="W774" s="24" t="s">
        <v>261</v>
      </c>
      <c r="X774" s="25" t="s">
        <v>262</v>
      </c>
      <c r="Y774" s="24" t="s">
        <v>263</v>
      </c>
      <c r="Z774" s="25">
        <v>44812</v>
      </c>
      <c r="AA774" s="24" t="s">
        <v>264</v>
      </c>
      <c r="AB774" s="24" t="s">
        <v>265</v>
      </c>
      <c r="AC774" s="24" t="s">
        <v>4051</v>
      </c>
      <c r="AD774" s="24" t="s">
        <v>267</v>
      </c>
      <c r="AE774" s="24" t="s">
        <v>326</v>
      </c>
      <c r="AF774" s="24" t="s">
        <v>327</v>
      </c>
      <c r="AG774" s="31">
        <v>1100.94</v>
      </c>
      <c r="AH774" s="24" t="s">
        <v>263</v>
      </c>
      <c r="AI774" s="24">
        <v>44677</v>
      </c>
      <c r="AJ774" s="25">
        <v>44680</v>
      </c>
      <c r="AK774" s="24" t="s">
        <v>264</v>
      </c>
      <c r="AL774" s="24" t="s">
        <v>269</v>
      </c>
      <c r="AM774" s="24" t="s">
        <v>265</v>
      </c>
      <c r="AN774" s="24" t="s">
        <v>270</v>
      </c>
      <c r="AO774" s="24" t="s">
        <v>261</v>
      </c>
      <c r="AP774" s="24" t="s">
        <v>261</v>
      </c>
      <c r="AQ774" s="25" t="s">
        <v>262</v>
      </c>
      <c r="AR774" s="24" t="s">
        <v>261</v>
      </c>
      <c r="AS774" s="25" t="s">
        <v>262</v>
      </c>
      <c r="AT774" s="24" t="s">
        <v>261</v>
      </c>
      <c r="AU774" s="25" t="s">
        <v>262</v>
      </c>
      <c r="AV774" s="24" t="s">
        <v>261</v>
      </c>
      <c r="AW774" s="25" t="s">
        <v>262</v>
      </c>
      <c r="AX774" s="24" t="s">
        <v>261</v>
      </c>
      <c r="AY774" s="25" t="s">
        <v>262</v>
      </c>
      <c r="AZ774" s="27" t="s">
        <v>262</v>
      </c>
      <c r="BA774" s="27" t="s">
        <v>262</v>
      </c>
      <c r="BB774" s="24" t="s">
        <v>261</v>
      </c>
      <c r="BC774" s="25" t="s">
        <v>262</v>
      </c>
      <c r="BD774" s="24" t="s">
        <v>261</v>
      </c>
      <c r="BE774" s="26" t="s">
        <v>262</v>
      </c>
      <c r="BF774" t="s">
        <v>1129</v>
      </c>
      <c r="BG774" t="s">
        <v>509</v>
      </c>
      <c r="BH774" t="s">
        <v>208</v>
      </c>
      <c r="BI774" t="s">
        <v>522</v>
      </c>
      <c r="BJ774" t="s">
        <v>210</v>
      </c>
      <c r="BK774" t="s">
        <v>329</v>
      </c>
      <c r="BL774" t="s">
        <v>212</v>
      </c>
      <c r="BM774" t="s">
        <v>2826</v>
      </c>
      <c r="BN774" t="s">
        <v>214</v>
      </c>
      <c r="BO774" t="s">
        <v>542</v>
      </c>
      <c r="BP774" t="s">
        <v>277</v>
      </c>
      <c r="BQ774" t="s">
        <v>332</v>
      </c>
      <c r="BV774" t="s">
        <v>214</v>
      </c>
      <c r="CG774" t="s">
        <v>219</v>
      </c>
      <c r="CI774" t="s">
        <v>333</v>
      </c>
      <c r="CJ774" t="s">
        <v>4055</v>
      </c>
      <c r="CL774" t="s">
        <v>422</v>
      </c>
      <c r="CN774" t="s">
        <v>283</v>
      </c>
      <c r="CP774" t="s">
        <v>284</v>
      </c>
      <c r="CQ774" t="s">
        <v>284</v>
      </c>
      <c r="CR774" t="s">
        <v>244</v>
      </c>
      <c r="CT774" t="s">
        <v>214</v>
      </c>
      <c r="CV774" t="s">
        <v>244</v>
      </c>
      <c r="CX774" t="s">
        <v>287</v>
      </c>
      <c r="CZ774" t="s">
        <v>214</v>
      </c>
      <c r="DB774" t="s">
        <v>230</v>
      </c>
      <c r="DC774" t="s">
        <v>230</v>
      </c>
      <c r="DD774" t="s">
        <v>219</v>
      </c>
      <c r="DI774" t="s">
        <v>338</v>
      </c>
      <c r="DK774" t="s">
        <v>237</v>
      </c>
      <c r="DM774" t="s">
        <v>214</v>
      </c>
      <c r="DO774" t="s">
        <v>288</v>
      </c>
      <c r="DP774" t="s">
        <v>235</v>
      </c>
      <c r="DT774" t="s">
        <v>219</v>
      </c>
      <c r="DX774" t="s">
        <v>237</v>
      </c>
      <c r="DZ774" t="s">
        <v>238</v>
      </c>
      <c r="EA774" t="s">
        <v>237</v>
      </c>
      <c r="EC774" t="s">
        <v>242</v>
      </c>
      <c r="EE774" t="s">
        <v>214</v>
      </c>
      <c r="EG774" t="s">
        <v>214</v>
      </c>
      <c r="EK774" t="s">
        <v>242</v>
      </c>
      <c r="EM774" t="s">
        <v>240</v>
      </c>
      <c r="EO774" t="s">
        <v>240</v>
      </c>
      <c r="EQ774" t="s">
        <v>214</v>
      </c>
      <c r="ER774" t="s">
        <v>241</v>
      </c>
      <c r="ES774" t="s">
        <v>242</v>
      </c>
      <c r="ET774" t="s">
        <v>241</v>
      </c>
      <c r="EU774" t="s">
        <v>242</v>
      </c>
      <c r="EV774" t="s">
        <v>241</v>
      </c>
      <c r="EW774" t="s">
        <v>243</v>
      </c>
      <c r="EX774" t="s">
        <v>241</v>
      </c>
      <c r="EY774" t="s">
        <v>237</v>
      </c>
      <c r="EZ774" t="s">
        <v>241</v>
      </c>
      <c r="FA774" t="s">
        <v>241</v>
      </c>
      <c r="FB774" t="s">
        <v>241</v>
      </c>
      <c r="FC774" t="s">
        <v>237</v>
      </c>
      <c r="FD774" t="s">
        <v>241</v>
      </c>
      <c r="FE774" t="s">
        <v>244</v>
      </c>
      <c r="FF774" t="s">
        <v>241</v>
      </c>
      <c r="FG774" t="s">
        <v>242</v>
      </c>
      <c r="FH774" t="s">
        <v>241</v>
      </c>
      <c r="FI774" t="s">
        <v>214</v>
      </c>
      <c r="FJ774" t="s">
        <v>241</v>
      </c>
      <c r="FK774" t="s">
        <v>214</v>
      </c>
      <c r="FL774" t="s">
        <v>241</v>
      </c>
      <c r="FM774" t="s">
        <v>245</v>
      </c>
      <c r="FN774" t="s">
        <v>241</v>
      </c>
      <c r="FO774" t="s">
        <v>219</v>
      </c>
      <c r="FP774" t="s">
        <v>241</v>
      </c>
      <c r="FQ774" t="s">
        <v>241</v>
      </c>
      <c r="FR774" t="s">
        <v>241</v>
      </c>
      <c r="FS774" t="s">
        <v>241</v>
      </c>
      <c r="FT774" t="s">
        <v>241</v>
      </c>
      <c r="FU774" t="s">
        <v>219</v>
      </c>
      <c r="FV774" t="s">
        <v>241</v>
      </c>
      <c r="FW774" t="s">
        <v>241</v>
      </c>
      <c r="FX774" t="s">
        <v>241</v>
      </c>
      <c r="FY774" t="s">
        <v>241</v>
      </c>
      <c r="FZ774" t="s">
        <v>248</v>
      </c>
      <c r="GA774" t="s">
        <v>241</v>
      </c>
      <c r="GB774" t="s">
        <v>244</v>
      </c>
      <c r="GC774" t="s">
        <v>241</v>
      </c>
      <c r="GD774" t="s">
        <v>249</v>
      </c>
      <c r="GE774" t="s">
        <v>241</v>
      </c>
      <c r="GF774" t="s">
        <v>241</v>
      </c>
      <c r="GG774" t="s">
        <v>244</v>
      </c>
      <c r="GH774" t="s">
        <v>241</v>
      </c>
      <c r="GI774" t="s">
        <v>241</v>
      </c>
      <c r="GJ774" t="s">
        <v>244</v>
      </c>
      <c r="GK774" t="s">
        <v>241</v>
      </c>
      <c r="GL774" t="s">
        <v>227</v>
      </c>
      <c r="GM774" t="s">
        <v>241</v>
      </c>
      <c r="GN774" t="s">
        <v>219</v>
      </c>
      <c r="GO774" t="s">
        <v>241</v>
      </c>
      <c r="GP774" t="s">
        <v>295</v>
      </c>
      <c r="GQ774" t="s">
        <v>241</v>
      </c>
      <c r="GR774" t="s">
        <v>295</v>
      </c>
      <c r="GS774" t="s">
        <v>214</v>
      </c>
      <c r="GT774" t="s">
        <v>241</v>
      </c>
      <c r="GU774" t="s">
        <v>241</v>
      </c>
      <c r="GV774" t="s">
        <v>241</v>
      </c>
      <c r="GW774" t="s">
        <v>296</v>
      </c>
      <c r="GX774" t="s">
        <v>296</v>
      </c>
      <c r="GY774" t="s">
        <v>491</v>
      </c>
      <c r="GZ774" t="s">
        <v>241</v>
      </c>
      <c r="HA774" t="s">
        <v>298</v>
      </c>
      <c r="HB774" t="s">
        <v>241</v>
      </c>
      <c r="HC774" t="s">
        <v>241</v>
      </c>
      <c r="HD774" t="s">
        <v>241</v>
      </c>
      <c r="HE774" t="s">
        <v>241</v>
      </c>
      <c r="HF774" t="s">
        <v>241</v>
      </c>
      <c r="HG774" t="s">
        <v>241</v>
      </c>
      <c r="HH774" t="s">
        <v>241</v>
      </c>
      <c r="HI774" t="s">
        <v>241</v>
      </c>
      <c r="HJ774" t="s">
        <v>214</v>
      </c>
      <c r="HK774" t="s">
        <v>241</v>
      </c>
      <c r="HL774" s="12"/>
      <c r="HM774">
        <v>0.75</v>
      </c>
      <c r="HN774">
        <v>0.75</v>
      </c>
      <c r="HO774">
        <v>1</v>
      </c>
      <c r="HP774">
        <v>0.75</v>
      </c>
      <c r="HQ774">
        <v>1</v>
      </c>
      <c r="HR774">
        <v>0.5</v>
      </c>
      <c r="HS774">
        <v>1</v>
      </c>
      <c r="HT774">
        <v>0</v>
      </c>
      <c r="HU774">
        <v>1</v>
      </c>
      <c r="HV774">
        <v>0.5</v>
      </c>
      <c r="HW774">
        <v>0.5</v>
      </c>
      <c r="HX774">
        <v>0.75</v>
      </c>
      <c r="HY774">
        <v>1</v>
      </c>
      <c r="HZ774">
        <v>0.75</v>
      </c>
      <c r="IA774" s="4">
        <v>1</v>
      </c>
      <c r="IB774">
        <v>0.75</v>
      </c>
      <c r="IC774">
        <v>0.75</v>
      </c>
      <c r="ID774">
        <v>0.5</v>
      </c>
      <c r="IE774">
        <v>0.5</v>
      </c>
      <c r="IG774">
        <v>0.25</v>
      </c>
      <c r="IH774">
        <v>0.75</v>
      </c>
      <c r="II774">
        <v>0.75</v>
      </c>
      <c r="IJ774">
        <v>0.75</v>
      </c>
      <c r="IK774">
        <v>0.75</v>
      </c>
      <c r="IL774">
        <v>0.75</v>
      </c>
      <c r="IM774">
        <v>0.75</v>
      </c>
      <c r="IN774">
        <v>1</v>
      </c>
      <c r="IO774">
        <v>1</v>
      </c>
      <c r="IQ774">
        <v>0</v>
      </c>
      <c r="IS774">
        <f t="shared" si="690"/>
        <v>0.11249999999999999</v>
      </c>
      <c r="IT774">
        <f t="shared" si="691"/>
        <v>0.09</v>
      </c>
      <c r="IU774">
        <f t="shared" si="692"/>
        <v>0.08</v>
      </c>
      <c r="IV774">
        <f t="shared" si="693"/>
        <v>7.5000000000000011E-2</v>
      </c>
      <c r="IW774">
        <f t="shared" si="694"/>
        <v>0.08</v>
      </c>
      <c r="IX774">
        <f t="shared" si="695"/>
        <v>6.5000000000000002E-2</v>
      </c>
      <c r="IY774">
        <f t="shared" si="696"/>
        <v>0.1</v>
      </c>
      <c r="IZ774">
        <f t="shared" si="697"/>
        <v>0</v>
      </c>
      <c r="JA774">
        <f t="shared" si="698"/>
        <v>0.13</v>
      </c>
      <c r="JB774">
        <f t="shared" si="699"/>
        <v>0.05</v>
      </c>
      <c r="JC774">
        <f t="shared" si="700"/>
        <v>0.06</v>
      </c>
      <c r="JD774">
        <f t="shared" si="701"/>
        <v>8.2500000000000004E-2</v>
      </c>
      <c r="JE774">
        <f t="shared" si="702"/>
        <v>7.0000000000000007E-2</v>
      </c>
      <c r="JF774">
        <f t="shared" si="703"/>
        <v>0.09</v>
      </c>
      <c r="JG774" s="5">
        <f t="shared" si="704"/>
        <v>0.05</v>
      </c>
      <c r="JH774">
        <f t="shared" si="705"/>
        <v>0</v>
      </c>
      <c r="JI774">
        <f t="shared" si="705"/>
        <v>0</v>
      </c>
      <c r="JJ774">
        <f t="shared" si="706"/>
        <v>0.1</v>
      </c>
      <c r="JK774">
        <f t="shared" si="707"/>
        <v>7.4999999999999997E-2</v>
      </c>
      <c r="JL774" s="6">
        <f t="shared" si="708"/>
        <v>5.333333333333333E-2</v>
      </c>
      <c r="JM774">
        <f t="shared" si="709"/>
        <v>0.03</v>
      </c>
      <c r="JN774">
        <f t="shared" si="710"/>
        <v>3.7500000000000006E-2</v>
      </c>
      <c r="JO774">
        <f t="shared" si="711"/>
        <v>0.11249999999999999</v>
      </c>
      <c r="JP774">
        <f t="shared" si="712"/>
        <v>7.5000000000000011E-2</v>
      </c>
      <c r="JQ774">
        <f t="shared" si="713"/>
        <v>0.09</v>
      </c>
      <c r="JR774">
        <f t="shared" si="714"/>
        <v>8.2500000000000004E-2</v>
      </c>
      <c r="JS774">
        <f t="shared" si="715"/>
        <v>7.5000000000000011E-2</v>
      </c>
      <c r="JT774">
        <f t="shared" si="715"/>
        <v>0.1</v>
      </c>
      <c r="JU774">
        <f t="shared" si="716"/>
        <v>1</v>
      </c>
      <c r="JV774">
        <f t="shared" si="716"/>
        <v>0</v>
      </c>
      <c r="JW774">
        <f t="shared" si="717"/>
        <v>0.15</v>
      </c>
      <c r="JY774">
        <f t="shared" si="718"/>
        <v>3.7500000000000006E-2</v>
      </c>
      <c r="JZ774">
        <f t="shared" si="719"/>
        <v>0.06</v>
      </c>
      <c r="KA774">
        <f t="shared" si="720"/>
        <v>0.02</v>
      </c>
      <c r="KB774">
        <f t="shared" si="720"/>
        <v>1.4999999999999999E-2</v>
      </c>
      <c r="KC774">
        <f t="shared" si="721"/>
        <v>0.04</v>
      </c>
      <c r="KD774">
        <f t="shared" si="722"/>
        <v>1.4999999999999999E-2</v>
      </c>
      <c r="KE774">
        <f t="shared" si="722"/>
        <v>0.03</v>
      </c>
      <c r="KF774">
        <f t="shared" si="722"/>
        <v>0</v>
      </c>
      <c r="KG774">
        <f t="shared" si="689"/>
        <v>0.03</v>
      </c>
      <c r="KH774">
        <f t="shared" si="689"/>
        <v>1.4999999999999999E-2</v>
      </c>
      <c r="KI774">
        <f t="shared" si="689"/>
        <v>1.4999999999999999E-2</v>
      </c>
      <c r="KJ774">
        <f t="shared" si="687"/>
        <v>2.2499999999999999E-2</v>
      </c>
      <c r="KK774">
        <f t="shared" si="723"/>
        <v>0.02</v>
      </c>
      <c r="KL774">
        <f t="shared" si="724"/>
        <v>0.03</v>
      </c>
      <c r="KM774" s="5">
        <f t="shared" si="725"/>
        <v>0.05</v>
      </c>
      <c r="KN774">
        <f t="shared" si="726"/>
        <v>0</v>
      </c>
      <c r="KO774">
        <f t="shared" si="726"/>
        <v>0</v>
      </c>
      <c r="KP774">
        <f t="shared" si="727"/>
        <v>0.03</v>
      </c>
      <c r="KQ774">
        <f t="shared" si="728"/>
        <v>1.4999999999999999E-2</v>
      </c>
      <c r="KR774" s="6">
        <f t="shared" si="729"/>
        <v>2.6666666666666665E-2</v>
      </c>
      <c r="KS774">
        <f t="shared" si="730"/>
        <v>0.01</v>
      </c>
      <c r="KT774">
        <f t="shared" si="731"/>
        <v>2.2499999999999999E-2</v>
      </c>
      <c r="KU774">
        <f t="shared" si="732"/>
        <v>0.03</v>
      </c>
      <c r="KV774">
        <f t="shared" si="733"/>
        <v>3.7500000000000006E-2</v>
      </c>
      <c r="KW774">
        <f t="shared" si="734"/>
        <v>7.4999999999999997E-3</v>
      </c>
      <c r="KX774">
        <f t="shared" si="735"/>
        <v>0</v>
      </c>
      <c r="KY774">
        <f t="shared" si="736"/>
        <v>0.03</v>
      </c>
      <c r="KZ774">
        <f t="shared" si="737"/>
        <v>0.03</v>
      </c>
      <c r="LA774">
        <f t="shared" si="738"/>
        <v>1</v>
      </c>
      <c r="LB774">
        <f t="shared" si="738"/>
        <v>0</v>
      </c>
      <c r="LC774">
        <f t="shared" si="739"/>
        <v>0.1</v>
      </c>
      <c r="LE774" t="str">
        <f t="shared" si="745"/>
        <v>Nigeria</v>
      </c>
      <c r="LF774">
        <f t="shared" si="740"/>
        <v>0.73249999999999993</v>
      </c>
      <c r="LG774" s="6">
        <f t="shared" si="741"/>
        <v>0.63083333333333336</v>
      </c>
      <c r="LH774">
        <f t="shared" si="742"/>
        <v>0.75249999999999995</v>
      </c>
      <c r="LI774" s="6">
        <f t="shared" si="743"/>
        <v>0.73916666666666675</v>
      </c>
      <c r="LJ774">
        <f t="shared" si="744"/>
        <v>0</v>
      </c>
    </row>
    <row r="775" spans="1:322" x14ac:dyDescent="0.35">
      <c r="A775" s="8">
        <v>44871</v>
      </c>
      <c r="B775" t="s">
        <v>4056</v>
      </c>
      <c r="D775" s="27" t="s">
        <v>321</v>
      </c>
      <c r="E775" s="27" t="s">
        <v>321</v>
      </c>
      <c r="F775" s="27">
        <v>50</v>
      </c>
      <c r="G775" s="27" t="s">
        <v>1096</v>
      </c>
      <c r="H775" s="27" t="s">
        <v>1818</v>
      </c>
      <c r="I775" s="27" t="s">
        <v>1097</v>
      </c>
      <c r="J775" s="27" t="s">
        <v>207</v>
      </c>
      <c r="K775" s="28">
        <v>44655</v>
      </c>
      <c r="L775" s="28">
        <v>44655</v>
      </c>
      <c r="M775" s="28">
        <v>44672</v>
      </c>
      <c r="N775" s="27" t="s">
        <v>261</v>
      </c>
      <c r="O775" s="27" t="s">
        <v>261</v>
      </c>
      <c r="P775" s="27" t="s">
        <v>261</v>
      </c>
      <c r="Q775" s="27" t="s">
        <v>324</v>
      </c>
      <c r="R775" s="28">
        <v>44655</v>
      </c>
      <c r="S775" s="28">
        <v>44655</v>
      </c>
      <c r="T775" s="27" t="s">
        <v>263</v>
      </c>
      <c r="U775" s="27" t="s">
        <v>261</v>
      </c>
      <c r="V775" s="28" t="s">
        <v>262</v>
      </c>
      <c r="W775" s="27" t="s">
        <v>261</v>
      </c>
      <c r="X775" s="28" t="s">
        <v>262</v>
      </c>
      <c r="Y775" s="27" t="s">
        <v>263</v>
      </c>
      <c r="Z775" s="28">
        <v>44844</v>
      </c>
      <c r="AA775" s="27" t="s">
        <v>264</v>
      </c>
      <c r="AB775" s="27" t="s">
        <v>265</v>
      </c>
      <c r="AC775" s="27" t="s">
        <v>2370</v>
      </c>
      <c r="AD775" s="27" t="s">
        <v>267</v>
      </c>
      <c r="AE775" s="27" t="s">
        <v>326</v>
      </c>
      <c r="AF775" s="27" t="s">
        <v>327</v>
      </c>
      <c r="AG775" s="29">
        <v>1200</v>
      </c>
      <c r="AH775" s="27" t="s">
        <v>263</v>
      </c>
      <c r="AI775" s="27">
        <v>44672</v>
      </c>
      <c r="AJ775" s="28">
        <v>44754</v>
      </c>
      <c r="AK775" s="27" t="s">
        <v>264</v>
      </c>
      <c r="AL775" s="27" t="s">
        <v>269</v>
      </c>
      <c r="AM775" s="27" t="s">
        <v>265</v>
      </c>
      <c r="AN775" s="27" t="s">
        <v>270</v>
      </c>
      <c r="AO775" s="27" t="s">
        <v>261</v>
      </c>
      <c r="AP775" s="27" t="s">
        <v>261</v>
      </c>
      <c r="AQ775" s="28" t="s">
        <v>262</v>
      </c>
      <c r="AR775" s="27" t="s">
        <v>261</v>
      </c>
      <c r="AS775" s="28" t="s">
        <v>262</v>
      </c>
      <c r="AT775" s="27" t="s">
        <v>261</v>
      </c>
      <c r="AU775" s="28" t="s">
        <v>262</v>
      </c>
      <c r="AV775" s="27" t="s">
        <v>261</v>
      </c>
      <c r="AW775" s="28" t="s">
        <v>262</v>
      </c>
      <c r="AX775" s="27" t="s">
        <v>261</v>
      </c>
      <c r="AY775" s="28" t="s">
        <v>262</v>
      </c>
      <c r="AZ775" s="27" t="s">
        <v>262</v>
      </c>
      <c r="BA775" s="27" t="s">
        <v>262</v>
      </c>
      <c r="BB775" s="27" t="s">
        <v>261</v>
      </c>
      <c r="BC775" s="28" t="s">
        <v>262</v>
      </c>
      <c r="BD775" s="27" t="s">
        <v>261</v>
      </c>
      <c r="BE775" s="30" t="s">
        <v>262</v>
      </c>
      <c r="BF775" t="s">
        <v>207</v>
      </c>
      <c r="BG775" s="9" t="s">
        <v>509</v>
      </c>
      <c r="BH775" t="s">
        <v>208</v>
      </c>
      <c r="BI775" t="s">
        <v>1383</v>
      </c>
      <c r="BJ775" t="s">
        <v>210</v>
      </c>
      <c r="BK775" t="s">
        <v>211</v>
      </c>
      <c r="BL775" t="s">
        <v>212</v>
      </c>
      <c r="BM775" t="s">
        <v>2011</v>
      </c>
      <c r="BN775" t="s">
        <v>214</v>
      </c>
      <c r="BO775" t="s">
        <v>348</v>
      </c>
      <c r="BP775" t="s">
        <v>219</v>
      </c>
      <c r="BQ775" t="s">
        <v>216</v>
      </c>
      <c r="BR775" t="s">
        <v>4057</v>
      </c>
      <c r="BS775" t="s">
        <v>2510</v>
      </c>
      <c r="BT775" t="s">
        <v>4057</v>
      </c>
      <c r="BU775" t="s">
        <v>4057</v>
      </c>
      <c r="BV775" t="s">
        <v>214</v>
      </c>
      <c r="CC775" t="s">
        <v>214</v>
      </c>
      <c r="CG775" t="s">
        <v>219</v>
      </c>
      <c r="CI775" t="s">
        <v>333</v>
      </c>
      <c r="CJ775" t="s">
        <v>4058</v>
      </c>
      <c r="CK775" t="s">
        <v>352</v>
      </c>
      <c r="CL775" t="s">
        <v>500</v>
      </c>
      <c r="CM775" t="s">
        <v>4059</v>
      </c>
      <c r="CN775" t="s">
        <v>283</v>
      </c>
      <c r="CP775" t="s">
        <v>307</v>
      </c>
      <c r="CQ775" t="s">
        <v>284</v>
      </c>
      <c r="CR775" t="s">
        <v>227</v>
      </c>
      <c r="CS775" t="s">
        <v>226</v>
      </c>
      <c r="CT775" t="s">
        <v>214</v>
      </c>
      <c r="CU775" t="s">
        <v>219</v>
      </c>
      <c r="CV775" t="s">
        <v>244</v>
      </c>
      <c r="CW775" t="s">
        <v>226</v>
      </c>
      <c r="CX775" t="s">
        <v>287</v>
      </c>
      <c r="CY775" t="s">
        <v>353</v>
      </c>
      <c r="CZ775" t="s">
        <v>214</v>
      </c>
      <c r="DA775" t="s">
        <v>214</v>
      </c>
      <c r="DB775" t="s">
        <v>230</v>
      </c>
      <c r="DC775" t="s">
        <v>230</v>
      </c>
      <c r="DD775" t="s">
        <v>214</v>
      </c>
      <c r="DE775" t="s">
        <v>546</v>
      </c>
      <c r="DG775" t="s">
        <v>231</v>
      </c>
      <c r="DI775" t="s">
        <v>711</v>
      </c>
      <c r="DK775" t="s">
        <v>237</v>
      </c>
      <c r="DL775" t="s">
        <v>233</v>
      </c>
      <c r="DM775" t="s">
        <v>214</v>
      </c>
      <c r="DN775" t="s">
        <v>219</v>
      </c>
      <c r="DO775" t="s">
        <v>288</v>
      </c>
      <c r="DP775" t="s">
        <v>399</v>
      </c>
      <c r="DR775" t="s">
        <v>235</v>
      </c>
      <c r="DT775" t="s">
        <v>214</v>
      </c>
      <c r="DU775" t="s">
        <v>214</v>
      </c>
      <c r="DV775" t="s">
        <v>746</v>
      </c>
      <c r="DX775" t="s">
        <v>237</v>
      </c>
      <c r="DY775" t="s">
        <v>233</v>
      </c>
      <c r="DZ775" t="s">
        <v>238</v>
      </c>
      <c r="EA775" t="s">
        <v>237</v>
      </c>
      <c r="EB775" t="s">
        <v>233</v>
      </c>
      <c r="EC775" t="s">
        <v>242</v>
      </c>
      <c r="ED775" t="s">
        <v>242</v>
      </c>
      <c r="EE775" t="s">
        <v>214</v>
      </c>
      <c r="EF775" t="s">
        <v>214</v>
      </c>
      <c r="EG775" t="s">
        <v>214</v>
      </c>
      <c r="EI775" t="s">
        <v>214</v>
      </c>
      <c r="EK775" t="s">
        <v>242</v>
      </c>
      <c r="EL775" t="s">
        <v>242</v>
      </c>
      <c r="EM775" t="s">
        <v>240</v>
      </c>
      <c r="EN775" t="s">
        <v>486</v>
      </c>
      <c r="EO775" t="s">
        <v>240</v>
      </c>
      <c r="EP775" t="s">
        <v>486</v>
      </c>
      <c r="EQ775" t="s">
        <v>214</v>
      </c>
      <c r="ER775" t="s">
        <v>214</v>
      </c>
      <c r="ES775" t="s">
        <v>242</v>
      </c>
      <c r="ET775" t="s">
        <v>242</v>
      </c>
      <c r="EU775" t="s">
        <v>242</v>
      </c>
      <c r="EV775" t="s">
        <v>233</v>
      </c>
      <c r="EW775" t="s">
        <v>243</v>
      </c>
      <c r="EX775" t="s">
        <v>243</v>
      </c>
      <c r="EY775" t="s">
        <v>237</v>
      </c>
      <c r="EZ775" t="s">
        <v>241</v>
      </c>
      <c r="FA775" t="s">
        <v>241</v>
      </c>
      <c r="FB775" t="s">
        <v>237</v>
      </c>
      <c r="FC775" t="s">
        <v>237</v>
      </c>
      <c r="FD775" t="s">
        <v>233</v>
      </c>
      <c r="FE775" t="s">
        <v>250</v>
      </c>
      <c r="FF775" t="s">
        <v>227</v>
      </c>
      <c r="FG775" t="s">
        <v>239</v>
      </c>
      <c r="FH775" t="s">
        <v>239</v>
      </c>
      <c r="FI775" t="s">
        <v>214</v>
      </c>
      <c r="FJ775" t="s">
        <v>214</v>
      </c>
      <c r="FK775" t="s">
        <v>214</v>
      </c>
      <c r="FL775" t="s">
        <v>214</v>
      </c>
      <c r="FM775" t="s">
        <v>292</v>
      </c>
      <c r="FN775" t="s">
        <v>292</v>
      </c>
      <c r="FO775" t="s">
        <v>219</v>
      </c>
      <c r="FP775" t="s">
        <v>219</v>
      </c>
      <c r="FQ775" t="s">
        <v>241</v>
      </c>
      <c r="FR775" t="s">
        <v>241</v>
      </c>
      <c r="FS775" t="s">
        <v>241</v>
      </c>
      <c r="FT775" t="s">
        <v>241</v>
      </c>
      <c r="FU775" t="s">
        <v>219</v>
      </c>
      <c r="FV775" t="s">
        <v>241</v>
      </c>
      <c r="FW775" t="s">
        <v>241</v>
      </c>
      <c r="FX775" t="s">
        <v>241</v>
      </c>
      <c r="FY775" t="s">
        <v>241</v>
      </c>
      <c r="FZ775" t="s">
        <v>341</v>
      </c>
      <c r="GA775" t="s">
        <v>341</v>
      </c>
      <c r="GB775" t="s">
        <v>227</v>
      </c>
      <c r="GC775" t="s">
        <v>227</v>
      </c>
      <c r="GD775" t="s">
        <v>293</v>
      </c>
      <c r="GE775" t="s">
        <v>241</v>
      </c>
      <c r="GF775" t="s">
        <v>293</v>
      </c>
      <c r="GG775" t="s">
        <v>227</v>
      </c>
      <c r="GH775" t="s">
        <v>241</v>
      </c>
      <c r="GI775" t="s">
        <v>227</v>
      </c>
      <c r="GJ775" t="s">
        <v>227</v>
      </c>
      <c r="GK775" t="s">
        <v>227</v>
      </c>
      <c r="GL775" t="s">
        <v>227</v>
      </c>
      <c r="GM775" t="s">
        <v>227</v>
      </c>
      <c r="GN775" t="s">
        <v>219</v>
      </c>
      <c r="GO775" t="s">
        <v>219</v>
      </c>
      <c r="GP775" t="s">
        <v>342</v>
      </c>
      <c r="GQ775" t="s">
        <v>294</v>
      </c>
      <c r="GR775" t="s">
        <v>342</v>
      </c>
      <c r="GS775" t="s">
        <v>214</v>
      </c>
      <c r="GT775" t="s">
        <v>241</v>
      </c>
      <c r="GU775" t="s">
        <v>214</v>
      </c>
      <c r="GV775" t="s">
        <v>241</v>
      </c>
      <c r="GW775" t="s">
        <v>297</v>
      </c>
      <c r="GX775" t="s">
        <v>297</v>
      </c>
      <c r="GY775" t="s">
        <v>491</v>
      </c>
      <c r="GZ775" t="s">
        <v>241</v>
      </c>
      <c r="HA775" t="s">
        <v>298</v>
      </c>
      <c r="HB775" t="s">
        <v>241</v>
      </c>
      <c r="HC775" t="s">
        <v>315</v>
      </c>
      <c r="HD775" t="s">
        <v>316</v>
      </c>
      <c r="HE775" t="s">
        <v>343</v>
      </c>
      <c r="HF775" t="s">
        <v>2014</v>
      </c>
      <c r="HG775" t="s">
        <v>362</v>
      </c>
      <c r="HH775" t="s">
        <v>2373</v>
      </c>
      <c r="HI775" t="s">
        <v>241</v>
      </c>
      <c r="HJ775" t="s">
        <v>214</v>
      </c>
      <c r="HK775" t="s">
        <v>4060</v>
      </c>
      <c r="HL775" s="12"/>
      <c r="HM775">
        <v>0.75</v>
      </c>
      <c r="HN775">
        <v>1</v>
      </c>
      <c r="HO775">
        <v>1</v>
      </c>
      <c r="HP775">
        <v>0.75</v>
      </c>
      <c r="HQ775">
        <v>1</v>
      </c>
      <c r="HR775">
        <v>0.5</v>
      </c>
      <c r="HS775">
        <v>1</v>
      </c>
      <c r="HT775">
        <v>1</v>
      </c>
      <c r="HU775">
        <v>0</v>
      </c>
      <c r="HV775">
        <v>0.5</v>
      </c>
      <c r="HW775">
        <v>0.5</v>
      </c>
      <c r="HX775">
        <v>0.75</v>
      </c>
      <c r="HY775">
        <v>1</v>
      </c>
      <c r="HZ775">
        <v>0.75</v>
      </c>
      <c r="IA775" s="4">
        <v>1</v>
      </c>
      <c r="IB775">
        <v>0.75</v>
      </c>
      <c r="IC775">
        <v>0.75</v>
      </c>
      <c r="ID775">
        <v>0.5</v>
      </c>
      <c r="IE775">
        <v>0.5</v>
      </c>
      <c r="IG775">
        <v>0.5</v>
      </c>
      <c r="IH775">
        <v>0.5</v>
      </c>
      <c r="II775">
        <v>1</v>
      </c>
      <c r="IJ775">
        <v>1</v>
      </c>
      <c r="IK775">
        <v>1</v>
      </c>
      <c r="IL775">
        <v>1</v>
      </c>
      <c r="IM775">
        <v>1</v>
      </c>
      <c r="IN775">
        <v>1</v>
      </c>
      <c r="IO775">
        <v>1</v>
      </c>
      <c r="IQ775">
        <v>1</v>
      </c>
      <c r="IS775">
        <f t="shared" si="690"/>
        <v>0.11249999999999999</v>
      </c>
      <c r="IT775">
        <f t="shared" si="691"/>
        <v>0.12</v>
      </c>
      <c r="IU775">
        <f t="shared" si="692"/>
        <v>0.08</v>
      </c>
      <c r="IV775">
        <f t="shared" si="693"/>
        <v>7.5000000000000011E-2</v>
      </c>
      <c r="IW775">
        <f t="shared" si="694"/>
        <v>0.08</v>
      </c>
      <c r="IX775">
        <f t="shared" si="695"/>
        <v>6.5000000000000002E-2</v>
      </c>
      <c r="IY775">
        <f t="shared" si="696"/>
        <v>0.1</v>
      </c>
      <c r="IZ775">
        <f t="shared" si="697"/>
        <v>0.11</v>
      </c>
      <c r="JA775">
        <f t="shared" si="698"/>
        <v>0</v>
      </c>
      <c r="JB775">
        <f t="shared" si="699"/>
        <v>0.05</v>
      </c>
      <c r="JC775">
        <f t="shared" si="700"/>
        <v>0.06</v>
      </c>
      <c r="JD775">
        <f t="shared" si="701"/>
        <v>8.2500000000000004E-2</v>
      </c>
      <c r="JE775">
        <f t="shared" si="702"/>
        <v>7.0000000000000007E-2</v>
      </c>
      <c r="JF775">
        <f t="shared" si="703"/>
        <v>0.09</v>
      </c>
      <c r="JG775" s="5">
        <f t="shared" si="704"/>
        <v>0.05</v>
      </c>
      <c r="JH775">
        <f t="shared" si="705"/>
        <v>0</v>
      </c>
      <c r="JI775">
        <f t="shared" si="705"/>
        <v>0</v>
      </c>
      <c r="JJ775">
        <f t="shared" si="706"/>
        <v>0.1</v>
      </c>
      <c r="JK775">
        <f t="shared" si="707"/>
        <v>7.4999999999999997E-2</v>
      </c>
      <c r="JL775" s="6">
        <f t="shared" si="708"/>
        <v>5.333333333333333E-2</v>
      </c>
      <c r="JM775">
        <f t="shared" si="709"/>
        <v>0.06</v>
      </c>
      <c r="JN775">
        <f t="shared" si="710"/>
        <v>2.5000000000000001E-2</v>
      </c>
      <c r="JO775">
        <f t="shared" si="711"/>
        <v>0.15</v>
      </c>
      <c r="JP775">
        <f t="shared" si="712"/>
        <v>0.1</v>
      </c>
      <c r="JQ775">
        <f t="shared" si="713"/>
        <v>0.12</v>
      </c>
      <c r="JR775">
        <f t="shared" si="714"/>
        <v>0.11</v>
      </c>
      <c r="JS775">
        <f t="shared" si="715"/>
        <v>0.1</v>
      </c>
      <c r="JT775">
        <f t="shared" si="715"/>
        <v>0.1</v>
      </c>
      <c r="JU775">
        <f t="shared" si="716"/>
        <v>1</v>
      </c>
      <c r="JV775">
        <f t="shared" si="716"/>
        <v>0</v>
      </c>
      <c r="JW775">
        <f t="shared" si="717"/>
        <v>0.15</v>
      </c>
      <c r="JY775">
        <f t="shared" si="718"/>
        <v>3.7500000000000006E-2</v>
      </c>
      <c r="JZ775">
        <f t="shared" si="719"/>
        <v>0.08</v>
      </c>
      <c r="KA775">
        <f t="shared" si="720"/>
        <v>0.02</v>
      </c>
      <c r="KB775">
        <f t="shared" si="720"/>
        <v>1.4999999999999999E-2</v>
      </c>
      <c r="KC775">
        <f t="shared" si="721"/>
        <v>0.04</v>
      </c>
      <c r="KD775">
        <f t="shared" si="722"/>
        <v>1.4999999999999999E-2</v>
      </c>
      <c r="KE775">
        <f t="shared" si="722"/>
        <v>0.03</v>
      </c>
      <c r="KF775">
        <f t="shared" si="722"/>
        <v>0.03</v>
      </c>
      <c r="KG775">
        <f t="shared" si="689"/>
        <v>0</v>
      </c>
      <c r="KH775">
        <f t="shared" si="689"/>
        <v>1.4999999999999999E-2</v>
      </c>
      <c r="KI775">
        <f t="shared" si="689"/>
        <v>1.4999999999999999E-2</v>
      </c>
      <c r="KJ775">
        <f t="shared" si="687"/>
        <v>2.2499999999999999E-2</v>
      </c>
      <c r="KK775">
        <f t="shared" si="723"/>
        <v>0.02</v>
      </c>
      <c r="KL775">
        <f t="shared" si="724"/>
        <v>0.03</v>
      </c>
      <c r="KM775" s="5">
        <f t="shared" si="725"/>
        <v>0.05</v>
      </c>
      <c r="KN775">
        <f t="shared" si="726"/>
        <v>0</v>
      </c>
      <c r="KO775">
        <f t="shared" si="726"/>
        <v>0</v>
      </c>
      <c r="KP775">
        <f t="shared" si="727"/>
        <v>0.03</v>
      </c>
      <c r="KQ775">
        <f t="shared" si="728"/>
        <v>1.4999999999999999E-2</v>
      </c>
      <c r="KR775" s="6">
        <f t="shared" si="729"/>
        <v>2.6666666666666665E-2</v>
      </c>
      <c r="KS775">
        <f t="shared" si="730"/>
        <v>0.02</v>
      </c>
      <c r="KT775">
        <f t="shared" si="731"/>
        <v>1.4999999999999999E-2</v>
      </c>
      <c r="KU775">
        <f t="shared" si="732"/>
        <v>0.04</v>
      </c>
      <c r="KV775">
        <f t="shared" si="733"/>
        <v>0.05</v>
      </c>
      <c r="KW775">
        <f t="shared" si="734"/>
        <v>0.01</v>
      </c>
      <c r="KX775">
        <f t="shared" si="735"/>
        <v>0</v>
      </c>
      <c r="KY775">
        <f t="shared" si="736"/>
        <v>0.04</v>
      </c>
      <c r="KZ775">
        <f t="shared" si="737"/>
        <v>0.03</v>
      </c>
      <c r="LA775">
        <f t="shared" si="738"/>
        <v>1</v>
      </c>
      <c r="LB775">
        <f t="shared" si="738"/>
        <v>0</v>
      </c>
      <c r="LC775">
        <f t="shared" si="739"/>
        <v>0.1</v>
      </c>
      <c r="LE775" t="str">
        <f t="shared" si="745"/>
        <v>Niger</v>
      </c>
      <c r="LF775">
        <f t="shared" si="740"/>
        <v>0.74249999999999994</v>
      </c>
      <c r="LG775" s="6">
        <f t="shared" si="741"/>
        <v>0.63083333333333336</v>
      </c>
      <c r="LH775">
        <f t="shared" si="742"/>
        <v>0.91499999999999992</v>
      </c>
      <c r="LI775" s="6">
        <f t="shared" si="743"/>
        <v>0.79666666666666686</v>
      </c>
      <c r="LJ775">
        <f t="shared" si="744"/>
        <v>1</v>
      </c>
    </row>
    <row r="776" spans="1:322" x14ac:dyDescent="0.35">
      <c r="A776" s="8">
        <v>44878</v>
      </c>
      <c r="B776" t="s">
        <v>4061</v>
      </c>
      <c r="D776" s="24" t="s">
        <v>321</v>
      </c>
      <c r="E776" s="24" t="s">
        <v>321</v>
      </c>
      <c r="F776" s="24">
        <v>27</v>
      </c>
      <c r="G776" s="24" t="s">
        <v>1096</v>
      </c>
      <c r="H776" s="24" t="s">
        <v>1818</v>
      </c>
      <c r="I776" s="24" t="s">
        <v>1097</v>
      </c>
      <c r="J776" s="24" t="s">
        <v>323</v>
      </c>
      <c r="K776" s="25">
        <v>44670</v>
      </c>
      <c r="L776" s="25">
        <v>44670</v>
      </c>
      <c r="M776" s="25">
        <v>44700</v>
      </c>
      <c r="N776" s="24" t="s">
        <v>261</v>
      </c>
      <c r="O776" s="24" t="s">
        <v>261</v>
      </c>
      <c r="P776" s="24" t="s">
        <v>261</v>
      </c>
      <c r="Q776" s="24" t="s">
        <v>324</v>
      </c>
      <c r="R776" s="25">
        <v>44670</v>
      </c>
      <c r="S776" s="25">
        <v>44670</v>
      </c>
      <c r="T776" s="24" t="s">
        <v>263</v>
      </c>
      <c r="U776" s="24" t="s">
        <v>261</v>
      </c>
      <c r="V776" s="25" t="s">
        <v>262</v>
      </c>
      <c r="W776" s="24" t="s">
        <v>261</v>
      </c>
      <c r="X776" s="25" t="s">
        <v>262</v>
      </c>
      <c r="Y776" s="24" t="s">
        <v>263</v>
      </c>
      <c r="Z776" s="25">
        <v>44785</v>
      </c>
      <c r="AA776" s="24" t="s">
        <v>264</v>
      </c>
      <c r="AB776" s="24" t="s">
        <v>265</v>
      </c>
      <c r="AC776" s="24" t="s">
        <v>2291</v>
      </c>
      <c r="AD776" s="24" t="s">
        <v>267</v>
      </c>
      <c r="AE776" s="24" t="s">
        <v>326</v>
      </c>
      <c r="AF776" s="24" t="s">
        <v>327</v>
      </c>
      <c r="AG776" s="31">
        <v>1060</v>
      </c>
      <c r="AH776" s="24" t="s">
        <v>261</v>
      </c>
      <c r="AI776" s="24" t="s">
        <v>262</v>
      </c>
      <c r="AJ776" s="25" t="s">
        <v>262</v>
      </c>
      <c r="AK776" s="24" t="s">
        <v>262</v>
      </c>
      <c r="AL776" s="24" t="s">
        <v>262</v>
      </c>
      <c r="AM776" s="24" t="s">
        <v>262</v>
      </c>
      <c r="AN776" s="24" t="s">
        <v>262</v>
      </c>
      <c r="AO776" s="27" t="s">
        <v>263</v>
      </c>
      <c r="AP776" s="24" t="s">
        <v>261</v>
      </c>
      <c r="AQ776" s="25" t="s">
        <v>262</v>
      </c>
      <c r="AR776" s="24" t="s">
        <v>261</v>
      </c>
      <c r="AS776" s="25" t="s">
        <v>262</v>
      </c>
      <c r="AT776" s="24" t="s">
        <v>261</v>
      </c>
      <c r="AU776" s="25" t="s">
        <v>262</v>
      </c>
      <c r="AV776" s="24" t="s">
        <v>261</v>
      </c>
      <c r="AW776" s="25" t="s">
        <v>262</v>
      </c>
      <c r="AX776" s="24" t="s">
        <v>261</v>
      </c>
      <c r="AY776" s="25" t="s">
        <v>262</v>
      </c>
      <c r="AZ776" s="24" t="s">
        <v>263</v>
      </c>
      <c r="BA776" s="25">
        <v>44701</v>
      </c>
      <c r="BB776" s="24" t="s">
        <v>261</v>
      </c>
      <c r="BC776" s="25" t="s">
        <v>262</v>
      </c>
      <c r="BD776" s="24" t="s">
        <v>263</v>
      </c>
      <c r="BE776" s="26">
        <v>44701</v>
      </c>
      <c r="BF776" t="s">
        <v>206</v>
      </c>
      <c r="BG776" s="9" t="s">
        <v>509</v>
      </c>
      <c r="BH776" t="s">
        <v>208</v>
      </c>
      <c r="BI776" t="s">
        <v>273</v>
      </c>
      <c r="BJ776" t="s">
        <v>210</v>
      </c>
      <c r="BK776" t="s">
        <v>4062</v>
      </c>
      <c r="BL776" t="s">
        <v>212</v>
      </c>
      <c r="BM776" t="s">
        <v>213</v>
      </c>
      <c r="BN776" t="s">
        <v>214</v>
      </c>
      <c r="BO776" t="s">
        <v>276</v>
      </c>
      <c r="BQ776" t="s">
        <v>216</v>
      </c>
      <c r="BR776" t="s">
        <v>4063</v>
      </c>
      <c r="BU776" t="s">
        <v>4063</v>
      </c>
      <c r="BV776" t="s">
        <v>214</v>
      </c>
      <c r="CG776" t="s">
        <v>219</v>
      </c>
      <c r="CI776" t="s">
        <v>335</v>
      </c>
      <c r="CJ776" t="s">
        <v>4064</v>
      </c>
      <c r="CL776" t="s">
        <v>422</v>
      </c>
      <c r="CN776" t="s">
        <v>378</v>
      </c>
      <c r="CP776" t="s">
        <v>224</v>
      </c>
      <c r="CQ776" t="s">
        <v>225</v>
      </c>
      <c r="CR776" t="s">
        <v>244</v>
      </c>
      <c r="CT776" t="s">
        <v>214</v>
      </c>
      <c r="CV776" t="s">
        <v>244</v>
      </c>
      <c r="CX776" t="s">
        <v>353</v>
      </c>
      <c r="CZ776" t="s">
        <v>214</v>
      </c>
      <c r="DB776" t="s">
        <v>230</v>
      </c>
      <c r="DC776" t="s">
        <v>230</v>
      </c>
      <c r="DD776" t="s">
        <v>219</v>
      </c>
      <c r="DI776" t="s">
        <v>232</v>
      </c>
      <c r="DK776" t="s">
        <v>233</v>
      </c>
      <c r="DM776" t="s">
        <v>214</v>
      </c>
      <c r="DO776" t="s">
        <v>288</v>
      </c>
      <c r="DP776" t="s">
        <v>399</v>
      </c>
      <c r="DT776" t="s">
        <v>214</v>
      </c>
      <c r="DV776" t="s">
        <v>459</v>
      </c>
      <c r="DX776" t="s">
        <v>242</v>
      </c>
      <c r="DZ776" t="s">
        <v>400</v>
      </c>
      <c r="EA776" t="s">
        <v>242</v>
      </c>
      <c r="EC776" t="s">
        <v>242</v>
      </c>
      <c r="EE776" t="s">
        <v>214</v>
      </c>
      <c r="EG776" t="s">
        <v>214</v>
      </c>
      <c r="EK776" t="s">
        <v>237</v>
      </c>
      <c r="EM776" t="s">
        <v>240</v>
      </c>
      <c r="EO776" t="s">
        <v>240</v>
      </c>
      <c r="EQ776" t="s">
        <v>214</v>
      </c>
      <c r="ER776" t="s">
        <v>241</v>
      </c>
      <c r="ES776" t="s">
        <v>237</v>
      </c>
      <c r="ET776" t="s">
        <v>241</v>
      </c>
      <c r="EU776" t="s">
        <v>242</v>
      </c>
      <c r="EV776" t="s">
        <v>241</v>
      </c>
      <c r="EW776" t="s">
        <v>243</v>
      </c>
      <c r="EX776" t="s">
        <v>241</v>
      </c>
      <c r="EY776" t="s">
        <v>242</v>
      </c>
      <c r="EZ776" t="s">
        <v>241</v>
      </c>
      <c r="FA776" t="s">
        <v>241</v>
      </c>
      <c r="FB776" t="s">
        <v>241</v>
      </c>
      <c r="FC776" t="s">
        <v>242</v>
      </c>
      <c r="FD776" t="s">
        <v>241</v>
      </c>
      <c r="FE776" t="s">
        <v>244</v>
      </c>
      <c r="FF776" t="s">
        <v>241</v>
      </c>
      <c r="FG776" t="s">
        <v>239</v>
      </c>
      <c r="FH776" t="s">
        <v>241</v>
      </c>
      <c r="FI776" t="s">
        <v>219</v>
      </c>
      <c r="FJ776" t="s">
        <v>241</v>
      </c>
      <c r="FK776" t="s">
        <v>214</v>
      </c>
      <c r="FL776" t="s">
        <v>241</v>
      </c>
      <c r="FM776" t="s">
        <v>245</v>
      </c>
      <c r="FN776" t="s">
        <v>241</v>
      </c>
      <c r="FO776" t="s">
        <v>219</v>
      </c>
      <c r="FP776" t="s">
        <v>241</v>
      </c>
      <c r="FQ776" t="s">
        <v>241</v>
      </c>
      <c r="FR776" t="s">
        <v>241</v>
      </c>
      <c r="FS776" t="s">
        <v>241</v>
      </c>
      <c r="FT776" t="s">
        <v>241</v>
      </c>
      <c r="FU776" t="s">
        <v>219</v>
      </c>
      <c r="FV776" t="s">
        <v>241</v>
      </c>
      <c r="FW776" t="s">
        <v>241</v>
      </c>
      <c r="FX776" t="s">
        <v>241</v>
      </c>
      <c r="FY776" t="s">
        <v>241</v>
      </c>
      <c r="FZ776" t="s">
        <v>335</v>
      </c>
      <c r="GA776" t="s">
        <v>241</v>
      </c>
      <c r="GB776" t="s">
        <v>244</v>
      </c>
      <c r="GC776" t="s">
        <v>241</v>
      </c>
      <c r="GD776" t="s">
        <v>249</v>
      </c>
      <c r="GE776" t="s">
        <v>241</v>
      </c>
      <c r="GF776" t="s">
        <v>241</v>
      </c>
      <c r="GG776" t="s">
        <v>244</v>
      </c>
      <c r="GH776" t="s">
        <v>241</v>
      </c>
      <c r="GI776" t="s">
        <v>241</v>
      </c>
      <c r="GJ776" t="s">
        <v>244</v>
      </c>
      <c r="GK776" t="s">
        <v>241</v>
      </c>
      <c r="GL776" t="s">
        <v>244</v>
      </c>
      <c r="GM776" t="s">
        <v>241</v>
      </c>
      <c r="GN776" t="s">
        <v>214</v>
      </c>
      <c r="GO776" t="s">
        <v>241</v>
      </c>
      <c r="GP776" t="s">
        <v>251</v>
      </c>
      <c r="GQ776" t="s">
        <v>241</v>
      </c>
      <c r="GR776" t="s">
        <v>294</v>
      </c>
      <c r="GS776" t="s">
        <v>214</v>
      </c>
      <c r="GT776" t="s">
        <v>241</v>
      </c>
      <c r="GU776" t="s">
        <v>241</v>
      </c>
      <c r="GV776" t="s">
        <v>241</v>
      </c>
      <c r="GW776" t="s">
        <v>253</v>
      </c>
      <c r="GX776" t="s">
        <v>253</v>
      </c>
      <c r="GY776" t="s">
        <v>491</v>
      </c>
      <c r="GZ776" t="s">
        <v>241</v>
      </c>
      <c r="HA776" t="s">
        <v>298</v>
      </c>
      <c r="HB776" t="s">
        <v>241</v>
      </c>
      <c r="HC776" t="s">
        <v>241</v>
      </c>
      <c r="HD776" t="s">
        <v>241</v>
      </c>
      <c r="HE776" t="s">
        <v>241</v>
      </c>
      <c r="HF776" t="s">
        <v>241</v>
      </c>
      <c r="HG776" t="s">
        <v>241</v>
      </c>
      <c r="HH776" t="s">
        <v>241</v>
      </c>
      <c r="HI776" t="s">
        <v>241</v>
      </c>
      <c r="HJ776" t="s">
        <v>219</v>
      </c>
      <c r="HK776" t="s">
        <v>468</v>
      </c>
      <c r="HL776" s="12"/>
      <c r="HM776">
        <v>0.5</v>
      </c>
      <c r="HN776">
        <v>0.75</v>
      </c>
      <c r="HO776">
        <v>1</v>
      </c>
      <c r="HP776">
        <v>0.75</v>
      </c>
      <c r="HQ776">
        <v>1</v>
      </c>
      <c r="HR776">
        <v>0.25</v>
      </c>
      <c r="HS776">
        <v>1</v>
      </c>
      <c r="HT776">
        <v>1</v>
      </c>
      <c r="HU776">
        <v>0</v>
      </c>
      <c r="HV776">
        <v>0.75</v>
      </c>
      <c r="HW776">
        <v>0.75</v>
      </c>
      <c r="HX776">
        <v>0.75</v>
      </c>
      <c r="HY776">
        <v>1</v>
      </c>
      <c r="HZ776">
        <v>0.5</v>
      </c>
      <c r="IA776" s="4">
        <v>1</v>
      </c>
      <c r="IB776">
        <v>0.5</v>
      </c>
      <c r="IC776">
        <v>0.75</v>
      </c>
      <c r="ID776">
        <v>0.75</v>
      </c>
      <c r="IE776">
        <v>0.75</v>
      </c>
      <c r="IG776">
        <v>0.25</v>
      </c>
      <c r="IH776">
        <v>0.5</v>
      </c>
      <c r="II776">
        <v>0.75</v>
      </c>
      <c r="IJ776">
        <v>0.5</v>
      </c>
      <c r="IK776">
        <v>0.75</v>
      </c>
      <c r="IL776">
        <v>0.75</v>
      </c>
      <c r="IM776">
        <v>0.75</v>
      </c>
      <c r="IN776">
        <v>0</v>
      </c>
      <c r="IO776">
        <v>1</v>
      </c>
      <c r="IQ776">
        <v>1</v>
      </c>
      <c r="IS776">
        <f t="shared" si="690"/>
        <v>7.4999999999999997E-2</v>
      </c>
      <c r="IT776">
        <f t="shared" si="691"/>
        <v>0.09</v>
      </c>
      <c r="IU776">
        <f t="shared" si="692"/>
        <v>0.08</v>
      </c>
      <c r="IV776">
        <f t="shared" si="693"/>
        <v>7.5000000000000011E-2</v>
      </c>
      <c r="IW776">
        <f t="shared" si="694"/>
        <v>0.08</v>
      </c>
      <c r="IX776">
        <f t="shared" si="695"/>
        <v>3.2500000000000001E-2</v>
      </c>
      <c r="IY776">
        <f t="shared" si="696"/>
        <v>0.1</v>
      </c>
      <c r="IZ776">
        <f t="shared" si="697"/>
        <v>0.11</v>
      </c>
      <c r="JA776">
        <f t="shared" si="698"/>
        <v>0</v>
      </c>
      <c r="JB776">
        <f t="shared" si="699"/>
        <v>7.5000000000000011E-2</v>
      </c>
      <c r="JC776">
        <f t="shared" si="700"/>
        <v>0.09</v>
      </c>
      <c r="JD776">
        <f t="shared" si="701"/>
        <v>8.2500000000000004E-2</v>
      </c>
      <c r="JE776">
        <f t="shared" si="702"/>
        <v>7.0000000000000007E-2</v>
      </c>
      <c r="JF776">
        <f t="shared" si="703"/>
        <v>0.06</v>
      </c>
      <c r="JG776" s="5">
        <f t="shared" si="704"/>
        <v>0.05</v>
      </c>
      <c r="JH776">
        <f t="shared" si="705"/>
        <v>0</v>
      </c>
      <c r="JI776">
        <f t="shared" si="705"/>
        <v>0</v>
      </c>
      <c r="JJ776">
        <f t="shared" si="706"/>
        <v>0.15000000000000002</v>
      </c>
      <c r="JK776">
        <f t="shared" si="707"/>
        <v>0.11249999999999999</v>
      </c>
      <c r="JL776" s="6">
        <f t="shared" si="708"/>
        <v>5.333333333333333E-2</v>
      </c>
      <c r="JM776">
        <f t="shared" si="709"/>
        <v>0.03</v>
      </c>
      <c r="JN776">
        <f t="shared" si="710"/>
        <v>2.5000000000000001E-2</v>
      </c>
      <c r="JO776">
        <f t="shared" si="711"/>
        <v>0.11249999999999999</v>
      </c>
      <c r="JP776">
        <f t="shared" si="712"/>
        <v>0.05</v>
      </c>
      <c r="JQ776">
        <f t="shared" si="713"/>
        <v>0.09</v>
      </c>
      <c r="JR776">
        <f t="shared" si="714"/>
        <v>8.2500000000000004E-2</v>
      </c>
      <c r="JS776">
        <f t="shared" si="715"/>
        <v>7.5000000000000011E-2</v>
      </c>
      <c r="JT776">
        <f t="shared" si="715"/>
        <v>0</v>
      </c>
      <c r="JU776">
        <f t="shared" si="716"/>
        <v>1</v>
      </c>
      <c r="JV776">
        <f t="shared" si="716"/>
        <v>0</v>
      </c>
      <c r="JW776">
        <f t="shared" si="717"/>
        <v>0.15</v>
      </c>
      <c r="JY776">
        <f t="shared" si="718"/>
        <v>2.5000000000000001E-2</v>
      </c>
      <c r="JZ776">
        <f t="shared" si="719"/>
        <v>0.06</v>
      </c>
      <c r="KA776">
        <f t="shared" si="720"/>
        <v>0.02</v>
      </c>
      <c r="KB776">
        <f t="shared" si="720"/>
        <v>1.4999999999999999E-2</v>
      </c>
      <c r="KC776">
        <f t="shared" si="721"/>
        <v>0.04</v>
      </c>
      <c r="KD776">
        <f t="shared" si="722"/>
        <v>7.4999999999999997E-3</v>
      </c>
      <c r="KE776">
        <f t="shared" si="722"/>
        <v>0.03</v>
      </c>
      <c r="KF776">
        <f t="shared" si="722"/>
        <v>0.03</v>
      </c>
      <c r="KG776">
        <f t="shared" si="689"/>
        <v>0</v>
      </c>
      <c r="KH776">
        <f t="shared" si="689"/>
        <v>2.2499999999999999E-2</v>
      </c>
      <c r="KI776">
        <f t="shared" si="689"/>
        <v>2.2499999999999999E-2</v>
      </c>
      <c r="KJ776">
        <f t="shared" si="687"/>
        <v>2.2499999999999999E-2</v>
      </c>
      <c r="KK776">
        <f t="shared" si="723"/>
        <v>0.02</v>
      </c>
      <c r="KL776">
        <f t="shared" si="724"/>
        <v>0.02</v>
      </c>
      <c r="KM776" s="5">
        <f t="shared" si="725"/>
        <v>0.05</v>
      </c>
      <c r="KN776">
        <f t="shared" si="726"/>
        <v>0</v>
      </c>
      <c r="KO776">
        <f t="shared" si="726"/>
        <v>0</v>
      </c>
      <c r="KP776">
        <f t="shared" si="727"/>
        <v>4.4999999999999998E-2</v>
      </c>
      <c r="KQ776">
        <f t="shared" si="728"/>
        <v>2.2499999999999999E-2</v>
      </c>
      <c r="KR776" s="6">
        <f t="shared" si="729"/>
        <v>2.6666666666666665E-2</v>
      </c>
      <c r="KS776">
        <f t="shared" si="730"/>
        <v>0.01</v>
      </c>
      <c r="KT776">
        <f t="shared" si="731"/>
        <v>1.4999999999999999E-2</v>
      </c>
      <c r="KU776">
        <f t="shared" si="732"/>
        <v>0.03</v>
      </c>
      <c r="KV776">
        <f t="shared" si="733"/>
        <v>2.5000000000000001E-2</v>
      </c>
      <c r="KW776">
        <f t="shared" si="734"/>
        <v>7.4999999999999997E-3</v>
      </c>
      <c r="KX776">
        <f t="shared" si="735"/>
        <v>0</v>
      </c>
      <c r="KY776">
        <f t="shared" si="736"/>
        <v>0.03</v>
      </c>
      <c r="KZ776">
        <f t="shared" si="737"/>
        <v>0</v>
      </c>
      <c r="LA776">
        <f t="shared" si="738"/>
        <v>1</v>
      </c>
      <c r="LB776">
        <f t="shared" si="738"/>
        <v>0</v>
      </c>
      <c r="LC776">
        <f t="shared" si="739"/>
        <v>0.1</v>
      </c>
      <c r="LE776" t="str">
        <f t="shared" si="745"/>
        <v>Gambie</v>
      </c>
      <c r="LF776">
        <f t="shared" si="740"/>
        <v>0.64249999999999996</v>
      </c>
      <c r="LG776" s="6">
        <f t="shared" si="741"/>
        <v>0.74333333333333329</v>
      </c>
      <c r="LH776">
        <f t="shared" si="742"/>
        <v>0.61499999999999999</v>
      </c>
      <c r="LI776" s="6">
        <f t="shared" si="743"/>
        <v>0.69666666666666677</v>
      </c>
      <c r="LJ776">
        <f t="shared" si="744"/>
        <v>1</v>
      </c>
    </row>
    <row r="777" spans="1:322" x14ac:dyDescent="0.35">
      <c r="A777" s="8">
        <v>44880</v>
      </c>
      <c r="B777" t="s">
        <v>4065</v>
      </c>
      <c r="D777" s="27" t="s">
        <v>321</v>
      </c>
      <c r="E777" s="27" t="s">
        <v>321</v>
      </c>
      <c r="F777" s="27">
        <v>25</v>
      </c>
      <c r="G777" s="27" t="s">
        <v>1096</v>
      </c>
      <c r="H777" s="27" t="s">
        <v>1818</v>
      </c>
      <c r="I777" s="27" t="s">
        <v>1097</v>
      </c>
      <c r="J777" s="27" t="s">
        <v>323</v>
      </c>
      <c r="K777" s="28">
        <v>44670</v>
      </c>
      <c r="L777" s="28">
        <v>44670</v>
      </c>
      <c r="M777" s="28">
        <v>44700</v>
      </c>
      <c r="N777" s="27" t="s">
        <v>261</v>
      </c>
      <c r="O777" s="27" t="s">
        <v>261</v>
      </c>
      <c r="P777" s="27" t="s">
        <v>261</v>
      </c>
      <c r="Q777" s="27" t="s">
        <v>324</v>
      </c>
      <c r="R777" s="28">
        <v>44670</v>
      </c>
      <c r="S777" s="28">
        <v>44670</v>
      </c>
      <c r="T777" s="27" t="s">
        <v>263</v>
      </c>
      <c r="U777" s="27" t="s">
        <v>261</v>
      </c>
      <c r="V777" s="28" t="s">
        <v>262</v>
      </c>
      <c r="W777" s="27" t="s">
        <v>261</v>
      </c>
      <c r="X777" s="28" t="s">
        <v>262</v>
      </c>
      <c r="Y777" s="27" t="s">
        <v>263</v>
      </c>
      <c r="Z777" s="28">
        <v>44866</v>
      </c>
      <c r="AA777" s="27" t="s">
        <v>264</v>
      </c>
      <c r="AB777" s="27" t="s">
        <v>265</v>
      </c>
      <c r="AC777" s="27" t="s">
        <v>4066</v>
      </c>
      <c r="AD777" s="27" t="s">
        <v>267</v>
      </c>
      <c r="AE777" s="27" t="s">
        <v>326</v>
      </c>
      <c r="AF777" s="27" t="s">
        <v>327</v>
      </c>
      <c r="AG777" s="29">
        <v>1060</v>
      </c>
      <c r="AH777" s="27" t="s">
        <v>261</v>
      </c>
      <c r="AI777" s="27" t="s">
        <v>262</v>
      </c>
      <c r="AJ777" s="28" t="s">
        <v>262</v>
      </c>
      <c r="AK777" s="27" t="s">
        <v>262</v>
      </c>
      <c r="AL777" s="27" t="s">
        <v>262</v>
      </c>
      <c r="AM777" s="27" t="s">
        <v>262</v>
      </c>
      <c r="AN777" s="27" t="s">
        <v>262</v>
      </c>
      <c r="AO777" s="27" t="s">
        <v>263</v>
      </c>
      <c r="AP777" s="27" t="s">
        <v>261</v>
      </c>
      <c r="AQ777" s="28" t="s">
        <v>262</v>
      </c>
      <c r="AR777" s="27" t="s">
        <v>261</v>
      </c>
      <c r="AS777" s="28" t="s">
        <v>262</v>
      </c>
      <c r="AT777" s="27" t="s">
        <v>261</v>
      </c>
      <c r="AU777" s="28" t="s">
        <v>262</v>
      </c>
      <c r="AV777" s="27" t="s">
        <v>261</v>
      </c>
      <c r="AW777" s="28" t="s">
        <v>262</v>
      </c>
      <c r="AX777" s="27" t="s">
        <v>261</v>
      </c>
      <c r="AY777" s="28" t="s">
        <v>262</v>
      </c>
      <c r="AZ777" s="27" t="s">
        <v>263</v>
      </c>
      <c r="BA777" s="28">
        <v>44701</v>
      </c>
      <c r="BB777" s="27" t="s">
        <v>261</v>
      </c>
      <c r="BC777" s="28" t="s">
        <v>262</v>
      </c>
      <c r="BD777" s="27" t="s">
        <v>263</v>
      </c>
      <c r="BE777" s="30">
        <v>44701</v>
      </c>
      <c r="BF777" t="s">
        <v>206</v>
      </c>
      <c r="BG777" s="9" t="s">
        <v>509</v>
      </c>
      <c r="BH777" t="s">
        <v>208</v>
      </c>
      <c r="BI777" t="s">
        <v>209</v>
      </c>
      <c r="BJ777" t="s">
        <v>210</v>
      </c>
      <c r="BK777" t="s">
        <v>329</v>
      </c>
      <c r="BL777" t="s">
        <v>212</v>
      </c>
      <c r="BM777" t="s">
        <v>409</v>
      </c>
      <c r="BN777" t="s">
        <v>214</v>
      </c>
      <c r="BO777" t="s">
        <v>348</v>
      </c>
      <c r="BP777" t="s">
        <v>219</v>
      </c>
      <c r="BQ777" t="s">
        <v>332</v>
      </c>
      <c r="BV777" t="s">
        <v>214</v>
      </c>
      <c r="CC777" t="s">
        <v>214</v>
      </c>
      <c r="CG777" t="s">
        <v>214</v>
      </c>
      <c r="CH777" t="s">
        <v>410</v>
      </c>
      <c r="CI777" t="s">
        <v>335</v>
      </c>
      <c r="CJ777" t="s">
        <v>4067</v>
      </c>
      <c r="CK777" t="s">
        <v>335</v>
      </c>
      <c r="CL777" t="s">
        <v>422</v>
      </c>
      <c r="CN777" t="s">
        <v>223</v>
      </c>
      <c r="CP777" t="s">
        <v>284</v>
      </c>
      <c r="CQ777" t="s">
        <v>284</v>
      </c>
      <c r="CR777" t="s">
        <v>244</v>
      </c>
      <c r="CS777" t="s">
        <v>244</v>
      </c>
      <c r="CT777" t="s">
        <v>214</v>
      </c>
      <c r="CU777" t="s">
        <v>214</v>
      </c>
      <c r="CV777" t="s">
        <v>244</v>
      </c>
      <c r="CW777" t="s">
        <v>244</v>
      </c>
      <c r="CX777" t="s">
        <v>353</v>
      </c>
      <c r="CY777" t="s">
        <v>353</v>
      </c>
      <c r="CZ777" t="s">
        <v>214</v>
      </c>
      <c r="DA777" t="s">
        <v>214</v>
      </c>
      <c r="DB777" t="s">
        <v>357</v>
      </c>
      <c r="DC777" t="s">
        <v>357</v>
      </c>
      <c r="DD777" t="s">
        <v>214</v>
      </c>
      <c r="DE777" t="s">
        <v>721</v>
      </c>
      <c r="DG777" t="s">
        <v>721</v>
      </c>
      <c r="DI777" t="s">
        <v>607</v>
      </c>
      <c r="DK777" t="s">
        <v>233</v>
      </c>
      <c r="DL777" t="s">
        <v>233</v>
      </c>
      <c r="DM777" t="s">
        <v>214</v>
      </c>
      <c r="DN777" t="s">
        <v>219</v>
      </c>
      <c r="DO777" t="s">
        <v>414</v>
      </c>
      <c r="DP777" t="s">
        <v>388</v>
      </c>
      <c r="DR777" t="s">
        <v>235</v>
      </c>
      <c r="DT777" t="s">
        <v>214</v>
      </c>
      <c r="DU777" t="s">
        <v>214</v>
      </c>
      <c r="DV777" t="s">
        <v>2193</v>
      </c>
      <c r="DX777" t="s">
        <v>233</v>
      </c>
      <c r="DY777" t="s">
        <v>233</v>
      </c>
      <c r="DZ777" t="s">
        <v>485</v>
      </c>
      <c r="EA777" t="s">
        <v>233</v>
      </c>
      <c r="EB777" t="s">
        <v>233</v>
      </c>
      <c r="EC777" t="s">
        <v>237</v>
      </c>
      <c r="ED777" t="s">
        <v>237</v>
      </c>
      <c r="EE777" t="s">
        <v>214</v>
      </c>
      <c r="EF777" t="s">
        <v>214</v>
      </c>
      <c r="EG777" t="s">
        <v>214</v>
      </c>
      <c r="EI777" t="s">
        <v>214</v>
      </c>
      <c r="EK777" t="s">
        <v>242</v>
      </c>
      <c r="EL777" t="s">
        <v>242</v>
      </c>
      <c r="EM777" t="s">
        <v>240</v>
      </c>
      <c r="EN777" t="s">
        <v>240</v>
      </c>
      <c r="EO777" t="s">
        <v>357</v>
      </c>
      <c r="EP777" t="s">
        <v>357</v>
      </c>
      <c r="EQ777" t="s">
        <v>219</v>
      </c>
      <c r="ER777" t="s">
        <v>214</v>
      </c>
      <c r="ES777" t="s">
        <v>237</v>
      </c>
      <c r="ET777" t="s">
        <v>237</v>
      </c>
      <c r="EU777" t="s">
        <v>237</v>
      </c>
      <c r="EV777" t="s">
        <v>237</v>
      </c>
      <c r="EW777" t="s">
        <v>310</v>
      </c>
      <c r="EX777" t="s">
        <v>310</v>
      </c>
      <c r="EY777" t="s">
        <v>233</v>
      </c>
      <c r="EZ777" t="s">
        <v>291</v>
      </c>
      <c r="FA777" t="s">
        <v>241</v>
      </c>
      <c r="FB777" t="s">
        <v>233</v>
      </c>
      <c r="FC777" t="s">
        <v>233</v>
      </c>
      <c r="FD777" t="s">
        <v>233</v>
      </c>
      <c r="FE777" t="s">
        <v>244</v>
      </c>
      <c r="FF777" t="s">
        <v>244</v>
      </c>
      <c r="FG777" t="s">
        <v>242</v>
      </c>
      <c r="FH777" t="s">
        <v>242</v>
      </c>
      <c r="FI777" t="s">
        <v>214</v>
      </c>
      <c r="FJ777" t="s">
        <v>214</v>
      </c>
      <c r="FK777" t="s">
        <v>214</v>
      </c>
      <c r="FL777" t="s">
        <v>214</v>
      </c>
      <c r="FM777" t="s">
        <v>292</v>
      </c>
      <c r="FN777" t="s">
        <v>292</v>
      </c>
      <c r="FO777" t="s">
        <v>219</v>
      </c>
      <c r="FP777" t="s">
        <v>219</v>
      </c>
      <c r="FQ777" t="s">
        <v>241</v>
      </c>
      <c r="FR777" t="s">
        <v>241</v>
      </c>
      <c r="FS777" t="s">
        <v>241</v>
      </c>
      <c r="FT777" t="s">
        <v>241</v>
      </c>
      <c r="FU777" t="s">
        <v>219</v>
      </c>
      <c r="FV777" t="s">
        <v>241</v>
      </c>
      <c r="FW777" t="s">
        <v>241</v>
      </c>
      <c r="FX777" t="s">
        <v>241</v>
      </c>
      <c r="FY777" t="s">
        <v>241</v>
      </c>
      <c r="FZ777" t="s">
        <v>341</v>
      </c>
      <c r="GA777" t="s">
        <v>341</v>
      </c>
      <c r="GB777" t="s">
        <v>227</v>
      </c>
      <c r="GC777" t="s">
        <v>227</v>
      </c>
      <c r="GD777" t="s">
        <v>293</v>
      </c>
      <c r="GE777" t="s">
        <v>241</v>
      </c>
      <c r="GF777" t="s">
        <v>293</v>
      </c>
      <c r="GG777" t="s">
        <v>250</v>
      </c>
      <c r="GH777" t="s">
        <v>4068</v>
      </c>
      <c r="GI777" t="s">
        <v>250</v>
      </c>
      <c r="GJ777" t="s">
        <v>244</v>
      </c>
      <c r="GK777" t="s">
        <v>244</v>
      </c>
      <c r="GL777" t="s">
        <v>244</v>
      </c>
      <c r="GM777" t="s">
        <v>244</v>
      </c>
      <c r="GN777" t="s">
        <v>219</v>
      </c>
      <c r="GO777" t="s">
        <v>219</v>
      </c>
      <c r="GP777" t="s">
        <v>295</v>
      </c>
      <c r="GQ777" t="s">
        <v>295</v>
      </c>
      <c r="GR777" t="s">
        <v>295</v>
      </c>
      <c r="GS777" t="s">
        <v>214</v>
      </c>
      <c r="GT777" t="s">
        <v>241</v>
      </c>
      <c r="GU777" t="s">
        <v>214</v>
      </c>
      <c r="GV777" t="s">
        <v>241</v>
      </c>
      <c r="GW777" t="s">
        <v>297</v>
      </c>
      <c r="GX777" t="s">
        <v>297</v>
      </c>
      <c r="GY777" t="s">
        <v>314</v>
      </c>
      <c r="GZ777" t="s">
        <v>241</v>
      </c>
      <c r="HA777" t="s">
        <v>298</v>
      </c>
      <c r="HB777" t="s">
        <v>241</v>
      </c>
      <c r="HC777" t="s">
        <v>315</v>
      </c>
      <c r="HD777" t="s">
        <v>361</v>
      </c>
      <c r="HE777" t="s">
        <v>429</v>
      </c>
      <c r="HF777" t="s">
        <v>241</v>
      </c>
      <c r="HG777" t="s">
        <v>362</v>
      </c>
      <c r="HH777" t="s">
        <v>241</v>
      </c>
      <c r="HI777" t="s">
        <v>241</v>
      </c>
      <c r="HJ777" t="s">
        <v>219</v>
      </c>
      <c r="HK777" t="s">
        <v>241</v>
      </c>
      <c r="HL777" s="12"/>
      <c r="HM777">
        <v>0.5</v>
      </c>
      <c r="HN777">
        <v>0.75</v>
      </c>
      <c r="HO777">
        <v>1</v>
      </c>
      <c r="HP777">
        <v>0.75</v>
      </c>
      <c r="HQ777">
        <v>0.5</v>
      </c>
      <c r="HR777">
        <v>0.25</v>
      </c>
      <c r="HS777">
        <v>1</v>
      </c>
      <c r="HT777">
        <v>1</v>
      </c>
      <c r="HU777">
        <v>0</v>
      </c>
      <c r="HV777">
        <v>0.25</v>
      </c>
      <c r="HW777">
        <v>0.25</v>
      </c>
      <c r="HX777">
        <v>0.5</v>
      </c>
      <c r="HY777">
        <v>1</v>
      </c>
      <c r="HZ777">
        <v>0.75</v>
      </c>
      <c r="IA777">
        <v>0</v>
      </c>
      <c r="IB777">
        <v>0.5</v>
      </c>
      <c r="IC777">
        <v>0.5</v>
      </c>
      <c r="ID777">
        <v>0.25</v>
      </c>
      <c r="IE777">
        <v>0.25</v>
      </c>
      <c r="IG777">
        <v>0.25</v>
      </c>
      <c r="IH777">
        <v>0.75</v>
      </c>
      <c r="II777">
        <v>1</v>
      </c>
      <c r="IJ777">
        <v>1</v>
      </c>
      <c r="IK777">
        <v>1</v>
      </c>
      <c r="IL777">
        <v>1</v>
      </c>
      <c r="IM777">
        <v>0.5</v>
      </c>
      <c r="IN777">
        <v>1</v>
      </c>
      <c r="IO777">
        <v>1</v>
      </c>
      <c r="IQ777">
        <v>0</v>
      </c>
      <c r="IS777">
        <f t="shared" si="690"/>
        <v>7.4999999999999997E-2</v>
      </c>
      <c r="IT777">
        <f t="shared" si="691"/>
        <v>0.09</v>
      </c>
      <c r="IU777">
        <f t="shared" si="692"/>
        <v>0.08</v>
      </c>
      <c r="IV777">
        <f t="shared" si="693"/>
        <v>7.5000000000000011E-2</v>
      </c>
      <c r="IW777">
        <f t="shared" si="694"/>
        <v>0.04</v>
      </c>
      <c r="IX777">
        <f t="shared" si="695"/>
        <v>3.2500000000000001E-2</v>
      </c>
      <c r="IY777">
        <f t="shared" si="696"/>
        <v>0.1</v>
      </c>
      <c r="IZ777">
        <f t="shared" si="697"/>
        <v>0.11</v>
      </c>
      <c r="JA777">
        <f t="shared" si="698"/>
        <v>0</v>
      </c>
      <c r="JB777">
        <f t="shared" si="699"/>
        <v>2.5000000000000001E-2</v>
      </c>
      <c r="JC777">
        <f t="shared" si="700"/>
        <v>0.03</v>
      </c>
      <c r="JD777">
        <f t="shared" si="701"/>
        <v>5.5E-2</v>
      </c>
      <c r="JE777">
        <f t="shared" si="702"/>
        <v>7.0000000000000007E-2</v>
      </c>
      <c r="JF777">
        <f t="shared" si="703"/>
        <v>0.09</v>
      </c>
      <c r="JG777" s="5">
        <f t="shared" si="704"/>
        <v>0</v>
      </c>
      <c r="JH777">
        <f t="shared" si="705"/>
        <v>0</v>
      </c>
      <c r="JI777">
        <f t="shared" si="705"/>
        <v>0</v>
      </c>
      <c r="JJ777">
        <f t="shared" si="706"/>
        <v>0.05</v>
      </c>
      <c r="JK777">
        <f t="shared" si="707"/>
        <v>3.7499999999999999E-2</v>
      </c>
      <c r="JL777" s="6">
        <f t="shared" si="708"/>
        <v>3.6666666666666667E-2</v>
      </c>
      <c r="JM777">
        <f t="shared" si="709"/>
        <v>0.03</v>
      </c>
      <c r="JN777">
        <f t="shared" si="710"/>
        <v>3.7500000000000006E-2</v>
      </c>
      <c r="JO777">
        <f t="shared" si="711"/>
        <v>0.15</v>
      </c>
      <c r="JP777">
        <f t="shared" si="712"/>
        <v>0.1</v>
      </c>
      <c r="JQ777">
        <f t="shared" si="713"/>
        <v>0.12</v>
      </c>
      <c r="JR777">
        <f t="shared" si="714"/>
        <v>0.11</v>
      </c>
      <c r="JS777">
        <f t="shared" si="715"/>
        <v>0.05</v>
      </c>
      <c r="JT777">
        <f t="shared" si="715"/>
        <v>0.1</v>
      </c>
      <c r="JU777">
        <f t="shared" si="716"/>
        <v>1</v>
      </c>
      <c r="JV777">
        <f t="shared" si="716"/>
        <v>0</v>
      </c>
      <c r="JW777">
        <f t="shared" si="717"/>
        <v>0.15</v>
      </c>
      <c r="JY777">
        <f t="shared" si="718"/>
        <v>2.5000000000000001E-2</v>
      </c>
      <c r="JZ777">
        <f t="shared" si="719"/>
        <v>0.06</v>
      </c>
      <c r="KA777">
        <f t="shared" si="720"/>
        <v>0.02</v>
      </c>
      <c r="KB777">
        <f t="shared" si="720"/>
        <v>1.4999999999999999E-2</v>
      </c>
      <c r="KC777">
        <f t="shared" si="721"/>
        <v>0.02</v>
      </c>
      <c r="KD777">
        <f t="shared" si="722"/>
        <v>7.4999999999999997E-3</v>
      </c>
      <c r="KE777">
        <f t="shared" si="722"/>
        <v>0.03</v>
      </c>
      <c r="KF777">
        <f t="shared" si="722"/>
        <v>0.03</v>
      </c>
      <c r="KG777">
        <f t="shared" si="689"/>
        <v>0</v>
      </c>
      <c r="KH777">
        <f t="shared" si="689"/>
        <v>7.4999999999999997E-3</v>
      </c>
      <c r="KI777">
        <f t="shared" si="689"/>
        <v>7.4999999999999997E-3</v>
      </c>
      <c r="KJ777">
        <f t="shared" si="687"/>
        <v>1.4999999999999999E-2</v>
      </c>
      <c r="KK777">
        <f t="shared" si="723"/>
        <v>0.02</v>
      </c>
      <c r="KL777">
        <f t="shared" si="724"/>
        <v>0.03</v>
      </c>
      <c r="KM777" s="5">
        <f t="shared" si="725"/>
        <v>0</v>
      </c>
      <c r="KN777">
        <f t="shared" si="726"/>
        <v>0</v>
      </c>
      <c r="KO777">
        <f t="shared" si="726"/>
        <v>0</v>
      </c>
      <c r="KP777">
        <f t="shared" si="727"/>
        <v>1.4999999999999999E-2</v>
      </c>
      <c r="KQ777">
        <f t="shared" si="728"/>
        <v>7.4999999999999997E-3</v>
      </c>
      <c r="KR777" s="6">
        <f t="shared" si="729"/>
        <v>1.8333333333333333E-2</v>
      </c>
      <c r="KS777">
        <f t="shared" si="730"/>
        <v>0.01</v>
      </c>
      <c r="KT777">
        <f t="shared" si="731"/>
        <v>2.2499999999999999E-2</v>
      </c>
      <c r="KU777">
        <f t="shared" si="732"/>
        <v>0.04</v>
      </c>
      <c r="KV777">
        <f t="shared" si="733"/>
        <v>0.05</v>
      </c>
      <c r="KW777">
        <f t="shared" si="734"/>
        <v>0.01</v>
      </c>
      <c r="KX777">
        <f t="shared" si="735"/>
        <v>0</v>
      </c>
      <c r="KY777">
        <f t="shared" si="736"/>
        <v>0.02</v>
      </c>
      <c r="KZ777">
        <f t="shared" si="737"/>
        <v>0.03</v>
      </c>
      <c r="LA777">
        <f t="shared" si="738"/>
        <v>1</v>
      </c>
      <c r="LB777">
        <f t="shared" si="738"/>
        <v>0</v>
      </c>
      <c r="LC777">
        <f t="shared" si="739"/>
        <v>0.1</v>
      </c>
      <c r="LE777" t="str">
        <f t="shared" si="745"/>
        <v>Gambie</v>
      </c>
      <c r="LF777">
        <f t="shared" si="740"/>
        <v>0.60249999999999992</v>
      </c>
      <c r="LG777" s="6">
        <f t="shared" si="741"/>
        <v>0.39416666666666667</v>
      </c>
      <c r="LH777">
        <f t="shared" si="742"/>
        <v>0.84750000000000003</v>
      </c>
      <c r="LI777" s="6">
        <f t="shared" si="743"/>
        <v>0.61083333333333334</v>
      </c>
      <c r="LJ777">
        <f t="shared" si="744"/>
        <v>0</v>
      </c>
    </row>
    <row r="778" spans="1:322" x14ac:dyDescent="0.35">
      <c r="A778" s="8">
        <v>44879</v>
      </c>
      <c r="B778" t="s">
        <v>4069</v>
      </c>
      <c r="D778" s="24" t="s">
        <v>321</v>
      </c>
      <c r="E778" s="24" t="s">
        <v>321</v>
      </c>
      <c r="F778" s="24">
        <v>28</v>
      </c>
      <c r="G778" s="24" t="s">
        <v>1096</v>
      </c>
      <c r="H778" s="24" t="s">
        <v>1818</v>
      </c>
      <c r="I778" s="24" t="s">
        <v>1097</v>
      </c>
      <c r="J778" s="24" t="s">
        <v>323</v>
      </c>
      <c r="K778" s="25">
        <v>44670</v>
      </c>
      <c r="L778" s="25">
        <v>44670</v>
      </c>
      <c r="M778" s="25">
        <v>44700</v>
      </c>
      <c r="N778" s="24" t="s">
        <v>261</v>
      </c>
      <c r="O778" s="24" t="s">
        <v>261</v>
      </c>
      <c r="P778" s="24" t="s">
        <v>261</v>
      </c>
      <c r="Q778" s="24" t="s">
        <v>324</v>
      </c>
      <c r="R778" s="25">
        <v>44670</v>
      </c>
      <c r="S778" s="25">
        <v>44670</v>
      </c>
      <c r="T778" s="24" t="s">
        <v>263</v>
      </c>
      <c r="U778" s="24" t="s">
        <v>261</v>
      </c>
      <c r="V778" s="25" t="s">
        <v>262</v>
      </c>
      <c r="W778" s="24" t="s">
        <v>261</v>
      </c>
      <c r="X778" s="25" t="s">
        <v>262</v>
      </c>
      <c r="Y778" s="24" t="s">
        <v>263</v>
      </c>
      <c r="Z778" s="25">
        <v>44791</v>
      </c>
      <c r="AA778" s="24" t="s">
        <v>264</v>
      </c>
      <c r="AB778" s="24" t="s">
        <v>265</v>
      </c>
      <c r="AC778" s="24" t="s">
        <v>4070</v>
      </c>
      <c r="AD778" s="24" t="s">
        <v>267</v>
      </c>
      <c r="AE778" s="24" t="s">
        <v>326</v>
      </c>
      <c r="AF778" s="24" t="s">
        <v>327</v>
      </c>
      <c r="AG778" s="31">
        <v>1060</v>
      </c>
      <c r="AH778" s="24" t="s">
        <v>261</v>
      </c>
      <c r="AI778" s="24" t="s">
        <v>262</v>
      </c>
      <c r="AJ778" s="25" t="s">
        <v>262</v>
      </c>
      <c r="AK778" s="24" t="s">
        <v>262</v>
      </c>
      <c r="AL778" s="24" t="s">
        <v>262</v>
      </c>
      <c r="AM778" s="24" t="s">
        <v>262</v>
      </c>
      <c r="AN778" s="24" t="s">
        <v>262</v>
      </c>
      <c r="AO778" s="27" t="s">
        <v>263</v>
      </c>
      <c r="AP778" s="24" t="s">
        <v>261</v>
      </c>
      <c r="AQ778" s="25" t="s">
        <v>262</v>
      </c>
      <c r="AR778" s="24" t="s">
        <v>261</v>
      </c>
      <c r="AS778" s="25" t="s">
        <v>262</v>
      </c>
      <c r="AT778" s="24" t="s">
        <v>261</v>
      </c>
      <c r="AU778" s="25" t="s">
        <v>262</v>
      </c>
      <c r="AV778" s="24" t="s">
        <v>261</v>
      </c>
      <c r="AW778" s="25" t="s">
        <v>262</v>
      </c>
      <c r="AX778" s="24" t="s">
        <v>261</v>
      </c>
      <c r="AY778" s="25" t="s">
        <v>262</v>
      </c>
      <c r="AZ778" s="24" t="s">
        <v>263</v>
      </c>
      <c r="BA778" s="25">
        <v>44701</v>
      </c>
      <c r="BB778" s="24" t="s">
        <v>261</v>
      </c>
      <c r="BC778" s="25" t="s">
        <v>262</v>
      </c>
      <c r="BD778" s="24" t="s">
        <v>263</v>
      </c>
      <c r="BE778" s="26">
        <v>44701</v>
      </c>
      <c r="BF778" t="s">
        <v>206</v>
      </c>
      <c r="BG778" s="9" t="s">
        <v>509</v>
      </c>
      <c r="BH778" t="s">
        <v>208</v>
      </c>
      <c r="BI778" t="s">
        <v>346</v>
      </c>
      <c r="BJ778" t="s">
        <v>210</v>
      </c>
      <c r="BK778" t="s">
        <v>329</v>
      </c>
      <c r="BL778" t="s">
        <v>212</v>
      </c>
      <c r="BM778" t="s">
        <v>409</v>
      </c>
      <c r="BN778" t="s">
        <v>214</v>
      </c>
      <c r="BO778" t="s">
        <v>753</v>
      </c>
      <c r="BP778" t="s">
        <v>219</v>
      </c>
      <c r="BQ778" t="s">
        <v>332</v>
      </c>
      <c r="BV778" t="s">
        <v>214</v>
      </c>
      <c r="CC778" t="s">
        <v>214</v>
      </c>
      <c r="CG778" t="s">
        <v>214</v>
      </c>
      <c r="CH778" t="s">
        <v>511</v>
      </c>
      <c r="CI778" t="s">
        <v>335</v>
      </c>
      <c r="CJ778" t="s">
        <v>4071</v>
      </c>
      <c r="CK778" t="s">
        <v>335</v>
      </c>
      <c r="CL778" t="s">
        <v>412</v>
      </c>
      <c r="CN778" t="s">
        <v>223</v>
      </c>
      <c r="CP778" t="s">
        <v>413</v>
      </c>
      <c r="CQ778" t="s">
        <v>284</v>
      </c>
      <c r="CR778" t="s">
        <v>227</v>
      </c>
      <c r="CS778" t="s">
        <v>227</v>
      </c>
      <c r="CT778" t="s">
        <v>214</v>
      </c>
      <c r="CU778" t="s">
        <v>219</v>
      </c>
      <c r="CV778" t="s">
        <v>244</v>
      </c>
      <c r="CW778" t="s">
        <v>244</v>
      </c>
      <c r="CX778" t="s">
        <v>353</v>
      </c>
      <c r="CY778" t="s">
        <v>353</v>
      </c>
      <c r="CZ778" t="s">
        <v>219</v>
      </c>
      <c r="DA778" t="s">
        <v>214</v>
      </c>
      <c r="DB778" t="s">
        <v>230</v>
      </c>
      <c r="DC778" t="s">
        <v>230</v>
      </c>
      <c r="DD778" t="s">
        <v>214</v>
      </c>
      <c r="DE778" t="s">
        <v>231</v>
      </c>
      <c r="DG778" t="s">
        <v>231</v>
      </c>
      <c r="DI778" t="s">
        <v>2314</v>
      </c>
      <c r="DK778" t="s">
        <v>233</v>
      </c>
      <c r="DL778" t="s">
        <v>233</v>
      </c>
      <c r="DM778" t="s">
        <v>219</v>
      </c>
      <c r="DN778" t="s">
        <v>219</v>
      </c>
      <c r="DO778" t="s">
        <v>234</v>
      </c>
      <c r="DP778" t="s">
        <v>2422</v>
      </c>
      <c r="DR778" t="s">
        <v>235</v>
      </c>
      <c r="DT778" t="s">
        <v>219</v>
      </c>
      <c r="DU778" t="s">
        <v>219</v>
      </c>
      <c r="DX778" t="s">
        <v>237</v>
      </c>
      <c r="DY778" t="s">
        <v>233</v>
      </c>
      <c r="DZ778" t="s">
        <v>238</v>
      </c>
      <c r="EA778" t="s">
        <v>233</v>
      </c>
      <c r="EB778" t="s">
        <v>233</v>
      </c>
      <c r="EC778" t="s">
        <v>237</v>
      </c>
      <c r="ED778" t="s">
        <v>237</v>
      </c>
      <c r="EE778" t="s">
        <v>214</v>
      </c>
      <c r="EF778" t="s">
        <v>214</v>
      </c>
      <c r="EG778" t="s">
        <v>214</v>
      </c>
      <c r="EI778" t="s">
        <v>214</v>
      </c>
      <c r="EK778" t="s">
        <v>242</v>
      </c>
      <c r="EL778" t="s">
        <v>242</v>
      </c>
      <c r="EM778" t="s">
        <v>240</v>
      </c>
      <c r="EN778" t="s">
        <v>240</v>
      </c>
      <c r="EO778" t="s">
        <v>357</v>
      </c>
      <c r="EP778" t="s">
        <v>357</v>
      </c>
      <c r="EQ778" t="s">
        <v>214</v>
      </c>
      <c r="ER778" t="s">
        <v>214</v>
      </c>
      <c r="ES778" t="s">
        <v>242</v>
      </c>
      <c r="ET778" t="s">
        <v>242</v>
      </c>
      <c r="EU778" t="s">
        <v>242</v>
      </c>
      <c r="EV778" t="s">
        <v>242</v>
      </c>
      <c r="EW778" t="s">
        <v>243</v>
      </c>
      <c r="EX778" t="s">
        <v>243</v>
      </c>
      <c r="EY778" t="s">
        <v>237</v>
      </c>
      <c r="EZ778" t="s">
        <v>241</v>
      </c>
      <c r="FA778" t="s">
        <v>241</v>
      </c>
      <c r="FB778" t="s">
        <v>237</v>
      </c>
      <c r="FC778" t="s">
        <v>237</v>
      </c>
      <c r="FD778" t="s">
        <v>237</v>
      </c>
      <c r="FE778" t="s">
        <v>244</v>
      </c>
      <c r="FF778" t="s">
        <v>244</v>
      </c>
      <c r="FG778" t="s">
        <v>242</v>
      </c>
      <c r="FH778" t="s">
        <v>242</v>
      </c>
      <c r="FI778" t="s">
        <v>214</v>
      </c>
      <c r="FJ778" t="s">
        <v>219</v>
      </c>
      <c r="FK778" t="s">
        <v>214</v>
      </c>
      <c r="FL778" t="s">
        <v>402</v>
      </c>
      <c r="FM778" t="s">
        <v>245</v>
      </c>
      <c r="FN778" t="s">
        <v>245</v>
      </c>
      <c r="FO778" t="s">
        <v>219</v>
      </c>
      <c r="FP778" t="s">
        <v>219</v>
      </c>
      <c r="FQ778" t="s">
        <v>241</v>
      </c>
      <c r="FR778" t="s">
        <v>241</v>
      </c>
      <c r="FS778" t="s">
        <v>241</v>
      </c>
      <c r="FT778" t="s">
        <v>241</v>
      </c>
      <c r="FU778" t="s">
        <v>219</v>
      </c>
      <c r="FV778" t="s">
        <v>241</v>
      </c>
      <c r="FW778" t="s">
        <v>241</v>
      </c>
      <c r="FX778" t="s">
        <v>241</v>
      </c>
      <c r="FY778" t="s">
        <v>241</v>
      </c>
      <c r="FZ778" t="s">
        <v>248</v>
      </c>
      <c r="GA778" t="s">
        <v>248</v>
      </c>
      <c r="GB778" t="s">
        <v>227</v>
      </c>
      <c r="GC778" t="s">
        <v>227</v>
      </c>
      <c r="GD778" t="s">
        <v>293</v>
      </c>
      <c r="GE778" t="s">
        <v>241</v>
      </c>
      <c r="GF778" t="s">
        <v>293</v>
      </c>
      <c r="GG778" t="s">
        <v>226</v>
      </c>
      <c r="GH778" t="s">
        <v>4072</v>
      </c>
      <c r="GI778" t="s">
        <v>226</v>
      </c>
      <c r="GJ778" t="s">
        <v>226</v>
      </c>
      <c r="GK778" t="s">
        <v>226</v>
      </c>
      <c r="GL778" t="s">
        <v>226</v>
      </c>
      <c r="GM778" t="s">
        <v>226</v>
      </c>
      <c r="GN778" t="s">
        <v>214</v>
      </c>
      <c r="GO778" t="s">
        <v>214</v>
      </c>
      <c r="GP778" t="s">
        <v>251</v>
      </c>
      <c r="GQ778" t="s">
        <v>251</v>
      </c>
      <c r="GR778" t="s">
        <v>251</v>
      </c>
      <c r="GS778" t="s">
        <v>214</v>
      </c>
      <c r="GT778" t="s">
        <v>241</v>
      </c>
      <c r="GU778" t="s">
        <v>214</v>
      </c>
      <c r="GV778" t="s">
        <v>241</v>
      </c>
      <c r="GW778" t="s">
        <v>297</v>
      </c>
      <c r="GX778" t="s">
        <v>297</v>
      </c>
      <c r="GY778" t="s">
        <v>314</v>
      </c>
      <c r="GZ778" t="s">
        <v>241</v>
      </c>
      <c r="HA778" t="s">
        <v>298</v>
      </c>
      <c r="HB778" t="s">
        <v>241</v>
      </c>
      <c r="HC778" t="s">
        <v>315</v>
      </c>
      <c r="HD778" t="s">
        <v>517</v>
      </c>
      <c r="HE778" t="s">
        <v>429</v>
      </c>
      <c r="HF778" t="s">
        <v>241</v>
      </c>
      <c r="HG778" t="s">
        <v>362</v>
      </c>
      <c r="HH778" t="s">
        <v>241</v>
      </c>
      <c r="HI778" t="s">
        <v>241</v>
      </c>
      <c r="HJ778" t="s">
        <v>219</v>
      </c>
      <c r="HK778" t="s">
        <v>241</v>
      </c>
      <c r="HL778" s="12"/>
      <c r="HM778">
        <v>0.5</v>
      </c>
      <c r="HN778">
        <v>1</v>
      </c>
      <c r="HO778">
        <v>1</v>
      </c>
      <c r="HP778">
        <v>0.75</v>
      </c>
      <c r="HQ778">
        <v>1</v>
      </c>
      <c r="HR778">
        <v>0.25</v>
      </c>
      <c r="HS778">
        <v>0</v>
      </c>
      <c r="HT778">
        <v>1</v>
      </c>
      <c r="HU778">
        <v>1</v>
      </c>
      <c r="HV778">
        <v>0.5</v>
      </c>
      <c r="HW778">
        <v>0.25</v>
      </c>
      <c r="HX778">
        <v>0.5</v>
      </c>
      <c r="HY778">
        <v>1</v>
      </c>
      <c r="HZ778">
        <v>0.75</v>
      </c>
      <c r="IA778" s="4">
        <v>1</v>
      </c>
      <c r="IB778">
        <v>0.75</v>
      </c>
      <c r="IC778">
        <v>0.75</v>
      </c>
      <c r="ID778">
        <v>0.5</v>
      </c>
      <c r="IE778">
        <v>0.5</v>
      </c>
      <c r="IG778">
        <v>0.25</v>
      </c>
      <c r="IH778">
        <v>0.75</v>
      </c>
      <c r="II778">
        <v>0.75</v>
      </c>
      <c r="IJ778">
        <v>0.75</v>
      </c>
      <c r="IK778">
        <v>1</v>
      </c>
      <c r="IL778">
        <v>1</v>
      </c>
      <c r="IM778">
        <v>0</v>
      </c>
      <c r="IN778">
        <v>0</v>
      </c>
      <c r="IO778">
        <v>1</v>
      </c>
      <c r="IQ778">
        <v>0</v>
      </c>
      <c r="IS778">
        <f t="shared" si="690"/>
        <v>7.4999999999999997E-2</v>
      </c>
      <c r="IT778">
        <f t="shared" si="691"/>
        <v>0.12</v>
      </c>
      <c r="IU778">
        <f t="shared" si="692"/>
        <v>0.08</v>
      </c>
      <c r="IV778">
        <f t="shared" si="693"/>
        <v>7.5000000000000011E-2</v>
      </c>
      <c r="IW778">
        <f t="shared" si="694"/>
        <v>0.08</v>
      </c>
      <c r="IX778">
        <f t="shared" si="695"/>
        <v>3.2500000000000001E-2</v>
      </c>
      <c r="IY778">
        <f t="shared" si="696"/>
        <v>0</v>
      </c>
      <c r="IZ778">
        <f t="shared" si="697"/>
        <v>0.11</v>
      </c>
      <c r="JA778">
        <f t="shared" si="698"/>
        <v>0.13</v>
      </c>
      <c r="JB778">
        <f t="shared" si="699"/>
        <v>0.05</v>
      </c>
      <c r="JC778">
        <f t="shared" si="700"/>
        <v>0.03</v>
      </c>
      <c r="JD778">
        <f t="shared" si="701"/>
        <v>5.5E-2</v>
      </c>
      <c r="JE778">
        <f t="shared" si="702"/>
        <v>7.0000000000000007E-2</v>
      </c>
      <c r="JF778">
        <f t="shared" si="703"/>
        <v>0.09</v>
      </c>
      <c r="JG778" s="5">
        <f t="shared" si="704"/>
        <v>0.05</v>
      </c>
      <c r="JH778">
        <f t="shared" si="705"/>
        <v>0</v>
      </c>
      <c r="JI778">
        <f t="shared" si="705"/>
        <v>0</v>
      </c>
      <c r="JJ778">
        <f t="shared" si="706"/>
        <v>0.1</v>
      </c>
      <c r="JK778">
        <f t="shared" si="707"/>
        <v>7.4999999999999997E-2</v>
      </c>
      <c r="JL778" s="6">
        <f t="shared" si="708"/>
        <v>0.05</v>
      </c>
      <c r="JM778">
        <f t="shared" si="709"/>
        <v>0.03</v>
      </c>
      <c r="JN778">
        <f t="shared" si="710"/>
        <v>3.7500000000000006E-2</v>
      </c>
      <c r="JO778">
        <f t="shared" si="711"/>
        <v>0.11249999999999999</v>
      </c>
      <c r="JP778">
        <f t="shared" si="712"/>
        <v>7.5000000000000011E-2</v>
      </c>
      <c r="JQ778">
        <f t="shared" si="713"/>
        <v>0.12</v>
      </c>
      <c r="JR778">
        <f t="shared" si="714"/>
        <v>0.11</v>
      </c>
      <c r="JS778">
        <f t="shared" si="715"/>
        <v>0</v>
      </c>
      <c r="JT778">
        <f t="shared" si="715"/>
        <v>0</v>
      </c>
      <c r="JU778">
        <f t="shared" si="716"/>
        <v>1</v>
      </c>
      <c r="JV778">
        <f t="shared" si="716"/>
        <v>0</v>
      </c>
      <c r="JW778">
        <f t="shared" si="717"/>
        <v>0.15</v>
      </c>
      <c r="JY778">
        <f t="shared" si="718"/>
        <v>2.5000000000000001E-2</v>
      </c>
      <c r="JZ778">
        <f t="shared" si="719"/>
        <v>0.08</v>
      </c>
      <c r="KA778">
        <f t="shared" si="720"/>
        <v>0.02</v>
      </c>
      <c r="KB778">
        <f t="shared" si="720"/>
        <v>1.4999999999999999E-2</v>
      </c>
      <c r="KC778">
        <f t="shared" si="721"/>
        <v>0.04</v>
      </c>
      <c r="KD778">
        <f t="shared" si="722"/>
        <v>7.4999999999999997E-3</v>
      </c>
      <c r="KE778">
        <f t="shared" si="722"/>
        <v>0</v>
      </c>
      <c r="KF778">
        <f t="shared" si="722"/>
        <v>0.03</v>
      </c>
      <c r="KG778">
        <f t="shared" si="689"/>
        <v>0.03</v>
      </c>
      <c r="KH778">
        <f t="shared" si="689"/>
        <v>1.4999999999999999E-2</v>
      </c>
      <c r="KI778">
        <f t="shared" si="689"/>
        <v>7.4999999999999997E-3</v>
      </c>
      <c r="KJ778">
        <f t="shared" si="687"/>
        <v>1.4999999999999999E-2</v>
      </c>
      <c r="KK778">
        <f t="shared" si="723"/>
        <v>0.02</v>
      </c>
      <c r="KL778">
        <f t="shared" si="724"/>
        <v>0.03</v>
      </c>
      <c r="KM778" s="5">
        <f t="shared" si="725"/>
        <v>0.05</v>
      </c>
      <c r="KN778">
        <f t="shared" si="726"/>
        <v>0</v>
      </c>
      <c r="KO778">
        <f t="shared" si="726"/>
        <v>0</v>
      </c>
      <c r="KP778">
        <f t="shared" si="727"/>
        <v>0.03</v>
      </c>
      <c r="KQ778">
        <f t="shared" si="728"/>
        <v>1.4999999999999999E-2</v>
      </c>
      <c r="KR778" s="6">
        <f t="shared" si="729"/>
        <v>2.5000000000000001E-2</v>
      </c>
      <c r="KS778">
        <f t="shared" si="730"/>
        <v>0.01</v>
      </c>
      <c r="KT778">
        <f t="shared" si="731"/>
        <v>2.2499999999999999E-2</v>
      </c>
      <c r="KU778">
        <f t="shared" si="732"/>
        <v>0.03</v>
      </c>
      <c r="KV778">
        <f t="shared" si="733"/>
        <v>3.7500000000000006E-2</v>
      </c>
      <c r="KW778">
        <f t="shared" si="734"/>
        <v>0.01</v>
      </c>
      <c r="KX778">
        <f t="shared" si="735"/>
        <v>0</v>
      </c>
      <c r="KY778">
        <f t="shared" si="736"/>
        <v>0</v>
      </c>
      <c r="KZ778">
        <f t="shared" si="737"/>
        <v>0</v>
      </c>
      <c r="LA778">
        <f t="shared" si="738"/>
        <v>1</v>
      </c>
      <c r="LB778">
        <f t="shared" si="738"/>
        <v>0</v>
      </c>
      <c r="LC778">
        <f t="shared" si="739"/>
        <v>0.1</v>
      </c>
      <c r="LE778" t="str">
        <f t="shared" si="745"/>
        <v>Gambie</v>
      </c>
      <c r="LF778">
        <f t="shared" si="740"/>
        <v>0.70250000000000001</v>
      </c>
      <c r="LG778" s="6">
        <f t="shared" si="741"/>
        <v>0.57000000000000006</v>
      </c>
      <c r="LH778">
        <f t="shared" si="742"/>
        <v>0.63500000000000001</v>
      </c>
      <c r="LI778" s="6">
        <f t="shared" si="743"/>
        <v>0.66500000000000004</v>
      </c>
      <c r="LJ778">
        <f t="shared" si="744"/>
        <v>0</v>
      </c>
    </row>
    <row r="779" spans="1:322" x14ac:dyDescent="0.35">
      <c r="A779" s="8">
        <v>44897</v>
      </c>
      <c r="B779" t="s">
        <v>4073</v>
      </c>
      <c r="D779" s="27" t="s">
        <v>257</v>
      </c>
      <c r="E779" s="27" t="s">
        <v>257</v>
      </c>
      <c r="F779" s="27">
        <v>25</v>
      </c>
      <c r="G779" s="27" t="s">
        <v>1096</v>
      </c>
      <c r="H779" s="27" t="s">
        <v>1818</v>
      </c>
      <c r="I779" s="27" t="s">
        <v>1097</v>
      </c>
      <c r="J779" s="27" t="s">
        <v>1129</v>
      </c>
      <c r="K779" s="28">
        <v>44671</v>
      </c>
      <c r="L779" s="28">
        <v>44671</v>
      </c>
      <c r="M779" s="28">
        <v>44713</v>
      </c>
      <c r="N779" s="27" t="s">
        <v>263</v>
      </c>
      <c r="O779" s="27" t="s">
        <v>261</v>
      </c>
      <c r="P779" s="27" t="s">
        <v>261</v>
      </c>
      <c r="Q779" s="27" t="s">
        <v>324</v>
      </c>
      <c r="R779" s="28">
        <v>44689</v>
      </c>
      <c r="S779" s="28">
        <v>44689</v>
      </c>
      <c r="T779" s="27" t="s">
        <v>263</v>
      </c>
      <c r="U779" s="27" t="s">
        <v>261</v>
      </c>
      <c r="V779" s="28" t="s">
        <v>262</v>
      </c>
      <c r="W779" s="27" t="s">
        <v>261</v>
      </c>
      <c r="X779" s="28" t="s">
        <v>262</v>
      </c>
      <c r="Y779" s="27" t="s">
        <v>263</v>
      </c>
      <c r="Z779" s="28">
        <v>44826</v>
      </c>
      <c r="AA779" s="27" t="s">
        <v>264</v>
      </c>
      <c r="AB779" s="27" t="s">
        <v>265</v>
      </c>
      <c r="AC779" s="27" t="s">
        <v>3290</v>
      </c>
      <c r="AD779" s="27" t="s">
        <v>267</v>
      </c>
      <c r="AE779" s="27" t="s">
        <v>326</v>
      </c>
      <c r="AF779" s="27" t="s">
        <v>327</v>
      </c>
      <c r="AG779" s="29">
        <v>1100</v>
      </c>
      <c r="AH779" s="27" t="s">
        <v>263</v>
      </c>
      <c r="AI779" s="27">
        <v>44719</v>
      </c>
      <c r="AJ779" s="28">
        <v>44722</v>
      </c>
      <c r="AK779" s="27" t="s">
        <v>264</v>
      </c>
      <c r="AL779" s="27" t="s">
        <v>269</v>
      </c>
      <c r="AM779" s="27" t="s">
        <v>265</v>
      </c>
      <c r="AN779" s="27" t="s">
        <v>270</v>
      </c>
      <c r="AO779" s="27" t="s">
        <v>263</v>
      </c>
      <c r="AP779" s="27" t="s">
        <v>261</v>
      </c>
      <c r="AQ779" s="28" t="s">
        <v>262</v>
      </c>
      <c r="AR779" s="27" t="s">
        <v>261</v>
      </c>
      <c r="AS779" s="28" t="s">
        <v>262</v>
      </c>
      <c r="AT779" s="27" t="s">
        <v>261</v>
      </c>
      <c r="AU779" s="28" t="s">
        <v>262</v>
      </c>
      <c r="AV779" s="27" t="s">
        <v>261</v>
      </c>
      <c r="AW779" s="28" t="s">
        <v>262</v>
      </c>
      <c r="AX779" s="27" t="s">
        <v>261</v>
      </c>
      <c r="AY779" s="28" t="s">
        <v>262</v>
      </c>
      <c r="AZ779" s="27" t="s">
        <v>263</v>
      </c>
      <c r="BA779" s="28">
        <v>44721</v>
      </c>
      <c r="BB779" s="27" t="s">
        <v>261</v>
      </c>
      <c r="BC779" s="28" t="s">
        <v>262</v>
      </c>
      <c r="BD779" s="27" t="s">
        <v>261</v>
      </c>
      <c r="BE779" s="30" t="s">
        <v>262</v>
      </c>
      <c r="BF779" t="s">
        <v>1129</v>
      </c>
      <c r="BG779" s="9" t="s">
        <v>509</v>
      </c>
      <c r="BH779" t="s">
        <v>272</v>
      </c>
      <c r="BI779" t="s">
        <v>448</v>
      </c>
      <c r="BJ779" t="s">
        <v>210</v>
      </c>
      <c r="BK779" t="s">
        <v>211</v>
      </c>
      <c r="BL779" t="s">
        <v>212</v>
      </c>
      <c r="BM779" t="s">
        <v>1808</v>
      </c>
      <c r="BN779" t="s">
        <v>214</v>
      </c>
      <c r="BO779" t="s">
        <v>276</v>
      </c>
      <c r="BP779" t="s">
        <v>219</v>
      </c>
      <c r="BQ779" t="s">
        <v>216</v>
      </c>
      <c r="BR779" t="s">
        <v>1809</v>
      </c>
      <c r="BU779" t="s">
        <v>1809</v>
      </c>
      <c r="BV779" t="s">
        <v>214</v>
      </c>
      <c r="CC779" t="s">
        <v>214</v>
      </c>
      <c r="CG779" t="s">
        <v>219</v>
      </c>
      <c r="CI779" t="s">
        <v>333</v>
      </c>
      <c r="CJ779" t="s">
        <v>4074</v>
      </c>
      <c r="CK779" t="s">
        <v>352</v>
      </c>
      <c r="CL779" t="s">
        <v>1445</v>
      </c>
      <c r="CN779" t="s">
        <v>378</v>
      </c>
      <c r="CP779" t="s">
        <v>225</v>
      </c>
      <c r="CQ779" t="s">
        <v>545</v>
      </c>
      <c r="CR779" t="s">
        <v>250</v>
      </c>
      <c r="CS779" t="s">
        <v>226</v>
      </c>
      <c r="CT779" t="s">
        <v>219</v>
      </c>
      <c r="CU779" t="s">
        <v>219</v>
      </c>
      <c r="CV779" t="s">
        <v>227</v>
      </c>
      <c r="CW779" t="s">
        <v>227</v>
      </c>
      <c r="CX779" t="s">
        <v>353</v>
      </c>
      <c r="CY779" t="s">
        <v>228</v>
      </c>
      <c r="CZ779" t="s">
        <v>219</v>
      </c>
      <c r="DA779" t="s">
        <v>219</v>
      </c>
      <c r="DB779" t="s">
        <v>398</v>
      </c>
      <c r="DC779" t="s">
        <v>398</v>
      </c>
      <c r="DD779" t="s">
        <v>219</v>
      </c>
      <c r="DI779" t="s">
        <v>338</v>
      </c>
      <c r="DK779" t="s">
        <v>237</v>
      </c>
      <c r="DL779" t="s">
        <v>372</v>
      </c>
      <c r="DM779" t="s">
        <v>214</v>
      </c>
      <c r="DN779" t="s">
        <v>219</v>
      </c>
      <c r="DO779" t="s">
        <v>288</v>
      </c>
      <c r="DP779" t="s">
        <v>235</v>
      </c>
      <c r="DR779" t="s">
        <v>235</v>
      </c>
      <c r="DT779" t="s">
        <v>219</v>
      </c>
      <c r="DU779" t="s">
        <v>219</v>
      </c>
      <c r="DX779" t="s">
        <v>389</v>
      </c>
      <c r="DY779" t="s">
        <v>389</v>
      </c>
      <c r="DZ779" t="s">
        <v>238</v>
      </c>
      <c r="EA779" t="s">
        <v>237</v>
      </c>
      <c r="EB779" t="s">
        <v>237</v>
      </c>
      <c r="EC779" t="s">
        <v>372</v>
      </c>
      <c r="ED779" t="s">
        <v>372</v>
      </c>
      <c r="EE779" t="s">
        <v>219</v>
      </c>
      <c r="EF779" t="s">
        <v>219</v>
      </c>
      <c r="EK779" t="s">
        <v>233</v>
      </c>
      <c r="EL779" t="s">
        <v>233</v>
      </c>
      <c r="EM779" t="s">
        <v>401</v>
      </c>
      <c r="EN779" t="s">
        <v>401</v>
      </c>
      <c r="EO779" t="s">
        <v>239</v>
      </c>
      <c r="EP779" t="s">
        <v>239</v>
      </c>
      <c r="EQ779" t="s">
        <v>214</v>
      </c>
      <c r="ER779" t="s">
        <v>219</v>
      </c>
      <c r="ES779" t="s">
        <v>242</v>
      </c>
      <c r="ET779" t="s">
        <v>242</v>
      </c>
      <c r="EU779" t="s">
        <v>233</v>
      </c>
      <c r="EV779" t="s">
        <v>233</v>
      </c>
      <c r="EW779" t="s">
        <v>243</v>
      </c>
      <c r="EX779" t="s">
        <v>243</v>
      </c>
      <c r="EY779" t="s">
        <v>372</v>
      </c>
      <c r="EZ779" t="s">
        <v>677</v>
      </c>
      <c r="FA779" t="s">
        <v>241</v>
      </c>
      <c r="FB779" t="s">
        <v>372</v>
      </c>
      <c r="FC779" t="s">
        <v>372</v>
      </c>
      <c r="FD779" t="s">
        <v>372</v>
      </c>
      <c r="FE779" t="s">
        <v>227</v>
      </c>
      <c r="FF779" t="s">
        <v>227</v>
      </c>
      <c r="FG779" t="s">
        <v>390</v>
      </c>
      <c r="FH779" t="s">
        <v>390</v>
      </c>
      <c r="FI779" t="s">
        <v>219</v>
      </c>
      <c r="FJ779" t="s">
        <v>219</v>
      </c>
      <c r="FK779" t="s">
        <v>219</v>
      </c>
      <c r="FL779" t="s">
        <v>219</v>
      </c>
      <c r="FM779" t="s">
        <v>403</v>
      </c>
      <c r="FN779" t="s">
        <v>461</v>
      </c>
      <c r="FO779" t="s">
        <v>219</v>
      </c>
      <c r="FP779" t="s">
        <v>219</v>
      </c>
      <c r="FQ779" t="s">
        <v>241</v>
      </c>
      <c r="FR779" t="s">
        <v>241</v>
      </c>
      <c r="FS779" t="s">
        <v>241</v>
      </c>
      <c r="FT779" t="s">
        <v>241</v>
      </c>
      <c r="FU779" t="s">
        <v>219</v>
      </c>
      <c r="FV779" t="s">
        <v>241</v>
      </c>
      <c r="FW779" t="s">
        <v>241</v>
      </c>
      <c r="FX779" t="s">
        <v>241</v>
      </c>
      <c r="FY779" t="s">
        <v>241</v>
      </c>
      <c r="FZ779" t="s">
        <v>341</v>
      </c>
      <c r="GA779" t="s">
        <v>341</v>
      </c>
      <c r="GB779" t="s">
        <v>227</v>
      </c>
      <c r="GC779" t="s">
        <v>227</v>
      </c>
      <c r="GD779" t="s">
        <v>293</v>
      </c>
      <c r="GE779" t="s">
        <v>241</v>
      </c>
      <c r="GF779" t="s">
        <v>293</v>
      </c>
      <c r="GG779" t="s">
        <v>226</v>
      </c>
      <c r="GH779" t="s">
        <v>3776</v>
      </c>
      <c r="GI779" t="s">
        <v>226</v>
      </c>
      <c r="GJ779" t="s">
        <v>227</v>
      </c>
      <c r="GK779" t="s">
        <v>227</v>
      </c>
      <c r="GL779" t="s">
        <v>227</v>
      </c>
      <c r="GM779" t="s">
        <v>227</v>
      </c>
      <c r="GN779" t="s">
        <v>214</v>
      </c>
      <c r="GO779" t="s">
        <v>214</v>
      </c>
      <c r="GP779" t="s">
        <v>251</v>
      </c>
      <c r="GQ779" t="s">
        <v>553</v>
      </c>
      <c r="GR779" t="s">
        <v>295</v>
      </c>
      <c r="GS779" t="s">
        <v>214</v>
      </c>
      <c r="GT779" t="s">
        <v>241</v>
      </c>
      <c r="GU779" t="s">
        <v>214</v>
      </c>
      <c r="GV779" t="s">
        <v>241</v>
      </c>
      <c r="GW779" t="s">
        <v>252</v>
      </c>
      <c r="GX779" t="s">
        <v>252</v>
      </c>
      <c r="GY779" t="s">
        <v>254</v>
      </c>
      <c r="GZ779" t="s">
        <v>241</v>
      </c>
      <c r="HA779" t="s">
        <v>239</v>
      </c>
      <c r="HB779" t="s">
        <v>241</v>
      </c>
      <c r="HC779" t="s">
        <v>315</v>
      </c>
      <c r="HD779" t="s">
        <v>361</v>
      </c>
      <c r="HE779" t="s">
        <v>317</v>
      </c>
      <c r="HF779" t="s">
        <v>241</v>
      </c>
      <c r="HG779" t="s">
        <v>319</v>
      </c>
      <c r="HH779" t="s">
        <v>241</v>
      </c>
      <c r="HI779" t="s">
        <v>241</v>
      </c>
      <c r="HJ779" t="s">
        <v>219</v>
      </c>
      <c r="HK779" t="s">
        <v>241</v>
      </c>
      <c r="HL779" s="12"/>
      <c r="HM779">
        <v>0.75</v>
      </c>
      <c r="HN779">
        <v>0.5</v>
      </c>
      <c r="HO779">
        <v>0</v>
      </c>
      <c r="HP779">
        <v>1</v>
      </c>
      <c r="HQ779">
        <v>0.5</v>
      </c>
      <c r="HR779">
        <v>0.5</v>
      </c>
      <c r="HS779">
        <v>1</v>
      </c>
      <c r="HT779">
        <v>0</v>
      </c>
      <c r="HU779">
        <v>1</v>
      </c>
      <c r="HV779">
        <v>1</v>
      </c>
      <c r="HW779">
        <v>0.5</v>
      </c>
      <c r="HX779">
        <v>0</v>
      </c>
      <c r="HZ779">
        <v>0.25</v>
      </c>
      <c r="IA779" s="4">
        <v>1</v>
      </c>
      <c r="IB779">
        <v>0.75</v>
      </c>
      <c r="IC779">
        <v>0.25</v>
      </c>
      <c r="ID779">
        <v>0</v>
      </c>
      <c r="IE779">
        <v>0</v>
      </c>
      <c r="IG779">
        <v>0</v>
      </c>
      <c r="IH779">
        <v>0.5</v>
      </c>
      <c r="II779">
        <v>0.25</v>
      </c>
      <c r="IJ779">
        <v>1</v>
      </c>
      <c r="IK779">
        <v>1</v>
      </c>
      <c r="IL779">
        <v>1</v>
      </c>
      <c r="IM779">
        <v>0</v>
      </c>
      <c r="IN779">
        <v>0</v>
      </c>
      <c r="IO779">
        <v>1</v>
      </c>
      <c r="IQ779">
        <v>0</v>
      </c>
      <c r="IS779">
        <f t="shared" si="690"/>
        <v>0.11249999999999999</v>
      </c>
      <c r="IT779">
        <f t="shared" si="691"/>
        <v>0.06</v>
      </c>
      <c r="IU779">
        <f t="shared" si="692"/>
        <v>0</v>
      </c>
      <c r="IV779">
        <f t="shared" si="693"/>
        <v>0.1</v>
      </c>
      <c r="IW779">
        <f t="shared" si="694"/>
        <v>0.04</v>
      </c>
      <c r="IX779">
        <f t="shared" si="695"/>
        <v>6.5000000000000002E-2</v>
      </c>
      <c r="IY779">
        <f t="shared" si="696"/>
        <v>0.1</v>
      </c>
      <c r="IZ779">
        <f t="shared" si="697"/>
        <v>0</v>
      </c>
      <c r="JA779">
        <f t="shared" si="698"/>
        <v>0.13</v>
      </c>
      <c r="JB779">
        <f t="shared" si="699"/>
        <v>0.1</v>
      </c>
      <c r="JC779">
        <f t="shared" si="700"/>
        <v>0.06</v>
      </c>
      <c r="JD779">
        <f t="shared" si="701"/>
        <v>0</v>
      </c>
      <c r="JE779">
        <f t="shared" si="702"/>
        <v>0</v>
      </c>
      <c r="JF779">
        <f t="shared" si="703"/>
        <v>0.03</v>
      </c>
      <c r="JG779" s="5">
        <f t="shared" si="704"/>
        <v>0.05</v>
      </c>
      <c r="JH779">
        <f t="shared" si="705"/>
        <v>0</v>
      </c>
      <c r="JI779">
        <f t="shared" si="705"/>
        <v>0</v>
      </c>
      <c r="JJ779">
        <f t="shared" si="706"/>
        <v>0</v>
      </c>
      <c r="JK779">
        <f t="shared" si="707"/>
        <v>0</v>
      </c>
      <c r="JL779" s="6">
        <f t="shared" si="708"/>
        <v>0.03</v>
      </c>
      <c r="JM779">
        <f t="shared" si="709"/>
        <v>0</v>
      </c>
      <c r="JN779">
        <f t="shared" si="710"/>
        <v>2.5000000000000001E-2</v>
      </c>
      <c r="JO779">
        <f t="shared" si="711"/>
        <v>3.7499999999999999E-2</v>
      </c>
      <c r="JP779">
        <f t="shared" si="712"/>
        <v>0.1</v>
      </c>
      <c r="JQ779">
        <f t="shared" si="713"/>
        <v>0.12</v>
      </c>
      <c r="JR779">
        <f t="shared" si="714"/>
        <v>0.11</v>
      </c>
      <c r="JS779">
        <f t="shared" si="715"/>
        <v>0</v>
      </c>
      <c r="JT779">
        <f t="shared" si="715"/>
        <v>0</v>
      </c>
      <c r="JU779">
        <f t="shared" si="716"/>
        <v>1</v>
      </c>
      <c r="JV779">
        <f t="shared" si="716"/>
        <v>0</v>
      </c>
      <c r="JW779">
        <f t="shared" si="717"/>
        <v>0.15</v>
      </c>
      <c r="JY779">
        <f t="shared" si="718"/>
        <v>3.7500000000000006E-2</v>
      </c>
      <c r="JZ779">
        <f t="shared" si="719"/>
        <v>0.04</v>
      </c>
      <c r="KA779">
        <f t="shared" si="720"/>
        <v>0</v>
      </c>
      <c r="KB779">
        <f t="shared" si="720"/>
        <v>0.02</v>
      </c>
      <c r="KC779">
        <f t="shared" si="721"/>
        <v>0.02</v>
      </c>
      <c r="KD779">
        <f t="shared" si="722"/>
        <v>1.4999999999999999E-2</v>
      </c>
      <c r="KE779">
        <f t="shared" si="722"/>
        <v>0.03</v>
      </c>
      <c r="KF779">
        <f t="shared" si="722"/>
        <v>0</v>
      </c>
      <c r="KG779">
        <f t="shared" si="689"/>
        <v>0.03</v>
      </c>
      <c r="KH779">
        <f t="shared" si="689"/>
        <v>0.03</v>
      </c>
      <c r="KI779">
        <f t="shared" si="689"/>
        <v>1.4999999999999999E-2</v>
      </c>
      <c r="KJ779">
        <f t="shared" si="687"/>
        <v>0</v>
      </c>
      <c r="KK779">
        <f t="shared" si="723"/>
        <v>0</v>
      </c>
      <c r="KL779">
        <f t="shared" si="724"/>
        <v>0.01</v>
      </c>
      <c r="KM779" s="5">
        <f t="shared" si="725"/>
        <v>0.05</v>
      </c>
      <c r="KN779">
        <f t="shared" si="726"/>
        <v>0</v>
      </c>
      <c r="KO779">
        <f t="shared" si="726"/>
        <v>0</v>
      </c>
      <c r="KP779">
        <f t="shared" si="727"/>
        <v>0</v>
      </c>
      <c r="KQ779">
        <f t="shared" si="728"/>
        <v>0</v>
      </c>
      <c r="KR779" s="6">
        <f t="shared" si="729"/>
        <v>1.4999999999999999E-2</v>
      </c>
      <c r="KS779">
        <f t="shared" si="730"/>
        <v>0</v>
      </c>
      <c r="KT779">
        <f t="shared" si="731"/>
        <v>1.4999999999999999E-2</v>
      </c>
      <c r="KU779">
        <f t="shared" si="732"/>
        <v>0.01</v>
      </c>
      <c r="KV779">
        <f t="shared" si="733"/>
        <v>0.05</v>
      </c>
      <c r="KW779">
        <f t="shared" si="734"/>
        <v>0.01</v>
      </c>
      <c r="KX779">
        <f t="shared" si="735"/>
        <v>0</v>
      </c>
      <c r="KY779">
        <f t="shared" si="736"/>
        <v>0</v>
      </c>
      <c r="KZ779">
        <f t="shared" si="737"/>
        <v>0</v>
      </c>
      <c r="LA779">
        <f t="shared" si="738"/>
        <v>1</v>
      </c>
      <c r="LB779">
        <f t="shared" si="738"/>
        <v>0</v>
      </c>
      <c r="LC779">
        <f t="shared" si="739"/>
        <v>0.1</v>
      </c>
      <c r="LE779" t="str">
        <f t="shared" si="745"/>
        <v>Nigeria</v>
      </c>
      <c r="LF779">
        <f t="shared" si="740"/>
        <v>0.60749999999999993</v>
      </c>
      <c r="LG779" s="6">
        <f t="shared" si="741"/>
        <v>0.27</v>
      </c>
      <c r="LH779">
        <f t="shared" si="742"/>
        <v>0.54249999999999998</v>
      </c>
      <c r="LI779" s="6">
        <f t="shared" si="743"/>
        <v>0.49750000000000005</v>
      </c>
      <c r="LJ779">
        <f t="shared" si="744"/>
        <v>0</v>
      </c>
    </row>
    <row r="780" spans="1:322" x14ac:dyDescent="0.35">
      <c r="A780" s="8">
        <v>44878</v>
      </c>
      <c r="B780" t="s">
        <v>4075</v>
      </c>
      <c r="D780" s="24" t="s">
        <v>321</v>
      </c>
      <c r="E780" s="24" t="s">
        <v>321</v>
      </c>
      <c r="F780" s="24">
        <v>35</v>
      </c>
      <c r="G780" s="24" t="s">
        <v>1096</v>
      </c>
      <c r="H780" s="24" t="s">
        <v>1818</v>
      </c>
      <c r="I780" s="24" t="s">
        <v>1097</v>
      </c>
      <c r="J780" s="24" t="s">
        <v>323</v>
      </c>
      <c r="K780" s="25">
        <v>44675</v>
      </c>
      <c r="L780" s="25">
        <v>44675</v>
      </c>
      <c r="M780" s="25">
        <v>44700</v>
      </c>
      <c r="N780" s="24" t="s">
        <v>261</v>
      </c>
      <c r="O780" s="24" t="s">
        <v>261</v>
      </c>
      <c r="P780" s="24" t="s">
        <v>261</v>
      </c>
      <c r="Q780" s="24" t="s">
        <v>324</v>
      </c>
      <c r="R780" s="25">
        <v>44678</v>
      </c>
      <c r="S780" s="25">
        <v>44678</v>
      </c>
      <c r="T780" s="24" t="s">
        <v>263</v>
      </c>
      <c r="U780" s="24" t="s">
        <v>261</v>
      </c>
      <c r="V780" s="25" t="s">
        <v>262</v>
      </c>
      <c r="W780" s="24" t="s">
        <v>261</v>
      </c>
      <c r="X780" s="25" t="s">
        <v>262</v>
      </c>
      <c r="Y780" s="24" t="s">
        <v>263</v>
      </c>
      <c r="Z780" s="25">
        <v>44806</v>
      </c>
      <c r="AA780" s="24" t="s">
        <v>264</v>
      </c>
      <c r="AB780" s="24" t="s">
        <v>265</v>
      </c>
      <c r="AC780" s="24" t="s">
        <v>4076</v>
      </c>
      <c r="AD780" s="24" t="s">
        <v>267</v>
      </c>
      <c r="AE780" s="24" t="s">
        <v>326</v>
      </c>
      <c r="AF780" s="24" t="s">
        <v>327</v>
      </c>
      <c r="AG780" s="31">
        <v>1060</v>
      </c>
      <c r="AH780" s="24" t="s">
        <v>261</v>
      </c>
      <c r="AI780" s="24" t="s">
        <v>262</v>
      </c>
      <c r="AJ780" s="25" t="s">
        <v>262</v>
      </c>
      <c r="AK780" s="24" t="s">
        <v>262</v>
      </c>
      <c r="AL780" s="24" t="s">
        <v>262</v>
      </c>
      <c r="AM780" s="24" t="s">
        <v>262</v>
      </c>
      <c r="AN780" s="24" t="s">
        <v>262</v>
      </c>
      <c r="AO780" s="27" t="s">
        <v>263</v>
      </c>
      <c r="AP780" s="24" t="s">
        <v>261</v>
      </c>
      <c r="AQ780" s="25" t="s">
        <v>262</v>
      </c>
      <c r="AR780" s="24" t="s">
        <v>261</v>
      </c>
      <c r="AS780" s="25" t="s">
        <v>262</v>
      </c>
      <c r="AT780" s="24" t="s">
        <v>261</v>
      </c>
      <c r="AU780" s="25" t="s">
        <v>262</v>
      </c>
      <c r="AV780" s="24" t="s">
        <v>261</v>
      </c>
      <c r="AW780" s="25" t="s">
        <v>262</v>
      </c>
      <c r="AX780" s="24" t="s">
        <v>261</v>
      </c>
      <c r="AY780" s="25" t="s">
        <v>262</v>
      </c>
      <c r="AZ780" s="24" t="s">
        <v>263</v>
      </c>
      <c r="BA780" s="25">
        <v>44701</v>
      </c>
      <c r="BB780" s="24" t="s">
        <v>261</v>
      </c>
      <c r="BC780" s="25" t="s">
        <v>262</v>
      </c>
      <c r="BD780" s="24" t="s">
        <v>263</v>
      </c>
      <c r="BE780" s="26">
        <v>44701</v>
      </c>
      <c r="BF780" t="s">
        <v>206</v>
      </c>
      <c r="BG780" s="9" t="s">
        <v>509</v>
      </c>
      <c r="BH780" t="s">
        <v>208</v>
      </c>
      <c r="BI780" t="s">
        <v>365</v>
      </c>
      <c r="BJ780" t="s">
        <v>210</v>
      </c>
      <c r="BK780" t="s">
        <v>329</v>
      </c>
      <c r="BL780" t="s">
        <v>212</v>
      </c>
      <c r="BM780" t="s">
        <v>409</v>
      </c>
      <c r="BN780" t="s">
        <v>214</v>
      </c>
      <c r="BO780" t="s">
        <v>348</v>
      </c>
      <c r="BP780" t="s">
        <v>219</v>
      </c>
      <c r="BQ780" t="s">
        <v>332</v>
      </c>
      <c r="BV780" t="s">
        <v>214</v>
      </c>
      <c r="CC780" t="s">
        <v>214</v>
      </c>
      <c r="CG780" t="s">
        <v>219</v>
      </c>
      <c r="CI780" t="s">
        <v>335</v>
      </c>
      <c r="CJ780" t="s">
        <v>4077</v>
      </c>
      <c r="CK780" t="s">
        <v>335</v>
      </c>
      <c r="CL780" t="s">
        <v>412</v>
      </c>
      <c r="CN780" t="s">
        <v>378</v>
      </c>
      <c r="CP780" t="s">
        <v>413</v>
      </c>
      <c r="CQ780" t="s">
        <v>225</v>
      </c>
      <c r="CR780" t="s">
        <v>227</v>
      </c>
      <c r="CS780" t="s">
        <v>227</v>
      </c>
      <c r="CT780" t="s">
        <v>214</v>
      </c>
      <c r="CU780" t="s">
        <v>214</v>
      </c>
      <c r="CV780" t="s">
        <v>244</v>
      </c>
      <c r="CW780" t="s">
        <v>244</v>
      </c>
      <c r="CX780" t="s">
        <v>450</v>
      </c>
      <c r="CY780" t="s">
        <v>353</v>
      </c>
      <c r="CZ780" t="s">
        <v>214</v>
      </c>
      <c r="DA780" t="s">
        <v>219</v>
      </c>
      <c r="DB780" t="s">
        <v>230</v>
      </c>
      <c r="DC780" t="s">
        <v>230</v>
      </c>
      <c r="DD780" t="s">
        <v>219</v>
      </c>
      <c r="DI780" t="s">
        <v>607</v>
      </c>
      <c r="DK780" t="s">
        <v>237</v>
      </c>
      <c r="DL780" t="s">
        <v>237</v>
      </c>
      <c r="DM780" t="s">
        <v>214</v>
      </c>
      <c r="DN780" t="s">
        <v>214</v>
      </c>
      <c r="DO780" t="s">
        <v>288</v>
      </c>
      <c r="DP780" t="s">
        <v>2220</v>
      </c>
      <c r="DR780" t="s">
        <v>340</v>
      </c>
      <c r="DT780" t="s">
        <v>214</v>
      </c>
      <c r="DU780" t="s">
        <v>214</v>
      </c>
      <c r="DV780" t="s">
        <v>236</v>
      </c>
      <c r="DX780" t="s">
        <v>242</v>
      </c>
      <c r="DY780" t="s">
        <v>242</v>
      </c>
      <c r="DZ780" t="s">
        <v>400</v>
      </c>
      <c r="EA780" t="s">
        <v>242</v>
      </c>
      <c r="EB780" t="s">
        <v>242</v>
      </c>
      <c r="EC780" t="s">
        <v>242</v>
      </c>
      <c r="ED780" t="s">
        <v>242</v>
      </c>
      <c r="EE780" t="s">
        <v>214</v>
      </c>
      <c r="EF780" t="s">
        <v>214</v>
      </c>
      <c r="EG780" t="s">
        <v>214</v>
      </c>
      <c r="EI780" t="s">
        <v>214</v>
      </c>
      <c r="EK780" t="s">
        <v>242</v>
      </c>
      <c r="EL780" t="s">
        <v>242</v>
      </c>
      <c r="EM780" t="s">
        <v>240</v>
      </c>
      <c r="EN780" t="s">
        <v>240</v>
      </c>
      <c r="EO780" t="s">
        <v>357</v>
      </c>
      <c r="EP780" t="s">
        <v>240</v>
      </c>
      <c r="EQ780" t="s">
        <v>214</v>
      </c>
      <c r="ER780" t="s">
        <v>214</v>
      </c>
      <c r="ES780" t="s">
        <v>389</v>
      </c>
      <c r="ET780" t="s">
        <v>242</v>
      </c>
      <c r="EU780" t="s">
        <v>242</v>
      </c>
      <c r="EV780" t="s">
        <v>242</v>
      </c>
      <c r="EW780" t="s">
        <v>243</v>
      </c>
      <c r="EX780" t="s">
        <v>243</v>
      </c>
      <c r="EY780" t="s">
        <v>242</v>
      </c>
      <c r="EZ780" t="s">
        <v>241</v>
      </c>
      <c r="FA780" t="s">
        <v>241</v>
      </c>
      <c r="FB780" t="s">
        <v>242</v>
      </c>
      <c r="FC780" t="s">
        <v>242</v>
      </c>
      <c r="FD780" t="s">
        <v>242</v>
      </c>
      <c r="FE780" t="s">
        <v>286</v>
      </c>
      <c r="FF780" t="s">
        <v>286</v>
      </c>
      <c r="FG780" t="s">
        <v>358</v>
      </c>
      <c r="FH780" t="s">
        <v>242</v>
      </c>
      <c r="FI780" t="s">
        <v>214</v>
      </c>
      <c r="FJ780" t="s">
        <v>214</v>
      </c>
      <c r="FK780" t="s">
        <v>214</v>
      </c>
      <c r="FL780" t="s">
        <v>214</v>
      </c>
      <c r="FM780" t="s">
        <v>245</v>
      </c>
      <c r="FN780" t="s">
        <v>245</v>
      </c>
      <c r="FO780" t="s">
        <v>219</v>
      </c>
      <c r="FP780" t="s">
        <v>219</v>
      </c>
      <c r="FQ780" t="s">
        <v>241</v>
      </c>
      <c r="FR780" t="s">
        <v>241</v>
      </c>
      <c r="FS780" t="s">
        <v>241</v>
      </c>
      <c r="FT780" t="s">
        <v>241</v>
      </c>
      <c r="FU780" t="s">
        <v>219</v>
      </c>
      <c r="FV780" t="s">
        <v>241</v>
      </c>
      <c r="FW780" t="s">
        <v>241</v>
      </c>
      <c r="FX780" t="s">
        <v>241</v>
      </c>
      <c r="FY780" t="s">
        <v>241</v>
      </c>
      <c r="FZ780" t="s">
        <v>248</v>
      </c>
      <c r="GA780" t="s">
        <v>248</v>
      </c>
      <c r="GB780" t="s">
        <v>227</v>
      </c>
      <c r="GC780" t="s">
        <v>227</v>
      </c>
      <c r="GD780" t="s">
        <v>293</v>
      </c>
      <c r="GE780" t="s">
        <v>241</v>
      </c>
      <c r="GF780" t="s">
        <v>293</v>
      </c>
      <c r="GG780" t="s">
        <v>244</v>
      </c>
      <c r="GH780" t="s">
        <v>241</v>
      </c>
      <c r="GI780" t="s">
        <v>244</v>
      </c>
      <c r="GJ780" t="s">
        <v>244</v>
      </c>
      <c r="GK780" t="s">
        <v>244</v>
      </c>
      <c r="GL780" t="s">
        <v>227</v>
      </c>
      <c r="GM780" t="s">
        <v>227</v>
      </c>
      <c r="GN780" t="s">
        <v>219</v>
      </c>
      <c r="GO780" t="s">
        <v>219</v>
      </c>
      <c r="GP780" t="s">
        <v>294</v>
      </c>
      <c r="GQ780" t="s">
        <v>294</v>
      </c>
      <c r="GR780" t="s">
        <v>294</v>
      </c>
      <c r="GS780" t="s">
        <v>214</v>
      </c>
      <c r="GT780" t="s">
        <v>241</v>
      </c>
      <c r="GU780" t="s">
        <v>214</v>
      </c>
      <c r="GV780" t="s">
        <v>241</v>
      </c>
      <c r="GW780" t="s">
        <v>297</v>
      </c>
      <c r="GX780" t="s">
        <v>297</v>
      </c>
      <c r="GY780" t="s">
        <v>254</v>
      </c>
      <c r="GZ780" t="s">
        <v>241</v>
      </c>
      <c r="HA780" t="s">
        <v>298</v>
      </c>
      <c r="HB780" t="s">
        <v>241</v>
      </c>
      <c r="HC780" t="s">
        <v>315</v>
      </c>
      <c r="HD780" t="s">
        <v>361</v>
      </c>
      <c r="HE780" t="s">
        <v>317</v>
      </c>
      <c r="HF780" t="s">
        <v>241</v>
      </c>
      <c r="HG780" t="s">
        <v>362</v>
      </c>
      <c r="HH780" t="s">
        <v>241</v>
      </c>
      <c r="HI780" t="s">
        <v>241</v>
      </c>
      <c r="HJ780" t="s">
        <v>219</v>
      </c>
      <c r="HK780" t="s">
        <v>241</v>
      </c>
      <c r="HL780" s="12"/>
      <c r="HM780">
        <v>0.5</v>
      </c>
      <c r="HN780">
        <v>1</v>
      </c>
      <c r="HO780">
        <v>1</v>
      </c>
      <c r="HP780">
        <v>0.75</v>
      </c>
      <c r="HQ780">
        <v>1</v>
      </c>
      <c r="HR780">
        <v>0.5</v>
      </c>
      <c r="HS780">
        <v>1</v>
      </c>
      <c r="HT780">
        <v>1</v>
      </c>
      <c r="HU780">
        <v>0</v>
      </c>
      <c r="HV780">
        <v>0.75</v>
      </c>
      <c r="HW780">
        <v>0.75</v>
      </c>
      <c r="HX780">
        <v>0.75</v>
      </c>
      <c r="HY780">
        <v>1</v>
      </c>
      <c r="HZ780">
        <v>0.75</v>
      </c>
      <c r="IA780" s="4">
        <v>1</v>
      </c>
      <c r="IB780">
        <v>1</v>
      </c>
      <c r="IC780">
        <v>0.75</v>
      </c>
      <c r="ID780">
        <v>0.75</v>
      </c>
      <c r="IE780">
        <v>0.75</v>
      </c>
      <c r="IG780">
        <v>0.75</v>
      </c>
      <c r="IH780">
        <v>1</v>
      </c>
      <c r="II780">
        <v>0.75</v>
      </c>
      <c r="IJ780">
        <v>0.75</v>
      </c>
      <c r="IK780">
        <v>1</v>
      </c>
      <c r="IL780">
        <v>1</v>
      </c>
      <c r="IM780">
        <v>0.75</v>
      </c>
      <c r="IN780">
        <v>1</v>
      </c>
      <c r="IO780">
        <v>1</v>
      </c>
      <c r="IQ780">
        <v>0</v>
      </c>
      <c r="IS780">
        <f t="shared" si="690"/>
        <v>7.4999999999999997E-2</v>
      </c>
      <c r="IT780">
        <f t="shared" si="691"/>
        <v>0.12</v>
      </c>
      <c r="IU780">
        <f t="shared" si="692"/>
        <v>0.08</v>
      </c>
      <c r="IV780">
        <f t="shared" si="693"/>
        <v>7.5000000000000011E-2</v>
      </c>
      <c r="IW780">
        <f t="shared" si="694"/>
        <v>0.08</v>
      </c>
      <c r="IX780">
        <f t="shared" si="695"/>
        <v>6.5000000000000002E-2</v>
      </c>
      <c r="IY780">
        <f t="shared" si="696"/>
        <v>0.1</v>
      </c>
      <c r="IZ780">
        <f t="shared" si="697"/>
        <v>0.11</v>
      </c>
      <c r="JA780">
        <f t="shared" si="698"/>
        <v>0</v>
      </c>
      <c r="JB780">
        <f t="shared" si="699"/>
        <v>7.5000000000000011E-2</v>
      </c>
      <c r="JC780">
        <f t="shared" si="700"/>
        <v>0.09</v>
      </c>
      <c r="JD780">
        <f t="shared" si="701"/>
        <v>8.2500000000000004E-2</v>
      </c>
      <c r="JE780">
        <f t="shared" si="702"/>
        <v>7.0000000000000007E-2</v>
      </c>
      <c r="JF780">
        <f t="shared" si="703"/>
        <v>0.09</v>
      </c>
      <c r="JG780" s="5">
        <f t="shared" si="704"/>
        <v>0.05</v>
      </c>
      <c r="JH780">
        <f t="shared" si="705"/>
        <v>0</v>
      </c>
      <c r="JI780">
        <f t="shared" si="705"/>
        <v>0</v>
      </c>
      <c r="JJ780">
        <f t="shared" si="706"/>
        <v>0.15000000000000002</v>
      </c>
      <c r="JK780">
        <f t="shared" si="707"/>
        <v>0.11249999999999999</v>
      </c>
      <c r="JL780" s="6">
        <f t="shared" si="708"/>
        <v>6.3333333333333325E-2</v>
      </c>
      <c r="JM780">
        <f t="shared" si="709"/>
        <v>0.09</v>
      </c>
      <c r="JN780">
        <f t="shared" si="710"/>
        <v>0.05</v>
      </c>
      <c r="JO780">
        <f t="shared" si="711"/>
        <v>0.11249999999999999</v>
      </c>
      <c r="JP780">
        <f t="shared" si="712"/>
        <v>7.5000000000000011E-2</v>
      </c>
      <c r="JQ780">
        <f t="shared" si="713"/>
        <v>0.12</v>
      </c>
      <c r="JR780">
        <f t="shared" si="714"/>
        <v>0.11</v>
      </c>
      <c r="JS780">
        <f t="shared" si="715"/>
        <v>7.5000000000000011E-2</v>
      </c>
      <c r="JT780">
        <f t="shared" si="715"/>
        <v>0.1</v>
      </c>
      <c r="JU780">
        <f t="shared" si="716"/>
        <v>1</v>
      </c>
      <c r="JV780">
        <f t="shared" si="716"/>
        <v>0</v>
      </c>
      <c r="JW780">
        <f t="shared" si="717"/>
        <v>0.15</v>
      </c>
      <c r="JY780">
        <f t="shared" si="718"/>
        <v>2.5000000000000001E-2</v>
      </c>
      <c r="JZ780">
        <f t="shared" si="719"/>
        <v>0.08</v>
      </c>
      <c r="KA780">
        <f t="shared" si="720"/>
        <v>0.02</v>
      </c>
      <c r="KB780">
        <f t="shared" si="720"/>
        <v>1.4999999999999999E-2</v>
      </c>
      <c r="KC780">
        <f t="shared" si="721"/>
        <v>0.04</v>
      </c>
      <c r="KD780">
        <f t="shared" si="722"/>
        <v>1.4999999999999999E-2</v>
      </c>
      <c r="KE780">
        <f t="shared" si="722"/>
        <v>0.03</v>
      </c>
      <c r="KF780">
        <f t="shared" si="722"/>
        <v>0.03</v>
      </c>
      <c r="KG780">
        <f t="shared" si="689"/>
        <v>0</v>
      </c>
      <c r="KH780">
        <f t="shared" si="689"/>
        <v>2.2499999999999999E-2</v>
      </c>
      <c r="KI780">
        <f t="shared" si="689"/>
        <v>2.2499999999999999E-2</v>
      </c>
      <c r="KJ780">
        <f t="shared" si="687"/>
        <v>2.2499999999999999E-2</v>
      </c>
      <c r="KK780">
        <f t="shared" si="723"/>
        <v>0.02</v>
      </c>
      <c r="KL780">
        <f t="shared" si="724"/>
        <v>0.03</v>
      </c>
      <c r="KM780" s="5">
        <f t="shared" si="725"/>
        <v>0.05</v>
      </c>
      <c r="KN780">
        <f t="shared" si="726"/>
        <v>0</v>
      </c>
      <c r="KO780">
        <f t="shared" si="726"/>
        <v>0</v>
      </c>
      <c r="KP780">
        <f t="shared" si="727"/>
        <v>4.4999999999999998E-2</v>
      </c>
      <c r="KQ780">
        <f t="shared" si="728"/>
        <v>2.2499999999999999E-2</v>
      </c>
      <c r="KR780" s="6">
        <f t="shared" si="729"/>
        <v>3.1666666666666662E-2</v>
      </c>
      <c r="KS780">
        <f t="shared" si="730"/>
        <v>0.03</v>
      </c>
      <c r="KT780">
        <f t="shared" si="731"/>
        <v>0.03</v>
      </c>
      <c r="KU780">
        <f t="shared" si="732"/>
        <v>0.03</v>
      </c>
      <c r="KV780">
        <f t="shared" si="733"/>
        <v>3.7500000000000006E-2</v>
      </c>
      <c r="KW780">
        <f t="shared" si="734"/>
        <v>0.01</v>
      </c>
      <c r="KX780">
        <f t="shared" si="735"/>
        <v>0</v>
      </c>
      <c r="KY780">
        <f t="shared" si="736"/>
        <v>0.03</v>
      </c>
      <c r="KZ780">
        <f t="shared" si="737"/>
        <v>0.03</v>
      </c>
      <c r="LA780">
        <f t="shared" si="738"/>
        <v>1</v>
      </c>
      <c r="LB780">
        <f t="shared" si="738"/>
        <v>0</v>
      </c>
      <c r="LC780">
        <f t="shared" si="739"/>
        <v>0.1</v>
      </c>
      <c r="LE780" t="str">
        <f t="shared" si="745"/>
        <v>Gambie</v>
      </c>
      <c r="LF780">
        <f t="shared" si="740"/>
        <v>0.70500000000000007</v>
      </c>
      <c r="LG780" s="6">
        <f t="shared" si="741"/>
        <v>0.78333333333333333</v>
      </c>
      <c r="LH780">
        <f t="shared" si="742"/>
        <v>0.88250000000000006</v>
      </c>
      <c r="LI780" s="6">
        <f t="shared" si="743"/>
        <v>0.81916666666666682</v>
      </c>
      <c r="LJ780">
        <f t="shared" si="744"/>
        <v>0</v>
      </c>
    </row>
    <row r="781" spans="1:322" x14ac:dyDescent="0.35">
      <c r="A781" s="8">
        <v>44878</v>
      </c>
      <c r="B781" t="s">
        <v>4078</v>
      </c>
      <c r="D781" s="27" t="s">
        <v>321</v>
      </c>
      <c r="E781" s="27" t="s">
        <v>321</v>
      </c>
      <c r="F781" s="27">
        <v>23</v>
      </c>
      <c r="G781" s="27" t="s">
        <v>1096</v>
      </c>
      <c r="H781" s="27" t="s">
        <v>1818</v>
      </c>
      <c r="I781" s="27" t="s">
        <v>1097</v>
      </c>
      <c r="J781" s="27" t="s">
        <v>323</v>
      </c>
      <c r="K781" s="28">
        <v>44690</v>
      </c>
      <c r="L781" s="28">
        <v>44690</v>
      </c>
      <c r="M781" s="28">
        <v>44700</v>
      </c>
      <c r="N781" s="27" t="s">
        <v>261</v>
      </c>
      <c r="O781" s="27" t="s">
        <v>261</v>
      </c>
      <c r="P781" s="27" t="s">
        <v>263</v>
      </c>
      <c r="Q781" s="27" t="s">
        <v>324</v>
      </c>
      <c r="R781" s="28">
        <v>44690</v>
      </c>
      <c r="S781" s="28">
        <v>44690</v>
      </c>
      <c r="T781" s="27" t="s">
        <v>263</v>
      </c>
      <c r="U781" s="27" t="s">
        <v>261</v>
      </c>
      <c r="V781" s="28" t="s">
        <v>262</v>
      </c>
      <c r="W781" s="27" t="s">
        <v>261</v>
      </c>
      <c r="X781" s="28" t="s">
        <v>262</v>
      </c>
      <c r="Y781" s="27" t="s">
        <v>263</v>
      </c>
      <c r="Z781" s="28">
        <v>44741</v>
      </c>
      <c r="AA781" s="27" t="s">
        <v>268</v>
      </c>
      <c r="AB781" s="27" t="s">
        <v>265</v>
      </c>
      <c r="AC781" s="27" t="s">
        <v>455</v>
      </c>
      <c r="AD781" s="27" t="s">
        <v>267</v>
      </c>
      <c r="AE781" s="27" t="s">
        <v>326</v>
      </c>
      <c r="AF781" s="27" t="s">
        <v>327</v>
      </c>
      <c r="AG781" s="29">
        <v>1060</v>
      </c>
      <c r="AH781" s="27" t="s">
        <v>261</v>
      </c>
      <c r="AI781" s="27" t="s">
        <v>262</v>
      </c>
      <c r="AJ781" s="28" t="s">
        <v>262</v>
      </c>
      <c r="AK781" s="27" t="s">
        <v>262</v>
      </c>
      <c r="AL781" s="27" t="s">
        <v>262</v>
      </c>
      <c r="AM781" s="27" t="s">
        <v>262</v>
      </c>
      <c r="AN781" s="27" t="s">
        <v>262</v>
      </c>
      <c r="AO781" s="27" t="s">
        <v>263</v>
      </c>
      <c r="AP781" s="27" t="s">
        <v>261</v>
      </c>
      <c r="AQ781" s="28" t="s">
        <v>262</v>
      </c>
      <c r="AR781" s="27" t="s">
        <v>261</v>
      </c>
      <c r="AS781" s="28" t="s">
        <v>262</v>
      </c>
      <c r="AT781" s="27" t="s">
        <v>261</v>
      </c>
      <c r="AU781" s="28" t="s">
        <v>262</v>
      </c>
      <c r="AV781" s="27" t="s">
        <v>261</v>
      </c>
      <c r="AW781" s="28" t="s">
        <v>262</v>
      </c>
      <c r="AX781" s="27" t="s">
        <v>261</v>
      </c>
      <c r="AY781" s="28" t="s">
        <v>262</v>
      </c>
      <c r="AZ781" s="27" t="s">
        <v>263</v>
      </c>
      <c r="BA781" s="28">
        <v>44701</v>
      </c>
      <c r="BB781" s="27" t="s">
        <v>261</v>
      </c>
      <c r="BC781" s="28" t="s">
        <v>262</v>
      </c>
      <c r="BD781" s="27" t="s">
        <v>263</v>
      </c>
      <c r="BE781" s="30">
        <v>44701</v>
      </c>
      <c r="BF781" t="s">
        <v>206</v>
      </c>
      <c r="BG781" s="9" t="s">
        <v>509</v>
      </c>
      <c r="BH781" t="s">
        <v>208</v>
      </c>
      <c r="BI781" t="s">
        <v>4079</v>
      </c>
      <c r="BJ781" t="s">
        <v>210</v>
      </c>
      <c r="BK781" t="s">
        <v>274</v>
      </c>
      <c r="BL781" t="s">
        <v>212</v>
      </c>
      <c r="BM781" t="s">
        <v>213</v>
      </c>
      <c r="BN781" t="s">
        <v>214</v>
      </c>
      <c r="BO781" t="s">
        <v>384</v>
      </c>
      <c r="BQ781" t="s">
        <v>216</v>
      </c>
      <c r="BR781" t="s">
        <v>217</v>
      </c>
      <c r="BU781" t="s">
        <v>217</v>
      </c>
      <c r="BV781" t="s">
        <v>214</v>
      </c>
      <c r="CG781" t="s">
        <v>219</v>
      </c>
      <c r="CI781" t="s">
        <v>220</v>
      </c>
      <c r="CJ781" t="s">
        <v>4080</v>
      </c>
      <c r="CL781" t="s">
        <v>1445</v>
      </c>
      <c r="CN781" t="s">
        <v>378</v>
      </c>
      <c r="CP781" t="s">
        <v>413</v>
      </c>
      <c r="CQ781" t="s">
        <v>413</v>
      </c>
      <c r="CR781" t="s">
        <v>226</v>
      </c>
      <c r="CT781" t="s">
        <v>219</v>
      </c>
      <c r="CV781" t="s">
        <v>227</v>
      </c>
      <c r="CX781" t="s">
        <v>228</v>
      </c>
      <c r="CZ781" t="s">
        <v>219</v>
      </c>
      <c r="DB781" t="s">
        <v>230</v>
      </c>
      <c r="DC781" t="s">
        <v>230</v>
      </c>
      <c r="DD781" t="s">
        <v>219</v>
      </c>
      <c r="DI781" t="s">
        <v>354</v>
      </c>
      <c r="DK781" t="s">
        <v>233</v>
      </c>
      <c r="DM781" t="s">
        <v>219</v>
      </c>
      <c r="DO781" t="s">
        <v>234</v>
      </c>
      <c r="DP781" t="s">
        <v>399</v>
      </c>
      <c r="DT781" t="s">
        <v>219</v>
      </c>
      <c r="DX781" t="s">
        <v>242</v>
      </c>
      <c r="DZ781" t="s">
        <v>400</v>
      </c>
      <c r="EA781" t="s">
        <v>233</v>
      </c>
      <c r="EC781" t="s">
        <v>242</v>
      </c>
      <c r="EE781" t="s">
        <v>214</v>
      </c>
      <c r="EG781" t="s">
        <v>892</v>
      </c>
      <c r="EH781" t="s">
        <v>4081</v>
      </c>
      <c r="EK781" t="s">
        <v>237</v>
      </c>
      <c r="EM781" t="s">
        <v>240</v>
      </c>
      <c r="EO781" t="s">
        <v>240</v>
      </c>
      <c r="EQ781" t="s">
        <v>219</v>
      </c>
      <c r="ER781" t="s">
        <v>241</v>
      </c>
      <c r="ES781" t="s">
        <v>239</v>
      </c>
      <c r="ET781" t="s">
        <v>241</v>
      </c>
      <c r="EU781" t="s">
        <v>237</v>
      </c>
      <c r="EV781" t="s">
        <v>241</v>
      </c>
      <c r="EW781" t="s">
        <v>243</v>
      </c>
      <c r="EX781" t="s">
        <v>241</v>
      </c>
      <c r="EY781" t="s">
        <v>237</v>
      </c>
      <c r="EZ781" t="s">
        <v>241</v>
      </c>
      <c r="FA781" t="s">
        <v>241</v>
      </c>
      <c r="FB781" t="s">
        <v>241</v>
      </c>
      <c r="FC781" t="s">
        <v>242</v>
      </c>
      <c r="FD781" t="s">
        <v>241</v>
      </c>
      <c r="FE781" t="s">
        <v>227</v>
      </c>
      <c r="FF781" t="s">
        <v>241</v>
      </c>
      <c r="FG781" t="s">
        <v>239</v>
      </c>
      <c r="FH781" t="s">
        <v>241</v>
      </c>
      <c r="FI781" t="s">
        <v>219</v>
      </c>
      <c r="FJ781" t="s">
        <v>241</v>
      </c>
      <c r="FK781" t="s">
        <v>219</v>
      </c>
      <c r="FL781" t="s">
        <v>241</v>
      </c>
      <c r="FM781" t="s">
        <v>589</v>
      </c>
      <c r="FN781" t="s">
        <v>241</v>
      </c>
      <c r="FO781" t="s">
        <v>214</v>
      </c>
      <c r="FP781" t="s">
        <v>241</v>
      </c>
      <c r="FQ781" t="s">
        <v>4082</v>
      </c>
      <c r="FR781" t="s">
        <v>4083</v>
      </c>
      <c r="FS781" t="s">
        <v>247</v>
      </c>
      <c r="FT781" t="s">
        <v>241</v>
      </c>
      <c r="FU781" t="s">
        <v>214</v>
      </c>
      <c r="FV781" t="s">
        <v>4084</v>
      </c>
      <c r="FW781" t="s">
        <v>4083</v>
      </c>
      <c r="FX781" t="s">
        <v>500</v>
      </c>
      <c r="FY781" t="s">
        <v>4085</v>
      </c>
      <c r="FZ781" t="s">
        <v>248</v>
      </c>
      <c r="GA781" t="s">
        <v>241</v>
      </c>
      <c r="GB781" t="s">
        <v>226</v>
      </c>
      <c r="GC781" t="s">
        <v>241</v>
      </c>
      <c r="GD781" t="s">
        <v>550</v>
      </c>
      <c r="GE781" t="s">
        <v>4086</v>
      </c>
      <c r="GF781" t="s">
        <v>241</v>
      </c>
      <c r="GG781" t="s">
        <v>244</v>
      </c>
      <c r="GH781" t="s">
        <v>241</v>
      </c>
      <c r="GI781" t="s">
        <v>241</v>
      </c>
      <c r="GJ781" t="s">
        <v>250</v>
      </c>
      <c r="GK781" t="s">
        <v>241</v>
      </c>
      <c r="GL781" t="s">
        <v>250</v>
      </c>
      <c r="GM781" t="s">
        <v>241</v>
      </c>
      <c r="GN781" t="s">
        <v>214</v>
      </c>
      <c r="GO781" t="s">
        <v>241</v>
      </c>
      <c r="GP781" t="s">
        <v>294</v>
      </c>
      <c r="GQ781" t="s">
        <v>241</v>
      </c>
      <c r="GR781" t="s">
        <v>239</v>
      </c>
      <c r="GS781" t="s">
        <v>219</v>
      </c>
      <c r="GT781" t="s">
        <v>575</v>
      </c>
      <c r="GU781" t="s">
        <v>241</v>
      </c>
      <c r="GV781" t="s">
        <v>241</v>
      </c>
      <c r="GW781" t="s">
        <v>296</v>
      </c>
      <c r="GX781" t="s">
        <v>253</v>
      </c>
      <c r="GY781" t="s">
        <v>491</v>
      </c>
      <c r="GZ781" t="s">
        <v>241</v>
      </c>
      <c r="HA781" t="s">
        <v>298</v>
      </c>
      <c r="HB781" t="s">
        <v>241</v>
      </c>
      <c r="HC781" t="s">
        <v>241</v>
      </c>
      <c r="HD781" t="s">
        <v>241</v>
      </c>
      <c r="HE781" t="s">
        <v>241</v>
      </c>
      <c r="HF781" t="s">
        <v>241</v>
      </c>
      <c r="HG781" t="s">
        <v>241</v>
      </c>
      <c r="HH781" t="s">
        <v>241</v>
      </c>
      <c r="HI781" t="s">
        <v>241</v>
      </c>
      <c r="HJ781" t="s">
        <v>214</v>
      </c>
      <c r="HK781" t="s">
        <v>4087</v>
      </c>
      <c r="HL781" s="12"/>
      <c r="HM781">
        <v>0.25</v>
      </c>
      <c r="HN781">
        <v>0</v>
      </c>
      <c r="HO781">
        <v>0</v>
      </c>
      <c r="HP781">
        <v>1</v>
      </c>
      <c r="HQ781">
        <v>1</v>
      </c>
      <c r="HR781">
        <v>0.25</v>
      </c>
      <c r="HS781">
        <v>0</v>
      </c>
      <c r="HT781">
        <v>1</v>
      </c>
      <c r="HU781">
        <v>1</v>
      </c>
      <c r="HV781">
        <v>0.75</v>
      </c>
      <c r="HW781">
        <v>0.25</v>
      </c>
      <c r="HX781">
        <v>0.75</v>
      </c>
      <c r="HY781">
        <v>0.5</v>
      </c>
      <c r="HZ781">
        <v>0.5</v>
      </c>
      <c r="IA781">
        <v>0</v>
      </c>
      <c r="IB781">
        <v>0.5</v>
      </c>
      <c r="IC781">
        <v>0.5</v>
      </c>
      <c r="ID781">
        <v>0.5</v>
      </c>
      <c r="IE781">
        <v>0.75</v>
      </c>
      <c r="IG781">
        <v>0</v>
      </c>
      <c r="IH781">
        <v>0.5</v>
      </c>
      <c r="II781">
        <v>0</v>
      </c>
      <c r="IJ781">
        <v>0.75</v>
      </c>
      <c r="IK781">
        <v>0</v>
      </c>
      <c r="IL781">
        <v>0</v>
      </c>
      <c r="IM781">
        <v>0.75</v>
      </c>
      <c r="IN781">
        <v>0</v>
      </c>
      <c r="IO781">
        <v>0</v>
      </c>
      <c r="IP781">
        <v>0</v>
      </c>
      <c r="IQ781">
        <v>2</v>
      </c>
      <c r="IS781">
        <f t="shared" si="690"/>
        <v>3.7499999999999999E-2</v>
      </c>
      <c r="IT781">
        <f t="shared" si="691"/>
        <v>0</v>
      </c>
      <c r="IU781">
        <f t="shared" si="692"/>
        <v>0</v>
      </c>
      <c r="IV781">
        <f t="shared" si="693"/>
        <v>0.1</v>
      </c>
      <c r="IW781">
        <f t="shared" si="694"/>
        <v>0.08</v>
      </c>
      <c r="IX781">
        <f t="shared" si="695"/>
        <v>3.2500000000000001E-2</v>
      </c>
      <c r="IY781">
        <f t="shared" si="696"/>
        <v>0</v>
      </c>
      <c r="IZ781">
        <f t="shared" si="697"/>
        <v>0.11</v>
      </c>
      <c r="JA781">
        <f t="shared" si="698"/>
        <v>0.13</v>
      </c>
      <c r="JB781">
        <f t="shared" si="699"/>
        <v>7.5000000000000011E-2</v>
      </c>
      <c r="JC781">
        <f t="shared" si="700"/>
        <v>0.03</v>
      </c>
      <c r="JD781">
        <f t="shared" si="701"/>
        <v>8.2500000000000004E-2</v>
      </c>
      <c r="JE781">
        <f t="shared" si="702"/>
        <v>3.5000000000000003E-2</v>
      </c>
      <c r="JF781">
        <f t="shared" si="703"/>
        <v>0.06</v>
      </c>
      <c r="JG781" s="5">
        <f t="shared" si="704"/>
        <v>0</v>
      </c>
      <c r="JH781">
        <f t="shared" si="705"/>
        <v>0</v>
      </c>
      <c r="JI781">
        <f t="shared" si="705"/>
        <v>0</v>
      </c>
      <c r="JJ781">
        <f t="shared" si="706"/>
        <v>0.1</v>
      </c>
      <c r="JK781">
        <f t="shared" si="707"/>
        <v>0.11249999999999999</v>
      </c>
      <c r="JL781" s="6">
        <f t="shared" si="708"/>
        <v>4.6666666666666669E-2</v>
      </c>
      <c r="JM781">
        <f t="shared" si="709"/>
        <v>0</v>
      </c>
      <c r="JN781">
        <f t="shared" si="710"/>
        <v>2.5000000000000001E-2</v>
      </c>
      <c r="JO781">
        <f t="shared" si="711"/>
        <v>0</v>
      </c>
      <c r="JP781">
        <f t="shared" si="712"/>
        <v>7.5000000000000011E-2</v>
      </c>
      <c r="JQ781">
        <f t="shared" si="713"/>
        <v>0</v>
      </c>
      <c r="JR781">
        <f t="shared" si="714"/>
        <v>0</v>
      </c>
      <c r="JS781">
        <f t="shared" si="715"/>
        <v>7.5000000000000011E-2</v>
      </c>
      <c r="JT781">
        <f t="shared" si="715"/>
        <v>0</v>
      </c>
      <c r="JU781">
        <f t="shared" si="716"/>
        <v>0</v>
      </c>
      <c r="JV781">
        <f t="shared" si="716"/>
        <v>0</v>
      </c>
      <c r="JW781">
        <f t="shared" si="717"/>
        <v>0</v>
      </c>
      <c r="JY781">
        <f t="shared" si="718"/>
        <v>1.2500000000000001E-2</v>
      </c>
      <c r="JZ781">
        <f t="shared" si="719"/>
        <v>0</v>
      </c>
      <c r="KA781">
        <f t="shared" si="720"/>
        <v>0</v>
      </c>
      <c r="KB781">
        <f t="shared" si="720"/>
        <v>0.02</v>
      </c>
      <c r="KC781">
        <f t="shared" si="721"/>
        <v>0.04</v>
      </c>
      <c r="KD781">
        <f t="shared" si="722"/>
        <v>7.4999999999999997E-3</v>
      </c>
      <c r="KE781">
        <f t="shared" si="722"/>
        <v>0</v>
      </c>
      <c r="KF781">
        <f t="shared" si="722"/>
        <v>0.03</v>
      </c>
      <c r="KG781">
        <f t="shared" si="689"/>
        <v>0.03</v>
      </c>
      <c r="KH781">
        <f t="shared" si="689"/>
        <v>2.2499999999999999E-2</v>
      </c>
      <c r="KI781">
        <f t="shared" si="689"/>
        <v>7.4999999999999997E-3</v>
      </c>
      <c r="KJ781">
        <f t="shared" si="687"/>
        <v>2.2499999999999999E-2</v>
      </c>
      <c r="KK781">
        <f t="shared" si="723"/>
        <v>0.01</v>
      </c>
      <c r="KL781">
        <f t="shared" si="724"/>
        <v>0.02</v>
      </c>
      <c r="KM781" s="5">
        <f t="shared" si="725"/>
        <v>0</v>
      </c>
      <c r="KN781">
        <f t="shared" si="726"/>
        <v>0</v>
      </c>
      <c r="KO781">
        <f t="shared" si="726"/>
        <v>0</v>
      </c>
      <c r="KP781">
        <f t="shared" si="727"/>
        <v>0.03</v>
      </c>
      <c r="KQ781">
        <f t="shared" si="728"/>
        <v>2.2499999999999999E-2</v>
      </c>
      <c r="KR781" s="6">
        <f t="shared" si="729"/>
        <v>2.3333333333333334E-2</v>
      </c>
      <c r="KS781">
        <f t="shared" si="730"/>
        <v>0</v>
      </c>
      <c r="KT781">
        <f t="shared" si="731"/>
        <v>1.4999999999999999E-2</v>
      </c>
      <c r="KU781">
        <f t="shared" si="732"/>
        <v>0</v>
      </c>
      <c r="KV781">
        <f t="shared" si="733"/>
        <v>3.7500000000000006E-2</v>
      </c>
      <c r="KW781">
        <f t="shared" si="734"/>
        <v>0</v>
      </c>
      <c r="KX781">
        <f t="shared" si="735"/>
        <v>0</v>
      </c>
      <c r="KY781">
        <f t="shared" si="736"/>
        <v>0.03</v>
      </c>
      <c r="KZ781">
        <f t="shared" si="737"/>
        <v>0</v>
      </c>
      <c r="LA781">
        <f t="shared" si="738"/>
        <v>0</v>
      </c>
      <c r="LB781">
        <f t="shared" si="738"/>
        <v>0</v>
      </c>
      <c r="LC781">
        <f t="shared" si="739"/>
        <v>0</v>
      </c>
      <c r="LE781" t="str">
        <f t="shared" si="745"/>
        <v>Gambie</v>
      </c>
      <c r="LF781">
        <f t="shared" si="740"/>
        <v>0.49</v>
      </c>
      <c r="LG781" s="6">
        <f t="shared" si="741"/>
        <v>0.54166666666666663</v>
      </c>
      <c r="LH781">
        <f t="shared" si="742"/>
        <v>0.17500000000000002</v>
      </c>
      <c r="LI781" s="6">
        <f t="shared" si="743"/>
        <v>0.38083333333333336</v>
      </c>
      <c r="LJ781">
        <f t="shared" si="744"/>
        <v>2</v>
      </c>
    </row>
    <row r="782" spans="1:322" x14ac:dyDescent="0.35">
      <c r="A782" s="8">
        <v>44916</v>
      </c>
      <c r="B782" t="s">
        <v>4088</v>
      </c>
      <c r="D782" s="24" t="s">
        <v>257</v>
      </c>
      <c r="E782" s="24" t="s">
        <v>257</v>
      </c>
      <c r="F782" s="24">
        <v>24</v>
      </c>
      <c r="G782" s="24" t="s">
        <v>1096</v>
      </c>
      <c r="H782" s="24" t="s">
        <v>1818</v>
      </c>
      <c r="I782" s="24" t="s">
        <v>1097</v>
      </c>
      <c r="J782" s="24" t="s">
        <v>1129</v>
      </c>
      <c r="K782" s="25">
        <v>44692</v>
      </c>
      <c r="L782" s="25">
        <v>44692</v>
      </c>
      <c r="M782" s="25">
        <v>44713</v>
      </c>
      <c r="N782" s="24" t="s">
        <v>261</v>
      </c>
      <c r="O782" s="24" t="s">
        <v>261</v>
      </c>
      <c r="P782" s="24" t="s">
        <v>263</v>
      </c>
      <c r="Q782" s="24" t="s">
        <v>324</v>
      </c>
      <c r="R782" s="25">
        <v>44696</v>
      </c>
      <c r="S782" s="25">
        <v>44696</v>
      </c>
      <c r="T782" s="24" t="s">
        <v>263</v>
      </c>
      <c r="U782" s="24" t="s">
        <v>261</v>
      </c>
      <c r="V782" s="25" t="s">
        <v>262</v>
      </c>
      <c r="W782" s="24" t="s">
        <v>261</v>
      </c>
      <c r="X782" s="25" t="s">
        <v>262</v>
      </c>
      <c r="Y782" s="24" t="s">
        <v>263</v>
      </c>
      <c r="Z782" s="25">
        <v>44910</v>
      </c>
      <c r="AA782" s="24" t="s">
        <v>264</v>
      </c>
      <c r="AB782" s="24" t="s">
        <v>265</v>
      </c>
      <c r="AC782" s="24" t="s">
        <v>4089</v>
      </c>
      <c r="AD782" s="24" t="s">
        <v>267</v>
      </c>
      <c r="AE782" s="24" t="s">
        <v>326</v>
      </c>
      <c r="AF782" s="24" t="s">
        <v>327</v>
      </c>
      <c r="AG782" s="31">
        <v>1100</v>
      </c>
      <c r="AH782" s="24" t="s">
        <v>263</v>
      </c>
      <c r="AI782" s="24">
        <v>44719</v>
      </c>
      <c r="AJ782" s="25">
        <v>44722</v>
      </c>
      <c r="AK782" s="24" t="s">
        <v>264</v>
      </c>
      <c r="AL782" s="24" t="s">
        <v>269</v>
      </c>
      <c r="AM782" s="24" t="s">
        <v>265</v>
      </c>
      <c r="AN782" s="24" t="s">
        <v>270</v>
      </c>
      <c r="AO782" s="27" t="s">
        <v>263</v>
      </c>
      <c r="AP782" s="24" t="s">
        <v>261</v>
      </c>
      <c r="AQ782" s="25" t="s">
        <v>262</v>
      </c>
      <c r="AR782" s="24" t="s">
        <v>261</v>
      </c>
      <c r="AS782" s="25" t="s">
        <v>262</v>
      </c>
      <c r="AT782" s="24" t="s">
        <v>261</v>
      </c>
      <c r="AU782" s="25" t="s">
        <v>262</v>
      </c>
      <c r="AV782" s="24" t="s">
        <v>261</v>
      </c>
      <c r="AW782" s="25" t="s">
        <v>262</v>
      </c>
      <c r="AX782" s="24" t="s">
        <v>261</v>
      </c>
      <c r="AY782" s="25" t="s">
        <v>262</v>
      </c>
      <c r="AZ782" s="24" t="s">
        <v>263</v>
      </c>
      <c r="BA782" s="25">
        <v>44721</v>
      </c>
      <c r="BB782" s="24" t="s">
        <v>261</v>
      </c>
      <c r="BC782" s="25" t="s">
        <v>262</v>
      </c>
      <c r="BD782" s="24" t="s">
        <v>261</v>
      </c>
      <c r="BE782" s="26" t="s">
        <v>262</v>
      </c>
      <c r="BF782" t="s">
        <v>1129</v>
      </c>
      <c r="BG782" s="9" t="s">
        <v>207</v>
      </c>
      <c r="BH782" t="s">
        <v>208</v>
      </c>
      <c r="BI782" t="s">
        <v>510</v>
      </c>
      <c r="BJ782" t="s">
        <v>210</v>
      </c>
      <c r="BK782" t="s">
        <v>329</v>
      </c>
      <c r="BL782" t="s">
        <v>212</v>
      </c>
      <c r="BM782" t="s">
        <v>2844</v>
      </c>
      <c r="BN782" t="s">
        <v>214</v>
      </c>
      <c r="BO782" t="s">
        <v>348</v>
      </c>
      <c r="BP782" t="s">
        <v>219</v>
      </c>
      <c r="BQ782" t="s">
        <v>216</v>
      </c>
      <c r="BR782" t="s">
        <v>4090</v>
      </c>
      <c r="BU782" t="s">
        <v>2827</v>
      </c>
      <c r="BV782" t="s">
        <v>214</v>
      </c>
      <c r="CC782" t="s">
        <v>214</v>
      </c>
      <c r="CG782" t="s">
        <v>219</v>
      </c>
      <c r="CI782" t="s">
        <v>335</v>
      </c>
      <c r="CJ782" t="s">
        <v>4091</v>
      </c>
      <c r="CK782" t="s">
        <v>335</v>
      </c>
      <c r="CL782" t="s">
        <v>412</v>
      </c>
      <c r="CN782" t="s">
        <v>283</v>
      </c>
      <c r="CP782" t="s">
        <v>413</v>
      </c>
      <c r="CQ782" t="s">
        <v>413</v>
      </c>
      <c r="CR782" t="s">
        <v>244</v>
      </c>
      <c r="CS782" t="s">
        <v>244</v>
      </c>
      <c r="CT782" t="s">
        <v>214</v>
      </c>
      <c r="CU782" t="s">
        <v>219</v>
      </c>
      <c r="CV782" t="s">
        <v>244</v>
      </c>
      <c r="CW782" t="s">
        <v>244</v>
      </c>
      <c r="CX782" t="s">
        <v>287</v>
      </c>
      <c r="CY782" t="s">
        <v>450</v>
      </c>
      <c r="CZ782" t="s">
        <v>219</v>
      </c>
      <c r="DA782" t="s">
        <v>219</v>
      </c>
      <c r="DB782" t="s">
        <v>230</v>
      </c>
      <c r="DC782" t="s">
        <v>230</v>
      </c>
      <c r="DD782" t="s">
        <v>219</v>
      </c>
      <c r="DI782" t="s">
        <v>338</v>
      </c>
      <c r="DK782" t="s">
        <v>237</v>
      </c>
      <c r="DL782" t="s">
        <v>233</v>
      </c>
      <c r="DM782" t="s">
        <v>214</v>
      </c>
      <c r="DN782" t="s">
        <v>219</v>
      </c>
      <c r="DO782" t="s">
        <v>288</v>
      </c>
      <c r="DP782" t="s">
        <v>235</v>
      </c>
      <c r="DR782" t="s">
        <v>235</v>
      </c>
      <c r="DT782" t="s">
        <v>219</v>
      </c>
      <c r="DU782" t="s">
        <v>214</v>
      </c>
      <c r="DX782" t="s">
        <v>233</v>
      </c>
      <c r="DY782" t="s">
        <v>233</v>
      </c>
      <c r="DZ782" t="s">
        <v>238</v>
      </c>
      <c r="EA782" t="s">
        <v>237</v>
      </c>
      <c r="EB782" t="s">
        <v>237</v>
      </c>
      <c r="EC782" t="s">
        <v>233</v>
      </c>
      <c r="ED782" t="s">
        <v>233</v>
      </c>
      <c r="EE782" t="s">
        <v>214</v>
      </c>
      <c r="EF782" t="s">
        <v>214</v>
      </c>
      <c r="EG782" t="s">
        <v>214</v>
      </c>
      <c r="EI782" t="s">
        <v>214</v>
      </c>
      <c r="EK782" t="s">
        <v>233</v>
      </c>
      <c r="EL782" t="s">
        <v>233</v>
      </c>
      <c r="EM782" t="s">
        <v>486</v>
      </c>
      <c r="EN782" t="s">
        <v>240</v>
      </c>
      <c r="EO782" t="s">
        <v>486</v>
      </c>
      <c r="EP782" t="s">
        <v>486</v>
      </c>
      <c r="EQ782" t="s">
        <v>214</v>
      </c>
      <c r="ER782" t="s">
        <v>214</v>
      </c>
      <c r="ES782" t="s">
        <v>233</v>
      </c>
      <c r="ET782" t="s">
        <v>233</v>
      </c>
      <c r="EU782" t="s">
        <v>233</v>
      </c>
      <c r="EV782" t="s">
        <v>233</v>
      </c>
      <c r="EW782" t="s">
        <v>310</v>
      </c>
      <c r="EX782" t="s">
        <v>310</v>
      </c>
      <c r="EY782" t="s">
        <v>233</v>
      </c>
      <c r="EZ782" t="s">
        <v>291</v>
      </c>
      <c r="FA782" t="s">
        <v>241</v>
      </c>
      <c r="FB782" t="s">
        <v>237</v>
      </c>
      <c r="FC782" t="s">
        <v>237</v>
      </c>
      <c r="FD782" t="s">
        <v>237</v>
      </c>
      <c r="FE782" t="s">
        <v>244</v>
      </c>
      <c r="FF782" t="s">
        <v>244</v>
      </c>
      <c r="FG782" t="s">
        <v>390</v>
      </c>
      <c r="FH782" t="s">
        <v>390</v>
      </c>
      <c r="FI782" t="s">
        <v>214</v>
      </c>
      <c r="FJ782" t="s">
        <v>214</v>
      </c>
      <c r="FK782" t="s">
        <v>219</v>
      </c>
      <c r="FL782" t="s">
        <v>219</v>
      </c>
      <c r="FM782" t="s">
        <v>245</v>
      </c>
      <c r="FN782" t="s">
        <v>245</v>
      </c>
      <c r="FO782" t="s">
        <v>219</v>
      </c>
      <c r="FP782" t="s">
        <v>219</v>
      </c>
      <c r="FQ782" t="s">
        <v>241</v>
      </c>
      <c r="FR782" t="s">
        <v>241</v>
      </c>
      <c r="FS782" t="s">
        <v>241</v>
      </c>
      <c r="FT782" t="s">
        <v>241</v>
      </c>
      <c r="FU782" t="s">
        <v>219</v>
      </c>
      <c r="FV782" t="s">
        <v>241</v>
      </c>
      <c r="FW782" t="s">
        <v>241</v>
      </c>
      <c r="FX782" t="s">
        <v>241</v>
      </c>
      <c r="FY782" t="s">
        <v>241</v>
      </c>
      <c r="FZ782" t="s">
        <v>248</v>
      </c>
      <c r="GA782" t="s">
        <v>248</v>
      </c>
      <c r="GB782" t="s">
        <v>227</v>
      </c>
      <c r="GC782" t="s">
        <v>227</v>
      </c>
      <c r="GD782" t="s">
        <v>249</v>
      </c>
      <c r="GE782" t="s">
        <v>241</v>
      </c>
      <c r="GF782" t="s">
        <v>249</v>
      </c>
      <c r="GG782" t="s">
        <v>227</v>
      </c>
      <c r="GH782" t="s">
        <v>241</v>
      </c>
      <c r="GI782" t="s">
        <v>227</v>
      </c>
      <c r="GJ782" t="s">
        <v>227</v>
      </c>
      <c r="GK782" t="s">
        <v>227</v>
      </c>
      <c r="GL782" t="s">
        <v>227</v>
      </c>
      <c r="GM782" t="s">
        <v>227</v>
      </c>
      <c r="GN782" t="s">
        <v>219</v>
      </c>
      <c r="GO782" t="s">
        <v>219</v>
      </c>
      <c r="GP782" t="s">
        <v>295</v>
      </c>
      <c r="GQ782" t="s">
        <v>295</v>
      </c>
      <c r="GR782" t="s">
        <v>295</v>
      </c>
      <c r="GS782" t="s">
        <v>214</v>
      </c>
      <c r="GT782" t="s">
        <v>241</v>
      </c>
      <c r="GU782" t="s">
        <v>214</v>
      </c>
      <c r="GV782" t="s">
        <v>241</v>
      </c>
      <c r="GW782" t="s">
        <v>297</v>
      </c>
      <c r="GX782" t="s">
        <v>297</v>
      </c>
      <c r="GY782" t="s">
        <v>314</v>
      </c>
      <c r="GZ782" t="s">
        <v>241</v>
      </c>
      <c r="HA782" t="s">
        <v>298</v>
      </c>
      <c r="HB782" t="s">
        <v>241</v>
      </c>
      <c r="HC782" t="s">
        <v>315</v>
      </c>
      <c r="HD782" t="s">
        <v>361</v>
      </c>
      <c r="HE782" t="s">
        <v>343</v>
      </c>
      <c r="HF782" t="s">
        <v>241</v>
      </c>
      <c r="HG782" t="s">
        <v>319</v>
      </c>
      <c r="HH782" t="s">
        <v>241</v>
      </c>
      <c r="HI782" t="s">
        <v>241</v>
      </c>
      <c r="HJ782" t="s">
        <v>219</v>
      </c>
      <c r="HK782" t="s">
        <v>241</v>
      </c>
      <c r="HL782" s="12"/>
      <c r="HM782">
        <v>0.5</v>
      </c>
      <c r="HN782">
        <v>0.75</v>
      </c>
      <c r="HO782">
        <v>1</v>
      </c>
      <c r="HP782">
        <v>0.75</v>
      </c>
      <c r="HQ782">
        <v>1</v>
      </c>
      <c r="HR782">
        <v>0.5</v>
      </c>
      <c r="HS782">
        <v>1</v>
      </c>
      <c r="HT782">
        <v>0</v>
      </c>
      <c r="HU782">
        <v>1</v>
      </c>
      <c r="HV782">
        <v>0.25</v>
      </c>
      <c r="HW782">
        <v>0.5</v>
      </c>
      <c r="HX782">
        <v>0.25</v>
      </c>
      <c r="HY782">
        <v>1</v>
      </c>
      <c r="HZ782">
        <v>0.25</v>
      </c>
      <c r="IA782" s="4">
        <v>1</v>
      </c>
      <c r="IB782">
        <v>0.25</v>
      </c>
      <c r="IC782">
        <v>0.25</v>
      </c>
      <c r="ID782">
        <v>0.25</v>
      </c>
      <c r="IE782">
        <v>0.5</v>
      </c>
      <c r="IG782">
        <v>0.25</v>
      </c>
      <c r="IH782">
        <v>0.5</v>
      </c>
      <c r="II782">
        <v>0.75</v>
      </c>
      <c r="IJ782">
        <v>0.75</v>
      </c>
      <c r="IK782">
        <v>1</v>
      </c>
      <c r="IL782">
        <v>0.75</v>
      </c>
      <c r="IM782">
        <v>1</v>
      </c>
      <c r="IN782">
        <v>1</v>
      </c>
      <c r="IO782">
        <v>1</v>
      </c>
      <c r="IQ782">
        <v>0</v>
      </c>
      <c r="IS782">
        <f t="shared" si="690"/>
        <v>7.4999999999999997E-2</v>
      </c>
      <c r="IT782">
        <f t="shared" si="691"/>
        <v>0.09</v>
      </c>
      <c r="IU782">
        <f t="shared" si="692"/>
        <v>0.08</v>
      </c>
      <c r="IV782">
        <f t="shared" si="693"/>
        <v>7.5000000000000011E-2</v>
      </c>
      <c r="IW782">
        <f t="shared" si="694"/>
        <v>0.08</v>
      </c>
      <c r="IX782">
        <f t="shared" si="695"/>
        <v>6.5000000000000002E-2</v>
      </c>
      <c r="IY782">
        <f t="shared" si="696"/>
        <v>0.1</v>
      </c>
      <c r="IZ782">
        <f t="shared" si="697"/>
        <v>0</v>
      </c>
      <c r="JA782">
        <f t="shared" si="698"/>
        <v>0.13</v>
      </c>
      <c r="JB782">
        <f t="shared" si="699"/>
        <v>2.5000000000000001E-2</v>
      </c>
      <c r="JC782">
        <f t="shared" si="700"/>
        <v>0.06</v>
      </c>
      <c r="JD782">
        <f t="shared" si="701"/>
        <v>2.75E-2</v>
      </c>
      <c r="JE782">
        <f t="shared" si="702"/>
        <v>7.0000000000000007E-2</v>
      </c>
      <c r="JF782">
        <f t="shared" si="703"/>
        <v>0.03</v>
      </c>
      <c r="JG782" s="5">
        <f t="shared" si="704"/>
        <v>0.05</v>
      </c>
      <c r="JH782">
        <f t="shared" si="705"/>
        <v>0</v>
      </c>
      <c r="JI782">
        <f t="shared" si="705"/>
        <v>0</v>
      </c>
      <c r="JJ782">
        <f t="shared" si="706"/>
        <v>0.05</v>
      </c>
      <c r="JK782">
        <f t="shared" si="707"/>
        <v>7.4999999999999997E-2</v>
      </c>
      <c r="JL782" s="6">
        <f t="shared" si="708"/>
        <v>0.02</v>
      </c>
      <c r="JM782">
        <f t="shared" si="709"/>
        <v>0.03</v>
      </c>
      <c r="JN782">
        <f t="shared" si="710"/>
        <v>2.5000000000000001E-2</v>
      </c>
      <c r="JO782">
        <f t="shared" si="711"/>
        <v>0.11249999999999999</v>
      </c>
      <c r="JP782">
        <f t="shared" si="712"/>
        <v>7.5000000000000011E-2</v>
      </c>
      <c r="JQ782">
        <f t="shared" si="713"/>
        <v>0.12</v>
      </c>
      <c r="JR782">
        <f t="shared" si="714"/>
        <v>8.2500000000000004E-2</v>
      </c>
      <c r="JS782">
        <f t="shared" si="715"/>
        <v>0.1</v>
      </c>
      <c r="JT782">
        <f t="shared" si="715"/>
        <v>0.1</v>
      </c>
      <c r="JU782">
        <f t="shared" si="716"/>
        <v>1</v>
      </c>
      <c r="JV782">
        <f t="shared" si="716"/>
        <v>0</v>
      </c>
      <c r="JW782">
        <f t="shared" si="717"/>
        <v>0.15</v>
      </c>
      <c r="JY782">
        <f t="shared" si="718"/>
        <v>2.5000000000000001E-2</v>
      </c>
      <c r="JZ782">
        <f t="shared" si="719"/>
        <v>0.06</v>
      </c>
      <c r="KA782">
        <f t="shared" si="720"/>
        <v>0.02</v>
      </c>
      <c r="KB782">
        <f t="shared" si="720"/>
        <v>1.4999999999999999E-2</v>
      </c>
      <c r="KC782">
        <f t="shared" si="721"/>
        <v>0.04</v>
      </c>
      <c r="KD782">
        <f t="shared" si="722"/>
        <v>1.4999999999999999E-2</v>
      </c>
      <c r="KE782">
        <f t="shared" si="722"/>
        <v>0.03</v>
      </c>
      <c r="KF782">
        <f t="shared" si="722"/>
        <v>0</v>
      </c>
      <c r="KG782">
        <f t="shared" si="689"/>
        <v>0.03</v>
      </c>
      <c r="KH782">
        <f t="shared" si="689"/>
        <v>7.4999999999999997E-3</v>
      </c>
      <c r="KI782">
        <f t="shared" si="689"/>
        <v>1.4999999999999999E-2</v>
      </c>
      <c r="KJ782">
        <f t="shared" si="687"/>
        <v>7.4999999999999997E-3</v>
      </c>
      <c r="KK782">
        <f t="shared" si="723"/>
        <v>0.02</v>
      </c>
      <c r="KL782">
        <f t="shared" si="724"/>
        <v>0.01</v>
      </c>
      <c r="KM782" s="5">
        <f t="shared" si="725"/>
        <v>0.05</v>
      </c>
      <c r="KN782">
        <f t="shared" si="726"/>
        <v>0</v>
      </c>
      <c r="KO782">
        <f t="shared" si="726"/>
        <v>0</v>
      </c>
      <c r="KP782">
        <f t="shared" si="727"/>
        <v>1.4999999999999999E-2</v>
      </c>
      <c r="KQ782">
        <f t="shared" si="728"/>
        <v>1.4999999999999999E-2</v>
      </c>
      <c r="KR782" s="6">
        <f t="shared" si="729"/>
        <v>0.01</v>
      </c>
      <c r="KS782">
        <f t="shared" si="730"/>
        <v>0.01</v>
      </c>
      <c r="KT782">
        <f t="shared" si="731"/>
        <v>1.4999999999999999E-2</v>
      </c>
      <c r="KU782">
        <f t="shared" si="732"/>
        <v>0.03</v>
      </c>
      <c r="KV782">
        <f t="shared" si="733"/>
        <v>3.7500000000000006E-2</v>
      </c>
      <c r="KW782">
        <f t="shared" si="734"/>
        <v>0.01</v>
      </c>
      <c r="KX782">
        <f t="shared" si="735"/>
        <v>0</v>
      </c>
      <c r="KY782">
        <f t="shared" si="736"/>
        <v>0.04</v>
      </c>
      <c r="KZ782">
        <f t="shared" si="737"/>
        <v>0.03</v>
      </c>
      <c r="LA782">
        <f t="shared" si="738"/>
        <v>1</v>
      </c>
      <c r="LB782">
        <f t="shared" si="738"/>
        <v>0</v>
      </c>
      <c r="LC782">
        <f t="shared" si="739"/>
        <v>0.1</v>
      </c>
      <c r="LE782" t="str">
        <f t="shared" si="745"/>
        <v>Nigeria</v>
      </c>
      <c r="LF782">
        <f t="shared" si="740"/>
        <v>0.69500000000000006</v>
      </c>
      <c r="LG782" s="6">
        <f t="shared" si="741"/>
        <v>0.40750000000000003</v>
      </c>
      <c r="LH782">
        <f t="shared" si="742"/>
        <v>0.79500000000000004</v>
      </c>
      <c r="LI782" s="6">
        <f t="shared" si="743"/>
        <v>0.65750000000000008</v>
      </c>
      <c r="LJ782">
        <f t="shared" si="744"/>
        <v>0</v>
      </c>
    </row>
    <row r="783" spans="1:322" x14ac:dyDescent="0.35">
      <c r="A783" s="8">
        <v>44899</v>
      </c>
      <c r="B783" t="s">
        <v>4092</v>
      </c>
      <c r="D783" s="27" t="s">
        <v>257</v>
      </c>
      <c r="E783" s="27" t="s">
        <v>257</v>
      </c>
      <c r="F783" s="27">
        <v>42</v>
      </c>
      <c r="G783" s="27" t="s">
        <v>1096</v>
      </c>
      <c r="H783" s="27" t="s">
        <v>1818</v>
      </c>
      <c r="I783" s="27" t="s">
        <v>1097</v>
      </c>
      <c r="J783" s="27" t="s">
        <v>1129</v>
      </c>
      <c r="K783" s="28">
        <v>44693</v>
      </c>
      <c r="L783" s="28">
        <v>44693</v>
      </c>
      <c r="M783" s="28">
        <v>44713</v>
      </c>
      <c r="N783" s="27" t="s">
        <v>261</v>
      </c>
      <c r="O783" s="27" t="s">
        <v>261</v>
      </c>
      <c r="P783" s="27" t="s">
        <v>263</v>
      </c>
      <c r="Q783" s="27" t="s">
        <v>262</v>
      </c>
      <c r="R783" s="28" t="s">
        <v>262</v>
      </c>
      <c r="S783" s="28" t="s">
        <v>262</v>
      </c>
      <c r="T783" s="27" t="s">
        <v>263</v>
      </c>
      <c r="U783" s="27" t="s">
        <v>261</v>
      </c>
      <c r="V783" s="28" t="s">
        <v>262</v>
      </c>
      <c r="W783" s="27" t="s">
        <v>261</v>
      </c>
      <c r="X783" s="28" t="s">
        <v>262</v>
      </c>
      <c r="Y783" s="27" t="s">
        <v>261</v>
      </c>
      <c r="Z783" s="28" t="s">
        <v>262</v>
      </c>
      <c r="AA783" s="27" t="s">
        <v>262</v>
      </c>
      <c r="AB783" s="27" t="s">
        <v>262</v>
      </c>
      <c r="AC783" s="27" t="s">
        <v>262</v>
      </c>
      <c r="AD783" s="27" t="s">
        <v>262</v>
      </c>
      <c r="AE783" s="27" t="s">
        <v>262</v>
      </c>
      <c r="AF783" s="27" t="s">
        <v>262</v>
      </c>
      <c r="AG783" s="29" t="s">
        <v>262</v>
      </c>
      <c r="AH783" s="27" t="s">
        <v>263</v>
      </c>
      <c r="AI783" s="27">
        <v>44719</v>
      </c>
      <c r="AJ783" s="28">
        <v>44722</v>
      </c>
      <c r="AK783" s="27" t="s">
        <v>264</v>
      </c>
      <c r="AL783" s="27" t="s">
        <v>269</v>
      </c>
      <c r="AM783" s="27" t="s">
        <v>265</v>
      </c>
      <c r="AN783" s="27" t="s">
        <v>270</v>
      </c>
      <c r="AO783" s="27" t="s">
        <v>263</v>
      </c>
      <c r="AP783" s="27" t="s">
        <v>261</v>
      </c>
      <c r="AQ783" s="28" t="s">
        <v>262</v>
      </c>
      <c r="AR783" s="27" t="s">
        <v>261</v>
      </c>
      <c r="AS783" s="28" t="s">
        <v>262</v>
      </c>
      <c r="AT783" s="27" t="s">
        <v>261</v>
      </c>
      <c r="AU783" s="28" t="s">
        <v>262</v>
      </c>
      <c r="AV783" s="27" t="s">
        <v>261</v>
      </c>
      <c r="AW783" s="28" t="s">
        <v>262</v>
      </c>
      <c r="AX783" s="27" t="s">
        <v>261</v>
      </c>
      <c r="AY783" s="28" t="s">
        <v>262</v>
      </c>
      <c r="AZ783" s="27" t="s">
        <v>263</v>
      </c>
      <c r="BA783" s="28">
        <v>44719</v>
      </c>
      <c r="BB783" s="27" t="s">
        <v>261</v>
      </c>
      <c r="BC783" s="28" t="s">
        <v>262</v>
      </c>
      <c r="BD783" s="27" t="s">
        <v>261</v>
      </c>
      <c r="BE783" s="30" t="s">
        <v>262</v>
      </c>
      <c r="BF783" t="s">
        <v>1129</v>
      </c>
      <c r="BG783" s="9" t="s">
        <v>509</v>
      </c>
      <c r="BH783" t="s">
        <v>272</v>
      </c>
      <c r="BI783" t="s">
        <v>1395</v>
      </c>
      <c r="BJ783" t="s">
        <v>210</v>
      </c>
      <c r="BK783" t="s">
        <v>211</v>
      </c>
      <c r="BL783" t="s">
        <v>212</v>
      </c>
      <c r="BM783" t="s">
        <v>2445</v>
      </c>
      <c r="BN783" t="s">
        <v>219</v>
      </c>
      <c r="BO783" t="s">
        <v>753</v>
      </c>
      <c r="BP783" t="s">
        <v>219</v>
      </c>
      <c r="BQ783" t="s">
        <v>332</v>
      </c>
      <c r="BV783" t="s">
        <v>219</v>
      </c>
      <c r="BW783" t="s">
        <v>540</v>
      </c>
      <c r="BX783" t="s">
        <v>4093</v>
      </c>
      <c r="BY783" t="s">
        <v>3232</v>
      </c>
      <c r="CB783" t="s">
        <v>3232</v>
      </c>
      <c r="CC783" t="s">
        <v>214</v>
      </c>
      <c r="CG783" t="s">
        <v>219</v>
      </c>
      <c r="CI783" t="s">
        <v>220</v>
      </c>
      <c r="CJ783" t="s">
        <v>4094</v>
      </c>
      <c r="CK783" t="s">
        <v>352</v>
      </c>
      <c r="CL783" t="s">
        <v>500</v>
      </c>
      <c r="CM783" t="s">
        <v>4095</v>
      </c>
      <c r="CN783" t="s">
        <v>378</v>
      </c>
      <c r="CP783" t="s">
        <v>225</v>
      </c>
      <c r="CQ783" t="s">
        <v>545</v>
      </c>
      <c r="CR783" t="s">
        <v>226</v>
      </c>
      <c r="CS783" t="s">
        <v>226</v>
      </c>
      <c r="CT783" t="s">
        <v>214</v>
      </c>
      <c r="CU783" t="s">
        <v>219</v>
      </c>
      <c r="CV783" t="s">
        <v>250</v>
      </c>
      <c r="CW783" t="s">
        <v>244</v>
      </c>
      <c r="CX783" t="s">
        <v>228</v>
      </c>
      <c r="CY783" t="s">
        <v>228</v>
      </c>
      <c r="CZ783" t="s">
        <v>214</v>
      </c>
      <c r="DA783" t="s">
        <v>219</v>
      </c>
      <c r="DB783" t="s">
        <v>229</v>
      </c>
      <c r="DC783" t="s">
        <v>398</v>
      </c>
      <c r="DD783" t="s">
        <v>219</v>
      </c>
      <c r="DI783" t="s">
        <v>500</v>
      </c>
      <c r="DJ783" t="s">
        <v>4096</v>
      </c>
      <c r="DK783" t="s">
        <v>237</v>
      </c>
      <c r="DL783" t="s">
        <v>233</v>
      </c>
      <c r="DM783" t="s">
        <v>219</v>
      </c>
      <c r="DN783" t="s">
        <v>219</v>
      </c>
      <c r="DO783" t="s">
        <v>234</v>
      </c>
      <c r="DP783" t="s">
        <v>235</v>
      </c>
      <c r="DR783" t="s">
        <v>235</v>
      </c>
      <c r="DT783" t="s">
        <v>219</v>
      </c>
      <c r="DU783" t="s">
        <v>219</v>
      </c>
      <c r="DX783" t="s">
        <v>372</v>
      </c>
      <c r="DY783" t="s">
        <v>372</v>
      </c>
      <c r="DZ783" t="s">
        <v>485</v>
      </c>
      <c r="EA783" t="s">
        <v>372</v>
      </c>
      <c r="EB783" t="s">
        <v>372</v>
      </c>
      <c r="EC783" t="s">
        <v>237</v>
      </c>
      <c r="ED783" t="s">
        <v>237</v>
      </c>
      <c r="EE783" t="s">
        <v>214</v>
      </c>
      <c r="EF783" t="s">
        <v>214</v>
      </c>
      <c r="EG783" t="s">
        <v>214</v>
      </c>
      <c r="EI783" t="s">
        <v>214</v>
      </c>
      <c r="EK783" t="s">
        <v>233</v>
      </c>
      <c r="EL783" t="s">
        <v>233</v>
      </c>
      <c r="EM783" t="s">
        <v>486</v>
      </c>
      <c r="EN783" t="s">
        <v>486</v>
      </c>
      <c r="EO783" t="s">
        <v>239</v>
      </c>
      <c r="EP783" t="s">
        <v>239</v>
      </c>
      <c r="EQ783" t="s">
        <v>214</v>
      </c>
      <c r="ER783" t="s">
        <v>214</v>
      </c>
      <c r="ES783" t="s">
        <v>242</v>
      </c>
      <c r="ET783" t="s">
        <v>242</v>
      </c>
      <c r="EU783" t="s">
        <v>237</v>
      </c>
      <c r="EV783" t="s">
        <v>237</v>
      </c>
      <c r="EW783" t="s">
        <v>310</v>
      </c>
      <c r="EX783" t="s">
        <v>310</v>
      </c>
      <c r="EY783" t="s">
        <v>233</v>
      </c>
      <c r="EZ783" t="s">
        <v>677</v>
      </c>
      <c r="FA783" t="s">
        <v>241</v>
      </c>
      <c r="FB783" t="s">
        <v>233</v>
      </c>
      <c r="FC783" t="s">
        <v>233</v>
      </c>
      <c r="FD783" t="s">
        <v>233</v>
      </c>
      <c r="FE783" t="s">
        <v>244</v>
      </c>
      <c r="FF783" t="s">
        <v>244</v>
      </c>
      <c r="FG783" t="s">
        <v>390</v>
      </c>
      <c r="FH783" t="s">
        <v>547</v>
      </c>
      <c r="FI783" t="s">
        <v>214</v>
      </c>
      <c r="FJ783" t="s">
        <v>214</v>
      </c>
      <c r="FK783" t="s">
        <v>214</v>
      </c>
      <c r="FL783" t="s">
        <v>214</v>
      </c>
      <c r="FM783" t="s">
        <v>292</v>
      </c>
      <c r="FN783" t="s">
        <v>292</v>
      </c>
      <c r="FO783" t="s">
        <v>219</v>
      </c>
      <c r="FP783" t="s">
        <v>219</v>
      </c>
      <c r="FQ783" t="s">
        <v>241</v>
      </c>
      <c r="FR783" t="s">
        <v>241</v>
      </c>
      <c r="FS783" t="s">
        <v>241</v>
      </c>
      <c r="FT783" t="s">
        <v>241</v>
      </c>
      <c r="FU783" t="s">
        <v>214</v>
      </c>
      <c r="FV783" t="s">
        <v>1378</v>
      </c>
      <c r="FW783" t="s">
        <v>241</v>
      </c>
      <c r="FX783" t="s">
        <v>500</v>
      </c>
      <c r="FY783" t="s">
        <v>4097</v>
      </c>
      <c r="FZ783" t="s">
        <v>248</v>
      </c>
      <c r="GA783" t="s">
        <v>248</v>
      </c>
      <c r="GB783" t="s">
        <v>286</v>
      </c>
      <c r="GC783" t="s">
        <v>226</v>
      </c>
      <c r="GD783" t="s">
        <v>550</v>
      </c>
      <c r="GE783" t="s">
        <v>4098</v>
      </c>
      <c r="GF783" t="s">
        <v>550</v>
      </c>
      <c r="GG783" t="s">
        <v>226</v>
      </c>
      <c r="GH783" t="s">
        <v>4099</v>
      </c>
      <c r="GI783" t="s">
        <v>226</v>
      </c>
      <c r="GJ783" t="s">
        <v>227</v>
      </c>
      <c r="GK783" t="s">
        <v>227</v>
      </c>
      <c r="GL783" t="s">
        <v>227</v>
      </c>
      <c r="GM783" t="s">
        <v>227</v>
      </c>
      <c r="GN783" t="s">
        <v>214</v>
      </c>
      <c r="GO783" t="s">
        <v>214</v>
      </c>
      <c r="GP783" t="s">
        <v>553</v>
      </c>
      <c r="GQ783" t="s">
        <v>553</v>
      </c>
      <c r="GR783" t="s">
        <v>553</v>
      </c>
      <c r="GS783" t="s">
        <v>214</v>
      </c>
      <c r="GT783" t="s">
        <v>241</v>
      </c>
      <c r="GU783" t="s">
        <v>214</v>
      </c>
      <c r="GV783" t="s">
        <v>241</v>
      </c>
      <c r="GW783" t="s">
        <v>297</v>
      </c>
      <c r="GX783" t="s">
        <v>297</v>
      </c>
      <c r="GY783" t="s">
        <v>254</v>
      </c>
      <c r="GZ783" t="s">
        <v>241</v>
      </c>
      <c r="HA783" t="s">
        <v>239</v>
      </c>
      <c r="HB783" t="s">
        <v>241</v>
      </c>
      <c r="HC783" t="s">
        <v>315</v>
      </c>
      <c r="HD783" t="s">
        <v>517</v>
      </c>
      <c r="HE783" t="s">
        <v>429</v>
      </c>
      <c r="HF783" t="s">
        <v>241</v>
      </c>
      <c r="HG783" t="s">
        <v>335</v>
      </c>
      <c r="HH783" t="s">
        <v>241</v>
      </c>
      <c r="HI783" t="s">
        <v>241</v>
      </c>
      <c r="HJ783" t="s">
        <v>219</v>
      </c>
      <c r="HK783" t="s">
        <v>241</v>
      </c>
      <c r="HL783" s="12"/>
      <c r="HM783">
        <v>0.25</v>
      </c>
      <c r="HN783">
        <v>0</v>
      </c>
      <c r="HO783">
        <v>1</v>
      </c>
      <c r="HP783">
        <v>0.5</v>
      </c>
      <c r="HQ783">
        <v>0</v>
      </c>
      <c r="HR783">
        <v>0.5</v>
      </c>
      <c r="HS783">
        <v>0</v>
      </c>
      <c r="HT783">
        <v>0</v>
      </c>
      <c r="HU783">
        <v>1</v>
      </c>
      <c r="HV783">
        <v>0</v>
      </c>
      <c r="HW783">
        <v>0</v>
      </c>
      <c r="HX783">
        <v>0.5</v>
      </c>
      <c r="HY783">
        <v>1</v>
      </c>
      <c r="HZ783">
        <v>0.25</v>
      </c>
      <c r="IA783" s="4">
        <v>1</v>
      </c>
      <c r="IB783">
        <v>0.75</v>
      </c>
      <c r="IC783">
        <v>0.5</v>
      </c>
      <c r="ID783">
        <v>0.25</v>
      </c>
      <c r="IE783">
        <v>0.25</v>
      </c>
      <c r="IG783">
        <v>0.25</v>
      </c>
      <c r="IH783">
        <v>0.5</v>
      </c>
      <c r="II783">
        <v>1</v>
      </c>
      <c r="IJ783">
        <v>0.75</v>
      </c>
      <c r="IK783">
        <v>0.25</v>
      </c>
      <c r="IL783">
        <v>0</v>
      </c>
      <c r="IM783">
        <v>0</v>
      </c>
      <c r="IN783">
        <v>0</v>
      </c>
      <c r="IO783">
        <v>1</v>
      </c>
      <c r="IQ783">
        <v>0</v>
      </c>
      <c r="IS783">
        <f t="shared" si="690"/>
        <v>3.7499999999999999E-2</v>
      </c>
      <c r="IT783">
        <f t="shared" si="691"/>
        <v>0</v>
      </c>
      <c r="IU783">
        <f t="shared" si="692"/>
        <v>0.08</v>
      </c>
      <c r="IV783">
        <f t="shared" si="693"/>
        <v>0.05</v>
      </c>
      <c r="IW783">
        <f t="shared" si="694"/>
        <v>0</v>
      </c>
      <c r="IX783">
        <f t="shared" si="695"/>
        <v>6.5000000000000002E-2</v>
      </c>
      <c r="IY783">
        <f t="shared" si="696"/>
        <v>0</v>
      </c>
      <c r="IZ783">
        <f t="shared" si="697"/>
        <v>0</v>
      </c>
      <c r="JA783">
        <f t="shared" si="698"/>
        <v>0.13</v>
      </c>
      <c r="JB783">
        <f t="shared" si="699"/>
        <v>0</v>
      </c>
      <c r="JC783">
        <f t="shared" si="700"/>
        <v>0</v>
      </c>
      <c r="JD783">
        <f t="shared" si="701"/>
        <v>5.5E-2</v>
      </c>
      <c r="JE783">
        <f t="shared" si="702"/>
        <v>7.0000000000000007E-2</v>
      </c>
      <c r="JF783">
        <f t="shared" si="703"/>
        <v>0.03</v>
      </c>
      <c r="JG783" s="5">
        <f t="shared" si="704"/>
        <v>0.05</v>
      </c>
      <c r="JH783">
        <f t="shared" si="705"/>
        <v>0</v>
      </c>
      <c r="JI783">
        <f t="shared" si="705"/>
        <v>0</v>
      </c>
      <c r="JJ783">
        <f t="shared" si="706"/>
        <v>0.05</v>
      </c>
      <c r="JK783">
        <f t="shared" si="707"/>
        <v>3.7499999999999999E-2</v>
      </c>
      <c r="JL783" s="6">
        <f t="shared" si="708"/>
        <v>0.03</v>
      </c>
      <c r="JM783">
        <f t="shared" si="709"/>
        <v>0.03</v>
      </c>
      <c r="JN783">
        <f t="shared" si="710"/>
        <v>2.5000000000000001E-2</v>
      </c>
      <c r="JO783">
        <f t="shared" si="711"/>
        <v>0.15</v>
      </c>
      <c r="JP783">
        <f t="shared" si="712"/>
        <v>7.5000000000000011E-2</v>
      </c>
      <c r="JQ783">
        <f t="shared" si="713"/>
        <v>0.03</v>
      </c>
      <c r="JR783">
        <f t="shared" si="714"/>
        <v>0</v>
      </c>
      <c r="JS783">
        <f t="shared" si="715"/>
        <v>0</v>
      </c>
      <c r="JT783">
        <f t="shared" si="715"/>
        <v>0</v>
      </c>
      <c r="JU783">
        <f t="shared" si="716"/>
        <v>1</v>
      </c>
      <c r="JV783">
        <f t="shared" si="716"/>
        <v>0</v>
      </c>
      <c r="JW783">
        <f t="shared" si="717"/>
        <v>0.15</v>
      </c>
      <c r="JY783">
        <f t="shared" si="718"/>
        <v>1.2500000000000001E-2</v>
      </c>
      <c r="JZ783">
        <f t="shared" si="719"/>
        <v>0</v>
      </c>
      <c r="KA783">
        <f t="shared" si="720"/>
        <v>0.02</v>
      </c>
      <c r="KB783">
        <f t="shared" si="720"/>
        <v>0.01</v>
      </c>
      <c r="KC783">
        <f t="shared" si="721"/>
        <v>0</v>
      </c>
      <c r="KD783">
        <f t="shared" si="722"/>
        <v>1.4999999999999999E-2</v>
      </c>
      <c r="KE783">
        <f t="shared" si="722"/>
        <v>0</v>
      </c>
      <c r="KF783">
        <f t="shared" si="722"/>
        <v>0</v>
      </c>
      <c r="KG783">
        <f t="shared" si="689"/>
        <v>0.03</v>
      </c>
      <c r="KH783">
        <f t="shared" si="689"/>
        <v>0</v>
      </c>
      <c r="KI783">
        <f t="shared" si="689"/>
        <v>0</v>
      </c>
      <c r="KJ783">
        <f t="shared" si="687"/>
        <v>1.4999999999999999E-2</v>
      </c>
      <c r="KK783">
        <f t="shared" si="723"/>
        <v>0.02</v>
      </c>
      <c r="KL783">
        <f t="shared" si="724"/>
        <v>0.01</v>
      </c>
      <c r="KM783" s="5">
        <f t="shared" si="725"/>
        <v>0.05</v>
      </c>
      <c r="KN783">
        <f t="shared" si="726"/>
        <v>0</v>
      </c>
      <c r="KO783">
        <f t="shared" si="726"/>
        <v>0</v>
      </c>
      <c r="KP783">
        <f t="shared" si="727"/>
        <v>1.4999999999999999E-2</v>
      </c>
      <c r="KQ783">
        <f t="shared" si="728"/>
        <v>7.4999999999999997E-3</v>
      </c>
      <c r="KR783" s="6">
        <f t="shared" si="729"/>
        <v>1.4999999999999999E-2</v>
      </c>
      <c r="KS783">
        <f t="shared" si="730"/>
        <v>0.01</v>
      </c>
      <c r="KT783">
        <f t="shared" si="731"/>
        <v>1.4999999999999999E-2</v>
      </c>
      <c r="KU783">
        <f t="shared" si="732"/>
        <v>0.04</v>
      </c>
      <c r="KV783">
        <f t="shared" si="733"/>
        <v>3.7500000000000006E-2</v>
      </c>
      <c r="KW783">
        <f t="shared" si="734"/>
        <v>2.5000000000000001E-3</v>
      </c>
      <c r="KX783">
        <f t="shared" si="735"/>
        <v>0</v>
      </c>
      <c r="KY783">
        <f t="shared" si="736"/>
        <v>0</v>
      </c>
      <c r="KZ783">
        <f t="shared" si="737"/>
        <v>0</v>
      </c>
      <c r="LA783">
        <f t="shared" si="738"/>
        <v>1</v>
      </c>
      <c r="LB783">
        <f t="shared" si="738"/>
        <v>0</v>
      </c>
      <c r="LC783">
        <f t="shared" si="739"/>
        <v>0.1</v>
      </c>
      <c r="LE783" t="str">
        <f t="shared" si="745"/>
        <v>Nigeria</v>
      </c>
      <c r="LF783">
        <f t="shared" si="740"/>
        <v>0.36249999999999999</v>
      </c>
      <c r="LG783" s="6">
        <f t="shared" si="741"/>
        <v>0.32250000000000001</v>
      </c>
      <c r="LH783">
        <f t="shared" si="742"/>
        <v>0.46000000000000008</v>
      </c>
      <c r="LI783" s="6">
        <f t="shared" si="743"/>
        <v>0.42500000000000004</v>
      </c>
      <c r="LJ783">
        <f t="shared" si="744"/>
        <v>0</v>
      </c>
    </row>
    <row r="784" spans="1:322" x14ac:dyDescent="0.35">
      <c r="A784" s="8">
        <v>44898</v>
      </c>
      <c r="B784" t="s">
        <v>4100</v>
      </c>
      <c r="D784" s="24" t="s">
        <v>257</v>
      </c>
      <c r="E784" s="24" t="s">
        <v>257</v>
      </c>
      <c r="F784" s="24">
        <v>44</v>
      </c>
      <c r="G784" s="24" t="s">
        <v>1096</v>
      </c>
      <c r="H784" s="24" t="s">
        <v>1818</v>
      </c>
      <c r="I784" s="24" t="s">
        <v>1097</v>
      </c>
      <c r="J784" s="24" t="s">
        <v>1129</v>
      </c>
      <c r="K784" s="25">
        <v>44705</v>
      </c>
      <c r="L784" s="25">
        <v>44705</v>
      </c>
      <c r="M784" s="25">
        <v>44734</v>
      </c>
      <c r="N784" s="24" t="s">
        <v>261</v>
      </c>
      <c r="O784" s="24" t="s">
        <v>261</v>
      </c>
      <c r="P784" s="24" t="s">
        <v>261</v>
      </c>
      <c r="Q784" s="24" t="s">
        <v>324</v>
      </c>
      <c r="R784" s="25">
        <v>44719</v>
      </c>
      <c r="S784" s="25">
        <v>44719</v>
      </c>
      <c r="T784" s="24" t="s">
        <v>263</v>
      </c>
      <c r="U784" s="24" t="s">
        <v>263</v>
      </c>
      <c r="V784" s="25">
        <v>44819</v>
      </c>
      <c r="W784" s="24" t="s">
        <v>261</v>
      </c>
      <c r="X784" s="25" t="s">
        <v>262</v>
      </c>
      <c r="Y784" s="24" t="s">
        <v>263</v>
      </c>
      <c r="Z784" s="25">
        <v>44819</v>
      </c>
      <c r="AA784" s="24" t="s">
        <v>264</v>
      </c>
      <c r="AB784" s="24" t="s">
        <v>265</v>
      </c>
      <c r="AC784" s="24" t="s">
        <v>4101</v>
      </c>
      <c r="AD784" s="24" t="s">
        <v>267</v>
      </c>
      <c r="AE784" s="24" t="s">
        <v>326</v>
      </c>
      <c r="AF784" s="24" t="s">
        <v>327</v>
      </c>
      <c r="AG784" s="31">
        <v>909.19</v>
      </c>
      <c r="AH784" s="24" t="s">
        <v>263</v>
      </c>
      <c r="AI784" s="24">
        <v>44740</v>
      </c>
      <c r="AJ784" s="25">
        <v>44743</v>
      </c>
      <c r="AK784" s="24" t="s">
        <v>264</v>
      </c>
      <c r="AL784" s="24" t="s">
        <v>269</v>
      </c>
      <c r="AM784" s="24" t="s">
        <v>265</v>
      </c>
      <c r="AN784" s="24" t="s">
        <v>270</v>
      </c>
      <c r="AO784" s="24" t="s">
        <v>261</v>
      </c>
      <c r="AP784" s="24" t="s">
        <v>261</v>
      </c>
      <c r="AQ784" s="25" t="s">
        <v>262</v>
      </c>
      <c r="AR784" s="24" t="s">
        <v>261</v>
      </c>
      <c r="AS784" s="25" t="s">
        <v>262</v>
      </c>
      <c r="AT784" s="24" t="s">
        <v>261</v>
      </c>
      <c r="AU784" s="25" t="s">
        <v>262</v>
      </c>
      <c r="AV784" s="24" t="s">
        <v>261</v>
      </c>
      <c r="AW784" s="25" t="s">
        <v>262</v>
      </c>
      <c r="AX784" s="24" t="s">
        <v>261</v>
      </c>
      <c r="AY784" s="25" t="s">
        <v>262</v>
      </c>
      <c r="AZ784" s="27" t="s">
        <v>262</v>
      </c>
      <c r="BA784" s="27" t="s">
        <v>262</v>
      </c>
      <c r="BB784" s="24" t="s">
        <v>261</v>
      </c>
      <c r="BC784" s="25" t="s">
        <v>262</v>
      </c>
      <c r="BD784" s="24" t="s">
        <v>263</v>
      </c>
      <c r="BE784" s="26">
        <v>44781</v>
      </c>
      <c r="BF784" t="s">
        <v>1129</v>
      </c>
      <c r="BG784" s="9" t="s">
        <v>509</v>
      </c>
      <c r="BH784" t="s">
        <v>272</v>
      </c>
      <c r="BI784" t="s">
        <v>1395</v>
      </c>
      <c r="BJ784" t="s">
        <v>210</v>
      </c>
      <c r="BK784" t="s">
        <v>329</v>
      </c>
      <c r="BL784" t="s">
        <v>212</v>
      </c>
      <c r="BM784" t="s">
        <v>2445</v>
      </c>
      <c r="BN784" t="s">
        <v>214</v>
      </c>
      <c r="BO784" t="s">
        <v>331</v>
      </c>
      <c r="BP784" t="s">
        <v>219</v>
      </c>
      <c r="BQ784" t="s">
        <v>332</v>
      </c>
      <c r="BV784" t="s">
        <v>214</v>
      </c>
      <c r="CC784" t="s">
        <v>214</v>
      </c>
      <c r="CG784" t="s">
        <v>219</v>
      </c>
      <c r="CI784" t="s">
        <v>304</v>
      </c>
      <c r="CJ784" t="s">
        <v>3374</v>
      </c>
      <c r="CK784" t="s">
        <v>220</v>
      </c>
      <c r="CL784" t="s">
        <v>500</v>
      </c>
      <c r="CM784" t="s">
        <v>4102</v>
      </c>
      <c r="CN784" t="s">
        <v>378</v>
      </c>
      <c r="CP784" t="s">
        <v>370</v>
      </c>
      <c r="CQ784" t="s">
        <v>370</v>
      </c>
      <c r="CR784" t="s">
        <v>286</v>
      </c>
      <c r="CS784" t="s">
        <v>226</v>
      </c>
      <c r="CT784" t="s">
        <v>219</v>
      </c>
      <c r="CU784" t="s">
        <v>219</v>
      </c>
      <c r="CV784" t="s">
        <v>227</v>
      </c>
      <c r="CW784" t="s">
        <v>227</v>
      </c>
      <c r="CX784" t="s">
        <v>228</v>
      </c>
      <c r="CY784" t="s">
        <v>228</v>
      </c>
      <c r="CZ784" t="s">
        <v>219</v>
      </c>
      <c r="DA784" t="s">
        <v>219</v>
      </c>
      <c r="DB784" t="s">
        <v>398</v>
      </c>
      <c r="DC784" t="s">
        <v>398</v>
      </c>
      <c r="DD784" t="s">
        <v>219</v>
      </c>
      <c r="DI784" t="s">
        <v>338</v>
      </c>
      <c r="DK784" t="s">
        <v>237</v>
      </c>
      <c r="DL784" t="s">
        <v>237</v>
      </c>
      <c r="DM784" t="s">
        <v>214</v>
      </c>
      <c r="DN784" t="s">
        <v>219</v>
      </c>
      <c r="DO784" t="s">
        <v>288</v>
      </c>
      <c r="DP784" t="s">
        <v>235</v>
      </c>
      <c r="DR784" t="s">
        <v>235</v>
      </c>
      <c r="DT784" t="s">
        <v>219</v>
      </c>
      <c r="DU784" t="s">
        <v>214</v>
      </c>
      <c r="DX784" t="s">
        <v>237</v>
      </c>
      <c r="DY784" t="s">
        <v>237</v>
      </c>
      <c r="DZ784" t="s">
        <v>238</v>
      </c>
      <c r="EA784" t="s">
        <v>237</v>
      </c>
      <c r="EB784" t="s">
        <v>237</v>
      </c>
      <c r="EC784" t="s">
        <v>237</v>
      </c>
      <c r="ED784" t="s">
        <v>237</v>
      </c>
      <c r="EE784" t="s">
        <v>214</v>
      </c>
      <c r="EF784" t="s">
        <v>214</v>
      </c>
      <c r="EG784" t="s">
        <v>214</v>
      </c>
      <c r="EI784" t="s">
        <v>214</v>
      </c>
      <c r="EK784" t="s">
        <v>237</v>
      </c>
      <c r="EL784" t="s">
        <v>237</v>
      </c>
      <c r="EM784" t="s">
        <v>240</v>
      </c>
      <c r="EN784" t="s">
        <v>240</v>
      </c>
      <c r="EO784" t="s">
        <v>357</v>
      </c>
      <c r="EP784" t="s">
        <v>357</v>
      </c>
      <c r="EQ784" t="s">
        <v>214</v>
      </c>
      <c r="ER784" t="s">
        <v>214</v>
      </c>
      <c r="ES784" t="s">
        <v>389</v>
      </c>
      <c r="ET784" t="s">
        <v>389</v>
      </c>
      <c r="EU784" t="s">
        <v>233</v>
      </c>
      <c r="EV784" t="s">
        <v>233</v>
      </c>
      <c r="EW784" t="s">
        <v>243</v>
      </c>
      <c r="EX784" t="s">
        <v>243</v>
      </c>
      <c r="EY784" t="s">
        <v>372</v>
      </c>
      <c r="EZ784" t="s">
        <v>677</v>
      </c>
      <c r="FA784" t="s">
        <v>241</v>
      </c>
      <c r="FB784" t="s">
        <v>372</v>
      </c>
      <c r="FC784" t="s">
        <v>372</v>
      </c>
      <c r="FD784" t="s">
        <v>372</v>
      </c>
      <c r="FE784" t="s">
        <v>227</v>
      </c>
      <c r="FF784" t="s">
        <v>227</v>
      </c>
      <c r="FG784" t="s">
        <v>390</v>
      </c>
      <c r="FH784" t="s">
        <v>390</v>
      </c>
      <c r="FI784" t="s">
        <v>214</v>
      </c>
      <c r="FJ784" t="s">
        <v>214</v>
      </c>
      <c r="FK784" t="s">
        <v>219</v>
      </c>
      <c r="FL784" t="s">
        <v>219</v>
      </c>
      <c r="FM784" t="s">
        <v>292</v>
      </c>
      <c r="FN784" t="s">
        <v>292</v>
      </c>
      <c r="FO784" t="s">
        <v>219</v>
      </c>
      <c r="FP784" t="s">
        <v>219</v>
      </c>
      <c r="FQ784" t="s">
        <v>241</v>
      </c>
      <c r="FR784" t="s">
        <v>241</v>
      </c>
      <c r="FS784" t="s">
        <v>241</v>
      </c>
      <c r="FT784" t="s">
        <v>241</v>
      </c>
      <c r="FU784" t="s">
        <v>214</v>
      </c>
      <c r="FV784" t="s">
        <v>1378</v>
      </c>
      <c r="FW784" t="s">
        <v>241</v>
      </c>
      <c r="FX784" t="s">
        <v>500</v>
      </c>
      <c r="FY784" t="s">
        <v>4103</v>
      </c>
      <c r="FZ784" t="s">
        <v>341</v>
      </c>
      <c r="GA784" t="s">
        <v>341</v>
      </c>
      <c r="GB784" t="s">
        <v>250</v>
      </c>
      <c r="GC784" t="s">
        <v>250</v>
      </c>
      <c r="GD784" t="s">
        <v>550</v>
      </c>
      <c r="GE784" t="s">
        <v>4104</v>
      </c>
      <c r="GF784" t="s">
        <v>550</v>
      </c>
      <c r="GG784" t="s">
        <v>226</v>
      </c>
      <c r="GH784" t="s">
        <v>4105</v>
      </c>
      <c r="GI784" t="s">
        <v>226</v>
      </c>
      <c r="GJ784" t="s">
        <v>226</v>
      </c>
      <c r="GK784" t="s">
        <v>226</v>
      </c>
      <c r="GL784" t="s">
        <v>226</v>
      </c>
      <c r="GM784" t="s">
        <v>226</v>
      </c>
      <c r="GN784" t="s">
        <v>214</v>
      </c>
      <c r="GO784" t="s">
        <v>214</v>
      </c>
      <c r="GP784" t="s">
        <v>251</v>
      </c>
      <c r="GQ784" t="s">
        <v>553</v>
      </c>
      <c r="GR784" t="s">
        <v>251</v>
      </c>
      <c r="GS784" t="s">
        <v>214</v>
      </c>
      <c r="GT784" t="s">
        <v>241</v>
      </c>
      <c r="GU784" t="s">
        <v>214</v>
      </c>
      <c r="GV784" t="s">
        <v>241</v>
      </c>
      <c r="GW784" t="s">
        <v>297</v>
      </c>
      <c r="GX784" t="s">
        <v>297</v>
      </c>
      <c r="GY784" t="s">
        <v>314</v>
      </c>
      <c r="GZ784" t="s">
        <v>241</v>
      </c>
      <c r="HA784" t="s">
        <v>239</v>
      </c>
      <c r="HB784" t="s">
        <v>241</v>
      </c>
      <c r="HC784" t="s">
        <v>360</v>
      </c>
      <c r="HD784" t="s">
        <v>361</v>
      </c>
      <c r="HE784" t="s">
        <v>317</v>
      </c>
      <c r="HF784" t="s">
        <v>241</v>
      </c>
      <c r="HG784" t="s">
        <v>362</v>
      </c>
      <c r="HH784" t="s">
        <v>241</v>
      </c>
      <c r="HI784" t="s">
        <v>241</v>
      </c>
      <c r="HJ784" t="s">
        <v>214</v>
      </c>
      <c r="HK784" t="s">
        <v>4106</v>
      </c>
      <c r="HL784" s="12"/>
      <c r="HM784">
        <v>1</v>
      </c>
      <c r="HN784">
        <v>0.25</v>
      </c>
      <c r="HO784">
        <v>0</v>
      </c>
      <c r="HP784">
        <v>1</v>
      </c>
      <c r="HQ784">
        <v>0.5</v>
      </c>
      <c r="HR784">
        <v>0.5</v>
      </c>
      <c r="HS784">
        <v>1</v>
      </c>
      <c r="HT784">
        <v>0</v>
      </c>
      <c r="HU784">
        <v>1</v>
      </c>
      <c r="HV784">
        <v>0.5</v>
      </c>
      <c r="HW784">
        <v>0.5</v>
      </c>
      <c r="HX784">
        <v>0.5</v>
      </c>
      <c r="HY784">
        <v>1</v>
      </c>
      <c r="HZ784">
        <v>0.5</v>
      </c>
      <c r="IA784" s="4">
        <v>1</v>
      </c>
      <c r="IB784">
        <v>1</v>
      </c>
      <c r="IC784">
        <v>0.25</v>
      </c>
      <c r="ID784">
        <v>0</v>
      </c>
      <c r="IE784">
        <v>0</v>
      </c>
      <c r="IG784">
        <v>0</v>
      </c>
      <c r="IH784">
        <v>0.5</v>
      </c>
      <c r="II784">
        <v>1</v>
      </c>
      <c r="IJ784">
        <v>1</v>
      </c>
      <c r="IK784">
        <v>0.5</v>
      </c>
      <c r="IL784">
        <v>0</v>
      </c>
      <c r="IM784">
        <v>0</v>
      </c>
      <c r="IN784">
        <v>0</v>
      </c>
      <c r="IO784">
        <v>1</v>
      </c>
      <c r="IQ784">
        <v>0</v>
      </c>
      <c r="IS784">
        <f t="shared" si="690"/>
        <v>0.15</v>
      </c>
      <c r="IT784">
        <f t="shared" si="691"/>
        <v>0.03</v>
      </c>
      <c r="IU784">
        <f t="shared" si="692"/>
        <v>0</v>
      </c>
      <c r="IV784">
        <f t="shared" si="693"/>
        <v>0.1</v>
      </c>
      <c r="IW784">
        <f t="shared" si="694"/>
        <v>0.04</v>
      </c>
      <c r="IX784">
        <f t="shared" si="695"/>
        <v>6.5000000000000002E-2</v>
      </c>
      <c r="IY784">
        <f t="shared" si="696"/>
        <v>0.1</v>
      </c>
      <c r="IZ784">
        <f t="shared" si="697"/>
        <v>0</v>
      </c>
      <c r="JA784">
        <f t="shared" si="698"/>
        <v>0.13</v>
      </c>
      <c r="JB784">
        <f t="shared" si="699"/>
        <v>0.05</v>
      </c>
      <c r="JC784">
        <f t="shared" si="700"/>
        <v>0.06</v>
      </c>
      <c r="JD784">
        <f t="shared" si="701"/>
        <v>5.5E-2</v>
      </c>
      <c r="JE784">
        <f t="shared" si="702"/>
        <v>7.0000000000000007E-2</v>
      </c>
      <c r="JF784">
        <f t="shared" si="703"/>
        <v>0.06</v>
      </c>
      <c r="JG784" s="5">
        <f t="shared" si="704"/>
        <v>0.05</v>
      </c>
      <c r="JH784">
        <f t="shared" si="705"/>
        <v>0</v>
      </c>
      <c r="JI784">
        <f t="shared" si="705"/>
        <v>0</v>
      </c>
      <c r="JJ784">
        <f t="shared" si="706"/>
        <v>0</v>
      </c>
      <c r="JK784">
        <f t="shared" si="707"/>
        <v>0</v>
      </c>
      <c r="JL784" s="6">
        <f t="shared" si="708"/>
        <v>3.6666666666666667E-2</v>
      </c>
      <c r="JM784">
        <f t="shared" si="709"/>
        <v>0</v>
      </c>
      <c r="JN784">
        <f t="shared" si="710"/>
        <v>2.5000000000000001E-2</v>
      </c>
      <c r="JO784">
        <f t="shared" si="711"/>
        <v>0.15</v>
      </c>
      <c r="JP784">
        <f t="shared" si="712"/>
        <v>0.1</v>
      </c>
      <c r="JQ784">
        <f t="shared" si="713"/>
        <v>0.06</v>
      </c>
      <c r="JR784">
        <f t="shared" si="714"/>
        <v>0</v>
      </c>
      <c r="JS784">
        <f t="shared" si="715"/>
        <v>0</v>
      </c>
      <c r="JT784">
        <f t="shared" si="715"/>
        <v>0</v>
      </c>
      <c r="JU784">
        <f t="shared" si="716"/>
        <v>1</v>
      </c>
      <c r="JV784">
        <f t="shared" si="716"/>
        <v>0</v>
      </c>
      <c r="JW784">
        <f t="shared" si="717"/>
        <v>0.15</v>
      </c>
      <c r="JY784">
        <f t="shared" si="718"/>
        <v>0.05</v>
      </c>
      <c r="JZ784">
        <f t="shared" si="719"/>
        <v>0.02</v>
      </c>
      <c r="KA784">
        <f t="shared" si="720"/>
        <v>0</v>
      </c>
      <c r="KB784">
        <f t="shared" si="720"/>
        <v>0.02</v>
      </c>
      <c r="KC784">
        <f t="shared" si="721"/>
        <v>0.02</v>
      </c>
      <c r="KD784">
        <f t="shared" si="722"/>
        <v>1.4999999999999999E-2</v>
      </c>
      <c r="KE784">
        <f t="shared" si="722"/>
        <v>0.03</v>
      </c>
      <c r="KF784">
        <f t="shared" si="722"/>
        <v>0</v>
      </c>
      <c r="KG784">
        <f t="shared" si="689"/>
        <v>0.03</v>
      </c>
      <c r="KH784">
        <f t="shared" si="689"/>
        <v>1.4999999999999999E-2</v>
      </c>
      <c r="KI784">
        <f t="shared" si="689"/>
        <v>1.4999999999999999E-2</v>
      </c>
      <c r="KJ784">
        <f t="shared" si="687"/>
        <v>1.4999999999999999E-2</v>
      </c>
      <c r="KK784">
        <f t="shared" si="723"/>
        <v>0.02</v>
      </c>
      <c r="KL784">
        <f t="shared" si="724"/>
        <v>0.02</v>
      </c>
      <c r="KM784" s="5">
        <f t="shared" si="725"/>
        <v>0.05</v>
      </c>
      <c r="KN784">
        <f t="shared" si="726"/>
        <v>0</v>
      </c>
      <c r="KO784">
        <f t="shared" si="726"/>
        <v>0</v>
      </c>
      <c r="KP784">
        <f t="shared" si="727"/>
        <v>0</v>
      </c>
      <c r="KQ784">
        <f t="shared" si="728"/>
        <v>0</v>
      </c>
      <c r="KR784" s="6">
        <f t="shared" si="729"/>
        <v>1.8333333333333333E-2</v>
      </c>
      <c r="KS784">
        <f t="shared" si="730"/>
        <v>0</v>
      </c>
      <c r="KT784">
        <f t="shared" si="731"/>
        <v>1.4999999999999999E-2</v>
      </c>
      <c r="KU784">
        <f t="shared" si="732"/>
        <v>0.04</v>
      </c>
      <c r="KV784">
        <f t="shared" si="733"/>
        <v>0.05</v>
      </c>
      <c r="KW784">
        <f t="shared" si="734"/>
        <v>5.0000000000000001E-3</v>
      </c>
      <c r="KX784">
        <f t="shared" si="735"/>
        <v>0</v>
      </c>
      <c r="KY784">
        <f t="shared" si="736"/>
        <v>0</v>
      </c>
      <c r="KZ784">
        <f t="shared" si="737"/>
        <v>0</v>
      </c>
      <c r="LA784">
        <f t="shared" si="738"/>
        <v>1</v>
      </c>
      <c r="LB784">
        <f t="shared" si="738"/>
        <v>0</v>
      </c>
      <c r="LC784">
        <f t="shared" si="739"/>
        <v>0.1</v>
      </c>
      <c r="LE784" t="str">
        <f t="shared" si="745"/>
        <v>Nigeria</v>
      </c>
      <c r="LF784">
        <f t="shared" si="740"/>
        <v>0.61499999999999999</v>
      </c>
      <c r="LG784" s="6">
        <f t="shared" si="741"/>
        <v>0.38166666666666671</v>
      </c>
      <c r="LH784">
        <f t="shared" si="742"/>
        <v>0.48499999999999999</v>
      </c>
      <c r="LI784" s="6">
        <f t="shared" si="743"/>
        <v>0.54833333333333334</v>
      </c>
      <c r="LJ784">
        <f t="shared" si="744"/>
        <v>0</v>
      </c>
    </row>
    <row r="785" spans="1:322" x14ac:dyDescent="0.35">
      <c r="A785" s="8">
        <v>44901</v>
      </c>
      <c r="B785" t="s">
        <v>4107</v>
      </c>
      <c r="D785" s="27" t="s">
        <v>257</v>
      </c>
      <c r="E785" s="27" t="s">
        <v>257</v>
      </c>
      <c r="F785" s="27">
        <v>24</v>
      </c>
      <c r="G785" s="27" t="s">
        <v>1096</v>
      </c>
      <c r="H785" s="27" t="s">
        <v>1818</v>
      </c>
      <c r="I785" s="27" t="s">
        <v>1097</v>
      </c>
      <c r="J785" s="27" t="s">
        <v>1129</v>
      </c>
      <c r="K785" s="28">
        <v>44717</v>
      </c>
      <c r="L785" s="28">
        <v>44717</v>
      </c>
      <c r="M785" s="28">
        <v>44734</v>
      </c>
      <c r="N785" s="27" t="s">
        <v>261</v>
      </c>
      <c r="O785" s="27" t="s">
        <v>261</v>
      </c>
      <c r="P785" s="27" t="s">
        <v>261</v>
      </c>
      <c r="Q785" s="27" t="s">
        <v>324</v>
      </c>
      <c r="R785" s="28">
        <v>44717</v>
      </c>
      <c r="S785" s="28">
        <v>44717</v>
      </c>
      <c r="T785" s="27" t="s">
        <v>263</v>
      </c>
      <c r="U785" s="27" t="s">
        <v>261</v>
      </c>
      <c r="V785" s="28" t="s">
        <v>262</v>
      </c>
      <c r="W785" s="27" t="s">
        <v>261</v>
      </c>
      <c r="X785" s="28" t="s">
        <v>262</v>
      </c>
      <c r="Y785" s="27" t="s">
        <v>263</v>
      </c>
      <c r="Z785" s="28">
        <v>44818</v>
      </c>
      <c r="AA785" s="27" t="s">
        <v>264</v>
      </c>
      <c r="AB785" s="27" t="s">
        <v>265</v>
      </c>
      <c r="AC785" s="27" t="s">
        <v>4108</v>
      </c>
      <c r="AD785" s="27" t="s">
        <v>267</v>
      </c>
      <c r="AE785" s="27" t="s">
        <v>326</v>
      </c>
      <c r="AF785" s="27" t="s">
        <v>327</v>
      </c>
      <c r="AG785" s="29">
        <v>1100</v>
      </c>
      <c r="AH785" s="27" t="s">
        <v>263</v>
      </c>
      <c r="AI785" s="27">
        <v>44740</v>
      </c>
      <c r="AJ785" s="28">
        <v>44743</v>
      </c>
      <c r="AK785" s="27" t="s">
        <v>264</v>
      </c>
      <c r="AL785" s="27" t="s">
        <v>269</v>
      </c>
      <c r="AM785" s="27" t="s">
        <v>265</v>
      </c>
      <c r="AN785" s="27" t="s">
        <v>270</v>
      </c>
      <c r="AO785" s="27" t="s">
        <v>261</v>
      </c>
      <c r="AP785" s="27" t="s">
        <v>261</v>
      </c>
      <c r="AQ785" s="28" t="s">
        <v>262</v>
      </c>
      <c r="AR785" s="27" t="s">
        <v>261</v>
      </c>
      <c r="AS785" s="28" t="s">
        <v>262</v>
      </c>
      <c r="AT785" s="27" t="s">
        <v>261</v>
      </c>
      <c r="AU785" s="28" t="s">
        <v>262</v>
      </c>
      <c r="AV785" s="27" t="s">
        <v>261</v>
      </c>
      <c r="AW785" s="28" t="s">
        <v>262</v>
      </c>
      <c r="AX785" s="27" t="s">
        <v>261</v>
      </c>
      <c r="AY785" s="28" t="s">
        <v>262</v>
      </c>
      <c r="AZ785" s="27" t="s">
        <v>262</v>
      </c>
      <c r="BA785" s="27" t="s">
        <v>262</v>
      </c>
      <c r="BB785" s="27" t="s">
        <v>261</v>
      </c>
      <c r="BC785" s="28" t="s">
        <v>262</v>
      </c>
      <c r="BD785" s="27" t="s">
        <v>261</v>
      </c>
      <c r="BE785" s="30" t="s">
        <v>262</v>
      </c>
      <c r="BF785" t="s">
        <v>1129</v>
      </c>
      <c r="BG785" s="9" t="s">
        <v>509</v>
      </c>
      <c r="BH785" t="s">
        <v>272</v>
      </c>
      <c r="BI785" t="s">
        <v>529</v>
      </c>
      <c r="BJ785" t="s">
        <v>210</v>
      </c>
      <c r="BK785" t="s">
        <v>329</v>
      </c>
      <c r="BL785" t="s">
        <v>212</v>
      </c>
      <c r="BM785" t="s">
        <v>2445</v>
      </c>
      <c r="BN785" t="s">
        <v>214</v>
      </c>
      <c r="BO785" t="s">
        <v>542</v>
      </c>
      <c r="BP785" t="s">
        <v>219</v>
      </c>
      <c r="BQ785" t="s">
        <v>332</v>
      </c>
      <c r="BV785" t="s">
        <v>214</v>
      </c>
      <c r="CC785" t="s">
        <v>214</v>
      </c>
      <c r="CG785" t="s">
        <v>219</v>
      </c>
      <c r="CI785" t="s">
        <v>220</v>
      </c>
      <c r="CJ785" t="s">
        <v>4109</v>
      </c>
      <c r="CK785" t="s">
        <v>220</v>
      </c>
      <c r="CL785" t="s">
        <v>282</v>
      </c>
      <c r="CN785" t="s">
        <v>283</v>
      </c>
      <c r="CP785" t="s">
        <v>284</v>
      </c>
      <c r="CQ785" t="s">
        <v>285</v>
      </c>
      <c r="CR785" t="s">
        <v>226</v>
      </c>
      <c r="CS785" t="s">
        <v>226</v>
      </c>
      <c r="CT785" t="s">
        <v>219</v>
      </c>
      <c r="CU785" t="s">
        <v>219</v>
      </c>
      <c r="CV785" t="s">
        <v>227</v>
      </c>
      <c r="CW785" t="s">
        <v>227</v>
      </c>
      <c r="CX785" t="s">
        <v>228</v>
      </c>
      <c r="CY785" t="s">
        <v>353</v>
      </c>
      <c r="CZ785" t="s">
        <v>214</v>
      </c>
      <c r="DA785" t="s">
        <v>219</v>
      </c>
      <c r="DB785" t="s">
        <v>229</v>
      </c>
      <c r="DC785" t="s">
        <v>229</v>
      </c>
      <c r="DD785" t="s">
        <v>214</v>
      </c>
      <c r="DE785" t="s">
        <v>231</v>
      </c>
      <c r="DG785" t="s">
        <v>231</v>
      </c>
      <c r="DI785" t="s">
        <v>916</v>
      </c>
      <c r="DJ785" t="s">
        <v>4110</v>
      </c>
      <c r="DK785" t="s">
        <v>372</v>
      </c>
      <c r="DL785" t="s">
        <v>372</v>
      </c>
      <c r="DM785" t="s">
        <v>219</v>
      </c>
      <c r="DN785" t="s">
        <v>219</v>
      </c>
      <c r="DO785" t="s">
        <v>234</v>
      </c>
      <c r="DP785" t="s">
        <v>235</v>
      </c>
      <c r="DR785" t="s">
        <v>235</v>
      </c>
      <c r="DT785" t="s">
        <v>214</v>
      </c>
      <c r="DU785" t="s">
        <v>214</v>
      </c>
      <c r="DV785" t="s">
        <v>452</v>
      </c>
      <c r="DW785" t="s">
        <v>4111</v>
      </c>
      <c r="DX785" t="s">
        <v>372</v>
      </c>
      <c r="DY785" t="s">
        <v>372</v>
      </c>
      <c r="DZ785" t="s">
        <v>485</v>
      </c>
      <c r="EA785" t="s">
        <v>372</v>
      </c>
      <c r="EB785" t="s">
        <v>237</v>
      </c>
      <c r="EC785" t="s">
        <v>237</v>
      </c>
      <c r="ED785" t="s">
        <v>237</v>
      </c>
      <c r="EE785" t="s">
        <v>214</v>
      </c>
      <c r="EF785" t="s">
        <v>214</v>
      </c>
      <c r="EG785" t="s">
        <v>214</v>
      </c>
      <c r="EI785" t="s">
        <v>214</v>
      </c>
      <c r="EK785" t="s">
        <v>372</v>
      </c>
      <c r="EL785" t="s">
        <v>372</v>
      </c>
      <c r="EM785" t="s">
        <v>460</v>
      </c>
      <c r="EN785" t="s">
        <v>460</v>
      </c>
      <c r="EO785" t="s">
        <v>486</v>
      </c>
      <c r="EP785" t="s">
        <v>486</v>
      </c>
      <c r="EQ785" t="s">
        <v>214</v>
      </c>
      <c r="ER785" t="s">
        <v>214</v>
      </c>
      <c r="ES785" t="s">
        <v>242</v>
      </c>
      <c r="ET785" t="s">
        <v>242</v>
      </c>
      <c r="EU785" t="s">
        <v>237</v>
      </c>
      <c r="EV785" t="s">
        <v>237</v>
      </c>
      <c r="EW785" t="s">
        <v>243</v>
      </c>
      <c r="EX785" t="s">
        <v>243</v>
      </c>
      <c r="EY785" t="s">
        <v>372</v>
      </c>
      <c r="EZ785" t="s">
        <v>677</v>
      </c>
      <c r="FA785" t="s">
        <v>241</v>
      </c>
      <c r="FB785" t="s">
        <v>372</v>
      </c>
      <c r="FC785" t="s">
        <v>372</v>
      </c>
      <c r="FD785" t="s">
        <v>372</v>
      </c>
      <c r="FE785" t="s">
        <v>226</v>
      </c>
      <c r="FF785" t="s">
        <v>286</v>
      </c>
      <c r="FG785" t="s">
        <v>390</v>
      </c>
      <c r="FH785" t="s">
        <v>390</v>
      </c>
      <c r="FI785" t="s">
        <v>214</v>
      </c>
      <c r="FJ785" t="s">
        <v>214</v>
      </c>
      <c r="FK785" t="s">
        <v>219</v>
      </c>
      <c r="FL785" t="s">
        <v>219</v>
      </c>
      <c r="FM785" t="s">
        <v>245</v>
      </c>
      <c r="FN785" t="s">
        <v>245</v>
      </c>
      <c r="FO785" t="s">
        <v>219</v>
      </c>
      <c r="FP785" t="s">
        <v>219</v>
      </c>
      <c r="FQ785" t="s">
        <v>241</v>
      </c>
      <c r="FR785" t="s">
        <v>241</v>
      </c>
      <c r="FS785" t="s">
        <v>241</v>
      </c>
      <c r="FT785" t="s">
        <v>241</v>
      </c>
      <c r="FU785" t="s">
        <v>219</v>
      </c>
      <c r="FV785" t="s">
        <v>241</v>
      </c>
      <c r="FW785" t="s">
        <v>241</v>
      </c>
      <c r="FX785" t="s">
        <v>241</v>
      </c>
      <c r="FY785" t="s">
        <v>241</v>
      </c>
      <c r="FZ785" t="s">
        <v>313</v>
      </c>
      <c r="GA785" t="s">
        <v>313</v>
      </c>
      <c r="GB785" t="s">
        <v>250</v>
      </c>
      <c r="GC785" t="s">
        <v>250</v>
      </c>
      <c r="GD785" t="s">
        <v>293</v>
      </c>
      <c r="GE785" t="s">
        <v>241</v>
      </c>
      <c r="GF785" t="s">
        <v>293</v>
      </c>
      <c r="GG785" t="s">
        <v>226</v>
      </c>
      <c r="GH785" t="s">
        <v>4112</v>
      </c>
      <c r="GI785" t="s">
        <v>250</v>
      </c>
      <c r="GJ785" t="s">
        <v>227</v>
      </c>
      <c r="GK785" t="s">
        <v>227</v>
      </c>
      <c r="GL785" t="s">
        <v>227</v>
      </c>
      <c r="GM785" t="s">
        <v>227</v>
      </c>
      <c r="GN785" t="s">
        <v>214</v>
      </c>
      <c r="GO785" t="s">
        <v>214</v>
      </c>
      <c r="GP785" t="s">
        <v>553</v>
      </c>
      <c r="GQ785" t="s">
        <v>553</v>
      </c>
      <c r="GR785" t="s">
        <v>251</v>
      </c>
      <c r="GS785" t="s">
        <v>214</v>
      </c>
      <c r="GT785" t="s">
        <v>241</v>
      </c>
      <c r="GU785" t="s">
        <v>214</v>
      </c>
      <c r="GV785" t="s">
        <v>241</v>
      </c>
      <c r="GW785" t="s">
        <v>252</v>
      </c>
      <c r="GX785" t="s">
        <v>252</v>
      </c>
      <c r="GY785" t="s">
        <v>3110</v>
      </c>
      <c r="GZ785" t="s">
        <v>241</v>
      </c>
      <c r="HA785" t="s">
        <v>239</v>
      </c>
      <c r="HB785" t="s">
        <v>241</v>
      </c>
      <c r="HC785" t="s">
        <v>315</v>
      </c>
      <c r="HD785" t="s">
        <v>517</v>
      </c>
      <c r="HE785" t="s">
        <v>429</v>
      </c>
      <c r="HF785" t="s">
        <v>241</v>
      </c>
      <c r="HG785" t="s">
        <v>362</v>
      </c>
      <c r="HH785" t="s">
        <v>241</v>
      </c>
      <c r="HI785" t="s">
        <v>241</v>
      </c>
      <c r="HJ785" t="s">
        <v>214</v>
      </c>
      <c r="HK785" t="s">
        <v>4113</v>
      </c>
      <c r="HL785" s="12"/>
      <c r="HM785">
        <v>0.25</v>
      </c>
      <c r="HN785">
        <v>0</v>
      </c>
      <c r="HO785">
        <v>0</v>
      </c>
      <c r="HP785">
        <v>1</v>
      </c>
      <c r="HQ785">
        <v>0</v>
      </c>
      <c r="HR785">
        <v>0</v>
      </c>
      <c r="HS785">
        <v>0</v>
      </c>
      <c r="HT785">
        <v>0</v>
      </c>
      <c r="HU785">
        <v>0</v>
      </c>
      <c r="HV785">
        <v>0</v>
      </c>
      <c r="HW785">
        <v>0</v>
      </c>
      <c r="HX785">
        <v>0.5</v>
      </c>
      <c r="HY785">
        <v>1</v>
      </c>
      <c r="HZ785">
        <v>0</v>
      </c>
      <c r="IA785" s="4">
        <v>1</v>
      </c>
      <c r="IB785">
        <v>0.75</v>
      </c>
      <c r="IC785">
        <v>0.5</v>
      </c>
      <c r="ID785">
        <v>0</v>
      </c>
      <c r="IE785">
        <v>0</v>
      </c>
      <c r="IG785">
        <v>1</v>
      </c>
      <c r="IH785">
        <v>0.5</v>
      </c>
      <c r="II785">
        <v>0.75</v>
      </c>
      <c r="IJ785">
        <v>0.25</v>
      </c>
      <c r="IK785">
        <v>0.5</v>
      </c>
      <c r="IL785">
        <v>1</v>
      </c>
      <c r="IM785">
        <v>0</v>
      </c>
      <c r="IN785">
        <v>0</v>
      </c>
      <c r="IO785">
        <v>1</v>
      </c>
      <c r="IQ785">
        <v>0</v>
      </c>
      <c r="IS785">
        <f t="shared" si="690"/>
        <v>3.7499999999999999E-2</v>
      </c>
      <c r="IT785">
        <f t="shared" si="691"/>
        <v>0</v>
      </c>
      <c r="IU785">
        <f t="shared" si="692"/>
        <v>0</v>
      </c>
      <c r="IV785">
        <f t="shared" si="693"/>
        <v>0.1</v>
      </c>
      <c r="IW785">
        <f t="shared" si="694"/>
        <v>0</v>
      </c>
      <c r="IX785">
        <f t="shared" si="695"/>
        <v>0</v>
      </c>
      <c r="IY785">
        <f t="shared" si="696"/>
        <v>0</v>
      </c>
      <c r="IZ785">
        <f t="shared" si="697"/>
        <v>0</v>
      </c>
      <c r="JA785">
        <f t="shared" si="698"/>
        <v>0</v>
      </c>
      <c r="JB785">
        <f t="shared" si="699"/>
        <v>0</v>
      </c>
      <c r="JC785">
        <f t="shared" si="700"/>
        <v>0</v>
      </c>
      <c r="JD785">
        <f t="shared" si="701"/>
        <v>5.5E-2</v>
      </c>
      <c r="JE785">
        <f t="shared" si="702"/>
        <v>7.0000000000000007E-2</v>
      </c>
      <c r="JF785">
        <f t="shared" si="703"/>
        <v>0</v>
      </c>
      <c r="JG785" s="5">
        <f t="shared" si="704"/>
        <v>0.05</v>
      </c>
      <c r="JH785">
        <f t="shared" si="705"/>
        <v>0</v>
      </c>
      <c r="JI785">
        <f t="shared" si="705"/>
        <v>0</v>
      </c>
      <c r="JJ785">
        <f t="shared" si="706"/>
        <v>0</v>
      </c>
      <c r="JK785">
        <f t="shared" si="707"/>
        <v>0</v>
      </c>
      <c r="JL785" s="6">
        <f t="shared" si="708"/>
        <v>2.3333333333333334E-2</v>
      </c>
      <c r="JM785">
        <f t="shared" si="709"/>
        <v>0.12</v>
      </c>
      <c r="JN785">
        <f t="shared" si="710"/>
        <v>2.5000000000000001E-2</v>
      </c>
      <c r="JO785">
        <f t="shared" si="711"/>
        <v>0.11249999999999999</v>
      </c>
      <c r="JP785">
        <f t="shared" si="712"/>
        <v>2.5000000000000001E-2</v>
      </c>
      <c r="JQ785">
        <f t="shared" si="713"/>
        <v>0.06</v>
      </c>
      <c r="JR785">
        <f t="shared" si="714"/>
        <v>0.11</v>
      </c>
      <c r="JS785">
        <f t="shared" si="715"/>
        <v>0</v>
      </c>
      <c r="JT785">
        <f t="shared" si="715"/>
        <v>0</v>
      </c>
      <c r="JU785">
        <f t="shared" si="716"/>
        <v>1</v>
      </c>
      <c r="JV785">
        <f t="shared" si="716"/>
        <v>0</v>
      </c>
      <c r="JW785">
        <f t="shared" si="717"/>
        <v>0.15</v>
      </c>
      <c r="JY785">
        <f t="shared" si="718"/>
        <v>1.2500000000000001E-2</v>
      </c>
      <c r="JZ785">
        <f t="shared" si="719"/>
        <v>0</v>
      </c>
      <c r="KA785">
        <f t="shared" si="720"/>
        <v>0</v>
      </c>
      <c r="KB785">
        <f t="shared" si="720"/>
        <v>0.02</v>
      </c>
      <c r="KC785">
        <f t="shared" si="721"/>
        <v>0</v>
      </c>
      <c r="KD785">
        <f t="shared" si="722"/>
        <v>0</v>
      </c>
      <c r="KE785">
        <f t="shared" si="722"/>
        <v>0</v>
      </c>
      <c r="KF785">
        <f t="shared" si="722"/>
        <v>0</v>
      </c>
      <c r="KG785">
        <f t="shared" si="689"/>
        <v>0</v>
      </c>
      <c r="KH785">
        <f t="shared" si="689"/>
        <v>0</v>
      </c>
      <c r="KI785">
        <f t="shared" si="689"/>
        <v>0</v>
      </c>
      <c r="KJ785">
        <f t="shared" si="687"/>
        <v>1.4999999999999999E-2</v>
      </c>
      <c r="KK785">
        <f t="shared" si="723"/>
        <v>0.02</v>
      </c>
      <c r="KL785">
        <f t="shared" si="724"/>
        <v>0</v>
      </c>
      <c r="KM785" s="5">
        <f t="shared" si="725"/>
        <v>0.05</v>
      </c>
      <c r="KN785">
        <f t="shared" si="726"/>
        <v>0</v>
      </c>
      <c r="KO785">
        <f t="shared" si="726"/>
        <v>0</v>
      </c>
      <c r="KP785">
        <f t="shared" si="727"/>
        <v>0</v>
      </c>
      <c r="KQ785">
        <f t="shared" si="728"/>
        <v>0</v>
      </c>
      <c r="KR785" s="6">
        <f t="shared" si="729"/>
        <v>1.1666666666666667E-2</v>
      </c>
      <c r="KS785">
        <f t="shared" si="730"/>
        <v>0.04</v>
      </c>
      <c r="KT785">
        <f t="shared" si="731"/>
        <v>1.4999999999999999E-2</v>
      </c>
      <c r="KU785">
        <f t="shared" si="732"/>
        <v>0.03</v>
      </c>
      <c r="KV785">
        <f t="shared" si="733"/>
        <v>1.2500000000000001E-2</v>
      </c>
      <c r="KW785">
        <f t="shared" si="734"/>
        <v>5.0000000000000001E-3</v>
      </c>
      <c r="KX785">
        <f t="shared" si="735"/>
        <v>0</v>
      </c>
      <c r="KY785">
        <f t="shared" si="736"/>
        <v>0</v>
      </c>
      <c r="KZ785">
        <f t="shared" si="737"/>
        <v>0</v>
      </c>
      <c r="LA785">
        <f t="shared" si="738"/>
        <v>1</v>
      </c>
      <c r="LB785">
        <f t="shared" si="738"/>
        <v>0</v>
      </c>
      <c r="LC785">
        <f t="shared" si="739"/>
        <v>0.1</v>
      </c>
      <c r="LE785" t="str">
        <f t="shared" si="745"/>
        <v>Nigeria</v>
      </c>
      <c r="LF785">
        <f t="shared" si="740"/>
        <v>0.13750000000000001</v>
      </c>
      <c r="LG785" s="6">
        <f t="shared" si="741"/>
        <v>0.19833333333333333</v>
      </c>
      <c r="LH785">
        <f t="shared" si="742"/>
        <v>0.60249999999999992</v>
      </c>
      <c r="LI785" s="6">
        <f t="shared" si="743"/>
        <v>0.33166666666666672</v>
      </c>
      <c r="LJ785">
        <f t="shared" si="744"/>
        <v>0</v>
      </c>
    </row>
    <row r="786" spans="1:322" x14ac:dyDescent="0.35">
      <c r="A786" s="8">
        <v>44901</v>
      </c>
      <c r="B786" t="s">
        <v>4114</v>
      </c>
      <c r="D786" s="24" t="s">
        <v>257</v>
      </c>
      <c r="E786" s="24" t="s">
        <v>257</v>
      </c>
      <c r="F786" s="24">
        <v>23</v>
      </c>
      <c r="G786" s="24" t="s">
        <v>1096</v>
      </c>
      <c r="H786" s="24" t="s">
        <v>1818</v>
      </c>
      <c r="I786" s="24" t="s">
        <v>1097</v>
      </c>
      <c r="J786" s="24" t="s">
        <v>1129</v>
      </c>
      <c r="K786" s="25">
        <v>44719</v>
      </c>
      <c r="L786" s="25">
        <v>44719</v>
      </c>
      <c r="M786" s="25">
        <v>44740</v>
      </c>
      <c r="N786" s="24" t="s">
        <v>263</v>
      </c>
      <c r="O786" s="24" t="s">
        <v>261</v>
      </c>
      <c r="P786" s="24" t="s">
        <v>263</v>
      </c>
      <c r="Q786" s="24" t="s">
        <v>324</v>
      </c>
      <c r="R786" s="25">
        <v>44798</v>
      </c>
      <c r="S786" s="25">
        <v>44798</v>
      </c>
      <c r="T786" s="24" t="s">
        <v>263</v>
      </c>
      <c r="U786" s="24" t="s">
        <v>261</v>
      </c>
      <c r="V786" s="25" t="s">
        <v>262</v>
      </c>
      <c r="W786" s="24" t="s">
        <v>261</v>
      </c>
      <c r="X786" s="25" t="s">
        <v>262</v>
      </c>
      <c r="Y786" s="24" t="s">
        <v>263</v>
      </c>
      <c r="Z786" s="25">
        <v>44841</v>
      </c>
      <c r="AA786" s="24" t="s">
        <v>264</v>
      </c>
      <c r="AB786" s="24" t="s">
        <v>265</v>
      </c>
      <c r="AC786" s="24" t="s">
        <v>4115</v>
      </c>
      <c r="AD786" s="24" t="s">
        <v>267</v>
      </c>
      <c r="AE786" s="24" t="s">
        <v>326</v>
      </c>
      <c r="AF786" s="24" t="s">
        <v>327</v>
      </c>
      <c r="AG786" s="31">
        <v>1100</v>
      </c>
      <c r="AH786" s="24" t="s">
        <v>263</v>
      </c>
      <c r="AI786" s="24">
        <v>44747</v>
      </c>
      <c r="AJ786" s="25">
        <v>44750</v>
      </c>
      <c r="AK786" s="24" t="s">
        <v>264</v>
      </c>
      <c r="AL786" s="24" t="s">
        <v>269</v>
      </c>
      <c r="AM786" s="24" t="s">
        <v>265</v>
      </c>
      <c r="AN786" s="24" t="s">
        <v>270</v>
      </c>
      <c r="AO786" s="27" t="s">
        <v>263</v>
      </c>
      <c r="AP786" s="24" t="s">
        <v>261</v>
      </c>
      <c r="AQ786" s="25" t="s">
        <v>262</v>
      </c>
      <c r="AR786" s="24" t="s">
        <v>261</v>
      </c>
      <c r="AS786" s="25" t="s">
        <v>262</v>
      </c>
      <c r="AT786" s="24" t="s">
        <v>261</v>
      </c>
      <c r="AU786" s="25" t="s">
        <v>262</v>
      </c>
      <c r="AV786" s="24" t="s">
        <v>261</v>
      </c>
      <c r="AW786" s="25" t="s">
        <v>262</v>
      </c>
      <c r="AX786" s="24" t="s">
        <v>261</v>
      </c>
      <c r="AY786" s="25" t="s">
        <v>262</v>
      </c>
      <c r="AZ786" s="24" t="s">
        <v>263</v>
      </c>
      <c r="BA786" s="25">
        <v>44740</v>
      </c>
      <c r="BB786" s="24" t="s">
        <v>261</v>
      </c>
      <c r="BC786" s="25" t="s">
        <v>262</v>
      </c>
      <c r="BD786" s="24" t="s">
        <v>261</v>
      </c>
      <c r="BE786" s="26" t="s">
        <v>262</v>
      </c>
      <c r="BF786" t="s">
        <v>1129</v>
      </c>
      <c r="BG786" s="9" t="s">
        <v>509</v>
      </c>
      <c r="BH786" t="s">
        <v>272</v>
      </c>
      <c r="BI786" t="s">
        <v>408</v>
      </c>
      <c r="BJ786" t="s">
        <v>210</v>
      </c>
      <c r="BK786" t="s">
        <v>329</v>
      </c>
      <c r="BL786" t="s">
        <v>212</v>
      </c>
      <c r="BM786" t="s">
        <v>2445</v>
      </c>
      <c r="BN786" t="s">
        <v>214</v>
      </c>
      <c r="BO786" t="s">
        <v>331</v>
      </c>
      <c r="BP786" t="s">
        <v>219</v>
      </c>
      <c r="BQ786" t="s">
        <v>332</v>
      </c>
      <c r="BV786" t="s">
        <v>214</v>
      </c>
      <c r="CC786" t="s">
        <v>214</v>
      </c>
      <c r="CG786" t="s">
        <v>219</v>
      </c>
      <c r="CI786" t="s">
        <v>333</v>
      </c>
      <c r="CJ786" t="s">
        <v>4116</v>
      </c>
      <c r="CK786" t="s">
        <v>220</v>
      </c>
      <c r="CL786" t="s">
        <v>500</v>
      </c>
      <c r="CM786" t="s">
        <v>4117</v>
      </c>
      <c r="CN786" t="s">
        <v>283</v>
      </c>
      <c r="CP786" t="s">
        <v>225</v>
      </c>
      <c r="CQ786" t="s">
        <v>285</v>
      </c>
      <c r="CR786" t="s">
        <v>226</v>
      </c>
      <c r="CS786" t="s">
        <v>226</v>
      </c>
      <c r="CT786" t="s">
        <v>219</v>
      </c>
      <c r="CU786" t="s">
        <v>219</v>
      </c>
      <c r="CV786" t="s">
        <v>227</v>
      </c>
      <c r="CW786" t="s">
        <v>227</v>
      </c>
      <c r="CX786" t="s">
        <v>228</v>
      </c>
      <c r="CY786" t="s">
        <v>228</v>
      </c>
      <c r="CZ786" t="s">
        <v>219</v>
      </c>
      <c r="DA786" t="s">
        <v>219</v>
      </c>
      <c r="DB786" t="s">
        <v>398</v>
      </c>
      <c r="DC786" t="s">
        <v>398</v>
      </c>
      <c r="DD786" t="s">
        <v>219</v>
      </c>
      <c r="DI786" t="s">
        <v>338</v>
      </c>
      <c r="DK786" t="s">
        <v>233</v>
      </c>
      <c r="DL786" t="s">
        <v>233</v>
      </c>
      <c r="DM786" t="s">
        <v>214</v>
      </c>
      <c r="DN786" t="s">
        <v>214</v>
      </c>
      <c r="DO786" t="s">
        <v>288</v>
      </c>
      <c r="DP786" t="s">
        <v>235</v>
      </c>
      <c r="DR786" t="s">
        <v>235</v>
      </c>
      <c r="DT786" t="s">
        <v>219</v>
      </c>
      <c r="DU786" t="s">
        <v>219</v>
      </c>
      <c r="DX786" t="s">
        <v>237</v>
      </c>
      <c r="DY786" t="s">
        <v>233</v>
      </c>
      <c r="DZ786" t="s">
        <v>238</v>
      </c>
      <c r="EA786" t="s">
        <v>372</v>
      </c>
      <c r="EB786" t="s">
        <v>237</v>
      </c>
      <c r="EC786" t="s">
        <v>237</v>
      </c>
      <c r="ED786" t="s">
        <v>237</v>
      </c>
      <c r="EE786" t="s">
        <v>219</v>
      </c>
      <c r="EF786" t="s">
        <v>219</v>
      </c>
      <c r="EK786" t="s">
        <v>237</v>
      </c>
      <c r="EL786" t="s">
        <v>237</v>
      </c>
      <c r="EM786" t="s">
        <v>240</v>
      </c>
      <c r="EN786" t="s">
        <v>240</v>
      </c>
      <c r="EO786" t="s">
        <v>239</v>
      </c>
      <c r="EP786" t="s">
        <v>239</v>
      </c>
      <c r="EQ786" t="s">
        <v>214</v>
      </c>
      <c r="ER786" t="s">
        <v>214</v>
      </c>
      <c r="ES786" t="s">
        <v>237</v>
      </c>
      <c r="ET786" t="s">
        <v>237</v>
      </c>
      <c r="EU786" t="s">
        <v>372</v>
      </c>
      <c r="EV786" t="s">
        <v>237</v>
      </c>
      <c r="EW786" t="s">
        <v>310</v>
      </c>
      <c r="EX786" t="s">
        <v>243</v>
      </c>
      <c r="EY786" t="s">
        <v>372</v>
      </c>
      <c r="EZ786" t="s">
        <v>677</v>
      </c>
      <c r="FA786" t="s">
        <v>241</v>
      </c>
      <c r="FB786" t="s">
        <v>372</v>
      </c>
      <c r="FC786" t="s">
        <v>239</v>
      </c>
      <c r="FD786" t="s">
        <v>372</v>
      </c>
      <c r="FE786" t="s">
        <v>227</v>
      </c>
      <c r="FF786" t="s">
        <v>227</v>
      </c>
      <c r="FG786" t="s">
        <v>390</v>
      </c>
      <c r="FH786" t="s">
        <v>390</v>
      </c>
      <c r="FI786" t="s">
        <v>219</v>
      </c>
      <c r="FJ786" t="s">
        <v>219</v>
      </c>
      <c r="FK786" t="s">
        <v>219</v>
      </c>
      <c r="FL786" t="s">
        <v>219</v>
      </c>
      <c r="FM786" t="s">
        <v>292</v>
      </c>
      <c r="FN786" t="s">
        <v>292</v>
      </c>
      <c r="FO786" t="s">
        <v>219</v>
      </c>
      <c r="FP786" t="s">
        <v>219</v>
      </c>
      <c r="FQ786" t="s">
        <v>241</v>
      </c>
      <c r="FR786" t="s">
        <v>241</v>
      </c>
      <c r="FS786" t="s">
        <v>241</v>
      </c>
      <c r="FT786" t="s">
        <v>241</v>
      </c>
      <c r="FU786" t="s">
        <v>219</v>
      </c>
      <c r="FV786" t="s">
        <v>241</v>
      </c>
      <c r="FW786" t="s">
        <v>241</v>
      </c>
      <c r="FX786" t="s">
        <v>241</v>
      </c>
      <c r="FY786" t="s">
        <v>241</v>
      </c>
      <c r="FZ786" t="s">
        <v>248</v>
      </c>
      <c r="GA786" t="s">
        <v>341</v>
      </c>
      <c r="GB786" t="s">
        <v>227</v>
      </c>
      <c r="GC786" t="s">
        <v>227</v>
      </c>
      <c r="GD786" t="s">
        <v>293</v>
      </c>
      <c r="GE786" t="s">
        <v>241</v>
      </c>
      <c r="GF786" t="s">
        <v>293</v>
      </c>
      <c r="GG786" t="s">
        <v>226</v>
      </c>
      <c r="GH786" t="s">
        <v>4118</v>
      </c>
      <c r="GI786" t="s">
        <v>226</v>
      </c>
      <c r="GJ786" t="s">
        <v>227</v>
      </c>
      <c r="GK786" t="s">
        <v>227</v>
      </c>
      <c r="GL786" t="s">
        <v>227</v>
      </c>
      <c r="GM786" t="s">
        <v>227</v>
      </c>
      <c r="GN786" t="s">
        <v>219</v>
      </c>
      <c r="GO786" t="s">
        <v>219</v>
      </c>
      <c r="GP786" t="s">
        <v>251</v>
      </c>
      <c r="GQ786" t="s">
        <v>553</v>
      </c>
      <c r="GR786" t="s">
        <v>251</v>
      </c>
      <c r="GS786" t="s">
        <v>214</v>
      </c>
      <c r="GT786" t="s">
        <v>241</v>
      </c>
      <c r="GU786" t="s">
        <v>214</v>
      </c>
      <c r="GV786" t="s">
        <v>241</v>
      </c>
      <c r="GW786" t="s">
        <v>253</v>
      </c>
      <c r="GX786" t="s">
        <v>253</v>
      </c>
      <c r="GY786" t="s">
        <v>491</v>
      </c>
      <c r="GZ786" t="s">
        <v>241</v>
      </c>
      <c r="HA786" t="s">
        <v>239</v>
      </c>
      <c r="HB786" t="s">
        <v>241</v>
      </c>
      <c r="HC786" t="s">
        <v>315</v>
      </c>
      <c r="HD786" t="s">
        <v>361</v>
      </c>
      <c r="HE786" t="s">
        <v>317</v>
      </c>
      <c r="HF786" t="s">
        <v>241</v>
      </c>
      <c r="HG786" t="s">
        <v>319</v>
      </c>
      <c r="HH786" t="s">
        <v>241</v>
      </c>
      <c r="HI786" t="s">
        <v>241</v>
      </c>
      <c r="HJ786" t="s">
        <v>219</v>
      </c>
      <c r="HK786" t="s">
        <v>241</v>
      </c>
      <c r="HL786" s="12"/>
      <c r="HM786">
        <v>0.75</v>
      </c>
      <c r="HN786">
        <v>0</v>
      </c>
      <c r="HO786">
        <v>0</v>
      </c>
      <c r="HP786">
        <v>1</v>
      </c>
      <c r="HQ786">
        <v>0.5</v>
      </c>
      <c r="HR786">
        <v>0.25</v>
      </c>
      <c r="HS786">
        <v>1</v>
      </c>
      <c r="HT786">
        <v>0</v>
      </c>
      <c r="HU786">
        <v>1</v>
      </c>
      <c r="HV786">
        <v>0.5</v>
      </c>
      <c r="HW786">
        <v>0</v>
      </c>
      <c r="HX786">
        <v>0.5</v>
      </c>
      <c r="HZ786">
        <v>0.5</v>
      </c>
      <c r="IA786" s="4">
        <v>1</v>
      </c>
      <c r="IB786">
        <v>0.5</v>
      </c>
      <c r="IC786">
        <v>0</v>
      </c>
      <c r="ID786">
        <v>0</v>
      </c>
      <c r="IE786">
        <v>0.5</v>
      </c>
      <c r="IG786">
        <v>0</v>
      </c>
      <c r="IH786">
        <v>0.5</v>
      </c>
      <c r="II786">
        <v>1</v>
      </c>
      <c r="IJ786">
        <v>0.75</v>
      </c>
      <c r="IK786">
        <v>1</v>
      </c>
      <c r="IL786">
        <v>1</v>
      </c>
      <c r="IM786">
        <v>0</v>
      </c>
      <c r="IN786">
        <v>1</v>
      </c>
      <c r="IO786">
        <v>1</v>
      </c>
      <c r="IQ786">
        <v>1</v>
      </c>
      <c r="IS786">
        <f t="shared" si="690"/>
        <v>0.11249999999999999</v>
      </c>
      <c r="IT786">
        <f t="shared" si="691"/>
        <v>0</v>
      </c>
      <c r="IU786">
        <f t="shared" si="692"/>
        <v>0</v>
      </c>
      <c r="IV786">
        <f t="shared" si="693"/>
        <v>0.1</v>
      </c>
      <c r="IW786">
        <f t="shared" si="694"/>
        <v>0.04</v>
      </c>
      <c r="IX786">
        <f t="shared" si="695"/>
        <v>3.2500000000000001E-2</v>
      </c>
      <c r="IY786">
        <f t="shared" si="696"/>
        <v>0.1</v>
      </c>
      <c r="IZ786">
        <f t="shared" si="697"/>
        <v>0</v>
      </c>
      <c r="JA786">
        <f t="shared" si="698"/>
        <v>0.13</v>
      </c>
      <c r="JB786">
        <f t="shared" si="699"/>
        <v>0.05</v>
      </c>
      <c r="JC786">
        <f t="shared" si="700"/>
        <v>0</v>
      </c>
      <c r="JD786">
        <f t="shared" si="701"/>
        <v>5.5E-2</v>
      </c>
      <c r="JE786">
        <f t="shared" si="702"/>
        <v>0</v>
      </c>
      <c r="JF786">
        <f t="shared" si="703"/>
        <v>0.06</v>
      </c>
      <c r="JG786" s="5">
        <f t="shared" si="704"/>
        <v>0.05</v>
      </c>
      <c r="JH786">
        <f t="shared" si="705"/>
        <v>0</v>
      </c>
      <c r="JI786">
        <f t="shared" si="705"/>
        <v>0</v>
      </c>
      <c r="JJ786">
        <f t="shared" si="706"/>
        <v>0</v>
      </c>
      <c r="JK786">
        <f t="shared" si="707"/>
        <v>7.4999999999999997E-2</v>
      </c>
      <c r="JL786" s="6">
        <f t="shared" si="708"/>
        <v>2.6666666666666665E-2</v>
      </c>
      <c r="JM786">
        <f t="shared" si="709"/>
        <v>0</v>
      </c>
      <c r="JN786">
        <f t="shared" si="710"/>
        <v>2.5000000000000001E-2</v>
      </c>
      <c r="JO786">
        <f t="shared" si="711"/>
        <v>0.15</v>
      </c>
      <c r="JP786">
        <f t="shared" si="712"/>
        <v>7.5000000000000011E-2</v>
      </c>
      <c r="JQ786">
        <f t="shared" si="713"/>
        <v>0.12</v>
      </c>
      <c r="JR786">
        <f t="shared" si="714"/>
        <v>0.11</v>
      </c>
      <c r="JS786">
        <f t="shared" si="715"/>
        <v>0</v>
      </c>
      <c r="JT786">
        <f t="shared" si="715"/>
        <v>0.1</v>
      </c>
      <c r="JU786">
        <f t="shared" si="716"/>
        <v>1</v>
      </c>
      <c r="JV786">
        <f t="shared" si="716"/>
        <v>0</v>
      </c>
      <c r="JW786">
        <f t="shared" si="717"/>
        <v>0.15</v>
      </c>
      <c r="JY786">
        <f t="shared" si="718"/>
        <v>3.7500000000000006E-2</v>
      </c>
      <c r="JZ786">
        <f t="shared" si="719"/>
        <v>0</v>
      </c>
      <c r="KA786">
        <f t="shared" si="720"/>
        <v>0</v>
      </c>
      <c r="KB786">
        <f t="shared" si="720"/>
        <v>0.02</v>
      </c>
      <c r="KC786">
        <f t="shared" si="721"/>
        <v>0.02</v>
      </c>
      <c r="KD786">
        <f t="shared" si="722"/>
        <v>7.4999999999999997E-3</v>
      </c>
      <c r="KE786">
        <f t="shared" si="722"/>
        <v>0.03</v>
      </c>
      <c r="KF786">
        <f t="shared" si="722"/>
        <v>0</v>
      </c>
      <c r="KG786">
        <f t="shared" si="689"/>
        <v>0.03</v>
      </c>
      <c r="KH786">
        <f t="shared" si="689"/>
        <v>1.4999999999999999E-2</v>
      </c>
      <c r="KI786">
        <f t="shared" si="689"/>
        <v>0</v>
      </c>
      <c r="KJ786">
        <f t="shared" si="687"/>
        <v>1.4999999999999999E-2</v>
      </c>
      <c r="KK786">
        <f t="shared" si="723"/>
        <v>0</v>
      </c>
      <c r="KL786">
        <f t="shared" si="724"/>
        <v>0.02</v>
      </c>
      <c r="KM786" s="5">
        <f t="shared" si="725"/>
        <v>0.05</v>
      </c>
      <c r="KN786">
        <f t="shared" si="726"/>
        <v>0</v>
      </c>
      <c r="KO786">
        <f t="shared" si="726"/>
        <v>0</v>
      </c>
      <c r="KP786">
        <f t="shared" si="727"/>
        <v>0</v>
      </c>
      <c r="KQ786">
        <f t="shared" si="728"/>
        <v>1.4999999999999999E-2</v>
      </c>
      <c r="KR786" s="6">
        <f t="shared" si="729"/>
        <v>1.3333333333333332E-2</v>
      </c>
      <c r="KS786">
        <f t="shared" si="730"/>
        <v>0</v>
      </c>
      <c r="KT786">
        <f t="shared" si="731"/>
        <v>1.4999999999999999E-2</v>
      </c>
      <c r="KU786">
        <f t="shared" si="732"/>
        <v>0.04</v>
      </c>
      <c r="KV786">
        <f t="shared" si="733"/>
        <v>3.7500000000000006E-2</v>
      </c>
      <c r="KW786">
        <f t="shared" si="734"/>
        <v>0.01</v>
      </c>
      <c r="KX786">
        <f t="shared" si="735"/>
        <v>0</v>
      </c>
      <c r="KY786">
        <f t="shared" si="736"/>
        <v>0</v>
      </c>
      <c r="KZ786">
        <f t="shared" si="737"/>
        <v>0.03</v>
      </c>
      <c r="LA786">
        <f t="shared" si="738"/>
        <v>1</v>
      </c>
      <c r="LB786">
        <f t="shared" si="738"/>
        <v>0</v>
      </c>
      <c r="LC786">
        <f t="shared" si="739"/>
        <v>0.1</v>
      </c>
      <c r="LE786" t="str">
        <f t="shared" si="745"/>
        <v>Nigeria</v>
      </c>
      <c r="LF786">
        <f t="shared" si="740"/>
        <v>0.51500000000000001</v>
      </c>
      <c r="LG786" s="6">
        <f t="shared" si="741"/>
        <v>0.31666666666666671</v>
      </c>
      <c r="LH786">
        <f t="shared" si="742"/>
        <v>0.73</v>
      </c>
      <c r="LI786" s="6">
        <f t="shared" si="743"/>
        <v>0.50583333333333336</v>
      </c>
      <c r="LJ786">
        <f t="shared" si="744"/>
        <v>1</v>
      </c>
    </row>
    <row r="787" spans="1:322" x14ac:dyDescent="0.35">
      <c r="A787" s="8">
        <v>44886</v>
      </c>
      <c r="B787" t="s">
        <v>4119</v>
      </c>
      <c r="D787" s="27" t="s">
        <v>257</v>
      </c>
      <c r="E787" s="27" t="s">
        <v>257</v>
      </c>
      <c r="F787" s="27">
        <v>21</v>
      </c>
      <c r="G787" s="27" t="s">
        <v>1096</v>
      </c>
      <c r="H787" s="27" t="s">
        <v>1818</v>
      </c>
      <c r="I787" s="27" t="s">
        <v>1097</v>
      </c>
      <c r="J787" s="27" t="s">
        <v>1129</v>
      </c>
      <c r="K787" s="28">
        <v>44731</v>
      </c>
      <c r="L787" s="28">
        <v>44731</v>
      </c>
      <c r="M787" s="28">
        <v>44740</v>
      </c>
      <c r="N787" s="27" t="s">
        <v>261</v>
      </c>
      <c r="O787" s="27" t="s">
        <v>261</v>
      </c>
      <c r="P787" s="27" t="s">
        <v>261</v>
      </c>
      <c r="Q787" s="27" t="s">
        <v>324</v>
      </c>
      <c r="R787" s="28">
        <v>44731</v>
      </c>
      <c r="S787" s="28">
        <v>44732</v>
      </c>
      <c r="T787" s="27" t="s">
        <v>263</v>
      </c>
      <c r="U787" s="27" t="s">
        <v>263</v>
      </c>
      <c r="V787" s="28">
        <v>45020</v>
      </c>
      <c r="W787" s="27" t="s">
        <v>261</v>
      </c>
      <c r="X787" s="28" t="s">
        <v>262</v>
      </c>
      <c r="Y787" s="27" t="s">
        <v>263</v>
      </c>
      <c r="Z787" s="28">
        <v>45020</v>
      </c>
      <c r="AA787" s="27" t="s">
        <v>264</v>
      </c>
      <c r="AB787" s="27" t="s">
        <v>265</v>
      </c>
      <c r="AC787" s="27" t="s">
        <v>4120</v>
      </c>
      <c r="AD787" s="27" t="s">
        <v>267</v>
      </c>
      <c r="AE787" s="27" t="s">
        <v>326</v>
      </c>
      <c r="AF787" s="27" t="s">
        <v>327</v>
      </c>
      <c r="AG787" s="29">
        <v>898.29</v>
      </c>
      <c r="AH787" s="27" t="s">
        <v>263</v>
      </c>
      <c r="AI787" s="27">
        <v>44747</v>
      </c>
      <c r="AJ787" s="28">
        <v>44750</v>
      </c>
      <c r="AK787" s="27" t="s">
        <v>264</v>
      </c>
      <c r="AL787" s="27" t="s">
        <v>269</v>
      </c>
      <c r="AM787" s="27" t="s">
        <v>265</v>
      </c>
      <c r="AN787" s="27" t="s">
        <v>270</v>
      </c>
      <c r="AO787" s="27" t="s">
        <v>263</v>
      </c>
      <c r="AP787" s="27" t="s">
        <v>261</v>
      </c>
      <c r="AQ787" s="28" t="s">
        <v>262</v>
      </c>
      <c r="AR787" s="27" t="s">
        <v>261</v>
      </c>
      <c r="AS787" s="28" t="s">
        <v>262</v>
      </c>
      <c r="AT787" s="27" t="s">
        <v>261</v>
      </c>
      <c r="AU787" s="28" t="s">
        <v>262</v>
      </c>
      <c r="AV787" s="27" t="s">
        <v>261</v>
      </c>
      <c r="AW787" s="28" t="s">
        <v>262</v>
      </c>
      <c r="AX787" s="27" t="s">
        <v>261</v>
      </c>
      <c r="AY787" s="28" t="s">
        <v>262</v>
      </c>
      <c r="AZ787" s="27" t="s">
        <v>263</v>
      </c>
      <c r="BA787" s="28">
        <v>44747</v>
      </c>
      <c r="BB787" s="27" t="s">
        <v>261</v>
      </c>
      <c r="BC787" s="28" t="s">
        <v>262</v>
      </c>
      <c r="BD787" s="27" t="s">
        <v>261</v>
      </c>
      <c r="BE787" s="30" t="s">
        <v>262</v>
      </c>
      <c r="BF787" t="s">
        <v>1129</v>
      </c>
      <c r="BG787" s="9" t="s">
        <v>509</v>
      </c>
      <c r="BH787" t="s">
        <v>272</v>
      </c>
      <c r="BI787" t="s">
        <v>456</v>
      </c>
      <c r="BJ787" t="s">
        <v>210</v>
      </c>
      <c r="BK787" t="s">
        <v>329</v>
      </c>
      <c r="BL787" t="s">
        <v>212</v>
      </c>
      <c r="BM787" t="s">
        <v>1808</v>
      </c>
      <c r="BN787" t="s">
        <v>219</v>
      </c>
      <c r="BO787" t="s">
        <v>348</v>
      </c>
      <c r="BP787" t="s">
        <v>219</v>
      </c>
      <c r="BQ787" t="s">
        <v>216</v>
      </c>
      <c r="BR787" t="s">
        <v>4121</v>
      </c>
      <c r="BU787" t="s">
        <v>4121</v>
      </c>
      <c r="BV787" t="s">
        <v>219</v>
      </c>
      <c r="BW787" t="s">
        <v>1239</v>
      </c>
      <c r="BY787" t="s">
        <v>1809</v>
      </c>
      <c r="CB787" t="s">
        <v>1809</v>
      </c>
      <c r="CC787" t="s">
        <v>214</v>
      </c>
      <c r="CG787" t="s">
        <v>219</v>
      </c>
      <c r="CI787" t="s">
        <v>352</v>
      </c>
      <c r="CJ787" t="s">
        <v>4122</v>
      </c>
      <c r="CK787" t="s">
        <v>352</v>
      </c>
      <c r="CL787" t="s">
        <v>2128</v>
      </c>
      <c r="CN787" t="s">
        <v>283</v>
      </c>
      <c r="CP787" t="s">
        <v>225</v>
      </c>
      <c r="CQ787" t="s">
        <v>225</v>
      </c>
      <c r="CR787" t="s">
        <v>226</v>
      </c>
      <c r="CS787" t="s">
        <v>226</v>
      </c>
      <c r="CT787" t="s">
        <v>214</v>
      </c>
      <c r="CU787" t="s">
        <v>219</v>
      </c>
      <c r="CV787" t="s">
        <v>244</v>
      </c>
      <c r="CW787" t="s">
        <v>227</v>
      </c>
      <c r="CX787" t="s">
        <v>228</v>
      </c>
      <c r="CY787" t="s">
        <v>228</v>
      </c>
      <c r="CZ787" t="s">
        <v>214</v>
      </c>
      <c r="DA787" t="s">
        <v>214</v>
      </c>
      <c r="DB787" t="s">
        <v>229</v>
      </c>
      <c r="DC787" t="s">
        <v>229</v>
      </c>
      <c r="DD787" t="s">
        <v>214</v>
      </c>
      <c r="DE787" t="s">
        <v>231</v>
      </c>
      <c r="DG787" t="s">
        <v>231</v>
      </c>
      <c r="DI787" t="s">
        <v>587</v>
      </c>
      <c r="DK787" t="s">
        <v>372</v>
      </c>
      <c r="DL787" t="s">
        <v>372</v>
      </c>
      <c r="DM787" t="s">
        <v>219</v>
      </c>
      <c r="DN787" t="s">
        <v>219</v>
      </c>
      <c r="DO787" t="s">
        <v>234</v>
      </c>
      <c r="DP787" t="s">
        <v>235</v>
      </c>
      <c r="DR787" t="s">
        <v>235</v>
      </c>
      <c r="DT787" t="s">
        <v>219</v>
      </c>
      <c r="DU787" t="s">
        <v>214</v>
      </c>
      <c r="DX787" t="s">
        <v>372</v>
      </c>
      <c r="DY787" t="s">
        <v>372</v>
      </c>
      <c r="DZ787" t="s">
        <v>485</v>
      </c>
      <c r="EA787" t="s">
        <v>233</v>
      </c>
      <c r="EB787" t="s">
        <v>233</v>
      </c>
      <c r="EC787" t="s">
        <v>237</v>
      </c>
      <c r="ED787" t="s">
        <v>237</v>
      </c>
      <c r="EE787" t="s">
        <v>219</v>
      </c>
      <c r="EF787" t="s">
        <v>219</v>
      </c>
      <c r="EK787" t="s">
        <v>237</v>
      </c>
      <c r="EL787" t="s">
        <v>237</v>
      </c>
      <c r="EM787" t="s">
        <v>239</v>
      </c>
      <c r="EN787" t="s">
        <v>239</v>
      </c>
      <c r="EO787" t="s">
        <v>239</v>
      </c>
      <c r="EP787" t="s">
        <v>239</v>
      </c>
      <c r="EQ787" t="s">
        <v>214</v>
      </c>
      <c r="ER787" t="s">
        <v>214</v>
      </c>
      <c r="ES787" t="s">
        <v>389</v>
      </c>
      <c r="ET787" t="s">
        <v>389</v>
      </c>
      <c r="EU787" t="s">
        <v>233</v>
      </c>
      <c r="EV787" t="s">
        <v>233</v>
      </c>
      <c r="EW787" t="s">
        <v>243</v>
      </c>
      <c r="EX787" t="s">
        <v>243</v>
      </c>
      <c r="EY787" t="s">
        <v>242</v>
      </c>
      <c r="EZ787" t="s">
        <v>241</v>
      </c>
      <c r="FA787" t="s">
        <v>241</v>
      </c>
      <c r="FB787" t="s">
        <v>242</v>
      </c>
      <c r="FC787" t="s">
        <v>242</v>
      </c>
      <c r="FD787" t="s">
        <v>242</v>
      </c>
      <c r="FE787" t="s">
        <v>244</v>
      </c>
      <c r="FF787" t="s">
        <v>227</v>
      </c>
      <c r="FG787" t="s">
        <v>390</v>
      </c>
      <c r="FH787" t="s">
        <v>548</v>
      </c>
      <c r="FI787" t="s">
        <v>402</v>
      </c>
      <c r="FJ787" t="s">
        <v>402</v>
      </c>
      <c r="FK787" t="s">
        <v>219</v>
      </c>
      <c r="FL787" t="s">
        <v>219</v>
      </c>
      <c r="FM787" t="s">
        <v>461</v>
      </c>
      <c r="FN787" t="s">
        <v>245</v>
      </c>
      <c r="FO787" t="s">
        <v>219</v>
      </c>
      <c r="FP787" t="s">
        <v>219</v>
      </c>
      <c r="FQ787" t="s">
        <v>241</v>
      </c>
      <c r="FR787" t="s">
        <v>241</v>
      </c>
      <c r="FS787" t="s">
        <v>241</v>
      </c>
      <c r="FT787" t="s">
        <v>241</v>
      </c>
      <c r="FU787" t="s">
        <v>214</v>
      </c>
      <c r="FV787" t="s">
        <v>246</v>
      </c>
      <c r="FW787" t="s">
        <v>241</v>
      </c>
      <c r="FX787" t="s">
        <v>500</v>
      </c>
      <c r="FY787" t="s">
        <v>4123</v>
      </c>
      <c r="FZ787" t="s">
        <v>341</v>
      </c>
      <c r="GA787" t="s">
        <v>341</v>
      </c>
      <c r="GB787" t="s">
        <v>226</v>
      </c>
      <c r="GC787" t="s">
        <v>226</v>
      </c>
      <c r="GD787" t="s">
        <v>293</v>
      </c>
      <c r="GE787" t="s">
        <v>241</v>
      </c>
      <c r="GF787" t="s">
        <v>293</v>
      </c>
      <c r="GG787" t="s">
        <v>226</v>
      </c>
      <c r="GH787" t="s">
        <v>4124</v>
      </c>
      <c r="GI787" t="s">
        <v>226</v>
      </c>
      <c r="GJ787" t="s">
        <v>250</v>
      </c>
      <c r="GK787" t="s">
        <v>250</v>
      </c>
      <c r="GL787" t="s">
        <v>227</v>
      </c>
      <c r="GM787" t="s">
        <v>227</v>
      </c>
      <c r="GN787" t="s">
        <v>214</v>
      </c>
      <c r="GO787" t="s">
        <v>214</v>
      </c>
      <c r="GP787" t="s">
        <v>553</v>
      </c>
      <c r="GQ787" t="s">
        <v>553</v>
      </c>
      <c r="GR787" t="s">
        <v>553</v>
      </c>
      <c r="GS787" t="s">
        <v>214</v>
      </c>
      <c r="GT787" t="s">
        <v>241</v>
      </c>
      <c r="GU787" t="s">
        <v>214</v>
      </c>
      <c r="GV787" t="s">
        <v>241</v>
      </c>
      <c r="GW787" t="s">
        <v>297</v>
      </c>
      <c r="GX787" t="s">
        <v>297</v>
      </c>
      <c r="GY787" t="s">
        <v>254</v>
      </c>
      <c r="GZ787" t="s">
        <v>241</v>
      </c>
      <c r="HA787" t="s">
        <v>239</v>
      </c>
      <c r="HB787" t="s">
        <v>241</v>
      </c>
      <c r="HC787" t="s">
        <v>315</v>
      </c>
      <c r="HD787" t="s">
        <v>517</v>
      </c>
      <c r="HE787" t="s">
        <v>1335</v>
      </c>
      <c r="HF787" t="s">
        <v>4125</v>
      </c>
      <c r="HG787" t="s">
        <v>335</v>
      </c>
      <c r="HH787" t="s">
        <v>241</v>
      </c>
      <c r="HI787" t="s">
        <v>241</v>
      </c>
      <c r="HJ787" t="s">
        <v>214</v>
      </c>
      <c r="HK787" t="s">
        <v>4126</v>
      </c>
      <c r="HL787" s="12"/>
      <c r="HM787">
        <v>0</v>
      </c>
      <c r="HN787">
        <v>0</v>
      </c>
      <c r="HO787">
        <v>1</v>
      </c>
      <c r="HP787">
        <v>0.75</v>
      </c>
      <c r="HQ787">
        <v>0</v>
      </c>
      <c r="HR787">
        <v>0</v>
      </c>
      <c r="HS787">
        <v>0</v>
      </c>
      <c r="HT787">
        <v>0</v>
      </c>
      <c r="HU787">
        <v>1</v>
      </c>
      <c r="HV787">
        <v>0</v>
      </c>
      <c r="HW787">
        <v>0.25</v>
      </c>
      <c r="HX787">
        <v>0.5</v>
      </c>
      <c r="HZ787">
        <v>0.5</v>
      </c>
      <c r="IA787" s="4">
        <v>1</v>
      </c>
      <c r="IB787">
        <v>1</v>
      </c>
      <c r="IC787">
        <v>0.25</v>
      </c>
      <c r="ID787">
        <v>0.75</v>
      </c>
      <c r="IE787">
        <v>0.75</v>
      </c>
      <c r="IG787">
        <v>0.25</v>
      </c>
      <c r="IH787">
        <v>0.5</v>
      </c>
      <c r="II787">
        <v>0.25</v>
      </c>
      <c r="IJ787">
        <v>1</v>
      </c>
      <c r="IK787">
        <v>0</v>
      </c>
      <c r="IL787">
        <v>1</v>
      </c>
      <c r="IM787">
        <v>0</v>
      </c>
      <c r="IN787">
        <v>0</v>
      </c>
      <c r="IO787">
        <v>1</v>
      </c>
      <c r="IQ787">
        <v>0</v>
      </c>
      <c r="IS787">
        <f t="shared" si="690"/>
        <v>0</v>
      </c>
      <c r="IT787">
        <f t="shared" si="691"/>
        <v>0</v>
      </c>
      <c r="IU787">
        <f t="shared" si="692"/>
        <v>0.08</v>
      </c>
      <c r="IV787">
        <f t="shared" si="693"/>
        <v>7.5000000000000011E-2</v>
      </c>
      <c r="IW787">
        <f t="shared" si="694"/>
        <v>0</v>
      </c>
      <c r="IX787">
        <f t="shared" si="695"/>
        <v>0</v>
      </c>
      <c r="IY787">
        <f t="shared" si="696"/>
        <v>0</v>
      </c>
      <c r="IZ787">
        <f t="shared" si="697"/>
        <v>0</v>
      </c>
      <c r="JA787">
        <f t="shared" si="698"/>
        <v>0.13</v>
      </c>
      <c r="JB787">
        <f t="shared" si="699"/>
        <v>0</v>
      </c>
      <c r="JC787">
        <f t="shared" si="700"/>
        <v>0.03</v>
      </c>
      <c r="JD787">
        <f t="shared" si="701"/>
        <v>5.5E-2</v>
      </c>
      <c r="JE787">
        <f t="shared" si="702"/>
        <v>0</v>
      </c>
      <c r="JF787">
        <f t="shared" si="703"/>
        <v>0.06</v>
      </c>
      <c r="JG787" s="5">
        <f t="shared" si="704"/>
        <v>0.05</v>
      </c>
      <c r="JH787">
        <f t="shared" si="705"/>
        <v>0</v>
      </c>
      <c r="JI787">
        <f t="shared" si="705"/>
        <v>0</v>
      </c>
      <c r="JJ787">
        <f t="shared" si="706"/>
        <v>0.15000000000000002</v>
      </c>
      <c r="JK787">
        <f t="shared" si="707"/>
        <v>0.11249999999999999</v>
      </c>
      <c r="JL787" s="6">
        <f t="shared" si="708"/>
        <v>0.04</v>
      </c>
      <c r="JM787">
        <f t="shared" si="709"/>
        <v>0.03</v>
      </c>
      <c r="JN787">
        <f t="shared" si="710"/>
        <v>2.5000000000000001E-2</v>
      </c>
      <c r="JO787">
        <f t="shared" si="711"/>
        <v>3.7499999999999999E-2</v>
      </c>
      <c r="JP787">
        <f t="shared" si="712"/>
        <v>0.1</v>
      </c>
      <c r="JQ787">
        <f t="shared" si="713"/>
        <v>0</v>
      </c>
      <c r="JR787">
        <f t="shared" si="714"/>
        <v>0.11</v>
      </c>
      <c r="JS787">
        <f t="shared" si="715"/>
        <v>0</v>
      </c>
      <c r="JT787">
        <f t="shared" si="715"/>
        <v>0</v>
      </c>
      <c r="JU787">
        <f t="shared" si="716"/>
        <v>1</v>
      </c>
      <c r="JV787">
        <f t="shared" si="716"/>
        <v>0</v>
      </c>
      <c r="JW787">
        <f t="shared" si="717"/>
        <v>0.15</v>
      </c>
      <c r="JY787">
        <f t="shared" si="718"/>
        <v>0</v>
      </c>
      <c r="JZ787">
        <f t="shared" si="719"/>
        <v>0</v>
      </c>
      <c r="KA787">
        <f t="shared" si="720"/>
        <v>0.02</v>
      </c>
      <c r="KB787">
        <f t="shared" si="720"/>
        <v>1.4999999999999999E-2</v>
      </c>
      <c r="KC787">
        <f t="shared" si="721"/>
        <v>0</v>
      </c>
      <c r="KD787">
        <f t="shared" si="722"/>
        <v>0</v>
      </c>
      <c r="KE787">
        <f t="shared" si="722"/>
        <v>0</v>
      </c>
      <c r="KF787">
        <f t="shared" si="722"/>
        <v>0</v>
      </c>
      <c r="KG787">
        <f t="shared" si="689"/>
        <v>0.03</v>
      </c>
      <c r="KH787">
        <f t="shared" si="689"/>
        <v>0</v>
      </c>
      <c r="KI787">
        <f t="shared" si="689"/>
        <v>7.4999999999999997E-3</v>
      </c>
      <c r="KJ787">
        <f t="shared" si="687"/>
        <v>1.4999999999999999E-2</v>
      </c>
      <c r="KK787">
        <f t="shared" si="723"/>
        <v>0</v>
      </c>
      <c r="KL787">
        <f t="shared" si="724"/>
        <v>0.02</v>
      </c>
      <c r="KM787" s="5">
        <f t="shared" si="725"/>
        <v>0.05</v>
      </c>
      <c r="KN787">
        <f t="shared" si="726"/>
        <v>0</v>
      </c>
      <c r="KO787">
        <f t="shared" si="726"/>
        <v>0</v>
      </c>
      <c r="KP787">
        <f t="shared" si="727"/>
        <v>4.4999999999999998E-2</v>
      </c>
      <c r="KQ787">
        <f t="shared" si="728"/>
        <v>2.2499999999999999E-2</v>
      </c>
      <c r="KR787" s="6">
        <f t="shared" si="729"/>
        <v>0.02</v>
      </c>
      <c r="KS787">
        <f t="shared" si="730"/>
        <v>0.01</v>
      </c>
      <c r="KT787">
        <f t="shared" si="731"/>
        <v>1.4999999999999999E-2</v>
      </c>
      <c r="KU787">
        <f t="shared" si="732"/>
        <v>0.01</v>
      </c>
      <c r="KV787">
        <f t="shared" si="733"/>
        <v>0.05</v>
      </c>
      <c r="KW787">
        <f t="shared" si="734"/>
        <v>0</v>
      </c>
      <c r="KX787">
        <f t="shared" si="735"/>
        <v>0</v>
      </c>
      <c r="KY787">
        <f t="shared" si="736"/>
        <v>0</v>
      </c>
      <c r="KZ787">
        <f t="shared" si="737"/>
        <v>0</v>
      </c>
      <c r="LA787">
        <f t="shared" si="738"/>
        <v>1</v>
      </c>
      <c r="LB787">
        <f t="shared" si="738"/>
        <v>0</v>
      </c>
      <c r="LC787">
        <f t="shared" si="739"/>
        <v>0.1</v>
      </c>
      <c r="LE787" t="str">
        <f t="shared" si="745"/>
        <v>Nigeria</v>
      </c>
      <c r="LF787">
        <f t="shared" si="740"/>
        <v>0.28500000000000003</v>
      </c>
      <c r="LG787" s="6">
        <f t="shared" si="741"/>
        <v>0.4975</v>
      </c>
      <c r="LH787">
        <f t="shared" si="742"/>
        <v>0.45250000000000001</v>
      </c>
      <c r="LI787" s="6">
        <f t="shared" si="743"/>
        <v>0.43000000000000005</v>
      </c>
      <c r="LJ787">
        <f t="shared" si="744"/>
        <v>0</v>
      </c>
    </row>
    <row r="788" spans="1:322" x14ac:dyDescent="0.35">
      <c r="A788" s="8">
        <v>44914</v>
      </c>
      <c r="B788" t="s">
        <v>4127</v>
      </c>
      <c r="D788" s="24" t="s">
        <v>321</v>
      </c>
      <c r="E788" s="24" t="s">
        <v>321</v>
      </c>
      <c r="F788" s="24">
        <v>28</v>
      </c>
      <c r="G788" s="24" t="s">
        <v>1096</v>
      </c>
      <c r="H788" s="24" t="s">
        <v>1818</v>
      </c>
      <c r="I788" s="24" t="s">
        <v>1097</v>
      </c>
      <c r="J788" s="24" t="s">
        <v>2375</v>
      </c>
      <c r="K788" s="25">
        <v>44738</v>
      </c>
      <c r="L788" s="25">
        <v>44738</v>
      </c>
      <c r="M788" s="25">
        <v>44748</v>
      </c>
      <c r="N788" s="24" t="s">
        <v>261</v>
      </c>
      <c r="O788" s="24" t="s">
        <v>261</v>
      </c>
      <c r="P788" s="24" t="s">
        <v>263</v>
      </c>
      <c r="Q788" s="24" t="s">
        <v>324</v>
      </c>
      <c r="R788" s="25">
        <v>44738</v>
      </c>
      <c r="S788" s="25">
        <v>44738</v>
      </c>
      <c r="T788" s="24" t="s">
        <v>263</v>
      </c>
      <c r="U788" s="24" t="s">
        <v>261</v>
      </c>
      <c r="V788" s="25" t="s">
        <v>262</v>
      </c>
      <c r="W788" s="24" t="s">
        <v>261</v>
      </c>
      <c r="X788" s="25" t="s">
        <v>262</v>
      </c>
      <c r="Y788" s="24" t="s">
        <v>263</v>
      </c>
      <c r="Z788" s="25">
        <v>44977</v>
      </c>
      <c r="AA788" s="24" t="s">
        <v>264</v>
      </c>
      <c r="AB788" s="24" t="s">
        <v>265</v>
      </c>
      <c r="AC788" s="24" t="s">
        <v>2376</v>
      </c>
      <c r="AD788" s="24" t="s">
        <v>267</v>
      </c>
      <c r="AE788" s="24" t="s">
        <v>326</v>
      </c>
      <c r="AF788" s="24" t="s">
        <v>2377</v>
      </c>
      <c r="AG788" s="31">
        <v>9500</v>
      </c>
      <c r="AH788" s="24" t="s">
        <v>261</v>
      </c>
      <c r="AI788" s="24" t="s">
        <v>262</v>
      </c>
      <c r="AJ788" s="25" t="s">
        <v>262</v>
      </c>
      <c r="AK788" s="24" t="s">
        <v>262</v>
      </c>
      <c r="AL788" s="24" t="s">
        <v>262</v>
      </c>
      <c r="AM788" s="24" t="s">
        <v>262</v>
      </c>
      <c r="AN788" s="24" t="s">
        <v>262</v>
      </c>
      <c r="AO788" s="24" t="s">
        <v>261</v>
      </c>
      <c r="AP788" s="24" t="s">
        <v>261</v>
      </c>
      <c r="AQ788" s="25" t="s">
        <v>262</v>
      </c>
      <c r="AR788" s="24" t="s">
        <v>261</v>
      </c>
      <c r="AS788" s="25" t="s">
        <v>262</v>
      </c>
      <c r="AT788" s="24" t="s">
        <v>261</v>
      </c>
      <c r="AU788" s="25" t="s">
        <v>262</v>
      </c>
      <c r="AV788" s="24" t="s">
        <v>261</v>
      </c>
      <c r="AW788" s="25" t="s">
        <v>262</v>
      </c>
      <c r="AX788" s="24" t="s">
        <v>261</v>
      </c>
      <c r="AY788" s="25" t="s">
        <v>262</v>
      </c>
      <c r="AZ788" s="27" t="s">
        <v>262</v>
      </c>
      <c r="BA788" s="27" t="s">
        <v>262</v>
      </c>
      <c r="BB788" s="24" t="s">
        <v>261</v>
      </c>
      <c r="BC788" s="25" t="s">
        <v>262</v>
      </c>
      <c r="BD788" s="24" t="s">
        <v>261</v>
      </c>
      <c r="BE788" s="26" t="s">
        <v>262</v>
      </c>
      <c r="BF788" t="s">
        <v>1129</v>
      </c>
      <c r="BG788" s="9" t="s">
        <v>509</v>
      </c>
      <c r="BH788" t="s">
        <v>208</v>
      </c>
      <c r="BI788" t="s">
        <v>365</v>
      </c>
      <c r="BJ788" t="s">
        <v>210</v>
      </c>
      <c r="BK788" t="s">
        <v>329</v>
      </c>
      <c r="BL788" t="s">
        <v>212</v>
      </c>
      <c r="BM788" t="s">
        <v>2826</v>
      </c>
      <c r="BN788" t="s">
        <v>214</v>
      </c>
      <c r="BO788" t="s">
        <v>215</v>
      </c>
      <c r="BP788" t="s">
        <v>219</v>
      </c>
      <c r="BQ788" t="s">
        <v>332</v>
      </c>
      <c r="BV788" t="s">
        <v>214</v>
      </c>
      <c r="CC788" t="s">
        <v>214</v>
      </c>
      <c r="CG788" t="s">
        <v>219</v>
      </c>
      <c r="CI788" t="s">
        <v>333</v>
      </c>
      <c r="CJ788" t="s">
        <v>4128</v>
      </c>
      <c r="CK788" t="s">
        <v>333</v>
      </c>
      <c r="CL788" t="s">
        <v>412</v>
      </c>
      <c r="CN788" t="s">
        <v>283</v>
      </c>
      <c r="CP788" t="s">
        <v>225</v>
      </c>
      <c r="CQ788" t="s">
        <v>225</v>
      </c>
      <c r="CR788" t="s">
        <v>244</v>
      </c>
      <c r="CS788" t="s">
        <v>244</v>
      </c>
      <c r="CT788" t="s">
        <v>214</v>
      </c>
      <c r="CU788" t="s">
        <v>214</v>
      </c>
      <c r="CV788" t="s">
        <v>244</v>
      </c>
      <c r="CW788" t="s">
        <v>244</v>
      </c>
      <c r="CX788" t="s">
        <v>287</v>
      </c>
      <c r="CY788" t="s">
        <v>228</v>
      </c>
      <c r="CZ788" t="s">
        <v>219</v>
      </c>
      <c r="DA788" t="s">
        <v>214</v>
      </c>
      <c r="DB788" t="s">
        <v>230</v>
      </c>
      <c r="DC788" t="s">
        <v>230</v>
      </c>
      <c r="DD788" t="s">
        <v>219</v>
      </c>
      <c r="DI788" t="s">
        <v>338</v>
      </c>
      <c r="DK788" t="s">
        <v>237</v>
      </c>
      <c r="DL788" t="s">
        <v>237</v>
      </c>
      <c r="DM788" t="s">
        <v>214</v>
      </c>
      <c r="DN788" t="s">
        <v>214</v>
      </c>
      <c r="DO788" t="s">
        <v>288</v>
      </c>
      <c r="DP788" t="s">
        <v>235</v>
      </c>
      <c r="DR788" t="s">
        <v>235</v>
      </c>
      <c r="DT788" t="s">
        <v>219</v>
      </c>
      <c r="DU788" t="s">
        <v>214</v>
      </c>
      <c r="DX788" t="s">
        <v>242</v>
      </c>
      <c r="DY788" t="s">
        <v>237</v>
      </c>
      <c r="DZ788" t="s">
        <v>238</v>
      </c>
      <c r="EA788" t="s">
        <v>237</v>
      </c>
      <c r="EB788" t="s">
        <v>237</v>
      </c>
      <c r="EC788" t="s">
        <v>242</v>
      </c>
      <c r="ED788" t="s">
        <v>237</v>
      </c>
      <c r="EE788" t="s">
        <v>214</v>
      </c>
      <c r="EF788" t="s">
        <v>214</v>
      </c>
      <c r="EG788" t="s">
        <v>214</v>
      </c>
      <c r="EI788" t="s">
        <v>214</v>
      </c>
      <c r="EK788" t="s">
        <v>242</v>
      </c>
      <c r="EL788" t="s">
        <v>242</v>
      </c>
      <c r="EM788" t="s">
        <v>240</v>
      </c>
      <c r="EO788" t="s">
        <v>240</v>
      </c>
      <c r="EQ788" t="s">
        <v>214</v>
      </c>
      <c r="ER788" t="s">
        <v>214</v>
      </c>
      <c r="ES788" t="s">
        <v>242</v>
      </c>
      <c r="ET788" t="s">
        <v>237</v>
      </c>
      <c r="EU788" t="s">
        <v>242</v>
      </c>
      <c r="EV788" t="s">
        <v>242</v>
      </c>
      <c r="EW788" t="s">
        <v>243</v>
      </c>
      <c r="EX788" t="s">
        <v>243</v>
      </c>
      <c r="EY788" t="s">
        <v>242</v>
      </c>
      <c r="EZ788" t="s">
        <v>241</v>
      </c>
      <c r="FA788" t="s">
        <v>241</v>
      </c>
      <c r="FB788" t="s">
        <v>237</v>
      </c>
      <c r="FC788" t="s">
        <v>242</v>
      </c>
      <c r="FD788" t="s">
        <v>237</v>
      </c>
      <c r="FE788" t="s">
        <v>244</v>
      </c>
      <c r="FF788" t="s">
        <v>244</v>
      </c>
      <c r="FG788" t="s">
        <v>242</v>
      </c>
      <c r="FH788" t="s">
        <v>242</v>
      </c>
      <c r="FI788" t="s">
        <v>219</v>
      </c>
      <c r="FJ788" t="s">
        <v>241</v>
      </c>
      <c r="FK788" t="s">
        <v>214</v>
      </c>
      <c r="FL788" t="s">
        <v>214</v>
      </c>
      <c r="FM788" t="s">
        <v>245</v>
      </c>
      <c r="FN788" t="s">
        <v>245</v>
      </c>
      <c r="FO788" t="s">
        <v>219</v>
      </c>
      <c r="FP788" t="s">
        <v>219</v>
      </c>
      <c r="FQ788" t="s">
        <v>241</v>
      </c>
      <c r="FR788" t="s">
        <v>241</v>
      </c>
      <c r="FS788" t="s">
        <v>241</v>
      </c>
      <c r="FT788" t="s">
        <v>241</v>
      </c>
      <c r="FU788" t="s">
        <v>219</v>
      </c>
      <c r="FV788" t="s">
        <v>241</v>
      </c>
      <c r="FW788" t="s">
        <v>241</v>
      </c>
      <c r="FX788" t="s">
        <v>241</v>
      </c>
      <c r="FY788" t="s">
        <v>241</v>
      </c>
      <c r="FZ788" t="s">
        <v>248</v>
      </c>
      <c r="GA788" t="s">
        <v>248</v>
      </c>
      <c r="GB788" t="s">
        <v>244</v>
      </c>
      <c r="GC788" t="s">
        <v>244</v>
      </c>
      <c r="GD788" t="s">
        <v>249</v>
      </c>
      <c r="GE788" t="s">
        <v>241</v>
      </c>
      <c r="GF788" t="s">
        <v>293</v>
      </c>
      <c r="GG788" t="s">
        <v>244</v>
      </c>
      <c r="GH788" t="s">
        <v>241</v>
      </c>
      <c r="GI788" t="s">
        <v>244</v>
      </c>
      <c r="GJ788" t="s">
        <v>244</v>
      </c>
      <c r="GK788" t="s">
        <v>244</v>
      </c>
      <c r="GL788" t="s">
        <v>244</v>
      </c>
      <c r="GM788" t="s">
        <v>227</v>
      </c>
      <c r="GN788" t="s">
        <v>219</v>
      </c>
      <c r="GO788" t="s">
        <v>219</v>
      </c>
      <c r="GP788" t="s">
        <v>251</v>
      </c>
      <c r="GQ788" t="s">
        <v>294</v>
      </c>
      <c r="GR788" t="s">
        <v>294</v>
      </c>
      <c r="GS788" t="s">
        <v>214</v>
      </c>
      <c r="GT788" t="s">
        <v>241</v>
      </c>
      <c r="GU788" t="s">
        <v>214</v>
      </c>
      <c r="GV788" t="s">
        <v>241</v>
      </c>
      <c r="GW788" t="s">
        <v>296</v>
      </c>
      <c r="GX788" t="s">
        <v>296</v>
      </c>
      <c r="GY788" t="s">
        <v>491</v>
      </c>
      <c r="GZ788" t="s">
        <v>241</v>
      </c>
      <c r="HA788" t="s">
        <v>298</v>
      </c>
      <c r="HB788" t="s">
        <v>241</v>
      </c>
      <c r="HC788" t="s">
        <v>883</v>
      </c>
      <c r="HD788" t="s">
        <v>316</v>
      </c>
      <c r="HE788" t="s">
        <v>343</v>
      </c>
      <c r="HF788" t="s">
        <v>241</v>
      </c>
      <c r="HG788" t="s">
        <v>362</v>
      </c>
      <c r="HH788" t="s">
        <v>241</v>
      </c>
      <c r="HI788" t="s">
        <v>241</v>
      </c>
      <c r="HJ788" t="s">
        <v>214</v>
      </c>
      <c r="HK788" t="s">
        <v>241</v>
      </c>
      <c r="HL788" s="12"/>
      <c r="HM788">
        <v>0.75</v>
      </c>
      <c r="HN788">
        <v>0.75</v>
      </c>
      <c r="HO788">
        <v>1</v>
      </c>
      <c r="HP788">
        <v>0.75</v>
      </c>
      <c r="HQ788">
        <v>1</v>
      </c>
      <c r="HR788">
        <v>0.5</v>
      </c>
      <c r="HS788">
        <v>1</v>
      </c>
      <c r="HT788">
        <v>0</v>
      </c>
      <c r="HU788">
        <v>1</v>
      </c>
      <c r="HV788">
        <v>0.75</v>
      </c>
      <c r="HW788">
        <v>0.5</v>
      </c>
      <c r="HX788">
        <v>0.75</v>
      </c>
      <c r="HY788">
        <v>1</v>
      </c>
      <c r="HZ788">
        <v>0.75</v>
      </c>
      <c r="IA788" s="4">
        <v>1</v>
      </c>
      <c r="IB788">
        <v>0.75</v>
      </c>
      <c r="IC788">
        <v>0.75</v>
      </c>
      <c r="ID788">
        <v>0.75</v>
      </c>
      <c r="IE788">
        <v>0.75</v>
      </c>
      <c r="IG788">
        <v>0.25</v>
      </c>
      <c r="IH788">
        <v>0.75</v>
      </c>
      <c r="II788">
        <v>0.75</v>
      </c>
      <c r="IJ788">
        <v>0.75</v>
      </c>
      <c r="IK788">
        <v>0.75</v>
      </c>
      <c r="IL788">
        <v>0.75</v>
      </c>
      <c r="IM788">
        <v>0.75</v>
      </c>
      <c r="IN788">
        <v>1</v>
      </c>
      <c r="IO788">
        <v>1</v>
      </c>
      <c r="IQ788">
        <v>0</v>
      </c>
      <c r="IS788">
        <f t="shared" si="690"/>
        <v>0.11249999999999999</v>
      </c>
      <c r="IT788">
        <f t="shared" si="691"/>
        <v>0.09</v>
      </c>
      <c r="IU788">
        <f t="shared" si="692"/>
        <v>0.08</v>
      </c>
      <c r="IV788">
        <f t="shared" si="693"/>
        <v>7.5000000000000011E-2</v>
      </c>
      <c r="IW788">
        <f t="shared" si="694"/>
        <v>0.08</v>
      </c>
      <c r="IX788">
        <f t="shared" si="695"/>
        <v>6.5000000000000002E-2</v>
      </c>
      <c r="IY788">
        <f t="shared" si="696"/>
        <v>0.1</v>
      </c>
      <c r="IZ788">
        <f t="shared" si="697"/>
        <v>0</v>
      </c>
      <c r="JA788">
        <f t="shared" si="698"/>
        <v>0.13</v>
      </c>
      <c r="JB788">
        <f t="shared" si="699"/>
        <v>7.5000000000000011E-2</v>
      </c>
      <c r="JC788">
        <f t="shared" si="700"/>
        <v>0.06</v>
      </c>
      <c r="JD788">
        <f t="shared" si="701"/>
        <v>8.2500000000000004E-2</v>
      </c>
      <c r="JE788">
        <f t="shared" si="702"/>
        <v>7.0000000000000007E-2</v>
      </c>
      <c r="JF788">
        <f t="shared" si="703"/>
        <v>0.09</v>
      </c>
      <c r="JG788" s="5">
        <f t="shared" si="704"/>
        <v>0.05</v>
      </c>
      <c r="JH788">
        <f t="shared" si="705"/>
        <v>0</v>
      </c>
      <c r="JI788">
        <f t="shared" si="705"/>
        <v>0</v>
      </c>
      <c r="JJ788">
        <f t="shared" si="706"/>
        <v>0.15000000000000002</v>
      </c>
      <c r="JK788">
        <f t="shared" si="707"/>
        <v>0.11249999999999999</v>
      </c>
      <c r="JL788" s="6">
        <f t="shared" si="708"/>
        <v>0.06</v>
      </c>
      <c r="JM788">
        <f t="shared" si="709"/>
        <v>0.03</v>
      </c>
      <c r="JN788">
        <f t="shared" si="710"/>
        <v>3.7500000000000006E-2</v>
      </c>
      <c r="JO788">
        <f t="shared" si="711"/>
        <v>0.11249999999999999</v>
      </c>
      <c r="JP788">
        <f t="shared" si="712"/>
        <v>7.5000000000000011E-2</v>
      </c>
      <c r="JQ788">
        <f t="shared" si="713"/>
        <v>0.09</v>
      </c>
      <c r="JR788">
        <f t="shared" si="714"/>
        <v>8.2500000000000004E-2</v>
      </c>
      <c r="JS788">
        <f t="shared" si="715"/>
        <v>7.5000000000000011E-2</v>
      </c>
      <c r="JT788">
        <f t="shared" si="715"/>
        <v>0.1</v>
      </c>
      <c r="JU788">
        <f t="shared" si="716"/>
        <v>1</v>
      </c>
      <c r="JV788">
        <f t="shared" si="716"/>
        <v>0</v>
      </c>
      <c r="JW788">
        <f t="shared" si="717"/>
        <v>0.15</v>
      </c>
      <c r="JY788">
        <f t="shared" si="718"/>
        <v>3.7500000000000006E-2</v>
      </c>
      <c r="JZ788">
        <f t="shared" si="719"/>
        <v>0.06</v>
      </c>
      <c r="KA788">
        <f t="shared" si="720"/>
        <v>0.02</v>
      </c>
      <c r="KB788">
        <f t="shared" si="720"/>
        <v>1.4999999999999999E-2</v>
      </c>
      <c r="KC788">
        <f t="shared" si="721"/>
        <v>0.04</v>
      </c>
      <c r="KD788">
        <f t="shared" si="722"/>
        <v>1.4999999999999999E-2</v>
      </c>
      <c r="KE788">
        <f t="shared" si="722"/>
        <v>0.03</v>
      </c>
      <c r="KF788">
        <f t="shared" si="722"/>
        <v>0</v>
      </c>
      <c r="KG788">
        <f t="shared" si="689"/>
        <v>0.03</v>
      </c>
      <c r="KH788">
        <f t="shared" si="689"/>
        <v>2.2499999999999999E-2</v>
      </c>
      <c r="KI788">
        <f t="shared" si="689"/>
        <v>1.4999999999999999E-2</v>
      </c>
      <c r="KJ788">
        <f t="shared" si="687"/>
        <v>2.2499999999999999E-2</v>
      </c>
      <c r="KK788">
        <f t="shared" si="723"/>
        <v>0.02</v>
      </c>
      <c r="KL788">
        <f t="shared" si="724"/>
        <v>0.03</v>
      </c>
      <c r="KM788" s="5">
        <f t="shared" si="725"/>
        <v>0.05</v>
      </c>
      <c r="KN788">
        <f t="shared" si="726"/>
        <v>0</v>
      </c>
      <c r="KO788">
        <f t="shared" si="726"/>
        <v>0</v>
      </c>
      <c r="KP788">
        <f t="shared" si="727"/>
        <v>4.4999999999999998E-2</v>
      </c>
      <c r="KQ788">
        <f t="shared" si="728"/>
        <v>2.2499999999999999E-2</v>
      </c>
      <c r="KR788" s="6">
        <f t="shared" si="729"/>
        <v>0.03</v>
      </c>
      <c r="KS788">
        <f t="shared" si="730"/>
        <v>0.01</v>
      </c>
      <c r="KT788">
        <f t="shared" si="731"/>
        <v>2.2499999999999999E-2</v>
      </c>
      <c r="KU788">
        <f t="shared" si="732"/>
        <v>0.03</v>
      </c>
      <c r="KV788">
        <f t="shared" si="733"/>
        <v>3.7500000000000006E-2</v>
      </c>
      <c r="KW788">
        <f t="shared" si="734"/>
        <v>7.4999999999999997E-3</v>
      </c>
      <c r="KX788">
        <f t="shared" si="735"/>
        <v>0</v>
      </c>
      <c r="KY788">
        <f t="shared" si="736"/>
        <v>0.03</v>
      </c>
      <c r="KZ788">
        <f t="shared" si="737"/>
        <v>0.03</v>
      </c>
      <c r="LA788">
        <f t="shared" si="738"/>
        <v>1</v>
      </c>
      <c r="LB788">
        <f t="shared" si="738"/>
        <v>0</v>
      </c>
      <c r="LC788">
        <f t="shared" si="739"/>
        <v>0.1</v>
      </c>
      <c r="LE788" t="str">
        <f t="shared" si="745"/>
        <v>Nigeria</v>
      </c>
      <c r="LF788">
        <f t="shared" si="740"/>
        <v>0.73249999999999993</v>
      </c>
      <c r="LG788" s="6">
        <f t="shared" si="741"/>
        <v>0.75000000000000022</v>
      </c>
      <c r="LH788">
        <f t="shared" si="742"/>
        <v>0.75249999999999995</v>
      </c>
      <c r="LI788" s="6">
        <f t="shared" si="743"/>
        <v>0.77249999999999996</v>
      </c>
      <c r="LJ788">
        <f t="shared" si="744"/>
        <v>0</v>
      </c>
    </row>
    <row r="789" spans="1:322" x14ac:dyDescent="0.35">
      <c r="A789" s="8">
        <v>44916</v>
      </c>
      <c r="B789" t="s">
        <v>4129</v>
      </c>
      <c r="D789" s="27" t="s">
        <v>321</v>
      </c>
      <c r="E789" s="27" t="s">
        <v>321</v>
      </c>
      <c r="F789" s="27">
        <v>27</v>
      </c>
      <c r="G789" s="27" t="s">
        <v>1096</v>
      </c>
      <c r="H789" s="27" t="s">
        <v>1818</v>
      </c>
      <c r="I789" s="27" t="s">
        <v>1097</v>
      </c>
      <c r="J789" s="27" t="s">
        <v>1129</v>
      </c>
      <c r="K789" s="28">
        <v>44747</v>
      </c>
      <c r="L789" s="28">
        <v>44747</v>
      </c>
      <c r="M789" s="28">
        <v>44768</v>
      </c>
      <c r="N789" s="27" t="s">
        <v>261</v>
      </c>
      <c r="O789" s="27" t="s">
        <v>261</v>
      </c>
      <c r="P789" s="27" t="s">
        <v>261</v>
      </c>
      <c r="Q789" s="27" t="s">
        <v>324</v>
      </c>
      <c r="R789" s="28">
        <v>44747</v>
      </c>
      <c r="S789" s="28">
        <v>44747</v>
      </c>
      <c r="T789" s="27" t="s">
        <v>263</v>
      </c>
      <c r="U789" s="27" t="s">
        <v>261</v>
      </c>
      <c r="V789" s="28" t="s">
        <v>262</v>
      </c>
      <c r="W789" s="27" t="s">
        <v>261</v>
      </c>
      <c r="X789" s="28" t="s">
        <v>262</v>
      </c>
      <c r="Y789" s="27" t="s">
        <v>263</v>
      </c>
      <c r="Z789" s="28">
        <v>44820</v>
      </c>
      <c r="AA789" s="27" t="s">
        <v>264</v>
      </c>
      <c r="AB789" s="27" t="s">
        <v>265</v>
      </c>
      <c r="AC789" s="27" t="s">
        <v>4130</v>
      </c>
      <c r="AD789" s="27" t="s">
        <v>267</v>
      </c>
      <c r="AE789" s="27" t="s">
        <v>326</v>
      </c>
      <c r="AF789" s="27" t="s">
        <v>327</v>
      </c>
      <c r="AG789" s="29">
        <v>1100</v>
      </c>
      <c r="AH789" s="27" t="s">
        <v>263</v>
      </c>
      <c r="AI789" s="27">
        <v>44775</v>
      </c>
      <c r="AJ789" s="28">
        <v>44778</v>
      </c>
      <c r="AK789" s="27" t="s">
        <v>264</v>
      </c>
      <c r="AL789" s="27" t="s">
        <v>269</v>
      </c>
      <c r="AM789" s="27" t="s">
        <v>265</v>
      </c>
      <c r="AN789" s="27" t="s">
        <v>270</v>
      </c>
      <c r="AO789" s="27" t="s">
        <v>261</v>
      </c>
      <c r="AP789" s="27" t="s">
        <v>261</v>
      </c>
      <c r="AQ789" s="28" t="s">
        <v>262</v>
      </c>
      <c r="AR789" s="27" t="s">
        <v>261</v>
      </c>
      <c r="AS789" s="28" t="s">
        <v>262</v>
      </c>
      <c r="AT789" s="27" t="s">
        <v>261</v>
      </c>
      <c r="AU789" s="28" t="s">
        <v>262</v>
      </c>
      <c r="AV789" s="27" t="s">
        <v>261</v>
      </c>
      <c r="AW789" s="28" t="s">
        <v>262</v>
      </c>
      <c r="AX789" s="27" t="s">
        <v>261</v>
      </c>
      <c r="AY789" s="28" t="s">
        <v>262</v>
      </c>
      <c r="AZ789" s="27" t="s">
        <v>262</v>
      </c>
      <c r="BA789" s="27" t="s">
        <v>262</v>
      </c>
      <c r="BB789" s="27" t="s">
        <v>261</v>
      </c>
      <c r="BC789" s="28" t="s">
        <v>262</v>
      </c>
      <c r="BD789" s="27" t="s">
        <v>261</v>
      </c>
      <c r="BE789" s="30" t="s">
        <v>262</v>
      </c>
      <c r="BF789" t="s">
        <v>1129</v>
      </c>
      <c r="BG789" s="9" t="s">
        <v>509</v>
      </c>
      <c r="BH789" t="s">
        <v>208</v>
      </c>
      <c r="BI789" t="s">
        <v>448</v>
      </c>
      <c r="BJ789" t="s">
        <v>210</v>
      </c>
      <c r="BK789" t="s">
        <v>329</v>
      </c>
      <c r="BL789" t="s">
        <v>212</v>
      </c>
      <c r="BM789" t="s">
        <v>2844</v>
      </c>
      <c r="BN789" t="s">
        <v>214</v>
      </c>
      <c r="BO789" t="s">
        <v>331</v>
      </c>
      <c r="BP789" t="s">
        <v>219</v>
      </c>
      <c r="BQ789" t="s">
        <v>332</v>
      </c>
      <c r="BV789" t="s">
        <v>214</v>
      </c>
      <c r="CC789" t="s">
        <v>214</v>
      </c>
      <c r="CG789" t="s">
        <v>219</v>
      </c>
      <c r="CI789" t="s">
        <v>333</v>
      </c>
      <c r="CJ789" t="s">
        <v>4131</v>
      </c>
      <c r="CK789" t="s">
        <v>335</v>
      </c>
      <c r="CL789" t="s">
        <v>644</v>
      </c>
      <c r="CN789" t="s">
        <v>283</v>
      </c>
      <c r="CP789" t="s">
        <v>413</v>
      </c>
      <c r="CQ789" t="s">
        <v>413</v>
      </c>
      <c r="CR789" t="s">
        <v>244</v>
      </c>
      <c r="CS789" t="s">
        <v>244</v>
      </c>
      <c r="CT789" t="s">
        <v>214</v>
      </c>
      <c r="CU789" t="s">
        <v>214</v>
      </c>
      <c r="CV789" t="s">
        <v>244</v>
      </c>
      <c r="CW789" t="s">
        <v>244</v>
      </c>
      <c r="CX789" t="s">
        <v>287</v>
      </c>
      <c r="CY789" t="s">
        <v>450</v>
      </c>
      <c r="CZ789" t="s">
        <v>219</v>
      </c>
      <c r="DA789" t="s">
        <v>219</v>
      </c>
      <c r="DB789" t="s">
        <v>230</v>
      </c>
      <c r="DC789" t="s">
        <v>230</v>
      </c>
      <c r="DD789" t="s">
        <v>219</v>
      </c>
      <c r="DI789" t="s">
        <v>338</v>
      </c>
      <c r="DK789" t="s">
        <v>237</v>
      </c>
      <c r="DL789" t="s">
        <v>237</v>
      </c>
      <c r="DM789" t="s">
        <v>214</v>
      </c>
      <c r="DN789" t="s">
        <v>219</v>
      </c>
      <c r="DO789" t="s">
        <v>288</v>
      </c>
      <c r="DP789" t="s">
        <v>235</v>
      </c>
      <c r="DR789" t="s">
        <v>235</v>
      </c>
      <c r="DT789" t="s">
        <v>219</v>
      </c>
      <c r="DU789" t="s">
        <v>219</v>
      </c>
      <c r="DX789" t="s">
        <v>237</v>
      </c>
      <c r="DY789" t="s">
        <v>237</v>
      </c>
      <c r="DZ789" t="s">
        <v>400</v>
      </c>
      <c r="EA789" t="s">
        <v>237</v>
      </c>
      <c r="EB789" t="s">
        <v>237</v>
      </c>
      <c r="EC789" t="s">
        <v>237</v>
      </c>
      <c r="ED789" t="s">
        <v>237</v>
      </c>
      <c r="EE789" t="s">
        <v>214</v>
      </c>
      <c r="EF789" t="s">
        <v>214</v>
      </c>
      <c r="EG789" t="s">
        <v>214</v>
      </c>
      <c r="EI789" t="s">
        <v>214</v>
      </c>
      <c r="EK789" t="s">
        <v>237</v>
      </c>
      <c r="EL789" t="s">
        <v>237</v>
      </c>
      <c r="EM789" t="s">
        <v>486</v>
      </c>
      <c r="EN789" t="s">
        <v>486</v>
      </c>
      <c r="EO789" t="s">
        <v>240</v>
      </c>
      <c r="EP789" t="s">
        <v>240</v>
      </c>
      <c r="EQ789" t="s">
        <v>214</v>
      </c>
      <c r="ER789" t="s">
        <v>214</v>
      </c>
      <c r="ES789" t="s">
        <v>233</v>
      </c>
      <c r="ET789" t="s">
        <v>233</v>
      </c>
      <c r="EU789" t="s">
        <v>237</v>
      </c>
      <c r="EV789" t="s">
        <v>237</v>
      </c>
      <c r="EW789" t="s">
        <v>310</v>
      </c>
      <c r="EX789" t="s">
        <v>310</v>
      </c>
      <c r="EY789" t="s">
        <v>237</v>
      </c>
      <c r="EZ789" t="s">
        <v>241</v>
      </c>
      <c r="FA789" t="s">
        <v>241</v>
      </c>
      <c r="FB789" t="s">
        <v>237</v>
      </c>
      <c r="FC789" t="s">
        <v>237</v>
      </c>
      <c r="FD789" t="s">
        <v>237</v>
      </c>
      <c r="FE789" t="s">
        <v>244</v>
      </c>
      <c r="FF789" t="s">
        <v>244</v>
      </c>
      <c r="FG789" t="s">
        <v>390</v>
      </c>
      <c r="FH789" t="s">
        <v>390</v>
      </c>
      <c r="FI789" t="s">
        <v>219</v>
      </c>
      <c r="FJ789" t="s">
        <v>219</v>
      </c>
      <c r="FK789" t="s">
        <v>219</v>
      </c>
      <c r="FL789" t="s">
        <v>219</v>
      </c>
      <c r="FM789" t="s">
        <v>239</v>
      </c>
      <c r="FN789" t="s">
        <v>239</v>
      </c>
      <c r="FO789" t="s">
        <v>219</v>
      </c>
      <c r="FP789" t="s">
        <v>219</v>
      </c>
      <c r="FQ789" t="s">
        <v>241</v>
      </c>
      <c r="FR789" t="s">
        <v>241</v>
      </c>
      <c r="FS789" t="s">
        <v>241</v>
      </c>
      <c r="FT789" t="s">
        <v>241</v>
      </c>
      <c r="FU789" t="s">
        <v>219</v>
      </c>
      <c r="FV789" t="s">
        <v>241</v>
      </c>
      <c r="FW789" t="s">
        <v>241</v>
      </c>
      <c r="FX789" t="s">
        <v>241</v>
      </c>
      <c r="FY789" t="s">
        <v>241</v>
      </c>
      <c r="FZ789" t="s">
        <v>335</v>
      </c>
      <c r="GA789" t="s">
        <v>335</v>
      </c>
      <c r="GB789" t="s">
        <v>227</v>
      </c>
      <c r="GC789" t="s">
        <v>227</v>
      </c>
      <c r="GD789" t="s">
        <v>293</v>
      </c>
      <c r="GE789" t="s">
        <v>241</v>
      </c>
      <c r="GF789" t="s">
        <v>293</v>
      </c>
      <c r="GG789" t="s">
        <v>227</v>
      </c>
      <c r="GH789" t="s">
        <v>241</v>
      </c>
      <c r="GI789" t="s">
        <v>227</v>
      </c>
      <c r="GJ789" t="s">
        <v>227</v>
      </c>
      <c r="GK789" t="s">
        <v>227</v>
      </c>
      <c r="GL789" t="s">
        <v>227</v>
      </c>
      <c r="GM789" t="s">
        <v>227</v>
      </c>
      <c r="GN789" t="s">
        <v>219</v>
      </c>
      <c r="GO789" t="s">
        <v>219</v>
      </c>
      <c r="GP789" t="s">
        <v>295</v>
      </c>
      <c r="GQ789" t="s">
        <v>295</v>
      </c>
      <c r="GR789" t="s">
        <v>295</v>
      </c>
      <c r="GS789" t="s">
        <v>214</v>
      </c>
      <c r="GT789" t="s">
        <v>241</v>
      </c>
      <c r="GU789" t="s">
        <v>214</v>
      </c>
      <c r="GV789" t="s">
        <v>241</v>
      </c>
      <c r="GW789" t="s">
        <v>297</v>
      </c>
      <c r="GX789" t="s">
        <v>297</v>
      </c>
      <c r="GY789" t="s">
        <v>314</v>
      </c>
      <c r="GZ789" t="s">
        <v>241</v>
      </c>
      <c r="HA789" t="s">
        <v>298</v>
      </c>
      <c r="HB789" t="s">
        <v>241</v>
      </c>
      <c r="HC789" t="s">
        <v>315</v>
      </c>
      <c r="HD789" t="s">
        <v>361</v>
      </c>
      <c r="HE789" t="s">
        <v>343</v>
      </c>
      <c r="HF789" t="s">
        <v>241</v>
      </c>
      <c r="HG789" t="s">
        <v>335</v>
      </c>
      <c r="HH789" t="s">
        <v>241</v>
      </c>
      <c r="HI789" t="s">
        <v>241</v>
      </c>
      <c r="HJ789" t="s">
        <v>219</v>
      </c>
      <c r="HK789" t="s">
        <v>241</v>
      </c>
      <c r="HL789" s="12"/>
      <c r="HM789">
        <v>0.75</v>
      </c>
      <c r="HN789">
        <v>0.75</v>
      </c>
      <c r="HO789">
        <v>1</v>
      </c>
      <c r="HP789">
        <v>0.75</v>
      </c>
      <c r="HQ789">
        <v>1</v>
      </c>
      <c r="HR789">
        <v>0.5</v>
      </c>
      <c r="HS789">
        <v>1</v>
      </c>
      <c r="HT789">
        <v>0</v>
      </c>
      <c r="HU789">
        <v>1</v>
      </c>
      <c r="HV789">
        <v>0.5</v>
      </c>
      <c r="HW789">
        <v>0.5</v>
      </c>
      <c r="HX789">
        <v>0.5</v>
      </c>
      <c r="HY789">
        <v>1</v>
      </c>
      <c r="HZ789">
        <v>0.5</v>
      </c>
      <c r="IA789" s="4">
        <v>1</v>
      </c>
      <c r="IB789">
        <v>0.25</v>
      </c>
      <c r="IC789">
        <v>0.5</v>
      </c>
      <c r="ID789">
        <v>0.5</v>
      </c>
      <c r="IE789">
        <v>0.5</v>
      </c>
      <c r="IG789">
        <v>0.25</v>
      </c>
      <c r="IH789">
        <v>0.5</v>
      </c>
      <c r="II789">
        <v>0.5</v>
      </c>
      <c r="IJ789">
        <v>0.5</v>
      </c>
      <c r="IK789">
        <v>1</v>
      </c>
      <c r="IL789">
        <v>1</v>
      </c>
      <c r="IM789">
        <v>1</v>
      </c>
      <c r="IN789">
        <v>1</v>
      </c>
      <c r="IO789">
        <v>1</v>
      </c>
      <c r="IQ789">
        <v>1</v>
      </c>
      <c r="IS789">
        <f t="shared" si="690"/>
        <v>0.11249999999999999</v>
      </c>
      <c r="IT789">
        <f t="shared" si="691"/>
        <v>0.09</v>
      </c>
      <c r="IU789">
        <f t="shared" si="692"/>
        <v>0.08</v>
      </c>
      <c r="IV789">
        <f t="shared" si="693"/>
        <v>7.5000000000000011E-2</v>
      </c>
      <c r="IW789">
        <f t="shared" si="694"/>
        <v>0.08</v>
      </c>
      <c r="IX789">
        <f t="shared" si="695"/>
        <v>6.5000000000000002E-2</v>
      </c>
      <c r="IY789">
        <f t="shared" si="696"/>
        <v>0.1</v>
      </c>
      <c r="IZ789">
        <f t="shared" si="697"/>
        <v>0</v>
      </c>
      <c r="JA789">
        <f t="shared" si="698"/>
        <v>0.13</v>
      </c>
      <c r="JB789">
        <f t="shared" si="699"/>
        <v>0.05</v>
      </c>
      <c r="JC789">
        <f t="shared" si="700"/>
        <v>0.06</v>
      </c>
      <c r="JD789">
        <f t="shared" si="701"/>
        <v>5.5E-2</v>
      </c>
      <c r="JE789">
        <f t="shared" si="702"/>
        <v>7.0000000000000007E-2</v>
      </c>
      <c r="JF789">
        <f t="shared" si="703"/>
        <v>0.06</v>
      </c>
      <c r="JG789" s="5">
        <f t="shared" si="704"/>
        <v>0.05</v>
      </c>
      <c r="JH789">
        <f t="shared" si="705"/>
        <v>0</v>
      </c>
      <c r="JI789">
        <f t="shared" si="705"/>
        <v>0</v>
      </c>
      <c r="JJ789">
        <f t="shared" si="706"/>
        <v>0.1</v>
      </c>
      <c r="JK789">
        <f t="shared" si="707"/>
        <v>7.4999999999999997E-2</v>
      </c>
      <c r="JL789" s="6">
        <f t="shared" si="708"/>
        <v>3.6666666666666667E-2</v>
      </c>
      <c r="JM789">
        <f t="shared" si="709"/>
        <v>0.03</v>
      </c>
      <c r="JN789">
        <f t="shared" si="710"/>
        <v>2.5000000000000001E-2</v>
      </c>
      <c r="JO789">
        <f t="shared" si="711"/>
        <v>7.4999999999999997E-2</v>
      </c>
      <c r="JP789">
        <f t="shared" si="712"/>
        <v>0.05</v>
      </c>
      <c r="JQ789">
        <f t="shared" si="713"/>
        <v>0.12</v>
      </c>
      <c r="JR789">
        <f t="shared" si="714"/>
        <v>0.11</v>
      </c>
      <c r="JS789">
        <f t="shared" si="715"/>
        <v>0.1</v>
      </c>
      <c r="JT789">
        <f t="shared" si="715"/>
        <v>0.1</v>
      </c>
      <c r="JU789">
        <f t="shared" si="716"/>
        <v>1</v>
      </c>
      <c r="JV789">
        <f t="shared" si="716"/>
        <v>0</v>
      </c>
      <c r="JW789">
        <f t="shared" si="717"/>
        <v>0.15</v>
      </c>
      <c r="JY789">
        <f t="shared" si="718"/>
        <v>3.7500000000000006E-2</v>
      </c>
      <c r="JZ789">
        <f t="shared" si="719"/>
        <v>0.06</v>
      </c>
      <c r="KA789">
        <f t="shared" si="720"/>
        <v>0.02</v>
      </c>
      <c r="KB789">
        <f t="shared" si="720"/>
        <v>1.4999999999999999E-2</v>
      </c>
      <c r="KC789">
        <f t="shared" si="721"/>
        <v>0.04</v>
      </c>
      <c r="KD789">
        <f t="shared" si="722"/>
        <v>1.4999999999999999E-2</v>
      </c>
      <c r="KE789">
        <f t="shared" si="722"/>
        <v>0.03</v>
      </c>
      <c r="KF789">
        <f t="shared" si="722"/>
        <v>0</v>
      </c>
      <c r="KG789">
        <f t="shared" si="689"/>
        <v>0.03</v>
      </c>
      <c r="KH789">
        <f t="shared" si="689"/>
        <v>1.4999999999999999E-2</v>
      </c>
      <c r="KI789">
        <f t="shared" si="689"/>
        <v>1.4999999999999999E-2</v>
      </c>
      <c r="KJ789">
        <f t="shared" si="687"/>
        <v>1.4999999999999999E-2</v>
      </c>
      <c r="KK789">
        <f t="shared" si="723"/>
        <v>0.02</v>
      </c>
      <c r="KL789">
        <f t="shared" si="724"/>
        <v>0.02</v>
      </c>
      <c r="KM789" s="5">
        <f t="shared" si="725"/>
        <v>0.05</v>
      </c>
      <c r="KN789">
        <f t="shared" si="726"/>
        <v>0</v>
      </c>
      <c r="KO789">
        <f t="shared" si="726"/>
        <v>0</v>
      </c>
      <c r="KP789">
        <f t="shared" si="727"/>
        <v>0.03</v>
      </c>
      <c r="KQ789">
        <f t="shared" si="728"/>
        <v>1.4999999999999999E-2</v>
      </c>
      <c r="KR789" s="6">
        <f t="shared" si="729"/>
        <v>1.8333333333333333E-2</v>
      </c>
      <c r="KS789">
        <f t="shared" si="730"/>
        <v>0.01</v>
      </c>
      <c r="KT789">
        <f t="shared" si="731"/>
        <v>1.4999999999999999E-2</v>
      </c>
      <c r="KU789">
        <f t="shared" si="732"/>
        <v>0.02</v>
      </c>
      <c r="KV789">
        <f t="shared" si="733"/>
        <v>2.5000000000000001E-2</v>
      </c>
      <c r="KW789">
        <f t="shared" si="734"/>
        <v>0.01</v>
      </c>
      <c r="KX789">
        <f t="shared" si="735"/>
        <v>0</v>
      </c>
      <c r="KY789">
        <f t="shared" si="736"/>
        <v>0.04</v>
      </c>
      <c r="KZ789">
        <f t="shared" si="737"/>
        <v>0.03</v>
      </c>
      <c r="LA789">
        <f t="shared" si="738"/>
        <v>1</v>
      </c>
      <c r="LB789">
        <f t="shared" si="738"/>
        <v>0</v>
      </c>
      <c r="LC789">
        <f t="shared" si="739"/>
        <v>0.1</v>
      </c>
      <c r="LE789" t="str">
        <f t="shared" si="745"/>
        <v>Nigeria</v>
      </c>
      <c r="LF789">
        <f t="shared" si="740"/>
        <v>0.73249999999999993</v>
      </c>
      <c r="LG789" s="6">
        <f t="shared" si="741"/>
        <v>0.55666666666666664</v>
      </c>
      <c r="LH789">
        <f t="shared" si="742"/>
        <v>0.76</v>
      </c>
      <c r="LI789" s="6">
        <f t="shared" si="743"/>
        <v>0.69583333333333353</v>
      </c>
      <c r="LJ789">
        <f t="shared" si="744"/>
        <v>1</v>
      </c>
    </row>
    <row r="790" spans="1:322" x14ac:dyDescent="0.35">
      <c r="A790" s="8">
        <v>44915</v>
      </c>
      <c r="B790" t="s">
        <v>4132</v>
      </c>
      <c r="D790" s="24" t="s">
        <v>257</v>
      </c>
      <c r="E790" s="24" t="s">
        <v>257</v>
      </c>
      <c r="F790" s="24">
        <v>31</v>
      </c>
      <c r="G790" s="24" t="s">
        <v>1096</v>
      </c>
      <c r="H790" s="24" t="s">
        <v>2144</v>
      </c>
      <c r="I790" s="24" t="s">
        <v>1097</v>
      </c>
      <c r="J790" s="24" t="s">
        <v>1129</v>
      </c>
      <c r="K790" s="25">
        <v>44748</v>
      </c>
      <c r="L790" s="25">
        <v>44748</v>
      </c>
      <c r="M790" s="25">
        <v>44768</v>
      </c>
      <c r="N790" s="24" t="s">
        <v>261</v>
      </c>
      <c r="O790" s="24" t="s">
        <v>261</v>
      </c>
      <c r="P790" s="24" t="s">
        <v>261</v>
      </c>
      <c r="Q790" s="24" t="s">
        <v>324</v>
      </c>
      <c r="R790" s="25">
        <v>44748</v>
      </c>
      <c r="S790" s="25">
        <v>44748</v>
      </c>
      <c r="T790" s="24" t="s">
        <v>263</v>
      </c>
      <c r="U790" s="24" t="s">
        <v>263</v>
      </c>
      <c r="V790" s="25">
        <v>44867</v>
      </c>
      <c r="W790" s="24" t="s">
        <v>261</v>
      </c>
      <c r="X790" s="25" t="s">
        <v>262</v>
      </c>
      <c r="Y790" s="24" t="s">
        <v>263</v>
      </c>
      <c r="Z790" s="25">
        <v>44867</v>
      </c>
      <c r="AA790" s="24" t="s">
        <v>264</v>
      </c>
      <c r="AB790" s="24" t="s">
        <v>265</v>
      </c>
      <c r="AC790" s="24" t="s">
        <v>4133</v>
      </c>
      <c r="AD790" s="24" t="s">
        <v>267</v>
      </c>
      <c r="AE790" s="24" t="s">
        <v>326</v>
      </c>
      <c r="AF790" s="24" t="s">
        <v>327</v>
      </c>
      <c r="AG790" s="31">
        <v>864.87</v>
      </c>
      <c r="AH790" s="24" t="s">
        <v>263</v>
      </c>
      <c r="AI790" s="24">
        <v>44775</v>
      </c>
      <c r="AJ790" s="25">
        <v>44778</v>
      </c>
      <c r="AK790" s="24" t="s">
        <v>264</v>
      </c>
      <c r="AL790" s="24" t="s">
        <v>269</v>
      </c>
      <c r="AM790" s="24" t="s">
        <v>265</v>
      </c>
      <c r="AN790" s="24" t="s">
        <v>270</v>
      </c>
      <c r="AO790" s="24" t="s">
        <v>261</v>
      </c>
      <c r="AP790" s="24" t="s">
        <v>261</v>
      </c>
      <c r="AQ790" s="25" t="s">
        <v>262</v>
      </c>
      <c r="AR790" s="24" t="s">
        <v>261</v>
      </c>
      <c r="AS790" s="25" t="s">
        <v>262</v>
      </c>
      <c r="AT790" s="24" t="s">
        <v>261</v>
      </c>
      <c r="AU790" s="25" t="s">
        <v>262</v>
      </c>
      <c r="AV790" s="24" t="s">
        <v>261</v>
      </c>
      <c r="AW790" s="25" t="s">
        <v>262</v>
      </c>
      <c r="AX790" s="24" t="s">
        <v>261</v>
      </c>
      <c r="AY790" s="25" t="s">
        <v>262</v>
      </c>
      <c r="AZ790" s="27" t="s">
        <v>262</v>
      </c>
      <c r="BA790" s="27" t="s">
        <v>262</v>
      </c>
      <c r="BB790" s="24" t="s">
        <v>261</v>
      </c>
      <c r="BC790" s="25" t="s">
        <v>262</v>
      </c>
      <c r="BD790" s="24" t="s">
        <v>261</v>
      </c>
      <c r="BE790" s="26" t="s">
        <v>262</v>
      </c>
      <c r="BF790" t="s">
        <v>1129</v>
      </c>
      <c r="BG790" s="9" t="s">
        <v>509</v>
      </c>
      <c r="BH790" t="s">
        <v>272</v>
      </c>
      <c r="BI790" t="s">
        <v>718</v>
      </c>
      <c r="BJ790" t="s">
        <v>210</v>
      </c>
      <c r="BK790" t="s">
        <v>274</v>
      </c>
      <c r="BL790" t="s">
        <v>212</v>
      </c>
      <c r="BM790" t="s">
        <v>2826</v>
      </c>
      <c r="BN790" t="s">
        <v>214</v>
      </c>
      <c r="BO790" t="s">
        <v>276</v>
      </c>
      <c r="BP790" t="s">
        <v>219</v>
      </c>
      <c r="BQ790" t="s">
        <v>332</v>
      </c>
      <c r="BV790" t="s">
        <v>214</v>
      </c>
      <c r="CC790" t="s">
        <v>214</v>
      </c>
      <c r="CG790" t="s">
        <v>219</v>
      </c>
      <c r="CI790" t="s">
        <v>333</v>
      </c>
      <c r="CJ790" t="s">
        <v>4134</v>
      </c>
      <c r="CK790" t="s">
        <v>335</v>
      </c>
      <c r="CL790" t="s">
        <v>222</v>
      </c>
      <c r="CN790" t="s">
        <v>283</v>
      </c>
      <c r="CP790" t="s">
        <v>225</v>
      </c>
      <c r="CQ790" t="s">
        <v>370</v>
      </c>
      <c r="CR790" t="s">
        <v>244</v>
      </c>
      <c r="CS790" t="s">
        <v>250</v>
      </c>
      <c r="CT790" t="s">
        <v>214</v>
      </c>
      <c r="CU790" t="s">
        <v>214</v>
      </c>
      <c r="CV790" t="s">
        <v>244</v>
      </c>
      <c r="CW790" t="s">
        <v>244</v>
      </c>
      <c r="CX790" t="s">
        <v>353</v>
      </c>
      <c r="CY790" t="s">
        <v>353</v>
      </c>
      <c r="CZ790" t="s">
        <v>219</v>
      </c>
      <c r="DA790" t="s">
        <v>219</v>
      </c>
      <c r="DB790" t="s">
        <v>230</v>
      </c>
      <c r="DC790" t="s">
        <v>230</v>
      </c>
      <c r="DD790" t="s">
        <v>219</v>
      </c>
      <c r="DI790" t="s">
        <v>484</v>
      </c>
      <c r="DK790" t="s">
        <v>237</v>
      </c>
      <c r="DL790" t="s">
        <v>237</v>
      </c>
      <c r="DM790" t="s">
        <v>214</v>
      </c>
      <c r="DN790" t="s">
        <v>219</v>
      </c>
      <c r="DO790" t="s">
        <v>288</v>
      </c>
      <c r="DP790" t="s">
        <v>388</v>
      </c>
      <c r="DR790" t="s">
        <v>235</v>
      </c>
      <c r="DT790" t="s">
        <v>219</v>
      </c>
      <c r="DU790" t="s">
        <v>214</v>
      </c>
      <c r="DX790" t="s">
        <v>242</v>
      </c>
      <c r="DY790" t="s">
        <v>242</v>
      </c>
      <c r="DZ790" t="s">
        <v>238</v>
      </c>
      <c r="EA790" t="s">
        <v>242</v>
      </c>
      <c r="EB790" t="s">
        <v>242</v>
      </c>
      <c r="EC790" t="s">
        <v>242</v>
      </c>
      <c r="ED790" t="s">
        <v>242</v>
      </c>
      <c r="EE790" t="s">
        <v>214</v>
      </c>
      <c r="EF790" t="s">
        <v>214</v>
      </c>
      <c r="EG790" t="s">
        <v>214</v>
      </c>
      <c r="EI790" t="s">
        <v>214</v>
      </c>
      <c r="EK790" t="s">
        <v>242</v>
      </c>
      <c r="EL790" t="s">
        <v>237</v>
      </c>
      <c r="EM790" t="s">
        <v>240</v>
      </c>
      <c r="EN790" t="s">
        <v>240</v>
      </c>
      <c r="EO790" t="s">
        <v>240</v>
      </c>
      <c r="EP790" t="s">
        <v>240</v>
      </c>
      <c r="EQ790" t="s">
        <v>214</v>
      </c>
      <c r="ER790" t="s">
        <v>214</v>
      </c>
      <c r="ES790" t="s">
        <v>242</v>
      </c>
      <c r="ET790" t="s">
        <v>242</v>
      </c>
      <c r="EU790" t="s">
        <v>242</v>
      </c>
      <c r="EV790" t="s">
        <v>242</v>
      </c>
      <c r="EW790" t="s">
        <v>243</v>
      </c>
      <c r="EX790" t="s">
        <v>243</v>
      </c>
      <c r="EY790" t="s">
        <v>242</v>
      </c>
      <c r="EZ790" t="s">
        <v>241</v>
      </c>
      <c r="FA790" t="s">
        <v>241</v>
      </c>
      <c r="FB790" t="s">
        <v>242</v>
      </c>
      <c r="FC790" t="s">
        <v>237</v>
      </c>
      <c r="FD790" t="s">
        <v>237</v>
      </c>
      <c r="FE790" t="s">
        <v>244</v>
      </c>
      <c r="FF790" t="s">
        <v>244</v>
      </c>
      <c r="FG790" t="s">
        <v>242</v>
      </c>
      <c r="FH790" t="s">
        <v>242</v>
      </c>
      <c r="FI790" t="s">
        <v>214</v>
      </c>
      <c r="FJ790" t="s">
        <v>214</v>
      </c>
      <c r="FK790" t="s">
        <v>214</v>
      </c>
      <c r="FL790" t="s">
        <v>214</v>
      </c>
      <c r="FM790" t="s">
        <v>245</v>
      </c>
      <c r="FN790" t="s">
        <v>245</v>
      </c>
      <c r="FO790" t="s">
        <v>219</v>
      </c>
      <c r="FP790" t="s">
        <v>219</v>
      </c>
      <c r="FQ790" t="s">
        <v>241</v>
      </c>
      <c r="FR790" t="s">
        <v>241</v>
      </c>
      <c r="FS790" t="s">
        <v>241</v>
      </c>
      <c r="FT790" t="s">
        <v>241</v>
      </c>
      <c r="FU790" t="s">
        <v>219</v>
      </c>
      <c r="FV790" t="s">
        <v>241</v>
      </c>
      <c r="FW790" t="s">
        <v>241</v>
      </c>
      <c r="FX790" t="s">
        <v>241</v>
      </c>
      <c r="FY790" t="s">
        <v>241</v>
      </c>
      <c r="FZ790" t="s">
        <v>248</v>
      </c>
      <c r="GA790" t="s">
        <v>248</v>
      </c>
      <c r="GB790" t="s">
        <v>244</v>
      </c>
      <c r="GC790" t="s">
        <v>244</v>
      </c>
      <c r="GD790" t="s">
        <v>249</v>
      </c>
      <c r="GE790" t="s">
        <v>241</v>
      </c>
      <c r="GF790" t="s">
        <v>249</v>
      </c>
      <c r="GG790" t="s">
        <v>244</v>
      </c>
      <c r="GH790" t="s">
        <v>241</v>
      </c>
      <c r="GI790" t="s">
        <v>244</v>
      </c>
      <c r="GJ790" t="s">
        <v>227</v>
      </c>
      <c r="GK790" t="s">
        <v>227</v>
      </c>
      <c r="GL790" t="s">
        <v>244</v>
      </c>
      <c r="GM790" t="s">
        <v>244</v>
      </c>
      <c r="GN790" t="s">
        <v>219</v>
      </c>
      <c r="GO790" t="s">
        <v>219</v>
      </c>
      <c r="GP790" t="s">
        <v>295</v>
      </c>
      <c r="GQ790" t="s">
        <v>251</v>
      </c>
      <c r="GR790" t="s">
        <v>295</v>
      </c>
      <c r="GS790" t="s">
        <v>214</v>
      </c>
      <c r="GT790" t="s">
        <v>241</v>
      </c>
      <c r="GU790" t="s">
        <v>214</v>
      </c>
      <c r="GV790" t="s">
        <v>241</v>
      </c>
      <c r="GW790" t="s">
        <v>296</v>
      </c>
      <c r="GX790" t="s">
        <v>296</v>
      </c>
      <c r="GY790" t="s">
        <v>254</v>
      </c>
      <c r="GZ790" t="s">
        <v>241</v>
      </c>
      <c r="HA790" t="s">
        <v>298</v>
      </c>
      <c r="HB790" t="s">
        <v>241</v>
      </c>
      <c r="HC790" t="s">
        <v>883</v>
      </c>
      <c r="HD790" t="s">
        <v>361</v>
      </c>
      <c r="HE790" t="s">
        <v>317</v>
      </c>
      <c r="HF790" t="s">
        <v>241</v>
      </c>
      <c r="HG790" t="s">
        <v>362</v>
      </c>
      <c r="HH790" t="s">
        <v>241</v>
      </c>
      <c r="HI790" t="s">
        <v>241</v>
      </c>
      <c r="HJ790" t="s">
        <v>214</v>
      </c>
      <c r="HK790" t="s">
        <v>241</v>
      </c>
      <c r="HL790" s="12"/>
      <c r="HM790">
        <v>0.75</v>
      </c>
      <c r="HN790">
        <v>0.75</v>
      </c>
      <c r="HO790">
        <v>1</v>
      </c>
      <c r="HP790">
        <v>0.75</v>
      </c>
      <c r="HQ790">
        <v>1</v>
      </c>
      <c r="HR790">
        <v>0.5</v>
      </c>
      <c r="HS790">
        <v>1</v>
      </c>
      <c r="HT790">
        <v>1</v>
      </c>
      <c r="HU790">
        <v>1</v>
      </c>
      <c r="HV790">
        <v>0.75</v>
      </c>
      <c r="HW790">
        <v>0.75</v>
      </c>
      <c r="HX790">
        <v>0.75</v>
      </c>
      <c r="HY790">
        <v>1</v>
      </c>
      <c r="HZ790">
        <v>0.75</v>
      </c>
      <c r="IA790" s="4">
        <v>1</v>
      </c>
      <c r="IB790">
        <v>0.75</v>
      </c>
      <c r="IC790">
        <v>0.75</v>
      </c>
      <c r="ID790">
        <v>0.75</v>
      </c>
      <c r="IE790">
        <v>0.5</v>
      </c>
      <c r="IG790">
        <v>0.25</v>
      </c>
      <c r="IH790">
        <v>0.75</v>
      </c>
      <c r="II790">
        <v>0.75</v>
      </c>
      <c r="IJ790">
        <v>0.75</v>
      </c>
      <c r="IK790">
        <v>0.75</v>
      </c>
      <c r="IL790">
        <v>0.75</v>
      </c>
      <c r="IM790">
        <v>0.75</v>
      </c>
      <c r="IN790">
        <v>1</v>
      </c>
      <c r="IO790">
        <v>1</v>
      </c>
      <c r="IQ790">
        <v>0</v>
      </c>
      <c r="IS790">
        <f t="shared" si="690"/>
        <v>0.11249999999999999</v>
      </c>
      <c r="IT790">
        <f t="shared" si="691"/>
        <v>0.09</v>
      </c>
      <c r="IU790">
        <f t="shared" si="692"/>
        <v>0.08</v>
      </c>
      <c r="IV790">
        <f t="shared" si="693"/>
        <v>7.5000000000000011E-2</v>
      </c>
      <c r="IW790">
        <f t="shared" si="694"/>
        <v>0.08</v>
      </c>
      <c r="IX790">
        <f t="shared" si="695"/>
        <v>6.5000000000000002E-2</v>
      </c>
      <c r="IY790">
        <f t="shared" si="696"/>
        <v>0.1</v>
      </c>
      <c r="IZ790">
        <f t="shared" si="697"/>
        <v>0.11</v>
      </c>
      <c r="JA790">
        <f t="shared" si="698"/>
        <v>0.13</v>
      </c>
      <c r="JB790">
        <f t="shared" si="699"/>
        <v>7.5000000000000011E-2</v>
      </c>
      <c r="JC790">
        <f t="shared" si="700"/>
        <v>0.09</v>
      </c>
      <c r="JD790">
        <f t="shared" si="701"/>
        <v>8.2500000000000004E-2</v>
      </c>
      <c r="JE790">
        <f t="shared" si="702"/>
        <v>7.0000000000000007E-2</v>
      </c>
      <c r="JF790">
        <f t="shared" si="703"/>
        <v>0.09</v>
      </c>
      <c r="JG790" s="5">
        <f t="shared" si="704"/>
        <v>0.05</v>
      </c>
      <c r="JH790">
        <f t="shared" si="705"/>
        <v>0</v>
      </c>
      <c r="JI790">
        <f t="shared" si="705"/>
        <v>0</v>
      </c>
      <c r="JJ790">
        <f t="shared" si="706"/>
        <v>0.15000000000000002</v>
      </c>
      <c r="JK790">
        <f t="shared" si="707"/>
        <v>7.4999999999999997E-2</v>
      </c>
      <c r="JL790" s="6">
        <f t="shared" si="708"/>
        <v>0.06</v>
      </c>
      <c r="JM790">
        <f t="shared" si="709"/>
        <v>0.03</v>
      </c>
      <c r="JN790">
        <f t="shared" si="710"/>
        <v>3.7500000000000006E-2</v>
      </c>
      <c r="JO790">
        <f t="shared" si="711"/>
        <v>0.11249999999999999</v>
      </c>
      <c r="JP790">
        <f t="shared" si="712"/>
        <v>7.5000000000000011E-2</v>
      </c>
      <c r="JQ790">
        <f t="shared" si="713"/>
        <v>0.09</v>
      </c>
      <c r="JR790">
        <f t="shared" si="714"/>
        <v>8.2500000000000004E-2</v>
      </c>
      <c r="JS790">
        <f t="shared" si="715"/>
        <v>7.5000000000000011E-2</v>
      </c>
      <c r="JT790">
        <f t="shared" si="715"/>
        <v>0.1</v>
      </c>
      <c r="JU790">
        <f t="shared" si="716"/>
        <v>1</v>
      </c>
      <c r="JV790">
        <f t="shared" si="716"/>
        <v>0</v>
      </c>
      <c r="JW790">
        <f t="shared" si="717"/>
        <v>0.15</v>
      </c>
      <c r="JY790">
        <f t="shared" si="718"/>
        <v>3.7500000000000006E-2</v>
      </c>
      <c r="JZ790">
        <f t="shared" si="719"/>
        <v>0.06</v>
      </c>
      <c r="KA790">
        <f t="shared" si="720"/>
        <v>0.02</v>
      </c>
      <c r="KB790">
        <f t="shared" si="720"/>
        <v>1.4999999999999999E-2</v>
      </c>
      <c r="KC790">
        <f t="shared" si="721"/>
        <v>0.04</v>
      </c>
      <c r="KD790">
        <f t="shared" si="722"/>
        <v>1.4999999999999999E-2</v>
      </c>
      <c r="KE790">
        <f t="shared" si="722"/>
        <v>0.03</v>
      </c>
      <c r="KF790">
        <f t="shared" si="722"/>
        <v>0.03</v>
      </c>
      <c r="KG790">
        <f t="shared" si="689"/>
        <v>0.03</v>
      </c>
      <c r="KH790">
        <f t="shared" si="689"/>
        <v>2.2499999999999999E-2</v>
      </c>
      <c r="KI790">
        <f t="shared" si="689"/>
        <v>2.2499999999999999E-2</v>
      </c>
      <c r="KJ790">
        <f t="shared" si="687"/>
        <v>2.2499999999999999E-2</v>
      </c>
      <c r="KK790">
        <f t="shared" si="723"/>
        <v>0.02</v>
      </c>
      <c r="KL790">
        <f t="shared" si="724"/>
        <v>0.03</v>
      </c>
      <c r="KM790" s="5">
        <f t="shared" si="725"/>
        <v>0.05</v>
      </c>
      <c r="KN790">
        <f t="shared" si="726"/>
        <v>0</v>
      </c>
      <c r="KO790">
        <f t="shared" si="726"/>
        <v>0</v>
      </c>
      <c r="KP790">
        <f t="shared" si="727"/>
        <v>4.4999999999999998E-2</v>
      </c>
      <c r="KQ790">
        <f t="shared" si="728"/>
        <v>1.4999999999999999E-2</v>
      </c>
      <c r="KR790" s="6">
        <f t="shared" si="729"/>
        <v>0.03</v>
      </c>
      <c r="KS790">
        <f t="shared" si="730"/>
        <v>0.01</v>
      </c>
      <c r="KT790">
        <f t="shared" si="731"/>
        <v>2.2499999999999999E-2</v>
      </c>
      <c r="KU790">
        <f t="shared" si="732"/>
        <v>0.03</v>
      </c>
      <c r="KV790">
        <f t="shared" si="733"/>
        <v>3.7500000000000006E-2</v>
      </c>
      <c r="KW790">
        <f t="shared" si="734"/>
        <v>7.4999999999999997E-3</v>
      </c>
      <c r="KX790">
        <f t="shared" si="735"/>
        <v>0</v>
      </c>
      <c r="KY790">
        <f t="shared" si="736"/>
        <v>0.03</v>
      </c>
      <c r="KZ790">
        <f t="shared" si="737"/>
        <v>0.03</v>
      </c>
      <c r="LA790">
        <f t="shared" si="738"/>
        <v>1</v>
      </c>
      <c r="LB790">
        <f t="shared" si="738"/>
        <v>0</v>
      </c>
      <c r="LC790">
        <f t="shared" si="739"/>
        <v>0.1</v>
      </c>
      <c r="LE790" t="str">
        <f t="shared" si="745"/>
        <v>Nigeria</v>
      </c>
      <c r="LF790">
        <f t="shared" si="740"/>
        <v>0.84249999999999992</v>
      </c>
      <c r="LG790" s="6">
        <f t="shared" si="741"/>
        <v>0.74249999999999994</v>
      </c>
      <c r="LH790">
        <f t="shared" si="742"/>
        <v>0.75249999999999995</v>
      </c>
      <c r="LI790" s="6">
        <f t="shared" si="743"/>
        <v>0.80249999999999999</v>
      </c>
      <c r="LJ790">
        <f t="shared" si="744"/>
        <v>0</v>
      </c>
    </row>
    <row r="791" spans="1:322" x14ac:dyDescent="0.35">
      <c r="A791" s="8">
        <v>44873</v>
      </c>
      <c r="B791" t="s">
        <v>4135</v>
      </c>
      <c r="D791" s="27" t="s">
        <v>321</v>
      </c>
      <c r="E791" s="27" t="s">
        <v>321</v>
      </c>
      <c r="F791" s="27">
        <v>24</v>
      </c>
      <c r="G791" s="27" t="s">
        <v>1096</v>
      </c>
      <c r="H791" s="27" t="s">
        <v>1818</v>
      </c>
      <c r="I791" s="27" t="s">
        <v>1097</v>
      </c>
      <c r="J791" s="27" t="s">
        <v>323</v>
      </c>
      <c r="K791" s="28">
        <v>44767</v>
      </c>
      <c r="L791" s="28">
        <v>44767</v>
      </c>
      <c r="M791" s="28">
        <v>44783</v>
      </c>
      <c r="N791" s="27" t="s">
        <v>261</v>
      </c>
      <c r="O791" s="27" t="s">
        <v>261</v>
      </c>
      <c r="P791" s="27" t="s">
        <v>261</v>
      </c>
      <c r="Q791" s="27" t="s">
        <v>324</v>
      </c>
      <c r="R791" s="28">
        <v>44767</v>
      </c>
      <c r="S791" s="28">
        <v>44767</v>
      </c>
      <c r="T791" s="27" t="s">
        <v>263</v>
      </c>
      <c r="U791" s="27" t="s">
        <v>261</v>
      </c>
      <c r="V791" s="28" t="s">
        <v>262</v>
      </c>
      <c r="W791" s="27" t="s">
        <v>261</v>
      </c>
      <c r="X791" s="28" t="s">
        <v>262</v>
      </c>
      <c r="Y791" s="27" t="s">
        <v>263</v>
      </c>
      <c r="Z791" s="28">
        <v>44869</v>
      </c>
      <c r="AA791" s="27" t="s">
        <v>264</v>
      </c>
      <c r="AB791" s="27" t="s">
        <v>265</v>
      </c>
      <c r="AC791" s="27" t="s">
        <v>262</v>
      </c>
      <c r="AD791" s="27" t="s">
        <v>267</v>
      </c>
      <c r="AE791" s="27" t="s">
        <v>473</v>
      </c>
      <c r="AF791" s="27" t="s">
        <v>327</v>
      </c>
      <c r="AG791" s="29">
        <v>1060</v>
      </c>
      <c r="AH791" s="27" t="s">
        <v>261</v>
      </c>
      <c r="AI791" s="27" t="s">
        <v>262</v>
      </c>
      <c r="AJ791" s="28" t="s">
        <v>262</v>
      </c>
      <c r="AK791" s="27" t="s">
        <v>262</v>
      </c>
      <c r="AL791" s="27" t="s">
        <v>262</v>
      </c>
      <c r="AM791" s="27" t="s">
        <v>262</v>
      </c>
      <c r="AN791" s="27" t="s">
        <v>262</v>
      </c>
      <c r="AO791" s="27" t="s">
        <v>263</v>
      </c>
      <c r="AP791" s="27" t="s">
        <v>261</v>
      </c>
      <c r="AQ791" s="28" t="s">
        <v>262</v>
      </c>
      <c r="AR791" s="27" t="s">
        <v>261</v>
      </c>
      <c r="AS791" s="28" t="s">
        <v>262</v>
      </c>
      <c r="AT791" s="27" t="s">
        <v>261</v>
      </c>
      <c r="AU791" s="28" t="s">
        <v>262</v>
      </c>
      <c r="AV791" s="27" t="s">
        <v>261</v>
      </c>
      <c r="AW791" s="28" t="s">
        <v>262</v>
      </c>
      <c r="AX791" s="27" t="s">
        <v>261</v>
      </c>
      <c r="AY791" s="28" t="s">
        <v>262</v>
      </c>
      <c r="AZ791" s="27" t="s">
        <v>263</v>
      </c>
      <c r="BA791" s="28">
        <v>44784</v>
      </c>
      <c r="BB791" s="27" t="s">
        <v>261</v>
      </c>
      <c r="BC791" s="28" t="s">
        <v>262</v>
      </c>
      <c r="BD791" s="27" t="s">
        <v>263</v>
      </c>
      <c r="BE791" s="30">
        <v>44784</v>
      </c>
      <c r="BF791" t="s">
        <v>206</v>
      </c>
      <c r="BG791" s="9" t="s">
        <v>509</v>
      </c>
      <c r="BH791" t="s">
        <v>208</v>
      </c>
      <c r="BI791" t="s">
        <v>529</v>
      </c>
      <c r="BJ791" t="s">
        <v>210</v>
      </c>
      <c r="BK791" t="s">
        <v>329</v>
      </c>
      <c r="BL791" t="s">
        <v>212</v>
      </c>
      <c r="BM791" t="s">
        <v>409</v>
      </c>
      <c r="BN791" t="s">
        <v>214</v>
      </c>
      <c r="BO791" t="s">
        <v>215</v>
      </c>
      <c r="BP791" t="s">
        <v>219</v>
      </c>
      <c r="BQ791" t="s">
        <v>332</v>
      </c>
      <c r="BV791" t="s">
        <v>214</v>
      </c>
      <c r="CC791" t="s">
        <v>214</v>
      </c>
      <c r="CG791" t="s">
        <v>219</v>
      </c>
      <c r="CI791" t="s">
        <v>335</v>
      </c>
      <c r="CJ791" t="s">
        <v>4136</v>
      </c>
      <c r="CK791" t="s">
        <v>335</v>
      </c>
      <c r="CL791" t="s">
        <v>222</v>
      </c>
      <c r="CN791" t="s">
        <v>283</v>
      </c>
      <c r="CP791" t="s">
        <v>413</v>
      </c>
      <c r="CQ791" t="s">
        <v>413</v>
      </c>
      <c r="CR791" t="s">
        <v>244</v>
      </c>
      <c r="CS791" t="s">
        <v>244</v>
      </c>
      <c r="CT791" t="s">
        <v>214</v>
      </c>
      <c r="CU791" t="s">
        <v>214</v>
      </c>
      <c r="CV791" t="s">
        <v>244</v>
      </c>
      <c r="CW791" t="s">
        <v>244</v>
      </c>
      <c r="CX791" t="s">
        <v>353</v>
      </c>
      <c r="CY791" t="s">
        <v>353</v>
      </c>
      <c r="CZ791" t="s">
        <v>214</v>
      </c>
      <c r="DA791" t="s">
        <v>214</v>
      </c>
      <c r="DB791" t="s">
        <v>230</v>
      </c>
      <c r="DC791" t="s">
        <v>230</v>
      </c>
      <c r="DD791" t="s">
        <v>219</v>
      </c>
      <c r="DG791" t="s">
        <v>500</v>
      </c>
      <c r="DH791" t="s">
        <v>501</v>
      </c>
      <c r="DI791" t="s">
        <v>4137</v>
      </c>
      <c r="DJ791" t="s">
        <v>4138</v>
      </c>
      <c r="DK791" t="s">
        <v>372</v>
      </c>
      <c r="DL791" t="s">
        <v>372</v>
      </c>
      <c r="DM791" t="s">
        <v>214</v>
      </c>
      <c r="DN791" t="s">
        <v>214</v>
      </c>
      <c r="DO791" t="s">
        <v>414</v>
      </c>
      <c r="DP791" t="s">
        <v>3719</v>
      </c>
      <c r="DR791" t="s">
        <v>308</v>
      </c>
      <c r="DT791" t="s">
        <v>219</v>
      </c>
      <c r="DU791" t="s">
        <v>219</v>
      </c>
      <c r="DX791" t="s">
        <v>237</v>
      </c>
      <c r="DY791" t="s">
        <v>237</v>
      </c>
      <c r="DZ791" t="s">
        <v>238</v>
      </c>
      <c r="EA791" t="s">
        <v>237</v>
      </c>
      <c r="EB791" t="s">
        <v>237</v>
      </c>
      <c r="EC791" t="s">
        <v>242</v>
      </c>
      <c r="ED791" t="s">
        <v>242</v>
      </c>
      <c r="EE791" t="s">
        <v>214</v>
      </c>
      <c r="EF791" t="s">
        <v>214</v>
      </c>
      <c r="EG791" t="s">
        <v>214</v>
      </c>
      <c r="EI791" t="s">
        <v>214</v>
      </c>
      <c r="EK791" t="s">
        <v>242</v>
      </c>
      <c r="EL791" t="s">
        <v>242</v>
      </c>
      <c r="EM791" t="s">
        <v>240</v>
      </c>
      <c r="EN791" t="s">
        <v>240</v>
      </c>
      <c r="EO791" t="s">
        <v>240</v>
      </c>
      <c r="EP791" t="s">
        <v>240</v>
      </c>
      <c r="EQ791" t="s">
        <v>219</v>
      </c>
      <c r="ER791" t="s">
        <v>219</v>
      </c>
      <c r="ES791" t="s">
        <v>237</v>
      </c>
      <c r="ET791" t="s">
        <v>242</v>
      </c>
      <c r="EU791" t="s">
        <v>237</v>
      </c>
      <c r="EV791" t="s">
        <v>237</v>
      </c>
      <c r="EW791" t="s">
        <v>310</v>
      </c>
      <c r="EX791" t="s">
        <v>310</v>
      </c>
      <c r="EY791" t="s">
        <v>233</v>
      </c>
      <c r="EZ791" t="s">
        <v>291</v>
      </c>
      <c r="FA791" t="s">
        <v>241</v>
      </c>
      <c r="FB791" t="s">
        <v>233</v>
      </c>
      <c r="FC791" t="s">
        <v>233</v>
      </c>
      <c r="FD791" t="s">
        <v>233</v>
      </c>
      <c r="FE791" t="s">
        <v>244</v>
      </c>
      <c r="FF791" t="s">
        <v>244</v>
      </c>
      <c r="FG791" t="s">
        <v>390</v>
      </c>
      <c r="FH791" t="s">
        <v>390</v>
      </c>
      <c r="FI791" t="s">
        <v>214</v>
      </c>
      <c r="FJ791" t="s">
        <v>214</v>
      </c>
      <c r="FK791" t="s">
        <v>214</v>
      </c>
      <c r="FL791" t="s">
        <v>214</v>
      </c>
      <c r="FM791" t="s">
        <v>245</v>
      </c>
      <c r="FN791" t="s">
        <v>245</v>
      </c>
      <c r="FO791" t="s">
        <v>219</v>
      </c>
      <c r="FP791" t="s">
        <v>219</v>
      </c>
      <c r="FQ791" t="s">
        <v>241</v>
      </c>
      <c r="FR791" t="s">
        <v>241</v>
      </c>
      <c r="FS791" t="s">
        <v>241</v>
      </c>
      <c r="FT791" t="s">
        <v>241</v>
      </c>
      <c r="FU791" t="s">
        <v>219</v>
      </c>
      <c r="FV791" t="s">
        <v>241</v>
      </c>
      <c r="FW791" t="s">
        <v>241</v>
      </c>
      <c r="FX791" t="s">
        <v>241</v>
      </c>
      <c r="FY791" t="s">
        <v>241</v>
      </c>
      <c r="FZ791" t="s">
        <v>248</v>
      </c>
      <c r="GA791" t="s">
        <v>248</v>
      </c>
      <c r="GB791" t="s">
        <v>227</v>
      </c>
      <c r="GC791" t="s">
        <v>227</v>
      </c>
      <c r="GD791" t="s">
        <v>293</v>
      </c>
      <c r="GE791" t="s">
        <v>241</v>
      </c>
      <c r="GF791" t="s">
        <v>293</v>
      </c>
      <c r="GG791" t="s">
        <v>244</v>
      </c>
      <c r="GH791" t="s">
        <v>241</v>
      </c>
      <c r="GI791" t="s">
        <v>250</v>
      </c>
      <c r="GJ791" t="s">
        <v>244</v>
      </c>
      <c r="GK791" t="s">
        <v>244</v>
      </c>
      <c r="GL791" t="s">
        <v>227</v>
      </c>
      <c r="GM791" t="s">
        <v>244</v>
      </c>
      <c r="GN791" t="s">
        <v>214</v>
      </c>
      <c r="GO791" t="s">
        <v>214</v>
      </c>
      <c r="GP791" t="s">
        <v>295</v>
      </c>
      <c r="GQ791" t="s">
        <v>251</v>
      </c>
      <c r="GR791" t="s">
        <v>295</v>
      </c>
      <c r="GS791" t="s">
        <v>214</v>
      </c>
      <c r="GT791" t="s">
        <v>241</v>
      </c>
      <c r="GU791" t="s">
        <v>214</v>
      </c>
      <c r="GV791" t="s">
        <v>241</v>
      </c>
      <c r="GW791" t="s">
        <v>297</v>
      </c>
      <c r="GX791" t="s">
        <v>297</v>
      </c>
      <c r="GY791" t="s">
        <v>314</v>
      </c>
      <c r="GZ791" t="s">
        <v>241</v>
      </c>
      <c r="HA791" t="s">
        <v>298</v>
      </c>
      <c r="HB791" t="s">
        <v>241</v>
      </c>
      <c r="HC791" t="s">
        <v>883</v>
      </c>
      <c r="HD791" t="s">
        <v>361</v>
      </c>
      <c r="HE791" t="s">
        <v>317</v>
      </c>
      <c r="HF791" t="s">
        <v>4139</v>
      </c>
      <c r="HG791" t="s">
        <v>362</v>
      </c>
      <c r="HH791" t="s">
        <v>4140</v>
      </c>
      <c r="HI791" t="s">
        <v>241</v>
      </c>
      <c r="HJ791" t="s">
        <v>219</v>
      </c>
      <c r="HK791" t="s">
        <v>241</v>
      </c>
      <c r="HL791" s="12"/>
      <c r="HM791">
        <v>0.5</v>
      </c>
      <c r="HN791">
        <v>0.75</v>
      </c>
      <c r="HO791">
        <v>1</v>
      </c>
      <c r="HP791">
        <v>0.75</v>
      </c>
      <c r="HQ791">
        <v>1</v>
      </c>
      <c r="HR791">
        <v>0</v>
      </c>
      <c r="HS791">
        <v>1</v>
      </c>
      <c r="HT791">
        <v>1</v>
      </c>
      <c r="HU791">
        <v>1</v>
      </c>
      <c r="HV791">
        <v>0.5</v>
      </c>
      <c r="HW791">
        <v>0.5</v>
      </c>
      <c r="HX791">
        <v>0.75</v>
      </c>
      <c r="HY791">
        <v>1</v>
      </c>
      <c r="HZ791">
        <v>0.75</v>
      </c>
      <c r="IA791">
        <v>0</v>
      </c>
      <c r="IB791">
        <v>0.5</v>
      </c>
      <c r="IC791">
        <v>0.5</v>
      </c>
      <c r="ID791">
        <v>0.25</v>
      </c>
      <c r="IE791">
        <v>0.25</v>
      </c>
      <c r="IG791">
        <v>0.25</v>
      </c>
      <c r="IH791">
        <v>0.5</v>
      </c>
      <c r="II791">
        <v>0.75</v>
      </c>
      <c r="IJ791">
        <v>0.75</v>
      </c>
      <c r="IK791">
        <v>1</v>
      </c>
      <c r="IL791">
        <v>1</v>
      </c>
      <c r="IM791">
        <v>0.75</v>
      </c>
      <c r="IN791">
        <v>0</v>
      </c>
      <c r="IO791">
        <v>1</v>
      </c>
      <c r="IQ791">
        <v>0</v>
      </c>
      <c r="IS791">
        <f t="shared" si="690"/>
        <v>7.4999999999999997E-2</v>
      </c>
      <c r="IT791">
        <f t="shared" si="691"/>
        <v>0.09</v>
      </c>
      <c r="IU791">
        <f t="shared" si="692"/>
        <v>0.08</v>
      </c>
      <c r="IV791">
        <f t="shared" si="693"/>
        <v>7.5000000000000011E-2</v>
      </c>
      <c r="IW791">
        <f t="shared" si="694"/>
        <v>0.08</v>
      </c>
      <c r="IX791">
        <f t="shared" si="695"/>
        <v>0</v>
      </c>
      <c r="IY791">
        <f t="shared" si="696"/>
        <v>0.1</v>
      </c>
      <c r="IZ791">
        <f t="shared" si="697"/>
        <v>0.11</v>
      </c>
      <c r="JA791">
        <f t="shared" si="698"/>
        <v>0.13</v>
      </c>
      <c r="JB791">
        <f t="shared" si="699"/>
        <v>0.05</v>
      </c>
      <c r="JC791">
        <f t="shared" si="700"/>
        <v>0.06</v>
      </c>
      <c r="JD791">
        <f t="shared" si="701"/>
        <v>8.2500000000000004E-2</v>
      </c>
      <c r="JE791">
        <f t="shared" si="702"/>
        <v>7.0000000000000007E-2</v>
      </c>
      <c r="JF791">
        <f t="shared" si="703"/>
        <v>0.09</v>
      </c>
      <c r="JG791" s="5">
        <f t="shared" si="704"/>
        <v>0</v>
      </c>
      <c r="JH791">
        <f t="shared" si="705"/>
        <v>0</v>
      </c>
      <c r="JI791">
        <f t="shared" si="705"/>
        <v>0</v>
      </c>
      <c r="JJ791">
        <f t="shared" si="706"/>
        <v>0.05</v>
      </c>
      <c r="JK791">
        <f t="shared" si="707"/>
        <v>3.7499999999999999E-2</v>
      </c>
      <c r="JL791" s="6">
        <f t="shared" si="708"/>
        <v>4.3333333333333328E-2</v>
      </c>
      <c r="JM791">
        <f t="shared" si="709"/>
        <v>0.03</v>
      </c>
      <c r="JN791">
        <f t="shared" si="710"/>
        <v>2.5000000000000001E-2</v>
      </c>
      <c r="JO791">
        <f t="shared" si="711"/>
        <v>0.11249999999999999</v>
      </c>
      <c r="JP791">
        <f t="shared" si="712"/>
        <v>7.5000000000000011E-2</v>
      </c>
      <c r="JQ791">
        <f t="shared" si="713"/>
        <v>0.12</v>
      </c>
      <c r="JR791">
        <f t="shared" si="714"/>
        <v>0.11</v>
      </c>
      <c r="JS791">
        <f t="shared" si="715"/>
        <v>7.5000000000000011E-2</v>
      </c>
      <c r="JT791">
        <f t="shared" si="715"/>
        <v>0</v>
      </c>
      <c r="JU791">
        <f t="shared" si="716"/>
        <v>1</v>
      </c>
      <c r="JV791">
        <f t="shared" si="716"/>
        <v>0</v>
      </c>
      <c r="JW791">
        <f t="shared" si="717"/>
        <v>0.15</v>
      </c>
      <c r="JY791">
        <f t="shared" si="718"/>
        <v>2.5000000000000001E-2</v>
      </c>
      <c r="JZ791">
        <f t="shared" si="719"/>
        <v>0.06</v>
      </c>
      <c r="KA791">
        <f t="shared" si="720"/>
        <v>0.02</v>
      </c>
      <c r="KB791">
        <f t="shared" si="720"/>
        <v>1.4999999999999999E-2</v>
      </c>
      <c r="KC791">
        <f t="shared" si="721"/>
        <v>0.04</v>
      </c>
      <c r="KD791">
        <f t="shared" si="722"/>
        <v>0</v>
      </c>
      <c r="KE791">
        <f t="shared" si="722"/>
        <v>0.03</v>
      </c>
      <c r="KF791">
        <f t="shared" si="722"/>
        <v>0.03</v>
      </c>
      <c r="KG791">
        <f t="shared" si="689"/>
        <v>0.03</v>
      </c>
      <c r="KH791">
        <f t="shared" si="689"/>
        <v>1.4999999999999999E-2</v>
      </c>
      <c r="KI791">
        <f t="shared" si="689"/>
        <v>1.4999999999999999E-2</v>
      </c>
      <c r="KJ791">
        <f t="shared" si="689"/>
        <v>2.2499999999999999E-2</v>
      </c>
      <c r="KK791">
        <f t="shared" si="723"/>
        <v>0.02</v>
      </c>
      <c r="KL791">
        <f t="shared" si="724"/>
        <v>0.03</v>
      </c>
      <c r="KM791" s="5">
        <f t="shared" si="725"/>
        <v>0</v>
      </c>
      <c r="KN791">
        <f t="shared" si="726"/>
        <v>0</v>
      </c>
      <c r="KO791">
        <f t="shared" si="726"/>
        <v>0</v>
      </c>
      <c r="KP791">
        <f t="shared" si="727"/>
        <v>1.4999999999999999E-2</v>
      </c>
      <c r="KQ791">
        <f t="shared" si="728"/>
        <v>7.4999999999999997E-3</v>
      </c>
      <c r="KR791" s="6">
        <f t="shared" si="729"/>
        <v>2.1666666666666664E-2</v>
      </c>
      <c r="KS791">
        <f t="shared" si="730"/>
        <v>0.01</v>
      </c>
      <c r="KT791">
        <f t="shared" si="731"/>
        <v>1.4999999999999999E-2</v>
      </c>
      <c r="KU791">
        <f t="shared" si="732"/>
        <v>0.03</v>
      </c>
      <c r="KV791">
        <f t="shared" si="733"/>
        <v>3.7500000000000006E-2</v>
      </c>
      <c r="KW791">
        <f t="shared" si="734"/>
        <v>0.01</v>
      </c>
      <c r="KX791">
        <f t="shared" si="735"/>
        <v>0</v>
      </c>
      <c r="KY791">
        <f t="shared" si="736"/>
        <v>0.03</v>
      </c>
      <c r="KZ791">
        <f t="shared" si="737"/>
        <v>0</v>
      </c>
      <c r="LA791">
        <f t="shared" si="738"/>
        <v>1</v>
      </c>
      <c r="LB791">
        <f t="shared" si="738"/>
        <v>0</v>
      </c>
      <c r="LC791">
        <f t="shared" si="739"/>
        <v>0.1</v>
      </c>
      <c r="LE791" t="str">
        <f t="shared" si="745"/>
        <v>Gambie</v>
      </c>
      <c r="LF791">
        <f t="shared" si="740"/>
        <v>0.74</v>
      </c>
      <c r="LG791" s="6">
        <f t="shared" si="741"/>
        <v>0.48333333333333334</v>
      </c>
      <c r="LH791">
        <f t="shared" si="742"/>
        <v>0.69750000000000001</v>
      </c>
      <c r="LI791" s="6">
        <f t="shared" si="743"/>
        <v>0.62916666666666676</v>
      </c>
      <c r="LJ791">
        <f t="shared" si="744"/>
        <v>0</v>
      </c>
    </row>
    <row r="792" spans="1:322" x14ac:dyDescent="0.35">
      <c r="A792" s="8">
        <v>44911</v>
      </c>
      <c r="B792" t="s">
        <v>4141</v>
      </c>
      <c r="D792" s="24" t="s">
        <v>321</v>
      </c>
      <c r="E792" s="24" t="s">
        <v>321</v>
      </c>
      <c r="F792" s="24">
        <v>23</v>
      </c>
      <c r="G792" s="24" t="s">
        <v>1096</v>
      </c>
      <c r="H792" s="24" t="s">
        <v>1818</v>
      </c>
      <c r="I792" s="24" t="s">
        <v>1097</v>
      </c>
      <c r="J792" s="24" t="s">
        <v>1129</v>
      </c>
      <c r="K792" s="25">
        <v>44816</v>
      </c>
      <c r="L792" s="25">
        <v>44816</v>
      </c>
      <c r="M792" s="25">
        <v>44866</v>
      </c>
      <c r="N792" s="24" t="s">
        <v>261</v>
      </c>
      <c r="O792" s="24" t="s">
        <v>261</v>
      </c>
      <c r="P792" s="24" t="s">
        <v>261</v>
      </c>
      <c r="Q792" s="24" t="s">
        <v>324</v>
      </c>
      <c r="R792" s="25">
        <v>44816</v>
      </c>
      <c r="S792" s="25">
        <v>44816</v>
      </c>
      <c r="T792" s="24" t="s">
        <v>261</v>
      </c>
      <c r="U792" s="24" t="s">
        <v>261</v>
      </c>
      <c r="V792" s="25" t="s">
        <v>262</v>
      </c>
      <c r="W792" s="24" t="s">
        <v>261</v>
      </c>
      <c r="X792" s="25" t="s">
        <v>262</v>
      </c>
      <c r="Y792" s="24" t="s">
        <v>261</v>
      </c>
      <c r="Z792" s="25" t="s">
        <v>262</v>
      </c>
      <c r="AA792" s="24" t="s">
        <v>262</v>
      </c>
      <c r="AB792" s="24" t="s">
        <v>262</v>
      </c>
      <c r="AC792" s="24" t="s">
        <v>262</v>
      </c>
      <c r="AD792" s="24" t="s">
        <v>262</v>
      </c>
      <c r="AE792" s="24" t="s">
        <v>262</v>
      </c>
      <c r="AF792" s="24" t="s">
        <v>262</v>
      </c>
      <c r="AG792" s="31" t="s">
        <v>262</v>
      </c>
      <c r="AH792" s="24" t="s">
        <v>261</v>
      </c>
      <c r="AI792" s="24" t="s">
        <v>262</v>
      </c>
      <c r="AJ792" s="25" t="s">
        <v>262</v>
      </c>
      <c r="AK792" s="24" t="s">
        <v>262</v>
      </c>
      <c r="AL792" s="24" t="s">
        <v>262</v>
      </c>
      <c r="AM792" s="24" t="s">
        <v>262</v>
      </c>
      <c r="AN792" s="24" t="s">
        <v>262</v>
      </c>
      <c r="AO792" s="24" t="s">
        <v>261</v>
      </c>
      <c r="AP792" s="24" t="s">
        <v>261</v>
      </c>
      <c r="AQ792" s="25" t="s">
        <v>262</v>
      </c>
      <c r="AR792" s="24" t="s">
        <v>261</v>
      </c>
      <c r="AS792" s="25" t="s">
        <v>262</v>
      </c>
      <c r="AT792" s="24" t="s">
        <v>261</v>
      </c>
      <c r="AU792" s="25" t="s">
        <v>262</v>
      </c>
      <c r="AV792" s="24" t="s">
        <v>261</v>
      </c>
      <c r="AW792" s="25" t="s">
        <v>262</v>
      </c>
      <c r="AX792" s="24" t="s">
        <v>261</v>
      </c>
      <c r="AY792" s="25" t="s">
        <v>262</v>
      </c>
      <c r="AZ792" s="27" t="s">
        <v>262</v>
      </c>
      <c r="BA792" s="27" t="s">
        <v>262</v>
      </c>
      <c r="BB792" s="24" t="s">
        <v>261</v>
      </c>
      <c r="BC792" s="25" t="s">
        <v>262</v>
      </c>
      <c r="BD792" s="24" t="s">
        <v>261</v>
      </c>
      <c r="BE792" s="26" t="s">
        <v>262</v>
      </c>
      <c r="BF792" t="s">
        <v>1129</v>
      </c>
      <c r="BG792" s="9" t="s">
        <v>509</v>
      </c>
      <c r="BH792" t="s">
        <v>208</v>
      </c>
      <c r="BI792" t="s">
        <v>830</v>
      </c>
      <c r="BJ792" t="s">
        <v>210</v>
      </c>
      <c r="BK792" t="s">
        <v>329</v>
      </c>
      <c r="BL792" t="s">
        <v>212</v>
      </c>
      <c r="BM792" t="s">
        <v>2844</v>
      </c>
      <c r="BN792" t="s">
        <v>214</v>
      </c>
      <c r="BO792" t="s">
        <v>348</v>
      </c>
      <c r="BP792" t="s">
        <v>219</v>
      </c>
      <c r="BQ792" t="s">
        <v>332</v>
      </c>
      <c r="BV792" t="s">
        <v>214</v>
      </c>
      <c r="CC792" t="s">
        <v>214</v>
      </c>
      <c r="CG792" t="s">
        <v>219</v>
      </c>
      <c r="CI792" t="s">
        <v>220</v>
      </c>
      <c r="CJ792" t="s">
        <v>4142</v>
      </c>
      <c r="CK792" t="s">
        <v>220</v>
      </c>
      <c r="CL792" t="s">
        <v>422</v>
      </c>
      <c r="CN792" t="s">
        <v>283</v>
      </c>
      <c r="CP792" t="s">
        <v>413</v>
      </c>
      <c r="CQ792" t="s">
        <v>413</v>
      </c>
      <c r="CR792" t="s">
        <v>286</v>
      </c>
      <c r="CS792" t="s">
        <v>226</v>
      </c>
      <c r="CT792" t="s">
        <v>219</v>
      </c>
      <c r="CU792" t="s">
        <v>219</v>
      </c>
      <c r="CV792" t="s">
        <v>286</v>
      </c>
      <c r="CW792" t="s">
        <v>286</v>
      </c>
      <c r="CX792" t="s">
        <v>450</v>
      </c>
      <c r="CY792" t="s">
        <v>228</v>
      </c>
      <c r="CZ792" t="s">
        <v>219</v>
      </c>
      <c r="DA792" t="s">
        <v>219</v>
      </c>
      <c r="DB792" t="s">
        <v>230</v>
      </c>
      <c r="DC792" t="s">
        <v>230</v>
      </c>
      <c r="DD792" t="s">
        <v>214</v>
      </c>
      <c r="DE792" t="s">
        <v>546</v>
      </c>
      <c r="DG792" t="s">
        <v>231</v>
      </c>
      <c r="DI792" t="s">
        <v>711</v>
      </c>
      <c r="DK792" t="s">
        <v>233</v>
      </c>
      <c r="DL792" t="s">
        <v>372</v>
      </c>
      <c r="DM792" t="s">
        <v>214</v>
      </c>
      <c r="DN792" t="s">
        <v>219</v>
      </c>
      <c r="DO792" t="s">
        <v>414</v>
      </c>
      <c r="DP792" t="s">
        <v>235</v>
      </c>
      <c r="DR792" t="s">
        <v>235</v>
      </c>
      <c r="DT792" t="s">
        <v>219</v>
      </c>
      <c r="DU792" t="s">
        <v>214</v>
      </c>
      <c r="DX792" t="s">
        <v>237</v>
      </c>
      <c r="DY792" t="s">
        <v>237</v>
      </c>
      <c r="DZ792" t="s">
        <v>400</v>
      </c>
      <c r="EA792" t="s">
        <v>237</v>
      </c>
      <c r="EB792" t="s">
        <v>237</v>
      </c>
      <c r="EC792" t="s">
        <v>233</v>
      </c>
      <c r="ED792" t="s">
        <v>233</v>
      </c>
      <c r="EE792" t="s">
        <v>214</v>
      </c>
      <c r="EF792" t="s">
        <v>214</v>
      </c>
      <c r="EG792" t="s">
        <v>214</v>
      </c>
      <c r="EI792" t="s">
        <v>214</v>
      </c>
      <c r="EK792" t="s">
        <v>237</v>
      </c>
      <c r="EL792" t="s">
        <v>237</v>
      </c>
      <c r="EM792" t="s">
        <v>240</v>
      </c>
      <c r="EN792" t="s">
        <v>240</v>
      </c>
      <c r="EO792" t="s">
        <v>240</v>
      </c>
      <c r="EP792" t="s">
        <v>240</v>
      </c>
      <c r="EQ792" t="s">
        <v>214</v>
      </c>
      <c r="ER792" t="s">
        <v>214</v>
      </c>
      <c r="ES792" t="s">
        <v>233</v>
      </c>
      <c r="ET792" t="s">
        <v>233</v>
      </c>
      <c r="EU792" t="s">
        <v>237</v>
      </c>
      <c r="EV792" t="s">
        <v>237</v>
      </c>
      <c r="EW792" t="s">
        <v>243</v>
      </c>
      <c r="EX792" t="s">
        <v>243</v>
      </c>
      <c r="EY792" t="s">
        <v>233</v>
      </c>
      <c r="EZ792" t="s">
        <v>677</v>
      </c>
      <c r="FA792" t="s">
        <v>241</v>
      </c>
      <c r="FB792" t="s">
        <v>237</v>
      </c>
      <c r="FC792" t="s">
        <v>233</v>
      </c>
      <c r="FD792" t="s">
        <v>233</v>
      </c>
      <c r="FE792" t="s">
        <v>250</v>
      </c>
      <c r="FF792" t="s">
        <v>244</v>
      </c>
      <c r="FG792" t="s">
        <v>548</v>
      </c>
      <c r="FH792" t="s">
        <v>548</v>
      </c>
      <c r="FI792" t="s">
        <v>214</v>
      </c>
      <c r="FJ792" t="s">
        <v>214</v>
      </c>
      <c r="FK792" t="s">
        <v>214</v>
      </c>
      <c r="FL792" t="s">
        <v>214</v>
      </c>
      <c r="FM792" t="s">
        <v>245</v>
      </c>
      <c r="FN792" t="s">
        <v>245</v>
      </c>
      <c r="FO792" t="s">
        <v>219</v>
      </c>
      <c r="FP792" t="s">
        <v>219</v>
      </c>
      <c r="FQ792" t="s">
        <v>241</v>
      </c>
      <c r="FR792" t="s">
        <v>241</v>
      </c>
      <c r="FS792" t="s">
        <v>241</v>
      </c>
      <c r="FT792" t="s">
        <v>241</v>
      </c>
      <c r="FU792" t="s">
        <v>219</v>
      </c>
      <c r="FV792" t="s">
        <v>241</v>
      </c>
      <c r="FW792" t="s">
        <v>241</v>
      </c>
      <c r="FX792" t="s">
        <v>241</v>
      </c>
      <c r="FY792" t="s">
        <v>241</v>
      </c>
      <c r="FZ792" t="s">
        <v>248</v>
      </c>
      <c r="GA792" t="s">
        <v>248</v>
      </c>
      <c r="GB792" t="s">
        <v>244</v>
      </c>
      <c r="GC792" t="s">
        <v>244</v>
      </c>
      <c r="GD792" t="s">
        <v>293</v>
      </c>
      <c r="GE792" t="s">
        <v>241</v>
      </c>
      <c r="GF792" t="s">
        <v>293</v>
      </c>
      <c r="GG792" t="s">
        <v>227</v>
      </c>
      <c r="GH792" t="s">
        <v>241</v>
      </c>
      <c r="GI792" t="s">
        <v>227</v>
      </c>
      <c r="GJ792" t="s">
        <v>227</v>
      </c>
      <c r="GK792" t="s">
        <v>227</v>
      </c>
      <c r="GL792" t="s">
        <v>227</v>
      </c>
      <c r="GM792" t="s">
        <v>227</v>
      </c>
      <c r="GN792" t="s">
        <v>219</v>
      </c>
      <c r="GO792" t="s">
        <v>219</v>
      </c>
      <c r="GP792" t="s">
        <v>295</v>
      </c>
      <c r="GQ792" t="s">
        <v>295</v>
      </c>
      <c r="GR792" t="s">
        <v>251</v>
      </c>
      <c r="GS792" t="s">
        <v>214</v>
      </c>
      <c r="GT792" t="s">
        <v>241</v>
      </c>
      <c r="GU792" t="s">
        <v>402</v>
      </c>
      <c r="GV792" t="s">
        <v>241</v>
      </c>
      <c r="GW792" t="s">
        <v>297</v>
      </c>
      <c r="GX792" t="s">
        <v>297</v>
      </c>
      <c r="GY792" t="s">
        <v>314</v>
      </c>
      <c r="GZ792" t="s">
        <v>241</v>
      </c>
      <c r="HA792" t="s">
        <v>2740</v>
      </c>
      <c r="HB792" t="s">
        <v>241</v>
      </c>
      <c r="HC792" t="s">
        <v>315</v>
      </c>
      <c r="HD792" t="s">
        <v>361</v>
      </c>
      <c r="HE792" t="s">
        <v>317</v>
      </c>
      <c r="HF792" t="s">
        <v>241</v>
      </c>
      <c r="HG792" t="s">
        <v>362</v>
      </c>
      <c r="HH792" t="s">
        <v>241</v>
      </c>
      <c r="HI792" t="s">
        <v>241</v>
      </c>
      <c r="HJ792" t="s">
        <v>219</v>
      </c>
      <c r="HK792" t="s">
        <v>241</v>
      </c>
      <c r="HL792" s="12"/>
      <c r="HM792">
        <v>0.25</v>
      </c>
      <c r="HN792">
        <v>0.25</v>
      </c>
      <c r="HO792">
        <v>0</v>
      </c>
      <c r="HP792">
        <v>0.25</v>
      </c>
      <c r="HQ792">
        <v>1</v>
      </c>
      <c r="HR792">
        <v>0.25</v>
      </c>
      <c r="HS792">
        <v>1</v>
      </c>
      <c r="HT792">
        <v>0</v>
      </c>
      <c r="HU792">
        <v>1</v>
      </c>
      <c r="HV792">
        <v>0.5</v>
      </c>
      <c r="HW792">
        <v>0.5</v>
      </c>
      <c r="HX792">
        <v>0.25</v>
      </c>
      <c r="HY792">
        <v>1</v>
      </c>
      <c r="HZ792">
        <v>0.5</v>
      </c>
      <c r="IA792" s="4">
        <v>1</v>
      </c>
      <c r="IB792">
        <v>0.25</v>
      </c>
      <c r="IC792">
        <v>0.5</v>
      </c>
      <c r="ID792">
        <v>0.25</v>
      </c>
      <c r="IE792">
        <v>0.25</v>
      </c>
      <c r="IG792">
        <v>0.5</v>
      </c>
      <c r="IH792">
        <v>0.25</v>
      </c>
      <c r="II792">
        <v>0.75</v>
      </c>
      <c r="IJ792">
        <v>0.75</v>
      </c>
      <c r="IK792">
        <v>0.75</v>
      </c>
      <c r="IL792">
        <v>1</v>
      </c>
      <c r="IM792">
        <v>1</v>
      </c>
      <c r="IN792">
        <v>1</v>
      </c>
      <c r="IO792">
        <v>1</v>
      </c>
      <c r="IQ792">
        <v>0</v>
      </c>
      <c r="IS792">
        <f t="shared" si="690"/>
        <v>3.7499999999999999E-2</v>
      </c>
      <c r="IT792">
        <f t="shared" si="691"/>
        <v>0.03</v>
      </c>
      <c r="IU792">
        <f t="shared" si="692"/>
        <v>0</v>
      </c>
      <c r="IV792">
        <f t="shared" si="693"/>
        <v>2.5000000000000001E-2</v>
      </c>
      <c r="IW792">
        <f t="shared" si="694"/>
        <v>0.08</v>
      </c>
      <c r="IX792">
        <f t="shared" si="695"/>
        <v>3.2500000000000001E-2</v>
      </c>
      <c r="IY792">
        <f t="shared" si="696"/>
        <v>0.1</v>
      </c>
      <c r="IZ792">
        <f t="shared" si="697"/>
        <v>0</v>
      </c>
      <c r="JA792">
        <f t="shared" si="698"/>
        <v>0.13</v>
      </c>
      <c r="JB792">
        <f t="shared" si="699"/>
        <v>0.05</v>
      </c>
      <c r="JC792">
        <f t="shared" si="700"/>
        <v>0.06</v>
      </c>
      <c r="JD792">
        <f t="shared" si="701"/>
        <v>2.75E-2</v>
      </c>
      <c r="JE792">
        <f t="shared" si="702"/>
        <v>7.0000000000000007E-2</v>
      </c>
      <c r="JF792">
        <f t="shared" si="703"/>
        <v>0.06</v>
      </c>
      <c r="JG792" s="5">
        <f t="shared" si="704"/>
        <v>0.05</v>
      </c>
      <c r="JH792">
        <f t="shared" si="705"/>
        <v>0</v>
      </c>
      <c r="JI792">
        <f t="shared" si="705"/>
        <v>0</v>
      </c>
      <c r="JJ792">
        <f t="shared" si="706"/>
        <v>0.05</v>
      </c>
      <c r="JK792">
        <f t="shared" si="707"/>
        <v>3.7499999999999999E-2</v>
      </c>
      <c r="JL792" s="6">
        <f t="shared" si="708"/>
        <v>0.03</v>
      </c>
      <c r="JM792">
        <f t="shared" si="709"/>
        <v>0.06</v>
      </c>
      <c r="JN792">
        <f t="shared" si="710"/>
        <v>1.2500000000000001E-2</v>
      </c>
      <c r="JO792">
        <f t="shared" si="711"/>
        <v>0.11249999999999999</v>
      </c>
      <c r="JP792">
        <f t="shared" si="712"/>
        <v>7.5000000000000011E-2</v>
      </c>
      <c r="JQ792">
        <f t="shared" si="713"/>
        <v>0.09</v>
      </c>
      <c r="JR792">
        <f t="shared" si="714"/>
        <v>0.11</v>
      </c>
      <c r="JS792">
        <f t="shared" si="715"/>
        <v>0.1</v>
      </c>
      <c r="JT792">
        <f t="shared" si="715"/>
        <v>0.1</v>
      </c>
      <c r="JU792">
        <f t="shared" si="716"/>
        <v>1</v>
      </c>
      <c r="JV792">
        <f t="shared" si="716"/>
        <v>0</v>
      </c>
      <c r="JW792">
        <f t="shared" si="717"/>
        <v>0.15</v>
      </c>
      <c r="JY792">
        <f t="shared" si="718"/>
        <v>1.2500000000000001E-2</v>
      </c>
      <c r="JZ792">
        <f t="shared" si="719"/>
        <v>0.02</v>
      </c>
      <c r="KA792">
        <f t="shared" si="720"/>
        <v>0</v>
      </c>
      <c r="KB792">
        <f t="shared" si="720"/>
        <v>5.0000000000000001E-3</v>
      </c>
      <c r="KC792">
        <f t="shared" si="721"/>
        <v>0.04</v>
      </c>
      <c r="KD792">
        <f t="shared" si="722"/>
        <v>7.4999999999999997E-3</v>
      </c>
      <c r="KE792">
        <f t="shared" si="722"/>
        <v>0.03</v>
      </c>
      <c r="KF792">
        <f t="shared" si="722"/>
        <v>0</v>
      </c>
      <c r="KG792">
        <f t="shared" si="689"/>
        <v>0.03</v>
      </c>
      <c r="KH792">
        <f t="shared" si="689"/>
        <v>1.4999999999999999E-2</v>
      </c>
      <c r="KI792">
        <f t="shared" si="689"/>
        <v>1.4999999999999999E-2</v>
      </c>
      <c r="KJ792">
        <f t="shared" si="689"/>
        <v>7.4999999999999997E-3</v>
      </c>
      <c r="KK792">
        <f t="shared" si="723"/>
        <v>0.02</v>
      </c>
      <c r="KL792">
        <f t="shared" si="724"/>
        <v>0.02</v>
      </c>
      <c r="KM792" s="5">
        <f t="shared" si="725"/>
        <v>0.05</v>
      </c>
      <c r="KN792">
        <f t="shared" si="726"/>
        <v>0</v>
      </c>
      <c r="KO792">
        <f t="shared" si="726"/>
        <v>0</v>
      </c>
      <c r="KP792">
        <f t="shared" si="727"/>
        <v>1.4999999999999999E-2</v>
      </c>
      <c r="KQ792">
        <f t="shared" si="728"/>
        <v>7.4999999999999997E-3</v>
      </c>
      <c r="KR792" s="6">
        <f t="shared" si="729"/>
        <v>1.4999999999999999E-2</v>
      </c>
      <c r="KS792">
        <f t="shared" si="730"/>
        <v>0.02</v>
      </c>
      <c r="KT792">
        <f t="shared" si="731"/>
        <v>7.4999999999999997E-3</v>
      </c>
      <c r="KU792">
        <f t="shared" si="732"/>
        <v>0.03</v>
      </c>
      <c r="KV792">
        <f t="shared" si="733"/>
        <v>3.7500000000000006E-2</v>
      </c>
      <c r="KW792">
        <f t="shared" si="734"/>
        <v>7.4999999999999997E-3</v>
      </c>
      <c r="KX792">
        <f t="shared" si="735"/>
        <v>0</v>
      </c>
      <c r="KY792">
        <f t="shared" si="736"/>
        <v>0.04</v>
      </c>
      <c r="KZ792">
        <f t="shared" si="737"/>
        <v>0.03</v>
      </c>
      <c r="LA792">
        <f t="shared" si="738"/>
        <v>1</v>
      </c>
      <c r="LB792">
        <f t="shared" si="738"/>
        <v>0</v>
      </c>
      <c r="LC792">
        <f t="shared" si="739"/>
        <v>0.1</v>
      </c>
      <c r="LE792" t="str">
        <f t="shared" si="745"/>
        <v>Nigeria</v>
      </c>
      <c r="LF792">
        <f t="shared" si="740"/>
        <v>0.435</v>
      </c>
      <c r="LG792" s="6">
        <f t="shared" si="741"/>
        <v>0.43499999999999994</v>
      </c>
      <c r="LH792">
        <f t="shared" si="742"/>
        <v>0.80999999999999994</v>
      </c>
      <c r="LI792" s="6">
        <f t="shared" si="743"/>
        <v>0.58250000000000002</v>
      </c>
      <c r="LJ792">
        <f t="shared" si="744"/>
        <v>0</v>
      </c>
    </row>
    <row r="793" spans="1:322" x14ac:dyDescent="0.35">
      <c r="A793" s="8">
        <v>44914</v>
      </c>
      <c r="B793" t="s">
        <v>4143</v>
      </c>
      <c r="D793" s="27" t="s">
        <v>321</v>
      </c>
      <c r="E793" s="27" t="s">
        <v>321</v>
      </c>
      <c r="F793" s="27">
        <v>27</v>
      </c>
      <c r="G793" s="27" t="s">
        <v>1096</v>
      </c>
      <c r="H793" s="27" t="s">
        <v>1818</v>
      </c>
      <c r="I793" s="27" t="s">
        <v>1097</v>
      </c>
      <c r="J793" s="27" t="s">
        <v>1129</v>
      </c>
      <c r="K793" s="28">
        <v>44713</v>
      </c>
      <c r="L793" s="28">
        <v>44713</v>
      </c>
      <c r="M793" s="28">
        <v>44740</v>
      </c>
      <c r="N793" s="27" t="s">
        <v>261</v>
      </c>
      <c r="O793" s="27" t="s">
        <v>261</v>
      </c>
      <c r="P793" s="27" t="s">
        <v>261</v>
      </c>
      <c r="Q793" s="27" t="s">
        <v>324</v>
      </c>
      <c r="R793" s="28">
        <v>44713</v>
      </c>
      <c r="S793" s="28">
        <v>44731</v>
      </c>
      <c r="T793" s="27" t="s">
        <v>263</v>
      </c>
      <c r="U793" s="27" t="s">
        <v>261</v>
      </c>
      <c r="V793" s="28" t="s">
        <v>262</v>
      </c>
      <c r="W793" s="27" t="s">
        <v>261</v>
      </c>
      <c r="X793" s="28" t="s">
        <v>262</v>
      </c>
      <c r="Y793" s="27" t="s">
        <v>263</v>
      </c>
      <c r="Z793" s="28">
        <v>44841</v>
      </c>
      <c r="AA793" s="27" t="s">
        <v>264</v>
      </c>
      <c r="AB793" s="27" t="s">
        <v>265</v>
      </c>
      <c r="AC793" s="27" t="s">
        <v>4144</v>
      </c>
      <c r="AD793" s="27" t="s">
        <v>267</v>
      </c>
      <c r="AE793" s="27" t="s">
        <v>326</v>
      </c>
      <c r="AF793" s="27" t="s">
        <v>327</v>
      </c>
      <c r="AG793" s="29">
        <v>1100</v>
      </c>
      <c r="AH793" s="27" t="s">
        <v>263</v>
      </c>
      <c r="AI793" s="27">
        <v>44747</v>
      </c>
      <c r="AJ793" s="28">
        <v>44750</v>
      </c>
      <c r="AK793" s="27" t="s">
        <v>264</v>
      </c>
      <c r="AL793" s="27" t="s">
        <v>269</v>
      </c>
      <c r="AM793" s="27" t="s">
        <v>265</v>
      </c>
      <c r="AN793" s="27" t="s">
        <v>270</v>
      </c>
      <c r="AO793" s="27" t="s">
        <v>261</v>
      </c>
      <c r="AP793" s="27" t="s">
        <v>261</v>
      </c>
      <c r="AQ793" s="28" t="s">
        <v>262</v>
      </c>
      <c r="AR793" s="27" t="s">
        <v>261</v>
      </c>
      <c r="AS793" s="28" t="s">
        <v>262</v>
      </c>
      <c r="AT793" s="27" t="s">
        <v>261</v>
      </c>
      <c r="AU793" s="28" t="s">
        <v>262</v>
      </c>
      <c r="AV793" s="27" t="s">
        <v>261</v>
      </c>
      <c r="AW793" s="28" t="s">
        <v>262</v>
      </c>
      <c r="AX793" s="27" t="s">
        <v>261</v>
      </c>
      <c r="AY793" s="28" t="s">
        <v>262</v>
      </c>
      <c r="AZ793" s="27" t="s">
        <v>262</v>
      </c>
      <c r="BA793" s="27" t="s">
        <v>262</v>
      </c>
      <c r="BB793" s="27" t="s">
        <v>261</v>
      </c>
      <c r="BC793" s="28" t="s">
        <v>262</v>
      </c>
      <c r="BD793" s="27" t="s">
        <v>261</v>
      </c>
      <c r="BE793" s="30" t="s">
        <v>262</v>
      </c>
      <c r="BF793" t="s">
        <v>1129</v>
      </c>
      <c r="BG793" s="9" t="s">
        <v>509</v>
      </c>
      <c r="BH793" t="s">
        <v>208</v>
      </c>
      <c r="BI793" t="s">
        <v>273</v>
      </c>
      <c r="BJ793" t="s">
        <v>210</v>
      </c>
      <c r="BK793" t="s">
        <v>329</v>
      </c>
      <c r="BL793" t="s">
        <v>212</v>
      </c>
      <c r="BM793" t="s">
        <v>2826</v>
      </c>
      <c r="BN793" t="s">
        <v>214</v>
      </c>
      <c r="BO793" t="s">
        <v>215</v>
      </c>
      <c r="BP793" t="s">
        <v>219</v>
      </c>
      <c r="BQ793" t="s">
        <v>332</v>
      </c>
      <c r="BV793" t="s">
        <v>214</v>
      </c>
      <c r="CC793" t="s">
        <v>214</v>
      </c>
      <c r="CG793" t="s">
        <v>219</v>
      </c>
      <c r="CI793" t="s">
        <v>333</v>
      </c>
      <c r="CJ793" t="s">
        <v>4145</v>
      </c>
      <c r="CK793" t="s">
        <v>335</v>
      </c>
      <c r="CL793" t="s">
        <v>422</v>
      </c>
      <c r="CN793" t="s">
        <v>283</v>
      </c>
      <c r="CP793" t="s">
        <v>225</v>
      </c>
      <c r="CQ793" t="s">
        <v>545</v>
      </c>
      <c r="CR793" t="s">
        <v>244</v>
      </c>
      <c r="CS793" t="s">
        <v>244</v>
      </c>
      <c r="CT793" t="s">
        <v>219</v>
      </c>
      <c r="CU793" t="s">
        <v>214</v>
      </c>
      <c r="CV793" t="s">
        <v>244</v>
      </c>
      <c r="CW793" t="s">
        <v>250</v>
      </c>
      <c r="CX793" t="s">
        <v>287</v>
      </c>
      <c r="CY793" t="s">
        <v>228</v>
      </c>
      <c r="CZ793" t="s">
        <v>219</v>
      </c>
      <c r="DA793" t="s">
        <v>219</v>
      </c>
      <c r="DB793" t="s">
        <v>230</v>
      </c>
      <c r="DC793" t="s">
        <v>230</v>
      </c>
      <c r="DD793" t="s">
        <v>219</v>
      </c>
      <c r="DI793" t="s">
        <v>338</v>
      </c>
      <c r="DK793" t="s">
        <v>237</v>
      </c>
      <c r="DL793" t="s">
        <v>237</v>
      </c>
      <c r="DM793" t="s">
        <v>214</v>
      </c>
      <c r="DN793" t="s">
        <v>219</v>
      </c>
      <c r="DO793" t="s">
        <v>288</v>
      </c>
      <c r="DP793" t="s">
        <v>235</v>
      </c>
      <c r="DR793" t="s">
        <v>235</v>
      </c>
      <c r="DT793" t="s">
        <v>219</v>
      </c>
      <c r="DU793" t="s">
        <v>219</v>
      </c>
      <c r="DX793" t="s">
        <v>237</v>
      </c>
      <c r="DY793" t="s">
        <v>237</v>
      </c>
      <c r="DZ793" t="s">
        <v>238</v>
      </c>
      <c r="EA793" t="s">
        <v>242</v>
      </c>
      <c r="EB793" t="s">
        <v>237</v>
      </c>
      <c r="EC793" t="s">
        <v>237</v>
      </c>
      <c r="ED793" t="s">
        <v>237</v>
      </c>
      <c r="EE793" t="s">
        <v>214</v>
      </c>
      <c r="EF793" t="s">
        <v>214</v>
      </c>
      <c r="EG793" t="s">
        <v>214</v>
      </c>
      <c r="EI793" t="s">
        <v>214</v>
      </c>
      <c r="EK793" t="s">
        <v>237</v>
      </c>
      <c r="EL793" t="s">
        <v>237</v>
      </c>
      <c r="EM793" t="s">
        <v>240</v>
      </c>
      <c r="EN793" t="s">
        <v>240</v>
      </c>
      <c r="EO793" t="s">
        <v>240</v>
      </c>
      <c r="EP793" t="s">
        <v>240</v>
      </c>
      <c r="EQ793" t="s">
        <v>214</v>
      </c>
      <c r="ER793" t="s">
        <v>214</v>
      </c>
      <c r="ES793" t="s">
        <v>242</v>
      </c>
      <c r="ET793" t="s">
        <v>242</v>
      </c>
      <c r="EU793" t="s">
        <v>233</v>
      </c>
      <c r="EV793" t="s">
        <v>233</v>
      </c>
      <c r="EW793" t="s">
        <v>580</v>
      </c>
      <c r="EX793" t="s">
        <v>580</v>
      </c>
      <c r="EY793" t="s">
        <v>237</v>
      </c>
      <c r="EZ793" t="s">
        <v>241</v>
      </c>
      <c r="FA793" t="s">
        <v>241</v>
      </c>
      <c r="FB793" t="s">
        <v>237</v>
      </c>
      <c r="FC793" t="s">
        <v>237</v>
      </c>
      <c r="FD793" t="s">
        <v>237</v>
      </c>
      <c r="FE793" t="s">
        <v>250</v>
      </c>
      <c r="FF793" t="s">
        <v>244</v>
      </c>
      <c r="FG793" t="s">
        <v>242</v>
      </c>
      <c r="FH793" t="s">
        <v>242</v>
      </c>
      <c r="FI793" t="s">
        <v>214</v>
      </c>
      <c r="FJ793" t="s">
        <v>214</v>
      </c>
      <c r="FK793" t="s">
        <v>214</v>
      </c>
      <c r="FL793" t="s">
        <v>214</v>
      </c>
      <c r="FM793" t="s">
        <v>245</v>
      </c>
      <c r="FN793" t="s">
        <v>245</v>
      </c>
      <c r="FO793" t="s">
        <v>219</v>
      </c>
      <c r="FP793" t="s">
        <v>219</v>
      </c>
      <c r="FQ793" t="s">
        <v>241</v>
      </c>
      <c r="FR793" t="s">
        <v>241</v>
      </c>
      <c r="FS793" t="s">
        <v>241</v>
      </c>
      <c r="FT793" t="s">
        <v>241</v>
      </c>
      <c r="FU793" t="s">
        <v>219</v>
      </c>
      <c r="FV793" t="s">
        <v>241</v>
      </c>
      <c r="FW793" t="s">
        <v>241</v>
      </c>
      <c r="FX793" t="s">
        <v>241</v>
      </c>
      <c r="FY793" t="s">
        <v>241</v>
      </c>
      <c r="FZ793" t="s">
        <v>248</v>
      </c>
      <c r="GA793" t="s">
        <v>248</v>
      </c>
      <c r="GB793" t="s">
        <v>244</v>
      </c>
      <c r="GC793" t="s">
        <v>244</v>
      </c>
      <c r="GD793" t="s">
        <v>249</v>
      </c>
      <c r="GE793" t="s">
        <v>241</v>
      </c>
      <c r="GF793" t="s">
        <v>249</v>
      </c>
      <c r="GG793" t="s">
        <v>244</v>
      </c>
      <c r="GH793" t="s">
        <v>241</v>
      </c>
      <c r="GI793" t="s">
        <v>244</v>
      </c>
      <c r="GJ793" t="s">
        <v>227</v>
      </c>
      <c r="GK793" t="s">
        <v>227</v>
      </c>
      <c r="GL793" t="s">
        <v>227</v>
      </c>
      <c r="GM793" t="s">
        <v>227</v>
      </c>
      <c r="GN793" t="s">
        <v>219</v>
      </c>
      <c r="GO793" t="s">
        <v>219</v>
      </c>
      <c r="GP793" t="s">
        <v>295</v>
      </c>
      <c r="GQ793" t="s">
        <v>295</v>
      </c>
      <c r="GR793" t="s">
        <v>295</v>
      </c>
      <c r="GS793" t="s">
        <v>214</v>
      </c>
      <c r="GT793" t="s">
        <v>241</v>
      </c>
      <c r="GU793" t="s">
        <v>214</v>
      </c>
      <c r="GV793" t="s">
        <v>241</v>
      </c>
      <c r="GW793" t="s">
        <v>296</v>
      </c>
      <c r="GX793" t="s">
        <v>296</v>
      </c>
      <c r="GY793" t="s">
        <v>491</v>
      </c>
      <c r="GZ793" t="s">
        <v>241</v>
      </c>
      <c r="HA793" t="s">
        <v>298</v>
      </c>
      <c r="HB793" t="s">
        <v>241</v>
      </c>
      <c r="HC793" t="s">
        <v>883</v>
      </c>
      <c r="HD793" t="s">
        <v>239</v>
      </c>
      <c r="HE793" t="s">
        <v>317</v>
      </c>
      <c r="HF793" t="s">
        <v>241</v>
      </c>
      <c r="HG793" t="s">
        <v>362</v>
      </c>
      <c r="HH793" t="s">
        <v>241</v>
      </c>
      <c r="HI793" t="s">
        <v>241</v>
      </c>
      <c r="HJ793" t="s">
        <v>214</v>
      </c>
      <c r="HK793" t="s">
        <v>241</v>
      </c>
      <c r="HL793" s="12"/>
      <c r="HM793">
        <v>0.75</v>
      </c>
      <c r="HN793">
        <v>0.75</v>
      </c>
      <c r="HO793">
        <v>0</v>
      </c>
      <c r="HP793">
        <v>0.75</v>
      </c>
      <c r="HQ793">
        <v>1</v>
      </c>
      <c r="HR793">
        <v>0.5</v>
      </c>
      <c r="HS793">
        <v>1</v>
      </c>
      <c r="HT793">
        <v>0</v>
      </c>
      <c r="HU793">
        <v>1</v>
      </c>
      <c r="HV793">
        <v>0.5</v>
      </c>
      <c r="HW793">
        <v>0.75</v>
      </c>
      <c r="HX793">
        <v>0.5</v>
      </c>
      <c r="HY793">
        <v>1</v>
      </c>
      <c r="HZ793">
        <v>0.5</v>
      </c>
      <c r="IA793" s="4">
        <v>1</v>
      </c>
      <c r="IB793">
        <v>0.75</v>
      </c>
      <c r="IC793">
        <v>0.25</v>
      </c>
      <c r="ID793">
        <v>0.5</v>
      </c>
      <c r="IE793">
        <v>0.5</v>
      </c>
      <c r="IG793">
        <v>0.5</v>
      </c>
      <c r="IH793">
        <v>0.75</v>
      </c>
      <c r="II793">
        <v>0.75</v>
      </c>
      <c r="IJ793">
        <v>0.75</v>
      </c>
      <c r="IK793">
        <v>0.75</v>
      </c>
      <c r="IL793">
        <v>0.75</v>
      </c>
      <c r="IM793">
        <v>0.75</v>
      </c>
      <c r="IN793">
        <v>1</v>
      </c>
      <c r="IO793">
        <v>1</v>
      </c>
      <c r="IQ793">
        <v>0</v>
      </c>
      <c r="IS793">
        <f t="shared" si="690"/>
        <v>0.11249999999999999</v>
      </c>
      <c r="IT793">
        <f t="shared" si="691"/>
        <v>0.09</v>
      </c>
      <c r="IU793">
        <f t="shared" si="692"/>
        <v>0</v>
      </c>
      <c r="IV793">
        <f t="shared" si="693"/>
        <v>7.5000000000000011E-2</v>
      </c>
      <c r="IW793">
        <f t="shared" si="694"/>
        <v>0.08</v>
      </c>
      <c r="IX793">
        <f t="shared" si="695"/>
        <v>6.5000000000000002E-2</v>
      </c>
      <c r="IY793">
        <f t="shared" si="696"/>
        <v>0.1</v>
      </c>
      <c r="IZ793">
        <f t="shared" si="697"/>
        <v>0</v>
      </c>
      <c r="JA793">
        <f t="shared" si="698"/>
        <v>0.13</v>
      </c>
      <c r="JB793">
        <f t="shared" si="699"/>
        <v>0.05</v>
      </c>
      <c r="JC793">
        <f t="shared" si="700"/>
        <v>0.09</v>
      </c>
      <c r="JD793">
        <f t="shared" si="701"/>
        <v>5.5E-2</v>
      </c>
      <c r="JE793">
        <f t="shared" si="702"/>
        <v>7.0000000000000007E-2</v>
      </c>
      <c r="JF793">
        <f t="shared" si="703"/>
        <v>0.06</v>
      </c>
      <c r="JG793" s="5">
        <f t="shared" si="704"/>
        <v>0.05</v>
      </c>
      <c r="JH793">
        <f t="shared" si="705"/>
        <v>0</v>
      </c>
      <c r="JI793">
        <f t="shared" si="705"/>
        <v>0</v>
      </c>
      <c r="JJ793">
        <f t="shared" si="706"/>
        <v>0.1</v>
      </c>
      <c r="JK793">
        <f t="shared" si="707"/>
        <v>7.4999999999999997E-2</v>
      </c>
      <c r="JL793" s="6">
        <f t="shared" si="708"/>
        <v>0.04</v>
      </c>
      <c r="JM793">
        <f t="shared" si="709"/>
        <v>0.06</v>
      </c>
      <c r="JN793">
        <f t="shared" si="710"/>
        <v>3.7500000000000006E-2</v>
      </c>
      <c r="JO793">
        <f t="shared" si="711"/>
        <v>0.11249999999999999</v>
      </c>
      <c r="JP793">
        <f t="shared" si="712"/>
        <v>7.5000000000000011E-2</v>
      </c>
      <c r="JQ793">
        <f t="shared" si="713"/>
        <v>0.09</v>
      </c>
      <c r="JR793">
        <f t="shared" si="714"/>
        <v>8.2500000000000004E-2</v>
      </c>
      <c r="JS793">
        <f t="shared" si="715"/>
        <v>7.5000000000000011E-2</v>
      </c>
      <c r="JT793">
        <f t="shared" si="715"/>
        <v>0.1</v>
      </c>
      <c r="JU793">
        <f t="shared" si="716"/>
        <v>1</v>
      </c>
      <c r="JV793">
        <f t="shared" si="716"/>
        <v>0</v>
      </c>
      <c r="JW793">
        <f t="shared" si="717"/>
        <v>0.15</v>
      </c>
      <c r="JY793">
        <f t="shared" si="718"/>
        <v>3.7500000000000006E-2</v>
      </c>
      <c r="JZ793">
        <f t="shared" si="719"/>
        <v>0.06</v>
      </c>
      <c r="KA793">
        <f t="shared" si="720"/>
        <v>0</v>
      </c>
      <c r="KB793">
        <f t="shared" si="720"/>
        <v>1.4999999999999999E-2</v>
      </c>
      <c r="KC793">
        <f t="shared" si="721"/>
        <v>0.04</v>
      </c>
      <c r="KD793">
        <f t="shared" si="722"/>
        <v>1.4999999999999999E-2</v>
      </c>
      <c r="KE793">
        <f t="shared" si="722"/>
        <v>0.03</v>
      </c>
      <c r="KF793">
        <f t="shared" si="722"/>
        <v>0</v>
      </c>
      <c r="KG793">
        <f t="shared" si="689"/>
        <v>0.03</v>
      </c>
      <c r="KH793">
        <f t="shared" si="689"/>
        <v>1.4999999999999999E-2</v>
      </c>
      <c r="KI793">
        <f t="shared" si="689"/>
        <v>2.2499999999999999E-2</v>
      </c>
      <c r="KJ793">
        <f t="shared" si="689"/>
        <v>1.4999999999999999E-2</v>
      </c>
      <c r="KK793">
        <f t="shared" si="723"/>
        <v>0.02</v>
      </c>
      <c r="KL793">
        <f t="shared" si="724"/>
        <v>0.02</v>
      </c>
      <c r="KM793" s="5">
        <f t="shared" si="725"/>
        <v>0.05</v>
      </c>
      <c r="KN793">
        <f t="shared" si="726"/>
        <v>0</v>
      </c>
      <c r="KO793">
        <f t="shared" si="726"/>
        <v>0</v>
      </c>
      <c r="KP793">
        <f t="shared" si="727"/>
        <v>0.03</v>
      </c>
      <c r="KQ793">
        <f t="shared" si="728"/>
        <v>1.4999999999999999E-2</v>
      </c>
      <c r="KR793" s="6">
        <f t="shared" si="729"/>
        <v>0.02</v>
      </c>
      <c r="KS793">
        <f t="shared" si="730"/>
        <v>0.02</v>
      </c>
      <c r="KT793">
        <f t="shared" si="731"/>
        <v>2.2499999999999999E-2</v>
      </c>
      <c r="KU793">
        <f t="shared" si="732"/>
        <v>0.03</v>
      </c>
      <c r="KV793">
        <f t="shared" si="733"/>
        <v>3.7500000000000006E-2</v>
      </c>
      <c r="KW793">
        <f t="shared" si="734"/>
        <v>7.4999999999999997E-3</v>
      </c>
      <c r="KX793">
        <f t="shared" si="735"/>
        <v>0</v>
      </c>
      <c r="KY793">
        <f t="shared" si="736"/>
        <v>0.03</v>
      </c>
      <c r="KZ793">
        <f t="shared" si="737"/>
        <v>0.03</v>
      </c>
      <c r="LA793">
        <f t="shared" si="738"/>
        <v>1</v>
      </c>
      <c r="LB793">
        <f t="shared" si="738"/>
        <v>0</v>
      </c>
      <c r="LC793">
        <f t="shared" si="739"/>
        <v>0.1</v>
      </c>
      <c r="LE793" t="str">
        <f t="shared" si="745"/>
        <v>Nigeria</v>
      </c>
      <c r="LF793">
        <f t="shared" si="740"/>
        <v>0.65249999999999997</v>
      </c>
      <c r="LG793" s="6">
        <f t="shared" si="741"/>
        <v>0.59</v>
      </c>
      <c r="LH793">
        <f t="shared" si="742"/>
        <v>0.78249999999999997</v>
      </c>
      <c r="LI793" s="6">
        <f t="shared" si="743"/>
        <v>0.71250000000000002</v>
      </c>
      <c r="LJ793">
        <f t="shared" si="744"/>
        <v>0</v>
      </c>
    </row>
    <row r="794" spans="1:322" x14ac:dyDescent="0.35">
      <c r="A794" s="8">
        <v>44889</v>
      </c>
      <c r="B794" t="s">
        <v>4146</v>
      </c>
      <c r="D794" s="24" t="s">
        <v>321</v>
      </c>
      <c r="E794" s="24" t="s">
        <v>321</v>
      </c>
      <c r="F794" s="24">
        <v>30</v>
      </c>
      <c r="G794" s="24" t="s">
        <v>1096</v>
      </c>
      <c r="H794" s="24" t="s">
        <v>1818</v>
      </c>
      <c r="I794" s="24" t="s">
        <v>1097</v>
      </c>
      <c r="J794" s="24" t="s">
        <v>685</v>
      </c>
      <c r="K794" s="25">
        <v>44564</v>
      </c>
      <c r="L794" s="25">
        <v>44564</v>
      </c>
      <c r="M794" s="25">
        <v>44607</v>
      </c>
      <c r="N794" s="24" t="s">
        <v>261</v>
      </c>
      <c r="O794" s="24" t="s">
        <v>261</v>
      </c>
      <c r="P794" s="24" t="s">
        <v>261</v>
      </c>
      <c r="Q794" s="24" t="s">
        <v>324</v>
      </c>
      <c r="R794" s="25">
        <v>44564</v>
      </c>
      <c r="S794" s="25">
        <v>44564</v>
      </c>
      <c r="T794" s="24" t="s">
        <v>263</v>
      </c>
      <c r="U794" s="24" t="s">
        <v>263</v>
      </c>
      <c r="V794" s="25">
        <v>44609</v>
      </c>
      <c r="W794" s="24" t="s">
        <v>261</v>
      </c>
      <c r="X794" s="25" t="s">
        <v>262</v>
      </c>
      <c r="Y794" s="24" t="s">
        <v>263</v>
      </c>
      <c r="Z794" s="25">
        <v>44637</v>
      </c>
      <c r="AA794" s="24" t="s">
        <v>264</v>
      </c>
      <c r="AB794" s="24" t="s">
        <v>265</v>
      </c>
      <c r="AC794" s="24" t="s">
        <v>802</v>
      </c>
      <c r="AD794" s="24" t="s">
        <v>267</v>
      </c>
      <c r="AE794" s="24" t="s">
        <v>326</v>
      </c>
      <c r="AF794" s="24" t="s">
        <v>687</v>
      </c>
      <c r="AG794" s="31">
        <v>466000</v>
      </c>
      <c r="AH794" s="24" t="s">
        <v>263</v>
      </c>
      <c r="AI794" s="24">
        <v>44610</v>
      </c>
      <c r="AJ794" s="25">
        <v>44616</v>
      </c>
      <c r="AK794" s="24" t="s">
        <v>268</v>
      </c>
      <c r="AL794" s="24" t="s">
        <v>269</v>
      </c>
      <c r="AM794" s="24" t="s">
        <v>265</v>
      </c>
      <c r="AN794" s="24" t="s">
        <v>270</v>
      </c>
      <c r="AO794" s="27" t="s">
        <v>263</v>
      </c>
      <c r="AP794" s="24" t="s">
        <v>261</v>
      </c>
      <c r="AQ794" s="25" t="s">
        <v>262</v>
      </c>
      <c r="AR794" s="24" t="s">
        <v>261</v>
      </c>
      <c r="AS794" s="25" t="s">
        <v>262</v>
      </c>
      <c r="AT794" s="24" t="s">
        <v>261</v>
      </c>
      <c r="AU794" s="25" t="s">
        <v>262</v>
      </c>
      <c r="AV794" s="24" t="s">
        <v>261</v>
      </c>
      <c r="AW794" s="25" t="s">
        <v>262</v>
      </c>
      <c r="AX794" s="24" t="s">
        <v>263</v>
      </c>
      <c r="AY794" s="25">
        <v>44609</v>
      </c>
      <c r="AZ794" s="27" t="s">
        <v>262</v>
      </c>
      <c r="BA794" s="27" t="s">
        <v>262</v>
      </c>
      <c r="BB794" s="24" t="s">
        <v>261</v>
      </c>
      <c r="BC794" s="25" t="s">
        <v>262</v>
      </c>
      <c r="BD794" s="24" t="s">
        <v>261</v>
      </c>
      <c r="BE794" s="26" t="s">
        <v>262</v>
      </c>
      <c r="BF794" t="s">
        <v>685</v>
      </c>
      <c r="BG794" s="9" t="s">
        <v>509</v>
      </c>
      <c r="BH794" t="s">
        <v>208</v>
      </c>
      <c r="BI794" t="s">
        <v>384</v>
      </c>
      <c r="BJ794" t="s">
        <v>210</v>
      </c>
      <c r="BK794" t="s">
        <v>274</v>
      </c>
      <c r="BL794" t="s">
        <v>212</v>
      </c>
      <c r="BM794" t="s">
        <v>688</v>
      </c>
      <c r="BN794" t="s">
        <v>214</v>
      </c>
      <c r="BO794" t="s">
        <v>821</v>
      </c>
      <c r="BP794" t="s">
        <v>219</v>
      </c>
      <c r="BQ794" t="s">
        <v>216</v>
      </c>
      <c r="BR794" t="s">
        <v>685</v>
      </c>
      <c r="BS794" t="s">
        <v>689</v>
      </c>
      <c r="BT794" t="s">
        <v>690</v>
      </c>
      <c r="BU794" t="s">
        <v>690</v>
      </c>
      <c r="BV794" t="s">
        <v>214</v>
      </c>
      <c r="CC794" t="s">
        <v>214</v>
      </c>
      <c r="CG794" t="s">
        <v>219</v>
      </c>
      <c r="CI794" t="s">
        <v>220</v>
      </c>
      <c r="CJ794" t="s">
        <v>4147</v>
      </c>
      <c r="CK794" t="s">
        <v>335</v>
      </c>
      <c r="CL794" t="s">
        <v>222</v>
      </c>
      <c r="CN794" t="s">
        <v>306</v>
      </c>
      <c r="CP794" t="s">
        <v>225</v>
      </c>
      <c r="CQ794" t="s">
        <v>285</v>
      </c>
      <c r="CR794" t="s">
        <v>250</v>
      </c>
      <c r="CS794" t="s">
        <v>250</v>
      </c>
      <c r="CT794" t="s">
        <v>219</v>
      </c>
      <c r="CU794" t="s">
        <v>219</v>
      </c>
      <c r="CV794" t="s">
        <v>227</v>
      </c>
      <c r="CW794" t="s">
        <v>227</v>
      </c>
      <c r="CX794" t="s">
        <v>353</v>
      </c>
      <c r="CY794" t="s">
        <v>353</v>
      </c>
      <c r="CZ794" t="s">
        <v>214</v>
      </c>
      <c r="DA794" t="s">
        <v>219</v>
      </c>
      <c r="DB794" t="s">
        <v>230</v>
      </c>
      <c r="DC794" t="s">
        <v>230</v>
      </c>
      <c r="DD794" t="s">
        <v>219</v>
      </c>
      <c r="DI794" t="s">
        <v>607</v>
      </c>
      <c r="DK794" t="s">
        <v>237</v>
      </c>
      <c r="DL794" t="s">
        <v>233</v>
      </c>
      <c r="DM794" t="s">
        <v>214</v>
      </c>
      <c r="DN794" t="s">
        <v>219</v>
      </c>
      <c r="DO794" t="s">
        <v>414</v>
      </c>
      <c r="DP794" t="s">
        <v>235</v>
      </c>
      <c r="DR794" t="s">
        <v>235</v>
      </c>
      <c r="DT794" t="s">
        <v>214</v>
      </c>
      <c r="DU794" t="s">
        <v>214</v>
      </c>
      <c r="DV794" t="s">
        <v>779</v>
      </c>
      <c r="DX794" t="s">
        <v>237</v>
      </c>
      <c r="DY794" t="s">
        <v>237</v>
      </c>
      <c r="DZ794" t="s">
        <v>485</v>
      </c>
      <c r="EA794" t="s">
        <v>233</v>
      </c>
      <c r="EB794" t="s">
        <v>233</v>
      </c>
      <c r="EC794" t="s">
        <v>237</v>
      </c>
      <c r="ED794" t="s">
        <v>237</v>
      </c>
      <c r="EE794" t="s">
        <v>219</v>
      </c>
      <c r="EF794" t="s">
        <v>219</v>
      </c>
      <c r="EK794" t="s">
        <v>237</v>
      </c>
      <c r="EL794" t="s">
        <v>237</v>
      </c>
      <c r="EM794" t="s">
        <v>486</v>
      </c>
      <c r="EN794" t="s">
        <v>486</v>
      </c>
      <c r="EO794" t="s">
        <v>401</v>
      </c>
      <c r="EP794" t="s">
        <v>401</v>
      </c>
      <c r="EQ794" t="s">
        <v>214</v>
      </c>
      <c r="ER794" t="s">
        <v>214</v>
      </c>
      <c r="ES794" t="s">
        <v>372</v>
      </c>
      <c r="ET794" t="s">
        <v>233</v>
      </c>
      <c r="EU794" t="s">
        <v>233</v>
      </c>
      <c r="EV794" t="s">
        <v>233</v>
      </c>
      <c r="EW794" t="s">
        <v>243</v>
      </c>
      <c r="EX794" t="s">
        <v>243</v>
      </c>
      <c r="EY794" t="s">
        <v>237</v>
      </c>
      <c r="EZ794" t="s">
        <v>241</v>
      </c>
      <c r="FA794" t="s">
        <v>241</v>
      </c>
      <c r="FB794" t="s">
        <v>237</v>
      </c>
      <c r="FC794" t="s">
        <v>237</v>
      </c>
      <c r="FD794" t="s">
        <v>237</v>
      </c>
      <c r="FE794" t="s">
        <v>250</v>
      </c>
      <c r="FF794" t="s">
        <v>244</v>
      </c>
      <c r="FG794" t="s">
        <v>390</v>
      </c>
      <c r="FH794" t="s">
        <v>390</v>
      </c>
      <c r="FI794" t="s">
        <v>214</v>
      </c>
      <c r="FJ794" t="s">
        <v>214</v>
      </c>
      <c r="FK794" t="s">
        <v>214</v>
      </c>
      <c r="FL794" t="s">
        <v>214</v>
      </c>
      <c r="FM794" t="s">
        <v>292</v>
      </c>
      <c r="FN794" t="s">
        <v>245</v>
      </c>
      <c r="FO794" t="s">
        <v>219</v>
      </c>
      <c r="FP794" t="s">
        <v>219</v>
      </c>
      <c r="FQ794" t="s">
        <v>241</v>
      </c>
      <c r="FR794" t="s">
        <v>241</v>
      </c>
      <c r="FS794" t="s">
        <v>241</v>
      </c>
      <c r="FT794" t="s">
        <v>241</v>
      </c>
      <c r="FU794" t="s">
        <v>219</v>
      </c>
      <c r="FV794" t="s">
        <v>241</v>
      </c>
      <c r="FW794" t="s">
        <v>241</v>
      </c>
      <c r="FX794" t="s">
        <v>241</v>
      </c>
      <c r="FY794" t="s">
        <v>241</v>
      </c>
      <c r="FZ794" t="s">
        <v>341</v>
      </c>
      <c r="GA794" t="s">
        <v>248</v>
      </c>
      <c r="GB794" t="s">
        <v>244</v>
      </c>
      <c r="GC794" t="s">
        <v>227</v>
      </c>
      <c r="GD794" t="s">
        <v>249</v>
      </c>
      <c r="GE794" t="s">
        <v>241</v>
      </c>
      <c r="GF794" t="s">
        <v>249</v>
      </c>
      <c r="GG794" t="s">
        <v>244</v>
      </c>
      <c r="GH794" t="s">
        <v>241</v>
      </c>
      <c r="GI794" t="s">
        <v>250</v>
      </c>
      <c r="GJ794" t="s">
        <v>244</v>
      </c>
      <c r="GK794" t="s">
        <v>250</v>
      </c>
      <c r="GL794" t="s">
        <v>227</v>
      </c>
      <c r="GM794" t="s">
        <v>227</v>
      </c>
      <c r="GN794" t="s">
        <v>219</v>
      </c>
      <c r="GO794" t="s">
        <v>214</v>
      </c>
      <c r="GP794" t="s">
        <v>251</v>
      </c>
      <c r="GQ794" t="s">
        <v>251</v>
      </c>
      <c r="GR794" t="s">
        <v>251</v>
      </c>
      <c r="GS794" t="s">
        <v>214</v>
      </c>
      <c r="GT794" t="s">
        <v>241</v>
      </c>
      <c r="GU794" t="s">
        <v>214</v>
      </c>
      <c r="GV794" t="s">
        <v>241</v>
      </c>
      <c r="GW794" t="s">
        <v>296</v>
      </c>
      <c r="GX794" t="s">
        <v>252</v>
      </c>
      <c r="GY794" t="s">
        <v>491</v>
      </c>
      <c r="GZ794" t="s">
        <v>241</v>
      </c>
      <c r="HA794" t="s">
        <v>298</v>
      </c>
      <c r="HB794" t="s">
        <v>241</v>
      </c>
      <c r="HC794" t="s">
        <v>315</v>
      </c>
      <c r="HD794" t="s">
        <v>517</v>
      </c>
      <c r="HE794" t="s">
        <v>429</v>
      </c>
      <c r="HF794" t="s">
        <v>241</v>
      </c>
      <c r="HG794" t="s">
        <v>335</v>
      </c>
      <c r="HH794" t="s">
        <v>241</v>
      </c>
      <c r="HI794" t="s">
        <v>241</v>
      </c>
      <c r="HJ794" t="s">
        <v>219</v>
      </c>
      <c r="HK794" t="s">
        <v>241</v>
      </c>
      <c r="HL794" s="12"/>
      <c r="HM794">
        <v>0.25</v>
      </c>
      <c r="HN794">
        <v>0.5</v>
      </c>
      <c r="HO794">
        <v>0</v>
      </c>
      <c r="HP794">
        <v>1</v>
      </c>
      <c r="HQ794">
        <v>1</v>
      </c>
      <c r="HR794">
        <v>0.5</v>
      </c>
      <c r="HS794">
        <v>1</v>
      </c>
      <c r="HT794">
        <v>0</v>
      </c>
      <c r="HU794">
        <v>0</v>
      </c>
      <c r="HV794">
        <v>0.5</v>
      </c>
      <c r="HW794">
        <v>0.25</v>
      </c>
      <c r="HX794">
        <v>0.5</v>
      </c>
      <c r="HZ794">
        <v>0.5</v>
      </c>
      <c r="IA794" s="4">
        <v>1</v>
      </c>
      <c r="IB794">
        <v>0</v>
      </c>
      <c r="IC794">
        <v>0.25</v>
      </c>
      <c r="ID794">
        <v>0.5</v>
      </c>
      <c r="IE794">
        <v>0.5</v>
      </c>
      <c r="IG794">
        <v>0.5</v>
      </c>
      <c r="IH794">
        <v>0.5</v>
      </c>
      <c r="II794">
        <v>1</v>
      </c>
      <c r="IJ794">
        <v>1</v>
      </c>
      <c r="IK794">
        <v>0.75</v>
      </c>
      <c r="IL794">
        <v>0.75</v>
      </c>
      <c r="IM794">
        <v>0.75</v>
      </c>
      <c r="IN794">
        <v>1</v>
      </c>
      <c r="IO794">
        <v>1</v>
      </c>
      <c r="IQ794">
        <v>0</v>
      </c>
      <c r="IS794">
        <f t="shared" si="690"/>
        <v>3.7499999999999999E-2</v>
      </c>
      <c r="IT794">
        <f t="shared" si="691"/>
        <v>0.06</v>
      </c>
      <c r="IU794">
        <f t="shared" si="692"/>
        <v>0</v>
      </c>
      <c r="IV794">
        <f t="shared" si="693"/>
        <v>0.1</v>
      </c>
      <c r="IW794">
        <f t="shared" si="694"/>
        <v>0.08</v>
      </c>
      <c r="IX794">
        <f t="shared" si="695"/>
        <v>6.5000000000000002E-2</v>
      </c>
      <c r="IY794">
        <f t="shared" si="696"/>
        <v>0.1</v>
      </c>
      <c r="IZ794">
        <f t="shared" si="697"/>
        <v>0</v>
      </c>
      <c r="JA794">
        <f t="shared" si="698"/>
        <v>0</v>
      </c>
      <c r="JB794">
        <f t="shared" si="699"/>
        <v>0.05</v>
      </c>
      <c r="JC794">
        <f t="shared" si="700"/>
        <v>0.03</v>
      </c>
      <c r="JD794">
        <f t="shared" si="701"/>
        <v>5.5E-2</v>
      </c>
      <c r="JE794">
        <f t="shared" si="702"/>
        <v>0</v>
      </c>
      <c r="JF794">
        <f t="shared" si="703"/>
        <v>0.06</v>
      </c>
      <c r="JG794" s="5">
        <f t="shared" si="704"/>
        <v>0.05</v>
      </c>
      <c r="JH794">
        <f t="shared" si="705"/>
        <v>0</v>
      </c>
      <c r="JI794">
        <f t="shared" si="705"/>
        <v>0</v>
      </c>
      <c r="JJ794">
        <f t="shared" si="706"/>
        <v>0.1</v>
      </c>
      <c r="JK794">
        <f t="shared" si="707"/>
        <v>7.4999999999999997E-2</v>
      </c>
      <c r="JL794" s="6">
        <f t="shared" si="708"/>
        <v>0.03</v>
      </c>
      <c r="JM794">
        <f t="shared" si="709"/>
        <v>0.06</v>
      </c>
      <c r="JN794">
        <f t="shared" si="710"/>
        <v>2.5000000000000001E-2</v>
      </c>
      <c r="JO794">
        <f t="shared" si="711"/>
        <v>0.15</v>
      </c>
      <c r="JP794">
        <f t="shared" si="712"/>
        <v>0.1</v>
      </c>
      <c r="JQ794">
        <f t="shared" si="713"/>
        <v>0.09</v>
      </c>
      <c r="JR794">
        <f t="shared" si="714"/>
        <v>8.2500000000000004E-2</v>
      </c>
      <c r="JS794">
        <f t="shared" si="715"/>
        <v>7.5000000000000011E-2</v>
      </c>
      <c r="JT794">
        <f t="shared" si="715"/>
        <v>0.1</v>
      </c>
      <c r="JU794">
        <f t="shared" si="716"/>
        <v>1</v>
      </c>
      <c r="JV794">
        <f t="shared" si="716"/>
        <v>0</v>
      </c>
      <c r="JW794">
        <f t="shared" si="717"/>
        <v>0.15</v>
      </c>
      <c r="JY794">
        <f t="shared" si="718"/>
        <v>1.2500000000000001E-2</v>
      </c>
      <c r="JZ794">
        <f t="shared" si="719"/>
        <v>0.04</v>
      </c>
      <c r="KA794">
        <f t="shared" si="720"/>
        <v>0</v>
      </c>
      <c r="KB794">
        <f t="shared" si="720"/>
        <v>0.02</v>
      </c>
      <c r="KC794">
        <f t="shared" si="721"/>
        <v>0.04</v>
      </c>
      <c r="KD794">
        <f t="shared" si="722"/>
        <v>1.4999999999999999E-2</v>
      </c>
      <c r="KE794">
        <f t="shared" si="722"/>
        <v>0.03</v>
      </c>
      <c r="KF794">
        <f t="shared" si="722"/>
        <v>0</v>
      </c>
      <c r="KG794">
        <f t="shared" si="689"/>
        <v>0</v>
      </c>
      <c r="KH794">
        <f t="shared" si="689"/>
        <v>1.4999999999999999E-2</v>
      </c>
      <c r="KI794">
        <f t="shared" si="689"/>
        <v>7.4999999999999997E-3</v>
      </c>
      <c r="KJ794">
        <f t="shared" si="689"/>
        <v>1.4999999999999999E-2</v>
      </c>
      <c r="KK794">
        <f t="shared" si="723"/>
        <v>0</v>
      </c>
      <c r="KL794">
        <f t="shared" si="724"/>
        <v>0.02</v>
      </c>
      <c r="KM794" s="5">
        <f t="shared" si="725"/>
        <v>0.05</v>
      </c>
      <c r="KN794">
        <f t="shared" si="726"/>
        <v>0</v>
      </c>
      <c r="KO794">
        <f t="shared" si="726"/>
        <v>0</v>
      </c>
      <c r="KP794">
        <f t="shared" si="727"/>
        <v>0.03</v>
      </c>
      <c r="KQ794">
        <f t="shared" si="728"/>
        <v>1.4999999999999999E-2</v>
      </c>
      <c r="KR794" s="6">
        <f t="shared" si="729"/>
        <v>1.4999999999999999E-2</v>
      </c>
      <c r="KS794">
        <f t="shared" si="730"/>
        <v>0.02</v>
      </c>
      <c r="KT794">
        <f t="shared" si="731"/>
        <v>1.4999999999999999E-2</v>
      </c>
      <c r="KU794">
        <f t="shared" si="732"/>
        <v>0.04</v>
      </c>
      <c r="KV794">
        <f t="shared" si="733"/>
        <v>0.05</v>
      </c>
      <c r="KW794">
        <f t="shared" si="734"/>
        <v>7.4999999999999997E-3</v>
      </c>
      <c r="KX794">
        <f t="shared" si="735"/>
        <v>0</v>
      </c>
      <c r="KY794">
        <f t="shared" si="736"/>
        <v>0.03</v>
      </c>
      <c r="KZ794">
        <f t="shared" si="737"/>
        <v>0.03</v>
      </c>
      <c r="LA794">
        <f t="shared" si="738"/>
        <v>1</v>
      </c>
      <c r="LB794">
        <f t="shared" si="738"/>
        <v>0</v>
      </c>
      <c r="LC794">
        <f t="shared" si="739"/>
        <v>0.1</v>
      </c>
      <c r="LE794" t="str">
        <f t="shared" si="745"/>
        <v>Mali</v>
      </c>
      <c r="LF794">
        <f t="shared" si="740"/>
        <v>0.4425</v>
      </c>
      <c r="LG794" s="6">
        <f t="shared" si="741"/>
        <v>0.44999999999999996</v>
      </c>
      <c r="LH794">
        <f t="shared" si="742"/>
        <v>0.83250000000000002</v>
      </c>
      <c r="LI794" s="6">
        <f t="shared" si="743"/>
        <v>0.61750000000000005</v>
      </c>
      <c r="LJ794">
        <f t="shared" si="744"/>
        <v>0</v>
      </c>
    </row>
    <row r="795" spans="1:322" x14ac:dyDescent="0.35">
      <c r="A795" s="8">
        <v>44909</v>
      </c>
      <c r="B795" t="s">
        <v>4148</v>
      </c>
      <c r="D795" s="27" t="s">
        <v>321</v>
      </c>
      <c r="E795" s="27" t="s">
        <v>321</v>
      </c>
      <c r="F795" s="27">
        <v>37</v>
      </c>
      <c r="G795" s="27" t="s">
        <v>1096</v>
      </c>
      <c r="H795" s="27" t="s">
        <v>1818</v>
      </c>
      <c r="I795" s="27" t="s">
        <v>1097</v>
      </c>
      <c r="J795" s="27" t="s">
        <v>685</v>
      </c>
      <c r="K795" s="28">
        <v>44655</v>
      </c>
      <c r="L795" s="28">
        <v>44655</v>
      </c>
      <c r="M795" s="28">
        <v>44677</v>
      </c>
      <c r="N795" s="27" t="s">
        <v>261</v>
      </c>
      <c r="O795" s="27" t="s">
        <v>261</v>
      </c>
      <c r="P795" s="27" t="s">
        <v>261</v>
      </c>
      <c r="Q795" s="27" t="s">
        <v>324</v>
      </c>
      <c r="R795" s="28">
        <v>44655</v>
      </c>
      <c r="S795" s="28">
        <v>44655</v>
      </c>
      <c r="T795" s="27" t="s">
        <v>263</v>
      </c>
      <c r="U795" s="27" t="s">
        <v>263</v>
      </c>
      <c r="V795" s="28">
        <v>44679</v>
      </c>
      <c r="W795" s="27" t="s">
        <v>261</v>
      </c>
      <c r="X795" s="28" t="s">
        <v>262</v>
      </c>
      <c r="Y795" s="27" t="s">
        <v>263</v>
      </c>
      <c r="Z795" s="28">
        <v>44802</v>
      </c>
      <c r="AA795" s="27" t="s">
        <v>264</v>
      </c>
      <c r="AB795" s="27" t="s">
        <v>265</v>
      </c>
      <c r="AC795" s="27" t="s">
        <v>694</v>
      </c>
      <c r="AD795" s="27" t="s">
        <v>267</v>
      </c>
      <c r="AE795" s="27" t="s">
        <v>600</v>
      </c>
      <c r="AF795" s="27" t="s">
        <v>687</v>
      </c>
      <c r="AG795" s="29">
        <v>517000</v>
      </c>
      <c r="AH795" s="27" t="s">
        <v>263</v>
      </c>
      <c r="AI795" s="27">
        <v>44796</v>
      </c>
      <c r="AJ795" s="28">
        <v>44801</v>
      </c>
      <c r="AK795" s="27" t="s">
        <v>268</v>
      </c>
      <c r="AL795" s="27" t="s">
        <v>269</v>
      </c>
      <c r="AM795" s="27" t="s">
        <v>265</v>
      </c>
      <c r="AN795" s="27" t="s">
        <v>270</v>
      </c>
      <c r="AO795" s="27" t="s">
        <v>263</v>
      </c>
      <c r="AP795" s="27" t="s">
        <v>261</v>
      </c>
      <c r="AQ795" s="28" t="s">
        <v>262</v>
      </c>
      <c r="AR795" s="27" t="s">
        <v>261</v>
      </c>
      <c r="AS795" s="28" t="s">
        <v>262</v>
      </c>
      <c r="AT795" s="27" t="s">
        <v>261</v>
      </c>
      <c r="AU795" s="28" t="s">
        <v>262</v>
      </c>
      <c r="AV795" s="27" t="s">
        <v>261</v>
      </c>
      <c r="AW795" s="28" t="s">
        <v>262</v>
      </c>
      <c r="AX795" s="27" t="s">
        <v>263</v>
      </c>
      <c r="AY795" s="28">
        <v>44679</v>
      </c>
      <c r="AZ795" s="27" t="s">
        <v>262</v>
      </c>
      <c r="BA795" s="27" t="s">
        <v>262</v>
      </c>
      <c r="BB795" s="27" t="s">
        <v>261</v>
      </c>
      <c r="BC795" s="28" t="s">
        <v>262</v>
      </c>
      <c r="BD795" s="27" t="s">
        <v>263</v>
      </c>
      <c r="BE795" s="30">
        <v>44679</v>
      </c>
      <c r="BF795" t="s">
        <v>685</v>
      </c>
      <c r="BG795" s="9" t="s">
        <v>509</v>
      </c>
      <c r="BH795" t="s">
        <v>208</v>
      </c>
      <c r="BI795" t="s">
        <v>477</v>
      </c>
      <c r="BJ795" t="s">
        <v>210</v>
      </c>
      <c r="BK795" t="s">
        <v>211</v>
      </c>
      <c r="BL795" t="s">
        <v>212</v>
      </c>
      <c r="BM795" t="s">
        <v>688</v>
      </c>
      <c r="BN795" t="s">
        <v>214</v>
      </c>
      <c r="BO795" t="s">
        <v>748</v>
      </c>
      <c r="BP795" t="s">
        <v>219</v>
      </c>
      <c r="BQ795" t="s">
        <v>216</v>
      </c>
      <c r="BR795" t="s">
        <v>685</v>
      </c>
      <c r="BS795" t="s">
        <v>689</v>
      </c>
      <c r="BT795" t="s">
        <v>889</v>
      </c>
      <c r="BU795" t="s">
        <v>4149</v>
      </c>
      <c r="BV795" t="s">
        <v>214</v>
      </c>
      <c r="CC795" t="s">
        <v>214</v>
      </c>
      <c r="CG795" t="s">
        <v>219</v>
      </c>
      <c r="CI795" t="s">
        <v>335</v>
      </c>
      <c r="CJ795" t="s">
        <v>764</v>
      </c>
      <c r="CK795" t="s">
        <v>335</v>
      </c>
      <c r="CL795" t="s">
        <v>222</v>
      </c>
      <c r="CN795" t="s">
        <v>306</v>
      </c>
      <c r="CP795" t="s">
        <v>307</v>
      </c>
      <c r="CQ795" t="s">
        <v>284</v>
      </c>
      <c r="CR795" t="s">
        <v>250</v>
      </c>
      <c r="CS795" t="s">
        <v>250</v>
      </c>
      <c r="CT795" t="s">
        <v>214</v>
      </c>
      <c r="CU795" t="s">
        <v>214</v>
      </c>
      <c r="CV795" t="s">
        <v>244</v>
      </c>
      <c r="CW795" t="s">
        <v>244</v>
      </c>
      <c r="CX795" t="s">
        <v>287</v>
      </c>
      <c r="CY795" t="s">
        <v>450</v>
      </c>
      <c r="CZ795" t="s">
        <v>214</v>
      </c>
      <c r="DA795" t="s">
        <v>214</v>
      </c>
      <c r="DB795" t="s">
        <v>230</v>
      </c>
      <c r="DC795" t="s">
        <v>230</v>
      </c>
      <c r="DD795" t="s">
        <v>214</v>
      </c>
      <c r="DE795" t="s">
        <v>546</v>
      </c>
      <c r="DG795" t="s">
        <v>546</v>
      </c>
      <c r="DI795" t="s">
        <v>607</v>
      </c>
      <c r="DK795" t="s">
        <v>237</v>
      </c>
      <c r="DL795" t="s">
        <v>237</v>
      </c>
      <c r="DM795" t="s">
        <v>214</v>
      </c>
      <c r="DN795" t="s">
        <v>219</v>
      </c>
      <c r="DO795" t="s">
        <v>288</v>
      </c>
      <c r="DP795" t="s">
        <v>399</v>
      </c>
      <c r="DR795" t="s">
        <v>235</v>
      </c>
      <c r="DT795" t="s">
        <v>214</v>
      </c>
      <c r="DU795" t="s">
        <v>214</v>
      </c>
      <c r="DV795" t="s">
        <v>236</v>
      </c>
      <c r="DX795" t="s">
        <v>237</v>
      </c>
      <c r="DY795" t="s">
        <v>237</v>
      </c>
      <c r="DZ795" t="s">
        <v>485</v>
      </c>
      <c r="EA795" t="s">
        <v>233</v>
      </c>
      <c r="EB795" t="s">
        <v>233</v>
      </c>
      <c r="EC795" t="s">
        <v>233</v>
      </c>
      <c r="ED795" t="s">
        <v>233</v>
      </c>
      <c r="EE795" t="s">
        <v>214</v>
      </c>
      <c r="EF795" t="s">
        <v>214</v>
      </c>
      <c r="EG795" t="s">
        <v>214</v>
      </c>
      <c r="EI795" t="s">
        <v>214</v>
      </c>
      <c r="EK795" t="s">
        <v>233</v>
      </c>
      <c r="EL795" t="s">
        <v>233</v>
      </c>
      <c r="EM795" t="s">
        <v>486</v>
      </c>
      <c r="EN795" t="s">
        <v>486</v>
      </c>
      <c r="EO795" t="s">
        <v>240</v>
      </c>
      <c r="EP795" t="s">
        <v>240</v>
      </c>
      <c r="EQ795" t="s">
        <v>214</v>
      </c>
      <c r="ER795" t="s">
        <v>214</v>
      </c>
      <c r="ES795" t="s">
        <v>233</v>
      </c>
      <c r="ET795" t="s">
        <v>233</v>
      </c>
      <c r="EU795" t="s">
        <v>233</v>
      </c>
      <c r="EV795" t="s">
        <v>233</v>
      </c>
      <c r="EW795" t="s">
        <v>310</v>
      </c>
      <c r="EX795" t="s">
        <v>310</v>
      </c>
      <c r="EY795" t="s">
        <v>237</v>
      </c>
      <c r="EZ795" t="s">
        <v>241</v>
      </c>
      <c r="FA795" t="s">
        <v>241</v>
      </c>
      <c r="FB795" t="s">
        <v>237</v>
      </c>
      <c r="FC795" t="s">
        <v>237</v>
      </c>
      <c r="FD795" t="s">
        <v>237</v>
      </c>
      <c r="FE795" t="s">
        <v>250</v>
      </c>
      <c r="FF795" t="s">
        <v>244</v>
      </c>
      <c r="FG795" t="s">
        <v>390</v>
      </c>
      <c r="FH795" t="s">
        <v>390</v>
      </c>
      <c r="FI795" t="s">
        <v>214</v>
      </c>
      <c r="FJ795" t="s">
        <v>214</v>
      </c>
      <c r="FK795" t="s">
        <v>214</v>
      </c>
      <c r="FL795" t="s">
        <v>214</v>
      </c>
      <c r="FM795" t="s">
        <v>245</v>
      </c>
      <c r="FN795" t="s">
        <v>245</v>
      </c>
      <c r="FO795" t="s">
        <v>219</v>
      </c>
      <c r="FP795" t="s">
        <v>219</v>
      </c>
      <c r="FQ795" t="s">
        <v>241</v>
      </c>
      <c r="FR795" t="s">
        <v>241</v>
      </c>
      <c r="FS795" t="s">
        <v>241</v>
      </c>
      <c r="FT795" t="s">
        <v>241</v>
      </c>
      <c r="FU795" t="s">
        <v>219</v>
      </c>
      <c r="FV795" t="s">
        <v>241</v>
      </c>
      <c r="FW795" t="s">
        <v>241</v>
      </c>
      <c r="FX795" t="s">
        <v>241</v>
      </c>
      <c r="FY795" t="s">
        <v>241</v>
      </c>
      <c r="FZ795" t="s">
        <v>248</v>
      </c>
      <c r="GA795" t="s">
        <v>248</v>
      </c>
      <c r="GB795" t="s">
        <v>227</v>
      </c>
      <c r="GC795" t="s">
        <v>227</v>
      </c>
      <c r="GD795" t="s">
        <v>293</v>
      </c>
      <c r="GE795" t="s">
        <v>241</v>
      </c>
      <c r="GF795" t="s">
        <v>293</v>
      </c>
      <c r="GG795" t="s">
        <v>244</v>
      </c>
      <c r="GH795" t="s">
        <v>241</v>
      </c>
      <c r="GI795" t="s">
        <v>250</v>
      </c>
      <c r="GJ795" t="s">
        <v>244</v>
      </c>
      <c r="GK795" t="s">
        <v>250</v>
      </c>
      <c r="GL795" t="s">
        <v>227</v>
      </c>
      <c r="GM795" t="s">
        <v>227</v>
      </c>
      <c r="GN795" t="s">
        <v>219</v>
      </c>
      <c r="GO795" t="s">
        <v>214</v>
      </c>
      <c r="GP795" t="s">
        <v>251</v>
      </c>
      <c r="GQ795" t="s">
        <v>251</v>
      </c>
      <c r="GR795" t="s">
        <v>251</v>
      </c>
      <c r="GS795" t="s">
        <v>214</v>
      </c>
      <c r="GT795" t="s">
        <v>241</v>
      </c>
      <c r="GU795" t="s">
        <v>214</v>
      </c>
      <c r="GV795" t="s">
        <v>241</v>
      </c>
      <c r="GW795" t="s">
        <v>297</v>
      </c>
      <c r="GX795" t="s">
        <v>297</v>
      </c>
      <c r="GY795" t="s">
        <v>254</v>
      </c>
      <c r="GZ795" t="s">
        <v>241</v>
      </c>
      <c r="HA795" t="s">
        <v>298</v>
      </c>
      <c r="HB795" t="s">
        <v>241</v>
      </c>
      <c r="HC795" t="s">
        <v>315</v>
      </c>
      <c r="HD795" t="s">
        <v>361</v>
      </c>
      <c r="HE795" t="s">
        <v>317</v>
      </c>
      <c r="HF795" t="s">
        <v>241</v>
      </c>
      <c r="HG795" t="s">
        <v>362</v>
      </c>
      <c r="HH795" t="s">
        <v>241</v>
      </c>
      <c r="HI795" t="s">
        <v>241</v>
      </c>
      <c r="HJ795" t="s">
        <v>219</v>
      </c>
      <c r="HK795" t="s">
        <v>241</v>
      </c>
      <c r="HL795" s="12"/>
      <c r="HM795">
        <v>0.5</v>
      </c>
      <c r="HN795">
        <v>0.5</v>
      </c>
      <c r="HO795">
        <v>1</v>
      </c>
      <c r="HP795">
        <v>0.75</v>
      </c>
      <c r="HQ795">
        <v>1</v>
      </c>
      <c r="HR795">
        <v>0.5</v>
      </c>
      <c r="HS795">
        <v>1</v>
      </c>
      <c r="HT795">
        <v>1</v>
      </c>
      <c r="HU795">
        <v>0</v>
      </c>
      <c r="HV795">
        <v>0.5</v>
      </c>
      <c r="HW795">
        <v>0.25</v>
      </c>
      <c r="HX795">
        <v>0.25</v>
      </c>
      <c r="HY795">
        <v>1</v>
      </c>
      <c r="HZ795">
        <v>0.25</v>
      </c>
      <c r="IA795" s="4">
        <v>1</v>
      </c>
      <c r="IB795">
        <v>0.25</v>
      </c>
      <c r="IC795">
        <v>0.25</v>
      </c>
      <c r="ID795">
        <v>0.5</v>
      </c>
      <c r="IE795">
        <v>0.5</v>
      </c>
      <c r="IG795">
        <v>0.5</v>
      </c>
      <c r="IH795">
        <v>0.5</v>
      </c>
      <c r="II795">
        <v>0.75</v>
      </c>
      <c r="IJ795">
        <v>0.75</v>
      </c>
      <c r="IK795">
        <v>1</v>
      </c>
      <c r="IL795">
        <v>1</v>
      </c>
      <c r="IM795">
        <v>0.75</v>
      </c>
      <c r="IN795">
        <v>1</v>
      </c>
      <c r="IO795">
        <v>1</v>
      </c>
      <c r="IQ795">
        <v>0</v>
      </c>
      <c r="IS795">
        <f t="shared" si="690"/>
        <v>7.4999999999999997E-2</v>
      </c>
      <c r="IT795">
        <f t="shared" si="691"/>
        <v>0.06</v>
      </c>
      <c r="IU795">
        <f t="shared" si="692"/>
        <v>0.08</v>
      </c>
      <c r="IV795">
        <f t="shared" si="693"/>
        <v>7.5000000000000011E-2</v>
      </c>
      <c r="IW795">
        <f t="shared" si="694"/>
        <v>0.08</v>
      </c>
      <c r="IX795">
        <f t="shared" si="695"/>
        <v>6.5000000000000002E-2</v>
      </c>
      <c r="IY795">
        <f t="shared" si="696"/>
        <v>0.1</v>
      </c>
      <c r="IZ795">
        <f t="shared" si="697"/>
        <v>0.11</v>
      </c>
      <c r="JA795">
        <f t="shared" si="698"/>
        <v>0</v>
      </c>
      <c r="JB795">
        <f t="shared" si="699"/>
        <v>0.05</v>
      </c>
      <c r="JC795">
        <f t="shared" si="700"/>
        <v>0.03</v>
      </c>
      <c r="JD795">
        <f t="shared" si="701"/>
        <v>2.75E-2</v>
      </c>
      <c r="JE795">
        <f t="shared" si="702"/>
        <v>7.0000000000000007E-2</v>
      </c>
      <c r="JF795">
        <f t="shared" si="703"/>
        <v>0.03</v>
      </c>
      <c r="JG795" s="5">
        <f t="shared" si="704"/>
        <v>0.05</v>
      </c>
      <c r="JH795">
        <f t="shared" si="705"/>
        <v>0</v>
      </c>
      <c r="JI795">
        <f t="shared" si="705"/>
        <v>0</v>
      </c>
      <c r="JJ795">
        <f t="shared" si="706"/>
        <v>0.1</v>
      </c>
      <c r="JK795">
        <f t="shared" si="707"/>
        <v>7.4999999999999997E-2</v>
      </c>
      <c r="JL795" s="6">
        <f t="shared" si="708"/>
        <v>2.6666666666666665E-2</v>
      </c>
      <c r="JM795">
        <f t="shared" si="709"/>
        <v>0.06</v>
      </c>
      <c r="JN795">
        <f t="shared" si="710"/>
        <v>2.5000000000000001E-2</v>
      </c>
      <c r="JO795">
        <f t="shared" si="711"/>
        <v>0.11249999999999999</v>
      </c>
      <c r="JP795">
        <f t="shared" si="712"/>
        <v>7.5000000000000011E-2</v>
      </c>
      <c r="JQ795">
        <f t="shared" si="713"/>
        <v>0.12</v>
      </c>
      <c r="JR795">
        <f t="shared" si="714"/>
        <v>0.11</v>
      </c>
      <c r="JS795">
        <f t="shared" si="715"/>
        <v>7.5000000000000011E-2</v>
      </c>
      <c r="JT795">
        <f t="shared" si="715"/>
        <v>0.1</v>
      </c>
      <c r="JU795">
        <f t="shared" si="716"/>
        <v>1</v>
      </c>
      <c r="JV795">
        <f t="shared" si="716"/>
        <v>0</v>
      </c>
      <c r="JW795">
        <f t="shared" si="717"/>
        <v>0.15</v>
      </c>
      <c r="JY795">
        <f t="shared" si="718"/>
        <v>2.5000000000000001E-2</v>
      </c>
      <c r="JZ795">
        <f t="shared" si="719"/>
        <v>0.04</v>
      </c>
      <c r="KA795">
        <f t="shared" si="720"/>
        <v>0.02</v>
      </c>
      <c r="KB795">
        <f t="shared" si="720"/>
        <v>1.4999999999999999E-2</v>
      </c>
      <c r="KC795">
        <f t="shared" si="721"/>
        <v>0.04</v>
      </c>
      <c r="KD795">
        <f t="shared" si="722"/>
        <v>1.4999999999999999E-2</v>
      </c>
      <c r="KE795">
        <f t="shared" si="722"/>
        <v>0.03</v>
      </c>
      <c r="KF795">
        <f t="shared" si="722"/>
        <v>0.03</v>
      </c>
      <c r="KG795">
        <f t="shared" si="689"/>
        <v>0</v>
      </c>
      <c r="KH795">
        <f t="shared" si="689"/>
        <v>1.4999999999999999E-2</v>
      </c>
      <c r="KI795">
        <f t="shared" si="689"/>
        <v>7.4999999999999997E-3</v>
      </c>
      <c r="KJ795">
        <f t="shared" si="689"/>
        <v>7.4999999999999997E-3</v>
      </c>
      <c r="KK795">
        <f t="shared" si="723"/>
        <v>0.02</v>
      </c>
      <c r="KL795">
        <f t="shared" si="724"/>
        <v>0.01</v>
      </c>
      <c r="KM795" s="5">
        <f t="shared" si="725"/>
        <v>0.05</v>
      </c>
      <c r="KN795">
        <f t="shared" si="726"/>
        <v>0</v>
      </c>
      <c r="KO795">
        <f t="shared" si="726"/>
        <v>0</v>
      </c>
      <c r="KP795">
        <f t="shared" si="727"/>
        <v>0.03</v>
      </c>
      <c r="KQ795">
        <f t="shared" si="728"/>
        <v>1.4999999999999999E-2</v>
      </c>
      <c r="KR795" s="6">
        <f t="shared" si="729"/>
        <v>1.3333333333333332E-2</v>
      </c>
      <c r="KS795">
        <f t="shared" si="730"/>
        <v>0.02</v>
      </c>
      <c r="KT795">
        <f t="shared" si="731"/>
        <v>1.4999999999999999E-2</v>
      </c>
      <c r="KU795">
        <f t="shared" si="732"/>
        <v>0.03</v>
      </c>
      <c r="KV795">
        <f t="shared" si="733"/>
        <v>3.7500000000000006E-2</v>
      </c>
      <c r="KW795">
        <f t="shared" si="734"/>
        <v>0.01</v>
      </c>
      <c r="KX795">
        <f t="shared" si="735"/>
        <v>0</v>
      </c>
      <c r="KY795">
        <f t="shared" si="736"/>
        <v>0.03</v>
      </c>
      <c r="KZ795">
        <f t="shared" si="737"/>
        <v>0.03</v>
      </c>
      <c r="LA795">
        <f t="shared" si="738"/>
        <v>1</v>
      </c>
      <c r="LB795">
        <f t="shared" si="738"/>
        <v>0</v>
      </c>
      <c r="LC795">
        <f t="shared" si="739"/>
        <v>0.1</v>
      </c>
      <c r="LE795" t="str">
        <f t="shared" si="745"/>
        <v>Mali</v>
      </c>
      <c r="LF795">
        <f t="shared" si="740"/>
        <v>0.64500000000000002</v>
      </c>
      <c r="LG795" s="6">
        <f t="shared" si="741"/>
        <v>0.45916666666666672</v>
      </c>
      <c r="LH795">
        <f t="shared" si="742"/>
        <v>0.8274999999999999</v>
      </c>
      <c r="LI795" s="6">
        <f t="shared" si="743"/>
        <v>0.65583333333333349</v>
      </c>
      <c r="LJ795">
        <f t="shared" si="744"/>
        <v>0</v>
      </c>
    </row>
    <row r="796" spans="1:322" x14ac:dyDescent="0.35">
      <c r="A796" s="8">
        <v>44909</v>
      </c>
      <c r="B796" t="s">
        <v>4150</v>
      </c>
      <c r="D796" s="24" t="s">
        <v>321</v>
      </c>
      <c r="E796" s="24" t="s">
        <v>321</v>
      </c>
      <c r="F796" s="24">
        <v>39</v>
      </c>
      <c r="G796" s="24" t="s">
        <v>1096</v>
      </c>
      <c r="H796" s="24" t="s">
        <v>1818</v>
      </c>
      <c r="I796" s="24" t="s">
        <v>1097</v>
      </c>
      <c r="J796" s="24" t="s">
        <v>685</v>
      </c>
      <c r="K796" s="25">
        <v>44571</v>
      </c>
      <c r="L796" s="25">
        <v>44571</v>
      </c>
      <c r="M796" s="25">
        <v>44663</v>
      </c>
      <c r="N796" s="24" t="s">
        <v>261</v>
      </c>
      <c r="O796" s="24" t="s">
        <v>261</v>
      </c>
      <c r="P796" s="24" t="s">
        <v>263</v>
      </c>
      <c r="Q796" s="24" t="s">
        <v>324</v>
      </c>
      <c r="R796" s="25">
        <v>44571</v>
      </c>
      <c r="S796" s="25">
        <v>44571</v>
      </c>
      <c r="T796" s="24" t="s">
        <v>263</v>
      </c>
      <c r="U796" s="24" t="s">
        <v>263</v>
      </c>
      <c r="V796" s="25">
        <v>44665</v>
      </c>
      <c r="W796" s="24" t="s">
        <v>261</v>
      </c>
      <c r="X796" s="25" t="s">
        <v>262</v>
      </c>
      <c r="Y796" s="24" t="s">
        <v>263</v>
      </c>
      <c r="Z796" s="25">
        <v>44694</v>
      </c>
      <c r="AA796" s="24" t="s">
        <v>264</v>
      </c>
      <c r="AB796" s="24" t="s">
        <v>265</v>
      </c>
      <c r="AC796" s="24" t="s">
        <v>802</v>
      </c>
      <c r="AD796" s="24" t="s">
        <v>267</v>
      </c>
      <c r="AE796" s="24" t="s">
        <v>326</v>
      </c>
      <c r="AF796" s="24" t="s">
        <v>687</v>
      </c>
      <c r="AG796" s="31">
        <v>497000</v>
      </c>
      <c r="AH796" s="24" t="s">
        <v>263</v>
      </c>
      <c r="AI796" s="24">
        <v>44689</v>
      </c>
      <c r="AJ796" s="25">
        <v>44694</v>
      </c>
      <c r="AK796" s="24" t="s">
        <v>268</v>
      </c>
      <c r="AL796" s="24" t="s">
        <v>269</v>
      </c>
      <c r="AM796" s="24" t="s">
        <v>265</v>
      </c>
      <c r="AN796" s="24" t="s">
        <v>270</v>
      </c>
      <c r="AO796" s="27" t="s">
        <v>263</v>
      </c>
      <c r="AP796" s="24" t="s">
        <v>261</v>
      </c>
      <c r="AQ796" s="25" t="s">
        <v>262</v>
      </c>
      <c r="AR796" s="24" t="s">
        <v>261</v>
      </c>
      <c r="AS796" s="25" t="s">
        <v>262</v>
      </c>
      <c r="AT796" s="24" t="s">
        <v>261</v>
      </c>
      <c r="AU796" s="25" t="s">
        <v>262</v>
      </c>
      <c r="AV796" s="24" t="s">
        <v>261</v>
      </c>
      <c r="AW796" s="25" t="s">
        <v>262</v>
      </c>
      <c r="AX796" s="24" t="s">
        <v>263</v>
      </c>
      <c r="AY796" s="25">
        <v>44665</v>
      </c>
      <c r="AZ796" s="27" t="s">
        <v>262</v>
      </c>
      <c r="BA796" s="27" t="s">
        <v>262</v>
      </c>
      <c r="BB796" s="24" t="s">
        <v>261</v>
      </c>
      <c r="BC796" s="25" t="s">
        <v>262</v>
      </c>
      <c r="BD796" s="24" t="s">
        <v>261</v>
      </c>
      <c r="BE796" s="26" t="s">
        <v>262</v>
      </c>
      <c r="BF796" t="s">
        <v>685</v>
      </c>
      <c r="BG796" s="9" t="s">
        <v>509</v>
      </c>
      <c r="BH796" t="s">
        <v>208</v>
      </c>
      <c r="BI796" t="s">
        <v>792</v>
      </c>
      <c r="BJ796" t="s">
        <v>210</v>
      </c>
      <c r="BK796" t="s">
        <v>211</v>
      </c>
      <c r="BL796" t="s">
        <v>212</v>
      </c>
      <c r="BM796" t="s">
        <v>688</v>
      </c>
      <c r="BN796" t="s">
        <v>214</v>
      </c>
      <c r="BO796" t="s">
        <v>748</v>
      </c>
      <c r="BP796" t="s">
        <v>219</v>
      </c>
      <c r="BQ796" t="s">
        <v>216</v>
      </c>
      <c r="BR796" t="s">
        <v>685</v>
      </c>
      <c r="BS796" t="s">
        <v>689</v>
      </c>
      <c r="BT796" t="s">
        <v>889</v>
      </c>
      <c r="BU796" t="s">
        <v>4151</v>
      </c>
      <c r="BV796" t="s">
        <v>214</v>
      </c>
      <c r="CC796" t="s">
        <v>214</v>
      </c>
      <c r="CG796" t="s">
        <v>219</v>
      </c>
      <c r="CI796" t="s">
        <v>220</v>
      </c>
      <c r="CJ796" t="s">
        <v>4152</v>
      </c>
      <c r="CK796" t="s">
        <v>335</v>
      </c>
      <c r="CL796" t="s">
        <v>222</v>
      </c>
      <c r="CN796" t="s">
        <v>306</v>
      </c>
      <c r="CP796" t="s">
        <v>307</v>
      </c>
      <c r="CQ796" t="s">
        <v>284</v>
      </c>
      <c r="CR796" t="s">
        <v>250</v>
      </c>
      <c r="CS796" t="s">
        <v>250</v>
      </c>
      <c r="CT796" t="s">
        <v>219</v>
      </c>
      <c r="CU796" t="s">
        <v>219</v>
      </c>
      <c r="CV796" t="s">
        <v>227</v>
      </c>
      <c r="CW796" t="s">
        <v>227</v>
      </c>
      <c r="CX796" t="s">
        <v>228</v>
      </c>
      <c r="CY796" t="s">
        <v>228</v>
      </c>
      <c r="CZ796" t="s">
        <v>214</v>
      </c>
      <c r="DA796" t="s">
        <v>219</v>
      </c>
      <c r="DB796" t="s">
        <v>230</v>
      </c>
      <c r="DC796" t="s">
        <v>230</v>
      </c>
      <c r="DD796" t="s">
        <v>214</v>
      </c>
      <c r="DE796" t="s">
        <v>337</v>
      </c>
      <c r="DG796" t="s">
        <v>337</v>
      </c>
      <c r="DI796" t="s">
        <v>338</v>
      </c>
      <c r="DK796" t="s">
        <v>233</v>
      </c>
      <c r="DL796" t="s">
        <v>233</v>
      </c>
      <c r="DM796" t="s">
        <v>219</v>
      </c>
      <c r="DN796" t="s">
        <v>219</v>
      </c>
      <c r="DO796" t="s">
        <v>288</v>
      </c>
      <c r="DP796" t="s">
        <v>399</v>
      </c>
      <c r="DR796" t="s">
        <v>235</v>
      </c>
      <c r="DT796" t="s">
        <v>214</v>
      </c>
      <c r="DU796" t="s">
        <v>214</v>
      </c>
      <c r="DV796" t="s">
        <v>236</v>
      </c>
      <c r="DX796" t="s">
        <v>237</v>
      </c>
      <c r="DY796" t="s">
        <v>237</v>
      </c>
      <c r="DZ796" t="s">
        <v>485</v>
      </c>
      <c r="EA796" t="s">
        <v>237</v>
      </c>
      <c r="EB796" t="s">
        <v>237</v>
      </c>
      <c r="EC796" t="s">
        <v>237</v>
      </c>
      <c r="ED796" t="s">
        <v>237</v>
      </c>
      <c r="EE796" t="s">
        <v>214</v>
      </c>
      <c r="EF796" t="s">
        <v>214</v>
      </c>
      <c r="EG796" t="s">
        <v>214</v>
      </c>
      <c r="EI796" t="s">
        <v>214</v>
      </c>
      <c r="EK796" t="s">
        <v>237</v>
      </c>
      <c r="EL796" t="s">
        <v>237</v>
      </c>
      <c r="EM796" t="s">
        <v>486</v>
      </c>
      <c r="EN796" t="s">
        <v>486</v>
      </c>
      <c r="EO796" t="s">
        <v>486</v>
      </c>
      <c r="EP796" t="s">
        <v>486</v>
      </c>
      <c r="EQ796" t="s">
        <v>219</v>
      </c>
      <c r="ER796" t="s">
        <v>214</v>
      </c>
      <c r="ES796" t="s">
        <v>233</v>
      </c>
      <c r="ET796" t="s">
        <v>233</v>
      </c>
      <c r="EU796" t="s">
        <v>233</v>
      </c>
      <c r="EV796" t="s">
        <v>233</v>
      </c>
      <c r="EW796" t="s">
        <v>310</v>
      </c>
      <c r="EX796" t="s">
        <v>310</v>
      </c>
      <c r="EY796" t="s">
        <v>237</v>
      </c>
      <c r="EZ796" t="s">
        <v>241</v>
      </c>
      <c r="FA796" t="s">
        <v>241</v>
      </c>
      <c r="FB796" t="s">
        <v>237</v>
      </c>
      <c r="FC796" t="s">
        <v>233</v>
      </c>
      <c r="FD796" t="s">
        <v>233</v>
      </c>
      <c r="FE796" t="s">
        <v>244</v>
      </c>
      <c r="FF796" t="s">
        <v>244</v>
      </c>
      <c r="FG796" t="s">
        <v>390</v>
      </c>
      <c r="FH796" t="s">
        <v>390</v>
      </c>
      <c r="FI796" t="s">
        <v>214</v>
      </c>
      <c r="FJ796" t="s">
        <v>214</v>
      </c>
      <c r="FK796" t="s">
        <v>214</v>
      </c>
      <c r="FL796" t="s">
        <v>214</v>
      </c>
      <c r="FM796" t="s">
        <v>245</v>
      </c>
      <c r="FN796" t="s">
        <v>245</v>
      </c>
      <c r="FO796" t="s">
        <v>219</v>
      </c>
      <c r="FP796" t="s">
        <v>219</v>
      </c>
      <c r="FQ796" t="s">
        <v>241</v>
      </c>
      <c r="FR796" t="s">
        <v>241</v>
      </c>
      <c r="FS796" t="s">
        <v>241</v>
      </c>
      <c r="FT796" t="s">
        <v>241</v>
      </c>
      <c r="FU796" t="s">
        <v>219</v>
      </c>
      <c r="FV796" t="s">
        <v>241</v>
      </c>
      <c r="FW796" t="s">
        <v>241</v>
      </c>
      <c r="FX796" t="s">
        <v>241</v>
      </c>
      <c r="FY796" t="s">
        <v>241</v>
      </c>
      <c r="FZ796" t="s">
        <v>248</v>
      </c>
      <c r="GA796" t="s">
        <v>248</v>
      </c>
      <c r="GB796" t="s">
        <v>227</v>
      </c>
      <c r="GC796" t="s">
        <v>227</v>
      </c>
      <c r="GD796" t="s">
        <v>293</v>
      </c>
      <c r="GE796" t="s">
        <v>241</v>
      </c>
      <c r="GF796" t="s">
        <v>293</v>
      </c>
      <c r="GG796" t="s">
        <v>244</v>
      </c>
      <c r="GH796" t="s">
        <v>241</v>
      </c>
      <c r="GI796" t="s">
        <v>250</v>
      </c>
      <c r="GJ796" t="s">
        <v>244</v>
      </c>
      <c r="GK796" t="s">
        <v>250</v>
      </c>
      <c r="GL796" t="s">
        <v>227</v>
      </c>
      <c r="GM796" t="s">
        <v>227</v>
      </c>
      <c r="GN796" t="s">
        <v>219</v>
      </c>
      <c r="GO796" t="s">
        <v>219</v>
      </c>
      <c r="GP796" t="s">
        <v>251</v>
      </c>
      <c r="GQ796" t="s">
        <v>251</v>
      </c>
      <c r="GR796" t="s">
        <v>251</v>
      </c>
      <c r="GS796" t="s">
        <v>214</v>
      </c>
      <c r="GT796" t="s">
        <v>241</v>
      </c>
      <c r="GU796" t="s">
        <v>214</v>
      </c>
      <c r="GV796" t="s">
        <v>241</v>
      </c>
      <c r="GW796" t="s">
        <v>297</v>
      </c>
      <c r="GX796" t="s">
        <v>297</v>
      </c>
      <c r="GY796" t="s">
        <v>491</v>
      </c>
      <c r="GZ796" t="s">
        <v>241</v>
      </c>
      <c r="HA796" t="s">
        <v>298</v>
      </c>
      <c r="HB796" t="s">
        <v>241</v>
      </c>
      <c r="HC796" t="s">
        <v>315</v>
      </c>
      <c r="HD796" t="s">
        <v>361</v>
      </c>
      <c r="HE796" t="s">
        <v>317</v>
      </c>
      <c r="HF796" t="s">
        <v>241</v>
      </c>
      <c r="HG796" t="s">
        <v>362</v>
      </c>
      <c r="HH796" t="s">
        <v>241</v>
      </c>
      <c r="HI796" t="s">
        <v>241</v>
      </c>
      <c r="HJ796" t="s">
        <v>219</v>
      </c>
      <c r="HK796" t="s">
        <v>241</v>
      </c>
      <c r="HL796" s="12"/>
      <c r="HM796">
        <v>0.25</v>
      </c>
      <c r="HN796">
        <v>0.5</v>
      </c>
      <c r="HO796">
        <v>0</v>
      </c>
      <c r="HP796">
        <v>1</v>
      </c>
      <c r="HQ796">
        <v>1</v>
      </c>
      <c r="HR796">
        <v>0.25</v>
      </c>
      <c r="HS796">
        <v>0</v>
      </c>
      <c r="HT796">
        <v>1</v>
      </c>
      <c r="HU796">
        <v>0</v>
      </c>
      <c r="HV796">
        <v>0.5</v>
      </c>
      <c r="HW796">
        <v>0.5</v>
      </c>
      <c r="HX796">
        <v>0.5</v>
      </c>
      <c r="HY796">
        <v>1</v>
      </c>
      <c r="HZ796">
        <v>0.5</v>
      </c>
      <c r="IA796">
        <v>0</v>
      </c>
      <c r="IB796">
        <v>0.25</v>
      </c>
      <c r="IC796">
        <v>0.25</v>
      </c>
      <c r="ID796">
        <v>0.5</v>
      </c>
      <c r="IE796">
        <v>0.25</v>
      </c>
      <c r="IG796">
        <v>0.25</v>
      </c>
      <c r="IH796">
        <v>0.5</v>
      </c>
      <c r="II796">
        <v>0.75</v>
      </c>
      <c r="IJ796">
        <v>0.75</v>
      </c>
      <c r="IK796">
        <v>1</v>
      </c>
      <c r="IL796">
        <v>1</v>
      </c>
      <c r="IM796">
        <v>0.75</v>
      </c>
      <c r="IN796">
        <v>1</v>
      </c>
      <c r="IO796">
        <v>1</v>
      </c>
      <c r="IQ796">
        <v>0</v>
      </c>
      <c r="IS796">
        <f t="shared" si="690"/>
        <v>3.7499999999999999E-2</v>
      </c>
      <c r="IT796">
        <f t="shared" si="691"/>
        <v>0.06</v>
      </c>
      <c r="IU796">
        <f t="shared" si="692"/>
        <v>0</v>
      </c>
      <c r="IV796">
        <f t="shared" si="693"/>
        <v>0.1</v>
      </c>
      <c r="IW796">
        <f t="shared" si="694"/>
        <v>0.08</v>
      </c>
      <c r="IX796">
        <f t="shared" si="695"/>
        <v>3.2500000000000001E-2</v>
      </c>
      <c r="IY796">
        <f t="shared" si="696"/>
        <v>0</v>
      </c>
      <c r="IZ796">
        <f t="shared" si="697"/>
        <v>0.11</v>
      </c>
      <c r="JA796">
        <f t="shared" si="698"/>
        <v>0</v>
      </c>
      <c r="JB796">
        <f t="shared" si="699"/>
        <v>0.05</v>
      </c>
      <c r="JC796">
        <f t="shared" si="700"/>
        <v>0.06</v>
      </c>
      <c r="JD796">
        <f t="shared" si="701"/>
        <v>5.5E-2</v>
      </c>
      <c r="JE796">
        <f t="shared" si="702"/>
        <v>7.0000000000000007E-2</v>
      </c>
      <c r="JF796">
        <f t="shared" si="703"/>
        <v>0.06</v>
      </c>
      <c r="JG796" s="5">
        <f t="shared" si="704"/>
        <v>0</v>
      </c>
      <c r="JH796">
        <f t="shared" si="705"/>
        <v>0</v>
      </c>
      <c r="JI796">
        <f t="shared" si="705"/>
        <v>0</v>
      </c>
      <c r="JJ796">
        <f t="shared" si="706"/>
        <v>0.1</v>
      </c>
      <c r="JK796">
        <f t="shared" si="707"/>
        <v>3.7499999999999999E-2</v>
      </c>
      <c r="JL796" s="6">
        <f t="shared" si="708"/>
        <v>3.3333333333333333E-2</v>
      </c>
      <c r="JM796">
        <f t="shared" si="709"/>
        <v>0.03</v>
      </c>
      <c r="JN796">
        <f t="shared" si="710"/>
        <v>2.5000000000000001E-2</v>
      </c>
      <c r="JO796">
        <f t="shared" si="711"/>
        <v>0.11249999999999999</v>
      </c>
      <c r="JP796">
        <f t="shared" si="712"/>
        <v>7.5000000000000011E-2</v>
      </c>
      <c r="JQ796">
        <f t="shared" si="713"/>
        <v>0.12</v>
      </c>
      <c r="JR796">
        <f t="shared" si="714"/>
        <v>0.11</v>
      </c>
      <c r="JS796">
        <f t="shared" si="715"/>
        <v>7.5000000000000011E-2</v>
      </c>
      <c r="JT796">
        <f t="shared" si="715"/>
        <v>0.1</v>
      </c>
      <c r="JU796">
        <f t="shared" si="716"/>
        <v>1</v>
      </c>
      <c r="JV796">
        <f t="shared" si="716"/>
        <v>0</v>
      </c>
      <c r="JW796">
        <f t="shared" si="717"/>
        <v>0.15</v>
      </c>
      <c r="JY796">
        <f t="shared" si="718"/>
        <v>1.2500000000000001E-2</v>
      </c>
      <c r="JZ796">
        <f t="shared" si="719"/>
        <v>0.04</v>
      </c>
      <c r="KA796">
        <f t="shared" si="720"/>
        <v>0</v>
      </c>
      <c r="KB796">
        <f t="shared" si="720"/>
        <v>0.02</v>
      </c>
      <c r="KC796">
        <f t="shared" si="721"/>
        <v>0.04</v>
      </c>
      <c r="KD796">
        <f t="shared" si="722"/>
        <v>7.4999999999999997E-3</v>
      </c>
      <c r="KE796">
        <f t="shared" si="722"/>
        <v>0</v>
      </c>
      <c r="KF796">
        <f t="shared" si="722"/>
        <v>0.03</v>
      </c>
      <c r="KG796">
        <f t="shared" si="689"/>
        <v>0</v>
      </c>
      <c r="KH796">
        <f t="shared" si="689"/>
        <v>1.4999999999999999E-2</v>
      </c>
      <c r="KI796">
        <f t="shared" si="689"/>
        <v>1.4999999999999999E-2</v>
      </c>
      <c r="KJ796">
        <f t="shared" si="689"/>
        <v>1.4999999999999999E-2</v>
      </c>
      <c r="KK796">
        <f t="shared" si="723"/>
        <v>0.02</v>
      </c>
      <c r="KL796">
        <f t="shared" si="724"/>
        <v>0.02</v>
      </c>
      <c r="KM796" s="5">
        <f t="shared" si="725"/>
        <v>0</v>
      </c>
      <c r="KN796">
        <f t="shared" si="726"/>
        <v>0</v>
      </c>
      <c r="KO796">
        <f t="shared" si="726"/>
        <v>0</v>
      </c>
      <c r="KP796">
        <f t="shared" si="727"/>
        <v>0.03</v>
      </c>
      <c r="KQ796">
        <f t="shared" si="728"/>
        <v>7.4999999999999997E-3</v>
      </c>
      <c r="KR796" s="6">
        <f t="shared" si="729"/>
        <v>1.6666666666666666E-2</v>
      </c>
      <c r="KS796">
        <f t="shared" si="730"/>
        <v>0.01</v>
      </c>
      <c r="KT796">
        <f t="shared" si="731"/>
        <v>1.4999999999999999E-2</v>
      </c>
      <c r="KU796">
        <f t="shared" si="732"/>
        <v>0.03</v>
      </c>
      <c r="KV796">
        <f t="shared" si="733"/>
        <v>3.7500000000000006E-2</v>
      </c>
      <c r="KW796">
        <f t="shared" si="734"/>
        <v>0.01</v>
      </c>
      <c r="KX796">
        <f t="shared" si="735"/>
        <v>0</v>
      </c>
      <c r="KY796">
        <f t="shared" si="736"/>
        <v>0.03</v>
      </c>
      <c r="KZ796">
        <f t="shared" si="737"/>
        <v>0.03</v>
      </c>
      <c r="LA796">
        <f t="shared" si="738"/>
        <v>1</v>
      </c>
      <c r="LB796">
        <f t="shared" si="738"/>
        <v>0</v>
      </c>
      <c r="LC796">
        <f t="shared" si="739"/>
        <v>0.1</v>
      </c>
      <c r="LE796" t="str">
        <f t="shared" si="745"/>
        <v>Mali</v>
      </c>
      <c r="LF796">
        <f t="shared" si="740"/>
        <v>0.42000000000000004</v>
      </c>
      <c r="LG796" s="6">
        <f t="shared" si="741"/>
        <v>0.46583333333333332</v>
      </c>
      <c r="LH796">
        <f t="shared" si="742"/>
        <v>0.79749999999999999</v>
      </c>
      <c r="LI796" s="6">
        <f t="shared" si="743"/>
        <v>0.55166666666666675</v>
      </c>
      <c r="LJ796">
        <f t="shared" si="744"/>
        <v>0</v>
      </c>
    </row>
    <row r="797" spans="1:322" x14ac:dyDescent="0.35">
      <c r="A797" s="8">
        <v>44876</v>
      </c>
      <c r="B797" t="s">
        <v>4153</v>
      </c>
      <c r="D797" s="27" t="s">
        <v>321</v>
      </c>
      <c r="E797" s="27" t="s">
        <v>321</v>
      </c>
      <c r="F797" s="27">
        <v>34</v>
      </c>
      <c r="G797" s="27" t="s">
        <v>1096</v>
      </c>
      <c r="H797" s="27" t="s">
        <v>1818</v>
      </c>
      <c r="I797" s="27" t="s">
        <v>1097</v>
      </c>
      <c r="J797" s="27" t="s">
        <v>685</v>
      </c>
      <c r="K797" s="28">
        <v>44700</v>
      </c>
      <c r="L797" s="28">
        <v>44700</v>
      </c>
      <c r="M797" s="28">
        <v>44705</v>
      </c>
      <c r="N797" s="27" t="s">
        <v>261</v>
      </c>
      <c r="O797" s="27" t="s">
        <v>261</v>
      </c>
      <c r="P797" s="27" t="s">
        <v>261</v>
      </c>
      <c r="Q797" s="27" t="s">
        <v>324</v>
      </c>
      <c r="R797" s="28">
        <v>44700</v>
      </c>
      <c r="S797" s="28">
        <v>44702</v>
      </c>
      <c r="T797" s="27" t="s">
        <v>263</v>
      </c>
      <c r="U797" s="27" t="s">
        <v>263</v>
      </c>
      <c r="V797" s="28">
        <v>44707</v>
      </c>
      <c r="W797" s="27" t="s">
        <v>261</v>
      </c>
      <c r="X797" s="28" t="s">
        <v>262</v>
      </c>
      <c r="Y797" s="27" t="s">
        <v>263</v>
      </c>
      <c r="Z797" s="28">
        <v>44728</v>
      </c>
      <c r="AA797" s="27" t="s">
        <v>264</v>
      </c>
      <c r="AB797" s="27" t="s">
        <v>265</v>
      </c>
      <c r="AC797" s="27" t="s">
        <v>4154</v>
      </c>
      <c r="AD797" s="27" t="s">
        <v>267</v>
      </c>
      <c r="AE797" s="27" t="s">
        <v>326</v>
      </c>
      <c r="AF797" s="27" t="s">
        <v>687</v>
      </c>
      <c r="AG797" s="29">
        <v>466000</v>
      </c>
      <c r="AH797" s="27" t="s">
        <v>263</v>
      </c>
      <c r="AI797" s="27">
        <v>44711</v>
      </c>
      <c r="AJ797" s="28">
        <v>44716</v>
      </c>
      <c r="AK797" s="27" t="s">
        <v>264</v>
      </c>
      <c r="AL797" s="27" t="s">
        <v>269</v>
      </c>
      <c r="AM797" s="27" t="s">
        <v>265</v>
      </c>
      <c r="AN797" s="27" t="s">
        <v>270</v>
      </c>
      <c r="AO797" s="27" t="s">
        <v>263</v>
      </c>
      <c r="AP797" s="27" t="s">
        <v>261</v>
      </c>
      <c r="AQ797" s="28" t="s">
        <v>262</v>
      </c>
      <c r="AR797" s="27" t="s">
        <v>261</v>
      </c>
      <c r="AS797" s="28" t="s">
        <v>262</v>
      </c>
      <c r="AT797" s="27" t="s">
        <v>261</v>
      </c>
      <c r="AU797" s="28" t="s">
        <v>262</v>
      </c>
      <c r="AV797" s="27" t="s">
        <v>261</v>
      </c>
      <c r="AW797" s="28" t="s">
        <v>262</v>
      </c>
      <c r="AX797" s="27" t="s">
        <v>263</v>
      </c>
      <c r="AY797" s="28">
        <v>44707</v>
      </c>
      <c r="AZ797" s="27" t="s">
        <v>262</v>
      </c>
      <c r="BA797" s="27" t="s">
        <v>262</v>
      </c>
      <c r="BB797" s="27" t="s">
        <v>261</v>
      </c>
      <c r="BC797" s="28" t="s">
        <v>262</v>
      </c>
      <c r="BD797" s="27" t="s">
        <v>263</v>
      </c>
      <c r="BE797" s="30">
        <v>44708</v>
      </c>
      <c r="BF797" t="s">
        <v>685</v>
      </c>
      <c r="BG797" s="9" t="s">
        <v>571</v>
      </c>
      <c r="BH797" t="s">
        <v>208</v>
      </c>
      <c r="BI797" t="s">
        <v>346</v>
      </c>
      <c r="BJ797" t="s">
        <v>210</v>
      </c>
      <c r="BK797" t="s">
        <v>274</v>
      </c>
      <c r="BL797" t="s">
        <v>212</v>
      </c>
      <c r="BM797" t="s">
        <v>688</v>
      </c>
      <c r="BN797" t="s">
        <v>219</v>
      </c>
      <c r="BO797" t="s">
        <v>302</v>
      </c>
      <c r="BP797" t="s">
        <v>219</v>
      </c>
      <c r="BQ797" t="s">
        <v>216</v>
      </c>
      <c r="BR797" t="s">
        <v>685</v>
      </c>
      <c r="BS797" t="s">
        <v>706</v>
      </c>
      <c r="BT797" t="s">
        <v>4155</v>
      </c>
      <c r="BU797" t="s">
        <v>4155</v>
      </c>
      <c r="BV797" t="s">
        <v>219</v>
      </c>
      <c r="BW797" t="s">
        <v>795</v>
      </c>
      <c r="BY797" t="s">
        <v>685</v>
      </c>
      <c r="BZ797" t="s">
        <v>706</v>
      </c>
      <c r="CA797" t="s">
        <v>1042</v>
      </c>
      <c r="CB797" t="s">
        <v>1042</v>
      </c>
      <c r="CC797" t="s">
        <v>214</v>
      </c>
      <c r="CG797" t="s">
        <v>219</v>
      </c>
      <c r="CI797" t="s">
        <v>335</v>
      </c>
      <c r="CJ797" t="s">
        <v>4156</v>
      </c>
      <c r="CK797" t="s">
        <v>335</v>
      </c>
      <c r="CL797" t="s">
        <v>644</v>
      </c>
      <c r="CN797" t="s">
        <v>378</v>
      </c>
      <c r="CP797" t="s">
        <v>284</v>
      </c>
      <c r="CQ797" t="s">
        <v>225</v>
      </c>
      <c r="CR797" t="s">
        <v>286</v>
      </c>
      <c r="CS797" t="s">
        <v>286</v>
      </c>
      <c r="CT797" t="s">
        <v>214</v>
      </c>
      <c r="CU797" t="s">
        <v>214</v>
      </c>
      <c r="CV797" t="s">
        <v>227</v>
      </c>
      <c r="CW797" t="s">
        <v>227</v>
      </c>
      <c r="CX797" t="s">
        <v>228</v>
      </c>
      <c r="CY797" t="s">
        <v>228</v>
      </c>
      <c r="CZ797" t="s">
        <v>219</v>
      </c>
      <c r="DA797" t="s">
        <v>214</v>
      </c>
      <c r="DB797" t="s">
        <v>230</v>
      </c>
      <c r="DC797" t="s">
        <v>230</v>
      </c>
      <c r="DD797" t="s">
        <v>219</v>
      </c>
      <c r="DI797" t="s">
        <v>338</v>
      </c>
      <c r="DK797" t="s">
        <v>237</v>
      </c>
      <c r="DL797" t="s">
        <v>237</v>
      </c>
      <c r="DM797" t="s">
        <v>214</v>
      </c>
      <c r="DN797" t="s">
        <v>219</v>
      </c>
      <c r="DO797" t="s">
        <v>414</v>
      </c>
      <c r="DP797" t="s">
        <v>235</v>
      </c>
      <c r="DR797" t="s">
        <v>235</v>
      </c>
      <c r="DT797" t="s">
        <v>214</v>
      </c>
      <c r="DU797" t="s">
        <v>214</v>
      </c>
      <c r="DV797" t="s">
        <v>459</v>
      </c>
      <c r="DX797" t="s">
        <v>237</v>
      </c>
      <c r="DY797" t="s">
        <v>237</v>
      </c>
      <c r="DZ797" t="s">
        <v>238</v>
      </c>
      <c r="EA797" t="s">
        <v>233</v>
      </c>
      <c r="EB797" t="s">
        <v>233</v>
      </c>
      <c r="EC797" t="s">
        <v>237</v>
      </c>
      <c r="ED797" t="s">
        <v>237</v>
      </c>
      <c r="EE797" t="s">
        <v>214</v>
      </c>
      <c r="EF797" t="s">
        <v>214</v>
      </c>
      <c r="EG797" t="s">
        <v>214</v>
      </c>
      <c r="EI797" t="s">
        <v>214</v>
      </c>
      <c r="EK797" t="s">
        <v>242</v>
      </c>
      <c r="EL797" t="s">
        <v>242</v>
      </c>
      <c r="EM797" t="s">
        <v>240</v>
      </c>
      <c r="EN797" t="s">
        <v>240</v>
      </c>
      <c r="EO797" t="s">
        <v>486</v>
      </c>
      <c r="EP797" t="s">
        <v>486</v>
      </c>
      <c r="EQ797" t="s">
        <v>214</v>
      </c>
      <c r="ER797" t="s">
        <v>219</v>
      </c>
      <c r="ES797" t="s">
        <v>237</v>
      </c>
      <c r="ET797" t="s">
        <v>237</v>
      </c>
      <c r="EU797" t="s">
        <v>242</v>
      </c>
      <c r="EV797" t="s">
        <v>242</v>
      </c>
      <c r="EW797" t="s">
        <v>310</v>
      </c>
      <c r="EX797" t="s">
        <v>310</v>
      </c>
      <c r="EY797" t="s">
        <v>237</v>
      </c>
      <c r="EZ797" t="s">
        <v>241</v>
      </c>
      <c r="FA797" t="s">
        <v>241</v>
      </c>
      <c r="FB797" t="s">
        <v>237</v>
      </c>
      <c r="FC797" t="s">
        <v>372</v>
      </c>
      <c r="FD797" t="s">
        <v>239</v>
      </c>
      <c r="FE797" t="s">
        <v>250</v>
      </c>
      <c r="FF797" t="s">
        <v>250</v>
      </c>
      <c r="FG797" t="s">
        <v>242</v>
      </c>
      <c r="FH797" t="s">
        <v>242</v>
      </c>
      <c r="FI797" t="s">
        <v>214</v>
      </c>
      <c r="FJ797" t="s">
        <v>214</v>
      </c>
      <c r="FK797" t="s">
        <v>214</v>
      </c>
      <c r="FL797" t="s">
        <v>214</v>
      </c>
      <c r="FM797" t="s">
        <v>245</v>
      </c>
      <c r="FN797" t="s">
        <v>245</v>
      </c>
      <c r="FO797" t="s">
        <v>219</v>
      </c>
      <c r="FP797" t="s">
        <v>219</v>
      </c>
      <c r="FQ797" t="s">
        <v>241</v>
      </c>
      <c r="FR797" t="s">
        <v>241</v>
      </c>
      <c r="FS797" t="s">
        <v>241</v>
      </c>
      <c r="FT797" t="s">
        <v>241</v>
      </c>
      <c r="FU797" t="s">
        <v>219</v>
      </c>
      <c r="FV797" t="s">
        <v>241</v>
      </c>
      <c r="FW797" t="s">
        <v>241</v>
      </c>
      <c r="FX797" t="s">
        <v>241</v>
      </c>
      <c r="FY797" t="s">
        <v>241</v>
      </c>
      <c r="FZ797" t="s">
        <v>341</v>
      </c>
      <c r="GA797" t="s">
        <v>248</v>
      </c>
      <c r="GB797" t="s">
        <v>227</v>
      </c>
      <c r="GC797" t="s">
        <v>227</v>
      </c>
      <c r="GD797" t="s">
        <v>293</v>
      </c>
      <c r="GE797" t="s">
        <v>241</v>
      </c>
      <c r="GF797" t="s">
        <v>293</v>
      </c>
      <c r="GG797" t="s">
        <v>227</v>
      </c>
      <c r="GH797" t="s">
        <v>241</v>
      </c>
      <c r="GI797" t="s">
        <v>227</v>
      </c>
      <c r="GJ797" t="s">
        <v>227</v>
      </c>
      <c r="GK797" t="s">
        <v>227</v>
      </c>
      <c r="GL797" t="s">
        <v>227</v>
      </c>
      <c r="GM797" t="s">
        <v>227</v>
      </c>
      <c r="GN797" t="s">
        <v>219</v>
      </c>
      <c r="GO797" t="s">
        <v>219</v>
      </c>
      <c r="GP797" t="s">
        <v>251</v>
      </c>
      <c r="GQ797" t="s">
        <v>251</v>
      </c>
      <c r="GR797" t="s">
        <v>251</v>
      </c>
      <c r="GS797" t="s">
        <v>214</v>
      </c>
      <c r="GT797" t="s">
        <v>241</v>
      </c>
      <c r="GU797" t="s">
        <v>214</v>
      </c>
      <c r="GV797" t="s">
        <v>241</v>
      </c>
      <c r="GW797" t="s">
        <v>297</v>
      </c>
      <c r="GX797" t="s">
        <v>297</v>
      </c>
      <c r="GY797" t="s">
        <v>491</v>
      </c>
      <c r="GZ797" t="s">
        <v>241</v>
      </c>
      <c r="HA797" t="s">
        <v>298</v>
      </c>
      <c r="HB797" t="s">
        <v>241</v>
      </c>
      <c r="HC797" t="s">
        <v>315</v>
      </c>
      <c r="HD797" t="s">
        <v>361</v>
      </c>
      <c r="HE797" t="s">
        <v>317</v>
      </c>
      <c r="HF797" t="s">
        <v>241</v>
      </c>
      <c r="HG797" t="s">
        <v>362</v>
      </c>
      <c r="HH797" t="s">
        <v>241</v>
      </c>
      <c r="HI797" t="s">
        <v>241</v>
      </c>
      <c r="HJ797" t="s">
        <v>219</v>
      </c>
      <c r="HK797" t="s">
        <v>241</v>
      </c>
      <c r="HL797" s="12"/>
      <c r="HM797">
        <v>0.5</v>
      </c>
      <c r="HN797">
        <v>0.25</v>
      </c>
      <c r="HO797">
        <v>1</v>
      </c>
      <c r="HP797">
        <v>1</v>
      </c>
      <c r="HQ797">
        <v>1</v>
      </c>
      <c r="HR797">
        <v>0.5</v>
      </c>
      <c r="HS797">
        <v>1</v>
      </c>
      <c r="HT797">
        <v>0</v>
      </c>
      <c r="HU797">
        <v>0</v>
      </c>
      <c r="HV797">
        <v>0.5</v>
      </c>
      <c r="HW797">
        <v>0.25</v>
      </c>
      <c r="HX797">
        <v>0.5</v>
      </c>
      <c r="HY797">
        <v>1</v>
      </c>
      <c r="HZ797">
        <v>0.75</v>
      </c>
      <c r="IA797" s="4">
        <v>1</v>
      </c>
      <c r="IB797">
        <v>0.5</v>
      </c>
      <c r="IC797">
        <v>0.75</v>
      </c>
      <c r="ID797">
        <v>0.5</v>
      </c>
      <c r="IE797">
        <v>0</v>
      </c>
      <c r="IG797">
        <v>0.5</v>
      </c>
      <c r="IH797">
        <v>0.75</v>
      </c>
      <c r="II797">
        <v>0.75</v>
      </c>
      <c r="IJ797">
        <v>1</v>
      </c>
      <c r="IK797">
        <v>1</v>
      </c>
      <c r="IL797">
        <v>1</v>
      </c>
      <c r="IM797">
        <v>1</v>
      </c>
      <c r="IN797">
        <v>1</v>
      </c>
      <c r="IO797">
        <v>1</v>
      </c>
      <c r="IQ797">
        <v>0</v>
      </c>
      <c r="IS797">
        <f t="shared" si="690"/>
        <v>7.4999999999999997E-2</v>
      </c>
      <c r="IT797">
        <f t="shared" si="691"/>
        <v>0.03</v>
      </c>
      <c r="IU797">
        <f t="shared" si="692"/>
        <v>0.08</v>
      </c>
      <c r="IV797">
        <f t="shared" si="693"/>
        <v>0.1</v>
      </c>
      <c r="IW797">
        <f t="shared" si="694"/>
        <v>0.08</v>
      </c>
      <c r="IX797">
        <f t="shared" si="695"/>
        <v>6.5000000000000002E-2</v>
      </c>
      <c r="IY797">
        <f t="shared" si="696"/>
        <v>0.1</v>
      </c>
      <c r="IZ797">
        <f t="shared" si="697"/>
        <v>0</v>
      </c>
      <c r="JA797">
        <f t="shared" si="698"/>
        <v>0</v>
      </c>
      <c r="JB797">
        <f t="shared" si="699"/>
        <v>0.05</v>
      </c>
      <c r="JC797">
        <f t="shared" si="700"/>
        <v>0.03</v>
      </c>
      <c r="JD797">
        <f t="shared" si="701"/>
        <v>5.5E-2</v>
      </c>
      <c r="JE797">
        <f t="shared" si="702"/>
        <v>7.0000000000000007E-2</v>
      </c>
      <c r="JF797">
        <f t="shared" si="703"/>
        <v>0.09</v>
      </c>
      <c r="JG797" s="5">
        <f t="shared" si="704"/>
        <v>0.05</v>
      </c>
      <c r="JH797">
        <f t="shared" si="705"/>
        <v>0</v>
      </c>
      <c r="JI797">
        <f t="shared" si="705"/>
        <v>0</v>
      </c>
      <c r="JJ797">
        <f t="shared" si="706"/>
        <v>0.1</v>
      </c>
      <c r="JK797">
        <f t="shared" si="707"/>
        <v>0</v>
      </c>
      <c r="JL797" s="6">
        <f t="shared" si="708"/>
        <v>4.6666666666666669E-2</v>
      </c>
      <c r="JM797">
        <f t="shared" si="709"/>
        <v>0.06</v>
      </c>
      <c r="JN797">
        <f t="shared" si="710"/>
        <v>3.7500000000000006E-2</v>
      </c>
      <c r="JO797">
        <f t="shared" si="711"/>
        <v>0.11249999999999999</v>
      </c>
      <c r="JP797">
        <f t="shared" si="712"/>
        <v>0.1</v>
      </c>
      <c r="JQ797">
        <f t="shared" si="713"/>
        <v>0.12</v>
      </c>
      <c r="JR797">
        <f t="shared" si="714"/>
        <v>0.11</v>
      </c>
      <c r="JS797">
        <f t="shared" si="715"/>
        <v>0.1</v>
      </c>
      <c r="JT797">
        <f t="shared" si="715"/>
        <v>0.1</v>
      </c>
      <c r="JU797">
        <f t="shared" si="716"/>
        <v>1</v>
      </c>
      <c r="JV797">
        <f t="shared" si="716"/>
        <v>0</v>
      </c>
      <c r="JW797">
        <f t="shared" si="717"/>
        <v>0.15</v>
      </c>
      <c r="JY797">
        <f t="shared" si="718"/>
        <v>2.5000000000000001E-2</v>
      </c>
      <c r="JZ797">
        <f t="shared" si="719"/>
        <v>0.02</v>
      </c>
      <c r="KA797">
        <f t="shared" si="720"/>
        <v>0.02</v>
      </c>
      <c r="KB797">
        <f t="shared" si="720"/>
        <v>0.02</v>
      </c>
      <c r="KC797">
        <f t="shared" si="721"/>
        <v>0.04</v>
      </c>
      <c r="KD797">
        <f t="shared" si="722"/>
        <v>1.4999999999999999E-2</v>
      </c>
      <c r="KE797">
        <f t="shared" si="722"/>
        <v>0.03</v>
      </c>
      <c r="KF797">
        <f t="shared" si="722"/>
        <v>0</v>
      </c>
      <c r="KG797">
        <f t="shared" si="689"/>
        <v>0</v>
      </c>
      <c r="KH797">
        <f t="shared" si="689"/>
        <v>1.4999999999999999E-2</v>
      </c>
      <c r="KI797">
        <f t="shared" si="689"/>
        <v>7.4999999999999997E-3</v>
      </c>
      <c r="KJ797">
        <f t="shared" si="689"/>
        <v>1.4999999999999999E-2</v>
      </c>
      <c r="KK797">
        <f t="shared" si="723"/>
        <v>0.02</v>
      </c>
      <c r="KL797">
        <f t="shared" si="724"/>
        <v>0.03</v>
      </c>
      <c r="KM797" s="5">
        <f t="shared" si="725"/>
        <v>0.05</v>
      </c>
      <c r="KN797">
        <f t="shared" si="726"/>
        <v>0</v>
      </c>
      <c r="KO797">
        <f t="shared" si="726"/>
        <v>0</v>
      </c>
      <c r="KP797">
        <f t="shared" si="727"/>
        <v>0.03</v>
      </c>
      <c r="KQ797">
        <f t="shared" si="728"/>
        <v>0</v>
      </c>
      <c r="KR797" s="6">
        <f t="shared" si="729"/>
        <v>2.3333333333333334E-2</v>
      </c>
      <c r="KS797">
        <f t="shared" si="730"/>
        <v>0.02</v>
      </c>
      <c r="KT797">
        <f t="shared" si="731"/>
        <v>2.2499999999999999E-2</v>
      </c>
      <c r="KU797">
        <f t="shared" si="732"/>
        <v>0.03</v>
      </c>
      <c r="KV797">
        <f t="shared" si="733"/>
        <v>0.05</v>
      </c>
      <c r="KW797">
        <f t="shared" si="734"/>
        <v>0.01</v>
      </c>
      <c r="KX797">
        <f t="shared" si="735"/>
        <v>0</v>
      </c>
      <c r="KY797">
        <f t="shared" si="736"/>
        <v>0.04</v>
      </c>
      <c r="KZ797">
        <f t="shared" si="737"/>
        <v>0.03</v>
      </c>
      <c r="LA797">
        <f t="shared" si="738"/>
        <v>1</v>
      </c>
      <c r="LB797">
        <f t="shared" si="738"/>
        <v>0</v>
      </c>
      <c r="LC797">
        <f t="shared" si="739"/>
        <v>0.1</v>
      </c>
      <c r="LE797" t="str">
        <f t="shared" si="745"/>
        <v>Mali</v>
      </c>
      <c r="LF797">
        <f t="shared" si="740"/>
        <v>0.53</v>
      </c>
      <c r="LG797" s="6">
        <f t="shared" si="741"/>
        <v>0.49166666666666675</v>
      </c>
      <c r="LH797">
        <f t="shared" si="742"/>
        <v>0.89</v>
      </c>
      <c r="LI797" s="6">
        <f t="shared" si="743"/>
        <v>0.66333333333333333</v>
      </c>
      <c r="LJ797">
        <f t="shared" si="744"/>
        <v>0</v>
      </c>
    </row>
    <row r="798" spans="1:322" x14ac:dyDescent="0.35">
      <c r="A798" s="8">
        <v>44882</v>
      </c>
      <c r="B798" t="s">
        <v>4157</v>
      </c>
      <c r="D798" s="24" t="s">
        <v>257</v>
      </c>
      <c r="E798" s="24" t="s">
        <v>257</v>
      </c>
      <c r="F798" s="24">
        <v>35</v>
      </c>
      <c r="G798" s="24" t="s">
        <v>1096</v>
      </c>
      <c r="H798" s="24" t="s">
        <v>1818</v>
      </c>
      <c r="I798" s="24" t="s">
        <v>1097</v>
      </c>
      <c r="J798" s="24" t="s">
        <v>685</v>
      </c>
      <c r="K798" s="25">
        <v>44693</v>
      </c>
      <c r="L798" s="25">
        <v>44689</v>
      </c>
      <c r="M798" s="25">
        <v>44705</v>
      </c>
      <c r="N798" s="24" t="s">
        <v>261</v>
      </c>
      <c r="O798" s="24" t="s">
        <v>261</v>
      </c>
      <c r="P798" s="24" t="s">
        <v>261</v>
      </c>
      <c r="Q798" s="24" t="s">
        <v>324</v>
      </c>
      <c r="R798" s="25">
        <v>44693</v>
      </c>
      <c r="S798" s="25">
        <v>44702</v>
      </c>
      <c r="T798" s="24" t="s">
        <v>263</v>
      </c>
      <c r="U798" s="24" t="s">
        <v>263</v>
      </c>
      <c r="V798" s="25">
        <v>44707</v>
      </c>
      <c r="W798" s="24" t="s">
        <v>261</v>
      </c>
      <c r="X798" s="25" t="s">
        <v>262</v>
      </c>
      <c r="Y798" s="24" t="s">
        <v>263</v>
      </c>
      <c r="Z798" s="25">
        <v>44854</v>
      </c>
      <c r="AA798" s="24" t="s">
        <v>264</v>
      </c>
      <c r="AB798" s="24" t="s">
        <v>265</v>
      </c>
      <c r="AC798" s="24" t="s">
        <v>4158</v>
      </c>
      <c r="AD798" s="24" t="s">
        <v>267</v>
      </c>
      <c r="AE798" s="24" t="s">
        <v>600</v>
      </c>
      <c r="AF798" s="24" t="s">
        <v>687</v>
      </c>
      <c r="AG798" s="31">
        <v>334000</v>
      </c>
      <c r="AH798" s="24" t="s">
        <v>263</v>
      </c>
      <c r="AI798" s="24">
        <v>44704</v>
      </c>
      <c r="AJ798" s="25">
        <v>44813</v>
      </c>
      <c r="AK798" s="24" t="s">
        <v>268</v>
      </c>
      <c r="AL798" s="24" t="s">
        <v>994</v>
      </c>
      <c r="AM798" s="24" t="s">
        <v>265</v>
      </c>
      <c r="AN798" s="24" t="s">
        <v>270</v>
      </c>
      <c r="AO798" s="27" t="s">
        <v>263</v>
      </c>
      <c r="AP798" s="24" t="s">
        <v>261</v>
      </c>
      <c r="AQ798" s="25" t="s">
        <v>262</v>
      </c>
      <c r="AR798" s="24" t="s">
        <v>261</v>
      </c>
      <c r="AS798" s="25" t="s">
        <v>262</v>
      </c>
      <c r="AT798" s="24" t="s">
        <v>261</v>
      </c>
      <c r="AU798" s="25" t="s">
        <v>262</v>
      </c>
      <c r="AV798" s="24" t="s">
        <v>261</v>
      </c>
      <c r="AW798" s="25" t="s">
        <v>262</v>
      </c>
      <c r="AX798" s="24" t="s">
        <v>263</v>
      </c>
      <c r="AY798" s="25">
        <v>44707</v>
      </c>
      <c r="AZ798" s="24" t="s">
        <v>263</v>
      </c>
      <c r="BA798" s="25">
        <v>44723</v>
      </c>
      <c r="BB798" s="24" t="s">
        <v>261</v>
      </c>
      <c r="BC798" s="25" t="s">
        <v>262</v>
      </c>
      <c r="BD798" s="24" t="s">
        <v>263</v>
      </c>
      <c r="BE798" s="26">
        <v>44708</v>
      </c>
      <c r="BF798" t="s">
        <v>685</v>
      </c>
      <c r="BG798" s="9" t="s">
        <v>509</v>
      </c>
      <c r="BH798" t="s">
        <v>272</v>
      </c>
      <c r="BI798" t="s">
        <v>830</v>
      </c>
      <c r="BJ798" t="s">
        <v>210</v>
      </c>
      <c r="BK798" t="s">
        <v>274</v>
      </c>
      <c r="BL798" t="s">
        <v>212</v>
      </c>
      <c r="BM798" t="s">
        <v>688</v>
      </c>
      <c r="BN798" t="s">
        <v>219</v>
      </c>
      <c r="BO798" t="s">
        <v>4159</v>
      </c>
      <c r="BP798" t="s">
        <v>219</v>
      </c>
      <c r="BQ798" t="s">
        <v>332</v>
      </c>
      <c r="BV798" t="s">
        <v>219</v>
      </c>
      <c r="BW798" t="s">
        <v>410</v>
      </c>
      <c r="BY798" t="s">
        <v>685</v>
      </c>
      <c r="BZ798" t="s">
        <v>737</v>
      </c>
      <c r="CA798" t="s">
        <v>4160</v>
      </c>
      <c r="CB798" t="s">
        <v>4161</v>
      </c>
      <c r="CC798" t="s">
        <v>214</v>
      </c>
      <c r="CG798" t="s">
        <v>219</v>
      </c>
      <c r="CI798" t="s">
        <v>335</v>
      </c>
      <c r="CJ798" t="s">
        <v>4162</v>
      </c>
      <c r="CK798" t="s">
        <v>335</v>
      </c>
      <c r="CL798" t="s">
        <v>282</v>
      </c>
      <c r="CN798" t="s">
        <v>378</v>
      </c>
      <c r="CP798" t="s">
        <v>284</v>
      </c>
      <c r="CQ798" t="s">
        <v>284</v>
      </c>
      <c r="CR798" t="s">
        <v>244</v>
      </c>
      <c r="CS798" t="s">
        <v>250</v>
      </c>
      <c r="CT798" t="s">
        <v>214</v>
      </c>
      <c r="CU798" t="s">
        <v>214</v>
      </c>
      <c r="CV798" t="s">
        <v>227</v>
      </c>
      <c r="CW798" t="s">
        <v>227</v>
      </c>
      <c r="CX798" t="s">
        <v>287</v>
      </c>
      <c r="CY798" t="s">
        <v>287</v>
      </c>
      <c r="CZ798" t="s">
        <v>219</v>
      </c>
      <c r="DA798" t="s">
        <v>219</v>
      </c>
      <c r="DB798" t="s">
        <v>230</v>
      </c>
      <c r="DC798" t="s">
        <v>230</v>
      </c>
      <c r="DD798" t="s">
        <v>219</v>
      </c>
      <c r="DI798" t="s">
        <v>789</v>
      </c>
      <c r="DK798" t="s">
        <v>242</v>
      </c>
      <c r="DL798" t="s">
        <v>237</v>
      </c>
      <c r="DM798" t="s">
        <v>219</v>
      </c>
      <c r="DN798" t="s">
        <v>219</v>
      </c>
      <c r="DO798" t="s">
        <v>288</v>
      </c>
      <c r="DP798" t="s">
        <v>399</v>
      </c>
      <c r="DR798" t="s">
        <v>235</v>
      </c>
      <c r="DT798" t="s">
        <v>214</v>
      </c>
      <c r="DU798" t="s">
        <v>214</v>
      </c>
      <c r="DV798" t="s">
        <v>236</v>
      </c>
      <c r="DX798" t="s">
        <v>237</v>
      </c>
      <c r="DY798" t="s">
        <v>242</v>
      </c>
      <c r="DZ798" t="s">
        <v>485</v>
      </c>
      <c r="EA798" t="s">
        <v>233</v>
      </c>
      <c r="EB798" t="s">
        <v>233</v>
      </c>
      <c r="EC798" t="s">
        <v>242</v>
      </c>
      <c r="ED798" t="s">
        <v>242</v>
      </c>
      <c r="EE798" t="s">
        <v>214</v>
      </c>
      <c r="EF798" t="s">
        <v>214</v>
      </c>
      <c r="EG798" t="s">
        <v>214</v>
      </c>
      <c r="EI798" t="s">
        <v>214</v>
      </c>
      <c r="EK798" t="s">
        <v>237</v>
      </c>
      <c r="EL798" t="s">
        <v>237</v>
      </c>
      <c r="EM798" t="s">
        <v>239</v>
      </c>
      <c r="EN798" t="s">
        <v>239</v>
      </c>
      <c r="EO798" t="s">
        <v>239</v>
      </c>
      <c r="EP798" t="s">
        <v>239</v>
      </c>
      <c r="EQ798" t="s">
        <v>219</v>
      </c>
      <c r="ER798" t="s">
        <v>214</v>
      </c>
      <c r="ES798" t="s">
        <v>237</v>
      </c>
      <c r="ET798" t="s">
        <v>237</v>
      </c>
      <c r="EU798" t="s">
        <v>233</v>
      </c>
      <c r="EV798" t="s">
        <v>233</v>
      </c>
      <c r="EW798" t="s">
        <v>563</v>
      </c>
      <c r="EX798" t="s">
        <v>563</v>
      </c>
      <c r="EY798" t="s">
        <v>237</v>
      </c>
      <c r="EZ798" t="s">
        <v>241</v>
      </c>
      <c r="FA798" t="s">
        <v>241</v>
      </c>
      <c r="FB798" t="s">
        <v>237</v>
      </c>
      <c r="FC798" t="s">
        <v>242</v>
      </c>
      <c r="FD798" t="s">
        <v>242</v>
      </c>
      <c r="FE798" t="s">
        <v>244</v>
      </c>
      <c r="FF798" t="s">
        <v>227</v>
      </c>
      <c r="FG798" t="s">
        <v>242</v>
      </c>
      <c r="FH798" t="s">
        <v>242</v>
      </c>
      <c r="FI798" t="s">
        <v>214</v>
      </c>
      <c r="FJ798" t="s">
        <v>241</v>
      </c>
      <c r="FK798" t="s">
        <v>214</v>
      </c>
      <c r="FL798" t="s">
        <v>214</v>
      </c>
      <c r="FM798" t="s">
        <v>245</v>
      </c>
      <c r="FN798" t="s">
        <v>245</v>
      </c>
      <c r="FO798" t="s">
        <v>214</v>
      </c>
      <c r="FP798" t="s">
        <v>214</v>
      </c>
      <c r="FQ798" t="s">
        <v>246</v>
      </c>
      <c r="FR798" t="s">
        <v>241</v>
      </c>
      <c r="FS798" t="s">
        <v>488</v>
      </c>
      <c r="FT798" t="s">
        <v>241</v>
      </c>
      <c r="FU798" t="s">
        <v>214</v>
      </c>
      <c r="FV798" t="s">
        <v>246</v>
      </c>
      <c r="FW798" t="s">
        <v>241</v>
      </c>
      <c r="FX798" t="s">
        <v>500</v>
      </c>
      <c r="FY798" t="s">
        <v>4163</v>
      </c>
      <c r="FZ798" t="s">
        <v>341</v>
      </c>
      <c r="GA798" t="s">
        <v>248</v>
      </c>
      <c r="GB798" t="s">
        <v>227</v>
      </c>
      <c r="GC798" t="s">
        <v>227</v>
      </c>
      <c r="GD798" t="s">
        <v>249</v>
      </c>
      <c r="GE798" t="s">
        <v>241</v>
      </c>
      <c r="GF798" t="s">
        <v>249</v>
      </c>
      <c r="GG798" t="s">
        <v>244</v>
      </c>
      <c r="GH798" t="s">
        <v>241</v>
      </c>
      <c r="GI798" t="s">
        <v>286</v>
      </c>
      <c r="GJ798" t="s">
        <v>250</v>
      </c>
      <c r="GK798" t="s">
        <v>286</v>
      </c>
      <c r="GL798" t="s">
        <v>227</v>
      </c>
      <c r="GM798" t="s">
        <v>227</v>
      </c>
      <c r="GN798" t="s">
        <v>214</v>
      </c>
      <c r="GO798" t="s">
        <v>214</v>
      </c>
      <c r="GP798" t="s">
        <v>295</v>
      </c>
      <c r="GQ798" t="s">
        <v>251</v>
      </c>
      <c r="GR798" t="s">
        <v>295</v>
      </c>
      <c r="GS798" t="s">
        <v>214</v>
      </c>
      <c r="GT798" t="s">
        <v>241</v>
      </c>
      <c r="GU798" t="s">
        <v>214</v>
      </c>
      <c r="GV798" t="s">
        <v>241</v>
      </c>
      <c r="GW798" t="s">
        <v>297</v>
      </c>
      <c r="GX798" t="s">
        <v>297</v>
      </c>
      <c r="GY798" t="s">
        <v>254</v>
      </c>
      <c r="GZ798" t="s">
        <v>241</v>
      </c>
      <c r="HA798" t="s">
        <v>298</v>
      </c>
      <c r="HB798" t="s">
        <v>241</v>
      </c>
      <c r="HC798" t="s">
        <v>315</v>
      </c>
      <c r="HD798" t="s">
        <v>361</v>
      </c>
      <c r="HE798" t="s">
        <v>317</v>
      </c>
      <c r="HF798" t="s">
        <v>241</v>
      </c>
      <c r="HG798" t="s">
        <v>362</v>
      </c>
      <c r="HH798" t="s">
        <v>241</v>
      </c>
      <c r="HI798" t="s">
        <v>241</v>
      </c>
      <c r="HJ798" t="s">
        <v>219</v>
      </c>
      <c r="HK798" t="s">
        <v>241</v>
      </c>
      <c r="HL798" s="12"/>
      <c r="HM798">
        <v>0.5</v>
      </c>
      <c r="HN798">
        <v>0.75</v>
      </c>
      <c r="HO798">
        <v>1</v>
      </c>
      <c r="HP798">
        <v>1</v>
      </c>
      <c r="HQ798">
        <v>1</v>
      </c>
      <c r="HR798">
        <v>0.75</v>
      </c>
      <c r="HS798">
        <v>0</v>
      </c>
      <c r="HT798">
        <v>1</v>
      </c>
      <c r="HU798">
        <v>0</v>
      </c>
      <c r="HV798">
        <v>0.5</v>
      </c>
      <c r="HW798">
        <v>0.25</v>
      </c>
      <c r="HX798">
        <v>0.75</v>
      </c>
      <c r="HY798">
        <v>1</v>
      </c>
      <c r="HZ798">
        <v>0.5</v>
      </c>
      <c r="IA798">
        <v>0</v>
      </c>
      <c r="IB798">
        <v>0.5</v>
      </c>
      <c r="IC798">
        <v>0.25</v>
      </c>
      <c r="ID798">
        <v>0.5</v>
      </c>
      <c r="IE798">
        <v>0.75</v>
      </c>
      <c r="IG798">
        <v>0.25</v>
      </c>
      <c r="IH798">
        <v>0.75</v>
      </c>
      <c r="II798">
        <v>0.75</v>
      </c>
      <c r="IJ798">
        <v>1</v>
      </c>
      <c r="IK798">
        <v>1</v>
      </c>
      <c r="IL798">
        <v>0.75</v>
      </c>
      <c r="IM798">
        <v>0.75</v>
      </c>
      <c r="IN798">
        <v>0</v>
      </c>
      <c r="IO798">
        <v>1</v>
      </c>
      <c r="IQ798">
        <v>0</v>
      </c>
      <c r="IS798">
        <f t="shared" si="690"/>
        <v>7.4999999999999997E-2</v>
      </c>
      <c r="IT798">
        <f t="shared" si="691"/>
        <v>0.09</v>
      </c>
      <c r="IU798">
        <f t="shared" si="692"/>
        <v>0.08</v>
      </c>
      <c r="IV798">
        <f t="shared" si="693"/>
        <v>0.1</v>
      </c>
      <c r="IW798">
        <f t="shared" si="694"/>
        <v>0.08</v>
      </c>
      <c r="IX798">
        <f t="shared" si="695"/>
        <v>9.7500000000000003E-2</v>
      </c>
      <c r="IY798">
        <f t="shared" si="696"/>
        <v>0</v>
      </c>
      <c r="IZ798">
        <f t="shared" si="697"/>
        <v>0.11</v>
      </c>
      <c r="JA798">
        <f t="shared" si="698"/>
        <v>0</v>
      </c>
      <c r="JB798">
        <f t="shared" si="699"/>
        <v>0.05</v>
      </c>
      <c r="JC798">
        <f t="shared" si="700"/>
        <v>0.03</v>
      </c>
      <c r="JD798">
        <f t="shared" si="701"/>
        <v>8.2500000000000004E-2</v>
      </c>
      <c r="JE798">
        <f t="shared" si="702"/>
        <v>7.0000000000000007E-2</v>
      </c>
      <c r="JF798">
        <f t="shared" si="703"/>
        <v>0.06</v>
      </c>
      <c r="JG798" s="5">
        <f t="shared" si="704"/>
        <v>0</v>
      </c>
      <c r="JH798">
        <f t="shared" si="705"/>
        <v>0</v>
      </c>
      <c r="JI798">
        <f t="shared" si="705"/>
        <v>0</v>
      </c>
      <c r="JJ798">
        <f t="shared" si="706"/>
        <v>0.1</v>
      </c>
      <c r="JK798">
        <f t="shared" si="707"/>
        <v>0.11249999999999999</v>
      </c>
      <c r="JL798" s="6">
        <f t="shared" si="708"/>
        <v>0.04</v>
      </c>
      <c r="JM798">
        <f t="shared" si="709"/>
        <v>0.03</v>
      </c>
      <c r="JN798">
        <f t="shared" si="710"/>
        <v>3.7500000000000006E-2</v>
      </c>
      <c r="JO798">
        <f t="shared" si="711"/>
        <v>0.11249999999999999</v>
      </c>
      <c r="JP798">
        <f t="shared" si="712"/>
        <v>0.1</v>
      </c>
      <c r="JQ798">
        <f t="shared" si="713"/>
        <v>0.12</v>
      </c>
      <c r="JR798">
        <f t="shared" si="714"/>
        <v>8.2500000000000004E-2</v>
      </c>
      <c r="JS798">
        <f t="shared" si="715"/>
        <v>7.5000000000000011E-2</v>
      </c>
      <c r="JT798">
        <f t="shared" si="715"/>
        <v>0</v>
      </c>
      <c r="JU798">
        <f t="shared" si="716"/>
        <v>1</v>
      </c>
      <c r="JV798">
        <f t="shared" si="716"/>
        <v>0</v>
      </c>
      <c r="JW798">
        <f t="shared" si="717"/>
        <v>0.15</v>
      </c>
      <c r="JY798">
        <f t="shared" si="718"/>
        <v>2.5000000000000001E-2</v>
      </c>
      <c r="JZ798">
        <f t="shared" si="719"/>
        <v>0.06</v>
      </c>
      <c r="KA798">
        <f t="shared" si="720"/>
        <v>0.02</v>
      </c>
      <c r="KB798">
        <f t="shared" si="720"/>
        <v>0.02</v>
      </c>
      <c r="KC798">
        <f t="shared" si="721"/>
        <v>0.04</v>
      </c>
      <c r="KD798">
        <f t="shared" si="722"/>
        <v>2.2499999999999999E-2</v>
      </c>
      <c r="KE798">
        <f t="shared" si="722"/>
        <v>0</v>
      </c>
      <c r="KF798">
        <f t="shared" si="722"/>
        <v>0.03</v>
      </c>
      <c r="KG798">
        <f t="shared" si="689"/>
        <v>0</v>
      </c>
      <c r="KH798">
        <f t="shared" si="689"/>
        <v>1.4999999999999999E-2</v>
      </c>
      <c r="KI798">
        <f t="shared" si="689"/>
        <v>7.4999999999999997E-3</v>
      </c>
      <c r="KJ798">
        <f t="shared" si="689"/>
        <v>2.2499999999999999E-2</v>
      </c>
      <c r="KK798">
        <f t="shared" si="723"/>
        <v>0.02</v>
      </c>
      <c r="KL798">
        <f t="shared" si="724"/>
        <v>0.02</v>
      </c>
      <c r="KM798" s="5">
        <f t="shared" si="725"/>
        <v>0</v>
      </c>
      <c r="KN798">
        <f t="shared" si="726"/>
        <v>0</v>
      </c>
      <c r="KO798">
        <f t="shared" si="726"/>
        <v>0</v>
      </c>
      <c r="KP798">
        <f t="shared" si="727"/>
        <v>0.03</v>
      </c>
      <c r="KQ798">
        <f t="shared" si="728"/>
        <v>2.2499999999999999E-2</v>
      </c>
      <c r="KR798" s="6">
        <f t="shared" si="729"/>
        <v>0.02</v>
      </c>
      <c r="KS798">
        <f t="shared" si="730"/>
        <v>0.01</v>
      </c>
      <c r="KT798">
        <f t="shared" si="731"/>
        <v>2.2499999999999999E-2</v>
      </c>
      <c r="KU798">
        <f t="shared" si="732"/>
        <v>0.03</v>
      </c>
      <c r="KV798">
        <f t="shared" si="733"/>
        <v>0.05</v>
      </c>
      <c r="KW798">
        <f t="shared" si="734"/>
        <v>0.01</v>
      </c>
      <c r="KX798">
        <f t="shared" si="735"/>
        <v>0</v>
      </c>
      <c r="KY798">
        <f t="shared" si="736"/>
        <v>0.03</v>
      </c>
      <c r="KZ798">
        <f t="shared" si="737"/>
        <v>0</v>
      </c>
      <c r="LA798">
        <f t="shared" si="738"/>
        <v>1</v>
      </c>
      <c r="LB798">
        <f t="shared" si="738"/>
        <v>0</v>
      </c>
      <c r="LC798">
        <f t="shared" si="739"/>
        <v>0.1</v>
      </c>
      <c r="LE798" t="str">
        <f t="shared" si="745"/>
        <v>Mali</v>
      </c>
      <c r="LF798">
        <f t="shared" si="740"/>
        <v>0.63249999999999995</v>
      </c>
      <c r="LG798" s="6">
        <f t="shared" si="741"/>
        <v>0.54499999999999993</v>
      </c>
      <c r="LH798">
        <f t="shared" si="742"/>
        <v>0.70750000000000013</v>
      </c>
      <c r="LI798" s="6">
        <f t="shared" si="743"/>
        <v>0.62750000000000006</v>
      </c>
      <c r="LJ798">
        <f t="shared" si="744"/>
        <v>0</v>
      </c>
    </row>
    <row r="799" spans="1:322" x14ac:dyDescent="0.35">
      <c r="A799" s="8">
        <v>44893</v>
      </c>
      <c r="B799" t="s">
        <v>4164</v>
      </c>
      <c r="D799" s="27" t="s">
        <v>321</v>
      </c>
      <c r="E799" s="27" t="s">
        <v>321</v>
      </c>
      <c r="F799" s="27">
        <v>33</v>
      </c>
      <c r="G799" s="27" t="s">
        <v>1096</v>
      </c>
      <c r="H799" s="27" t="s">
        <v>1136</v>
      </c>
      <c r="I799" s="27" t="s">
        <v>1097</v>
      </c>
      <c r="J799" s="27" t="s">
        <v>685</v>
      </c>
      <c r="K799" s="28">
        <v>44655</v>
      </c>
      <c r="L799" s="28">
        <v>44655</v>
      </c>
      <c r="M799" s="28">
        <v>44677</v>
      </c>
      <c r="N799" s="27" t="s">
        <v>263</v>
      </c>
      <c r="O799" s="27" t="s">
        <v>261</v>
      </c>
      <c r="P799" s="27" t="s">
        <v>261</v>
      </c>
      <c r="Q799" s="27" t="s">
        <v>324</v>
      </c>
      <c r="R799" s="28">
        <v>44655</v>
      </c>
      <c r="S799" s="28">
        <v>44655</v>
      </c>
      <c r="T799" s="27" t="s">
        <v>263</v>
      </c>
      <c r="U799" s="27" t="s">
        <v>263</v>
      </c>
      <c r="V799" s="28">
        <v>44679</v>
      </c>
      <c r="W799" s="27" t="s">
        <v>261</v>
      </c>
      <c r="X799" s="28" t="s">
        <v>262</v>
      </c>
      <c r="Y799" s="27" t="s">
        <v>263</v>
      </c>
      <c r="Z799" s="28">
        <v>44708</v>
      </c>
      <c r="AA799" s="27" t="s">
        <v>264</v>
      </c>
      <c r="AB799" s="27" t="s">
        <v>265</v>
      </c>
      <c r="AC799" s="27" t="s">
        <v>954</v>
      </c>
      <c r="AD799" s="27" t="s">
        <v>267</v>
      </c>
      <c r="AE799" s="27" t="s">
        <v>600</v>
      </c>
      <c r="AF799" s="27" t="s">
        <v>687</v>
      </c>
      <c r="AG799" s="29">
        <v>470000</v>
      </c>
      <c r="AH799" s="27" t="s">
        <v>263</v>
      </c>
      <c r="AI799" s="27">
        <v>44690</v>
      </c>
      <c r="AJ799" s="28">
        <v>44695</v>
      </c>
      <c r="AK799" s="27" t="s">
        <v>268</v>
      </c>
      <c r="AL799" s="27" t="s">
        <v>269</v>
      </c>
      <c r="AM799" s="27" t="s">
        <v>265</v>
      </c>
      <c r="AN799" s="27" t="s">
        <v>270</v>
      </c>
      <c r="AO799" s="27" t="s">
        <v>263</v>
      </c>
      <c r="AP799" s="27" t="s">
        <v>261</v>
      </c>
      <c r="AQ799" s="28" t="s">
        <v>262</v>
      </c>
      <c r="AR799" s="27" t="s">
        <v>261</v>
      </c>
      <c r="AS799" s="28" t="s">
        <v>262</v>
      </c>
      <c r="AT799" s="27" t="s">
        <v>261</v>
      </c>
      <c r="AU799" s="28" t="s">
        <v>262</v>
      </c>
      <c r="AV799" s="27" t="s">
        <v>261</v>
      </c>
      <c r="AW799" s="28" t="s">
        <v>262</v>
      </c>
      <c r="AX799" s="27" t="s">
        <v>263</v>
      </c>
      <c r="AY799" s="28">
        <v>44679</v>
      </c>
      <c r="AZ799" s="27" t="s">
        <v>263</v>
      </c>
      <c r="BA799" s="28">
        <v>44697</v>
      </c>
      <c r="BB799" s="27" t="s">
        <v>261</v>
      </c>
      <c r="BC799" s="28" t="s">
        <v>262</v>
      </c>
      <c r="BD799" s="27" t="s">
        <v>263</v>
      </c>
      <c r="BE799" s="30">
        <v>44679</v>
      </c>
      <c r="BF799" t="s">
        <v>685</v>
      </c>
      <c r="BG799" s="9" t="s">
        <v>509</v>
      </c>
      <c r="BH799" t="s">
        <v>208</v>
      </c>
      <c r="BI799" t="s">
        <v>510</v>
      </c>
      <c r="BJ799" t="s">
        <v>210</v>
      </c>
      <c r="BK799" t="s">
        <v>274</v>
      </c>
      <c r="BL799" t="s">
        <v>212</v>
      </c>
      <c r="BM799" t="s">
        <v>688</v>
      </c>
      <c r="BN799" t="s">
        <v>214</v>
      </c>
      <c r="BO799" t="s">
        <v>736</v>
      </c>
      <c r="BP799" t="s">
        <v>219</v>
      </c>
      <c r="BQ799" t="s">
        <v>216</v>
      </c>
      <c r="BR799" t="s">
        <v>685</v>
      </c>
      <c r="BS799" t="s">
        <v>689</v>
      </c>
      <c r="BT799" t="s">
        <v>762</v>
      </c>
      <c r="BU799" t="s">
        <v>4165</v>
      </c>
      <c r="BV799" t="s">
        <v>214</v>
      </c>
      <c r="CC799" t="s">
        <v>214</v>
      </c>
      <c r="CG799" t="s">
        <v>219</v>
      </c>
      <c r="CI799" t="s">
        <v>333</v>
      </c>
      <c r="CJ799" t="s">
        <v>4166</v>
      </c>
      <c r="CK799" t="s">
        <v>335</v>
      </c>
      <c r="CL799" t="s">
        <v>222</v>
      </c>
      <c r="CN799" t="s">
        <v>378</v>
      </c>
      <c r="CP799" t="s">
        <v>413</v>
      </c>
      <c r="CQ799" t="s">
        <v>284</v>
      </c>
      <c r="CR799" t="s">
        <v>244</v>
      </c>
      <c r="CS799" t="s">
        <v>244</v>
      </c>
      <c r="CT799" t="s">
        <v>214</v>
      </c>
      <c r="CU799" t="s">
        <v>214</v>
      </c>
      <c r="CV799" t="s">
        <v>244</v>
      </c>
      <c r="CW799" t="s">
        <v>244</v>
      </c>
      <c r="CX799" t="s">
        <v>287</v>
      </c>
      <c r="CY799" t="s">
        <v>287</v>
      </c>
      <c r="CZ799" t="s">
        <v>214</v>
      </c>
      <c r="DA799" t="s">
        <v>214</v>
      </c>
      <c r="DB799" t="s">
        <v>230</v>
      </c>
      <c r="DC799" t="s">
        <v>230</v>
      </c>
      <c r="DD799" t="s">
        <v>214</v>
      </c>
      <c r="DE799" t="s">
        <v>546</v>
      </c>
      <c r="DG799" t="s">
        <v>546</v>
      </c>
      <c r="DI799" t="s">
        <v>338</v>
      </c>
      <c r="DK799" t="s">
        <v>237</v>
      </c>
      <c r="DL799" t="s">
        <v>237</v>
      </c>
      <c r="DM799" t="s">
        <v>214</v>
      </c>
      <c r="DN799" t="s">
        <v>219</v>
      </c>
      <c r="DO799" t="s">
        <v>288</v>
      </c>
      <c r="DP799" t="s">
        <v>289</v>
      </c>
      <c r="DR799" t="s">
        <v>308</v>
      </c>
      <c r="DT799" t="s">
        <v>219</v>
      </c>
      <c r="DU799" t="s">
        <v>214</v>
      </c>
      <c r="DX799" t="s">
        <v>237</v>
      </c>
      <c r="DY799" t="s">
        <v>237</v>
      </c>
      <c r="DZ799" t="s">
        <v>485</v>
      </c>
      <c r="EA799" t="s">
        <v>233</v>
      </c>
      <c r="EB799" t="s">
        <v>233</v>
      </c>
      <c r="EC799" t="s">
        <v>237</v>
      </c>
      <c r="ED799" t="s">
        <v>237</v>
      </c>
      <c r="EE799" t="s">
        <v>214</v>
      </c>
      <c r="EF799" t="s">
        <v>214</v>
      </c>
      <c r="EG799" t="s">
        <v>214</v>
      </c>
      <c r="EI799" t="s">
        <v>214</v>
      </c>
      <c r="EK799" t="s">
        <v>233</v>
      </c>
      <c r="EL799" t="s">
        <v>233</v>
      </c>
      <c r="EM799" t="s">
        <v>401</v>
      </c>
      <c r="EN799" t="s">
        <v>401</v>
      </c>
      <c r="EO799" t="s">
        <v>486</v>
      </c>
      <c r="EP799" t="s">
        <v>486</v>
      </c>
      <c r="EQ799" t="s">
        <v>214</v>
      </c>
      <c r="ER799" t="s">
        <v>214</v>
      </c>
      <c r="ES799" t="s">
        <v>233</v>
      </c>
      <c r="ET799" t="s">
        <v>233</v>
      </c>
      <c r="EU799" t="s">
        <v>242</v>
      </c>
      <c r="EV799" t="s">
        <v>242</v>
      </c>
      <c r="EW799" t="s">
        <v>243</v>
      </c>
      <c r="EX799" t="s">
        <v>243</v>
      </c>
      <c r="EY799" t="s">
        <v>237</v>
      </c>
      <c r="EZ799" t="s">
        <v>241</v>
      </c>
      <c r="FA799" t="s">
        <v>241</v>
      </c>
      <c r="FB799" t="s">
        <v>237</v>
      </c>
      <c r="FC799" t="s">
        <v>237</v>
      </c>
      <c r="FD799" t="s">
        <v>237</v>
      </c>
      <c r="FE799" t="s">
        <v>250</v>
      </c>
      <c r="FF799" t="s">
        <v>244</v>
      </c>
      <c r="FG799" t="s">
        <v>390</v>
      </c>
      <c r="FH799" t="s">
        <v>390</v>
      </c>
      <c r="FI799" t="s">
        <v>214</v>
      </c>
      <c r="FJ799" t="s">
        <v>214</v>
      </c>
      <c r="FK799" t="s">
        <v>214</v>
      </c>
      <c r="FL799" t="s">
        <v>214</v>
      </c>
      <c r="FM799" t="s">
        <v>292</v>
      </c>
      <c r="FN799" t="s">
        <v>245</v>
      </c>
      <c r="FO799" t="s">
        <v>219</v>
      </c>
      <c r="FP799" t="s">
        <v>219</v>
      </c>
      <c r="FQ799" t="s">
        <v>241</v>
      </c>
      <c r="FR799" t="s">
        <v>241</v>
      </c>
      <c r="FS799" t="s">
        <v>241</v>
      </c>
      <c r="FT799" t="s">
        <v>241</v>
      </c>
      <c r="FU799" t="s">
        <v>219</v>
      </c>
      <c r="FV799" t="s">
        <v>241</v>
      </c>
      <c r="FW799" t="s">
        <v>241</v>
      </c>
      <c r="FX799" t="s">
        <v>241</v>
      </c>
      <c r="FY799" t="s">
        <v>241</v>
      </c>
      <c r="FZ799" t="s">
        <v>248</v>
      </c>
      <c r="GA799" t="s">
        <v>248</v>
      </c>
      <c r="GB799" t="s">
        <v>227</v>
      </c>
      <c r="GC799" t="s">
        <v>244</v>
      </c>
      <c r="GD799" t="s">
        <v>293</v>
      </c>
      <c r="GE799" t="s">
        <v>241</v>
      </c>
      <c r="GF799" t="s">
        <v>249</v>
      </c>
      <c r="GG799" t="s">
        <v>244</v>
      </c>
      <c r="GH799" t="s">
        <v>241</v>
      </c>
      <c r="GI799" t="s">
        <v>250</v>
      </c>
      <c r="GJ799" t="s">
        <v>244</v>
      </c>
      <c r="GK799" t="s">
        <v>250</v>
      </c>
      <c r="GL799" t="s">
        <v>227</v>
      </c>
      <c r="GM799" t="s">
        <v>227</v>
      </c>
      <c r="GN799" t="s">
        <v>219</v>
      </c>
      <c r="GO799" t="s">
        <v>214</v>
      </c>
      <c r="GP799" t="s">
        <v>295</v>
      </c>
      <c r="GQ799" t="s">
        <v>251</v>
      </c>
      <c r="GR799" t="s">
        <v>295</v>
      </c>
      <c r="GS799" t="s">
        <v>214</v>
      </c>
      <c r="GT799" t="s">
        <v>241</v>
      </c>
      <c r="GU799" t="s">
        <v>214</v>
      </c>
      <c r="GV799" t="s">
        <v>241</v>
      </c>
      <c r="GW799" t="s">
        <v>297</v>
      </c>
      <c r="GX799" t="s">
        <v>297</v>
      </c>
      <c r="GY799" t="s">
        <v>254</v>
      </c>
      <c r="GZ799" t="s">
        <v>241</v>
      </c>
      <c r="HA799" t="s">
        <v>298</v>
      </c>
      <c r="HB799" t="s">
        <v>241</v>
      </c>
      <c r="HC799" t="s">
        <v>315</v>
      </c>
      <c r="HD799" t="s">
        <v>361</v>
      </c>
      <c r="HE799" t="s">
        <v>317</v>
      </c>
      <c r="HF799" t="s">
        <v>241</v>
      </c>
      <c r="HG799" t="s">
        <v>362</v>
      </c>
      <c r="HH799" t="s">
        <v>241</v>
      </c>
      <c r="HI799" t="s">
        <v>241</v>
      </c>
      <c r="HJ799" t="s">
        <v>214</v>
      </c>
      <c r="HK799" t="s">
        <v>4167</v>
      </c>
      <c r="HL799" s="12"/>
      <c r="HM799">
        <v>0.75</v>
      </c>
      <c r="HN799">
        <v>0.75</v>
      </c>
      <c r="HO799">
        <v>1</v>
      </c>
      <c r="HP799">
        <v>0.75</v>
      </c>
      <c r="HQ799">
        <v>1</v>
      </c>
      <c r="HR799">
        <v>0.5</v>
      </c>
      <c r="HS799">
        <v>1</v>
      </c>
      <c r="HT799">
        <v>1</v>
      </c>
      <c r="HU799">
        <v>1</v>
      </c>
      <c r="HV799">
        <v>0.5</v>
      </c>
      <c r="HW799">
        <v>0.25</v>
      </c>
      <c r="HX799">
        <v>0.5</v>
      </c>
      <c r="HY799">
        <v>1</v>
      </c>
      <c r="HZ799">
        <v>0.25</v>
      </c>
      <c r="IA799" s="4">
        <v>1</v>
      </c>
      <c r="IB799">
        <v>0.25</v>
      </c>
      <c r="IC799">
        <v>0.75</v>
      </c>
      <c r="ID799">
        <v>0.5</v>
      </c>
      <c r="IE799">
        <v>0.5</v>
      </c>
      <c r="IG799">
        <v>0.5</v>
      </c>
      <c r="IH799">
        <v>0.5</v>
      </c>
      <c r="II799">
        <v>1</v>
      </c>
      <c r="IJ799">
        <v>0.75</v>
      </c>
      <c r="IK799">
        <v>1</v>
      </c>
      <c r="IL799">
        <v>1</v>
      </c>
      <c r="IM799">
        <v>0.75</v>
      </c>
      <c r="IN799">
        <v>1</v>
      </c>
      <c r="IO799">
        <v>1</v>
      </c>
      <c r="IQ799">
        <v>0</v>
      </c>
      <c r="IS799">
        <f t="shared" si="690"/>
        <v>0.11249999999999999</v>
      </c>
      <c r="IT799">
        <f t="shared" si="691"/>
        <v>0.09</v>
      </c>
      <c r="IU799">
        <f t="shared" si="692"/>
        <v>0.08</v>
      </c>
      <c r="IV799">
        <f t="shared" si="693"/>
        <v>7.5000000000000011E-2</v>
      </c>
      <c r="IW799">
        <f t="shared" si="694"/>
        <v>0.08</v>
      </c>
      <c r="IX799">
        <f t="shared" si="695"/>
        <v>6.5000000000000002E-2</v>
      </c>
      <c r="IY799">
        <f t="shared" si="696"/>
        <v>0.1</v>
      </c>
      <c r="IZ799">
        <f t="shared" si="697"/>
        <v>0.11</v>
      </c>
      <c r="JA799">
        <f t="shared" si="698"/>
        <v>0.13</v>
      </c>
      <c r="JB799">
        <f t="shared" si="699"/>
        <v>0.05</v>
      </c>
      <c r="JC799">
        <f t="shared" si="700"/>
        <v>0.03</v>
      </c>
      <c r="JD799">
        <f t="shared" si="701"/>
        <v>5.5E-2</v>
      </c>
      <c r="JE799">
        <f t="shared" si="702"/>
        <v>7.0000000000000007E-2</v>
      </c>
      <c r="JF799">
        <f t="shared" si="703"/>
        <v>0.03</v>
      </c>
      <c r="JG799" s="5">
        <f t="shared" si="704"/>
        <v>0.05</v>
      </c>
      <c r="JH799">
        <f t="shared" si="705"/>
        <v>0</v>
      </c>
      <c r="JI799">
        <f t="shared" si="705"/>
        <v>0</v>
      </c>
      <c r="JJ799">
        <f t="shared" si="706"/>
        <v>0.1</v>
      </c>
      <c r="JK799">
        <f t="shared" si="707"/>
        <v>7.4999999999999997E-2</v>
      </c>
      <c r="JL799" s="6">
        <f t="shared" si="708"/>
        <v>3.6666666666666667E-2</v>
      </c>
      <c r="JM799">
        <f t="shared" si="709"/>
        <v>0.06</v>
      </c>
      <c r="JN799">
        <f t="shared" si="710"/>
        <v>2.5000000000000001E-2</v>
      </c>
      <c r="JO799">
        <f t="shared" si="711"/>
        <v>0.15</v>
      </c>
      <c r="JP799">
        <f t="shared" si="712"/>
        <v>7.5000000000000011E-2</v>
      </c>
      <c r="JQ799">
        <f t="shared" si="713"/>
        <v>0.12</v>
      </c>
      <c r="JR799">
        <f t="shared" si="714"/>
        <v>0.11</v>
      </c>
      <c r="JS799">
        <f t="shared" si="715"/>
        <v>7.5000000000000011E-2</v>
      </c>
      <c r="JT799">
        <f t="shared" si="715"/>
        <v>0.1</v>
      </c>
      <c r="JU799">
        <f t="shared" si="716"/>
        <v>1</v>
      </c>
      <c r="JV799">
        <f t="shared" si="716"/>
        <v>0</v>
      </c>
      <c r="JW799">
        <f t="shared" si="717"/>
        <v>0.15</v>
      </c>
      <c r="JY799">
        <f t="shared" si="718"/>
        <v>3.7500000000000006E-2</v>
      </c>
      <c r="JZ799">
        <f t="shared" si="719"/>
        <v>0.06</v>
      </c>
      <c r="KA799">
        <f t="shared" si="720"/>
        <v>0.02</v>
      </c>
      <c r="KB799">
        <f t="shared" si="720"/>
        <v>1.4999999999999999E-2</v>
      </c>
      <c r="KC799">
        <f t="shared" si="721"/>
        <v>0.04</v>
      </c>
      <c r="KD799">
        <f t="shared" si="722"/>
        <v>1.4999999999999999E-2</v>
      </c>
      <c r="KE799">
        <f t="shared" si="722"/>
        <v>0.03</v>
      </c>
      <c r="KF799">
        <f t="shared" si="722"/>
        <v>0.03</v>
      </c>
      <c r="KG799">
        <f t="shared" si="689"/>
        <v>0.03</v>
      </c>
      <c r="KH799">
        <f t="shared" si="689"/>
        <v>1.4999999999999999E-2</v>
      </c>
      <c r="KI799">
        <f t="shared" si="689"/>
        <v>7.4999999999999997E-3</v>
      </c>
      <c r="KJ799">
        <f t="shared" si="689"/>
        <v>1.4999999999999999E-2</v>
      </c>
      <c r="KK799">
        <f t="shared" si="723"/>
        <v>0.02</v>
      </c>
      <c r="KL799">
        <f t="shared" si="724"/>
        <v>0.01</v>
      </c>
      <c r="KM799" s="5">
        <f t="shared" si="725"/>
        <v>0.05</v>
      </c>
      <c r="KN799">
        <f t="shared" si="726"/>
        <v>0</v>
      </c>
      <c r="KO799">
        <f t="shared" si="726"/>
        <v>0</v>
      </c>
      <c r="KP799">
        <f t="shared" si="727"/>
        <v>0.03</v>
      </c>
      <c r="KQ799">
        <f t="shared" si="728"/>
        <v>1.4999999999999999E-2</v>
      </c>
      <c r="KR799" s="6">
        <f t="shared" si="729"/>
        <v>1.8333333333333333E-2</v>
      </c>
      <c r="KS799">
        <f t="shared" si="730"/>
        <v>0.02</v>
      </c>
      <c r="KT799">
        <f t="shared" si="731"/>
        <v>1.4999999999999999E-2</v>
      </c>
      <c r="KU799">
        <f t="shared" si="732"/>
        <v>0.04</v>
      </c>
      <c r="KV799">
        <f t="shared" si="733"/>
        <v>3.7500000000000006E-2</v>
      </c>
      <c r="KW799">
        <f t="shared" si="734"/>
        <v>0.01</v>
      </c>
      <c r="KX799">
        <f t="shared" si="735"/>
        <v>0</v>
      </c>
      <c r="KY799">
        <f t="shared" si="736"/>
        <v>0.03</v>
      </c>
      <c r="KZ799">
        <f t="shared" si="737"/>
        <v>0.03</v>
      </c>
      <c r="LA799">
        <f t="shared" si="738"/>
        <v>1</v>
      </c>
      <c r="LB799">
        <f t="shared" si="738"/>
        <v>0</v>
      </c>
      <c r="LC799">
        <f t="shared" si="739"/>
        <v>0.1</v>
      </c>
      <c r="LE799" t="str">
        <f t="shared" si="745"/>
        <v>Mali</v>
      </c>
      <c r="LF799">
        <f t="shared" si="740"/>
        <v>0.84249999999999992</v>
      </c>
      <c r="LG799" s="6">
        <f t="shared" si="741"/>
        <v>0.4966666666666667</v>
      </c>
      <c r="LH799">
        <f t="shared" si="742"/>
        <v>0.86499999999999999</v>
      </c>
      <c r="LI799" s="6">
        <f t="shared" si="743"/>
        <v>0.74083333333333345</v>
      </c>
      <c r="LJ799">
        <f t="shared" si="744"/>
        <v>0</v>
      </c>
    </row>
    <row r="800" spans="1:322" x14ac:dyDescent="0.35">
      <c r="A800" s="8">
        <v>44893</v>
      </c>
      <c r="B800" t="s">
        <v>4168</v>
      </c>
      <c r="D800" s="24" t="s">
        <v>321</v>
      </c>
      <c r="E800" s="24" t="s">
        <v>321</v>
      </c>
      <c r="F800" s="24">
        <v>58</v>
      </c>
      <c r="G800" s="24" t="s">
        <v>1096</v>
      </c>
      <c r="H800" s="24" t="s">
        <v>1818</v>
      </c>
      <c r="I800" s="24" t="s">
        <v>1097</v>
      </c>
      <c r="J800" s="24" t="s">
        <v>685</v>
      </c>
      <c r="K800" s="25">
        <v>44700</v>
      </c>
      <c r="L800" s="25">
        <v>44700</v>
      </c>
      <c r="M800" s="25">
        <v>44705</v>
      </c>
      <c r="N800" s="24" t="s">
        <v>261</v>
      </c>
      <c r="O800" s="24" t="s">
        <v>261</v>
      </c>
      <c r="P800" s="24" t="s">
        <v>263</v>
      </c>
      <c r="Q800" s="24" t="s">
        <v>324</v>
      </c>
      <c r="R800" s="25">
        <v>44707</v>
      </c>
      <c r="S800" s="25">
        <v>44707</v>
      </c>
      <c r="T800" s="24" t="s">
        <v>263</v>
      </c>
      <c r="U800" s="24" t="s">
        <v>263</v>
      </c>
      <c r="V800" s="25">
        <v>44707</v>
      </c>
      <c r="W800" s="24" t="s">
        <v>261</v>
      </c>
      <c r="X800" s="25" t="s">
        <v>262</v>
      </c>
      <c r="Y800" s="24" t="s">
        <v>263</v>
      </c>
      <c r="Z800" s="25">
        <v>44728</v>
      </c>
      <c r="AA800" s="24" t="s">
        <v>264</v>
      </c>
      <c r="AB800" s="24" t="s">
        <v>265</v>
      </c>
      <c r="AC800" s="24" t="s">
        <v>694</v>
      </c>
      <c r="AD800" s="24" t="s">
        <v>267</v>
      </c>
      <c r="AE800" s="24" t="s">
        <v>326</v>
      </c>
      <c r="AF800" s="24" t="s">
        <v>687</v>
      </c>
      <c r="AG800" s="31">
        <v>466000</v>
      </c>
      <c r="AH800" s="24" t="s">
        <v>263</v>
      </c>
      <c r="AI800" s="24">
        <v>44711</v>
      </c>
      <c r="AJ800" s="25">
        <v>44716</v>
      </c>
      <c r="AK800" s="24" t="s">
        <v>264</v>
      </c>
      <c r="AL800" s="24" t="s">
        <v>269</v>
      </c>
      <c r="AM800" s="24" t="s">
        <v>265</v>
      </c>
      <c r="AN800" s="24" t="s">
        <v>270</v>
      </c>
      <c r="AO800" s="27" t="s">
        <v>263</v>
      </c>
      <c r="AP800" s="24" t="s">
        <v>261</v>
      </c>
      <c r="AQ800" s="25" t="s">
        <v>262</v>
      </c>
      <c r="AR800" s="24" t="s">
        <v>261</v>
      </c>
      <c r="AS800" s="25" t="s">
        <v>262</v>
      </c>
      <c r="AT800" s="24" t="s">
        <v>261</v>
      </c>
      <c r="AU800" s="25" t="s">
        <v>262</v>
      </c>
      <c r="AV800" s="24" t="s">
        <v>261</v>
      </c>
      <c r="AW800" s="25" t="s">
        <v>262</v>
      </c>
      <c r="AX800" s="24" t="s">
        <v>263</v>
      </c>
      <c r="AY800" s="25">
        <v>44707</v>
      </c>
      <c r="AZ800" s="24" t="s">
        <v>263</v>
      </c>
      <c r="BA800" s="25">
        <v>44706</v>
      </c>
      <c r="BB800" s="24" t="s">
        <v>261</v>
      </c>
      <c r="BC800" s="25" t="s">
        <v>262</v>
      </c>
      <c r="BD800" s="24" t="s">
        <v>263</v>
      </c>
      <c r="BE800" s="26">
        <v>44708</v>
      </c>
      <c r="BF800" t="s">
        <v>685</v>
      </c>
      <c r="BG800" s="9" t="s">
        <v>509</v>
      </c>
      <c r="BH800" t="s">
        <v>208</v>
      </c>
      <c r="BI800" t="s">
        <v>4169</v>
      </c>
      <c r="BJ800" t="s">
        <v>210</v>
      </c>
      <c r="BK800" t="s">
        <v>274</v>
      </c>
      <c r="BL800" t="s">
        <v>212</v>
      </c>
      <c r="BM800" t="s">
        <v>688</v>
      </c>
      <c r="BN800" t="s">
        <v>214</v>
      </c>
      <c r="BO800" s="13" t="s">
        <v>365</v>
      </c>
      <c r="BP800" t="s">
        <v>219</v>
      </c>
      <c r="BQ800" t="s">
        <v>216</v>
      </c>
      <c r="BR800" t="s">
        <v>685</v>
      </c>
      <c r="BS800" t="s">
        <v>706</v>
      </c>
      <c r="BT800" t="s">
        <v>707</v>
      </c>
      <c r="BU800" t="s">
        <v>708</v>
      </c>
      <c r="BV800" t="s">
        <v>214</v>
      </c>
      <c r="CC800" t="s">
        <v>214</v>
      </c>
      <c r="CG800" t="s">
        <v>219</v>
      </c>
      <c r="CI800" t="s">
        <v>220</v>
      </c>
      <c r="CJ800" t="s">
        <v>4170</v>
      </c>
      <c r="CK800" t="s">
        <v>335</v>
      </c>
      <c r="CL800" t="s">
        <v>1445</v>
      </c>
      <c r="CN800" t="s">
        <v>306</v>
      </c>
      <c r="CP800" t="s">
        <v>545</v>
      </c>
      <c r="CQ800" t="s">
        <v>545</v>
      </c>
      <c r="CR800" t="s">
        <v>244</v>
      </c>
      <c r="CS800" t="s">
        <v>244</v>
      </c>
      <c r="CT800" t="s">
        <v>214</v>
      </c>
      <c r="CU800" t="s">
        <v>214</v>
      </c>
      <c r="CV800" t="s">
        <v>286</v>
      </c>
      <c r="CW800" t="s">
        <v>250</v>
      </c>
      <c r="CX800" t="s">
        <v>450</v>
      </c>
      <c r="CY800" t="s">
        <v>450</v>
      </c>
      <c r="CZ800" t="s">
        <v>214</v>
      </c>
      <c r="DA800" t="s">
        <v>214</v>
      </c>
      <c r="DB800" t="s">
        <v>229</v>
      </c>
      <c r="DC800" t="s">
        <v>229</v>
      </c>
      <c r="DD800" t="s">
        <v>219</v>
      </c>
      <c r="DI800" t="s">
        <v>2367</v>
      </c>
      <c r="DK800" t="s">
        <v>233</v>
      </c>
      <c r="DL800" t="s">
        <v>233</v>
      </c>
      <c r="DM800" t="s">
        <v>219</v>
      </c>
      <c r="DN800" t="s">
        <v>219</v>
      </c>
      <c r="DO800" t="s">
        <v>234</v>
      </c>
      <c r="DP800" t="s">
        <v>308</v>
      </c>
      <c r="DR800" t="s">
        <v>235</v>
      </c>
      <c r="DT800" t="s">
        <v>214</v>
      </c>
      <c r="DU800" t="s">
        <v>214</v>
      </c>
      <c r="DV800" t="s">
        <v>236</v>
      </c>
      <c r="DX800" t="s">
        <v>237</v>
      </c>
      <c r="DY800" t="s">
        <v>237</v>
      </c>
      <c r="DZ800" t="s">
        <v>238</v>
      </c>
      <c r="EA800" t="s">
        <v>237</v>
      </c>
      <c r="EB800" t="s">
        <v>237</v>
      </c>
      <c r="EC800" t="s">
        <v>237</v>
      </c>
      <c r="ED800" t="s">
        <v>237</v>
      </c>
      <c r="EE800" t="s">
        <v>214</v>
      </c>
      <c r="EF800" t="s">
        <v>214</v>
      </c>
      <c r="EG800" t="s">
        <v>214</v>
      </c>
      <c r="EI800" t="s">
        <v>214</v>
      </c>
      <c r="EK800" t="s">
        <v>242</v>
      </c>
      <c r="EL800" t="s">
        <v>242</v>
      </c>
      <c r="EM800" t="s">
        <v>486</v>
      </c>
      <c r="EN800" t="s">
        <v>401</v>
      </c>
      <c r="EO800" t="s">
        <v>486</v>
      </c>
      <c r="EP800" t="s">
        <v>401</v>
      </c>
      <c r="EQ800" t="s">
        <v>214</v>
      </c>
      <c r="ER800" t="s">
        <v>214</v>
      </c>
      <c r="ES800" t="s">
        <v>233</v>
      </c>
      <c r="ET800" t="s">
        <v>237</v>
      </c>
      <c r="EU800" t="s">
        <v>237</v>
      </c>
      <c r="EV800" t="s">
        <v>237</v>
      </c>
      <c r="EW800" t="s">
        <v>310</v>
      </c>
      <c r="EX800" t="s">
        <v>310</v>
      </c>
      <c r="EY800" t="s">
        <v>237</v>
      </c>
      <c r="EZ800" t="s">
        <v>241</v>
      </c>
      <c r="FA800" t="s">
        <v>241</v>
      </c>
      <c r="FB800" t="s">
        <v>237</v>
      </c>
      <c r="FC800" t="s">
        <v>237</v>
      </c>
      <c r="FD800" t="s">
        <v>237</v>
      </c>
      <c r="FE800" t="s">
        <v>244</v>
      </c>
      <c r="FF800" t="s">
        <v>244</v>
      </c>
      <c r="FG800" t="s">
        <v>242</v>
      </c>
      <c r="FH800" t="s">
        <v>242</v>
      </c>
      <c r="FI800" t="s">
        <v>214</v>
      </c>
      <c r="FJ800" t="s">
        <v>214</v>
      </c>
      <c r="FK800" t="s">
        <v>214</v>
      </c>
      <c r="FL800" t="s">
        <v>214</v>
      </c>
      <c r="FM800" t="s">
        <v>292</v>
      </c>
      <c r="FN800" t="s">
        <v>245</v>
      </c>
      <c r="FO800" t="s">
        <v>214</v>
      </c>
      <c r="FP800" t="s">
        <v>214</v>
      </c>
      <c r="FQ800" t="s">
        <v>1378</v>
      </c>
      <c r="FR800" t="s">
        <v>241</v>
      </c>
      <c r="FS800" t="s">
        <v>488</v>
      </c>
      <c r="FT800" t="s">
        <v>241</v>
      </c>
      <c r="FU800" t="s">
        <v>214</v>
      </c>
      <c r="FV800" t="s">
        <v>1378</v>
      </c>
      <c r="FW800" t="s">
        <v>241</v>
      </c>
      <c r="FX800" t="s">
        <v>1369</v>
      </c>
      <c r="FY800" t="s">
        <v>241</v>
      </c>
      <c r="FZ800" t="s">
        <v>341</v>
      </c>
      <c r="GA800" t="s">
        <v>341</v>
      </c>
      <c r="GB800" t="s">
        <v>244</v>
      </c>
      <c r="GC800" t="s">
        <v>244</v>
      </c>
      <c r="GD800" t="s">
        <v>293</v>
      </c>
      <c r="GE800" t="s">
        <v>241</v>
      </c>
      <c r="GF800" t="s">
        <v>293</v>
      </c>
      <c r="GG800" t="s">
        <v>244</v>
      </c>
      <c r="GH800" t="s">
        <v>241</v>
      </c>
      <c r="GI800" t="s">
        <v>250</v>
      </c>
      <c r="GJ800" t="s">
        <v>244</v>
      </c>
      <c r="GK800" t="s">
        <v>250</v>
      </c>
      <c r="GL800" t="s">
        <v>227</v>
      </c>
      <c r="GM800" t="s">
        <v>227</v>
      </c>
      <c r="GN800" t="s">
        <v>219</v>
      </c>
      <c r="GO800" t="s">
        <v>214</v>
      </c>
      <c r="GP800" t="s">
        <v>251</v>
      </c>
      <c r="GQ800" t="s">
        <v>251</v>
      </c>
      <c r="GR800" t="s">
        <v>251</v>
      </c>
      <c r="GS800" t="s">
        <v>214</v>
      </c>
      <c r="GT800" t="s">
        <v>241</v>
      </c>
      <c r="GU800" t="s">
        <v>214</v>
      </c>
      <c r="GV800" t="s">
        <v>241</v>
      </c>
      <c r="GW800" t="s">
        <v>297</v>
      </c>
      <c r="GX800" t="s">
        <v>297</v>
      </c>
      <c r="GY800" t="s">
        <v>254</v>
      </c>
      <c r="GZ800" t="s">
        <v>241</v>
      </c>
      <c r="HA800" t="s">
        <v>298</v>
      </c>
      <c r="HB800" t="s">
        <v>241</v>
      </c>
      <c r="HC800" t="s">
        <v>315</v>
      </c>
      <c r="HD800" t="s">
        <v>361</v>
      </c>
      <c r="HE800" t="s">
        <v>317</v>
      </c>
      <c r="HF800" t="s">
        <v>241</v>
      </c>
      <c r="HG800" t="s">
        <v>362</v>
      </c>
      <c r="HH800" t="s">
        <v>241</v>
      </c>
      <c r="HI800" t="s">
        <v>241</v>
      </c>
      <c r="HJ800" t="s">
        <v>219</v>
      </c>
      <c r="HK800" t="s">
        <v>241</v>
      </c>
      <c r="HL800" s="12"/>
      <c r="HM800">
        <v>0.25</v>
      </c>
      <c r="HN800">
        <v>0.75</v>
      </c>
      <c r="HO800">
        <v>1</v>
      </c>
      <c r="HP800">
        <v>0.25</v>
      </c>
      <c r="HQ800">
        <v>0</v>
      </c>
      <c r="HR800">
        <v>0.25</v>
      </c>
      <c r="HS800">
        <v>0</v>
      </c>
      <c r="HT800">
        <v>1</v>
      </c>
      <c r="HU800">
        <v>0</v>
      </c>
      <c r="HV800">
        <v>0.5</v>
      </c>
      <c r="HW800">
        <v>0.5</v>
      </c>
      <c r="HX800">
        <v>0.5</v>
      </c>
      <c r="HY800">
        <v>1</v>
      </c>
      <c r="HZ800">
        <v>0.75</v>
      </c>
      <c r="IA800" s="4">
        <v>1</v>
      </c>
      <c r="IB800">
        <v>0.25</v>
      </c>
      <c r="IC800">
        <v>0.5</v>
      </c>
      <c r="ID800">
        <v>0.5</v>
      </c>
      <c r="IE800">
        <v>0.5</v>
      </c>
      <c r="IG800">
        <v>0.25</v>
      </c>
      <c r="IH800">
        <v>0.75</v>
      </c>
      <c r="II800">
        <v>1</v>
      </c>
      <c r="IJ800">
        <v>1</v>
      </c>
      <c r="IK800">
        <v>0.75</v>
      </c>
      <c r="IL800">
        <v>1</v>
      </c>
      <c r="IM800">
        <v>0.75</v>
      </c>
      <c r="IN800">
        <v>1</v>
      </c>
      <c r="IO800">
        <v>1</v>
      </c>
      <c r="IQ800">
        <v>0</v>
      </c>
      <c r="IS800">
        <f t="shared" si="690"/>
        <v>3.7499999999999999E-2</v>
      </c>
      <c r="IT800">
        <f t="shared" si="691"/>
        <v>0.09</v>
      </c>
      <c r="IU800">
        <f t="shared" si="692"/>
        <v>0.08</v>
      </c>
      <c r="IV800">
        <f t="shared" si="693"/>
        <v>2.5000000000000001E-2</v>
      </c>
      <c r="IW800">
        <f t="shared" si="694"/>
        <v>0</v>
      </c>
      <c r="IX800">
        <f t="shared" si="695"/>
        <v>3.2500000000000001E-2</v>
      </c>
      <c r="IY800">
        <f t="shared" si="696"/>
        <v>0</v>
      </c>
      <c r="IZ800">
        <f t="shared" si="697"/>
        <v>0.11</v>
      </c>
      <c r="JA800">
        <f t="shared" si="698"/>
        <v>0</v>
      </c>
      <c r="JB800">
        <f t="shared" si="699"/>
        <v>0.05</v>
      </c>
      <c r="JC800">
        <f t="shared" si="700"/>
        <v>0.06</v>
      </c>
      <c r="JD800">
        <f t="shared" si="701"/>
        <v>5.5E-2</v>
      </c>
      <c r="JE800">
        <f t="shared" si="702"/>
        <v>7.0000000000000007E-2</v>
      </c>
      <c r="JF800">
        <f t="shared" si="703"/>
        <v>0.09</v>
      </c>
      <c r="JG800" s="5">
        <f t="shared" si="704"/>
        <v>0.05</v>
      </c>
      <c r="JH800">
        <f t="shared" si="705"/>
        <v>0</v>
      </c>
      <c r="JI800">
        <f t="shared" si="705"/>
        <v>0</v>
      </c>
      <c r="JJ800">
        <f t="shared" si="706"/>
        <v>0.1</v>
      </c>
      <c r="JK800">
        <f t="shared" si="707"/>
        <v>7.4999999999999997E-2</v>
      </c>
      <c r="JL800" s="6">
        <f t="shared" si="708"/>
        <v>0.04</v>
      </c>
      <c r="JM800">
        <f t="shared" si="709"/>
        <v>0.03</v>
      </c>
      <c r="JN800">
        <f t="shared" si="710"/>
        <v>3.7500000000000006E-2</v>
      </c>
      <c r="JO800">
        <f t="shared" si="711"/>
        <v>0.15</v>
      </c>
      <c r="JP800">
        <f t="shared" si="712"/>
        <v>0.1</v>
      </c>
      <c r="JQ800">
        <f t="shared" si="713"/>
        <v>0.09</v>
      </c>
      <c r="JR800">
        <f t="shared" si="714"/>
        <v>0.11</v>
      </c>
      <c r="JS800">
        <f t="shared" si="715"/>
        <v>7.5000000000000011E-2</v>
      </c>
      <c r="JT800">
        <f t="shared" si="715"/>
        <v>0.1</v>
      </c>
      <c r="JU800">
        <f t="shared" si="716"/>
        <v>1</v>
      </c>
      <c r="JV800">
        <f t="shared" si="716"/>
        <v>0</v>
      </c>
      <c r="JW800">
        <f t="shared" si="717"/>
        <v>0.15</v>
      </c>
      <c r="JY800">
        <f t="shared" si="718"/>
        <v>1.2500000000000001E-2</v>
      </c>
      <c r="JZ800">
        <f t="shared" si="719"/>
        <v>0.06</v>
      </c>
      <c r="KA800">
        <f t="shared" si="720"/>
        <v>0.02</v>
      </c>
      <c r="KB800">
        <f t="shared" si="720"/>
        <v>5.0000000000000001E-3</v>
      </c>
      <c r="KC800">
        <f t="shared" si="721"/>
        <v>0</v>
      </c>
      <c r="KD800">
        <f t="shared" si="722"/>
        <v>7.4999999999999997E-3</v>
      </c>
      <c r="KE800">
        <f t="shared" si="722"/>
        <v>0</v>
      </c>
      <c r="KF800">
        <f t="shared" si="722"/>
        <v>0.03</v>
      </c>
      <c r="KG800">
        <f t="shared" si="689"/>
        <v>0</v>
      </c>
      <c r="KH800">
        <f t="shared" si="689"/>
        <v>1.4999999999999999E-2</v>
      </c>
      <c r="KI800">
        <f t="shared" si="689"/>
        <v>1.4999999999999999E-2</v>
      </c>
      <c r="KJ800">
        <f t="shared" si="689"/>
        <v>1.4999999999999999E-2</v>
      </c>
      <c r="KK800">
        <f t="shared" si="723"/>
        <v>0.02</v>
      </c>
      <c r="KL800">
        <f t="shared" si="724"/>
        <v>0.03</v>
      </c>
      <c r="KM800" s="5">
        <f t="shared" si="725"/>
        <v>0.05</v>
      </c>
      <c r="KN800">
        <f t="shared" si="726"/>
        <v>0</v>
      </c>
      <c r="KO800">
        <f t="shared" si="726"/>
        <v>0</v>
      </c>
      <c r="KP800">
        <f t="shared" si="727"/>
        <v>0.03</v>
      </c>
      <c r="KQ800">
        <f t="shared" si="728"/>
        <v>1.4999999999999999E-2</v>
      </c>
      <c r="KR800" s="6">
        <f t="shared" si="729"/>
        <v>0.02</v>
      </c>
      <c r="KS800">
        <f t="shared" si="730"/>
        <v>0.01</v>
      </c>
      <c r="KT800">
        <f t="shared" si="731"/>
        <v>2.2499999999999999E-2</v>
      </c>
      <c r="KU800">
        <f t="shared" si="732"/>
        <v>0.04</v>
      </c>
      <c r="KV800">
        <f t="shared" si="733"/>
        <v>0.05</v>
      </c>
      <c r="KW800">
        <f t="shared" si="734"/>
        <v>7.4999999999999997E-3</v>
      </c>
      <c r="KX800">
        <f t="shared" si="735"/>
        <v>0</v>
      </c>
      <c r="KY800">
        <f t="shared" si="736"/>
        <v>0.03</v>
      </c>
      <c r="KZ800">
        <f t="shared" si="737"/>
        <v>0.03</v>
      </c>
      <c r="LA800">
        <f t="shared" si="738"/>
        <v>1</v>
      </c>
      <c r="LB800">
        <f t="shared" si="738"/>
        <v>0</v>
      </c>
      <c r="LC800">
        <f t="shared" si="739"/>
        <v>0.1</v>
      </c>
      <c r="LE800" t="str">
        <f t="shared" si="745"/>
        <v>Mali</v>
      </c>
      <c r="LF800">
        <f t="shared" si="740"/>
        <v>0.375</v>
      </c>
      <c r="LG800" s="6">
        <f t="shared" si="741"/>
        <v>0.59</v>
      </c>
      <c r="LH800">
        <f t="shared" si="742"/>
        <v>0.84250000000000003</v>
      </c>
      <c r="LI800" s="6">
        <f t="shared" si="743"/>
        <v>0.63500000000000012</v>
      </c>
      <c r="LJ800">
        <f t="shared" si="744"/>
        <v>0</v>
      </c>
    </row>
    <row r="801" spans="1:322" x14ac:dyDescent="0.35">
      <c r="A801" s="8">
        <v>44865</v>
      </c>
      <c r="B801" t="s">
        <v>4171</v>
      </c>
      <c r="D801" s="27" t="s">
        <v>321</v>
      </c>
      <c r="E801" s="27" t="s">
        <v>321</v>
      </c>
      <c r="F801" s="27">
        <v>29</v>
      </c>
      <c r="G801" s="27" t="s">
        <v>1096</v>
      </c>
      <c r="H801" s="27" t="s">
        <v>1818</v>
      </c>
      <c r="I801" s="27" t="s">
        <v>1097</v>
      </c>
      <c r="J801" s="27" t="s">
        <v>685</v>
      </c>
      <c r="K801" s="28">
        <v>44697</v>
      </c>
      <c r="L801" s="28">
        <v>44697</v>
      </c>
      <c r="M801" s="28">
        <v>44722</v>
      </c>
      <c r="N801" s="27" t="s">
        <v>261</v>
      </c>
      <c r="O801" s="27" t="s">
        <v>261</v>
      </c>
      <c r="P801" s="27" t="s">
        <v>261</v>
      </c>
      <c r="Q801" s="27" t="s">
        <v>324</v>
      </c>
      <c r="R801" s="28">
        <v>44703</v>
      </c>
      <c r="S801" s="28">
        <v>44703</v>
      </c>
      <c r="T801" s="27" t="s">
        <v>263</v>
      </c>
      <c r="U801" s="27" t="s">
        <v>263</v>
      </c>
      <c r="V801" s="28">
        <v>44724</v>
      </c>
      <c r="W801" s="27" t="s">
        <v>261</v>
      </c>
      <c r="X801" s="28" t="s">
        <v>262</v>
      </c>
      <c r="Y801" s="27" t="s">
        <v>263</v>
      </c>
      <c r="Z801" s="28">
        <v>44749</v>
      </c>
      <c r="AA801" s="27" t="s">
        <v>264</v>
      </c>
      <c r="AB801" s="27" t="s">
        <v>265</v>
      </c>
      <c r="AC801" s="27" t="s">
        <v>705</v>
      </c>
      <c r="AD801" s="27" t="s">
        <v>267</v>
      </c>
      <c r="AE801" s="27" t="s">
        <v>600</v>
      </c>
      <c r="AF801" s="27" t="s">
        <v>687</v>
      </c>
      <c r="AG801" s="29">
        <v>470000</v>
      </c>
      <c r="AH801" s="27" t="s">
        <v>263</v>
      </c>
      <c r="AI801" s="27">
        <v>44727</v>
      </c>
      <c r="AJ801" s="28">
        <v>44732</v>
      </c>
      <c r="AK801" s="27" t="s">
        <v>264</v>
      </c>
      <c r="AL801" s="27" t="s">
        <v>269</v>
      </c>
      <c r="AM801" s="27" t="s">
        <v>265</v>
      </c>
      <c r="AN801" s="27" t="s">
        <v>270</v>
      </c>
      <c r="AO801" s="27" t="s">
        <v>263</v>
      </c>
      <c r="AP801" s="27" t="s">
        <v>261</v>
      </c>
      <c r="AQ801" s="28" t="s">
        <v>262</v>
      </c>
      <c r="AR801" s="27" t="s">
        <v>261</v>
      </c>
      <c r="AS801" s="28" t="s">
        <v>262</v>
      </c>
      <c r="AT801" s="27" t="s">
        <v>261</v>
      </c>
      <c r="AU801" s="28" t="s">
        <v>262</v>
      </c>
      <c r="AV801" s="27" t="s">
        <v>261</v>
      </c>
      <c r="AW801" s="28" t="s">
        <v>262</v>
      </c>
      <c r="AX801" s="27" t="s">
        <v>263</v>
      </c>
      <c r="AY801" s="28">
        <v>44724</v>
      </c>
      <c r="AZ801" s="27" t="s">
        <v>262</v>
      </c>
      <c r="BA801" s="27" t="s">
        <v>262</v>
      </c>
      <c r="BB801" s="27" t="s">
        <v>261</v>
      </c>
      <c r="BC801" s="28" t="s">
        <v>262</v>
      </c>
      <c r="BD801" s="27" t="s">
        <v>263</v>
      </c>
      <c r="BE801" s="30">
        <v>44724</v>
      </c>
      <c r="BF801" t="s">
        <v>685</v>
      </c>
      <c r="BG801" s="9" t="s">
        <v>509</v>
      </c>
      <c r="BI801" t="s">
        <v>695</v>
      </c>
      <c r="BJ801" t="s">
        <v>210</v>
      </c>
      <c r="BK801" t="s">
        <v>329</v>
      </c>
      <c r="BL801" t="s">
        <v>212</v>
      </c>
      <c r="BM801" t="s">
        <v>688</v>
      </c>
      <c r="BN801" t="s">
        <v>214</v>
      </c>
      <c r="BO801" t="s">
        <v>348</v>
      </c>
      <c r="BP801" t="s">
        <v>219</v>
      </c>
      <c r="BQ801" t="s">
        <v>216</v>
      </c>
      <c r="BR801" t="s">
        <v>321</v>
      </c>
      <c r="BS801" t="s">
        <v>685</v>
      </c>
      <c r="BT801" t="s">
        <v>700</v>
      </c>
      <c r="BU801" t="s">
        <v>1161</v>
      </c>
      <c r="BV801" t="s">
        <v>214</v>
      </c>
      <c r="CC801" t="s">
        <v>214</v>
      </c>
      <c r="CG801" t="s">
        <v>219</v>
      </c>
      <c r="CI801" t="s">
        <v>333</v>
      </c>
      <c r="CJ801" t="s">
        <v>4172</v>
      </c>
      <c r="CK801" t="s">
        <v>335</v>
      </c>
      <c r="CL801" t="s">
        <v>644</v>
      </c>
      <c r="CN801" t="s">
        <v>378</v>
      </c>
      <c r="CP801" t="s">
        <v>284</v>
      </c>
      <c r="CQ801" t="s">
        <v>284</v>
      </c>
      <c r="CR801" t="s">
        <v>244</v>
      </c>
      <c r="CS801" t="s">
        <v>244</v>
      </c>
      <c r="CT801" t="s">
        <v>214</v>
      </c>
      <c r="CU801" t="s">
        <v>219</v>
      </c>
      <c r="CV801" t="s">
        <v>227</v>
      </c>
      <c r="CW801" t="s">
        <v>227</v>
      </c>
      <c r="CX801" t="s">
        <v>353</v>
      </c>
      <c r="CY801" t="s">
        <v>353</v>
      </c>
      <c r="CZ801" t="s">
        <v>214</v>
      </c>
      <c r="DA801" t="s">
        <v>214</v>
      </c>
      <c r="DB801" t="s">
        <v>230</v>
      </c>
      <c r="DC801" t="s">
        <v>230</v>
      </c>
      <c r="DD801" t="s">
        <v>219</v>
      </c>
      <c r="DG801" t="s">
        <v>500</v>
      </c>
      <c r="DH801" t="s">
        <v>4173</v>
      </c>
      <c r="DI801" t="s">
        <v>338</v>
      </c>
      <c r="DK801" t="s">
        <v>237</v>
      </c>
      <c r="DL801" t="s">
        <v>233</v>
      </c>
      <c r="DM801" t="s">
        <v>214</v>
      </c>
      <c r="DN801" t="s">
        <v>219</v>
      </c>
      <c r="DO801" t="s">
        <v>288</v>
      </c>
      <c r="DP801" t="s">
        <v>235</v>
      </c>
      <c r="DR801" t="s">
        <v>235</v>
      </c>
      <c r="DT801" t="s">
        <v>219</v>
      </c>
      <c r="DU801" t="s">
        <v>214</v>
      </c>
      <c r="DX801" t="s">
        <v>237</v>
      </c>
      <c r="DY801" t="s">
        <v>237</v>
      </c>
      <c r="DZ801" t="s">
        <v>238</v>
      </c>
      <c r="EA801" t="s">
        <v>237</v>
      </c>
      <c r="EB801" t="s">
        <v>237</v>
      </c>
      <c r="EC801" t="s">
        <v>237</v>
      </c>
      <c r="ED801" t="s">
        <v>237</v>
      </c>
      <c r="EE801" t="s">
        <v>219</v>
      </c>
      <c r="EF801" t="s">
        <v>219</v>
      </c>
      <c r="EK801" t="s">
        <v>237</v>
      </c>
      <c r="EL801" t="s">
        <v>237</v>
      </c>
      <c r="EM801" t="s">
        <v>240</v>
      </c>
      <c r="EN801" t="s">
        <v>240</v>
      </c>
      <c r="EO801" t="s">
        <v>486</v>
      </c>
      <c r="EP801" t="s">
        <v>486</v>
      </c>
      <c r="EQ801" t="s">
        <v>219</v>
      </c>
      <c r="ER801" t="s">
        <v>214</v>
      </c>
      <c r="ES801" t="s">
        <v>237</v>
      </c>
      <c r="ET801" t="s">
        <v>237</v>
      </c>
      <c r="EU801" t="s">
        <v>242</v>
      </c>
      <c r="EV801" t="s">
        <v>242</v>
      </c>
      <c r="EW801" t="s">
        <v>310</v>
      </c>
      <c r="EX801" t="s">
        <v>310</v>
      </c>
      <c r="EY801" t="s">
        <v>242</v>
      </c>
      <c r="EZ801" t="s">
        <v>241</v>
      </c>
      <c r="FA801" t="s">
        <v>241</v>
      </c>
      <c r="FB801" t="s">
        <v>239</v>
      </c>
      <c r="FC801" t="s">
        <v>239</v>
      </c>
      <c r="FD801" t="s">
        <v>237</v>
      </c>
      <c r="FE801" t="s">
        <v>244</v>
      </c>
      <c r="FF801" t="s">
        <v>227</v>
      </c>
      <c r="FG801" t="s">
        <v>242</v>
      </c>
      <c r="FH801" t="s">
        <v>390</v>
      </c>
      <c r="FI801" t="s">
        <v>214</v>
      </c>
      <c r="FJ801" t="s">
        <v>214</v>
      </c>
      <c r="FK801" t="s">
        <v>214</v>
      </c>
      <c r="FL801" t="s">
        <v>214</v>
      </c>
      <c r="FM801" t="s">
        <v>245</v>
      </c>
      <c r="FN801" t="s">
        <v>461</v>
      </c>
      <c r="FO801" t="s">
        <v>219</v>
      </c>
      <c r="FP801" t="s">
        <v>219</v>
      </c>
      <c r="FQ801" t="s">
        <v>241</v>
      </c>
      <c r="FR801" t="s">
        <v>241</v>
      </c>
      <c r="FS801" t="s">
        <v>241</v>
      </c>
      <c r="FT801" t="s">
        <v>241</v>
      </c>
      <c r="FU801" t="s">
        <v>219</v>
      </c>
      <c r="FV801" t="s">
        <v>241</v>
      </c>
      <c r="FW801" t="s">
        <v>241</v>
      </c>
      <c r="FX801" t="s">
        <v>241</v>
      </c>
      <c r="FY801" t="s">
        <v>241</v>
      </c>
      <c r="FZ801" t="s">
        <v>341</v>
      </c>
      <c r="GA801" t="s">
        <v>248</v>
      </c>
      <c r="GB801" t="s">
        <v>227</v>
      </c>
      <c r="GC801" t="s">
        <v>227</v>
      </c>
      <c r="GD801" t="s">
        <v>249</v>
      </c>
      <c r="GE801" t="s">
        <v>241</v>
      </c>
      <c r="GF801" t="s">
        <v>249</v>
      </c>
      <c r="GG801" t="s">
        <v>244</v>
      </c>
      <c r="GH801" t="s">
        <v>241</v>
      </c>
      <c r="GI801" t="s">
        <v>226</v>
      </c>
      <c r="GJ801" t="s">
        <v>250</v>
      </c>
      <c r="GK801" t="s">
        <v>286</v>
      </c>
      <c r="GL801" t="s">
        <v>227</v>
      </c>
      <c r="GM801" t="s">
        <v>227</v>
      </c>
      <c r="GN801" t="s">
        <v>214</v>
      </c>
      <c r="GO801" t="s">
        <v>214</v>
      </c>
      <c r="GP801" t="s">
        <v>295</v>
      </c>
      <c r="GQ801" t="s">
        <v>251</v>
      </c>
      <c r="GR801" t="s">
        <v>295</v>
      </c>
      <c r="GS801" t="s">
        <v>214</v>
      </c>
      <c r="GT801" t="s">
        <v>241</v>
      </c>
      <c r="GU801" t="s">
        <v>214</v>
      </c>
      <c r="GV801" t="s">
        <v>241</v>
      </c>
      <c r="GW801" t="s">
        <v>297</v>
      </c>
      <c r="GX801" t="s">
        <v>297</v>
      </c>
      <c r="GY801" t="s">
        <v>2943</v>
      </c>
      <c r="GZ801" t="s">
        <v>241</v>
      </c>
      <c r="HA801" t="s">
        <v>298</v>
      </c>
      <c r="HB801" t="s">
        <v>241</v>
      </c>
      <c r="HC801" t="s">
        <v>315</v>
      </c>
      <c r="HD801" t="s">
        <v>361</v>
      </c>
      <c r="HE801" t="s">
        <v>317</v>
      </c>
      <c r="HF801" t="s">
        <v>712</v>
      </c>
      <c r="HG801" t="s">
        <v>362</v>
      </c>
      <c r="HH801" t="s">
        <v>4174</v>
      </c>
      <c r="HI801" t="s">
        <v>241</v>
      </c>
      <c r="HJ801" t="s">
        <v>219</v>
      </c>
      <c r="HK801" t="s">
        <v>241</v>
      </c>
      <c r="HL801" s="12"/>
      <c r="HM801">
        <v>0.75</v>
      </c>
      <c r="HN801">
        <v>0.75</v>
      </c>
      <c r="HO801">
        <v>1</v>
      </c>
      <c r="HP801">
        <v>1</v>
      </c>
      <c r="HQ801">
        <v>1</v>
      </c>
      <c r="HR801">
        <v>0.5</v>
      </c>
      <c r="HS801">
        <v>1</v>
      </c>
      <c r="HT801">
        <v>0</v>
      </c>
      <c r="HU801">
        <v>1</v>
      </c>
      <c r="HV801">
        <v>0.5</v>
      </c>
      <c r="HW801">
        <v>0.5</v>
      </c>
      <c r="HX801">
        <v>0.5</v>
      </c>
      <c r="HZ801">
        <v>0.5</v>
      </c>
      <c r="IA801">
        <v>0</v>
      </c>
      <c r="IB801">
        <v>0.5</v>
      </c>
      <c r="IC801">
        <v>0.75</v>
      </c>
      <c r="ID801">
        <v>0.75</v>
      </c>
      <c r="IE801">
        <v>0.5</v>
      </c>
      <c r="IG801">
        <v>0.25</v>
      </c>
      <c r="IH801">
        <v>0.75</v>
      </c>
      <c r="II801">
        <v>0.75</v>
      </c>
      <c r="IJ801">
        <v>1</v>
      </c>
      <c r="IK801">
        <v>1</v>
      </c>
      <c r="IL801">
        <v>0.75</v>
      </c>
      <c r="IM801">
        <v>0.75</v>
      </c>
      <c r="IN801">
        <v>0</v>
      </c>
      <c r="IO801">
        <v>1</v>
      </c>
      <c r="IQ801">
        <v>1</v>
      </c>
      <c r="IS801">
        <f t="shared" si="690"/>
        <v>0.11249999999999999</v>
      </c>
      <c r="IT801">
        <f t="shared" si="691"/>
        <v>0.09</v>
      </c>
      <c r="IU801">
        <f t="shared" si="692"/>
        <v>0.08</v>
      </c>
      <c r="IV801">
        <f t="shared" si="693"/>
        <v>0.1</v>
      </c>
      <c r="IW801">
        <f t="shared" si="694"/>
        <v>0.08</v>
      </c>
      <c r="IX801">
        <f t="shared" si="695"/>
        <v>6.5000000000000002E-2</v>
      </c>
      <c r="IY801">
        <f t="shared" si="696"/>
        <v>0.1</v>
      </c>
      <c r="IZ801">
        <f t="shared" si="697"/>
        <v>0</v>
      </c>
      <c r="JA801">
        <f t="shared" si="698"/>
        <v>0.13</v>
      </c>
      <c r="JB801">
        <f t="shared" si="699"/>
        <v>0.05</v>
      </c>
      <c r="JC801">
        <f t="shared" si="700"/>
        <v>0.06</v>
      </c>
      <c r="JD801">
        <f t="shared" si="701"/>
        <v>5.5E-2</v>
      </c>
      <c r="JE801">
        <f t="shared" si="702"/>
        <v>0</v>
      </c>
      <c r="JF801">
        <f t="shared" si="703"/>
        <v>0.06</v>
      </c>
      <c r="JG801" s="5">
        <f t="shared" si="704"/>
        <v>0</v>
      </c>
      <c r="JH801">
        <f t="shared" si="705"/>
        <v>0</v>
      </c>
      <c r="JI801">
        <f t="shared" si="705"/>
        <v>0</v>
      </c>
      <c r="JJ801">
        <f t="shared" si="706"/>
        <v>0.15000000000000002</v>
      </c>
      <c r="JK801">
        <f t="shared" si="707"/>
        <v>7.4999999999999997E-2</v>
      </c>
      <c r="JL801" s="6">
        <f t="shared" si="708"/>
        <v>4.6666666666666669E-2</v>
      </c>
      <c r="JM801">
        <f t="shared" si="709"/>
        <v>0.03</v>
      </c>
      <c r="JN801">
        <f t="shared" si="710"/>
        <v>3.7500000000000006E-2</v>
      </c>
      <c r="JO801">
        <f t="shared" si="711"/>
        <v>0.11249999999999999</v>
      </c>
      <c r="JP801">
        <f t="shared" si="712"/>
        <v>0.1</v>
      </c>
      <c r="JQ801">
        <f t="shared" si="713"/>
        <v>0.12</v>
      </c>
      <c r="JR801">
        <f t="shared" si="714"/>
        <v>8.2500000000000004E-2</v>
      </c>
      <c r="JS801">
        <f t="shared" si="715"/>
        <v>7.5000000000000011E-2</v>
      </c>
      <c r="JT801">
        <f t="shared" si="715"/>
        <v>0</v>
      </c>
      <c r="JU801">
        <f t="shared" si="716"/>
        <v>1</v>
      </c>
      <c r="JV801">
        <f t="shared" si="716"/>
        <v>0</v>
      </c>
      <c r="JW801">
        <f t="shared" si="717"/>
        <v>0.15</v>
      </c>
      <c r="JY801">
        <f t="shared" si="718"/>
        <v>3.7500000000000006E-2</v>
      </c>
      <c r="JZ801">
        <f t="shared" si="719"/>
        <v>0.06</v>
      </c>
      <c r="KA801">
        <f t="shared" si="720"/>
        <v>0.02</v>
      </c>
      <c r="KB801">
        <f t="shared" si="720"/>
        <v>0.02</v>
      </c>
      <c r="KC801">
        <f t="shared" si="721"/>
        <v>0.04</v>
      </c>
      <c r="KD801">
        <f t="shared" si="722"/>
        <v>1.4999999999999999E-2</v>
      </c>
      <c r="KE801">
        <f t="shared" si="722"/>
        <v>0.03</v>
      </c>
      <c r="KF801">
        <f t="shared" si="722"/>
        <v>0</v>
      </c>
      <c r="KG801">
        <f t="shared" si="689"/>
        <v>0.03</v>
      </c>
      <c r="KH801">
        <f t="shared" si="689"/>
        <v>1.4999999999999999E-2</v>
      </c>
      <c r="KI801">
        <f t="shared" si="689"/>
        <v>1.4999999999999999E-2</v>
      </c>
      <c r="KJ801">
        <f t="shared" si="689"/>
        <v>1.4999999999999999E-2</v>
      </c>
      <c r="KK801">
        <f t="shared" si="723"/>
        <v>0</v>
      </c>
      <c r="KL801">
        <f t="shared" si="724"/>
        <v>0.02</v>
      </c>
      <c r="KM801" s="5">
        <f t="shared" si="725"/>
        <v>0</v>
      </c>
      <c r="KN801">
        <f t="shared" si="726"/>
        <v>0</v>
      </c>
      <c r="KO801">
        <f t="shared" si="726"/>
        <v>0</v>
      </c>
      <c r="KP801">
        <f t="shared" si="727"/>
        <v>4.4999999999999998E-2</v>
      </c>
      <c r="KQ801">
        <f t="shared" si="728"/>
        <v>1.4999999999999999E-2</v>
      </c>
      <c r="KR801" s="6">
        <f t="shared" si="729"/>
        <v>2.3333333333333334E-2</v>
      </c>
      <c r="KS801">
        <f t="shared" si="730"/>
        <v>0.01</v>
      </c>
      <c r="KT801">
        <f t="shared" si="731"/>
        <v>2.2499999999999999E-2</v>
      </c>
      <c r="KU801">
        <f t="shared" si="732"/>
        <v>0.03</v>
      </c>
      <c r="KV801">
        <f t="shared" si="733"/>
        <v>0.05</v>
      </c>
      <c r="KW801">
        <f t="shared" si="734"/>
        <v>0.01</v>
      </c>
      <c r="KX801">
        <f t="shared" si="735"/>
        <v>0</v>
      </c>
      <c r="KY801">
        <f t="shared" si="736"/>
        <v>0.03</v>
      </c>
      <c r="KZ801">
        <f t="shared" si="737"/>
        <v>0</v>
      </c>
      <c r="LA801">
        <f t="shared" si="738"/>
        <v>1</v>
      </c>
      <c r="LB801">
        <f t="shared" si="738"/>
        <v>0</v>
      </c>
      <c r="LC801">
        <f t="shared" si="739"/>
        <v>0.1</v>
      </c>
      <c r="LE801" t="str">
        <f t="shared" si="745"/>
        <v>Mali</v>
      </c>
      <c r="LF801">
        <f t="shared" si="740"/>
        <v>0.75749999999999995</v>
      </c>
      <c r="LG801" s="6">
        <f t="shared" si="741"/>
        <v>0.4966666666666667</v>
      </c>
      <c r="LH801">
        <f t="shared" si="742"/>
        <v>0.70750000000000013</v>
      </c>
      <c r="LI801" s="6">
        <f t="shared" si="743"/>
        <v>0.65333333333333343</v>
      </c>
      <c r="LJ801">
        <f t="shared" si="744"/>
        <v>1</v>
      </c>
    </row>
    <row r="802" spans="1:322" x14ac:dyDescent="0.35">
      <c r="A802" s="8">
        <v>44914</v>
      </c>
      <c r="B802" t="s">
        <v>4175</v>
      </c>
      <c r="D802" s="24" t="s">
        <v>321</v>
      </c>
      <c r="E802" s="24" t="s">
        <v>321</v>
      </c>
      <c r="F802" s="24">
        <v>27</v>
      </c>
      <c r="G802" s="24" t="s">
        <v>1096</v>
      </c>
      <c r="H802" s="24" t="s">
        <v>1818</v>
      </c>
      <c r="I802" s="24" t="s">
        <v>1097</v>
      </c>
      <c r="J802" s="24" t="s">
        <v>1129</v>
      </c>
      <c r="K802" s="25">
        <v>44732</v>
      </c>
      <c r="L802" s="25">
        <v>44732</v>
      </c>
      <c r="M802" s="25">
        <v>44740</v>
      </c>
      <c r="N802" s="24" t="s">
        <v>261</v>
      </c>
      <c r="O802" s="24" t="s">
        <v>261</v>
      </c>
      <c r="P802" s="24" t="s">
        <v>261</v>
      </c>
      <c r="Q802" s="24" t="s">
        <v>324</v>
      </c>
      <c r="R802" s="25">
        <v>44732</v>
      </c>
      <c r="S802" s="25">
        <v>44732</v>
      </c>
      <c r="T802" s="24" t="s">
        <v>263</v>
      </c>
      <c r="U802" s="24" t="s">
        <v>261</v>
      </c>
      <c r="V802" s="25" t="s">
        <v>262</v>
      </c>
      <c r="W802" s="24" t="s">
        <v>261</v>
      </c>
      <c r="X802" s="25" t="s">
        <v>262</v>
      </c>
      <c r="Y802" s="24" t="s">
        <v>263</v>
      </c>
      <c r="Z802" s="25">
        <v>44866</v>
      </c>
      <c r="AA802" s="24" t="s">
        <v>264</v>
      </c>
      <c r="AB802" s="24" t="s">
        <v>265</v>
      </c>
      <c r="AC802" s="24" t="s">
        <v>4176</v>
      </c>
      <c r="AD802" s="24" t="s">
        <v>267</v>
      </c>
      <c r="AE802" s="24" t="s">
        <v>326</v>
      </c>
      <c r="AF802" s="24" t="s">
        <v>327</v>
      </c>
      <c r="AG802" s="31">
        <v>1100</v>
      </c>
      <c r="AH802" s="24" t="s">
        <v>263</v>
      </c>
      <c r="AI802" s="24">
        <v>44747</v>
      </c>
      <c r="AJ802" s="25">
        <v>44750</v>
      </c>
      <c r="AK802" s="24" t="s">
        <v>264</v>
      </c>
      <c r="AL802" s="24" t="s">
        <v>269</v>
      </c>
      <c r="AM802" s="24" t="s">
        <v>265</v>
      </c>
      <c r="AN802" s="24" t="s">
        <v>270</v>
      </c>
      <c r="AO802" s="24" t="s">
        <v>261</v>
      </c>
      <c r="AP802" s="24" t="s">
        <v>261</v>
      </c>
      <c r="AQ802" s="25" t="s">
        <v>262</v>
      </c>
      <c r="AR802" s="24" t="s">
        <v>261</v>
      </c>
      <c r="AS802" s="25" t="s">
        <v>262</v>
      </c>
      <c r="AT802" s="24" t="s">
        <v>261</v>
      </c>
      <c r="AU802" s="25" t="s">
        <v>262</v>
      </c>
      <c r="AV802" s="24" t="s">
        <v>261</v>
      </c>
      <c r="AW802" s="25" t="s">
        <v>262</v>
      </c>
      <c r="AX802" s="24" t="s">
        <v>261</v>
      </c>
      <c r="AY802" s="25" t="s">
        <v>262</v>
      </c>
      <c r="AZ802" s="27" t="s">
        <v>262</v>
      </c>
      <c r="BA802" s="27" t="s">
        <v>262</v>
      </c>
      <c r="BB802" s="24" t="s">
        <v>261</v>
      </c>
      <c r="BC802" s="25" t="s">
        <v>262</v>
      </c>
      <c r="BD802" s="24" t="s">
        <v>261</v>
      </c>
      <c r="BE802" s="26" t="s">
        <v>262</v>
      </c>
      <c r="BF802" t="s">
        <v>1129</v>
      </c>
      <c r="BG802" s="9" t="s">
        <v>509</v>
      </c>
      <c r="BH802" t="s">
        <v>208</v>
      </c>
      <c r="BI802" t="s">
        <v>328</v>
      </c>
      <c r="BJ802" t="s">
        <v>210</v>
      </c>
      <c r="BK802" t="s">
        <v>329</v>
      </c>
      <c r="BL802" t="s">
        <v>212</v>
      </c>
      <c r="BM802" t="s">
        <v>2826</v>
      </c>
      <c r="BN802" t="s">
        <v>214</v>
      </c>
      <c r="BO802" t="s">
        <v>215</v>
      </c>
      <c r="BP802" t="s">
        <v>219</v>
      </c>
      <c r="BQ802" t="s">
        <v>332</v>
      </c>
      <c r="BV802" t="s">
        <v>214</v>
      </c>
      <c r="CC802" t="s">
        <v>214</v>
      </c>
      <c r="CG802" t="s">
        <v>219</v>
      </c>
      <c r="CI802" t="s">
        <v>333</v>
      </c>
      <c r="CJ802" t="s">
        <v>4177</v>
      </c>
      <c r="CK802" t="s">
        <v>335</v>
      </c>
      <c r="CL802" t="s">
        <v>336</v>
      </c>
      <c r="CN802" t="s">
        <v>283</v>
      </c>
      <c r="CP802" t="s">
        <v>225</v>
      </c>
      <c r="CQ802" t="s">
        <v>225</v>
      </c>
      <c r="CR802" t="s">
        <v>244</v>
      </c>
      <c r="CS802" t="s">
        <v>250</v>
      </c>
      <c r="CT802" t="s">
        <v>219</v>
      </c>
      <c r="CU802" t="s">
        <v>219</v>
      </c>
      <c r="CV802" t="s">
        <v>227</v>
      </c>
      <c r="CW802" t="s">
        <v>244</v>
      </c>
      <c r="CX802" t="s">
        <v>287</v>
      </c>
      <c r="CY802" t="s">
        <v>228</v>
      </c>
      <c r="CZ802" t="s">
        <v>219</v>
      </c>
      <c r="DA802" t="s">
        <v>219</v>
      </c>
      <c r="DB802" t="s">
        <v>230</v>
      </c>
      <c r="DC802" t="s">
        <v>230</v>
      </c>
      <c r="DD802" t="s">
        <v>219</v>
      </c>
      <c r="DI802" t="s">
        <v>338</v>
      </c>
      <c r="DK802" t="s">
        <v>242</v>
      </c>
      <c r="DL802" t="s">
        <v>237</v>
      </c>
      <c r="DM802" t="s">
        <v>214</v>
      </c>
      <c r="DN802" t="s">
        <v>219</v>
      </c>
      <c r="DO802" t="s">
        <v>288</v>
      </c>
      <c r="DP802" t="s">
        <v>235</v>
      </c>
      <c r="DR802" t="s">
        <v>235</v>
      </c>
      <c r="DT802" t="s">
        <v>219</v>
      </c>
      <c r="DU802" t="s">
        <v>219</v>
      </c>
      <c r="DX802" t="s">
        <v>237</v>
      </c>
      <c r="DY802" t="s">
        <v>237</v>
      </c>
      <c r="DZ802" t="s">
        <v>238</v>
      </c>
      <c r="EA802" t="s">
        <v>237</v>
      </c>
      <c r="EB802" t="s">
        <v>237</v>
      </c>
      <c r="EC802" t="s">
        <v>242</v>
      </c>
      <c r="ED802" t="s">
        <v>242</v>
      </c>
      <c r="EE802" t="s">
        <v>214</v>
      </c>
      <c r="EF802" t="s">
        <v>214</v>
      </c>
      <c r="EG802" t="s">
        <v>219</v>
      </c>
      <c r="EH802" t="s">
        <v>4178</v>
      </c>
      <c r="EI802" t="s">
        <v>214</v>
      </c>
      <c r="EK802" t="s">
        <v>237</v>
      </c>
      <c r="EL802" t="s">
        <v>237</v>
      </c>
      <c r="EM802" t="s">
        <v>240</v>
      </c>
      <c r="EN802" t="s">
        <v>240</v>
      </c>
      <c r="EO802" t="s">
        <v>240</v>
      </c>
      <c r="EP802" t="s">
        <v>240</v>
      </c>
      <c r="EQ802" t="s">
        <v>214</v>
      </c>
      <c r="ER802" t="s">
        <v>214</v>
      </c>
      <c r="ES802" t="s">
        <v>237</v>
      </c>
      <c r="ET802" t="s">
        <v>237</v>
      </c>
      <c r="EU802" t="s">
        <v>237</v>
      </c>
      <c r="EV802" t="s">
        <v>237</v>
      </c>
      <c r="EW802" t="s">
        <v>310</v>
      </c>
      <c r="EX802" t="s">
        <v>310</v>
      </c>
      <c r="EY802" t="s">
        <v>242</v>
      </c>
      <c r="EZ802" t="s">
        <v>241</v>
      </c>
      <c r="FA802" t="s">
        <v>241</v>
      </c>
      <c r="FB802" t="s">
        <v>242</v>
      </c>
      <c r="FC802" t="s">
        <v>242</v>
      </c>
      <c r="FD802" t="s">
        <v>242</v>
      </c>
      <c r="FE802" t="s">
        <v>244</v>
      </c>
      <c r="FF802" t="s">
        <v>244</v>
      </c>
      <c r="FG802" t="s">
        <v>242</v>
      </c>
      <c r="FH802" t="s">
        <v>242</v>
      </c>
      <c r="FI802" t="s">
        <v>214</v>
      </c>
      <c r="FJ802" t="s">
        <v>214</v>
      </c>
      <c r="FK802" t="s">
        <v>214</v>
      </c>
      <c r="FL802" t="s">
        <v>214</v>
      </c>
      <c r="FM802" t="s">
        <v>245</v>
      </c>
      <c r="FN802" t="s">
        <v>245</v>
      </c>
      <c r="FO802" t="s">
        <v>219</v>
      </c>
      <c r="FP802" t="s">
        <v>219</v>
      </c>
      <c r="FQ802" t="s">
        <v>241</v>
      </c>
      <c r="FR802" t="s">
        <v>241</v>
      </c>
      <c r="FS802" t="s">
        <v>241</v>
      </c>
      <c r="FT802" t="s">
        <v>241</v>
      </c>
      <c r="FU802" t="s">
        <v>219</v>
      </c>
      <c r="FV802" t="s">
        <v>241</v>
      </c>
      <c r="FW802" t="s">
        <v>241</v>
      </c>
      <c r="FX802" t="s">
        <v>241</v>
      </c>
      <c r="FY802" t="s">
        <v>241</v>
      </c>
      <c r="FZ802" t="s">
        <v>248</v>
      </c>
      <c r="GA802" t="s">
        <v>248</v>
      </c>
      <c r="GB802" t="s">
        <v>244</v>
      </c>
      <c r="GC802" t="s">
        <v>244</v>
      </c>
      <c r="GD802" t="s">
        <v>249</v>
      </c>
      <c r="GE802" t="s">
        <v>241</v>
      </c>
      <c r="GF802" t="s">
        <v>249</v>
      </c>
      <c r="GG802" t="s">
        <v>244</v>
      </c>
      <c r="GH802" t="s">
        <v>241</v>
      </c>
      <c r="GI802" t="s">
        <v>244</v>
      </c>
      <c r="GJ802" t="s">
        <v>227</v>
      </c>
      <c r="GK802" t="s">
        <v>227</v>
      </c>
      <c r="GL802" t="s">
        <v>227</v>
      </c>
      <c r="GM802" t="s">
        <v>227</v>
      </c>
      <c r="GN802" t="s">
        <v>219</v>
      </c>
      <c r="GO802" t="s">
        <v>219</v>
      </c>
      <c r="GP802" t="s">
        <v>294</v>
      </c>
      <c r="GQ802" t="s">
        <v>251</v>
      </c>
      <c r="GR802" t="s">
        <v>294</v>
      </c>
      <c r="GS802" t="s">
        <v>214</v>
      </c>
      <c r="GT802" t="s">
        <v>241</v>
      </c>
      <c r="GU802" t="s">
        <v>214</v>
      </c>
      <c r="GV802" t="s">
        <v>241</v>
      </c>
      <c r="GW802" t="s">
        <v>296</v>
      </c>
      <c r="GX802" t="s">
        <v>296</v>
      </c>
      <c r="GY802" t="s">
        <v>491</v>
      </c>
      <c r="GZ802" t="s">
        <v>241</v>
      </c>
      <c r="HA802" t="s">
        <v>298</v>
      </c>
      <c r="HB802" t="s">
        <v>241</v>
      </c>
      <c r="HC802" t="s">
        <v>883</v>
      </c>
      <c r="HD802" t="s">
        <v>316</v>
      </c>
      <c r="HE802" t="s">
        <v>343</v>
      </c>
      <c r="HF802" t="s">
        <v>241</v>
      </c>
      <c r="HG802" t="s">
        <v>362</v>
      </c>
      <c r="HH802" t="s">
        <v>241</v>
      </c>
      <c r="HI802" t="s">
        <v>241</v>
      </c>
      <c r="HJ802" t="s">
        <v>214</v>
      </c>
      <c r="HK802" t="s">
        <v>241</v>
      </c>
      <c r="HL802" s="12"/>
      <c r="HM802">
        <v>0.75</v>
      </c>
      <c r="HN802">
        <v>0.75</v>
      </c>
      <c r="HO802">
        <v>0</v>
      </c>
      <c r="HP802">
        <v>1</v>
      </c>
      <c r="HQ802">
        <v>1</v>
      </c>
      <c r="HR802">
        <v>0.75</v>
      </c>
      <c r="HS802">
        <v>1</v>
      </c>
      <c r="HT802">
        <v>0</v>
      </c>
      <c r="HU802">
        <v>1</v>
      </c>
      <c r="HV802">
        <v>0.5</v>
      </c>
      <c r="HW802">
        <v>0.5</v>
      </c>
      <c r="HX802">
        <v>0.75</v>
      </c>
      <c r="HY802">
        <v>0</v>
      </c>
      <c r="HZ802">
        <v>0.5</v>
      </c>
      <c r="IA802" s="4">
        <v>1</v>
      </c>
      <c r="IB802">
        <v>0.5</v>
      </c>
      <c r="IC802">
        <v>0.5</v>
      </c>
      <c r="ID802">
        <v>0.75</v>
      </c>
      <c r="IE802">
        <v>0.75</v>
      </c>
      <c r="IG802">
        <v>0.25</v>
      </c>
      <c r="IH802">
        <v>0.75</v>
      </c>
      <c r="II802">
        <v>0.75</v>
      </c>
      <c r="IJ802">
        <v>0.75</v>
      </c>
      <c r="IK802">
        <v>0.75</v>
      </c>
      <c r="IL802">
        <v>0.75</v>
      </c>
      <c r="IM802">
        <v>0.75</v>
      </c>
      <c r="IN802">
        <v>1</v>
      </c>
      <c r="IO802">
        <v>1</v>
      </c>
      <c r="IQ802">
        <v>0</v>
      </c>
      <c r="IS802">
        <f t="shared" si="690"/>
        <v>0.11249999999999999</v>
      </c>
      <c r="IT802">
        <f t="shared" si="691"/>
        <v>0.09</v>
      </c>
      <c r="IU802">
        <f t="shared" si="692"/>
        <v>0</v>
      </c>
      <c r="IV802">
        <f t="shared" si="693"/>
        <v>0.1</v>
      </c>
      <c r="IW802">
        <f t="shared" si="694"/>
        <v>0.08</v>
      </c>
      <c r="IX802">
        <f t="shared" si="695"/>
        <v>9.7500000000000003E-2</v>
      </c>
      <c r="IY802">
        <f t="shared" si="696"/>
        <v>0.1</v>
      </c>
      <c r="IZ802">
        <f t="shared" si="697"/>
        <v>0</v>
      </c>
      <c r="JA802">
        <f t="shared" si="698"/>
        <v>0.13</v>
      </c>
      <c r="JB802">
        <f t="shared" si="699"/>
        <v>0.05</v>
      </c>
      <c r="JC802">
        <f t="shared" si="700"/>
        <v>0.06</v>
      </c>
      <c r="JD802">
        <f t="shared" si="701"/>
        <v>8.2500000000000004E-2</v>
      </c>
      <c r="JE802">
        <f t="shared" si="702"/>
        <v>0</v>
      </c>
      <c r="JF802">
        <f t="shared" si="703"/>
        <v>0.06</v>
      </c>
      <c r="JG802" s="5">
        <f t="shared" si="704"/>
        <v>0.05</v>
      </c>
      <c r="JH802">
        <f t="shared" si="705"/>
        <v>0</v>
      </c>
      <c r="JI802">
        <f t="shared" si="705"/>
        <v>0</v>
      </c>
      <c r="JJ802">
        <f t="shared" si="706"/>
        <v>0.15000000000000002</v>
      </c>
      <c r="JK802">
        <f t="shared" si="707"/>
        <v>0.11249999999999999</v>
      </c>
      <c r="JL802" s="6">
        <f t="shared" si="708"/>
        <v>4.6666666666666669E-2</v>
      </c>
      <c r="JM802">
        <f t="shared" si="709"/>
        <v>0.03</v>
      </c>
      <c r="JN802">
        <f t="shared" si="710"/>
        <v>3.7500000000000006E-2</v>
      </c>
      <c r="JO802">
        <f t="shared" si="711"/>
        <v>0.11249999999999999</v>
      </c>
      <c r="JP802">
        <f t="shared" si="712"/>
        <v>7.5000000000000011E-2</v>
      </c>
      <c r="JQ802">
        <f t="shared" si="713"/>
        <v>0.09</v>
      </c>
      <c r="JR802">
        <f t="shared" si="714"/>
        <v>8.2500000000000004E-2</v>
      </c>
      <c r="JS802">
        <f t="shared" si="715"/>
        <v>7.5000000000000011E-2</v>
      </c>
      <c r="JT802">
        <f t="shared" si="715"/>
        <v>0.1</v>
      </c>
      <c r="JU802">
        <f t="shared" si="716"/>
        <v>1</v>
      </c>
      <c r="JV802">
        <f t="shared" si="716"/>
        <v>0</v>
      </c>
      <c r="JW802">
        <f t="shared" si="717"/>
        <v>0.15</v>
      </c>
      <c r="JY802">
        <f t="shared" si="718"/>
        <v>3.7500000000000006E-2</v>
      </c>
      <c r="JZ802">
        <f t="shared" si="719"/>
        <v>0.06</v>
      </c>
      <c r="KA802">
        <f t="shared" si="720"/>
        <v>0</v>
      </c>
      <c r="KB802">
        <f t="shared" si="720"/>
        <v>0.02</v>
      </c>
      <c r="KC802">
        <f t="shared" si="721"/>
        <v>0.04</v>
      </c>
      <c r="KD802">
        <f t="shared" si="722"/>
        <v>2.2499999999999999E-2</v>
      </c>
      <c r="KE802">
        <f t="shared" si="722"/>
        <v>0.03</v>
      </c>
      <c r="KF802">
        <f t="shared" si="722"/>
        <v>0</v>
      </c>
      <c r="KG802">
        <f t="shared" si="689"/>
        <v>0.03</v>
      </c>
      <c r="KH802">
        <f t="shared" si="689"/>
        <v>1.4999999999999999E-2</v>
      </c>
      <c r="KI802">
        <f t="shared" si="689"/>
        <v>1.4999999999999999E-2</v>
      </c>
      <c r="KJ802">
        <f t="shared" si="689"/>
        <v>2.2499999999999999E-2</v>
      </c>
      <c r="KK802">
        <f t="shared" si="723"/>
        <v>0</v>
      </c>
      <c r="KL802">
        <f t="shared" si="724"/>
        <v>0.02</v>
      </c>
      <c r="KM802" s="5">
        <f t="shared" si="725"/>
        <v>0.05</v>
      </c>
      <c r="KN802">
        <f t="shared" si="726"/>
        <v>0</v>
      </c>
      <c r="KO802">
        <f t="shared" si="726"/>
        <v>0</v>
      </c>
      <c r="KP802">
        <f t="shared" si="727"/>
        <v>4.4999999999999998E-2</v>
      </c>
      <c r="KQ802">
        <f t="shared" si="728"/>
        <v>2.2499999999999999E-2</v>
      </c>
      <c r="KR802" s="6">
        <f t="shared" si="729"/>
        <v>2.3333333333333334E-2</v>
      </c>
      <c r="KS802">
        <f t="shared" si="730"/>
        <v>0.01</v>
      </c>
      <c r="KT802">
        <f t="shared" si="731"/>
        <v>2.2499999999999999E-2</v>
      </c>
      <c r="KU802">
        <f t="shared" si="732"/>
        <v>0.03</v>
      </c>
      <c r="KV802">
        <f t="shared" si="733"/>
        <v>3.7500000000000006E-2</v>
      </c>
      <c r="KW802">
        <f t="shared" si="734"/>
        <v>7.4999999999999997E-3</v>
      </c>
      <c r="KX802">
        <f t="shared" si="735"/>
        <v>0</v>
      </c>
      <c r="KY802">
        <f t="shared" si="736"/>
        <v>0.03</v>
      </c>
      <c r="KZ802">
        <f t="shared" si="737"/>
        <v>0.03</v>
      </c>
      <c r="LA802">
        <f t="shared" si="738"/>
        <v>1</v>
      </c>
      <c r="LB802">
        <f t="shared" si="738"/>
        <v>0</v>
      </c>
      <c r="LC802">
        <f t="shared" si="739"/>
        <v>0.1</v>
      </c>
      <c r="LE802" t="str">
        <f t="shared" si="745"/>
        <v>Nigeria</v>
      </c>
      <c r="LF802">
        <f t="shared" si="740"/>
        <v>0.71</v>
      </c>
      <c r="LG802" s="6">
        <f t="shared" si="741"/>
        <v>0.61166666666666658</v>
      </c>
      <c r="LH802">
        <f t="shared" si="742"/>
        <v>0.75249999999999995</v>
      </c>
      <c r="LI802" s="6">
        <f t="shared" si="743"/>
        <v>0.72083333333333333</v>
      </c>
      <c r="LJ802">
        <f t="shared" si="744"/>
        <v>0</v>
      </c>
    </row>
    <row r="803" spans="1:322" x14ac:dyDescent="0.35">
      <c r="A803" s="8">
        <v>44873</v>
      </c>
      <c r="B803" t="s">
        <v>2600</v>
      </c>
      <c r="D803" s="27" t="s">
        <v>321</v>
      </c>
      <c r="E803" s="27" t="s">
        <v>321</v>
      </c>
      <c r="F803" s="27">
        <v>34</v>
      </c>
      <c r="G803" s="27" t="s">
        <v>1096</v>
      </c>
      <c r="H803" s="27" t="s">
        <v>1818</v>
      </c>
      <c r="I803" s="27" t="s">
        <v>1097</v>
      </c>
      <c r="J803" s="27" t="s">
        <v>207</v>
      </c>
      <c r="K803" s="28">
        <v>44360</v>
      </c>
      <c r="L803" s="28">
        <v>44360</v>
      </c>
      <c r="M803" s="28">
        <v>44517</v>
      </c>
      <c r="N803" s="27" t="s">
        <v>261</v>
      </c>
      <c r="O803" s="27" t="s">
        <v>261</v>
      </c>
      <c r="P803" s="27" t="s">
        <v>261</v>
      </c>
      <c r="Q803" s="27" t="s">
        <v>324</v>
      </c>
      <c r="R803" s="28">
        <v>44682</v>
      </c>
      <c r="S803" s="28">
        <v>44682</v>
      </c>
      <c r="T803" s="27" t="s">
        <v>263</v>
      </c>
      <c r="U803" s="27" t="s">
        <v>261</v>
      </c>
      <c r="V803" s="28" t="s">
        <v>262</v>
      </c>
      <c r="W803" s="27" t="s">
        <v>261</v>
      </c>
      <c r="X803" s="28" t="s">
        <v>262</v>
      </c>
      <c r="Y803" s="27" t="s">
        <v>263</v>
      </c>
      <c r="Z803" s="28">
        <v>44770</v>
      </c>
      <c r="AA803" s="27" t="s">
        <v>264</v>
      </c>
      <c r="AB803" s="27" t="s">
        <v>265</v>
      </c>
      <c r="AC803" s="27" t="s">
        <v>2601</v>
      </c>
      <c r="AD803" s="27" t="s">
        <v>267</v>
      </c>
      <c r="AE803" s="27" t="s">
        <v>326</v>
      </c>
      <c r="AF803" s="27" t="s">
        <v>327</v>
      </c>
      <c r="AG803" s="29">
        <v>1100</v>
      </c>
      <c r="AH803" s="27" t="s">
        <v>263</v>
      </c>
      <c r="AI803" s="27">
        <v>44712</v>
      </c>
      <c r="AJ803" s="28">
        <v>44712</v>
      </c>
      <c r="AK803" s="27" t="s">
        <v>268</v>
      </c>
      <c r="AL803" s="27" t="s">
        <v>269</v>
      </c>
      <c r="AM803" s="27" t="s">
        <v>265</v>
      </c>
      <c r="AN803" s="27" t="s">
        <v>270</v>
      </c>
      <c r="AO803" s="27" t="s">
        <v>261</v>
      </c>
      <c r="AP803" s="27" t="s">
        <v>261</v>
      </c>
      <c r="AQ803" s="28" t="s">
        <v>262</v>
      </c>
      <c r="AR803" s="27" t="s">
        <v>261</v>
      </c>
      <c r="AS803" s="28" t="s">
        <v>262</v>
      </c>
      <c r="AT803" s="27" t="s">
        <v>261</v>
      </c>
      <c r="AU803" s="28" t="s">
        <v>262</v>
      </c>
      <c r="AV803" s="27" t="s">
        <v>261</v>
      </c>
      <c r="AW803" s="28" t="s">
        <v>262</v>
      </c>
      <c r="AX803" s="27" t="s">
        <v>261</v>
      </c>
      <c r="AY803" s="28" t="s">
        <v>262</v>
      </c>
      <c r="AZ803" s="27" t="s">
        <v>262</v>
      </c>
      <c r="BA803" s="27" t="s">
        <v>262</v>
      </c>
      <c r="BB803" s="27" t="s">
        <v>261</v>
      </c>
      <c r="BC803" s="28" t="s">
        <v>262</v>
      </c>
      <c r="BD803" s="27" t="s">
        <v>261</v>
      </c>
      <c r="BE803" s="30" t="s">
        <v>262</v>
      </c>
      <c r="BF803" t="s">
        <v>207</v>
      </c>
      <c r="BG803" s="9" t="s">
        <v>509</v>
      </c>
      <c r="BH803" t="s">
        <v>208</v>
      </c>
      <c r="BI803" t="s">
        <v>718</v>
      </c>
      <c r="BJ803" t="s">
        <v>210</v>
      </c>
      <c r="BK803" t="s">
        <v>329</v>
      </c>
      <c r="BL803" t="s">
        <v>212</v>
      </c>
      <c r="BM803" t="s">
        <v>1364</v>
      </c>
      <c r="BN803" t="s">
        <v>214</v>
      </c>
      <c r="BO803" t="s">
        <v>394</v>
      </c>
      <c r="BP803" t="s">
        <v>219</v>
      </c>
      <c r="BQ803" t="s">
        <v>332</v>
      </c>
      <c r="BV803" t="s">
        <v>214</v>
      </c>
      <c r="CC803" t="s">
        <v>214</v>
      </c>
      <c r="CG803" t="s">
        <v>219</v>
      </c>
      <c r="CI803" t="s">
        <v>333</v>
      </c>
      <c r="CJ803" t="s">
        <v>1206</v>
      </c>
      <c r="CK803" t="s">
        <v>333</v>
      </c>
      <c r="CL803" t="s">
        <v>222</v>
      </c>
      <c r="CN803" t="s">
        <v>498</v>
      </c>
      <c r="CO803" t="s">
        <v>2679</v>
      </c>
      <c r="CP803" t="s">
        <v>284</v>
      </c>
      <c r="CQ803" t="s">
        <v>307</v>
      </c>
      <c r="CR803" t="s">
        <v>244</v>
      </c>
      <c r="CS803" t="s">
        <v>244</v>
      </c>
      <c r="CT803" t="s">
        <v>214</v>
      </c>
      <c r="CU803" t="s">
        <v>214</v>
      </c>
      <c r="CV803" t="s">
        <v>250</v>
      </c>
      <c r="CW803" t="s">
        <v>250</v>
      </c>
      <c r="CX803" t="s">
        <v>287</v>
      </c>
      <c r="CY803" t="s">
        <v>287</v>
      </c>
      <c r="CZ803" t="s">
        <v>214</v>
      </c>
      <c r="DA803" t="s">
        <v>214</v>
      </c>
      <c r="DB803" t="s">
        <v>230</v>
      </c>
      <c r="DC803" t="s">
        <v>230</v>
      </c>
      <c r="DD803" t="s">
        <v>214</v>
      </c>
      <c r="DE803" t="s">
        <v>546</v>
      </c>
      <c r="DG803" t="s">
        <v>546</v>
      </c>
      <c r="DI803" t="s">
        <v>625</v>
      </c>
      <c r="DK803" t="s">
        <v>237</v>
      </c>
      <c r="DL803" t="s">
        <v>237</v>
      </c>
      <c r="DM803" t="s">
        <v>214</v>
      </c>
      <c r="DN803" t="s">
        <v>214</v>
      </c>
      <c r="DO803" t="s">
        <v>414</v>
      </c>
      <c r="DP803" t="s">
        <v>339</v>
      </c>
      <c r="DR803" t="s">
        <v>339</v>
      </c>
      <c r="DT803" t="s">
        <v>214</v>
      </c>
      <c r="DU803" t="s">
        <v>214</v>
      </c>
      <c r="DV803" t="s">
        <v>746</v>
      </c>
      <c r="DX803" t="s">
        <v>389</v>
      </c>
      <c r="DY803" t="s">
        <v>389</v>
      </c>
      <c r="DZ803" t="s">
        <v>861</v>
      </c>
      <c r="EA803" t="s">
        <v>242</v>
      </c>
      <c r="EB803" t="s">
        <v>242</v>
      </c>
      <c r="EC803" t="s">
        <v>242</v>
      </c>
      <c r="ED803" t="s">
        <v>242</v>
      </c>
      <c r="EE803" t="s">
        <v>219</v>
      </c>
      <c r="EF803" t="s">
        <v>219</v>
      </c>
      <c r="EK803" t="s">
        <v>242</v>
      </c>
      <c r="EL803" t="s">
        <v>242</v>
      </c>
      <c r="EM803" t="s">
        <v>240</v>
      </c>
      <c r="EN803" t="s">
        <v>240</v>
      </c>
      <c r="EO803" t="s">
        <v>240</v>
      </c>
      <c r="EP803" t="s">
        <v>240</v>
      </c>
      <c r="EQ803" t="s">
        <v>214</v>
      </c>
      <c r="ER803" t="s">
        <v>214</v>
      </c>
      <c r="ES803" t="s">
        <v>233</v>
      </c>
      <c r="ET803" t="s">
        <v>233</v>
      </c>
      <c r="EU803" t="s">
        <v>389</v>
      </c>
      <c r="EV803" t="s">
        <v>389</v>
      </c>
      <c r="EW803" t="s">
        <v>310</v>
      </c>
      <c r="EX803" t="s">
        <v>310</v>
      </c>
      <c r="EY803" t="s">
        <v>389</v>
      </c>
      <c r="EZ803" t="s">
        <v>241</v>
      </c>
      <c r="FA803" t="s">
        <v>241</v>
      </c>
      <c r="FB803" t="s">
        <v>389</v>
      </c>
      <c r="FC803" t="s">
        <v>242</v>
      </c>
      <c r="FD803" t="s">
        <v>242</v>
      </c>
      <c r="FE803" t="s">
        <v>226</v>
      </c>
      <c r="FF803" t="s">
        <v>226</v>
      </c>
      <c r="FG803" t="s">
        <v>358</v>
      </c>
      <c r="FH803" t="s">
        <v>358</v>
      </c>
      <c r="FI803" t="s">
        <v>214</v>
      </c>
      <c r="FJ803" t="s">
        <v>214</v>
      </c>
      <c r="FK803" t="s">
        <v>214</v>
      </c>
      <c r="FL803" t="s">
        <v>214</v>
      </c>
      <c r="FM803" t="s">
        <v>292</v>
      </c>
      <c r="FN803" t="s">
        <v>292</v>
      </c>
      <c r="FO803" t="s">
        <v>219</v>
      </c>
      <c r="FP803" t="s">
        <v>219</v>
      </c>
      <c r="FQ803" t="s">
        <v>241</v>
      </c>
      <c r="FR803" t="s">
        <v>241</v>
      </c>
      <c r="FS803" t="s">
        <v>241</v>
      </c>
      <c r="FT803" t="s">
        <v>241</v>
      </c>
      <c r="FU803" t="s">
        <v>219</v>
      </c>
      <c r="FV803" t="s">
        <v>241</v>
      </c>
      <c r="FW803" t="s">
        <v>241</v>
      </c>
      <c r="FX803" t="s">
        <v>241</v>
      </c>
      <c r="FY803" t="s">
        <v>241</v>
      </c>
      <c r="FZ803" t="s">
        <v>335</v>
      </c>
      <c r="GA803" t="s">
        <v>248</v>
      </c>
      <c r="GB803" t="s">
        <v>226</v>
      </c>
      <c r="GC803" t="s">
        <v>226</v>
      </c>
      <c r="GD803" t="s">
        <v>293</v>
      </c>
      <c r="GE803" t="s">
        <v>241</v>
      </c>
      <c r="GF803" t="s">
        <v>293</v>
      </c>
      <c r="GG803" t="s">
        <v>226</v>
      </c>
      <c r="GH803" t="s">
        <v>299</v>
      </c>
      <c r="GI803" t="s">
        <v>226</v>
      </c>
      <c r="GJ803" t="s">
        <v>286</v>
      </c>
      <c r="GK803" t="s">
        <v>286</v>
      </c>
      <c r="GL803" t="s">
        <v>286</v>
      </c>
      <c r="GM803" t="s">
        <v>250</v>
      </c>
      <c r="GN803" t="s">
        <v>219</v>
      </c>
      <c r="GO803" t="s">
        <v>219</v>
      </c>
      <c r="GP803" t="s">
        <v>251</v>
      </c>
      <c r="GQ803" t="s">
        <v>251</v>
      </c>
      <c r="GR803" t="s">
        <v>295</v>
      </c>
      <c r="GS803" t="s">
        <v>214</v>
      </c>
      <c r="GT803" t="s">
        <v>241</v>
      </c>
      <c r="GU803" t="s">
        <v>214</v>
      </c>
      <c r="GV803" t="s">
        <v>241</v>
      </c>
      <c r="GW803" t="s">
        <v>296</v>
      </c>
      <c r="GX803" t="s">
        <v>296</v>
      </c>
      <c r="GY803" t="s">
        <v>254</v>
      </c>
      <c r="GZ803" t="s">
        <v>241</v>
      </c>
      <c r="HA803" t="s">
        <v>298</v>
      </c>
      <c r="HB803" t="s">
        <v>241</v>
      </c>
      <c r="HC803" t="s">
        <v>883</v>
      </c>
      <c r="HD803" t="s">
        <v>361</v>
      </c>
      <c r="HE803" t="s">
        <v>317</v>
      </c>
      <c r="HF803" t="s">
        <v>4179</v>
      </c>
      <c r="HG803" t="s">
        <v>319</v>
      </c>
      <c r="HH803" t="s">
        <v>299</v>
      </c>
      <c r="HI803" t="s">
        <v>241</v>
      </c>
      <c r="HJ803" t="s">
        <v>219</v>
      </c>
      <c r="HK803" t="s">
        <v>241</v>
      </c>
      <c r="HL803" s="12"/>
      <c r="HM803">
        <v>0.75</v>
      </c>
      <c r="HN803">
        <v>0.75</v>
      </c>
      <c r="HO803">
        <v>1</v>
      </c>
      <c r="HP803">
        <v>0.5</v>
      </c>
      <c r="HQ803">
        <v>1</v>
      </c>
      <c r="HR803">
        <v>0.5</v>
      </c>
      <c r="HS803">
        <v>1</v>
      </c>
      <c r="HT803">
        <v>1</v>
      </c>
      <c r="HU803">
        <v>0</v>
      </c>
      <c r="HV803">
        <v>1</v>
      </c>
      <c r="HW803">
        <v>0.75</v>
      </c>
      <c r="HX803">
        <v>0.75</v>
      </c>
      <c r="HZ803">
        <v>0.75</v>
      </c>
      <c r="IA803" s="4">
        <v>1</v>
      </c>
      <c r="IB803">
        <v>0.25</v>
      </c>
      <c r="IC803">
        <v>1</v>
      </c>
      <c r="ID803">
        <v>1</v>
      </c>
      <c r="IE803">
        <v>0.75</v>
      </c>
      <c r="IG803">
        <v>1</v>
      </c>
      <c r="IH803">
        <v>1</v>
      </c>
      <c r="II803">
        <v>1</v>
      </c>
      <c r="IJ803">
        <v>0.5</v>
      </c>
      <c r="IK803">
        <v>0</v>
      </c>
      <c r="IL803">
        <v>1</v>
      </c>
      <c r="IM803">
        <v>0</v>
      </c>
      <c r="IN803">
        <v>1</v>
      </c>
      <c r="IO803">
        <v>1</v>
      </c>
      <c r="IQ803">
        <v>0</v>
      </c>
      <c r="IS803">
        <f t="shared" si="690"/>
        <v>0.11249999999999999</v>
      </c>
      <c r="IT803">
        <f t="shared" si="691"/>
        <v>0.09</v>
      </c>
      <c r="IU803">
        <f t="shared" si="692"/>
        <v>0.08</v>
      </c>
      <c r="IV803">
        <f t="shared" si="693"/>
        <v>0.05</v>
      </c>
      <c r="IW803">
        <f t="shared" si="694"/>
        <v>0.08</v>
      </c>
      <c r="IX803">
        <f t="shared" si="695"/>
        <v>6.5000000000000002E-2</v>
      </c>
      <c r="IY803">
        <f t="shared" si="696"/>
        <v>0.1</v>
      </c>
      <c r="IZ803">
        <f t="shared" si="697"/>
        <v>0.11</v>
      </c>
      <c r="JA803">
        <f t="shared" si="698"/>
        <v>0</v>
      </c>
      <c r="JB803">
        <f t="shared" si="699"/>
        <v>0.1</v>
      </c>
      <c r="JC803">
        <f t="shared" si="700"/>
        <v>0.09</v>
      </c>
      <c r="JD803">
        <f t="shared" si="701"/>
        <v>8.2500000000000004E-2</v>
      </c>
      <c r="JE803">
        <f t="shared" si="702"/>
        <v>0</v>
      </c>
      <c r="JF803">
        <f t="shared" si="703"/>
        <v>0.09</v>
      </c>
      <c r="JG803" s="5">
        <f t="shared" si="704"/>
        <v>0.05</v>
      </c>
      <c r="JH803">
        <f t="shared" si="705"/>
        <v>0</v>
      </c>
      <c r="JI803">
        <f t="shared" si="705"/>
        <v>0</v>
      </c>
      <c r="JJ803">
        <f t="shared" si="706"/>
        <v>0.2</v>
      </c>
      <c r="JK803">
        <f t="shared" si="707"/>
        <v>0.11249999999999999</v>
      </c>
      <c r="JL803" s="6">
        <f t="shared" si="708"/>
        <v>6.3333333333333325E-2</v>
      </c>
      <c r="JM803">
        <f t="shared" si="709"/>
        <v>0.12</v>
      </c>
      <c r="JN803">
        <f t="shared" si="710"/>
        <v>0.05</v>
      </c>
      <c r="JO803">
        <f t="shared" si="711"/>
        <v>0.15</v>
      </c>
      <c r="JP803">
        <f t="shared" si="712"/>
        <v>0.05</v>
      </c>
      <c r="JQ803">
        <f t="shared" si="713"/>
        <v>0</v>
      </c>
      <c r="JR803">
        <f t="shared" si="714"/>
        <v>0.11</v>
      </c>
      <c r="JS803">
        <f t="shared" si="715"/>
        <v>0</v>
      </c>
      <c r="JT803">
        <f t="shared" si="715"/>
        <v>0.1</v>
      </c>
      <c r="JU803">
        <f t="shared" si="716"/>
        <v>1</v>
      </c>
      <c r="JV803">
        <f t="shared" si="716"/>
        <v>0</v>
      </c>
      <c r="JW803">
        <f t="shared" si="717"/>
        <v>0.15</v>
      </c>
      <c r="JY803">
        <f t="shared" si="718"/>
        <v>3.7500000000000006E-2</v>
      </c>
      <c r="JZ803">
        <f t="shared" si="719"/>
        <v>0.06</v>
      </c>
      <c r="KA803">
        <f t="shared" si="720"/>
        <v>0.02</v>
      </c>
      <c r="KB803">
        <f t="shared" si="720"/>
        <v>0.01</v>
      </c>
      <c r="KC803">
        <f t="shared" si="721"/>
        <v>0.04</v>
      </c>
      <c r="KD803">
        <f t="shared" si="722"/>
        <v>1.4999999999999999E-2</v>
      </c>
      <c r="KE803">
        <f t="shared" si="722"/>
        <v>0.03</v>
      </c>
      <c r="KF803">
        <f t="shared" si="722"/>
        <v>0.03</v>
      </c>
      <c r="KG803">
        <f t="shared" si="689"/>
        <v>0</v>
      </c>
      <c r="KH803">
        <f t="shared" si="689"/>
        <v>0.03</v>
      </c>
      <c r="KI803">
        <f t="shared" si="689"/>
        <v>2.2499999999999999E-2</v>
      </c>
      <c r="KJ803">
        <f t="shared" si="689"/>
        <v>2.2499999999999999E-2</v>
      </c>
      <c r="KK803">
        <f t="shared" si="723"/>
        <v>0</v>
      </c>
      <c r="KL803">
        <f t="shared" si="724"/>
        <v>0.03</v>
      </c>
      <c r="KM803" s="5">
        <f t="shared" si="725"/>
        <v>0.05</v>
      </c>
      <c r="KN803">
        <f t="shared" si="726"/>
        <v>0</v>
      </c>
      <c r="KO803">
        <f t="shared" si="726"/>
        <v>0</v>
      </c>
      <c r="KP803">
        <f t="shared" si="727"/>
        <v>0.06</v>
      </c>
      <c r="KQ803">
        <f t="shared" si="728"/>
        <v>2.2499999999999999E-2</v>
      </c>
      <c r="KR803" s="6">
        <f t="shared" si="729"/>
        <v>3.1666666666666662E-2</v>
      </c>
      <c r="KS803">
        <f t="shared" si="730"/>
        <v>0.04</v>
      </c>
      <c r="KT803">
        <f t="shared" si="731"/>
        <v>0.03</v>
      </c>
      <c r="KU803">
        <f t="shared" si="732"/>
        <v>0.04</v>
      </c>
      <c r="KV803">
        <f t="shared" si="733"/>
        <v>2.5000000000000001E-2</v>
      </c>
      <c r="KW803">
        <f t="shared" si="734"/>
        <v>0</v>
      </c>
      <c r="KX803">
        <f t="shared" si="735"/>
        <v>0</v>
      </c>
      <c r="KY803">
        <f t="shared" si="736"/>
        <v>0</v>
      </c>
      <c r="KZ803">
        <f t="shared" si="737"/>
        <v>0.03</v>
      </c>
      <c r="LA803">
        <f t="shared" si="738"/>
        <v>1</v>
      </c>
      <c r="LB803">
        <f t="shared" si="738"/>
        <v>0</v>
      </c>
      <c r="LC803">
        <f t="shared" si="739"/>
        <v>0.1</v>
      </c>
      <c r="LE803" t="str">
        <f t="shared" si="745"/>
        <v>Niger</v>
      </c>
      <c r="LF803">
        <f t="shared" si="740"/>
        <v>0.6875</v>
      </c>
      <c r="LG803" s="6">
        <f t="shared" si="741"/>
        <v>0.78833333333333344</v>
      </c>
      <c r="LH803">
        <f t="shared" si="742"/>
        <v>0.73</v>
      </c>
      <c r="LI803" s="6">
        <f t="shared" si="743"/>
        <v>0.77666666666666684</v>
      </c>
      <c r="LJ803">
        <f t="shared" si="744"/>
        <v>0</v>
      </c>
    </row>
    <row r="804" spans="1:322" x14ac:dyDescent="0.35">
      <c r="A804" s="8">
        <v>44872</v>
      </c>
      <c r="B804" t="s">
        <v>4180</v>
      </c>
      <c r="D804" s="24" t="s">
        <v>257</v>
      </c>
      <c r="E804" s="24" t="s">
        <v>257</v>
      </c>
      <c r="F804" s="24">
        <v>43</v>
      </c>
      <c r="G804" s="24" t="s">
        <v>258</v>
      </c>
      <c r="H804" s="24" t="s">
        <v>259</v>
      </c>
      <c r="I804" s="24" t="s">
        <v>536</v>
      </c>
      <c r="J804" s="24" t="s">
        <v>471</v>
      </c>
      <c r="K804" s="25">
        <v>44648</v>
      </c>
      <c r="L804" s="25">
        <v>44613</v>
      </c>
      <c r="M804" s="25">
        <v>44720</v>
      </c>
      <c r="N804" s="24" t="s">
        <v>261</v>
      </c>
      <c r="O804" s="24" t="s">
        <v>261</v>
      </c>
      <c r="P804" s="24" t="s">
        <v>261</v>
      </c>
      <c r="Q804" s="24" t="s">
        <v>324</v>
      </c>
      <c r="R804" s="25">
        <v>44728</v>
      </c>
      <c r="S804" s="25">
        <v>44728</v>
      </c>
      <c r="T804" s="24" t="s">
        <v>263</v>
      </c>
      <c r="U804" s="24" t="s">
        <v>263</v>
      </c>
      <c r="V804" s="25">
        <v>44767</v>
      </c>
      <c r="W804" s="24" t="s">
        <v>261</v>
      </c>
      <c r="X804" s="25" t="s">
        <v>262</v>
      </c>
      <c r="Y804" s="24" t="s">
        <v>263</v>
      </c>
      <c r="Z804" s="25">
        <v>44910</v>
      </c>
      <c r="AA804" s="24" t="s">
        <v>264</v>
      </c>
      <c r="AB804" s="24" t="s">
        <v>265</v>
      </c>
      <c r="AC804" s="24" t="s">
        <v>4181</v>
      </c>
      <c r="AD804" s="24" t="s">
        <v>267</v>
      </c>
      <c r="AE804" s="24" t="s">
        <v>473</v>
      </c>
      <c r="AF804" s="24" t="s">
        <v>474</v>
      </c>
      <c r="AG804" s="31">
        <v>800000</v>
      </c>
      <c r="AH804" s="24" t="s">
        <v>263</v>
      </c>
      <c r="AI804" s="24">
        <v>44817</v>
      </c>
      <c r="AJ804" s="25">
        <v>44820</v>
      </c>
      <c r="AK804" s="24" t="s">
        <v>268</v>
      </c>
      <c r="AL804" s="24" t="s">
        <v>269</v>
      </c>
      <c r="AM804" s="24" t="s">
        <v>2036</v>
      </c>
      <c r="AN804" s="24" t="s">
        <v>2037</v>
      </c>
      <c r="AO804" s="27" t="s">
        <v>263</v>
      </c>
      <c r="AP804" s="24" t="s">
        <v>261</v>
      </c>
      <c r="AQ804" s="25" t="s">
        <v>262</v>
      </c>
      <c r="AR804" s="24" t="s">
        <v>261</v>
      </c>
      <c r="AS804" s="25" t="s">
        <v>262</v>
      </c>
      <c r="AT804" s="24" t="s">
        <v>261</v>
      </c>
      <c r="AU804" s="25" t="s">
        <v>262</v>
      </c>
      <c r="AV804" s="24" t="s">
        <v>261</v>
      </c>
      <c r="AW804" s="25" t="s">
        <v>262</v>
      </c>
      <c r="AX804" s="24" t="s">
        <v>261</v>
      </c>
      <c r="AY804" s="25" t="s">
        <v>262</v>
      </c>
      <c r="AZ804" s="24" t="s">
        <v>263</v>
      </c>
      <c r="BA804" s="25">
        <v>44783</v>
      </c>
      <c r="BB804" s="24" t="s">
        <v>261</v>
      </c>
      <c r="BC804" s="25" t="s">
        <v>262</v>
      </c>
      <c r="BD804" s="24" t="s">
        <v>263</v>
      </c>
      <c r="BE804" s="26">
        <v>44728</v>
      </c>
      <c r="BF804" t="s">
        <v>475</v>
      </c>
      <c r="BG804" s="9" t="s">
        <v>1229</v>
      </c>
      <c r="BH804" t="s">
        <v>208</v>
      </c>
      <c r="BI804" t="s">
        <v>408</v>
      </c>
      <c r="BJ804" t="s">
        <v>210</v>
      </c>
      <c r="BK804" t="s">
        <v>274</v>
      </c>
      <c r="BL804" t="s">
        <v>212</v>
      </c>
      <c r="BM804" t="s">
        <v>478</v>
      </c>
      <c r="BN804" t="s">
        <v>219</v>
      </c>
      <c r="BO804" t="s">
        <v>542</v>
      </c>
      <c r="BP804" t="s">
        <v>219</v>
      </c>
      <c r="BQ804" t="s">
        <v>1120</v>
      </c>
      <c r="BR804" t="s">
        <v>479</v>
      </c>
      <c r="BS804" t="s">
        <v>1104</v>
      </c>
      <c r="BT804" t="s">
        <v>481</v>
      </c>
      <c r="BU804" t="s">
        <v>482</v>
      </c>
      <c r="BV804" t="s">
        <v>219</v>
      </c>
      <c r="BW804" t="s">
        <v>4182</v>
      </c>
      <c r="BX804" t="s">
        <v>4183</v>
      </c>
      <c r="BY804" t="s">
        <v>479</v>
      </c>
      <c r="BZ804" t="s">
        <v>1104</v>
      </c>
      <c r="CA804" t="s">
        <v>481</v>
      </c>
      <c r="CB804" t="s">
        <v>482</v>
      </c>
      <c r="CC804" t="s">
        <v>214</v>
      </c>
      <c r="CG804" t="s">
        <v>219</v>
      </c>
      <c r="CI804" t="s">
        <v>335</v>
      </c>
      <c r="CJ804" t="s">
        <v>4184</v>
      </c>
      <c r="CK804" t="s">
        <v>220</v>
      </c>
      <c r="CL804" t="s">
        <v>412</v>
      </c>
      <c r="CN804" t="s">
        <v>306</v>
      </c>
      <c r="CP804" t="s">
        <v>225</v>
      </c>
      <c r="CQ804" t="s">
        <v>225</v>
      </c>
      <c r="CR804" t="s">
        <v>286</v>
      </c>
      <c r="CS804" t="s">
        <v>226</v>
      </c>
      <c r="CT804" t="s">
        <v>219</v>
      </c>
      <c r="CU804" t="s">
        <v>219</v>
      </c>
      <c r="CV804" t="s">
        <v>227</v>
      </c>
      <c r="CW804" t="s">
        <v>227</v>
      </c>
      <c r="CX804" t="s">
        <v>287</v>
      </c>
      <c r="CY804" t="s">
        <v>228</v>
      </c>
      <c r="CZ804" t="s">
        <v>219</v>
      </c>
      <c r="DA804" t="s">
        <v>219</v>
      </c>
      <c r="DB804" t="s">
        <v>398</v>
      </c>
      <c r="DC804" t="s">
        <v>398</v>
      </c>
      <c r="DD804" t="s">
        <v>219</v>
      </c>
      <c r="DG804" t="s">
        <v>500</v>
      </c>
      <c r="DH804" t="s">
        <v>4185</v>
      </c>
      <c r="DI804" t="s">
        <v>338</v>
      </c>
      <c r="DK804" t="s">
        <v>233</v>
      </c>
      <c r="DL804" t="s">
        <v>372</v>
      </c>
      <c r="DM804" t="s">
        <v>214</v>
      </c>
      <c r="DN804" t="s">
        <v>219</v>
      </c>
      <c r="DO804" t="s">
        <v>288</v>
      </c>
      <c r="DP804" t="s">
        <v>399</v>
      </c>
      <c r="DR804" t="s">
        <v>235</v>
      </c>
      <c r="DT804" t="s">
        <v>214</v>
      </c>
      <c r="DU804" t="s">
        <v>214</v>
      </c>
      <c r="DV804" t="s">
        <v>459</v>
      </c>
      <c r="DX804" t="s">
        <v>237</v>
      </c>
      <c r="DY804" t="s">
        <v>239</v>
      </c>
      <c r="DZ804" t="s">
        <v>485</v>
      </c>
      <c r="EA804" t="s">
        <v>237</v>
      </c>
      <c r="EB804" t="s">
        <v>239</v>
      </c>
      <c r="EC804" t="s">
        <v>237</v>
      </c>
      <c r="ED804" t="s">
        <v>239</v>
      </c>
      <c r="EE804" t="s">
        <v>219</v>
      </c>
      <c r="EF804" t="s">
        <v>219</v>
      </c>
      <c r="EK804" t="s">
        <v>237</v>
      </c>
      <c r="EL804" t="s">
        <v>237</v>
      </c>
      <c r="EM804" t="s">
        <v>240</v>
      </c>
      <c r="EN804" t="s">
        <v>240</v>
      </c>
      <c r="EO804" t="s">
        <v>401</v>
      </c>
      <c r="EP804" t="s">
        <v>460</v>
      </c>
      <c r="EQ804" t="s">
        <v>214</v>
      </c>
      <c r="ER804" t="s">
        <v>214</v>
      </c>
      <c r="ES804" t="s">
        <v>233</v>
      </c>
      <c r="ET804" t="s">
        <v>233</v>
      </c>
      <c r="EU804" t="s">
        <v>389</v>
      </c>
      <c r="EV804" t="s">
        <v>389</v>
      </c>
      <c r="EW804" t="s">
        <v>243</v>
      </c>
      <c r="EX804" t="s">
        <v>243</v>
      </c>
      <c r="EY804" t="s">
        <v>233</v>
      </c>
      <c r="EZ804" t="s">
        <v>677</v>
      </c>
      <c r="FA804" t="s">
        <v>241</v>
      </c>
      <c r="FB804" t="s">
        <v>233</v>
      </c>
      <c r="FC804" t="s">
        <v>237</v>
      </c>
      <c r="FD804" t="s">
        <v>239</v>
      </c>
      <c r="FE804" t="s">
        <v>244</v>
      </c>
      <c r="FF804" t="s">
        <v>227</v>
      </c>
      <c r="FG804" t="s">
        <v>548</v>
      </c>
      <c r="FH804" t="s">
        <v>548</v>
      </c>
      <c r="FI804" t="s">
        <v>219</v>
      </c>
      <c r="FJ804" t="s">
        <v>219</v>
      </c>
      <c r="FK804" t="s">
        <v>214</v>
      </c>
      <c r="FL804" t="s">
        <v>214</v>
      </c>
      <c r="FM804" t="s">
        <v>245</v>
      </c>
      <c r="FN804" t="s">
        <v>403</v>
      </c>
      <c r="FO804" t="s">
        <v>219</v>
      </c>
      <c r="FP804" t="s">
        <v>219</v>
      </c>
      <c r="FQ804" t="s">
        <v>241</v>
      </c>
      <c r="FR804" t="s">
        <v>241</v>
      </c>
      <c r="FS804" t="s">
        <v>241</v>
      </c>
      <c r="FT804" t="s">
        <v>241</v>
      </c>
      <c r="FU804" t="s">
        <v>219</v>
      </c>
      <c r="FV804" t="s">
        <v>241</v>
      </c>
      <c r="FW804" t="s">
        <v>241</v>
      </c>
      <c r="FX804" t="s">
        <v>241</v>
      </c>
      <c r="FY804" t="s">
        <v>241</v>
      </c>
      <c r="FZ804" t="s">
        <v>248</v>
      </c>
      <c r="GA804" t="s">
        <v>248</v>
      </c>
      <c r="GB804" t="s">
        <v>227</v>
      </c>
      <c r="GC804" t="s">
        <v>227</v>
      </c>
      <c r="GD804" t="s">
        <v>293</v>
      </c>
      <c r="GE804" t="s">
        <v>241</v>
      </c>
      <c r="GF804" t="s">
        <v>293</v>
      </c>
      <c r="GG804" t="s">
        <v>227</v>
      </c>
      <c r="GH804" t="s">
        <v>241</v>
      </c>
      <c r="GI804" t="s">
        <v>227</v>
      </c>
      <c r="GJ804" t="s">
        <v>227</v>
      </c>
      <c r="GK804" t="s">
        <v>227</v>
      </c>
      <c r="GL804" t="s">
        <v>250</v>
      </c>
      <c r="GM804" t="s">
        <v>286</v>
      </c>
      <c r="GN804" t="s">
        <v>214</v>
      </c>
      <c r="GO804" t="s">
        <v>214</v>
      </c>
      <c r="GP804" t="s">
        <v>251</v>
      </c>
      <c r="GQ804" t="s">
        <v>239</v>
      </c>
      <c r="GR804" t="s">
        <v>251</v>
      </c>
      <c r="GS804" t="s">
        <v>214</v>
      </c>
      <c r="GT804" t="s">
        <v>241</v>
      </c>
      <c r="GU804" t="s">
        <v>219</v>
      </c>
      <c r="GV804" t="s">
        <v>575</v>
      </c>
      <c r="GW804" t="s">
        <v>296</v>
      </c>
      <c r="GX804" t="s">
        <v>252</v>
      </c>
      <c r="GY804" t="s">
        <v>254</v>
      </c>
      <c r="GZ804" t="s">
        <v>241</v>
      </c>
      <c r="HA804" t="s">
        <v>239</v>
      </c>
      <c r="HB804" t="s">
        <v>241</v>
      </c>
      <c r="HC804" t="s">
        <v>315</v>
      </c>
      <c r="HD804" t="s">
        <v>517</v>
      </c>
      <c r="HE804" t="s">
        <v>429</v>
      </c>
      <c r="HF804" t="s">
        <v>4186</v>
      </c>
      <c r="HG804" t="s">
        <v>362</v>
      </c>
      <c r="HH804" t="s">
        <v>4187</v>
      </c>
      <c r="HI804" t="s">
        <v>241</v>
      </c>
      <c r="HJ804" t="s">
        <v>214</v>
      </c>
      <c r="HK804" t="s">
        <v>4188</v>
      </c>
      <c r="HL804" s="12"/>
      <c r="HM804">
        <v>0.5</v>
      </c>
      <c r="HN804">
        <v>0.25</v>
      </c>
      <c r="HO804">
        <v>0</v>
      </c>
      <c r="HP804">
        <v>1</v>
      </c>
      <c r="HQ804">
        <v>0.5</v>
      </c>
      <c r="HR804">
        <v>0.25</v>
      </c>
      <c r="HS804">
        <v>1</v>
      </c>
      <c r="HT804">
        <v>1</v>
      </c>
      <c r="HU804">
        <v>0</v>
      </c>
      <c r="HV804">
        <v>0.5</v>
      </c>
      <c r="HW804">
        <v>0.5</v>
      </c>
      <c r="HX804">
        <v>0.5</v>
      </c>
      <c r="HZ804">
        <v>0.5</v>
      </c>
      <c r="IA804" s="4">
        <v>1</v>
      </c>
      <c r="IB804">
        <v>0.25</v>
      </c>
      <c r="IC804">
        <v>1</v>
      </c>
      <c r="ID804">
        <v>0.25</v>
      </c>
      <c r="IE804">
        <v>0.5</v>
      </c>
      <c r="IG804">
        <v>0.25</v>
      </c>
      <c r="IH804">
        <v>0.25</v>
      </c>
      <c r="II804">
        <v>0.75</v>
      </c>
      <c r="IJ804">
        <v>0.75</v>
      </c>
      <c r="IK804">
        <v>1</v>
      </c>
      <c r="IL804">
        <v>1</v>
      </c>
      <c r="IM804">
        <v>1</v>
      </c>
      <c r="IN804">
        <v>0</v>
      </c>
      <c r="IO804">
        <v>1</v>
      </c>
      <c r="IQ804">
        <v>0</v>
      </c>
      <c r="IS804">
        <f t="shared" si="690"/>
        <v>7.4999999999999997E-2</v>
      </c>
      <c r="IT804">
        <f t="shared" si="691"/>
        <v>0.03</v>
      </c>
      <c r="IU804">
        <f t="shared" si="692"/>
        <v>0</v>
      </c>
      <c r="IV804">
        <f t="shared" si="693"/>
        <v>0.1</v>
      </c>
      <c r="IW804">
        <f t="shared" si="694"/>
        <v>0.04</v>
      </c>
      <c r="IX804">
        <f t="shared" si="695"/>
        <v>3.2500000000000001E-2</v>
      </c>
      <c r="IY804">
        <f t="shared" si="696"/>
        <v>0.1</v>
      </c>
      <c r="IZ804">
        <f t="shared" si="697"/>
        <v>0.11</v>
      </c>
      <c r="JA804">
        <f t="shared" si="698"/>
        <v>0</v>
      </c>
      <c r="JB804">
        <f t="shared" si="699"/>
        <v>0.05</v>
      </c>
      <c r="JC804">
        <f t="shared" si="700"/>
        <v>0.06</v>
      </c>
      <c r="JD804">
        <f t="shared" si="701"/>
        <v>5.5E-2</v>
      </c>
      <c r="JE804">
        <f t="shared" si="702"/>
        <v>0</v>
      </c>
      <c r="JF804">
        <f t="shared" si="703"/>
        <v>0.06</v>
      </c>
      <c r="JG804" s="5">
        <f t="shared" si="704"/>
        <v>0.05</v>
      </c>
      <c r="JH804">
        <f t="shared" si="705"/>
        <v>0</v>
      </c>
      <c r="JI804">
        <f t="shared" si="705"/>
        <v>0</v>
      </c>
      <c r="JJ804">
        <f t="shared" si="706"/>
        <v>0.05</v>
      </c>
      <c r="JK804">
        <f t="shared" si="707"/>
        <v>7.4999999999999997E-2</v>
      </c>
      <c r="JL804" s="6">
        <f t="shared" si="708"/>
        <v>0.04</v>
      </c>
      <c r="JM804">
        <f t="shared" si="709"/>
        <v>0.03</v>
      </c>
      <c r="JN804">
        <f t="shared" si="710"/>
        <v>1.2500000000000001E-2</v>
      </c>
      <c r="JO804">
        <f t="shared" si="711"/>
        <v>0.11249999999999999</v>
      </c>
      <c r="JP804">
        <f t="shared" si="712"/>
        <v>7.5000000000000011E-2</v>
      </c>
      <c r="JQ804">
        <f t="shared" si="713"/>
        <v>0.12</v>
      </c>
      <c r="JR804">
        <f t="shared" si="714"/>
        <v>0.11</v>
      </c>
      <c r="JS804">
        <f t="shared" si="715"/>
        <v>0.1</v>
      </c>
      <c r="JT804">
        <f t="shared" si="715"/>
        <v>0</v>
      </c>
      <c r="JU804">
        <f t="shared" si="716"/>
        <v>1</v>
      </c>
      <c r="JV804">
        <f t="shared" si="716"/>
        <v>0</v>
      </c>
      <c r="JW804">
        <f t="shared" si="717"/>
        <v>0.15</v>
      </c>
      <c r="JY804">
        <f t="shared" si="718"/>
        <v>2.5000000000000001E-2</v>
      </c>
      <c r="JZ804">
        <f t="shared" si="719"/>
        <v>0.02</v>
      </c>
      <c r="KA804">
        <f t="shared" si="720"/>
        <v>0</v>
      </c>
      <c r="KB804">
        <f t="shared" si="720"/>
        <v>0.02</v>
      </c>
      <c r="KC804">
        <f t="shared" si="721"/>
        <v>0.02</v>
      </c>
      <c r="KD804">
        <f t="shared" ref="KD804:KF835" si="746">HR804*0.03</f>
        <v>7.4999999999999997E-3</v>
      </c>
      <c r="KE804">
        <f t="shared" si="746"/>
        <v>0.03</v>
      </c>
      <c r="KF804">
        <f t="shared" si="746"/>
        <v>0.03</v>
      </c>
      <c r="KG804">
        <f t="shared" si="689"/>
        <v>0</v>
      </c>
      <c r="KH804">
        <f t="shared" si="689"/>
        <v>1.4999999999999999E-2</v>
      </c>
      <c r="KI804">
        <f t="shared" si="689"/>
        <v>1.4999999999999999E-2</v>
      </c>
      <c r="KJ804">
        <f t="shared" si="689"/>
        <v>1.4999999999999999E-2</v>
      </c>
      <c r="KK804">
        <f t="shared" si="723"/>
        <v>0</v>
      </c>
      <c r="KL804">
        <f t="shared" si="724"/>
        <v>0.02</v>
      </c>
      <c r="KM804" s="5">
        <f t="shared" si="725"/>
        <v>0.05</v>
      </c>
      <c r="KN804">
        <f t="shared" si="726"/>
        <v>0</v>
      </c>
      <c r="KO804">
        <f t="shared" si="726"/>
        <v>0</v>
      </c>
      <c r="KP804">
        <f t="shared" si="727"/>
        <v>1.4999999999999999E-2</v>
      </c>
      <c r="KQ804">
        <f t="shared" si="728"/>
        <v>1.4999999999999999E-2</v>
      </c>
      <c r="KR804" s="6">
        <f t="shared" si="729"/>
        <v>0.02</v>
      </c>
      <c r="KS804">
        <f t="shared" si="730"/>
        <v>0.01</v>
      </c>
      <c r="KT804">
        <f t="shared" si="731"/>
        <v>7.4999999999999997E-3</v>
      </c>
      <c r="KU804">
        <f t="shared" si="732"/>
        <v>0.03</v>
      </c>
      <c r="KV804">
        <f t="shared" si="733"/>
        <v>3.7500000000000006E-2</v>
      </c>
      <c r="KW804">
        <f t="shared" si="734"/>
        <v>0.01</v>
      </c>
      <c r="KX804">
        <f t="shared" si="735"/>
        <v>0</v>
      </c>
      <c r="KY804">
        <f t="shared" si="736"/>
        <v>0.04</v>
      </c>
      <c r="KZ804">
        <f t="shared" si="737"/>
        <v>0</v>
      </c>
      <c r="LA804">
        <f t="shared" si="738"/>
        <v>1</v>
      </c>
      <c r="LB804">
        <f t="shared" si="738"/>
        <v>0</v>
      </c>
      <c r="LC804">
        <f t="shared" si="739"/>
        <v>0.1</v>
      </c>
      <c r="LE804" t="str">
        <f t="shared" si="745"/>
        <v>Cameroun</v>
      </c>
      <c r="LF804">
        <f t="shared" si="740"/>
        <v>0.48750000000000004</v>
      </c>
      <c r="LG804" s="6">
        <f t="shared" si="741"/>
        <v>0.44</v>
      </c>
      <c r="LH804">
        <f t="shared" si="742"/>
        <v>0.71</v>
      </c>
      <c r="LI804" s="6">
        <f t="shared" si="743"/>
        <v>0.5525000000000001</v>
      </c>
      <c r="LJ804">
        <f t="shared" si="744"/>
        <v>0</v>
      </c>
    </row>
    <row r="805" spans="1:322" x14ac:dyDescent="0.35">
      <c r="A805" s="8">
        <v>44852</v>
      </c>
      <c r="B805" t="s">
        <v>4189</v>
      </c>
      <c r="D805" s="27" t="s">
        <v>321</v>
      </c>
      <c r="E805" s="27" t="s">
        <v>321</v>
      </c>
      <c r="F805" s="27">
        <v>20</v>
      </c>
      <c r="G805" s="27" t="s">
        <v>258</v>
      </c>
      <c r="H805" s="27" t="s">
        <v>322</v>
      </c>
      <c r="I805" s="27" t="s">
        <v>2382</v>
      </c>
      <c r="J805" s="27" t="s">
        <v>471</v>
      </c>
      <c r="K805" s="28">
        <v>43494</v>
      </c>
      <c r="L805" s="28">
        <v>43433</v>
      </c>
      <c r="M805" s="28">
        <v>44623</v>
      </c>
      <c r="N805" s="27" t="s">
        <v>261</v>
      </c>
      <c r="O805" s="27" t="s">
        <v>261</v>
      </c>
      <c r="P805" s="27" t="s">
        <v>261</v>
      </c>
      <c r="Q805" s="27" t="s">
        <v>324</v>
      </c>
      <c r="R805" s="28">
        <v>44623</v>
      </c>
      <c r="S805" s="28">
        <v>44630</v>
      </c>
      <c r="T805" s="27" t="s">
        <v>263</v>
      </c>
      <c r="U805" s="27" t="s">
        <v>261</v>
      </c>
      <c r="V805" s="28" t="s">
        <v>262</v>
      </c>
      <c r="W805" s="27" t="s">
        <v>261</v>
      </c>
      <c r="X805" s="28" t="s">
        <v>262</v>
      </c>
      <c r="Y805" s="27" t="s">
        <v>263</v>
      </c>
      <c r="Z805" s="28">
        <v>44720</v>
      </c>
      <c r="AA805" s="27" t="s">
        <v>264</v>
      </c>
      <c r="AB805" s="27" t="s">
        <v>265</v>
      </c>
      <c r="AC805" s="27" t="s">
        <v>4190</v>
      </c>
      <c r="AD805" s="27" t="s">
        <v>267</v>
      </c>
      <c r="AE805" s="27" t="s">
        <v>473</v>
      </c>
      <c r="AF805" s="27" t="s">
        <v>474</v>
      </c>
      <c r="AG805" s="29">
        <v>800000</v>
      </c>
      <c r="AH805" s="27" t="s">
        <v>261</v>
      </c>
      <c r="AI805" s="27" t="s">
        <v>262</v>
      </c>
      <c r="AJ805" s="28" t="s">
        <v>262</v>
      </c>
      <c r="AK805" s="27" t="s">
        <v>262</v>
      </c>
      <c r="AL805" s="27" t="s">
        <v>262</v>
      </c>
      <c r="AM805" s="27" t="s">
        <v>262</v>
      </c>
      <c r="AN805" s="27" t="s">
        <v>262</v>
      </c>
      <c r="AO805" s="27" t="s">
        <v>261</v>
      </c>
      <c r="AP805" s="27" t="s">
        <v>261</v>
      </c>
      <c r="AQ805" s="28" t="s">
        <v>262</v>
      </c>
      <c r="AR805" s="27" t="s">
        <v>261</v>
      </c>
      <c r="AS805" s="28" t="s">
        <v>262</v>
      </c>
      <c r="AT805" s="27" t="s">
        <v>261</v>
      </c>
      <c r="AU805" s="28" t="s">
        <v>262</v>
      </c>
      <c r="AV805" s="27" t="s">
        <v>261</v>
      </c>
      <c r="AW805" s="28" t="s">
        <v>262</v>
      </c>
      <c r="AX805" s="27" t="s">
        <v>261</v>
      </c>
      <c r="AY805" s="28" t="s">
        <v>262</v>
      </c>
      <c r="AZ805" s="27" t="s">
        <v>262</v>
      </c>
      <c r="BA805" s="27" t="s">
        <v>262</v>
      </c>
      <c r="BB805" s="27" t="s">
        <v>261</v>
      </c>
      <c r="BC805" s="28" t="s">
        <v>262</v>
      </c>
      <c r="BD805" s="27" t="s">
        <v>263</v>
      </c>
      <c r="BE805" s="30">
        <v>44642</v>
      </c>
      <c r="BF805" t="s">
        <v>475</v>
      </c>
      <c r="BG805" s="9" t="s">
        <v>1229</v>
      </c>
      <c r="BH805" t="s">
        <v>208</v>
      </c>
      <c r="BI805" t="s">
        <v>420</v>
      </c>
      <c r="BJ805" t="s">
        <v>210</v>
      </c>
      <c r="BK805" t="s">
        <v>329</v>
      </c>
      <c r="BL805" t="s">
        <v>212</v>
      </c>
      <c r="BM805" t="s">
        <v>1110</v>
      </c>
      <c r="BN805" t="s">
        <v>219</v>
      </c>
      <c r="BO805" t="s">
        <v>302</v>
      </c>
      <c r="BP805" t="s">
        <v>219</v>
      </c>
      <c r="BQ805" t="s">
        <v>216</v>
      </c>
      <c r="BR805" t="s">
        <v>4191</v>
      </c>
      <c r="BS805" t="s">
        <v>1104</v>
      </c>
      <c r="BT805" t="s">
        <v>481</v>
      </c>
      <c r="BU805" t="s">
        <v>4192</v>
      </c>
      <c r="BV805" t="s">
        <v>219</v>
      </c>
      <c r="BW805" t="s">
        <v>540</v>
      </c>
      <c r="BX805" t="s">
        <v>4193</v>
      </c>
      <c r="BY805" t="s">
        <v>4194</v>
      </c>
      <c r="BZ805" t="s">
        <v>1104</v>
      </c>
      <c r="CA805" t="s">
        <v>481</v>
      </c>
      <c r="CB805" t="s">
        <v>479</v>
      </c>
      <c r="CC805" t="s">
        <v>219</v>
      </c>
      <c r="CD805" t="s">
        <v>540</v>
      </c>
      <c r="CE805" t="s">
        <v>4193</v>
      </c>
      <c r="CF805" t="s">
        <v>276</v>
      </c>
      <c r="CG805" t="s">
        <v>219</v>
      </c>
      <c r="CI805" t="s">
        <v>333</v>
      </c>
      <c r="CJ805" t="s">
        <v>4195</v>
      </c>
      <c r="CK805" t="s">
        <v>333</v>
      </c>
      <c r="CL805" t="s">
        <v>500</v>
      </c>
      <c r="CM805" t="s">
        <v>4196</v>
      </c>
      <c r="CN805" t="s">
        <v>283</v>
      </c>
      <c r="CP805" t="s">
        <v>225</v>
      </c>
      <c r="CQ805" t="s">
        <v>225</v>
      </c>
      <c r="CR805" t="s">
        <v>244</v>
      </c>
      <c r="CS805" t="s">
        <v>244</v>
      </c>
      <c r="CT805" t="s">
        <v>214</v>
      </c>
      <c r="CU805" t="s">
        <v>214</v>
      </c>
      <c r="CV805" t="s">
        <v>244</v>
      </c>
      <c r="CW805" t="s">
        <v>244</v>
      </c>
      <c r="CX805" t="s">
        <v>450</v>
      </c>
      <c r="CY805" t="s">
        <v>450</v>
      </c>
      <c r="CZ805" t="s">
        <v>214</v>
      </c>
      <c r="DA805" t="s">
        <v>219</v>
      </c>
      <c r="DB805" t="s">
        <v>230</v>
      </c>
      <c r="DC805" t="s">
        <v>230</v>
      </c>
      <c r="DD805" t="s">
        <v>219</v>
      </c>
      <c r="DG805" t="s">
        <v>500</v>
      </c>
      <c r="DH805" t="s">
        <v>4197</v>
      </c>
      <c r="DI805" t="s">
        <v>338</v>
      </c>
      <c r="DK805" t="s">
        <v>233</v>
      </c>
      <c r="DL805" t="s">
        <v>233</v>
      </c>
      <c r="DM805" t="s">
        <v>214</v>
      </c>
      <c r="DN805" t="s">
        <v>219</v>
      </c>
      <c r="DO805" t="s">
        <v>288</v>
      </c>
      <c r="DP805" t="s">
        <v>399</v>
      </c>
      <c r="DR805" t="s">
        <v>399</v>
      </c>
      <c r="DT805" t="s">
        <v>219</v>
      </c>
      <c r="DU805" t="s">
        <v>214</v>
      </c>
      <c r="DX805" t="s">
        <v>237</v>
      </c>
      <c r="DY805" t="s">
        <v>233</v>
      </c>
      <c r="DZ805" t="s">
        <v>400</v>
      </c>
      <c r="EA805" t="s">
        <v>237</v>
      </c>
      <c r="EB805" t="s">
        <v>237</v>
      </c>
      <c r="EC805" t="s">
        <v>237</v>
      </c>
      <c r="ED805" t="s">
        <v>237</v>
      </c>
      <c r="EE805" t="s">
        <v>219</v>
      </c>
      <c r="EF805" t="s">
        <v>219</v>
      </c>
      <c r="EK805" t="s">
        <v>239</v>
      </c>
      <c r="EL805" t="s">
        <v>239</v>
      </c>
      <c r="EM805" t="s">
        <v>239</v>
      </c>
      <c r="EN805" t="s">
        <v>239</v>
      </c>
      <c r="EO805" t="s">
        <v>239</v>
      </c>
      <c r="EP805" t="s">
        <v>239</v>
      </c>
      <c r="EQ805" t="s">
        <v>214</v>
      </c>
      <c r="ER805" t="s">
        <v>214</v>
      </c>
      <c r="ES805" t="s">
        <v>237</v>
      </c>
      <c r="ET805" t="s">
        <v>237</v>
      </c>
      <c r="EU805" t="s">
        <v>237</v>
      </c>
      <c r="EV805" t="s">
        <v>237</v>
      </c>
      <c r="EW805" t="s">
        <v>580</v>
      </c>
      <c r="EX805" t="s">
        <v>243</v>
      </c>
      <c r="EY805" t="s">
        <v>237</v>
      </c>
      <c r="EZ805" t="s">
        <v>241</v>
      </c>
      <c r="FA805" t="s">
        <v>241</v>
      </c>
      <c r="FB805" t="s">
        <v>237</v>
      </c>
      <c r="FC805" t="s">
        <v>237</v>
      </c>
      <c r="FD805" t="s">
        <v>237</v>
      </c>
      <c r="FE805" t="s">
        <v>244</v>
      </c>
      <c r="FF805" t="s">
        <v>244</v>
      </c>
      <c r="FG805" t="s">
        <v>390</v>
      </c>
      <c r="FH805" t="s">
        <v>548</v>
      </c>
      <c r="FI805" t="s">
        <v>219</v>
      </c>
      <c r="FJ805" t="s">
        <v>219</v>
      </c>
      <c r="FK805" t="s">
        <v>219</v>
      </c>
      <c r="FL805" t="s">
        <v>219</v>
      </c>
      <c r="FM805" t="s">
        <v>292</v>
      </c>
      <c r="FN805" t="s">
        <v>292</v>
      </c>
      <c r="FO805" t="s">
        <v>214</v>
      </c>
      <c r="FP805" t="s">
        <v>214</v>
      </c>
      <c r="FQ805" t="s">
        <v>500</v>
      </c>
      <c r="FR805" t="s">
        <v>4198</v>
      </c>
      <c r="FS805" t="s">
        <v>500</v>
      </c>
      <c r="FT805" t="s">
        <v>4199</v>
      </c>
      <c r="FU805" t="s">
        <v>219</v>
      </c>
      <c r="FV805" t="s">
        <v>241</v>
      </c>
      <c r="FW805" t="s">
        <v>241</v>
      </c>
      <c r="FX805" t="s">
        <v>241</v>
      </c>
      <c r="FY805" t="s">
        <v>241</v>
      </c>
      <c r="FZ805" t="s">
        <v>341</v>
      </c>
      <c r="GA805" t="s">
        <v>341</v>
      </c>
      <c r="GB805" t="s">
        <v>244</v>
      </c>
      <c r="GC805" t="s">
        <v>244</v>
      </c>
      <c r="GD805" t="s">
        <v>293</v>
      </c>
      <c r="GE805" t="s">
        <v>241</v>
      </c>
      <c r="GF805" t="s">
        <v>293</v>
      </c>
      <c r="GG805" t="s">
        <v>227</v>
      </c>
      <c r="GH805" t="s">
        <v>241</v>
      </c>
      <c r="GI805" t="s">
        <v>227</v>
      </c>
      <c r="GJ805" t="s">
        <v>227</v>
      </c>
      <c r="GK805" t="s">
        <v>227</v>
      </c>
      <c r="GL805" t="s">
        <v>227</v>
      </c>
      <c r="GM805" t="s">
        <v>227</v>
      </c>
      <c r="GN805" t="s">
        <v>219</v>
      </c>
      <c r="GO805" t="s">
        <v>219</v>
      </c>
      <c r="GP805" t="s">
        <v>295</v>
      </c>
      <c r="GQ805" t="s">
        <v>295</v>
      </c>
      <c r="GR805" t="s">
        <v>295</v>
      </c>
      <c r="GS805" t="s">
        <v>214</v>
      </c>
      <c r="GT805" t="s">
        <v>241</v>
      </c>
      <c r="GU805" t="s">
        <v>214</v>
      </c>
      <c r="GV805" t="s">
        <v>241</v>
      </c>
      <c r="GW805" t="s">
        <v>252</v>
      </c>
      <c r="GX805" t="s">
        <v>252</v>
      </c>
      <c r="GY805" t="s">
        <v>254</v>
      </c>
      <c r="GZ805" t="s">
        <v>241</v>
      </c>
      <c r="HA805" t="s">
        <v>298</v>
      </c>
      <c r="HB805" t="s">
        <v>241</v>
      </c>
      <c r="HC805" t="s">
        <v>315</v>
      </c>
      <c r="HD805" t="s">
        <v>361</v>
      </c>
      <c r="HE805" t="s">
        <v>317</v>
      </c>
      <c r="HF805" t="s">
        <v>299</v>
      </c>
      <c r="HG805" t="s">
        <v>362</v>
      </c>
      <c r="HH805" t="s">
        <v>683</v>
      </c>
      <c r="HI805" t="s">
        <v>241</v>
      </c>
      <c r="HJ805" t="s">
        <v>214</v>
      </c>
      <c r="HK805" t="s">
        <v>4200</v>
      </c>
      <c r="HL805" s="12"/>
      <c r="HM805">
        <v>0.75</v>
      </c>
      <c r="HN805">
        <v>0.75</v>
      </c>
      <c r="HO805">
        <v>1</v>
      </c>
      <c r="HP805">
        <v>0.75</v>
      </c>
      <c r="HQ805">
        <v>1</v>
      </c>
      <c r="HR805">
        <v>0.25</v>
      </c>
      <c r="HS805">
        <v>1</v>
      </c>
      <c r="HT805">
        <v>1</v>
      </c>
      <c r="HU805">
        <v>1</v>
      </c>
      <c r="HV805">
        <v>0.5</v>
      </c>
      <c r="HW805">
        <v>0.5</v>
      </c>
      <c r="HX805">
        <v>0.5</v>
      </c>
      <c r="HZ805">
        <v>0.5</v>
      </c>
      <c r="IA805" s="4">
        <v>1</v>
      </c>
      <c r="IB805">
        <v>0.5</v>
      </c>
      <c r="IC805">
        <v>0.5</v>
      </c>
      <c r="ID805">
        <v>0.5</v>
      </c>
      <c r="IE805">
        <v>0.5</v>
      </c>
      <c r="IG805">
        <v>0.25</v>
      </c>
      <c r="IH805">
        <v>0.5</v>
      </c>
      <c r="II805">
        <v>1</v>
      </c>
      <c r="IJ805">
        <v>1</v>
      </c>
      <c r="IK805">
        <v>0.75</v>
      </c>
      <c r="IL805">
        <v>1</v>
      </c>
      <c r="IM805">
        <v>1</v>
      </c>
      <c r="IN805">
        <v>1</v>
      </c>
      <c r="IO805">
        <v>1</v>
      </c>
      <c r="IQ805">
        <v>1</v>
      </c>
      <c r="IS805">
        <f t="shared" si="690"/>
        <v>0.11249999999999999</v>
      </c>
      <c r="IT805">
        <f t="shared" si="691"/>
        <v>0.09</v>
      </c>
      <c r="IU805">
        <f t="shared" si="692"/>
        <v>0.08</v>
      </c>
      <c r="IV805">
        <f t="shared" si="693"/>
        <v>7.5000000000000011E-2</v>
      </c>
      <c r="IW805">
        <f t="shared" si="694"/>
        <v>0.08</v>
      </c>
      <c r="IX805">
        <f t="shared" si="695"/>
        <v>3.2500000000000001E-2</v>
      </c>
      <c r="IY805">
        <f t="shared" si="696"/>
        <v>0.1</v>
      </c>
      <c r="IZ805">
        <f t="shared" si="697"/>
        <v>0.11</v>
      </c>
      <c r="JA805">
        <f t="shared" si="698"/>
        <v>0.13</v>
      </c>
      <c r="JB805">
        <f t="shared" si="699"/>
        <v>0.05</v>
      </c>
      <c r="JC805">
        <f t="shared" si="700"/>
        <v>0.06</v>
      </c>
      <c r="JD805">
        <f t="shared" si="701"/>
        <v>5.5E-2</v>
      </c>
      <c r="JE805">
        <f t="shared" si="702"/>
        <v>0</v>
      </c>
      <c r="JF805">
        <f t="shared" si="703"/>
        <v>0.06</v>
      </c>
      <c r="JG805" s="5">
        <f t="shared" si="704"/>
        <v>0.05</v>
      </c>
      <c r="JH805">
        <f t="shared" si="705"/>
        <v>0</v>
      </c>
      <c r="JI805">
        <f t="shared" si="705"/>
        <v>0</v>
      </c>
      <c r="JJ805">
        <f t="shared" si="706"/>
        <v>0.1</v>
      </c>
      <c r="JK805">
        <f t="shared" si="707"/>
        <v>7.4999999999999997E-2</v>
      </c>
      <c r="JL805" s="6">
        <f t="shared" si="708"/>
        <v>0.04</v>
      </c>
      <c r="JM805">
        <f t="shared" si="709"/>
        <v>0.03</v>
      </c>
      <c r="JN805">
        <f t="shared" si="710"/>
        <v>2.5000000000000001E-2</v>
      </c>
      <c r="JO805">
        <f t="shared" si="711"/>
        <v>0.15</v>
      </c>
      <c r="JP805">
        <f t="shared" si="712"/>
        <v>0.1</v>
      </c>
      <c r="JQ805">
        <f t="shared" si="713"/>
        <v>0.09</v>
      </c>
      <c r="JR805">
        <f t="shared" si="714"/>
        <v>0.11</v>
      </c>
      <c r="JS805">
        <f t="shared" si="715"/>
        <v>0.1</v>
      </c>
      <c r="JT805">
        <f t="shared" si="715"/>
        <v>0.1</v>
      </c>
      <c r="JU805">
        <f t="shared" si="716"/>
        <v>1</v>
      </c>
      <c r="JV805">
        <f t="shared" si="716"/>
        <v>0</v>
      </c>
      <c r="JW805">
        <f t="shared" si="717"/>
        <v>0.15</v>
      </c>
      <c r="JY805">
        <f t="shared" si="718"/>
        <v>3.7500000000000006E-2</v>
      </c>
      <c r="JZ805">
        <f t="shared" si="719"/>
        <v>0.06</v>
      </c>
      <c r="KA805">
        <f t="shared" si="720"/>
        <v>0.02</v>
      </c>
      <c r="KB805">
        <f t="shared" si="720"/>
        <v>1.4999999999999999E-2</v>
      </c>
      <c r="KC805">
        <f t="shared" si="721"/>
        <v>0.04</v>
      </c>
      <c r="KD805">
        <f t="shared" si="746"/>
        <v>7.4999999999999997E-3</v>
      </c>
      <c r="KE805">
        <f t="shared" si="746"/>
        <v>0.03</v>
      </c>
      <c r="KF805">
        <f t="shared" si="746"/>
        <v>0.03</v>
      </c>
      <c r="KG805">
        <f t="shared" si="689"/>
        <v>0.03</v>
      </c>
      <c r="KH805">
        <f t="shared" si="689"/>
        <v>1.4999999999999999E-2</v>
      </c>
      <c r="KI805">
        <f t="shared" si="689"/>
        <v>1.4999999999999999E-2</v>
      </c>
      <c r="KJ805">
        <f t="shared" si="689"/>
        <v>1.4999999999999999E-2</v>
      </c>
      <c r="KK805">
        <f t="shared" si="723"/>
        <v>0</v>
      </c>
      <c r="KL805">
        <f t="shared" si="724"/>
        <v>0.02</v>
      </c>
      <c r="KM805" s="5">
        <f t="shared" si="725"/>
        <v>0.05</v>
      </c>
      <c r="KN805">
        <f t="shared" si="726"/>
        <v>0</v>
      </c>
      <c r="KO805">
        <f t="shared" si="726"/>
        <v>0</v>
      </c>
      <c r="KP805">
        <f t="shared" si="727"/>
        <v>0.03</v>
      </c>
      <c r="KQ805">
        <f t="shared" si="728"/>
        <v>1.4999999999999999E-2</v>
      </c>
      <c r="KR805" s="6">
        <f t="shared" si="729"/>
        <v>0.02</v>
      </c>
      <c r="KS805">
        <f t="shared" si="730"/>
        <v>0.01</v>
      </c>
      <c r="KT805">
        <f t="shared" si="731"/>
        <v>1.4999999999999999E-2</v>
      </c>
      <c r="KU805">
        <f t="shared" si="732"/>
        <v>0.04</v>
      </c>
      <c r="KV805">
        <f t="shared" si="733"/>
        <v>0.05</v>
      </c>
      <c r="KW805">
        <f t="shared" si="734"/>
        <v>7.4999999999999997E-3</v>
      </c>
      <c r="KX805">
        <f t="shared" si="735"/>
        <v>0</v>
      </c>
      <c r="KY805">
        <f t="shared" si="736"/>
        <v>0.04</v>
      </c>
      <c r="KZ805">
        <f t="shared" si="737"/>
        <v>0.03</v>
      </c>
      <c r="LA805">
        <f t="shared" si="738"/>
        <v>1</v>
      </c>
      <c r="LB805">
        <f t="shared" si="738"/>
        <v>0</v>
      </c>
      <c r="LC805">
        <f t="shared" si="739"/>
        <v>0.1</v>
      </c>
      <c r="LE805" t="str">
        <f t="shared" si="745"/>
        <v>Cameroun</v>
      </c>
      <c r="LF805">
        <f t="shared" si="740"/>
        <v>0.80999999999999994</v>
      </c>
      <c r="LG805" s="6">
        <f t="shared" si="741"/>
        <v>0.49</v>
      </c>
      <c r="LH805">
        <f t="shared" si="742"/>
        <v>0.85499999999999998</v>
      </c>
      <c r="LI805" s="6">
        <f t="shared" si="743"/>
        <v>0.74250000000000016</v>
      </c>
      <c r="LJ805">
        <f t="shared" si="744"/>
        <v>1</v>
      </c>
    </row>
    <row r="806" spans="1:322" x14ac:dyDescent="0.35">
      <c r="A806" s="8">
        <v>44895</v>
      </c>
      <c r="B806" t="s">
        <v>4201</v>
      </c>
      <c r="D806" s="24" t="s">
        <v>257</v>
      </c>
      <c r="E806" s="24" t="s">
        <v>257</v>
      </c>
      <c r="F806" s="24">
        <v>38</v>
      </c>
      <c r="G806" s="24" t="s">
        <v>258</v>
      </c>
      <c r="H806" s="24" t="s">
        <v>322</v>
      </c>
      <c r="I806" s="24" t="s">
        <v>2382</v>
      </c>
      <c r="J806" s="24" t="s">
        <v>1805</v>
      </c>
      <c r="K806" s="25">
        <v>44109</v>
      </c>
      <c r="L806" s="25">
        <v>44109</v>
      </c>
      <c r="M806" s="25">
        <v>44518</v>
      </c>
      <c r="N806" s="24" t="s">
        <v>261</v>
      </c>
      <c r="O806" s="24" t="s">
        <v>261</v>
      </c>
      <c r="P806" s="24" t="s">
        <v>261</v>
      </c>
      <c r="Q806" s="24" t="s">
        <v>324</v>
      </c>
      <c r="R806" s="25">
        <v>44544</v>
      </c>
      <c r="S806" s="25">
        <v>44544</v>
      </c>
      <c r="T806" s="24" t="s">
        <v>263</v>
      </c>
      <c r="U806" s="24" t="s">
        <v>261</v>
      </c>
      <c r="V806" s="25" t="s">
        <v>262</v>
      </c>
      <c r="W806" s="24" t="s">
        <v>261</v>
      </c>
      <c r="X806" s="25" t="s">
        <v>262</v>
      </c>
      <c r="Y806" s="24" t="s">
        <v>263</v>
      </c>
      <c r="Z806" s="25">
        <v>44587</v>
      </c>
      <c r="AA806" s="24" t="s">
        <v>264</v>
      </c>
      <c r="AB806" s="24" t="s">
        <v>265</v>
      </c>
      <c r="AC806" s="24" t="s">
        <v>4202</v>
      </c>
      <c r="AD806" s="24" t="s">
        <v>267</v>
      </c>
      <c r="AE806" s="24" t="s">
        <v>473</v>
      </c>
      <c r="AF806" s="24" t="s">
        <v>687</v>
      </c>
      <c r="AG806" s="31">
        <v>830000</v>
      </c>
      <c r="AH806" s="24" t="s">
        <v>261</v>
      </c>
      <c r="AI806" s="24" t="s">
        <v>262</v>
      </c>
      <c r="AJ806" s="25" t="s">
        <v>262</v>
      </c>
      <c r="AK806" s="24" t="s">
        <v>262</v>
      </c>
      <c r="AL806" s="24" t="s">
        <v>262</v>
      </c>
      <c r="AM806" s="24" t="s">
        <v>262</v>
      </c>
      <c r="AN806" s="24" t="s">
        <v>262</v>
      </c>
      <c r="AO806" s="27" t="s">
        <v>263</v>
      </c>
      <c r="AP806" s="24" t="s">
        <v>261</v>
      </c>
      <c r="AQ806" s="25" t="s">
        <v>262</v>
      </c>
      <c r="AR806" s="24" t="s">
        <v>261</v>
      </c>
      <c r="AS806" s="25" t="s">
        <v>262</v>
      </c>
      <c r="AT806" s="24" t="s">
        <v>263</v>
      </c>
      <c r="AU806" s="25">
        <v>44587</v>
      </c>
      <c r="AV806" s="24" t="s">
        <v>263</v>
      </c>
      <c r="AW806" s="25">
        <v>44587</v>
      </c>
      <c r="AX806" s="24" t="s">
        <v>263</v>
      </c>
      <c r="AY806" s="25">
        <v>44587</v>
      </c>
      <c r="AZ806" s="24" t="s">
        <v>263</v>
      </c>
      <c r="BA806" s="25">
        <v>44517</v>
      </c>
      <c r="BB806" s="24" t="s">
        <v>261</v>
      </c>
      <c r="BC806" s="25" t="s">
        <v>262</v>
      </c>
      <c r="BD806" s="24" t="s">
        <v>263</v>
      </c>
      <c r="BE806" s="26">
        <v>44517</v>
      </c>
      <c r="BF806" t="s">
        <v>1807</v>
      </c>
      <c r="BG806" s="9" t="s">
        <v>1229</v>
      </c>
      <c r="BH806" t="s">
        <v>272</v>
      </c>
      <c r="BI806" t="s">
        <v>1383</v>
      </c>
      <c r="BJ806" t="s">
        <v>210</v>
      </c>
      <c r="BK806" t="s">
        <v>211</v>
      </c>
      <c r="BL806" t="s">
        <v>212</v>
      </c>
      <c r="BM806" t="s">
        <v>1931</v>
      </c>
      <c r="BN806" t="s">
        <v>219</v>
      </c>
      <c r="BO806" t="s">
        <v>748</v>
      </c>
      <c r="BP806" t="s">
        <v>219</v>
      </c>
      <c r="BQ806" t="s">
        <v>216</v>
      </c>
      <c r="BR806" t="s">
        <v>4203</v>
      </c>
      <c r="BS806" t="s">
        <v>4204</v>
      </c>
      <c r="BT806" t="s">
        <v>4203</v>
      </c>
      <c r="BU806" t="s">
        <v>4203</v>
      </c>
      <c r="BV806" t="s">
        <v>219</v>
      </c>
      <c r="BW806" t="s">
        <v>795</v>
      </c>
      <c r="BY806" t="s">
        <v>1902</v>
      </c>
      <c r="BZ806" t="s">
        <v>1934</v>
      </c>
      <c r="CA806" t="s">
        <v>1902</v>
      </c>
      <c r="CB806" t="s">
        <v>4205</v>
      </c>
      <c r="CC806" t="s">
        <v>214</v>
      </c>
      <c r="CG806" t="s">
        <v>219</v>
      </c>
      <c r="CI806" t="s">
        <v>333</v>
      </c>
      <c r="CJ806" t="s">
        <v>4206</v>
      </c>
      <c r="CK806" t="s">
        <v>335</v>
      </c>
      <c r="CL806" t="s">
        <v>336</v>
      </c>
      <c r="CN806" t="s">
        <v>283</v>
      </c>
      <c r="CP806" t="s">
        <v>224</v>
      </c>
      <c r="CQ806" t="s">
        <v>225</v>
      </c>
      <c r="CR806" t="s">
        <v>244</v>
      </c>
      <c r="CS806" t="s">
        <v>244</v>
      </c>
      <c r="CT806" t="s">
        <v>214</v>
      </c>
      <c r="CU806" t="s">
        <v>214</v>
      </c>
      <c r="CV806" t="s">
        <v>244</v>
      </c>
      <c r="CW806" t="s">
        <v>244</v>
      </c>
      <c r="CX806" t="s">
        <v>287</v>
      </c>
      <c r="CY806" t="s">
        <v>353</v>
      </c>
      <c r="CZ806" t="s">
        <v>219</v>
      </c>
      <c r="DA806" t="s">
        <v>214</v>
      </c>
      <c r="DB806" t="s">
        <v>230</v>
      </c>
      <c r="DC806" t="s">
        <v>230</v>
      </c>
      <c r="DD806" t="s">
        <v>219</v>
      </c>
      <c r="DI806" t="s">
        <v>338</v>
      </c>
      <c r="DK806" t="s">
        <v>233</v>
      </c>
      <c r="DL806" t="s">
        <v>233</v>
      </c>
      <c r="DM806" t="s">
        <v>214</v>
      </c>
      <c r="DN806" t="s">
        <v>219</v>
      </c>
      <c r="DO806" t="s">
        <v>288</v>
      </c>
      <c r="DP806" t="s">
        <v>399</v>
      </c>
      <c r="DR806" t="s">
        <v>235</v>
      </c>
      <c r="DT806" t="s">
        <v>214</v>
      </c>
      <c r="DU806" t="s">
        <v>214</v>
      </c>
      <c r="DV806" t="s">
        <v>459</v>
      </c>
      <c r="DX806" t="s">
        <v>237</v>
      </c>
      <c r="DY806" t="s">
        <v>237</v>
      </c>
      <c r="DZ806" t="s">
        <v>400</v>
      </c>
      <c r="EA806" t="s">
        <v>237</v>
      </c>
      <c r="EB806" t="s">
        <v>237</v>
      </c>
      <c r="EC806" t="s">
        <v>242</v>
      </c>
      <c r="ED806" t="s">
        <v>242</v>
      </c>
      <c r="EE806" t="s">
        <v>214</v>
      </c>
      <c r="EF806" t="s">
        <v>214</v>
      </c>
      <c r="EG806" t="s">
        <v>214</v>
      </c>
      <c r="EI806" t="s">
        <v>214</v>
      </c>
      <c r="EK806" t="s">
        <v>242</v>
      </c>
      <c r="EL806" t="s">
        <v>242</v>
      </c>
      <c r="EM806" t="s">
        <v>486</v>
      </c>
      <c r="EN806" t="s">
        <v>486</v>
      </c>
      <c r="EO806" t="s">
        <v>486</v>
      </c>
      <c r="EP806" t="s">
        <v>486</v>
      </c>
      <c r="EQ806" t="s">
        <v>214</v>
      </c>
      <c r="ER806" t="s">
        <v>214</v>
      </c>
      <c r="ES806" t="s">
        <v>239</v>
      </c>
      <c r="ET806" t="s">
        <v>239</v>
      </c>
      <c r="EU806" t="s">
        <v>242</v>
      </c>
      <c r="EV806" t="s">
        <v>242</v>
      </c>
      <c r="EW806" t="s">
        <v>243</v>
      </c>
      <c r="EX806" t="s">
        <v>243</v>
      </c>
      <c r="EY806" t="s">
        <v>242</v>
      </c>
      <c r="EZ806" t="s">
        <v>241</v>
      </c>
      <c r="FA806" t="s">
        <v>241</v>
      </c>
      <c r="FB806" t="s">
        <v>242</v>
      </c>
      <c r="FC806" t="s">
        <v>242</v>
      </c>
      <c r="FD806" t="s">
        <v>242</v>
      </c>
      <c r="FE806" t="s">
        <v>244</v>
      </c>
      <c r="FF806" t="s">
        <v>244</v>
      </c>
      <c r="FG806" t="s">
        <v>239</v>
      </c>
      <c r="FH806" t="s">
        <v>239</v>
      </c>
      <c r="FI806" t="s">
        <v>214</v>
      </c>
      <c r="FJ806" t="s">
        <v>214</v>
      </c>
      <c r="FK806" t="s">
        <v>214</v>
      </c>
      <c r="FL806" t="s">
        <v>214</v>
      </c>
      <c r="FM806" t="s">
        <v>245</v>
      </c>
      <c r="FN806" t="s">
        <v>245</v>
      </c>
      <c r="FO806" t="s">
        <v>219</v>
      </c>
      <c r="FP806" t="s">
        <v>219</v>
      </c>
      <c r="FQ806" t="s">
        <v>241</v>
      </c>
      <c r="FR806" t="s">
        <v>241</v>
      </c>
      <c r="FS806" t="s">
        <v>241</v>
      </c>
      <c r="FT806" t="s">
        <v>241</v>
      </c>
      <c r="FU806" t="s">
        <v>219</v>
      </c>
      <c r="FV806" t="s">
        <v>241</v>
      </c>
      <c r="FW806" t="s">
        <v>241</v>
      </c>
      <c r="FX806" t="s">
        <v>241</v>
      </c>
      <c r="FY806" t="s">
        <v>241</v>
      </c>
      <c r="FZ806" t="s">
        <v>248</v>
      </c>
      <c r="GA806" t="s">
        <v>248</v>
      </c>
      <c r="GB806" t="s">
        <v>244</v>
      </c>
      <c r="GC806" t="s">
        <v>227</v>
      </c>
      <c r="GD806" t="s">
        <v>249</v>
      </c>
      <c r="GE806" t="s">
        <v>241</v>
      </c>
      <c r="GF806" t="s">
        <v>249</v>
      </c>
      <c r="GG806" t="s">
        <v>244</v>
      </c>
      <c r="GH806" t="s">
        <v>241</v>
      </c>
      <c r="GI806" t="s">
        <v>244</v>
      </c>
      <c r="GJ806" t="s">
        <v>227</v>
      </c>
      <c r="GK806" t="s">
        <v>227</v>
      </c>
      <c r="GL806" t="s">
        <v>227</v>
      </c>
      <c r="GM806" t="s">
        <v>227</v>
      </c>
      <c r="GN806" t="s">
        <v>219</v>
      </c>
      <c r="GO806" t="s">
        <v>219</v>
      </c>
      <c r="GP806" t="s">
        <v>251</v>
      </c>
      <c r="GQ806" t="s">
        <v>251</v>
      </c>
      <c r="GR806" t="s">
        <v>251</v>
      </c>
      <c r="GS806" t="s">
        <v>219</v>
      </c>
      <c r="GT806" t="s">
        <v>575</v>
      </c>
      <c r="GU806" t="s">
        <v>214</v>
      </c>
      <c r="GV806" t="s">
        <v>241</v>
      </c>
      <c r="GW806" t="s">
        <v>252</v>
      </c>
      <c r="GX806" t="s">
        <v>297</v>
      </c>
      <c r="GY806" t="s">
        <v>254</v>
      </c>
      <c r="GZ806" t="s">
        <v>241</v>
      </c>
      <c r="HA806" t="s">
        <v>239</v>
      </c>
      <c r="HB806" t="s">
        <v>241</v>
      </c>
      <c r="HC806" t="s">
        <v>315</v>
      </c>
      <c r="HD806" t="s">
        <v>517</v>
      </c>
      <c r="HE806" t="s">
        <v>429</v>
      </c>
      <c r="HF806" t="s">
        <v>241</v>
      </c>
      <c r="HG806" t="s">
        <v>362</v>
      </c>
      <c r="HH806" t="s">
        <v>241</v>
      </c>
      <c r="HI806" t="s">
        <v>241</v>
      </c>
      <c r="HJ806" t="s">
        <v>214</v>
      </c>
      <c r="HK806" t="s">
        <v>4207</v>
      </c>
      <c r="HL806" s="12"/>
      <c r="HM806">
        <v>0.75</v>
      </c>
      <c r="HN806">
        <v>0.75</v>
      </c>
      <c r="HO806">
        <v>1</v>
      </c>
      <c r="HP806">
        <v>0.75</v>
      </c>
      <c r="HQ806">
        <v>1</v>
      </c>
      <c r="HR806">
        <v>0.25</v>
      </c>
      <c r="HS806">
        <v>1</v>
      </c>
      <c r="HT806">
        <v>1</v>
      </c>
      <c r="HU806">
        <v>0</v>
      </c>
      <c r="HV806">
        <v>0.5</v>
      </c>
      <c r="HW806">
        <v>0.5</v>
      </c>
      <c r="HX806">
        <v>0.75</v>
      </c>
      <c r="HY806">
        <v>1</v>
      </c>
      <c r="HZ806">
        <v>0.75</v>
      </c>
      <c r="IA806" s="4">
        <v>1</v>
      </c>
      <c r="IB806">
        <v>0.5</v>
      </c>
      <c r="IC806">
        <v>0.75</v>
      </c>
      <c r="ID806">
        <v>0.75</v>
      </c>
      <c r="IE806">
        <v>0.75</v>
      </c>
      <c r="IG806">
        <v>0.25</v>
      </c>
      <c r="IH806">
        <v>0.5</v>
      </c>
      <c r="II806">
        <v>0.75</v>
      </c>
      <c r="IJ806">
        <v>0.75</v>
      </c>
      <c r="IK806">
        <v>0.75</v>
      </c>
      <c r="IL806">
        <v>0.75</v>
      </c>
      <c r="IM806">
        <v>0.75</v>
      </c>
      <c r="IN806">
        <v>1</v>
      </c>
      <c r="IO806">
        <v>0</v>
      </c>
      <c r="IP806">
        <v>0</v>
      </c>
      <c r="IQ806">
        <v>2</v>
      </c>
      <c r="IS806">
        <f t="shared" si="690"/>
        <v>0.11249999999999999</v>
      </c>
      <c r="IT806">
        <f t="shared" si="691"/>
        <v>0.09</v>
      </c>
      <c r="IU806">
        <f t="shared" si="692"/>
        <v>0.08</v>
      </c>
      <c r="IV806">
        <f t="shared" si="693"/>
        <v>7.5000000000000011E-2</v>
      </c>
      <c r="IW806">
        <f t="shared" si="694"/>
        <v>0.08</v>
      </c>
      <c r="IX806">
        <f t="shared" si="695"/>
        <v>3.2500000000000001E-2</v>
      </c>
      <c r="IY806">
        <f t="shared" si="696"/>
        <v>0.1</v>
      </c>
      <c r="IZ806">
        <f t="shared" si="697"/>
        <v>0.11</v>
      </c>
      <c r="JA806">
        <f t="shared" si="698"/>
        <v>0</v>
      </c>
      <c r="JB806">
        <f t="shared" si="699"/>
        <v>0.05</v>
      </c>
      <c r="JC806">
        <f t="shared" si="700"/>
        <v>0.06</v>
      </c>
      <c r="JD806">
        <f t="shared" si="701"/>
        <v>8.2500000000000004E-2</v>
      </c>
      <c r="JE806">
        <f t="shared" si="702"/>
        <v>7.0000000000000007E-2</v>
      </c>
      <c r="JF806">
        <f t="shared" si="703"/>
        <v>0.09</v>
      </c>
      <c r="JG806" s="5">
        <f t="shared" si="704"/>
        <v>0.05</v>
      </c>
      <c r="JH806">
        <f t="shared" si="705"/>
        <v>0</v>
      </c>
      <c r="JI806">
        <f t="shared" si="705"/>
        <v>0</v>
      </c>
      <c r="JJ806">
        <f t="shared" si="706"/>
        <v>0.15000000000000002</v>
      </c>
      <c r="JK806">
        <f t="shared" si="707"/>
        <v>0.11249999999999999</v>
      </c>
      <c r="JL806" s="6">
        <f t="shared" si="708"/>
        <v>5.333333333333333E-2</v>
      </c>
      <c r="JM806">
        <f t="shared" si="709"/>
        <v>0.03</v>
      </c>
      <c r="JN806">
        <f t="shared" si="710"/>
        <v>2.5000000000000001E-2</v>
      </c>
      <c r="JO806">
        <f t="shared" si="711"/>
        <v>0.11249999999999999</v>
      </c>
      <c r="JP806">
        <f t="shared" si="712"/>
        <v>7.5000000000000011E-2</v>
      </c>
      <c r="JQ806">
        <f t="shared" si="713"/>
        <v>0.09</v>
      </c>
      <c r="JR806">
        <f t="shared" si="714"/>
        <v>8.2500000000000004E-2</v>
      </c>
      <c r="JS806">
        <f t="shared" si="715"/>
        <v>7.5000000000000011E-2</v>
      </c>
      <c r="JT806">
        <f t="shared" si="715"/>
        <v>0.1</v>
      </c>
      <c r="JU806">
        <f t="shared" si="716"/>
        <v>0</v>
      </c>
      <c r="JV806">
        <f t="shared" si="716"/>
        <v>0</v>
      </c>
      <c r="JW806">
        <f t="shared" si="717"/>
        <v>0</v>
      </c>
      <c r="JY806">
        <f t="shared" si="718"/>
        <v>3.7500000000000006E-2</v>
      </c>
      <c r="JZ806">
        <f t="shared" si="719"/>
        <v>0.06</v>
      </c>
      <c r="KA806">
        <f t="shared" si="720"/>
        <v>0.02</v>
      </c>
      <c r="KB806">
        <f t="shared" si="720"/>
        <v>1.4999999999999999E-2</v>
      </c>
      <c r="KC806">
        <f t="shared" si="721"/>
        <v>0.04</v>
      </c>
      <c r="KD806">
        <f t="shared" si="746"/>
        <v>7.4999999999999997E-3</v>
      </c>
      <c r="KE806">
        <f t="shared" si="746"/>
        <v>0.03</v>
      </c>
      <c r="KF806">
        <f t="shared" si="746"/>
        <v>0.03</v>
      </c>
      <c r="KG806">
        <f t="shared" si="689"/>
        <v>0</v>
      </c>
      <c r="KH806">
        <f t="shared" si="689"/>
        <v>1.4999999999999999E-2</v>
      </c>
      <c r="KI806">
        <f t="shared" si="689"/>
        <v>1.4999999999999999E-2</v>
      </c>
      <c r="KJ806">
        <f t="shared" si="689"/>
        <v>2.2499999999999999E-2</v>
      </c>
      <c r="KK806">
        <f t="shared" si="723"/>
        <v>0.02</v>
      </c>
      <c r="KL806">
        <f t="shared" si="724"/>
        <v>0.03</v>
      </c>
      <c r="KM806" s="5">
        <f t="shared" si="725"/>
        <v>0.05</v>
      </c>
      <c r="KN806">
        <f t="shared" si="726"/>
        <v>0</v>
      </c>
      <c r="KO806">
        <f t="shared" si="726"/>
        <v>0</v>
      </c>
      <c r="KP806">
        <f t="shared" si="727"/>
        <v>4.4999999999999998E-2</v>
      </c>
      <c r="KQ806">
        <f t="shared" si="728"/>
        <v>2.2499999999999999E-2</v>
      </c>
      <c r="KR806" s="6">
        <f t="shared" si="729"/>
        <v>2.6666666666666665E-2</v>
      </c>
      <c r="KS806">
        <f t="shared" si="730"/>
        <v>0.01</v>
      </c>
      <c r="KT806">
        <f t="shared" si="731"/>
        <v>1.4999999999999999E-2</v>
      </c>
      <c r="KU806">
        <f t="shared" si="732"/>
        <v>0.03</v>
      </c>
      <c r="KV806">
        <f t="shared" si="733"/>
        <v>3.7500000000000006E-2</v>
      </c>
      <c r="KW806">
        <f t="shared" si="734"/>
        <v>7.4999999999999997E-3</v>
      </c>
      <c r="KX806">
        <f t="shared" si="735"/>
        <v>0</v>
      </c>
      <c r="KY806">
        <f t="shared" si="736"/>
        <v>0.03</v>
      </c>
      <c r="KZ806">
        <f t="shared" si="737"/>
        <v>0.03</v>
      </c>
      <c r="LA806">
        <f t="shared" si="738"/>
        <v>0</v>
      </c>
      <c r="LB806">
        <f t="shared" si="738"/>
        <v>0</v>
      </c>
      <c r="LC806">
        <f t="shared" si="739"/>
        <v>0</v>
      </c>
      <c r="LE806" t="str">
        <f t="shared" si="745"/>
        <v>Cote d'ivoire</v>
      </c>
      <c r="LF806">
        <f t="shared" si="740"/>
        <v>0.67999999999999994</v>
      </c>
      <c r="LG806" s="6">
        <f t="shared" si="741"/>
        <v>0.71833333333333338</v>
      </c>
      <c r="LH806">
        <f t="shared" si="742"/>
        <v>0.59000000000000008</v>
      </c>
      <c r="LI806" s="6">
        <f t="shared" si="743"/>
        <v>0.64666666666666672</v>
      </c>
      <c r="LJ806">
        <f t="shared" si="744"/>
        <v>2</v>
      </c>
    </row>
    <row r="807" spans="1:322" x14ac:dyDescent="0.35">
      <c r="A807" s="8">
        <v>44866</v>
      </c>
      <c r="B807" t="s">
        <v>4208</v>
      </c>
      <c r="D807" s="27" t="s">
        <v>257</v>
      </c>
      <c r="E807" s="27" t="s">
        <v>257</v>
      </c>
      <c r="F807" s="27">
        <v>23</v>
      </c>
      <c r="G807" s="27" t="s">
        <v>258</v>
      </c>
      <c r="H807" s="27" t="s">
        <v>322</v>
      </c>
      <c r="I807" s="27" t="s">
        <v>2382</v>
      </c>
      <c r="J807" s="27" t="s">
        <v>471</v>
      </c>
      <c r="K807" s="28">
        <v>44179</v>
      </c>
      <c r="L807" s="28">
        <v>44179</v>
      </c>
      <c r="M807" s="28">
        <v>44511</v>
      </c>
      <c r="N807" s="27" t="s">
        <v>261</v>
      </c>
      <c r="O807" s="27" t="s">
        <v>261</v>
      </c>
      <c r="P807" s="27" t="s">
        <v>261</v>
      </c>
      <c r="Q807" s="27" t="s">
        <v>324</v>
      </c>
      <c r="R807" s="28">
        <v>44511</v>
      </c>
      <c r="S807" s="28">
        <v>44883</v>
      </c>
      <c r="T807" s="27" t="s">
        <v>263</v>
      </c>
      <c r="U807" s="27" t="s">
        <v>261</v>
      </c>
      <c r="V807" s="28" t="s">
        <v>262</v>
      </c>
      <c r="W807" s="27" t="s">
        <v>261</v>
      </c>
      <c r="X807" s="28" t="s">
        <v>262</v>
      </c>
      <c r="Y807" s="27" t="s">
        <v>263</v>
      </c>
      <c r="Z807" s="28">
        <v>44957</v>
      </c>
      <c r="AA807" s="27" t="s">
        <v>264</v>
      </c>
      <c r="AB807" s="27" t="s">
        <v>265</v>
      </c>
      <c r="AC807" s="27" t="s">
        <v>4209</v>
      </c>
      <c r="AD807" s="27" t="s">
        <v>267</v>
      </c>
      <c r="AE807" s="27" t="s">
        <v>473</v>
      </c>
      <c r="AF807" s="27" t="s">
        <v>474</v>
      </c>
      <c r="AG807" s="29">
        <v>800000</v>
      </c>
      <c r="AH807" s="27" t="s">
        <v>261</v>
      </c>
      <c r="AI807" s="27" t="s">
        <v>262</v>
      </c>
      <c r="AJ807" s="28" t="s">
        <v>262</v>
      </c>
      <c r="AK807" s="27" t="s">
        <v>262</v>
      </c>
      <c r="AL807" s="27" t="s">
        <v>262</v>
      </c>
      <c r="AM807" s="27" t="s">
        <v>262</v>
      </c>
      <c r="AN807" s="27" t="s">
        <v>262</v>
      </c>
      <c r="AO807" s="27" t="s">
        <v>263</v>
      </c>
      <c r="AP807" s="27" t="s">
        <v>261</v>
      </c>
      <c r="AQ807" s="28" t="s">
        <v>262</v>
      </c>
      <c r="AR807" s="27" t="s">
        <v>261</v>
      </c>
      <c r="AS807" s="28" t="s">
        <v>262</v>
      </c>
      <c r="AT807" s="27" t="s">
        <v>261</v>
      </c>
      <c r="AU807" s="28" t="s">
        <v>262</v>
      </c>
      <c r="AV807" s="27" t="s">
        <v>261</v>
      </c>
      <c r="AW807" s="28" t="s">
        <v>262</v>
      </c>
      <c r="AX807" s="27" t="s">
        <v>261</v>
      </c>
      <c r="AY807" s="28" t="s">
        <v>262</v>
      </c>
      <c r="AZ807" s="27" t="s">
        <v>263</v>
      </c>
      <c r="BA807" s="28">
        <v>44517</v>
      </c>
      <c r="BB807" s="27" t="s">
        <v>261</v>
      </c>
      <c r="BC807" s="28" t="s">
        <v>262</v>
      </c>
      <c r="BD807" s="27" t="s">
        <v>261</v>
      </c>
      <c r="BE807" s="30" t="s">
        <v>262</v>
      </c>
      <c r="BF807" t="s">
        <v>475</v>
      </c>
      <c r="BG807" s="9" t="s">
        <v>1229</v>
      </c>
      <c r="BH807" t="s">
        <v>208</v>
      </c>
      <c r="BI807" t="s">
        <v>420</v>
      </c>
      <c r="BJ807" t="s">
        <v>210</v>
      </c>
      <c r="BK807" t="s">
        <v>329</v>
      </c>
      <c r="BL807" t="s">
        <v>212</v>
      </c>
      <c r="BM807" t="s">
        <v>538</v>
      </c>
      <c r="BN807" t="s">
        <v>214</v>
      </c>
      <c r="BO807" t="s">
        <v>215</v>
      </c>
      <c r="BP807" t="s">
        <v>219</v>
      </c>
      <c r="BQ807" t="s">
        <v>216</v>
      </c>
      <c r="BR807" t="s">
        <v>4210</v>
      </c>
      <c r="BU807" t="s">
        <v>4210</v>
      </c>
      <c r="BV807" t="s">
        <v>214</v>
      </c>
      <c r="CC807" t="s">
        <v>214</v>
      </c>
      <c r="CG807" t="s">
        <v>214</v>
      </c>
      <c r="CH807" t="s">
        <v>540</v>
      </c>
      <c r="CI807" t="s">
        <v>335</v>
      </c>
      <c r="CJ807" t="s">
        <v>4211</v>
      </c>
      <c r="CK807" t="s">
        <v>335</v>
      </c>
      <c r="CL807" t="s">
        <v>422</v>
      </c>
      <c r="CN807" t="s">
        <v>498</v>
      </c>
      <c r="CO807" t="s">
        <v>4212</v>
      </c>
      <c r="CP807" t="s">
        <v>284</v>
      </c>
      <c r="CQ807" t="s">
        <v>224</v>
      </c>
      <c r="CR807" t="s">
        <v>244</v>
      </c>
      <c r="CS807" t="s">
        <v>244</v>
      </c>
      <c r="CT807" t="s">
        <v>214</v>
      </c>
      <c r="CU807" t="s">
        <v>219</v>
      </c>
      <c r="CV807" t="s">
        <v>244</v>
      </c>
      <c r="CW807" t="s">
        <v>244</v>
      </c>
      <c r="CX807" t="s">
        <v>287</v>
      </c>
      <c r="CY807" t="s">
        <v>450</v>
      </c>
      <c r="CZ807" t="s">
        <v>219</v>
      </c>
      <c r="DA807" t="s">
        <v>219</v>
      </c>
      <c r="DB807" t="s">
        <v>230</v>
      </c>
      <c r="DC807" t="s">
        <v>229</v>
      </c>
      <c r="DD807" t="s">
        <v>219</v>
      </c>
      <c r="DI807" t="s">
        <v>338</v>
      </c>
      <c r="DK807" t="s">
        <v>242</v>
      </c>
      <c r="DL807" t="s">
        <v>237</v>
      </c>
      <c r="DM807" t="s">
        <v>214</v>
      </c>
      <c r="DN807" t="s">
        <v>214</v>
      </c>
      <c r="DO807" t="s">
        <v>288</v>
      </c>
      <c r="DP807" t="s">
        <v>869</v>
      </c>
      <c r="DR807" t="s">
        <v>235</v>
      </c>
      <c r="DT807" t="s">
        <v>219</v>
      </c>
      <c r="DU807" t="s">
        <v>214</v>
      </c>
      <c r="DX807" t="s">
        <v>242</v>
      </c>
      <c r="DY807" t="s">
        <v>242</v>
      </c>
      <c r="DZ807" t="s">
        <v>485</v>
      </c>
      <c r="EA807" t="s">
        <v>242</v>
      </c>
      <c r="EB807" t="s">
        <v>237</v>
      </c>
      <c r="EC807" t="s">
        <v>242</v>
      </c>
      <c r="ED807" t="s">
        <v>242</v>
      </c>
      <c r="EE807" t="s">
        <v>219</v>
      </c>
      <c r="EF807" t="s">
        <v>219</v>
      </c>
      <c r="EK807" t="s">
        <v>237</v>
      </c>
      <c r="EL807" t="s">
        <v>237</v>
      </c>
      <c r="EM807" t="s">
        <v>240</v>
      </c>
      <c r="EN807" t="s">
        <v>486</v>
      </c>
      <c r="EO807" t="s">
        <v>240</v>
      </c>
      <c r="EP807" t="s">
        <v>240</v>
      </c>
      <c r="EQ807" t="s">
        <v>219</v>
      </c>
      <c r="ER807" t="s">
        <v>214</v>
      </c>
      <c r="ES807" t="s">
        <v>237</v>
      </c>
      <c r="ET807" t="s">
        <v>237</v>
      </c>
      <c r="EU807" t="s">
        <v>237</v>
      </c>
      <c r="EV807" t="s">
        <v>237</v>
      </c>
      <c r="EW807" t="s">
        <v>310</v>
      </c>
      <c r="EX807" t="s">
        <v>310</v>
      </c>
      <c r="EY807" t="s">
        <v>237</v>
      </c>
      <c r="EZ807" t="s">
        <v>241</v>
      </c>
      <c r="FA807" t="s">
        <v>241</v>
      </c>
      <c r="FB807" t="s">
        <v>237</v>
      </c>
      <c r="FC807" t="s">
        <v>237</v>
      </c>
      <c r="FD807" t="s">
        <v>242</v>
      </c>
      <c r="FE807" t="s">
        <v>244</v>
      </c>
      <c r="FF807" t="s">
        <v>244</v>
      </c>
      <c r="FG807" t="s">
        <v>242</v>
      </c>
      <c r="FH807" t="s">
        <v>242</v>
      </c>
      <c r="FI807" t="s">
        <v>214</v>
      </c>
      <c r="FJ807" t="s">
        <v>214</v>
      </c>
      <c r="FK807" t="s">
        <v>214</v>
      </c>
      <c r="FL807" t="s">
        <v>214</v>
      </c>
      <c r="FM807" t="s">
        <v>245</v>
      </c>
      <c r="FN807" t="s">
        <v>245</v>
      </c>
      <c r="FO807" t="s">
        <v>219</v>
      </c>
      <c r="FP807" t="s">
        <v>219</v>
      </c>
      <c r="FQ807" t="s">
        <v>241</v>
      </c>
      <c r="FR807" t="s">
        <v>241</v>
      </c>
      <c r="FS807" t="s">
        <v>241</v>
      </c>
      <c r="FT807" t="s">
        <v>241</v>
      </c>
      <c r="FU807" t="s">
        <v>219</v>
      </c>
      <c r="FV807" t="s">
        <v>241</v>
      </c>
      <c r="FW807" t="s">
        <v>241</v>
      </c>
      <c r="FX807" t="s">
        <v>241</v>
      </c>
      <c r="FY807" t="s">
        <v>241</v>
      </c>
      <c r="FZ807" t="s">
        <v>248</v>
      </c>
      <c r="GA807" t="s">
        <v>248</v>
      </c>
      <c r="GB807" t="s">
        <v>286</v>
      </c>
      <c r="GC807" t="s">
        <v>286</v>
      </c>
      <c r="GD807" t="s">
        <v>249</v>
      </c>
      <c r="GE807" t="s">
        <v>241</v>
      </c>
      <c r="GF807" t="s">
        <v>293</v>
      </c>
      <c r="GG807" t="s">
        <v>227</v>
      </c>
      <c r="GH807" t="s">
        <v>241</v>
      </c>
      <c r="GI807" t="s">
        <v>227</v>
      </c>
      <c r="GJ807" t="s">
        <v>227</v>
      </c>
      <c r="GK807" t="s">
        <v>227</v>
      </c>
      <c r="GL807" t="s">
        <v>227</v>
      </c>
      <c r="GM807" t="s">
        <v>227</v>
      </c>
      <c r="GN807" t="s">
        <v>219</v>
      </c>
      <c r="GO807" t="s">
        <v>219</v>
      </c>
      <c r="GP807" t="s">
        <v>295</v>
      </c>
      <c r="GQ807" t="s">
        <v>251</v>
      </c>
      <c r="GR807" t="s">
        <v>295</v>
      </c>
      <c r="GS807" t="s">
        <v>214</v>
      </c>
      <c r="GT807" t="s">
        <v>241</v>
      </c>
      <c r="GU807" t="s">
        <v>214</v>
      </c>
      <c r="GV807" t="s">
        <v>241</v>
      </c>
      <c r="GW807" t="s">
        <v>252</v>
      </c>
      <c r="GX807" t="s">
        <v>252</v>
      </c>
      <c r="GY807" t="s">
        <v>254</v>
      </c>
      <c r="GZ807" t="s">
        <v>241</v>
      </c>
      <c r="HA807" t="s">
        <v>239</v>
      </c>
      <c r="HB807" t="s">
        <v>241</v>
      </c>
      <c r="HC807" t="s">
        <v>315</v>
      </c>
      <c r="HD807" t="s">
        <v>361</v>
      </c>
      <c r="HE807" t="s">
        <v>317</v>
      </c>
      <c r="HF807" t="s">
        <v>241</v>
      </c>
      <c r="HG807" t="s">
        <v>319</v>
      </c>
      <c r="HH807" t="s">
        <v>241</v>
      </c>
      <c r="HI807" t="s">
        <v>241</v>
      </c>
      <c r="HJ807" t="s">
        <v>214</v>
      </c>
      <c r="HK807" t="s">
        <v>4213</v>
      </c>
      <c r="HL807" s="12"/>
      <c r="HM807">
        <v>0.5</v>
      </c>
      <c r="HN807">
        <v>0.75</v>
      </c>
      <c r="HO807">
        <v>1</v>
      </c>
      <c r="HP807">
        <v>0.75</v>
      </c>
      <c r="HQ807">
        <v>1</v>
      </c>
      <c r="HR807">
        <v>0.75</v>
      </c>
      <c r="HS807">
        <v>1</v>
      </c>
      <c r="HT807">
        <v>1</v>
      </c>
      <c r="HU807">
        <v>1</v>
      </c>
      <c r="HV807">
        <v>0.75</v>
      </c>
      <c r="HW807">
        <v>0.75</v>
      </c>
      <c r="HX807">
        <v>0.75</v>
      </c>
      <c r="HZ807">
        <v>0.5</v>
      </c>
      <c r="IA807">
        <v>0</v>
      </c>
      <c r="IB807">
        <v>0.5</v>
      </c>
      <c r="IC807">
        <v>0.5</v>
      </c>
      <c r="ID807">
        <v>0.5</v>
      </c>
      <c r="IE807">
        <v>0.5</v>
      </c>
      <c r="IG807">
        <v>0.25</v>
      </c>
      <c r="IH807">
        <v>0.75</v>
      </c>
      <c r="II807">
        <v>0.75</v>
      </c>
      <c r="IJ807">
        <v>0.75</v>
      </c>
      <c r="IK807">
        <v>0.25</v>
      </c>
      <c r="IL807">
        <v>0.75</v>
      </c>
      <c r="IM807">
        <v>1</v>
      </c>
      <c r="IN807">
        <v>1</v>
      </c>
      <c r="IO807">
        <v>1</v>
      </c>
      <c r="IQ807">
        <v>0</v>
      </c>
      <c r="IS807">
        <f t="shared" si="690"/>
        <v>7.4999999999999997E-2</v>
      </c>
      <c r="IT807">
        <f t="shared" si="691"/>
        <v>0.09</v>
      </c>
      <c r="IU807">
        <f t="shared" si="692"/>
        <v>0.08</v>
      </c>
      <c r="IV807">
        <f t="shared" si="693"/>
        <v>7.5000000000000011E-2</v>
      </c>
      <c r="IW807">
        <f t="shared" si="694"/>
        <v>0.08</v>
      </c>
      <c r="IX807">
        <f t="shared" si="695"/>
        <v>9.7500000000000003E-2</v>
      </c>
      <c r="IY807">
        <f t="shared" si="696"/>
        <v>0.1</v>
      </c>
      <c r="IZ807">
        <f t="shared" si="697"/>
        <v>0.11</v>
      </c>
      <c r="JA807">
        <f t="shared" si="698"/>
        <v>0.13</v>
      </c>
      <c r="JB807">
        <f t="shared" si="699"/>
        <v>7.5000000000000011E-2</v>
      </c>
      <c r="JC807">
        <f t="shared" si="700"/>
        <v>0.09</v>
      </c>
      <c r="JD807">
        <f t="shared" si="701"/>
        <v>8.2500000000000004E-2</v>
      </c>
      <c r="JE807">
        <f t="shared" si="702"/>
        <v>0</v>
      </c>
      <c r="JF807">
        <f t="shared" si="703"/>
        <v>0.06</v>
      </c>
      <c r="JG807" s="5">
        <f t="shared" si="704"/>
        <v>0</v>
      </c>
      <c r="JH807">
        <f t="shared" si="705"/>
        <v>0</v>
      </c>
      <c r="JI807">
        <f t="shared" si="705"/>
        <v>0</v>
      </c>
      <c r="JJ807">
        <f t="shared" si="706"/>
        <v>0.1</v>
      </c>
      <c r="JK807">
        <f t="shared" si="707"/>
        <v>7.4999999999999997E-2</v>
      </c>
      <c r="JL807" s="6">
        <f t="shared" si="708"/>
        <v>4.6666666666666669E-2</v>
      </c>
      <c r="JM807">
        <f t="shared" si="709"/>
        <v>0.03</v>
      </c>
      <c r="JN807">
        <f t="shared" si="710"/>
        <v>3.7500000000000006E-2</v>
      </c>
      <c r="JO807">
        <f t="shared" si="711"/>
        <v>0.11249999999999999</v>
      </c>
      <c r="JP807">
        <f t="shared" si="712"/>
        <v>7.5000000000000011E-2</v>
      </c>
      <c r="JQ807">
        <f t="shared" si="713"/>
        <v>0.03</v>
      </c>
      <c r="JR807">
        <f t="shared" si="714"/>
        <v>8.2500000000000004E-2</v>
      </c>
      <c r="JS807">
        <f t="shared" si="715"/>
        <v>0.1</v>
      </c>
      <c r="JT807">
        <f t="shared" si="715"/>
        <v>0.1</v>
      </c>
      <c r="JU807">
        <f t="shared" si="716"/>
        <v>1</v>
      </c>
      <c r="JV807">
        <f t="shared" si="716"/>
        <v>0</v>
      </c>
      <c r="JW807">
        <f t="shared" si="717"/>
        <v>0.15</v>
      </c>
      <c r="JY807">
        <f t="shared" si="718"/>
        <v>2.5000000000000001E-2</v>
      </c>
      <c r="JZ807">
        <f t="shared" si="719"/>
        <v>0.06</v>
      </c>
      <c r="KA807">
        <f t="shared" si="720"/>
        <v>0.02</v>
      </c>
      <c r="KB807">
        <f t="shared" si="720"/>
        <v>1.4999999999999999E-2</v>
      </c>
      <c r="KC807">
        <f t="shared" si="721"/>
        <v>0.04</v>
      </c>
      <c r="KD807">
        <f t="shared" si="746"/>
        <v>2.2499999999999999E-2</v>
      </c>
      <c r="KE807">
        <f t="shared" si="746"/>
        <v>0.03</v>
      </c>
      <c r="KF807">
        <f t="shared" si="746"/>
        <v>0.03</v>
      </c>
      <c r="KG807">
        <f t="shared" si="689"/>
        <v>0.03</v>
      </c>
      <c r="KH807">
        <f t="shared" si="689"/>
        <v>2.2499999999999999E-2</v>
      </c>
      <c r="KI807">
        <f t="shared" si="689"/>
        <v>2.2499999999999999E-2</v>
      </c>
      <c r="KJ807">
        <f t="shared" si="689"/>
        <v>2.2499999999999999E-2</v>
      </c>
      <c r="KK807">
        <f t="shared" si="723"/>
        <v>0</v>
      </c>
      <c r="KL807">
        <f t="shared" si="724"/>
        <v>0.02</v>
      </c>
      <c r="KM807" s="5">
        <f t="shared" si="725"/>
        <v>0</v>
      </c>
      <c r="KN807">
        <f t="shared" si="726"/>
        <v>0</v>
      </c>
      <c r="KO807">
        <f t="shared" si="726"/>
        <v>0</v>
      </c>
      <c r="KP807">
        <f t="shared" si="727"/>
        <v>0.03</v>
      </c>
      <c r="KQ807">
        <f t="shared" si="728"/>
        <v>1.4999999999999999E-2</v>
      </c>
      <c r="KR807" s="6">
        <f t="shared" si="729"/>
        <v>2.3333333333333334E-2</v>
      </c>
      <c r="KS807">
        <f t="shared" si="730"/>
        <v>0.01</v>
      </c>
      <c r="KT807">
        <f t="shared" si="731"/>
        <v>2.2499999999999999E-2</v>
      </c>
      <c r="KU807">
        <f t="shared" si="732"/>
        <v>0.03</v>
      </c>
      <c r="KV807">
        <f t="shared" si="733"/>
        <v>3.7500000000000006E-2</v>
      </c>
      <c r="KW807">
        <f t="shared" si="734"/>
        <v>2.5000000000000001E-3</v>
      </c>
      <c r="KX807">
        <f t="shared" si="735"/>
        <v>0</v>
      </c>
      <c r="KY807">
        <f t="shared" si="736"/>
        <v>0.04</v>
      </c>
      <c r="KZ807">
        <f t="shared" si="737"/>
        <v>0.03</v>
      </c>
      <c r="LA807">
        <f t="shared" si="738"/>
        <v>1</v>
      </c>
      <c r="LB807">
        <f t="shared" si="738"/>
        <v>0</v>
      </c>
      <c r="LC807">
        <f t="shared" si="739"/>
        <v>0.1</v>
      </c>
      <c r="LE807" t="str">
        <f t="shared" si="745"/>
        <v>Cameroun</v>
      </c>
      <c r="LF807">
        <f t="shared" si="740"/>
        <v>0.83750000000000002</v>
      </c>
      <c r="LG807" s="6">
        <f t="shared" si="741"/>
        <v>0.52916666666666667</v>
      </c>
      <c r="LH807">
        <f t="shared" si="742"/>
        <v>0.71750000000000003</v>
      </c>
      <c r="LI807" s="6">
        <f t="shared" si="743"/>
        <v>0.70083333333333331</v>
      </c>
      <c r="LJ807">
        <f t="shared" si="744"/>
        <v>0</v>
      </c>
    </row>
    <row r="808" spans="1:322" x14ac:dyDescent="0.35">
      <c r="A808" s="8">
        <v>44902</v>
      </c>
      <c r="B808" t="s">
        <v>4214</v>
      </c>
      <c r="D808" s="24" t="s">
        <v>321</v>
      </c>
      <c r="E808" s="24" t="s">
        <v>321</v>
      </c>
      <c r="F808" s="24">
        <v>28</v>
      </c>
      <c r="G808" s="24" t="s">
        <v>258</v>
      </c>
      <c r="H808" s="24" t="s">
        <v>4215</v>
      </c>
      <c r="I808" s="24" t="s">
        <v>2382</v>
      </c>
      <c r="J808" s="24" t="s">
        <v>1805</v>
      </c>
      <c r="K808" s="25">
        <v>44291</v>
      </c>
      <c r="L808" s="25">
        <v>44291</v>
      </c>
      <c r="M808" s="25">
        <v>44665</v>
      </c>
      <c r="N808" s="24" t="s">
        <v>261</v>
      </c>
      <c r="O808" s="24" t="s">
        <v>261</v>
      </c>
      <c r="P808" s="24" t="s">
        <v>261</v>
      </c>
      <c r="Q808" s="24" t="s">
        <v>324</v>
      </c>
      <c r="R808" s="25">
        <v>44665</v>
      </c>
      <c r="S808" s="25">
        <v>44686</v>
      </c>
      <c r="T808" s="24" t="s">
        <v>263</v>
      </c>
      <c r="U808" s="24" t="s">
        <v>261</v>
      </c>
      <c r="V808" s="25" t="s">
        <v>262</v>
      </c>
      <c r="W808" s="24" t="s">
        <v>261</v>
      </c>
      <c r="X808" s="25" t="s">
        <v>262</v>
      </c>
      <c r="Y808" s="24" t="s">
        <v>263</v>
      </c>
      <c r="Z808" s="25">
        <v>44699</v>
      </c>
      <c r="AA808" s="24" t="s">
        <v>264</v>
      </c>
      <c r="AB808" s="24" t="s">
        <v>265</v>
      </c>
      <c r="AC808" s="24" t="s">
        <v>4216</v>
      </c>
      <c r="AD808" s="24" t="s">
        <v>267</v>
      </c>
      <c r="AE808" s="24" t="s">
        <v>473</v>
      </c>
      <c r="AF808" s="24" t="s">
        <v>687</v>
      </c>
      <c r="AG808" s="31">
        <v>830000</v>
      </c>
      <c r="AH808" s="24" t="s">
        <v>261</v>
      </c>
      <c r="AI808" s="24" t="s">
        <v>262</v>
      </c>
      <c r="AJ808" s="25" t="s">
        <v>262</v>
      </c>
      <c r="AK808" s="24" t="s">
        <v>262</v>
      </c>
      <c r="AL808" s="24" t="s">
        <v>262</v>
      </c>
      <c r="AM808" s="24" t="s">
        <v>262</v>
      </c>
      <c r="AN808" s="24" t="s">
        <v>262</v>
      </c>
      <c r="AO808" s="24" t="s">
        <v>261</v>
      </c>
      <c r="AP808" s="24" t="s">
        <v>261</v>
      </c>
      <c r="AQ808" s="25" t="s">
        <v>262</v>
      </c>
      <c r="AR808" s="24" t="s">
        <v>261</v>
      </c>
      <c r="AS808" s="25" t="s">
        <v>262</v>
      </c>
      <c r="AT808" s="24" t="s">
        <v>261</v>
      </c>
      <c r="AU808" s="25" t="s">
        <v>262</v>
      </c>
      <c r="AV808" s="24" t="s">
        <v>261</v>
      </c>
      <c r="AW808" s="25" t="s">
        <v>262</v>
      </c>
      <c r="AX808" s="24" t="s">
        <v>261</v>
      </c>
      <c r="AY808" s="25" t="s">
        <v>262</v>
      </c>
      <c r="AZ808" s="27" t="s">
        <v>262</v>
      </c>
      <c r="BA808" s="27" t="s">
        <v>262</v>
      </c>
      <c r="BB808" s="24" t="s">
        <v>261</v>
      </c>
      <c r="BC808" s="25" t="s">
        <v>262</v>
      </c>
      <c r="BD808" s="24" t="s">
        <v>263</v>
      </c>
      <c r="BE808" s="26">
        <v>44665</v>
      </c>
      <c r="BF808" t="s">
        <v>1807</v>
      </c>
      <c r="BG808" s="9" t="s">
        <v>1229</v>
      </c>
      <c r="BH808" t="s">
        <v>208</v>
      </c>
      <c r="BI808" t="s">
        <v>695</v>
      </c>
      <c r="BJ808" t="s">
        <v>210</v>
      </c>
      <c r="BK808" t="s">
        <v>329</v>
      </c>
      <c r="BL808" t="s">
        <v>212</v>
      </c>
      <c r="BM808" t="s">
        <v>1931</v>
      </c>
      <c r="BN808" t="s">
        <v>214</v>
      </c>
      <c r="BO808" t="s">
        <v>215</v>
      </c>
      <c r="BP808" t="s">
        <v>219</v>
      </c>
      <c r="BQ808" t="s">
        <v>216</v>
      </c>
      <c r="BR808" t="s">
        <v>1902</v>
      </c>
      <c r="BS808" t="s">
        <v>1917</v>
      </c>
      <c r="BT808" t="s">
        <v>1902</v>
      </c>
      <c r="BU808" t="s">
        <v>1900</v>
      </c>
      <c r="BV808" t="s">
        <v>214</v>
      </c>
      <c r="CC808" t="s">
        <v>214</v>
      </c>
      <c r="CG808" t="s">
        <v>219</v>
      </c>
      <c r="CI808" t="s">
        <v>333</v>
      </c>
      <c r="CJ808" t="s">
        <v>4217</v>
      </c>
      <c r="CK808" t="s">
        <v>333</v>
      </c>
      <c r="CL808" t="s">
        <v>644</v>
      </c>
      <c r="CN808" t="s">
        <v>306</v>
      </c>
      <c r="CP808" t="s">
        <v>370</v>
      </c>
      <c r="CQ808" t="s">
        <v>370</v>
      </c>
      <c r="CR808" t="s">
        <v>244</v>
      </c>
      <c r="CS808" t="s">
        <v>244</v>
      </c>
      <c r="CT808" t="s">
        <v>214</v>
      </c>
      <c r="CU808" t="s">
        <v>214</v>
      </c>
      <c r="CV808" t="s">
        <v>244</v>
      </c>
      <c r="CW808" t="s">
        <v>244</v>
      </c>
      <c r="CX808" t="s">
        <v>287</v>
      </c>
      <c r="CY808" t="s">
        <v>228</v>
      </c>
      <c r="CZ808" t="s">
        <v>214</v>
      </c>
      <c r="DA808" t="s">
        <v>214</v>
      </c>
      <c r="DB808" t="s">
        <v>229</v>
      </c>
      <c r="DC808" t="s">
        <v>229</v>
      </c>
      <c r="DD808" t="s">
        <v>214</v>
      </c>
      <c r="DE808" t="s">
        <v>337</v>
      </c>
      <c r="DG808" t="s">
        <v>721</v>
      </c>
      <c r="DI808" t="s">
        <v>711</v>
      </c>
      <c r="DK808" t="s">
        <v>237</v>
      </c>
      <c r="DL808" t="s">
        <v>237</v>
      </c>
      <c r="DM808" t="s">
        <v>214</v>
      </c>
      <c r="DN808" t="s">
        <v>214</v>
      </c>
      <c r="DO808" t="s">
        <v>414</v>
      </c>
      <c r="DP808" t="s">
        <v>235</v>
      </c>
      <c r="DR808" t="s">
        <v>1700</v>
      </c>
      <c r="DT808" t="s">
        <v>214</v>
      </c>
      <c r="DU808" t="s">
        <v>214</v>
      </c>
      <c r="DV808" t="s">
        <v>459</v>
      </c>
      <c r="DX808" t="s">
        <v>237</v>
      </c>
      <c r="DY808" t="s">
        <v>237</v>
      </c>
      <c r="DZ808" t="s">
        <v>400</v>
      </c>
      <c r="EA808" t="s">
        <v>237</v>
      </c>
      <c r="EB808" t="s">
        <v>237</v>
      </c>
      <c r="EC808" t="s">
        <v>242</v>
      </c>
      <c r="ED808" t="s">
        <v>242</v>
      </c>
      <c r="EE808" t="s">
        <v>219</v>
      </c>
      <c r="EF808" t="s">
        <v>219</v>
      </c>
      <c r="EK808" t="s">
        <v>242</v>
      </c>
      <c r="EL808" t="s">
        <v>242</v>
      </c>
      <c r="EM808" t="s">
        <v>240</v>
      </c>
      <c r="EN808" t="s">
        <v>486</v>
      </c>
      <c r="EO808" t="s">
        <v>240</v>
      </c>
      <c r="EP808" t="s">
        <v>486</v>
      </c>
      <c r="EQ808" t="s">
        <v>214</v>
      </c>
      <c r="ER808" t="s">
        <v>214</v>
      </c>
      <c r="ES808" t="s">
        <v>242</v>
      </c>
      <c r="ET808" t="s">
        <v>239</v>
      </c>
      <c r="EU808" t="s">
        <v>242</v>
      </c>
      <c r="EV808" t="s">
        <v>242</v>
      </c>
      <c r="EW808" t="s">
        <v>243</v>
      </c>
      <c r="EX808" t="s">
        <v>243</v>
      </c>
      <c r="EY808" t="s">
        <v>242</v>
      </c>
      <c r="EZ808" t="s">
        <v>241</v>
      </c>
      <c r="FA808" t="s">
        <v>241</v>
      </c>
      <c r="FB808" t="s">
        <v>242</v>
      </c>
      <c r="FC808" t="s">
        <v>242</v>
      </c>
      <c r="FD808" t="s">
        <v>242</v>
      </c>
      <c r="FE808" t="s">
        <v>244</v>
      </c>
      <c r="FF808" t="s">
        <v>244</v>
      </c>
      <c r="FG808" t="s">
        <v>239</v>
      </c>
      <c r="FH808" t="s">
        <v>239</v>
      </c>
      <c r="FI808" t="s">
        <v>214</v>
      </c>
      <c r="FJ808" t="s">
        <v>214</v>
      </c>
      <c r="FK808" t="s">
        <v>214</v>
      </c>
      <c r="FL808" t="s">
        <v>214</v>
      </c>
      <c r="FM808" t="s">
        <v>245</v>
      </c>
      <c r="FN808" t="s">
        <v>461</v>
      </c>
      <c r="FO808" t="s">
        <v>219</v>
      </c>
      <c r="FP808" t="s">
        <v>219</v>
      </c>
      <c r="FQ808" t="s">
        <v>241</v>
      </c>
      <c r="FR808" t="s">
        <v>241</v>
      </c>
      <c r="FS808" t="s">
        <v>241</v>
      </c>
      <c r="FT808" t="s">
        <v>241</v>
      </c>
      <c r="FU808" t="s">
        <v>219</v>
      </c>
      <c r="FV808" t="s">
        <v>241</v>
      </c>
      <c r="FW808" t="s">
        <v>241</v>
      </c>
      <c r="FX808" t="s">
        <v>241</v>
      </c>
      <c r="FY808" t="s">
        <v>241</v>
      </c>
      <c r="FZ808" t="s">
        <v>248</v>
      </c>
      <c r="GA808" t="s">
        <v>248</v>
      </c>
      <c r="GB808" t="s">
        <v>244</v>
      </c>
      <c r="GC808" t="s">
        <v>244</v>
      </c>
      <c r="GD808" t="s">
        <v>293</v>
      </c>
      <c r="GE808" t="s">
        <v>241</v>
      </c>
      <c r="GF808" t="s">
        <v>249</v>
      </c>
      <c r="GG808" t="s">
        <v>244</v>
      </c>
      <c r="GH808" t="s">
        <v>241</v>
      </c>
      <c r="GI808" t="s">
        <v>244</v>
      </c>
      <c r="GJ808" t="s">
        <v>227</v>
      </c>
      <c r="GK808" t="s">
        <v>227</v>
      </c>
      <c r="GL808" t="s">
        <v>227</v>
      </c>
      <c r="GM808" t="s">
        <v>227</v>
      </c>
      <c r="GN808" t="s">
        <v>219</v>
      </c>
      <c r="GO808" t="s">
        <v>219</v>
      </c>
      <c r="GP808" t="s">
        <v>251</v>
      </c>
      <c r="GQ808" t="s">
        <v>251</v>
      </c>
      <c r="GR808" t="s">
        <v>251</v>
      </c>
      <c r="GS808" t="s">
        <v>214</v>
      </c>
      <c r="GT808" t="s">
        <v>241</v>
      </c>
      <c r="GU808" t="s">
        <v>214</v>
      </c>
      <c r="GV808" t="s">
        <v>241</v>
      </c>
      <c r="GW808" t="s">
        <v>297</v>
      </c>
      <c r="GX808" t="s">
        <v>297</v>
      </c>
      <c r="GY808" t="s">
        <v>657</v>
      </c>
      <c r="GZ808" t="s">
        <v>241</v>
      </c>
      <c r="HA808" t="s">
        <v>239</v>
      </c>
      <c r="HB808" t="s">
        <v>241</v>
      </c>
      <c r="HC808" t="s">
        <v>883</v>
      </c>
      <c r="HD808" t="s">
        <v>361</v>
      </c>
      <c r="HE808" t="s">
        <v>317</v>
      </c>
      <c r="HF808" t="s">
        <v>241</v>
      </c>
      <c r="HG808" t="s">
        <v>362</v>
      </c>
      <c r="HH808" t="s">
        <v>241</v>
      </c>
      <c r="HI808" t="s">
        <v>241</v>
      </c>
      <c r="HJ808" t="s">
        <v>219</v>
      </c>
      <c r="HK808" t="s">
        <v>241</v>
      </c>
      <c r="HL808" s="12"/>
      <c r="HM808">
        <v>0.75</v>
      </c>
      <c r="HN808">
        <v>0.75</v>
      </c>
      <c r="HO808">
        <v>1</v>
      </c>
      <c r="HP808">
        <v>0.75</v>
      </c>
      <c r="HQ808">
        <v>0</v>
      </c>
      <c r="HR808">
        <v>0.5</v>
      </c>
      <c r="HS808">
        <v>1</v>
      </c>
      <c r="HT808">
        <v>0</v>
      </c>
      <c r="HU808">
        <v>0</v>
      </c>
      <c r="HV808">
        <v>0.5</v>
      </c>
      <c r="HW808">
        <v>0.5</v>
      </c>
      <c r="HX808">
        <v>0.75</v>
      </c>
      <c r="HZ808">
        <v>0.75</v>
      </c>
      <c r="IA808" s="4">
        <v>1</v>
      </c>
      <c r="IB808">
        <v>0.75</v>
      </c>
      <c r="IC808">
        <v>0.75</v>
      </c>
      <c r="ID808">
        <v>0.75</v>
      </c>
      <c r="IE808">
        <v>0.75</v>
      </c>
      <c r="IG808">
        <v>0.25</v>
      </c>
      <c r="IH808">
        <v>0.5</v>
      </c>
      <c r="II808">
        <v>0.75</v>
      </c>
      <c r="IJ808">
        <v>0.75</v>
      </c>
      <c r="IK808">
        <v>0.75</v>
      </c>
      <c r="IL808">
        <v>1</v>
      </c>
      <c r="IM808">
        <v>0.75</v>
      </c>
      <c r="IN808">
        <v>1</v>
      </c>
      <c r="IO808">
        <v>1</v>
      </c>
      <c r="IQ808">
        <v>1</v>
      </c>
      <c r="IS808">
        <f t="shared" si="690"/>
        <v>0.11249999999999999</v>
      </c>
      <c r="IT808">
        <f t="shared" si="691"/>
        <v>0.09</v>
      </c>
      <c r="IU808">
        <f t="shared" si="692"/>
        <v>0.08</v>
      </c>
      <c r="IV808">
        <f t="shared" si="693"/>
        <v>7.5000000000000011E-2</v>
      </c>
      <c r="IW808">
        <f t="shared" si="694"/>
        <v>0</v>
      </c>
      <c r="IX808">
        <f t="shared" si="695"/>
        <v>6.5000000000000002E-2</v>
      </c>
      <c r="IY808">
        <f t="shared" si="696"/>
        <v>0.1</v>
      </c>
      <c r="IZ808">
        <f t="shared" si="697"/>
        <v>0</v>
      </c>
      <c r="JA808">
        <f t="shared" si="698"/>
        <v>0</v>
      </c>
      <c r="JB808">
        <f t="shared" si="699"/>
        <v>0.05</v>
      </c>
      <c r="JC808">
        <f t="shared" si="700"/>
        <v>0.06</v>
      </c>
      <c r="JD808">
        <f t="shared" si="701"/>
        <v>8.2500000000000004E-2</v>
      </c>
      <c r="JE808">
        <f t="shared" si="702"/>
        <v>0</v>
      </c>
      <c r="JF808">
        <f t="shared" si="703"/>
        <v>0.09</v>
      </c>
      <c r="JG808" s="5">
        <f t="shared" si="704"/>
        <v>0.05</v>
      </c>
      <c r="JH808">
        <f t="shared" si="705"/>
        <v>0</v>
      </c>
      <c r="JI808">
        <f t="shared" si="705"/>
        <v>0</v>
      </c>
      <c r="JJ808">
        <f t="shared" si="706"/>
        <v>0.15000000000000002</v>
      </c>
      <c r="JK808">
        <f t="shared" si="707"/>
        <v>0.11249999999999999</v>
      </c>
      <c r="JL808" s="6">
        <f t="shared" si="708"/>
        <v>5.6666666666666671E-2</v>
      </c>
      <c r="JM808">
        <f t="shared" si="709"/>
        <v>0.03</v>
      </c>
      <c r="JN808">
        <f t="shared" si="710"/>
        <v>2.5000000000000001E-2</v>
      </c>
      <c r="JO808">
        <f t="shared" si="711"/>
        <v>0.11249999999999999</v>
      </c>
      <c r="JP808">
        <f t="shared" si="712"/>
        <v>7.5000000000000011E-2</v>
      </c>
      <c r="JQ808">
        <f t="shared" si="713"/>
        <v>0.09</v>
      </c>
      <c r="JR808">
        <f t="shared" si="714"/>
        <v>0.11</v>
      </c>
      <c r="JS808">
        <f t="shared" si="715"/>
        <v>7.5000000000000011E-2</v>
      </c>
      <c r="JT808">
        <f t="shared" si="715"/>
        <v>0.1</v>
      </c>
      <c r="JU808">
        <f t="shared" si="716"/>
        <v>1</v>
      </c>
      <c r="JV808">
        <f t="shared" si="716"/>
        <v>0</v>
      </c>
      <c r="JW808">
        <f t="shared" si="717"/>
        <v>0.15</v>
      </c>
      <c r="JY808">
        <f t="shared" si="718"/>
        <v>3.7500000000000006E-2</v>
      </c>
      <c r="JZ808">
        <f t="shared" si="719"/>
        <v>0.06</v>
      </c>
      <c r="KA808">
        <f t="shared" si="720"/>
        <v>0.02</v>
      </c>
      <c r="KB808">
        <f t="shared" si="720"/>
        <v>1.4999999999999999E-2</v>
      </c>
      <c r="KC808">
        <f t="shared" si="721"/>
        <v>0</v>
      </c>
      <c r="KD808">
        <f t="shared" si="746"/>
        <v>1.4999999999999999E-2</v>
      </c>
      <c r="KE808">
        <f t="shared" si="746"/>
        <v>0.03</v>
      </c>
      <c r="KF808">
        <f t="shared" si="746"/>
        <v>0</v>
      </c>
      <c r="KG808">
        <f t="shared" si="689"/>
        <v>0</v>
      </c>
      <c r="KH808">
        <f t="shared" si="689"/>
        <v>1.4999999999999999E-2</v>
      </c>
      <c r="KI808">
        <f t="shared" si="689"/>
        <v>1.4999999999999999E-2</v>
      </c>
      <c r="KJ808">
        <f t="shared" si="689"/>
        <v>2.2499999999999999E-2</v>
      </c>
      <c r="KK808">
        <f t="shared" si="723"/>
        <v>0</v>
      </c>
      <c r="KL808">
        <f t="shared" si="724"/>
        <v>0.03</v>
      </c>
      <c r="KM808" s="5">
        <f t="shared" si="725"/>
        <v>0.05</v>
      </c>
      <c r="KN808">
        <f t="shared" si="726"/>
        <v>0</v>
      </c>
      <c r="KO808">
        <f t="shared" si="726"/>
        <v>0</v>
      </c>
      <c r="KP808">
        <f t="shared" si="727"/>
        <v>4.4999999999999998E-2</v>
      </c>
      <c r="KQ808">
        <f t="shared" si="728"/>
        <v>2.2499999999999999E-2</v>
      </c>
      <c r="KR808" s="6">
        <f t="shared" si="729"/>
        <v>2.8333333333333335E-2</v>
      </c>
      <c r="KS808">
        <f t="shared" si="730"/>
        <v>0.01</v>
      </c>
      <c r="KT808">
        <f t="shared" si="731"/>
        <v>1.4999999999999999E-2</v>
      </c>
      <c r="KU808">
        <f t="shared" si="732"/>
        <v>0.03</v>
      </c>
      <c r="KV808">
        <f t="shared" si="733"/>
        <v>3.7500000000000006E-2</v>
      </c>
      <c r="KW808">
        <f t="shared" si="734"/>
        <v>7.4999999999999997E-3</v>
      </c>
      <c r="KX808">
        <f t="shared" si="735"/>
        <v>0</v>
      </c>
      <c r="KY808">
        <f t="shared" si="736"/>
        <v>0.03</v>
      </c>
      <c r="KZ808">
        <f t="shared" si="737"/>
        <v>0.03</v>
      </c>
      <c r="LA808">
        <f t="shared" si="738"/>
        <v>1</v>
      </c>
      <c r="LB808">
        <f t="shared" si="738"/>
        <v>0</v>
      </c>
      <c r="LC808">
        <f t="shared" si="739"/>
        <v>0.1</v>
      </c>
      <c r="LE808" t="str">
        <f t="shared" si="745"/>
        <v>Cote d'ivoire</v>
      </c>
      <c r="LF808">
        <f t="shared" si="740"/>
        <v>0.52249999999999996</v>
      </c>
      <c r="LG808" s="6">
        <f t="shared" si="741"/>
        <v>0.65166666666666662</v>
      </c>
      <c r="LH808">
        <f t="shared" si="742"/>
        <v>0.76750000000000007</v>
      </c>
      <c r="LI808" s="6">
        <f t="shared" si="743"/>
        <v>0.66583333333333328</v>
      </c>
      <c r="LJ808">
        <f t="shared" si="744"/>
        <v>1</v>
      </c>
    </row>
    <row r="809" spans="1:322" x14ac:dyDescent="0.35">
      <c r="A809" s="8">
        <v>44883</v>
      </c>
      <c r="B809" t="s">
        <v>4218</v>
      </c>
      <c r="D809" s="27" t="s">
        <v>257</v>
      </c>
      <c r="E809" s="27" t="s">
        <v>257</v>
      </c>
      <c r="F809" s="27">
        <v>33</v>
      </c>
      <c r="G809" s="27" t="s">
        <v>258</v>
      </c>
      <c r="H809" s="27" t="s">
        <v>322</v>
      </c>
      <c r="I809" s="27" t="s">
        <v>2382</v>
      </c>
      <c r="J809" s="27" t="s">
        <v>471</v>
      </c>
      <c r="K809" s="28">
        <v>44305</v>
      </c>
      <c r="L809" s="28">
        <v>44305</v>
      </c>
      <c r="M809" s="28">
        <v>44345</v>
      </c>
      <c r="N809" s="27" t="s">
        <v>261</v>
      </c>
      <c r="O809" s="27" t="s">
        <v>261</v>
      </c>
      <c r="P809" s="27" t="s">
        <v>261</v>
      </c>
      <c r="Q809" s="27" t="s">
        <v>1839</v>
      </c>
      <c r="R809" s="28">
        <v>44305</v>
      </c>
      <c r="S809" s="28" t="s">
        <v>262</v>
      </c>
      <c r="T809" s="27" t="s">
        <v>263</v>
      </c>
      <c r="U809" s="27" t="s">
        <v>261</v>
      </c>
      <c r="V809" s="28" t="s">
        <v>262</v>
      </c>
      <c r="W809" s="27" t="s">
        <v>261</v>
      </c>
      <c r="X809" s="28" t="s">
        <v>262</v>
      </c>
      <c r="Y809" s="27" t="s">
        <v>263</v>
      </c>
      <c r="Z809" s="28">
        <v>44483</v>
      </c>
      <c r="AA809" s="27" t="s">
        <v>264</v>
      </c>
      <c r="AB809" s="27" t="s">
        <v>265</v>
      </c>
      <c r="AC809" s="27" t="s">
        <v>4219</v>
      </c>
      <c r="AD809" s="27" t="s">
        <v>267</v>
      </c>
      <c r="AE809" s="27" t="s">
        <v>473</v>
      </c>
      <c r="AF809" s="27" t="s">
        <v>474</v>
      </c>
      <c r="AG809" s="29">
        <v>800000</v>
      </c>
      <c r="AH809" s="27" t="s">
        <v>261</v>
      </c>
      <c r="AI809" s="27" t="s">
        <v>262</v>
      </c>
      <c r="AJ809" s="28" t="s">
        <v>262</v>
      </c>
      <c r="AK809" s="27" t="s">
        <v>262</v>
      </c>
      <c r="AL809" s="27" t="s">
        <v>262</v>
      </c>
      <c r="AM809" s="27" t="s">
        <v>262</v>
      </c>
      <c r="AN809" s="27" t="s">
        <v>262</v>
      </c>
      <c r="AO809" s="27" t="s">
        <v>261</v>
      </c>
      <c r="AP809" s="27" t="s">
        <v>261</v>
      </c>
      <c r="AQ809" s="28" t="s">
        <v>262</v>
      </c>
      <c r="AR809" s="27" t="s">
        <v>261</v>
      </c>
      <c r="AS809" s="28" t="s">
        <v>262</v>
      </c>
      <c r="AT809" s="27" t="s">
        <v>261</v>
      </c>
      <c r="AU809" s="28" t="s">
        <v>262</v>
      </c>
      <c r="AV809" s="27" t="s">
        <v>261</v>
      </c>
      <c r="AW809" s="28" t="s">
        <v>262</v>
      </c>
      <c r="AX809" s="27" t="s">
        <v>261</v>
      </c>
      <c r="AY809" s="28" t="s">
        <v>262</v>
      </c>
      <c r="AZ809" s="27" t="s">
        <v>262</v>
      </c>
      <c r="BA809" s="27" t="s">
        <v>262</v>
      </c>
      <c r="BB809" s="27" t="s">
        <v>261</v>
      </c>
      <c r="BC809" s="28" t="s">
        <v>262</v>
      </c>
      <c r="BD809" s="27" t="s">
        <v>261</v>
      </c>
      <c r="BE809" s="30" t="s">
        <v>262</v>
      </c>
      <c r="BF809" t="s">
        <v>475</v>
      </c>
      <c r="BG809" s="9" t="s">
        <v>1229</v>
      </c>
      <c r="BH809" t="s">
        <v>272</v>
      </c>
      <c r="BI809" t="s">
        <v>830</v>
      </c>
      <c r="BJ809" t="s">
        <v>210</v>
      </c>
      <c r="BK809" t="s">
        <v>852</v>
      </c>
      <c r="BL809" t="s">
        <v>212</v>
      </c>
      <c r="BM809" t="s">
        <v>1110</v>
      </c>
      <c r="BN809" t="s">
        <v>214</v>
      </c>
      <c r="BO809" t="s">
        <v>348</v>
      </c>
      <c r="BP809" t="s">
        <v>219</v>
      </c>
      <c r="BQ809" t="s">
        <v>332</v>
      </c>
      <c r="BV809" t="s">
        <v>214</v>
      </c>
      <c r="CC809" t="s">
        <v>214</v>
      </c>
      <c r="CG809" t="s">
        <v>219</v>
      </c>
      <c r="CI809" t="s">
        <v>220</v>
      </c>
      <c r="CJ809" t="s">
        <v>4220</v>
      </c>
      <c r="CK809" t="s">
        <v>335</v>
      </c>
      <c r="CL809" t="s">
        <v>500</v>
      </c>
      <c r="CM809" t="s">
        <v>4221</v>
      </c>
      <c r="CN809" t="s">
        <v>283</v>
      </c>
      <c r="CP809" t="s">
        <v>224</v>
      </c>
      <c r="CQ809" t="s">
        <v>285</v>
      </c>
      <c r="CR809" t="s">
        <v>250</v>
      </c>
      <c r="CS809" t="s">
        <v>250</v>
      </c>
      <c r="CT809" t="s">
        <v>214</v>
      </c>
      <c r="CU809" t="s">
        <v>214</v>
      </c>
      <c r="CV809" t="s">
        <v>286</v>
      </c>
      <c r="CW809" t="s">
        <v>286</v>
      </c>
      <c r="CX809" t="s">
        <v>450</v>
      </c>
      <c r="CY809" t="s">
        <v>450</v>
      </c>
      <c r="CZ809" t="s">
        <v>214</v>
      </c>
      <c r="DA809" t="s">
        <v>214</v>
      </c>
      <c r="DB809" t="s">
        <v>229</v>
      </c>
      <c r="DC809" t="s">
        <v>229</v>
      </c>
      <c r="DD809" t="s">
        <v>214</v>
      </c>
      <c r="DE809" t="s">
        <v>231</v>
      </c>
      <c r="DG809" t="s">
        <v>721</v>
      </c>
      <c r="DI809" t="s">
        <v>379</v>
      </c>
      <c r="DK809" t="s">
        <v>233</v>
      </c>
      <c r="DL809" t="s">
        <v>233</v>
      </c>
      <c r="DM809" t="s">
        <v>214</v>
      </c>
      <c r="DN809" t="s">
        <v>219</v>
      </c>
      <c r="DO809" t="s">
        <v>414</v>
      </c>
      <c r="DP809" t="s">
        <v>399</v>
      </c>
      <c r="DR809" t="s">
        <v>399</v>
      </c>
      <c r="DT809" t="s">
        <v>214</v>
      </c>
      <c r="DU809" t="s">
        <v>214</v>
      </c>
      <c r="DV809" t="s">
        <v>1057</v>
      </c>
      <c r="DX809" t="s">
        <v>237</v>
      </c>
      <c r="DY809" t="s">
        <v>237</v>
      </c>
      <c r="DZ809" t="s">
        <v>485</v>
      </c>
      <c r="EA809" t="s">
        <v>233</v>
      </c>
      <c r="EB809" t="s">
        <v>233</v>
      </c>
      <c r="EC809" t="s">
        <v>237</v>
      </c>
      <c r="ED809" t="s">
        <v>237</v>
      </c>
      <c r="EE809" t="s">
        <v>214</v>
      </c>
      <c r="EF809" t="s">
        <v>214</v>
      </c>
      <c r="EG809" t="s">
        <v>214</v>
      </c>
      <c r="EI809" t="s">
        <v>214</v>
      </c>
      <c r="EK809" t="s">
        <v>237</v>
      </c>
      <c r="EL809" t="s">
        <v>237</v>
      </c>
      <c r="EM809" t="s">
        <v>239</v>
      </c>
      <c r="EN809" t="s">
        <v>239</v>
      </c>
      <c r="EO809" t="s">
        <v>486</v>
      </c>
      <c r="EP809" t="s">
        <v>401</v>
      </c>
      <c r="EQ809" t="s">
        <v>214</v>
      </c>
      <c r="ER809" t="s">
        <v>214</v>
      </c>
      <c r="ES809" t="s">
        <v>237</v>
      </c>
      <c r="ET809" t="s">
        <v>237</v>
      </c>
      <c r="EU809" t="s">
        <v>233</v>
      </c>
      <c r="EV809" t="s">
        <v>233</v>
      </c>
      <c r="EW809" t="s">
        <v>290</v>
      </c>
      <c r="EX809" t="s">
        <v>290</v>
      </c>
      <c r="EY809" t="s">
        <v>233</v>
      </c>
      <c r="EZ809" t="s">
        <v>677</v>
      </c>
      <c r="FA809" t="s">
        <v>241</v>
      </c>
      <c r="FB809" t="s">
        <v>233</v>
      </c>
      <c r="FC809" t="s">
        <v>237</v>
      </c>
      <c r="FD809" t="s">
        <v>237</v>
      </c>
      <c r="FE809" t="s">
        <v>286</v>
      </c>
      <c r="FF809" t="s">
        <v>286</v>
      </c>
      <c r="FG809" t="s">
        <v>390</v>
      </c>
      <c r="FH809" t="s">
        <v>390</v>
      </c>
      <c r="FI809" t="s">
        <v>214</v>
      </c>
      <c r="FJ809" t="s">
        <v>214</v>
      </c>
      <c r="FK809" t="s">
        <v>214</v>
      </c>
      <c r="FL809" t="s">
        <v>214</v>
      </c>
      <c r="FM809" t="s">
        <v>292</v>
      </c>
      <c r="FN809" t="s">
        <v>292</v>
      </c>
      <c r="FO809" t="s">
        <v>219</v>
      </c>
      <c r="FP809" t="s">
        <v>219</v>
      </c>
      <c r="FQ809" t="s">
        <v>241</v>
      </c>
      <c r="FR809" t="s">
        <v>241</v>
      </c>
      <c r="FS809" t="s">
        <v>241</v>
      </c>
      <c r="FT809" t="s">
        <v>241</v>
      </c>
      <c r="FU809" t="s">
        <v>219</v>
      </c>
      <c r="FV809" t="s">
        <v>241</v>
      </c>
      <c r="FW809" t="s">
        <v>241</v>
      </c>
      <c r="FX809" t="s">
        <v>241</v>
      </c>
      <c r="FY809" t="s">
        <v>241</v>
      </c>
      <c r="FZ809" t="s">
        <v>341</v>
      </c>
      <c r="GA809" t="s">
        <v>341</v>
      </c>
      <c r="GB809" t="s">
        <v>286</v>
      </c>
      <c r="GC809" t="s">
        <v>286</v>
      </c>
      <c r="GD809" t="s">
        <v>565</v>
      </c>
      <c r="GE809" t="s">
        <v>4222</v>
      </c>
      <c r="GF809" t="s">
        <v>293</v>
      </c>
      <c r="GG809" t="s">
        <v>286</v>
      </c>
      <c r="GH809" t="s">
        <v>241</v>
      </c>
      <c r="GI809" t="s">
        <v>286</v>
      </c>
      <c r="GJ809" t="s">
        <v>286</v>
      </c>
      <c r="GK809" t="s">
        <v>286</v>
      </c>
      <c r="GL809" t="s">
        <v>286</v>
      </c>
      <c r="GM809" t="s">
        <v>244</v>
      </c>
      <c r="GN809" t="s">
        <v>214</v>
      </c>
      <c r="GO809" t="s">
        <v>214</v>
      </c>
      <c r="GP809" t="s">
        <v>295</v>
      </c>
      <c r="GQ809" t="s">
        <v>295</v>
      </c>
      <c r="GR809" t="s">
        <v>295</v>
      </c>
      <c r="GS809" t="s">
        <v>214</v>
      </c>
      <c r="GT809" t="s">
        <v>241</v>
      </c>
      <c r="GU809" t="s">
        <v>214</v>
      </c>
      <c r="GV809" t="s">
        <v>241</v>
      </c>
      <c r="GW809" t="s">
        <v>297</v>
      </c>
      <c r="GX809" t="s">
        <v>297</v>
      </c>
      <c r="GY809" t="s">
        <v>4223</v>
      </c>
      <c r="GZ809" t="s">
        <v>241</v>
      </c>
      <c r="HA809" t="s">
        <v>298</v>
      </c>
      <c r="HB809" t="s">
        <v>241</v>
      </c>
      <c r="HC809" t="s">
        <v>315</v>
      </c>
      <c r="HD809" t="s">
        <v>361</v>
      </c>
      <c r="HE809" t="s">
        <v>317</v>
      </c>
      <c r="HF809" t="s">
        <v>241</v>
      </c>
      <c r="HG809" t="s">
        <v>362</v>
      </c>
      <c r="HH809" t="s">
        <v>241</v>
      </c>
      <c r="HI809" t="s">
        <v>241</v>
      </c>
      <c r="HJ809" t="s">
        <v>214</v>
      </c>
      <c r="HK809" t="s">
        <v>4224</v>
      </c>
      <c r="HL809" s="12"/>
      <c r="HM809">
        <v>0.25</v>
      </c>
      <c r="HN809">
        <v>0.5</v>
      </c>
      <c r="HO809">
        <v>1</v>
      </c>
      <c r="HP809">
        <v>0.25</v>
      </c>
      <c r="HQ809">
        <v>0</v>
      </c>
      <c r="HR809">
        <v>0.25</v>
      </c>
      <c r="HS809">
        <v>1</v>
      </c>
      <c r="HT809">
        <v>1</v>
      </c>
      <c r="HU809">
        <v>0</v>
      </c>
      <c r="HV809">
        <v>0.5</v>
      </c>
      <c r="HW809">
        <v>0.25</v>
      </c>
      <c r="HX809">
        <v>0.5</v>
      </c>
      <c r="HY809">
        <v>1</v>
      </c>
      <c r="HZ809">
        <v>0.5</v>
      </c>
      <c r="IA809" s="4">
        <v>1</v>
      </c>
      <c r="IB809">
        <v>0.5</v>
      </c>
      <c r="IC809">
        <v>0.25</v>
      </c>
      <c r="ID809">
        <v>0.25</v>
      </c>
      <c r="IE809">
        <v>0.5</v>
      </c>
      <c r="IG809">
        <v>0.75</v>
      </c>
      <c r="IH809">
        <v>0.5</v>
      </c>
      <c r="II809">
        <v>1</v>
      </c>
      <c r="IJ809">
        <v>1</v>
      </c>
      <c r="IK809">
        <v>0.25</v>
      </c>
      <c r="IL809">
        <v>0.5</v>
      </c>
      <c r="IM809">
        <v>0.25</v>
      </c>
      <c r="IN809">
        <v>0</v>
      </c>
      <c r="IO809">
        <v>1</v>
      </c>
      <c r="IQ809">
        <v>0</v>
      </c>
      <c r="IS809">
        <f t="shared" si="690"/>
        <v>3.7499999999999999E-2</v>
      </c>
      <c r="IT809">
        <f t="shared" si="691"/>
        <v>0.06</v>
      </c>
      <c r="IU809">
        <f t="shared" si="692"/>
        <v>0.08</v>
      </c>
      <c r="IV809">
        <f t="shared" si="693"/>
        <v>2.5000000000000001E-2</v>
      </c>
      <c r="IW809">
        <f t="shared" si="694"/>
        <v>0</v>
      </c>
      <c r="IX809">
        <f t="shared" si="695"/>
        <v>3.2500000000000001E-2</v>
      </c>
      <c r="IY809">
        <f t="shared" si="696"/>
        <v>0.1</v>
      </c>
      <c r="IZ809">
        <f t="shared" si="697"/>
        <v>0.11</v>
      </c>
      <c r="JA809">
        <f t="shared" si="698"/>
        <v>0</v>
      </c>
      <c r="JB809">
        <f t="shared" si="699"/>
        <v>0.05</v>
      </c>
      <c r="JC809">
        <f t="shared" si="700"/>
        <v>0.03</v>
      </c>
      <c r="JD809">
        <f t="shared" si="701"/>
        <v>5.5E-2</v>
      </c>
      <c r="JE809">
        <f t="shared" si="702"/>
        <v>7.0000000000000007E-2</v>
      </c>
      <c r="JF809">
        <f t="shared" si="703"/>
        <v>0.06</v>
      </c>
      <c r="JG809" s="5">
        <f t="shared" si="704"/>
        <v>0.05</v>
      </c>
      <c r="JH809">
        <f t="shared" si="705"/>
        <v>0</v>
      </c>
      <c r="JI809">
        <f t="shared" si="705"/>
        <v>0</v>
      </c>
      <c r="JJ809">
        <f t="shared" si="706"/>
        <v>0.05</v>
      </c>
      <c r="JK809">
        <f t="shared" si="707"/>
        <v>7.4999999999999997E-2</v>
      </c>
      <c r="JL809" s="6">
        <f t="shared" si="708"/>
        <v>3.3333333333333333E-2</v>
      </c>
      <c r="JM809">
        <f t="shared" si="709"/>
        <v>0.09</v>
      </c>
      <c r="JN809">
        <f t="shared" si="710"/>
        <v>2.5000000000000001E-2</v>
      </c>
      <c r="JO809">
        <f t="shared" si="711"/>
        <v>0.15</v>
      </c>
      <c r="JP809">
        <f t="shared" si="712"/>
        <v>0.1</v>
      </c>
      <c r="JQ809">
        <f t="shared" si="713"/>
        <v>0.03</v>
      </c>
      <c r="JR809">
        <f t="shared" si="714"/>
        <v>5.5E-2</v>
      </c>
      <c r="JS809">
        <f t="shared" si="715"/>
        <v>2.5000000000000001E-2</v>
      </c>
      <c r="JT809">
        <f t="shared" si="715"/>
        <v>0</v>
      </c>
      <c r="JU809">
        <f t="shared" si="716"/>
        <v>1</v>
      </c>
      <c r="JV809">
        <f t="shared" si="716"/>
        <v>0</v>
      </c>
      <c r="JW809">
        <f t="shared" si="717"/>
        <v>0.15</v>
      </c>
      <c r="JY809">
        <f t="shared" si="718"/>
        <v>1.2500000000000001E-2</v>
      </c>
      <c r="JZ809">
        <f t="shared" si="719"/>
        <v>0.04</v>
      </c>
      <c r="KA809">
        <f t="shared" si="720"/>
        <v>0.02</v>
      </c>
      <c r="KB809">
        <f t="shared" si="720"/>
        <v>5.0000000000000001E-3</v>
      </c>
      <c r="KC809">
        <f t="shared" si="721"/>
        <v>0</v>
      </c>
      <c r="KD809">
        <f t="shared" si="746"/>
        <v>7.4999999999999997E-3</v>
      </c>
      <c r="KE809">
        <f t="shared" si="746"/>
        <v>0.03</v>
      </c>
      <c r="KF809">
        <f t="shared" si="746"/>
        <v>0.03</v>
      </c>
      <c r="KG809">
        <f t="shared" si="689"/>
        <v>0</v>
      </c>
      <c r="KH809">
        <f t="shared" si="689"/>
        <v>1.4999999999999999E-2</v>
      </c>
      <c r="KI809">
        <f t="shared" si="689"/>
        <v>7.4999999999999997E-3</v>
      </c>
      <c r="KJ809">
        <f t="shared" si="689"/>
        <v>1.4999999999999999E-2</v>
      </c>
      <c r="KK809">
        <f t="shared" si="723"/>
        <v>0.02</v>
      </c>
      <c r="KL809">
        <f t="shared" si="724"/>
        <v>0.02</v>
      </c>
      <c r="KM809" s="5">
        <f t="shared" si="725"/>
        <v>0.05</v>
      </c>
      <c r="KN809">
        <f t="shared" si="726"/>
        <v>0</v>
      </c>
      <c r="KO809">
        <f t="shared" si="726"/>
        <v>0</v>
      </c>
      <c r="KP809">
        <f t="shared" si="727"/>
        <v>1.4999999999999999E-2</v>
      </c>
      <c r="KQ809">
        <f t="shared" si="728"/>
        <v>1.4999999999999999E-2</v>
      </c>
      <c r="KR809" s="6">
        <f t="shared" si="729"/>
        <v>1.6666666666666666E-2</v>
      </c>
      <c r="KS809">
        <f t="shared" si="730"/>
        <v>0.03</v>
      </c>
      <c r="KT809">
        <f t="shared" si="731"/>
        <v>1.4999999999999999E-2</v>
      </c>
      <c r="KU809">
        <f t="shared" si="732"/>
        <v>0.04</v>
      </c>
      <c r="KV809">
        <f t="shared" si="733"/>
        <v>0.05</v>
      </c>
      <c r="KW809">
        <f t="shared" si="734"/>
        <v>2.5000000000000001E-3</v>
      </c>
      <c r="KX809">
        <f t="shared" si="735"/>
        <v>0</v>
      </c>
      <c r="KY809">
        <f t="shared" si="736"/>
        <v>0.01</v>
      </c>
      <c r="KZ809">
        <f t="shared" si="737"/>
        <v>0</v>
      </c>
      <c r="LA809">
        <f t="shared" si="738"/>
        <v>1</v>
      </c>
      <c r="LB809">
        <f t="shared" si="738"/>
        <v>0</v>
      </c>
      <c r="LC809">
        <f t="shared" si="739"/>
        <v>0.1</v>
      </c>
      <c r="LE809" t="str">
        <f t="shared" si="745"/>
        <v>Cameroun</v>
      </c>
      <c r="LF809">
        <f t="shared" si="740"/>
        <v>0.44499999999999995</v>
      </c>
      <c r="LG809" s="6">
        <f t="shared" si="741"/>
        <v>0.47333333333333333</v>
      </c>
      <c r="LH809">
        <f t="shared" si="742"/>
        <v>0.625</v>
      </c>
      <c r="LI809" s="6">
        <f t="shared" si="743"/>
        <v>0.56666666666666676</v>
      </c>
      <c r="LJ809">
        <f t="shared" si="744"/>
        <v>0</v>
      </c>
    </row>
    <row r="810" spans="1:322" x14ac:dyDescent="0.35">
      <c r="A810" s="8">
        <v>44894</v>
      </c>
      <c r="B810" t="s">
        <v>4225</v>
      </c>
      <c r="D810" s="24" t="s">
        <v>257</v>
      </c>
      <c r="E810" s="24" t="s">
        <v>257</v>
      </c>
      <c r="F810" s="24">
        <v>28</v>
      </c>
      <c r="G810" s="24" t="s">
        <v>258</v>
      </c>
      <c r="H810" s="24" t="s">
        <v>259</v>
      </c>
      <c r="I810" s="24" t="s">
        <v>2382</v>
      </c>
      <c r="J810" s="24" t="s">
        <v>598</v>
      </c>
      <c r="K810" s="25">
        <v>44364</v>
      </c>
      <c r="L810" s="25">
        <v>44364</v>
      </c>
      <c r="M810" s="25">
        <v>44512</v>
      </c>
      <c r="N810" s="24" t="s">
        <v>261</v>
      </c>
      <c r="O810" s="24" t="s">
        <v>261</v>
      </c>
      <c r="P810" s="24" t="s">
        <v>261</v>
      </c>
      <c r="Q810" s="24" t="s">
        <v>1839</v>
      </c>
      <c r="R810" s="25">
        <v>44364</v>
      </c>
      <c r="S810" s="25" t="s">
        <v>262</v>
      </c>
      <c r="T810" s="24" t="s">
        <v>263</v>
      </c>
      <c r="U810" s="24" t="s">
        <v>261</v>
      </c>
      <c r="V810" s="25" t="s">
        <v>262</v>
      </c>
      <c r="W810" s="24" t="s">
        <v>261</v>
      </c>
      <c r="X810" s="25" t="s">
        <v>262</v>
      </c>
      <c r="Y810" s="24" t="s">
        <v>263</v>
      </c>
      <c r="Z810" s="25">
        <v>44560</v>
      </c>
      <c r="AA810" s="24" t="s">
        <v>264</v>
      </c>
      <c r="AB810" s="24" t="s">
        <v>265</v>
      </c>
      <c r="AC810" s="24" t="s">
        <v>4226</v>
      </c>
      <c r="AD810" s="24" t="s">
        <v>612</v>
      </c>
      <c r="AE810" s="24" t="s">
        <v>600</v>
      </c>
      <c r="AF810" s="24" t="s">
        <v>601</v>
      </c>
      <c r="AG810" s="31">
        <v>13000000</v>
      </c>
      <c r="AH810" s="24" t="s">
        <v>261</v>
      </c>
      <c r="AI810" s="24" t="s">
        <v>262</v>
      </c>
      <c r="AJ810" s="25" t="s">
        <v>262</v>
      </c>
      <c r="AK810" s="24" t="s">
        <v>262</v>
      </c>
      <c r="AL810" s="24" t="s">
        <v>262</v>
      </c>
      <c r="AM810" s="24" t="s">
        <v>262</v>
      </c>
      <c r="AN810" s="24" t="s">
        <v>262</v>
      </c>
      <c r="AO810" s="24" t="s">
        <v>261</v>
      </c>
      <c r="AP810" s="24" t="s">
        <v>261</v>
      </c>
      <c r="AQ810" s="25" t="s">
        <v>262</v>
      </c>
      <c r="AR810" s="24" t="s">
        <v>261</v>
      </c>
      <c r="AS810" s="25" t="s">
        <v>262</v>
      </c>
      <c r="AT810" s="24" t="s">
        <v>261</v>
      </c>
      <c r="AU810" s="25" t="s">
        <v>262</v>
      </c>
      <c r="AV810" s="24" t="s">
        <v>261</v>
      </c>
      <c r="AW810" s="25" t="s">
        <v>262</v>
      </c>
      <c r="AX810" s="24" t="s">
        <v>261</v>
      </c>
      <c r="AY810" s="25" t="s">
        <v>262</v>
      </c>
      <c r="AZ810" s="27" t="s">
        <v>262</v>
      </c>
      <c r="BA810" s="27" t="s">
        <v>262</v>
      </c>
      <c r="BB810" s="24" t="s">
        <v>261</v>
      </c>
      <c r="BC810" s="25" t="s">
        <v>262</v>
      </c>
      <c r="BD810" s="24" t="s">
        <v>261</v>
      </c>
      <c r="BE810" s="26" t="s">
        <v>262</v>
      </c>
      <c r="BF810" t="s">
        <v>603</v>
      </c>
      <c r="BG810" s="9" t="s">
        <v>1229</v>
      </c>
      <c r="BH810" t="s">
        <v>272</v>
      </c>
      <c r="BI810" t="s">
        <v>695</v>
      </c>
      <c r="BJ810" t="s">
        <v>210</v>
      </c>
      <c r="BK810" t="s">
        <v>329</v>
      </c>
      <c r="BL810" t="s">
        <v>212</v>
      </c>
      <c r="BM810" t="s">
        <v>638</v>
      </c>
      <c r="BN810" t="s">
        <v>214</v>
      </c>
      <c r="BO810" t="s">
        <v>276</v>
      </c>
      <c r="BP810" t="s">
        <v>219</v>
      </c>
      <c r="BQ810" t="s">
        <v>216</v>
      </c>
      <c r="BR810" t="s">
        <v>632</v>
      </c>
      <c r="BS810" t="s">
        <v>1450</v>
      </c>
      <c r="BT810" t="s">
        <v>632</v>
      </c>
      <c r="BU810" t="s">
        <v>4227</v>
      </c>
      <c r="BV810" t="s">
        <v>214</v>
      </c>
      <c r="CC810" t="s">
        <v>214</v>
      </c>
      <c r="CG810" t="s">
        <v>219</v>
      </c>
      <c r="CI810" t="s">
        <v>333</v>
      </c>
      <c r="CJ810" t="s">
        <v>4228</v>
      </c>
      <c r="CK810" t="s">
        <v>333</v>
      </c>
      <c r="CL810" t="s">
        <v>1263</v>
      </c>
      <c r="CN810" t="s">
        <v>283</v>
      </c>
      <c r="CP810" t="s">
        <v>284</v>
      </c>
      <c r="CQ810" t="s">
        <v>284</v>
      </c>
      <c r="CR810" t="s">
        <v>227</v>
      </c>
      <c r="CS810" t="s">
        <v>227</v>
      </c>
      <c r="CT810" t="s">
        <v>219</v>
      </c>
      <c r="CU810" t="s">
        <v>219</v>
      </c>
      <c r="CV810" t="s">
        <v>227</v>
      </c>
      <c r="CW810" t="s">
        <v>227</v>
      </c>
      <c r="CX810" t="s">
        <v>287</v>
      </c>
      <c r="CY810" t="s">
        <v>287</v>
      </c>
      <c r="CZ810" t="s">
        <v>214</v>
      </c>
      <c r="DA810" t="s">
        <v>214</v>
      </c>
      <c r="DB810" t="s">
        <v>230</v>
      </c>
      <c r="DC810" t="s">
        <v>229</v>
      </c>
      <c r="DD810" t="s">
        <v>219</v>
      </c>
      <c r="DI810" t="s">
        <v>587</v>
      </c>
      <c r="DK810" t="s">
        <v>242</v>
      </c>
      <c r="DL810" t="s">
        <v>242</v>
      </c>
      <c r="DM810" t="s">
        <v>214</v>
      </c>
      <c r="DN810" t="s">
        <v>219</v>
      </c>
      <c r="DO810" t="s">
        <v>414</v>
      </c>
      <c r="DP810" t="s">
        <v>235</v>
      </c>
      <c r="DR810" t="s">
        <v>235</v>
      </c>
      <c r="DT810" t="s">
        <v>214</v>
      </c>
      <c r="DU810" t="s">
        <v>214</v>
      </c>
      <c r="DV810" t="s">
        <v>746</v>
      </c>
      <c r="DX810" t="s">
        <v>233</v>
      </c>
      <c r="DY810" t="s">
        <v>233</v>
      </c>
      <c r="DZ810" t="s">
        <v>238</v>
      </c>
      <c r="EA810" t="s">
        <v>233</v>
      </c>
      <c r="EB810" t="s">
        <v>233</v>
      </c>
      <c r="EC810" t="s">
        <v>242</v>
      </c>
      <c r="ED810" t="s">
        <v>242</v>
      </c>
      <c r="EE810" t="s">
        <v>214</v>
      </c>
      <c r="EF810" t="s">
        <v>214</v>
      </c>
      <c r="EG810" t="s">
        <v>214</v>
      </c>
      <c r="EI810" t="s">
        <v>214</v>
      </c>
      <c r="EK810" t="s">
        <v>242</v>
      </c>
      <c r="EL810" t="s">
        <v>242</v>
      </c>
      <c r="EM810" t="s">
        <v>486</v>
      </c>
      <c r="EN810" t="s">
        <v>486</v>
      </c>
      <c r="EO810" t="s">
        <v>486</v>
      </c>
      <c r="EP810" t="s">
        <v>486</v>
      </c>
      <c r="EQ810" t="s">
        <v>214</v>
      </c>
      <c r="ER810" t="s">
        <v>219</v>
      </c>
      <c r="ES810" t="s">
        <v>242</v>
      </c>
      <c r="ET810" t="s">
        <v>242</v>
      </c>
      <c r="EU810" t="s">
        <v>242</v>
      </c>
      <c r="EV810" t="s">
        <v>242</v>
      </c>
      <c r="EW810" t="s">
        <v>310</v>
      </c>
      <c r="EX810" t="s">
        <v>580</v>
      </c>
      <c r="EY810" t="s">
        <v>242</v>
      </c>
      <c r="EZ810" t="s">
        <v>241</v>
      </c>
      <c r="FA810" t="s">
        <v>241</v>
      </c>
      <c r="FB810" t="s">
        <v>242</v>
      </c>
      <c r="FC810" t="s">
        <v>242</v>
      </c>
      <c r="FD810" t="s">
        <v>242</v>
      </c>
      <c r="FE810" t="s">
        <v>226</v>
      </c>
      <c r="FF810" t="s">
        <v>226</v>
      </c>
      <c r="FG810" t="s">
        <v>390</v>
      </c>
      <c r="FH810" t="s">
        <v>390</v>
      </c>
      <c r="FI810" t="s">
        <v>214</v>
      </c>
      <c r="FJ810" t="s">
        <v>219</v>
      </c>
      <c r="FK810" t="s">
        <v>219</v>
      </c>
      <c r="FL810" t="s">
        <v>219</v>
      </c>
      <c r="FM810" t="s">
        <v>245</v>
      </c>
      <c r="FN810" t="s">
        <v>245</v>
      </c>
      <c r="FO810" t="s">
        <v>219</v>
      </c>
      <c r="FP810" t="s">
        <v>219</v>
      </c>
      <c r="FQ810" t="s">
        <v>241</v>
      </c>
      <c r="FR810" t="s">
        <v>241</v>
      </c>
      <c r="FS810" t="s">
        <v>241</v>
      </c>
      <c r="FT810" t="s">
        <v>241</v>
      </c>
      <c r="FU810" t="s">
        <v>219</v>
      </c>
      <c r="FV810" t="s">
        <v>241</v>
      </c>
      <c r="FW810" t="s">
        <v>241</v>
      </c>
      <c r="FX810" t="s">
        <v>241</v>
      </c>
      <c r="FY810" t="s">
        <v>241</v>
      </c>
      <c r="FZ810" t="s">
        <v>341</v>
      </c>
      <c r="GA810" t="s">
        <v>341</v>
      </c>
      <c r="GB810" t="s">
        <v>227</v>
      </c>
      <c r="GC810" t="s">
        <v>227</v>
      </c>
      <c r="GD810" t="s">
        <v>249</v>
      </c>
      <c r="GE810" t="s">
        <v>241</v>
      </c>
      <c r="GF810" t="s">
        <v>249</v>
      </c>
      <c r="GG810" t="s">
        <v>227</v>
      </c>
      <c r="GH810" t="s">
        <v>241</v>
      </c>
      <c r="GI810" t="s">
        <v>227</v>
      </c>
      <c r="GJ810" t="s">
        <v>227</v>
      </c>
      <c r="GK810" t="s">
        <v>227</v>
      </c>
      <c r="GL810" t="s">
        <v>227</v>
      </c>
      <c r="GM810" t="s">
        <v>227</v>
      </c>
      <c r="GN810" t="s">
        <v>219</v>
      </c>
      <c r="GO810" t="s">
        <v>219</v>
      </c>
      <c r="GP810" t="s">
        <v>251</v>
      </c>
      <c r="GQ810" t="s">
        <v>251</v>
      </c>
      <c r="GR810" t="s">
        <v>251</v>
      </c>
      <c r="GS810" t="s">
        <v>214</v>
      </c>
      <c r="GT810" t="s">
        <v>241</v>
      </c>
      <c r="GU810" t="s">
        <v>214</v>
      </c>
      <c r="GV810" t="s">
        <v>241</v>
      </c>
      <c r="GW810" t="s">
        <v>297</v>
      </c>
      <c r="GX810" t="s">
        <v>252</v>
      </c>
      <c r="GY810" t="s">
        <v>491</v>
      </c>
      <c r="GZ810" t="s">
        <v>241</v>
      </c>
      <c r="HA810" t="s">
        <v>298</v>
      </c>
      <c r="HB810" t="s">
        <v>241</v>
      </c>
      <c r="HC810" t="s">
        <v>315</v>
      </c>
      <c r="HD810" t="s">
        <v>316</v>
      </c>
      <c r="HE810" t="s">
        <v>1335</v>
      </c>
      <c r="HF810" t="s">
        <v>1969</v>
      </c>
      <c r="HG810" t="s">
        <v>362</v>
      </c>
      <c r="HH810" t="s">
        <v>241</v>
      </c>
      <c r="HI810" t="s">
        <v>241</v>
      </c>
      <c r="HJ810" t="s">
        <v>214</v>
      </c>
      <c r="HK810" t="s">
        <v>4229</v>
      </c>
      <c r="HL810" s="12"/>
      <c r="HM810">
        <v>0.75</v>
      </c>
      <c r="HN810">
        <v>1</v>
      </c>
      <c r="HO810">
        <v>0</v>
      </c>
      <c r="HP810">
        <v>1</v>
      </c>
      <c r="HQ810">
        <v>1</v>
      </c>
      <c r="HR810">
        <v>0.75</v>
      </c>
      <c r="HS810">
        <v>1</v>
      </c>
      <c r="HT810">
        <v>0</v>
      </c>
      <c r="HU810">
        <v>0</v>
      </c>
      <c r="HV810">
        <v>0.25</v>
      </c>
      <c r="HW810">
        <v>0.25</v>
      </c>
      <c r="HX810">
        <v>0.75</v>
      </c>
      <c r="HY810">
        <v>1</v>
      </c>
      <c r="HZ810">
        <v>0.75</v>
      </c>
      <c r="IA810" s="4">
        <v>1</v>
      </c>
      <c r="IB810">
        <v>0.75</v>
      </c>
      <c r="IC810">
        <v>0.75</v>
      </c>
      <c r="ID810">
        <v>0.75</v>
      </c>
      <c r="IE810">
        <v>0.75</v>
      </c>
      <c r="IG810">
        <v>1</v>
      </c>
      <c r="IH810">
        <v>0.5</v>
      </c>
      <c r="II810">
        <v>0.75</v>
      </c>
      <c r="IJ810">
        <v>1</v>
      </c>
      <c r="IK810">
        <v>1</v>
      </c>
      <c r="IL810">
        <v>0.75</v>
      </c>
      <c r="IM810">
        <v>1</v>
      </c>
      <c r="IN810">
        <v>1</v>
      </c>
      <c r="IO810">
        <v>1</v>
      </c>
      <c r="IQ810">
        <v>0</v>
      </c>
      <c r="IS810">
        <f t="shared" si="690"/>
        <v>0.11249999999999999</v>
      </c>
      <c r="IT810">
        <f t="shared" si="691"/>
        <v>0.12</v>
      </c>
      <c r="IU810">
        <f t="shared" si="692"/>
        <v>0</v>
      </c>
      <c r="IV810">
        <f t="shared" si="693"/>
        <v>0.1</v>
      </c>
      <c r="IW810">
        <f t="shared" si="694"/>
        <v>0.08</v>
      </c>
      <c r="IX810">
        <f t="shared" si="695"/>
        <v>9.7500000000000003E-2</v>
      </c>
      <c r="IY810">
        <f t="shared" si="696"/>
        <v>0.1</v>
      </c>
      <c r="IZ810">
        <f t="shared" si="697"/>
        <v>0</v>
      </c>
      <c r="JA810">
        <f t="shared" si="698"/>
        <v>0</v>
      </c>
      <c r="JB810">
        <f t="shared" si="699"/>
        <v>2.5000000000000001E-2</v>
      </c>
      <c r="JC810">
        <f t="shared" si="700"/>
        <v>0.03</v>
      </c>
      <c r="JD810">
        <f t="shared" si="701"/>
        <v>8.2500000000000004E-2</v>
      </c>
      <c r="JE810">
        <f t="shared" si="702"/>
        <v>7.0000000000000007E-2</v>
      </c>
      <c r="JF810">
        <f t="shared" si="703"/>
        <v>0.09</v>
      </c>
      <c r="JG810" s="5">
        <f t="shared" si="704"/>
        <v>0.05</v>
      </c>
      <c r="JH810">
        <f t="shared" si="705"/>
        <v>0</v>
      </c>
      <c r="JI810">
        <f t="shared" si="705"/>
        <v>0</v>
      </c>
      <c r="JJ810">
        <f t="shared" si="706"/>
        <v>0.15000000000000002</v>
      </c>
      <c r="JK810">
        <f t="shared" si="707"/>
        <v>0.11249999999999999</v>
      </c>
      <c r="JL810" s="6">
        <f t="shared" si="708"/>
        <v>5.333333333333333E-2</v>
      </c>
      <c r="JM810">
        <f t="shared" si="709"/>
        <v>0.12</v>
      </c>
      <c r="JN810">
        <f t="shared" si="710"/>
        <v>2.5000000000000001E-2</v>
      </c>
      <c r="JO810">
        <f t="shared" si="711"/>
        <v>0.11249999999999999</v>
      </c>
      <c r="JP810">
        <f t="shared" si="712"/>
        <v>0.1</v>
      </c>
      <c r="JQ810">
        <f t="shared" si="713"/>
        <v>0.12</v>
      </c>
      <c r="JR810">
        <f t="shared" si="714"/>
        <v>8.2500000000000004E-2</v>
      </c>
      <c r="JS810">
        <f t="shared" si="715"/>
        <v>0.1</v>
      </c>
      <c r="JT810">
        <f t="shared" si="715"/>
        <v>0.1</v>
      </c>
      <c r="JU810">
        <f t="shared" si="716"/>
        <v>1</v>
      </c>
      <c r="JV810">
        <f t="shared" si="716"/>
        <v>0</v>
      </c>
      <c r="JW810">
        <f t="shared" si="717"/>
        <v>0.15</v>
      </c>
      <c r="JY810">
        <f t="shared" si="718"/>
        <v>3.7500000000000006E-2</v>
      </c>
      <c r="JZ810">
        <f t="shared" si="719"/>
        <v>0.08</v>
      </c>
      <c r="KA810">
        <f t="shared" si="720"/>
        <v>0</v>
      </c>
      <c r="KB810">
        <f t="shared" si="720"/>
        <v>0.02</v>
      </c>
      <c r="KC810">
        <f t="shared" si="721"/>
        <v>0.04</v>
      </c>
      <c r="KD810">
        <f t="shared" si="746"/>
        <v>2.2499999999999999E-2</v>
      </c>
      <c r="KE810">
        <f t="shared" si="746"/>
        <v>0.03</v>
      </c>
      <c r="KF810">
        <f t="shared" si="746"/>
        <v>0</v>
      </c>
      <c r="KG810">
        <f t="shared" si="689"/>
        <v>0</v>
      </c>
      <c r="KH810">
        <f t="shared" si="689"/>
        <v>7.4999999999999997E-3</v>
      </c>
      <c r="KI810">
        <f t="shared" si="689"/>
        <v>7.4999999999999997E-3</v>
      </c>
      <c r="KJ810">
        <f t="shared" si="689"/>
        <v>2.2499999999999999E-2</v>
      </c>
      <c r="KK810">
        <f t="shared" si="723"/>
        <v>0.02</v>
      </c>
      <c r="KL810">
        <f t="shared" si="724"/>
        <v>0.03</v>
      </c>
      <c r="KM810" s="5">
        <f t="shared" si="725"/>
        <v>0.05</v>
      </c>
      <c r="KN810">
        <f t="shared" si="726"/>
        <v>0</v>
      </c>
      <c r="KO810">
        <f t="shared" si="726"/>
        <v>0</v>
      </c>
      <c r="KP810">
        <f t="shared" si="727"/>
        <v>4.4999999999999998E-2</v>
      </c>
      <c r="KQ810">
        <f t="shared" si="728"/>
        <v>2.2499999999999999E-2</v>
      </c>
      <c r="KR810" s="6">
        <f t="shared" si="729"/>
        <v>2.6666666666666665E-2</v>
      </c>
      <c r="KS810">
        <f t="shared" si="730"/>
        <v>0.04</v>
      </c>
      <c r="KT810">
        <f t="shared" si="731"/>
        <v>1.4999999999999999E-2</v>
      </c>
      <c r="KU810">
        <f t="shared" si="732"/>
        <v>0.03</v>
      </c>
      <c r="KV810">
        <f t="shared" si="733"/>
        <v>0.05</v>
      </c>
      <c r="KW810">
        <f t="shared" si="734"/>
        <v>0.01</v>
      </c>
      <c r="KX810">
        <f t="shared" si="735"/>
        <v>0</v>
      </c>
      <c r="KY810">
        <f t="shared" si="736"/>
        <v>0.04</v>
      </c>
      <c r="KZ810">
        <f t="shared" si="737"/>
        <v>0.03</v>
      </c>
      <c r="LA810">
        <f t="shared" si="738"/>
        <v>1</v>
      </c>
      <c r="LB810">
        <f t="shared" si="738"/>
        <v>0</v>
      </c>
      <c r="LC810">
        <f t="shared" si="739"/>
        <v>0.1</v>
      </c>
      <c r="LE810" t="str">
        <f t="shared" si="745"/>
        <v>Guinee Conakry</v>
      </c>
      <c r="LF810">
        <f t="shared" si="740"/>
        <v>0.61</v>
      </c>
      <c r="LG810" s="6">
        <f t="shared" si="741"/>
        <v>0.66333333333333333</v>
      </c>
      <c r="LH810">
        <f t="shared" si="742"/>
        <v>0.90999999999999992</v>
      </c>
      <c r="LI810" s="6">
        <f t="shared" si="743"/>
        <v>0.77666666666666684</v>
      </c>
      <c r="LJ810">
        <f t="shared" si="744"/>
        <v>0</v>
      </c>
    </row>
    <row r="811" spans="1:322" x14ac:dyDescent="0.35">
      <c r="A811" s="8">
        <v>44868</v>
      </c>
      <c r="B811" t="s">
        <v>4230</v>
      </c>
      <c r="D811" s="27" t="s">
        <v>321</v>
      </c>
      <c r="E811" s="27" t="s">
        <v>321</v>
      </c>
      <c r="F811" s="27">
        <v>20</v>
      </c>
      <c r="G811" s="27" t="s">
        <v>258</v>
      </c>
      <c r="H811" s="27" t="s">
        <v>4231</v>
      </c>
      <c r="I811" s="27" t="s">
        <v>2382</v>
      </c>
      <c r="J811" s="27" t="s">
        <v>471</v>
      </c>
      <c r="K811" s="28">
        <v>44376</v>
      </c>
      <c r="L811" s="28">
        <v>44376</v>
      </c>
      <c r="M811" s="28">
        <v>44511</v>
      </c>
      <c r="N811" s="27" t="s">
        <v>261</v>
      </c>
      <c r="O811" s="27" t="s">
        <v>261</v>
      </c>
      <c r="P811" s="27" t="s">
        <v>261</v>
      </c>
      <c r="Q811" s="27" t="s">
        <v>324</v>
      </c>
      <c r="R811" s="28">
        <v>44511</v>
      </c>
      <c r="S811" s="28">
        <v>44540</v>
      </c>
      <c r="T811" s="27" t="s">
        <v>263</v>
      </c>
      <c r="U811" s="27" t="s">
        <v>261</v>
      </c>
      <c r="V811" s="28" t="s">
        <v>262</v>
      </c>
      <c r="W811" s="27" t="s">
        <v>261</v>
      </c>
      <c r="X811" s="28" t="s">
        <v>262</v>
      </c>
      <c r="Y811" s="27" t="s">
        <v>263</v>
      </c>
      <c r="Z811" s="28">
        <v>44720</v>
      </c>
      <c r="AA811" s="27" t="s">
        <v>264</v>
      </c>
      <c r="AB811" s="27" t="s">
        <v>265</v>
      </c>
      <c r="AC811" s="27" t="s">
        <v>4232</v>
      </c>
      <c r="AD811" s="27" t="s">
        <v>267</v>
      </c>
      <c r="AE811" s="27" t="s">
        <v>473</v>
      </c>
      <c r="AF811" s="27" t="s">
        <v>474</v>
      </c>
      <c r="AG811" s="29">
        <v>800000</v>
      </c>
      <c r="AH811" s="27" t="s">
        <v>261</v>
      </c>
      <c r="AI811" s="27" t="s">
        <v>262</v>
      </c>
      <c r="AJ811" s="28" t="s">
        <v>262</v>
      </c>
      <c r="AK811" s="27" t="s">
        <v>262</v>
      </c>
      <c r="AL811" s="27" t="s">
        <v>262</v>
      </c>
      <c r="AM811" s="27" t="s">
        <v>262</v>
      </c>
      <c r="AN811" s="27" t="s">
        <v>262</v>
      </c>
      <c r="AO811" s="27" t="s">
        <v>261</v>
      </c>
      <c r="AP811" s="27" t="s">
        <v>261</v>
      </c>
      <c r="AQ811" s="28" t="s">
        <v>262</v>
      </c>
      <c r="AR811" s="27" t="s">
        <v>261</v>
      </c>
      <c r="AS811" s="28" t="s">
        <v>262</v>
      </c>
      <c r="AT811" s="27" t="s">
        <v>261</v>
      </c>
      <c r="AU811" s="28" t="s">
        <v>262</v>
      </c>
      <c r="AV811" s="27" t="s">
        <v>261</v>
      </c>
      <c r="AW811" s="28" t="s">
        <v>262</v>
      </c>
      <c r="AX811" s="27" t="s">
        <v>261</v>
      </c>
      <c r="AY811" s="28" t="s">
        <v>262</v>
      </c>
      <c r="AZ811" s="27" t="s">
        <v>262</v>
      </c>
      <c r="BA811" s="27" t="s">
        <v>262</v>
      </c>
      <c r="BB811" s="27" t="s">
        <v>261</v>
      </c>
      <c r="BC811" s="28" t="s">
        <v>262</v>
      </c>
      <c r="BD811" s="27" t="s">
        <v>261</v>
      </c>
      <c r="BE811" s="30" t="s">
        <v>262</v>
      </c>
      <c r="BF811" t="s">
        <v>475</v>
      </c>
      <c r="BG811" s="9" t="s">
        <v>4233</v>
      </c>
      <c r="BH811" t="s">
        <v>208</v>
      </c>
      <c r="BI811" t="s">
        <v>440</v>
      </c>
      <c r="BJ811" t="s">
        <v>210</v>
      </c>
      <c r="BK811" t="s">
        <v>274</v>
      </c>
      <c r="BL811" t="s">
        <v>212</v>
      </c>
      <c r="BM811" t="s">
        <v>478</v>
      </c>
      <c r="BN811" t="s">
        <v>214</v>
      </c>
      <c r="BO811" t="s">
        <v>753</v>
      </c>
      <c r="BP811" t="s">
        <v>219</v>
      </c>
      <c r="BQ811" t="s">
        <v>1120</v>
      </c>
      <c r="BR811" t="s">
        <v>479</v>
      </c>
      <c r="BS811" t="s">
        <v>1104</v>
      </c>
      <c r="BT811" t="s">
        <v>481</v>
      </c>
      <c r="BU811" t="s">
        <v>482</v>
      </c>
      <c r="BV811" t="s">
        <v>214</v>
      </c>
      <c r="CC811" t="s">
        <v>219</v>
      </c>
      <c r="CD811" t="s">
        <v>540</v>
      </c>
      <c r="CE811" t="s">
        <v>4183</v>
      </c>
      <c r="CF811" t="s">
        <v>874</v>
      </c>
      <c r="CG811" t="s">
        <v>214</v>
      </c>
      <c r="CH811" t="s">
        <v>540</v>
      </c>
      <c r="CI811" t="s">
        <v>220</v>
      </c>
      <c r="CJ811" t="s">
        <v>4234</v>
      </c>
      <c r="CK811" t="s">
        <v>352</v>
      </c>
      <c r="CL811" t="s">
        <v>1445</v>
      </c>
      <c r="CN811" t="s">
        <v>306</v>
      </c>
      <c r="CP811" t="s">
        <v>225</v>
      </c>
      <c r="CQ811" t="s">
        <v>225</v>
      </c>
      <c r="CR811" t="s">
        <v>286</v>
      </c>
      <c r="CS811" t="s">
        <v>226</v>
      </c>
      <c r="CT811" t="s">
        <v>219</v>
      </c>
      <c r="CU811" t="s">
        <v>219</v>
      </c>
      <c r="CV811" t="s">
        <v>227</v>
      </c>
      <c r="CW811" t="s">
        <v>227</v>
      </c>
      <c r="CX811" t="s">
        <v>228</v>
      </c>
      <c r="CY811" t="s">
        <v>228</v>
      </c>
      <c r="CZ811" t="s">
        <v>214</v>
      </c>
      <c r="DA811" t="s">
        <v>219</v>
      </c>
      <c r="DB811" t="s">
        <v>357</v>
      </c>
      <c r="DC811" t="s">
        <v>230</v>
      </c>
      <c r="DD811" t="s">
        <v>214</v>
      </c>
      <c r="DE811" t="s">
        <v>337</v>
      </c>
      <c r="DG811" t="s">
        <v>337</v>
      </c>
      <c r="DI811" t="s">
        <v>338</v>
      </c>
      <c r="DK811" t="s">
        <v>239</v>
      </c>
      <c r="DL811" t="s">
        <v>239</v>
      </c>
      <c r="DM811" t="s">
        <v>214</v>
      </c>
      <c r="DN811" t="s">
        <v>219</v>
      </c>
      <c r="DO811" t="s">
        <v>288</v>
      </c>
      <c r="DP811" t="s">
        <v>235</v>
      </c>
      <c r="DR811" t="s">
        <v>235</v>
      </c>
      <c r="DT811" t="s">
        <v>219</v>
      </c>
      <c r="DU811" t="s">
        <v>219</v>
      </c>
      <c r="DX811" t="s">
        <v>372</v>
      </c>
      <c r="DY811" t="s">
        <v>372</v>
      </c>
      <c r="DZ811" t="s">
        <v>485</v>
      </c>
      <c r="EA811" t="s">
        <v>233</v>
      </c>
      <c r="EB811" t="s">
        <v>233</v>
      </c>
      <c r="EC811" t="s">
        <v>237</v>
      </c>
      <c r="ED811" t="s">
        <v>233</v>
      </c>
      <c r="EE811" t="s">
        <v>214</v>
      </c>
      <c r="EF811" t="s">
        <v>214</v>
      </c>
      <c r="EG811" t="s">
        <v>214</v>
      </c>
      <c r="EI811" t="s">
        <v>214</v>
      </c>
      <c r="EK811" t="s">
        <v>239</v>
      </c>
      <c r="EL811" t="s">
        <v>239</v>
      </c>
      <c r="EM811" t="s">
        <v>486</v>
      </c>
      <c r="EN811" t="s">
        <v>486</v>
      </c>
      <c r="EO811" t="s">
        <v>460</v>
      </c>
      <c r="EP811" t="s">
        <v>460</v>
      </c>
      <c r="EQ811" t="s">
        <v>214</v>
      </c>
      <c r="ER811" t="s">
        <v>214</v>
      </c>
      <c r="ES811" t="s">
        <v>242</v>
      </c>
      <c r="ET811" t="s">
        <v>242</v>
      </c>
      <c r="EU811" t="s">
        <v>237</v>
      </c>
      <c r="EV811" t="s">
        <v>239</v>
      </c>
      <c r="EW811" t="s">
        <v>563</v>
      </c>
      <c r="EX811" t="s">
        <v>563</v>
      </c>
      <c r="EY811" t="s">
        <v>372</v>
      </c>
      <c r="EZ811" t="s">
        <v>677</v>
      </c>
      <c r="FA811" t="s">
        <v>241</v>
      </c>
      <c r="FB811" t="s">
        <v>239</v>
      </c>
      <c r="FC811" t="s">
        <v>233</v>
      </c>
      <c r="FD811" t="s">
        <v>233</v>
      </c>
      <c r="FE811" t="s">
        <v>286</v>
      </c>
      <c r="FF811" t="s">
        <v>286</v>
      </c>
      <c r="FG811" t="s">
        <v>547</v>
      </c>
      <c r="FH811" t="s">
        <v>547</v>
      </c>
      <c r="FI811" t="s">
        <v>214</v>
      </c>
      <c r="FJ811" t="s">
        <v>214</v>
      </c>
      <c r="FK811" t="s">
        <v>214</v>
      </c>
      <c r="FL811" t="s">
        <v>214</v>
      </c>
      <c r="FM811" t="s">
        <v>403</v>
      </c>
      <c r="FN811" t="s">
        <v>239</v>
      </c>
      <c r="FO811" t="s">
        <v>219</v>
      </c>
      <c r="FP811" t="s">
        <v>219</v>
      </c>
      <c r="FQ811" t="s">
        <v>241</v>
      </c>
      <c r="FR811" t="s">
        <v>241</v>
      </c>
      <c r="FS811" t="s">
        <v>241</v>
      </c>
      <c r="FT811" t="s">
        <v>241</v>
      </c>
      <c r="FU811" t="s">
        <v>219</v>
      </c>
      <c r="FV811" t="s">
        <v>241</v>
      </c>
      <c r="FW811" t="s">
        <v>241</v>
      </c>
      <c r="FX811" t="s">
        <v>241</v>
      </c>
      <c r="FY811" t="s">
        <v>241</v>
      </c>
      <c r="FZ811" t="s">
        <v>313</v>
      </c>
      <c r="GA811" t="s">
        <v>335</v>
      </c>
      <c r="GB811" t="s">
        <v>227</v>
      </c>
      <c r="GC811" t="s">
        <v>227</v>
      </c>
      <c r="GD811" t="s">
        <v>550</v>
      </c>
      <c r="GE811" t="s">
        <v>4235</v>
      </c>
      <c r="GF811" t="s">
        <v>550</v>
      </c>
      <c r="GG811" t="s">
        <v>226</v>
      </c>
      <c r="GH811" t="s">
        <v>4236</v>
      </c>
      <c r="GI811" t="s">
        <v>226</v>
      </c>
      <c r="GJ811" t="s">
        <v>227</v>
      </c>
      <c r="GK811" t="s">
        <v>227</v>
      </c>
      <c r="GL811" t="s">
        <v>286</v>
      </c>
      <c r="GM811" t="s">
        <v>286</v>
      </c>
      <c r="GN811" t="s">
        <v>214</v>
      </c>
      <c r="GO811" t="s">
        <v>214</v>
      </c>
      <c r="GP811" t="s">
        <v>553</v>
      </c>
      <c r="GQ811" t="s">
        <v>239</v>
      </c>
      <c r="GR811" t="s">
        <v>553</v>
      </c>
      <c r="GS811" t="s">
        <v>402</v>
      </c>
      <c r="GT811" t="s">
        <v>575</v>
      </c>
      <c r="GU811" t="s">
        <v>402</v>
      </c>
      <c r="GV811" t="s">
        <v>241</v>
      </c>
      <c r="GW811" t="s">
        <v>532</v>
      </c>
      <c r="GX811" t="s">
        <v>532</v>
      </c>
      <c r="GY811" t="s">
        <v>491</v>
      </c>
      <c r="GZ811" t="s">
        <v>241</v>
      </c>
      <c r="HA811" t="s">
        <v>239</v>
      </c>
      <c r="HB811" t="s">
        <v>241</v>
      </c>
      <c r="HC811" t="s">
        <v>315</v>
      </c>
      <c r="HD811" t="s">
        <v>517</v>
      </c>
      <c r="HE811" t="s">
        <v>1335</v>
      </c>
      <c r="HF811" t="s">
        <v>4237</v>
      </c>
      <c r="HG811" t="s">
        <v>362</v>
      </c>
      <c r="HH811" t="s">
        <v>4238</v>
      </c>
      <c r="HI811" t="s">
        <v>241</v>
      </c>
      <c r="HJ811" t="s">
        <v>214</v>
      </c>
      <c r="HK811" t="s">
        <v>4239</v>
      </c>
      <c r="HL811" s="12"/>
      <c r="HM811">
        <v>0.25</v>
      </c>
      <c r="HN811">
        <v>0.25</v>
      </c>
      <c r="HO811">
        <v>0</v>
      </c>
      <c r="HP811">
        <v>1</v>
      </c>
      <c r="HQ811">
        <v>0.5</v>
      </c>
      <c r="HR811">
        <v>0.5</v>
      </c>
      <c r="HS811">
        <v>1</v>
      </c>
      <c r="HT811">
        <v>0</v>
      </c>
      <c r="HU811">
        <v>1</v>
      </c>
      <c r="HV811">
        <v>0</v>
      </c>
      <c r="HW811">
        <v>0.25</v>
      </c>
      <c r="HX811">
        <v>0.5</v>
      </c>
      <c r="HY811">
        <v>1</v>
      </c>
      <c r="HZ811">
        <v>0.5</v>
      </c>
      <c r="IA811" s="4">
        <v>1</v>
      </c>
      <c r="IB811">
        <v>0.75</v>
      </c>
      <c r="IC811">
        <v>0.5</v>
      </c>
      <c r="ID811">
        <v>0</v>
      </c>
      <c r="IE811">
        <v>0.25</v>
      </c>
      <c r="IG811">
        <v>0.75</v>
      </c>
      <c r="IH811">
        <v>0</v>
      </c>
      <c r="II811">
        <v>0.25</v>
      </c>
      <c r="IJ811">
        <v>0.25</v>
      </c>
      <c r="IK811">
        <v>1</v>
      </c>
      <c r="IL811">
        <v>0</v>
      </c>
      <c r="IM811">
        <v>0</v>
      </c>
      <c r="IN811">
        <v>0</v>
      </c>
      <c r="IO811">
        <v>0.5</v>
      </c>
      <c r="IQ811">
        <v>4</v>
      </c>
      <c r="IS811">
        <f t="shared" si="690"/>
        <v>3.7499999999999999E-2</v>
      </c>
      <c r="IT811">
        <f t="shared" si="691"/>
        <v>0.03</v>
      </c>
      <c r="IU811">
        <f t="shared" si="692"/>
        <v>0</v>
      </c>
      <c r="IV811">
        <f t="shared" si="693"/>
        <v>0.1</v>
      </c>
      <c r="IW811">
        <f t="shared" si="694"/>
        <v>0.04</v>
      </c>
      <c r="IX811">
        <f t="shared" si="695"/>
        <v>6.5000000000000002E-2</v>
      </c>
      <c r="IY811">
        <f t="shared" si="696"/>
        <v>0.1</v>
      </c>
      <c r="IZ811">
        <f t="shared" si="697"/>
        <v>0</v>
      </c>
      <c r="JA811">
        <f t="shared" si="698"/>
        <v>0.13</v>
      </c>
      <c r="JB811">
        <f t="shared" si="699"/>
        <v>0</v>
      </c>
      <c r="JC811">
        <f t="shared" si="700"/>
        <v>0.03</v>
      </c>
      <c r="JD811">
        <f t="shared" si="701"/>
        <v>5.5E-2</v>
      </c>
      <c r="JE811">
        <f t="shared" si="702"/>
        <v>7.0000000000000007E-2</v>
      </c>
      <c r="JF811">
        <f t="shared" si="703"/>
        <v>0.06</v>
      </c>
      <c r="JG811" s="5">
        <f t="shared" si="704"/>
        <v>0.05</v>
      </c>
      <c r="JH811">
        <f t="shared" si="705"/>
        <v>0</v>
      </c>
      <c r="JI811">
        <f t="shared" si="705"/>
        <v>0</v>
      </c>
      <c r="JJ811">
        <f t="shared" si="706"/>
        <v>0</v>
      </c>
      <c r="JK811">
        <f t="shared" si="707"/>
        <v>3.7499999999999999E-2</v>
      </c>
      <c r="JL811" s="6">
        <f t="shared" si="708"/>
        <v>0.03</v>
      </c>
      <c r="JM811">
        <f t="shared" si="709"/>
        <v>0.09</v>
      </c>
      <c r="JN811">
        <f t="shared" si="710"/>
        <v>0</v>
      </c>
      <c r="JO811">
        <f t="shared" si="711"/>
        <v>3.7499999999999999E-2</v>
      </c>
      <c r="JP811">
        <f t="shared" si="712"/>
        <v>2.5000000000000001E-2</v>
      </c>
      <c r="JQ811">
        <f t="shared" si="713"/>
        <v>0.12</v>
      </c>
      <c r="JR811">
        <f t="shared" si="714"/>
        <v>0</v>
      </c>
      <c r="JS811">
        <f t="shared" si="715"/>
        <v>0</v>
      </c>
      <c r="JT811">
        <f t="shared" si="715"/>
        <v>0</v>
      </c>
      <c r="JU811">
        <f t="shared" si="716"/>
        <v>0.5</v>
      </c>
      <c r="JV811">
        <f t="shared" si="716"/>
        <v>0</v>
      </c>
      <c r="JW811">
        <f t="shared" si="717"/>
        <v>7.4999999999999997E-2</v>
      </c>
      <c r="JY811">
        <f t="shared" si="718"/>
        <v>1.2500000000000001E-2</v>
      </c>
      <c r="JZ811">
        <f t="shared" si="719"/>
        <v>0.02</v>
      </c>
      <c r="KA811">
        <f t="shared" si="720"/>
        <v>0</v>
      </c>
      <c r="KB811">
        <f t="shared" si="720"/>
        <v>0.02</v>
      </c>
      <c r="KC811">
        <f t="shared" si="721"/>
        <v>0.02</v>
      </c>
      <c r="KD811">
        <f t="shared" si="746"/>
        <v>1.4999999999999999E-2</v>
      </c>
      <c r="KE811">
        <f t="shared" si="746"/>
        <v>0.03</v>
      </c>
      <c r="KF811">
        <f t="shared" si="746"/>
        <v>0</v>
      </c>
      <c r="KG811">
        <f t="shared" si="689"/>
        <v>0.03</v>
      </c>
      <c r="KH811">
        <f t="shared" si="689"/>
        <v>0</v>
      </c>
      <c r="KI811">
        <f t="shared" si="689"/>
        <v>7.4999999999999997E-3</v>
      </c>
      <c r="KJ811">
        <f t="shared" si="689"/>
        <v>1.4999999999999999E-2</v>
      </c>
      <c r="KK811">
        <f t="shared" si="723"/>
        <v>0.02</v>
      </c>
      <c r="KL811">
        <f t="shared" si="724"/>
        <v>0.02</v>
      </c>
      <c r="KM811" s="5">
        <f t="shared" si="725"/>
        <v>0.05</v>
      </c>
      <c r="KN811">
        <f t="shared" si="726"/>
        <v>0</v>
      </c>
      <c r="KO811">
        <f t="shared" si="726"/>
        <v>0</v>
      </c>
      <c r="KP811">
        <f t="shared" si="727"/>
        <v>0</v>
      </c>
      <c r="KQ811">
        <f t="shared" si="728"/>
        <v>7.4999999999999997E-3</v>
      </c>
      <c r="KR811" s="6">
        <f t="shared" si="729"/>
        <v>1.4999999999999999E-2</v>
      </c>
      <c r="KS811">
        <f t="shared" si="730"/>
        <v>0.03</v>
      </c>
      <c r="KT811">
        <f t="shared" si="731"/>
        <v>0</v>
      </c>
      <c r="KU811">
        <f t="shared" si="732"/>
        <v>0.01</v>
      </c>
      <c r="KV811">
        <f t="shared" si="733"/>
        <v>1.2500000000000001E-2</v>
      </c>
      <c r="KW811">
        <f t="shared" si="734"/>
        <v>0.01</v>
      </c>
      <c r="KX811">
        <f t="shared" si="735"/>
        <v>0</v>
      </c>
      <c r="KY811">
        <f t="shared" si="736"/>
        <v>0</v>
      </c>
      <c r="KZ811">
        <f t="shared" si="737"/>
        <v>0</v>
      </c>
      <c r="LA811">
        <f t="shared" si="738"/>
        <v>0.5</v>
      </c>
      <c r="LB811">
        <f t="shared" si="738"/>
        <v>0</v>
      </c>
      <c r="LC811">
        <f t="shared" si="739"/>
        <v>0.05</v>
      </c>
      <c r="LE811" t="str">
        <f t="shared" si="745"/>
        <v>Cameroun</v>
      </c>
      <c r="LF811">
        <f t="shared" si="740"/>
        <v>0.50250000000000006</v>
      </c>
      <c r="LG811" s="6">
        <f t="shared" si="741"/>
        <v>0.33250000000000002</v>
      </c>
      <c r="LH811">
        <f t="shared" si="742"/>
        <v>0.34749999999999998</v>
      </c>
      <c r="LI811" s="6">
        <f t="shared" si="743"/>
        <v>0.39500000000000002</v>
      </c>
      <c r="LJ811">
        <f t="shared" si="744"/>
        <v>4</v>
      </c>
    </row>
    <row r="812" spans="1:322" x14ac:dyDescent="0.35">
      <c r="A812" s="8">
        <v>44868</v>
      </c>
      <c r="B812" t="s">
        <v>4230</v>
      </c>
      <c r="D812" s="24" t="s">
        <v>321</v>
      </c>
      <c r="E812" s="24" t="s">
        <v>321</v>
      </c>
      <c r="F812" s="24">
        <v>20</v>
      </c>
      <c r="G812" s="24" t="s">
        <v>258</v>
      </c>
      <c r="H812" s="24" t="s">
        <v>4231</v>
      </c>
      <c r="I812" s="24" t="s">
        <v>2382</v>
      </c>
      <c r="J812" s="24" t="s">
        <v>471</v>
      </c>
      <c r="K812" s="25">
        <v>44376</v>
      </c>
      <c r="L812" s="25">
        <v>44376</v>
      </c>
      <c r="M812" s="25">
        <v>44511</v>
      </c>
      <c r="N812" s="24" t="s">
        <v>261</v>
      </c>
      <c r="O812" s="24" t="s">
        <v>261</v>
      </c>
      <c r="P812" s="24" t="s">
        <v>261</v>
      </c>
      <c r="Q812" s="24" t="s">
        <v>324</v>
      </c>
      <c r="R812" s="25">
        <v>44511</v>
      </c>
      <c r="S812" s="25">
        <v>44540</v>
      </c>
      <c r="T812" s="24" t="s">
        <v>263</v>
      </c>
      <c r="U812" s="24" t="s">
        <v>261</v>
      </c>
      <c r="V812" s="25" t="s">
        <v>262</v>
      </c>
      <c r="W812" s="24" t="s">
        <v>261</v>
      </c>
      <c r="X812" s="25" t="s">
        <v>262</v>
      </c>
      <c r="Y812" s="24" t="s">
        <v>263</v>
      </c>
      <c r="Z812" s="25">
        <v>44720</v>
      </c>
      <c r="AA812" s="24" t="s">
        <v>264</v>
      </c>
      <c r="AB812" s="24" t="s">
        <v>265</v>
      </c>
      <c r="AC812" s="24" t="s">
        <v>4232</v>
      </c>
      <c r="AD812" s="24" t="s">
        <v>267</v>
      </c>
      <c r="AE812" s="24" t="s">
        <v>473</v>
      </c>
      <c r="AF812" s="24" t="s">
        <v>474</v>
      </c>
      <c r="AG812" s="31">
        <v>800000</v>
      </c>
      <c r="AH812" s="24" t="s">
        <v>261</v>
      </c>
      <c r="AI812" s="24" t="s">
        <v>262</v>
      </c>
      <c r="AJ812" s="25" t="s">
        <v>262</v>
      </c>
      <c r="AK812" s="24" t="s">
        <v>262</v>
      </c>
      <c r="AL812" s="24" t="s">
        <v>262</v>
      </c>
      <c r="AM812" s="24" t="s">
        <v>262</v>
      </c>
      <c r="AN812" s="24" t="s">
        <v>262</v>
      </c>
      <c r="AO812" s="24" t="s">
        <v>261</v>
      </c>
      <c r="AP812" s="24" t="s">
        <v>261</v>
      </c>
      <c r="AQ812" s="25" t="s">
        <v>262</v>
      </c>
      <c r="AR812" s="24" t="s">
        <v>261</v>
      </c>
      <c r="AS812" s="25" t="s">
        <v>262</v>
      </c>
      <c r="AT812" s="24" t="s">
        <v>261</v>
      </c>
      <c r="AU812" s="25" t="s">
        <v>262</v>
      </c>
      <c r="AV812" s="24" t="s">
        <v>261</v>
      </c>
      <c r="AW812" s="25" t="s">
        <v>262</v>
      </c>
      <c r="AX812" s="24" t="s">
        <v>261</v>
      </c>
      <c r="AY812" s="25" t="s">
        <v>262</v>
      </c>
      <c r="AZ812" s="27" t="s">
        <v>262</v>
      </c>
      <c r="BA812" s="27" t="s">
        <v>262</v>
      </c>
      <c r="BB812" s="24" t="s">
        <v>261</v>
      </c>
      <c r="BC812" s="25" t="s">
        <v>262</v>
      </c>
      <c r="BD812" s="24" t="s">
        <v>261</v>
      </c>
      <c r="BE812" s="26" t="s">
        <v>262</v>
      </c>
      <c r="BF812" t="s">
        <v>475</v>
      </c>
      <c r="BG812" s="9" t="s">
        <v>1229</v>
      </c>
      <c r="BH812" t="s">
        <v>208</v>
      </c>
      <c r="BI812" t="s">
        <v>440</v>
      </c>
      <c r="BJ812" t="s">
        <v>210</v>
      </c>
      <c r="BK812" t="s">
        <v>329</v>
      </c>
      <c r="BL812" t="s">
        <v>212</v>
      </c>
      <c r="BM812" t="s">
        <v>1110</v>
      </c>
      <c r="BN812" t="s">
        <v>219</v>
      </c>
      <c r="BO812" t="s">
        <v>753</v>
      </c>
      <c r="BP812" t="s">
        <v>219</v>
      </c>
      <c r="BQ812" t="s">
        <v>1120</v>
      </c>
      <c r="BR812" t="s">
        <v>479</v>
      </c>
      <c r="BS812" t="s">
        <v>1104</v>
      </c>
      <c r="BT812" t="s">
        <v>481</v>
      </c>
      <c r="BU812" t="s">
        <v>482</v>
      </c>
      <c r="BV812" t="s">
        <v>214</v>
      </c>
      <c r="CC812" t="s">
        <v>219</v>
      </c>
      <c r="CD812" t="s">
        <v>540</v>
      </c>
      <c r="CE812" t="s">
        <v>4183</v>
      </c>
      <c r="CF812" t="s">
        <v>874</v>
      </c>
      <c r="CG812" t="s">
        <v>214</v>
      </c>
      <c r="CH812" t="s">
        <v>540</v>
      </c>
      <c r="CI812" t="s">
        <v>220</v>
      </c>
      <c r="CJ812" t="s">
        <v>4234</v>
      </c>
      <c r="CK812" t="s">
        <v>352</v>
      </c>
      <c r="CL812" t="s">
        <v>1445</v>
      </c>
      <c r="CN812" t="s">
        <v>306</v>
      </c>
      <c r="CP812" t="s">
        <v>225</v>
      </c>
      <c r="CQ812" t="s">
        <v>225</v>
      </c>
      <c r="CR812" t="s">
        <v>286</v>
      </c>
      <c r="CS812" t="s">
        <v>226</v>
      </c>
      <c r="CT812" t="s">
        <v>219</v>
      </c>
      <c r="CU812" t="s">
        <v>219</v>
      </c>
      <c r="CV812" t="s">
        <v>227</v>
      </c>
      <c r="CW812" t="s">
        <v>227</v>
      </c>
      <c r="CX812" t="s">
        <v>228</v>
      </c>
      <c r="CY812" t="s">
        <v>228</v>
      </c>
      <c r="CZ812" t="s">
        <v>214</v>
      </c>
      <c r="DA812" t="s">
        <v>219</v>
      </c>
      <c r="DB812" t="s">
        <v>357</v>
      </c>
      <c r="DC812" t="s">
        <v>230</v>
      </c>
      <c r="DD812" t="s">
        <v>214</v>
      </c>
      <c r="DE812" t="s">
        <v>337</v>
      </c>
      <c r="DG812" t="s">
        <v>337</v>
      </c>
      <c r="DI812" t="s">
        <v>338</v>
      </c>
      <c r="DK812" t="s">
        <v>239</v>
      </c>
      <c r="DL812" t="s">
        <v>239</v>
      </c>
      <c r="DM812" t="s">
        <v>214</v>
      </c>
      <c r="DN812" t="s">
        <v>219</v>
      </c>
      <c r="DO812" t="s">
        <v>288</v>
      </c>
      <c r="DP812" t="s">
        <v>235</v>
      </c>
      <c r="DR812" t="s">
        <v>235</v>
      </c>
      <c r="DT812" t="s">
        <v>219</v>
      </c>
      <c r="DU812" t="s">
        <v>219</v>
      </c>
      <c r="DX812" t="s">
        <v>372</v>
      </c>
      <c r="DY812" t="s">
        <v>372</v>
      </c>
      <c r="DZ812" t="s">
        <v>485</v>
      </c>
      <c r="EA812" t="s">
        <v>233</v>
      </c>
      <c r="EB812" t="s">
        <v>233</v>
      </c>
      <c r="EC812" t="s">
        <v>237</v>
      </c>
      <c r="ED812" t="s">
        <v>233</v>
      </c>
      <c r="EE812" t="s">
        <v>214</v>
      </c>
      <c r="EF812" t="s">
        <v>214</v>
      </c>
      <c r="EG812" t="s">
        <v>214</v>
      </c>
      <c r="EI812" t="s">
        <v>214</v>
      </c>
      <c r="EK812" t="s">
        <v>239</v>
      </c>
      <c r="EL812" t="s">
        <v>239</v>
      </c>
      <c r="EM812" t="s">
        <v>486</v>
      </c>
      <c r="EN812" t="s">
        <v>486</v>
      </c>
      <c r="EO812" t="s">
        <v>460</v>
      </c>
      <c r="EP812" t="s">
        <v>460</v>
      </c>
      <c r="EQ812" t="s">
        <v>214</v>
      </c>
      <c r="ER812" t="s">
        <v>214</v>
      </c>
      <c r="ES812" t="s">
        <v>242</v>
      </c>
      <c r="ET812" t="s">
        <v>242</v>
      </c>
      <c r="EU812" t="s">
        <v>237</v>
      </c>
      <c r="EV812" t="s">
        <v>239</v>
      </c>
      <c r="EW812" t="s">
        <v>563</v>
      </c>
      <c r="EX812" t="s">
        <v>563</v>
      </c>
      <c r="EY812" t="s">
        <v>372</v>
      </c>
      <c r="EZ812" t="s">
        <v>677</v>
      </c>
      <c r="FA812" t="s">
        <v>241</v>
      </c>
      <c r="FB812" t="s">
        <v>239</v>
      </c>
      <c r="FC812" t="s">
        <v>233</v>
      </c>
      <c r="FD812" t="s">
        <v>233</v>
      </c>
      <c r="FE812" t="s">
        <v>286</v>
      </c>
      <c r="FF812" t="s">
        <v>286</v>
      </c>
      <c r="FG812" t="s">
        <v>547</v>
      </c>
      <c r="FH812" t="s">
        <v>547</v>
      </c>
      <c r="FI812" t="s">
        <v>214</v>
      </c>
      <c r="FJ812" t="s">
        <v>214</v>
      </c>
      <c r="FK812" t="s">
        <v>214</v>
      </c>
      <c r="FL812" t="s">
        <v>214</v>
      </c>
      <c r="FM812" t="s">
        <v>403</v>
      </c>
      <c r="FN812" t="s">
        <v>239</v>
      </c>
      <c r="FO812" t="s">
        <v>219</v>
      </c>
      <c r="FP812" t="s">
        <v>219</v>
      </c>
      <c r="FQ812" t="s">
        <v>241</v>
      </c>
      <c r="FR812" t="s">
        <v>241</v>
      </c>
      <c r="FS812" t="s">
        <v>241</v>
      </c>
      <c r="FT812" t="s">
        <v>241</v>
      </c>
      <c r="FU812" t="s">
        <v>219</v>
      </c>
      <c r="FV812" t="s">
        <v>241</v>
      </c>
      <c r="FW812" t="s">
        <v>241</v>
      </c>
      <c r="FX812" t="s">
        <v>241</v>
      </c>
      <c r="FY812" t="s">
        <v>241</v>
      </c>
      <c r="FZ812" t="s">
        <v>313</v>
      </c>
      <c r="GA812" t="s">
        <v>335</v>
      </c>
      <c r="GB812" t="s">
        <v>227</v>
      </c>
      <c r="GC812" t="s">
        <v>227</v>
      </c>
      <c r="GD812" t="s">
        <v>550</v>
      </c>
      <c r="GE812" t="s">
        <v>4235</v>
      </c>
      <c r="GF812" t="s">
        <v>550</v>
      </c>
      <c r="GG812" t="s">
        <v>226</v>
      </c>
      <c r="GH812" t="s">
        <v>4236</v>
      </c>
      <c r="GI812" t="s">
        <v>226</v>
      </c>
      <c r="GJ812" t="s">
        <v>227</v>
      </c>
      <c r="GK812" t="s">
        <v>227</v>
      </c>
      <c r="GL812" t="s">
        <v>286</v>
      </c>
      <c r="GM812" t="s">
        <v>286</v>
      </c>
      <c r="GN812" t="s">
        <v>214</v>
      </c>
      <c r="GO812" t="s">
        <v>214</v>
      </c>
      <c r="GP812" t="s">
        <v>553</v>
      </c>
      <c r="GQ812" t="s">
        <v>239</v>
      </c>
      <c r="GR812" t="s">
        <v>553</v>
      </c>
      <c r="GS812" t="s">
        <v>402</v>
      </c>
      <c r="GT812" t="s">
        <v>575</v>
      </c>
      <c r="GU812" t="s">
        <v>402</v>
      </c>
      <c r="GV812" t="s">
        <v>241</v>
      </c>
      <c r="GW812" t="s">
        <v>532</v>
      </c>
      <c r="GX812" t="s">
        <v>532</v>
      </c>
      <c r="GY812" t="s">
        <v>491</v>
      </c>
      <c r="GZ812" t="s">
        <v>241</v>
      </c>
      <c r="HA812" t="s">
        <v>239</v>
      </c>
      <c r="HB812" t="s">
        <v>241</v>
      </c>
      <c r="HC812" t="s">
        <v>315</v>
      </c>
      <c r="HD812" t="s">
        <v>517</v>
      </c>
      <c r="HE812" t="s">
        <v>1335</v>
      </c>
      <c r="HF812" t="s">
        <v>4237</v>
      </c>
      <c r="HG812" t="s">
        <v>362</v>
      </c>
      <c r="HH812" t="s">
        <v>4238</v>
      </c>
      <c r="HI812" t="s">
        <v>241</v>
      </c>
      <c r="HJ812" t="s">
        <v>214</v>
      </c>
      <c r="HK812" t="s">
        <v>4239</v>
      </c>
      <c r="HL812" s="12"/>
      <c r="HM812">
        <v>0</v>
      </c>
      <c r="HN812">
        <v>0.25</v>
      </c>
      <c r="HO812">
        <v>0</v>
      </c>
      <c r="HP812">
        <v>0.75</v>
      </c>
      <c r="HQ812">
        <v>1</v>
      </c>
      <c r="HR812">
        <v>0</v>
      </c>
      <c r="HS812">
        <v>0</v>
      </c>
      <c r="HT812">
        <v>0</v>
      </c>
      <c r="HU812">
        <v>0</v>
      </c>
      <c r="HV812">
        <v>0.25</v>
      </c>
      <c r="HW812">
        <v>0.25</v>
      </c>
      <c r="HX812">
        <v>0.5</v>
      </c>
      <c r="HZ812">
        <v>0.5</v>
      </c>
      <c r="IA812" s="4">
        <v>1</v>
      </c>
      <c r="IB812">
        <v>0.25</v>
      </c>
      <c r="IC812">
        <v>0.25</v>
      </c>
      <c r="ID812">
        <v>0</v>
      </c>
      <c r="IE812">
        <v>0.25</v>
      </c>
      <c r="IG812">
        <v>0</v>
      </c>
      <c r="IH812">
        <v>0.25</v>
      </c>
      <c r="II812">
        <v>0.25</v>
      </c>
      <c r="IJ812">
        <v>0.75</v>
      </c>
      <c r="IK812">
        <v>0.25</v>
      </c>
      <c r="IL812">
        <v>0.5</v>
      </c>
      <c r="IM812">
        <v>0</v>
      </c>
      <c r="IN812">
        <v>0</v>
      </c>
      <c r="IO812">
        <v>1</v>
      </c>
      <c r="IQ812">
        <v>2</v>
      </c>
      <c r="IS812">
        <f t="shared" si="690"/>
        <v>0</v>
      </c>
      <c r="IT812">
        <f t="shared" si="691"/>
        <v>0.03</v>
      </c>
      <c r="IU812">
        <f t="shared" si="692"/>
        <v>0</v>
      </c>
      <c r="IV812">
        <f t="shared" si="693"/>
        <v>7.5000000000000011E-2</v>
      </c>
      <c r="IW812">
        <f t="shared" si="694"/>
        <v>0.08</v>
      </c>
      <c r="IX812">
        <f t="shared" si="695"/>
        <v>0</v>
      </c>
      <c r="IY812">
        <f t="shared" si="696"/>
        <v>0</v>
      </c>
      <c r="IZ812">
        <f t="shared" si="697"/>
        <v>0</v>
      </c>
      <c r="JA812">
        <f t="shared" si="698"/>
        <v>0</v>
      </c>
      <c r="JB812">
        <f t="shared" si="699"/>
        <v>2.5000000000000001E-2</v>
      </c>
      <c r="JC812">
        <f t="shared" si="700"/>
        <v>0.03</v>
      </c>
      <c r="JD812">
        <f t="shared" si="701"/>
        <v>5.5E-2</v>
      </c>
      <c r="JE812">
        <f t="shared" si="702"/>
        <v>0</v>
      </c>
      <c r="JF812">
        <f t="shared" si="703"/>
        <v>0.06</v>
      </c>
      <c r="JG812" s="5">
        <f t="shared" si="704"/>
        <v>0.05</v>
      </c>
      <c r="JH812">
        <f t="shared" si="705"/>
        <v>0</v>
      </c>
      <c r="JI812">
        <f t="shared" si="705"/>
        <v>0</v>
      </c>
      <c r="JJ812">
        <f t="shared" si="706"/>
        <v>0</v>
      </c>
      <c r="JK812">
        <f t="shared" si="707"/>
        <v>3.7499999999999999E-2</v>
      </c>
      <c r="JL812" s="6">
        <f t="shared" si="708"/>
        <v>2.3333333333333334E-2</v>
      </c>
      <c r="JM812">
        <f t="shared" si="709"/>
        <v>0</v>
      </c>
      <c r="JN812">
        <f t="shared" si="710"/>
        <v>1.2500000000000001E-2</v>
      </c>
      <c r="JO812">
        <f t="shared" si="711"/>
        <v>3.7499999999999999E-2</v>
      </c>
      <c r="JP812">
        <f t="shared" si="712"/>
        <v>7.5000000000000011E-2</v>
      </c>
      <c r="JQ812">
        <f t="shared" si="713"/>
        <v>0.03</v>
      </c>
      <c r="JR812">
        <f t="shared" si="714"/>
        <v>5.5E-2</v>
      </c>
      <c r="JS812">
        <f t="shared" si="715"/>
        <v>0</v>
      </c>
      <c r="JT812">
        <f t="shared" si="715"/>
        <v>0</v>
      </c>
      <c r="JU812">
        <f t="shared" si="716"/>
        <v>1</v>
      </c>
      <c r="JV812">
        <f t="shared" si="716"/>
        <v>0</v>
      </c>
      <c r="JW812">
        <f t="shared" si="717"/>
        <v>0.15</v>
      </c>
      <c r="JY812">
        <f t="shared" si="718"/>
        <v>0</v>
      </c>
      <c r="JZ812">
        <f t="shared" si="719"/>
        <v>0.02</v>
      </c>
      <c r="KA812">
        <f t="shared" si="720"/>
        <v>0</v>
      </c>
      <c r="KB812">
        <f t="shared" si="720"/>
        <v>1.4999999999999999E-2</v>
      </c>
      <c r="KC812">
        <f t="shared" si="721"/>
        <v>0.04</v>
      </c>
      <c r="KD812">
        <f t="shared" si="746"/>
        <v>0</v>
      </c>
      <c r="KE812">
        <f t="shared" si="746"/>
        <v>0</v>
      </c>
      <c r="KF812">
        <f t="shared" si="746"/>
        <v>0</v>
      </c>
      <c r="KG812">
        <f t="shared" si="689"/>
        <v>0</v>
      </c>
      <c r="KH812">
        <f t="shared" si="689"/>
        <v>7.4999999999999997E-3</v>
      </c>
      <c r="KI812">
        <f t="shared" si="689"/>
        <v>7.4999999999999997E-3</v>
      </c>
      <c r="KJ812">
        <f t="shared" si="689"/>
        <v>1.4999999999999999E-2</v>
      </c>
      <c r="KK812">
        <f t="shared" si="723"/>
        <v>0</v>
      </c>
      <c r="KL812">
        <f t="shared" si="724"/>
        <v>0.02</v>
      </c>
      <c r="KM812" s="5">
        <f t="shared" si="725"/>
        <v>0.05</v>
      </c>
      <c r="KN812">
        <f t="shared" si="726"/>
        <v>0</v>
      </c>
      <c r="KO812">
        <f t="shared" si="726"/>
        <v>0</v>
      </c>
      <c r="KP812">
        <f t="shared" si="727"/>
        <v>0</v>
      </c>
      <c r="KQ812">
        <f t="shared" si="728"/>
        <v>7.4999999999999997E-3</v>
      </c>
      <c r="KR812" s="6">
        <f t="shared" si="729"/>
        <v>1.1666666666666667E-2</v>
      </c>
      <c r="KS812">
        <f t="shared" si="730"/>
        <v>0</v>
      </c>
      <c r="KT812">
        <f t="shared" si="731"/>
        <v>7.4999999999999997E-3</v>
      </c>
      <c r="KU812">
        <f t="shared" si="732"/>
        <v>0.01</v>
      </c>
      <c r="KV812">
        <f t="shared" si="733"/>
        <v>3.7500000000000006E-2</v>
      </c>
      <c r="KW812">
        <f t="shared" si="734"/>
        <v>2.5000000000000001E-3</v>
      </c>
      <c r="KX812">
        <f t="shared" si="735"/>
        <v>0</v>
      </c>
      <c r="KY812">
        <f t="shared" si="736"/>
        <v>0</v>
      </c>
      <c r="KZ812">
        <f t="shared" si="737"/>
        <v>0</v>
      </c>
      <c r="LA812">
        <f t="shared" si="738"/>
        <v>1</v>
      </c>
      <c r="LB812">
        <f t="shared" si="738"/>
        <v>0</v>
      </c>
      <c r="LC812">
        <f t="shared" si="739"/>
        <v>0.1</v>
      </c>
      <c r="LE812" t="str">
        <f t="shared" si="745"/>
        <v>Cameroun</v>
      </c>
      <c r="LF812">
        <f t="shared" si="740"/>
        <v>0.185</v>
      </c>
      <c r="LG812" s="6">
        <f t="shared" si="741"/>
        <v>0.28083333333333327</v>
      </c>
      <c r="LH812">
        <f t="shared" si="742"/>
        <v>0.36</v>
      </c>
      <c r="LI812" s="6">
        <f t="shared" si="743"/>
        <v>0.35166666666666668</v>
      </c>
      <c r="LJ812">
        <f t="shared" si="744"/>
        <v>2</v>
      </c>
    </row>
    <row r="813" spans="1:322" x14ac:dyDescent="0.35">
      <c r="A813" s="8">
        <v>44852</v>
      </c>
      <c r="B813" t="s">
        <v>4240</v>
      </c>
      <c r="D813" s="27" t="s">
        <v>321</v>
      </c>
      <c r="E813" s="27" t="s">
        <v>321</v>
      </c>
      <c r="F813" s="27">
        <v>29</v>
      </c>
      <c r="G813" s="27" t="s">
        <v>258</v>
      </c>
      <c r="H813" s="27" t="s">
        <v>259</v>
      </c>
      <c r="I813" s="27" t="s">
        <v>2382</v>
      </c>
      <c r="J813" s="27" t="s">
        <v>471</v>
      </c>
      <c r="K813" s="28">
        <v>44379</v>
      </c>
      <c r="L813" s="28">
        <v>44379</v>
      </c>
      <c r="M813" s="28">
        <v>44623</v>
      </c>
      <c r="N813" s="27" t="s">
        <v>261</v>
      </c>
      <c r="O813" s="27" t="s">
        <v>261</v>
      </c>
      <c r="P813" s="27" t="s">
        <v>261</v>
      </c>
      <c r="Q813" s="27" t="s">
        <v>324</v>
      </c>
      <c r="R813" s="28">
        <v>44630</v>
      </c>
      <c r="S813" s="28">
        <v>44637</v>
      </c>
      <c r="T813" s="27" t="s">
        <v>263</v>
      </c>
      <c r="U813" s="27" t="s">
        <v>261</v>
      </c>
      <c r="V813" s="28" t="s">
        <v>262</v>
      </c>
      <c r="W813" s="27" t="s">
        <v>261</v>
      </c>
      <c r="X813" s="28" t="s">
        <v>262</v>
      </c>
      <c r="Y813" s="27" t="s">
        <v>263</v>
      </c>
      <c r="Z813" s="28">
        <v>44720</v>
      </c>
      <c r="AA813" s="27" t="s">
        <v>264</v>
      </c>
      <c r="AB813" s="27" t="s">
        <v>265</v>
      </c>
      <c r="AC813" s="27" t="s">
        <v>4241</v>
      </c>
      <c r="AD813" s="27" t="s">
        <v>267</v>
      </c>
      <c r="AE813" s="27" t="s">
        <v>473</v>
      </c>
      <c r="AF813" s="27" t="s">
        <v>474</v>
      </c>
      <c r="AG813" s="29">
        <v>800000</v>
      </c>
      <c r="AH813" s="27" t="s">
        <v>261</v>
      </c>
      <c r="AI813" s="27" t="s">
        <v>262</v>
      </c>
      <c r="AJ813" s="28" t="s">
        <v>262</v>
      </c>
      <c r="AK813" s="27" t="s">
        <v>262</v>
      </c>
      <c r="AL813" s="27" t="s">
        <v>262</v>
      </c>
      <c r="AM813" s="27" t="s">
        <v>262</v>
      </c>
      <c r="AN813" s="27" t="s">
        <v>262</v>
      </c>
      <c r="AO813" s="27" t="s">
        <v>261</v>
      </c>
      <c r="AP813" s="27" t="s">
        <v>261</v>
      </c>
      <c r="AQ813" s="28" t="s">
        <v>262</v>
      </c>
      <c r="AR813" s="27" t="s">
        <v>261</v>
      </c>
      <c r="AS813" s="28" t="s">
        <v>262</v>
      </c>
      <c r="AT813" s="27" t="s">
        <v>261</v>
      </c>
      <c r="AU813" s="28" t="s">
        <v>262</v>
      </c>
      <c r="AV813" s="27" t="s">
        <v>261</v>
      </c>
      <c r="AW813" s="28" t="s">
        <v>262</v>
      </c>
      <c r="AX813" s="27" t="s">
        <v>261</v>
      </c>
      <c r="AY813" s="28" t="s">
        <v>262</v>
      </c>
      <c r="AZ813" s="27" t="s">
        <v>262</v>
      </c>
      <c r="BA813" s="27" t="s">
        <v>262</v>
      </c>
      <c r="BB813" s="27" t="s">
        <v>261</v>
      </c>
      <c r="BC813" s="28" t="s">
        <v>262</v>
      </c>
      <c r="BD813" s="27" t="s">
        <v>263</v>
      </c>
      <c r="BE813" s="30">
        <v>44665</v>
      </c>
      <c r="BF813" t="s">
        <v>475</v>
      </c>
      <c r="BG813" s="9" t="s">
        <v>1229</v>
      </c>
      <c r="BH813" t="s">
        <v>208</v>
      </c>
      <c r="BI813" t="s">
        <v>1588</v>
      </c>
      <c r="BJ813" t="s">
        <v>210</v>
      </c>
      <c r="BK813" t="s">
        <v>274</v>
      </c>
      <c r="BL813" t="s">
        <v>212</v>
      </c>
      <c r="BM813" t="s">
        <v>1110</v>
      </c>
      <c r="BN813" t="s">
        <v>214</v>
      </c>
      <c r="BO813" t="s">
        <v>748</v>
      </c>
      <c r="BP813" t="s">
        <v>219</v>
      </c>
      <c r="BQ813" t="s">
        <v>216</v>
      </c>
      <c r="BR813" t="s">
        <v>4242</v>
      </c>
      <c r="BS813" t="s">
        <v>1104</v>
      </c>
      <c r="BT813" t="s">
        <v>481</v>
      </c>
      <c r="BU813" t="s">
        <v>479</v>
      </c>
      <c r="BV813" t="s">
        <v>214</v>
      </c>
      <c r="CC813" t="s">
        <v>214</v>
      </c>
      <c r="CG813" t="s">
        <v>219</v>
      </c>
      <c r="CI813" t="s">
        <v>333</v>
      </c>
      <c r="CJ813" t="s">
        <v>4243</v>
      </c>
      <c r="CK813" t="s">
        <v>352</v>
      </c>
      <c r="CL813" t="s">
        <v>2128</v>
      </c>
      <c r="CN813" t="s">
        <v>283</v>
      </c>
      <c r="CP813" t="s">
        <v>307</v>
      </c>
      <c r="CQ813" t="s">
        <v>284</v>
      </c>
      <c r="CR813" t="s">
        <v>286</v>
      </c>
      <c r="CS813" t="s">
        <v>226</v>
      </c>
      <c r="CT813" t="s">
        <v>219</v>
      </c>
      <c r="CU813" t="s">
        <v>219</v>
      </c>
      <c r="CV813" t="s">
        <v>227</v>
      </c>
      <c r="CW813" t="s">
        <v>227</v>
      </c>
      <c r="CX813" t="s">
        <v>287</v>
      </c>
      <c r="CY813" t="s">
        <v>353</v>
      </c>
      <c r="CZ813" t="s">
        <v>219</v>
      </c>
      <c r="DA813" t="s">
        <v>219</v>
      </c>
      <c r="DB813" t="s">
        <v>230</v>
      </c>
      <c r="DC813" t="s">
        <v>230</v>
      </c>
      <c r="DD813" t="s">
        <v>219</v>
      </c>
      <c r="DG813" t="s">
        <v>500</v>
      </c>
      <c r="DH813" t="s">
        <v>4244</v>
      </c>
      <c r="DI813" t="s">
        <v>354</v>
      </c>
      <c r="DK813" t="s">
        <v>237</v>
      </c>
      <c r="DL813" t="s">
        <v>237</v>
      </c>
      <c r="DM813" t="s">
        <v>219</v>
      </c>
      <c r="DN813" t="s">
        <v>219</v>
      </c>
      <c r="DO813" t="s">
        <v>288</v>
      </c>
      <c r="DP813" t="s">
        <v>399</v>
      </c>
      <c r="DR813" t="s">
        <v>452</v>
      </c>
      <c r="DS813" t="s">
        <v>4245</v>
      </c>
      <c r="DT813" t="s">
        <v>214</v>
      </c>
      <c r="DU813" t="s">
        <v>214</v>
      </c>
      <c r="DV813" t="s">
        <v>236</v>
      </c>
      <c r="DX813" t="s">
        <v>237</v>
      </c>
      <c r="DY813" t="s">
        <v>237</v>
      </c>
      <c r="DZ813" t="s">
        <v>238</v>
      </c>
      <c r="EA813" t="s">
        <v>237</v>
      </c>
      <c r="EB813" t="s">
        <v>237</v>
      </c>
      <c r="EC813" t="s">
        <v>237</v>
      </c>
      <c r="ED813" t="s">
        <v>237</v>
      </c>
      <c r="EE813" t="s">
        <v>219</v>
      </c>
      <c r="EF813" t="s">
        <v>219</v>
      </c>
      <c r="EK813" t="s">
        <v>239</v>
      </c>
      <c r="EL813" t="s">
        <v>239</v>
      </c>
      <c r="EM813" t="s">
        <v>239</v>
      </c>
      <c r="EN813" t="s">
        <v>239</v>
      </c>
      <c r="EO813" t="s">
        <v>240</v>
      </c>
      <c r="EP813" t="s">
        <v>240</v>
      </c>
      <c r="EQ813" t="s">
        <v>214</v>
      </c>
      <c r="ER813" t="s">
        <v>214</v>
      </c>
      <c r="ES813" t="s">
        <v>237</v>
      </c>
      <c r="ET813" t="s">
        <v>237</v>
      </c>
      <c r="EU813" t="s">
        <v>372</v>
      </c>
      <c r="EV813" t="s">
        <v>372</v>
      </c>
      <c r="EW813" t="s">
        <v>563</v>
      </c>
      <c r="EX813" t="s">
        <v>563</v>
      </c>
      <c r="EY813" t="s">
        <v>239</v>
      </c>
      <c r="EZ813" t="s">
        <v>241</v>
      </c>
      <c r="FA813" t="s">
        <v>241</v>
      </c>
      <c r="FB813" t="s">
        <v>239</v>
      </c>
      <c r="FC813" t="s">
        <v>239</v>
      </c>
      <c r="FD813" t="s">
        <v>239</v>
      </c>
      <c r="FE813" t="s">
        <v>244</v>
      </c>
      <c r="FF813" t="s">
        <v>244</v>
      </c>
      <c r="FG813" t="s">
        <v>548</v>
      </c>
      <c r="FH813" t="s">
        <v>547</v>
      </c>
      <c r="FI813" t="s">
        <v>219</v>
      </c>
      <c r="FJ813" t="s">
        <v>219</v>
      </c>
      <c r="FK813" t="s">
        <v>214</v>
      </c>
      <c r="FL813" t="s">
        <v>214</v>
      </c>
      <c r="FM813" t="s">
        <v>245</v>
      </c>
      <c r="FN813" t="s">
        <v>245</v>
      </c>
      <c r="FO813" t="s">
        <v>219</v>
      </c>
      <c r="FP813" t="s">
        <v>219</v>
      </c>
      <c r="FQ813" t="s">
        <v>241</v>
      </c>
      <c r="FR813" t="s">
        <v>241</v>
      </c>
      <c r="FS813" t="s">
        <v>241</v>
      </c>
      <c r="FT813" t="s">
        <v>241</v>
      </c>
      <c r="FU813" t="s">
        <v>219</v>
      </c>
      <c r="FV813" t="s">
        <v>241</v>
      </c>
      <c r="FW813" t="s">
        <v>241</v>
      </c>
      <c r="FX813" t="s">
        <v>241</v>
      </c>
      <c r="FY813" t="s">
        <v>241</v>
      </c>
      <c r="FZ813" t="s">
        <v>341</v>
      </c>
      <c r="GA813" t="s">
        <v>248</v>
      </c>
      <c r="GB813" t="s">
        <v>244</v>
      </c>
      <c r="GC813" t="s">
        <v>244</v>
      </c>
      <c r="GD813" t="s">
        <v>565</v>
      </c>
      <c r="GE813" t="s">
        <v>4246</v>
      </c>
      <c r="GF813" t="s">
        <v>565</v>
      </c>
      <c r="GG813" t="s">
        <v>250</v>
      </c>
      <c r="GH813" t="s">
        <v>4247</v>
      </c>
      <c r="GI813" t="s">
        <v>250</v>
      </c>
      <c r="GJ813" t="s">
        <v>244</v>
      </c>
      <c r="GK813" t="s">
        <v>244</v>
      </c>
      <c r="GL813" t="s">
        <v>244</v>
      </c>
      <c r="GM813" t="s">
        <v>244</v>
      </c>
      <c r="GN813" t="s">
        <v>214</v>
      </c>
      <c r="GO813" t="s">
        <v>214</v>
      </c>
      <c r="GP813" t="s">
        <v>251</v>
      </c>
      <c r="GQ813" t="s">
        <v>251</v>
      </c>
      <c r="GR813" t="s">
        <v>251</v>
      </c>
      <c r="GS813" t="s">
        <v>214</v>
      </c>
      <c r="GT813" t="s">
        <v>241</v>
      </c>
      <c r="GU813" t="s">
        <v>214</v>
      </c>
      <c r="GV813" t="s">
        <v>241</v>
      </c>
      <c r="GW813" t="s">
        <v>297</v>
      </c>
      <c r="GX813" t="s">
        <v>297</v>
      </c>
      <c r="GY813" t="s">
        <v>567</v>
      </c>
      <c r="GZ813" t="s">
        <v>241</v>
      </c>
      <c r="HA813" t="s">
        <v>298</v>
      </c>
      <c r="HB813" t="s">
        <v>241</v>
      </c>
      <c r="HC813" t="s">
        <v>883</v>
      </c>
      <c r="HD813" t="s">
        <v>361</v>
      </c>
      <c r="HE813" t="s">
        <v>317</v>
      </c>
      <c r="HF813" t="s">
        <v>299</v>
      </c>
      <c r="HG813" t="s">
        <v>319</v>
      </c>
      <c r="HH813" t="s">
        <v>299</v>
      </c>
      <c r="HI813" t="s">
        <v>241</v>
      </c>
      <c r="HJ813" t="s">
        <v>219</v>
      </c>
      <c r="HK813" t="s">
        <v>241</v>
      </c>
      <c r="HL813" s="12"/>
      <c r="HM813">
        <v>0.75</v>
      </c>
      <c r="HN813">
        <v>0.25</v>
      </c>
      <c r="HO813">
        <v>0</v>
      </c>
      <c r="HP813">
        <v>1</v>
      </c>
      <c r="HQ813">
        <v>1</v>
      </c>
      <c r="HR813">
        <v>0.5</v>
      </c>
      <c r="HS813">
        <v>0</v>
      </c>
      <c r="HT813">
        <v>1</v>
      </c>
      <c r="HU813">
        <v>0</v>
      </c>
      <c r="HV813">
        <v>0.5</v>
      </c>
      <c r="HW813">
        <v>0.5</v>
      </c>
      <c r="HX813">
        <v>0.5</v>
      </c>
      <c r="HZ813">
        <v>0.5</v>
      </c>
      <c r="IA813" s="4">
        <v>1</v>
      </c>
      <c r="IB813">
        <v>0.5</v>
      </c>
      <c r="IC813">
        <v>0</v>
      </c>
      <c r="ID813">
        <v>0.5</v>
      </c>
      <c r="IE813">
        <v>0.5</v>
      </c>
      <c r="IG813">
        <v>0.25</v>
      </c>
      <c r="IH813">
        <v>0.25</v>
      </c>
      <c r="II813">
        <v>0.75</v>
      </c>
      <c r="IJ813">
        <v>1</v>
      </c>
      <c r="IK813">
        <v>0.75</v>
      </c>
      <c r="IL813">
        <v>0.5</v>
      </c>
      <c r="IM813">
        <v>0.5</v>
      </c>
      <c r="IN813">
        <v>0</v>
      </c>
      <c r="IO813">
        <v>1</v>
      </c>
      <c r="IQ813">
        <v>3</v>
      </c>
      <c r="IS813">
        <f t="shared" si="690"/>
        <v>0.11249999999999999</v>
      </c>
      <c r="IT813">
        <f t="shared" si="691"/>
        <v>0.03</v>
      </c>
      <c r="IU813">
        <f t="shared" si="692"/>
        <v>0</v>
      </c>
      <c r="IV813">
        <f t="shared" si="693"/>
        <v>0.1</v>
      </c>
      <c r="IW813">
        <f t="shared" si="694"/>
        <v>0.08</v>
      </c>
      <c r="IX813">
        <f t="shared" si="695"/>
        <v>6.5000000000000002E-2</v>
      </c>
      <c r="IY813">
        <f t="shared" si="696"/>
        <v>0</v>
      </c>
      <c r="IZ813">
        <f t="shared" si="697"/>
        <v>0.11</v>
      </c>
      <c r="JA813">
        <f t="shared" si="698"/>
        <v>0</v>
      </c>
      <c r="JB813">
        <f t="shared" si="699"/>
        <v>0.05</v>
      </c>
      <c r="JC813">
        <f t="shared" si="700"/>
        <v>0.06</v>
      </c>
      <c r="JD813">
        <f t="shared" si="701"/>
        <v>5.5E-2</v>
      </c>
      <c r="JE813">
        <f t="shared" si="702"/>
        <v>0</v>
      </c>
      <c r="JF813">
        <f t="shared" si="703"/>
        <v>0.06</v>
      </c>
      <c r="JG813" s="5">
        <f t="shared" si="704"/>
        <v>0.05</v>
      </c>
      <c r="JH813">
        <f t="shared" si="705"/>
        <v>0</v>
      </c>
      <c r="JI813">
        <f t="shared" si="705"/>
        <v>0</v>
      </c>
      <c r="JJ813">
        <f t="shared" si="706"/>
        <v>0.1</v>
      </c>
      <c r="JK813">
        <f t="shared" si="707"/>
        <v>7.4999999999999997E-2</v>
      </c>
      <c r="JL813" s="6">
        <f t="shared" si="708"/>
        <v>3.3333333333333333E-2</v>
      </c>
      <c r="JM813">
        <f t="shared" si="709"/>
        <v>0.03</v>
      </c>
      <c r="JN813">
        <f t="shared" si="710"/>
        <v>1.2500000000000001E-2</v>
      </c>
      <c r="JO813">
        <f t="shared" si="711"/>
        <v>0.11249999999999999</v>
      </c>
      <c r="JP813">
        <f t="shared" si="712"/>
        <v>0.1</v>
      </c>
      <c r="JQ813">
        <f t="shared" si="713"/>
        <v>0.09</v>
      </c>
      <c r="JR813">
        <f t="shared" si="714"/>
        <v>5.5E-2</v>
      </c>
      <c r="JS813">
        <f t="shared" si="715"/>
        <v>0.05</v>
      </c>
      <c r="JT813">
        <f t="shared" si="715"/>
        <v>0</v>
      </c>
      <c r="JU813">
        <f t="shared" si="716"/>
        <v>1</v>
      </c>
      <c r="JV813">
        <f t="shared" si="716"/>
        <v>0</v>
      </c>
      <c r="JW813">
        <f t="shared" si="717"/>
        <v>0.15</v>
      </c>
      <c r="JY813">
        <f t="shared" si="718"/>
        <v>3.7500000000000006E-2</v>
      </c>
      <c r="JZ813">
        <f t="shared" si="719"/>
        <v>0.02</v>
      </c>
      <c r="KA813">
        <f t="shared" si="720"/>
        <v>0</v>
      </c>
      <c r="KB813">
        <f t="shared" si="720"/>
        <v>0.02</v>
      </c>
      <c r="KC813">
        <f t="shared" si="721"/>
        <v>0.04</v>
      </c>
      <c r="KD813">
        <f t="shared" si="746"/>
        <v>1.4999999999999999E-2</v>
      </c>
      <c r="KE813">
        <f t="shared" si="746"/>
        <v>0</v>
      </c>
      <c r="KF813">
        <f t="shared" si="746"/>
        <v>0.03</v>
      </c>
      <c r="KG813">
        <f t="shared" si="689"/>
        <v>0</v>
      </c>
      <c r="KH813">
        <f t="shared" si="689"/>
        <v>1.4999999999999999E-2</v>
      </c>
      <c r="KI813">
        <f t="shared" si="689"/>
        <v>1.4999999999999999E-2</v>
      </c>
      <c r="KJ813">
        <f t="shared" si="689"/>
        <v>1.4999999999999999E-2</v>
      </c>
      <c r="KK813">
        <f t="shared" si="723"/>
        <v>0</v>
      </c>
      <c r="KL813">
        <f t="shared" si="724"/>
        <v>0.02</v>
      </c>
      <c r="KM813" s="5">
        <f t="shared" si="725"/>
        <v>0.05</v>
      </c>
      <c r="KN813">
        <f t="shared" si="726"/>
        <v>0</v>
      </c>
      <c r="KO813">
        <f t="shared" si="726"/>
        <v>0</v>
      </c>
      <c r="KP813">
        <f t="shared" si="727"/>
        <v>0.03</v>
      </c>
      <c r="KQ813">
        <f t="shared" si="728"/>
        <v>1.4999999999999999E-2</v>
      </c>
      <c r="KR813" s="6">
        <f t="shared" si="729"/>
        <v>1.6666666666666666E-2</v>
      </c>
      <c r="KS813">
        <f t="shared" si="730"/>
        <v>0.01</v>
      </c>
      <c r="KT813">
        <f t="shared" si="731"/>
        <v>7.4999999999999997E-3</v>
      </c>
      <c r="KU813">
        <f t="shared" si="732"/>
        <v>0.03</v>
      </c>
      <c r="KV813">
        <f t="shared" si="733"/>
        <v>0.05</v>
      </c>
      <c r="KW813">
        <f t="shared" si="734"/>
        <v>7.4999999999999997E-3</v>
      </c>
      <c r="KX813">
        <f t="shared" si="735"/>
        <v>0</v>
      </c>
      <c r="KY813">
        <f t="shared" si="736"/>
        <v>0.02</v>
      </c>
      <c r="KZ813">
        <f t="shared" si="737"/>
        <v>0</v>
      </c>
      <c r="LA813">
        <f t="shared" si="738"/>
        <v>1</v>
      </c>
      <c r="LB813">
        <f t="shared" si="738"/>
        <v>0</v>
      </c>
      <c r="LC813">
        <f t="shared" si="739"/>
        <v>0.1</v>
      </c>
      <c r="LE813" t="str">
        <f t="shared" si="745"/>
        <v>Cameroun</v>
      </c>
      <c r="LF813">
        <f t="shared" si="740"/>
        <v>0.4975</v>
      </c>
      <c r="LG813" s="6">
        <f t="shared" si="741"/>
        <v>0.48333333333333334</v>
      </c>
      <c r="LH813">
        <f t="shared" si="742"/>
        <v>0.6</v>
      </c>
      <c r="LI813" s="6">
        <f t="shared" si="743"/>
        <v>0.56416666666666671</v>
      </c>
      <c r="LJ813">
        <f t="shared" si="744"/>
        <v>3</v>
      </c>
    </row>
    <row r="814" spans="1:322" x14ac:dyDescent="0.35">
      <c r="A814" s="8">
        <v>44896</v>
      </c>
      <c r="B814" t="s">
        <v>4248</v>
      </c>
      <c r="D814" s="24" t="s">
        <v>321</v>
      </c>
      <c r="E814" s="24" t="s">
        <v>321</v>
      </c>
      <c r="F814" s="24">
        <v>25</v>
      </c>
      <c r="G814" s="24" t="s">
        <v>258</v>
      </c>
      <c r="H814" s="24" t="s">
        <v>259</v>
      </c>
      <c r="I814" s="24" t="s">
        <v>2382</v>
      </c>
      <c r="J814" s="24" t="s">
        <v>598</v>
      </c>
      <c r="K814" s="25">
        <v>44414</v>
      </c>
      <c r="L814" s="25">
        <v>44414</v>
      </c>
      <c r="M814" s="25">
        <v>44512</v>
      </c>
      <c r="N814" s="24" t="s">
        <v>261</v>
      </c>
      <c r="O814" s="24" t="s">
        <v>261</v>
      </c>
      <c r="P814" s="24" t="s">
        <v>263</v>
      </c>
      <c r="Q814" s="24" t="s">
        <v>1839</v>
      </c>
      <c r="R814" s="25">
        <v>44414</v>
      </c>
      <c r="S814" s="25" t="s">
        <v>262</v>
      </c>
      <c r="T814" s="24" t="s">
        <v>263</v>
      </c>
      <c r="U814" s="24" t="s">
        <v>263</v>
      </c>
      <c r="V814" s="25">
        <v>44645</v>
      </c>
      <c r="W814" s="24" t="s">
        <v>261</v>
      </c>
      <c r="X814" s="25" t="s">
        <v>262</v>
      </c>
      <c r="Y814" s="24" t="s">
        <v>263</v>
      </c>
      <c r="Z814" s="25">
        <v>44651</v>
      </c>
      <c r="AA814" s="24" t="s">
        <v>264</v>
      </c>
      <c r="AB814" s="24" t="s">
        <v>265</v>
      </c>
      <c r="AC814" s="24" t="s">
        <v>4249</v>
      </c>
      <c r="AD814" s="24" t="s">
        <v>267</v>
      </c>
      <c r="AE814" s="24" t="s">
        <v>600</v>
      </c>
      <c r="AF814" s="24" t="s">
        <v>601</v>
      </c>
      <c r="AG814" s="31">
        <v>11900000</v>
      </c>
      <c r="AH814" s="24" t="s">
        <v>263</v>
      </c>
      <c r="AI814" s="24">
        <v>44642</v>
      </c>
      <c r="AJ814" s="25">
        <v>44645</v>
      </c>
      <c r="AK814" s="24" t="s">
        <v>264</v>
      </c>
      <c r="AL814" s="24" t="s">
        <v>269</v>
      </c>
      <c r="AM814" s="24" t="s">
        <v>265</v>
      </c>
      <c r="AN814" s="24" t="s">
        <v>270</v>
      </c>
      <c r="AO814" s="24" t="s">
        <v>261</v>
      </c>
      <c r="AP814" s="24" t="s">
        <v>261</v>
      </c>
      <c r="AQ814" s="25" t="s">
        <v>262</v>
      </c>
      <c r="AR814" s="24" t="s">
        <v>261</v>
      </c>
      <c r="AS814" s="25" t="s">
        <v>262</v>
      </c>
      <c r="AT814" s="24" t="s">
        <v>261</v>
      </c>
      <c r="AU814" s="25" t="s">
        <v>262</v>
      </c>
      <c r="AV814" s="24" t="s">
        <v>261</v>
      </c>
      <c r="AW814" s="25" t="s">
        <v>262</v>
      </c>
      <c r="AX814" s="24" t="s">
        <v>261</v>
      </c>
      <c r="AY814" s="25" t="s">
        <v>262</v>
      </c>
      <c r="AZ814" s="27" t="s">
        <v>262</v>
      </c>
      <c r="BA814" s="27" t="s">
        <v>262</v>
      </c>
      <c r="BB814" s="24" t="s">
        <v>261</v>
      </c>
      <c r="BC814" s="25" t="s">
        <v>262</v>
      </c>
      <c r="BD814" s="24" t="s">
        <v>261</v>
      </c>
      <c r="BE814" s="26" t="s">
        <v>262</v>
      </c>
      <c r="BF814" t="s">
        <v>603</v>
      </c>
      <c r="BG814" s="9" t="s">
        <v>1229</v>
      </c>
      <c r="BH814" t="s">
        <v>208</v>
      </c>
      <c r="BI814" t="s">
        <v>448</v>
      </c>
      <c r="BJ814" t="s">
        <v>210</v>
      </c>
      <c r="BK814" t="s">
        <v>329</v>
      </c>
      <c r="BL814" t="s">
        <v>212</v>
      </c>
      <c r="BM814" t="s">
        <v>652</v>
      </c>
      <c r="BN814" t="s">
        <v>214</v>
      </c>
      <c r="BO814" t="s">
        <v>215</v>
      </c>
      <c r="BP814" t="s">
        <v>219</v>
      </c>
      <c r="BQ814" t="s">
        <v>216</v>
      </c>
      <c r="BR814" t="s">
        <v>653</v>
      </c>
      <c r="BS814" t="s">
        <v>1248</v>
      </c>
      <c r="BT814" t="s">
        <v>1261</v>
      </c>
      <c r="BU814" t="s">
        <v>4250</v>
      </c>
      <c r="BV814" t="s">
        <v>214</v>
      </c>
      <c r="CC814" t="s">
        <v>214</v>
      </c>
      <c r="CG814" t="s">
        <v>219</v>
      </c>
      <c r="CI814" t="s">
        <v>220</v>
      </c>
      <c r="CJ814" t="s">
        <v>4251</v>
      </c>
      <c r="CK814" t="s">
        <v>220</v>
      </c>
      <c r="CL814" t="s">
        <v>1445</v>
      </c>
      <c r="CN814" t="s">
        <v>283</v>
      </c>
      <c r="CP814" t="s">
        <v>225</v>
      </c>
      <c r="CQ814" t="s">
        <v>285</v>
      </c>
      <c r="CR814" t="s">
        <v>286</v>
      </c>
      <c r="CS814" t="s">
        <v>286</v>
      </c>
      <c r="CT814" t="s">
        <v>219</v>
      </c>
      <c r="CU814" t="s">
        <v>219</v>
      </c>
      <c r="CV814" t="s">
        <v>244</v>
      </c>
      <c r="CW814" t="s">
        <v>244</v>
      </c>
      <c r="CX814" t="s">
        <v>287</v>
      </c>
      <c r="CY814" t="s">
        <v>287</v>
      </c>
      <c r="CZ814" t="s">
        <v>214</v>
      </c>
      <c r="DA814" t="s">
        <v>219</v>
      </c>
      <c r="DB814" t="s">
        <v>230</v>
      </c>
      <c r="DC814" t="s">
        <v>230</v>
      </c>
      <c r="DD814" t="s">
        <v>219</v>
      </c>
      <c r="DI814" t="s">
        <v>338</v>
      </c>
      <c r="DK814" t="s">
        <v>237</v>
      </c>
      <c r="DL814" t="s">
        <v>237</v>
      </c>
      <c r="DM814" t="s">
        <v>219</v>
      </c>
      <c r="DN814" t="s">
        <v>219</v>
      </c>
      <c r="DO814" t="s">
        <v>288</v>
      </c>
      <c r="DP814" t="s">
        <v>399</v>
      </c>
      <c r="DR814" t="s">
        <v>235</v>
      </c>
      <c r="DT814" t="s">
        <v>214</v>
      </c>
      <c r="DU814" t="s">
        <v>214</v>
      </c>
      <c r="DV814" t="s">
        <v>236</v>
      </c>
      <c r="DX814" t="s">
        <v>237</v>
      </c>
      <c r="DY814" t="s">
        <v>237</v>
      </c>
      <c r="DZ814" t="s">
        <v>485</v>
      </c>
      <c r="EA814" t="s">
        <v>237</v>
      </c>
      <c r="EB814" t="s">
        <v>237</v>
      </c>
      <c r="EC814" t="s">
        <v>237</v>
      </c>
      <c r="ED814" t="s">
        <v>237</v>
      </c>
      <c r="EE814" t="s">
        <v>214</v>
      </c>
      <c r="EF814" t="s">
        <v>214</v>
      </c>
      <c r="EG814" t="s">
        <v>214</v>
      </c>
      <c r="EI814" t="s">
        <v>214</v>
      </c>
      <c r="EK814" t="s">
        <v>237</v>
      </c>
      <c r="EL814" t="s">
        <v>237</v>
      </c>
      <c r="EM814" t="s">
        <v>486</v>
      </c>
      <c r="EQ814" t="s">
        <v>214</v>
      </c>
      <c r="ER814" t="s">
        <v>214</v>
      </c>
      <c r="ES814" t="s">
        <v>237</v>
      </c>
      <c r="ET814" t="s">
        <v>237</v>
      </c>
      <c r="EU814" t="s">
        <v>242</v>
      </c>
      <c r="EV814" t="s">
        <v>242</v>
      </c>
      <c r="EW814" t="s">
        <v>243</v>
      </c>
      <c r="EX814" t="s">
        <v>243</v>
      </c>
      <c r="EY814" t="s">
        <v>372</v>
      </c>
      <c r="EZ814" t="s">
        <v>588</v>
      </c>
      <c r="FA814" t="s">
        <v>241</v>
      </c>
      <c r="FB814" t="s">
        <v>372</v>
      </c>
      <c r="FC814" t="s">
        <v>372</v>
      </c>
      <c r="FD814" t="s">
        <v>372</v>
      </c>
      <c r="FE814" t="s">
        <v>244</v>
      </c>
      <c r="FF814" t="s">
        <v>244</v>
      </c>
      <c r="FG814" t="s">
        <v>548</v>
      </c>
      <c r="FH814" t="s">
        <v>548</v>
      </c>
      <c r="FI814" t="s">
        <v>214</v>
      </c>
      <c r="FJ814" t="s">
        <v>214</v>
      </c>
      <c r="FK814" t="s">
        <v>214</v>
      </c>
      <c r="FL814" t="s">
        <v>214</v>
      </c>
      <c r="FM814" t="s">
        <v>589</v>
      </c>
      <c r="FN814" t="s">
        <v>403</v>
      </c>
      <c r="FO814" t="s">
        <v>219</v>
      </c>
      <c r="FP814" t="s">
        <v>219</v>
      </c>
      <c r="FQ814" t="s">
        <v>241</v>
      </c>
      <c r="FR814" t="s">
        <v>241</v>
      </c>
      <c r="FS814" t="s">
        <v>241</v>
      </c>
      <c r="FT814" t="s">
        <v>241</v>
      </c>
      <c r="FU814" t="s">
        <v>219</v>
      </c>
      <c r="FV814" t="s">
        <v>241</v>
      </c>
      <c r="FW814" t="s">
        <v>241</v>
      </c>
      <c r="FX814" t="s">
        <v>241</v>
      </c>
      <c r="FY814" t="s">
        <v>241</v>
      </c>
      <c r="FZ814" t="s">
        <v>335</v>
      </c>
      <c r="GA814" t="s">
        <v>335</v>
      </c>
      <c r="GB814" t="s">
        <v>244</v>
      </c>
      <c r="GC814" t="s">
        <v>244</v>
      </c>
      <c r="GD814" t="s">
        <v>550</v>
      </c>
      <c r="GE814" t="s">
        <v>4252</v>
      </c>
      <c r="GF814" t="s">
        <v>550</v>
      </c>
      <c r="GG814" t="s">
        <v>226</v>
      </c>
      <c r="GH814" t="s">
        <v>4253</v>
      </c>
      <c r="GI814" t="s">
        <v>286</v>
      </c>
      <c r="GJ814" t="s">
        <v>286</v>
      </c>
      <c r="GK814" t="s">
        <v>286</v>
      </c>
      <c r="GL814" t="s">
        <v>286</v>
      </c>
      <c r="GM814" t="s">
        <v>286</v>
      </c>
      <c r="GN814" t="s">
        <v>214</v>
      </c>
      <c r="GO814" t="s">
        <v>214</v>
      </c>
      <c r="GP814" t="s">
        <v>251</v>
      </c>
      <c r="GQ814" t="s">
        <v>251</v>
      </c>
      <c r="GR814" t="s">
        <v>251</v>
      </c>
      <c r="GS814" t="s">
        <v>214</v>
      </c>
      <c r="GT814" t="s">
        <v>241</v>
      </c>
      <c r="GU814" t="s">
        <v>214</v>
      </c>
      <c r="GV814" t="s">
        <v>241</v>
      </c>
      <c r="GW814" t="s">
        <v>297</v>
      </c>
      <c r="GX814" t="s">
        <v>297</v>
      </c>
      <c r="GY814" t="s">
        <v>254</v>
      </c>
      <c r="GZ814" t="s">
        <v>241</v>
      </c>
      <c r="HA814" t="s">
        <v>239</v>
      </c>
      <c r="HB814" t="s">
        <v>241</v>
      </c>
      <c r="HC814" t="s">
        <v>315</v>
      </c>
      <c r="HD814" t="s">
        <v>517</v>
      </c>
      <c r="HE814" t="s">
        <v>429</v>
      </c>
      <c r="HF814" t="s">
        <v>241</v>
      </c>
      <c r="HG814" t="s">
        <v>362</v>
      </c>
      <c r="HH814" t="s">
        <v>241</v>
      </c>
      <c r="HI814" t="s">
        <v>241</v>
      </c>
      <c r="HJ814" t="s">
        <v>214</v>
      </c>
      <c r="HK814" t="s">
        <v>4254</v>
      </c>
      <c r="HL814" s="12"/>
      <c r="HM814">
        <v>0.25</v>
      </c>
      <c r="HN814">
        <v>0.25</v>
      </c>
      <c r="HO814">
        <v>0</v>
      </c>
      <c r="HP814">
        <v>0.75</v>
      </c>
      <c r="HQ814">
        <v>1</v>
      </c>
      <c r="HR814">
        <v>0.5</v>
      </c>
      <c r="HS814">
        <v>0</v>
      </c>
      <c r="HT814">
        <v>1</v>
      </c>
      <c r="HU814">
        <v>0</v>
      </c>
      <c r="HV814">
        <v>0.5</v>
      </c>
      <c r="HW814">
        <v>0.5</v>
      </c>
      <c r="HX814">
        <v>0.5</v>
      </c>
      <c r="HY814">
        <v>1</v>
      </c>
      <c r="HZ814">
        <v>0.5</v>
      </c>
      <c r="IA814" s="4">
        <v>1</v>
      </c>
      <c r="IB814">
        <v>0.5</v>
      </c>
      <c r="IC814">
        <v>0.75</v>
      </c>
      <c r="ID814">
        <v>0</v>
      </c>
      <c r="IE814">
        <v>0</v>
      </c>
      <c r="IG814">
        <v>0.25</v>
      </c>
      <c r="IH814">
        <v>0.25</v>
      </c>
      <c r="II814">
        <v>0</v>
      </c>
      <c r="IJ814">
        <v>0.5</v>
      </c>
      <c r="IK814">
        <v>0.75</v>
      </c>
      <c r="IL814">
        <v>0</v>
      </c>
      <c r="IM814">
        <v>0</v>
      </c>
      <c r="IN814">
        <v>0</v>
      </c>
      <c r="IO814">
        <v>1</v>
      </c>
      <c r="IQ814">
        <v>0</v>
      </c>
      <c r="IS814">
        <f t="shared" si="690"/>
        <v>3.7499999999999999E-2</v>
      </c>
      <c r="IT814">
        <f t="shared" si="691"/>
        <v>0.03</v>
      </c>
      <c r="IU814">
        <f t="shared" si="692"/>
        <v>0</v>
      </c>
      <c r="IV814">
        <f t="shared" si="693"/>
        <v>7.5000000000000011E-2</v>
      </c>
      <c r="IW814">
        <f t="shared" si="694"/>
        <v>0.08</v>
      </c>
      <c r="IX814">
        <f t="shared" si="695"/>
        <v>6.5000000000000002E-2</v>
      </c>
      <c r="IY814">
        <f t="shared" si="696"/>
        <v>0</v>
      </c>
      <c r="IZ814">
        <f t="shared" si="697"/>
        <v>0.11</v>
      </c>
      <c r="JA814">
        <f t="shared" si="698"/>
        <v>0</v>
      </c>
      <c r="JB814">
        <f t="shared" si="699"/>
        <v>0.05</v>
      </c>
      <c r="JC814">
        <f t="shared" si="700"/>
        <v>0.06</v>
      </c>
      <c r="JD814">
        <f t="shared" si="701"/>
        <v>5.5E-2</v>
      </c>
      <c r="JE814">
        <f t="shared" si="702"/>
        <v>7.0000000000000007E-2</v>
      </c>
      <c r="JF814">
        <f t="shared" si="703"/>
        <v>0.06</v>
      </c>
      <c r="JG814" s="5">
        <f t="shared" si="704"/>
        <v>0.05</v>
      </c>
      <c r="JH814">
        <f t="shared" si="705"/>
        <v>0</v>
      </c>
      <c r="JI814">
        <f t="shared" si="705"/>
        <v>0</v>
      </c>
      <c r="JJ814">
        <f t="shared" si="706"/>
        <v>0</v>
      </c>
      <c r="JK814">
        <f t="shared" si="707"/>
        <v>0</v>
      </c>
      <c r="JL814" s="6">
        <f t="shared" si="708"/>
        <v>3.6666666666666667E-2</v>
      </c>
      <c r="JM814">
        <f t="shared" si="709"/>
        <v>0.03</v>
      </c>
      <c r="JN814">
        <f t="shared" si="710"/>
        <v>1.2500000000000001E-2</v>
      </c>
      <c r="JO814">
        <f t="shared" si="711"/>
        <v>0</v>
      </c>
      <c r="JP814">
        <f t="shared" si="712"/>
        <v>0.05</v>
      </c>
      <c r="JQ814">
        <f t="shared" si="713"/>
        <v>0.09</v>
      </c>
      <c r="JR814">
        <f t="shared" si="714"/>
        <v>0</v>
      </c>
      <c r="JS814">
        <f t="shared" si="715"/>
        <v>0</v>
      </c>
      <c r="JT814">
        <f t="shared" si="715"/>
        <v>0</v>
      </c>
      <c r="JU814">
        <f t="shared" si="716"/>
        <v>1</v>
      </c>
      <c r="JV814">
        <f t="shared" si="716"/>
        <v>0</v>
      </c>
      <c r="JW814">
        <f t="shared" si="717"/>
        <v>0.15</v>
      </c>
      <c r="JY814">
        <f t="shared" si="718"/>
        <v>1.2500000000000001E-2</v>
      </c>
      <c r="JZ814">
        <f t="shared" si="719"/>
        <v>0.02</v>
      </c>
      <c r="KA814">
        <f t="shared" si="720"/>
        <v>0</v>
      </c>
      <c r="KB814">
        <f t="shared" si="720"/>
        <v>1.4999999999999999E-2</v>
      </c>
      <c r="KC814">
        <f t="shared" si="721"/>
        <v>0.04</v>
      </c>
      <c r="KD814">
        <f t="shared" si="746"/>
        <v>1.4999999999999999E-2</v>
      </c>
      <c r="KE814">
        <f t="shared" si="746"/>
        <v>0</v>
      </c>
      <c r="KF814">
        <f t="shared" si="746"/>
        <v>0.03</v>
      </c>
      <c r="KG814">
        <f t="shared" si="689"/>
        <v>0</v>
      </c>
      <c r="KH814">
        <f t="shared" si="689"/>
        <v>1.4999999999999999E-2</v>
      </c>
      <c r="KI814">
        <f t="shared" si="689"/>
        <v>1.4999999999999999E-2</v>
      </c>
      <c r="KJ814">
        <f t="shared" si="689"/>
        <v>1.4999999999999999E-2</v>
      </c>
      <c r="KK814">
        <f t="shared" si="723"/>
        <v>0.02</v>
      </c>
      <c r="KL814">
        <f t="shared" si="724"/>
        <v>0.02</v>
      </c>
      <c r="KM814" s="5">
        <f t="shared" si="725"/>
        <v>0.05</v>
      </c>
      <c r="KN814">
        <f t="shared" si="726"/>
        <v>0</v>
      </c>
      <c r="KO814">
        <f t="shared" si="726"/>
        <v>0</v>
      </c>
      <c r="KP814">
        <f t="shared" si="727"/>
        <v>0</v>
      </c>
      <c r="KQ814">
        <f t="shared" si="728"/>
        <v>0</v>
      </c>
      <c r="KR814" s="6">
        <f t="shared" si="729"/>
        <v>1.8333333333333333E-2</v>
      </c>
      <c r="KS814">
        <f t="shared" si="730"/>
        <v>0.01</v>
      </c>
      <c r="KT814">
        <f t="shared" si="731"/>
        <v>7.4999999999999997E-3</v>
      </c>
      <c r="KU814">
        <f t="shared" si="732"/>
        <v>0</v>
      </c>
      <c r="KV814">
        <f t="shared" si="733"/>
        <v>2.5000000000000001E-2</v>
      </c>
      <c r="KW814">
        <f t="shared" si="734"/>
        <v>7.4999999999999997E-3</v>
      </c>
      <c r="KX814">
        <f t="shared" si="735"/>
        <v>0</v>
      </c>
      <c r="KY814">
        <f t="shared" si="736"/>
        <v>0</v>
      </c>
      <c r="KZ814">
        <f t="shared" si="737"/>
        <v>0</v>
      </c>
      <c r="LA814">
        <f t="shared" si="738"/>
        <v>1</v>
      </c>
      <c r="LB814">
        <f t="shared" si="738"/>
        <v>0</v>
      </c>
      <c r="LC814">
        <f t="shared" si="739"/>
        <v>0.1</v>
      </c>
      <c r="LE814" t="str">
        <f t="shared" si="745"/>
        <v>Guinee Conakry</v>
      </c>
      <c r="LF814">
        <f t="shared" si="740"/>
        <v>0.39750000000000002</v>
      </c>
      <c r="LG814" s="6">
        <f t="shared" si="741"/>
        <v>0.38166666666666671</v>
      </c>
      <c r="LH814">
        <f t="shared" si="742"/>
        <v>0.33250000000000002</v>
      </c>
      <c r="LI814" s="6">
        <f t="shared" si="743"/>
        <v>0.43583333333333341</v>
      </c>
      <c r="LJ814">
        <f t="shared" si="744"/>
        <v>0</v>
      </c>
    </row>
    <row r="815" spans="1:322" x14ac:dyDescent="0.35">
      <c r="A815" s="8">
        <v>44858</v>
      </c>
      <c r="B815" t="s">
        <v>4255</v>
      </c>
      <c r="D815" s="27" t="s">
        <v>321</v>
      </c>
      <c r="E815" s="27" t="s">
        <v>321</v>
      </c>
      <c r="F815" s="27">
        <v>25</v>
      </c>
      <c r="G815" s="27" t="s">
        <v>258</v>
      </c>
      <c r="H815" s="27" t="s">
        <v>322</v>
      </c>
      <c r="I815" s="27" t="s">
        <v>2382</v>
      </c>
      <c r="J815" s="27" t="s">
        <v>471</v>
      </c>
      <c r="K815" s="28">
        <v>44428</v>
      </c>
      <c r="L815" s="28">
        <v>44428</v>
      </c>
      <c r="M815" s="28">
        <v>44511</v>
      </c>
      <c r="N815" s="27" t="s">
        <v>261</v>
      </c>
      <c r="O815" s="27" t="s">
        <v>261</v>
      </c>
      <c r="P815" s="27" t="s">
        <v>261</v>
      </c>
      <c r="Q815" s="27" t="s">
        <v>324</v>
      </c>
      <c r="R815" s="28">
        <v>44511</v>
      </c>
      <c r="S815" s="28">
        <v>44518</v>
      </c>
      <c r="T815" s="27" t="s">
        <v>263</v>
      </c>
      <c r="U815" s="27" t="s">
        <v>261</v>
      </c>
      <c r="V815" s="28" t="s">
        <v>262</v>
      </c>
      <c r="W815" s="27" t="s">
        <v>261</v>
      </c>
      <c r="X815" s="28" t="s">
        <v>262</v>
      </c>
      <c r="Y815" s="27" t="s">
        <v>263</v>
      </c>
      <c r="Z815" s="28">
        <v>44690</v>
      </c>
      <c r="AA815" s="27" t="s">
        <v>264</v>
      </c>
      <c r="AB815" s="27" t="s">
        <v>265</v>
      </c>
      <c r="AC815" s="27" t="s">
        <v>4256</v>
      </c>
      <c r="AD815" s="27" t="s">
        <v>267</v>
      </c>
      <c r="AE815" s="27" t="s">
        <v>473</v>
      </c>
      <c r="AF815" s="27" t="s">
        <v>474</v>
      </c>
      <c r="AG815" s="29">
        <v>800000</v>
      </c>
      <c r="AH815" s="27" t="s">
        <v>263</v>
      </c>
      <c r="AI815" s="27">
        <v>44614</v>
      </c>
      <c r="AJ815" s="28">
        <v>44684</v>
      </c>
      <c r="AK815" s="27" t="s">
        <v>268</v>
      </c>
      <c r="AL815" s="27" t="s">
        <v>602</v>
      </c>
      <c r="AM815" s="27" t="s">
        <v>2036</v>
      </c>
      <c r="AN815" s="27" t="s">
        <v>2037</v>
      </c>
      <c r="AO815" s="27" t="s">
        <v>261</v>
      </c>
      <c r="AP815" s="27" t="s">
        <v>261</v>
      </c>
      <c r="AQ815" s="28" t="s">
        <v>262</v>
      </c>
      <c r="AR815" s="27" t="s">
        <v>261</v>
      </c>
      <c r="AS815" s="28" t="s">
        <v>262</v>
      </c>
      <c r="AT815" s="27" t="s">
        <v>261</v>
      </c>
      <c r="AU815" s="28" t="s">
        <v>262</v>
      </c>
      <c r="AV815" s="27" t="s">
        <v>261</v>
      </c>
      <c r="AW815" s="28" t="s">
        <v>262</v>
      </c>
      <c r="AX815" s="27" t="s">
        <v>261</v>
      </c>
      <c r="AY815" s="28" t="s">
        <v>262</v>
      </c>
      <c r="AZ815" s="27" t="s">
        <v>262</v>
      </c>
      <c r="BA815" s="27" t="s">
        <v>262</v>
      </c>
      <c r="BB815" s="27" t="s">
        <v>261</v>
      </c>
      <c r="BC815" s="28" t="s">
        <v>262</v>
      </c>
      <c r="BD815" s="27" t="s">
        <v>263</v>
      </c>
      <c r="BE815" s="30">
        <v>44512</v>
      </c>
      <c r="BF815" t="s">
        <v>475</v>
      </c>
      <c r="BG815" s="9" t="s">
        <v>1229</v>
      </c>
      <c r="BH815" t="s">
        <v>208</v>
      </c>
      <c r="BI815" t="s">
        <v>529</v>
      </c>
      <c r="BJ815" t="s">
        <v>210</v>
      </c>
      <c r="BK815" t="s">
        <v>852</v>
      </c>
      <c r="BL815" t="s">
        <v>212</v>
      </c>
      <c r="BM815" t="s">
        <v>478</v>
      </c>
      <c r="BN815" t="s">
        <v>219</v>
      </c>
      <c r="BO815" t="s">
        <v>276</v>
      </c>
      <c r="BP815" t="s">
        <v>219</v>
      </c>
      <c r="BQ815" t="s">
        <v>216</v>
      </c>
      <c r="BR815" t="s">
        <v>4257</v>
      </c>
      <c r="BS815" t="s">
        <v>1104</v>
      </c>
      <c r="BT815" t="s">
        <v>481</v>
      </c>
      <c r="BU815" t="s">
        <v>479</v>
      </c>
      <c r="BV815" t="s">
        <v>219</v>
      </c>
      <c r="BW815" t="s">
        <v>795</v>
      </c>
      <c r="BY815" t="s">
        <v>4258</v>
      </c>
      <c r="BZ815" t="s">
        <v>1104</v>
      </c>
      <c r="CA815" t="s">
        <v>481</v>
      </c>
      <c r="CB815" t="s">
        <v>479</v>
      </c>
      <c r="CC815" t="s">
        <v>219</v>
      </c>
      <c r="CD815" t="s">
        <v>795</v>
      </c>
      <c r="CF815" t="s">
        <v>2453</v>
      </c>
      <c r="CG815" t="s">
        <v>219</v>
      </c>
      <c r="CI815" t="s">
        <v>333</v>
      </c>
      <c r="CJ815" t="s">
        <v>4259</v>
      </c>
      <c r="CK815" t="s">
        <v>220</v>
      </c>
      <c r="CL815" t="s">
        <v>282</v>
      </c>
      <c r="CN815" t="s">
        <v>306</v>
      </c>
      <c r="CP815" t="s">
        <v>284</v>
      </c>
      <c r="CQ815" t="s">
        <v>225</v>
      </c>
      <c r="CR815" t="s">
        <v>250</v>
      </c>
      <c r="CS815" t="s">
        <v>226</v>
      </c>
      <c r="CT815" t="s">
        <v>219</v>
      </c>
      <c r="CU815" t="s">
        <v>219</v>
      </c>
      <c r="CV815" t="s">
        <v>250</v>
      </c>
      <c r="CW815" t="s">
        <v>286</v>
      </c>
      <c r="CX815" t="s">
        <v>287</v>
      </c>
      <c r="CY815" t="s">
        <v>450</v>
      </c>
      <c r="CZ815" t="s">
        <v>219</v>
      </c>
      <c r="DA815" t="s">
        <v>214</v>
      </c>
      <c r="DB815" t="s">
        <v>357</v>
      </c>
      <c r="DC815" t="s">
        <v>357</v>
      </c>
      <c r="DD815" t="s">
        <v>214</v>
      </c>
      <c r="DE815" t="s">
        <v>500</v>
      </c>
      <c r="DF815" t="s">
        <v>4260</v>
      </c>
      <c r="DG815" t="s">
        <v>231</v>
      </c>
      <c r="DI815" t="s">
        <v>789</v>
      </c>
      <c r="DK815" t="s">
        <v>233</v>
      </c>
      <c r="DL815" t="s">
        <v>233</v>
      </c>
      <c r="DM815" t="s">
        <v>219</v>
      </c>
      <c r="DN815" t="s">
        <v>219</v>
      </c>
      <c r="DO815" t="s">
        <v>414</v>
      </c>
      <c r="DP815" t="s">
        <v>399</v>
      </c>
      <c r="DR815" t="s">
        <v>235</v>
      </c>
      <c r="DT815" t="s">
        <v>214</v>
      </c>
      <c r="DU815" t="s">
        <v>214</v>
      </c>
      <c r="DV815" t="s">
        <v>459</v>
      </c>
      <c r="DX815" t="s">
        <v>242</v>
      </c>
      <c r="DY815" t="s">
        <v>372</v>
      </c>
      <c r="DZ815" t="s">
        <v>485</v>
      </c>
      <c r="EA815" t="s">
        <v>237</v>
      </c>
      <c r="EB815" t="s">
        <v>237</v>
      </c>
      <c r="EC815" t="s">
        <v>237</v>
      </c>
      <c r="ED815" t="s">
        <v>239</v>
      </c>
      <c r="EE815" t="s">
        <v>214</v>
      </c>
      <c r="EF815" t="s">
        <v>214</v>
      </c>
      <c r="EG815" t="s">
        <v>214</v>
      </c>
      <c r="EI815" t="s">
        <v>892</v>
      </c>
      <c r="EJ815" t="s">
        <v>4261</v>
      </c>
      <c r="EK815" t="s">
        <v>237</v>
      </c>
      <c r="EL815" t="s">
        <v>237</v>
      </c>
      <c r="EM815" t="s">
        <v>486</v>
      </c>
      <c r="EN815" t="s">
        <v>239</v>
      </c>
      <c r="EO815" t="s">
        <v>401</v>
      </c>
      <c r="EP815" t="s">
        <v>239</v>
      </c>
      <c r="EQ815" t="s">
        <v>214</v>
      </c>
      <c r="ER815" t="s">
        <v>214</v>
      </c>
      <c r="ES815" t="s">
        <v>237</v>
      </c>
      <c r="ET815" t="s">
        <v>239</v>
      </c>
      <c r="EU815" t="s">
        <v>237</v>
      </c>
      <c r="EV815" t="s">
        <v>237</v>
      </c>
      <c r="EW815" t="s">
        <v>580</v>
      </c>
      <c r="EX815" t="s">
        <v>580</v>
      </c>
      <c r="EY815" t="s">
        <v>237</v>
      </c>
      <c r="EZ815" t="s">
        <v>241</v>
      </c>
      <c r="FA815" t="s">
        <v>241</v>
      </c>
      <c r="FB815" t="s">
        <v>239</v>
      </c>
      <c r="FC815" t="s">
        <v>237</v>
      </c>
      <c r="FD815" t="s">
        <v>237</v>
      </c>
      <c r="FE815" t="s">
        <v>244</v>
      </c>
      <c r="FF815" t="s">
        <v>244</v>
      </c>
      <c r="FG815" t="s">
        <v>390</v>
      </c>
      <c r="FH815" t="s">
        <v>390</v>
      </c>
      <c r="FI815" t="s">
        <v>214</v>
      </c>
      <c r="FJ815" t="s">
        <v>214</v>
      </c>
      <c r="FK815" t="s">
        <v>214</v>
      </c>
      <c r="FL815" t="s">
        <v>214</v>
      </c>
      <c r="FM815" t="s">
        <v>245</v>
      </c>
      <c r="FN815" t="s">
        <v>239</v>
      </c>
      <c r="FO815" t="s">
        <v>219</v>
      </c>
      <c r="FP815" t="s">
        <v>219</v>
      </c>
      <c r="FQ815" t="s">
        <v>241</v>
      </c>
      <c r="FR815" t="s">
        <v>241</v>
      </c>
      <c r="FS815" t="s">
        <v>241</v>
      </c>
      <c r="FT815" t="s">
        <v>241</v>
      </c>
      <c r="FU815" t="s">
        <v>219</v>
      </c>
      <c r="FV815" t="s">
        <v>241</v>
      </c>
      <c r="FW815" t="s">
        <v>241</v>
      </c>
      <c r="FX815" t="s">
        <v>241</v>
      </c>
      <c r="FY815" t="s">
        <v>241</v>
      </c>
      <c r="FZ815" t="s">
        <v>335</v>
      </c>
      <c r="GA815" t="s">
        <v>335</v>
      </c>
      <c r="GB815" t="s">
        <v>227</v>
      </c>
      <c r="GC815" t="s">
        <v>227</v>
      </c>
      <c r="GD815" t="s">
        <v>249</v>
      </c>
      <c r="GE815" t="s">
        <v>241</v>
      </c>
      <c r="GF815" t="s">
        <v>565</v>
      </c>
      <c r="GG815" t="s">
        <v>227</v>
      </c>
      <c r="GH815" t="s">
        <v>241</v>
      </c>
      <c r="GI815" t="s">
        <v>227</v>
      </c>
      <c r="GJ815" t="s">
        <v>250</v>
      </c>
      <c r="GK815" t="s">
        <v>226</v>
      </c>
      <c r="GL815" t="s">
        <v>250</v>
      </c>
      <c r="GM815" t="s">
        <v>250</v>
      </c>
      <c r="GN815" t="s">
        <v>214</v>
      </c>
      <c r="GO815" t="s">
        <v>402</v>
      </c>
      <c r="GP815" t="s">
        <v>251</v>
      </c>
      <c r="GQ815" t="s">
        <v>553</v>
      </c>
      <c r="GR815" t="s">
        <v>251</v>
      </c>
      <c r="GS815" t="s">
        <v>214</v>
      </c>
      <c r="GT815" t="s">
        <v>241</v>
      </c>
      <c r="GU815" t="s">
        <v>219</v>
      </c>
      <c r="GV815" t="s">
        <v>575</v>
      </c>
      <c r="GW815" t="s">
        <v>297</v>
      </c>
      <c r="GX815" t="s">
        <v>253</v>
      </c>
      <c r="GY815" t="s">
        <v>254</v>
      </c>
      <c r="GZ815" t="s">
        <v>241</v>
      </c>
      <c r="HA815" t="s">
        <v>298</v>
      </c>
      <c r="HB815" t="s">
        <v>241</v>
      </c>
      <c r="HC815" t="s">
        <v>315</v>
      </c>
      <c r="HD815" t="s">
        <v>361</v>
      </c>
      <c r="HE815" t="s">
        <v>317</v>
      </c>
      <c r="HF815" t="s">
        <v>4262</v>
      </c>
      <c r="HG815" t="s">
        <v>362</v>
      </c>
      <c r="HH815" t="s">
        <v>4263</v>
      </c>
      <c r="HI815" t="s">
        <v>241</v>
      </c>
      <c r="HJ815" t="s">
        <v>214</v>
      </c>
      <c r="HK815" t="s">
        <v>4264</v>
      </c>
      <c r="HL815" s="12"/>
      <c r="HM815">
        <v>0.75</v>
      </c>
      <c r="HN815">
        <v>0.5</v>
      </c>
      <c r="HO815">
        <v>0</v>
      </c>
      <c r="HP815">
        <v>0.5</v>
      </c>
      <c r="HQ815">
        <v>0.5</v>
      </c>
      <c r="HR815">
        <v>0.25</v>
      </c>
      <c r="HS815">
        <v>0</v>
      </c>
      <c r="HT815">
        <v>1</v>
      </c>
      <c r="HU815">
        <v>0</v>
      </c>
      <c r="HV815">
        <v>0.75</v>
      </c>
      <c r="HW815">
        <v>0.5</v>
      </c>
      <c r="HX815">
        <v>0.5</v>
      </c>
      <c r="HY815">
        <v>1</v>
      </c>
      <c r="HZ815">
        <v>0.5</v>
      </c>
      <c r="IA815" s="4">
        <v>1</v>
      </c>
      <c r="IB815">
        <v>0.5</v>
      </c>
      <c r="IC815">
        <v>0.5</v>
      </c>
      <c r="ID815">
        <v>0.5</v>
      </c>
      <c r="IE815">
        <v>0.5</v>
      </c>
      <c r="IG815">
        <v>0.25</v>
      </c>
      <c r="IH815">
        <v>0.5</v>
      </c>
      <c r="II815">
        <v>0.75</v>
      </c>
      <c r="IJ815">
        <v>0.5</v>
      </c>
      <c r="IK815">
        <v>1</v>
      </c>
      <c r="IL815">
        <v>0.75</v>
      </c>
      <c r="IM815">
        <v>1</v>
      </c>
      <c r="IN815">
        <v>0</v>
      </c>
      <c r="IO815">
        <v>1</v>
      </c>
      <c r="IQ815">
        <v>0</v>
      </c>
      <c r="IS815">
        <f t="shared" si="690"/>
        <v>0.11249999999999999</v>
      </c>
      <c r="IT815">
        <f t="shared" si="691"/>
        <v>0.06</v>
      </c>
      <c r="IU815">
        <f t="shared" si="692"/>
        <v>0</v>
      </c>
      <c r="IV815">
        <f t="shared" si="693"/>
        <v>0.05</v>
      </c>
      <c r="IW815">
        <f t="shared" si="694"/>
        <v>0.04</v>
      </c>
      <c r="IX815">
        <f t="shared" si="695"/>
        <v>3.2500000000000001E-2</v>
      </c>
      <c r="IY815">
        <f t="shared" si="696"/>
        <v>0</v>
      </c>
      <c r="IZ815">
        <f t="shared" si="697"/>
        <v>0.11</v>
      </c>
      <c r="JA815">
        <f t="shared" si="698"/>
        <v>0</v>
      </c>
      <c r="JB815">
        <f t="shared" si="699"/>
        <v>7.5000000000000011E-2</v>
      </c>
      <c r="JC815">
        <f t="shared" si="700"/>
        <v>0.06</v>
      </c>
      <c r="JD815">
        <f t="shared" si="701"/>
        <v>5.5E-2</v>
      </c>
      <c r="JE815">
        <f t="shared" si="702"/>
        <v>7.0000000000000007E-2</v>
      </c>
      <c r="JF815">
        <f t="shared" si="703"/>
        <v>0.06</v>
      </c>
      <c r="JG815" s="5">
        <f t="shared" si="704"/>
        <v>0.05</v>
      </c>
      <c r="JH815">
        <f t="shared" si="705"/>
        <v>0</v>
      </c>
      <c r="JI815">
        <f t="shared" si="705"/>
        <v>0</v>
      </c>
      <c r="JJ815">
        <f t="shared" si="706"/>
        <v>0.1</v>
      </c>
      <c r="JK815">
        <f t="shared" si="707"/>
        <v>7.4999999999999997E-2</v>
      </c>
      <c r="JL815" s="6">
        <f t="shared" si="708"/>
        <v>4.3333333333333328E-2</v>
      </c>
      <c r="JM815">
        <f t="shared" si="709"/>
        <v>0.03</v>
      </c>
      <c r="JN815">
        <f t="shared" si="710"/>
        <v>2.5000000000000001E-2</v>
      </c>
      <c r="JO815">
        <f t="shared" si="711"/>
        <v>0.11249999999999999</v>
      </c>
      <c r="JP815">
        <f t="shared" si="712"/>
        <v>0.05</v>
      </c>
      <c r="JQ815">
        <f t="shared" si="713"/>
        <v>0.12</v>
      </c>
      <c r="JR815">
        <f t="shared" si="714"/>
        <v>8.2500000000000004E-2</v>
      </c>
      <c r="JS815">
        <f t="shared" si="715"/>
        <v>0.1</v>
      </c>
      <c r="JT815">
        <f t="shared" si="715"/>
        <v>0</v>
      </c>
      <c r="JU815">
        <f t="shared" si="716"/>
        <v>1</v>
      </c>
      <c r="JV815">
        <f t="shared" si="716"/>
        <v>0</v>
      </c>
      <c r="JW815">
        <f t="shared" si="717"/>
        <v>0.15</v>
      </c>
      <c r="JY815">
        <f t="shared" si="718"/>
        <v>3.7500000000000006E-2</v>
      </c>
      <c r="JZ815">
        <f t="shared" si="719"/>
        <v>0.04</v>
      </c>
      <c r="KA815">
        <f t="shared" si="720"/>
        <v>0</v>
      </c>
      <c r="KB815">
        <f t="shared" si="720"/>
        <v>0.01</v>
      </c>
      <c r="KC815">
        <f t="shared" si="721"/>
        <v>0.02</v>
      </c>
      <c r="KD815">
        <f t="shared" si="746"/>
        <v>7.4999999999999997E-3</v>
      </c>
      <c r="KE815">
        <f t="shared" si="746"/>
        <v>0</v>
      </c>
      <c r="KF815">
        <f t="shared" si="746"/>
        <v>0.03</v>
      </c>
      <c r="KG815">
        <f t="shared" si="689"/>
        <v>0</v>
      </c>
      <c r="KH815">
        <f t="shared" si="689"/>
        <v>2.2499999999999999E-2</v>
      </c>
      <c r="KI815">
        <f t="shared" si="689"/>
        <v>1.4999999999999999E-2</v>
      </c>
      <c r="KJ815">
        <f t="shared" si="689"/>
        <v>1.4999999999999999E-2</v>
      </c>
      <c r="KK815">
        <f t="shared" si="723"/>
        <v>0.02</v>
      </c>
      <c r="KL815">
        <f t="shared" si="724"/>
        <v>0.02</v>
      </c>
      <c r="KM815" s="5">
        <f t="shared" si="725"/>
        <v>0.05</v>
      </c>
      <c r="KN815">
        <f t="shared" si="726"/>
        <v>0</v>
      </c>
      <c r="KO815">
        <f t="shared" si="726"/>
        <v>0</v>
      </c>
      <c r="KP815">
        <f t="shared" si="727"/>
        <v>0.03</v>
      </c>
      <c r="KQ815">
        <f t="shared" si="728"/>
        <v>1.4999999999999999E-2</v>
      </c>
      <c r="KR815" s="6">
        <f t="shared" si="729"/>
        <v>2.1666666666666664E-2</v>
      </c>
      <c r="KS815">
        <f t="shared" si="730"/>
        <v>0.01</v>
      </c>
      <c r="KT815">
        <f t="shared" si="731"/>
        <v>1.4999999999999999E-2</v>
      </c>
      <c r="KU815">
        <f t="shared" si="732"/>
        <v>0.03</v>
      </c>
      <c r="KV815">
        <f t="shared" si="733"/>
        <v>2.5000000000000001E-2</v>
      </c>
      <c r="KW815">
        <f t="shared" si="734"/>
        <v>0.01</v>
      </c>
      <c r="KX815">
        <f t="shared" si="735"/>
        <v>0</v>
      </c>
      <c r="KY815">
        <f t="shared" si="736"/>
        <v>0.04</v>
      </c>
      <c r="KZ815">
        <f t="shared" si="737"/>
        <v>0</v>
      </c>
      <c r="LA815">
        <f t="shared" si="738"/>
        <v>1</v>
      </c>
      <c r="LB815">
        <f t="shared" si="738"/>
        <v>0</v>
      </c>
      <c r="LC815">
        <f t="shared" si="739"/>
        <v>0.1</v>
      </c>
      <c r="LE815" t="str">
        <f t="shared" si="745"/>
        <v>Cameroun</v>
      </c>
      <c r="LF815">
        <f t="shared" si="740"/>
        <v>0.40499999999999992</v>
      </c>
      <c r="LG815" s="6">
        <f t="shared" si="741"/>
        <v>0.58833333333333326</v>
      </c>
      <c r="LH815">
        <f t="shared" si="742"/>
        <v>0.67</v>
      </c>
      <c r="LI815" s="6">
        <f t="shared" si="743"/>
        <v>0.58416666666666672</v>
      </c>
      <c r="LJ815">
        <f t="shared" si="744"/>
        <v>0</v>
      </c>
    </row>
    <row r="816" spans="1:322" x14ac:dyDescent="0.35">
      <c r="A816" s="8">
        <v>44891</v>
      </c>
      <c r="B816" t="s">
        <v>4265</v>
      </c>
      <c r="D816" s="24" t="s">
        <v>321</v>
      </c>
      <c r="E816" s="24" t="s">
        <v>321</v>
      </c>
      <c r="F816" s="24">
        <v>24</v>
      </c>
      <c r="G816" s="24" t="s">
        <v>258</v>
      </c>
      <c r="H816" s="24" t="s">
        <v>322</v>
      </c>
      <c r="I816" s="24" t="s">
        <v>2382</v>
      </c>
      <c r="J816" s="24" t="s">
        <v>598</v>
      </c>
      <c r="K816" s="25">
        <v>44448</v>
      </c>
      <c r="L816" s="25">
        <v>44448</v>
      </c>
      <c r="M816" s="25">
        <v>44526</v>
      </c>
      <c r="N816" s="24" t="s">
        <v>261</v>
      </c>
      <c r="O816" s="24" t="s">
        <v>261</v>
      </c>
      <c r="P816" s="24" t="s">
        <v>261</v>
      </c>
      <c r="Q816" s="24" t="s">
        <v>1839</v>
      </c>
      <c r="R816" s="25">
        <v>44448</v>
      </c>
      <c r="S816" s="25" t="s">
        <v>262</v>
      </c>
      <c r="T816" s="24" t="s">
        <v>263</v>
      </c>
      <c r="U816" s="24" t="s">
        <v>263</v>
      </c>
      <c r="V816" s="25">
        <v>44655</v>
      </c>
      <c r="W816" s="24" t="s">
        <v>261</v>
      </c>
      <c r="X816" s="25" t="s">
        <v>262</v>
      </c>
      <c r="Y816" s="24" t="s">
        <v>263</v>
      </c>
      <c r="Z816" s="25">
        <v>44651</v>
      </c>
      <c r="AA816" s="24" t="s">
        <v>264</v>
      </c>
      <c r="AB816" s="24" t="s">
        <v>265</v>
      </c>
      <c r="AC816" s="24" t="s">
        <v>4266</v>
      </c>
      <c r="AD816" s="24" t="s">
        <v>267</v>
      </c>
      <c r="AE816" s="24" t="s">
        <v>600</v>
      </c>
      <c r="AF816" s="24" t="s">
        <v>601</v>
      </c>
      <c r="AG816" s="31">
        <v>11900000</v>
      </c>
      <c r="AH816" s="24" t="s">
        <v>263</v>
      </c>
      <c r="AI816" s="24">
        <v>44652</v>
      </c>
      <c r="AJ816" s="25">
        <v>44655</v>
      </c>
      <c r="AK816" s="24" t="s">
        <v>264</v>
      </c>
      <c r="AL816" s="24" t="s">
        <v>602</v>
      </c>
      <c r="AM816" s="24" t="s">
        <v>265</v>
      </c>
      <c r="AN816" s="24" t="s">
        <v>270</v>
      </c>
      <c r="AO816" s="24" t="s">
        <v>261</v>
      </c>
      <c r="AP816" s="24" t="s">
        <v>261</v>
      </c>
      <c r="AQ816" s="25" t="s">
        <v>262</v>
      </c>
      <c r="AR816" s="24" t="s">
        <v>261</v>
      </c>
      <c r="AS816" s="25" t="s">
        <v>262</v>
      </c>
      <c r="AT816" s="24" t="s">
        <v>261</v>
      </c>
      <c r="AU816" s="25" t="s">
        <v>262</v>
      </c>
      <c r="AV816" s="24" t="s">
        <v>261</v>
      </c>
      <c r="AW816" s="25" t="s">
        <v>262</v>
      </c>
      <c r="AX816" s="24" t="s">
        <v>261</v>
      </c>
      <c r="AY816" s="25" t="s">
        <v>262</v>
      </c>
      <c r="AZ816" s="27" t="s">
        <v>262</v>
      </c>
      <c r="BA816" s="27" t="s">
        <v>262</v>
      </c>
      <c r="BB816" s="24" t="s">
        <v>261</v>
      </c>
      <c r="BC816" s="25" t="s">
        <v>262</v>
      </c>
      <c r="BD816" s="24" t="s">
        <v>261</v>
      </c>
      <c r="BE816" s="26" t="s">
        <v>262</v>
      </c>
      <c r="BF816" t="s">
        <v>603</v>
      </c>
      <c r="BG816" s="9" t="s">
        <v>1229</v>
      </c>
      <c r="BH816" t="s">
        <v>208</v>
      </c>
      <c r="BI816" t="s">
        <v>448</v>
      </c>
      <c r="BJ816" t="s">
        <v>210</v>
      </c>
      <c r="BK816" t="s">
        <v>329</v>
      </c>
      <c r="BL816" t="s">
        <v>212</v>
      </c>
      <c r="BM816" t="s">
        <v>1183</v>
      </c>
      <c r="BN816" t="s">
        <v>214</v>
      </c>
      <c r="BO816" t="s">
        <v>215</v>
      </c>
      <c r="BP816" t="s">
        <v>219</v>
      </c>
      <c r="BQ816" t="s">
        <v>216</v>
      </c>
      <c r="BR816" t="s">
        <v>661</v>
      </c>
      <c r="BS816" t="s">
        <v>632</v>
      </c>
      <c r="BT816" t="s">
        <v>633</v>
      </c>
      <c r="BU816" t="s">
        <v>661</v>
      </c>
      <c r="BV816" t="s">
        <v>214</v>
      </c>
      <c r="CC816" t="s">
        <v>214</v>
      </c>
      <c r="CG816" t="s">
        <v>219</v>
      </c>
      <c r="CI816" t="s">
        <v>333</v>
      </c>
      <c r="CJ816" t="s">
        <v>4267</v>
      </c>
      <c r="CK816" t="s">
        <v>333</v>
      </c>
      <c r="CL816" t="s">
        <v>412</v>
      </c>
      <c r="CN816" t="s">
        <v>283</v>
      </c>
      <c r="CP816" t="s">
        <v>285</v>
      </c>
      <c r="CQ816" t="s">
        <v>285</v>
      </c>
      <c r="CR816" t="s">
        <v>244</v>
      </c>
      <c r="CS816" t="s">
        <v>244</v>
      </c>
      <c r="CT816" t="s">
        <v>219</v>
      </c>
      <c r="CU816" t="s">
        <v>219</v>
      </c>
      <c r="CV816" t="s">
        <v>244</v>
      </c>
      <c r="CW816" t="s">
        <v>227</v>
      </c>
      <c r="CX816" t="s">
        <v>287</v>
      </c>
      <c r="CY816" t="s">
        <v>353</v>
      </c>
      <c r="CZ816" t="s">
        <v>214</v>
      </c>
      <c r="DA816" t="s">
        <v>219</v>
      </c>
      <c r="DB816" t="s">
        <v>230</v>
      </c>
      <c r="DC816" t="s">
        <v>230</v>
      </c>
      <c r="DD816" t="s">
        <v>219</v>
      </c>
      <c r="DI816" t="s">
        <v>338</v>
      </c>
      <c r="DK816" t="s">
        <v>233</v>
      </c>
      <c r="DL816" t="s">
        <v>233</v>
      </c>
      <c r="DM816" t="s">
        <v>219</v>
      </c>
      <c r="DN816" t="s">
        <v>219</v>
      </c>
      <c r="DO816" t="s">
        <v>288</v>
      </c>
      <c r="DP816" t="s">
        <v>1700</v>
      </c>
      <c r="DR816" t="s">
        <v>399</v>
      </c>
      <c r="DT816" t="s">
        <v>214</v>
      </c>
      <c r="DU816" t="s">
        <v>214</v>
      </c>
      <c r="DV816" t="s">
        <v>427</v>
      </c>
      <c r="DW816" t="s">
        <v>4268</v>
      </c>
      <c r="DX816" t="s">
        <v>237</v>
      </c>
      <c r="DY816" t="s">
        <v>237</v>
      </c>
      <c r="DZ816" t="s">
        <v>485</v>
      </c>
      <c r="EA816" t="s">
        <v>237</v>
      </c>
      <c r="EB816" t="s">
        <v>237</v>
      </c>
      <c r="EC816" t="s">
        <v>237</v>
      </c>
      <c r="ED816" t="s">
        <v>237</v>
      </c>
      <c r="EE816" t="s">
        <v>214</v>
      </c>
      <c r="EF816" t="s">
        <v>214</v>
      </c>
      <c r="EG816" t="s">
        <v>214</v>
      </c>
      <c r="EI816" t="s">
        <v>214</v>
      </c>
      <c r="EK816" t="s">
        <v>233</v>
      </c>
      <c r="EL816" t="s">
        <v>233</v>
      </c>
      <c r="EM816" t="s">
        <v>401</v>
      </c>
      <c r="EN816" t="s">
        <v>401</v>
      </c>
      <c r="EO816" t="s">
        <v>486</v>
      </c>
      <c r="EP816" t="s">
        <v>486</v>
      </c>
      <c r="EQ816" t="s">
        <v>214</v>
      </c>
      <c r="ER816" t="s">
        <v>219</v>
      </c>
      <c r="ES816" t="s">
        <v>242</v>
      </c>
      <c r="ET816" t="s">
        <v>237</v>
      </c>
      <c r="EU816" t="s">
        <v>237</v>
      </c>
      <c r="EV816" t="s">
        <v>237</v>
      </c>
      <c r="EW816" t="s">
        <v>310</v>
      </c>
      <c r="EX816" t="s">
        <v>310</v>
      </c>
      <c r="EY816" t="s">
        <v>237</v>
      </c>
      <c r="EZ816" t="s">
        <v>241</v>
      </c>
      <c r="FA816" t="s">
        <v>241</v>
      </c>
      <c r="FB816" t="s">
        <v>237</v>
      </c>
      <c r="FC816" t="s">
        <v>237</v>
      </c>
      <c r="FD816" t="s">
        <v>237</v>
      </c>
      <c r="FE816" t="s">
        <v>226</v>
      </c>
      <c r="FF816" t="s">
        <v>226</v>
      </c>
      <c r="FG816" t="s">
        <v>390</v>
      </c>
      <c r="FH816" t="s">
        <v>390</v>
      </c>
      <c r="FI816" t="s">
        <v>214</v>
      </c>
      <c r="FJ816" t="s">
        <v>214</v>
      </c>
      <c r="FK816" t="s">
        <v>214</v>
      </c>
      <c r="FL816" t="s">
        <v>214</v>
      </c>
      <c r="FM816" t="s">
        <v>245</v>
      </c>
      <c r="FN816" t="s">
        <v>245</v>
      </c>
      <c r="FO816" t="s">
        <v>219</v>
      </c>
      <c r="FP816" t="s">
        <v>219</v>
      </c>
      <c r="FQ816" t="s">
        <v>241</v>
      </c>
      <c r="FR816" t="s">
        <v>241</v>
      </c>
      <c r="FS816" t="s">
        <v>241</v>
      </c>
      <c r="FT816" t="s">
        <v>241</v>
      </c>
      <c r="FU816" t="s">
        <v>219</v>
      </c>
      <c r="FV816" t="s">
        <v>241</v>
      </c>
      <c r="FW816" t="s">
        <v>241</v>
      </c>
      <c r="FX816" t="s">
        <v>241</v>
      </c>
      <c r="FY816" t="s">
        <v>241</v>
      </c>
      <c r="FZ816" t="s">
        <v>248</v>
      </c>
      <c r="GA816" t="s">
        <v>248</v>
      </c>
      <c r="GB816" t="s">
        <v>227</v>
      </c>
      <c r="GC816" t="s">
        <v>227</v>
      </c>
      <c r="GD816" t="s">
        <v>293</v>
      </c>
      <c r="GE816" t="s">
        <v>241</v>
      </c>
      <c r="GF816" t="s">
        <v>293</v>
      </c>
      <c r="GG816" t="s">
        <v>250</v>
      </c>
      <c r="GH816" t="s">
        <v>4269</v>
      </c>
      <c r="GI816" t="s">
        <v>250</v>
      </c>
      <c r="GJ816" t="s">
        <v>227</v>
      </c>
      <c r="GK816" t="s">
        <v>227</v>
      </c>
      <c r="GL816" t="s">
        <v>244</v>
      </c>
      <c r="GM816" t="s">
        <v>244</v>
      </c>
      <c r="GN816" t="s">
        <v>214</v>
      </c>
      <c r="GO816" t="s">
        <v>214</v>
      </c>
      <c r="GP816" t="s">
        <v>251</v>
      </c>
      <c r="GQ816" t="s">
        <v>251</v>
      </c>
      <c r="GR816" t="s">
        <v>251</v>
      </c>
      <c r="GS816" t="s">
        <v>214</v>
      </c>
      <c r="GT816" t="s">
        <v>241</v>
      </c>
      <c r="GU816" t="s">
        <v>214</v>
      </c>
      <c r="GV816" t="s">
        <v>241</v>
      </c>
      <c r="GW816" t="s">
        <v>297</v>
      </c>
      <c r="GX816" t="s">
        <v>297</v>
      </c>
      <c r="GY816" t="s">
        <v>254</v>
      </c>
      <c r="GZ816" t="s">
        <v>241</v>
      </c>
      <c r="HA816" t="s">
        <v>925</v>
      </c>
      <c r="HB816" t="s">
        <v>241</v>
      </c>
      <c r="HC816" t="s">
        <v>315</v>
      </c>
      <c r="HD816" t="s">
        <v>361</v>
      </c>
      <c r="HE816" t="s">
        <v>317</v>
      </c>
      <c r="HF816" t="s">
        <v>241</v>
      </c>
      <c r="HG816" t="s">
        <v>362</v>
      </c>
      <c r="HH816" t="s">
        <v>241</v>
      </c>
      <c r="HI816" t="s">
        <v>241</v>
      </c>
      <c r="HJ816" t="s">
        <v>214</v>
      </c>
      <c r="HK816" t="s">
        <v>4270</v>
      </c>
      <c r="HL816" s="12"/>
      <c r="HM816">
        <v>0.75</v>
      </c>
      <c r="HN816">
        <v>0.75</v>
      </c>
      <c r="HO816">
        <v>0</v>
      </c>
      <c r="HP816">
        <v>0.75</v>
      </c>
      <c r="HQ816">
        <v>1</v>
      </c>
      <c r="HR816">
        <v>0.25</v>
      </c>
      <c r="HS816">
        <v>0</v>
      </c>
      <c r="HT816">
        <v>1</v>
      </c>
      <c r="HU816">
        <v>0</v>
      </c>
      <c r="HV816">
        <v>0.5</v>
      </c>
      <c r="HW816">
        <v>0.5</v>
      </c>
      <c r="HX816">
        <v>0.5</v>
      </c>
      <c r="HY816">
        <v>1</v>
      </c>
      <c r="HZ816">
        <v>0.25</v>
      </c>
      <c r="IA816" s="4">
        <v>1</v>
      </c>
      <c r="IB816">
        <v>0.75</v>
      </c>
      <c r="IC816">
        <v>0.5</v>
      </c>
      <c r="ID816">
        <v>0.5</v>
      </c>
      <c r="IE816">
        <v>0.5</v>
      </c>
      <c r="IG816">
        <v>1</v>
      </c>
      <c r="IH816">
        <v>0.5</v>
      </c>
      <c r="II816">
        <v>0.75</v>
      </c>
      <c r="IJ816">
        <v>0.75</v>
      </c>
      <c r="IK816">
        <v>1</v>
      </c>
      <c r="IL816">
        <v>1</v>
      </c>
      <c r="IM816">
        <v>0.5</v>
      </c>
      <c r="IN816">
        <v>0</v>
      </c>
      <c r="IO816">
        <v>1</v>
      </c>
      <c r="IQ816">
        <v>0</v>
      </c>
      <c r="IS816">
        <f t="shared" si="690"/>
        <v>0.11249999999999999</v>
      </c>
      <c r="IT816">
        <f t="shared" si="691"/>
        <v>0.09</v>
      </c>
      <c r="IU816">
        <f t="shared" si="692"/>
        <v>0</v>
      </c>
      <c r="IV816">
        <f t="shared" si="693"/>
        <v>7.5000000000000011E-2</v>
      </c>
      <c r="IW816">
        <f t="shared" si="694"/>
        <v>0.08</v>
      </c>
      <c r="IX816">
        <f t="shared" si="695"/>
        <v>3.2500000000000001E-2</v>
      </c>
      <c r="IY816">
        <f t="shared" si="696"/>
        <v>0</v>
      </c>
      <c r="IZ816">
        <f t="shared" si="697"/>
        <v>0.11</v>
      </c>
      <c r="JA816">
        <f t="shared" si="698"/>
        <v>0</v>
      </c>
      <c r="JB816">
        <f t="shared" si="699"/>
        <v>0.05</v>
      </c>
      <c r="JC816">
        <f t="shared" si="700"/>
        <v>0.06</v>
      </c>
      <c r="JD816">
        <f t="shared" si="701"/>
        <v>5.5E-2</v>
      </c>
      <c r="JE816">
        <f t="shared" si="702"/>
        <v>7.0000000000000007E-2</v>
      </c>
      <c r="JF816">
        <f t="shared" si="703"/>
        <v>0.03</v>
      </c>
      <c r="JG816" s="5">
        <f t="shared" si="704"/>
        <v>0.05</v>
      </c>
      <c r="JH816">
        <f t="shared" si="705"/>
        <v>0</v>
      </c>
      <c r="JI816">
        <f t="shared" si="705"/>
        <v>0</v>
      </c>
      <c r="JJ816">
        <f t="shared" si="706"/>
        <v>0.1</v>
      </c>
      <c r="JK816">
        <f t="shared" si="707"/>
        <v>7.4999999999999997E-2</v>
      </c>
      <c r="JL816" s="6">
        <f t="shared" si="708"/>
        <v>0.04</v>
      </c>
      <c r="JM816">
        <f t="shared" si="709"/>
        <v>0.12</v>
      </c>
      <c r="JN816">
        <f t="shared" si="710"/>
        <v>2.5000000000000001E-2</v>
      </c>
      <c r="JO816">
        <f t="shared" si="711"/>
        <v>0.11249999999999999</v>
      </c>
      <c r="JP816">
        <f t="shared" si="712"/>
        <v>7.5000000000000011E-2</v>
      </c>
      <c r="JQ816">
        <f t="shared" si="713"/>
        <v>0.12</v>
      </c>
      <c r="JR816">
        <f t="shared" si="714"/>
        <v>0.11</v>
      </c>
      <c r="JS816">
        <f t="shared" si="715"/>
        <v>0.05</v>
      </c>
      <c r="JT816">
        <f t="shared" si="715"/>
        <v>0</v>
      </c>
      <c r="JU816">
        <f t="shared" si="716"/>
        <v>1</v>
      </c>
      <c r="JV816">
        <f t="shared" si="716"/>
        <v>0</v>
      </c>
      <c r="JW816">
        <f t="shared" si="717"/>
        <v>0.15</v>
      </c>
      <c r="JY816">
        <f t="shared" si="718"/>
        <v>3.7500000000000006E-2</v>
      </c>
      <c r="JZ816">
        <f t="shared" si="719"/>
        <v>0.06</v>
      </c>
      <c r="KA816">
        <f t="shared" si="720"/>
        <v>0</v>
      </c>
      <c r="KB816">
        <f t="shared" si="720"/>
        <v>1.4999999999999999E-2</v>
      </c>
      <c r="KC816">
        <f t="shared" si="721"/>
        <v>0.04</v>
      </c>
      <c r="KD816">
        <f t="shared" si="746"/>
        <v>7.4999999999999997E-3</v>
      </c>
      <c r="KE816">
        <f t="shared" si="746"/>
        <v>0</v>
      </c>
      <c r="KF816">
        <f t="shared" si="746"/>
        <v>0.03</v>
      </c>
      <c r="KG816">
        <f t="shared" si="689"/>
        <v>0</v>
      </c>
      <c r="KH816">
        <f t="shared" si="689"/>
        <v>1.4999999999999999E-2</v>
      </c>
      <c r="KI816">
        <f t="shared" si="689"/>
        <v>1.4999999999999999E-2</v>
      </c>
      <c r="KJ816">
        <f t="shared" si="689"/>
        <v>1.4999999999999999E-2</v>
      </c>
      <c r="KK816">
        <f t="shared" si="723"/>
        <v>0.02</v>
      </c>
      <c r="KL816">
        <f t="shared" si="724"/>
        <v>0.01</v>
      </c>
      <c r="KM816" s="5">
        <f t="shared" si="725"/>
        <v>0.05</v>
      </c>
      <c r="KN816">
        <f t="shared" si="726"/>
        <v>0</v>
      </c>
      <c r="KO816">
        <f t="shared" si="726"/>
        <v>0</v>
      </c>
      <c r="KP816">
        <f t="shared" si="727"/>
        <v>0.03</v>
      </c>
      <c r="KQ816">
        <f t="shared" si="728"/>
        <v>1.4999999999999999E-2</v>
      </c>
      <c r="KR816" s="6">
        <f t="shared" si="729"/>
        <v>0.02</v>
      </c>
      <c r="KS816">
        <f t="shared" si="730"/>
        <v>0.04</v>
      </c>
      <c r="KT816">
        <f t="shared" si="731"/>
        <v>1.4999999999999999E-2</v>
      </c>
      <c r="KU816">
        <f t="shared" si="732"/>
        <v>0.03</v>
      </c>
      <c r="KV816">
        <f t="shared" si="733"/>
        <v>3.7500000000000006E-2</v>
      </c>
      <c r="KW816">
        <f t="shared" si="734"/>
        <v>0.01</v>
      </c>
      <c r="KX816">
        <f t="shared" si="735"/>
        <v>0</v>
      </c>
      <c r="KY816">
        <f t="shared" si="736"/>
        <v>0.02</v>
      </c>
      <c r="KZ816">
        <f t="shared" si="737"/>
        <v>0</v>
      </c>
      <c r="LA816">
        <f t="shared" si="738"/>
        <v>1</v>
      </c>
      <c r="LB816">
        <f t="shared" si="738"/>
        <v>0</v>
      </c>
      <c r="LC816">
        <f t="shared" si="739"/>
        <v>0.1</v>
      </c>
      <c r="LE816" t="str">
        <f t="shared" si="745"/>
        <v>Guinee Conakry</v>
      </c>
      <c r="LF816">
        <f t="shared" si="740"/>
        <v>0.5</v>
      </c>
      <c r="LG816" s="6">
        <f t="shared" si="741"/>
        <v>0.53</v>
      </c>
      <c r="LH816">
        <f t="shared" si="742"/>
        <v>0.76250000000000007</v>
      </c>
      <c r="LI816" s="6">
        <f t="shared" si="743"/>
        <v>0.63250000000000006</v>
      </c>
      <c r="LJ816">
        <f t="shared" si="744"/>
        <v>0</v>
      </c>
    </row>
    <row r="817" spans="1:322" x14ac:dyDescent="0.35">
      <c r="A817" s="8">
        <v>44896</v>
      </c>
      <c r="B817" t="s">
        <v>4271</v>
      </c>
      <c r="D817" s="27" t="s">
        <v>321</v>
      </c>
      <c r="E817" s="27" t="s">
        <v>321</v>
      </c>
      <c r="F817" s="27">
        <v>20</v>
      </c>
      <c r="G817" s="27" t="s">
        <v>258</v>
      </c>
      <c r="H817" s="27" t="s">
        <v>322</v>
      </c>
      <c r="I817" s="27" t="s">
        <v>2382</v>
      </c>
      <c r="J817" s="27" t="s">
        <v>598</v>
      </c>
      <c r="K817" s="28">
        <v>44452</v>
      </c>
      <c r="L817" s="28">
        <v>44452</v>
      </c>
      <c r="M817" s="28">
        <v>44512</v>
      </c>
      <c r="N817" s="27" t="s">
        <v>261</v>
      </c>
      <c r="O817" s="27" t="s">
        <v>261</v>
      </c>
      <c r="P817" s="27" t="s">
        <v>261</v>
      </c>
      <c r="Q817" s="27" t="s">
        <v>1721</v>
      </c>
      <c r="R817" s="28">
        <v>44602</v>
      </c>
      <c r="S817" s="28" t="s">
        <v>262</v>
      </c>
      <c r="T817" s="27" t="s">
        <v>263</v>
      </c>
      <c r="U817" s="27" t="s">
        <v>263</v>
      </c>
      <c r="V817" s="28">
        <v>44706</v>
      </c>
      <c r="W817" s="27" t="s">
        <v>261</v>
      </c>
      <c r="X817" s="28" t="s">
        <v>262</v>
      </c>
      <c r="Y817" s="27" t="s">
        <v>263</v>
      </c>
      <c r="Z817" s="28">
        <v>44708</v>
      </c>
      <c r="AA817" s="27" t="s">
        <v>264</v>
      </c>
      <c r="AB817" s="27" t="s">
        <v>265</v>
      </c>
      <c r="AC817" s="27" t="s">
        <v>1736</v>
      </c>
      <c r="AD817" s="27" t="s">
        <v>267</v>
      </c>
      <c r="AE817" s="27" t="s">
        <v>600</v>
      </c>
      <c r="AF817" s="27" t="s">
        <v>601</v>
      </c>
      <c r="AG817" s="29">
        <v>11975000</v>
      </c>
      <c r="AH817" s="27" t="s">
        <v>263</v>
      </c>
      <c r="AI817" s="27">
        <v>44704</v>
      </c>
      <c r="AJ817" s="28">
        <v>44706</v>
      </c>
      <c r="AK817" s="27" t="s">
        <v>264</v>
      </c>
      <c r="AL817" s="27" t="s">
        <v>602</v>
      </c>
      <c r="AM817" s="27" t="s">
        <v>265</v>
      </c>
      <c r="AN817" s="27" t="s">
        <v>270</v>
      </c>
      <c r="AO817" s="27" t="s">
        <v>261</v>
      </c>
      <c r="AP817" s="27" t="s">
        <v>261</v>
      </c>
      <c r="AQ817" s="28" t="s">
        <v>262</v>
      </c>
      <c r="AR817" s="27" t="s">
        <v>261</v>
      </c>
      <c r="AS817" s="28" t="s">
        <v>262</v>
      </c>
      <c r="AT817" s="27" t="s">
        <v>261</v>
      </c>
      <c r="AU817" s="28" t="s">
        <v>262</v>
      </c>
      <c r="AV817" s="27" t="s">
        <v>261</v>
      </c>
      <c r="AW817" s="28" t="s">
        <v>262</v>
      </c>
      <c r="AX817" s="27" t="s">
        <v>261</v>
      </c>
      <c r="AY817" s="28" t="s">
        <v>262</v>
      </c>
      <c r="AZ817" s="27" t="s">
        <v>262</v>
      </c>
      <c r="BA817" s="27" t="s">
        <v>262</v>
      </c>
      <c r="BB817" s="27" t="s">
        <v>261</v>
      </c>
      <c r="BC817" s="28" t="s">
        <v>262</v>
      </c>
      <c r="BD817" s="27" t="s">
        <v>261</v>
      </c>
      <c r="BE817" s="30" t="s">
        <v>262</v>
      </c>
      <c r="BF817" t="s">
        <v>603</v>
      </c>
      <c r="BG817" s="9" t="s">
        <v>1229</v>
      </c>
      <c r="BH817" t="s">
        <v>208</v>
      </c>
      <c r="BI817" t="s">
        <v>456</v>
      </c>
      <c r="BJ817" t="s">
        <v>210</v>
      </c>
      <c r="BK817" t="s">
        <v>329</v>
      </c>
      <c r="BL817" t="s">
        <v>212</v>
      </c>
      <c r="BM817" t="s">
        <v>652</v>
      </c>
      <c r="BN817" t="s">
        <v>214</v>
      </c>
      <c r="BO817" t="s">
        <v>302</v>
      </c>
      <c r="BP817" t="s">
        <v>219</v>
      </c>
      <c r="BQ817" t="s">
        <v>216</v>
      </c>
      <c r="BR817" t="s">
        <v>4272</v>
      </c>
      <c r="BS817" t="s">
        <v>1248</v>
      </c>
      <c r="BT817" t="s">
        <v>1178</v>
      </c>
      <c r="BU817" t="s">
        <v>4273</v>
      </c>
      <c r="BV817" t="s">
        <v>214</v>
      </c>
      <c r="CC817" t="s">
        <v>214</v>
      </c>
      <c r="CG817" t="s">
        <v>219</v>
      </c>
      <c r="CI817" t="s">
        <v>335</v>
      </c>
      <c r="CJ817" t="s">
        <v>4274</v>
      </c>
      <c r="CK817" t="s">
        <v>335</v>
      </c>
      <c r="CL817" t="s">
        <v>644</v>
      </c>
      <c r="CN817" t="s">
        <v>283</v>
      </c>
      <c r="CP817" t="s">
        <v>224</v>
      </c>
      <c r="CQ817" t="s">
        <v>285</v>
      </c>
      <c r="CR817" t="s">
        <v>244</v>
      </c>
      <c r="CS817" t="s">
        <v>244</v>
      </c>
      <c r="CT817" t="s">
        <v>214</v>
      </c>
      <c r="CU817" t="s">
        <v>214</v>
      </c>
      <c r="CV817" t="s">
        <v>250</v>
      </c>
      <c r="CW817" t="s">
        <v>250</v>
      </c>
      <c r="CX817" t="s">
        <v>287</v>
      </c>
      <c r="CY817" t="s">
        <v>287</v>
      </c>
      <c r="CZ817" t="s">
        <v>214</v>
      </c>
      <c r="DA817" t="s">
        <v>214</v>
      </c>
      <c r="DB817" t="s">
        <v>230</v>
      </c>
      <c r="DC817" t="s">
        <v>230</v>
      </c>
      <c r="DD817" t="s">
        <v>214</v>
      </c>
      <c r="DE817" t="s">
        <v>231</v>
      </c>
      <c r="DG817" t="s">
        <v>231</v>
      </c>
      <c r="DI817" t="s">
        <v>338</v>
      </c>
      <c r="DK817" t="s">
        <v>237</v>
      </c>
      <c r="DL817" t="s">
        <v>237</v>
      </c>
      <c r="DM817" t="s">
        <v>219</v>
      </c>
      <c r="DN817" t="s">
        <v>219</v>
      </c>
      <c r="DO817" t="s">
        <v>288</v>
      </c>
      <c r="DP817" t="s">
        <v>399</v>
      </c>
      <c r="DR817" t="s">
        <v>235</v>
      </c>
      <c r="DT817" t="s">
        <v>214</v>
      </c>
      <c r="DU817" t="s">
        <v>214</v>
      </c>
      <c r="DV817" t="s">
        <v>746</v>
      </c>
      <c r="DX817" t="s">
        <v>237</v>
      </c>
      <c r="DY817" t="s">
        <v>237</v>
      </c>
      <c r="DZ817" t="s">
        <v>238</v>
      </c>
      <c r="EA817" t="s">
        <v>233</v>
      </c>
      <c r="EB817" t="s">
        <v>233</v>
      </c>
      <c r="EC817" t="s">
        <v>237</v>
      </c>
      <c r="ED817" t="s">
        <v>237</v>
      </c>
      <c r="EE817" t="s">
        <v>219</v>
      </c>
      <c r="EF817" t="s">
        <v>219</v>
      </c>
      <c r="EK817" t="s">
        <v>237</v>
      </c>
      <c r="EL817" t="s">
        <v>237</v>
      </c>
      <c r="EM817" t="s">
        <v>486</v>
      </c>
      <c r="EN817" t="s">
        <v>486</v>
      </c>
      <c r="EO817" t="s">
        <v>486</v>
      </c>
      <c r="EP817" t="s">
        <v>486</v>
      </c>
      <c r="EQ817" t="s">
        <v>219</v>
      </c>
      <c r="ER817" t="s">
        <v>219</v>
      </c>
      <c r="ES817" t="s">
        <v>237</v>
      </c>
      <c r="ET817" t="s">
        <v>237</v>
      </c>
      <c r="EU817" t="s">
        <v>233</v>
      </c>
      <c r="EV817" t="s">
        <v>233</v>
      </c>
      <c r="EW817" t="s">
        <v>310</v>
      </c>
      <c r="EX817" t="s">
        <v>310</v>
      </c>
      <c r="EY817" t="s">
        <v>237</v>
      </c>
      <c r="EZ817" t="s">
        <v>241</v>
      </c>
      <c r="FA817" t="s">
        <v>241</v>
      </c>
      <c r="FB817" t="s">
        <v>237</v>
      </c>
      <c r="FC817" t="s">
        <v>237</v>
      </c>
      <c r="FD817" t="s">
        <v>237</v>
      </c>
      <c r="FE817" t="s">
        <v>244</v>
      </c>
      <c r="FF817" t="s">
        <v>244</v>
      </c>
      <c r="FG817" t="s">
        <v>548</v>
      </c>
      <c r="FH817" t="s">
        <v>548</v>
      </c>
      <c r="FI817" t="s">
        <v>219</v>
      </c>
      <c r="FJ817" t="s">
        <v>219</v>
      </c>
      <c r="FK817" t="s">
        <v>219</v>
      </c>
      <c r="FL817" t="s">
        <v>219</v>
      </c>
      <c r="FM817" t="s">
        <v>461</v>
      </c>
      <c r="FN817" t="s">
        <v>403</v>
      </c>
      <c r="FO817" t="s">
        <v>214</v>
      </c>
      <c r="FP817" t="s">
        <v>214</v>
      </c>
      <c r="FQ817" t="s">
        <v>487</v>
      </c>
      <c r="FR817" t="s">
        <v>241</v>
      </c>
      <c r="FS817" t="s">
        <v>247</v>
      </c>
      <c r="FT817" t="s">
        <v>241</v>
      </c>
      <c r="FU817" t="s">
        <v>214</v>
      </c>
      <c r="FV817" t="s">
        <v>246</v>
      </c>
      <c r="FW817" t="s">
        <v>241</v>
      </c>
      <c r="FX817" t="s">
        <v>1190</v>
      </c>
      <c r="FY817" t="s">
        <v>241</v>
      </c>
      <c r="FZ817" t="s">
        <v>313</v>
      </c>
      <c r="GA817" t="s">
        <v>313</v>
      </c>
      <c r="GB817" t="s">
        <v>250</v>
      </c>
      <c r="GC817" t="s">
        <v>244</v>
      </c>
      <c r="GD817" t="s">
        <v>550</v>
      </c>
      <c r="GE817" t="s">
        <v>4275</v>
      </c>
      <c r="GF817" t="s">
        <v>550</v>
      </c>
      <c r="GG817" t="s">
        <v>244</v>
      </c>
      <c r="GH817" t="s">
        <v>241</v>
      </c>
      <c r="GI817" t="s">
        <v>244</v>
      </c>
      <c r="GJ817" t="s">
        <v>244</v>
      </c>
      <c r="GK817" t="s">
        <v>244</v>
      </c>
      <c r="GL817" t="s">
        <v>244</v>
      </c>
      <c r="GM817" t="s">
        <v>244</v>
      </c>
      <c r="GN817" t="s">
        <v>214</v>
      </c>
      <c r="GO817" t="s">
        <v>214</v>
      </c>
      <c r="GP817" t="s">
        <v>553</v>
      </c>
      <c r="GQ817" t="s">
        <v>553</v>
      </c>
      <c r="GR817" t="s">
        <v>553</v>
      </c>
      <c r="GS817" t="s">
        <v>214</v>
      </c>
      <c r="GT817" t="s">
        <v>241</v>
      </c>
      <c r="GU817" t="s">
        <v>214</v>
      </c>
      <c r="GV817" t="s">
        <v>241</v>
      </c>
      <c r="GW817" t="s">
        <v>297</v>
      </c>
      <c r="GX817" t="s">
        <v>297</v>
      </c>
      <c r="GY817" t="s">
        <v>491</v>
      </c>
      <c r="GZ817" t="s">
        <v>241</v>
      </c>
      <c r="HA817" t="s">
        <v>239</v>
      </c>
      <c r="HB817" t="s">
        <v>241</v>
      </c>
      <c r="HC817" t="s">
        <v>883</v>
      </c>
      <c r="HD817" t="s">
        <v>517</v>
      </c>
      <c r="HE817" t="s">
        <v>1335</v>
      </c>
      <c r="HF817" t="s">
        <v>4276</v>
      </c>
      <c r="HG817" t="s">
        <v>362</v>
      </c>
      <c r="HH817" t="s">
        <v>241</v>
      </c>
      <c r="HI817" t="s">
        <v>241</v>
      </c>
      <c r="HJ817" t="s">
        <v>214</v>
      </c>
      <c r="HK817" t="s">
        <v>4277</v>
      </c>
      <c r="HL817" s="12"/>
      <c r="HM817">
        <v>0.5</v>
      </c>
      <c r="HN817">
        <v>0.75</v>
      </c>
      <c r="HO817">
        <v>1</v>
      </c>
      <c r="HP817">
        <v>0.5</v>
      </c>
      <c r="HQ817">
        <v>1</v>
      </c>
      <c r="HR817">
        <v>0.5</v>
      </c>
      <c r="HS817">
        <v>0</v>
      </c>
      <c r="HT817">
        <v>1</v>
      </c>
      <c r="HU817">
        <v>0</v>
      </c>
      <c r="HV817">
        <v>0.5</v>
      </c>
      <c r="HW817">
        <v>0.25</v>
      </c>
      <c r="HX817">
        <v>0.5</v>
      </c>
      <c r="HZ817">
        <v>0.5</v>
      </c>
      <c r="IA817">
        <v>0</v>
      </c>
      <c r="IB817">
        <v>0.5</v>
      </c>
      <c r="IC817">
        <v>0.25</v>
      </c>
      <c r="ID817">
        <v>0.5</v>
      </c>
      <c r="IE817">
        <v>0.5</v>
      </c>
      <c r="IG817">
        <v>0.25</v>
      </c>
      <c r="IH817">
        <v>0.25</v>
      </c>
      <c r="II817">
        <v>0.25</v>
      </c>
      <c r="IJ817">
        <v>0.25</v>
      </c>
      <c r="IK817">
        <v>0.5</v>
      </c>
      <c r="IL817">
        <v>0</v>
      </c>
      <c r="IM817">
        <v>0.75</v>
      </c>
      <c r="IN817">
        <v>0</v>
      </c>
      <c r="IO817">
        <v>1</v>
      </c>
      <c r="IQ817">
        <v>0</v>
      </c>
      <c r="IS817">
        <f t="shared" si="690"/>
        <v>7.4999999999999997E-2</v>
      </c>
      <c r="IT817">
        <f t="shared" si="691"/>
        <v>0.09</v>
      </c>
      <c r="IU817">
        <f t="shared" si="692"/>
        <v>0.08</v>
      </c>
      <c r="IV817">
        <f t="shared" si="693"/>
        <v>0.05</v>
      </c>
      <c r="IW817">
        <f t="shared" si="694"/>
        <v>0.08</v>
      </c>
      <c r="IX817">
        <f t="shared" si="695"/>
        <v>6.5000000000000002E-2</v>
      </c>
      <c r="IY817">
        <f t="shared" si="696"/>
        <v>0</v>
      </c>
      <c r="IZ817">
        <f t="shared" si="697"/>
        <v>0.11</v>
      </c>
      <c r="JA817">
        <f t="shared" si="698"/>
        <v>0</v>
      </c>
      <c r="JB817">
        <f t="shared" si="699"/>
        <v>0.05</v>
      </c>
      <c r="JC817">
        <f t="shared" si="700"/>
        <v>0.03</v>
      </c>
      <c r="JD817">
        <f t="shared" si="701"/>
        <v>5.5E-2</v>
      </c>
      <c r="JE817">
        <f t="shared" si="702"/>
        <v>0</v>
      </c>
      <c r="JF817">
        <f t="shared" si="703"/>
        <v>0.06</v>
      </c>
      <c r="JG817" s="5">
        <f t="shared" si="704"/>
        <v>0</v>
      </c>
      <c r="JH817">
        <f t="shared" si="705"/>
        <v>0</v>
      </c>
      <c r="JI817">
        <f t="shared" si="705"/>
        <v>0</v>
      </c>
      <c r="JJ817">
        <f t="shared" si="706"/>
        <v>0.1</v>
      </c>
      <c r="JK817">
        <f t="shared" si="707"/>
        <v>7.4999999999999997E-2</v>
      </c>
      <c r="JL817" s="6">
        <f t="shared" si="708"/>
        <v>3.6666666666666667E-2</v>
      </c>
      <c r="JM817">
        <f t="shared" si="709"/>
        <v>0.03</v>
      </c>
      <c r="JN817">
        <f t="shared" si="710"/>
        <v>1.2500000000000001E-2</v>
      </c>
      <c r="JO817">
        <f t="shared" si="711"/>
        <v>3.7499999999999999E-2</v>
      </c>
      <c r="JP817">
        <f t="shared" si="712"/>
        <v>2.5000000000000001E-2</v>
      </c>
      <c r="JQ817">
        <f t="shared" si="713"/>
        <v>0.06</v>
      </c>
      <c r="JR817">
        <f t="shared" si="714"/>
        <v>0</v>
      </c>
      <c r="JS817">
        <f t="shared" si="715"/>
        <v>7.5000000000000011E-2</v>
      </c>
      <c r="JT817">
        <f t="shared" si="715"/>
        <v>0</v>
      </c>
      <c r="JU817">
        <f t="shared" si="716"/>
        <v>1</v>
      </c>
      <c r="JV817">
        <f t="shared" si="716"/>
        <v>0</v>
      </c>
      <c r="JW817">
        <f t="shared" si="717"/>
        <v>0.15</v>
      </c>
      <c r="JY817">
        <f t="shared" si="718"/>
        <v>2.5000000000000001E-2</v>
      </c>
      <c r="JZ817">
        <f t="shared" si="719"/>
        <v>0.06</v>
      </c>
      <c r="KA817">
        <f t="shared" si="720"/>
        <v>0.02</v>
      </c>
      <c r="KB817">
        <f t="shared" si="720"/>
        <v>0.01</v>
      </c>
      <c r="KC817">
        <f t="shared" si="721"/>
        <v>0.04</v>
      </c>
      <c r="KD817">
        <f t="shared" si="746"/>
        <v>1.4999999999999999E-2</v>
      </c>
      <c r="KE817">
        <f t="shared" si="746"/>
        <v>0</v>
      </c>
      <c r="KF817">
        <f t="shared" si="746"/>
        <v>0.03</v>
      </c>
      <c r="KG817">
        <f t="shared" si="689"/>
        <v>0</v>
      </c>
      <c r="KH817">
        <f t="shared" si="689"/>
        <v>1.4999999999999999E-2</v>
      </c>
      <c r="KI817">
        <f t="shared" si="689"/>
        <v>7.4999999999999997E-3</v>
      </c>
      <c r="KJ817">
        <f t="shared" si="689"/>
        <v>1.4999999999999999E-2</v>
      </c>
      <c r="KK817">
        <f t="shared" si="723"/>
        <v>0</v>
      </c>
      <c r="KL817">
        <f t="shared" si="724"/>
        <v>0.02</v>
      </c>
      <c r="KM817" s="5">
        <f t="shared" si="725"/>
        <v>0</v>
      </c>
      <c r="KN817">
        <f t="shared" si="726"/>
        <v>0</v>
      </c>
      <c r="KO817">
        <f t="shared" si="726"/>
        <v>0</v>
      </c>
      <c r="KP817">
        <f t="shared" si="727"/>
        <v>0.03</v>
      </c>
      <c r="KQ817">
        <f t="shared" si="728"/>
        <v>1.4999999999999999E-2</v>
      </c>
      <c r="KR817" s="6">
        <f t="shared" si="729"/>
        <v>1.8333333333333333E-2</v>
      </c>
      <c r="KS817">
        <f t="shared" si="730"/>
        <v>0.01</v>
      </c>
      <c r="KT817">
        <f t="shared" si="731"/>
        <v>7.4999999999999997E-3</v>
      </c>
      <c r="KU817">
        <f t="shared" si="732"/>
        <v>0.01</v>
      </c>
      <c r="KV817">
        <f t="shared" si="733"/>
        <v>1.2500000000000001E-2</v>
      </c>
      <c r="KW817">
        <f t="shared" si="734"/>
        <v>5.0000000000000001E-3</v>
      </c>
      <c r="KX817">
        <f t="shared" si="735"/>
        <v>0</v>
      </c>
      <c r="KY817">
        <f t="shared" si="736"/>
        <v>0.03</v>
      </c>
      <c r="KZ817">
        <f t="shared" si="737"/>
        <v>0</v>
      </c>
      <c r="LA817">
        <f t="shared" si="738"/>
        <v>1</v>
      </c>
      <c r="LB817">
        <f t="shared" si="738"/>
        <v>0</v>
      </c>
      <c r="LC817">
        <f t="shared" si="739"/>
        <v>0.1</v>
      </c>
      <c r="LE817" t="str">
        <f t="shared" si="745"/>
        <v>Guinee Conakry</v>
      </c>
      <c r="LF817">
        <f t="shared" si="740"/>
        <v>0.55000000000000004</v>
      </c>
      <c r="LG817" s="6">
        <f t="shared" si="741"/>
        <v>0.40666666666666673</v>
      </c>
      <c r="LH817">
        <f t="shared" si="742"/>
        <v>0.39</v>
      </c>
      <c r="LI817" s="6">
        <f t="shared" si="743"/>
        <v>0.49583333333333335</v>
      </c>
      <c r="LJ817">
        <f t="shared" si="744"/>
        <v>0</v>
      </c>
    </row>
    <row r="818" spans="1:322" x14ac:dyDescent="0.35">
      <c r="A818" s="8">
        <v>44897</v>
      </c>
      <c r="B818" t="s">
        <v>4278</v>
      </c>
      <c r="D818" s="24" t="s">
        <v>321</v>
      </c>
      <c r="E818" s="24" t="s">
        <v>321</v>
      </c>
      <c r="F818" s="24">
        <v>22</v>
      </c>
      <c r="G818" s="24" t="s">
        <v>258</v>
      </c>
      <c r="H818" s="24" t="s">
        <v>322</v>
      </c>
      <c r="I818" s="24" t="s">
        <v>2382</v>
      </c>
      <c r="J818" s="24" t="s">
        <v>598</v>
      </c>
      <c r="K818" s="25">
        <v>44459</v>
      </c>
      <c r="L818" s="25">
        <v>44459</v>
      </c>
      <c r="M818" s="25">
        <v>44512</v>
      </c>
      <c r="N818" s="24" t="s">
        <v>261</v>
      </c>
      <c r="O818" s="24" t="s">
        <v>261</v>
      </c>
      <c r="P818" s="24" t="s">
        <v>261</v>
      </c>
      <c r="Q818" s="24" t="s">
        <v>1839</v>
      </c>
      <c r="R818" s="25">
        <v>44459</v>
      </c>
      <c r="S818" s="25" t="s">
        <v>262</v>
      </c>
      <c r="T818" s="24" t="s">
        <v>263</v>
      </c>
      <c r="U818" s="24" t="s">
        <v>261</v>
      </c>
      <c r="V818" s="25" t="s">
        <v>262</v>
      </c>
      <c r="W818" s="24" t="s">
        <v>261</v>
      </c>
      <c r="X818" s="25" t="s">
        <v>262</v>
      </c>
      <c r="Y818" s="24" t="s">
        <v>263</v>
      </c>
      <c r="Z818" s="25">
        <v>44621</v>
      </c>
      <c r="AA818" s="24" t="s">
        <v>264</v>
      </c>
      <c r="AB818" s="24" t="s">
        <v>265</v>
      </c>
      <c r="AC818" s="24" t="s">
        <v>4266</v>
      </c>
      <c r="AD818" s="24" t="s">
        <v>612</v>
      </c>
      <c r="AE818" s="24" t="s">
        <v>600</v>
      </c>
      <c r="AF818" s="24" t="s">
        <v>601</v>
      </c>
      <c r="AG818" s="31">
        <v>13000000</v>
      </c>
      <c r="AH818" s="24" t="s">
        <v>261</v>
      </c>
      <c r="AI818" s="24" t="s">
        <v>262</v>
      </c>
      <c r="AJ818" s="25" t="s">
        <v>262</v>
      </c>
      <c r="AK818" s="24" t="s">
        <v>262</v>
      </c>
      <c r="AL818" s="24" t="s">
        <v>262</v>
      </c>
      <c r="AM818" s="24" t="s">
        <v>262</v>
      </c>
      <c r="AN818" s="24" t="s">
        <v>262</v>
      </c>
      <c r="AO818" s="24" t="s">
        <v>261</v>
      </c>
      <c r="AP818" s="24" t="s">
        <v>261</v>
      </c>
      <c r="AQ818" s="25" t="s">
        <v>262</v>
      </c>
      <c r="AR818" s="24" t="s">
        <v>261</v>
      </c>
      <c r="AS818" s="25" t="s">
        <v>262</v>
      </c>
      <c r="AT818" s="24" t="s">
        <v>261</v>
      </c>
      <c r="AU818" s="25" t="s">
        <v>262</v>
      </c>
      <c r="AV818" s="24" t="s">
        <v>261</v>
      </c>
      <c r="AW818" s="25" t="s">
        <v>262</v>
      </c>
      <c r="AX818" s="24" t="s">
        <v>261</v>
      </c>
      <c r="AY818" s="25" t="s">
        <v>262</v>
      </c>
      <c r="AZ818" s="27" t="s">
        <v>262</v>
      </c>
      <c r="BA818" s="27" t="s">
        <v>262</v>
      </c>
      <c r="BB818" s="24" t="s">
        <v>261</v>
      </c>
      <c r="BC818" s="25" t="s">
        <v>262</v>
      </c>
      <c r="BD818" s="24" t="s">
        <v>261</v>
      </c>
      <c r="BE818" s="26" t="s">
        <v>262</v>
      </c>
      <c r="BF818" t="s">
        <v>603</v>
      </c>
      <c r="BG818" s="9" t="s">
        <v>1229</v>
      </c>
      <c r="BH818" t="s">
        <v>208</v>
      </c>
      <c r="BI818" t="s">
        <v>408</v>
      </c>
      <c r="BJ818" t="s">
        <v>210</v>
      </c>
      <c r="BK818" t="s">
        <v>329</v>
      </c>
      <c r="BL818" t="s">
        <v>212</v>
      </c>
      <c r="BM818" t="s">
        <v>2278</v>
      </c>
      <c r="BN818" t="s">
        <v>214</v>
      </c>
      <c r="BO818" t="s">
        <v>215</v>
      </c>
      <c r="BP818" t="s">
        <v>219</v>
      </c>
      <c r="BQ818" t="s">
        <v>216</v>
      </c>
      <c r="BR818" t="s">
        <v>632</v>
      </c>
      <c r="BS818" t="s">
        <v>632</v>
      </c>
      <c r="BU818" t="s">
        <v>4279</v>
      </c>
      <c r="BV818" t="s">
        <v>214</v>
      </c>
      <c r="CC818" t="s">
        <v>214</v>
      </c>
      <c r="CG818" t="s">
        <v>214</v>
      </c>
      <c r="CH818" t="s">
        <v>3034</v>
      </c>
      <c r="CI818" t="s">
        <v>220</v>
      </c>
      <c r="CJ818" t="s">
        <v>4280</v>
      </c>
      <c r="CK818" t="s">
        <v>333</v>
      </c>
      <c r="CL818" t="s">
        <v>644</v>
      </c>
      <c r="CN818" t="s">
        <v>306</v>
      </c>
      <c r="CP818" t="s">
        <v>225</v>
      </c>
      <c r="CQ818" t="s">
        <v>545</v>
      </c>
      <c r="CR818" t="s">
        <v>286</v>
      </c>
      <c r="CS818" t="s">
        <v>286</v>
      </c>
      <c r="CT818" t="s">
        <v>219</v>
      </c>
      <c r="CU818" t="s">
        <v>219</v>
      </c>
      <c r="CV818" t="s">
        <v>227</v>
      </c>
      <c r="CW818" t="s">
        <v>244</v>
      </c>
      <c r="CX818" t="s">
        <v>228</v>
      </c>
      <c r="CY818" t="s">
        <v>228</v>
      </c>
      <c r="CZ818" t="s">
        <v>214</v>
      </c>
      <c r="DA818" t="s">
        <v>214</v>
      </c>
      <c r="DB818" t="s">
        <v>230</v>
      </c>
      <c r="DC818" t="s">
        <v>230</v>
      </c>
      <c r="DD818" t="s">
        <v>219</v>
      </c>
      <c r="DI818" t="s">
        <v>607</v>
      </c>
      <c r="DK818" t="s">
        <v>372</v>
      </c>
      <c r="DL818" t="s">
        <v>372</v>
      </c>
      <c r="DM818" t="s">
        <v>219</v>
      </c>
      <c r="DN818" t="s">
        <v>214</v>
      </c>
      <c r="DO818" t="s">
        <v>234</v>
      </c>
      <c r="DP818" t="s">
        <v>308</v>
      </c>
      <c r="DR818" t="s">
        <v>308</v>
      </c>
      <c r="DT818" t="s">
        <v>214</v>
      </c>
      <c r="DU818" t="s">
        <v>214</v>
      </c>
      <c r="DV818" t="s">
        <v>236</v>
      </c>
      <c r="DX818" t="s">
        <v>372</v>
      </c>
      <c r="DY818" t="s">
        <v>372</v>
      </c>
      <c r="DZ818" t="s">
        <v>238</v>
      </c>
      <c r="EA818" t="s">
        <v>233</v>
      </c>
      <c r="EB818" t="s">
        <v>233</v>
      </c>
      <c r="EC818" t="s">
        <v>237</v>
      </c>
      <c r="ED818" t="s">
        <v>237</v>
      </c>
      <c r="EE818" t="s">
        <v>214</v>
      </c>
      <c r="EF818" t="s">
        <v>214</v>
      </c>
      <c r="EG818" t="s">
        <v>214</v>
      </c>
      <c r="EI818" t="s">
        <v>214</v>
      </c>
      <c r="EK818" t="s">
        <v>233</v>
      </c>
      <c r="EL818" t="s">
        <v>233</v>
      </c>
      <c r="EM818" t="s">
        <v>486</v>
      </c>
      <c r="EN818" t="s">
        <v>486</v>
      </c>
      <c r="EO818" t="s">
        <v>486</v>
      </c>
      <c r="EP818" t="s">
        <v>486</v>
      </c>
      <c r="EQ818" t="s">
        <v>219</v>
      </c>
      <c r="ER818" t="s">
        <v>219</v>
      </c>
      <c r="ES818" t="s">
        <v>233</v>
      </c>
      <c r="ET818" t="s">
        <v>233</v>
      </c>
      <c r="EU818" t="s">
        <v>233</v>
      </c>
      <c r="EV818" t="s">
        <v>237</v>
      </c>
      <c r="EW818" t="s">
        <v>580</v>
      </c>
      <c r="EX818" t="s">
        <v>580</v>
      </c>
      <c r="EY818" t="s">
        <v>233</v>
      </c>
      <c r="EZ818" t="s">
        <v>677</v>
      </c>
      <c r="FA818" t="s">
        <v>241</v>
      </c>
      <c r="FB818" t="s">
        <v>233</v>
      </c>
      <c r="FC818" t="s">
        <v>237</v>
      </c>
      <c r="FD818" t="s">
        <v>237</v>
      </c>
      <c r="FE818" t="s">
        <v>286</v>
      </c>
      <c r="FF818" t="s">
        <v>286</v>
      </c>
      <c r="FG818" t="s">
        <v>242</v>
      </c>
      <c r="FH818" t="s">
        <v>242</v>
      </c>
      <c r="FI818" t="s">
        <v>214</v>
      </c>
      <c r="FJ818" t="s">
        <v>214</v>
      </c>
      <c r="FK818" t="s">
        <v>214</v>
      </c>
      <c r="FL818" t="s">
        <v>214</v>
      </c>
      <c r="FM818" t="s">
        <v>292</v>
      </c>
      <c r="FN818" t="s">
        <v>292</v>
      </c>
      <c r="FO818" t="s">
        <v>214</v>
      </c>
      <c r="FP818" t="s">
        <v>214</v>
      </c>
      <c r="FQ818" t="s">
        <v>487</v>
      </c>
      <c r="FR818" t="s">
        <v>241</v>
      </c>
      <c r="FS818" t="s">
        <v>247</v>
      </c>
      <c r="FT818" t="s">
        <v>241</v>
      </c>
      <c r="FU818" t="s">
        <v>214</v>
      </c>
      <c r="FV818" t="s">
        <v>487</v>
      </c>
      <c r="FW818" t="s">
        <v>241</v>
      </c>
      <c r="FX818" t="s">
        <v>1190</v>
      </c>
      <c r="FY818" t="s">
        <v>241</v>
      </c>
      <c r="FZ818" t="s">
        <v>248</v>
      </c>
      <c r="GA818" t="s">
        <v>248</v>
      </c>
      <c r="GB818" t="s">
        <v>227</v>
      </c>
      <c r="GC818" t="s">
        <v>227</v>
      </c>
      <c r="GD818" t="s">
        <v>249</v>
      </c>
      <c r="GE818" t="s">
        <v>241</v>
      </c>
      <c r="GF818" t="s">
        <v>249</v>
      </c>
      <c r="GG818" t="s">
        <v>286</v>
      </c>
      <c r="GH818" t="s">
        <v>241</v>
      </c>
      <c r="GI818" t="s">
        <v>286</v>
      </c>
      <c r="GJ818" t="s">
        <v>227</v>
      </c>
      <c r="GK818" t="s">
        <v>227</v>
      </c>
      <c r="GL818" t="s">
        <v>227</v>
      </c>
      <c r="GM818" t="s">
        <v>227</v>
      </c>
      <c r="GN818" t="s">
        <v>219</v>
      </c>
      <c r="GO818" t="s">
        <v>219</v>
      </c>
      <c r="GP818" t="s">
        <v>295</v>
      </c>
      <c r="GQ818" t="s">
        <v>295</v>
      </c>
      <c r="GR818" t="s">
        <v>295</v>
      </c>
      <c r="GS818" t="s">
        <v>402</v>
      </c>
      <c r="GT818" t="s">
        <v>608</v>
      </c>
      <c r="GU818" t="s">
        <v>402</v>
      </c>
      <c r="GV818" t="s">
        <v>241</v>
      </c>
      <c r="GW818" t="s">
        <v>404</v>
      </c>
      <c r="GX818" t="s">
        <v>404</v>
      </c>
      <c r="GY818" t="s">
        <v>609</v>
      </c>
      <c r="GZ818" t="s">
        <v>241</v>
      </c>
      <c r="HA818" t="s">
        <v>925</v>
      </c>
      <c r="HB818" t="s">
        <v>241</v>
      </c>
      <c r="HC818" t="s">
        <v>315</v>
      </c>
      <c r="HD818" t="s">
        <v>361</v>
      </c>
      <c r="HE818" t="s">
        <v>429</v>
      </c>
      <c r="HF818" t="s">
        <v>241</v>
      </c>
      <c r="HG818" t="s">
        <v>362</v>
      </c>
      <c r="HH818" t="s">
        <v>241</v>
      </c>
      <c r="HI818" t="s">
        <v>241</v>
      </c>
      <c r="HJ818" t="s">
        <v>214</v>
      </c>
      <c r="HK818" t="s">
        <v>4281</v>
      </c>
      <c r="HL818" s="12"/>
      <c r="HM818">
        <v>0.25</v>
      </c>
      <c r="HN818">
        <v>0.25</v>
      </c>
      <c r="HO818">
        <v>0</v>
      </c>
      <c r="HP818">
        <v>1</v>
      </c>
      <c r="HQ818">
        <v>1</v>
      </c>
      <c r="HR818">
        <v>0</v>
      </c>
      <c r="HS818">
        <v>0</v>
      </c>
      <c r="HT818">
        <v>1</v>
      </c>
      <c r="HU818">
        <v>0</v>
      </c>
      <c r="HV818">
        <v>0</v>
      </c>
      <c r="HW818">
        <v>0.25</v>
      </c>
      <c r="HX818">
        <v>0.5</v>
      </c>
      <c r="HY818">
        <v>1</v>
      </c>
      <c r="HZ818">
        <v>0.25</v>
      </c>
      <c r="IA818">
        <v>0</v>
      </c>
      <c r="IB818">
        <v>0.25</v>
      </c>
      <c r="IC818">
        <v>0.25</v>
      </c>
      <c r="ID818">
        <v>0.25</v>
      </c>
      <c r="IE818">
        <v>0.5</v>
      </c>
      <c r="IG818">
        <v>0.75</v>
      </c>
      <c r="IH818">
        <v>0.75</v>
      </c>
      <c r="II818">
        <v>1</v>
      </c>
      <c r="IJ818">
        <v>0.75</v>
      </c>
      <c r="IK818">
        <v>1</v>
      </c>
      <c r="IL818">
        <v>0.75</v>
      </c>
      <c r="IM818">
        <v>0.25</v>
      </c>
      <c r="IN818">
        <v>1</v>
      </c>
      <c r="IO818">
        <v>0.5</v>
      </c>
      <c r="IQ818">
        <v>1</v>
      </c>
      <c r="IS818">
        <f t="shared" si="690"/>
        <v>3.7499999999999999E-2</v>
      </c>
      <c r="IT818">
        <f t="shared" si="691"/>
        <v>0.03</v>
      </c>
      <c r="IU818">
        <f t="shared" si="692"/>
        <v>0</v>
      </c>
      <c r="IV818">
        <f t="shared" si="693"/>
        <v>0.1</v>
      </c>
      <c r="IW818">
        <f t="shared" si="694"/>
        <v>0.08</v>
      </c>
      <c r="IX818">
        <f t="shared" si="695"/>
        <v>0</v>
      </c>
      <c r="IY818">
        <f t="shared" si="696"/>
        <v>0</v>
      </c>
      <c r="IZ818">
        <f t="shared" si="697"/>
        <v>0.11</v>
      </c>
      <c r="JA818">
        <f t="shared" si="698"/>
        <v>0</v>
      </c>
      <c r="JB818">
        <f t="shared" si="699"/>
        <v>0</v>
      </c>
      <c r="JC818">
        <f t="shared" si="700"/>
        <v>0.03</v>
      </c>
      <c r="JD818">
        <f t="shared" si="701"/>
        <v>5.5E-2</v>
      </c>
      <c r="JE818">
        <f t="shared" si="702"/>
        <v>7.0000000000000007E-2</v>
      </c>
      <c r="JF818">
        <f t="shared" si="703"/>
        <v>0.03</v>
      </c>
      <c r="JG818" s="5">
        <f t="shared" si="704"/>
        <v>0</v>
      </c>
      <c r="JH818">
        <f t="shared" si="705"/>
        <v>0</v>
      </c>
      <c r="JI818">
        <f t="shared" si="705"/>
        <v>0</v>
      </c>
      <c r="JJ818">
        <f t="shared" si="706"/>
        <v>0.05</v>
      </c>
      <c r="JK818">
        <f t="shared" si="707"/>
        <v>7.4999999999999997E-2</v>
      </c>
      <c r="JL818" s="6">
        <f t="shared" si="708"/>
        <v>0.02</v>
      </c>
      <c r="JM818">
        <f t="shared" si="709"/>
        <v>0.09</v>
      </c>
      <c r="JN818">
        <f t="shared" si="710"/>
        <v>3.7500000000000006E-2</v>
      </c>
      <c r="JO818">
        <f t="shared" si="711"/>
        <v>0.15</v>
      </c>
      <c r="JP818">
        <f t="shared" si="712"/>
        <v>7.5000000000000011E-2</v>
      </c>
      <c r="JQ818">
        <f t="shared" si="713"/>
        <v>0.12</v>
      </c>
      <c r="JR818">
        <f t="shared" si="714"/>
        <v>8.2500000000000004E-2</v>
      </c>
      <c r="JS818">
        <f t="shared" si="715"/>
        <v>2.5000000000000001E-2</v>
      </c>
      <c r="JT818">
        <f t="shared" si="715"/>
        <v>0.1</v>
      </c>
      <c r="JU818">
        <f t="shared" si="716"/>
        <v>0.5</v>
      </c>
      <c r="JV818">
        <f t="shared" si="716"/>
        <v>0</v>
      </c>
      <c r="JW818">
        <f t="shared" si="717"/>
        <v>7.4999999999999997E-2</v>
      </c>
      <c r="JY818">
        <f t="shared" si="718"/>
        <v>1.2500000000000001E-2</v>
      </c>
      <c r="JZ818">
        <f t="shared" si="719"/>
        <v>0.02</v>
      </c>
      <c r="KA818">
        <f t="shared" si="720"/>
        <v>0</v>
      </c>
      <c r="KB818">
        <f t="shared" si="720"/>
        <v>0.02</v>
      </c>
      <c r="KC818">
        <f t="shared" si="721"/>
        <v>0.04</v>
      </c>
      <c r="KD818">
        <f t="shared" si="746"/>
        <v>0</v>
      </c>
      <c r="KE818">
        <f t="shared" si="746"/>
        <v>0</v>
      </c>
      <c r="KF818">
        <f t="shared" si="746"/>
        <v>0.03</v>
      </c>
      <c r="KG818">
        <f t="shared" si="689"/>
        <v>0</v>
      </c>
      <c r="KH818">
        <f t="shared" si="689"/>
        <v>0</v>
      </c>
      <c r="KI818">
        <f t="shared" si="689"/>
        <v>7.4999999999999997E-3</v>
      </c>
      <c r="KJ818">
        <f t="shared" si="689"/>
        <v>1.4999999999999999E-2</v>
      </c>
      <c r="KK818">
        <f t="shared" si="723"/>
        <v>0.02</v>
      </c>
      <c r="KL818">
        <f t="shared" si="724"/>
        <v>0.01</v>
      </c>
      <c r="KM818" s="5">
        <f t="shared" si="725"/>
        <v>0</v>
      </c>
      <c r="KN818">
        <f t="shared" si="726"/>
        <v>0</v>
      </c>
      <c r="KO818">
        <f t="shared" si="726"/>
        <v>0</v>
      </c>
      <c r="KP818">
        <f t="shared" si="727"/>
        <v>1.4999999999999999E-2</v>
      </c>
      <c r="KQ818">
        <f t="shared" si="728"/>
        <v>1.4999999999999999E-2</v>
      </c>
      <c r="KR818" s="6">
        <f t="shared" si="729"/>
        <v>0.01</v>
      </c>
      <c r="KS818">
        <f t="shared" si="730"/>
        <v>0.03</v>
      </c>
      <c r="KT818">
        <f t="shared" si="731"/>
        <v>2.2499999999999999E-2</v>
      </c>
      <c r="KU818">
        <f t="shared" si="732"/>
        <v>0.04</v>
      </c>
      <c r="KV818">
        <f t="shared" si="733"/>
        <v>3.7500000000000006E-2</v>
      </c>
      <c r="KW818">
        <f t="shared" si="734"/>
        <v>0.01</v>
      </c>
      <c r="KX818">
        <f t="shared" si="735"/>
        <v>0</v>
      </c>
      <c r="KY818">
        <f t="shared" si="736"/>
        <v>0.01</v>
      </c>
      <c r="KZ818">
        <f t="shared" si="737"/>
        <v>0.03</v>
      </c>
      <c r="LA818">
        <f t="shared" si="738"/>
        <v>0.5</v>
      </c>
      <c r="LB818">
        <f t="shared" si="738"/>
        <v>0</v>
      </c>
      <c r="LC818">
        <f t="shared" si="739"/>
        <v>0.05</v>
      </c>
      <c r="LE818" t="str">
        <f t="shared" si="745"/>
        <v>Guinee Conakry</v>
      </c>
      <c r="LF818">
        <f t="shared" si="740"/>
        <v>0.35749999999999998</v>
      </c>
      <c r="LG818" s="6">
        <f t="shared" si="741"/>
        <v>0.33</v>
      </c>
      <c r="LH818">
        <f t="shared" si="742"/>
        <v>0.75499999999999989</v>
      </c>
      <c r="LI818" s="6">
        <f t="shared" si="743"/>
        <v>0.44500000000000001</v>
      </c>
      <c r="LJ818">
        <f t="shared" si="744"/>
        <v>1</v>
      </c>
    </row>
    <row r="819" spans="1:322" x14ac:dyDescent="0.35">
      <c r="A819" s="8">
        <v>44873</v>
      </c>
      <c r="B819" t="s">
        <v>4282</v>
      </c>
      <c r="D819" s="27" t="s">
        <v>257</v>
      </c>
      <c r="E819" s="27" t="s">
        <v>257</v>
      </c>
      <c r="F819" s="27">
        <v>31</v>
      </c>
      <c r="G819" s="27" t="s">
        <v>258</v>
      </c>
      <c r="H819" s="27" t="s">
        <v>322</v>
      </c>
      <c r="I819" s="27" t="s">
        <v>2382</v>
      </c>
      <c r="J819" s="27" t="s">
        <v>1805</v>
      </c>
      <c r="K819" s="28">
        <v>44459</v>
      </c>
      <c r="L819" s="28">
        <v>44459</v>
      </c>
      <c r="M819" s="28">
        <v>44518</v>
      </c>
      <c r="N819" s="27" t="s">
        <v>261</v>
      </c>
      <c r="O819" s="27" t="s">
        <v>261</v>
      </c>
      <c r="P819" s="27" t="s">
        <v>261</v>
      </c>
      <c r="Q819" s="27" t="s">
        <v>324</v>
      </c>
      <c r="R819" s="28">
        <v>44544</v>
      </c>
      <c r="S819" s="28">
        <v>44544</v>
      </c>
      <c r="T819" s="27" t="s">
        <v>263</v>
      </c>
      <c r="U819" s="27" t="s">
        <v>261</v>
      </c>
      <c r="V819" s="28" t="s">
        <v>262</v>
      </c>
      <c r="W819" s="27" t="s">
        <v>261</v>
      </c>
      <c r="X819" s="28" t="s">
        <v>262</v>
      </c>
      <c r="Y819" s="27" t="s">
        <v>263</v>
      </c>
      <c r="Z819" s="28">
        <v>44580</v>
      </c>
      <c r="AA819" s="27" t="s">
        <v>268</v>
      </c>
      <c r="AB819" s="27" t="s">
        <v>265</v>
      </c>
      <c r="AC819" s="27" t="s">
        <v>4283</v>
      </c>
      <c r="AD819" s="27" t="s">
        <v>267</v>
      </c>
      <c r="AE819" s="27" t="s">
        <v>473</v>
      </c>
      <c r="AF819" s="27" t="s">
        <v>687</v>
      </c>
      <c r="AG819" s="29">
        <v>1700000</v>
      </c>
      <c r="AH819" s="27" t="s">
        <v>261</v>
      </c>
      <c r="AI819" s="27" t="s">
        <v>262</v>
      </c>
      <c r="AJ819" s="28" t="s">
        <v>262</v>
      </c>
      <c r="AK819" s="27" t="s">
        <v>262</v>
      </c>
      <c r="AL819" s="27" t="s">
        <v>262</v>
      </c>
      <c r="AM819" s="27" t="s">
        <v>262</v>
      </c>
      <c r="AN819" s="27" t="s">
        <v>262</v>
      </c>
      <c r="AO819" s="27" t="s">
        <v>263</v>
      </c>
      <c r="AP819" s="27" t="s">
        <v>261</v>
      </c>
      <c r="AQ819" s="28" t="s">
        <v>262</v>
      </c>
      <c r="AR819" s="27" t="s">
        <v>261</v>
      </c>
      <c r="AS819" s="28" t="s">
        <v>262</v>
      </c>
      <c r="AT819" s="27" t="s">
        <v>261</v>
      </c>
      <c r="AU819" s="28" t="s">
        <v>262</v>
      </c>
      <c r="AV819" s="27" t="s">
        <v>261</v>
      </c>
      <c r="AW819" s="28" t="s">
        <v>262</v>
      </c>
      <c r="AX819" s="27" t="s">
        <v>261</v>
      </c>
      <c r="AY819" s="28" t="s">
        <v>262</v>
      </c>
      <c r="AZ819" s="27" t="s">
        <v>263</v>
      </c>
      <c r="BA819" s="28">
        <v>44517</v>
      </c>
      <c r="BB819" s="27" t="s">
        <v>261</v>
      </c>
      <c r="BC819" s="28" t="s">
        <v>262</v>
      </c>
      <c r="BD819" s="27" t="s">
        <v>263</v>
      </c>
      <c r="BE819" s="30">
        <v>44708</v>
      </c>
      <c r="BF819" t="s">
        <v>1807</v>
      </c>
      <c r="BG819" t="s">
        <v>1229</v>
      </c>
      <c r="BH819" t="s">
        <v>208</v>
      </c>
      <c r="BI819" t="s">
        <v>735</v>
      </c>
      <c r="BJ819" t="s">
        <v>210</v>
      </c>
      <c r="BK819" t="s">
        <v>211</v>
      </c>
      <c r="BL819" t="s">
        <v>212</v>
      </c>
      <c r="BM819" t="s">
        <v>2407</v>
      </c>
      <c r="BN819" t="s">
        <v>214</v>
      </c>
      <c r="BO819" t="s">
        <v>302</v>
      </c>
      <c r="BP819" t="s">
        <v>277</v>
      </c>
      <c r="BQ819" t="s">
        <v>332</v>
      </c>
      <c r="BV819" t="s">
        <v>214</v>
      </c>
      <c r="CG819" t="s">
        <v>214</v>
      </c>
      <c r="CH819" t="s">
        <v>1404</v>
      </c>
      <c r="CI819" t="s">
        <v>333</v>
      </c>
      <c r="CJ819" t="s">
        <v>4284</v>
      </c>
      <c r="CL819" t="s">
        <v>412</v>
      </c>
      <c r="CN819" t="s">
        <v>1233</v>
      </c>
      <c r="CO819" t="s">
        <v>4285</v>
      </c>
      <c r="CP819" t="s">
        <v>370</v>
      </c>
      <c r="CQ819" t="s">
        <v>370</v>
      </c>
      <c r="CR819" t="s">
        <v>227</v>
      </c>
      <c r="CT819" t="s">
        <v>214</v>
      </c>
      <c r="CV819" t="s">
        <v>227</v>
      </c>
      <c r="CX819" t="s">
        <v>287</v>
      </c>
      <c r="CZ819" t="s">
        <v>219</v>
      </c>
      <c r="DB819" t="s">
        <v>398</v>
      </c>
      <c r="DC819" t="s">
        <v>398</v>
      </c>
      <c r="DD819" t="s">
        <v>219</v>
      </c>
      <c r="DI819" t="s">
        <v>338</v>
      </c>
      <c r="DK819" t="s">
        <v>242</v>
      </c>
      <c r="DM819" t="s">
        <v>214</v>
      </c>
      <c r="DO819" t="s">
        <v>414</v>
      </c>
      <c r="DP819" t="s">
        <v>4286</v>
      </c>
      <c r="DT819" t="s">
        <v>219</v>
      </c>
      <c r="DX819" t="s">
        <v>237</v>
      </c>
      <c r="DZ819" t="s">
        <v>238</v>
      </c>
      <c r="EA819" t="s">
        <v>237</v>
      </c>
      <c r="EC819" t="s">
        <v>242</v>
      </c>
      <c r="EE819" t="s">
        <v>219</v>
      </c>
      <c r="EK819" t="s">
        <v>237</v>
      </c>
      <c r="EM819" t="s">
        <v>486</v>
      </c>
      <c r="EO819" t="s">
        <v>486</v>
      </c>
      <c r="EQ819" t="s">
        <v>214</v>
      </c>
      <c r="ER819" t="s">
        <v>241</v>
      </c>
      <c r="ES819" t="s">
        <v>242</v>
      </c>
      <c r="ET819" t="s">
        <v>241</v>
      </c>
      <c r="EU819" t="s">
        <v>389</v>
      </c>
      <c r="EV819" t="s">
        <v>241</v>
      </c>
      <c r="EW819" t="s">
        <v>243</v>
      </c>
      <c r="EX819" t="s">
        <v>241</v>
      </c>
      <c r="EY819" t="s">
        <v>242</v>
      </c>
      <c r="EZ819" t="s">
        <v>241</v>
      </c>
      <c r="FA819" t="s">
        <v>241</v>
      </c>
      <c r="FB819" t="s">
        <v>241</v>
      </c>
      <c r="FC819" t="s">
        <v>239</v>
      </c>
      <c r="FD819" t="s">
        <v>241</v>
      </c>
      <c r="FE819" t="s">
        <v>226</v>
      </c>
      <c r="FF819" t="s">
        <v>241</v>
      </c>
      <c r="FG819" t="s">
        <v>358</v>
      </c>
      <c r="FH819" t="s">
        <v>241</v>
      </c>
      <c r="FI819" t="s">
        <v>214</v>
      </c>
      <c r="FJ819" t="s">
        <v>241</v>
      </c>
      <c r="FK819" t="s">
        <v>214</v>
      </c>
      <c r="FL819" t="s">
        <v>241</v>
      </c>
      <c r="FM819" t="s">
        <v>292</v>
      </c>
      <c r="FN819" t="s">
        <v>241</v>
      </c>
      <c r="FO819" t="s">
        <v>214</v>
      </c>
      <c r="FP819" t="s">
        <v>241</v>
      </c>
      <c r="FQ819" t="s">
        <v>241</v>
      </c>
      <c r="FR819" t="s">
        <v>241</v>
      </c>
      <c r="FS819" t="s">
        <v>241</v>
      </c>
      <c r="FT819" t="s">
        <v>241</v>
      </c>
      <c r="FU819" t="s">
        <v>219</v>
      </c>
      <c r="FV819" t="s">
        <v>241</v>
      </c>
      <c r="FW819" t="s">
        <v>241</v>
      </c>
      <c r="FX819" t="s">
        <v>241</v>
      </c>
      <c r="FY819" t="s">
        <v>241</v>
      </c>
      <c r="FZ819" t="s">
        <v>341</v>
      </c>
      <c r="GA819" t="s">
        <v>241</v>
      </c>
      <c r="GB819" t="s">
        <v>227</v>
      </c>
      <c r="GC819" t="s">
        <v>241</v>
      </c>
      <c r="GD819" t="s">
        <v>293</v>
      </c>
      <c r="GE819" t="s">
        <v>241</v>
      </c>
      <c r="GF819" t="s">
        <v>241</v>
      </c>
      <c r="GG819" t="s">
        <v>244</v>
      </c>
      <c r="GH819" t="s">
        <v>241</v>
      </c>
      <c r="GI819" t="s">
        <v>241</v>
      </c>
      <c r="GJ819" t="s">
        <v>250</v>
      </c>
      <c r="GK819" t="s">
        <v>241</v>
      </c>
      <c r="GL819" t="s">
        <v>227</v>
      </c>
      <c r="GM819" t="s">
        <v>241</v>
      </c>
      <c r="GN819" t="s">
        <v>219</v>
      </c>
      <c r="GO819" t="s">
        <v>241</v>
      </c>
      <c r="GP819" t="s">
        <v>342</v>
      </c>
      <c r="GQ819" t="s">
        <v>241</v>
      </c>
      <c r="GR819" t="s">
        <v>251</v>
      </c>
      <c r="GS819" t="s">
        <v>214</v>
      </c>
      <c r="GT819" t="s">
        <v>241</v>
      </c>
      <c r="GU819" t="s">
        <v>241</v>
      </c>
      <c r="GV819" t="s">
        <v>241</v>
      </c>
      <c r="GW819" t="s">
        <v>297</v>
      </c>
      <c r="GX819" t="s">
        <v>297</v>
      </c>
      <c r="GY819" t="s">
        <v>254</v>
      </c>
      <c r="GZ819" t="s">
        <v>241</v>
      </c>
      <c r="HA819" t="s">
        <v>241</v>
      </c>
      <c r="HB819" t="s">
        <v>241</v>
      </c>
      <c r="HC819" t="s">
        <v>241</v>
      </c>
      <c r="HD819" t="s">
        <v>241</v>
      </c>
      <c r="HE819" t="s">
        <v>241</v>
      </c>
      <c r="HF819" t="s">
        <v>241</v>
      </c>
      <c r="HG819" t="s">
        <v>241</v>
      </c>
      <c r="HH819" t="s">
        <v>241</v>
      </c>
      <c r="HI819" t="s">
        <v>241</v>
      </c>
      <c r="HJ819" t="s">
        <v>214</v>
      </c>
      <c r="HK819" t="s">
        <v>4287</v>
      </c>
      <c r="HL819" s="12"/>
      <c r="HM819">
        <v>0.75</v>
      </c>
      <c r="HN819">
        <v>1</v>
      </c>
      <c r="HO819">
        <v>1</v>
      </c>
      <c r="HP819">
        <v>1</v>
      </c>
      <c r="HQ819">
        <v>0.5</v>
      </c>
      <c r="HR819">
        <v>0.75</v>
      </c>
      <c r="HS819">
        <v>1</v>
      </c>
      <c r="HT819">
        <v>1</v>
      </c>
      <c r="HU819">
        <v>1</v>
      </c>
      <c r="HV819">
        <v>0.5</v>
      </c>
      <c r="HW819">
        <v>0.5</v>
      </c>
      <c r="HX819">
        <v>0.75</v>
      </c>
      <c r="HZ819">
        <v>0.5</v>
      </c>
      <c r="IA819" s="4">
        <v>1</v>
      </c>
      <c r="IB819">
        <v>0.75</v>
      </c>
      <c r="IC819">
        <v>1</v>
      </c>
      <c r="ID819">
        <v>0.75</v>
      </c>
      <c r="IE819">
        <v>0.5</v>
      </c>
      <c r="IG819">
        <v>1</v>
      </c>
      <c r="IH819">
        <v>1</v>
      </c>
      <c r="II819">
        <v>1</v>
      </c>
      <c r="IJ819">
        <v>1</v>
      </c>
      <c r="IK819">
        <v>1</v>
      </c>
      <c r="IL819">
        <v>1</v>
      </c>
      <c r="IM819">
        <v>0.75</v>
      </c>
      <c r="IN819">
        <v>1</v>
      </c>
      <c r="IO819">
        <v>1</v>
      </c>
      <c r="IQ819">
        <v>1</v>
      </c>
      <c r="IS819">
        <f t="shared" si="690"/>
        <v>0.11249999999999999</v>
      </c>
      <c r="IT819">
        <f t="shared" si="691"/>
        <v>0.12</v>
      </c>
      <c r="IU819">
        <f t="shared" si="692"/>
        <v>0.08</v>
      </c>
      <c r="IV819">
        <f t="shared" si="693"/>
        <v>0.1</v>
      </c>
      <c r="IW819">
        <f t="shared" si="694"/>
        <v>0.04</v>
      </c>
      <c r="IX819">
        <f t="shared" si="695"/>
        <v>9.7500000000000003E-2</v>
      </c>
      <c r="IY819">
        <f t="shared" si="696"/>
        <v>0.1</v>
      </c>
      <c r="IZ819">
        <f t="shared" si="697"/>
        <v>0.11</v>
      </c>
      <c r="JA819">
        <f t="shared" si="698"/>
        <v>0.13</v>
      </c>
      <c r="JB819">
        <f t="shared" si="699"/>
        <v>0.05</v>
      </c>
      <c r="JC819">
        <f t="shared" si="700"/>
        <v>0.06</v>
      </c>
      <c r="JD819">
        <f t="shared" si="701"/>
        <v>8.2500000000000004E-2</v>
      </c>
      <c r="JE819">
        <f t="shared" si="702"/>
        <v>0</v>
      </c>
      <c r="JF819">
        <f t="shared" si="703"/>
        <v>0.06</v>
      </c>
      <c r="JG819" s="5">
        <f t="shared" si="704"/>
        <v>0.05</v>
      </c>
      <c r="JH819">
        <f t="shared" si="705"/>
        <v>0</v>
      </c>
      <c r="JI819">
        <f t="shared" si="705"/>
        <v>0</v>
      </c>
      <c r="JJ819">
        <f t="shared" si="706"/>
        <v>0.15000000000000002</v>
      </c>
      <c r="JK819">
        <f t="shared" si="707"/>
        <v>7.4999999999999997E-2</v>
      </c>
      <c r="JL819" s="6">
        <f t="shared" si="708"/>
        <v>5.6666666666666671E-2</v>
      </c>
      <c r="JM819">
        <f t="shared" si="709"/>
        <v>0.12</v>
      </c>
      <c r="JN819">
        <f t="shared" si="710"/>
        <v>0.05</v>
      </c>
      <c r="JO819">
        <f t="shared" si="711"/>
        <v>0.15</v>
      </c>
      <c r="JP819">
        <f t="shared" si="712"/>
        <v>0.1</v>
      </c>
      <c r="JQ819">
        <f t="shared" si="713"/>
        <v>0.12</v>
      </c>
      <c r="JR819">
        <f t="shared" si="714"/>
        <v>0.11</v>
      </c>
      <c r="JS819">
        <f t="shared" si="715"/>
        <v>7.5000000000000011E-2</v>
      </c>
      <c r="JT819">
        <f t="shared" si="715"/>
        <v>0.1</v>
      </c>
      <c r="JU819">
        <f t="shared" si="716"/>
        <v>1</v>
      </c>
      <c r="JV819">
        <f t="shared" si="716"/>
        <v>0</v>
      </c>
      <c r="JW819">
        <f t="shared" si="717"/>
        <v>0.15</v>
      </c>
      <c r="JY819">
        <f t="shared" si="718"/>
        <v>3.7500000000000006E-2</v>
      </c>
      <c r="JZ819">
        <f t="shared" si="719"/>
        <v>0.08</v>
      </c>
      <c r="KA819">
        <f t="shared" si="720"/>
        <v>0.02</v>
      </c>
      <c r="KB819">
        <f t="shared" si="720"/>
        <v>0.02</v>
      </c>
      <c r="KC819">
        <f t="shared" si="721"/>
        <v>0.02</v>
      </c>
      <c r="KD819">
        <f t="shared" si="746"/>
        <v>2.2499999999999999E-2</v>
      </c>
      <c r="KE819">
        <f t="shared" si="746"/>
        <v>0.03</v>
      </c>
      <c r="KF819">
        <f t="shared" si="746"/>
        <v>0.03</v>
      </c>
      <c r="KG819">
        <f t="shared" si="689"/>
        <v>0.03</v>
      </c>
      <c r="KH819">
        <f t="shared" si="689"/>
        <v>1.4999999999999999E-2</v>
      </c>
      <c r="KI819">
        <f t="shared" si="689"/>
        <v>1.4999999999999999E-2</v>
      </c>
      <c r="KJ819">
        <f t="shared" si="689"/>
        <v>2.2499999999999999E-2</v>
      </c>
      <c r="KK819">
        <f t="shared" si="723"/>
        <v>0</v>
      </c>
      <c r="KL819">
        <f t="shared" si="724"/>
        <v>0.02</v>
      </c>
      <c r="KM819" s="5">
        <f t="shared" si="725"/>
        <v>0.05</v>
      </c>
      <c r="KN819">
        <f t="shared" si="726"/>
        <v>0</v>
      </c>
      <c r="KO819">
        <f t="shared" si="726"/>
        <v>0</v>
      </c>
      <c r="KP819">
        <f t="shared" si="727"/>
        <v>4.4999999999999998E-2</v>
      </c>
      <c r="KQ819">
        <f t="shared" si="728"/>
        <v>1.4999999999999999E-2</v>
      </c>
      <c r="KR819" s="6">
        <f t="shared" si="729"/>
        <v>2.8333333333333335E-2</v>
      </c>
      <c r="KS819">
        <f t="shared" si="730"/>
        <v>0.04</v>
      </c>
      <c r="KT819">
        <f t="shared" si="731"/>
        <v>0.03</v>
      </c>
      <c r="KU819">
        <f t="shared" si="732"/>
        <v>0.04</v>
      </c>
      <c r="KV819">
        <f t="shared" si="733"/>
        <v>0.05</v>
      </c>
      <c r="KW819">
        <f t="shared" si="734"/>
        <v>0.01</v>
      </c>
      <c r="KX819">
        <f t="shared" si="735"/>
        <v>0</v>
      </c>
      <c r="KY819">
        <f t="shared" si="736"/>
        <v>0.03</v>
      </c>
      <c r="KZ819">
        <f t="shared" si="737"/>
        <v>0.03</v>
      </c>
      <c r="LA819">
        <f t="shared" si="738"/>
        <v>1</v>
      </c>
      <c r="LB819">
        <f t="shared" si="738"/>
        <v>0</v>
      </c>
      <c r="LC819">
        <f t="shared" si="739"/>
        <v>0.1</v>
      </c>
      <c r="LE819" t="str">
        <f t="shared" si="745"/>
        <v>Cote d'ivoire</v>
      </c>
      <c r="LF819">
        <f t="shared" si="740"/>
        <v>0.8899999999999999</v>
      </c>
      <c r="LG819" s="6">
        <f t="shared" si="741"/>
        <v>0.58416666666666661</v>
      </c>
      <c r="LH819">
        <f t="shared" si="742"/>
        <v>0.97499999999999987</v>
      </c>
      <c r="LI819" s="6">
        <f t="shared" si="743"/>
        <v>0.83083333333333365</v>
      </c>
      <c r="LJ819">
        <f t="shared" si="744"/>
        <v>1</v>
      </c>
    </row>
    <row r="820" spans="1:322" x14ac:dyDescent="0.35">
      <c r="A820" s="8">
        <v>44896</v>
      </c>
      <c r="B820" t="s">
        <v>4288</v>
      </c>
      <c r="D820" s="24" t="s">
        <v>257</v>
      </c>
      <c r="E820" s="24" t="s">
        <v>257</v>
      </c>
      <c r="F820" s="24">
        <v>28</v>
      </c>
      <c r="G820" s="24" t="s">
        <v>258</v>
      </c>
      <c r="H820" s="24" t="s">
        <v>322</v>
      </c>
      <c r="I820" s="24" t="s">
        <v>2382</v>
      </c>
      <c r="J820" s="24" t="s">
        <v>598</v>
      </c>
      <c r="K820" s="25">
        <v>44460</v>
      </c>
      <c r="L820" s="25">
        <v>44460</v>
      </c>
      <c r="M820" s="25">
        <v>44512</v>
      </c>
      <c r="N820" s="24" t="s">
        <v>261</v>
      </c>
      <c r="O820" s="24" t="s">
        <v>261</v>
      </c>
      <c r="P820" s="24" t="s">
        <v>261</v>
      </c>
      <c r="Q820" s="24" t="s">
        <v>1839</v>
      </c>
      <c r="R820" s="25">
        <v>44460</v>
      </c>
      <c r="S820" s="25" t="s">
        <v>262</v>
      </c>
      <c r="T820" s="24" t="s">
        <v>263</v>
      </c>
      <c r="U820" s="24" t="s">
        <v>263</v>
      </c>
      <c r="V820" s="25">
        <v>44655</v>
      </c>
      <c r="W820" s="24" t="s">
        <v>261</v>
      </c>
      <c r="X820" s="25" t="s">
        <v>262</v>
      </c>
      <c r="Y820" s="24" t="s">
        <v>263</v>
      </c>
      <c r="Z820" s="25">
        <v>44651</v>
      </c>
      <c r="AA820" s="24" t="s">
        <v>264</v>
      </c>
      <c r="AB820" s="24" t="s">
        <v>265</v>
      </c>
      <c r="AC820" s="24" t="s">
        <v>2254</v>
      </c>
      <c r="AD820" s="24" t="s">
        <v>267</v>
      </c>
      <c r="AE820" s="24" t="s">
        <v>600</v>
      </c>
      <c r="AF820" s="24" t="s">
        <v>601</v>
      </c>
      <c r="AG820" s="31">
        <v>11900000</v>
      </c>
      <c r="AH820" s="24" t="s">
        <v>263</v>
      </c>
      <c r="AI820" s="24">
        <v>44652</v>
      </c>
      <c r="AJ820" s="25">
        <v>44655</v>
      </c>
      <c r="AK820" s="24" t="s">
        <v>264</v>
      </c>
      <c r="AL820" s="24" t="s">
        <v>602</v>
      </c>
      <c r="AM820" s="24" t="s">
        <v>265</v>
      </c>
      <c r="AN820" s="24" t="s">
        <v>270</v>
      </c>
      <c r="AO820" s="27" t="s">
        <v>263</v>
      </c>
      <c r="AP820" s="24" t="s">
        <v>261</v>
      </c>
      <c r="AQ820" s="25" t="s">
        <v>262</v>
      </c>
      <c r="AR820" s="24" t="s">
        <v>261</v>
      </c>
      <c r="AS820" s="25" t="s">
        <v>262</v>
      </c>
      <c r="AT820" s="24" t="s">
        <v>261</v>
      </c>
      <c r="AU820" s="25" t="s">
        <v>262</v>
      </c>
      <c r="AV820" s="24" t="s">
        <v>261</v>
      </c>
      <c r="AW820" s="25" t="s">
        <v>262</v>
      </c>
      <c r="AX820" s="24" t="s">
        <v>263</v>
      </c>
      <c r="AY820" s="25">
        <v>44631</v>
      </c>
      <c r="AZ820" s="27" t="s">
        <v>262</v>
      </c>
      <c r="BA820" s="27" t="s">
        <v>262</v>
      </c>
      <c r="BB820" s="24" t="s">
        <v>261</v>
      </c>
      <c r="BC820" s="25" t="s">
        <v>262</v>
      </c>
      <c r="BD820" s="24" t="s">
        <v>261</v>
      </c>
      <c r="BE820" s="26" t="s">
        <v>262</v>
      </c>
      <c r="BF820" t="s">
        <v>603</v>
      </c>
      <c r="BG820" s="9" t="s">
        <v>1229</v>
      </c>
      <c r="BH820" t="s">
        <v>272</v>
      </c>
      <c r="BI820" t="s">
        <v>384</v>
      </c>
      <c r="BJ820" t="s">
        <v>210</v>
      </c>
      <c r="BK820" t="s">
        <v>329</v>
      </c>
      <c r="BL820" t="s">
        <v>212</v>
      </c>
      <c r="BM820" t="s">
        <v>630</v>
      </c>
      <c r="BN820" t="s">
        <v>214</v>
      </c>
      <c r="BO820" t="s">
        <v>331</v>
      </c>
      <c r="BP820" t="s">
        <v>219</v>
      </c>
      <c r="BQ820" t="s">
        <v>216</v>
      </c>
      <c r="BR820" t="s">
        <v>1466</v>
      </c>
      <c r="BS820" t="s">
        <v>632</v>
      </c>
      <c r="BT820" t="s">
        <v>633</v>
      </c>
      <c r="BU820" t="s">
        <v>1466</v>
      </c>
      <c r="BV820" t="s">
        <v>214</v>
      </c>
      <c r="CC820" t="s">
        <v>214</v>
      </c>
      <c r="CG820" t="s">
        <v>219</v>
      </c>
      <c r="CI820" t="s">
        <v>333</v>
      </c>
      <c r="CJ820" t="s">
        <v>4289</v>
      </c>
      <c r="CK820" t="s">
        <v>335</v>
      </c>
      <c r="CL820" t="s">
        <v>412</v>
      </c>
      <c r="CN820" t="s">
        <v>283</v>
      </c>
      <c r="CP820" t="s">
        <v>285</v>
      </c>
      <c r="CQ820" t="s">
        <v>285</v>
      </c>
      <c r="CR820" t="s">
        <v>227</v>
      </c>
      <c r="CS820" t="s">
        <v>227</v>
      </c>
      <c r="CT820" t="s">
        <v>214</v>
      </c>
      <c r="CU820" t="s">
        <v>214</v>
      </c>
      <c r="CV820" t="s">
        <v>250</v>
      </c>
      <c r="CW820" t="s">
        <v>250</v>
      </c>
      <c r="CX820" t="s">
        <v>450</v>
      </c>
      <c r="CY820" t="s">
        <v>450</v>
      </c>
      <c r="CZ820" t="s">
        <v>214</v>
      </c>
      <c r="DA820" t="s">
        <v>219</v>
      </c>
      <c r="DB820" t="s">
        <v>230</v>
      </c>
      <c r="DC820" t="s">
        <v>230</v>
      </c>
      <c r="DD820" t="s">
        <v>214</v>
      </c>
      <c r="DE820" t="s">
        <v>231</v>
      </c>
      <c r="DG820" t="s">
        <v>231</v>
      </c>
      <c r="DI820" t="s">
        <v>1644</v>
      </c>
      <c r="DJ820" t="s">
        <v>4290</v>
      </c>
      <c r="DK820" t="s">
        <v>372</v>
      </c>
      <c r="DL820" t="s">
        <v>372</v>
      </c>
      <c r="DM820" t="s">
        <v>219</v>
      </c>
      <c r="DN820" t="s">
        <v>219</v>
      </c>
      <c r="DO820" t="s">
        <v>288</v>
      </c>
      <c r="DP820" t="s">
        <v>399</v>
      </c>
      <c r="DR820" t="s">
        <v>235</v>
      </c>
      <c r="DT820" t="s">
        <v>214</v>
      </c>
      <c r="DU820" t="s">
        <v>219</v>
      </c>
      <c r="DV820" t="s">
        <v>236</v>
      </c>
      <c r="DX820" t="s">
        <v>233</v>
      </c>
      <c r="DY820" t="s">
        <v>233</v>
      </c>
      <c r="DZ820" t="s">
        <v>485</v>
      </c>
      <c r="EA820" t="s">
        <v>233</v>
      </c>
      <c r="EB820" t="s">
        <v>372</v>
      </c>
      <c r="EC820" t="s">
        <v>237</v>
      </c>
      <c r="ED820" t="s">
        <v>237</v>
      </c>
      <c r="EE820" t="s">
        <v>214</v>
      </c>
      <c r="EF820" t="s">
        <v>214</v>
      </c>
      <c r="EG820" t="s">
        <v>214</v>
      </c>
      <c r="EI820" t="s">
        <v>214</v>
      </c>
      <c r="EK820" t="s">
        <v>237</v>
      </c>
      <c r="EL820" t="s">
        <v>237</v>
      </c>
      <c r="EM820" t="s">
        <v>486</v>
      </c>
      <c r="EN820" t="s">
        <v>486</v>
      </c>
      <c r="EO820" t="s">
        <v>240</v>
      </c>
      <c r="EP820" t="s">
        <v>240</v>
      </c>
      <c r="EQ820" t="s">
        <v>214</v>
      </c>
      <c r="ER820" t="s">
        <v>214</v>
      </c>
      <c r="ES820" t="s">
        <v>242</v>
      </c>
      <c r="ET820" t="s">
        <v>242</v>
      </c>
      <c r="EU820" t="s">
        <v>389</v>
      </c>
      <c r="EV820" t="s">
        <v>389</v>
      </c>
      <c r="EW820" t="s">
        <v>310</v>
      </c>
      <c r="EX820" t="s">
        <v>310</v>
      </c>
      <c r="EY820" t="s">
        <v>242</v>
      </c>
      <c r="EZ820" t="s">
        <v>241</v>
      </c>
      <c r="FA820" t="s">
        <v>241</v>
      </c>
      <c r="FB820" t="s">
        <v>242</v>
      </c>
      <c r="FC820" t="s">
        <v>242</v>
      </c>
      <c r="FD820" t="s">
        <v>242</v>
      </c>
      <c r="FE820" t="s">
        <v>244</v>
      </c>
      <c r="FF820" t="s">
        <v>244</v>
      </c>
      <c r="FG820" t="s">
        <v>242</v>
      </c>
      <c r="FH820" t="s">
        <v>242</v>
      </c>
      <c r="FI820" t="s">
        <v>214</v>
      </c>
      <c r="FJ820" t="s">
        <v>214</v>
      </c>
      <c r="FK820" t="s">
        <v>214</v>
      </c>
      <c r="FL820" t="s">
        <v>214</v>
      </c>
      <c r="FM820" t="s">
        <v>245</v>
      </c>
      <c r="FN820" t="s">
        <v>245</v>
      </c>
      <c r="FO820" t="s">
        <v>219</v>
      </c>
      <c r="FP820" t="s">
        <v>219</v>
      </c>
      <c r="FQ820" t="s">
        <v>241</v>
      </c>
      <c r="FR820" t="s">
        <v>241</v>
      </c>
      <c r="FS820" t="s">
        <v>241</v>
      </c>
      <c r="FT820" t="s">
        <v>241</v>
      </c>
      <c r="FU820" t="s">
        <v>214</v>
      </c>
      <c r="FV820" t="s">
        <v>487</v>
      </c>
      <c r="FW820" t="s">
        <v>241</v>
      </c>
      <c r="FX820" t="s">
        <v>500</v>
      </c>
      <c r="FY820" t="s">
        <v>4291</v>
      </c>
      <c r="FZ820" t="s">
        <v>341</v>
      </c>
      <c r="GA820" t="s">
        <v>341</v>
      </c>
      <c r="GB820" t="s">
        <v>227</v>
      </c>
      <c r="GC820" t="s">
        <v>227</v>
      </c>
      <c r="GD820" t="s">
        <v>293</v>
      </c>
      <c r="GE820" t="s">
        <v>241</v>
      </c>
      <c r="GF820" t="s">
        <v>293</v>
      </c>
      <c r="GG820" t="s">
        <v>286</v>
      </c>
      <c r="GH820" t="s">
        <v>241</v>
      </c>
      <c r="GI820" t="s">
        <v>286</v>
      </c>
      <c r="GJ820" t="s">
        <v>227</v>
      </c>
      <c r="GK820" t="s">
        <v>227</v>
      </c>
      <c r="GL820" t="s">
        <v>227</v>
      </c>
      <c r="GM820" t="s">
        <v>227</v>
      </c>
      <c r="GN820" t="s">
        <v>219</v>
      </c>
      <c r="GO820" t="s">
        <v>219</v>
      </c>
      <c r="GP820" t="s">
        <v>251</v>
      </c>
      <c r="GQ820" t="s">
        <v>251</v>
      </c>
      <c r="GR820" t="s">
        <v>251</v>
      </c>
      <c r="GS820" t="s">
        <v>219</v>
      </c>
      <c r="GT820" t="s">
        <v>575</v>
      </c>
      <c r="GU820" t="s">
        <v>219</v>
      </c>
      <c r="GV820" t="s">
        <v>575</v>
      </c>
      <c r="GW820" t="s">
        <v>252</v>
      </c>
      <c r="GX820" t="s">
        <v>252</v>
      </c>
      <c r="GY820" t="s">
        <v>657</v>
      </c>
      <c r="GZ820" t="s">
        <v>241</v>
      </c>
      <c r="HA820" t="s">
        <v>298</v>
      </c>
      <c r="HB820" t="s">
        <v>241</v>
      </c>
      <c r="HC820" t="s">
        <v>315</v>
      </c>
      <c r="HD820" t="s">
        <v>517</v>
      </c>
      <c r="HE820" t="s">
        <v>317</v>
      </c>
      <c r="HF820" t="s">
        <v>241</v>
      </c>
      <c r="HG820" t="s">
        <v>362</v>
      </c>
      <c r="HH820" t="s">
        <v>241</v>
      </c>
      <c r="HI820" t="s">
        <v>241</v>
      </c>
      <c r="HJ820" t="s">
        <v>219</v>
      </c>
      <c r="HK820" t="s">
        <v>241</v>
      </c>
      <c r="HL820" s="12"/>
      <c r="HM820">
        <v>0.75</v>
      </c>
      <c r="HN820">
        <v>1</v>
      </c>
      <c r="HO820">
        <v>1</v>
      </c>
      <c r="HP820">
        <v>0.5</v>
      </c>
      <c r="HQ820">
        <v>1</v>
      </c>
      <c r="HR820">
        <v>0</v>
      </c>
      <c r="HS820">
        <v>0</v>
      </c>
      <c r="HT820">
        <v>1</v>
      </c>
      <c r="HU820">
        <v>0</v>
      </c>
      <c r="HV820">
        <v>0.25</v>
      </c>
      <c r="HW820">
        <v>0.25</v>
      </c>
      <c r="HX820">
        <v>0.5</v>
      </c>
      <c r="HY820">
        <v>1</v>
      </c>
      <c r="HZ820">
        <v>0.5</v>
      </c>
      <c r="IA820" s="4">
        <v>1</v>
      </c>
      <c r="IB820">
        <v>0.75</v>
      </c>
      <c r="IC820">
        <v>1</v>
      </c>
      <c r="ID820">
        <v>0.75</v>
      </c>
      <c r="IE820">
        <v>0.75</v>
      </c>
      <c r="IG820">
        <v>0.25</v>
      </c>
      <c r="IH820">
        <v>0.75</v>
      </c>
      <c r="II820">
        <v>0.75</v>
      </c>
      <c r="IJ820">
        <v>1</v>
      </c>
      <c r="IK820">
        <v>1</v>
      </c>
      <c r="IL820">
        <v>1</v>
      </c>
      <c r="IM820">
        <v>0.25</v>
      </c>
      <c r="IN820">
        <v>1</v>
      </c>
      <c r="IO820">
        <v>0</v>
      </c>
      <c r="IP820">
        <v>0</v>
      </c>
      <c r="IQ820">
        <v>0</v>
      </c>
      <c r="IS820">
        <f t="shared" si="690"/>
        <v>0.11249999999999999</v>
      </c>
      <c r="IT820">
        <f t="shared" si="691"/>
        <v>0.12</v>
      </c>
      <c r="IU820">
        <f t="shared" si="692"/>
        <v>0.08</v>
      </c>
      <c r="IV820">
        <f t="shared" si="693"/>
        <v>0.05</v>
      </c>
      <c r="IW820">
        <f t="shared" si="694"/>
        <v>0.08</v>
      </c>
      <c r="IX820">
        <f t="shared" si="695"/>
        <v>0</v>
      </c>
      <c r="IY820">
        <f t="shared" si="696"/>
        <v>0</v>
      </c>
      <c r="IZ820">
        <f t="shared" si="697"/>
        <v>0.11</v>
      </c>
      <c r="JA820">
        <f t="shared" si="698"/>
        <v>0</v>
      </c>
      <c r="JB820">
        <f t="shared" si="699"/>
        <v>2.5000000000000001E-2</v>
      </c>
      <c r="JC820">
        <f t="shared" si="700"/>
        <v>0.03</v>
      </c>
      <c r="JD820">
        <f t="shared" si="701"/>
        <v>5.5E-2</v>
      </c>
      <c r="JE820">
        <f t="shared" si="702"/>
        <v>7.0000000000000007E-2</v>
      </c>
      <c r="JF820">
        <f t="shared" si="703"/>
        <v>0.06</v>
      </c>
      <c r="JG820" s="5">
        <f t="shared" si="704"/>
        <v>0.05</v>
      </c>
      <c r="JH820">
        <f t="shared" si="705"/>
        <v>0</v>
      </c>
      <c r="JI820">
        <f t="shared" si="705"/>
        <v>0</v>
      </c>
      <c r="JJ820">
        <f t="shared" si="706"/>
        <v>0.15000000000000002</v>
      </c>
      <c r="JK820">
        <f t="shared" si="707"/>
        <v>0.11249999999999999</v>
      </c>
      <c r="JL820" s="6">
        <f t="shared" si="708"/>
        <v>0.05</v>
      </c>
      <c r="JM820">
        <f t="shared" si="709"/>
        <v>0.03</v>
      </c>
      <c r="JN820">
        <f t="shared" si="710"/>
        <v>3.7500000000000006E-2</v>
      </c>
      <c r="JO820">
        <f t="shared" si="711"/>
        <v>0.11249999999999999</v>
      </c>
      <c r="JP820">
        <f t="shared" si="712"/>
        <v>0.1</v>
      </c>
      <c r="JQ820">
        <f t="shared" si="713"/>
        <v>0.12</v>
      </c>
      <c r="JR820">
        <f t="shared" si="714"/>
        <v>0.11</v>
      </c>
      <c r="JS820">
        <f t="shared" si="715"/>
        <v>2.5000000000000001E-2</v>
      </c>
      <c r="JT820">
        <f t="shared" si="715"/>
        <v>0.1</v>
      </c>
      <c r="JU820">
        <f t="shared" si="716"/>
        <v>0</v>
      </c>
      <c r="JV820">
        <f t="shared" si="716"/>
        <v>0</v>
      </c>
      <c r="JW820">
        <f t="shared" si="717"/>
        <v>0</v>
      </c>
      <c r="JY820">
        <f t="shared" si="718"/>
        <v>3.7500000000000006E-2</v>
      </c>
      <c r="JZ820">
        <f t="shared" si="719"/>
        <v>0.08</v>
      </c>
      <c r="KA820">
        <f t="shared" si="720"/>
        <v>0.02</v>
      </c>
      <c r="KB820">
        <f t="shared" si="720"/>
        <v>0.01</v>
      </c>
      <c r="KC820">
        <f t="shared" si="721"/>
        <v>0.04</v>
      </c>
      <c r="KD820">
        <f t="shared" si="746"/>
        <v>0</v>
      </c>
      <c r="KE820">
        <f t="shared" si="746"/>
        <v>0</v>
      </c>
      <c r="KF820">
        <f t="shared" si="746"/>
        <v>0.03</v>
      </c>
      <c r="KG820">
        <f t="shared" si="689"/>
        <v>0</v>
      </c>
      <c r="KH820">
        <f t="shared" si="689"/>
        <v>7.4999999999999997E-3</v>
      </c>
      <c r="KI820">
        <f t="shared" si="689"/>
        <v>7.4999999999999997E-3</v>
      </c>
      <c r="KJ820">
        <f t="shared" si="689"/>
        <v>1.4999999999999999E-2</v>
      </c>
      <c r="KK820">
        <f t="shared" si="723"/>
        <v>0.02</v>
      </c>
      <c r="KL820">
        <f t="shared" si="724"/>
        <v>0.02</v>
      </c>
      <c r="KM820" s="5">
        <f t="shared" si="725"/>
        <v>0.05</v>
      </c>
      <c r="KN820">
        <f t="shared" si="726"/>
        <v>0</v>
      </c>
      <c r="KO820">
        <f t="shared" si="726"/>
        <v>0</v>
      </c>
      <c r="KP820">
        <f t="shared" si="727"/>
        <v>4.4999999999999998E-2</v>
      </c>
      <c r="KQ820">
        <f t="shared" si="728"/>
        <v>2.2499999999999999E-2</v>
      </c>
      <c r="KR820" s="6">
        <f t="shared" si="729"/>
        <v>2.5000000000000001E-2</v>
      </c>
      <c r="KS820">
        <f t="shared" si="730"/>
        <v>0.01</v>
      </c>
      <c r="KT820">
        <f t="shared" si="731"/>
        <v>2.2499999999999999E-2</v>
      </c>
      <c r="KU820">
        <f t="shared" si="732"/>
        <v>0.03</v>
      </c>
      <c r="KV820">
        <f t="shared" si="733"/>
        <v>0.05</v>
      </c>
      <c r="KW820">
        <f t="shared" si="734"/>
        <v>0.01</v>
      </c>
      <c r="KX820">
        <f t="shared" si="735"/>
        <v>0</v>
      </c>
      <c r="KY820">
        <f t="shared" si="736"/>
        <v>0.01</v>
      </c>
      <c r="KZ820">
        <f t="shared" si="737"/>
        <v>0.03</v>
      </c>
      <c r="LA820">
        <f t="shared" si="738"/>
        <v>0</v>
      </c>
      <c r="LB820">
        <f t="shared" si="738"/>
        <v>0</v>
      </c>
      <c r="LC820">
        <f t="shared" si="739"/>
        <v>0</v>
      </c>
      <c r="LE820" t="str">
        <f t="shared" si="745"/>
        <v>Guinee Conakry</v>
      </c>
      <c r="LF820">
        <f t="shared" si="740"/>
        <v>0.55249999999999999</v>
      </c>
      <c r="LG820" s="6">
        <f t="shared" si="741"/>
        <v>0.60250000000000004</v>
      </c>
      <c r="LH820">
        <f t="shared" si="742"/>
        <v>0.63500000000000001</v>
      </c>
      <c r="LI820" s="6">
        <f t="shared" si="743"/>
        <v>0.59250000000000025</v>
      </c>
      <c r="LJ820">
        <f t="shared" si="744"/>
        <v>0</v>
      </c>
    </row>
    <row r="821" spans="1:322" x14ac:dyDescent="0.35">
      <c r="A821" s="8">
        <v>44915</v>
      </c>
      <c r="B821" t="s">
        <v>4292</v>
      </c>
      <c r="D821" s="27" t="s">
        <v>321</v>
      </c>
      <c r="E821" s="27" t="s">
        <v>321</v>
      </c>
      <c r="F821" s="27">
        <v>37</v>
      </c>
      <c r="G821" s="27" t="s">
        <v>258</v>
      </c>
      <c r="H821" s="27" t="s">
        <v>322</v>
      </c>
      <c r="I821" s="27" t="s">
        <v>2382</v>
      </c>
      <c r="J821" s="27" t="s">
        <v>598</v>
      </c>
      <c r="K821" s="28">
        <v>44461</v>
      </c>
      <c r="L821" s="28">
        <v>44461</v>
      </c>
      <c r="M821" s="28">
        <v>44526</v>
      </c>
      <c r="N821" s="27" t="s">
        <v>261</v>
      </c>
      <c r="O821" s="27" t="s">
        <v>261</v>
      </c>
      <c r="P821" s="27" t="s">
        <v>261</v>
      </c>
      <c r="Q821" s="27" t="s">
        <v>1839</v>
      </c>
      <c r="R821" s="28">
        <v>44461</v>
      </c>
      <c r="S821" s="28" t="s">
        <v>262</v>
      </c>
      <c r="T821" s="27" t="s">
        <v>263</v>
      </c>
      <c r="U821" s="27" t="s">
        <v>263</v>
      </c>
      <c r="V821" s="28">
        <v>44651</v>
      </c>
      <c r="W821" s="27" t="s">
        <v>261</v>
      </c>
      <c r="X821" s="28" t="s">
        <v>262</v>
      </c>
      <c r="Y821" s="27" t="s">
        <v>263</v>
      </c>
      <c r="Z821" s="28">
        <v>44651</v>
      </c>
      <c r="AA821" s="27" t="s">
        <v>264</v>
      </c>
      <c r="AB821" s="27" t="s">
        <v>265</v>
      </c>
      <c r="AC821" s="27" t="s">
        <v>1247</v>
      </c>
      <c r="AD821" s="27" t="s">
        <v>612</v>
      </c>
      <c r="AE821" s="27" t="s">
        <v>600</v>
      </c>
      <c r="AF821" s="27" t="s">
        <v>601</v>
      </c>
      <c r="AG821" s="29">
        <v>11900000</v>
      </c>
      <c r="AH821" s="27" t="s">
        <v>263</v>
      </c>
      <c r="AI821" s="27">
        <v>44648</v>
      </c>
      <c r="AJ821" s="28">
        <v>44651</v>
      </c>
      <c r="AK821" s="27" t="s">
        <v>264</v>
      </c>
      <c r="AL821" s="27" t="s">
        <v>602</v>
      </c>
      <c r="AM821" s="27" t="s">
        <v>265</v>
      </c>
      <c r="AN821" s="27" t="s">
        <v>270</v>
      </c>
      <c r="AO821" s="27" t="s">
        <v>261</v>
      </c>
      <c r="AP821" s="27" t="s">
        <v>261</v>
      </c>
      <c r="AQ821" s="28" t="s">
        <v>262</v>
      </c>
      <c r="AR821" s="27" t="s">
        <v>261</v>
      </c>
      <c r="AS821" s="28" t="s">
        <v>262</v>
      </c>
      <c r="AT821" s="27" t="s">
        <v>261</v>
      </c>
      <c r="AU821" s="28" t="s">
        <v>262</v>
      </c>
      <c r="AV821" s="27" t="s">
        <v>261</v>
      </c>
      <c r="AW821" s="28" t="s">
        <v>262</v>
      </c>
      <c r="AX821" s="27" t="s">
        <v>261</v>
      </c>
      <c r="AY821" s="28" t="s">
        <v>262</v>
      </c>
      <c r="AZ821" s="27" t="s">
        <v>262</v>
      </c>
      <c r="BA821" s="27" t="s">
        <v>262</v>
      </c>
      <c r="BB821" s="27" t="s">
        <v>261</v>
      </c>
      <c r="BC821" s="28" t="s">
        <v>262</v>
      </c>
      <c r="BD821" s="27" t="s">
        <v>261</v>
      </c>
      <c r="BE821" s="30" t="s">
        <v>262</v>
      </c>
      <c r="BF821" t="s">
        <v>603</v>
      </c>
      <c r="BG821" s="9" t="s">
        <v>1229</v>
      </c>
      <c r="BH821" t="s">
        <v>208</v>
      </c>
      <c r="BI821" t="s">
        <v>830</v>
      </c>
      <c r="BJ821" t="s">
        <v>210</v>
      </c>
      <c r="BK821" t="s">
        <v>329</v>
      </c>
      <c r="BL821" t="s">
        <v>212</v>
      </c>
      <c r="BM821" t="s">
        <v>1183</v>
      </c>
      <c r="BN821" t="s">
        <v>214</v>
      </c>
      <c r="BO821" t="s">
        <v>542</v>
      </c>
      <c r="BP821" t="s">
        <v>219</v>
      </c>
      <c r="BQ821" t="s">
        <v>216</v>
      </c>
      <c r="BR821" t="s">
        <v>633</v>
      </c>
      <c r="BS821" t="s">
        <v>632</v>
      </c>
      <c r="BT821" t="s">
        <v>633</v>
      </c>
      <c r="BU821" t="s">
        <v>4293</v>
      </c>
      <c r="BV821" t="s">
        <v>214</v>
      </c>
      <c r="CC821" t="s">
        <v>214</v>
      </c>
      <c r="CG821" t="s">
        <v>214</v>
      </c>
      <c r="CH821" t="s">
        <v>1886</v>
      </c>
      <c r="CI821" t="s">
        <v>220</v>
      </c>
      <c r="CJ821" t="s">
        <v>4294</v>
      </c>
      <c r="CK821" t="s">
        <v>220</v>
      </c>
      <c r="CL821" t="s">
        <v>282</v>
      </c>
      <c r="CN821" t="s">
        <v>306</v>
      </c>
      <c r="CP821" t="s">
        <v>285</v>
      </c>
      <c r="CQ821" t="s">
        <v>285</v>
      </c>
      <c r="CR821" t="s">
        <v>244</v>
      </c>
      <c r="CS821" t="s">
        <v>250</v>
      </c>
      <c r="CT821" t="s">
        <v>219</v>
      </c>
      <c r="CU821" t="s">
        <v>219</v>
      </c>
      <c r="CV821" t="s">
        <v>244</v>
      </c>
      <c r="CW821" t="s">
        <v>227</v>
      </c>
      <c r="CX821" t="s">
        <v>450</v>
      </c>
      <c r="CY821" t="s">
        <v>450</v>
      </c>
      <c r="CZ821" t="s">
        <v>214</v>
      </c>
      <c r="DA821" t="s">
        <v>214</v>
      </c>
      <c r="DB821" t="s">
        <v>229</v>
      </c>
      <c r="DC821" t="s">
        <v>229</v>
      </c>
      <c r="DD821" t="s">
        <v>214</v>
      </c>
      <c r="DE821" t="s">
        <v>231</v>
      </c>
      <c r="DG821" t="s">
        <v>231</v>
      </c>
      <c r="DI821" t="s">
        <v>379</v>
      </c>
      <c r="DK821" t="s">
        <v>237</v>
      </c>
      <c r="DL821" t="s">
        <v>237</v>
      </c>
      <c r="DM821" t="s">
        <v>219</v>
      </c>
      <c r="DN821" t="s">
        <v>219</v>
      </c>
      <c r="DO821" t="s">
        <v>234</v>
      </c>
      <c r="DP821" t="s">
        <v>235</v>
      </c>
      <c r="DR821" t="s">
        <v>235</v>
      </c>
      <c r="DT821" t="s">
        <v>214</v>
      </c>
      <c r="DU821" t="s">
        <v>214</v>
      </c>
      <c r="DV821" t="s">
        <v>1057</v>
      </c>
      <c r="DX821" t="s">
        <v>233</v>
      </c>
      <c r="DY821" t="s">
        <v>233</v>
      </c>
      <c r="DZ821" t="s">
        <v>400</v>
      </c>
      <c r="EA821" t="s">
        <v>233</v>
      </c>
      <c r="EB821" t="s">
        <v>233</v>
      </c>
      <c r="EC821" t="s">
        <v>237</v>
      </c>
      <c r="ED821" t="s">
        <v>237</v>
      </c>
      <c r="EE821" t="s">
        <v>214</v>
      </c>
      <c r="EF821" t="s">
        <v>214</v>
      </c>
      <c r="EG821" t="s">
        <v>219</v>
      </c>
      <c r="EH821" t="s">
        <v>4295</v>
      </c>
      <c r="EI821" t="s">
        <v>219</v>
      </c>
      <c r="EJ821" t="s">
        <v>4296</v>
      </c>
      <c r="EK821" t="s">
        <v>239</v>
      </c>
      <c r="EL821" t="s">
        <v>239</v>
      </c>
      <c r="EM821" t="s">
        <v>486</v>
      </c>
      <c r="EN821" t="s">
        <v>486</v>
      </c>
      <c r="EO821" t="s">
        <v>240</v>
      </c>
      <c r="EP821" t="s">
        <v>240</v>
      </c>
      <c r="EQ821" t="s">
        <v>214</v>
      </c>
      <c r="ER821" t="s">
        <v>214</v>
      </c>
      <c r="ES821" t="s">
        <v>237</v>
      </c>
      <c r="ET821" t="s">
        <v>237</v>
      </c>
      <c r="EU821" t="s">
        <v>242</v>
      </c>
      <c r="EV821" t="s">
        <v>242</v>
      </c>
      <c r="EW821" t="s">
        <v>243</v>
      </c>
      <c r="EX821" t="s">
        <v>243</v>
      </c>
      <c r="EY821" t="s">
        <v>372</v>
      </c>
      <c r="EZ821" t="s">
        <v>677</v>
      </c>
      <c r="FA821" t="s">
        <v>241</v>
      </c>
      <c r="FB821" t="s">
        <v>372</v>
      </c>
      <c r="FC821" t="s">
        <v>372</v>
      </c>
      <c r="FD821" t="s">
        <v>237</v>
      </c>
      <c r="FE821" t="s">
        <v>250</v>
      </c>
      <c r="FF821" t="s">
        <v>250</v>
      </c>
      <c r="FG821" t="s">
        <v>390</v>
      </c>
      <c r="FH821" t="s">
        <v>390</v>
      </c>
      <c r="FI821" t="s">
        <v>214</v>
      </c>
      <c r="FJ821" t="s">
        <v>214</v>
      </c>
      <c r="FK821" t="s">
        <v>214</v>
      </c>
      <c r="FL821" t="s">
        <v>214</v>
      </c>
      <c r="FM821" t="s">
        <v>292</v>
      </c>
      <c r="FN821" t="s">
        <v>292</v>
      </c>
      <c r="FO821" t="s">
        <v>219</v>
      </c>
      <c r="FP821" t="s">
        <v>219</v>
      </c>
      <c r="FQ821" t="s">
        <v>241</v>
      </c>
      <c r="FR821" t="s">
        <v>241</v>
      </c>
      <c r="FS821" t="s">
        <v>241</v>
      </c>
      <c r="FT821" t="s">
        <v>241</v>
      </c>
      <c r="FU821" t="s">
        <v>219</v>
      </c>
      <c r="FV821" t="s">
        <v>241</v>
      </c>
      <c r="FW821" t="s">
        <v>241</v>
      </c>
      <c r="FX821" t="s">
        <v>241</v>
      </c>
      <c r="FY821" t="s">
        <v>241</v>
      </c>
      <c r="FZ821" t="s">
        <v>313</v>
      </c>
      <c r="GA821" t="s">
        <v>313</v>
      </c>
      <c r="GB821" t="s">
        <v>227</v>
      </c>
      <c r="GC821" t="s">
        <v>227</v>
      </c>
      <c r="GD821" t="s">
        <v>249</v>
      </c>
      <c r="GE821" t="s">
        <v>241</v>
      </c>
      <c r="GF821" t="s">
        <v>249</v>
      </c>
      <c r="GG821" t="s">
        <v>286</v>
      </c>
      <c r="GH821" t="s">
        <v>241</v>
      </c>
      <c r="GI821" t="s">
        <v>250</v>
      </c>
      <c r="GJ821" t="s">
        <v>227</v>
      </c>
      <c r="GK821" t="s">
        <v>227</v>
      </c>
      <c r="GL821" t="s">
        <v>244</v>
      </c>
      <c r="GM821" t="s">
        <v>244</v>
      </c>
      <c r="GN821" t="s">
        <v>219</v>
      </c>
      <c r="GO821" t="s">
        <v>219</v>
      </c>
      <c r="GP821" t="s">
        <v>251</v>
      </c>
      <c r="GQ821" t="s">
        <v>251</v>
      </c>
      <c r="GR821" t="s">
        <v>251</v>
      </c>
      <c r="GS821" t="s">
        <v>214</v>
      </c>
      <c r="GT821" t="s">
        <v>241</v>
      </c>
      <c r="GU821" t="s">
        <v>214</v>
      </c>
      <c r="GV821" t="s">
        <v>241</v>
      </c>
      <c r="GW821" t="s">
        <v>252</v>
      </c>
      <c r="GX821" t="s">
        <v>252</v>
      </c>
      <c r="GY821" t="s">
        <v>567</v>
      </c>
      <c r="GZ821" t="s">
        <v>241</v>
      </c>
      <c r="HA821" t="s">
        <v>239</v>
      </c>
      <c r="HB821" t="s">
        <v>241</v>
      </c>
      <c r="HC821" t="s">
        <v>315</v>
      </c>
      <c r="HD821" t="s">
        <v>361</v>
      </c>
      <c r="HE821" t="s">
        <v>317</v>
      </c>
      <c r="HF821" t="s">
        <v>241</v>
      </c>
      <c r="HG821" t="s">
        <v>362</v>
      </c>
      <c r="HH821" t="s">
        <v>241</v>
      </c>
      <c r="HI821" t="s">
        <v>241</v>
      </c>
      <c r="HJ821" t="s">
        <v>214</v>
      </c>
      <c r="HK821" t="s">
        <v>4297</v>
      </c>
      <c r="HL821" s="12"/>
      <c r="HM821">
        <v>0.25</v>
      </c>
      <c r="HN821">
        <v>0.75</v>
      </c>
      <c r="HO821">
        <v>0</v>
      </c>
      <c r="HP821">
        <v>0.75</v>
      </c>
      <c r="HQ821">
        <v>0</v>
      </c>
      <c r="HR821">
        <v>0.5</v>
      </c>
      <c r="HS821">
        <v>0</v>
      </c>
      <c r="HT821">
        <v>0</v>
      </c>
      <c r="HU821">
        <v>0</v>
      </c>
      <c r="HV821">
        <v>0.25</v>
      </c>
      <c r="HW821">
        <v>0.25</v>
      </c>
      <c r="HX821">
        <v>0.5</v>
      </c>
      <c r="HY821">
        <v>0</v>
      </c>
      <c r="HZ821">
        <v>0.5</v>
      </c>
      <c r="IA821" s="4">
        <v>1</v>
      </c>
      <c r="IB821">
        <v>0.5</v>
      </c>
      <c r="IC821">
        <v>0.75</v>
      </c>
      <c r="ID821">
        <v>0</v>
      </c>
      <c r="IE821">
        <v>0</v>
      </c>
      <c r="IG821">
        <v>0.5</v>
      </c>
      <c r="IH821">
        <v>0.5</v>
      </c>
      <c r="II821">
        <v>1</v>
      </c>
      <c r="IJ821">
        <v>0.25</v>
      </c>
      <c r="IK821">
        <v>1</v>
      </c>
      <c r="IL821">
        <v>0.75</v>
      </c>
      <c r="IM821">
        <v>0.25</v>
      </c>
      <c r="IN821">
        <v>1</v>
      </c>
      <c r="IO821">
        <v>1</v>
      </c>
      <c r="IQ821">
        <v>1</v>
      </c>
      <c r="IS821">
        <f t="shared" si="690"/>
        <v>3.7499999999999999E-2</v>
      </c>
      <c r="IT821">
        <f t="shared" si="691"/>
        <v>0.09</v>
      </c>
      <c r="IU821">
        <f t="shared" si="692"/>
        <v>0</v>
      </c>
      <c r="IV821">
        <f t="shared" si="693"/>
        <v>7.5000000000000011E-2</v>
      </c>
      <c r="IW821">
        <f t="shared" si="694"/>
        <v>0</v>
      </c>
      <c r="IX821">
        <f t="shared" si="695"/>
        <v>6.5000000000000002E-2</v>
      </c>
      <c r="IY821">
        <f t="shared" si="696"/>
        <v>0</v>
      </c>
      <c r="IZ821">
        <f t="shared" si="697"/>
        <v>0</v>
      </c>
      <c r="JA821">
        <f t="shared" si="698"/>
        <v>0</v>
      </c>
      <c r="JB821">
        <f t="shared" si="699"/>
        <v>2.5000000000000001E-2</v>
      </c>
      <c r="JC821">
        <f t="shared" si="700"/>
        <v>0.03</v>
      </c>
      <c r="JD821">
        <f t="shared" si="701"/>
        <v>5.5E-2</v>
      </c>
      <c r="JE821">
        <f t="shared" si="702"/>
        <v>0</v>
      </c>
      <c r="JF821">
        <f t="shared" si="703"/>
        <v>0.06</v>
      </c>
      <c r="JG821" s="5">
        <f t="shared" si="704"/>
        <v>0.05</v>
      </c>
      <c r="JH821">
        <f t="shared" si="705"/>
        <v>0</v>
      </c>
      <c r="JI821">
        <f t="shared" si="705"/>
        <v>0</v>
      </c>
      <c r="JJ821">
        <f t="shared" si="706"/>
        <v>0</v>
      </c>
      <c r="JK821">
        <f t="shared" si="707"/>
        <v>0</v>
      </c>
      <c r="JL821" s="6">
        <f t="shared" si="708"/>
        <v>3.3333333333333333E-2</v>
      </c>
      <c r="JM821">
        <f t="shared" si="709"/>
        <v>0.06</v>
      </c>
      <c r="JN821">
        <f t="shared" si="710"/>
        <v>2.5000000000000001E-2</v>
      </c>
      <c r="JO821">
        <f t="shared" si="711"/>
        <v>0.15</v>
      </c>
      <c r="JP821">
        <f t="shared" si="712"/>
        <v>2.5000000000000001E-2</v>
      </c>
      <c r="JQ821">
        <f t="shared" si="713"/>
        <v>0.12</v>
      </c>
      <c r="JR821">
        <f t="shared" si="714"/>
        <v>8.2500000000000004E-2</v>
      </c>
      <c r="JS821">
        <f t="shared" si="715"/>
        <v>2.5000000000000001E-2</v>
      </c>
      <c r="JT821">
        <f t="shared" si="715"/>
        <v>0.1</v>
      </c>
      <c r="JU821">
        <f t="shared" si="716"/>
        <v>1</v>
      </c>
      <c r="JV821">
        <f t="shared" si="716"/>
        <v>0</v>
      </c>
      <c r="JW821">
        <f t="shared" si="717"/>
        <v>0.15</v>
      </c>
      <c r="JY821">
        <f t="shared" si="718"/>
        <v>1.2500000000000001E-2</v>
      </c>
      <c r="JZ821">
        <f t="shared" si="719"/>
        <v>0.06</v>
      </c>
      <c r="KA821">
        <f t="shared" si="720"/>
        <v>0</v>
      </c>
      <c r="KB821">
        <f t="shared" si="720"/>
        <v>1.4999999999999999E-2</v>
      </c>
      <c r="KC821">
        <f t="shared" si="721"/>
        <v>0</v>
      </c>
      <c r="KD821">
        <f t="shared" si="746"/>
        <v>1.4999999999999999E-2</v>
      </c>
      <c r="KE821">
        <f t="shared" si="746"/>
        <v>0</v>
      </c>
      <c r="KF821">
        <f t="shared" si="746"/>
        <v>0</v>
      </c>
      <c r="KG821">
        <f t="shared" si="689"/>
        <v>0</v>
      </c>
      <c r="KH821">
        <f t="shared" si="689"/>
        <v>7.4999999999999997E-3</v>
      </c>
      <c r="KI821">
        <f t="shared" si="689"/>
        <v>7.4999999999999997E-3</v>
      </c>
      <c r="KJ821">
        <f t="shared" si="689"/>
        <v>1.4999999999999999E-2</v>
      </c>
      <c r="KK821">
        <f t="shared" si="723"/>
        <v>0</v>
      </c>
      <c r="KL821">
        <f t="shared" si="724"/>
        <v>0.02</v>
      </c>
      <c r="KM821" s="5">
        <f t="shared" si="725"/>
        <v>0.05</v>
      </c>
      <c r="KN821">
        <f t="shared" si="726"/>
        <v>0</v>
      </c>
      <c r="KO821">
        <f t="shared" si="726"/>
        <v>0</v>
      </c>
      <c r="KP821">
        <f t="shared" si="727"/>
        <v>0</v>
      </c>
      <c r="KQ821">
        <f t="shared" si="728"/>
        <v>0</v>
      </c>
      <c r="KR821" s="6">
        <f t="shared" si="729"/>
        <v>1.6666666666666666E-2</v>
      </c>
      <c r="KS821">
        <f t="shared" si="730"/>
        <v>0.02</v>
      </c>
      <c r="KT821">
        <f t="shared" si="731"/>
        <v>1.4999999999999999E-2</v>
      </c>
      <c r="KU821">
        <f t="shared" si="732"/>
        <v>0.04</v>
      </c>
      <c r="KV821">
        <f t="shared" si="733"/>
        <v>1.2500000000000001E-2</v>
      </c>
      <c r="KW821">
        <f t="shared" si="734"/>
        <v>0.01</v>
      </c>
      <c r="KX821">
        <f t="shared" si="735"/>
        <v>0</v>
      </c>
      <c r="KY821">
        <f t="shared" si="736"/>
        <v>0.01</v>
      </c>
      <c r="KZ821">
        <f t="shared" si="737"/>
        <v>0.03</v>
      </c>
      <c r="LA821">
        <f t="shared" si="738"/>
        <v>1</v>
      </c>
      <c r="LB821">
        <f t="shared" si="738"/>
        <v>0</v>
      </c>
      <c r="LC821">
        <f t="shared" si="739"/>
        <v>0.1</v>
      </c>
      <c r="LE821" t="str">
        <f t="shared" si="745"/>
        <v>Guinee Conakry</v>
      </c>
      <c r="LF821">
        <f t="shared" si="740"/>
        <v>0.26750000000000002</v>
      </c>
      <c r="LG821" s="6">
        <f t="shared" si="741"/>
        <v>0.2533333333333333</v>
      </c>
      <c r="LH821">
        <f t="shared" si="742"/>
        <v>0.73750000000000004</v>
      </c>
      <c r="LI821" s="6">
        <f t="shared" si="743"/>
        <v>0.45666666666666667</v>
      </c>
      <c r="LJ821">
        <f t="shared" si="744"/>
        <v>1</v>
      </c>
    </row>
    <row r="822" spans="1:322" x14ac:dyDescent="0.35">
      <c r="A822" s="8">
        <v>44926</v>
      </c>
      <c r="B822" t="s">
        <v>4298</v>
      </c>
      <c r="D822" s="24" t="s">
        <v>321</v>
      </c>
      <c r="E822" s="24" t="s">
        <v>321</v>
      </c>
      <c r="F822" s="24">
        <v>38</v>
      </c>
      <c r="G822" s="24" t="s">
        <v>258</v>
      </c>
      <c r="H822" s="24" t="s">
        <v>322</v>
      </c>
      <c r="I822" s="24" t="s">
        <v>2382</v>
      </c>
      <c r="J822" s="24" t="s">
        <v>1972</v>
      </c>
      <c r="K822" s="25">
        <v>44461</v>
      </c>
      <c r="L822" s="25">
        <v>44461</v>
      </c>
      <c r="M822" s="25">
        <v>44512</v>
      </c>
      <c r="N822" s="24" t="s">
        <v>261</v>
      </c>
      <c r="O822" s="24" t="s">
        <v>261</v>
      </c>
      <c r="P822" s="24" t="s">
        <v>261</v>
      </c>
      <c r="Q822" s="24" t="s">
        <v>324</v>
      </c>
      <c r="R822" s="25">
        <v>44512</v>
      </c>
      <c r="S822" s="25">
        <v>44512</v>
      </c>
      <c r="T822" s="24" t="s">
        <v>263</v>
      </c>
      <c r="U822" s="24" t="s">
        <v>263</v>
      </c>
      <c r="V822" s="25">
        <v>44582</v>
      </c>
      <c r="W822" s="24" t="s">
        <v>261</v>
      </c>
      <c r="X822" s="25" t="s">
        <v>262</v>
      </c>
      <c r="Y822" s="24" t="s">
        <v>263</v>
      </c>
      <c r="Z822" s="25">
        <v>44586</v>
      </c>
      <c r="AA822" s="24" t="s">
        <v>268</v>
      </c>
      <c r="AB822" s="24" t="s">
        <v>265</v>
      </c>
      <c r="AC822" s="24" t="s">
        <v>2061</v>
      </c>
      <c r="AD822" s="24" t="s">
        <v>267</v>
      </c>
      <c r="AE822" s="24" t="s">
        <v>326</v>
      </c>
      <c r="AF822" s="24" t="s">
        <v>687</v>
      </c>
      <c r="AG822" s="31">
        <v>2500000</v>
      </c>
      <c r="AH822" s="24" t="s">
        <v>261</v>
      </c>
      <c r="AI822" s="24" t="s">
        <v>262</v>
      </c>
      <c r="AJ822" s="25" t="s">
        <v>262</v>
      </c>
      <c r="AK822" s="24" t="s">
        <v>262</v>
      </c>
      <c r="AL822" s="24" t="s">
        <v>262</v>
      </c>
      <c r="AM822" s="24" t="s">
        <v>262</v>
      </c>
      <c r="AN822" s="24" t="s">
        <v>262</v>
      </c>
      <c r="AO822" s="24" t="s">
        <v>261</v>
      </c>
      <c r="AP822" s="24" t="s">
        <v>261</v>
      </c>
      <c r="AQ822" s="25" t="s">
        <v>262</v>
      </c>
      <c r="AR822" s="24" t="s">
        <v>261</v>
      </c>
      <c r="AS822" s="25" t="s">
        <v>262</v>
      </c>
      <c r="AT822" s="24" t="s">
        <v>261</v>
      </c>
      <c r="AU822" s="25" t="s">
        <v>262</v>
      </c>
      <c r="AV822" s="24" t="s">
        <v>261</v>
      </c>
      <c r="AW822" s="25" t="s">
        <v>262</v>
      </c>
      <c r="AX822" s="24" t="s">
        <v>261</v>
      </c>
      <c r="AY822" s="25" t="s">
        <v>262</v>
      </c>
      <c r="AZ822" s="27" t="s">
        <v>262</v>
      </c>
      <c r="BA822" s="27" t="s">
        <v>262</v>
      </c>
      <c r="BB822" s="24" t="s">
        <v>261</v>
      </c>
      <c r="BC822" s="25" t="s">
        <v>262</v>
      </c>
      <c r="BD822" s="24" t="s">
        <v>263</v>
      </c>
      <c r="BE822" s="26">
        <v>44538</v>
      </c>
      <c r="BF822" t="s">
        <v>1972</v>
      </c>
      <c r="BG822" s="9" t="s">
        <v>1229</v>
      </c>
      <c r="BH822" t="s">
        <v>272</v>
      </c>
      <c r="BI822" t="s">
        <v>695</v>
      </c>
      <c r="BJ822" t="s">
        <v>210</v>
      </c>
      <c r="BK822" t="s">
        <v>852</v>
      </c>
      <c r="BL822" t="s">
        <v>212</v>
      </c>
      <c r="BM822" t="s">
        <v>1974</v>
      </c>
      <c r="BN822" t="s">
        <v>214</v>
      </c>
      <c r="BO822" t="s">
        <v>736</v>
      </c>
      <c r="BP822" t="s">
        <v>219</v>
      </c>
      <c r="BQ822" t="s">
        <v>216</v>
      </c>
      <c r="BR822" t="s">
        <v>4299</v>
      </c>
      <c r="BS822" t="s">
        <v>2183</v>
      </c>
      <c r="BT822" t="s">
        <v>2183</v>
      </c>
      <c r="BU822" t="s">
        <v>4299</v>
      </c>
      <c r="BV822" t="s">
        <v>214</v>
      </c>
      <c r="CC822" t="s">
        <v>214</v>
      </c>
      <c r="CG822" t="s">
        <v>219</v>
      </c>
      <c r="CI822" t="s">
        <v>220</v>
      </c>
      <c r="CJ822" t="s">
        <v>4300</v>
      </c>
      <c r="CK822" t="s">
        <v>220</v>
      </c>
      <c r="CL822" t="s">
        <v>500</v>
      </c>
      <c r="CM822" t="s">
        <v>4301</v>
      </c>
      <c r="CN822" t="s">
        <v>223</v>
      </c>
      <c r="CP822" t="s">
        <v>284</v>
      </c>
      <c r="CQ822" t="s">
        <v>225</v>
      </c>
      <c r="CR822" t="s">
        <v>244</v>
      </c>
      <c r="CS822" t="s">
        <v>250</v>
      </c>
      <c r="CT822" t="s">
        <v>214</v>
      </c>
      <c r="CU822" t="s">
        <v>214</v>
      </c>
      <c r="CV822" t="s">
        <v>244</v>
      </c>
      <c r="CW822" t="s">
        <v>250</v>
      </c>
      <c r="CX822" t="s">
        <v>450</v>
      </c>
      <c r="CY822" t="s">
        <v>450</v>
      </c>
      <c r="CZ822" t="s">
        <v>214</v>
      </c>
      <c r="DA822" t="s">
        <v>214</v>
      </c>
      <c r="DB822" t="s">
        <v>230</v>
      </c>
      <c r="DC822" t="s">
        <v>230</v>
      </c>
      <c r="DD822" t="s">
        <v>219</v>
      </c>
      <c r="DI822" t="s">
        <v>2472</v>
      </c>
      <c r="DK822" t="s">
        <v>233</v>
      </c>
      <c r="DL822" t="s">
        <v>233</v>
      </c>
      <c r="DM822" t="s">
        <v>219</v>
      </c>
      <c r="DN822" t="s">
        <v>214</v>
      </c>
      <c r="DO822" t="s">
        <v>234</v>
      </c>
      <c r="DP822" t="s">
        <v>308</v>
      </c>
      <c r="DR822" t="s">
        <v>308</v>
      </c>
      <c r="DT822" t="s">
        <v>214</v>
      </c>
      <c r="DU822" t="s">
        <v>219</v>
      </c>
      <c r="DV822" t="s">
        <v>236</v>
      </c>
      <c r="DX822" t="s">
        <v>233</v>
      </c>
      <c r="DY822" t="s">
        <v>233</v>
      </c>
      <c r="DZ822" t="s">
        <v>238</v>
      </c>
      <c r="EA822" t="s">
        <v>233</v>
      </c>
      <c r="EB822" t="s">
        <v>233</v>
      </c>
      <c r="EC822" t="s">
        <v>242</v>
      </c>
      <c r="ED822" t="s">
        <v>242</v>
      </c>
      <c r="EE822" t="s">
        <v>214</v>
      </c>
      <c r="EF822" t="s">
        <v>214</v>
      </c>
      <c r="EG822" t="s">
        <v>214</v>
      </c>
      <c r="EI822" t="s">
        <v>214</v>
      </c>
      <c r="EK822" t="s">
        <v>242</v>
      </c>
      <c r="EL822" t="s">
        <v>242</v>
      </c>
      <c r="EM822" t="s">
        <v>240</v>
      </c>
      <c r="EN822" t="s">
        <v>240</v>
      </c>
      <c r="EO822" t="s">
        <v>240</v>
      </c>
      <c r="EP822" t="s">
        <v>240</v>
      </c>
      <c r="EQ822" t="s">
        <v>214</v>
      </c>
      <c r="ER822" t="s">
        <v>214</v>
      </c>
      <c r="ES822" t="s">
        <v>239</v>
      </c>
      <c r="ET822" t="s">
        <v>239</v>
      </c>
      <c r="EU822" t="s">
        <v>237</v>
      </c>
      <c r="EV822" t="s">
        <v>237</v>
      </c>
      <c r="EW822" t="s">
        <v>290</v>
      </c>
      <c r="EX822" t="s">
        <v>290</v>
      </c>
      <c r="EY822" t="s">
        <v>242</v>
      </c>
      <c r="EZ822" t="s">
        <v>241</v>
      </c>
      <c r="FA822" t="s">
        <v>241</v>
      </c>
      <c r="FB822" t="s">
        <v>242</v>
      </c>
      <c r="FC822" t="s">
        <v>242</v>
      </c>
      <c r="FD822" t="s">
        <v>242</v>
      </c>
      <c r="FE822" t="s">
        <v>286</v>
      </c>
      <c r="FF822" t="s">
        <v>226</v>
      </c>
      <c r="FG822" t="s">
        <v>242</v>
      </c>
      <c r="FH822" t="s">
        <v>242</v>
      </c>
      <c r="FI822" t="s">
        <v>219</v>
      </c>
      <c r="FJ822" t="s">
        <v>214</v>
      </c>
      <c r="FK822" t="s">
        <v>219</v>
      </c>
      <c r="FL822" t="s">
        <v>214</v>
      </c>
      <c r="FM822" t="s">
        <v>245</v>
      </c>
      <c r="FN822" t="s">
        <v>245</v>
      </c>
      <c r="FO822" t="s">
        <v>219</v>
      </c>
      <c r="FP822" t="s">
        <v>219</v>
      </c>
      <c r="FQ822" t="s">
        <v>241</v>
      </c>
      <c r="FR822" t="s">
        <v>241</v>
      </c>
      <c r="FS822" t="s">
        <v>241</v>
      </c>
      <c r="FT822" t="s">
        <v>241</v>
      </c>
      <c r="FU822" t="s">
        <v>219</v>
      </c>
      <c r="FV822" t="s">
        <v>241</v>
      </c>
      <c r="FW822" t="s">
        <v>241</v>
      </c>
      <c r="FX822" t="s">
        <v>241</v>
      </c>
      <c r="FY822" t="s">
        <v>241</v>
      </c>
      <c r="FZ822" t="s">
        <v>341</v>
      </c>
      <c r="GA822" t="s">
        <v>341</v>
      </c>
      <c r="GB822" t="s">
        <v>227</v>
      </c>
      <c r="GC822" t="s">
        <v>227</v>
      </c>
      <c r="GD822" t="s">
        <v>249</v>
      </c>
      <c r="GE822" t="s">
        <v>241</v>
      </c>
      <c r="GF822" t="s">
        <v>565</v>
      </c>
      <c r="GG822" t="s">
        <v>286</v>
      </c>
      <c r="GH822" t="s">
        <v>241</v>
      </c>
      <c r="GI822" t="s">
        <v>286</v>
      </c>
      <c r="GJ822" t="s">
        <v>244</v>
      </c>
      <c r="GK822" t="s">
        <v>244</v>
      </c>
      <c r="GL822" t="s">
        <v>244</v>
      </c>
      <c r="GM822" t="s">
        <v>244</v>
      </c>
      <c r="GN822" t="s">
        <v>219</v>
      </c>
      <c r="GO822" t="s">
        <v>219</v>
      </c>
      <c r="GP822" t="s">
        <v>295</v>
      </c>
      <c r="GQ822" t="s">
        <v>295</v>
      </c>
      <c r="GR822" t="s">
        <v>295</v>
      </c>
      <c r="GS822" t="s">
        <v>214</v>
      </c>
      <c r="GT822" t="s">
        <v>241</v>
      </c>
      <c r="GU822" t="s">
        <v>219</v>
      </c>
      <c r="GV822" t="s">
        <v>575</v>
      </c>
      <c r="GW822" t="s">
        <v>297</v>
      </c>
      <c r="GX822" t="s">
        <v>252</v>
      </c>
      <c r="GY822" t="s">
        <v>254</v>
      </c>
      <c r="GZ822" t="s">
        <v>241</v>
      </c>
      <c r="HA822" t="s">
        <v>298</v>
      </c>
      <c r="HB822" t="s">
        <v>241</v>
      </c>
      <c r="HC822" t="s">
        <v>315</v>
      </c>
      <c r="HD822" t="s">
        <v>517</v>
      </c>
      <c r="HE822" t="s">
        <v>429</v>
      </c>
      <c r="HF822" t="s">
        <v>241</v>
      </c>
      <c r="HG822" t="s">
        <v>362</v>
      </c>
      <c r="HH822" t="s">
        <v>241</v>
      </c>
      <c r="HI822" t="s">
        <v>241</v>
      </c>
      <c r="HJ822" t="s">
        <v>214</v>
      </c>
      <c r="HK822" t="s">
        <v>4302</v>
      </c>
      <c r="HL822" s="12"/>
      <c r="HM822">
        <v>0.25</v>
      </c>
      <c r="HN822">
        <v>0.75</v>
      </c>
      <c r="HO822">
        <v>1</v>
      </c>
      <c r="HP822">
        <v>0.75</v>
      </c>
      <c r="HQ822">
        <v>1</v>
      </c>
      <c r="HR822">
        <v>0.25</v>
      </c>
      <c r="HS822">
        <v>0</v>
      </c>
      <c r="HT822">
        <v>1</v>
      </c>
      <c r="HU822">
        <v>0</v>
      </c>
      <c r="HV822">
        <v>0.25</v>
      </c>
      <c r="HW822">
        <v>0.25</v>
      </c>
      <c r="HX822">
        <v>0.75</v>
      </c>
      <c r="HY822">
        <v>1</v>
      </c>
      <c r="HZ822">
        <v>0.75</v>
      </c>
      <c r="IA822" s="4">
        <v>1</v>
      </c>
      <c r="IB822">
        <v>0.5</v>
      </c>
      <c r="IC822">
        <v>0.5</v>
      </c>
      <c r="ID822">
        <v>0.75</v>
      </c>
      <c r="IE822">
        <v>0.75</v>
      </c>
      <c r="IG822">
        <v>0.75</v>
      </c>
      <c r="IH822">
        <v>0.75</v>
      </c>
      <c r="II822">
        <v>0.75</v>
      </c>
      <c r="IJ822">
        <v>1</v>
      </c>
      <c r="IK822">
        <v>1</v>
      </c>
      <c r="IL822">
        <v>0.75</v>
      </c>
      <c r="IM822">
        <v>0.25</v>
      </c>
      <c r="IN822">
        <v>1</v>
      </c>
      <c r="IO822">
        <v>1</v>
      </c>
      <c r="IQ822">
        <v>1</v>
      </c>
      <c r="IS822">
        <f t="shared" si="690"/>
        <v>3.7499999999999999E-2</v>
      </c>
      <c r="IT822">
        <f t="shared" si="691"/>
        <v>0.09</v>
      </c>
      <c r="IU822">
        <f t="shared" si="692"/>
        <v>0.08</v>
      </c>
      <c r="IV822">
        <f t="shared" si="693"/>
        <v>7.5000000000000011E-2</v>
      </c>
      <c r="IW822">
        <f t="shared" si="694"/>
        <v>0.08</v>
      </c>
      <c r="IX822">
        <f t="shared" si="695"/>
        <v>3.2500000000000001E-2</v>
      </c>
      <c r="IY822">
        <f t="shared" si="696"/>
        <v>0</v>
      </c>
      <c r="IZ822">
        <f t="shared" si="697"/>
        <v>0.11</v>
      </c>
      <c r="JA822">
        <f t="shared" si="698"/>
        <v>0</v>
      </c>
      <c r="JB822">
        <f t="shared" si="699"/>
        <v>2.5000000000000001E-2</v>
      </c>
      <c r="JC822">
        <f t="shared" si="700"/>
        <v>0.03</v>
      </c>
      <c r="JD822">
        <f t="shared" si="701"/>
        <v>8.2500000000000004E-2</v>
      </c>
      <c r="JE822">
        <f t="shared" si="702"/>
        <v>7.0000000000000007E-2</v>
      </c>
      <c r="JF822">
        <f t="shared" si="703"/>
        <v>0.09</v>
      </c>
      <c r="JG822" s="5">
        <f t="shared" si="704"/>
        <v>0.05</v>
      </c>
      <c r="JH822">
        <f t="shared" si="705"/>
        <v>0</v>
      </c>
      <c r="JI822">
        <f t="shared" si="705"/>
        <v>0</v>
      </c>
      <c r="JJ822">
        <f t="shared" si="706"/>
        <v>0.15000000000000002</v>
      </c>
      <c r="JK822">
        <f t="shared" si="707"/>
        <v>0.11249999999999999</v>
      </c>
      <c r="JL822" s="6">
        <f t="shared" si="708"/>
        <v>4.6666666666666669E-2</v>
      </c>
      <c r="JM822">
        <f t="shared" si="709"/>
        <v>0.09</v>
      </c>
      <c r="JN822">
        <f t="shared" si="710"/>
        <v>3.7500000000000006E-2</v>
      </c>
      <c r="JO822">
        <f t="shared" si="711"/>
        <v>0.11249999999999999</v>
      </c>
      <c r="JP822">
        <f t="shared" si="712"/>
        <v>0.1</v>
      </c>
      <c r="JQ822">
        <f t="shared" si="713"/>
        <v>0.12</v>
      </c>
      <c r="JR822">
        <f t="shared" si="714"/>
        <v>8.2500000000000004E-2</v>
      </c>
      <c r="JS822">
        <f t="shared" si="715"/>
        <v>2.5000000000000001E-2</v>
      </c>
      <c r="JT822">
        <f t="shared" si="715"/>
        <v>0.1</v>
      </c>
      <c r="JU822">
        <f t="shared" si="716"/>
        <v>1</v>
      </c>
      <c r="JV822">
        <f t="shared" si="716"/>
        <v>0</v>
      </c>
      <c r="JW822">
        <f t="shared" si="717"/>
        <v>0.15</v>
      </c>
      <c r="JY822">
        <f t="shared" si="718"/>
        <v>1.2500000000000001E-2</v>
      </c>
      <c r="JZ822">
        <f t="shared" si="719"/>
        <v>0.06</v>
      </c>
      <c r="KA822">
        <f t="shared" si="720"/>
        <v>0.02</v>
      </c>
      <c r="KB822">
        <f t="shared" si="720"/>
        <v>1.4999999999999999E-2</v>
      </c>
      <c r="KC822">
        <f t="shared" si="721"/>
        <v>0.04</v>
      </c>
      <c r="KD822">
        <f t="shared" si="746"/>
        <v>7.4999999999999997E-3</v>
      </c>
      <c r="KE822">
        <f t="shared" si="746"/>
        <v>0</v>
      </c>
      <c r="KF822">
        <f t="shared" si="746"/>
        <v>0.03</v>
      </c>
      <c r="KG822">
        <f t="shared" si="689"/>
        <v>0</v>
      </c>
      <c r="KH822">
        <f t="shared" si="689"/>
        <v>7.4999999999999997E-3</v>
      </c>
      <c r="KI822">
        <f t="shared" si="689"/>
        <v>7.4999999999999997E-3</v>
      </c>
      <c r="KJ822">
        <f t="shared" si="689"/>
        <v>2.2499999999999999E-2</v>
      </c>
      <c r="KK822">
        <f t="shared" si="723"/>
        <v>0.02</v>
      </c>
      <c r="KL822">
        <f t="shared" si="724"/>
        <v>0.03</v>
      </c>
      <c r="KM822" s="5">
        <f t="shared" si="725"/>
        <v>0.05</v>
      </c>
      <c r="KN822">
        <f t="shared" si="726"/>
        <v>0</v>
      </c>
      <c r="KO822">
        <f t="shared" si="726"/>
        <v>0</v>
      </c>
      <c r="KP822">
        <f t="shared" si="727"/>
        <v>4.4999999999999998E-2</v>
      </c>
      <c r="KQ822">
        <f t="shared" si="728"/>
        <v>2.2499999999999999E-2</v>
      </c>
      <c r="KR822" s="6">
        <f t="shared" si="729"/>
        <v>2.3333333333333334E-2</v>
      </c>
      <c r="KS822">
        <f t="shared" si="730"/>
        <v>0.03</v>
      </c>
      <c r="KT822">
        <f t="shared" si="731"/>
        <v>2.2499999999999999E-2</v>
      </c>
      <c r="KU822">
        <f t="shared" si="732"/>
        <v>0.03</v>
      </c>
      <c r="KV822">
        <f t="shared" si="733"/>
        <v>0.05</v>
      </c>
      <c r="KW822">
        <f t="shared" si="734"/>
        <v>0.01</v>
      </c>
      <c r="KX822">
        <f t="shared" si="735"/>
        <v>0</v>
      </c>
      <c r="KY822">
        <f t="shared" si="736"/>
        <v>0.01</v>
      </c>
      <c r="KZ822">
        <f t="shared" si="737"/>
        <v>0.03</v>
      </c>
      <c r="LA822">
        <f t="shared" si="738"/>
        <v>1</v>
      </c>
      <c r="LB822">
        <f t="shared" si="738"/>
        <v>0</v>
      </c>
      <c r="LC822">
        <f t="shared" si="739"/>
        <v>0.1</v>
      </c>
      <c r="LE822" t="str">
        <f t="shared" si="745"/>
        <v>Senegal</v>
      </c>
      <c r="LF822">
        <f t="shared" si="740"/>
        <v>0.505</v>
      </c>
      <c r="LG822" s="6">
        <f t="shared" si="741"/>
        <v>0.65666666666666662</v>
      </c>
      <c r="LH822">
        <f t="shared" si="742"/>
        <v>0.8175</v>
      </c>
      <c r="LI822" s="6">
        <f t="shared" si="743"/>
        <v>0.6958333333333333</v>
      </c>
      <c r="LJ822">
        <f t="shared" si="744"/>
        <v>1</v>
      </c>
    </row>
    <row r="823" spans="1:322" x14ac:dyDescent="0.35">
      <c r="A823" s="8">
        <v>44923</v>
      </c>
      <c r="B823" t="s">
        <v>4303</v>
      </c>
      <c r="D823" s="27" t="s">
        <v>321</v>
      </c>
      <c r="E823" s="27" t="s">
        <v>321</v>
      </c>
      <c r="F823" s="27">
        <v>27</v>
      </c>
      <c r="G823" s="27" t="s">
        <v>258</v>
      </c>
      <c r="H823" s="27" t="s">
        <v>322</v>
      </c>
      <c r="I823" s="27" t="s">
        <v>2382</v>
      </c>
      <c r="J823" s="27" t="s">
        <v>1972</v>
      </c>
      <c r="K823" s="28">
        <v>44462</v>
      </c>
      <c r="L823" s="28">
        <v>44462</v>
      </c>
      <c r="M823" s="28">
        <v>44512</v>
      </c>
      <c r="N823" s="27" t="s">
        <v>261</v>
      </c>
      <c r="O823" s="27" t="s">
        <v>261</v>
      </c>
      <c r="P823" s="27" t="s">
        <v>261</v>
      </c>
      <c r="Q823" s="27" t="s">
        <v>324</v>
      </c>
      <c r="R823" s="28">
        <v>44512</v>
      </c>
      <c r="S823" s="28">
        <v>44512</v>
      </c>
      <c r="T823" s="27" t="s">
        <v>263</v>
      </c>
      <c r="U823" s="27" t="s">
        <v>263</v>
      </c>
      <c r="V823" s="28">
        <v>44641</v>
      </c>
      <c r="W823" s="27" t="s">
        <v>261</v>
      </c>
      <c r="X823" s="28" t="s">
        <v>262</v>
      </c>
      <c r="Y823" s="27" t="s">
        <v>263</v>
      </c>
      <c r="Z823" s="28">
        <v>44693</v>
      </c>
      <c r="AA823" s="27" t="s">
        <v>264</v>
      </c>
      <c r="AB823" s="27" t="s">
        <v>2036</v>
      </c>
      <c r="AC823" s="27" t="s">
        <v>4304</v>
      </c>
      <c r="AD823" s="27" t="s">
        <v>267</v>
      </c>
      <c r="AE823" s="27" t="s">
        <v>326</v>
      </c>
      <c r="AF823" s="27" t="s">
        <v>687</v>
      </c>
      <c r="AG823" s="29">
        <v>500000</v>
      </c>
      <c r="AH823" s="27" t="s">
        <v>261</v>
      </c>
      <c r="AI823" s="27" t="s">
        <v>262</v>
      </c>
      <c r="AJ823" s="28" t="s">
        <v>262</v>
      </c>
      <c r="AK823" s="27" t="s">
        <v>262</v>
      </c>
      <c r="AL823" s="27" t="s">
        <v>262</v>
      </c>
      <c r="AM823" s="27" t="s">
        <v>262</v>
      </c>
      <c r="AN823" s="27" t="s">
        <v>262</v>
      </c>
      <c r="AO823" s="27" t="s">
        <v>261</v>
      </c>
      <c r="AP823" s="27" t="s">
        <v>261</v>
      </c>
      <c r="AQ823" s="28" t="s">
        <v>262</v>
      </c>
      <c r="AR823" s="27" t="s">
        <v>261</v>
      </c>
      <c r="AS823" s="28" t="s">
        <v>262</v>
      </c>
      <c r="AT823" s="27" t="s">
        <v>261</v>
      </c>
      <c r="AU823" s="28" t="s">
        <v>262</v>
      </c>
      <c r="AV823" s="27" t="s">
        <v>261</v>
      </c>
      <c r="AW823" s="28" t="s">
        <v>262</v>
      </c>
      <c r="AX823" s="27" t="s">
        <v>261</v>
      </c>
      <c r="AY823" s="28" t="s">
        <v>262</v>
      </c>
      <c r="AZ823" s="27" t="s">
        <v>262</v>
      </c>
      <c r="BA823" s="27" t="s">
        <v>262</v>
      </c>
      <c r="BB823" s="27" t="s">
        <v>261</v>
      </c>
      <c r="BC823" s="28" t="s">
        <v>262</v>
      </c>
      <c r="BD823" s="27" t="s">
        <v>263</v>
      </c>
      <c r="BE823" s="30">
        <v>44631</v>
      </c>
      <c r="BF823" t="s">
        <v>1972</v>
      </c>
      <c r="BG823" s="9" t="s">
        <v>1229</v>
      </c>
      <c r="BH823" t="s">
        <v>208</v>
      </c>
      <c r="BI823" t="s">
        <v>328</v>
      </c>
      <c r="BJ823" t="s">
        <v>210</v>
      </c>
      <c r="BK823" t="s">
        <v>852</v>
      </c>
      <c r="BL823" t="s">
        <v>212</v>
      </c>
      <c r="BM823" t="s">
        <v>1974</v>
      </c>
      <c r="BN823" t="s">
        <v>214</v>
      </c>
      <c r="BO823" t="s">
        <v>542</v>
      </c>
      <c r="BP823" t="s">
        <v>219</v>
      </c>
      <c r="BQ823" t="s">
        <v>216</v>
      </c>
      <c r="BR823" t="s">
        <v>4305</v>
      </c>
      <c r="BS823" t="s">
        <v>4306</v>
      </c>
      <c r="BT823" t="s">
        <v>4307</v>
      </c>
      <c r="BU823" t="s">
        <v>4305</v>
      </c>
      <c r="BV823" t="s">
        <v>214</v>
      </c>
      <c r="CC823" t="s">
        <v>214</v>
      </c>
      <c r="CG823" t="s">
        <v>219</v>
      </c>
      <c r="CI823" t="s">
        <v>333</v>
      </c>
      <c r="CJ823" t="s">
        <v>4308</v>
      </c>
      <c r="CK823" t="s">
        <v>220</v>
      </c>
      <c r="CL823" t="s">
        <v>500</v>
      </c>
      <c r="CM823" t="s">
        <v>4309</v>
      </c>
      <c r="CN823" t="s">
        <v>378</v>
      </c>
      <c r="CP823" t="s">
        <v>413</v>
      </c>
      <c r="CQ823" t="s">
        <v>413</v>
      </c>
      <c r="CR823" t="s">
        <v>227</v>
      </c>
      <c r="CS823" t="s">
        <v>244</v>
      </c>
      <c r="CT823" t="s">
        <v>214</v>
      </c>
      <c r="CU823" t="s">
        <v>214</v>
      </c>
      <c r="CV823" t="s">
        <v>244</v>
      </c>
      <c r="CW823" t="s">
        <v>250</v>
      </c>
      <c r="CX823" t="s">
        <v>287</v>
      </c>
      <c r="CY823" t="s">
        <v>353</v>
      </c>
      <c r="CZ823" t="s">
        <v>214</v>
      </c>
      <c r="DA823" t="s">
        <v>214</v>
      </c>
      <c r="DB823" t="s">
        <v>230</v>
      </c>
      <c r="DC823" t="s">
        <v>230</v>
      </c>
      <c r="DD823" t="s">
        <v>219</v>
      </c>
      <c r="DI823" t="s">
        <v>338</v>
      </c>
      <c r="DK823" t="s">
        <v>233</v>
      </c>
      <c r="DL823" t="s">
        <v>233</v>
      </c>
      <c r="DM823" t="s">
        <v>214</v>
      </c>
      <c r="DN823" t="s">
        <v>219</v>
      </c>
      <c r="DO823" t="s">
        <v>414</v>
      </c>
      <c r="DP823" t="s">
        <v>741</v>
      </c>
      <c r="DR823" t="s">
        <v>308</v>
      </c>
      <c r="DT823" t="s">
        <v>219</v>
      </c>
      <c r="DU823" t="s">
        <v>214</v>
      </c>
      <c r="DX823" t="s">
        <v>242</v>
      </c>
      <c r="DY823" t="s">
        <v>242</v>
      </c>
      <c r="DZ823" t="s">
        <v>400</v>
      </c>
      <c r="EA823" t="s">
        <v>242</v>
      </c>
      <c r="EB823" t="s">
        <v>242</v>
      </c>
      <c r="EC823" t="s">
        <v>242</v>
      </c>
      <c r="ED823" t="s">
        <v>242</v>
      </c>
      <c r="EE823" t="s">
        <v>214</v>
      </c>
      <c r="EF823" t="s">
        <v>214</v>
      </c>
      <c r="EG823" t="s">
        <v>214</v>
      </c>
      <c r="EI823" t="s">
        <v>214</v>
      </c>
      <c r="EK823" t="s">
        <v>242</v>
      </c>
      <c r="EL823" t="s">
        <v>242</v>
      </c>
      <c r="EM823" t="s">
        <v>240</v>
      </c>
      <c r="EN823" t="s">
        <v>240</v>
      </c>
      <c r="EO823" t="s">
        <v>240</v>
      </c>
      <c r="EP823" t="s">
        <v>240</v>
      </c>
      <c r="EQ823" t="s">
        <v>214</v>
      </c>
      <c r="ER823" t="s">
        <v>214</v>
      </c>
      <c r="ES823" t="s">
        <v>242</v>
      </c>
      <c r="ET823" t="s">
        <v>242</v>
      </c>
      <c r="EU823" t="s">
        <v>242</v>
      </c>
      <c r="EV823" t="s">
        <v>242</v>
      </c>
      <c r="EW823" t="s">
        <v>243</v>
      </c>
      <c r="EX823" t="s">
        <v>243</v>
      </c>
      <c r="EY823" t="s">
        <v>242</v>
      </c>
      <c r="EZ823" t="s">
        <v>241</v>
      </c>
      <c r="FA823" t="s">
        <v>241</v>
      </c>
      <c r="FB823" t="s">
        <v>242</v>
      </c>
      <c r="FC823" t="s">
        <v>242</v>
      </c>
      <c r="FD823" t="s">
        <v>242</v>
      </c>
      <c r="FE823" t="s">
        <v>226</v>
      </c>
      <c r="FF823" t="s">
        <v>226</v>
      </c>
      <c r="FG823" t="s">
        <v>242</v>
      </c>
      <c r="FH823" t="s">
        <v>242</v>
      </c>
      <c r="FI823" t="s">
        <v>214</v>
      </c>
      <c r="FJ823" t="s">
        <v>219</v>
      </c>
      <c r="FK823" t="s">
        <v>214</v>
      </c>
      <c r="FL823" t="s">
        <v>214</v>
      </c>
      <c r="FM823" t="s">
        <v>292</v>
      </c>
      <c r="FN823" t="s">
        <v>292</v>
      </c>
      <c r="FO823" t="s">
        <v>219</v>
      </c>
      <c r="FP823" t="s">
        <v>219</v>
      </c>
      <c r="FQ823" t="s">
        <v>241</v>
      </c>
      <c r="FR823" t="s">
        <v>241</v>
      </c>
      <c r="FS823" t="s">
        <v>241</v>
      </c>
      <c r="FT823" t="s">
        <v>241</v>
      </c>
      <c r="FU823" t="s">
        <v>219</v>
      </c>
      <c r="FV823" t="s">
        <v>241</v>
      </c>
      <c r="FW823" t="s">
        <v>241</v>
      </c>
      <c r="FX823" t="s">
        <v>241</v>
      </c>
      <c r="FY823" t="s">
        <v>241</v>
      </c>
      <c r="FZ823" t="s">
        <v>341</v>
      </c>
      <c r="GA823" t="s">
        <v>341</v>
      </c>
      <c r="GB823" t="s">
        <v>227</v>
      </c>
      <c r="GC823" t="s">
        <v>227</v>
      </c>
      <c r="GD823" t="s">
        <v>293</v>
      </c>
      <c r="GE823" t="s">
        <v>241</v>
      </c>
      <c r="GF823" t="s">
        <v>249</v>
      </c>
      <c r="GG823" t="s">
        <v>244</v>
      </c>
      <c r="GH823" t="s">
        <v>241</v>
      </c>
      <c r="GI823" t="s">
        <v>250</v>
      </c>
      <c r="GJ823" t="s">
        <v>227</v>
      </c>
      <c r="GK823" t="s">
        <v>250</v>
      </c>
      <c r="GL823" t="s">
        <v>227</v>
      </c>
      <c r="GM823" t="s">
        <v>227</v>
      </c>
      <c r="GN823" t="s">
        <v>219</v>
      </c>
      <c r="GO823" t="s">
        <v>219</v>
      </c>
      <c r="GP823" t="s">
        <v>342</v>
      </c>
      <c r="GQ823" t="s">
        <v>342</v>
      </c>
      <c r="GR823" t="s">
        <v>342</v>
      </c>
      <c r="GS823" t="s">
        <v>214</v>
      </c>
      <c r="GT823" t="s">
        <v>241</v>
      </c>
      <c r="GU823" t="s">
        <v>219</v>
      </c>
      <c r="GV823" t="s">
        <v>575</v>
      </c>
      <c r="GW823" t="s">
        <v>297</v>
      </c>
      <c r="GX823" t="s">
        <v>296</v>
      </c>
      <c r="GY823" t="s">
        <v>254</v>
      </c>
      <c r="GZ823" t="s">
        <v>241</v>
      </c>
      <c r="HA823" t="s">
        <v>298</v>
      </c>
      <c r="HB823" t="s">
        <v>241</v>
      </c>
      <c r="HC823" t="s">
        <v>315</v>
      </c>
      <c r="HD823" t="s">
        <v>316</v>
      </c>
      <c r="HE823" t="s">
        <v>343</v>
      </c>
      <c r="HF823" t="s">
        <v>241</v>
      </c>
      <c r="HG823" t="s">
        <v>319</v>
      </c>
      <c r="HH823" t="s">
        <v>241</v>
      </c>
      <c r="HI823" t="s">
        <v>241</v>
      </c>
      <c r="HJ823" t="s">
        <v>219</v>
      </c>
      <c r="HK823" t="s">
        <v>4310</v>
      </c>
      <c r="HL823" s="12"/>
      <c r="HM823">
        <v>0.75</v>
      </c>
      <c r="HN823">
        <v>1</v>
      </c>
      <c r="HO823">
        <v>1</v>
      </c>
      <c r="HP823">
        <v>0.75</v>
      </c>
      <c r="HQ823">
        <v>1</v>
      </c>
      <c r="HR823">
        <v>0.25</v>
      </c>
      <c r="HS823">
        <v>1</v>
      </c>
      <c r="HT823">
        <v>1</v>
      </c>
      <c r="HU823">
        <v>1</v>
      </c>
      <c r="HV823">
        <v>0.75</v>
      </c>
      <c r="HW823">
        <v>0.75</v>
      </c>
      <c r="HX823">
        <v>0.75</v>
      </c>
      <c r="HY823">
        <v>1</v>
      </c>
      <c r="HZ823">
        <v>0.75</v>
      </c>
      <c r="IA823" s="4">
        <v>1</v>
      </c>
      <c r="IB823">
        <v>0.75</v>
      </c>
      <c r="IC823">
        <v>0.75</v>
      </c>
      <c r="ID823">
        <v>0.75</v>
      </c>
      <c r="IE823">
        <v>0.75</v>
      </c>
      <c r="IG823">
        <v>1</v>
      </c>
      <c r="IH823">
        <v>0.75</v>
      </c>
      <c r="II823">
        <v>1</v>
      </c>
      <c r="IJ823">
        <v>1</v>
      </c>
      <c r="IK823">
        <v>1</v>
      </c>
      <c r="IL823">
        <v>1</v>
      </c>
      <c r="IM823">
        <v>0.75</v>
      </c>
      <c r="IN823">
        <v>1</v>
      </c>
      <c r="IO823">
        <v>1</v>
      </c>
      <c r="IQ823">
        <v>0</v>
      </c>
      <c r="IS823">
        <f t="shared" si="690"/>
        <v>0.11249999999999999</v>
      </c>
      <c r="IT823">
        <f t="shared" si="691"/>
        <v>0.12</v>
      </c>
      <c r="IU823">
        <f t="shared" si="692"/>
        <v>0.08</v>
      </c>
      <c r="IV823">
        <f t="shared" si="693"/>
        <v>7.5000000000000011E-2</v>
      </c>
      <c r="IW823">
        <f t="shared" si="694"/>
        <v>0.08</v>
      </c>
      <c r="IX823">
        <f t="shared" si="695"/>
        <v>3.2500000000000001E-2</v>
      </c>
      <c r="IY823">
        <f t="shared" si="696"/>
        <v>0.1</v>
      </c>
      <c r="IZ823">
        <f t="shared" si="697"/>
        <v>0.11</v>
      </c>
      <c r="JA823">
        <f t="shared" si="698"/>
        <v>0.13</v>
      </c>
      <c r="JB823">
        <f t="shared" si="699"/>
        <v>7.5000000000000011E-2</v>
      </c>
      <c r="JC823">
        <f t="shared" si="700"/>
        <v>0.09</v>
      </c>
      <c r="JD823">
        <f t="shared" si="701"/>
        <v>8.2500000000000004E-2</v>
      </c>
      <c r="JE823">
        <f t="shared" si="702"/>
        <v>7.0000000000000007E-2</v>
      </c>
      <c r="JF823">
        <f t="shared" si="703"/>
        <v>0.09</v>
      </c>
      <c r="JG823" s="5">
        <f t="shared" si="704"/>
        <v>0.05</v>
      </c>
      <c r="JH823">
        <f t="shared" si="705"/>
        <v>0</v>
      </c>
      <c r="JI823">
        <f t="shared" si="705"/>
        <v>0</v>
      </c>
      <c r="JJ823">
        <f t="shared" si="706"/>
        <v>0.15000000000000002</v>
      </c>
      <c r="JK823">
        <f t="shared" si="707"/>
        <v>0.11249999999999999</v>
      </c>
      <c r="JL823" s="6">
        <f t="shared" si="708"/>
        <v>0.06</v>
      </c>
      <c r="JM823">
        <f t="shared" si="709"/>
        <v>0.12</v>
      </c>
      <c r="JN823">
        <f t="shared" si="710"/>
        <v>3.7500000000000006E-2</v>
      </c>
      <c r="JO823">
        <f t="shared" si="711"/>
        <v>0.15</v>
      </c>
      <c r="JP823">
        <f t="shared" si="712"/>
        <v>0.1</v>
      </c>
      <c r="JQ823">
        <f t="shared" si="713"/>
        <v>0.12</v>
      </c>
      <c r="JR823">
        <f t="shared" si="714"/>
        <v>0.11</v>
      </c>
      <c r="JS823">
        <f t="shared" si="715"/>
        <v>7.5000000000000011E-2</v>
      </c>
      <c r="JT823">
        <f t="shared" si="715"/>
        <v>0.1</v>
      </c>
      <c r="JU823">
        <f t="shared" si="716"/>
        <v>1</v>
      </c>
      <c r="JV823">
        <f t="shared" si="716"/>
        <v>0</v>
      </c>
      <c r="JW823">
        <f t="shared" si="717"/>
        <v>0.15</v>
      </c>
      <c r="JY823">
        <f t="shared" si="718"/>
        <v>3.7500000000000006E-2</v>
      </c>
      <c r="JZ823">
        <f t="shared" si="719"/>
        <v>0.08</v>
      </c>
      <c r="KA823">
        <f t="shared" si="720"/>
        <v>0.02</v>
      </c>
      <c r="KB823">
        <f t="shared" si="720"/>
        <v>1.4999999999999999E-2</v>
      </c>
      <c r="KC823">
        <f t="shared" si="721"/>
        <v>0.04</v>
      </c>
      <c r="KD823">
        <f t="shared" si="746"/>
        <v>7.4999999999999997E-3</v>
      </c>
      <c r="KE823">
        <f t="shared" si="746"/>
        <v>0.03</v>
      </c>
      <c r="KF823">
        <f t="shared" si="746"/>
        <v>0.03</v>
      </c>
      <c r="KG823">
        <f t="shared" si="689"/>
        <v>0.03</v>
      </c>
      <c r="KH823">
        <f t="shared" si="689"/>
        <v>2.2499999999999999E-2</v>
      </c>
      <c r="KI823">
        <f t="shared" si="689"/>
        <v>2.2499999999999999E-2</v>
      </c>
      <c r="KJ823">
        <f t="shared" si="689"/>
        <v>2.2499999999999999E-2</v>
      </c>
      <c r="KK823">
        <f t="shared" si="723"/>
        <v>0.02</v>
      </c>
      <c r="KL823">
        <f t="shared" si="724"/>
        <v>0.03</v>
      </c>
      <c r="KM823" s="5">
        <f t="shared" si="725"/>
        <v>0.05</v>
      </c>
      <c r="KN823">
        <f t="shared" si="726"/>
        <v>0</v>
      </c>
      <c r="KO823">
        <f t="shared" si="726"/>
        <v>0</v>
      </c>
      <c r="KP823">
        <f t="shared" si="727"/>
        <v>4.4999999999999998E-2</v>
      </c>
      <c r="KQ823">
        <f t="shared" si="728"/>
        <v>2.2499999999999999E-2</v>
      </c>
      <c r="KR823" s="6">
        <f t="shared" si="729"/>
        <v>0.03</v>
      </c>
      <c r="KS823">
        <f t="shared" si="730"/>
        <v>0.04</v>
      </c>
      <c r="KT823">
        <f t="shared" si="731"/>
        <v>2.2499999999999999E-2</v>
      </c>
      <c r="KU823">
        <f t="shared" si="732"/>
        <v>0.04</v>
      </c>
      <c r="KV823">
        <f t="shared" si="733"/>
        <v>0.05</v>
      </c>
      <c r="KW823">
        <f t="shared" si="734"/>
        <v>0.01</v>
      </c>
      <c r="KX823">
        <f t="shared" si="735"/>
        <v>0</v>
      </c>
      <c r="KY823">
        <f t="shared" si="736"/>
        <v>0.03</v>
      </c>
      <c r="KZ823">
        <f t="shared" si="737"/>
        <v>0.03</v>
      </c>
      <c r="LA823">
        <f t="shared" si="738"/>
        <v>1</v>
      </c>
      <c r="LB823">
        <f t="shared" si="738"/>
        <v>0</v>
      </c>
      <c r="LC823">
        <f t="shared" si="739"/>
        <v>0.1</v>
      </c>
      <c r="LE823" t="str">
        <f t="shared" si="745"/>
        <v>Senegal</v>
      </c>
      <c r="LF823">
        <f t="shared" si="740"/>
        <v>0.84</v>
      </c>
      <c r="LG823" s="6">
        <f t="shared" si="741"/>
        <v>0.78</v>
      </c>
      <c r="LH823">
        <f t="shared" si="742"/>
        <v>0.96249999999999991</v>
      </c>
      <c r="LI823" s="6">
        <f t="shared" si="743"/>
        <v>0.87750000000000017</v>
      </c>
      <c r="LJ823">
        <f t="shared" si="744"/>
        <v>0</v>
      </c>
    </row>
    <row r="824" spans="1:322" x14ac:dyDescent="0.35">
      <c r="A824" s="8">
        <v>44893</v>
      </c>
      <c r="B824" t="s">
        <v>4311</v>
      </c>
      <c r="D824" s="24" t="s">
        <v>321</v>
      </c>
      <c r="E824" s="24" t="s">
        <v>321</v>
      </c>
      <c r="F824" s="24">
        <v>21</v>
      </c>
      <c r="G824" s="24" t="s">
        <v>258</v>
      </c>
      <c r="H824" s="24" t="s">
        <v>259</v>
      </c>
      <c r="I824" s="24" t="s">
        <v>2382</v>
      </c>
      <c r="J824" s="24" t="s">
        <v>598</v>
      </c>
      <c r="K824" s="25">
        <v>44466</v>
      </c>
      <c r="L824" s="25">
        <v>44466</v>
      </c>
      <c r="M824" s="25">
        <v>44512</v>
      </c>
      <c r="N824" s="24" t="s">
        <v>261</v>
      </c>
      <c r="O824" s="24" t="s">
        <v>261</v>
      </c>
      <c r="P824" s="24" t="s">
        <v>261</v>
      </c>
      <c r="Q824" s="24" t="s">
        <v>1839</v>
      </c>
      <c r="R824" s="25">
        <v>44466</v>
      </c>
      <c r="S824" s="25" t="s">
        <v>262</v>
      </c>
      <c r="T824" s="24" t="s">
        <v>263</v>
      </c>
      <c r="U824" s="24" t="s">
        <v>263</v>
      </c>
      <c r="V824" s="25">
        <v>44651</v>
      </c>
      <c r="W824" s="24" t="s">
        <v>261</v>
      </c>
      <c r="X824" s="25" t="s">
        <v>262</v>
      </c>
      <c r="Y824" s="24" t="s">
        <v>263</v>
      </c>
      <c r="Z824" s="25">
        <v>44651</v>
      </c>
      <c r="AA824" s="24" t="s">
        <v>264</v>
      </c>
      <c r="AB824" s="24" t="s">
        <v>265</v>
      </c>
      <c r="AC824" s="24" t="s">
        <v>1247</v>
      </c>
      <c r="AD824" s="24" t="s">
        <v>612</v>
      </c>
      <c r="AE824" s="24" t="s">
        <v>600</v>
      </c>
      <c r="AF824" s="24" t="s">
        <v>601</v>
      </c>
      <c r="AG824" s="31">
        <v>11900000</v>
      </c>
      <c r="AH824" s="24" t="s">
        <v>263</v>
      </c>
      <c r="AI824" s="24">
        <v>44648</v>
      </c>
      <c r="AJ824" s="25">
        <v>44651</v>
      </c>
      <c r="AK824" s="24" t="s">
        <v>264</v>
      </c>
      <c r="AL824" s="24" t="s">
        <v>602</v>
      </c>
      <c r="AM824" s="24" t="s">
        <v>265</v>
      </c>
      <c r="AN824" s="24" t="s">
        <v>270</v>
      </c>
      <c r="AO824" s="24" t="s">
        <v>261</v>
      </c>
      <c r="AP824" s="24" t="s">
        <v>261</v>
      </c>
      <c r="AQ824" s="25" t="s">
        <v>262</v>
      </c>
      <c r="AR824" s="24" t="s">
        <v>261</v>
      </c>
      <c r="AS824" s="25" t="s">
        <v>262</v>
      </c>
      <c r="AT824" s="24" t="s">
        <v>261</v>
      </c>
      <c r="AU824" s="25" t="s">
        <v>262</v>
      </c>
      <c r="AV824" s="24" t="s">
        <v>261</v>
      </c>
      <c r="AW824" s="25" t="s">
        <v>262</v>
      </c>
      <c r="AX824" s="24" t="s">
        <v>261</v>
      </c>
      <c r="AY824" s="25" t="s">
        <v>262</v>
      </c>
      <c r="AZ824" s="27" t="s">
        <v>262</v>
      </c>
      <c r="BA824" s="27" t="s">
        <v>262</v>
      </c>
      <c r="BB824" s="24" t="s">
        <v>261</v>
      </c>
      <c r="BC824" s="25" t="s">
        <v>262</v>
      </c>
      <c r="BD824" s="24" t="s">
        <v>261</v>
      </c>
      <c r="BE824" s="26" t="s">
        <v>262</v>
      </c>
      <c r="BF824" t="s">
        <v>603</v>
      </c>
      <c r="BG824" t="s">
        <v>1229</v>
      </c>
      <c r="BH824" t="s">
        <v>208</v>
      </c>
      <c r="BI824" t="s">
        <v>209</v>
      </c>
      <c r="BJ824" t="s">
        <v>210</v>
      </c>
      <c r="BK824" t="s">
        <v>329</v>
      </c>
      <c r="BL824" t="s">
        <v>212</v>
      </c>
      <c r="BM824" t="s">
        <v>604</v>
      </c>
      <c r="BN824" t="s">
        <v>214</v>
      </c>
      <c r="BO824" t="s">
        <v>331</v>
      </c>
      <c r="BP824" t="s">
        <v>219</v>
      </c>
      <c r="BQ824" t="s">
        <v>216</v>
      </c>
      <c r="BR824" t="s">
        <v>4312</v>
      </c>
      <c r="BU824" t="s">
        <v>642</v>
      </c>
      <c r="BV824" t="s">
        <v>214</v>
      </c>
      <c r="CC824" t="s">
        <v>214</v>
      </c>
      <c r="CG824" t="s">
        <v>219</v>
      </c>
      <c r="CI824" t="s">
        <v>333</v>
      </c>
      <c r="CJ824" t="s">
        <v>4313</v>
      </c>
      <c r="CK824" t="s">
        <v>220</v>
      </c>
      <c r="CL824" t="s">
        <v>422</v>
      </c>
      <c r="CN824" t="s">
        <v>283</v>
      </c>
      <c r="CP824" t="s">
        <v>225</v>
      </c>
      <c r="CQ824" t="s">
        <v>225</v>
      </c>
      <c r="CR824" t="s">
        <v>244</v>
      </c>
      <c r="CS824" t="s">
        <v>244</v>
      </c>
      <c r="CT824" t="s">
        <v>219</v>
      </c>
      <c r="CU824" t="s">
        <v>219</v>
      </c>
      <c r="CV824" t="s">
        <v>227</v>
      </c>
      <c r="CW824" t="s">
        <v>227</v>
      </c>
      <c r="CX824" t="s">
        <v>287</v>
      </c>
      <c r="CY824" t="s">
        <v>353</v>
      </c>
      <c r="CZ824" t="s">
        <v>219</v>
      </c>
      <c r="DA824" t="s">
        <v>219</v>
      </c>
      <c r="DB824" t="s">
        <v>230</v>
      </c>
      <c r="DC824" t="s">
        <v>357</v>
      </c>
      <c r="DD824" t="s">
        <v>214</v>
      </c>
      <c r="DE824" t="s">
        <v>546</v>
      </c>
      <c r="DG824" t="s">
        <v>231</v>
      </c>
      <c r="DI824" t="s">
        <v>338</v>
      </c>
      <c r="DK824" t="s">
        <v>237</v>
      </c>
      <c r="DL824" t="s">
        <v>239</v>
      </c>
      <c r="DM824" t="s">
        <v>219</v>
      </c>
      <c r="DN824" t="s">
        <v>219</v>
      </c>
      <c r="DO824" t="s">
        <v>288</v>
      </c>
      <c r="DP824" t="s">
        <v>235</v>
      </c>
      <c r="DR824" t="s">
        <v>235</v>
      </c>
      <c r="DT824" t="s">
        <v>219</v>
      </c>
      <c r="DU824" t="s">
        <v>219</v>
      </c>
      <c r="DX824" t="s">
        <v>237</v>
      </c>
      <c r="DY824" t="s">
        <v>237</v>
      </c>
      <c r="DZ824" t="s">
        <v>485</v>
      </c>
      <c r="EA824" t="s">
        <v>237</v>
      </c>
      <c r="EB824" t="s">
        <v>233</v>
      </c>
      <c r="EC824" t="s">
        <v>242</v>
      </c>
      <c r="ED824" t="s">
        <v>237</v>
      </c>
      <c r="EE824" t="s">
        <v>214</v>
      </c>
      <c r="EF824" t="s">
        <v>214</v>
      </c>
      <c r="EG824" t="s">
        <v>214</v>
      </c>
      <c r="EI824" t="s">
        <v>214</v>
      </c>
      <c r="EK824" t="s">
        <v>237</v>
      </c>
      <c r="EL824" t="s">
        <v>237</v>
      </c>
      <c r="EM824" t="s">
        <v>240</v>
      </c>
      <c r="EN824" t="s">
        <v>240</v>
      </c>
      <c r="EO824" t="s">
        <v>240</v>
      </c>
      <c r="EP824" t="s">
        <v>240</v>
      </c>
      <c r="EQ824" t="s">
        <v>214</v>
      </c>
      <c r="ER824" t="s">
        <v>219</v>
      </c>
      <c r="ES824" t="s">
        <v>242</v>
      </c>
      <c r="ET824" t="s">
        <v>239</v>
      </c>
      <c r="EU824" t="s">
        <v>237</v>
      </c>
      <c r="EV824" t="s">
        <v>237</v>
      </c>
      <c r="EW824" t="s">
        <v>310</v>
      </c>
      <c r="EX824" t="s">
        <v>310</v>
      </c>
      <c r="EY824" t="s">
        <v>233</v>
      </c>
      <c r="EZ824" t="s">
        <v>291</v>
      </c>
      <c r="FA824" t="s">
        <v>241</v>
      </c>
      <c r="FB824" t="s">
        <v>239</v>
      </c>
      <c r="FC824" t="s">
        <v>233</v>
      </c>
      <c r="FD824" t="s">
        <v>239</v>
      </c>
      <c r="FE824" t="s">
        <v>244</v>
      </c>
      <c r="FF824" t="s">
        <v>244</v>
      </c>
      <c r="FG824" t="s">
        <v>390</v>
      </c>
      <c r="FH824" t="s">
        <v>390</v>
      </c>
      <c r="FI824" t="s">
        <v>214</v>
      </c>
      <c r="FJ824" t="s">
        <v>214</v>
      </c>
      <c r="FK824" t="s">
        <v>214</v>
      </c>
      <c r="FL824" t="s">
        <v>402</v>
      </c>
      <c r="FM824" t="s">
        <v>245</v>
      </c>
      <c r="FN824" t="s">
        <v>239</v>
      </c>
      <c r="FO824" t="s">
        <v>219</v>
      </c>
      <c r="FP824" t="s">
        <v>219</v>
      </c>
      <c r="FQ824" t="s">
        <v>241</v>
      </c>
      <c r="FR824" t="s">
        <v>241</v>
      </c>
      <c r="FS824" t="s">
        <v>241</v>
      </c>
      <c r="FT824" t="s">
        <v>241</v>
      </c>
      <c r="FU824" t="s">
        <v>219</v>
      </c>
      <c r="FV824" t="s">
        <v>241</v>
      </c>
      <c r="FW824" t="s">
        <v>241</v>
      </c>
      <c r="FX824" t="s">
        <v>241</v>
      </c>
      <c r="FY824" t="s">
        <v>241</v>
      </c>
      <c r="FZ824" t="s">
        <v>341</v>
      </c>
      <c r="GA824" t="s">
        <v>341</v>
      </c>
      <c r="GB824" t="s">
        <v>244</v>
      </c>
      <c r="GC824" t="s">
        <v>227</v>
      </c>
      <c r="GD824" t="s">
        <v>293</v>
      </c>
      <c r="GE824" t="s">
        <v>241</v>
      </c>
      <c r="GF824" t="s">
        <v>293</v>
      </c>
      <c r="GG824" t="s">
        <v>227</v>
      </c>
      <c r="GH824" t="s">
        <v>241</v>
      </c>
      <c r="GI824" t="s">
        <v>227</v>
      </c>
      <c r="GJ824" t="s">
        <v>227</v>
      </c>
      <c r="GK824" t="s">
        <v>227</v>
      </c>
      <c r="GL824" t="s">
        <v>227</v>
      </c>
      <c r="GM824" t="s">
        <v>227</v>
      </c>
      <c r="GN824" t="s">
        <v>219</v>
      </c>
      <c r="GO824" t="s">
        <v>219</v>
      </c>
      <c r="GP824" t="s">
        <v>295</v>
      </c>
      <c r="GQ824" t="s">
        <v>239</v>
      </c>
      <c r="GR824" t="s">
        <v>295</v>
      </c>
      <c r="GS824" t="s">
        <v>219</v>
      </c>
      <c r="GT824" t="s">
        <v>608</v>
      </c>
      <c r="GU824" t="s">
        <v>219</v>
      </c>
      <c r="GV824" t="s">
        <v>608</v>
      </c>
      <c r="GW824" t="s">
        <v>252</v>
      </c>
      <c r="GX824" t="s">
        <v>404</v>
      </c>
      <c r="GY824" t="s">
        <v>626</v>
      </c>
      <c r="GZ824" t="s">
        <v>241</v>
      </c>
      <c r="HA824" t="s">
        <v>239</v>
      </c>
      <c r="HB824" t="s">
        <v>241</v>
      </c>
      <c r="HC824" t="s">
        <v>315</v>
      </c>
      <c r="HD824" t="s">
        <v>361</v>
      </c>
      <c r="HE824" t="s">
        <v>317</v>
      </c>
      <c r="HF824" t="s">
        <v>241</v>
      </c>
      <c r="HG824" t="s">
        <v>362</v>
      </c>
      <c r="HH824" t="s">
        <v>241</v>
      </c>
      <c r="HI824" t="s">
        <v>241</v>
      </c>
      <c r="HJ824" t="s">
        <v>219</v>
      </c>
      <c r="HK824" t="s">
        <v>241</v>
      </c>
      <c r="HL824" s="12"/>
      <c r="HM824">
        <v>0.75</v>
      </c>
      <c r="HN824">
        <v>0.75</v>
      </c>
      <c r="HO824">
        <v>0</v>
      </c>
      <c r="HP824">
        <v>1</v>
      </c>
      <c r="HQ824">
        <v>1</v>
      </c>
      <c r="HR824">
        <v>0.5</v>
      </c>
      <c r="HS824">
        <v>0</v>
      </c>
      <c r="HT824">
        <v>0</v>
      </c>
      <c r="HU824">
        <v>1</v>
      </c>
      <c r="HV824">
        <v>0.5</v>
      </c>
      <c r="HW824">
        <v>0.5</v>
      </c>
      <c r="HX824">
        <v>0.75</v>
      </c>
      <c r="HY824">
        <v>1</v>
      </c>
      <c r="HZ824">
        <v>0.5</v>
      </c>
      <c r="IA824" s="4">
        <v>1</v>
      </c>
      <c r="IB824">
        <v>0.75</v>
      </c>
      <c r="IC824">
        <v>0.5</v>
      </c>
      <c r="ID824">
        <v>0.25</v>
      </c>
      <c r="IE824">
        <v>0.25</v>
      </c>
      <c r="IG824">
        <v>0.25</v>
      </c>
      <c r="IH824">
        <v>0.5</v>
      </c>
      <c r="II824">
        <v>0.75</v>
      </c>
      <c r="IJ824">
        <v>1</v>
      </c>
      <c r="IK824">
        <v>0.75</v>
      </c>
      <c r="IL824">
        <v>1</v>
      </c>
      <c r="IM824">
        <v>1</v>
      </c>
      <c r="IN824">
        <v>1</v>
      </c>
      <c r="IO824">
        <v>0</v>
      </c>
      <c r="IP824">
        <v>1</v>
      </c>
      <c r="IQ824">
        <v>0</v>
      </c>
      <c r="IS824">
        <f t="shared" si="690"/>
        <v>0.11249999999999999</v>
      </c>
      <c r="IT824">
        <f t="shared" si="691"/>
        <v>0.09</v>
      </c>
      <c r="IU824">
        <f t="shared" si="692"/>
        <v>0</v>
      </c>
      <c r="IV824">
        <f t="shared" si="693"/>
        <v>0.1</v>
      </c>
      <c r="IW824">
        <f t="shared" si="694"/>
        <v>0.08</v>
      </c>
      <c r="IX824">
        <f t="shared" si="695"/>
        <v>6.5000000000000002E-2</v>
      </c>
      <c r="IY824">
        <f t="shared" si="696"/>
        <v>0</v>
      </c>
      <c r="IZ824">
        <f t="shared" si="697"/>
        <v>0</v>
      </c>
      <c r="JA824">
        <f t="shared" si="698"/>
        <v>0.13</v>
      </c>
      <c r="JB824">
        <f t="shared" si="699"/>
        <v>0.05</v>
      </c>
      <c r="JC824">
        <f t="shared" si="700"/>
        <v>0.06</v>
      </c>
      <c r="JD824">
        <f t="shared" si="701"/>
        <v>8.2500000000000004E-2</v>
      </c>
      <c r="JE824">
        <f t="shared" si="702"/>
        <v>7.0000000000000007E-2</v>
      </c>
      <c r="JF824">
        <f t="shared" si="703"/>
        <v>0.06</v>
      </c>
      <c r="JG824" s="5">
        <f t="shared" si="704"/>
        <v>0.05</v>
      </c>
      <c r="JH824">
        <f t="shared" si="705"/>
        <v>0</v>
      </c>
      <c r="JI824">
        <f t="shared" si="705"/>
        <v>0</v>
      </c>
      <c r="JJ824">
        <f t="shared" si="706"/>
        <v>0.05</v>
      </c>
      <c r="JK824">
        <f t="shared" si="707"/>
        <v>3.7499999999999999E-2</v>
      </c>
      <c r="JL824" s="6">
        <f t="shared" si="708"/>
        <v>4.3333333333333328E-2</v>
      </c>
      <c r="JM824">
        <f t="shared" si="709"/>
        <v>0.03</v>
      </c>
      <c r="JN824">
        <f t="shared" si="710"/>
        <v>2.5000000000000001E-2</v>
      </c>
      <c r="JO824">
        <f t="shared" si="711"/>
        <v>0.11249999999999999</v>
      </c>
      <c r="JP824">
        <f t="shared" si="712"/>
        <v>0.1</v>
      </c>
      <c r="JQ824">
        <f t="shared" si="713"/>
        <v>0.09</v>
      </c>
      <c r="JR824">
        <f t="shared" si="714"/>
        <v>0.11</v>
      </c>
      <c r="JS824">
        <f t="shared" si="715"/>
        <v>0.1</v>
      </c>
      <c r="JT824">
        <f t="shared" si="715"/>
        <v>0.1</v>
      </c>
      <c r="JU824">
        <f t="shared" si="716"/>
        <v>0</v>
      </c>
      <c r="JV824">
        <f t="shared" si="716"/>
        <v>1</v>
      </c>
      <c r="JW824">
        <f t="shared" si="717"/>
        <v>0.15</v>
      </c>
      <c r="JY824">
        <f t="shared" si="718"/>
        <v>3.7500000000000006E-2</v>
      </c>
      <c r="JZ824">
        <f t="shared" si="719"/>
        <v>0.06</v>
      </c>
      <c r="KA824">
        <f t="shared" si="720"/>
        <v>0</v>
      </c>
      <c r="KB824">
        <f t="shared" si="720"/>
        <v>0.02</v>
      </c>
      <c r="KC824">
        <f t="shared" si="721"/>
        <v>0.04</v>
      </c>
      <c r="KD824">
        <f t="shared" si="746"/>
        <v>1.4999999999999999E-2</v>
      </c>
      <c r="KE824">
        <f t="shared" si="746"/>
        <v>0</v>
      </c>
      <c r="KF824">
        <f t="shared" si="746"/>
        <v>0</v>
      </c>
      <c r="KG824">
        <f t="shared" si="689"/>
        <v>0.03</v>
      </c>
      <c r="KH824">
        <f t="shared" si="689"/>
        <v>1.4999999999999999E-2</v>
      </c>
      <c r="KI824">
        <f t="shared" si="689"/>
        <v>1.4999999999999999E-2</v>
      </c>
      <c r="KJ824">
        <f t="shared" si="689"/>
        <v>2.2499999999999999E-2</v>
      </c>
      <c r="KK824">
        <f t="shared" si="723"/>
        <v>0.02</v>
      </c>
      <c r="KL824">
        <f t="shared" si="724"/>
        <v>0.02</v>
      </c>
      <c r="KM824" s="5">
        <f t="shared" si="725"/>
        <v>0.05</v>
      </c>
      <c r="KN824">
        <f t="shared" si="726"/>
        <v>0</v>
      </c>
      <c r="KO824">
        <f t="shared" si="726"/>
        <v>0</v>
      </c>
      <c r="KP824">
        <f t="shared" si="727"/>
        <v>1.4999999999999999E-2</v>
      </c>
      <c r="KQ824">
        <f t="shared" si="728"/>
        <v>7.4999999999999997E-3</v>
      </c>
      <c r="KR824" s="6">
        <f t="shared" si="729"/>
        <v>2.1666666666666664E-2</v>
      </c>
      <c r="KS824">
        <f t="shared" si="730"/>
        <v>0.01</v>
      </c>
      <c r="KT824">
        <f t="shared" si="731"/>
        <v>1.4999999999999999E-2</v>
      </c>
      <c r="KU824">
        <f t="shared" si="732"/>
        <v>0.03</v>
      </c>
      <c r="KV824">
        <f t="shared" si="733"/>
        <v>0.05</v>
      </c>
      <c r="KW824">
        <f t="shared" si="734"/>
        <v>7.4999999999999997E-3</v>
      </c>
      <c r="KX824">
        <f t="shared" si="735"/>
        <v>0</v>
      </c>
      <c r="KY824">
        <f t="shared" si="736"/>
        <v>0.04</v>
      </c>
      <c r="KZ824">
        <f t="shared" si="737"/>
        <v>0.03</v>
      </c>
      <c r="LA824">
        <f t="shared" si="738"/>
        <v>0</v>
      </c>
      <c r="LB824">
        <f t="shared" si="738"/>
        <v>1</v>
      </c>
      <c r="LC824">
        <f t="shared" si="739"/>
        <v>0.1</v>
      </c>
      <c r="LE824" t="str">
        <f t="shared" si="745"/>
        <v>Guinee Conakry</v>
      </c>
      <c r="LF824">
        <f t="shared" si="740"/>
        <v>0.57750000000000001</v>
      </c>
      <c r="LG824" s="6">
        <f t="shared" si="741"/>
        <v>0.5033333333333333</v>
      </c>
      <c r="LH824">
        <f t="shared" si="742"/>
        <v>0.81749999999999989</v>
      </c>
      <c r="LI824" s="6">
        <f t="shared" si="743"/>
        <v>0.67166666666666675</v>
      </c>
      <c r="LJ824">
        <f t="shared" si="744"/>
        <v>0</v>
      </c>
    </row>
    <row r="825" spans="1:322" x14ac:dyDescent="0.35">
      <c r="A825" s="8">
        <v>44926</v>
      </c>
      <c r="B825" t="s">
        <v>4314</v>
      </c>
      <c r="D825" s="27" t="s">
        <v>321</v>
      </c>
      <c r="E825" s="27" t="s">
        <v>321</v>
      </c>
      <c r="F825" s="27">
        <v>27</v>
      </c>
      <c r="G825" s="27" t="s">
        <v>258</v>
      </c>
      <c r="H825" s="27" t="s">
        <v>322</v>
      </c>
      <c r="I825" s="27" t="s">
        <v>2382</v>
      </c>
      <c r="J825" s="27" t="s">
        <v>1972</v>
      </c>
      <c r="K825" s="28">
        <v>44468</v>
      </c>
      <c r="L825" s="28">
        <v>44468</v>
      </c>
      <c r="M825" s="28">
        <v>44512</v>
      </c>
      <c r="N825" s="27" t="s">
        <v>261</v>
      </c>
      <c r="O825" s="27" t="s">
        <v>261</v>
      </c>
      <c r="P825" s="27" t="s">
        <v>261</v>
      </c>
      <c r="Q825" s="27" t="s">
        <v>324</v>
      </c>
      <c r="R825" s="28">
        <v>44515</v>
      </c>
      <c r="S825" s="28">
        <v>44515</v>
      </c>
      <c r="T825" s="27" t="s">
        <v>263</v>
      </c>
      <c r="U825" s="27" t="s">
        <v>263</v>
      </c>
      <c r="V825" s="28">
        <v>44585</v>
      </c>
      <c r="W825" s="27" t="s">
        <v>261</v>
      </c>
      <c r="X825" s="28" t="s">
        <v>262</v>
      </c>
      <c r="Y825" s="27" t="s">
        <v>263</v>
      </c>
      <c r="Z825" s="28">
        <v>44585</v>
      </c>
      <c r="AA825" s="27" t="s">
        <v>264</v>
      </c>
      <c r="AB825" s="27" t="s">
        <v>265</v>
      </c>
      <c r="AC825" s="27" t="s">
        <v>4315</v>
      </c>
      <c r="AD825" s="27" t="s">
        <v>267</v>
      </c>
      <c r="AE825" s="27" t="s">
        <v>326</v>
      </c>
      <c r="AF825" s="27" t="s">
        <v>687</v>
      </c>
      <c r="AG825" s="29">
        <v>500000</v>
      </c>
      <c r="AH825" s="27" t="s">
        <v>261</v>
      </c>
      <c r="AI825" s="27" t="s">
        <v>262</v>
      </c>
      <c r="AJ825" s="28" t="s">
        <v>262</v>
      </c>
      <c r="AK825" s="27" t="s">
        <v>262</v>
      </c>
      <c r="AL825" s="27" t="s">
        <v>262</v>
      </c>
      <c r="AM825" s="27" t="s">
        <v>262</v>
      </c>
      <c r="AN825" s="27" t="s">
        <v>262</v>
      </c>
      <c r="AO825" s="27" t="s">
        <v>263</v>
      </c>
      <c r="AP825" s="27" t="s">
        <v>261</v>
      </c>
      <c r="AQ825" s="28" t="s">
        <v>262</v>
      </c>
      <c r="AR825" s="27" t="s">
        <v>261</v>
      </c>
      <c r="AS825" s="28" t="s">
        <v>262</v>
      </c>
      <c r="AT825" s="27" t="s">
        <v>261</v>
      </c>
      <c r="AU825" s="28" t="s">
        <v>262</v>
      </c>
      <c r="AV825" s="27" t="s">
        <v>261</v>
      </c>
      <c r="AW825" s="28" t="s">
        <v>262</v>
      </c>
      <c r="AX825" s="27" t="s">
        <v>261</v>
      </c>
      <c r="AY825" s="28" t="s">
        <v>262</v>
      </c>
      <c r="AZ825" s="27" t="s">
        <v>263</v>
      </c>
      <c r="BA825" s="28">
        <v>44540</v>
      </c>
      <c r="BB825" s="27" t="s">
        <v>261</v>
      </c>
      <c r="BC825" s="28" t="s">
        <v>262</v>
      </c>
      <c r="BD825" s="27" t="s">
        <v>263</v>
      </c>
      <c r="BE825" s="30">
        <v>44538</v>
      </c>
      <c r="BF825" t="s">
        <v>1972</v>
      </c>
      <c r="BG825" s="9" t="s">
        <v>1229</v>
      </c>
      <c r="BH825" t="s">
        <v>208</v>
      </c>
      <c r="BI825" t="s">
        <v>695</v>
      </c>
      <c r="BJ825" t="s">
        <v>210</v>
      </c>
      <c r="BK825" t="s">
        <v>274</v>
      </c>
      <c r="BL825" t="s">
        <v>212</v>
      </c>
      <c r="BM825" t="s">
        <v>1974</v>
      </c>
      <c r="BN825" t="s">
        <v>214</v>
      </c>
      <c r="BO825" t="s">
        <v>331</v>
      </c>
      <c r="BP825" t="s">
        <v>219</v>
      </c>
      <c r="BQ825" t="s">
        <v>216</v>
      </c>
      <c r="BR825" t="s">
        <v>4316</v>
      </c>
      <c r="BS825" t="s">
        <v>2183</v>
      </c>
      <c r="BT825" t="s">
        <v>4317</v>
      </c>
      <c r="BU825" t="s">
        <v>4316</v>
      </c>
      <c r="BV825" t="s">
        <v>214</v>
      </c>
      <c r="CC825" t="s">
        <v>214</v>
      </c>
      <c r="CG825" t="s">
        <v>219</v>
      </c>
      <c r="CI825" t="s">
        <v>333</v>
      </c>
      <c r="CJ825" t="s">
        <v>4318</v>
      </c>
      <c r="CK825" t="s">
        <v>220</v>
      </c>
      <c r="CL825" t="s">
        <v>412</v>
      </c>
      <c r="CN825" t="s">
        <v>283</v>
      </c>
      <c r="CP825" t="s">
        <v>307</v>
      </c>
      <c r="CQ825" t="s">
        <v>413</v>
      </c>
      <c r="CR825" t="s">
        <v>227</v>
      </c>
      <c r="CS825" t="s">
        <v>244</v>
      </c>
      <c r="CT825" t="s">
        <v>214</v>
      </c>
      <c r="CU825" t="s">
        <v>219</v>
      </c>
      <c r="CV825" t="s">
        <v>244</v>
      </c>
      <c r="CW825" t="s">
        <v>244</v>
      </c>
      <c r="CX825" t="s">
        <v>287</v>
      </c>
      <c r="CY825" t="s">
        <v>450</v>
      </c>
      <c r="CZ825" t="s">
        <v>214</v>
      </c>
      <c r="DA825" t="s">
        <v>214</v>
      </c>
      <c r="DB825" t="s">
        <v>230</v>
      </c>
      <c r="DC825" t="s">
        <v>230</v>
      </c>
      <c r="DD825" t="s">
        <v>214</v>
      </c>
      <c r="DE825" t="s">
        <v>546</v>
      </c>
      <c r="DG825" t="s">
        <v>337</v>
      </c>
      <c r="DI825" t="s">
        <v>338</v>
      </c>
      <c r="DK825" t="s">
        <v>233</v>
      </c>
      <c r="DL825" t="s">
        <v>233</v>
      </c>
      <c r="DM825" t="s">
        <v>214</v>
      </c>
      <c r="DN825" t="s">
        <v>219</v>
      </c>
      <c r="DO825" t="s">
        <v>414</v>
      </c>
      <c r="DP825" t="s">
        <v>415</v>
      </c>
      <c r="DR825" t="s">
        <v>741</v>
      </c>
      <c r="DT825" t="s">
        <v>219</v>
      </c>
      <c r="DU825" t="s">
        <v>214</v>
      </c>
      <c r="DX825" t="s">
        <v>237</v>
      </c>
      <c r="DY825" t="s">
        <v>237</v>
      </c>
      <c r="DZ825" t="s">
        <v>238</v>
      </c>
      <c r="EA825" t="s">
        <v>237</v>
      </c>
      <c r="EB825" t="s">
        <v>237</v>
      </c>
      <c r="EC825" t="s">
        <v>242</v>
      </c>
      <c r="ED825" t="s">
        <v>242</v>
      </c>
      <c r="EE825" t="s">
        <v>214</v>
      </c>
      <c r="EF825" t="s">
        <v>214</v>
      </c>
      <c r="EG825" t="s">
        <v>219</v>
      </c>
      <c r="EH825" t="s">
        <v>4319</v>
      </c>
      <c r="EI825" t="s">
        <v>219</v>
      </c>
      <c r="EJ825" t="s">
        <v>4319</v>
      </c>
      <c r="EK825" t="s">
        <v>242</v>
      </c>
      <c r="EL825" t="s">
        <v>242</v>
      </c>
      <c r="EM825" t="s">
        <v>240</v>
      </c>
      <c r="EN825" t="s">
        <v>240</v>
      </c>
      <c r="EO825" t="s">
        <v>240</v>
      </c>
      <c r="EP825" t="s">
        <v>240</v>
      </c>
      <c r="EQ825" t="s">
        <v>214</v>
      </c>
      <c r="ER825" t="s">
        <v>214</v>
      </c>
      <c r="ES825" t="s">
        <v>233</v>
      </c>
      <c r="ET825" t="s">
        <v>233</v>
      </c>
      <c r="EU825" t="s">
        <v>233</v>
      </c>
      <c r="EV825" t="s">
        <v>233</v>
      </c>
      <c r="EW825" t="s">
        <v>290</v>
      </c>
      <c r="EX825" t="s">
        <v>290</v>
      </c>
      <c r="EY825" t="s">
        <v>233</v>
      </c>
      <c r="EZ825" t="s">
        <v>291</v>
      </c>
      <c r="FA825" t="s">
        <v>241</v>
      </c>
      <c r="FB825" t="s">
        <v>233</v>
      </c>
      <c r="FC825" t="s">
        <v>237</v>
      </c>
      <c r="FD825" t="s">
        <v>237</v>
      </c>
      <c r="FE825" t="s">
        <v>286</v>
      </c>
      <c r="FF825" t="s">
        <v>244</v>
      </c>
      <c r="FG825" t="s">
        <v>242</v>
      </c>
      <c r="FH825" t="s">
        <v>242</v>
      </c>
      <c r="FI825" t="s">
        <v>214</v>
      </c>
      <c r="FJ825" t="s">
        <v>219</v>
      </c>
      <c r="FK825" t="s">
        <v>214</v>
      </c>
      <c r="FL825" t="s">
        <v>219</v>
      </c>
      <c r="FM825" t="s">
        <v>292</v>
      </c>
      <c r="FN825" t="s">
        <v>245</v>
      </c>
      <c r="FO825" t="s">
        <v>219</v>
      </c>
      <c r="FP825" t="s">
        <v>219</v>
      </c>
      <c r="FQ825" t="s">
        <v>241</v>
      </c>
      <c r="FR825" t="s">
        <v>241</v>
      </c>
      <c r="FS825" t="s">
        <v>241</v>
      </c>
      <c r="FT825" t="s">
        <v>241</v>
      </c>
      <c r="FU825" t="s">
        <v>219</v>
      </c>
      <c r="FV825" t="s">
        <v>241</v>
      </c>
      <c r="FW825" t="s">
        <v>241</v>
      </c>
      <c r="FX825" t="s">
        <v>241</v>
      </c>
      <c r="FY825" t="s">
        <v>241</v>
      </c>
      <c r="FZ825" t="s">
        <v>341</v>
      </c>
      <c r="GA825" t="s">
        <v>341</v>
      </c>
      <c r="GB825" t="s">
        <v>227</v>
      </c>
      <c r="GC825" t="s">
        <v>227</v>
      </c>
      <c r="GD825" t="s">
        <v>293</v>
      </c>
      <c r="GE825" t="s">
        <v>241</v>
      </c>
      <c r="GF825" t="s">
        <v>249</v>
      </c>
      <c r="GG825" t="s">
        <v>227</v>
      </c>
      <c r="GH825" t="s">
        <v>241</v>
      </c>
      <c r="GI825" t="s">
        <v>286</v>
      </c>
      <c r="GJ825" t="s">
        <v>227</v>
      </c>
      <c r="GK825" t="s">
        <v>244</v>
      </c>
      <c r="GL825" t="s">
        <v>227</v>
      </c>
      <c r="GM825" t="s">
        <v>227</v>
      </c>
      <c r="GN825" t="s">
        <v>214</v>
      </c>
      <c r="GO825" t="s">
        <v>214</v>
      </c>
      <c r="GP825" t="s">
        <v>294</v>
      </c>
      <c r="GQ825" t="s">
        <v>295</v>
      </c>
      <c r="GR825" t="s">
        <v>342</v>
      </c>
      <c r="GS825" t="s">
        <v>214</v>
      </c>
      <c r="GT825" t="s">
        <v>241</v>
      </c>
      <c r="GU825" t="s">
        <v>219</v>
      </c>
      <c r="GV825" t="s">
        <v>575</v>
      </c>
      <c r="GW825" t="s">
        <v>297</v>
      </c>
      <c r="GX825" t="s">
        <v>252</v>
      </c>
      <c r="GY825" t="s">
        <v>254</v>
      </c>
      <c r="GZ825" t="s">
        <v>241</v>
      </c>
      <c r="HA825" t="s">
        <v>298</v>
      </c>
      <c r="HB825" t="s">
        <v>241</v>
      </c>
      <c r="HC825" t="s">
        <v>315</v>
      </c>
      <c r="HD825" t="s">
        <v>316</v>
      </c>
      <c r="HE825" t="s">
        <v>343</v>
      </c>
      <c r="HF825" t="s">
        <v>241</v>
      </c>
      <c r="HG825" t="s">
        <v>319</v>
      </c>
      <c r="HH825" t="s">
        <v>241</v>
      </c>
      <c r="HI825" t="s">
        <v>241</v>
      </c>
      <c r="HJ825" t="s">
        <v>214</v>
      </c>
      <c r="HK825" t="s">
        <v>4320</v>
      </c>
      <c r="HL825" s="12"/>
      <c r="HM825">
        <v>0.75</v>
      </c>
      <c r="HN825">
        <v>1</v>
      </c>
      <c r="HO825">
        <v>1</v>
      </c>
      <c r="HP825">
        <v>0.75</v>
      </c>
      <c r="HQ825">
        <v>1</v>
      </c>
      <c r="HR825">
        <v>0.25</v>
      </c>
      <c r="HS825">
        <v>1</v>
      </c>
      <c r="HT825">
        <v>1</v>
      </c>
      <c r="HU825">
        <v>1</v>
      </c>
      <c r="HV825">
        <v>0.5</v>
      </c>
      <c r="HW825">
        <v>0.5</v>
      </c>
      <c r="HX825">
        <v>0.75</v>
      </c>
      <c r="HY825">
        <v>0</v>
      </c>
      <c r="HZ825">
        <v>0.75</v>
      </c>
      <c r="IA825" s="4">
        <v>1</v>
      </c>
      <c r="IB825">
        <v>0.25</v>
      </c>
      <c r="IC825">
        <v>0.25</v>
      </c>
      <c r="ID825">
        <v>0.25</v>
      </c>
      <c r="IE825">
        <v>0.5</v>
      </c>
      <c r="IG825">
        <v>0.75</v>
      </c>
      <c r="IH825">
        <v>0.75</v>
      </c>
      <c r="II825">
        <v>1</v>
      </c>
      <c r="IJ825">
        <v>1</v>
      </c>
      <c r="IK825">
        <v>1</v>
      </c>
      <c r="IL825">
        <v>1</v>
      </c>
      <c r="IM825">
        <v>1</v>
      </c>
      <c r="IN825">
        <v>0</v>
      </c>
      <c r="IO825">
        <v>1</v>
      </c>
      <c r="IQ825">
        <v>0</v>
      </c>
      <c r="IS825">
        <f t="shared" si="690"/>
        <v>0.11249999999999999</v>
      </c>
      <c r="IT825">
        <f t="shared" si="691"/>
        <v>0.12</v>
      </c>
      <c r="IU825">
        <f t="shared" si="692"/>
        <v>0.08</v>
      </c>
      <c r="IV825">
        <f t="shared" si="693"/>
        <v>7.5000000000000011E-2</v>
      </c>
      <c r="IW825">
        <f t="shared" si="694"/>
        <v>0.08</v>
      </c>
      <c r="IX825">
        <f t="shared" si="695"/>
        <v>3.2500000000000001E-2</v>
      </c>
      <c r="IY825">
        <f t="shared" si="696"/>
        <v>0.1</v>
      </c>
      <c r="IZ825">
        <f t="shared" si="697"/>
        <v>0.11</v>
      </c>
      <c r="JA825">
        <f t="shared" si="698"/>
        <v>0.13</v>
      </c>
      <c r="JB825">
        <f t="shared" si="699"/>
        <v>0.05</v>
      </c>
      <c r="JC825">
        <f t="shared" si="700"/>
        <v>0.06</v>
      </c>
      <c r="JD825">
        <f t="shared" si="701"/>
        <v>8.2500000000000004E-2</v>
      </c>
      <c r="JE825">
        <f t="shared" si="702"/>
        <v>0</v>
      </c>
      <c r="JF825">
        <f t="shared" si="703"/>
        <v>0.09</v>
      </c>
      <c r="JG825" s="5">
        <f t="shared" si="704"/>
        <v>0.05</v>
      </c>
      <c r="JH825">
        <f t="shared" si="705"/>
        <v>0</v>
      </c>
      <c r="JI825">
        <f t="shared" si="705"/>
        <v>0</v>
      </c>
      <c r="JJ825">
        <f t="shared" si="706"/>
        <v>0.05</v>
      </c>
      <c r="JK825">
        <f t="shared" si="707"/>
        <v>7.4999999999999997E-2</v>
      </c>
      <c r="JL825" s="6">
        <f t="shared" si="708"/>
        <v>3.6666666666666667E-2</v>
      </c>
      <c r="JM825">
        <f t="shared" si="709"/>
        <v>0.09</v>
      </c>
      <c r="JN825">
        <f t="shared" si="710"/>
        <v>3.7500000000000006E-2</v>
      </c>
      <c r="JO825">
        <f t="shared" si="711"/>
        <v>0.15</v>
      </c>
      <c r="JP825">
        <f t="shared" si="712"/>
        <v>0.1</v>
      </c>
      <c r="JQ825">
        <f t="shared" si="713"/>
        <v>0.12</v>
      </c>
      <c r="JR825">
        <f t="shared" si="714"/>
        <v>0.11</v>
      </c>
      <c r="JS825">
        <f t="shared" si="715"/>
        <v>0.1</v>
      </c>
      <c r="JT825">
        <f t="shared" si="715"/>
        <v>0</v>
      </c>
      <c r="JU825">
        <f t="shared" si="716"/>
        <v>1</v>
      </c>
      <c r="JV825">
        <f t="shared" si="716"/>
        <v>0</v>
      </c>
      <c r="JW825">
        <f t="shared" si="717"/>
        <v>0.15</v>
      </c>
      <c r="JY825">
        <f t="shared" si="718"/>
        <v>3.7500000000000006E-2</v>
      </c>
      <c r="JZ825">
        <f t="shared" si="719"/>
        <v>0.08</v>
      </c>
      <c r="KA825">
        <f t="shared" si="720"/>
        <v>0.02</v>
      </c>
      <c r="KB825">
        <f t="shared" si="720"/>
        <v>1.4999999999999999E-2</v>
      </c>
      <c r="KC825">
        <f t="shared" si="721"/>
        <v>0.04</v>
      </c>
      <c r="KD825">
        <f t="shared" si="746"/>
        <v>7.4999999999999997E-3</v>
      </c>
      <c r="KE825">
        <f t="shared" si="746"/>
        <v>0.03</v>
      </c>
      <c r="KF825">
        <f t="shared" si="746"/>
        <v>0.03</v>
      </c>
      <c r="KG825">
        <f t="shared" si="689"/>
        <v>0.03</v>
      </c>
      <c r="KH825">
        <f t="shared" si="689"/>
        <v>1.4999999999999999E-2</v>
      </c>
      <c r="KI825">
        <f t="shared" si="689"/>
        <v>1.4999999999999999E-2</v>
      </c>
      <c r="KJ825">
        <f t="shared" si="689"/>
        <v>2.2499999999999999E-2</v>
      </c>
      <c r="KK825">
        <f t="shared" si="723"/>
        <v>0</v>
      </c>
      <c r="KL825">
        <f t="shared" si="724"/>
        <v>0.03</v>
      </c>
      <c r="KM825" s="5">
        <f t="shared" si="725"/>
        <v>0.05</v>
      </c>
      <c r="KN825">
        <f t="shared" si="726"/>
        <v>0</v>
      </c>
      <c r="KO825">
        <f t="shared" si="726"/>
        <v>0</v>
      </c>
      <c r="KP825">
        <f t="shared" si="727"/>
        <v>1.4999999999999999E-2</v>
      </c>
      <c r="KQ825">
        <f t="shared" si="728"/>
        <v>1.4999999999999999E-2</v>
      </c>
      <c r="KR825" s="6">
        <f t="shared" si="729"/>
        <v>1.8333333333333333E-2</v>
      </c>
      <c r="KS825">
        <f t="shared" si="730"/>
        <v>0.03</v>
      </c>
      <c r="KT825">
        <f t="shared" si="731"/>
        <v>2.2499999999999999E-2</v>
      </c>
      <c r="KU825">
        <f t="shared" si="732"/>
        <v>0.04</v>
      </c>
      <c r="KV825">
        <f t="shared" si="733"/>
        <v>0.05</v>
      </c>
      <c r="KW825">
        <f t="shared" si="734"/>
        <v>0.01</v>
      </c>
      <c r="KX825">
        <f t="shared" si="735"/>
        <v>0</v>
      </c>
      <c r="KY825">
        <f t="shared" si="736"/>
        <v>0.04</v>
      </c>
      <c r="KZ825">
        <f t="shared" si="737"/>
        <v>0</v>
      </c>
      <c r="LA825">
        <f t="shared" si="738"/>
        <v>1</v>
      </c>
      <c r="LB825">
        <f t="shared" si="738"/>
        <v>0</v>
      </c>
      <c r="LC825">
        <f t="shared" si="739"/>
        <v>0.1</v>
      </c>
      <c r="LE825" t="str">
        <f t="shared" si="745"/>
        <v>Senegal</v>
      </c>
      <c r="LF825">
        <f t="shared" si="740"/>
        <v>0.84</v>
      </c>
      <c r="LG825" s="6">
        <f t="shared" si="741"/>
        <v>0.49416666666666664</v>
      </c>
      <c r="LH825">
        <f t="shared" si="742"/>
        <v>0.85749999999999993</v>
      </c>
      <c r="LI825" s="6">
        <f t="shared" si="743"/>
        <v>0.76333333333333342</v>
      </c>
      <c r="LJ825">
        <f t="shared" si="744"/>
        <v>0</v>
      </c>
    </row>
    <row r="826" spans="1:322" x14ac:dyDescent="0.35">
      <c r="A826" s="8">
        <v>44897</v>
      </c>
      <c r="B826" t="s">
        <v>4321</v>
      </c>
      <c r="D826" s="24" t="s">
        <v>321</v>
      </c>
      <c r="E826" s="24" t="s">
        <v>321</v>
      </c>
      <c r="F826" s="24">
        <v>36</v>
      </c>
      <c r="G826" s="24" t="s">
        <v>258</v>
      </c>
      <c r="H826" s="24" t="s">
        <v>322</v>
      </c>
      <c r="I826" s="24" t="s">
        <v>2382</v>
      </c>
      <c r="J826" s="24" t="s">
        <v>598</v>
      </c>
      <c r="K826" s="25">
        <v>44473</v>
      </c>
      <c r="L826" s="25">
        <v>44473</v>
      </c>
      <c r="M826" s="25">
        <v>44512</v>
      </c>
      <c r="N826" s="24" t="s">
        <v>261</v>
      </c>
      <c r="O826" s="24" t="s">
        <v>261</v>
      </c>
      <c r="P826" s="24" t="s">
        <v>261</v>
      </c>
      <c r="Q826" s="24" t="s">
        <v>1839</v>
      </c>
      <c r="R826" s="25">
        <v>44473</v>
      </c>
      <c r="S826" s="25" t="s">
        <v>262</v>
      </c>
      <c r="T826" s="24" t="s">
        <v>263</v>
      </c>
      <c r="U826" s="24" t="s">
        <v>263</v>
      </c>
      <c r="V826" s="25">
        <v>44645</v>
      </c>
      <c r="W826" s="24" t="s">
        <v>261</v>
      </c>
      <c r="X826" s="25" t="s">
        <v>262</v>
      </c>
      <c r="Y826" s="24" t="s">
        <v>263</v>
      </c>
      <c r="Z826" s="25">
        <v>44651</v>
      </c>
      <c r="AA826" s="24" t="s">
        <v>264</v>
      </c>
      <c r="AB826" s="24" t="s">
        <v>265</v>
      </c>
      <c r="AC826" s="24" t="s">
        <v>4266</v>
      </c>
      <c r="AD826" s="24" t="s">
        <v>267</v>
      </c>
      <c r="AE826" s="24" t="s">
        <v>600</v>
      </c>
      <c r="AF826" s="24" t="s">
        <v>601</v>
      </c>
      <c r="AG826" s="31">
        <v>11900000</v>
      </c>
      <c r="AH826" s="24" t="s">
        <v>263</v>
      </c>
      <c r="AI826" s="24">
        <v>44642</v>
      </c>
      <c r="AJ826" s="25">
        <v>44645</v>
      </c>
      <c r="AK826" s="24" t="s">
        <v>264</v>
      </c>
      <c r="AL826" s="24" t="s">
        <v>269</v>
      </c>
      <c r="AM826" s="24" t="s">
        <v>265</v>
      </c>
      <c r="AN826" s="24" t="s">
        <v>270</v>
      </c>
      <c r="AO826" s="24" t="s">
        <v>261</v>
      </c>
      <c r="AP826" s="24" t="s">
        <v>261</v>
      </c>
      <c r="AQ826" s="25" t="s">
        <v>262</v>
      </c>
      <c r="AR826" s="24" t="s">
        <v>261</v>
      </c>
      <c r="AS826" s="25" t="s">
        <v>262</v>
      </c>
      <c r="AT826" s="24" t="s">
        <v>261</v>
      </c>
      <c r="AU826" s="25" t="s">
        <v>262</v>
      </c>
      <c r="AV826" s="24" t="s">
        <v>261</v>
      </c>
      <c r="AW826" s="25" t="s">
        <v>262</v>
      </c>
      <c r="AX826" s="24" t="s">
        <v>261</v>
      </c>
      <c r="AY826" s="25" t="s">
        <v>262</v>
      </c>
      <c r="AZ826" s="27" t="s">
        <v>262</v>
      </c>
      <c r="BA826" s="27" t="s">
        <v>262</v>
      </c>
      <c r="BB826" s="24" t="s">
        <v>261</v>
      </c>
      <c r="BC826" s="25" t="s">
        <v>262</v>
      </c>
      <c r="BD826" s="24" t="s">
        <v>261</v>
      </c>
      <c r="BE826" s="26" t="s">
        <v>262</v>
      </c>
      <c r="BF826" t="s">
        <v>603</v>
      </c>
      <c r="BG826" s="9" t="s">
        <v>1229</v>
      </c>
      <c r="BH826" t="s">
        <v>208</v>
      </c>
      <c r="BI826" t="s">
        <v>1588</v>
      </c>
      <c r="BJ826" t="s">
        <v>210</v>
      </c>
      <c r="BK826" t="s">
        <v>329</v>
      </c>
      <c r="BL826" t="s">
        <v>212</v>
      </c>
      <c r="BM826" t="s">
        <v>652</v>
      </c>
      <c r="BN826" t="s">
        <v>214</v>
      </c>
      <c r="BO826" t="s">
        <v>331</v>
      </c>
      <c r="BP826" t="s">
        <v>277</v>
      </c>
      <c r="BQ826" t="s">
        <v>216</v>
      </c>
      <c r="BR826" t="s">
        <v>653</v>
      </c>
      <c r="BS826" t="s">
        <v>1248</v>
      </c>
      <c r="BT826" t="s">
        <v>1178</v>
      </c>
      <c r="BU826" t="s">
        <v>4273</v>
      </c>
      <c r="BV826" t="s">
        <v>214</v>
      </c>
      <c r="CG826" t="s">
        <v>219</v>
      </c>
      <c r="CI826" t="s">
        <v>220</v>
      </c>
      <c r="CJ826" t="s">
        <v>4322</v>
      </c>
      <c r="CL826" t="s">
        <v>222</v>
      </c>
      <c r="CN826" t="s">
        <v>283</v>
      </c>
      <c r="CP826" t="s">
        <v>225</v>
      </c>
      <c r="CQ826" t="s">
        <v>285</v>
      </c>
      <c r="CR826" t="s">
        <v>244</v>
      </c>
      <c r="CT826" t="s">
        <v>219</v>
      </c>
      <c r="CV826" t="s">
        <v>227</v>
      </c>
      <c r="CX826" t="s">
        <v>287</v>
      </c>
      <c r="CZ826" t="s">
        <v>219</v>
      </c>
      <c r="DB826" t="s">
        <v>230</v>
      </c>
      <c r="DC826" t="s">
        <v>230</v>
      </c>
      <c r="DD826" t="s">
        <v>219</v>
      </c>
      <c r="DI826" t="s">
        <v>354</v>
      </c>
      <c r="DK826" t="s">
        <v>242</v>
      </c>
      <c r="DM826" t="s">
        <v>214</v>
      </c>
      <c r="DO826" t="s">
        <v>414</v>
      </c>
      <c r="DP826" t="s">
        <v>399</v>
      </c>
      <c r="DT826" t="s">
        <v>214</v>
      </c>
      <c r="DV826" t="s">
        <v>746</v>
      </c>
      <c r="DX826" t="s">
        <v>237</v>
      </c>
      <c r="DZ826" t="s">
        <v>238</v>
      </c>
      <c r="EA826" t="s">
        <v>237</v>
      </c>
      <c r="EC826" t="s">
        <v>237</v>
      </c>
      <c r="EE826" t="s">
        <v>214</v>
      </c>
      <c r="EG826" t="s">
        <v>214</v>
      </c>
      <c r="EK826" t="s">
        <v>237</v>
      </c>
      <c r="EM826" t="s">
        <v>486</v>
      </c>
      <c r="EO826" t="s">
        <v>486</v>
      </c>
      <c r="EQ826" t="s">
        <v>214</v>
      </c>
      <c r="ER826" t="s">
        <v>241</v>
      </c>
      <c r="ES826" t="s">
        <v>237</v>
      </c>
      <c r="ET826" t="s">
        <v>241</v>
      </c>
      <c r="EU826" t="s">
        <v>237</v>
      </c>
      <c r="EV826" t="s">
        <v>241</v>
      </c>
      <c r="EW826" t="s">
        <v>243</v>
      </c>
      <c r="EX826" t="s">
        <v>241</v>
      </c>
      <c r="EY826" t="s">
        <v>237</v>
      </c>
      <c r="EZ826" t="s">
        <v>241</v>
      </c>
      <c r="FA826" t="s">
        <v>241</v>
      </c>
      <c r="FB826" t="s">
        <v>241</v>
      </c>
      <c r="FC826" t="s">
        <v>237</v>
      </c>
      <c r="FD826" t="s">
        <v>241</v>
      </c>
      <c r="FE826" t="s">
        <v>244</v>
      </c>
      <c r="FF826" t="s">
        <v>241</v>
      </c>
      <c r="FG826" t="s">
        <v>548</v>
      </c>
      <c r="FH826" t="s">
        <v>241</v>
      </c>
      <c r="FI826" t="s">
        <v>219</v>
      </c>
      <c r="FJ826" t="s">
        <v>241</v>
      </c>
      <c r="FK826" t="s">
        <v>219</v>
      </c>
      <c r="FL826" t="s">
        <v>241</v>
      </c>
      <c r="FM826" t="s">
        <v>245</v>
      </c>
      <c r="FN826" t="s">
        <v>241</v>
      </c>
      <c r="FO826" t="s">
        <v>219</v>
      </c>
      <c r="FP826" t="s">
        <v>241</v>
      </c>
      <c r="FQ826" t="s">
        <v>241</v>
      </c>
      <c r="FR826" t="s">
        <v>241</v>
      </c>
      <c r="FS826" t="s">
        <v>241</v>
      </c>
      <c r="FT826" t="s">
        <v>241</v>
      </c>
      <c r="FU826" t="s">
        <v>219</v>
      </c>
      <c r="FV826" t="s">
        <v>241</v>
      </c>
      <c r="FW826" t="s">
        <v>241</v>
      </c>
      <c r="FX826" t="s">
        <v>241</v>
      </c>
      <c r="FY826" t="s">
        <v>241</v>
      </c>
      <c r="FZ826" t="s">
        <v>335</v>
      </c>
      <c r="GA826" t="s">
        <v>241</v>
      </c>
      <c r="GB826" t="s">
        <v>250</v>
      </c>
      <c r="GC826" t="s">
        <v>241</v>
      </c>
      <c r="GD826" t="s">
        <v>293</v>
      </c>
      <c r="GE826" t="s">
        <v>241</v>
      </c>
      <c r="GF826" t="s">
        <v>241</v>
      </c>
      <c r="GG826" t="s">
        <v>244</v>
      </c>
      <c r="GH826" t="s">
        <v>241</v>
      </c>
      <c r="GI826" t="s">
        <v>241</v>
      </c>
      <c r="GJ826" t="s">
        <v>244</v>
      </c>
      <c r="GK826" t="s">
        <v>241</v>
      </c>
      <c r="GL826" t="s">
        <v>244</v>
      </c>
      <c r="GM826" t="s">
        <v>241</v>
      </c>
      <c r="GN826" t="s">
        <v>219</v>
      </c>
      <c r="GO826" t="s">
        <v>241</v>
      </c>
      <c r="GP826" t="s">
        <v>294</v>
      </c>
      <c r="GQ826" t="s">
        <v>241</v>
      </c>
      <c r="GR826" t="s">
        <v>294</v>
      </c>
      <c r="GS826" t="s">
        <v>214</v>
      </c>
      <c r="GT826" t="s">
        <v>241</v>
      </c>
      <c r="GU826" t="s">
        <v>241</v>
      </c>
      <c r="GV826" t="s">
        <v>241</v>
      </c>
      <c r="GW826" t="s">
        <v>297</v>
      </c>
      <c r="GX826" t="s">
        <v>297</v>
      </c>
      <c r="GY826" t="s">
        <v>491</v>
      </c>
      <c r="GZ826" t="s">
        <v>241</v>
      </c>
      <c r="HA826" t="s">
        <v>298</v>
      </c>
      <c r="HB826" t="s">
        <v>241</v>
      </c>
      <c r="HC826" t="s">
        <v>241</v>
      </c>
      <c r="HD826" t="s">
        <v>241</v>
      </c>
      <c r="HE826" t="s">
        <v>241</v>
      </c>
      <c r="HF826" t="s">
        <v>241</v>
      </c>
      <c r="HG826" t="s">
        <v>241</v>
      </c>
      <c r="HH826" t="s">
        <v>241</v>
      </c>
      <c r="HI826" t="s">
        <v>241</v>
      </c>
      <c r="HJ826" t="s">
        <v>214</v>
      </c>
      <c r="HK826" t="s">
        <v>4323</v>
      </c>
      <c r="HL826" s="12"/>
      <c r="HM826">
        <v>0.25</v>
      </c>
      <c r="HN826">
        <v>0.75</v>
      </c>
      <c r="HO826">
        <v>0</v>
      </c>
      <c r="HP826">
        <v>1</v>
      </c>
      <c r="HQ826">
        <v>1</v>
      </c>
      <c r="HR826">
        <v>0.75</v>
      </c>
      <c r="HS826">
        <v>1</v>
      </c>
      <c r="HT826">
        <v>1</v>
      </c>
      <c r="HU826">
        <v>0</v>
      </c>
      <c r="HV826">
        <v>0.5</v>
      </c>
      <c r="HW826">
        <v>0.5</v>
      </c>
      <c r="HX826">
        <v>0.5</v>
      </c>
      <c r="HY826">
        <v>1</v>
      </c>
      <c r="HZ826">
        <v>0.5</v>
      </c>
      <c r="IA826" s="4">
        <v>1</v>
      </c>
      <c r="IB826">
        <v>0.5</v>
      </c>
      <c r="IC826">
        <v>0.5</v>
      </c>
      <c r="ID826">
        <v>0.5</v>
      </c>
      <c r="IE826">
        <v>0.5</v>
      </c>
      <c r="IG826">
        <v>0.25</v>
      </c>
      <c r="IH826">
        <v>0.25</v>
      </c>
      <c r="II826">
        <v>0.75</v>
      </c>
      <c r="IJ826">
        <v>0.5</v>
      </c>
      <c r="IK826">
        <v>0.5</v>
      </c>
      <c r="IL826">
        <v>1</v>
      </c>
      <c r="IM826">
        <v>0.75</v>
      </c>
      <c r="IN826">
        <v>1</v>
      </c>
      <c r="IO826">
        <v>1</v>
      </c>
      <c r="IQ826">
        <v>0</v>
      </c>
      <c r="IS826">
        <f t="shared" si="690"/>
        <v>3.7499999999999999E-2</v>
      </c>
      <c r="IT826">
        <f t="shared" si="691"/>
        <v>0.09</v>
      </c>
      <c r="IU826">
        <f t="shared" si="692"/>
        <v>0</v>
      </c>
      <c r="IV826">
        <f t="shared" si="693"/>
        <v>0.1</v>
      </c>
      <c r="IW826">
        <f t="shared" si="694"/>
        <v>0.08</v>
      </c>
      <c r="IX826">
        <f t="shared" si="695"/>
        <v>9.7500000000000003E-2</v>
      </c>
      <c r="IY826">
        <f t="shared" si="696"/>
        <v>0.1</v>
      </c>
      <c r="IZ826">
        <f t="shared" si="697"/>
        <v>0.11</v>
      </c>
      <c r="JA826">
        <f t="shared" si="698"/>
        <v>0</v>
      </c>
      <c r="JB826">
        <f t="shared" si="699"/>
        <v>0.05</v>
      </c>
      <c r="JC826">
        <f t="shared" si="700"/>
        <v>0.06</v>
      </c>
      <c r="JD826">
        <f t="shared" si="701"/>
        <v>5.5E-2</v>
      </c>
      <c r="JE826">
        <f t="shared" si="702"/>
        <v>7.0000000000000007E-2</v>
      </c>
      <c r="JF826">
        <f t="shared" si="703"/>
        <v>0.06</v>
      </c>
      <c r="JG826" s="5">
        <f t="shared" si="704"/>
        <v>0.05</v>
      </c>
      <c r="JH826">
        <f t="shared" si="705"/>
        <v>0</v>
      </c>
      <c r="JI826">
        <f t="shared" si="705"/>
        <v>0</v>
      </c>
      <c r="JJ826">
        <f t="shared" si="706"/>
        <v>0.1</v>
      </c>
      <c r="JK826">
        <f t="shared" si="707"/>
        <v>7.4999999999999997E-2</v>
      </c>
      <c r="JL826" s="6">
        <f t="shared" si="708"/>
        <v>0.04</v>
      </c>
      <c r="JM826">
        <f t="shared" si="709"/>
        <v>0.03</v>
      </c>
      <c r="JN826">
        <f t="shared" si="710"/>
        <v>1.2500000000000001E-2</v>
      </c>
      <c r="JO826">
        <f t="shared" si="711"/>
        <v>0.11249999999999999</v>
      </c>
      <c r="JP826">
        <f t="shared" si="712"/>
        <v>0.05</v>
      </c>
      <c r="JQ826">
        <f t="shared" si="713"/>
        <v>0.06</v>
      </c>
      <c r="JR826">
        <f t="shared" si="714"/>
        <v>0.11</v>
      </c>
      <c r="JS826">
        <f t="shared" si="715"/>
        <v>7.5000000000000011E-2</v>
      </c>
      <c r="JT826">
        <f t="shared" si="715"/>
        <v>0.1</v>
      </c>
      <c r="JU826">
        <f t="shared" si="716"/>
        <v>1</v>
      </c>
      <c r="JV826">
        <f t="shared" si="716"/>
        <v>0</v>
      </c>
      <c r="JW826">
        <f t="shared" si="717"/>
        <v>0.15</v>
      </c>
      <c r="JY826">
        <f t="shared" si="718"/>
        <v>1.2500000000000001E-2</v>
      </c>
      <c r="JZ826">
        <f t="shared" si="719"/>
        <v>0.06</v>
      </c>
      <c r="KA826">
        <f t="shared" si="720"/>
        <v>0</v>
      </c>
      <c r="KB826">
        <f t="shared" si="720"/>
        <v>0.02</v>
      </c>
      <c r="KC826">
        <f t="shared" si="721"/>
        <v>0.04</v>
      </c>
      <c r="KD826">
        <f t="shared" si="746"/>
        <v>2.2499999999999999E-2</v>
      </c>
      <c r="KE826">
        <f t="shared" si="746"/>
        <v>0.03</v>
      </c>
      <c r="KF826">
        <f t="shared" si="746"/>
        <v>0.03</v>
      </c>
      <c r="KG826">
        <f t="shared" si="689"/>
        <v>0</v>
      </c>
      <c r="KH826">
        <f t="shared" si="689"/>
        <v>1.4999999999999999E-2</v>
      </c>
      <c r="KI826">
        <f t="shared" si="689"/>
        <v>1.4999999999999999E-2</v>
      </c>
      <c r="KJ826">
        <f t="shared" si="689"/>
        <v>1.4999999999999999E-2</v>
      </c>
      <c r="KK826">
        <f t="shared" si="723"/>
        <v>0.02</v>
      </c>
      <c r="KL826">
        <f t="shared" si="724"/>
        <v>0.02</v>
      </c>
      <c r="KM826" s="5">
        <f t="shared" si="725"/>
        <v>0.05</v>
      </c>
      <c r="KN826">
        <f t="shared" si="726"/>
        <v>0</v>
      </c>
      <c r="KO826">
        <f t="shared" si="726"/>
        <v>0</v>
      </c>
      <c r="KP826">
        <f t="shared" si="727"/>
        <v>0.03</v>
      </c>
      <c r="KQ826">
        <f t="shared" si="728"/>
        <v>1.4999999999999999E-2</v>
      </c>
      <c r="KR826" s="6">
        <f t="shared" si="729"/>
        <v>0.02</v>
      </c>
      <c r="KS826">
        <f t="shared" si="730"/>
        <v>0.01</v>
      </c>
      <c r="KT826">
        <f t="shared" si="731"/>
        <v>7.4999999999999997E-3</v>
      </c>
      <c r="KU826">
        <f t="shared" si="732"/>
        <v>0.03</v>
      </c>
      <c r="KV826">
        <f t="shared" si="733"/>
        <v>2.5000000000000001E-2</v>
      </c>
      <c r="KW826">
        <f t="shared" si="734"/>
        <v>5.0000000000000001E-3</v>
      </c>
      <c r="KX826">
        <f t="shared" si="735"/>
        <v>0</v>
      </c>
      <c r="KY826">
        <f t="shared" si="736"/>
        <v>0.03</v>
      </c>
      <c r="KZ826">
        <f t="shared" si="737"/>
        <v>0.03</v>
      </c>
      <c r="LA826">
        <f t="shared" si="738"/>
        <v>1</v>
      </c>
      <c r="LB826">
        <f t="shared" si="738"/>
        <v>0</v>
      </c>
      <c r="LC826">
        <f t="shared" si="739"/>
        <v>0.1</v>
      </c>
      <c r="LE826" t="str">
        <f t="shared" si="745"/>
        <v>Guinee Conakry</v>
      </c>
      <c r="LF826">
        <f t="shared" si="740"/>
        <v>0.61499999999999999</v>
      </c>
      <c r="LG826" s="6">
        <f t="shared" si="741"/>
        <v>0.56000000000000005</v>
      </c>
      <c r="LH826">
        <f t="shared" si="742"/>
        <v>0.7</v>
      </c>
      <c r="LI826" s="6">
        <f t="shared" si="743"/>
        <v>0.65250000000000008</v>
      </c>
      <c r="LJ826">
        <f t="shared" si="744"/>
        <v>0</v>
      </c>
    </row>
    <row r="827" spans="1:322" x14ac:dyDescent="0.35">
      <c r="A827" s="8">
        <v>44886</v>
      </c>
      <c r="B827" t="s">
        <v>4324</v>
      </c>
      <c r="D827" s="27" t="s">
        <v>257</v>
      </c>
      <c r="E827" s="27" t="s">
        <v>257</v>
      </c>
      <c r="F827" s="27">
        <v>29</v>
      </c>
      <c r="G827" s="27" t="s">
        <v>258</v>
      </c>
      <c r="H827" s="27" t="s">
        <v>322</v>
      </c>
      <c r="I827" s="27" t="s">
        <v>2382</v>
      </c>
      <c r="J827" s="27" t="s">
        <v>598</v>
      </c>
      <c r="K827" s="28">
        <v>44473</v>
      </c>
      <c r="L827" s="28">
        <v>44473</v>
      </c>
      <c r="M827" s="28">
        <v>44512</v>
      </c>
      <c r="N827" s="27" t="s">
        <v>261</v>
      </c>
      <c r="O827" s="27" t="s">
        <v>261</v>
      </c>
      <c r="P827" s="27" t="s">
        <v>261</v>
      </c>
      <c r="Q827" s="27" t="s">
        <v>1839</v>
      </c>
      <c r="R827" s="28">
        <v>44473</v>
      </c>
      <c r="S827" s="28" t="s">
        <v>262</v>
      </c>
      <c r="T827" s="27" t="s">
        <v>263</v>
      </c>
      <c r="U827" s="27" t="s">
        <v>261</v>
      </c>
      <c r="V827" s="28" t="s">
        <v>262</v>
      </c>
      <c r="W827" s="27" t="s">
        <v>261</v>
      </c>
      <c r="X827" s="28" t="s">
        <v>262</v>
      </c>
      <c r="Y827" s="27" t="s">
        <v>263</v>
      </c>
      <c r="Z827" s="28">
        <v>44706</v>
      </c>
      <c r="AA827" s="27" t="s">
        <v>264</v>
      </c>
      <c r="AB827" s="27" t="s">
        <v>265</v>
      </c>
      <c r="AC827" s="27" t="s">
        <v>646</v>
      </c>
      <c r="AD827" s="27" t="s">
        <v>612</v>
      </c>
      <c r="AE827" s="27" t="s">
        <v>600</v>
      </c>
      <c r="AF827" s="27" t="s">
        <v>601</v>
      </c>
      <c r="AG827" s="29">
        <v>13000000</v>
      </c>
      <c r="AH827" s="27" t="s">
        <v>261</v>
      </c>
      <c r="AI827" s="27" t="s">
        <v>262</v>
      </c>
      <c r="AJ827" s="28" t="s">
        <v>262</v>
      </c>
      <c r="AK827" s="27" t="s">
        <v>262</v>
      </c>
      <c r="AL827" s="27" t="s">
        <v>262</v>
      </c>
      <c r="AM827" s="27" t="s">
        <v>262</v>
      </c>
      <c r="AN827" s="27" t="s">
        <v>262</v>
      </c>
      <c r="AO827" s="27" t="s">
        <v>261</v>
      </c>
      <c r="AP827" s="27" t="s">
        <v>261</v>
      </c>
      <c r="AQ827" s="28" t="s">
        <v>262</v>
      </c>
      <c r="AR827" s="27" t="s">
        <v>261</v>
      </c>
      <c r="AS827" s="28" t="s">
        <v>262</v>
      </c>
      <c r="AT827" s="27" t="s">
        <v>261</v>
      </c>
      <c r="AU827" s="28" t="s">
        <v>262</v>
      </c>
      <c r="AV827" s="27" t="s">
        <v>261</v>
      </c>
      <c r="AW827" s="28" t="s">
        <v>262</v>
      </c>
      <c r="AX827" s="27" t="s">
        <v>261</v>
      </c>
      <c r="AY827" s="28" t="s">
        <v>262</v>
      </c>
      <c r="AZ827" s="27" t="s">
        <v>262</v>
      </c>
      <c r="BA827" s="27" t="s">
        <v>262</v>
      </c>
      <c r="BB827" s="27" t="s">
        <v>261</v>
      </c>
      <c r="BC827" s="28" t="s">
        <v>262</v>
      </c>
      <c r="BD827" s="27" t="s">
        <v>261</v>
      </c>
      <c r="BE827" s="30" t="s">
        <v>262</v>
      </c>
      <c r="BF827" t="s">
        <v>603</v>
      </c>
      <c r="BG827" s="9" t="s">
        <v>1229</v>
      </c>
      <c r="BH827" t="s">
        <v>272</v>
      </c>
      <c r="BI827" t="s">
        <v>328</v>
      </c>
      <c r="BJ827" t="s">
        <v>210</v>
      </c>
      <c r="BK827" t="s">
        <v>329</v>
      </c>
      <c r="BL827" t="s">
        <v>212</v>
      </c>
      <c r="BM827" t="s">
        <v>604</v>
      </c>
      <c r="BN827" t="s">
        <v>214</v>
      </c>
      <c r="BO827" t="s">
        <v>331</v>
      </c>
      <c r="BP827" t="s">
        <v>219</v>
      </c>
      <c r="BQ827" t="s">
        <v>216</v>
      </c>
      <c r="BR827" t="s">
        <v>4325</v>
      </c>
      <c r="BS827" t="s">
        <v>1451</v>
      </c>
      <c r="BU827" t="s">
        <v>1184</v>
      </c>
      <c r="BV827" t="s">
        <v>214</v>
      </c>
      <c r="CC827" t="s">
        <v>219</v>
      </c>
      <c r="CD827" t="s">
        <v>4326</v>
      </c>
      <c r="CF827" t="s">
        <v>821</v>
      </c>
      <c r="CG827" t="s">
        <v>214</v>
      </c>
      <c r="CH827" t="s">
        <v>4326</v>
      </c>
      <c r="CI827" t="s">
        <v>220</v>
      </c>
      <c r="CJ827" t="s">
        <v>4327</v>
      </c>
      <c r="CK827" t="s">
        <v>335</v>
      </c>
      <c r="CL827" t="s">
        <v>644</v>
      </c>
      <c r="CN827" t="s">
        <v>283</v>
      </c>
      <c r="CP827" t="s">
        <v>225</v>
      </c>
      <c r="CQ827" t="s">
        <v>225</v>
      </c>
      <c r="CR827" t="s">
        <v>226</v>
      </c>
      <c r="CS827" t="s">
        <v>226</v>
      </c>
      <c r="CT827" t="s">
        <v>214</v>
      </c>
      <c r="CU827" t="s">
        <v>219</v>
      </c>
      <c r="CV827" t="s">
        <v>227</v>
      </c>
      <c r="CW827" t="s">
        <v>227</v>
      </c>
      <c r="CX827" t="s">
        <v>228</v>
      </c>
      <c r="CY827" t="s">
        <v>228</v>
      </c>
      <c r="CZ827" t="s">
        <v>214</v>
      </c>
      <c r="DA827" t="s">
        <v>214</v>
      </c>
      <c r="DB827" t="s">
        <v>229</v>
      </c>
      <c r="DC827" t="s">
        <v>229</v>
      </c>
      <c r="DD827" t="s">
        <v>214</v>
      </c>
      <c r="DE827" t="s">
        <v>231</v>
      </c>
      <c r="DG827" t="s">
        <v>231</v>
      </c>
      <c r="DI827" t="s">
        <v>974</v>
      </c>
      <c r="DK827" t="s">
        <v>242</v>
      </c>
      <c r="DL827" t="s">
        <v>242</v>
      </c>
      <c r="DM827" t="s">
        <v>214</v>
      </c>
      <c r="DN827" t="s">
        <v>219</v>
      </c>
      <c r="DO827" t="s">
        <v>288</v>
      </c>
      <c r="DP827" t="s">
        <v>399</v>
      </c>
      <c r="DR827" t="s">
        <v>399</v>
      </c>
      <c r="DT827" t="s">
        <v>214</v>
      </c>
      <c r="DU827" t="s">
        <v>219</v>
      </c>
      <c r="DV827" t="s">
        <v>2316</v>
      </c>
      <c r="DX827" t="s">
        <v>237</v>
      </c>
      <c r="DY827" t="s">
        <v>237</v>
      </c>
      <c r="DZ827" t="s">
        <v>238</v>
      </c>
      <c r="EA827" t="s">
        <v>237</v>
      </c>
      <c r="EB827" t="s">
        <v>237</v>
      </c>
      <c r="EC827" t="s">
        <v>242</v>
      </c>
      <c r="ED827" t="s">
        <v>242</v>
      </c>
      <c r="EE827" t="s">
        <v>214</v>
      </c>
      <c r="EF827" t="s">
        <v>214</v>
      </c>
      <c r="EG827" t="s">
        <v>214</v>
      </c>
      <c r="EI827" t="s">
        <v>214</v>
      </c>
      <c r="EK827" t="s">
        <v>389</v>
      </c>
      <c r="EL827" t="s">
        <v>389</v>
      </c>
      <c r="EM827" t="s">
        <v>240</v>
      </c>
      <c r="EN827" t="s">
        <v>486</v>
      </c>
      <c r="EO827" t="s">
        <v>240</v>
      </c>
      <c r="EP827" t="s">
        <v>486</v>
      </c>
      <c r="EQ827" t="s">
        <v>214</v>
      </c>
      <c r="ER827" t="s">
        <v>214</v>
      </c>
      <c r="ES827" t="s">
        <v>242</v>
      </c>
      <c r="ET827" t="s">
        <v>242</v>
      </c>
      <c r="EU827" t="s">
        <v>372</v>
      </c>
      <c r="EV827" t="s">
        <v>372</v>
      </c>
      <c r="EW827" t="s">
        <v>580</v>
      </c>
      <c r="EX827" t="s">
        <v>580</v>
      </c>
      <c r="EY827" t="s">
        <v>237</v>
      </c>
      <c r="EZ827" t="s">
        <v>241</v>
      </c>
      <c r="FA827" t="s">
        <v>241</v>
      </c>
      <c r="FB827" t="s">
        <v>237</v>
      </c>
      <c r="FC827" t="s">
        <v>242</v>
      </c>
      <c r="FD827" t="s">
        <v>242</v>
      </c>
      <c r="FE827" t="s">
        <v>244</v>
      </c>
      <c r="FF827" t="s">
        <v>286</v>
      </c>
      <c r="FG827" t="s">
        <v>242</v>
      </c>
      <c r="FH827" t="s">
        <v>242</v>
      </c>
      <c r="FI827" t="s">
        <v>214</v>
      </c>
      <c r="FJ827" t="s">
        <v>219</v>
      </c>
      <c r="FK827" t="s">
        <v>214</v>
      </c>
      <c r="FL827" t="s">
        <v>214</v>
      </c>
      <c r="FM827" t="s">
        <v>292</v>
      </c>
      <c r="FN827" t="s">
        <v>245</v>
      </c>
      <c r="FO827" t="s">
        <v>214</v>
      </c>
      <c r="FP827" t="s">
        <v>402</v>
      </c>
      <c r="FQ827" t="s">
        <v>487</v>
      </c>
      <c r="FR827" t="s">
        <v>241</v>
      </c>
      <c r="FS827" t="s">
        <v>247</v>
      </c>
      <c r="FT827" t="s">
        <v>241</v>
      </c>
      <c r="FU827" t="s">
        <v>214</v>
      </c>
      <c r="FV827" t="s">
        <v>487</v>
      </c>
      <c r="FW827" t="s">
        <v>241</v>
      </c>
      <c r="FX827" t="s">
        <v>1190</v>
      </c>
      <c r="FY827" t="s">
        <v>241</v>
      </c>
      <c r="FZ827" t="s">
        <v>341</v>
      </c>
      <c r="GA827" t="s">
        <v>341</v>
      </c>
      <c r="GB827" t="s">
        <v>227</v>
      </c>
      <c r="GC827" t="s">
        <v>227</v>
      </c>
      <c r="GD827" t="s">
        <v>1545</v>
      </c>
      <c r="GE827" t="s">
        <v>241</v>
      </c>
      <c r="GF827" t="s">
        <v>293</v>
      </c>
      <c r="GG827" t="s">
        <v>226</v>
      </c>
      <c r="GH827" t="s">
        <v>4328</v>
      </c>
      <c r="GI827" t="s">
        <v>226</v>
      </c>
      <c r="GJ827" t="s">
        <v>227</v>
      </c>
      <c r="GK827" t="s">
        <v>227</v>
      </c>
      <c r="GL827" t="s">
        <v>250</v>
      </c>
      <c r="GM827" t="s">
        <v>250</v>
      </c>
      <c r="GN827" t="s">
        <v>214</v>
      </c>
      <c r="GO827" t="s">
        <v>219</v>
      </c>
      <c r="GP827" t="s">
        <v>553</v>
      </c>
      <c r="GQ827" t="s">
        <v>239</v>
      </c>
      <c r="GR827" t="s">
        <v>251</v>
      </c>
      <c r="GS827" t="s">
        <v>219</v>
      </c>
      <c r="GT827" t="s">
        <v>575</v>
      </c>
      <c r="GU827" t="s">
        <v>219</v>
      </c>
      <c r="GV827" t="s">
        <v>575</v>
      </c>
      <c r="GW827" t="s">
        <v>532</v>
      </c>
      <c r="GX827" t="s">
        <v>532</v>
      </c>
      <c r="GY827" t="s">
        <v>609</v>
      </c>
      <c r="GZ827" t="s">
        <v>241</v>
      </c>
      <c r="HA827" t="s">
        <v>2496</v>
      </c>
      <c r="HB827" t="s">
        <v>241</v>
      </c>
      <c r="HC827" t="s">
        <v>315</v>
      </c>
      <c r="HD827" t="s">
        <v>517</v>
      </c>
      <c r="HE827" t="s">
        <v>317</v>
      </c>
      <c r="HF827" t="s">
        <v>241</v>
      </c>
      <c r="HG827" t="s">
        <v>362</v>
      </c>
      <c r="HH827" t="s">
        <v>241</v>
      </c>
      <c r="HI827" t="s">
        <v>241</v>
      </c>
      <c r="HJ827" t="s">
        <v>219</v>
      </c>
      <c r="HK827" t="s">
        <v>241</v>
      </c>
      <c r="HL827" s="12"/>
      <c r="HM827">
        <v>0.25</v>
      </c>
      <c r="HN827">
        <v>0</v>
      </c>
      <c r="HO827">
        <v>1</v>
      </c>
      <c r="HP827">
        <v>1</v>
      </c>
      <c r="HQ827">
        <v>0</v>
      </c>
      <c r="HR827">
        <v>0.75</v>
      </c>
      <c r="HS827">
        <v>1</v>
      </c>
      <c r="HT827">
        <v>1</v>
      </c>
      <c r="HU827">
        <v>0</v>
      </c>
      <c r="HV827">
        <v>0.5</v>
      </c>
      <c r="HW827">
        <v>0.5</v>
      </c>
      <c r="HX827">
        <v>0.75</v>
      </c>
      <c r="HY827">
        <v>1</v>
      </c>
      <c r="HZ827">
        <v>1</v>
      </c>
      <c r="IA827" s="4">
        <v>1</v>
      </c>
      <c r="IB827">
        <v>0.75</v>
      </c>
      <c r="IC827">
        <v>0</v>
      </c>
      <c r="ID827">
        <v>0.5</v>
      </c>
      <c r="IE827">
        <v>0.75</v>
      </c>
      <c r="IG827">
        <v>0.25</v>
      </c>
      <c r="IH827">
        <v>0.75</v>
      </c>
      <c r="II827">
        <v>1</v>
      </c>
      <c r="IJ827">
        <v>1</v>
      </c>
      <c r="IK827">
        <v>1</v>
      </c>
      <c r="IL827">
        <v>0.5</v>
      </c>
      <c r="IM827">
        <v>0</v>
      </c>
      <c r="IN827">
        <v>0</v>
      </c>
      <c r="IO827">
        <v>0</v>
      </c>
      <c r="IP827">
        <v>0</v>
      </c>
      <c r="IQ827">
        <v>1</v>
      </c>
      <c r="IS827">
        <f t="shared" si="690"/>
        <v>3.7499999999999999E-2</v>
      </c>
      <c r="IT827">
        <f t="shared" si="691"/>
        <v>0</v>
      </c>
      <c r="IU827">
        <f t="shared" si="692"/>
        <v>0.08</v>
      </c>
      <c r="IV827">
        <f t="shared" si="693"/>
        <v>0.1</v>
      </c>
      <c r="IW827">
        <f t="shared" si="694"/>
        <v>0</v>
      </c>
      <c r="IX827">
        <f t="shared" si="695"/>
        <v>9.7500000000000003E-2</v>
      </c>
      <c r="IY827">
        <f t="shared" si="696"/>
        <v>0.1</v>
      </c>
      <c r="IZ827">
        <f t="shared" si="697"/>
        <v>0.11</v>
      </c>
      <c r="JA827">
        <f t="shared" si="698"/>
        <v>0</v>
      </c>
      <c r="JB827">
        <f t="shared" si="699"/>
        <v>0.05</v>
      </c>
      <c r="JC827">
        <f t="shared" si="700"/>
        <v>0.06</v>
      </c>
      <c r="JD827">
        <f t="shared" si="701"/>
        <v>8.2500000000000004E-2</v>
      </c>
      <c r="JE827">
        <f t="shared" si="702"/>
        <v>7.0000000000000007E-2</v>
      </c>
      <c r="JF827">
        <f t="shared" si="703"/>
        <v>0.12</v>
      </c>
      <c r="JG827" s="5">
        <f t="shared" si="704"/>
        <v>0.05</v>
      </c>
      <c r="JH827">
        <f t="shared" si="705"/>
        <v>0</v>
      </c>
      <c r="JI827">
        <f t="shared" si="705"/>
        <v>0</v>
      </c>
      <c r="JJ827">
        <f t="shared" si="706"/>
        <v>0.1</v>
      </c>
      <c r="JK827">
        <f t="shared" si="707"/>
        <v>0.11249999999999999</v>
      </c>
      <c r="JL827" s="6">
        <f t="shared" si="708"/>
        <v>4.6666666666666669E-2</v>
      </c>
      <c r="JM827">
        <f t="shared" si="709"/>
        <v>0.03</v>
      </c>
      <c r="JN827">
        <f t="shared" si="710"/>
        <v>3.7500000000000006E-2</v>
      </c>
      <c r="JO827">
        <f t="shared" si="711"/>
        <v>0.15</v>
      </c>
      <c r="JP827">
        <f t="shared" si="712"/>
        <v>0.1</v>
      </c>
      <c r="JQ827">
        <f t="shared" si="713"/>
        <v>0.12</v>
      </c>
      <c r="JR827">
        <f t="shared" si="714"/>
        <v>5.5E-2</v>
      </c>
      <c r="JS827">
        <f t="shared" si="715"/>
        <v>0</v>
      </c>
      <c r="JT827">
        <f t="shared" si="715"/>
        <v>0</v>
      </c>
      <c r="JU827">
        <f t="shared" si="716"/>
        <v>0</v>
      </c>
      <c r="JV827">
        <f t="shared" si="716"/>
        <v>0</v>
      </c>
      <c r="JW827">
        <f t="shared" si="717"/>
        <v>0</v>
      </c>
      <c r="JY827">
        <f t="shared" si="718"/>
        <v>1.2500000000000001E-2</v>
      </c>
      <c r="JZ827">
        <f t="shared" si="719"/>
        <v>0</v>
      </c>
      <c r="KA827">
        <f t="shared" si="720"/>
        <v>0.02</v>
      </c>
      <c r="KB827">
        <f t="shared" si="720"/>
        <v>0.02</v>
      </c>
      <c r="KC827">
        <f t="shared" si="721"/>
        <v>0</v>
      </c>
      <c r="KD827">
        <f t="shared" si="746"/>
        <v>2.2499999999999999E-2</v>
      </c>
      <c r="KE827">
        <f t="shared" si="746"/>
        <v>0.03</v>
      </c>
      <c r="KF827">
        <f t="shared" si="746"/>
        <v>0.03</v>
      </c>
      <c r="KG827">
        <f t="shared" si="689"/>
        <v>0</v>
      </c>
      <c r="KH827">
        <f t="shared" si="689"/>
        <v>1.4999999999999999E-2</v>
      </c>
      <c r="KI827">
        <f t="shared" si="689"/>
        <v>1.4999999999999999E-2</v>
      </c>
      <c r="KJ827">
        <f t="shared" si="689"/>
        <v>2.2499999999999999E-2</v>
      </c>
      <c r="KK827">
        <f t="shared" si="723"/>
        <v>0.02</v>
      </c>
      <c r="KL827">
        <f t="shared" si="724"/>
        <v>0.04</v>
      </c>
      <c r="KM827" s="5">
        <f t="shared" si="725"/>
        <v>0.05</v>
      </c>
      <c r="KN827">
        <f t="shared" si="726"/>
        <v>0</v>
      </c>
      <c r="KO827">
        <f t="shared" si="726"/>
        <v>0</v>
      </c>
      <c r="KP827">
        <f t="shared" si="727"/>
        <v>0.03</v>
      </c>
      <c r="KQ827">
        <f t="shared" si="728"/>
        <v>2.2499999999999999E-2</v>
      </c>
      <c r="KR827" s="6">
        <f t="shared" si="729"/>
        <v>2.3333333333333334E-2</v>
      </c>
      <c r="KS827">
        <f t="shared" si="730"/>
        <v>0.01</v>
      </c>
      <c r="KT827">
        <f t="shared" si="731"/>
        <v>2.2499999999999999E-2</v>
      </c>
      <c r="KU827">
        <f t="shared" si="732"/>
        <v>0.04</v>
      </c>
      <c r="KV827">
        <f t="shared" si="733"/>
        <v>0.05</v>
      </c>
      <c r="KW827">
        <f t="shared" si="734"/>
        <v>0.01</v>
      </c>
      <c r="KX827">
        <f t="shared" si="735"/>
        <v>0</v>
      </c>
      <c r="KY827">
        <f t="shared" si="736"/>
        <v>0</v>
      </c>
      <c r="KZ827">
        <f t="shared" si="737"/>
        <v>0</v>
      </c>
      <c r="LA827">
        <f t="shared" si="738"/>
        <v>0</v>
      </c>
      <c r="LB827">
        <f t="shared" si="738"/>
        <v>0</v>
      </c>
      <c r="LC827">
        <f t="shared" si="739"/>
        <v>0</v>
      </c>
      <c r="LE827" t="str">
        <f t="shared" si="745"/>
        <v>Guinee Conakry</v>
      </c>
      <c r="LF827">
        <f t="shared" si="740"/>
        <v>0.52500000000000002</v>
      </c>
      <c r="LG827" s="6">
        <f t="shared" si="741"/>
        <v>0.69166666666666665</v>
      </c>
      <c r="LH827">
        <f t="shared" si="742"/>
        <v>0.49249999999999999</v>
      </c>
      <c r="LI827" s="6">
        <f t="shared" si="743"/>
        <v>0.50583333333333336</v>
      </c>
      <c r="LJ827">
        <f t="shared" si="744"/>
        <v>1</v>
      </c>
    </row>
    <row r="828" spans="1:322" x14ac:dyDescent="0.35">
      <c r="A828" s="8">
        <v>44902</v>
      </c>
      <c r="B828" t="s">
        <v>4329</v>
      </c>
      <c r="D828" s="24" t="s">
        <v>321</v>
      </c>
      <c r="E828" s="24" t="s">
        <v>321</v>
      </c>
      <c r="F828" s="24">
        <v>26</v>
      </c>
      <c r="G828" s="24" t="s">
        <v>258</v>
      </c>
      <c r="H828" s="24" t="s">
        <v>322</v>
      </c>
      <c r="I828" s="24" t="s">
        <v>2382</v>
      </c>
      <c r="J828" s="24" t="s">
        <v>1805</v>
      </c>
      <c r="K828" s="25">
        <v>44475</v>
      </c>
      <c r="L828" s="25">
        <v>44475</v>
      </c>
      <c r="M828" s="25">
        <v>44518</v>
      </c>
      <c r="N828" s="24" t="s">
        <v>261</v>
      </c>
      <c r="O828" s="24" t="s">
        <v>261</v>
      </c>
      <c r="P828" s="24" t="s">
        <v>261</v>
      </c>
      <c r="Q828" s="24" t="s">
        <v>324</v>
      </c>
      <c r="R828" s="25">
        <v>44552</v>
      </c>
      <c r="S828" s="25">
        <v>44552</v>
      </c>
      <c r="T828" s="24" t="s">
        <v>263</v>
      </c>
      <c r="U828" s="24" t="s">
        <v>261</v>
      </c>
      <c r="V828" s="25" t="s">
        <v>262</v>
      </c>
      <c r="W828" s="24" t="s">
        <v>261</v>
      </c>
      <c r="X828" s="25" t="s">
        <v>262</v>
      </c>
      <c r="Y828" s="24" t="s">
        <v>263</v>
      </c>
      <c r="Z828" s="25">
        <v>44594</v>
      </c>
      <c r="AA828" s="24" t="s">
        <v>264</v>
      </c>
      <c r="AB828" s="24" t="s">
        <v>265</v>
      </c>
      <c r="AC828" s="24" t="s">
        <v>4330</v>
      </c>
      <c r="AD828" s="24" t="s">
        <v>267</v>
      </c>
      <c r="AE828" s="24" t="s">
        <v>473</v>
      </c>
      <c r="AF828" s="24" t="s">
        <v>687</v>
      </c>
      <c r="AG828" s="31">
        <v>800000</v>
      </c>
      <c r="AH828" s="24" t="s">
        <v>261</v>
      </c>
      <c r="AI828" s="24" t="s">
        <v>262</v>
      </c>
      <c r="AJ828" s="25" t="s">
        <v>262</v>
      </c>
      <c r="AK828" s="24" t="s">
        <v>262</v>
      </c>
      <c r="AL828" s="24" t="s">
        <v>262</v>
      </c>
      <c r="AM828" s="24" t="s">
        <v>262</v>
      </c>
      <c r="AN828" s="24" t="s">
        <v>262</v>
      </c>
      <c r="AO828" s="27" t="s">
        <v>263</v>
      </c>
      <c r="AP828" s="24" t="s">
        <v>261</v>
      </c>
      <c r="AQ828" s="25" t="s">
        <v>262</v>
      </c>
      <c r="AR828" s="24" t="s">
        <v>261</v>
      </c>
      <c r="AS828" s="25" t="s">
        <v>262</v>
      </c>
      <c r="AT828" s="24" t="s">
        <v>261</v>
      </c>
      <c r="AU828" s="25" t="s">
        <v>262</v>
      </c>
      <c r="AV828" s="24" t="s">
        <v>261</v>
      </c>
      <c r="AW828" s="25" t="s">
        <v>262</v>
      </c>
      <c r="AX828" s="24" t="s">
        <v>261</v>
      </c>
      <c r="AY828" s="25" t="s">
        <v>262</v>
      </c>
      <c r="AZ828" s="24" t="s">
        <v>263</v>
      </c>
      <c r="BA828" s="25">
        <v>44517</v>
      </c>
      <c r="BB828" s="24" t="s">
        <v>261</v>
      </c>
      <c r="BC828" s="25" t="s">
        <v>262</v>
      </c>
      <c r="BD828" s="24" t="s">
        <v>263</v>
      </c>
      <c r="BE828" s="26">
        <v>44518</v>
      </c>
      <c r="BF828" t="s">
        <v>1807</v>
      </c>
      <c r="BG828" s="9" t="s">
        <v>1229</v>
      </c>
      <c r="BH828" t="s">
        <v>208</v>
      </c>
      <c r="BJ828" t="s">
        <v>210</v>
      </c>
      <c r="BK828" t="s">
        <v>329</v>
      </c>
      <c r="BL828" t="s">
        <v>212</v>
      </c>
      <c r="BM828" t="s">
        <v>1897</v>
      </c>
      <c r="BN828" t="s">
        <v>214</v>
      </c>
      <c r="BO828" s="13" t="s">
        <v>331</v>
      </c>
      <c r="BP828" t="s">
        <v>219</v>
      </c>
      <c r="BQ828" t="s">
        <v>216</v>
      </c>
      <c r="BR828" t="s">
        <v>4205</v>
      </c>
      <c r="BS828" t="s">
        <v>1917</v>
      </c>
      <c r="BT828" t="s">
        <v>1902</v>
      </c>
      <c r="BU828" t="s">
        <v>1902</v>
      </c>
      <c r="BV828" t="s">
        <v>214</v>
      </c>
      <c r="CC828" t="s">
        <v>214</v>
      </c>
      <c r="CG828" t="s">
        <v>219</v>
      </c>
      <c r="CI828" t="s">
        <v>333</v>
      </c>
      <c r="CJ828" t="s">
        <v>4331</v>
      </c>
      <c r="CK828" t="s">
        <v>335</v>
      </c>
      <c r="CL828" t="s">
        <v>282</v>
      </c>
      <c r="CN828" t="s">
        <v>306</v>
      </c>
      <c r="CP828" t="s">
        <v>307</v>
      </c>
      <c r="CQ828" t="s">
        <v>225</v>
      </c>
      <c r="CR828" t="s">
        <v>227</v>
      </c>
      <c r="CS828" t="s">
        <v>227</v>
      </c>
      <c r="CT828" t="s">
        <v>219</v>
      </c>
      <c r="CU828" t="s">
        <v>219</v>
      </c>
      <c r="CV828" t="s">
        <v>227</v>
      </c>
      <c r="CW828" t="s">
        <v>227</v>
      </c>
      <c r="CX828" t="s">
        <v>287</v>
      </c>
      <c r="CY828" t="s">
        <v>287</v>
      </c>
      <c r="CZ828" t="s">
        <v>219</v>
      </c>
      <c r="DA828" t="s">
        <v>219</v>
      </c>
      <c r="DB828" t="s">
        <v>230</v>
      </c>
      <c r="DC828" t="s">
        <v>230</v>
      </c>
      <c r="DD828" t="s">
        <v>219</v>
      </c>
      <c r="DI828" t="s">
        <v>3056</v>
      </c>
      <c r="DK828" t="s">
        <v>233</v>
      </c>
      <c r="DL828" t="s">
        <v>233</v>
      </c>
      <c r="DM828" t="s">
        <v>214</v>
      </c>
      <c r="DN828" t="s">
        <v>214</v>
      </c>
      <c r="DO828" t="s">
        <v>288</v>
      </c>
      <c r="DP828" t="s">
        <v>399</v>
      </c>
      <c r="DR828" t="s">
        <v>399</v>
      </c>
      <c r="DT828" t="s">
        <v>219</v>
      </c>
      <c r="DU828" t="s">
        <v>219</v>
      </c>
      <c r="DX828" t="s">
        <v>233</v>
      </c>
      <c r="DY828" t="s">
        <v>233</v>
      </c>
      <c r="DZ828" t="s">
        <v>400</v>
      </c>
      <c r="EA828" t="s">
        <v>233</v>
      </c>
      <c r="EB828" t="s">
        <v>233</v>
      </c>
      <c r="EC828" t="s">
        <v>233</v>
      </c>
      <c r="ED828" t="s">
        <v>233</v>
      </c>
      <c r="EE828" t="s">
        <v>219</v>
      </c>
      <c r="EF828" t="s">
        <v>219</v>
      </c>
      <c r="EK828" t="s">
        <v>233</v>
      </c>
      <c r="EL828" t="s">
        <v>233</v>
      </c>
      <c r="EM828" t="s">
        <v>532</v>
      </c>
      <c r="EN828" t="s">
        <v>532</v>
      </c>
      <c r="EO828" t="s">
        <v>532</v>
      </c>
      <c r="EP828" t="s">
        <v>532</v>
      </c>
      <c r="EQ828" t="s">
        <v>214</v>
      </c>
      <c r="ER828" t="s">
        <v>214</v>
      </c>
      <c r="ES828" t="s">
        <v>242</v>
      </c>
      <c r="ET828" t="s">
        <v>242</v>
      </c>
      <c r="EU828" t="s">
        <v>237</v>
      </c>
      <c r="EV828" t="s">
        <v>242</v>
      </c>
      <c r="EW828" t="s">
        <v>243</v>
      </c>
      <c r="EX828" t="s">
        <v>243</v>
      </c>
      <c r="EY828" t="s">
        <v>242</v>
      </c>
      <c r="EZ828" t="s">
        <v>241</v>
      </c>
      <c r="FA828" t="s">
        <v>241</v>
      </c>
      <c r="FB828" t="s">
        <v>239</v>
      </c>
      <c r="FC828" t="s">
        <v>239</v>
      </c>
      <c r="FD828" t="s">
        <v>239</v>
      </c>
      <c r="FE828" t="s">
        <v>286</v>
      </c>
      <c r="FF828" t="s">
        <v>286</v>
      </c>
      <c r="FG828" t="s">
        <v>239</v>
      </c>
      <c r="FH828" t="s">
        <v>239</v>
      </c>
      <c r="FI828" t="s">
        <v>219</v>
      </c>
      <c r="FJ828" t="s">
        <v>219</v>
      </c>
      <c r="FK828" t="s">
        <v>219</v>
      </c>
      <c r="FL828" t="s">
        <v>219</v>
      </c>
      <c r="FM828" t="s">
        <v>292</v>
      </c>
      <c r="FN828" t="s">
        <v>292</v>
      </c>
      <c r="FO828" t="s">
        <v>219</v>
      </c>
      <c r="FP828" t="s">
        <v>219</v>
      </c>
      <c r="FQ828" t="s">
        <v>241</v>
      </c>
      <c r="FR828" t="s">
        <v>241</v>
      </c>
      <c r="FS828" t="s">
        <v>241</v>
      </c>
      <c r="FT828" t="s">
        <v>241</v>
      </c>
      <c r="FU828" t="s">
        <v>219</v>
      </c>
      <c r="FV828" t="s">
        <v>241</v>
      </c>
      <c r="FW828" t="s">
        <v>241</v>
      </c>
      <c r="FX828" t="s">
        <v>241</v>
      </c>
      <c r="FY828" t="s">
        <v>241</v>
      </c>
      <c r="FZ828" t="s">
        <v>341</v>
      </c>
      <c r="GA828" t="s">
        <v>341</v>
      </c>
      <c r="GB828" t="s">
        <v>357</v>
      </c>
      <c r="GC828" t="s">
        <v>357</v>
      </c>
      <c r="GD828" t="s">
        <v>293</v>
      </c>
      <c r="GE828" t="s">
        <v>241</v>
      </c>
      <c r="GF828" t="s">
        <v>293</v>
      </c>
      <c r="GG828" t="s">
        <v>226</v>
      </c>
      <c r="GH828" t="s">
        <v>4332</v>
      </c>
      <c r="GI828" t="s">
        <v>286</v>
      </c>
      <c r="GJ828" t="s">
        <v>227</v>
      </c>
      <c r="GK828" t="s">
        <v>286</v>
      </c>
      <c r="GL828" t="s">
        <v>227</v>
      </c>
      <c r="GM828" t="s">
        <v>227</v>
      </c>
      <c r="GN828" t="s">
        <v>219</v>
      </c>
      <c r="GO828" t="s">
        <v>219</v>
      </c>
      <c r="GP828" t="s">
        <v>294</v>
      </c>
      <c r="GQ828" t="s">
        <v>294</v>
      </c>
      <c r="GR828" t="s">
        <v>294</v>
      </c>
      <c r="GS828" t="s">
        <v>214</v>
      </c>
      <c r="GT828" t="s">
        <v>241</v>
      </c>
      <c r="GU828" t="s">
        <v>214</v>
      </c>
      <c r="GV828" t="s">
        <v>241</v>
      </c>
      <c r="GW828" t="s">
        <v>297</v>
      </c>
      <c r="GX828" t="s">
        <v>297</v>
      </c>
      <c r="GY828" t="s">
        <v>4333</v>
      </c>
      <c r="GZ828" t="s">
        <v>241</v>
      </c>
      <c r="HA828" t="s">
        <v>298</v>
      </c>
      <c r="HB828" t="s">
        <v>241</v>
      </c>
      <c r="HC828" t="s">
        <v>315</v>
      </c>
      <c r="HD828" t="s">
        <v>316</v>
      </c>
      <c r="HE828" t="s">
        <v>317</v>
      </c>
      <c r="HF828" t="s">
        <v>241</v>
      </c>
      <c r="HG828" t="s">
        <v>362</v>
      </c>
      <c r="HH828" t="s">
        <v>241</v>
      </c>
      <c r="HI828" t="s">
        <v>241</v>
      </c>
      <c r="HJ828" t="s">
        <v>219</v>
      </c>
      <c r="HK828" t="s">
        <v>241</v>
      </c>
      <c r="HL828" s="12"/>
      <c r="HM828">
        <v>0.75</v>
      </c>
      <c r="HN828">
        <v>1</v>
      </c>
      <c r="HO828">
        <v>0</v>
      </c>
      <c r="HP828">
        <v>1</v>
      </c>
      <c r="HQ828">
        <v>1</v>
      </c>
      <c r="HR828">
        <v>0.25</v>
      </c>
      <c r="HS828">
        <v>1</v>
      </c>
      <c r="HT828">
        <v>1</v>
      </c>
      <c r="HU828">
        <v>1</v>
      </c>
      <c r="HV828">
        <v>0.25</v>
      </c>
      <c r="HW828">
        <v>0.25</v>
      </c>
      <c r="HX828">
        <v>0.25</v>
      </c>
      <c r="HZ828">
        <v>0.25</v>
      </c>
      <c r="IA828" s="4">
        <v>1</v>
      </c>
      <c r="IB828">
        <v>0.75</v>
      </c>
      <c r="IC828">
        <v>0.5</v>
      </c>
      <c r="ID828">
        <v>0.75</v>
      </c>
      <c r="IE828">
        <v>0.5</v>
      </c>
      <c r="IG828">
        <v>0.75</v>
      </c>
      <c r="IH828">
        <v>0.5</v>
      </c>
      <c r="II828">
        <v>1</v>
      </c>
      <c r="IJ828">
        <v>1</v>
      </c>
      <c r="IK828">
        <v>0.5</v>
      </c>
      <c r="IL828">
        <v>1</v>
      </c>
      <c r="IM828">
        <v>0</v>
      </c>
      <c r="IN828">
        <v>1</v>
      </c>
      <c r="IO828">
        <v>1</v>
      </c>
      <c r="IQ828">
        <v>3</v>
      </c>
      <c r="IS828">
        <f t="shared" si="690"/>
        <v>0.11249999999999999</v>
      </c>
      <c r="IT828">
        <f t="shared" si="691"/>
        <v>0.12</v>
      </c>
      <c r="IU828">
        <f t="shared" si="692"/>
        <v>0</v>
      </c>
      <c r="IV828">
        <f t="shared" si="693"/>
        <v>0.1</v>
      </c>
      <c r="IW828">
        <f t="shared" si="694"/>
        <v>0.08</v>
      </c>
      <c r="IX828">
        <f t="shared" si="695"/>
        <v>3.2500000000000001E-2</v>
      </c>
      <c r="IY828">
        <f t="shared" si="696"/>
        <v>0.1</v>
      </c>
      <c r="IZ828">
        <f t="shared" si="697"/>
        <v>0.11</v>
      </c>
      <c r="JA828">
        <f t="shared" si="698"/>
        <v>0.13</v>
      </c>
      <c r="JB828">
        <f t="shared" si="699"/>
        <v>2.5000000000000001E-2</v>
      </c>
      <c r="JC828">
        <f t="shared" si="700"/>
        <v>0.03</v>
      </c>
      <c r="JD828">
        <f t="shared" si="701"/>
        <v>2.75E-2</v>
      </c>
      <c r="JE828">
        <f t="shared" si="702"/>
        <v>0</v>
      </c>
      <c r="JF828">
        <f t="shared" si="703"/>
        <v>0.03</v>
      </c>
      <c r="JG828" s="5">
        <f t="shared" si="704"/>
        <v>0.05</v>
      </c>
      <c r="JH828">
        <f t="shared" si="705"/>
        <v>0</v>
      </c>
      <c r="JI828">
        <f t="shared" si="705"/>
        <v>0</v>
      </c>
      <c r="JJ828">
        <f t="shared" si="706"/>
        <v>0.15000000000000002</v>
      </c>
      <c r="JK828">
        <f t="shared" si="707"/>
        <v>7.4999999999999997E-2</v>
      </c>
      <c r="JL828" s="6">
        <f t="shared" si="708"/>
        <v>3.6666666666666667E-2</v>
      </c>
      <c r="JM828">
        <f t="shared" si="709"/>
        <v>0.09</v>
      </c>
      <c r="JN828">
        <f t="shared" si="710"/>
        <v>2.5000000000000001E-2</v>
      </c>
      <c r="JO828">
        <f t="shared" si="711"/>
        <v>0.15</v>
      </c>
      <c r="JP828">
        <f t="shared" si="712"/>
        <v>0.1</v>
      </c>
      <c r="JQ828">
        <f t="shared" si="713"/>
        <v>0.06</v>
      </c>
      <c r="JR828">
        <f t="shared" si="714"/>
        <v>0.11</v>
      </c>
      <c r="JS828">
        <f t="shared" si="715"/>
        <v>0</v>
      </c>
      <c r="JT828">
        <f t="shared" si="715"/>
        <v>0.1</v>
      </c>
      <c r="JU828">
        <f t="shared" si="716"/>
        <v>1</v>
      </c>
      <c r="JV828">
        <f t="shared" si="716"/>
        <v>0</v>
      </c>
      <c r="JW828">
        <f t="shared" si="717"/>
        <v>0.15</v>
      </c>
      <c r="JY828">
        <f t="shared" si="718"/>
        <v>3.7500000000000006E-2</v>
      </c>
      <c r="JZ828">
        <f t="shared" si="719"/>
        <v>0.08</v>
      </c>
      <c r="KA828">
        <f t="shared" si="720"/>
        <v>0</v>
      </c>
      <c r="KB828">
        <f t="shared" si="720"/>
        <v>0.02</v>
      </c>
      <c r="KC828">
        <f t="shared" si="721"/>
        <v>0.04</v>
      </c>
      <c r="KD828">
        <f t="shared" si="746"/>
        <v>7.4999999999999997E-3</v>
      </c>
      <c r="KE828">
        <f t="shared" si="746"/>
        <v>0.03</v>
      </c>
      <c r="KF828">
        <f t="shared" si="746"/>
        <v>0.03</v>
      </c>
      <c r="KG828">
        <f t="shared" si="689"/>
        <v>0.03</v>
      </c>
      <c r="KH828">
        <f t="shared" si="689"/>
        <v>7.4999999999999997E-3</v>
      </c>
      <c r="KI828">
        <f t="shared" si="689"/>
        <v>7.4999999999999997E-3</v>
      </c>
      <c r="KJ828">
        <f t="shared" si="689"/>
        <v>7.4999999999999997E-3</v>
      </c>
      <c r="KK828">
        <f t="shared" si="723"/>
        <v>0</v>
      </c>
      <c r="KL828">
        <f t="shared" si="724"/>
        <v>0.01</v>
      </c>
      <c r="KM828" s="5">
        <f t="shared" si="725"/>
        <v>0.05</v>
      </c>
      <c r="KN828">
        <f t="shared" si="726"/>
        <v>0</v>
      </c>
      <c r="KO828">
        <f t="shared" si="726"/>
        <v>0</v>
      </c>
      <c r="KP828">
        <f t="shared" si="727"/>
        <v>4.4999999999999998E-2</v>
      </c>
      <c r="KQ828">
        <f t="shared" si="728"/>
        <v>1.4999999999999999E-2</v>
      </c>
      <c r="KR828" s="6">
        <f t="shared" si="729"/>
        <v>1.8333333333333333E-2</v>
      </c>
      <c r="KS828">
        <f t="shared" si="730"/>
        <v>0.03</v>
      </c>
      <c r="KT828">
        <f t="shared" si="731"/>
        <v>1.4999999999999999E-2</v>
      </c>
      <c r="KU828">
        <f t="shared" si="732"/>
        <v>0.04</v>
      </c>
      <c r="KV828">
        <f t="shared" si="733"/>
        <v>0.05</v>
      </c>
      <c r="KW828">
        <f t="shared" si="734"/>
        <v>5.0000000000000001E-3</v>
      </c>
      <c r="KX828">
        <f t="shared" si="735"/>
        <v>0</v>
      </c>
      <c r="KY828">
        <f t="shared" si="736"/>
        <v>0</v>
      </c>
      <c r="KZ828">
        <f t="shared" si="737"/>
        <v>0.03</v>
      </c>
      <c r="LA828">
        <f t="shared" si="738"/>
        <v>1</v>
      </c>
      <c r="LB828">
        <f t="shared" si="738"/>
        <v>0</v>
      </c>
      <c r="LC828">
        <f t="shared" si="739"/>
        <v>0.1</v>
      </c>
      <c r="LE828" t="str">
        <f t="shared" si="745"/>
        <v>Cote d'ivoire</v>
      </c>
      <c r="LF828">
        <f t="shared" si="740"/>
        <v>0.78500000000000003</v>
      </c>
      <c r="LG828" s="6">
        <f t="shared" si="741"/>
        <v>0.42416666666666669</v>
      </c>
      <c r="LH828">
        <f t="shared" si="742"/>
        <v>0.78500000000000003</v>
      </c>
      <c r="LI828" s="6">
        <f t="shared" si="743"/>
        <v>0.70583333333333342</v>
      </c>
      <c r="LJ828">
        <f t="shared" si="744"/>
        <v>3</v>
      </c>
    </row>
    <row r="829" spans="1:322" x14ac:dyDescent="0.35">
      <c r="A829" s="8">
        <v>44895</v>
      </c>
      <c r="B829" t="s">
        <v>4334</v>
      </c>
      <c r="D829" s="27" t="s">
        <v>321</v>
      </c>
      <c r="E829" s="27" t="s">
        <v>321</v>
      </c>
      <c r="F829" s="27">
        <v>28</v>
      </c>
      <c r="G829" s="27" t="s">
        <v>258</v>
      </c>
      <c r="H829" s="27" t="s">
        <v>322</v>
      </c>
      <c r="I829" s="27" t="s">
        <v>2382</v>
      </c>
      <c r="J829" s="27" t="s">
        <v>598</v>
      </c>
      <c r="K829" s="28">
        <v>44475</v>
      </c>
      <c r="L829" s="28">
        <v>44475</v>
      </c>
      <c r="M829" s="28">
        <v>44526</v>
      </c>
      <c r="N829" s="27" t="s">
        <v>261</v>
      </c>
      <c r="O829" s="27" t="s">
        <v>261</v>
      </c>
      <c r="P829" s="27" t="s">
        <v>261</v>
      </c>
      <c r="Q829" s="27" t="s">
        <v>1839</v>
      </c>
      <c r="R829" s="28">
        <v>44475</v>
      </c>
      <c r="S829" s="28" t="s">
        <v>262</v>
      </c>
      <c r="T829" s="27" t="s">
        <v>263</v>
      </c>
      <c r="U829" s="27" t="s">
        <v>261</v>
      </c>
      <c r="V829" s="28" t="s">
        <v>262</v>
      </c>
      <c r="W829" s="27" t="s">
        <v>261</v>
      </c>
      <c r="X829" s="28" t="s">
        <v>262</v>
      </c>
      <c r="Y829" s="27" t="s">
        <v>263</v>
      </c>
      <c r="Z829" s="28">
        <v>44676</v>
      </c>
      <c r="AA829" s="27" t="s">
        <v>264</v>
      </c>
      <c r="AB829" s="27" t="s">
        <v>265</v>
      </c>
      <c r="AC829" s="27" t="s">
        <v>4335</v>
      </c>
      <c r="AD829" s="27" t="s">
        <v>612</v>
      </c>
      <c r="AE829" s="27" t="s">
        <v>600</v>
      </c>
      <c r="AF829" s="27" t="s">
        <v>601</v>
      </c>
      <c r="AG829" s="29">
        <v>13000000</v>
      </c>
      <c r="AH829" s="27" t="s">
        <v>261</v>
      </c>
      <c r="AI829" s="27" t="s">
        <v>262</v>
      </c>
      <c r="AJ829" s="28" t="s">
        <v>262</v>
      </c>
      <c r="AK829" s="27" t="s">
        <v>262</v>
      </c>
      <c r="AL829" s="27" t="s">
        <v>262</v>
      </c>
      <c r="AM829" s="27" t="s">
        <v>262</v>
      </c>
      <c r="AN829" s="27" t="s">
        <v>262</v>
      </c>
      <c r="AO829" s="27" t="s">
        <v>261</v>
      </c>
      <c r="AP829" s="27" t="s">
        <v>261</v>
      </c>
      <c r="AQ829" s="28" t="s">
        <v>262</v>
      </c>
      <c r="AR829" s="27" t="s">
        <v>261</v>
      </c>
      <c r="AS829" s="28" t="s">
        <v>262</v>
      </c>
      <c r="AT829" s="27" t="s">
        <v>261</v>
      </c>
      <c r="AU829" s="28" t="s">
        <v>262</v>
      </c>
      <c r="AV829" s="27" t="s">
        <v>261</v>
      </c>
      <c r="AW829" s="28" t="s">
        <v>262</v>
      </c>
      <c r="AX829" s="27" t="s">
        <v>261</v>
      </c>
      <c r="AY829" s="28" t="s">
        <v>262</v>
      </c>
      <c r="AZ829" s="27" t="s">
        <v>262</v>
      </c>
      <c r="BA829" s="27" t="s">
        <v>262</v>
      </c>
      <c r="BB829" s="27" t="s">
        <v>261</v>
      </c>
      <c r="BC829" s="28" t="s">
        <v>262</v>
      </c>
      <c r="BD829" s="27" t="s">
        <v>261</v>
      </c>
      <c r="BE829" s="30" t="s">
        <v>262</v>
      </c>
      <c r="BF829" t="s">
        <v>603</v>
      </c>
      <c r="BG829" s="9" t="s">
        <v>1229</v>
      </c>
      <c r="BH829" t="s">
        <v>208</v>
      </c>
      <c r="BI829" t="s">
        <v>328</v>
      </c>
      <c r="BJ829" t="s">
        <v>210</v>
      </c>
      <c r="BK829" t="s">
        <v>329</v>
      </c>
      <c r="BL829" t="s">
        <v>212</v>
      </c>
      <c r="BM829" t="s">
        <v>638</v>
      </c>
      <c r="BN829" t="s">
        <v>214</v>
      </c>
      <c r="BO829" t="s">
        <v>215</v>
      </c>
      <c r="BP829" t="s">
        <v>219</v>
      </c>
      <c r="BQ829" t="s">
        <v>216</v>
      </c>
      <c r="BR829" t="s">
        <v>1841</v>
      </c>
      <c r="BS829" t="s">
        <v>1708</v>
      </c>
      <c r="BT829" t="s">
        <v>1841</v>
      </c>
      <c r="BU829" t="s">
        <v>4336</v>
      </c>
      <c r="BV829" t="s">
        <v>214</v>
      </c>
      <c r="CC829" t="s">
        <v>214</v>
      </c>
      <c r="CG829" t="s">
        <v>219</v>
      </c>
      <c r="CI829" t="s">
        <v>333</v>
      </c>
      <c r="CJ829" t="s">
        <v>4337</v>
      </c>
      <c r="CK829" t="s">
        <v>220</v>
      </c>
      <c r="CL829" t="s">
        <v>336</v>
      </c>
      <c r="CN829" t="s">
        <v>283</v>
      </c>
      <c r="CP829" t="s">
        <v>224</v>
      </c>
      <c r="CQ829" t="s">
        <v>284</v>
      </c>
      <c r="CR829" t="s">
        <v>227</v>
      </c>
      <c r="CS829" t="s">
        <v>227</v>
      </c>
      <c r="CT829" t="s">
        <v>219</v>
      </c>
      <c r="CU829" t="s">
        <v>219</v>
      </c>
      <c r="CV829" t="s">
        <v>286</v>
      </c>
      <c r="CW829" t="s">
        <v>286</v>
      </c>
      <c r="CX829" t="s">
        <v>287</v>
      </c>
      <c r="CY829" t="s">
        <v>287</v>
      </c>
      <c r="CZ829" t="s">
        <v>214</v>
      </c>
      <c r="DA829" t="s">
        <v>214</v>
      </c>
      <c r="DB829" t="s">
        <v>357</v>
      </c>
      <c r="DC829" t="s">
        <v>357</v>
      </c>
      <c r="DD829" t="s">
        <v>219</v>
      </c>
      <c r="DI829" t="s">
        <v>711</v>
      </c>
      <c r="DK829" t="s">
        <v>242</v>
      </c>
      <c r="DL829" t="s">
        <v>242</v>
      </c>
      <c r="DM829" t="s">
        <v>214</v>
      </c>
      <c r="DN829" t="s">
        <v>219</v>
      </c>
      <c r="DO829" t="s">
        <v>414</v>
      </c>
      <c r="DP829" t="s">
        <v>235</v>
      </c>
      <c r="DR829" t="s">
        <v>235</v>
      </c>
      <c r="DT829" t="s">
        <v>214</v>
      </c>
      <c r="DU829" t="s">
        <v>214</v>
      </c>
      <c r="DV829" t="s">
        <v>746</v>
      </c>
      <c r="DX829" t="s">
        <v>242</v>
      </c>
      <c r="DY829" t="s">
        <v>242</v>
      </c>
      <c r="DZ829" t="s">
        <v>400</v>
      </c>
      <c r="EA829" t="s">
        <v>242</v>
      </c>
      <c r="EB829" t="s">
        <v>242</v>
      </c>
      <c r="EC829" t="s">
        <v>242</v>
      </c>
      <c r="ED829" t="s">
        <v>242</v>
      </c>
      <c r="EE829" t="s">
        <v>214</v>
      </c>
      <c r="EF829" t="s">
        <v>214</v>
      </c>
      <c r="EG829" t="s">
        <v>214</v>
      </c>
      <c r="EI829" t="s">
        <v>214</v>
      </c>
      <c r="EK829" t="s">
        <v>233</v>
      </c>
      <c r="EL829" t="s">
        <v>233</v>
      </c>
      <c r="EM829" t="s">
        <v>486</v>
      </c>
      <c r="EN829" t="s">
        <v>486</v>
      </c>
      <c r="EO829" t="s">
        <v>240</v>
      </c>
      <c r="EP829" t="s">
        <v>240</v>
      </c>
      <c r="EQ829" t="s">
        <v>214</v>
      </c>
      <c r="ER829" t="s">
        <v>214</v>
      </c>
      <c r="ES829" t="s">
        <v>233</v>
      </c>
      <c r="ET829" t="s">
        <v>233</v>
      </c>
      <c r="EU829" t="s">
        <v>233</v>
      </c>
      <c r="EV829" t="s">
        <v>233</v>
      </c>
      <c r="EW829" t="s">
        <v>243</v>
      </c>
      <c r="EX829" t="s">
        <v>243</v>
      </c>
      <c r="EY829" t="s">
        <v>233</v>
      </c>
      <c r="EZ829" t="s">
        <v>677</v>
      </c>
      <c r="FA829" t="s">
        <v>241</v>
      </c>
      <c r="FB829" t="s">
        <v>233</v>
      </c>
      <c r="FC829" t="s">
        <v>233</v>
      </c>
      <c r="FD829" t="s">
        <v>242</v>
      </c>
      <c r="FE829" t="s">
        <v>227</v>
      </c>
      <c r="FF829" t="s">
        <v>227</v>
      </c>
      <c r="FG829" t="s">
        <v>390</v>
      </c>
      <c r="FH829" t="s">
        <v>390</v>
      </c>
      <c r="FI829" t="s">
        <v>214</v>
      </c>
      <c r="FJ829" t="s">
        <v>214</v>
      </c>
      <c r="FK829" t="s">
        <v>214</v>
      </c>
      <c r="FL829" t="s">
        <v>214</v>
      </c>
      <c r="FM829" t="s">
        <v>292</v>
      </c>
      <c r="FN829" t="s">
        <v>292</v>
      </c>
      <c r="FO829" t="s">
        <v>219</v>
      </c>
      <c r="FP829" t="s">
        <v>219</v>
      </c>
      <c r="FQ829" t="s">
        <v>241</v>
      </c>
      <c r="FR829" t="s">
        <v>241</v>
      </c>
      <c r="FS829" t="s">
        <v>241</v>
      </c>
      <c r="FT829" t="s">
        <v>241</v>
      </c>
      <c r="FU829" t="s">
        <v>219</v>
      </c>
      <c r="FV829" t="s">
        <v>241</v>
      </c>
      <c r="FW829" t="s">
        <v>241</v>
      </c>
      <c r="FX829" t="s">
        <v>241</v>
      </c>
      <c r="FY829" t="s">
        <v>241</v>
      </c>
      <c r="FZ829" t="s">
        <v>341</v>
      </c>
      <c r="GA829" t="s">
        <v>341</v>
      </c>
      <c r="GB829" t="s">
        <v>227</v>
      </c>
      <c r="GC829" t="s">
        <v>227</v>
      </c>
      <c r="GD829" t="s">
        <v>293</v>
      </c>
      <c r="GE829" t="s">
        <v>241</v>
      </c>
      <c r="GF829" t="s">
        <v>293</v>
      </c>
      <c r="GG829" t="s">
        <v>227</v>
      </c>
      <c r="GH829" t="s">
        <v>241</v>
      </c>
      <c r="GI829" t="s">
        <v>227</v>
      </c>
      <c r="GJ829" t="s">
        <v>227</v>
      </c>
      <c r="GK829" t="s">
        <v>227</v>
      </c>
      <c r="GL829" t="s">
        <v>227</v>
      </c>
      <c r="GM829" t="s">
        <v>227</v>
      </c>
      <c r="GN829" t="s">
        <v>219</v>
      </c>
      <c r="GO829" t="s">
        <v>219</v>
      </c>
      <c r="GP829" t="s">
        <v>342</v>
      </c>
      <c r="GQ829" t="s">
        <v>342</v>
      </c>
      <c r="GR829" t="s">
        <v>342</v>
      </c>
      <c r="GS829" t="s">
        <v>214</v>
      </c>
      <c r="GT829" t="s">
        <v>241</v>
      </c>
      <c r="GU829" t="s">
        <v>219</v>
      </c>
      <c r="GV829" t="s">
        <v>608</v>
      </c>
      <c r="GW829" t="s">
        <v>404</v>
      </c>
      <c r="GX829" t="s">
        <v>253</v>
      </c>
      <c r="GY829" t="s">
        <v>491</v>
      </c>
      <c r="GZ829" t="s">
        <v>241</v>
      </c>
      <c r="HA829" t="s">
        <v>298</v>
      </c>
      <c r="HB829" t="s">
        <v>241</v>
      </c>
      <c r="HC829" t="s">
        <v>315</v>
      </c>
      <c r="HD829" t="s">
        <v>316</v>
      </c>
      <c r="HE829" t="s">
        <v>1335</v>
      </c>
      <c r="HF829" t="s">
        <v>4338</v>
      </c>
      <c r="HG829" t="s">
        <v>362</v>
      </c>
      <c r="HH829" t="s">
        <v>241</v>
      </c>
      <c r="HI829" t="s">
        <v>241</v>
      </c>
      <c r="HJ829" t="s">
        <v>214</v>
      </c>
      <c r="HK829" t="s">
        <v>4339</v>
      </c>
      <c r="HL829" s="12"/>
      <c r="HM829">
        <v>0.75</v>
      </c>
      <c r="HN829">
        <v>1</v>
      </c>
      <c r="HO829">
        <v>0</v>
      </c>
      <c r="HP829">
        <v>0.25</v>
      </c>
      <c r="HQ829">
        <v>0.5</v>
      </c>
      <c r="HR829">
        <v>0.75</v>
      </c>
      <c r="HS829">
        <v>1</v>
      </c>
      <c r="HT829">
        <v>0</v>
      </c>
      <c r="HU829">
        <v>0</v>
      </c>
      <c r="HV829">
        <v>0.75</v>
      </c>
      <c r="HW829">
        <v>0.75</v>
      </c>
      <c r="HX829">
        <v>0.75</v>
      </c>
      <c r="HY829">
        <v>1</v>
      </c>
      <c r="HZ829">
        <v>0.25</v>
      </c>
      <c r="IA829" s="4">
        <v>1</v>
      </c>
      <c r="IB829">
        <v>0.25</v>
      </c>
      <c r="IC829">
        <v>0.25</v>
      </c>
      <c r="ID829">
        <v>0.25</v>
      </c>
      <c r="IE829">
        <v>0.25</v>
      </c>
      <c r="IG829">
        <v>0</v>
      </c>
      <c r="IH829">
        <v>0.5</v>
      </c>
      <c r="II829">
        <v>1</v>
      </c>
      <c r="IJ829">
        <v>1</v>
      </c>
      <c r="IK829">
        <v>1</v>
      </c>
      <c r="IL829">
        <v>1</v>
      </c>
      <c r="IM829">
        <v>1</v>
      </c>
      <c r="IN829">
        <v>1</v>
      </c>
      <c r="IO829">
        <v>1</v>
      </c>
      <c r="IQ829">
        <v>0</v>
      </c>
      <c r="IS829">
        <f t="shared" si="690"/>
        <v>0.11249999999999999</v>
      </c>
      <c r="IT829">
        <f t="shared" si="691"/>
        <v>0.12</v>
      </c>
      <c r="IU829">
        <f t="shared" si="692"/>
        <v>0</v>
      </c>
      <c r="IV829">
        <f t="shared" si="693"/>
        <v>2.5000000000000001E-2</v>
      </c>
      <c r="IW829">
        <f t="shared" si="694"/>
        <v>0.04</v>
      </c>
      <c r="IX829">
        <f t="shared" si="695"/>
        <v>9.7500000000000003E-2</v>
      </c>
      <c r="IY829">
        <f t="shared" si="696"/>
        <v>0.1</v>
      </c>
      <c r="IZ829">
        <f t="shared" si="697"/>
        <v>0</v>
      </c>
      <c r="JA829">
        <f t="shared" si="698"/>
        <v>0</v>
      </c>
      <c r="JB829">
        <f t="shared" si="699"/>
        <v>7.5000000000000011E-2</v>
      </c>
      <c r="JC829">
        <f t="shared" si="700"/>
        <v>0.09</v>
      </c>
      <c r="JD829">
        <f t="shared" si="701"/>
        <v>8.2500000000000004E-2</v>
      </c>
      <c r="JE829">
        <f t="shared" si="702"/>
        <v>7.0000000000000007E-2</v>
      </c>
      <c r="JF829">
        <f t="shared" si="703"/>
        <v>0.03</v>
      </c>
      <c r="JG829" s="5">
        <f t="shared" si="704"/>
        <v>0.05</v>
      </c>
      <c r="JH829">
        <f t="shared" si="705"/>
        <v>0</v>
      </c>
      <c r="JI829">
        <f t="shared" si="705"/>
        <v>0</v>
      </c>
      <c r="JJ829">
        <f t="shared" si="706"/>
        <v>0.05</v>
      </c>
      <c r="JK829">
        <f t="shared" si="707"/>
        <v>3.7499999999999999E-2</v>
      </c>
      <c r="JL829" s="6">
        <f t="shared" si="708"/>
        <v>3.3333333333333333E-2</v>
      </c>
      <c r="JM829">
        <f t="shared" si="709"/>
        <v>0</v>
      </c>
      <c r="JN829">
        <f t="shared" si="710"/>
        <v>2.5000000000000001E-2</v>
      </c>
      <c r="JO829">
        <f t="shared" si="711"/>
        <v>0.15</v>
      </c>
      <c r="JP829">
        <f t="shared" si="712"/>
        <v>0.1</v>
      </c>
      <c r="JQ829">
        <f t="shared" si="713"/>
        <v>0.12</v>
      </c>
      <c r="JR829">
        <f t="shared" si="714"/>
        <v>0.11</v>
      </c>
      <c r="JS829">
        <f t="shared" si="715"/>
        <v>0.1</v>
      </c>
      <c r="JT829">
        <f t="shared" si="715"/>
        <v>0.1</v>
      </c>
      <c r="JU829">
        <f t="shared" si="716"/>
        <v>1</v>
      </c>
      <c r="JV829">
        <f t="shared" si="716"/>
        <v>0</v>
      </c>
      <c r="JW829">
        <f t="shared" si="717"/>
        <v>0.15</v>
      </c>
      <c r="JY829">
        <f t="shared" si="718"/>
        <v>3.7500000000000006E-2</v>
      </c>
      <c r="JZ829">
        <f t="shared" si="719"/>
        <v>0.08</v>
      </c>
      <c r="KA829">
        <f t="shared" si="720"/>
        <v>0</v>
      </c>
      <c r="KB829">
        <f t="shared" si="720"/>
        <v>5.0000000000000001E-3</v>
      </c>
      <c r="KC829">
        <f t="shared" si="721"/>
        <v>0.02</v>
      </c>
      <c r="KD829">
        <f t="shared" si="746"/>
        <v>2.2499999999999999E-2</v>
      </c>
      <c r="KE829">
        <f t="shared" si="746"/>
        <v>0.03</v>
      </c>
      <c r="KF829">
        <f t="shared" si="746"/>
        <v>0</v>
      </c>
      <c r="KG829">
        <f t="shared" si="689"/>
        <v>0</v>
      </c>
      <c r="KH829">
        <f t="shared" si="689"/>
        <v>2.2499999999999999E-2</v>
      </c>
      <c r="KI829">
        <f t="shared" si="689"/>
        <v>2.2499999999999999E-2</v>
      </c>
      <c r="KJ829">
        <f t="shared" si="689"/>
        <v>2.2499999999999999E-2</v>
      </c>
      <c r="KK829">
        <f t="shared" si="723"/>
        <v>0.02</v>
      </c>
      <c r="KL829">
        <f t="shared" si="724"/>
        <v>0.01</v>
      </c>
      <c r="KM829" s="5">
        <f t="shared" si="725"/>
        <v>0.05</v>
      </c>
      <c r="KN829">
        <f t="shared" si="726"/>
        <v>0</v>
      </c>
      <c r="KO829">
        <f t="shared" si="726"/>
        <v>0</v>
      </c>
      <c r="KP829">
        <f t="shared" si="727"/>
        <v>1.4999999999999999E-2</v>
      </c>
      <c r="KQ829">
        <f t="shared" si="728"/>
        <v>7.4999999999999997E-3</v>
      </c>
      <c r="KR829" s="6">
        <f t="shared" si="729"/>
        <v>1.6666666666666666E-2</v>
      </c>
      <c r="KS829">
        <f t="shared" si="730"/>
        <v>0</v>
      </c>
      <c r="KT829">
        <f t="shared" si="731"/>
        <v>1.4999999999999999E-2</v>
      </c>
      <c r="KU829">
        <f t="shared" si="732"/>
        <v>0.04</v>
      </c>
      <c r="KV829">
        <f t="shared" si="733"/>
        <v>0.05</v>
      </c>
      <c r="KW829">
        <f t="shared" si="734"/>
        <v>0.01</v>
      </c>
      <c r="KX829">
        <f t="shared" si="735"/>
        <v>0</v>
      </c>
      <c r="KY829">
        <f t="shared" si="736"/>
        <v>0.04</v>
      </c>
      <c r="KZ829">
        <f t="shared" si="737"/>
        <v>0.03</v>
      </c>
      <c r="LA829">
        <f t="shared" si="738"/>
        <v>1</v>
      </c>
      <c r="LB829">
        <f t="shared" si="738"/>
        <v>0</v>
      </c>
      <c r="LC829">
        <f t="shared" si="739"/>
        <v>0.1</v>
      </c>
      <c r="LE829" t="str">
        <f t="shared" si="745"/>
        <v>Guinee Conakry</v>
      </c>
      <c r="LF829">
        <f t="shared" si="740"/>
        <v>0.495</v>
      </c>
      <c r="LG829" s="6">
        <f t="shared" si="741"/>
        <v>0.51833333333333331</v>
      </c>
      <c r="LH829">
        <f t="shared" si="742"/>
        <v>0.85499999999999998</v>
      </c>
      <c r="LI829" s="6">
        <f t="shared" si="743"/>
        <v>0.66666666666666674</v>
      </c>
      <c r="LJ829">
        <f t="shared" si="744"/>
        <v>0</v>
      </c>
    </row>
    <row r="830" spans="1:322" x14ac:dyDescent="0.35">
      <c r="A830" s="8">
        <v>44923</v>
      </c>
      <c r="B830" t="s">
        <v>4340</v>
      </c>
      <c r="D830" s="24" t="s">
        <v>321</v>
      </c>
      <c r="E830" s="24" t="s">
        <v>321</v>
      </c>
      <c r="F830" s="24">
        <v>51</v>
      </c>
      <c r="G830" s="24" t="s">
        <v>258</v>
      </c>
      <c r="H830" s="24" t="s">
        <v>322</v>
      </c>
      <c r="I830" s="24" t="s">
        <v>2382</v>
      </c>
      <c r="J830" s="24" t="s">
        <v>1972</v>
      </c>
      <c r="K830" s="25">
        <v>44476</v>
      </c>
      <c r="L830" s="25">
        <v>44476</v>
      </c>
      <c r="M830" s="25">
        <v>44603</v>
      </c>
      <c r="N830" s="24" t="s">
        <v>261</v>
      </c>
      <c r="O830" s="24" t="s">
        <v>261</v>
      </c>
      <c r="P830" s="24" t="s">
        <v>261</v>
      </c>
      <c r="Q830" s="24" t="s">
        <v>324</v>
      </c>
      <c r="R830" s="25">
        <v>44603</v>
      </c>
      <c r="S830" s="25">
        <v>44603</v>
      </c>
      <c r="T830" s="24" t="s">
        <v>263</v>
      </c>
      <c r="U830" s="24" t="s">
        <v>263</v>
      </c>
      <c r="V830" s="25">
        <v>44732</v>
      </c>
      <c r="W830" s="24" t="s">
        <v>261</v>
      </c>
      <c r="X830" s="25" t="s">
        <v>262</v>
      </c>
      <c r="Y830" s="24" t="s">
        <v>263</v>
      </c>
      <c r="Z830" s="25">
        <v>44732</v>
      </c>
      <c r="AA830" s="24" t="s">
        <v>264</v>
      </c>
      <c r="AB830" s="24" t="s">
        <v>265</v>
      </c>
      <c r="AC830" s="24" t="s">
        <v>4341</v>
      </c>
      <c r="AD830" s="24" t="s">
        <v>267</v>
      </c>
      <c r="AE830" s="24" t="s">
        <v>326</v>
      </c>
      <c r="AF830" s="24" t="s">
        <v>687</v>
      </c>
      <c r="AG830" s="31">
        <v>500000</v>
      </c>
      <c r="AH830" s="24" t="s">
        <v>261</v>
      </c>
      <c r="AI830" s="24" t="s">
        <v>262</v>
      </c>
      <c r="AJ830" s="25" t="s">
        <v>262</v>
      </c>
      <c r="AK830" s="24" t="s">
        <v>262</v>
      </c>
      <c r="AL830" s="24" t="s">
        <v>262</v>
      </c>
      <c r="AM830" s="24" t="s">
        <v>262</v>
      </c>
      <c r="AN830" s="24" t="s">
        <v>262</v>
      </c>
      <c r="AO830" s="24" t="s">
        <v>261</v>
      </c>
      <c r="AP830" s="24" t="s">
        <v>261</v>
      </c>
      <c r="AQ830" s="25" t="s">
        <v>262</v>
      </c>
      <c r="AR830" s="24" t="s">
        <v>261</v>
      </c>
      <c r="AS830" s="25" t="s">
        <v>262</v>
      </c>
      <c r="AT830" s="24" t="s">
        <v>261</v>
      </c>
      <c r="AU830" s="25" t="s">
        <v>262</v>
      </c>
      <c r="AV830" s="24" t="s">
        <v>261</v>
      </c>
      <c r="AW830" s="25" t="s">
        <v>262</v>
      </c>
      <c r="AX830" s="24" t="s">
        <v>261</v>
      </c>
      <c r="AY830" s="25" t="s">
        <v>262</v>
      </c>
      <c r="AZ830" s="27" t="s">
        <v>262</v>
      </c>
      <c r="BA830" s="27" t="s">
        <v>262</v>
      </c>
      <c r="BB830" s="24" t="s">
        <v>261</v>
      </c>
      <c r="BC830" s="25" t="s">
        <v>262</v>
      </c>
      <c r="BD830" s="24" t="s">
        <v>261</v>
      </c>
      <c r="BE830" s="26" t="s">
        <v>262</v>
      </c>
      <c r="BF830" t="s">
        <v>1972</v>
      </c>
      <c r="BG830" s="9" t="s">
        <v>1229</v>
      </c>
      <c r="BH830" t="s">
        <v>208</v>
      </c>
      <c r="BI830" t="s">
        <v>2396</v>
      </c>
      <c r="BJ830" t="s">
        <v>210</v>
      </c>
      <c r="BK830" t="s">
        <v>329</v>
      </c>
      <c r="BL830" t="s">
        <v>212</v>
      </c>
      <c r="BM830" t="s">
        <v>1974</v>
      </c>
      <c r="BN830" t="s">
        <v>214</v>
      </c>
      <c r="BO830" t="s">
        <v>542</v>
      </c>
      <c r="BP830" t="s">
        <v>219</v>
      </c>
      <c r="BQ830" t="s">
        <v>216</v>
      </c>
      <c r="BR830" t="s">
        <v>2397</v>
      </c>
      <c r="BS830" t="s">
        <v>2081</v>
      </c>
      <c r="BT830" t="s">
        <v>2398</v>
      </c>
      <c r="BU830" t="s">
        <v>2397</v>
      </c>
      <c r="BV830" t="s">
        <v>214</v>
      </c>
      <c r="CC830" t="s">
        <v>214</v>
      </c>
      <c r="CG830" t="s">
        <v>219</v>
      </c>
      <c r="CI830" t="s">
        <v>220</v>
      </c>
      <c r="CJ830" t="s">
        <v>4342</v>
      </c>
      <c r="CK830" t="s">
        <v>220</v>
      </c>
      <c r="CL830" t="s">
        <v>412</v>
      </c>
      <c r="CN830" t="s">
        <v>423</v>
      </c>
      <c r="CP830" t="s">
        <v>284</v>
      </c>
      <c r="CQ830" t="s">
        <v>545</v>
      </c>
      <c r="CR830" t="s">
        <v>250</v>
      </c>
      <c r="CS830" t="s">
        <v>286</v>
      </c>
      <c r="CT830" t="s">
        <v>219</v>
      </c>
      <c r="CU830" t="s">
        <v>219</v>
      </c>
      <c r="CV830" t="s">
        <v>227</v>
      </c>
      <c r="CW830" t="s">
        <v>227</v>
      </c>
      <c r="CX830" t="s">
        <v>287</v>
      </c>
      <c r="CY830" t="s">
        <v>353</v>
      </c>
      <c r="CZ830" t="s">
        <v>219</v>
      </c>
      <c r="DA830" t="s">
        <v>219</v>
      </c>
      <c r="DB830" t="s">
        <v>398</v>
      </c>
      <c r="DC830" t="s">
        <v>398</v>
      </c>
      <c r="DD830" t="s">
        <v>219</v>
      </c>
      <c r="DI830" t="s">
        <v>338</v>
      </c>
      <c r="DK830" t="s">
        <v>233</v>
      </c>
      <c r="DL830" t="s">
        <v>233</v>
      </c>
      <c r="DM830" t="s">
        <v>214</v>
      </c>
      <c r="DN830" t="s">
        <v>219</v>
      </c>
      <c r="DO830" t="s">
        <v>414</v>
      </c>
      <c r="DP830" t="s">
        <v>869</v>
      </c>
      <c r="DR830" t="s">
        <v>869</v>
      </c>
      <c r="DT830" t="s">
        <v>214</v>
      </c>
      <c r="DU830" t="s">
        <v>214</v>
      </c>
      <c r="DV830" t="s">
        <v>746</v>
      </c>
      <c r="DX830" t="s">
        <v>233</v>
      </c>
      <c r="DY830" t="s">
        <v>233</v>
      </c>
      <c r="DZ830" t="s">
        <v>238</v>
      </c>
      <c r="EA830" t="s">
        <v>233</v>
      </c>
      <c r="EB830" t="s">
        <v>233</v>
      </c>
      <c r="EC830" t="s">
        <v>242</v>
      </c>
      <c r="ED830" t="s">
        <v>242</v>
      </c>
      <c r="EE830" t="s">
        <v>214</v>
      </c>
      <c r="EF830" t="s">
        <v>214</v>
      </c>
      <c r="EG830" t="s">
        <v>214</v>
      </c>
      <c r="EI830" t="s">
        <v>214</v>
      </c>
      <c r="EK830" t="s">
        <v>242</v>
      </c>
      <c r="EL830" t="s">
        <v>242</v>
      </c>
      <c r="EM830" t="s">
        <v>240</v>
      </c>
      <c r="EN830" t="s">
        <v>240</v>
      </c>
      <c r="EO830" t="s">
        <v>240</v>
      </c>
      <c r="EP830" t="s">
        <v>240</v>
      </c>
      <c r="EQ830" t="s">
        <v>214</v>
      </c>
      <c r="ER830" t="s">
        <v>214</v>
      </c>
      <c r="ES830" t="s">
        <v>242</v>
      </c>
      <c r="ET830" t="s">
        <v>242</v>
      </c>
      <c r="EU830" t="s">
        <v>389</v>
      </c>
      <c r="EV830" t="s">
        <v>389</v>
      </c>
      <c r="EW830" t="s">
        <v>243</v>
      </c>
      <c r="EX830" t="s">
        <v>243</v>
      </c>
      <c r="EY830" t="s">
        <v>242</v>
      </c>
      <c r="EZ830" t="s">
        <v>241</v>
      </c>
      <c r="FA830" t="s">
        <v>241</v>
      </c>
      <c r="FB830" t="s">
        <v>242</v>
      </c>
      <c r="FC830" t="s">
        <v>242</v>
      </c>
      <c r="FD830" t="s">
        <v>242</v>
      </c>
      <c r="FE830" t="s">
        <v>227</v>
      </c>
      <c r="FF830" t="s">
        <v>227</v>
      </c>
      <c r="FG830" t="s">
        <v>547</v>
      </c>
      <c r="FH830" t="s">
        <v>547</v>
      </c>
      <c r="FI830" t="s">
        <v>214</v>
      </c>
      <c r="FJ830" t="s">
        <v>219</v>
      </c>
      <c r="FK830" t="s">
        <v>219</v>
      </c>
      <c r="FL830" t="s">
        <v>219</v>
      </c>
      <c r="FM830" t="s">
        <v>403</v>
      </c>
      <c r="FN830" t="s">
        <v>403</v>
      </c>
      <c r="FO830" t="s">
        <v>214</v>
      </c>
      <c r="FP830" t="s">
        <v>214</v>
      </c>
      <c r="FQ830" t="s">
        <v>246</v>
      </c>
      <c r="FR830" t="s">
        <v>241</v>
      </c>
      <c r="FS830" t="s">
        <v>488</v>
      </c>
      <c r="FT830" t="s">
        <v>241</v>
      </c>
      <c r="FU830" t="s">
        <v>219</v>
      </c>
      <c r="FV830" t="s">
        <v>241</v>
      </c>
      <c r="FW830" t="s">
        <v>241</v>
      </c>
      <c r="FX830" t="s">
        <v>241</v>
      </c>
      <c r="FY830" t="s">
        <v>241</v>
      </c>
      <c r="FZ830" t="s">
        <v>248</v>
      </c>
      <c r="GA830" t="s">
        <v>248</v>
      </c>
      <c r="GB830" t="s">
        <v>250</v>
      </c>
      <c r="GC830" t="s">
        <v>286</v>
      </c>
      <c r="GD830" t="s">
        <v>565</v>
      </c>
      <c r="GE830" t="s">
        <v>4343</v>
      </c>
      <c r="GF830" t="s">
        <v>550</v>
      </c>
      <c r="GG830" t="s">
        <v>286</v>
      </c>
      <c r="GH830" t="s">
        <v>241</v>
      </c>
      <c r="GI830" t="s">
        <v>226</v>
      </c>
      <c r="GJ830" t="s">
        <v>244</v>
      </c>
      <c r="GK830" t="s">
        <v>250</v>
      </c>
      <c r="GL830" t="s">
        <v>227</v>
      </c>
      <c r="GM830" t="s">
        <v>227</v>
      </c>
      <c r="GN830" t="s">
        <v>214</v>
      </c>
      <c r="GO830" t="s">
        <v>214</v>
      </c>
      <c r="GP830" t="s">
        <v>251</v>
      </c>
      <c r="GQ830" t="s">
        <v>251</v>
      </c>
      <c r="GR830" t="s">
        <v>251</v>
      </c>
      <c r="GS830" t="s">
        <v>219</v>
      </c>
      <c r="GT830" t="s">
        <v>575</v>
      </c>
      <c r="GU830" t="s">
        <v>214</v>
      </c>
      <c r="GV830" t="s">
        <v>241</v>
      </c>
      <c r="GW830" t="s">
        <v>252</v>
      </c>
      <c r="GX830" t="s">
        <v>252</v>
      </c>
      <c r="GY830" t="s">
        <v>491</v>
      </c>
      <c r="GZ830" t="s">
        <v>241</v>
      </c>
      <c r="HA830" t="s">
        <v>298</v>
      </c>
      <c r="HB830" t="s">
        <v>241</v>
      </c>
      <c r="HC830" t="s">
        <v>315</v>
      </c>
      <c r="HD830" t="s">
        <v>361</v>
      </c>
      <c r="HE830" t="s">
        <v>317</v>
      </c>
      <c r="HF830" t="s">
        <v>241</v>
      </c>
      <c r="HG830" t="s">
        <v>362</v>
      </c>
      <c r="HH830" t="s">
        <v>241</v>
      </c>
      <c r="HI830" t="s">
        <v>241</v>
      </c>
      <c r="HJ830" t="s">
        <v>214</v>
      </c>
      <c r="HK830" t="s">
        <v>4344</v>
      </c>
      <c r="HL830" s="12"/>
      <c r="HM830">
        <v>0.25</v>
      </c>
      <c r="HN830">
        <v>0.5</v>
      </c>
      <c r="HO830">
        <v>0</v>
      </c>
      <c r="HP830">
        <v>1</v>
      </c>
      <c r="HQ830">
        <v>0.5</v>
      </c>
      <c r="HR830">
        <v>0.25</v>
      </c>
      <c r="HS830">
        <v>1</v>
      </c>
      <c r="HT830">
        <v>1</v>
      </c>
      <c r="HU830">
        <v>0</v>
      </c>
      <c r="HV830">
        <v>0.25</v>
      </c>
      <c r="HW830">
        <v>0.25</v>
      </c>
      <c r="HX830">
        <v>0.75</v>
      </c>
      <c r="HY830">
        <v>1</v>
      </c>
      <c r="HZ830">
        <v>0.75</v>
      </c>
      <c r="IA830" s="4">
        <v>1</v>
      </c>
      <c r="IB830">
        <v>0.75</v>
      </c>
      <c r="IC830">
        <v>1</v>
      </c>
      <c r="ID830">
        <v>0.75</v>
      </c>
      <c r="IE830">
        <v>0.75</v>
      </c>
      <c r="IG830">
        <v>0</v>
      </c>
      <c r="IH830">
        <v>0</v>
      </c>
      <c r="II830">
        <v>0.25</v>
      </c>
      <c r="IJ830">
        <v>0.75</v>
      </c>
      <c r="IK830">
        <v>0.5</v>
      </c>
      <c r="IL830">
        <v>0.5</v>
      </c>
      <c r="IM830">
        <v>0.25</v>
      </c>
      <c r="IN830">
        <v>0</v>
      </c>
      <c r="IO830">
        <v>0</v>
      </c>
      <c r="IP830">
        <v>0</v>
      </c>
      <c r="IQ830">
        <v>0</v>
      </c>
      <c r="IS830">
        <f t="shared" si="690"/>
        <v>3.7499999999999999E-2</v>
      </c>
      <c r="IT830">
        <f t="shared" si="691"/>
        <v>0.06</v>
      </c>
      <c r="IU830">
        <f t="shared" si="692"/>
        <v>0</v>
      </c>
      <c r="IV830">
        <f t="shared" si="693"/>
        <v>0.1</v>
      </c>
      <c r="IW830">
        <f t="shared" si="694"/>
        <v>0.04</v>
      </c>
      <c r="IX830">
        <f t="shared" si="695"/>
        <v>3.2500000000000001E-2</v>
      </c>
      <c r="IY830">
        <f t="shared" si="696"/>
        <v>0.1</v>
      </c>
      <c r="IZ830">
        <f t="shared" si="697"/>
        <v>0.11</v>
      </c>
      <c r="JA830">
        <f t="shared" si="698"/>
        <v>0</v>
      </c>
      <c r="JB830">
        <f t="shared" si="699"/>
        <v>2.5000000000000001E-2</v>
      </c>
      <c r="JC830">
        <f t="shared" si="700"/>
        <v>0.03</v>
      </c>
      <c r="JD830">
        <f t="shared" si="701"/>
        <v>8.2500000000000004E-2</v>
      </c>
      <c r="JE830">
        <f t="shared" si="702"/>
        <v>7.0000000000000007E-2</v>
      </c>
      <c r="JF830">
        <f t="shared" si="703"/>
        <v>0.09</v>
      </c>
      <c r="JG830" s="5">
        <f t="shared" si="704"/>
        <v>0.05</v>
      </c>
      <c r="JH830">
        <f t="shared" si="705"/>
        <v>0</v>
      </c>
      <c r="JI830">
        <f t="shared" si="705"/>
        <v>0</v>
      </c>
      <c r="JJ830">
        <f t="shared" si="706"/>
        <v>0.15000000000000002</v>
      </c>
      <c r="JK830">
        <f t="shared" si="707"/>
        <v>0.11249999999999999</v>
      </c>
      <c r="JL830" s="6">
        <f t="shared" si="708"/>
        <v>5.6666666666666671E-2</v>
      </c>
      <c r="JM830">
        <f t="shared" si="709"/>
        <v>0</v>
      </c>
      <c r="JN830">
        <f t="shared" si="710"/>
        <v>0</v>
      </c>
      <c r="JO830">
        <f t="shared" si="711"/>
        <v>3.7499999999999999E-2</v>
      </c>
      <c r="JP830">
        <f t="shared" si="712"/>
        <v>7.5000000000000011E-2</v>
      </c>
      <c r="JQ830">
        <f t="shared" si="713"/>
        <v>0.06</v>
      </c>
      <c r="JR830">
        <f t="shared" si="714"/>
        <v>5.5E-2</v>
      </c>
      <c r="JS830">
        <f t="shared" si="715"/>
        <v>2.5000000000000001E-2</v>
      </c>
      <c r="JT830">
        <f t="shared" si="715"/>
        <v>0</v>
      </c>
      <c r="JU830">
        <f t="shared" si="716"/>
        <v>0</v>
      </c>
      <c r="JV830">
        <f t="shared" si="716"/>
        <v>0</v>
      </c>
      <c r="JW830">
        <f t="shared" si="717"/>
        <v>0</v>
      </c>
      <c r="JY830">
        <f t="shared" si="718"/>
        <v>1.2500000000000001E-2</v>
      </c>
      <c r="JZ830">
        <f t="shared" si="719"/>
        <v>0.04</v>
      </c>
      <c r="KA830">
        <f t="shared" si="720"/>
        <v>0</v>
      </c>
      <c r="KB830">
        <f t="shared" si="720"/>
        <v>0.02</v>
      </c>
      <c r="KC830">
        <f t="shared" si="721"/>
        <v>0.02</v>
      </c>
      <c r="KD830">
        <f t="shared" si="746"/>
        <v>7.4999999999999997E-3</v>
      </c>
      <c r="KE830">
        <f t="shared" si="746"/>
        <v>0.03</v>
      </c>
      <c r="KF830">
        <f t="shared" si="746"/>
        <v>0.03</v>
      </c>
      <c r="KG830">
        <f t="shared" si="689"/>
        <v>0</v>
      </c>
      <c r="KH830">
        <f t="shared" si="689"/>
        <v>7.4999999999999997E-3</v>
      </c>
      <c r="KI830">
        <f t="shared" si="689"/>
        <v>7.4999999999999997E-3</v>
      </c>
      <c r="KJ830">
        <f t="shared" si="689"/>
        <v>2.2499999999999999E-2</v>
      </c>
      <c r="KK830">
        <f t="shared" si="723"/>
        <v>0.02</v>
      </c>
      <c r="KL830">
        <f t="shared" si="724"/>
        <v>0.03</v>
      </c>
      <c r="KM830" s="5">
        <f t="shared" si="725"/>
        <v>0.05</v>
      </c>
      <c r="KN830">
        <f t="shared" si="726"/>
        <v>0</v>
      </c>
      <c r="KO830">
        <f t="shared" si="726"/>
        <v>0</v>
      </c>
      <c r="KP830">
        <f t="shared" si="727"/>
        <v>4.4999999999999998E-2</v>
      </c>
      <c r="KQ830">
        <f t="shared" si="728"/>
        <v>2.2499999999999999E-2</v>
      </c>
      <c r="KR830" s="6">
        <f t="shared" si="729"/>
        <v>2.8333333333333335E-2</v>
      </c>
      <c r="KS830">
        <f t="shared" si="730"/>
        <v>0</v>
      </c>
      <c r="KT830">
        <f t="shared" si="731"/>
        <v>0</v>
      </c>
      <c r="KU830">
        <f t="shared" si="732"/>
        <v>0.01</v>
      </c>
      <c r="KV830">
        <f t="shared" si="733"/>
        <v>3.7500000000000006E-2</v>
      </c>
      <c r="KW830">
        <f t="shared" si="734"/>
        <v>5.0000000000000001E-3</v>
      </c>
      <c r="KX830">
        <f t="shared" si="735"/>
        <v>0</v>
      </c>
      <c r="KY830">
        <f t="shared" si="736"/>
        <v>0.01</v>
      </c>
      <c r="KZ830">
        <f t="shared" si="737"/>
        <v>0</v>
      </c>
      <c r="LA830">
        <f t="shared" si="738"/>
        <v>0</v>
      </c>
      <c r="LB830">
        <f t="shared" si="738"/>
        <v>0</v>
      </c>
      <c r="LC830">
        <f t="shared" si="739"/>
        <v>0</v>
      </c>
      <c r="LE830" t="str">
        <f t="shared" si="745"/>
        <v>Senegal</v>
      </c>
      <c r="LF830">
        <f t="shared" si="740"/>
        <v>0.48</v>
      </c>
      <c r="LG830" s="6">
        <f t="shared" si="741"/>
        <v>0.66666666666666663</v>
      </c>
      <c r="LH830">
        <f t="shared" si="742"/>
        <v>0.2525</v>
      </c>
      <c r="LI830" s="6">
        <f t="shared" si="743"/>
        <v>0.45583333333333331</v>
      </c>
      <c r="LJ830">
        <f t="shared" si="744"/>
        <v>0</v>
      </c>
    </row>
    <row r="831" spans="1:322" x14ac:dyDescent="0.35">
      <c r="A831" s="8">
        <v>44881</v>
      </c>
      <c r="B831" t="s">
        <v>4345</v>
      </c>
      <c r="D831" s="27" t="s">
        <v>321</v>
      </c>
      <c r="E831" s="27" t="s">
        <v>321</v>
      </c>
      <c r="F831" s="27">
        <v>35</v>
      </c>
      <c r="G831" s="27" t="s">
        <v>258</v>
      </c>
      <c r="H831" s="27" t="s">
        <v>322</v>
      </c>
      <c r="I831" s="27" t="s">
        <v>2382</v>
      </c>
      <c r="J831" s="27" t="s">
        <v>471</v>
      </c>
      <c r="K831" s="28">
        <v>44481</v>
      </c>
      <c r="L831" s="28">
        <v>44481</v>
      </c>
      <c r="M831" s="28">
        <v>44623</v>
      </c>
      <c r="N831" s="27" t="s">
        <v>261</v>
      </c>
      <c r="O831" s="27" t="s">
        <v>261</v>
      </c>
      <c r="P831" s="27" t="s">
        <v>261</v>
      </c>
      <c r="Q831" s="27" t="s">
        <v>324</v>
      </c>
      <c r="R831" s="28">
        <v>44623</v>
      </c>
      <c r="S831" s="28">
        <v>44652</v>
      </c>
      <c r="T831" s="27" t="s">
        <v>263</v>
      </c>
      <c r="U831" s="27" t="s">
        <v>261</v>
      </c>
      <c r="V831" s="28" t="s">
        <v>262</v>
      </c>
      <c r="W831" s="27" t="s">
        <v>261</v>
      </c>
      <c r="X831" s="28" t="s">
        <v>262</v>
      </c>
      <c r="Y831" s="27" t="s">
        <v>263</v>
      </c>
      <c r="Z831" s="28">
        <v>44865</v>
      </c>
      <c r="AA831" s="27" t="s">
        <v>264</v>
      </c>
      <c r="AB831" s="27" t="s">
        <v>265</v>
      </c>
      <c r="AC831" s="27" t="s">
        <v>4346</v>
      </c>
      <c r="AD831" s="27" t="s">
        <v>267</v>
      </c>
      <c r="AE831" s="27" t="s">
        <v>473</v>
      </c>
      <c r="AF831" s="27" t="s">
        <v>474</v>
      </c>
      <c r="AG831" s="29">
        <v>800000</v>
      </c>
      <c r="AH831" s="27" t="s">
        <v>261</v>
      </c>
      <c r="AI831" s="27" t="s">
        <v>262</v>
      </c>
      <c r="AJ831" s="28" t="s">
        <v>262</v>
      </c>
      <c r="AK831" s="27" t="s">
        <v>262</v>
      </c>
      <c r="AL831" s="27" t="s">
        <v>262</v>
      </c>
      <c r="AM831" s="27" t="s">
        <v>262</v>
      </c>
      <c r="AN831" s="27" t="s">
        <v>262</v>
      </c>
      <c r="AO831" s="27" t="s">
        <v>261</v>
      </c>
      <c r="AP831" s="27" t="s">
        <v>261</v>
      </c>
      <c r="AQ831" s="28" t="s">
        <v>262</v>
      </c>
      <c r="AR831" s="27" t="s">
        <v>261</v>
      </c>
      <c r="AS831" s="28" t="s">
        <v>262</v>
      </c>
      <c r="AT831" s="27" t="s">
        <v>261</v>
      </c>
      <c r="AU831" s="28" t="s">
        <v>262</v>
      </c>
      <c r="AV831" s="27" t="s">
        <v>261</v>
      </c>
      <c r="AW831" s="28" t="s">
        <v>262</v>
      </c>
      <c r="AX831" s="27" t="s">
        <v>261</v>
      </c>
      <c r="AY831" s="28" t="s">
        <v>262</v>
      </c>
      <c r="AZ831" s="27" t="s">
        <v>262</v>
      </c>
      <c r="BA831" s="27" t="s">
        <v>262</v>
      </c>
      <c r="BB831" s="27" t="s">
        <v>261</v>
      </c>
      <c r="BC831" s="28" t="s">
        <v>262</v>
      </c>
      <c r="BD831" s="27" t="s">
        <v>261</v>
      </c>
      <c r="BE831" s="30" t="s">
        <v>262</v>
      </c>
      <c r="BF831" t="s">
        <v>475</v>
      </c>
      <c r="BG831" s="9" t="s">
        <v>1229</v>
      </c>
      <c r="BH831" t="s">
        <v>208</v>
      </c>
      <c r="BI831" t="s">
        <v>1588</v>
      </c>
      <c r="BJ831" t="s">
        <v>210</v>
      </c>
      <c r="BK831" t="s">
        <v>329</v>
      </c>
      <c r="BL831" t="s">
        <v>212</v>
      </c>
      <c r="BM831" t="s">
        <v>538</v>
      </c>
      <c r="BN831" t="s">
        <v>214</v>
      </c>
      <c r="BO831" t="s">
        <v>302</v>
      </c>
      <c r="BP831" t="s">
        <v>219</v>
      </c>
      <c r="BQ831" t="s">
        <v>216</v>
      </c>
      <c r="BR831" t="s">
        <v>4347</v>
      </c>
      <c r="BU831" t="s">
        <v>4210</v>
      </c>
      <c r="BV831" t="s">
        <v>214</v>
      </c>
      <c r="CC831" t="s">
        <v>219</v>
      </c>
      <c r="CD831" t="s">
        <v>540</v>
      </c>
      <c r="CE831" t="s">
        <v>4348</v>
      </c>
      <c r="CF831" t="s">
        <v>276</v>
      </c>
      <c r="CG831" t="s">
        <v>219</v>
      </c>
      <c r="CI831" t="s">
        <v>333</v>
      </c>
      <c r="CJ831" t="s">
        <v>4349</v>
      </c>
      <c r="CK831" t="s">
        <v>335</v>
      </c>
      <c r="CL831" t="s">
        <v>412</v>
      </c>
      <c r="CN831" t="s">
        <v>283</v>
      </c>
      <c r="CP831" t="s">
        <v>225</v>
      </c>
      <c r="CQ831" t="s">
        <v>225</v>
      </c>
      <c r="CR831" t="s">
        <v>244</v>
      </c>
      <c r="CS831" t="s">
        <v>244</v>
      </c>
      <c r="CT831" t="s">
        <v>214</v>
      </c>
      <c r="CU831" t="s">
        <v>214</v>
      </c>
      <c r="CV831" t="s">
        <v>244</v>
      </c>
      <c r="CW831" t="s">
        <v>227</v>
      </c>
      <c r="CX831" t="s">
        <v>287</v>
      </c>
      <c r="CY831" t="s">
        <v>287</v>
      </c>
      <c r="CZ831" t="s">
        <v>219</v>
      </c>
      <c r="DA831" t="s">
        <v>219</v>
      </c>
      <c r="DB831" t="s">
        <v>230</v>
      </c>
      <c r="DC831" t="s">
        <v>230</v>
      </c>
      <c r="DD831" t="s">
        <v>219</v>
      </c>
      <c r="DI831" t="s">
        <v>338</v>
      </c>
      <c r="DK831" t="s">
        <v>242</v>
      </c>
      <c r="DL831" t="s">
        <v>242</v>
      </c>
      <c r="DM831" t="s">
        <v>214</v>
      </c>
      <c r="DN831" t="s">
        <v>219</v>
      </c>
      <c r="DO831" t="s">
        <v>288</v>
      </c>
      <c r="DP831" t="s">
        <v>1149</v>
      </c>
      <c r="DR831" t="s">
        <v>235</v>
      </c>
      <c r="DT831" t="s">
        <v>214</v>
      </c>
      <c r="DU831" t="s">
        <v>214</v>
      </c>
      <c r="DV831" t="s">
        <v>452</v>
      </c>
      <c r="DW831" t="s">
        <v>4350</v>
      </c>
      <c r="DX831" t="s">
        <v>242</v>
      </c>
      <c r="DY831" t="s">
        <v>242</v>
      </c>
      <c r="DZ831" t="s">
        <v>238</v>
      </c>
      <c r="EA831" t="s">
        <v>242</v>
      </c>
      <c r="EB831" t="s">
        <v>242</v>
      </c>
      <c r="EC831" t="s">
        <v>242</v>
      </c>
      <c r="ED831" t="s">
        <v>242</v>
      </c>
      <c r="EE831" t="s">
        <v>219</v>
      </c>
      <c r="EF831" t="s">
        <v>219</v>
      </c>
      <c r="EK831" t="s">
        <v>237</v>
      </c>
      <c r="EL831" t="s">
        <v>237</v>
      </c>
      <c r="EM831" t="s">
        <v>240</v>
      </c>
      <c r="EN831" t="s">
        <v>240</v>
      </c>
      <c r="EO831" t="s">
        <v>240</v>
      </c>
      <c r="EP831" t="s">
        <v>240</v>
      </c>
      <c r="EQ831" t="s">
        <v>214</v>
      </c>
      <c r="ER831" t="s">
        <v>214</v>
      </c>
      <c r="ES831" t="s">
        <v>237</v>
      </c>
      <c r="ET831" t="s">
        <v>237</v>
      </c>
      <c r="EU831" t="s">
        <v>242</v>
      </c>
      <c r="EV831" t="s">
        <v>242</v>
      </c>
      <c r="EW831" t="s">
        <v>243</v>
      </c>
      <c r="EX831" t="s">
        <v>243</v>
      </c>
      <c r="EY831" t="s">
        <v>237</v>
      </c>
      <c r="EZ831" t="s">
        <v>241</v>
      </c>
      <c r="FA831" t="s">
        <v>241</v>
      </c>
      <c r="FB831" t="s">
        <v>237</v>
      </c>
      <c r="FC831" t="s">
        <v>237</v>
      </c>
      <c r="FD831" t="s">
        <v>237</v>
      </c>
      <c r="FE831" t="s">
        <v>244</v>
      </c>
      <c r="FF831" t="s">
        <v>244</v>
      </c>
      <c r="FG831" t="s">
        <v>242</v>
      </c>
      <c r="FH831" t="s">
        <v>242</v>
      </c>
      <c r="FI831" t="s">
        <v>214</v>
      </c>
      <c r="FJ831" t="s">
        <v>214</v>
      </c>
      <c r="FK831" t="s">
        <v>214</v>
      </c>
      <c r="FL831" t="s">
        <v>214</v>
      </c>
      <c r="FM831" t="s">
        <v>292</v>
      </c>
      <c r="FN831" t="s">
        <v>292</v>
      </c>
      <c r="FO831" t="s">
        <v>214</v>
      </c>
      <c r="FP831" t="s">
        <v>214</v>
      </c>
      <c r="FQ831" t="s">
        <v>500</v>
      </c>
      <c r="FR831" t="s">
        <v>4351</v>
      </c>
      <c r="FS831" t="s">
        <v>1545</v>
      </c>
      <c r="FT831" t="s">
        <v>241</v>
      </c>
      <c r="FU831" t="s">
        <v>219</v>
      </c>
      <c r="FV831" t="s">
        <v>241</v>
      </c>
      <c r="FW831" t="s">
        <v>241</v>
      </c>
      <c r="FX831" t="s">
        <v>241</v>
      </c>
      <c r="FY831" t="s">
        <v>241</v>
      </c>
      <c r="FZ831" t="s">
        <v>341</v>
      </c>
      <c r="GA831" t="s">
        <v>341</v>
      </c>
      <c r="GB831" t="s">
        <v>227</v>
      </c>
      <c r="GC831" t="s">
        <v>227</v>
      </c>
      <c r="GD831" t="s">
        <v>293</v>
      </c>
      <c r="GE831" t="s">
        <v>241</v>
      </c>
      <c r="GF831" t="s">
        <v>293</v>
      </c>
      <c r="GG831" t="s">
        <v>227</v>
      </c>
      <c r="GH831" t="s">
        <v>241</v>
      </c>
      <c r="GI831" t="s">
        <v>227</v>
      </c>
      <c r="GJ831" t="s">
        <v>227</v>
      </c>
      <c r="GK831" t="s">
        <v>227</v>
      </c>
      <c r="GL831" t="s">
        <v>227</v>
      </c>
      <c r="GM831" t="s">
        <v>227</v>
      </c>
      <c r="GN831" t="s">
        <v>219</v>
      </c>
      <c r="GO831" t="s">
        <v>219</v>
      </c>
      <c r="GP831" t="s">
        <v>294</v>
      </c>
      <c r="GQ831" t="s">
        <v>251</v>
      </c>
      <c r="GR831" t="s">
        <v>294</v>
      </c>
      <c r="GS831" t="s">
        <v>214</v>
      </c>
      <c r="GT831" t="s">
        <v>241</v>
      </c>
      <c r="GU831" t="s">
        <v>214</v>
      </c>
      <c r="GV831" t="s">
        <v>241</v>
      </c>
      <c r="GW831" t="s">
        <v>297</v>
      </c>
      <c r="GX831" t="s">
        <v>297</v>
      </c>
      <c r="GY831" t="s">
        <v>254</v>
      </c>
      <c r="GZ831" t="s">
        <v>241</v>
      </c>
      <c r="HA831" t="s">
        <v>239</v>
      </c>
      <c r="HB831" t="s">
        <v>241</v>
      </c>
      <c r="HC831" t="s">
        <v>315</v>
      </c>
      <c r="HD831" t="s">
        <v>316</v>
      </c>
      <c r="HE831" t="s">
        <v>343</v>
      </c>
      <c r="HF831" t="s">
        <v>241</v>
      </c>
      <c r="HG831" t="s">
        <v>319</v>
      </c>
      <c r="HH831" t="s">
        <v>241</v>
      </c>
      <c r="HI831" t="s">
        <v>241</v>
      </c>
      <c r="HJ831" t="s">
        <v>214</v>
      </c>
      <c r="HK831" t="s">
        <v>4352</v>
      </c>
      <c r="HL831" s="12"/>
      <c r="HM831">
        <v>0.75</v>
      </c>
      <c r="HN831">
        <v>0.75</v>
      </c>
      <c r="HO831">
        <v>1</v>
      </c>
      <c r="HP831">
        <v>0.75</v>
      </c>
      <c r="HQ831">
        <v>1</v>
      </c>
      <c r="HR831">
        <v>0.75</v>
      </c>
      <c r="HS831">
        <v>1</v>
      </c>
      <c r="HT831">
        <v>1</v>
      </c>
      <c r="HU831">
        <v>0</v>
      </c>
      <c r="HV831">
        <v>0.75</v>
      </c>
      <c r="HW831">
        <v>0.75</v>
      </c>
      <c r="HX831">
        <v>0.75</v>
      </c>
      <c r="HZ831">
        <v>0.5</v>
      </c>
      <c r="IA831" s="4">
        <v>1</v>
      </c>
      <c r="IB831">
        <v>0.5</v>
      </c>
      <c r="IC831">
        <v>0.75</v>
      </c>
      <c r="ID831">
        <v>0.5</v>
      </c>
      <c r="IE831">
        <v>0.5</v>
      </c>
      <c r="IG831">
        <v>0.25</v>
      </c>
      <c r="IH831">
        <v>0.75</v>
      </c>
      <c r="II831">
        <v>1</v>
      </c>
      <c r="IJ831">
        <v>1</v>
      </c>
      <c r="IK831">
        <v>1</v>
      </c>
      <c r="IL831">
        <v>1</v>
      </c>
      <c r="IM831">
        <v>1</v>
      </c>
      <c r="IN831">
        <v>1</v>
      </c>
      <c r="IO831">
        <v>1</v>
      </c>
      <c r="IQ831">
        <v>0</v>
      </c>
      <c r="IS831">
        <f t="shared" si="690"/>
        <v>0.11249999999999999</v>
      </c>
      <c r="IT831">
        <f t="shared" si="691"/>
        <v>0.09</v>
      </c>
      <c r="IU831">
        <f t="shared" si="692"/>
        <v>0.08</v>
      </c>
      <c r="IV831">
        <f t="shared" si="693"/>
        <v>7.5000000000000011E-2</v>
      </c>
      <c r="IW831">
        <f t="shared" si="694"/>
        <v>0.08</v>
      </c>
      <c r="IX831">
        <f t="shared" si="695"/>
        <v>9.7500000000000003E-2</v>
      </c>
      <c r="IY831">
        <f t="shared" si="696"/>
        <v>0.1</v>
      </c>
      <c r="IZ831">
        <f t="shared" si="697"/>
        <v>0.11</v>
      </c>
      <c r="JA831">
        <f t="shared" si="698"/>
        <v>0</v>
      </c>
      <c r="JB831">
        <f t="shared" si="699"/>
        <v>7.5000000000000011E-2</v>
      </c>
      <c r="JC831">
        <f t="shared" si="700"/>
        <v>0.09</v>
      </c>
      <c r="JD831">
        <f t="shared" si="701"/>
        <v>8.2500000000000004E-2</v>
      </c>
      <c r="JE831">
        <f t="shared" si="702"/>
        <v>0</v>
      </c>
      <c r="JF831">
        <f t="shared" si="703"/>
        <v>0.06</v>
      </c>
      <c r="JG831" s="5">
        <f t="shared" si="704"/>
        <v>0.05</v>
      </c>
      <c r="JH831">
        <f t="shared" si="705"/>
        <v>0</v>
      </c>
      <c r="JI831">
        <f t="shared" si="705"/>
        <v>0</v>
      </c>
      <c r="JJ831">
        <f t="shared" si="706"/>
        <v>0.1</v>
      </c>
      <c r="JK831">
        <f t="shared" si="707"/>
        <v>7.4999999999999997E-2</v>
      </c>
      <c r="JL831" s="6">
        <f t="shared" si="708"/>
        <v>0.05</v>
      </c>
      <c r="JM831">
        <f t="shared" si="709"/>
        <v>0.03</v>
      </c>
      <c r="JN831">
        <f t="shared" si="710"/>
        <v>3.7500000000000006E-2</v>
      </c>
      <c r="JO831">
        <f t="shared" si="711"/>
        <v>0.15</v>
      </c>
      <c r="JP831">
        <f t="shared" si="712"/>
        <v>0.1</v>
      </c>
      <c r="JQ831">
        <f t="shared" si="713"/>
        <v>0.12</v>
      </c>
      <c r="JR831">
        <f t="shared" si="714"/>
        <v>0.11</v>
      </c>
      <c r="JS831">
        <f t="shared" si="715"/>
        <v>0.1</v>
      </c>
      <c r="JT831">
        <f t="shared" si="715"/>
        <v>0.1</v>
      </c>
      <c r="JU831">
        <f t="shared" si="716"/>
        <v>1</v>
      </c>
      <c r="JV831">
        <f t="shared" si="716"/>
        <v>0</v>
      </c>
      <c r="JW831">
        <f t="shared" si="717"/>
        <v>0.15</v>
      </c>
      <c r="JY831">
        <f t="shared" si="718"/>
        <v>3.7500000000000006E-2</v>
      </c>
      <c r="JZ831">
        <f t="shared" si="719"/>
        <v>0.06</v>
      </c>
      <c r="KA831">
        <f t="shared" si="720"/>
        <v>0.02</v>
      </c>
      <c r="KB831">
        <f t="shared" si="720"/>
        <v>1.4999999999999999E-2</v>
      </c>
      <c r="KC831">
        <f t="shared" si="721"/>
        <v>0.04</v>
      </c>
      <c r="KD831">
        <f t="shared" si="746"/>
        <v>2.2499999999999999E-2</v>
      </c>
      <c r="KE831">
        <f t="shared" si="746"/>
        <v>0.03</v>
      </c>
      <c r="KF831">
        <f t="shared" si="746"/>
        <v>0.03</v>
      </c>
      <c r="KG831">
        <f t="shared" si="689"/>
        <v>0</v>
      </c>
      <c r="KH831">
        <f t="shared" si="689"/>
        <v>2.2499999999999999E-2</v>
      </c>
      <c r="KI831">
        <f t="shared" si="689"/>
        <v>2.2499999999999999E-2</v>
      </c>
      <c r="KJ831">
        <f t="shared" si="689"/>
        <v>2.2499999999999999E-2</v>
      </c>
      <c r="KK831">
        <f t="shared" si="723"/>
        <v>0</v>
      </c>
      <c r="KL831">
        <f t="shared" si="724"/>
        <v>0.02</v>
      </c>
      <c r="KM831" s="5">
        <f t="shared" si="725"/>
        <v>0.05</v>
      </c>
      <c r="KN831">
        <f t="shared" si="726"/>
        <v>0</v>
      </c>
      <c r="KO831">
        <f t="shared" si="726"/>
        <v>0</v>
      </c>
      <c r="KP831">
        <f t="shared" si="727"/>
        <v>0.03</v>
      </c>
      <c r="KQ831">
        <f t="shared" si="728"/>
        <v>1.4999999999999999E-2</v>
      </c>
      <c r="KR831" s="6">
        <f t="shared" si="729"/>
        <v>2.5000000000000001E-2</v>
      </c>
      <c r="KS831">
        <f t="shared" si="730"/>
        <v>0.01</v>
      </c>
      <c r="KT831">
        <f t="shared" si="731"/>
        <v>2.2499999999999999E-2</v>
      </c>
      <c r="KU831">
        <f t="shared" si="732"/>
        <v>0.04</v>
      </c>
      <c r="KV831">
        <f t="shared" si="733"/>
        <v>0.05</v>
      </c>
      <c r="KW831">
        <f t="shared" si="734"/>
        <v>0.01</v>
      </c>
      <c r="KX831">
        <f t="shared" si="735"/>
        <v>0</v>
      </c>
      <c r="KY831">
        <f t="shared" si="736"/>
        <v>0.04</v>
      </c>
      <c r="KZ831">
        <f t="shared" si="737"/>
        <v>0.03</v>
      </c>
      <c r="LA831">
        <f t="shared" si="738"/>
        <v>1</v>
      </c>
      <c r="LB831">
        <f t="shared" si="738"/>
        <v>0</v>
      </c>
      <c r="LC831">
        <f t="shared" si="739"/>
        <v>0.1</v>
      </c>
      <c r="LE831" t="str">
        <f t="shared" si="745"/>
        <v>Cameroun</v>
      </c>
      <c r="LF831">
        <f t="shared" si="740"/>
        <v>0.745</v>
      </c>
      <c r="LG831" s="6">
        <f t="shared" si="741"/>
        <v>0.58250000000000002</v>
      </c>
      <c r="LH831">
        <f t="shared" si="742"/>
        <v>0.89749999999999996</v>
      </c>
      <c r="LI831" s="6">
        <f t="shared" si="743"/>
        <v>0.76500000000000024</v>
      </c>
      <c r="LJ831">
        <f t="shared" si="744"/>
        <v>0</v>
      </c>
    </row>
    <row r="832" spans="1:322" x14ac:dyDescent="0.35">
      <c r="A832" s="8">
        <v>44854</v>
      </c>
      <c r="B832" t="s">
        <v>4353</v>
      </c>
      <c r="D832" s="24" t="s">
        <v>321</v>
      </c>
      <c r="E832" s="24" t="s">
        <v>321</v>
      </c>
      <c r="F832" s="24">
        <v>39</v>
      </c>
      <c r="G832" s="24" t="s">
        <v>258</v>
      </c>
      <c r="H832" s="24" t="s">
        <v>322</v>
      </c>
      <c r="I832" s="24" t="s">
        <v>2382</v>
      </c>
      <c r="J832" s="24" t="s">
        <v>471</v>
      </c>
      <c r="K832" s="25">
        <v>44481</v>
      </c>
      <c r="L832" s="25">
        <v>44481</v>
      </c>
      <c r="M832" s="25">
        <v>44511</v>
      </c>
      <c r="N832" s="24" t="s">
        <v>261</v>
      </c>
      <c r="O832" s="24" t="s">
        <v>261</v>
      </c>
      <c r="P832" s="24" t="s">
        <v>261</v>
      </c>
      <c r="Q832" s="24" t="s">
        <v>324</v>
      </c>
      <c r="R832" s="25">
        <v>44511</v>
      </c>
      <c r="S832" s="25">
        <v>44518</v>
      </c>
      <c r="T832" s="24" t="s">
        <v>263</v>
      </c>
      <c r="U832" s="24" t="s">
        <v>261</v>
      </c>
      <c r="V832" s="25" t="s">
        <v>262</v>
      </c>
      <c r="W832" s="24" t="s">
        <v>261</v>
      </c>
      <c r="X832" s="25" t="s">
        <v>262</v>
      </c>
      <c r="Y832" s="24" t="s">
        <v>263</v>
      </c>
      <c r="Z832" s="25">
        <v>44720</v>
      </c>
      <c r="AA832" s="24" t="s">
        <v>264</v>
      </c>
      <c r="AB832" s="24" t="s">
        <v>265</v>
      </c>
      <c r="AC832" s="24" t="s">
        <v>4354</v>
      </c>
      <c r="AD832" s="24" t="s">
        <v>267</v>
      </c>
      <c r="AE832" s="24" t="s">
        <v>473</v>
      </c>
      <c r="AF832" s="24" t="s">
        <v>474</v>
      </c>
      <c r="AG832" s="31">
        <v>800000</v>
      </c>
      <c r="AH832" s="24" t="s">
        <v>263</v>
      </c>
      <c r="AI832" s="24">
        <v>44614</v>
      </c>
      <c r="AJ832" s="25">
        <v>44684</v>
      </c>
      <c r="AK832" s="24" t="s">
        <v>268</v>
      </c>
      <c r="AL832" s="24" t="s">
        <v>602</v>
      </c>
      <c r="AM832" s="24" t="s">
        <v>2036</v>
      </c>
      <c r="AN832" s="24" t="s">
        <v>2037</v>
      </c>
      <c r="AO832" s="24" t="s">
        <v>261</v>
      </c>
      <c r="AP832" s="24" t="s">
        <v>261</v>
      </c>
      <c r="AQ832" s="25" t="s">
        <v>262</v>
      </c>
      <c r="AR832" s="24" t="s">
        <v>261</v>
      </c>
      <c r="AS832" s="25" t="s">
        <v>262</v>
      </c>
      <c r="AT832" s="24" t="s">
        <v>261</v>
      </c>
      <c r="AU832" s="25" t="s">
        <v>262</v>
      </c>
      <c r="AV832" s="24" t="s">
        <v>261</v>
      </c>
      <c r="AW832" s="25" t="s">
        <v>262</v>
      </c>
      <c r="AX832" s="24" t="s">
        <v>261</v>
      </c>
      <c r="AY832" s="25" t="s">
        <v>262</v>
      </c>
      <c r="AZ832" s="27" t="s">
        <v>262</v>
      </c>
      <c r="BA832" s="27" t="s">
        <v>262</v>
      </c>
      <c r="BB832" s="24" t="s">
        <v>261</v>
      </c>
      <c r="BC832" s="25" t="s">
        <v>262</v>
      </c>
      <c r="BD832" s="24" t="s">
        <v>261</v>
      </c>
      <c r="BE832" s="26" t="s">
        <v>262</v>
      </c>
      <c r="BF832" t="s">
        <v>475</v>
      </c>
      <c r="BG832" s="9" t="s">
        <v>1229</v>
      </c>
      <c r="BH832" t="s">
        <v>272</v>
      </c>
      <c r="BI832" t="s">
        <v>1383</v>
      </c>
      <c r="BJ832" t="s">
        <v>210</v>
      </c>
      <c r="BK832" t="s">
        <v>852</v>
      </c>
      <c r="BL832" t="s">
        <v>212</v>
      </c>
      <c r="BM832" t="s">
        <v>478</v>
      </c>
      <c r="BN832" t="s">
        <v>219</v>
      </c>
      <c r="BO832" t="s">
        <v>874</v>
      </c>
      <c r="BP832" t="s">
        <v>219</v>
      </c>
      <c r="BQ832" t="s">
        <v>216</v>
      </c>
      <c r="BR832" t="s">
        <v>4355</v>
      </c>
      <c r="BS832" t="s">
        <v>1104</v>
      </c>
      <c r="BT832" t="s">
        <v>481</v>
      </c>
      <c r="BU832" t="s">
        <v>479</v>
      </c>
      <c r="BV832" t="s">
        <v>219</v>
      </c>
      <c r="BW832" t="s">
        <v>1404</v>
      </c>
      <c r="BY832" t="s">
        <v>4356</v>
      </c>
      <c r="BZ832" t="s">
        <v>1104</v>
      </c>
      <c r="CA832" t="s">
        <v>481</v>
      </c>
      <c r="CB832" t="s">
        <v>479</v>
      </c>
      <c r="CC832" t="s">
        <v>219</v>
      </c>
      <c r="CD832" t="s">
        <v>1404</v>
      </c>
      <c r="CF832" t="s">
        <v>2453</v>
      </c>
      <c r="CG832" t="s">
        <v>219</v>
      </c>
      <c r="CI832" t="s">
        <v>333</v>
      </c>
      <c r="CJ832" t="s">
        <v>4357</v>
      </c>
      <c r="CK832" t="s">
        <v>352</v>
      </c>
      <c r="CL832" t="s">
        <v>336</v>
      </c>
      <c r="CN832" t="s">
        <v>223</v>
      </c>
      <c r="CP832" t="s">
        <v>225</v>
      </c>
      <c r="CQ832" t="s">
        <v>225</v>
      </c>
      <c r="CR832" t="s">
        <v>250</v>
      </c>
      <c r="CS832" t="s">
        <v>286</v>
      </c>
      <c r="CT832" t="s">
        <v>219</v>
      </c>
      <c r="CU832" t="s">
        <v>219</v>
      </c>
      <c r="CV832" t="s">
        <v>227</v>
      </c>
      <c r="CW832" t="s">
        <v>227</v>
      </c>
      <c r="CX832" t="s">
        <v>287</v>
      </c>
      <c r="CY832" t="s">
        <v>287</v>
      </c>
      <c r="CZ832" t="s">
        <v>219</v>
      </c>
      <c r="DA832" t="s">
        <v>219</v>
      </c>
      <c r="DB832" t="s">
        <v>398</v>
      </c>
      <c r="DC832" t="s">
        <v>398</v>
      </c>
      <c r="DD832" t="s">
        <v>219</v>
      </c>
      <c r="DG832" t="s">
        <v>500</v>
      </c>
      <c r="DH832" t="s">
        <v>4358</v>
      </c>
      <c r="DI832" t="s">
        <v>338</v>
      </c>
      <c r="DK832" t="s">
        <v>372</v>
      </c>
      <c r="DL832" t="s">
        <v>372</v>
      </c>
      <c r="DM832" t="s">
        <v>214</v>
      </c>
      <c r="DN832" t="s">
        <v>219</v>
      </c>
      <c r="DO832" t="s">
        <v>288</v>
      </c>
      <c r="DP832" t="s">
        <v>235</v>
      </c>
      <c r="DR832" t="s">
        <v>235</v>
      </c>
      <c r="DT832" t="s">
        <v>219</v>
      </c>
      <c r="DU832" t="s">
        <v>214</v>
      </c>
      <c r="DX832" t="s">
        <v>237</v>
      </c>
      <c r="DY832" t="s">
        <v>239</v>
      </c>
      <c r="DZ832" t="s">
        <v>485</v>
      </c>
      <c r="EA832" t="s">
        <v>237</v>
      </c>
      <c r="EB832" t="s">
        <v>239</v>
      </c>
      <c r="EC832" t="s">
        <v>237</v>
      </c>
      <c r="ED832" t="s">
        <v>239</v>
      </c>
      <c r="EE832" t="s">
        <v>214</v>
      </c>
      <c r="EF832" t="s">
        <v>214</v>
      </c>
      <c r="EG832" t="s">
        <v>214</v>
      </c>
      <c r="EI832" t="s">
        <v>214</v>
      </c>
      <c r="EK832" t="s">
        <v>237</v>
      </c>
      <c r="EL832" t="s">
        <v>237</v>
      </c>
      <c r="EM832" t="s">
        <v>240</v>
      </c>
      <c r="EN832" t="s">
        <v>240</v>
      </c>
      <c r="EO832" t="s">
        <v>401</v>
      </c>
      <c r="EP832" t="s">
        <v>401</v>
      </c>
      <c r="EQ832" t="s">
        <v>214</v>
      </c>
      <c r="ER832" t="s">
        <v>219</v>
      </c>
      <c r="ES832" t="s">
        <v>372</v>
      </c>
      <c r="ET832" t="s">
        <v>372</v>
      </c>
      <c r="EU832" t="s">
        <v>233</v>
      </c>
      <c r="EV832" t="s">
        <v>233</v>
      </c>
      <c r="EW832" t="s">
        <v>310</v>
      </c>
      <c r="EX832" t="s">
        <v>310</v>
      </c>
      <c r="EY832" t="s">
        <v>237</v>
      </c>
      <c r="EZ832" t="s">
        <v>241</v>
      </c>
      <c r="FA832" t="s">
        <v>241</v>
      </c>
      <c r="FB832" t="s">
        <v>237</v>
      </c>
      <c r="FC832" t="s">
        <v>242</v>
      </c>
      <c r="FD832" t="s">
        <v>237</v>
      </c>
      <c r="FE832" t="s">
        <v>286</v>
      </c>
      <c r="FF832" t="s">
        <v>244</v>
      </c>
      <c r="FG832" t="s">
        <v>548</v>
      </c>
      <c r="FH832" t="s">
        <v>239</v>
      </c>
      <c r="FI832" t="s">
        <v>214</v>
      </c>
      <c r="FJ832" t="s">
        <v>214</v>
      </c>
      <c r="FK832" t="s">
        <v>214</v>
      </c>
      <c r="FL832" t="s">
        <v>214</v>
      </c>
      <c r="FM832" t="s">
        <v>245</v>
      </c>
      <c r="FN832" t="s">
        <v>245</v>
      </c>
      <c r="FO832" t="s">
        <v>219</v>
      </c>
      <c r="FP832" t="s">
        <v>219</v>
      </c>
      <c r="FQ832" t="s">
        <v>241</v>
      </c>
      <c r="FR832" t="s">
        <v>241</v>
      </c>
      <c r="FS832" t="s">
        <v>241</v>
      </c>
      <c r="FT832" t="s">
        <v>241</v>
      </c>
      <c r="FU832" t="s">
        <v>219</v>
      </c>
      <c r="FV832" t="s">
        <v>241</v>
      </c>
      <c r="FW832" t="s">
        <v>241</v>
      </c>
      <c r="FX832" t="s">
        <v>241</v>
      </c>
      <c r="FY832" t="s">
        <v>241</v>
      </c>
      <c r="FZ832" t="s">
        <v>248</v>
      </c>
      <c r="GA832" t="s">
        <v>335</v>
      </c>
      <c r="GB832" t="s">
        <v>227</v>
      </c>
      <c r="GC832" t="s">
        <v>227</v>
      </c>
      <c r="GD832" t="s">
        <v>249</v>
      </c>
      <c r="GE832" t="s">
        <v>241</v>
      </c>
      <c r="GF832" t="s">
        <v>249</v>
      </c>
      <c r="GG832" t="s">
        <v>250</v>
      </c>
      <c r="GH832" t="s">
        <v>4359</v>
      </c>
      <c r="GI832" t="s">
        <v>226</v>
      </c>
      <c r="GJ832" t="s">
        <v>226</v>
      </c>
      <c r="GK832" t="s">
        <v>226</v>
      </c>
      <c r="GL832" t="s">
        <v>250</v>
      </c>
      <c r="GM832" t="s">
        <v>286</v>
      </c>
      <c r="GN832" t="s">
        <v>214</v>
      </c>
      <c r="GO832" t="s">
        <v>214</v>
      </c>
      <c r="GP832" t="s">
        <v>295</v>
      </c>
      <c r="GQ832" t="s">
        <v>239</v>
      </c>
      <c r="GR832" t="s">
        <v>295</v>
      </c>
      <c r="GS832" t="s">
        <v>214</v>
      </c>
      <c r="GT832" t="s">
        <v>241</v>
      </c>
      <c r="GU832" t="s">
        <v>219</v>
      </c>
      <c r="GV832" t="s">
        <v>575</v>
      </c>
      <c r="GW832" t="s">
        <v>296</v>
      </c>
      <c r="GX832" t="s">
        <v>253</v>
      </c>
      <c r="GY832" t="s">
        <v>254</v>
      </c>
      <c r="GZ832" t="s">
        <v>241</v>
      </c>
      <c r="HA832" t="s">
        <v>298</v>
      </c>
      <c r="HB832" t="s">
        <v>241</v>
      </c>
      <c r="HC832" t="s">
        <v>315</v>
      </c>
      <c r="HD832" t="s">
        <v>361</v>
      </c>
      <c r="HE832" t="s">
        <v>429</v>
      </c>
      <c r="HF832" t="s">
        <v>4360</v>
      </c>
      <c r="HG832" t="s">
        <v>319</v>
      </c>
      <c r="HH832" t="s">
        <v>4361</v>
      </c>
      <c r="HI832" t="s">
        <v>241</v>
      </c>
      <c r="HJ832" t="s">
        <v>214</v>
      </c>
      <c r="HK832" t="s">
        <v>4362</v>
      </c>
      <c r="HL832" s="12"/>
      <c r="HM832">
        <v>0.75</v>
      </c>
      <c r="HN832">
        <v>0.5</v>
      </c>
      <c r="HO832">
        <v>0</v>
      </c>
      <c r="HP832">
        <v>1</v>
      </c>
      <c r="HQ832">
        <v>0.5</v>
      </c>
      <c r="HR832">
        <v>0</v>
      </c>
      <c r="HS832">
        <v>1</v>
      </c>
      <c r="HT832">
        <v>0</v>
      </c>
      <c r="HU832">
        <v>1</v>
      </c>
      <c r="HV832">
        <v>0.5</v>
      </c>
      <c r="HW832">
        <v>0.5</v>
      </c>
      <c r="HX832">
        <v>0.5</v>
      </c>
      <c r="HY832">
        <v>1</v>
      </c>
      <c r="HZ832">
        <v>0.5</v>
      </c>
      <c r="IA832" s="4">
        <v>1</v>
      </c>
      <c r="IB832">
        <v>0</v>
      </c>
      <c r="IC832">
        <v>0.25</v>
      </c>
      <c r="ID832">
        <v>0.5</v>
      </c>
      <c r="IE832">
        <v>0.75</v>
      </c>
      <c r="IG832">
        <v>0.75</v>
      </c>
      <c r="IH832">
        <v>0.25</v>
      </c>
      <c r="II832">
        <v>0.75</v>
      </c>
      <c r="IJ832">
        <v>0.75</v>
      </c>
      <c r="IK832">
        <v>1</v>
      </c>
      <c r="IL832">
        <v>0.75</v>
      </c>
      <c r="IM832">
        <v>0.5</v>
      </c>
      <c r="IN832">
        <v>0</v>
      </c>
      <c r="IO832">
        <v>1</v>
      </c>
      <c r="IQ832">
        <v>0</v>
      </c>
      <c r="IS832">
        <f t="shared" si="690"/>
        <v>0.11249999999999999</v>
      </c>
      <c r="IT832">
        <f t="shared" si="691"/>
        <v>0.06</v>
      </c>
      <c r="IU832">
        <f t="shared" si="692"/>
        <v>0</v>
      </c>
      <c r="IV832">
        <f t="shared" si="693"/>
        <v>0.1</v>
      </c>
      <c r="IW832">
        <f t="shared" si="694"/>
        <v>0.04</v>
      </c>
      <c r="IX832">
        <f t="shared" si="695"/>
        <v>0</v>
      </c>
      <c r="IY832">
        <f t="shared" si="696"/>
        <v>0.1</v>
      </c>
      <c r="IZ832">
        <f t="shared" si="697"/>
        <v>0</v>
      </c>
      <c r="JA832">
        <f t="shared" si="698"/>
        <v>0.13</v>
      </c>
      <c r="JB832">
        <f t="shared" si="699"/>
        <v>0.05</v>
      </c>
      <c r="JC832">
        <f t="shared" si="700"/>
        <v>0.06</v>
      </c>
      <c r="JD832">
        <f t="shared" si="701"/>
        <v>5.5E-2</v>
      </c>
      <c r="JE832">
        <f t="shared" si="702"/>
        <v>7.0000000000000007E-2</v>
      </c>
      <c r="JF832">
        <f t="shared" si="703"/>
        <v>0.06</v>
      </c>
      <c r="JG832" s="5">
        <f t="shared" si="704"/>
        <v>0.05</v>
      </c>
      <c r="JH832">
        <f t="shared" si="705"/>
        <v>0</v>
      </c>
      <c r="JI832">
        <f t="shared" si="705"/>
        <v>0</v>
      </c>
      <c r="JJ832">
        <f t="shared" si="706"/>
        <v>0.1</v>
      </c>
      <c r="JK832">
        <f t="shared" si="707"/>
        <v>0.11249999999999999</v>
      </c>
      <c r="JL832" s="6">
        <f t="shared" si="708"/>
        <v>0.03</v>
      </c>
      <c r="JM832">
        <f t="shared" si="709"/>
        <v>0.09</v>
      </c>
      <c r="JN832">
        <f t="shared" si="710"/>
        <v>1.2500000000000001E-2</v>
      </c>
      <c r="JO832">
        <f t="shared" si="711"/>
        <v>0.11249999999999999</v>
      </c>
      <c r="JP832">
        <f t="shared" si="712"/>
        <v>7.5000000000000011E-2</v>
      </c>
      <c r="JQ832">
        <f t="shared" si="713"/>
        <v>0.12</v>
      </c>
      <c r="JR832">
        <f t="shared" si="714"/>
        <v>8.2500000000000004E-2</v>
      </c>
      <c r="JS832">
        <f t="shared" si="715"/>
        <v>0.05</v>
      </c>
      <c r="JT832">
        <f t="shared" si="715"/>
        <v>0</v>
      </c>
      <c r="JU832">
        <f t="shared" si="716"/>
        <v>1</v>
      </c>
      <c r="JV832">
        <f t="shared" si="716"/>
        <v>0</v>
      </c>
      <c r="JW832">
        <f t="shared" si="717"/>
        <v>0.15</v>
      </c>
      <c r="JY832">
        <f t="shared" si="718"/>
        <v>3.7500000000000006E-2</v>
      </c>
      <c r="JZ832">
        <f t="shared" si="719"/>
        <v>0.04</v>
      </c>
      <c r="KA832">
        <f t="shared" si="720"/>
        <v>0</v>
      </c>
      <c r="KB832">
        <f t="shared" si="720"/>
        <v>0.02</v>
      </c>
      <c r="KC832">
        <f t="shared" si="721"/>
        <v>0.02</v>
      </c>
      <c r="KD832">
        <f t="shared" si="746"/>
        <v>0</v>
      </c>
      <c r="KE832">
        <f t="shared" si="746"/>
        <v>0.03</v>
      </c>
      <c r="KF832">
        <f t="shared" si="746"/>
        <v>0</v>
      </c>
      <c r="KG832">
        <f t="shared" si="689"/>
        <v>0.03</v>
      </c>
      <c r="KH832">
        <f t="shared" si="689"/>
        <v>1.4999999999999999E-2</v>
      </c>
      <c r="KI832">
        <f t="shared" si="689"/>
        <v>1.4999999999999999E-2</v>
      </c>
      <c r="KJ832">
        <f t="shared" si="689"/>
        <v>1.4999999999999999E-2</v>
      </c>
      <c r="KK832">
        <f t="shared" si="723"/>
        <v>0.02</v>
      </c>
      <c r="KL832">
        <f t="shared" si="724"/>
        <v>0.02</v>
      </c>
      <c r="KM832" s="5">
        <f t="shared" si="725"/>
        <v>0.05</v>
      </c>
      <c r="KN832">
        <f t="shared" si="726"/>
        <v>0</v>
      </c>
      <c r="KO832">
        <f t="shared" si="726"/>
        <v>0</v>
      </c>
      <c r="KP832">
        <f t="shared" si="727"/>
        <v>0.03</v>
      </c>
      <c r="KQ832">
        <f t="shared" si="728"/>
        <v>2.2499999999999999E-2</v>
      </c>
      <c r="KR832" s="6">
        <f t="shared" si="729"/>
        <v>1.4999999999999999E-2</v>
      </c>
      <c r="KS832">
        <f t="shared" si="730"/>
        <v>0.03</v>
      </c>
      <c r="KT832">
        <f t="shared" si="731"/>
        <v>7.4999999999999997E-3</v>
      </c>
      <c r="KU832">
        <f t="shared" si="732"/>
        <v>0.03</v>
      </c>
      <c r="KV832">
        <f t="shared" si="733"/>
        <v>3.7500000000000006E-2</v>
      </c>
      <c r="KW832">
        <f t="shared" si="734"/>
        <v>0.01</v>
      </c>
      <c r="KX832">
        <f t="shared" si="735"/>
        <v>0</v>
      </c>
      <c r="KY832">
        <f t="shared" si="736"/>
        <v>0.02</v>
      </c>
      <c r="KZ832">
        <f t="shared" si="737"/>
        <v>0</v>
      </c>
      <c r="LA832">
        <f t="shared" si="738"/>
        <v>1</v>
      </c>
      <c r="LB832">
        <f t="shared" si="738"/>
        <v>0</v>
      </c>
      <c r="LC832">
        <f t="shared" si="739"/>
        <v>0.1</v>
      </c>
      <c r="LE832" t="str">
        <f t="shared" si="745"/>
        <v>Cameroun</v>
      </c>
      <c r="LF832">
        <f t="shared" si="740"/>
        <v>0.54249999999999998</v>
      </c>
      <c r="LG832" s="6">
        <f t="shared" si="741"/>
        <v>0.58750000000000013</v>
      </c>
      <c r="LH832">
        <f t="shared" si="742"/>
        <v>0.6925</v>
      </c>
      <c r="LI832" s="6">
        <f t="shared" si="743"/>
        <v>0.61499999999999999</v>
      </c>
      <c r="LJ832">
        <f t="shared" si="744"/>
        <v>0</v>
      </c>
    </row>
    <row r="833" spans="1:322" x14ac:dyDescent="0.35">
      <c r="A833" s="8">
        <v>44876</v>
      </c>
      <c r="B833" t="s">
        <v>4363</v>
      </c>
      <c r="D833" s="27" t="s">
        <v>321</v>
      </c>
      <c r="E833" s="27" t="s">
        <v>321</v>
      </c>
      <c r="F833" s="27">
        <v>35</v>
      </c>
      <c r="G833" s="27" t="s">
        <v>258</v>
      </c>
      <c r="H833" s="27" t="s">
        <v>322</v>
      </c>
      <c r="I833" s="27" t="s">
        <v>2382</v>
      </c>
      <c r="J833" s="27" t="s">
        <v>471</v>
      </c>
      <c r="K833" s="28">
        <v>44483</v>
      </c>
      <c r="L833" s="28">
        <v>44483</v>
      </c>
      <c r="M833" s="28">
        <v>44623</v>
      </c>
      <c r="N833" s="27" t="s">
        <v>261</v>
      </c>
      <c r="O833" s="27" t="s">
        <v>261</v>
      </c>
      <c r="P833" s="27" t="s">
        <v>261</v>
      </c>
      <c r="Q833" s="27" t="s">
        <v>324</v>
      </c>
      <c r="R833" s="28">
        <v>44623</v>
      </c>
      <c r="S833" s="28">
        <v>44623</v>
      </c>
      <c r="T833" s="27" t="s">
        <v>263</v>
      </c>
      <c r="U833" s="27" t="s">
        <v>261</v>
      </c>
      <c r="V833" s="28" t="s">
        <v>262</v>
      </c>
      <c r="W833" s="27" t="s">
        <v>261</v>
      </c>
      <c r="X833" s="28" t="s">
        <v>262</v>
      </c>
      <c r="Y833" s="27" t="s">
        <v>263</v>
      </c>
      <c r="Z833" s="28">
        <v>44865</v>
      </c>
      <c r="AA833" s="27" t="s">
        <v>264</v>
      </c>
      <c r="AB833" s="27" t="s">
        <v>265</v>
      </c>
      <c r="AC833" s="27" t="s">
        <v>4364</v>
      </c>
      <c r="AD833" s="27" t="s">
        <v>267</v>
      </c>
      <c r="AE833" s="27" t="s">
        <v>473</v>
      </c>
      <c r="AF833" s="27" t="s">
        <v>474</v>
      </c>
      <c r="AG833" s="29">
        <v>800000</v>
      </c>
      <c r="AH833" s="27" t="s">
        <v>261</v>
      </c>
      <c r="AI833" s="27" t="s">
        <v>262</v>
      </c>
      <c r="AJ833" s="28" t="s">
        <v>262</v>
      </c>
      <c r="AK833" s="27" t="s">
        <v>262</v>
      </c>
      <c r="AL833" s="27" t="s">
        <v>262</v>
      </c>
      <c r="AM833" s="27" t="s">
        <v>262</v>
      </c>
      <c r="AN833" s="27" t="s">
        <v>262</v>
      </c>
      <c r="AO833" s="27" t="s">
        <v>261</v>
      </c>
      <c r="AP833" s="27" t="s">
        <v>261</v>
      </c>
      <c r="AQ833" s="28" t="s">
        <v>262</v>
      </c>
      <c r="AR833" s="27" t="s">
        <v>261</v>
      </c>
      <c r="AS833" s="28" t="s">
        <v>262</v>
      </c>
      <c r="AT833" s="27" t="s">
        <v>261</v>
      </c>
      <c r="AU833" s="28" t="s">
        <v>262</v>
      </c>
      <c r="AV833" s="27" t="s">
        <v>261</v>
      </c>
      <c r="AW833" s="28" t="s">
        <v>262</v>
      </c>
      <c r="AX833" s="27" t="s">
        <v>261</v>
      </c>
      <c r="AY833" s="28" t="s">
        <v>262</v>
      </c>
      <c r="AZ833" s="27" t="s">
        <v>262</v>
      </c>
      <c r="BA833" s="27" t="s">
        <v>262</v>
      </c>
      <c r="BB833" s="27" t="s">
        <v>261</v>
      </c>
      <c r="BC833" s="28" t="s">
        <v>262</v>
      </c>
      <c r="BD833" s="27" t="s">
        <v>261</v>
      </c>
      <c r="BE833" s="30" t="s">
        <v>262</v>
      </c>
      <c r="BF833" t="s">
        <v>475</v>
      </c>
      <c r="BG833" s="9" t="s">
        <v>207</v>
      </c>
      <c r="BH833" t="s">
        <v>208</v>
      </c>
      <c r="BI833" t="s">
        <v>1588</v>
      </c>
      <c r="BJ833" t="s">
        <v>210</v>
      </c>
      <c r="BK833" t="s">
        <v>329</v>
      </c>
      <c r="BL833" t="s">
        <v>212</v>
      </c>
      <c r="BM833" t="s">
        <v>538</v>
      </c>
      <c r="BN833" t="s">
        <v>214</v>
      </c>
      <c r="BO833" t="s">
        <v>748</v>
      </c>
      <c r="BP833" t="s">
        <v>219</v>
      </c>
      <c r="BQ833" t="s">
        <v>216</v>
      </c>
      <c r="BR833" t="s">
        <v>4365</v>
      </c>
      <c r="BU833" t="s">
        <v>4366</v>
      </c>
      <c r="BV833" t="s">
        <v>214</v>
      </c>
      <c r="CC833" t="s">
        <v>214</v>
      </c>
      <c r="CG833" t="s">
        <v>214</v>
      </c>
      <c r="CH833" t="s">
        <v>540</v>
      </c>
      <c r="CI833" t="s">
        <v>333</v>
      </c>
      <c r="CJ833" t="s">
        <v>4367</v>
      </c>
      <c r="CK833" t="s">
        <v>220</v>
      </c>
      <c r="CL833" t="s">
        <v>412</v>
      </c>
      <c r="CN833" t="s">
        <v>283</v>
      </c>
      <c r="CP833" t="s">
        <v>224</v>
      </c>
      <c r="CQ833" t="s">
        <v>224</v>
      </c>
      <c r="CR833" t="s">
        <v>244</v>
      </c>
      <c r="CS833" t="s">
        <v>244</v>
      </c>
      <c r="CT833" t="s">
        <v>214</v>
      </c>
      <c r="CU833" t="s">
        <v>214</v>
      </c>
      <c r="CV833" t="s">
        <v>227</v>
      </c>
      <c r="CW833" t="s">
        <v>227</v>
      </c>
      <c r="CX833" t="s">
        <v>287</v>
      </c>
      <c r="CY833" t="s">
        <v>353</v>
      </c>
      <c r="CZ833" t="s">
        <v>219</v>
      </c>
      <c r="DA833" t="s">
        <v>219</v>
      </c>
      <c r="DB833" t="s">
        <v>398</v>
      </c>
      <c r="DC833" t="s">
        <v>398</v>
      </c>
      <c r="DD833" t="s">
        <v>219</v>
      </c>
      <c r="DI833" t="s">
        <v>338</v>
      </c>
      <c r="DK833" t="s">
        <v>237</v>
      </c>
      <c r="DL833" t="s">
        <v>237</v>
      </c>
      <c r="DM833" t="s">
        <v>214</v>
      </c>
      <c r="DN833" t="s">
        <v>219</v>
      </c>
      <c r="DO833" t="s">
        <v>288</v>
      </c>
      <c r="DP833" t="s">
        <v>308</v>
      </c>
      <c r="DR833" t="s">
        <v>235</v>
      </c>
      <c r="DT833" t="s">
        <v>219</v>
      </c>
      <c r="DU833" t="s">
        <v>214</v>
      </c>
      <c r="DX833" t="s">
        <v>389</v>
      </c>
      <c r="DY833" t="s">
        <v>389</v>
      </c>
      <c r="DZ833" t="s">
        <v>400</v>
      </c>
      <c r="EA833" t="s">
        <v>242</v>
      </c>
      <c r="EB833" t="s">
        <v>242</v>
      </c>
      <c r="EC833" t="s">
        <v>242</v>
      </c>
      <c r="ED833" t="s">
        <v>242</v>
      </c>
      <c r="EE833" t="s">
        <v>214</v>
      </c>
      <c r="EF833" t="s">
        <v>214</v>
      </c>
      <c r="EG833" t="s">
        <v>214</v>
      </c>
      <c r="EI833" t="s">
        <v>214</v>
      </c>
      <c r="EK833" t="s">
        <v>237</v>
      </c>
      <c r="EL833" t="s">
        <v>237</v>
      </c>
      <c r="EM833" t="s">
        <v>240</v>
      </c>
      <c r="EN833" t="s">
        <v>240</v>
      </c>
      <c r="EO833" t="s">
        <v>240</v>
      </c>
      <c r="EP833" t="s">
        <v>240</v>
      </c>
      <c r="EQ833" t="s">
        <v>214</v>
      </c>
      <c r="ER833" t="s">
        <v>214</v>
      </c>
      <c r="ES833" t="s">
        <v>233</v>
      </c>
      <c r="ET833" t="s">
        <v>233</v>
      </c>
      <c r="EU833" t="s">
        <v>237</v>
      </c>
      <c r="EV833" t="s">
        <v>237</v>
      </c>
      <c r="EW833" t="s">
        <v>243</v>
      </c>
      <c r="EX833" t="s">
        <v>243</v>
      </c>
      <c r="EY833" t="s">
        <v>242</v>
      </c>
      <c r="EZ833" t="s">
        <v>241</v>
      </c>
      <c r="FA833" t="s">
        <v>241</v>
      </c>
      <c r="FB833" t="s">
        <v>242</v>
      </c>
      <c r="FC833" t="s">
        <v>242</v>
      </c>
      <c r="FD833" t="s">
        <v>242</v>
      </c>
      <c r="FE833" t="s">
        <v>250</v>
      </c>
      <c r="FF833" t="s">
        <v>244</v>
      </c>
      <c r="FG833" t="s">
        <v>358</v>
      </c>
      <c r="FH833" t="s">
        <v>358</v>
      </c>
      <c r="FI833" t="s">
        <v>214</v>
      </c>
      <c r="FJ833" t="s">
        <v>214</v>
      </c>
      <c r="FK833" t="s">
        <v>214</v>
      </c>
      <c r="FL833" t="s">
        <v>214</v>
      </c>
      <c r="FM833" t="s">
        <v>292</v>
      </c>
      <c r="FN833" t="s">
        <v>292</v>
      </c>
      <c r="FO833" t="s">
        <v>219</v>
      </c>
      <c r="FP833" t="s">
        <v>219</v>
      </c>
      <c r="FQ833" t="s">
        <v>241</v>
      </c>
      <c r="FR833" t="s">
        <v>241</v>
      </c>
      <c r="FS833" t="s">
        <v>241</v>
      </c>
      <c r="FT833" t="s">
        <v>241</v>
      </c>
      <c r="FU833" t="s">
        <v>219</v>
      </c>
      <c r="FV833" t="s">
        <v>241</v>
      </c>
      <c r="FW833" t="s">
        <v>241</v>
      </c>
      <c r="FX833" t="s">
        <v>241</v>
      </c>
      <c r="FY833" t="s">
        <v>241</v>
      </c>
      <c r="FZ833" t="s">
        <v>341</v>
      </c>
      <c r="GA833" t="s">
        <v>341</v>
      </c>
      <c r="GB833" t="s">
        <v>227</v>
      </c>
      <c r="GC833" t="s">
        <v>227</v>
      </c>
      <c r="GD833" t="s">
        <v>293</v>
      </c>
      <c r="GE833" t="s">
        <v>241</v>
      </c>
      <c r="GF833" t="s">
        <v>293</v>
      </c>
      <c r="GG833" t="s">
        <v>227</v>
      </c>
      <c r="GH833" t="s">
        <v>241</v>
      </c>
      <c r="GI833" t="s">
        <v>227</v>
      </c>
      <c r="GJ833" t="s">
        <v>227</v>
      </c>
      <c r="GK833" t="s">
        <v>227</v>
      </c>
      <c r="GL833" t="s">
        <v>227</v>
      </c>
      <c r="GM833" t="s">
        <v>244</v>
      </c>
      <c r="GN833" t="s">
        <v>219</v>
      </c>
      <c r="GO833" t="s">
        <v>219</v>
      </c>
      <c r="GP833" t="s">
        <v>294</v>
      </c>
      <c r="GQ833" t="s">
        <v>251</v>
      </c>
      <c r="GR833" t="s">
        <v>294</v>
      </c>
      <c r="GS833" t="s">
        <v>214</v>
      </c>
      <c r="GT833" t="s">
        <v>241</v>
      </c>
      <c r="GU833" t="s">
        <v>214</v>
      </c>
      <c r="GV833" t="s">
        <v>241</v>
      </c>
      <c r="GW833" t="s">
        <v>297</v>
      </c>
      <c r="GX833" t="s">
        <v>297</v>
      </c>
      <c r="GY833" t="s">
        <v>314</v>
      </c>
      <c r="GZ833" t="s">
        <v>241</v>
      </c>
      <c r="HA833" t="s">
        <v>239</v>
      </c>
      <c r="HB833" t="s">
        <v>241</v>
      </c>
      <c r="HC833" t="s">
        <v>883</v>
      </c>
      <c r="HD833" t="s">
        <v>316</v>
      </c>
      <c r="HE833" t="s">
        <v>343</v>
      </c>
      <c r="HF833" t="s">
        <v>241</v>
      </c>
      <c r="HG833" t="s">
        <v>319</v>
      </c>
      <c r="HH833" t="s">
        <v>241</v>
      </c>
      <c r="HI833" t="s">
        <v>241</v>
      </c>
      <c r="HJ833" t="s">
        <v>219</v>
      </c>
      <c r="HK833" t="s">
        <v>241</v>
      </c>
      <c r="HL833" s="12"/>
      <c r="HM833">
        <v>0.75</v>
      </c>
      <c r="HN833">
        <v>0.75</v>
      </c>
      <c r="HO833">
        <v>1</v>
      </c>
      <c r="HP833">
        <v>1</v>
      </c>
      <c r="HQ833">
        <v>0.5</v>
      </c>
      <c r="HR833">
        <v>0.5</v>
      </c>
      <c r="HS833">
        <v>1</v>
      </c>
      <c r="HT833">
        <v>1</v>
      </c>
      <c r="HU833">
        <v>1</v>
      </c>
      <c r="HV833">
        <v>1</v>
      </c>
      <c r="HW833">
        <v>0.75</v>
      </c>
      <c r="HX833">
        <v>0.75</v>
      </c>
      <c r="HY833">
        <v>1</v>
      </c>
      <c r="HZ833">
        <v>0.5</v>
      </c>
      <c r="IA833" s="4">
        <v>1</v>
      </c>
      <c r="IB833">
        <v>0.25</v>
      </c>
      <c r="IC833">
        <v>0.5</v>
      </c>
      <c r="ID833">
        <v>0.75</v>
      </c>
      <c r="IE833">
        <v>0.75</v>
      </c>
      <c r="IG833">
        <v>0.5</v>
      </c>
      <c r="IH833">
        <v>1</v>
      </c>
      <c r="II833">
        <v>1</v>
      </c>
      <c r="IJ833">
        <v>1</v>
      </c>
      <c r="IK833">
        <v>1</v>
      </c>
      <c r="IL833">
        <v>1</v>
      </c>
      <c r="IM833">
        <v>1</v>
      </c>
      <c r="IN833">
        <v>1</v>
      </c>
      <c r="IO833">
        <v>1</v>
      </c>
      <c r="IQ833">
        <v>0</v>
      </c>
      <c r="IS833">
        <f t="shared" si="690"/>
        <v>0.11249999999999999</v>
      </c>
      <c r="IT833">
        <f t="shared" si="691"/>
        <v>0.09</v>
      </c>
      <c r="IU833">
        <f t="shared" si="692"/>
        <v>0.08</v>
      </c>
      <c r="IV833">
        <f t="shared" si="693"/>
        <v>0.1</v>
      </c>
      <c r="IW833">
        <f t="shared" si="694"/>
        <v>0.04</v>
      </c>
      <c r="IX833">
        <f t="shared" si="695"/>
        <v>6.5000000000000002E-2</v>
      </c>
      <c r="IY833">
        <f t="shared" si="696"/>
        <v>0.1</v>
      </c>
      <c r="IZ833">
        <f t="shared" si="697"/>
        <v>0.11</v>
      </c>
      <c r="JA833">
        <f t="shared" si="698"/>
        <v>0.13</v>
      </c>
      <c r="JB833">
        <f t="shared" si="699"/>
        <v>0.1</v>
      </c>
      <c r="JC833">
        <f t="shared" si="700"/>
        <v>0.09</v>
      </c>
      <c r="JD833">
        <f t="shared" si="701"/>
        <v>8.2500000000000004E-2</v>
      </c>
      <c r="JE833">
        <f t="shared" si="702"/>
        <v>7.0000000000000007E-2</v>
      </c>
      <c r="JF833">
        <f t="shared" si="703"/>
        <v>0.06</v>
      </c>
      <c r="JG833" s="5">
        <f t="shared" si="704"/>
        <v>0.05</v>
      </c>
      <c r="JH833">
        <f t="shared" si="705"/>
        <v>0</v>
      </c>
      <c r="JI833">
        <f t="shared" si="705"/>
        <v>0</v>
      </c>
      <c r="JJ833">
        <f t="shared" si="706"/>
        <v>0.15000000000000002</v>
      </c>
      <c r="JK833">
        <f t="shared" si="707"/>
        <v>0.11249999999999999</v>
      </c>
      <c r="JL833" s="6">
        <f t="shared" si="708"/>
        <v>0.05</v>
      </c>
      <c r="JM833">
        <f t="shared" si="709"/>
        <v>0.06</v>
      </c>
      <c r="JN833">
        <f t="shared" si="710"/>
        <v>0.05</v>
      </c>
      <c r="JO833">
        <f t="shared" si="711"/>
        <v>0.15</v>
      </c>
      <c r="JP833">
        <f t="shared" si="712"/>
        <v>0.1</v>
      </c>
      <c r="JQ833">
        <f t="shared" si="713"/>
        <v>0.12</v>
      </c>
      <c r="JR833">
        <f t="shared" si="714"/>
        <v>0.11</v>
      </c>
      <c r="JS833">
        <f t="shared" si="715"/>
        <v>0.1</v>
      </c>
      <c r="JT833">
        <f t="shared" si="715"/>
        <v>0.1</v>
      </c>
      <c r="JU833">
        <f t="shared" si="716"/>
        <v>1</v>
      </c>
      <c r="JV833">
        <f t="shared" si="716"/>
        <v>0</v>
      </c>
      <c r="JW833">
        <f t="shared" si="717"/>
        <v>0.15</v>
      </c>
      <c r="JY833">
        <f t="shared" si="718"/>
        <v>3.7500000000000006E-2</v>
      </c>
      <c r="JZ833">
        <f t="shared" si="719"/>
        <v>0.06</v>
      </c>
      <c r="KA833">
        <f t="shared" si="720"/>
        <v>0.02</v>
      </c>
      <c r="KB833">
        <f t="shared" si="720"/>
        <v>0.02</v>
      </c>
      <c r="KC833">
        <f t="shared" si="721"/>
        <v>0.02</v>
      </c>
      <c r="KD833">
        <f t="shared" si="746"/>
        <v>1.4999999999999999E-2</v>
      </c>
      <c r="KE833">
        <f t="shared" si="746"/>
        <v>0.03</v>
      </c>
      <c r="KF833">
        <f t="shared" si="746"/>
        <v>0.03</v>
      </c>
      <c r="KG833">
        <f t="shared" si="689"/>
        <v>0.03</v>
      </c>
      <c r="KH833">
        <f t="shared" si="689"/>
        <v>0.03</v>
      </c>
      <c r="KI833">
        <f t="shared" si="689"/>
        <v>2.2499999999999999E-2</v>
      </c>
      <c r="KJ833">
        <f t="shared" si="689"/>
        <v>2.2499999999999999E-2</v>
      </c>
      <c r="KK833">
        <f t="shared" si="723"/>
        <v>0.02</v>
      </c>
      <c r="KL833">
        <f t="shared" si="724"/>
        <v>0.02</v>
      </c>
      <c r="KM833" s="5">
        <f t="shared" si="725"/>
        <v>0.05</v>
      </c>
      <c r="KN833">
        <f t="shared" si="726"/>
        <v>0</v>
      </c>
      <c r="KO833">
        <f t="shared" si="726"/>
        <v>0</v>
      </c>
      <c r="KP833">
        <f t="shared" si="727"/>
        <v>4.4999999999999998E-2</v>
      </c>
      <c r="KQ833">
        <f t="shared" si="728"/>
        <v>2.2499999999999999E-2</v>
      </c>
      <c r="KR833" s="6">
        <f t="shared" si="729"/>
        <v>2.5000000000000001E-2</v>
      </c>
      <c r="KS833">
        <f t="shared" si="730"/>
        <v>0.02</v>
      </c>
      <c r="KT833">
        <f t="shared" si="731"/>
        <v>0.03</v>
      </c>
      <c r="KU833">
        <f t="shared" si="732"/>
        <v>0.04</v>
      </c>
      <c r="KV833">
        <f t="shared" si="733"/>
        <v>0.05</v>
      </c>
      <c r="KW833">
        <f t="shared" si="734"/>
        <v>0.01</v>
      </c>
      <c r="KX833">
        <f t="shared" si="735"/>
        <v>0</v>
      </c>
      <c r="KY833">
        <f t="shared" si="736"/>
        <v>0.04</v>
      </c>
      <c r="KZ833">
        <f t="shared" si="737"/>
        <v>0.03</v>
      </c>
      <c r="LA833">
        <f t="shared" si="738"/>
        <v>1</v>
      </c>
      <c r="LB833">
        <f t="shared" si="738"/>
        <v>0</v>
      </c>
      <c r="LC833">
        <f t="shared" si="739"/>
        <v>0.1</v>
      </c>
      <c r="LE833" t="str">
        <f t="shared" si="745"/>
        <v>Cameroun</v>
      </c>
      <c r="LF833">
        <f t="shared" si="740"/>
        <v>0.8274999999999999</v>
      </c>
      <c r="LG833" s="6">
        <f t="shared" si="741"/>
        <v>0.76500000000000012</v>
      </c>
      <c r="LH833">
        <f t="shared" si="742"/>
        <v>0.94</v>
      </c>
      <c r="LI833" s="6">
        <f t="shared" si="743"/>
        <v>0.84000000000000019</v>
      </c>
      <c r="LJ833">
        <f t="shared" si="744"/>
        <v>0</v>
      </c>
    </row>
    <row r="834" spans="1:322" x14ac:dyDescent="0.35">
      <c r="A834" s="8">
        <v>44889</v>
      </c>
      <c r="B834" t="s">
        <v>4368</v>
      </c>
      <c r="D834" s="24" t="s">
        <v>257</v>
      </c>
      <c r="E834" s="24" t="s">
        <v>257</v>
      </c>
      <c r="F834" s="24">
        <v>22</v>
      </c>
      <c r="G834" s="24" t="s">
        <v>258</v>
      </c>
      <c r="H834" s="24" t="s">
        <v>322</v>
      </c>
      <c r="I834" s="24" t="s">
        <v>2382</v>
      </c>
      <c r="J834" s="24" t="s">
        <v>598</v>
      </c>
      <c r="K834" s="25">
        <v>44490</v>
      </c>
      <c r="L834" s="25">
        <v>44490</v>
      </c>
      <c r="M834" s="25">
        <v>44512</v>
      </c>
      <c r="N834" s="24" t="s">
        <v>261</v>
      </c>
      <c r="O834" s="24" t="s">
        <v>261</v>
      </c>
      <c r="P834" s="24" t="s">
        <v>261</v>
      </c>
      <c r="Q834" s="24" t="s">
        <v>1839</v>
      </c>
      <c r="R834" s="25">
        <v>44490</v>
      </c>
      <c r="S834" s="25" t="s">
        <v>262</v>
      </c>
      <c r="T834" s="24" t="s">
        <v>263</v>
      </c>
      <c r="U834" s="24" t="s">
        <v>261</v>
      </c>
      <c r="V834" s="25" t="s">
        <v>262</v>
      </c>
      <c r="W834" s="24" t="s">
        <v>261</v>
      </c>
      <c r="X834" s="25" t="s">
        <v>262</v>
      </c>
      <c r="Y834" s="24" t="s">
        <v>263</v>
      </c>
      <c r="Z834" s="25">
        <v>44704</v>
      </c>
      <c r="AA834" s="24" t="s">
        <v>264</v>
      </c>
      <c r="AB834" s="24" t="s">
        <v>265</v>
      </c>
      <c r="AC834" s="24" t="s">
        <v>4369</v>
      </c>
      <c r="AD834" s="24" t="s">
        <v>267</v>
      </c>
      <c r="AE834" s="24" t="s">
        <v>600</v>
      </c>
      <c r="AF834" s="24" t="s">
        <v>601</v>
      </c>
      <c r="AG834" s="31">
        <v>13000000</v>
      </c>
      <c r="AH834" s="24" t="s">
        <v>261</v>
      </c>
      <c r="AI834" s="24" t="s">
        <v>262</v>
      </c>
      <c r="AJ834" s="25" t="s">
        <v>262</v>
      </c>
      <c r="AK834" s="24" t="s">
        <v>262</v>
      </c>
      <c r="AL834" s="24" t="s">
        <v>262</v>
      </c>
      <c r="AM834" s="24" t="s">
        <v>262</v>
      </c>
      <c r="AN834" s="24" t="s">
        <v>262</v>
      </c>
      <c r="AO834" s="24" t="s">
        <v>261</v>
      </c>
      <c r="AP834" s="24" t="s">
        <v>261</v>
      </c>
      <c r="AQ834" s="25" t="s">
        <v>262</v>
      </c>
      <c r="AR834" s="24" t="s">
        <v>261</v>
      </c>
      <c r="AS834" s="25" t="s">
        <v>262</v>
      </c>
      <c r="AT834" s="24" t="s">
        <v>261</v>
      </c>
      <c r="AU834" s="25" t="s">
        <v>262</v>
      </c>
      <c r="AV834" s="24" t="s">
        <v>261</v>
      </c>
      <c r="AW834" s="25" t="s">
        <v>262</v>
      </c>
      <c r="AX834" s="24" t="s">
        <v>261</v>
      </c>
      <c r="AY834" s="25" t="s">
        <v>262</v>
      </c>
      <c r="AZ834" s="27" t="s">
        <v>262</v>
      </c>
      <c r="BA834" s="27" t="s">
        <v>262</v>
      </c>
      <c r="BB834" s="24" t="s">
        <v>261</v>
      </c>
      <c r="BC834" s="25" t="s">
        <v>262</v>
      </c>
      <c r="BD834" s="24" t="s">
        <v>261</v>
      </c>
      <c r="BE834" s="26" t="s">
        <v>262</v>
      </c>
      <c r="BF834" t="s">
        <v>603</v>
      </c>
      <c r="BG834" s="9" t="s">
        <v>1229</v>
      </c>
      <c r="BH834" t="s">
        <v>272</v>
      </c>
      <c r="BI834" t="s">
        <v>522</v>
      </c>
      <c r="BJ834" t="s">
        <v>210</v>
      </c>
      <c r="BK834" t="s">
        <v>329</v>
      </c>
      <c r="BL834" t="s">
        <v>212</v>
      </c>
      <c r="BM834" t="s">
        <v>604</v>
      </c>
      <c r="BN834" t="s">
        <v>219</v>
      </c>
      <c r="BO834" t="s">
        <v>215</v>
      </c>
      <c r="BP834" t="s">
        <v>219</v>
      </c>
      <c r="BQ834" t="s">
        <v>216</v>
      </c>
      <c r="BR834" t="s">
        <v>1989</v>
      </c>
      <c r="BU834" t="s">
        <v>1841</v>
      </c>
      <c r="BV834" t="s">
        <v>219</v>
      </c>
      <c r="BW834" t="s">
        <v>4370</v>
      </c>
      <c r="BY834" t="s">
        <v>4371</v>
      </c>
      <c r="CB834" t="s">
        <v>632</v>
      </c>
      <c r="CC834" t="s">
        <v>214</v>
      </c>
      <c r="CG834" t="s">
        <v>219</v>
      </c>
      <c r="CI834" t="s">
        <v>333</v>
      </c>
      <c r="CJ834" t="s">
        <v>4372</v>
      </c>
      <c r="CK834" t="s">
        <v>220</v>
      </c>
      <c r="CL834" t="s">
        <v>412</v>
      </c>
      <c r="CN834" t="s">
        <v>283</v>
      </c>
      <c r="CP834" t="s">
        <v>224</v>
      </c>
      <c r="CQ834" t="s">
        <v>224</v>
      </c>
      <c r="CR834" t="s">
        <v>357</v>
      </c>
      <c r="CS834" t="s">
        <v>357</v>
      </c>
      <c r="CT834" t="s">
        <v>402</v>
      </c>
      <c r="CU834" t="s">
        <v>219</v>
      </c>
      <c r="CV834" t="s">
        <v>250</v>
      </c>
      <c r="CW834" t="s">
        <v>227</v>
      </c>
      <c r="CX834" t="s">
        <v>287</v>
      </c>
      <c r="CY834" t="s">
        <v>353</v>
      </c>
      <c r="CZ834" t="s">
        <v>219</v>
      </c>
      <c r="DA834" t="s">
        <v>219</v>
      </c>
      <c r="DB834" t="s">
        <v>230</v>
      </c>
      <c r="DC834" t="s">
        <v>230</v>
      </c>
      <c r="DD834" t="s">
        <v>219</v>
      </c>
      <c r="DI834" t="s">
        <v>338</v>
      </c>
      <c r="DK834" t="s">
        <v>237</v>
      </c>
      <c r="DL834" t="s">
        <v>233</v>
      </c>
      <c r="DM834" t="s">
        <v>214</v>
      </c>
      <c r="DN834" t="s">
        <v>219</v>
      </c>
      <c r="DO834" t="s">
        <v>288</v>
      </c>
      <c r="DP834" t="s">
        <v>399</v>
      </c>
      <c r="DR834" t="s">
        <v>235</v>
      </c>
      <c r="DT834" t="s">
        <v>219</v>
      </c>
      <c r="DU834" t="s">
        <v>219</v>
      </c>
      <c r="DX834" t="s">
        <v>242</v>
      </c>
      <c r="DY834" t="s">
        <v>242</v>
      </c>
      <c r="DZ834" t="s">
        <v>400</v>
      </c>
      <c r="EA834" t="s">
        <v>237</v>
      </c>
      <c r="EB834" t="s">
        <v>239</v>
      </c>
      <c r="EC834" t="s">
        <v>237</v>
      </c>
      <c r="ED834" t="s">
        <v>239</v>
      </c>
      <c r="EE834" t="s">
        <v>214</v>
      </c>
      <c r="EF834" t="s">
        <v>214</v>
      </c>
      <c r="EG834" t="s">
        <v>214</v>
      </c>
      <c r="EI834" t="s">
        <v>214</v>
      </c>
      <c r="EK834" t="s">
        <v>239</v>
      </c>
      <c r="EL834" t="s">
        <v>239</v>
      </c>
      <c r="EM834" t="s">
        <v>486</v>
      </c>
      <c r="EN834" t="s">
        <v>239</v>
      </c>
      <c r="EO834" t="s">
        <v>486</v>
      </c>
      <c r="EP834" t="s">
        <v>239</v>
      </c>
      <c r="EQ834" t="s">
        <v>214</v>
      </c>
      <c r="ER834" t="s">
        <v>214</v>
      </c>
      <c r="ES834" t="s">
        <v>239</v>
      </c>
      <c r="ET834" t="s">
        <v>239</v>
      </c>
      <c r="EU834" t="s">
        <v>237</v>
      </c>
      <c r="EV834" t="s">
        <v>239</v>
      </c>
      <c r="EW834" t="s">
        <v>310</v>
      </c>
      <c r="EX834" t="s">
        <v>310</v>
      </c>
      <c r="EY834" t="s">
        <v>233</v>
      </c>
      <c r="EZ834" t="s">
        <v>291</v>
      </c>
      <c r="FA834" t="s">
        <v>241</v>
      </c>
      <c r="FB834" t="s">
        <v>239</v>
      </c>
      <c r="FC834" t="s">
        <v>242</v>
      </c>
      <c r="FD834" t="s">
        <v>239</v>
      </c>
      <c r="FE834" t="s">
        <v>227</v>
      </c>
      <c r="FF834" t="s">
        <v>227</v>
      </c>
      <c r="FG834" t="s">
        <v>390</v>
      </c>
      <c r="FH834" t="s">
        <v>239</v>
      </c>
      <c r="FI834" t="s">
        <v>214</v>
      </c>
      <c r="FJ834" t="s">
        <v>214</v>
      </c>
      <c r="FK834" t="s">
        <v>214</v>
      </c>
      <c r="FL834" t="s">
        <v>402</v>
      </c>
      <c r="FM834" t="s">
        <v>245</v>
      </c>
      <c r="FN834" t="s">
        <v>239</v>
      </c>
      <c r="FO834" t="s">
        <v>219</v>
      </c>
      <c r="FP834" t="s">
        <v>219</v>
      </c>
      <c r="FQ834" t="s">
        <v>241</v>
      </c>
      <c r="FR834" t="s">
        <v>241</v>
      </c>
      <c r="FS834" t="s">
        <v>241</v>
      </c>
      <c r="FT834" t="s">
        <v>241</v>
      </c>
      <c r="FU834" t="s">
        <v>219</v>
      </c>
      <c r="FV834" t="s">
        <v>241</v>
      </c>
      <c r="FW834" t="s">
        <v>241</v>
      </c>
      <c r="FX834" t="s">
        <v>241</v>
      </c>
      <c r="FY834" t="s">
        <v>241</v>
      </c>
      <c r="FZ834" t="s">
        <v>341</v>
      </c>
      <c r="GA834" t="s">
        <v>335</v>
      </c>
      <c r="GB834" t="s">
        <v>227</v>
      </c>
      <c r="GC834" t="s">
        <v>227</v>
      </c>
      <c r="GD834" t="s">
        <v>293</v>
      </c>
      <c r="GE834" t="s">
        <v>241</v>
      </c>
      <c r="GF834" t="s">
        <v>293</v>
      </c>
      <c r="GG834" t="s">
        <v>244</v>
      </c>
      <c r="GH834" t="s">
        <v>241</v>
      </c>
      <c r="GI834" t="s">
        <v>244</v>
      </c>
      <c r="GJ834" t="s">
        <v>227</v>
      </c>
      <c r="GK834" t="s">
        <v>227</v>
      </c>
      <c r="GL834" t="s">
        <v>227</v>
      </c>
      <c r="GM834" t="s">
        <v>227</v>
      </c>
      <c r="GN834" t="s">
        <v>219</v>
      </c>
      <c r="GO834" t="s">
        <v>219</v>
      </c>
      <c r="GP834" t="s">
        <v>295</v>
      </c>
      <c r="GQ834" t="s">
        <v>239</v>
      </c>
      <c r="GR834" t="s">
        <v>295</v>
      </c>
      <c r="GS834" t="s">
        <v>214</v>
      </c>
      <c r="GT834" t="s">
        <v>241</v>
      </c>
      <c r="GU834" t="s">
        <v>214</v>
      </c>
      <c r="GV834" t="s">
        <v>241</v>
      </c>
      <c r="GW834" t="s">
        <v>404</v>
      </c>
      <c r="GX834" t="s">
        <v>297</v>
      </c>
      <c r="GY834" t="s">
        <v>626</v>
      </c>
      <c r="GZ834" t="s">
        <v>241</v>
      </c>
      <c r="HA834" t="s">
        <v>239</v>
      </c>
      <c r="HB834" t="s">
        <v>241</v>
      </c>
      <c r="HC834" t="s">
        <v>315</v>
      </c>
      <c r="HD834" t="s">
        <v>361</v>
      </c>
      <c r="HE834" t="s">
        <v>317</v>
      </c>
      <c r="HF834" t="s">
        <v>241</v>
      </c>
      <c r="HG834" t="s">
        <v>362</v>
      </c>
      <c r="HH834" t="s">
        <v>241</v>
      </c>
      <c r="HI834" t="s">
        <v>241</v>
      </c>
      <c r="HJ834" t="s">
        <v>219</v>
      </c>
      <c r="HK834" t="s">
        <v>241</v>
      </c>
      <c r="HL834" s="12"/>
      <c r="HM834">
        <v>0.75</v>
      </c>
      <c r="HN834">
        <v>0.5</v>
      </c>
      <c r="HO834">
        <v>0.5</v>
      </c>
      <c r="HP834">
        <v>0.5</v>
      </c>
      <c r="HQ834">
        <v>1</v>
      </c>
      <c r="HR834">
        <v>0.5</v>
      </c>
      <c r="HS834">
        <v>1</v>
      </c>
      <c r="HT834">
        <v>1</v>
      </c>
      <c r="HU834">
        <v>1</v>
      </c>
      <c r="HV834">
        <v>0.75</v>
      </c>
      <c r="HW834">
        <v>0.5</v>
      </c>
      <c r="HX834">
        <v>0.5</v>
      </c>
      <c r="HY834">
        <v>1</v>
      </c>
      <c r="HZ834">
        <v>0.5</v>
      </c>
      <c r="IA834" s="4">
        <v>1</v>
      </c>
      <c r="IB834">
        <v>0.5</v>
      </c>
      <c r="IC834">
        <v>0.5</v>
      </c>
      <c r="ID834">
        <v>0.25</v>
      </c>
      <c r="IE834">
        <v>0.75</v>
      </c>
      <c r="IG834">
        <v>0</v>
      </c>
      <c r="IH834">
        <v>0.5</v>
      </c>
      <c r="II834">
        <v>0.75</v>
      </c>
      <c r="IJ834">
        <v>1</v>
      </c>
      <c r="IK834">
        <v>1</v>
      </c>
      <c r="IL834">
        <v>1</v>
      </c>
      <c r="IM834">
        <v>0.75</v>
      </c>
      <c r="IN834">
        <v>1</v>
      </c>
      <c r="IO834">
        <v>1</v>
      </c>
      <c r="IQ834">
        <v>2</v>
      </c>
      <c r="IS834">
        <f t="shared" si="690"/>
        <v>0.11249999999999999</v>
      </c>
      <c r="IT834">
        <f t="shared" si="691"/>
        <v>0.06</v>
      </c>
      <c r="IU834">
        <f t="shared" si="692"/>
        <v>0.04</v>
      </c>
      <c r="IV834">
        <f t="shared" si="693"/>
        <v>0.05</v>
      </c>
      <c r="IW834">
        <f t="shared" si="694"/>
        <v>0.08</v>
      </c>
      <c r="IX834">
        <f t="shared" si="695"/>
        <v>6.5000000000000002E-2</v>
      </c>
      <c r="IY834">
        <f t="shared" si="696"/>
        <v>0.1</v>
      </c>
      <c r="IZ834">
        <f t="shared" si="697"/>
        <v>0.11</v>
      </c>
      <c r="JA834">
        <f t="shared" si="698"/>
        <v>0.13</v>
      </c>
      <c r="JB834">
        <f t="shared" si="699"/>
        <v>7.5000000000000011E-2</v>
      </c>
      <c r="JC834">
        <f t="shared" si="700"/>
        <v>0.06</v>
      </c>
      <c r="JD834">
        <f t="shared" si="701"/>
        <v>5.5E-2</v>
      </c>
      <c r="JE834">
        <f t="shared" si="702"/>
        <v>7.0000000000000007E-2</v>
      </c>
      <c r="JF834">
        <f t="shared" si="703"/>
        <v>0.06</v>
      </c>
      <c r="JG834" s="5">
        <f t="shared" si="704"/>
        <v>0.05</v>
      </c>
      <c r="JH834">
        <f t="shared" si="705"/>
        <v>0</v>
      </c>
      <c r="JI834">
        <f t="shared" si="705"/>
        <v>0</v>
      </c>
      <c r="JJ834">
        <f t="shared" si="706"/>
        <v>0.05</v>
      </c>
      <c r="JK834">
        <f t="shared" si="707"/>
        <v>0.11249999999999999</v>
      </c>
      <c r="JL834" s="6">
        <f t="shared" si="708"/>
        <v>0.04</v>
      </c>
      <c r="JM834">
        <f t="shared" si="709"/>
        <v>0</v>
      </c>
      <c r="JN834">
        <f t="shared" si="710"/>
        <v>2.5000000000000001E-2</v>
      </c>
      <c r="JO834">
        <f t="shared" si="711"/>
        <v>0.11249999999999999</v>
      </c>
      <c r="JP834">
        <f t="shared" si="712"/>
        <v>0.1</v>
      </c>
      <c r="JQ834">
        <f t="shared" si="713"/>
        <v>0.12</v>
      </c>
      <c r="JR834">
        <f t="shared" si="714"/>
        <v>0.11</v>
      </c>
      <c r="JS834">
        <f t="shared" si="715"/>
        <v>7.5000000000000011E-2</v>
      </c>
      <c r="JT834">
        <f t="shared" si="715"/>
        <v>0.1</v>
      </c>
      <c r="JU834">
        <f t="shared" si="716"/>
        <v>1</v>
      </c>
      <c r="JV834">
        <f t="shared" si="716"/>
        <v>0</v>
      </c>
      <c r="JW834">
        <f t="shared" si="717"/>
        <v>0.15</v>
      </c>
      <c r="JY834">
        <f t="shared" si="718"/>
        <v>3.7500000000000006E-2</v>
      </c>
      <c r="JZ834">
        <f t="shared" si="719"/>
        <v>0.04</v>
      </c>
      <c r="KA834">
        <f t="shared" si="720"/>
        <v>0.01</v>
      </c>
      <c r="KB834">
        <f t="shared" si="720"/>
        <v>0.01</v>
      </c>
      <c r="KC834">
        <f t="shared" si="721"/>
        <v>0.04</v>
      </c>
      <c r="KD834">
        <f t="shared" si="746"/>
        <v>1.4999999999999999E-2</v>
      </c>
      <c r="KE834">
        <f t="shared" si="746"/>
        <v>0.03</v>
      </c>
      <c r="KF834">
        <f t="shared" si="746"/>
        <v>0.03</v>
      </c>
      <c r="KG834">
        <f t="shared" si="689"/>
        <v>0.03</v>
      </c>
      <c r="KH834">
        <f t="shared" si="689"/>
        <v>2.2499999999999999E-2</v>
      </c>
      <c r="KI834">
        <f t="shared" si="689"/>
        <v>1.4999999999999999E-2</v>
      </c>
      <c r="KJ834">
        <f t="shared" si="689"/>
        <v>1.4999999999999999E-2</v>
      </c>
      <c r="KK834">
        <f t="shared" si="723"/>
        <v>0.02</v>
      </c>
      <c r="KL834">
        <f t="shared" si="724"/>
        <v>0.02</v>
      </c>
      <c r="KM834" s="5">
        <f t="shared" si="725"/>
        <v>0.05</v>
      </c>
      <c r="KN834">
        <f t="shared" si="726"/>
        <v>0</v>
      </c>
      <c r="KO834">
        <f t="shared" si="726"/>
        <v>0</v>
      </c>
      <c r="KP834">
        <f t="shared" si="727"/>
        <v>1.4999999999999999E-2</v>
      </c>
      <c r="KQ834">
        <f t="shared" si="728"/>
        <v>2.2499999999999999E-2</v>
      </c>
      <c r="KR834" s="6">
        <f t="shared" si="729"/>
        <v>0.02</v>
      </c>
      <c r="KS834">
        <f t="shared" si="730"/>
        <v>0</v>
      </c>
      <c r="KT834">
        <f t="shared" si="731"/>
        <v>1.4999999999999999E-2</v>
      </c>
      <c r="KU834">
        <f t="shared" si="732"/>
        <v>0.03</v>
      </c>
      <c r="KV834">
        <f t="shared" si="733"/>
        <v>0.05</v>
      </c>
      <c r="KW834">
        <f t="shared" si="734"/>
        <v>0.01</v>
      </c>
      <c r="KX834">
        <f t="shared" si="735"/>
        <v>0</v>
      </c>
      <c r="KY834">
        <f t="shared" si="736"/>
        <v>0.03</v>
      </c>
      <c r="KZ834">
        <f t="shared" si="737"/>
        <v>0.03</v>
      </c>
      <c r="LA834">
        <f t="shared" si="738"/>
        <v>1</v>
      </c>
      <c r="LB834">
        <f t="shared" si="738"/>
        <v>0</v>
      </c>
      <c r="LC834">
        <f t="shared" si="739"/>
        <v>0.1</v>
      </c>
      <c r="LE834" t="str">
        <f t="shared" si="745"/>
        <v>Guinee Conakry</v>
      </c>
      <c r="LF834">
        <f t="shared" si="740"/>
        <v>0.74750000000000005</v>
      </c>
      <c r="LG834" s="6">
        <f t="shared" si="741"/>
        <v>0.57250000000000001</v>
      </c>
      <c r="LH834">
        <f t="shared" si="742"/>
        <v>0.79249999999999998</v>
      </c>
      <c r="LI834" s="6">
        <f t="shared" si="743"/>
        <v>0.70750000000000024</v>
      </c>
      <c r="LJ834">
        <f t="shared" si="744"/>
        <v>2</v>
      </c>
    </row>
    <row r="835" spans="1:322" x14ac:dyDescent="0.35">
      <c r="A835" s="8">
        <v>44917</v>
      </c>
      <c r="B835" t="s">
        <v>4373</v>
      </c>
      <c r="D835" s="27" t="s">
        <v>257</v>
      </c>
      <c r="E835" s="27" t="s">
        <v>257</v>
      </c>
      <c r="F835" s="27">
        <v>49</v>
      </c>
      <c r="G835" s="27" t="s">
        <v>258</v>
      </c>
      <c r="H835" s="27" t="s">
        <v>322</v>
      </c>
      <c r="I835" s="27" t="s">
        <v>2382</v>
      </c>
      <c r="J835" s="27" t="s">
        <v>598</v>
      </c>
      <c r="K835" s="28">
        <v>44494</v>
      </c>
      <c r="L835" s="28">
        <v>44494</v>
      </c>
      <c r="M835" s="28">
        <v>44512</v>
      </c>
      <c r="N835" s="27" t="s">
        <v>261</v>
      </c>
      <c r="O835" s="27" t="s">
        <v>261</v>
      </c>
      <c r="P835" s="27" t="s">
        <v>261</v>
      </c>
      <c r="Q835" s="27" t="s">
        <v>1839</v>
      </c>
      <c r="R835" s="28">
        <v>44494</v>
      </c>
      <c r="S835" s="28" t="s">
        <v>262</v>
      </c>
      <c r="T835" s="27" t="s">
        <v>263</v>
      </c>
      <c r="U835" s="27" t="s">
        <v>261</v>
      </c>
      <c r="V835" s="28" t="s">
        <v>262</v>
      </c>
      <c r="W835" s="27" t="s">
        <v>261</v>
      </c>
      <c r="X835" s="28" t="s">
        <v>262</v>
      </c>
      <c r="Y835" s="27" t="s">
        <v>263</v>
      </c>
      <c r="Z835" s="28">
        <v>44560</v>
      </c>
      <c r="AA835" s="27" t="s">
        <v>264</v>
      </c>
      <c r="AB835" s="27" t="s">
        <v>265</v>
      </c>
      <c r="AC835" s="27" t="s">
        <v>4226</v>
      </c>
      <c r="AD835" s="27" t="s">
        <v>267</v>
      </c>
      <c r="AE835" s="27" t="s">
        <v>600</v>
      </c>
      <c r="AF835" s="27" t="s">
        <v>601</v>
      </c>
      <c r="AG835" s="29">
        <v>13000000</v>
      </c>
      <c r="AH835" s="27" t="s">
        <v>261</v>
      </c>
      <c r="AI835" s="27" t="s">
        <v>262</v>
      </c>
      <c r="AJ835" s="28" t="s">
        <v>262</v>
      </c>
      <c r="AK835" s="27" t="s">
        <v>262</v>
      </c>
      <c r="AL835" s="27" t="s">
        <v>262</v>
      </c>
      <c r="AM835" s="27" t="s">
        <v>262</v>
      </c>
      <c r="AN835" s="27" t="s">
        <v>262</v>
      </c>
      <c r="AO835" s="27" t="s">
        <v>261</v>
      </c>
      <c r="AP835" s="27" t="s">
        <v>261</v>
      </c>
      <c r="AQ835" s="28" t="s">
        <v>262</v>
      </c>
      <c r="AR835" s="27" t="s">
        <v>261</v>
      </c>
      <c r="AS835" s="28" t="s">
        <v>262</v>
      </c>
      <c r="AT835" s="27" t="s">
        <v>261</v>
      </c>
      <c r="AU835" s="28" t="s">
        <v>262</v>
      </c>
      <c r="AV835" s="27" t="s">
        <v>261</v>
      </c>
      <c r="AW835" s="28" t="s">
        <v>262</v>
      </c>
      <c r="AX835" s="27" t="s">
        <v>261</v>
      </c>
      <c r="AY835" s="28" t="s">
        <v>262</v>
      </c>
      <c r="AZ835" s="27" t="s">
        <v>262</v>
      </c>
      <c r="BA835" s="27" t="s">
        <v>262</v>
      </c>
      <c r="BB835" s="27" t="s">
        <v>261</v>
      </c>
      <c r="BC835" s="28" t="s">
        <v>262</v>
      </c>
      <c r="BD835" s="27" t="s">
        <v>261</v>
      </c>
      <c r="BE835" s="30" t="s">
        <v>262</v>
      </c>
      <c r="BF835" t="s">
        <v>603</v>
      </c>
      <c r="BG835" s="9" t="s">
        <v>1229</v>
      </c>
      <c r="BH835" t="s">
        <v>272</v>
      </c>
      <c r="BI835" t="s">
        <v>4079</v>
      </c>
      <c r="BJ835" t="s">
        <v>210</v>
      </c>
      <c r="BK835" t="s">
        <v>329</v>
      </c>
      <c r="BL835" t="s">
        <v>212</v>
      </c>
      <c r="BM835" t="s">
        <v>1183</v>
      </c>
      <c r="BN835" t="s">
        <v>214</v>
      </c>
      <c r="BO835" t="s">
        <v>215</v>
      </c>
      <c r="BP835" t="s">
        <v>219</v>
      </c>
      <c r="BQ835" t="s">
        <v>216</v>
      </c>
      <c r="BR835" t="s">
        <v>632</v>
      </c>
      <c r="BT835" t="s">
        <v>1733</v>
      </c>
      <c r="BU835" t="s">
        <v>2282</v>
      </c>
      <c r="BV835" t="s">
        <v>214</v>
      </c>
      <c r="CC835" t="s">
        <v>214</v>
      </c>
      <c r="CG835" t="s">
        <v>219</v>
      </c>
      <c r="CI835" t="s">
        <v>220</v>
      </c>
      <c r="CJ835" t="s">
        <v>4374</v>
      </c>
      <c r="CK835" t="s">
        <v>220</v>
      </c>
      <c r="CL835" t="s">
        <v>500</v>
      </c>
      <c r="CM835" t="s">
        <v>4375</v>
      </c>
      <c r="CN835" t="s">
        <v>283</v>
      </c>
      <c r="CP835" t="s">
        <v>224</v>
      </c>
      <c r="CQ835" t="s">
        <v>285</v>
      </c>
      <c r="CR835" t="s">
        <v>244</v>
      </c>
      <c r="CS835" t="s">
        <v>244</v>
      </c>
      <c r="CT835" t="s">
        <v>214</v>
      </c>
      <c r="CU835" t="s">
        <v>214</v>
      </c>
      <c r="CV835" t="s">
        <v>244</v>
      </c>
      <c r="CW835" t="s">
        <v>244</v>
      </c>
      <c r="CX835" t="s">
        <v>228</v>
      </c>
      <c r="CY835" t="s">
        <v>228</v>
      </c>
      <c r="CZ835" t="s">
        <v>219</v>
      </c>
      <c r="DA835" t="s">
        <v>219</v>
      </c>
      <c r="DB835" t="s">
        <v>230</v>
      </c>
      <c r="DC835" t="s">
        <v>230</v>
      </c>
      <c r="DD835" t="s">
        <v>214</v>
      </c>
      <c r="DE835" t="s">
        <v>231</v>
      </c>
      <c r="DG835" t="s">
        <v>231</v>
      </c>
      <c r="DI835" t="s">
        <v>338</v>
      </c>
      <c r="DK835" t="s">
        <v>233</v>
      </c>
      <c r="DL835" t="s">
        <v>233</v>
      </c>
      <c r="DM835" t="s">
        <v>214</v>
      </c>
      <c r="DN835" t="s">
        <v>219</v>
      </c>
      <c r="DO835" t="s">
        <v>288</v>
      </c>
      <c r="DP835" t="s">
        <v>399</v>
      </c>
      <c r="DR835" t="s">
        <v>235</v>
      </c>
      <c r="DT835" t="s">
        <v>214</v>
      </c>
      <c r="DU835" t="s">
        <v>214</v>
      </c>
      <c r="DV835" t="s">
        <v>236</v>
      </c>
      <c r="DX835" t="s">
        <v>242</v>
      </c>
      <c r="DY835" t="s">
        <v>242</v>
      </c>
      <c r="DZ835" t="s">
        <v>400</v>
      </c>
      <c r="EA835" t="s">
        <v>242</v>
      </c>
      <c r="EB835" t="s">
        <v>242</v>
      </c>
      <c r="EC835" t="s">
        <v>242</v>
      </c>
      <c r="ED835" t="s">
        <v>242</v>
      </c>
      <c r="EE835" t="s">
        <v>214</v>
      </c>
      <c r="EF835" t="s">
        <v>214</v>
      </c>
      <c r="EG835" t="s">
        <v>214</v>
      </c>
      <c r="EI835" t="s">
        <v>214</v>
      </c>
      <c r="EK835" t="s">
        <v>237</v>
      </c>
      <c r="EL835" t="s">
        <v>237</v>
      </c>
      <c r="EM835" t="s">
        <v>486</v>
      </c>
      <c r="EN835" t="s">
        <v>486</v>
      </c>
      <c r="EO835" t="s">
        <v>240</v>
      </c>
      <c r="EP835" t="s">
        <v>240</v>
      </c>
      <c r="EQ835" t="s">
        <v>214</v>
      </c>
      <c r="ER835" t="s">
        <v>219</v>
      </c>
      <c r="ES835" t="s">
        <v>237</v>
      </c>
      <c r="ET835" t="s">
        <v>237</v>
      </c>
      <c r="EU835" t="s">
        <v>233</v>
      </c>
      <c r="EV835" t="s">
        <v>233</v>
      </c>
      <c r="EW835" t="s">
        <v>243</v>
      </c>
      <c r="EX835" t="s">
        <v>243</v>
      </c>
      <c r="EY835" t="s">
        <v>233</v>
      </c>
      <c r="EZ835" t="s">
        <v>677</v>
      </c>
      <c r="FA835" t="s">
        <v>241</v>
      </c>
      <c r="FB835" t="s">
        <v>233</v>
      </c>
      <c r="FC835" t="s">
        <v>233</v>
      </c>
      <c r="FD835" t="s">
        <v>233</v>
      </c>
      <c r="FE835" t="s">
        <v>250</v>
      </c>
      <c r="FF835" t="s">
        <v>250</v>
      </c>
      <c r="FG835" t="s">
        <v>239</v>
      </c>
      <c r="FH835" t="s">
        <v>239</v>
      </c>
      <c r="FI835" t="s">
        <v>214</v>
      </c>
      <c r="FJ835" t="s">
        <v>214</v>
      </c>
      <c r="FK835" t="s">
        <v>214</v>
      </c>
      <c r="FL835" t="s">
        <v>214</v>
      </c>
      <c r="FM835" t="s">
        <v>292</v>
      </c>
      <c r="FN835" t="s">
        <v>292</v>
      </c>
      <c r="FO835" t="s">
        <v>219</v>
      </c>
      <c r="FP835" t="s">
        <v>219</v>
      </c>
      <c r="FQ835" t="s">
        <v>241</v>
      </c>
      <c r="FR835" t="s">
        <v>241</v>
      </c>
      <c r="FS835" t="s">
        <v>241</v>
      </c>
      <c r="FT835" t="s">
        <v>241</v>
      </c>
      <c r="FU835" t="s">
        <v>219</v>
      </c>
      <c r="FV835" t="s">
        <v>241</v>
      </c>
      <c r="FW835" t="s">
        <v>241</v>
      </c>
      <c r="FX835" t="s">
        <v>241</v>
      </c>
      <c r="FY835" t="s">
        <v>241</v>
      </c>
      <c r="FZ835" t="s">
        <v>248</v>
      </c>
      <c r="GA835" t="s">
        <v>248</v>
      </c>
      <c r="GB835" t="s">
        <v>227</v>
      </c>
      <c r="GC835" t="s">
        <v>227</v>
      </c>
      <c r="GD835" t="s">
        <v>293</v>
      </c>
      <c r="GE835" t="s">
        <v>241</v>
      </c>
      <c r="GF835" t="s">
        <v>293</v>
      </c>
      <c r="GG835" t="s">
        <v>250</v>
      </c>
      <c r="GH835" t="s">
        <v>4376</v>
      </c>
      <c r="GI835" t="s">
        <v>244</v>
      </c>
      <c r="GJ835" t="s">
        <v>250</v>
      </c>
      <c r="GK835" t="s">
        <v>250</v>
      </c>
      <c r="GL835" t="s">
        <v>227</v>
      </c>
      <c r="GM835" t="s">
        <v>227</v>
      </c>
      <c r="GN835" t="s">
        <v>214</v>
      </c>
      <c r="GO835" t="s">
        <v>214</v>
      </c>
      <c r="GP835" t="s">
        <v>251</v>
      </c>
      <c r="GQ835" t="s">
        <v>251</v>
      </c>
      <c r="GR835" t="s">
        <v>251</v>
      </c>
      <c r="GS835" t="s">
        <v>214</v>
      </c>
      <c r="GT835" t="s">
        <v>241</v>
      </c>
      <c r="GU835" t="s">
        <v>214</v>
      </c>
      <c r="GV835" t="s">
        <v>241</v>
      </c>
      <c r="GW835" t="s">
        <v>297</v>
      </c>
      <c r="GX835" t="s">
        <v>297</v>
      </c>
      <c r="GY835" t="s">
        <v>567</v>
      </c>
      <c r="GZ835" t="s">
        <v>241</v>
      </c>
      <c r="HA835" t="s">
        <v>298</v>
      </c>
      <c r="HB835" t="s">
        <v>241</v>
      </c>
      <c r="HC835" t="s">
        <v>315</v>
      </c>
      <c r="HD835" t="s">
        <v>361</v>
      </c>
      <c r="HE835" t="s">
        <v>317</v>
      </c>
      <c r="HF835" t="s">
        <v>241</v>
      </c>
      <c r="HG835" t="s">
        <v>362</v>
      </c>
      <c r="HH835" t="s">
        <v>241</v>
      </c>
      <c r="HI835" t="s">
        <v>241</v>
      </c>
      <c r="HJ835" t="s">
        <v>214</v>
      </c>
      <c r="HK835" t="s">
        <v>4377</v>
      </c>
      <c r="HL835" s="12"/>
      <c r="HM835">
        <v>0.25</v>
      </c>
      <c r="HN835">
        <v>0.75</v>
      </c>
      <c r="HO835">
        <v>1</v>
      </c>
      <c r="HP835">
        <v>0.75</v>
      </c>
      <c r="HQ835">
        <v>1</v>
      </c>
      <c r="HR835">
        <v>0.25</v>
      </c>
      <c r="HS835">
        <v>1</v>
      </c>
      <c r="HT835">
        <v>1</v>
      </c>
      <c r="HU835">
        <v>0</v>
      </c>
      <c r="HV835">
        <v>0.75</v>
      </c>
      <c r="HW835">
        <v>0.75</v>
      </c>
      <c r="HX835">
        <v>0.75</v>
      </c>
      <c r="HY835">
        <v>1</v>
      </c>
      <c r="HZ835">
        <v>0.5</v>
      </c>
      <c r="IA835" s="4">
        <v>1</v>
      </c>
      <c r="IB835">
        <v>0.5</v>
      </c>
      <c r="IC835">
        <v>0.25</v>
      </c>
      <c r="ID835">
        <v>0.25</v>
      </c>
      <c r="IE835">
        <v>0.25</v>
      </c>
      <c r="IG835">
        <v>0.5</v>
      </c>
      <c r="IH835">
        <v>0.5</v>
      </c>
      <c r="II835">
        <v>1</v>
      </c>
      <c r="IJ835">
        <v>0.75</v>
      </c>
      <c r="IK835">
        <v>1</v>
      </c>
      <c r="IL835">
        <v>1</v>
      </c>
      <c r="IM835">
        <v>0.5</v>
      </c>
      <c r="IN835">
        <v>0</v>
      </c>
      <c r="IO835">
        <v>1</v>
      </c>
      <c r="IQ835">
        <v>1</v>
      </c>
      <c r="IS835">
        <f t="shared" si="690"/>
        <v>3.7499999999999999E-2</v>
      </c>
      <c r="IT835">
        <f t="shared" si="691"/>
        <v>0.09</v>
      </c>
      <c r="IU835">
        <f t="shared" si="692"/>
        <v>0.08</v>
      </c>
      <c r="IV835">
        <f t="shared" si="693"/>
        <v>7.5000000000000011E-2</v>
      </c>
      <c r="IW835">
        <f t="shared" si="694"/>
        <v>0.08</v>
      </c>
      <c r="IX835">
        <f t="shared" si="695"/>
        <v>3.2500000000000001E-2</v>
      </c>
      <c r="IY835">
        <f t="shared" si="696"/>
        <v>0.1</v>
      </c>
      <c r="IZ835">
        <f t="shared" si="697"/>
        <v>0.11</v>
      </c>
      <c r="JA835">
        <f t="shared" si="698"/>
        <v>0</v>
      </c>
      <c r="JB835">
        <f t="shared" si="699"/>
        <v>7.5000000000000011E-2</v>
      </c>
      <c r="JC835">
        <f t="shared" si="700"/>
        <v>0.09</v>
      </c>
      <c r="JD835">
        <f t="shared" si="701"/>
        <v>8.2500000000000004E-2</v>
      </c>
      <c r="JE835">
        <f t="shared" si="702"/>
        <v>7.0000000000000007E-2</v>
      </c>
      <c r="JF835">
        <f t="shared" si="703"/>
        <v>0.06</v>
      </c>
      <c r="JG835" s="5">
        <f t="shared" si="704"/>
        <v>0.05</v>
      </c>
      <c r="JH835">
        <f t="shared" si="705"/>
        <v>0</v>
      </c>
      <c r="JI835">
        <f t="shared" si="705"/>
        <v>0</v>
      </c>
      <c r="JJ835">
        <f t="shared" si="706"/>
        <v>0.05</v>
      </c>
      <c r="JK835">
        <f t="shared" si="707"/>
        <v>3.7499999999999999E-2</v>
      </c>
      <c r="JL835" s="6">
        <f t="shared" si="708"/>
        <v>0.04</v>
      </c>
      <c r="JM835">
        <f t="shared" si="709"/>
        <v>0.06</v>
      </c>
      <c r="JN835">
        <f t="shared" si="710"/>
        <v>2.5000000000000001E-2</v>
      </c>
      <c r="JO835">
        <f t="shared" si="711"/>
        <v>0.15</v>
      </c>
      <c r="JP835">
        <f t="shared" si="712"/>
        <v>7.5000000000000011E-2</v>
      </c>
      <c r="JQ835">
        <f t="shared" si="713"/>
        <v>0.12</v>
      </c>
      <c r="JR835">
        <f t="shared" si="714"/>
        <v>0.11</v>
      </c>
      <c r="JS835">
        <f t="shared" si="715"/>
        <v>0.05</v>
      </c>
      <c r="JT835">
        <f t="shared" si="715"/>
        <v>0</v>
      </c>
      <c r="JU835">
        <f t="shared" si="716"/>
        <v>1</v>
      </c>
      <c r="JV835">
        <f t="shared" si="716"/>
        <v>0</v>
      </c>
      <c r="JW835">
        <f t="shared" si="717"/>
        <v>0.15</v>
      </c>
      <c r="JY835">
        <f t="shared" si="718"/>
        <v>1.2500000000000001E-2</v>
      </c>
      <c r="JZ835">
        <f t="shared" si="719"/>
        <v>0.06</v>
      </c>
      <c r="KA835">
        <f t="shared" si="720"/>
        <v>0.02</v>
      </c>
      <c r="KB835">
        <f t="shared" si="720"/>
        <v>1.4999999999999999E-2</v>
      </c>
      <c r="KC835">
        <f t="shared" si="721"/>
        <v>0.04</v>
      </c>
      <c r="KD835">
        <f t="shared" si="746"/>
        <v>7.4999999999999997E-3</v>
      </c>
      <c r="KE835">
        <f t="shared" si="746"/>
        <v>0.03</v>
      </c>
      <c r="KF835">
        <f t="shared" si="746"/>
        <v>0.03</v>
      </c>
      <c r="KG835">
        <f>HU835*0.03</f>
        <v>0</v>
      </c>
      <c r="KH835">
        <f>HV835*0.03</f>
        <v>2.2499999999999999E-2</v>
      </c>
      <c r="KI835">
        <f>HW835*0.03</f>
        <v>2.2499999999999999E-2</v>
      </c>
      <c r="KJ835">
        <f>HX835*0.03</f>
        <v>2.2499999999999999E-2</v>
      </c>
      <c r="KK835">
        <f t="shared" si="723"/>
        <v>0.02</v>
      </c>
      <c r="KL835">
        <f t="shared" si="724"/>
        <v>0.02</v>
      </c>
      <c r="KM835" s="5">
        <f t="shared" si="725"/>
        <v>0.05</v>
      </c>
      <c r="KN835">
        <f t="shared" si="726"/>
        <v>0</v>
      </c>
      <c r="KO835">
        <f t="shared" si="726"/>
        <v>0</v>
      </c>
      <c r="KP835">
        <f t="shared" si="727"/>
        <v>1.4999999999999999E-2</v>
      </c>
      <c r="KQ835">
        <f t="shared" si="728"/>
        <v>7.4999999999999997E-3</v>
      </c>
      <c r="KR835" s="6">
        <f t="shared" si="729"/>
        <v>0.02</v>
      </c>
      <c r="KS835">
        <f t="shared" si="730"/>
        <v>0.02</v>
      </c>
      <c r="KT835">
        <f t="shared" si="731"/>
        <v>1.4999999999999999E-2</v>
      </c>
      <c r="KU835">
        <f t="shared" si="732"/>
        <v>0.04</v>
      </c>
      <c r="KV835">
        <f t="shared" si="733"/>
        <v>3.7500000000000006E-2</v>
      </c>
      <c r="KW835">
        <f t="shared" si="734"/>
        <v>0.01</v>
      </c>
      <c r="KX835">
        <f t="shared" si="735"/>
        <v>0</v>
      </c>
      <c r="KY835">
        <f t="shared" si="736"/>
        <v>0.02</v>
      </c>
      <c r="KZ835">
        <f t="shared" si="737"/>
        <v>0</v>
      </c>
      <c r="LA835">
        <f t="shared" si="738"/>
        <v>1</v>
      </c>
      <c r="LB835">
        <f t="shared" si="738"/>
        <v>0</v>
      </c>
      <c r="LC835">
        <f t="shared" si="739"/>
        <v>0.1</v>
      </c>
      <c r="LE835" t="str">
        <f t="shared" si="745"/>
        <v>Guinee Conakry</v>
      </c>
      <c r="LF835">
        <f t="shared" si="740"/>
        <v>0.60499999999999998</v>
      </c>
      <c r="LG835" s="6">
        <f t="shared" si="741"/>
        <v>0.55500000000000005</v>
      </c>
      <c r="LH835">
        <f t="shared" si="742"/>
        <v>0.7400000000000001</v>
      </c>
      <c r="LI835" s="6">
        <f t="shared" si="743"/>
        <v>0.65750000000000008</v>
      </c>
      <c r="LJ835">
        <f t="shared" si="744"/>
        <v>1</v>
      </c>
    </row>
    <row r="836" spans="1:322" x14ac:dyDescent="0.35">
      <c r="A836" s="8">
        <v>44917</v>
      </c>
      <c r="B836" t="s">
        <v>4378</v>
      </c>
      <c r="D836" s="24" t="s">
        <v>321</v>
      </c>
      <c r="E836" s="24" t="s">
        <v>321</v>
      </c>
      <c r="F836" s="24">
        <v>35</v>
      </c>
      <c r="G836" s="24" t="s">
        <v>258</v>
      </c>
      <c r="H836" s="24" t="s">
        <v>322</v>
      </c>
      <c r="I836" s="24" t="s">
        <v>2382</v>
      </c>
      <c r="J836" s="24" t="s">
        <v>598</v>
      </c>
      <c r="K836" s="25">
        <v>44494</v>
      </c>
      <c r="L836" s="25">
        <v>44494</v>
      </c>
      <c r="M836" s="25">
        <v>44526</v>
      </c>
      <c r="N836" s="24" t="s">
        <v>261</v>
      </c>
      <c r="O836" s="24" t="s">
        <v>261</v>
      </c>
      <c r="P836" s="24" t="s">
        <v>261</v>
      </c>
      <c r="Q836" s="24" t="s">
        <v>1839</v>
      </c>
      <c r="R836" s="25">
        <v>44494</v>
      </c>
      <c r="S836" s="25" t="s">
        <v>262</v>
      </c>
      <c r="T836" s="24" t="s">
        <v>263</v>
      </c>
      <c r="U836" s="24" t="s">
        <v>261</v>
      </c>
      <c r="V836" s="25" t="s">
        <v>262</v>
      </c>
      <c r="W836" s="24" t="s">
        <v>261</v>
      </c>
      <c r="X836" s="25" t="s">
        <v>262</v>
      </c>
      <c r="Y836" s="24" t="s">
        <v>263</v>
      </c>
      <c r="Z836" s="25">
        <v>44560</v>
      </c>
      <c r="AA836" s="24" t="s">
        <v>264</v>
      </c>
      <c r="AB836" s="24" t="s">
        <v>265</v>
      </c>
      <c r="AC836" s="24" t="s">
        <v>4266</v>
      </c>
      <c r="AD836" s="24" t="s">
        <v>612</v>
      </c>
      <c r="AE836" s="24" t="s">
        <v>600</v>
      </c>
      <c r="AF836" s="24" t="s">
        <v>601</v>
      </c>
      <c r="AG836" s="31">
        <v>13000000</v>
      </c>
      <c r="AH836" s="24" t="s">
        <v>261</v>
      </c>
      <c r="AI836" s="24" t="s">
        <v>262</v>
      </c>
      <c r="AJ836" s="25" t="s">
        <v>262</v>
      </c>
      <c r="AK836" s="24" t="s">
        <v>262</v>
      </c>
      <c r="AL836" s="24" t="s">
        <v>262</v>
      </c>
      <c r="AM836" s="24" t="s">
        <v>262</v>
      </c>
      <c r="AN836" s="24" t="s">
        <v>262</v>
      </c>
      <c r="AO836" s="24" t="s">
        <v>261</v>
      </c>
      <c r="AP836" s="24" t="s">
        <v>261</v>
      </c>
      <c r="AQ836" s="25" t="s">
        <v>262</v>
      </c>
      <c r="AR836" s="24" t="s">
        <v>261</v>
      </c>
      <c r="AS836" s="25" t="s">
        <v>262</v>
      </c>
      <c r="AT836" s="24" t="s">
        <v>261</v>
      </c>
      <c r="AU836" s="25" t="s">
        <v>262</v>
      </c>
      <c r="AV836" s="24" t="s">
        <v>261</v>
      </c>
      <c r="AW836" s="25" t="s">
        <v>262</v>
      </c>
      <c r="AX836" s="24" t="s">
        <v>261</v>
      </c>
      <c r="AY836" s="25" t="s">
        <v>262</v>
      </c>
      <c r="AZ836" s="27" t="s">
        <v>262</v>
      </c>
      <c r="BA836" s="27" t="s">
        <v>262</v>
      </c>
      <c r="BB836" s="24" t="s">
        <v>261</v>
      </c>
      <c r="BC836" s="25" t="s">
        <v>262</v>
      </c>
      <c r="BD836" s="24" t="s">
        <v>261</v>
      </c>
      <c r="BE836" s="26" t="s">
        <v>262</v>
      </c>
      <c r="BF836" t="s">
        <v>603</v>
      </c>
      <c r="BG836" s="9" t="s">
        <v>1229</v>
      </c>
      <c r="BH836" t="s">
        <v>208</v>
      </c>
      <c r="BI836" t="s">
        <v>1588</v>
      </c>
      <c r="BJ836" t="s">
        <v>210</v>
      </c>
      <c r="BK836" t="s">
        <v>329</v>
      </c>
      <c r="BL836" t="s">
        <v>212</v>
      </c>
      <c r="BM836" t="s">
        <v>1183</v>
      </c>
      <c r="BN836" t="s">
        <v>214</v>
      </c>
      <c r="BO836" t="s">
        <v>542</v>
      </c>
      <c r="BP836" t="s">
        <v>219</v>
      </c>
      <c r="BQ836" t="s">
        <v>216</v>
      </c>
      <c r="BR836" t="s">
        <v>1841</v>
      </c>
      <c r="BU836" t="s">
        <v>4379</v>
      </c>
      <c r="BV836" t="s">
        <v>214</v>
      </c>
      <c r="CC836" t="s">
        <v>214</v>
      </c>
      <c r="CG836" t="s">
        <v>214</v>
      </c>
      <c r="CH836" t="s">
        <v>410</v>
      </c>
      <c r="CI836" t="s">
        <v>220</v>
      </c>
      <c r="CJ836" t="s">
        <v>4380</v>
      </c>
      <c r="CK836" t="s">
        <v>220</v>
      </c>
      <c r="CL836" t="s">
        <v>500</v>
      </c>
      <c r="CM836" t="s">
        <v>4381</v>
      </c>
      <c r="CN836" t="s">
        <v>306</v>
      </c>
      <c r="CP836" t="s">
        <v>284</v>
      </c>
      <c r="CQ836" t="s">
        <v>285</v>
      </c>
      <c r="CR836" t="s">
        <v>250</v>
      </c>
      <c r="CS836" t="s">
        <v>250</v>
      </c>
      <c r="CT836" t="s">
        <v>219</v>
      </c>
      <c r="CU836" t="s">
        <v>219</v>
      </c>
      <c r="CV836" t="s">
        <v>244</v>
      </c>
      <c r="CW836" t="s">
        <v>227</v>
      </c>
      <c r="CX836" t="s">
        <v>228</v>
      </c>
      <c r="CY836" t="s">
        <v>228</v>
      </c>
      <c r="CZ836" t="s">
        <v>214</v>
      </c>
      <c r="DA836" t="s">
        <v>219</v>
      </c>
      <c r="DB836" t="s">
        <v>230</v>
      </c>
      <c r="DC836" t="s">
        <v>230</v>
      </c>
      <c r="DD836" t="s">
        <v>219</v>
      </c>
      <c r="DI836" t="s">
        <v>379</v>
      </c>
      <c r="DK836" t="s">
        <v>233</v>
      </c>
      <c r="DL836" t="s">
        <v>233</v>
      </c>
      <c r="DM836" t="s">
        <v>219</v>
      </c>
      <c r="DN836" t="s">
        <v>219</v>
      </c>
      <c r="DO836" t="s">
        <v>234</v>
      </c>
      <c r="DP836" t="s">
        <v>235</v>
      </c>
      <c r="DR836" t="s">
        <v>235</v>
      </c>
      <c r="DT836" t="s">
        <v>214</v>
      </c>
      <c r="DU836" t="s">
        <v>214</v>
      </c>
      <c r="DV836" t="s">
        <v>236</v>
      </c>
      <c r="DX836" t="s">
        <v>233</v>
      </c>
      <c r="DY836" t="s">
        <v>233</v>
      </c>
      <c r="DZ836" t="s">
        <v>400</v>
      </c>
      <c r="EA836" t="s">
        <v>233</v>
      </c>
      <c r="EB836" t="s">
        <v>233</v>
      </c>
      <c r="EC836" t="s">
        <v>242</v>
      </c>
      <c r="ED836" t="s">
        <v>242</v>
      </c>
      <c r="EE836" t="s">
        <v>214</v>
      </c>
      <c r="EF836" t="s">
        <v>214</v>
      </c>
      <c r="EG836" t="s">
        <v>214</v>
      </c>
      <c r="EI836" t="s">
        <v>214</v>
      </c>
      <c r="EK836" t="s">
        <v>233</v>
      </c>
      <c r="EL836" t="s">
        <v>233</v>
      </c>
      <c r="EM836" t="s">
        <v>486</v>
      </c>
      <c r="EN836" t="s">
        <v>486</v>
      </c>
      <c r="EO836" t="s">
        <v>240</v>
      </c>
      <c r="EP836" t="s">
        <v>240</v>
      </c>
      <c r="EQ836" t="s">
        <v>214</v>
      </c>
      <c r="ER836" t="s">
        <v>214</v>
      </c>
      <c r="ES836" t="s">
        <v>233</v>
      </c>
      <c r="ET836" t="s">
        <v>233</v>
      </c>
      <c r="EU836" t="s">
        <v>233</v>
      </c>
      <c r="EV836" t="s">
        <v>233</v>
      </c>
      <c r="EW836" t="s">
        <v>310</v>
      </c>
      <c r="EX836" t="s">
        <v>310</v>
      </c>
      <c r="EY836" t="s">
        <v>239</v>
      </c>
      <c r="EZ836" t="s">
        <v>241</v>
      </c>
      <c r="FA836" t="s">
        <v>241</v>
      </c>
      <c r="FB836" t="s">
        <v>239</v>
      </c>
      <c r="FC836" t="s">
        <v>239</v>
      </c>
      <c r="FD836" t="s">
        <v>239</v>
      </c>
      <c r="FE836" t="s">
        <v>227</v>
      </c>
      <c r="FF836" t="s">
        <v>227</v>
      </c>
      <c r="FG836" t="s">
        <v>239</v>
      </c>
      <c r="FH836" t="s">
        <v>239</v>
      </c>
      <c r="FI836" t="s">
        <v>219</v>
      </c>
      <c r="FJ836" t="s">
        <v>219</v>
      </c>
      <c r="FK836" t="s">
        <v>219</v>
      </c>
      <c r="FL836" t="s">
        <v>219</v>
      </c>
      <c r="FM836" t="s">
        <v>292</v>
      </c>
      <c r="FN836" t="s">
        <v>292</v>
      </c>
      <c r="FO836" t="s">
        <v>219</v>
      </c>
      <c r="FP836" t="s">
        <v>219</v>
      </c>
      <c r="FQ836" t="s">
        <v>241</v>
      </c>
      <c r="FR836" t="s">
        <v>241</v>
      </c>
      <c r="FS836" t="s">
        <v>241</v>
      </c>
      <c r="FT836" t="s">
        <v>241</v>
      </c>
      <c r="FU836" t="s">
        <v>219</v>
      </c>
      <c r="FV836" t="s">
        <v>241</v>
      </c>
      <c r="FW836" t="s">
        <v>241</v>
      </c>
      <c r="FX836" t="s">
        <v>241</v>
      </c>
      <c r="FY836" t="s">
        <v>241</v>
      </c>
      <c r="FZ836" t="s">
        <v>341</v>
      </c>
      <c r="GA836" t="s">
        <v>341</v>
      </c>
      <c r="GB836" t="s">
        <v>244</v>
      </c>
      <c r="GC836" t="s">
        <v>244</v>
      </c>
      <c r="GD836" t="s">
        <v>293</v>
      </c>
      <c r="GE836" t="s">
        <v>241</v>
      </c>
      <c r="GF836" t="s">
        <v>293</v>
      </c>
      <c r="GG836" t="s">
        <v>226</v>
      </c>
      <c r="GH836" t="s">
        <v>4382</v>
      </c>
      <c r="GI836" t="s">
        <v>286</v>
      </c>
      <c r="GJ836" t="s">
        <v>250</v>
      </c>
      <c r="GK836" t="s">
        <v>250</v>
      </c>
      <c r="GL836" t="s">
        <v>227</v>
      </c>
      <c r="GM836" t="s">
        <v>227</v>
      </c>
      <c r="GN836" t="s">
        <v>214</v>
      </c>
      <c r="GO836" t="s">
        <v>214</v>
      </c>
      <c r="GP836" t="s">
        <v>553</v>
      </c>
      <c r="GQ836" t="s">
        <v>553</v>
      </c>
      <c r="GR836" t="s">
        <v>553</v>
      </c>
      <c r="GS836" t="s">
        <v>402</v>
      </c>
      <c r="GT836" t="s">
        <v>575</v>
      </c>
      <c r="GU836" t="s">
        <v>402</v>
      </c>
      <c r="GV836" t="s">
        <v>241</v>
      </c>
      <c r="GW836" t="s">
        <v>253</v>
      </c>
      <c r="GX836" t="s">
        <v>253</v>
      </c>
      <c r="GY836" t="s">
        <v>567</v>
      </c>
      <c r="GZ836" t="s">
        <v>241</v>
      </c>
      <c r="HA836" t="s">
        <v>925</v>
      </c>
      <c r="HB836" t="s">
        <v>241</v>
      </c>
      <c r="HC836" t="s">
        <v>315</v>
      </c>
      <c r="HD836" t="s">
        <v>517</v>
      </c>
      <c r="HE836" t="s">
        <v>590</v>
      </c>
      <c r="HF836" t="s">
        <v>4383</v>
      </c>
      <c r="HG836" t="s">
        <v>362</v>
      </c>
      <c r="HH836" t="s">
        <v>241</v>
      </c>
      <c r="HI836" t="s">
        <v>241</v>
      </c>
      <c r="HJ836" t="s">
        <v>219</v>
      </c>
      <c r="HK836" t="s">
        <v>241</v>
      </c>
      <c r="HL836" s="12"/>
      <c r="HM836">
        <v>0.25</v>
      </c>
      <c r="HN836">
        <v>0.5</v>
      </c>
      <c r="HO836">
        <v>0</v>
      </c>
      <c r="HP836">
        <v>0.75</v>
      </c>
      <c r="HQ836">
        <v>1</v>
      </c>
      <c r="HR836">
        <v>0.25</v>
      </c>
      <c r="HS836">
        <v>0</v>
      </c>
      <c r="HT836">
        <v>0</v>
      </c>
      <c r="HU836">
        <v>0</v>
      </c>
      <c r="HV836">
        <v>0.25</v>
      </c>
      <c r="HW836">
        <v>0.25</v>
      </c>
      <c r="HX836">
        <v>0.75</v>
      </c>
      <c r="HY836">
        <v>1</v>
      </c>
      <c r="HZ836">
        <v>0.25</v>
      </c>
      <c r="IA836" s="4">
        <v>1</v>
      </c>
      <c r="IB836">
        <v>0.25</v>
      </c>
      <c r="IC836">
        <v>0.25</v>
      </c>
      <c r="ID836">
        <v>0.5</v>
      </c>
      <c r="IE836">
        <v>0.5</v>
      </c>
      <c r="IG836">
        <v>0</v>
      </c>
      <c r="IH836">
        <v>0.5</v>
      </c>
      <c r="II836">
        <v>1</v>
      </c>
      <c r="IJ836">
        <v>1</v>
      </c>
      <c r="IK836">
        <v>0.75</v>
      </c>
      <c r="IL836">
        <v>1</v>
      </c>
      <c r="IM836">
        <v>0</v>
      </c>
      <c r="IN836">
        <v>0</v>
      </c>
      <c r="IO836">
        <v>0.5</v>
      </c>
      <c r="IQ836">
        <v>4</v>
      </c>
      <c r="IS836">
        <f t="shared" ref="IS836:IS899" si="747">HM836*0.15</f>
        <v>3.7499999999999999E-2</v>
      </c>
      <c r="IT836">
        <f t="shared" ref="IT836:IT899" si="748">HN836*0.12</f>
        <v>0.06</v>
      </c>
      <c r="IU836">
        <f t="shared" ref="IU836:IU899" si="749">HO836*0.08</f>
        <v>0</v>
      </c>
      <c r="IV836">
        <f t="shared" ref="IV836:IV899" si="750">HP836*0.1</f>
        <v>7.5000000000000011E-2</v>
      </c>
      <c r="IW836">
        <f t="shared" ref="IW836:IW899" si="751">HQ836*0.08</f>
        <v>0.08</v>
      </c>
      <c r="IX836">
        <f t="shared" ref="IX836:IX899" si="752">HR836*0.13</f>
        <v>3.2500000000000001E-2</v>
      </c>
      <c r="IY836">
        <f t="shared" ref="IY836:IY899" si="753">HS836*0.1</f>
        <v>0</v>
      </c>
      <c r="IZ836">
        <f t="shared" ref="IZ836:IZ899" si="754">HT836*0.11</f>
        <v>0</v>
      </c>
      <c r="JA836">
        <f t="shared" ref="JA836:JA899" si="755">HU836*0.13</f>
        <v>0</v>
      </c>
      <c r="JB836">
        <f t="shared" ref="JB836:JB899" si="756">HV836*0.1</f>
        <v>2.5000000000000001E-2</v>
      </c>
      <c r="JC836">
        <f t="shared" ref="JC836:JC899" si="757">HW836*0.12</f>
        <v>0.03</v>
      </c>
      <c r="JD836">
        <f t="shared" ref="JD836:JD899" si="758">HX836*0.11</f>
        <v>8.2500000000000004E-2</v>
      </c>
      <c r="JE836">
        <f t="shared" ref="JE836:JE899" si="759">HY836*0.07</f>
        <v>7.0000000000000007E-2</v>
      </c>
      <c r="JF836">
        <f t="shared" ref="JF836:JF899" si="760">HZ836*0.12</f>
        <v>0.03</v>
      </c>
      <c r="JG836" s="5">
        <f t="shared" ref="JG836:JG899" si="761">IA836*0.05</f>
        <v>0.05</v>
      </c>
      <c r="JH836">
        <f t="shared" ref="JH836:JI899" si="762">IB836*0</f>
        <v>0</v>
      </c>
      <c r="JI836">
        <f t="shared" si="762"/>
        <v>0</v>
      </c>
      <c r="JJ836">
        <f t="shared" ref="JJ836:JJ899" si="763">ID836*0.2</f>
        <v>0.1</v>
      </c>
      <c r="JK836">
        <f t="shared" ref="JK836:JK899" si="764">IE836*0.15</f>
        <v>7.4999999999999997E-2</v>
      </c>
      <c r="JL836" s="6">
        <f t="shared" ref="JL836:JL899" si="765">(SUM(HV836,HX836,HZ836,IB836,IC836,ID836)/6)*0.08</f>
        <v>0.03</v>
      </c>
      <c r="JM836">
        <f t="shared" ref="JM836:JM899" si="766">IG836*0.12</f>
        <v>0</v>
      </c>
      <c r="JN836">
        <f t="shared" ref="JN836:JN899" si="767">IH836*0.05</f>
        <v>2.5000000000000001E-2</v>
      </c>
      <c r="JO836">
        <f t="shared" ref="JO836:JO899" si="768">II836*0.15</f>
        <v>0.15</v>
      </c>
      <c r="JP836">
        <f t="shared" ref="JP836:JP899" si="769">IJ836*0.1</f>
        <v>0.1</v>
      </c>
      <c r="JQ836">
        <f t="shared" ref="JQ836:JQ899" si="770">IK836*0.12</f>
        <v>0.09</v>
      </c>
      <c r="JR836">
        <f t="shared" ref="JR836:JR899" si="771">IL836*0.11</f>
        <v>0.11</v>
      </c>
      <c r="JS836">
        <f t="shared" ref="JS836:JT899" si="772">IM836*0.1</f>
        <v>0</v>
      </c>
      <c r="JT836">
        <f t="shared" si="772"/>
        <v>0</v>
      </c>
      <c r="JU836">
        <f t="shared" ref="JU836:JV899" si="773">IO836</f>
        <v>0.5</v>
      </c>
      <c r="JV836">
        <f t="shared" si="773"/>
        <v>0</v>
      </c>
      <c r="JW836">
        <f t="shared" ref="JW836:JW899" si="774">(SUM(JU836:JV836))*0.15</f>
        <v>7.4999999999999997E-2</v>
      </c>
      <c r="JY836">
        <f t="shared" ref="JY836:JY899" si="775">HM836*0.05</f>
        <v>1.2500000000000001E-2</v>
      </c>
      <c r="JZ836">
        <f t="shared" ref="JZ836:JZ899" si="776">HN836*0.08</f>
        <v>0.04</v>
      </c>
      <c r="KA836">
        <f t="shared" ref="KA836:KB899" si="777">HO836*0.02</f>
        <v>0</v>
      </c>
      <c r="KB836">
        <f t="shared" si="777"/>
        <v>1.4999999999999999E-2</v>
      </c>
      <c r="KC836">
        <f t="shared" ref="KC836:KC899" si="778">HQ836*0.04</f>
        <v>0.04</v>
      </c>
      <c r="KD836">
        <f t="shared" ref="KD836:KJ872" si="779">HR836*0.03</f>
        <v>7.4999999999999997E-3</v>
      </c>
      <c r="KE836">
        <f t="shared" si="779"/>
        <v>0</v>
      </c>
      <c r="KF836">
        <f t="shared" si="779"/>
        <v>0</v>
      </c>
      <c r="KG836">
        <f t="shared" si="779"/>
        <v>0</v>
      </c>
      <c r="KH836">
        <f t="shared" si="779"/>
        <v>7.4999999999999997E-3</v>
      </c>
      <c r="KI836">
        <f t="shared" si="779"/>
        <v>7.4999999999999997E-3</v>
      </c>
      <c r="KJ836">
        <f t="shared" si="779"/>
        <v>2.2499999999999999E-2</v>
      </c>
      <c r="KK836">
        <f t="shared" ref="KK836:KK899" si="780">HY836*0.02</f>
        <v>0.02</v>
      </c>
      <c r="KL836">
        <f t="shared" ref="KL836:KL899" si="781">HZ836*0.04</f>
        <v>0.01</v>
      </c>
      <c r="KM836" s="5">
        <f t="shared" ref="KM836:KM899" si="782">IA836*0.05</f>
        <v>0.05</v>
      </c>
      <c r="KN836">
        <f t="shared" ref="KN836:KO899" si="783">IB836*0</f>
        <v>0</v>
      </c>
      <c r="KO836">
        <f t="shared" si="783"/>
        <v>0</v>
      </c>
      <c r="KP836">
        <f t="shared" ref="KP836:KP899" si="784">ID836*0.06</f>
        <v>0.03</v>
      </c>
      <c r="KQ836">
        <f t="shared" ref="KQ836:KQ899" si="785">IE836*0.03</f>
        <v>1.4999999999999999E-2</v>
      </c>
      <c r="KR836" s="6">
        <f t="shared" ref="KR836:KR899" si="786">(SUM(HV836,HX836,HZ836,IB836,IC836,ID836)/6)*0.04</f>
        <v>1.4999999999999999E-2</v>
      </c>
      <c r="KS836">
        <f t="shared" ref="KS836:KS899" si="787">IG836*0.04</f>
        <v>0</v>
      </c>
      <c r="KT836">
        <f t="shared" ref="KT836:KT899" si="788">IH836*0.03</f>
        <v>1.4999999999999999E-2</v>
      </c>
      <c r="KU836">
        <f t="shared" ref="KU836:KU899" si="789">II836*0.04</f>
        <v>0.04</v>
      </c>
      <c r="KV836">
        <f t="shared" ref="KV836:KV899" si="790">IJ836*0.05</f>
        <v>0.05</v>
      </c>
      <c r="KW836">
        <f t="shared" ref="KW836:KW899" si="791">IK836*0.01</f>
        <v>7.4999999999999997E-3</v>
      </c>
      <c r="KX836">
        <f t="shared" ref="KX836:KX899" si="792">IL836*0</f>
        <v>0</v>
      </c>
      <c r="KY836">
        <f t="shared" ref="KY836:KY899" si="793">IM836*0.04</f>
        <v>0</v>
      </c>
      <c r="KZ836">
        <f t="shared" ref="KZ836:KZ899" si="794">IN836*0.03</f>
        <v>0</v>
      </c>
      <c r="LA836">
        <f t="shared" ref="LA836:LB899" si="795">IO836</f>
        <v>0.5</v>
      </c>
      <c r="LB836">
        <f t="shared" si="795"/>
        <v>0</v>
      </c>
      <c r="LC836">
        <f t="shared" ref="LC836:LC899" si="796">SUM(LA836:LB836)*0.1</f>
        <v>0.05</v>
      </c>
      <c r="LE836" t="str">
        <f t="shared" si="745"/>
        <v>Guinee Conakry</v>
      </c>
      <c r="LF836">
        <f t="shared" ref="LF836:LF899" si="797">SUM(IS836:JA836)</f>
        <v>0.28500000000000003</v>
      </c>
      <c r="LG836" s="6">
        <f t="shared" ref="LG836:LG899" si="798">SUM(JB836:JL836)</f>
        <v>0.49250000000000005</v>
      </c>
      <c r="LH836">
        <f t="shared" ref="LH836:LH899" si="799">SUM(JM836:JT836,JW836)</f>
        <v>0.54999999999999993</v>
      </c>
      <c r="LI836" s="6">
        <f t="shared" ref="LI836:LI899" si="800">SUM(JY836:KZ836,LC836)</f>
        <v>0.45500000000000007</v>
      </c>
      <c r="LJ836">
        <f t="shared" ref="LJ836:LJ899" si="801">IQ836</f>
        <v>4</v>
      </c>
    </row>
    <row r="837" spans="1:322" x14ac:dyDescent="0.35">
      <c r="A837" s="8">
        <v>44886</v>
      </c>
      <c r="B837" t="s">
        <v>4384</v>
      </c>
      <c r="D837" s="27" t="s">
        <v>257</v>
      </c>
      <c r="E837" s="27" t="s">
        <v>257</v>
      </c>
      <c r="F837" s="27">
        <v>24</v>
      </c>
      <c r="G837" s="27" t="s">
        <v>258</v>
      </c>
      <c r="H837" s="27" t="s">
        <v>322</v>
      </c>
      <c r="I837" s="27" t="s">
        <v>2382</v>
      </c>
      <c r="J837" s="27" t="s">
        <v>598</v>
      </c>
      <c r="K837" s="28">
        <v>44496</v>
      </c>
      <c r="L837" s="28">
        <v>44496</v>
      </c>
      <c r="M837" s="28">
        <v>44512</v>
      </c>
      <c r="N837" s="27" t="s">
        <v>261</v>
      </c>
      <c r="O837" s="27" t="s">
        <v>261</v>
      </c>
      <c r="P837" s="27" t="s">
        <v>261</v>
      </c>
      <c r="Q837" s="27" t="s">
        <v>1839</v>
      </c>
      <c r="R837" s="28">
        <v>44496</v>
      </c>
      <c r="S837" s="28" t="s">
        <v>262</v>
      </c>
      <c r="T837" s="27" t="s">
        <v>263</v>
      </c>
      <c r="U837" s="27" t="s">
        <v>261</v>
      </c>
      <c r="V837" s="28" t="s">
        <v>262</v>
      </c>
      <c r="W837" s="27" t="s">
        <v>261</v>
      </c>
      <c r="X837" s="28" t="s">
        <v>262</v>
      </c>
      <c r="Y837" s="27" t="s">
        <v>263</v>
      </c>
      <c r="Z837" s="28">
        <v>44699</v>
      </c>
      <c r="AA837" s="27" t="s">
        <v>264</v>
      </c>
      <c r="AB837" s="27" t="s">
        <v>265</v>
      </c>
      <c r="AC837" s="27" t="s">
        <v>1473</v>
      </c>
      <c r="AD837" s="27" t="s">
        <v>612</v>
      </c>
      <c r="AE837" s="27" t="s">
        <v>600</v>
      </c>
      <c r="AF837" s="27" t="s">
        <v>601</v>
      </c>
      <c r="AG837" s="29">
        <v>13000000</v>
      </c>
      <c r="AH837" s="27" t="s">
        <v>261</v>
      </c>
      <c r="AI837" s="27" t="s">
        <v>262</v>
      </c>
      <c r="AJ837" s="28" t="s">
        <v>262</v>
      </c>
      <c r="AK837" s="27" t="s">
        <v>262</v>
      </c>
      <c r="AL837" s="27" t="s">
        <v>262</v>
      </c>
      <c r="AM837" s="27" t="s">
        <v>262</v>
      </c>
      <c r="AN837" s="27" t="s">
        <v>262</v>
      </c>
      <c r="AO837" s="27" t="s">
        <v>261</v>
      </c>
      <c r="AP837" s="27" t="s">
        <v>261</v>
      </c>
      <c r="AQ837" s="28" t="s">
        <v>262</v>
      </c>
      <c r="AR837" s="27" t="s">
        <v>261</v>
      </c>
      <c r="AS837" s="28" t="s">
        <v>262</v>
      </c>
      <c r="AT837" s="27" t="s">
        <v>261</v>
      </c>
      <c r="AU837" s="28" t="s">
        <v>262</v>
      </c>
      <c r="AV837" s="27" t="s">
        <v>261</v>
      </c>
      <c r="AW837" s="28" t="s">
        <v>262</v>
      </c>
      <c r="AX837" s="27" t="s">
        <v>261</v>
      </c>
      <c r="AY837" s="28" t="s">
        <v>262</v>
      </c>
      <c r="AZ837" s="27" t="s">
        <v>262</v>
      </c>
      <c r="BA837" s="27" t="s">
        <v>262</v>
      </c>
      <c r="BB837" s="27" t="s">
        <v>261</v>
      </c>
      <c r="BC837" s="28" t="s">
        <v>262</v>
      </c>
      <c r="BD837" s="27" t="s">
        <v>261</v>
      </c>
      <c r="BE837" s="30" t="s">
        <v>262</v>
      </c>
      <c r="BF837" t="s">
        <v>603</v>
      </c>
      <c r="BG837" s="9" t="s">
        <v>1229</v>
      </c>
      <c r="BH837" t="s">
        <v>272</v>
      </c>
      <c r="BI837" t="s">
        <v>408</v>
      </c>
      <c r="BJ837" t="s">
        <v>210</v>
      </c>
      <c r="BK837" t="s">
        <v>329</v>
      </c>
      <c r="BL837" t="s">
        <v>212</v>
      </c>
      <c r="BM837" t="s">
        <v>604</v>
      </c>
      <c r="BN837" t="s">
        <v>214</v>
      </c>
      <c r="BO837" t="s">
        <v>215</v>
      </c>
      <c r="BP837" t="s">
        <v>219</v>
      </c>
      <c r="BQ837" t="s">
        <v>216</v>
      </c>
      <c r="BR837" t="s">
        <v>1478</v>
      </c>
      <c r="BS837" t="s">
        <v>1951</v>
      </c>
      <c r="BU837" t="s">
        <v>632</v>
      </c>
      <c r="BV837" t="s">
        <v>214</v>
      </c>
      <c r="CC837" t="s">
        <v>214</v>
      </c>
      <c r="CG837" t="s">
        <v>219</v>
      </c>
      <c r="CI837" t="s">
        <v>333</v>
      </c>
      <c r="CJ837" t="s">
        <v>4385</v>
      </c>
      <c r="CK837" t="s">
        <v>220</v>
      </c>
      <c r="CL837" t="s">
        <v>4386</v>
      </c>
      <c r="CN837" t="s">
        <v>306</v>
      </c>
      <c r="CP837" t="s">
        <v>225</v>
      </c>
      <c r="CQ837" t="s">
        <v>225</v>
      </c>
      <c r="CR837" t="s">
        <v>357</v>
      </c>
      <c r="CS837" t="s">
        <v>357</v>
      </c>
      <c r="CT837" t="s">
        <v>219</v>
      </c>
      <c r="CU837" t="s">
        <v>214</v>
      </c>
      <c r="CV837" t="s">
        <v>227</v>
      </c>
      <c r="CW837" t="s">
        <v>227</v>
      </c>
      <c r="CX837" t="s">
        <v>287</v>
      </c>
      <c r="CY837" t="s">
        <v>353</v>
      </c>
      <c r="CZ837" t="s">
        <v>214</v>
      </c>
      <c r="DA837" t="s">
        <v>219</v>
      </c>
      <c r="DB837" t="s">
        <v>230</v>
      </c>
      <c r="DC837" t="s">
        <v>230</v>
      </c>
      <c r="DD837" t="s">
        <v>219</v>
      </c>
      <c r="DI837" t="s">
        <v>451</v>
      </c>
      <c r="DK837" t="s">
        <v>233</v>
      </c>
      <c r="DL837" t="s">
        <v>372</v>
      </c>
      <c r="DM837" t="s">
        <v>214</v>
      </c>
      <c r="DN837" t="s">
        <v>219</v>
      </c>
      <c r="DO837" t="s">
        <v>288</v>
      </c>
      <c r="DP837" t="s">
        <v>399</v>
      </c>
      <c r="DR837" t="s">
        <v>235</v>
      </c>
      <c r="DT837" t="s">
        <v>219</v>
      </c>
      <c r="DU837" t="s">
        <v>214</v>
      </c>
      <c r="DX837" t="s">
        <v>233</v>
      </c>
      <c r="DY837" t="s">
        <v>372</v>
      </c>
      <c r="DZ837" t="s">
        <v>485</v>
      </c>
      <c r="EA837" t="s">
        <v>242</v>
      </c>
      <c r="EB837" t="s">
        <v>242</v>
      </c>
      <c r="EC837" t="s">
        <v>389</v>
      </c>
      <c r="ED837" t="s">
        <v>389</v>
      </c>
      <c r="EE837" t="s">
        <v>214</v>
      </c>
      <c r="EF837" t="s">
        <v>214</v>
      </c>
      <c r="EG837" t="s">
        <v>214</v>
      </c>
      <c r="EI837" t="s">
        <v>214</v>
      </c>
      <c r="EK837" t="s">
        <v>237</v>
      </c>
      <c r="EL837" t="s">
        <v>233</v>
      </c>
      <c r="EM837" t="s">
        <v>240</v>
      </c>
      <c r="EN837" t="s">
        <v>239</v>
      </c>
      <c r="EO837" t="s">
        <v>240</v>
      </c>
      <c r="EP837" t="s">
        <v>486</v>
      </c>
      <c r="EQ837" t="s">
        <v>214</v>
      </c>
      <c r="ER837" t="s">
        <v>214</v>
      </c>
      <c r="ES837" t="s">
        <v>389</v>
      </c>
      <c r="ET837" t="s">
        <v>389</v>
      </c>
      <c r="EU837" t="s">
        <v>237</v>
      </c>
      <c r="EV837" t="s">
        <v>237</v>
      </c>
      <c r="EW837" t="s">
        <v>310</v>
      </c>
      <c r="EX837" t="s">
        <v>310</v>
      </c>
      <c r="EY837" t="s">
        <v>242</v>
      </c>
      <c r="EZ837" t="s">
        <v>241</v>
      </c>
      <c r="FA837" t="s">
        <v>241</v>
      </c>
      <c r="FB837" t="s">
        <v>242</v>
      </c>
      <c r="FC837" t="s">
        <v>237</v>
      </c>
      <c r="FD837" t="s">
        <v>237</v>
      </c>
      <c r="FE837" t="s">
        <v>244</v>
      </c>
      <c r="FF837" t="s">
        <v>244</v>
      </c>
      <c r="FG837" t="s">
        <v>358</v>
      </c>
      <c r="FH837" t="s">
        <v>547</v>
      </c>
      <c r="FI837" t="s">
        <v>214</v>
      </c>
      <c r="FJ837" t="s">
        <v>214</v>
      </c>
      <c r="FK837" t="s">
        <v>402</v>
      </c>
      <c r="FL837" t="s">
        <v>402</v>
      </c>
      <c r="FM837" t="s">
        <v>292</v>
      </c>
      <c r="FN837" t="s">
        <v>292</v>
      </c>
      <c r="FO837" t="s">
        <v>219</v>
      </c>
      <c r="FP837" t="s">
        <v>219</v>
      </c>
      <c r="FQ837" t="s">
        <v>241</v>
      </c>
      <c r="FR837" t="s">
        <v>241</v>
      </c>
      <c r="FS837" t="s">
        <v>241</v>
      </c>
      <c r="FT837" t="s">
        <v>241</v>
      </c>
      <c r="FU837" t="s">
        <v>219</v>
      </c>
      <c r="FV837" t="s">
        <v>241</v>
      </c>
      <c r="FW837" t="s">
        <v>241</v>
      </c>
      <c r="FX837" t="s">
        <v>241</v>
      </c>
      <c r="FY837" t="s">
        <v>241</v>
      </c>
      <c r="FZ837" t="s">
        <v>341</v>
      </c>
      <c r="GA837" t="s">
        <v>341</v>
      </c>
      <c r="GB837" t="s">
        <v>227</v>
      </c>
      <c r="GC837" t="s">
        <v>227</v>
      </c>
      <c r="GD837" t="s">
        <v>293</v>
      </c>
      <c r="GE837" t="s">
        <v>241</v>
      </c>
      <c r="GF837" t="s">
        <v>293</v>
      </c>
      <c r="GG837" t="s">
        <v>286</v>
      </c>
      <c r="GH837" t="s">
        <v>241</v>
      </c>
      <c r="GI837" t="s">
        <v>227</v>
      </c>
      <c r="GJ837" t="s">
        <v>227</v>
      </c>
      <c r="GK837" t="s">
        <v>227</v>
      </c>
      <c r="GL837" t="s">
        <v>227</v>
      </c>
      <c r="GM837" t="s">
        <v>227</v>
      </c>
      <c r="GN837" t="s">
        <v>219</v>
      </c>
      <c r="GO837" t="s">
        <v>219</v>
      </c>
      <c r="GP837" t="s">
        <v>342</v>
      </c>
      <c r="GQ837" t="s">
        <v>342</v>
      </c>
      <c r="GR837" t="s">
        <v>294</v>
      </c>
      <c r="GS837" t="s">
        <v>214</v>
      </c>
      <c r="GT837" t="s">
        <v>241</v>
      </c>
      <c r="GU837" t="s">
        <v>214</v>
      </c>
      <c r="GV837" t="s">
        <v>241</v>
      </c>
      <c r="GW837" t="s">
        <v>253</v>
      </c>
      <c r="GX837" t="s">
        <v>404</v>
      </c>
      <c r="GY837" t="s">
        <v>254</v>
      </c>
      <c r="GZ837" t="s">
        <v>241</v>
      </c>
      <c r="HA837" t="s">
        <v>298</v>
      </c>
      <c r="HB837" t="s">
        <v>241</v>
      </c>
      <c r="HC837" t="s">
        <v>315</v>
      </c>
      <c r="HD837" t="s">
        <v>361</v>
      </c>
      <c r="HE837" t="s">
        <v>317</v>
      </c>
      <c r="HF837" t="s">
        <v>241</v>
      </c>
      <c r="HG837" t="s">
        <v>362</v>
      </c>
      <c r="HH837" t="s">
        <v>241</v>
      </c>
      <c r="HI837" t="s">
        <v>241</v>
      </c>
      <c r="HJ837" t="s">
        <v>219</v>
      </c>
      <c r="HK837" t="s">
        <v>241</v>
      </c>
      <c r="HL837" s="12"/>
      <c r="HM837">
        <v>0.75</v>
      </c>
      <c r="HN837">
        <v>0.5</v>
      </c>
      <c r="HO837">
        <v>0</v>
      </c>
      <c r="HP837">
        <v>1</v>
      </c>
      <c r="HQ837">
        <v>1</v>
      </c>
      <c r="HR837">
        <v>0.25</v>
      </c>
      <c r="HS837">
        <v>1</v>
      </c>
      <c r="HT837">
        <v>1</v>
      </c>
      <c r="HU837">
        <v>1</v>
      </c>
      <c r="HV837">
        <v>0.25</v>
      </c>
      <c r="HW837">
        <v>0.75</v>
      </c>
      <c r="HX837">
        <v>1</v>
      </c>
      <c r="HY837">
        <v>1</v>
      </c>
      <c r="HZ837">
        <v>0.5</v>
      </c>
      <c r="IA837" s="4">
        <v>1</v>
      </c>
      <c r="IB837">
        <v>1</v>
      </c>
      <c r="IC837">
        <v>0.5</v>
      </c>
      <c r="ID837">
        <v>0.75</v>
      </c>
      <c r="IE837">
        <v>0.5</v>
      </c>
      <c r="IG837">
        <v>0.25</v>
      </c>
      <c r="IH837">
        <v>1</v>
      </c>
      <c r="II837">
        <v>1</v>
      </c>
      <c r="IJ837">
        <v>1</v>
      </c>
      <c r="IK837">
        <v>1</v>
      </c>
      <c r="IL837">
        <v>1</v>
      </c>
      <c r="IM837">
        <v>0.25</v>
      </c>
      <c r="IN837">
        <v>1</v>
      </c>
      <c r="IO837">
        <v>1</v>
      </c>
      <c r="IQ837">
        <v>0</v>
      </c>
      <c r="IS837">
        <f t="shared" si="747"/>
        <v>0.11249999999999999</v>
      </c>
      <c r="IT837">
        <f t="shared" si="748"/>
        <v>0.06</v>
      </c>
      <c r="IU837">
        <f t="shared" si="749"/>
        <v>0</v>
      </c>
      <c r="IV837">
        <f t="shared" si="750"/>
        <v>0.1</v>
      </c>
      <c r="IW837">
        <f t="shared" si="751"/>
        <v>0.08</v>
      </c>
      <c r="IX837">
        <f t="shared" si="752"/>
        <v>3.2500000000000001E-2</v>
      </c>
      <c r="IY837">
        <f t="shared" si="753"/>
        <v>0.1</v>
      </c>
      <c r="IZ837">
        <f t="shared" si="754"/>
        <v>0.11</v>
      </c>
      <c r="JA837">
        <f t="shared" si="755"/>
        <v>0.13</v>
      </c>
      <c r="JB837">
        <f t="shared" si="756"/>
        <v>2.5000000000000001E-2</v>
      </c>
      <c r="JC837">
        <f t="shared" si="757"/>
        <v>0.09</v>
      </c>
      <c r="JD837">
        <f t="shared" si="758"/>
        <v>0.11</v>
      </c>
      <c r="JE837">
        <f t="shared" si="759"/>
        <v>7.0000000000000007E-2</v>
      </c>
      <c r="JF837">
        <f t="shared" si="760"/>
        <v>0.06</v>
      </c>
      <c r="JG837" s="5">
        <f t="shared" si="761"/>
        <v>0.05</v>
      </c>
      <c r="JH837">
        <f t="shared" si="762"/>
        <v>0</v>
      </c>
      <c r="JI837">
        <f t="shared" si="762"/>
        <v>0</v>
      </c>
      <c r="JJ837">
        <f t="shared" si="763"/>
        <v>0.15000000000000002</v>
      </c>
      <c r="JK837">
        <f t="shared" si="764"/>
        <v>7.4999999999999997E-2</v>
      </c>
      <c r="JL837" s="6">
        <f t="shared" si="765"/>
        <v>5.333333333333333E-2</v>
      </c>
      <c r="JM837">
        <f t="shared" si="766"/>
        <v>0.03</v>
      </c>
      <c r="JN837">
        <f t="shared" si="767"/>
        <v>0.05</v>
      </c>
      <c r="JO837">
        <f t="shared" si="768"/>
        <v>0.15</v>
      </c>
      <c r="JP837">
        <f t="shared" si="769"/>
        <v>0.1</v>
      </c>
      <c r="JQ837">
        <f t="shared" si="770"/>
        <v>0.12</v>
      </c>
      <c r="JR837">
        <f t="shared" si="771"/>
        <v>0.11</v>
      </c>
      <c r="JS837">
        <f t="shared" si="772"/>
        <v>2.5000000000000001E-2</v>
      </c>
      <c r="JT837">
        <f t="shared" si="772"/>
        <v>0.1</v>
      </c>
      <c r="JU837">
        <f t="shared" si="773"/>
        <v>1</v>
      </c>
      <c r="JV837">
        <f t="shared" si="773"/>
        <v>0</v>
      </c>
      <c r="JW837">
        <f t="shared" si="774"/>
        <v>0.15</v>
      </c>
      <c r="JY837">
        <f t="shared" si="775"/>
        <v>3.7500000000000006E-2</v>
      </c>
      <c r="JZ837">
        <f t="shared" si="776"/>
        <v>0.04</v>
      </c>
      <c r="KA837">
        <f t="shared" si="777"/>
        <v>0</v>
      </c>
      <c r="KB837">
        <f t="shared" si="777"/>
        <v>0.02</v>
      </c>
      <c r="KC837">
        <f t="shared" si="778"/>
        <v>0.04</v>
      </c>
      <c r="KD837">
        <f t="shared" si="779"/>
        <v>7.4999999999999997E-3</v>
      </c>
      <c r="KE837">
        <f t="shared" si="779"/>
        <v>0.03</v>
      </c>
      <c r="KF837">
        <f t="shared" si="779"/>
        <v>0.03</v>
      </c>
      <c r="KG837">
        <f t="shared" si="779"/>
        <v>0.03</v>
      </c>
      <c r="KH837">
        <f t="shared" si="779"/>
        <v>7.4999999999999997E-3</v>
      </c>
      <c r="KI837">
        <f t="shared" si="779"/>
        <v>2.2499999999999999E-2</v>
      </c>
      <c r="KJ837">
        <f t="shared" si="779"/>
        <v>0.03</v>
      </c>
      <c r="KK837">
        <f t="shared" si="780"/>
        <v>0.02</v>
      </c>
      <c r="KL837">
        <f t="shared" si="781"/>
        <v>0.02</v>
      </c>
      <c r="KM837" s="5">
        <f t="shared" si="782"/>
        <v>0.05</v>
      </c>
      <c r="KN837">
        <f t="shared" si="783"/>
        <v>0</v>
      </c>
      <c r="KO837">
        <f t="shared" si="783"/>
        <v>0</v>
      </c>
      <c r="KP837">
        <f t="shared" si="784"/>
        <v>4.4999999999999998E-2</v>
      </c>
      <c r="KQ837">
        <f t="shared" si="785"/>
        <v>1.4999999999999999E-2</v>
      </c>
      <c r="KR837" s="6">
        <f t="shared" si="786"/>
        <v>2.6666666666666665E-2</v>
      </c>
      <c r="KS837">
        <f t="shared" si="787"/>
        <v>0.01</v>
      </c>
      <c r="KT837">
        <f t="shared" si="788"/>
        <v>0.03</v>
      </c>
      <c r="KU837">
        <f t="shared" si="789"/>
        <v>0.04</v>
      </c>
      <c r="KV837">
        <f t="shared" si="790"/>
        <v>0.05</v>
      </c>
      <c r="KW837">
        <f t="shared" si="791"/>
        <v>0.01</v>
      </c>
      <c r="KX837">
        <f t="shared" si="792"/>
        <v>0</v>
      </c>
      <c r="KY837">
        <f t="shared" si="793"/>
        <v>0.01</v>
      </c>
      <c r="KZ837">
        <f t="shared" si="794"/>
        <v>0.03</v>
      </c>
      <c r="LA837">
        <f t="shared" si="795"/>
        <v>1</v>
      </c>
      <c r="LB837">
        <f t="shared" si="795"/>
        <v>0</v>
      </c>
      <c r="LC837">
        <f t="shared" si="796"/>
        <v>0.1</v>
      </c>
      <c r="LE837" t="str">
        <f t="shared" ref="LE837:LE900" si="802">BF837</f>
        <v>Guinee Conakry</v>
      </c>
      <c r="LF837">
        <f t="shared" si="797"/>
        <v>0.72499999999999998</v>
      </c>
      <c r="LG837" s="6">
        <f t="shared" si="798"/>
        <v>0.68333333333333324</v>
      </c>
      <c r="LH837">
        <f t="shared" si="799"/>
        <v>0.83499999999999996</v>
      </c>
      <c r="LI837" s="6">
        <f t="shared" si="800"/>
        <v>0.75166666666666682</v>
      </c>
      <c r="LJ837">
        <f t="shared" si="801"/>
        <v>0</v>
      </c>
    </row>
    <row r="838" spans="1:322" x14ac:dyDescent="0.35">
      <c r="A838" s="8">
        <v>44915</v>
      </c>
      <c r="B838" t="s">
        <v>4387</v>
      </c>
      <c r="D838" s="24" t="s">
        <v>321</v>
      </c>
      <c r="E838" s="24" t="s">
        <v>321</v>
      </c>
      <c r="F838" s="24">
        <v>28</v>
      </c>
      <c r="G838" s="24" t="s">
        <v>258</v>
      </c>
      <c r="H838" s="24" t="s">
        <v>322</v>
      </c>
      <c r="I838" s="24" t="s">
        <v>2382</v>
      </c>
      <c r="J838" s="24" t="s">
        <v>598</v>
      </c>
      <c r="K838" s="25">
        <v>44496</v>
      </c>
      <c r="L838" s="25">
        <v>44496</v>
      </c>
      <c r="M838" s="25">
        <v>44526</v>
      </c>
      <c r="N838" s="24" t="s">
        <v>261</v>
      </c>
      <c r="O838" s="24" t="s">
        <v>261</v>
      </c>
      <c r="P838" s="24" t="s">
        <v>261</v>
      </c>
      <c r="Q838" s="24" t="s">
        <v>1839</v>
      </c>
      <c r="R838" s="25">
        <v>44496</v>
      </c>
      <c r="S838" s="25" t="s">
        <v>262</v>
      </c>
      <c r="T838" s="24" t="s">
        <v>263</v>
      </c>
      <c r="U838" s="24" t="s">
        <v>261</v>
      </c>
      <c r="V838" s="25" t="s">
        <v>262</v>
      </c>
      <c r="W838" s="24" t="s">
        <v>261</v>
      </c>
      <c r="X838" s="25" t="s">
        <v>262</v>
      </c>
      <c r="Y838" s="24" t="s">
        <v>263</v>
      </c>
      <c r="Z838" s="25">
        <v>44652</v>
      </c>
      <c r="AA838" s="24" t="s">
        <v>264</v>
      </c>
      <c r="AB838" s="24" t="s">
        <v>265</v>
      </c>
      <c r="AC838" s="24" t="s">
        <v>1182</v>
      </c>
      <c r="AD838" s="24" t="s">
        <v>267</v>
      </c>
      <c r="AE838" s="24" t="s">
        <v>600</v>
      </c>
      <c r="AF838" s="24" t="s">
        <v>601</v>
      </c>
      <c r="AG838" s="31">
        <v>13000000</v>
      </c>
      <c r="AH838" s="24" t="s">
        <v>261</v>
      </c>
      <c r="AI838" s="24" t="s">
        <v>262</v>
      </c>
      <c r="AJ838" s="25" t="s">
        <v>262</v>
      </c>
      <c r="AK838" s="24" t="s">
        <v>262</v>
      </c>
      <c r="AL838" s="24" t="s">
        <v>262</v>
      </c>
      <c r="AM838" s="24" t="s">
        <v>262</v>
      </c>
      <c r="AN838" s="24" t="s">
        <v>262</v>
      </c>
      <c r="AO838" s="24" t="s">
        <v>261</v>
      </c>
      <c r="AP838" s="24" t="s">
        <v>261</v>
      </c>
      <c r="AQ838" s="25" t="s">
        <v>262</v>
      </c>
      <c r="AR838" s="24" t="s">
        <v>261</v>
      </c>
      <c r="AS838" s="25" t="s">
        <v>262</v>
      </c>
      <c r="AT838" s="24" t="s">
        <v>261</v>
      </c>
      <c r="AU838" s="25" t="s">
        <v>262</v>
      </c>
      <c r="AV838" s="24" t="s">
        <v>261</v>
      </c>
      <c r="AW838" s="25" t="s">
        <v>262</v>
      </c>
      <c r="AX838" s="24" t="s">
        <v>261</v>
      </c>
      <c r="AY838" s="25" t="s">
        <v>262</v>
      </c>
      <c r="AZ838" s="27" t="s">
        <v>262</v>
      </c>
      <c r="BA838" s="27" t="s">
        <v>262</v>
      </c>
      <c r="BB838" s="24" t="s">
        <v>261</v>
      </c>
      <c r="BC838" s="25" t="s">
        <v>262</v>
      </c>
      <c r="BD838" s="24" t="s">
        <v>261</v>
      </c>
      <c r="BE838" s="26" t="s">
        <v>262</v>
      </c>
      <c r="BF838" t="s">
        <v>603</v>
      </c>
      <c r="BG838" s="9" t="s">
        <v>1229</v>
      </c>
      <c r="BH838" t="s">
        <v>208</v>
      </c>
      <c r="BI838" t="s">
        <v>695</v>
      </c>
      <c r="BJ838" t="s">
        <v>210</v>
      </c>
      <c r="BK838" t="s">
        <v>329</v>
      </c>
      <c r="BL838" t="s">
        <v>212</v>
      </c>
      <c r="BM838" t="s">
        <v>1183</v>
      </c>
      <c r="BN838" t="s">
        <v>214</v>
      </c>
      <c r="BO838" t="s">
        <v>542</v>
      </c>
      <c r="BP838" t="s">
        <v>219</v>
      </c>
      <c r="BQ838" t="s">
        <v>216</v>
      </c>
      <c r="BR838" t="s">
        <v>633</v>
      </c>
      <c r="BS838" t="s">
        <v>632</v>
      </c>
      <c r="BT838" t="s">
        <v>633</v>
      </c>
      <c r="BU838" t="s">
        <v>633</v>
      </c>
      <c r="BV838" t="s">
        <v>214</v>
      </c>
      <c r="CC838" t="s">
        <v>214</v>
      </c>
      <c r="CG838" t="s">
        <v>219</v>
      </c>
      <c r="CI838" t="s">
        <v>333</v>
      </c>
      <c r="CJ838" t="s">
        <v>4388</v>
      </c>
      <c r="CK838" t="s">
        <v>220</v>
      </c>
      <c r="CL838" t="s">
        <v>412</v>
      </c>
      <c r="CN838" t="s">
        <v>283</v>
      </c>
      <c r="CP838" t="s">
        <v>285</v>
      </c>
      <c r="CQ838" t="s">
        <v>285</v>
      </c>
      <c r="CR838" t="s">
        <v>227</v>
      </c>
      <c r="CS838" t="s">
        <v>244</v>
      </c>
      <c r="CT838" t="s">
        <v>402</v>
      </c>
      <c r="CU838" t="s">
        <v>402</v>
      </c>
      <c r="CV838" t="s">
        <v>227</v>
      </c>
      <c r="CW838" t="s">
        <v>227</v>
      </c>
      <c r="CX838" t="s">
        <v>287</v>
      </c>
      <c r="CY838" t="s">
        <v>353</v>
      </c>
      <c r="CZ838" t="s">
        <v>219</v>
      </c>
      <c r="DA838" t="s">
        <v>219</v>
      </c>
      <c r="DB838" t="s">
        <v>230</v>
      </c>
      <c r="DC838" t="s">
        <v>230</v>
      </c>
      <c r="DD838" t="s">
        <v>219</v>
      </c>
      <c r="DI838" t="s">
        <v>338</v>
      </c>
      <c r="DK838" t="s">
        <v>239</v>
      </c>
      <c r="DL838" t="s">
        <v>239</v>
      </c>
      <c r="DM838" t="s">
        <v>214</v>
      </c>
      <c r="DN838" t="s">
        <v>214</v>
      </c>
      <c r="DO838" t="s">
        <v>288</v>
      </c>
      <c r="DP838" t="s">
        <v>399</v>
      </c>
      <c r="DR838" t="s">
        <v>235</v>
      </c>
      <c r="DT838" t="s">
        <v>219</v>
      </c>
      <c r="DU838" t="s">
        <v>219</v>
      </c>
      <c r="DX838" t="s">
        <v>233</v>
      </c>
      <c r="DY838" t="s">
        <v>233</v>
      </c>
      <c r="DZ838" t="s">
        <v>485</v>
      </c>
      <c r="EA838" t="s">
        <v>233</v>
      </c>
      <c r="EB838" t="s">
        <v>233</v>
      </c>
      <c r="EC838" t="s">
        <v>242</v>
      </c>
      <c r="ED838" t="s">
        <v>242</v>
      </c>
      <c r="EE838" t="s">
        <v>214</v>
      </c>
      <c r="EF838" t="s">
        <v>214</v>
      </c>
      <c r="EG838" t="s">
        <v>214</v>
      </c>
      <c r="EI838" t="s">
        <v>214</v>
      </c>
      <c r="EK838" t="s">
        <v>532</v>
      </c>
      <c r="EL838" t="s">
        <v>532</v>
      </c>
      <c r="EM838" t="s">
        <v>240</v>
      </c>
      <c r="EN838" t="s">
        <v>486</v>
      </c>
      <c r="EO838" t="s">
        <v>240</v>
      </c>
      <c r="EP838" t="s">
        <v>486</v>
      </c>
      <c r="EQ838" t="s">
        <v>219</v>
      </c>
      <c r="ER838" t="s">
        <v>214</v>
      </c>
      <c r="ES838" t="s">
        <v>239</v>
      </c>
      <c r="ET838" t="s">
        <v>239</v>
      </c>
      <c r="EU838" t="s">
        <v>237</v>
      </c>
      <c r="EV838" t="s">
        <v>237</v>
      </c>
      <c r="EW838" t="s">
        <v>310</v>
      </c>
      <c r="EX838" t="s">
        <v>310</v>
      </c>
      <c r="EY838" t="s">
        <v>532</v>
      </c>
      <c r="EZ838" t="s">
        <v>241</v>
      </c>
      <c r="FA838" t="s">
        <v>241</v>
      </c>
      <c r="FB838" t="s">
        <v>532</v>
      </c>
      <c r="FC838" t="s">
        <v>239</v>
      </c>
      <c r="FD838" t="s">
        <v>239</v>
      </c>
      <c r="FE838" t="s">
        <v>250</v>
      </c>
      <c r="FF838" t="s">
        <v>244</v>
      </c>
      <c r="FG838" t="s">
        <v>390</v>
      </c>
      <c r="FH838" t="s">
        <v>390</v>
      </c>
      <c r="FI838" t="s">
        <v>214</v>
      </c>
      <c r="FJ838" t="s">
        <v>214</v>
      </c>
      <c r="FK838" t="s">
        <v>214</v>
      </c>
      <c r="FL838" t="s">
        <v>214</v>
      </c>
      <c r="FM838" t="s">
        <v>292</v>
      </c>
      <c r="FN838" t="s">
        <v>292</v>
      </c>
      <c r="FO838" t="s">
        <v>219</v>
      </c>
      <c r="FP838" t="s">
        <v>219</v>
      </c>
      <c r="FQ838" t="s">
        <v>241</v>
      </c>
      <c r="FR838" t="s">
        <v>241</v>
      </c>
      <c r="FS838" t="s">
        <v>241</v>
      </c>
      <c r="FT838" t="s">
        <v>241</v>
      </c>
      <c r="FU838" t="s">
        <v>219</v>
      </c>
      <c r="FV838" t="s">
        <v>241</v>
      </c>
      <c r="FW838" t="s">
        <v>241</v>
      </c>
      <c r="FX838" t="s">
        <v>241</v>
      </c>
      <c r="FY838" t="s">
        <v>241</v>
      </c>
      <c r="FZ838" t="s">
        <v>248</v>
      </c>
      <c r="GA838" t="s">
        <v>248</v>
      </c>
      <c r="GB838" t="s">
        <v>227</v>
      </c>
      <c r="GC838" t="s">
        <v>227</v>
      </c>
      <c r="GD838" t="s">
        <v>293</v>
      </c>
      <c r="GE838" t="s">
        <v>241</v>
      </c>
      <c r="GF838" t="s">
        <v>293</v>
      </c>
      <c r="GG838" t="s">
        <v>250</v>
      </c>
      <c r="GH838" t="s">
        <v>4389</v>
      </c>
      <c r="GI838" t="s">
        <v>250</v>
      </c>
      <c r="GJ838" t="s">
        <v>227</v>
      </c>
      <c r="GK838" t="s">
        <v>227</v>
      </c>
      <c r="GL838" t="s">
        <v>227</v>
      </c>
      <c r="GM838" t="s">
        <v>227</v>
      </c>
      <c r="GN838" t="s">
        <v>219</v>
      </c>
      <c r="GO838" t="s">
        <v>219</v>
      </c>
      <c r="GP838" t="s">
        <v>295</v>
      </c>
      <c r="GQ838" t="s">
        <v>295</v>
      </c>
      <c r="GR838" t="s">
        <v>295</v>
      </c>
      <c r="GS838" t="s">
        <v>357</v>
      </c>
      <c r="GT838" t="s">
        <v>241</v>
      </c>
      <c r="GU838" t="s">
        <v>357</v>
      </c>
      <c r="GV838" t="s">
        <v>241</v>
      </c>
      <c r="GW838" t="s">
        <v>297</v>
      </c>
      <c r="GX838" t="s">
        <v>297</v>
      </c>
      <c r="GY838" t="s">
        <v>254</v>
      </c>
      <c r="GZ838" t="s">
        <v>241</v>
      </c>
      <c r="HA838" t="s">
        <v>239</v>
      </c>
      <c r="HB838" t="s">
        <v>241</v>
      </c>
      <c r="HC838" t="s">
        <v>315</v>
      </c>
      <c r="HD838" t="s">
        <v>316</v>
      </c>
      <c r="HE838" t="s">
        <v>317</v>
      </c>
      <c r="HF838" t="s">
        <v>241</v>
      </c>
      <c r="HG838" t="s">
        <v>362</v>
      </c>
      <c r="HH838" t="s">
        <v>241</v>
      </c>
      <c r="HI838" t="s">
        <v>241</v>
      </c>
      <c r="HJ838" t="s">
        <v>214</v>
      </c>
      <c r="HK838" t="s">
        <v>4390</v>
      </c>
      <c r="HL838" s="12"/>
      <c r="HM838">
        <v>0.75</v>
      </c>
      <c r="HN838">
        <v>1</v>
      </c>
      <c r="HO838">
        <v>0.5</v>
      </c>
      <c r="HP838">
        <v>1</v>
      </c>
      <c r="HQ838">
        <v>1</v>
      </c>
      <c r="HR838">
        <v>0.5</v>
      </c>
      <c r="HS838">
        <v>1</v>
      </c>
      <c r="HT838">
        <v>1</v>
      </c>
      <c r="HU838">
        <v>1</v>
      </c>
      <c r="HV838">
        <v>0.25</v>
      </c>
      <c r="HW838">
        <v>0.25</v>
      </c>
      <c r="HX838">
        <v>0.75</v>
      </c>
      <c r="HY838">
        <v>1</v>
      </c>
      <c r="HZ838">
        <v>0.5</v>
      </c>
      <c r="IA838">
        <v>0</v>
      </c>
      <c r="IB838">
        <v>0.5</v>
      </c>
      <c r="IC838">
        <v>0.5</v>
      </c>
      <c r="ID838">
        <v>0.5</v>
      </c>
      <c r="IE838">
        <v>0.5</v>
      </c>
      <c r="IG838">
        <v>0.5</v>
      </c>
      <c r="IH838">
        <v>0.5</v>
      </c>
      <c r="II838">
        <v>1</v>
      </c>
      <c r="IJ838">
        <v>0.75</v>
      </c>
      <c r="IK838">
        <v>1</v>
      </c>
      <c r="IL838">
        <v>1</v>
      </c>
      <c r="IM838">
        <v>0.5</v>
      </c>
      <c r="IN838">
        <v>1</v>
      </c>
      <c r="IO838">
        <v>0.5</v>
      </c>
      <c r="IQ838">
        <v>6</v>
      </c>
      <c r="IS838">
        <f t="shared" si="747"/>
        <v>0.11249999999999999</v>
      </c>
      <c r="IT838">
        <f t="shared" si="748"/>
        <v>0.12</v>
      </c>
      <c r="IU838">
        <f t="shared" si="749"/>
        <v>0.04</v>
      </c>
      <c r="IV838">
        <f t="shared" si="750"/>
        <v>0.1</v>
      </c>
      <c r="IW838">
        <f t="shared" si="751"/>
        <v>0.08</v>
      </c>
      <c r="IX838">
        <f t="shared" si="752"/>
        <v>6.5000000000000002E-2</v>
      </c>
      <c r="IY838">
        <f t="shared" si="753"/>
        <v>0.1</v>
      </c>
      <c r="IZ838">
        <f t="shared" si="754"/>
        <v>0.11</v>
      </c>
      <c r="JA838">
        <f t="shared" si="755"/>
        <v>0.13</v>
      </c>
      <c r="JB838">
        <f t="shared" si="756"/>
        <v>2.5000000000000001E-2</v>
      </c>
      <c r="JC838">
        <f t="shared" si="757"/>
        <v>0.03</v>
      </c>
      <c r="JD838">
        <f t="shared" si="758"/>
        <v>8.2500000000000004E-2</v>
      </c>
      <c r="JE838">
        <f t="shared" si="759"/>
        <v>7.0000000000000007E-2</v>
      </c>
      <c r="JF838">
        <f t="shared" si="760"/>
        <v>0.06</v>
      </c>
      <c r="JG838" s="5">
        <f t="shared" si="761"/>
        <v>0</v>
      </c>
      <c r="JH838">
        <f t="shared" si="762"/>
        <v>0</v>
      </c>
      <c r="JI838">
        <f t="shared" si="762"/>
        <v>0</v>
      </c>
      <c r="JJ838">
        <f t="shared" si="763"/>
        <v>0.1</v>
      </c>
      <c r="JK838">
        <f t="shared" si="764"/>
        <v>7.4999999999999997E-2</v>
      </c>
      <c r="JL838" s="6">
        <f t="shared" si="765"/>
        <v>0.04</v>
      </c>
      <c r="JM838">
        <f t="shared" si="766"/>
        <v>0.06</v>
      </c>
      <c r="JN838">
        <f t="shared" si="767"/>
        <v>2.5000000000000001E-2</v>
      </c>
      <c r="JO838">
        <f t="shared" si="768"/>
        <v>0.15</v>
      </c>
      <c r="JP838">
        <f t="shared" si="769"/>
        <v>7.5000000000000011E-2</v>
      </c>
      <c r="JQ838">
        <f t="shared" si="770"/>
        <v>0.12</v>
      </c>
      <c r="JR838">
        <f t="shared" si="771"/>
        <v>0.11</v>
      </c>
      <c r="JS838">
        <f t="shared" si="772"/>
        <v>0.05</v>
      </c>
      <c r="JT838">
        <f t="shared" si="772"/>
        <v>0.1</v>
      </c>
      <c r="JU838">
        <f t="shared" si="773"/>
        <v>0.5</v>
      </c>
      <c r="JV838">
        <f t="shared" si="773"/>
        <v>0</v>
      </c>
      <c r="JW838">
        <f t="shared" si="774"/>
        <v>7.4999999999999997E-2</v>
      </c>
      <c r="JY838">
        <f t="shared" si="775"/>
        <v>3.7500000000000006E-2</v>
      </c>
      <c r="JZ838">
        <f t="shared" si="776"/>
        <v>0.08</v>
      </c>
      <c r="KA838">
        <f t="shared" si="777"/>
        <v>0.01</v>
      </c>
      <c r="KB838">
        <f t="shared" si="777"/>
        <v>0.02</v>
      </c>
      <c r="KC838">
        <f t="shared" si="778"/>
        <v>0.04</v>
      </c>
      <c r="KD838">
        <f t="shared" si="779"/>
        <v>1.4999999999999999E-2</v>
      </c>
      <c r="KE838">
        <f t="shared" si="779"/>
        <v>0.03</v>
      </c>
      <c r="KF838">
        <f t="shared" si="779"/>
        <v>0.03</v>
      </c>
      <c r="KG838">
        <f t="shared" si="779"/>
        <v>0.03</v>
      </c>
      <c r="KH838">
        <f t="shared" si="779"/>
        <v>7.4999999999999997E-3</v>
      </c>
      <c r="KI838">
        <f t="shared" si="779"/>
        <v>7.4999999999999997E-3</v>
      </c>
      <c r="KJ838">
        <f t="shared" si="779"/>
        <v>2.2499999999999999E-2</v>
      </c>
      <c r="KK838">
        <f t="shared" si="780"/>
        <v>0.02</v>
      </c>
      <c r="KL838">
        <f t="shared" si="781"/>
        <v>0.02</v>
      </c>
      <c r="KM838" s="5">
        <f t="shared" si="782"/>
        <v>0</v>
      </c>
      <c r="KN838">
        <f t="shared" si="783"/>
        <v>0</v>
      </c>
      <c r="KO838">
        <f t="shared" si="783"/>
        <v>0</v>
      </c>
      <c r="KP838">
        <f t="shared" si="784"/>
        <v>0.03</v>
      </c>
      <c r="KQ838">
        <f t="shared" si="785"/>
        <v>1.4999999999999999E-2</v>
      </c>
      <c r="KR838" s="6">
        <f t="shared" si="786"/>
        <v>0.02</v>
      </c>
      <c r="KS838">
        <f t="shared" si="787"/>
        <v>0.02</v>
      </c>
      <c r="KT838">
        <f t="shared" si="788"/>
        <v>1.4999999999999999E-2</v>
      </c>
      <c r="KU838">
        <f t="shared" si="789"/>
        <v>0.04</v>
      </c>
      <c r="KV838">
        <f t="shared" si="790"/>
        <v>3.7500000000000006E-2</v>
      </c>
      <c r="KW838">
        <f t="shared" si="791"/>
        <v>0.01</v>
      </c>
      <c r="KX838">
        <f t="shared" si="792"/>
        <v>0</v>
      </c>
      <c r="KY838">
        <f t="shared" si="793"/>
        <v>0.02</v>
      </c>
      <c r="KZ838">
        <f t="shared" si="794"/>
        <v>0.03</v>
      </c>
      <c r="LA838">
        <f t="shared" si="795"/>
        <v>0.5</v>
      </c>
      <c r="LB838">
        <f t="shared" si="795"/>
        <v>0</v>
      </c>
      <c r="LC838">
        <f t="shared" si="796"/>
        <v>0.05</v>
      </c>
      <c r="LE838" t="str">
        <f t="shared" si="802"/>
        <v>Guinee Conakry</v>
      </c>
      <c r="LF838">
        <f t="shared" si="797"/>
        <v>0.85749999999999993</v>
      </c>
      <c r="LG838" s="6">
        <f t="shared" si="798"/>
        <v>0.48250000000000004</v>
      </c>
      <c r="LH838">
        <f t="shared" si="799"/>
        <v>0.76500000000000001</v>
      </c>
      <c r="LI838" s="6">
        <f t="shared" si="800"/>
        <v>0.6575000000000002</v>
      </c>
      <c r="LJ838">
        <f t="shared" si="801"/>
        <v>6</v>
      </c>
    </row>
    <row r="839" spans="1:322" x14ac:dyDescent="0.35">
      <c r="A839" s="8">
        <v>44917</v>
      </c>
      <c r="B839" t="s">
        <v>4391</v>
      </c>
      <c r="D839" s="27" t="s">
        <v>321</v>
      </c>
      <c r="E839" s="27" t="s">
        <v>321</v>
      </c>
      <c r="F839" s="27">
        <v>22</v>
      </c>
      <c r="G839" s="27" t="s">
        <v>258</v>
      </c>
      <c r="H839" s="27" t="s">
        <v>322</v>
      </c>
      <c r="I839" s="27" t="s">
        <v>2382</v>
      </c>
      <c r="J839" s="27" t="s">
        <v>1972</v>
      </c>
      <c r="K839" s="28">
        <v>44503</v>
      </c>
      <c r="L839" s="28">
        <v>44503</v>
      </c>
      <c r="M839" s="28">
        <v>44603</v>
      </c>
      <c r="N839" s="27" t="s">
        <v>261</v>
      </c>
      <c r="O839" s="27" t="s">
        <v>261</v>
      </c>
      <c r="P839" s="27" t="s">
        <v>261</v>
      </c>
      <c r="Q839" s="27" t="s">
        <v>324</v>
      </c>
      <c r="R839" s="28">
        <v>44606</v>
      </c>
      <c r="S839" s="28">
        <v>44606</v>
      </c>
      <c r="T839" s="27" t="s">
        <v>263</v>
      </c>
      <c r="U839" s="27" t="s">
        <v>263</v>
      </c>
      <c r="V839" s="28">
        <v>44646</v>
      </c>
      <c r="W839" s="27" t="s">
        <v>261</v>
      </c>
      <c r="X839" s="28" t="s">
        <v>262</v>
      </c>
      <c r="Y839" s="27" t="s">
        <v>263</v>
      </c>
      <c r="Z839" s="28">
        <v>44889</v>
      </c>
      <c r="AA839" s="27" t="s">
        <v>264</v>
      </c>
      <c r="AB839" s="27" t="s">
        <v>265</v>
      </c>
      <c r="AC839" s="27" t="s">
        <v>4392</v>
      </c>
      <c r="AD839" s="27" t="s">
        <v>267</v>
      </c>
      <c r="AE839" s="27" t="s">
        <v>326</v>
      </c>
      <c r="AF839" s="27" t="s">
        <v>687</v>
      </c>
      <c r="AG839" s="29">
        <v>500000</v>
      </c>
      <c r="AH839" s="27" t="s">
        <v>261</v>
      </c>
      <c r="AI839" s="27" t="s">
        <v>262</v>
      </c>
      <c r="AJ839" s="28" t="s">
        <v>262</v>
      </c>
      <c r="AK839" s="27" t="s">
        <v>262</v>
      </c>
      <c r="AL839" s="27" t="s">
        <v>262</v>
      </c>
      <c r="AM839" s="27" t="s">
        <v>262</v>
      </c>
      <c r="AN839" s="27" t="s">
        <v>262</v>
      </c>
      <c r="AO839" s="27" t="s">
        <v>261</v>
      </c>
      <c r="AP839" s="27" t="s">
        <v>261</v>
      </c>
      <c r="AQ839" s="28" t="s">
        <v>262</v>
      </c>
      <c r="AR839" s="27" t="s">
        <v>261</v>
      </c>
      <c r="AS839" s="28" t="s">
        <v>262</v>
      </c>
      <c r="AT839" s="27" t="s">
        <v>261</v>
      </c>
      <c r="AU839" s="28" t="s">
        <v>262</v>
      </c>
      <c r="AV839" s="27" t="s">
        <v>261</v>
      </c>
      <c r="AW839" s="28" t="s">
        <v>262</v>
      </c>
      <c r="AX839" s="27" t="s">
        <v>261</v>
      </c>
      <c r="AY839" s="28" t="s">
        <v>262</v>
      </c>
      <c r="AZ839" s="27" t="s">
        <v>262</v>
      </c>
      <c r="BA839" s="27" t="s">
        <v>262</v>
      </c>
      <c r="BB839" s="27" t="s">
        <v>261</v>
      </c>
      <c r="BC839" s="28" t="s">
        <v>262</v>
      </c>
      <c r="BD839" s="27" t="s">
        <v>261</v>
      </c>
      <c r="BE839" s="30" t="s">
        <v>262</v>
      </c>
      <c r="BF839" t="s">
        <v>1972</v>
      </c>
      <c r="BG839" s="9" t="s">
        <v>1229</v>
      </c>
      <c r="BH839" t="s">
        <v>208</v>
      </c>
      <c r="BI839" t="s">
        <v>394</v>
      </c>
      <c r="BJ839" t="s">
        <v>210</v>
      </c>
      <c r="BK839" t="s">
        <v>329</v>
      </c>
      <c r="BL839" t="s">
        <v>212</v>
      </c>
      <c r="BM839" t="s">
        <v>1974</v>
      </c>
      <c r="BN839" t="s">
        <v>214</v>
      </c>
      <c r="BO839" t="s">
        <v>542</v>
      </c>
      <c r="BP839" t="s">
        <v>219</v>
      </c>
      <c r="BQ839" t="s">
        <v>216</v>
      </c>
      <c r="BR839" t="s">
        <v>4393</v>
      </c>
      <c r="BS839" t="s">
        <v>2470</v>
      </c>
      <c r="BT839" t="s">
        <v>2470</v>
      </c>
      <c r="BU839" t="s">
        <v>4394</v>
      </c>
      <c r="BV839" t="s">
        <v>214</v>
      </c>
      <c r="CC839" t="s">
        <v>214</v>
      </c>
      <c r="CG839" t="s">
        <v>219</v>
      </c>
      <c r="CI839" t="s">
        <v>333</v>
      </c>
      <c r="CJ839" t="s">
        <v>4395</v>
      </c>
      <c r="CK839" t="s">
        <v>220</v>
      </c>
      <c r="CL839" t="s">
        <v>412</v>
      </c>
      <c r="CN839" t="s">
        <v>498</v>
      </c>
      <c r="CO839" t="s">
        <v>4396</v>
      </c>
      <c r="CP839" t="s">
        <v>413</v>
      </c>
      <c r="CQ839" t="s">
        <v>413</v>
      </c>
      <c r="CR839" t="s">
        <v>227</v>
      </c>
      <c r="CS839" t="s">
        <v>227</v>
      </c>
      <c r="CT839" t="s">
        <v>214</v>
      </c>
      <c r="CU839" t="s">
        <v>214</v>
      </c>
      <c r="CV839" t="s">
        <v>286</v>
      </c>
      <c r="CW839" t="s">
        <v>286</v>
      </c>
      <c r="CX839" t="s">
        <v>287</v>
      </c>
      <c r="CY839" t="s">
        <v>287</v>
      </c>
      <c r="CZ839" t="s">
        <v>214</v>
      </c>
      <c r="DA839" t="s">
        <v>214</v>
      </c>
      <c r="DB839" t="s">
        <v>230</v>
      </c>
      <c r="DC839" t="s">
        <v>230</v>
      </c>
      <c r="DD839" t="s">
        <v>219</v>
      </c>
      <c r="DI839" t="s">
        <v>2472</v>
      </c>
      <c r="DK839" t="s">
        <v>372</v>
      </c>
      <c r="DL839" t="s">
        <v>372</v>
      </c>
      <c r="DM839" t="s">
        <v>214</v>
      </c>
      <c r="DN839" t="s">
        <v>219</v>
      </c>
      <c r="DO839" t="s">
        <v>414</v>
      </c>
      <c r="DP839" t="s">
        <v>4397</v>
      </c>
      <c r="DQ839" t="s">
        <v>4398</v>
      </c>
      <c r="DR839" t="s">
        <v>4397</v>
      </c>
      <c r="DS839" t="s">
        <v>4398</v>
      </c>
      <c r="DT839" t="s">
        <v>214</v>
      </c>
      <c r="DU839" t="s">
        <v>214</v>
      </c>
      <c r="DV839" t="s">
        <v>746</v>
      </c>
      <c r="DX839" t="s">
        <v>237</v>
      </c>
      <c r="DY839" t="s">
        <v>237</v>
      </c>
      <c r="DZ839" t="s">
        <v>238</v>
      </c>
      <c r="EA839" t="s">
        <v>237</v>
      </c>
      <c r="EB839" t="s">
        <v>237</v>
      </c>
      <c r="EC839" t="s">
        <v>237</v>
      </c>
      <c r="ED839" t="s">
        <v>237</v>
      </c>
      <c r="EE839" t="s">
        <v>214</v>
      </c>
      <c r="EF839" t="s">
        <v>214</v>
      </c>
      <c r="EG839" t="s">
        <v>219</v>
      </c>
      <c r="EH839" t="s">
        <v>4399</v>
      </c>
      <c r="EI839" t="s">
        <v>219</v>
      </c>
      <c r="EJ839" t="s">
        <v>4399</v>
      </c>
      <c r="EK839" t="s">
        <v>233</v>
      </c>
      <c r="EL839" t="s">
        <v>233</v>
      </c>
      <c r="EM839" t="s">
        <v>486</v>
      </c>
      <c r="EN839" t="s">
        <v>486</v>
      </c>
      <c r="EO839" t="s">
        <v>240</v>
      </c>
      <c r="EP839" t="s">
        <v>240</v>
      </c>
      <c r="EQ839" t="s">
        <v>214</v>
      </c>
      <c r="ER839" t="s">
        <v>214</v>
      </c>
      <c r="ES839" t="s">
        <v>233</v>
      </c>
      <c r="ET839" t="s">
        <v>233</v>
      </c>
      <c r="EU839" t="s">
        <v>389</v>
      </c>
      <c r="EV839" t="s">
        <v>242</v>
      </c>
      <c r="EW839" t="s">
        <v>243</v>
      </c>
      <c r="EX839" t="s">
        <v>310</v>
      </c>
      <c r="EY839" t="s">
        <v>237</v>
      </c>
      <c r="EZ839" t="s">
        <v>241</v>
      </c>
      <c r="FA839" t="s">
        <v>241</v>
      </c>
      <c r="FB839" t="s">
        <v>237</v>
      </c>
      <c r="FC839" t="s">
        <v>242</v>
      </c>
      <c r="FD839" t="s">
        <v>242</v>
      </c>
      <c r="FE839" t="s">
        <v>226</v>
      </c>
      <c r="FF839" t="s">
        <v>226</v>
      </c>
      <c r="FG839" t="s">
        <v>358</v>
      </c>
      <c r="FH839" t="s">
        <v>358</v>
      </c>
      <c r="FI839" t="s">
        <v>214</v>
      </c>
      <c r="FJ839" t="s">
        <v>214</v>
      </c>
      <c r="FK839" t="s">
        <v>214</v>
      </c>
      <c r="FL839" t="s">
        <v>214</v>
      </c>
      <c r="FM839" t="s">
        <v>292</v>
      </c>
      <c r="FN839" t="s">
        <v>292</v>
      </c>
      <c r="FO839" t="s">
        <v>219</v>
      </c>
      <c r="FP839" t="s">
        <v>219</v>
      </c>
      <c r="FQ839" t="s">
        <v>241</v>
      </c>
      <c r="FR839" t="s">
        <v>241</v>
      </c>
      <c r="FS839" t="s">
        <v>241</v>
      </c>
      <c r="FT839" t="s">
        <v>241</v>
      </c>
      <c r="FU839" t="s">
        <v>219</v>
      </c>
      <c r="FV839" t="s">
        <v>241</v>
      </c>
      <c r="FW839" t="s">
        <v>241</v>
      </c>
      <c r="FX839" t="s">
        <v>241</v>
      </c>
      <c r="FY839" t="s">
        <v>241</v>
      </c>
      <c r="FZ839" t="s">
        <v>341</v>
      </c>
      <c r="GA839" t="s">
        <v>341</v>
      </c>
      <c r="GB839" t="s">
        <v>227</v>
      </c>
      <c r="GC839" t="s">
        <v>227</v>
      </c>
      <c r="GD839" t="s">
        <v>293</v>
      </c>
      <c r="GE839" t="s">
        <v>241</v>
      </c>
      <c r="GF839" t="s">
        <v>293</v>
      </c>
      <c r="GG839" t="s">
        <v>244</v>
      </c>
      <c r="GH839" t="s">
        <v>241</v>
      </c>
      <c r="GI839" t="s">
        <v>226</v>
      </c>
      <c r="GJ839" t="s">
        <v>244</v>
      </c>
      <c r="GK839" t="s">
        <v>286</v>
      </c>
      <c r="GL839" t="s">
        <v>227</v>
      </c>
      <c r="GM839" t="s">
        <v>227</v>
      </c>
      <c r="GN839" t="s">
        <v>214</v>
      </c>
      <c r="GO839" t="s">
        <v>214</v>
      </c>
      <c r="GP839" t="s">
        <v>342</v>
      </c>
      <c r="GQ839" t="s">
        <v>342</v>
      </c>
      <c r="GR839" t="s">
        <v>342</v>
      </c>
      <c r="GS839" t="s">
        <v>214</v>
      </c>
      <c r="GT839" t="s">
        <v>241</v>
      </c>
      <c r="GU839" t="s">
        <v>214</v>
      </c>
      <c r="GV839" t="s">
        <v>241</v>
      </c>
      <c r="GW839" t="s">
        <v>297</v>
      </c>
      <c r="GX839" t="s">
        <v>297</v>
      </c>
      <c r="GY839" t="s">
        <v>314</v>
      </c>
      <c r="GZ839" t="s">
        <v>241</v>
      </c>
      <c r="HA839" t="s">
        <v>239</v>
      </c>
      <c r="HB839" t="s">
        <v>241</v>
      </c>
      <c r="HC839" t="s">
        <v>315</v>
      </c>
      <c r="HD839" t="s">
        <v>361</v>
      </c>
      <c r="HE839" t="s">
        <v>317</v>
      </c>
      <c r="HF839" t="s">
        <v>241</v>
      </c>
      <c r="HG839" t="s">
        <v>319</v>
      </c>
      <c r="HH839" t="s">
        <v>241</v>
      </c>
      <c r="HI839" t="s">
        <v>241</v>
      </c>
      <c r="HJ839" t="s">
        <v>214</v>
      </c>
      <c r="HK839" t="s">
        <v>4400</v>
      </c>
      <c r="HL839" s="12"/>
      <c r="HM839">
        <v>0.75</v>
      </c>
      <c r="HN839">
        <v>1</v>
      </c>
      <c r="HO839">
        <v>1</v>
      </c>
      <c r="HP839">
        <v>0.25</v>
      </c>
      <c r="HQ839">
        <v>1</v>
      </c>
      <c r="HR839">
        <v>0</v>
      </c>
      <c r="HS839">
        <v>1</v>
      </c>
      <c r="HT839">
        <v>1</v>
      </c>
      <c r="HU839">
        <v>0</v>
      </c>
      <c r="HV839">
        <v>0.5</v>
      </c>
      <c r="HW839">
        <v>0.5</v>
      </c>
      <c r="HX839">
        <v>0.5</v>
      </c>
      <c r="HY839">
        <v>0</v>
      </c>
      <c r="HZ839">
        <v>0.25</v>
      </c>
      <c r="IA839" s="4">
        <v>1</v>
      </c>
      <c r="IB839">
        <v>0.25</v>
      </c>
      <c r="IC839">
        <v>1</v>
      </c>
      <c r="ID839">
        <v>0.5</v>
      </c>
      <c r="IE839">
        <v>0.75</v>
      </c>
      <c r="IG839">
        <v>1</v>
      </c>
      <c r="IH839">
        <v>1</v>
      </c>
      <c r="II839">
        <v>1</v>
      </c>
      <c r="IJ839">
        <v>1</v>
      </c>
      <c r="IK839">
        <v>1</v>
      </c>
      <c r="IL839">
        <v>1</v>
      </c>
      <c r="IM839">
        <v>0.75</v>
      </c>
      <c r="IN839">
        <v>0</v>
      </c>
      <c r="IO839">
        <v>1</v>
      </c>
      <c r="IQ839">
        <v>0</v>
      </c>
      <c r="IS839">
        <f t="shared" si="747"/>
        <v>0.11249999999999999</v>
      </c>
      <c r="IT839">
        <f t="shared" si="748"/>
        <v>0.12</v>
      </c>
      <c r="IU839">
        <f t="shared" si="749"/>
        <v>0.08</v>
      </c>
      <c r="IV839">
        <f t="shared" si="750"/>
        <v>2.5000000000000001E-2</v>
      </c>
      <c r="IW839">
        <f t="shared" si="751"/>
        <v>0.08</v>
      </c>
      <c r="IX839">
        <f t="shared" si="752"/>
        <v>0</v>
      </c>
      <c r="IY839">
        <f t="shared" si="753"/>
        <v>0.1</v>
      </c>
      <c r="IZ839">
        <f t="shared" si="754"/>
        <v>0.11</v>
      </c>
      <c r="JA839">
        <f t="shared" si="755"/>
        <v>0</v>
      </c>
      <c r="JB839">
        <f t="shared" si="756"/>
        <v>0.05</v>
      </c>
      <c r="JC839">
        <f t="shared" si="757"/>
        <v>0.06</v>
      </c>
      <c r="JD839">
        <f t="shared" si="758"/>
        <v>5.5E-2</v>
      </c>
      <c r="JE839">
        <f t="shared" si="759"/>
        <v>0</v>
      </c>
      <c r="JF839">
        <f t="shared" si="760"/>
        <v>0.03</v>
      </c>
      <c r="JG839" s="5">
        <f t="shared" si="761"/>
        <v>0.05</v>
      </c>
      <c r="JH839">
        <f t="shared" si="762"/>
        <v>0</v>
      </c>
      <c r="JI839">
        <f t="shared" si="762"/>
        <v>0</v>
      </c>
      <c r="JJ839">
        <f t="shared" si="763"/>
        <v>0.1</v>
      </c>
      <c r="JK839">
        <f t="shared" si="764"/>
        <v>0.11249999999999999</v>
      </c>
      <c r="JL839" s="6">
        <f t="shared" si="765"/>
        <v>0.04</v>
      </c>
      <c r="JM839">
        <f t="shared" si="766"/>
        <v>0.12</v>
      </c>
      <c r="JN839">
        <f t="shared" si="767"/>
        <v>0.05</v>
      </c>
      <c r="JO839">
        <f t="shared" si="768"/>
        <v>0.15</v>
      </c>
      <c r="JP839">
        <f t="shared" si="769"/>
        <v>0.1</v>
      </c>
      <c r="JQ839">
        <f t="shared" si="770"/>
        <v>0.12</v>
      </c>
      <c r="JR839">
        <f t="shared" si="771"/>
        <v>0.11</v>
      </c>
      <c r="JS839">
        <f t="shared" si="772"/>
        <v>7.5000000000000011E-2</v>
      </c>
      <c r="JT839">
        <f t="shared" si="772"/>
        <v>0</v>
      </c>
      <c r="JU839">
        <f t="shared" si="773"/>
        <v>1</v>
      </c>
      <c r="JV839">
        <f t="shared" si="773"/>
        <v>0</v>
      </c>
      <c r="JW839">
        <f t="shared" si="774"/>
        <v>0.15</v>
      </c>
      <c r="JY839">
        <f t="shared" si="775"/>
        <v>3.7500000000000006E-2</v>
      </c>
      <c r="JZ839">
        <f t="shared" si="776"/>
        <v>0.08</v>
      </c>
      <c r="KA839">
        <f t="shared" si="777"/>
        <v>0.02</v>
      </c>
      <c r="KB839">
        <f t="shared" si="777"/>
        <v>5.0000000000000001E-3</v>
      </c>
      <c r="KC839">
        <f t="shared" si="778"/>
        <v>0.04</v>
      </c>
      <c r="KD839">
        <f t="shared" si="779"/>
        <v>0</v>
      </c>
      <c r="KE839">
        <f t="shared" si="779"/>
        <v>0.03</v>
      </c>
      <c r="KF839">
        <f t="shared" si="779"/>
        <v>0.03</v>
      </c>
      <c r="KG839">
        <f t="shared" si="779"/>
        <v>0</v>
      </c>
      <c r="KH839">
        <f t="shared" si="779"/>
        <v>1.4999999999999999E-2</v>
      </c>
      <c r="KI839">
        <f t="shared" si="779"/>
        <v>1.4999999999999999E-2</v>
      </c>
      <c r="KJ839">
        <f t="shared" si="779"/>
        <v>1.4999999999999999E-2</v>
      </c>
      <c r="KK839">
        <f t="shared" si="780"/>
        <v>0</v>
      </c>
      <c r="KL839">
        <f t="shared" si="781"/>
        <v>0.01</v>
      </c>
      <c r="KM839" s="5">
        <f t="shared" si="782"/>
        <v>0.05</v>
      </c>
      <c r="KN839">
        <f t="shared" si="783"/>
        <v>0</v>
      </c>
      <c r="KO839">
        <f t="shared" si="783"/>
        <v>0</v>
      </c>
      <c r="KP839">
        <f t="shared" si="784"/>
        <v>0.03</v>
      </c>
      <c r="KQ839">
        <f t="shared" si="785"/>
        <v>2.2499999999999999E-2</v>
      </c>
      <c r="KR839" s="6">
        <f t="shared" si="786"/>
        <v>0.02</v>
      </c>
      <c r="KS839">
        <f t="shared" si="787"/>
        <v>0.04</v>
      </c>
      <c r="KT839">
        <f t="shared" si="788"/>
        <v>0.03</v>
      </c>
      <c r="KU839">
        <f t="shared" si="789"/>
        <v>0.04</v>
      </c>
      <c r="KV839">
        <f t="shared" si="790"/>
        <v>0.05</v>
      </c>
      <c r="KW839">
        <f t="shared" si="791"/>
        <v>0.01</v>
      </c>
      <c r="KX839">
        <f t="shared" si="792"/>
        <v>0</v>
      </c>
      <c r="KY839">
        <f t="shared" si="793"/>
        <v>0.03</v>
      </c>
      <c r="KZ839">
        <f t="shared" si="794"/>
        <v>0</v>
      </c>
      <c r="LA839">
        <f t="shared" si="795"/>
        <v>1</v>
      </c>
      <c r="LB839">
        <f t="shared" si="795"/>
        <v>0</v>
      </c>
      <c r="LC839">
        <f t="shared" si="796"/>
        <v>0.1</v>
      </c>
      <c r="LE839" t="str">
        <f t="shared" si="802"/>
        <v>Senegal</v>
      </c>
      <c r="LF839">
        <f t="shared" si="797"/>
        <v>0.62750000000000006</v>
      </c>
      <c r="LG839" s="6">
        <f t="shared" si="798"/>
        <v>0.49749999999999994</v>
      </c>
      <c r="LH839">
        <f t="shared" si="799"/>
        <v>0.87499999999999989</v>
      </c>
      <c r="LI839" s="6">
        <f t="shared" si="800"/>
        <v>0.7200000000000002</v>
      </c>
      <c r="LJ839">
        <f t="shared" si="801"/>
        <v>0</v>
      </c>
    </row>
    <row r="840" spans="1:322" x14ac:dyDescent="0.35">
      <c r="A840" s="8">
        <v>44888</v>
      </c>
      <c r="B840" t="s">
        <v>4401</v>
      </c>
      <c r="D840" s="24" t="s">
        <v>321</v>
      </c>
      <c r="E840" s="24" t="s">
        <v>321</v>
      </c>
      <c r="F840" s="24">
        <v>21</v>
      </c>
      <c r="G840" s="24" t="s">
        <v>258</v>
      </c>
      <c r="H840" s="24" t="s">
        <v>322</v>
      </c>
      <c r="I840" s="24" t="s">
        <v>2382</v>
      </c>
      <c r="J840" s="24" t="s">
        <v>598</v>
      </c>
      <c r="K840" s="25">
        <v>44504</v>
      </c>
      <c r="L840" s="25">
        <v>44504</v>
      </c>
      <c r="M840" s="25">
        <v>44603</v>
      </c>
      <c r="N840" s="24" t="s">
        <v>261</v>
      </c>
      <c r="O840" s="24" t="s">
        <v>261</v>
      </c>
      <c r="P840" s="24" t="s">
        <v>261</v>
      </c>
      <c r="Q840" s="24" t="s">
        <v>1839</v>
      </c>
      <c r="R840" s="25">
        <v>44504</v>
      </c>
      <c r="S840" s="25" t="s">
        <v>262</v>
      </c>
      <c r="T840" s="24" t="s">
        <v>263</v>
      </c>
      <c r="U840" s="24" t="s">
        <v>261</v>
      </c>
      <c r="V840" s="25" t="s">
        <v>262</v>
      </c>
      <c r="W840" s="24" t="s">
        <v>261</v>
      </c>
      <c r="X840" s="25" t="s">
        <v>262</v>
      </c>
      <c r="Y840" s="24" t="s">
        <v>263</v>
      </c>
      <c r="Z840" s="25">
        <v>44736</v>
      </c>
      <c r="AA840" s="24" t="s">
        <v>264</v>
      </c>
      <c r="AB840" s="24" t="s">
        <v>265</v>
      </c>
      <c r="AC840" s="24" t="s">
        <v>4402</v>
      </c>
      <c r="AD840" s="24" t="s">
        <v>267</v>
      </c>
      <c r="AE840" s="24" t="s">
        <v>600</v>
      </c>
      <c r="AF840" s="24" t="s">
        <v>601</v>
      </c>
      <c r="AG840" s="31">
        <v>13000000</v>
      </c>
      <c r="AH840" s="24" t="s">
        <v>261</v>
      </c>
      <c r="AI840" s="24" t="s">
        <v>262</v>
      </c>
      <c r="AJ840" s="25" t="s">
        <v>262</v>
      </c>
      <c r="AK840" s="24" t="s">
        <v>262</v>
      </c>
      <c r="AL840" s="24" t="s">
        <v>262</v>
      </c>
      <c r="AM840" s="24" t="s">
        <v>262</v>
      </c>
      <c r="AN840" s="24" t="s">
        <v>262</v>
      </c>
      <c r="AO840" s="24" t="s">
        <v>261</v>
      </c>
      <c r="AP840" s="24" t="s">
        <v>261</v>
      </c>
      <c r="AQ840" s="25" t="s">
        <v>262</v>
      </c>
      <c r="AR840" s="24" t="s">
        <v>261</v>
      </c>
      <c r="AS840" s="25" t="s">
        <v>262</v>
      </c>
      <c r="AT840" s="24" t="s">
        <v>261</v>
      </c>
      <c r="AU840" s="25" t="s">
        <v>262</v>
      </c>
      <c r="AV840" s="24" t="s">
        <v>261</v>
      </c>
      <c r="AW840" s="25" t="s">
        <v>262</v>
      </c>
      <c r="AX840" s="24" t="s">
        <v>261</v>
      </c>
      <c r="AY840" s="25" t="s">
        <v>262</v>
      </c>
      <c r="AZ840" s="27" t="s">
        <v>262</v>
      </c>
      <c r="BA840" s="27" t="s">
        <v>262</v>
      </c>
      <c r="BB840" s="24" t="s">
        <v>261</v>
      </c>
      <c r="BC840" s="25" t="s">
        <v>262</v>
      </c>
      <c r="BD840" s="24" t="s">
        <v>261</v>
      </c>
      <c r="BE840" s="26" t="s">
        <v>262</v>
      </c>
      <c r="BF840" t="s">
        <v>603</v>
      </c>
      <c r="BG840" s="9" t="s">
        <v>1229</v>
      </c>
      <c r="BH840" t="s">
        <v>208</v>
      </c>
      <c r="BI840" t="s">
        <v>408</v>
      </c>
      <c r="BJ840" t="s">
        <v>210</v>
      </c>
      <c r="BK840" t="s">
        <v>329</v>
      </c>
      <c r="BL840" t="s">
        <v>212</v>
      </c>
      <c r="BM840" t="s">
        <v>613</v>
      </c>
      <c r="BN840" t="s">
        <v>219</v>
      </c>
      <c r="BO840" t="s">
        <v>542</v>
      </c>
      <c r="BP840" t="s">
        <v>219</v>
      </c>
      <c r="BQ840" t="s">
        <v>216</v>
      </c>
      <c r="BR840" t="s">
        <v>4403</v>
      </c>
      <c r="BS840" t="s">
        <v>1199</v>
      </c>
      <c r="BU840" t="s">
        <v>4404</v>
      </c>
      <c r="BV840" t="s">
        <v>219</v>
      </c>
      <c r="BW840" t="s">
        <v>795</v>
      </c>
      <c r="BY840" t="s">
        <v>632</v>
      </c>
      <c r="CB840" t="s">
        <v>1178</v>
      </c>
      <c r="CC840" t="s">
        <v>214</v>
      </c>
      <c r="CG840" t="s">
        <v>214</v>
      </c>
      <c r="CH840" t="s">
        <v>410</v>
      </c>
      <c r="CI840" t="s">
        <v>335</v>
      </c>
      <c r="CJ840" t="s">
        <v>4405</v>
      </c>
      <c r="CK840" t="s">
        <v>335</v>
      </c>
      <c r="CL840" t="s">
        <v>1445</v>
      </c>
      <c r="CN840" t="s">
        <v>283</v>
      </c>
      <c r="CP840" t="s">
        <v>284</v>
      </c>
      <c r="CQ840" t="s">
        <v>285</v>
      </c>
      <c r="CR840" t="s">
        <v>250</v>
      </c>
      <c r="CS840" t="s">
        <v>250</v>
      </c>
      <c r="CT840" t="s">
        <v>219</v>
      </c>
      <c r="CU840" t="s">
        <v>219</v>
      </c>
      <c r="CV840" t="s">
        <v>244</v>
      </c>
      <c r="CW840" t="s">
        <v>244</v>
      </c>
      <c r="CX840" t="s">
        <v>353</v>
      </c>
      <c r="CY840" t="s">
        <v>353</v>
      </c>
      <c r="CZ840" t="s">
        <v>219</v>
      </c>
      <c r="DA840" t="s">
        <v>219</v>
      </c>
      <c r="DB840" t="s">
        <v>398</v>
      </c>
      <c r="DC840" t="s">
        <v>398</v>
      </c>
      <c r="DD840" t="s">
        <v>219</v>
      </c>
      <c r="DI840" t="s">
        <v>3694</v>
      </c>
      <c r="DK840" t="s">
        <v>233</v>
      </c>
      <c r="DL840" t="s">
        <v>233</v>
      </c>
      <c r="DM840" t="s">
        <v>214</v>
      </c>
      <c r="DN840" t="s">
        <v>219</v>
      </c>
      <c r="DO840" t="s">
        <v>288</v>
      </c>
      <c r="DP840" t="s">
        <v>399</v>
      </c>
      <c r="DR840" t="s">
        <v>235</v>
      </c>
      <c r="DT840" t="s">
        <v>214</v>
      </c>
      <c r="DU840" t="s">
        <v>214</v>
      </c>
      <c r="DV840" t="s">
        <v>236</v>
      </c>
      <c r="DX840" t="s">
        <v>237</v>
      </c>
      <c r="DY840" t="s">
        <v>237</v>
      </c>
      <c r="DZ840" t="s">
        <v>485</v>
      </c>
      <c r="EA840" t="s">
        <v>237</v>
      </c>
      <c r="EB840" t="s">
        <v>233</v>
      </c>
      <c r="EC840" t="s">
        <v>233</v>
      </c>
      <c r="ED840" t="s">
        <v>233</v>
      </c>
      <c r="EE840" t="s">
        <v>219</v>
      </c>
      <c r="EF840" t="s">
        <v>219</v>
      </c>
      <c r="EK840" t="s">
        <v>233</v>
      </c>
      <c r="EL840" t="s">
        <v>233</v>
      </c>
      <c r="EM840" t="s">
        <v>486</v>
      </c>
      <c r="EN840" t="s">
        <v>486</v>
      </c>
      <c r="EO840" t="s">
        <v>486</v>
      </c>
      <c r="EP840" t="s">
        <v>486</v>
      </c>
      <c r="EQ840" t="s">
        <v>214</v>
      </c>
      <c r="ER840" t="s">
        <v>214</v>
      </c>
      <c r="ES840" t="s">
        <v>233</v>
      </c>
      <c r="ET840" t="s">
        <v>233</v>
      </c>
      <c r="EU840" t="s">
        <v>233</v>
      </c>
      <c r="EV840" t="s">
        <v>233</v>
      </c>
      <c r="EW840" t="s">
        <v>563</v>
      </c>
      <c r="EX840" t="s">
        <v>563</v>
      </c>
      <c r="EY840" t="s">
        <v>237</v>
      </c>
      <c r="EZ840" t="s">
        <v>241</v>
      </c>
      <c r="FA840" t="s">
        <v>241</v>
      </c>
      <c r="FB840" t="s">
        <v>237</v>
      </c>
      <c r="FC840" t="s">
        <v>233</v>
      </c>
      <c r="FD840" t="s">
        <v>233</v>
      </c>
      <c r="FE840" t="s">
        <v>227</v>
      </c>
      <c r="FF840" t="s">
        <v>227</v>
      </c>
      <c r="FG840" t="s">
        <v>548</v>
      </c>
      <c r="FH840" t="s">
        <v>548</v>
      </c>
      <c r="FI840" t="s">
        <v>214</v>
      </c>
      <c r="FJ840" t="s">
        <v>214</v>
      </c>
      <c r="FK840" t="s">
        <v>219</v>
      </c>
      <c r="FL840" t="s">
        <v>219</v>
      </c>
      <c r="FM840" t="s">
        <v>245</v>
      </c>
      <c r="FN840" t="s">
        <v>245</v>
      </c>
      <c r="FO840" t="s">
        <v>219</v>
      </c>
      <c r="FP840" t="s">
        <v>219</v>
      </c>
      <c r="FQ840" t="s">
        <v>241</v>
      </c>
      <c r="FR840" t="s">
        <v>241</v>
      </c>
      <c r="FS840" t="s">
        <v>241</v>
      </c>
      <c r="FT840" t="s">
        <v>241</v>
      </c>
      <c r="FU840" t="s">
        <v>214</v>
      </c>
      <c r="FV840" t="s">
        <v>487</v>
      </c>
      <c r="FW840" t="s">
        <v>241</v>
      </c>
      <c r="FX840" t="s">
        <v>1190</v>
      </c>
      <c r="FY840" t="s">
        <v>241</v>
      </c>
      <c r="FZ840" t="s">
        <v>248</v>
      </c>
      <c r="GA840" t="s">
        <v>248</v>
      </c>
      <c r="GB840" t="s">
        <v>227</v>
      </c>
      <c r="GC840" t="s">
        <v>227</v>
      </c>
      <c r="GD840" t="s">
        <v>550</v>
      </c>
      <c r="GE840" t="s">
        <v>4406</v>
      </c>
      <c r="GF840" t="s">
        <v>550</v>
      </c>
      <c r="GG840" t="s">
        <v>250</v>
      </c>
      <c r="GH840" t="s">
        <v>4407</v>
      </c>
      <c r="GI840" t="s">
        <v>250</v>
      </c>
      <c r="GJ840" t="s">
        <v>227</v>
      </c>
      <c r="GK840" t="s">
        <v>227</v>
      </c>
      <c r="GL840" t="s">
        <v>244</v>
      </c>
      <c r="GM840" t="s">
        <v>244</v>
      </c>
      <c r="GN840" t="s">
        <v>214</v>
      </c>
      <c r="GO840" t="s">
        <v>214</v>
      </c>
      <c r="GP840" t="s">
        <v>251</v>
      </c>
      <c r="GQ840" t="s">
        <v>251</v>
      </c>
      <c r="GR840" t="s">
        <v>251</v>
      </c>
      <c r="GS840" t="s">
        <v>219</v>
      </c>
      <c r="GT840" t="s">
        <v>575</v>
      </c>
      <c r="GU840" t="s">
        <v>214</v>
      </c>
      <c r="GV840" t="s">
        <v>241</v>
      </c>
      <c r="GW840" t="s">
        <v>252</v>
      </c>
      <c r="GX840" t="s">
        <v>404</v>
      </c>
      <c r="GY840" t="s">
        <v>609</v>
      </c>
      <c r="GZ840" t="s">
        <v>241</v>
      </c>
      <c r="HA840" t="s">
        <v>925</v>
      </c>
      <c r="HB840" t="s">
        <v>241</v>
      </c>
      <c r="HC840" t="s">
        <v>315</v>
      </c>
      <c r="HD840" t="s">
        <v>361</v>
      </c>
      <c r="HE840" t="s">
        <v>429</v>
      </c>
      <c r="HF840" t="s">
        <v>241</v>
      </c>
      <c r="HG840" t="s">
        <v>335</v>
      </c>
      <c r="HH840" t="s">
        <v>241</v>
      </c>
      <c r="HI840" t="s">
        <v>241</v>
      </c>
      <c r="HJ840" t="s">
        <v>214</v>
      </c>
      <c r="HK840" t="s">
        <v>4408</v>
      </c>
      <c r="HL840" s="12"/>
      <c r="HM840">
        <v>0.5</v>
      </c>
      <c r="HN840">
        <v>0.5</v>
      </c>
      <c r="HO840">
        <v>0</v>
      </c>
      <c r="HP840">
        <v>0.75</v>
      </c>
      <c r="HQ840">
        <v>0.5</v>
      </c>
      <c r="HR840">
        <v>0.25</v>
      </c>
      <c r="HS840">
        <v>1</v>
      </c>
      <c r="HT840">
        <v>1</v>
      </c>
      <c r="HU840">
        <v>0</v>
      </c>
      <c r="HV840">
        <v>0.5</v>
      </c>
      <c r="HW840">
        <v>0.5</v>
      </c>
      <c r="HX840">
        <v>0.25</v>
      </c>
      <c r="HZ840">
        <v>0.25</v>
      </c>
      <c r="IA840" s="4">
        <v>1</v>
      </c>
      <c r="IB840">
        <v>0.25</v>
      </c>
      <c r="IC840">
        <v>0.25</v>
      </c>
      <c r="ID840">
        <v>0.5</v>
      </c>
      <c r="IE840">
        <v>0.25</v>
      </c>
      <c r="IG840">
        <v>0</v>
      </c>
      <c r="IH840">
        <v>0.25</v>
      </c>
      <c r="II840">
        <v>0.75</v>
      </c>
      <c r="IJ840">
        <v>0.75</v>
      </c>
      <c r="IK840">
        <v>1</v>
      </c>
      <c r="IL840">
        <v>0</v>
      </c>
      <c r="IM840">
        <v>0.5</v>
      </c>
      <c r="IN840">
        <v>0</v>
      </c>
      <c r="IO840">
        <v>0</v>
      </c>
      <c r="IP840">
        <v>0</v>
      </c>
      <c r="IQ840">
        <v>0</v>
      </c>
      <c r="IS840">
        <f t="shared" si="747"/>
        <v>7.4999999999999997E-2</v>
      </c>
      <c r="IT840">
        <f t="shared" si="748"/>
        <v>0.06</v>
      </c>
      <c r="IU840">
        <f t="shared" si="749"/>
        <v>0</v>
      </c>
      <c r="IV840">
        <f t="shared" si="750"/>
        <v>7.5000000000000011E-2</v>
      </c>
      <c r="IW840">
        <f t="shared" si="751"/>
        <v>0.04</v>
      </c>
      <c r="IX840">
        <f t="shared" si="752"/>
        <v>3.2500000000000001E-2</v>
      </c>
      <c r="IY840">
        <f t="shared" si="753"/>
        <v>0.1</v>
      </c>
      <c r="IZ840">
        <f t="shared" si="754"/>
        <v>0.11</v>
      </c>
      <c r="JA840">
        <f t="shared" si="755"/>
        <v>0</v>
      </c>
      <c r="JB840">
        <f t="shared" si="756"/>
        <v>0.05</v>
      </c>
      <c r="JC840">
        <f t="shared" si="757"/>
        <v>0.06</v>
      </c>
      <c r="JD840">
        <f t="shared" si="758"/>
        <v>2.75E-2</v>
      </c>
      <c r="JE840">
        <f t="shared" si="759"/>
        <v>0</v>
      </c>
      <c r="JF840">
        <f t="shared" si="760"/>
        <v>0.03</v>
      </c>
      <c r="JG840" s="5">
        <f t="shared" si="761"/>
        <v>0.05</v>
      </c>
      <c r="JH840">
        <f t="shared" si="762"/>
        <v>0</v>
      </c>
      <c r="JI840">
        <f t="shared" si="762"/>
        <v>0</v>
      </c>
      <c r="JJ840">
        <f t="shared" si="763"/>
        <v>0.1</v>
      </c>
      <c r="JK840">
        <f t="shared" si="764"/>
        <v>3.7499999999999999E-2</v>
      </c>
      <c r="JL840" s="6">
        <f t="shared" si="765"/>
        <v>2.6666666666666665E-2</v>
      </c>
      <c r="JM840">
        <f t="shared" si="766"/>
        <v>0</v>
      </c>
      <c r="JN840">
        <f t="shared" si="767"/>
        <v>1.2500000000000001E-2</v>
      </c>
      <c r="JO840">
        <f t="shared" si="768"/>
        <v>0.11249999999999999</v>
      </c>
      <c r="JP840">
        <f t="shared" si="769"/>
        <v>7.5000000000000011E-2</v>
      </c>
      <c r="JQ840">
        <f t="shared" si="770"/>
        <v>0.12</v>
      </c>
      <c r="JR840">
        <f t="shared" si="771"/>
        <v>0</v>
      </c>
      <c r="JS840">
        <f t="shared" si="772"/>
        <v>0.05</v>
      </c>
      <c r="JT840">
        <f t="shared" si="772"/>
        <v>0</v>
      </c>
      <c r="JU840">
        <f t="shared" si="773"/>
        <v>0</v>
      </c>
      <c r="JV840">
        <f t="shared" si="773"/>
        <v>0</v>
      </c>
      <c r="JW840">
        <f t="shared" si="774"/>
        <v>0</v>
      </c>
      <c r="JY840">
        <f t="shared" si="775"/>
        <v>2.5000000000000001E-2</v>
      </c>
      <c r="JZ840">
        <f t="shared" si="776"/>
        <v>0.04</v>
      </c>
      <c r="KA840">
        <f t="shared" si="777"/>
        <v>0</v>
      </c>
      <c r="KB840">
        <f t="shared" si="777"/>
        <v>1.4999999999999999E-2</v>
      </c>
      <c r="KC840">
        <f t="shared" si="778"/>
        <v>0.02</v>
      </c>
      <c r="KD840">
        <f t="shared" si="779"/>
        <v>7.4999999999999997E-3</v>
      </c>
      <c r="KE840">
        <f t="shared" si="779"/>
        <v>0.03</v>
      </c>
      <c r="KF840">
        <f t="shared" si="779"/>
        <v>0.03</v>
      </c>
      <c r="KG840">
        <f t="shared" si="779"/>
        <v>0</v>
      </c>
      <c r="KH840">
        <f t="shared" si="779"/>
        <v>1.4999999999999999E-2</v>
      </c>
      <c r="KI840">
        <f t="shared" si="779"/>
        <v>1.4999999999999999E-2</v>
      </c>
      <c r="KJ840">
        <f t="shared" si="779"/>
        <v>7.4999999999999997E-3</v>
      </c>
      <c r="KK840">
        <f t="shared" si="780"/>
        <v>0</v>
      </c>
      <c r="KL840">
        <f t="shared" si="781"/>
        <v>0.01</v>
      </c>
      <c r="KM840" s="5">
        <f t="shared" si="782"/>
        <v>0.05</v>
      </c>
      <c r="KN840">
        <f t="shared" si="783"/>
        <v>0</v>
      </c>
      <c r="KO840">
        <f t="shared" si="783"/>
        <v>0</v>
      </c>
      <c r="KP840">
        <f t="shared" si="784"/>
        <v>0.03</v>
      </c>
      <c r="KQ840">
        <f t="shared" si="785"/>
        <v>7.4999999999999997E-3</v>
      </c>
      <c r="KR840" s="6">
        <f t="shared" si="786"/>
        <v>1.3333333333333332E-2</v>
      </c>
      <c r="KS840">
        <f t="shared" si="787"/>
        <v>0</v>
      </c>
      <c r="KT840">
        <f t="shared" si="788"/>
        <v>7.4999999999999997E-3</v>
      </c>
      <c r="KU840">
        <f t="shared" si="789"/>
        <v>0.03</v>
      </c>
      <c r="KV840">
        <f t="shared" si="790"/>
        <v>3.7500000000000006E-2</v>
      </c>
      <c r="KW840">
        <f t="shared" si="791"/>
        <v>0.01</v>
      </c>
      <c r="KX840">
        <f t="shared" si="792"/>
        <v>0</v>
      </c>
      <c r="KY840">
        <f t="shared" si="793"/>
        <v>0.02</v>
      </c>
      <c r="KZ840">
        <f t="shared" si="794"/>
        <v>0</v>
      </c>
      <c r="LA840">
        <f t="shared" si="795"/>
        <v>0</v>
      </c>
      <c r="LB840">
        <f t="shared" si="795"/>
        <v>0</v>
      </c>
      <c r="LC840">
        <f t="shared" si="796"/>
        <v>0</v>
      </c>
      <c r="LE840" t="str">
        <f t="shared" si="802"/>
        <v>Guinee Conakry</v>
      </c>
      <c r="LF840">
        <f t="shared" si="797"/>
        <v>0.49249999999999994</v>
      </c>
      <c r="LG840" s="6">
        <f t="shared" si="798"/>
        <v>0.38166666666666665</v>
      </c>
      <c r="LH840">
        <f t="shared" si="799"/>
        <v>0.37</v>
      </c>
      <c r="LI840" s="6">
        <f t="shared" si="800"/>
        <v>0.42083333333333339</v>
      </c>
      <c r="LJ840">
        <f t="shared" si="801"/>
        <v>0</v>
      </c>
    </row>
    <row r="841" spans="1:322" x14ac:dyDescent="0.35">
      <c r="A841" s="8">
        <v>44926</v>
      </c>
      <c r="B841" t="s">
        <v>4409</v>
      </c>
      <c r="D841" s="27" t="s">
        <v>321</v>
      </c>
      <c r="E841" s="27" t="s">
        <v>321</v>
      </c>
      <c r="F841" s="27">
        <v>30</v>
      </c>
      <c r="G841" s="27" t="s">
        <v>258</v>
      </c>
      <c r="H841" s="27" t="s">
        <v>322</v>
      </c>
      <c r="I841" s="27" t="s">
        <v>2382</v>
      </c>
      <c r="J841" s="27" t="s">
        <v>1972</v>
      </c>
      <c r="K841" s="28">
        <v>44508</v>
      </c>
      <c r="L841" s="28">
        <v>44508</v>
      </c>
      <c r="M841" s="28">
        <v>44608</v>
      </c>
      <c r="N841" s="27" t="s">
        <v>261</v>
      </c>
      <c r="O841" s="27" t="s">
        <v>261</v>
      </c>
      <c r="P841" s="27" t="s">
        <v>261</v>
      </c>
      <c r="Q841" s="27" t="s">
        <v>324</v>
      </c>
      <c r="R841" s="28">
        <v>44608</v>
      </c>
      <c r="S841" s="28">
        <v>44608</v>
      </c>
      <c r="T841" s="27" t="s">
        <v>263</v>
      </c>
      <c r="U841" s="27" t="s">
        <v>263</v>
      </c>
      <c r="V841" s="28">
        <v>44729</v>
      </c>
      <c r="W841" s="27" t="s">
        <v>261</v>
      </c>
      <c r="X841" s="28" t="s">
        <v>262</v>
      </c>
      <c r="Y841" s="27" t="s">
        <v>263</v>
      </c>
      <c r="Z841" s="28">
        <v>44729</v>
      </c>
      <c r="AA841" s="27" t="s">
        <v>264</v>
      </c>
      <c r="AB841" s="27" t="s">
        <v>265</v>
      </c>
      <c r="AC841" s="27" t="s">
        <v>2157</v>
      </c>
      <c r="AD841" s="27" t="s">
        <v>267</v>
      </c>
      <c r="AE841" s="27" t="s">
        <v>326</v>
      </c>
      <c r="AF841" s="27" t="s">
        <v>687</v>
      </c>
      <c r="AG841" s="29">
        <v>500000</v>
      </c>
      <c r="AH841" s="27" t="s">
        <v>261</v>
      </c>
      <c r="AI841" s="27" t="s">
        <v>262</v>
      </c>
      <c r="AJ841" s="28" t="s">
        <v>262</v>
      </c>
      <c r="AK841" s="27" t="s">
        <v>262</v>
      </c>
      <c r="AL841" s="27" t="s">
        <v>262</v>
      </c>
      <c r="AM841" s="27" t="s">
        <v>262</v>
      </c>
      <c r="AN841" s="27" t="s">
        <v>262</v>
      </c>
      <c r="AO841" s="27" t="s">
        <v>261</v>
      </c>
      <c r="AP841" s="27" t="s">
        <v>261</v>
      </c>
      <c r="AQ841" s="28" t="s">
        <v>262</v>
      </c>
      <c r="AR841" s="27" t="s">
        <v>261</v>
      </c>
      <c r="AS841" s="28" t="s">
        <v>262</v>
      </c>
      <c r="AT841" s="27" t="s">
        <v>261</v>
      </c>
      <c r="AU841" s="28" t="s">
        <v>262</v>
      </c>
      <c r="AV841" s="27" t="s">
        <v>261</v>
      </c>
      <c r="AW841" s="28" t="s">
        <v>262</v>
      </c>
      <c r="AX841" s="27" t="s">
        <v>261</v>
      </c>
      <c r="AY841" s="28" t="s">
        <v>262</v>
      </c>
      <c r="AZ841" s="27" t="s">
        <v>262</v>
      </c>
      <c r="BA841" s="27" t="s">
        <v>262</v>
      </c>
      <c r="BB841" s="27" t="s">
        <v>261</v>
      </c>
      <c r="BC841" s="28" t="s">
        <v>262</v>
      </c>
      <c r="BD841" s="27" t="s">
        <v>261</v>
      </c>
      <c r="BE841" s="30" t="s">
        <v>262</v>
      </c>
      <c r="BF841" t="s">
        <v>1972</v>
      </c>
      <c r="BG841" s="9" t="s">
        <v>1229</v>
      </c>
      <c r="BH841" t="s">
        <v>208</v>
      </c>
      <c r="BI841" t="s">
        <v>718</v>
      </c>
      <c r="BJ841" t="s">
        <v>210</v>
      </c>
      <c r="BK841" t="s">
        <v>329</v>
      </c>
      <c r="BL841" t="s">
        <v>212</v>
      </c>
      <c r="BM841" t="s">
        <v>1974</v>
      </c>
      <c r="BN841" t="s">
        <v>214</v>
      </c>
      <c r="BO841" t="s">
        <v>276</v>
      </c>
      <c r="BP841" t="s">
        <v>219</v>
      </c>
      <c r="BQ841" t="s">
        <v>216</v>
      </c>
      <c r="BR841" t="s">
        <v>4410</v>
      </c>
      <c r="BS841" t="s">
        <v>2081</v>
      </c>
      <c r="BT841" t="s">
        <v>4411</v>
      </c>
      <c r="BU841" t="s">
        <v>4410</v>
      </c>
      <c r="BV841" t="s">
        <v>214</v>
      </c>
      <c r="CC841" t="s">
        <v>214</v>
      </c>
      <c r="CG841" t="s">
        <v>219</v>
      </c>
      <c r="CI841" t="s">
        <v>220</v>
      </c>
      <c r="CJ841" t="s">
        <v>4412</v>
      </c>
      <c r="CK841" t="s">
        <v>220</v>
      </c>
      <c r="CL841" t="s">
        <v>412</v>
      </c>
      <c r="CN841" t="s">
        <v>423</v>
      </c>
      <c r="CP841" t="s">
        <v>413</v>
      </c>
      <c r="CQ841" t="s">
        <v>284</v>
      </c>
      <c r="CR841" t="s">
        <v>250</v>
      </c>
      <c r="CS841" t="s">
        <v>286</v>
      </c>
      <c r="CT841" t="s">
        <v>214</v>
      </c>
      <c r="CU841" t="s">
        <v>219</v>
      </c>
      <c r="CV841" t="s">
        <v>250</v>
      </c>
      <c r="CW841" t="s">
        <v>227</v>
      </c>
      <c r="CX841" t="s">
        <v>450</v>
      </c>
      <c r="CY841" t="s">
        <v>353</v>
      </c>
      <c r="CZ841" t="s">
        <v>214</v>
      </c>
      <c r="DA841" t="s">
        <v>219</v>
      </c>
      <c r="DB841" t="s">
        <v>230</v>
      </c>
      <c r="DC841" t="s">
        <v>398</v>
      </c>
      <c r="DD841" t="s">
        <v>219</v>
      </c>
      <c r="DI841" t="s">
        <v>379</v>
      </c>
      <c r="DK841" t="s">
        <v>237</v>
      </c>
      <c r="DL841" t="s">
        <v>237</v>
      </c>
      <c r="DM841" t="s">
        <v>214</v>
      </c>
      <c r="DN841" t="s">
        <v>214</v>
      </c>
      <c r="DO841" t="s">
        <v>414</v>
      </c>
      <c r="DP841" t="s">
        <v>388</v>
      </c>
      <c r="DR841" t="s">
        <v>235</v>
      </c>
      <c r="DT841" t="s">
        <v>219</v>
      </c>
      <c r="DU841" t="s">
        <v>219</v>
      </c>
      <c r="DX841" t="s">
        <v>233</v>
      </c>
      <c r="DY841" t="s">
        <v>233</v>
      </c>
      <c r="DZ841" t="s">
        <v>238</v>
      </c>
      <c r="EA841" t="s">
        <v>237</v>
      </c>
      <c r="EB841" t="s">
        <v>237</v>
      </c>
      <c r="EC841" t="s">
        <v>389</v>
      </c>
      <c r="ED841" t="s">
        <v>389</v>
      </c>
      <c r="EE841" t="s">
        <v>214</v>
      </c>
      <c r="EF841" t="s">
        <v>214</v>
      </c>
      <c r="EG841" t="s">
        <v>214</v>
      </c>
      <c r="EI841" t="s">
        <v>214</v>
      </c>
      <c r="EK841" t="s">
        <v>242</v>
      </c>
      <c r="EL841" t="s">
        <v>242</v>
      </c>
      <c r="EM841" t="s">
        <v>240</v>
      </c>
      <c r="EN841" t="s">
        <v>240</v>
      </c>
      <c r="EO841" t="s">
        <v>240</v>
      </c>
      <c r="EP841" t="s">
        <v>240</v>
      </c>
      <c r="EQ841" t="s">
        <v>214</v>
      </c>
      <c r="ER841" t="s">
        <v>214</v>
      </c>
      <c r="ES841" t="s">
        <v>242</v>
      </c>
      <c r="ET841" t="s">
        <v>242</v>
      </c>
      <c r="EU841" t="s">
        <v>242</v>
      </c>
      <c r="EV841" t="s">
        <v>242</v>
      </c>
      <c r="EW841" t="s">
        <v>243</v>
      </c>
      <c r="EX841" t="s">
        <v>243</v>
      </c>
      <c r="EY841" t="s">
        <v>242</v>
      </c>
      <c r="EZ841" t="s">
        <v>241</v>
      </c>
      <c r="FA841" t="s">
        <v>241</v>
      </c>
      <c r="FB841" t="s">
        <v>242</v>
      </c>
      <c r="FC841" t="s">
        <v>242</v>
      </c>
      <c r="FD841" t="s">
        <v>242</v>
      </c>
      <c r="FE841" t="s">
        <v>286</v>
      </c>
      <c r="FF841" t="s">
        <v>286</v>
      </c>
      <c r="FG841" t="s">
        <v>358</v>
      </c>
      <c r="FH841" t="s">
        <v>358</v>
      </c>
      <c r="FI841" t="s">
        <v>214</v>
      </c>
      <c r="FJ841" t="s">
        <v>214</v>
      </c>
      <c r="FK841" t="s">
        <v>214</v>
      </c>
      <c r="FL841" t="s">
        <v>214</v>
      </c>
      <c r="FM841" t="s">
        <v>292</v>
      </c>
      <c r="FN841" t="s">
        <v>292</v>
      </c>
      <c r="FO841" t="s">
        <v>219</v>
      </c>
      <c r="FP841" t="s">
        <v>219</v>
      </c>
      <c r="FQ841" t="s">
        <v>241</v>
      </c>
      <c r="FR841" t="s">
        <v>241</v>
      </c>
      <c r="FS841" t="s">
        <v>241</v>
      </c>
      <c r="FT841" t="s">
        <v>241</v>
      </c>
      <c r="FU841" t="s">
        <v>219</v>
      </c>
      <c r="FV841" t="s">
        <v>241</v>
      </c>
      <c r="FW841" t="s">
        <v>241</v>
      </c>
      <c r="FX841" t="s">
        <v>241</v>
      </c>
      <c r="FY841" t="s">
        <v>241</v>
      </c>
      <c r="FZ841" t="s">
        <v>341</v>
      </c>
      <c r="GA841" t="s">
        <v>341</v>
      </c>
      <c r="GB841" t="s">
        <v>227</v>
      </c>
      <c r="GC841" t="s">
        <v>227</v>
      </c>
      <c r="GD841" t="s">
        <v>293</v>
      </c>
      <c r="GE841" t="s">
        <v>241</v>
      </c>
      <c r="GF841" t="s">
        <v>293</v>
      </c>
      <c r="GG841" t="s">
        <v>244</v>
      </c>
      <c r="GH841" t="s">
        <v>241</v>
      </c>
      <c r="GI841" t="s">
        <v>250</v>
      </c>
      <c r="GJ841" t="s">
        <v>244</v>
      </c>
      <c r="GK841" t="s">
        <v>250</v>
      </c>
      <c r="GL841" t="s">
        <v>227</v>
      </c>
      <c r="GM841" t="s">
        <v>227</v>
      </c>
      <c r="GN841" t="s">
        <v>219</v>
      </c>
      <c r="GO841" t="s">
        <v>214</v>
      </c>
      <c r="GP841" t="s">
        <v>342</v>
      </c>
      <c r="GQ841" t="s">
        <v>342</v>
      </c>
      <c r="GR841" t="s">
        <v>342</v>
      </c>
      <c r="GS841" t="s">
        <v>214</v>
      </c>
      <c r="GT841" t="s">
        <v>241</v>
      </c>
      <c r="GU841" t="s">
        <v>214</v>
      </c>
      <c r="GV841" t="s">
        <v>241</v>
      </c>
      <c r="GW841" t="s">
        <v>297</v>
      </c>
      <c r="GX841" t="s">
        <v>297</v>
      </c>
      <c r="GY841" t="s">
        <v>314</v>
      </c>
      <c r="GZ841" t="s">
        <v>241</v>
      </c>
      <c r="HA841" t="s">
        <v>239</v>
      </c>
      <c r="HB841" t="s">
        <v>241</v>
      </c>
      <c r="HC841" t="s">
        <v>315</v>
      </c>
      <c r="HD841" t="s">
        <v>517</v>
      </c>
      <c r="HE841" t="s">
        <v>429</v>
      </c>
      <c r="HF841" t="s">
        <v>241</v>
      </c>
      <c r="HG841" t="s">
        <v>362</v>
      </c>
      <c r="HH841" t="s">
        <v>241</v>
      </c>
      <c r="HI841" t="s">
        <v>241</v>
      </c>
      <c r="HJ841" t="s">
        <v>214</v>
      </c>
      <c r="HK841" t="s">
        <v>4413</v>
      </c>
      <c r="HL841" s="12"/>
      <c r="HM841">
        <v>0.25</v>
      </c>
      <c r="HN841">
        <v>0.5</v>
      </c>
      <c r="HO841">
        <v>1</v>
      </c>
      <c r="HP841">
        <v>0.5</v>
      </c>
      <c r="HQ841">
        <v>1</v>
      </c>
      <c r="HR841">
        <v>0.5</v>
      </c>
      <c r="HS841">
        <v>1</v>
      </c>
      <c r="HT841">
        <v>1</v>
      </c>
      <c r="HU841">
        <v>1</v>
      </c>
      <c r="HV841">
        <v>0.25</v>
      </c>
      <c r="HW841">
        <v>0.5</v>
      </c>
      <c r="HX841">
        <v>1</v>
      </c>
      <c r="HY841">
        <v>1</v>
      </c>
      <c r="HZ841">
        <v>0.75</v>
      </c>
      <c r="IA841" s="4">
        <v>1</v>
      </c>
      <c r="IB841">
        <v>0.75</v>
      </c>
      <c r="IC841">
        <v>0.75</v>
      </c>
      <c r="ID841">
        <v>0.75</v>
      </c>
      <c r="IE841">
        <v>0.75</v>
      </c>
      <c r="IG841">
        <v>0.75</v>
      </c>
      <c r="IH841">
        <v>1</v>
      </c>
      <c r="II841">
        <v>1</v>
      </c>
      <c r="IJ841">
        <v>1</v>
      </c>
      <c r="IK841">
        <v>1</v>
      </c>
      <c r="IL841">
        <v>1</v>
      </c>
      <c r="IM841">
        <v>0.75</v>
      </c>
      <c r="IN841">
        <v>1</v>
      </c>
      <c r="IO841">
        <v>1</v>
      </c>
      <c r="IQ841">
        <v>0</v>
      </c>
      <c r="IS841">
        <f t="shared" si="747"/>
        <v>3.7499999999999999E-2</v>
      </c>
      <c r="IT841">
        <f t="shared" si="748"/>
        <v>0.06</v>
      </c>
      <c r="IU841">
        <f t="shared" si="749"/>
        <v>0.08</v>
      </c>
      <c r="IV841">
        <f t="shared" si="750"/>
        <v>0.05</v>
      </c>
      <c r="IW841">
        <f t="shared" si="751"/>
        <v>0.08</v>
      </c>
      <c r="IX841">
        <f t="shared" si="752"/>
        <v>6.5000000000000002E-2</v>
      </c>
      <c r="IY841">
        <f t="shared" si="753"/>
        <v>0.1</v>
      </c>
      <c r="IZ841">
        <f t="shared" si="754"/>
        <v>0.11</v>
      </c>
      <c r="JA841">
        <f t="shared" si="755"/>
        <v>0.13</v>
      </c>
      <c r="JB841">
        <f t="shared" si="756"/>
        <v>2.5000000000000001E-2</v>
      </c>
      <c r="JC841">
        <f t="shared" si="757"/>
        <v>0.06</v>
      </c>
      <c r="JD841">
        <f t="shared" si="758"/>
        <v>0.11</v>
      </c>
      <c r="JE841">
        <f t="shared" si="759"/>
        <v>7.0000000000000007E-2</v>
      </c>
      <c r="JF841">
        <f t="shared" si="760"/>
        <v>0.09</v>
      </c>
      <c r="JG841" s="5">
        <f t="shared" si="761"/>
        <v>0.05</v>
      </c>
      <c r="JH841">
        <f t="shared" si="762"/>
        <v>0</v>
      </c>
      <c r="JI841">
        <f t="shared" si="762"/>
        <v>0</v>
      </c>
      <c r="JJ841">
        <f t="shared" si="763"/>
        <v>0.15000000000000002</v>
      </c>
      <c r="JK841">
        <f t="shared" si="764"/>
        <v>0.11249999999999999</v>
      </c>
      <c r="JL841" s="6">
        <f t="shared" si="765"/>
        <v>5.6666666666666671E-2</v>
      </c>
      <c r="JM841">
        <f t="shared" si="766"/>
        <v>0.09</v>
      </c>
      <c r="JN841">
        <f t="shared" si="767"/>
        <v>0.05</v>
      </c>
      <c r="JO841">
        <f t="shared" si="768"/>
        <v>0.15</v>
      </c>
      <c r="JP841">
        <f t="shared" si="769"/>
        <v>0.1</v>
      </c>
      <c r="JQ841">
        <f t="shared" si="770"/>
        <v>0.12</v>
      </c>
      <c r="JR841">
        <f t="shared" si="771"/>
        <v>0.11</v>
      </c>
      <c r="JS841">
        <f t="shared" si="772"/>
        <v>7.5000000000000011E-2</v>
      </c>
      <c r="JT841">
        <f t="shared" si="772"/>
        <v>0.1</v>
      </c>
      <c r="JU841">
        <f t="shared" si="773"/>
        <v>1</v>
      </c>
      <c r="JV841">
        <f t="shared" si="773"/>
        <v>0</v>
      </c>
      <c r="JW841">
        <f t="shared" si="774"/>
        <v>0.15</v>
      </c>
      <c r="JY841">
        <f t="shared" si="775"/>
        <v>1.2500000000000001E-2</v>
      </c>
      <c r="JZ841">
        <f t="shared" si="776"/>
        <v>0.04</v>
      </c>
      <c r="KA841">
        <f t="shared" si="777"/>
        <v>0.02</v>
      </c>
      <c r="KB841">
        <f t="shared" si="777"/>
        <v>0.01</v>
      </c>
      <c r="KC841">
        <f t="shared" si="778"/>
        <v>0.04</v>
      </c>
      <c r="KD841">
        <f t="shared" si="779"/>
        <v>1.4999999999999999E-2</v>
      </c>
      <c r="KE841">
        <f t="shared" si="779"/>
        <v>0.03</v>
      </c>
      <c r="KF841">
        <f t="shared" si="779"/>
        <v>0.03</v>
      </c>
      <c r="KG841">
        <f t="shared" si="779"/>
        <v>0.03</v>
      </c>
      <c r="KH841">
        <f t="shared" si="779"/>
        <v>7.4999999999999997E-3</v>
      </c>
      <c r="KI841">
        <f t="shared" si="779"/>
        <v>1.4999999999999999E-2</v>
      </c>
      <c r="KJ841">
        <f t="shared" si="779"/>
        <v>0.03</v>
      </c>
      <c r="KK841">
        <f t="shared" si="780"/>
        <v>0.02</v>
      </c>
      <c r="KL841">
        <f t="shared" si="781"/>
        <v>0.03</v>
      </c>
      <c r="KM841" s="5">
        <f t="shared" si="782"/>
        <v>0.05</v>
      </c>
      <c r="KN841">
        <f t="shared" si="783"/>
        <v>0</v>
      </c>
      <c r="KO841">
        <f t="shared" si="783"/>
        <v>0</v>
      </c>
      <c r="KP841">
        <f t="shared" si="784"/>
        <v>4.4999999999999998E-2</v>
      </c>
      <c r="KQ841">
        <f t="shared" si="785"/>
        <v>2.2499999999999999E-2</v>
      </c>
      <c r="KR841" s="6">
        <f t="shared" si="786"/>
        <v>2.8333333333333335E-2</v>
      </c>
      <c r="KS841">
        <f t="shared" si="787"/>
        <v>0.03</v>
      </c>
      <c r="KT841">
        <f t="shared" si="788"/>
        <v>0.03</v>
      </c>
      <c r="KU841">
        <f t="shared" si="789"/>
        <v>0.04</v>
      </c>
      <c r="KV841">
        <f t="shared" si="790"/>
        <v>0.05</v>
      </c>
      <c r="KW841">
        <f t="shared" si="791"/>
        <v>0.01</v>
      </c>
      <c r="KX841">
        <f t="shared" si="792"/>
        <v>0</v>
      </c>
      <c r="KY841">
        <f t="shared" si="793"/>
        <v>0.03</v>
      </c>
      <c r="KZ841">
        <f t="shared" si="794"/>
        <v>0.03</v>
      </c>
      <c r="LA841">
        <f t="shared" si="795"/>
        <v>1</v>
      </c>
      <c r="LB841">
        <f t="shared" si="795"/>
        <v>0</v>
      </c>
      <c r="LC841">
        <f t="shared" si="796"/>
        <v>0.1</v>
      </c>
      <c r="LE841" t="str">
        <f t="shared" si="802"/>
        <v>Senegal</v>
      </c>
      <c r="LF841">
        <f t="shared" si="797"/>
        <v>0.71250000000000002</v>
      </c>
      <c r="LG841" s="6">
        <f t="shared" si="798"/>
        <v>0.72416666666666663</v>
      </c>
      <c r="LH841">
        <f t="shared" si="799"/>
        <v>0.94500000000000006</v>
      </c>
      <c r="LI841" s="6">
        <f t="shared" si="800"/>
        <v>0.7958333333333335</v>
      </c>
      <c r="LJ841">
        <f t="shared" si="801"/>
        <v>0</v>
      </c>
    </row>
    <row r="842" spans="1:322" x14ac:dyDescent="0.35">
      <c r="A842" s="8">
        <v>44865</v>
      </c>
      <c r="B842" t="s">
        <v>4414</v>
      </c>
      <c r="D842" s="24" t="s">
        <v>257</v>
      </c>
      <c r="E842" s="24" t="s">
        <v>257</v>
      </c>
      <c r="F842" s="24">
        <v>36</v>
      </c>
      <c r="G842" s="24" t="s">
        <v>258</v>
      </c>
      <c r="H842" s="24" t="s">
        <v>322</v>
      </c>
      <c r="I842" s="24" t="s">
        <v>2382</v>
      </c>
      <c r="J842" s="24" t="s">
        <v>1129</v>
      </c>
      <c r="K842" s="25">
        <v>44510</v>
      </c>
      <c r="L842" s="25">
        <v>44510</v>
      </c>
      <c r="M842" s="25">
        <v>44623</v>
      </c>
      <c r="N842" s="24" t="s">
        <v>261</v>
      </c>
      <c r="O842" s="24" t="s">
        <v>261</v>
      </c>
      <c r="P842" s="24" t="s">
        <v>261</v>
      </c>
      <c r="Q842" s="24" t="s">
        <v>324</v>
      </c>
      <c r="R842" s="25">
        <v>44706</v>
      </c>
      <c r="S842" s="25">
        <v>44706</v>
      </c>
      <c r="T842" s="24" t="s">
        <v>263</v>
      </c>
      <c r="U842" s="24" t="s">
        <v>261</v>
      </c>
      <c r="V842" s="25" t="s">
        <v>262</v>
      </c>
      <c r="W842" s="24" t="s">
        <v>261</v>
      </c>
      <c r="X842" s="25" t="s">
        <v>262</v>
      </c>
      <c r="Y842" s="24" t="s">
        <v>263</v>
      </c>
      <c r="Z842" s="25">
        <v>44841</v>
      </c>
      <c r="AA842" s="24" t="s">
        <v>264</v>
      </c>
      <c r="AB842" s="24" t="s">
        <v>265</v>
      </c>
      <c r="AC842" s="24" t="s">
        <v>4415</v>
      </c>
      <c r="AD842" s="24" t="s">
        <v>267</v>
      </c>
      <c r="AE842" s="24" t="s">
        <v>326</v>
      </c>
      <c r="AF842" s="24" t="s">
        <v>327</v>
      </c>
      <c r="AG842" s="31">
        <v>2006.81</v>
      </c>
      <c r="AH842" s="24" t="s">
        <v>263</v>
      </c>
      <c r="AI842" s="24">
        <v>44628</v>
      </c>
      <c r="AJ842" s="25">
        <v>44631</v>
      </c>
      <c r="AK842" s="24" t="s">
        <v>264</v>
      </c>
      <c r="AL842" s="24" t="s">
        <v>269</v>
      </c>
      <c r="AM842" s="24" t="s">
        <v>265</v>
      </c>
      <c r="AN842" s="24" t="s">
        <v>270</v>
      </c>
      <c r="AO842" s="24" t="s">
        <v>261</v>
      </c>
      <c r="AP842" s="24" t="s">
        <v>261</v>
      </c>
      <c r="AQ842" s="25" t="s">
        <v>262</v>
      </c>
      <c r="AR842" s="24" t="s">
        <v>261</v>
      </c>
      <c r="AS842" s="25" t="s">
        <v>262</v>
      </c>
      <c r="AT842" s="24" t="s">
        <v>261</v>
      </c>
      <c r="AU842" s="25" t="s">
        <v>262</v>
      </c>
      <c r="AV842" s="24" t="s">
        <v>261</v>
      </c>
      <c r="AW842" s="25" t="s">
        <v>262</v>
      </c>
      <c r="AX842" s="24" t="s">
        <v>261</v>
      </c>
      <c r="AY842" s="25" t="s">
        <v>262</v>
      </c>
      <c r="AZ842" s="27" t="s">
        <v>262</v>
      </c>
      <c r="BA842" s="27" t="s">
        <v>262</v>
      </c>
      <c r="BB842" s="24" t="s">
        <v>261</v>
      </c>
      <c r="BC842" s="25" t="s">
        <v>262</v>
      </c>
      <c r="BD842" s="24" t="s">
        <v>261</v>
      </c>
      <c r="BE842" s="26" t="s">
        <v>262</v>
      </c>
      <c r="BF842" t="s">
        <v>1129</v>
      </c>
      <c r="BG842" s="9" t="s">
        <v>1229</v>
      </c>
      <c r="BH842" t="s">
        <v>272</v>
      </c>
      <c r="BI842" t="s">
        <v>830</v>
      </c>
      <c r="BJ842" t="s">
        <v>210</v>
      </c>
      <c r="BK842" t="s">
        <v>211</v>
      </c>
      <c r="BL842" t="s">
        <v>212</v>
      </c>
      <c r="BM842" t="s">
        <v>2445</v>
      </c>
      <c r="BN842" t="s">
        <v>219</v>
      </c>
      <c r="BO842" t="s">
        <v>736</v>
      </c>
      <c r="BP842" t="s">
        <v>219</v>
      </c>
      <c r="BQ842" t="s">
        <v>332</v>
      </c>
      <c r="BV842" t="s">
        <v>219</v>
      </c>
      <c r="BW842" t="s">
        <v>2447</v>
      </c>
      <c r="BY842" t="s">
        <v>4416</v>
      </c>
      <c r="CB842" t="s">
        <v>4417</v>
      </c>
      <c r="CC842" t="s">
        <v>214</v>
      </c>
      <c r="CG842" t="s">
        <v>219</v>
      </c>
      <c r="CI842" t="s">
        <v>352</v>
      </c>
      <c r="CJ842" t="s">
        <v>4418</v>
      </c>
      <c r="CK842" t="s">
        <v>352</v>
      </c>
      <c r="CL842" t="s">
        <v>500</v>
      </c>
      <c r="CM842" t="s">
        <v>4419</v>
      </c>
      <c r="CN842" t="s">
        <v>283</v>
      </c>
      <c r="CP842" t="s">
        <v>307</v>
      </c>
      <c r="CQ842" t="s">
        <v>225</v>
      </c>
      <c r="CR842" t="s">
        <v>226</v>
      </c>
      <c r="CS842" t="s">
        <v>226</v>
      </c>
      <c r="CT842" t="s">
        <v>214</v>
      </c>
      <c r="CU842" t="s">
        <v>219</v>
      </c>
      <c r="CV842" t="s">
        <v>244</v>
      </c>
      <c r="CW842" t="s">
        <v>244</v>
      </c>
      <c r="CX842" t="s">
        <v>228</v>
      </c>
      <c r="CY842" t="s">
        <v>228</v>
      </c>
      <c r="CZ842" t="s">
        <v>214</v>
      </c>
      <c r="DA842" t="s">
        <v>219</v>
      </c>
      <c r="DB842" t="s">
        <v>229</v>
      </c>
      <c r="DC842" t="s">
        <v>229</v>
      </c>
      <c r="DD842" t="s">
        <v>219</v>
      </c>
      <c r="DG842" t="s">
        <v>500</v>
      </c>
      <c r="DH842" t="s">
        <v>398</v>
      </c>
      <c r="DI842" t="s">
        <v>500</v>
      </c>
      <c r="DJ842" t="s">
        <v>4420</v>
      </c>
      <c r="DK842" t="s">
        <v>372</v>
      </c>
      <c r="DL842" t="s">
        <v>372</v>
      </c>
      <c r="DM842" t="s">
        <v>219</v>
      </c>
      <c r="DN842" t="s">
        <v>219</v>
      </c>
      <c r="DO842" t="s">
        <v>234</v>
      </c>
      <c r="DP842" t="s">
        <v>235</v>
      </c>
      <c r="DR842" t="s">
        <v>235</v>
      </c>
      <c r="DT842" t="s">
        <v>214</v>
      </c>
      <c r="DU842" t="s">
        <v>214</v>
      </c>
      <c r="DV842" t="s">
        <v>236</v>
      </c>
      <c r="DX842" t="s">
        <v>372</v>
      </c>
      <c r="DY842" t="s">
        <v>372</v>
      </c>
      <c r="DZ842" t="s">
        <v>485</v>
      </c>
      <c r="EA842" t="s">
        <v>233</v>
      </c>
      <c r="EB842" t="s">
        <v>233</v>
      </c>
      <c r="EC842" t="s">
        <v>237</v>
      </c>
      <c r="ED842" t="s">
        <v>237</v>
      </c>
      <c r="EE842" t="s">
        <v>214</v>
      </c>
      <c r="EF842" t="s">
        <v>214</v>
      </c>
      <c r="EG842" t="s">
        <v>214</v>
      </c>
      <c r="EI842" t="s">
        <v>214</v>
      </c>
      <c r="EK842" t="s">
        <v>233</v>
      </c>
      <c r="EL842" t="s">
        <v>233</v>
      </c>
      <c r="EM842" t="s">
        <v>240</v>
      </c>
      <c r="EN842" t="s">
        <v>240</v>
      </c>
      <c r="EO842" t="s">
        <v>240</v>
      </c>
      <c r="EP842" t="s">
        <v>240</v>
      </c>
      <c r="EQ842" t="s">
        <v>214</v>
      </c>
      <c r="ER842" t="s">
        <v>214</v>
      </c>
      <c r="ES842" t="s">
        <v>389</v>
      </c>
      <c r="ET842" t="s">
        <v>389</v>
      </c>
      <c r="EU842" t="s">
        <v>372</v>
      </c>
      <c r="EV842" t="s">
        <v>372</v>
      </c>
      <c r="EW842" t="s">
        <v>243</v>
      </c>
      <c r="EX842" t="s">
        <v>243</v>
      </c>
      <c r="EY842" t="s">
        <v>372</v>
      </c>
      <c r="EZ842" t="s">
        <v>677</v>
      </c>
      <c r="FA842" t="s">
        <v>241</v>
      </c>
      <c r="FB842" t="s">
        <v>372</v>
      </c>
      <c r="FC842" t="s">
        <v>372</v>
      </c>
      <c r="FD842" t="s">
        <v>372</v>
      </c>
      <c r="FE842" t="s">
        <v>227</v>
      </c>
      <c r="FF842" t="s">
        <v>227</v>
      </c>
      <c r="FG842" t="s">
        <v>548</v>
      </c>
      <c r="FH842" t="s">
        <v>548</v>
      </c>
      <c r="FI842" t="s">
        <v>219</v>
      </c>
      <c r="FJ842" t="s">
        <v>219</v>
      </c>
      <c r="FK842" t="s">
        <v>219</v>
      </c>
      <c r="FL842" t="s">
        <v>219</v>
      </c>
      <c r="FM842" t="s">
        <v>461</v>
      </c>
      <c r="FN842" t="s">
        <v>461</v>
      </c>
      <c r="FO842" t="s">
        <v>219</v>
      </c>
      <c r="FP842" t="s">
        <v>219</v>
      </c>
      <c r="FQ842" t="s">
        <v>241</v>
      </c>
      <c r="FR842" t="s">
        <v>241</v>
      </c>
      <c r="FS842" t="s">
        <v>241</v>
      </c>
      <c r="FT842" t="s">
        <v>241</v>
      </c>
      <c r="FU842" t="s">
        <v>214</v>
      </c>
      <c r="FV842" t="s">
        <v>500</v>
      </c>
      <c r="FW842" t="s">
        <v>4421</v>
      </c>
      <c r="FX842" t="s">
        <v>500</v>
      </c>
      <c r="FY842" t="s">
        <v>4422</v>
      </c>
      <c r="FZ842" t="s">
        <v>341</v>
      </c>
      <c r="GA842" t="s">
        <v>341</v>
      </c>
      <c r="GB842" t="s">
        <v>226</v>
      </c>
      <c r="GC842" t="s">
        <v>226</v>
      </c>
      <c r="GD842" t="s">
        <v>550</v>
      </c>
      <c r="GE842" t="s">
        <v>4423</v>
      </c>
      <c r="GF842" t="s">
        <v>550</v>
      </c>
      <c r="GG842" t="s">
        <v>226</v>
      </c>
      <c r="GH842" t="s">
        <v>4424</v>
      </c>
      <c r="GI842" t="s">
        <v>226</v>
      </c>
      <c r="GJ842" t="s">
        <v>244</v>
      </c>
      <c r="GK842" t="s">
        <v>244</v>
      </c>
      <c r="GL842" t="s">
        <v>227</v>
      </c>
      <c r="GM842" t="s">
        <v>227</v>
      </c>
      <c r="GN842" t="s">
        <v>214</v>
      </c>
      <c r="GO842" t="s">
        <v>214</v>
      </c>
      <c r="GP842" t="s">
        <v>251</v>
      </c>
      <c r="GQ842" t="s">
        <v>553</v>
      </c>
      <c r="GR842" t="s">
        <v>553</v>
      </c>
      <c r="GS842" t="s">
        <v>219</v>
      </c>
      <c r="GT842" t="s">
        <v>575</v>
      </c>
      <c r="GU842" t="s">
        <v>214</v>
      </c>
      <c r="GV842" t="s">
        <v>241</v>
      </c>
      <c r="GW842" t="s">
        <v>253</v>
      </c>
      <c r="GX842" t="s">
        <v>253</v>
      </c>
      <c r="GY842" t="s">
        <v>657</v>
      </c>
      <c r="GZ842" t="s">
        <v>241</v>
      </c>
      <c r="HA842" t="s">
        <v>241</v>
      </c>
      <c r="HB842" t="s">
        <v>241</v>
      </c>
      <c r="HC842" t="s">
        <v>883</v>
      </c>
      <c r="HD842" t="s">
        <v>517</v>
      </c>
      <c r="HE842" t="s">
        <v>1335</v>
      </c>
      <c r="HF842" t="s">
        <v>4425</v>
      </c>
      <c r="HG842" t="s">
        <v>362</v>
      </c>
      <c r="HH842" t="s">
        <v>4426</v>
      </c>
      <c r="HI842" t="s">
        <v>241</v>
      </c>
      <c r="HJ842" t="s">
        <v>214</v>
      </c>
      <c r="HK842" t="s">
        <v>4427</v>
      </c>
      <c r="HL842" s="12"/>
      <c r="HM842">
        <v>0</v>
      </c>
      <c r="HN842">
        <v>0</v>
      </c>
      <c r="HO842">
        <v>1</v>
      </c>
      <c r="HP842">
        <v>0.75</v>
      </c>
      <c r="HQ842">
        <v>0</v>
      </c>
      <c r="HR842">
        <v>0</v>
      </c>
      <c r="HS842">
        <v>0</v>
      </c>
      <c r="HT842">
        <v>0</v>
      </c>
      <c r="HU842">
        <v>0</v>
      </c>
      <c r="HV842">
        <v>0</v>
      </c>
      <c r="HW842">
        <v>0.25</v>
      </c>
      <c r="HX842">
        <v>0.5</v>
      </c>
      <c r="HY842">
        <v>1</v>
      </c>
      <c r="HZ842">
        <v>0.25</v>
      </c>
      <c r="IA842" s="4">
        <v>1</v>
      </c>
      <c r="IB842">
        <v>1</v>
      </c>
      <c r="IC842">
        <v>0</v>
      </c>
      <c r="ID842">
        <v>0</v>
      </c>
      <c r="IE842">
        <v>0</v>
      </c>
      <c r="IG842">
        <v>0</v>
      </c>
      <c r="IH842">
        <v>0.25</v>
      </c>
      <c r="II842">
        <v>0.25</v>
      </c>
      <c r="IJ842">
        <v>1</v>
      </c>
      <c r="IK842">
        <v>0</v>
      </c>
      <c r="IL842">
        <v>0</v>
      </c>
      <c r="IM842">
        <v>0</v>
      </c>
      <c r="IN842">
        <v>0</v>
      </c>
      <c r="IO842">
        <v>0</v>
      </c>
      <c r="IP842">
        <v>0</v>
      </c>
      <c r="IQ842">
        <v>0</v>
      </c>
      <c r="IS842">
        <f t="shared" si="747"/>
        <v>0</v>
      </c>
      <c r="IT842">
        <f t="shared" si="748"/>
        <v>0</v>
      </c>
      <c r="IU842">
        <f t="shared" si="749"/>
        <v>0.08</v>
      </c>
      <c r="IV842">
        <f t="shared" si="750"/>
        <v>7.5000000000000011E-2</v>
      </c>
      <c r="IW842">
        <f t="shared" si="751"/>
        <v>0</v>
      </c>
      <c r="IX842">
        <f t="shared" si="752"/>
        <v>0</v>
      </c>
      <c r="IY842">
        <f t="shared" si="753"/>
        <v>0</v>
      </c>
      <c r="IZ842">
        <f t="shared" si="754"/>
        <v>0</v>
      </c>
      <c r="JA842">
        <f t="shared" si="755"/>
        <v>0</v>
      </c>
      <c r="JB842">
        <f t="shared" si="756"/>
        <v>0</v>
      </c>
      <c r="JC842">
        <f t="shared" si="757"/>
        <v>0.03</v>
      </c>
      <c r="JD842">
        <f t="shared" si="758"/>
        <v>5.5E-2</v>
      </c>
      <c r="JE842">
        <f t="shared" si="759"/>
        <v>7.0000000000000007E-2</v>
      </c>
      <c r="JF842">
        <f t="shared" si="760"/>
        <v>0.03</v>
      </c>
      <c r="JG842" s="5">
        <f t="shared" si="761"/>
        <v>0.05</v>
      </c>
      <c r="JH842">
        <f t="shared" si="762"/>
        <v>0</v>
      </c>
      <c r="JI842">
        <f t="shared" si="762"/>
        <v>0</v>
      </c>
      <c r="JJ842">
        <f t="shared" si="763"/>
        <v>0</v>
      </c>
      <c r="JK842">
        <f t="shared" si="764"/>
        <v>0</v>
      </c>
      <c r="JL842" s="6">
        <f t="shared" si="765"/>
        <v>2.3333333333333334E-2</v>
      </c>
      <c r="JM842">
        <f t="shared" si="766"/>
        <v>0</v>
      </c>
      <c r="JN842">
        <f t="shared" si="767"/>
        <v>1.2500000000000001E-2</v>
      </c>
      <c r="JO842">
        <f t="shared" si="768"/>
        <v>3.7499999999999999E-2</v>
      </c>
      <c r="JP842">
        <f t="shared" si="769"/>
        <v>0.1</v>
      </c>
      <c r="JQ842">
        <f t="shared" si="770"/>
        <v>0</v>
      </c>
      <c r="JR842">
        <f t="shared" si="771"/>
        <v>0</v>
      </c>
      <c r="JS842">
        <f t="shared" si="772"/>
        <v>0</v>
      </c>
      <c r="JT842">
        <f t="shared" si="772"/>
        <v>0</v>
      </c>
      <c r="JU842">
        <f t="shared" si="773"/>
        <v>0</v>
      </c>
      <c r="JV842">
        <f t="shared" si="773"/>
        <v>0</v>
      </c>
      <c r="JW842">
        <f t="shared" si="774"/>
        <v>0</v>
      </c>
      <c r="JY842">
        <f t="shared" si="775"/>
        <v>0</v>
      </c>
      <c r="JZ842">
        <f t="shared" si="776"/>
        <v>0</v>
      </c>
      <c r="KA842">
        <f t="shared" si="777"/>
        <v>0.02</v>
      </c>
      <c r="KB842">
        <f t="shared" si="777"/>
        <v>1.4999999999999999E-2</v>
      </c>
      <c r="KC842">
        <f t="shared" si="778"/>
        <v>0</v>
      </c>
      <c r="KD842">
        <f t="shared" si="779"/>
        <v>0</v>
      </c>
      <c r="KE842">
        <f t="shared" si="779"/>
        <v>0</v>
      </c>
      <c r="KF842">
        <f t="shared" si="779"/>
        <v>0</v>
      </c>
      <c r="KG842">
        <f t="shared" si="779"/>
        <v>0</v>
      </c>
      <c r="KH842">
        <f t="shared" si="779"/>
        <v>0</v>
      </c>
      <c r="KI842">
        <f t="shared" si="779"/>
        <v>7.4999999999999997E-3</v>
      </c>
      <c r="KJ842">
        <f t="shared" si="779"/>
        <v>1.4999999999999999E-2</v>
      </c>
      <c r="KK842">
        <f t="shared" si="780"/>
        <v>0.02</v>
      </c>
      <c r="KL842">
        <f t="shared" si="781"/>
        <v>0.01</v>
      </c>
      <c r="KM842" s="5">
        <f t="shared" si="782"/>
        <v>0.05</v>
      </c>
      <c r="KN842">
        <f t="shared" si="783"/>
        <v>0</v>
      </c>
      <c r="KO842">
        <f t="shared" si="783"/>
        <v>0</v>
      </c>
      <c r="KP842">
        <f t="shared" si="784"/>
        <v>0</v>
      </c>
      <c r="KQ842">
        <f t="shared" si="785"/>
        <v>0</v>
      </c>
      <c r="KR842" s="6">
        <f t="shared" si="786"/>
        <v>1.1666666666666667E-2</v>
      </c>
      <c r="KS842">
        <f t="shared" si="787"/>
        <v>0</v>
      </c>
      <c r="KT842">
        <f t="shared" si="788"/>
        <v>7.4999999999999997E-3</v>
      </c>
      <c r="KU842">
        <f t="shared" si="789"/>
        <v>0.01</v>
      </c>
      <c r="KV842">
        <f t="shared" si="790"/>
        <v>0.05</v>
      </c>
      <c r="KW842">
        <f t="shared" si="791"/>
        <v>0</v>
      </c>
      <c r="KX842">
        <f t="shared" si="792"/>
        <v>0</v>
      </c>
      <c r="KY842">
        <f t="shared" si="793"/>
        <v>0</v>
      </c>
      <c r="KZ842">
        <f t="shared" si="794"/>
        <v>0</v>
      </c>
      <c r="LA842">
        <f t="shared" si="795"/>
        <v>0</v>
      </c>
      <c r="LB842">
        <f t="shared" si="795"/>
        <v>0</v>
      </c>
      <c r="LC842">
        <f t="shared" si="796"/>
        <v>0</v>
      </c>
      <c r="LE842" t="str">
        <f t="shared" si="802"/>
        <v>Nigeria</v>
      </c>
      <c r="LF842">
        <f t="shared" si="797"/>
        <v>0.15500000000000003</v>
      </c>
      <c r="LG842" s="6">
        <f t="shared" si="798"/>
        <v>0.2583333333333333</v>
      </c>
      <c r="LH842">
        <f t="shared" si="799"/>
        <v>0.15000000000000002</v>
      </c>
      <c r="LI842" s="6">
        <f t="shared" si="800"/>
        <v>0.21666666666666667</v>
      </c>
      <c r="LJ842">
        <f t="shared" si="801"/>
        <v>0</v>
      </c>
    </row>
    <row r="843" spans="1:322" x14ac:dyDescent="0.35">
      <c r="A843" s="8">
        <v>44893</v>
      </c>
      <c r="B843" t="s">
        <v>4428</v>
      </c>
      <c r="D843" s="27" t="s">
        <v>257</v>
      </c>
      <c r="E843" s="27" t="s">
        <v>257</v>
      </c>
      <c r="F843" s="27">
        <v>34</v>
      </c>
      <c r="G843" s="27" t="s">
        <v>258</v>
      </c>
      <c r="H843" s="27" t="s">
        <v>322</v>
      </c>
      <c r="I843" s="27" t="s">
        <v>2382</v>
      </c>
      <c r="J843" s="27" t="s">
        <v>1805</v>
      </c>
      <c r="K843" s="28">
        <v>44510</v>
      </c>
      <c r="L843" s="28">
        <v>44510</v>
      </c>
      <c r="M843" s="28">
        <v>44658</v>
      </c>
      <c r="N843" s="27" t="s">
        <v>261</v>
      </c>
      <c r="O843" s="27" t="s">
        <v>261</v>
      </c>
      <c r="P843" s="27" t="s">
        <v>261</v>
      </c>
      <c r="Q843" s="27" t="s">
        <v>324</v>
      </c>
      <c r="R843" s="28">
        <v>44701</v>
      </c>
      <c r="S843" s="28">
        <v>44701</v>
      </c>
      <c r="T843" s="27" t="s">
        <v>263</v>
      </c>
      <c r="U843" s="27" t="s">
        <v>261</v>
      </c>
      <c r="V843" s="28" t="s">
        <v>262</v>
      </c>
      <c r="W843" s="27" t="s">
        <v>261</v>
      </c>
      <c r="X843" s="28" t="s">
        <v>262</v>
      </c>
      <c r="Y843" s="27" t="s">
        <v>263</v>
      </c>
      <c r="Z843" s="28">
        <v>44727</v>
      </c>
      <c r="AA843" s="27" t="s">
        <v>264</v>
      </c>
      <c r="AB843" s="27" t="s">
        <v>265</v>
      </c>
      <c r="AC843" s="27" t="s">
        <v>4429</v>
      </c>
      <c r="AD843" s="27" t="s">
        <v>267</v>
      </c>
      <c r="AE843" s="27" t="s">
        <v>473</v>
      </c>
      <c r="AF843" s="27" t="s">
        <v>687</v>
      </c>
      <c r="AG843" s="29">
        <v>850000</v>
      </c>
      <c r="AH843" s="27" t="s">
        <v>261</v>
      </c>
      <c r="AI843" s="27" t="s">
        <v>262</v>
      </c>
      <c r="AJ843" s="28" t="s">
        <v>262</v>
      </c>
      <c r="AK843" s="27" t="s">
        <v>262</v>
      </c>
      <c r="AL843" s="27" t="s">
        <v>262</v>
      </c>
      <c r="AM843" s="27" t="s">
        <v>262</v>
      </c>
      <c r="AN843" s="27" t="s">
        <v>262</v>
      </c>
      <c r="AO843" s="27" t="s">
        <v>261</v>
      </c>
      <c r="AP843" s="27" t="s">
        <v>261</v>
      </c>
      <c r="AQ843" s="28" t="s">
        <v>262</v>
      </c>
      <c r="AR843" s="27" t="s">
        <v>261</v>
      </c>
      <c r="AS843" s="28" t="s">
        <v>262</v>
      </c>
      <c r="AT843" s="27" t="s">
        <v>261</v>
      </c>
      <c r="AU843" s="28" t="s">
        <v>262</v>
      </c>
      <c r="AV843" s="27" t="s">
        <v>261</v>
      </c>
      <c r="AW843" s="28" t="s">
        <v>262</v>
      </c>
      <c r="AX843" s="27" t="s">
        <v>261</v>
      </c>
      <c r="AY843" s="28" t="s">
        <v>262</v>
      </c>
      <c r="AZ843" s="27" t="s">
        <v>262</v>
      </c>
      <c r="BA843" s="27" t="s">
        <v>262</v>
      </c>
      <c r="BB843" s="27" t="s">
        <v>261</v>
      </c>
      <c r="BC843" s="28" t="s">
        <v>262</v>
      </c>
      <c r="BD843" s="27" t="s">
        <v>261</v>
      </c>
      <c r="BE843" s="30" t="s">
        <v>262</v>
      </c>
      <c r="BF843" t="s">
        <v>1807</v>
      </c>
      <c r="BG843" s="9" t="s">
        <v>1229</v>
      </c>
      <c r="BH843" t="s">
        <v>272</v>
      </c>
      <c r="BI843" t="s">
        <v>365</v>
      </c>
      <c r="BJ843" t="s">
        <v>210</v>
      </c>
      <c r="BK843" t="s">
        <v>329</v>
      </c>
      <c r="BL843" t="s">
        <v>212</v>
      </c>
      <c r="BM843" t="s">
        <v>1897</v>
      </c>
      <c r="BN843" t="s">
        <v>214</v>
      </c>
      <c r="BO843" t="s">
        <v>331</v>
      </c>
      <c r="BP843" t="s">
        <v>219</v>
      </c>
      <c r="BQ843" t="s">
        <v>216</v>
      </c>
      <c r="BR843" t="s">
        <v>4430</v>
      </c>
      <c r="BS843" t="s">
        <v>4431</v>
      </c>
      <c r="BT843" t="s">
        <v>4430</v>
      </c>
      <c r="BU843" t="s">
        <v>4432</v>
      </c>
      <c r="BV843" t="s">
        <v>214</v>
      </c>
      <c r="CC843" t="s">
        <v>214</v>
      </c>
      <c r="CG843" t="s">
        <v>219</v>
      </c>
      <c r="CI843" t="s">
        <v>333</v>
      </c>
      <c r="CJ843" t="s">
        <v>4433</v>
      </c>
      <c r="CK843" t="s">
        <v>220</v>
      </c>
      <c r="CL843" t="s">
        <v>500</v>
      </c>
      <c r="CM843" t="s">
        <v>4434</v>
      </c>
      <c r="CN843" t="s">
        <v>283</v>
      </c>
      <c r="CP843" t="s">
        <v>224</v>
      </c>
      <c r="CQ843" t="s">
        <v>225</v>
      </c>
      <c r="CR843" t="s">
        <v>250</v>
      </c>
      <c r="CS843" t="s">
        <v>286</v>
      </c>
      <c r="CT843" t="s">
        <v>214</v>
      </c>
      <c r="CU843" t="s">
        <v>402</v>
      </c>
      <c r="CV843" t="s">
        <v>244</v>
      </c>
      <c r="CW843" t="s">
        <v>250</v>
      </c>
      <c r="CX843" t="s">
        <v>450</v>
      </c>
      <c r="CY843" t="s">
        <v>353</v>
      </c>
      <c r="CZ843" t="s">
        <v>214</v>
      </c>
      <c r="DA843" t="s">
        <v>214</v>
      </c>
      <c r="DB843" t="s">
        <v>230</v>
      </c>
      <c r="DC843" t="s">
        <v>230</v>
      </c>
      <c r="DD843" t="s">
        <v>214</v>
      </c>
      <c r="DE843" t="s">
        <v>231</v>
      </c>
      <c r="DG843" t="s">
        <v>231</v>
      </c>
      <c r="DI843" t="s">
        <v>4435</v>
      </c>
      <c r="DJ843" t="s">
        <v>4436</v>
      </c>
      <c r="DK843" t="s">
        <v>372</v>
      </c>
      <c r="DL843" t="s">
        <v>233</v>
      </c>
      <c r="DM843" t="s">
        <v>214</v>
      </c>
      <c r="DN843" t="s">
        <v>219</v>
      </c>
      <c r="DO843" t="s">
        <v>288</v>
      </c>
      <c r="DP843" t="s">
        <v>399</v>
      </c>
      <c r="DR843" t="s">
        <v>239</v>
      </c>
      <c r="DT843" t="s">
        <v>214</v>
      </c>
      <c r="DU843" t="s">
        <v>214</v>
      </c>
      <c r="DV843" t="s">
        <v>236</v>
      </c>
      <c r="DX843" t="s">
        <v>237</v>
      </c>
      <c r="DY843" t="s">
        <v>237</v>
      </c>
      <c r="DZ843" t="s">
        <v>238</v>
      </c>
      <c r="EA843" t="s">
        <v>237</v>
      </c>
      <c r="EB843" t="s">
        <v>239</v>
      </c>
      <c r="EC843" t="s">
        <v>237</v>
      </c>
      <c r="ED843" t="s">
        <v>237</v>
      </c>
      <c r="EE843" t="s">
        <v>214</v>
      </c>
      <c r="EF843" t="s">
        <v>219</v>
      </c>
      <c r="EG843" t="s">
        <v>214</v>
      </c>
      <c r="EK843" t="s">
        <v>532</v>
      </c>
      <c r="EL843" t="s">
        <v>239</v>
      </c>
      <c r="EM843" t="s">
        <v>357</v>
      </c>
      <c r="EO843" t="s">
        <v>240</v>
      </c>
      <c r="EQ843" t="s">
        <v>214</v>
      </c>
      <c r="ER843" t="s">
        <v>214</v>
      </c>
      <c r="ES843" t="s">
        <v>242</v>
      </c>
      <c r="ET843" t="s">
        <v>239</v>
      </c>
      <c r="EU843" t="s">
        <v>372</v>
      </c>
      <c r="EV843" t="s">
        <v>372</v>
      </c>
      <c r="EW843" t="s">
        <v>563</v>
      </c>
      <c r="EX843" t="s">
        <v>580</v>
      </c>
      <c r="EY843" t="s">
        <v>237</v>
      </c>
      <c r="EZ843" t="s">
        <v>241</v>
      </c>
      <c r="FA843" t="s">
        <v>241</v>
      </c>
      <c r="FB843" t="s">
        <v>237</v>
      </c>
      <c r="FC843" t="s">
        <v>237</v>
      </c>
      <c r="FD843" t="s">
        <v>237</v>
      </c>
      <c r="FE843" t="s">
        <v>250</v>
      </c>
      <c r="FF843" t="s">
        <v>250</v>
      </c>
      <c r="FG843" t="s">
        <v>239</v>
      </c>
      <c r="FH843" t="s">
        <v>239</v>
      </c>
      <c r="FI843" t="s">
        <v>214</v>
      </c>
      <c r="FJ843" t="s">
        <v>402</v>
      </c>
      <c r="FK843" t="s">
        <v>214</v>
      </c>
      <c r="FL843" t="s">
        <v>214</v>
      </c>
      <c r="FM843" t="s">
        <v>292</v>
      </c>
      <c r="FN843" t="s">
        <v>403</v>
      </c>
      <c r="FO843" t="s">
        <v>219</v>
      </c>
      <c r="FP843" t="s">
        <v>219</v>
      </c>
      <c r="FQ843" t="s">
        <v>241</v>
      </c>
      <c r="FR843" t="s">
        <v>241</v>
      </c>
      <c r="FS843" t="s">
        <v>241</v>
      </c>
      <c r="FT843" t="s">
        <v>241</v>
      </c>
      <c r="FU843" t="s">
        <v>219</v>
      </c>
      <c r="FV843" t="s">
        <v>241</v>
      </c>
      <c r="FW843" t="s">
        <v>241</v>
      </c>
      <c r="FX843" t="s">
        <v>241</v>
      </c>
      <c r="FY843" t="s">
        <v>241</v>
      </c>
      <c r="FZ843" t="s">
        <v>341</v>
      </c>
      <c r="GA843" t="s">
        <v>341</v>
      </c>
      <c r="GB843" t="s">
        <v>227</v>
      </c>
      <c r="GC843" t="s">
        <v>226</v>
      </c>
      <c r="GD843" t="s">
        <v>293</v>
      </c>
      <c r="GE843" t="s">
        <v>241</v>
      </c>
      <c r="GF843" t="s">
        <v>293</v>
      </c>
      <c r="GG843" t="s">
        <v>227</v>
      </c>
      <c r="GH843" t="s">
        <v>241</v>
      </c>
      <c r="GI843" t="s">
        <v>227</v>
      </c>
      <c r="GJ843" t="s">
        <v>227</v>
      </c>
      <c r="GK843" t="s">
        <v>227</v>
      </c>
      <c r="GL843" t="s">
        <v>227</v>
      </c>
      <c r="GM843" t="s">
        <v>227</v>
      </c>
      <c r="GN843" t="s">
        <v>219</v>
      </c>
      <c r="GO843" t="s">
        <v>219</v>
      </c>
      <c r="GP843" t="s">
        <v>294</v>
      </c>
      <c r="GQ843" t="s">
        <v>295</v>
      </c>
      <c r="GR843" t="s">
        <v>294</v>
      </c>
      <c r="GS843" t="s">
        <v>214</v>
      </c>
      <c r="GT843" t="s">
        <v>241</v>
      </c>
      <c r="GU843" t="s">
        <v>214</v>
      </c>
      <c r="GV843" t="s">
        <v>241</v>
      </c>
      <c r="GW843" t="s">
        <v>297</v>
      </c>
      <c r="GX843" t="s">
        <v>297</v>
      </c>
      <c r="GY843" t="s">
        <v>314</v>
      </c>
      <c r="GZ843" t="s">
        <v>241</v>
      </c>
      <c r="HA843" t="s">
        <v>298</v>
      </c>
      <c r="HB843" t="s">
        <v>241</v>
      </c>
      <c r="HC843" t="s">
        <v>883</v>
      </c>
      <c r="HD843" t="s">
        <v>316</v>
      </c>
      <c r="HE843" t="s">
        <v>343</v>
      </c>
      <c r="HF843" t="s">
        <v>241</v>
      </c>
      <c r="HG843" t="s">
        <v>319</v>
      </c>
      <c r="HH843" t="s">
        <v>241</v>
      </c>
      <c r="HI843" t="s">
        <v>241</v>
      </c>
      <c r="HJ843" t="s">
        <v>219</v>
      </c>
      <c r="HK843" t="s">
        <v>241</v>
      </c>
      <c r="HL843" s="12"/>
      <c r="HM843">
        <v>0.75</v>
      </c>
      <c r="HN843">
        <v>0.5</v>
      </c>
      <c r="HO843">
        <v>1</v>
      </c>
      <c r="HP843">
        <v>0.75</v>
      </c>
      <c r="HQ843">
        <v>1</v>
      </c>
      <c r="HR843">
        <v>0</v>
      </c>
      <c r="HS843">
        <v>1</v>
      </c>
      <c r="HT843">
        <v>1</v>
      </c>
      <c r="HU843">
        <v>0</v>
      </c>
      <c r="HV843">
        <v>0.5</v>
      </c>
      <c r="HW843">
        <v>0.5</v>
      </c>
      <c r="HX843">
        <v>0.5</v>
      </c>
      <c r="HY843">
        <v>1</v>
      </c>
      <c r="HZ843">
        <v>0.5</v>
      </c>
      <c r="IA843" s="4">
        <v>1</v>
      </c>
      <c r="IB843">
        <v>0.75</v>
      </c>
      <c r="IC843">
        <v>0</v>
      </c>
      <c r="ID843">
        <v>0.5</v>
      </c>
      <c r="IE843">
        <v>0.5</v>
      </c>
      <c r="IG843">
        <v>0.5</v>
      </c>
      <c r="IH843">
        <v>0.5</v>
      </c>
      <c r="II843">
        <v>1</v>
      </c>
      <c r="IJ843">
        <v>1</v>
      </c>
      <c r="IK843">
        <v>1</v>
      </c>
      <c r="IL843">
        <v>1</v>
      </c>
      <c r="IM843">
        <v>1</v>
      </c>
      <c r="IN843">
        <v>1</v>
      </c>
      <c r="IO843">
        <v>1</v>
      </c>
      <c r="IQ843">
        <v>2</v>
      </c>
      <c r="IS843">
        <f t="shared" si="747"/>
        <v>0.11249999999999999</v>
      </c>
      <c r="IT843">
        <f t="shared" si="748"/>
        <v>0.06</v>
      </c>
      <c r="IU843">
        <f t="shared" si="749"/>
        <v>0.08</v>
      </c>
      <c r="IV843">
        <f t="shared" si="750"/>
        <v>7.5000000000000011E-2</v>
      </c>
      <c r="IW843">
        <f t="shared" si="751"/>
        <v>0.08</v>
      </c>
      <c r="IX843">
        <f t="shared" si="752"/>
        <v>0</v>
      </c>
      <c r="IY843">
        <f t="shared" si="753"/>
        <v>0.1</v>
      </c>
      <c r="IZ843">
        <f t="shared" si="754"/>
        <v>0.11</v>
      </c>
      <c r="JA843">
        <f t="shared" si="755"/>
        <v>0</v>
      </c>
      <c r="JB843">
        <f t="shared" si="756"/>
        <v>0.05</v>
      </c>
      <c r="JC843">
        <f t="shared" si="757"/>
        <v>0.06</v>
      </c>
      <c r="JD843">
        <f t="shared" si="758"/>
        <v>5.5E-2</v>
      </c>
      <c r="JE843">
        <f t="shared" si="759"/>
        <v>7.0000000000000007E-2</v>
      </c>
      <c r="JF843">
        <f t="shared" si="760"/>
        <v>0.06</v>
      </c>
      <c r="JG843" s="5">
        <f t="shared" si="761"/>
        <v>0.05</v>
      </c>
      <c r="JH843">
        <f t="shared" si="762"/>
        <v>0</v>
      </c>
      <c r="JI843">
        <f t="shared" si="762"/>
        <v>0</v>
      </c>
      <c r="JJ843">
        <f t="shared" si="763"/>
        <v>0.1</v>
      </c>
      <c r="JK843">
        <f t="shared" si="764"/>
        <v>7.4999999999999997E-2</v>
      </c>
      <c r="JL843" s="6">
        <f t="shared" si="765"/>
        <v>3.6666666666666667E-2</v>
      </c>
      <c r="JM843">
        <f t="shared" si="766"/>
        <v>0.06</v>
      </c>
      <c r="JN843">
        <f t="shared" si="767"/>
        <v>2.5000000000000001E-2</v>
      </c>
      <c r="JO843">
        <f t="shared" si="768"/>
        <v>0.15</v>
      </c>
      <c r="JP843">
        <f t="shared" si="769"/>
        <v>0.1</v>
      </c>
      <c r="JQ843">
        <f t="shared" si="770"/>
        <v>0.12</v>
      </c>
      <c r="JR843">
        <f t="shared" si="771"/>
        <v>0.11</v>
      </c>
      <c r="JS843">
        <f t="shared" si="772"/>
        <v>0.1</v>
      </c>
      <c r="JT843">
        <f t="shared" si="772"/>
        <v>0.1</v>
      </c>
      <c r="JU843">
        <f t="shared" si="773"/>
        <v>1</v>
      </c>
      <c r="JV843">
        <f t="shared" si="773"/>
        <v>0</v>
      </c>
      <c r="JW843">
        <f t="shared" si="774"/>
        <v>0.15</v>
      </c>
      <c r="JY843">
        <f t="shared" si="775"/>
        <v>3.7500000000000006E-2</v>
      </c>
      <c r="JZ843">
        <f t="shared" si="776"/>
        <v>0.04</v>
      </c>
      <c r="KA843">
        <f t="shared" si="777"/>
        <v>0.02</v>
      </c>
      <c r="KB843">
        <f t="shared" si="777"/>
        <v>1.4999999999999999E-2</v>
      </c>
      <c r="KC843">
        <f t="shared" si="778"/>
        <v>0.04</v>
      </c>
      <c r="KD843">
        <f t="shared" si="779"/>
        <v>0</v>
      </c>
      <c r="KE843">
        <f t="shared" si="779"/>
        <v>0.03</v>
      </c>
      <c r="KF843">
        <f t="shared" si="779"/>
        <v>0.03</v>
      </c>
      <c r="KG843">
        <f t="shared" si="779"/>
        <v>0</v>
      </c>
      <c r="KH843">
        <f t="shared" si="779"/>
        <v>1.4999999999999999E-2</v>
      </c>
      <c r="KI843">
        <f t="shared" si="779"/>
        <v>1.4999999999999999E-2</v>
      </c>
      <c r="KJ843">
        <f t="shared" si="779"/>
        <v>1.4999999999999999E-2</v>
      </c>
      <c r="KK843">
        <f t="shared" si="780"/>
        <v>0.02</v>
      </c>
      <c r="KL843">
        <f t="shared" si="781"/>
        <v>0.02</v>
      </c>
      <c r="KM843" s="5">
        <f t="shared" si="782"/>
        <v>0.05</v>
      </c>
      <c r="KN843">
        <f t="shared" si="783"/>
        <v>0</v>
      </c>
      <c r="KO843">
        <f t="shared" si="783"/>
        <v>0</v>
      </c>
      <c r="KP843">
        <f t="shared" si="784"/>
        <v>0.03</v>
      </c>
      <c r="KQ843">
        <f t="shared" si="785"/>
        <v>1.4999999999999999E-2</v>
      </c>
      <c r="KR843" s="6">
        <f t="shared" si="786"/>
        <v>1.8333333333333333E-2</v>
      </c>
      <c r="KS843">
        <f t="shared" si="787"/>
        <v>0.02</v>
      </c>
      <c r="KT843">
        <f t="shared" si="788"/>
        <v>1.4999999999999999E-2</v>
      </c>
      <c r="KU843">
        <f t="shared" si="789"/>
        <v>0.04</v>
      </c>
      <c r="KV843">
        <f t="shared" si="790"/>
        <v>0.05</v>
      </c>
      <c r="KW843">
        <f t="shared" si="791"/>
        <v>0.01</v>
      </c>
      <c r="KX843">
        <f t="shared" si="792"/>
        <v>0</v>
      </c>
      <c r="KY843">
        <f t="shared" si="793"/>
        <v>0.04</v>
      </c>
      <c r="KZ843">
        <f t="shared" si="794"/>
        <v>0.03</v>
      </c>
      <c r="LA843">
        <f t="shared" si="795"/>
        <v>1</v>
      </c>
      <c r="LB843">
        <f t="shared" si="795"/>
        <v>0</v>
      </c>
      <c r="LC843">
        <f t="shared" si="796"/>
        <v>0.1</v>
      </c>
      <c r="LE843" t="str">
        <f t="shared" si="802"/>
        <v>Cote d'ivoire</v>
      </c>
      <c r="LF843">
        <f t="shared" si="797"/>
        <v>0.61750000000000005</v>
      </c>
      <c r="LG843" s="6">
        <f t="shared" si="798"/>
        <v>0.55666666666666664</v>
      </c>
      <c r="LH843">
        <f t="shared" si="799"/>
        <v>0.91499999999999992</v>
      </c>
      <c r="LI843" s="6">
        <f t="shared" si="800"/>
        <v>0.71583333333333343</v>
      </c>
      <c r="LJ843">
        <f t="shared" si="801"/>
        <v>2</v>
      </c>
    </row>
    <row r="844" spans="1:322" x14ac:dyDescent="0.35">
      <c r="A844" s="8">
        <v>44875</v>
      </c>
      <c r="B844" t="s">
        <v>4437</v>
      </c>
      <c r="D844" s="24" t="s">
        <v>257</v>
      </c>
      <c r="E844" s="24" t="s">
        <v>257</v>
      </c>
      <c r="F844" s="24">
        <v>38</v>
      </c>
      <c r="G844" s="24" t="s">
        <v>258</v>
      </c>
      <c r="H844" s="24" t="s">
        <v>2144</v>
      </c>
      <c r="I844" s="24" t="s">
        <v>2382</v>
      </c>
      <c r="J844" s="24" t="s">
        <v>1805</v>
      </c>
      <c r="K844" s="25">
        <v>44515</v>
      </c>
      <c r="L844" s="25">
        <v>44515</v>
      </c>
      <c r="M844" s="25">
        <v>44644</v>
      </c>
      <c r="N844" s="24" t="s">
        <v>261</v>
      </c>
      <c r="O844" s="24" t="s">
        <v>261</v>
      </c>
      <c r="P844" s="24" t="s">
        <v>261</v>
      </c>
      <c r="Q844" s="24" t="s">
        <v>324</v>
      </c>
      <c r="R844" s="25">
        <v>44663</v>
      </c>
      <c r="S844" s="25">
        <v>44663</v>
      </c>
      <c r="T844" s="24" t="s">
        <v>263</v>
      </c>
      <c r="U844" s="24" t="s">
        <v>261</v>
      </c>
      <c r="V844" s="25" t="s">
        <v>262</v>
      </c>
      <c r="W844" s="24" t="s">
        <v>261</v>
      </c>
      <c r="X844" s="25" t="s">
        <v>262</v>
      </c>
      <c r="Y844" s="24" t="s">
        <v>263</v>
      </c>
      <c r="Z844" s="25">
        <v>44687</v>
      </c>
      <c r="AA844" s="24" t="s">
        <v>264</v>
      </c>
      <c r="AB844" s="24" t="s">
        <v>265</v>
      </c>
      <c r="AC844" s="24" t="s">
        <v>4438</v>
      </c>
      <c r="AD844" s="24" t="s">
        <v>267</v>
      </c>
      <c r="AE844" s="24" t="s">
        <v>473</v>
      </c>
      <c r="AF844" s="24" t="s">
        <v>687</v>
      </c>
      <c r="AG844" s="31">
        <v>850000</v>
      </c>
      <c r="AH844" s="24" t="s">
        <v>261</v>
      </c>
      <c r="AI844" s="24" t="s">
        <v>262</v>
      </c>
      <c r="AJ844" s="25" t="s">
        <v>262</v>
      </c>
      <c r="AK844" s="24" t="s">
        <v>262</v>
      </c>
      <c r="AL844" s="24" t="s">
        <v>262</v>
      </c>
      <c r="AM844" s="24" t="s">
        <v>262</v>
      </c>
      <c r="AN844" s="24" t="s">
        <v>262</v>
      </c>
      <c r="AO844" s="27" t="s">
        <v>263</v>
      </c>
      <c r="AP844" s="24" t="s">
        <v>261</v>
      </c>
      <c r="AQ844" s="25" t="s">
        <v>262</v>
      </c>
      <c r="AR844" s="24" t="s">
        <v>261</v>
      </c>
      <c r="AS844" s="25" t="s">
        <v>262</v>
      </c>
      <c r="AT844" s="24" t="s">
        <v>263</v>
      </c>
      <c r="AU844" s="25">
        <v>44687</v>
      </c>
      <c r="AV844" s="24" t="s">
        <v>261</v>
      </c>
      <c r="AW844" s="25" t="s">
        <v>262</v>
      </c>
      <c r="AX844" s="24" t="s">
        <v>261</v>
      </c>
      <c r="AY844" s="25" t="s">
        <v>262</v>
      </c>
      <c r="AZ844" s="24" t="s">
        <v>263</v>
      </c>
      <c r="BA844" s="25">
        <v>44644</v>
      </c>
      <c r="BB844" s="24" t="s">
        <v>261</v>
      </c>
      <c r="BC844" s="25" t="s">
        <v>262</v>
      </c>
      <c r="BD844" s="24" t="s">
        <v>263</v>
      </c>
      <c r="BE844" s="26">
        <v>44846</v>
      </c>
      <c r="BF844" t="s">
        <v>1807</v>
      </c>
      <c r="BG844" s="9" t="s">
        <v>1229</v>
      </c>
      <c r="BH844" t="s">
        <v>272</v>
      </c>
      <c r="BI844" t="s">
        <v>792</v>
      </c>
      <c r="BJ844" t="s">
        <v>210</v>
      </c>
      <c r="BK844" t="s">
        <v>852</v>
      </c>
      <c r="BL844" t="s">
        <v>212</v>
      </c>
      <c r="BM844" t="s">
        <v>4439</v>
      </c>
      <c r="BN844" t="s">
        <v>219</v>
      </c>
      <c r="BO844" t="s">
        <v>215</v>
      </c>
      <c r="BP844" t="s">
        <v>219</v>
      </c>
      <c r="BQ844" t="s">
        <v>332</v>
      </c>
      <c r="BV844" t="s">
        <v>219</v>
      </c>
      <c r="BW844" t="s">
        <v>859</v>
      </c>
      <c r="BY844" t="s">
        <v>4440</v>
      </c>
      <c r="BZ844" t="s">
        <v>1902</v>
      </c>
      <c r="CA844" t="s">
        <v>1902</v>
      </c>
      <c r="CB844" t="s">
        <v>1902</v>
      </c>
      <c r="CC844" t="s">
        <v>219</v>
      </c>
      <c r="CD844" t="s">
        <v>859</v>
      </c>
      <c r="CF844" t="s">
        <v>821</v>
      </c>
      <c r="CG844" t="s">
        <v>214</v>
      </c>
      <c r="CH844" t="s">
        <v>540</v>
      </c>
      <c r="CI844" t="s">
        <v>333</v>
      </c>
      <c r="CJ844" t="s">
        <v>4441</v>
      </c>
      <c r="CK844" t="s">
        <v>352</v>
      </c>
      <c r="CL844" t="s">
        <v>500</v>
      </c>
      <c r="CM844" t="s">
        <v>4442</v>
      </c>
      <c r="CN844" t="s">
        <v>1233</v>
      </c>
      <c r="CO844" t="s">
        <v>4443</v>
      </c>
      <c r="CP844" t="s">
        <v>370</v>
      </c>
      <c r="CQ844" t="s">
        <v>370</v>
      </c>
      <c r="CR844" t="s">
        <v>227</v>
      </c>
      <c r="CS844" t="s">
        <v>226</v>
      </c>
      <c r="CT844" t="s">
        <v>214</v>
      </c>
      <c r="CU844" t="s">
        <v>219</v>
      </c>
      <c r="CV844" t="s">
        <v>227</v>
      </c>
      <c r="CW844" t="s">
        <v>226</v>
      </c>
      <c r="CX844" t="s">
        <v>287</v>
      </c>
      <c r="CY844" t="s">
        <v>450</v>
      </c>
      <c r="CZ844" t="s">
        <v>219</v>
      </c>
      <c r="DA844" t="s">
        <v>214</v>
      </c>
      <c r="DB844" t="s">
        <v>230</v>
      </c>
      <c r="DC844" t="s">
        <v>229</v>
      </c>
      <c r="DD844" t="s">
        <v>219</v>
      </c>
      <c r="DI844" t="s">
        <v>484</v>
      </c>
      <c r="DK844" t="s">
        <v>237</v>
      </c>
      <c r="DL844" t="s">
        <v>372</v>
      </c>
      <c r="DM844" t="s">
        <v>214</v>
      </c>
      <c r="DN844" t="s">
        <v>214</v>
      </c>
      <c r="DO844" t="s">
        <v>288</v>
      </c>
      <c r="DP844" t="s">
        <v>399</v>
      </c>
      <c r="DR844" t="s">
        <v>235</v>
      </c>
      <c r="DT844" t="s">
        <v>214</v>
      </c>
      <c r="DU844" t="s">
        <v>214</v>
      </c>
      <c r="DV844" t="s">
        <v>2494</v>
      </c>
      <c r="DW844" t="s">
        <v>4444</v>
      </c>
      <c r="DX844" t="s">
        <v>242</v>
      </c>
      <c r="DY844" t="s">
        <v>372</v>
      </c>
      <c r="DZ844" t="s">
        <v>400</v>
      </c>
      <c r="EA844" t="s">
        <v>237</v>
      </c>
      <c r="EB844" t="s">
        <v>372</v>
      </c>
      <c r="EC844" t="s">
        <v>242</v>
      </c>
      <c r="ED844" t="s">
        <v>372</v>
      </c>
      <c r="EE844" t="s">
        <v>214</v>
      </c>
      <c r="EF844" t="s">
        <v>214</v>
      </c>
      <c r="EG844" t="s">
        <v>214</v>
      </c>
      <c r="EI844" t="s">
        <v>214</v>
      </c>
      <c r="EK844" t="s">
        <v>237</v>
      </c>
      <c r="EL844" t="s">
        <v>372</v>
      </c>
      <c r="EM844" t="s">
        <v>240</v>
      </c>
      <c r="EN844" t="s">
        <v>460</v>
      </c>
      <c r="EO844" t="s">
        <v>240</v>
      </c>
      <c r="EP844" t="s">
        <v>460</v>
      </c>
      <c r="EQ844" t="s">
        <v>214</v>
      </c>
      <c r="ER844" t="s">
        <v>214</v>
      </c>
      <c r="ES844" t="s">
        <v>237</v>
      </c>
      <c r="ET844" t="s">
        <v>237</v>
      </c>
      <c r="EU844" t="s">
        <v>233</v>
      </c>
      <c r="EV844" t="s">
        <v>233</v>
      </c>
      <c r="EW844" t="s">
        <v>310</v>
      </c>
      <c r="EX844" t="s">
        <v>310</v>
      </c>
      <c r="EY844" t="s">
        <v>237</v>
      </c>
      <c r="EZ844" t="s">
        <v>241</v>
      </c>
      <c r="FA844" t="s">
        <v>241</v>
      </c>
      <c r="FB844" t="s">
        <v>233</v>
      </c>
      <c r="FC844" t="s">
        <v>242</v>
      </c>
      <c r="FD844" t="s">
        <v>237</v>
      </c>
      <c r="FE844" t="s">
        <v>226</v>
      </c>
      <c r="FF844" t="s">
        <v>227</v>
      </c>
      <c r="FG844" t="s">
        <v>358</v>
      </c>
      <c r="FH844" t="s">
        <v>548</v>
      </c>
      <c r="FI844" t="s">
        <v>214</v>
      </c>
      <c r="FJ844" t="s">
        <v>219</v>
      </c>
      <c r="FK844" t="s">
        <v>214</v>
      </c>
      <c r="FL844" t="s">
        <v>219</v>
      </c>
      <c r="FM844" t="s">
        <v>292</v>
      </c>
      <c r="FN844" t="s">
        <v>461</v>
      </c>
      <c r="FO844" t="s">
        <v>219</v>
      </c>
      <c r="FP844" t="s">
        <v>219</v>
      </c>
      <c r="FQ844" t="s">
        <v>241</v>
      </c>
      <c r="FR844" t="s">
        <v>241</v>
      </c>
      <c r="FS844" t="s">
        <v>241</v>
      </c>
      <c r="FT844" t="s">
        <v>241</v>
      </c>
      <c r="FU844" t="s">
        <v>219</v>
      </c>
      <c r="FV844" t="s">
        <v>241</v>
      </c>
      <c r="FW844" t="s">
        <v>241</v>
      </c>
      <c r="FX844" t="s">
        <v>241</v>
      </c>
      <c r="FY844" t="s">
        <v>241</v>
      </c>
      <c r="FZ844" t="s">
        <v>341</v>
      </c>
      <c r="GA844" t="s">
        <v>313</v>
      </c>
      <c r="GB844" t="s">
        <v>227</v>
      </c>
      <c r="GC844" t="s">
        <v>227</v>
      </c>
      <c r="GD844" t="s">
        <v>293</v>
      </c>
      <c r="GE844" t="s">
        <v>241</v>
      </c>
      <c r="GF844" t="s">
        <v>293</v>
      </c>
      <c r="GG844" t="s">
        <v>227</v>
      </c>
      <c r="GH844" t="s">
        <v>241</v>
      </c>
      <c r="GI844" t="s">
        <v>227</v>
      </c>
      <c r="GJ844" t="s">
        <v>244</v>
      </c>
      <c r="GK844" t="s">
        <v>226</v>
      </c>
      <c r="GL844" t="s">
        <v>226</v>
      </c>
      <c r="GM844" t="s">
        <v>226</v>
      </c>
      <c r="GN844" t="s">
        <v>219</v>
      </c>
      <c r="GO844" t="s">
        <v>214</v>
      </c>
      <c r="GP844" t="s">
        <v>342</v>
      </c>
      <c r="GQ844" t="s">
        <v>553</v>
      </c>
      <c r="GR844" t="s">
        <v>342</v>
      </c>
      <c r="GS844" t="s">
        <v>214</v>
      </c>
      <c r="GT844" t="s">
        <v>241</v>
      </c>
      <c r="GU844" t="s">
        <v>214</v>
      </c>
      <c r="GV844" t="s">
        <v>241</v>
      </c>
      <c r="GW844" t="s">
        <v>297</v>
      </c>
      <c r="GX844" t="s">
        <v>297</v>
      </c>
      <c r="GY844" t="s">
        <v>1402</v>
      </c>
      <c r="GZ844" t="s">
        <v>241</v>
      </c>
      <c r="HA844" t="s">
        <v>239</v>
      </c>
      <c r="HB844" t="s">
        <v>241</v>
      </c>
      <c r="HC844" t="s">
        <v>315</v>
      </c>
      <c r="HD844" t="s">
        <v>361</v>
      </c>
      <c r="HE844" t="s">
        <v>317</v>
      </c>
      <c r="HF844" t="s">
        <v>241</v>
      </c>
      <c r="HG844" t="s">
        <v>362</v>
      </c>
      <c r="HH844" t="s">
        <v>241</v>
      </c>
      <c r="HI844" t="s">
        <v>241</v>
      </c>
      <c r="HJ844" t="s">
        <v>219</v>
      </c>
      <c r="HK844" t="s">
        <v>241</v>
      </c>
      <c r="HL844" s="12"/>
      <c r="HM844">
        <v>0.75</v>
      </c>
      <c r="HN844">
        <v>1</v>
      </c>
      <c r="HO844">
        <v>1</v>
      </c>
      <c r="HP844">
        <v>1</v>
      </c>
      <c r="HQ844">
        <v>1</v>
      </c>
      <c r="HR844">
        <v>0.5</v>
      </c>
      <c r="HS844">
        <v>1</v>
      </c>
      <c r="HT844">
        <v>1</v>
      </c>
      <c r="HU844">
        <v>0</v>
      </c>
      <c r="HV844">
        <v>0.75</v>
      </c>
      <c r="HW844">
        <v>0.5</v>
      </c>
      <c r="HX844">
        <v>0.75</v>
      </c>
      <c r="HY844">
        <v>1</v>
      </c>
      <c r="HZ844">
        <v>0.5</v>
      </c>
      <c r="IA844" s="4">
        <v>1</v>
      </c>
      <c r="IB844">
        <v>0.5</v>
      </c>
      <c r="IC844">
        <v>0.25</v>
      </c>
      <c r="ID844">
        <v>0.5</v>
      </c>
      <c r="IE844">
        <v>0.75</v>
      </c>
      <c r="IG844">
        <v>1</v>
      </c>
      <c r="IH844">
        <v>1</v>
      </c>
      <c r="II844">
        <v>1</v>
      </c>
      <c r="IJ844">
        <v>1</v>
      </c>
      <c r="IK844">
        <v>1</v>
      </c>
      <c r="IL844">
        <v>1</v>
      </c>
      <c r="IM844">
        <v>1</v>
      </c>
      <c r="IN844">
        <v>1</v>
      </c>
      <c r="IO844">
        <v>1</v>
      </c>
      <c r="IQ844">
        <v>0</v>
      </c>
      <c r="IS844">
        <f t="shared" si="747"/>
        <v>0.11249999999999999</v>
      </c>
      <c r="IT844">
        <f t="shared" si="748"/>
        <v>0.12</v>
      </c>
      <c r="IU844">
        <f t="shared" si="749"/>
        <v>0.08</v>
      </c>
      <c r="IV844">
        <f t="shared" si="750"/>
        <v>0.1</v>
      </c>
      <c r="IW844">
        <f t="shared" si="751"/>
        <v>0.08</v>
      </c>
      <c r="IX844">
        <f t="shared" si="752"/>
        <v>6.5000000000000002E-2</v>
      </c>
      <c r="IY844">
        <f t="shared" si="753"/>
        <v>0.1</v>
      </c>
      <c r="IZ844">
        <f t="shared" si="754"/>
        <v>0.11</v>
      </c>
      <c r="JA844">
        <f t="shared" si="755"/>
        <v>0</v>
      </c>
      <c r="JB844">
        <f t="shared" si="756"/>
        <v>7.5000000000000011E-2</v>
      </c>
      <c r="JC844">
        <f t="shared" si="757"/>
        <v>0.06</v>
      </c>
      <c r="JD844">
        <f t="shared" si="758"/>
        <v>8.2500000000000004E-2</v>
      </c>
      <c r="JE844">
        <f t="shared" si="759"/>
        <v>7.0000000000000007E-2</v>
      </c>
      <c r="JF844">
        <f t="shared" si="760"/>
        <v>0.06</v>
      </c>
      <c r="JG844" s="5">
        <f t="shared" si="761"/>
        <v>0.05</v>
      </c>
      <c r="JH844">
        <f t="shared" si="762"/>
        <v>0</v>
      </c>
      <c r="JI844">
        <f t="shared" si="762"/>
        <v>0</v>
      </c>
      <c r="JJ844">
        <f t="shared" si="763"/>
        <v>0.1</v>
      </c>
      <c r="JK844">
        <f t="shared" si="764"/>
        <v>0.11249999999999999</v>
      </c>
      <c r="JL844" s="6">
        <f t="shared" si="765"/>
        <v>4.3333333333333328E-2</v>
      </c>
      <c r="JM844">
        <f t="shared" si="766"/>
        <v>0.12</v>
      </c>
      <c r="JN844">
        <f t="shared" si="767"/>
        <v>0.05</v>
      </c>
      <c r="JO844">
        <f t="shared" si="768"/>
        <v>0.15</v>
      </c>
      <c r="JP844">
        <f t="shared" si="769"/>
        <v>0.1</v>
      </c>
      <c r="JQ844">
        <f t="shared" si="770"/>
        <v>0.12</v>
      </c>
      <c r="JR844">
        <f t="shared" si="771"/>
        <v>0.11</v>
      </c>
      <c r="JS844">
        <f t="shared" si="772"/>
        <v>0.1</v>
      </c>
      <c r="JT844">
        <f t="shared" si="772"/>
        <v>0.1</v>
      </c>
      <c r="JU844">
        <f t="shared" si="773"/>
        <v>1</v>
      </c>
      <c r="JV844">
        <f t="shared" si="773"/>
        <v>0</v>
      </c>
      <c r="JW844">
        <f t="shared" si="774"/>
        <v>0.15</v>
      </c>
      <c r="JY844">
        <f t="shared" si="775"/>
        <v>3.7500000000000006E-2</v>
      </c>
      <c r="JZ844">
        <f t="shared" si="776"/>
        <v>0.08</v>
      </c>
      <c r="KA844">
        <f t="shared" si="777"/>
        <v>0.02</v>
      </c>
      <c r="KB844">
        <f t="shared" si="777"/>
        <v>0.02</v>
      </c>
      <c r="KC844">
        <f t="shared" si="778"/>
        <v>0.04</v>
      </c>
      <c r="KD844">
        <f t="shared" si="779"/>
        <v>1.4999999999999999E-2</v>
      </c>
      <c r="KE844">
        <f t="shared" si="779"/>
        <v>0.03</v>
      </c>
      <c r="KF844">
        <f t="shared" si="779"/>
        <v>0.03</v>
      </c>
      <c r="KG844">
        <f t="shared" si="779"/>
        <v>0</v>
      </c>
      <c r="KH844">
        <f t="shared" si="779"/>
        <v>2.2499999999999999E-2</v>
      </c>
      <c r="KI844">
        <f t="shared" si="779"/>
        <v>1.4999999999999999E-2</v>
      </c>
      <c r="KJ844">
        <f t="shared" si="779"/>
        <v>2.2499999999999999E-2</v>
      </c>
      <c r="KK844">
        <f t="shared" si="780"/>
        <v>0.02</v>
      </c>
      <c r="KL844">
        <f t="shared" si="781"/>
        <v>0.02</v>
      </c>
      <c r="KM844" s="5">
        <f t="shared" si="782"/>
        <v>0.05</v>
      </c>
      <c r="KN844">
        <f t="shared" si="783"/>
        <v>0</v>
      </c>
      <c r="KO844">
        <f t="shared" si="783"/>
        <v>0</v>
      </c>
      <c r="KP844">
        <f t="shared" si="784"/>
        <v>0.03</v>
      </c>
      <c r="KQ844">
        <f t="shared" si="785"/>
        <v>2.2499999999999999E-2</v>
      </c>
      <c r="KR844" s="6">
        <f t="shared" si="786"/>
        <v>2.1666666666666664E-2</v>
      </c>
      <c r="KS844">
        <f t="shared" si="787"/>
        <v>0.04</v>
      </c>
      <c r="KT844">
        <f t="shared" si="788"/>
        <v>0.03</v>
      </c>
      <c r="KU844">
        <f t="shared" si="789"/>
        <v>0.04</v>
      </c>
      <c r="KV844">
        <f t="shared" si="790"/>
        <v>0.05</v>
      </c>
      <c r="KW844">
        <f t="shared" si="791"/>
        <v>0.01</v>
      </c>
      <c r="KX844">
        <f t="shared" si="792"/>
        <v>0</v>
      </c>
      <c r="KY844">
        <f t="shared" si="793"/>
        <v>0.04</v>
      </c>
      <c r="KZ844">
        <f t="shared" si="794"/>
        <v>0.03</v>
      </c>
      <c r="LA844">
        <f t="shared" si="795"/>
        <v>1</v>
      </c>
      <c r="LB844">
        <f t="shared" si="795"/>
        <v>0</v>
      </c>
      <c r="LC844">
        <f t="shared" si="796"/>
        <v>0.1</v>
      </c>
      <c r="LE844" t="str">
        <f t="shared" si="802"/>
        <v>Cote d'ivoire</v>
      </c>
      <c r="LF844">
        <f t="shared" si="797"/>
        <v>0.76749999999999996</v>
      </c>
      <c r="LG844" s="6">
        <f t="shared" si="798"/>
        <v>0.65333333333333343</v>
      </c>
      <c r="LH844">
        <f t="shared" si="799"/>
        <v>0.99999999999999989</v>
      </c>
      <c r="LI844" s="6">
        <f t="shared" si="800"/>
        <v>0.836666666666667</v>
      </c>
      <c r="LJ844">
        <f t="shared" si="801"/>
        <v>0</v>
      </c>
    </row>
    <row r="845" spans="1:322" x14ac:dyDescent="0.35">
      <c r="A845" s="8">
        <v>44887</v>
      </c>
      <c r="B845" t="s">
        <v>4445</v>
      </c>
      <c r="D845" s="27" t="s">
        <v>321</v>
      </c>
      <c r="E845" s="27" t="s">
        <v>321</v>
      </c>
      <c r="F845" s="27">
        <v>24</v>
      </c>
      <c r="G845" s="27" t="s">
        <v>258</v>
      </c>
      <c r="H845" s="27" t="s">
        <v>259</v>
      </c>
      <c r="I845" s="27" t="s">
        <v>2382</v>
      </c>
      <c r="J845" s="27" t="s">
        <v>598</v>
      </c>
      <c r="K845" s="28">
        <v>44522</v>
      </c>
      <c r="L845" s="28">
        <v>44522</v>
      </c>
      <c r="M845" s="28">
        <v>44603</v>
      </c>
      <c r="N845" s="27" t="s">
        <v>261</v>
      </c>
      <c r="O845" s="27" t="s">
        <v>261</v>
      </c>
      <c r="P845" s="27" t="s">
        <v>261</v>
      </c>
      <c r="Q845" s="27" t="s">
        <v>1839</v>
      </c>
      <c r="R845" s="28">
        <v>44522</v>
      </c>
      <c r="S845" s="28" t="s">
        <v>262</v>
      </c>
      <c r="T845" s="27" t="s">
        <v>263</v>
      </c>
      <c r="U845" s="27" t="s">
        <v>263</v>
      </c>
      <c r="V845" s="28">
        <v>44651</v>
      </c>
      <c r="W845" s="27" t="s">
        <v>261</v>
      </c>
      <c r="X845" s="28" t="s">
        <v>262</v>
      </c>
      <c r="Y845" s="27" t="s">
        <v>263</v>
      </c>
      <c r="Z845" s="28">
        <v>44651</v>
      </c>
      <c r="AA845" s="27" t="s">
        <v>264</v>
      </c>
      <c r="AB845" s="27" t="s">
        <v>265</v>
      </c>
      <c r="AC845" s="27" t="s">
        <v>672</v>
      </c>
      <c r="AD845" s="27" t="s">
        <v>267</v>
      </c>
      <c r="AE845" s="27" t="s">
        <v>600</v>
      </c>
      <c r="AF845" s="27" t="s">
        <v>601</v>
      </c>
      <c r="AG845" s="29">
        <v>11900000</v>
      </c>
      <c r="AH845" s="27" t="s">
        <v>263</v>
      </c>
      <c r="AI845" s="27">
        <v>44648</v>
      </c>
      <c r="AJ845" s="28">
        <v>44651</v>
      </c>
      <c r="AK845" s="27" t="s">
        <v>264</v>
      </c>
      <c r="AL845" s="27" t="s">
        <v>269</v>
      </c>
      <c r="AM845" s="27" t="s">
        <v>265</v>
      </c>
      <c r="AN845" s="27" t="s">
        <v>270</v>
      </c>
      <c r="AO845" s="27" t="s">
        <v>261</v>
      </c>
      <c r="AP845" s="27" t="s">
        <v>261</v>
      </c>
      <c r="AQ845" s="28" t="s">
        <v>262</v>
      </c>
      <c r="AR845" s="27" t="s">
        <v>261</v>
      </c>
      <c r="AS845" s="28" t="s">
        <v>262</v>
      </c>
      <c r="AT845" s="27" t="s">
        <v>261</v>
      </c>
      <c r="AU845" s="28" t="s">
        <v>262</v>
      </c>
      <c r="AV845" s="27" t="s">
        <v>261</v>
      </c>
      <c r="AW845" s="28" t="s">
        <v>262</v>
      </c>
      <c r="AX845" s="27" t="s">
        <v>261</v>
      </c>
      <c r="AY845" s="28" t="s">
        <v>262</v>
      </c>
      <c r="AZ845" s="27" t="s">
        <v>262</v>
      </c>
      <c r="BA845" s="27" t="s">
        <v>262</v>
      </c>
      <c r="BB845" s="27" t="s">
        <v>261</v>
      </c>
      <c r="BC845" s="28" t="s">
        <v>262</v>
      </c>
      <c r="BD845" s="27" t="s">
        <v>263</v>
      </c>
      <c r="BE845" s="30">
        <v>44594</v>
      </c>
      <c r="BF845" t="s">
        <v>603</v>
      </c>
      <c r="BG845" s="9" t="s">
        <v>1229</v>
      </c>
      <c r="BH845" t="s">
        <v>272</v>
      </c>
      <c r="BI845" t="s">
        <v>408</v>
      </c>
      <c r="BJ845" t="s">
        <v>210</v>
      </c>
      <c r="BK845" t="s">
        <v>329</v>
      </c>
      <c r="BL845" t="s">
        <v>212</v>
      </c>
      <c r="BM845" t="s">
        <v>630</v>
      </c>
      <c r="BN845" t="s">
        <v>219</v>
      </c>
      <c r="BO845" t="s">
        <v>542</v>
      </c>
      <c r="BP845" t="s">
        <v>219</v>
      </c>
      <c r="BQ845" t="s">
        <v>216</v>
      </c>
      <c r="BR845" t="s">
        <v>4446</v>
      </c>
      <c r="BS845" t="s">
        <v>632</v>
      </c>
      <c r="BT845" t="s">
        <v>633</v>
      </c>
      <c r="BU845" t="s">
        <v>4446</v>
      </c>
      <c r="BV845" t="s">
        <v>219</v>
      </c>
      <c r="BW845" t="s">
        <v>4447</v>
      </c>
      <c r="BY845" t="s">
        <v>4448</v>
      </c>
      <c r="BZ845" t="s">
        <v>632</v>
      </c>
      <c r="CA845" t="s">
        <v>1733</v>
      </c>
      <c r="CB845" t="s">
        <v>4448</v>
      </c>
      <c r="CC845" t="s">
        <v>214</v>
      </c>
      <c r="CG845" t="s">
        <v>219</v>
      </c>
      <c r="CI845" t="s">
        <v>333</v>
      </c>
      <c r="CJ845" t="s">
        <v>4449</v>
      </c>
      <c r="CK845" t="s">
        <v>335</v>
      </c>
      <c r="CL845" t="s">
        <v>422</v>
      </c>
      <c r="CN845" t="s">
        <v>1233</v>
      </c>
      <c r="CO845" t="s">
        <v>4450</v>
      </c>
      <c r="CP845" t="s">
        <v>224</v>
      </c>
      <c r="CQ845" t="s">
        <v>225</v>
      </c>
      <c r="CR845" t="s">
        <v>250</v>
      </c>
      <c r="CS845" t="s">
        <v>244</v>
      </c>
      <c r="CT845" t="s">
        <v>214</v>
      </c>
      <c r="CU845" t="s">
        <v>214</v>
      </c>
      <c r="CV845" t="s">
        <v>244</v>
      </c>
      <c r="CW845" t="s">
        <v>244</v>
      </c>
      <c r="CX845" t="s">
        <v>287</v>
      </c>
      <c r="CY845" t="s">
        <v>450</v>
      </c>
      <c r="CZ845" t="s">
        <v>214</v>
      </c>
      <c r="DA845" t="s">
        <v>219</v>
      </c>
      <c r="DB845" t="s">
        <v>230</v>
      </c>
      <c r="DC845" t="s">
        <v>398</v>
      </c>
      <c r="DD845" t="s">
        <v>219</v>
      </c>
      <c r="DI845" t="s">
        <v>1644</v>
      </c>
      <c r="DJ845" t="s">
        <v>4451</v>
      </c>
      <c r="DK845" t="s">
        <v>372</v>
      </c>
      <c r="DL845" t="s">
        <v>372</v>
      </c>
      <c r="DM845" t="s">
        <v>219</v>
      </c>
      <c r="DN845" t="s">
        <v>219</v>
      </c>
      <c r="DO845" t="s">
        <v>234</v>
      </c>
      <c r="DP845" t="s">
        <v>399</v>
      </c>
      <c r="DR845" t="s">
        <v>235</v>
      </c>
      <c r="DT845" t="s">
        <v>219</v>
      </c>
      <c r="DU845" t="s">
        <v>219</v>
      </c>
      <c r="DX845" t="s">
        <v>237</v>
      </c>
      <c r="DY845" t="s">
        <v>233</v>
      </c>
      <c r="DZ845" t="s">
        <v>400</v>
      </c>
      <c r="EA845" t="s">
        <v>237</v>
      </c>
      <c r="EB845" t="s">
        <v>233</v>
      </c>
      <c r="EC845" t="s">
        <v>237</v>
      </c>
      <c r="ED845" t="s">
        <v>237</v>
      </c>
      <c r="EE845" t="s">
        <v>214</v>
      </c>
      <c r="EF845" t="s">
        <v>214</v>
      </c>
      <c r="EG845" t="s">
        <v>214</v>
      </c>
      <c r="EI845" t="s">
        <v>214</v>
      </c>
      <c r="EK845" t="s">
        <v>237</v>
      </c>
      <c r="EL845" t="s">
        <v>237</v>
      </c>
      <c r="EM845" t="s">
        <v>486</v>
      </c>
      <c r="EN845" t="s">
        <v>401</v>
      </c>
      <c r="EO845" t="s">
        <v>486</v>
      </c>
      <c r="EP845" t="s">
        <v>401</v>
      </c>
      <c r="EQ845" t="s">
        <v>214</v>
      </c>
      <c r="ER845" t="s">
        <v>214</v>
      </c>
      <c r="ES845" t="s">
        <v>239</v>
      </c>
      <c r="ET845" t="s">
        <v>242</v>
      </c>
      <c r="EU845" t="s">
        <v>242</v>
      </c>
      <c r="EV845" t="s">
        <v>242</v>
      </c>
      <c r="EW845" t="s">
        <v>310</v>
      </c>
      <c r="EX845" t="s">
        <v>310</v>
      </c>
      <c r="EY845" t="s">
        <v>233</v>
      </c>
      <c r="EZ845" t="s">
        <v>291</v>
      </c>
      <c r="FA845" t="s">
        <v>241</v>
      </c>
      <c r="FB845" t="s">
        <v>233</v>
      </c>
      <c r="FC845" t="s">
        <v>237</v>
      </c>
      <c r="FD845" t="s">
        <v>237</v>
      </c>
      <c r="FE845" t="s">
        <v>227</v>
      </c>
      <c r="FF845" t="s">
        <v>227</v>
      </c>
      <c r="FG845" t="s">
        <v>390</v>
      </c>
      <c r="FH845" t="s">
        <v>390</v>
      </c>
      <c r="FI845" t="s">
        <v>214</v>
      </c>
      <c r="FJ845" t="s">
        <v>214</v>
      </c>
      <c r="FK845" t="s">
        <v>219</v>
      </c>
      <c r="FL845" t="s">
        <v>219</v>
      </c>
      <c r="FM845" t="s">
        <v>292</v>
      </c>
      <c r="FN845" t="s">
        <v>245</v>
      </c>
      <c r="FO845" t="s">
        <v>214</v>
      </c>
      <c r="FP845" t="s">
        <v>214</v>
      </c>
      <c r="FQ845" t="s">
        <v>487</v>
      </c>
      <c r="FR845" t="s">
        <v>241</v>
      </c>
      <c r="FS845" t="s">
        <v>247</v>
      </c>
      <c r="FT845" t="s">
        <v>241</v>
      </c>
      <c r="FU845" t="s">
        <v>214</v>
      </c>
      <c r="FV845" t="s">
        <v>487</v>
      </c>
      <c r="FW845" t="s">
        <v>241</v>
      </c>
      <c r="FX845" t="s">
        <v>4452</v>
      </c>
      <c r="FY845" t="s">
        <v>4453</v>
      </c>
      <c r="FZ845" t="s">
        <v>248</v>
      </c>
      <c r="GA845" t="s">
        <v>335</v>
      </c>
      <c r="GB845" t="s">
        <v>227</v>
      </c>
      <c r="GC845" t="s">
        <v>227</v>
      </c>
      <c r="GD845" t="s">
        <v>249</v>
      </c>
      <c r="GE845" t="s">
        <v>241</v>
      </c>
      <c r="GF845" t="s">
        <v>565</v>
      </c>
      <c r="GG845" t="s">
        <v>227</v>
      </c>
      <c r="GH845" t="s">
        <v>241</v>
      </c>
      <c r="GI845" t="s">
        <v>227</v>
      </c>
      <c r="GJ845" t="s">
        <v>250</v>
      </c>
      <c r="GK845" t="s">
        <v>250</v>
      </c>
      <c r="GL845" t="s">
        <v>227</v>
      </c>
      <c r="GM845" t="s">
        <v>250</v>
      </c>
      <c r="GN845" t="s">
        <v>219</v>
      </c>
      <c r="GO845" t="s">
        <v>219</v>
      </c>
      <c r="GP845" t="s">
        <v>295</v>
      </c>
      <c r="GQ845" t="s">
        <v>251</v>
      </c>
      <c r="GR845" t="s">
        <v>295</v>
      </c>
      <c r="GS845" t="s">
        <v>214</v>
      </c>
      <c r="GT845" t="s">
        <v>241</v>
      </c>
      <c r="GU845" t="s">
        <v>214</v>
      </c>
      <c r="GV845" t="s">
        <v>241</v>
      </c>
      <c r="GW845" t="s">
        <v>297</v>
      </c>
      <c r="GX845" t="s">
        <v>297</v>
      </c>
      <c r="GY845" t="s">
        <v>4454</v>
      </c>
      <c r="GZ845" t="s">
        <v>241</v>
      </c>
      <c r="HA845" t="s">
        <v>298</v>
      </c>
      <c r="HB845" t="s">
        <v>241</v>
      </c>
      <c r="HC845" t="s">
        <v>315</v>
      </c>
      <c r="HD845" t="s">
        <v>361</v>
      </c>
      <c r="HE845" t="s">
        <v>317</v>
      </c>
      <c r="HF845" t="s">
        <v>241</v>
      </c>
      <c r="HG845" t="s">
        <v>319</v>
      </c>
      <c r="HH845" t="s">
        <v>241</v>
      </c>
      <c r="HI845" t="s">
        <v>241</v>
      </c>
      <c r="HJ845" t="s">
        <v>214</v>
      </c>
      <c r="HK845" t="s">
        <v>4455</v>
      </c>
      <c r="HL845" s="12"/>
      <c r="HM845">
        <v>0.75</v>
      </c>
      <c r="HN845">
        <v>0.5</v>
      </c>
      <c r="HO845">
        <v>1</v>
      </c>
      <c r="HP845">
        <v>0.75</v>
      </c>
      <c r="HQ845">
        <v>1</v>
      </c>
      <c r="HR845">
        <v>0</v>
      </c>
      <c r="HS845">
        <v>0</v>
      </c>
      <c r="HT845">
        <v>1</v>
      </c>
      <c r="HU845">
        <v>1</v>
      </c>
      <c r="HV845">
        <v>0.5</v>
      </c>
      <c r="HW845">
        <v>0.5</v>
      </c>
      <c r="HX845">
        <v>0.5</v>
      </c>
      <c r="HY845">
        <v>1</v>
      </c>
      <c r="HZ845">
        <v>0.5</v>
      </c>
      <c r="IA845" s="4">
        <v>1</v>
      </c>
      <c r="IB845">
        <v>0.5</v>
      </c>
      <c r="IC845">
        <v>0.75</v>
      </c>
      <c r="ID845">
        <v>0.25</v>
      </c>
      <c r="IE845">
        <v>0.5</v>
      </c>
      <c r="IG845">
        <v>0</v>
      </c>
      <c r="IH845">
        <v>0.5</v>
      </c>
      <c r="II845">
        <v>1</v>
      </c>
      <c r="IJ845">
        <v>0.75</v>
      </c>
      <c r="IK845">
        <v>1</v>
      </c>
      <c r="IL845">
        <v>0.75</v>
      </c>
      <c r="IM845">
        <v>1</v>
      </c>
      <c r="IN845">
        <v>1</v>
      </c>
      <c r="IO845">
        <v>1</v>
      </c>
      <c r="IQ845">
        <v>1</v>
      </c>
      <c r="IS845">
        <f t="shared" si="747"/>
        <v>0.11249999999999999</v>
      </c>
      <c r="IT845">
        <f t="shared" si="748"/>
        <v>0.06</v>
      </c>
      <c r="IU845">
        <f t="shared" si="749"/>
        <v>0.08</v>
      </c>
      <c r="IV845">
        <f t="shared" si="750"/>
        <v>7.5000000000000011E-2</v>
      </c>
      <c r="IW845">
        <f t="shared" si="751"/>
        <v>0.08</v>
      </c>
      <c r="IX845">
        <f t="shared" si="752"/>
        <v>0</v>
      </c>
      <c r="IY845">
        <f t="shared" si="753"/>
        <v>0</v>
      </c>
      <c r="IZ845">
        <f t="shared" si="754"/>
        <v>0.11</v>
      </c>
      <c r="JA845">
        <f t="shared" si="755"/>
        <v>0.13</v>
      </c>
      <c r="JB845">
        <f t="shared" si="756"/>
        <v>0.05</v>
      </c>
      <c r="JC845">
        <f t="shared" si="757"/>
        <v>0.06</v>
      </c>
      <c r="JD845">
        <f t="shared" si="758"/>
        <v>5.5E-2</v>
      </c>
      <c r="JE845">
        <f t="shared" si="759"/>
        <v>7.0000000000000007E-2</v>
      </c>
      <c r="JF845">
        <f t="shared" si="760"/>
        <v>0.06</v>
      </c>
      <c r="JG845" s="5">
        <f t="shared" si="761"/>
        <v>0.05</v>
      </c>
      <c r="JH845">
        <f t="shared" si="762"/>
        <v>0</v>
      </c>
      <c r="JI845">
        <f t="shared" si="762"/>
        <v>0</v>
      </c>
      <c r="JJ845">
        <f t="shared" si="763"/>
        <v>0.05</v>
      </c>
      <c r="JK845">
        <f t="shared" si="764"/>
        <v>7.4999999999999997E-2</v>
      </c>
      <c r="JL845" s="6">
        <f t="shared" si="765"/>
        <v>0.04</v>
      </c>
      <c r="JM845">
        <f t="shared" si="766"/>
        <v>0</v>
      </c>
      <c r="JN845">
        <f t="shared" si="767"/>
        <v>2.5000000000000001E-2</v>
      </c>
      <c r="JO845">
        <f t="shared" si="768"/>
        <v>0.15</v>
      </c>
      <c r="JP845">
        <f t="shared" si="769"/>
        <v>7.5000000000000011E-2</v>
      </c>
      <c r="JQ845">
        <f t="shared" si="770"/>
        <v>0.12</v>
      </c>
      <c r="JR845">
        <f t="shared" si="771"/>
        <v>8.2500000000000004E-2</v>
      </c>
      <c r="JS845">
        <f t="shared" si="772"/>
        <v>0.1</v>
      </c>
      <c r="JT845">
        <f t="shared" si="772"/>
        <v>0.1</v>
      </c>
      <c r="JU845">
        <f t="shared" si="773"/>
        <v>1</v>
      </c>
      <c r="JV845">
        <f t="shared" si="773"/>
        <v>0</v>
      </c>
      <c r="JW845">
        <f t="shared" si="774"/>
        <v>0.15</v>
      </c>
      <c r="JY845">
        <f t="shared" si="775"/>
        <v>3.7500000000000006E-2</v>
      </c>
      <c r="JZ845">
        <f t="shared" si="776"/>
        <v>0.04</v>
      </c>
      <c r="KA845">
        <f t="shared" si="777"/>
        <v>0.02</v>
      </c>
      <c r="KB845">
        <f t="shared" si="777"/>
        <v>1.4999999999999999E-2</v>
      </c>
      <c r="KC845">
        <f t="shared" si="778"/>
        <v>0.04</v>
      </c>
      <c r="KD845">
        <f t="shared" si="779"/>
        <v>0</v>
      </c>
      <c r="KE845">
        <f t="shared" si="779"/>
        <v>0</v>
      </c>
      <c r="KF845">
        <f t="shared" si="779"/>
        <v>0.03</v>
      </c>
      <c r="KG845">
        <f t="shared" si="779"/>
        <v>0.03</v>
      </c>
      <c r="KH845">
        <f t="shared" si="779"/>
        <v>1.4999999999999999E-2</v>
      </c>
      <c r="KI845">
        <f t="shared" si="779"/>
        <v>1.4999999999999999E-2</v>
      </c>
      <c r="KJ845">
        <f t="shared" si="779"/>
        <v>1.4999999999999999E-2</v>
      </c>
      <c r="KK845">
        <f t="shared" si="780"/>
        <v>0.02</v>
      </c>
      <c r="KL845">
        <f t="shared" si="781"/>
        <v>0.02</v>
      </c>
      <c r="KM845" s="5">
        <f t="shared" si="782"/>
        <v>0.05</v>
      </c>
      <c r="KN845">
        <f t="shared" si="783"/>
        <v>0</v>
      </c>
      <c r="KO845">
        <f t="shared" si="783"/>
        <v>0</v>
      </c>
      <c r="KP845">
        <f t="shared" si="784"/>
        <v>1.4999999999999999E-2</v>
      </c>
      <c r="KQ845">
        <f t="shared" si="785"/>
        <v>1.4999999999999999E-2</v>
      </c>
      <c r="KR845" s="6">
        <f t="shared" si="786"/>
        <v>0.02</v>
      </c>
      <c r="KS845">
        <f t="shared" si="787"/>
        <v>0</v>
      </c>
      <c r="KT845">
        <f t="shared" si="788"/>
        <v>1.4999999999999999E-2</v>
      </c>
      <c r="KU845">
        <f t="shared" si="789"/>
        <v>0.04</v>
      </c>
      <c r="KV845">
        <f t="shared" si="790"/>
        <v>3.7500000000000006E-2</v>
      </c>
      <c r="KW845">
        <f t="shared" si="791"/>
        <v>0.01</v>
      </c>
      <c r="KX845">
        <f t="shared" si="792"/>
        <v>0</v>
      </c>
      <c r="KY845">
        <f t="shared" si="793"/>
        <v>0.04</v>
      </c>
      <c r="KZ845">
        <f t="shared" si="794"/>
        <v>0.03</v>
      </c>
      <c r="LA845">
        <f t="shared" si="795"/>
        <v>1</v>
      </c>
      <c r="LB845">
        <f t="shared" si="795"/>
        <v>0</v>
      </c>
      <c r="LC845">
        <f t="shared" si="796"/>
        <v>0.1</v>
      </c>
      <c r="LE845" t="str">
        <f t="shared" si="802"/>
        <v>Guinee Conakry</v>
      </c>
      <c r="LF845">
        <f t="shared" si="797"/>
        <v>0.64750000000000008</v>
      </c>
      <c r="LG845" s="6">
        <f t="shared" si="798"/>
        <v>0.51</v>
      </c>
      <c r="LH845">
        <f t="shared" si="799"/>
        <v>0.80249999999999999</v>
      </c>
      <c r="LI845" s="6">
        <f t="shared" si="800"/>
        <v>0.67000000000000015</v>
      </c>
      <c r="LJ845">
        <f t="shared" si="801"/>
        <v>1</v>
      </c>
    </row>
    <row r="846" spans="1:322" x14ac:dyDescent="0.35">
      <c r="A846" s="8">
        <v>44898</v>
      </c>
      <c r="B846" t="s">
        <v>4456</v>
      </c>
      <c r="D846" s="24" t="s">
        <v>321</v>
      </c>
      <c r="E846" s="24" t="s">
        <v>321</v>
      </c>
      <c r="F846" s="24">
        <v>24</v>
      </c>
      <c r="G846" s="24" t="s">
        <v>258</v>
      </c>
      <c r="H846" s="24" t="s">
        <v>259</v>
      </c>
      <c r="I846" s="24" t="s">
        <v>2382</v>
      </c>
      <c r="J846" s="24" t="s">
        <v>598</v>
      </c>
      <c r="K846" s="25">
        <v>44522</v>
      </c>
      <c r="L846" s="25">
        <v>44522</v>
      </c>
      <c r="M846" s="25">
        <v>44603</v>
      </c>
      <c r="N846" s="24" t="s">
        <v>261</v>
      </c>
      <c r="O846" s="24" t="s">
        <v>261</v>
      </c>
      <c r="P846" s="24" t="s">
        <v>261</v>
      </c>
      <c r="Q846" s="24" t="s">
        <v>1839</v>
      </c>
      <c r="R846" s="25">
        <v>44522</v>
      </c>
      <c r="S846" s="25" t="s">
        <v>262</v>
      </c>
      <c r="T846" s="24" t="s">
        <v>263</v>
      </c>
      <c r="U846" s="24" t="s">
        <v>263</v>
      </c>
      <c r="V846" s="25">
        <v>44651</v>
      </c>
      <c r="W846" s="24" t="s">
        <v>261</v>
      </c>
      <c r="X846" s="25" t="s">
        <v>262</v>
      </c>
      <c r="Y846" s="24" t="s">
        <v>263</v>
      </c>
      <c r="Z846" s="25">
        <v>44651</v>
      </c>
      <c r="AA846" s="24" t="s">
        <v>264</v>
      </c>
      <c r="AB846" s="24" t="s">
        <v>265</v>
      </c>
      <c r="AC846" s="24" t="s">
        <v>672</v>
      </c>
      <c r="AD846" s="24" t="s">
        <v>267</v>
      </c>
      <c r="AE846" s="24" t="s">
        <v>600</v>
      </c>
      <c r="AF846" s="24" t="s">
        <v>601</v>
      </c>
      <c r="AG846" s="31">
        <v>11900000</v>
      </c>
      <c r="AH846" s="24" t="s">
        <v>263</v>
      </c>
      <c r="AI846" s="24">
        <v>44648</v>
      </c>
      <c r="AJ846" s="25">
        <v>44651</v>
      </c>
      <c r="AK846" s="24" t="s">
        <v>264</v>
      </c>
      <c r="AL846" s="24" t="s">
        <v>269</v>
      </c>
      <c r="AM846" s="24" t="s">
        <v>265</v>
      </c>
      <c r="AN846" s="24" t="s">
        <v>270</v>
      </c>
      <c r="AO846" s="24" t="s">
        <v>261</v>
      </c>
      <c r="AP846" s="24" t="s">
        <v>261</v>
      </c>
      <c r="AQ846" s="25" t="s">
        <v>262</v>
      </c>
      <c r="AR846" s="24" t="s">
        <v>261</v>
      </c>
      <c r="AS846" s="25" t="s">
        <v>262</v>
      </c>
      <c r="AT846" s="24" t="s">
        <v>261</v>
      </c>
      <c r="AU846" s="25" t="s">
        <v>262</v>
      </c>
      <c r="AV846" s="24" t="s">
        <v>261</v>
      </c>
      <c r="AW846" s="25" t="s">
        <v>262</v>
      </c>
      <c r="AX846" s="24" t="s">
        <v>261</v>
      </c>
      <c r="AY846" s="25" t="s">
        <v>262</v>
      </c>
      <c r="AZ846" s="27" t="s">
        <v>262</v>
      </c>
      <c r="BA846" s="27" t="s">
        <v>262</v>
      </c>
      <c r="BB846" s="24" t="s">
        <v>261</v>
      </c>
      <c r="BC846" s="25" t="s">
        <v>262</v>
      </c>
      <c r="BD846" s="24" t="s">
        <v>263</v>
      </c>
      <c r="BE846" s="26">
        <v>44594</v>
      </c>
      <c r="BF846" t="s">
        <v>603</v>
      </c>
      <c r="BG846" s="9" t="s">
        <v>1229</v>
      </c>
      <c r="BH846" t="s">
        <v>208</v>
      </c>
      <c r="BI846" t="s">
        <v>448</v>
      </c>
      <c r="BJ846" t="s">
        <v>210</v>
      </c>
      <c r="BK846" t="s">
        <v>329</v>
      </c>
      <c r="BL846" t="s">
        <v>212</v>
      </c>
      <c r="BM846" t="s">
        <v>1183</v>
      </c>
      <c r="BN846" t="s">
        <v>214</v>
      </c>
      <c r="BO846" t="s">
        <v>542</v>
      </c>
      <c r="BP846" t="s">
        <v>219</v>
      </c>
      <c r="BQ846" t="s">
        <v>216</v>
      </c>
      <c r="BR846" t="s">
        <v>4446</v>
      </c>
      <c r="BS846" t="s">
        <v>632</v>
      </c>
      <c r="BT846" t="s">
        <v>633</v>
      </c>
      <c r="BU846" t="s">
        <v>4446</v>
      </c>
      <c r="BV846" t="s">
        <v>219</v>
      </c>
      <c r="BW846" t="s">
        <v>4447</v>
      </c>
      <c r="BY846" t="s">
        <v>4448</v>
      </c>
      <c r="BZ846" t="s">
        <v>632</v>
      </c>
      <c r="CA846" t="s">
        <v>1733</v>
      </c>
      <c r="CB846" t="s">
        <v>4448</v>
      </c>
      <c r="CC846" t="s">
        <v>214</v>
      </c>
      <c r="CG846" t="s">
        <v>219</v>
      </c>
      <c r="CI846" t="s">
        <v>333</v>
      </c>
      <c r="CJ846" t="s">
        <v>4449</v>
      </c>
      <c r="CK846" t="s">
        <v>335</v>
      </c>
      <c r="CL846" t="s">
        <v>422</v>
      </c>
      <c r="CN846" t="s">
        <v>1233</v>
      </c>
      <c r="CO846" t="s">
        <v>4450</v>
      </c>
      <c r="CP846" t="s">
        <v>224</v>
      </c>
      <c r="CQ846" t="s">
        <v>225</v>
      </c>
      <c r="CR846" t="s">
        <v>250</v>
      </c>
      <c r="CS846" t="s">
        <v>244</v>
      </c>
      <c r="CT846" t="s">
        <v>214</v>
      </c>
      <c r="CU846" t="s">
        <v>214</v>
      </c>
      <c r="CV846" t="s">
        <v>244</v>
      </c>
      <c r="CW846" t="s">
        <v>244</v>
      </c>
      <c r="CX846" t="s">
        <v>287</v>
      </c>
      <c r="CY846" t="s">
        <v>450</v>
      </c>
      <c r="CZ846" t="s">
        <v>214</v>
      </c>
      <c r="DA846" t="s">
        <v>219</v>
      </c>
      <c r="DB846" t="s">
        <v>230</v>
      </c>
      <c r="DC846" t="s">
        <v>398</v>
      </c>
      <c r="DD846" t="s">
        <v>219</v>
      </c>
      <c r="DI846" t="s">
        <v>1644</v>
      </c>
      <c r="DJ846" t="s">
        <v>4451</v>
      </c>
      <c r="DK846" t="s">
        <v>372</v>
      </c>
      <c r="DL846" t="s">
        <v>372</v>
      </c>
      <c r="DM846" t="s">
        <v>219</v>
      </c>
      <c r="DN846" t="s">
        <v>219</v>
      </c>
      <c r="DO846" t="s">
        <v>234</v>
      </c>
      <c r="DP846" t="s">
        <v>399</v>
      </c>
      <c r="DR846" t="s">
        <v>235</v>
      </c>
      <c r="DT846" t="s">
        <v>219</v>
      </c>
      <c r="DU846" t="s">
        <v>219</v>
      </c>
      <c r="DX846" t="s">
        <v>237</v>
      </c>
      <c r="DY846" t="s">
        <v>233</v>
      </c>
      <c r="DZ846" t="s">
        <v>400</v>
      </c>
      <c r="EA846" t="s">
        <v>237</v>
      </c>
      <c r="EB846" t="s">
        <v>233</v>
      </c>
      <c r="EC846" t="s">
        <v>237</v>
      </c>
      <c r="ED846" t="s">
        <v>237</v>
      </c>
      <c r="EE846" t="s">
        <v>214</v>
      </c>
      <c r="EF846" t="s">
        <v>214</v>
      </c>
      <c r="EG846" t="s">
        <v>214</v>
      </c>
      <c r="EI846" t="s">
        <v>214</v>
      </c>
      <c r="EK846" t="s">
        <v>237</v>
      </c>
      <c r="EL846" t="s">
        <v>237</v>
      </c>
      <c r="EM846" t="s">
        <v>486</v>
      </c>
      <c r="EN846" t="s">
        <v>401</v>
      </c>
      <c r="EO846" t="s">
        <v>486</v>
      </c>
      <c r="EP846" t="s">
        <v>401</v>
      </c>
      <c r="EQ846" t="s">
        <v>214</v>
      </c>
      <c r="ER846" t="s">
        <v>214</v>
      </c>
      <c r="ES846" t="s">
        <v>239</v>
      </c>
      <c r="ET846" t="s">
        <v>242</v>
      </c>
      <c r="EU846" t="s">
        <v>242</v>
      </c>
      <c r="EV846" t="s">
        <v>242</v>
      </c>
      <c r="EW846" t="s">
        <v>310</v>
      </c>
      <c r="EX846" t="s">
        <v>310</v>
      </c>
      <c r="EY846" t="s">
        <v>233</v>
      </c>
      <c r="EZ846" t="s">
        <v>291</v>
      </c>
      <c r="FA846" t="s">
        <v>241</v>
      </c>
      <c r="FB846" t="s">
        <v>233</v>
      </c>
      <c r="FC846" t="s">
        <v>237</v>
      </c>
      <c r="FD846" t="s">
        <v>237</v>
      </c>
      <c r="FE846" t="s">
        <v>227</v>
      </c>
      <c r="FF846" t="s">
        <v>227</v>
      </c>
      <c r="FG846" t="s">
        <v>390</v>
      </c>
      <c r="FH846" t="s">
        <v>390</v>
      </c>
      <c r="FI846" t="s">
        <v>214</v>
      </c>
      <c r="FJ846" t="s">
        <v>214</v>
      </c>
      <c r="FK846" t="s">
        <v>219</v>
      </c>
      <c r="FL846" t="s">
        <v>219</v>
      </c>
      <c r="FM846" t="s">
        <v>292</v>
      </c>
      <c r="FN846" t="s">
        <v>245</v>
      </c>
      <c r="FO846" t="s">
        <v>214</v>
      </c>
      <c r="FP846" t="s">
        <v>214</v>
      </c>
      <c r="FQ846" t="s">
        <v>487</v>
      </c>
      <c r="FR846" t="s">
        <v>241</v>
      </c>
      <c r="FS846" t="s">
        <v>247</v>
      </c>
      <c r="FT846" t="s">
        <v>241</v>
      </c>
      <c r="FU846" t="s">
        <v>214</v>
      </c>
      <c r="FV846" t="s">
        <v>487</v>
      </c>
      <c r="FW846" t="s">
        <v>241</v>
      </c>
      <c r="FX846" t="s">
        <v>4452</v>
      </c>
      <c r="FY846" t="s">
        <v>4453</v>
      </c>
      <c r="FZ846" t="s">
        <v>248</v>
      </c>
      <c r="GA846" t="s">
        <v>335</v>
      </c>
      <c r="GB846" t="s">
        <v>227</v>
      </c>
      <c r="GC846" t="s">
        <v>227</v>
      </c>
      <c r="GD846" t="s">
        <v>249</v>
      </c>
      <c r="GE846" t="s">
        <v>241</v>
      </c>
      <c r="GF846" t="s">
        <v>565</v>
      </c>
      <c r="GG846" t="s">
        <v>227</v>
      </c>
      <c r="GH846" t="s">
        <v>241</v>
      </c>
      <c r="GI846" t="s">
        <v>227</v>
      </c>
      <c r="GJ846" t="s">
        <v>250</v>
      </c>
      <c r="GK846" t="s">
        <v>250</v>
      </c>
      <c r="GL846" t="s">
        <v>227</v>
      </c>
      <c r="GM846" t="s">
        <v>250</v>
      </c>
      <c r="GN846" t="s">
        <v>219</v>
      </c>
      <c r="GO846" t="s">
        <v>219</v>
      </c>
      <c r="GP846" t="s">
        <v>295</v>
      </c>
      <c r="GQ846" t="s">
        <v>251</v>
      </c>
      <c r="GR846" t="s">
        <v>295</v>
      </c>
      <c r="GS846" t="s">
        <v>214</v>
      </c>
      <c r="GT846" t="s">
        <v>241</v>
      </c>
      <c r="GU846" t="s">
        <v>214</v>
      </c>
      <c r="GV846" t="s">
        <v>241</v>
      </c>
      <c r="GW846" t="s">
        <v>297</v>
      </c>
      <c r="GX846" t="s">
        <v>297</v>
      </c>
      <c r="GY846" t="s">
        <v>4454</v>
      </c>
      <c r="GZ846" t="s">
        <v>241</v>
      </c>
      <c r="HA846" t="s">
        <v>298</v>
      </c>
      <c r="HB846" t="s">
        <v>241</v>
      </c>
      <c r="HC846" t="s">
        <v>315</v>
      </c>
      <c r="HD846" t="s">
        <v>361</v>
      </c>
      <c r="HE846" t="s">
        <v>317</v>
      </c>
      <c r="HF846" t="s">
        <v>241</v>
      </c>
      <c r="HG846" t="s">
        <v>319</v>
      </c>
      <c r="HH846" t="s">
        <v>241</v>
      </c>
      <c r="HI846" t="s">
        <v>241</v>
      </c>
      <c r="HJ846" t="s">
        <v>214</v>
      </c>
      <c r="HK846" t="s">
        <v>4455</v>
      </c>
      <c r="HL846" s="12"/>
      <c r="HM846">
        <v>0.25</v>
      </c>
      <c r="HN846">
        <v>0.25</v>
      </c>
      <c r="HO846">
        <v>0</v>
      </c>
      <c r="HP846">
        <v>0.5</v>
      </c>
      <c r="HQ846">
        <v>1</v>
      </c>
      <c r="HR846">
        <v>0.25</v>
      </c>
      <c r="HS846">
        <v>0</v>
      </c>
      <c r="HT846">
        <v>1</v>
      </c>
      <c r="HU846">
        <v>0</v>
      </c>
      <c r="HV846">
        <v>0.5</v>
      </c>
      <c r="HW846">
        <v>0.5</v>
      </c>
      <c r="HX846">
        <v>0.75</v>
      </c>
      <c r="HZ846">
        <v>0.75</v>
      </c>
      <c r="IA846" s="4">
        <v>1</v>
      </c>
      <c r="IB846">
        <v>0.5</v>
      </c>
      <c r="IC846">
        <v>0.5</v>
      </c>
      <c r="ID846">
        <v>0.25</v>
      </c>
      <c r="IE846">
        <v>0.75</v>
      </c>
      <c r="IG846">
        <v>0.5</v>
      </c>
      <c r="IH846">
        <v>0.5</v>
      </c>
      <c r="II846">
        <v>1</v>
      </c>
      <c r="IJ846">
        <v>1</v>
      </c>
      <c r="IK846">
        <v>0.5</v>
      </c>
      <c r="IL846">
        <v>0.75</v>
      </c>
      <c r="IM846">
        <v>0.5</v>
      </c>
      <c r="IN846">
        <v>1</v>
      </c>
      <c r="IO846">
        <v>1</v>
      </c>
      <c r="IQ846">
        <v>1</v>
      </c>
      <c r="IS846">
        <f t="shared" si="747"/>
        <v>3.7499999999999999E-2</v>
      </c>
      <c r="IT846">
        <f t="shared" si="748"/>
        <v>0.03</v>
      </c>
      <c r="IU846">
        <f t="shared" si="749"/>
        <v>0</v>
      </c>
      <c r="IV846">
        <f t="shared" si="750"/>
        <v>0.05</v>
      </c>
      <c r="IW846">
        <f t="shared" si="751"/>
        <v>0.08</v>
      </c>
      <c r="IX846">
        <f t="shared" si="752"/>
        <v>3.2500000000000001E-2</v>
      </c>
      <c r="IY846">
        <f t="shared" si="753"/>
        <v>0</v>
      </c>
      <c r="IZ846">
        <f t="shared" si="754"/>
        <v>0.11</v>
      </c>
      <c r="JA846">
        <f t="shared" si="755"/>
        <v>0</v>
      </c>
      <c r="JB846">
        <f t="shared" si="756"/>
        <v>0.05</v>
      </c>
      <c r="JC846">
        <f t="shared" si="757"/>
        <v>0.06</v>
      </c>
      <c r="JD846">
        <f t="shared" si="758"/>
        <v>8.2500000000000004E-2</v>
      </c>
      <c r="JE846">
        <f t="shared" si="759"/>
        <v>0</v>
      </c>
      <c r="JF846">
        <f t="shared" si="760"/>
        <v>0.09</v>
      </c>
      <c r="JG846" s="5">
        <f t="shared" si="761"/>
        <v>0.05</v>
      </c>
      <c r="JH846">
        <f t="shared" si="762"/>
        <v>0</v>
      </c>
      <c r="JI846">
        <f t="shared" si="762"/>
        <v>0</v>
      </c>
      <c r="JJ846">
        <f t="shared" si="763"/>
        <v>0.05</v>
      </c>
      <c r="JK846">
        <f t="shared" si="764"/>
        <v>0.11249999999999999</v>
      </c>
      <c r="JL846" s="6">
        <f t="shared" si="765"/>
        <v>4.3333333333333328E-2</v>
      </c>
      <c r="JM846">
        <f t="shared" si="766"/>
        <v>0.06</v>
      </c>
      <c r="JN846">
        <f t="shared" si="767"/>
        <v>2.5000000000000001E-2</v>
      </c>
      <c r="JO846">
        <f t="shared" si="768"/>
        <v>0.15</v>
      </c>
      <c r="JP846">
        <f t="shared" si="769"/>
        <v>0.1</v>
      </c>
      <c r="JQ846">
        <f t="shared" si="770"/>
        <v>0.06</v>
      </c>
      <c r="JR846">
        <f t="shared" si="771"/>
        <v>8.2500000000000004E-2</v>
      </c>
      <c r="JS846">
        <f t="shared" si="772"/>
        <v>0.05</v>
      </c>
      <c r="JT846">
        <f t="shared" si="772"/>
        <v>0.1</v>
      </c>
      <c r="JU846">
        <f t="shared" si="773"/>
        <v>1</v>
      </c>
      <c r="JV846">
        <f t="shared" si="773"/>
        <v>0</v>
      </c>
      <c r="JW846">
        <f t="shared" si="774"/>
        <v>0.15</v>
      </c>
      <c r="JY846">
        <f t="shared" si="775"/>
        <v>1.2500000000000001E-2</v>
      </c>
      <c r="JZ846">
        <f t="shared" si="776"/>
        <v>0.02</v>
      </c>
      <c r="KA846">
        <f t="shared" si="777"/>
        <v>0</v>
      </c>
      <c r="KB846">
        <f t="shared" si="777"/>
        <v>0.01</v>
      </c>
      <c r="KC846">
        <f t="shared" si="778"/>
        <v>0.04</v>
      </c>
      <c r="KD846">
        <f t="shared" si="779"/>
        <v>7.4999999999999997E-3</v>
      </c>
      <c r="KE846">
        <f t="shared" si="779"/>
        <v>0</v>
      </c>
      <c r="KF846">
        <f t="shared" si="779"/>
        <v>0.03</v>
      </c>
      <c r="KG846">
        <f t="shared" si="779"/>
        <v>0</v>
      </c>
      <c r="KH846">
        <f t="shared" si="779"/>
        <v>1.4999999999999999E-2</v>
      </c>
      <c r="KI846">
        <f t="shared" si="779"/>
        <v>1.4999999999999999E-2</v>
      </c>
      <c r="KJ846">
        <f t="shared" si="779"/>
        <v>2.2499999999999999E-2</v>
      </c>
      <c r="KK846">
        <f t="shared" si="780"/>
        <v>0</v>
      </c>
      <c r="KL846">
        <f t="shared" si="781"/>
        <v>0.03</v>
      </c>
      <c r="KM846" s="5">
        <f t="shared" si="782"/>
        <v>0.05</v>
      </c>
      <c r="KN846">
        <f t="shared" si="783"/>
        <v>0</v>
      </c>
      <c r="KO846">
        <f t="shared" si="783"/>
        <v>0</v>
      </c>
      <c r="KP846">
        <f t="shared" si="784"/>
        <v>1.4999999999999999E-2</v>
      </c>
      <c r="KQ846">
        <f t="shared" si="785"/>
        <v>2.2499999999999999E-2</v>
      </c>
      <c r="KR846" s="6">
        <f t="shared" si="786"/>
        <v>2.1666666666666664E-2</v>
      </c>
      <c r="KS846">
        <f t="shared" si="787"/>
        <v>0.02</v>
      </c>
      <c r="KT846">
        <f t="shared" si="788"/>
        <v>1.4999999999999999E-2</v>
      </c>
      <c r="KU846">
        <f t="shared" si="789"/>
        <v>0.04</v>
      </c>
      <c r="KV846">
        <f t="shared" si="790"/>
        <v>0.05</v>
      </c>
      <c r="KW846">
        <f t="shared" si="791"/>
        <v>5.0000000000000001E-3</v>
      </c>
      <c r="KX846">
        <f t="shared" si="792"/>
        <v>0</v>
      </c>
      <c r="KY846">
        <f t="shared" si="793"/>
        <v>0.02</v>
      </c>
      <c r="KZ846">
        <f t="shared" si="794"/>
        <v>0.03</v>
      </c>
      <c r="LA846">
        <f t="shared" si="795"/>
        <v>1</v>
      </c>
      <c r="LB846">
        <f t="shared" si="795"/>
        <v>0</v>
      </c>
      <c r="LC846">
        <f t="shared" si="796"/>
        <v>0.1</v>
      </c>
      <c r="LE846" t="str">
        <f t="shared" si="802"/>
        <v>Guinee Conakry</v>
      </c>
      <c r="LF846">
        <f t="shared" si="797"/>
        <v>0.34</v>
      </c>
      <c r="LG846" s="6">
        <f t="shared" si="798"/>
        <v>0.53833333333333322</v>
      </c>
      <c r="LH846">
        <f t="shared" si="799"/>
        <v>0.77749999999999997</v>
      </c>
      <c r="LI846" s="6">
        <f t="shared" si="800"/>
        <v>0.59166666666666667</v>
      </c>
      <c r="LJ846">
        <f t="shared" si="801"/>
        <v>1</v>
      </c>
    </row>
    <row r="847" spans="1:322" x14ac:dyDescent="0.35">
      <c r="A847" s="8">
        <v>44925</v>
      </c>
      <c r="B847" t="s">
        <v>4457</v>
      </c>
      <c r="D847" s="27" t="s">
        <v>321</v>
      </c>
      <c r="E847" s="27" t="s">
        <v>321</v>
      </c>
      <c r="F847" s="27">
        <v>31</v>
      </c>
      <c r="G847" s="27" t="s">
        <v>258</v>
      </c>
      <c r="H847" s="27" t="s">
        <v>322</v>
      </c>
      <c r="I847" s="27" t="s">
        <v>2382</v>
      </c>
      <c r="J847" s="27" t="s">
        <v>1972</v>
      </c>
      <c r="K847" s="28">
        <v>44523</v>
      </c>
      <c r="L847" s="28">
        <v>44523</v>
      </c>
      <c r="M847" s="28">
        <v>44645</v>
      </c>
      <c r="N847" s="27" t="s">
        <v>261</v>
      </c>
      <c r="O847" s="27" t="s">
        <v>261</v>
      </c>
      <c r="P847" s="27" t="s">
        <v>261</v>
      </c>
      <c r="Q847" s="27" t="s">
        <v>324</v>
      </c>
      <c r="R847" s="28">
        <v>44644</v>
      </c>
      <c r="S847" s="28">
        <v>44644</v>
      </c>
      <c r="T847" s="27" t="s">
        <v>263</v>
      </c>
      <c r="U847" s="27" t="s">
        <v>263</v>
      </c>
      <c r="V847" s="28">
        <v>44691</v>
      </c>
      <c r="W847" s="27" t="s">
        <v>261</v>
      </c>
      <c r="X847" s="28" t="s">
        <v>262</v>
      </c>
      <c r="Y847" s="27" t="s">
        <v>263</v>
      </c>
      <c r="Z847" s="28">
        <v>44691</v>
      </c>
      <c r="AA847" s="27" t="s">
        <v>264</v>
      </c>
      <c r="AB847" s="27" t="s">
        <v>265</v>
      </c>
      <c r="AC847" s="27" t="s">
        <v>4458</v>
      </c>
      <c r="AD847" s="27" t="s">
        <v>267</v>
      </c>
      <c r="AE847" s="27" t="s">
        <v>326</v>
      </c>
      <c r="AF847" s="27" t="s">
        <v>687</v>
      </c>
      <c r="AG847" s="29">
        <v>500000</v>
      </c>
      <c r="AH847" s="27" t="s">
        <v>261</v>
      </c>
      <c r="AI847" s="27" t="s">
        <v>262</v>
      </c>
      <c r="AJ847" s="28" t="s">
        <v>262</v>
      </c>
      <c r="AK847" s="27" t="s">
        <v>262</v>
      </c>
      <c r="AL847" s="27" t="s">
        <v>262</v>
      </c>
      <c r="AM847" s="27" t="s">
        <v>262</v>
      </c>
      <c r="AN847" s="27" t="s">
        <v>262</v>
      </c>
      <c r="AO847" s="27" t="s">
        <v>261</v>
      </c>
      <c r="AP847" s="27" t="s">
        <v>261</v>
      </c>
      <c r="AQ847" s="28" t="s">
        <v>262</v>
      </c>
      <c r="AR847" s="27" t="s">
        <v>261</v>
      </c>
      <c r="AS847" s="28" t="s">
        <v>262</v>
      </c>
      <c r="AT847" s="27" t="s">
        <v>261</v>
      </c>
      <c r="AU847" s="28" t="s">
        <v>262</v>
      </c>
      <c r="AV847" s="27" t="s">
        <v>261</v>
      </c>
      <c r="AW847" s="28" t="s">
        <v>262</v>
      </c>
      <c r="AX847" s="27" t="s">
        <v>261</v>
      </c>
      <c r="AY847" s="28" t="s">
        <v>262</v>
      </c>
      <c r="AZ847" s="27" t="s">
        <v>262</v>
      </c>
      <c r="BA847" s="27" t="s">
        <v>262</v>
      </c>
      <c r="BB847" s="27" t="s">
        <v>261</v>
      </c>
      <c r="BC847" s="28" t="s">
        <v>262</v>
      </c>
      <c r="BD847" s="27" t="s">
        <v>261</v>
      </c>
      <c r="BE847" s="30" t="s">
        <v>262</v>
      </c>
      <c r="BF847" t="s">
        <v>1972</v>
      </c>
      <c r="BG847" s="9" t="s">
        <v>1229</v>
      </c>
      <c r="BH847" t="s">
        <v>208</v>
      </c>
      <c r="BI847" t="s">
        <v>718</v>
      </c>
      <c r="BJ847" t="s">
        <v>210</v>
      </c>
      <c r="BK847" t="s">
        <v>329</v>
      </c>
      <c r="BL847" t="s">
        <v>212</v>
      </c>
      <c r="BM847" t="s">
        <v>1974</v>
      </c>
      <c r="BN847" t="s">
        <v>214</v>
      </c>
      <c r="BO847" t="s">
        <v>753</v>
      </c>
      <c r="BP847" t="s">
        <v>219</v>
      </c>
      <c r="BQ847" t="s">
        <v>216</v>
      </c>
      <c r="BR847" t="s">
        <v>4459</v>
      </c>
      <c r="BS847" t="s">
        <v>2063</v>
      </c>
      <c r="BT847" t="s">
        <v>2063</v>
      </c>
      <c r="BU847" t="s">
        <v>4459</v>
      </c>
      <c r="BV847" t="s">
        <v>214</v>
      </c>
      <c r="CC847" t="s">
        <v>214</v>
      </c>
      <c r="CG847" t="s">
        <v>219</v>
      </c>
      <c r="CI847" t="s">
        <v>333</v>
      </c>
      <c r="CJ847" t="s">
        <v>4460</v>
      </c>
      <c r="CK847" t="s">
        <v>220</v>
      </c>
      <c r="CL847" t="s">
        <v>336</v>
      </c>
      <c r="CN847" t="s">
        <v>223</v>
      </c>
      <c r="CP847" t="s">
        <v>413</v>
      </c>
      <c r="CQ847" t="s">
        <v>285</v>
      </c>
      <c r="CR847" t="s">
        <v>244</v>
      </c>
      <c r="CS847" t="s">
        <v>286</v>
      </c>
      <c r="CT847" t="s">
        <v>219</v>
      </c>
      <c r="CU847" t="s">
        <v>219</v>
      </c>
      <c r="CV847" t="s">
        <v>227</v>
      </c>
      <c r="CW847" t="s">
        <v>227</v>
      </c>
      <c r="CX847" t="s">
        <v>287</v>
      </c>
      <c r="CY847" t="s">
        <v>353</v>
      </c>
      <c r="CZ847" t="s">
        <v>219</v>
      </c>
      <c r="DA847" t="s">
        <v>219</v>
      </c>
      <c r="DB847" t="s">
        <v>398</v>
      </c>
      <c r="DC847" t="s">
        <v>398</v>
      </c>
      <c r="DD847" t="s">
        <v>219</v>
      </c>
      <c r="DI847" t="s">
        <v>338</v>
      </c>
      <c r="DK847" t="s">
        <v>233</v>
      </c>
      <c r="DL847" t="s">
        <v>233</v>
      </c>
      <c r="DM847" t="s">
        <v>214</v>
      </c>
      <c r="DN847" t="s">
        <v>219</v>
      </c>
      <c r="DO847" t="s">
        <v>414</v>
      </c>
      <c r="DP847" t="s">
        <v>2302</v>
      </c>
      <c r="DR847" t="s">
        <v>4461</v>
      </c>
      <c r="DT847" t="s">
        <v>219</v>
      </c>
      <c r="DU847" t="s">
        <v>214</v>
      </c>
      <c r="DX847" t="s">
        <v>237</v>
      </c>
      <c r="DY847" t="s">
        <v>237</v>
      </c>
      <c r="DZ847" t="s">
        <v>238</v>
      </c>
      <c r="EA847" t="s">
        <v>237</v>
      </c>
      <c r="EB847" t="s">
        <v>237</v>
      </c>
      <c r="EC847" t="s">
        <v>389</v>
      </c>
      <c r="ED847" t="s">
        <v>389</v>
      </c>
      <c r="EE847" t="s">
        <v>214</v>
      </c>
      <c r="EF847" t="s">
        <v>214</v>
      </c>
      <c r="EG847" t="s">
        <v>214</v>
      </c>
      <c r="EI847" t="s">
        <v>214</v>
      </c>
      <c r="EK847" t="s">
        <v>237</v>
      </c>
      <c r="EL847" t="s">
        <v>237</v>
      </c>
      <c r="EM847" t="s">
        <v>486</v>
      </c>
      <c r="EN847" t="s">
        <v>486</v>
      </c>
      <c r="EO847" t="s">
        <v>240</v>
      </c>
      <c r="EP847" t="s">
        <v>240</v>
      </c>
      <c r="EQ847" t="s">
        <v>214</v>
      </c>
      <c r="ER847" t="s">
        <v>214</v>
      </c>
      <c r="ES847" t="s">
        <v>242</v>
      </c>
      <c r="ET847" t="s">
        <v>242</v>
      </c>
      <c r="EU847" t="s">
        <v>242</v>
      </c>
      <c r="EV847" t="s">
        <v>242</v>
      </c>
      <c r="EW847" t="s">
        <v>310</v>
      </c>
      <c r="EX847" t="s">
        <v>310</v>
      </c>
      <c r="EY847" t="s">
        <v>389</v>
      </c>
      <c r="EZ847" t="s">
        <v>241</v>
      </c>
      <c r="FA847" t="s">
        <v>241</v>
      </c>
      <c r="FB847" t="s">
        <v>389</v>
      </c>
      <c r="FC847" t="s">
        <v>242</v>
      </c>
      <c r="FD847" t="s">
        <v>242</v>
      </c>
      <c r="FE847" t="s">
        <v>226</v>
      </c>
      <c r="FF847" t="s">
        <v>226</v>
      </c>
      <c r="FG847" t="s">
        <v>242</v>
      </c>
      <c r="FH847" t="s">
        <v>242</v>
      </c>
      <c r="FI847" t="s">
        <v>214</v>
      </c>
      <c r="FJ847" t="s">
        <v>214</v>
      </c>
      <c r="FK847" t="s">
        <v>214</v>
      </c>
      <c r="FL847" t="s">
        <v>214</v>
      </c>
      <c r="FM847" t="s">
        <v>292</v>
      </c>
      <c r="FN847" t="s">
        <v>292</v>
      </c>
      <c r="FO847" t="s">
        <v>219</v>
      </c>
      <c r="FP847" t="s">
        <v>219</v>
      </c>
      <c r="FQ847" t="s">
        <v>241</v>
      </c>
      <c r="FR847" t="s">
        <v>241</v>
      </c>
      <c r="FS847" t="s">
        <v>241</v>
      </c>
      <c r="FT847" t="s">
        <v>241</v>
      </c>
      <c r="FU847" t="s">
        <v>219</v>
      </c>
      <c r="FV847" t="s">
        <v>241</v>
      </c>
      <c r="FW847" t="s">
        <v>241</v>
      </c>
      <c r="FX847" t="s">
        <v>241</v>
      </c>
      <c r="FY847" t="s">
        <v>241</v>
      </c>
      <c r="FZ847" t="s">
        <v>341</v>
      </c>
      <c r="GA847" t="s">
        <v>341</v>
      </c>
      <c r="GB847" t="s">
        <v>227</v>
      </c>
      <c r="GC847" t="s">
        <v>227</v>
      </c>
      <c r="GD847" t="s">
        <v>293</v>
      </c>
      <c r="GE847" t="s">
        <v>241</v>
      </c>
      <c r="GF847" t="s">
        <v>293</v>
      </c>
      <c r="GG847" t="s">
        <v>244</v>
      </c>
      <c r="GH847" t="s">
        <v>241</v>
      </c>
      <c r="GI847" t="s">
        <v>286</v>
      </c>
      <c r="GJ847" t="s">
        <v>244</v>
      </c>
      <c r="GK847" t="s">
        <v>286</v>
      </c>
      <c r="GL847" t="s">
        <v>227</v>
      </c>
      <c r="GM847" t="s">
        <v>227</v>
      </c>
      <c r="GN847" t="s">
        <v>219</v>
      </c>
      <c r="GO847" t="s">
        <v>219</v>
      </c>
      <c r="GP847" t="s">
        <v>342</v>
      </c>
      <c r="GQ847" t="s">
        <v>342</v>
      </c>
      <c r="GR847" t="s">
        <v>342</v>
      </c>
      <c r="GS847" t="s">
        <v>214</v>
      </c>
      <c r="GT847" t="s">
        <v>241</v>
      </c>
      <c r="GU847" t="s">
        <v>219</v>
      </c>
      <c r="GV847" t="s">
        <v>575</v>
      </c>
      <c r="GW847" t="s">
        <v>297</v>
      </c>
      <c r="GX847" t="s">
        <v>252</v>
      </c>
      <c r="GY847" t="s">
        <v>254</v>
      </c>
      <c r="GZ847" t="s">
        <v>241</v>
      </c>
      <c r="HA847" t="s">
        <v>298</v>
      </c>
      <c r="HB847" t="s">
        <v>241</v>
      </c>
      <c r="HC847" t="s">
        <v>315</v>
      </c>
      <c r="HD847" t="s">
        <v>361</v>
      </c>
      <c r="HE847" t="s">
        <v>343</v>
      </c>
      <c r="HF847" t="s">
        <v>241</v>
      </c>
      <c r="HG847" t="s">
        <v>319</v>
      </c>
      <c r="HH847" t="s">
        <v>241</v>
      </c>
      <c r="HI847" t="s">
        <v>241</v>
      </c>
      <c r="HJ847" t="s">
        <v>214</v>
      </c>
      <c r="HK847" t="s">
        <v>4462</v>
      </c>
      <c r="HL847" s="12"/>
      <c r="HM847">
        <v>0.75</v>
      </c>
      <c r="HN847">
        <v>0.75</v>
      </c>
      <c r="HO847">
        <v>0</v>
      </c>
      <c r="HP847">
        <v>1</v>
      </c>
      <c r="HQ847">
        <v>0.5</v>
      </c>
      <c r="HR847">
        <v>0.25</v>
      </c>
      <c r="HS847">
        <v>1</v>
      </c>
      <c r="HT847">
        <v>1</v>
      </c>
      <c r="HU847">
        <v>1</v>
      </c>
      <c r="HV847">
        <v>0.5</v>
      </c>
      <c r="HW847">
        <v>0.5</v>
      </c>
      <c r="HX847">
        <v>1</v>
      </c>
      <c r="HY847">
        <v>1</v>
      </c>
      <c r="HZ847">
        <v>0.5</v>
      </c>
      <c r="IA847" s="4">
        <v>1</v>
      </c>
      <c r="IB847">
        <v>0.75</v>
      </c>
      <c r="IC847">
        <v>0.75</v>
      </c>
      <c r="ID847">
        <v>1</v>
      </c>
      <c r="IE847">
        <v>0.75</v>
      </c>
      <c r="IG847">
        <v>1</v>
      </c>
      <c r="IH847">
        <v>0.75</v>
      </c>
      <c r="II847">
        <v>1</v>
      </c>
      <c r="IJ847">
        <v>1</v>
      </c>
      <c r="IK847">
        <v>1</v>
      </c>
      <c r="IL847">
        <v>1</v>
      </c>
      <c r="IM847">
        <v>0.75</v>
      </c>
      <c r="IN847">
        <v>1</v>
      </c>
      <c r="IO847">
        <v>1</v>
      </c>
      <c r="IQ847">
        <v>0</v>
      </c>
      <c r="IS847">
        <f t="shared" si="747"/>
        <v>0.11249999999999999</v>
      </c>
      <c r="IT847">
        <f t="shared" si="748"/>
        <v>0.09</v>
      </c>
      <c r="IU847">
        <f t="shared" si="749"/>
        <v>0</v>
      </c>
      <c r="IV847">
        <f t="shared" si="750"/>
        <v>0.1</v>
      </c>
      <c r="IW847">
        <f t="shared" si="751"/>
        <v>0.04</v>
      </c>
      <c r="IX847">
        <f t="shared" si="752"/>
        <v>3.2500000000000001E-2</v>
      </c>
      <c r="IY847">
        <f t="shared" si="753"/>
        <v>0.1</v>
      </c>
      <c r="IZ847">
        <f t="shared" si="754"/>
        <v>0.11</v>
      </c>
      <c r="JA847">
        <f t="shared" si="755"/>
        <v>0.13</v>
      </c>
      <c r="JB847">
        <f t="shared" si="756"/>
        <v>0.05</v>
      </c>
      <c r="JC847">
        <f t="shared" si="757"/>
        <v>0.06</v>
      </c>
      <c r="JD847">
        <f t="shared" si="758"/>
        <v>0.11</v>
      </c>
      <c r="JE847">
        <f t="shared" si="759"/>
        <v>7.0000000000000007E-2</v>
      </c>
      <c r="JF847">
        <f t="shared" si="760"/>
        <v>0.06</v>
      </c>
      <c r="JG847" s="5">
        <f t="shared" si="761"/>
        <v>0.05</v>
      </c>
      <c r="JH847">
        <f t="shared" si="762"/>
        <v>0</v>
      </c>
      <c r="JI847">
        <f t="shared" si="762"/>
        <v>0</v>
      </c>
      <c r="JJ847">
        <f t="shared" si="763"/>
        <v>0.2</v>
      </c>
      <c r="JK847">
        <f t="shared" si="764"/>
        <v>0.11249999999999999</v>
      </c>
      <c r="JL847" s="6">
        <f t="shared" si="765"/>
        <v>0.06</v>
      </c>
      <c r="JM847">
        <f t="shared" si="766"/>
        <v>0.12</v>
      </c>
      <c r="JN847">
        <f t="shared" si="767"/>
        <v>3.7500000000000006E-2</v>
      </c>
      <c r="JO847">
        <f t="shared" si="768"/>
        <v>0.15</v>
      </c>
      <c r="JP847">
        <f t="shared" si="769"/>
        <v>0.1</v>
      </c>
      <c r="JQ847">
        <f t="shared" si="770"/>
        <v>0.12</v>
      </c>
      <c r="JR847">
        <f t="shared" si="771"/>
        <v>0.11</v>
      </c>
      <c r="JS847">
        <f t="shared" si="772"/>
        <v>7.5000000000000011E-2</v>
      </c>
      <c r="JT847">
        <f t="shared" si="772"/>
        <v>0.1</v>
      </c>
      <c r="JU847">
        <f t="shared" si="773"/>
        <v>1</v>
      </c>
      <c r="JV847">
        <f t="shared" si="773"/>
        <v>0</v>
      </c>
      <c r="JW847">
        <f t="shared" si="774"/>
        <v>0.15</v>
      </c>
      <c r="JY847">
        <f t="shared" si="775"/>
        <v>3.7500000000000006E-2</v>
      </c>
      <c r="JZ847">
        <f t="shared" si="776"/>
        <v>0.06</v>
      </c>
      <c r="KA847">
        <f t="shared" si="777"/>
        <v>0</v>
      </c>
      <c r="KB847">
        <f t="shared" si="777"/>
        <v>0.02</v>
      </c>
      <c r="KC847">
        <f t="shared" si="778"/>
        <v>0.02</v>
      </c>
      <c r="KD847">
        <f t="shared" si="779"/>
        <v>7.4999999999999997E-3</v>
      </c>
      <c r="KE847">
        <f t="shared" si="779"/>
        <v>0.03</v>
      </c>
      <c r="KF847">
        <f t="shared" si="779"/>
        <v>0.03</v>
      </c>
      <c r="KG847">
        <f t="shared" si="779"/>
        <v>0.03</v>
      </c>
      <c r="KH847">
        <f t="shared" si="779"/>
        <v>1.4999999999999999E-2</v>
      </c>
      <c r="KI847">
        <f t="shared" si="779"/>
        <v>1.4999999999999999E-2</v>
      </c>
      <c r="KJ847">
        <f t="shared" si="779"/>
        <v>0.03</v>
      </c>
      <c r="KK847">
        <f t="shared" si="780"/>
        <v>0.02</v>
      </c>
      <c r="KL847">
        <f t="shared" si="781"/>
        <v>0.02</v>
      </c>
      <c r="KM847" s="5">
        <f t="shared" si="782"/>
        <v>0.05</v>
      </c>
      <c r="KN847">
        <f t="shared" si="783"/>
        <v>0</v>
      </c>
      <c r="KO847">
        <f t="shared" si="783"/>
        <v>0</v>
      </c>
      <c r="KP847">
        <f t="shared" si="784"/>
        <v>0.06</v>
      </c>
      <c r="KQ847">
        <f t="shared" si="785"/>
        <v>2.2499999999999999E-2</v>
      </c>
      <c r="KR847" s="6">
        <f t="shared" si="786"/>
        <v>0.03</v>
      </c>
      <c r="KS847">
        <f t="shared" si="787"/>
        <v>0.04</v>
      </c>
      <c r="KT847">
        <f t="shared" si="788"/>
        <v>2.2499999999999999E-2</v>
      </c>
      <c r="KU847">
        <f t="shared" si="789"/>
        <v>0.04</v>
      </c>
      <c r="KV847">
        <f t="shared" si="790"/>
        <v>0.05</v>
      </c>
      <c r="KW847">
        <f t="shared" si="791"/>
        <v>0.01</v>
      </c>
      <c r="KX847">
        <f t="shared" si="792"/>
        <v>0</v>
      </c>
      <c r="KY847">
        <f t="shared" si="793"/>
        <v>0.03</v>
      </c>
      <c r="KZ847">
        <f t="shared" si="794"/>
        <v>0.03</v>
      </c>
      <c r="LA847">
        <f t="shared" si="795"/>
        <v>1</v>
      </c>
      <c r="LB847">
        <f t="shared" si="795"/>
        <v>0</v>
      </c>
      <c r="LC847">
        <f t="shared" si="796"/>
        <v>0.1</v>
      </c>
      <c r="LE847" t="str">
        <f t="shared" si="802"/>
        <v>Senegal</v>
      </c>
      <c r="LF847">
        <f t="shared" si="797"/>
        <v>0.71499999999999997</v>
      </c>
      <c r="LG847" s="6">
        <f t="shared" si="798"/>
        <v>0.77250000000000019</v>
      </c>
      <c r="LH847">
        <f t="shared" si="799"/>
        <v>0.96249999999999991</v>
      </c>
      <c r="LI847" s="6">
        <f t="shared" si="800"/>
        <v>0.82000000000000017</v>
      </c>
      <c r="LJ847">
        <f t="shared" si="801"/>
        <v>0</v>
      </c>
    </row>
    <row r="848" spans="1:322" x14ac:dyDescent="0.35">
      <c r="A848" s="8">
        <v>44896</v>
      </c>
      <c r="B848" t="s">
        <v>4463</v>
      </c>
      <c r="D848" s="24" t="s">
        <v>321</v>
      </c>
      <c r="E848" s="24" t="s">
        <v>321</v>
      </c>
      <c r="F848" s="24">
        <v>24</v>
      </c>
      <c r="G848" s="24" t="s">
        <v>258</v>
      </c>
      <c r="H848" s="24" t="s">
        <v>322</v>
      </c>
      <c r="I848" s="24" t="s">
        <v>2382</v>
      </c>
      <c r="J848" s="24" t="s">
        <v>598</v>
      </c>
      <c r="K848" s="25">
        <v>44523</v>
      </c>
      <c r="L848" s="25">
        <v>44523</v>
      </c>
      <c r="M848" s="25">
        <v>44603</v>
      </c>
      <c r="N848" s="24" t="s">
        <v>261</v>
      </c>
      <c r="O848" s="24" t="s">
        <v>261</v>
      </c>
      <c r="P848" s="24" t="s">
        <v>261</v>
      </c>
      <c r="Q848" s="24" t="s">
        <v>1839</v>
      </c>
      <c r="R848" s="25">
        <v>44523</v>
      </c>
      <c r="S848" s="25" t="s">
        <v>262</v>
      </c>
      <c r="T848" s="24" t="s">
        <v>263</v>
      </c>
      <c r="U848" s="24" t="s">
        <v>261</v>
      </c>
      <c r="V848" s="25" t="s">
        <v>262</v>
      </c>
      <c r="W848" s="24" t="s">
        <v>261</v>
      </c>
      <c r="X848" s="25" t="s">
        <v>262</v>
      </c>
      <c r="Y848" s="24" t="s">
        <v>263</v>
      </c>
      <c r="Z848" s="25">
        <v>44642</v>
      </c>
      <c r="AA848" s="24" t="s">
        <v>264</v>
      </c>
      <c r="AB848" s="24" t="s">
        <v>265</v>
      </c>
      <c r="AC848" s="24" t="s">
        <v>646</v>
      </c>
      <c r="AD848" s="24" t="s">
        <v>267</v>
      </c>
      <c r="AE848" s="24" t="s">
        <v>600</v>
      </c>
      <c r="AF848" s="24" t="s">
        <v>601</v>
      </c>
      <c r="AG848" s="31">
        <v>13000000</v>
      </c>
      <c r="AH848" s="24" t="s">
        <v>261</v>
      </c>
      <c r="AI848" s="24" t="s">
        <v>262</v>
      </c>
      <c r="AJ848" s="25" t="s">
        <v>262</v>
      </c>
      <c r="AK848" s="24" t="s">
        <v>262</v>
      </c>
      <c r="AL848" s="24" t="s">
        <v>262</v>
      </c>
      <c r="AM848" s="24" t="s">
        <v>262</v>
      </c>
      <c r="AN848" s="24" t="s">
        <v>262</v>
      </c>
      <c r="AO848" s="24" t="s">
        <v>261</v>
      </c>
      <c r="AP848" s="24" t="s">
        <v>261</v>
      </c>
      <c r="AQ848" s="25" t="s">
        <v>262</v>
      </c>
      <c r="AR848" s="24" t="s">
        <v>261</v>
      </c>
      <c r="AS848" s="25" t="s">
        <v>262</v>
      </c>
      <c r="AT848" s="24" t="s">
        <v>261</v>
      </c>
      <c r="AU848" s="25" t="s">
        <v>262</v>
      </c>
      <c r="AV848" s="24" t="s">
        <v>261</v>
      </c>
      <c r="AW848" s="25" t="s">
        <v>262</v>
      </c>
      <c r="AX848" s="24" t="s">
        <v>261</v>
      </c>
      <c r="AY848" s="25" t="s">
        <v>262</v>
      </c>
      <c r="AZ848" s="27" t="s">
        <v>262</v>
      </c>
      <c r="BA848" s="27" t="s">
        <v>262</v>
      </c>
      <c r="BB848" s="24" t="s">
        <v>261</v>
      </c>
      <c r="BC848" s="25" t="s">
        <v>262</v>
      </c>
      <c r="BD848" s="24" t="s">
        <v>261</v>
      </c>
      <c r="BE848" s="26" t="s">
        <v>262</v>
      </c>
      <c r="BF848" t="s">
        <v>603</v>
      </c>
      <c r="BG848" s="9" t="s">
        <v>1229</v>
      </c>
      <c r="BH848" t="s">
        <v>208</v>
      </c>
      <c r="BI848" t="s">
        <v>522</v>
      </c>
      <c r="BJ848" t="s">
        <v>210</v>
      </c>
      <c r="BK848" t="s">
        <v>329</v>
      </c>
      <c r="BL848" t="s">
        <v>212</v>
      </c>
      <c r="BM848" t="s">
        <v>638</v>
      </c>
      <c r="BN848" t="s">
        <v>214</v>
      </c>
      <c r="BO848" t="s">
        <v>753</v>
      </c>
      <c r="BP848" t="s">
        <v>277</v>
      </c>
      <c r="BQ848" t="s">
        <v>216</v>
      </c>
      <c r="BR848" t="s">
        <v>4464</v>
      </c>
      <c r="BS848" t="s">
        <v>632</v>
      </c>
      <c r="BT848" t="s">
        <v>632</v>
      </c>
      <c r="BU848" t="s">
        <v>632</v>
      </c>
      <c r="BV848" t="s">
        <v>214</v>
      </c>
      <c r="CG848" t="s">
        <v>219</v>
      </c>
      <c r="CI848" t="s">
        <v>333</v>
      </c>
      <c r="CJ848" t="s">
        <v>4465</v>
      </c>
      <c r="CL848" t="s">
        <v>1263</v>
      </c>
      <c r="CN848" t="s">
        <v>306</v>
      </c>
      <c r="CP848" t="s">
        <v>370</v>
      </c>
      <c r="CQ848" t="s">
        <v>307</v>
      </c>
      <c r="CR848" t="s">
        <v>227</v>
      </c>
      <c r="CT848" t="s">
        <v>214</v>
      </c>
      <c r="CV848" t="s">
        <v>286</v>
      </c>
      <c r="CX848" t="s">
        <v>353</v>
      </c>
      <c r="CZ848" t="s">
        <v>219</v>
      </c>
      <c r="DB848" t="s">
        <v>398</v>
      </c>
      <c r="DC848" t="s">
        <v>398</v>
      </c>
      <c r="DD848" t="s">
        <v>219</v>
      </c>
      <c r="DI848" t="s">
        <v>500</v>
      </c>
      <c r="DJ848" t="s">
        <v>4466</v>
      </c>
      <c r="DK848" t="s">
        <v>233</v>
      </c>
      <c r="DM848" t="s">
        <v>219</v>
      </c>
      <c r="DO848" t="s">
        <v>234</v>
      </c>
      <c r="DP848" t="s">
        <v>235</v>
      </c>
      <c r="DT848" t="s">
        <v>219</v>
      </c>
      <c r="DX848" t="s">
        <v>233</v>
      </c>
      <c r="DZ848" t="s">
        <v>238</v>
      </c>
      <c r="EA848" t="s">
        <v>242</v>
      </c>
      <c r="EC848" t="s">
        <v>242</v>
      </c>
      <c r="EE848" t="s">
        <v>219</v>
      </c>
      <c r="EK848" t="s">
        <v>242</v>
      </c>
      <c r="EM848" t="s">
        <v>486</v>
      </c>
      <c r="EO848" t="s">
        <v>401</v>
      </c>
      <c r="EQ848" t="s">
        <v>219</v>
      </c>
      <c r="ER848" t="s">
        <v>241</v>
      </c>
      <c r="ES848" t="s">
        <v>242</v>
      </c>
      <c r="ET848" t="s">
        <v>241</v>
      </c>
      <c r="EU848" t="s">
        <v>242</v>
      </c>
      <c r="EV848" t="s">
        <v>241</v>
      </c>
      <c r="EW848" t="s">
        <v>243</v>
      </c>
      <c r="EX848" t="s">
        <v>241</v>
      </c>
      <c r="EY848" t="s">
        <v>242</v>
      </c>
      <c r="EZ848" t="s">
        <v>241</v>
      </c>
      <c r="FA848" t="s">
        <v>241</v>
      </c>
      <c r="FB848" t="s">
        <v>241</v>
      </c>
      <c r="FC848" t="s">
        <v>242</v>
      </c>
      <c r="FD848" t="s">
        <v>241</v>
      </c>
      <c r="FE848" t="s">
        <v>286</v>
      </c>
      <c r="FF848" t="s">
        <v>241</v>
      </c>
      <c r="FG848" t="s">
        <v>242</v>
      </c>
      <c r="FH848" t="s">
        <v>241</v>
      </c>
      <c r="FI848" t="s">
        <v>214</v>
      </c>
      <c r="FJ848" t="s">
        <v>241</v>
      </c>
      <c r="FK848" t="s">
        <v>214</v>
      </c>
      <c r="FL848" t="s">
        <v>241</v>
      </c>
      <c r="FM848" t="s">
        <v>292</v>
      </c>
      <c r="FN848" t="s">
        <v>241</v>
      </c>
      <c r="FO848" t="s">
        <v>219</v>
      </c>
      <c r="FP848" t="s">
        <v>241</v>
      </c>
      <c r="FQ848" t="s">
        <v>241</v>
      </c>
      <c r="FR848" t="s">
        <v>241</v>
      </c>
      <c r="FS848" t="s">
        <v>241</v>
      </c>
      <c r="FT848" t="s">
        <v>241</v>
      </c>
      <c r="FU848" t="s">
        <v>219</v>
      </c>
      <c r="FV848" t="s">
        <v>241</v>
      </c>
      <c r="FW848" t="s">
        <v>241</v>
      </c>
      <c r="FX848" t="s">
        <v>241</v>
      </c>
      <c r="FY848" t="s">
        <v>241</v>
      </c>
      <c r="FZ848" t="s">
        <v>341</v>
      </c>
      <c r="GA848" t="s">
        <v>241</v>
      </c>
      <c r="GB848" t="s">
        <v>357</v>
      </c>
      <c r="GC848" t="s">
        <v>241</v>
      </c>
      <c r="GD848" t="s">
        <v>293</v>
      </c>
      <c r="GE848" t="s">
        <v>241</v>
      </c>
      <c r="GF848" t="s">
        <v>241</v>
      </c>
      <c r="GG848" t="s">
        <v>227</v>
      </c>
      <c r="GH848" t="s">
        <v>241</v>
      </c>
      <c r="GI848" t="s">
        <v>241</v>
      </c>
      <c r="GJ848" t="s">
        <v>227</v>
      </c>
      <c r="GK848" t="s">
        <v>241</v>
      </c>
      <c r="GL848" t="s">
        <v>227</v>
      </c>
      <c r="GM848" t="s">
        <v>241</v>
      </c>
      <c r="GN848" t="s">
        <v>219</v>
      </c>
      <c r="GO848" t="s">
        <v>241</v>
      </c>
      <c r="GP848" t="s">
        <v>295</v>
      </c>
      <c r="GQ848" t="s">
        <v>241</v>
      </c>
      <c r="GR848" t="s">
        <v>295</v>
      </c>
      <c r="GS848" t="s">
        <v>214</v>
      </c>
      <c r="GT848" t="s">
        <v>241</v>
      </c>
      <c r="GU848" t="s">
        <v>241</v>
      </c>
      <c r="GV848" t="s">
        <v>241</v>
      </c>
      <c r="GW848" t="s">
        <v>297</v>
      </c>
      <c r="GX848" t="s">
        <v>297</v>
      </c>
      <c r="GY848" t="s">
        <v>254</v>
      </c>
      <c r="GZ848" t="s">
        <v>241</v>
      </c>
      <c r="HA848" t="s">
        <v>298</v>
      </c>
      <c r="HB848" t="s">
        <v>241</v>
      </c>
      <c r="HC848" t="s">
        <v>241</v>
      </c>
      <c r="HD848" t="s">
        <v>241</v>
      </c>
      <c r="HE848" t="s">
        <v>241</v>
      </c>
      <c r="HF848" t="s">
        <v>241</v>
      </c>
      <c r="HG848" t="s">
        <v>241</v>
      </c>
      <c r="HH848" t="s">
        <v>241</v>
      </c>
      <c r="HI848" t="s">
        <v>241</v>
      </c>
      <c r="HJ848" t="s">
        <v>214</v>
      </c>
      <c r="HK848" t="s">
        <v>4467</v>
      </c>
      <c r="HL848" s="12"/>
      <c r="HM848">
        <v>0.75</v>
      </c>
      <c r="HN848">
        <v>1</v>
      </c>
      <c r="HO848">
        <v>1</v>
      </c>
      <c r="HP848">
        <v>0.25</v>
      </c>
      <c r="HQ848">
        <v>0.5</v>
      </c>
      <c r="HR848">
        <v>0.25</v>
      </c>
      <c r="HS848">
        <v>0</v>
      </c>
      <c r="HT848">
        <v>0</v>
      </c>
      <c r="HU848">
        <v>1</v>
      </c>
      <c r="HV848">
        <v>0.25</v>
      </c>
      <c r="HW848">
        <v>0.75</v>
      </c>
      <c r="HX848">
        <v>0.75</v>
      </c>
      <c r="HZ848">
        <v>0.75</v>
      </c>
      <c r="IA848">
        <v>0</v>
      </c>
      <c r="IB848">
        <v>0.75</v>
      </c>
      <c r="IC848">
        <v>0.75</v>
      </c>
      <c r="ID848">
        <v>0.75</v>
      </c>
      <c r="IE848">
        <v>0.75</v>
      </c>
      <c r="IG848">
        <v>0.75</v>
      </c>
      <c r="IH848">
        <v>0.75</v>
      </c>
      <c r="II848">
        <v>1</v>
      </c>
      <c r="IJ848">
        <v>1</v>
      </c>
      <c r="IK848">
        <v>0.5</v>
      </c>
      <c r="IL848">
        <v>1</v>
      </c>
      <c r="IM848">
        <v>1</v>
      </c>
      <c r="IN848">
        <v>1</v>
      </c>
      <c r="IO848">
        <v>1</v>
      </c>
      <c r="IQ848">
        <v>1</v>
      </c>
      <c r="IS848">
        <f t="shared" si="747"/>
        <v>0.11249999999999999</v>
      </c>
      <c r="IT848">
        <f t="shared" si="748"/>
        <v>0.12</v>
      </c>
      <c r="IU848">
        <f t="shared" si="749"/>
        <v>0.08</v>
      </c>
      <c r="IV848">
        <f t="shared" si="750"/>
        <v>2.5000000000000001E-2</v>
      </c>
      <c r="IW848">
        <f t="shared" si="751"/>
        <v>0.04</v>
      </c>
      <c r="IX848">
        <f t="shared" si="752"/>
        <v>3.2500000000000001E-2</v>
      </c>
      <c r="IY848">
        <f t="shared" si="753"/>
        <v>0</v>
      </c>
      <c r="IZ848">
        <f t="shared" si="754"/>
        <v>0</v>
      </c>
      <c r="JA848">
        <f t="shared" si="755"/>
        <v>0.13</v>
      </c>
      <c r="JB848">
        <f t="shared" si="756"/>
        <v>2.5000000000000001E-2</v>
      </c>
      <c r="JC848">
        <f t="shared" si="757"/>
        <v>0.09</v>
      </c>
      <c r="JD848">
        <f t="shared" si="758"/>
        <v>8.2500000000000004E-2</v>
      </c>
      <c r="JE848">
        <f t="shared" si="759"/>
        <v>0</v>
      </c>
      <c r="JF848">
        <f t="shared" si="760"/>
        <v>0.09</v>
      </c>
      <c r="JG848" s="5">
        <f t="shared" si="761"/>
        <v>0</v>
      </c>
      <c r="JH848">
        <f t="shared" si="762"/>
        <v>0</v>
      </c>
      <c r="JI848">
        <f t="shared" si="762"/>
        <v>0</v>
      </c>
      <c r="JJ848">
        <f t="shared" si="763"/>
        <v>0.15000000000000002</v>
      </c>
      <c r="JK848">
        <f t="shared" si="764"/>
        <v>0.11249999999999999</v>
      </c>
      <c r="JL848" s="6">
        <f t="shared" si="765"/>
        <v>5.333333333333333E-2</v>
      </c>
      <c r="JM848">
        <f t="shared" si="766"/>
        <v>0.09</v>
      </c>
      <c r="JN848">
        <f t="shared" si="767"/>
        <v>3.7500000000000006E-2</v>
      </c>
      <c r="JO848">
        <f t="shared" si="768"/>
        <v>0.15</v>
      </c>
      <c r="JP848">
        <f t="shared" si="769"/>
        <v>0.1</v>
      </c>
      <c r="JQ848">
        <f t="shared" si="770"/>
        <v>0.06</v>
      </c>
      <c r="JR848">
        <f t="shared" si="771"/>
        <v>0.11</v>
      </c>
      <c r="JS848">
        <f t="shared" si="772"/>
        <v>0.1</v>
      </c>
      <c r="JT848">
        <f t="shared" si="772"/>
        <v>0.1</v>
      </c>
      <c r="JU848">
        <f t="shared" si="773"/>
        <v>1</v>
      </c>
      <c r="JV848">
        <f t="shared" si="773"/>
        <v>0</v>
      </c>
      <c r="JW848">
        <f t="shared" si="774"/>
        <v>0.15</v>
      </c>
      <c r="JY848">
        <f t="shared" si="775"/>
        <v>3.7500000000000006E-2</v>
      </c>
      <c r="JZ848">
        <f t="shared" si="776"/>
        <v>0.08</v>
      </c>
      <c r="KA848">
        <f t="shared" si="777"/>
        <v>0.02</v>
      </c>
      <c r="KB848">
        <f t="shared" si="777"/>
        <v>5.0000000000000001E-3</v>
      </c>
      <c r="KC848">
        <f t="shared" si="778"/>
        <v>0.02</v>
      </c>
      <c r="KD848">
        <f t="shared" si="779"/>
        <v>7.4999999999999997E-3</v>
      </c>
      <c r="KE848">
        <f t="shared" si="779"/>
        <v>0</v>
      </c>
      <c r="KF848">
        <f t="shared" si="779"/>
        <v>0</v>
      </c>
      <c r="KG848">
        <f t="shared" si="779"/>
        <v>0.03</v>
      </c>
      <c r="KH848">
        <f t="shared" si="779"/>
        <v>7.4999999999999997E-3</v>
      </c>
      <c r="KI848">
        <f t="shared" si="779"/>
        <v>2.2499999999999999E-2</v>
      </c>
      <c r="KJ848">
        <f t="shared" si="779"/>
        <v>2.2499999999999999E-2</v>
      </c>
      <c r="KK848">
        <f t="shared" si="780"/>
        <v>0</v>
      </c>
      <c r="KL848">
        <f t="shared" si="781"/>
        <v>0.03</v>
      </c>
      <c r="KM848" s="5">
        <f t="shared" si="782"/>
        <v>0</v>
      </c>
      <c r="KN848">
        <f t="shared" si="783"/>
        <v>0</v>
      </c>
      <c r="KO848">
        <f t="shared" si="783"/>
        <v>0</v>
      </c>
      <c r="KP848">
        <f t="shared" si="784"/>
        <v>4.4999999999999998E-2</v>
      </c>
      <c r="KQ848">
        <f t="shared" si="785"/>
        <v>2.2499999999999999E-2</v>
      </c>
      <c r="KR848" s="6">
        <f t="shared" si="786"/>
        <v>2.6666666666666665E-2</v>
      </c>
      <c r="KS848">
        <f t="shared" si="787"/>
        <v>0.03</v>
      </c>
      <c r="KT848">
        <f t="shared" si="788"/>
        <v>2.2499999999999999E-2</v>
      </c>
      <c r="KU848">
        <f t="shared" si="789"/>
        <v>0.04</v>
      </c>
      <c r="KV848">
        <f t="shared" si="790"/>
        <v>0.05</v>
      </c>
      <c r="KW848">
        <f t="shared" si="791"/>
        <v>5.0000000000000001E-3</v>
      </c>
      <c r="KX848">
        <f t="shared" si="792"/>
        <v>0</v>
      </c>
      <c r="KY848">
        <f t="shared" si="793"/>
        <v>0.04</v>
      </c>
      <c r="KZ848">
        <f t="shared" si="794"/>
        <v>0.03</v>
      </c>
      <c r="LA848">
        <f t="shared" si="795"/>
        <v>1</v>
      </c>
      <c r="LB848">
        <f t="shared" si="795"/>
        <v>0</v>
      </c>
      <c r="LC848">
        <f t="shared" si="796"/>
        <v>0.1</v>
      </c>
      <c r="LE848" t="str">
        <f t="shared" si="802"/>
        <v>Guinee Conakry</v>
      </c>
      <c r="LF848">
        <f t="shared" si="797"/>
        <v>0.54</v>
      </c>
      <c r="LG848" s="6">
        <f t="shared" si="798"/>
        <v>0.60333333333333339</v>
      </c>
      <c r="LH848">
        <f t="shared" si="799"/>
        <v>0.89749999999999996</v>
      </c>
      <c r="LI848" s="6">
        <f t="shared" si="800"/>
        <v>0.69416666666666671</v>
      </c>
      <c r="LJ848">
        <f t="shared" si="801"/>
        <v>1</v>
      </c>
    </row>
    <row r="849" spans="1:322" x14ac:dyDescent="0.35">
      <c r="A849" s="8">
        <v>44896</v>
      </c>
      <c r="B849" t="s">
        <v>4468</v>
      </c>
      <c r="D849" s="27" t="s">
        <v>321</v>
      </c>
      <c r="E849" s="27" t="s">
        <v>321</v>
      </c>
      <c r="F849" s="27">
        <v>24</v>
      </c>
      <c r="G849" s="27" t="s">
        <v>258</v>
      </c>
      <c r="H849" s="27" t="s">
        <v>322</v>
      </c>
      <c r="I849" s="27" t="s">
        <v>2382</v>
      </c>
      <c r="J849" s="27" t="s">
        <v>598</v>
      </c>
      <c r="K849" s="28">
        <v>44523</v>
      </c>
      <c r="L849" s="28">
        <v>44523</v>
      </c>
      <c r="M849" s="28">
        <v>44603</v>
      </c>
      <c r="N849" s="27" t="s">
        <v>261</v>
      </c>
      <c r="O849" s="27" t="s">
        <v>261</v>
      </c>
      <c r="P849" s="27" t="s">
        <v>261</v>
      </c>
      <c r="Q849" s="27" t="s">
        <v>1839</v>
      </c>
      <c r="R849" s="28">
        <v>44523</v>
      </c>
      <c r="S849" s="28" t="s">
        <v>262</v>
      </c>
      <c r="T849" s="27" t="s">
        <v>263</v>
      </c>
      <c r="U849" s="27" t="s">
        <v>261</v>
      </c>
      <c r="V849" s="28" t="s">
        <v>262</v>
      </c>
      <c r="W849" s="27" t="s">
        <v>261</v>
      </c>
      <c r="X849" s="28" t="s">
        <v>262</v>
      </c>
      <c r="Y849" s="27" t="s">
        <v>263</v>
      </c>
      <c r="Z849" s="28">
        <v>44651</v>
      </c>
      <c r="AA849" s="27" t="s">
        <v>264</v>
      </c>
      <c r="AB849" s="27" t="s">
        <v>265</v>
      </c>
      <c r="AC849" s="27" t="s">
        <v>4469</v>
      </c>
      <c r="AD849" s="27" t="s">
        <v>267</v>
      </c>
      <c r="AE849" s="27" t="s">
        <v>600</v>
      </c>
      <c r="AF849" s="27" t="s">
        <v>601</v>
      </c>
      <c r="AG849" s="29">
        <v>13000000</v>
      </c>
      <c r="AH849" s="27" t="s">
        <v>261</v>
      </c>
      <c r="AI849" s="27" t="s">
        <v>262</v>
      </c>
      <c r="AJ849" s="28" t="s">
        <v>262</v>
      </c>
      <c r="AK849" s="27" t="s">
        <v>262</v>
      </c>
      <c r="AL849" s="27" t="s">
        <v>262</v>
      </c>
      <c r="AM849" s="27" t="s">
        <v>262</v>
      </c>
      <c r="AN849" s="27" t="s">
        <v>262</v>
      </c>
      <c r="AO849" s="27" t="s">
        <v>261</v>
      </c>
      <c r="AP849" s="27" t="s">
        <v>261</v>
      </c>
      <c r="AQ849" s="28" t="s">
        <v>262</v>
      </c>
      <c r="AR849" s="27" t="s">
        <v>261</v>
      </c>
      <c r="AS849" s="28" t="s">
        <v>262</v>
      </c>
      <c r="AT849" s="27" t="s">
        <v>261</v>
      </c>
      <c r="AU849" s="28" t="s">
        <v>262</v>
      </c>
      <c r="AV849" s="27" t="s">
        <v>261</v>
      </c>
      <c r="AW849" s="28" t="s">
        <v>262</v>
      </c>
      <c r="AX849" s="27" t="s">
        <v>261</v>
      </c>
      <c r="AY849" s="28" t="s">
        <v>262</v>
      </c>
      <c r="AZ849" s="27" t="s">
        <v>262</v>
      </c>
      <c r="BA849" s="27" t="s">
        <v>262</v>
      </c>
      <c r="BB849" s="27" t="s">
        <v>261</v>
      </c>
      <c r="BC849" s="28" t="s">
        <v>262</v>
      </c>
      <c r="BD849" s="27" t="s">
        <v>263</v>
      </c>
      <c r="BE849" s="30">
        <v>44608</v>
      </c>
      <c r="BF849" t="s">
        <v>603</v>
      </c>
      <c r="BG849" s="9" t="s">
        <v>1229</v>
      </c>
      <c r="BH849" t="s">
        <v>208</v>
      </c>
      <c r="BI849" t="s">
        <v>420</v>
      </c>
      <c r="BJ849" t="s">
        <v>210</v>
      </c>
      <c r="BK849" t="s">
        <v>329</v>
      </c>
      <c r="BL849" t="s">
        <v>212</v>
      </c>
      <c r="BM849" t="s">
        <v>630</v>
      </c>
      <c r="BN849" t="s">
        <v>219</v>
      </c>
      <c r="BO849" t="s">
        <v>542</v>
      </c>
      <c r="BP849" t="s">
        <v>219</v>
      </c>
      <c r="BQ849" t="s">
        <v>216</v>
      </c>
      <c r="BR849" t="s">
        <v>4470</v>
      </c>
      <c r="BS849" t="s">
        <v>632</v>
      </c>
      <c r="BT849" t="s">
        <v>633</v>
      </c>
      <c r="BU849" t="s">
        <v>4471</v>
      </c>
      <c r="BV849" t="s">
        <v>219</v>
      </c>
      <c r="BW849" t="s">
        <v>3034</v>
      </c>
      <c r="BY849" t="s">
        <v>4472</v>
      </c>
      <c r="BZ849" t="s">
        <v>632</v>
      </c>
      <c r="CA849" t="s">
        <v>1733</v>
      </c>
      <c r="CB849" t="s">
        <v>4472</v>
      </c>
      <c r="CC849" t="s">
        <v>214</v>
      </c>
      <c r="CG849" t="s">
        <v>219</v>
      </c>
      <c r="CI849" t="s">
        <v>333</v>
      </c>
      <c r="CJ849" t="s">
        <v>4473</v>
      </c>
      <c r="CK849" t="s">
        <v>335</v>
      </c>
      <c r="CL849" t="s">
        <v>500</v>
      </c>
      <c r="CM849" t="s">
        <v>4474</v>
      </c>
      <c r="CN849" t="s">
        <v>2563</v>
      </c>
      <c r="CO849" t="s">
        <v>4475</v>
      </c>
      <c r="CP849" t="s">
        <v>285</v>
      </c>
      <c r="CQ849" t="s">
        <v>545</v>
      </c>
      <c r="CR849" t="s">
        <v>250</v>
      </c>
      <c r="CS849" t="s">
        <v>250</v>
      </c>
      <c r="CT849" t="s">
        <v>219</v>
      </c>
      <c r="CU849" t="s">
        <v>219</v>
      </c>
      <c r="CV849" t="s">
        <v>227</v>
      </c>
      <c r="CW849" t="s">
        <v>227</v>
      </c>
      <c r="CX849" t="s">
        <v>287</v>
      </c>
      <c r="CY849" t="s">
        <v>287</v>
      </c>
      <c r="CZ849" t="s">
        <v>219</v>
      </c>
      <c r="DA849" t="s">
        <v>219</v>
      </c>
      <c r="DB849" t="s">
        <v>398</v>
      </c>
      <c r="DC849" t="s">
        <v>398</v>
      </c>
      <c r="DD849" t="s">
        <v>214</v>
      </c>
      <c r="DE849" t="s">
        <v>546</v>
      </c>
      <c r="DG849" t="s">
        <v>546</v>
      </c>
      <c r="DI849" t="s">
        <v>338</v>
      </c>
      <c r="DK849" t="s">
        <v>372</v>
      </c>
      <c r="DL849" t="s">
        <v>372</v>
      </c>
      <c r="DM849" t="s">
        <v>214</v>
      </c>
      <c r="DN849" t="s">
        <v>219</v>
      </c>
      <c r="DO849" t="s">
        <v>288</v>
      </c>
      <c r="DP849" t="s">
        <v>399</v>
      </c>
      <c r="DR849" t="s">
        <v>235</v>
      </c>
      <c r="DT849" t="s">
        <v>219</v>
      </c>
      <c r="DU849" t="s">
        <v>219</v>
      </c>
      <c r="DX849" t="s">
        <v>237</v>
      </c>
      <c r="DY849" t="s">
        <v>237</v>
      </c>
      <c r="DZ849" t="s">
        <v>238</v>
      </c>
      <c r="EA849" t="s">
        <v>233</v>
      </c>
      <c r="EB849" t="s">
        <v>233</v>
      </c>
      <c r="EC849" t="s">
        <v>242</v>
      </c>
      <c r="ED849" t="s">
        <v>242</v>
      </c>
      <c r="EE849" t="s">
        <v>214</v>
      </c>
      <c r="EF849" t="s">
        <v>214</v>
      </c>
      <c r="EG849" t="s">
        <v>214</v>
      </c>
      <c r="EI849" t="s">
        <v>214</v>
      </c>
      <c r="EK849" t="s">
        <v>239</v>
      </c>
      <c r="EL849" t="s">
        <v>239</v>
      </c>
      <c r="EM849" t="s">
        <v>239</v>
      </c>
      <c r="EN849" t="s">
        <v>239</v>
      </c>
      <c r="EO849" t="s">
        <v>239</v>
      </c>
      <c r="EP849" t="s">
        <v>239</v>
      </c>
      <c r="EQ849" t="s">
        <v>214</v>
      </c>
      <c r="ER849" t="s">
        <v>219</v>
      </c>
      <c r="ES849" t="s">
        <v>242</v>
      </c>
      <c r="ET849" t="s">
        <v>242</v>
      </c>
      <c r="EU849" t="s">
        <v>237</v>
      </c>
      <c r="EV849" t="s">
        <v>237</v>
      </c>
      <c r="EW849" t="s">
        <v>310</v>
      </c>
      <c r="EX849" t="s">
        <v>310</v>
      </c>
      <c r="EY849" t="s">
        <v>242</v>
      </c>
      <c r="EZ849" t="s">
        <v>241</v>
      </c>
      <c r="FA849" t="s">
        <v>241</v>
      </c>
      <c r="FB849" t="s">
        <v>242</v>
      </c>
      <c r="FC849" t="s">
        <v>237</v>
      </c>
      <c r="FD849" t="s">
        <v>237</v>
      </c>
      <c r="FE849" t="s">
        <v>227</v>
      </c>
      <c r="FF849" t="s">
        <v>227</v>
      </c>
      <c r="FG849" t="s">
        <v>390</v>
      </c>
      <c r="FH849" t="s">
        <v>390</v>
      </c>
      <c r="FI849" t="s">
        <v>214</v>
      </c>
      <c r="FJ849" t="s">
        <v>214</v>
      </c>
      <c r="FK849" t="s">
        <v>214</v>
      </c>
      <c r="FL849" t="s">
        <v>214</v>
      </c>
      <c r="FM849" t="s">
        <v>245</v>
      </c>
      <c r="FN849" t="s">
        <v>461</v>
      </c>
      <c r="FO849" t="s">
        <v>219</v>
      </c>
      <c r="FP849" t="s">
        <v>219</v>
      </c>
      <c r="FQ849" t="s">
        <v>241</v>
      </c>
      <c r="FR849" t="s">
        <v>241</v>
      </c>
      <c r="FS849" t="s">
        <v>241</v>
      </c>
      <c r="FT849" t="s">
        <v>241</v>
      </c>
      <c r="FU849" t="s">
        <v>219</v>
      </c>
      <c r="FV849" t="s">
        <v>241</v>
      </c>
      <c r="FW849" t="s">
        <v>241</v>
      </c>
      <c r="FX849" t="s">
        <v>241</v>
      </c>
      <c r="FY849" t="s">
        <v>241</v>
      </c>
      <c r="FZ849" t="s">
        <v>248</v>
      </c>
      <c r="GA849" t="s">
        <v>248</v>
      </c>
      <c r="GB849" t="s">
        <v>227</v>
      </c>
      <c r="GC849" t="s">
        <v>227</v>
      </c>
      <c r="GD849" t="s">
        <v>293</v>
      </c>
      <c r="GE849" t="s">
        <v>241</v>
      </c>
      <c r="GF849" t="s">
        <v>293</v>
      </c>
      <c r="GG849" t="s">
        <v>227</v>
      </c>
      <c r="GH849" t="s">
        <v>241</v>
      </c>
      <c r="GI849" t="s">
        <v>227</v>
      </c>
      <c r="GJ849" t="s">
        <v>250</v>
      </c>
      <c r="GK849" t="s">
        <v>250</v>
      </c>
      <c r="GL849" t="s">
        <v>227</v>
      </c>
      <c r="GM849" t="s">
        <v>227</v>
      </c>
      <c r="GN849" t="s">
        <v>219</v>
      </c>
      <c r="GO849" t="s">
        <v>214</v>
      </c>
      <c r="GP849" t="s">
        <v>251</v>
      </c>
      <c r="GQ849" t="s">
        <v>251</v>
      </c>
      <c r="GR849" t="s">
        <v>251</v>
      </c>
      <c r="GS849" t="s">
        <v>214</v>
      </c>
      <c r="GT849" t="s">
        <v>241</v>
      </c>
      <c r="GU849" t="s">
        <v>214</v>
      </c>
      <c r="GV849" t="s">
        <v>241</v>
      </c>
      <c r="GW849" t="s">
        <v>404</v>
      </c>
      <c r="GX849" t="s">
        <v>404</v>
      </c>
      <c r="GY849" t="s">
        <v>2149</v>
      </c>
      <c r="GZ849" t="s">
        <v>241</v>
      </c>
      <c r="HA849" t="s">
        <v>298</v>
      </c>
      <c r="HB849" t="s">
        <v>241</v>
      </c>
      <c r="HC849" t="s">
        <v>315</v>
      </c>
      <c r="HD849" t="s">
        <v>361</v>
      </c>
      <c r="HE849" t="s">
        <v>317</v>
      </c>
      <c r="HF849" t="s">
        <v>241</v>
      </c>
      <c r="HG849" t="s">
        <v>362</v>
      </c>
      <c r="HH849" t="s">
        <v>241</v>
      </c>
      <c r="HI849" t="s">
        <v>241</v>
      </c>
      <c r="HJ849" t="s">
        <v>214</v>
      </c>
      <c r="HK849" t="s">
        <v>4476</v>
      </c>
      <c r="HL849" s="12"/>
      <c r="HM849">
        <v>0.75</v>
      </c>
      <c r="HN849">
        <v>0.5</v>
      </c>
      <c r="HO849">
        <v>0</v>
      </c>
      <c r="HP849">
        <v>1</v>
      </c>
      <c r="HQ849">
        <v>0.5</v>
      </c>
      <c r="HR849">
        <v>0</v>
      </c>
      <c r="HS849">
        <v>1</v>
      </c>
      <c r="HT849">
        <v>1</v>
      </c>
      <c r="HU849">
        <v>1</v>
      </c>
      <c r="HV849">
        <v>0.5</v>
      </c>
      <c r="HW849">
        <v>0.25</v>
      </c>
      <c r="HX849">
        <v>0.75</v>
      </c>
      <c r="HY849">
        <v>1</v>
      </c>
      <c r="HZ849">
        <v>0.5</v>
      </c>
      <c r="IA849" s="4">
        <v>1</v>
      </c>
      <c r="IB849">
        <v>0.75</v>
      </c>
      <c r="IC849">
        <v>0.5</v>
      </c>
      <c r="ID849">
        <v>0.75</v>
      </c>
      <c r="IE849">
        <v>0.5</v>
      </c>
      <c r="IG849">
        <v>0</v>
      </c>
      <c r="IH849">
        <v>0.5</v>
      </c>
      <c r="II849">
        <v>0.75</v>
      </c>
      <c r="IJ849">
        <v>0.75</v>
      </c>
      <c r="IK849">
        <v>1</v>
      </c>
      <c r="IL849">
        <v>1</v>
      </c>
      <c r="IM849">
        <v>1</v>
      </c>
      <c r="IN849">
        <v>1</v>
      </c>
      <c r="IO849">
        <v>1</v>
      </c>
      <c r="IQ849">
        <v>1</v>
      </c>
      <c r="IS849">
        <f t="shared" si="747"/>
        <v>0.11249999999999999</v>
      </c>
      <c r="IT849">
        <f t="shared" si="748"/>
        <v>0.06</v>
      </c>
      <c r="IU849">
        <f t="shared" si="749"/>
        <v>0</v>
      </c>
      <c r="IV849">
        <f t="shared" si="750"/>
        <v>0.1</v>
      </c>
      <c r="IW849">
        <f t="shared" si="751"/>
        <v>0.04</v>
      </c>
      <c r="IX849">
        <f t="shared" si="752"/>
        <v>0</v>
      </c>
      <c r="IY849">
        <f t="shared" si="753"/>
        <v>0.1</v>
      </c>
      <c r="IZ849">
        <f t="shared" si="754"/>
        <v>0.11</v>
      </c>
      <c r="JA849">
        <f t="shared" si="755"/>
        <v>0.13</v>
      </c>
      <c r="JB849">
        <f t="shared" si="756"/>
        <v>0.05</v>
      </c>
      <c r="JC849">
        <f t="shared" si="757"/>
        <v>0.03</v>
      </c>
      <c r="JD849">
        <f t="shared" si="758"/>
        <v>8.2500000000000004E-2</v>
      </c>
      <c r="JE849">
        <f t="shared" si="759"/>
        <v>7.0000000000000007E-2</v>
      </c>
      <c r="JF849">
        <f t="shared" si="760"/>
        <v>0.06</v>
      </c>
      <c r="JG849" s="5">
        <f t="shared" si="761"/>
        <v>0.05</v>
      </c>
      <c r="JH849">
        <f t="shared" si="762"/>
        <v>0</v>
      </c>
      <c r="JI849">
        <f t="shared" si="762"/>
        <v>0</v>
      </c>
      <c r="JJ849">
        <f t="shared" si="763"/>
        <v>0.15000000000000002</v>
      </c>
      <c r="JK849">
        <f t="shared" si="764"/>
        <v>7.4999999999999997E-2</v>
      </c>
      <c r="JL849" s="6">
        <f t="shared" si="765"/>
        <v>0.05</v>
      </c>
      <c r="JM849">
        <f t="shared" si="766"/>
        <v>0</v>
      </c>
      <c r="JN849">
        <f t="shared" si="767"/>
        <v>2.5000000000000001E-2</v>
      </c>
      <c r="JO849">
        <f t="shared" si="768"/>
        <v>0.11249999999999999</v>
      </c>
      <c r="JP849">
        <f t="shared" si="769"/>
        <v>7.5000000000000011E-2</v>
      </c>
      <c r="JQ849">
        <f t="shared" si="770"/>
        <v>0.12</v>
      </c>
      <c r="JR849">
        <f t="shared" si="771"/>
        <v>0.11</v>
      </c>
      <c r="JS849">
        <f t="shared" si="772"/>
        <v>0.1</v>
      </c>
      <c r="JT849">
        <f t="shared" si="772"/>
        <v>0.1</v>
      </c>
      <c r="JU849">
        <f t="shared" si="773"/>
        <v>1</v>
      </c>
      <c r="JV849">
        <f t="shared" si="773"/>
        <v>0</v>
      </c>
      <c r="JW849">
        <f t="shared" si="774"/>
        <v>0.15</v>
      </c>
      <c r="JY849">
        <f t="shared" si="775"/>
        <v>3.7500000000000006E-2</v>
      </c>
      <c r="JZ849">
        <f t="shared" si="776"/>
        <v>0.04</v>
      </c>
      <c r="KA849">
        <f t="shared" si="777"/>
        <v>0</v>
      </c>
      <c r="KB849">
        <f t="shared" si="777"/>
        <v>0.02</v>
      </c>
      <c r="KC849">
        <f t="shared" si="778"/>
        <v>0.02</v>
      </c>
      <c r="KD849">
        <f t="shared" si="779"/>
        <v>0</v>
      </c>
      <c r="KE849">
        <f t="shared" si="779"/>
        <v>0.03</v>
      </c>
      <c r="KF849">
        <f t="shared" si="779"/>
        <v>0.03</v>
      </c>
      <c r="KG849">
        <f t="shared" si="779"/>
        <v>0.03</v>
      </c>
      <c r="KH849">
        <f t="shared" si="779"/>
        <v>1.4999999999999999E-2</v>
      </c>
      <c r="KI849">
        <f t="shared" si="779"/>
        <v>7.4999999999999997E-3</v>
      </c>
      <c r="KJ849">
        <f t="shared" si="779"/>
        <v>2.2499999999999999E-2</v>
      </c>
      <c r="KK849">
        <f t="shared" si="780"/>
        <v>0.02</v>
      </c>
      <c r="KL849">
        <f t="shared" si="781"/>
        <v>0.02</v>
      </c>
      <c r="KM849" s="5">
        <f t="shared" si="782"/>
        <v>0.05</v>
      </c>
      <c r="KN849">
        <f t="shared" si="783"/>
        <v>0</v>
      </c>
      <c r="KO849">
        <f t="shared" si="783"/>
        <v>0</v>
      </c>
      <c r="KP849">
        <f t="shared" si="784"/>
        <v>4.4999999999999998E-2</v>
      </c>
      <c r="KQ849">
        <f t="shared" si="785"/>
        <v>1.4999999999999999E-2</v>
      </c>
      <c r="KR849" s="6">
        <f t="shared" si="786"/>
        <v>2.5000000000000001E-2</v>
      </c>
      <c r="KS849">
        <f t="shared" si="787"/>
        <v>0</v>
      </c>
      <c r="KT849">
        <f t="shared" si="788"/>
        <v>1.4999999999999999E-2</v>
      </c>
      <c r="KU849">
        <f t="shared" si="789"/>
        <v>0.03</v>
      </c>
      <c r="KV849">
        <f t="shared" si="790"/>
        <v>3.7500000000000006E-2</v>
      </c>
      <c r="KW849">
        <f t="shared" si="791"/>
        <v>0.01</v>
      </c>
      <c r="KX849">
        <f t="shared" si="792"/>
        <v>0</v>
      </c>
      <c r="KY849">
        <f t="shared" si="793"/>
        <v>0.04</v>
      </c>
      <c r="KZ849">
        <f t="shared" si="794"/>
        <v>0.03</v>
      </c>
      <c r="LA849">
        <f t="shared" si="795"/>
        <v>1</v>
      </c>
      <c r="LB849">
        <f t="shared" si="795"/>
        <v>0</v>
      </c>
      <c r="LC849">
        <f t="shared" si="796"/>
        <v>0.1</v>
      </c>
      <c r="LE849" t="str">
        <f t="shared" si="802"/>
        <v>Guinee Conakry</v>
      </c>
      <c r="LF849">
        <f t="shared" si="797"/>
        <v>0.65249999999999997</v>
      </c>
      <c r="LG849" s="6">
        <f t="shared" si="798"/>
        <v>0.61750000000000005</v>
      </c>
      <c r="LH849">
        <f t="shared" si="799"/>
        <v>0.79249999999999998</v>
      </c>
      <c r="LI849" s="6">
        <f t="shared" si="800"/>
        <v>0.69000000000000017</v>
      </c>
      <c r="LJ849">
        <f t="shared" si="801"/>
        <v>1</v>
      </c>
    </row>
    <row r="850" spans="1:322" x14ac:dyDescent="0.35">
      <c r="A850" s="8">
        <v>44894</v>
      </c>
      <c r="B850" t="s">
        <v>4477</v>
      </c>
      <c r="D850" s="24" t="s">
        <v>257</v>
      </c>
      <c r="E850" s="24" t="s">
        <v>257</v>
      </c>
      <c r="F850" s="24">
        <v>40</v>
      </c>
      <c r="G850" s="24" t="s">
        <v>258</v>
      </c>
      <c r="H850" s="24" t="s">
        <v>322</v>
      </c>
      <c r="I850" s="24" t="s">
        <v>2382</v>
      </c>
      <c r="J850" s="24" t="s">
        <v>1805</v>
      </c>
      <c r="K850" s="25">
        <v>44525</v>
      </c>
      <c r="L850" s="25">
        <v>44525</v>
      </c>
      <c r="M850" s="25">
        <v>44658</v>
      </c>
      <c r="N850" s="24" t="s">
        <v>261</v>
      </c>
      <c r="O850" s="24" t="s">
        <v>261</v>
      </c>
      <c r="P850" s="24" t="s">
        <v>261</v>
      </c>
      <c r="Q850" s="24" t="s">
        <v>324</v>
      </c>
      <c r="R850" s="25">
        <v>44683</v>
      </c>
      <c r="S850" s="25">
        <v>44683</v>
      </c>
      <c r="T850" s="24" t="s">
        <v>263</v>
      </c>
      <c r="U850" s="24" t="s">
        <v>261</v>
      </c>
      <c r="V850" s="25" t="s">
        <v>262</v>
      </c>
      <c r="W850" s="24" t="s">
        <v>261</v>
      </c>
      <c r="X850" s="25" t="s">
        <v>262</v>
      </c>
      <c r="Y850" s="24" t="s">
        <v>263</v>
      </c>
      <c r="Z850" s="25">
        <v>44708</v>
      </c>
      <c r="AA850" s="24" t="s">
        <v>264</v>
      </c>
      <c r="AB850" s="24" t="s">
        <v>265</v>
      </c>
      <c r="AC850" s="24" t="s">
        <v>4478</v>
      </c>
      <c r="AD850" s="24" t="s">
        <v>267</v>
      </c>
      <c r="AE850" s="24" t="s">
        <v>473</v>
      </c>
      <c r="AF850" s="24" t="s">
        <v>687</v>
      </c>
      <c r="AG850" s="31">
        <v>830000</v>
      </c>
      <c r="AH850" s="24" t="s">
        <v>261</v>
      </c>
      <c r="AI850" s="24" t="s">
        <v>262</v>
      </c>
      <c r="AJ850" s="25" t="s">
        <v>262</v>
      </c>
      <c r="AK850" s="24" t="s">
        <v>262</v>
      </c>
      <c r="AL850" s="24" t="s">
        <v>262</v>
      </c>
      <c r="AM850" s="24" t="s">
        <v>262</v>
      </c>
      <c r="AN850" s="24" t="s">
        <v>262</v>
      </c>
      <c r="AO850" s="27" t="s">
        <v>263</v>
      </c>
      <c r="AP850" s="24" t="s">
        <v>261</v>
      </c>
      <c r="AQ850" s="25" t="s">
        <v>262</v>
      </c>
      <c r="AR850" s="24" t="s">
        <v>261</v>
      </c>
      <c r="AS850" s="25" t="s">
        <v>262</v>
      </c>
      <c r="AT850" s="24" t="s">
        <v>261</v>
      </c>
      <c r="AU850" s="25" t="s">
        <v>262</v>
      </c>
      <c r="AV850" s="24" t="s">
        <v>263</v>
      </c>
      <c r="AW850" s="25">
        <v>44708</v>
      </c>
      <c r="AX850" s="24" t="s">
        <v>261</v>
      </c>
      <c r="AY850" s="25" t="s">
        <v>262</v>
      </c>
      <c r="AZ850" s="27" t="s">
        <v>262</v>
      </c>
      <c r="BA850" s="27" t="s">
        <v>262</v>
      </c>
      <c r="BB850" s="24" t="s">
        <v>261</v>
      </c>
      <c r="BC850" s="25" t="s">
        <v>262</v>
      </c>
      <c r="BD850" s="24" t="s">
        <v>263</v>
      </c>
      <c r="BE850" s="26">
        <v>44658</v>
      </c>
      <c r="BF850" t="s">
        <v>1807</v>
      </c>
      <c r="BG850" s="9" t="s">
        <v>1229</v>
      </c>
      <c r="BH850" t="s">
        <v>272</v>
      </c>
      <c r="BI850" t="s">
        <v>1426</v>
      </c>
      <c r="BJ850" t="s">
        <v>210</v>
      </c>
      <c r="BK850" t="s">
        <v>211</v>
      </c>
      <c r="BL850" t="s">
        <v>212</v>
      </c>
      <c r="BM850" t="s">
        <v>1931</v>
      </c>
      <c r="BN850" t="s">
        <v>219</v>
      </c>
      <c r="BO850" t="s">
        <v>748</v>
      </c>
      <c r="BP850" t="s">
        <v>219</v>
      </c>
      <c r="BQ850" t="s">
        <v>216</v>
      </c>
      <c r="BR850" t="s">
        <v>4479</v>
      </c>
      <c r="BS850" t="s">
        <v>4480</v>
      </c>
      <c r="BT850" t="s">
        <v>4479</v>
      </c>
      <c r="BU850" t="s">
        <v>4481</v>
      </c>
      <c r="BV850" t="s">
        <v>219</v>
      </c>
      <c r="BW850" t="s">
        <v>795</v>
      </c>
      <c r="BY850" t="s">
        <v>4482</v>
      </c>
      <c r="BZ850" t="s">
        <v>4480</v>
      </c>
      <c r="CA850" t="s">
        <v>4482</v>
      </c>
      <c r="CB850" t="s">
        <v>4482</v>
      </c>
      <c r="CC850" t="s">
        <v>214</v>
      </c>
      <c r="CG850" t="s">
        <v>219</v>
      </c>
      <c r="CI850" t="s">
        <v>333</v>
      </c>
      <c r="CJ850" t="s">
        <v>4483</v>
      </c>
      <c r="CK850" t="s">
        <v>335</v>
      </c>
      <c r="CL850" t="s">
        <v>282</v>
      </c>
      <c r="CN850" t="s">
        <v>306</v>
      </c>
      <c r="CP850" t="s">
        <v>225</v>
      </c>
      <c r="CQ850" t="s">
        <v>225</v>
      </c>
      <c r="CR850" t="s">
        <v>244</v>
      </c>
      <c r="CS850" t="s">
        <v>250</v>
      </c>
      <c r="CT850" t="s">
        <v>214</v>
      </c>
      <c r="CU850" t="s">
        <v>402</v>
      </c>
      <c r="CV850" t="s">
        <v>244</v>
      </c>
      <c r="CW850" t="s">
        <v>250</v>
      </c>
      <c r="CX850" t="s">
        <v>228</v>
      </c>
      <c r="CY850" t="s">
        <v>450</v>
      </c>
      <c r="CZ850" t="s">
        <v>214</v>
      </c>
      <c r="DA850" t="s">
        <v>219</v>
      </c>
      <c r="DB850" t="s">
        <v>229</v>
      </c>
      <c r="DC850" t="s">
        <v>229</v>
      </c>
      <c r="DD850" t="s">
        <v>219</v>
      </c>
      <c r="DI850" t="s">
        <v>636</v>
      </c>
      <c r="DK850" t="s">
        <v>233</v>
      </c>
      <c r="DL850" t="s">
        <v>233</v>
      </c>
      <c r="DM850" t="s">
        <v>219</v>
      </c>
      <c r="DN850" t="s">
        <v>219</v>
      </c>
      <c r="DO850" t="s">
        <v>288</v>
      </c>
      <c r="DP850" t="s">
        <v>399</v>
      </c>
      <c r="DR850" t="s">
        <v>235</v>
      </c>
      <c r="DT850" t="s">
        <v>214</v>
      </c>
      <c r="DU850" t="s">
        <v>214</v>
      </c>
      <c r="DV850" t="s">
        <v>236</v>
      </c>
      <c r="DX850" t="s">
        <v>237</v>
      </c>
      <c r="DY850" t="s">
        <v>233</v>
      </c>
      <c r="DZ850" t="s">
        <v>400</v>
      </c>
      <c r="EA850" t="s">
        <v>237</v>
      </c>
      <c r="EB850" t="s">
        <v>233</v>
      </c>
      <c r="EC850" t="s">
        <v>242</v>
      </c>
      <c r="ED850" t="s">
        <v>237</v>
      </c>
      <c r="EE850" t="s">
        <v>214</v>
      </c>
      <c r="EF850" t="s">
        <v>214</v>
      </c>
      <c r="EG850" t="s">
        <v>214</v>
      </c>
      <c r="EI850" t="s">
        <v>214</v>
      </c>
      <c r="EK850" t="s">
        <v>242</v>
      </c>
      <c r="EL850" t="s">
        <v>242</v>
      </c>
      <c r="EM850" t="s">
        <v>240</v>
      </c>
      <c r="EN850" t="s">
        <v>240</v>
      </c>
      <c r="EO850" t="s">
        <v>240</v>
      </c>
      <c r="EP850" t="s">
        <v>240</v>
      </c>
      <c r="EQ850" t="s">
        <v>214</v>
      </c>
      <c r="ER850" t="s">
        <v>214</v>
      </c>
      <c r="ES850" t="s">
        <v>239</v>
      </c>
      <c r="ET850" t="s">
        <v>239</v>
      </c>
      <c r="EU850" t="s">
        <v>242</v>
      </c>
      <c r="EV850" t="s">
        <v>242</v>
      </c>
      <c r="EW850" t="s">
        <v>243</v>
      </c>
      <c r="EX850" t="s">
        <v>243</v>
      </c>
      <c r="EY850" t="s">
        <v>242</v>
      </c>
      <c r="EZ850" t="s">
        <v>241</v>
      </c>
      <c r="FA850" t="s">
        <v>241</v>
      </c>
      <c r="FB850" t="s">
        <v>242</v>
      </c>
      <c r="FC850" t="s">
        <v>242</v>
      </c>
      <c r="FD850" t="s">
        <v>242</v>
      </c>
      <c r="FE850" t="s">
        <v>244</v>
      </c>
      <c r="FF850" t="s">
        <v>244</v>
      </c>
      <c r="FG850" t="s">
        <v>239</v>
      </c>
      <c r="FH850" t="s">
        <v>239</v>
      </c>
      <c r="FI850" t="s">
        <v>214</v>
      </c>
      <c r="FJ850" t="s">
        <v>214</v>
      </c>
      <c r="FK850" t="s">
        <v>214</v>
      </c>
      <c r="FL850" t="s">
        <v>214</v>
      </c>
      <c r="FM850" t="s">
        <v>245</v>
      </c>
      <c r="FN850" t="s">
        <v>245</v>
      </c>
      <c r="FO850" t="s">
        <v>219</v>
      </c>
      <c r="FP850" t="s">
        <v>219</v>
      </c>
      <c r="FQ850" t="s">
        <v>241</v>
      </c>
      <c r="FR850" t="s">
        <v>241</v>
      </c>
      <c r="FS850" t="s">
        <v>241</v>
      </c>
      <c r="FT850" t="s">
        <v>241</v>
      </c>
      <c r="FU850" t="s">
        <v>219</v>
      </c>
      <c r="FV850" t="s">
        <v>241</v>
      </c>
      <c r="FW850" t="s">
        <v>241</v>
      </c>
      <c r="FX850" t="s">
        <v>241</v>
      </c>
      <c r="FY850" t="s">
        <v>241</v>
      </c>
      <c r="FZ850" t="s">
        <v>248</v>
      </c>
      <c r="GA850" t="s">
        <v>248</v>
      </c>
      <c r="GB850" t="s">
        <v>244</v>
      </c>
      <c r="GC850" t="s">
        <v>244</v>
      </c>
      <c r="GD850" t="s">
        <v>249</v>
      </c>
      <c r="GE850" t="s">
        <v>241</v>
      </c>
      <c r="GF850" t="s">
        <v>249</v>
      </c>
      <c r="GG850" t="s">
        <v>250</v>
      </c>
      <c r="GH850" t="s">
        <v>3233</v>
      </c>
      <c r="GI850" t="s">
        <v>250</v>
      </c>
      <c r="GJ850" t="s">
        <v>227</v>
      </c>
      <c r="GK850" t="s">
        <v>227</v>
      </c>
      <c r="GL850" t="s">
        <v>227</v>
      </c>
      <c r="GM850" t="s">
        <v>227</v>
      </c>
      <c r="GN850" t="s">
        <v>214</v>
      </c>
      <c r="GO850" t="s">
        <v>214</v>
      </c>
      <c r="GP850" t="s">
        <v>251</v>
      </c>
      <c r="GQ850" t="s">
        <v>251</v>
      </c>
      <c r="GR850" t="s">
        <v>251</v>
      </c>
      <c r="GS850" t="s">
        <v>402</v>
      </c>
      <c r="GT850" t="s">
        <v>575</v>
      </c>
      <c r="GU850" t="s">
        <v>214</v>
      </c>
      <c r="GV850" t="s">
        <v>241</v>
      </c>
      <c r="GW850" t="s">
        <v>296</v>
      </c>
      <c r="GX850" t="s">
        <v>297</v>
      </c>
      <c r="GY850" t="s">
        <v>314</v>
      </c>
      <c r="GZ850" t="s">
        <v>241</v>
      </c>
      <c r="HA850" t="s">
        <v>239</v>
      </c>
      <c r="HB850" t="s">
        <v>241</v>
      </c>
      <c r="HC850" t="s">
        <v>883</v>
      </c>
      <c r="HD850" t="s">
        <v>517</v>
      </c>
      <c r="HE850" t="s">
        <v>429</v>
      </c>
      <c r="HF850" t="s">
        <v>241</v>
      </c>
      <c r="HG850" t="s">
        <v>362</v>
      </c>
      <c r="HH850" t="s">
        <v>241</v>
      </c>
      <c r="HI850" t="s">
        <v>241</v>
      </c>
      <c r="HJ850" t="s">
        <v>219</v>
      </c>
      <c r="HK850" t="s">
        <v>241</v>
      </c>
      <c r="HL850" s="12"/>
      <c r="HM850">
        <v>0.75</v>
      </c>
      <c r="HN850">
        <v>0.75</v>
      </c>
      <c r="HO850">
        <v>1</v>
      </c>
      <c r="HP850">
        <v>0.75</v>
      </c>
      <c r="HQ850">
        <v>0</v>
      </c>
      <c r="HR850">
        <v>0.25</v>
      </c>
      <c r="HS850">
        <v>0</v>
      </c>
      <c r="HT850">
        <v>1</v>
      </c>
      <c r="HU850">
        <v>0</v>
      </c>
      <c r="HV850">
        <v>0.5</v>
      </c>
      <c r="HW850">
        <v>0.5</v>
      </c>
      <c r="HX850">
        <v>0.75</v>
      </c>
      <c r="HY850">
        <v>1</v>
      </c>
      <c r="HZ850">
        <v>0.75</v>
      </c>
      <c r="IA850" s="4">
        <v>1</v>
      </c>
      <c r="IB850">
        <v>0.5</v>
      </c>
      <c r="IC850">
        <v>0.75</v>
      </c>
      <c r="ID850">
        <v>0.75</v>
      </c>
      <c r="IE850">
        <v>0.75</v>
      </c>
      <c r="IG850">
        <v>0.25</v>
      </c>
      <c r="IH850">
        <v>0.5</v>
      </c>
      <c r="II850">
        <v>0.75</v>
      </c>
      <c r="IJ850">
        <v>0.75</v>
      </c>
      <c r="IK850">
        <v>0.75</v>
      </c>
      <c r="IL850">
        <v>0.75</v>
      </c>
      <c r="IM850">
        <v>0.5</v>
      </c>
      <c r="IN850">
        <v>0</v>
      </c>
      <c r="IO850">
        <v>0.5</v>
      </c>
      <c r="IQ850">
        <v>3</v>
      </c>
      <c r="IS850">
        <f t="shared" si="747"/>
        <v>0.11249999999999999</v>
      </c>
      <c r="IT850">
        <f t="shared" si="748"/>
        <v>0.09</v>
      </c>
      <c r="IU850">
        <f t="shared" si="749"/>
        <v>0.08</v>
      </c>
      <c r="IV850">
        <f t="shared" si="750"/>
        <v>7.5000000000000011E-2</v>
      </c>
      <c r="IW850">
        <f t="shared" si="751"/>
        <v>0</v>
      </c>
      <c r="IX850">
        <f t="shared" si="752"/>
        <v>3.2500000000000001E-2</v>
      </c>
      <c r="IY850">
        <f t="shared" si="753"/>
        <v>0</v>
      </c>
      <c r="IZ850">
        <f t="shared" si="754"/>
        <v>0.11</v>
      </c>
      <c r="JA850">
        <f t="shared" si="755"/>
        <v>0</v>
      </c>
      <c r="JB850">
        <f t="shared" si="756"/>
        <v>0.05</v>
      </c>
      <c r="JC850">
        <f t="shared" si="757"/>
        <v>0.06</v>
      </c>
      <c r="JD850">
        <f t="shared" si="758"/>
        <v>8.2500000000000004E-2</v>
      </c>
      <c r="JE850">
        <f t="shared" si="759"/>
        <v>7.0000000000000007E-2</v>
      </c>
      <c r="JF850">
        <f t="shared" si="760"/>
        <v>0.09</v>
      </c>
      <c r="JG850" s="5">
        <f t="shared" si="761"/>
        <v>0.05</v>
      </c>
      <c r="JH850">
        <f t="shared" si="762"/>
        <v>0</v>
      </c>
      <c r="JI850">
        <f t="shared" si="762"/>
        <v>0</v>
      </c>
      <c r="JJ850">
        <f t="shared" si="763"/>
        <v>0.15000000000000002</v>
      </c>
      <c r="JK850">
        <f t="shared" si="764"/>
        <v>0.11249999999999999</v>
      </c>
      <c r="JL850" s="6">
        <f t="shared" si="765"/>
        <v>5.333333333333333E-2</v>
      </c>
      <c r="JM850">
        <f t="shared" si="766"/>
        <v>0.03</v>
      </c>
      <c r="JN850">
        <f t="shared" si="767"/>
        <v>2.5000000000000001E-2</v>
      </c>
      <c r="JO850">
        <f t="shared" si="768"/>
        <v>0.11249999999999999</v>
      </c>
      <c r="JP850">
        <f t="shared" si="769"/>
        <v>7.5000000000000011E-2</v>
      </c>
      <c r="JQ850">
        <f t="shared" si="770"/>
        <v>0.09</v>
      </c>
      <c r="JR850">
        <f t="shared" si="771"/>
        <v>8.2500000000000004E-2</v>
      </c>
      <c r="JS850">
        <f t="shared" si="772"/>
        <v>0.05</v>
      </c>
      <c r="JT850">
        <f t="shared" si="772"/>
        <v>0</v>
      </c>
      <c r="JU850">
        <f t="shared" si="773"/>
        <v>0.5</v>
      </c>
      <c r="JV850">
        <f t="shared" si="773"/>
        <v>0</v>
      </c>
      <c r="JW850">
        <f t="shared" si="774"/>
        <v>7.4999999999999997E-2</v>
      </c>
      <c r="JY850">
        <f t="shared" si="775"/>
        <v>3.7500000000000006E-2</v>
      </c>
      <c r="JZ850">
        <f t="shared" si="776"/>
        <v>0.06</v>
      </c>
      <c r="KA850">
        <f t="shared" si="777"/>
        <v>0.02</v>
      </c>
      <c r="KB850">
        <f t="shared" si="777"/>
        <v>1.4999999999999999E-2</v>
      </c>
      <c r="KC850">
        <f t="shared" si="778"/>
        <v>0</v>
      </c>
      <c r="KD850">
        <f t="shared" si="779"/>
        <v>7.4999999999999997E-3</v>
      </c>
      <c r="KE850">
        <f t="shared" si="779"/>
        <v>0</v>
      </c>
      <c r="KF850">
        <f t="shared" si="779"/>
        <v>0.03</v>
      </c>
      <c r="KG850">
        <f t="shared" si="779"/>
        <v>0</v>
      </c>
      <c r="KH850">
        <f t="shared" si="779"/>
        <v>1.4999999999999999E-2</v>
      </c>
      <c r="KI850">
        <f t="shared" si="779"/>
        <v>1.4999999999999999E-2</v>
      </c>
      <c r="KJ850">
        <f t="shared" si="779"/>
        <v>2.2499999999999999E-2</v>
      </c>
      <c r="KK850">
        <f t="shared" si="780"/>
        <v>0.02</v>
      </c>
      <c r="KL850">
        <f t="shared" si="781"/>
        <v>0.03</v>
      </c>
      <c r="KM850" s="5">
        <f t="shared" si="782"/>
        <v>0.05</v>
      </c>
      <c r="KN850">
        <f t="shared" si="783"/>
        <v>0</v>
      </c>
      <c r="KO850">
        <f t="shared" si="783"/>
        <v>0</v>
      </c>
      <c r="KP850">
        <f t="shared" si="784"/>
        <v>4.4999999999999998E-2</v>
      </c>
      <c r="KQ850">
        <f t="shared" si="785"/>
        <v>2.2499999999999999E-2</v>
      </c>
      <c r="KR850" s="6">
        <f t="shared" si="786"/>
        <v>2.6666666666666665E-2</v>
      </c>
      <c r="KS850">
        <f t="shared" si="787"/>
        <v>0.01</v>
      </c>
      <c r="KT850">
        <f t="shared" si="788"/>
        <v>1.4999999999999999E-2</v>
      </c>
      <c r="KU850">
        <f t="shared" si="789"/>
        <v>0.03</v>
      </c>
      <c r="KV850">
        <f t="shared" si="790"/>
        <v>3.7500000000000006E-2</v>
      </c>
      <c r="KW850">
        <f t="shared" si="791"/>
        <v>7.4999999999999997E-3</v>
      </c>
      <c r="KX850">
        <f t="shared" si="792"/>
        <v>0</v>
      </c>
      <c r="KY850">
        <f t="shared" si="793"/>
        <v>0.02</v>
      </c>
      <c r="KZ850">
        <f t="shared" si="794"/>
        <v>0</v>
      </c>
      <c r="LA850">
        <f t="shared" si="795"/>
        <v>0.5</v>
      </c>
      <c r="LB850">
        <f t="shared" si="795"/>
        <v>0</v>
      </c>
      <c r="LC850">
        <f t="shared" si="796"/>
        <v>0.05</v>
      </c>
      <c r="LE850" t="str">
        <f t="shared" si="802"/>
        <v>Cote d'ivoire</v>
      </c>
      <c r="LF850">
        <f t="shared" si="797"/>
        <v>0.5</v>
      </c>
      <c r="LG850" s="6">
        <f t="shared" si="798"/>
        <v>0.71833333333333338</v>
      </c>
      <c r="LH850">
        <f t="shared" si="799"/>
        <v>0.54</v>
      </c>
      <c r="LI850" s="6">
        <f t="shared" si="800"/>
        <v>0.58666666666666667</v>
      </c>
      <c r="LJ850">
        <f t="shared" si="801"/>
        <v>3</v>
      </c>
    </row>
    <row r="851" spans="1:322" x14ac:dyDescent="0.35">
      <c r="A851" s="8">
        <v>44923</v>
      </c>
      <c r="B851" t="s">
        <v>4484</v>
      </c>
      <c r="D851" s="27" t="s">
        <v>321</v>
      </c>
      <c r="E851" s="27" t="s">
        <v>321</v>
      </c>
      <c r="F851" s="27">
        <v>28</v>
      </c>
      <c r="G851" s="27" t="s">
        <v>258</v>
      </c>
      <c r="H851" s="27" t="s">
        <v>322</v>
      </c>
      <c r="I851" s="27" t="s">
        <v>2382</v>
      </c>
      <c r="J851" s="27" t="s">
        <v>1972</v>
      </c>
      <c r="K851" s="28">
        <v>44529</v>
      </c>
      <c r="L851" s="28">
        <v>44529</v>
      </c>
      <c r="M851" s="28">
        <v>44652</v>
      </c>
      <c r="N851" s="27" t="s">
        <v>261</v>
      </c>
      <c r="O851" s="27" t="s">
        <v>261</v>
      </c>
      <c r="P851" s="27" t="s">
        <v>261</v>
      </c>
      <c r="Q851" s="27" t="s">
        <v>324</v>
      </c>
      <c r="R851" s="28">
        <v>44652</v>
      </c>
      <c r="S851" s="28">
        <v>44652</v>
      </c>
      <c r="T851" s="27" t="s">
        <v>263</v>
      </c>
      <c r="U851" s="27" t="s">
        <v>263</v>
      </c>
      <c r="V851" s="28">
        <v>44740</v>
      </c>
      <c r="W851" s="27" t="s">
        <v>261</v>
      </c>
      <c r="X851" s="28" t="s">
        <v>262</v>
      </c>
      <c r="Y851" s="27" t="s">
        <v>263</v>
      </c>
      <c r="Z851" s="28">
        <v>44742</v>
      </c>
      <c r="AA851" s="27" t="s">
        <v>264</v>
      </c>
      <c r="AB851" s="27" t="s">
        <v>2036</v>
      </c>
      <c r="AC851" s="27" t="s">
        <v>4485</v>
      </c>
      <c r="AD851" s="27" t="s">
        <v>267</v>
      </c>
      <c r="AE851" s="27" t="s">
        <v>326</v>
      </c>
      <c r="AF851" s="27" t="s">
        <v>687</v>
      </c>
      <c r="AG851" s="29">
        <v>500000</v>
      </c>
      <c r="AH851" s="27" t="s">
        <v>261</v>
      </c>
      <c r="AI851" s="27" t="s">
        <v>262</v>
      </c>
      <c r="AJ851" s="28" t="s">
        <v>262</v>
      </c>
      <c r="AK851" s="27" t="s">
        <v>262</v>
      </c>
      <c r="AL851" s="27" t="s">
        <v>262</v>
      </c>
      <c r="AM851" s="27" t="s">
        <v>262</v>
      </c>
      <c r="AN851" s="27" t="s">
        <v>262</v>
      </c>
      <c r="AO851" s="27" t="s">
        <v>261</v>
      </c>
      <c r="AP851" s="27" t="s">
        <v>261</v>
      </c>
      <c r="AQ851" s="28" t="s">
        <v>262</v>
      </c>
      <c r="AR851" s="27" t="s">
        <v>261</v>
      </c>
      <c r="AS851" s="28" t="s">
        <v>262</v>
      </c>
      <c r="AT851" s="27" t="s">
        <v>261</v>
      </c>
      <c r="AU851" s="28" t="s">
        <v>262</v>
      </c>
      <c r="AV851" s="27" t="s">
        <v>261</v>
      </c>
      <c r="AW851" s="28" t="s">
        <v>262</v>
      </c>
      <c r="AX851" s="27" t="s">
        <v>261</v>
      </c>
      <c r="AY851" s="28" t="s">
        <v>262</v>
      </c>
      <c r="AZ851" s="27" t="s">
        <v>262</v>
      </c>
      <c r="BA851" s="27" t="s">
        <v>262</v>
      </c>
      <c r="BB851" s="27" t="s">
        <v>261</v>
      </c>
      <c r="BC851" s="28" t="s">
        <v>262</v>
      </c>
      <c r="BD851" s="27" t="s">
        <v>263</v>
      </c>
      <c r="BE851" s="30">
        <v>44742</v>
      </c>
      <c r="BF851" t="s">
        <v>1972</v>
      </c>
      <c r="BG851" s="9" t="s">
        <v>1229</v>
      </c>
      <c r="BH851" t="s">
        <v>208</v>
      </c>
      <c r="BI851" t="s">
        <v>695</v>
      </c>
      <c r="BJ851" t="s">
        <v>210</v>
      </c>
      <c r="BK851" t="s">
        <v>852</v>
      </c>
      <c r="BL851" t="s">
        <v>212</v>
      </c>
      <c r="BM851" t="s">
        <v>1974</v>
      </c>
      <c r="BN851" t="s">
        <v>214</v>
      </c>
      <c r="BO851" t="s">
        <v>542</v>
      </c>
      <c r="BP851" t="s">
        <v>219</v>
      </c>
      <c r="BQ851" t="s">
        <v>216</v>
      </c>
      <c r="BR851" t="s">
        <v>4486</v>
      </c>
      <c r="BS851" t="s">
        <v>2096</v>
      </c>
      <c r="BT851" t="s">
        <v>4487</v>
      </c>
      <c r="BU851" t="s">
        <v>4486</v>
      </c>
      <c r="BV851" t="s">
        <v>214</v>
      </c>
      <c r="CC851" t="s">
        <v>214</v>
      </c>
      <c r="CG851" t="s">
        <v>219</v>
      </c>
      <c r="CI851" t="s">
        <v>333</v>
      </c>
      <c r="CJ851" t="s">
        <v>4488</v>
      </c>
      <c r="CK851" t="s">
        <v>220</v>
      </c>
      <c r="CL851" t="s">
        <v>412</v>
      </c>
      <c r="CN851" t="s">
        <v>378</v>
      </c>
      <c r="CP851" t="s">
        <v>225</v>
      </c>
      <c r="CQ851" t="s">
        <v>285</v>
      </c>
      <c r="CR851" t="s">
        <v>227</v>
      </c>
      <c r="CS851" t="s">
        <v>227</v>
      </c>
      <c r="CT851" t="s">
        <v>219</v>
      </c>
      <c r="CU851" t="s">
        <v>219</v>
      </c>
      <c r="CV851" t="s">
        <v>227</v>
      </c>
      <c r="CW851" t="s">
        <v>227</v>
      </c>
      <c r="CX851" t="s">
        <v>287</v>
      </c>
      <c r="CY851" t="s">
        <v>353</v>
      </c>
      <c r="CZ851" t="s">
        <v>219</v>
      </c>
      <c r="DA851" t="s">
        <v>219</v>
      </c>
      <c r="DB851" t="s">
        <v>230</v>
      </c>
      <c r="DC851" t="s">
        <v>230</v>
      </c>
      <c r="DD851" t="s">
        <v>214</v>
      </c>
      <c r="DE851" t="s">
        <v>546</v>
      </c>
      <c r="DG851" t="s">
        <v>546</v>
      </c>
      <c r="DI851" t="s">
        <v>338</v>
      </c>
      <c r="DK851" t="s">
        <v>233</v>
      </c>
      <c r="DL851" t="s">
        <v>233</v>
      </c>
      <c r="DM851" t="s">
        <v>214</v>
      </c>
      <c r="DN851" t="s">
        <v>219</v>
      </c>
      <c r="DO851" t="s">
        <v>288</v>
      </c>
      <c r="DP851" t="s">
        <v>415</v>
      </c>
      <c r="DR851" t="s">
        <v>308</v>
      </c>
      <c r="DT851" t="s">
        <v>219</v>
      </c>
      <c r="DU851" t="s">
        <v>219</v>
      </c>
      <c r="DX851" t="s">
        <v>242</v>
      </c>
      <c r="DY851" t="s">
        <v>242</v>
      </c>
      <c r="DZ851" t="s">
        <v>400</v>
      </c>
      <c r="EA851" t="s">
        <v>242</v>
      </c>
      <c r="EB851" t="s">
        <v>242</v>
      </c>
      <c r="EC851" t="s">
        <v>389</v>
      </c>
      <c r="ED851" t="s">
        <v>389</v>
      </c>
      <c r="EE851" t="s">
        <v>214</v>
      </c>
      <c r="EF851" t="s">
        <v>214</v>
      </c>
      <c r="EG851" t="s">
        <v>214</v>
      </c>
      <c r="EI851" t="s">
        <v>214</v>
      </c>
      <c r="EK851" t="s">
        <v>389</v>
      </c>
      <c r="EL851" t="s">
        <v>389</v>
      </c>
      <c r="EM851" t="s">
        <v>240</v>
      </c>
      <c r="EN851" t="s">
        <v>240</v>
      </c>
      <c r="EO851" t="s">
        <v>240</v>
      </c>
      <c r="EP851" t="s">
        <v>240</v>
      </c>
      <c r="EQ851" t="s">
        <v>214</v>
      </c>
      <c r="ER851" t="s">
        <v>214</v>
      </c>
      <c r="ES851" t="s">
        <v>389</v>
      </c>
      <c r="ET851" t="s">
        <v>389</v>
      </c>
      <c r="EU851" t="s">
        <v>389</v>
      </c>
      <c r="EV851" t="s">
        <v>389</v>
      </c>
      <c r="EW851" t="s">
        <v>243</v>
      </c>
      <c r="EX851" t="s">
        <v>243</v>
      </c>
      <c r="EY851" t="s">
        <v>237</v>
      </c>
      <c r="EZ851" t="s">
        <v>241</v>
      </c>
      <c r="FA851" t="s">
        <v>241</v>
      </c>
      <c r="FB851" t="s">
        <v>237</v>
      </c>
      <c r="FC851" t="s">
        <v>237</v>
      </c>
      <c r="FD851" t="s">
        <v>233</v>
      </c>
      <c r="FE851" t="s">
        <v>226</v>
      </c>
      <c r="FF851" t="s">
        <v>226</v>
      </c>
      <c r="FG851" t="s">
        <v>358</v>
      </c>
      <c r="FH851" t="s">
        <v>358</v>
      </c>
      <c r="FI851" t="s">
        <v>214</v>
      </c>
      <c r="FJ851" t="s">
        <v>214</v>
      </c>
      <c r="FK851" t="s">
        <v>214</v>
      </c>
      <c r="FL851" t="s">
        <v>214</v>
      </c>
      <c r="FM851" t="s">
        <v>292</v>
      </c>
      <c r="FN851" t="s">
        <v>292</v>
      </c>
      <c r="FO851" t="s">
        <v>219</v>
      </c>
      <c r="FP851" t="s">
        <v>219</v>
      </c>
      <c r="FQ851" t="s">
        <v>241</v>
      </c>
      <c r="FR851" t="s">
        <v>241</v>
      </c>
      <c r="FS851" t="s">
        <v>241</v>
      </c>
      <c r="FT851" t="s">
        <v>241</v>
      </c>
      <c r="FU851" t="s">
        <v>219</v>
      </c>
      <c r="FV851" t="s">
        <v>241</v>
      </c>
      <c r="FW851" t="s">
        <v>241</v>
      </c>
      <c r="FX851" t="s">
        <v>241</v>
      </c>
      <c r="FY851" t="s">
        <v>241</v>
      </c>
      <c r="FZ851" t="s">
        <v>341</v>
      </c>
      <c r="GA851" t="s">
        <v>341</v>
      </c>
      <c r="GB851" t="s">
        <v>227</v>
      </c>
      <c r="GC851" t="s">
        <v>227</v>
      </c>
      <c r="GD851" t="s">
        <v>293</v>
      </c>
      <c r="GE851" t="s">
        <v>241</v>
      </c>
      <c r="GF851" t="s">
        <v>293</v>
      </c>
      <c r="GG851" t="s">
        <v>227</v>
      </c>
      <c r="GH851" t="s">
        <v>241</v>
      </c>
      <c r="GI851" t="s">
        <v>227</v>
      </c>
      <c r="GJ851" t="s">
        <v>227</v>
      </c>
      <c r="GK851" t="s">
        <v>244</v>
      </c>
      <c r="GL851" t="s">
        <v>227</v>
      </c>
      <c r="GM851" t="s">
        <v>227</v>
      </c>
      <c r="GN851" t="s">
        <v>219</v>
      </c>
      <c r="GO851" t="s">
        <v>219</v>
      </c>
      <c r="GP851" t="s">
        <v>342</v>
      </c>
      <c r="GQ851" t="s">
        <v>342</v>
      </c>
      <c r="GR851" t="s">
        <v>342</v>
      </c>
      <c r="GS851" t="s">
        <v>214</v>
      </c>
      <c r="GT851" t="s">
        <v>241</v>
      </c>
      <c r="GU851" t="s">
        <v>214</v>
      </c>
      <c r="GV851" t="s">
        <v>241</v>
      </c>
      <c r="GW851" t="s">
        <v>297</v>
      </c>
      <c r="GX851" t="s">
        <v>297</v>
      </c>
      <c r="GY851" t="s">
        <v>314</v>
      </c>
      <c r="GZ851" t="s">
        <v>241</v>
      </c>
      <c r="HA851" t="s">
        <v>298</v>
      </c>
      <c r="HB851" t="s">
        <v>241</v>
      </c>
      <c r="HC851" t="s">
        <v>315</v>
      </c>
      <c r="HD851" t="s">
        <v>361</v>
      </c>
      <c r="HE851" t="s">
        <v>317</v>
      </c>
      <c r="HF851" t="s">
        <v>241</v>
      </c>
      <c r="HG851" t="s">
        <v>362</v>
      </c>
      <c r="HH851" t="s">
        <v>241</v>
      </c>
      <c r="HI851" t="s">
        <v>241</v>
      </c>
      <c r="HJ851" t="s">
        <v>214</v>
      </c>
      <c r="HK851" t="s">
        <v>4489</v>
      </c>
      <c r="HL851" s="12"/>
      <c r="HM851">
        <v>0.75</v>
      </c>
      <c r="HN851">
        <v>1</v>
      </c>
      <c r="HO851">
        <v>0</v>
      </c>
      <c r="HP851">
        <v>1</v>
      </c>
      <c r="HQ851">
        <v>1</v>
      </c>
      <c r="HR851">
        <v>0.25</v>
      </c>
      <c r="HS851">
        <v>1</v>
      </c>
      <c r="HT851">
        <v>1</v>
      </c>
      <c r="HU851">
        <v>1</v>
      </c>
      <c r="HV851">
        <v>0.75</v>
      </c>
      <c r="HW851">
        <v>0.75</v>
      </c>
      <c r="HX851">
        <v>1</v>
      </c>
      <c r="HY851">
        <v>1</v>
      </c>
      <c r="HZ851">
        <v>1</v>
      </c>
      <c r="IA851" s="4">
        <v>1</v>
      </c>
      <c r="IB851">
        <v>1</v>
      </c>
      <c r="IC851">
        <v>1</v>
      </c>
      <c r="ID851">
        <v>0.5</v>
      </c>
      <c r="IE851">
        <v>0.5</v>
      </c>
      <c r="IG851">
        <v>1</v>
      </c>
      <c r="IH851">
        <v>1</v>
      </c>
      <c r="II851">
        <v>1</v>
      </c>
      <c r="IJ851">
        <v>1</v>
      </c>
      <c r="IK851">
        <v>1</v>
      </c>
      <c r="IL851">
        <v>1</v>
      </c>
      <c r="IM851">
        <v>1</v>
      </c>
      <c r="IN851">
        <v>1</v>
      </c>
      <c r="IO851">
        <v>1</v>
      </c>
      <c r="IQ851">
        <v>0</v>
      </c>
      <c r="IS851">
        <f t="shared" si="747"/>
        <v>0.11249999999999999</v>
      </c>
      <c r="IT851">
        <f t="shared" si="748"/>
        <v>0.12</v>
      </c>
      <c r="IU851">
        <f t="shared" si="749"/>
        <v>0</v>
      </c>
      <c r="IV851">
        <f t="shared" si="750"/>
        <v>0.1</v>
      </c>
      <c r="IW851">
        <f t="shared" si="751"/>
        <v>0.08</v>
      </c>
      <c r="IX851">
        <f t="shared" si="752"/>
        <v>3.2500000000000001E-2</v>
      </c>
      <c r="IY851">
        <f t="shared" si="753"/>
        <v>0.1</v>
      </c>
      <c r="IZ851">
        <f t="shared" si="754"/>
        <v>0.11</v>
      </c>
      <c r="JA851">
        <f t="shared" si="755"/>
        <v>0.13</v>
      </c>
      <c r="JB851">
        <f t="shared" si="756"/>
        <v>7.5000000000000011E-2</v>
      </c>
      <c r="JC851">
        <f t="shared" si="757"/>
        <v>0.09</v>
      </c>
      <c r="JD851">
        <f t="shared" si="758"/>
        <v>0.11</v>
      </c>
      <c r="JE851">
        <f t="shared" si="759"/>
        <v>7.0000000000000007E-2</v>
      </c>
      <c r="JF851">
        <f t="shared" si="760"/>
        <v>0.12</v>
      </c>
      <c r="JG851" s="5">
        <f t="shared" si="761"/>
        <v>0.05</v>
      </c>
      <c r="JH851">
        <f t="shared" si="762"/>
        <v>0</v>
      </c>
      <c r="JI851">
        <f t="shared" si="762"/>
        <v>0</v>
      </c>
      <c r="JJ851">
        <f t="shared" si="763"/>
        <v>0.1</v>
      </c>
      <c r="JK851">
        <f t="shared" si="764"/>
        <v>7.4999999999999997E-2</v>
      </c>
      <c r="JL851" s="6">
        <f t="shared" si="765"/>
        <v>7.0000000000000007E-2</v>
      </c>
      <c r="JM851">
        <f t="shared" si="766"/>
        <v>0.12</v>
      </c>
      <c r="JN851">
        <f t="shared" si="767"/>
        <v>0.05</v>
      </c>
      <c r="JO851">
        <f t="shared" si="768"/>
        <v>0.15</v>
      </c>
      <c r="JP851">
        <f t="shared" si="769"/>
        <v>0.1</v>
      </c>
      <c r="JQ851">
        <f t="shared" si="770"/>
        <v>0.12</v>
      </c>
      <c r="JR851">
        <f t="shared" si="771"/>
        <v>0.11</v>
      </c>
      <c r="JS851">
        <f t="shared" si="772"/>
        <v>0.1</v>
      </c>
      <c r="JT851">
        <f t="shared" si="772"/>
        <v>0.1</v>
      </c>
      <c r="JU851">
        <f t="shared" si="773"/>
        <v>1</v>
      </c>
      <c r="JV851">
        <f t="shared" si="773"/>
        <v>0</v>
      </c>
      <c r="JW851">
        <f t="shared" si="774"/>
        <v>0.15</v>
      </c>
      <c r="JY851">
        <f t="shared" si="775"/>
        <v>3.7500000000000006E-2</v>
      </c>
      <c r="JZ851">
        <f t="shared" si="776"/>
        <v>0.08</v>
      </c>
      <c r="KA851">
        <f t="shared" si="777"/>
        <v>0</v>
      </c>
      <c r="KB851">
        <f t="shared" si="777"/>
        <v>0.02</v>
      </c>
      <c r="KC851">
        <f t="shared" si="778"/>
        <v>0.04</v>
      </c>
      <c r="KD851">
        <f t="shared" si="779"/>
        <v>7.4999999999999997E-3</v>
      </c>
      <c r="KE851">
        <f t="shared" si="779"/>
        <v>0.03</v>
      </c>
      <c r="KF851">
        <f t="shared" si="779"/>
        <v>0.03</v>
      </c>
      <c r="KG851">
        <f t="shared" si="779"/>
        <v>0.03</v>
      </c>
      <c r="KH851">
        <f t="shared" si="779"/>
        <v>2.2499999999999999E-2</v>
      </c>
      <c r="KI851">
        <f t="shared" si="779"/>
        <v>2.2499999999999999E-2</v>
      </c>
      <c r="KJ851">
        <f t="shared" si="779"/>
        <v>0.03</v>
      </c>
      <c r="KK851">
        <f t="shared" si="780"/>
        <v>0.02</v>
      </c>
      <c r="KL851">
        <f t="shared" si="781"/>
        <v>0.04</v>
      </c>
      <c r="KM851" s="5">
        <f t="shared" si="782"/>
        <v>0.05</v>
      </c>
      <c r="KN851">
        <f t="shared" si="783"/>
        <v>0</v>
      </c>
      <c r="KO851">
        <f t="shared" si="783"/>
        <v>0</v>
      </c>
      <c r="KP851">
        <f t="shared" si="784"/>
        <v>0.03</v>
      </c>
      <c r="KQ851">
        <f t="shared" si="785"/>
        <v>1.4999999999999999E-2</v>
      </c>
      <c r="KR851" s="6">
        <f t="shared" si="786"/>
        <v>3.5000000000000003E-2</v>
      </c>
      <c r="KS851">
        <f t="shared" si="787"/>
        <v>0.04</v>
      </c>
      <c r="KT851">
        <f t="shared" si="788"/>
        <v>0.03</v>
      </c>
      <c r="KU851">
        <f t="shared" si="789"/>
        <v>0.04</v>
      </c>
      <c r="KV851">
        <f t="shared" si="790"/>
        <v>0.05</v>
      </c>
      <c r="KW851">
        <f t="shared" si="791"/>
        <v>0.01</v>
      </c>
      <c r="KX851">
        <f t="shared" si="792"/>
        <v>0</v>
      </c>
      <c r="KY851">
        <f t="shared" si="793"/>
        <v>0.04</v>
      </c>
      <c r="KZ851">
        <f t="shared" si="794"/>
        <v>0.03</v>
      </c>
      <c r="LA851">
        <f t="shared" si="795"/>
        <v>1</v>
      </c>
      <c r="LB851">
        <f t="shared" si="795"/>
        <v>0</v>
      </c>
      <c r="LC851">
        <f t="shared" si="796"/>
        <v>0.1</v>
      </c>
      <c r="LE851" t="str">
        <f t="shared" si="802"/>
        <v>Senegal</v>
      </c>
      <c r="LF851">
        <f t="shared" si="797"/>
        <v>0.78500000000000003</v>
      </c>
      <c r="LG851" s="6">
        <f t="shared" si="798"/>
        <v>0.76</v>
      </c>
      <c r="LH851">
        <f t="shared" si="799"/>
        <v>0.99999999999999989</v>
      </c>
      <c r="LI851" s="6">
        <f t="shared" si="800"/>
        <v>0.88000000000000034</v>
      </c>
      <c r="LJ851">
        <f t="shared" si="801"/>
        <v>0</v>
      </c>
    </row>
    <row r="852" spans="1:322" x14ac:dyDescent="0.35">
      <c r="A852" s="8">
        <v>44874</v>
      </c>
      <c r="B852" t="s">
        <v>4490</v>
      </c>
      <c r="D852" s="24" t="s">
        <v>257</v>
      </c>
      <c r="E852" s="24" t="s">
        <v>257</v>
      </c>
      <c r="F852" s="24">
        <v>33</v>
      </c>
      <c r="G852" s="24" t="s">
        <v>258</v>
      </c>
      <c r="H852" s="24" t="s">
        <v>2144</v>
      </c>
      <c r="I852" s="24" t="s">
        <v>2382</v>
      </c>
      <c r="J852" s="24" t="s">
        <v>1805</v>
      </c>
      <c r="K852" s="25">
        <v>44538</v>
      </c>
      <c r="L852" s="25">
        <v>44538</v>
      </c>
      <c r="M852" s="25">
        <v>44665</v>
      </c>
      <c r="N852" s="24" t="s">
        <v>261</v>
      </c>
      <c r="O852" s="24" t="s">
        <v>261</v>
      </c>
      <c r="P852" s="24" t="s">
        <v>261</v>
      </c>
      <c r="Q852" s="24" t="s">
        <v>324</v>
      </c>
      <c r="R852" s="25">
        <v>44700</v>
      </c>
      <c r="S852" s="25">
        <v>44700</v>
      </c>
      <c r="T852" s="24" t="s">
        <v>263</v>
      </c>
      <c r="U852" s="24" t="s">
        <v>261</v>
      </c>
      <c r="V852" s="25" t="s">
        <v>262</v>
      </c>
      <c r="W852" s="24" t="s">
        <v>261</v>
      </c>
      <c r="X852" s="25" t="s">
        <v>262</v>
      </c>
      <c r="Y852" s="24" t="s">
        <v>263</v>
      </c>
      <c r="Z852" s="25">
        <v>44734</v>
      </c>
      <c r="AA852" s="24" t="s">
        <v>264</v>
      </c>
      <c r="AB852" s="24" t="s">
        <v>265</v>
      </c>
      <c r="AC852" s="24" t="s">
        <v>4491</v>
      </c>
      <c r="AD852" s="24" t="s">
        <v>267</v>
      </c>
      <c r="AE852" s="24" t="s">
        <v>473</v>
      </c>
      <c r="AF852" s="24" t="s">
        <v>687</v>
      </c>
      <c r="AG852" s="31">
        <v>800000</v>
      </c>
      <c r="AH852" s="24" t="s">
        <v>263</v>
      </c>
      <c r="AI852" s="24">
        <v>44874</v>
      </c>
      <c r="AJ852" s="25">
        <v>44874</v>
      </c>
      <c r="AK852" s="24" t="s">
        <v>446</v>
      </c>
      <c r="AL852" s="24" t="s">
        <v>269</v>
      </c>
      <c r="AM852" s="24" t="s">
        <v>265</v>
      </c>
      <c r="AN852" s="24" t="s">
        <v>270</v>
      </c>
      <c r="AO852" s="27" t="s">
        <v>263</v>
      </c>
      <c r="AP852" s="24" t="s">
        <v>261</v>
      </c>
      <c r="AQ852" s="25" t="s">
        <v>262</v>
      </c>
      <c r="AR852" s="24" t="s">
        <v>261</v>
      </c>
      <c r="AS852" s="25" t="s">
        <v>262</v>
      </c>
      <c r="AT852" s="24" t="s">
        <v>261</v>
      </c>
      <c r="AU852" s="25" t="s">
        <v>262</v>
      </c>
      <c r="AV852" s="24" t="s">
        <v>261</v>
      </c>
      <c r="AW852" s="25" t="s">
        <v>262</v>
      </c>
      <c r="AX852" s="24" t="s">
        <v>261</v>
      </c>
      <c r="AY852" s="25" t="s">
        <v>262</v>
      </c>
      <c r="AZ852" s="24" t="s">
        <v>263</v>
      </c>
      <c r="BA852" s="25">
        <v>44666</v>
      </c>
      <c r="BB852" s="24" t="s">
        <v>261</v>
      </c>
      <c r="BC852" s="25" t="s">
        <v>262</v>
      </c>
      <c r="BD852" s="24" t="s">
        <v>263</v>
      </c>
      <c r="BE852" s="26">
        <v>44839</v>
      </c>
      <c r="BF852" t="s">
        <v>1807</v>
      </c>
      <c r="BG852" s="9" t="s">
        <v>1229</v>
      </c>
      <c r="BH852" t="s">
        <v>272</v>
      </c>
      <c r="BI852" t="s">
        <v>477</v>
      </c>
      <c r="BJ852" t="s">
        <v>210</v>
      </c>
      <c r="BK852" t="s">
        <v>329</v>
      </c>
      <c r="BL852" t="s">
        <v>212</v>
      </c>
      <c r="BM852" t="s">
        <v>2764</v>
      </c>
      <c r="BN852" t="s">
        <v>214</v>
      </c>
      <c r="BO852" t="s">
        <v>348</v>
      </c>
      <c r="BP852" t="s">
        <v>277</v>
      </c>
      <c r="BQ852" t="s">
        <v>332</v>
      </c>
      <c r="BV852" t="s">
        <v>214</v>
      </c>
      <c r="CG852" t="s">
        <v>214</v>
      </c>
      <c r="CH852" t="s">
        <v>4492</v>
      </c>
      <c r="CI852" t="s">
        <v>335</v>
      </c>
      <c r="CJ852" t="s">
        <v>4493</v>
      </c>
      <c r="CL852" t="s">
        <v>282</v>
      </c>
      <c r="CN852" t="s">
        <v>283</v>
      </c>
      <c r="CP852" t="s">
        <v>224</v>
      </c>
      <c r="CQ852" t="s">
        <v>225</v>
      </c>
      <c r="CR852" t="s">
        <v>286</v>
      </c>
      <c r="CT852" t="s">
        <v>219</v>
      </c>
      <c r="CV852" t="s">
        <v>227</v>
      </c>
      <c r="CX852" t="s">
        <v>287</v>
      </c>
      <c r="CZ852" t="s">
        <v>219</v>
      </c>
      <c r="DB852" t="s">
        <v>398</v>
      </c>
      <c r="DC852" t="s">
        <v>398</v>
      </c>
      <c r="DD852" t="s">
        <v>219</v>
      </c>
      <c r="DI852" t="s">
        <v>338</v>
      </c>
      <c r="DK852" t="s">
        <v>237</v>
      </c>
      <c r="DM852" t="s">
        <v>214</v>
      </c>
      <c r="DO852" t="s">
        <v>288</v>
      </c>
      <c r="DP852" t="s">
        <v>235</v>
      </c>
      <c r="DT852" t="s">
        <v>214</v>
      </c>
      <c r="DV852" t="s">
        <v>1057</v>
      </c>
      <c r="DX852" t="s">
        <v>372</v>
      </c>
      <c r="DZ852" t="s">
        <v>485</v>
      </c>
      <c r="EA852" t="s">
        <v>372</v>
      </c>
      <c r="EC852" t="s">
        <v>233</v>
      </c>
      <c r="EE852" t="s">
        <v>214</v>
      </c>
      <c r="EG852" t="s">
        <v>892</v>
      </c>
      <c r="EH852" t="s">
        <v>4494</v>
      </c>
      <c r="EK852" t="s">
        <v>233</v>
      </c>
      <c r="EM852" t="s">
        <v>401</v>
      </c>
      <c r="EO852" t="s">
        <v>486</v>
      </c>
      <c r="EQ852" t="s">
        <v>214</v>
      </c>
      <c r="ER852" t="s">
        <v>241</v>
      </c>
      <c r="ES852" t="s">
        <v>233</v>
      </c>
      <c r="ET852" t="s">
        <v>241</v>
      </c>
      <c r="EU852" t="s">
        <v>242</v>
      </c>
      <c r="EV852" t="s">
        <v>241</v>
      </c>
      <c r="EW852" t="s">
        <v>243</v>
      </c>
      <c r="EX852" t="s">
        <v>241</v>
      </c>
      <c r="EY852" t="s">
        <v>237</v>
      </c>
      <c r="EZ852" t="s">
        <v>241</v>
      </c>
      <c r="FA852" t="s">
        <v>241</v>
      </c>
      <c r="FB852" t="s">
        <v>241</v>
      </c>
      <c r="FC852" t="s">
        <v>239</v>
      </c>
      <c r="FD852" t="s">
        <v>241</v>
      </c>
      <c r="FE852" t="s">
        <v>286</v>
      </c>
      <c r="FF852" t="s">
        <v>241</v>
      </c>
      <c r="FG852" t="s">
        <v>390</v>
      </c>
      <c r="FH852" t="s">
        <v>241</v>
      </c>
      <c r="FI852" t="s">
        <v>214</v>
      </c>
      <c r="FJ852" t="s">
        <v>241</v>
      </c>
      <c r="FK852" t="s">
        <v>214</v>
      </c>
      <c r="FL852" t="s">
        <v>241</v>
      </c>
      <c r="FM852" t="s">
        <v>245</v>
      </c>
      <c r="FN852" t="s">
        <v>241</v>
      </c>
      <c r="FO852" t="s">
        <v>214</v>
      </c>
      <c r="FP852" t="s">
        <v>241</v>
      </c>
      <c r="FQ852" t="s">
        <v>1114</v>
      </c>
      <c r="FR852" t="s">
        <v>241</v>
      </c>
      <c r="FS852" t="s">
        <v>247</v>
      </c>
      <c r="FT852" t="s">
        <v>241</v>
      </c>
      <c r="FU852" t="s">
        <v>214</v>
      </c>
      <c r="FV852" t="s">
        <v>1114</v>
      </c>
      <c r="FW852" t="s">
        <v>241</v>
      </c>
      <c r="FX852" t="s">
        <v>500</v>
      </c>
      <c r="FY852" t="s">
        <v>4495</v>
      </c>
      <c r="FZ852" t="s">
        <v>313</v>
      </c>
      <c r="GA852" t="s">
        <v>241</v>
      </c>
      <c r="GB852" t="s">
        <v>286</v>
      </c>
      <c r="GC852" t="s">
        <v>241</v>
      </c>
      <c r="GD852" t="s">
        <v>550</v>
      </c>
      <c r="GE852" t="s">
        <v>4496</v>
      </c>
      <c r="GF852" t="s">
        <v>241</v>
      </c>
      <c r="GG852" t="s">
        <v>286</v>
      </c>
      <c r="GH852" t="s">
        <v>241</v>
      </c>
      <c r="GI852" t="s">
        <v>241</v>
      </c>
      <c r="GJ852" t="s">
        <v>286</v>
      </c>
      <c r="GK852" t="s">
        <v>241</v>
      </c>
      <c r="GL852" t="s">
        <v>244</v>
      </c>
      <c r="GM852" t="s">
        <v>241</v>
      </c>
      <c r="GN852" t="s">
        <v>219</v>
      </c>
      <c r="GO852" t="s">
        <v>241</v>
      </c>
      <c r="GP852" t="s">
        <v>251</v>
      </c>
      <c r="GQ852" t="s">
        <v>241</v>
      </c>
      <c r="GR852" t="s">
        <v>251</v>
      </c>
      <c r="GS852" t="s">
        <v>219</v>
      </c>
      <c r="GT852" t="s">
        <v>575</v>
      </c>
      <c r="GU852" t="s">
        <v>241</v>
      </c>
      <c r="GV852" t="s">
        <v>241</v>
      </c>
      <c r="GW852" t="s">
        <v>252</v>
      </c>
      <c r="GX852" t="s">
        <v>297</v>
      </c>
      <c r="GY852" t="s">
        <v>491</v>
      </c>
      <c r="GZ852" t="s">
        <v>241</v>
      </c>
      <c r="HA852" t="s">
        <v>241</v>
      </c>
      <c r="HB852" t="s">
        <v>241</v>
      </c>
      <c r="HC852" t="s">
        <v>241</v>
      </c>
      <c r="HD852" t="s">
        <v>241</v>
      </c>
      <c r="HE852" t="s">
        <v>241</v>
      </c>
      <c r="HF852" t="s">
        <v>241</v>
      </c>
      <c r="HG852" t="s">
        <v>241</v>
      </c>
      <c r="HH852" t="s">
        <v>241</v>
      </c>
      <c r="HI852" t="s">
        <v>241</v>
      </c>
      <c r="HJ852" t="s">
        <v>219</v>
      </c>
      <c r="HK852" t="s">
        <v>241</v>
      </c>
      <c r="HL852" s="12"/>
      <c r="HM852">
        <v>0.5</v>
      </c>
      <c r="HN852">
        <v>0.25</v>
      </c>
      <c r="HO852">
        <v>0</v>
      </c>
      <c r="HP852">
        <v>1</v>
      </c>
      <c r="HQ852">
        <v>0.5</v>
      </c>
      <c r="HR852">
        <v>0.5</v>
      </c>
      <c r="HS852">
        <v>1</v>
      </c>
      <c r="HT852">
        <v>0</v>
      </c>
      <c r="HU852">
        <v>0</v>
      </c>
      <c r="HV852">
        <v>0</v>
      </c>
      <c r="HW852">
        <v>0</v>
      </c>
      <c r="HX852">
        <v>0.25</v>
      </c>
      <c r="HY852">
        <v>0.5</v>
      </c>
      <c r="HZ852">
        <v>0.25</v>
      </c>
      <c r="IA852" s="4">
        <v>1</v>
      </c>
      <c r="IB852">
        <v>0.25</v>
      </c>
      <c r="IC852">
        <v>0.75</v>
      </c>
      <c r="ID852">
        <v>0.5</v>
      </c>
      <c r="IE852">
        <v>0.5</v>
      </c>
      <c r="IG852">
        <v>0.75</v>
      </c>
      <c r="IH852">
        <v>0.5</v>
      </c>
      <c r="II852">
        <v>0.75</v>
      </c>
      <c r="IJ852">
        <v>0.25</v>
      </c>
      <c r="IK852">
        <v>0.25</v>
      </c>
      <c r="IL852">
        <v>0</v>
      </c>
      <c r="IM852">
        <v>0.25</v>
      </c>
      <c r="IN852">
        <v>1</v>
      </c>
      <c r="IO852">
        <v>0</v>
      </c>
      <c r="IP852">
        <v>0</v>
      </c>
      <c r="IQ852">
        <v>1</v>
      </c>
      <c r="IS852">
        <f t="shared" si="747"/>
        <v>7.4999999999999997E-2</v>
      </c>
      <c r="IT852">
        <f t="shared" si="748"/>
        <v>0.03</v>
      </c>
      <c r="IU852">
        <f t="shared" si="749"/>
        <v>0</v>
      </c>
      <c r="IV852">
        <f t="shared" si="750"/>
        <v>0.1</v>
      </c>
      <c r="IW852">
        <f t="shared" si="751"/>
        <v>0.04</v>
      </c>
      <c r="IX852">
        <f t="shared" si="752"/>
        <v>6.5000000000000002E-2</v>
      </c>
      <c r="IY852">
        <f t="shared" si="753"/>
        <v>0.1</v>
      </c>
      <c r="IZ852">
        <f t="shared" si="754"/>
        <v>0</v>
      </c>
      <c r="JA852">
        <f t="shared" si="755"/>
        <v>0</v>
      </c>
      <c r="JB852">
        <f t="shared" si="756"/>
        <v>0</v>
      </c>
      <c r="JC852">
        <f t="shared" si="757"/>
        <v>0</v>
      </c>
      <c r="JD852">
        <f t="shared" si="758"/>
        <v>2.75E-2</v>
      </c>
      <c r="JE852">
        <f t="shared" si="759"/>
        <v>3.5000000000000003E-2</v>
      </c>
      <c r="JF852">
        <f t="shared" si="760"/>
        <v>0.03</v>
      </c>
      <c r="JG852" s="5">
        <f t="shared" si="761"/>
        <v>0.05</v>
      </c>
      <c r="JH852">
        <f t="shared" si="762"/>
        <v>0</v>
      </c>
      <c r="JI852">
        <f t="shared" si="762"/>
        <v>0</v>
      </c>
      <c r="JJ852">
        <f t="shared" si="763"/>
        <v>0.1</v>
      </c>
      <c r="JK852">
        <f t="shared" si="764"/>
        <v>7.4999999999999997E-2</v>
      </c>
      <c r="JL852" s="6">
        <f t="shared" si="765"/>
        <v>2.6666666666666665E-2</v>
      </c>
      <c r="JM852">
        <f t="shared" si="766"/>
        <v>0.09</v>
      </c>
      <c r="JN852">
        <f t="shared" si="767"/>
        <v>2.5000000000000001E-2</v>
      </c>
      <c r="JO852">
        <f t="shared" si="768"/>
        <v>0.11249999999999999</v>
      </c>
      <c r="JP852">
        <f t="shared" si="769"/>
        <v>2.5000000000000001E-2</v>
      </c>
      <c r="JQ852">
        <f t="shared" si="770"/>
        <v>0.03</v>
      </c>
      <c r="JR852">
        <f t="shared" si="771"/>
        <v>0</v>
      </c>
      <c r="JS852">
        <f t="shared" si="772"/>
        <v>2.5000000000000001E-2</v>
      </c>
      <c r="JT852">
        <f t="shared" si="772"/>
        <v>0.1</v>
      </c>
      <c r="JU852">
        <f t="shared" si="773"/>
        <v>0</v>
      </c>
      <c r="JV852">
        <f t="shared" si="773"/>
        <v>0</v>
      </c>
      <c r="JW852">
        <f t="shared" si="774"/>
        <v>0</v>
      </c>
      <c r="JY852">
        <f t="shared" si="775"/>
        <v>2.5000000000000001E-2</v>
      </c>
      <c r="JZ852">
        <f t="shared" si="776"/>
        <v>0.02</v>
      </c>
      <c r="KA852">
        <f t="shared" si="777"/>
        <v>0</v>
      </c>
      <c r="KB852">
        <f t="shared" si="777"/>
        <v>0.02</v>
      </c>
      <c r="KC852">
        <f t="shared" si="778"/>
        <v>0.02</v>
      </c>
      <c r="KD852">
        <f t="shared" si="779"/>
        <v>1.4999999999999999E-2</v>
      </c>
      <c r="KE852">
        <f t="shared" si="779"/>
        <v>0.03</v>
      </c>
      <c r="KF852">
        <f t="shared" si="779"/>
        <v>0</v>
      </c>
      <c r="KG852">
        <f t="shared" si="779"/>
        <v>0</v>
      </c>
      <c r="KH852">
        <f t="shared" si="779"/>
        <v>0</v>
      </c>
      <c r="KI852">
        <f t="shared" si="779"/>
        <v>0</v>
      </c>
      <c r="KJ852">
        <f t="shared" si="779"/>
        <v>7.4999999999999997E-3</v>
      </c>
      <c r="KK852">
        <f t="shared" si="780"/>
        <v>0.01</v>
      </c>
      <c r="KL852">
        <f t="shared" si="781"/>
        <v>0.01</v>
      </c>
      <c r="KM852" s="5">
        <f t="shared" si="782"/>
        <v>0.05</v>
      </c>
      <c r="KN852">
        <f t="shared" si="783"/>
        <v>0</v>
      </c>
      <c r="KO852">
        <f t="shared" si="783"/>
        <v>0</v>
      </c>
      <c r="KP852">
        <f t="shared" si="784"/>
        <v>0.03</v>
      </c>
      <c r="KQ852">
        <f t="shared" si="785"/>
        <v>1.4999999999999999E-2</v>
      </c>
      <c r="KR852" s="6">
        <f t="shared" si="786"/>
        <v>1.3333333333333332E-2</v>
      </c>
      <c r="KS852">
        <f t="shared" si="787"/>
        <v>0.03</v>
      </c>
      <c r="KT852">
        <f t="shared" si="788"/>
        <v>1.4999999999999999E-2</v>
      </c>
      <c r="KU852">
        <f t="shared" si="789"/>
        <v>0.03</v>
      </c>
      <c r="KV852">
        <f t="shared" si="790"/>
        <v>1.2500000000000001E-2</v>
      </c>
      <c r="KW852">
        <f t="shared" si="791"/>
        <v>2.5000000000000001E-3</v>
      </c>
      <c r="KX852">
        <f t="shared" si="792"/>
        <v>0</v>
      </c>
      <c r="KY852">
        <f t="shared" si="793"/>
        <v>0.01</v>
      </c>
      <c r="KZ852">
        <f t="shared" si="794"/>
        <v>0.03</v>
      </c>
      <c r="LA852">
        <f t="shared" si="795"/>
        <v>0</v>
      </c>
      <c r="LB852">
        <f t="shared" si="795"/>
        <v>0</v>
      </c>
      <c r="LC852">
        <f t="shared" si="796"/>
        <v>0</v>
      </c>
      <c r="LE852" t="str">
        <f t="shared" si="802"/>
        <v>Cote d'ivoire</v>
      </c>
      <c r="LF852">
        <f t="shared" si="797"/>
        <v>0.41000000000000003</v>
      </c>
      <c r="LG852" s="6">
        <f t="shared" si="798"/>
        <v>0.34416666666666668</v>
      </c>
      <c r="LH852">
        <f t="shared" si="799"/>
        <v>0.40749999999999997</v>
      </c>
      <c r="LI852" s="6">
        <f t="shared" si="800"/>
        <v>0.39583333333333337</v>
      </c>
      <c r="LJ852">
        <f t="shared" si="801"/>
        <v>1</v>
      </c>
    </row>
    <row r="853" spans="1:322" x14ac:dyDescent="0.35">
      <c r="A853" s="8">
        <v>44853</v>
      </c>
      <c r="B853" t="s">
        <v>4497</v>
      </c>
      <c r="D853" s="27" t="s">
        <v>321</v>
      </c>
      <c r="E853" s="27" t="s">
        <v>321</v>
      </c>
      <c r="F853" s="27">
        <v>28</v>
      </c>
      <c r="G853" s="27" t="s">
        <v>258</v>
      </c>
      <c r="H853" s="27" t="s">
        <v>322</v>
      </c>
      <c r="I853" s="27" t="s">
        <v>2382</v>
      </c>
      <c r="J853" s="27" t="s">
        <v>471</v>
      </c>
      <c r="K853" s="28">
        <v>44557</v>
      </c>
      <c r="L853" s="28">
        <v>44557</v>
      </c>
      <c r="M853" s="28">
        <v>44623</v>
      </c>
      <c r="N853" s="27" t="s">
        <v>261</v>
      </c>
      <c r="O853" s="27" t="s">
        <v>261</v>
      </c>
      <c r="P853" s="27" t="s">
        <v>261</v>
      </c>
      <c r="Q853" s="27" t="s">
        <v>324</v>
      </c>
      <c r="R853" s="28">
        <v>44623</v>
      </c>
      <c r="S853" s="28">
        <v>44630</v>
      </c>
      <c r="T853" s="27" t="s">
        <v>263</v>
      </c>
      <c r="U853" s="27" t="s">
        <v>261</v>
      </c>
      <c r="V853" s="28" t="s">
        <v>262</v>
      </c>
      <c r="W853" s="27" t="s">
        <v>261</v>
      </c>
      <c r="X853" s="28" t="s">
        <v>262</v>
      </c>
      <c r="Y853" s="27" t="s">
        <v>263</v>
      </c>
      <c r="Z853" s="28">
        <v>44720</v>
      </c>
      <c r="AA853" s="27" t="s">
        <v>264</v>
      </c>
      <c r="AB853" s="27" t="s">
        <v>265</v>
      </c>
      <c r="AC853" s="27" t="s">
        <v>4498</v>
      </c>
      <c r="AD853" s="27" t="s">
        <v>267</v>
      </c>
      <c r="AE853" s="27" t="s">
        <v>473</v>
      </c>
      <c r="AF853" s="27" t="s">
        <v>474</v>
      </c>
      <c r="AG853" s="29">
        <v>800000</v>
      </c>
      <c r="AH853" s="27" t="s">
        <v>261</v>
      </c>
      <c r="AI853" s="27" t="s">
        <v>262</v>
      </c>
      <c r="AJ853" s="28" t="s">
        <v>262</v>
      </c>
      <c r="AK853" s="27" t="s">
        <v>262</v>
      </c>
      <c r="AL853" s="27" t="s">
        <v>262</v>
      </c>
      <c r="AM853" s="27" t="s">
        <v>262</v>
      </c>
      <c r="AN853" s="27" t="s">
        <v>262</v>
      </c>
      <c r="AO853" s="27" t="s">
        <v>261</v>
      </c>
      <c r="AP853" s="27" t="s">
        <v>261</v>
      </c>
      <c r="AQ853" s="28" t="s">
        <v>262</v>
      </c>
      <c r="AR853" s="27" t="s">
        <v>261</v>
      </c>
      <c r="AS853" s="28" t="s">
        <v>262</v>
      </c>
      <c r="AT853" s="27" t="s">
        <v>261</v>
      </c>
      <c r="AU853" s="28" t="s">
        <v>262</v>
      </c>
      <c r="AV853" s="27" t="s">
        <v>261</v>
      </c>
      <c r="AW853" s="28" t="s">
        <v>262</v>
      </c>
      <c r="AX853" s="27" t="s">
        <v>261</v>
      </c>
      <c r="AY853" s="28" t="s">
        <v>262</v>
      </c>
      <c r="AZ853" s="27" t="s">
        <v>262</v>
      </c>
      <c r="BA853" s="27" t="s">
        <v>262</v>
      </c>
      <c r="BB853" s="27" t="s">
        <v>261</v>
      </c>
      <c r="BC853" s="28" t="s">
        <v>262</v>
      </c>
      <c r="BD853" s="27" t="s">
        <v>263</v>
      </c>
      <c r="BE853" s="30">
        <v>44642</v>
      </c>
      <c r="BF853" t="s">
        <v>475</v>
      </c>
      <c r="BG853" s="9" t="s">
        <v>1229</v>
      </c>
      <c r="BH853" t="s">
        <v>208</v>
      </c>
      <c r="BI853" t="s">
        <v>695</v>
      </c>
      <c r="BJ853" t="s">
        <v>210</v>
      </c>
      <c r="BK853" t="s">
        <v>329</v>
      </c>
      <c r="BL853" t="s">
        <v>212</v>
      </c>
      <c r="BM853" t="s">
        <v>478</v>
      </c>
      <c r="BN853" t="s">
        <v>214</v>
      </c>
      <c r="BO853" t="s">
        <v>302</v>
      </c>
      <c r="BP853" t="s">
        <v>219</v>
      </c>
      <c r="BQ853" t="s">
        <v>216</v>
      </c>
      <c r="BR853" t="s">
        <v>4499</v>
      </c>
      <c r="BS853" t="s">
        <v>1104</v>
      </c>
      <c r="BT853" t="s">
        <v>481</v>
      </c>
      <c r="BU853" t="s">
        <v>479</v>
      </c>
      <c r="BV853" t="s">
        <v>214</v>
      </c>
      <c r="CC853" t="s">
        <v>214</v>
      </c>
      <c r="CG853" t="s">
        <v>219</v>
      </c>
      <c r="CI853" t="s">
        <v>333</v>
      </c>
      <c r="CJ853" t="s">
        <v>4500</v>
      </c>
      <c r="CK853" t="s">
        <v>335</v>
      </c>
      <c r="CL853" t="s">
        <v>422</v>
      </c>
      <c r="CN853" t="s">
        <v>378</v>
      </c>
      <c r="CP853" t="s">
        <v>285</v>
      </c>
      <c r="CQ853" t="s">
        <v>285</v>
      </c>
      <c r="CR853" t="s">
        <v>244</v>
      </c>
      <c r="CS853" t="s">
        <v>244</v>
      </c>
      <c r="CT853" t="s">
        <v>219</v>
      </c>
      <c r="CU853" t="s">
        <v>219</v>
      </c>
      <c r="CV853" t="s">
        <v>227</v>
      </c>
      <c r="CW853" t="s">
        <v>227</v>
      </c>
      <c r="CX853" t="s">
        <v>287</v>
      </c>
      <c r="CY853" t="s">
        <v>287</v>
      </c>
      <c r="CZ853" t="s">
        <v>219</v>
      </c>
      <c r="DA853" t="s">
        <v>219</v>
      </c>
      <c r="DB853" t="s">
        <v>398</v>
      </c>
      <c r="DC853" t="s">
        <v>398</v>
      </c>
      <c r="DD853" t="s">
        <v>219</v>
      </c>
      <c r="DG853" t="s">
        <v>500</v>
      </c>
      <c r="DH853" t="s">
        <v>4358</v>
      </c>
      <c r="DI853" t="s">
        <v>782</v>
      </c>
      <c r="DK853" t="s">
        <v>242</v>
      </c>
      <c r="DL853" t="s">
        <v>242</v>
      </c>
      <c r="DM853" t="s">
        <v>214</v>
      </c>
      <c r="DN853" t="s">
        <v>214</v>
      </c>
      <c r="DO853" t="s">
        <v>288</v>
      </c>
      <c r="DP853" t="s">
        <v>340</v>
      </c>
      <c r="DR853" t="s">
        <v>340</v>
      </c>
      <c r="DT853" t="s">
        <v>219</v>
      </c>
      <c r="DU853" t="s">
        <v>219</v>
      </c>
      <c r="DX853" t="s">
        <v>237</v>
      </c>
      <c r="DY853" t="s">
        <v>237</v>
      </c>
      <c r="DZ853" t="s">
        <v>485</v>
      </c>
      <c r="EA853" t="s">
        <v>237</v>
      </c>
      <c r="EB853" t="s">
        <v>237</v>
      </c>
      <c r="EC853" t="s">
        <v>237</v>
      </c>
      <c r="ED853" t="s">
        <v>237</v>
      </c>
      <c r="EE853" t="s">
        <v>214</v>
      </c>
      <c r="EF853" t="s">
        <v>214</v>
      </c>
      <c r="EG853" t="s">
        <v>214</v>
      </c>
      <c r="EI853" t="s">
        <v>214</v>
      </c>
      <c r="EK853" t="s">
        <v>237</v>
      </c>
      <c r="EL853" t="s">
        <v>237</v>
      </c>
      <c r="EM853" t="s">
        <v>486</v>
      </c>
      <c r="EN853" t="s">
        <v>486</v>
      </c>
      <c r="EO853" t="s">
        <v>460</v>
      </c>
      <c r="EP853" t="s">
        <v>460</v>
      </c>
      <c r="EQ853" t="s">
        <v>214</v>
      </c>
      <c r="ER853" t="s">
        <v>214</v>
      </c>
      <c r="ES853" t="s">
        <v>237</v>
      </c>
      <c r="ET853" t="s">
        <v>233</v>
      </c>
      <c r="EU853" t="s">
        <v>242</v>
      </c>
      <c r="EV853" t="s">
        <v>242</v>
      </c>
      <c r="EW853" t="s">
        <v>243</v>
      </c>
      <c r="EX853" t="s">
        <v>243</v>
      </c>
      <c r="EY853" t="s">
        <v>242</v>
      </c>
      <c r="EZ853" t="s">
        <v>241</v>
      </c>
      <c r="FA853" t="s">
        <v>241</v>
      </c>
      <c r="FB853" t="s">
        <v>242</v>
      </c>
      <c r="FC853" t="s">
        <v>242</v>
      </c>
      <c r="FD853" t="s">
        <v>237</v>
      </c>
      <c r="FE853" t="s">
        <v>244</v>
      </c>
      <c r="FF853" t="s">
        <v>244</v>
      </c>
      <c r="FG853" t="s">
        <v>390</v>
      </c>
      <c r="FH853" t="s">
        <v>390</v>
      </c>
      <c r="FI853" t="s">
        <v>219</v>
      </c>
      <c r="FJ853" t="s">
        <v>219</v>
      </c>
      <c r="FK853" t="s">
        <v>214</v>
      </c>
      <c r="FL853" t="s">
        <v>219</v>
      </c>
      <c r="FM853" t="s">
        <v>292</v>
      </c>
      <c r="FN853" t="s">
        <v>245</v>
      </c>
      <c r="FO853" t="s">
        <v>219</v>
      </c>
      <c r="FP853" t="s">
        <v>219</v>
      </c>
      <c r="FQ853" t="s">
        <v>241</v>
      </c>
      <c r="FR853" t="s">
        <v>241</v>
      </c>
      <c r="FS853" t="s">
        <v>241</v>
      </c>
      <c r="FT853" t="s">
        <v>241</v>
      </c>
      <c r="FU853" t="s">
        <v>219</v>
      </c>
      <c r="FV853" t="s">
        <v>241</v>
      </c>
      <c r="FW853" t="s">
        <v>241</v>
      </c>
      <c r="FX853" t="s">
        <v>241</v>
      </c>
      <c r="FY853" t="s">
        <v>241</v>
      </c>
      <c r="FZ853" t="s">
        <v>341</v>
      </c>
      <c r="GA853" t="s">
        <v>341</v>
      </c>
      <c r="GB853" t="s">
        <v>227</v>
      </c>
      <c r="GC853" t="s">
        <v>227</v>
      </c>
      <c r="GD853" t="s">
        <v>293</v>
      </c>
      <c r="GE853" t="s">
        <v>241</v>
      </c>
      <c r="GF853" t="s">
        <v>293</v>
      </c>
      <c r="GG853" t="s">
        <v>227</v>
      </c>
      <c r="GH853" t="s">
        <v>241</v>
      </c>
      <c r="GI853" t="s">
        <v>227</v>
      </c>
      <c r="GJ853" t="s">
        <v>244</v>
      </c>
      <c r="GK853" t="s">
        <v>250</v>
      </c>
      <c r="GL853" t="s">
        <v>227</v>
      </c>
      <c r="GM853" t="s">
        <v>227</v>
      </c>
      <c r="GN853" t="s">
        <v>219</v>
      </c>
      <c r="GO853" t="s">
        <v>402</v>
      </c>
      <c r="GP853" t="s">
        <v>295</v>
      </c>
      <c r="GQ853" t="s">
        <v>295</v>
      </c>
      <c r="GR853" t="s">
        <v>295</v>
      </c>
      <c r="GS853" t="s">
        <v>214</v>
      </c>
      <c r="GT853" t="s">
        <v>241</v>
      </c>
      <c r="GU853" t="s">
        <v>214</v>
      </c>
      <c r="GV853" t="s">
        <v>241</v>
      </c>
      <c r="GW853" t="s">
        <v>404</v>
      </c>
      <c r="GX853" t="s">
        <v>296</v>
      </c>
      <c r="GY853" t="s">
        <v>254</v>
      </c>
      <c r="GZ853" t="s">
        <v>241</v>
      </c>
      <c r="HA853" t="s">
        <v>239</v>
      </c>
      <c r="HB853" t="s">
        <v>241</v>
      </c>
      <c r="HC853" t="s">
        <v>315</v>
      </c>
      <c r="HD853" t="s">
        <v>361</v>
      </c>
      <c r="HE853" t="s">
        <v>343</v>
      </c>
      <c r="HF853" t="s">
        <v>4501</v>
      </c>
      <c r="HG853" t="s">
        <v>362</v>
      </c>
      <c r="HH853" t="s">
        <v>4502</v>
      </c>
      <c r="HI853" t="s">
        <v>241</v>
      </c>
      <c r="HJ853" t="s">
        <v>219</v>
      </c>
      <c r="HK853" t="s">
        <v>4503</v>
      </c>
      <c r="HL853" s="12"/>
      <c r="HM853">
        <v>0.75</v>
      </c>
      <c r="HN853">
        <v>0.75</v>
      </c>
      <c r="HO853">
        <v>0</v>
      </c>
      <c r="HP853">
        <v>1</v>
      </c>
      <c r="HQ853">
        <v>0.5</v>
      </c>
      <c r="HR853">
        <v>0.75</v>
      </c>
      <c r="HS853">
        <v>1</v>
      </c>
      <c r="HT853">
        <v>1</v>
      </c>
      <c r="HU853">
        <v>1</v>
      </c>
      <c r="HV853">
        <v>0.5</v>
      </c>
      <c r="HW853">
        <v>0.5</v>
      </c>
      <c r="HX853">
        <v>0.5</v>
      </c>
      <c r="HY853">
        <v>1</v>
      </c>
      <c r="HZ853">
        <v>0.5</v>
      </c>
      <c r="IA853" s="4">
        <v>1</v>
      </c>
      <c r="IB853">
        <v>0.5</v>
      </c>
      <c r="IC853">
        <v>0.75</v>
      </c>
      <c r="ID853">
        <v>0.75</v>
      </c>
      <c r="IE853">
        <v>0.75</v>
      </c>
      <c r="IG853">
        <v>0.25</v>
      </c>
      <c r="IH853">
        <v>0.5</v>
      </c>
      <c r="II853">
        <v>1</v>
      </c>
      <c r="IJ853">
        <v>1</v>
      </c>
      <c r="IK853">
        <v>1</v>
      </c>
      <c r="IL853">
        <v>1</v>
      </c>
      <c r="IM853">
        <v>1</v>
      </c>
      <c r="IN853">
        <v>1</v>
      </c>
      <c r="IO853">
        <v>1</v>
      </c>
      <c r="IQ853">
        <v>0</v>
      </c>
      <c r="IS853">
        <f t="shared" si="747"/>
        <v>0.11249999999999999</v>
      </c>
      <c r="IT853">
        <f t="shared" si="748"/>
        <v>0.09</v>
      </c>
      <c r="IU853">
        <f t="shared" si="749"/>
        <v>0</v>
      </c>
      <c r="IV853">
        <f t="shared" si="750"/>
        <v>0.1</v>
      </c>
      <c r="IW853">
        <f t="shared" si="751"/>
        <v>0.04</v>
      </c>
      <c r="IX853">
        <f t="shared" si="752"/>
        <v>9.7500000000000003E-2</v>
      </c>
      <c r="IY853">
        <f t="shared" si="753"/>
        <v>0.1</v>
      </c>
      <c r="IZ853">
        <f t="shared" si="754"/>
        <v>0.11</v>
      </c>
      <c r="JA853">
        <f t="shared" si="755"/>
        <v>0.13</v>
      </c>
      <c r="JB853">
        <f t="shared" si="756"/>
        <v>0.05</v>
      </c>
      <c r="JC853">
        <f t="shared" si="757"/>
        <v>0.06</v>
      </c>
      <c r="JD853">
        <f t="shared" si="758"/>
        <v>5.5E-2</v>
      </c>
      <c r="JE853">
        <f t="shared" si="759"/>
        <v>7.0000000000000007E-2</v>
      </c>
      <c r="JF853">
        <f t="shared" si="760"/>
        <v>0.06</v>
      </c>
      <c r="JG853" s="5">
        <f t="shared" si="761"/>
        <v>0.05</v>
      </c>
      <c r="JH853">
        <f t="shared" si="762"/>
        <v>0</v>
      </c>
      <c r="JI853">
        <f t="shared" si="762"/>
        <v>0</v>
      </c>
      <c r="JJ853">
        <f t="shared" si="763"/>
        <v>0.15000000000000002</v>
      </c>
      <c r="JK853">
        <f t="shared" si="764"/>
        <v>0.11249999999999999</v>
      </c>
      <c r="JL853" s="6">
        <f t="shared" si="765"/>
        <v>4.6666666666666669E-2</v>
      </c>
      <c r="JM853">
        <f t="shared" si="766"/>
        <v>0.03</v>
      </c>
      <c r="JN853">
        <f t="shared" si="767"/>
        <v>2.5000000000000001E-2</v>
      </c>
      <c r="JO853">
        <f t="shared" si="768"/>
        <v>0.15</v>
      </c>
      <c r="JP853">
        <f t="shared" si="769"/>
        <v>0.1</v>
      </c>
      <c r="JQ853">
        <f t="shared" si="770"/>
        <v>0.12</v>
      </c>
      <c r="JR853">
        <f t="shared" si="771"/>
        <v>0.11</v>
      </c>
      <c r="JS853">
        <f t="shared" si="772"/>
        <v>0.1</v>
      </c>
      <c r="JT853">
        <f t="shared" si="772"/>
        <v>0.1</v>
      </c>
      <c r="JU853">
        <f t="shared" si="773"/>
        <v>1</v>
      </c>
      <c r="JV853">
        <f t="shared" si="773"/>
        <v>0</v>
      </c>
      <c r="JW853">
        <f t="shared" si="774"/>
        <v>0.15</v>
      </c>
      <c r="JY853">
        <f t="shared" si="775"/>
        <v>3.7500000000000006E-2</v>
      </c>
      <c r="JZ853">
        <f t="shared" si="776"/>
        <v>0.06</v>
      </c>
      <c r="KA853">
        <f t="shared" si="777"/>
        <v>0</v>
      </c>
      <c r="KB853">
        <f t="shared" si="777"/>
        <v>0.02</v>
      </c>
      <c r="KC853">
        <f t="shared" si="778"/>
        <v>0.02</v>
      </c>
      <c r="KD853">
        <f t="shared" si="779"/>
        <v>2.2499999999999999E-2</v>
      </c>
      <c r="KE853">
        <f t="shared" si="779"/>
        <v>0.03</v>
      </c>
      <c r="KF853">
        <f t="shared" si="779"/>
        <v>0.03</v>
      </c>
      <c r="KG853">
        <f t="shared" si="779"/>
        <v>0.03</v>
      </c>
      <c r="KH853">
        <f t="shared" si="779"/>
        <v>1.4999999999999999E-2</v>
      </c>
      <c r="KI853">
        <f t="shared" si="779"/>
        <v>1.4999999999999999E-2</v>
      </c>
      <c r="KJ853">
        <f t="shared" si="779"/>
        <v>1.4999999999999999E-2</v>
      </c>
      <c r="KK853">
        <f t="shared" si="780"/>
        <v>0.02</v>
      </c>
      <c r="KL853">
        <f t="shared" si="781"/>
        <v>0.02</v>
      </c>
      <c r="KM853" s="5">
        <f t="shared" si="782"/>
        <v>0.05</v>
      </c>
      <c r="KN853">
        <f t="shared" si="783"/>
        <v>0</v>
      </c>
      <c r="KO853">
        <f t="shared" si="783"/>
        <v>0</v>
      </c>
      <c r="KP853">
        <f t="shared" si="784"/>
        <v>4.4999999999999998E-2</v>
      </c>
      <c r="KQ853">
        <f t="shared" si="785"/>
        <v>2.2499999999999999E-2</v>
      </c>
      <c r="KR853" s="6">
        <f t="shared" si="786"/>
        <v>2.3333333333333334E-2</v>
      </c>
      <c r="KS853">
        <f t="shared" si="787"/>
        <v>0.01</v>
      </c>
      <c r="KT853">
        <f t="shared" si="788"/>
        <v>1.4999999999999999E-2</v>
      </c>
      <c r="KU853">
        <f t="shared" si="789"/>
        <v>0.04</v>
      </c>
      <c r="KV853">
        <f t="shared" si="790"/>
        <v>0.05</v>
      </c>
      <c r="KW853">
        <f t="shared" si="791"/>
        <v>0.01</v>
      </c>
      <c r="KX853">
        <f t="shared" si="792"/>
        <v>0</v>
      </c>
      <c r="KY853">
        <f t="shared" si="793"/>
        <v>0.04</v>
      </c>
      <c r="KZ853">
        <f t="shared" si="794"/>
        <v>0.03</v>
      </c>
      <c r="LA853">
        <f t="shared" si="795"/>
        <v>1</v>
      </c>
      <c r="LB853">
        <f t="shared" si="795"/>
        <v>0</v>
      </c>
      <c r="LC853">
        <f t="shared" si="796"/>
        <v>0.1</v>
      </c>
      <c r="LE853" t="str">
        <f t="shared" si="802"/>
        <v>Cameroun</v>
      </c>
      <c r="LF853">
        <f t="shared" si="797"/>
        <v>0.77999999999999992</v>
      </c>
      <c r="LG853" s="6">
        <f t="shared" si="798"/>
        <v>0.65416666666666667</v>
      </c>
      <c r="LH853">
        <f t="shared" si="799"/>
        <v>0.88500000000000001</v>
      </c>
      <c r="LI853" s="6">
        <f t="shared" si="800"/>
        <v>0.77083333333333348</v>
      </c>
      <c r="LJ853">
        <f t="shared" si="801"/>
        <v>0</v>
      </c>
    </row>
    <row r="854" spans="1:322" x14ac:dyDescent="0.35">
      <c r="A854" s="8">
        <v>44910</v>
      </c>
      <c r="B854" t="s">
        <v>4504</v>
      </c>
      <c r="D854" s="24" t="s">
        <v>257</v>
      </c>
      <c r="E854" s="24" t="s">
        <v>257</v>
      </c>
      <c r="F854" s="24">
        <v>48</v>
      </c>
      <c r="G854" s="24" t="s">
        <v>258</v>
      </c>
      <c r="H854" s="24" t="s">
        <v>322</v>
      </c>
      <c r="I854" s="24" t="s">
        <v>2382</v>
      </c>
      <c r="J854" s="24" t="s">
        <v>471</v>
      </c>
      <c r="K854" s="25">
        <v>44559</v>
      </c>
      <c r="L854" s="25">
        <v>44559</v>
      </c>
      <c r="M854" s="25">
        <v>44623</v>
      </c>
      <c r="N854" s="24" t="s">
        <v>261</v>
      </c>
      <c r="O854" s="24" t="s">
        <v>261</v>
      </c>
      <c r="P854" s="24" t="s">
        <v>261</v>
      </c>
      <c r="Q854" s="24" t="s">
        <v>324</v>
      </c>
      <c r="R854" s="25">
        <v>44623</v>
      </c>
      <c r="S854" s="25">
        <v>44698</v>
      </c>
      <c r="T854" s="24" t="s">
        <v>263</v>
      </c>
      <c r="U854" s="24" t="s">
        <v>261</v>
      </c>
      <c r="V854" s="25" t="s">
        <v>262</v>
      </c>
      <c r="W854" s="24" t="s">
        <v>261</v>
      </c>
      <c r="X854" s="25" t="s">
        <v>262</v>
      </c>
      <c r="Y854" s="24" t="s">
        <v>263</v>
      </c>
      <c r="Z854" s="25">
        <v>44841</v>
      </c>
      <c r="AA854" s="24" t="s">
        <v>264</v>
      </c>
      <c r="AB854" s="24" t="s">
        <v>265</v>
      </c>
      <c r="AC854" s="24" t="s">
        <v>4505</v>
      </c>
      <c r="AD854" s="24" t="s">
        <v>267</v>
      </c>
      <c r="AE854" s="24" t="s">
        <v>473</v>
      </c>
      <c r="AF854" s="24" t="s">
        <v>474</v>
      </c>
      <c r="AG854" s="31">
        <v>800000</v>
      </c>
      <c r="AH854" s="24" t="s">
        <v>261</v>
      </c>
      <c r="AI854" s="24" t="s">
        <v>262</v>
      </c>
      <c r="AJ854" s="25" t="s">
        <v>262</v>
      </c>
      <c r="AK854" s="24" t="s">
        <v>262</v>
      </c>
      <c r="AL854" s="24" t="s">
        <v>262</v>
      </c>
      <c r="AM854" s="24" t="s">
        <v>262</v>
      </c>
      <c r="AN854" s="24" t="s">
        <v>262</v>
      </c>
      <c r="AO854" s="24" t="s">
        <v>261</v>
      </c>
      <c r="AP854" s="24" t="s">
        <v>261</v>
      </c>
      <c r="AQ854" s="25" t="s">
        <v>262</v>
      </c>
      <c r="AR854" s="24" t="s">
        <v>261</v>
      </c>
      <c r="AS854" s="25" t="s">
        <v>262</v>
      </c>
      <c r="AT854" s="24" t="s">
        <v>261</v>
      </c>
      <c r="AU854" s="25" t="s">
        <v>262</v>
      </c>
      <c r="AV854" s="24" t="s">
        <v>261</v>
      </c>
      <c r="AW854" s="25" t="s">
        <v>262</v>
      </c>
      <c r="AX854" s="24" t="s">
        <v>261</v>
      </c>
      <c r="AY854" s="25" t="s">
        <v>262</v>
      </c>
      <c r="AZ854" s="27" t="s">
        <v>262</v>
      </c>
      <c r="BA854" s="27" t="s">
        <v>262</v>
      </c>
      <c r="BB854" s="24" t="s">
        <v>261</v>
      </c>
      <c r="BC854" s="25" t="s">
        <v>262</v>
      </c>
      <c r="BD854" s="24" t="s">
        <v>263</v>
      </c>
      <c r="BE854" s="26">
        <v>44627</v>
      </c>
      <c r="BF854" t="s">
        <v>475</v>
      </c>
      <c r="BG854" s="9" t="s">
        <v>1229</v>
      </c>
      <c r="BH854" t="s">
        <v>272</v>
      </c>
      <c r="BI854" t="s">
        <v>4506</v>
      </c>
      <c r="BJ854" t="s">
        <v>210</v>
      </c>
      <c r="BK854" t="s">
        <v>4062</v>
      </c>
      <c r="BL854" t="s">
        <v>212</v>
      </c>
      <c r="BM854" t="s">
        <v>478</v>
      </c>
      <c r="BN854" t="s">
        <v>219</v>
      </c>
      <c r="BO854" t="s">
        <v>456</v>
      </c>
      <c r="BP854" t="s">
        <v>219</v>
      </c>
      <c r="BQ854" t="s">
        <v>216</v>
      </c>
      <c r="BR854" t="s">
        <v>4507</v>
      </c>
      <c r="BS854" t="s">
        <v>4508</v>
      </c>
      <c r="BT854" t="s">
        <v>4509</v>
      </c>
      <c r="BU854" t="s">
        <v>482</v>
      </c>
      <c r="BV854" t="s">
        <v>219</v>
      </c>
      <c r="BW854" t="s">
        <v>540</v>
      </c>
      <c r="BX854" t="s">
        <v>4510</v>
      </c>
      <c r="BY854" t="s">
        <v>4511</v>
      </c>
      <c r="BZ854" t="s">
        <v>4512</v>
      </c>
      <c r="CA854" t="s">
        <v>4513</v>
      </c>
      <c r="CB854" t="s">
        <v>482</v>
      </c>
      <c r="CC854" t="s">
        <v>214</v>
      </c>
      <c r="CG854" t="s">
        <v>214</v>
      </c>
      <c r="CH854" t="s">
        <v>540</v>
      </c>
      <c r="CI854" t="s">
        <v>220</v>
      </c>
      <c r="CJ854" t="s">
        <v>4514</v>
      </c>
      <c r="CK854" t="s">
        <v>352</v>
      </c>
      <c r="CL854" t="s">
        <v>422</v>
      </c>
      <c r="CN854" t="s">
        <v>306</v>
      </c>
      <c r="CP854" t="s">
        <v>285</v>
      </c>
      <c r="CQ854" t="s">
        <v>285</v>
      </c>
      <c r="CR854" t="s">
        <v>286</v>
      </c>
      <c r="CS854" t="s">
        <v>226</v>
      </c>
      <c r="CT854" t="s">
        <v>219</v>
      </c>
      <c r="CU854" t="s">
        <v>219</v>
      </c>
      <c r="CV854" t="s">
        <v>227</v>
      </c>
      <c r="CW854" t="s">
        <v>227</v>
      </c>
      <c r="CX854" t="s">
        <v>228</v>
      </c>
      <c r="CY854" t="s">
        <v>353</v>
      </c>
      <c r="CZ854" t="s">
        <v>219</v>
      </c>
      <c r="DA854" t="s">
        <v>219</v>
      </c>
      <c r="DB854" t="s">
        <v>398</v>
      </c>
      <c r="DC854" t="s">
        <v>398</v>
      </c>
      <c r="DD854" t="s">
        <v>219</v>
      </c>
      <c r="DI854" t="s">
        <v>338</v>
      </c>
      <c r="DK854" t="s">
        <v>233</v>
      </c>
      <c r="DL854" t="s">
        <v>233</v>
      </c>
      <c r="DM854" t="s">
        <v>214</v>
      </c>
      <c r="DN854" t="s">
        <v>219</v>
      </c>
      <c r="DO854" t="s">
        <v>288</v>
      </c>
      <c r="DP854" t="s">
        <v>235</v>
      </c>
      <c r="DR854" t="s">
        <v>235</v>
      </c>
      <c r="DT854" t="s">
        <v>214</v>
      </c>
      <c r="DU854" t="s">
        <v>214</v>
      </c>
      <c r="DV854" t="s">
        <v>452</v>
      </c>
      <c r="DW854" t="s">
        <v>4515</v>
      </c>
      <c r="DX854" t="s">
        <v>233</v>
      </c>
      <c r="DY854" t="s">
        <v>372</v>
      </c>
      <c r="DZ854" t="s">
        <v>485</v>
      </c>
      <c r="EA854" t="s">
        <v>233</v>
      </c>
      <c r="EB854" t="s">
        <v>372</v>
      </c>
      <c r="EC854" t="s">
        <v>237</v>
      </c>
      <c r="ED854" t="s">
        <v>233</v>
      </c>
      <c r="EE854" t="s">
        <v>214</v>
      </c>
      <c r="EF854" t="s">
        <v>214</v>
      </c>
      <c r="EG854" t="s">
        <v>214</v>
      </c>
      <c r="EI854" t="s">
        <v>214</v>
      </c>
      <c r="EK854" t="s">
        <v>237</v>
      </c>
      <c r="EL854" t="s">
        <v>239</v>
      </c>
      <c r="EM854" t="s">
        <v>486</v>
      </c>
      <c r="EN854" t="s">
        <v>486</v>
      </c>
      <c r="EO854" t="s">
        <v>401</v>
      </c>
      <c r="EP854" t="s">
        <v>401</v>
      </c>
      <c r="EQ854" t="s">
        <v>214</v>
      </c>
      <c r="ER854" t="s">
        <v>219</v>
      </c>
      <c r="ES854" t="s">
        <v>237</v>
      </c>
      <c r="ET854" t="s">
        <v>372</v>
      </c>
      <c r="EU854" t="s">
        <v>237</v>
      </c>
      <c r="EV854" t="s">
        <v>239</v>
      </c>
      <c r="EW854" t="s">
        <v>310</v>
      </c>
      <c r="EX854" t="s">
        <v>310</v>
      </c>
      <c r="EY854" t="s">
        <v>233</v>
      </c>
      <c r="EZ854" t="s">
        <v>677</v>
      </c>
      <c r="FA854" t="s">
        <v>241</v>
      </c>
      <c r="FB854" t="s">
        <v>372</v>
      </c>
      <c r="FC854" t="s">
        <v>233</v>
      </c>
      <c r="FD854" t="s">
        <v>372</v>
      </c>
      <c r="FE854" t="s">
        <v>227</v>
      </c>
      <c r="FF854" t="s">
        <v>227</v>
      </c>
      <c r="FG854" t="s">
        <v>548</v>
      </c>
      <c r="FH854" t="s">
        <v>548</v>
      </c>
      <c r="FI854" t="s">
        <v>219</v>
      </c>
      <c r="FJ854" t="s">
        <v>219</v>
      </c>
      <c r="FK854" t="s">
        <v>219</v>
      </c>
      <c r="FL854" t="s">
        <v>219</v>
      </c>
      <c r="FM854" t="s">
        <v>403</v>
      </c>
      <c r="FN854" t="s">
        <v>239</v>
      </c>
      <c r="FO854" t="s">
        <v>219</v>
      </c>
      <c r="FP854" t="s">
        <v>219</v>
      </c>
      <c r="FQ854" t="s">
        <v>241</v>
      </c>
      <c r="FR854" t="s">
        <v>241</v>
      </c>
      <c r="FS854" t="s">
        <v>241</v>
      </c>
      <c r="FT854" t="s">
        <v>241</v>
      </c>
      <c r="FU854" t="s">
        <v>219</v>
      </c>
      <c r="FV854" t="s">
        <v>241</v>
      </c>
      <c r="FW854" t="s">
        <v>241</v>
      </c>
      <c r="FX854" t="s">
        <v>241</v>
      </c>
      <c r="FY854" t="s">
        <v>241</v>
      </c>
      <c r="FZ854" t="s">
        <v>335</v>
      </c>
      <c r="GA854" t="s">
        <v>335</v>
      </c>
      <c r="GB854" t="s">
        <v>244</v>
      </c>
      <c r="GC854" t="s">
        <v>244</v>
      </c>
      <c r="GD854" t="s">
        <v>565</v>
      </c>
      <c r="GE854" t="s">
        <v>4516</v>
      </c>
      <c r="GF854" t="s">
        <v>565</v>
      </c>
      <c r="GG854" t="s">
        <v>227</v>
      </c>
      <c r="GH854" t="s">
        <v>241</v>
      </c>
      <c r="GI854" t="s">
        <v>227</v>
      </c>
      <c r="GJ854" t="s">
        <v>286</v>
      </c>
      <c r="GK854" t="s">
        <v>286</v>
      </c>
      <c r="GL854" t="s">
        <v>227</v>
      </c>
      <c r="GM854" t="s">
        <v>227</v>
      </c>
      <c r="GN854" t="s">
        <v>214</v>
      </c>
      <c r="GO854" t="s">
        <v>214</v>
      </c>
      <c r="GP854" t="s">
        <v>553</v>
      </c>
      <c r="GQ854" t="s">
        <v>239</v>
      </c>
      <c r="GR854" t="s">
        <v>553</v>
      </c>
      <c r="GS854" t="s">
        <v>219</v>
      </c>
      <c r="GT854" t="s">
        <v>575</v>
      </c>
      <c r="GU854" t="s">
        <v>402</v>
      </c>
      <c r="GV854" t="s">
        <v>241</v>
      </c>
      <c r="GW854" t="s">
        <v>296</v>
      </c>
      <c r="GX854" t="s">
        <v>296</v>
      </c>
      <c r="GY854" t="s">
        <v>491</v>
      </c>
      <c r="GZ854" t="s">
        <v>241</v>
      </c>
      <c r="HA854" t="s">
        <v>239</v>
      </c>
      <c r="HB854" t="s">
        <v>241</v>
      </c>
      <c r="HC854" t="s">
        <v>315</v>
      </c>
      <c r="HD854" t="s">
        <v>517</v>
      </c>
      <c r="HE854" t="s">
        <v>590</v>
      </c>
      <c r="HF854" t="s">
        <v>4517</v>
      </c>
      <c r="HG854" t="s">
        <v>362</v>
      </c>
      <c r="HH854" t="s">
        <v>241</v>
      </c>
      <c r="HI854" t="s">
        <v>241</v>
      </c>
      <c r="HJ854" t="s">
        <v>214</v>
      </c>
      <c r="HK854" t="s">
        <v>4518</v>
      </c>
      <c r="HL854" s="12"/>
      <c r="HM854">
        <v>0.25</v>
      </c>
      <c r="HN854">
        <v>0.25</v>
      </c>
      <c r="HO854">
        <v>0</v>
      </c>
      <c r="HP854">
        <v>1</v>
      </c>
      <c r="HQ854">
        <v>0.5</v>
      </c>
      <c r="HR854">
        <v>0.25</v>
      </c>
      <c r="HS854">
        <v>1</v>
      </c>
      <c r="HT854">
        <v>0</v>
      </c>
      <c r="HU854">
        <v>0</v>
      </c>
      <c r="HV854">
        <v>0.25</v>
      </c>
      <c r="HW854">
        <v>0.25</v>
      </c>
      <c r="HX854">
        <v>0.5</v>
      </c>
      <c r="HY854">
        <v>1</v>
      </c>
      <c r="HZ854">
        <v>0.5</v>
      </c>
      <c r="IA854" s="4">
        <v>1</v>
      </c>
      <c r="IB854">
        <v>0.5</v>
      </c>
      <c r="IC854">
        <v>0.5</v>
      </c>
      <c r="ID854">
        <v>0.25</v>
      </c>
      <c r="IE854">
        <v>0.25</v>
      </c>
      <c r="IG854">
        <v>0</v>
      </c>
      <c r="IH854">
        <v>0.25</v>
      </c>
      <c r="II854">
        <v>0.25</v>
      </c>
      <c r="IJ854">
        <v>0.5</v>
      </c>
      <c r="IK854">
        <v>0.75</v>
      </c>
      <c r="IL854">
        <v>0.5</v>
      </c>
      <c r="IM854">
        <v>1</v>
      </c>
      <c r="IN854">
        <v>0</v>
      </c>
      <c r="IO854">
        <v>0</v>
      </c>
      <c r="IP854">
        <v>0</v>
      </c>
      <c r="IQ854">
        <v>0</v>
      </c>
      <c r="IS854">
        <f t="shared" si="747"/>
        <v>3.7499999999999999E-2</v>
      </c>
      <c r="IT854">
        <f t="shared" si="748"/>
        <v>0.03</v>
      </c>
      <c r="IU854">
        <f t="shared" si="749"/>
        <v>0</v>
      </c>
      <c r="IV854">
        <f t="shared" si="750"/>
        <v>0.1</v>
      </c>
      <c r="IW854">
        <f t="shared" si="751"/>
        <v>0.04</v>
      </c>
      <c r="IX854">
        <f t="shared" si="752"/>
        <v>3.2500000000000001E-2</v>
      </c>
      <c r="IY854">
        <f t="shared" si="753"/>
        <v>0.1</v>
      </c>
      <c r="IZ854">
        <f t="shared" si="754"/>
        <v>0</v>
      </c>
      <c r="JA854">
        <f t="shared" si="755"/>
        <v>0</v>
      </c>
      <c r="JB854">
        <f t="shared" si="756"/>
        <v>2.5000000000000001E-2</v>
      </c>
      <c r="JC854">
        <f t="shared" si="757"/>
        <v>0.03</v>
      </c>
      <c r="JD854">
        <f t="shared" si="758"/>
        <v>5.5E-2</v>
      </c>
      <c r="JE854">
        <f t="shared" si="759"/>
        <v>7.0000000000000007E-2</v>
      </c>
      <c r="JF854">
        <f t="shared" si="760"/>
        <v>0.06</v>
      </c>
      <c r="JG854" s="5">
        <f t="shared" si="761"/>
        <v>0.05</v>
      </c>
      <c r="JH854">
        <f t="shared" si="762"/>
        <v>0</v>
      </c>
      <c r="JI854">
        <f t="shared" si="762"/>
        <v>0</v>
      </c>
      <c r="JJ854">
        <f t="shared" si="763"/>
        <v>0.05</v>
      </c>
      <c r="JK854">
        <f t="shared" si="764"/>
        <v>3.7499999999999999E-2</v>
      </c>
      <c r="JL854" s="6">
        <f t="shared" si="765"/>
        <v>3.3333333333333333E-2</v>
      </c>
      <c r="JM854">
        <f t="shared" si="766"/>
        <v>0</v>
      </c>
      <c r="JN854">
        <f t="shared" si="767"/>
        <v>1.2500000000000001E-2</v>
      </c>
      <c r="JO854">
        <f t="shared" si="768"/>
        <v>3.7499999999999999E-2</v>
      </c>
      <c r="JP854">
        <f t="shared" si="769"/>
        <v>0.05</v>
      </c>
      <c r="JQ854">
        <f t="shared" si="770"/>
        <v>0.09</v>
      </c>
      <c r="JR854">
        <f t="shared" si="771"/>
        <v>5.5E-2</v>
      </c>
      <c r="JS854">
        <f t="shared" si="772"/>
        <v>0.1</v>
      </c>
      <c r="JT854">
        <f t="shared" si="772"/>
        <v>0</v>
      </c>
      <c r="JU854">
        <f t="shared" si="773"/>
        <v>0</v>
      </c>
      <c r="JV854">
        <f t="shared" si="773"/>
        <v>0</v>
      </c>
      <c r="JW854">
        <f t="shared" si="774"/>
        <v>0</v>
      </c>
      <c r="JY854">
        <f t="shared" si="775"/>
        <v>1.2500000000000001E-2</v>
      </c>
      <c r="JZ854">
        <f t="shared" si="776"/>
        <v>0.02</v>
      </c>
      <c r="KA854">
        <f t="shared" si="777"/>
        <v>0</v>
      </c>
      <c r="KB854">
        <f t="shared" si="777"/>
        <v>0.02</v>
      </c>
      <c r="KC854">
        <f t="shared" si="778"/>
        <v>0.02</v>
      </c>
      <c r="KD854">
        <f t="shared" si="779"/>
        <v>7.4999999999999997E-3</v>
      </c>
      <c r="KE854">
        <f t="shared" si="779"/>
        <v>0.03</v>
      </c>
      <c r="KF854">
        <f t="shared" si="779"/>
        <v>0</v>
      </c>
      <c r="KG854">
        <f t="shared" si="779"/>
        <v>0</v>
      </c>
      <c r="KH854">
        <f t="shared" si="779"/>
        <v>7.4999999999999997E-3</v>
      </c>
      <c r="KI854">
        <f t="shared" si="779"/>
        <v>7.4999999999999997E-3</v>
      </c>
      <c r="KJ854">
        <f t="shared" si="779"/>
        <v>1.4999999999999999E-2</v>
      </c>
      <c r="KK854">
        <f t="shared" si="780"/>
        <v>0.02</v>
      </c>
      <c r="KL854">
        <f t="shared" si="781"/>
        <v>0.02</v>
      </c>
      <c r="KM854" s="5">
        <f t="shared" si="782"/>
        <v>0.05</v>
      </c>
      <c r="KN854">
        <f t="shared" si="783"/>
        <v>0</v>
      </c>
      <c r="KO854">
        <f t="shared" si="783"/>
        <v>0</v>
      </c>
      <c r="KP854">
        <f t="shared" si="784"/>
        <v>1.4999999999999999E-2</v>
      </c>
      <c r="KQ854">
        <f t="shared" si="785"/>
        <v>7.4999999999999997E-3</v>
      </c>
      <c r="KR854" s="6">
        <f t="shared" si="786"/>
        <v>1.6666666666666666E-2</v>
      </c>
      <c r="KS854">
        <f t="shared" si="787"/>
        <v>0</v>
      </c>
      <c r="KT854">
        <f t="shared" si="788"/>
        <v>7.4999999999999997E-3</v>
      </c>
      <c r="KU854">
        <f t="shared" si="789"/>
        <v>0.01</v>
      </c>
      <c r="KV854">
        <f t="shared" si="790"/>
        <v>2.5000000000000001E-2</v>
      </c>
      <c r="KW854">
        <f t="shared" si="791"/>
        <v>7.4999999999999997E-3</v>
      </c>
      <c r="KX854">
        <f t="shared" si="792"/>
        <v>0</v>
      </c>
      <c r="KY854">
        <f t="shared" si="793"/>
        <v>0.04</v>
      </c>
      <c r="KZ854">
        <f t="shared" si="794"/>
        <v>0</v>
      </c>
      <c r="LA854">
        <f t="shared" si="795"/>
        <v>0</v>
      </c>
      <c r="LB854">
        <f t="shared" si="795"/>
        <v>0</v>
      </c>
      <c r="LC854">
        <f t="shared" si="796"/>
        <v>0</v>
      </c>
      <c r="LE854" t="str">
        <f t="shared" si="802"/>
        <v>Cameroun</v>
      </c>
      <c r="LF854">
        <f t="shared" si="797"/>
        <v>0.34</v>
      </c>
      <c r="LG854" s="6">
        <f t="shared" si="798"/>
        <v>0.41083333333333327</v>
      </c>
      <c r="LH854">
        <f t="shared" si="799"/>
        <v>0.34499999999999997</v>
      </c>
      <c r="LI854" s="6">
        <f t="shared" si="800"/>
        <v>0.35916666666666669</v>
      </c>
      <c r="LJ854">
        <f t="shared" si="801"/>
        <v>0</v>
      </c>
    </row>
    <row r="855" spans="1:322" x14ac:dyDescent="0.35">
      <c r="A855" s="8">
        <v>44874</v>
      </c>
      <c r="B855" t="s">
        <v>4519</v>
      </c>
      <c r="D855" s="27" t="s">
        <v>257</v>
      </c>
      <c r="E855" s="27" t="s">
        <v>257</v>
      </c>
      <c r="F855" s="27">
        <v>32</v>
      </c>
      <c r="G855" s="27" t="s">
        <v>258</v>
      </c>
      <c r="H855" s="27" t="s">
        <v>2144</v>
      </c>
      <c r="I855" s="27" t="s">
        <v>2382</v>
      </c>
      <c r="J855" s="27" t="s">
        <v>1805</v>
      </c>
      <c r="K855" s="28">
        <v>44559</v>
      </c>
      <c r="L855" s="28">
        <v>44559</v>
      </c>
      <c r="M855" s="28">
        <v>44665</v>
      </c>
      <c r="N855" s="27" t="s">
        <v>261</v>
      </c>
      <c r="O855" s="27" t="s">
        <v>261</v>
      </c>
      <c r="P855" s="27" t="s">
        <v>261</v>
      </c>
      <c r="Q855" s="27" t="s">
        <v>324</v>
      </c>
      <c r="R855" s="28">
        <v>44665</v>
      </c>
      <c r="S855" s="28">
        <v>44678</v>
      </c>
      <c r="T855" s="27" t="s">
        <v>263</v>
      </c>
      <c r="U855" s="27" t="s">
        <v>261</v>
      </c>
      <c r="V855" s="28" t="s">
        <v>262</v>
      </c>
      <c r="W855" s="27" t="s">
        <v>261</v>
      </c>
      <c r="X855" s="28" t="s">
        <v>262</v>
      </c>
      <c r="Y855" s="27" t="s">
        <v>263</v>
      </c>
      <c r="Z855" s="28">
        <v>44699</v>
      </c>
      <c r="AA855" s="27" t="s">
        <v>264</v>
      </c>
      <c r="AB855" s="27" t="s">
        <v>265</v>
      </c>
      <c r="AC855" s="27" t="s">
        <v>4520</v>
      </c>
      <c r="AD855" s="27" t="s">
        <v>267</v>
      </c>
      <c r="AE855" s="27" t="s">
        <v>473</v>
      </c>
      <c r="AF855" s="27" t="s">
        <v>687</v>
      </c>
      <c r="AG855" s="29">
        <v>850000</v>
      </c>
      <c r="AH855" s="27" t="s">
        <v>263</v>
      </c>
      <c r="AI855" s="27">
        <v>44874</v>
      </c>
      <c r="AJ855" s="28">
        <v>44874</v>
      </c>
      <c r="AK855" s="27" t="s">
        <v>446</v>
      </c>
      <c r="AL855" s="27" t="s">
        <v>269</v>
      </c>
      <c r="AM855" s="27" t="s">
        <v>265</v>
      </c>
      <c r="AN855" s="27" t="s">
        <v>270</v>
      </c>
      <c r="AO855" s="27" t="s">
        <v>263</v>
      </c>
      <c r="AP855" s="27" t="s">
        <v>261</v>
      </c>
      <c r="AQ855" s="28" t="s">
        <v>262</v>
      </c>
      <c r="AR855" s="27" t="s">
        <v>261</v>
      </c>
      <c r="AS855" s="28" t="s">
        <v>262</v>
      </c>
      <c r="AT855" s="27" t="s">
        <v>263</v>
      </c>
      <c r="AU855" s="28">
        <v>44699</v>
      </c>
      <c r="AV855" s="27" t="s">
        <v>261</v>
      </c>
      <c r="AW855" s="28" t="s">
        <v>262</v>
      </c>
      <c r="AX855" s="27" t="s">
        <v>263</v>
      </c>
      <c r="AY855" s="28">
        <v>44699</v>
      </c>
      <c r="AZ855" s="27" t="s">
        <v>262</v>
      </c>
      <c r="BA855" s="27" t="s">
        <v>262</v>
      </c>
      <c r="BB855" s="27" t="s">
        <v>261</v>
      </c>
      <c r="BC855" s="28" t="s">
        <v>262</v>
      </c>
      <c r="BD855" s="27" t="s">
        <v>263</v>
      </c>
      <c r="BE855" s="30">
        <v>44860</v>
      </c>
      <c r="BF855" t="s">
        <v>1807</v>
      </c>
      <c r="BG855" s="9" t="s">
        <v>1229</v>
      </c>
      <c r="BH855" t="s">
        <v>272</v>
      </c>
      <c r="BI855" t="s">
        <v>510</v>
      </c>
      <c r="BJ855" t="s">
        <v>210</v>
      </c>
      <c r="BK855" t="s">
        <v>211</v>
      </c>
      <c r="BL855" t="s">
        <v>212</v>
      </c>
      <c r="BM855" t="s">
        <v>2764</v>
      </c>
      <c r="BN855" t="s">
        <v>214</v>
      </c>
      <c r="BO855" t="s">
        <v>753</v>
      </c>
      <c r="BP855" t="s">
        <v>277</v>
      </c>
      <c r="BQ855" t="s">
        <v>332</v>
      </c>
      <c r="BV855" t="s">
        <v>214</v>
      </c>
      <c r="CG855" t="s">
        <v>214</v>
      </c>
      <c r="CH855" t="s">
        <v>511</v>
      </c>
      <c r="CI855" t="s">
        <v>220</v>
      </c>
      <c r="CJ855" t="s">
        <v>4521</v>
      </c>
      <c r="CL855" t="s">
        <v>336</v>
      </c>
      <c r="CN855" t="s">
        <v>1233</v>
      </c>
      <c r="CO855" t="s">
        <v>4522</v>
      </c>
      <c r="CP855" t="s">
        <v>285</v>
      </c>
      <c r="CQ855" t="s">
        <v>307</v>
      </c>
      <c r="CR855" t="s">
        <v>250</v>
      </c>
      <c r="CT855" t="s">
        <v>219</v>
      </c>
      <c r="CV855" t="s">
        <v>227</v>
      </c>
      <c r="CX855" t="s">
        <v>287</v>
      </c>
      <c r="CZ855" t="s">
        <v>214</v>
      </c>
      <c r="DB855" t="s">
        <v>229</v>
      </c>
      <c r="DC855" t="s">
        <v>229</v>
      </c>
      <c r="DD855" t="s">
        <v>214</v>
      </c>
      <c r="DE855" t="s">
        <v>231</v>
      </c>
      <c r="DI855" t="s">
        <v>625</v>
      </c>
      <c r="DK855" t="s">
        <v>233</v>
      </c>
      <c r="DM855" t="s">
        <v>214</v>
      </c>
      <c r="DO855" t="s">
        <v>414</v>
      </c>
      <c r="DP855" t="s">
        <v>235</v>
      </c>
      <c r="DT855" t="s">
        <v>214</v>
      </c>
      <c r="DV855" t="s">
        <v>236</v>
      </c>
      <c r="DX855" t="s">
        <v>233</v>
      </c>
      <c r="DZ855" t="s">
        <v>400</v>
      </c>
      <c r="EA855" t="s">
        <v>237</v>
      </c>
      <c r="EC855" t="s">
        <v>237</v>
      </c>
      <c r="EE855" t="s">
        <v>219</v>
      </c>
      <c r="EK855" t="s">
        <v>237</v>
      </c>
      <c r="EM855" t="s">
        <v>486</v>
      </c>
      <c r="EO855" t="s">
        <v>460</v>
      </c>
      <c r="EQ855" t="s">
        <v>214</v>
      </c>
      <c r="ER855" t="s">
        <v>241</v>
      </c>
      <c r="ES855" t="s">
        <v>237</v>
      </c>
      <c r="ET855" t="s">
        <v>241</v>
      </c>
      <c r="EU855" t="s">
        <v>242</v>
      </c>
      <c r="EV855" t="s">
        <v>241</v>
      </c>
      <c r="EW855" t="s">
        <v>243</v>
      </c>
      <c r="EX855" t="s">
        <v>241</v>
      </c>
      <c r="EY855" t="s">
        <v>237</v>
      </c>
      <c r="EZ855" t="s">
        <v>241</v>
      </c>
      <c r="FA855" t="s">
        <v>241</v>
      </c>
      <c r="FB855" t="s">
        <v>241</v>
      </c>
      <c r="FC855" t="s">
        <v>237</v>
      </c>
      <c r="FD855" t="s">
        <v>241</v>
      </c>
      <c r="FE855" t="s">
        <v>244</v>
      </c>
      <c r="FF855" t="s">
        <v>241</v>
      </c>
      <c r="FG855" t="s">
        <v>390</v>
      </c>
      <c r="FH855" t="s">
        <v>241</v>
      </c>
      <c r="FI855" t="s">
        <v>214</v>
      </c>
      <c r="FJ855" t="s">
        <v>241</v>
      </c>
      <c r="FK855" t="s">
        <v>214</v>
      </c>
      <c r="FL855" t="s">
        <v>241</v>
      </c>
      <c r="FM855" t="s">
        <v>403</v>
      </c>
      <c r="FN855" t="s">
        <v>241</v>
      </c>
      <c r="FO855" t="s">
        <v>219</v>
      </c>
      <c r="FP855" t="s">
        <v>241</v>
      </c>
      <c r="FQ855" t="s">
        <v>241</v>
      </c>
      <c r="FR855" t="s">
        <v>241</v>
      </c>
      <c r="FS855" t="s">
        <v>241</v>
      </c>
      <c r="FT855" t="s">
        <v>241</v>
      </c>
      <c r="FU855" t="s">
        <v>219</v>
      </c>
      <c r="FV855" t="s">
        <v>241</v>
      </c>
      <c r="FW855" t="s">
        <v>241</v>
      </c>
      <c r="FX855" t="s">
        <v>241</v>
      </c>
      <c r="FY855" t="s">
        <v>241</v>
      </c>
      <c r="FZ855" t="s">
        <v>335</v>
      </c>
      <c r="GA855" t="s">
        <v>241</v>
      </c>
      <c r="GB855" t="s">
        <v>286</v>
      </c>
      <c r="GC855" t="s">
        <v>241</v>
      </c>
      <c r="GD855" t="s">
        <v>550</v>
      </c>
      <c r="GE855" t="s">
        <v>4523</v>
      </c>
      <c r="GF855" t="s">
        <v>241</v>
      </c>
      <c r="GG855" t="s">
        <v>250</v>
      </c>
      <c r="GH855" t="s">
        <v>4524</v>
      </c>
      <c r="GI855" t="s">
        <v>241</v>
      </c>
      <c r="GJ855" t="s">
        <v>250</v>
      </c>
      <c r="GK855" t="s">
        <v>241</v>
      </c>
      <c r="GL855" t="s">
        <v>250</v>
      </c>
      <c r="GM855" t="s">
        <v>241</v>
      </c>
      <c r="GN855" t="s">
        <v>214</v>
      </c>
      <c r="GO855" t="s">
        <v>241</v>
      </c>
      <c r="GP855" t="s">
        <v>251</v>
      </c>
      <c r="GQ855" t="s">
        <v>241</v>
      </c>
      <c r="GR855" t="s">
        <v>295</v>
      </c>
      <c r="GS855" t="s">
        <v>214</v>
      </c>
      <c r="GT855" t="s">
        <v>241</v>
      </c>
      <c r="GU855" t="s">
        <v>241</v>
      </c>
      <c r="GV855" t="s">
        <v>241</v>
      </c>
      <c r="GW855" t="s">
        <v>296</v>
      </c>
      <c r="GX855" t="s">
        <v>404</v>
      </c>
      <c r="GY855" t="s">
        <v>4525</v>
      </c>
      <c r="GZ855" t="s">
        <v>241</v>
      </c>
      <c r="HA855" t="s">
        <v>239</v>
      </c>
      <c r="HB855" t="s">
        <v>241</v>
      </c>
      <c r="HC855" t="s">
        <v>241</v>
      </c>
      <c r="HD855" t="s">
        <v>241</v>
      </c>
      <c r="HE855" t="s">
        <v>241</v>
      </c>
      <c r="HF855" t="s">
        <v>241</v>
      </c>
      <c r="HG855" t="s">
        <v>241</v>
      </c>
      <c r="HH855" t="s">
        <v>241</v>
      </c>
      <c r="HI855" t="s">
        <v>241</v>
      </c>
      <c r="HJ855" t="s">
        <v>214</v>
      </c>
      <c r="HK855" t="s">
        <v>4526</v>
      </c>
      <c r="HL855" s="12"/>
      <c r="HM855">
        <v>0.25</v>
      </c>
      <c r="HN855">
        <v>0.5</v>
      </c>
      <c r="HO855">
        <v>0</v>
      </c>
      <c r="HP855">
        <v>1</v>
      </c>
      <c r="HQ855">
        <v>0</v>
      </c>
      <c r="HR855">
        <v>0.25</v>
      </c>
      <c r="HS855">
        <v>1</v>
      </c>
      <c r="HT855">
        <v>0</v>
      </c>
      <c r="HU855">
        <v>0</v>
      </c>
      <c r="HV855">
        <v>0.25</v>
      </c>
      <c r="HW855">
        <v>0.5</v>
      </c>
      <c r="HX855">
        <v>0.5</v>
      </c>
      <c r="HZ855">
        <v>0.5</v>
      </c>
      <c r="IA855" s="4">
        <v>1</v>
      </c>
      <c r="IB855">
        <v>0.5</v>
      </c>
      <c r="IC855">
        <v>0.75</v>
      </c>
      <c r="ID855">
        <v>0.5</v>
      </c>
      <c r="IE855">
        <v>0.5</v>
      </c>
      <c r="IG855">
        <v>0.25</v>
      </c>
      <c r="IH855">
        <v>0.5</v>
      </c>
      <c r="II855">
        <v>0.25</v>
      </c>
      <c r="IJ855">
        <v>0.5</v>
      </c>
      <c r="IK855">
        <v>0.25</v>
      </c>
      <c r="IL855">
        <v>0</v>
      </c>
      <c r="IM855">
        <v>0.5</v>
      </c>
      <c r="IN855">
        <v>0</v>
      </c>
      <c r="IO855">
        <v>1</v>
      </c>
      <c r="IQ855">
        <v>0</v>
      </c>
      <c r="IS855">
        <f t="shared" si="747"/>
        <v>3.7499999999999999E-2</v>
      </c>
      <c r="IT855">
        <f t="shared" si="748"/>
        <v>0.06</v>
      </c>
      <c r="IU855">
        <f t="shared" si="749"/>
        <v>0</v>
      </c>
      <c r="IV855">
        <f t="shared" si="750"/>
        <v>0.1</v>
      </c>
      <c r="IW855">
        <f t="shared" si="751"/>
        <v>0</v>
      </c>
      <c r="IX855">
        <f t="shared" si="752"/>
        <v>3.2500000000000001E-2</v>
      </c>
      <c r="IY855">
        <f t="shared" si="753"/>
        <v>0.1</v>
      </c>
      <c r="IZ855">
        <f t="shared" si="754"/>
        <v>0</v>
      </c>
      <c r="JA855">
        <f t="shared" si="755"/>
        <v>0</v>
      </c>
      <c r="JB855">
        <f t="shared" si="756"/>
        <v>2.5000000000000001E-2</v>
      </c>
      <c r="JC855">
        <f t="shared" si="757"/>
        <v>0.06</v>
      </c>
      <c r="JD855">
        <f t="shared" si="758"/>
        <v>5.5E-2</v>
      </c>
      <c r="JE855">
        <f t="shared" si="759"/>
        <v>0</v>
      </c>
      <c r="JF855">
        <f t="shared" si="760"/>
        <v>0.06</v>
      </c>
      <c r="JG855" s="5">
        <f t="shared" si="761"/>
        <v>0.05</v>
      </c>
      <c r="JH855">
        <f t="shared" si="762"/>
        <v>0</v>
      </c>
      <c r="JI855">
        <f t="shared" si="762"/>
        <v>0</v>
      </c>
      <c r="JJ855">
        <f t="shared" si="763"/>
        <v>0.1</v>
      </c>
      <c r="JK855">
        <f t="shared" si="764"/>
        <v>7.4999999999999997E-2</v>
      </c>
      <c r="JL855" s="6">
        <f t="shared" si="765"/>
        <v>0.04</v>
      </c>
      <c r="JM855">
        <f t="shared" si="766"/>
        <v>0.03</v>
      </c>
      <c r="JN855">
        <f t="shared" si="767"/>
        <v>2.5000000000000001E-2</v>
      </c>
      <c r="JO855">
        <f t="shared" si="768"/>
        <v>3.7499999999999999E-2</v>
      </c>
      <c r="JP855">
        <f t="shared" si="769"/>
        <v>0.05</v>
      </c>
      <c r="JQ855">
        <f t="shared" si="770"/>
        <v>0.03</v>
      </c>
      <c r="JR855">
        <f t="shared" si="771"/>
        <v>0</v>
      </c>
      <c r="JS855">
        <f t="shared" si="772"/>
        <v>0.05</v>
      </c>
      <c r="JT855">
        <f t="shared" si="772"/>
        <v>0</v>
      </c>
      <c r="JU855">
        <f t="shared" si="773"/>
        <v>1</v>
      </c>
      <c r="JV855">
        <f t="shared" si="773"/>
        <v>0</v>
      </c>
      <c r="JW855">
        <f t="shared" si="774"/>
        <v>0.15</v>
      </c>
      <c r="JY855">
        <f t="shared" si="775"/>
        <v>1.2500000000000001E-2</v>
      </c>
      <c r="JZ855">
        <f t="shared" si="776"/>
        <v>0.04</v>
      </c>
      <c r="KA855">
        <f t="shared" si="777"/>
        <v>0</v>
      </c>
      <c r="KB855">
        <f t="shared" si="777"/>
        <v>0.02</v>
      </c>
      <c r="KC855">
        <f t="shared" si="778"/>
        <v>0</v>
      </c>
      <c r="KD855">
        <f t="shared" si="779"/>
        <v>7.4999999999999997E-3</v>
      </c>
      <c r="KE855">
        <f t="shared" si="779"/>
        <v>0.03</v>
      </c>
      <c r="KF855">
        <f t="shared" si="779"/>
        <v>0</v>
      </c>
      <c r="KG855">
        <f t="shared" si="779"/>
        <v>0</v>
      </c>
      <c r="KH855">
        <f t="shared" si="779"/>
        <v>7.4999999999999997E-3</v>
      </c>
      <c r="KI855">
        <f t="shared" si="779"/>
        <v>1.4999999999999999E-2</v>
      </c>
      <c r="KJ855">
        <f t="shared" si="779"/>
        <v>1.4999999999999999E-2</v>
      </c>
      <c r="KK855">
        <f t="shared" si="780"/>
        <v>0</v>
      </c>
      <c r="KL855">
        <f t="shared" si="781"/>
        <v>0.02</v>
      </c>
      <c r="KM855" s="5">
        <f t="shared" si="782"/>
        <v>0.05</v>
      </c>
      <c r="KN855">
        <f t="shared" si="783"/>
        <v>0</v>
      </c>
      <c r="KO855">
        <f t="shared" si="783"/>
        <v>0</v>
      </c>
      <c r="KP855">
        <f t="shared" si="784"/>
        <v>0.03</v>
      </c>
      <c r="KQ855">
        <f t="shared" si="785"/>
        <v>1.4999999999999999E-2</v>
      </c>
      <c r="KR855" s="6">
        <f t="shared" si="786"/>
        <v>0.02</v>
      </c>
      <c r="KS855">
        <f t="shared" si="787"/>
        <v>0.01</v>
      </c>
      <c r="KT855">
        <f t="shared" si="788"/>
        <v>1.4999999999999999E-2</v>
      </c>
      <c r="KU855">
        <f t="shared" si="789"/>
        <v>0.01</v>
      </c>
      <c r="KV855">
        <f t="shared" si="790"/>
        <v>2.5000000000000001E-2</v>
      </c>
      <c r="KW855">
        <f t="shared" si="791"/>
        <v>2.5000000000000001E-3</v>
      </c>
      <c r="KX855">
        <f t="shared" si="792"/>
        <v>0</v>
      </c>
      <c r="KY855">
        <f t="shared" si="793"/>
        <v>0.02</v>
      </c>
      <c r="KZ855">
        <f t="shared" si="794"/>
        <v>0</v>
      </c>
      <c r="LA855">
        <f t="shared" si="795"/>
        <v>1</v>
      </c>
      <c r="LB855">
        <f t="shared" si="795"/>
        <v>0</v>
      </c>
      <c r="LC855">
        <f t="shared" si="796"/>
        <v>0.1</v>
      </c>
      <c r="LE855" t="str">
        <f t="shared" si="802"/>
        <v>Cote d'ivoire</v>
      </c>
      <c r="LF855">
        <f t="shared" si="797"/>
        <v>0.33</v>
      </c>
      <c r="LG855" s="6">
        <f t="shared" si="798"/>
        <v>0.46499999999999997</v>
      </c>
      <c r="LH855">
        <f t="shared" si="799"/>
        <v>0.37250000000000005</v>
      </c>
      <c r="LI855" s="6">
        <f t="shared" si="800"/>
        <v>0.46500000000000008</v>
      </c>
      <c r="LJ855">
        <f t="shared" si="801"/>
        <v>0</v>
      </c>
    </row>
    <row r="856" spans="1:322" x14ac:dyDescent="0.35">
      <c r="A856" s="8">
        <v>44868</v>
      </c>
      <c r="B856" t="s">
        <v>4527</v>
      </c>
      <c r="D856" s="24" t="s">
        <v>321</v>
      </c>
      <c r="E856" s="24" t="s">
        <v>321</v>
      </c>
      <c r="F856" s="24">
        <v>25</v>
      </c>
      <c r="G856" s="24" t="s">
        <v>258</v>
      </c>
      <c r="H856" s="24" t="s">
        <v>322</v>
      </c>
      <c r="I856" s="24" t="s">
        <v>2382</v>
      </c>
      <c r="J856" s="24" t="s">
        <v>471</v>
      </c>
      <c r="K856" s="25">
        <v>44559</v>
      </c>
      <c r="L856" s="25">
        <v>44550</v>
      </c>
      <c r="M856" s="25">
        <v>44623</v>
      </c>
      <c r="N856" s="24" t="s">
        <v>261</v>
      </c>
      <c r="O856" s="24" t="s">
        <v>261</v>
      </c>
      <c r="P856" s="24" t="s">
        <v>261</v>
      </c>
      <c r="Q856" s="24" t="s">
        <v>324</v>
      </c>
      <c r="R856" s="25">
        <v>44630</v>
      </c>
      <c r="S856" s="25">
        <v>45076</v>
      </c>
      <c r="T856" s="24" t="s">
        <v>261</v>
      </c>
      <c r="U856" s="24" t="s">
        <v>261</v>
      </c>
      <c r="V856" s="25" t="s">
        <v>262</v>
      </c>
      <c r="W856" s="24" t="s">
        <v>261</v>
      </c>
      <c r="X856" s="25" t="s">
        <v>262</v>
      </c>
      <c r="Y856" s="24" t="s">
        <v>261</v>
      </c>
      <c r="Z856" s="25" t="s">
        <v>262</v>
      </c>
      <c r="AA856" s="24" t="s">
        <v>262</v>
      </c>
      <c r="AB856" s="24" t="s">
        <v>262</v>
      </c>
      <c r="AC856" s="24" t="s">
        <v>262</v>
      </c>
      <c r="AD856" s="24" t="s">
        <v>262</v>
      </c>
      <c r="AE856" s="24" t="s">
        <v>262</v>
      </c>
      <c r="AF856" s="24" t="s">
        <v>262</v>
      </c>
      <c r="AG856" s="31" t="s">
        <v>262</v>
      </c>
      <c r="AH856" s="24" t="s">
        <v>261</v>
      </c>
      <c r="AI856" s="24" t="s">
        <v>262</v>
      </c>
      <c r="AJ856" s="25" t="s">
        <v>262</v>
      </c>
      <c r="AK856" s="24" t="s">
        <v>262</v>
      </c>
      <c r="AL856" s="24" t="s">
        <v>262</v>
      </c>
      <c r="AM856" s="24" t="s">
        <v>262</v>
      </c>
      <c r="AN856" s="24" t="s">
        <v>262</v>
      </c>
      <c r="AO856" s="24" t="s">
        <v>261</v>
      </c>
      <c r="AP856" s="24" t="s">
        <v>261</v>
      </c>
      <c r="AQ856" s="25" t="s">
        <v>262</v>
      </c>
      <c r="AR856" s="24" t="s">
        <v>261</v>
      </c>
      <c r="AS856" s="25" t="s">
        <v>262</v>
      </c>
      <c r="AT856" s="24" t="s">
        <v>261</v>
      </c>
      <c r="AU856" s="25" t="s">
        <v>262</v>
      </c>
      <c r="AV856" s="24" t="s">
        <v>261</v>
      </c>
      <c r="AW856" s="25" t="s">
        <v>262</v>
      </c>
      <c r="AX856" s="24" t="s">
        <v>261</v>
      </c>
      <c r="AY856" s="25" t="s">
        <v>262</v>
      </c>
      <c r="AZ856" s="27" t="s">
        <v>262</v>
      </c>
      <c r="BA856" s="27" t="s">
        <v>262</v>
      </c>
      <c r="BB856" s="24" t="s">
        <v>261</v>
      </c>
      <c r="BC856" s="25" t="s">
        <v>262</v>
      </c>
      <c r="BD856" s="24" t="s">
        <v>261</v>
      </c>
      <c r="BE856" s="26" t="s">
        <v>262</v>
      </c>
      <c r="BF856" t="s">
        <v>475</v>
      </c>
      <c r="BG856" s="9" t="s">
        <v>207</v>
      </c>
      <c r="BH856" t="s">
        <v>208</v>
      </c>
      <c r="BI856" t="s">
        <v>529</v>
      </c>
      <c r="BJ856" t="s">
        <v>210</v>
      </c>
      <c r="BK856" t="s">
        <v>211</v>
      </c>
      <c r="BL856" t="s">
        <v>212</v>
      </c>
      <c r="BM856" t="s">
        <v>478</v>
      </c>
      <c r="BN856" t="s">
        <v>214</v>
      </c>
      <c r="BO856" t="s">
        <v>215</v>
      </c>
      <c r="BP856" t="s">
        <v>219</v>
      </c>
      <c r="BQ856" t="s">
        <v>1120</v>
      </c>
      <c r="BR856" t="s">
        <v>479</v>
      </c>
      <c r="BS856" t="s">
        <v>1104</v>
      </c>
      <c r="BT856" t="s">
        <v>481</v>
      </c>
      <c r="BU856" t="s">
        <v>482</v>
      </c>
      <c r="BV856" t="s">
        <v>214</v>
      </c>
      <c r="CC856" t="s">
        <v>214</v>
      </c>
      <c r="CG856" t="s">
        <v>219</v>
      </c>
      <c r="CI856" t="s">
        <v>333</v>
      </c>
      <c r="CJ856" t="s">
        <v>4528</v>
      </c>
      <c r="CK856" t="s">
        <v>335</v>
      </c>
      <c r="CL856" t="s">
        <v>282</v>
      </c>
      <c r="CN856" t="s">
        <v>283</v>
      </c>
      <c r="CP856" t="s">
        <v>224</v>
      </c>
      <c r="CQ856" t="s">
        <v>224</v>
      </c>
      <c r="CR856" t="s">
        <v>250</v>
      </c>
      <c r="CS856" t="s">
        <v>286</v>
      </c>
      <c r="CT856" t="s">
        <v>214</v>
      </c>
      <c r="CU856" t="s">
        <v>214</v>
      </c>
      <c r="CV856" t="s">
        <v>244</v>
      </c>
      <c r="CW856" t="s">
        <v>244</v>
      </c>
      <c r="CX856" t="s">
        <v>450</v>
      </c>
      <c r="CY856" t="s">
        <v>450</v>
      </c>
      <c r="CZ856" t="s">
        <v>214</v>
      </c>
      <c r="DA856" t="s">
        <v>214</v>
      </c>
      <c r="DB856" t="s">
        <v>230</v>
      </c>
      <c r="DC856" t="s">
        <v>230</v>
      </c>
      <c r="DD856" t="s">
        <v>219</v>
      </c>
      <c r="DG856" t="s">
        <v>500</v>
      </c>
      <c r="DH856" t="s">
        <v>4529</v>
      </c>
      <c r="DI856" t="s">
        <v>587</v>
      </c>
      <c r="DK856" t="s">
        <v>237</v>
      </c>
      <c r="DL856" t="s">
        <v>372</v>
      </c>
      <c r="DM856" t="s">
        <v>214</v>
      </c>
      <c r="DN856" t="s">
        <v>214</v>
      </c>
      <c r="DO856" t="s">
        <v>288</v>
      </c>
      <c r="DP856" t="s">
        <v>235</v>
      </c>
      <c r="DR856" t="s">
        <v>235</v>
      </c>
      <c r="DT856" t="s">
        <v>214</v>
      </c>
      <c r="DU856" t="s">
        <v>214</v>
      </c>
      <c r="DV856" t="s">
        <v>452</v>
      </c>
      <c r="DW856" t="s">
        <v>4530</v>
      </c>
      <c r="DX856" t="s">
        <v>237</v>
      </c>
      <c r="DY856" t="s">
        <v>233</v>
      </c>
      <c r="DZ856" t="s">
        <v>485</v>
      </c>
      <c r="EA856" t="s">
        <v>237</v>
      </c>
      <c r="EB856" t="s">
        <v>237</v>
      </c>
      <c r="EC856" t="s">
        <v>242</v>
      </c>
      <c r="ED856" t="s">
        <v>242</v>
      </c>
      <c r="EE856" t="s">
        <v>214</v>
      </c>
      <c r="EF856" t="s">
        <v>214</v>
      </c>
      <c r="EG856" t="s">
        <v>214</v>
      </c>
      <c r="EI856" t="s">
        <v>214</v>
      </c>
      <c r="EK856" t="s">
        <v>242</v>
      </c>
      <c r="EL856" t="s">
        <v>239</v>
      </c>
      <c r="EM856" t="s">
        <v>240</v>
      </c>
      <c r="EN856" t="s">
        <v>240</v>
      </c>
      <c r="EO856" t="s">
        <v>460</v>
      </c>
      <c r="EP856" t="s">
        <v>401</v>
      </c>
      <c r="EQ856" t="s">
        <v>219</v>
      </c>
      <c r="ER856" t="s">
        <v>219</v>
      </c>
      <c r="ES856" t="s">
        <v>372</v>
      </c>
      <c r="ET856" t="s">
        <v>239</v>
      </c>
      <c r="EU856" t="s">
        <v>242</v>
      </c>
      <c r="EV856" t="s">
        <v>242</v>
      </c>
      <c r="EW856" t="s">
        <v>310</v>
      </c>
      <c r="EX856" t="s">
        <v>310</v>
      </c>
      <c r="EY856" t="s">
        <v>237</v>
      </c>
      <c r="EZ856" t="s">
        <v>241</v>
      </c>
      <c r="FA856" t="s">
        <v>241</v>
      </c>
      <c r="FB856" t="s">
        <v>239</v>
      </c>
      <c r="FC856" t="s">
        <v>237</v>
      </c>
      <c r="FD856" t="s">
        <v>239</v>
      </c>
      <c r="FE856" t="s">
        <v>244</v>
      </c>
      <c r="FF856" t="s">
        <v>244</v>
      </c>
      <c r="FG856" t="s">
        <v>242</v>
      </c>
      <c r="FH856" t="s">
        <v>242</v>
      </c>
      <c r="FI856" t="s">
        <v>214</v>
      </c>
      <c r="FJ856" t="s">
        <v>214</v>
      </c>
      <c r="FK856" t="s">
        <v>214</v>
      </c>
      <c r="FL856" t="s">
        <v>214</v>
      </c>
      <c r="FM856" t="s">
        <v>461</v>
      </c>
      <c r="FN856" t="s">
        <v>461</v>
      </c>
      <c r="FO856" t="s">
        <v>219</v>
      </c>
      <c r="FP856" t="s">
        <v>219</v>
      </c>
      <c r="FQ856" t="s">
        <v>241</v>
      </c>
      <c r="FR856" t="s">
        <v>241</v>
      </c>
      <c r="FS856" t="s">
        <v>241</v>
      </c>
      <c r="FT856" t="s">
        <v>241</v>
      </c>
      <c r="FU856" t="s">
        <v>219</v>
      </c>
      <c r="FV856" t="s">
        <v>241</v>
      </c>
      <c r="FW856" t="s">
        <v>241</v>
      </c>
      <c r="FX856" t="s">
        <v>241</v>
      </c>
      <c r="FY856" t="s">
        <v>241</v>
      </c>
      <c r="FZ856" t="s">
        <v>341</v>
      </c>
      <c r="GA856" t="s">
        <v>335</v>
      </c>
      <c r="GB856" t="s">
        <v>244</v>
      </c>
      <c r="GC856" t="s">
        <v>244</v>
      </c>
      <c r="GD856" t="s">
        <v>293</v>
      </c>
      <c r="GE856" t="s">
        <v>241</v>
      </c>
      <c r="GF856" t="s">
        <v>293</v>
      </c>
      <c r="GG856" t="s">
        <v>244</v>
      </c>
      <c r="GH856" t="s">
        <v>241</v>
      </c>
      <c r="GI856" t="s">
        <v>250</v>
      </c>
      <c r="GJ856" t="s">
        <v>250</v>
      </c>
      <c r="GK856" t="s">
        <v>286</v>
      </c>
      <c r="GL856" t="s">
        <v>227</v>
      </c>
      <c r="GM856" t="s">
        <v>227</v>
      </c>
      <c r="GN856" t="s">
        <v>214</v>
      </c>
      <c r="GO856" t="s">
        <v>214</v>
      </c>
      <c r="GP856" t="s">
        <v>251</v>
      </c>
      <c r="GQ856" t="s">
        <v>251</v>
      </c>
      <c r="GR856" t="s">
        <v>251</v>
      </c>
      <c r="GS856" t="s">
        <v>214</v>
      </c>
      <c r="GT856" t="s">
        <v>241</v>
      </c>
      <c r="GU856" t="s">
        <v>214</v>
      </c>
      <c r="GV856" t="s">
        <v>241</v>
      </c>
      <c r="GW856" t="s">
        <v>296</v>
      </c>
      <c r="GX856" t="s">
        <v>252</v>
      </c>
      <c r="GY856" t="s">
        <v>254</v>
      </c>
      <c r="GZ856" t="s">
        <v>241</v>
      </c>
      <c r="HA856" t="s">
        <v>298</v>
      </c>
      <c r="HB856" t="s">
        <v>241</v>
      </c>
      <c r="HC856" t="s">
        <v>315</v>
      </c>
      <c r="HD856" t="s">
        <v>361</v>
      </c>
      <c r="HE856" t="s">
        <v>429</v>
      </c>
      <c r="HF856" t="s">
        <v>4531</v>
      </c>
      <c r="HG856" t="s">
        <v>319</v>
      </c>
      <c r="HH856" t="s">
        <v>4532</v>
      </c>
      <c r="HI856" t="s">
        <v>241</v>
      </c>
      <c r="HJ856" t="s">
        <v>214</v>
      </c>
      <c r="HK856" t="s">
        <v>4533</v>
      </c>
      <c r="HL856" s="12"/>
      <c r="HM856">
        <v>0.75</v>
      </c>
      <c r="HN856">
        <v>0.5</v>
      </c>
      <c r="HO856">
        <v>1</v>
      </c>
      <c r="HP856">
        <v>0.75</v>
      </c>
      <c r="HQ856">
        <v>1</v>
      </c>
      <c r="HR856">
        <v>0.5</v>
      </c>
      <c r="HS856">
        <v>1</v>
      </c>
      <c r="HT856">
        <v>0</v>
      </c>
      <c r="HU856">
        <v>0</v>
      </c>
      <c r="HV856">
        <v>0.5</v>
      </c>
      <c r="HW856">
        <v>0.5</v>
      </c>
      <c r="HX856">
        <v>0.75</v>
      </c>
      <c r="HY856">
        <v>1</v>
      </c>
      <c r="HZ856">
        <v>0.75</v>
      </c>
      <c r="IA856">
        <v>0</v>
      </c>
      <c r="IB856">
        <v>0</v>
      </c>
      <c r="IC856">
        <v>0.75</v>
      </c>
      <c r="ID856">
        <v>0.5</v>
      </c>
      <c r="IE856">
        <v>0.5</v>
      </c>
      <c r="IG856">
        <v>0.25</v>
      </c>
      <c r="IH856">
        <v>0.75</v>
      </c>
      <c r="II856">
        <v>0.25</v>
      </c>
      <c r="IJ856">
        <v>1</v>
      </c>
      <c r="IK856">
        <v>0.75</v>
      </c>
      <c r="IL856">
        <v>1</v>
      </c>
      <c r="IM856">
        <v>0.75</v>
      </c>
      <c r="IN856">
        <v>0</v>
      </c>
      <c r="IO856">
        <v>1</v>
      </c>
      <c r="IQ856">
        <v>0</v>
      </c>
      <c r="IS856">
        <f t="shared" si="747"/>
        <v>0.11249999999999999</v>
      </c>
      <c r="IT856">
        <f t="shared" si="748"/>
        <v>0.06</v>
      </c>
      <c r="IU856">
        <f t="shared" si="749"/>
        <v>0.08</v>
      </c>
      <c r="IV856">
        <f t="shared" si="750"/>
        <v>7.5000000000000011E-2</v>
      </c>
      <c r="IW856">
        <f t="shared" si="751"/>
        <v>0.08</v>
      </c>
      <c r="IX856">
        <f t="shared" si="752"/>
        <v>6.5000000000000002E-2</v>
      </c>
      <c r="IY856">
        <f t="shared" si="753"/>
        <v>0.1</v>
      </c>
      <c r="IZ856">
        <f t="shared" si="754"/>
        <v>0</v>
      </c>
      <c r="JA856">
        <f t="shared" si="755"/>
        <v>0</v>
      </c>
      <c r="JB856">
        <f t="shared" si="756"/>
        <v>0.05</v>
      </c>
      <c r="JC856">
        <f t="shared" si="757"/>
        <v>0.06</v>
      </c>
      <c r="JD856">
        <f t="shared" si="758"/>
        <v>8.2500000000000004E-2</v>
      </c>
      <c r="JE856">
        <f t="shared" si="759"/>
        <v>7.0000000000000007E-2</v>
      </c>
      <c r="JF856">
        <f t="shared" si="760"/>
        <v>0.09</v>
      </c>
      <c r="JG856" s="5">
        <f t="shared" si="761"/>
        <v>0</v>
      </c>
      <c r="JH856">
        <f t="shared" si="762"/>
        <v>0</v>
      </c>
      <c r="JI856">
        <f t="shared" si="762"/>
        <v>0</v>
      </c>
      <c r="JJ856">
        <f t="shared" si="763"/>
        <v>0.1</v>
      </c>
      <c r="JK856">
        <f t="shared" si="764"/>
        <v>7.4999999999999997E-2</v>
      </c>
      <c r="JL856" s="6">
        <f t="shared" si="765"/>
        <v>4.3333333333333328E-2</v>
      </c>
      <c r="JM856">
        <f t="shared" si="766"/>
        <v>0.03</v>
      </c>
      <c r="JN856">
        <f t="shared" si="767"/>
        <v>3.7500000000000006E-2</v>
      </c>
      <c r="JO856">
        <f t="shared" si="768"/>
        <v>3.7499999999999999E-2</v>
      </c>
      <c r="JP856">
        <f t="shared" si="769"/>
        <v>0.1</v>
      </c>
      <c r="JQ856">
        <f t="shared" si="770"/>
        <v>0.09</v>
      </c>
      <c r="JR856">
        <f t="shared" si="771"/>
        <v>0.11</v>
      </c>
      <c r="JS856">
        <f t="shared" si="772"/>
        <v>7.5000000000000011E-2</v>
      </c>
      <c r="JT856">
        <f t="shared" si="772"/>
        <v>0</v>
      </c>
      <c r="JU856">
        <f t="shared" si="773"/>
        <v>1</v>
      </c>
      <c r="JV856">
        <f t="shared" si="773"/>
        <v>0</v>
      </c>
      <c r="JW856">
        <f t="shared" si="774"/>
        <v>0.15</v>
      </c>
      <c r="JY856">
        <f t="shared" si="775"/>
        <v>3.7500000000000006E-2</v>
      </c>
      <c r="JZ856">
        <f t="shared" si="776"/>
        <v>0.04</v>
      </c>
      <c r="KA856">
        <f t="shared" si="777"/>
        <v>0.02</v>
      </c>
      <c r="KB856">
        <f t="shared" si="777"/>
        <v>1.4999999999999999E-2</v>
      </c>
      <c r="KC856">
        <f t="shared" si="778"/>
        <v>0.04</v>
      </c>
      <c r="KD856">
        <f t="shared" si="779"/>
        <v>1.4999999999999999E-2</v>
      </c>
      <c r="KE856">
        <f t="shared" si="779"/>
        <v>0.03</v>
      </c>
      <c r="KF856">
        <f t="shared" si="779"/>
        <v>0</v>
      </c>
      <c r="KG856">
        <f t="shared" si="779"/>
        <v>0</v>
      </c>
      <c r="KH856">
        <f t="shared" si="779"/>
        <v>1.4999999999999999E-2</v>
      </c>
      <c r="KI856">
        <f t="shared" si="779"/>
        <v>1.4999999999999999E-2</v>
      </c>
      <c r="KJ856">
        <f t="shared" si="779"/>
        <v>2.2499999999999999E-2</v>
      </c>
      <c r="KK856">
        <f t="shared" si="780"/>
        <v>0.02</v>
      </c>
      <c r="KL856">
        <f t="shared" si="781"/>
        <v>0.03</v>
      </c>
      <c r="KM856" s="5">
        <f t="shared" si="782"/>
        <v>0</v>
      </c>
      <c r="KN856">
        <f t="shared" si="783"/>
        <v>0</v>
      </c>
      <c r="KO856">
        <f t="shared" si="783"/>
        <v>0</v>
      </c>
      <c r="KP856">
        <f t="shared" si="784"/>
        <v>0.03</v>
      </c>
      <c r="KQ856">
        <f t="shared" si="785"/>
        <v>1.4999999999999999E-2</v>
      </c>
      <c r="KR856" s="6">
        <f t="shared" si="786"/>
        <v>2.1666666666666664E-2</v>
      </c>
      <c r="KS856">
        <f t="shared" si="787"/>
        <v>0.01</v>
      </c>
      <c r="KT856">
        <f t="shared" si="788"/>
        <v>2.2499999999999999E-2</v>
      </c>
      <c r="KU856">
        <f t="shared" si="789"/>
        <v>0.01</v>
      </c>
      <c r="KV856">
        <f t="shared" si="790"/>
        <v>0.05</v>
      </c>
      <c r="KW856">
        <f t="shared" si="791"/>
        <v>7.4999999999999997E-3</v>
      </c>
      <c r="KX856">
        <f t="shared" si="792"/>
        <v>0</v>
      </c>
      <c r="KY856">
        <f t="shared" si="793"/>
        <v>0.03</v>
      </c>
      <c r="KZ856">
        <f t="shared" si="794"/>
        <v>0</v>
      </c>
      <c r="LA856">
        <f t="shared" si="795"/>
        <v>1</v>
      </c>
      <c r="LB856">
        <f t="shared" si="795"/>
        <v>0</v>
      </c>
      <c r="LC856">
        <f t="shared" si="796"/>
        <v>0.1</v>
      </c>
      <c r="LE856" t="str">
        <f t="shared" si="802"/>
        <v>Cameroun</v>
      </c>
      <c r="LF856">
        <f t="shared" si="797"/>
        <v>0.57250000000000001</v>
      </c>
      <c r="LG856" s="6">
        <f t="shared" si="798"/>
        <v>0.5708333333333333</v>
      </c>
      <c r="LH856">
        <f t="shared" si="799"/>
        <v>0.63</v>
      </c>
      <c r="LI856" s="6">
        <f t="shared" si="800"/>
        <v>0.59666666666666679</v>
      </c>
      <c r="LJ856">
        <f t="shared" si="801"/>
        <v>0</v>
      </c>
    </row>
    <row r="857" spans="1:322" x14ac:dyDescent="0.35">
      <c r="A857" s="8">
        <v>44903</v>
      </c>
      <c r="B857" t="s">
        <v>4534</v>
      </c>
      <c r="D857" s="27" t="s">
        <v>321</v>
      </c>
      <c r="E857" s="27" t="s">
        <v>321</v>
      </c>
      <c r="F857" s="27">
        <v>25</v>
      </c>
      <c r="G857" s="27" t="s">
        <v>258</v>
      </c>
      <c r="H857" s="27" t="s">
        <v>322</v>
      </c>
      <c r="I857" s="27" t="s">
        <v>2382</v>
      </c>
      <c r="J857" s="27" t="s">
        <v>1972</v>
      </c>
      <c r="K857" s="28">
        <v>44559</v>
      </c>
      <c r="L857" s="28">
        <v>44559</v>
      </c>
      <c r="M857" s="28">
        <v>44652</v>
      </c>
      <c r="N857" s="27" t="s">
        <v>261</v>
      </c>
      <c r="O857" s="27" t="s">
        <v>261</v>
      </c>
      <c r="P857" s="27" t="s">
        <v>261</v>
      </c>
      <c r="Q857" s="27" t="s">
        <v>324</v>
      </c>
      <c r="R857" s="28">
        <v>44658</v>
      </c>
      <c r="S857" s="28">
        <v>44658</v>
      </c>
      <c r="T857" s="27" t="s">
        <v>263</v>
      </c>
      <c r="U857" s="27" t="s">
        <v>263</v>
      </c>
      <c r="V857" s="28">
        <v>44688</v>
      </c>
      <c r="W857" s="27" t="s">
        <v>261</v>
      </c>
      <c r="X857" s="28" t="s">
        <v>262</v>
      </c>
      <c r="Y857" s="27" t="s">
        <v>263</v>
      </c>
      <c r="Z857" s="28">
        <v>44889</v>
      </c>
      <c r="AA857" s="27" t="s">
        <v>264</v>
      </c>
      <c r="AB857" s="27" t="s">
        <v>265</v>
      </c>
      <c r="AC857" s="27" t="s">
        <v>4535</v>
      </c>
      <c r="AD857" s="27" t="s">
        <v>267</v>
      </c>
      <c r="AE857" s="27" t="s">
        <v>326</v>
      </c>
      <c r="AF857" s="27" t="s">
        <v>687</v>
      </c>
      <c r="AG857" s="29">
        <v>500000</v>
      </c>
      <c r="AH857" s="27" t="s">
        <v>261</v>
      </c>
      <c r="AI857" s="27" t="s">
        <v>262</v>
      </c>
      <c r="AJ857" s="28" t="s">
        <v>262</v>
      </c>
      <c r="AK857" s="27" t="s">
        <v>262</v>
      </c>
      <c r="AL857" s="27" t="s">
        <v>262</v>
      </c>
      <c r="AM857" s="27" t="s">
        <v>262</v>
      </c>
      <c r="AN857" s="27" t="s">
        <v>262</v>
      </c>
      <c r="AO857" s="27" t="s">
        <v>261</v>
      </c>
      <c r="AP857" s="27" t="s">
        <v>261</v>
      </c>
      <c r="AQ857" s="28" t="s">
        <v>262</v>
      </c>
      <c r="AR857" s="27" t="s">
        <v>261</v>
      </c>
      <c r="AS857" s="28" t="s">
        <v>262</v>
      </c>
      <c r="AT857" s="27" t="s">
        <v>261</v>
      </c>
      <c r="AU857" s="28" t="s">
        <v>262</v>
      </c>
      <c r="AV857" s="27" t="s">
        <v>261</v>
      </c>
      <c r="AW857" s="28" t="s">
        <v>262</v>
      </c>
      <c r="AX857" s="27" t="s">
        <v>261</v>
      </c>
      <c r="AY857" s="28" t="s">
        <v>262</v>
      </c>
      <c r="AZ857" s="27" t="s">
        <v>262</v>
      </c>
      <c r="BA857" s="27" t="s">
        <v>262</v>
      </c>
      <c r="BB857" s="27" t="s">
        <v>261</v>
      </c>
      <c r="BC857" s="28" t="s">
        <v>262</v>
      </c>
      <c r="BD857" s="27" t="s">
        <v>261</v>
      </c>
      <c r="BE857" s="30" t="s">
        <v>262</v>
      </c>
      <c r="BF857" t="s">
        <v>1972</v>
      </c>
      <c r="BG857" s="9" t="s">
        <v>1229</v>
      </c>
      <c r="BH857" t="s">
        <v>208</v>
      </c>
      <c r="BI857" t="s">
        <v>448</v>
      </c>
      <c r="BJ857" t="s">
        <v>210</v>
      </c>
      <c r="BK857" t="s">
        <v>329</v>
      </c>
      <c r="BL857" t="s">
        <v>212</v>
      </c>
      <c r="BM857" t="s">
        <v>1974</v>
      </c>
      <c r="BN857" t="s">
        <v>214</v>
      </c>
      <c r="BO857" t="s">
        <v>276</v>
      </c>
      <c r="BP857" t="s">
        <v>219</v>
      </c>
      <c r="BQ857" t="s">
        <v>332</v>
      </c>
      <c r="BV857" t="s">
        <v>214</v>
      </c>
      <c r="CC857" t="s">
        <v>214</v>
      </c>
      <c r="CG857" t="s">
        <v>219</v>
      </c>
      <c r="CI857" t="s">
        <v>333</v>
      </c>
      <c r="CJ857" t="s">
        <v>4536</v>
      </c>
      <c r="CK857" t="s">
        <v>220</v>
      </c>
      <c r="CL857" t="s">
        <v>336</v>
      </c>
      <c r="CN857" t="s">
        <v>498</v>
      </c>
      <c r="CO857" t="s">
        <v>4537</v>
      </c>
      <c r="CP857" t="s">
        <v>413</v>
      </c>
      <c r="CQ857" t="s">
        <v>413</v>
      </c>
      <c r="CR857" t="s">
        <v>227</v>
      </c>
      <c r="CS857" t="s">
        <v>244</v>
      </c>
      <c r="CT857" t="s">
        <v>214</v>
      </c>
      <c r="CU857" t="s">
        <v>219</v>
      </c>
      <c r="CV857" t="s">
        <v>250</v>
      </c>
      <c r="CW857" t="s">
        <v>227</v>
      </c>
      <c r="CX857" t="s">
        <v>287</v>
      </c>
      <c r="CY857" t="s">
        <v>353</v>
      </c>
      <c r="CZ857" t="s">
        <v>214</v>
      </c>
      <c r="DA857" t="s">
        <v>214</v>
      </c>
      <c r="DB857" t="s">
        <v>230</v>
      </c>
      <c r="DC857" t="s">
        <v>357</v>
      </c>
      <c r="DD857" t="s">
        <v>214</v>
      </c>
      <c r="DE857" t="s">
        <v>500</v>
      </c>
      <c r="DF857" t="s">
        <v>4538</v>
      </c>
      <c r="DG857" t="s">
        <v>231</v>
      </c>
      <c r="DI857" t="s">
        <v>2472</v>
      </c>
      <c r="DK857" t="s">
        <v>372</v>
      </c>
      <c r="DL857" t="s">
        <v>372</v>
      </c>
      <c r="DM857" t="s">
        <v>214</v>
      </c>
      <c r="DN857" t="s">
        <v>214</v>
      </c>
      <c r="DO857" t="s">
        <v>414</v>
      </c>
      <c r="DP857" t="s">
        <v>741</v>
      </c>
      <c r="DR857" t="s">
        <v>741</v>
      </c>
      <c r="DT857" t="s">
        <v>219</v>
      </c>
      <c r="DU857" t="s">
        <v>214</v>
      </c>
      <c r="DX857" t="s">
        <v>233</v>
      </c>
      <c r="DY857" t="s">
        <v>233</v>
      </c>
      <c r="DZ857" t="s">
        <v>238</v>
      </c>
      <c r="EA857" t="s">
        <v>233</v>
      </c>
      <c r="EB857" t="s">
        <v>233</v>
      </c>
      <c r="EC857" t="s">
        <v>233</v>
      </c>
      <c r="ED857" t="s">
        <v>233</v>
      </c>
      <c r="EE857" t="s">
        <v>214</v>
      </c>
      <c r="EF857" t="s">
        <v>214</v>
      </c>
      <c r="EG857" t="s">
        <v>219</v>
      </c>
      <c r="EH857" t="s">
        <v>4539</v>
      </c>
      <c r="EI857" t="s">
        <v>219</v>
      </c>
      <c r="EJ857" t="s">
        <v>4539</v>
      </c>
      <c r="EK857" t="s">
        <v>372</v>
      </c>
      <c r="EL857" t="s">
        <v>372</v>
      </c>
      <c r="EM857" t="s">
        <v>401</v>
      </c>
      <c r="EN857" t="s">
        <v>460</v>
      </c>
      <c r="EO857" t="s">
        <v>240</v>
      </c>
      <c r="EP857" t="s">
        <v>240</v>
      </c>
      <c r="EQ857" t="s">
        <v>214</v>
      </c>
      <c r="ER857" t="s">
        <v>214</v>
      </c>
      <c r="ES857" t="s">
        <v>242</v>
      </c>
      <c r="ET857" t="s">
        <v>242</v>
      </c>
      <c r="EU857" t="s">
        <v>233</v>
      </c>
      <c r="EV857" t="s">
        <v>233</v>
      </c>
      <c r="EW857" t="s">
        <v>290</v>
      </c>
      <c r="EX857" t="s">
        <v>290</v>
      </c>
      <c r="EY857" t="s">
        <v>233</v>
      </c>
      <c r="EZ857" t="s">
        <v>452</v>
      </c>
      <c r="FA857" t="s">
        <v>4540</v>
      </c>
      <c r="FB857" t="s">
        <v>233</v>
      </c>
      <c r="FC857" t="s">
        <v>242</v>
      </c>
      <c r="FD857" t="s">
        <v>242</v>
      </c>
      <c r="FE857" t="s">
        <v>286</v>
      </c>
      <c r="FF857" t="s">
        <v>286</v>
      </c>
      <c r="FG857" t="s">
        <v>390</v>
      </c>
      <c r="FH857" t="s">
        <v>390</v>
      </c>
      <c r="FI857" t="s">
        <v>214</v>
      </c>
      <c r="FJ857" t="s">
        <v>214</v>
      </c>
      <c r="FK857" t="s">
        <v>402</v>
      </c>
      <c r="FL857" t="s">
        <v>402</v>
      </c>
      <c r="FM857" t="s">
        <v>245</v>
      </c>
      <c r="FN857" t="s">
        <v>403</v>
      </c>
      <c r="FO857" t="s">
        <v>219</v>
      </c>
      <c r="FP857" t="s">
        <v>219</v>
      </c>
      <c r="FQ857" t="s">
        <v>241</v>
      </c>
      <c r="FR857" t="s">
        <v>241</v>
      </c>
      <c r="FS857" t="s">
        <v>241</v>
      </c>
      <c r="FT857" t="s">
        <v>241</v>
      </c>
      <c r="FU857" t="s">
        <v>219</v>
      </c>
      <c r="FV857" t="s">
        <v>241</v>
      </c>
      <c r="FW857" t="s">
        <v>241</v>
      </c>
      <c r="FX857" t="s">
        <v>241</v>
      </c>
      <c r="FY857" t="s">
        <v>241</v>
      </c>
      <c r="FZ857" t="s">
        <v>341</v>
      </c>
      <c r="GA857" t="s">
        <v>341</v>
      </c>
      <c r="GB857" t="s">
        <v>227</v>
      </c>
      <c r="GC857" t="s">
        <v>227</v>
      </c>
      <c r="GD857" t="s">
        <v>249</v>
      </c>
      <c r="GE857" t="s">
        <v>241</v>
      </c>
      <c r="GF857" t="s">
        <v>249</v>
      </c>
      <c r="GG857" t="s">
        <v>244</v>
      </c>
      <c r="GH857" t="s">
        <v>241</v>
      </c>
      <c r="GI857" t="s">
        <v>226</v>
      </c>
      <c r="GJ857" t="s">
        <v>244</v>
      </c>
      <c r="GK857" t="s">
        <v>286</v>
      </c>
      <c r="GL857" t="s">
        <v>227</v>
      </c>
      <c r="GM857" t="s">
        <v>227</v>
      </c>
      <c r="GN857" t="s">
        <v>219</v>
      </c>
      <c r="GO857" t="s">
        <v>214</v>
      </c>
      <c r="GP857" t="s">
        <v>295</v>
      </c>
      <c r="GQ857" t="s">
        <v>251</v>
      </c>
      <c r="GR857" t="s">
        <v>295</v>
      </c>
      <c r="GS857" t="s">
        <v>214</v>
      </c>
      <c r="GT857" t="s">
        <v>241</v>
      </c>
      <c r="GU857" t="s">
        <v>219</v>
      </c>
      <c r="GV857" t="s">
        <v>575</v>
      </c>
      <c r="GW857" t="s">
        <v>297</v>
      </c>
      <c r="GX857" t="s">
        <v>296</v>
      </c>
      <c r="GY857" t="s">
        <v>254</v>
      </c>
      <c r="GZ857" t="s">
        <v>241</v>
      </c>
      <c r="HA857" t="s">
        <v>298</v>
      </c>
      <c r="HB857" t="s">
        <v>241</v>
      </c>
      <c r="HC857" t="s">
        <v>315</v>
      </c>
      <c r="HD857" t="s">
        <v>361</v>
      </c>
      <c r="HE857" t="s">
        <v>317</v>
      </c>
      <c r="HF857" t="s">
        <v>241</v>
      </c>
      <c r="HG857" t="s">
        <v>362</v>
      </c>
      <c r="HH857" t="s">
        <v>241</v>
      </c>
      <c r="HI857" t="s">
        <v>241</v>
      </c>
      <c r="HJ857" t="s">
        <v>214</v>
      </c>
      <c r="HK857" t="s">
        <v>4541</v>
      </c>
      <c r="HL857" s="12"/>
      <c r="HM857">
        <v>0.75</v>
      </c>
      <c r="HN857">
        <v>1</v>
      </c>
      <c r="HO857">
        <v>1</v>
      </c>
      <c r="HP857">
        <v>0.5</v>
      </c>
      <c r="HQ857">
        <v>1</v>
      </c>
      <c r="HR857">
        <v>0</v>
      </c>
      <c r="HS857">
        <v>1</v>
      </c>
      <c r="HT857">
        <v>1</v>
      </c>
      <c r="HU857">
        <v>1</v>
      </c>
      <c r="HV857">
        <v>0.25</v>
      </c>
      <c r="HW857">
        <v>0.25</v>
      </c>
      <c r="HX857">
        <v>0.25</v>
      </c>
      <c r="HY857">
        <v>0</v>
      </c>
      <c r="HZ857">
        <v>0</v>
      </c>
      <c r="IA857" s="4">
        <v>1</v>
      </c>
      <c r="IB857">
        <v>0.75</v>
      </c>
      <c r="IC857">
        <v>0.25</v>
      </c>
      <c r="ID857">
        <v>0.25</v>
      </c>
      <c r="IE857">
        <v>0.75</v>
      </c>
      <c r="IG857">
        <v>0.75</v>
      </c>
      <c r="IH857">
        <v>0.5</v>
      </c>
      <c r="II857">
        <v>0.75</v>
      </c>
      <c r="IJ857">
        <v>1</v>
      </c>
      <c r="IK857">
        <v>1</v>
      </c>
      <c r="IL857">
        <v>0.75</v>
      </c>
      <c r="IM857">
        <v>0.75</v>
      </c>
      <c r="IN857">
        <v>1</v>
      </c>
      <c r="IO857">
        <v>1</v>
      </c>
      <c r="IQ857">
        <v>0</v>
      </c>
      <c r="IS857">
        <f t="shared" si="747"/>
        <v>0.11249999999999999</v>
      </c>
      <c r="IT857">
        <f t="shared" si="748"/>
        <v>0.12</v>
      </c>
      <c r="IU857">
        <f t="shared" si="749"/>
        <v>0.08</v>
      </c>
      <c r="IV857">
        <f t="shared" si="750"/>
        <v>0.05</v>
      </c>
      <c r="IW857">
        <f t="shared" si="751"/>
        <v>0.08</v>
      </c>
      <c r="IX857">
        <f t="shared" si="752"/>
        <v>0</v>
      </c>
      <c r="IY857">
        <f t="shared" si="753"/>
        <v>0.1</v>
      </c>
      <c r="IZ857">
        <f t="shared" si="754"/>
        <v>0.11</v>
      </c>
      <c r="JA857">
        <f t="shared" si="755"/>
        <v>0.13</v>
      </c>
      <c r="JB857">
        <f t="shared" si="756"/>
        <v>2.5000000000000001E-2</v>
      </c>
      <c r="JC857">
        <f t="shared" si="757"/>
        <v>0.03</v>
      </c>
      <c r="JD857">
        <f t="shared" si="758"/>
        <v>2.75E-2</v>
      </c>
      <c r="JE857">
        <f t="shared" si="759"/>
        <v>0</v>
      </c>
      <c r="JF857">
        <f t="shared" si="760"/>
        <v>0</v>
      </c>
      <c r="JG857" s="5">
        <f t="shared" si="761"/>
        <v>0.05</v>
      </c>
      <c r="JH857">
        <f t="shared" si="762"/>
        <v>0</v>
      </c>
      <c r="JI857">
        <f t="shared" si="762"/>
        <v>0</v>
      </c>
      <c r="JJ857">
        <f t="shared" si="763"/>
        <v>0.05</v>
      </c>
      <c r="JK857">
        <f t="shared" si="764"/>
        <v>0.11249999999999999</v>
      </c>
      <c r="JL857" s="6">
        <f t="shared" si="765"/>
        <v>2.3333333333333334E-2</v>
      </c>
      <c r="JM857">
        <f t="shared" si="766"/>
        <v>0.09</v>
      </c>
      <c r="JN857">
        <f t="shared" si="767"/>
        <v>2.5000000000000001E-2</v>
      </c>
      <c r="JO857">
        <f t="shared" si="768"/>
        <v>0.11249999999999999</v>
      </c>
      <c r="JP857">
        <f t="shared" si="769"/>
        <v>0.1</v>
      </c>
      <c r="JQ857">
        <f t="shared" si="770"/>
        <v>0.12</v>
      </c>
      <c r="JR857">
        <f t="shared" si="771"/>
        <v>8.2500000000000004E-2</v>
      </c>
      <c r="JS857">
        <f t="shared" si="772"/>
        <v>7.5000000000000011E-2</v>
      </c>
      <c r="JT857">
        <f t="shared" si="772"/>
        <v>0.1</v>
      </c>
      <c r="JU857">
        <f t="shared" si="773"/>
        <v>1</v>
      </c>
      <c r="JV857">
        <f t="shared" si="773"/>
        <v>0</v>
      </c>
      <c r="JW857">
        <f t="shared" si="774"/>
        <v>0.15</v>
      </c>
      <c r="JY857">
        <f t="shared" si="775"/>
        <v>3.7500000000000006E-2</v>
      </c>
      <c r="JZ857">
        <f t="shared" si="776"/>
        <v>0.08</v>
      </c>
      <c r="KA857">
        <f t="shared" si="777"/>
        <v>0.02</v>
      </c>
      <c r="KB857">
        <f t="shared" si="777"/>
        <v>0.01</v>
      </c>
      <c r="KC857">
        <f t="shared" si="778"/>
        <v>0.04</v>
      </c>
      <c r="KD857">
        <f t="shared" si="779"/>
        <v>0</v>
      </c>
      <c r="KE857">
        <f t="shared" si="779"/>
        <v>0.03</v>
      </c>
      <c r="KF857">
        <f t="shared" si="779"/>
        <v>0.03</v>
      </c>
      <c r="KG857">
        <f t="shared" si="779"/>
        <v>0.03</v>
      </c>
      <c r="KH857">
        <f t="shared" si="779"/>
        <v>7.4999999999999997E-3</v>
      </c>
      <c r="KI857">
        <f t="shared" si="779"/>
        <v>7.4999999999999997E-3</v>
      </c>
      <c r="KJ857">
        <f t="shared" si="779"/>
        <v>7.4999999999999997E-3</v>
      </c>
      <c r="KK857">
        <f t="shared" si="780"/>
        <v>0</v>
      </c>
      <c r="KL857">
        <f t="shared" si="781"/>
        <v>0</v>
      </c>
      <c r="KM857" s="5">
        <f t="shared" si="782"/>
        <v>0.05</v>
      </c>
      <c r="KN857">
        <f t="shared" si="783"/>
        <v>0</v>
      </c>
      <c r="KO857">
        <f t="shared" si="783"/>
        <v>0</v>
      </c>
      <c r="KP857">
        <f t="shared" si="784"/>
        <v>1.4999999999999999E-2</v>
      </c>
      <c r="KQ857">
        <f t="shared" si="785"/>
        <v>2.2499999999999999E-2</v>
      </c>
      <c r="KR857" s="6">
        <f t="shared" si="786"/>
        <v>1.1666666666666667E-2</v>
      </c>
      <c r="KS857">
        <f t="shared" si="787"/>
        <v>0.03</v>
      </c>
      <c r="KT857">
        <f t="shared" si="788"/>
        <v>1.4999999999999999E-2</v>
      </c>
      <c r="KU857">
        <f t="shared" si="789"/>
        <v>0.03</v>
      </c>
      <c r="KV857">
        <f t="shared" si="790"/>
        <v>0.05</v>
      </c>
      <c r="KW857">
        <f t="shared" si="791"/>
        <v>0.01</v>
      </c>
      <c r="KX857">
        <f t="shared" si="792"/>
        <v>0</v>
      </c>
      <c r="KY857">
        <f t="shared" si="793"/>
        <v>0.03</v>
      </c>
      <c r="KZ857">
        <f t="shared" si="794"/>
        <v>0.03</v>
      </c>
      <c r="LA857">
        <f t="shared" si="795"/>
        <v>1</v>
      </c>
      <c r="LB857">
        <f t="shared" si="795"/>
        <v>0</v>
      </c>
      <c r="LC857">
        <f t="shared" si="796"/>
        <v>0.1</v>
      </c>
      <c r="LE857" t="str">
        <f t="shared" si="802"/>
        <v>Senegal</v>
      </c>
      <c r="LF857">
        <f t="shared" si="797"/>
        <v>0.78249999999999997</v>
      </c>
      <c r="LG857" s="6">
        <f t="shared" si="798"/>
        <v>0.3183333333333333</v>
      </c>
      <c r="LH857">
        <f t="shared" si="799"/>
        <v>0.85499999999999998</v>
      </c>
      <c r="LI857" s="6">
        <f t="shared" si="800"/>
        <v>0.69416666666666682</v>
      </c>
      <c r="LJ857">
        <f t="shared" si="801"/>
        <v>0</v>
      </c>
    </row>
    <row r="858" spans="1:322" x14ac:dyDescent="0.35">
      <c r="A858" s="8">
        <v>44852</v>
      </c>
      <c r="B858" t="s">
        <v>4542</v>
      </c>
      <c r="D858" s="24" t="s">
        <v>321</v>
      </c>
      <c r="E858" s="24" t="s">
        <v>321</v>
      </c>
      <c r="F858" s="24">
        <v>31</v>
      </c>
      <c r="G858" s="24" t="s">
        <v>258</v>
      </c>
      <c r="H858" s="24" t="s">
        <v>322</v>
      </c>
      <c r="I858" s="24" t="s">
        <v>2382</v>
      </c>
      <c r="J858" s="24" t="s">
        <v>471</v>
      </c>
      <c r="K858" s="25">
        <v>44559</v>
      </c>
      <c r="L858" s="25">
        <v>44559</v>
      </c>
      <c r="M858" s="25">
        <v>44623</v>
      </c>
      <c r="N858" s="24" t="s">
        <v>261</v>
      </c>
      <c r="O858" s="24" t="s">
        <v>261</v>
      </c>
      <c r="P858" s="24" t="s">
        <v>261</v>
      </c>
      <c r="Q858" s="24" t="s">
        <v>324</v>
      </c>
      <c r="R858" s="25">
        <v>44623</v>
      </c>
      <c r="S858" s="25">
        <v>44630</v>
      </c>
      <c r="T858" s="24" t="s">
        <v>263</v>
      </c>
      <c r="U858" s="24" t="s">
        <v>261</v>
      </c>
      <c r="V858" s="25" t="s">
        <v>262</v>
      </c>
      <c r="W858" s="24" t="s">
        <v>261</v>
      </c>
      <c r="X858" s="25" t="s">
        <v>262</v>
      </c>
      <c r="Y858" s="24" t="s">
        <v>263</v>
      </c>
      <c r="Z858" s="25">
        <v>44720</v>
      </c>
      <c r="AA858" s="24" t="s">
        <v>264</v>
      </c>
      <c r="AB858" s="24" t="s">
        <v>265</v>
      </c>
      <c r="AC858" s="24" t="s">
        <v>4498</v>
      </c>
      <c r="AD858" s="24" t="s">
        <v>267</v>
      </c>
      <c r="AE858" s="24" t="s">
        <v>473</v>
      </c>
      <c r="AF858" s="24" t="s">
        <v>474</v>
      </c>
      <c r="AG858" s="31">
        <v>800000</v>
      </c>
      <c r="AH858" s="24" t="s">
        <v>261</v>
      </c>
      <c r="AI858" s="24" t="s">
        <v>262</v>
      </c>
      <c r="AJ858" s="25" t="s">
        <v>262</v>
      </c>
      <c r="AK858" s="24" t="s">
        <v>262</v>
      </c>
      <c r="AL858" s="24" t="s">
        <v>262</v>
      </c>
      <c r="AM858" s="24" t="s">
        <v>262</v>
      </c>
      <c r="AN858" s="24" t="s">
        <v>262</v>
      </c>
      <c r="AO858" s="24" t="s">
        <v>261</v>
      </c>
      <c r="AP858" s="24" t="s">
        <v>261</v>
      </c>
      <c r="AQ858" s="25" t="s">
        <v>262</v>
      </c>
      <c r="AR858" s="24" t="s">
        <v>261</v>
      </c>
      <c r="AS858" s="25" t="s">
        <v>262</v>
      </c>
      <c r="AT858" s="24" t="s">
        <v>261</v>
      </c>
      <c r="AU858" s="25" t="s">
        <v>262</v>
      </c>
      <c r="AV858" s="24" t="s">
        <v>261</v>
      </c>
      <c r="AW858" s="25" t="s">
        <v>262</v>
      </c>
      <c r="AX858" s="24" t="s">
        <v>261</v>
      </c>
      <c r="AY858" s="25" t="s">
        <v>262</v>
      </c>
      <c r="AZ858" s="27" t="s">
        <v>262</v>
      </c>
      <c r="BA858" s="27" t="s">
        <v>262</v>
      </c>
      <c r="BB858" s="24" t="s">
        <v>261</v>
      </c>
      <c r="BC858" s="25" t="s">
        <v>262</v>
      </c>
      <c r="BD858" s="24" t="s">
        <v>263</v>
      </c>
      <c r="BE858" s="26">
        <v>44663</v>
      </c>
      <c r="BF858" t="s">
        <v>475</v>
      </c>
      <c r="BG858" s="9" t="s">
        <v>1229</v>
      </c>
      <c r="BH858" t="s">
        <v>208</v>
      </c>
      <c r="BI858" t="s">
        <v>1588</v>
      </c>
      <c r="BJ858" t="s">
        <v>210</v>
      </c>
      <c r="BK858" t="s">
        <v>852</v>
      </c>
      <c r="BL858" t="s">
        <v>212</v>
      </c>
      <c r="BM858" t="s">
        <v>478</v>
      </c>
      <c r="BN858" t="s">
        <v>214</v>
      </c>
      <c r="BO858" t="s">
        <v>874</v>
      </c>
      <c r="BP858" t="s">
        <v>219</v>
      </c>
      <c r="BQ858" t="s">
        <v>216</v>
      </c>
      <c r="BR858" t="s">
        <v>4543</v>
      </c>
      <c r="BS858" t="s">
        <v>1104</v>
      </c>
      <c r="BT858" t="s">
        <v>481</v>
      </c>
      <c r="BU858" t="s">
        <v>479</v>
      </c>
      <c r="BV858" t="s">
        <v>214</v>
      </c>
      <c r="CC858" t="s">
        <v>214</v>
      </c>
      <c r="CG858" t="s">
        <v>214</v>
      </c>
      <c r="CH858" t="s">
        <v>795</v>
      </c>
      <c r="CI858" t="s">
        <v>333</v>
      </c>
      <c r="CJ858" t="s">
        <v>1187</v>
      </c>
      <c r="CK858" t="s">
        <v>335</v>
      </c>
      <c r="CL858" t="s">
        <v>422</v>
      </c>
      <c r="CN858" t="s">
        <v>378</v>
      </c>
      <c r="CP858" t="s">
        <v>225</v>
      </c>
      <c r="CQ858" t="s">
        <v>225</v>
      </c>
      <c r="CR858" t="s">
        <v>286</v>
      </c>
      <c r="CS858" t="s">
        <v>226</v>
      </c>
      <c r="CT858" t="s">
        <v>219</v>
      </c>
      <c r="CU858" t="s">
        <v>219</v>
      </c>
      <c r="CV858" t="s">
        <v>227</v>
      </c>
      <c r="CW858" t="s">
        <v>227</v>
      </c>
      <c r="CX858" t="s">
        <v>287</v>
      </c>
      <c r="CY858" t="s">
        <v>228</v>
      </c>
      <c r="CZ858" t="s">
        <v>219</v>
      </c>
      <c r="DA858" t="s">
        <v>219</v>
      </c>
      <c r="DB858" t="s">
        <v>398</v>
      </c>
      <c r="DC858" t="s">
        <v>398</v>
      </c>
      <c r="DD858" t="s">
        <v>219</v>
      </c>
      <c r="DG858" t="s">
        <v>500</v>
      </c>
      <c r="DH858" t="s">
        <v>4544</v>
      </c>
      <c r="DI858" t="s">
        <v>338</v>
      </c>
      <c r="DK858" t="s">
        <v>237</v>
      </c>
      <c r="DL858" t="s">
        <v>372</v>
      </c>
      <c r="DM858" t="s">
        <v>214</v>
      </c>
      <c r="DN858" t="s">
        <v>219</v>
      </c>
      <c r="DO858" t="s">
        <v>288</v>
      </c>
      <c r="DP858" t="s">
        <v>399</v>
      </c>
      <c r="DR858" t="s">
        <v>235</v>
      </c>
      <c r="DT858" t="s">
        <v>219</v>
      </c>
      <c r="DU858" t="s">
        <v>214</v>
      </c>
      <c r="DX858" t="s">
        <v>237</v>
      </c>
      <c r="DY858" t="s">
        <v>233</v>
      </c>
      <c r="DZ858" t="s">
        <v>485</v>
      </c>
      <c r="EA858" t="s">
        <v>237</v>
      </c>
      <c r="EB858" t="s">
        <v>233</v>
      </c>
      <c r="EC858" t="s">
        <v>237</v>
      </c>
      <c r="ED858" t="s">
        <v>237</v>
      </c>
      <c r="EE858" t="s">
        <v>219</v>
      </c>
      <c r="EF858" t="s">
        <v>219</v>
      </c>
      <c r="EK858" t="s">
        <v>242</v>
      </c>
      <c r="EL858" t="s">
        <v>242</v>
      </c>
      <c r="EM858" t="s">
        <v>240</v>
      </c>
      <c r="EN858" t="s">
        <v>240</v>
      </c>
      <c r="EO858" t="s">
        <v>401</v>
      </c>
      <c r="EP858" t="s">
        <v>401</v>
      </c>
      <c r="EQ858" t="s">
        <v>214</v>
      </c>
      <c r="ER858" t="s">
        <v>214</v>
      </c>
      <c r="ES858" t="s">
        <v>237</v>
      </c>
      <c r="ET858" t="s">
        <v>237</v>
      </c>
      <c r="EU858" t="s">
        <v>237</v>
      </c>
      <c r="EV858" t="s">
        <v>233</v>
      </c>
      <c r="EW858" t="s">
        <v>310</v>
      </c>
      <c r="EX858" t="s">
        <v>310</v>
      </c>
      <c r="EY858" t="s">
        <v>242</v>
      </c>
      <c r="EZ858" t="s">
        <v>241</v>
      </c>
      <c r="FA858" t="s">
        <v>241</v>
      </c>
      <c r="FB858" t="s">
        <v>233</v>
      </c>
      <c r="FC858" t="s">
        <v>242</v>
      </c>
      <c r="FD858" t="s">
        <v>237</v>
      </c>
      <c r="FE858" t="s">
        <v>244</v>
      </c>
      <c r="FF858" t="s">
        <v>227</v>
      </c>
      <c r="FG858" t="s">
        <v>390</v>
      </c>
      <c r="FH858" t="s">
        <v>548</v>
      </c>
      <c r="FI858" t="s">
        <v>219</v>
      </c>
      <c r="FJ858" t="s">
        <v>219</v>
      </c>
      <c r="FK858" t="s">
        <v>219</v>
      </c>
      <c r="FL858" t="s">
        <v>219</v>
      </c>
      <c r="FM858" t="s">
        <v>245</v>
      </c>
      <c r="FN858" t="s">
        <v>245</v>
      </c>
      <c r="FO858" t="s">
        <v>219</v>
      </c>
      <c r="FP858" t="s">
        <v>219</v>
      </c>
      <c r="FQ858" t="s">
        <v>241</v>
      </c>
      <c r="FR858" t="s">
        <v>241</v>
      </c>
      <c r="FS858" t="s">
        <v>241</v>
      </c>
      <c r="FT858" t="s">
        <v>241</v>
      </c>
      <c r="FU858" t="s">
        <v>219</v>
      </c>
      <c r="FV858" t="s">
        <v>241</v>
      </c>
      <c r="FW858" t="s">
        <v>241</v>
      </c>
      <c r="FX858" t="s">
        <v>241</v>
      </c>
      <c r="FY858" t="s">
        <v>241</v>
      </c>
      <c r="FZ858" t="s">
        <v>248</v>
      </c>
      <c r="GA858" t="s">
        <v>248</v>
      </c>
      <c r="GB858" t="s">
        <v>227</v>
      </c>
      <c r="GC858" t="s">
        <v>227</v>
      </c>
      <c r="GD858" t="s">
        <v>293</v>
      </c>
      <c r="GE858" t="s">
        <v>241</v>
      </c>
      <c r="GF858" t="s">
        <v>293</v>
      </c>
      <c r="GG858" t="s">
        <v>357</v>
      </c>
      <c r="GH858" t="s">
        <v>241</v>
      </c>
      <c r="GI858" t="s">
        <v>286</v>
      </c>
      <c r="GJ858" t="s">
        <v>227</v>
      </c>
      <c r="GK858" t="s">
        <v>244</v>
      </c>
      <c r="GL858" t="s">
        <v>227</v>
      </c>
      <c r="GM858" t="s">
        <v>227</v>
      </c>
      <c r="GN858" t="s">
        <v>219</v>
      </c>
      <c r="GO858" t="s">
        <v>219</v>
      </c>
      <c r="GP858" t="s">
        <v>251</v>
      </c>
      <c r="GQ858" t="s">
        <v>251</v>
      </c>
      <c r="GR858" t="s">
        <v>251</v>
      </c>
      <c r="GS858" t="s">
        <v>214</v>
      </c>
      <c r="GT858" t="s">
        <v>241</v>
      </c>
      <c r="GU858" t="s">
        <v>214</v>
      </c>
      <c r="GV858" t="s">
        <v>241</v>
      </c>
      <c r="GW858" t="s">
        <v>297</v>
      </c>
      <c r="GX858" t="s">
        <v>404</v>
      </c>
      <c r="GY858" t="s">
        <v>657</v>
      </c>
      <c r="GZ858" t="s">
        <v>241</v>
      </c>
      <c r="HA858" t="s">
        <v>298</v>
      </c>
      <c r="HB858" t="s">
        <v>241</v>
      </c>
      <c r="HC858" t="s">
        <v>315</v>
      </c>
      <c r="HD858" t="s">
        <v>361</v>
      </c>
      <c r="HE858" t="s">
        <v>317</v>
      </c>
      <c r="HF858" t="s">
        <v>4545</v>
      </c>
      <c r="HG858" t="s">
        <v>362</v>
      </c>
      <c r="HH858" t="s">
        <v>4546</v>
      </c>
      <c r="HI858" t="s">
        <v>241</v>
      </c>
      <c r="HJ858" t="s">
        <v>214</v>
      </c>
      <c r="HK858" t="s">
        <v>4547</v>
      </c>
      <c r="HL858" s="12"/>
      <c r="HM858">
        <v>0.75</v>
      </c>
      <c r="HN858">
        <v>0.25</v>
      </c>
      <c r="HO858">
        <v>0</v>
      </c>
      <c r="HP858">
        <v>1</v>
      </c>
      <c r="HQ858">
        <v>0.5</v>
      </c>
      <c r="HR858">
        <v>0.5</v>
      </c>
      <c r="HS858">
        <v>1</v>
      </c>
      <c r="HT858">
        <v>1</v>
      </c>
      <c r="HU858">
        <v>1</v>
      </c>
      <c r="HV858">
        <v>0.5</v>
      </c>
      <c r="HW858">
        <v>0.5</v>
      </c>
      <c r="HX858">
        <v>0.5</v>
      </c>
      <c r="HZ858">
        <v>0.75</v>
      </c>
      <c r="IA858" s="4">
        <v>1</v>
      </c>
      <c r="IB858">
        <v>0.5</v>
      </c>
      <c r="IC858">
        <v>0.5</v>
      </c>
      <c r="ID858">
        <v>0.75</v>
      </c>
      <c r="IE858">
        <v>0.75</v>
      </c>
      <c r="IG858">
        <v>0.25</v>
      </c>
      <c r="IH858">
        <v>0.5</v>
      </c>
      <c r="II858">
        <v>0.75</v>
      </c>
      <c r="IJ858">
        <v>0.75</v>
      </c>
      <c r="IK858">
        <v>1</v>
      </c>
      <c r="IL858">
        <v>1</v>
      </c>
      <c r="IM858">
        <v>0.5</v>
      </c>
      <c r="IN858">
        <v>1</v>
      </c>
      <c r="IO858">
        <v>1</v>
      </c>
      <c r="IQ858">
        <v>1</v>
      </c>
      <c r="IS858">
        <f t="shared" si="747"/>
        <v>0.11249999999999999</v>
      </c>
      <c r="IT858">
        <f t="shared" si="748"/>
        <v>0.03</v>
      </c>
      <c r="IU858">
        <f t="shared" si="749"/>
        <v>0</v>
      </c>
      <c r="IV858">
        <f t="shared" si="750"/>
        <v>0.1</v>
      </c>
      <c r="IW858">
        <f t="shared" si="751"/>
        <v>0.04</v>
      </c>
      <c r="IX858">
        <f t="shared" si="752"/>
        <v>6.5000000000000002E-2</v>
      </c>
      <c r="IY858">
        <f t="shared" si="753"/>
        <v>0.1</v>
      </c>
      <c r="IZ858">
        <f t="shared" si="754"/>
        <v>0.11</v>
      </c>
      <c r="JA858">
        <f t="shared" si="755"/>
        <v>0.13</v>
      </c>
      <c r="JB858">
        <f t="shared" si="756"/>
        <v>0.05</v>
      </c>
      <c r="JC858">
        <f t="shared" si="757"/>
        <v>0.06</v>
      </c>
      <c r="JD858">
        <f t="shared" si="758"/>
        <v>5.5E-2</v>
      </c>
      <c r="JE858">
        <f t="shared" si="759"/>
        <v>0</v>
      </c>
      <c r="JF858">
        <f t="shared" si="760"/>
        <v>0.09</v>
      </c>
      <c r="JG858" s="5">
        <f t="shared" si="761"/>
        <v>0.05</v>
      </c>
      <c r="JH858">
        <f t="shared" si="762"/>
        <v>0</v>
      </c>
      <c r="JI858">
        <f t="shared" si="762"/>
        <v>0</v>
      </c>
      <c r="JJ858">
        <f t="shared" si="763"/>
        <v>0.15000000000000002</v>
      </c>
      <c r="JK858">
        <f t="shared" si="764"/>
        <v>0.11249999999999999</v>
      </c>
      <c r="JL858" s="6">
        <f t="shared" si="765"/>
        <v>4.6666666666666669E-2</v>
      </c>
      <c r="JM858">
        <f t="shared" si="766"/>
        <v>0.03</v>
      </c>
      <c r="JN858">
        <f t="shared" si="767"/>
        <v>2.5000000000000001E-2</v>
      </c>
      <c r="JO858">
        <f t="shared" si="768"/>
        <v>0.11249999999999999</v>
      </c>
      <c r="JP858">
        <f t="shared" si="769"/>
        <v>7.5000000000000011E-2</v>
      </c>
      <c r="JQ858">
        <f t="shared" si="770"/>
        <v>0.12</v>
      </c>
      <c r="JR858">
        <f t="shared" si="771"/>
        <v>0.11</v>
      </c>
      <c r="JS858">
        <f t="shared" si="772"/>
        <v>0.05</v>
      </c>
      <c r="JT858">
        <f t="shared" si="772"/>
        <v>0.1</v>
      </c>
      <c r="JU858">
        <f t="shared" si="773"/>
        <v>1</v>
      </c>
      <c r="JV858">
        <f t="shared" si="773"/>
        <v>0</v>
      </c>
      <c r="JW858">
        <f t="shared" si="774"/>
        <v>0.15</v>
      </c>
      <c r="JY858">
        <f t="shared" si="775"/>
        <v>3.7500000000000006E-2</v>
      </c>
      <c r="JZ858">
        <f t="shared" si="776"/>
        <v>0.02</v>
      </c>
      <c r="KA858">
        <f t="shared" si="777"/>
        <v>0</v>
      </c>
      <c r="KB858">
        <f t="shared" si="777"/>
        <v>0.02</v>
      </c>
      <c r="KC858">
        <f t="shared" si="778"/>
        <v>0.02</v>
      </c>
      <c r="KD858">
        <f t="shared" si="779"/>
        <v>1.4999999999999999E-2</v>
      </c>
      <c r="KE858">
        <f t="shared" si="779"/>
        <v>0.03</v>
      </c>
      <c r="KF858">
        <f t="shared" si="779"/>
        <v>0.03</v>
      </c>
      <c r="KG858">
        <f t="shared" si="779"/>
        <v>0.03</v>
      </c>
      <c r="KH858">
        <f t="shared" si="779"/>
        <v>1.4999999999999999E-2</v>
      </c>
      <c r="KI858">
        <f t="shared" si="779"/>
        <v>1.4999999999999999E-2</v>
      </c>
      <c r="KJ858">
        <f t="shared" si="779"/>
        <v>1.4999999999999999E-2</v>
      </c>
      <c r="KK858">
        <f t="shared" si="780"/>
        <v>0</v>
      </c>
      <c r="KL858">
        <f t="shared" si="781"/>
        <v>0.03</v>
      </c>
      <c r="KM858" s="5">
        <f t="shared" si="782"/>
        <v>0.05</v>
      </c>
      <c r="KN858">
        <f t="shared" si="783"/>
        <v>0</v>
      </c>
      <c r="KO858">
        <f t="shared" si="783"/>
        <v>0</v>
      </c>
      <c r="KP858">
        <f t="shared" si="784"/>
        <v>4.4999999999999998E-2</v>
      </c>
      <c r="KQ858">
        <f t="shared" si="785"/>
        <v>2.2499999999999999E-2</v>
      </c>
      <c r="KR858" s="6">
        <f t="shared" si="786"/>
        <v>2.3333333333333334E-2</v>
      </c>
      <c r="KS858">
        <f t="shared" si="787"/>
        <v>0.01</v>
      </c>
      <c r="KT858">
        <f t="shared" si="788"/>
        <v>1.4999999999999999E-2</v>
      </c>
      <c r="KU858">
        <f t="shared" si="789"/>
        <v>0.03</v>
      </c>
      <c r="KV858">
        <f t="shared" si="790"/>
        <v>3.7500000000000006E-2</v>
      </c>
      <c r="KW858">
        <f t="shared" si="791"/>
        <v>0.01</v>
      </c>
      <c r="KX858">
        <f t="shared" si="792"/>
        <v>0</v>
      </c>
      <c r="KY858">
        <f t="shared" si="793"/>
        <v>0.02</v>
      </c>
      <c r="KZ858">
        <f t="shared" si="794"/>
        <v>0.03</v>
      </c>
      <c r="LA858">
        <f t="shared" si="795"/>
        <v>1</v>
      </c>
      <c r="LB858">
        <f t="shared" si="795"/>
        <v>0</v>
      </c>
      <c r="LC858">
        <f t="shared" si="796"/>
        <v>0.1</v>
      </c>
      <c r="LE858" t="str">
        <f t="shared" si="802"/>
        <v>Cameroun</v>
      </c>
      <c r="LF858">
        <f t="shared" si="797"/>
        <v>0.6875</v>
      </c>
      <c r="LG858" s="6">
        <f t="shared" si="798"/>
        <v>0.61416666666666664</v>
      </c>
      <c r="LH858">
        <f t="shared" si="799"/>
        <v>0.77249999999999996</v>
      </c>
      <c r="LI858" s="6">
        <f t="shared" si="800"/>
        <v>0.67083333333333339</v>
      </c>
      <c r="LJ858">
        <f t="shared" si="801"/>
        <v>1</v>
      </c>
    </row>
    <row r="859" spans="1:322" x14ac:dyDescent="0.35">
      <c r="A859" s="8">
        <v>44904</v>
      </c>
      <c r="B859" t="s">
        <v>4548</v>
      </c>
      <c r="D859" s="27" t="s">
        <v>321</v>
      </c>
      <c r="E859" s="27" t="s">
        <v>321</v>
      </c>
      <c r="F859" s="27">
        <v>27</v>
      </c>
      <c r="G859" s="27" t="s">
        <v>258</v>
      </c>
      <c r="H859" s="27" t="s">
        <v>322</v>
      </c>
      <c r="I859" s="27" t="s">
        <v>2382</v>
      </c>
      <c r="J859" s="27" t="s">
        <v>1972</v>
      </c>
      <c r="K859" s="28">
        <v>44503</v>
      </c>
      <c r="L859" s="28">
        <v>44503</v>
      </c>
      <c r="M859" s="28">
        <v>44603</v>
      </c>
      <c r="N859" s="27" t="s">
        <v>261</v>
      </c>
      <c r="O859" s="27" t="s">
        <v>261</v>
      </c>
      <c r="P859" s="27" t="s">
        <v>261</v>
      </c>
      <c r="Q859" s="27" t="s">
        <v>324</v>
      </c>
      <c r="R859" s="28">
        <v>44607</v>
      </c>
      <c r="S859" s="28">
        <v>44607</v>
      </c>
      <c r="T859" s="27" t="s">
        <v>263</v>
      </c>
      <c r="U859" s="27" t="s">
        <v>263</v>
      </c>
      <c r="V859" s="28">
        <v>44649</v>
      </c>
      <c r="W859" s="27" t="s">
        <v>261</v>
      </c>
      <c r="X859" s="28" t="s">
        <v>262</v>
      </c>
      <c r="Y859" s="27" t="s">
        <v>263</v>
      </c>
      <c r="Z859" s="28">
        <v>44649</v>
      </c>
      <c r="AA859" s="27" t="s">
        <v>264</v>
      </c>
      <c r="AB859" s="27" t="s">
        <v>265</v>
      </c>
      <c r="AC859" s="27" t="s">
        <v>4315</v>
      </c>
      <c r="AD859" s="27" t="s">
        <v>267</v>
      </c>
      <c r="AE859" s="27" t="s">
        <v>326</v>
      </c>
      <c r="AF859" s="27" t="s">
        <v>687</v>
      </c>
      <c r="AG859" s="29">
        <v>500000</v>
      </c>
      <c r="AH859" s="27" t="s">
        <v>261</v>
      </c>
      <c r="AI859" s="27" t="s">
        <v>262</v>
      </c>
      <c r="AJ859" s="28" t="s">
        <v>262</v>
      </c>
      <c r="AK859" s="27" t="s">
        <v>262</v>
      </c>
      <c r="AL859" s="27" t="s">
        <v>262</v>
      </c>
      <c r="AM859" s="27" t="s">
        <v>262</v>
      </c>
      <c r="AN859" s="27" t="s">
        <v>262</v>
      </c>
      <c r="AO859" s="27" t="s">
        <v>261</v>
      </c>
      <c r="AP859" s="27" t="s">
        <v>261</v>
      </c>
      <c r="AQ859" s="28" t="s">
        <v>262</v>
      </c>
      <c r="AR859" s="27" t="s">
        <v>261</v>
      </c>
      <c r="AS859" s="28" t="s">
        <v>262</v>
      </c>
      <c r="AT859" s="27" t="s">
        <v>261</v>
      </c>
      <c r="AU859" s="28" t="s">
        <v>262</v>
      </c>
      <c r="AV859" s="27" t="s">
        <v>261</v>
      </c>
      <c r="AW859" s="28" t="s">
        <v>262</v>
      </c>
      <c r="AX859" s="27" t="s">
        <v>261</v>
      </c>
      <c r="AY859" s="28" t="s">
        <v>262</v>
      </c>
      <c r="AZ859" s="27" t="s">
        <v>262</v>
      </c>
      <c r="BA859" s="27" t="s">
        <v>262</v>
      </c>
      <c r="BB859" s="27" t="s">
        <v>261</v>
      </c>
      <c r="BC859" s="28" t="s">
        <v>262</v>
      </c>
      <c r="BD859" s="27" t="s">
        <v>261</v>
      </c>
      <c r="BE859" s="30" t="s">
        <v>262</v>
      </c>
      <c r="BF859" t="s">
        <v>1972</v>
      </c>
      <c r="BG859" s="9" t="s">
        <v>1229</v>
      </c>
      <c r="BH859" t="s">
        <v>208</v>
      </c>
      <c r="BI859" t="s">
        <v>328</v>
      </c>
      <c r="BJ859" t="s">
        <v>210</v>
      </c>
      <c r="BK859" t="s">
        <v>329</v>
      </c>
      <c r="BL859" t="s">
        <v>212</v>
      </c>
      <c r="BM859" t="s">
        <v>2050</v>
      </c>
      <c r="BN859" t="s">
        <v>214</v>
      </c>
      <c r="BO859" t="s">
        <v>542</v>
      </c>
      <c r="BP859" t="s">
        <v>219</v>
      </c>
      <c r="BQ859" t="s">
        <v>216</v>
      </c>
      <c r="BR859" t="s">
        <v>4549</v>
      </c>
      <c r="BS859" t="s">
        <v>2063</v>
      </c>
      <c r="BT859" t="s">
        <v>2063</v>
      </c>
      <c r="BU859" t="s">
        <v>4549</v>
      </c>
      <c r="BV859" t="s">
        <v>214</v>
      </c>
      <c r="CC859" t="s">
        <v>214</v>
      </c>
      <c r="CG859" t="s">
        <v>219</v>
      </c>
      <c r="CI859" t="s">
        <v>333</v>
      </c>
      <c r="CJ859" t="s">
        <v>4550</v>
      </c>
      <c r="CK859" t="s">
        <v>220</v>
      </c>
      <c r="CL859" t="s">
        <v>422</v>
      </c>
      <c r="CN859" t="s">
        <v>223</v>
      </c>
      <c r="CP859" t="s">
        <v>224</v>
      </c>
      <c r="CQ859" t="s">
        <v>545</v>
      </c>
      <c r="CR859" t="s">
        <v>227</v>
      </c>
      <c r="CS859" t="s">
        <v>227</v>
      </c>
      <c r="CT859" t="s">
        <v>214</v>
      </c>
      <c r="CU859" t="s">
        <v>219</v>
      </c>
      <c r="CV859" t="s">
        <v>244</v>
      </c>
      <c r="CW859" t="s">
        <v>244</v>
      </c>
      <c r="CX859" t="s">
        <v>228</v>
      </c>
      <c r="CY859" t="s">
        <v>228</v>
      </c>
      <c r="CZ859" t="s">
        <v>214</v>
      </c>
      <c r="DA859" t="s">
        <v>219</v>
      </c>
      <c r="DB859" t="s">
        <v>230</v>
      </c>
      <c r="DC859" t="s">
        <v>230</v>
      </c>
      <c r="DD859" t="s">
        <v>219</v>
      </c>
      <c r="DI859" t="s">
        <v>451</v>
      </c>
      <c r="DK859" t="s">
        <v>233</v>
      </c>
      <c r="DL859" t="s">
        <v>233</v>
      </c>
      <c r="DM859" t="s">
        <v>214</v>
      </c>
      <c r="DN859" t="s">
        <v>219</v>
      </c>
      <c r="DO859" t="s">
        <v>288</v>
      </c>
      <c r="DP859" t="s">
        <v>4551</v>
      </c>
      <c r="DR859" t="s">
        <v>741</v>
      </c>
      <c r="DT859" t="s">
        <v>219</v>
      </c>
      <c r="DU859" t="s">
        <v>214</v>
      </c>
      <c r="DX859" t="s">
        <v>237</v>
      </c>
      <c r="DY859" t="s">
        <v>237</v>
      </c>
      <c r="DZ859" t="s">
        <v>485</v>
      </c>
      <c r="EA859" t="s">
        <v>237</v>
      </c>
      <c r="EB859" t="s">
        <v>237</v>
      </c>
      <c r="EC859" t="s">
        <v>242</v>
      </c>
      <c r="ED859" t="s">
        <v>242</v>
      </c>
      <c r="EE859" t="s">
        <v>214</v>
      </c>
      <c r="EF859" t="s">
        <v>214</v>
      </c>
      <c r="EG859" t="s">
        <v>214</v>
      </c>
      <c r="EI859" t="s">
        <v>214</v>
      </c>
      <c r="EK859" t="s">
        <v>242</v>
      </c>
      <c r="EL859" t="s">
        <v>242</v>
      </c>
      <c r="EM859" t="s">
        <v>240</v>
      </c>
      <c r="EN859" t="s">
        <v>240</v>
      </c>
      <c r="EO859" t="s">
        <v>240</v>
      </c>
      <c r="EP859" t="s">
        <v>240</v>
      </c>
      <c r="EQ859" t="s">
        <v>214</v>
      </c>
      <c r="ER859" t="s">
        <v>214</v>
      </c>
      <c r="ES859" t="s">
        <v>233</v>
      </c>
      <c r="ET859" t="s">
        <v>233</v>
      </c>
      <c r="EU859" t="s">
        <v>242</v>
      </c>
      <c r="EV859" t="s">
        <v>242</v>
      </c>
      <c r="EW859" t="s">
        <v>310</v>
      </c>
      <c r="EX859" t="s">
        <v>310</v>
      </c>
      <c r="EY859" t="s">
        <v>233</v>
      </c>
      <c r="EZ859" t="s">
        <v>291</v>
      </c>
      <c r="FA859" t="s">
        <v>241</v>
      </c>
      <c r="FB859" t="s">
        <v>237</v>
      </c>
      <c r="FC859" t="s">
        <v>233</v>
      </c>
      <c r="FD859" t="s">
        <v>233</v>
      </c>
      <c r="FE859" t="s">
        <v>226</v>
      </c>
      <c r="FF859" t="s">
        <v>250</v>
      </c>
      <c r="FG859" t="s">
        <v>390</v>
      </c>
      <c r="FH859" t="s">
        <v>390</v>
      </c>
      <c r="FI859" t="s">
        <v>214</v>
      </c>
      <c r="FJ859" t="s">
        <v>214</v>
      </c>
      <c r="FK859" t="s">
        <v>214</v>
      </c>
      <c r="FL859" t="s">
        <v>214</v>
      </c>
      <c r="FM859" t="s">
        <v>292</v>
      </c>
      <c r="FN859" t="s">
        <v>245</v>
      </c>
      <c r="FO859" t="s">
        <v>219</v>
      </c>
      <c r="FP859" t="s">
        <v>219</v>
      </c>
      <c r="FQ859" t="s">
        <v>241</v>
      </c>
      <c r="FR859" t="s">
        <v>241</v>
      </c>
      <c r="FS859" t="s">
        <v>241</v>
      </c>
      <c r="FT859" t="s">
        <v>241</v>
      </c>
      <c r="FU859" t="s">
        <v>219</v>
      </c>
      <c r="FV859" t="s">
        <v>241</v>
      </c>
      <c r="FW859" t="s">
        <v>241</v>
      </c>
      <c r="FX859" t="s">
        <v>241</v>
      </c>
      <c r="FY859" t="s">
        <v>241</v>
      </c>
      <c r="FZ859" t="s">
        <v>248</v>
      </c>
      <c r="GA859" t="s">
        <v>248</v>
      </c>
      <c r="GB859" t="s">
        <v>227</v>
      </c>
      <c r="GC859" t="s">
        <v>227</v>
      </c>
      <c r="GD859" t="s">
        <v>293</v>
      </c>
      <c r="GE859" t="s">
        <v>241</v>
      </c>
      <c r="GF859" t="s">
        <v>293</v>
      </c>
      <c r="GG859" t="s">
        <v>244</v>
      </c>
      <c r="GH859" t="s">
        <v>241</v>
      </c>
      <c r="GI859" t="s">
        <v>286</v>
      </c>
      <c r="GJ859" t="s">
        <v>227</v>
      </c>
      <c r="GK859" t="s">
        <v>227</v>
      </c>
      <c r="GL859" t="s">
        <v>227</v>
      </c>
      <c r="GM859" t="s">
        <v>227</v>
      </c>
      <c r="GN859" t="s">
        <v>219</v>
      </c>
      <c r="GO859" t="s">
        <v>219</v>
      </c>
      <c r="GP859" t="s">
        <v>295</v>
      </c>
      <c r="GQ859" t="s">
        <v>251</v>
      </c>
      <c r="GR859" t="s">
        <v>295</v>
      </c>
      <c r="GS859" t="s">
        <v>214</v>
      </c>
      <c r="GT859" t="s">
        <v>241</v>
      </c>
      <c r="GU859" t="s">
        <v>214</v>
      </c>
      <c r="GV859" t="s">
        <v>241</v>
      </c>
      <c r="GW859" t="s">
        <v>297</v>
      </c>
      <c r="GX859" t="s">
        <v>297</v>
      </c>
      <c r="GY859" t="s">
        <v>314</v>
      </c>
      <c r="GZ859" t="s">
        <v>241</v>
      </c>
      <c r="HA859" t="s">
        <v>298</v>
      </c>
      <c r="HB859" t="s">
        <v>241</v>
      </c>
      <c r="HC859" t="s">
        <v>315</v>
      </c>
      <c r="HD859" t="s">
        <v>361</v>
      </c>
      <c r="HE859" t="s">
        <v>317</v>
      </c>
      <c r="HF859" t="s">
        <v>241</v>
      </c>
      <c r="HG859" t="s">
        <v>362</v>
      </c>
      <c r="HH859" t="s">
        <v>241</v>
      </c>
      <c r="HI859" t="s">
        <v>241</v>
      </c>
      <c r="HJ859" t="s">
        <v>214</v>
      </c>
      <c r="HK859" t="s">
        <v>4552</v>
      </c>
      <c r="HL859" s="12"/>
      <c r="HM859">
        <v>0.75</v>
      </c>
      <c r="HN859">
        <v>1</v>
      </c>
      <c r="HO859">
        <v>1</v>
      </c>
      <c r="HP859">
        <v>0.75</v>
      </c>
      <c r="HQ859">
        <v>1</v>
      </c>
      <c r="HR859">
        <v>0.25</v>
      </c>
      <c r="HS859">
        <v>1</v>
      </c>
      <c r="HT859">
        <v>1</v>
      </c>
      <c r="HU859">
        <v>1</v>
      </c>
      <c r="HV859">
        <v>0.5</v>
      </c>
      <c r="HW859">
        <v>0.5</v>
      </c>
      <c r="HX859">
        <v>0.75</v>
      </c>
      <c r="HY859">
        <v>1</v>
      </c>
      <c r="HZ859">
        <v>0.75</v>
      </c>
      <c r="IA859" s="4">
        <v>1</v>
      </c>
      <c r="IB859">
        <v>0.25</v>
      </c>
      <c r="IC859">
        <v>0.75</v>
      </c>
      <c r="ID859">
        <v>0.25</v>
      </c>
      <c r="IE859">
        <v>0.25</v>
      </c>
      <c r="IG859">
        <v>1</v>
      </c>
      <c r="IH859">
        <v>0.5</v>
      </c>
      <c r="II859">
        <v>1</v>
      </c>
      <c r="IJ859">
        <v>0.75</v>
      </c>
      <c r="IK859">
        <v>1</v>
      </c>
      <c r="IL859">
        <v>1</v>
      </c>
      <c r="IM859">
        <v>0.75</v>
      </c>
      <c r="IN859">
        <v>1</v>
      </c>
      <c r="IO859">
        <v>1</v>
      </c>
      <c r="IQ859">
        <v>0</v>
      </c>
      <c r="IS859">
        <f t="shared" si="747"/>
        <v>0.11249999999999999</v>
      </c>
      <c r="IT859">
        <f t="shared" si="748"/>
        <v>0.12</v>
      </c>
      <c r="IU859">
        <f t="shared" si="749"/>
        <v>0.08</v>
      </c>
      <c r="IV859">
        <f t="shared" si="750"/>
        <v>7.5000000000000011E-2</v>
      </c>
      <c r="IW859">
        <f t="shared" si="751"/>
        <v>0.08</v>
      </c>
      <c r="IX859">
        <f t="shared" si="752"/>
        <v>3.2500000000000001E-2</v>
      </c>
      <c r="IY859">
        <f t="shared" si="753"/>
        <v>0.1</v>
      </c>
      <c r="IZ859">
        <f t="shared" si="754"/>
        <v>0.11</v>
      </c>
      <c r="JA859">
        <f t="shared" si="755"/>
        <v>0.13</v>
      </c>
      <c r="JB859">
        <f t="shared" si="756"/>
        <v>0.05</v>
      </c>
      <c r="JC859">
        <f t="shared" si="757"/>
        <v>0.06</v>
      </c>
      <c r="JD859">
        <f t="shared" si="758"/>
        <v>8.2500000000000004E-2</v>
      </c>
      <c r="JE859">
        <f t="shared" si="759"/>
        <v>7.0000000000000007E-2</v>
      </c>
      <c r="JF859">
        <f t="shared" si="760"/>
        <v>0.09</v>
      </c>
      <c r="JG859" s="5">
        <f t="shared" si="761"/>
        <v>0.05</v>
      </c>
      <c r="JH859">
        <f t="shared" si="762"/>
        <v>0</v>
      </c>
      <c r="JI859">
        <f t="shared" si="762"/>
        <v>0</v>
      </c>
      <c r="JJ859">
        <f t="shared" si="763"/>
        <v>0.05</v>
      </c>
      <c r="JK859">
        <f t="shared" si="764"/>
        <v>3.7499999999999999E-2</v>
      </c>
      <c r="JL859" s="6">
        <f t="shared" si="765"/>
        <v>4.3333333333333328E-2</v>
      </c>
      <c r="JM859">
        <f t="shared" si="766"/>
        <v>0.12</v>
      </c>
      <c r="JN859">
        <f t="shared" si="767"/>
        <v>2.5000000000000001E-2</v>
      </c>
      <c r="JO859">
        <f t="shared" si="768"/>
        <v>0.15</v>
      </c>
      <c r="JP859">
        <f t="shared" si="769"/>
        <v>7.5000000000000011E-2</v>
      </c>
      <c r="JQ859">
        <f t="shared" si="770"/>
        <v>0.12</v>
      </c>
      <c r="JR859">
        <f t="shared" si="771"/>
        <v>0.11</v>
      </c>
      <c r="JS859">
        <f t="shared" si="772"/>
        <v>7.5000000000000011E-2</v>
      </c>
      <c r="JT859">
        <f t="shared" si="772"/>
        <v>0.1</v>
      </c>
      <c r="JU859">
        <f t="shared" si="773"/>
        <v>1</v>
      </c>
      <c r="JV859">
        <f t="shared" si="773"/>
        <v>0</v>
      </c>
      <c r="JW859">
        <f t="shared" si="774"/>
        <v>0.15</v>
      </c>
      <c r="JY859">
        <f t="shared" si="775"/>
        <v>3.7500000000000006E-2</v>
      </c>
      <c r="JZ859">
        <f t="shared" si="776"/>
        <v>0.08</v>
      </c>
      <c r="KA859">
        <f t="shared" si="777"/>
        <v>0.02</v>
      </c>
      <c r="KB859">
        <f t="shared" si="777"/>
        <v>1.4999999999999999E-2</v>
      </c>
      <c r="KC859">
        <f t="shared" si="778"/>
        <v>0.04</v>
      </c>
      <c r="KD859">
        <f t="shared" si="779"/>
        <v>7.4999999999999997E-3</v>
      </c>
      <c r="KE859">
        <f t="shared" si="779"/>
        <v>0.03</v>
      </c>
      <c r="KF859">
        <f t="shared" si="779"/>
        <v>0.03</v>
      </c>
      <c r="KG859">
        <f t="shared" si="779"/>
        <v>0.03</v>
      </c>
      <c r="KH859">
        <f t="shared" si="779"/>
        <v>1.4999999999999999E-2</v>
      </c>
      <c r="KI859">
        <f t="shared" si="779"/>
        <v>1.4999999999999999E-2</v>
      </c>
      <c r="KJ859">
        <f t="shared" si="779"/>
        <v>2.2499999999999999E-2</v>
      </c>
      <c r="KK859">
        <f t="shared" si="780"/>
        <v>0.02</v>
      </c>
      <c r="KL859">
        <f t="shared" si="781"/>
        <v>0.03</v>
      </c>
      <c r="KM859" s="5">
        <f t="shared" si="782"/>
        <v>0.05</v>
      </c>
      <c r="KN859">
        <f t="shared" si="783"/>
        <v>0</v>
      </c>
      <c r="KO859">
        <f t="shared" si="783"/>
        <v>0</v>
      </c>
      <c r="KP859">
        <f t="shared" si="784"/>
        <v>1.4999999999999999E-2</v>
      </c>
      <c r="KQ859">
        <f t="shared" si="785"/>
        <v>7.4999999999999997E-3</v>
      </c>
      <c r="KR859" s="6">
        <f t="shared" si="786"/>
        <v>2.1666666666666664E-2</v>
      </c>
      <c r="KS859">
        <f t="shared" si="787"/>
        <v>0.04</v>
      </c>
      <c r="KT859">
        <f t="shared" si="788"/>
        <v>1.4999999999999999E-2</v>
      </c>
      <c r="KU859">
        <f t="shared" si="789"/>
        <v>0.04</v>
      </c>
      <c r="KV859">
        <f t="shared" si="790"/>
        <v>3.7500000000000006E-2</v>
      </c>
      <c r="KW859">
        <f t="shared" si="791"/>
        <v>0.01</v>
      </c>
      <c r="KX859">
        <f t="shared" si="792"/>
        <v>0</v>
      </c>
      <c r="KY859">
        <f t="shared" si="793"/>
        <v>0.03</v>
      </c>
      <c r="KZ859">
        <f t="shared" si="794"/>
        <v>0.03</v>
      </c>
      <c r="LA859">
        <f t="shared" si="795"/>
        <v>1</v>
      </c>
      <c r="LB859">
        <f t="shared" si="795"/>
        <v>0</v>
      </c>
      <c r="LC859">
        <f t="shared" si="796"/>
        <v>0.1</v>
      </c>
      <c r="LE859" t="str">
        <f t="shared" si="802"/>
        <v>Senegal</v>
      </c>
      <c r="LF859">
        <f t="shared" si="797"/>
        <v>0.84</v>
      </c>
      <c r="LG859" s="6">
        <f t="shared" si="798"/>
        <v>0.53333333333333333</v>
      </c>
      <c r="LH859">
        <f t="shared" si="799"/>
        <v>0.92500000000000004</v>
      </c>
      <c r="LI859" s="6">
        <f t="shared" si="800"/>
        <v>0.78916666666666679</v>
      </c>
      <c r="LJ859">
        <f t="shared" si="801"/>
        <v>0</v>
      </c>
    </row>
    <row r="860" spans="1:322" x14ac:dyDescent="0.35">
      <c r="A860" s="8">
        <v>44868</v>
      </c>
      <c r="B860" t="s">
        <v>4553</v>
      </c>
      <c r="D860" s="24" t="s">
        <v>321</v>
      </c>
      <c r="E860" s="24" t="s">
        <v>321</v>
      </c>
      <c r="F860" s="24">
        <v>31</v>
      </c>
      <c r="G860" s="24" t="s">
        <v>258</v>
      </c>
      <c r="H860" s="24" t="s">
        <v>322</v>
      </c>
      <c r="I860" s="24" t="s">
        <v>2382</v>
      </c>
      <c r="J860" s="24" t="s">
        <v>685</v>
      </c>
      <c r="K860" s="25">
        <v>44452</v>
      </c>
      <c r="L860" s="25">
        <v>44452</v>
      </c>
      <c r="M860" s="25">
        <v>44616</v>
      </c>
      <c r="N860" s="24" t="s">
        <v>261</v>
      </c>
      <c r="O860" s="24" t="s">
        <v>261</v>
      </c>
      <c r="P860" s="24" t="s">
        <v>261</v>
      </c>
      <c r="Q860" s="24" t="s">
        <v>324</v>
      </c>
      <c r="R860" s="25">
        <v>44616</v>
      </c>
      <c r="S860" s="25">
        <v>44616</v>
      </c>
      <c r="T860" s="24" t="s">
        <v>263</v>
      </c>
      <c r="U860" s="24" t="s">
        <v>263</v>
      </c>
      <c r="V860" s="25">
        <v>44616</v>
      </c>
      <c r="W860" s="24" t="s">
        <v>261</v>
      </c>
      <c r="X860" s="25" t="s">
        <v>262</v>
      </c>
      <c r="Y860" s="24" t="s">
        <v>263</v>
      </c>
      <c r="Z860" s="25">
        <v>44636</v>
      </c>
      <c r="AA860" s="24" t="s">
        <v>264</v>
      </c>
      <c r="AB860" s="24" t="s">
        <v>265</v>
      </c>
      <c r="AC860" s="24" t="s">
        <v>544</v>
      </c>
      <c r="AD860" s="24" t="s">
        <v>267</v>
      </c>
      <c r="AE860" s="24" t="s">
        <v>326</v>
      </c>
      <c r="AF860" s="24" t="s">
        <v>687</v>
      </c>
      <c r="AG860" s="31">
        <v>466000</v>
      </c>
      <c r="AH860" s="24" t="s">
        <v>263</v>
      </c>
      <c r="AI860" s="24">
        <v>44620</v>
      </c>
      <c r="AJ860" s="25">
        <v>44625</v>
      </c>
      <c r="AK860" s="24" t="s">
        <v>268</v>
      </c>
      <c r="AL860" s="24" t="s">
        <v>269</v>
      </c>
      <c r="AM860" s="24" t="s">
        <v>265</v>
      </c>
      <c r="AN860" s="24" t="s">
        <v>270</v>
      </c>
      <c r="AO860" s="27" t="s">
        <v>263</v>
      </c>
      <c r="AP860" s="24" t="s">
        <v>261</v>
      </c>
      <c r="AQ860" s="25" t="s">
        <v>262</v>
      </c>
      <c r="AR860" s="24" t="s">
        <v>261</v>
      </c>
      <c r="AS860" s="25" t="s">
        <v>262</v>
      </c>
      <c r="AT860" s="24" t="s">
        <v>261</v>
      </c>
      <c r="AU860" s="25" t="s">
        <v>262</v>
      </c>
      <c r="AV860" s="24" t="s">
        <v>261</v>
      </c>
      <c r="AW860" s="25" t="s">
        <v>262</v>
      </c>
      <c r="AX860" s="24" t="s">
        <v>263</v>
      </c>
      <c r="AY860" s="25">
        <v>44617</v>
      </c>
      <c r="AZ860" s="27" t="s">
        <v>262</v>
      </c>
      <c r="BA860" s="27" t="s">
        <v>262</v>
      </c>
      <c r="BB860" s="24" t="s">
        <v>261</v>
      </c>
      <c r="BC860" s="25" t="s">
        <v>262</v>
      </c>
      <c r="BD860" s="24" t="s">
        <v>263</v>
      </c>
      <c r="BE860" s="26">
        <v>44616</v>
      </c>
      <c r="BF860" t="s">
        <v>685</v>
      </c>
      <c r="BG860" s="9" t="s">
        <v>1229</v>
      </c>
      <c r="BI860" t="s">
        <v>735</v>
      </c>
      <c r="BJ860" t="s">
        <v>210</v>
      </c>
      <c r="BK860" t="s">
        <v>852</v>
      </c>
      <c r="BL860" t="s">
        <v>212</v>
      </c>
      <c r="BM860" t="s">
        <v>2038</v>
      </c>
      <c r="BN860" t="s">
        <v>214</v>
      </c>
      <c r="BO860" t="s">
        <v>753</v>
      </c>
      <c r="BP860" t="s">
        <v>219</v>
      </c>
      <c r="BQ860" t="s">
        <v>216</v>
      </c>
      <c r="BR860" t="s">
        <v>700</v>
      </c>
      <c r="BU860" t="s">
        <v>700</v>
      </c>
      <c r="BV860" t="s">
        <v>214</v>
      </c>
      <c r="CC860" t="s">
        <v>214</v>
      </c>
      <c r="CG860" t="s">
        <v>219</v>
      </c>
      <c r="CI860" t="s">
        <v>333</v>
      </c>
      <c r="CJ860" t="s">
        <v>4554</v>
      </c>
      <c r="CK860" t="s">
        <v>333</v>
      </c>
      <c r="CL860" t="s">
        <v>282</v>
      </c>
      <c r="CN860" t="s">
        <v>725</v>
      </c>
      <c r="CO860" t="s">
        <v>4555</v>
      </c>
      <c r="CP860" t="s">
        <v>224</v>
      </c>
      <c r="CQ860" t="s">
        <v>1081</v>
      </c>
      <c r="CR860" t="s">
        <v>250</v>
      </c>
      <c r="CS860" t="s">
        <v>250</v>
      </c>
      <c r="CT860" t="s">
        <v>402</v>
      </c>
      <c r="CU860" t="s">
        <v>402</v>
      </c>
      <c r="CV860" t="s">
        <v>227</v>
      </c>
      <c r="CW860" t="s">
        <v>227</v>
      </c>
      <c r="CX860" t="s">
        <v>228</v>
      </c>
      <c r="CY860" t="s">
        <v>228</v>
      </c>
      <c r="CZ860" t="s">
        <v>219</v>
      </c>
      <c r="DA860" t="s">
        <v>219</v>
      </c>
      <c r="DB860" t="s">
        <v>398</v>
      </c>
      <c r="DC860" t="s">
        <v>398</v>
      </c>
      <c r="DD860" t="s">
        <v>219</v>
      </c>
      <c r="DG860" t="s">
        <v>500</v>
      </c>
      <c r="DH860" t="s">
        <v>4556</v>
      </c>
      <c r="DI860" t="s">
        <v>338</v>
      </c>
      <c r="DK860" t="s">
        <v>239</v>
      </c>
      <c r="DL860" t="s">
        <v>239</v>
      </c>
      <c r="DM860" t="s">
        <v>214</v>
      </c>
      <c r="DN860" t="s">
        <v>219</v>
      </c>
      <c r="DO860" t="s">
        <v>288</v>
      </c>
      <c r="DP860" t="s">
        <v>399</v>
      </c>
      <c r="DR860" t="s">
        <v>235</v>
      </c>
      <c r="DT860" t="s">
        <v>214</v>
      </c>
      <c r="DU860" t="s">
        <v>214</v>
      </c>
      <c r="DV860" t="s">
        <v>746</v>
      </c>
      <c r="DX860" t="s">
        <v>233</v>
      </c>
      <c r="DY860" t="s">
        <v>233</v>
      </c>
      <c r="DZ860" t="s">
        <v>485</v>
      </c>
      <c r="EA860" t="s">
        <v>372</v>
      </c>
      <c r="EB860" t="s">
        <v>372</v>
      </c>
      <c r="EC860" t="s">
        <v>239</v>
      </c>
      <c r="ED860" t="s">
        <v>239</v>
      </c>
      <c r="EE860" t="s">
        <v>219</v>
      </c>
      <c r="EF860" t="s">
        <v>219</v>
      </c>
      <c r="EK860" t="s">
        <v>389</v>
      </c>
      <c r="EL860" t="s">
        <v>389</v>
      </c>
      <c r="EM860" t="s">
        <v>486</v>
      </c>
      <c r="EN860" t="s">
        <v>486</v>
      </c>
      <c r="EP860" t="s">
        <v>240</v>
      </c>
      <c r="EQ860" t="s">
        <v>214</v>
      </c>
      <c r="ER860" t="s">
        <v>219</v>
      </c>
      <c r="ES860" t="s">
        <v>372</v>
      </c>
      <c r="ET860" t="s">
        <v>372</v>
      </c>
      <c r="EU860" t="s">
        <v>389</v>
      </c>
      <c r="EV860" t="s">
        <v>389</v>
      </c>
      <c r="EW860" t="s">
        <v>243</v>
      </c>
      <c r="EX860" t="s">
        <v>243</v>
      </c>
      <c r="EY860" t="s">
        <v>389</v>
      </c>
      <c r="EZ860" t="s">
        <v>241</v>
      </c>
      <c r="FA860" t="s">
        <v>241</v>
      </c>
      <c r="FB860" t="s">
        <v>389</v>
      </c>
      <c r="FC860" t="s">
        <v>239</v>
      </c>
      <c r="FD860" t="s">
        <v>239</v>
      </c>
      <c r="FE860" t="s">
        <v>226</v>
      </c>
      <c r="FF860" t="s">
        <v>226</v>
      </c>
      <c r="FG860" t="s">
        <v>358</v>
      </c>
      <c r="FH860" t="s">
        <v>358</v>
      </c>
      <c r="FI860" t="s">
        <v>214</v>
      </c>
      <c r="FJ860" t="s">
        <v>214</v>
      </c>
      <c r="FK860" t="s">
        <v>214</v>
      </c>
      <c r="FL860" t="s">
        <v>214</v>
      </c>
      <c r="FM860" t="s">
        <v>292</v>
      </c>
      <c r="FN860" t="s">
        <v>292</v>
      </c>
      <c r="FO860" t="s">
        <v>219</v>
      </c>
      <c r="FP860" t="s">
        <v>219</v>
      </c>
      <c r="FQ860" t="s">
        <v>241</v>
      </c>
      <c r="FR860" t="s">
        <v>241</v>
      </c>
      <c r="FS860" t="s">
        <v>241</v>
      </c>
      <c r="FT860" t="s">
        <v>241</v>
      </c>
      <c r="FU860" t="s">
        <v>219</v>
      </c>
      <c r="FV860" t="s">
        <v>241</v>
      </c>
      <c r="FW860" t="s">
        <v>241</v>
      </c>
      <c r="FX860" t="s">
        <v>241</v>
      </c>
      <c r="FY860" t="s">
        <v>241</v>
      </c>
      <c r="FZ860" t="s">
        <v>341</v>
      </c>
      <c r="GA860" t="s">
        <v>341</v>
      </c>
      <c r="GB860" t="s">
        <v>227</v>
      </c>
      <c r="GC860" t="s">
        <v>227</v>
      </c>
      <c r="GD860" t="s">
        <v>249</v>
      </c>
      <c r="GE860" t="s">
        <v>241</v>
      </c>
      <c r="GF860" t="s">
        <v>249</v>
      </c>
      <c r="GG860" t="s">
        <v>286</v>
      </c>
      <c r="GH860" t="s">
        <v>241</v>
      </c>
      <c r="GI860" t="s">
        <v>286</v>
      </c>
      <c r="GJ860" t="s">
        <v>227</v>
      </c>
      <c r="GK860" t="s">
        <v>227</v>
      </c>
      <c r="GL860" t="s">
        <v>227</v>
      </c>
      <c r="GM860" t="s">
        <v>227</v>
      </c>
      <c r="GN860" t="s">
        <v>219</v>
      </c>
      <c r="GO860" t="s">
        <v>219</v>
      </c>
      <c r="GP860" t="s">
        <v>342</v>
      </c>
      <c r="GQ860" t="s">
        <v>239</v>
      </c>
      <c r="GR860" t="s">
        <v>342</v>
      </c>
      <c r="GS860" t="s">
        <v>214</v>
      </c>
      <c r="GT860" t="s">
        <v>241</v>
      </c>
      <c r="GU860" t="s">
        <v>214</v>
      </c>
      <c r="GV860" t="s">
        <v>241</v>
      </c>
      <c r="GW860" t="s">
        <v>297</v>
      </c>
      <c r="GX860" t="s">
        <v>297</v>
      </c>
      <c r="GY860" t="s">
        <v>254</v>
      </c>
      <c r="GZ860" t="s">
        <v>241</v>
      </c>
      <c r="HA860" t="s">
        <v>298</v>
      </c>
      <c r="HB860" t="s">
        <v>241</v>
      </c>
      <c r="HC860" t="s">
        <v>315</v>
      </c>
      <c r="HD860" t="s">
        <v>316</v>
      </c>
      <c r="HE860" t="s">
        <v>343</v>
      </c>
      <c r="HF860" t="s">
        <v>4557</v>
      </c>
      <c r="HG860" t="s">
        <v>319</v>
      </c>
      <c r="HH860" t="s">
        <v>4558</v>
      </c>
      <c r="HI860" t="s">
        <v>241</v>
      </c>
      <c r="HJ860" t="s">
        <v>214</v>
      </c>
      <c r="HK860" t="s">
        <v>241</v>
      </c>
      <c r="HL860" s="12"/>
      <c r="HM860">
        <v>0.75</v>
      </c>
      <c r="HN860">
        <v>0.5</v>
      </c>
      <c r="HO860">
        <v>0.5</v>
      </c>
      <c r="HP860">
        <v>1</v>
      </c>
      <c r="HQ860">
        <v>0.5</v>
      </c>
      <c r="HR860">
        <v>0.5</v>
      </c>
      <c r="HS860">
        <v>1</v>
      </c>
      <c r="HT860">
        <v>1</v>
      </c>
      <c r="HU860">
        <v>0</v>
      </c>
      <c r="HV860">
        <v>0.25</v>
      </c>
      <c r="HW860">
        <v>0</v>
      </c>
      <c r="HX860">
        <v>0.5</v>
      </c>
      <c r="HZ860">
        <v>1</v>
      </c>
      <c r="IA860" s="4">
        <v>1</v>
      </c>
      <c r="IB860">
        <v>0</v>
      </c>
      <c r="IC860">
        <v>1</v>
      </c>
      <c r="ID860">
        <v>1</v>
      </c>
      <c r="IE860">
        <v>0.5</v>
      </c>
      <c r="IG860">
        <v>1</v>
      </c>
      <c r="IH860">
        <v>1</v>
      </c>
      <c r="II860">
        <v>1</v>
      </c>
      <c r="IJ860">
        <v>1</v>
      </c>
      <c r="IK860">
        <v>1</v>
      </c>
      <c r="IL860">
        <v>0.75</v>
      </c>
      <c r="IM860">
        <v>0.25</v>
      </c>
      <c r="IN860">
        <v>1</v>
      </c>
      <c r="IO860">
        <v>1</v>
      </c>
      <c r="IQ860">
        <v>3</v>
      </c>
      <c r="IS860">
        <f t="shared" si="747"/>
        <v>0.11249999999999999</v>
      </c>
      <c r="IT860">
        <f t="shared" si="748"/>
        <v>0.06</v>
      </c>
      <c r="IU860">
        <f t="shared" si="749"/>
        <v>0.04</v>
      </c>
      <c r="IV860">
        <f t="shared" si="750"/>
        <v>0.1</v>
      </c>
      <c r="IW860">
        <f t="shared" si="751"/>
        <v>0.04</v>
      </c>
      <c r="IX860">
        <f t="shared" si="752"/>
        <v>6.5000000000000002E-2</v>
      </c>
      <c r="IY860">
        <f t="shared" si="753"/>
        <v>0.1</v>
      </c>
      <c r="IZ860">
        <f t="shared" si="754"/>
        <v>0.11</v>
      </c>
      <c r="JA860">
        <f t="shared" si="755"/>
        <v>0</v>
      </c>
      <c r="JB860">
        <f t="shared" si="756"/>
        <v>2.5000000000000001E-2</v>
      </c>
      <c r="JC860">
        <f t="shared" si="757"/>
        <v>0</v>
      </c>
      <c r="JD860">
        <f t="shared" si="758"/>
        <v>5.5E-2</v>
      </c>
      <c r="JE860">
        <f t="shared" si="759"/>
        <v>0</v>
      </c>
      <c r="JF860">
        <f t="shared" si="760"/>
        <v>0.12</v>
      </c>
      <c r="JG860" s="5">
        <f t="shared" si="761"/>
        <v>0.05</v>
      </c>
      <c r="JH860">
        <f t="shared" si="762"/>
        <v>0</v>
      </c>
      <c r="JI860">
        <f t="shared" si="762"/>
        <v>0</v>
      </c>
      <c r="JJ860">
        <f t="shared" si="763"/>
        <v>0.2</v>
      </c>
      <c r="JK860">
        <f t="shared" si="764"/>
        <v>7.4999999999999997E-2</v>
      </c>
      <c r="JL860" s="6">
        <f t="shared" si="765"/>
        <v>0.05</v>
      </c>
      <c r="JM860">
        <f t="shared" si="766"/>
        <v>0.12</v>
      </c>
      <c r="JN860">
        <f t="shared" si="767"/>
        <v>0.05</v>
      </c>
      <c r="JO860">
        <f t="shared" si="768"/>
        <v>0.15</v>
      </c>
      <c r="JP860">
        <f t="shared" si="769"/>
        <v>0.1</v>
      </c>
      <c r="JQ860">
        <f t="shared" si="770"/>
        <v>0.12</v>
      </c>
      <c r="JR860">
        <f t="shared" si="771"/>
        <v>8.2500000000000004E-2</v>
      </c>
      <c r="JS860">
        <f t="shared" si="772"/>
        <v>2.5000000000000001E-2</v>
      </c>
      <c r="JT860">
        <f t="shared" si="772"/>
        <v>0.1</v>
      </c>
      <c r="JU860">
        <f t="shared" si="773"/>
        <v>1</v>
      </c>
      <c r="JV860">
        <f t="shared" si="773"/>
        <v>0</v>
      </c>
      <c r="JW860">
        <f t="shared" si="774"/>
        <v>0.15</v>
      </c>
      <c r="JY860">
        <f t="shared" si="775"/>
        <v>3.7500000000000006E-2</v>
      </c>
      <c r="JZ860">
        <f t="shared" si="776"/>
        <v>0.04</v>
      </c>
      <c r="KA860">
        <f t="shared" si="777"/>
        <v>0.01</v>
      </c>
      <c r="KB860">
        <f t="shared" si="777"/>
        <v>0.02</v>
      </c>
      <c r="KC860">
        <f t="shared" si="778"/>
        <v>0.02</v>
      </c>
      <c r="KD860">
        <f t="shared" si="779"/>
        <v>1.4999999999999999E-2</v>
      </c>
      <c r="KE860">
        <f t="shared" si="779"/>
        <v>0.03</v>
      </c>
      <c r="KF860">
        <f t="shared" si="779"/>
        <v>0.03</v>
      </c>
      <c r="KG860">
        <f t="shared" si="779"/>
        <v>0</v>
      </c>
      <c r="KH860">
        <f t="shared" si="779"/>
        <v>7.4999999999999997E-3</v>
      </c>
      <c r="KI860">
        <f t="shared" si="779"/>
        <v>0</v>
      </c>
      <c r="KJ860">
        <f t="shared" si="779"/>
        <v>1.4999999999999999E-2</v>
      </c>
      <c r="KK860">
        <f t="shared" si="780"/>
        <v>0</v>
      </c>
      <c r="KL860">
        <f t="shared" si="781"/>
        <v>0.04</v>
      </c>
      <c r="KM860" s="5">
        <f t="shared" si="782"/>
        <v>0.05</v>
      </c>
      <c r="KN860">
        <f t="shared" si="783"/>
        <v>0</v>
      </c>
      <c r="KO860">
        <f t="shared" si="783"/>
        <v>0</v>
      </c>
      <c r="KP860">
        <f t="shared" si="784"/>
        <v>0.06</v>
      </c>
      <c r="KQ860">
        <f t="shared" si="785"/>
        <v>1.4999999999999999E-2</v>
      </c>
      <c r="KR860" s="6">
        <f t="shared" si="786"/>
        <v>2.5000000000000001E-2</v>
      </c>
      <c r="KS860">
        <f t="shared" si="787"/>
        <v>0.04</v>
      </c>
      <c r="KT860">
        <f t="shared" si="788"/>
        <v>0.03</v>
      </c>
      <c r="KU860">
        <f t="shared" si="789"/>
        <v>0.04</v>
      </c>
      <c r="KV860">
        <f t="shared" si="790"/>
        <v>0.05</v>
      </c>
      <c r="KW860">
        <f t="shared" si="791"/>
        <v>0.01</v>
      </c>
      <c r="KX860">
        <f t="shared" si="792"/>
        <v>0</v>
      </c>
      <c r="KY860">
        <f t="shared" si="793"/>
        <v>0.01</v>
      </c>
      <c r="KZ860">
        <f t="shared" si="794"/>
        <v>0.03</v>
      </c>
      <c r="LA860">
        <f t="shared" si="795"/>
        <v>1</v>
      </c>
      <c r="LB860">
        <f t="shared" si="795"/>
        <v>0</v>
      </c>
      <c r="LC860">
        <f t="shared" si="796"/>
        <v>0.1</v>
      </c>
      <c r="LE860" t="str">
        <f t="shared" si="802"/>
        <v>Mali</v>
      </c>
      <c r="LF860">
        <f t="shared" si="797"/>
        <v>0.62749999999999995</v>
      </c>
      <c r="LG860" s="6">
        <f t="shared" si="798"/>
        <v>0.57500000000000007</v>
      </c>
      <c r="LH860">
        <f t="shared" si="799"/>
        <v>0.89749999999999996</v>
      </c>
      <c r="LI860" s="6">
        <f t="shared" si="800"/>
        <v>0.72500000000000009</v>
      </c>
      <c r="LJ860">
        <f t="shared" si="801"/>
        <v>3</v>
      </c>
    </row>
    <row r="861" spans="1:322" x14ac:dyDescent="0.35">
      <c r="A861" s="8">
        <v>44903</v>
      </c>
      <c r="B861" t="s">
        <v>4559</v>
      </c>
      <c r="D861" s="27" t="s">
        <v>321</v>
      </c>
      <c r="E861" s="27" t="s">
        <v>321</v>
      </c>
      <c r="F861" s="27">
        <v>24</v>
      </c>
      <c r="G861" s="27" t="s">
        <v>258</v>
      </c>
      <c r="H861" s="27" t="s">
        <v>322</v>
      </c>
      <c r="I861" s="27" t="s">
        <v>2382</v>
      </c>
      <c r="J861" s="27" t="s">
        <v>1972</v>
      </c>
      <c r="K861" s="28">
        <v>44453</v>
      </c>
      <c r="L861" s="28">
        <v>44453</v>
      </c>
      <c r="M861" s="28">
        <v>44512</v>
      </c>
      <c r="N861" s="27" t="s">
        <v>261</v>
      </c>
      <c r="O861" s="27" t="s">
        <v>261</v>
      </c>
      <c r="P861" s="27" t="s">
        <v>261</v>
      </c>
      <c r="Q861" s="27" t="s">
        <v>324</v>
      </c>
      <c r="R861" s="28">
        <v>44512</v>
      </c>
      <c r="S861" s="28">
        <v>44512</v>
      </c>
      <c r="T861" s="27" t="s">
        <v>263</v>
      </c>
      <c r="U861" s="27" t="s">
        <v>263</v>
      </c>
      <c r="V861" s="28">
        <v>44645</v>
      </c>
      <c r="W861" s="27" t="s">
        <v>261</v>
      </c>
      <c r="X861" s="28" t="s">
        <v>262</v>
      </c>
      <c r="Y861" s="27" t="s">
        <v>263</v>
      </c>
      <c r="Z861" s="28">
        <v>44693</v>
      </c>
      <c r="AA861" s="27" t="s">
        <v>264</v>
      </c>
      <c r="AB861" s="27" t="s">
        <v>2036</v>
      </c>
      <c r="AC861" s="27" t="s">
        <v>4560</v>
      </c>
      <c r="AD861" s="27" t="s">
        <v>267</v>
      </c>
      <c r="AE861" s="27" t="s">
        <v>326</v>
      </c>
      <c r="AF861" s="27" t="s">
        <v>687</v>
      </c>
      <c r="AG861" s="29">
        <v>500000</v>
      </c>
      <c r="AH861" s="27" t="s">
        <v>261</v>
      </c>
      <c r="AI861" s="27" t="s">
        <v>262</v>
      </c>
      <c r="AJ861" s="28" t="s">
        <v>262</v>
      </c>
      <c r="AK861" s="27" t="s">
        <v>262</v>
      </c>
      <c r="AL861" s="27" t="s">
        <v>262</v>
      </c>
      <c r="AM861" s="27" t="s">
        <v>262</v>
      </c>
      <c r="AN861" s="27" t="s">
        <v>262</v>
      </c>
      <c r="AO861" s="27" t="s">
        <v>261</v>
      </c>
      <c r="AP861" s="27" t="s">
        <v>261</v>
      </c>
      <c r="AQ861" s="28" t="s">
        <v>262</v>
      </c>
      <c r="AR861" s="27" t="s">
        <v>261</v>
      </c>
      <c r="AS861" s="28" t="s">
        <v>262</v>
      </c>
      <c r="AT861" s="27" t="s">
        <v>261</v>
      </c>
      <c r="AU861" s="28" t="s">
        <v>262</v>
      </c>
      <c r="AV861" s="27" t="s">
        <v>261</v>
      </c>
      <c r="AW861" s="28" t="s">
        <v>262</v>
      </c>
      <c r="AX861" s="27" t="s">
        <v>261</v>
      </c>
      <c r="AY861" s="28" t="s">
        <v>262</v>
      </c>
      <c r="AZ861" s="27" t="s">
        <v>262</v>
      </c>
      <c r="BA861" s="27" t="s">
        <v>262</v>
      </c>
      <c r="BB861" s="27" t="s">
        <v>261</v>
      </c>
      <c r="BC861" s="28" t="s">
        <v>262</v>
      </c>
      <c r="BD861" s="27" t="s">
        <v>261</v>
      </c>
      <c r="BE861" s="30" t="s">
        <v>262</v>
      </c>
      <c r="BF861" t="s">
        <v>1972</v>
      </c>
      <c r="BG861" s="9" t="s">
        <v>1229</v>
      </c>
      <c r="BH861" t="s">
        <v>208</v>
      </c>
      <c r="BI861" t="s">
        <v>273</v>
      </c>
      <c r="BJ861" t="s">
        <v>210</v>
      </c>
      <c r="BK861" t="s">
        <v>329</v>
      </c>
      <c r="BL861" t="s">
        <v>212</v>
      </c>
      <c r="BM861" t="s">
        <v>2050</v>
      </c>
      <c r="BN861" t="s">
        <v>214</v>
      </c>
      <c r="BO861" t="s">
        <v>542</v>
      </c>
      <c r="BP861" t="s">
        <v>219</v>
      </c>
      <c r="BQ861" t="s">
        <v>216</v>
      </c>
      <c r="BR861" t="s">
        <v>4561</v>
      </c>
      <c r="BS861" t="s">
        <v>4562</v>
      </c>
      <c r="BT861" t="s">
        <v>4563</v>
      </c>
      <c r="BU861" t="s">
        <v>4561</v>
      </c>
      <c r="BV861" t="s">
        <v>214</v>
      </c>
      <c r="CC861" t="s">
        <v>214</v>
      </c>
      <c r="CG861" t="s">
        <v>219</v>
      </c>
      <c r="CI861" t="s">
        <v>304</v>
      </c>
      <c r="CJ861" t="s">
        <v>4564</v>
      </c>
      <c r="CK861" t="s">
        <v>220</v>
      </c>
      <c r="CL861" t="s">
        <v>644</v>
      </c>
      <c r="CN861" t="s">
        <v>2104</v>
      </c>
      <c r="CO861" t="s">
        <v>4565</v>
      </c>
      <c r="CP861" t="s">
        <v>413</v>
      </c>
      <c r="CQ861" t="s">
        <v>413</v>
      </c>
      <c r="CR861" t="s">
        <v>244</v>
      </c>
      <c r="CS861" t="s">
        <v>244</v>
      </c>
      <c r="CT861" t="s">
        <v>219</v>
      </c>
      <c r="CU861" t="s">
        <v>219</v>
      </c>
      <c r="CV861" t="s">
        <v>227</v>
      </c>
      <c r="CW861" t="s">
        <v>227</v>
      </c>
      <c r="CX861" t="s">
        <v>353</v>
      </c>
      <c r="CY861" t="s">
        <v>228</v>
      </c>
      <c r="CZ861" t="s">
        <v>219</v>
      </c>
      <c r="DA861" t="s">
        <v>219</v>
      </c>
      <c r="DB861" t="s">
        <v>398</v>
      </c>
      <c r="DC861" t="s">
        <v>398</v>
      </c>
      <c r="DD861" t="s">
        <v>219</v>
      </c>
      <c r="DI861" t="s">
        <v>338</v>
      </c>
      <c r="DK861" t="s">
        <v>233</v>
      </c>
      <c r="DL861" t="s">
        <v>233</v>
      </c>
      <c r="DM861" t="s">
        <v>214</v>
      </c>
      <c r="DN861" t="s">
        <v>219</v>
      </c>
      <c r="DO861" t="s">
        <v>288</v>
      </c>
      <c r="DP861" t="s">
        <v>415</v>
      </c>
      <c r="DR861" t="s">
        <v>426</v>
      </c>
      <c r="DT861" t="s">
        <v>214</v>
      </c>
      <c r="DU861" t="s">
        <v>214</v>
      </c>
      <c r="DV861" t="s">
        <v>2107</v>
      </c>
      <c r="DW861" t="s">
        <v>4566</v>
      </c>
      <c r="DX861" t="s">
        <v>237</v>
      </c>
      <c r="DY861" t="s">
        <v>237</v>
      </c>
      <c r="DZ861" t="s">
        <v>485</v>
      </c>
      <c r="EA861" t="s">
        <v>237</v>
      </c>
      <c r="EB861" t="s">
        <v>237</v>
      </c>
      <c r="EC861" t="s">
        <v>237</v>
      </c>
      <c r="ED861" t="s">
        <v>237</v>
      </c>
      <c r="EE861" t="s">
        <v>214</v>
      </c>
      <c r="EF861" t="s">
        <v>214</v>
      </c>
      <c r="EG861" t="s">
        <v>214</v>
      </c>
      <c r="EI861" t="s">
        <v>214</v>
      </c>
      <c r="EK861" t="s">
        <v>237</v>
      </c>
      <c r="EL861" t="s">
        <v>237</v>
      </c>
      <c r="EM861" t="s">
        <v>240</v>
      </c>
      <c r="EN861" t="s">
        <v>240</v>
      </c>
      <c r="EO861" t="s">
        <v>240</v>
      </c>
      <c r="EP861" t="s">
        <v>240</v>
      </c>
      <c r="EQ861" t="s">
        <v>214</v>
      </c>
      <c r="ER861" t="s">
        <v>214</v>
      </c>
      <c r="ES861" t="s">
        <v>372</v>
      </c>
      <c r="ET861" t="s">
        <v>372</v>
      </c>
      <c r="EU861" t="s">
        <v>242</v>
      </c>
      <c r="EV861" t="s">
        <v>242</v>
      </c>
      <c r="EW861" t="s">
        <v>243</v>
      </c>
      <c r="EX861" t="s">
        <v>243</v>
      </c>
      <c r="EY861" t="s">
        <v>233</v>
      </c>
      <c r="EZ861" t="s">
        <v>452</v>
      </c>
      <c r="FA861" t="s">
        <v>4567</v>
      </c>
      <c r="FB861" t="s">
        <v>233</v>
      </c>
      <c r="FC861" t="s">
        <v>237</v>
      </c>
      <c r="FD861" t="s">
        <v>237</v>
      </c>
      <c r="FE861" t="s">
        <v>226</v>
      </c>
      <c r="FF861" t="s">
        <v>226</v>
      </c>
      <c r="FG861" t="s">
        <v>548</v>
      </c>
      <c r="FH861" t="s">
        <v>548</v>
      </c>
      <c r="FI861" t="s">
        <v>214</v>
      </c>
      <c r="FJ861" t="s">
        <v>214</v>
      </c>
      <c r="FK861" t="s">
        <v>214</v>
      </c>
      <c r="FL861" t="s">
        <v>214</v>
      </c>
      <c r="FM861" t="s">
        <v>292</v>
      </c>
      <c r="FN861" t="s">
        <v>292</v>
      </c>
      <c r="FO861" t="s">
        <v>219</v>
      </c>
      <c r="FP861" t="s">
        <v>219</v>
      </c>
      <c r="FQ861" t="s">
        <v>241</v>
      </c>
      <c r="FR861" t="s">
        <v>241</v>
      </c>
      <c r="FS861" t="s">
        <v>241</v>
      </c>
      <c r="FT861" t="s">
        <v>241</v>
      </c>
      <c r="FU861" t="s">
        <v>214</v>
      </c>
      <c r="FV861" t="s">
        <v>487</v>
      </c>
      <c r="FW861" t="s">
        <v>241</v>
      </c>
      <c r="FX861" t="s">
        <v>4568</v>
      </c>
      <c r="FY861" t="s">
        <v>4569</v>
      </c>
      <c r="FZ861" t="s">
        <v>313</v>
      </c>
      <c r="GA861" t="s">
        <v>313</v>
      </c>
      <c r="GB861" t="s">
        <v>250</v>
      </c>
      <c r="GC861" t="s">
        <v>250</v>
      </c>
      <c r="GD861" t="s">
        <v>293</v>
      </c>
      <c r="GE861" t="s">
        <v>241</v>
      </c>
      <c r="GF861" t="s">
        <v>293</v>
      </c>
      <c r="GG861" t="s">
        <v>250</v>
      </c>
      <c r="GH861" t="s">
        <v>4570</v>
      </c>
      <c r="GI861" t="s">
        <v>226</v>
      </c>
      <c r="GJ861" t="s">
        <v>244</v>
      </c>
      <c r="GK861" t="s">
        <v>226</v>
      </c>
      <c r="GL861" t="s">
        <v>244</v>
      </c>
      <c r="GM861" t="s">
        <v>244</v>
      </c>
      <c r="GN861" t="s">
        <v>219</v>
      </c>
      <c r="GO861" t="s">
        <v>219</v>
      </c>
      <c r="GP861" t="s">
        <v>295</v>
      </c>
      <c r="GQ861" t="s">
        <v>295</v>
      </c>
      <c r="GR861" t="s">
        <v>295</v>
      </c>
      <c r="GS861" t="s">
        <v>214</v>
      </c>
      <c r="GT861" t="s">
        <v>241</v>
      </c>
      <c r="GU861" t="s">
        <v>214</v>
      </c>
      <c r="GV861" t="s">
        <v>241</v>
      </c>
      <c r="GW861" t="s">
        <v>297</v>
      </c>
      <c r="GX861" t="s">
        <v>297</v>
      </c>
      <c r="GY861" t="s">
        <v>254</v>
      </c>
      <c r="GZ861" t="s">
        <v>241</v>
      </c>
      <c r="HA861" t="s">
        <v>298</v>
      </c>
      <c r="HB861" t="s">
        <v>241</v>
      </c>
      <c r="HC861" t="s">
        <v>315</v>
      </c>
      <c r="HD861" t="s">
        <v>361</v>
      </c>
      <c r="HE861" t="s">
        <v>317</v>
      </c>
      <c r="HF861" t="s">
        <v>241</v>
      </c>
      <c r="HG861" t="s">
        <v>319</v>
      </c>
      <c r="HH861" t="s">
        <v>241</v>
      </c>
      <c r="HI861" t="s">
        <v>241</v>
      </c>
      <c r="HJ861" t="s">
        <v>219</v>
      </c>
      <c r="HK861" t="s">
        <v>683</v>
      </c>
      <c r="HL861" s="12"/>
      <c r="HM861">
        <v>1</v>
      </c>
      <c r="HN861">
        <v>0.75</v>
      </c>
      <c r="HO861">
        <v>0</v>
      </c>
      <c r="HP861">
        <v>1</v>
      </c>
      <c r="HQ861">
        <v>0.5</v>
      </c>
      <c r="HR861">
        <v>0.25</v>
      </c>
      <c r="HS861">
        <v>1</v>
      </c>
      <c r="HT861">
        <v>1</v>
      </c>
      <c r="HU861">
        <v>0</v>
      </c>
      <c r="HV861">
        <v>0.5</v>
      </c>
      <c r="HW861">
        <v>0.5</v>
      </c>
      <c r="HX861">
        <v>0.5</v>
      </c>
      <c r="HY861">
        <v>1</v>
      </c>
      <c r="HZ861">
        <v>0.5</v>
      </c>
      <c r="IA861" s="4">
        <v>1</v>
      </c>
      <c r="IB861">
        <v>0</v>
      </c>
      <c r="IC861">
        <v>0.75</v>
      </c>
      <c r="ID861">
        <v>0.25</v>
      </c>
      <c r="IE861">
        <v>0.5</v>
      </c>
      <c r="IG861">
        <v>1</v>
      </c>
      <c r="IH861">
        <v>0.25</v>
      </c>
      <c r="II861">
        <v>1</v>
      </c>
      <c r="IJ861">
        <v>0.25</v>
      </c>
      <c r="IK861">
        <v>0.5</v>
      </c>
      <c r="IL861">
        <v>1</v>
      </c>
      <c r="IM861">
        <v>0.5</v>
      </c>
      <c r="IN861">
        <v>1</v>
      </c>
      <c r="IO861">
        <v>1</v>
      </c>
      <c r="IQ861">
        <v>0</v>
      </c>
      <c r="IS861">
        <f t="shared" si="747"/>
        <v>0.15</v>
      </c>
      <c r="IT861">
        <f t="shared" si="748"/>
        <v>0.09</v>
      </c>
      <c r="IU861">
        <f t="shared" si="749"/>
        <v>0</v>
      </c>
      <c r="IV861">
        <f t="shared" si="750"/>
        <v>0.1</v>
      </c>
      <c r="IW861">
        <f t="shared" si="751"/>
        <v>0.04</v>
      </c>
      <c r="IX861">
        <f t="shared" si="752"/>
        <v>3.2500000000000001E-2</v>
      </c>
      <c r="IY861">
        <f t="shared" si="753"/>
        <v>0.1</v>
      </c>
      <c r="IZ861">
        <f t="shared" si="754"/>
        <v>0.11</v>
      </c>
      <c r="JA861">
        <f t="shared" si="755"/>
        <v>0</v>
      </c>
      <c r="JB861">
        <f t="shared" si="756"/>
        <v>0.05</v>
      </c>
      <c r="JC861">
        <f t="shared" si="757"/>
        <v>0.06</v>
      </c>
      <c r="JD861">
        <f t="shared" si="758"/>
        <v>5.5E-2</v>
      </c>
      <c r="JE861">
        <f t="shared" si="759"/>
        <v>7.0000000000000007E-2</v>
      </c>
      <c r="JF861">
        <f t="shared" si="760"/>
        <v>0.06</v>
      </c>
      <c r="JG861" s="5">
        <f t="shared" si="761"/>
        <v>0.05</v>
      </c>
      <c r="JH861">
        <f t="shared" si="762"/>
        <v>0</v>
      </c>
      <c r="JI861">
        <f t="shared" si="762"/>
        <v>0</v>
      </c>
      <c r="JJ861">
        <f t="shared" si="763"/>
        <v>0.05</v>
      </c>
      <c r="JK861">
        <f t="shared" si="764"/>
        <v>7.4999999999999997E-2</v>
      </c>
      <c r="JL861" s="6">
        <f t="shared" si="765"/>
        <v>3.3333333333333333E-2</v>
      </c>
      <c r="JM861">
        <f t="shared" si="766"/>
        <v>0.12</v>
      </c>
      <c r="JN861">
        <f t="shared" si="767"/>
        <v>1.2500000000000001E-2</v>
      </c>
      <c r="JO861">
        <f t="shared" si="768"/>
        <v>0.15</v>
      </c>
      <c r="JP861">
        <f t="shared" si="769"/>
        <v>2.5000000000000001E-2</v>
      </c>
      <c r="JQ861">
        <f t="shared" si="770"/>
        <v>0.06</v>
      </c>
      <c r="JR861">
        <f t="shared" si="771"/>
        <v>0.11</v>
      </c>
      <c r="JS861">
        <f t="shared" si="772"/>
        <v>0.05</v>
      </c>
      <c r="JT861">
        <f t="shared" si="772"/>
        <v>0.1</v>
      </c>
      <c r="JU861">
        <f t="shared" si="773"/>
        <v>1</v>
      </c>
      <c r="JV861">
        <f t="shared" si="773"/>
        <v>0</v>
      </c>
      <c r="JW861">
        <f t="shared" si="774"/>
        <v>0.15</v>
      </c>
      <c r="JY861">
        <f t="shared" si="775"/>
        <v>0.05</v>
      </c>
      <c r="JZ861">
        <f t="shared" si="776"/>
        <v>0.06</v>
      </c>
      <c r="KA861">
        <f t="shared" si="777"/>
        <v>0</v>
      </c>
      <c r="KB861">
        <f t="shared" si="777"/>
        <v>0.02</v>
      </c>
      <c r="KC861">
        <f t="shared" si="778"/>
        <v>0.02</v>
      </c>
      <c r="KD861">
        <f t="shared" si="779"/>
        <v>7.4999999999999997E-3</v>
      </c>
      <c r="KE861">
        <f t="shared" si="779"/>
        <v>0.03</v>
      </c>
      <c r="KF861">
        <f t="shared" si="779"/>
        <v>0.03</v>
      </c>
      <c r="KG861">
        <f t="shared" si="779"/>
        <v>0</v>
      </c>
      <c r="KH861">
        <f t="shared" si="779"/>
        <v>1.4999999999999999E-2</v>
      </c>
      <c r="KI861">
        <f t="shared" si="779"/>
        <v>1.4999999999999999E-2</v>
      </c>
      <c r="KJ861">
        <f t="shared" si="779"/>
        <v>1.4999999999999999E-2</v>
      </c>
      <c r="KK861">
        <f t="shared" si="780"/>
        <v>0.02</v>
      </c>
      <c r="KL861">
        <f t="shared" si="781"/>
        <v>0.02</v>
      </c>
      <c r="KM861" s="5">
        <f t="shared" si="782"/>
        <v>0.05</v>
      </c>
      <c r="KN861">
        <f t="shared" si="783"/>
        <v>0</v>
      </c>
      <c r="KO861">
        <f t="shared" si="783"/>
        <v>0</v>
      </c>
      <c r="KP861">
        <f t="shared" si="784"/>
        <v>1.4999999999999999E-2</v>
      </c>
      <c r="KQ861">
        <f t="shared" si="785"/>
        <v>1.4999999999999999E-2</v>
      </c>
      <c r="KR861" s="6">
        <f t="shared" si="786"/>
        <v>1.6666666666666666E-2</v>
      </c>
      <c r="KS861">
        <f t="shared" si="787"/>
        <v>0.04</v>
      </c>
      <c r="KT861">
        <f t="shared" si="788"/>
        <v>7.4999999999999997E-3</v>
      </c>
      <c r="KU861">
        <f t="shared" si="789"/>
        <v>0.04</v>
      </c>
      <c r="KV861">
        <f t="shared" si="790"/>
        <v>1.2500000000000001E-2</v>
      </c>
      <c r="KW861">
        <f t="shared" si="791"/>
        <v>5.0000000000000001E-3</v>
      </c>
      <c r="KX861">
        <f t="shared" si="792"/>
        <v>0</v>
      </c>
      <c r="KY861">
        <f t="shared" si="793"/>
        <v>0.02</v>
      </c>
      <c r="KZ861">
        <f t="shared" si="794"/>
        <v>0.03</v>
      </c>
      <c r="LA861">
        <f t="shared" si="795"/>
        <v>1</v>
      </c>
      <c r="LB861">
        <f t="shared" si="795"/>
        <v>0</v>
      </c>
      <c r="LC861">
        <f t="shared" si="796"/>
        <v>0.1</v>
      </c>
      <c r="LE861" t="str">
        <f t="shared" si="802"/>
        <v>Senegal</v>
      </c>
      <c r="LF861">
        <f t="shared" si="797"/>
        <v>0.62249999999999994</v>
      </c>
      <c r="LG861" s="6">
        <f t="shared" si="798"/>
        <v>0.50333333333333341</v>
      </c>
      <c r="LH861">
        <f t="shared" si="799"/>
        <v>0.77749999999999997</v>
      </c>
      <c r="LI861" s="6">
        <f t="shared" si="800"/>
        <v>0.65416666666666667</v>
      </c>
      <c r="LJ861">
        <f t="shared" si="801"/>
        <v>0</v>
      </c>
    </row>
    <row r="862" spans="1:322" x14ac:dyDescent="0.35">
      <c r="A862" s="8">
        <v>44902</v>
      </c>
      <c r="B862" t="s">
        <v>4571</v>
      </c>
      <c r="D862" s="24" t="s">
        <v>321</v>
      </c>
      <c r="E862" s="24" t="s">
        <v>321</v>
      </c>
      <c r="F862" s="24">
        <v>23</v>
      </c>
      <c r="G862" s="24" t="s">
        <v>258</v>
      </c>
      <c r="H862" s="24" t="s">
        <v>322</v>
      </c>
      <c r="I862" s="24" t="s">
        <v>2382</v>
      </c>
      <c r="J862" s="24" t="s">
        <v>1972</v>
      </c>
      <c r="K862" s="25">
        <v>44462</v>
      </c>
      <c r="L862" s="25">
        <v>44462</v>
      </c>
      <c r="M862" s="25">
        <v>44512</v>
      </c>
      <c r="N862" s="24" t="s">
        <v>261</v>
      </c>
      <c r="O862" s="24" t="s">
        <v>261</v>
      </c>
      <c r="P862" s="24" t="s">
        <v>261</v>
      </c>
      <c r="Q862" s="24" t="s">
        <v>324</v>
      </c>
      <c r="R862" s="25">
        <v>44511</v>
      </c>
      <c r="S862" s="25">
        <v>44511</v>
      </c>
      <c r="T862" s="24" t="s">
        <v>263</v>
      </c>
      <c r="U862" s="24" t="s">
        <v>263</v>
      </c>
      <c r="V862" s="25">
        <v>44526</v>
      </c>
      <c r="W862" s="24" t="s">
        <v>261</v>
      </c>
      <c r="X862" s="25" t="s">
        <v>262</v>
      </c>
      <c r="Y862" s="24" t="s">
        <v>261</v>
      </c>
      <c r="Z862" s="25" t="s">
        <v>262</v>
      </c>
      <c r="AA862" s="24" t="s">
        <v>262</v>
      </c>
      <c r="AB862" s="24" t="s">
        <v>262</v>
      </c>
      <c r="AC862" s="24" t="s">
        <v>262</v>
      </c>
      <c r="AD862" s="24" t="s">
        <v>262</v>
      </c>
      <c r="AE862" s="24" t="s">
        <v>262</v>
      </c>
      <c r="AF862" s="24" t="s">
        <v>262</v>
      </c>
      <c r="AG862" s="31" t="s">
        <v>262</v>
      </c>
      <c r="AH862" s="24" t="s">
        <v>263</v>
      </c>
      <c r="AI862" s="24">
        <v>44519</v>
      </c>
      <c r="AJ862" s="25">
        <v>44592</v>
      </c>
      <c r="AK862" s="24" t="s">
        <v>264</v>
      </c>
      <c r="AL862" s="24" t="s">
        <v>269</v>
      </c>
      <c r="AM862" s="24" t="s">
        <v>265</v>
      </c>
      <c r="AN862" s="24" t="s">
        <v>270</v>
      </c>
      <c r="AO862" s="24" t="s">
        <v>261</v>
      </c>
      <c r="AP862" s="24" t="s">
        <v>261</v>
      </c>
      <c r="AQ862" s="25" t="s">
        <v>262</v>
      </c>
      <c r="AR862" s="24" t="s">
        <v>261</v>
      </c>
      <c r="AS862" s="25" t="s">
        <v>262</v>
      </c>
      <c r="AT862" s="24" t="s">
        <v>261</v>
      </c>
      <c r="AU862" s="25" t="s">
        <v>262</v>
      </c>
      <c r="AV862" s="24" t="s">
        <v>261</v>
      </c>
      <c r="AW862" s="25" t="s">
        <v>262</v>
      </c>
      <c r="AX862" s="24" t="s">
        <v>261</v>
      </c>
      <c r="AY862" s="25" t="s">
        <v>262</v>
      </c>
      <c r="AZ862" s="27" t="s">
        <v>262</v>
      </c>
      <c r="BA862" s="27" t="s">
        <v>262</v>
      </c>
      <c r="BB862" s="24" t="s">
        <v>261</v>
      </c>
      <c r="BC862" s="25" t="s">
        <v>262</v>
      </c>
      <c r="BD862" s="24" t="s">
        <v>263</v>
      </c>
      <c r="BE862" s="26">
        <v>44546</v>
      </c>
      <c r="BF862" t="s">
        <v>1972</v>
      </c>
      <c r="BG862" s="9" t="s">
        <v>1229</v>
      </c>
      <c r="BH862" t="s">
        <v>208</v>
      </c>
      <c r="BI862" t="s">
        <v>448</v>
      </c>
      <c r="BJ862" t="s">
        <v>210</v>
      </c>
      <c r="BK862" t="s">
        <v>274</v>
      </c>
      <c r="BL862" t="s">
        <v>212</v>
      </c>
      <c r="BM862" t="s">
        <v>2050</v>
      </c>
      <c r="BN862" t="s">
        <v>214</v>
      </c>
      <c r="BO862" t="s">
        <v>215</v>
      </c>
      <c r="BP862" t="s">
        <v>219</v>
      </c>
      <c r="BQ862" t="s">
        <v>216</v>
      </c>
      <c r="BR862" t="s">
        <v>4572</v>
      </c>
      <c r="BS862" t="s">
        <v>4572</v>
      </c>
      <c r="BT862" t="s">
        <v>4572</v>
      </c>
      <c r="BU862" t="s">
        <v>4573</v>
      </c>
      <c r="BV862" t="s">
        <v>214</v>
      </c>
      <c r="CC862" t="s">
        <v>214</v>
      </c>
      <c r="CG862" t="s">
        <v>219</v>
      </c>
      <c r="CI862" t="s">
        <v>220</v>
      </c>
      <c r="CJ862" t="s">
        <v>4574</v>
      </c>
      <c r="CK862" t="s">
        <v>220</v>
      </c>
      <c r="CL862" t="s">
        <v>222</v>
      </c>
      <c r="CN862" t="s">
        <v>223</v>
      </c>
      <c r="CP862" t="s">
        <v>285</v>
      </c>
      <c r="CQ862" t="s">
        <v>285</v>
      </c>
      <c r="CR862" t="s">
        <v>250</v>
      </c>
      <c r="CS862" t="s">
        <v>250</v>
      </c>
      <c r="CT862" t="s">
        <v>219</v>
      </c>
      <c r="CU862" t="s">
        <v>219</v>
      </c>
      <c r="CV862" t="s">
        <v>227</v>
      </c>
      <c r="CW862" t="s">
        <v>227</v>
      </c>
      <c r="CX862" t="s">
        <v>353</v>
      </c>
      <c r="CY862" t="s">
        <v>353</v>
      </c>
      <c r="CZ862" t="s">
        <v>219</v>
      </c>
      <c r="DA862" t="s">
        <v>219</v>
      </c>
      <c r="DB862" t="s">
        <v>398</v>
      </c>
      <c r="DC862" t="s">
        <v>398</v>
      </c>
      <c r="DD862" t="s">
        <v>219</v>
      </c>
      <c r="DI862" t="s">
        <v>500</v>
      </c>
      <c r="DJ862" t="s">
        <v>4575</v>
      </c>
      <c r="DK862" t="s">
        <v>233</v>
      </c>
      <c r="DL862" t="s">
        <v>233</v>
      </c>
      <c r="DM862" t="s">
        <v>219</v>
      </c>
      <c r="DN862" t="s">
        <v>219</v>
      </c>
      <c r="DO862" t="s">
        <v>234</v>
      </c>
      <c r="DP862" t="s">
        <v>4576</v>
      </c>
      <c r="DQ862" t="s">
        <v>4577</v>
      </c>
      <c r="DR862" t="s">
        <v>235</v>
      </c>
      <c r="DT862" t="s">
        <v>214</v>
      </c>
      <c r="DU862" t="s">
        <v>219</v>
      </c>
      <c r="DV862" t="s">
        <v>427</v>
      </c>
      <c r="DW862" t="s">
        <v>4578</v>
      </c>
      <c r="DX862" t="s">
        <v>237</v>
      </c>
      <c r="DY862" t="s">
        <v>237</v>
      </c>
      <c r="DZ862" t="s">
        <v>485</v>
      </c>
      <c r="EA862" t="s">
        <v>237</v>
      </c>
      <c r="EB862" t="s">
        <v>237</v>
      </c>
      <c r="EC862" t="s">
        <v>242</v>
      </c>
      <c r="ED862" t="s">
        <v>242</v>
      </c>
      <c r="EE862" t="s">
        <v>214</v>
      </c>
      <c r="EF862" t="s">
        <v>219</v>
      </c>
      <c r="EG862" t="s">
        <v>214</v>
      </c>
      <c r="EK862" t="s">
        <v>242</v>
      </c>
      <c r="EL862" t="s">
        <v>242</v>
      </c>
      <c r="EM862" t="s">
        <v>240</v>
      </c>
      <c r="EN862" t="s">
        <v>240</v>
      </c>
      <c r="EO862" t="s">
        <v>240</v>
      </c>
      <c r="EP862" t="s">
        <v>240</v>
      </c>
      <c r="EQ862" t="s">
        <v>214</v>
      </c>
      <c r="ER862" t="s">
        <v>214</v>
      </c>
      <c r="ES862" t="s">
        <v>242</v>
      </c>
      <c r="ET862" t="s">
        <v>242</v>
      </c>
      <c r="EU862" t="s">
        <v>389</v>
      </c>
      <c r="EV862" t="s">
        <v>389</v>
      </c>
      <c r="EW862" t="s">
        <v>243</v>
      </c>
      <c r="EX862" t="s">
        <v>243</v>
      </c>
      <c r="EY862" t="s">
        <v>242</v>
      </c>
      <c r="EZ862" t="s">
        <v>241</v>
      </c>
      <c r="FA862" t="s">
        <v>241</v>
      </c>
      <c r="FB862" t="s">
        <v>242</v>
      </c>
      <c r="FC862" t="s">
        <v>242</v>
      </c>
      <c r="FD862" t="s">
        <v>242</v>
      </c>
      <c r="FE862" t="s">
        <v>226</v>
      </c>
      <c r="FF862" t="s">
        <v>226</v>
      </c>
      <c r="FG862" t="s">
        <v>548</v>
      </c>
      <c r="FH862" t="s">
        <v>548</v>
      </c>
      <c r="FI862" t="s">
        <v>214</v>
      </c>
      <c r="FJ862" t="s">
        <v>214</v>
      </c>
      <c r="FK862" t="s">
        <v>214</v>
      </c>
      <c r="FL862" t="s">
        <v>214</v>
      </c>
      <c r="FM862" t="s">
        <v>292</v>
      </c>
      <c r="FN862" t="s">
        <v>292</v>
      </c>
      <c r="FO862" t="s">
        <v>219</v>
      </c>
      <c r="FP862" t="s">
        <v>219</v>
      </c>
      <c r="FQ862" t="s">
        <v>241</v>
      </c>
      <c r="FR862" t="s">
        <v>241</v>
      </c>
      <c r="FS862" t="s">
        <v>241</v>
      </c>
      <c r="FT862" t="s">
        <v>241</v>
      </c>
      <c r="FU862" t="s">
        <v>219</v>
      </c>
      <c r="FV862" t="s">
        <v>241</v>
      </c>
      <c r="FW862" t="s">
        <v>241</v>
      </c>
      <c r="FX862" t="s">
        <v>241</v>
      </c>
      <c r="FY862" t="s">
        <v>241</v>
      </c>
      <c r="FZ862" t="s">
        <v>341</v>
      </c>
      <c r="GA862" t="s">
        <v>341</v>
      </c>
      <c r="GB862" t="s">
        <v>250</v>
      </c>
      <c r="GC862" t="s">
        <v>250</v>
      </c>
      <c r="GD862" t="s">
        <v>293</v>
      </c>
      <c r="GE862" t="s">
        <v>241</v>
      </c>
      <c r="GF862" t="s">
        <v>293</v>
      </c>
      <c r="GG862" t="s">
        <v>250</v>
      </c>
      <c r="GH862" t="s">
        <v>4579</v>
      </c>
      <c r="GI862" t="s">
        <v>250</v>
      </c>
      <c r="GJ862" t="s">
        <v>227</v>
      </c>
      <c r="GK862" t="s">
        <v>227</v>
      </c>
      <c r="GL862" t="s">
        <v>250</v>
      </c>
      <c r="GM862" t="s">
        <v>250</v>
      </c>
      <c r="GN862" t="s">
        <v>219</v>
      </c>
      <c r="GO862" t="s">
        <v>219</v>
      </c>
      <c r="GP862" t="s">
        <v>553</v>
      </c>
      <c r="GQ862" t="s">
        <v>553</v>
      </c>
      <c r="GR862" t="s">
        <v>553</v>
      </c>
      <c r="GS862" t="s">
        <v>214</v>
      </c>
      <c r="GT862" t="s">
        <v>241</v>
      </c>
      <c r="GU862" t="s">
        <v>214</v>
      </c>
      <c r="GV862" t="s">
        <v>241</v>
      </c>
      <c r="GW862" t="s">
        <v>297</v>
      </c>
      <c r="GX862" t="s">
        <v>297</v>
      </c>
      <c r="GY862" t="s">
        <v>314</v>
      </c>
      <c r="GZ862" t="s">
        <v>241</v>
      </c>
      <c r="HA862" t="s">
        <v>298</v>
      </c>
      <c r="HB862" t="s">
        <v>241</v>
      </c>
      <c r="HC862" t="s">
        <v>315</v>
      </c>
      <c r="HD862" t="s">
        <v>517</v>
      </c>
      <c r="HE862" t="s">
        <v>429</v>
      </c>
      <c r="HF862" t="s">
        <v>241</v>
      </c>
      <c r="HG862" t="s">
        <v>335</v>
      </c>
      <c r="HH862" t="s">
        <v>241</v>
      </c>
      <c r="HI862" t="s">
        <v>241</v>
      </c>
      <c r="HJ862" t="s">
        <v>214</v>
      </c>
      <c r="HK862" t="s">
        <v>4580</v>
      </c>
      <c r="HL862" s="12"/>
      <c r="HM862">
        <v>0.25</v>
      </c>
      <c r="HN862">
        <v>0.5</v>
      </c>
      <c r="HO862">
        <v>0</v>
      </c>
      <c r="HP862">
        <v>1</v>
      </c>
      <c r="HQ862">
        <v>0.5</v>
      </c>
      <c r="HR862">
        <v>0.25</v>
      </c>
      <c r="HS862">
        <v>0</v>
      </c>
      <c r="HT862">
        <v>1</v>
      </c>
      <c r="HU862">
        <v>0</v>
      </c>
      <c r="HV862">
        <v>0.5</v>
      </c>
      <c r="HW862">
        <v>0.5</v>
      </c>
      <c r="HX862">
        <v>0.75</v>
      </c>
      <c r="HY862">
        <v>1</v>
      </c>
      <c r="HZ862">
        <v>0.75</v>
      </c>
      <c r="IA862" s="4">
        <v>1</v>
      </c>
      <c r="IB862">
        <v>0.75</v>
      </c>
      <c r="IC862">
        <v>1</v>
      </c>
      <c r="ID862">
        <v>0.75</v>
      </c>
      <c r="IE862">
        <v>0.75</v>
      </c>
      <c r="IG862">
        <v>1</v>
      </c>
      <c r="IH862">
        <v>0.25</v>
      </c>
      <c r="II862">
        <v>1</v>
      </c>
      <c r="IJ862">
        <v>1</v>
      </c>
      <c r="IK862">
        <v>0.5</v>
      </c>
      <c r="IL862">
        <v>1</v>
      </c>
      <c r="IM862">
        <v>0.5</v>
      </c>
      <c r="IN862">
        <v>1</v>
      </c>
      <c r="IO862">
        <v>1</v>
      </c>
      <c r="IQ862">
        <v>0</v>
      </c>
      <c r="IS862">
        <f t="shared" si="747"/>
        <v>3.7499999999999999E-2</v>
      </c>
      <c r="IT862">
        <f t="shared" si="748"/>
        <v>0.06</v>
      </c>
      <c r="IU862">
        <f t="shared" si="749"/>
        <v>0</v>
      </c>
      <c r="IV862">
        <f t="shared" si="750"/>
        <v>0.1</v>
      </c>
      <c r="IW862">
        <f t="shared" si="751"/>
        <v>0.04</v>
      </c>
      <c r="IX862">
        <f t="shared" si="752"/>
        <v>3.2500000000000001E-2</v>
      </c>
      <c r="IY862">
        <f t="shared" si="753"/>
        <v>0</v>
      </c>
      <c r="IZ862">
        <f t="shared" si="754"/>
        <v>0.11</v>
      </c>
      <c r="JA862">
        <f t="shared" si="755"/>
        <v>0</v>
      </c>
      <c r="JB862">
        <f t="shared" si="756"/>
        <v>0.05</v>
      </c>
      <c r="JC862">
        <f t="shared" si="757"/>
        <v>0.06</v>
      </c>
      <c r="JD862">
        <f t="shared" si="758"/>
        <v>8.2500000000000004E-2</v>
      </c>
      <c r="JE862">
        <f t="shared" si="759"/>
        <v>7.0000000000000007E-2</v>
      </c>
      <c r="JF862">
        <f t="shared" si="760"/>
        <v>0.09</v>
      </c>
      <c r="JG862" s="5">
        <f t="shared" si="761"/>
        <v>0.05</v>
      </c>
      <c r="JH862">
        <f t="shared" si="762"/>
        <v>0</v>
      </c>
      <c r="JI862">
        <f t="shared" si="762"/>
        <v>0</v>
      </c>
      <c r="JJ862">
        <f t="shared" si="763"/>
        <v>0.15000000000000002</v>
      </c>
      <c r="JK862">
        <f t="shared" si="764"/>
        <v>0.11249999999999999</v>
      </c>
      <c r="JL862" s="6">
        <f t="shared" si="765"/>
        <v>0.06</v>
      </c>
      <c r="JM862">
        <f t="shared" si="766"/>
        <v>0.12</v>
      </c>
      <c r="JN862">
        <f t="shared" si="767"/>
        <v>1.2500000000000001E-2</v>
      </c>
      <c r="JO862">
        <f t="shared" si="768"/>
        <v>0.15</v>
      </c>
      <c r="JP862">
        <f t="shared" si="769"/>
        <v>0.1</v>
      </c>
      <c r="JQ862">
        <f t="shared" si="770"/>
        <v>0.06</v>
      </c>
      <c r="JR862">
        <f t="shared" si="771"/>
        <v>0.11</v>
      </c>
      <c r="JS862">
        <f t="shared" si="772"/>
        <v>0.05</v>
      </c>
      <c r="JT862">
        <f t="shared" si="772"/>
        <v>0.1</v>
      </c>
      <c r="JU862">
        <f t="shared" si="773"/>
        <v>1</v>
      </c>
      <c r="JV862">
        <f t="shared" si="773"/>
        <v>0</v>
      </c>
      <c r="JW862">
        <f t="shared" si="774"/>
        <v>0.15</v>
      </c>
      <c r="JY862">
        <f t="shared" si="775"/>
        <v>1.2500000000000001E-2</v>
      </c>
      <c r="JZ862">
        <f t="shared" si="776"/>
        <v>0.04</v>
      </c>
      <c r="KA862">
        <f t="shared" si="777"/>
        <v>0</v>
      </c>
      <c r="KB862">
        <f t="shared" si="777"/>
        <v>0.02</v>
      </c>
      <c r="KC862">
        <f t="shared" si="778"/>
        <v>0.02</v>
      </c>
      <c r="KD862">
        <f t="shared" si="779"/>
        <v>7.4999999999999997E-3</v>
      </c>
      <c r="KE862">
        <f t="shared" si="779"/>
        <v>0</v>
      </c>
      <c r="KF862">
        <f t="shared" si="779"/>
        <v>0.03</v>
      </c>
      <c r="KG862">
        <f t="shared" si="779"/>
        <v>0</v>
      </c>
      <c r="KH862">
        <f t="shared" si="779"/>
        <v>1.4999999999999999E-2</v>
      </c>
      <c r="KI862">
        <f t="shared" si="779"/>
        <v>1.4999999999999999E-2</v>
      </c>
      <c r="KJ862">
        <f t="shared" si="779"/>
        <v>2.2499999999999999E-2</v>
      </c>
      <c r="KK862">
        <f t="shared" si="780"/>
        <v>0.02</v>
      </c>
      <c r="KL862">
        <f t="shared" si="781"/>
        <v>0.03</v>
      </c>
      <c r="KM862" s="5">
        <f t="shared" si="782"/>
        <v>0.05</v>
      </c>
      <c r="KN862">
        <f t="shared" si="783"/>
        <v>0</v>
      </c>
      <c r="KO862">
        <f t="shared" si="783"/>
        <v>0</v>
      </c>
      <c r="KP862">
        <f t="shared" si="784"/>
        <v>4.4999999999999998E-2</v>
      </c>
      <c r="KQ862">
        <f t="shared" si="785"/>
        <v>2.2499999999999999E-2</v>
      </c>
      <c r="KR862" s="6">
        <f t="shared" si="786"/>
        <v>0.03</v>
      </c>
      <c r="KS862">
        <f t="shared" si="787"/>
        <v>0.04</v>
      </c>
      <c r="KT862">
        <f t="shared" si="788"/>
        <v>7.4999999999999997E-3</v>
      </c>
      <c r="KU862">
        <f t="shared" si="789"/>
        <v>0.04</v>
      </c>
      <c r="KV862">
        <f t="shared" si="790"/>
        <v>0.05</v>
      </c>
      <c r="KW862">
        <f t="shared" si="791"/>
        <v>5.0000000000000001E-3</v>
      </c>
      <c r="KX862">
        <f t="shared" si="792"/>
        <v>0</v>
      </c>
      <c r="KY862">
        <f t="shared" si="793"/>
        <v>0.02</v>
      </c>
      <c r="KZ862">
        <f t="shared" si="794"/>
        <v>0.03</v>
      </c>
      <c r="LA862">
        <f t="shared" si="795"/>
        <v>1</v>
      </c>
      <c r="LB862">
        <f t="shared" si="795"/>
        <v>0</v>
      </c>
      <c r="LC862">
        <f t="shared" si="796"/>
        <v>0.1</v>
      </c>
      <c r="LE862" t="str">
        <f t="shared" si="802"/>
        <v>Senegal</v>
      </c>
      <c r="LF862">
        <f t="shared" si="797"/>
        <v>0.38</v>
      </c>
      <c r="LG862" s="6">
        <f t="shared" si="798"/>
        <v>0.72500000000000009</v>
      </c>
      <c r="LH862">
        <f t="shared" si="799"/>
        <v>0.85250000000000004</v>
      </c>
      <c r="LI862" s="6">
        <f t="shared" si="800"/>
        <v>0.67249999999999999</v>
      </c>
      <c r="LJ862">
        <f t="shared" si="801"/>
        <v>0</v>
      </c>
    </row>
    <row r="863" spans="1:322" x14ac:dyDescent="0.35">
      <c r="A863" s="8">
        <v>44908</v>
      </c>
      <c r="B863" t="s">
        <v>4581</v>
      </c>
      <c r="D863" s="27" t="s">
        <v>321</v>
      </c>
      <c r="E863" s="27" t="s">
        <v>321</v>
      </c>
      <c r="F863" s="27">
        <v>38</v>
      </c>
      <c r="G863" s="27" t="s">
        <v>258</v>
      </c>
      <c r="H863" s="27" t="s">
        <v>322</v>
      </c>
      <c r="I863" s="27" t="s">
        <v>2382</v>
      </c>
      <c r="J863" s="27" t="s">
        <v>1972</v>
      </c>
      <c r="K863" s="28">
        <v>44461</v>
      </c>
      <c r="L863" s="28">
        <v>44461</v>
      </c>
      <c r="M863" s="28">
        <v>44512</v>
      </c>
      <c r="N863" s="27" t="s">
        <v>261</v>
      </c>
      <c r="O863" s="27" t="s">
        <v>261</v>
      </c>
      <c r="P863" s="27" t="s">
        <v>261</v>
      </c>
      <c r="Q863" s="27" t="s">
        <v>324</v>
      </c>
      <c r="R863" s="28">
        <v>44512</v>
      </c>
      <c r="S863" s="28">
        <v>44512</v>
      </c>
      <c r="T863" s="27" t="s">
        <v>263</v>
      </c>
      <c r="U863" s="27" t="s">
        <v>263</v>
      </c>
      <c r="V863" s="28">
        <v>44582</v>
      </c>
      <c r="W863" s="27" t="s">
        <v>261</v>
      </c>
      <c r="X863" s="28" t="s">
        <v>262</v>
      </c>
      <c r="Y863" s="27" t="s">
        <v>263</v>
      </c>
      <c r="Z863" s="28">
        <v>44586</v>
      </c>
      <c r="AA863" s="27" t="s">
        <v>268</v>
      </c>
      <c r="AB863" s="27" t="s">
        <v>265</v>
      </c>
      <c r="AC863" s="27" t="s">
        <v>2061</v>
      </c>
      <c r="AD863" s="27" t="s">
        <v>267</v>
      </c>
      <c r="AE863" s="27" t="s">
        <v>326</v>
      </c>
      <c r="AF863" s="27" t="s">
        <v>687</v>
      </c>
      <c r="AG863" s="29">
        <v>2500000</v>
      </c>
      <c r="AH863" s="27" t="s">
        <v>261</v>
      </c>
      <c r="AI863" s="27" t="s">
        <v>262</v>
      </c>
      <c r="AJ863" s="28" t="s">
        <v>262</v>
      </c>
      <c r="AK863" s="27" t="s">
        <v>262</v>
      </c>
      <c r="AL863" s="27" t="s">
        <v>262</v>
      </c>
      <c r="AM863" s="27" t="s">
        <v>262</v>
      </c>
      <c r="AN863" s="27" t="s">
        <v>262</v>
      </c>
      <c r="AO863" s="27" t="s">
        <v>261</v>
      </c>
      <c r="AP863" s="27" t="s">
        <v>261</v>
      </c>
      <c r="AQ863" s="28" t="s">
        <v>262</v>
      </c>
      <c r="AR863" s="27" t="s">
        <v>261</v>
      </c>
      <c r="AS863" s="28" t="s">
        <v>262</v>
      </c>
      <c r="AT863" s="27" t="s">
        <v>261</v>
      </c>
      <c r="AU863" s="28" t="s">
        <v>262</v>
      </c>
      <c r="AV863" s="27" t="s">
        <v>261</v>
      </c>
      <c r="AW863" s="28" t="s">
        <v>262</v>
      </c>
      <c r="AX863" s="27" t="s">
        <v>261</v>
      </c>
      <c r="AY863" s="28" t="s">
        <v>262</v>
      </c>
      <c r="AZ863" s="27" t="s">
        <v>262</v>
      </c>
      <c r="BA863" s="27" t="s">
        <v>262</v>
      </c>
      <c r="BB863" s="27" t="s">
        <v>261</v>
      </c>
      <c r="BC863" s="28" t="s">
        <v>262</v>
      </c>
      <c r="BD863" s="27" t="s">
        <v>263</v>
      </c>
      <c r="BE863" s="30">
        <v>44538</v>
      </c>
      <c r="BF863" t="s">
        <v>1972</v>
      </c>
      <c r="BG863" s="9" t="s">
        <v>4233</v>
      </c>
      <c r="BH863" t="s">
        <v>208</v>
      </c>
      <c r="BI863" t="s">
        <v>792</v>
      </c>
      <c r="BJ863" t="s">
        <v>210</v>
      </c>
      <c r="BK863" t="s">
        <v>852</v>
      </c>
      <c r="BL863" t="s">
        <v>212</v>
      </c>
      <c r="BM863" t="s">
        <v>2050</v>
      </c>
      <c r="BN863" t="s">
        <v>214</v>
      </c>
      <c r="BO863" t="s">
        <v>456</v>
      </c>
      <c r="BP863" t="s">
        <v>219</v>
      </c>
      <c r="BQ863" t="s">
        <v>216</v>
      </c>
      <c r="BR863" t="s">
        <v>4299</v>
      </c>
      <c r="BS863" t="s">
        <v>2183</v>
      </c>
      <c r="BT863" t="s">
        <v>2183</v>
      </c>
      <c r="BU863" t="s">
        <v>4299</v>
      </c>
      <c r="BV863" t="s">
        <v>214</v>
      </c>
      <c r="CC863" t="s">
        <v>214</v>
      </c>
      <c r="CG863" t="s">
        <v>219</v>
      </c>
      <c r="CI863" t="s">
        <v>220</v>
      </c>
      <c r="CJ863" t="s">
        <v>4582</v>
      </c>
      <c r="CK863" t="s">
        <v>220</v>
      </c>
      <c r="CL863" t="s">
        <v>644</v>
      </c>
      <c r="CN863" t="s">
        <v>4583</v>
      </c>
      <c r="CO863" t="s">
        <v>4584</v>
      </c>
      <c r="CP863" t="s">
        <v>224</v>
      </c>
      <c r="CQ863" t="s">
        <v>307</v>
      </c>
      <c r="CR863" t="s">
        <v>226</v>
      </c>
      <c r="CS863" t="s">
        <v>226</v>
      </c>
      <c r="CT863" t="s">
        <v>219</v>
      </c>
      <c r="CU863" t="s">
        <v>219</v>
      </c>
      <c r="CV863" t="s">
        <v>227</v>
      </c>
      <c r="CW863" t="s">
        <v>227</v>
      </c>
      <c r="CX863" t="s">
        <v>228</v>
      </c>
      <c r="CY863" t="s">
        <v>228</v>
      </c>
      <c r="CZ863" t="s">
        <v>214</v>
      </c>
      <c r="DA863" t="s">
        <v>214</v>
      </c>
      <c r="DB863" t="s">
        <v>229</v>
      </c>
      <c r="DC863" t="s">
        <v>229</v>
      </c>
      <c r="DD863" t="s">
        <v>214</v>
      </c>
      <c r="DE863" t="s">
        <v>231</v>
      </c>
      <c r="DG863" t="s">
        <v>231</v>
      </c>
      <c r="DI863" t="s">
        <v>500</v>
      </c>
      <c r="DJ863" t="s">
        <v>4585</v>
      </c>
      <c r="DK863" t="s">
        <v>233</v>
      </c>
      <c r="DL863" t="s">
        <v>233</v>
      </c>
      <c r="DM863" t="s">
        <v>219</v>
      </c>
      <c r="DN863" t="s">
        <v>219</v>
      </c>
      <c r="DO863" t="s">
        <v>234</v>
      </c>
      <c r="DP863" t="s">
        <v>1979</v>
      </c>
      <c r="DQ863" t="s">
        <v>4586</v>
      </c>
      <c r="DR863" t="s">
        <v>308</v>
      </c>
      <c r="DT863" t="s">
        <v>219</v>
      </c>
      <c r="DU863" t="s">
        <v>219</v>
      </c>
      <c r="DX863" t="s">
        <v>237</v>
      </c>
      <c r="DY863" t="s">
        <v>237</v>
      </c>
      <c r="DZ863" t="s">
        <v>485</v>
      </c>
      <c r="EA863" t="s">
        <v>237</v>
      </c>
      <c r="EB863" t="s">
        <v>237</v>
      </c>
      <c r="EC863" t="s">
        <v>237</v>
      </c>
      <c r="ED863" t="s">
        <v>237</v>
      </c>
      <c r="EE863" t="s">
        <v>214</v>
      </c>
      <c r="EF863" t="s">
        <v>214</v>
      </c>
      <c r="EG863" t="s">
        <v>214</v>
      </c>
      <c r="EI863" t="s">
        <v>214</v>
      </c>
      <c r="EK863" t="s">
        <v>237</v>
      </c>
      <c r="EL863" t="s">
        <v>237</v>
      </c>
      <c r="EM863" t="s">
        <v>240</v>
      </c>
      <c r="EN863" t="s">
        <v>240</v>
      </c>
      <c r="EO863" t="s">
        <v>240</v>
      </c>
      <c r="EP863" t="s">
        <v>240</v>
      </c>
      <c r="EQ863" t="s">
        <v>214</v>
      </c>
      <c r="ER863" t="s">
        <v>214</v>
      </c>
      <c r="ES863" t="s">
        <v>237</v>
      </c>
      <c r="ET863" t="s">
        <v>237</v>
      </c>
      <c r="EU863" t="s">
        <v>237</v>
      </c>
      <c r="EV863" t="s">
        <v>237</v>
      </c>
      <c r="EW863" t="s">
        <v>310</v>
      </c>
      <c r="EX863" t="s">
        <v>310</v>
      </c>
      <c r="EY863" t="s">
        <v>237</v>
      </c>
      <c r="EZ863" t="s">
        <v>241</v>
      </c>
      <c r="FA863" t="s">
        <v>241</v>
      </c>
      <c r="FB863" t="s">
        <v>237</v>
      </c>
      <c r="FC863" t="s">
        <v>237</v>
      </c>
      <c r="FD863" t="s">
        <v>237</v>
      </c>
      <c r="FE863" t="s">
        <v>227</v>
      </c>
      <c r="FF863" t="s">
        <v>227</v>
      </c>
      <c r="FG863" t="s">
        <v>390</v>
      </c>
      <c r="FH863" t="s">
        <v>390</v>
      </c>
      <c r="FI863" t="s">
        <v>214</v>
      </c>
      <c r="FJ863" t="s">
        <v>214</v>
      </c>
      <c r="FK863" t="s">
        <v>214</v>
      </c>
      <c r="FL863" t="s">
        <v>214</v>
      </c>
      <c r="FM863" t="s">
        <v>292</v>
      </c>
      <c r="FN863" t="s">
        <v>245</v>
      </c>
      <c r="FO863" t="s">
        <v>219</v>
      </c>
      <c r="FP863" t="s">
        <v>219</v>
      </c>
      <c r="FQ863" t="s">
        <v>241</v>
      </c>
      <c r="FR863" t="s">
        <v>241</v>
      </c>
      <c r="FS863" t="s">
        <v>241</v>
      </c>
      <c r="FT863" t="s">
        <v>241</v>
      </c>
      <c r="FU863" t="s">
        <v>219</v>
      </c>
      <c r="FV863" t="s">
        <v>241</v>
      </c>
      <c r="FW863" t="s">
        <v>241</v>
      </c>
      <c r="FX863" t="s">
        <v>241</v>
      </c>
      <c r="FY863" t="s">
        <v>241</v>
      </c>
      <c r="FZ863" t="s">
        <v>341</v>
      </c>
      <c r="GA863" t="s">
        <v>341</v>
      </c>
      <c r="GB863" t="s">
        <v>250</v>
      </c>
      <c r="GC863" t="s">
        <v>286</v>
      </c>
      <c r="GD863" t="s">
        <v>293</v>
      </c>
      <c r="GE863" t="s">
        <v>241</v>
      </c>
      <c r="GF863" t="s">
        <v>293</v>
      </c>
      <c r="GG863" t="s">
        <v>226</v>
      </c>
      <c r="GH863" t="s">
        <v>4587</v>
      </c>
      <c r="GI863" t="s">
        <v>226</v>
      </c>
      <c r="GJ863" t="s">
        <v>286</v>
      </c>
      <c r="GK863" t="s">
        <v>244</v>
      </c>
      <c r="GL863" t="s">
        <v>244</v>
      </c>
      <c r="GM863" t="s">
        <v>286</v>
      </c>
      <c r="GN863" t="s">
        <v>219</v>
      </c>
      <c r="GO863" t="s">
        <v>219</v>
      </c>
      <c r="GP863" t="s">
        <v>251</v>
      </c>
      <c r="GQ863" t="s">
        <v>553</v>
      </c>
      <c r="GR863" t="s">
        <v>251</v>
      </c>
      <c r="GS863" t="s">
        <v>214</v>
      </c>
      <c r="GT863" t="s">
        <v>241</v>
      </c>
      <c r="GU863" t="s">
        <v>214</v>
      </c>
      <c r="GV863" t="s">
        <v>241</v>
      </c>
      <c r="GW863" t="s">
        <v>297</v>
      </c>
      <c r="GX863" t="s">
        <v>297</v>
      </c>
      <c r="GY863" t="s">
        <v>254</v>
      </c>
      <c r="GZ863" t="s">
        <v>241</v>
      </c>
      <c r="HA863" t="s">
        <v>3156</v>
      </c>
      <c r="HB863" t="s">
        <v>241</v>
      </c>
      <c r="HC863" t="s">
        <v>360</v>
      </c>
      <c r="HD863" t="s">
        <v>517</v>
      </c>
      <c r="HE863" t="s">
        <v>429</v>
      </c>
      <c r="HF863" t="s">
        <v>241</v>
      </c>
      <c r="HG863" t="s">
        <v>362</v>
      </c>
      <c r="HH863" t="s">
        <v>241</v>
      </c>
      <c r="HI863" t="s">
        <v>241</v>
      </c>
      <c r="HJ863" t="s">
        <v>214</v>
      </c>
      <c r="HK863" t="s">
        <v>4588</v>
      </c>
      <c r="HL863" s="12"/>
      <c r="HM863">
        <v>0.25</v>
      </c>
      <c r="HN863">
        <v>0</v>
      </c>
      <c r="HO863">
        <v>0</v>
      </c>
      <c r="HP863">
        <v>1</v>
      </c>
      <c r="HQ863">
        <v>0</v>
      </c>
      <c r="HR863">
        <v>0.25</v>
      </c>
      <c r="HS863">
        <v>0</v>
      </c>
      <c r="HT863">
        <v>1</v>
      </c>
      <c r="HU863">
        <v>1</v>
      </c>
      <c r="HV863">
        <v>0.5</v>
      </c>
      <c r="HW863">
        <v>0.5</v>
      </c>
      <c r="HX863">
        <v>0.5</v>
      </c>
      <c r="HY863">
        <v>1</v>
      </c>
      <c r="HZ863">
        <v>0.5</v>
      </c>
      <c r="IA863" s="4">
        <v>1</v>
      </c>
      <c r="IB863">
        <v>0.5</v>
      </c>
      <c r="IC863">
        <v>0.5</v>
      </c>
      <c r="ID863">
        <v>0.5</v>
      </c>
      <c r="IE863">
        <v>0.5</v>
      </c>
      <c r="IG863">
        <v>0</v>
      </c>
      <c r="IH863">
        <v>0.5</v>
      </c>
      <c r="II863">
        <v>1</v>
      </c>
      <c r="IJ863">
        <v>1</v>
      </c>
      <c r="IK863">
        <v>0.5</v>
      </c>
      <c r="IL863">
        <v>1</v>
      </c>
      <c r="IM863">
        <v>0</v>
      </c>
      <c r="IN863">
        <v>1</v>
      </c>
      <c r="IO863">
        <v>1</v>
      </c>
      <c r="IQ863">
        <v>0</v>
      </c>
      <c r="IS863">
        <f t="shared" si="747"/>
        <v>3.7499999999999999E-2</v>
      </c>
      <c r="IT863">
        <f t="shared" si="748"/>
        <v>0</v>
      </c>
      <c r="IU863">
        <f t="shared" si="749"/>
        <v>0</v>
      </c>
      <c r="IV863">
        <f t="shared" si="750"/>
        <v>0.1</v>
      </c>
      <c r="IW863">
        <f t="shared" si="751"/>
        <v>0</v>
      </c>
      <c r="IX863">
        <f t="shared" si="752"/>
        <v>3.2500000000000001E-2</v>
      </c>
      <c r="IY863">
        <f t="shared" si="753"/>
        <v>0</v>
      </c>
      <c r="IZ863">
        <f t="shared" si="754"/>
        <v>0.11</v>
      </c>
      <c r="JA863">
        <f t="shared" si="755"/>
        <v>0.13</v>
      </c>
      <c r="JB863">
        <f t="shared" si="756"/>
        <v>0.05</v>
      </c>
      <c r="JC863">
        <f t="shared" si="757"/>
        <v>0.06</v>
      </c>
      <c r="JD863">
        <f t="shared" si="758"/>
        <v>5.5E-2</v>
      </c>
      <c r="JE863">
        <f t="shared" si="759"/>
        <v>7.0000000000000007E-2</v>
      </c>
      <c r="JF863">
        <f t="shared" si="760"/>
        <v>0.06</v>
      </c>
      <c r="JG863" s="5">
        <f t="shared" si="761"/>
        <v>0.05</v>
      </c>
      <c r="JH863">
        <f t="shared" si="762"/>
        <v>0</v>
      </c>
      <c r="JI863">
        <f t="shared" si="762"/>
        <v>0</v>
      </c>
      <c r="JJ863">
        <f t="shared" si="763"/>
        <v>0.1</v>
      </c>
      <c r="JK863">
        <f t="shared" si="764"/>
        <v>7.4999999999999997E-2</v>
      </c>
      <c r="JL863" s="6">
        <f t="shared" si="765"/>
        <v>0.04</v>
      </c>
      <c r="JM863">
        <f t="shared" si="766"/>
        <v>0</v>
      </c>
      <c r="JN863">
        <f t="shared" si="767"/>
        <v>2.5000000000000001E-2</v>
      </c>
      <c r="JO863">
        <f t="shared" si="768"/>
        <v>0.15</v>
      </c>
      <c r="JP863">
        <f t="shared" si="769"/>
        <v>0.1</v>
      </c>
      <c r="JQ863">
        <f t="shared" si="770"/>
        <v>0.06</v>
      </c>
      <c r="JR863">
        <f t="shared" si="771"/>
        <v>0.11</v>
      </c>
      <c r="JS863">
        <f t="shared" si="772"/>
        <v>0</v>
      </c>
      <c r="JT863">
        <f t="shared" si="772"/>
        <v>0.1</v>
      </c>
      <c r="JU863">
        <f t="shared" si="773"/>
        <v>1</v>
      </c>
      <c r="JV863">
        <f t="shared" si="773"/>
        <v>0</v>
      </c>
      <c r="JW863">
        <f t="shared" si="774"/>
        <v>0.15</v>
      </c>
      <c r="JY863">
        <f t="shared" si="775"/>
        <v>1.2500000000000001E-2</v>
      </c>
      <c r="JZ863">
        <f t="shared" si="776"/>
        <v>0</v>
      </c>
      <c r="KA863">
        <f t="shared" si="777"/>
        <v>0</v>
      </c>
      <c r="KB863">
        <f t="shared" si="777"/>
        <v>0.02</v>
      </c>
      <c r="KC863">
        <f t="shared" si="778"/>
        <v>0</v>
      </c>
      <c r="KD863">
        <f t="shared" si="779"/>
        <v>7.4999999999999997E-3</v>
      </c>
      <c r="KE863">
        <f t="shared" si="779"/>
        <v>0</v>
      </c>
      <c r="KF863">
        <f t="shared" si="779"/>
        <v>0.03</v>
      </c>
      <c r="KG863">
        <f t="shared" si="779"/>
        <v>0.03</v>
      </c>
      <c r="KH863">
        <f t="shared" si="779"/>
        <v>1.4999999999999999E-2</v>
      </c>
      <c r="KI863">
        <f t="shared" si="779"/>
        <v>1.4999999999999999E-2</v>
      </c>
      <c r="KJ863">
        <f t="shared" si="779"/>
        <v>1.4999999999999999E-2</v>
      </c>
      <c r="KK863">
        <f t="shared" si="780"/>
        <v>0.02</v>
      </c>
      <c r="KL863">
        <f t="shared" si="781"/>
        <v>0.02</v>
      </c>
      <c r="KM863" s="5">
        <f t="shared" si="782"/>
        <v>0.05</v>
      </c>
      <c r="KN863">
        <f t="shared" si="783"/>
        <v>0</v>
      </c>
      <c r="KO863">
        <f t="shared" si="783"/>
        <v>0</v>
      </c>
      <c r="KP863">
        <f t="shared" si="784"/>
        <v>0.03</v>
      </c>
      <c r="KQ863">
        <f t="shared" si="785"/>
        <v>1.4999999999999999E-2</v>
      </c>
      <c r="KR863" s="6">
        <f t="shared" si="786"/>
        <v>0.02</v>
      </c>
      <c r="KS863">
        <f t="shared" si="787"/>
        <v>0</v>
      </c>
      <c r="KT863">
        <f t="shared" si="788"/>
        <v>1.4999999999999999E-2</v>
      </c>
      <c r="KU863">
        <f t="shared" si="789"/>
        <v>0.04</v>
      </c>
      <c r="KV863">
        <f t="shared" si="790"/>
        <v>0.05</v>
      </c>
      <c r="KW863">
        <f t="shared" si="791"/>
        <v>5.0000000000000001E-3</v>
      </c>
      <c r="KX863">
        <f t="shared" si="792"/>
        <v>0</v>
      </c>
      <c r="KY863">
        <f t="shared" si="793"/>
        <v>0</v>
      </c>
      <c r="KZ863">
        <f t="shared" si="794"/>
        <v>0.03</v>
      </c>
      <c r="LA863">
        <f t="shared" si="795"/>
        <v>1</v>
      </c>
      <c r="LB863">
        <f t="shared" si="795"/>
        <v>0</v>
      </c>
      <c r="LC863">
        <f t="shared" si="796"/>
        <v>0.1</v>
      </c>
      <c r="LE863" t="str">
        <f t="shared" si="802"/>
        <v>Senegal</v>
      </c>
      <c r="LF863">
        <f t="shared" si="797"/>
        <v>0.41000000000000003</v>
      </c>
      <c r="LG863" s="6">
        <f t="shared" si="798"/>
        <v>0.56000000000000005</v>
      </c>
      <c r="LH863">
        <f t="shared" si="799"/>
        <v>0.69500000000000006</v>
      </c>
      <c r="LI863" s="6">
        <f t="shared" si="800"/>
        <v>0.54</v>
      </c>
      <c r="LJ863">
        <f t="shared" si="801"/>
        <v>0</v>
      </c>
    </row>
    <row r="864" spans="1:322" x14ac:dyDescent="0.35">
      <c r="A864" s="8">
        <v>44907</v>
      </c>
      <c r="B864" t="s">
        <v>4589</v>
      </c>
      <c r="D864" s="24" t="s">
        <v>321</v>
      </c>
      <c r="E864" s="24" t="s">
        <v>321</v>
      </c>
      <c r="F864" s="24">
        <v>26</v>
      </c>
      <c r="G864" s="24" t="s">
        <v>258</v>
      </c>
      <c r="H864" s="24" t="s">
        <v>322</v>
      </c>
      <c r="I864" s="24" t="s">
        <v>2382</v>
      </c>
      <c r="J864" s="24" t="s">
        <v>1972</v>
      </c>
      <c r="K864" s="25">
        <v>44473</v>
      </c>
      <c r="L864" s="25">
        <v>44473</v>
      </c>
      <c r="M864" s="25">
        <v>44512</v>
      </c>
      <c r="N864" s="24" t="s">
        <v>261</v>
      </c>
      <c r="O864" s="24" t="s">
        <v>261</v>
      </c>
      <c r="P864" s="24" t="s">
        <v>261</v>
      </c>
      <c r="Q864" s="24" t="s">
        <v>324</v>
      </c>
      <c r="R864" s="25">
        <v>44512</v>
      </c>
      <c r="S864" s="25">
        <v>44512</v>
      </c>
      <c r="T864" s="24" t="s">
        <v>263</v>
      </c>
      <c r="U864" s="24" t="s">
        <v>263</v>
      </c>
      <c r="V864" s="25">
        <v>44644</v>
      </c>
      <c r="W864" s="24" t="s">
        <v>261</v>
      </c>
      <c r="X864" s="25" t="s">
        <v>262</v>
      </c>
      <c r="Y864" s="24" t="s">
        <v>263</v>
      </c>
      <c r="Z864" s="25">
        <v>44644</v>
      </c>
      <c r="AA864" s="24" t="s">
        <v>264</v>
      </c>
      <c r="AB864" s="24" t="s">
        <v>265</v>
      </c>
      <c r="AC864" s="24" t="s">
        <v>4590</v>
      </c>
      <c r="AD864" s="24" t="s">
        <v>267</v>
      </c>
      <c r="AE864" s="24" t="s">
        <v>326</v>
      </c>
      <c r="AF864" s="24" t="s">
        <v>687</v>
      </c>
      <c r="AG864" s="31">
        <v>500000</v>
      </c>
      <c r="AH864" s="24" t="s">
        <v>261</v>
      </c>
      <c r="AI864" s="24" t="s">
        <v>262</v>
      </c>
      <c r="AJ864" s="25" t="s">
        <v>262</v>
      </c>
      <c r="AK864" s="24" t="s">
        <v>262</v>
      </c>
      <c r="AL864" s="24" t="s">
        <v>262</v>
      </c>
      <c r="AM864" s="24" t="s">
        <v>262</v>
      </c>
      <c r="AN864" s="24" t="s">
        <v>262</v>
      </c>
      <c r="AO864" s="24" t="s">
        <v>261</v>
      </c>
      <c r="AP864" s="24" t="s">
        <v>261</v>
      </c>
      <c r="AQ864" s="25" t="s">
        <v>262</v>
      </c>
      <c r="AR864" s="24" t="s">
        <v>261</v>
      </c>
      <c r="AS864" s="25" t="s">
        <v>262</v>
      </c>
      <c r="AT864" s="24" t="s">
        <v>261</v>
      </c>
      <c r="AU864" s="25" t="s">
        <v>262</v>
      </c>
      <c r="AV864" s="24" t="s">
        <v>261</v>
      </c>
      <c r="AW864" s="25" t="s">
        <v>262</v>
      </c>
      <c r="AX864" s="24" t="s">
        <v>261</v>
      </c>
      <c r="AY864" s="25" t="s">
        <v>262</v>
      </c>
      <c r="AZ864" s="27" t="s">
        <v>262</v>
      </c>
      <c r="BA864" s="27" t="s">
        <v>262</v>
      </c>
      <c r="BB864" s="24" t="s">
        <v>261</v>
      </c>
      <c r="BC864" s="25" t="s">
        <v>262</v>
      </c>
      <c r="BD864" s="24" t="s">
        <v>263</v>
      </c>
      <c r="BE864" s="26">
        <v>44631</v>
      </c>
      <c r="BF864" t="s">
        <v>1972</v>
      </c>
      <c r="BG864" s="9" t="s">
        <v>1229</v>
      </c>
      <c r="BH864" t="s">
        <v>208</v>
      </c>
      <c r="BI864" t="s">
        <v>529</v>
      </c>
      <c r="BJ864" t="s">
        <v>210</v>
      </c>
      <c r="BK864" t="s">
        <v>852</v>
      </c>
      <c r="BL864" t="s">
        <v>212</v>
      </c>
      <c r="BM864" t="s">
        <v>2050</v>
      </c>
      <c r="BN864" t="s">
        <v>214</v>
      </c>
      <c r="BO864" t="s">
        <v>348</v>
      </c>
      <c r="BP864" t="s">
        <v>219</v>
      </c>
      <c r="BQ864" t="s">
        <v>216</v>
      </c>
      <c r="BR864" t="s">
        <v>4591</v>
      </c>
      <c r="BS864" t="s">
        <v>4592</v>
      </c>
      <c r="BT864" t="s">
        <v>4593</v>
      </c>
      <c r="BU864" t="s">
        <v>4591</v>
      </c>
      <c r="BV864" t="s">
        <v>214</v>
      </c>
      <c r="CC864" t="s">
        <v>214</v>
      </c>
      <c r="CG864" t="s">
        <v>219</v>
      </c>
      <c r="CI864" t="s">
        <v>220</v>
      </c>
      <c r="CJ864" t="s">
        <v>4594</v>
      </c>
      <c r="CK864" t="s">
        <v>352</v>
      </c>
      <c r="CL864" t="s">
        <v>422</v>
      </c>
      <c r="CN864" t="s">
        <v>223</v>
      </c>
      <c r="CP864" t="s">
        <v>413</v>
      </c>
      <c r="CQ864" t="s">
        <v>224</v>
      </c>
      <c r="CR864" t="s">
        <v>244</v>
      </c>
      <c r="CS864" t="s">
        <v>286</v>
      </c>
      <c r="CT864" t="s">
        <v>219</v>
      </c>
      <c r="CU864" t="s">
        <v>219</v>
      </c>
      <c r="CV864" t="s">
        <v>227</v>
      </c>
      <c r="CW864" t="s">
        <v>227</v>
      </c>
      <c r="CX864" t="s">
        <v>228</v>
      </c>
      <c r="CY864" t="s">
        <v>228</v>
      </c>
      <c r="CZ864" t="s">
        <v>219</v>
      </c>
      <c r="DA864" t="s">
        <v>219</v>
      </c>
      <c r="DB864" t="s">
        <v>398</v>
      </c>
      <c r="DC864" t="s">
        <v>398</v>
      </c>
      <c r="DD864" t="s">
        <v>219</v>
      </c>
      <c r="DI864" t="s">
        <v>451</v>
      </c>
      <c r="DK864" t="s">
        <v>233</v>
      </c>
      <c r="DL864" t="s">
        <v>372</v>
      </c>
      <c r="DM864" t="s">
        <v>214</v>
      </c>
      <c r="DN864" t="s">
        <v>219</v>
      </c>
      <c r="DO864" t="s">
        <v>414</v>
      </c>
      <c r="DP864" t="s">
        <v>415</v>
      </c>
      <c r="DR864" t="s">
        <v>741</v>
      </c>
      <c r="DT864" t="s">
        <v>214</v>
      </c>
      <c r="DU864" t="s">
        <v>214</v>
      </c>
      <c r="DV864" t="s">
        <v>4595</v>
      </c>
      <c r="DX864" t="s">
        <v>237</v>
      </c>
      <c r="DY864" t="s">
        <v>237</v>
      </c>
      <c r="DZ864" t="s">
        <v>485</v>
      </c>
      <c r="EA864" t="s">
        <v>237</v>
      </c>
      <c r="EB864" t="s">
        <v>237</v>
      </c>
      <c r="EC864" t="s">
        <v>237</v>
      </c>
      <c r="ED864" t="s">
        <v>237</v>
      </c>
      <c r="EE864" t="s">
        <v>214</v>
      </c>
      <c r="EF864" t="s">
        <v>214</v>
      </c>
      <c r="EG864" t="s">
        <v>214</v>
      </c>
      <c r="EI864" t="s">
        <v>214</v>
      </c>
      <c r="EK864" t="s">
        <v>237</v>
      </c>
      <c r="EL864" t="s">
        <v>237</v>
      </c>
      <c r="EM864" t="s">
        <v>240</v>
      </c>
      <c r="EN864" t="s">
        <v>240</v>
      </c>
      <c r="EO864" t="s">
        <v>240</v>
      </c>
      <c r="EP864" t="s">
        <v>240</v>
      </c>
      <c r="EQ864" t="s">
        <v>214</v>
      </c>
      <c r="ER864" t="s">
        <v>214</v>
      </c>
      <c r="ES864" t="s">
        <v>233</v>
      </c>
      <c r="ET864" t="s">
        <v>233</v>
      </c>
      <c r="EU864" t="s">
        <v>237</v>
      </c>
      <c r="EV864" t="s">
        <v>237</v>
      </c>
      <c r="EW864" t="s">
        <v>243</v>
      </c>
      <c r="EX864" t="s">
        <v>243</v>
      </c>
      <c r="EY864" t="s">
        <v>233</v>
      </c>
      <c r="EZ864" t="s">
        <v>291</v>
      </c>
      <c r="FA864" t="s">
        <v>241</v>
      </c>
      <c r="FB864" t="s">
        <v>233</v>
      </c>
      <c r="FC864" t="s">
        <v>237</v>
      </c>
      <c r="FD864" t="s">
        <v>237</v>
      </c>
      <c r="FE864" t="s">
        <v>250</v>
      </c>
      <c r="FF864" t="s">
        <v>244</v>
      </c>
      <c r="FG864" t="s">
        <v>548</v>
      </c>
      <c r="FH864" t="s">
        <v>548</v>
      </c>
      <c r="FI864" t="s">
        <v>214</v>
      </c>
      <c r="FJ864" t="s">
        <v>214</v>
      </c>
      <c r="FK864" t="s">
        <v>214</v>
      </c>
      <c r="FL864" t="s">
        <v>214</v>
      </c>
      <c r="FM864" t="s">
        <v>245</v>
      </c>
      <c r="FN864" t="s">
        <v>245</v>
      </c>
      <c r="FO864" t="s">
        <v>219</v>
      </c>
      <c r="FP864" t="s">
        <v>219</v>
      </c>
      <c r="FQ864" t="s">
        <v>241</v>
      </c>
      <c r="FR864" t="s">
        <v>241</v>
      </c>
      <c r="FS864" t="s">
        <v>241</v>
      </c>
      <c r="FT864" t="s">
        <v>241</v>
      </c>
      <c r="FU864" t="s">
        <v>219</v>
      </c>
      <c r="FV864" t="s">
        <v>241</v>
      </c>
      <c r="FW864" t="s">
        <v>241</v>
      </c>
      <c r="FX864" t="s">
        <v>241</v>
      </c>
      <c r="FY864" t="s">
        <v>241</v>
      </c>
      <c r="FZ864" t="s">
        <v>341</v>
      </c>
      <c r="GA864" t="s">
        <v>341</v>
      </c>
      <c r="GB864" t="s">
        <v>244</v>
      </c>
      <c r="GC864" t="s">
        <v>244</v>
      </c>
      <c r="GD864" t="s">
        <v>293</v>
      </c>
      <c r="GE864" t="s">
        <v>241</v>
      </c>
      <c r="GF864" t="s">
        <v>293</v>
      </c>
      <c r="GG864" t="s">
        <v>286</v>
      </c>
      <c r="GH864" t="s">
        <v>241</v>
      </c>
      <c r="GI864" t="s">
        <v>226</v>
      </c>
      <c r="GJ864" t="s">
        <v>227</v>
      </c>
      <c r="GK864" t="s">
        <v>227</v>
      </c>
      <c r="GL864" t="s">
        <v>357</v>
      </c>
      <c r="GM864" t="s">
        <v>227</v>
      </c>
      <c r="GN864" t="s">
        <v>402</v>
      </c>
      <c r="GO864" t="s">
        <v>219</v>
      </c>
      <c r="GP864" t="s">
        <v>251</v>
      </c>
      <c r="GQ864" t="s">
        <v>251</v>
      </c>
      <c r="GR864" t="s">
        <v>251</v>
      </c>
      <c r="GS864" t="s">
        <v>214</v>
      </c>
      <c r="GT864" t="s">
        <v>241</v>
      </c>
      <c r="GU864" t="s">
        <v>214</v>
      </c>
      <c r="GV864" t="s">
        <v>241</v>
      </c>
      <c r="GW864" t="s">
        <v>297</v>
      </c>
      <c r="GX864" t="s">
        <v>297</v>
      </c>
      <c r="GY864" t="s">
        <v>314</v>
      </c>
      <c r="GZ864" t="s">
        <v>241</v>
      </c>
      <c r="HA864" t="s">
        <v>298</v>
      </c>
      <c r="HB864" t="s">
        <v>241</v>
      </c>
      <c r="HC864" t="s">
        <v>315</v>
      </c>
      <c r="HD864" t="s">
        <v>361</v>
      </c>
      <c r="HE864" t="s">
        <v>317</v>
      </c>
      <c r="HF864" t="s">
        <v>241</v>
      </c>
      <c r="HG864" t="s">
        <v>362</v>
      </c>
      <c r="HH864" t="s">
        <v>241</v>
      </c>
      <c r="HI864" t="s">
        <v>241</v>
      </c>
      <c r="HJ864" t="s">
        <v>214</v>
      </c>
      <c r="HK864" t="s">
        <v>4596</v>
      </c>
      <c r="HL864" s="12"/>
      <c r="HM864">
        <v>0.25</v>
      </c>
      <c r="HN864">
        <v>0.75</v>
      </c>
      <c r="HO864">
        <v>0</v>
      </c>
      <c r="HP864">
        <v>1</v>
      </c>
      <c r="HQ864">
        <v>0.5</v>
      </c>
      <c r="HR864">
        <v>0.25</v>
      </c>
      <c r="HS864">
        <v>1</v>
      </c>
      <c r="HT864">
        <v>1</v>
      </c>
      <c r="HU864">
        <v>0</v>
      </c>
      <c r="HV864">
        <v>0.5</v>
      </c>
      <c r="HW864">
        <v>0.5</v>
      </c>
      <c r="HX864">
        <v>0.5</v>
      </c>
      <c r="HY864">
        <v>1</v>
      </c>
      <c r="HZ864">
        <v>0.5</v>
      </c>
      <c r="IA864" s="4">
        <v>1</v>
      </c>
      <c r="IB864">
        <v>0.25</v>
      </c>
      <c r="IC864">
        <v>0.5</v>
      </c>
      <c r="ID864">
        <v>0.25</v>
      </c>
      <c r="IE864">
        <v>0.5</v>
      </c>
      <c r="IG864">
        <v>0.5</v>
      </c>
      <c r="IH864">
        <v>0.25</v>
      </c>
      <c r="II864">
        <v>0.75</v>
      </c>
      <c r="IJ864">
        <v>1</v>
      </c>
      <c r="IK864">
        <v>0.75</v>
      </c>
      <c r="IL864">
        <v>1</v>
      </c>
      <c r="IM864">
        <v>0.25</v>
      </c>
      <c r="IN864">
        <v>0.5</v>
      </c>
      <c r="IO864">
        <v>1</v>
      </c>
      <c r="IQ864">
        <v>1</v>
      </c>
      <c r="IS864">
        <f t="shared" si="747"/>
        <v>3.7499999999999999E-2</v>
      </c>
      <c r="IT864">
        <f t="shared" si="748"/>
        <v>0.09</v>
      </c>
      <c r="IU864">
        <f t="shared" si="749"/>
        <v>0</v>
      </c>
      <c r="IV864">
        <f t="shared" si="750"/>
        <v>0.1</v>
      </c>
      <c r="IW864">
        <f t="shared" si="751"/>
        <v>0.04</v>
      </c>
      <c r="IX864">
        <f t="shared" si="752"/>
        <v>3.2500000000000001E-2</v>
      </c>
      <c r="IY864">
        <f t="shared" si="753"/>
        <v>0.1</v>
      </c>
      <c r="IZ864">
        <f t="shared" si="754"/>
        <v>0.11</v>
      </c>
      <c r="JA864">
        <f t="shared" si="755"/>
        <v>0</v>
      </c>
      <c r="JB864">
        <f t="shared" si="756"/>
        <v>0.05</v>
      </c>
      <c r="JC864">
        <f t="shared" si="757"/>
        <v>0.06</v>
      </c>
      <c r="JD864">
        <f t="shared" si="758"/>
        <v>5.5E-2</v>
      </c>
      <c r="JE864">
        <f t="shared" si="759"/>
        <v>7.0000000000000007E-2</v>
      </c>
      <c r="JF864">
        <f t="shared" si="760"/>
        <v>0.06</v>
      </c>
      <c r="JG864" s="5">
        <f t="shared" si="761"/>
        <v>0.05</v>
      </c>
      <c r="JH864">
        <f t="shared" si="762"/>
        <v>0</v>
      </c>
      <c r="JI864">
        <f t="shared" si="762"/>
        <v>0</v>
      </c>
      <c r="JJ864">
        <f t="shared" si="763"/>
        <v>0.05</v>
      </c>
      <c r="JK864">
        <f t="shared" si="764"/>
        <v>7.4999999999999997E-2</v>
      </c>
      <c r="JL864" s="6">
        <f t="shared" si="765"/>
        <v>3.3333333333333333E-2</v>
      </c>
      <c r="JM864">
        <f t="shared" si="766"/>
        <v>0.06</v>
      </c>
      <c r="JN864">
        <f t="shared" si="767"/>
        <v>1.2500000000000001E-2</v>
      </c>
      <c r="JO864">
        <f t="shared" si="768"/>
        <v>0.11249999999999999</v>
      </c>
      <c r="JP864">
        <f t="shared" si="769"/>
        <v>0.1</v>
      </c>
      <c r="JQ864">
        <f t="shared" si="770"/>
        <v>0.09</v>
      </c>
      <c r="JR864">
        <f t="shared" si="771"/>
        <v>0.11</v>
      </c>
      <c r="JS864">
        <f t="shared" si="772"/>
        <v>2.5000000000000001E-2</v>
      </c>
      <c r="JT864">
        <f t="shared" si="772"/>
        <v>0.05</v>
      </c>
      <c r="JU864">
        <f t="shared" si="773"/>
        <v>1</v>
      </c>
      <c r="JV864">
        <f t="shared" si="773"/>
        <v>0</v>
      </c>
      <c r="JW864">
        <f t="shared" si="774"/>
        <v>0.15</v>
      </c>
      <c r="JY864">
        <f t="shared" si="775"/>
        <v>1.2500000000000001E-2</v>
      </c>
      <c r="JZ864">
        <f t="shared" si="776"/>
        <v>0.06</v>
      </c>
      <c r="KA864">
        <f t="shared" si="777"/>
        <v>0</v>
      </c>
      <c r="KB864">
        <f t="shared" si="777"/>
        <v>0.02</v>
      </c>
      <c r="KC864">
        <f t="shared" si="778"/>
        <v>0.02</v>
      </c>
      <c r="KD864">
        <f t="shared" si="779"/>
        <v>7.4999999999999997E-3</v>
      </c>
      <c r="KE864">
        <f t="shared" si="779"/>
        <v>0.03</v>
      </c>
      <c r="KF864">
        <f t="shared" si="779"/>
        <v>0.03</v>
      </c>
      <c r="KG864">
        <f t="shared" si="779"/>
        <v>0</v>
      </c>
      <c r="KH864">
        <f t="shared" si="779"/>
        <v>1.4999999999999999E-2</v>
      </c>
      <c r="KI864">
        <f t="shared" si="779"/>
        <v>1.4999999999999999E-2</v>
      </c>
      <c r="KJ864">
        <f t="shared" si="779"/>
        <v>1.4999999999999999E-2</v>
      </c>
      <c r="KK864">
        <f t="shared" si="780"/>
        <v>0.02</v>
      </c>
      <c r="KL864">
        <f t="shared" si="781"/>
        <v>0.02</v>
      </c>
      <c r="KM864" s="5">
        <f t="shared" si="782"/>
        <v>0.05</v>
      </c>
      <c r="KN864">
        <f t="shared" si="783"/>
        <v>0</v>
      </c>
      <c r="KO864">
        <f t="shared" si="783"/>
        <v>0</v>
      </c>
      <c r="KP864">
        <f t="shared" si="784"/>
        <v>1.4999999999999999E-2</v>
      </c>
      <c r="KQ864">
        <f t="shared" si="785"/>
        <v>1.4999999999999999E-2</v>
      </c>
      <c r="KR864" s="6">
        <f t="shared" si="786"/>
        <v>1.6666666666666666E-2</v>
      </c>
      <c r="KS864">
        <f t="shared" si="787"/>
        <v>0.02</v>
      </c>
      <c r="KT864">
        <f t="shared" si="788"/>
        <v>7.4999999999999997E-3</v>
      </c>
      <c r="KU864">
        <f t="shared" si="789"/>
        <v>0.03</v>
      </c>
      <c r="KV864">
        <f t="shared" si="790"/>
        <v>0.05</v>
      </c>
      <c r="KW864">
        <f t="shared" si="791"/>
        <v>7.4999999999999997E-3</v>
      </c>
      <c r="KX864">
        <f t="shared" si="792"/>
        <v>0</v>
      </c>
      <c r="KY864">
        <f t="shared" si="793"/>
        <v>0.01</v>
      </c>
      <c r="KZ864">
        <f t="shared" si="794"/>
        <v>1.4999999999999999E-2</v>
      </c>
      <c r="LA864">
        <f t="shared" si="795"/>
        <v>1</v>
      </c>
      <c r="LB864">
        <f t="shared" si="795"/>
        <v>0</v>
      </c>
      <c r="LC864">
        <f t="shared" si="796"/>
        <v>0.1</v>
      </c>
      <c r="LE864" t="str">
        <f t="shared" si="802"/>
        <v>Senegal</v>
      </c>
      <c r="LF864">
        <f t="shared" si="797"/>
        <v>0.51</v>
      </c>
      <c r="LG864" s="6">
        <f t="shared" si="798"/>
        <v>0.50333333333333341</v>
      </c>
      <c r="LH864">
        <f t="shared" si="799"/>
        <v>0.71000000000000008</v>
      </c>
      <c r="LI864" s="6">
        <f t="shared" si="800"/>
        <v>0.60166666666666668</v>
      </c>
      <c r="LJ864">
        <f t="shared" si="801"/>
        <v>1</v>
      </c>
    </row>
    <row r="865" spans="1:322" x14ac:dyDescent="0.35">
      <c r="A865" s="8">
        <v>44900</v>
      </c>
      <c r="B865" t="s">
        <v>4597</v>
      </c>
      <c r="D865" s="27" t="s">
        <v>321</v>
      </c>
      <c r="E865" s="27" t="s">
        <v>321</v>
      </c>
      <c r="F865" s="27">
        <v>23</v>
      </c>
      <c r="G865" s="27" t="s">
        <v>258</v>
      </c>
      <c r="H865" s="27" t="s">
        <v>322</v>
      </c>
      <c r="I865" s="27" t="s">
        <v>2382</v>
      </c>
      <c r="J865" s="27" t="s">
        <v>1972</v>
      </c>
      <c r="K865" s="28">
        <v>44463</v>
      </c>
      <c r="L865" s="28">
        <v>44463</v>
      </c>
      <c r="M865" s="28">
        <v>44512</v>
      </c>
      <c r="N865" s="27" t="s">
        <v>261</v>
      </c>
      <c r="O865" s="27" t="s">
        <v>261</v>
      </c>
      <c r="P865" s="27" t="s">
        <v>261</v>
      </c>
      <c r="Q865" s="27" t="s">
        <v>324</v>
      </c>
      <c r="R865" s="28">
        <v>44522</v>
      </c>
      <c r="S865" s="28">
        <v>44522</v>
      </c>
      <c r="T865" s="27" t="s">
        <v>263</v>
      </c>
      <c r="U865" s="27" t="s">
        <v>263</v>
      </c>
      <c r="V865" s="28">
        <v>44559</v>
      </c>
      <c r="W865" s="27" t="s">
        <v>261</v>
      </c>
      <c r="X865" s="28" t="s">
        <v>262</v>
      </c>
      <c r="Y865" s="27" t="s">
        <v>263</v>
      </c>
      <c r="Z865" s="28">
        <v>44889</v>
      </c>
      <c r="AA865" s="27" t="s">
        <v>264</v>
      </c>
      <c r="AB865" s="27" t="s">
        <v>2036</v>
      </c>
      <c r="AC865" s="27" t="s">
        <v>4598</v>
      </c>
      <c r="AD865" s="27" t="s">
        <v>267</v>
      </c>
      <c r="AE865" s="27" t="s">
        <v>326</v>
      </c>
      <c r="AF865" s="27" t="s">
        <v>687</v>
      </c>
      <c r="AG865" s="29">
        <v>500000</v>
      </c>
      <c r="AH865" s="27" t="s">
        <v>263</v>
      </c>
      <c r="AI865" s="27">
        <v>44644</v>
      </c>
      <c r="AJ865" s="28">
        <v>44652</v>
      </c>
      <c r="AK865" s="27" t="s">
        <v>264</v>
      </c>
      <c r="AL865" s="27" t="s">
        <v>994</v>
      </c>
      <c r="AM865" s="27" t="s">
        <v>2036</v>
      </c>
      <c r="AN865" s="27" t="s">
        <v>2037</v>
      </c>
      <c r="AO865" s="27" t="s">
        <v>261</v>
      </c>
      <c r="AP865" s="27" t="s">
        <v>261</v>
      </c>
      <c r="AQ865" s="28" t="s">
        <v>262</v>
      </c>
      <c r="AR865" s="27" t="s">
        <v>261</v>
      </c>
      <c r="AS865" s="28" t="s">
        <v>262</v>
      </c>
      <c r="AT865" s="27" t="s">
        <v>261</v>
      </c>
      <c r="AU865" s="28" t="s">
        <v>262</v>
      </c>
      <c r="AV865" s="27" t="s">
        <v>261</v>
      </c>
      <c r="AW865" s="28" t="s">
        <v>262</v>
      </c>
      <c r="AX865" s="27" t="s">
        <v>261</v>
      </c>
      <c r="AY865" s="28" t="s">
        <v>262</v>
      </c>
      <c r="AZ865" s="27" t="s">
        <v>262</v>
      </c>
      <c r="BA865" s="27" t="s">
        <v>262</v>
      </c>
      <c r="BB865" s="27" t="s">
        <v>261</v>
      </c>
      <c r="BC865" s="28" t="s">
        <v>262</v>
      </c>
      <c r="BD865" s="27" t="s">
        <v>261</v>
      </c>
      <c r="BE865" s="30" t="s">
        <v>262</v>
      </c>
      <c r="BF865" t="s">
        <v>1972</v>
      </c>
      <c r="BG865" s="9" t="s">
        <v>1229</v>
      </c>
      <c r="BH865" t="s">
        <v>208</v>
      </c>
      <c r="BI865" t="s">
        <v>420</v>
      </c>
      <c r="BJ865" t="s">
        <v>210</v>
      </c>
      <c r="BK865" t="s">
        <v>852</v>
      </c>
      <c r="BL865" t="s">
        <v>212</v>
      </c>
      <c r="BM865" t="s">
        <v>2050</v>
      </c>
      <c r="BN865" t="s">
        <v>214</v>
      </c>
      <c r="BO865" t="s">
        <v>215</v>
      </c>
      <c r="BP865" t="s">
        <v>219</v>
      </c>
      <c r="BQ865" t="s">
        <v>216</v>
      </c>
      <c r="BR865" t="s">
        <v>4599</v>
      </c>
      <c r="BS865" t="s">
        <v>4600</v>
      </c>
      <c r="BT865" t="s">
        <v>4601</v>
      </c>
      <c r="BU865" t="s">
        <v>4601</v>
      </c>
      <c r="BV865" t="s">
        <v>214</v>
      </c>
      <c r="CC865" t="s">
        <v>214</v>
      </c>
      <c r="CG865" t="s">
        <v>219</v>
      </c>
      <c r="CI865" t="s">
        <v>333</v>
      </c>
      <c r="CJ865" t="s">
        <v>4602</v>
      </c>
      <c r="CK865" t="s">
        <v>220</v>
      </c>
      <c r="CL865" t="s">
        <v>412</v>
      </c>
      <c r="CN865" t="s">
        <v>223</v>
      </c>
      <c r="CP865" t="s">
        <v>224</v>
      </c>
      <c r="CQ865" t="s">
        <v>285</v>
      </c>
      <c r="CR865" t="s">
        <v>227</v>
      </c>
      <c r="CS865" t="s">
        <v>227</v>
      </c>
      <c r="CT865" t="s">
        <v>219</v>
      </c>
      <c r="CU865" t="s">
        <v>219</v>
      </c>
      <c r="CV865" t="s">
        <v>227</v>
      </c>
      <c r="CW865" t="s">
        <v>227</v>
      </c>
      <c r="CX865" t="s">
        <v>287</v>
      </c>
      <c r="CY865" t="s">
        <v>450</v>
      </c>
      <c r="CZ865" t="s">
        <v>219</v>
      </c>
      <c r="DA865" t="s">
        <v>214</v>
      </c>
      <c r="DB865" t="s">
        <v>357</v>
      </c>
      <c r="DC865" t="s">
        <v>229</v>
      </c>
      <c r="DD865" t="s">
        <v>214</v>
      </c>
      <c r="DE865" t="s">
        <v>546</v>
      </c>
      <c r="DG865" t="s">
        <v>546</v>
      </c>
      <c r="DI865" t="s">
        <v>1056</v>
      </c>
      <c r="DK865" t="s">
        <v>233</v>
      </c>
      <c r="DL865" t="s">
        <v>233</v>
      </c>
      <c r="DM865" t="s">
        <v>214</v>
      </c>
      <c r="DN865" t="s">
        <v>219</v>
      </c>
      <c r="DO865" t="s">
        <v>288</v>
      </c>
      <c r="DP865" t="s">
        <v>514</v>
      </c>
      <c r="DR865" t="s">
        <v>399</v>
      </c>
      <c r="DT865" t="s">
        <v>219</v>
      </c>
      <c r="DU865" t="s">
        <v>214</v>
      </c>
      <c r="DX865" t="s">
        <v>233</v>
      </c>
      <c r="DY865" t="s">
        <v>233</v>
      </c>
      <c r="DZ865" t="s">
        <v>485</v>
      </c>
      <c r="EA865" t="s">
        <v>237</v>
      </c>
      <c r="EB865" t="s">
        <v>237</v>
      </c>
      <c r="EC865" t="s">
        <v>242</v>
      </c>
      <c r="ED865" t="s">
        <v>242</v>
      </c>
      <c r="EE865" t="s">
        <v>219</v>
      </c>
      <c r="EF865" t="s">
        <v>219</v>
      </c>
      <c r="EK865" t="s">
        <v>242</v>
      </c>
      <c r="EL865" t="s">
        <v>242</v>
      </c>
      <c r="EM865" t="s">
        <v>240</v>
      </c>
      <c r="EN865" t="s">
        <v>240</v>
      </c>
      <c r="EO865" t="s">
        <v>460</v>
      </c>
      <c r="EP865" t="s">
        <v>460</v>
      </c>
      <c r="EQ865" t="s">
        <v>214</v>
      </c>
      <c r="ER865" t="s">
        <v>214</v>
      </c>
      <c r="ES865" t="s">
        <v>389</v>
      </c>
      <c r="ET865" t="s">
        <v>389</v>
      </c>
      <c r="EU865" t="s">
        <v>237</v>
      </c>
      <c r="EV865" t="s">
        <v>242</v>
      </c>
      <c r="EW865" t="s">
        <v>243</v>
      </c>
      <c r="EX865" t="s">
        <v>243</v>
      </c>
      <c r="EY865" t="s">
        <v>242</v>
      </c>
      <c r="EZ865" t="s">
        <v>241</v>
      </c>
      <c r="FA865" t="s">
        <v>241</v>
      </c>
      <c r="FB865" t="s">
        <v>242</v>
      </c>
      <c r="FC865" t="s">
        <v>242</v>
      </c>
      <c r="FD865" t="s">
        <v>242</v>
      </c>
      <c r="FE865" t="s">
        <v>226</v>
      </c>
      <c r="FF865" t="s">
        <v>226</v>
      </c>
      <c r="FG865" t="s">
        <v>548</v>
      </c>
      <c r="FH865" t="s">
        <v>548</v>
      </c>
      <c r="FI865" t="s">
        <v>219</v>
      </c>
      <c r="FJ865" t="s">
        <v>214</v>
      </c>
      <c r="FK865" t="s">
        <v>214</v>
      </c>
      <c r="FL865" t="s">
        <v>214</v>
      </c>
      <c r="FM865" t="s">
        <v>292</v>
      </c>
      <c r="FN865" t="s">
        <v>292</v>
      </c>
      <c r="FO865" t="s">
        <v>219</v>
      </c>
      <c r="FP865" t="s">
        <v>219</v>
      </c>
      <c r="FQ865" t="s">
        <v>241</v>
      </c>
      <c r="FR865" t="s">
        <v>241</v>
      </c>
      <c r="FS865" t="s">
        <v>241</v>
      </c>
      <c r="FT865" t="s">
        <v>241</v>
      </c>
      <c r="FU865" t="s">
        <v>219</v>
      </c>
      <c r="FV865" t="s">
        <v>241</v>
      </c>
      <c r="FW865" t="s">
        <v>241</v>
      </c>
      <c r="FX865" t="s">
        <v>241</v>
      </c>
      <c r="FY865" t="s">
        <v>241</v>
      </c>
      <c r="FZ865" t="s">
        <v>341</v>
      </c>
      <c r="GA865" t="s">
        <v>341</v>
      </c>
      <c r="GB865" t="s">
        <v>244</v>
      </c>
      <c r="GC865" t="s">
        <v>244</v>
      </c>
      <c r="GD865" t="s">
        <v>293</v>
      </c>
      <c r="GE865" t="s">
        <v>241</v>
      </c>
      <c r="GF865" t="s">
        <v>293</v>
      </c>
      <c r="GG865" t="s">
        <v>244</v>
      </c>
      <c r="GH865" t="s">
        <v>241</v>
      </c>
      <c r="GI865" t="s">
        <v>286</v>
      </c>
      <c r="GJ865" t="s">
        <v>227</v>
      </c>
      <c r="GK865" t="s">
        <v>227</v>
      </c>
      <c r="GL865" t="s">
        <v>227</v>
      </c>
      <c r="GM865" t="s">
        <v>244</v>
      </c>
      <c r="GN865" t="s">
        <v>219</v>
      </c>
      <c r="GO865" t="s">
        <v>219</v>
      </c>
      <c r="GP865" t="s">
        <v>553</v>
      </c>
      <c r="GQ865" t="s">
        <v>553</v>
      </c>
      <c r="GR865" t="s">
        <v>295</v>
      </c>
      <c r="GS865" t="s">
        <v>214</v>
      </c>
      <c r="GT865" t="s">
        <v>241</v>
      </c>
      <c r="GU865" t="s">
        <v>214</v>
      </c>
      <c r="GV865" t="s">
        <v>241</v>
      </c>
      <c r="GW865" t="s">
        <v>297</v>
      </c>
      <c r="GX865" t="s">
        <v>297</v>
      </c>
      <c r="GY865" t="s">
        <v>1319</v>
      </c>
      <c r="GZ865" t="s">
        <v>241</v>
      </c>
      <c r="HA865" t="s">
        <v>298</v>
      </c>
      <c r="HB865" t="s">
        <v>241</v>
      </c>
      <c r="HC865" t="s">
        <v>883</v>
      </c>
      <c r="HD865" t="s">
        <v>361</v>
      </c>
      <c r="HE865" t="s">
        <v>343</v>
      </c>
      <c r="HF865" t="s">
        <v>241</v>
      </c>
      <c r="HG865" t="s">
        <v>319</v>
      </c>
      <c r="HH865" t="s">
        <v>241</v>
      </c>
      <c r="HI865" t="s">
        <v>241</v>
      </c>
      <c r="HJ865" t="s">
        <v>214</v>
      </c>
      <c r="HK865" t="s">
        <v>4603</v>
      </c>
      <c r="HL865" s="12"/>
      <c r="HM865">
        <v>0.75</v>
      </c>
      <c r="HN865">
        <v>1</v>
      </c>
      <c r="HO865">
        <v>0</v>
      </c>
      <c r="HP865">
        <v>1</v>
      </c>
      <c r="HQ865">
        <v>0.5</v>
      </c>
      <c r="HR865">
        <v>0.25</v>
      </c>
      <c r="HS865">
        <v>1</v>
      </c>
      <c r="HT865">
        <v>1</v>
      </c>
      <c r="HU865">
        <v>1</v>
      </c>
      <c r="HV865">
        <v>0.25</v>
      </c>
      <c r="HW865">
        <v>0.5</v>
      </c>
      <c r="HX865">
        <v>0.75</v>
      </c>
      <c r="HZ865">
        <v>0.75</v>
      </c>
      <c r="IA865" s="4">
        <v>1</v>
      </c>
      <c r="IB865">
        <v>1</v>
      </c>
      <c r="IC865">
        <v>0.5</v>
      </c>
      <c r="ID865">
        <v>0.75</v>
      </c>
      <c r="IE865">
        <v>0.75</v>
      </c>
      <c r="IG865">
        <v>1</v>
      </c>
      <c r="IH865">
        <v>0.25</v>
      </c>
      <c r="II865">
        <v>1</v>
      </c>
      <c r="IJ865">
        <v>1</v>
      </c>
      <c r="IK865">
        <v>0.75</v>
      </c>
      <c r="IL865">
        <v>1</v>
      </c>
      <c r="IM865">
        <v>0.75</v>
      </c>
      <c r="IN865">
        <v>1</v>
      </c>
      <c r="IO865">
        <v>1</v>
      </c>
      <c r="IQ865">
        <v>0</v>
      </c>
      <c r="IS865">
        <f t="shared" si="747"/>
        <v>0.11249999999999999</v>
      </c>
      <c r="IT865">
        <f t="shared" si="748"/>
        <v>0.12</v>
      </c>
      <c r="IU865">
        <f t="shared" si="749"/>
        <v>0</v>
      </c>
      <c r="IV865">
        <f t="shared" si="750"/>
        <v>0.1</v>
      </c>
      <c r="IW865">
        <f t="shared" si="751"/>
        <v>0.04</v>
      </c>
      <c r="IX865">
        <f t="shared" si="752"/>
        <v>3.2500000000000001E-2</v>
      </c>
      <c r="IY865">
        <f t="shared" si="753"/>
        <v>0.1</v>
      </c>
      <c r="IZ865">
        <f t="shared" si="754"/>
        <v>0.11</v>
      </c>
      <c r="JA865">
        <f t="shared" si="755"/>
        <v>0.13</v>
      </c>
      <c r="JB865">
        <f t="shared" si="756"/>
        <v>2.5000000000000001E-2</v>
      </c>
      <c r="JC865">
        <f t="shared" si="757"/>
        <v>0.06</v>
      </c>
      <c r="JD865">
        <f t="shared" si="758"/>
        <v>8.2500000000000004E-2</v>
      </c>
      <c r="JE865">
        <f t="shared" si="759"/>
        <v>0</v>
      </c>
      <c r="JF865">
        <f t="shared" si="760"/>
        <v>0.09</v>
      </c>
      <c r="JG865" s="5">
        <f t="shared" si="761"/>
        <v>0.05</v>
      </c>
      <c r="JH865">
        <f t="shared" si="762"/>
        <v>0</v>
      </c>
      <c r="JI865">
        <f t="shared" si="762"/>
        <v>0</v>
      </c>
      <c r="JJ865">
        <f t="shared" si="763"/>
        <v>0.15000000000000002</v>
      </c>
      <c r="JK865">
        <f t="shared" si="764"/>
        <v>0.11249999999999999</v>
      </c>
      <c r="JL865" s="6">
        <f t="shared" si="765"/>
        <v>5.333333333333333E-2</v>
      </c>
      <c r="JM865">
        <f t="shared" si="766"/>
        <v>0.12</v>
      </c>
      <c r="JN865">
        <f t="shared" si="767"/>
        <v>1.2500000000000001E-2</v>
      </c>
      <c r="JO865">
        <f t="shared" si="768"/>
        <v>0.15</v>
      </c>
      <c r="JP865">
        <f t="shared" si="769"/>
        <v>0.1</v>
      </c>
      <c r="JQ865">
        <f t="shared" si="770"/>
        <v>0.09</v>
      </c>
      <c r="JR865">
        <f t="shared" si="771"/>
        <v>0.11</v>
      </c>
      <c r="JS865">
        <f t="shared" si="772"/>
        <v>7.5000000000000011E-2</v>
      </c>
      <c r="JT865">
        <f t="shared" si="772"/>
        <v>0.1</v>
      </c>
      <c r="JU865">
        <f t="shared" si="773"/>
        <v>1</v>
      </c>
      <c r="JV865">
        <f t="shared" si="773"/>
        <v>0</v>
      </c>
      <c r="JW865">
        <f t="shared" si="774"/>
        <v>0.15</v>
      </c>
      <c r="JY865">
        <f t="shared" si="775"/>
        <v>3.7500000000000006E-2</v>
      </c>
      <c r="JZ865">
        <f t="shared" si="776"/>
        <v>0.08</v>
      </c>
      <c r="KA865">
        <f t="shared" si="777"/>
        <v>0</v>
      </c>
      <c r="KB865">
        <f t="shared" si="777"/>
        <v>0.02</v>
      </c>
      <c r="KC865">
        <f t="shared" si="778"/>
        <v>0.02</v>
      </c>
      <c r="KD865">
        <f t="shared" si="779"/>
        <v>7.4999999999999997E-3</v>
      </c>
      <c r="KE865">
        <f t="shared" si="779"/>
        <v>0.03</v>
      </c>
      <c r="KF865">
        <f t="shared" si="779"/>
        <v>0.03</v>
      </c>
      <c r="KG865">
        <f t="shared" si="779"/>
        <v>0.03</v>
      </c>
      <c r="KH865">
        <f t="shared" si="779"/>
        <v>7.4999999999999997E-3</v>
      </c>
      <c r="KI865">
        <f t="shared" si="779"/>
        <v>1.4999999999999999E-2</v>
      </c>
      <c r="KJ865">
        <f t="shared" si="779"/>
        <v>2.2499999999999999E-2</v>
      </c>
      <c r="KK865">
        <f t="shared" si="780"/>
        <v>0</v>
      </c>
      <c r="KL865">
        <f t="shared" si="781"/>
        <v>0.03</v>
      </c>
      <c r="KM865" s="5">
        <f t="shared" si="782"/>
        <v>0.05</v>
      </c>
      <c r="KN865">
        <f t="shared" si="783"/>
        <v>0</v>
      </c>
      <c r="KO865">
        <f t="shared" si="783"/>
        <v>0</v>
      </c>
      <c r="KP865">
        <f t="shared" si="784"/>
        <v>4.4999999999999998E-2</v>
      </c>
      <c r="KQ865">
        <f t="shared" si="785"/>
        <v>2.2499999999999999E-2</v>
      </c>
      <c r="KR865" s="6">
        <f t="shared" si="786"/>
        <v>2.6666666666666665E-2</v>
      </c>
      <c r="KS865">
        <f t="shared" si="787"/>
        <v>0.04</v>
      </c>
      <c r="KT865">
        <f t="shared" si="788"/>
        <v>7.4999999999999997E-3</v>
      </c>
      <c r="KU865">
        <f t="shared" si="789"/>
        <v>0.04</v>
      </c>
      <c r="KV865">
        <f t="shared" si="790"/>
        <v>0.05</v>
      </c>
      <c r="KW865">
        <f t="shared" si="791"/>
        <v>7.4999999999999997E-3</v>
      </c>
      <c r="KX865">
        <f t="shared" si="792"/>
        <v>0</v>
      </c>
      <c r="KY865">
        <f t="shared" si="793"/>
        <v>0.03</v>
      </c>
      <c r="KZ865">
        <f t="shared" si="794"/>
        <v>0.03</v>
      </c>
      <c r="LA865">
        <f t="shared" si="795"/>
        <v>1</v>
      </c>
      <c r="LB865">
        <f t="shared" si="795"/>
        <v>0</v>
      </c>
      <c r="LC865">
        <f t="shared" si="796"/>
        <v>0.1</v>
      </c>
      <c r="LE865" t="str">
        <f t="shared" si="802"/>
        <v>Senegal</v>
      </c>
      <c r="LF865">
        <f t="shared" si="797"/>
        <v>0.745</v>
      </c>
      <c r="LG865" s="6">
        <f t="shared" si="798"/>
        <v>0.62333333333333329</v>
      </c>
      <c r="LH865">
        <f t="shared" si="799"/>
        <v>0.90749999999999997</v>
      </c>
      <c r="LI865" s="6">
        <f t="shared" si="800"/>
        <v>0.77916666666666679</v>
      </c>
      <c r="LJ865">
        <f t="shared" si="801"/>
        <v>0</v>
      </c>
    </row>
    <row r="866" spans="1:322" x14ac:dyDescent="0.35">
      <c r="A866" s="8">
        <v>44881</v>
      </c>
      <c r="B866" t="s">
        <v>4604</v>
      </c>
      <c r="D866" s="24" t="s">
        <v>321</v>
      </c>
      <c r="E866" s="24" t="s">
        <v>321</v>
      </c>
      <c r="F866" s="24">
        <v>32</v>
      </c>
      <c r="G866" s="24" t="s">
        <v>258</v>
      </c>
      <c r="H866" s="24" t="s">
        <v>322</v>
      </c>
      <c r="I866" s="24" t="s">
        <v>2382</v>
      </c>
      <c r="J866" s="24" t="s">
        <v>536</v>
      </c>
      <c r="K866" s="25">
        <v>44469</v>
      </c>
      <c r="L866" s="25">
        <v>44469</v>
      </c>
      <c r="M866" s="25">
        <v>44743</v>
      </c>
      <c r="N866" s="24" t="s">
        <v>261</v>
      </c>
      <c r="O866" s="24" t="s">
        <v>261</v>
      </c>
      <c r="P866" s="24" t="s">
        <v>261</v>
      </c>
      <c r="Q866" s="24" t="s">
        <v>324</v>
      </c>
      <c r="R866" s="25">
        <v>44743</v>
      </c>
      <c r="S866" s="25">
        <v>44743</v>
      </c>
      <c r="T866" s="24" t="s">
        <v>263</v>
      </c>
      <c r="U866" s="24" t="s">
        <v>261</v>
      </c>
      <c r="V866" s="25" t="s">
        <v>262</v>
      </c>
      <c r="W866" s="24" t="s">
        <v>261</v>
      </c>
      <c r="X866" s="25" t="s">
        <v>262</v>
      </c>
      <c r="Y866" s="24" t="s">
        <v>263</v>
      </c>
      <c r="Z866" s="25">
        <v>44903</v>
      </c>
      <c r="AA866" s="24" t="s">
        <v>264</v>
      </c>
      <c r="AB866" s="24" t="s">
        <v>265</v>
      </c>
      <c r="AC866" s="24" t="s">
        <v>4605</v>
      </c>
      <c r="AD866" s="24" t="s">
        <v>267</v>
      </c>
      <c r="AE866" s="24" t="s">
        <v>473</v>
      </c>
      <c r="AF866" s="24" t="s">
        <v>687</v>
      </c>
      <c r="AG866" s="31">
        <v>550000</v>
      </c>
      <c r="AH866" s="24" t="s">
        <v>263</v>
      </c>
      <c r="AI866" s="24">
        <v>44817</v>
      </c>
      <c r="AJ866" s="25">
        <v>44819</v>
      </c>
      <c r="AK866" s="24" t="s">
        <v>268</v>
      </c>
      <c r="AL866" s="24" t="s">
        <v>994</v>
      </c>
      <c r="AM866" s="24" t="s">
        <v>2036</v>
      </c>
      <c r="AN866" s="24" t="s">
        <v>2037</v>
      </c>
      <c r="AO866" s="24" t="s">
        <v>261</v>
      </c>
      <c r="AP866" s="24" t="s">
        <v>261</v>
      </c>
      <c r="AQ866" s="25" t="s">
        <v>262</v>
      </c>
      <c r="AR866" s="24" t="s">
        <v>261</v>
      </c>
      <c r="AS866" s="25" t="s">
        <v>262</v>
      </c>
      <c r="AT866" s="24" t="s">
        <v>261</v>
      </c>
      <c r="AU866" s="25" t="s">
        <v>262</v>
      </c>
      <c r="AV866" s="24" t="s">
        <v>261</v>
      </c>
      <c r="AW866" s="25" t="s">
        <v>262</v>
      </c>
      <c r="AX866" s="24" t="s">
        <v>261</v>
      </c>
      <c r="AY866" s="25" t="s">
        <v>262</v>
      </c>
      <c r="AZ866" s="27" t="s">
        <v>262</v>
      </c>
      <c r="BA866" s="27" t="s">
        <v>262</v>
      </c>
      <c r="BB866" s="24" t="s">
        <v>261</v>
      </c>
      <c r="BC866" s="25" t="s">
        <v>262</v>
      </c>
      <c r="BD866" s="24" t="s">
        <v>261</v>
      </c>
      <c r="BE866" s="26" t="s">
        <v>262</v>
      </c>
      <c r="BF866" t="s">
        <v>536</v>
      </c>
      <c r="BG866" s="9" t="s">
        <v>1229</v>
      </c>
      <c r="BH866" t="s">
        <v>208</v>
      </c>
      <c r="BI866" t="s">
        <v>346</v>
      </c>
      <c r="BJ866" t="s">
        <v>210</v>
      </c>
      <c r="BK866" t="s">
        <v>329</v>
      </c>
      <c r="BL866" t="s">
        <v>212</v>
      </c>
      <c r="BM866" t="s">
        <v>2240</v>
      </c>
      <c r="BN866" t="s">
        <v>214</v>
      </c>
      <c r="BO866" t="s">
        <v>215</v>
      </c>
      <c r="BQ866" t="s">
        <v>216</v>
      </c>
      <c r="BR866" t="s">
        <v>1131</v>
      </c>
      <c r="BS866" t="s">
        <v>1132</v>
      </c>
      <c r="BT866" t="s">
        <v>1131</v>
      </c>
      <c r="BU866" t="s">
        <v>1131</v>
      </c>
      <c r="BV866" t="s">
        <v>214</v>
      </c>
      <c r="CG866" t="s">
        <v>219</v>
      </c>
      <c r="CI866" t="s">
        <v>335</v>
      </c>
      <c r="CJ866" t="s">
        <v>1133</v>
      </c>
      <c r="CL866" t="s">
        <v>412</v>
      </c>
      <c r="CN866" t="s">
        <v>283</v>
      </c>
      <c r="CP866" t="s">
        <v>284</v>
      </c>
      <c r="CQ866" t="s">
        <v>284</v>
      </c>
      <c r="CR866" t="s">
        <v>226</v>
      </c>
      <c r="CT866" t="s">
        <v>214</v>
      </c>
      <c r="CV866" t="s">
        <v>227</v>
      </c>
      <c r="CX866" t="s">
        <v>287</v>
      </c>
      <c r="CZ866" t="s">
        <v>219</v>
      </c>
      <c r="DB866" t="s">
        <v>230</v>
      </c>
      <c r="DC866" t="s">
        <v>230</v>
      </c>
      <c r="DD866" t="s">
        <v>214</v>
      </c>
      <c r="DE866" t="s">
        <v>231</v>
      </c>
      <c r="DI866" t="s">
        <v>636</v>
      </c>
      <c r="DK866" t="s">
        <v>237</v>
      </c>
      <c r="DM866" t="s">
        <v>219</v>
      </c>
      <c r="DO866" t="s">
        <v>234</v>
      </c>
      <c r="DP866" t="s">
        <v>235</v>
      </c>
      <c r="DT866" t="s">
        <v>214</v>
      </c>
      <c r="DV866" t="s">
        <v>236</v>
      </c>
      <c r="DX866" t="s">
        <v>237</v>
      </c>
      <c r="DZ866" t="s">
        <v>238</v>
      </c>
      <c r="EA866" t="s">
        <v>233</v>
      </c>
      <c r="EC866" t="s">
        <v>237</v>
      </c>
      <c r="EE866" t="s">
        <v>219</v>
      </c>
      <c r="EK866" t="s">
        <v>237</v>
      </c>
      <c r="EM866" t="s">
        <v>486</v>
      </c>
      <c r="EO866" t="s">
        <v>486</v>
      </c>
      <c r="EQ866" t="s">
        <v>214</v>
      </c>
      <c r="ER866" t="s">
        <v>241</v>
      </c>
      <c r="ES866" t="s">
        <v>237</v>
      </c>
      <c r="ET866" t="s">
        <v>241</v>
      </c>
      <c r="EU866" t="s">
        <v>237</v>
      </c>
      <c r="EV866" t="s">
        <v>241</v>
      </c>
      <c r="EW866" t="s">
        <v>310</v>
      </c>
      <c r="EX866" t="s">
        <v>241</v>
      </c>
      <c r="EY866" t="s">
        <v>242</v>
      </c>
      <c r="EZ866" t="s">
        <v>241</v>
      </c>
      <c r="FA866" t="s">
        <v>241</v>
      </c>
      <c r="FB866" t="s">
        <v>241</v>
      </c>
      <c r="FC866" t="s">
        <v>242</v>
      </c>
      <c r="FD866" t="s">
        <v>241</v>
      </c>
      <c r="FE866" t="s">
        <v>286</v>
      </c>
      <c r="FF866" t="s">
        <v>241</v>
      </c>
      <c r="FG866" t="s">
        <v>242</v>
      </c>
      <c r="FH866" t="s">
        <v>241</v>
      </c>
      <c r="FI866" t="s">
        <v>214</v>
      </c>
      <c r="FJ866" t="s">
        <v>241</v>
      </c>
      <c r="FK866" t="s">
        <v>214</v>
      </c>
      <c r="FL866" t="s">
        <v>241</v>
      </c>
      <c r="FM866" t="s">
        <v>245</v>
      </c>
      <c r="FN866" t="s">
        <v>241</v>
      </c>
      <c r="FO866" t="s">
        <v>219</v>
      </c>
      <c r="FP866" t="s">
        <v>241</v>
      </c>
      <c r="FQ866" t="s">
        <v>241</v>
      </c>
      <c r="FR866" t="s">
        <v>241</v>
      </c>
      <c r="FS866" t="s">
        <v>241</v>
      </c>
      <c r="FT866" t="s">
        <v>241</v>
      </c>
      <c r="FU866" t="s">
        <v>219</v>
      </c>
      <c r="FV866" t="s">
        <v>241</v>
      </c>
      <c r="FW866" t="s">
        <v>241</v>
      </c>
      <c r="FX866" t="s">
        <v>241</v>
      </c>
      <c r="FY866" t="s">
        <v>241</v>
      </c>
      <c r="FZ866" t="s">
        <v>341</v>
      </c>
      <c r="GA866" t="s">
        <v>241</v>
      </c>
      <c r="GB866" t="s">
        <v>227</v>
      </c>
      <c r="GC866" t="s">
        <v>241</v>
      </c>
      <c r="GD866" t="s">
        <v>293</v>
      </c>
      <c r="GE866" t="s">
        <v>241</v>
      </c>
      <c r="GF866" t="s">
        <v>241</v>
      </c>
      <c r="GG866" t="s">
        <v>227</v>
      </c>
      <c r="GH866" t="s">
        <v>241</v>
      </c>
      <c r="GI866" t="s">
        <v>241</v>
      </c>
      <c r="GJ866" t="s">
        <v>244</v>
      </c>
      <c r="GK866" t="s">
        <v>241</v>
      </c>
      <c r="GL866" t="s">
        <v>244</v>
      </c>
      <c r="GM866" t="s">
        <v>241</v>
      </c>
      <c r="GN866" t="s">
        <v>214</v>
      </c>
      <c r="GO866" t="s">
        <v>241</v>
      </c>
      <c r="GP866" t="s">
        <v>251</v>
      </c>
      <c r="GQ866" t="s">
        <v>241</v>
      </c>
      <c r="GR866" t="s">
        <v>251</v>
      </c>
      <c r="GS866" t="s">
        <v>214</v>
      </c>
      <c r="GT866" t="s">
        <v>241</v>
      </c>
      <c r="GU866" t="s">
        <v>241</v>
      </c>
      <c r="GV866" t="s">
        <v>241</v>
      </c>
      <c r="GW866" t="s">
        <v>297</v>
      </c>
      <c r="GX866" t="s">
        <v>297</v>
      </c>
      <c r="GY866" t="s">
        <v>314</v>
      </c>
      <c r="GZ866" t="s">
        <v>241</v>
      </c>
      <c r="HA866" t="s">
        <v>298</v>
      </c>
      <c r="HB866" t="s">
        <v>241</v>
      </c>
      <c r="HC866" t="s">
        <v>241</v>
      </c>
      <c r="HD866" t="s">
        <v>241</v>
      </c>
      <c r="HE866" t="s">
        <v>241</v>
      </c>
      <c r="HF866" t="s">
        <v>241</v>
      </c>
      <c r="HG866" t="s">
        <v>241</v>
      </c>
      <c r="HH866" t="s">
        <v>241</v>
      </c>
      <c r="HI866" t="s">
        <v>241</v>
      </c>
      <c r="HJ866" t="s">
        <v>214</v>
      </c>
      <c r="HK866" t="s">
        <v>1134</v>
      </c>
      <c r="HL866" s="12"/>
      <c r="HM866">
        <v>0.5</v>
      </c>
      <c r="HN866">
        <v>0</v>
      </c>
      <c r="HO866">
        <v>1</v>
      </c>
      <c r="HP866">
        <v>1</v>
      </c>
      <c r="HQ866">
        <v>1</v>
      </c>
      <c r="HR866">
        <v>0.5</v>
      </c>
      <c r="HS866">
        <v>0</v>
      </c>
      <c r="HT866">
        <v>0</v>
      </c>
      <c r="HU866">
        <v>0</v>
      </c>
      <c r="HV866">
        <v>0.5</v>
      </c>
      <c r="HW866">
        <v>0.25</v>
      </c>
      <c r="HX866">
        <v>0.5</v>
      </c>
      <c r="HZ866">
        <v>0.5</v>
      </c>
      <c r="IA866" s="4">
        <v>1</v>
      </c>
      <c r="IB866">
        <v>0.5</v>
      </c>
      <c r="IC866">
        <v>0.5</v>
      </c>
      <c r="ID866">
        <v>0.75</v>
      </c>
      <c r="IE866">
        <v>0.75</v>
      </c>
      <c r="IG866">
        <v>0.75</v>
      </c>
      <c r="IH866">
        <v>0.75</v>
      </c>
      <c r="II866">
        <v>0.75</v>
      </c>
      <c r="IJ866">
        <v>1</v>
      </c>
      <c r="IK866">
        <v>1</v>
      </c>
      <c r="IL866">
        <v>1</v>
      </c>
      <c r="IM866">
        <v>1</v>
      </c>
      <c r="IN866">
        <v>0</v>
      </c>
      <c r="IO866">
        <v>1</v>
      </c>
      <c r="IQ866">
        <v>0</v>
      </c>
      <c r="IS866">
        <f t="shared" si="747"/>
        <v>7.4999999999999997E-2</v>
      </c>
      <c r="IT866">
        <f t="shared" si="748"/>
        <v>0</v>
      </c>
      <c r="IU866">
        <f t="shared" si="749"/>
        <v>0.08</v>
      </c>
      <c r="IV866">
        <f t="shared" si="750"/>
        <v>0.1</v>
      </c>
      <c r="IW866">
        <f t="shared" si="751"/>
        <v>0.08</v>
      </c>
      <c r="IX866">
        <f t="shared" si="752"/>
        <v>6.5000000000000002E-2</v>
      </c>
      <c r="IY866">
        <f t="shared" si="753"/>
        <v>0</v>
      </c>
      <c r="IZ866">
        <f t="shared" si="754"/>
        <v>0</v>
      </c>
      <c r="JA866">
        <f t="shared" si="755"/>
        <v>0</v>
      </c>
      <c r="JB866">
        <f t="shared" si="756"/>
        <v>0.05</v>
      </c>
      <c r="JC866">
        <f t="shared" si="757"/>
        <v>0.03</v>
      </c>
      <c r="JD866">
        <f t="shared" si="758"/>
        <v>5.5E-2</v>
      </c>
      <c r="JE866">
        <f t="shared" si="759"/>
        <v>0</v>
      </c>
      <c r="JF866">
        <f t="shared" si="760"/>
        <v>0.06</v>
      </c>
      <c r="JG866" s="5">
        <f t="shared" si="761"/>
        <v>0.05</v>
      </c>
      <c r="JH866">
        <f t="shared" si="762"/>
        <v>0</v>
      </c>
      <c r="JI866">
        <f t="shared" si="762"/>
        <v>0</v>
      </c>
      <c r="JJ866">
        <f t="shared" si="763"/>
        <v>0.15000000000000002</v>
      </c>
      <c r="JK866">
        <f t="shared" si="764"/>
        <v>0.11249999999999999</v>
      </c>
      <c r="JL866" s="6">
        <f t="shared" si="765"/>
        <v>4.3333333333333328E-2</v>
      </c>
      <c r="JM866">
        <f t="shared" si="766"/>
        <v>0.09</v>
      </c>
      <c r="JN866">
        <f t="shared" si="767"/>
        <v>3.7500000000000006E-2</v>
      </c>
      <c r="JO866">
        <f t="shared" si="768"/>
        <v>0.11249999999999999</v>
      </c>
      <c r="JP866">
        <f t="shared" si="769"/>
        <v>0.1</v>
      </c>
      <c r="JQ866">
        <f t="shared" si="770"/>
        <v>0.12</v>
      </c>
      <c r="JR866">
        <f t="shared" si="771"/>
        <v>0.11</v>
      </c>
      <c r="JS866">
        <f t="shared" si="772"/>
        <v>0.1</v>
      </c>
      <c r="JT866">
        <f t="shared" si="772"/>
        <v>0</v>
      </c>
      <c r="JU866">
        <f t="shared" si="773"/>
        <v>1</v>
      </c>
      <c r="JV866">
        <f t="shared" si="773"/>
        <v>0</v>
      </c>
      <c r="JW866">
        <f t="shared" si="774"/>
        <v>0.15</v>
      </c>
      <c r="JY866">
        <f t="shared" si="775"/>
        <v>2.5000000000000001E-2</v>
      </c>
      <c r="JZ866">
        <f t="shared" si="776"/>
        <v>0</v>
      </c>
      <c r="KA866">
        <f t="shared" si="777"/>
        <v>0.02</v>
      </c>
      <c r="KB866">
        <f t="shared" si="777"/>
        <v>0.02</v>
      </c>
      <c r="KC866">
        <f t="shared" si="778"/>
        <v>0.04</v>
      </c>
      <c r="KD866">
        <f t="shared" si="779"/>
        <v>1.4999999999999999E-2</v>
      </c>
      <c r="KE866">
        <f t="shared" si="779"/>
        <v>0</v>
      </c>
      <c r="KF866">
        <f t="shared" si="779"/>
        <v>0</v>
      </c>
      <c r="KG866">
        <f t="shared" si="779"/>
        <v>0</v>
      </c>
      <c r="KH866">
        <f t="shared" si="779"/>
        <v>1.4999999999999999E-2</v>
      </c>
      <c r="KI866">
        <f t="shared" si="779"/>
        <v>7.4999999999999997E-3</v>
      </c>
      <c r="KJ866">
        <f t="shared" si="779"/>
        <v>1.4999999999999999E-2</v>
      </c>
      <c r="KK866">
        <f t="shared" si="780"/>
        <v>0</v>
      </c>
      <c r="KL866">
        <f t="shared" si="781"/>
        <v>0.02</v>
      </c>
      <c r="KM866" s="5">
        <f t="shared" si="782"/>
        <v>0.05</v>
      </c>
      <c r="KN866">
        <f t="shared" si="783"/>
        <v>0</v>
      </c>
      <c r="KO866">
        <f t="shared" si="783"/>
        <v>0</v>
      </c>
      <c r="KP866">
        <f t="shared" si="784"/>
        <v>4.4999999999999998E-2</v>
      </c>
      <c r="KQ866">
        <f t="shared" si="785"/>
        <v>2.2499999999999999E-2</v>
      </c>
      <c r="KR866" s="6">
        <f t="shared" si="786"/>
        <v>2.1666666666666664E-2</v>
      </c>
      <c r="KS866">
        <f t="shared" si="787"/>
        <v>0.03</v>
      </c>
      <c r="KT866">
        <f t="shared" si="788"/>
        <v>2.2499999999999999E-2</v>
      </c>
      <c r="KU866">
        <f t="shared" si="789"/>
        <v>0.03</v>
      </c>
      <c r="KV866">
        <f t="shared" si="790"/>
        <v>0.05</v>
      </c>
      <c r="KW866">
        <f t="shared" si="791"/>
        <v>0.01</v>
      </c>
      <c r="KX866">
        <f t="shared" si="792"/>
        <v>0</v>
      </c>
      <c r="KY866">
        <f t="shared" si="793"/>
        <v>0.04</v>
      </c>
      <c r="KZ866">
        <f t="shared" si="794"/>
        <v>0</v>
      </c>
      <c r="LA866">
        <f t="shared" si="795"/>
        <v>1</v>
      </c>
      <c r="LB866">
        <f t="shared" si="795"/>
        <v>0</v>
      </c>
      <c r="LC866">
        <f t="shared" si="796"/>
        <v>0.1</v>
      </c>
      <c r="LE866" t="str">
        <f t="shared" si="802"/>
        <v>Burkina Faso</v>
      </c>
      <c r="LF866">
        <f t="shared" si="797"/>
        <v>0.4</v>
      </c>
      <c r="LG866" s="6">
        <f t="shared" si="798"/>
        <v>0.5508333333333334</v>
      </c>
      <c r="LH866">
        <f t="shared" si="799"/>
        <v>0.82</v>
      </c>
      <c r="LI866" s="6">
        <f t="shared" si="800"/>
        <v>0.59916666666666663</v>
      </c>
      <c r="LJ866">
        <f t="shared" si="801"/>
        <v>0</v>
      </c>
    </row>
    <row r="867" spans="1:322" x14ac:dyDescent="0.35">
      <c r="A867" s="8">
        <v>44903</v>
      </c>
      <c r="B867" t="s">
        <v>4606</v>
      </c>
      <c r="D867" s="27" t="s">
        <v>321</v>
      </c>
      <c r="E867" s="27" t="s">
        <v>321</v>
      </c>
      <c r="F867" s="27">
        <v>32</v>
      </c>
      <c r="G867" s="27" t="s">
        <v>258</v>
      </c>
      <c r="H867" s="27" t="s">
        <v>322</v>
      </c>
      <c r="I867" s="27" t="s">
        <v>2382</v>
      </c>
      <c r="J867" s="27" t="s">
        <v>1972</v>
      </c>
      <c r="K867" s="28">
        <v>44515</v>
      </c>
      <c r="L867" s="28">
        <v>44515</v>
      </c>
      <c r="M867" s="28">
        <v>44608</v>
      </c>
      <c r="N867" s="27" t="s">
        <v>261</v>
      </c>
      <c r="O867" s="27" t="s">
        <v>261</v>
      </c>
      <c r="P867" s="27" t="s">
        <v>261</v>
      </c>
      <c r="Q867" s="27" t="s">
        <v>324</v>
      </c>
      <c r="R867" s="28">
        <v>44608</v>
      </c>
      <c r="S867" s="28">
        <v>44608</v>
      </c>
      <c r="T867" s="27" t="s">
        <v>263</v>
      </c>
      <c r="U867" s="27" t="s">
        <v>263</v>
      </c>
      <c r="V867" s="28">
        <v>44728</v>
      </c>
      <c r="W867" s="27" t="s">
        <v>261</v>
      </c>
      <c r="X867" s="28" t="s">
        <v>262</v>
      </c>
      <c r="Y867" s="27" t="s">
        <v>263</v>
      </c>
      <c r="Z867" s="28">
        <v>44728</v>
      </c>
      <c r="AA867" s="27" t="s">
        <v>264</v>
      </c>
      <c r="AB867" s="27" t="s">
        <v>265</v>
      </c>
      <c r="AC867" s="27" t="s">
        <v>4607</v>
      </c>
      <c r="AD867" s="27" t="s">
        <v>267</v>
      </c>
      <c r="AE867" s="27" t="s">
        <v>326</v>
      </c>
      <c r="AF867" s="27" t="s">
        <v>687</v>
      </c>
      <c r="AG867" s="29">
        <v>500000</v>
      </c>
      <c r="AH867" s="27" t="s">
        <v>261</v>
      </c>
      <c r="AI867" s="27" t="s">
        <v>262</v>
      </c>
      <c r="AJ867" s="28" t="s">
        <v>262</v>
      </c>
      <c r="AK867" s="27" t="s">
        <v>262</v>
      </c>
      <c r="AL867" s="27" t="s">
        <v>262</v>
      </c>
      <c r="AM867" s="27" t="s">
        <v>262</v>
      </c>
      <c r="AN867" s="27" t="s">
        <v>262</v>
      </c>
      <c r="AO867" s="27" t="s">
        <v>261</v>
      </c>
      <c r="AP867" s="27" t="s">
        <v>261</v>
      </c>
      <c r="AQ867" s="28" t="s">
        <v>262</v>
      </c>
      <c r="AR867" s="27" t="s">
        <v>261</v>
      </c>
      <c r="AS867" s="28" t="s">
        <v>262</v>
      </c>
      <c r="AT867" s="27" t="s">
        <v>261</v>
      </c>
      <c r="AU867" s="28" t="s">
        <v>262</v>
      </c>
      <c r="AV867" s="27" t="s">
        <v>261</v>
      </c>
      <c r="AW867" s="28" t="s">
        <v>262</v>
      </c>
      <c r="AX867" s="27" t="s">
        <v>261</v>
      </c>
      <c r="AY867" s="28" t="s">
        <v>262</v>
      </c>
      <c r="AZ867" s="27" t="s">
        <v>262</v>
      </c>
      <c r="BA867" s="27" t="s">
        <v>262</v>
      </c>
      <c r="BB867" s="27" t="s">
        <v>261</v>
      </c>
      <c r="BC867" s="28" t="s">
        <v>262</v>
      </c>
      <c r="BD867" s="27" t="s">
        <v>261</v>
      </c>
      <c r="BE867" s="30" t="s">
        <v>262</v>
      </c>
      <c r="BF867" t="s">
        <v>1972</v>
      </c>
      <c r="BG867" s="9" t="s">
        <v>1229</v>
      </c>
      <c r="BH867" t="s">
        <v>208</v>
      </c>
      <c r="BI867" t="s">
        <v>735</v>
      </c>
      <c r="BJ867" t="s">
        <v>210</v>
      </c>
      <c r="BK867" t="s">
        <v>329</v>
      </c>
      <c r="BL867" t="s">
        <v>212</v>
      </c>
      <c r="BM867" t="s">
        <v>2050</v>
      </c>
      <c r="BN867" t="s">
        <v>214</v>
      </c>
      <c r="BO867" t="s">
        <v>331</v>
      </c>
      <c r="BP867" t="s">
        <v>219</v>
      </c>
      <c r="BQ867" t="s">
        <v>216</v>
      </c>
      <c r="BR867" t="s">
        <v>4608</v>
      </c>
      <c r="BS867" t="s">
        <v>2081</v>
      </c>
      <c r="BT867" t="s">
        <v>2082</v>
      </c>
      <c r="BU867" t="s">
        <v>4608</v>
      </c>
      <c r="BV867" t="s">
        <v>214</v>
      </c>
      <c r="CC867" t="s">
        <v>214</v>
      </c>
      <c r="CG867" t="s">
        <v>219</v>
      </c>
      <c r="CI867" t="s">
        <v>333</v>
      </c>
      <c r="CJ867" t="s">
        <v>4609</v>
      </c>
      <c r="CK867" t="s">
        <v>333</v>
      </c>
      <c r="CL867" t="s">
        <v>644</v>
      </c>
      <c r="CN867" t="s">
        <v>725</v>
      </c>
      <c r="CO867" t="s">
        <v>4610</v>
      </c>
      <c r="CP867" t="s">
        <v>285</v>
      </c>
      <c r="CQ867" t="s">
        <v>545</v>
      </c>
      <c r="CR867" t="s">
        <v>227</v>
      </c>
      <c r="CS867" t="s">
        <v>227</v>
      </c>
      <c r="CT867" t="s">
        <v>214</v>
      </c>
      <c r="CU867" t="s">
        <v>214</v>
      </c>
      <c r="CV867" t="s">
        <v>244</v>
      </c>
      <c r="CW867" t="s">
        <v>244</v>
      </c>
      <c r="CX867" t="s">
        <v>450</v>
      </c>
      <c r="CY867" t="s">
        <v>450</v>
      </c>
      <c r="CZ867" t="s">
        <v>214</v>
      </c>
      <c r="DA867" t="s">
        <v>214</v>
      </c>
      <c r="DB867" t="s">
        <v>229</v>
      </c>
      <c r="DC867" t="s">
        <v>229</v>
      </c>
      <c r="DD867" t="s">
        <v>219</v>
      </c>
      <c r="DI867" t="s">
        <v>3056</v>
      </c>
      <c r="DK867" t="s">
        <v>233</v>
      </c>
      <c r="DL867" t="s">
        <v>233</v>
      </c>
      <c r="DM867" t="s">
        <v>214</v>
      </c>
      <c r="DN867" t="s">
        <v>214</v>
      </c>
      <c r="DO867" t="s">
        <v>288</v>
      </c>
      <c r="DP867" t="s">
        <v>1149</v>
      </c>
      <c r="DR867" t="s">
        <v>869</v>
      </c>
      <c r="DT867" t="s">
        <v>214</v>
      </c>
      <c r="DU867" t="s">
        <v>214</v>
      </c>
      <c r="DV867" t="s">
        <v>2107</v>
      </c>
      <c r="DW867" t="s">
        <v>4611</v>
      </c>
      <c r="DX867" t="s">
        <v>237</v>
      </c>
      <c r="DY867" t="s">
        <v>233</v>
      </c>
      <c r="DZ867" t="s">
        <v>485</v>
      </c>
      <c r="EA867" t="s">
        <v>237</v>
      </c>
      <c r="EB867" t="s">
        <v>237</v>
      </c>
      <c r="EC867" t="s">
        <v>237</v>
      </c>
      <c r="ED867" t="s">
        <v>237</v>
      </c>
      <c r="EE867" t="s">
        <v>214</v>
      </c>
      <c r="EF867" t="s">
        <v>214</v>
      </c>
      <c r="EG867" t="s">
        <v>892</v>
      </c>
      <c r="EH867" t="s">
        <v>4612</v>
      </c>
      <c r="EI867" t="s">
        <v>214</v>
      </c>
      <c r="EK867" t="s">
        <v>242</v>
      </c>
      <c r="EL867" t="s">
        <v>242</v>
      </c>
      <c r="EM867" t="s">
        <v>240</v>
      </c>
      <c r="EN867" t="s">
        <v>240</v>
      </c>
      <c r="EO867" t="s">
        <v>240</v>
      </c>
      <c r="EP867" t="s">
        <v>240</v>
      </c>
      <c r="EQ867" t="s">
        <v>214</v>
      </c>
      <c r="ER867" t="s">
        <v>214</v>
      </c>
      <c r="ES867" t="s">
        <v>237</v>
      </c>
      <c r="ET867" t="s">
        <v>237</v>
      </c>
      <c r="EU867" t="s">
        <v>242</v>
      </c>
      <c r="EV867" t="s">
        <v>242</v>
      </c>
      <c r="EW867" t="s">
        <v>243</v>
      </c>
      <c r="EX867" t="s">
        <v>243</v>
      </c>
      <c r="EY867" t="s">
        <v>242</v>
      </c>
      <c r="EZ867" t="s">
        <v>241</v>
      </c>
      <c r="FA867" t="s">
        <v>241</v>
      </c>
      <c r="FB867" t="s">
        <v>242</v>
      </c>
      <c r="FC867" t="s">
        <v>242</v>
      </c>
      <c r="FD867" t="s">
        <v>242</v>
      </c>
      <c r="FE867" t="s">
        <v>226</v>
      </c>
      <c r="FF867" t="s">
        <v>226</v>
      </c>
      <c r="FG867" t="s">
        <v>239</v>
      </c>
      <c r="FH867" t="s">
        <v>239</v>
      </c>
      <c r="FI867" t="s">
        <v>214</v>
      </c>
      <c r="FJ867" t="s">
        <v>214</v>
      </c>
      <c r="FK867" t="s">
        <v>214</v>
      </c>
      <c r="FL867" t="s">
        <v>214</v>
      </c>
      <c r="FM867" t="s">
        <v>292</v>
      </c>
      <c r="FN867" t="s">
        <v>292</v>
      </c>
      <c r="FO867" t="s">
        <v>219</v>
      </c>
      <c r="FP867" t="s">
        <v>219</v>
      </c>
      <c r="FQ867" t="s">
        <v>241</v>
      </c>
      <c r="FR867" t="s">
        <v>241</v>
      </c>
      <c r="FS867" t="s">
        <v>241</v>
      </c>
      <c r="FT867" t="s">
        <v>241</v>
      </c>
      <c r="FU867" t="s">
        <v>219</v>
      </c>
      <c r="FV867" t="s">
        <v>241</v>
      </c>
      <c r="FW867" t="s">
        <v>241</v>
      </c>
      <c r="FX867" t="s">
        <v>241</v>
      </c>
      <c r="FY867" t="s">
        <v>241</v>
      </c>
      <c r="FZ867" t="s">
        <v>341</v>
      </c>
      <c r="GA867" t="s">
        <v>341</v>
      </c>
      <c r="GB867" t="s">
        <v>227</v>
      </c>
      <c r="GC867" t="s">
        <v>227</v>
      </c>
      <c r="GD867" t="s">
        <v>293</v>
      </c>
      <c r="GE867" t="s">
        <v>241</v>
      </c>
      <c r="GF867" t="s">
        <v>293</v>
      </c>
      <c r="GG867" t="s">
        <v>227</v>
      </c>
      <c r="GH867" t="s">
        <v>241</v>
      </c>
      <c r="GI867" t="s">
        <v>227</v>
      </c>
      <c r="GJ867" t="s">
        <v>244</v>
      </c>
      <c r="GK867" t="s">
        <v>244</v>
      </c>
      <c r="GL867" t="s">
        <v>227</v>
      </c>
      <c r="GM867" t="s">
        <v>227</v>
      </c>
      <c r="GN867" t="s">
        <v>219</v>
      </c>
      <c r="GO867" t="s">
        <v>219</v>
      </c>
      <c r="GP867" t="s">
        <v>295</v>
      </c>
      <c r="GQ867" t="s">
        <v>295</v>
      </c>
      <c r="GR867" t="s">
        <v>295</v>
      </c>
      <c r="GS867" t="s">
        <v>214</v>
      </c>
      <c r="GT867" t="s">
        <v>241</v>
      </c>
      <c r="GU867" t="s">
        <v>214</v>
      </c>
      <c r="GV867" t="s">
        <v>241</v>
      </c>
      <c r="GW867" t="s">
        <v>297</v>
      </c>
      <c r="GX867" t="s">
        <v>297</v>
      </c>
      <c r="GY867" t="s">
        <v>1496</v>
      </c>
      <c r="GZ867" t="s">
        <v>241</v>
      </c>
      <c r="HA867" t="s">
        <v>298</v>
      </c>
      <c r="HB867" t="s">
        <v>241</v>
      </c>
      <c r="HC867" t="s">
        <v>315</v>
      </c>
      <c r="HD867" t="s">
        <v>361</v>
      </c>
      <c r="HE867" t="s">
        <v>343</v>
      </c>
      <c r="HF867" t="s">
        <v>241</v>
      </c>
      <c r="HG867" t="s">
        <v>362</v>
      </c>
      <c r="HH867" t="s">
        <v>241</v>
      </c>
      <c r="HI867" t="s">
        <v>241</v>
      </c>
      <c r="HJ867" t="s">
        <v>214</v>
      </c>
      <c r="HK867" t="s">
        <v>4613</v>
      </c>
      <c r="HL867" s="12"/>
      <c r="HM867">
        <v>0.75</v>
      </c>
      <c r="HN867">
        <v>1</v>
      </c>
      <c r="HO867">
        <v>1</v>
      </c>
      <c r="HP867">
        <v>0.75</v>
      </c>
      <c r="HQ867">
        <v>0</v>
      </c>
      <c r="HR867">
        <v>0.25</v>
      </c>
      <c r="HS867">
        <v>1</v>
      </c>
      <c r="HT867">
        <v>1</v>
      </c>
      <c r="HU867">
        <v>0</v>
      </c>
      <c r="HV867">
        <v>0.5</v>
      </c>
      <c r="HW867">
        <v>0.5</v>
      </c>
      <c r="HX867">
        <v>0.5</v>
      </c>
      <c r="HY867">
        <v>0.5</v>
      </c>
      <c r="HZ867">
        <v>0.75</v>
      </c>
      <c r="IA867" s="4">
        <v>1</v>
      </c>
      <c r="IB867">
        <v>0.5</v>
      </c>
      <c r="IC867">
        <v>0.75</v>
      </c>
      <c r="ID867">
        <v>0.75</v>
      </c>
      <c r="IE867">
        <v>0.75</v>
      </c>
      <c r="IG867">
        <v>1</v>
      </c>
      <c r="IH867">
        <v>0.5</v>
      </c>
      <c r="II867">
        <v>1</v>
      </c>
      <c r="IJ867">
        <v>1</v>
      </c>
      <c r="IK867">
        <v>1</v>
      </c>
      <c r="IL867">
        <v>1</v>
      </c>
      <c r="IM867">
        <v>1</v>
      </c>
      <c r="IN867">
        <v>1</v>
      </c>
      <c r="IO867">
        <v>1</v>
      </c>
      <c r="IQ867">
        <v>1</v>
      </c>
      <c r="IS867">
        <f t="shared" si="747"/>
        <v>0.11249999999999999</v>
      </c>
      <c r="IT867">
        <f t="shared" si="748"/>
        <v>0.12</v>
      </c>
      <c r="IU867">
        <f t="shared" si="749"/>
        <v>0.08</v>
      </c>
      <c r="IV867">
        <f t="shared" si="750"/>
        <v>7.5000000000000011E-2</v>
      </c>
      <c r="IW867">
        <f t="shared" si="751"/>
        <v>0</v>
      </c>
      <c r="IX867">
        <f t="shared" si="752"/>
        <v>3.2500000000000001E-2</v>
      </c>
      <c r="IY867">
        <f t="shared" si="753"/>
        <v>0.1</v>
      </c>
      <c r="IZ867">
        <f t="shared" si="754"/>
        <v>0.11</v>
      </c>
      <c r="JA867">
        <f t="shared" si="755"/>
        <v>0</v>
      </c>
      <c r="JB867">
        <f t="shared" si="756"/>
        <v>0.05</v>
      </c>
      <c r="JC867">
        <f t="shared" si="757"/>
        <v>0.06</v>
      </c>
      <c r="JD867">
        <f t="shared" si="758"/>
        <v>5.5E-2</v>
      </c>
      <c r="JE867">
        <f t="shared" si="759"/>
        <v>3.5000000000000003E-2</v>
      </c>
      <c r="JF867">
        <f t="shared" si="760"/>
        <v>0.09</v>
      </c>
      <c r="JG867" s="5">
        <f t="shared" si="761"/>
        <v>0.05</v>
      </c>
      <c r="JH867">
        <f t="shared" si="762"/>
        <v>0</v>
      </c>
      <c r="JI867">
        <f t="shared" si="762"/>
        <v>0</v>
      </c>
      <c r="JJ867">
        <f t="shared" si="763"/>
        <v>0.15000000000000002</v>
      </c>
      <c r="JK867">
        <f t="shared" si="764"/>
        <v>0.11249999999999999</v>
      </c>
      <c r="JL867" s="6">
        <f t="shared" si="765"/>
        <v>0.05</v>
      </c>
      <c r="JM867">
        <f t="shared" si="766"/>
        <v>0.12</v>
      </c>
      <c r="JN867">
        <f t="shared" si="767"/>
        <v>2.5000000000000001E-2</v>
      </c>
      <c r="JO867">
        <f t="shared" si="768"/>
        <v>0.15</v>
      </c>
      <c r="JP867">
        <f t="shared" si="769"/>
        <v>0.1</v>
      </c>
      <c r="JQ867">
        <f t="shared" si="770"/>
        <v>0.12</v>
      </c>
      <c r="JR867">
        <f t="shared" si="771"/>
        <v>0.11</v>
      </c>
      <c r="JS867">
        <f t="shared" si="772"/>
        <v>0.1</v>
      </c>
      <c r="JT867">
        <f t="shared" si="772"/>
        <v>0.1</v>
      </c>
      <c r="JU867">
        <f t="shared" si="773"/>
        <v>1</v>
      </c>
      <c r="JV867">
        <f t="shared" si="773"/>
        <v>0</v>
      </c>
      <c r="JW867">
        <f t="shared" si="774"/>
        <v>0.15</v>
      </c>
      <c r="JY867">
        <f t="shared" si="775"/>
        <v>3.7500000000000006E-2</v>
      </c>
      <c r="JZ867">
        <f t="shared" si="776"/>
        <v>0.08</v>
      </c>
      <c r="KA867">
        <f t="shared" si="777"/>
        <v>0.02</v>
      </c>
      <c r="KB867">
        <f t="shared" si="777"/>
        <v>1.4999999999999999E-2</v>
      </c>
      <c r="KC867">
        <f t="shared" si="778"/>
        <v>0</v>
      </c>
      <c r="KD867">
        <f t="shared" si="779"/>
        <v>7.4999999999999997E-3</v>
      </c>
      <c r="KE867">
        <f t="shared" si="779"/>
        <v>0.03</v>
      </c>
      <c r="KF867">
        <f t="shared" si="779"/>
        <v>0.03</v>
      </c>
      <c r="KG867">
        <f t="shared" si="779"/>
        <v>0</v>
      </c>
      <c r="KH867">
        <f t="shared" si="779"/>
        <v>1.4999999999999999E-2</v>
      </c>
      <c r="KI867">
        <f t="shared" si="779"/>
        <v>1.4999999999999999E-2</v>
      </c>
      <c r="KJ867">
        <f t="shared" si="779"/>
        <v>1.4999999999999999E-2</v>
      </c>
      <c r="KK867">
        <f t="shared" si="780"/>
        <v>0.01</v>
      </c>
      <c r="KL867">
        <f t="shared" si="781"/>
        <v>0.03</v>
      </c>
      <c r="KM867" s="5">
        <f t="shared" si="782"/>
        <v>0.05</v>
      </c>
      <c r="KN867">
        <f t="shared" si="783"/>
        <v>0</v>
      </c>
      <c r="KO867">
        <f t="shared" si="783"/>
        <v>0</v>
      </c>
      <c r="KP867">
        <f t="shared" si="784"/>
        <v>4.4999999999999998E-2</v>
      </c>
      <c r="KQ867">
        <f t="shared" si="785"/>
        <v>2.2499999999999999E-2</v>
      </c>
      <c r="KR867" s="6">
        <f t="shared" si="786"/>
        <v>2.5000000000000001E-2</v>
      </c>
      <c r="KS867">
        <f t="shared" si="787"/>
        <v>0.04</v>
      </c>
      <c r="KT867">
        <f t="shared" si="788"/>
        <v>1.4999999999999999E-2</v>
      </c>
      <c r="KU867">
        <f t="shared" si="789"/>
        <v>0.04</v>
      </c>
      <c r="KV867">
        <f t="shared" si="790"/>
        <v>0.05</v>
      </c>
      <c r="KW867">
        <f t="shared" si="791"/>
        <v>0.01</v>
      </c>
      <c r="KX867">
        <f t="shared" si="792"/>
        <v>0</v>
      </c>
      <c r="KY867">
        <f t="shared" si="793"/>
        <v>0.04</v>
      </c>
      <c r="KZ867">
        <f t="shared" si="794"/>
        <v>0.03</v>
      </c>
      <c r="LA867">
        <f t="shared" si="795"/>
        <v>1</v>
      </c>
      <c r="LB867">
        <f t="shared" si="795"/>
        <v>0</v>
      </c>
      <c r="LC867">
        <f t="shared" si="796"/>
        <v>0.1</v>
      </c>
      <c r="LE867" t="str">
        <f t="shared" si="802"/>
        <v>Senegal</v>
      </c>
      <c r="LF867">
        <f t="shared" si="797"/>
        <v>0.63</v>
      </c>
      <c r="LG867" s="6">
        <f t="shared" si="798"/>
        <v>0.65250000000000008</v>
      </c>
      <c r="LH867">
        <f t="shared" si="799"/>
        <v>0.97499999999999998</v>
      </c>
      <c r="LI867" s="6">
        <f t="shared" si="800"/>
        <v>0.77250000000000019</v>
      </c>
      <c r="LJ867">
        <f t="shared" si="801"/>
        <v>1</v>
      </c>
    </row>
    <row r="868" spans="1:322" x14ac:dyDescent="0.35">
      <c r="A868" s="8">
        <v>44902</v>
      </c>
      <c r="B868" t="s">
        <v>4614</v>
      </c>
      <c r="D868" s="24" t="s">
        <v>321</v>
      </c>
      <c r="E868" s="24" t="s">
        <v>321</v>
      </c>
      <c r="F868" s="24">
        <v>27</v>
      </c>
      <c r="G868" s="24" t="s">
        <v>258</v>
      </c>
      <c r="H868" s="24" t="s">
        <v>322</v>
      </c>
      <c r="I868" s="24" t="s">
        <v>2382</v>
      </c>
      <c r="J868" s="24" t="s">
        <v>1972</v>
      </c>
      <c r="K868" s="25">
        <v>44455</v>
      </c>
      <c r="L868" s="25">
        <v>44455</v>
      </c>
      <c r="M868" s="25">
        <v>44512</v>
      </c>
      <c r="N868" s="24" t="s">
        <v>261</v>
      </c>
      <c r="O868" s="24" t="s">
        <v>261</v>
      </c>
      <c r="P868" s="24" t="s">
        <v>261</v>
      </c>
      <c r="Q868" s="24" t="s">
        <v>324</v>
      </c>
      <c r="R868" s="25">
        <v>44512</v>
      </c>
      <c r="S868" s="25">
        <v>44512</v>
      </c>
      <c r="T868" s="24" t="s">
        <v>263</v>
      </c>
      <c r="U868" s="24" t="s">
        <v>263</v>
      </c>
      <c r="V868" s="25">
        <v>44606</v>
      </c>
      <c r="W868" s="24" t="s">
        <v>261</v>
      </c>
      <c r="X868" s="25" t="s">
        <v>262</v>
      </c>
      <c r="Y868" s="24" t="s">
        <v>263</v>
      </c>
      <c r="Z868" s="25">
        <v>44606</v>
      </c>
      <c r="AA868" s="24" t="s">
        <v>264</v>
      </c>
      <c r="AB868" s="24" t="s">
        <v>265</v>
      </c>
      <c r="AC868" s="24" t="s">
        <v>4615</v>
      </c>
      <c r="AD868" s="24" t="s">
        <v>267</v>
      </c>
      <c r="AE868" s="24" t="s">
        <v>473</v>
      </c>
      <c r="AF868" s="24" t="s">
        <v>687</v>
      </c>
      <c r="AG868" s="31">
        <v>500000</v>
      </c>
      <c r="AH868" s="24" t="s">
        <v>261</v>
      </c>
      <c r="AI868" s="24" t="s">
        <v>262</v>
      </c>
      <c r="AJ868" s="25" t="s">
        <v>262</v>
      </c>
      <c r="AK868" s="24" t="s">
        <v>262</v>
      </c>
      <c r="AL868" s="24" t="s">
        <v>262</v>
      </c>
      <c r="AM868" s="24" t="s">
        <v>262</v>
      </c>
      <c r="AN868" s="24" t="s">
        <v>262</v>
      </c>
      <c r="AO868" s="24" t="s">
        <v>261</v>
      </c>
      <c r="AP868" s="24" t="s">
        <v>261</v>
      </c>
      <c r="AQ868" s="25" t="s">
        <v>262</v>
      </c>
      <c r="AR868" s="24" t="s">
        <v>261</v>
      </c>
      <c r="AS868" s="25" t="s">
        <v>262</v>
      </c>
      <c r="AT868" s="24" t="s">
        <v>261</v>
      </c>
      <c r="AU868" s="25" t="s">
        <v>262</v>
      </c>
      <c r="AV868" s="24" t="s">
        <v>261</v>
      </c>
      <c r="AW868" s="25" t="s">
        <v>262</v>
      </c>
      <c r="AX868" s="24" t="s">
        <v>261</v>
      </c>
      <c r="AY868" s="25" t="s">
        <v>262</v>
      </c>
      <c r="AZ868" s="27" t="s">
        <v>262</v>
      </c>
      <c r="BA868" s="27" t="s">
        <v>262</v>
      </c>
      <c r="BB868" s="24" t="s">
        <v>261</v>
      </c>
      <c r="BC868" s="25" t="s">
        <v>262</v>
      </c>
      <c r="BD868" s="24" t="s">
        <v>263</v>
      </c>
      <c r="BE868" s="26">
        <v>44546</v>
      </c>
      <c r="BF868" t="s">
        <v>1972</v>
      </c>
      <c r="BG868" s="9" t="s">
        <v>1229</v>
      </c>
      <c r="BH868" t="s">
        <v>208</v>
      </c>
      <c r="BI868" t="s">
        <v>328</v>
      </c>
      <c r="BJ868" t="s">
        <v>210</v>
      </c>
      <c r="BK868" t="s">
        <v>852</v>
      </c>
      <c r="BL868" t="s">
        <v>212</v>
      </c>
      <c r="BM868" t="s">
        <v>2050</v>
      </c>
      <c r="BN868" t="s">
        <v>214</v>
      </c>
      <c r="BO868" t="s">
        <v>542</v>
      </c>
      <c r="BP868" t="s">
        <v>219</v>
      </c>
      <c r="BQ868" t="s">
        <v>216</v>
      </c>
      <c r="BR868" t="s">
        <v>2081</v>
      </c>
      <c r="BS868" t="s">
        <v>2081</v>
      </c>
      <c r="BT868" t="s">
        <v>4616</v>
      </c>
      <c r="BU868" t="s">
        <v>4617</v>
      </c>
      <c r="BV868" t="s">
        <v>214</v>
      </c>
      <c r="CC868" t="s">
        <v>214</v>
      </c>
      <c r="CG868" t="s">
        <v>219</v>
      </c>
      <c r="CI868" t="s">
        <v>333</v>
      </c>
      <c r="CJ868" t="s">
        <v>4618</v>
      </c>
      <c r="CK868" t="s">
        <v>220</v>
      </c>
      <c r="CL868" t="s">
        <v>412</v>
      </c>
      <c r="CN868" t="s">
        <v>2191</v>
      </c>
      <c r="CO868" t="s">
        <v>4619</v>
      </c>
      <c r="CP868" t="s">
        <v>413</v>
      </c>
      <c r="CQ868" t="s">
        <v>225</v>
      </c>
      <c r="CR868" t="s">
        <v>244</v>
      </c>
      <c r="CS868" t="s">
        <v>226</v>
      </c>
      <c r="CT868" t="s">
        <v>214</v>
      </c>
      <c r="CU868" t="s">
        <v>219</v>
      </c>
      <c r="CV868" t="s">
        <v>244</v>
      </c>
      <c r="CW868" t="s">
        <v>227</v>
      </c>
      <c r="CX868" t="s">
        <v>287</v>
      </c>
      <c r="CY868" t="s">
        <v>228</v>
      </c>
      <c r="CZ868" t="s">
        <v>214</v>
      </c>
      <c r="DA868" t="s">
        <v>219</v>
      </c>
      <c r="DB868" t="s">
        <v>229</v>
      </c>
      <c r="DC868" t="s">
        <v>229</v>
      </c>
      <c r="DD868" t="s">
        <v>219</v>
      </c>
      <c r="DI868" t="s">
        <v>451</v>
      </c>
      <c r="DK868" t="s">
        <v>233</v>
      </c>
      <c r="DL868" t="s">
        <v>233</v>
      </c>
      <c r="DM868" t="s">
        <v>214</v>
      </c>
      <c r="DN868" t="s">
        <v>219</v>
      </c>
      <c r="DO868" t="s">
        <v>288</v>
      </c>
      <c r="DP868" t="s">
        <v>339</v>
      </c>
      <c r="DR868" t="s">
        <v>426</v>
      </c>
      <c r="DT868" t="s">
        <v>219</v>
      </c>
      <c r="DU868" t="s">
        <v>214</v>
      </c>
      <c r="DX868" t="s">
        <v>237</v>
      </c>
      <c r="DY868" t="s">
        <v>237</v>
      </c>
      <c r="DZ868" t="s">
        <v>238</v>
      </c>
      <c r="EA868" t="s">
        <v>237</v>
      </c>
      <c r="EB868" t="s">
        <v>233</v>
      </c>
      <c r="EC868" t="s">
        <v>242</v>
      </c>
      <c r="ED868" t="s">
        <v>242</v>
      </c>
      <c r="EE868" t="s">
        <v>219</v>
      </c>
      <c r="EF868" t="s">
        <v>219</v>
      </c>
      <c r="EK868" t="s">
        <v>242</v>
      </c>
      <c r="EL868" t="s">
        <v>242</v>
      </c>
      <c r="EM868" t="s">
        <v>240</v>
      </c>
      <c r="EN868" t="s">
        <v>240</v>
      </c>
      <c r="EO868" t="s">
        <v>240</v>
      </c>
      <c r="EP868" t="s">
        <v>240</v>
      </c>
      <c r="EQ868" t="s">
        <v>214</v>
      </c>
      <c r="ER868" t="s">
        <v>214</v>
      </c>
      <c r="ES868" t="s">
        <v>242</v>
      </c>
      <c r="ET868" t="s">
        <v>242</v>
      </c>
      <c r="EU868" t="s">
        <v>242</v>
      </c>
      <c r="EV868" t="s">
        <v>242</v>
      </c>
      <c r="EW868" t="s">
        <v>243</v>
      </c>
      <c r="EX868" t="s">
        <v>243</v>
      </c>
      <c r="EY868" t="s">
        <v>242</v>
      </c>
      <c r="EZ868" t="s">
        <v>241</v>
      </c>
      <c r="FA868" t="s">
        <v>241</v>
      </c>
      <c r="FB868" t="s">
        <v>242</v>
      </c>
      <c r="FC868" t="s">
        <v>242</v>
      </c>
      <c r="FD868" t="s">
        <v>242</v>
      </c>
      <c r="FE868" t="s">
        <v>226</v>
      </c>
      <c r="FF868" t="s">
        <v>226</v>
      </c>
      <c r="FG868" t="s">
        <v>239</v>
      </c>
      <c r="FH868" t="s">
        <v>239</v>
      </c>
      <c r="FI868" t="s">
        <v>219</v>
      </c>
      <c r="FJ868" t="s">
        <v>219</v>
      </c>
      <c r="FK868" t="s">
        <v>214</v>
      </c>
      <c r="FL868" t="s">
        <v>214</v>
      </c>
      <c r="FM868" t="s">
        <v>292</v>
      </c>
      <c r="FN868" t="s">
        <v>292</v>
      </c>
      <c r="FO868" t="s">
        <v>219</v>
      </c>
      <c r="FP868" t="s">
        <v>219</v>
      </c>
      <c r="FQ868" t="s">
        <v>241</v>
      </c>
      <c r="FR868" t="s">
        <v>241</v>
      </c>
      <c r="FS868" t="s">
        <v>241</v>
      </c>
      <c r="FT868" t="s">
        <v>241</v>
      </c>
      <c r="FU868" t="s">
        <v>219</v>
      </c>
      <c r="FV868" t="s">
        <v>241</v>
      </c>
      <c r="FW868" t="s">
        <v>241</v>
      </c>
      <c r="FX868" t="s">
        <v>241</v>
      </c>
      <c r="FY868" t="s">
        <v>241</v>
      </c>
      <c r="FZ868" t="s">
        <v>341</v>
      </c>
      <c r="GA868" t="s">
        <v>341</v>
      </c>
      <c r="GB868" t="s">
        <v>227</v>
      </c>
      <c r="GC868" t="s">
        <v>227</v>
      </c>
      <c r="GD868" t="s">
        <v>293</v>
      </c>
      <c r="GE868" t="s">
        <v>241</v>
      </c>
      <c r="GF868" t="s">
        <v>293</v>
      </c>
      <c r="GG868" t="s">
        <v>227</v>
      </c>
      <c r="GH868" t="s">
        <v>241</v>
      </c>
      <c r="GI868" t="s">
        <v>227</v>
      </c>
      <c r="GJ868" t="s">
        <v>227</v>
      </c>
      <c r="GK868" t="s">
        <v>227</v>
      </c>
      <c r="GL868" t="s">
        <v>227</v>
      </c>
      <c r="GM868" t="s">
        <v>227</v>
      </c>
      <c r="GN868" t="s">
        <v>219</v>
      </c>
      <c r="GO868" t="s">
        <v>219</v>
      </c>
      <c r="GP868" t="s">
        <v>295</v>
      </c>
      <c r="GQ868" t="s">
        <v>251</v>
      </c>
      <c r="GR868" t="s">
        <v>295</v>
      </c>
      <c r="GS868" t="s">
        <v>214</v>
      </c>
      <c r="GT868" t="s">
        <v>241</v>
      </c>
      <c r="GU868" t="s">
        <v>214</v>
      </c>
      <c r="GV868" t="s">
        <v>241</v>
      </c>
      <c r="GW868" t="s">
        <v>297</v>
      </c>
      <c r="GX868" t="s">
        <v>297</v>
      </c>
      <c r="GY868" t="s">
        <v>657</v>
      </c>
      <c r="GZ868" t="s">
        <v>241</v>
      </c>
      <c r="HA868" t="s">
        <v>298</v>
      </c>
      <c r="HB868" t="s">
        <v>241</v>
      </c>
      <c r="HC868" t="s">
        <v>315</v>
      </c>
      <c r="HD868" t="s">
        <v>316</v>
      </c>
      <c r="HE868" t="s">
        <v>343</v>
      </c>
      <c r="HF868" t="s">
        <v>241</v>
      </c>
      <c r="HG868" t="s">
        <v>362</v>
      </c>
      <c r="HH868" t="s">
        <v>241</v>
      </c>
      <c r="HI868" t="s">
        <v>241</v>
      </c>
      <c r="HJ868" t="s">
        <v>214</v>
      </c>
      <c r="HK868" t="s">
        <v>4620</v>
      </c>
      <c r="HL868" s="12"/>
      <c r="HM868">
        <v>0.75</v>
      </c>
      <c r="HN868">
        <v>0.75</v>
      </c>
      <c r="HO868">
        <v>1</v>
      </c>
      <c r="HP868">
        <v>0.75</v>
      </c>
      <c r="HQ868">
        <v>0</v>
      </c>
      <c r="HR868">
        <v>0.25</v>
      </c>
      <c r="HS868">
        <v>1</v>
      </c>
      <c r="HT868">
        <v>1</v>
      </c>
      <c r="HU868">
        <v>1</v>
      </c>
      <c r="HV868">
        <v>0.5</v>
      </c>
      <c r="HW868">
        <v>0.5</v>
      </c>
      <c r="HX868">
        <v>0.75</v>
      </c>
      <c r="HZ868">
        <v>0.75</v>
      </c>
      <c r="IA868" s="4">
        <v>1</v>
      </c>
      <c r="IB868">
        <v>0.75</v>
      </c>
      <c r="IC868">
        <v>0.75</v>
      </c>
      <c r="ID868">
        <v>0.75</v>
      </c>
      <c r="IE868">
        <v>0.75</v>
      </c>
      <c r="IG868">
        <v>1</v>
      </c>
      <c r="IH868">
        <v>0.5</v>
      </c>
      <c r="II868">
        <v>1</v>
      </c>
      <c r="IJ868">
        <v>1</v>
      </c>
      <c r="IK868">
        <v>1</v>
      </c>
      <c r="IL868">
        <v>1</v>
      </c>
      <c r="IM868">
        <v>1</v>
      </c>
      <c r="IN868">
        <v>1</v>
      </c>
      <c r="IO868">
        <v>1</v>
      </c>
      <c r="IQ868">
        <v>1</v>
      </c>
      <c r="IS868">
        <f t="shared" si="747"/>
        <v>0.11249999999999999</v>
      </c>
      <c r="IT868">
        <f t="shared" si="748"/>
        <v>0.09</v>
      </c>
      <c r="IU868">
        <f t="shared" si="749"/>
        <v>0.08</v>
      </c>
      <c r="IV868">
        <f t="shared" si="750"/>
        <v>7.5000000000000011E-2</v>
      </c>
      <c r="IW868">
        <f t="shared" si="751"/>
        <v>0</v>
      </c>
      <c r="IX868">
        <f t="shared" si="752"/>
        <v>3.2500000000000001E-2</v>
      </c>
      <c r="IY868">
        <f t="shared" si="753"/>
        <v>0.1</v>
      </c>
      <c r="IZ868">
        <f t="shared" si="754"/>
        <v>0.11</v>
      </c>
      <c r="JA868">
        <f t="shared" si="755"/>
        <v>0.13</v>
      </c>
      <c r="JB868">
        <f t="shared" si="756"/>
        <v>0.05</v>
      </c>
      <c r="JC868">
        <f t="shared" si="757"/>
        <v>0.06</v>
      </c>
      <c r="JD868">
        <f t="shared" si="758"/>
        <v>8.2500000000000004E-2</v>
      </c>
      <c r="JE868">
        <f t="shared" si="759"/>
        <v>0</v>
      </c>
      <c r="JF868">
        <f t="shared" si="760"/>
        <v>0.09</v>
      </c>
      <c r="JG868" s="5">
        <f t="shared" si="761"/>
        <v>0.05</v>
      </c>
      <c r="JH868">
        <f t="shared" si="762"/>
        <v>0</v>
      </c>
      <c r="JI868">
        <f t="shared" si="762"/>
        <v>0</v>
      </c>
      <c r="JJ868">
        <f t="shared" si="763"/>
        <v>0.15000000000000002</v>
      </c>
      <c r="JK868">
        <f t="shared" si="764"/>
        <v>0.11249999999999999</v>
      </c>
      <c r="JL868" s="6">
        <f t="shared" si="765"/>
        <v>5.6666666666666671E-2</v>
      </c>
      <c r="JM868">
        <f t="shared" si="766"/>
        <v>0.12</v>
      </c>
      <c r="JN868">
        <f t="shared" si="767"/>
        <v>2.5000000000000001E-2</v>
      </c>
      <c r="JO868">
        <f t="shared" si="768"/>
        <v>0.15</v>
      </c>
      <c r="JP868">
        <f t="shared" si="769"/>
        <v>0.1</v>
      </c>
      <c r="JQ868">
        <f t="shared" si="770"/>
        <v>0.12</v>
      </c>
      <c r="JR868">
        <f t="shared" si="771"/>
        <v>0.11</v>
      </c>
      <c r="JS868">
        <f t="shared" si="772"/>
        <v>0.1</v>
      </c>
      <c r="JT868">
        <f t="shared" si="772"/>
        <v>0.1</v>
      </c>
      <c r="JU868">
        <f t="shared" si="773"/>
        <v>1</v>
      </c>
      <c r="JV868">
        <f t="shared" si="773"/>
        <v>0</v>
      </c>
      <c r="JW868">
        <f t="shared" si="774"/>
        <v>0.15</v>
      </c>
      <c r="JY868">
        <f t="shared" si="775"/>
        <v>3.7500000000000006E-2</v>
      </c>
      <c r="JZ868">
        <f t="shared" si="776"/>
        <v>0.06</v>
      </c>
      <c r="KA868">
        <f t="shared" si="777"/>
        <v>0.02</v>
      </c>
      <c r="KB868">
        <f t="shared" si="777"/>
        <v>1.4999999999999999E-2</v>
      </c>
      <c r="KC868">
        <f t="shared" si="778"/>
        <v>0</v>
      </c>
      <c r="KD868">
        <f t="shared" si="779"/>
        <v>7.4999999999999997E-3</v>
      </c>
      <c r="KE868">
        <f t="shared" si="779"/>
        <v>0.03</v>
      </c>
      <c r="KF868">
        <f t="shared" si="779"/>
        <v>0.03</v>
      </c>
      <c r="KG868">
        <f t="shared" si="779"/>
        <v>0.03</v>
      </c>
      <c r="KH868">
        <f t="shared" si="779"/>
        <v>1.4999999999999999E-2</v>
      </c>
      <c r="KI868">
        <f t="shared" si="779"/>
        <v>1.4999999999999999E-2</v>
      </c>
      <c r="KJ868">
        <f t="shared" si="779"/>
        <v>2.2499999999999999E-2</v>
      </c>
      <c r="KK868">
        <f t="shared" si="780"/>
        <v>0</v>
      </c>
      <c r="KL868">
        <f t="shared" si="781"/>
        <v>0.03</v>
      </c>
      <c r="KM868" s="5">
        <f t="shared" si="782"/>
        <v>0.05</v>
      </c>
      <c r="KN868">
        <f t="shared" si="783"/>
        <v>0</v>
      </c>
      <c r="KO868">
        <f t="shared" si="783"/>
        <v>0</v>
      </c>
      <c r="KP868">
        <f t="shared" si="784"/>
        <v>4.4999999999999998E-2</v>
      </c>
      <c r="KQ868">
        <f t="shared" si="785"/>
        <v>2.2499999999999999E-2</v>
      </c>
      <c r="KR868" s="6">
        <f t="shared" si="786"/>
        <v>2.8333333333333335E-2</v>
      </c>
      <c r="KS868">
        <f t="shared" si="787"/>
        <v>0.04</v>
      </c>
      <c r="KT868">
        <f t="shared" si="788"/>
        <v>1.4999999999999999E-2</v>
      </c>
      <c r="KU868">
        <f t="shared" si="789"/>
        <v>0.04</v>
      </c>
      <c r="KV868">
        <f t="shared" si="790"/>
        <v>0.05</v>
      </c>
      <c r="KW868">
        <f t="shared" si="791"/>
        <v>0.01</v>
      </c>
      <c r="KX868">
        <f t="shared" si="792"/>
        <v>0</v>
      </c>
      <c r="KY868">
        <f t="shared" si="793"/>
        <v>0.04</v>
      </c>
      <c r="KZ868">
        <f t="shared" si="794"/>
        <v>0.03</v>
      </c>
      <c r="LA868">
        <f t="shared" si="795"/>
        <v>1</v>
      </c>
      <c r="LB868">
        <f t="shared" si="795"/>
        <v>0</v>
      </c>
      <c r="LC868">
        <f t="shared" si="796"/>
        <v>0.1</v>
      </c>
      <c r="LE868" t="str">
        <f t="shared" si="802"/>
        <v>Senegal</v>
      </c>
      <c r="LF868">
        <f t="shared" si="797"/>
        <v>0.73</v>
      </c>
      <c r="LG868" s="6">
        <f t="shared" si="798"/>
        <v>0.65166666666666662</v>
      </c>
      <c r="LH868">
        <f t="shared" si="799"/>
        <v>0.97499999999999998</v>
      </c>
      <c r="LI868" s="6">
        <f t="shared" si="800"/>
        <v>0.78333333333333344</v>
      </c>
      <c r="LJ868">
        <f t="shared" si="801"/>
        <v>1</v>
      </c>
    </row>
    <row r="869" spans="1:322" x14ac:dyDescent="0.35">
      <c r="A869" s="8">
        <v>44880</v>
      </c>
      <c r="B869" t="s">
        <v>4621</v>
      </c>
      <c r="D869" s="27" t="s">
        <v>321</v>
      </c>
      <c r="E869" s="27" t="s">
        <v>321</v>
      </c>
      <c r="F869" s="27">
        <v>31</v>
      </c>
      <c r="G869" s="27" t="s">
        <v>258</v>
      </c>
      <c r="H869" s="27" t="s">
        <v>259</v>
      </c>
      <c r="I869" s="27" t="s">
        <v>2382</v>
      </c>
      <c r="J869" s="27" t="s">
        <v>536</v>
      </c>
      <c r="K869" s="28">
        <v>44368</v>
      </c>
      <c r="L869" s="28">
        <v>44368</v>
      </c>
      <c r="M869" s="28">
        <v>44743</v>
      </c>
      <c r="N869" s="27" t="s">
        <v>261</v>
      </c>
      <c r="O869" s="27" t="s">
        <v>261</v>
      </c>
      <c r="P869" s="27" t="s">
        <v>261</v>
      </c>
      <c r="Q869" s="27" t="s">
        <v>324</v>
      </c>
      <c r="R869" s="28">
        <v>44743</v>
      </c>
      <c r="S869" s="28">
        <v>44743</v>
      </c>
      <c r="T869" s="27" t="s">
        <v>263</v>
      </c>
      <c r="U869" s="27" t="s">
        <v>261</v>
      </c>
      <c r="V869" s="28" t="s">
        <v>262</v>
      </c>
      <c r="W869" s="27" t="s">
        <v>261</v>
      </c>
      <c r="X869" s="28" t="s">
        <v>262</v>
      </c>
      <c r="Y869" s="27" t="s">
        <v>263</v>
      </c>
      <c r="Z869" s="28">
        <v>44895</v>
      </c>
      <c r="AA869" s="27" t="s">
        <v>264</v>
      </c>
      <c r="AB869" s="27" t="s">
        <v>265</v>
      </c>
      <c r="AC869" s="27" t="s">
        <v>4622</v>
      </c>
      <c r="AD869" s="27" t="s">
        <v>267</v>
      </c>
      <c r="AE869" s="27" t="s">
        <v>473</v>
      </c>
      <c r="AF869" s="27" t="s">
        <v>687</v>
      </c>
      <c r="AG869" s="29">
        <v>550000</v>
      </c>
      <c r="AH869" s="27" t="s">
        <v>263</v>
      </c>
      <c r="AI869" s="27">
        <v>44859</v>
      </c>
      <c r="AJ869" s="28">
        <v>44864</v>
      </c>
      <c r="AK869" s="27" t="s">
        <v>268</v>
      </c>
      <c r="AL869" s="27" t="s">
        <v>994</v>
      </c>
      <c r="AM869" s="27" t="s">
        <v>2036</v>
      </c>
      <c r="AN869" s="27" t="s">
        <v>2037</v>
      </c>
      <c r="AO869" s="27" t="s">
        <v>261</v>
      </c>
      <c r="AP869" s="27" t="s">
        <v>261</v>
      </c>
      <c r="AQ869" s="28" t="s">
        <v>262</v>
      </c>
      <c r="AR869" s="27" t="s">
        <v>261</v>
      </c>
      <c r="AS869" s="28" t="s">
        <v>262</v>
      </c>
      <c r="AT869" s="27" t="s">
        <v>261</v>
      </c>
      <c r="AU869" s="28" t="s">
        <v>262</v>
      </c>
      <c r="AV869" s="27" t="s">
        <v>261</v>
      </c>
      <c r="AW869" s="28" t="s">
        <v>262</v>
      </c>
      <c r="AX869" s="27" t="s">
        <v>261</v>
      </c>
      <c r="AY869" s="28" t="s">
        <v>262</v>
      </c>
      <c r="AZ869" s="27" t="s">
        <v>262</v>
      </c>
      <c r="BA869" s="27" t="s">
        <v>262</v>
      </c>
      <c r="BB869" s="27" t="s">
        <v>261</v>
      </c>
      <c r="BC869" s="28" t="s">
        <v>262</v>
      </c>
      <c r="BD869" s="27" t="s">
        <v>261</v>
      </c>
      <c r="BE869" s="30" t="s">
        <v>262</v>
      </c>
      <c r="BF869" t="s">
        <v>536</v>
      </c>
      <c r="BG869" s="9" t="s">
        <v>1229</v>
      </c>
      <c r="BH869" t="s">
        <v>208</v>
      </c>
      <c r="BI869" t="s">
        <v>542</v>
      </c>
      <c r="BJ869" t="s">
        <v>210</v>
      </c>
      <c r="BK869" t="s">
        <v>329</v>
      </c>
      <c r="BL869" t="s">
        <v>212</v>
      </c>
      <c r="BM869" t="s">
        <v>3447</v>
      </c>
      <c r="BN869" t="s">
        <v>214</v>
      </c>
      <c r="BO869" s="13" t="s">
        <v>542</v>
      </c>
      <c r="BQ869" t="s">
        <v>216</v>
      </c>
      <c r="BR869" t="s">
        <v>1131</v>
      </c>
      <c r="BS869" t="s">
        <v>1132</v>
      </c>
      <c r="BT869" t="s">
        <v>1131</v>
      </c>
      <c r="BU869" t="s">
        <v>1131</v>
      </c>
      <c r="BV869" t="s">
        <v>214</v>
      </c>
      <c r="CG869" t="s">
        <v>219</v>
      </c>
      <c r="CI869" t="s">
        <v>333</v>
      </c>
      <c r="CJ869" t="s">
        <v>4623</v>
      </c>
      <c r="CL869" t="s">
        <v>1263</v>
      </c>
      <c r="CN869" t="s">
        <v>283</v>
      </c>
      <c r="CP869" t="s">
        <v>284</v>
      </c>
      <c r="CQ869" t="s">
        <v>307</v>
      </c>
      <c r="CR869" t="s">
        <v>250</v>
      </c>
      <c r="CT869" t="s">
        <v>219</v>
      </c>
      <c r="CV869" t="s">
        <v>244</v>
      </c>
      <c r="CX869" t="s">
        <v>353</v>
      </c>
      <c r="CZ869" t="s">
        <v>219</v>
      </c>
      <c r="DB869" t="s">
        <v>230</v>
      </c>
      <c r="DC869" t="s">
        <v>230</v>
      </c>
      <c r="DD869" t="s">
        <v>219</v>
      </c>
      <c r="DI869" t="s">
        <v>338</v>
      </c>
      <c r="DK869" t="s">
        <v>233</v>
      </c>
      <c r="DM869" t="s">
        <v>214</v>
      </c>
      <c r="DO869" t="s">
        <v>234</v>
      </c>
      <c r="DP869" t="s">
        <v>355</v>
      </c>
      <c r="DT869" t="s">
        <v>214</v>
      </c>
      <c r="DV869" t="s">
        <v>746</v>
      </c>
      <c r="DX869" t="s">
        <v>237</v>
      </c>
      <c r="DZ869" t="s">
        <v>400</v>
      </c>
      <c r="EA869" t="s">
        <v>237</v>
      </c>
      <c r="EC869" t="s">
        <v>389</v>
      </c>
      <c r="EE869" t="s">
        <v>214</v>
      </c>
      <c r="EG869" t="s">
        <v>214</v>
      </c>
      <c r="EK869" t="s">
        <v>237</v>
      </c>
      <c r="EM869" t="s">
        <v>240</v>
      </c>
      <c r="EO869" t="s">
        <v>240</v>
      </c>
      <c r="EQ869" t="s">
        <v>219</v>
      </c>
      <c r="ER869" t="s">
        <v>241</v>
      </c>
      <c r="ES869" t="s">
        <v>233</v>
      </c>
      <c r="ET869" t="s">
        <v>241</v>
      </c>
      <c r="EU869" t="s">
        <v>389</v>
      </c>
      <c r="EV869" t="s">
        <v>241</v>
      </c>
      <c r="EW869" t="s">
        <v>310</v>
      </c>
      <c r="EX869" t="s">
        <v>241</v>
      </c>
      <c r="EY869" t="s">
        <v>389</v>
      </c>
      <c r="EZ869" t="s">
        <v>241</v>
      </c>
      <c r="FA869" t="s">
        <v>241</v>
      </c>
      <c r="FB869" t="s">
        <v>241</v>
      </c>
      <c r="FC869" t="s">
        <v>242</v>
      </c>
      <c r="FD869" t="s">
        <v>241</v>
      </c>
      <c r="FE869" t="s">
        <v>286</v>
      </c>
      <c r="FF869" t="s">
        <v>241</v>
      </c>
      <c r="FG869" t="s">
        <v>242</v>
      </c>
      <c r="FH869" t="s">
        <v>241</v>
      </c>
      <c r="FI869" t="s">
        <v>214</v>
      </c>
      <c r="FJ869" t="s">
        <v>241</v>
      </c>
      <c r="FK869" t="s">
        <v>214</v>
      </c>
      <c r="FL869" t="s">
        <v>241</v>
      </c>
      <c r="FM869" t="s">
        <v>245</v>
      </c>
      <c r="FN869" t="s">
        <v>241</v>
      </c>
      <c r="FO869" t="s">
        <v>219</v>
      </c>
      <c r="FP869" t="s">
        <v>241</v>
      </c>
      <c r="FQ869" t="s">
        <v>241</v>
      </c>
      <c r="FR869" t="s">
        <v>241</v>
      </c>
      <c r="FS869" t="s">
        <v>241</v>
      </c>
      <c r="FT869" t="s">
        <v>241</v>
      </c>
      <c r="FU869" t="s">
        <v>219</v>
      </c>
      <c r="FV869" t="s">
        <v>241</v>
      </c>
      <c r="FW869" t="s">
        <v>241</v>
      </c>
      <c r="FX869" t="s">
        <v>241</v>
      </c>
      <c r="FY869" t="s">
        <v>241</v>
      </c>
      <c r="FZ869" t="s">
        <v>341</v>
      </c>
      <c r="GA869" t="s">
        <v>241</v>
      </c>
      <c r="GB869" t="s">
        <v>227</v>
      </c>
      <c r="GC869" t="s">
        <v>241</v>
      </c>
      <c r="GD869" t="s">
        <v>293</v>
      </c>
      <c r="GE869" t="s">
        <v>241</v>
      </c>
      <c r="GF869" t="s">
        <v>241</v>
      </c>
      <c r="GG869" t="s">
        <v>244</v>
      </c>
      <c r="GH869" t="s">
        <v>241</v>
      </c>
      <c r="GI869" t="s">
        <v>241</v>
      </c>
      <c r="GJ869" t="s">
        <v>244</v>
      </c>
      <c r="GK869" t="s">
        <v>241</v>
      </c>
      <c r="GL869" t="s">
        <v>227</v>
      </c>
      <c r="GM869" t="s">
        <v>241</v>
      </c>
      <c r="GN869" t="s">
        <v>219</v>
      </c>
      <c r="GO869" t="s">
        <v>241</v>
      </c>
      <c r="GP869" t="s">
        <v>295</v>
      </c>
      <c r="GQ869" t="s">
        <v>241</v>
      </c>
      <c r="GR869" t="s">
        <v>295</v>
      </c>
      <c r="GS869" t="s">
        <v>214</v>
      </c>
      <c r="GT869" t="s">
        <v>241</v>
      </c>
      <c r="GU869" t="s">
        <v>241</v>
      </c>
      <c r="GV869" t="s">
        <v>241</v>
      </c>
      <c r="GW869" t="s">
        <v>404</v>
      </c>
      <c r="GX869" t="s">
        <v>296</v>
      </c>
      <c r="GY869" t="s">
        <v>254</v>
      </c>
      <c r="GZ869" t="s">
        <v>241</v>
      </c>
      <c r="HA869" t="s">
        <v>298</v>
      </c>
      <c r="HB869" t="s">
        <v>241</v>
      </c>
      <c r="HC869" t="s">
        <v>241</v>
      </c>
      <c r="HD869" t="s">
        <v>241</v>
      </c>
      <c r="HE869" t="s">
        <v>241</v>
      </c>
      <c r="HF869" t="s">
        <v>241</v>
      </c>
      <c r="HG869" t="s">
        <v>241</v>
      </c>
      <c r="HH869" t="s">
        <v>241</v>
      </c>
      <c r="HI869" t="s">
        <v>241</v>
      </c>
      <c r="HJ869" t="s">
        <v>219</v>
      </c>
      <c r="HK869" t="s">
        <v>241</v>
      </c>
      <c r="HL869" s="12"/>
      <c r="HM869">
        <v>0.75</v>
      </c>
      <c r="HN869">
        <v>0.5</v>
      </c>
      <c r="HO869">
        <v>0</v>
      </c>
      <c r="HP869">
        <v>0.75</v>
      </c>
      <c r="HQ869">
        <v>1</v>
      </c>
      <c r="HR869">
        <v>0.25</v>
      </c>
      <c r="HS869">
        <v>1</v>
      </c>
      <c r="HT869">
        <v>1</v>
      </c>
      <c r="HU869">
        <v>0</v>
      </c>
      <c r="HV869">
        <v>0.5</v>
      </c>
      <c r="HW869">
        <v>0.5</v>
      </c>
      <c r="HX869">
        <v>1</v>
      </c>
      <c r="HY869">
        <v>1</v>
      </c>
      <c r="HZ869">
        <v>0.5</v>
      </c>
      <c r="IA869">
        <v>0</v>
      </c>
      <c r="IB869">
        <v>0.25</v>
      </c>
      <c r="IC869">
        <v>1</v>
      </c>
      <c r="ID869">
        <v>1</v>
      </c>
      <c r="IE869">
        <v>0.75</v>
      </c>
      <c r="IG869">
        <v>0.75</v>
      </c>
      <c r="IH869">
        <v>0.75</v>
      </c>
      <c r="II869">
        <v>0.75</v>
      </c>
      <c r="IJ869">
        <v>1</v>
      </c>
      <c r="IK869">
        <v>1</v>
      </c>
      <c r="IL869">
        <v>1</v>
      </c>
      <c r="IM869">
        <v>0.75</v>
      </c>
      <c r="IN869">
        <v>1</v>
      </c>
      <c r="IO869">
        <v>1</v>
      </c>
      <c r="IQ869">
        <v>0</v>
      </c>
      <c r="IS869">
        <f t="shared" si="747"/>
        <v>0.11249999999999999</v>
      </c>
      <c r="IT869">
        <f t="shared" si="748"/>
        <v>0.06</v>
      </c>
      <c r="IU869">
        <f t="shared" si="749"/>
        <v>0</v>
      </c>
      <c r="IV869">
        <f t="shared" si="750"/>
        <v>7.5000000000000011E-2</v>
      </c>
      <c r="IW869">
        <f t="shared" si="751"/>
        <v>0.08</v>
      </c>
      <c r="IX869">
        <f t="shared" si="752"/>
        <v>3.2500000000000001E-2</v>
      </c>
      <c r="IY869">
        <f t="shared" si="753"/>
        <v>0.1</v>
      </c>
      <c r="IZ869">
        <f t="shared" si="754"/>
        <v>0.11</v>
      </c>
      <c r="JA869">
        <f t="shared" si="755"/>
        <v>0</v>
      </c>
      <c r="JB869">
        <f t="shared" si="756"/>
        <v>0.05</v>
      </c>
      <c r="JC869">
        <f t="shared" si="757"/>
        <v>0.06</v>
      </c>
      <c r="JD869">
        <f t="shared" si="758"/>
        <v>0.11</v>
      </c>
      <c r="JE869">
        <f t="shared" si="759"/>
        <v>7.0000000000000007E-2</v>
      </c>
      <c r="JF869">
        <f t="shared" si="760"/>
        <v>0.06</v>
      </c>
      <c r="JG869" s="5">
        <f t="shared" si="761"/>
        <v>0</v>
      </c>
      <c r="JH869">
        <f t="shared" si="762"/>
        <v>0</v>
      </c>
      <c r="JI869">
        <f t="shared" si="762"/>
        <v>0</v>
      </c>
      <c r="JJ869">
        <f t="shared" si="763"/>
        <v>0.2</v>
      </c>
      <c r="JK869">
        <f t="shared" si="764"/>
        <v>0.11249999999999999</v>
      </c>
      <c r="JL869" s="6">
        <f t="shared" si="765"/>
        <v>5.6666666666666671E-2</v>
      </c>
      <c r="JM869">
        <f t="shared" si="766"/>
        <v>0.09</v>
      </c>
      <c r="JN869">
        <f t="shared" si="767"/>
        <v>3.7500000000000006E-2</v>
      </c>
      <c r="JO869">
        <f t="shared" si="768"/>
        <v>0.11249999999999999</v>
      </c>
      <c r="JP869">
        <f t="shared" si="769"/>
        <v>0.1</v>
      </c>
      <c r="JQ869">
        <f t="shared" si="770"/>
        <v>0.12</v>
      </c>
      <c r="JR869">
        <f t="shared" si="771"/>
        <v>0.11</v>
      </c>
      <c r="JS869">
        <f t="shared" si="772"/>
        <v>7.5000000000000011E-2</v>
      </c>
      <c r="JT869">
        <f t="shared" si="772"/>
        <v>0.1</v>
      </c>
      <c r="JU869">
        <f t="shared" si="773"/>
        <v>1</v>
      </c>
      <c r="JV869">
        <f t="shared" si="773"/>
        <v>0</v>
      </c>
      <c r="JW869">
        <f t="shared" si="774"/>
        <v>0.15</v>
      </c>
      <c r="JY869">
        <f t="shared" si="775"/>
        <v>3.7500000000000006E-2</v>
      </c>
      <c r="JZ869">
        <f t="shared" si="776"/>
        <v>0.04</v>
      </c>
      <c r="KA869">
        <f t="shared" si="777"/>
        <v>0</v>
      </c>
      <c r="KB869">
        <f t="shared" si="777"/>
        <v>1.4999999999999999E-2</v>
      </c>
      <c r="KC869">
        <f t="shared" si="778"/>
        <v>0.04</v>
      </c>
      <c r="KD869">
        <f t="shared" si="779"/>
        <v>7.4999999999999997E-3</v>
      </c>
      <c r="KE869">
        <f t="shared" si="779"/>
        <v>0.03</v>
      </c>
      <c r="KF869">
        <f t="shared" si="779"/>
        <v>0.03</v>
      </c>
      <c r="KG869">
        <f t="shared" si="779"/>
        <v>0</v>
      </c>
      <c r="KH869">
        <f t="shared" si="779"/>
        <v>1.4999999999999999E-2</v>
      </c>
      <c r="KI869">
        <f t="shared" si="779"/>
        <v>1.4999999999999999E-2</v>
      </c>
      <c r="KJ869">
        <f t="shared" si="779"/>
        <v>0.03</v>
      </c>
      <c r="KK869">
        <f t="shared" si="780"/>
        <v>0.02</v>
      </c>
      <c r="KL869">
        <f t="shared" si="781"/>
        <v>0.02</v>
      </c>
      <c r="KM869" s="5">
        <f t="shared" si="782"/>
        <v>0</v>
      </c>
      <c r="KN869">
        <f t="shared" si="783"/>
        <v>0</v>
      </c>
      <c r="KO869">
        <f t="shared" si="783"/>
        <v>0</v>
      </c>
      <c r="KP869">
        <f t="shared" si="784"/>
        <v>0.06</v>
      </c>
      <c r="KQ869">
        <f t="shared" si="785"/>
        <v>2.2499999999999999E-2</v>
      </c>
      <c r="KR869" s="6">
        <f t="shared" si="786"/>
        <v>2.8333333333333335E-2</v>
      </c>
      <c r="KS869">
        <f t="shared" si="787"/>
        <v>0.03</v>
      </c>
      <c r="KT869">
        <f t="shared" si="788"/>
        <v>2.2499999999999999E-2</v>
      </c>
      <c r="KU869">
        <f t="shared" si="789"/>
        <v>0.03</v>
      </c>
      <c r="KV869">
        <f t="shared" si="790"/>
        <v>0.05</v>
      </c>
      <c r="KW869">
        <f t="shared" si="791"/>
        <v>0.01</v>
      </c>
      <c r="KX869">
        <f t="shared" si="792"/>
        <v>0</v>
      </c>
      <c r="KY869">
        <f t="shared" si="793"/>
        <v>0.03</v>
      </c>
      <c r="KZ869">
        <f t="shared" si="794"/>
        <v>0.03</v>
      </c>
      <c r="LA869">
        <f t="shared" si="795"/>
        <v>1</v>
      </c>
      <c r="LB869">
        <f t="shared" si="795"/>
        <v>0</v>
      </c>
      <c r="LC869">
        <f t="shared" si="796"/>
        <v>0.1</v>
      </c>
      <c r="LE869" t="str">
        <f t="shared" si="802"/>
        <v>Burkina Faso</v>
      </c>
      <c r="LF869">
        <f t="shared" si="797"/>
        <v>0.56999999999999995</v>
      </c>
      <c r="LG869" s="6">
        <f t="shared" si="798"/>
        <v>0.71916666666666673</v>
      </c>
      <c r="LH869">
        <f t="shared" si="799"/>
        <v>0.89500000000000002</v>
      </c>
      <c r="LI869" s="6">
        <f t="shared" si="800"/>
        <v>0.71333333333333349</v>
      </c>
      <c r="LJ869">
        <f t="shared" si="801"/>
        <v>0</v>
      </c>
    </row>
    <row r="870" spans="1:322" x14ac:dyDescent="0.35">
      <c r="A870" s="8">
        <v>44908</v>
      </c>
      <c r="B870" t="s">
        <v>4624</v>
      </c>
      <c r="D870" s="24" t="s">
        <v>321</v>
      </c>
      <c r="E870" s="24" t="s">
        <v>321</v>
      </c>
      <c r="F870" s="24">
        <v>31</v>
      </c>
      <c r="G870" s="24" t="s">
        <v>258</v>
      </c>
      <c r="H870" s="24" t="s">
        <v>322</v>
      </c>
      <c r="I870" s="24" t="s">
        <v>2382</v>
      </c>
      <c r="J870" s="24" t="s">
        <v>1972</v>
      </c>
      <c r="K870" s="25">
        <v>44515</v>
      </c>
      <c r="L870" s="25">
        <v>44515</v>
      </c>
      <c r="M870" s="25">
        <v>44603</v>
      </c>
      <c r="N870" s="24" t="s">
        <v>261</v>
      </c>
      <c r="O870" s="24" t="s">
        <v>261</v>
      </c>
      <c r="P870" s="24" t="s">
        <v>261</v>
      </c>
      <c r="Q870" s="24" t="s">
        <v>324</v>
      </c>
      <c r="R870" s="25">
        <v>44603</v>
      </c>
      <c r="S870" s="25">
        <v>44603</v>
      </c>
      <c r="T870" s="24" t="s">
        <v>263</v>
      </c>
      <c r="U870" s="24" t="s">
        <v>263</v>
      </c>
      <c r="V870" s="25">
        <v>44729</v>
      </c>
      <c r="W870" s="24" t="s">
        <v>261</v>
      </c>
      <c r="X870" s="25" t="s">
        <v>262</v>
      </c>
      <c r="Y870" s="24" t="s">
        <v>263</v>
      </c>
      <c r="Z870" s="25">
        <v>44729</v>
      </c>
      <c r="AA870" s="24" t="s">
        <v>264</v>
      </c>
      <c r="AB870" s="24" t="s">
        <v>2036</v>
      </c>
      <c r="AC870" s="24" t="s">
        <v>2157</v>
      </c>
      <c r="AD870" s="24" t="s">
        <v>267</v>
      </c>
      <c r="AE870" s="24" t="s">
        <v>326</v>
      </c>
      <c r="AF870" s="24" t="s">
        <v>687</v>
      </c>
      <c r="AG870" s="31">
        <v>500000</v>
      </c>
      <c r="AH870" s="24" t="s">
        <v>261</v>
      </c>
      <c r="AI870" s="24" t="s">
        <v>262</v>
      </c>
      <c r="AJ870" s="25" t="s">
        <v>262</v>
      </c>
      <c r="AK870" s="24" t="s">
        <v>262</v>
      </c>
      <c r="AL870" s="24" t="s">
        <v>262</v>
      </c>
      <c r="AM870" s="24" t="s">
        <v>262</v>
      </c>
      <c r="AN870" s="24" t="s">
        <v>262</v>
      </c>
      <c r="AO870" s="24" t="s">
        <v>261</v>
      </c>
      <c r="AP870" s="24" t="s">
        <v>261</v>
      </c>
      <c r="AQ870" s="25" t="s">
        <v>262</v>
      </c>
      <c r="AR870" s="24" t="s">
        <v>261</v>
      </c>
      <c r="AS870" s="25" t="s">
        <v>262</v>
      </c>
      <c r="AT870" s="24" t="s">
        <v>261</v>
      </c>
      <c r="AU870" s="25" t="s">
        <v>262</v>
      </c>
      <c r="AV870" s="24" t="s">
        <v>261</v>
      </c>
      <c r="AW870" s="25" t="s">
        <v>262</v>
      </c>
      <c r="AX870" s="24" t="s">
        <v>261</v>
      </c>
      <c r="AY870" s="25" t="s">
        <v>262</v>
      </c>
      <c r="AZ870" s="27" t="s">
        <v>262</v>
      </c>
      <c r="BA870" s="27" t="s">
        <v>262</v>
      </c>
      <c r="BB870" s="24" t="s">
        <v>261</v>
      </c>
      <c r="BC870" s="25" t="s">
        <v>262</v>
      </c>
      <c r="BD870" s="24" t="s">
        <v>263</v>
      </c>
      <c r="BE870" s="26">
        <v>44631</v>
      </c>
      <c r="BF870" t="s">
        <v>1972</v>
      </c>
      <c r="BG870" s="9" t="s">
        <v>1229</v>
      </c>
      <c r="BH870" t="s">
        <v>208</v>
      </c>
      <c r="BI870" t="s">
        <v>735</v>
      </c>
      <c r="BJ870" t="s">
        <v>210</v>
      </c>
      <c r="BK870" t="s">
        <v>852</v>
      </c>
      <c r="BL870" t="s">
        <v>212</v>
      </c>
      <c r="BM870" t="s">
        <v>2050</v>
      </c>
      <c r="BN870" t="s">
        <v>214</v>
      </c>
      <c r="BO870" t="s">
        <v>331</v>
      </c>
      <c r="BP870" t="s">
        <v>219</v>
      </c>
      <c r="BQ870" t="s">
        <v>216</v>
      </c>
      <c r="BR870" t="s">
        <v>4625</v>
      </c>
      <c r="BS870" t="s">
        <v>2081</v>
      </c>
      <c r="BT870" t="s">
        <v>2082</v>
      </c>
      <c r="BU870" t="s">
        <v>4625</v>
      </c>
      <c r="BV870" t="s">
        <v>214</v>
      </c>
      <c r="CC870" t="s">
        <v>214</v>
      </c>
      <c r="CG870" t="s">
        <v>219</v>
      </c>
      <c r="CI870" t="s">
        <v>220</v>
      </c>
      <c r="CJ870" t="s">
        <v>4626</v>
      </c>
      <c r="CK870" t="s">
        <v>220</v>
      </c>
      <c r="CL870" t="s">
        <v>644</v>
      </c>
      <c r="CN870" t="s">
        <v>306</v>
      </c>
      <c r="CP870" t="s">
        <v>285</v>
      </c>
      <c r="CQ870" t="s">
        <v>285</v>
      </c>
      <c r="CR870" t="s">
        <v>286</v>
      </c>
      <c r="CS870" t="s">
        <v>244</v>
      </c>
      <c r="CT870" t="s">
        <v>214</v>
      </c>
      <c r="CU870" t="s">
        <v>219</v>
      </c>
      <c r="CV870" t="s">
        <v>227</v>
      </c>
      <c r="CW870" t="s">
        <v>227</v>
      </c>
      <c r="CX870" t="s">
        <v>228</v>
      </c>
      <c r="CY870" t="s">
        <v>228</v>
      </c>
      <c r="CZ870" t="s">
        <v>219</v>
      </c>
      <c r="DA870" t="s">
        <v>219</v>
      </c>
      <c r="DB870" t="s">
        <v>230</v>
      </c>
      <c r="DC870" t="s">
        <v>230</v>
      </c>
      <c r="DD870" t="s">
        <v>219</v>
      </c>
      <c r="DI870" t="s">
        <v>338</v>
      </c>
      <c r="DK870" t="s">
        <v>233</v>
      </c>
      <c r="DL870" t="s">
        <v>233</v>
      </c>
      <c r="DM870" t="s">
        <v>219</v>
      </c>
      <c r="DN870" t="s">
        <v>219</v>
      </c>
      <c r="DO870" t="s">
        <v>234</v>
      </c>
      <c r="DP870" t="s">
        <v>443</v>
      </c>
      <c r="DR870" t="s">
        <v>235</v>
      </c>
      <c r="DT870" t="s">
        <v>214</v>
      </c>
      <c r="DU870" t="s">
        <v>214</v>
      </c>
      <c r="DV870" t="s">
        <v>2411</v>
      </c>
      <c r="DX870" t="s">
        <v>233</v>
      </c>
      <c r="DY870" t="s">
        <v>233</v>
      </c>
      <c r="DZ870" t="s">
        <v>238</v>
      </c>
      <c r="EA870" t="s">
        <v>237</v>
      </c>
      <c r="EB870" t="s">
        <v>233</v>
      </c>
      <c r="EC870" t="s">
        <v>237</v>
      </c>
      <c r="ED870" t="s">
        <v>237</v>
      </c>
      <c r="EE870" t="s">
        <v>214</v>
      </c>
      <c r="EF870" t="s">
        <v>214</v>
      </c>
      <c r="EG870" t="s">
        <v>214</v>
      </c>
      <c r="EI870" t="s">
        <v>214</v>
      </c>
      <c r="EK870" t="s">
        <v>237</v>
      </c>
      <c r="EL870" t="s">
        <v>237</v>
      </c>
      <c r="EM870" t="s">
        <v>240</v>
      </c>
      <c r="EN870" t="s">
        <v>240</v>
      </c>
      <c r="EO870" t="s">
        <v>240</v>
      </c>
      <c r="EP870" t="s">
        <v>240</v>
      </c>
      <c r="EQ870" t="s">
        <v>214</v>
      </c>
      <c r="ER870" t="s">
        <v>214</v>
      </c>
      <c r="ES870" t="s">
        <v>237</v>
      </c>
      <c r="ET870" t="s">
        <v>237</v>
      </c>
      <c r="EU870" t="s">
        <v>237</v>
      </c>
      <c r="EV870" t="s">
        <v>237</v>
      </c>
      <c r="EW870" t="s">
        <v>243</v>
      </c>
      <c r="EX870" t="s">
        <v>243</v>
      </c>
      <c r="EY870" t="s">
        <v>237</v>
      </c>
      <c r="EZ870" t="s">
        <v>241</v>
      </c>
      <c r="FA870" t="s">
        <v>241</v>
      </c>
      <c r="FB870" t="s">
        <v>237</v>
      </c>
      <c r="FC870" t="s">
        <v>237</v>
      </c>
      <c r="FD870" t="s">
        <v>237</v>
      </c>
      <c r="FE870" t="s">
        <v>226</v>
      </c>
      <c r="FF870" t="s">
        <v>226</v>
      </c>
      <c r="FG870" t="s">
        <v>548</v>
      </c>
      <c r="FH870" t="s">
        <v>548</v>
      </c>
      <c r="FI870" t="s">
        <v>214</v>
      </c>
      <c r="FJ870" t="s">
        <v>214</v>
      </c>
      <c r="FK870" t="s">
        <v>214</v>
      </c>
      <c r="FL870" t="s">
        <v>214</v>
      </c>
      <c r="FM870" t="s">
        <v>292</v>
      </c>
      <c r="FN870" t="s">
        <v>292</v>
      </c>
      <c r="FO870" t="s">
        <v>219</v>
      </c>
      <c r="FP870" t="s">
        <v>219</v>
      </c>
      <c r="FQ870" t="s">
        <v>241</v>
      </c>
      <c r="FR870" t="s">
        <v>241</v>
      </c>
      <c r="FS870" t="s">
        <v>241</v>
      </c>
      <c r="FT870" t="s">
        <v>241</v>
      </c>
      <c r="FU870" t="s">
        <v>219</v>
      </c>
      <c r="FV870" t="s">
        <v>241</v>
      </c>
      <c r="FW870" t="s">
        <v>241</v>
      </c>
      <c r="FX870" t="s">
        <v>241</v>
      </c>
      <c r="FY870" t="s">
        <v>241</v>
      </c>
      <c r="FZ870" t="s">
        <v>341</v>
      </c>
      <c r="GA870" t="s">
        <v>341</v>
      </c>
      <c r="GB870" t="s">
        <v>227</v>
      </c>
      <c r="GC870" t="s">
        <v>227</v>
      </c>
      <c r="GD870" t="s">
        <v>293</v>
      </c>
      <c r="GE870" t="s">
        <v>241</v>
      </c>
      <c r="GF870" t="s">
        <v>293</v>
      </c>
      <c r="GG870" t="s">
        <v>286</v>
      </c>
      <c r="GH870" t="s">
        <v>241</v>
      </c>
      <c r="GI870" t="s">
        <v>250</v>
      </c>
      <c r="GJ870" t="s">
        <v>250</v>
      </c>
      <c r="GK870" t="s">
        <v>250</v>
      </c>
      <c r="GL870" t="s">
        <v>227</v>
      </c>
      <c r="GM870" t="s">
        <v>227</v>
      </c>
      <c r="GN870" t="s">
        <v>219</v>
      </c>
      <c r="GO870" t="s">
        <v>219</v>
      </c>
      <c r="GP870" t="s">
        <v>251</v>
      </c>
      <c r="GQ870" t="s">
        <v>251</v>
      </c>
      <c r="GR870" t="s">
        <v>251</v>
      </c>
      <c r="GS870" t="s">
        <v>402</v>
      </c>
      <c r="GT870" t="s">
        <v>575</v>
      </c>
      <c r="GU870" t="s">
        <v>402</v>
      </c>
      <c r="GV870" t="s">
        <v>241</v>
      </c>
      <c r="GW870" t="s">
        <v>296</v>
      </c>
      <c r="GX870" t="s">
        <v>296</v>
      </c>
      <c r="GY870" t="s">
        <v>491</v>
      </c>
      <c r="GZ870" t="s">
        <v>241</v>
      </c>
      <c r="HA870" t="s">
        <v>298</v>
      </c>
      <c r="HB870" t="s">
        <v>241</v>
      </c>
      <c r="HC870" t="s">
        <v>315</v>
      </c>
      <c r="HD870" t="s">
        <v>517</v>
      </c>
      <c r="HE870" t="s">
        <v>429</v>
      </c>
      <c r="HF870" t="s">
        <v>241</v>
      </c>
      <c r="HG870" t="s">
        <v>362</v>
      </c>
      <c r="HH870" t="s">
        <v>241</v>
      </c>
      <c r="HI870" t="s">
        <v>241</v>
      </c>
      <c r="HJ870" t="s">
        <v>214</v>
      </c>
      <c r="HK870" t="s">
        <v>4627</v>
      </c>
      <c r="HL870" s="12"/>
      <c r="HM870">
        <v>0.25</v>
      </c>
      <c r="HN870">
        <v>0.25</v>
      </c>
      <c r="HO870">
        <v>1</v>
      </c>
      <c r="HP870">
        <v>1</v>
      </c>
      <c r="HQ870">
        <v>1</v>
      </c>
      <c r="HR870">
        <v>0.25</v>
      </c>
      <c r="HS870">
        <v>0</v>
      </c>
      <c r="HT870">
        <v>1</v>
      </c>
      <c r="HU870">
        <v>0</v>
      </c>
      <c r="HV870">
        <v>0.25</v>
      </c>
      <c r="HW870">
        <v>0.5</v>
      </c>
      <c r="HX870">
        <v>0.5</v>
      </c>
      <c r="HY870">
        <v>1</v>
      </c>
      <c r="HZ870">
        <v>0.5</v>
      </c>
      <c r="IA870" s="4">
        <v>1</v>
      </c>
      <c r="IB870">
        <v>0.5</v>
      </c>
      <c r="IC870">
        <v>0.5</v>
      </c>
      <c r="ID870">
        <v>0.5</v>
      </c>
      <c r="IE870">
        <v>0.5</v>
      </c>
      <c r="IG870">
        <v>1</v>
      </c>
      <c r="IH870">
        <v>0.25</v>
      </c>
      <c r="II870">
        <v>1</v>
      </c>
      <c r="IJ870">
        <v>1</v>
      </c>
      <c r="IK870">
        <v>1</v>
      </c>
      <c r="IL870">
        <v>1</v>
      </c>
      <c r="IM870">
        <v>0.25</v>
      </c>
      <c r="IN870">
        <v>1</v>
      </c>
      <c r="IO870">
        <v>0.5</v>
      </c>
      <c r="IQ870">
        <v>1</v>
      </c>
      <c r="IS870">
        <f t="shared" si="747"/>
        <v>3.7499999999999999E-2</v>
      </c>
      <c r="IT870">
        <f t="shared" si="748"/>
        <v>0.03</v>
      </c>
      <c r="IU870">
        <f t="shared" si="749"/>
        <v>0.08</v>
      </c>
      <c r="IV870">
        <f t="shared" si="750"/>
        <v>0.1</v>
      </c>
      <c r="IW870">
        <f t="shared" si="751"/>
        <v>0.08</v>
      </c>
      <c r="IX870">
        <f t="shared" si="752"/>
        <v>3.2500000000000001E-2</v>
      </c>
      <c r="IY870">
        <f t="shared" si="753"/>
        <v>0</v>
      </c>
      <c r="IZ870">
        <f t="shared" si="754"/>
        <v>0.11</v>
      </c>
      <c r="JA870">
        <f t="shared" si="755"/>
        <v>0</v>
      </c>
      <c r="JB870">
        <f t="shared" si="756"/>
        <v>2.5000000000000001E-2</v>
      </c>
      <c r="JC870">
        <f t="shared" si="757"/>
        <v>0.06</v>
      </c>
      <c r="JD870">
        <f t="shared" si="758"/>
        <v>5.5E-2</v>
      </c>
      <c r="JE870">
        <f t="shared" si="759"/>
        <v>7.0000000000000007E-2</v>
      </c>
      <c r="JF870">
        <f t="shared" si="760"/>
        <v>0.06</v>
      </c>
      <c r="JG870" s="5">
        <f t="shared" si="761"/>
        <v>0.05</v>
      </c>
      <c r="JH870">
        <f t="shared" si="762"/>
        <v>0</v>
      </c>
      <c r="JI870">
        <f t="shared" si="762"/>
        <v>0</v>
      </c>
      <c r="JJ870">
        <f t="shared" si="763"/>
        <v>0.1</v>
      </c>
      <c r="JK870">
        <f t="shared" si="764"/>
        <v>7.4999999999999997E-2</v>
      </c>
      <c r="JL870" s="6">
        <f t="shared" si="765"/>
        <v>3.6666666666666667E-2</v>
      </c>
      <c r="JM870">
        <f t="shared" si="766"/>
        <v>0.12</v>
      </c>
      <c r="JN870">
        <f t="shared" si="767"/>
        <v>1.2500000000000001E-2</v>
      </c>
      <c r="JO870">
        <f t="shared" si="768"/>
        <v>0.15</v>
      </c>
      <c r="JP870">
        <f t="shared" si="769"/>
        <v>0.1</v>
      </c>
      <c r="JQ870">
        <f t="shared" si="770"/>
        <v>0.12</v>
      </c>
      <c r="JR870">
        <f t="shared" si="771"/>
        <v>0.11</v>
      </c>
      <c r="JS870">
        <f t="shared" si="772"/>
        <v>2.5000000000000001E-2</v>
      </c>
      <c r="JT870">
        <f t="shared" si="772"/>
        <v>0.1</v>
      </c>
      <c r="JU870">
        <f t="shared" si="773"/>
        <v>0.5</v>
      </c>
      <c r="JV870">
        <f t="shared" si="773"/>
        <v>0</v>
      </c>
      <c r="JW870">
        <f t="shared" si="774"/>
        <v>7.4999999999999997E-2</v>
      </c>
      <c r="JY870">
        <f t="shared" si="775"/>
        <v>1.2500000000000001E-2</v>
      </c>
      <c r="JZ870">
        <f t="shared" si="776"/>
        <v>0.02</v>
      </c>
      <c r="KA870">
        <f t="shared" si="777"/>
        <v>0.02</v>
      </c>
      <c r="KB870">
        <f t="shared" si="777"/>
        <v>0.02</v>
      </c>
      <c r="KC870">
        <f t="shared" si="778"/>
        <v>0.04</v>
      </c>
      <c r="KD870">
        <f t="shared" si="779"/>
        <v>7.4999999999999997E-3</v>
      </c>
      <c r="KE870">
        <f t="shared" si="779"/>
        <v>0</v>
      </c>
      <c r="KF870">
        <f t="shared" si="779"/>
        <v>0.03</v>
      </c>
      <c r="KG870">
        <f t="shared" si="779"/>
        <v>0</v>
      </c>
      <c r="KH870">
        <f t="shared" si="779"/>
        <v>7.4999999999999997E-3</v>
      </c>
      <c r="KI870">
        <f t="shared" si="779"/>
        <v>1.4999999999999999E-2</v>
      </c>
      <c r="KJ870">
        <f t="shared" si="779"/>
        <v>1.4999999999999999E-2</v>
      </c>
      <c r="KK870">
        <f t="shared" si="780"/>
        <v>0.02</v>
      </c>
      <c r="KL870">
        <f t="shared" si="781"/>
        <v>0.02</v>
      </c>
      <c r="KM870" s="5">
        <f t="shared" si="782"/>
        <v>0.05</v>
      </c>
      <c r="KN870">
        <f t="shared" si="783"/>
        <v>0</v>
      </c>
      <c r="KO870">
        <f t="shared" si="783"/>
        <v>0</v>
      </c>
      <c r="KP870">
        <f t="shared" si="784"/>
        <v>0.03</v>
      </c>
      <c r="KQ870">
        <f t="shared" si="785"/>
        <v>1.4999999999999999E-2</v>
      </c>
      <c r="KR870" s="6">
        <f t="shared" si="786"/>
        <v>1.8333333333333333E-2</v>
      </c>
      <c r="KS870">
        <f t="shared" si="787"/>
        <v>0.04</v>
      </c>
      <c r="KT870">
        <f t="shared" si="788"/>
        <v>7.4999999999999997E-3</v>
      </c>
      <c r="KU870">
        <f t="shared" si="789"/>
        <v>0.04</v>
      </c>
      <c r="KV870">
        <f t="shared" si="790"/>
        <v>0.05</v>
      </c>
      <c r="KW870">
        <f t="shared" si="791"/>
        <v>0.01</v>
      </c>
      <c r="KX870">
        <f t="shared" si="792"/>
        <v>0</v>
      </c>
      <c r="KY870">
        <f t="shared" si="793"/>
        <v>0.01</v>
      </c>
      <c r="KZ870">
        <f t="shared" si="794"/>
        <v>0.03</v>
      </c>
      <c r="LA870">
        <f t="shared" si="795"/>
        <v>0.5</v>
      </c>
      <c r="LB870">
        <f t="shared" si="795"/>
        <v>0</v>
      </c>
      <c r="LC870">
        <f t="shared" si="796"/>
        <v>0.05</v>
      </c>
      <c r="LE870" t="str">
        <f t="shared" si="802"/>
        <v>Senegal</v>
      </c>
      <c r="LF870">
        <f t="shared" si="797"/>
        <v>0.47</v>
      </c>
      <c r="LG870" s="6">
        <f t="shared" si="798"/>
        <v>0.53166666666666673</v>
      </c>
      <c r="LH870">
        <f t="shared" si="799"/>
        <v>0.81249999999999989</v>
      </c>
      <c r="LI870" s="6">
        <f t="shared" si="800"/>
        <v>0.57833333333333337</v>
      </c>
      <c r="LJ870">
        <f t="shared" si="801"/>
        <v>1</v>
      </c>
    </row>
    <row r="871" spans="1:322" x14ac:dyDescent="0.35">
      <c r="A871" s="8">
        <v>44909</v>
      </c>
      <c r="B871" t="s">
        <v>4628</v>
      </c>
      <c r="D871" s="27" t="s">
        <v>321</v>
      </c>
      <c r="E871" s="27" t="s">
        <v>321</v>
      </c>
      <c r="F871" s="27">
        <v>20</v>
      </c>
      <c r="G871" s="27" t="s">
        <v>258</v>
      </c>
      <c r="H871" s="27" t="s">
        <v>322</v>
      </c>
      <c r="I871" s="27" t="s">
        <v>2382</v>
      </c>
      <c r="J871" s="27" t="s">
        <v>1972</v>
      </c>
      <c r="K871" s="28">
        <v>44494</v>
      </c>
      <c r="L871" s="28">
        <v>44494</v>
      </c>
      <c r="M871" s="28">
        <v>44608</v>
      </c>
      <c r="N871" s="27" t="s">
        <v>261</v>
      </c>
      <c r="O871" s="27" t="s">
        <v>261</v>
      </c>
      <c r="P871" s="27" t="s">
        <v>261</v>
      </c>
      <c r="Q871" s="27" t="s">
        <v>324</v>
      </c>
      <c r="R871" s="28">
        <v>44608</v>
      </c>
      <c r="S871" s="28">
        <v>44608</v>
      </c>
      <c r="T871" s="27" t="s">
        <v>263</v>
      </c>
      <c r="U871" s="27" t="s">
        <v>263</v>
      </c>
      <c r="V871" s="28">
        <v>44728</v>
      </c>
      <c r="W871" s="27" t="s">
        <v>261</v>
      </c>
      <c r="X871" s="28" t="s">
        <v>262</v>
      </c>
      <c r="Y871" s="27" t="s">
        <v>263</v>
      </c>
      <c r="Z871" s="28">
        <v>44728</v>
      </c>
      <c r="AA871" s="27" t="s">
        <v>264</v>
      </c>
      <c r="AB871" s="27" t="s">
        <v>265</v>
      </c>
      <c r="AC871" s="27" t="s">
        <v>4629</v>
      </c>
      <c r="AD871" s="27" t="s">
        <v>267</v>
      </c>
      <c r="AE871" s="27" t="s">
        <v>326</v>
      </c>
      <c r="AF871" s="27" t="s">
        <v>687</v>
      </c>
      <c r="AG871" s="29">
        <v>500000</v>
      </c>
      <c r="AH871" s="27" t="s">
        <v>261</v>
      </c>
      <c r="AI871" s="27" t="s">
        <v>262</v>
      </c>
      <c r="AJ871" s="28" t="s">
        <v>262</v>
      </c>
      <c r="AK871" s="27" t="s">
        <v>262</v>
      </c>
      <c r="AL871" s="27" t="s">
        <v>262</v>
      </c>
      <c r="AM871" s="27" t="s">
        <v>262</v>
      </c>
      <c r="AN871" s="27" t="s">
        <v>262</v>
      </c>
      <c r="AO871" s="27" t="s">
        <v>261</v>
      </c>
      <c r="AP871" s="27" t="s">
        <v>261</v>
      </c>
      <c r="AQ871" s="28" t="s">
        <v>262</v>
      </c>
      <c r="AR871" s="27" t="s">
        <v>261</v>
      </c>
      <c r="AS871" s="28" t="s">
        <v>262</v>
      </c>
      <c r="AT871" s="27" t="s">
        <v>261</v>
      </c>
      <c r="AU871" s="28" t="s">
        <v>262</v>
      </c>
      <c r="AV871" s="27" t="s">
        <v>261</v>
      </c>
      <c r="AW871" s="28" t="s">
        <v>262</v>
      </c>
      <c r="AX871" s="27" t="s">
        <v>261</v>
      </c>
      <c r="AY871" s="28" t="s">
        <v>262</v>
      </c>
      <c r="AZ871" s="27" t="s">
        <v>262</v>
      </c>
      <c r="BA871" s="27" t="s">
        <v>262</v>
      </c>
      <c r="BB871" s="27" t="s">
        <v>261</v>
      </c>
      <c r="BC871" s="28" t="s">
        <v>262</v>
      </c>
      <c r="BD871" s="27" t="s">
        <v>261</v>
      </c>
      <c r="BE871" s="30" t="s">
        <v>262</v>
      </c>
      <c r="BF871" t="s">
        <v>1972</v>
      </c>
      <c r="BG871" s="9" t="s">
        <v>1229</v>
      </c>
      <c r="BH871" t="s">
        <v>208</v>
      </c>
      <c r="BI871" t="s">
        <v>440</v>
      </c>
      <c r="BJ871" t="s">
        <v>210</v>
      </c>
      <c r="BK871" t="s">
        <v>329</v>
      </c>
      <c r="BL871" t="s">
        <v>212</v>
      </c>
      <c r="BM871" t="s">
        <v>2050</v>
      </c>
      <c r="BN871" t="s">
        <v>214</v>
      </c>
      <c r="BO871" t="s">
        <v>348</v>
      </c>
      <c r="BP871" t="s">
        <v>219</v>
      </c>
      <c r="BQ871" t="s">
        <v>216</v>
      </c>
      <c r="BR871" t="s">
        <v>4630</v>
      </c>
      <c r="BS871" t="s">
        <v>2081</v>
      </c>
      <c r="BT871" t="s">
        <v>2081</v>
      </c>
      <c r="BU871" t="s">
        <v>4631</v>
      </c>
      <c r="BV871" t="s">
        <v>214</v>
      </c>
      <c r="CC871" t="s">
        <v>214</v>
      </c>
      <c r="CG871" t="s">
        <v>219</v>
      </c>
      <c r="CI871" t="s">
        <v>333</v>
      </c>
      <c r="CJ871" t="s">
        <v>4632</v>
      </c>
      <c r="CK871" t="s">
        <v>220</v>
      </c>
      <c r="CL871" t="s">
        <v>644</v>
      </c>
      <c r="CN871" t="s">
        <v>306</v>
      </c>
      <c r="CP871" t="s">
        <v>224</v>
      </c>
      <c r="CQ871" t="s">
        <v>545</v>
      </c>
      <c r="CR871" t="s">
        <v>286</v>
      </c>
      <c r="CS871" t="s">
        <v>226</v>
      </c>
      <c r="CT871" t="s">
        <v>214</v>
      </c>
      <c r="CU871" t="s">
        <v>219</v>
      </c>
      <c r="CV871" t="s">
        <v>244</v>
      </c>
      <c r="CW871" t="s">
        <v>244</v>
      </c>
      <c r="CX871" t="s">
        <v>287</v>
      </c>
      <c r="CY871" t="s">
        <v>353</v>
      </c>
      <c r="CZ871" t="s">
        <v>219</v>
      </c>
      <c r="DA871" t="s">
        <v>219</v>
      </c>
      <c r="DB871" t="s">
        <v>398</v>
      </c>
      <c r="DC871" t="s">
        <v>398</v>
      </c>
      <c r="DD871" t="s">
        <v>219</v>
      </c>
      <c r="DI871" t="s">
        <v>338</v>
      </c>
      <c r="DK871" t="s">
        <v>237</v>
      </c>
      <c r="DL871" t="s">
        <v>233</v>
      </c>
      <c r="DM871" t="s">
        <v>214</v>
      </c>
      <c r="DN871" t="s">
        <v>219</v>
      </c>
      <c r="DO871" t="s">
        <v>288</v>
      </c>
      <c r="DP871" t="s">
        <v>443</v>
      </c>
      <c r="DR871" t="s">
        <v>235</v>
      </c>
      <c r="DT871" t="s">
        <v>214</v>
      </c>
      <c r="DU871" t="s">
        <v>214</v>
      </c>
      <c r="DV871" t="s">
        <v>2107</v>
      </c>
      <c r="DW871" t="s">
        <v>4633</v>
      </c>
      <c r="DX871" t="s">
        <v>237</v>
      </c>
      <c r="DY871" t="s">
        <v>233</v>
      </c>
      <c r="DZ871" t="s">
        <v>485</v>
      </c>
      <c r="EA871" t="s">
        <v>237</v>
      </c>
      <c r="EB871" t="s">
        <v>237</v>
      </c>
      <c r="EC871" t="s">
        <v>237</v>
      </c>
      <c r="ED871" t="s">
        <v>237</v>
      </c>
      <c r="EE871" t="s">
        <v>214</v>
      </c>
      <c r="EF871" t="s">
        <v>214</v>
      </c>
      <c r="EG871" t="s">
        <v>214</v>
      </c>
      <c r="EI871" t="s">
        <v>214</v>
      </c>
      <c r="EK871" t="s">
        <v>233</v>
      </c>
      <c r="EL871" t="s">
        <v>233</v>
      </c>
      <c r="EM871" t="s">
        <v>240</v>
      </c>
      <c r="EN871" t="s">
        <v>240</v>
      </c>
      <c r="EO871" t="s">
        <v>240</v>
      </c>
      <c r="EP871" t="s">
        <v>240</v>
      </c>
      <c r="EQ871" t="s">
        <v>214</v>
      </c>
      <c r="ER871" t="s">
        <v>214</v>
      </c>
      <c r="ES871" t="s">
        <v>237</v>
      </c>
      <c r="ET871" t="s">
        <v>237</v>
      </c>
      <c r="EU871" t="s">
        <v>237</v>
      </c>
      <c r="EV871" t="s">
        <v>237</v>
      </c>
      <c r="EW871" t="s">
        <v>243</v>
      </c>
      <c r="EX871" t="s">
        <v>243</v>
      </c>
      <c r="EY871" t="s">
        <v>237</v>
      </c>
      <c r="EZ871" t="s">
        <v>241</v>
      </c>
      <c r="FA871" t="s">
        <v>241</v>
      </c>
      <c r="FB871" t="s">
        <v>237</v>
      </c>
      <c r="FC871" t="s">
        <v>237</v>
      </c>
      <c r="FD871" t="s">
        <v>237</v>
      </c>
      <c r="FE871" t="s">
        <v>226</v>
      </c>
      <c r="FF871" t="s">
        <v>226</v>
      </c>
      <c r="FG871" t="s">
        <v>242</v>
      </c>
      <c r="FH871" t="s">
        <v>242</v>
      </c>
      <c r="FI871" t="s">
        <v>214</v>
      </c>
      <c r="FJ871" t="s">
        <v>214</v>
      </c>
      <c r="FK871" t="s">
        <v>214</v>
      </c>
      <c r="FL871" t="s">
        <v>214</v>
      </c>
      <c r="FM871" t="s">
        <v>292</v>
      </c>
      <c r="FN871" t="s">
        <v>245</v>
      </c>
      <c r="FO871" t="s">
        <v>219</v>
      </c>
      <c r="FP871" t="s">
        <v>219</v>
      </c>
      <c r="FQ871" t="s">
        <v>241</v>
      </c>
      <c r="FR871" t="s">
        <v>241</v>
      </c>
      <c r="FS871" t="s">
        <v>241</v>
      </c>
      <c r="FT871" t="s">
        <v>241</v>
      </c>
      <c r="FU871" t="s">
        <v>219</v>
      </c>
      <c r="FV871" t="s">
        <v>241</v>
      </c>
      <c r="FW871" t="s">
        <v>241</v>
      </c>
      <c r="FX871" t="s">
        <v>241</v>
      </c>
      <c r="FY871" t="s">
        <v>241</v>
      </c>
      <c r="FZ871" t="s">
        <v>313</v>
      </c>
      <c r="GA871" t="s">
        <v>313</v>
      </c>
      <c r="GB871" t="s">
        <v>227</v>
      </c>
      <c r="GC871" t="s">
        <v>227</v>
      </c>
      <c r="GD871" t="s">
        <v>293</v>
      </c>
      <c r="GE871" t="s">
        <v>241</v>
      </c>
      <c r="GF871" t="s">
        <v>293</v>
      </c>
      <c r="GG871" t="s">
        <v>286</v>
      </c>
      <c r="GH871" t="s">
        <v>241</v>
      </c>
      <c r="GI871" t="s">
        <v>226</v>
      </c>
      <c r="GJ871" t="s">
        <v>286</v>
      </c>
      <c r="GK871" t="s">
        <v>250</v>
      </c>
      <c r="GL871" t="s">
        <v>250</v>
      </c>
      <c r="GM871" t="s">
        <v>250</v>
      </c>
      <c r="GN871" t="s">
        <v>219</v>
      </c>
      <c r="GO871" t="s">
        <v>219</v>
      </c>
      <c r="GP871" t="s">
        <v>294</v>
      </c>
      <c r="GQ871" t="s">
        <v>251</v>
      </c>
      <c r="GR871" t="s">
        <v>294</v>
      </c>
      <c r="GS871" t="s">
        <v>214</v>
      </c>
      <c r="GT871" t="s">
        <v>241</v>
      </c>
      <c r="GU871" t="s">
        <v>214</v>
      </c>
      <c r="GV871" t="s">
        <v>241</v>
      </c>
      <c r="GW871" t="s">
        <v>252</v>
      </c>
      <c r="GX871" t="s">
        <v>296</v>
      </c>
      <c r="GY871" t="s">
        <v>254</v>
      </c>
      <c r="GZ871" t="s">
        <v>241</v>
      </c>
      <c r="HA871" t="s">
        <v>298</v>
      </c>
      <c r="HB871" t="s">
        <v>241</v>
      </c>
      <c r="HC871" t="s">
        <v>315</v>
      </c>
      <c r="HD871" t="s">
        <v>361</v>
      </c>
      <c r="HE871" t="s">
        <v>317</v>
      </c>
      <c r="HF871" t="s">
        <v>241</v>
      </c>
      <c r="HG871" t="s">
        <v>362</v>
      </c>
      <c r="HH871" t="s">
        <v>241</v>
      </c>
      <c r="HI871" t="s">
        <v>241</v>
      </c>
      <c r="HJ871" t="s">
        <v>214</v>
      </c>
      <c r="HK871" t="s">
        <v>4634</v>
      </c>
      <c r="HL871" s="12"/>
      <c r="HM871">
        <v>0.75</v>
      </c>
      <c r="HN871">
        <v>0.25</v>
      </c>
      <c r="HO871">
        <v>1</v>
      </c>
      <c r="HP871">
        <v>0.75</v>
      </c>
      <c r="HQ871">
        <v>0.5</v>
      </c>
      <c r="HR871">
        <v>0.5</v>
      </c>
      <c r="HS871">
        <v>1</v>
      </c>
      <c r="HT871">
        <v>1</v>
      </c>
      <c r="HU871">
        <v>0</v>
      </c>
      <c r="HV871">
        <v>0.5</v>
      </c>
      <c r="HW871">
        <v>0.5</v>
      </c>
      <c r="HX871">
        <v>0.5</v>
      </c>
      <c r="HY871">
        <v>1</v>
      </c>
      <c r="HZ871">
        <v>0.25</v>
      </c>
      <c r="IA871" s="4">
        <v>1</v>
      </c>
      <c r="IB871">
        <v>0.5</v>
      </c>
      <c r="IC871">
        <v>0.5</v>
      </c>
      <c r="ID871">
        <v>0.5</v>
      </c>
      <c r="IE871">
        <v>0.5</v>
      </c>
      <c r="IG871">
        <v>1</v>
      </c>
      <c r="IH871">
        <v>0.75</v>
      </c>
      <c r="II871">
        <v>1</v>
      </c>
      <c r="IJ871">
        <v>0.25</v>
      </c>
      <c r="IK871">
        <v>1</v>
      </c>
      <c r="IL871">
        <v>1</v>
      </c>
      <c r="IM871">
        <v>0.25</v>
      </c>
      <c r="IN871">
        <v>1</v>
      </c>
      <c r="IO871">
        <v>1</v>
      </c>
      <c r="IQ871">
        <v>0</v>
      </c>
      <c r="IS871">
        <f t="shared" si="747"/>
        <v>0.11249999999999999</v>
      </c>
      <c r="IT871">
        <f t="shared" si="748"/>
        <v>0.03</v>
      </c>
      <c r="IU871">
        <f t="shared" si="749"/>
        <v>0.08</v>
      </c>
      <c r="IV871">
        <f t="shared" si="750"/>
        <v>7.5000000000000011E-2</v>
      </c>
      <c r="IW871">
        <f t="shared" si="751"/>
        <v>0.04</v>
      </c>
      <c r="IX871">
        <f t="shared" si="752"/>
        <v>6.5000000000000002E-2</v>
      </c>
      <c r="IY871">
        <f t="shared" si="753"/>
        <v>0.1</v>
      </c>
      <c r="IZ871">
        <f t="shared" si="754"/>
        <v>0.11</v>
      </c>
      <c r="JA871">
        <f t="shared" si="755"/>
        <v>0</v>
      </c>
      <c r="JB871">
        <f t="shared" si="756"/>
        <v>0.05</v>
      </c>
      <c r="JC871">
        <f t="shared" si="757"/>
        <v>0.06</v>
      </c>
      <c r="JD871">
        <f t="shared" si="758"/>
        <v>5.5E-2</v>
      </c>
      <c r="JE871">
        <f t="shared" si="759"/>
        <v>7.0000000000000007E-2</v>
      </c>
      <c r="JF871">
        <f t="shared" si="760"/>
        <v>0.03</v>
      </c>
      <c r="JG871" s="5">
        <f t="shared" si="761"/>
        <v>0.05</v>
      </c>
      <c r="JH871">
        <f t="shared" si="762"/>
        <v>0</v>
      </c>
      <c r="JI871">
        <f t="shared" si="762"/>
        <v>0</v>
      </c>
      <c r="JJ871">
        <f t="shared" si="763"/>
        <v>0.1</v>
      </c>
      <c r="JK871">
        <f t="shared" si="764"/>
        <v>7.4999999999999997E-2</v>
      </c>
      <c r="JL871" s="6">
        <f t="shared" si="765"/>
        <v>3.6666666666666667E-2</v>
      </c>
      <c r="JM871">
        <f t="shared" si="766"/>
        <v>0.12</v>
      </c>
      <c r="JN871">
        <f t="shared" si="767"/>
        <v>3.7500000000000006E-2</v>
      </c>
      <c r="JO871">
        <f t="shared" si="768"/>
        <v>0.15</v>
      </c>
      <c r="JP871">
        <f t="shared" si="769"/>
        <v>2.5000000000000001E-2</v>
      </c>
      <c r="JQ871">
        <f t="shared" si="770"/>
        <v>0.12</v>
      </c>
      <c r="JR871">
        <f t="shared" si="771"/>
        <v>0.11</v>
      </c>
      <c r="JS871">
        <f t="shared" si="772"/>
        <v>2.5000000000000001E-2</v>
      </c>
      <c r="JT871">
        <f t="shared" si="772"/>
        <v>0.1</v>
      </c>
      <c r="JU871">
        <f t="shared" si="773"/>
        <v>1</v>
      </c>
      <c r="JV871">
        <f t="shared" si="773"/>
        <v>0</v>
      </c>
      <c r="JW871">
        <f t="shared" si="774"/>
        <v>0.15</v>
      </c>
      <c r="JY871">
        <f t="shared" si="775"/>
        <v>3.7500000000000006E-2</v>
      </c>
      <c r="JZ871">
        <f t="shared" si="776"/>
        <v>0.02</v>
      </c>
      <c r="KA871">
        <f t="shared" si="777"/>
        <v>0.02</v>
      </c>
      <c r="KB871">
        <f t="shared" si="777"/>
        <v>1.4999999999999999E-2</v>
      </c>
      <c r="KC871">
        <f t="shared" si="778"/>
        <v>0.02</v>
      </c>
      <c r="KD871">
        <f t="shared" si="779"/>
        <v>1.4999999999999999E-2</v>
      </c>
      <c r="KE871">
        <f t="shared" si="779"/>
        <v>0.03</v>
      </c>
      <c r="KF871">
        <f t="shared" si="779"/>
        <v>0.03</v>
      </c>
      <c r="KG871">
        <f t="shared" si="779"/>
        <v>0</v>
      </c>
      <c r="KH871">
        <f t="shared" si="779"/>
        <v>1.4999999999999999E-2</v>
      </c>
      <c r="KI871">
        <f t="shared" si="779"/>
        <v>1.4999999999999999E-2</v>
      </c>
      <c r="KJ871">
        <f t="shared" si="779"/>
        <v>1.4999999999999999E-2</v>
      </c>
      <c r="KK871">
        <f t="shared" si="780"/>
        <v>0.02</v>
      </c>
      <c r="KL871">
        <f t="shared" si="781"/>
        <v>0.01</v>
      </c>
      <c r="KM871" s="5">
        <f t="shared" si="782"/>
        <v>0.05</v>
      </c>
      <c r="KN871">
        <f t="shared" si="783"/>
        <v>0</v>
      </c>
      <c r="KO871">
        <f t="shared" si="783"/>
        <v>0</v>
      </c>
      <c r="KP871">
        <f t="shared" si="784"/>
        <v>0.03</v>
      </c>
      <c r="KQ871">
        <f t="shared" si="785"/>
        <v>1.4999999999999999E-2</v>
      </c>
      <c r="KR871" s="6">
        <f t="shared" si="786"/>
        <v>1.8333333333333333E-2</v>
      </c>
      <c r="KS871">
        <f t="shared" si="787"/>
        <v>0.04</v>
      </c>
      <c r="KT871">
        <f t="shared" si="788"/>
        <v>2.2499999999999999E-2</v>
      </c>
      <c r="KU871">
        <f t="shared" si="789"/>
        <v>0.04</v>
      </c>
      <c r="KV871">
        <f t="shared" si="790"/>
        <v>1.2500000000000001E-2</v>
      </c>
      <c r="KW871">
        <f t="shared" si="791"/>
        <v>0.01</v>
      </c>
      <c r="KX871">
        <f t="shared" si="792"/>
        <v>0</v>
      </c>
      <c r="KY871">
        <f t="shared" si="793"/>
        <v>0.01</v>
      </c>
      <c r="KZ871">
        <f t="shared" si="794"/>
        <v>0.03</v>
      </c>
      <c r="LA871">
        <f t="shared" si="795"/>
        <v>1</v>
      </c>
      <c r="LB871">
        <f t="shared" si="795"/>
        <v>0</v>
      </c>
      <c r="LC871">
        <f t="shared" si="796"/>
        <v>0.1</v>
      </c>
      <c r="LE871" t="str">
        <f t="shared" si="802"/>
        <v>Senegal</v>
      </c>
      <c r="LF871">
        <f t="shared" si="797"/>
        <v>0.61249999999999993</v>
      </c>
      <c r="LG871" s="6">
        <f t="shared" si="798"/>
        <v>0.52666666666666673</v>
      </c>
      <c r="LH871">
        <f t="shared" si="799"/>
        <v>0.83750000000000002</v>
      </c>
      <c r="LI871" s="6">
        <f t="shared" si="800"/>
        <v>0.64083333333333337</v>
      </c>
      <c r="LJ871">
        <f t="shared" si="801"/>
        <v>0</v>
      </c>
    </row>
    <row r="872" spans="1:322" x14ac:dyDescent="0.35">
      <c r="A872" s="8">
        <v>44907</v>
      </c>
      <c r="B872" t="s">
        <v>4635</v>
      </c>
      <c r="D872" s="24" t="s">
        <v>321</v>
      </c>
      <c r="E872" s="24" t="s">
        <v>321</v>
      </c>
      <c r="F872" s="24">
        <v>28</v>
      </c>
      <c r="G872" s="24" t="s">
        <v>258</v>
      </c>
      <c r="H872" s="24" t="s">
        <v>322</v>
      </c>
      <c r="I872" s="24" t="s">
        <v>2382</v>
      </c>
      <c r="J872" s="24" t="s">
        <v>1972</v>
      </c>
      <c r="K872" s="25">
        <v>44487</v>
      </c>
      <c r="L872" s="25">
        <v>44487</v>
      </c>
      <c r="M872" s="25">
        <v>44512</v>
      </c>
      <c r="N872" s="24" t="s">
        <v>261</v>
      </c>
      <c r="O872" s="24" t="s">
        <v>261</v>
      </c>
      <c r="P872" s="24" t="s">
        <v>261</v>
      </c>
      <c r="Q872" s="24" t="s">
        <v>324</v>
      </c>
      <c r="R872" s="25">
        <v>44512</v>
      </c>
      <c r="S872" s="25">
        <v>44512</v>
      </c>
      <c r="T872" s="24" t="s">
        <v>263</v>
      </c>
      <c r="U872" s="24" t="s">
        <v>263</v>
      </c>
      <c r="V872" s="25">
        <v>44671</v>
      </c>
      <c r="W872" s="24" t="s">
        <v>261</v>
      </c>
      <c r="X872" s="25" t="s">
        <v>262</v>
      </c>
      <c r="Y872" s="24" t="s">
        <v>263</v>
      </c>
      <c r="Z872" s="25">
        <v>44671</v>
      </c>
      <c r="AA872" s="24" t="s">
        <v>264</v>
      </c>
      <c r="AB872" s="24" t="s">
        <v>265</v>
      </c>
      <c r="AC872" s="24" t="s">
        <v>2814</v>
      </c>
      <c r="AD872" s="24" t="s">
        <v>267</v>
      </c>
      <c r="AE872" s="24" t="s">
        <v>326</v>
      </c>
      <c r="AF872" s="24" t="s">
        <v>687</v>
      </c>
      <c r="AG872" s="31">
        <v>500000</v>
      </c>
      <c r="AH872" s="24" t="s">
        <v>261</v>
      </c>
      <c r="AI872" s="24" t="s">
        <v>262</v>
      </c>
      <c r="AJ872" s="25" t="s">
        <v>262</v>
      </c>
      <c r="AK872" s="24" t="s">
        <v>262</v>
      </c>
      <c r="AL872" s="24" t="s">
        <v>262</v>
      </c>
      <c r="AM872" s="24" t="s">
        <v>262</v>
      </c>
      <c r="AN872" s="24" t="s">
        <v>262</v>
      </c>
      <c r="AO872" s="24" t="s">
        <v>261</v>
      </c>
      <c r="AP872" s="24" t="s">
        <v>261</v>
      </c>
      <c r="AQ872" s="25" t="s">
        <v>262</v>
      </c>
      <c r="AR872" s="24" t="s">
        <v>261</v>
      </c>
      <c r="AS872" s="25" t="s">
        <v>262</v>
      </c>
      <c r="AT872" s="24" t="s">
        <v>261</v>
      </c>
      <c r="AU872" s="25" t="s">
        <v>262</v>
      </c>
      <c r="AV872" s="24" t="s">
        <v>261</v>
      </c>
      <c r="AW872" s="25" t="s">
        <v>262</v>
      </c>
      <c r="AX872" s="24" t="s">
        <v>261</v>
      </c>
      <c r="AY872" s="25" t="s">
        <v>262</v>
      </c>
      <c r="AZ872" s="27" t="s">
        <v>262</v>
      </c>
      <c r="BA872" s="27" t="s">
        <v>262</v>
      </c>
      <c r="BB872" s="24" t="s">
        <v>261</v>
      </c>
      <c r="BC872" s="25" t="s">
        <v>262</v>
      </c>
      <c r="BD872" s="24" t="s">
        <v>263</v>
      </c>
      <c r="BE872" s="26">
        <v>44546</v>
      </c>
      <c r="BF872" t="s">
        <v>1972</v>
      </c>
      <c r="BG872" s="9" t="s">
        <v>1229</v>
      </c>
      <c r="BH872" t="s">
        <v>208</v>
      </c>
      <c r="BI872" t="s">
        <v>695</v>
      </c>
      <c r="BJ872" t="s">
        <v>210</v>
      </c>
      <c r="BK872" t="s">
        <v>852</v>
      </c>
      <c r="BL872" t="s">
        <v>212</v>
      </c>
      <c r="BM872" t="s">
        <v>2158</v>
      </c>
      <c r="BN872" t="s">
        <v>214</v>
      </c>
      <c r="BO872" t="s">
        <v>215</v>
      </c>
      <c r="BP872" t="s">
        <v>219</v>
      </c>
      <c r="BQ872" t="s">
        <v>216</v>
      </c>
      <c r="BR872" t="s">
        <v>4636</v>
      </c>
      <c r="BS872" t="s">
        <v>2096</v>
      </c>
      <c r="BT872" t="s">
        <v>4637</v>
      </c>
      <c r="BU872" t="s">
        <v>4638</v>
      </c>
      <c r="BV872" t="s">
        <v>214</v>
      </c>
      <c r="CC872" t="s">
        <v>214</v>
      </c>
      <c r="CG872" t="s">
        <v>219</v>
      </c>
      <c r="CI872" t="s">
        <v>333</v>
      </c>
      <c r="CJ872" t="s">
        <v>4639</v>
      </c>
      <c r="CK872" t="s">
        <v>333</v>
      </c>
      <c r="CL872" t="s">
        <v>500</v>
      </c>
      <c r="CM872" t="s">
        <v>4640</v>
      </c>
      <c r="CN872" t="s">
        <v>306</v>
      </c>
      <c r="CP872" t="s">
        <v>225</v>
      </c>
      <c r="CQ872" t="s">
        <v>285</v>
      </c>
      <c r="CR872" t="s">
        <v>227</v>
      </c>
      <c r="CS872" t="s">
        <v>227</v>
      </c>
      <c r="CT872" t="s">
        <v>214</v>
      </c>
      <c r="CU872" t="s">
        <v>214</v>
      </c>
      <c r="CV872" t="s">
        <v>227</v>
      </c>
      <c r="CW872" t="s">
        <v>227</v>
      </c>
      <c r="CX872" t="s">
        <v>353</v>
      </c>
      <c r="CY872" t="s">
        <v>353</v>
      </c>
      <c r="CZ872" t="s">
        <v>219</v>
      </c>
      <c r="DA872" t="s">
        <v>219</v>
      </c>
      <c r="DB872" t="s">
        <v>230</v>
      </c>
      <c r="DC872" t="s">
        <v>230</v>
      </c>
      <c r="DD872" t="s">
        <v>219</v>
      </c>
      <c r="DI872" t="s">
        <v>338</v>
      </c>
      <c r="DK872" t="s">
        <v>242</v>
      </c>
      <c r="DL872" t="s">
        <v>242</v>
      </c>
      <c r="DM872" t="s">
        <v>219</v>
      </c>
      <c r="DN872" t="s">
        <v>219</v>
      </c>
      <c r="DO872" t="s">
        <v>234</v>
      </c>
      <c r="DP872" t="s">
        <v>235</v>
      </c>
      <c r="DR872" t="s">
        <v>399</v>
      </c>
      <c r="DT872" t="s">
        <v>219</v>
      </c>
      <c r="DU872" t="s">
        <v>214</v>
      </c>
      <c r="DX872" t="s">
        <v>242</v>
      </c>
      <c r="DY872" t="s">
        <v>242</v>
      </c>
      <c r="DZ872" t="s">
        <v>400</v>
      </c>
      <c r="EA872" t="s">
        <v>242</v>
      </c>
      <c r="EB872" t="s">
        <v>242</v>
      </c>
      <c r="EC872" t="s">
        <v>242</v>
      </c>
      <c r="ED872" t="s">
        <v>242</v>
      </c>
      <c r="EE872" t="s">
        <v>214</v>
      </c>
      <c r="EF872" t="s">
        <v>214</v>
      </c>
      <c r="EG872" t="s">
        <v>214</v>
      </c>
      <c r="EI872" t="s">
        <v>214</v>
      </c>
      <c r="EK872" t="s">
        <v>242</v>
      </c>
      <c r="EL872" t="s">
        <v>242</v>
      </c>
      <c r="EM872" t="s">
        <v>240</v>
      </c>
      <c r="EN872" t="s">
        <v>240</v>
      </c>
      <c r="EO872" t="s">
        <v>240</v>
      </c>
      <c r="EP872" t="s">
        <v>240</v>
      </c>
      <c r="EQ872" t="s">
        <v>214</v>
      </c>
      <c r="ER872" t="s">
        <v>214</v>
      </c>
      <c r="ES872" t="s">
        <v>242</v>
      </c>
      <c r="ET872" t="s">
        <v>242</v>
      </c>
      <c r="EU872" t="s">
        <v>242</v>
      </c>
      <c r="EV872" t="s">
        <v>242</v>
      </c>
      <c r="EW872" t="s">
        <v>243</v>
      </c>
      <c r="EX872" t="s">
        <v>243</v>
      </c>
      <c r="EY872" t="s">
        <v>239</v>
      </c>
      <c r="EZ872" t="s">
        <v>241</v>
      </c>
      <c r="FA872" t="s">
        <v>241</v>
      </c>
      <c r="FB872" t="s">
        <v>239</v>
      </c>
      <c r="FC872" t="s">
        <v>239</v>
      </c>
      <c r="FD872" t="s">
        <v>239</v>
      </c>
      <c r="FE872" t="s">
        <v>244</v>
      </c>
      <c r="FF872" t="s">
        <v>227</v>
      </c>
      <c r="FG872" t="s">
        <v>242</v>
      </c>
      <c r="FH872" t="s">
        <v>242</v>
      </c>
      <c r="FI872" t="s">
        <v>219</v>
      </c>
      <c r="FJ872" t="s">
        <v>219</v>
      </c>
      <c r="FK872" t="s">
        <v>219</v>
      </c>
      <c r="FL872" t="s">
        <v>219</v>
      </c>
      <c r="FM872" t="s">
        <v>403</v>
      </c>
      <c r="FN872" t="s">
        <v>403</v>
      </c>
      <c r="FO872" t="s">
        <v>214</v>
      </c>
      <c r="FP872" t="s">
        <v>214</v>
      </c>
      <c r="FQ872" t="s">
        <v>500</v>
      </c>
      <c r="FR872" t="s">
        <v>4641</v>
      </c>
      <c r="FS872" t="s">
        <v>247</v>
      </c>
      <c r="FT872" t="s">
        <v>241</v>
      </c>
      <c r="FU872" t="s">
        <v>219</v>
      </c>
      <c r="FV872" t="s">
        <v>241</v>
      </c>
      <c r="FW872" t="s">
        <v>241</v>
      </c>
      <c r="FX872" t="s">
        <v>241</v>
      </c>
      <c r="FY872" t="s">
        <v>241</v>
      </c>
      <c r="FZ872" t="s">
        <v>341</v>
      </c>
      <c r="GA872" t="s">
        <v>341</v>
      </c>
      <c r="GB872" t="s">
        <v>227</v>
      </c>
      <c r="GC872" t="s">
        <v>227</v>
      </c>
      <c r="GD872" t="s">
        <v>293</v>
      </c>
      <c r="GE872" t="s">
        <v>241</v>
      </c>
      <c r="GF872" t="s">
        <v>293</v>
      </c>
      <c r="GG872" t="s">
        <v>244</v>
      </c>
      <c r="GH872" t="s">
        <v>241</v>
      </c>
      <c r="GI872" t="s">
        <v>250</v>
      </c>
      <c r="GJ872" t="s">
        <v>227</v>
      </c>
      <c r="GK872" t="s">
        <v>227</v>
      </c>
      <c r="GL872" t="s">
        <v>227</v>
      </c>
      <c r="GM872" t="s">
        <v>227</v>
      </c>
      <c r="GN872" t="s">
        <v>219</v>
      </c>
      <c r="GO872" t="s">
        <v>219</v>
      </c>
      <c r="GP872" t="s">
        <v>295</v>
      </c>
      <c r="GQ872" t="s">
        <v>251</v>
      </c>
      <c r="GR872" t="s">
        <v>295</v>
      </c>
      <c r="GS872" t="s">
        <v>214</v>
      </c>
      <c r="GT872" t="s">
        <v>241</v>
      </c>
      <c r="GU872" t="s">
        <v>214</v>
      </c>
      <c r="GV872" t="s">
        <v>241</v>
      </c>
      <c r="GW872" t="s">
        <v>404</v>
      </c>
      <c r="GX872" t="s">
        <v>297</v>
      </c>
      <c r="GY872" t="s">
        <v>609</v>
      </c>
      <c r="GZ872" t="s">
        <v>241</v>
      </c>
      <c r="HA872" t="s">
        <v>239</v>
      </c>
      <c r="HB872" t="s">
        <v>241</v>
      </c>
      <c r="HC872" t="s">
        <v>315</v>
      </c>
      <c r="HD872" t="s">
        <v>361</v>
      </c>
      <c r="HE872" t="s">
        <v>317</v>
      </c>
      <c r="HF872" t="s">
        <v>241</v>
      </c>
      <c r="HG872" t="s">
        <v>362</v>
      </c>
      <c r="HH872" t="s">
        <v>241</v>
      </c>
      <c r="HI872" t="s">
        <v>241</v>
      </c>
      <c r="HJ872" t="s">
        <v>219</v>
      </c>
      <c r="HK872" t="s">
        <v>241</v>
      </c>
      <c r="HL872" s="12"/>
      <c r="HM872">
        <v>0.75</v>
      </c>
      <c r="HN872">
        <v>1</v>
      </c>
      <c r="HO872">
        <v>1</v>
      </c>
      <c r="HP872">
        <v>1</v>
      </c>
      <c r="HQ872">
        <v>1</v>
      </c>
      <c r="HR872">
        <v>0.75</v>
      </c>
      <c r="HS872">
        <v>0</v>
      </c>
      <c r="HT872">
        <v>0</v>
      </c>
      <c r="HU872">
        <v>1</v>
      </c>
      <c r="HV872">
        <v>0.75</v>
      </c>
      <c r="HW872">
        <v>0.75</v>
      </c>
      <c r="HX872">
        <v>0.75</v>
      </c>
      <c r="HY872">
        <v>1</v>
      </c>
      <c r="HZ872">
        <v>0.75</v>
      </c>
      <c r="IA872" s="4">
        <v>1</v>
      </c>
      <c r="IB872">
        <v>0.75</v>
      </c>
      <c r="IC872">
        <v>0.75</v>
      </c>
      <c r="ID872">
        <v>0.5</v>
      </c>
      <c r="IE872">
        <v>0.5</v>
      </c>
      <c r="IG872">
        <v>0.25</v>
      </c>
      <c r="IH872">
        <v>0.75</v>
      </c>
      <c r="II872">
        <v>0.25</v>
      </c>
      <c r="IJ872">
        <v>1</v>
      </c>
      <c r="IK872">
        <v>1</v>
      </c>
      <c r="IL872">
        <v>1</v>
      </c>
      <c r="IM872">
        <v>0.75</v>
      </c>
      <c r="IN872">
        <v>1</v>
      </c>
      <c r="IO872">
        <v>1</v>
      </c>
      <c r="IQ872">
        <v>2</v>
      </c>
      <c r="IS872">
        <f t="shared" si="747"/>
        <v>0.11249999999999999</v>
      </c>
      <c r="IT872">
        <f t="shared" si="748"/>
        <v>0.12</v>
      </c>
      <c r="IU872">
        <f t="shared" si="749"/>
        <v>0.08</v>
      </c>
      <c r="IV872">
        <f t="shared" si="750"/>
        <v>0.1</v>
      </c>
      <c r="IW872">
        <f t="shared" si="751"/>
        <v>0.08</v>
      </c>
      <c r="IX872">
        <f t="shared" si="752"/>
        <v>9.7500000000000003E-2</v>
      </c>
      <c r="IY872">
        <f t="shared" si="753"/>
        <v>0</v>
      </c>
      <c r="IZ872">
        <f t="shared" si="754"/>
        <v>0</v>
      </c>
      <c r="JA872">
        <f t="shared" si="755"/>
        <v>0.13</v>
      </c>
      <c r="JB872">
        <f t="shared" si="756"/>
        <v>7.5000000000000011E-2</v>
      </c>
      <c r="JC872">
        <f t="shared" si="757"/>
        <v>0.09</v>
      </c>
      <c r="JD872">
        <f t="shared" si="758"/>
        <v>8.2500000000000004E-2</v>
      </c>
      <c r="JE872">
        <f t="shared" si="759"/>
        <v>7.0000000000000007E-2</v>
      </c>
      <c r="JF872">
        <f t="shared" si="760"/>
        <v>0.09</v>
      </c>
      <c r="JG872" s="5">
        <f t="shared" si="761"/>
        <v>0.05</v>
      </c>
      <c r="JH872">
        <f t="shared" si="762"/>
        <v>0</v>
      </c>
      <c r="JI872">
        <f t="shared" si="762"/>
        <v>0</v>
      </c>
      <c r="JJ872">
        <f t="shared" si="763"/>
        <v>0.1</v>
      </c>
      <c r="JK872">
        <f t="shared" si="764"/>
        <v>7.4999999999999997E-2</v>
      </c>
      <c r="JL872" s="6">
        <f t="shared" si="765"/>
        <v>5.6666666666666671E-2</v>
      </c>
      <c r="JM872">
        <f t="shared" si="766"/>
        <v>0.03</v>
      </c>
      <c r="JN872">
        <f t="shared" si="767"/>
        <v>3.7500000000000006E-2</v>
      </c>
      <c r="JO872">
        <f t="shared" si="768"/>
        <v>3.7499999999999999E-2</v>
      </c>
      <c r="JP872">
        <f t="shared" si="769"/>
        <v>0.1</v>
      </c>
      <c r="JQ872">
        <f t="shared" si="770"/>
        <v>0.12</v>
      </c>
      <c r="JR872">
        <f t="shared" si="771"/>
        <v>0.11</v>
      </c>
      <c r="JS872">
        <f t="shared" si="772"/>
        <v>7.5000000000000011E-2</v>
      </c>
      <c r="JT872">
        <f t="shared" si="772"/>
        <v>0.1</v>
      </c>
      <c r="JU872">
        <f t="shared" si="773"/>
        <v>1</v>
      </c>
      <c r="JV872">
        <f t="shared" si="773"/>
        <v>0</v>
      </c>
      <c r="JW872">
        <f t="shared" si="774"/>
        <v>0.15</v>
      </c>
      <c r="JY872">
        <f t="shared" si="775"/>
        <v>3.7500000000000006E-2</v>
      </c>
      <c r="JZ872">
        <f t="shared" si="776"/>
        <v>0.08</v>
      </c>
      <c r="KA872">
        <f t="shared" si="777"/>
        <v>0.02</v>
      </c>
      <c r="KB872">
        <f t="shared" si="777"/>
        <v>0.02</v>
      </c>
      <c r="KC872">
        <f t="shared" si="778"/>
        <v>0.04</v>
      </c>
      <c r="KD872">
        <f t="shared" si="779"/>
        <v>2.2499999999999999E-2</v>
      </c>
      <c r="KE872">
        <f t="shared" si="779"/>
        <v>0</v>
      </c>
      <c r="KF872">
        <f t="shared" si="779"/>
        <v>0</v>
      </c>
      <c r="KG872">
        <f t="shared" ref="KG872:KJ935" si="803">HU872*0.03</f>
        <v>0.03</v>
      </c>
      <c r="KH872">
        <f t="shared" si="803"/>
        <v>2.2499999999999999E-2</v>
      </c>
      <c r="KI872">
        <f t="shared" si="803"/>
        <v>2.2499999999999999E-2</v>
      </c>
      <c r="KJ872">
        <f t="shared" si="803"/>
        <v>2.2499999999999999E-2</v>
      </c>
      <c r="KK872">
        <f t="shared" si="780"/>
        <v>0.02</v>
      </c>
      <c r="KL872">
        <f t="shared" si="781"/>
        <v>0.03</v>
      </c>
      <c r="KM872" s="5">
        <f t="shared" si="782"/>
        <v>0.05</v>
      </c>
      <c r="KN872">
        <f t="shared" si="783"/>
        <v>0</v>
      </c>
      <c r="KO872">
        <f t="shared" si="783"/>
        <v>0</v>
      </c>
      <c r="KP872">
        <f t="shared" si="784"/>
        <v>0.03</v>
      </c>
      <c r="KQ872">
        <f t="shared" si="785"/>
        <v>1.4999999999999999E-2</v>
      </c>
      <c r="KR872" s="6">
        <f t="shared" si="786"/>
        <v>2.8333333333333335E-2</v>
      </c>
      <c r="KS872">
        <f t="shared" si="787"/>
        <v>0.01</v>
      </c>
      <c r="KT872">
        <f t="shared" si="788"/>
        <v>2.2499999999999999E-2</v>
      </c>
      <c r="KU872">
        <f t="shared" si="789"/>
        <v>0.01</v>
      </c>
      <c r="KV872">
        <f t="shared" si="790"/>
        <v>0.05</v>
      </c>
      <c r="KW872">
        <f t="shared" si="791"/>
        <v>0.01</v>
      </c>
      <c r="KX872">
        <f t="shared" si="792"/>
        <v>0</v>
      </c>
      <c r="KY872">
        <f t="shared" si="793"/>
        <v>0.03</v>
      </c>
      <c r="KZ872">
        <f t="shared" si="794"/>
        <v>0.03</v>
      </c>
      <c r="LA872">
        <f t="shared" si="795"/>
        <v>1</v>
      </c>
      <c r="LB872">
        <f t="shared" si="795"/>
        <v>0</v>
      </c>
      <c r="LC872">
        <f t="shared" si="796"/>
        <v>0.1</v>
      </c>
      <c r="LE872" t="str">
        <f t="shared" si="802"/>
        <v>Senegal</v>
      </c>
      <c r="LF872">
        <f t="shared" si="797"/>
        <v>0.72</v>
      </c>
      <c r="LG872" s="6">
        <f t="shared" si="798"/>
        <v>0.68916666666666659</v>
      </c>
      <c r="LH872">
        <f t="shared" si="799"/>
        <v>0.76</v>
      </c>
      <c r="LI872" s="6">
        <f t="shared" si="800"/>
        <v>0.75333333333333341</v>
      </c>
      <c r="LJ872">
        <f t="shared" si="801"/>
        <v>2</v>
      </c>
    </row>
    <row r="873" spans="1:322" x14ac:dyDescent="0.35">
      <c r="A873" s="8">
        <v>44917</v>
      </c>
      <c r="B873" t="s">
        <v>4642</v>
      </c>
      <c r="D873" s="27" t="s">
        <v>321</v>
      </c>
      <c r="E873" s="27" t="s">
        <v>321</v>
      </c>
      <c r="F873" s="27">
        <v>22</v>
      </c>
      <c r="G873" s="27" t="s">
        <v>258</v>
      </c>
      <c r="H873" s="27" t="s">
        <v>322</v>
      </c>
      <c r="I873" s="27" t="s">
        <v>2382</v>
      </c>
      <c r="J873" s="27" t="s">
        <v>1972</v>
      </c>
      <c r="K873" s="28">
        <v>44496</v>
      </c>
      <c r="L873" s="28">
        <v>44496</v>
      </c>
      <c r="M873" s="28">
        <v>44603</v>
      </c>
      <c r="N873" s="27" t="s">
        <v>261</v>
      </c>
      <c r="O873" s="27" t="s">
        <v>261</v>
      </c>
      <c r="P873" s="27" t="s">
        <v>261</v>
      </c>
      <c r="Q873" s="27" t="s">
        <v>324</v>
      </c>
      <c r="R873" s="28">
        <v>44607</v>
      </c>
      <c r="S873" s="28">
        <v>44651</v>
      </c>
      <c r="T873" s="27" t="s">
        <v>263</v>
      </c>
      <c r="U873" s="27" t="s">
        <v>263</v>
      </c>
      <c r="V873" s="28">
        <v>44649</v>
      </c>
      <c r="W873" s="27" t="s">
        <v>261</v>
      </c>
      <c r="X873" s="28" t="s">
        <v>262</v>
      </c>
      <c r="Y873" s="27" t="s">
        <v>263</v>
      </c>
      <c r="Z873" s="28">
        <v>44649</v>
      </c>
      <c r="AA873" s="27" t="s">
        <v>264</v>
      </c>
      <c r="AB873" s="27" t="s">
        <v>265</v>
      </c>
      <c r="AC873" s="27" t="s">
        <v>2061</v>
      </c>
      <c r="AD873" s="27" t="s">
        <v>267</v>
      </c>
      <c r="AE873" s="27" t="s">
        <v>326</v>
      </c>
      <c r="AF873" s="27" t="s">
        <v>687</v>
      </c>
      <c r="AG873" s="29">
        <v>500000</v>
      </c>
      <c r="AH873" s="27" t="s">
        <v>261</v>
      </c>
      <c r="AI873" s="27" t="s">
        <v>262</v>
      </c>
      <c r="AJ873" s="28" t="s">
        <v>262</v>
      </c>
      <c r="AK873" s="27" t="s">
        <v>262</v>
      </c>
      <c r="AL873" s="27" t="s">
        <v>262</v>
      </c>
      <c r="AM873" s="27" t="s">
        <v>262</v>
      </c>
      <c r="AN873" s="27" t="s">
        <v>262</v>
      </c>
      <c r="AO873" s="27" t="s">
        <v>261</v>
      </c>
      <c r="AP873" s="27" t="s">
        <v>261</v>
      </c>
      <c r="AQ873" s="28" t="s">
        <v>262</v>
      </c>
      <c r="AR873" s="27" t="s">
        <v>261</v>
      </c>
      <c r="AS873" s="28" t="s">
        <v>262</v>
      </c>
      <c r="AT873" s="27" t="s">
        <v>261</v>
      </c>
      <c r="AU873" s="28" t="s">
        <v>262</v>
      </c>
      <c r="AV873" s="27" t="s">
        <v>261</v>
      </c>
      <c r="AW873" s="28" t="s">
        <v>262</v>
      </c>
      <c r="AX873" s="27" t="s">
        <v>261</v>
      </c>
      <c r="AY873" s="28" t="s">
        <v>262</v>
      </c>
      <c r="AZ873" s="27" t="s">
        <v>262</v>
      </c>
      <c r="BA873" s="27" t="s">
        <v>262</v>
      </c>
      <c r="BB873" s="27" t="s">
        <v>261</v>
      </c>
      <c r="BC873" s="28" t="s">
        <v>262</v>
      </c>
      <c r="BD873" s="27" t="s">
        <v>261</v>
      </c>
      <c r="BE873" s="30" t="s">
        <v>262</v>
      </c>
      <c r="BF873" t="s">
        <v>1972</v>
      </c>
      <c r="BG873" s="9" t="s">
        <v>1229</v>
      </c>
      <c r="BH873" t="s">
        <v>208</v>
      </c>
      <c r="BI873" t="s">
        <v>522</v>
      </c>
      <c r="BJ873" t="s">
        <v>210</v>
      </c>
      <c r="BK873" t="s">
        <v>329</v>
      </c>
      <c r="BL873" t="s">
        <v>212</v>
      </c>
      <c r="BM873" t="s">
        <v>2158</v>
      </c>
      <c r="BN873" t="s">
        <v>214</v>
      </c>
      <c r="BO873" t="s">
        <v>331</v>
      </c>
      <c r="BP873" t="s">
        <v>219</v>
      </c>
      <c r="BQ873" t="s">
        <v>216</v>
      </c>
      <c r="BR873" t="s">
        <v>4643</v>
      </c>
      <c r="BS873" t="s">
        <v>2063</v>
      </c>
      <c r="BT873" t="s">
        <v>2063</v>
      </c>
      <c r="BU873" t="s">
        <v>4644</v>
      </c>
      <c r="BV873" t="s">
        <v>214</v>
      </c>
      <c r="CC873" t="s">
        <v>214</v>
      </c>
      <c r="CG873" t="s">
        <v>219</v>
      </c>
      <c r="CI873" t="s">
        <v>304</v>
      </c>
      <c r="CJ873" t="s">
        <v>4645</v>
      </c>
      <c r="CK873" t="s">
        <v>304</v>
      </c>
      <c r="CL873" t="s">
        <v>422</v>
      </c>
      <c r="CN873" t="s">
        <v>283</v>
      </c>
      <c r="CP873" t="s">
        <v>413</v>
      </c>
      <c r="CQ873" t="s">
        <v>224</v>
      </c>
      <c r="CR873" t="s">
        <v>227</v>
      </c>
      <c r="CS873" t="s">
        <v>227</v>
      </c>
      <c r="CT873" t="s">
        <v>214</v>
      </c>
      <c r="CU873" t="s">
        <v>219</v>
      </c>
      <c r="CV873" t="s">
        <v>227</v>
      </c>
      <c r="CW873" t="s">
        <v>227</v>
      </c>
      <c r="CX873" t="s">
        <v>287</v>
      </c>
      <c r="CY873" t="s">
        <v>287</v>
      </c>
      <c r="CZ873" t="s">
        <v>214</v>
      </c>
      <c r="DA873" t="s">
        <v>219</v>
      </c>
      <c r="DB873" t="s">
        <v>230</v>
      </c>
      <c r="DC873" t="s">
        <v>230</v>
      </c>
      <c r="DD873" t="s">
        <v>219</v>
      </c>
      <c r="DI873" t="s">
        <v>379</v>
      </c>
      <c r="DK873" t="s">
        <v>242</v>
      </c>
      <c r="DL873" t="s">
        <v>242</v>
      </c>
      <c r="DM873" t="s">
        <v>214</v>
      </c>
      <c r="DN873" t="s">
        <v>219</v>
      </c>
      <c r="DO873" t="s">
        <v>288</v>
      </c>
      <c r="DP873" t="s">
        <v>443</v>
      </c>
      <c r="DR873" t="s">
        <v>235</v>
      </c>
      <c r="DT873" t="s">
        <v>214</v>
      </c>
      <c r="DU873" t="s">
        <v>214</v>
      </c>
      <c r="DV873" t="s">
        <v>452</v>
      </c>
      <c r="DW873" t="s">
        <v>4646</v>
      </c>
      <c r="DX873" t="s">
        <v>242</v>
      </c>
      <c r="DY873" t="s">
        <v>242</v>
      </c>
      <c r="DZ873" t="s">
        <v>400</v>
      </c>
      <c r="EA873" t="s">
        <v>242</v>
      </c>
      <c r="EB873" t="s">
        <v>242</v>
      </c>
      <c r="EC873" t="s">
        <v>237</v>
      </c>
      <c r="ED873" t="s">
        <v>237</v>
      </c>
      <c r="EE873" t="s">
        <v>214</v>
      </c>
      <c r="EF873" t="s">
        <v>214</v>
      </c>
      <c r="EG873" t="s">
        <v>892</v>
      </c>
      <c r="EH873" t="s">
        <v>4647</v>
      </c>
      <c r="EI873" t="s">
        <v>892</v>
      </c>
      <c r="EJ873" t="s">
        <v>4648</v>
      </c>
      <c r="EK873" t="s">
        <v>242</v>
      </c>
      <c r="EL873" t="s">
        <v>242</v>
      </c>
      <c r="EM873" t="s">
        <v>240</v>
      </c>
      <c r="EN873" t="s">
        <v>240</v>
      </c>
      <c r="EO873" t="s">
        <v>240</v>
      </c>
      <c r="EP873" t="s">
        <v>240</v>
      </c>
      <c r="EQ873" t="s">
        <v>214</v>
      </c>
      <c r="ER873" t="s">
        <v>219</v>
      </c>
      <c r="ES873" t="s">
        <v>242</v>
      </c>
      <c r="ET873" t="s">
        <v>242</v>
      </c>
      <c r="EU873" t="s">
        <v>233</v>
      </c>
      <c r="EV873" t="s">
        <v>233</v>
      </c>
      <c r="EW873" t="s">
        <v>310</v>
      </c>
      <c r="EX873" t="s">
        <v>310</v>
      </c>
      <c r="EY873" t="s">
        <v>233</v>
      </c>
      <c r="EZ873" t="s">
        <v>291</v>
      </c>
      <c r="FA873" t="s">
        <v>241</v>
      </c>
      <c r="FB873" t="s">
        <v>233</v>
      </c>
      <c r="FC873" t="s">
        <v>233</v>
      </c>
      <c r="FD873" t="s">
        <v>233</v>
      </c>
      <c r="FE873" t="s">
        <v>244</v>
      </c>
      <c r="FF873" t="s">
        <v>244</v>
      </c>
      <c r="FG873" t="s">
        <v>358</v>
      </c>
      <c r="FH873" t="s">
        <v>358</v>
      </c>
      <c r="FI873" t="s">
        <v>214</v>
      </c>
      <c r="FJ873" t="s">
        <v>214</v>
      </c>
      <c r="FK873" t="s">
        <v>214</v>
      </c>
      <c r="FL873" t="s">
        <v>214</v>
      </c>
      <c r="FM873" t="s">
        <v>292</v>
      </c>
      <c r="FN873" t="s">
        <v>292</v>
      </c>
      <c r="FO873" t="s">
        <v>219</v>
      </c>
      <c r="FP873" t="s">
        <v>219</v>
      </c>
      <c r="FQ873" t="s">
        <v>241</v>
      </c>
      <c r="FR873" t="s">
        <v>241</v>
      </c>
      <c r="FS873" t="s">
        <v>241</v>
      </c>
      <c r="FT873" t="s">
        <v>241</v>
      </c>
      <c r="FU873" t="s">
        <v>219</v>
      </c>
      <c r="FV873" t="s">
        <v>241</v>
      </c>
      <c r="FW873" t="s">
        <v>241</v>
      </c>
      <c r="FX873" t="s">
        <v>241</v>
      </c>
      <c r="FY873" t="s">
        <v>241</v>
      </c>
      <c r="FZ873" t="s">
        <v>341</v>
      </c>
      <c r="GA873" t="s">
        <v>341</v>
      </c>
      <c r="GB873" t="s">
        <v>227</v>
      </c>
      <c r="GC873" t="s">
        <v>227</v>
      </c>
      <c r="GD873" t="s">
        <v>293</v>
      </c>
      <c r="GE873" t="s">
        <v>241</v>
      </c>
      <c r="GF873" t="s">
        <v>293</v>
      </c>
      <c r="GG873" t="s">
        <v>244</v>
      </c>
      <c r="GH873" t="s">
        <v>241</v>
      </c>
      <c r="GI873" t="s">
        <v>250</v>
      </c>
      <c r="GJ873" t="s">
        <v>244</v>
      </c>
      <c r="GK873" t="s">
        <v>250</v>
      </c>
      <c r="GL873" t="s">
        <v>227</v>
      </c>
      <c r="GM873" t="s">
        <v>227</v>
      </c>
      <c r="GN873" t="s">
        <v>214</v>
      </c>
      <c r="GO873" t="s">
        <v>214</v>
      </c>
      <c r="GP873" t="s">
        <v>295</v>
      </c>
      <c r="GQ873" t="s">
        <v>295</v>
      </c>
      <c r="GR873" t="s">
        <v>295</v>
      </c>
      <c r="GS873" t="s">
        <v>402</v>
      </c>
      <c r="GT873" t="s">
        <v>575</v>
      </c>
      <c r="GU873" t="s">
        <v>214</v>
      </c>
      <c r="GV873" t="s">
        <v>241</v>
      </c>
      <c r="GW873" t="s">
        <v>296</v>
      </c>
      <c r="GX873" t="s">
        <v>297</v>
      </c>
      <c r="GY873" t="s">
        <v>609</v>
      </c>
      <c r="GZ873" t="s">
        <v>241</v>
      </c>
      <c r="HA873" t="s">
        <v>239</v>
      </c>
      <c r="HB873" t="s">
        <v>241</v>
      </c>
      <c r="HC873" t="s">
        <v>315</v>
      </c>
      <c r="HD873" t="s">
        <v>361</v>
      </c>
      <c r="HE873" t="s">
        <v>317</v>
      </c>
      <c r="HF873" t="s">
        <v>241</v>
      </c>
      <c r="HG873" t="s">
        <v>319</v>
      </c>
      <c r="HH873" t="s">
        <v>241</v>
      </c>
      <c r="HI873" t="s">
        <v>241</v>
      </c>
      <c r="HJ873" t="s">
        <v>219</v>
      </c>
      <c r="HK873" t="s">
        <v>4649</v>
      </c>
      <c r="HL873" s="12"/>
      <c r="HM873">
        <v>1</v>
      </c>
      <c r="HN873">
        <v>1</v>
      </c>
      <c r="HO873">
        <v>1</v>
      </c>
      <c r="HP873">
        <v>1</v>
      </c>
      <c r="HQ873">
        <v>1</v>
      </c>
      <c r="HR873">
        <v>0.75</v>
      </c>
      <c r="HS873">
        <v>1</v>
      </c>
      <c r="HT873">
        <v>1</v>
      </c>
      <c r="HU873">
        <v>0</v>
      </c>
      <c r="HV873">
        <v>0.75</v>
      </c>
      <c r="HW873">
        <v>0.75</v>
      </c>
      <c r="HX873">
        <v>0.5</v>
      </c>
      <c r="HY873">
        <v>0.5</v>
      </c>
      <c r="HZ873">
        <v>0.75</v>
      </c>
      <c r="IA873" s="4">
        <v>1</v>
      </c>
      <c r="IB873">
        <v>0.75</v>
      </c>
      <c r="IC873">
        <v>0.25</v>
      </c>
      <c r="ID873">
        <v>0.25</v>
      </c>
      <c r="IE873">
        <v>0.25</v>
      </c>
      <c r="IG873">
        <v>0.25</v>
      </c>
      <c r="IH873">
        <v>1</v>
      </c>
      <c r="II873">
        <v>1</v>
      </c>
      <c r="IJ873">
        <v>1</v>
      </c>
      <c r="IK873">
        <v>1</v>
      </c>
      <c r="IL873">
        <v>1</v>
      </c>
      <c r="IM873">
        <v>0.75</v>
      </c>
      <c r="IN873">
        <v>0</v>
      </c>
      <c r="IO873">
        <v>0.5</v>
      </c>
      <c r="IQ873">
        <v>1</v>
      </c>
      <c r="IS873">
        <f t="shared" si="747"/>
        <v>0.15</v>
      </c>
      <c r="IT873">
        <f t="shared" si="748"/>
        <v>0.12</v>
      </c>
      <c r="IU873">
        <f t="shared" si="749"/>
        <v>0.08</v>
      </c>
      <c r="IV873">
        <f t="shared" si="750"/>
        <v>0.1</v>
      </c>
      <c r="IW873">
        <f t="shared" si="751"/>
        <v>0.08</v>
      </c>
      <c r="IX873">
        <f t="shared" si="752"/>
        <v>9.7500000000000003E-2</v>
      </c>
      <c r="IY873">
        <f t="shared" si="753"/>
        <v>0.1</v>
      </c>
      <c r="IZ873">
        <f t="shared" si="754"/>
        <v>0.11</v>
      </c>
      <c r="JA873">
        <f t="shared" si="755"/>
        <v>0</v>
      </c>
      <c r="JB873">
        <f t="shared" si="756"/>
        <v>7.5000000000000011E-2</v>
      </c>
      <c r="JC873">
        <f t="shared" si="757"/>
        <v>0.09</v>
      </c>
      <c r="JD873">
        <f t="shared" si="758"/>
        <v>5.5E-2</v>
      </c>
      <c r="JE873">
        <f t="shared" si="759"/>
        <v>3.5000000000000003E-2</v>
      </c>
      <c r="JF873">
        <f t="shared" si="760"/>
        <v>0.09</v>
      </c>
      <c r="JG873" s="5">
        <f t="shared" si="761"/>
        <v>0.05</v>
      </c>
      <c r="JH873">
        <f t="shared" si="762"/>
        <v>0</v>
      </c>
      <c r="JI873">
        <f t="shared" si="762"/>
        <v>0</v>
      </c>
      <c r="JJ873">
        <f t="shared" si="763"/>
        <v>0.05</v>
      </c>
      <c r="JK873">
        <f t="shared" si="764"/>
        <v>3.7499999999999999E-2</v>
      </c>
      <c r="JL873" s="6">
        <f t="shared" si="765"/>
        <v>4.3333333333333328E-2</v>
      </c>
      <c r="JM873">
        <f t="shared" si="766"/>
        <v>0.03</v>
      </c>
      <c r="JN873">
        <f t="shared" si="767"/>
        <v>0.05</v>
      </c>
      <c r="JO873">
        <f t="shared" si="768"/>
        <v>0.15</v>
      </c>
      <c r="JP873">
        <f t="shared" si="769"/>
        <v>0.1</v>
      </c>
      <c r="JQ873">
        <f t="shared" si="770"/>
        <v>0.12</v>
      </c>
      <c r="JR873">
        <f t="shared" si="771"/>
        <v>0.11</v>
      </c>
      <c r="JS873">
        <f t="shared" si="772"/>
        <v>7.5000000000000011E-2</v>
      </c>
      <c r="JT873">
        <f t="shared" si="772"/>
        <v>0</v>
      </c>
      <c r="JU873">
        <f t="shared" si="773"/>
        <v>0.5</v>
      </c>
      <c r="JV873">
        <f t="shared" si="773"/>
        <v>0</v>
      </c>
      <c r="JW873">
        <f t="shared" si="774"/>
        <v>7.4999999999999997E-2</v>
      </c>
      <c r="JY873">
        <f t="shared" si="775"/>
        <v>0.05</v>
      </c>
      <c r="JZ873">
        <f t="shared" si="776"/>
        <v>0.08</v>
      </c>
      <c r="KA873">
        <f t="shared" si="777"/>
        <v>0.02</v>
      </c>
      <c r="KB873">
        <f t="shared" si="777"/>
        <v>0.02</v>
      </c>
      <c r="KC873">
        <f t="shared" si="778"/>
        <v>0.04</v>
      </c>
      <c r="KD873">
        <f t="shared" ref="KD873:KI936" si="804">HR873*0.03</f>
        <v>2.2499999999999999E-2</v>
      </c>
      <c r="KE873">
        <f t="shared" si="804"/>
        <v>0.03</v>
      </c>
      <c r="KF873">
        <f t="shared" si="804"/>
        <v>0.03</v>
      </c>
      <c r="KG873">
        <f t="shared" si="803"/>
        <v>0</v>
      </c>
      <c r="KH873">
        <f t="shared" si="803"/>
        <v>2.2499999999999999E-2</v>
      </c>
      <c r="KI873">
        <f t="shared" si="803"/>
        <v>2.2499999999999999E-2</v>
      </c>
      <c r="KJ873">
        <f t="shared" si="803"/>
        <v>1.4999999999999999E-2</v>
      </c>
      <c r="KK873">
        <f t="shared" si="780"/>
        <v>0.01</v>
      </c>
      <c r="KL873">
        <f t="shared" si="781"/>
        <v>0.03</v>
      </c>
      <c r="KM873" s="5">
        <f t="shared" si="782"/>
        <v>0.05</v>
      </c>
      <c r="KN873">
        <f t="shared" si="783"/>
        <v>0</v>
      </c>
      <c r="KO873">
        <f t="shared" si="783"/>
        <v>0</v>
      </c>
      <c r="KP873">
        <f t="shared" si="784"/>
        <v>1.4999999999999999E-2</v>
      </c>
      <c r="KQ873">
        <f t="shared" si="785"/>
        <v>7.4999999999999997E-3</v>
      </c>
      <c r="KR873" s="6">
        <f t="shared" si="786"/>
        <v>2.1666666666666664E-2</v>
      </c>
      <c r="KS873">
        <f t="shared" si="787"/>
        <v>0.01</v>
      </c>
      <c r="KT873">
        <f t="shared" si="788"/>
        <v>0.03</v>
      </c>
      <c r="KU873">
        <f t="shared" si="789"/>
        <v>0.04</v>
      </c>
      <c r="KV873">
        <f t="shared" si="790"/>
        <v>0.05</v>
      </c>
      <c r="KW873">
        <f t="shared" si="791"/>
        <v>0.01</v>
      </c>
      <c r="KX873">
        <f t="shared" si="792"/>
        <v>0</v>
      </c>
      <c r="KY873">
        <f t="shared" si="793"/>
        <v>0.03</v>
      </c>
      <c r="KZ873">
        <f t="shared" si="794"/>
        <v>0</v>
      </c>
      <c r="LA873">
        <f t="shared" si="795"/>
        <v>0.5</v>
      </c>
      <c r="LB873">
        <f t="shared" si="795"/>
        <v>0</v>
      </c>
      <c r="LC873">
        <f t="shared" si="796"/>
        <v>0.05</v>
      </c>
      <c r="LE873" t="str">
        <f t="shared" si="802"/>
        <v>Senegal</v>
      </c>
      <c r="LF873">
        <f t="shared" si="797"/>
        <v>0.83750000000000002</v>
      </c>
      <c r="LG873" s="6">
        <f t="shared" si="798"/>
        <v>0.52583333333333326</v>
      </c>
      <c r="LH873">
        <f t="shared" si="799"/>
        <v>0.71</v>
      </c>
      <c r="LI873" s="6">
        <f t="shared" si="800"/>
        <v>0.70666666666666689</v>
      </c>
      <c r="LJ873">
        <f t="shared" si="801"/>
        <v>1</v>
      </c>
    </row>
    <row r="874" spans="1:322" x14ac:dyDescent="0.35">
      <c r="A874" s="8">
        <v>44909</v>
      </c>
      <c r="B874" t="s">
        <v>4650</v>
      </c>
      <c r="D874" s="24" t="s">
        <v>321</v>
      </c>
      <c r="E874" s="24" t="s">
        <v>321</v>
      </c>
      <c r="F874" s="24">
        <v>26</v>
      </c>
      <c r="G874" s="24" t="s">
        <v>258</v>
      </c>
      <c r="H874" s="24" t="s">
        <v>322</v>
      </c>
      <c r="I874" s="24" t="s">
        <v>2382</v>
      </c>
      <c r="J874" s="24" t="s">
        <v>1972</v>
      </c>
      <c r="K874" s="25">
        <v>44447</v>
      </c>
      <c r="L874" s="25">
        <v>44447</v>
      </c>
      <c r="M874" s="25">
        <v>44512</v>
      </c>
      <c r="N874" s="24" t="s">
        <v>261</v>
      </c>
      <c r="O874" s="24" t="s">
        <v>261</v>
      </c>
      <c r="P874" s="24" t="s">
        <v>261</v>
      </c>
      <c r="Q874" s="24" t="s">
        <v>324</v>
      </c>
      <c r="R874" s="25">
        <v>44517</v>
      </c>
      <c r="S874" s="25">
        <v>44517</v>
      </c>
      <c r="T874" s="24" t="s">
        <v>263</v>
      </c>
      <c r="U874" s="24" t="s">
        <v>263</v>
      </c>
      <c r="V874" s="25">
        <v>44649</v>
      </c>
      <c r="W874" s="24" t="s">
        <v>261</v>
      </c>
      <c r="X874" s="25" t="s">
        <v>262</v>
      </c>
      <c r="Y874" s="24" t="s">
        <v>263</v>
      </c>
      <c r="Z874" s="25">
        <v>44649</v>
      </c>
      <c r="AA874" s="24" t="s">
        <v>264</v>
      </c>
      <c r="AB874" s="24" t="s">
        <v>265</v>
      </c>
      <c r="AC874" s="24" t="s">
        <v>2061</v>
      </c>
      <c r="AD874" s="24" t="s">
        <v>267</v>
      </c>
      <c r="AE874" s="24" t="s">
        <v>326</v>
      </c>
      <c r="AF874" s="24" t="s">
        <v>687</v>
      </c>
      <c r="AG874" s="31">
        <v>500000</v>
      </c>
      <c r="AH874" s="24" t="s">
        <v>261</v>
      </c>
      <c r="AI874" s="24" t="s">
        <v>262</v>
      </c>
      <c r="AJ874" s="25" t="s">
        <v>262</v>
      </c>
      <c r="AK874" s="24" t="s">
        <v>262</v>
      </c>
      <c r="AL874" s="24" t="s">
        <v>262</v>
      </c>
      <c r="AM874" s="24" t="s">
        <v>262</v>
      </c>
      <c r="AN874" s="24" t="s">
        <v>262</v>
      </c>
      <c r="AO874" s="24" t="s">
        <v>261</v>
      </c>
      <c r="AP874" s="24" t="s">
        <v>261</v>
      </c>
      <c r="AQ874" s="25" t="s">
        <v>262</v>
      </c>
      <c r="AR874" s="24" t="s">
        <v>261</v>
      </c>
      <c r="AS874" s="25" t="s">
        <v>262</v>
      </c>
      <c r="AT874" s="24" t="s">
        <v>261</v>
      </c>
      <c r="AU874" s="25" t="s">
        <v>262</v>
      </c>
      <c r="AV874" s="24" t="s">
        <v>261</v>
      </c>
      <c r="AW874" s="25" t="s">
        <v>262</v>
      </c>
      <c r="AX874" s="24" t="s">
        <v>261</v>
      </c>
      <c r="AY874" s="25" t="s">
        <v>262</v>
      </c>
      <c r="AZ874" s="27" t="s">
        <v>262</v>
      </c>
      <c r="BA874" s="27" t="s">
        <v>262</v>
      </c>
      <c r="BB874" s="24" t="s">
        <v>261</v>
      </c>
      <c r="BC874" s="25" t="s">
        <v>262</v>
      </c>
      <c r="BD874" s="24" t="s">
        <v>261</v>
      </c>
      <c r="BE874" s="26" t="s">
        <v>262</v>
      </c>
      <c r="BF874" t="s">
        <v>1972</v>
      </c>
      <c r="BG874" s="9" t="s">
        <v>1229</v>
      </c>
      <c r="BH874" t="s">
        <v>208</v>
      </c>
      <c r="BI874" t="s">
        <v>273</v>
      </c>
      <c r="BJ874" t="s">
        <v>210</v>
      </c>
      <c r="BK874" t="s">
        <v>329</v>
      </c>
      <c r="BL874" t="s">
        <v>212</v>
      </c>
      <c r="BM874" t="s">
        <v>2050</v>
      </c>
      <c r="BN874" t="s">
        <v>214</v>
      </c>
      <c r="BO874" t="s">
        <v>302</v>
      </c>
      <c r="BP874" t="s">
        <v>219</v>
      </c>
      <c r="BQ874" t="s">
        <v>216</v>
      </c>
      <c r="BR874" t="s">
        <v>4651</v>
      </c>
      <c r="BS874" t="s">
        <v>2063</v>
      </c>
      <c r="BT874" t="s">
        <v>2063</v>
      </c>
      <c r="BU874" t="s">
        <v>4651</v>
      </c>
      <c r="BV874" t="s">
        <v>214</v>
      </c>
      <c r="CC874" t="s">
        <v>214</v>
      </c>
      <c r="CG874" t="s">
        <v>219</v>
      </c>
      <c r="CI874" t="s">
        <v>333</v>
      </c>
      <c r="CJ874" t="s">
        <v>4652</v>
      </c>
      <c r="CK874" t="s">
        <v>220</v>
      </c>
      <c r="CL874" t="s">
        <v>644</v>
      </c>
      <c r="CN874" t="s">
        <v>223</v>
      </c>
      <c r="CP874" t="s">
        <v>224</v>
      </c>
      <c r="CQ874" t="s">
        <v>224</v>
      </c>
      <c r="CR874" t="s">
        <v>244</v>
      </c>
      <c r="CS874" t="s">
        <v>286</v>
      </c>
      <c r="CT874" t="s">
        <v>214</v>
      </c>
      <c r="CU874" t="s">
        <v>219</v>
      </c>
      <c r="CV874" t="s">
        <v>250</v>
      </c>
      <c r="CW874" t="s">
        <v>227</v>
      </c>
      <c r="CX874" t="s">
        <v>450</v>
      </c>
      <c r="CY874" t="s">
        <v>353</v>
      </c>
      <c r="CZ874" t="s">
        <v>214</v>
      </c>
      <c r="DA874" t="s">
        <v>214</v>
      </c>
      <c r="DB874" t="s">
        <v>229</v>
      </c>
      <c r="DC874" t="s">
        <v>229</v>
      </c>
      <c r="DD874" t="s">
        <v>219</v>
      </c>
      <c r="DI874" t="s">
        <v>451</v>
      </c>
      <c r="DK874" t="s">
        <v>233</v>
      </c>
      <c r="DL874" t="s">
        <v>233</v>
      </c>
      <c r="DM874" t="s">
        <v>214</v>
      </c>
      <c r="DN874" t="s">
        <v>219</v>
      </c>
      <c r="DO874" t="s">
        <v>288</v>
      </c>
      <c r="DP874" t="s">
        <v>415</v>
      </c>
      <c r="DR874" t="s">
        <v>426</v>
      </c>
      <c r="DT874" t="s">
        <v>214</v>
      </c>
      <c r="DU874" t="s">
        <v>214</v>
      </c>
      <c r="DV874" t="s">
        <v>2107</v>
      </c>
      <c r="DW874" t="s">
        <v>4653</v>
      </c>
      <c r="DX874" t="s">
        <v>237</v>
      </c>
      <c r="DY874" t="s">
        <v>237</v>
      </c>
      <c r="DZ874" t="s">
        <v>485</v>
      </c>
      <c r="EA874" t="s">
        <v>237</v>
      </c>
      <c r="EB874" t="s">
        <v>237</v>
      </c>
      <c r="EC874" t="s">
        <v>237</v>
      </c>
      <c r="ED874" t="s">
        <v>237</v>
      </c>
      <c r="EE874" t="s">
        <v>214</v>
      </c>
      <c r="EF874" t="s">
        <v>214</v>
      </c>
      <c r="EG874" t="s">
        <v>214</v>
      </c>
      <c r="EI874" t="s">
        <v>214</v>
      </c>
      <c r="EK874" t="s">
        <v>233</v>
      </c>
      <c r="EL874" t="s">
        <v>233</v>
      </c>
      <c r="EM874" t="s">
        <v>240</v>
      </c>
      <c r="EN874" t="s">
        <v>240</v>
      </c>
      <c r="EO874" t="s">
        <v>240</v>
      </c>
      <c r="EP874" t="s">
        <v>240</v>
      </c>
      <c r="EQ874" t="s">
        <v>214</v>
      </c>
      <c r="ER874" t="s">
        <v>214</v>
      </c>
      <c r="ES874" t="s">
        <v>242</v>
      </c>
      <c r="ET874" t="s">
        <v>242</v>
      </c>
      <c r="EU874" t="s">
        <v>237</v>
      </c>
      <c r="EV874" t="s">
        <v>237</v>
      </c>
      <c r="EW874" t="s">
        <v>243</v>
      </c>
      <c r="EX874" t="s">
        <v>243</v>
      </c>
      <c r="EY874" t="s">
        <v>233</v>
      </c>
      <c r="EZ874" t="s">
        <v>291</v>
      </c>
      <c r="FA874" t="s">
        <v>241</v>
      </c>
      <c r="FB874" t="s">
        <v>233</v>
      </c>
      <c r="FC874" t="s">
        <v>237</v>
      </c>
      <c r="FD874" t="s">
        <v>237</v>
      </c>
      <c r="FE874" t="s">
        <v>226</v>
      </c>
      <c r="FF874" t="s">
        <v>226</v>
      </c>
      <c r="FG874" t="s">
        <v>548</v>
      </c>
      <c r="FH874" t="s">
        <v>548</v>
      </c>
      <c r="FI874" t="s">
        <v>214</v>
      </c>
      <c r="FJ874" t="s">
        <v>214</v>
      </c>
      <c r="FK874" t="s">
        <v>214</v>
      </c>
      <c r="FL874" t="s">
        <v>214</v>
      </c>
      <c r="FM874" t="s">
        <v>292</v>
      </c>
      <c r="FN874" t="s">
        <v>245</v>
      </c>
      <c r="FO874" t="s">
        <v>219</v>
      </c>
      <c r="FP874" t="s">
        <v>219</v>
      </c>
      <c r="FQ874" t="s">
        <v>241</v>
      </c>
      <c r="FR874" t="s">
        <v>241</v>
      </c>
      <c r="FS874" t="s">
        <v>241</v>
      </c>
      <c r="FT874" t="s">
        <v>241</v>
      </c>
      <c r="FU874" t="s">
        <v>219</v>
      </c>
      <c r="FV874" t="s">
        <v>241</v>
      </c>
      <c r="FW874" t="s">
        <v>241</v>
      </c>
      <c r="FX874" t="s">
        <v>241</v>
      </c>
      <c r="FY874" t="s">
        <v>241</v>
      </c>
      <c r="FZ874" t="s">
        <v>341</v>
      </c>
      <c r="GA874" t="s">
        <v>341</v>
      </c>
      <c r="GB874" t="s">
        <v>227</v>
      </c>
      <c r="GC874" t="s">
        <v>227</v>
      </c>
      <c r="GD874" t="s">
        <v>293</v>
      </c>
      <c r="GE874" t="s">
        <v>241</v>
      </c>
      <c r="GF874" t="s">
        <v>249</v>
      </c>
      <c r="GG874" t="s">
        <v>227</v>
      </c>
      <c r="GH874" t="s">
        <v>241</v>
      </c>
      <c r="GI874" t="s">
        <v>250</v>
      </c>
      <c r="GJ874" t="s">
        <v>244</v>
      </c>
      <c r="GK874" t="s">
        <v>226</v>
      </c>
      <c r="GL874" t="s">
        <v>227</v>
      </c>
      <c r="GM874" t="s">
        <v>244</v>
      </c>
      <c r="GN874" t="s">
        <v>219</v>
      </c>
      <c r="GO874" t="s">
        <v>219</v>
      </c>
      <c r="GP874" t="s">
        <v>295</v>
      </c>
      <c r="GQ874" t="s">
        <v>251</v>
      </c>
      <c r="GR874" t="s">
        <v>295</v>
      </c>
      <c r="GS874" t="s">
        <v>214</v>
      </c>
      <c r="GT874" t="s">
        <v>241</v>
      </c>
      <c r="GU874" t="s">
        <v>214</v>
      </c>
      <c r="GV874" t="s">
        <v>241</v>
      </c>
      <c r="GW874" t="s">
        <v>297</v>
      </c>
      <c r="GX874" t="s">
        <v>252</v>
      </c>
      <c r="GY874" t="s">
        <v>254</v>
      </c>
      <c r="GZ874" t="s">
        <v>241</v>
      </c>
      <c r="HA874" t="s">
        <v>298</v>
      </c>
      <c r="HB874" t="s">
        <v>241</v>
      </c>
      <c r="HC874" t="s">
        <v>883</v>
      </c>
      <c r="HD874" t="s">
        <v>316</v>
      </c>
      <c r="HE874" t="s">
        <v>317</v>
      </c>
      <c r="HF874" t="s">
        <v>241</v>
      </c>
      <c r="HG874" t="s">
        <v>362</v>
      </c>
      <c r="HH874" t="s">
        <v>241</v>
      </c>
      <c r="HI874" t="s">
        <v>241</v>
      </c>
      <c r="HJ874" t="s">
        <v>214</v>
      </c>
      <c r="HK874" t="s">
        <v>4654</v>
      </c>
      <c r="HL874" s="12"/>
      <c r="HM874">
        <v>0.75</v>
      </c>
      <c r="HN874">
        <v>0.75</v>
      </c>
      <c r="HO874">
        <v>1</v>
      </c>
      <c r="HP874">
        <v>0.5</v>
      </c>
      <c r="HQ874">
        <v>0</v>
      </c>
      <c r="HR874">
        <v>0.25</v>
      </c>
      <c r="HS874">
        <v>1</v>
      </c>
      <c r="HT874">
        <v>1</v>
      </c>
      <c r="HU874">
        <v>0</v>
      </c>
      <c r="HV874">
        <v>0.5</v>
      </c>
      <c r="HW874">
        <v>0.5</v>
      </c>
      <c r="HX874">
        <v>0.5</v>
      </c>
      <c r="HY874">
        <v>1</v>
      </c>
      <c r="HZ874">
        <v>0.25</v>
      </c>
      <c r="IA874" s="4">
        <v>1</v>
      </c>
      <c r="IB874">
        <v>0.75</v>
      </c>
      <c r="IC874">
        <v>0.5</v>
      </c>
      <c r="ID874">
        <v>0.25</v>
      </c>
      <c r="IE874">
        <v>0.5</v>
      </c>
      <c r="IG874">
        <v>1</v>
      </c>
      <c r="IH874">
        <v>0.25</v>
      </c>
      <c r="II874">
        <v>1</v>
      </c>
      <c r="IJ874">
        <v>1</v>
      </c>
      <c r="IK874">
        <v>1</v>
      </c>
      <c r="IL874">
        <v>1</v>
      </c>
      <c r="IM874">
        <v>1</v>
      </c>
      <c r="IN874">
        <v>1</v>
      </c>
      <c r="IO874">
        <v>1</v>
      </c>
      <c r="IQ874">
        <v>0</v>
      </c>
      <c r="IS874">
        <f t="shared" si="747"/>
        <v>0.11249999999999999</v>
      </c>
      <c r="IT874">
        <f t="shared" si="748"/>
        <v>0.09</v>
      </c>
      <c r="IU874">
        <f t="shared" si="749"/>
        <v>0.08</v>
      </c>
      <c r="IV874">
        <f t="shared" si="750"/>
        <v>0.05</v>
      </c>
      <c r="IW874">
        <f t="shared" si="751"/>
        <v>0</v>
      </c>
      <c r="IX874">
        <f t="shared" si="752"/>
        <v>3.2500000000000001E-2</v>
      </c>
      <c r="IY874">
        <f t="shared" si="753"/>
        <v>0.1</v>
      </c>
      <c r="IZ874">
        <f t="shared" si="754"/>
        <v>0.11</v>
      </c>
      <c r="JA874">
        <f t="shared" si="755"/>
        <v>0</v>
      </c>
      <c r="JB874">
        <f t="shared" si="756"/>
        <v>0.05</v>
      </c>
      <c r="JC874">
        <f t="shared" si="757"/>
        <v>0.06</v>
      </c>
      <c r="JD874">
        <f t="shared" si="758"/>
        <v>5.5E-2</v>
      </c>
      <c r="JE874">
        <f t="shared" si="759"/>
        <v>7.0000000000000007E-2</v>
      </c>
      <c r="JF874">
        <f t="shared" si="760"/>
        <v>0.03</v>
      </c>
      <c r="JG874" s="5">
        <f t="shared" si="761"/>
        <v>0.05</v>
      </c>
      <c r="JH874">
        <f t="shared" si="762"/>
        <v>0</v>
      </c>
      <c r="JI874">
        <f t="shared" si="762"/>
        <v>0</v>
      </c>
      <c r="JJ874">
        <f t="shared" si="763"/>
        <v>0.05</v>
      </c>
      <c r="JK874">
        <f t="shared" si="764"/>
        <v>7.4999999999999997E-2</v>
      </c>
      <c r="JL874" s="6">
        <f t="shared" si="765"/>
        <v>3.6666666666666667E-2</v>
      </c>
      <c r="JM874">
        <f t="shared" si="766"/>
        <v>0.12</v>
      </c>
      <c r="JN874">
        <f t="shared" si="767"/>
        <v>1.2500000000000001E-2</v>
      </c>
      <c r="JO874">
        <f t="shared" si="768"/>
        <v>0.15</v>
      </c>
      <c r="JP874">
        <f t="shared" si="769"/>
        <v>0.1</v>
      </c>
      <c r="JQ874">
        <f t="shared" si="770"/>
        <v>0.12</v>
      </c>
      <c r="JR874">
        <f t="shared" si="771"/>
        <v>0.11</v>
      </c>
      <c r="JS874">
        <f t="shared" si="772"/>
        <v>0.1</v>
      </c>
      <c r="JT874">
        <f t="shared" si="772"/>
        <v>0.1</v>
      </c>
      <c r="JU874">
        <f t="shared" si="773"/>
        <v>1</v>
      </c>
      <c r="JV874">
        <f t="shared" si="773"/>
        <v>0</v>
      </c>
      <c r="JW874">
        <f t="shared" si="774"/>
        <v>0.15</v>
      </c>
      <c r="JY874">
        <f t="shared" si="775"/>
        <v>3.7500000000000006E-2</v>
      </c>
      <c r="JZ874">
        <f t="shared" si="776"/>
        <v>0.06</v>
      </c>
      <c r="KA874">
        <f t="shared" si="777"/>
        <v>0.02</v>
      </c>
      <c r="KB874">
        <f t="shared" si="777"/>
        <v>0.01</v>
      </c>
      <c r="KC874">
        <f t="shared" si="778"/>
        <v>0</v>
      </c>
      <c r="KD874">
        <f t="shared" si="804"/>
        <v>7.4999999999999997E-3</v>
      </c>
      <c r="KE874">
        <f t="shared" si="804"/>
        <v>0.03</v>
      </c>
      <c r="KF874">
        <f t="shared" si="804"/>
        <v>0.03</v>
      </c>
      <c r="KG874">
        <f t="shared" si="803"/>
        <v>0</v>
      </c>
      <c r="KH874">
        <f t="shared" si="803"/>
        <v>1.4999999999999999E-2</v>
      </c>
      <c r="KI874">
        <f t="shared" si="803"/>
        <v>1.4999999999999999E-2</v>
      </c>
      <c r="KJ874">
        <f t="shared" si="803"/>
        <v>1.4999999999999999E-2</v>
      </c>
      <c r="KK874">
        <f t="shared" si="780"/>
        <v>0.02</v>
      </c>
      <c r="KL874">
        <f t="shared" si="781"/>
        <v>0.01</v>
      </c>
      <c r="KM874" s="5">
        <f t="shared" si="782"/>
        <v>0.05</v>
      </c>
      <c r="KN874">
        <f t="shared" si="783"/>
        <v>0</v>
      </c>
      <c r="KO874">
        <f t="shared" si="783"/>
        <v>0</v>
      </c>
      <c r="KP874">
        <f t="shared" si="784"/>
        <v>1.4999999999999999E-2</v>
      </c>
      <c r="KQ874">
        <f t="shared" si="785"/>
        <v>1.4999999999999999E-2</v>
      </c>
      <c r="KR874" s="6">
        <f t="shared" si="786"/>
        <v>1.8333333333333333E-2</v>
      </c>
      <c r="KS874">
        <f t="shared" si="787"/>
        <v>0.04</v>
      </c>
      <c r="KT874">
        <f t="shared" si="788"/>
        <v>7.4999999999999997E-3</v>
      </c>
      <c r="KU874">
        <f t="shared" si="789"/>
        <v>0.04</v>
      </c>
      <c r="KV874">
        <f t="shared" si="790"/>
        <v>0.05</v>
      </c>
      <c r="KW874">
        <f t="shared" si="791"/>
        <v>0.01</v>
      </c>
      <c r="KX874">
        <f t="shared" si="792"/>
        <v>0</v>
      </c>
      <c r="KY874">
        <f t="shared" si="793"/>
        <v>0.04</v>
      </c>
      <c r="KZ874">
        <f t="shared" si="794"/>
        <v>0.03</v>
      </c>
      <c r="LA874">
        <f t="shared" si="795"/>
        <v>1</v>
      </c>
      <c r="LB874">
        <f t="shared" si="795"/>
        <v>0</v>
      </c>
      <c r="LC874">
        <f t="shared" si="796"/>
        <v>0.1</v>
      </c>
      <c r="LE874" t="str">
        <f t="shared" si="802"/>
        <v>Senegal</v>
      </c>
      <c r="LF874">
        <f t="shared" si="797"/>
        <v>0.57499999999999996</v>
      </c>
      <c r="LG874" s="6">
        <f t="shared" si="798"/>
        <v>0.47666666666666668</v>
      </c>
      <c r="LH874">
        <f t="shared" si="799"/>
        <v>0.96249999999999991</v>
      </c>
      <c r="LI874" s="6">
        <f t="shared" si="800"/>
        <v>0.68583333333333341</v>
      </c>
      <c r="LJ874">
        <f t="shared" si="801"/>
        <v>0</v>
      </c>
    </row>
    <row r="875" spans="1:322" x14ac:dyDescent="0.35">
      <c r="A875" s="8">
        <v>44883</v>
      </c>
      <c r="B875" t="s">
        <v>4655</v>
      </c>
      <c r="D875" s="27" t="s">
        <v>321</v>
      </c>
      <c r="E875" s="27" t="s">
        <v>321</v>
      </c>
      <c r="F875" s="27">
        <v>27</v>
      </c>
      <c r="G875" s="27" t="s">
        <v>258</v>
      </c>
      <c r="H875" s="27" t="s">
        <v>322</v>
      </c>
      <c r="I875" s="27" t="s">
        <v>2382</v>
      </c>
      <c r="J875" s="27" t="s">
        <v>536</v>
      </c>
      <c r="K875" s="28">
        <v>44530</v>
      </c>
      <c r="L875" s="28">
        <v>44530</v>
      </c>
      <c r="M875" s="28">
        <v>44743</v>
      </c>
      <c r="N875" s="27" t="s">
        <v>261</v>
      </c>
      <c r="O875" s="27" t="s">
        <v>261</v>
      </c>
      <c r="P875" s="27" t="s">
        <v>261</v>
      </c>
      <c r="Q875" s="27" t="s">
        <v>324</v>
      </c>
      <c r="R875" s="28">
        <v>44743</v>
      </c>
      <c r="S875" s="28">
        <v>44743</v>
      </c>
      <c r="T875" s="27" t="s">
        <v>263</v>
      </c>
      <c r="U875" s="27" t="s">
        <v>261</v>
      </c>
      <c r="V875" s="28" t="s">
        <v>262</v>
      </c>
      <c r="W875" s="27" t="s">
        <v>261</v>
      </c>
      <c r="X875" s="28" t="s">
        <v>262</v>
      </c>
      <c r="Y875" s="27" t="s">
        <v>263</v>
      </c>
      <c r="Z875" s="28">
        <v>44903</v>
      </c>
      <c r="AA875" s="27" t="s">
        <v>264</v>
      </c>
      <c r="AB875" s="27" t="s">
        <v>265</v>
      </c>
      <c r="AC875" s="27" t="s">
        <v>4656</v>
      </c>
      <c r="AD875" s="27" t="s">
        <v>267</v>
      </c>
      <c r="AE875" s="27" t="s">
        <v>473</v>
      </c>
      <c r="AF875" s="27" t="s">
        <v>687</v>
      </c>
      <c r="AG875" s="29">
        <v>550000</v>
      </c>
      <c r="AH875" s="27" t="s">
        <v>263</v>
      </c>
      <c r="AI875" s="27">
        <v>44859</v>
      </c>
      <c r="AJ875" s="28">
        <v>44864</v>
      </c>
      <c r="AK875" s="27" t="s">
        <v>268</v>
      </c>
      <c r="AL875" s="27" t="s">
        <v>994</v>
      </c>
      <c r="AM875" s="27" t="s">
        <v>2036</v>
      </c>
      <c r="AN875" s="27" t="s">
        <v>2037</v>
      </c>
      <c r="AO875" s="27" t="s">
        <v>261</v>
      </c>
      <c r="AP875" s="27" t="s">
        <v>261</v>
      </c>
      <c r="AQ875" s="28" t="s">
        <v>262</v>
      </c>
      <c r="AR875" s="27" t="s">
        <v>261</v>
      </c>
      <c r="AS875" s="28" t="s">
        <v>262</v>
      </c>
      <c r="AT875" s="27" t="s">
        <v>261</v>
      </c>
      <c r="AU875" s="28" t="s">
        <v>262</v>
      </c>
      <c r="AV875" s="27" t="s">
        <v>261</v>
      </c>
      <c r="AW875" s="28" t="s">
        <v>262</v>
      </c>
      <c r="AX875" s="27" t="s">
        <v>261</v>
      </c>
      <c r="AY875" s="28" t="s">
        <v>262</v>
      </c>
      <c r="AZ875" s="27" t="s">
        <v>262</v>
      </c>
      <c r="BA875" s="27" t="s">
        <v>262</v>
      </c>
      <c r="BB875" s="27" t="s">
        <v>261</v>
      </c>
      <c r="BC875" s="28" t="s">
        <v>262</v>
      </c>
      <c r="BD875" s="27" t="s">
        <v>261</v>
      </c>
      <c r="BE875" s="30" t="s">
        <v>262</v>
      </c>
      <c r="BF875" t="s">
        <v>536</v>
      </c>
      <c r="BG875" s="9" t="s">
        <v>1229</v>
      </c>
      <c r="BH875" t="s">
        <v>208</v>
      </c>
      <c r="BI875" t="s">
        <v>328</v>
      </c>
      <c r="BJ875" t="s">
        <v>210</v>
      </c>
      <c r="BK875" t="s">
        <v>329</v>
      </c>
      <c r="BL875" t="s">
        <v>212</v>
      </c>
      <c r="BM875" t="s">
        <v>2240</v>
      </c>
      <c r="BN875" t="s">
        <v>214</v>
      </c>
      <c r="BO875" t="s">
        <v>542</v>
      </c>
      <c r="BQ875" t="s">
        <v>216</v>
      </c>
      <c r="BR875" t="s">
        <v>4657</v>
      </c>
      <c r="BS875" t="s">
        <v>4658</v>
      </c>
      <c r="BT875" t="s">
        <v>4659</v>
      </c>
      <c r="BU875" t="s">
        <v>4657</v>
      </c>
      <c r="BV875" t="s">
        <v>214</v>
      </c>
      <c r="CG875" t="s">
        <v>219</v>
      </c>
      <c r="CI875" t="s">
        <v>335</v>
      </c>
      <c r="CJ875" t="s">
        <v>4660</v>
      </c>
      <c r="CL875" t="s">
        <v>412</v>
      </c>
      <c r="CN875" t="s">
        <v>498</v>
      </c>
      <c r="CO875" t="s">
        <v>4661</v>
      </c>
      <c r="CP875" t="s">
        <v>284</v>
      </c>
      <c r="CQ875" t="s">
        <v>224</v>
      </c>
      <c r="CR875" t="s">
        <v>250</v>
      </c>
      <c r="CT875" t="s">
        <v>214</v>
      </c>
      <c r="CV875" t="s">
        <v>244</v>
      </c>
      <c r="CX875" t="s">
        <v>353</v>
      </c>
      <c r="CZ875" t="s">
        <v>214</v>
      </c>
      <c r="DB875" t="s">
        <v>230</v>
      </c>
      <c r="DC875" t="s">
        <v>230</v>
      </c>
      <c r="DD875" t="s">
        <v>214</v>
      </c>
      <c r="DE875" t="s">
        <v>231</v>
      </c>
      <c r="DI875" t="s">
        <v>500</v>
      </c>
      <c r="DJ875" t="s">
        <v>4662</v>
      </c>
      <c r="DK875" t="s">
        <v>233</v>
      </c>
      <c r="DM875" t="s">
        <v>219</v>
      </c>
      <c r="DO875" t="s">
        <v>234</v>
      </c>
      <c r="DP875" t="s">
        <v>235</v>
      </c>
      <c r="DT875" t="s">
        <v>214</v>
      </c>
      <c r="DV875" t="s">
        <v>236</v>
      </c>
      <c r="DX875" t="s">
        <v>237</v>
      </c>
      <c r="DZ875" t="s">
        <v>400</v>
      </c>
      <c r="EA875" t="s">
        <v>372</v>
      </c>
      <c r="EC875" t="s">
        <v>242</v>
      </c>
      <c r="EE875" t="s">
        <v>214</v>
      </c>
      <c r="EG875" t="s">
        <v>214</v>
      </c>
      <c r="EK875" t="s">
        <v>233</v>
      </c>
      <c r="EM875" t="s">
        <v>486</v>
      </c>
      <c r="EO875" t="s">
        <v>486</v>
      </c>
      <c r="EQ875" t="s">
        <v>219</v>
      </c>
      <c r="ER875" t="s">
        <v>241</v>
      </c>
      <c r="ES875" t="s">
        <v>233</v>
      </c>
      <c r="ET875" t="s">
        <v>241</v>
      </c>
      <c r="EU875" t="s">
        <v>242</v>
      </c>
      <c r="EV875" t="s">
        <v>241</v>
      </c>
      <c r="EW875" t="s">
        <v>310</v>
      </c>
      <c r="EX875" t="s">
        <v>241</v>
      </c>
      <c r="EY875" t="s">
        <v>237</v>
      </c>
      <c r="EZ875" t="s">
        <v>241</v>
      </c>
      <c r="FA875" t="s">
        <v>241</v>
      </c>
      <c r="FB875" t="s">
        <v>241</v>
      </c>
      <c r="FC875" t="s">
        <v>237</v>
      </c>
      <c r="FD875" t="s">
        <v>241</v>
      </c>
      <c r="FE875" t="s">
        <v>226</v>
      </c>
      <c r="FF875" t="s">
        <v>241</v>
      </c>
      <c r="FG875" t="s">
        <v>242</v>
      </c>
      <c r="FH875" t="s">
        <v>241</v>
      </c>
      <c r="FI875" t="s">
        <v>214</v>
      </c>
      <c r="FJ875" t="s">
        <v>241</v>
      </c>
      <c r="FK875" t="s">
        <v>219</v>
      </c>
      <c r="FL875" t="s">
        <v>241</v>
      </c>
      <c r="FM875" t="s">
        <v>292</v>
      </c>
      <c r="FN875" t="s">
        <v>241</v>
      </c>
      <c r="FO875" t="s">
        <v>219</v>
      </c>
      <c r="FP875" t="s">
        <v>241</v>
      </c>
      <c r="FQ875" t="s">
        <v>241</v>
      </c>
      <c r="FR875" t="s">
        <v>241</v>
      </c>
      <c r="FS875" t="s">
        <v>241</v>
      </c>
      <c r="FT875" t="s">
        <v>241</v>
      </c>
      <c r="FU875" t="s">
        <v>219</v>
      </c>
      <c r="FV875" t="s">
        <v>241</v>
      </c>
      <c r="FW875" t="s">
        <v>241</v>
      </c>
      <c r="FX875" t="s">
        <v>241</v>
      </c>
      <c r="FY875" t="s">
        <v>241</v>
      </c>
      <c r="FZ875" t="s">
        <v>248</v>
      </c>
      <c r="GA875" t="s">
        <v>241</v>
      </c>
      <c r="GB875" t="s">
        <v>227</v>
      </c>
      <c r="GC875" t="s">
        <v>241</v>
      </c>
      <c r="GD875" t="s">
        <v>293</v>
      </c>
      <c r="GE875" t="s">
        <v>241</v>
      </c>
      <c r="GF875" t="s">
        <v>241</v>
      </c>
      <c r="GG875" t="s">
        <v>227</v>
      </c>
      <c r="GH875" t="s">
        <v>241</v>
      </c>
      <c r="GI875" t="s">
        <v>241</v>
      </c>
      <c r="GJ875" t="s">
        <v>286</v>
      </c>
      <c r="GK875" t="s">
        <v>241</v>
      </c>
      <c r="GL875" t="s">
        <v>227</v>
      </c>
      <c r="GM875" t="s">
        <v>241</v>
      </c>
      <c r="GN875" t="s">
        <v>214</v>
      </c>
      <c r="GO875" t="s">
        <v>241</v>
      </c>
      <c r="GP875" t="s">
        <v>295</v>
      </c>
      <c r="GQ875" t="s">
        <v>241</v>
      </c>
      <c r="GR875" t="s">
        <v>295</v>
      </c>
      <c r="GS875" t="s">
        <v>214</v>
      </c>
      <c r="GT875" t="s">
        <v>241</v>
      </c>
      <c r="GU875" t="s">
        <v>241</v>
      </c>
      <c r="GV875" t="s">
        <v>241</v>
      </c>
      <c r="GW875" t="s">
        <v>297</v>
      </c>
      <c r="GX875" t="s">
        <v>297</v>
      </c>
      <c r="GY875" t="s">
        <v>314</v>
      </c>
      <c r="GZ875" t="s">
        <v>241</v>
      </c>
      <c r="HA875" t="s">
        <v>298</v>
      </c>
      <c r="HB875" t="s">
        <v>241</v>
      </c>
      <c r="HC875" t="s">
        <v>241</v>
      </c>
      <c r="HD875" t="s">
        <v>241</v>
      </c>
      <c r="HE875" t="s">
        <v>241</v>
      </c>
      <c r="HF875" t="s">
        <v>241</v>
      </c>
      <c r="HG875" t="s">
        <v>241</v>
      </c>
      <c r="HH875" t="s">
        <v>241</v>
      </c>
      <c r="HI875" t="s">
        <v>241</v>
      </c>
      <c r="HJ875" t="s">
        <v>219</v>
      </c>
      <c r="HK875" t="s">
        <v>3421</v>
      </c>
      <c r="HL875" s="12"/>
      <c r="HM875">
        <v>0.5</v>
      </c>
      <c r="HN875">
        <v>0.5</v>
      </c>
      <c r="HO875">
        <v>1</v>
      </c>
      <c r="HP875">
        <v>0.75</v>
      </c>
      <c r="HQ875">
        <v>1</v>
      </c>
      <c r="HR875">
        <v>0.25</v>
      </c>
      <c r="HS875">
        <v>0</v>
      </c>
      <c r="HT875">
        <v>0</v>
      </c>
      <c r="HU875">
        <v>0</v>
      </c>
      <c r="HV875">
        <v>0.5</v>
      </c>
      <c r="HW875">
        <v>0</v>
      </c>
      <c r="HX875">
        <v>0.75</v>
      </c>
      <c r="HY875">
        <v>1</v>
      </c>
      <c r="HZ875">
        <v>0.25</v>
      </c>
      <c r="IA875">
        <v>0</v>
      </c>
      <c r="IB875">
        <v>0.25</v>
      </c>
      <c r="IC875">
        <v>0.75</v>
      </c>
      <c r="ID875">
        <v>0.5</v>
      </c>
      <c r="IE875">
        <v>0.5</v>
      </c>
      <c r="IG875">
        <v>1</v>
      </c>
      <c r="IH875">
        <v>0.75</v>
      </c>
      <c r="II875">
        <v>1</v>
      </c>
      <c r="IJ875">
        <v>0.75</v>
      </c>
      <c r="IK875">
        <v>1</v>
      </c>
      <c r="IL875">
        <v>1</v>
      </c>
      <c r="IM875">
        <v>1</v>
      </c>
      <c r="IN875">
        <v>0</v>
      </c>
      <c r="IO875">
        <v>1</v>
      </c>
      <c r="IQ875">
        <v>0</v>
      </c>
      <c r="IS875">
        <f t="shared" si="747"/>
        <v>7.4999999999999997E-2</v>
      </c>
      <c r="IT875">
        <f t="shared" si="748"/>
        <v>0.06</v>
      </c>
      <c r="IU875">
        <f t="shared" si="749"/>
        <v>0.08</v>
      </c>
      <c r="IV875">
        <f t="shared" si="750"/>
        <v>7.5000000000000011E-2</v>
      </c>
      <c r="IW875">
        <f t="shared" si="751"/>
        <v>0.08</v>
      </c>
      <c r="IX875">
        <f t="shared" si="752"/>
        <v>3.2500000000000001E-2</v>
      </c>
      <c r="IY875">
        <f t="shared" si="753"/>
        <v>0</v>
      </c>
      <c r="IZ875">
        <f t="shared" si="754"/>
        <v>0</v>
      </c>
      <c r="JA875">
        <f t="shared" si="755"/>
        <v>0</v>
      </c>
      <c r="JB875">
        <f t="shared" si="756"/>
        <v>0.05</v>
      </c>
      <c r="JC875">
        <f t="shared" si="757"/>
        <v>0</v>
      </c>
      <c r="JD875">
        <f t="shared" si="758"/>
        <v>8.2500000000000004E-2</v>
      </c>
      <c r="JE875">
        <f t="shared" si="759"/>
        <v>7.0000000000000007E-2</v>
      </c>
      <c r="JF875">
        <f t="shared" si="760"/>
        <v>0.03</v>
      </c>
      <c r="JG875" s="5">
        <f t="shared" si="761"/>
        <v>0</v>
      </c>
      <c r="JH875">
        <f t="shared" si="762"/>
        <v>0</v>
      </c>
      <c r="JI875">
        <f t="shared" si="762"/>
        <v>0</v>
      </c>
      <c r="JJ875">
        <f t="shared" si="763"/>
        <v>0.1</v>
      </c>
      <c r="JK875">
        <f t="shared" si="764"/>
        <v>7.4999999999999997E-2</v>
      </c>
      <c r="JL875" s="6">
        <f t="shared" si="765"/>
        <v>0.04</v>
      </c>
      <c r="JM875">
        <f t="shared" si="766"/>
        <v>0.12</v>
      </c>
      <c r="JN875">
        <f t="shared" si="767"/>
        <v>3.7500000000000006E-2</v>
      </c>
      <c r="JO875">
        <f t="shared" si="768"/>
        <v>0.15</v>
      </c>
      <c r="JP875">
        <f t="shared" si="769"/>
        <v>7.5000000000000011E-2</v>
      </c>
      <c r="JQ875">
        <f t="shared" si="770"/>
        <v>0.12</v>
      </c>
      <c r="JR875">
        <f t="shared" si="771"/>
        <v>0.11</v>
      </c>
      <c r="JS875">
        <f t="shared" si="772"/>
        <v>0.1</v>
      </c>
      <c r="JT875">
        <f t="shared" si="772"/>
        <v>0</v>
      </c>
      <c r="JU875">
        <f t="shared" si="773"/>
        <v>1</v>
      </c>
      <c r="JV875">
        <f t="shared" si="773"/>
        <v>0</v>
      </c>
      <c r="JW875">
        <f t="shared" si="774"/>
        <v>0.15</v>
      </c>
      <c r="JY875">
        <f t="shared" si="775"/>
        <v>2.5000000000000001E-2</v>
      </c>
      <c r="JZ875">
        <f t="shared" si="776"/>
        <v>0.04</v>
      </c>
      <c r="KA875">
        <f t="shared" si="777"/>
        <v>0.02</v>
      </c>
      <c r="KB875">
        <f t="shared" si="777"/>
        <v>1.4999999999999999E-2</v>
      </c>
      <c r="KC875">
        <f t="shared" si="778"/>
        <v>0.04</v>
      </c>
      <c r="KD875">
        <f t="shared" si="804"/>
        <v>7.4999999999999997E-3</v>
      </c>
      <c r="KE875">
        <f t="shared" si="804"/>
        <v>0</v>
      </c>
      <c r="KF875">
        <f t="shared" si="804"/>
        <v>0</v>
      </c>
      <c r="KG875">
        <f t="shared" si="803"/>
        <v>0</v>
      </c>
      <c r="KH875">
        <f t="shared" si="803"/>
        <v>1.4999999999999999E-2</v>
      </c>
      <c r="KI875">
        <f t="shared" si="803"/>
        <v>0</v>
      </c>
      <c r="KJ875">
        <f t="shared" si="803"/>
        <v>2.2499999999999999E-2</v>
      </c>
      <c r="KK875">
        <f t="shared" si="780"/>
        <v>0.02</v>
      </c>
      <c r="KL875">
        <f t="shared" si="781"/>
        <v>0.01</v>
      </c>
      <c r="KM875" s="5">
        <f t="shared" si="782"/>
        <v>0</v>
      </c>
      <c r="KN875">
        <f t="shared" si="783"/>
        <v>0</v>
      </c>
      <c r="KO875">
        <f t="shared" si="783"/>
        <v>0</v>
      </c>
      <c r="KP875">
        <f t="shared" si="784"/>
        <v>0.03</v>
      </c>
      <c r="KQ875">
        <f t="shared" si="785"/>
        <v>1.4999999999999999E-2</v>
      </c>
      <c r="KR875" s="6">
        <f t="shared" si="786"/>
        <v>0.02</v>
      </c>
      <c r="KS875">
        <f t="shared" si="787"/>
        <v>0.04</v>
      </c>
      <c r="KT875">
        <f t="shared" si="788"/>
        <v>2.2499999999999999E-2</v>
      </c>
      <c r="KU875">
        <f t="shared" si="789"/>
        <v>0.04</v>
      </c>
      <c r="KV875">
        <f t="shared" si="790"/>
        <v>3.7500000000000006E-2</v>
      </c>
      <c r="KW875">
        <f t="shared" si="791"/>
        <v>0.01</v>
      </c>
      <c r="KX875">
        <f t="shared" si="792"/>
        <v>0</v>
      </c>
      <c r="KY875">
        <f t="shared" si="793"/>
        <v>0.04</v>
      </c>
      <c r="KZ875">
        <f t="shared" si="794"/>
        <v>0</v>
      </c>
      <c r="LA875">
        <f t="shared" si="795"/>
        <v>1</v>
      </c>
      <c r="LB875">
        <f t="shared" si="795"/>
        <v>0</v>
      </c>
      <c r="LC875">
        <f t="shared" si="796"/>
        <v>0.1</v>
      </c>
      <c r="LE875" t="str">
        <f t="shared" si="802"/>
        <v>Burkina Faso</v>
      </c>
      <c r="LF875">
        <f t="shared" si="797"/>
        <v>0.40250000000000008</v>
      </c>
      <c r="LG875" s="6">
        <f t="shared" si="798"/>
        <v>0.44750000000000001</v>
      </c>
      <c r="LH875">
        <f t="shared" si="799"/>
        <v>0.86249999999999993</v>
      </c>
      <c r="LI875" s="6">
        <f t="shared" si="800"/>
        <v>0.57000000000000006</v>
      </c>
      <c r="LJ875">
        <f t="shared" si="801"/>
        <v>0</v>
      </c>
    </row>
    <row r="876" spans="1:322" x14ac:dyDescent="0.35">
      <c r="A876" s="8">
        <v>44908</v>
      </c>
      <c r="B876" t="s">
        <v>4663</v>
      </c>
      <c r="D876" s="24" t="s">
        <v>321</v>
      </c>
      <c r="E876" s="24" t="s">
        <v>321</v>
      </c>
      <c r="F876" s="24">
        <v>32</v>
      </c>
      <c r="G876" s="24" t="s">
        <v>258</v>
      </c>
      <c r="H876" s="24" t="s">
        <v>322</v>
      </c>
      <c r="I876" s="24" t="s">
        <v>2382</v>
      </c>
      <c r="J876" s="24" t="s">
        <v>1972</v>
      </c>
      <c r="K876" s="25">
        <v>44467</v>
      </c>
      <c r="L876" s="25">
        <v>44467</v>
      </c>
      <c r="M876" s="25">
        <v>44512</v>
      </c>
      <c r="N876" s="24" t="s">
        <v>261</v>
      </c>
      <c r="O876" s="24" t="s">
        <v>261</v>
      </c>
      <c r="P876" s="24" t="s">
        <v>261</v>
      </c>
      <c r="Q876" s="24" t="s">
        <v>324</v>
      </c>
      <c r="R876" s="25">
        <v>44512</v>
      </c>
      <c r="S876" s="25">
        <v>44512</v>
      </c>
      <c r="T876" s="24" t="s">
        <v>263</v>
      </c>
      <c r="U876" s="24" t="s">
        <v>263</v>
      </c>
      <c r="V876" s="25">
        <v>44658</v>
      </c>
      <c r="W876" s="24" t="s">
        <v>261</v>
      </c>
      <c r="X876" s="25" t="s">
        <v>262</v>
      </c>
      <c r="Y876" s="24" t="s">
        <v>263</v>
      </c>
      <c r="Z876" s="25">
        <v>44658</v>
      </c>
      <c r="AA876" s="24" t="s">
        <v>264</v>
      </c>
      <c r="AB876" s="24" t="s">
        <v>265</v>
      </c>
      <c r="AC876" s="24" t="s">
        <v>4664</v>
      </c>
      <c r="AD876" s="24" t="s">
        <v>267</v>
      </c>
      <c r="AE876" s="24" t="s">
        <v>326</v>
      </c>
      <c r="AF876" s="24" t="s">
        <v>687</v>
      </c>
      <c r="AG876" s="31">
        <v>500000</v>
      </c>
      <c r="AH876" s="24" t="s">
        <v>261</v>
      </c>
      <c r="AI876" s="24" t="s">
        <v>262</v>
      </c>
      <c r="AJ876" s="25" t="s">
        <v>262</v>
      </c>
      <c r="AK876" s="24" t="s">
        <v>262</v>
      </c>
      <c r="AL876" s="24" t="s">
        <v>262</v>
      </c>
      <c r="AM876" s="24" t="s">
        <v>262</v>
      </c>
      <c r="AN876" s="24" t="s">
        <v>262</v>
      </c>
      <c r="AO876" s="24" t="s">
        <v>261</v>
      </c>
      <c r="AP876" s="24" t="s">
        <v>261</v>
      </c>
      <c r="AQ876" s="25" t="s">
        <v>262</v>
      </c>
      <c r="AR876" s="24" t="s">
        <v>261</v>
      </c>
      <c r="AS876" s="25" t="s">
        <v>262</v>
      </c>
      <c r="AT876" s="24" t="s">
        <v>261</v>
      </c>
      <c r="AU876" s="25" t="s">
        <v>262</v>
      </c>
      <c r="AV876" s="24" t="s">
        <v>261</v>
      </c>
      <c r="AW876" s="25" t="s">
        <v>262</v>
      </c>
      <c r="AX876" s="24" t="s">
        <v>261</v>
      </c>
      <c r="AY876" s="25" t="s">
        <v>262</v>
      </c>
      <c r="AZ876" s="27" t="s">
        <v>262</v>
      </c>
      <c r="BA876" s="27" t="s">
        <v>262</v>
      </c>
      <c r="BB876" s="24" t="s">
        <v>261</v>
      </c>
      <c r="BC876" s="25" t="s">
        <v>262</v>
      </c>
      <c r="BD876" s="24" t="s">
        <v>261</v>
      </c>
      <c r="BE876" s="26" t="s">
        <v>262</v>
      </c>
      <c r="BF876" t="s">
        <v>1972</v>
      </c>
      <c r="BG876" s="9" t="s">
        <v>1229</v>
      </c>
      <c r="BH876" t="s">
        <v>208</v>
      </c>
      <c r="BI876" t="s">
        <v>346</v>
      </c>
      <c r="BJ876" t="s">
        <v>210</v>
      </c>
      <c r="BK876" t="s">
        <v>329</v>
      </c>
      <c r="BL876" t="s">
        <v>212</v>
      </c>
      <c r="BM876" t="s">
        <v>2050</v>
      </c>
      <c r="BN876" t="s">
        <v>214</v>
      </c>
      <c r="BO876" t="s">
        <v>542</v>
      </c>
      <c r="BP876" t="s">
        <v>219</v>
      </c>
      <c r="BQ876" t="s">
        <v>216</v>
      </c>
      <c r="BR876" t="s">
        <v>4665</v>
      </c>
      <c r="BS876" t="s">
        <v>2081</v>
      </c>
      <c r="BT876" t="s">
        <v>2081</v>
      </c>
      <c r="BU876" t="s">
        <v>4665</v>
      </c>
      <c r="BV876" t="s">
        <v>214</v>
      </c>
      <c r="CC876" t="s">
        <v>214</v>
      </c>
      <c r="CG876" t="s">
        <v>219</v>
      </c>
      <c r="CI876" t="s">
        <v>333</v>
      </c>
      <c r="CJ876" t="s">
        <v>4666</v>
      </c>
      <c r="CK876" t="s">
        <v>352</v>
      </c>
      <c r="CL876" t="s">
        <v>222</v>
      </c>
      <c r="CN876" t="s">
        <v>223</v>
      </c>
      <c r="CP876" t="s">
        <v>225</v>
      </c>
      <c r="CQ876" t="s">
        <v>370</v>
      </c>
      <c r="CR876" t="s">
        <v>250</v>
      </c>
      <c r="CS876" t="s">
        <v>250</v>
      </c>
      <c r="CT876" t="s">
        <v>214</v>
      </c>
      <c r="CU876" t="s">
        <v>214</v>
      </c>
      <c r="CV876" t="s">
        <v>244</v>
      </c>
      <c r="CW876" t="s">
        <v>244</v>
      </c>
      <c r="CX876" t="s">
        <v>228</v>
      </c>
      <c r="CY876" t="s">
        <v>228</v>
      </c>
      <c r="CZ876" t="s">
        <v>219</v>
      </c>
      <c r="DA876" t="s">
        <v>219</v>
      </c>
      <c r="DB876" t="s">
        <v>398</v>
      </c>
      <c r="DC876" t="s">
        <v>398</v>
      </c>
      <c r="DD876" t="s">
        <v>219</v>
      </c>
      <c r="DI876" t="s">
        <v>451</v>
      </c>
      <c r="DK876" t="s">
        <v>237</v>
      </c>
      <c r="DL876" t="s">
        <v>237</v>
      </c>
      <c r="DM876" t="s">
        <v>214</v>
      </c>
      <c r="DN876" t="s">
        <v>214</v>
      </c>
      <c r="DO876" t="s">
        <v>288</v>
      </c>
      <c r="DP876" t="s">
        <v>289</v>
      </c>
      <c r="DR876" t="s">
        <v>308</v>
      </c>
      <c r="DT876" t="s">
        <v>219</v>
      </c>
      <c r="DU876" t="s">
        <v>214</v>
      </c>
      <c r="DX876" t="s">
        <v>237</v>
      </c>
      <c r="DY876" t="s">
        <v>237</v>
      </c>
      <c r="DZ876" t="s">
        <v>485</v>
      </c>
      <c r="EA876" t="s">
        <v>237</v>
      </c>
      <c r="EB876" t="s">
        <v>237</v>
      </c>
      <c r="EC876" t="s">
        <v>237</v>
      </c>
      <c r="ED876" t="s">
        <v>239</v>
      </c>
      <c r="EE876" t="s">
        <v>214</v>
      </c>
      <c r="EF876" t="s">
        <v>214</v>
      </c>
      <c r="EG876" t="s">
        <v>214</v>
      </c>
      <c r="EI876" t="s">
        <v>214</v>
      </c>
      <c r="EK876" t="s">
        <v>237</v>
      </c>
      <c r="EL876" t="s">
        <v>237</v>
      </c>
      <c r="EM876" t="s">
        <v>240</v>
      </c>
      <c r="EN876" t="s">
        <v>240</v>
      </c>
      <c r="EO876" t="s">
        <v>240</v>
      </c>
      <c r="EP876" t="s">
        <v>240</v>
      </c>
      <c r="EQ876" t="s">
        <v>214</v>
      </c>
      <c r="ER876" t="s">
        <v>214</v>
      </c>
      <c r="ES876" t="s">
        <v>237</v>
      </c>
      <c r="ET876" t="s">
        <v>239</v>
      </c>
      <c r="EU876" t="s">
        <v>237</v>
      </c>
      <c r="EV876" t="s">
        <v>237</v>
      </c>
      <c r="EW876" t="s">
        <v>243</v>
      </c>
      <c r="EX876" t="s">
        <v>243</v>
      </c>
      <c r="EY876" t="s">
        <v>237</v>
      </c>
      <c r="EZ876" t="s">
        <v>241</v>
      </c>
      <c r="FA876" t="s">
        <v>241</v>
      </c>
      <c r="FB876" t="s">
        <v>237</v>
      </c>
      <c r="FC876" t="s">
        <v>237</v>
      </c>
      <c r="FD876" t="s">
        <v>237</v>
      </c>
      <c r="FE876" t="s">
        <v>250</v>
      </c>
      <c r="FF876" t="s">
        <v>244</v>
      </c>
      <c r="FG876" t="s">
        <v>358</v>
      </c>
      <c r="FH876" t="s">
        <v>358</v>
      </c>
      <c r="FI876" t="s">
        <v>214</v>
      </c>
      <c r="FJ876" t="s">
        <v>214</v>
      </c>
      <c r="FK876" t="s">
        <v>214</v>
      </c>
      <c r="FL876" t="s">
        <v>214</v>
      </c>
      <c r="FM876" t="s">
        <v>292</v>
      </c>
      <c r="FN876" t="s">
        <v>292</v>
      </c>
      <c r="FO876" t="s">
        <v>219</v>
      </c>
      <c r="FP876" t="s">
        <v>219</v>
      </c>
      <c r="FQ876" t="s">
        <v>241</v>
      </c>
      <c r="FR876" t="s">
        <v>241</v>
      </c>
      <c r="FS876" t="s">
        <v>241</v>
      </c>
      <c r="FT876" t="s">
        <v>241</v>
      </c>
      <c r="FU876" t="s">
        <v>219</v>
      </c>
      <c r="FV876" t="s">
        <v>241</v>
      </c>
      <c r="FW876" t="s">
        <v>241</v>
      </c>
      <c r="FX876" t="s">
        <v>241</v>
      </c>
      <c r="FY876" t="s">
        <v>241</v>
      </c>
      <c r="FZ876" t="s">
        <v>341</v>
      </c>
      <c r="GA876" t="s">
        <v>341</v>
      </c>
      <c r="GB876" t="s">
        <v>227</v>
      </c>
      <c r="GC876" t="s">
        <v>227</v>
      </c>
      <c r="GD876" t="s">
        <v>293</v>
      </c>
      <c r="GE876" t="s">
        <v>241</v>
      </c>
      <c r="GF876" t="s">
        <v>293</v>
      </c>
      <c r="GG876" t="s">
        <v>250</v>
      </c>
      <c r="GH876" t="s">
        <v>4667</v>
      </c>
      <c r="GI876" t="s">
        <v>286</v>
      </c>
      <c r="GJ876" t="s">
        <v>227</v>
      </c>
      <c r="GK876" t="s">
        <v>227</v>
      </c>
      <c r="GL876" t="s">
        <v>227</v>
      </c>
      <c r="GM876" t="s">
        <v>227</v>
      </c>
      <c r="GN876" t="s">
        <v>219</v>
      </c>
      <c r="GO876" t="s">
        <v>219</v>
      </c>
      <c r="GP876" t="s">
        <v>295</v>
      </c>
      <c r="GQ876" t="s">
        <v>295</v>
      </c>
      <c r="GR876" t="s">
        <v>295</v>
      </c>
      <c r="GS876" t="s">
        <v>214</v>
      </c>
      <c r="GT876" t="s">
        <v>241</v>
      </c>
      <c r="GU876" t="s">
        <v>214</v>
      </c>
      <c r="GV876" t="s">
        <v>241</v>
      </c>
      <c r="GW876" t="s">
        <v>404</v>
      </c>
      <c r="GX876" t="s">
        <v>404</v>
      </c>
      <c r="GY876" t="s">
        <v>254</v>
      </c>
      <c r="GZ876" t="s">
        <v>241</v>
      </c>
      <c r="HA876" t="s">
        <v>298</v>
      </c>
      <c r="HB876" t="s">
        <v>241</v>
      </c>
      <c r="HC876" t="s">
        <v>360</v>
      </c>
      <c r="HD876" t="s">
        <v>361</v>
      </c>
      <c r="HE876" t="s">
        <v>343</v>
      </c>
      <c r="HF876" t="s">
        <v>241</v>
      </c>
      <c r="HG876" t="s">
        <v>362</v>
      </c>
      <c r="HH876" t="s">
        <v>241</v>
      </c>
      <c r="HI876" t="s">
        <v>241</v>
      </c>
      <c r="HJ876" t="s">
        <v>214</v>
      </c>
      <c r="HK876" t="s">
        <v>4668</v>
      </c>
      <c r="HL876" s="12"/>
      <c r="HM876">
        <v>0.75</v>
      </c>
      <c r="HN876">
        <v>0.5</v>
      </c>
      <c r="HO876">
        <v>1</v>
      </c>
      <c r="HP876">
        <v>0.75</v>
      </c>
      <c r="HQ876">
        <v>0.5</v>
      </c>
      <c r="HR876">
        <v>0.5</v>
      </c>
      <c r="HS876">
        <v>1</v>
      </c>
      <c r="HT876">
        <v>1</v>
      </c>
      <c r="HU876">
        <v>1</v>
      </c>
      <c r="HV876">
        <v>0.5</v>
      </c>
      <c r="HW876">
        <v>0.5</v>
      </c>
      <c r="HX876">
        <v>0.5</v>
      </c>
      <c r="HY876">
        <v>1</v>
      </c>
      <c r="HZ876">
        <v>0.5</v>
      </c>
      <c r="IA876" s="4">
        <v>1</v>
      </c>
      <c r="IB876">
        <v>0.5</v>
      </c>
      <c r="IC876">
        <v>0.5</v>
      </c>
      <c r="ID876">
        <v>0.5</v>
      </c>
      <c r="IE876">
        <v>0.5</v>
      </c>
      <c r="IG876">
        <v>0.5</v>
      </c>
      <c r="IH876">
        <v>1</v>
      </c>
      <c r="II876">
        <v>1</v>
      </c>
      <c r="IJ876">
        <v>1</v>
      </c>
      <c r="IK876">
        <v>1</v>
      </c>
      <c r="IL876">
        <v>1</v>
      </c>
      <c r="IM876">
        <v>0.5</v>
      </c>
      <c r="IN876">
        <v>1</v>
      </c>
      <c r="IO876">
        <v>1</v>
      </c>
      <c r="IQ876">
        <v>0</v>
      </c>
      <c r="IS876">
        <f t="shared" si="747"/>
        <v>0.11249999999999999</v>
      </c>
      <c r="IT876">
        <f t="shared" si="748"/>
        <v>0.06</v>
      </c>
      <c r="IU876">
        <f t="shared" si="749"/>
        <v>0.08</v>
      </c>
      <c r="IV876">
        <f t="shared" si="750"/>
        <v>7.5000000000000011E-2</v>
      </c>
      <c r="IW876">
        <f t="shared" si="751"/>
        <v>0.04</v>
      </c>
      <c r="IX876">
        <f t="shared" si="752"/>
        <v>6.5000000000000002E-2</v>
      </c>
      <c r="IY876">
        <f t="shared" si="753"/>
        <v>0.1</v>
      </c>
      <c r="IZ876">
        <f t="shared" si="754"/>
        <v>0.11</v>
      </c>
      <c r="JA876">
        <f t="shared" si="755"/>
        <v>0.13</v>
      </c>
      <c r="JB876">
        <f t="shared" si="756"/>
        <v>0.05</v>
      </c>
      <c r="JC876">
        <f t="shared" si="757"/>
        <v>0.06</v>
      </c>
      <c r="JD876">
        <f t="shared" si="758"/>
        <v>5.5E-2</v>
      </c>
      <c r="JE876">
        <f t="shared" si="759"/>
        <v>7.0000000000000007E-2</v>
      </c>
      <c r="JF876">
        <f t="shared" si="760"/>
        <v>0.06</v>
      </c>
      <c r="JG876" s="5">
        <f t="shared" si="761"/>
        <v>0.05</v>
      </c>
      <c r="JH876">
        <f t="shared" si="762"/>
        <v>0</v>
      </c>
      <c r="JI876">
        <f t="shared" si="762"/>
        <v>0</v>
      </c>
      <c r="JJ876">
        <f t="shared" si="763"/>
        <v>0.1</v>
      </c>
      <c r="JK876">
        <f t="shared" si="764"/>
        <v>7.4999999999999997E-2</v>
      </c>
      <c r="JL876" s="6">
        <f t="shared" si="765"/>
        <v>0.04</v>
      </c>
      <c r="JM876">
        <f t="shared" si="766"/>
        <v>0.06</v>
      </c>
      <c r="JN876">
        <f t="shared" si="767"/>
        <v>0.05</v>
      </c>
      <c r="JO876">
        <f t="shared" si="768"/>
        <v>0.15</v>
      </c>
      <c r="JP876">
        <f t="shared" si="769"/>
        <v>0.1</v>
      </c>
      <c r="JQ876">
        <f t="shared" si="770"/>
        <v>0.12</v>
      </c>
      <c r="JR876">
        <f t="shared" si="771"/>
        <v>0.11</v>
      </c>
      <c r="JS876">
        <f t="shared" si="772"/>
        <v>0.05</v>
      </c>
      <c r="JT876">
        <f t="shared" si="772"/>
        <v>0.1</v>
      </c>
      <c r="JU876">
        <f t="shared" si="773"/>
        <v>1</v>
      </c>
      <c r="JV876">
        <f t="shared" si="773"/>
        <v>0</v>
      </c>
      <c r="JW876">
        <f t="shared" si="774"/>
        <v>0.15</v>
      </c>
      <c r="JY876">
        <f t="shared" si="775"/>
        <v>3.7500000000000006E-2</v>
      </c>
      <c r="JZ876">
        <f t="shared" si="776"/>
        <v>0.04</v>
      </c>
      <c r="KA876">
        <f t="shared" si="777"/>
        <v>0.02</v>
      </c>
      <c r="KB876">
        <f t="shared" si="777"/>
        <v>1.4999999999999999E-2</v>
      </c>
      <c r="KC876">
        <f t="shared" si="778"/>
        <v>0.02</v>
      </c>
      <c r="KD876">
        <f t="shared" si="804"/>
        <v>1.4999999999999999E-2</v>
      </c>
      <c r="KE876">
        <f t="shared" si="804"/>
        <v>0.03</v>
      </c>
      <c r="KF876">
        <f t="shared" si="804"/>
        <v>0.03</v>
      </c>
      <c r="KG876">
        <f t="shared" si="803"/>
        <v>0.03</v>
      </c>
      <c r="KH876">
        <f t="shared" si="803"/>
        <v>1.4999999999999999E-2</v>
      </c>
      <c r="KI876">
        <f t="shared" si="803"/>
        <v>1.4999999999999999E-2</v>
      </c>
      <c r="KJ876">
        <f t="shared" si="803"/>
        <v>1.4999999999999999E-2</v>
      </c>
      <c r="KK876">
        <f t="shared" si="780"/>
        <v>0.02</v>
      </c>
      <c r="KL876">
        <f t="shared" si="781"/>
        <v>0.02</v>
      </c>
      <c r="KM876" s="5">
        <f t="shared" si="782"/>
        <v>0.05</v>
      </c>
      <c r="KN876">
        <f t="shared" si="783"/>
        <v>0</v>
      </c>
      <c r="KO876">
        <f t="shared" si="783"/>
        <v>0</v>
      </c>
      <c r="KP876">
        <f t="shared" si="784"/>
        <v>0.03</v>
      </c>
      <c r="KQ876">
        <f t="shared" si="785"/>
        <v>1.4999999999999999E-2</v>
      </c>
      <c r="KR876" s="6">
        <f t="shared" si="786"/>
        <v>0.02</v>
      </c>
      <c r="KS876">
        <f t="shared" si="787"/>
        <v>0.02</v>
      </c>
      <c r="KT876">
        <f t="shared" si="788"/>
        <v>0.03</v>
      </c>
      <c r="KU876">
        <f t="shared" si="789"/>
        <v>0.04</v>
      </c>
      <c r="KV876">
        <f t="shared" si="790"/>
        <v>0.05</v>
      </c>
      <c r="KW876">
        <f t="shared" si="791"/>
        <v>0.01</v>
      </c>
      <c r="KX876">
        <f t="shared" si="792"/>
        <v>0</v>
      </c>
      <c r="KY876">
        <f t="shared" si="793"/>
        <v>0.02</v>
      </c>
      <c r="KZ876">
        <f t="shared" si="794"/>
        <v>0.03</v>
      </c>
      <c r="LA876">
        <f t="shared" si="795"/>
        <v>1</v>
      </c>
      <c r="LB876">
        <f t="shared" si="795"/>
        <v>0</v>
      </c>
      <c r="LC876">
        <f t="shared" si="796"/>
        <v>0.1</v>
      </c>
      <c r="LE876" t="str">
        <f t="shared" si="802"/>
        <v>Senegal</v>
      </c>
      <c r="LF876">
        <f t="shared" si="797"/>
        <v>0.77249999999999996</v>
      </c>
      <c r="LG876" s="6">
        <f t="shared" si="798"/>
        <v>0.56000000000000005</v>
      </c>
      <c r="LH876">
        <f t="shared" si="799"/>
        <v>0.89</v>
      </c>
      <c r="LI876" s="6">
        <f t="shared" si="800"/>
        <v>0.73750000000000027</v>
      </c>
      <c r="LJ876">
        <f t="shared" si="801"/>
        <v>0</v>
      </c>
    </row>
    <row r="877" spans="1:322" x14ac:dyDescent="0.35">
      <c r="A877" s="8">
        <v>44901</v>
      </c>
      <c r="B877" t="s">
        <v>4669</v>
      </c>
      <c r="D877" s="27" t="s">
        <v>321</v>
      </c>
      <c r="E877" s="27" t="s">
        <v>321</v>
      </c>
      <c r="F877" s="27">
        <v>30</v>
      </c>
      <c r="G877" s="27" t="s">
        <v>258</v>
      </c>
      <c r="H877" s="27" t="s">
        <v>322</v>
      </c>
      <c r="I877" s="27" t="s">
        <v>2382</v>
      </c>
      <c r="J877" s="27" t="s">
        <v>1972</v>
      </c>
      <c r="K877" s="28">
        <v>44552</v>
      </c>
      <c r="L877" s="28">
        <v>44552</v>
      </c>
      <c r="M877" s="28">
        <v>44645</v>
      </c>
      <c r="N877" s="27" t="s">
        <v>261</v>
      </c>
      <c r="O877" s="27" t="s">
        <v>261</v>
      </c>
      <c r="P877" s="27" t="s">
        <v>261</v>
      </c>
      <c r="Q877" s="27" t="s">
        <v>324</v>
      </c>
      <c r="R877" s="28">
        <v>44644</v>
      </c>
      <c r="S877" s="28">
        <v>44644</v>
      </c>
      <c r="T877" s="27" t="s">
        <v>263</v>
      </c>
      <c r="U877" s="27" t="s">
        <v>263</v>
      </c>
      <c r="V877" s="28">
        <v>44742</v>
      </c>
      <c r="W877" s="27" t="s">
        <v>261</v>
      </c>
      <c r="X877" s="28" t="s">
        <v>262</v>
      </c>
      <c r="Y877" s="27" t="s">
        <v>263</v>
      </c>
      <c r="Z877" s="28">
        <v>44742</v>
      </c>
      <c r="AA877" s="27" t="s">
        <v>264</v>
      </c>
      <c r="AB877" s="27" t="s">
        <v>2036</v>
      </c>
      <c r="AC877" s="27" t="s">
        <v>4670</v>
      </c>
      <c r="AD877" s="27" t="s">
        <v>267</v>
      </c>
      <c r="AE877" s="27" t="s">
        <v>326</v>
      </c>
      <c r="AF877" s="27" t="s">
        <v>687</v>
      </c>
      <c r="AG877" s="29">
        <v>500000</v>
      </c>
      <c r="AH877" s="27" t="s">
        <v>261</v>
      </c>
      <c r="AI877" s="27" t="s">
        <v>262</v>
      </c>
      <c r="AJ877" s="28" t="s">
        <v>262</v>
      </c>
      <c r="AK877" s="27" t="s">
        <v>262</v>
      </c>
      <c r="AL877" s="27" t="s">
        <v>262</v>
      </c>
      <c r="AM877" s="27" t="s">
        <v>262</v>
      </c>
      <c r="AN877" s="27" t="s">
        <v>262</v>
      </c>
      <c r="AO877" s="27" t="s">
        <v>261</v>
      </c>
      <c r="AP877" s="27" t="s">
        <v>261</v>
      </c>
      <c r="AQ877" s="28" t="s">
        <v>262</v>
      </c>
      <c r="AR877" s="27" t="s">
        <v>261</v>
      </c>
      <c r="AS877" s="28" t="s">
        <v>262</v>
      </c>
      <c r="AT877" s="27" t="s">
        <v>261</v>
      </c>
      <c r="AU877" s="28" t="s">
        <v>262</v>
      </c>
      <c r="AV877" s="27" t="s">
        <v>261</v>
      </c>
      <c r="AW877" s="28" t="s">
        <v>262</v>
      </c>
      <c r="AX877" s="27" t="s">
        <v>261</v>
      </c>
      <c r="AY877" s="28" t="s">
        <v>262</v>
      </c>
      <c r="AZ877" s="27" t="s">
        <v>262</v>
      </c>
      <c r="BA877" s="27" t="s">
        <v>262</v>
      </c>
      <c r="BB877" s="27" t="s">
        <v>261</v>
      </c>
      <c r="BC877" s="28" t="s">
        <v>262</v>
      </c>
      <c r="BD877" s="27" t="s">
        <v>261</v>
      </c>
      <c r="BE877" s="30" t="s">
        <v>262</v>
      </c>
      <c r="BF877" t="s">
        <v>1972</v>
      </c>
      <c r="BG877" s="9" t="s">
        <v>1229</v>
      </c>
      <c r="BH877" t="s">
        <v>208</v>
      </c>
      <c r="BI877" t="s">
        <v>718</v>
      </c>
      <c r="BJ877" t="s">
        <v>210</v>
      </c>
      <c r="BK877" t="s">
        <v>329</v>
      </c>
      <c r="BL877" t="s">
        <v>212</v>
      </c>
      <c r="BM877" t="s">
        <v>2050</v>
      </c>
      <c r="BN877" t="s">
        <v>214</v>
      </c>
      <c r="BO877" t="s">
        <v>276</v>
      </c>
      <c r="BP877" t="s">
        <v>219</v>
      </c>
      <c r="BQ877" t="s">
        <v>216</v>
      </c>
      <c r="BR877" t="s">
        <v>4671</v>
      </c>
      <c r="BS877" t="s">
        <v>2096</v>
      </c>
      <c r="BT877" t="s">
        <v>4672</v>
      </c>
      <c r="BU877" t="s">
        <v>4672</v>
      </c>
      <c r="BV877" t="s">
        <v>214</v>
      </c>
      <c r="CC877" t="s">
        <v>214</v>
      </c>
      <c r="CG877" t="s">
        <v>219</v>
      </c>
      <c r="CI877" t="s">
        <v>220</v>
      </c>
      <c r="CJ877" t="s">
        <v>4673</v>
      </c>
      <c r="CK877" t="s">
        <v>220</v>
      </c>
      <c r="CL877" t="s">
        <v>644</v>
      </c>
      <c r="CN877" t="s">
        <v>2104</v>
      </c>
      <c r="CO877" t="s">
        <v>4674</v>
      </c>
      <c r="CP877" t="s">
        <v>224</v>
      </c>
      <c r="CQ877" t="s">
        <v>224</v>
      </c>
      <c r="CR877" t="s">
        <v>250</v>
      </c>
      <c r="CS877" t="s">
        <v>250</v>
      </c>
      <c r="CT877" t="s">
        <v>219</v>
      </c>
      <c r="CU877" t="s">
        <v>219</v>
      </c>
      <c r="CV877" t="s">
        <v>244</v>
      </c>
      <c r="CW877" t="s">
        <v>244</v>
      </c>
      <c r="CX877" t="s">
        <v>228</v>
      </c>
      <c r="CY877" t="s">
        <v>228</v>
      </c>
      <c r="CZ877" t="s">
        <v>214</v>
      </c>
      <c r="DA877" t="s">
        <v>219</v>
      </c>
      <c r="DB877" t="s">
        <v>230</v>
      </c>
      <c r="DC877" t="s">
        <v>230</v>
      </c>
      <c r="DD877" t="s">
        <v>219</v>
      </c>
      <c r="DI877" t="s">
        <v>451</v>
      </c>
      <c r="DK877" t="s">
        <v>237</v>
      </c>
      <c r="DL877" t="s">
        <v>237</v>
      </c>
      <c r="DM877" t="s">
        <v>214</v>
      </c>
      <c r="DN877" t="s">
        <v>214</v>
      </c>
      <c r="DO877" t="s">
        <v>414</v>
      </c>
      <c r="DP877" t="s">
        <v>4675</v>
      </c>
      <c r="DR877" t="s">
        <v>235</v>
      </c>
      <c r="DT877" t="s">
        <v>214</v>
      </c>
      <c r="DU877" t="s">
        <v>214</v>
      </c>
      <c r="DV877" t="s">
        <v>2316</v>
      </c>
      <c r="DX877" t="s">
        <v>237</v>
      </c>
      <c r="DY877" t="s">
        <v>237</v>
      </c>
      <c r="DZ877" t="s">
        <v>238</v>
      </c>
      <c r="EA877" t="s">
        <v>237</v>
      </c>
      <c r="EB877" t="s">
        <v>237</v>
      </c>
      <c r="EC877" t="s">
        <v>237</v>
      </c>
      <c r="ED877" t="s">
        <v>237</v>
      </c>
      <c r="EE877" t="s">
        <v>219</v>
      </c>
      <c r="EF877" t="s">
        <v>219</v>
      </c>
      <c r="EK877" t="s">
        <v>237</v>
      </c>
      <c r="EL877" t="s">
        <v>237</v>
      </c>
      <c r="EM877" t="s">
        <v>240</v>
      </c>
      <c r="EN877" t="s">
        <v>240</v>
      </c>
      <c r="EO877" t="s">
        <v>240</v>
      </c>
      <c r="EP877" t="s">
        <v>240</v>
      </c>
      <c r="EQ877" t="s">
        <v>214</v>
      </c>
      <c r="ER877" t="s">
        <v>214</v>
      </c>
      <c r="ES877" t="s">
        <v>242</v>
      </c>
      <c r="ET877" t="s">
        <v>242</v>
      </c>
      <c r="EU877" t="s">
        <v>242</v>
      </c>
      <c r="EV877" t="s">
        <v>242</v>
      </c>
      <c r="EW877" t="s">
        <v>243</v>
      </c>
      <c r="EX877" t="s">
        <v>243</v>
      </c>
      <c r="EY877" t="s">
        <v>242</v>
      </c>
      <c r="EZ877" t="s">
        <v>241</v>
      </c>
      <c r="FA877" t="s">
        <v>241</v>
      </c>
      <c r="FB877" t="s">
        <v>242</v>
      </c>
      <c r="FC877" t="s">
        <v>237</v>
      </c>
      <c r="FD877" t="s">
        <v>237</v>
      </c>
      <c r="FE877" t="s">
        <v>250</v>
      </c>
      <c r="FF877" t="s">
        <v>250</v>
      </c>
      <c r="FG877" t="s">
        <v>547</v>
      </c>
      <c r="FH877" t="s">
        <v>547</v>
      </c>
      <c r="FI877" t="s">
        <v>219</v>
      </c>
      <c r="FJ877" t="s">
        <v>219</v>
      </c>
      <c r="FK877" t="s">
        <v>219</v>
      </c>
      <c r="FL877" t="s">
        <v>219</v>
      </c>
      <c r="FM877" t="s">
        <v>292</v>
      </c>
      <c r="FN877" t="s">
        <v>292</v>
      </c>
      <c r="FO877" t="s">
        <v>219</v>
      </c>
      <c r="FP877" t="s">
        <v>219</v>
      </c>
      <c r="FQ877" t="s">
        <v>241</v>
      </c>
      <c r="FR877" t="s">
        <v>241</v>
      </c>
      <c r="FS877" t="s">
        <v>241</v>
      </c>
      <c r="FT877" t="s">
        <v>241</v>
      </c>
      <c r="FU877" t="s">
        <v>219</v>
      </c>
      <c r="FV877" t="s">
        <v>241</v>
      </c>
      <c r="FW877" t="s">
        <v>241</v>
      </c>
      <c r="FX877" t="s">
        <v>241</v>
      </c>
      <c r="FY877" t="s">
        <v>241</v>
      </c>
      <c r="FZ877" t="s">
        <v>341</v>
      </c>
      <c r="GA877" t="s">
        <v>341</v>
      </c>
      <c r="GB877" t="s">
        <v>244</v>
      </c>
      <c r="GC877" t="s">
        <v>244</v>
      </c>
      <c r="GD877" t="s">
        <v>293</v>
      </c>
      <c r="GE877" t="s">
        <v>241</v>
      </c>
      <c r="GF877" t="s">
        <v>293</v>
      </c>
      <c r="GG877" t="s">
        <v>244</v>
      </c>
      <c r="GH877" t="s">
        <v>241</v>
      </c>
      <c r="GI877" t="s">
        <v>244</v>
      </c>
      <c r="GJ877" t="s">
        <v>227</v>
      </c>
      <c r="GK877" t="s">
        <v>227</v>
      </c>
      <c r="GL877" t="s">
        <v>227</v>
      </c>
      <c r="GM877" t="s">
        <v>227</v>
      </c>
      <c r="GN877" t="s">
        <v>219</v>
      </c>
      <c r="GO877" t="s">
        <v>219</v>
      </c>
      <c r="GP877" t="s">
        <v>251</v>
      </c>
      <c r="GQ877" t="s">
        <v>251</v>
      </c>
      <c r="GR877" t="s">
        <v>251</v>
      </c>
      <c r="GS877" t="s">
        <v>214</v>
      </c>
      <c r="GT877" t="s">
        <v>241</v>
      </c>
      <c r="GU877" t="s">
        <v>214</v>
      </c>
      <c r="GV877" t="s">
        <v>241</v>
      </c>
      <c r="GW877" t="s">
        <v>297</v>
      </c>
      <c r="GX877" t="s">
        <v>297</v>
      </c>
      <c r="GY877" t="s">
        <v>491</v>
      </c>
      <c r="GZ877" t="s">
        <v>241</v>
      </c>
      <c r="HA877" t="s">
        <v>298</v>
      </c>
      <c r="HB877" t="s">
        <v>241</v>
      </c>
      <c r="HC877" t="s">
        <v>315</v>
      </c>
      <c r="HD877" t="s">
        <v>361</v>
      </c>
      <c r="HE877" t="s">
        <v>343</v>
      </c>
      <c r="HF877" t="s">
        <v>241</v>
      </c>
      <c r="HG877" t="s">
        <v>362</v>
      </c>
      <c r="HH877" t="s">
        <v>241</v>
      </c>
      <c r="HI877" t="s">
        <v>241</v>
      </c>
      <c r="HJ877" t="s">
        <v>214</v>
      </c>
      <c r="HK877" t="s">
        <v>4676</v>
      </c>
      <c r="HL877" s="12"/>
      <c r="HM877">
        <v>0.25</v>
      </c>
      <c r="HN877">
        <v>0.5</v>
      </c>
      <c r="HO877">
        <v>0</v>
      </c>
      <c r="HP877">
        <v>0.75</v>
      </c>
      <c r="HQ877">
        <v>1</v>
      </c>
      <c r="HR877">
        <v>0.5</v>
      </c>
      <c r="HS877">
        <v>1</v>
      </c>
      <c r="HT877">
        <v>1</v>
      </c>
      <c r="HU877">
        <v>0</v>
      </c>
      <c r="HV877">
        <v>0.5</v>
      </c>
      <c r="HW877">
        <v>0.5</v>
      </c>
      <c r="HX877">
        <v>0.5</v>
      </c>
      <c r="HZ877">
        <v>0.5</v>
      </c>
      <c r="IA877" s="4">
        <v>1</v>
      </c>
      <c r="IB877">
        <v>0.75</v>
      </c>
      <c r="IC877">
        <v>0.75</v>
      </c>
      <c r="ID877">
        <v>0.75</v>
      </c>
      <c r="IE877">
        <v>0.5</v>
      </c>
      <c r="IG877">
        <v>0.5</v>
      </c>
      <c r="IH877">
        <v>0</v>
      </c>
      <c r="II877">
        <v>1</v>
      </c>
      <c r="IJ877">
        <v>1</v>
      </c>
      <c r="IK877">
        <v>0.75</v>
      </c>
      <c r="IL877">
        <v>1</v>
      </c>
      <c r="IM877">
        <v>0.75</v>
      </c>
      <c r="IN877">
        <v>1</v>
      </c>
      <c r="IO877">
        <v>1</v>
      </c>
      <c r="IQ877">
        <v>0</v>
      </c>
      <c r="IS877">
        <f t="shared" si="747"/>
        <v>3.7499999999999999E-2</v>
      </c>
      <c r="IT877">
        <f t="shared" si="748"/>
        <v>0.06</v>
      </c>
      <c r="IU877">
        <f t="shared" si="749"/>
        <v>0</v>
      </c>
      <c r="IV877">
        <f t="shared" si="750"/>
        <v>7.5000000000000011E-2</v>
      </c>
      <c r="IW877">
        <f t="shared" si="751"/>
        <v>0.08</v>
      </c>
      <c r="IX877">
        <f t="shared" si="752"/>
        <v>6.5000000000000002E-2</v>
      </c>
      <c r="IY877">
        <f t="shared" si="753"/>
        <v>0.1</v>
      </c>
      <c r="IZ877">
        <f t="shared" si="754"/>
        <v>0.11</v>
      </c>
      <c r="JA877">
        <f t="shared" si="755"/>
        <v>0</v>
      </c>
      <c r="JB877">
        <f t="shared" si="756"/>
        <v>0.05</v>
      </c>
      <c r="JC877">
        <f t="shared" si="757"/>
        <v>0.06</v>
      </c>
      <c r="JD877">
        <f t="shared" si="758"/>
        <v>5.5E-2</v>
      </c>
      <c r="JE877">
        <f t="shared" si="759"/>
        <v>0</v>
      </c>
      <c r="JF877">
        <f t="shared" si="760"/>
        <v>0.06</v>
      </c>
      <c r="JG877" s="5">
        <f t="shared" si="761"/>
        <v>0.05</v>
      </c>
      <c r="JH877">
        <f t="shared" si="762"/>
        <v>0</v>
      </c>
      <c r="JI877">
        <f t="shared" si="762"/>
        <v>0</v>
      </c>
      <c r="JJ877">
        <f t="shared" si="763"/>
        <v>0.15000000000000002</v>
      </c>
      <c r="JK877">
        <f t="shared" si="764"/>
        <v>7.4999999999999997E-2</v>
      </c>
      <c r="JL877" s="6">
        <f t="shared" si="765"/>
        <v>0.05</v>
      </c>
      <c r="JM877">
        <f t="shared" si="766"/>
        <v>0.06</v>
      </c>
      <c r="JN877">
        <f t="shared" si="767"/>
        <v>0</v>
      </c>
      <c r="JO877">
        <f t="shared" si="768"/>
        <v>0.15</v>
      </c>
      <c r="JP877">
        <f t="shared" si="769"/>
        <v>0.1</v>
      </c>
      <c r="JQ877">
        <f t="shared" si="770"/>
        <v>0.09</v>
      </c>
      <c r="JR877">
        <f t="shared" si="771"/>
        <v>0.11</v>
      </c>
      <c r="JS877">
        <f t="shared" si="772"/>
        <v>7.5000000000000011E-2</v>
      </c>
      <c r="JT877">
        <f t="shared" si="772"/>
        <v>0.1</v>
      </c>
      <c r="JU877">
        <f t="shared" si="773"/>
        <v>1</v>
      </c>
      <c r="JV877">
        <f t="shared" si="773"/>
        <v>0</v>
      </c>
      <c r="JW877">
        <f t="shared" si="774"/>
        <v>0.15</v>
      </c>
      <c r="JY877">
        <f t="shared" si="775"/>
        <v>1.2500000000000001E-2</v>
      </c>
      <c r="JZ877">
        <f t="shared" si="776"/>
        <v>0.04</v>
      </c>
      <c r="KA877">
        <f t="shared" si="777"/>
        <v>0</v>
      </c>
      <c r="KB877">
        <f t="shared" si="777"/>
        <v>1.4999999999999999E-2</v>
      </c>
      <c r="KC877">
        <f t="shared" si="778"/>
        <v>0.04</v>
      </c>
      <c r="KD877">
        <f t="shared" si="804"/>
        <v>1.4999999999999999E-2</v>
      </c>
      <c r="KE877">
        <f t="shared" si="804"/>
        <v>0.03</v>
      </c>
      <c r="KF877">
        <f t="shared" si="804"/>
        <v>0.03</v>
      </c>
      <c r="KG877">
        <f t="shared" si="803"/>
        <v>0</v>
      </c>
      <c r="KH877">
        <f t="shared" si="803"/>
        <v>1.4999999999999999E-2</v>
      </c>
      <c r="KI877">
        <f t="shared" si="803"/>
        <v>1.4999999999999999E-2</v>
      </c>
      <c r="KJ877">
        <f t="shared" si="803"/>
        <v>1.4999999999999999E-2</v>
      </c>
      <c r="KK877">
        <f t="shared" si="780"/>
        <v>0</v>
      </c>
      <c r="KL877">
        <f t="shared" si="781"/>
        <v>0.02</v>
      </c>
      <c r="KM877" s="5">
        <f t="shared" si="782"/>
        <v>0.05</v>
      </c>
      <c r="KN877">
        <f t="shared" si="783"/>
        <v>0</v>
      </c>
      <c r="KO877">
        <f t="shared" si="783"/>
        <v>0</v>
      </c>
      <c r="KP877">
        <f t="shared" si="784"/>
        <v>4.4999999999999998E-2</v>
      </c>
      <c r="KQ877">
        <f t="shared" si="785"/>
        <v>1.4999999999999999E-2</v>
      </c>
      <c r="KR877" s="6">
        <f t="shared" si="786"/>
        <v>2.5000000000000001E-2</v>
      </c>
      <c r="KS877">
        <f t="shared" si="787"/>
        <v>0.02</v>
      </c>
      <c r="KT877">
        <f t="shared" si="788"/>
        <v>0</v>
      </c>
      <c r="KU877">
        <f t="shared" si="789"/>
        <v>0.04</v>
      </c>
      <c r="KV877">
        <f t="shared" si="790"/>
        <v>0.05</v>
      </c>
      <c r="KW877">
        <f t="shared" si="791"/>
        <v>7.4999999999999997E-3</v>
      </c>
      <c r="KX877">
        <f t="shared" si="792"/>
        <v>0</v>
      </c>
      <c r="KY877">
        <f t="shared" si="793"/>
        <v>0.03</v>
      </c>
      <c r="KZ877">
        <f t="shared" si="794"/>
        <v>0.03</v>
      </c>
      <c r="LA877">
        <f t="shared" si="795"/>
        <v>1</v>
      </c>
      <c r="LB877">
        <f t="shared" si="795"/>
        <v>0</v>
      </c>
      <c r="LC877">
        <f t="shared" si="796"/>
        <v>0.1</v>
      </c>
      <c r="LE877" t="str">
        <f t="shared" si="802"/>
        <v>Senegal</v>
      </c>
      <c r="LF877">
        <f t="shared" si="797"/>
        <v>0.52749999999999997</v>
      </c>
      <c r="LG877" s="6">
        <f t="shared" si="798"/>
        <v>0.55000000000000004</v>
      </c>
      <c r="LH877">
        <f t="shared" si="799"/>
        <v>0.83499999999999996</v>
      </c>
      <c r="LI877" s="6">
        <f t="shared" si="800"/>
        <v>0.66</v>
      </c>
      <c r="LJ877">
        <f t="shared" si="801"/>
        <v>0</v>
      </c>
    </row>
    <row r="878" spans="1:322" x14ac:dyDescent="0.35">
      <c r="A878" s="8">
        <v>44904</v>
      </c>
      <c r="B878" t="s">
        <v>4677</v>
      </c>
      <c r="D878" s="24" t="s">
        <v>321</v>
      </c>
      <c r="E878" s="24" t="s">
        <v>321</v>
      </c>
      <c r="F878" s="24">
        <v>33</v>
      </c>
      <c r="G878" s="24" t="s">
        <v>258</v>
      </c>
      <c r="H878" s="24" t="s">
        <v>322</v>
      </c>
      <c r="I878" s="24" t="s">
        <v>2382</v>
      </c>
      <c r="J878" s="24" t="s">
        <v>1972</v>
      </c>
      <c r="K878" s="25">
        <v>44460</v>
      </c>
      <c r="L878" s="25">
        <v>44460</v>
      </c>
      <c r="M878" s="25">
        <v>44603</v>
      </c>
      <c r="N878" s="24" t="s">
        <v>261</v>
      </c>
      <c r="O878" s="24" t="s">
        <v>261</v>
      </c>
      <c r="P878" s="24" t="s">
        <v>261</v>
      </c>
      <c r="Q878" s="24" t="s">
        <v>324</v>
      </c>
      <c r="R878" s="25">
        <v>44603</v>
      </c>
      <c r="S878" s="25">
        <v>44603</v>
      </c>
      <c r="T878" s="24" t="s">
        <v>263</v>
      </c>
      <c r="U878" s="24" t="s">
        <v>263</v>
      </c>
      <c r="V878" s="25">
        <v>44737</v>
      </c>
      <c r="W878" s="24" t="s">
        <v>261</v>
      </c>
      <c r="X878" s="25" t="s">
        <v>262</v>
      </c>
      <c r="Y878" s="24" t="s">
        <v>263</v>
      </c>
      <c r="Z878" s="25" t="s">
        <v>4678</v>
      </c>
      <c r="AA878" s="24" t="s">
        <v>264</v>
      </c>
      <c r="AB878" s="24" t="s">
        <v>265</v>
      </c>
      <c r="AC878" s="24" t="s">
        <v>4679</v>
      </c>
      <c r="AD878" s="24" t="s">
        <v>267</v>
      </c>
      <c r="AE878" s="24" t="s">
        <v>326</v>
      </c>
      <c r="AF878" s="24" t="s">
        <v>687</v>
      </c>
      <c r="AG878" s="31">
        <v>500000</v>
      </c>
      <c r="AH878" s="24" t="s">
        <v>261</v>
      </c>
      <c r="AI878" s="24" t="s">
        <v>262</v>
      </c>
      <c r="AJ878" s="25" t="s">
        <v>262</v>
      </c>
      <c r="AK878" s="24" t="s">
        <v>262</v>
      </c>
      <c r="AL878" s="24" t="s">
        <v>262</v>
      </c>
      <c r="AM878" s="24" t="s">
        <v>262</v>
      </c>
      <c r="AN878" s="24" t="s">
        <v>262</v>
      </c>
      <c r="AO878" s="24" t="s">
        <v>261</v>
      </c>
      <c r="AP878" s="24" t="s">
        <v>261</v>
      </c>
      <c r="AQ878" s="25" t="s">
        <v>262</v>
      </c>
      <c r="AR878" s="24" t="s">
        <v>261</v>
      </c>
      <c r="AS878" s="25" t="s">
        <v>262</v>
      </c>
      <c r="AT878" s="24" t="s">
        <v>261</v>
      </c>
      <c r="AU878" s="25" t="s">
        <v>262</v>
      </c>
      <c r="AV878" s="24" t="s">
        <v>261</v>
      </c>
      <c r="AW878" s="25" t="s">
        <v>262</v>
      </c>
      <c r="AX878" s="24" t="s">
        <v>261</v>
      </c>
      <c r="AY878" s="25" t="s">
        <v>262</v>
      </c>
      <c r="AZ878" s="27" t="s">
        <v>262</v>
      </c>
      <c r="BA878" s="27" t="s">
        <v>262</v>
      </c>
      <c r="BB878" s="24" t="s">
        <v>261</v>
      </c>
      <c r="BC878" s="25" t="s">
        <v>262</v>
      </c>
      <c r="BD878" s="24" t="s">
        <v>261</v>
      </c>
      <c r="BE878" s="26" t="s">
        <v>262</v>
      </c>
      <c r="BF878" t="s">
        <v>1972</v>
      </c>
      <c r="BG878" s="9" t="s">
        <v>1229</v>
      </c>
      <c r="BH878" t="s">
        <v>208</v>
      </c>
      <c r="BI878" t="s">
        <v>346</v>
      </c>
      <c r="BJ878" t="s">
        <v>210</v>
      </c>
      <c r="BK878" t="s">
        <v>329</v>
      </c>
      <c r="BL878" t="s">
        <v>212</v>
      </c>
      <c r="BM878" t="s">
        <v>2158</v>
      </c>
      <c r="BN878" t="s">
        <v>214</v>
      </c>
      <c r="BO878" t="s">
        <v>542</v>
      </c>
      <c r="BP878" t="s">
        <v>219</v>
      </c>
      <c r="BQ878" t="s">
        <v>216</v>
      </c>
      <c r="BR878" t="s">
        <v>4680</v>
      </c>
      <c r="BS878" t="s">
        <v>2081</v>
      </c>
      <c r="BT878" t="s">
        <v>2081</v>
      </c>
      <c r="BU878" t="s">
        <v>4681</v>
      </c>
      <c r="BV878" t="s">
        <v>214</v>
      </c>
      <c r="CC878" t="s">
        <v>219</v>
      </c>
      <c r="CD878" t="s">
        <v>540</v>
      </c>
      <c r="CE878" t="s">
        <v>4682</v>
      </c>
      <c r="CF878" t="s">
        <v>542</v>
      </c>
      <c r="CG878" t="s">
        <v>214</v>
      </c>
      <c r="CH878" t="s">
        <v>540</v>
      </c>
      <c r="CI878" t="s">
        <v>333</v>
      </c>
      <c r="CJ878" t="s">
        <v>4683</v>
      </c>
      <c r="CK878" t="s">
        <v>220</v>
      </c>
      <c r="CL878" t="s">
        <v>500</v>
      </c>
      <c r="CM878" t="s">
        <v>4684</v>
      </c>
      <c r="CN878" t="s">
        <v>378</v>
      </c>
      <c r="CP878" t="s">
        <v>284</v>
      </c>
      <c r="CQ878" t="s">
        <v>285</v>
      </c>
      <c r="CR878" t="s">
        <v>250</v>
      </c>
      <c r="CS878" t="s">
        <v>286</v>
      </c>
      <c r="CT878" t="s">
        <v>214</v>
      </c>
      <c r="CU878" t="s">
        <v>214</v>
      </c>
      <c r="CV878" t="s">
        <v>244</v>
      </c>
      <c r="CW878" t="s">
        <v>227</v>
      </c>
      <c r="CX878" t="s">
        <v>450</v>
      </c>
      <c r="CY878" t="s">
        <v>228</v>
      </c>
      <c r="CZ878" t="s">
        <v>219</v>
      </c>
      <c r="DA878" t="s">
        <v>214</v>
      </c>
      <c r="DB878" t="s">
        <v>230</v>
      </c>
      <c r="DC878" t="s">
        <v>229</v>
      </c>
      <c r="DD878" t="s">
        <v>219</v>
      </c>
      <c r="DI878" t="s">
        <v>379</v>
      </c>
      <c r="DK878" t="s">
        <v>242</v>
      </c>
      <c r="DL878" t="s">
        <v>233</v>
      </c>
      <c r="DM878" t="s">
        <v>214</v>
      </c>
      <c r="DN878" t="s">
        <v>219</v>
      </c>
      <c r="DO878" t="s">
        <v>288</v>
      </c>
      <c r="DP878" t="s">
        <v>289</v>
      </c>
      <c r="DR878" t="s">
        <v>308</v>
      </c>
      <c r="DT878" t="s">
        <v>214</v>
      </c>
      <c r="DU878" t="s">
        <v>214</v>
      </c>
      <c r="DV878" t="s">
        <v>452</v>
      </c>
      <c r="DW878" t="s">
        <v>4685</v>
      </c>
      <c r="DX878" t="s">
        <v>233</v>
      </c>
      <c r="DY878" t="s">
        <v>233</v>
      </c>
      <c r="DZ878" t="s">
        <v>400</v>
      </c>
      <c r="EA878" t="s">
        <v>242</v>
      </c>
      <c r="EB878" t="s">
        <v>242</v>
      </c>
      <c r="EC878" t="s">
        <v>242</v>
      </c>
      <c r="ED878" t="s">
        <v>242</v>
      </c>
      <c r="EE878" t="s">
        <v>219</v>
      </c>
      <c r="EF878" t="s">
        <v>214</v>
      </c>
      <c r="EI878" t="s">
        <v>214</v>
      </c>
      <c r="EK878" t="s">
        <v>242</v>
      </c>
      <c r="EL878" t="s">
        <v>242</v>
      </c>
      <c r="EM878" t="s">
        <v>240</v>
      </c>
      <c r="EN878" t="s">
        <v>240</v>
      </c>
      <c r="EO878" t="s">
        <v>240</v>
      </c>
      <c r="EP878" t="s">
        <v>240</v>
      </c>
      <c r="EQ878" t="s">
        <v>214</v>
      </c>
      <c r="ER878" t="s">
        <v>219</v>
      </c>
      <c r="ES878" t="s">
        <v>242</v>
      </c>
      <c r="ET878" t="s">
        <v>233</v>
      </c>
      <c r="EU878" t="s">
        <v>242</v>
      </c>
      <c r="EV878" t="s">
        <v>242</v>
      </c>
      <c r="EW878" t="s">
        <v>243</v>
      </c>
      <c r="EX878" t="s">
        <v>243</v>
      </c>
      <c r="EY878" t="s">
        <v>237</v>
      </c>
      <c r="EZ878" t="s">
        <v>241</v>
      </c>
      <c r="FA878" t="s">
        <v>241</v>
      </c>
      <c r="FB878" t="s">
        <v>237</v>
      </c>
      <c r="FC878" t="s">
        <v>237</v>
      </c>
      <c r="FD878" t="s">
        <v>237</v>
      </c>
      <c r="FE878" t="s">
        <v>227</v>
      </c>
      <c r="FF878" t="s">
        <v>227</v>
      </c>
      <c r="FG878" t="s">
        <v>358</v>
      </c>
      <c r="FH878" t="s">
        <v>242</v>
      </c>
      <c r="FI878" t="s">
        <v>219</v>
      </c>
      <c r="FJ878" t="s">
        <v>219</v>
      </c>
      <c r="FK878" t="s">
        <v>214</v>
      </c>
      <c r="FL878" t="s">
        <v>214</v>
      </c>
      <c r="FM878" t="s">
        <v>589</v>
      </c>
      <c r="FN878" t="s">
        <v>589</v>
      </c>
      <c r="FO878" t="s">
        <v>214</v>
      </c>
      <c r="FP878" t="s">
        <v>214</v>
      </c>
      <c r="FQ878" t="s">
        <v>500</v>
      </c>
      <c r="FR878" t="s">
        <v>4686</v>
      </c>
      <c r="FS878" t="s">
        <v>247</v>
      </c>
      <c r="FT878" t="s">
        <v>241</v>
      </c>
      <c r="FU878" t="s">
        <v>214</v>
      </c>
      <c r="FV878" t="s">
        <v>500</v>
      </c>
      <c r="FW878" t="s">
        <v>4687</v>
      </c>
      <c r="FX878" t="s">
        <v>500</v>
      </c>
      <c r="FY878" t="s">
        <v>4688</v>
      </c>
      <c r="FZ878" t="s">
        <v>248</v>
      </c>
      <c r="GA878" t="s">
        <v>248</v>
      </c>
      <c r="GB878" t="s">
        <v>227</v>
      </c>
      <c r="GC878" t="s">
        <v>227</v>
      </c>
      <c r="GD878" t="s">
        <v>249</v>
      </c>
      <c r="GE878" t="s">
        <v>241</v>
      </c>
      <c r="GF878" t="s">
        <v>565</v>
      </c>
      <c r="GG878" t="s">
        <v>250</v>
      </c>
      <c r="GH878" t="s">
        <v>4689</v>
      </c>
      <c r="GI878" t="s">
        <v>250</v>
      </c>
      <c r="GJ878" t="s">
        <v>250</v>
      </c>
      <c r="GK878" t="s">
        <v>250</v>
      </c>
      <c r="GL878" t="s">
        <v>250</v>
      </c>
      <c r="GM878" t="s">
        <v>250</v>
      </c>
      <c r="GN878" t="s">
        <v>214</v>
      </c>
      <c r="GO878" t="s">
        <v>214</v>
      </c>
      <c r="GP878" t="s">
        <v>295</v>
      </c>
      <c r="GQ878" t="s">
        <v>251</v>
      </c>
      <c r="GR878" t="s">
        <v>251</v>
      </c>
      <c r="GS878" t="s">
        <v>214</v>
      </c>
      <c r="GT878" t="s">
        <v>241</v>
      </c>
      <c r="GU878" t="s">
        <v>214</v>
      </c>
      <c r="GV878" t="s">
        <v>241</v>
      </c>
      <c r="GW878" t="s">
        <v>297</v>
      </c>
      <c r="GX878" t="s">
        <v>297</v>
      </c>
      <c r="GY878" t="s">
        <v>567</v>
      </c>
      <c r="GZ878" t="s">
        <v>241</v>
      </c>
      <c r="HA878" t="s">
        <v>298</v>
      </c>
      <c r="HB878" t="s">
        <v>241</v>
      </c>
      <c r="HC878" t="s">
        <v>315</v>
      </c>
      <c r="HD878" t="s">
        <v>361</v>
      </c>
      <c r="HE878" t="s">
        <v>317</v>
      </c>
      <c r="HF878" t="s">
        <v>241</v>
      </c>
      <c r="HG878" t="s">
        <v>362</v>
      </c>
      <c r="HH878" t="s">
        <v>241</v>
      </c>
      <c r="HI878" t="s">
        <v>241</v>
      </c>
      <c r="HJ878" t="s">
        <v>219</v>
      </c>
      <c r="HK878" t="s">
        <v>241</v>
      </c>
      <c r="HL878" s="12"/>
      <c r="HM878">
        <v>0.75</v>
      </c>
      <c r="HN878">
        <v>0.5</v>
      </c>
      <c r="HO878">
        <v>1</v>
      </c>
      <c r="HP878">
        <v>0.75</v>
      </c>
      <c r="HQ878">
        <v>1</v>
      </c>
      <c r="HR878">
        <v>0.75</v>
      </c>
      <c r="HS878">
        <v>1</v>
      </c>
      <c r="HT878">
        <v>1</v>
      </c>
      <c r="HU878">
        <v>0</v>
      </c>
      <c r="HV878">
        <v>0.25</v>
      </c>
      <c r="HW878">
        <v>0.75</v>
      </c>
      <c r="HX878">
        <v>0.75</v>
      </c>
      <c r="HZ878">
        <v>0.75</v>
      </c>
      <c r="IA878" s="4">
        <v>1</v>
      </c>
      <c r="IB878">
        <v>0.75</v>
      </c>
      <c r="IC878">
        <v>0.75</v>
      </c>
      <c r="ID878">
        <v>0.5</v>
      </c>
      <c r="IE878">
        <v>0.5</v>
      </c>
      <c r="IG878">
        <v>0</v>
      </c>
      <c r="IH878">
        <v>1</v>
      </c>
      <c r="II878">
        <v>0</v>
      </c>
      <c r="IJ878">
        <v>0.75</v>
      </c>
      <c r="IK878">
        <v>1</v>
      </c>
      <c r="IL878">
        <v>0.75</v>
      </c>
      <c r="IM878">
        <v>0.5</v>
      </c>
      <c r="IN878">
        <v>0</v>
      </c>
      <c r="IO878">
        <v>1</v>
      </c>
      <c r="IQ878">
        <v>0</v>
      </c>
      <c r="IS878">
        <f t="shared" si="747"/>
        <v>0.11249999999999999</v>
      </c>
      <c r="IT878">
        <f t="shared" si="748"/>
        <v>0.06</v>
      </c>
      <c r="IU878">
        <f t="shared" si="749"/>
        <v>0.08</v>
      </c>
      <c r="IV878">
        <f t="shared" si="750"/>
        <v>7.5000000000000011E-2</v>
      </c>
      <c r="IW878">
        <f t="shared" si="751"/>
        <v>0.08</v>
      </c>
      <c r="IX878">
        <f t="shared" si="752"/>
        <v>9.7500000000000003E-2</v>
      </c>
      <c r="IY878">
        <f t="shared" si="753"/>
        <v>0.1</v>
      </c>
      <c r="IZ878">
        <f t="shared" si="754"/>
        <v>0.11</v>
      </c>
      <c r="JA878">
        <f t="shared" si="755"/>
        <v>0</v>
      </c>
      <c r="JB878">
        <f t="shared" si="756"/>
        <v>2.5000000000000001E-2</v>
      </c>
      <c r="JC878">
        <f t="shared" si="757"/>
        <v>0.09</v>
      </c>
      <c r="JD878">
        <f t="shared" si="758"/>
        <v>8.2500000000000004E-2</v>
      </c>
      <c r="JE878">
        <f t="shared" si="759"/>
        <v>0</v>
      </c>
      <c r="JF878">
        <f t="shared" si="760"/>
        <v>0.09</v>
      </c>
      <c r="JG878" s="5">
        <f t="shared" si="761"/>
        <v>0.05</v>
      </c>
      <c r="JH878">
        <f t="shared" si="762"/>
        <v>0</v>
      </c>
      <c r="JI878">
        <f t="shared" si="762"/>
        <v>0</v>
      </c>
      <c r="JJ878">
        <f t="shared" si="763"/>
        <v>0.1</v>
      </c>
      <c r="JK878">
        <f t="shared" si="764"/>
        <v>7.4999999999999997E-2</v>
      </c>
      <c r="JL878" s="6">
        <f t="shared" si="765"/>
        <v>0.05</v>
      </c>
      <c r="JM878">
        <f t="shared" si="766"/>
        <v>0</v>
      </c>
      <c r="JN878">
        <f t="shared" si="767"/>
        <v>0.05</v>
      </c>
      <c r="JO878">
        <f t="shared" si="768"/>
        <v>0</v>
      </c>
      <c r="JP878">
        <f t="shared" si="769"/>
        <v>7.5000000000000011E-2</v>
      </c>
      <c r="JQ878">
        <f t="shared" si="770"/>
        <v>0.12</v>
      </c>
      <c r="JR878">
        <f t="shared" si="771"/>
        <v>8.2500000000000004E-2</v>
      </c>
      <c r="JS878">
        <f t="shared" si="772"/>
        <v>0.05</v>
      </c>
      <c r="JT878">
        <f t="shared" si="772"/>
        <v>0</v>
      </c>
      <c r="JU878">
        <f t="shared" si="773"/>
        <v>1</v>
      </c>
      <c r="JV878">
        <f t="shared" si="773"/>
        <v>0</v>
      </c>
      <c r="JW878">
        <f t="shared" si="774"/>
        <v>0.15</v>
      </c>
      <c r="JY878">
        <f t="shared" si="775"/>
        <v>3.7500000000000006E-2</v>
      </c>
      <c r="JZ878">
        <f t="shared" si="776"/>
        <v>0.04</v>
      </c>
      <c r="KA878">
        <f t="shared" si="777"/>
        <v>0.02</v>
      </c>
      <c r="KB878">
        <f t="shared" si="777"/>
        <v>1.4999999999999999E-2</v>
      </c>
      <c r="KC878">
        <f t="shared" si="778"/>
        <v>0.04</v>
      </c>
      <c r="KD878">
        <f t="shared" si="804"/>
        <v>2.2499999999999999E-2</v>
      </c>
      <c r="KE878">
        <f t="shared" si="804"/>
        <v>0.03</v>
      </c>
      <c r="KF878">
        <f t="shared" si="804"/>
        <v>0.03</v>
      </c>
      <c r="KG878">
        <f t="shared" si="803"/>
        <v>0</v>
      </c>
      <c r="KH878">
        <f t="shared" si="803"/>
        <v>7.4999999999999997E-3</v>
      </c>
      <c r="KI878">
        <f t="shared" si="803"/>
        <v>2.2499999999999999E-2</v>
      </c>
      <c r="KJ878">
        <f t="shared" si="803"/>
        <v>2.2499999999999999E-2</v>
      </c>
      <c r="KK878">
        <f t="shared" si="780"/>
        <v>0</v>
      </c>
      <c r="KL878">
        <f t="shared" si="781"/>
        <v>0.03</v>
      </c>
      <c r="KM878" s="5">
        <f t="shared" si="782"/>
        <v>0.05</v>
      </c>
      <c r="KN878">
        <f t="shared" si="783"/>
        <v>0</v>
      </c>
      <c r="KO878">
        <f t="shared" si="783"/>
        <v>0</v>
      </c>
      <c r="KP878">
        <f t="shared" si="784"/>
        <v>0.03</v>
      </c>
      <c r="KQ878">
        <f t="shared" si="785"/>
        <v>1.4999999999999999E-2</v>
      </c>
      <c r="KR878" s="6">
        <f t="shared" si="786"/>
        <v>2.5000000000000001E-2</v>
      </c>
      <c r="KS878">
        <f t="shared" si="787"/>
        <v>0</v>
      </c>
      <c r="KT878">
        <f t="shared" si="788"/>
        <v>0.03</v>
      </c>
      <c r="KU878">
        <f t="shared" si="789"/>
        <v>0</v>
      </c>
      <c r="KV878">
        <f t="shared" si="790"/>
        <v>3.7500000000000006E-2</v>
      </c>
      <c r="KW878">
        <f t="shared" si="791"/>
        <v>0.01</v>
      </c>
      <c r="KX878">
        <f t="shared" si="792"/>
        <v>0</v>
      </c>
      <c r="KY878">
        <f t="shared" si="793"/>
        <v>0.02</v>
      </c>
      <c r="KZ878">
        <f t="shared" si="794"/>
        <v>0</v>
      </c>
      <c r="LA878">
        <f t="shared" si="795"/>
        <v>1</v>
      </c>
      <c r="LB878">
        <f t="shared" si="795"/>
        <v>0</v>
      </c>
      <c r="LC878">
        <f t="shared" si="796"/>
        <v>0.1</v>
      </c>
      <c r="LE878" t="str">
        <f t="shared" si="802"/>
        <v>Senegal</v>
      </c>
      <c r="LF878">
        <f t="shared" si="797"/>
        <v>0.71499999999999997</v>
      </c>
      <c r="LG878" s="6">
        <f t="shared" si="798"/>
        <v>0.5625</v>
      </c>
      <c r="LH878">
        <f t="shared" si="799"/>
        <v>0.52749999999999997</v>
      </c>
      <c r="LI878" s="6">
        <f t="shared" si="800"/>
        <v>0.63500000000000001</v>
      </c>
      <c r="LJ878">
        <f t="shared" si="801"/>
        <v>0</v>
      </c>
    </row>
    <row r="879" spans="1:322" x14ac:dyDescent="0.35">
      <c r="A879" s="8">
        <v>44902</v>
      </c>
      <c r="B879" t="s">
        <v>4690</v>
      </c>
      <c r="D879" s="27" t="s">
        <v>321</v>
      </c>
      <c r="E879" s="27" t="s">
        <v>321</v>
      </c>
      <c r="F879" s="27">
        <v>33</v>
      </c>
      <c r="G879" s="27" t="s">
        <v>258</v>
      </c>
      <c r="H879" s="27" t="s">
        <v>322</v>
      </c>
      <c r="I879" s="27" t="s">
        <v>2382</v>
      </c>
      <c r="J879" s="27" t="s">
        <v>1972</v>
      </c>
      <c r="K879" s="28">
        <v>44448</v>
      </c>
      <c r="L879" s="28">
        <v>44448</v>
      </c>
      <c r="M879" s="28">
        <v>44512</v>
      </c>
      <c r="N879" s="27" t="s">
        <v>261</v>
      </c>
      <c r="O879" s="27" t="s">
        <v>261</v>
      </c>
      <c r="P879" s="27" t="s">
        <v>261</v>
      </c>
      <c r="Q879" s="27" t="s">
        <v>324</v>
      </c>
      <c r="R879" s="28">
        <v>44511</v>
      </c>
      <c r="S879" s="28">
        <v>44511</v>
      </c>
      <c r="T879" s="27" t="s">
        <v>263</v>
      </c>
      <c r="U879" s="27" t="s">
        <v>263</v>
      </c>
      <c r="V879" s="28">
        <v>44681</v>
      </c>
      <c r="W879" s="27" t="s">
        <v>261</v>
      </c>
      <c r="X879" s="28" t="s">
        <v>262</v>
      </c>
      <c r="Y879" s="27" t="s">
        <v>263</v>
      </c>
      <c r="Z879" s="28">
        <v>44889</v>
      </c>
      <c r="AA879" s="27" t="s">
        <v>446</v>
      </c>
      <c r="AB879" s="27" t="s">
        <v>265</v>
      </c>
      <c r="AC879" s="27" t="s">
        <v>4691</v>
      </c>
      <c r="AD879" s="27" t="s">
        <v>267</v>
      </c>
      <c r="AE879" s="27" t="s">
        <v>326</v>
      </c>
      <c r="AF879" s="27" t="s">
        <v>687</v>
      </c>
      <c r="AG879" s="29">
        <v>1000000</v>
      </c>
      <c r="AH879" s="27" t="s">
        <v>261</v>
      </c>
      <c r="AI879" s="27" t="s">
        <v>262</v>
      </c>
      <c r="AJ879" s="28" t="s">
        <v>262</v>
      </c>
      <c r="AK879" s="27" t="s">
        <v>262</v>
      </c>
      <c r="AL879" s="27" t="s">
        <v>262</v>
      </c>
      <c r="AM879" s="27" t="s">
        <v>262</v>
      </c>
      <c r="AN879" s="27" t="s">
        <v>262</v>
      </c>
      <c r="AO879" s="27" t="s">
        <v>261</v>
      </c>
      <c r="AP879" s="27" t="s">
        <v>261</v>
      </c>
      <c r="AQ879" s="28" t="s">
        <v>262</v>
      </c>
      <c r="AR879" s="27" t="s">
        <v>261</v>
      </c>
      <c r="AS879" s="28" t="s">
        <v>262</v>
      </c>
      <c r="AT879" s="27" t="s">
        <v>261</v>
      </c>
      <c r="AU879" s="28" t="s">
        <v>262</v>
      </c>
      <c r="AV879" s="27" t="s">
        <v>261</v>
      </c>
      <c r="AW879" s="28" t="s">
        <v>262</v>
      </c>
      <c r="AX879" s="27" t="s">
        <v>261</v>
      </c>
      <c r="AY879" s="28" t="s">
        <v>262</v>
      </c>
      <c r="AZ879" s="27" t="s">
        <v>262</v>
      </c>
      <c r="BA879" s="27" t="s">
        <v>262</v>
      </c>
      <c r="BB879" s="27" t="s">
        <v>261</v>
      </c>
      <c r="BC879" s="28" t="s">
        <v>262</v>
      </c>
      <c r="BD879" s="27" t="s">
        <v>261</v>
      </c>
      <c r="BE879" s="30" t="s">
        <v>262</v>
      </c>
      <c r="BF879" t="s">
        <v>1972</v>
      </c>
      <c r="BG879" s="9" t="s">
        <v>1229</v>
      </c>
      <c r="BH879" t="s">
        <v>208</v>
      </c>
      <c r="BI879" t="s">
        <v>346</v>
      </c>
      <c r="BJ879" t="s">
        <v>210</v>
      </c>
      <c r="BK879" t="s">
        <v>329</v>
      </c>
      <c r="BL879" t="s">
        <v>212</v>
      </c>
      <c r="BM879" t="s">
        <v>2158</v>
      </c>
      <c r="BN879" t="s">
        <v>214</v>
      </c>
      <c r="BO879" t="s">
        <v>348</v>
      </c>
      <c r="BP879" t="s">
        <v>219</v>
      </c>
      <c r="BQ879" t="s">
        <v>216</v>
      </c>
      <c r="BR879" t="s">
        <v>4692</v>
      </c>
      <c r="BS879" t="s">
        <v>4693</v>
      </c>
      <c r="BT879" t="s">
        <v>4694</v>
      </c>
      <c r="BU879" t="s">
        <v>4692</v>
      </c>
      <c r="BV879" t="s">
        <v>214</v>
      </c>
      <c r="CC879" t="s">
        <v>214</v>
      </c>
      <c r="CG879" t="s">
        <v>219</v>
      </c>
      <c r="CI879" t="s">
        <v>304</v>
      </c>
      <c r="CJ879" t="s">
        <v>4695</v>
      </c>
      <c r="CK879" t="s">
        <v>352</v>
      </c>
      <c r="CL879" t="s">
        <v>1263</v>
      </c>
      <c r="CN879" t="s">
        <v>306</v>
      </c>
      <c r="CP879" t="s">
        <v>284</v>
      </c>
      <c r="CQ879" t="s">
        <v>225</v>
      </c>
      <c r="CR879" t="s">
        <v>227</v>
      </c>
      <c r="CS879" t="s">
        <v>227</v>
      </c>
      <c r="CT879" t="s">
        <v>214</v>
      </c>
      <c r="CU879" t="s">
        <v>219</v>
      </c>
      <c r="CV879" t="s">
        <v>250</v>
      </c>
      <c r="CW879" t="s">
        <v>227</v>
      </c>
      <c r="CX879" t="s">
        <v>450</v>
      </c>
      <c r="CY879" t="s">
        <v>228</v>
      </c>
      <c r="CZ879" t="s">
        <v>214</v>
      </c>
      <c r="DA879" t="s">
        <v>219</v>
      </c>
      <c r="DB879" t="s">
        <v>229</v>
      </c>
      <c r="DC879" t="s">
        <v>230</v>
      </c>
      <c r="DD879" t="s">
        <v>219</v>
      </c>
      <c r="DI879" t="s">
        <v>338</v>
      </c>
      <c r="DK879" t="s">
        <v>242</v>
      </c>
      <c r="DL879" t="s">
        <v>233</v>
      </c>
      <c r="DM879" t="s">
        <v>214</v>
      </c>
      <c r="DN879" t="s">
        <v>214</v>
      </c>
      <c r="DO879" t="s">
        <v>414</v>
      </c>
      <c r="DP879" t="s">
        <v>4696</v>
      </c>
      <c r="DR879" t="s">
        <v>235</v>
      </c>
      <c r="DT879" t="s">
        <v>219</v>
      </c>
      <c r="DU879" t="s">
        <v>214</v>
      </c>
      <c r="DX879" t="s">
        <v>233</v>
      </c>
      <c r="DY879" t="s">
        <v>233</v>
      </c>
      <c r="DZ879" t="s">
        <v>400</v>
      </c>
      <c r="EA879" t="s">
        <v>242</v>
      </c>
      <c r="EB879" t="s">
        <v>242</v>
      </c>
      <c r="EC879" t="s">
        <v>242</v>
      </c>
      <c r="ED879" t="s">
        <v>242</v>
      </c>
      <c r="EE879" t="s">
        <v>214</v>
      </c>
      <c r="EF879" t="s">
        <v>214</v>
      </c>
      <c r="EG879" t="s">
        <v>214</v>
      </c>
      <c r="EI879" t="s">
        <v>214</v>
      </c>
      <c r="EK879" t="s">
        <v>242</v>
      </c>
      <c r="EL879" t="s">
        <v>242</v>
      </c>
      <c r="EM879" t="s">
        <v>460</v>
      </c>
      <c r="EN879" t="s">
        <v>460</v>
      </c>
      <c r="EO879" t="s">
        <v>240</v>
      </c>
      <c r="EP879" t="s">
        <v>240</v>
      </c>
      <c r="EQ879" t="s">
        <v>214</v>
      </c>
      <c r="ER879" t="s">
        <v>214</v>
      </c>
      <c r="ES879" t="s">
        <v>237</v>
      </c>
      <c r="ET879" t="s">
        <v>237</v>
      </c>
      <c r="EU879" t="s">
        <v>242</v>
      </c>
      <c r="EV879" t="s">
        <v>242</v>
      </c>
      <c r="EW879" t="s">
        <v>243</v>
      </c>
      <c r="EX879" t="s">
        <v>243</v>
      </c>
      <c r="EY879" t="s">
        <v>242</v>
      </c>
      <c r="EZ879" t="s">
        <v>241</v>
      </c>
      <c r="FA879" t="s">
        <v>241</v>
      </c>
      <c r="FB879" t="s">
        <v>242</v>
      </c>
      <c r="FC879" t="s">
        <v>242</v>
      </c>
      <c r="FD879" t="s">
        <v>242</v>
      </c>
      <c r="FE879" t="s">
        <v>250</v>
      </c>
      <c r="FF879" t="s">
        <v>250</v>
      </c>
      <c r="FG879" t="s">
        <v>242</v>
      </c>
      <c r="FH879" t="s">
        <v>242</v>
      </c>
      <c r="FI879" t="s">
        <v>214</v>
      </c>
      <c r="FJ879" t="s">
        <v>214</v>
      </c>
      <c r="FK879" t="s">
        <v>402</v>
      </c>
      <c r="FL879" t="s">
        <v>402</v>
      </c>
      <c r="FM879" t="s">
        <v>292</v>
      </c>
      <c r="FN879" t="s">
        <v>292</v>
      </c>
      <c r="FO879" t="s">
        <v>219</v>
      </c>
      <c r="FP879" t="s">
        <v>219</v>
      </c>
      <c r="FQ879" t="s">
        <v>241</v>
      </c>
      <c r="FR879" t="s">
        <v>241</v>
      </c>
      <c r="FS879" t="s">
        <v>241</v>
      </c>
      <c r="FT879" t="s">
        <v>241</v>
      </c>
      <c r="FU879" t="s">
        <v>219</v>
      </c>
      <c r="FV879" t="s">
        <v>241</v>
      </c>
      <c r="FW879" t="s">
        <v>241</v>
      </c>
      <c r="FX879" t="s">
        <v>241</v>
      </c>
      <c r="FY879" t="s">
        <v>241</v>
      </c>
      <c r="FZ879" t="s">
        <v>341</v>
      </c>
      <c r="GA879" t="s">
        <v>341</v>
      </c>
      <c r="GB879" t="s">
        <v>244</v>
      </c>
      <c r="GC879" t="s">
        <v>227</v>
      </c>
      <c r="GD879" t="s">
        <v>293</v>
      </c>
      <c r="GE879" t="s">
        <v>241</v>
      </c>
      <c r="GF879" t="s">
        <v>565</v>
      </c>
      <c r="GG879" t="s">
        <v>227</v>
      </c>
      <c r="GH879" t="s">
        <v>241</v>
      </c>
      <c r="GI879" t="s">
        <v>250</v>
      </c>
      <c r="GJ879" t="s">
        <v>227</v>
      </c>
      <c r="GK879" t="s">
        <v>227</v>
      </c>
      <c r="GL879" t="s">
        <v>227</v>
      </c>
      <c r="GM879" t="s">
        <v>227</v>
      </c>
      <c r="GN879" t="s">
        <v>219</v>
      </c>
      <c r="GO879" t="s">
        <v>214</v>
      </c>
      <c r="GP879" t="s">
        <v>251</v>
      </c>
      <c r="GQ879" t="s">
        <v>553</v>
      </c>
      <c r="GR879" t="s">
        <v>251</v>
      </c>
      <c r="GS879" t="s">
        <v>214</v>
      </c>
      <c r="GT879" t="s">
        <v>241</v>
      </c>
      <c r="GU879" t="s">
        <v>214</v>
      </c>
      <c r="GV879" t="s">
        <v>241</v>
      </c>
      <c r="GW879" t="s">
        <v>404</v>
      </c>
      <c r="GX879" t="s">
        <v>404</v>
      </c>
      <c r="GY879" t="s">
        <v>4697</v>
      </c>
      <c r="GZ879" t="s">
        <v>241</v>
      </c>
      <c r="HA879" t="s">
        <v>298</v>
      </c>
      <c r="HB879" t="s">
        <v>241</v>
      </c>
      <c r="HC879" t="s">
        <v>315</v>
      </c>
      <c r="HD879" t="s">
        <v>361</v>
      </c>
      <c r="HE879" t="s">
        <v>317</v>
      </c>
      <c r="HF879" t="s">
        <v>241</v>
      </c>
      <c r="HG879" t="s">
        <v>319</v>
      </c>
      <c r="HH879" t="s">
        <v>241</v>
      </c>
      <c r="HI879" t="s">
        <v>241</v>
      </c>
      <c r="HJ879" t="s">
        <v>219</v>
      </c>
      <c r="HK879" t="s">
        <v>241</v>
      </c>
      <c r="HL879" s="12"/>
      <c r="HM879">
        <v>1</v>
      </c>
      <c r="HN879">
        <v>1</v>
      </c>
      <c r="HO879">
        <v>1</v>
      </c>
      <c r="HP879">
        <v>0.5</v>
      </c>
      <c r="HQ879">
        <v>0</v>
      </c>
      <c r="HR879">
        <v>0.75</v>
      </c>
      <c r="HS879">
        <v>1</v>
      </c>
      <c r="HT879">
        <v>1</v>
      </c>
      <c r="HU879">
        <v>1</v>
      </c>
      <c r="HV879">
        <v>0.25</v>
      </c>
      <c r="HW879">
        <v>0.75</v>
      </c>
      <c r="HX879">
        <v>0.75</v>
      </c>
      <c r="HY879">
        <v>1</v>
      </c>
      <c r="HZ879">
        <v>0.75</v>
      </c>
      <c r="IA879" s="4">
        <v>1</v>
      </c>
      <c r="IB879">
        <v>0.5</v>
      </c>
      <c r="IC879">
        <v>0.75</v>
      </c>
      <c r="ID879">
        <v>0.75</v>
      </c>
      <c r="IE879">
        <v>0.75</v>
      </c>
      <c r="IG879">
        <v>0.5</v>
      </c>
      <c r="IH879">
        <v>0.75</v>
      </c>
      <c r="II879">
        <v>1</v>
      </c>
      <c r="IJ879">
        <v>1</v>
      </c>
      <c r="IK879">
        <v>0.75</v>
      </c>
      <c r="IL879">
        <v>1</v>
      </c>
      <c r="IM879">
        <v>1</v>
      </c>
      <c r="IN879">
        <v>1</v>
      </c>
      <c r="IO879">
        <v>1</v>
      </c>
      <c r="IQ879">
        <v>0</v>
      </c>
      <c r="IS879">
        <f t="shared" si="747"/>
        <v>0.15</v>
      </c>
      <c r="IT879">
        <f t="shared" si="748"/>
        <v>0.12</v>
      </c>
      <c r="IU879">
        <f t="shared" si="749"/>
        <v>0.08</v>
      </c>
      <c r="IV879">
        <f t="shared" si="750"/>
        <v>0.05</v>
      </c>
      <c r="IW879">
        <f t="shared" si="751"/>
        <v>0</v>
      </c>
      <c r="IX879">
        <f t="shared" si="752"/>
        <v>9.7500000000000003E-2</v>
      </c>
      <c r="IY879">
        <f t="shared" si="753"/>
        <v>0.1</v>
      </c>
      <c r="IZ879">
        <f t="shared" si="754"/>
        <v>0.11</v>
      </c>
      <c r="JA879">
        <f t="shared" si="755"/>
        <v>0.13</v>
      </c>
      <c r="JB879">
        <f t="shared" si="756"/>
        <v>2.5000000000000001E-2</v>
      </c>
      <c r="JC879">
        <f t="shared" si="757"/>
        <v>0.09</v>
      </c>
      <c r="JD879">
        <f t="shared" si="758"/>
        <v>8.2500000000000004E-2</v>
      </c>
      <c r="JE879">
        <f t="shared" si="759"/>
        <v>7.0000000000000007E-2</v>
      </c>
      <c r="JF879">
        <f t="shared" si="760"/>
        <v>0.09</v>
      </c>
      <c r="JG879" s="5">
        <f t="shared" si="761"/>
        <v>0.05</v>
      </c>
      <c r="JH879">
        <f t="shared" si="762"/>
        <v>0</v>
      </c>
      <c r="JI879">
        <f t="shared" si="762"/>
        <v>0</v>
      </c>
      <c r="JJ879">
        <f t="shared" si="763"/>
        <v>0.15000000000000002</v>
      </c>
      <c r="JK879">
        <f t="shared" si="764"/>
        <v>0.11249999999999999</v>
      </c>
      <c r="JL879" s="6">
        <f t="shared" si="765"/>
        <v>0.05</v>
      </c>
      <c r="JM879">
        <f t="shared" si="766"/>
        <v>0.06</v>
      </c>
      <c r="JN879">
        <f t="shared" si="767"/>
        <v>3.7500000000000006E-2</v>
      </c>
      <c r="JO879">
        <f t="shared" si="768"/>
        <v>0.15</v>
      </c>
      <c r="JP879">
        <f t="shared" si="769"/>
        <v>0.1</v>
      </c>
      <c r="JQ879">
        <f t="shared" si="770"/>
        <v>0.09</v>
      </c>
      <c r="JR879">
        <f t="shared" si="771"/>
        <v>0.11</v>
      </c>
      <c r="JS879">
        <f t="shared" si="772"/>
        <v>0.1</v>
      </c>
      <c r="JT879">
        <f t="shared" si="772"/>
        <v>0.1</v>
      </c>
      <c r="JU879">
        <f t="shared" si="773"/>
        <v>1</v>
      </c>
      <c r="JV879">
        <f t="shared" si="773"/>
        <v>0</v>
      </c>
      <c r="JW879">
        <f t="shared" si="774"/>
        <v>0.15</v>
      </c>
      <c r="JY879">
        <f t="shared" si="775"/>
        <v>0.05</v>
      </c>
      <c r="JZ879">
        <f t="shared" si="776"/>
        <v>0.08</v>
      </c>
      <c r="KA879">
        <f t="shared" si="777"/>
        <v>0.02</v>
      </c>
      <c r="KB879">
        <f t="shared" si="777"/>
        <v>0.01</v>
      </c>
      <c r="KC879">
        <f t="shared" si="778"/>
        <v>0</v>
      </c>
      <c r="KD879">
        <f t="shared" si="804"/>
        <v>2.2499999999999999E-2</v>
      </c>
      <c r="KE879">
        <f t="shared" si="804"/>
        <v>0.03</v>
      </c>
      <c r="KF879">
        <f t="shared" si="804"/>
        <v>0.03</v>
      </c>
      <c r="KG879">
        <f t="shared" si="803"/>
        <v>0.03</v>
      </c>
      <c r="KH879">
        <f t="shared" si="803"/>
        <v>7.4999999999999997E-3</v>
      </c>
      <c r="KI879">
        <f t="shared" si="803"/>
        <v>2.2499999999999999E-2</v>
      </c>
      <c r="KJ879">
        <f t="shared" si="803"/>
        <v>2.2499999999999999E-2</v>
      </c>
      <c r="KK879">
        <f t="shared" si="780"/>
        <v>0.02</v>
      </c>
      <c r="KL879">
        <f t="shared" si="781"/>
        <v>0.03</v>
      </c>
      <c r="KM879" s="5">
        <f t="shared" si="782"/>
        <v>0.05</v>
      </c>
      <c r="KN879">
        <f t="shared" si="783"/>
        <v>0</v>
      </c>
      <c r="KO879">
        <f t="shared" si="783"/>
        <v>0</v>
      </c>
      <c r="KP879">
        <f t="shared" si="784"/>
        <v>4.4999999999999998E-2</v>
      </c>
      <c r="KQ879">
        <f t="shared" si="785"/>
        <v>2.2499999999999999E-2</v>
      </c>
      <c r="KR879" s="6">
        <f t="shared" si="786"/>
        <v>2.5000000000000001E-2</v>
      </c>
      <c r="KS879">
        <f t="shared" si="787"/>
        <v>0.02</v>
      </c>
      <c r="KT879">
        <f t="shared" si="788"/>
        <v>2.2499999999999999E-2</v>
      </c>
      <c r="KU879">
        <f t="shared" si="789"/>
        <v>0.04</v>
      </c>
      <c r="KV879">
        <f t="shared" si="790"/>
        <v>0.05</v>
      </c>
      <c r="KW879">
        <f t="shared" si="791"/>
        <v>7.4999999999999997E-3</v>
      </c>
      <c r="KX879">
        <f t="shared" si="792"/>
        <v>0</v>
      </c>
      <c r="KY879">
        <f t="shared" si="793"/>
        <v>0.04</v>
      </c>
      <c r="KZ879">
        <f t="shared" si="794"/>
        <v>0.03</v>
      </c>
      <c r="LA879">
        <f t="shared" si="795"/>
        <v>1</v>
      </c>
      <c r="LB879">
        <f t="shared" si="795"/>
        <v>0</v>
      </c>
      <c r="LC879">
        <f t="shared" si="796"/>
        <v>0.1</v>
      </c>
      <c r="LE879" t="str">
        <f t="shared" si="802"/>
        <v>Senegal</v>
      </c>
      <c r="LF879">
        <f t="shared" si="797"/>
        <v>0.83750000000000002</v>
      </c>
      <c r="LG879" s="6">
        <f t="shared" si="798"/>
        <v>0.7200000000000002</v>
      </c>
      <c r="LH879">
        <f t="shared" si="799"/>
        <v>0.89749999999999996</v>
      </c>
      <c r="LI879" s="6">
        <f t="shared" si="800"/>
        <v>0.82750000000000001</v>
      </c>
      <c r="LJ879">
        <f t="shared" si="801"/>
        <v>0</v>
      </c>
    </row>
    <row r="880" spans="1:322" x14ac:dyDescent="0.35">
      <c r="A880" s="8">
        <v>44904</v>
      </c>
      <c r="B880" t="s">
        <v>4698</v>
      </c>
      <c r="D880" s="24" t="s">
        <v>321</v>
      </c>
      <c r="E880" s="24" t="s">
        <v>321</v>
      </c>
      <c r="F880" s="24">
        <v>56</v>
      </c>
      <c r="G880" s="24" t="s">
        <v>258</v>
      </c>
      <c r="H880" s="24" t="s">
        <v>322</v>
      </c>
      <c r="I880" s="24" t="s">
        <v>2382</v>
      </c>
      <c r="J880" s="24" t="s">
        <v>1972</v>
      </c>
      <c r="K880" s="25">
        <v>44522</v>
      </c>
      <c r="L880" s="25">
        <v>44522</v>
      </c>
      <c r="M880" s="25">
        <v>44608</v>
      </c>
      <c r="N880" s="24" t="s">
        <v>261</v>
      </c>
      <c r="O880" s="24" t="s">
        <v>261</v>
      </c>
      <c r="P880" s="24" t="s">
        <v>261</v>
      </c>
      <c r="Q880" s="24" t="s">
        <v>324</v>
      </c>
      <c r="R880" s="25">
        <v>44608</v>
      </c>
      <c r="S880" s="25">
        <v>44608</v>
      </c>
      <c r="T880" s="24" t="s">
        <v>263</v>
      </c>
      <c r="U880" s="24" t="s">
        <v>263</v>
      </c>
      <c r="V880" s="25">
        <v>44728</v>
      </c>
      <c r="W880" s="24" t="s">
        <v>261</v>
      </c>
      <c r="X880" s="25" t="s">
        <v>262</v>
      </c>
      <c r="Y880" s="24" t="s">
        <v>263</v>
      </c>
      <c r="Z880" s="25">
        <v>44728</v>
      </c>
      <c r="AA880" s="24" t="s">
        <v>264</v>
      </c>
      <c r="AB880" s="24" t="s">
        <v>265</v>
      </c>
      <c r="AC880" s="24" t="s">
        <v>4699</v>
      </c>
      <c r="AD880" s="24" t="s">
        <v>267</v>
      </c>
      <c r="AE880" s="24" t="s">
        <v>326</v>
      </c>
      <c r="AF880" s="24" t="s">
        <v>687</v>
      </c>
      <c r="AG880" s="31">
        <v>500000</v>
      </c>
      <c r="AH880" s="24" t="s">
        <v>261</v>
      </c>
      <c r="AI880" s="24" t="s">
        <v>262</v>
      </c>
      <c r="AJ880" s="25" t="s">
        <v>262</v>
      </c>
      <c r="AK880" s="24" t="s">
        <v>262</v>
      </c>
      <c r="AL880" s="24" t="s">
        <v>262</v>
      </c>
      <c r="AM880" s="24" t="s">
        <v>262</v>
      </c>
      <c r="AN880" s="24" t="s">
        <v>262</v>
      </c>
      <c r="AO880" s="24" t="s">
        <v>261</v>
      </c>
      <c r="AP880" s="24" t="s">
        <v>261</v>
      </c>
      <c r="AQ880" s="25" t="s">
        <v>262</v>
      </c>
      <c r="AR880" s="24" t="s">
        <v>261</v>
      </c>
      <c r="AS880" s="25" t="s">
        <v>262</v>
      </c>
      <c r="AT880" s="24" t="s">
        <v>261</v>
      </c>
      <c r="AU880" s="25" t="s">
        <v>262</v>
      </c>
      <c r="AV880" s="24" t="s">
        <v>261</v>
      </c>
      <c r="AW880" s="25" t="s">
        <v>262</v>
      </c>
      <c r="AX880" s="24" t="s">
        <v>261</v>
      </c>
      <c r="AY880" s="25" t="s">
        <v>262</v>
      </c>
      <c r="AZ880" s="27" t="s">
        <v>262</v>
      </c>
      <c r="BA880" s="27" t="s">
        <v>262</v>
      </c>
      <c r="BB880" s="24" t="s">
        <v>261</v>
      </c>
      <c r="BC880" s="25" t="s">
        <v>262</v>
      </c>
      <c r="BD880" s="24" t="s">
        <v>261</v>
      </c>
      <c r="BE880" s="26" t="s">
        <v>262</v>
      </c>
      <c r="BF880" t="s">
        <v>1972</v>
      </c>
      <c r="BG880" s="9" t="s">
        <v>1229</v>
      </c>
      <c r="BH880" t="s">
        <v>208</v>
      </c>
      <c r="BI880" t="s">
        <v>4700</v>
      </c>
      <c r="BJ880" t="s">
        <v>210</v>
      </c>
      <c r="BK880" t="s">
        <v>329</v>
      </c>
      <c r="BL880" t="s">
        <v>212</v>
      </c>
      <c r="BM880" t="s">
        <v>2050</v>
      </c>
      <c r="BN880" t="s">
        <v>214</v>
      </c>
      <c r="BO880" t="s">
        <v>736</v>
      </c>
      <c r="BP880" t="s">
        <v>219</v>
      </c>
      <c r="BQ880" t="s">
        <v>216</v>
      </c>
      <c r="BR880" t="s">
        <v>4701</v>
      </c>
      <c r="BS880" t="s">
        <v>2081</v>
      </c>
      <c r="BT880" t="s">
        <v>4701</v>
      </c>
      <c r="BU880" t="s">
        <v>4701</v>
      </c>
      <c r="BV880" t="s">
        <v>214</v>
      </c>
      <c r="CC880" t="s">
        <v>214</v>
      </c>
      <c r="CG880" t="s">
        <v>219</v>
      </c>
      <c r="CI880" t="s">
        <v>220</v>
      </c>
      <c r="CJ880" t="s">
        <v>4702</v>
      </c>
      <c r="CK880" t="s">
        <v>220</v>
      </c>
      <c r="CL880" t="s">
        <v>422</v>
      </c>
      <c r="CN880" t="s">
        <v>223</v>
      </c>
      <c r="CP880" t="s">
        <v>413</v>
      </c>
      <c r="CQ880" t="s">
        <v>413</v>
      </c>
      <c r="CR880" t="s">
        <v>250</v>
      </c>
      <c r="CS880" t="s">
        <v>250</v>
      </c>
      <c r="CT880" t="s">
        <v>219</v>
      </c>
      <c r="CU880" t="s">
        <v>219</v>
      </c>
      <c r="CV880" t="s">
        <v>227</v>
      </c>
      <c r="CW880" t="s">
        <v>227</v>
      </c>
      <c r="CX880" t="s">
        <v>228</v>
      </c>
      <c r="CY880" t="s">
        <v>353</v>
      </c>
      <c r="CZ880" t="s">
        <v>219</v>
      </c>
      <c r="DA880" t="s">
        <v>219</v>
      </c>
      <c r="DB880" t="s">
        <v>398</v>
      </c>
      <c r="DC880" t="s">
        <v>398</v>
      </c>
      <c r="DD880" t="s">
        <v>219</v>
      </c>
      <c r="DI880" t="s">
        <v>916</v>
      </c>
      <c r="DJ880" t="s">
        <v>4703</v>
      </c>
      <c r="DK880" t="s">
        <v>233</v>
      </c>
      <c r="DL880" t="s">
        <v>233</v>
      </c>
      <c r="DM880" t="s">
        <v>219</v>
      </c>
      <c r="DN880" t="s">
        <v>219</v>
      </c>
      <c r="DO880" t="s">
        <v>234</v>
      </c>
      <c r="DP880" t="s">
        <v>399</v>
      </c>
      <c r="DR880" t="s">
        <v>235</v>
      </c>
      <c r="DT880" t="s">
        <v>214</v>
      </c>
      <c r="DU880" t="s">
        <v>214</v>
      </c>
      <c r="DV880" t="s">
        <v>2107</v>
      </c>
      <c r="DW880" t="s">
        <v>4704</v>
      </c>
      <c r="DX880" t="s">
        <v>237</v>
      </c>
      <c r="DY880" t="s">
        <v>237</v>
      </c>
      <c r="DZ880" t="s">
        <v>485</v>
      </c>
      <c r="EA880" t="s">
        <v>237</v>
      </c>
      <c r="EB880" t="s">
        <v>237</v>
      </c>
      <c r="EC880" t="s">
        <v>242</v>
      </c>
      <c r="ED880" t="s">
        <v>242</v>
      </c>
      <c r="EE880" t="s">
        <v>214</v>
      </c>
      <c r="EF880" t="s">
        <v>214</v>
      </c>
      <c r="EG880" t="s">
        <v>214</v>
      </c>
      <c r="EI880" t="s">
        <v>214</v>
      </c>
      <c r="EK880" t="s">
        <v>242</v>
      </c>
      <c r="EL880" t="s">
        <v>242</v>
      </c>
      <c r="EM880" t="s">
        <v>240</v>
      </c>
      <c r="EN880" t="s">
        <v>240</v>
      </c>
      <c r="EO880" t="s">
        <v>240</v>
      </c>
      <c r="EP880" t="s">
        <v>240</v>
      </c>
      <c r="EQ880" t="s">
        <v>214</v>
      </c>
      <c r="ER880" t="s">
        <v>214</v>
      </c>
      <c r="ES880" t="s">
        <v>237</v>
      </c>
      <c r="ET880" t="s">
        <v>237</v>
      </c>
      <c r="EU880" t="s">
        <v>242</v>
      </c>
      <c r="EV880" t="s">
        <v>242</v>
      </c>
      <c r="EW880" t="s">
        <v>243</v>
      </c>
      <c r="EX880" t="s">
        <v>243</v>
      </c>
      <c r="EY880" t="s">
        <v>242</v>
      </c>
      <c r="EZ880" t="s">
        <v>241</v>
      </c>
      <c r="FA880" t="s">
        <v>241</v>
      </c>
      <c r="FB880" t="s">
        <v>242</v>
      </c>
      <c r="FC880" t="s">
        <v>242</v>
      </c>
      <c r="FD880" t="s">
        <v>242</v>
      </c>
      <c r="FE880" t="s">
        <v>244</v>
      </c>
      <c r="FF880" t="s">
        <v>244</v>
      </c>
      <c r="FG880" t="s">
        <v>390</v>
      </c>
      <c r="FH880" t="s">
        <v>390</v>
      </c>
      <c r="FI880" t="s">
        <v>214</v>
      </c>
      <c r="FJ880" t="s">
        <v>214</v>
      </c>
      <c r="FK880" t="s">
        <v>214</v>
      </c>
      <c r="FL880" t="s">
        <v>214</v>
      </c>
      <c r="FM880" t="s">
        <v>292</v>
      </c>
      <c r="FN880" t="s">
        <v>245</v>
      </c>
      <c r="FO880" t="s">
        <v>219</v>
      </c>
      <c r="FP880" t="s">
        <v>219</v>
      </c>
      <c r="FQ880" t="s">
        <v>241</v>
      </c>
      <c r="FR880" t="s">
        <v>241</v>
      </c>
      <c r="FS880" t="s">
        <v>241</v>
      </c>
      <c r="FT880" t="s">
        <v>241</v>
      </c>
      <c r="FU880" t="s">
        <v>219</v>
      </c>
      <c r="FV880" t="s">
        <v>241</v>
      </c>
      <c r="FW880" t="s">
        <v>241</v>
      </c>
      <c r="FX880" t="s">
        <v>241</v>
      </c>
      <c r="FY880" t="s">
        <v>241</v>
      </c>
      <c r="FZ880" t="s">
        <v>341</v>
      </c>
      <c r="GA880" t="s">
        <v>341</v>
      </c>
      <c r="GB880" t="s">
        <v>227</v>
      </c>
      <c r="GC880" t="s">
        <v>227</v>
      </c>
      <c r="GD880" t="s">
        <v>293</v>
      </c>
      <c r="GE880" t="s">
        <v>241</v>
      </c>
      <c r="GF880" t="s">
        <v>293</v>
      </c>
      <c r="GG880" t="s">
        <v>227</v>
      </c>
      <c r="GH880" t="s">
        <v>241</v>
      </c>
      <c r="GI880" t="s">
        <v>227</v>
      </c>
      <c r="GJ880" t="s">
        <v>244</v>
      </c>
      <c r="GK880" t="s">
        <v>227</v>
      </c>
      <c r="GL880" t="s">
        <v>244</v>
      </c>
      <c r="GM880" t="s">
        <v>244</v>
      </c>
      <c r="GN880" t="s">
        <v>219</v>
      </c>
      <c r="GO880" t="s">
        <v>219</v>
      </c>
      <c r="GP880" t="s">
        <v>251</v>
      </c>
      <c r="GQ880" t="s">
        <v>251</v>
      </c>
      <c r="GR880" t="s">
        <v>251</v>
      </c>
      <c r="GS880" t="s">
        <v>214</v>
      </c>
      <c r="GT880" t="s">
        <v>241</v>
      </c>
      <c r="GU880" t="s">
        <v>214</v>
      </c>
      <c r="GV880" t="s">
        <v>241</v>
      </c>
      <c r="GW880" t="s">
        <v>297</v>
      </c>
      <c r="GX880" t="s">
        <v>297</v>
      </c>
      <c r="GY880" t="s">
        <v>314</v>
      </c>
      <c r="GZ880" t="s">
        <v>241</v>
      </c>
      <c r="HA880" t="s">
        <v>298</v>
      </c>
      <c r="HB880" t="s">
        <v>241</v>
      </c>
      <c r="HC880" t="s">
        <v>315</v>
      </c>
      <c r="HD880" t="s">
        <v>517</v>
      </c>
      <c r="HE880" t="s">
        <v>429</v>
      </c>
      <c r="HF880" t="s">
        <v>241</v>
      </c>
      <c r="HG880" t="s">
        <v>362</v>
      </c>
      <c r="HH880" t="s">
        <v>241</v>
      </c>
      <c r="HI880" t="s">
        <v>241</v>
      </c>
      <c r="HJ880" t="s">
        <v>219</v>
      </c>
      <c r="HK880" t="s">
        <v>683</v>
      </c>
      <c r="HL880" s="12"/>
      <c r="HM880">
        <v>0.25</v>
      </c>
      <c r="HN880">
        <v>0.5</v>
      </c>
      <c r="HO880">
        <v>0</v>
      </c>
      <c r="HP880">
        <v>1</v>
      </c>
      <c r="HQ880">
        <v>0.5</v>
      </c>
      <c r="HR880">
        <v>0.25</v>
      </c>
      <c r="HS880">
        <v>0</v>
      </c>
      <c r="HT880">
        <v>1</v>
      </c>
      <c r="HU880">
        <v>0</v>
      </c>
      <c r="HV880">
        <v>0.5</v>
      </c>
      <c r="HW880">
        <v>0.5</v>
      </c>
      <c r="HX880">
        <v>0.75</v>
      </c>
      <c r="HY880">
        <v>1</v>
      </c>
      <c r="HZ880">
        <v>0.75</v>
      </c>
      <c r="IA880" s="4">
        <v>1</v>
      </c>
      <c r="IB880">
        <v>0.5</v>
      </c>
      <c r="IC880">
        <v>0.75</v>
      </c>
      <c r="ID880">
        <v>0.75</v>
      </c>
      <c r="IE880">
        <v>0.75</v>
      </c>
      <c r="IG880">
        <v>0.25</v>
      </c>
      <c r="IH880">
        <v>0.5</v>
      </c>
      <c r="II880">
        <v>1</v>
      </c>
      <c r="IJ880">
        <v>1</v>
      </c>
      <c r="IK880">
        <v>1</v>
      </c>
      <c r="IL880">
        <v>1</v>
      </c>
      <c r="IM880">
        <v>1</v>
      </c>
      <c r="IN880">
        <v>1</v>
      </c>
      <c r="IO880">
        <v>1</v>
      </c>
      <c r="IQ880">
        <v>0</v>
      </c>
      <c r="IS880">
        <f t="shared" si="747"/>
        <v>3.7499999999999999E-2</v>
      </c>
      <c r="IT880">
        <f t="shared" si="748"/>
        <v>0.06</v>
      </c>
      <c r="IU880">
        <f t="shared" si="749"/>
        <v>0</v>
      </c>
      <c r="IV880">
        <f t="shared" si="750"/>
        <v>0.1</v>
      </c>
      <c r="IW880">
        <f t="shared" si="751"/>
        <v>0.04</v>
      </c>
      <c r="IX880">
        <f t="shared" si="752"/>
        <v>3.2500000000000001E-2</v>
      </c>
      <c r="IY880">
        <f t="shared" si="753"/>
        <v>0</v>
      </c>
      <c r="IZ880">
        <f t="shared" si="754"/>
        <v>0.11</v>
      </c>
      <c r="JA880">
        <f t="shared" si="755"/>
        <v>0</v>
      </c>
      <c r="JB880">
        <f t="shared" si="756"/>
        <v>0.05</v>
      </c>
      <c r="JC880">
        <f t="shared" si="757"/>
        <v>0.06</v>
      </c>
      <c r="JD880">
        <f t="shared" si="758"/>
        <v>8.2500000000000004E-2</v>
      </c>
      <c r="JE880">
        <f t="shared" si="759"/>
        <v>7.0000000000000007E-2</v>
      </c>
      <c r="JF880">
        <f t="shared" si="760"/>
        <v>0.09</v>
      </c>
      <c r="JG880" s="5">
        <f t="shared" si="761"/>
        <v>0.05</v>
      </c>
      <c r="JH880">
        <f t="shared" si="762"/>
        <v>0</v>
      </c>
      <c r="JI880">
        <f t="shared" si="762"/>
        <v>0</v>
      </c>
      <c r="JJ880">
        <f t="shared" si="763"/>
        <v>0.15000000000000002</v>
      </c>
      <c r="JK880">
        <f t="shared" si="764"/>
        <v>0.11249999999999999</v>
      </c>
      <c r="JL880" s="6">
        <f t="shared" si="765"/>
        <v>5.333333333333333E-2</v>
      </c>
      <c r="JM880">
        <f t="shared" si="766"/>
        <v>0.03</v>
      </c>
      <c r="JN880">
        <f t="shared" si="767"/>
        <v>2.5000000000000001E-2</v>
      </c>
      <c r="JO880">
        <f t="shared" si="768"/>
        <v>0.15</v>
      </c>
      <c r="JP880">
        <f t="shared" si="769"/>
        <v>0.1</v>
      </c>
      <c r="JQ880">
        <f t="shared" si="770"/>
        <v>0.12</v>
      </c>
      <c r="JR880">
        <f t="shared" si="771"/>
        <v>0.11</v>
      </c>
      <c r="JS880">
        <f t="shared" si="772"/>
        <v>0.1</v>
      </c>
      <c r="JT880">
        <f t="shared" si="772"/>
        <v>0.1</v>
      </c>
      <c r="JU880">
        <f t="shared" si="773"/>
        <v>1</v>
      </c>
      <c r="JV880">
        <f t="shared" si="773"/>
        <v>0</v>
      </c>
      <c r="JW880">
        <f t="shared" si="774"/>
        <v>0.15</v>
      </c>
      <c r="JY880">
        <f t="shared" si="775"/>
        <v>1.2500000000000001E-2</v>
      </c>
      <c r="JZ880">
        <f t="shared" si="776"/>
        <v>0.04</v>
      </c>
      <c r="KA880">
        <f t="shared" si="777"/>
        <v>0</v>
      </c>
      <c r="KB880">
        <f t="shared" si="777"/>
        <v>0.02</v>
      </c>
      <c r="KC880">
        <f t="shared" si="778"/>
        <v>0.02</v>
      </c>
      <c r="KD880">
        <f t="shared" si="804"/>
        <v>7.4999999999999997E-3</v>
      </c>
      <c r="KE880">
        <f t="shared" si="804"/>
        <v>0</v>
      </c>
      <c r="KF880">
        <f t="shared" si="804"/>
        <v>0.03</v>
      </c>
      <c r="KG880">
        <f t="shared" si="803"/>
        <v>0</v>
      </c>
      <c r="KH880">
        <f t="shared" si="803"/>
        <v>1.4999999999999999E-2</v>
      </c>
      <c r="KI880">
        <f t="shared" si="803"/>
        <v>1.4999999999999999E-2</v>
      </c>
      <c r="KJ880">
        <f t="shared" si="803"/>
        <v>2.2499999999999999E-2</v>
      </c>
      <c r="KK880">
        <f t="shared" si="780"/>
        <v>0.02</v>
      </c>
      <c r="KL880">
        <f t="shared" si="781"/>
        <v>0.03</v>
      </c>
      <c r="KM880" s="5">
        <f t="shared" si="782"/>
        <v>0.05</v>
      </c>
      <c r="KN880">
        <f t="shared" si="783"/>
        <v>0</v>
      </c>
      <c r="KO880">
        <f t="shared" si="783"/>
        <v>0</v>
      </c>
      <c r="KP880">
        <f t="shared" si="784"/>
        <v>4.4999999999999998E-2</v>
      </c>
      <c r="KQ880">
        <f t="shared" si="785"/>
        <v>2.2499999999999999E-2</v>
      </c>
      <c r="KR880" s="6">
        <f t="shared" si="786"/>
        <v>2.6666666666666665E-2</v>
      </c>
      <c r="KS880">
        <f t="shared" si="787"/>
        <v>0.01</v>
      </c>
      <c r="KT880">
        <f t="shared" si="788"/>
        <v>1.4999999999999999E-2</v>
      </c>
      <c r="KU880">
        <f t="shared" si="789"/>
        <v>0.04</v>
      </c>
      <c r="KV880">
        <f t="shared" si="790"/>
        <v>0.05</v>
      </c>
      <c r="KW880">
        <f t="shared" si="791"/>
        <v>0.01</v>
      </c>
      <c r="KX880">
        <f t="shared" si="792"/>
        <v>0</v>
      </c>
      <c r="KY880">
        <f t="shared" si="793"/>
        <v>0.04</v>
      </c>
      <c r="KZ880">
        <f t="shared" si="794"/>
        <v>0.03</v>
      </c>
      <c r="LA880">
        <f t="shared" si="795"/>
        <v>1</v>
      </c>
      <c r="LB880">
        <f t="shared" si="795"/>
        <v>0</v>
      </c>
      <c r="LC880">
        <f t="shared" si="796"/>
        <v>0.1</v>
      </c>
      <c r="LE880" t="str">
        <f t="shared" si="802"/>
        <v>Senegal</v>
      </c>
      <c r="LF880">
        <f t="shared" si="797"/>
        <v>0.38</v>
      </c>
      <c r="LG880" s="6">
        <f t="shared" si="798"/>
        <v>0.71833333333333338</v>
      </c>
      <c r="LH880">
        <f t="shared" si="799"/>
        <v>0.88500000000000001</v>
      </c>
      <c r="LI880" s="6">
        <f t="shared" si="800"/>
        <v>0.67166666666666675</v>
      </c>
      <c r="LJ880">
        <f t="shared" si="801"/>
        <v>0</v>
      </c>
    </row>
    <row r="881" spans="1:322" x14ac:dyDescent="0.35">
      <c r="A881" s="8">
        <v>44907</v>
      </c>
      <c r="B881" t="s">
        <v>4705</v>
      </c>
      <c r="D881" s="27" t="s">
        <v>321</v>
      </c>
      <c r="E881" s="27" t="s">
        <v>321</v>
      </c>
      <c r="F881" s="27">
        <v>34</v>
      </c>
      <c r="G881" s="27" t="s">
        <v>258</v>
      </c>
      <c r="H881" s="27" t="s">
        <v>322</v>
      </c>
      <c r="I881" s="27" t="s">
        <v>2382</v>
      </c>
      <c r="J881" s="27" t="s">
        <v>1972</v>
      </c>
      <c r="K881" s="28">
        <v>44461</v>
      </c>
      <c r="L881" s="28">
        <v>44461</v>
      </c>
      <c r="M881" s="28">
        <v>44512</v>
      </c>
      <c r="N881" s="27" t="s">
        <v>261</v>
      </c>
      <c r="O881" s="27" t="s">
        <v>261</v>
      </c>
      <c r="P881" s="27" t="s">
        <v>261</v>
      </c>
      <c r="Q881" s="27" t="s">
        <v>324</v>
      </c>
      <c r="R881" s="28">
        <v>44512</v>
      </c>
      <c r="S881" s="28">
        <v>44512</v>
      </c>
      <c r="T881" s="27" t="s">
        <v>263</v>
      </c>
      <c r="U881" s="27" t="s">
        <v>263</v>
      </c>
      <c r="V881" s="28">
        <v>44658</v>
      </c>
      <c r="W881" s="27" t="s">
        <v>261</v>
      </c>
      <c r="X881" s="28" t="s">
        <v>262</v>
      </c>
      <c r="Y881" s="27" t="s">
        <v>263</v>
      </c>
      <c r="Z881" s="28">
        <v>44658</v>
      </c>
      <c r="AA881" s="27" t="s">
        <v>264</v>
      </c>
      <c r="AB881" s="27" t="s">
        <v>265</v>
      </c>
      <c r="AC881" s="27" t="s">
        <v>4706</v>
      </c>
      <c r="AD881" s="27" t="s">
        <v>267</v>
      </c>
      <c r="AE881" s="27" t="s">
        <v>326</v>
      </c>
      <c r="AF881" s="27" t="s">
        <v>687</v>
      </c>
      <c r="AG881" s="29">
        <v>500000</v>
      </c>
      <c r="AH881" s="27" t="s">
        <v>261</v>
      </c>
      <c r="AI881" s="27" t="s">
        <v>262</v>
      </c>
      <c r="AJ881" s="28" t="s">
        <v>262</v>
      </c>
      <c r="AK881" s="27" t="s">
        <v>262</v>
      </c>
      <c r="AL881" s="27" t="s">
        <v>262</v>
      </c>
      <c r="AM881" s="27" t="s">
        <v>262</v>
      </c>
      <c r="AN881" s="27" t="s">
        <v>262</v>
      </c>
      <c r="AO881" s="27" t="s">
        <v>261</v>
      </c>
      <c r="AP881" s="27" t="s">
        <v>261</v>
      </c>
      <c r="AQ881" s="28" t="s">
        <v>262</v>
      </c>
      <c r="AR881" s="27" t="s">
        <v>261</v>
      </c>
      <c r="AS881" s="28" t="s">
        <v>262</v>
      </c>
      <c r="AT881" s="27" t="s">
        <v>261</v>
      </c>
      <c r="AU881" s="28" t="s">
        <v>262</v>
      </c>
      <c r="AV881" s="27" t="s">
        <v>261</v>
      </c>
      <c r="AW881" s="28" t="s">
        <v>262</v>
      </c>
      <c r="AX881" s="27" t="s">
        <v>261</v>
      </c>
      <c r="AY881" s="28" t="s">
        <v>262</v>
      </c>
      <c r="AZ881" s="27" t="s">
        <v>262</v>
      </c>
      <c r="BA881" s="27" t="s">
        <v>262</v>
      </c>
      <c r="BB881" s="27" t="s">
        <v>261</v>
      </c>
      <c r="BC881" s="28" t="s">
        <v>262</v>
      </c>
      <c r="BD881" s="27" t="s">
        <v>263</v>
      </c>
      <c r="BE881" s="30">
        <v>44546</v>
      </c>
      <c r="BF881" t="s">
        <v>1972</v>
      </c>
      <c r="BG881" s="9" t="s">
        <v>1229</v>
      </c>
      <c r="BH881" t="s">
        <v>208</v>
      </c>
      <c r="BI881" t="s">
        <v>735</v>
      </c>
      <c r="BJ881" t="s">
        <v>210</v>
      </c>
      <c r="BK881" t="s">
        <v>852</v>
      </c>
      <c r="BL881" t="s">
        <v>212</v>
      </c>
      <c r="BM881" t="s">
        <v>2050</v>
      </c>
      <c r="BN881" t="s">
        <v>214</v>
      </c>
      <c r="BO881" t="s">
        <v>542</v>
      </c>
      <c r="BP881" t="s">
        <v>219</v>
      </c>
      <c r="BQ881" t="s">
        <v>216</v>
      </c>
      <c r="BR881" t="s">
        <v>4707</v>
      </c>
      <c r="BS881" t="s">
        <v>2081</v>
      </c>
      <c r="BT881" t="s">
        <v>2082</v>
      </c>
      <c r="BU881" t="s">
        <v>4707</v>
      </c>
      <c r="BV881" t="s">
        <v>214</v>
      </c>
      <c r="CC881" t="s">
        <v>214</v>
      </c>
      <c r="CG881" t="s">
        <v>219</v>
      </c>
      <c r="CI881" t="s">
        <v>220</v>
      </c>
      <c r="CJ881" t="s">
        <v>4708</v>
      </c>
      <c r="CK881" t="s">
        <v>220</v>
      </c>
      <c r="CL881" t="s">
        <v>644</v>
      </c>
      <c r="CN881" t="s">
        <v>223</v>
      </c>
      <c r="CP881" t="s">
        <v>284</v>
      </c>
      <c r="CQ881" t="s">
        <v>284</v>
      </c>
      <c r="CR881" t="s">
        <v>250</v>
      </c>
      <c r="CS881" t="s">
        <v>226</v>
      </c>
      <c r="CT881" t="s">
        <v>214</v>
      </c>
      <c r="CU881" t="s">
        <v>214</v>
      </c>
      <c r="CV881" t="s">
        <v>250</v>
      </c>
      <c r="CW881" t="s">
        <v>226</v>
      </c>
      <c r="CX881" t="s">
        <v>450</v>
      </c>
      <c r="CY881" t="s">
        <v>450</v>
      </c>
      <c r="CZ881" t="s">
        <v>214</v>
      </c>
      <c r="DA881" t="s">
        <v>214</v>
      </c>
      <c r="DB881" t="s">
        <v>229</v>
      </c>
      <c r="DC881" t="s">
        <v>229</v>
      </c>
      <c r="DD881" t="s">
        <v>219</v>
      </c>
      <c r="DI881" t="s">
        <v>338</v>
      </c>
      <c r="DK881" t="s">
        <v>233</v>
      </c>
      <c r="DL881" t="s">
        <v>233</v>
      </c>
      <c r="DM881" t="s">
        <v>214</v>
      </c>
      <c r="DN881" t="s">
        <v>219</v>
      </c>
      <c r="DO881" t="s">
        <v>234</v>
      </c>
      <c r="DP881" t="s">
        <v>4709</v>
      </c>
      <c r="DQ881" t="s">
        <v>4710</v>
      </c>
      <c r="DR881" t="s">
        <v>235</v>
      </c>
      <c r="DT881" t="s">
        <v>214</v>
      </c>
      <c r="DU881" t="s">
        <v>214</v>
      </c>
      <c r="DV881" t="s">
        <v>2316</v>
      </c>
      <c r="DX881" t="s">
        <v>233</v>
      </c>
      <c r="DY881" t="s">
        <v>233</v>
      </c>
      <c r="DZ881" t="s">
        <v>238</v>
      </c>
      <c r="EA881" t="s">
        <v>233</v>
      </c>
      <c r="EB881" t="s">
        <v>233</v>
      </c>
      <c r="EC881" t="s">
        <v>237</v>
      </c>
      <c r="ED881" t="s">
        <v>237</v>
      </c>
      <c r="EE881" t="s">
        <v>219</v>
      </c>
      <c r="EF881" t="s">
        <v>219</v>
      </c>
      <c r="EK881" t="s">
        <v>237</v>
      </c>
      <c r="EL881" t="s">
        <v>237</v>
      </c>
      <c r="EM881" t="s">
        <v>240</v>
      </c>
      <c r="EN881" t="s">
        <v>240</v>
      </c>
      <c r="EO881" t="s">
        <v>240</v>
      </c>
      <c r="EP881" t="s">
        <v>240</v>
      </c>
      <c r="EQ881" t="s">
        <v>214</v>
      </c>
      <c r="ER881" t="s">
        <v>214</v>
      </c>
      <c r="ES881" t="s">
        <v>237</v>
      </c>
      <c r="ET881" t="s">
        <v>237</v>
      </c>
      <c r="EU881" t="s">
        <v>237</v>
      </c>
      <c r="EV881" t="s">
        <v>237</v>
      </c>
      <c r="EW881" t="s">
        <v>243</v>
      </c>
      <c r="EX881" t="s">
        <v>243</v>
      </c>
      <c r="EY881" t="s">
        <v>237</v>
      </c>
      <c r="EZ881" t="s">
        <v>241</v>
      </c>
      <c r="FA881" t="s">
        <v>241</v>
      </c>
      <c r="FB881" t="s">
        <v>237</v>
      </c>
      <c r="FC881" t="s">
        <v>237</v>
      </c>
      <c r="FD881" t="s">
        <v>237</v>
      </c>
      <c r="FE881" t="s">
        <v>286</v>
      </c>
      <c r="FF881" t="s">
        <v>286</v>
      </c>
      <c r="FG881" t="s">
        <v>390</v>
      </c>
      <c r="FH881" t="s">
        <v>390</v>
      </c>
      <c r="FI881" t="s">
        <v>214</v>
      </c>
      <c r="FJ881" t="s">
        <v>214</v>
      </c>
      <c r="FK881" t="s">
        <v>214</v>
      </c>
      <c r="FL881" t="s">
        <v>214</v>
      </c>
      <c r="FM881" t="s">
        <v>292</v>
      </c>
      <c r="FN881" t="s">
        <v>292</v>
      </c>
      <c r="FO881" t="s">
        <v>219</v>
      </c>
      <c r="FP881" t="s">
        <v>219</v>
      </c>
      <c r="FQ881" t="s">
        <v>241</v>
      </c>
      <c r="FR881" t="s">
        <v>241</v>
      </c>
      <c r="FS881" t="s">
        <v>241</v>
      </c>
      <c r="FT881" t="s">
        <v>241</v>
      </c>
      <c r="FU881" t="s">
        <v>219</v>
      </c>
      <c r="FV881" t="s">
        <v>241</v>
      </c>
      <c r="FW881" t="s">
        <v>241</v>
      </c>
      <c r="FX881" t="s">
        <v>241</v>
      </c>
      <c r="FY881" t="s">
        <v>241</v>
      </c>
      <c r="FZ881" t="s">
        <v>341</v>
      </c>
      <c r="GA881" t="s">
        <v>341</v>
      </c>
      <c r="GB881" t="s">
        <v>244</v>
      </c>
      <c r="GC881" t="s">
        <v>244</v>
      </c>
      <c r="GD881" t="s">
        <v>293</v>
      </c>
      <c r="GE881" t="s">
        <v>241</v>
      </c>
      <c r="GF881" t="s">
        <v>293</v>
      </c>
      <c r="GG881" t="s">
        <v>250</v>
      </c>
      <c r="GH881" t="s">
        <v>4711</v>
      </c>
      <c r="GI881" t="s">
        <v>244</v>
      </c>
      <c r="GJ881" t="s">
        <v>244</v>
      </c>
      <c r="GK881" t="s">
        <v>244</v>
      </c>
      <c r="GL881" t="s">
        <v>244</v>
      </c>
      <c r="GM881" t="s">
        <v>244</v>
      </c>
      <c r="GN881" t="s">
        <v>219</v>
      </c>
      <c r="GO881" t="s">
        <v>219</v>
      </c>
      <c r="GP881" t="s">
        <v>251</v>
      </c>
      <c r="GQ881" t="s">
        <v>553</v>
      </c>
      <c r="GR881" t="s">
        <v>553</v>
      </c>
      <c r="GS881" t="s">
        <v>219</v>
      </c>
      <c r="GT881" t="s">
        <v>575</v>
      </c>
      <c r="GU881" t="s">
        <v>219</v>
      </c>
      <c r="GV881" t="s">
        <v>575</v>
      </c>
      <c r="GW881" t="s">
        <v>253</v>
      </c>
      <c r="GX881" t="s">
        <v>252</v>
      </c>
      <c r="GY881" t="s">
        <v>314</v>
      </c>
      <c r="GZ881" t="s">
        <v>241</v>
      </c>
      <c r="HA881" t="s">
        <v>298</v>
      </c>
      <c r="HB881" t="s">
        <v>241</v>
      </c>
      <c r="HC881" t="s">
        <v>315</v>
      </c>
      <c r="HD881" t="s">
        <v>517</v>
      </c>
      <c r="HE881" t="s">
        <v>590</v>
      </c>
      <c r="HF881" t="s">
        <v>4712</v>
      </c>
      <c r="HG881" t="s">
        <v>362</v>
      </c>
      <c r="HH881" t="s">
        <v>241</v>
      </c>
      <c r="HI881" t="s">
        <v>241</v>
      </c>
      <c r="HJ881" t="s">
        <v>219</v>
      </c>
      <c r="HK881" t="s">
        <v>683</v>
      </c>
      <c r="HL881" s="12"/>
      <c r="HM881">
        <v>0.25</v>
      </c>
      <c r="HN881">
        <v>0.5</v>
      </c>
      <c r="HO881">
        <v>1</v>
      </c>
      <c r="HP881">
        <v>0.5</v>
      </c>
      <c r="HQ881">
        <v>0</v>
      </c>
      <c r="HR881">
        <v>0.25</v>
      </c>
      <c r="HS881">
        <v>1</v>
      </c>
      <c r="HT881">
        <v>1</v>
      </c>
      <c r="HU881">
        <v>0</v>
      </c>
      <c r="HV881">
        <v>0.25</v>
      </c>
      <c r="HW881">
        <v>0.25</v>
      </c>
      <c r="HX881">
        <v>0.5</v>
      </c>
      <c r="HZ881">
        <v>0.5</v>
      </c>
      <c r="IA881" s="4">
        <v>1</v>
      </c>
      <c r="IB881">
        <v>0.5</v>
      </c>
      <c r="IC881">
        <v>0.5</v>
      </c>
      <c r="ID881">
        <v>0.5</v>
      </c>
      <c r="IE881">
        <v>0.5</v>
      </c>
      <c r="IG881">
        <v>0.75</v>
      </c>
      <c r="IH881">
        <v>0.5</v>
      </c>
      <c r="II881">
        <v>1</v>
      </c>
      <c r="IJ881">
        <v>1</v>
      </c>
      <c r="IK881">
        <v>0.75</v>
      </c>
      <c r="IL881">
        <v>1</v>
      </c>
      <c r="IM881">
        <v>0.5</v>
      </c>
      <c r="IN881">
        <v>1</v>
      </c>
      <c r="IO881">
        <v>0</v>
      </c>
      <c r="IP881">
        <v>0</v>
      </c>
      <c r="IQ881">
        <v>0</v>
      </c>
      <c r="IS881">
        <f t="shared" si="747"/>
        <v>3.7499999999999999E-2</v>
      </c>
      <c r="IT881">
        <f t="shared" si="748"/>
        <v>0.06</v>
      </c>
      <c r="IU881">
        <f t="shared" si="749"/>
        <v>0.08</v>
      </c>
      <c r="IV881">
        <f t="shared" si="750"/>
        <v>0.05</v>
      </c>
      <c r="IW881">
        <f t="shared" si="751"/>
        <v>0</v>
      </c>
      <c r="IX881">
        <f t="shared" si="752"/>
        <v>3.2500000000000001E-2</v>
      </c>
      <c r="IY881">
        <f t="shared" si="753"/>
        <v>0.1</v>
      </c>
      <c r="IZ881">
        <f t="shared" si="754"/>
        <v>0.11</v>
      </c>
      <c r="JA881">
        <f t="shared" si="755"/>
        <v>0</v>
      </c>
      <c r="JB881">
        <f t="shared" si="756"/>
        <v>2.5000000000000001E-2</v>
      </c>
      <c r="JC881">
        <f t="shared" si="757"/>
        <v>0.03</v>
      </c>
      <c r="JD881">
        <f t="shared" si="758"/>
        <v>5.5E-2</v>
      </c>
      <c r="JE881">
        <f t="shared" si="759"/>
        <v>0</v>
      </c>
      <c r="JF881">
        <f t="shared" si="760"/>
        <v>0.06</v>
      </c>
      <c r="JG881" s="5">
        <f t="shared" si="761"/>
        <v>0.05</v>
      </c>
      <c r="JH881">
        <f t="shared" si="762"/>
        <v>0</v>
      </c>
      <c r="JI881">
        <f t="shared" si="762"/>
        <v>0</v>
      </c>
      <c r="JJ881">
        <f t="shared" si="763"/>
        <v>0.1</v>
      </c>
      <c r="JK881">
        <f t="shared" si="764"/>
        <v>7.4999999999999997E-2</v>
      </c>
      <c r="JL881" s="6">
        <f t="shared" si="765"/>
        <v>3.6666666666666667E-2</v>
      </c>
      <c r="JM881">
        <f t="shared" si="766"/>
        <v>0.09</v>
      </c>
      <c r="JN881">
        <f t="shared" si="767"/>
        <v>2.5000000000000001E-2</v>
      </c>
      <c r="JO881">
        <f t="shared" si="768"/>
        <v>0.15</v>
      </c>
      <c r="JP881">
        <f t="shared" si="769"/>
        <v>0.1</v>
      </c>
      <c r="JQ881">
        <f t="shared" si="770"/>
        <v>0.09</v>
      </c>
      <c r="JR881">
        <f t="shared" si="771"/>
        <v>0.11</v>
      </c>
      <c r="JS881">
        <f t="shared" si="772"/>
        <v>0.05</v>
      </c>
      <c r="JT881">
        <f t="shared" si="772"/>
        <v>0.1</v>
      </c>
      <c r="JU881">
        <f t="shared" si="773"/>
        <v>0</v>
      </c>
      <c r="JV881">
        <f t="shared" si="773"/>
        <v>0</v>
      </c>
      <c r="JW881">
        <f t="shared" si="774"/>
        <v>0</v>
      </c>
      <c r="JY881">
        <f t="shared" si="775"/>
        <v>1.2500000000000001E-2</v>
      </c>
      <c r="JZ881">
        <f t="shared" si="776"/>
        <v>0.04</v>
      </c>
      <c r="KA881">
        <f t="shared" si="777"/>
        <v>0.02</v>
      </c>
      <c r="KB881">
        <f t="shared" si="777"/>
        <v>0.01</v>
      </c>
      <c r="KC881">
        <f t="shared" si="778"/>
        <v>0</v>
      </c>
      <c r="KD881">
        <f t="shared" si="804"/>
        <v>7.4999999999999997E-3</v>
      </c>
      <c r="KE881">
        <f t="shared" si="804"/>
        <v>0.03</v>
      </c>
      <c r="KF881">
        <f t="shared" si="804"/>
        <v>0.03</v>
      </c>
      <c r="KG881">
        <f t="shared" si="803"/>
        <v>0</v>
      </c>
      <c r="KH881">
        <f t="shared" si="803"/>
        <v>7.4999999999999997E-3</v>
      </c>
      <c r="KI881">
        <f t="shared" si="803"/>
        <v>7.4999999999999997E-3</v>
      </c>
      <c r="KJ881">
        <f t="shared" si="803"/>
        <v>1.4999999999999999E-2</v>
      </c>
      <c r="KK881">
        <f t="shared" si="780"/>
        <v>0</v>
      </c>
      <c r="KL881">
        <f t="shared" si="781"/>
        <v>0.02</v>
      </c>
      <c r="KM881" s="5">
        <f t="shared" si="782"/>
        <v>0.05</v>
      </c>
      <c r="KN881">
        <f t="shared" si="783"/>
        <v>0</v>
      </c>
      <c r="KO881">
        <f t="shared" si="783"/>
        <v>0</v>
      </c>
      <c r="KP881">
        <f t="shared" si="784"/>
        <v>0.03</v>
      </c>
      <c r="KQ881">
        <f t="shared" si="785"/>
        <v>1.4999999999999999E-2</v>
      </c>
      <c r="KR881" s="6">
        <f t="shared" si="786"/>
        <v>1.8333333333333333E-2</v>
      </c>
      <c r="KS881">
        <f t="shared" si="787"/>
        <v>0.03</v>
      </c>
      <c r="KT881">
        <f t="shared" si="788"/>
        <v>1.4999999999999999E-2</v>
      </c>
      <c r="KU881">
        <f t="shared" si="789"/>
        <v>0.04</v>
      </c>
      <c r="KV881">
        <f t="shared" si="790"/>
        <v>0.05</v>
      </c>
      <c r="KW881">
        <f t="shared" si="791"/>
        <v>7.4999999999999997E-3</v>
      </c>
      <c r="KX881">
        <f t="shared" si="792"/>
        <v>0</v>
      </c>
      <c r="KY881">
        <f t="shared" si="793"/>
        <v>0.02</v>
      </c>
      <c r="KZ881">
        <f t="shared" si="794"/>
        <v>0.03</v>
      </c>
      <c r="LA881">
        <f t="shared" si="795"/>
        <v>0</v>
      </c>
      <c r="LB881">
        <f t="shared" si="795"/>
        <v>0</v>
      </c>
      <c r="LC881">
        <f t="shared" si="796"/>
        <v>0</v>
      </c>
      <c r="LE881" t="str">
        <f t="shared" si="802"/>
        <v>Senegal</v>
      </c>
      <c r="LF881">
        <f t="shared" si="797"/>
        <v>0.47</v>
      </c>
      <c r="LG881" s="6">
        <f t="shared" si="798"/>
        <v>0.43166666666666664</v>
      </c>
      <c r="LH881">
        <f t="shared" si="799"/>
        <v>0.71499999999999997</v>
      </c>
      <c r="LI881" s="6">
        <f t="shared" si="800"/>
        <v>0.50583333333333336</v>
      </c>
      <c r="LJ881">
        <f t="shared" si="801"/>
        <v>0</v>
      </c>
    </row>
    <row r="882" spans="1:322" x14ac:dyDescent="0.35">
      <c r="A882" s="8">
        <v>44903</v>
      </c>
      <c r="B882" t="s">
        <v>4713</v>
      </c>
      <c r="D882" s="24" t="s">
        <v>321</v>
      </c>
      <c r="E882" s="24" t="s">
        <v>321</v>
      </c>
      <c r="F882" s="24">
        <v>39</v>
      </c>
      <c r="G882" s="24" t="s">
        <v>258</v>
      </c>
      <c r="H882" s="24" t="s">
        <v>322</v>
      </c>
      <c r="I882" s="24" t="s">
        <v>2382</v>
      </c>
      <c r="J882" s="24" t="s">
        <v>1972</v>
      </c>
      <c r="K882" s="25">
        <v>44515</v>
      </c>
      <c r="L882" s="25">
        <v>44515</v>
      </c>
      <c r="M882" s="25">
        <v>44608</v>
      </c>
      <c r="N882" s="24" t="s">
        <v>261</v>
      </c>
      <c r="O882" s="24" t="s">
        <v>261</v>
      </c>
      <c r="P882" s="24" t="s">
        <v>261</v>
      </c>
      <c r="Q882" s="24" t="s">
        <v>324</v>
      </c>
      <c r="R882" s="25">
        <v>44608</v>
      </c>
      <c r="S882" s="25">
        <v>44608</v>
      </c>
      <c r="T882" s="24" t="s">
        <v>263</v>
      </c>
      <c r="U882" s="24" t="s">
        <v>263</v>
      </c>
      <c r="V882" s="25">
        <v>44741</v>
      </c>
      <c r="W882" s="24" t="s">
        <v>261</v>
      </c>
      <c r="X882" s="25" t="s">
        <v>262</v>
      </c>
      <c r="Y882" s="24" t="s">
        <v>263</v>
      </c>
      <c r="Z882" s="25">
        <v>44741</v>
      </c>
      <c r="AA882" s="24" t="s">
        <v>264</v>
      </c>
      <c r="AB882" s="24" t="s">
        <v>265</v>
      </c>
      <c r="AC882" s="24" t="s">
        <v>798</v>
      </c>
      <c r="AD882" s="24" t="s">
        <v>267</v>
      </c>
      <c r="AE882" s="24" t="s">
        <v>326</v>
      </c>
      <c r="AF882" s="24" t="s">
        <v>687</v>
      </c>
      <c r="AG882" s="31">
        <v>500000</v>
      </c>
      <c r="AH882" s="24" t="s">
        <v>263</v>
      </c>
      <c r="AI882" s="24">
        <v>44699</v>
      </c>
      <c r="AJ882" s="25">
        <v>44699</v>
      </c>
      <c r="AK882" s="24" t="s">
        <v>264</v>
      </c>
      <c r="AL882" s="24" t="s">
        <v>269</v>
      </c>
      <c r="AM882" s="24" t="s">
        <v>2036</v>
      </c>
      <c r="AN882" s="24" t="s">
        <v>2037</v>
      </c>
      <c r="AO882" s="24" t="s">
        <v>261</v>
      </c>
      <c r="AP882" s="24" t="s">
        <v>261</v>
      </c>
      <c r="AQ882" s="25" t="s">
        <v>262</v>
      </c>
      <c r="AR882" s="24" t="s">
        <v>261</v>
      </c>
      <c r="AS882" s="25" t="s">
        <v>262</v>
      </c>
      <c r="AT882" s="24" t="s">
        <v>261</v>
      </c>
      <c r="AU882" s="25" t="s">
        <v>262</v>
      </c>
      <c r="AV882" s="24" t="s">
        <v>261</v>
      </c>
      <c r="AW882" s="25" t="s">
        <v>262</v>
      </c>
      <c r="AX882" s="24" t="s">
        <v>261</v>
      </c>
      <c r="AY882" s="25" t="s">
        <v>262</v>
      </c>
      <c r="AZ882" s="27" t="s">
        <v>262</v>
      </c>
      <c r="BA882" s="27" t="s">
        <v>262</v>
      </c>
      <c r="BB882" s="24" t="s">
        <v>261</v>
      </c>
      <c r="BC882" s="25" t="s">
        <v>262</v>
      </c>
      <c r="BD882" s="24" t="s">
        <v>261</v>
      </c>
      <c r="BE882" s="26" t="s">
        <v>262</v>
      </c>
      <c r="BF882" t="s">
        <v>1972</v>
      </c>
      <c r="BG882" s="9" t="s">
        <v>1229</v>
      </c>
      <c r="BH882" t="s">
        <v>208</v>
      </c>
      <c r="BI882" t="s">
        <v>1383</v>
      </c>
      <c r="BJ882" t="s">
        <v>210</v>
      </c>
      <c r="BK882" t="s">
        <v>329</v>
      </c>
      <c r="BL882" t="s">
        <v>212</v>
      </c>
      <c r="BM882" t="s">
        <v>2158</v>
      </c>
      <c r="BN882" t="s">
        <v>214</v>
      </c>
      <c r="BO882" t="s">
        <v>276</v>
      </c>
      <c r="BP882" t="s">
        <v>219</v>
      </c>
      <c r="BQ882" t="s">
        <v>216</v>
      </c>
      <c r="BR882" t="s">
        <v>4714</v>
      </c>
      <c r="BS882" t="s">
        <v>2081</v>
      </c>
      <c r="BT882" t="s">
        <v>2081</v>
      </c>
      <c r="BU882" t="s">
        <v>4715</v>
      </c>
      <c r="BV882" t="s">
        <v>214</v>
      </c>
      <c r="CC882" t="s">
        <v>214</v>
      </c>
      <c r="CG882" t="s">
        <v>219</v>
      </c>
      <c r="CI882" t="s">
        <v>220</v>
      </c>
      <c r="CJ882" t="s">
        <v>4716</v>
      </c>
      <c r="CK882" t="s">
        <v>352</v>
      </c>
      <c r="CL882" t="s">
        <v>422</v>
      </c>
      <c r="CN882" t="s">
        <v>223</v>
      </c>
      <c r="CP882" t="s">
        <v>413</v>
      </c>
      <c r="CQ882" t="s">
        <v>225</v>
      </c>
      <c r="CR882" t="s">
        <v>286</v>
      </c>
      <c r="CS882" t="s">
        <v>226</v>
      </c>
      <c r="CT882" t="s">
        <v>214</v>
      </c>
      <c r="CU882" t="s">
        <v>219</v>
      </c>
      <c r="CV882" t="s">
        <v>244</v>
      </c>
      <c r="CW882" t="s">
        <v>226</v>
      </c>
      <c r="CX882" t="s">
        <v>450</v>
      </c>
      <c r="CY882" t="s">
        <v>228</v>
      </c>
      <c r="CZ882" t="s">
        <v>214</v>
      </c>
      <c r="DA882" t="s">
        <v>214</v>
      </c>
      <c r="DB882" t="s">
        <v>229</v>
      </c>
      <c r="DC882" t="s">
        <v>229</v>
      </c>
      <c r="DD882" t="s">
        <v>219</v>
      </c>
      <c r="DI882" t="s">
        <v>379</v>
      </c>
      <c r="DK882" t="s">
        <v>242</v>
      </c>
      <c r="DL882" t="s">
        <v>242</v>
      </c>
      <c r="DM882" t="s">
        <v>214</v>
      </c>
      <c r="DN882" t="s">
        <v>219</v>
      </c>
      <c r="DO882" t="s">
        <v>414</v>
      </c>
      <c r="DP882" t="s">
        <v>4717</v>
      </c>
      <c r="DR882" t="s">
        <v>1504</v>
      </c>
      <c r="DT882" t="s">
        <v>219</v>
      </c>
      <c r="DU882" t="s">
        <v>214</v>
      </c>
      <c r="DX882" t="s">
        <v>372</v>
      </c>
      <c r="DY882" t="s">
        <v>233</v>
      </c>
      <c r="DZ882" t="s">
        <v>238</v>
      </c>
      <c r="EA882" t="s">
        <v>233</v>
      </c>
      <c r="EB882" t="s">
        <v>233</v>
      </c>
      <c r="EC882" t="s">
        <v>242</v>
      </c>
      <c r="ED882" t="s">
        <v>242</v>
      </c>
      <c r="EE882" t="s">
        <v>214</v>
      </c>
      <c r="EF882" t="s">
        <v>214</v>
      </c>
      <c r="EG882" t="s">
        <v>214</v>
      </c>
      <c r="EI882" t="s">
        <v>214</v>
      </c>
      <c r="EK882" t="s">
        <v>242</v>
      </c>
      <c r="EL882" t="s">
        <v>237</v>
      </c>
      <c r="EM882" t="s">
        <v>240</v>
      </c>
      <c r="EN882" t="s">
        <v>240</v>
      </c>
      <c r="EO882" t="s">
        <v>240</v>
      </c>
      <c r="EP882" t="s">
        <v>240</v>
      </c>
      <c r="EQ882" t="s">
        <v>214</v>
      </c>
      <c r="ER882" t="s">
        <v>214</v>
      </c>
      <c r="ES882" t="s">
        <v>389</v>
      </c>
      <c r="ET882" t="s">
        <v>242</v>
      </c>
      <c r="EU882" t="s">
        <v>233</v>
      </c>
      <c r="EV882" t="s">
        <v>233</v>
      </c>
      <c r="EW882" t="s">
        <v>580</v>
      </c>
      <c r="EX882" t="s">
        <v>580</v>
      </c>
      <c r="EY882" t="s">
        <v>242</v>
      </c>
      <c r="EZ882" t="s">
        <v>241</v>
      </c>
      <c r="FA882" t="s">
        <v>241</v>
      </c>
      <c r="FB882" t="s">
        <v>242</v>
      </c>
      <c r="FC882" t="s">
        <v>237</v>
      </c>
      <c r="FD882" t="s">
        <v>237</v>
      </c>
      <c r="FE882" t="s">
        <v>250</v>
      </c>
      <c r="FF882" t="s">
        <v>250</v>
      </c>
      <c r="FG882" t="s">
        <v>390</v>
      </c>
      <c r="FH882" t="s">
        <v>390</v>
      </c>
      <c r="FI882" t="s">
        <v>214</v>
      </c>
      <c r="FJ882" t="s">
        <v>214</v>
      </c>
      <c r="FK882" t="s">
        <v>214</v>
      </c>
      <c r="FL882" t="s">
        <v>214</v>
      </c>
      <c r="FM882" t="s">
        <v>292</v>
      </c>
      <c r="FN882" t="s">
        <v>292</v>
      </c>
      <c r="FO882" t="s">
        <v>219</v>
      </c>
      <c r="FP882" t="s">
        <v>214</v>
      </c>
      <c r="FQ882" t="s">
        <v>241</v>
      </c>
      <c r="FR882" t="s">
        <v>241</v>
      </c>
      <c r="FS882" t="s">
        <v>241</v>
      </c>
      <c r="FT882" t="s">
        <v>241</v>
      </c>
      <c r="FU882" t="s">
        <v>219</v>
      </c>
      <c r="FV882" t="s">
        <v>241</v>
      </c>
      <c r="FW882" t="s">
        <v>241</v>
      </c>
      <c r="FX882" t="s">
        <v>241</v>
      </c>
      <c r="FY882" t="s">
        <v>241</v>
      </c>
      <c r="FZ882" t="s">
        <v>248</v>
      </c>
      <c r="GA882" t="s">
        <v>248</v>
      </c>
      <c r="GB882" t="s">
        <v>227</v>
      </c>
      <c r="GC882" t="s">
        <v>227</v>
      </c>
      <c r="GD882" t="s">
        <v>293</v>
      </c>
      <c r="GE882" t="s">
        <v>241</v>
      </c>
      <c r="GF882" t="s">
        <v>293</v>
      </c>
      <c r="GG882" t="s">
        <v>226</v>
      </c>
      <c r="GH882" t="s">
        <v>4718</v>
      </c>
      <c r="GI882" t="s">
        <v>226</v>
      </c>
      <c r="GJ882" t="s">
        <v>250</v>
      </c>
      <c r="GK882" t="s">
        <v>286</v>
      </c>
      <c r="GL882" t="s">
        <v>227</v>
      </c>
      <c r="GM882" t="s">
        <v>227</v>
      </c>
      <c r="GN882" t="s">
        <v>214</v>
      </c>
      <c r="GO882" t="s">
        <v>214</v>
      </c>
      <c r="GP882" t="s">
        <v>251</v>
      </c>
      <c r="GQ882" t="s">
        <v>251</v>
      </c>
      <c r="GR882" t="s">
        <v>251</v>
      </c>
      <c r="GS882" t="s">
        <v>214</v>
      </c>
      <c r="GT882" t="s">
        <v>241</v>
      </c>
      <c r="GU882" t="s">
        <v>214</v>
      </c>
      <c r="GV882" t="s">
        <v>241</v>
      </c>
      <c r="GW882" t="s">
        <v>296</v>
      </c>
      <c r="GX882" t="s">
        <v>296</v>
      </c>
      <c r="GY882" t="s">
        <v>567</v>
      </c>
      <c r="GZ882" t="s">
        <v>241</v>
      </c>
      <c r="HA882" t="s">
        <v>298</v>
      </c>
      <c r="HB882" t="s">
        <v>241</v>
      </c>
      <c r="HC882" t="s">
        <v>315</v>
      </c>
      <c r="HD882" t="s">
        <v>361</v>
      </c>
      <c r="HE882" t="s">
        <v>317</v>
      </c>
      <c r="HF882" t="s">
        <v>241</v>
      </c>
      <c r="HG882" t="s">
        <v>362</v>
      </c>
      <c r="HH882" t="s">
        <v>241</v>
      </c>
      <c r="HI882" t="s">
        <v>241</v>
      </c>
      <c r="HJ882" t="s">
        <v>219</v>
      </c>
      <c r="HK882" t="s">
        <v>241</v>
      </c>
      <c r="HL882" s="12"/>
      <c r="HM882">
        <v>0.25</v>
      </c>
      <c r="HN882">
        <v>0.25</v>
      </c>
      <c r="HO882">
        <v>1</v>
      </c>
      <c r="HP882">
        <v>0.75</v>
      </c>
      <c r="HQ882">
        <v>0</v>
      </c>
      <c r="HR882">
        <v>0.75</v>
      </c>
      <c r="HS882">
        <v>1</v>
      </c>
      <c r="HT882">
        <v>1</v>
      </c>
      <c r="HU882">
        <v>1</v>
      </c>
      <c r="HV882">
        <v>0</v>
      </c>
      <c r="HW882">
        <v>0.25</v>
      </c>
      <c r="HX882">
        <v>0.75</v>
      </c>
      <c r="HY882">
        <v>1</v>
      </c>
      <c r="HZ882">
        <v>0.75</v>
      </c>
      <c r="IA882" s="4">
        <v>1</v>
      </c>
      <c r="IB882">
        <v>1</v>
      </c>
      <c r="IC882">
        <v>0.25</v>
      </c>
      <c r="ID882">
        <v>0.75</v>
      </c>
      <c r="IE882">
        <v>0.5</v>
      </c>
      <c r="IG882">
        <v>0.5</v>
      </c>
      <c r="IH882">
        <v>0.5</v>
      </c>
      <c r="II882">
        <v>1</v>
      </c>
      <c r="IJ882">
        <v>0.75</v>
      </c>
      <c r="IK882">
        <v>1</v>
      </c>
      <c r="IL882">
        <v>1</v>
      </c>
      <c r="IM882">
        <v>0</v>
      </c>
      <c r="IN882">
        <v>0</v>
      </c>
      <c r="IO882">
        <v>1</v>
      </c>
      <c r="IQ882">
        <v>0</v>
      </c>
      <c r="IS882">
        <f t="shared" si="747"/>
        <v>3.7499999999999999E-2</v>
      </c>
      <c r="IT882">
        <f t="shared" si="748"/>
        <v>0.03</v>
      </c>
      <c r="IU882">
        <f t="shared" si="749"/>
        <v>0.08</v>
      </c>
      <c r="IV882">
        <f t="shared" si="750"/>
        <v>7.5000000000000011E-2</v>
      </c>
      <c r="IW882">
        <f t="shared" si="751"/>
        <v>0</v>
      </c>
      <c r="IX882">
        <f t="shared" si="752"/>
        <v>9.7500000000000003E-2</v>
      </c>
      <c r="IY882">
        <f t="shared" si="753"/>
        <v>0.1</v>
      </c>
      <c r="IZ882">
        <f t="shared" si="754"/>
        <v>0.11</v>
      </c>
      <c r="JA882">
        <f t="shared" si="755"/>
        <v>0.13</v>
      </c>
      <c r="JB882">
        <f t="shared" si="756"/>
        <v>0</v>
      </c>
      <c r="JC882">
        <f t="shared" si="757"/>
        <v>0.03</v>
      </c>
      <c r="JD882">
        <f t="shared" si="758"/>
        <v>8.2500000000000004E-2</v>
      </c>
      <c r="JE882">
        <f t="shared" si="759"/>
        <v>7.0000000000000007E-2</v>
      </c>
      <c r="JF882">
        <f t="shared" si="760"/>
        <v>0.09</v>
      </c>
      <c r="JG882" s="5">
        <f t="shared" si="761"/>
        <v>0.05</v>
      </c>
      <c r="JH882">
        <f t="shared" si="762"/>
        <v>0</v>
      </c>
      <c r="JI882">
        <f t="shared" si="762"/>
        <v>0</v>
      </c>
      <c r="JJ882">
        <f t="shared" si="763"/>
        <v>0.15000000000000002</v>
      </c>
      <c r="JK882">
        <f t="shared" si="764"/>
        <v>7.4999999999999997E-2</v>
      </c>
      <c r="JL882" s="6">
        <f t="shared" si="765"/>
        <v>4.6666666666666669E-2</v>
      </c>
      <c r="JM882">
        <f t="shared" si="766"/>
        <v>0.06</v>
      </c>
      <c r="JN882">
        <f t="shared" si="767"/>
        <v>2.5000000000000001E-2</v>
      </c>
      <c r="JO882">
        <f t="shared" si="768"/>
        <v>0.15</v>
      </c>
      <c r="JP882">
        <f t="shared" si="769"/>
        <v>7.5000000000000011E-2</v>
      </c>
      <c r="JQ882">
        <f t="shared" si="770"/>
        <v>0.12</v>
      </c>
      <c r="JR882">
        <f t="shared" si="771"/>
        <v>0.11</v>
      </c>
      <c r="JS882">
        <f t="shared" si="772"/>
        <v>0</v>
      </c>
      <c r="JT882">
        <f t="shared" si="772"/>
        <v>0</v>
      </c>
      <c r="JU882">
        <f t="shared" si="773"/>
        <v>1</v>
      </c>
      <c r="JV882">
        <f t="shared" si="773"/>
        <v>0</v>
      </c>
      <c r="JW882">
        <f t="shared" si="774"/>
        <v>0.15</v>
      </c>
      <c r="JY882">
        <f t="shared" si="775"/>
        <v>1.2500000000000001E-2</v>
      </c>
      <c r="JZ882">
        <f t="shared" si="776"/>
        <v>0.02</v>
      </c>
      <c r="KA882">
        <f t="shared" si="777"/>
        <v>0.02</v>
      </c>
      <c r="KB882">
        <f t="shared" si="777"/>
        <v>1.4999999999999999E-2</v>
      </c>
      <c r="KC882">
        <f t="shared" si="778"/>
        <v>0</v>
      </c>
      <c r="KD882">
        <f t="shared" si="804"/>
        <v>2.2499999999999999E-2</v>
      </c>
      <c r="KE882">
        <f t="shared" si="804"/>
        <v>0.03</v>
      </c>
      <c r="KF882">
        <f t="shared" si="804"/>
        <v>0.03</v>
      </c>
      <c r="KG882">
        <f t="shared" si="803"/>
        <v>0.03</v>
      </c>
      <c r="KH882">
        <f t="shared" si="803"/>
        <v>0</v>
      </c>
      <c r="KI882">
        <f t="shared" si="803"/>
        <v>7.4999999999999997E-3</v>
      </c>
      <c r="KJ882">
        <f t="shared" si="803"/>
        <v>2.2499999999999999E-2</v>
      </c>
      <c r="KK882">
        <f t="shared" si="780"/>
        <v>0.02</v>
      </c>
      <c r="KL882">
        <f t="shared" si="781"/>
        <v>0.03</v>
      </c>
      <c r="KM882" s="5">
        <f t="shared" si="782"/>
        <v>0.05</v>
      </c>
      <c r="KN882">
        <f t="shared" si="783"/>
        <v>0</v>
      </c>
      <c r="KO882">
        <f t="shared" si="783"/>
        <v>0</v>
      </c>
      <c r="KP882">
        <f t="shared" si="784"/>
        <v>4.4999999999999998E-2</v>
      </c>
      <c r="KQ882">
        <f t="shared" si="785"/>
        <v>1.4999999999999999E-2</v>
      </c>
      <c r="KR882" s="6">
        <f t="shared" si="786"/>
        <v>2.3333333333333334E-2</v>
      </c>
      <c r="KS882">
        <f t="shared" si="787"/>
        <v>0.02</v>
      </c>
      <c r="KT882">
        <f t="shared" si="788"/>
        <v>1.4999999999999999E-2</v>
      </c>
      <c r="KU882">
        <f t="shared" si="789"/>
        <v>0.04</v>
      </c>
      <c r="KV882">
        <f t="shared" si="790"/>
        <v>3.7500000000000006E-2</v>
      </c>
      <c r="KW882">
        <f t="shared" si="791"/>
        <v>0.01</v>
      </c>
      <c r="KX882">
        <f t="shared" si="792"/>
        <v>0</v>
      </c>
      <c r="KY882">
        <f t="shared" si="793"/>
        <v>0</v>
      </c>
      <c r="KZ882">
        <f t="shared" si="794"/>
        <v>0</v>
      </c>
      <c r="LA882">
        <f t="shared" si="795"/>
        <v>1</v>
      </c>
      <c r="LB882">
        <f t="shared" si="795"/>
        <v>0</v>
      </c>
      <c r="LC882">
        <f t="shared" si="796"/>
        <v>0.1</v>
      </c>
      <c r="LE882" t="str">
        <f t="shared" si="802"/>
        <v>Senegal</v>
      </c>
      <c r="LF882">
        <f t="shared" si="797"/>
        <v>0.66</v>
      </c>
      <c r="LG882" s="6">
        <f t="shared" si="798"/>
        <v>0.59416666666666662</v>
      </c>
      <c r="LH882">
        <f t="shared" si="799"/>
        <v>0.69000000000000006</v>
      </c>
      <c r="LI882" s="6">
        <f t="shared" si="800"/>
        <v>0.61583333333333334</v>
      </c>
      <c r="LJ882">
        <f t="shared" si="801"/>
        <v>0</v>
      </c>
    </row>
    <row r="883" spans="1:322" x14ac:dyDescent="0.35">
      <c r="A883" s="8">
        <v>44904</v>
      </c>
      <c r="B883" t="s">
        <v>4719</v>
      </c>
      <c r="D883" s="27" t="s">
        <v>321</v>
      </c>
      <c r="E883" s="27" t="s">
        <v>321</v>
      </c>
      <c r="F883" s="27">
        <v>24</v>
      </c>
      <c r="G883" s="27" t="s">
        <v>258</v>
      </c>
      <c r="H883" s="27" t="s">
        <v>322</v>
      </c>
      <c r="I883" s="27" t="s">
        <v>2382</v>
      </c>
      <c r="J883" s="27" t="s">
        <v>1972</v>
      </c>
      <c r="K883" s="28">
        <v>44411</v>
      </c>
      <c r="L883" s="28">
        <v>44411</v>
      </c>
      <c r="M883" s="28">
        <v>44603</v>
      </c>
      <c r="N883" s="27" t="s">
        <v>261</v>
      </c>
      <c r="O883" s="27" t="s">
        <v>261</v>
      </c>
      <c r="P883" s="27" t="s">
        <v>261</v>
      </c>
      <c r="Q883" s="27" t="s">
        <v>324</v>
      </c>
      <c r="R883" s="28">
        <v>44603</v>
      </c>
      <c r="S883" s="28">
        <v>44603</v>
      </c>
      <c r="T883" s="27" t="s">
        <v>263</v>
      </c>
      <c r="U883" s="27" t="s">
        <v>263</v>
      </c>
      <c r="V883" s="28">
        <v>44737</v>
      </c>
      <c r="W883" s="27" t="s">
        <v>261</v>
      </c>
      <c r="X883" s="28" t="s">
        <v>262</v>
      </c>
      <c r="Y883" s="27" t="s">
        <v>263</v>
      </c>
      <c r="Z883" s="28">
        <v>44737</v>
      </c>
      <c r="AA883" s="27" t="s">
        <v>264</v>
      </c>
      <c r="AB883" s="27" t="s">
        <v>265</v>
      </c>
      <c r="AC883" s="27" t="s">
        <v>4720</v>
      </c>
      <c r="AD883" s="27" t="s">
        <v>267</v>
      </c>
      <c r="AE883" s="27" t="s">
        <v>326</v>
      </c>
      <c r="AF883" s="27" t="s">
        <v>687</v>
      </c>
      <c r="AG883" s="29">
        <v>500000</v>
      </c>
      <c r="AH883" s="27" t="s">
        <v>261</v>
      </c>
      <c r="AI883" s="27" t="s">
        <v>262</v>
      </c>
      <c r="AJ883" s="28" t="s">
        <v>262</v>
      </c>
      <c r="AK883" s="27" t="s">
        <v>262</v>
      </c>
      <c r="AL883" s="27" t="s">
        <v>262</v>
      </c>
      <c r="AM883" s="27" t="s">
        <v>262</v>
      </c>
      <c r="AN883" s="27" t="s">
        <v>262</v>
      </c>
      <c r="AO883" s="27" t="s">
        <v>261</v>
      </c>
      <c r="AP883" s="27" t="s">
        <v>261</v>
      </c>
      <c r="AQ883" s="28" t="s">
        <v>262</v>
      </c>
      <c r="AR883" s="27" t="s">
        <v>261</v>
      </c>
      <c r="AS883" s="28" t="s">
        <v>262</v>
      </c>
      <c r="AT883" s="27" t="s">
        <v>261</v>
      </c>
      <c r="AU883" s="28" t="s">
        <v>262</v>
      </c>
      <c r="AV883" s="27" t="s">
        <v>261</v>
      </c>
      <c r="AW883" s="28" t="s">
        <v>262</v>
      </c>
      <c r="AX883" s="27" t="s">
        <v>261</v>
      </c>
      <c r="AY883" s="28" t="s">
        <v>262</v>
      </c>
      <c r="AZ883" s="27" t="s">
        <v>262</v>
      </c>
      <c r="BA883" s="27" t="s">
        <v>262</v>
      </c>
      <c r="BB883" s="27" t="s">
        <v>261</v>
      </c>
      <c r="BC883" s="28" t="s">
        <v>262</v>
      </c>
      <c r="BD883" s="27" t="s">
        <v>263</v>
      </c>
      <c r="BE883" s="30">
        <v>44742</v>
      </c>
      <c r="BF883" t="s">
        <v>1972</v>
      </c>
      <c r="BG883" s="9" t="s">
        <v>1229</v>
      </c>
      <c r="BH883" t="s">
        <v>208</v>
      </c>
      <c r="BI883" t="s">
        <v>448</v>
      </c>
      <c r="BJ883" t="s">
        <v>210</v>
      </c>
      <c r="BK883" t="s">
        <v>852</v>
      </c>
      <c r="BL883" t="s">
        <v>212</v>
      </c>
      <c r="BM883" t="s">
        <v>2050</v>
      </c>
      <c r="BN883" t="s">
        <v>214</v>
      </c>
      <c r="BO883" t="s">
        <v>215</v>
      </c>
      <c r="BP883" t="s">
        <v>219</v>
      </c>
      <c r="BQ883" t="s">
        <v>216</v>
      </c>
      <c r="BR883" t="s">
        <v>4721</v>
      </c>
      <c r="BS883" t="s">
        <v>4306</v>
      </c>
      <c r="BT883" t="s">
        <v>4306</v>
      </c>
      <c r="BU883" t="s">
        <v>4721</v>
      </c>
      <c r="BV883" t="s">
        <v>214</v>
      </c>
      <c r="CC883" t="s">
        <v>214</v>
      </c>
      <c r="CG883" t="s">
        <v>219</v>
      </c>
      <c r="CI883" t="s">
        <v>333</v>
      </c>
      <c r="CJ883" t="s">
        <v>4722</v>
      </c>
      <c r="CK883" t="s">
        <v>220</v>
      </c>
      <c r="CL883" t="s">
        <v>644</v>
      </c>
      <c r="CN883" t="s">
        <v>2104</v>
      </c>
      <c r="CO883" t="s">
        <v>4723</v>
      </c>
      <c r="CP883" t="s">
        <v>413</v>
      </c>
      <c r="CQ883" t="s">
        <v>285</v>
      </c>
      <c r="CR883" t="s">
        <v>244</v>
      </c>
      <c r="CS883" t="s">
        <v>286</v>
      </c>
      <c r="CT883" t="s">
        <v>214</v>
      </c>
      <c r="CU883" t="s">
        <v>214</v>
      </c>
      <c r="CV883" t="s">
        <v>244</v>
      </c>
      <c r="CW883" t="s">
        <v>286</v>
      </c>
      <c r="CX883" t="s">
        <v>228</v>
      </c>
      <c r="CY883" t="s">
        <v>228</v>
      </c>
      <c r="CZ883" t="s">
        <v>219</v>
      </c>
      <c r="DA883" t="s">
        <v>219</v>
      </c>
      <c r="DB883" t="s">
        <v>398</v>
      </c>
      <c r="DC883" t="s">
        <v>398</v>
      </c>
      <c r="DD883" t="s">
        <v>219</v>
      </c>
      <c r="DI883" t="s">
        <v>451</v>
      </c>
      <c r="DK883" t="s">
        <v>237</v>
      </c>
      <c r="DL883" t="s">
        <v>233</v>
      </c>
      <c r="DM883" t="s">
        <v>214</v>
      </c>
      <c r="DN883" t="s">
        <v>219</v>
      </c>
      <c r="DO883" t="s">
        <v>288</v>
      </c>
      <c r="DP883" t="s">
        <v>289</v>
      </c>
      <c r="DR883" t="s">
        <v>1017</v>
      </c>
      <c r="DT883" t="s">
        <v>214</v>
      </c>
      <c r="DU883" t="s">
        <v>214</v>
      </c>
      <c r="DV883" t="s">
        <v>2193</v>
      </c>
      <c r="DX883" t="s">
        <v>237</v>
      </c>
      <c r="DY883" t="s">
        <v>237</v>
      </c>
      <c r="DZ883" t="s">
        <v>485</v>
      </c>
      <c r="EA883" t="s">
        <v>242</v>
      </c>
      <c r="EB883" t="s">
        <v>242</v>
      </c>
      <c r="EC883" t="s">
        <v>237</v>
      </c>
      <c r="ED883" t="s">
        <v>237</v>
      </c>
      <c r="EE883" t="s">
        <v>214</v>
      </c>
      <c r="EF883" t="s">
        <v>214</v>
      </c>
      <c r="EG883" t="s">
        <v>214</v>
      </c>
      <c r="EI883" t="s">
        <v>214</v>
      </c>
      <c r="EK883" t="s">
        <v>237</v>
      </c>
      <c r="EL883" t="s">
        <v>237</v>
      </c>
      <c r="EM883" t="s">
        <v>240</v>
      </c>
      <c r="EN883" t="s">
        <v>240</v>
      </c>
      <c r="EO883" t="s">
        <v>240</v>
      </c>
      <c r="EP883" t="s">
        <v>240</v>
      </c>
      <c r="EQ883" t="s">
        <v>214</v>
      </c>
      <c r="ER883" t="s">
        <v>214</v>
      </c>
      <c r="ES883" t="s">
        <v>237</v>
      </c>
      <c r="ET883" t="s">
        <v>237</v>
      </c>
      <c r="EU883" t="s">
        <v>242</v>
      </c>
      <c r="EV883" t="s">
        <v>242</v>
      </c>
      <c r="EW883" t="s">
        <v>243</v>
      </c>
      <c r="EX883" t="s">
        <v>243</v>
      </c>
      <c r="EY883" t="s">
        <v>237</v>
      </c>
      <c r="EZ883" t="s">
        <v>241</v>
      </c>
      <c r="FA883" t="s">
        <v>241</v>
      </c>
      <c r="FB883" t="s">
        <v>233</v>
      </c>
      <c r="FC883" t="s">
        <v>237</v>
      </c>
      <c r="FD883" t="s">
        <v>233</v>
      </c>
      <c r="FE883" t="s">
        <v>226</v>
      </c>
      <c r="FF883" t="s">
        <v>226</v>
      </c>
      <c r="FG883" t="s">
        <v>390</v>
      </c>
      <c r="FH883" t="s">
        <v>390</v>
      </c>
      <c r="FI883" t="s">
        <v>214</v>
      </c>
      <c r="FJ883" t="s">
        <v>214</v>
      </c>
      <c r="FK883" t="s">
        <v>214</v>
      </c>
      <c r="FL883" t="s">
        <v>214</v>
      </c>
      <c r="FM883" t="s">
        <v>292</v>
      </c>
      <c r="FN883" t="s">
        <v>589</v>
      </c>
      <c r="FO883" t="s">
        <v>219</v>
      </c>
      <c r="FP883" t="s">
        <v>219</v>
      </c>
      <c r="FQ883" t="s">
        <v>241</v>
      </c>
      <c r="FR883" t="s">
        <v>241</v>
      </c>
      <c r="FS883" t="s">
        <v>241</v>
      </c>
      <c r="FT883" t="s">
        <v>241</v>
      </c>
      <c r="FU883" t="s">
        <v>219</v>
      </c>
      <c r="FV883" t="s">
        <v>241</v>
      </c>
      <c r="FW883" t="s">
        <v>241</v>
      </c>
      <c r="FX883" t="s">
        <v>241</v>
      </c>
      <c r="FY883" t="s">
        <v>241</v>
      </c>
      <c r="FZ883" t="s">
        <v>341</v>
      </c>
      <c r="GA883" t="s">
        <v>341</v>
      </c>
      <c r="GB883" t="s">
        <v>244</v>
      </c>
      <c r="GC883" t="s">
        <v>286</v>
      </c>
      <c r="GD883" t="s">
        <v>293</v>
      </c>
      <c r="GE883" t="s">
        <v>241</v>
      </c>
      <c r="GF883" t="s">
        <v>293</v>
      </c>
      <c r="GG883" t="s">
        <v>244</v>
      </c>
      <c r="GH883" t="s">
        <v>241</v>
      </c>
      <c r="GI883" t="s">
        <v>226</v>
      </c>
      <c r="GJ883" t="s">
        <v>244</v>
      </c>
      <c r="GK883" t="s">
        <v>226</v>
      </c>
      <c r="GL883" t="s">
        <v>244</v>
      </c>
      <c r="GM883" t="s">
        <v>286</v>
      </c>
      <c r="GN883" t="s">
        <v>219</v>
      </c>
      <c r="GO883" t="s">
        <v>219</v>
      </c>
      <c r="GP883" t="s">
        <v>251</v>
      </c>
      <c r="GQ883" t="s">
        <v>553</v>
      </c>
      <c r="GR883" t="s">
        <v>251</v>
      </c>
      <c r="GS883" t="s">
        <v>214</v>
      </c>
      <c r="GT883" t="s">
        <v>241</v>
      </c>
      <c r="GU883" t="s">
        <v>214</v>
      </c>
      <c r="GV883" t="s">
        <v>241</v>
      </c>
      <c r="GW883" t="s">
        <v>297</v>
      </c>
      <c r="GX883" t="s">
        <v>404</v>
      </c>
      <c r="GY883" t="s">
        <v>314</v>
      </c>
      <c r="GZ883" t="s">
        <v>241</v>
      </c>
      <c r="HA883" t="s">
        <v>298</v>
      </c>
      <c r="HB883" t="s">
        <v>241</v>
      </c>
      <c r="HC883" t="s">
        <v>315</v>
      </c>
      <c r="HD883" t="s">
        <v>361</v>
      </c>
      <c r="HE883" t="s">
        <v>343</v>
      </c>
      <c r="HF883" t="s">
        <v>241</v>
      </c>
      <c r="HG883" t="s">
        <v>362</v>
      </c>
      <c r="HH883" t="s">
        <v>241</v>
      </c>
      <c r="HI883" t="s">
        <v>241</v>
      </c>
      <c r="HJ883" t="s">
        <v>214</v>
      </c>
      <c r="HK883" t="s">
        <v>4724</v>
      </c>
      <c r="HL883" s="12"/>
      <c r="HM883">
        <v>0.75</v>
      </c>
      <c r="HN883">
        <v>0.75</v>
      </c>
      <c r="HO883">
        <v>1</v>
      </c>
      <c r="HP883">
        <v>0.75</v>
      </c>
      <c r="HQ883">
        <v>0.5</v>
      </c>
      <c r="HR883">
        <v>0.5</v>
      </c>
      <c r="HS883">
        <v>1</v>
      </c>
      <c r="HT883">
        <v>1</v>
      </c>
      <c r="HU883">
        <v>0</v>
      </c>
      <c r="HV883">
        <v>0.5</v>
      </c>
      <c r="HW883">
        <v>0.75</v>
      </c>
      <c r="HX883">
        <v>0.5</v>
      </c>
      <c r="HY883">
        <v>1</v>
      </c>
      <c r="HZ883">
        <v>0.5</v>
      </c>
      <c r="IA883" s="4">
        <v>1</v>
      </c>
      <c r="IB883">
        <v>0.5</v>
      </c>
      <c r="IC883">
        <v>0.75</v>
      </c>
      <c r="ID883">
        <v>0.5</v>
      </c>
      <c r="IE883">
        <v>0.5</v>
      </c>
      <c r="IG883">
        <v>1</v>
      </c>
      <c r="IH883">
        <v>0.5</v>
      </c>
      <c r="II883">
        <v>1</v>
      </c>
      <c r="IJ883">
        <v>1</v>
      </c>
      <c r="IK883">
        <v>0.75</v>
      </c>
      <c r="IL883">
        <v>1</v>
      </c>
      <c r="IM883">
        <v>0.75</v>
      </c>
      <c r="IN883">
        <v>1</v>
      </c>
      <c r="IO883">
        <v>1</v>
      </c>
      <c r="IQ883">
        <v>0</v>
      </c>
      <c r="IS883">
        <f t="shared" si="747"/>
        <v>0.11249999999999999</v>
      </c>
      <c r="IT883">
        <f t="shared" si="748"/>
        <v>0.09</v>
      </c>
      <c r="IU883">
        <f t="shared" si="749"/>
        <v>0.08</v>
      </c>
      <c r="IV883">
        <f t="shared" si="750"/>
        <v>7.5000000000000011E-2</v>
      </c>
      <c r="IW883">
        <f t="shared" si="751"/>
        <v>0.04</v>
      </c>
      <c r="IX883">
        <f t="shared" si="752"/>
        <v>6.5000000000000002E-2</v>
      </c>
      <c r="IY883">
        <f t="shared" si="753"/>
        <v>0.1</v>
      </c>
      <c r="IZ883">
        <f t="shared" si="754"/>
        <v>0.11</v>
      </c>
      <c r="JA883">
        <f t="shared" si="755"/>
        <v>0</v>
      </c>
      <c r="JB883">
        <f t="shared" si="756"/>
        <v>0.05</v>
      </c>
      <c r="JC883">
        <f t="shared" si="757"/>
        <v>0.09</v>
      </c>
      <c r="JD883">
        <f t="shared" si="758"/>
        <v>5.5E-2</v>
      </c>
      <c r="JE883">
        <f t="shared" si="759"/>
        <v>7.0000000000000007E-2</v>
      </c>
      <c r="JF883">
        <f t="shared" si="760"/>
        <v>0.06</v>
      </c>
      <c r="JG883" s="5">
        <f t="shared" si="761"/>
        <v>0.05</v>
      </c>
      <c r="JH883">
        <f t="shared" si="762"/>
        <v>0</v>
      </c>
      <c r="JI883">
        <f t="shared" si="762"/>
        <v>0</v>
      </c>
      <c r="JJ883">
        <f t="shared" si="763"/>
        <v>0.1</v>
      </c>
      <c r="JK883">
        <f t="shared" si="764"/>
        <v>7.4999999999999997E-2</v>
      </c>
      <c r="JL883" s="6">
        <f t="shared" si="765"/>
        <v>4.3333333333333328E-2</v>
      </c>
      <c r="JM883">
        <f t="shared" si="766"/>
        <v>0.12</v>
      </c>
      <c r="JN883">
        <f t="shared" si="767"/>
        <v>2.5000000000000001E-2</v>
      </c>
      <c r="JO883">
        <f t="shared" si="768"/>
        <v>0.15</v>
      </c>
      <c r="JP883">
        <f t="shared" si="769"/>
        <v>0.1</v>
      </c>
      <c r="JQ883">
        <f t="shared" si="770"/>
        <v>0.09</v>
      </c>
      <c r="JR883">
        <f t="shared" si="771"/>
        <v>0.11</v>
      </c>
      <c r="JS883">
        <f t="shared" si="772"/>
        <v>7.5000000000000011E-2</v>
      </c>
      <c r="JT883">
        <f t="shared" si="772"/>
        <v>0.1</v>
      </c>
      <c r="JU883">
        <f t="shared" si="773"/>
        <v>1</v>
      </c>
      <c r="JV883">
        <f t="shared" si="773"/>
        <v>0</v>
      </c>
      <c r="JW883">
        <f t="shared" si="774"/>
        <v>0.15</v>
      </c>
      <c r="JY883">
        <f t="shared" si="775"/>
        <v>3.7500000000000006E-2</v>
      </c>
      <c r="JZ883">
        <f t="shared" si="776"/>
        <v>0.06</v>
      </c>
      <c r="KA883">
        <f t="shared" si="777"/>
        <v>0.02</v>
      </c>
      <c r="KB883">
        <f t="shared" si="777"/>
        <v>1.4999999999999999E-2</v>
      </c>
      <c r="KC883">
        <f t="shared" si="778"/>
        <v>0.02</v>
      </c>
      <c r="KD883">
        <f t="shared" si="804"/>
        <v>1.4999999999999999E-2</v>
      </c>
      <c r="KE883">
        <f t="shared" si="804"/>
        <v>0.03</v>
      </c>
      <c r="KF883">
        <f t="shared" si="804"/>
        <v>0.03</v>
      </c>
      <c r="KG883">
        <f t="shared" si="803"/>
        <v>0</v>
      </c>
      <c r="KH883">
        <f t="shared" si="803"/>
        <v>1.4999999999999999E-2</v>
      </c>
      <c r="KI883">
        <f t="shared" si="803"/>
        <v>2.2499999999999999E-2</v>
      </c>
      <c r="KJ883">
        <f t="shared" si="803"/>
        <v>1.4999999999999999E-2</v>
      </c>
      <c r="KK883">
        <f t="shared" si="780"/>
        <v>0.02</v>
      </c>
      <c r="KL883">
        <f t="shared" si="781"/>
        <v>0.02</v>
      </c>
      <c r="KM883" s="5">
        <f t="shared" si="782"/>
        <v>0.05</v>
      </c>
      <c r="KN883">
        <f t="shared" si="783"/>
        <v>0</v>
      </c>
      <c r="KO883">
        <f t="shared" si="783"/>
        <v>0</v>
      </c>
      <c r="KP883">
        <f t="shared" si="784"/>
        <v>0.03</v>
      </c>
      <c r="KQ883">
        <f t="shared" si="785"/>
        <v>1.4999999999999999E-2</v>
      </c>
      <c r="KR883" s="6">
        <f t="shared" si="786"/>
        <v>2.1666666666666664E-2</v>
      </c>
      <c r="KS883">
        <f t="shared" si="787"/>
        <v>0.04</v>
      </c>
      <c r="KT883">
        <f t="shared" si="788"/>
        <v>1.4999999999999999E-2</v>
      </c>
      <c r="KU883">
        <f t="shared" si="789"/>
        <v>0.04</v>
      </c>
      <c r="KV883">
        <f t="shared" si="790"/>
        <v>0.05</v>
      </c>
      <c r="KW883">
        <f t="shared" si="791"/>
        <v>7.4999999999999997E-3</v>
      </c>
      <c r="KX883">
        <f t="shared" si="792"/>
        <v>0</v>
      </c>
      <c r="KY883">
        <f t="shared" si="793"/>
        <v>0.03</v>
      </c>
      <c r="KZ883">
        <f t="shared" si="794"/>
        <v>0.03</v>
      </c>
      <c r="LA883">
        <f t="shared" si="795"/>
        <v>1</v>
      </c>
      <c r="LB883">
        <f t="shared" si="795"/>
        <v>0</v>
      </c>
      <c r="LC883">
        <f t="shared" si="796"/>
        <v>0.1</v>
      </c>
      <c r="LE883" t="str">
        <f t="shared" si="802"/>
        <v>Senegal</v>
      </c>
      <c r="LF883">
        <f t="shared" si="797"/>
        <v>0.67249999999999999</v>
      </c>
      <c r="LG883" s="6">
        <f t="shared" si="798"/>
        <v>0.59333333333333327</v>
      </c>
      <c r="LH883">
        <f t="shared" si="799"/>
        <v>0.91999999999999993</v>
      </c>
      <c r="LI883" s="6">
        <f t="shared" si="800"/>
        <v>0.74916666666666676</v>
      </c>
      <c r="LJ883">
        <f t="shared" si="801"/>
        <v>0</v>
      </c>
    </row>
    <row r="884" spans="1:322" x14ac:dyDescent="0.35">
      <c r="A884" s="8">
        <v>44880</v>
      </c>
      <c r="B884" t="s">
        <v>4725</v>
      </c>
      <c r="D884" s="24" t="s">
        <v>321</v>
      </c>
      <c r="E884" s="24" t="s">
        <v>321</v>
      </c>
      <c r="F884" s="24">
        <v>21</v>
      </c>
      <c r="G884" s="24" t="s">
        <v>258</v>
      </c>
      <c r="H884" s="24" t="s">
        <v>322</v>
      </c>
      <c r="I884" s="24" t="s">
        <v>2382</v>
      </c>
      <c r="J884" s="24" t="s">
        <v>536</v>
      </c>
      <c r="K884" s="25">
        <v>44508</v>
      </c>
      <c r="L884" s="25">
        <v>44508</v>
      </c>
      <c r="M884" s="25">
        <v>44743</v>
      </c>
      <c r="N884" s="24" t="s">
        <v>261</v>
      </c>
      <c r="O884" s="24" t="s">
        <v>261</v>
      </c>
      <c r="P884" s="24" t="s">
        <v>261</v>
      </c>
      <c r="Q884" s="24" t="s">
        <v>324</v>
      </c>
      <c r="R884" s="25">
        <v>44743</v>
      </c>
      <c r="S884" s="25">
        <v>44743</v>
      </c>
      <c r="T884" s="24" t="s">
        <v>263</v>
      </c>
      <c r="U884" s="24" t="s">
        <v>261</v>
      </c>
      <c r="V884" s="25" t="s">
        <v>262</v>
      </c>
      <c r="W884" s="24" t="s">
        <v>261</v>
      </c>
      <c r="X884" s="25" t="s">
        <v>262</v>
      </c>
      <c r="Y884" s="24" t="s">
        <v>263</v>
      </c>
      <c r="Z884" s="25">
        <v>44896</v>
      </c>
      <c r="AA884" s="24" t="s">
        <v>264</v>
      </c>
      <c r="AB884" s="24" t="s">
        <v>265</v>
      </c>
      <c r="AC884" s="24" t="s">
        <v>4622</v>
      </c>
      <c r="AD884" s="24" t="s">
        <v>267</v>
      </c>
      <c r="AE884" s="24" t="s">
        <v>473</v>
      </c>
      <c r="AF884" s="24" t="s">
        <v>687</v>
      </c>
      <c r="AG884" s="31">
        <v>550000</v>
      </c>
      <c r="AH884" s="24" t="s">
        <v>263</v>
      </c>
      <c r="AI884" s="24">
        <v>44859</v>
      </c>
      <c r="AJ884" s="25">
        <v>44864</v>
      </c>
      <c r="AK884" s="24" t="s">
        <v>268</v>
      </c>
      <c r="AL884" s="24" t="s">
        <v>994</v>
      </c>
      <c r="AM884" s="24" t="s">
        <v>2036</v>
      </c>
      <c r="AN884" s="24" t="s">
        <v>2037</v>
      </c>
      <c r="AO884" s="24" t="s">
        <v>261</v>
      </c>
      <c r="AP884" s="24" t="s">
        <v>261</v>
      </c>
      <c r="AQ884" s="25" t="s">
        <v>262</v>
      </c>
      <c r="AR884" s="24" t="s">
        <v>261</v>
      </c>
      <c r="AS884" s="25" t="s">
        <v>262</v>
      </c>
      <c r="AT884" s="24" t="s">
        <v>261</v>
      </c>
      <c r="AU884" s="25" t="s">
        <v>262</v>
      </c>
      <c r="AV884" s="24" t="s">
        <v>261</v>
      </c>
      <c r="AW884" s="25" t="s">
        <v>262</v>
      </c>
      <c r="AX884" s="24" t="s">
        <v>261</v>
      </c>
      <c r="AY884" s="25" t="s">
        <v>262</v>
      </c>
      <c r="AZ884" s="27" t="s">
        <v>262</v>
      </c>
      <c r="BA884" s="27" t="s">
        <v>262</v>
      </c>
      <c r="BB884" s="24" t="s">
        <v>261</v>
      </c>
      <c r="BC884" s="25" t="s">
        <v>262</v>
      </c>
      <c r="BD884" s="24" t="s">
        <v>261</v>
      </c>
      <c r="BE884" s="26" t="s">
        <v>262</v>
      </c>
      <c r="BF884" t="s">
        <v>536</v>
      </c>
      <c r="BG884" s="9" t="s">
        <v>1229</v>
      </c>
      <c r="BH884" t="s">
        <v>208</v>
      </c>
      <c r="BI884" t="s">
        <v>522</v>
      </c>
      <c r="BJ884" t="s">
        <v>210</v>
      </c>
      <c r="BK884" t="s">
        <v>329</v>
      </c>
      <c r="BL884" t="s">
        <v>212</v>
      </c>
      <c r="BM884" t="s">
        <v>3447</v>
      </c>
      <c r="BN884" t="s">
        <v>214</v>
      </c>
      <c r="BO884" t="s">
        <v>542</v>
      </c>
      <c r="BQ884" t="s">
        <v>216</v>
      </c>
      <c r="BR884" t="s">
        <v>4726</v>
      </c>
      <c r="BS884" t="s">
        <v>1132</v>
      </c>
      <c r="BT884" t="s">
        <v>4726</v>
      </c>
      <c r="BU884" t="s">
        <v>4726</v>
      </c>
      <c r="BV884" t="s">
        <v>214</v>
      </c>
      <c r="CG884" t="s">
        <v>219</v>
      </c>
      <c r="CI884" t="s">
        <v>220</v>
      </c>
      <c r="CJ884" t="s">
        <v>4727</v>
      </c>
      <c r="CL884" t="s">
        <v>1263</v>
      </c>
      <c r="CN884" t="s">
        <v>283</v>
      </c>
      <c r="CP884" t="s">
        <v>284</v>
      </c>
      <c r="CQ884" t="s">
        <v>225</v>
      </c>
      <c r="CR884" t="s">
        <v>250</v>
      </c>
      <c r="CT884" t="s">
        <v>214</v>
      </c>
      <c r="CV884" t="s">
        <v>244</v>
      </c>
      <c r="CX884" t="s">
        <v>353</v>
      </c>
      <c r="CZ884" t="s">
        <v>219</v>
      </c>
      <c r="DB884" t="s">
        <v>230</v>
      </c>
      <c r="DC884" t="s">
        <v>230</v>
      </c>
      <c r="DD884" t="s">
        <v>219</v>
      </c>
      <c r="DI884" t="s">
        <v>484</v>
      </c>
      <c r="DK884" t="s">
        <v>237</v>
      </c>
      <c r="DM884" t="s">
        <v>214</v>
      </c>
      <c r="DO884" t="s">
        <v>234</v>
      </c>
      <c r="DP884" t="s">
        <v>355</v>
      </c>
      <c r="DT884" t="s">
        <v>214</v>
      </c>
      <c r="DV884" t="s">
        <v>236</v>
      </c>
      <c r="DX884" t="s">
        <v>242</v>
      </c>
      <c r="DZ884" t="s">
        <v>400</v>
      </c>
      <c r="EA884" t="s">
        <v>242</v>
      </c>
      <c r="EC884" t="s">
        <v>389</v>
      </c>
      <c r="EE884" t="s">
        <v>214</v>
      </c>
      <c r="EG884" t="s">
        <v>214</v>
      </c>
      <c r="EK884" t="s">
        <v>242</v>
      </c>
      <c r="EM884" t="s">
        <v>240</v>
      </c>
      <c r="EO884" t="s">
        <v>240</v>
      </c>
      <c r="EQ884" t="s">
        <v>214</v>
      </c>
      <c r="ER884" t="s">
        <v>241</v>
      </c>
      <c r="ES884" t="s">
        <v>242</v>
      </c>
      <c r="ET884" t="s">
        <v>241</v>
      </c>
      <c r="EU884" t="s">
        <v>389</v>
      </c>
      <c r="EV884" t="s">
        <v>241</v>
      </c>
      <c r="EW884" t="s">
        <v>310</v>
      </c>
      <c r="EX884" t="s">
        <v>241</v>
      </c>
      <c r="EY884" t="s">
        <v>242</v>
      </c>
      <c r="EZ884" t="s">
        <v>241</v>
      </c>
      <c r="FA884" t="s">
        <v>241</v>
      </c>
      <c r="FB884" t="s">
        <v>241</v>
      </c>
      <c r="FC884" t="s">
        <v>242</v>
      </c>
      <c r="FD884" t="s">
        <v>241</v>
      </c>
      <c r="FE884" t="s">
        <v>286</v>
      </c>
      <c r="FF884" t="s">
        <v>241</v>
      </c>
      <c r="FG884" t="s">
        <v>358</v>
      </c>
      <c r="FH884" t="s">
        <v>241</v>
      </c>
      <c r="FI884" t="s">
        <v>214</v>
      </c>
      <c r="FJ884" t="s">
        <v>241</v>
      </c>
      <c r="FK884" t="s">
        <v>214</v>
      </c>
      <c r="FL884" t="s">
        <v>241</v>
      </c>
      <c r="FM884" t="s">
        <v>292</v>
      </c>
      <c r="FN884" t="s">
        <v>241</v>
      </c>
      <c r="FO884" t="s">
        <v>219</v>
      </c>
      <c r="FP884" t="s">
        <v>241</v>
      </c>
      <c r="FQ884" t="s">
        <v>241</v>
      </c>
      <c r="FR884" t="s">
        <v>241</v>
      </c>
      <c r="FS884" t="s">
        <v>241</v>
      </c>
      <c r="FT884" t="s">
        <v>241</v>
      </c>
      <c r="FU884" t="s">
        <v>219</v>
      </c>
      <c r="FV884" t="s">
        <v>241</v>
      </c>
      <c r="FW884" t="s">
        <v>241</v>
      </c>
      <c r="FX884" t="s">
        <v>241</v>
      </c>
      <c r="FY884" t="s">
        <v>241</v>
      </c>
      <c r="FZ884" t="s">
        <v>341</v>
      </c>
      <c r="GA884" t="s">
        <v>241</v>
      </c>
      <c r="GB884" t="s">
        <v>227</v>
      </c>
      <c r="GC884" t="s">
        <v>241</v>
      </c>
      <c r="GD884" t="s">
        <v>293</v>
      </c>
      <c r="GE884" t="s">
        <v>241</v>
      </c>
      <c r="GF884" t="s">
        <v>241</v>
      </c>
      <c r="GG884" t="s">
        <v>244</v>
      </c>
      <c r="GH884" t="s">
        <v>241</v>
      </c>
      <c r="GI884" t="s">
        <v>241</v>
      </c>
      <c r="GJ884" t="s">
        <v>227</v>
      </c>
      <c r="GK884" t="s">
        <v>241</v>
      </c>
      <c r="GL884" t="s">
        <v>250</v>
      </c>
      <c r="GM884" t="s">
        <v>241</v>
      </c>
      <c r="GN884" t="s">
        <v>219</v>
      </c>
      <c r="GO884" t="s">
        <v>241</v>
      </c>
      <c r="GP884" t="s">
        <v>295</v>
      </c>
      <c r="GQ884" t="s">
        <v>241</v>
      </c>
      <c r="GR884" t="s">
        <v>295</v>
      </c>
      <c r="GS884" t="s">
        <v>214</v>
      </c>
      <c r="GT884" t="s">
        <v>241</v>
      </c>
      <c r="GU884" t="s">
        <v>241</v>
      </c>
      <c r="GV884" t="s">
        <v>241</v>
      </c>
      <c r="GW884" t="s">
        <v>296</v>
      </c>
      <c r="GX884" t="s">
        <v>296</v>
      </c>
      <c r="GY884" t="s">
        <v>609</v>
      </c>
      <c r="GZ884" t="s">
        <v>241</v>
      </c>
      <c r="HA884" t="s">
        <v>298</v>
      </c>
      <c r="HB884" t="s">
        <v>241</v>
      </c>
      <c r="HC884" t="s">
        <v>241</v>
      </c>
      <c r="HD884" t="s">
        <v>241</v>
      </c>
      <c r="HE884" t="s">
        <v>241</v>
      </c>
      <c r="HF884" t="s">
        <v>241</v>
      </c>
      <c r="HG884" t="s">
        <v>241</v>
      </c>
      <c r="HH884" t="s">
        <v>241</v>
      </c>
      <c r="HI884" t="s">
        <v>241</v>
      </c>
      <c r="HJ884" t="s">
        <v>219</v>
      </c>
      <c r="HK884" t="s">
        <v>241</v>
      </c>
      <c r="HL884" s="12"/>
      <c r="HM884">
        <v>0.25</v>
      </c>
      <c r="HN884">
        <v>0.5</v>
      </c>
      <c r="HO884">
        <v>1</v>
      </c>
      <c r="HP884">
        <v>0.75</v>
      </c>
      <c r="HQ884">
        <v>1</v>
      </c>
      <c r="HR884">
        <v>0.5</v>
      </c>
      <c r="HS884">
        <v>1</v>
      </c>
      <c r="HT884">
        <v>1</v>
      </c>
      <c r="HU884">
        <v>0</v>
      </c>
      <c r="HV884">
        <v>0.75</v>
      </c>
      <c r="HW884">
        <v>0.75</v>
      </c>
      <c r="HX884">
        <v>1</v>
      </c>
      <c r="HY884">
        <v>1</v>
      </c>
      <c r="HZ884">
        <v>0.75</v>
      </c>
      <c r="IA884" s="4">
        <v>1</v>
      </c>
      <c r="IB884">
        <v>0.75</v>
      </c>
      <c r="IC884">
        <v>1</v>
      </c>
      <c r="ID884">
        <v>0.75</v>
      </c>
      <c r="IE884">
        <v>0.75</v>
      </c>
      <c r="IG884">
        <v>0.75</v>
      </c>
      <c r="IH884">
        <v>1</v>
      </c>
      <c r="II884">
        <v>1</v>
      </c>
      <c r="IJ884">
        <v>1</v>
      </c>
      <c r="IK884">
        <v>1</v>
      </c>
      <c r="IL884">
        <v>1</v>
      </c>
      <c r="IM884">
        <v>0.75</v>
      </c>
      <c r="IN884">
        <v>1</v>
      </c>
      <c r="IO884">
        <v>1</v>
      </c>
      <c r="IQ884">
        <v>0</v>
      </c>
      <c r="IS884">
        <f t="shared" si="747"/>
        <v>3.7499999999999999E-2</v>
      </c>
      <c r="IT884">
        <f t="shared" si="748"/>
        <v>0.06</v>
      </c>
      <c r="IU884">
        <f t="shared" si="749"/>
        <v>0.08</v>
      </c>
      <c r="IV884">
        <f t="shared" si="750"/>
        <v>7.5000000000000011E-2</v>
      </c>
      <c r="IW884">
        <f t="shared" si="751"/>
        <v>0.08</v>
      </c>
      <c r="IX884">
        <f t="shared" si="752"/>
        <v>6.5000000000000002E-2</v>
      </c>
      <c r="IY884">
        <f t="shared" si="753"/>
        <v>0.1</v>
      </c>
      <c r="IZ884">
        <f t="shared" si="754"/>
        <v>0.11</v>
      </c>
      <c r="JA884">
        <f t="shared" si="755"/>
        <v>0</v>
      </c>
      <c r="JB884">
        <f t="shared" si="756"/>
        <v>7.5000000000000011E-2</v>
      </c>
      <c r="JC884">
        <f t="shared" si="757"/>
        <v>0.09</v>
      </c>
      <c r="JD884">
        <f t="shared" si="758"/>
        <v>0.11</v>
      </c>
      <c r="JE884">
        <f t="shared" si="759"/>
        <v>7.0000000000000007E-2</v>
      </c>
      <c r="JF884">
        <f t="shared" si="760"/>
        <v>0.09</v>
      </c>
      <c r="JG884" s="5">
        <f t="shared" si="761"/>
        <v>0.05</v>
      </c>
      <c r="JH884">
        <f t="shared" si="762"/>
        <v>0</v>
      </c>
      <c r="JI884">
        <f t="shared" si="762"/>
        <v>0</v>
      </c>
      <c r="JJ884">
        <f t="shared" si="763"/>
        <v>0.15000000000000002</v>
      </c>
      <c r="JK884">
        <f t="shared" si="764"/>
        <v>0.11249999999999999</v>
      </c>
      <c r="JL884" s="6">
        <f t="shared" si="765"/>
        <v>6.6666666666666666E-2</v>
      </c>
      <c r="JM884">
        <f t="shared" si="766"/>
        <v>0.09</v>
      </c>
      <c r="JN884">
        <f t="shared" si="767"/>
        <v>0.05</v>
      </c>
      <c r="JO884">
        <f t="shared" si="768"/>
        <v>0.15</v>
      </c>
      <c r="JP884">
        <f t="shared" si="769"/>
        <v>0.1</v>
      </c>
      <c r="JQ884">
        <f t="shared" si="770"/>
        <v>0.12</v>
      </c>
      <c r="JR884">
        <f t="shared" si="771"/>
        <v>0.11</v>
      </c>
      <c r="JS884">
        <f t="shared" si="772"/>
        <v>7.5000000000000011E-2</v>
      </c>
      <c r="JT884">
        <f t="shared" si="772"/>
        <v>0.1</v>
      </c>
      <c r="JU884">
        <f t="shared" si="773"/>
        <v>1</v>
      </c>
      <c r="JV884">
        <f t="shared" si="773"/>
        <v>0</v>
      </c>
      <c r="JW884">
        <f t="shared" si="774"/>
        <v>0.15</v>
      </c>
      <c r="JY884">
        <f t="shared" si="775"/>
        <v>1.2500000000000001E-2</v>
      </c>
      <c r="JZ884">
        <f t="shared" si="776"/>
        <v>0.04</v>
      </c>
      <c r="KA884">
        <f t="shared" si="777"/>
        <v>0.02</v>
      </c>
      <c r="KB884">
        <f t="shared" si="777"/>
        <v>1.4999999999999999E-2</v>
      </c>
      <c r="KC884">
        <f t="shared" si="778"/>
        <v>0.04</v>
      </c>
      <c r="KD884">
        <f t="shared" si="804"/>
        <v>1.4999999999999999E-2</v>
      </c>
      <c r="KE884">
        <f t="shared" si="804"/>
        <v>0.03</v>
      </c>
      <c r="KF884">
        <f t="shared" si="804"/>
        <v>0.03</v>
      </c>
      <c r="KG884">
        <f t="shared" si="803"/>
        <v>0</v>
      </c>
      <c r="KH884">
        <f t="shared" si="803"/>
        <v>2.2499999999999999E-2</v>
      </c>
      <c r="KI884">
        <f t="shared" si="803"/>
        <v>2.2499999999999999E-2</v>
      </c>
      <c r="KJ884">
        <f t="shared" si="803"/>
        <v>0.03</v>
      </c>
      <c r="KK884">
        <f t="shared" si="780"/>
        <v>0.02</v>
      </c>
      <c r="KL884">
        <f t="shared" si="781"/>
        <v>0.03</v>
      </c>
      <c r="KM884" s="5">
        <f t="shared" si="782"/>
        <v>0.05</v>
      </c>
      <c r="KN884">
        <f t="shared" si="783"/>
        <v>0</v>
      </c>
      <c r="KO884">
        <f t="shared" si="783"/>
        <v>0</v>
      </c>
      <c r="KP884">
        <f t="shared" si="784"/>
        <v>4.4999999999999998E-2</v>
      </c>
      <c r="KQ884">
        <f t="shared" si="785"/>
        <v>2.2499999999999999E-2</v>
      </c>
      <c r="KR884" s="6">
        <f t="shared" si="786"/>
        <v>3.3333333333333333E-2</v>
      </c>
      <c r="KS884">
        <f t="shared" si="787"/>
        <v>0.03</v>
      </c>
      <c r="KT884">
        <f t="shared" si="788"/>
        <v>0.03</v>
      </c>
      <c r="KU884">
        <f t="shared" si="789"/>
        <v>0.04</v>
      </c>
      <c r="KV884">
        <f t="shared" si="790"/>
        <v>0.05</v>
      </c>
      <c r="KW884">
        <f t="shared" si="791"/>
        <v>0.01</v>
      </c>
      <c r="KX884">
        <f t="shared" si="792"/>
        <v>0</v>
      </c>
      <c r="KY884">
        <f t="shared" si="793"/>
        <v>0.03</v>
      </c>
      <c r="KZ884">
        <f t="shared" si="794"/>
        <v>0.03</v>
      </c>
      <c r="LA884">
        <f t="shared" si="795"/>
        <v>1</v>
      </c>
      <c r="LB884">
        <f t="shared" si="795"/>
        <v>0</v>
      </c>
      <c r="LC884">
        <f t="shared" si="796"/>
        <v>0.1</v>
      </c>
      <c r="LE884" t="str">
        <f t="shared" si="802"/>
        <v>Burkina Faso</v>
      </c>
      <c r="LF884">
        <f t="shared" si="797"/>
        <v>0.60750000000000004</v>
      </c>
      <c r="LG884" s="6">
        <f t="shared" si="798"/>
        <v>0.81416666666666671</v>
      </c>
      <c r="LH884">
        <f t="shared" si="799"/>
        <v>0.94500000000000006</v>
      </c>
      <c r="LI884" s="6">
        <f t="shared" si="800"/>
        <v>0.79833333333333345</v>
      </c>
      <c r="LJ884">
        <f t="shared" si="801"/>
        <v>0</v>
      </c>
    </row>
    <row r="885" spans="1:322" x14ac:dyDescent="0.35">
      <c r="A885" s="8">
        <v>44909</v>
      </c>
      <c r="B885" t="s">
        <v>4728</v>
      </c>
      <c r="D885" s="27" t="s">
        <v>321</v>
      </c>
      <c r="E885" s="27" t="s">
        <v>321</v>
      </c>
      <c r="F885" s="27">
        <v>26</v>
      </c>
      <c r="G885" s="27" t="s">
        <v>258</v>
      </c>
      <c r="H885" s="27" t="s">
        <v>322</v>
      </c>
      <c r="I885" s="27" t="s">
        <v>2382</v>
      </c>
      <c r="J885" s="27" t="s">
        <v>1972</v>
      </c>
      <c r="K885" s="28">
        <v>44497</v>
      </c>
      <c r="L885" s="28">
        <v>44497</v>
      </c>
      <c r="M885" s="28">
        <v>44603</v>
      </c>
      <c r="N885" s="27" t="s">
        <v>261</v>
      </c>
      <c r="O885" s="27" t="s">
        <v>261</v>
      </c>
      <c r="P885" s="27" t="s">
        <v>261</v>
      </c>
      <c r="Q885" s="27" t="s">
        <v>324</v>
      </c>
      <c r="R885" s="28">
        <v>44603</v>
      </c>
      <c r="S885" s="28">
        <v>44603</v>
      </c>
      <c r="T885" s="27" t="s">
        <v>263</v>
      </c>
      <c r="U885" s="27" t="s">
        <v>263</v>
      </c>
      <c r="V885" s="28">
        <v>44680</v>
      </c>
      <c r="W885" s="27" t="s">
        <v>261</v>
      </c>
      <c r="X885" s="28" t="s">
        <v>262</v>
      </c>
      <c r="Y885" s="27" t="s">
        <v>263</v>
      </c>
      <c r="Z885" s="28">
        <v>44680</v>
      </c>
      <c r="AA885" s="27" t="s">
        <v>264</v>
      </c>
      <c r="AB885" s="27" t="s">
        <v>265</v>
      </c>
      <c r="AC885" s="27" t="s">
        <v>4729</v>
      </c>
      <c r="AD885" s="27" t="s">
        <v>267</v>
      </c>
      <c r="AE885" s="27" t="s">
        <v>326</v>
      </c>
      <c r="AF885" s="27" t="s">
        <v>687</v>
      </c>
      <c r="AG885" s="29">
        <v>500000</v>
      </c>
      <c r="AH885" s="27" t="s">
        <v>263</v>
      </c>
      <c r="AI885" s="27">
        <v>44699</v>
      </c>
      <c r="AJ885" s="28">
        <v>44699</v>
      </c>
      <c r="AK885" s="27" t="s">
        <v>264</v>
      </c>
      <c r="AL885" s="27" t="s">
        <v>269</v>
      </c>
      <c r="AM885" s="27" t="s">
        <v>2036</v>
      </c>
      <c r="AN885" s="27" t="s">
        <v>2037</v>
      </c>
      <c r="AO885" s="27" t="s">
        <v>261</v>
      </c>
      <c r="AP885" s="27" t="s">
        <v>261</v>
      </c>
      <c r="AQ885" s="28" t="s">
        <v>262</v>
      </c>
      <c r="AR885" s="27" t="s">
        <v>261</v>
      </c>
      <c r="AS885" s="28" t="s">
        <v>262</v>
      </c>
      <c r="AT885" s="27" t="s">
        <v>261</v>
      </c>
      <c r="AU885" s="28" t="s">
        <v>262</v>
      </c>
      <c r="AV885" s="27" t="s">
        <v>261</v>
      </c>
      <c r="AW885" s="28" t="s">
        <v>262</v>
      </c>
      <c r="AX885" s="27" t="s">
        <v>261</v>
      </c>
      <c r="AY885" s="28" t="s">
        <v>262</v>
      </c>
      <c r="AZ885" s="27" t="s">
        <v>262</v>
      </c>
      <c r="BA885" s="27" t="s">
        <v>262</v>
      </c>
      <c r="BB885" s="27" t="s">
        <v>261</v>
      </c>
      <c r="BC885" s="28" t="s">
        <v>262</v>
      </c>
      <c r="BD885" s="27" t="s">
        <v>261</v>
      </c>
      <c r="BE885" s="30" t="s">
        <v>262</v>
      </c>
      <c r="BF885" t="s">
        <v>1972</v>
      </c>
      <c r="BG885" s="9" t="s">
        <v>1229</v>
      </c>
      <c r="BH885" t="s">
        <v>208</v>
      </c>
      <c r="BI885" t="s">
        <v>328</v>
      </c>
      <c r="BJ885" t="s">
        <v>210</v>
      </c>
      <c r="BK885" t="s">
        <v>329</v>
      </c>
      <c r="BL885" t="s">
        <v>212</v>
      </c>
      <c r="BM885" t="s">
        <v>2050</v>
      </c>
      <c r="BN885" t="s">
        <v>214</v>
      </c>
      <c r="BO885" t="s">
        <v>348</v>
      </c>
      <c r="BP885" t="s">
        <v>219</v>
      </c>
      <c r="BQ885" t="s">
        <v>216</v>
      </c>
      <c r="BR885" t="s">
        <v>4730</v>
      </c>
      <c r="BS885" t="s">
        <v>2081</v>
      </c>
      <c r="BT885" t="s">
        <v>2081</v>
      </c>
      <c r="BU885" t="s">
        <v>4730</v>
      </c>
      <c r="BV885" t="s">
        <v>214</v>
      </c>
      <c r="CC885" t="s">
        <v>214</v>
      </c>
      <c r="CG885" t="s">
        <v>219</v>
      </c>
      <c r="CI885" t="s">
        <v>352</v>
      </c>
      <c r="CJ885" t="s">
        <v>4731</v>
      </c>
      <c r="CK885" t="s">
        <v>352</v>
      </c>
      <c r="CL885" t="s">
        <v>422</v>
      </c>
      <c r="CN885" t="s">
        <v>306</v>
      </c>
      <c r="CP885" t="s">
        <v>224</v>
      </c>
      <c r="CQ885" t="s">
        <v>285</v>
      </c>
      <c r="CR885" t="s">
        <v>226</v>
      </c>
      <c r="CS885" t="s">
        <v>250</v>
      </c>
      <c r="CT885" t="s">
        <v>219</v>
      </c>
      <c r="CU885" t="s">
        <v>219</v>
      </c>
      <c r="CV885" t="s">
        <v>226</v>
      </c>
      <c r="CW885" t="s">
        <v>226</v>
      </c>
      <c r="CX885" t="s">
        <v>228</v>
      </c>
      <c r="CY885" t="s">
        <v>228</v>
      </c>
      <c r="CZ885" t="s">
        <v>214</v>
      </c>
      <c r="DA885" t="s">
        <v>219</v>
      </c>
      <c r="DB885" t="s">
        <v>229</v>
      </c>
      <c r="DC885" t="s">
        <v>229</v>
      </c>
      <c r="DD885" t="s">
        <v>219</v>
      </c>
      <c r="DI885" t="s">
        <v>338</v>
      </c>
      <c r="DK885" t="s">
        <v>233</v>
      </c>
      <c r="DL885" t="s">
        <v>233</v>
      </c>
      <c r="DM885" t="s">
        <v>219</v>
      </c>
      <c r="DN885" t="s">
        <v>219</v>
      </c>
      <c r="DO885" t="s">
        <v>234</v>
      </c>
      <c r="DP885" t="s">
        <v>443</v>
      </c>
      <c r="DR885" t="s">
        <v>235</v>
      </c>
      <c r="DT885" t="s">
        <v>214</v>
      </c>
      <c r="DU885" t="s">
        <v>214</v>
      </c>
      <c r="DV885" t="s">
        <v>236</v>
      </c>
      <c r="DX885" t="s">
        <v>372</v>
      </c>
      <c r="DY885" t="s">
        <v>372</v>
      </c>
      <c r="DZ885" t="s">
        <v>485</v>
      </c>
      <c r="EA885" t="s">
        <v>233</v>
      </c>
      <c r="EB885" t="s">
        <v>233</v>
      </c>
      <c r="EC885" t="s">
        <v>237</v>
      </c>
      <c r="ED885" t="s">
        <v>237</v>
      </c>
      <c r="EE885" t="s">
        <v>219</v>
      </c>
      <c r="EF885" t="s">
        <v>219</v>
      </c>
      <c r="EK885" t="s">
        <v>242</v>
      </c>
      <c r="EL885" t="s">
        <v>242</v>
      </c>
      <c r="EM885" t="s">
        <v>240</v>
      </c>
      <c r="EN885" t="s">
        <v>240</v>
      </c>
      <c r="EO885" t="s">
        <v>240</v>
      </c>
      <c r="EP885" t="s">
        <v>240</v>
      </c>
      <c r="EQ885" t="s">
        <v>214</v>
      </c>
      <c r="ER885" t="s">
        <v>214</v>
      </c>
      <c r="ES885" t="s">
        <v>237</v>
      </c>
      <c r="ET885" t="s">
        <v>237</v>
      </c>
      <c r="EU885" t="s">
        <v>237</v>
      </c>
      <c r="EV885" t="s">
        <v>237</v>
      </c>
      <c r="EW885" t="s">
        <v>243</v>
      </c>
      <c r="EX885" t="s">
        <v>243</v>
      </c>
      <c r="EY885" t="s">
        <v>372</v>
      </c>
      <c r="EZ885" t="s">
        <v>677</v>
      </c>
      <c r="FA885" t="s">
        <v>241</v>
      </c>
      <c r="FB885" t="s">
        <v>372</v>
      </c>
      <c r="FC885" t="s">
        <v>372</v>
      </c>
      <c r="FD885" t="s">
        <v>372</v>
      </c>
      <c r="FE885" t="s">
        <v>226</v>
      </c>
      <c r="FF885" t="s">
        <v>226</v>
      </c>
      <c r="FG885" t="s">
        <v>548</v>
      </c>
      <c r="FH885" t="s">
        <v>548</v>
      </c>
      <c r="FI885" t="s">
        <v>214</v>
      </c>
      <c r="FJ885" t="s">
        <v>214</v>
      </c>
      <c r="FK885" t="s">
        <v>214</v>
      </c>
      <c r="FL885" t="s">
        <v>214</v>
      </c>
      <c r="FM885" t="s">
        <v>292</v>
      </c>
      <c r="FN885" t="s">
        <v>245</v>
      </c>
      <c r="FO885" t="s">
        <v>219</v>
      </c>
      <c r="FP885" t="s">
        <v>219</v>
      </c>
      <c r="FQ885" t="s">
        <v>241</v>
      </c>
      <c r="FR885" t="s">
        <v>241</v>
      </c>
      <c r="FS885" t="s">
        <v>241</v>
      </c>
      <c r="FT885" t="s">
        <v>241</v>
      </c>
      <c r="FU885" t="s">
        <v>219</v>
      </c>
      <c r="FV885" t="s">
        <v>241</v>
      </c>
      <c r="FW885" t="s">
        <v>241</v>
      </c>
      <c r="FX885" t="s">
        <v>241</v>
      </c>
      <c r="FY885" t="s">
        <v>241</v>
      </c>
      <c r="FZ885" t="s">
        <v>248</v>
      </c>
      <c r="GA885" t="s">
        <v>248</v>
      </c>
      <c r="GB885" t="s">
        <v>227</v>
      </c>
      <c r="GC885" t="s">
        <v>227</v>
      </c>
      <c r="GD885" t="s">
        <v>293</v>
      </c>
      <c r="GE885" t="s">
        <v>241</v>
      </c>
      <c r="GF885" t="s">
        <v>293</v>
      </c>
      <c r="GG885" t="s">
        <v>226</v>
      </c>
      <c r="GH885" t="s">
        <v>4732</v>
      </c>
      <c r="GI885" t="s">
        <v>226</v>
      </c>
      <c r="GJ885" t="s">
        <v>226</v>
      </c>
      <c r="GK885" t="s">
        <v>226</v>
      </c>
      <c r="GL885" t="s">
        <v>227</v>
      </c>
      <c r="GM885" t="s">
        <v>227</v>
      </c>
      <c r="GN885" t="s">
        <v>219</v>
      </c>
      <c r="GO885" t="s">
        <v>219</v>
      </c>
      <c r="GP885" t="s">
        <v>251</v>
      </c>
      <c r="GQ885" t="s">
        <v>251</v>
      </c>
      <c r="GR885" t="s">
        <v>251</v>
      </c>
      <c r="GS885" t="s">
        <v>214</v>
      </c>
      <c r="GT885" t="s">
        <v>241</v>
      </c>
      <c r="GU885" t="s">
        <v>214</v>
      </c>
      <c r="GV885" t="s">
        <v>241</v>
      </c>
      <c r="GW885" t="s">
        <v>297</v>
      </c>
      <c r="GX885" t="s">
        <v>297</v>
      </c>
      <c r="GY885" t="s">
        <v>491</v>
      </c>
      <c r="GZ885" t="s">
        <v>241</v>
      </c>
      <c r="HA885" t="s">
        <v>298</v>
      </c>
      <c r="HB885" t="s">
        <v>241</v>
      </c>
      <c r="HC885" t="s">
        <v>315</v>
      </c>
      <c r="HD885" t="s">
        <v>361</v>
      </c>
      <c r="HE885" t="s">
        <v>429</v>
      </c>
      <c r="HF885" t="s">
        <v>241</v>
      </c>
      <c r="HG885" t="s">
        <v>362</v>
      </c>
      <c r="HH885" t="s">
        <v>241</v>
      </c>
      <c r="HI885" t="s">
        <v>241</v>
      </c>
      <c r="HJ885" t="s">
        <v>214</v>
      </c>
      <c r="HK885" t="s">
        <v>4733</v>
      </c>
      <c r="HL885" s="12"/>
      <c r="HM885">
        <v>0</v>
      </c>
      <c r="HN885">
        <v>0</v>
      </c>
      <c r="HO885">
        <v>0</v>
      </c>
      <c r="HP885">
        <v>0</v>
      </c>
      <c r="HQ885">
        <v>0</v>
      </c>
      <c r="HR885">
        <v>0.25</v>
      </c>
      <c r="HS885">
        <v>0</v>
      </c>
      <c r="HT885">
        <v>1</v>
      </c>
      <c r="HU885">
        <v>0</v>
      </c>
      <c r="HV885">
        <v>0</v>
      </c>
      <c r="HW885">
        <v>0.25</v>
      </c>
      <c r="HX885">
        <v>0.5</v>
      </c>
      <c r="HZ885">
        <v>0.75</v>
      </c>
      <c r="IA885" s="4">
        <v>1</v>
      </c>
      <c r="IB885">
        <v>0.5</v>
      </c>
      <c r="IC885">
        <v>0.5</v>
      </c>
      <c r="ID885">
        <v>0</v>
      </c>
      <c r="IE885">
        <v>0</v>
      </c>
      <c r="IG885">
        <v>1</v>
      </c>
      <c r="IH885">
        <v>0.25</v>
      </c>
      <c r="II885">
        <v>1</v>
      </c>
      <c r="IJ885">
        <v>0.75</v>
      </c>
      <c r="IK885">
        <v>1</v>
      </c>
      <c r="IL885">
        <v>1</v>
      </c>
      <c r="IM885">
        <v>0</v>
      </c>
      <c r="IN885">
        <v>1</v>
      </c>
      <c r="IO885">
        <v>1</v>
      </c>
      <c r="IQ885">
        <v>0</v>
      </c>
      <c r="IS885">
        <f t="shared" si="747"/>
        <v>0</v>
      </c>
      <c r="IT885">
        <f t="shared" si="748"/>
        <v>0</v>
      </c>
      <c r="IU885">
        <f t="shared" si="749"/>
        <v>0</v>
      </c>
      <c r="IV885">
        <f t="shared" si="750"/>
        <v>0</v>
      </c>
      <c r="IW885">
        <f t="shared" si="751"/>
        <v>0</v>
      </c>
      <c r="IX885">
        <f t="shared" si="752"/>
        <v>3.2500000000000001E-2</v>
      </c>
      <c r="IY885">
        <f t="shared" si="753"/>
        <v>0</v>
      </c>
      <c r="IZ885">
        <f t="shared" si="754"/>
        <v>0.11</v>
      </c>
      <c r="JA885">
        <f t="shared" si="755"/>
        <v>0</v>
      </c>
      <c r="JB885">
        <f t="shared" si="756"/>
        <v>0</v>
      </c>
      <c r="JC885">
        <f t="shared" si="757"/>
        <v>0.03</v>
      </c>
      <c r="JD885">
        <f t="shared" si="758"/>
        <v>5.5E-2</v>
      </c>
      <c r="JE885">
        <f t="shared" si="759"/>
        <v>0</v>
      </c>
      <c r="JF885">
        <f t="shared" si="760"/>
        <v>0.09</v>
      </c>
      <c r="JG885" s="5">
        <f t="shared" si="761"/>
        <v>0.05</v>
      </c>
      <c r="JH885">
        <f t="shared" si="762"/>
        <v>0</v>
      </c>
      <c r="JI885">
        <f t="shared" si="762"/>
        <v>0</v>
      </c>
      <c r="JJ885">
        <f t="shared" si="763"/>
        <v>0</v>
      </c>
      <c r="JK885">
        <f t="shared" si="764"/>
        <v>0</v>
      </c>
      <c r="JL885" s="6">
        <f t="shared" si="765"/>
        <v>0.03</v>
      </c>
      <c r="JM885">
        <f t="shared" si="766"/>
        <v>0.12</v>
      </c>
      <c r="JN885">
        <f t="shared" si="767"/>
        <v>1.2500000000000001E-2</v>
      </c>
      <c r="JO885">
        <f t="shared" si="768"/>
        <v>0.15</v>
      </c>
      <c r="JP885">
        <f t="shared" si="769"/>
        <v>7.5000000000000011E-2</v>
      </c>
      <c r="JQ885">
        <f t="shared" si="770"/>
        <v>0.12</v>
      </c>
      <c r="JR885">
        <f t="shared" si="771"/>
        <v>0.11</v>
      </c>
      <c r="JS885">
        <f t="shared" si="772"/>
        <v>0</v>
      </c>
      <c r="JT885">
        <f t="shared" si="772"/>
        <v>0.1</v>
      </c>
      <c r="JU885">
        <f t="shared" si="773"/>
        <v>1</v>
      </c>
      <c r="JV885">
        <f t="shared" si="773"/>
        <v>0</v>
      </c>
      <c r="JW885">
        <f t="shared" si="774"/>
        <v>0.15</v>
      </c>
      <c r="JY885">
        <f t="shared" si="775"/>
        <v>0</v>
      </c>
      <c r="JZ885">
        <f t="shared" si="776"/>
        <v>0</v>
      </c>
      <c r="KA885">
        <f t="shared" si="777"/>
        <v>0</v>
      </c>
      <c r="KB885">
        <f t="shared" si="777"/>
        <v>0</v>
      </c>
      <c r="KC885">
        <f t="shared" si="778"/>
        <v>0</v>
      </c>
      <c r="KD885">
        <f t="shared" si="804"/>
        <v>7.4999999999999997E-3</v>
      </c>
      <c r="KE885">
        <f t="shared" si="804"/>
        <v>0</v>
      </c>
      <c r="KF885">
        <f t="shared" si="804"/>
        <v>0.03</v>
      </c>
      <c r="KG885">
        <f t="shared" si="803"/>
        <v>0</v>
      </c>
      <c r="KH885">
        <f t="shared" si="803"/>
        <v>0</v>
      </c>
      <c r="KI885">
        <f t="shared" si="803"/>
        <v>7.4999999999999997E-3</v>
      </c>
      <c r="KJ885">
        <f t="shared" si="803"/>
        <v>1.4999999999999999E-2</v>
      </c>
      <c r="KK885">
        <f t="shared" si="780"/>
        <v>0</v>
      </c>
      <c r="KL885">
        <f t="shared" si="781"/>
        <v>0.03</v>
      </c>
      <c r="KM885" s="5">
        <f t="shared" si="782"/>
        <v>0.05</v>
      </c>
      <c r="KN885">
        <f t="shared" si="783"/>
        <v>0</v>
      </c>
      <c r="KO885">
        <f t="shared" si="783"/>
        <v>0</v>
      </c>
      <c r="KP885">
        <f t="shared" si="784"/>
        <v>0</v>
      </c>
      <c r="KQ885">
        <f t="shared" si="785"/>
        <v>0</v>
      </c>
      <c r="KR885" s="6">
        <f t="shared" si="786"/>
        <v>1.4999999999999999E-2</v>
      </c>
      <c r="KS885">
        <f t="shared" si="787"/>
        <v>0.04</v>
      </c>
      <c r="KT885">
        <f t="shared" si="788"/>
        <v>7.4999999999999997E-3</v>
      </c>
      <c r="KU885">
        <f t="shared" si="789"/>
        <v>0.04</v>
      </c>
      <c r="KV885">
        <f t="shared" si="790"/>
        <v>3.7500000000000006E-2</v>
      </c>
      <c r="KW885">
        <f t="shared" si="791"/>
        <v>0.01</v>
      </c>
      <c r="KX885">
        <f t="shared" si="792"/>
        <v>0</v>
      </c>
      <c r="KY885">
        <f t="shared" si="793"/>
        <v>0</v>
      </c>
      <c r="KZ885">
        <f t="shared" si="794"/>
        <v>0.03</v>
      </c>
      <c r="LA885">
        <f t="shared" si="795"/>
        <v>1</v>
      </c>
      <c r="LB885">
        <f t="shared" si="795"/>
        <v>0</v>
      </c>
      <c r="LC885">
        <f t="shared" si="796"/>
        <v>0.1</v>
      </c>
      <c r="LE885" t="str">
        <f t="shared" si="802"/>
        <v>Senegal</v>
      </c>
      <c r="LF885">
        <f t="shared" si="797"/>
        <v>0.14250000000000002</v>
      </c>
      <c r="LG885" s="6">
        <f t="shared" si="798"/>
        <v>0.255</v>
      </c>
      <c r="LH885">
        <f t="shared" si="799"/>
        <v>0.83750000000000002</v>
      </c>
      <c r="LI885" s="6">
        <f t="shared" si="800"/>
        <v>0.42000000000000004</v>
      </c>
      <c r="LJ885">
        <f t="shared" si="801"/>
        <v>0</v>
      </c>
    </row>
    <row r="886" spans="1:322" x14ac:dyDescent="0.35">
      <c r="A886" s="8">
        <v>44911</v>
      </c>
      <c r="B886" t="s">
        <v>4734</v>
      </c>
      <c r="D886" s="24" t="s">
        <v>321</v>
      </c>
      <c r="E886" s="24" t="s">
        <v>321</v>
      </c>
      <c r="F886" s="24">
        <v>38</v>
      </c>
      <c r="G886" s="24" t="s">
        <v>258</v>
      </c>
      <c r="H886" s="24" t="s">
        <v>322</v>
      </c>
      <c r="I886" s="24" t="s">
        <v>2382</v>
      </c>
      <c r="J886" s="24" t="s">
        <v>1972</v>
      </c>
      <c r="K886" s="25">
        <v>44538</v>
      </c>
      <c r="L886" s="25">
        <v>44538</v>
      </c>
      <c r="M886" s="25">
        <v>44645</v>
      </c>
      <c r="N886" s="24" t="s">
        <v>261</v>
      </c>
      <c r="O886" s="24" t="s">
        <v>261</v>
      </c>
      <c r="P886" s="24" t="s">
        <v>261</v>
      </c>
      <c r="Q886" s="24" t="s">
        <v>324</v>
      </c>
      <c r="R886" s="25">
        <v>44644</v>
      </c>
      <c r="S886" s="25">
        <v>44644</v>
      </c>
      <c r="T886" s="24" t="s">
        <v>263</v>
      </c>
      <c r="U886" s="24" t="s">
        <v>263</v>
      </c>
      <c r="V886" s="25">
        <v>44691</v>
      </c>
      <c r="W886" s="24" t="s">
        <v>261</v>
      </c>
      <c r="X886" s="25" t="s">
        <v>262</v>
      </c>
      <c r="Y886" s="24" t="s">
        <v>263</v>
      </c>
      <c r="Z886" s="25">
        <v>44691</v>
      </c>
      <c r="AA886" s="24" t="s">
        <v>264</v>
      </c>
      <c r="AB886" s="24" t="s">
        <v>265</v>
      </c>
      <c r="AC886" s="24" t="s">
        <v>4735</v>
      </c>
      <c r="AD886" s="24" t="s">
        <v>267</v>
      </c>
      <c r="AE886" s="24" t="s">
        <v>326</v>
      </c>
      <c r="AF886" s="24" t="s">
        <v>687</v>
      </c>
      <c r="AG886" s="31">
        <v>500000</v>
      </c>
      <c r="AH886" s="24" t="s">
        <v>261</v>
      </c>
      <c r="AI886" s="24" t="s">
        <v>262</v>
      </c>
      <c r="AJ886" s="25" t="s">
        <v>262</v>
      </c>
      <c r="AK886" s="24" t="s">
        <v>262</v>
      </c>
      <c r="AL886" s="24" t="s">
        <v>262</v>
      </c>
      <c r="AM886" s="24" t="s">
        <v>262</v>
      </c>
      <c r="AN886" s="24" t="s">
        <v>262</v>
      </c>
      <c r="AO886" s="24" t="s">
        <v>261</v>
      </c>
      <c r="AP886" s="24" t="s">
        <v>261</v>
      </c>
      <c r="AQ886" s="25" t="s">
        <v>262</v>
      </c>
      <c r="AR886" s="24" t="s">
        <v>261</v>
      </c>
      <c r="AS886" s="25" t="s">
        <v>262</v>
      </c>
      <c r="AT886" s="24" t="s">
        <v>261</v>
      </c>
      <c r="AU886" s="25" t="s">
        <v>262</v>
      </c>
      <c r="AV886" s="24" t="s">
        <v>261</v>
      </c>
      <c r="AW886" s="25" t="s">
        <v>262</v>
      </c>
      <c r="AX886" s="24" t="s">
        <v>261</v>
      </c>
      <c r="AY886" s="25" t="s">
        <v>262</v>
      </c>
      <c r="AZ886" s="27" t="s">
        <v>262</v>
      </c>
      <c r="BA886" s="27" t="s">
        <v>262</v>
      </c>
      <c r="BB886" s="24" t="s">
        <v>261</v>
      </c>
      <c r="BC886" s="25" t="s">
        <v>262</v>
      </c>
      <c r="BD886" s="24" t="s">
        <v>261</v>
      </c>
      <c r="BE886" s="26" t="s">
        <v>262</v>
      </c>
      <c r="BF886" t="s">
        <v>1972</v>
      </c>
      <c r="BG886" s="9" t="s">
        <v>1229</v>
      </c>
      <c r="BH886" t="s">
        <v>208</v>
      </c>
      <c r="BI886" t="s">
        <v>328</v>
      </c>
      <c r="BJ886" t="s">
        <v>210</v>
      </c>
      <c r="BK886" t="s">
        <v>329</v>
      </c>
      <c r="BL886" t="s">
        <v>212</v>
      </c>
      <c r="BM886" t="s">
        <v>2050</v>
      </c>
      <c r="BN886" t="s">
        <v>214</v>
      </c>
      <c r="BO886" t="s">
        <v>215</v>
      </c>
      <c r="BP886" t="s">
        <v>219</v>
      </c>
      <c r="BQ886" t="s">
        <v>216</v>
      </c>
      <c r="BR886" t="s">
        <v>4736</v>
      </c>
      <c r="BS886" t="s">
        <v>2063</v>
      </c>
      <c r="BT886" t="s">
        <v>4737</v>
      </c>
      <c r="BU886" t="s">
        <v>4736</v>
      </c>
      <c r="BV886" t="s">
        <v>214</v>
      </c>
      <c r="CC886" t="s">
        <v>214</v>
      </c>
      <c r="CG886" t="s">
        <v>219</v>
      </c>
      <c r="CI886" t="s">
        <v>220</v>
      </c>
      <c r="CJ886" t="s">
        <v>4738</v>
      </c>
      <c r="CK886" t="s">
        <v>352</v>
      </c>
      <c r="CL886" t="s">
        <v>422</v>
      </c>
      <c r="CN886" t="s">
        <v>306</v>
      </c>
      <c r="CP886" t="s">
        <v>413</v>
      </c>
      <c r="CQ886" t="s">
        <v>413</v>
      </c>
      <c r="CR886" t="s">
        <v>244</v>
      </c>
      <c r="CS886" t="s">
        <v>250</v>
      </c>
      <c r="CT886" t="s">
        <v>219</v>
      </c>
      <c r="CU886" t="s">
        <v>219</v>
      </c>
      <c r="CV886" t="s">
        <v>227</v>
      </c>
      <c r="CW886" t="s">
        <v>227</v>
      </c>
      <c r="CX886" t="s">
        <v>228</v>
      </c>
      <c r="CY886" t="s">
        <v>228</v>
      </c>
      <c r="CZ886" t="s">
        <v>219</v>
      </c>
      <c r="DA886" t="s">
        <v>219</v>
      </c>
      <c r="DB886" t="s">
        <v>398</v>
      </c>
      <c r="DC886" t="s">
        <v>398</v>
      </c>
      <c r="DD886" t="s">
        <v>219</v>
      </c>
      <c r="DI886" t="s">
        <v>338</v>
      </c>
      <c r="DK886" t="s">
        <v>239</v>
      </c>
      <c r="DL886" t="s">
        <v>239</v>
      </c>
      <c r="DM886" t="s">
        <v>214</v>
      </c>
      <c r="DN886" t="s">
        <v>219</v>
      </c>
      <c r="DO886" t="s">
        <v>414</v>
      </c>
      <c r="DP886" t="s">
        <v>415</v>
      </c>
      <c r="DR886" t="s">
        <v>235</v>
      </c>
      <c r="DT886" t="s">
        <v>214</v>
      </c>
      <c r="DU886" t="s">
        <v>214</v>
      </c>
      <c r="DV886" t="s">
        <v>2316</v>
      </c>
      <c r="DX886" t="s">
        <v>237</v>
      </c>
      <c r="DY886" t="s">
        <v>237</v>
      </c>
      <c r="DZ886" t="s">
        <v>485</v>
      </c>
      <c r="EA886" t="s">
        <v>237</v>
      </c>
      <c r="EB886" t="s">
        <v>237</v>
      </c>
      <c r="EC886" t="s">
        <v>237</v>
      </c>
      <c r="ED886" t="s">
        <v>237</v>
      </c>
      <c r="EE886" t="s">
        <v>214</v>
      </c>
      <c r="EF886" t="s">
        <v>214</v>
      </c>
      <c r="EG886" t="s">
        <v>214</v>
      </c>
      <c r="EI886" t="s">
        <v>214</v>
      </c>
      <c r="EK886" t="s">
        <v>237</v>
      </c>
      <c r="EL886" t="s">
        <v>237</v>
      </c>
      <c r="EM886" t="s">
        <v>240</v>
      </c>
      <c r="EN886" t="s">
        <v>240</v>
      </c>
      <c r="EO886" t="s">
        <v>240</v>
      </c>
      <c r="EP886" t="s">
        <v>240</v>
      </c>
      <c r="EQ886" t="s">
        <v>214</v>
      </c>
      <c r="ER886" t="s">
        <v>214</v>
      </c>
      <c r="ES886" t="s">
        <v>237</v>
      </c>
      <c r="ET886" t="s">
        <v>237</v>
      </c>
      <c r="EU886" t="s">
        <v>237</v>
      </c>
      <c r="EV886" t="s">
        <v>237</v>
      </c>
      <c r="EW886" t="s">
        <v>310</v>
      </c>
      <c r="EX886" t="s">
        <v>310</v>
      </c>
      <c r="EY886" t="s">
        <v>233</v>
      </c>
      <c r="EZ886" t="s">
        <v>291</v>
      </c>
      <c r="FA886" t="s">
        <v>241</v>
      </c>
      <c r="FB886" t="s">
        <v>233</v>
      </c>
      <c r="FC886" t="s">
        <v>239</v>
      </c>
      <c r="FD886" t="s">
        <v>239</v>
      </c>
      <c r="FE886" t="s">
        <v>226</v>
      </c>
      <c r="FF886" t="s">
        <v>226</v>
      </c>
      <c r="FG886" t="s">
        <v>390</v>
      </c>
      <c r="FH886" t="s">
        <v>390</v>
      </c>
      <c r="FI886" t="s">
        <v>214</v>
      </c>
      <c r="FJ886" t="s">
        <v>214</v>
      </c>
      <c r="FK886" t="s">
        <v>214</v>
      </c>
      <c r="FL886" t="s">
        <v>214</v>
      </c>
      <c r="FM886" t="s">
        <v>292</v>
      </c>
      <c r="FN886" t="s">
        <v>292</v>
      </c>
      <c r="FO886" t="s">
        <v>219</v>
      </c>
      <c r="FP886" t="s">
        <v>219</v>
      </c>
      <c r="FQ886" t="s">
        <v>241</v>
      </c>
      <c r="FR886" t="s">
        <v>241</v>
      </c>
      <c r="FS886" t="s">
        <v>241</v>
      </c>
      <c r="FT886" t="s">
        <v>241</v>
      </c>
      <c r="FU886" t="s">
        <v>219</v>
      </c>
      <c r="FV886" t="s">
        <v>241</v>
      </c>
      <c r="FW886" t="s">
        <v>241</v>
      </c>
      <c r="FX886" t="s">
        <v>241</v>
      </c>
      <c r="FY886" t="s">
        <v>241</v>
      </c>
      <c r="FZ886" t="s">
        <v>341</v>
      </c>
      <c r="GA886" t="s">
        <v>341</v>
      </c>
      <c r="GB886" t="s">
        <v>227</v>
      </c>
      <c r="GC886" t="s">
        <v>227</v>
      </c>
      <c r="GD886" t="s">
        <v>293</v>
      </c>
      <c r="GE886" t="s">
        <v>241</v>
      </c>
      <c r="GF886" t="s">
        <v>293</v>
      </c>
      <c r="GG886" t="s">
        <v>244</v>
      </c>
      <c r="GH886" t="s">
        <v>241</v>
      </c>
      <c r="GI886" t="s">
        <v>244</v>
      </c>
      <c r="GJ886" t="s">
        <v>244</v>
      </c>
      <c r="GK886" t="s">
        <v>244</v>
      </c>
      <c r="GL886" t="s">
        <v>227</v>
      </c>
      <c r="GM886" t="s">
        <v>227</v>
      </c>
      <c r="GN886" t="s">
        <v>219</v>
      </c>
      <c r="GO886" t="s">
        <v>219</v>
      </c>
      <c r="GP886" t="s">
        <v>251</v>
      </c>
      <c r="GQ886" t="s">
        <v>251</v>
      </c>
      <c r="GR886" t="s">
        <v>251</v>
      </c>
      <c r="GS886" t="s">
        <v>214</v>
      </c>
      <c r="GT886" t="s">
        <v>241</v>
      </c>
      <c r="GU886" t="s">
        <v>214</v>
      </c>
      <c r="GV886" t="s">
        <v>241</v>
      </c>
      <c r="GW886" t="s">
        <v>297</v>
      </c>
      <c r="GX886" t="s">
        <v>404</v>
      </c>
      <c r="GY886" t="s">
        <v>254</v>
      </c>
      <c r="GZ886" t="s">
        <v>241</v>
      </c>
      <c r="HA886" t="s">
        <v>298</v>
      </c>
      <c r="HB886" t="s">
        <v>241</v>
      </c>
      <c r="HC886" t="s">
        <v>360</v>
      </c>
      <c r="HD886" t="s">
        <v>361</v>
      </c>
      <c r="HE886" t="s">
        <v>429</v>
      </c>
      <c r="HF886" t="s">
        <v>241</v>
      </c>
      <c r="HG886" t="s">
        <v>362</v>
      </c>
      <c r="HH886" t="s">
        <v>241</v>
      </c>
      <c r="HI886" t="s">
        <v>241</v>
      </c>
      <c r="HJ886" t="s">
        <v>219</v>
      </c>
      <c r="HK886" t="s">
        <v>683</v>
      </c>
      <c r="HL886" s="12"/>
      <c r="HM886">
        <v>0.25</v>
      </c>
      <c r="HN886">
        <v>0.75</v>
      </c>
      <c r="HO886">
        <v>0</v>
      </c>
      <c r="HP886">
        <v>1</v>
      </c>
      <c r="HQ886">
        <v>0.5</v>
      </c>
      <c r="HR886">
        <v>0.5</v>
      </c>
      <c r="HS886">
        <v>1</v>
      </c>
      <c r="HT886">
        <v>1</v>
      </c>
      <c r="HU886">
        <v>0</v>
      </c>
      <c r="HV886">
        <v>0.5</v>
      </c>
      <c r="HW886">
        <v>0.5</v>
      </c>
      <c r="HX886">
        <v>0.5</v>
      </c>
      <c r="HY886">
        <v>1</v>
      </c>
      <c r="HZ886">
        <v>0.5</v>
      </c>
      <c r="IA886" s="4">
        <v>1</v>
      </c>
      <c r="IB886">
        <v>0.5</v>
      </c>
      <c r="IC886">
        <v>0.5</v>
      </c>
      <c r="ID886">
        <v>0.25</v>
      </c>
      <c r="IE886">
        <v>0.5</v>
      </c>
      <c r="IG886">
        <v>1</v>
      </c>
      <c r="IH886">
        <v>0.5</v>
      </c>
      <c r="II886">
        <v>1</v>
      </c>
      <c r="IJ886">
        <v>1</v>
      </c>
      <c r="IK886">
        <v>1</v>
      </c>
      <c r="IL886">
        <v>1</v>
      </c>
      <c r="IM886">
        <v>0.75</v>
      </c>
      <c r="IN886">
        <v>1</v>
      </c>
      <c r="IO886">
        <v>1</v>
      </c>
      <c r="IQ886">
        <v>2</v>
      </c>
      <c r="IS886">
        <f t="shared" si="747"/>
        <v>3.7499999999999999E-2</v>
      </c>
      <c r="IT886">
        <f t="shared" si="748"/>
        <v>0.09</v>
      </c>
      <c r="IU886">
        <f t="shared" si="749"/>
        <v>0</v>
      </c>
      <c r="IV886">
        <f t="shared" si="750"/>
        <v>0.1</v>
      </c>
      <c r="IW886">
        <f t="shared" si="751"/>
        <v>0.04</v>
      </c>
      <c r="IX886">
        <f t="shared" si="752"/>
        <v>6.5000000000000002E-2</v>
      </c>
      <c r="IY886">
        <f t="shared" si="753"/>
        <v>0.1</v>
      </c>
      <c r="IZ886">
        <f t="shared" si="754"/>
        <v>0.11</v>
      </c>
      <c r="JA886">
        <f t="shared" si="755"/>
        <v>0</v>
      </c>
      <c r="JB886">
        <f t="shared" si="756"/>
        <v>0.05</v>
      </c>
      <c r="JC886">
        <f t="shared" si="757"/>
        <v>0.06</v>
      </c>
      <c r="JD886">
        <f t="shared" si="758"/>
        <v>5.5E-2</v>
      </c>
      <c r="JE886">
        <f t="shared" si="759"/>
        <v>7.0000000000000007E-2</v>
      </c>
      <c r="JF886">
        <f t="shared" si="760"/>
        <v>0.06</v>
      </c>
      <c r="JG886" s="5">
        <f t="shared" si="761"/>
        <v>0.05</v>
      </c>
      <c r="JH886">
        <f t="shared" si="762"/>
        <v>0</v>
      </c>
      <c r="JI886">
        <f t="shared" si="762"/>
        <v>0</v>
      </c>
      <c r="JJ886">
        <f t="shared" si="763"/>
        <v>0.05</v>
      </c>
      <c r="JK886">
        <f t="shared" si="764"/>
        <v>7.4999999999999997E-2</v>
      </c>
      <c r="JL886" s="6">
        <f t="shared" si="765"/>
        <v>3.6666666666666667E-2</v>
      </c>
      <c r="JM886">
        <f t="shared" si="766"/>
        <v>0.12</v>
      </c>
      <c r="JN886">
        <f t="shared" si="767"/>
        <v>2.5000000000000001E-2</v>
      </c>
      <c r="JO886">
        <f t="shared" si="768"/>
        <v>0.15</v>
      </c>
      <c r="JP886">
        <f t="shared" si="769"/>
        <v>0.1</v>
      </c>
      <c r="JQ886">
        <f t="shared" si="770"/>
        <v>0.12</v>
      </c>
      <c r="JR886">
        <f t="shared" si="771"/>
        <v>0.11</v>
      </c>
      <c r="JS886">
        <f t="shared" si="772"/>
        <v>7.5000000000000011E-2</v>
      </c>
      <c r="JT886">
        <f t="shared" si="772"/>
        <v>0.1</v>
      </c>
      <c r="JU886">
        <f t="shared" si="773"/>
        <v>1</v>
      </c>
      <c r="JV886">
        <f t="shared" si="773"/>
        <v>0</v>
      </c>
      <c r="JW886">
        <f t="shared" si="774"/>
        <v>0.15</v>
      </c>
      <c r="JY886">
        <f t="shared" si="775"/>
        <v>1.2500000000000001E-2</v>
      </c>
      <c r="JZ886">
        <f t="shared" si="776"/>
        <v>0.06</v>
      </c>
      <c r="KA886">
        <f t="shared" si="777"/>
        <v>0</v>
      </c>
      <c r="KB886">
        <f t="shared" si="777"/>
        <v>0.02</v>
      </c>
      <c r="KC886">
        <f t="shared" si="778"/>
        <v>0.02</v>
      </c>
      <c r="KD886">
        <f t="shared" si="804"/>
        <v>1.4999999999999999E-2</v>
      </c>
      <c r="KE886">
        <f t="shared" si="804"/>
        <v>0.03</v>
      </c>
      <c r="KF886">
        <f t="shared" si="804"/>
        <v>0.03</v>
      </c>
      <c r="KG886">
        <f t="shared" si="803"/>
        <v>0</v>
      </c>
      <c r="KH886">
        <f t="shared" si="803"/>
        <v>1.4999999999999999E-2</v>
      </c>
      <c r="KI886">
        <f t="shared" si="803"/>
        <v>1.4999999999999999E-2</v>
      </c>
      <c r="KJ886">
        <f t="shared" si="803"/>
        <v>1.4999999999999999E-2</v>
      </c>
      <c r="KK886">
        <f t="shared" si="780"/>
        <v>0.02</v>
      </c>
      <c r="KL886">
        <f t="shared" si="781"/>
        <v>0.02</v>
      </c>
      <c r="KM886" s="5">
        <f t="shared" si="782"/>
        <v>0.05</v>
      </c>
      <c r="KN886">
        <f t="shared" si="783"/>
        <v>0</v>
      </c>
      <c r="KO886">
        <f t="shared" si="783"/>
        <v>0</v>
      </c>
      <c r="KP886">
        <f t="shared" si="784"/>
        <v>1.4999999999999999E-2</v>
      </c>
      <c r="KQ886">
        <f t="shared" si="785"/>
        <v>1.4999999999999999E-2</v>
      </c>
      <c r="KR886" s="6">
        <f t="shared" si="786"/>
        <v>1.8333333333333333E-2</v>
      </c>
      <c r="KS886">
        <f t="shared" si="787"/>
        <v>0.04</v>
      </c>
      <c r="KT886">
        <f t="shared" si="788"/>
        <v>1.4999999999999999E-2</v>
      </c>
      <c r="KU886">
        <f t="shared" si="789"/>
        <v>0.04</v>
      </c>
      <c r="KV886">
        <f t="shared" si="790"/>
        <v>0.05</v>
      </c>
      <c r="KW886">
        <f t="shared" si="791"/>
        <v>0.01</v>
      </c>
      <c r="KX886">
        <f t="shared" si="792"/>
        <v>0</v>
      </c>
      <c r="KY886">
        <f t="shared" si="793"/>
        <v>0.03</v>
      </c>
      <c r="KZ886">
        <f t="shared" si="794"/>
        <v>0.03</v>
      </c>
      <c r="LA886">
        <f t="shared" si="795"/>
        <v>1</v>
      </c>
      <c r="LB886">
        <f t="shared" si="795"/>
        <v>0</v>
      </c>
      <c r="LC886">
        <f t="shared" si="796"/>
        <v>0.1</v>
      </c>
      <c r="LE886" t="str">
        <f t="shared" si="802"/>
        <v>Senegal</v>
      </c>
      <c r="LF886">
        <f t="shared" si="797"/>
        <v>0.54249999999999998</v>
      </c>
      <c r="LG886" s="6">
        <f t="shared" si="798"/>
        <v>0.50666666666666671</v>
      </c>
      <c r="LH886">
        <f t="shared" si="799"/>
        <v>0.95</v>
      </c>
      <c r="LI886" s="6">
        <f t="shared" si="800"/>
        <v>0.68583333333333341</v>
      </c>
      <c r="LJ886">
        <f t="shared" si="801"/>
        <v>2</v>
      </c>
    </row>
    <row r="887" spans="1:322" x14ac:dyDescent="0.35">
      <c r="A887" s="8">
        <v>44910</v>
      </c>
      <c r="B887" t="s">
        <v>4739</v>
      </c>
      <c r="D887" s="27" t="s">
        <v>321</v>
      </c>
      <c r="E887" s="27" t="s">
        <v>321</v>
      </c>
      <c r="F887" s="27">
        <v>24</v>
      </c>
      <c r="G887" s="27" t="s">
        <v>258</v>
      </c>
      <c r="H887" s="27" t="s">
        <v>322</v>
      </c>
      <c r="I887" s="27" t="s">
        <v>2382</v>
      </c>
      <c r="J887" s="27" t="s">
        <v>1972</v>
      </c>
      <c r="K887" s="28">
        <v>44496</v>
      </c>
      <c r="L887" s="28">
        <v>44496</v>
      </c>
      <c r="M887" s="28">
        <v>44603</v>
      </c>
      <c r="N887" s="27" t="s">
        <v>261</v>
      </c>
      <c r="O887" s="27" t="s">
        <v>261</v>
      </c>
      <c r="P887" s="27" t="s">
        <v>261</v>
      </c>
      <c r="Q887" s="27" t="s">
        <v>324</v>
      </c>
      <c r="R887" s="28">
        <v>44606</v>
      </c>
      <c r="S887" s="28">
        <v>44606</v>
      </c>
      <c r="T887" s="27" t="s">
        <v>263</v>
      </c>
      <c r="U887" s="27" t="s">
        <v>263</v>
      </c>
      <c r="V887" s="28">
        <v>44657</v>
      </c>
      <c r="W887" s="27" t="s">
        <v>261</v>
      </c>
      <c r="X887" s="28" t="s">
        <v>262</v>
      </c>
      <c r="Y887" s="27" t="s">
        <v>263</v>
      </c>
      <c r="Z887" s="28">
        <v>44657</v>
      </c>
      <c r="AA887" s="27" t="s">
        <v>264</v>
      </c>
      <c r="AB887" s="27" t="s">
        <v>265</v>
      </c>
      <c r="AC887" s="27" t="s">
        <v>2426</v>
      </c>
      <c r="AD887" s="27" t="s">
        <v>267</v>
      </c>
      <c r="AE887" s="27" t="s">
        <v>326</v>
      </c>
      <c r="AF887" s="27" t="s">
        <v>687</v>
      </c>
      <c r="AG887" s="29">
        <v>500000</v>
      </c>
      <c r="AH887" s="27" t="s">
        <v>261</v>
      </c>
      <c r="AI887" s="27" t="s">
        <v>262</v>
      </c>
      <c r="AJ887" s="28" t="s">
        <v>262</v>
      </c>
      <c r="AK887" s="27" t="s">
        <v>262</v>
      </c>
      <c r="AL887" s="27" t="s">
        <v>262</v>
      </c>
      <c r="AM887" s="27" t="s">
        <v>262</v>
      </c>
      <c r="AN887" s="27" t="s">
        <v>262</v>
      </c>
      <c r="AO887" s="27" t="s">
        <v>261</v>
      </c>
      <c r="AP887" s="27" t="s">
        <v>261</v>
      </c>
      <c r="AQ887" s="28" t="s">
        <v>262</v>
      </c>
      <c r="AR887" s="27" t="s">
        <v>261</v>
      </c>
      <c r="AS887" s="28" t="s">
        <v>262</v>
      </c>
      <c r="AT887" s="27" t="s">
        <v>261</v>
      </c>
      <c r="AU887" s="28" t="s">
        <v>262</v>
      </c>
      <c r="AV887" s="27" t="s">
        <v>261</v>
      </c>
      <c r="AW887" s="28" t="s">
        <v>262</v>
      </c>
      <c r="AX887" s="27" t="s">
        <v>261</v>
      </c>
      <c r="AY887" s="28" t="s">
        <v>262</v>
      </c>
      <c r="AZ887" s="27" t="s">
        <v>262</v>
      </c>
      <c r="BA887" s="27" t="s">
        <v>262</v>
      </c>
      <c r="BB887" s="27" t="s">
        <v>261</v>
      </c>
      <c r="BC887" s="28" t="s">
        <v>262</v>
      </c>
      <c r="BD887" s="27" t="s">
        <v>261</v>
      </c>
      <c r="BE887" s="30" t="s">
        <v>262</v>
      </c>
      <c r="BF887" t="s">
        <v>1972</v>
      </c>
      <c r="BG887" s="9" t="s">
        <v>1229</v>
      </c>
      <c r="BH887" t="s">
        <v>208</v>
      </c>
      <c r="BI887" t="s">
        <v>448</v>
      </c>
      <c r="BJ887" t="s">
        <v>210</v>
      </c>
      <c r="BK887" t="s">
        <v>329</v>
      </c>
      <c r="BL887" t="s">
        <v>212</v>
      </c>
      <c r="BM887" t="s">
        <v>2050</v>
      </c>
      <c r="BN887" t="s">
        <v>214</v>
      </c>
      <c r="BO887" t="s">
        <v>874</v>
      </c>
      <c r="BP887" t="s">
        <v>219</v>
      </c>
      <c r="BQ887" t="s">
        <v>216</v>
      </c>
      <c r="BR887" t="s">
        <v>4740</v>
      </c>
      <c r="BS887" t="s">
        <v>2183</v>
      </c>
      <c r="BT887" t="s">
        <v>4741</v>
      </c>
      <c r="BU887" t="s">
        <v>4740</v>
      </c>
      <c r="BV887" t="s">
        <v>214</v>
      </c>
      <c r="CC887" t="s">
        <v>214</v>
      </c>
      <c r="CG887" t="s">
        <v>219</v>
      </c>
      <c r="CI887" t="s">
        <v>333</v>
      </c>
      <c r="CJ887" t="s">
        <v>4742</v>
      </c>
      <c r="CK887" t="s">
        <v>352</v>
      </c>
      <c r="CL887" t="s">
        <v>422</v>
      </c>
      <c r="CN887" t="s">
        <v>223</v>
      </c>
      <c r="CP887" t="s">
        <v>224</v>
      </c>
      <c r="CQ887" t="s">
        <v>224</v>
      </c>
      <c r="CR887" t="s">
        <v>250</v>
      </c>
      <c r="CS887" t="s">
        <v>226</v>
      </c>
      <c r="CT887" t="s">
        <v>402</v>
      </c>
      <c r="CU887" t="s">
        <v>219</v>
      </c>
      <c r="CV887" t="s">
        <v>244</v>
      </c>
      <c r="CW887" t="s">
        <v>244</v>
      </c>
      <c r="CX887" t="s">
        <v>228</v>
      </c>
      <c r="CY887" t="s">
        <v>228</v>
      </c>
      <c r="CZ887" t="s">
        <v>214</v>
      </c>
      <c r="DA887" t="s">
        <v>219</v>
      </c>
      <c r="DB887" t="s">
        <v>229</v>
      </c>
      <c r="DC887" t="s">
        <v>229</v>
      </c>
      <c r="DD887" t="s">
        <v>219</v>
      </c>
      <c r="DI887" t="s">
        <v>338</v>
      </c>
      <c r="DK887" t="s">
        <v>233</v>
      </c>
      <c r="DL887" t="s">
        <v>233</v>
      </c>
      <c r="DM887" t="s">
        <v>219</v>
      </c>
      <c r="DN887" t="s">
        <v>219</v>
      </c>
      <c r="DO887" t="s">
        <v>288</v>
      </c>
      <c r="DP887" t="s">
        <v>289</v>
      </c>
      <c r="DR887" t="s">
        <v>308</v>
      </c>
      <c r="DT887" t="s">
        <v>214</v>
      </c>
      <c r="DU887" t="s">
        <v>214</v>
      </c>
      <c r="DV887" t="s">
        <v>2316</v>
      </c>
      <c r="DX887" t="s">
        <v>237</v>
      </c>
      <c r="DY887" t="s">
        <v>237</v>
      </c>
      <c r="DZ887" t="s">
        <v>485</v>
      </c>
      <c r="EA887" t="s">
        <v>237</v>
      </c>
      <c r="EB887" t="s">
        <v>237</v>
      </c>
      <c r="EC887" t="s">
        <v>237</v>
      </c>
      <c r="ED887" t="s">
        <v>237</v>
      </c>
      <c r="EE887" t="s">
        <v>214</v>
      </c>
      <c r="EF887" t="s">
        <v>214</v>
      </c>
      <c r="EG887" t="s">
        <v>214</v>
      </c>
      <c r="EI887" t="s">
        <v>214</v>
      </c>
      <c r="EK887" t="s">
        <v>237</v>
      </c>
      <c r="EL887" t="s">
        <v>237</v>
      </c>
      <c r="EM887" t="s">
        <v>240</v>
      </c>
      <c r="EN887" t="s">
        <v>240</v>
      </c>
      <c r="EO887" t="s">
        <v>240</v>
      </c>
      <c r="EP887" t="s">
        <v>240</v>
      </c>
      <c r="EQ887" t="s">
        <v>214</v>
      </c>
      <c r="ER887" t="s">
        <v>214</v>
      </c>
      <c r="ES887" t="s">
        <v>242</v>
      </c>
      <c r="ET887" t="s">
        <v>242</v>
      </c>
      <c r="EU887" t="s">
        <v>237</v>
      </c>
      <c r="EV887" t="s">
        <v>237</v>
      </c>
      <c r="EW887" t="s">
        <v>243</v>
      </c>
      <c r="EX887" t="s">
        <v>243</v>
      </c>
      <c r="EY887" t="s">
        <v>233</v>
      </c>
      <c r="EZ887" t="s">
        <v>291</v>
      </c>
      <c r="FA887" t="s">
        <v>241</v>
      </c>
      <c r="FB887" t="s">
        <v>237</v>
      </c>
      <c r="FC887" t="s">
        <v>242</v>
      </c>
      <c r="FD887" t="s">
        <v>242</v>
      </c>
      <c r="FE887" t="s">
        <v>244</v>
      </c>
      <c r="FF887" t="s">
        <v>244</v>
      </c>
      <c r="FG887" t="s">
        <v>548</v>
      </c>
      <c r="FH887" t="s">
        <v>548</v>
      </c>
      <c r="FI887" t="s">
        <v>214</v>
      </c>
      <c r="FJ887" t="s">
        <v>214</v>
      </c>
      <c r="FK887" t="s">
        <v>214</v>
      </c>
      <c r="FL887" t="s">
        <v>214</v>
      </c>
      <c r="FM887" t="s">
        <v>292</v>
      </c>
      <c r="FN887" t="s">
        <v>292</v>
      </c>
      <c r="FO887" t="s">
        <v>219</v>
      </c>
      <c r="FP887" t="s">
        <v>219</v>
      </c>
      <c r="FQ887" t="s">
        <v>241</v>
      </c>
      <c r="FR887" t="s">
        <v>241</v>
      </c>
      <c r="FS887" t="s">
        <v>241</v>
      </c>
      <c r="FT887" t="s">
        <v>241</v>
      </c>
      <c r="FU887" t="s">
        <v>219</v>
      </c>
      <c r="FV887" t="s">
        <v>241</v>
      </c>
      <c r="FW887" t="s">
        <v>241</v>
      </c>
      <c r="FX887" t="s">
        <v>241</v>
      </c>
      <c r="FY887" t="s">
        <v>241</v>
      </c>
      <c r="FZ887" t="s">
        <v>341</v>
      </c>
      <c r="GA887" t="s">
        <v>341</v>
      </c>
      <c r="GB887" t="s">
        <v>227</v>
      </c>
      <c r="GC887" t="s">
        <v>227</v>
      </c>
      <c r="GD887" t="s">
        <v>293</v>
      </c>
      <c r="GE887" t="s">
        <v>241</v>
      </c>
      <c r="GF887" t="s">
        <v>293</v>
      </c>
      <c r="GG887" t="s">
        <v>226</v>
      </c>
      <c r="GH887" t="s">
        <v>4743</v>
      </c>
      <c r="GI887" t="s">
        <v>226</v>
      </c>
      <c r="GJ887" t="s">
        <v>226</v>
      </c>
      <c r="GK887" t="s">
        <v>226</v>
      </c>
      <c r="GL887" t="s">
        <v>244</v>
      </c>
      <c r="GM887" t="s">
        <v>244</v>
      </c>
      <c r="GN887" t="s">
        <v>214</v>
      </c>
      <c r="GO887" t="s">
        <v>214</v>
      </c>
      <c r="GP887" t="s">
        <v>251</v>
      </c>
      <c r="GQ887" t="s">
        <v>251</v>
      </c>
      <c r="GR887" t="s">
        <v>251</v>
      </c>
      <c r="GS887" t="s">
        <v>214</v>
      </c>
      <c r="GT887" t="s">
        <v>241</v>
      </c>
      <c r="GU887" t="s">
        <v>214</v>
      </c>
      <c r="GV887" t="s">
        <v>241</v>
      </c>
      <c r="GW887" t="s">
        <v>297</v>
      </c>
      <c r="GX887" t="s">
        <v>297</v>
      </c>
      <c r="GY887" t="s">
        <v>254</v>
      </c>
      <c r="GZ887" t="s">
        <v>241</v>
      </c>
      <c r="HA887" t="s">
        <v>298</v>
      </c>
      <c r="HB887" t="s">
        <v>241</v>
      </c>
      <c r="HC887" t="s">
        <v>360</v>
      </c>
      <c r="HD887" t="s">
        <v>361</v>
      </c>
      <c r="HE887" t="s">
        <v>429</v>
      </c>
      <c r="HF887" t="s">
        <v>241</v>
      </c>
      <c r="HG887" t="s">
        <v>362</v>
      </c>
      <c r="HH887" t="s">
        <v>241</v>
      </c>
      <c r="HI887" t="s">
        <v>241</v>
      </c>
      <c r="HJ887" t="s">
        <v>214</v>
      </c>
      <c r="HK887" t="s">
        <v>4744</v>
      </c>
      <c r="HL887" s="12"/>
      <c r="HM887">
        <v>0.75</v>
      </c>
      <c r="HN887">
        <v>0.5</v>
      </c>
      <c r="HO887">
        <v>0.5</v>
      </c>
      <c r="HP887">
        <v>0.75</v>
      </c>
      <c r="HQ887">
        <v>0</v>
      </c>
      <c r="HR887">
        <v>0.25</v>
      </c>
      <c r="HS887">
        <v>0</v>
      </c>
      <c r="HT887">
        <v>1</v>
      </c>
      <c r="HU887">
        <v>0</v>
      </c>
      <c r="HV887">
        <v>0.5</v>
      </c>
      <c r="HW887">
        <v>0.5</v>
      </c>
      <c r="HX887">
        <v>0.5</v>
      </c>
      <c r="HY887">
        <v>1</v>
      </c>
      <c r="HZ887">
        <v>0.5</v>
      </c>
      <c r="IA887" s="4">
        <v>1</v>
      </c>
      <c r="IB887">
        <v>0.75</v>
      </c>
      <c r="IC887">
        <v>0.5</v>
      </c>
      <c r="ID887">
        <v>0.25</v>
      </c>
      <c r="IE887">
        <v>0.75</v>
      </c>
      <c r="IG887">
        <v>0.25</v>
      </c>
      <c r="IH887">
        <v>0.25</v>
      </c>
      <c r="II887">
        <v>1</v>
      </c>
      <c r="IJ887">
        <v>1</v>
      </c>
      <c r="IK887">
        <v>1</v>
      </c>
      <c r="IL887">
        <v>1</v>
      </c>
      <c r="IM887">
        <v>0</v>
      </c>
      <c r="IN887">
        <v>0</v>
      </c>
      <c r="IO887">
        <v>1</v>
      </c>
      <c r="IQ887">
        <v>0</v>
      </c>
      <c r="IS887">
        <f t="shared" si="747"/>
        <v>0.11249999999999999</v>
      </c>
      <c r="IT887">
        <f t="shared" si="748"/>
        <v>0.06</v>
      </c>
      <c r="IU887">
        <f t="shared" si="749"/>
        <v>0.04</v>
      </c>
      <c r="IV887">
        <f t="shared" si="750"/>
        <v>7.5000000000000011E-2</v>
      </c>
      <c r="IW887">
        <f t="shared" si="751"/>
        <v>0</v>
      </c>
      <c r="IX887">
        <f t="shared" si="752"/>
        <v>3.2500000000000001E-2</v>
      </c>
      <c r="IY887">
        <f t="shared" si="753"/>
        <v>0</v>
      </c>
      <c r="IZ887">
        <f t="shared" si="754"/>
        <v>0.11</v>
      </c>
      <c r="JA887">
        <f t="shared" si="755"/>
        <v>0</v>
      </c>
      <c r="JB887">
        <f t="shared" si="756"/>
        <v>0.05</v>
      </c>
      <c r="JC887">
        <f t="shared" si="757"/>
        <v>0.06</v>
      </c>
      <c r="JD887">
        <f t="shared" si="758"/>
        <v>5.5E-2</v>
      </c>
      <c r="JE887">
        <f t="shared" si="759"/>
        <v>7.0000000000000007E-2</v>
      </c>
      <c r="JF887">
        <f t="shared" si="760"/>
        <v>0.06</v>
      </c>
      <c r="JG887" s="5">
        <f t="shared" si="761"/>
        <v>0.05</v>
      </c>
      <c r="JH887">
        <f t="shared" si="762"/>
        <v>0</v>
      </c>
      <c r="JI887">
        <f t="shared" si="762"/>
        <v>0</v>
      </c>
      <c r="JJ887">
        <f t="shared" si="763"/>
        <v>0.05</v>
      </c>
      <c r="JK887">
        <f t="shared" si="764"/>
        <v>0.11249999999999999</v>
      </c>
      <c r="JL887" s="6">
        <f t="shared" si="765"/>
        <v>0.04</v>
      </c>
      <c r="JM887">
        <f t="shared" si="766"/>
        <v>0.03</v>
      </c>
      <c r="JN887">
        <f t="shared" si="767"/>
        <v>1.2500000000000001E-2</v>
      </c>
      <c r="JO887">
        <f t="shared" si="768"/>
        <v>0.15</v>
      </c>
      <c r="JP887">
        <f t="shared" si="769"/>
        <v>0.1</v>
      </c>
      <c r="JQ887">
        <f t="shared" si="770"/>
        <v>0.12</v>
      </c>
      <c r="JR887">
        <f t="shared" si="771"/>
        <v>0.11</v>
      </c>
      <c r="JS887">
        <f t="shared" si="772"/>
        <v>0</v>
      </c>
      <c r="JT887">
        <f t="shared" si="772"/>
        <v>0</v>
      </c>
      <c r="JU887">
        <f t="shared" si="773"/>
        <v>1</v>
      </c>
      <c r="JV887">
        <f t="shared" si="773"/>
        <v>0</v>
      </c>
      <c r="JW887">
        <f t="shared" si="774"/>
        <v>0.15</v>
      </c>
      <c r="JY887">
        <f t="shared" si="775"/>
        <v>3.7500000000000006E-2</v>
      </c>
      <c r="JZ887">
        <f t="shared" si="776"/>
        <v>0.04</v>
      </c>
      <c r="KA887">
        <f t="shared" si="777"/>
        <v>0.01</v>
      </c>
      <c r="KB887">
        <f t="shared" si="777"/>
        <v>1.4999999999999999E-2</v>
      </c>
      <c r="KC887">
        <f t="shared" si="778"/>
        <v>0</v>
      </c>
      <c r="KD887">
        <f t="shared" si="804"/>
        <v>7.4999999999999997E-3</v>
      </c>
      <c r="KE887">
        <f t="shared" si="804"/>
        <v>0</v>
      </c>
      <c r="KF887">
        <f t="shared" si="804"/>
        <v>0.03</v>
      </c>
      <c r="KG887">
        <f t="shared" si="803"/>
        <v>0</v>
      </c>
      <c r="KH887">
        <f t="shared" si="803"/>
        <v>1.4999999999999999E-2</v>
      </c>
      <c r="KI887">
        <f t="shared" si="803"/>
        <v>1.4999999999999999E-2</v>
      </c>
      <c r="KJ887">
        <f t="shared" si="803"/>
        <v>1.4999999999999999E-2</v>
      </c>
      <c r="KK887">
        <f t="shared" si="780"/>
        <v>0.02</v>
      </c>
      <c r="KL887">
        <f t="shared" si="781"/>
        <v>0.02</v>
      </c>
      <c r="KM887" s="5">
        <f t="shared" si="782"/>
        <v>0.05</v>
      </c>
      <c r="KN887">
        <f t="shared" si="783"/>
        <v>0</v>
      </c>
      <c r="KO887">
        <f t="shared" si="783"/>
        <v>0</v>
      </c>
      <c r="KP887">
        <f t="shared" si="784"/>
        <v>1.4999999999999999E-2</v>
      </c>
      <c r="KQ887">
        <f t="shared" si="785"/>
        <v>2.2499999999999999E-2</v>
      </c>
      <c r="KR887" s="6">
        <f t="shared" si="786"/>
        <v>0.02</v>
      </c>
      <c r="KS887">
        <f t="shared" si="787"/>
        <v>0.01</v>
      </c>
      <c r="KT887">
        <f t="shared" si="788"/>
        <v>7.4999999999999997E-3</v>
      </c>
      <c r="KU887">
        <f t="shared" si="789"/>
        <v>0.04</v>
      </c>
      <c r="KV887">
        <f t="shared" si="790"/>
        <v>0.05</v>
      </c>
      <c r="KW887">
        <f t="shared" si="791"/>
        <v>0.01</v>
      </c>
      <c r="KX887">
        <f t="shared" si="792"/>
        <v>0</v>
      </c>
      <c r="KY887">
        <f t="shared" si="793"/>
        <v>0</v>
      </c>
      <c r="KZ887">
        <f t="shared" si="794"/>
        <v>0</v>
      </c>
      <c r="LA887">
        <f t="shared" si="795"/>
        <v>1</v>
      </c>
      <c r="LB887">
        <f t="shared" si="795"/>
        <v>0</v>
      </c>
      <c r="LC887">
        <f t="shared" si="796"/>
        <v>0.1</v>
      </c>
      <c r="LE887" t="str">
        <f t="shared" si="802"/>
        <v>Senegal</v>
      </c>
      <c r="LF887">
        <f t="shared" si="797"/>
        <v>0.42999999999999994</v>
      </c>
      <c r="LG887" s="6">
        <f t="shared" si="798"/>
        <v>0.5475000000000001</v>
      </c>
      <c r="LH887">
        <f t="shared" si="799"/>
        <v>0.67249999999999999</v>
      </c>
      <c r="LI887" s="6">
        <f t="shared" si="800"/>
        <v>0.55000000000000004</v>
      </c>
      <c r="LJ887">
        <f t="shared" si="801"/>
        <v>0</v>
      </c>
    </row>
    <row r="888" spans="1:322" x14ac:dyDescent="0.35">
      <c r="A888" s="8">
        <v>44910</v>
      </c>
      <c r="B888" t="s">
        <v>4745</v>
      </c>
      <c r="D888" s="24" t="s">
        <v>321</v>
      </c>
      <c r="E888" s="24" t="s">
        <v>321</v>
      </c>
      <c r="F888" s="24">
        <v>26</v>
      </c>
      <c r="G888" s="24" t="s">
        <v>258</v>
      </c>
      <c r="H888" s="24" t="s">
        <v>322</v>
      </c>
      <c r="I888" s="24" t="s">
        <v>2382</v>
      </c>
      <c r="J888" s="24" t="s">
        <v>1972</v>
      </c>
      <c r="K888" s="25">
        <v>44474</v>
      </c>
      <c r="L888" s="25">
        <v>44474</v>
      </c>
      <c r="M888" s="25">
        <v>44608</v>
      </c>
      <c r="N888" s="24" t="s">
        <v>261</v>
      </c>
      <c r="O888" s="24" t="s">
        <v>261</v>
      </c>
      <c r="P888" s="24" t="s">
        <v>261</v>
      </c>
      <c r="Q888" s="24" t="s">
        <v>324</v>
      </c>
      <c r="R888" s="25">
        <v>44608</v>
      </c>
      <c r="S888" s="25">
        <v>44608</v>
      </c>
      <c r="T888" s="24" t="s">
        <v>263</v>
      </c>
      <c r="U888" s="24" t="s">
        <v>263</v>
      </c>
      <c r="V888" s="25">
        <v>44741</v>
      </c>
      <c r="W888" s="24" t="s">
        <v>261</v>
      </c>
      <c r="X888" s="25" t="s">
        <v>262</v>
      </c>
      <c r="Y888" s="24" t="s">
        <v>263</v>
      </c>
      <c r="Z888" s="25">
        <v>44742</v>
      </c>
      <c r="AA888" s="24" t="s">
        <v>264</v>
      </c>
      <c r="AB888" s="24" t="s">
        <v>2036</v>
      </c>
      <c r="AC888" s="24" t="s">
        <v>2095</v>
      </c>
      <c r="AD888" s="24" t="s">
        <v>267</v>
      </c>
      <c r="AE888" s="24" t="s">
        <v>326</v>
      </c>
      <c r="AF888" s="24" t="s">
        <v>687</v>
      </c>
      <c r="AG888" s="31">
        <v>500000</v>
      </c>
      <c r="AH888" s="24" t="s">
        <v>263</v>
      </c>
      <c r="AI888" s="24">
        <v>44699</v>
      </c>
      <c r="AJ888" s="25">
        <v>44699</v>
      </c>
      <c r="AK888" s="24" t="s">
        <v>264</v>
      </c>
      <c r="AL888" s="24" t="s">
        <v>269</v>
      </c>
      <c r="AM888" s="24" t="s">
        <v>2036</v>
      </c>
      <c r="AN888" s="24" t="s">
        <v>2037</v>
      </c>
      <c r="AO888" s="24" t="s">
        <v>261</v>
      </c>
      <c r="AP888" s="24" t="s">
        <v>261</v>
      </c>
      <c r="AQ888" s="25" t="s">
        <v>262</v>
      </c>
      <c r="AR888" s="24" t="s">
        <v>261</v>
      </c>
      <c r="AS888" s="25" t="s">
        <v>262</v>
      </c>
      <c r="AT888" s="24" t="s">
        <v>261</v>
      </c>
      <c r="AU888" s="25" t="s">
        <v>262</v>
      </c>
      <c r="AV888" s="24" t="s">
        <v>261</v>
      </c>
      <c r="AW888" s="25" t="s">
        <v>262</v>
      </c>
      <c r="AX888" s="24" t="s">
        <v>261</v>
      </c>
      <c r="AY888" s="25" t="s">
        <v>262</v>
      </c>
      <c r="AZ888" s="27" t="s">
        <v>262</v>
      </c>
      <c r="BA888" s="27" t="s">
        <v>262</v>
      </c>
      <c r="BB888" s="24" t="s">
        <v>261</v>
      </c>
      <c r="BC888" s="25" t="s">
        <v>262</v>
      </c>
      <c r="BD888" s="24" t="s">
        <v>263</v>
      </c>
      <c r="BE888" s="26">
        <v>44926</v>
      </c>
      <c r="BF888" t="s">
        <v>1972</v>
      </c>
      <c r="BG888" s="9" t="s">
        <v>1229</v>
      </c>
      <c r="BH888" t="s">
        <v>208</v>
      </c>
      <c r="BI888" t="s">
        <v>273</v>
      </c>
      <c r="BJ888" t="s">
        <v>210</v>
      </c>
      <c r="BK888" t="s">
        <v>852</v>
      </c>
      <c r="BL888" t="s">
        <v>212</v>
      </c>
      <c r="BM888" t="s">
        <v>2050</v>
      </c>
      <c r="BN888" t="s">
        <v>214</v>
      </c>
      <c r="BO888" t="s">
        <v>215</v>
      </c>
      <c r="BP888" t="s">
        <v>219</v>
      </c>
      <c r="BQ888" t="s">
        <v>216</v>
      </c>
      <c r="BR888" t="s">
        <v>4746</v>
      </c>
      <c r="BS888" t="s">
        <v>2096</v>
      </c>
      <c r="BT888" t="s">
        <v>4637</v>
      </c>
      <c r="BU888" t="s">
        <v>4746</v>
      </c>
      <c r="BV888" t="s">
        <v>214</v>
      </c>
      <c r="CC888" t="s">
        <v>214</v>
      </c>
      <c r="CG888" t="s">
        <v>219</v>
      </c>
      <c r="CI888" t="s">
        <v>220</v>
      </c>
      <c r="CJ888" t="s">
        <v>4747</v>
      </c>
      <c r="CK888" t="s">
        <v>333</v>
      </c>
      <c r="CL888" t="s">
        <v>422</v>
      </c>
      <c r="CN888" t="s">
        <v>223</v>
      </c>
      <c r="CP888" t="s">
        <v>284</v>
      </c>
      <c r="CQ888" t="s">
        <v>225</v>
      </c>
      <c r="CR888" t="s">
        <v>244</v>
      </c>
      <c r="CS888" t="s">
        <v>286</v>
      </c>
      <c r="CT888" t="s">
        <v>214</v>
      </c>
      <c r="CU888" t="s">
        <v>219</v>
      </c>
      <c r="CV888" t="s">
        <v>244</v>
      </c>
      <c r="CW888" t="s">
        <v>244</v>
      </c>
      <c r="CX888" t="s">
        <v>353</v>
      </c>
      <c r="CY888" t="s">
        <v>353</v>
      </c>
      <c r="CZ888" t="s">
        <v>214</v>
      </c>
      <c r="DA888" t="s">
        <v>214</v>
      </c>
      <c r="DB888" t="s">
        <v>229</v>
      </c>
      <c r="DC888" t="s">
        <v>229</v>
      </c>
      <c r="DD888" t="s">
        <v>214</v>
      </c>
      <c r="DE888" t="s">
        <v>231</v>
      </c>
      <c r="DG888" t="s">
        <v>231</v>
      </c>
      <c r="DI888" t="s">
        <v>338</v>
      </c>
      <c r="DK888" t="s">
        <v>233</v>
      </c>
      <c r="DL888" t="s">
        <v>233</v>
      </c>
      <c r="DM888" t="s">
        <v>219</v>
      </c>
      <c r="DN888" t="s">
        <v>219</v>
      </c>
      <c r="DO888" t="s">
        <v>234</v>
      </c>
      <c r="DP888" t="s">
        <v>399</v>
      </c>
      <c r="DR888" t="s">
        <v>235</v>
      </c>
      <c r="DT888" t="s">
        <v>214</v>
      </c>
      <c r="DU888" t="s">
        <v>214</v>
      </c>
      <c r="DV888" t="s">
        <v>236</v>
      </c>
      <c r="DX888" t="s">
        <v>237</v>
      </c>
      <c r="DY888" t="s">
        <v>237</v>
      </c>
      <c r="DZ888" t="s">
        <v>485</v>
      </c>
      <c r="EA888" t="s">
        <v>242</v>
      </c>
      <c r="EB888" t="s">
        <v>242</v>
      </c>
      <c r="EC888" t="s">
        <v>237</v>
      </c>
      <c r="ED888" t="s">
        <v>237</v>
      </c>
      <c r="EE888" t="s">
        <v>214</v>
      </c>
      <c r="EF888" t="s">
        <v>214</v>
      </c>
      <c r="EG888" t="s">
        <v>214</v>
      </c>
      <c r="EI888" t="s">
        <v>214</v>
      </c>
      <c r="EK888" t="s">
        <v>237</v>
      </c>
      <c r="EL888" t="s">
        <v>237</v>
      </c>
      <c r="EM888" t="s">
        <v>240</v>
      </c>
      <c r="EN888" t="s">
        <v>240</v>
      </c>
      <c r="EO888" t="s">
        <v>240</v>
      </c>
      <c r="EP888" t="s">
        <v>240</v>
      </c>
      <c r="EQ888" t="s">
        <v>214</v>
      </c>
      <c r="ER888" t="s">
        <v>219</v>
      </c>
      <c r="ES888" t="s">
        <v>237</v>
      </c>
      <c r="ET888" t="s">
        <v>237</v>
      </c>
      <c r="EU888" t="s">
        <v>242</v>
      </c>
      <c r="EV888" t="s">
        <v>242</v>
      </c>
      <c r="EW888" t="s">
        <v>243</v>
      </c>
      <c r="EX888" t="s">
        <v>243</v>
      </c>
      <c r="EY888" t="s">
        <v>233</v>
      </c>
      <c r="EZ888" t="s">
        <v>291</v>
      </c>
      <c r="FA888" t="s">
        <v>241</v>
      </c>
      <c r="FB888" t="s">
        <v>233</v>
      </c>
      <c r="FC888" t="s">
        <v>237</v>
      </c>
      <c r="FD888" t="s">
        <v>237</v>
      </c>
      <c r="FE888" t="s">
        <v>244</v>
      </c>
      <c r="FF888" t="s">
        <v>244</v>
      </c>
      <c r="FG888" t="s">
        <v>390</v>
      </c>
      <c r="FH888" t="s">
        <v>390</v>
      </c>
      <c r="FI888" t="s">
        <v>214</v>
      </c>
      <c r="FJ888" t="s">
        <v>214</v>
      </c>
      <c r="FK888" t="s">
        <v>214</v>
      </c>
      <c r="FL888" t="s">
        <v>214</v>
      </c>
      <c r="FM888" t="s">
        <v>292</v>
      </c>
      <c r="FN888" t="s">
        <v>292</v>
      </c>
      <c r="FO888" t="s">
        <v>219</v>
      </c>
      <c r="FP888" t="s">
        <v>219</v>
      </c>
      <c r="FQ888" t="s">
        <v>241</v>
      </c>
      <c r="FR888" t="s">
        <v>241</v>
      </c>
      <c r="FS888" t="s">
        <v>241</v>
      </c>
      <c r="FT888" t="s">
        <v>241</v>
      </c>
      <c r="FU888" t="s">
        <v>219</v>
      </c>
      <c r="FV888" t="s">
        <v>241</v>
      </c>
      <c r="FW888" t="s">
        <v>241</v>
      </c>
      <c r="FX888" t="s">
        <v>241</v>
      </c>
      <c r="FY888" t="s">
        <v>241</v>
      </c>
      <c r="FZ888" t="s">
        <v>341</v>
      </c>
      <c r="GA888" t="s">
        <v>341</v>
      </c>
      <c r="GB888" t="s">
        <v>244</v>
      </c>
      <c r="GC888" t="s">
        <v>244</v>
      </c>
      <c r="GD888" t="s">
        <v>293</v>
      </c>
      <c r="GE888" t="s">
        <v>241</v>
      </c>
      <c r="GF888" t="s">
        <v>293</v>
      </c>
      <c r="GG888" t="s">
        <v>226</v>
      </c>
      <c r="GH888" t="s">
        <v>4748</v>
      </c>
      <c r="GI888" t="s">
        <v>226</v>
      </c>
      <c r="GJ888" t="s">
        <v>244</v>
      </c>
      <c r="GK888" t="s">
        <v>244</v>
      </c>
      <c r="GL888" t="s">
        <v>286</v>
      </c>
      <c r="GM888" t="s">
        <v>286</v>
      </c>
      <c r="GN888" t="s">
        <v>219</v>
      </c>
      <c r="GO888" t="s">
        <v>219</v>
      </c>
      <c r="GP888" t="s">
        <v>251</v>
      </c>
      <c r="GQ888" t="s">
        <v>251</v>
      </c>
      <c r="GR888" t="s">
        <v>251</v>
      </c>
      <c r="GS888" t="s">
        <v>214</v>
      </c>
      <c r="GT888" t="s">
        <v>241</v>
      </c>
      <c r="GU888" t="s">
        <v>214</v>
      </c>
      <c r="GV888" t="s">
        <v>241</v>
      </c>
      <c r="GW888" t="s">
        <v>297</v>
      </c>
      <c r="GX888" t="s">
        <v>297</v>
      </c>
      <c r="GY888" t="s">
        <v>254</v>
      </c>
      <c r="GZ888" t="s">
        <v>241</v>
      </c>
      <c r="HA888" t="s">
        <v>298</v>
      </c>
      <c r="HB888" t="s">
        <v>241</v>
      </c>
      <c r="HC888" t="s">
        <v>883</v>
      </c>
      <c r="HD888" t="s">
        <v>517</v>
      </c>
      <c r="HE888" t="s">
        <v>590</v>
      </c>
      <c r="HF888" t="s">
        <v>4749</v>
      </c>
      <c r="HG888" t="s">
        <v>362</v>
      </c>
      <c r="HH888" t="s">
        <v>241</v>
      </c>
      <c r="HI888" t="s">
        <v>241</v>
      </c>
      <c r="HJ888" t="s">
        <v>214</v>
      </c>
      <c r="HK888" t="s">
        <v>4750</v>
      </c>
      <c r="HL888" s="12"/>
      <c r="HM888">
        <v>0.25</v>
      </c>
      <c r="HN888">
        <v>0.75</v>
      </c>
      <c r="HO888">
        <v>1</v>
      </c>
      <c r="HP888">
        <v>0.75</v>
      </c>
      <c r="HQ888">
        <v>0</v>
      </c>
      <c r="HR888">
        <v>0.25</v>
      </c>
      <c r="HS888">
        <v>0</v>
      </c>
      <c r="HT888">
        <v>1</v>
      </c>
      <c r="HU888">
        <v>0</v>
      </c>
      <c r="HV888">
        <v>0.5</v>
      </c>
      <c r="HW888">
        <v>0.75</v>
      </c>
      <c r="HX888">
        <v>0.5</v>
      </c>
      <c r="HY888">
        <v>1</v>
      </c>
      <c r="HZ888">
        <v>0.5</v>
      </c>
      <c r="IA888" s="4">
        <v>1</v>
      </c>
      <c r="IB888">
        <v>0.5</v>
      </c>
      <c r="IC888">
        <v>0.75</v>
      </c>
      <c r="ID888">
        <v>0.25</v>
      </c>
      <c r="IE888">
        <v>0.5</v>
      </c>
      <c r="IG888">
        <v>0.25</v>
      </c>
      <c r="IH888">
        <v>0.5</v>
      </c>
      <c r="II888">
        <v>1</v>
      </c>
      <c r="IJ888">
        <v>1</v>
      </c>
      <c r="IK888">
        <v>0.75</v>
      </c>
      <c r="IL888">
        <v>1</v>
      </c>
      <c r="IM888">
        <v>0</v>
      </c>
      <c r="IN888">
        <v>1</v>
      </c>
      <c r="IO888">
        <v>1</v>
      </c>
      <c r="IQ888">
        <v>0</v>
      </c>
      <c r="IS888">
        <f t="shared" si="747"/>
        <v>3.7499999999999999E-2</v>
      </c>
      <c r="IT888">
        <f t="shared" si="748"/>
        <v>0.09</v>
      </c>
      <c r="IU888">
        <f t="shared" si="749"/>
        <v>0.08</v>
      </c>
      <c r="IV888">
        <f t="shared" si="750"/>
        <v>7.5000000000000011E-2</v>
      </c>
      <c r="IW888">
        <f t="shared" si="751"/>
        <v>0</v>
      </c>
      <c r="IX888">
        <f t="shared" si="752"/>
        <v>3.2500000000000001E-2</v>
      </c>
      <c r="IY888">
        <f t="shared" si="753"/>
        <v>0</v>
      </c>
      <c r="IZ888">
        <f t="shared" si="754"/>
        <v>0.11</v>
      </c>
      <c r="JA888">
        <f t="shared" si="755"/>
        <v>0</v>
      </c>
      <c r="JB888">
        <f t="shared" si="756"/>
        <v>0.05</v>
      </c>
      <c r="JC888">
        <f t="shared" si="757"/>
        <v>0.09</v>
      </c>
      <c r="JD888">
        <f t="shared" si="758"/>
        <v>5.5E-2</v>
      </c>
      <c r="JE888">
        <f t="shared" si="759"/>
        <v>7.0000000000000007E-2</v>
      </c>
      <c r="JF888">
        <f t="shared" si="760"/>
        <v>0.06</v>
      </c>
      <c r="JG888" s="5">
        <f t="shared" si="761"/>
        <v>0.05</v>
      </c>
      <c r="JH888">
        <f t="shared" si="762"/>
        <v>0</v>
      </c>
      <c r="JI888">
        <f t="shared" si="762"/>
        <v>0</v>
      </c>
      <c r="JJ888">
        <f t="shared" si="763"/>
        <v>0.05</v>
      </c>
      <c r="JK888">
        <f t="shared" si="764"/>
        <v>7.4999999999999997E-2</v>
      </c>
      <c r="JL888" s="6">
        <f t="shared" si="765"/>
        <v>0.04</v>
      </c>
      <c r="JM888">
        <f t="shared" si="766"/>
        <v>0.03</v>
      </c>
      <c r="JN888">
        <f t="shared" si="767"/>
        <v>2.5000000000000001E-2</v>
      </c>
      <c r="JO888">
        <f t="shared" si="768"/>
        <v>0.15</v>
      </c>
      <c r="JP888">
        <f t="shared" si="769"/>
        <v>0.1</v>
      </c>
      <c r="JQ888">
        <f t="shared" si="770"/>
        <v>0.09</v>
      </c>
      <c r="JR888">
        <f t="shared" si="771"/>
        <v>0.11</v>
      </c>
      <c r="JS888">
        <f t="shared" si="772"/>
        <v>0</v>
      </c>
      <c r="JT888">
        <f t="shared" si="772"/>
        <v>0.1</v>
      </c>
      <c r="JU888">
        <f t="shared" si="773"/>
        <v>1</v>
      </c>
      <c r="JV888">
        <f t="shared" si="773"/>
        <v>0</v>
      </c>
      <c r="JW888">
        <f t="shared" si="774"/>
        <v>0.15</v>
      </c>
      <c r="JY888">
        <f t="shared" si="775"/>
        <v>1.2500000000000001E-2</v>
      </c>
      <c r="JZ888">
        <f t="shared" si="776"/>
        <v>0.06</v>
      </c>
      <c r="KA888">
        <f t="shared" si="777"/>
        <v>0.02</v>
      </c>
      <c r="KB888">
        <f t="shared" si="777"/>
        <v>1.4999999999999999E-2</v>
      </c>
      <c r="KC888">
        <f t="shared" si="778"/>
        <v>0</v>
      </c>
      <c r="KD888">
        <f t="shared" si="804"/>
        <v>7.4999999999999997E-3</v>
      </c>
      <c r="KE888">
        <f t="shared" si="804"/>
        <v>0</v>
      </c>
      <c r="KF888">
        <f t="shared" si="804"/>
        <v>0.03</v>
      </c>
      <c r="KG888">
        <f t="shared" si="803"/>
        <v>0</v>
      </c>
      <c r="KH888">
        <f t="shared" si="803"/>
        <v>1.4999999999999999E-2</v>
      </c>
      <c r="KI888">
        <f t="shared" si="803"/>
        <v>2.2499999999999999E-2</v>
      </c>
      <c r="KJ888">
        <f t="shared" si="803"/>
        <v>1.4999999999999999E-2</v>
      </c>
      <c r="KK888">
        <f t="shared" si="780"/>
        <v>0.02</v>
      </c>
      <c r="KL888">
        <f t="shared" si="781"/>
        <v>0.02</v>
      </c>
      <c r="KM888" s="5">
        <f t="shared" si="782"/>
        <v>0.05</v>
      </c>
      <c r="KN888">
        <f t="shared" si="783"/>
        <v>0</v>
      </c>
      <c r="KO888">
        <f t="shared" si="783"/>
        <v>0</v>
      </c>
      <c r="KP888">
        <f t="shared" si="784"/>
        <v>1.4999999999999999E-2</v>
      </c>
      <c r="KQ888">
        <f t="shared" si="785"/>
        <v>1.4999999999999999E-2</v>
      </c>
      <c r="KR888" s="6">
        <f t="shared" si="786"/>
        <v>0.02</v>
      </c>
      <c r="KS888">
        <f t="shared" si="787"/>
        <v>0.01</v>
      </c>
      <c r="KT888">
        <f t="shared" si="788"/>
        <v>1.4999999999999999E-2</v>
      </c>
      <c r="KU888">
        <f t="shared" si="789"/>
        <v>0.04</v>
      </c>
      <c r="KV888">
        <f t="shared" si="790"/>
        <v>0.05</v>
      </c>
      <c r="KW888">
        <f t="shared" si="791"/>
        <v>7.4999999999999997E-3</v>
      </c>
      <c r="KX888">
        <f t="shared" si="792"/>
        <v>0</v>
      </c>
      <c r="KY888">
        <f t="shared" si="793"/>
        <v>0</v>
      </c>
      <c r="KZ888">
        <f t="shared" si="794"/>
        <v>0.03</v>
      </c>
      <c r="LA888">
        <f t="shared" si="795"/>
        <v>1</v>
      </c>
      <c r="LB888">
        <f t="shared" si="795"/>
        <v>0</v>
      </c>
      <c r="LC888">
        <f t="shared" si="796"/>
        <v>0.1</v>
      </c>
      <c r="LE888" t="str">
        <f t="shared" si="802"/>
        <v>Senegal</v>
      </c>
      <c r="LF888">
        <f t="shared" si="797"/>
        <v>0.42500000000000004</v>
      </c>
      <c r="LG888" s="6">
        <f t="shared" si="798"/>
        <v>0.54</v>
      </c>
      <c r="LH888">
        <f t="shared" si="799"/>
        <v>0.755</v>
      </c>
      <c r="LI888" s="6">
        <f t="shared" si="800"/>
        <v>0.59</v>
      </c>
      <c r="LJ888">
        <f t="shared" si="801"/>
        <v>0</v>
      </c>
    </row>
    <row r="889" spans="1:322" x14ac:dyDescent="0.35">
      <c r="A889" s="8">
        <v>44902</v>
      </c>
      <c r="B889" t="s">
        <v>4751</v>
      </c>
      <c r="D889" s="27" t="s">
        <v>321</v>
      </c>
      <c r="E889" s="27" t="s">
        <v>321</v>
      </c>
      <c r="F889" s="27">
        <v>31</v>
      </c>
      <c r="G889" s="27" t="s">
        <v>258</v>
      </c>
      <c r="H889" s="27" t="s">
        <v>322</v>
      </c>
      <c r="I889" s="27" t="s">
        <v>2382</v>
      </c>
      <c r="J889" s="27" t="s">
        <v>1972</v>
      </c>
      <c r="K889" s="28">
        <v>44588</v>
      </c>
      <c r="L889" s="28">
        <v>44588</v>
      </c>
      <c r="M889" s="28">
        <v>44652</v>
      </c>
      <c r="N889" s="27" t="s">
        <v>261</v>
      </c>
      <c r="O889" s="27" t="s">
        <v>261</v>
      </c>
      <c r="P889" s="27" t="s">
        <v>261</v>
      </c>
      <c r="Q889" s="27" t="s">
        <v>324</v>
      </c>
      <c r="R889" s="28">
        <v>44656</v>
      </c>
      <c r="S889" s="28">
        <v>44656</v>
      </c>
      <c r="T889" s="27" t="s">
        <v>263</v>
      </c>
      <c r="U889" s="27" t="s">
        <v>263</v>
      </c>
      <c r="V889" s="28">
        <v>44691</v>
      </c>
      <c r="W889" s="27" t="s">
        <v>261</v>
      </c>
      <c r="X889" s="28" t="s">
        <v>262</v>
      </c>
      <c r="Y889" s="27" t="s">
        <v>263</v>
      </c>
      <c r="Z889" s="28">
        <v>44697</v>
      </c>
      <c r="AA889" s="27" t="s">
        <v>264</v>
      </c>
      <c r="AB889" s="27" t="s">
        <v>265</v>
      </c>
      <c r="AC889" s="27" t="s">
        <v>4662</v>
      </c>
      <c r="AD889" s="27" t="s">
        <v>267</v>
      </c>
      <c r="AE889" s="27" t="s">
        <v>326</v>
      </c>
      <c r="AF889" s="27" t="s">
        <v>687</v>
      </c>
      <c r="AG889" s="29">
        <v>500000</v>
      </c>
      <c r="AH889" s="27" t="s">
        <v>261</v>
      </c>
      <c r="AI889" s="27" t="s">
        <v>262</v>
      </c>
      <c r="AJ889" s="28" t="s">
        <v>262</v>
      </c>
      <c r="AK889" s="27" t="s">
        <v>262</v>
      </c>
      <c r="AL889" s="27" t="s">
        <v>262</v>
      </c>
      <c r="AM889" s="27" t="s">
        <v>262</v>
      </c>
      <c r="AN889" s="27" t="s">
        <v>262</v>
      </c>
      <c r="AO889" s="27" t="s">
        <v>261</v>
      </c>
      <c r="AP889" s="27" t="s">
        <v>261</v>
      </c>
      <c r="AQ889" s="28" t="s">
        <v>262</v>
      </c>
      <c r="AR889" s="27" t="s">
        <v>261</v>
      </c>
      <c r="AS889" s="28" t="s">
        <v>262</v>
      </c>
      <c r="AT889" s="27" t="s">
        <v>261</v>
      </c>
      <c r="AU889" s="28" t="s">
        <v>262</v>
      </c>
      <c r="AV889" s="27" t="s">
        <v>261</v>
      </c>
      <c r="AW889" s="28" t="s">
        <v>262</v>
      </c>
      <c r="AX889" s="27" t="s">
        <v>261</v>
      </c>
      <c r="AY889" s="28" t="s">
        <v>262</v>
      </c>
      <c r="AZ889" s="27" t="s">
        <v>262</v>
      </c>
      <c r="BA889" s="27" t="s">
        <v>262</v>
      </c>
      <c r="BB889" s="27" t="s">
        <v>261</v>
      </c>
      <c r="BC889" s="28" t="s">
        <v>262</v>
      </c>
      <c r="BD889" s="27" t="s">
        <v>261</v>
      </c>
      <c r="BE889" s="30" t="s">
        <v>262</v>
      </c>
      <c r="BF889" t="s">
        <v>1972</v>
      </c>
      <c r="BG889" s="9" t="s">
        <v>1229</v>
      </c>
      <c r="BH889" t="s">
        <v>208</v>
      </c>
      <c r="BI889" t="s">
        <v>735</v>
      </c>
      <c r="BJ889" t="s">
        <v>210</v>
      </c>
      <c r="BK889" t="s">
        <v>329</v>
      </c>
      <c r="BL889" t="s">
        <v>212</v>
      </c>
      <c r="BM889" t="s">
        <v>1974</v>
      </c>
      <c r="BN889" t="s">
        <v>214</v>
      </c>
      <c r="BO889" t="s">
        <v>302</v>
      </c>
      <c r="BP889" t="s">
        <v>219</v>
      </c>
      <c r="BQ889" t="s">
        <v>332</v>
      </c>
      <c r="BV889" t="s">
        <v>214</v>
      </c>
      <c r="CC889" t="s">
        <v>219</v>
      </c>
      <c r="CD889" t="s">
        <v>540</v>
      </c>
      <c r="CE889" t="s">
        <v>4752</v>
      </c>
      <c r="CF889" t="s">
        <v>753</v>
      </c>
      <c r="CG889" t="s">
        <v>219</v>
      </c>
      <c r="CI889" t="s">
        <v>333</v>
      </c>
      <c r="CJ889" t="s">
        <v>4753</v>
      </c>
      <c r="CK889" t="s">
        <v>220</v>
      </c>
      <c r="CL889" t="s">
        <v>412</v>
      </c>
      <c r="CN889" t="s">
        <v>223</v>
      </c>
      <c r="CP889" t="s">
        <v>413</v>
      </c>
      <c r="CQ889" t="s">
        <v>224</v>
      </c>
      <c r="CR889" t="s">
        <v>227</v>
      </c>
      <c r="CS889" t="s">
        <v>227</v>
      </c>
      <c r="CT889" t="s">
        <v>214</v>
      </c>
      <c r="CU889" t="s">
        <v>214</v>
      </c>
      <c r="CV889" t="s">
        <v>250</v>
      </c>
      <c r="CW889" t="s">
        <v>250</v>
      </c>
      <c r="CX889" t="s">
        <v>450</v>
      </c>
      <c r="CY889" t="s">
        <v>450</v>
      </c>
      <c r="CZ889" t="s">
        <v>214</v>
      </c>
      <c r="DA889" t="s">
        <v>214</v>
      </c>
      <c r="DB889" t="s">
        <v>229</v>
      </c>
      <c r="DC889" t="s">
        <v>229</v>
      </c>
      <c r="DD889" t="s">
        <v>214</v>
      </c>
      <c r="DE889" t="s">
        <v>231</v>
      </c>
      <c r="DG889" t="s">
        <v>231</v>
      </c>
      <c r="DI889" t="s">
        <v>2472</v>
      </c>
      <c r="DK889" t="s">
        <v>372</v>
      </c>
      <c r="DL889" t="s">
        <v>372</v>
      </c>
      <c r="DM889" t="s">
        <v>214</v>
      </c>
      <c r="DN889" t="s">
        <v>219</v>
      </c>
      <c r="DO889" t="s">
        <v>414</v>
      </c>
      <c r="DP889" t="s">
        <v>415</v>
      </c>
      <c r="DR889" t="s">
        <v>741</v>
      </c>
      <c r="DT889" t="s">
        <v>219</v>
      </c>
      <c r="DU889" t="s">
        <v>214</v>
      </c>
      <c r="DX889" t="s">
        <v>237</v>
      </c>
      <c r="DY889" t="s">
        <v>237</v>
      </c>
      <c r="DZ889" t="s">
        <v>400</v>
      </c>
      <c r="EA889" t="s">
        <v>237</v>
      </c>
      <c r="EB889" t="s">
        <v>237</v>
      </c>
      <c r="EC889" t="s">
        <v>233</v>
      </c>
      <c r="ED889" t="s">
        <v>233</v>
      </c>
      <c r="EE889" t="s">
        <v>214</v>
      </c>
      <c r="EF889" t="s">
        <v>214</v>
      </c>
      <c r="EG889" t="s">
        <v>219</v>
      </c>
      <c r="EH889" t="s">
        <v>4754</v>
      </c>
      <c r="EI889" t="s">
        <v>219</v>
      </c>
      <c r="EJ889" t="s">
        <v>4754</v>
      </c>
      <c r="EK889" t="s">
        <v>372</v>
      </c>
      <c r="EL889" t="s">
        <v>372</v>
      </c>
      <c r="EM889" t="s">
        <v>401</v>
      </c>
      <c r="EN889" t="s">
        <v>401</v>
      </c>
      <c r="EO889" t="s">
        <v>486</v>
      </c>
      <c r="EP889" t="s">
        <v>486</v>
      </c>
      <c r="EQ889" t="s">
        <v>214</v>
      </c>
      <c r="ER889" t="s">
        <v>214</v>
      </c>
      <c r="ES889" t="s">
        <v>372</v>
      </c>
      <c r="ET889" t="s">
        <v>372</v>
      </c>
      <c r="EU889" t="s">
        <v>242</v>
      </c>
      <c r="EV889" t="s">
        <v>242</v>
      </c>
      <c r="EW889" t="s">
        <v>243</v>
      </c>
      <c r="EX889" t="s">
        <v>243</v>
      </c>
      <c r="EY889" t="s">
        <v>237</v>
      </c>
      <c r="EZ889" t="s">
        <v>241</v>
      </c>
      <c r="FA889" t="s">
        <v>241</v>
      </c>
      <c r="FB889" t="s">
        <v>237</v>
      </c>
      <c r="FC889" t="s">
        <v>233</v>
      </c>
      <c r="FD889" t="s">
        <v>233</v>
      </c>
      <c r="FE889" t="s">
        <v>286</v>
      </c>
      <c r="FF889" t="s">
        <v>286</v>
      </c>
      <c r="FG889" t="s">
        <v>548</v>
      </c>
      <c r="FH889" t="s">
        <v>548</v>
      </c>
      <c r="FI889" t="s">
        <v>214</v>
      </c>
      <c r="FJ889" t="s">
        <v>214</v>
      </c>
      <c r="FK889" t="s">
        <v>214</v>
      </c>
      <c r="FL889" t="s">
        <v>214</v>
      </c>
      <c r="FM889" t="s">
        <v>292</v>
      </c>
      <c r="FN889" t="s">
        <v>245</v>
      </c>
      <c r="FO889" t="s">
        <v>219</v>
      </c>
      <c r="FP889" t="s">
        <v>219</v>
      </c>
      <c r="FQ889" t="s">
        <v>241</v>
      </c>
      <c r="FR889" t="s">
        <v>241</v>
      </c>
      <c r="FS889" t="s">
        <v>241</v>
      </c>
      <c r="FT889" t="s">
        <v>241</v>
      </c>
      <c r="FU889" t="s">
        <v>219</v>
      </c>
      <c r="FV889" t="s">
        <v>241</v>
      </c>
      <c r="FW889" t="s">
        <v>241</v>
      </c>
      <c r="FX889" t="s">
        <v>241</v>
      </c>
      <c r="FY889" t="s">
        <v>241</v>
      </c>
      <c r="FZ889" t="s">
        <v>341</v>
      </c>
      <c r="GA889" t="s">
        <v>341</v>
      </c>
      <c r="GB889" t="s">
        <v>227</v>
      </c>
      <c r="GC889" t="s">
        <v>227</v>
      </c>
      <c r="GD889" t="s">
        <v>249</v>
      </c>
      <c r="GE889" t="s">
        <v>241</v>
      </c>
      <c r="GF889" t="s">
        <v>249</v>
      </c>
      <c r="GG889" t="s">
        <v>244</v>
      </c>
      <c r="GH889" t="s">
        <v>241</v>
      </c>
      <c r="GI889" t="s">
        <v>244</v>
      </c>
      <c r="GJ889" t="s">
        <v>244</v>
      </c>
      <c r="GK889" t="s">
        <v>286</v>
      </c>
      <c r="GL889" t="s">
        <v>227</v>
      </c>
      <c r="GM889" t="s">
        <v>244</v>
      </c>
      <c r="GN889" t="s">
        <v>214</v>
      </c>
      <c r="GO889" t="s">
        <v>214</v>
      </c>
      <c r="GP889" t="s">
        <v>295</v>
      </c>
      <c r="GQ889" t="s">
        <v>251</v>
      </c>
      <c r="GR889" t="s">
        <v>295</v>
      </c>
      <c r="GS889" t="s">
        <v>214</v>
      </c>
      <c r="GT889" t="s">
        <v>241</v>
      </c>
      <c r="GU889" t="s">
        <v>214</v>
      </c>
      <c r="GV889" t="s">
        <v>241</v>
      </c>
      <c r="GW889" t="s">
        <v>297</v>
      </c>
      <c r="GX889" t="s">
        <v>297</v>
      </c>
      <c r="GY889" t="s">
        <v>254</v>
      </c>
      <c r="GZ889" t="s">
        <v>241</v>
      </c>
      <c r="HA889" t="s">
        <v>298</v>
      </c>
      <c r="HB889" t="s">
        <v>241</v>
      </c>
      <c r="HC889" t="s">
        <v>315</v>
      </c>
      <c r="HD889" t="s">
        <v>361</v>
      </c>
      <c r="HE889" t="s">
        <v>317</v>
      </c>
      <c r="HF889" t="s">
        <v>241</v>
      </c>
      <c r="HG889" t="s">
        <v>319</v>
      </c>
      <c r="HH889" t="s">
        <v>241</v>
      </c>
      <c r="HI889" t="s">
        <v>241</v>
      </c>
      <c r="HJ889" t="s">
        <v>214</v>
      </c>
      <c r="HK889" t="s">
        <v>4755</v>
      </c>
      <c r="HL889" s="12"/>
      <c r="HM889">
        <v>0.75</v>
      </c>
      <c r="HN889">
        <v>1</v>
      </c>
      <c r="HO889">
        <v>1</v>
      </c>
      <c r="HP889">
        <v>0.5</v>
      </c>
      <c r="HQ889">
        <v>0</v>
      </c>
      <c r="HR889">
        <v>0</v>
      </c>
      <c r="HS889">
        <v>1</v>
      </c>
      <c r="HT889">
        <v>1</v>
      </c>
      <c r="HU889">
        <v>1</v>
      </c>
      <c r="HV889">
        <v>0.5</v>
      </c>
      <c r="HW889">
        <v>0.5</v>
      </c>
      <c r="HX889">
        <v>0.25</v>
      </c>
      <c r="HY889">
        <v>0</v>
      </c>
      <c r="HZ889">
        <v>0</v>
      </c>
      <c r="IA889" s="4">
        <v>1</v>
      </c>
      <c r="IB889">
        <v>0</v>
      </c>
      <c r="IC889">
        <v>0.75</v>
      </c>
      <c r="ID889">
        <v>0.5</v>
      </c>
      <c r="IE889">
        <v>0.25</v>
      </c>
      <c r="IG889">
        <v>0.75</v>
      </c>
      <c r="IH889">
        <v>0.25</v>
      </c>
      <c r="II889">
        <v>1</v>
      </c>
      <c r="IJ889">
        <v>1</v>
      </c>
      <c r="IK889">
        <v>1</v>
      </c>
      <c r="IL889">
        <v>0.75</v>
      </c>
      <c r="IM889">
        <v>0.75</v>
      </c>
      <c r="IN889">
        <v>0</v>
      </c>
      <c r="IO889">
        <v>1</v>
      </c>
      <c r="IQ889">
        <v>0</v>
      </c>
      <c r="IS889">
        <f t="shared" si="747"/>
        <v>0.11249999999999999</v>
      </c>
      <c r="IT889">
        <f t="shared" si="748"/>
        <v>0.12</v>
      </c>
      <c r="IU889">
        <f t="shared" si="749"/>
        <v>0.08</v>
      </c>
      <c r="IV889">
        <f t="shared" si="750"/>
        <v>0.05</v>
      </c>
      <c r="IW889">
        <f t="shared" si="751"/>
        <v>0</v>
      </c>
      <c r="IX889">
        <f t="shared" si="752"/>
        <v>0</v>
      </c>
      <c r="IY889">
        <f t="shared" si="753"/>
        <v>0.1</v>
      </c>
      <c r="IZ889">
        <f t="shared" si="754"/>
        <v>0.11</v>
      </c>
      <c r="JA889">
        <f t="shared" si="755"/>
        <v>0.13</v>
      </c>
      <c r="JB889">
        <f t="shared" si="756"/>
        <v>0.05</v>
      </c>
      <c r="JC889">
        <f t="shared" si="757"/>
        <v>0.06</v>
      </c>
      <c r="JD889">
        <f t="shared" si="758"/>
        <v>2.75E-2</v>
      </c>
      <c r="JE889">
        <f t="shared" si="759"/>
        <v>0</v>
      </c>
      <c r="JF889">
        <f t="shared" si="760"/>
        <v>0</v>
      </c>
      <c r="JG889" s="5">
        <f t="shared" si="761"/>
        <v>0.05</v>
      </c>
      <c r="JH889">
        <f t="shared" si="762"/>
        <v>0</v>
      </c>
      <c r="JI889">
        <f t="shared" si="762"/>
        <v>0</v>
      </c>
      <c r="JJ889">
        <f t="shared" si="763"/>
        <v>0.1</v>
      </c>
      <c r="JK889">
        <f t="shared" si="764"/>
        <v>3.7499999999999999E-2</v>
      </c>
      <c r="JL889" s="6">
        <f t="shared" si="765"/>
        <v>2.6666666666666665E-2</v>
      </c>
      <c r="JM889">
        <f t="shared" si="766"/>
        <v>0.09</v>
      </c>
      <c r="JN889">
        <f t="shared" si="767"/>
        <v>1.2500000000000001E-2</v>
      </c>
      <c r="JO889">
        <f t="shared" si="768"/>
        <v>0.15</v>
      </c>
      <c r="JP889">
        <f t="shared" si="769"/>
        <v>0.1</v>
      </c>
      <c r="JQ889">
        <f t="shared" si="770"/>
        <v>0.12</v>
      </c>
      <c r="JR889">
        <f t="shared" si="771"/>
        <v>8.2500000000000004E-2</v>
      </c>
      <c r="JS889">
        <f t="shared" si="772"/>
        <v>7.5000000000000011E-2</v>
      </c>
      <c r="JT889">
        <f t="shared" si="772"/>
        <v>0</v>
      </c>
      <c r="JU889">
        <f t="shared" si="773"/>
        <v>1</v>
      </c>
      <c r="JV889">
        <f t="shared" si="773"/>
        <v>0</v>
      </c>
      <c r="JW889">
        <f t="shared" si="774"/>
        <v>0.15</v>
      </c>
      <c r="JY889">
        <f t="shared" si="775"/>
        <v>3.7500000000000006E-2</v>
      </c>
      <c r="JZ889">
        <f t="shared" si="776"/>
        <v>0.08</v>
      </c>
      <c r="KA889">
        <f t="shared" si="777"/>
        <v>0.02</v>
      </c>
      <c r="KB889">
        <f t="shared" si="777"/>
        <v>0.01</v>
      </c>
      <c r="KC889">
        <f t="shared" si="778"/>
        <v>0</v>
      </c>
      <c r="KD889">
        <f t="shared" si="804"/>
        <v>0</v>
      </c>
      <c r="KE889">
        <f t="shared" si="804"/>
        <v>0.03</v>
      </c>
      <c r="KF889">
        <f t="shared" si="804"/>
        <v>0.03</v>
      </c>
      <c r="KG889">
        <f t="shared" si="803"/>
        <v>0.03</v>
      </c>
      <c r="KH889">
        <f t="shared" si="803"/>
        <v>1.4999999999999999E-2</v>
      </c>
      <c r="KI889">
        <f t="shared" si="803"/>
        <v>1.4999999999999999E-2</v>
      </c>
      <c r="KJ889">
        <f t="shared" si="803"/>
        <v>7.4999999999999997E-3</v>
      </c>
      <c r="KK889">
        <f t="shared" si="780"/>
        <v>0</v>
      </c>
      <c r="KL889">
        <f t="shared" si="781"/>
        <v>0</v>
      </c>
      <c r="KM889" s="5">
        <f t="shared" si="782"/>
        <v>0.05</v>
      </c>
      <c r="KN889">
        <f t="shared" si="783"/>
        <v>0</v>
      </c>
      <c r="KO889">
        <f t="shared" si="783"/>
        <v>0</v>
      </c>
      <c r="KP889">
        <f t="shared" si="784"/>
        <v>0.03</v>
      </c>
      <c r="KQ889">
        <f t="shared" si="785"/>
        <v>7.4999999999999997E-3</v>
      </c>
      <c r="KR889" s="6">
        <f t="shared" si="786"/>
        <v>1.3333333333333332E-2</v>
      </c>
      <c r="KS889">
        <f t="shared" si="787"/>
        <v>0.03</v>
      </c>
      <c r="KT889">
        <f t="shared" si="788"/>
        <v>7.4999999999999997E-3</v>
      </c>
      <c r="KU889">
        <f t="shared" si="789"/>
        <v>0.04</v>
      </c>
      <c r="KV889">
        <f t="shared" si="790"/>
        <v>0.05</v>
      </c>
      <c r="KW889">
        <f t="shared" si="791"/>
        <v>0.01</v>
      </c>
      <c r="KX889">
        <f t="shared" si="792"/>
        <v>0</v>
      </c>
      <c r="KY889">
        <f t="shared" si="793"/>
        <v>0.03</v>
      </c>
      <c r="KZ889">
        <f t="shared" si="794"/>
        <v>0</v>
      </c>
      <c r="LA889">
        <f t="shared" si="795"/>
        <v>1</v>
      </c>
      <c r="LB889">
        <f t="shared" si="795"/>
        <v>0</v>
      </c>
      <c r="LC889">
        <f t="shared" si="796"/>
        <v>0.1</v>
      </c>
      <c r="LE889" t="str">
        <f t="shared" si="802"/>
        <v>Senegal</v>
      </c>
      <c r="LF889">
        <f t="shared" si="797"/>
        <v>0.70250000000000001</v>
      </c>
      <c r="LG889" s="6">
        <f t="shared" si="798"/>
        <v>0.35166666666666663</v>
      </c>
      <c r="LH889">
        <f t="shared" si="799"/>
        <v>0.78000000000000014</v>
      </c>
      <c r="LI889" s="6">
        <f t="shared" si="800"/>
        <v>0.64333333333333331</v>
      </c>
      <c r="LJ889">
        <f t="shared" si="801"/>
        <v>0</v>
      </c>
    </row>
    <row r="890" spans="1:322" x14ac:dyDescent="0.35">
      <c r="A890" s="8">
        <v>44874</v>
      </c>
      <c r="B890" t="s">
        <v>4756</v>
      </c>
      <c r="D890" s="24" t="s">
        <v>257</v>
      </c>
      <c r="E890" s="24" t="s">
        <v>257</v>
      </c>
      <c r="F890" s="24">
        <v>35</v>
      </c>
      <c r="G890" s="24" t="s">
        <v>258</v>
      </c>
      <c r="H890" s="24" t="s">
        <v>322</v>
      </c>
      <c r="I890" s="24" t="s">
        <v>2382</v>
      </c>
      <c r="J890" s="24" t="s">
        <v>471</v>
      </c>
      <c r="K890" s="25">
        <v>44592</v>
      </c>
      <c r="L890" s="25">
        <v>44592</v>
      </c>
      <c r="M890" s="25">
        <v>44623</v>
      </c>
      <c r="N890" s="24" t="s">
        <v>261</v>
      </c>
      <c r="O890" s="24" t="s">
        <v>261</v>
      </c>
      <c r="P890" s="24" t="s">
        <v>261</v>
      </c>
      <c r="Q890" s="24" t="s">
        <v>324</v>
      </c>
      <c r="R890" s="25">
        <v>44623</v>
      </c>
      <c r="S890" s="25">
        <v>44630</v>
      </c>
      <c r="T890" s="24" t="s">
        <v>263</v>
      </c>
      <c r="U890" s="24" t="s">
        <v>261</v>
      </c>
      <c r="V890" s="25" t="s">
        <v>262</v>
      </c>
      <c r="W890" s="24" t="s">
        <v>261</v>
      </c>
      <c r="X890" s="25" t="s">
        <v>262</v>
      </c>
      <c r="Y890" s="24" t="s">
        <v>263</v>
      </c>
      <c r="Z890" s="25">
        <v>44757</v>
      </c>
      <c r="AA890" s="24" t="s">
        <v>264</v>
      </c>
      <c r="AB890" s="24" t="s">
        <v>265</v>
      </c>
      <c r="AC890" s="24" t="s">
        <v>4757</v>
      </c>
      <c r="AD890" s="24" t="s">
        <v>267</v>
      </c>
      <c r="AE890" s="24" t="s">
        <v>473</v>
      </c>
      <c r="AF890" s="24" t="s">
        <v>474</v>
      </c>
      <c r="AG890" s="31">
        <v>800000</v>
      </c>
      <c r="AH890" s="24" t="s">
        <v>261</v>
      </c>
      <c r="AI890" s="24" t="s">
        <v>262</v>
      </c>
      <c r="AJ890" s="25" t="s">
        <v>262</v>
      </c>
      <c r="AK890" s="24" t="s">
        <v>262</v>
      </c>
      <c r="AL890" s="24" t="s">
        <v>262</v>
      </c>
      <c r="AM890" s="24" t="s">
        <v>262</v>
      </c>
      <c r="AN890" s="24" t="s">
        <v>262</v>
      </c>
      <c r="AO890" s="24" t="s">
        <v>261</v>
      </c>
      <c r="AP890" s="24" t="s">
        <v>261</v>
      </c>
      <c r="AQ890" s="25" t="s">
        <v>262</v>
      </c>
      <c r="AR890" s="24" t="s">
        <v>261</v>
      </c>
      <c r="AS890" s="25" t="s">
        <v>262</v>
      </c>
      <c r="AT890" s="24" t="s">
        <v>261</v>
      </c>
      <c r="AU890" s="25" t="s">
        <v>262</v>
      </c>
      <c r="AV890" s="24" t="s">
        <v>261</v>
      </c>
      <c r="AW890" s="25" t="s">
        <v>262</v>
      </c>
      <c r="AX890" s="24" t="s">
        <v>261</v>
      </c>
      <c r="AY890" s="25" t="s">
        <v>262</v>
      </c>
      <c r="AZ890" s="27" t="s">
        <v>262</v>
      </c>
      <c r="BA890" s="27" t="s">
        <v>262</v>
      </c>
      <c r="BB890" s="24" t="s">
        <v>261</v>
      </c>
      <c r="BC890" s="25" t="s">
        <v>262</v>
      </c>
      <c r="BD890" s="24" t="s">
        <v>263</v>
      </c>
      <c r="BE890" s="26">
        <v>44627</v>
      </c>
      <c r="BF890" t="s">
        <v>475</v>
      </c>
      <c r="BG890" s="9" t="s">
        <v>1229</v>
      </c>
      <c r="BH890" t="s">
        <v>272</v>
      </c>
      <c r="BI890" t="s">
        <v>365</v>
      </c>
      <c r="BJ890" t="s">
        <v>210</v>
      </c>
      <c r="BK890" t="s">
        <v>211</v>
      </c>
      <c r="BL890" t="s">
        <v>212</v>
      </c>
      <c r="BM890" t="s">
        <v>478</v>
      </c>
      <c r="BN890" t="s">
        <v>219</v>
      </c>
      <c r="BO890" t="s">
        <v>215</v>
      </c>
      <c r="BP890" t="s">
        <v>219</v>
      </c>
      <c r="BQ890" t="s">
        <v>1120</v>
      </c>
      <c r="BR890" t="s">
        <v>4758</v>
      </c>
      <c r="BS890" t="s">
        <v>4759</v>
      </c>
      <c r="BT890" t="s">
        <v>4760</v>
      </c>
      <c r="BU890" t="s">
        <v>482</v>
      </c>
      <c r="BV890" t="s">
        <v>219</v>
      </c>
      <c r="BW890" t="s">
        <v>540</v>
      </c>
      <c r="BX890" t="s">
        <v>4761</v>
      </c>
      <c r="BY890" t="s">
        <v>479</v>
      </c>
      <c r="BZ890" t="s">
        <v>1104</v>
      </c>
      <c r="CA890" t="s">
        <v>481</v>
      </c>
      <c r="CB890" t="s">
        <v>482</v>
      </c>
      <c r="CC890" t="s">
        <v>214</v>
      </c>
      <c r="CG890" t="s">
        <v>219</v>
      </c>
      <c r="CI890" t="s">
        <v>333</v>
      </c>
      <c r="CJ890" t="s">
        <v>4762</v>
      </c>
      <c r="CK890" t="s">
        <v>220</v>
      </c>
      <c r="CL890" t="s">
        <v>282</v>
      </c>
      <c r="CN890" t="s">
        <v>223</v>
      </c>
      <c r="CP890" t="s">
        <v>225</v>
      </c>
      <c r="CQ890" t="s">
        <v>225</v>
      </c>
      <c r="CR890" t="s">
        <v>250</v>
      </c>
      <c r="CS890" t="s">
        <v>286</v>
      </c>
      <c r="CT890" t="s">
        <v>219</v>
      </c>
      <c r="CU890" t="s">
        <v>219</v>
      </c>
      <c r="CV890" t="s">
        <v>227</v>
      </c>
      <c r="CW890" t="s">
        <v>227</v>
      </c>
      <c r="CX890" t="s">
        <v>287</v>
      </c>
      <c r="CY890" t="s">
        <v>228</v>
      </c>
      <c r="CZ890" t="s">
        <v>219</v>
      </c>
      <c r="DA890" t="s">
        <v>214</v>
      </c>
      <c r="DB890" t="s">
        <v>230</v>
      </c>
      <c r="DC890" t="s">
        <v>357</v>
      </c>
      <c r="DD890" t="s">
        <v>214</v>
      </c>
      <c r="DE890" t="s">
        <v>546</v>
      </c>
      <c r="DG890" t="s">
        <v>231</v>
      </c>
      <c r="DI890" t="s">
        <v>338</v>
      </c>
      <c r="DK890" t="s">
        <v>233</v>
      </c>
      <c r="DL890" t="s">
        <v>239</v>
      </c>
      <c r="DM890" t="s">
        <v>214</v>
      </c>
      <c r="DN890" t="s">
        <v>219</v>
      </c>
      <c r="DO890" t="s">
        <v>288</v>
      </c>
      <c r="DP890" t="s">
        <v>357</v>
      </c>
      <c r="DR890" t="s">
        <v>357</v>
      </c>
      <c r="DT890" t="s">
        <v>214</v>
      </c>
      <c r="DU890" t="s">
        <v>214</v>
      </c>
      <c r="DV890" t="s">
        <v>452</v>
      </c>
      <c r="DW890" t="s">
        <v>4763</v>
      </c>
      <c r="DX890" t="s">
        <v>237</v>
      </c>
      <c r="DY890" t="s">
        <v>239</v>
      </c>
      <c r="DZ890" t="s">
        <v>861</v>
      </c>
      <c r="EA890" t="s">
        <v>237</v>
      </c>
      <c r="EB890" t="s">
        <v>372</v>
      </c>
      <c r="EC890" t="s">
        <v>239</v>
      </c>
      <c r="ED890" t="s">
        <v>239</v>
      </c>
      <c r="EE890" t="s">
        <v>219</v>
      </c>
      <c r="EF890" t="s">
        <v>219</v>
      </c>
      <c r="EK890" t="s">
        <v>237</v>
      </c>
      <c r="EL890" t="s">
        <v>239</v>
      </c>
      <c r="EM890" t="s">
        <v>486</v>
      </c>
      <c r="EN890" t="s">
        <v>486</v>
      </c>
      <c r="EO890" t="s">
        <v>460</v>
      </c>
      <c r="EP890" t="s">
        <v>460</v>
      </c>
      <c r="EQ890" t="s">
        <v>214</v>
      </c>
      <c r="ER890" t="s">
        <v>219</v>
      </c>
      <c r="ES890" t="s">
        <v>237</v>
      </c>
      <c r="ET890" t="s">
        <v>239</v>
      </c>
      <c r="EU890" t="s">
        <v>237</v>
      </c>
      <c r="EV890" t="s">
        <v>237</v>
      </c>
      <c r="EW890" t="s">
        <v>310</v>
      </c>
      <c r="EX890" t="s">
        <v>310</v>
      </c>
      <c r="EY890" t="s">
        <v>237</v>
      </c>
      <c r="EZ890" t="s">
        <v>241</v>
      </c>
      <c r="FA890" t="s">
        <v>241</v>
      </c>
      <c r="FB890" t="s">
        <v>239</v>
      </c>
      <c r="FC890" t="s">
        <v>237</v>
      </c>
      <c r="FD890" t="s">
        <v>233</v>
      </c>
      <c r="FE890" t="s">
        <v>250</v>
      </c>
      <c r="FF890" t="s">
        <v>250</v>
      </c>
      <c r="FG890" t="s">
        <v>547</v>
      </c>
      <c r="FH890" t="s">
        <v>547</v>
      </c>
      <c r="FI890" t="s">
        <v>219</v>
      </c>
      <c r="FJ890" t="s">
        <v>219</v>
      </c>
      <c r="FK890" t="s">
        <v>214</v>
      </c>
      <c r="FL890" t="s">
        <v>214</v>
      </c>
      <c r="FM890" t="s">
        <v>245</v>
      </c>
      <c r="FN890" t="s">
        <v>589</v>
      </c>
      <c r="FO890" t="s">
        <v>214</v>
      </c>
      <c r="FP890" t="s">
        <v>214</v>
      </c>
      <c r="FQ890" t="s">
        <v>500</v>
      </c>
      <c r="FR890" t="s">
        <v>4764</v>
      </c>
      <c r="FS890" t="s">
        <v>247</v>
      </c>
      <c r="FT890" t="s">
        <v>241</v>
      </c>
      <c r="FU890" t="s">
        <v>214</v>
      </c>
      <c r="FV890" t="s">
        <v>1114</v>
      </c>
      <c r="FW890" t="s">
        <v>241</v>
      </c>
      <c r="FX890" t="s">
        <v>500</v>
      </c>
      <c r="FY890" t="s">
        <v>4765</v>
      </c>
      <c r="FZ890" t="s">
        <v>248</v>
      </c>
      <c r="GA890" t="s">
        <v>248</v>
      </c>
      <c r="GB890" t="s">
        <v>226</v>
      </c>
      <c r="GC890" t="s">
        <v>226</v>
      </c>
      <c r="GD890" t="s">
        <v>550</v>
      </c>
      <c r="GE890" t="s">
        <v>4766</v>
      </c>
      <c r="GF890" t="s">
        <v>550</v>
      </c>
      <c r="GG890" t="s">
        <v>286</v>
      </c>
      <c r="GH890" t="s">
        <v>241</v>
      </c>
      <c r="GI890" t="s">
        <v>226</v>
      </c>
      <c r="GJ890" t="s">
        <v>286</v>
      </c>
      <c r="GK890" t="s">
        <v>226</v>
      </c>
      <c r="GL890" t="s">
        <v>227</v>
      </c>
      <c r="GM890" t="s">
        <v>227</v>
      </c>
      <c r="GN890" t="s">
        <v>214</v>
      </c>
      <c r="GO890" t="s">
        <v>214</v>
      </c>
      <c r="GP890" t="s">
        <v>251</v>
      </c>
      <c r="GQ890" t="s">
        <v>239</v>
      </c>
      <c r="GR890" t="s">
        <v>251</v>
      </c>
      <c r="GS890" t="s">
        <v>214</v>
      </c>
      <c r="GT890" t="s">
        <v>241</v>
      </c>
      <c r="GU890" t="s">
        <v>219</v>
      </c>
      <c r="GV890" t="s">
        <v>575</v>
      </c>
      <c r="GW890" t="s">
        <v>404</v>
      </c>
      <c r="GX890" t="s">
        <v>296</v>
      </c>
      <c r="GY890" t="s">
        <v>254</v>
      </c>
      <c r="GZ890" t="s">
        <v>241</v>
      </c>
      <c r="HA890" t="s">
        <v>239</v>
      </c>
      <c r="HB890" t="s">
        <v>241</v>
      </c>
      <c r="HC890" t="s">
        <v>315</v>
      </c>
      <c r="HD890" t="s">
        <v>361</v>
      </c>
      <c r="HE890" t="s">
        <v>317</v>
      </c>
      <c r="HF890" t="s">
        <v>4767</v>
      </c>
      <c r="HG890" t="s">
        <v>319</v>
      </c>
      <c r="HH890" t="s">
        <v>4768</v>
      </c>
      <c r="HI890" t="s">
        <v>241</v>
      </c>
      <c r="HJ890" t="s">
        <v>219</v>
      </c>
      <c r="HK890" t="s">
        <v>241</v>
      </c>
      <c r="HL890" s="12"/>
      <c r="HM890">
        <v>0.75</v>
      </c>
      <c r="HN890">
        <v>0.5</v>
      </c>
      <c r="HO890">
        <v>0</v>
      </c>
      <c r="HP890">
        <v>1</v>
      </c>
      <c r="HQ890">
        <v>1</v>
      </c>
      <c r="HR890">
        <v>0.25</v>
      </c>
      <c r="HS890">
        <v>1</v>
      </c>
      <c r="HT890">
        <v>0.5</v>
      </c>
      <c r="HU890">
        <v>0</v>
      </c>
      <c r="HV890">
        <v>0.5</v>
      </c>
      <c r="HW890">
        <v>0.5</v>
      </c>
      <c r="HX890">
        <v>0.5</v>
      </c>
      <c r="HZ890">
        <v>0.5</v>
      </c>
      <c r="IA890" s="4">
        <v>1</v>
      </c>
      <c r="IB890">
        <v>0.5</v>
      </c>
      <c r="IC890">
        <v>0.5</v>
      </c>
      <c r="ID890">
        <v>0.5</v>
      </c>
      <c r="IE890">
        <v>0.5</v>
      </c>
      <c r="IG890">
        <v>0.5</v>
      </c>
      <c r="IH890">
        <v>0</v>
      </c>
      <c r="II890">
        <v>0.75</v>
      </c>
      <c r="IJ890">
        <v>0.75</v>
      </c>
      <c r="IK890">
        <v>0</v>
      </c>
      <c r="IL890">
        <v>0</v>
      </c>
      <c r="IM890">
        <v>0.25</v>
      </c>
      <c r="IN890">
        <v>0</v>
      </c>
      <c r="IO890">
        <v>1</v>
      </c>
      <c r="IQ890">
        <v>1</v>
      </c>
      <c r="IS890">
        <f t="shared" si="747"/>
        <v>0.11249999999999999</v>
      </c>
      <c r="IT890">
        <f t="shared" si="748"/>
        <v>0.06</v>
      </c>
      <c r="IU890">
        <f t="shared" si="749"/>
        <v>0</v>
      </c>
      <c r="IV890">
        <f t="shared" si="750"/>
        <v>0.1</v>
      </c>
      <c r="IW890">
        <f t="shared" si="751"/>
        <v>0.08</v>
      </c>
      <c r="IX890">
        <f t="shared" si="752"/>
        <v>3.2500000000000001E-2</v>
      </c>
      <c r="IY890">
        <f t="shared" si="753"/>
        <v>0.1</v>
      </c>
      <c r="IZ890">
        <f t="shared" si="754"/>
        <v>5.5E-2</v>
      </c>
      <c r="JA890">
        <f t="shared" si="755"/>
        <v>0</v>
      </c>
      <c r="JB890">
        <f t="shared" si="756"/>
        <v>0.05</v>
      </c>
      <c r="JC890">
        <f t="shared" si="757"/>
        <v>0.06</v>
      </c>
      <c r="JD890">
        <f t="shared" si="758"/>
        <v>5.5E-2</v>
      </c>
      <c r="JE890">
        <f t="shared" si="759"/>
        <v>0</v>
      </c>
      <c r="JF890">
        <f t="shared" si="760"/>
        <v>0.06</v>
      </c>
      <c r="JG890" s="5">
        <f t="shared" si="761"/>
        <v>0.05</v>
      </c>
      <c r="JH890">
        <f t="shared" si="762"/>
        <v>0</v>
      </c>
      <c r="JI890">
        <f t="shared" si="762"/>
        <v>0</v>
      </c>
      <c r="JJ890">
        <f t="shared" si="763"/>
        <v>0.1</v>
      </c>
      <c r="JK890">
        <f t="shared" si="764"/>
        <v>7.4999999999999997E-2</v>
      </c>
      <c r="JL890" s="6">
        <f t="shared" si="765"/>
        <v>0.04</v>
      </c>
      <c r="JM890">
        <f t="shared" si="766"/>
        <v>0.06</v>
      </c>
      <c r="JN890">
        <f t="shared" si="767"/>
        <v>0</v>
      </c>
      <c r="JO890">
        <f t="shared" si="768"/>
        <v>0.11249999999999999</v>
      </c>
      <c r="JP890">
        <f t="shared" si="769"/>
        <v>7.5000000000000011E-2</v>
      </c>
      <c r="JQ890">
        <f t="shared" si="770"/>
        <v>0</v>
      </c>
      <c r="JR890">
        <f t="shared" si="771"/>
        <v>0</v>
      </c>
      <c r="JS890">
        <f t="shared" si="772"/>
        <v>2.5000000000000001E-2</v>
      </c>
      <c r="JT890">
        <f t="shared" si="772"/>
        <v>0</v>
      </c>
      <c r="JU890">
        <f t="shared" si="773"/>
        <v>1</v>
      </c>
      <c r="JV890">
        <f t="shared" si="773"/>
        <v>0</v>
      </c>
      <c r="JW890">
        <f t="shared" si="774"/>
        <v>0.15</v>
      </c>
      <c r="JY890">
        <f t="shared" si="775"/>
        <v>3.7500000000000006E-2</v>
      </c>
      <c r="JZ890">
        <f t="shared" si="776"/>
        <v>0.04</v>
      </c>
      <c r="KA890">
        <f t="shared" si="777"/>
        <v>0</v>
      </c>
      <c r="KB890">
        <f t="shared" si="777"/>
        <v>0.02</v>
      </c>
      <c r="KC890">
        <f t="shared" si="778"/>
        <v>0.04</v>
      </c>
      <c r="KD890">
        <f t="shared" si="804"/>
        <v>7.4999999999999997E-3</v>
      </c>
      <c r="KE890">
        <f t="shared" si="804"/>
        <v>0.03</v>
      </c>
      <c r="KF890">
        <f t="shared" si="804"/>
        <v>1.4999999999999999E-2</v>
      </c>
      <c r="KG890">
        <f t="shared" si="803"/>
        <v>0</v>
      </c>
      <c r="KH890">
        <f t="shared" si="803"/>
        <v>1.4999999999999999E-2</v>
      </c>
      <c r="KI890">
        <f t="shared" si="803"/>
        <v>1.4999999999999999E-2</v>
      </c>
      <c r="KJ890">
        <f t="shared" si="803"/>
        <v>1.4999999999999999E-2</v>
      </c>
      <c r="KK890">
        <f t="shared" si="780"/>
        <v>0</v>
      </c>
      <c r="KL890">
        <f t="shared" si="781"/>
        <v>0.02</v>
      </c>
      <c r="KM890" s="5">
        <f t="shared" si="782"/>
        <v>0.05</v>
      </c>
      <c r="KN890">
        <f t="shared" si="783"/>
        <v>0</v>
      </c>
      <c r="KO890">
        <f t="shared" si="783"/>
        <v>0</v>
      </c>
      <c r="KP890">
        <f t="shared" si="784"/>
        <v>0.03</v>
      </c>
      <c r="KQ890">
        <f t="shared" si="785"/>
        <v>1.4999999999999999E-2</v>
      </c>
      <c r="KR890" s="6">
        <f t="shared" si="786"/>
        <v>0.02</v>
      </c>
      <c r="KS890">
        <f t="shared" si="787"/>
        <v>0.02</v>
      </c>
      <c r="KT890">
        <f t="shared" si="788"/>
        <v>0</v>
      </c>
      <c r="KU890">
        <f t="shared" si="789"/>
        <v>0.03</v>
      </c>
      <c r="KV890">
        <f t="shared" si="790"/>
        <v>3.7500000000000006E-2</v>
      </c>
      <c r="KW890">
        <f t="shared" si="791"/>
        <v>0</v>
      </c>
      <c r="KX890">
        <f t="shared" si="792"/>
        <v>0</v>
      </c>
      <c r="KY890">
        <f t="shared" si="793"/>
        <v>0.01</v>
      </c>
      <c r="KZ890">
        <f t="shared" si="794"/>
        <v>0</v>
      </c>
      <c r="LA890">
        <f t="shared" si="795"/>
        <v>1</v>
      </c>
      <c r="LB890">
        <f t="shared" si="795"/>
        <v>0</v>
      </c>
      <c r="LC890">
        <f t="shared" si="796"/>
        <v>0.1</v>
      </c>
      <c r="LE890" t="str">
        <f t="shared" si="802"/>
        <v>Cameroun</v>
      </c>
      <c r="LF890">
        <f t="shared" si="797"/>
        <v>0.54</v>
      </c>
      <c r="LG890" s="6">
        <f t="shared" si="798"/>
        <v>0.49</v>
      </c>
      <c r="LH890">
        <f t="shared" si="799"/>
        <v>0.42249999999999999</v>
      </c>
      <c r="LI890" s="6">
        <f t="shared" si="800"/>
        <v>0.56750000000000012</v>
      </c>
      <c r="LJ890">
        <f t="shared" si="801"/>
        <v>1</v>
      </c>
    </row>
    <row r="891" spans="1:322" x14ac:dyDescent="0.35">
      <c r="A891" s="8">
        <v>44883</v>
      </c>
      <c r="B891" t="s">
        <v>4756</v>
      </c>
      <c r="D891" s="27" t="s">
        <v>257</v>
      </c>
      <c r="E891" s="27" t="s">
        <v>257</v>
      </c>
      <c r="F891" s="27">
        <v>35</v>
      </c>
      <c r="G891" s="27" t="s">
        <v>258</v>
      </c>
      <c r="H891" s="27" t="s">
        <v>322</v>
      </c>
      <c r="I891" s="27" t="s">
        <v>2382</v>
      </c>
      <c r="J891" s="27" t="s">
        <v>471</v>
      </c>
      <c r="K891" s="28">
        <v>44592</v>
      </c>
      <c r="L891" s="28">
        <v>44592</v>
      </c>
      <c r="M891" s="28">
        <v>44623</v>
      </c>
      <c r="N891" s="27" t="s">
        <v>261</v>
      </c>
      <c r="O891" s="27" t="s">
        <v>261</v>
      </c>
      <c r="P891" s="27" t="s">
        <v>261</v>
      </c>
      <c r="Q891" s="27" t="s">
        <v>324</v>
      </c>
      <c r="R891" s="28">
        <v>44623</v>
      </c>
      <c r="S891" s="28">
        <v>44630</v>
      </c>
      <c r="T891" s="27" t="s">
        <v>263</v>
      </c>
      <c r="U891" s="27" t="s">
        <v>261</v>
      </c>
      <c r="V891" s="28" t="s">
        <v>262</v>
      </c>
      <c r="W891" s="27" t="s">
        <v>261</v>
      </c>
      <c r="X891" s="28" t="s">
        <v>262</v>
      </c>
      <c r="Y891" s="27" t="s">
        <v>263</v>
      </c>
      <c r="Z891" s="28">
        <v>44757</v>
      </c>
      <c r="AA891" s="27" t="s">
        <v>264</v>
      </c>
      <c r="AB891" s="27" t="s">
        <v>265</v>
      </c>
      <c r="AC891" s="27" t="s">
        <v>4757</v>
      </c>
      <c r="AD891" s="27" t="s">
        <v>267</v>
      </c>
      <c r="AE891" s="27" t="s">
        <v>473</v>
      </c>
      <c r="AF891" s="27" t="s">
        <v>474</v>
      </c>
      <c r="AG891" s="29">
        <v>800000</v>
      </c>
      <c r="AH891" s="27" t="s">
        <v>261</v>
      </c>
      <c r="AI891" s="27" t="s">
        <v>262</v>
      </c>
      <c r="AJ891" s="28" t="s">
        <v>262</v>
      </c>
      <c r="AK891" s="27" t="s">
        <v>262</v>
      </c>
      <c r="AL891" s="27" t="s">
        <v>262</v>
      </c>
      <c r="AM891" s="27" t="s">
        <v>262</v>
      </c>
      <c r="AN891" s="27" t="s">
        <v>262</v>
      </c>
      <c r="AO891" s="27" t="s">
        <v>261</v>
      </c>
      <c r="AP891" s="27" t="s">
        <v>261</v>
      </c>
      <c r="AQ891" s="28" t="s">
        <v>262</v>
      </c>
      <c r="AR891" s="27" t="s">
        <v>261</v>
      </c>
      <c r="AS891" s="28" t="s">
        <v>262</v>
      </c>
      <c r="AT891" s="27" t="s">
        <v>261</v>
      </c>
      <c r="AU891" s="28" t="s">
        <v>262</v>
      </c>
      <c r="AV891" s="27" t="s">
        <v>261</v>
      </c>
      <c r="AW891" s="28" t="s">
        <v>262</v>
      </c>
      <c r="AX891" s="27" t="s">
        <v>261</v>
      </c>
      <c r="AY891" s="28" t="s">
        <v>262</v>
      </c>
      <c r="AZ891" s="27" t="s">
        <v>262</v>
      </c>
      <c r="BA891" s="27" t="s">
        <v>262</v>
      </c>
      <c r="BB891" s="27" t="s">
        <v>261</v>
      </c>
      <c r="BC891" s="28" t="s">
        <v>262</v>
      </c>
      <c r="BD891" s="27" t="s">
        <v>263</v>
      </c>
      <c r="BE891" s="30">
        <v>44627</v>
      </c>
      <c r="BF891" t="s">
        <v>475</v>
      </c>
      <c r="BG891" s="9" t="s">
        <v>536</v>
      </c>
      <c r="BH891" t="s">
        <v>272</v>
      </c>
      <c r="BI891" t="s">
        <v>4506</v>
      </c>
      <c r="BJ891" t="s">
        <v>210</v>
      </c>
      <c r="BK891" t="s">
        <v>329</v>
      </c>
      <c r="BL891" t="s">
        <v>212</v>
      </c>
      <c r="BM891" t="s">
        <v>1110</v>
      </c>
      <c r="BN891" t="s">
        <v>219</v>
      </c>
      <c r="BO891" t="s">
        <v>215</v>
      </c>
      <c r="BP891" t="s">
        <v>219</v>
      </c>
      <c r="BQ891" t="s">
        <v>1120</v>
      </c>
      <c r="BR891" t="s">
        <v>4758</v>
      </c>
      <c r="BS891" t="s">
        <v>4759</v>
      </c>
      <c r="BT891" t="s">
        <v>4760</v>
      </c>
      <c r="BU891" t="s">
        <v>482</v>
      </c>
      <c r="BV891" t="s">
        <v>219</v>
      </c>
      <c r="BW891" t="s">
        <v>540</v>
      </c>
      <c r="BX891" t="s">
        <v>4761</v>
      </c>
      <c r="BY891" t="s">
        <v>479</v>
      </c>
      <c r="BZ891" t="s">
        <v>1104</v>
      </c>
      <c r="CA891" t="s">
        <v>481</v>
      </c>
      <c r="CB891" t="s">
        <v>482</v>
      </c>
      <c r="CC891" t="s">
        <v>214</v>
      </c>
      <c r="CG891" t="s">
        <v>219</v>
      </c>
      <c r="CI891" t="s">
        <v>333</v>
      </c>
      <c r="CJ891" t="s">
        <v>4762</v>
      </c>
      <c r="CK891" t="s">
        <v>220</v>
      </c>
      <c r="CL891" t="s">
        <v>282</v>
      </c>
      <c r="CN891" t="s">
        <v>223</v>
      </c>
      <c r="CP891" t="s">
        <v>225</v>
      </c>
      <c r="CQ891" t="s">
        <v>225</v>
      </c>
      <c r="CR891" t="s">
        <v>250</v>
      </c>
      <c r="CS891" t="s">
        <v>286</v>
      </c>
      <c r="CT891" t="s">
        <v>219</v>
      </c>
      <c r="CU891" t="s">
        <v>219</v>
      </c>
      <c r="CV891" t="s">
        <v>227</v>
      </c>
      <c r="CW891" t="s">
        <v>227</v>
      </c>
      <c r="CX891" t="s">
        <v>287</v>
      </c>
      <c r="CY891" t="s">
        <v>228</v>
      </c>
      <c r="CZ891" t="s">
        <v>219</v>
      </c>
      <c r="DA891" t="s">
        <v>214</v>
      </c>
      <c r="DB891" t="s">
        <v>230</v>
      </c>
      <c r="DC891" t="s">
        <v>357</v>
      </c>
      <c r="DD891" t="s">
        <v>214</v>
      </c>
      <c r="DE891" t="s">
        <v>546</v>
      </c>
      <c r="DG891" t="s">
        <v>231</v>
      </c>
      <c r="DI891" t="s">
        <v>338</v>
      </c>
      <c r="DK891" t="s">
        <v>233</v>
      </c>
      <c r="DL891" t="s">
        <v>239</v>
      </c>
      <c r="DM891" t="s">
        <v>214</v>
      </c>
      <c r="DN891" t="s">
        <v>219</v>
      </c>
      <c r="DO891" t="s">
        <v>288</v>
      </c>
      <c r="DP891" t="s">
        <v>357</v>
      </c>
      <c r="DR891" t="s">
        <v>357</v>
      </c>
      <c r="DT891" t="s">
        <v>214</v>
      </c>
      <c r="DU891" t="s">
        <v>214</v>
      </c>
      <c r="DV891" t="s">
        <v>452</v>
      </c>
      <c r="DW891" t="s">
        <v>4763</v>
      </c>
      <c r="DX891" t="s">
        <v>237</v>
      </c>
      <c r="DY891" t="s">
        <v>239</v>
      </c>
      <c r="DZ891" t="s">
        <v>861</v>
      </c>
      <c r="EA891" t="s">
        <v>237</v>
      </c>
      <c r="EB891" t="s">
        <v>372</v>
      </c>
      <c r="EC891" t="s">
        <v>239</v>
      </c>
      <c r="ED891" t="s">
        <v>239</v>
      </c>
      <c r="EE891" t="s">
        <v>219</v>
      </c>
      <c r="EF891" t="s">
        <v>219</v>
      </c>
      <c r="EK891" t="s">
        <v>237</v>
      </c>
      <c r="EL891" t="s">
        <v>239</v>
      </c>
      <c r="EM891" t="s">
        <v>486</v>
      </c>
      <c r="EN891" t="s">
        <v>486</v>
      </c>
      <c r="EO891" t="s">
        <v>460</v>
      </c>
      <c r="EP891" t="s">
        <v>460</v>
      </c>
      <c r="EQ891" t="s">
        <v>214</v>
      </c>
      <c r="ER891" t="s">
        <v>219</v>
      </c>
      <c r="ES891" t="s">
        <v>237</v>
      </c>
      <c r="ET891" t="s">
        <v>239</v>
      </c>
      <c r="EU891" t="s">
        <v>237</v>
      </c>
      <c r="EV891" t="s">
        <v>237</v>
      </c>
      <c r="EW891" t="s">
        <v>310</v>
      </c>
      <c r="EX891" t="s">
        <v>310</v>
      </c>
      <c r="EY891" t="s">
        <v>237</v>
      </c>
      <c r="EZ891" t="s">
        <v>241</v>
      </c>
      <c r="FA891" t="s">
        <v>241</v>
      </c>
      <c r="FB891" t="s">
        <v>239</v>
      </c>
      <c r="FC891" t="s">
        <v>237</v>
      </c>
      <c r="FD891" t="s">
        <v>233</v>
      </c>
      <c r="FE891" t="s">
        <v>250</v>
      </c>
      <c r="FF891" t="s">
        <v>250</v>
      </c>
      <c r="FG891" t="s">
        <v>547</v>
      </c>
      <c r="FH891" t="s">
        <v>547</v>
      </c>
      <c r="FI891" t="s">
        <v>219</v>
      </c>
      <c r="FJ891" t="s">
        <v>219</v>
      </c>
      <c r="FK891" t="s">
        <v>214</v>
      </c>
      <c r="FL891" t="s">
        <v>214</v>
      </c>
      <c r="FM891" t="s">
        <v>245</v>
      </c>
      <c r="FN891" t="s">
        <v>589</v>
      </c>
      <c r="FO891" t="s">
        <v>214</v>
      </c>
      <c r="FP891" t="s">
        <v>214</v>
      </c>
      <c r="FQ891" t="s">
        <v>500</v>
      </c>
      <c r="FR891" t="s">
        <v>4764</v>
      </c>
      <c r="FS891" t="s">
        <v>247</v>
      </c>
      <c r="FT891" t="s">
        <v>241</v>
      </c>
      <c r="FU891" t="s">
        <v>214</v>
      </c>
      <c r="FV891" t="s">
        <v>1114</v>
      </c>
      <c r="FW891" t="s">
        <v>241</v>
      </c>
      <c r="FX891" t="s">
        <v>500</v>
      </c>
      <c r="FY891" t="s">
        <v>4765</v>
      </c>
      <c r="FZ891" t="s">
        <v>248</v>
      </c>
      <c r="GA891" t="s">
        <v>248</v>
      </c>
      <c r="GB891" t="s">
        <v>226</v>
      </c>
      <c r="GC891" t="s">
        <v>226</v>
      </c>
      <c r="GD891" t="s">
        <v>550</v>
      </c>
      <c r="GE891" t="s">
        <v>4766</v>
      </c>
      <c r="GF891" t="s">
        <v>550</v>
      </c>
      <c r="GG891" t="s">
        <v>286</v>
      </c>
      <c r="GH891" t="s">
        <v>241</v>
      </c>
      <c r="GI891" t="s">
        <v>226</v>
      </c>
      <c r="GJ891" t="s">
        <v>286</v>
      </c>
      <c r="GK891" t="s">
        <v>226</v>
      </c>
      <c r="GL891" t="s">
        <v>227</v>
      </c>
      <c r="GM891" t="s">
        <v>227</v>
      </c>
      <c r="GN891" t="s">
        <v>214</v>
      </c>
      <c r="GO891" t="s">
        <v>214</v>
      </c>
      <c r="GP891" t="s">
        <v>251</v>
      </c>
      <c r="GQ891" t="s">
        <v>239</v>
      </c>
      <c r="GR891" t="s">
        <v>251</v>
      </c>
      <c r="GS891" t="s">
        <v>214</v>
      </c>
      <c r="GT891" t="s">
        <v>241</v>
      </c>
      <c r="GU891" t="s">
        <v>219</v>
      </c>
      <c r="GV891" t="s">
        <v>575</v>
      </c>
      <c r="GW891" t="s">
        <v>404</v>
      </c>
      <c r="GX891" t="s">
        <v>296</v>
      </c>
      <c r="GY891" t="s">
        <v>254</v>
      </c>
      <c r="GZ891" t="s">
        <v>241</v>
      </c>
      <c r="HA891" t="s">
        <v>239</v>
      </c>
      <c r="HB891" t="s">
        <v>241</v>
      </c>
      <c r="HC891" t="s">
        <v>315</v>
      </c>
      <c r="HD891" t="s">
        <v>361</v>
      </c>
      <c r="HE891" t="s">
        <v>317</v>
      </c>
      <c r="HF891" t="s">
        <v>4767</v>
      </c>
      <c r="HG891" t="s">
        <v>319</v>
      </c>
      <c r="HH891" t="s">
        <v>4768</v>
      </c>
      <c r="HI891" t="s">
        <v>241</v>
      </c>
      <c r="HJ891" t="s">
        <v>219</v>
      </c>
      <c r="HK891" t="s">
        <v>241</v>
      </c>
      <c r="HL891" s="12"/>
      <c r="HM891">
        <v>0.25</v>
      </c>
      <c r="HN891">
        <v>0.25</v>
      </c>
      <c r="HO891">
        <v>0</v>
      </c>
      <c r="HP891">
        <v>0.75</v>
      </c>
      <c r="HQ891">
        <v>1</v>
      </c>
      <c r="HR891">
        <v>0</v>
      </c>
      <c r="HS891">
        <v>1</v>
      </c>
      <c r="HT891">
        <v>0</v>
      </c>
      <c r="HU891">
        <v>0</v>
      </c>
      <c r="HV891">
        <v>0</v>
      </c>
      <c r="HW891">
        <v>0</v>
      </c>
      <c r="HX891">
        <v>0.5</v>
      </c>
      <c r="HZ891">
        <v>0.5</v>
      </c>
      <c r="IA891" s="4">
        <v>1</v>
      </c>
      <c r="IB891">
        <v>0.25</v>
      </c>
      <c r="IC891">
        <v>0</v>
      </c>
      <c r="ID891">
        <v>0</v>
      </c>
      <c r="IE891">
        <v>0.25</v>
      </c>
      <c r="IG891">
        <v>0.25</v>
      </c>
      <c r="IH891">
        <v>0.25</v>
      </c>
      <c r="II891">
        <v>1</v>
      </c>
      <c r="IJ891">
        <v>0.75</v>
      </c>
      <c r="IK891">
        <v>0.25</v>
      </c>
      <c r="IL891">
        <v>0.5</v>
      </c>
      <c r="IM891">
        <v>0.25</v>
      </c>
      <c r="IN891">
        <v>1</v>
      </c>
      <c r="IO891">
        <v>1</v>
      </c>
      <c r="IQ891">
        <v>0</v>
      </c>
      <c r="IS891">
        <f t="shared" si="747"/>
        <v>3.7499999999999999E-2</v>
      </c>
      <c r="IT891">
        <f t="shared" si="748"/>
        <v>0.03</v>
      </c>
      <c r="IU891">
        <f t="shared" si="749"/>
        <v>0</v>
      </c>
      <c r="IV891">
        <f t="shared" si="750"/>
        <v>7.5000000000000011E-2</v>
      </c>
      <c r="IW891">
        <f t="shared" si="751"/>
        <v>0.08</v>
      </c>
      <c r="IX891">
        <f t="shared" si="752"/>
        <v>0</v>
      </c>
      <c r="IY891">
        <f t="shared" si="753"/>
        <v>0.1</v>
      </c>
      <c r="IZ891">
        <f t="shared" si="754"/>
        <v>0</v>
      </c>
      <c r="JA891">
        <f t="shared" si="755"/>
        <v>0</v>
      </c>
      <c r="JB891">
        <f t="shared" si="756"/>
        <v>0</v>
      </c>
      <c r="JC891">
        <f t="shared" si="757"/>
        <v>0</v>
      </c>
      <c r="JD891">
        <f t="shared" si="758"/>
        <v>5.5E-2</v>
      </c>
      <c r="JE891">
        <f t="shared" si="759"/>
        <v>0</v>
      </c>
      <c r="JF891">
        <f t="shared" si="760"/>
        <v>0.06</v>
      </c>
      <c r="JG891" s="5">
        <f t="shared" si="761"/>
        <v>0.05</v>
      </c>
      <c r="JH891">
        <f t="shared" si="762"/>
        <v>0</v>
      </c>
      <c r="JI891">
        <f t="shared" si="762"/>
        <v>0</v>
      </c>
      <c r="JJ891">
        <f t="shared" si="763"/>
        <v>0</v>
      </c>
      <c r="JK891">
        <f t="shared" si="764"/>
        <v>3.7499999999999999E-2</v>
      </c>
      <c r="JL891" s="6">
        <f t="shared" si="765"/>
        <v>1.6666666666666666E-2</v>
      </c>
      <c r="JM891">
        <f t="shared" si="766"/>
        <v>0.03</v>
      </c>
      <c r="JN891">
        <f t="shared" si="767"/>
        <v>1.2500000000000001E-2</v>
      </c>
      <c r="JO891">
        <f t="shared" si="768"/>
        <v>0.15</v>
      </c>
      <c r="JP891">
        <f t="shared" si="769"/>
        <v>7.5000000000000011E-2</v>
      </c>
      <c r="JQ891">
        <f t="shared" si="770"/>
        <v>0.03</v>
      </c>
      <c r="JR891">
        <f t="shared" si="771"/>
        <v>5.5E-2</v>
      </c>
      <c r="JS891">
        <f t="shared" si="772"/>
        <v>2.5000000000000001E-2</v>
      </c>
      <c r="JT891">
        <f t="shared" si="772"/>
        <v>0.1</v>
      </c>
      <c r="JU891">
        <f t="shared" si="773"/>
        <v>1</v>
      </c>
      <c r="JV891">
        <f t="shared" si="773"/>
        <v>0</v>
      </c>
      <c r="JW891">
        <f t="shared" si="774"/>
        <v>0.15</v>
      </c>
      <c r="JY891">
        <f t="shared" si="775"/>
        <v>1.2500000000000001E-2</v>
      </c>
      <c r="JZ891">
        <f t="shared" si="776"/>
        <v>0.02</v>
      </c>
      <c r="KA891">
        <f t="shared" si="777"/>
        <v>0</v>
      </c>
      <c r="KB891">
        <f t="shared" si="777"/>
        <v>1.4999999999999999E-2</v>
      </c>
      <c r="KC891">
        <f t="shared" si="778"/>
        <v>0.04</v>
      </c>
      <c r="KD891">
        <f t="shared" si="804"/>
        <v>0</v>
      </c>
      <c r="KE891">
        <f t="shared" si="804"/>
        <v>0.03</v>
      </c>
      <c r="KF891">
        <f t="shared" si="804"/>
        <v>0</v>
      </c>
      <c r="KG891">
        <f t="shared" si="803"/>
        <v>0</v>
      </c>
      <c r="KH891">
        <f t="shared" si="803"/>
        <v>0</v>
      </c>
      <c r="KI891">
        <f t="shared" si="803"/>
        <v>0</v>
      </c>
      <c r="KJ891">
        <f t="shared" si="803"/>
        <v>1.4999999999999999E-2</v>
      </c>
      <c r="KK891">
        <f t="shared" si="780"/>
        <v>0</v>
      </c>
      <c r="KL891">
        <f t="shared" si="781"/>
        <v>0.02</v>
      </c>
      <c r="KM891" s="5">
        <f t="shared" si="782"/>
        <v>0.05</v>
      </c>
      <c r="KN891">
        <f t="shared" si="783"/>
        <v>0</v>
      </c>
      <c r="KO891">
        <f t="shared" si="783"/>
        <v>0</v>
      </c>
      <c r="KP891">
        <f t="shared" si="784"/>
        <v>0</v>
      </c>
      <c r="KQ891">
        <f t="shared" si="785"/>
        <v>7.4999999999999997E-3</v>
      </c>
      <c r="KR891" s="6">
        <f t="shared" si="786"/>
        <v>8.3333333333333332E-3</v>
      </c>
      <c r="KS891">
        <f t="shared" si="787"/>
        <v>0.01</v>
      </c>
      <c r="KT891">
        <f t="shared" si="788"/>
        <v>7.4999999999999997E-3</v>
      </c>
      <c r="KU891">
        <f t="shared" si="789"/>
        <v>0.04</v>
      </c>
      <c r="KV891">
        <f t="shared" si="790"/>
        <v>3.7500000000000006E-2</v>
      </c>
      <c r="KW891">
        <f t="shared" si="791"/>
        <v>2.5000000000000001E-3</v>
      </c>
      <c r="KX891">
        <f t="shared" si="792"/>
        <v>0</v>
      </c>
      <c r="KY891">
        <f t="shared" si="793"/>
        <v>0.01</v>
      </c>
      <c r="KZ891">
        <f t="shared" si="794"/>
        <v>0.03</v>
      </c>
      <c r="LA891">
        <f t="shared" si="795"/>
        <v>1</v>
      </c>
      <c r="LB891">
        <f t="shared" si="795"/>
        <v>0</v>
      </c>
      <c r="LC891">
        <f t="shared" si="796"/>
        <v>0.1</v>
      </c>
      <c r="LE891" t="str">
        <f t="shared" si="802"/>
        <v>Cameroun</v>
      </c>
      <c r="LF891">
        <f t="shared" si="797"/>
        <v>0.32250000000000001</v>
      </c>
      <c r="LG891" s="6">
        <f t="shared" si="798"/>
        <v>0.21916666666666665</v>
      </c>
      <c r="LH891">
        <f t="shared" si="799"/>
        <v>0.62750000000000006</v>
      </c>
      <c r="LI891" s="6">
        <f t="shared" si="800"/>
        <v>0.45583333333333331</v>
      </c>
      <c r="LJ891">
        <f t="shared" si="801"/>
        <v>0</v>
      </c>
    </row>
    <row r="892" spans="1:322" x14ac:dyDescent="0.35">
      <c r="A892" s="8">
        <v>44901</v>
      </c>
      <c r="B892" t="s">
        <v>4769</v>
      </c>
      <c r="D892" s="24" t="s">
        <v>321</v>
      </c>
      <c r="E892" s="24" t="s">
        <v>321</v>
      </c>
      <c r="F892" s="24">
        <v>32</v>
      </c>
      <c r="G892" s="24" t="s">
        <v>258</v>
      </c>
      <c r="H892" s="24" t="s">
        <v>322</v>
      </c>
      <c r="I892" s="24" t="s">
        <v>2382</v>
      </c>
      <c r="J892" s="24" t="s">
        <v>471</v>
      </c>
      <c r="K892" s="25">
        <v>44599</v>
      </c>
      <c r="L892" s="25">
        <v>44599</v>
      </c>
      <c r="M892" s="25">
        <v>44623</v>
      </c>
      <c r="N892" s="24" t="s">
        <v>261</v>
      </c>
      <c r="O892" s="24" t="s">
        <v>261</v>
      </c>
      <c r="P892" s="24" t="s">
        <v>261</v>
      </c>
      <c r="Q892" s="24" t="s">
        <v>324</v>
      </c>
      <c r="R892" s="25">
        <v>44623</v>
      </c>
      <c r="S892" s="25">
        <v>44652</v>
      </c>
      <c r="T892" s="24" t="s">
        <v>263</v>
      </c>
      <c r="U892" s="24" t="s">
        <v>261</v>
      </c>
      <c r="V892" s="25" t="s">
        <v>262</v>
      </c>
      <c r="W892" s="24" t="s">
        <v>261</v>
      </c>
      <c r="X892" s="25" t="s">
        <v>262</v>
      </c>
      <c r="Y892" s="24" t="s">
        <v>263</v>
      </c>
      <c r="Z892" s="25">
        <v>44865</v>
      </c>
      <c r="AA892" s="24" t="s">
        <v>264</v>
      </c>
      <c r="AB892" s="24" t="s">
        <v>265</v>
      </c>
      <c r="AC892" s="24" t="s">
        <v>4770</v>
      </c>
      <c r="AD892" s="24" t="s">
        <v>267</v>
      </c>
      <c r="AE892" s="24" t="s">
        <v>473</v>
      </c>
      <c r="AF892" s="24" t="s">
        <v>474</v>
      </c>
      <c r="AG892" s="31">
        <v>800000</v>
      </c>
      <c r="AH892" s="24" t="s">
        <v>261</v>
      </c>
      <c r="AI892" s="24" t="s">
        <v>262</v>
      </c>
      <c r="AJ892" s="25" t="s">
        <v>262</v>
      </c>
      <c r="AK892" s="24" t="s">
        <v>262</v>
      </c>
      <c r="AL892" s="24" t="s">
        <v>262</v>
      </c>
      <c r="AM892" s="24" t="s">
        <v>262</v>
      </c>
      <c r="AN892" s="24" t="s">
        <v>262</v>
      </c>
      <c r="AO892" s="24" t="s">
        <v>261</v>
      </c>
      <c r="AP892" s="24" t="s">
        <v>261</v>
      </c>
      <c r="AQ892" s="25" t="s">
        <v>262</v>
      </c>
      <c r="AR892" s="24" t="s">
        <v>261</v>
      </c>
      <c r="AS892" s="25" t="s">
        <v>262</v>
      </c>
      <c r="AT892" s="24" t="s">
        <v>261</v>
      </c>
      <c r="AU892" s="25" t="s">
        <v>262</v>
      </c>
      <c r="AV892" s="24" t="s">
        <v>261</v>
      </c>
      <c r="AW892" s="25" t="s">
        <v>262</v>
      </c>
      <c r="AX892" s="24" t="s">
        <v>261</v>
      </c>
      <c r="AY892" s="25" t="s">
        <v>262</v>
      </c>
      <c r="AZ892" s="27" t="s">
        <v>262</v>
      </c>
      <c r="BA892" s="27" t="s">
        <v>262</v>
      </c>
      <c r="BB892" s="24" t="s">
        <v>261</v>
      </c>
      <c r="BC892" s="25" t="s">
        <v>262</v>
      </c>
      <c r="BD892" s="24" t="s">
        <v>261</v>
      </c>
      <c r="BE892" s="26" t="s">
        <v>262</v>
      </c>
      <c r="BF892" t="s">
        <v>475</v>
      </c>
      <c r="BG892" s="9" t="s">
        <v>1229</v>
      </c>
      <c r="BH892" t="s">
        <v>208</v>
      </c>
      <c r="BI892" t="s">
        <v>510</v>
      </c>
      <c r="BJ892" t="s">
        <v>210</v>
      </c>
      <c r="BK892" t="s">
        <v>329</v>
      </c>
      <c r="BL892" t="s">
        <v>212</v>
      </c>
      <c r="BM892" t="s">
        <v>538</v>
      </c>
      <c r="BN892" t="s">
        <v>214</v>
      </c>
      <c r="BO892" t="s">
        <v>748</v>
      </c>
      <c r="BP892" t="s">
        <v>219</v>
      </c>
      <c r="BQ892" t="s">
        <v>216</v>
      </c>
      <c r="BR892" t="s">
        <v>4366</v>
      </c>
      <c r="BU892" t="s">
        <v>4366</v>
      </c>
      <c r="BV892" t="s">
        <v>214</v>
      </c>
      <c r="CC892" t="s">
        <v>214</v>
      </c>
      <c r="CG892" t="s">
        <v>219</v>
      </c>
      <c r="CI892" t="s">
        <v>333</v>
      </c>
      <c r="CJ892" t="s">
        <v>4771</v>
      </c>
      <c r="CK892" t="s">
        <v>220</v>
      </c>
      <c r="CL892" t="s">
        <v>422</v>
      </c>
      <c r="CN892" t="s">
        <v>498</v>
      </c>
      <c r="CO892" t="s">
        <v>4772</v>
      </c>
      <c r="CP892" t="s">
        <v>225</v>
      </c>
      <c r="CQ892" t="s">
        <v>225</v>
      </c>
      <c r="CR892" t="s">
        <v>244</v>
      </c>
      <c r="CS892" t="s">
        <v>244</v>
      </c>
      <c r="CT892" t="s">
        <v>214</v>
      </c>
      <c r="CU892" t="s">
        <v>219</v>
      </c>
      <c r="CV892" t="s">
        <v>244</v>
      </c>
      <c r="CW892" t="s">
        <v>250</v>
      </c>
      <c r="CX892" t="s">
        <v>287</v>
      </c>
      <c r="CY892" t="s">
        <v>450</v>
      </c>
      <c r="CZ892" t="s">
        <v>219</v>
      </c>
      <c r="DA892" t="s">
        <v>219</v>
      </c>
      <c r="DB892" t="s">
        <v>230</v>
      </c>
      <c r="DC892" t="s">
        <v>229</v>
      </c>
      <c r="DD892" t="s">
        <v>219</v>
      </c>
      <c r="DI892" t="s">
        <v>484</v>
      </c>
      <c r="DK892" t="s">
        <v>237</v>
      </c>
      <c r="DL892" t="s">
        <v>237</v>
      </c>
      <c r="DM892" t="s">
        <v>214</v>
      </c>
      <c r="DN892" t="s">
        <v>219</v>
      </c>
      <c r="DO892" t="s">
        <v>288</v>
      </c>
      <c r="DP892" t="s">
        <v>4773</v>
      </c>
      <c r="DR892" t="s">
        <v>235</v>
      </c>
      <c r="DT892" t="s">
        <v>402</v>
      </c>
      <c r="DU892" t="s">
        <v>214</v>
      </c>
      <c r="DX892" t="s">
        <v>242</v>
      </c>
      <c r="DY892" t="s">
        <v>242</v>
      </c>
      <c r="DZ892" t="s">
        <v>238</v>
      </c>
      <c r="EA892" t="s">
        <v>237</v>
      </c>
      <c r="EB892" t="s">
        <v>233</v>
      </c>
      <c r="EC892" t="s">
        <v>242</v>
      </c>
      <c r="ED892" t="s">
        <v>242</v>
      </c>
      <c r="EE892" t="s">
        <v>214</v>
      </c>
      <c r="EF892" t="s">
        <v>214</v>
      </c>
      <c r="EG892" t="s">
        <v>214</v>
      </c>
      <c r="EI892" t="s">
        <v>214</v>
      </c>
      <c r="EK892" t="s">
        <v>242</v>
      </c>
      <c r="EL892" t="s">
        <v>242</v>
      </c>
      <c r="EM892" t="s">
        <v>240</v>
      </c>
      <c r="EN892" t="s">
        <v>240</v>
      </c>
      <c r="EO892" t="s">
        <v>240</v>
      </c>
      <c r="EP892" t="s">
        <v>240</v>
      </c>
      <c r="EQ892" t="s">
        <v>214</v>
      </c>
      <c r="ER892" t="s">
        <v>214</v>
      </c>
      <c r="ES892" t="s">
        <v>233</v>
      </c>
      <c r="ET892" t="s">
        <v>233</v>
      </c>
      <c r="EU892" t="s">
        <v>233</v>
      </c>
      <c r="EV892" t="s">
        <v>233</v>
      </c>
      <c r="EW892" t="s">
        <v>310</v>
      </c>
      <c r="EX892" t="s">
        <v>310</v>
      </c>
      <c r="EY892" t="s">
        <v>237</v>
      </c>
      <c r="EZ892" t="s">
        <v>241</v>
      </c>
      <c r="FA892" t="s">
        <v>241</v>
      </c>
      <c r="FB892" t="s">
        <v>237</v>
      </c>
      <c r="FC892" t="s">
        <v>242</v>
      </c>
      <c r="FD892" t="s">
        <v>233</v>
      </c>
      <c r="FE892" t="s">
        <v>250</v>
      </c>
      <c r="FF892" t="s">
        <v>250</v>
      </c>
      <c r="FG892" t="s">
        <v>242</v>
      </c>
      <c r="FH892" t="s">
        <v>242</v>
      </c>
      <c r="FI892" t="s">
        <v>214</v>
      </c>
      <c r="FJ892" t="s">
        <v>214</v>
      </c>
      <c r="FK892" t="s">
        <v>214</v>
      </c>
      <c r="FL892" t="s">
        <v>214</v>
      </c>
      <c r="FM892" t="s">
        <v>245</v>
      </c>
      <c r="FN892" t="s">
        <v>245</v>
      </c>
      <c r="FO892" t="s">
        <v>219</v>
      </c>
      <c r="FP892" t="s">
        <v>219</v>
      </c>
      <c r="FQ892" t="s">
        <v>241</v>
      </c>
      <c r="FR892" t="s">
        <v>241</v>
      </c>
      <c r="FS892" t="s">
        <v>241</v>
      </c>
      <c r="FT892" t="s">
        <v>241</v>
      </c>
      <c r="FU892" t="s">
        <v>219</v>
      </c>
      <c r="FV892" t="s">
        <v>241</v>
      </c>
      <c r="FW892" t="s">
        <v>241</v>
      </c>
      <c r="FX892" t="s">
        <v>241</v>
      </c>
      <c r="FY892" t="s">
        <v>241</v>
      </c>
      <c r="FZ892" t="s">
        <v>248</v>
      </c>
      <c r="GA892" t="s">
        <v>248</v>
      </c>
      <c r="GB892" t="s">
        <v>244</v>
      </c>
      <c r="GC892" t="s">
        <v>244</v>
      </c>
      <c r="GD892" t="s">
        <v>293</v>
      </c>
      <c r="GE892" t="s">
        <v>241</v>
      </c>
      <c r="GF892" t="s">
        <v>293</v>
      </c>
      <c r="GG892" t="s">
        <v>227</v>
      </c>
      <c r="GH892" t="s">
        <v>241</v>
      </c>
      <c r="GI892" t="s">
        <v>244</v>
      </c>
      <c r="GJ892" t="s">
        <v>227</v>
      </c>
      <c r="GK892" t="s">
        <v>227</v>
      </c>
      <c r="GL892" t="s">
        <v>227</v>
      </c>
      <c r="GM892" t="s">
        <v>227</v>
      </c>
      <c r="GN892" t="s">
        <v>219</v>
      </c>
      <c r="GO892" t="s">
        <v>219</v>
      </c>
      <c r="GP892" t="s">
        <v>295</v>
      </c>
      <c r="GQ892" t="s">
        <v>251</v>
      </c>
      <c r="GR892" t="s">
        <v>251</v>
      </c>
      <c r="GS892" t="s">
        <v>214</v>
      </c>
      <c r="GT892" t="s">
        <v>241</v>
      </c>
      <c r="GU892" t="s">
        <v>214</v>
      </c>
      <c r="GV892" t="s">
        <v>241</v>
      </c>
      <c r="GW892" t="s">
        <v>297</v>
      </c>
      <c r="GX892" t="s">
        <v>297</v>
      </c>
      <c r="GY892" t="s">
        <v>314</v>
      </c>
      <c r="GZ892" t="s">
        <v>241</v>
      </c>
      <c r="HA892" t="s">
        <v>239</v>
      </c>
      <c r="HB892" t="s">
        <v>241</v>
      </c>
      <c r="HC892" t="s">
        <v>315</v>
      </c>
      <c r="HD892" t="s">
        <v>316</v>
      </c>
      <c r="HE892" t="s">
        <v>343</v>
      </c>
      <c r="HF892" t="s">
        <v>241</v>
      </c>
      <c r="HG892" t="s">
        <v>319</v>
      </c>
      <c r="HH892" t="s">
        <v>241</v>
      </c>
      <c r="HI892" t="s">
        <v>241</v>
      </c>
      <c r="HJ892" t="s">
        <v>219</v>
      </c>
      <c r="HK892" t="s">
        <v>241</v>
      </c>
      <c r="HL892" s="12"/>
      <c r="HM892">
        <v>0.75</v>
      </c>
      <c r="HN892">
        <v>0.75</v>
      </c>
      <c r="HO892">
        <v>1</v>
      </c>
      <c r="HP892">
        <v>0.75</v>
      </c>
      <c r="HQ892">
        <v>1</v>
      </c>
      <c r="HR892">
        <v>0.5</v>
      </c>
      <c r="HS892">
        <v>1</v>
      </c>
      <c r="HT892">
        <v>1</v>
      </c>
      <c r="HU892">
        <v>0.5</v>
      </c>
      <c r="HV892">
        <v>0.75</v>
      </c>
      <c r="HW892">
        <v>0.5</v>
      </c>
      <c r="HX892">
        <v>0.75</v>
      </c>
      <c r="HY892">
        <v>1</v>
      </c>
      <c r="HZ892">
        <v>0.75</v>
      </c>
      <c r="IA892" s="4">
        <v>1</v>
      </c>
      <c r="IB892">
        <v>0.25</v>
      </c>
      <c r="IC892">
        <v>0.25</v>
      </c>
      <c r="ID892">
        <v>0.5</v>
      </c>
      <c r="IE892">
        <v>0.75</v>
      </c>
      <c r="IG892">
        <v>0.5</v>
      </c>
      <c r="IH892">
        <v>0.75</v>
      </c>
      <c r="II892">
        <v>0.75</v>
      </c>
      <c r="IJ892">
        <v>0.75</v>
      </c>
      <c r="IK892">
        <v>0.75</v>
      </c>
      <c r="IL892">
        <v>1</v>
      </c>
      <c r="IM892">
        <v>1</v>
      </c>
      <c r="IN892">
        <v>1</v>
      </c>
      <c r="IO892">
        <v>1</v>
      </c>
      <c r="IQ892">
        <v>1</v>
      </c>
      <c r="IS892">
        <f t="shared" si="747"/>
        <v>0.11249999999999999</v>
      </c>
      <c r="IT892">
        <f t="shared" si="748"/>
        <v>0.09</v>
      </c>
      <c r="IU892">
        <f t="shared" si="749"/>
        <v>0.08</v>
      </c>
      <c r="IV892">
        <f t="shared" si="750"/>
        <v>7.5000000000000011E-2</v>
      </c>
      <c r="IW892">
        <f t="shared" si="751"/>
        <v>0.08</v>
      </c>
      <c r="IX892">
        <f t="shared" si="752"/>
        <v>6.5000000000000002E-2</v>
      </c>
      <c r="IY892">
        <f t="shared" si="753"/>
        <v>0.1</v>
      </c>
      <c r="IZ892">
        <f t="shared" si="754"/>
        <v>0.11</v>
      </c>
      <c r="JA892">
        <f t="shared" si="755"/>
        <v>6.5000000000000002E-2</v>
      </c>
      <c r="JB892">
        <f t="shared" si="756"/>
        <v>7.5000000000000011E-2</v>
      </c>
      <c r="JC892">
        <f t="shared" si="757"/>
        <v>0.06</v>
      </c>
      <c r="JD892">
        <f t="shared" si="758"/>
        <v>8.2500000000000004E-2</v>
      </c>
      <c r="JE892">
        <f t="shared" si="759"/>
        <v>7.0000000000000007E-2</v>
      </c>
      <c r="JF892">
        <f t="shared" si="760"/>
        <v>0.09</v>
      </c>
      <c r="JG892" s="5">
        <f t="shared" si="761"/>
        <v>0.05</v>
      </c>
      <c r="JH892">
        <f t="shared" si="762"/>
        <v>0</v>
      </c>
      <c r="JI892">
        <f t="shared" si="762"/>
        <v>0</v>
      </c>
      <c r="JJ892">
        <f t="shared" si="763"/>
        <v>0.1</v>
      </c>
      <c r="JK892">
        <f t="shared" si="764"/>
        <v>0.11249999999999999</v>
      </c>
      <c r="JL892" s="6">
        <f t="shared" si="765"/>
        <v>4.3333333333333328E-2</v>
      </c>
      <c r="JM892">
        <f t="shared" si="766"/>
        <v>0.06</v>
      </c>
      <c r="JN892">
        <f t="shared" si="767"/>
        <v>3.7500000000000006E-2</v>
      </c>
      <c r="JO892">
        <f t="shared" si="768"/>
        <v>0.11249999999999999</v>
      </c>
      <c r="JP892">
        <f t="shared" si="769"/>
        <v>7.5000000000000011E-2</v>
      </c>
      <c r="JQ892">
        <f t="shared" si="770"/>
        <v>0.09</v>
      </c>
      <c r="JR892">
        <f t="shared" si="771"/>
        <v>0.11</v>
      </c>
      <c r="JS892">
        <f t="shared" si="772"/>
        <v>0.1</v>
      </c>
      <c r="JT892">
        <f t="shared" si="772"/>
        <v>0.1</v>
      </c>
      <c r="JU892">
        <f t="shared" si="773"/>
        <v>1</v>
      </c>
      <c r="JV892">
        <f t="shared" si="773"/>
        <v>0</v>
      </c>
      <c r="JW892">
        <f t="shared" si="774"/>
        <v>0.15</v>
      </c>
      <c r="JY892">
        <f t="shared" si="775"/>
        <v>3.7500000000000006E-2</v>
      </c>
      <c r="JZ892">
        <f t="shared" si="776"/>
        <v>0.06</v>
      </c>
      <c r="KA892">
        <f t="shared" si="777"/>
        <v>0.02</v>
      </c>
      <c r="KB892">
        <f t="shared" si="777"/>
        <v>1.4999999999999999E-2</v>
      </c>
      <c r="KC892">
        <f t="shared" si="778"/>
        <v>0.04</v>
      </c>
      <c r="KD892">
        <f t="shared" si="804"/>
        <v>1.4999999999999999E-2</v>
      </c>
      <c r="KE892">
        <f t="shared" si="804"/>
        <v>0.03</v>
      </c>
      <c r="KF892">
        <f t="shared" si="804"/>
        <v>0.03</v>
      </c>
      <c r="KG892">
        <f t="shared" si="803"/>
        <v>1.4999999999999999E-2</v>
      </c>
      <c r="KH892">
        <f t="shared" si="803"/>
        <v>2.2499999999999999E-2</v>
      </c>
      <c r="KI892">
        <f t="shared" si="803"/>
        <v>1.4999999999999999E-2</v>
      </c>
      <c r="KJ892">
        <f t="shared" si="803"/>
        <v>2.2499999999999999E-2</v>
      </c>
      <c r="KK892">
        <f t="shared" si="780"/>
        <v>0.02</v>
      </c>
      <c r="KL892">
        <f t="shared" si="781"/>
        <v>0.03</v>
      </c>
      <c r="KM892" s="5">
        <f t="shared" si="782"/>
        <v>0.05</v>
      </c>
      <c r="KN892">
        <f t="shared" si="783"/>
        <v>0</v>
      </c>
      <c r="KO892">
        <f t="shared" si="783"/>
        <v>0</v>
      </c>
      <c r="KP892">
        <f t="shared" si="784"/>
        <v>0.03</v>
      </c>
      <c r="KQ892">
        <f t="shared" si="785"/>
        <v>2.2499999999999999E-2</v>
      </c>
      <c r="KR892" s="6">
        <f t="shared" si="786"/>
        <v>2.1666666666666664E-2</v>
      </c>
      <c r="KS892">
        <f t="shared" si="787"/>
        <v>0.02</v>
      </c>
      <c r="KT892">
        <f t="shared" si="788"/>
        <v>2.2499999999999999E-2</v>
      </c>
      <c r="KU892">
        <f t="shared" si="789"/>
        <v>0.03</v>
      </c>
      <c r="KV892">
        <f t="shared" si="790"/>
        <v>3.7500000000000006E-2</v>
      </c>
      <c r="KW892">
        <f t="shared" si="791"/>
        <v>7.4999999999999997E-3</v>
      </c>
      <c r="KX892">
        <f t="shared" si="792"/>
        <v>0</v>
      </c>
      <c r="KY892">
        <f t="shared" si="793"/>
        <v>0.04</v>
      </c>
      <c r="KZ892">
        <f t="shared" si="794"/>
        <v>0.03</v>
      </c>
      <c r="LA892">
        <f t="shared" si="795"/>
        <v>1</v>
      </c>
      <c r="LB892">
        <f t="shared" si="795"/>
        <v>0</v>
      </c>
      <c r="LC892">
        <f t="shared" si="796"/>
        <v>0.1</v>
      </c>
      <c r="LE892" t="str">
        <f t="shared" si="802"/>
        <v>Cameroun</v>
      </c>
      <c r="LF892">
        <f t="shared" si="797"/>
        <v>0.77749999999999986</v>
      </c>
      <c r="LG892" s="6">
        <f t="shared" si="798"/>
        <v>0.68333333333333346</v>
      </c>
      <c r="LH892">
        <f t="shared" si="799"/>
        <v>0.83499999999999996</v>
      </c>
      <c r="LI892" s="6">
        <f t="shared" si="800"/>
        <v>0.78416666666666668</v>
      </c>
      <c r="LJ892">
        <f t="shared" si="801"/>
        <v>1</v>
      </c>
    </row>
    <row r="893" spans="1:322" x14ac:dyDescent="0.35">
      <c r="A893" s="8">
        <v>44907</v>
      </c>
      <c r="B893" t="s">
        <v>4774</v>
      </c>
      <c r="D893" s="27" t="s">
        <v>257</v>
      </c>
      <c r="E893" s="27" t="s">
        <v>257</v>
      </c>
      <c r="F893" s="27">
        <v>48</v>
      </c>
      <c r="G893" s="27" t="s">
        <v>258</v>
      </c>
      <c r="H893" s="27" t="s">
        <v>322</v>
      </c>
      <c r="I893" s="27" t="s">
        <v>2382</v>
      </c>
      <c r="J893" s="27" t="s">
        <v>1805</v>
      </c>
      <c r="K893" s="28">
        <v>44599</v>
      </c>
      <c r="L893" s="28">
        <v>44599</v>
      </c>
      <c r="M893" s="28">
        <v>44644</v>
      </c>
      <c r="N893" s="27" t="s">
        <v>261</v>
      </c>
      <c r="O893" s="27" t="s">
        <v>261</v>
      </c>
      <c r="P893" s="27" t="s">
        <v>261</v>
      </c>
      <c r="Q893" s="27" t="s">
        <v>324</v>
      </c>
      <c r="R893" s="28">
        <v>44644</v>
      </c>
      <c r="S893" s="28">
        <v>44675</v>
      </c>
      <c r="T893" s="27" t="s">
        <v>263</v>
      </c>
      <c r="U893" s="27" t="s">
        <v>261</v>
      </c>
      <c r="V893" s="28" t="s">
        <v>262</v>
      </c>
      <c r="W893" s="27" t="s">
        <v>261</v>
      </c>
      <c r="X893" s="28" t="s">
        <v>262</v>
      </c>
      <c r="Y893" s="27" t="s">
        <v>263</v>
      </c>
      <c r="Z893" s="28">
        <v>44678</v>
      </c>
      <c r="AA893" s="27" t="s">
        <v>264</v>
      </c>
      <c r="AB893" s="27" t="s">
        <v>265</v>
      </c>
      <c r="AC893" s="27" t="s">
        <v>4775</v>
      </c>
      <c r="AD893" s="27" t="s">
        <v>267</v>
      </c>
      <c r="AE893" s="27" t="s">
        <v>473</v>
      </c>
      <c r="AF893" s="27" t="s">
        <v>687</v>
      </c>
      <c r="AG893" s="29">
        <v>850000</v>
      </c>
      <c r="AH893" s="27" t="s">
        <v>261</v>
      </c>
      <c r="AI893" s="27" t="s">
        <v>262</v>
      </c>
      <c r="AJ893" s="28" t="s">
        <v>262</v>
      </c>
      <c r="AK893" s="27" t="s">
        <v>262</v>
      </c>
      <c r="AL893" s="27" t="s">
        <v>262</v>
      </c>
      <c r="AM893" s="27" t="s">
        <v>262</v>
      </c>
      <c r="AN893" s="27" t="s">
        <v>262</v>
      </c>
      <c r="AO893" s="27" t="s">
        <v>263</v>
      </c>
      <c r="AP893" s="27" t="s">
        <v>261</v>
      </c>
      <c r="AQ893" s="28" t="s">
        <v>262</v>
      </c>
      <c r="AR893" s="27" t="s">
        <v>261</v>
      </c>
      <c r="AS893" s="28" t="s">
        <v>262</v>
      </c>
      <c r="AT893" s="27" t="s">
        <v>261</v>
      </c>
      <c r="AU893" s="28" t="s">
        <v>262</v>
      </c>
      <c r="AV893" s="27" t="s">
        <v>261</v>
      </c>
      <c r="AW893" s="28" t="s">
        <v>262</v>
      </c>
      <c r="AX893" s="27" t="s">
        <v>261</v>
      </c>
      <c r="AY893" s="28" t="s">
        <v>262</v>
      </c>
      <c r="AZ893" s="27" t="s">
        <v>263</v>
      </c>
      <c r="BA893" s="28">
        <v>44644</v>
      </c>
      <c r="BB893" s="27" t="s">
        <v>261</v>
      </c>
      <c r="BC893" s="28" t="s">
        <v>262</v>
      </c>
      <c r="BD893" s="27" t="s">
        <v>263</v>
      </c>
      <c r="BE893" s="30">
        <v>44644</v>
      </c>
      <c r="BF893" t="s">
        <v>1807</v>
      </c>
      <c r="BG893" s="9" t="s">
        <v>1229</v>
      </c>
      <c r="BH893" t="s">
        <v>272</v>
      </c>
      <c r="BI893" t="s">
        <v>2562</v>
      </c>
      <c r="BJ893" t="s">
        <v>210</v>
      </c>
      <c r="BK893" t="s">
        <v>329</v>
      </c>
      <c r="BL893" t="s">
        <v>212</v>
      </c>
      <c r="BM893" t="s">
        <v>1897</v>
      </c>
      <c r="BN893" t="s">
        <v>219</v>
      </c>
      <c r="BO893" t="s">
        <v>542</v>
      </c>
      <c r="BP893" t="s">
        <v>219</v>
      </c>
      <c r="BQ893" t="s">
        <v>216</v>
      </c>
      <c r="BR893" t="s">
        <v>4776</v>
      </c>
      <c r="BS893" t="s">
        <v>1917</v>
      </c>
      <c r="BT893" t="s">
        <v>1902</v>
      </c>
      <c r="BU893" t="s">
        <v>4777</v>
      </c>
      <c r="BV893" t="s">
        <v>219</v>
      </c>
      <c r="BW893" t="s">
        <v>1239</v>
      </c>
      <c r="BY893" t="s">
        <v>4778</v>
      </c>
      <c r="BZ893" t="s">
        <v>1901</v>
      </c>
      <c r="CA893" t="s">
        <v>1902</v>
      </c>
      <c r="CB893" t="s">
        <v>4778</v>
      </c>
      <c r="CC893" t="s">
        <v>219</v>
      </c>
      <c r="CD893" t="s">
        <v>859</v>
      </c>
      <c r="CF893" t="s">
        <v>542</v>
      </c>
      <c r="CG893" t="s">
        <v>219</v>
      </c>
      <c r="CI893" t="s">
        <v>335</v>
      </c>
      <c r="CJ893" t="s">
        <v>4779</v>
      </c>
      <c r="CK893" t="s">
        <v>335</v>
      </c>
      <c r="CL893" t="s">
        <v>282</v>
      </c>
      <c r="CN893" t="s">
        <v>306</v>
      </c>
      <c r="CP893" t="s">
        <v>284</v>
      </c>
      <c r="CQ893" t="s">
        <v>285</v>
      </c>
      <c r="CR893" t="s">
        <v>286</v>
      </c>
      <c r="CS893" t="s">
        <v>286</v>
      </c>
      <c r="CT893" t="s">
        <v>219</v>
      </c>
      <c r="CU893" t="s">
        <v>219</v>
      </c>
      <c r="CV893" t="s">
        <v>250</v>
      </c>
      <c r="CW893" t="s">
        <v>250</v>
      </c>
      <c r="CX893" t="s">
        <v>287</v>
      </c>
      <c r="CY893" t="s">
        <v>287</v>
      </c>
      <c r="CZ893" t="s">
        <v>219</v>
      </c>
      <c r="DA893" t="s">
        <v>219</v>
      </c>
      <c r="DB893" t="s">
        <v>230</v>
      </c>
      <c r="DC893" t="s">
        <v>230</v>
      </c>
      <c r="DD893" t="s">
        <v>219</v>
      </c>
      <c r="DI893" t="s">
        <v>451</v>
      </c>
      <c r="DK893" t="s">
        <v>239</v>
      </c>
      <c r="DL893" t="s">
        <v>239</v>
      </c>
      <c r="DM893" t="s">
        <v>402</v>
      </c>
      <c r="DN893" t="s">
        <v>214</v>
      </c>
      <c r="DO893" t="s">
        <v>414</v>
      </c>
      <c r="DP893" t="s">
        <v>399</v>
      </c>
      <c r="DR893" t="s">
        <v>399</v>
      </c>
      <c r="DT893" t="s">
        <v>219</v>
      </c>
      <c r="DU893" t="s">
        <v>219</v>
      </c>
      <c r="DX893" t="s">
        <v>239</v>
      </c>
      <c r="DY893" t="s">
        <v>239</v>
      </c>
      <c r="DZ893" t="s">
        <v>238</v>
      </c>
      <c r="EA893" t="s">
        <v>239</v>
      </c>
      <c r="EB893" t="s">
        <v>239</v>
      </c>
      <c r="EC893" t="s">
        <v>239</v>
      </c>
      <c r="ED893" t="s">
        <v>239</v>
      </c>
      <c r="EE893" t="s">
        <v>214</v>
      </c>
      <c r="EF893" t="s">
        <v>214</v>
      </c>
      <c r="EG893" t="s">
        <v>214</v>
      </c>
      <c r="EI893" t="s">
        <v>214</v>
      </c>
      <c r="EK893" t="s">
        <v>239</v>
      </c>
      <c r="EL893" t="s">
        <v>239</v>
      </c>
      <c r="EM893" t="s">
        <v>239</v>
      </c>
      <c r="EN893" t="s">
        <v>239</v>
      </c>
      <c r="EO893" t="s">
        <v>239</v>
      </c>
      <c r="EP893" t="s">
        <v>239</v>
      </c>
      <c r="EQ893" t="s">
        <v>214</v>
      </c>
      <c r="ER893" t="s">
        <v>214</v>
      </c>
      <c r="ES893" t="s">
        <v>239</v>
      </c>
      <c r="ET893" t="s">
        <v>239</v>
      </c>
      <c r="EU893" t="s">
        <v>237</v>
      </c>
      <c r="EV893" t="s">
        <v>237</v>
      </c>
      <c r="EW893" t="s">
        <v>243</v>
      </c>
      <c r="EX893" t="s">
        <v>243</v>
      </c>
      <c r="EY893" t="s">
        <v>239</v>
      </c>
      <c r="EZ893" t="s">
        <v>241</v>
      </c>
      <c r="FA893" t="s">
        <v>241</v>
      </c>
      <c r="FB893" t="s">
        <v>239</v>
      </c>
      <c r="FC893" t="s">
        <v>239</v>
      </c>
      <c r="FD893" t="s">
        <v>239</v>
      </c>
      <c r="FE893" t="s">
        <v>286</v>
      </c>
      <c r="FF893" t="s">
        <v>286</v>
      </c>
      <c r="FG893" t="s">
        <v>239</v>
      </c>
      <c r="FH893" t="s">
        <v>239</v>
      </c>
      <c r="FI893" t="s">
        <v>219</v>
      </c>
      <c r="FJ893" t="s">
        <v>219</v>
      </c>
      <c r="FK893" t="s">
        <v>219</v>
      </c>
      <c r="FL893" t="s">
        <v>219</v>
      </c>
      <c r="FM893" t="s">
        <v>239</v>
      </c>
      <c r="FN893" t="s">
        <v>239</v>
      </c>
      <c r="FO893" t="s">
        <v>219</v>
      </c>
      <c r="FP893" t="s">
        <v>219</v>
      </c>
      <c r="FQ893" t="s">
        <v>241</v>
      </c>
      <c r="FR893" t="s">
        <v>241</v>
      </c>
      <c r="FS893" t="s">
        <v>241</v>
      </c>
      <c r="FT893" t="s">
        <v>241</v>
      </c>
      <c r="FU893" t="s">
        <v>219</v>
      </c>
      <c r="FV893" t="s">
        <v>241</v>
      </c>
      <c r="FW893" t="s">
        <v>241</v>
      </c>
      <c r="FX893" t="s">
        <v>241</v>
      </c>
      <c r="FY893" t="s">
        <v>241</v>
      </c>
      <c r="FZ893" t="s">
        <v>335</v>
      </c>
      <c r="GA893" t="s">
        <v>335</v>
      </c>
      <c r="GB893" t="s">
        <v>227</v>
      </c>
      <c r="GC893" t="s">
        <v>227</v>
      </c>
      <c r="GD893" t="s">
        <v>1545</v>
      </c>
      <c r="GE893" t="s">
        <v>241</v>
      </c>
      <c r="GF893" t="s">
        <v>1545</v>
      </c>
      <c r="GG893" t="s">
        <v>357</v>
      </c>
      <c r="GH893" t="s">
        <v>241</v>
      </c>
      <c r="GI893" t="s">
        <v>357</v>
      </c>
      <c r="GJ893" t="s">
        <v>357</v>
      </c>
      <c r="GK893" t="s">
        <v>357</v>
      </c>
      <c r="GL893" t="s">
        <v>357</v>
      </c>
      <c r="GM893" t="s">
        <v>357</v>
      </c>
      <c r="GN893" t="s">
        <v>402</v>
      </c>
      <c r="GO893" t="s">
        <v>402</v>
      </c>
      <c r="GP893" t="s">
        <v>239</v>
      </c>
      <c r="GQ893" t="s">
        <v>239</v>
      </c>
      <c r="GR893" t="s">
        <v>239</v>
      </c>
      <c r="GS893" t="s">
        <v>357</v>
      </c>
      <c r="GT893" t="s">
        <v>241</v>
      </c>
      <c r="GU893" t="s">
        <v>357</v>
      </c>
      <c r="GV893" t="s">
        <v>241</v>
      </c>
      <c r="GW893" t="s">
        <v>532</v>
      </c>
      <c r="GX893" t="s">
        <v>532</v>
      </c>
      <c r="GY893" t="s">
        <v>567</v>
      </c>
      <c r="GZ893" t="s">
        <v>241</v>
      </c>
      <c r="HA893" t="s">
        <v>239</v>
      </c>
      <c r="HB893" t="s">
        <v>241</v>
      </c>
      <c r="HC893" t="s">
        <v>883</v>
      </c>
      <c r="HD893" t="s">
        <v>517</v>
      </c>
      <c r="HE893" t="s">
        <v>429</v>
      </c>
      <c r="HF893" t="s">
        <v>241</v>
      </c>
      <c r="HG893" t="s">
        <v>335</v>
      </c>
      <c r="HH893" t="s">
        <v>241</v>
      </c>
      <c r="HI893" t="s">
        <v>241</v>
      </c>
      <c r="HJ893" t="s">
        <v>219</v>
      </c>
      <c r="HK893" t="s">
        <v>241</v>
      </c>
      <c r="HL893" s="12"/>
      <c r="HM893">
        <v>0.5</v>
      </c>
      <c r="HN893">
        <v>0.25</v>
      </c>
      <c r="HO893">
        <v>0</v>
      </c>
      <c r="HP893">
        <v>0.5</v>
      </c>
      <c r="HQ893">
        <v>1</v>
      </c>
      <c r="HR893">
        <v>0.5</v>
      </c>
      <c r="HS893">
        <v>0.5</v>
      </c>
      <c r="HT893">
        <v>1</v>
      </c>
      <c r="HU893">
        <v>1</v>
      </c>
      <c r="HV893">
        <v>0.5</v>
      </c>
      <c r="HW893">
        <v>0.5</v>
      </c>
      <c r="HX893">
        <v>0.5</v>
      </c>
      <c r="HY893">
        <v>1</v>
      </c>
      <c r="HZ893">
        <v>0.5</v>
      </c>
      <c r="IA893" s="4">
        <v>1</v>
      </c>
      <c r="IB893">
        <v>0.5</v>
      </c>
      <c r="IC893">
        <v>0.5</v>
      </c>
      <c r="ID893">
        <v>0.5</v>
      </c>
      <c r="IE893">
        <v>0.5</v>
      </c>
      <c r="IG893">
        <v>0.75</v>
      </c>
      <c r="IH893">
        <v>0.5</v>
      </c>
      <c r="II893">
        <v>0.5</v>
      </c>
      <c r="IJ893">
        <v>0.5</v>
      </c>
      <c r="IK893">
        <v>1</v>
      </c>
      <c r="IL893">
        <v>0.5</v>
      </c>
      <c r="IM893">
        <v>0.5</v>
      </c>
      <c r="IN893">
        <v>0.5</v>
      </c>
      <c r="IO893">
        <v>0.5</v>
      </c>
      <c r="IQ893">
        <v>15</v>
      </c>
      <c r="IS893">
        <f t="shared" si="747"/>
        <v>7.4999999999999997E-2</v>
      </c>
      <c r="IT893">
        <f t="shared" si="748"/>
        <v>0.03</v>
      </c>
      <c r="IU893">
        <f t="shared" si="749"/>
        <v>0</v>
      </c>
      <c r="IV893">
        <f t="shared" si="750"/>
        <v>0.05</v>
      </c>
      <c r="IW893">
        <f t="shared" si="751"/>
        <v>0.08</v>
      </c>
      <c r="IX893">
        <f t="shared" si="752"/>
        <v>6.5000000000000002E-2</v>
      </c>
      <c r="IY893">
        <f t="shared" si="753"/>
        <v>0.05</v>
      </c>
      <c r="IZ893">
        <f t="shared" si="754"/>
        <v>0.11</v>
      </c>
      <c r="JA893">
        <f t="shared" si="755"/>
        <v>0.13</v>
      </c>
      <c r="JB893">
        <f t="shared" si="756"/>
        <v>0.05</v>
      </c>
      <c r="JC893">
        <f t="shared" si="757"/>
        <v>0.06</v>
      </c>
      <c r="JD893">
        <f t="shared" si="758"/>
        <v>5.5E-2</v>
      </c>
      <c r="JE893">
        <f t="shared" si="759"/>
        <v>7.0000000000000007E-2</v>
      </c>
      <c r="JF893">
        <f t="shared" si="760"/>
        <v>0.06</v>
      </c>
      <c r="JG893" s="5">
        <f t="shared" si="761"/>
        <v>0.05</v>
      </c>
      <c r="JH893">
        <f t="shared" si="762"/>
        <v>0</v>
      </c>
      <c r="JI893">
        <f t="shared" si="762"/>
        <v>0</v>
      </c>
      <c r="JJ893">
        <f t="shared" si="763"/>
        <v>0.1</v>
      </c>
      <c r="JK893">
        <f t="shared" si="764"/>
        <v>7.4999999999999997E-2</v>
      </c>
      <c r="JL893" s="6">
        <f t="shared" si="765"/>
        <v>0.04</v>
      </c>
      <c r="JM893">
        <f t="shared" si="766"/>
        <v>0.09</v>
      </c>
      <c r="JN893">
        <f t="shared" si="767"/>
        <v>2.5000000000000001E-2</v>
      </c>
      <c r="JO893">
        <f t="shared" si="768"/>
        <v>7.4999999999999997E-2</v>
      </c>
      <c r="JP893">
        <f t="shared" si="769"/>
        <v>0.05</v>
      </c>
      <c r="JQ893">
        <f t="shared" si="770"/>
        <v>0.12</v>
      </c>
      <c r="JR893">
        <f t="shared" si="771"/>
        <v>5.5E-2</v>
      </c>
      <c r="JS893">
        <f t="shared" si="772"/>
        <v>0.05</v>
      </c>
      <c r="JT893">
        <f t="shared" si="772"/>
        <v>0.05</v>
      </c>
      <c r="JU893">
        <f t="shared" si="773"/>
        <v>0.5</v>
      </c>
      <c r="JV893">
        <f t="shared" si="773"/>
        <v>0</v>
      </c>
      <c r="JW893">
        <f t="shared" si="774"/>
        <v>7.4999999999999997E-2</v>
      </c>
      <c r="JY893">
        <f t="shared" si="775"/>
        <v>2.5000000000000001E-2</v>
      </c>
      <c r="JZ893">
        <f t="shared" si="776"/>
        <v>0.02</v>
      </c>
      <c r="KA893">
        <f t="shared" si="777"/>
        <v>0</v>
      </c>
      <c r="KB893">
        <f t="shared" si="777"/>
        <v>0.01</v>
      </c>
      <c r="KC893">
        <f t="shared" si="778"/>
        <v>0.04</v>
      </c>
      <c r="KD893">
        <f t="shared" si="804"/>
        <v>1.4999999999999999E-2</v>
      </c>
      <c r="KE893">
        <f t="shared" si="804"/>
        <v>1.4999999999999999E-2</v>
      </c>
      <c r="KF893">
        <f t="shared" si="804"/>
        <v>0.03</v>
      </c>
      <c r="KG893">
        <f t="shared" si="803"/>
        <v>0.03</v>
      </c>
      <c r="KH893">
        <f t="shared" si="803"/>
        <v>1.4999999999999999E-2</v>
      </c>
      <c r="KI893">
        <f t="shared" si="803"/>
        <v>1.4999999999999999E-2</v>
      </c>
      <c r="KJ893">
        <f t="shared" si="803"/>
        <v>1.4999999999999999E-2</v>
      </c>
      <c r="KK893">
        <f t="shared" si="780"/>
        <v>0.02</v>
      </c>
      <c r="KL893">
        <f t="shared" si="781"/>
        <v>0.02</v>
      </c>
      <c r="KM893" s="5">
        <f t="shared" si="782"/>
        <v>0.05</v>
      </c>
      <c r="KN893">
        <f t="shared" si="783"/>
        <v>0</v>
      </c>
      <c r="KO893">
        <f t="shared" si="783"/>
        <v>0</v>
      </c>
      <c r="KP893">
        <f t="shared" si="784"/>
        <v>0.03</v>
      </c>
      <c r="KQ893">
        <f t="shared" si="785"/>
        <v>1.4999999999999999E-2</v>
      </c>
      <c r="KR893" s="6">
        <f t="shared" si="786"/>
        <v>0.02</v>
      </c>
      <c r="KS893">
        <f t="shared" si="787"/>
        <v>0.03</v>
      </c>
      <c r="KT893">
        <f t="shared" si="788"/>
        <v>1.4999999999999999E-2</v>
      </c>
      <c r="KU893">
        <f t="shared" si="789"/>
        <v>0.02</v>
      </c>
      <c r="KV893">
        <f t="shared" si="790"/>
        <v>2.5000000000000001E-2</v>
      </c>
      <c r="KW893">
        <f t="shared" si="791"/>
        <v>0.01</v>
      </c>
      <c r="KX893">
        <f t="shared" si="792"/>
        <v>0</v>
      </c>
      <c r="KY893">
        <f t="shared" si="793"/>
        <v>0.02</v>
      </c>
      <c r="KZ893">
        <f t="shared" si="794"/>
        <v>1.4999999999999999E-2</v>
      </c>
      <c r="LA893">
        <f t="shared" si="795"/>
        <v>0.5</v>
      </c>
      <c r="LB893">
        <f t="shared" si="795"/>
        <v>0</v>
      </c>
      <c r="LC893">
        <f t="shared" si="796"/>
        <v>0.05</v>
      </c>
      <c r="LE893" t="str">
        <f t="shared" si="802"/>
        <v>Cote d'ivoire</v>
      </c>
      <c r="LF893">
        <f t="shared" si="797"/>
        <v>0.59</v>
      </c>
      <c r="LG893" s="6">
        <f t="shared" si="798"/>
        <v>0.56000000000000005</v>
      </c>
      <c r="LH893">
        <f t="shared" si="799"/>
        <v>0.59</v>
      </c>
      <c r="LI893" s="6">
        <f t="shared" si="800"/>
        <v>0.57000000000000028</v>
      </c>
      <c r="LJ893">
        <f t="shared" si="801"/>
        <v>15</v>
      </c>
    </row>
    <row r="894" spans="1:322" x14ac:dyDescent="0.35">
      <c r="A894" s="8">
        <v>44895</v>
      </c>
      <c r="B894" t="s">
        <v>4780</v>
      </c>
      <c r="D894" s="24" t="s">
        <v>321</v>
      </c>
      <c r="E894" s="24" t="s">
        <v>321</v>
      </c>
      <c r="F894" s="24">
        <v>32</v>
      </c>
      <c r="G894" s="24" t="s">
        <v>258</v>
      </c>
      <c r="H894" s="24" t="s">
        <v>322</v>
      </c>
      <c r="I894" s="24" t="s">
        <v>2382</v>
      </c>
      <c r="J894" s="24" t="s">
        <v>1805</v>
      </c>
      <c r="K894" s="25">
        <v>44601</v>
      </c>
      <c r="L894" s="25">
        <v>44601</v>
      </c>
      <c r="M894" s="25">
        <v>44665</v>
      </c>
      <c r="N894" s="24" t="s">
        <v>261</v>
      </c>
      <c r="O894" s="24" t="s">
        <v>261</v>
      </c>
      <c r="P894" s="24" t="s">
        <v>261</v>
      </c>
      <c r="Q894" s="24" t="s">
        <v>324</v>
      </c>
      <c r="R894" s="25">
        <v>44665</v>
      </c>
      <c r="S894" s="25">
        <v>44686</v>
      </c>
      <c r="T894" s="24" t="s">
        <v>263</v>
      </c>
      <c r="U894" s="24" t="s">
        <v>261</v>
      </c>
      <c r="V894" s="25" t="s">
        <v>262</v>
      </c>
      <c r="W894" s="24" t="s">
        <v>261</v>
      </c>
      <c r="X894" s="25" t="s">
        <v>262</v>
      </c>
      <c r="Y894" s="24" t="s">
        <v>263</v>
      </c>
      <c r="Z894" s="25">
        <v>44713</v>
      </c>
      <c r="AA894" s="24" t="s">
        <v>264</v>
      </c>
      <c r="AB894" s="24" t="s">
        <v>265</v>
      </c>
      <c r="AC894" s="24" t="s">
        <v>4781</v>
      </c>
      <c r="AD894" s="24" t="s">
        <v>267</v>
      </c>
      <c r="AE894" s="24" t="s">
        <v>473</v>
      </c>
      <c r="AF894" s="24" t="s">
        <v>687</v>
      </c>
      <c r="AG894" s="31">
        <v>850000</v>
      </c>
      <c r="AH894" s="24" t="s">
        <v>261</v>
      </c>
      <c r="AI894" s="24" t="s">
        <v>262</v>
      </c>
      <c r="AJ894" s="25" t="s">
        <v>262</v>
      </c>
      <c r="AK894" s="24" t="s">
        <v>262</v>
      </c>
      <c r="AL894" s="24" t="s">
        <v>262</v>
      </c>
      <c r="AM894" s="24" t="s">
        <v>262</v>
      </c>
      <c r="AN894" s="24" t="s">
        <v>262</v>
      </c>
      <c r="AO894" s="27" t="s">
        <v>263</v>
      </c>
      <c r="AP894" s="24" t="s">
        <v>261</v>
      </c>
      <c r="AQ894" s="25" t="s">
        <v>262</v>
      </c>
      <c r="AR894" s="24" t="s">
        <v>261</v>
      </c>
      <c r="AS894" s="25" t="s">
        <v>262</v>
      </c>
      <c r="AT894" s="24" t="s">
        <v>261</v>
      </c>
      <c r="AU894" s="25" t="s">
        <v>262</v>
      </c>
      <c r="AV894" s="24" t="s">
        <v>261</v>
      </c>
      <c r="AW894" s="25" t="s">
        <v>262</v>
      </c>
      <c r="AX894" s="24" t="s">
        <v>261</v>
      </c>
      <c r="AY894" s="25" t="s">
        <v>262</v>
      </c>
      <c r="AZ894" s="24" t="s">
        <v>263</v>
      </c>
      <c r="BA894" s="25">
        <v>44666</v>
      </c>
      <c r="BB894" s="24" t="s">
        <v>261</v>
      </c>
      <c r="BC894" s="25" t="s">
        <v>262</v>
      </c>
      <c r="BD894" s="24" t="s">
        <v>263</v>
      </c>
      <c r="BE894" s="26">
        <v>44665</v>
      </c>
      <c r="BF894" t="s">
        <v>1807</v>
      </c>
      <c r="BG894" s="9" t="s">
        <v>1229</v>
      </c>
      <c r="BH894" t="s">
        <v>208</v>
      </c>
      <c r="BI894" t="s">
        <v>735</v>
      </c>
      <c r="BJ894" t="s">
        <v>210</v>
      </c>
      <c r="BK894" t="s">
        <v>329</v>
      </c>
      <c r="BL894" t="s">
        <v>212</v>
      </c>
      <c r="BM894" t="s">
        <v>1897</v>
      </c>
      <c r="BN894" t="s">
        <v>214</v>
      </c>
      <c r="BO894" t="s">
        <v>348</v>
      </c>
      <c r="BP894" t="s">
        <v>219</v>
      </c>
      <c r="BQ894" t="s">
        <v>216</v>
      </c>
      <c r="BR894" t="s">
        <v>1900</v>
      </c>
      <c r="BS894" t="s">
        <v>1917</v>
      </c>
      <c r="BT894" t="s">
        <v>1902</v>
      </c>
      <c r="BU894" t="s">
        <v>1900</v>
      </c>
      <c r="BV894" t="s">
        <v>214</v>
      </c>
      <c r="CC894" t="s">
        <v>214</v>
      </c>
      <c r="CG894" t="s">
        <v>219</v>
      </c>
      <c r="CI894" t="s">
        <v>333</v>
      </c>
      <c r="CJ894" t="s">
        <v>4782</v>
      </c>
      <c r="CK894" t="s">
        <v>335</v>
      </c>
      <c r="CL894" t="s">
        <v>500</v>
      </c>
      <c r="CM894" t="s">
        <v>4783</v>
      </c>
      <c r="CN894" t="s">
        <v>306</v>
      </c>
      <c r="CP894" t="s">
        <v>225</v>
      </c>
      <c r="CQ894" t="s">
        <v>225</v>
      </c>
      <c r="CR894" t="s">
        <v>227</v>
      </c>
      <c r="CS894" t="s">
        <v>227</v>
      </c>
      <c r="CT894" t="s">
        <v>219</v>
      </c>
      <c r="CU894" t="s">
        <v>219</v>
      </c>
      <c r="CV894" t="s">
        <v>227</v>
      </c>
      <c r="CW894" t="s">
        <v>227</v>
      </c>
      <c r="CX894" t="s">
        <v>287</v>
      </c>
      <c r="CY894" t="s">
        <v>287</v>
      </c>
      <c r="CZ894" t="s">
        <v>219</v>
      </c>
      <c r="DA894" t="s">
        <v>219</v>
      </c>
      <c r="DB894" t="s">
        <v>230</v>
      </c>
      <c r="DC894" t="s">
        <v>230</v>
      </c>
      <c r="DD894" t="s">
        <v>219</v>
      </c>
      <c r="DI894" t="s">
        <v>916</v>
      </c>
      <c r="DJ894" t="s">
        <v>4784</v>
      </c>
      <c r="DK894" t="s">
        <v>532</v>
      </c>
      <c r="DL894" t="s">
        <v>532</v>
      </c>
      <c r="DM894" t="s">
        <v>214</v>
      </c>
      <c r="DN894" t="s">
        <v>214</v>
      </c>
      <c r="DO894" t="s">
        <v>414</v>
      </c>
      <c r="DP894" t="s">
        <v>399</v>
      </c>
      <c r="DR894" t="s">
        <v>239</v>
      </c>
      <c r="DT894" t="s">
        <v>219</v>
      </c>
      <c r="DU894" t="s">
        <v>219</v>
      </c>
      <c r="DX894" t="s">
        <v>372</v>
      </c>
      <c r="DY894" t="s">
        <v>233</v>
      </c>
      <c r="DZ894" t="s">
        <v>238</v>
      </c>
      <c r="EA894" t="s">
        <v>237</v>
      </c>
      <c r="EB894" t="s">
        <v>233</v>
      </c>
      <c r="EC894" t="s">
        <v>389</v>
      </c>
      <c r="ED894" t="s">
        <v>242</v>
      </c>
      <c r="EE894" t="s">
        <v>219</v>
      </c>
      <c r="EF894" t="s">
        <v>219</v>
      </c>
      <c r="EK894" t="s">
        <v>237</v>
      </c>
      <c r="EL894" t="s">
        <v>237</v>
      </c>
      <c r="EM894" t="s">
        <v>486</v>
      </c>
      <c r="EN894" t="s">
        <v>486</v>
      </c>
      <c r="EO894" t="s">
        <v>486</v>
      </c>
      <c r="EP894" t="s">
        <v>239</v>
      </c>
      <c r="EQ894" t="s">
        <v>214</v>
      </c>
      <c r="ER894" t="s">
        <v>214</v>
      </c>
      <c r="ES894" t="s">
        <v>242</v>
      </c>
      <c r="ET894" t="s">
        <v>242</v>
      </c>
      <c r="EU894" t="s">
        <v>233</v>
      </c>
      <c r="EV894" t="s">
        <v>233</v>
      </c>
      <c r="EW894" t="s">
        <v>243</v>
      </c>
      <c r="EX894" t="s">
        <v>243</v>
      </c>
      <c r="EY894" t="s">
        <v>237</v>
      </c>
      <c r="EZ894" t="s">
        <v>241</v>
      </c>
      <c r="FA894" t="s">
        <v>241</v>
      </c>
      <c r="FB894" t="s">
        <v>237</v>
      </c>
      <c r="FC894" t="s">
        <v>237</v>
      </c>
      <c r="FD894" t="s">
        <v>237</v>
      </c>
      <c r="FE894" t="s">
        <v>250</v>
      </c>
      <c r="FF894" t="s">
        <v>250</v>
      </c>
      <c r="FG894" t="s">
        <v>239</v>
      </c>
      <c r="FH894" t="s">
        <v>239</v>
      </c>
      <c r="FI894" t="s">
        <v>214</v>
      </c>
      <c r="FJ894" t="s">
        <v>214</v>
      </c>
      <c r="FK894" t="s">
        <v>214</v>
      </c>
      <c r="FL894" t="s">
        <v>214</v>
      </c>
      <c r="FM894" t="s">
        <v>292</v>
      </c>
      <c r="FN894" t="s">
        <v>292</v>
      </c>
      <c r="FO894" t="s">
        <v>219</v>
      </c>
      <c r="FP894" t="s">
        <v>219</v>
      </c>
      <c r="FQ894" t="s">
        <v>241</v>
      </c>
      <c r="FR894" t="s">
        <v>241</v>
      </c>
      <c r="FS894" t="s">
        <v>241</v>
      </c>
      <c r="FT894" t="s">
        <v>241</v>
      </c>
      <c r="FU894" t="s">
        <v>219</v>
      </c>
      <c r="FV894" t="s">
        <v>241</v>
      </c>
      <c r="FW894" t="s">
        <v>241</v>
      </c>
      <c r="FX894" t="s">
        <v>241</v>
      </c>
      <c r="FY894" t="s">
        <v>241</v>
      </c>
      <c r="FZ894" t="s">
        <v>341</v>
      </c>
      <c r="GA894" t="s">
        <v>341</v>
      </c>
      <c r="GB894" t="s">
        <v>227</v>
      </c>
      <c r="GC894" t="s">
        <v>227</v>
      </c>
      <c r="GD894" t="s">
        <v>293</v>
      </c>
      <c r="GE894" t="s">
        <v>241</v>
      </c>
      <c r="GF894" t="s">
        <v>293</v>
      </c>
      <c r="GG894" t="s">
        <v>227</v>
      </c>
      <c r="GH894" t="s">
        <v>241</v>
      </c>
      <c r="GI894" t="s">
        <v>227</v>
      </c>
      <c r="GJ894" t="s">
        <v>227</v>
      </c>
      <c r="GK894" t="s">
        <v>227</v>
      </c>
      <c r="GL894" t="s">
        <v>227</v>
      </c>
      <c r="GM894" t="s">
        <v>227</v>
      </c>
      <c r="GN894" t="s">
        <v>219</v>
      </c>
      <c r="GO894" t="s">
        <v>219</v>
      </c>
      <c r="GP894" t="s">
        <v>294</v>
      </c>
      <c r="GQ894" t="s">
        <v>294</v>
      </c>
      <c r="GR894" t="s">
        <v>294</v>
      </c>
      <c r="GS894" t="s">
        <v>214</v>
      </c>
      <c r="GT894" t="s">
        <v>241</v>
      </c>
      <c r="GU894" t="s">
        <v>214</v>
      </c>
      <c r="GV894" t="s">
        <v>241</v>
      </c>
      <c r="GW894" t="s">
        <v>297</v>
      </c>
      <c r="GX894" t="s">
        <v>297</v>
      </c>
      <c r="GY894" t="s">
        <v>314</v>
      </c>
      <c r="GZ894" t="s">
        <v>241</v>
      </c>
      <c r="HA894" t="s">
        <v>298</v>
      </c>
      <c r="HB894" t="s">
        <v>241</v>
      </c>
      <c r="HC894" t="s">
        <v>883</v>
      </c>
      <c r="HD894" t="s">
        <v>316</v>
      </c>
      <c r="HE894" t="s">
        <v>343</v>
      </c>
      <c r="HF894" t="s">
        <v>241</v>
      </c>
      <c r="HG894" t="s">
        <v>319</v>
      </c>
      <c r="HH894" t="s">
        <v>241</v>
      </c>
      <c r="HI894" t="s">
        <v>241</v>
      </c>
      <c r="HJ894" t="s">
        <v>219</v>
      </c>
      <c r="HK894" t="s">
        <v>241</v>
      </c>
      <c r="HL894" s="12"/>
      <c r="HM894">
        <v>0.75</v>
      </c>
      <c r="HN894">
        <v>1</v>
      </c>
      <c r="HO894">
        <v>0</v>
      </c>
      <c r="HP894">
        <v>1</v>
      </c>
      <c r="HQ894">
        <v>1</v>
      </c>
      <c r="HR894">
        <v>0.5</v>
      </c>
      <c r="HS894">
        <v>1</v>
      </c>
      <c r="HT894">
        <v>1</v>
      </c>
      <c r="HU894">
        <v>1</v>
      </c>
      <c r="HV894">
        <v>0</v>
      </c>
      <c r="HW894">
        <v>0.5</v>
      </c>
      <c r="HX894">
        <v>1</v>
      </c>
      <c r="HZ894">
        <v>0.5</v>
      </c>
      <c r="IA894" s="4">
        <v>1</v>
      </c>
      <c r="IB894">
        <v>0.75</v>
      </c>
      <c r="IC894">
        <v>0.25</v>
      </c>
      <c r="ID894">
        <v>0.5</v>
      </c>
      <c r="IE894">
        <v>0.5</v>
      </c>
      <c r="IG894">
        <v>0.5</v>
      </c>
      <c r="IH894">
        <v>0.5</v>
      </c>
      <c r="II894">
        <v>1</v>
      </c>
      <c r="IJ894">
        <v>1</v>
      </c>
      <c r="IK894">
        <v>1</v>
      </c>
      <c r="IL894">
        <v>1</v>
      </c>
      <c r="IM894">
        <v>1</v>
      </c>
      <c r="IN894">
        <v>1</v>
      </c>
      <c r="IO894">
        <v>1</v>
      </c>
      <c r="IQ894">
        <v>2</v>
      </c>
      <c r="IS894">
        <f t="shared" si="747"/>
        <v>0.11249999999999999</v>
      </c>
      <c r="IT894">
        <f t="shared" si="748"/>
        <v>0.12</v>
      </c>
      <c r="IU894">
        <f t="shared" si="749"/>
        <v>0</v>
      </c>
      <c r="IV894">
        <f t="shared" si="750"/>
        <v>0.1</v>
      </c>
      <c r="IW894">
        <f t="shared" si="751"/>
        <v>0.08</v>
      </c>
      <c r="IX894">
        <f t="shared" si="752"/>
        <v>6.5000000000000002E-2</v>
      </c>
      <c r="IY894">
        <f t="shared" si="753"/>
        <v>0.1</v>
      </c>
      <c r="IZ894">
        <f t="shared" si="754"/>
        <v>0.11</v>
      </c>
      <c r="JA894">
        <f t="shared" si="755"/>
        <v>0.13</v>
      </c>
      <c r="JB894">
        <f t="shared" si="756"/>
        <v>0</v>
      </c>
      <c r="JC894">
        <f t="shared" si="757"/>
        <v>0.06</v>
      </c>
      <c r="JD894">
        <f t="shared" si="758"/>
        <v>0.11</v>
      </c>
      <c r="JE894">
        <f t="shared" si="759"/>
        <v>0</v>
      </c>
      <c r="JF894">
        <f t="shared" si="760"/>
        <v>0.06</v>
      </c>
      <c r="JG894" s="5">
        <f t="shared" si="761"/>
        <v>0.05</v>
      </c>
      <c r="JH894">
        <f t="shared" si="762"/>
        <v>0</v>
      </c>
      <c r="JI894">
        <f t="shared" si="762"/>
        <v>0</v>
      </c>
      <c r="JJ894">
        <f t="shared" si="763"/>
        <v>0.1</v>
      </c>
      <c r="JK894">
        <f t="shared" si="764"/>
        <v>7.4999999999999997E-2</v>
      </c>
      <c r="JL894" s="6">
        <f t="shared" si="765"/>
        <v>0.04</v>
      </c>
      <c r="JM894">
        <f t="shared" si="766"/>
        <v>0.06</v>
      </c>
      <c r="JN894">
        <f t="shared" si="767"/>
        <v>2.5000000000000001E-2</v>
      </c>
      <c r="JO894">
        <f t="shared" si="768"/>
        <v>0.15</v>
      </c>
      <c r="JP894">
        <f t="shared" si="769"/>
        <v>0.1</v>
      </c>
      <c r="JQ894">
        <f t="shared" si="770"/>
        <v>0.12</v>
      </c>
      <c r="JR894">
        <f t="shared" si="771"/>
        <v>0.11</v>
      </c>
      <c r="JS894">
        <f t="shared" si="772"/>
        <v>0.1</v>
      </c>
      <c r="JT894">
        <f t="shared" si="772"/>
        <v>0.1</v>
      </c>
      <c r="JU894">
        <f t="shared" si="773"/>
        <v>1</v>
      </c>
      <c r="JV894">
        <f t="shared" si="773"/>
        <v>0</v>
      </c>
      <c r="JW894">
        <f t="shared" si="774"/>
        <v>0.15</v>
      </c>
      <c r="JY894">
        <f t="shared" si="775"/>
        <v>3.7500000000000006E-2</v>
      </c>
      <c r="JZ894">
        <f t="shared" si="776"/>
        <v>0.08</v>
      </c>
      <c r="KA894">
        <f t="shared" si="777"/>
        <v>0</v>
      </c>
      <c r="KB894">
        <f t="shared" si="777"/>
        <v>0.02</v>
      </c>
      <c r="KC894">
        <f t="shared" si="778"/>
        <v>0.04</v>
      </c>
      <c r="KD894">
        <f t="shared" si="804"/>
        <v>1.4999999999999999E-2</v>
      </c>
      <c r="KE894">
        <f t="shared" si="804"/>
        <v>0.03</v>
      </c>
      <c r="KF894">
        <f t="shared" si="804"/>
        <v>0.03</v>
      </c>
      <c r="KG894">
        <f t="shared" si="803"/>
        <v>0.03</v>
      </c>
      <c r="KH894">
        <f t="shared" si="803"/>
        <v>0</v>
      </c>
      <c r="KI894">
        <f t="shared" si="803"/>
        <v>1.4999999999999999E-2</v>
      </c>
      <c r="KJ894">
        <f t="shared" si="803"/>
        <v>0.03</v>
      </c>
      <c r="KK894">
        <f t="shared" si="780"/>
        <v>0</v>
      </c>
      <c r="KL894">
        <f t="shared" si="781"/>
        <v>0.02</v>
      </c>
      <c r="KM894" s="5">
        <f t="shared" si="782"/>
        <v>0.05</v>
      </c>
      <c r="KN894">
        <f t="shared" si="783"/>
        <v>0</v>
      </c>
      <c r="KO894">
        <f t="shared" si="783"/>
        <v>0</v>
      </c>
      <c r="KP894">
        <f t="shared" si="784"/>
        <v>0.03</v>
      </c>
      <c r="KQ894">
        <f t="shared" si="785"/>
        <v>1.4999999999999999E-2</v>
      </c>
      <c r="KR894" s="6">
        <f t="shared" si="786"/>
        <v>0.02</v>
      </c>
      <c r="KS894">
        <f t="shared" si="787"/>
        <v>0.02</v>
      </c>
      <c r="KT894">
        <f t="shared" si="788"/>
        <v>1.4999999999999999E-2</v>
      </c>
      <c r="KU894">
        <f t="shared" si="789"/>
        <v>0.04</v>
      </c>
      <c r="KV894">
        <f t="shared" si="790"/>
        <v>0.05</v>
      </c>
      <c r="KW894">
        <f t="shared" si="791"/>
        <v>0.01</v>
      </c>
      <c r="KX894">
        <f t="shared" si="792"/>
        <v>0</v>
      </c>
      <c r="KY894">
        <f t="shared" si="793"/>
        <v>0.04</v>
      </c>
      <c r="KZ894">
        <f t="shared" si="794"/>
        <v>0.03</v>
      </c>
      <c r="LA894">
        <f t="shared" si="795"/>
        <v>1</v>
      </c>
      <c r="LB894">
        <f t="shared" si="795"/>
        <v>0</v>
      </c>
      <c r="LC894">
        <f t="shared" si="796"/>
        <v>0.1</v>
      </c>
      <c r="LE894" t="str">
        <f t="shared" si="802"/>
        <v>Cote d'ivoire</v>
      </c>
      <c r="LF894">
        <f t="shared" si="797"/>
        <v>0.8175</v>
      </c>
      <c r="LG894" s="6">
        <f t="shared" si="798"/>
        <v>0.495</v>
      </c>
      <c r="LH894">
        <f t="shared" si="799"/>
        <v>0.91499999999999992</v>
      </c>
      <c r="LI894" s="6">
        <f t="shared" si="800"/>
        <v>0.76750000000000018</v>
      </c>
      <c r="LJ894">
        <f t="shared" si="801"/>
        <v>2</v>
      </c>
    </row>
    <row r="895" spans="1:322" x14ac:dyDescent="0.35">
      <c r="A895" s="8">
        <v>44874</v>
      </c>
      <c r="B895" t="s">
        <v>4785</v>
      </c>
      <c r="D895" s="27" t="s">
        <v>257</v>
      </c>
      <c r="E895" s="27" t="s">
        <v>257</v>
      </c>
      <c r="F895" s="27">
        <v>28</v>
      </c>
      <c r="G895" s="27" t="s">
        <v>258</v>
      </c>
      <c r="H895" s="27" t="s">
        <v>322</v>
      </c>
      <c r="I895" s="27" t="s">
        <v>2382</v>
      </c>
      <c r="J895" s="27" t="s">
        <v>1805</v>
      </c>
      <c r="K895" s="28">
        <v>44606</v>
      </c>
      <c r="L895" s="28">
        <v>44606</v>
      </c>
      <c r="M895" s="28">
        <v>44673</v>
      </c>
      <c r="N895" s="27" t="s">
        <v>261</v>
      </c>
      <c r="O895" s="27" t="s">
        <v>261</v>
      </c>
      <c r="P895" s="27" t="s">
        <v>263</v>
      </c>
      <c r="Q895" s="27" t="s">
        <v>324</v>
      </c>
      <c r="R895" s="28">
        <v>44673</v>
      </c>
      <c r="S895" s="28">
        <v>44705</v>
      </c>
      <c r="T895" s="27" t="s">
        <v>263</v>
      </c>
      <c r="U895" s="27" t="s">
        <v>261</v>
      </c>
      <c r="V895" s="28" t="s">
        <v>262</v>
      </c>
      <c r="W895" s="27" t="s">
        <v>261</v>
      </c>
      <c r="X895" s="28" t="s">
        <v>262</v>
      </c>
      <c r="Y895" s="27" t="s">
        <v>263</v>
      </c>
      <c r="Z895" s="28">
        <v>44727</v>
      </c>
      <c r="AA895" s="27" t="s">
        <v>264</v>
      </c>
      <c r="AB895" s="27" t="s">
        <v>265</v>
      </c>
      <c r="AC895" s="27" t="s">
        <v>4786</v>
      </c>
      <c r="AD895" s="27" t="s">
        <v>267</v>
      </c>
      <c r="AE895" s="27" t="s">
        <v>473</v>
      </c>
      <c r="AF895" s="27" t="s">
        <v>687</v>
      </c>
      <c r="AG895" s="29">
        <v>850000</v>
      </c>
      <c r="AH895" s="27" t="s">
        <v>263</v>
      </c>
      <c r="AI895" s="27">
        <v>44874</v>
      </c>
      <c r="AJ895" s="28">
        <v>44874</v>
      </c>
      <c r="AK895" s="27" t="s">
        <v>446</v>
      </c>
      <c r="AL895" s="27" t="s">
        <v>269</v>
      </c>
      <c r="AM895" s="27" t="s">
        <v>265</v>
      </c>
      <c r="AN895" s="27" t="s">
        <v>270</v>
      </c>
      <c r="AO895" s="27" t="s">
        <v>261</v>
      </c>
      <c r="AP895" s="27" t="s">
        <v>261</v>
      </c>
      <c r="AQ895" s="28" t="s">
        <v>262</v>
      </c>
      <c r="AR895" s="27" t="s">
        <v>261</v>
      </c>
      <c r="AS895" s="28" t="s">
        <v>262</v>
      </c>
      <c r="AT895" s="27" t="s">
        <v>261</v>
      </c>
      <c r="AU895" s="28" t="s">
        <v>262</v>
      </c>
      <c r="AV895" s="27" t="s">
        <v>261</v>
      </c>
      <c r="AW895" s="28" t="s">
        <v>262</v>
      </c>
      <c r="AX895" s="27" t="s">
        <v>261</v>
      </c>
      <c r="AY895" s="28" t="s">
        <v>262</v>
      </c>
      <c r="AZ895" s="27" t="s">
        <v>262</v>
      </c>
      <c r="BA895" s="27" t="s">
        <v>262</v>
      </c>
      <c r="BB895" s="27" t="s">
        <v>261</v>
      </c>
      <c r="BC895" s="28" t="s">
        <v>262</v>
      </c>
      <c r="BD895" s="27" t="s">
        <v>263</v>
      </c>
      <c r="BE895" s="30">
        <v>44839</v>
      </c>
      <c r="BF895" t="s">
        <v>1807</v>
      </c>
      <c r="BG895" s="9" t="s">
        <v>1229</v>
      </c>
      <c r="BH895" t="s">
        <v>272</v>
      </c>
      <c r="BI895" t="s">
        <v>695</v>
      </c>
      <c r="BJ895" t="s">
        <v>210</v>
      </c>
      <c r="BK895" t="s">
        <v>329</v>
      </c>
      <c r="BL895" t="s">
        <v>212</v>
      </c>
      <c r="BM895" t="s">
        <v>2764</v>
      </c>
      <c r="BN895" t="s">
        <v>214</v>
      </c>
      <c r="BO895" t="s">
        <v>348</v>
      </c>
      <c r="BP895" t="s">
        <v>277</v>
      </c>
      <c r="BQ895" t="s">
        <v>332</v>
      </c>
      <c r="BV895" t="s">
        <v>214</v>
      </c>
      <c r="CG895" t="s">
        <v>219</v>
      </c>
      <c r="CI895" t="s">
        <v>220</v>
      </c>
      <c r="CJ895" t="s">
        <v>4787</v>
      </c>
      <c r="CL895" t="s">
        <v>1445</v>
      </c>
      <c r="CN895" t="s">
        <v>498</v>
      </c>
      <c r="CO895" t="s">
        <v>4788</v>
      </c>
      <c r="CP895" t="s">
        <v>225</v>
      </c>
      <c r="CQ895" t="s">
        <v>225</v>
      </c>
      <c r="CR895" t="s">
        <v>244</v>
      </c>
      <c r="CT895" t="s">
        <v>219</v>
      </c>
      <c r="CV895" t="s">
        <v>227</v>
      </c>
      <c r="CX895" t="s">
        <v>353</v>
      </c>
      <c r="CZ895" t="s">
        <v>219</v>
      </c>
      <c r="DB895" t="s">
        <v>398</v>
      </c>
      <c r="DC895" t="s">
        <v>398</v>
      </c>
      <c r="DD895" t="s">
        <v>219</v>
      </c>
      <c r="DI895" t="s">
        <v>484</v>
      </c>
      <c r="DK895" t="s">
        <v>233</v>
      </c>
      <c r="DM895" t="s">
        <v>219</v>
      </c>
      <c r="DO895" t="s">
        <v>234</v>
      </c>
      <c r="DP895" t="s">
        <v>235</v>
      </c>
      <c r="DT895" t="s">
        <v>214</v>
      </c>
      <c r="DV895" t="s">
        <v>236</v>
      </c>
      <c r="DX895" t="s">
        <v>237</v>
      </c>
      <c r="DZ895" t="s">
        <v>485</v>
      </c>
      <c r="EA895" t="s">
        <v>242</v>
      </c>
      <c r="EC895" t="s">
        <v>242</v>
      </c>
      <c r="EE895" t="s">
        <v>214</v>
      </c>
      <c r="EG895" t="s">
        <v>214</v>
      </c>
      <c r="EK895" t="s">
        <v>242</v>
      </c>
      <c r="EM895" t="s">
        <v>240</v>
      </c>
      <c r="EO895" t="s">
        <v>486</v>
      </c>
      <c r="EQ895" t="s">
        <v>214</v>
      </c>
      <c r="ER895" t="s">
        <v>241</v>
      </c>
      <c r="ES895" t="s">
        <v>242</v>
      </c>
      <c r="ET895" t="s">
        <v>241</v>
      </c>
      <c r="EU895" t="s">
        <v>233</v>
      </c>
      <c r="EV895" t="s">
        <v>241</v>
      </c>
      <c r="EW895" t="s">
        <v>243</v>
      </c>
      <c r="EX895" t="s">
        <v>241</v>
      </c>
      <c r="EY895" t="s">
        <v>237</v>
      </c>
      <c r="EZ895" t="s">
        <v>241</v>
      </c>
      <c r="FA895" t="s">
        <v>241</v>
      </c>
      <c r="FB895" t="s">
        <v>241</v>
      </c>
      <c r="FC895" t="s">
        <v>237</v>
      </c>
      <c r="FD895" t="s">
        <v>241</v>
      </c>
      <c r="FE895" t="s">
        <v>286</v>
      </c>
      <c r="FF895" t="s">
        <v>241</v>
      </c>
      <c r="FG895" t="s">
        <v>390</v>
      </c>
      <c r="FH895" t="s">
        <v>241</v>
      </c>
      <c r="FI895" t="s">
        <v>214</v>
      </c>
      <c r="FJ895" t="s">
        <v>241</v>
      </c>
      <c r="FK895" t="s">
        <v>214</v>
      </c>
      <c r="FL895" t="s">
        <v>241</v>
      </c>
      <c r="FM895" t="s">
        <v>292</v>
      </c>
      <c r="FN895" t="s">
        <v>241</v>
      </c>
      <c r="FO895" t="s">
        <v>219</v>
      </c>
      <c r="FP895" t="s">
        <v>241</v>
      </c>
      <c r="FQ895" t="s">
        <v>241</v>
      </c>
      <c r="FR895" t="s">
        <v>241</v>
      </c>
      <c r="FS895" t="s">
        <v>241</v>
      </c>
      <c r="FT895" t="s">
        <v>241</v>
      </c>
      <c r="FU895" t="s">
        <v>219</v>
      </c>
      <c r="FV895" t="s">
        <v>241</v>
      </c>
      <c r="FW895" t="s">
        <v>241</v>
      </c>
      <c r="FX895" t="s">
        <v>241</v>
      </c>
      <c r="FY895" t="s">
        <v>241</v>
      </c>
      <c r="FZ895" t="s">
        <v>341</v>
      </c>
      <c r="GA895" t="s">
        <v>241</v>
      </c>
      <c r="GB895" t="s">
        <v>227</v>
      </c>
      <c r="GC895" t="s">
        <v>241</v>
      </c>
      <c r="GD895" t="s">
        <v>293</v>
      </c>
      <c r="GE895" t="s">
        <v>241</v>
      </c>
      <c r="GF895" t="s">
        <v>241</v>
      </c>
      <c r="GG895" t="s">
        <v>226</v>
      </c>
      <c r="GH895" t="s">
        <v>4789</v>
      </c>
      <c r="GI895" t="s">
        <v>241</v>
      </c>
      <c r="GJ895" t="s">
        <v>227</v>
      </c>
      <c r="GK895" t="s">
        <v>241</v>
      </c>
      <c r="GL895" t="s">
        <v>250</v>
      </c>
      <c r="GM895" t="s">
        <v>241</v>
      </c>
      <c r="GN895" t="s">
        <v>214</v>
      </c>
      <c r="GO895" t="s">
        <v>241</v>
      </c>
      <c r="GP895" t="s">
        <v>294</v>
      </c>
      <c r="GQ895" t="s">
        <v>241</v>
      </c>
      <c r="GR895" t="s">
        <v>342</v>
      </c>
      <c r="GS895" t="s">
        <v>214</v>
      </c>
      <c r="GT895" t="s">
        <v>241</v>
      </c>
      <c r="GU895" t="s">
        <v>241</v>
      </c>
      <c r="GV895" t="s">
        <v>241</v>
      </c>
      <c r="GW895" t="s">
        <v>252</v>
      </c>
      <c r="GX895" t="s">
        <v>296</v>
      </c>
      <c r="GY895" t="s">
        <v>609</v>
      </c>
      <c r="GZ895" t="s">
        <v>241</v>
      </c>
      <c r="HA895" t="s">
        <v>239</v>
      </c>
      <c r="HB895" t="s">
        <v>241</v>
      </c>
      <c r="HC895" t="s">
        <v>241</v>
      </c>
      <c r="HD895" t="s">
        <v>241</v>
      </c>
      <c r="HE895" t="s">
        <v>241</v>
      </c>
      <c r="HF895" t="s">
        <v>241</v>
      </c>
      <c r="HG895" t="s">
        <v>241</v>
      </c>
      <c r="HH895" t="s">
        <v>241</v>
      </c>
      <c r="HI895" t="s">
        <v>241</v>
      </c>
      <c r="HJ895" t="s">
        <v>214</v>
      </c>
      <c r="HK895" t="s">
        <v>4790</v>
      </c>
      <c r="HL895" s="12"/>
      <c r="HM895">
        <v>0.25</v>
      </c>
      <c r="HN895">
        <v>0.75</v>
      </c>
      <c r="HO895">
        <v>0</v>
      </c>
      <c r="HP895">
        <v>1</v>
      </c>
      <c r="HQ895">
        <v>0.5</v>
      </c>
      <c r="HR895">
        <v>0.25</v>
      </c>
      <c r="HS895">
        <v>0</v>
      </c>
      <c r="HT895">
        <v>0</v>
      </c>
      <c r="HU895">
        <v>0</v>
      </c>
      <c r="HV895">
        <v>0.5</v>
      </c>
      <c r="HW895">
        <v>0.75</v>
      </c>
      <c r="HX895">
        <v>0.75</v>
      </c>
      <c r="HY895">
        <v>1</v>
      </c>
      <c r="HZ895">
        <v>0.75</v>
      </c>
      <c r="IA895" s="4">
        <v>1</v>
      </c>
      <c r="IB895">
        <v>0.75</v>
      </c>
      <c r="IC895">
        <v>0.25</v>
      </c>
      <c r="ID895">
        <v>0.5</v>
      </c>
      <c r="IE895">
        <v>0.5</v>
      </c>
      <c r="IG895">
        <v>0.75</v>
      </c>
      <c r="IH895">
        <v>0.5</v>
      </c>
      <c r="II895">
        <v>1</v>
      </c>
      <c r="IJ895">
        <v>1</v>
      </c>
      <c r="IK895">
        <v>1</v>
      </c>
      <c r="IL895">
        <v>1</v>
      </c>
      <c r="IM895">
        <v>0</v>
      </c>
      <c r="IN895">
        <v>0</v>
      </c>
      <c r="IO895">
        <v>1</v>
      </c>
      <c r="IQ895">
        <v>0</v>
      </c>
      <c r="IS895">
        <f t="shared" si="747"/>
        <v>3.7499999999999999E-2</v>
      </c>
      <c r="IT895">
        <f t="shared" si="748"/>
        <v>0.09</v>
      </c>
      <c r="IU895">
        <f t="shared" si="749"/>
        <v>0</v>
      </c>
      <c r="IV895">
        <f t="shared" si="750"/>
        <v>0.1</v>
      </c>
      <c r="IW895">
        <f t="shared" si="751"/>
        <v>0.04</v>
      </c>
      <c r="IX895">
        <f t="shared" si="752"/>
        <v>3.2500000000000001E-2</v>
      </c>
      <c r="IY895">
        <f t="shared" si="753"/>
        <v>0</v>
      </c>
      <c r="IZ895">
        <f t="shared" si="754"/>
        <v>0</v>
      </c>
      <c r="JA895">
        <f t="shared" si="755"/>
        <v>0</v>
      </c>
      <c r="JB895">
        <f t="shared" si="756"/>
        <v>0.05</v>
      </c>
      <c r="JC895">
        <f t="shared" si="757"/>
        <v>0.09</v>
      </c>
      <c r="JD895">
        <f t="shared" si="758"/>
        <v>8.2500000000000004E-2</v>
      </c>
      <c r="JE895">
        <f t="shared" si="759"/>
        <v>7.0000000000000007E-2</v>
      </c>
      <c r="JF895">
        <f t="shared" si="760"/>
        <v>0.09</v>
      </c>
      <c r="JG895" s="5">
        <f t="shared" si="761"/>
        <v>0.05</v>
      </c>
      <c r="JH895">
        <f t="shared" si="762"/>
        <v>0</v>
      </c>
      <c r="JI895">
        <f t="shared" si="762"/>
        <v>0</v>
      </c>
      <c r="JJ895">
        <f t="shared" si="763"/>
        <v>0.1</v>
      </c>
      <c r="JK895">
        <f t="shared" si="764"/>
        <v>7.4999999999999997E-2</v>
      </c>
      <c r="JL895" s="6">
        <f t="shared" si="765"/>
        <v>4.6666666666666669E-2</v>
      </c>
      <c r="JM895">
        <f t="shared" si="766"/>
        <v>0.09</v>
      </c>
      <c r="JN895">
        <f t="shared" si="767"/>
        <v>2.5000000000000001E-2</v>
      </c>
      <c r="JO895">
        <f t="shared" si="768"/>
        <v>0.15</v>
      </c>
      <c r="JP895">
        <f t="shared" si="769"/>
        <v>0.1</v>
      </c>
      <c r="JQ895">
        <f t="shared" si="770"/>
        <v>0.12</v>
      </c>
      <c r="JR895">
        <f t="shared" si="771"/>
        <v>0.11</v>
      </c>
      <c r="JS895">
        <f t="shared" si="772"/>
        <v>0</v>
      </c>
      <c r="JT895">
        <f t="shared" si="772"/>
        <v>0</v>
      </c>
      <c r="JU895">
        <f t="shared" si="773"/>
        <v>1</v>
      </c>
      <c r="JV895">
        <f t="shared" si="773"/>
        <v>0</v>
      </c>
      <c r="JW895">
        <f t="shared" si="774"/>
        <v>0.15</v>
      </c>
      <c r="JY895">
        <f t="shared" si="775"/>
        <v>1.2500000000000001E-2</v>
      </c>
      <c r="JZ895">
        <f t="shared" si="776"/>
        <v>0.06</v>
      </c>
      <c r="KA895">
        <f t="shared" si="777"/>
        <v>0</v>
      </c>
      <c r="KB895">
        <f t="shared" si="777"/>
        <v>0.02</v>
      </c>
      <c r="KC895">
        <f t="shared" si="778"/>
        <v>0.02</v>
      </c>
      <c r="KD895">
        <f t="shared" si="804"/>
        <v>7.4999999999999997E-3</v>
      </c>
      <c r="KE895">
        <f t="shared" si="804"/>
        <v>0</v>
      </c>
      <c r="KF895">
        <f t="shared" si="804"/>
        <v>0</v>
      </c>
      <c r="KG895">
        <f t="shared" si="803"/>
        <v>0</v>
      </c>
      <c r="KH895">
        <f t="shared" si="803"/>
        <v>1.4999999999999999E-2</v>
      </c>
      <c r="KI895">
        <f t="shared" si="803"/>
        <v>2.2499999999999999E-2</v>
      </c>
      <c r="KJ895">
        <f t="shared" si="803"/>
        <v>2.2499999999999999E-2</v>
      </c>
      <c r="KK895">
        <f t="shared" si="780"/>
        <v>0.02</v>
      </c>
      <c r="KL895">
        <f t="shared" si="781"/>
        <v>0.03</v>
      </c>
      <c r="KM895" s="5">
        <f t="shared" si="782"/>
        <v>0.05</v>
      </c>
      <c r="KN895">
        <f t="shared" si="783"/>
        <v>0</v>
      </c>
      <c r="KO895">
        <f t="shared" si="783"/>
        <v>0</v>
      </c>
      <c r="KP895">
        <f t="shared" si="784"/>
        <v>0.03</v>
      </c>
      <c r="KQ895">
        <f t="shared" si="785"/>
        <v>1.4999999999999999E-2</v>
      </c>
      <c r="KR895" s="6">
        <f t="shared" si="786"/>
        <v>2.3333333333333334E-2</v>
      </c>
      <c r="KS895">
        <f t="shared" si="787"/>
        <v>0.03</v>
      </c>
      <c r="KT895">
        <f t="shared" si="788"/>
        <v>1.4999999999999999E-2</v>
      </c>
      <c r="KU895">
        <f t="shared" si="789"/>
        <v>0.04</v>
      </c>
      <c r="KV895">
        <f t="shared" si="790"/>
        <v>0.05</v>
      </c>
      <c r="KW895">
        <f t="shared" si="791"/>
        <v>0.01</v>
      </c>
      <c r="KX895">
        <f t="shared" si="792"/>
        <v>0</v>
      </c>
      <c r="KY895">
        <f t="shared" si="793"/>
        <v>0</v>
      </c>
      <c r="KZ895">
        <f t="shared" si="794"/>
        <v>0</v>
      </c>
      <c r="LA895">
        <f t="shared" si="795"/>
        <v>1</v>
      </c>
      <c r="LB895">
        <f t="shared" si="795"/>
        <v>0</v>
      </c>
      <c r="LC895">
        <f t="shared" si="796"/>
        <v>0.1</v>
      </c>
      <c r="LE895" t="str">
        <f t="shared" si="802"/>
        <v>Cote d'ivoire</v>
      </c>
      <c r="LF895">
        <f t="shared" si="797"/>
        <v>0.30000000000000004</v>
      </c>
      <c r="LG895" s="6">
        <f t="shared" si="798"/>
        <v>0.65416666666666667</v>
      </c>
      <c r="LH895">
        <f t="shared" si="799"/>
        <v>0.745</v>
      </c>
      <c r="LI895" s="6">
        <f t="shared" si="800"/>
        <v>0.59333333333333327</v>
      </c>
      <c r="LJ895">
        <f t="shared" si="801"/>
        <v>0</v>
      </c>
    </row>
    <row r="896" spans="1:322" x14ac:dyDescent="0.35">
      <c r="A896" s="8">
        <v>44888</v>
      </c>
      <c r="B896" t="s">
        <v>4791</v>
      </c>
      <c r="D896" s="24" t="s">
        <v>321</v>
      </c>
      <c r="E896" s="24" t="s">
        <v>321</v>
      </c>
      <c r="F896" s="24">
        <v>36</v>
      </c>
      <c r="G896" s="24" t="s">
        <v>258</v>
      </c>
      <c r="H896" s="24" t="s">
        <v>322</v>
      </c>
      <c r="I896" s="24" t="s">
        <v>2382</v>
      </c>
      <c r="J896" s="24" t="s">
        <v>471</v>
      </c>
      <c r="K896" s="25">
        <v>44614</v>
      </c>
      <c r="L896" s="25">
        <v>44614</v>
      </c>
      <c r="M896" s="25">
        <v>44679</v>
      </c>
      <c r="N896" s="24" t="s">
        <v>261</v>
      </c>
      <c r="O896" s="24" t="s">
        <v>261</v>
      </c>
      <c r="P896" s="24" t="s">
        <v>261</v>
      </c>
      <c r="Q896" s="24" t="s">
        <v>324</v>
      </c>
      <c r="R896" s="25">
        <v>44685</v>
      </c>
      <c r="S896" s="25">
        <v>44685</v>
      </c>
      <c r="T896" s="24" t="s">
        <v>263</v>
      </c>
      <c r="U896" s="24" t="s">
        <v>261</v>
      </c>
      <c r="V896" s="25" t="s">
        <v>262</v>
      </c>
      <c r="W896" s="24" t="s">
        <v>261</v>
      </c>
      <c r="X896" s="25" t="s">
        <v>262</v>
      </c>
      <c r="Y896" s="24" t="s">
        <v>263</v>
      </c>
      <c r="Z896" s="25">
        <v>44865</v>
      </c>
      <c r="AA896" s="24" t="s">
        <v>264</v>
      </c>
      <c r="AB896" s="24" t="s">
        <v>265</v>
      </c>
      <c r="AC896" s="24" t="s">
        <v>4792</v>
      </c>
      <c r="AD896" s="24" t="s">
        <v>267</v>
      </c>
      <c r="AE896" s="24" t="s">
        <v>473</v>
      </c>
      <c r="AF896" s="24" t="s">
        <v>474</v>
      </c>
      <c r="AG896" s="31">
        <v>800000</v>
      </c>
      <c r="AH896" s="24" t="s">
        <v>261</v>
      </c>
      <c r="AI896" s="24" t="s">
        <v>262</v>
      </c>
      <c r="AJ896" s="25" t="s">
        <v>262</v>
      </c>
      <c r="AK896" s="24" t="s">
        <v>262</v>
      </c>
      <c r="AL896" s="24" t="s">
        <v>262</v>
      </c>
      <c r="AM896" s="24" t="s">
        <v>262</v>
      </c>
      <c r="AN896" s="24" t="s">
        <v>262</v>
      </c>
      <c r="AO896" s="24" t="s">
        <v>261</v>
      </c>
      <c r="AP896" s="24" t="s">
        <v>261</v>
      </c>
      <c r="AQ896" s="25" t="s">
        <v>262</v>
      </c>
      <c r="AR896" s="24" t="s">
        <v>261</v>
      </c>
      <c r="AS896" s="25" t="s">
        <v>262</v>
      </c>
      <c r="AT896" s="24" t="s">
        <v>261</v>
      </c>
      <c r="AU896" s="25" t="s">
        <v>262</v>
      </c>
      <c r="AV896" s="24" t="s">
        <v>261</v>
      </c>
      <c r="AW896" s="25" t="s">
        <v>262</v>
      </c>
      <c r="AX896" s="24" t="s">
        <v>261</v>
      </c>
      <c r="AY896" s="25" t="s">
        <v>262</v>
      </c>
      <c r="AZ896" s="27" t="s">
        <v>262</v>
      </c>
      <c r="BA896" s="27" t="s">
        <v>262</v>
      </c>
      <c r="BB896" s="24" t="s">
        <v>261</v>
      </c>
      <c r="BC896" s="25" t="s">
        <v>262</v>
      </c>
      <c r="BD896" s="24" t="s">
        <v>263</v>
      </c>
      <c r="BE896" s="26">
        <v>44712</v>
      </c>
      <c r="BF896" t="s">
        <v>475</v>
      </c>
      <c r="BG896" s="9" t="s">
        <v>1229</v>
      </c>
      <c r="BH896" t="s">
        <v>208</v>
      </c>
      <c r="BI896" t="s">
        <v>1588</v>
      </c>
      <c r="BJ896" t="s">
        <v>210</v>
      </c>
      <c r="BK896" t="s">
        <v>329</v>
      </c>
      <c r="BL896" t="s">
        <v>212</v>
      </c>
      <c r="BM896" t="s">
        <v>538</v>
      </c>
      <c r="BN896" t="s">
        <v>219</v>
      </c>
      <c r="BO896" t="s">
        <v>748</v>
      </c>
      <c r="BP896" t="s">
        <v>219</v>
      </c>
      <c r="BQ896" t="s">
        <v>216</v>
      </c>
      <c r="BR896" t="s">
        <v>4793</v>
      </c>
      <c r="BU896" t="s">
        <v>4793</v>
      </c>
      <c r="BV896" t="s">
        <v>219</v>
      </c>
      <c r="BW896" t="s">
        <v>540</v>
      </c>
      <c r="BX896" t="s">
        <v>4794</v>
      </c>
      <c r="BY896" t="s">
        <v>4210</v>
      </c>
      <c r="CB896" t="s">
        <v>4210</v>
      </c>
      <c r="CC896" t="s">
        <v>214</v>
      </c>
      <c r="CG896" t="s">
        <v>219</v>
      </c>
      <c r="CI896" t="s">
        <v>304</v>
      </c>
      <c r="CJ896" t="s">
        <v>4795</v>
      </c>
      <c r="CK896" t="s">
        <v>220</v>
      </c>
      <c r="CL896" t="s">
        <v>412</v>
      </c>
      <c r="CN896" t="s">
        <v>283</v>
      </c>
      <c r="CP896" t="s">
        <v>224</v>
      </c>
      <c r="CQ896" t="s">
        <v>224</v>
      </c>
      <c r="CR896" t="s">
        <v>227</v>
      </c>
      <c r="CS896" t="s">
        <v>227</v>
      </c>
      <c r="CT896" t="s">
        <v>214</v>
      </c>
      <c r="CU896" t="s">
        <v>214</v>
      </c>
      <c r="CV896" t="s">
        <v>227</v>
      </c>
      <c r="CW896" t="s">
        <v>227</v>
      </c>
      <c r="CX896" t="s">
        <v>353</v>
      </c>
      <c r="CY896" t="s">
        <v>353</v>
      </c>
      <c r="CZ896" t="s">
        <v>219</v>
      </c>
      <c r="DA896" t="s">
        <v>219</v>
      </c>
      <c r="DB896" t="s">
        <v>398</v>
      </c>
      <c r="DC896" t="s">
        <v>398</v>
      </c>
      <c r="DD896" t="s">
        <v>219</v>
      </c>
      <c r="DI896" t="s">
        <v>1847</v>
      </c>
      <c r="DK896" t="s">
        <v>242</v>
      </c>
      <c r="DL896" t="s">
        <v>242</v>
      </c>
      <c r="DM896" t="s">
        <v>214</v>
      </c>
      <c r="DN896" t="s">
        <v>219</v>
      </c>
      <c r="DO896" t="s">
        <v>414</v>
      </c>
      <c r="DP896" t="s">
        <v>1149</v>
      </c>
      <c r="DR896" t="s">
        <v>869</v>
      </c>
      <c r="DT896" t="s">
        <v>219</v>
      </c>
      <c r="DU896" t="s">
        <v>214</v>
      </c>
      <c r="DX896" t="s">
        <v>389</v>
      </c>
      <c r="DY896" t="s">
        <v>389</v>
      </c>
      <c r="DZ896" t="s">
        <v>400</v>
      </c>
      <c r="EA896" t="s">
        <v>242</v>
      </c>
      <c r="EB896" t="s">
        <v>242</v>
      </c>
      <c r="EC896" t="s">
        <v>242</v>
      </c>
      <c r="ED896" t="s">
        <v>242</v>
      </c>
      <c r="EE896" t="s">
        <v>219</v>
      </c>
      <c r="EF896" t="s">
        <v>219</v>
      </c>
      <c r="EK896" t="s">
        <v>237</v>
      </c>
      <c r="EL896" t="s">
        <v>237</v>
      </c>
      <c r="EM896" t="s">
        <v>240</v>
      </c>
      <c r="EN896" t="s">
        <v>240</v>
      </c>
      <c r="EO896" t="s">
        <v>240</v>
      </c>
      <c r="EP896" t="s">
        <v>240</v>
      </c>
      <c r="EQ896" t="s">
        <v>214</v>
      </c>
      <c r="ER896" t="s">
        <v>214</v>
      </c>
      <c r="ES896" t="s">
        <v>237</v>
      </c>
      <c r="ET896" t="s">
        <v>237</v>
      </c>
      <c r="EU896" t="s">
        <v>242</v>
      </c>
      <c r="EV896" t="s">
        <v>242</v>
      </c>
      <c r="EW896" t="s">
        <v>243</v>
      </c>
      <c r="EX896" t="s">
        <v>243</v>
      </c>
      <c r="EY896" t="s">
        <v>242</v>
      </c>
      <c r="EZ896" t="s">
        <v>241</v>
      </c>
      <c r="FA896" t="s">
        <v>241</v>
      </c>
      <c r="FB896" t="s">
        <v>242</v>
      </c>
      <c r="FC896" t="s">
        <v>242</v>
      </c>
      <c r="FD896" t="s">
        <v>242</v>
      </c>
      <c r="FE896" t="s">
        <v>250</v>
      </c>
      <c r="FF896" t="s">
        <v>250</v>
      </c>
      <c r="FG896" t="s">
        <v>358</v>
      </c>
      <c r="FH896" t="s">
        <v>358</v>
      </c>
      <c r="FI896" t="s">
        <v>214</v>
      </c>
      <c r="FJ896" t="s">
        <v>214</v>
      </c>
      <c r="FK896" t="s">
        <v>214</v>
      </c>
      <c r="FL896" t="s">
        <v>214</v>
      </c>
      <c r="FM896" t="s">
        <v>292</v>
      </c>
      <c r="FN896" t="s">
        <v>292</v>
      </c>
      <c r="FO896" t="s">
        <v>219</v>
      </c>
      <c r="FP896" t="s">
        <v>219</v>
      </c>
      <c r="FQ896" t="s">
        <v>241</v>
      </c>
      <c r="FR896" t="s">
        <v>241</v>
      </c>
      <c r="FS896" t="s">
        <v>241</v>
      </c>
      <c r="FT896" t="s">
        <v>241</v>
      </c>
      <c r="FU896" t="s">
        <v>219</v>
      </c>
      <c r="FV896" t="s">
        <v>241</v>
      </c>
      <c r="FW896" t="s">
        <v>241</v>
      </c>
      <c r="FX896" t="s">
        <v>241</v>
      </c>
      <c r="FY896" t="s">
        <v>241</v>
      </c>
      <c r="FZ896" t="s">
        <v>341</v>
      </c>
      <c r="GA896" t="s">
        <v>341</v>
      </c>
      <c r="GB896" t="s">
        <v>227</v>
      </c>
      <c r="GC896" t="s">
        <v>227</v>
      </c>
      <c r="GD896" t="s">
        <v>293</v>
      </c>
      <c r="GE896" t="s">
        <v>241</v>
      </c>
      <c r="GF896" t="s">
        <v>293</v>
      </c>
      <c r="GG896" t="s">
        <v>227</v>
      </c>
      <c r="GH896" t="s">
        <v>241</v>
      </c>
      <c r="GI896" t="s">
        <v>227</v>
      </c>
      <c r="GJ896" t="s">
        <v>227</v>
      </c>
      <c r="GK896" t="s">
        <v>227</v>
      </c>
      <c r="GL896" t="s">
        <v>227</v>
      </c>
      <c r="GM896" t="s">
        <v>227</v>
      </c>
      <c r="GN896" t="s">
        <v>219</v>
      </c>
      <c r="GO896" t="s">
        <v>219</v>
      </c>
      <c r="GP896" t="s">
        <v>294</v>
      </c>
      <c r="GQ896" t="s">
        <v>251</v>
      </c>
      <c r="GR896" t="s">
        <v>295</v>
      </c>
      <c r="GS896" t="s">
        <v>214</v>
      </c>
      <c r="GT896" t="s">
        <v>241</v>
      </c>
      <c r="GU896" t="s">
        <v>214</v>
      </c>
      <c r="GV896" t="s">
        <v>241</v>
      </c>
      <c r="GW896" t="s">
        <v>297</v>
      </c>
      <c r="GX896" t="s">
        <v>297</v>
      </c>
      <c r="GY896" t="s">
        <v>254</v>
      </c>
      <c r="GZ896" t="s">
        <v>241</v>
      </c>
      <c r="HA896" t="s">
        <v>239</v>
      </c>
      <c r="HB896" t="s">
        <v>241</v>
      </c>
      <c r="HC896" t="s">
        <v>315</v>
      </c>
      <c r="HD896" t="s">
        <v>316</v>
      </c>
      <c r="HE896" t="s">
        <v>343</v>
      </c>
      <c r="HF896" t="s">
        <v>241</v>
      </c>
      <c r="HG896" t="s">
        <v>319</v>
      </c>
      <c r="HH896" t="s">
        <v>241</v>
      </c>
      <c r="HI896" t="s">
        <v>241</v>
      </c>
      <c r="HJ896" t="s">
        <v>219</v>
      </c>
      <c r="HK896" t="s">
        <v>241</v>
      </c>
      <c r="HL896" s="12"/>
      <c r="HM896">
        <v>1</v>
      </c>
      <c r="HN896">
        <v>1</v>
      </c>
      <c r="HO896">
        <v>1</v>
      </c>
      <c r="HP896">
        <v>1</v>
      </c>
      <c r="HQ896">
        <v>0.5</v>
      </c>
      <c r="HR896">
        <v>0.75</v>
      </c>
      <c r="HS896">
        <v>1</v>
      </c>
      <c r="HT896">
        <v>1</v>
      </c>
      <c r="HU896">
        <v>1</v>
      </c>
      <c r="HV896">
        <v>1</v>
      </c>
      <c r="HW896">
        <v>0.75</v>
      </c>
      <c r="HX896">
        <v>0.75</v>
      </c>
      <c r="HZ896">
        <v>0.5</v>
      </c>
      <c r="IA896" s="4">
        <v>1</v>
      </c>
      <c r="IB896">
        <v>0.5</v>
      </c>
      <c r="IC896">
        <v>0.75</v>
      </c>
      <c r="ID896">
        <v>0.75</v>
      </c>
      <c r="IE896">
        <v>0.75</v>
      </c>
      <c r="IG896">
        <v>0.5</v>
      </c>
      <c r="IH896">
        <v>1</v>
      </c>
      <c r="II896">
        <v>1</v>
      </c>
      <c r="IJ896">
        <v>1</v>
      </c>
      <c r="IK896">
        <v>1</v>
      </c>
      <c r="IL896">
        <v>1</v>
      </c>
      <c r="IM896">
        <v>1</v>
      </c>
      <c r="IN896">
        <v>1</v>
      </c>
      <c r="IO896">
        <v>1</v>
      </c>
      <c r="IQ896">
        <v>0</v>
      </c>
      <c r="IS896">
        <f t="shared" si="747"/>
        <v>0.15</v>
      </c>
      <c r="IT896">
        <f t="shared" si="748"/>
        <v>0.12</v>
      </c>
      <c r="IU896">
        <f t="shared" si="749"/>
        <v>0.08</v>
      </c>
      <c r="IV896">
        <f t="shared" si="750"/>
        <v>0.1</v>
      </c>
      <c r="IW896">
        <f t="shared" si="751"/>
        <v>0.04</v>
      </c>
      <c r="IX896">
        <f t="shared" si="752"/>
        <v>9.7500000000000003E-2</v>
      </c>
      <c r="IY896">
        <f t="shared" si="753"/>
        <v>0.1</v>
      </c>
      <c r="IZ896">
        <f t="shared" si="754"/>
        <v>0.11</v>
      </c>
      <c r="JA896">
        <f t="shared" si="755"/>
        <v>0.13</v>
      </c>
      <c r="JB896">
        <f t="shared" si="756"/>
        <v>0.1</v>
      </c>
      <c r="JC896">
        <f t="shared" si="757"/>
        <v>0.09</v>
      </c>
      <c r="JD896">
        <f t="shared" si="758"/>
        <v>8.2500000000000004E-2</v>
      </c>
      <c r="JE896">
        <f t="shared" si="759"/>
        <v>0</v>
      </c>
      <c r="JF896">
        <f t="shared" si="760"/>
        <v>0.06</v>
      </c>
      <c r="JG896" s="5">
        <f t="shared" si="761"/>
        <v>0.05</v>
      </c>
      <c r="JH896">
        <f t="shared" si="762"/>
        <v>0</v>
      </c>
      <c r="JI896">
        <f t="shared" si="762"/>
        <v>0</v>
      </c>
      <c r="JJ896">
        <f t="shared" si="763"/>
        <v>0.15000000000000002</v>
      </c>
      <c r="JK896">
        <f t="shared" si="764"/>
        <v>0.11249999999999999</v>
      </c>
      <c r="JL896" s="6">
        <f t="shared" si="765"/>
        <v>5.6666666666666671E-2</v>
      </c>
      <c r="JM896">
        <f t="shared" si="766"/>
        <v>0.06</v>
      </c>
      <c r="JN896">
        <f t="shared" si="767"/>
        <v>0.05</v>
      </c>
      <c r="JO896">
        <f t="shared" si="768"/>
        <v>0.15</v>
      </c>
      <c r="JP896">
        <f t="shared" si="769"/>
        <v>0.1</v>
      </c>
      <c r="JQ896">
        <f t="shared" si="770"/>
        <v>0.12</v>
      </c>
      <c r="JR896">
        <f t="shared" si="771"/>
        <v>0.11</v>
      </c>
      <c r="JS896">
        <f t="shared" si="772"/>
        <v>0.1</v>
      </c>
      <c r="JT896">
        <f t="shared" si="772"/>
        <v>0.1</v>
      </c>
      <c r="JU896">
        <f t="shared" si="773"/>
        <v>1</v>
      </c>
      <c r="JV896">
        <f t="shared" si="773"/>
        <v>0</v>
      </c>
      <c r="JW896">
        <f t="shared" si="774"/>
        <v>0.15</v>
      </c>
      <c r="JY896">
        <f t="shared" si="775"/>
        <v>0.05</v>
      </c>
      <c r="JZ896">
        <f t="shared" si="776"/>
        <v>0.08</v>
      </c>
      <c r="KA896">
        <f t="shared" si="777"/>
        <v>0.02</v>
      </c>
      <c r="KB896">
        <f t="shared" si="777"/>
        <v>0.02</v>
      </c>
      <c r="KC896">
        <f t="shared" si="778"/>
        <v>0.02</v>
      </c>
      <c r="KD896">
        <f t="shared" si="804"/>
        <v>2.2499999999999999E-2</v>
      </c>
      <c r="KE896">
        <f t="shared" si="804"/>
        <v>0.03</v>
      </c>
      <c r="KF896">
        <f t="shared" si="804"/>
        <v>0.03</v>
      </c>
      <c r="KG896">
        <f t="shared" si="803"/>
        <v>0.03</v>
      </c>
      <c r="KH896">
        <f t="shared" si="803"/>
        <v>0.03</v>
      </c>
      <c r="KI896">
        <f t="shared" si="803"/>
        <v>2.2499999999999999E-2</v>
      </c>
      <c r="KJ896">
        <f t="shared" si="803"/>
        <v>2.2499999999999999E-2</v>
      </c>
      <c r="KK896">
        <f t="shared" si="780"/>
        <v>0</v>
      </c>
      <c r="KL896">
        <f t="shared" si="781"/>
        <v>0.02</v>
      </c>
      <c r="KM896" s="5">
        <f t="shared" si="782"/>
        <v>0.05</v>
      </c>
      <c r="KN896">
        <f t="shared" si="783"/>
        <v>0</v>
      </c>
      <c r="KO896">
        <f t="shared" si="783"/>
        <v>0</v>
      </c>
      <c r="KP896">
        <f t="shared" si="784"/>
        <v>4.4999999999999998E-2</v>
      </c>
      <c r="KQ896">
        <f t="shared" si="785"/>
        <v>2.2499999999999999E-2</v>
      </c>
      <c r="KR896" s="6">
        <f t="shared" si="786"/>
        <v>2.8333333333333335E-2</v>
      </c>
      <c r="KS896">
        <f t="shared" si="787"/>
        <v>0.02</v>
      </c>
      <c r="KT896">
        <f t="shared" si="788"/>
        <v>0.03</v>
      </c>
      <c r="KU896">
        <f t="shared" si="789"/>
        <v>0.04</v>
      </c>
      <c r="KV896">
        <f t="shared" si="790"/>
        <v>0.05</v>
      </c>
      <c r="KW896">
        <f t="shared" si="791"/>
        <v>0.01</v>
      </c>
      <c r="KX896">
        <f t="shared" si="792"/>
        <v>0</v>
      </c>
      <c r="KY896">
        <f t="shared" si="793"/>
        <v>0.04</v>
      </c>
      <c r="KZ896">
        <f t="shared" si="794"/>
        <v>0.03</v>
      </c>
      <c r="LA896">
        <f t="shared" si="795"/>
        <v>1</v>
      </c>
      <c r="LB896">
        <f t="shared" si="795"/>
        <v>0</v>
      </c>
      <c r="LC896">
        <f t="shared" si="796"/>
        <v>0.1</v>
      </c>
      <c r="LE896" t="str">
        <f t="shared" si="802"/>
        <v>Cameroun</v>
      </c>
      <c r="LF896">
        <f t="shared" si="797"/>
        <v>0.92749999999999999</v>
      </c>
      <c r="LG896" s="6">
        <f t="shared" si="798"/>
        <v>0.70166666666666666</v>
      </c>
      <c r="LH896">
        <f t="shared" si="799"/>
        <v>0.94</v>
      </c>
      <c r="LI896" s="6">
        <f t="shared" si="800"/>
        <v>0.86333333333333351</v>
      </c>
      <c r="LJ896">
        <f t="shared" si="801"/>
        <v>0</v>
      </c>
    </row>
    <row r="897" spans="1:322" x14ac:dyDescent="0.35">
      <c r="A897" s="8">
        <v>44874</v>
      </c>
      <c r="B897" t="s">
        <v>4796</v>
      </c>
      <c r="D897" s="27" t="s">
        <v>257</v>
      </c>
      <c r="E897" s="27" t="s">
        <v>257</v>
      </c>
      <c r="F897" s="27">
        <v>27</v>
      </c>
      <c r="G897" s="27" t="s">
        <v>258</v>
      </c>
      <c r="H897" s="27" t="s">
        <v>2144</v>
      </c>
      <c r="I897" s="27" t="s">
        <v>2382</v>
      </c>
      <c r="J897" s="27" t="s">
        <v>1805</v>
      </c>
      <c r="K897" s="28">
        <v>44616</v>
      </c>
      <c r="L897" s="28">
        <v>44616</v>
      </c>
      <c r="M897" s="28">
        <v>44665</v>
      </c>
      <c r="N897" s="27" t="s">
        <v>261</v>
      </c>
      <c r="O897" s="27" t="s">
        <v>261</v>
      </c>
      <c r="P897" s="27" t="s">
        <v>261</v>
      </c>
      <c r="Q897" s="27" t="s">
        <v>324</v>
      </c>
      <c r="R897" s="28">
        <v>44700</v>
      </c>
      <c r="S897" s="28">
        <v>44700</v>
      </c>
      <c r="T897" s="27" t="s">
        <v>263</v>
      </c>
      <c r="U897" s="27" t="s">
        <v>261</v>
      </c>
      <c r="V897" s="28" t="s">
        <v>262</v>
      </c>
      <c r="W897" s="27" t="s">
        <v>261</v>
      </c>
      <c r="X897" s="28" t="s">
        <v>262</v>
      </c>
      <c r="Y897" s="27" t="s">
        <v>263</v>
      </c>
      <c r="Z897" s="28">
        <v>44734</v>
      </c>
      <c r="AA897" s="27" t="s">
        <v>264</v>
      </c>
      <c r="AB897" s="27" t="s">
        <v>265</v>
      </c>
      <c r="AC897" s="27" t="s">
        <v>4797</v>
      </c>
      <c r="AD897" s="27" t="s">
        <v>267</v>
      </c>
      <c r="AE897" s="27" t="s">
        <v>473</v>
      </c>
      <c r="AF897" s="27" t="s">
        <v>687</v>
      </c>
      <c r="AG897" s="29">
        <v>850000</v>
      </c>
      <c r="AH897" s="27" t="s">
        <v>263</v>
      </c>
      <c r="AI897" s="27">
        <v>44874</v>
      </c>
      <c r="AJ897" s="28">
        <v>44874</v>
      </c>
      <c r="AK897" s="27" t="s">
        <v>446</v>
      </c>
      <c r="AL897" s="27" t="s">
        <v>269</v>
      </c>
      <c r="AM897" s="27" t="s">
        <v>265</v>
      </c>
      <c r="AN897" s="27" t="s">
        <v>270</v>
      </c>
      <c r="AO897" s="27" t="s">
        <v>263</v>
      </c>
      <c r="AP897" s="27" t="s">
        <v>261</v>
      </c>
      <c r="AQ897" s="28" t="s">
        <v>262</v>
      </c>
      <c r="AR897" s="27" t="s">
        <v>261</v>
      </c>
      <c r="AS897" s="28" t="s">
        <v>262</v>
      </c>
      <c r="AT897" s="27" t="s">
        <v>263</v>
      </c>
      <c r="AU897" s="28">
        <v>44734</v>
      </c>
      <c r="AV897" s="27" t="s">
        <v>261</v>
      </c>
      <c r="AW897" s="28" t="s">
        <v>262</v>
      </c>
      <c r="AX897" s="27" t="s">
        <v>263</v>
      </c>
      <c r="AY897" s="28">
        <v>44848</v>
      </c>
      <c r="AZ897" s="27" t="s">
        <v>263</v>
      </c>
      <c r="BA897" s="28">
        <v>44666</v>
      </c>
      <c r="BB897" s="27" t="s">
        <v>261</v>
      </c>
      <c r="BC897" s="28" t="s">
        <v>262</v>
      </c>
      <c r="BD897" s="27" t="s">
        <v>263</v>
      </c>
      <c r="BE897" s="30">
        <v>44839</v>
      </c>
      <c r="BF897" t="s">
        <v>1807</v>
      </c>
      <c r="BG897" s="9" t="s">
        <v>1229</v>
      </c>
      <c r="BH897" t="s">
        <v>272</v>
      </c>
      <c r="BI897" t="s">
        <v>328</v>
      </c>
      <c r="BJ897" t="s">
        <v>210</v>
      </c>
      <c r="BK897" t="s">
        <v>211</v>
      </c>
      <c r="BL897" t="s">
        <v>212</v>
      </c>
      <c r="BM897" t="s">
        <v>2764</v>
      </c>
      <c r="BN897" t="s">
        <v>219</v>
      </c>
      <c r="BO897" t="s">
        <v>276</v>
      </c>
      <c r="BP897" t="s">
        <v>219</v>
      </c>
      <c r="BQ897" t="s">
        <v>332</v>
      </c>
      <c r="BV897" t="s">
        <v>219</v>
      </c>
      <c r="BW897" t="s">
        <v>540</v>
      </c>
      <c r="BX897" t="s">
        <v>4798</v>
      </c>
      <c r="BY897" t="s">
        <v>4799</v>
      </c>
      <c r="BZ897" t="s">
        <v>4800</v>
      </c>
      <c r="CA897" t="s">
        <v>1902</v>
      </c>
      <c r="CB897" t="s">
        <v>1902</v>
      </c>
      <c r="CC897" t="s">
        <v>219</v>
      </c>
      <c r="CD897" t="s">
        <v>540</v>
      </c>
      <c r="CE897" t="s">
        <v>4801</v>
      </c>
      <c r="CF897" t="s">
        <v>542</v>
      </c>
      <c r="CG897" t="s">
        <v>219</v>
      </c>
      <c r="CI897" t="s">
        <v>220</v>
      </c>
      <c r="CJ897" t="s">
        <v>4802</v>
      </c>
      <c r="CK897" t="s">
        <v>352</v>
      </c>
      <c r="CL897" t="s">
        <v>500</v>
      </c>
      <c r="CM897" t="s">
        <v>4803</v>
      </c>
      <c r="CN897" t="s">
        <v>283</v>
      </c>
      <c r="CP897" t="s">
        <v>225</v>
      </c>
      <c r="CQ897" t="s">
        <v>225</v>
      </c>
      <c r="CR897" t="s">
        <v>226</v>
      </c>
      <c r="CS897" t="s">
        <v>244</v>
      </c>
      <c r="CT897" t="s">
        <v>219</v>
      </c>
      <c r="CU897" t="s">
        <v>219</v>
      </c>
      <c r="CV897" t="s">
        <v>226</v>
      </c>
      <c r="CW897" t="s">
        <v>227</v>
      </c>
      <c r="CX897" t="s">
        <v>450</v>
      </c>
      <c r="CY897" t="s">
        <v>353</v>
      </c>
      <c r="CZ897" t="s">
        <v>214</v>
      </c>
      <c r="DA897" t="s">
        <v>214</v>
      </c>
      <c r="DB897" t="s">
        <v>229</v>
      </c>
      <c r="DC897" t="s">
        <v>229</v>
      </c>
      <c r="DD897" t="s">
        <v>214</v>
      </c>
      <c r="DE897" t="s">
        <v>231</v>
      </c>
      <c r="DG897" t="s">
        <v>546</v>
      </c>
      <c r="DI897" t="s">
        <v>379</v>
      </c>
      <c r="DK897" t="s">
        <v>372</v>
      </c>
      <c r="DL897" t="s">
        <v>372</v>
      </c>
      <c r="DM897" t="s">
        <v>214</v>
      </c>
      <c r="DN897" t="s">
        <v>219</v>
      </c>
      <c r="DO897" t="s">
        <v>414</v>
      </c>
      <c r="DP897" t="s">
        <v>235</v>
      </c>
      <c r="DR897" t="s">
        <v>235</v>
      </c>
      <c r="DT897" t="s">
        <v>214</v>
      </c>
      <c r="DU897" t="s">
        <v>219</v>
      </c>
      <c r="DV897" t="s">
        <v>1057</v>
      </c>
      <c r="DX897" t="s">
        <v>237</v>
      </c>
      <c r="DY897" t="s">
        <v>237</v>
      </c>
      <c r="DZ897" t="s">
        <v>238</v>
      </c>
      <c r="EA897" t="s">
        <v>233</v>
      </c>
      <c r="EB897" t="s">
        <v>237</v>
      </c>
      <c r="EC897" t="s">
        <v>242</v>
      </c>
      <c r="ED897" t="s">
        <v>242</v>
      </c>
      <c r="EE897" t="s">
        <v>214</v>
      </c>
      <c r="EF897" t="s">
        <v>214</v>
      </c>
      <c r="EG897" t="s">
        <v>214</v>
      </c>
      <c r="EI897" t="s">
        <v>219</v>
      </c>
      <c r="EJ897" t="s">
        <v>4804</v>
      </c>
      <c r="EK897" t="s">
        <v>237</v>
      </c>
      <c r="EL897" t="s">
        <v>239</v>
      </c>
      <c r="EM897" t="s">
        <v>401</v>
      </c>
      <c r="EN897" t="s">
        <v>239</v>
      </c>
      <c r="EO897" t="s">
        <v>401</v>
      </c>
      <c r="EP897" t="s">
        <v>239</v>
      </c>
      <c r="EQ897" t="s">
        <v>214</v>
      </c>
      <c r="ER897" t="s">
        <v>214</v>
      </c>
      <c r="ES897" t="s">
        <v>239</v>
      </c>
      <c r="ET897" t="s">
        <v>239</v>
      </c>
      <c r="EU897" t="s">
        <v>242</v>
      </c>
      <c r="EV897" t="s">
        <v>242</v>
      </c>
      <c r="EW897" t="s">
        <v>243</v>
      </c>
      <c r="EX897" t="s">
        <v>243</v>
      </c>
      <c r="EY897" t="s">
        <v>237</v>
      </c>
      <c r="EZ897" t="s">
        <v>241</v>
      </c>
      <c r="FA897" t="s">
        <v>241</v>
      </c>
      <c r="FB897" t="s">
        <v>239</v>
      </c>
      <c r="FC897" t="s">
        <v>237</v>
      </c>
      <c r="FD897" t="s">
        <v>239</v>
      </c>
      <c r="FE897" t="s">
        <v>250</v>
      </c>
      <c r="FF897" t="s">
        <v>250</v>
      </c>
      <c r="FG897" t="s">
        <v>390</v>
      </c>
      <c r="FH897" t="s">
        <v>239</v>
      </c>
      <c r="FI897" t="s">
        <v>214</v>
      </c>
      <c r="FJ897" t="s">
        <v>219</v>
      </c>
      <c r="FK897" t="s">
        <v>214</v>
      </c>
      <c r="FL897" t="s">
        <v>214</v>
      </c>
      <c r="FM897" t="s">
        <v>589</v>
      </c>
      <c r="FN897" t="s">
        <v>589</v>
      </c>
      <c r="FO897" t="s">
        <v>214</v>
      </c>
      <c r="FP897" t="s">
        <v>214</v>
      </c>
      <c r="FQ897" t="s">
        <v>246</v>
      </c>
      <c r="FR897" t="s">
        <v>241</v>
      </c>
      <c r="FS897" t="s">
        <v>247</v>
      </c>
      <c r="FT897" t="s">
        <v>241</v>
      </c>
      <c r="FU897" t="s">
        <v>214</v>
      </c>
      <c r="FV897" t="s">
        <v>246</v>
      </c>
      <c r="FW897" t="s">
        <v>241</v>
      </c>
      <c r="FX897" t="s">
        <v>500</v>
      </c>
      <c r="FY897" t="s">
        <v>4805</v>
      </c>
      <c r="FZ897" t="s">
        <v>313</v>
      </c>
      <c r="GA897" t="s">
        <v>248</v>
      </c>
      <c r="GB897" t="s">
        <v>286</v>
      </c>
      <c r="GC897" t="s">
        <v>227</v>
      </c>
      <c r="GD897" t="s">
        <v>293</v>
      </c>
      <c r="GE897" t="s">
        <v>241</v>
      </c>
      <c r="GF897" t="s">
        <v>293</v>
      </c>
      <c r="GG897" t="s">
        <v>226</v>
      </c>
      <c r="GH897" t="s">
        <v>4806</v>
      </c>
      <c r="GI897" t="s">
        <v>227</v>
      </c>
      <c r="GJ897" t="s">
        <v>286</v>
      </c>
      <c r="GK897" t="s">
        <v>286</v>
      </c>
      <c r="GL897" t="s">
        <v>250</v>
      </c>
      <c r="GM897" t="s">
        <v>286</v>
      </c>
      <c r="GN897" t="s">
        <v>214</v>
      </c>
      <c r="GO897" t="s">
        <v>214</v>
      </c>
      <c r="GP897" t="s">
        <v>251</v>
      </c>
      <c r="GQ897" t="s">
        <v>251</v>
      </c>
      <c r="GR897" t="s">
        <v>295</v>
      </c>
      <c r="GS897" t="s">
        <v>219</v>
      </c>
      <c r="GT897" t="s">
        <v>608</v>
      </c>
      <c r="GU897" t="s">
        <v>214</v>
      </c>
      <c r="GV897" t="s">
        <v>241</v>
      </c>
      <c r="GW897" t="s">
        <v>252</v>
      </c>
      <c r="GX897" t="s">
        <v>404</v>
      </c>
      <c r="GY897" t="s">
        <v>1583</v>
      </c>
      <c r="GZ897" t="s">
        <v>241</v>
      </c>
      <c r="HA897" t="s">
        <v>241</v>
      </c>
      <c r="HB897" t="s">
        <v>241</v>
      </c>
      <c r="HC897" t="s">
        <v>883</v>
      </c>
      <c r="HD897" t="s">
        <v>316</v>
      </c>
      <c r="HE897" t="s">
        <v>1335</v>
      </c>
      <c r="HF897" t="s">
        <v>4807</v>
      </c>
      <c r="HG897" t="s">
        <v>362</v>
      </c>
      <c r="HH897" t="s">
        <v>4808</v>
      </c>
      <c r="HI897" t="s">
        <v>241</v>
      </c>
      <c r="HJ897" t="s">
        <v>219</v>
      </c>
      <c r="HK897" t="s">
        <v>241</v>
      </c>
      <c r="HL897" s="12"/>
      <c r="HM897">
        <v>0.25</v>
      </c>
      <c r="HN897">
        <v>0</v>
      </c>
      <c r="HO897">
        <v>0</v>
      </c>
      <c r="HP897">
        <v>0</v>
      </c>
      <c r="HQ897">
        <v>0</v>
      </c>
      <c r="HR897">
        <v>0</v>
      </c>
      <c r="HS897">
        <v>1</v>
      </c>
      <c r="HT897">
        <v>0</v>
      </c>
      <c r="HU897">
        <v>0</v>
      </c>
      <c r="HV897">
        <v>0.5</v>
      </c>
      <c r="HW897">
        <v>0.25</v>
      </c>
      <c r="HX897">
        <v>0.75</v>
      </c>
      <c r="HY897">
        <v>1</v>
      </c>
      <c r="HZ897">
        <v>0.5</v>
      </c>
      <c r="IA897" s="4">
        <v>1</v>
      </c>
      <c r="IB897">
        <v>0.5</v>
      </c>
      <c r="IC897">
        <v>0.75</v>
      </c>
      <c r="ID897">
        <v>0.5</v>
      </c>
      <c r="IE897">
        <v>0.5</v>
      </c>
      <c r="IG897">
        <v>0.5</v>
      </c>
      <c r="IH897">
        <v>0.5</v>
      </c>
      <c r="II897">
        <v>0</v>
      </c>
      <c r="IJ897">
        <v>0.25</v>
      </c>
      <c r="IK897">
        <v>0.25</v>
      </c>
      <c r="IL897">
        <v>1</v>
      </c>
      <c r="IM897">
        <v>0</v>
      </c>
      <c r="IN897">
        <v>0</v>
      </c>
      <c r="IO897">
        <v>0</v>
      </c>
      <c r="IP897">
        <v>1</v>
      </c>
      <c r="IQ897">
        <v>1</v>
      </c>
      <c r="IS897">
        <f t="shared" si="747"/>
        <v>3.7499999999999999E-2</v>
      </c>
      <c r="IT897">
        <f t="shared" si="748"/>
        <v>0</v>
      </c>
      <c r="IU897">
        <f t="shared" si="749"/>
        <v>0</v>
      </c>
      <c r="IV897">
        <f t="shared" si="750"/>
        <v>0</v>
      </c>
      <c r="IW897">
        <f t="shared" si="751"/>
        <v>0</v>
      </c>
      <c r="IX897">
        <f t="shared" si="752"/>
        <v>0</v>
      </c>
      <c r="IY897">
        <f t="shared" si="753"/>
        <v>0.1</v>
      </c>
      <c r="IZ897">
        <f t="shared" si="754"/>
        <v>0</v>
      </c>
      <c r="JA897">
        <f t="shared" si="755"/>
        <v>0</v>
      </c>
      <c r="JB897">
        <f t="shared" si="756"/>
        <v>0.05</v>
      </c>
      <c r="JC897">
        <f t="shared" si="757"/>
        <v>0.03</v>
      </c>
      <c r="JD897">
        <f t="shared" si="758"/>
        <v>8.2500000000000004E-2</v>
      </c>
      <c r="JE897">
        <f t="shared" si="759"/>
        <v>7.0000000000000007E-2</v>
      </c>
      <c r="JF897">
        <f t="shared" si="760"/>
        <v>0.06</v>
      </c>
      <c r="JG897" s="5">
        <f t="shared" si="761"/>
        <v>0.05</v>
      </c>
      <c r="JH897">
        <f t="shared" si="762"/>
        <v>0</v>
      </c>
      <c r="JI897">
        <f t="shared" si="762"/>
        <v>0</v>
      </c>
      <c r="JJ897">
        <f t="shared" si="763"/>
        <v>0.1</v>
      </c>
      <c r="JK897">
        <f t="shared" si="764"/>
        <v>7.4999999999999997E-2</v>
      </c>
      <c r="JL897" s="6">
        <f t="shared" si="765"/>
        <v>4.6666666666666669E-2</v>
      </c>
      <c r="JM897">
        <f t="shared" si="766"/>
        <v>0.06</v>
      </c>
      <c r="JN897">
        <f t="shared" si="767"/>
        <v>2.5000000000000001E-2</v>
      </c>
      <c r="JO897">
        <f t="shared" si="768"/>
        <v>0</v>
      </c>
      <c r="JP897">
        <f t="shared" si="769"/>
        <v>2.5000000000000001E-2</v>
      </c>
      <c r="JQ897">
        <f t="shared" si="770"/>
        <v>0.03</v>
      </c>
      <c r="JR897">
        <f t="shared" si="771"/>
        <v>0.11</v>
      </c>
      <c r="JS897">
        <f t="shared" si="772"/>
        <v>0</v>
      </c>
      <c r="JT897">
        <f t="shared" si="772"/>
        <v>0</v>
      </c>
      <c r="JU897">
        <f t="shared" si="773"/>
        <v>0</v>
      </c>
      <c r="JV897">
        <f t="shared" si="773"/>
        <v>1</v>
      </c>
      <c r="JW897">
        <f t="shared" si="774"/>
        <v>0.15</v>
      </c>
      <c r="JY897">
        <f t="shared" si="775"/>
        <v>1.2500000000000001E-2</v>
      </c>
      <c r="JZ897">
        <f t="shared" si="776"/>
        <v>0</v>
      </c>
      <c r="KA897">
        <f t="shared" si="777"/>
        <v>0</v>
      </c>
      <c r="KB897">
        <f t="shared" si="777"/>
        <v>0</v>
      </c>
      <c r="KC897">
        <f t="shared" si="778"/>
        <v>0</v>
      </c>
      <c r="KD897">
        <f t="shared" si="804"/>
        <v>0</v>
      </c>
      <c r="KE897">
        <f t="shared" si="804"/>
        <v>0.03</v>
      </c>
      <c r="KF897">
        <f t="shared" si="804"/>
        <v>0</v>
      </c>
      <c r="KG897">
        <f t="shared" si="803"/>
        <v>0</v>
      </c>
      <c r="KH897">
        <f t="shared" si="803"/>
        <v>1.4999999999999999E-2</v>
      </c>
      <c r="KI897">
        <f t="shared" si="803"/>
        <v>7.4999999999999997E-3</v>
      </c>
      <c r="KJ897">
        <f t="shared" si="803"/>
        <v>2.2499999999999999E-2</v>
      </c>
      <c r="KK897">
        <f t="shared" si="780"/>
        <v>0.02</v>
      </c>
      <c r="KL897">
        <f t="shared" si="781"/>
        <v>0.02</v>
      </c>
      <c r="KM897" s="5">
        <f t="shared" si="782"/>
        <v>0.05</v>
      </c>
      <c r="KN897">
        <f t="shared" si="783"/>
        <v>0</v>
      </c>
      <c r="KO897">
        <f t="shared" si="783"/>
        <v>0</v>
      </c>
      <c r="KP897">
        <f t="shared" si="784"/>
        <v>0.03</v>
      </c>
      <c r="KQ897">
        <f t="shared" si="785"/>
        <v>1.4999999999999999E-2</v>
      </c>
      <c r="KR897" s="6">
        <f t="shared" si="786"/>
        <v>2.3333333333333334E-2</v>
      </c>
      <c r="KS897">
        <f t="shared" si="787"/>
        <v>0.02</v>
      </c>
      <c r="KT897">
        <f t="shared" si="788"/>
        <v>1.4999999999999999E-2</v>
      </c>
      <c r="KU897">
        <f t="shared" si="789"/>
        <v>0</v>
      </c>
      <c r="KV897">
        <f t="shared" si="790"/>
        <v>1.2500000000000001E-2</v>
      </c>
      <c r="KW897">
        <f t="shared" si="791"/>
        <v>2.5000000000000001E-3</v>
      </c>
      <c r="KX897">
        <f t="shared" si="792"/>
        <v>0</v>
      </c>
      <c r="KY897">
        <f t="shared" si="793"/>
        <v>0</v>
      </c>
      <c r="KZ897">
        <f t="shared" si="794"/>
        <v>0</v>
      </c>
      <c r="LA897">
        <f t="shared" si="795"/>
        <v>0</v>
      </c>
      <c r="LB897">
        <f t="shared" si="795"/>
        <v>1</v>
      </c>
      <c r="LC897">
        <f t="shared" si="796"/>
        <v>0.1</v>
      </c>
      <c r="LE897" t="str">
        <f t="shared" si="802"/>
        <v>Cote d'ivoire</v>
      </c>
      <c r="LF897">
        <f t="shared" si="797"/>
        <v>0.13750000000000001</v>
      </c>
      <c r="LG897" s="6">
        <f t="shared" si="798"/>
        <v>0.56416666666666659</v>
      </c>
      <c r="LH897">
        <f t="shared" si="799"/>
        <v>0.4</v>
      </c>
      <c r="LI897" s="6">
        <f t="shared" si="800"/>
        <v>0.39583333333333337</v>
      </c>
      <c r="LJ897">
        <f t="shared" si="801"/>
        <v>1</v>
      </c>
    </row>
    <row r="898" spans="1:322" x14ac:dyDescent="0.35">
      <c r="A898" s="8">
        <v>44894</v>
      </c>
      <c r="B898" t="s">
        <v>4809</v>
      </c>
      <c r="D898" s="24" t="s">
        <v>321</v>
      </c>
      <c r="E898" s="24" t="s">
        <v>321</v>
      </c>
      <c r="F898" s="24">
        <v>25</v>
      </c>
      <c r="G898" s="24" t="s">
        <v>258</v>
      </c>
      <c r="H898" s="24" t="s">
        <v>322</v>
      </c>
      <c r="I898" s="24" t="s">
        <v>2382</v>
      </c>
      <c r="J898" s="24" t="s">
        <v>1805</v>
      </c>
      <c r="K898" s="25">
        <v>44620</v>
      </c>
      <c r="L898" s="25">
        <v>44620</v>
      </c>
      <c r="M898" s="25">
        <v>44658</v>
      </c>
      <c r="N898" s="24" t="s">
        <v>261</v>
      </c>
      <c r="O898" s="24" t="s">
        <v>261</v>
      </c>
      <c r="P898" s="24" t="s">
        <v>261</v>
      </c>
      <c r="Q898" s="24" t="s">
        <v>324</v>
      </c>
      <c r="R898" s="25">
        <v>44719</v>
      </c>
      <c r="S898" s="25">
        <v>44719</v>
      </c>
      <c r="T898" s="24" t="s">
        <v>263</v>
      </c>
      <c r="U898" s="24" t="s">
        <v>261</v>
      </c>
      <c r="V898" s="25" t="s">
        <v>262</v>
      </c>
      <c r="W898" s="24" t="s">
        <v>261</v>
      </c>
      <c r="X898" s="25" t="s">
        <v>262</v>
      </c>
      <c r="Y898" s="24" t="s">
        <v>263</v>
      </c>
      <c r="Z898" s="25">
        <v>44741</v>
      </c>
      <c r="AA898" s="24" t="s">
        <v>264</v>
      </c>
      <c r="AB898" s="24" t="s">
        <v>265</v>
      </c>
      <c r="AC898" s="24" t="s">
        <v>4810</v>
      </c>
      <c r="AD898" s="24" t="s">
        <v>267</v>
      </c>
      <c r="AE898" s="24" t="s">
        <v>473</v>
      </c>
      <c r="AF898" s="24" t="s">
        <v>687</v>
      </c>
      <c r="AG898" s="31">
        <v>810000</v>
      </c>
      <c r="AH898" s="24" t="s">
        <v>261</v>
      </c>
      <c r="AI898" s="24" t="s">
        <v>262</v>
      </c>
      <c r="AJ898" s="25" t="s">
        <v>262</v>
      </c>
      <c r="AK898" s="24" t="s">
        <v>262</v>
      </c>
      <c r="AL898" s="24" t="s">
        <v>262</v>
      </c>
      <c r="AM898" s="24" t="s">
        <v>262</v>
      </c>
      <c r="AN898" s="24" t="s">
        <v>262</v>
      </c>
      <c r="AO898" s="27" t="s">
        <v>263</v>
      </c>
      <c r="AP898" s="24" t="s">
        <v>261</v>
      </c>
      <c r="AQ898" s="25" t="s">
        <v>262</v>
      </c>
      <c r="AR898" s="24" t="s">
        <v>261</v>
      </c>
      <c r="AS898" s="25" t="s">
        <v>262</v>
      </c>
      <c r="AT898" s="24" t="s">
        <v>261</v>
      </c>
      <c r="AU898" s="25" t="s">
        <v>262</v>
      </c>
      <c r="AV898" s="24" t="s">
        <v>263</v>
      </c>
      <c r="AW898" s="25">
        <v>44741</v>
      </c>
      <c r="AX898" s="24" t="s">
        <v>261</v>
      </c>
      <c r="AY898" s="25" t="s">
        <v>262</v>
      </c>
      <c r="AZ898" s="27" t="s">
        <v>262</v>
      </c>
      <c r="BA898" s="27" t="s">
        <v>262</v>
      </c>
      <c r="BB898" s="24" t="s">
        <v>261</v>
      </c>
      <c r="BC898" s="25" t="s">
        <v>262</v>
      </c>
      <c r="BD898" s="24" t="s">
        <v>263</v>
      </c>
      <c r="BE898" s="26">
        <v>44658</v>
      </c>
      <c r="BF898" t="s">
        <v>1807</v>
      </c>
      <c r="BG898" s="9" t="s">
        <v>1229</v>
      </c>
      <c r="BH898" t="s">
        <v>208</v>
      </c>
      <c r="BI898" t="s">
        <v>448</v>
      </c>
      <c r="BJ898" t="s">
        <v>210</v>
      </c>
      <c r="BK898" t="s">
        <v>329</v>
      </c>
      <c r="BL898" t="s">
        <v>212</v>
      </c>
      <c r="BM898" t="s">
        <v>1931</v>
      </c>
      <c r="BN898" t="s">
        <v>214</v>
      </c>
      <c r="BO898" t="s">
        <v>276</v>
      </c>
      <c r="BP898" t="s">
        <v>219</v>
      </c>
      <c r="BQ898" t="s">
        <v>216</v>
      </c>
      <c r="BR898" t="s">
        <v>1902</v>
      </c>
      <c r="BS898" t="s">
        <v>1917</v>
      </c>
      <c r="BT898" t="s">
        <v>1902</v>
      </c>
      <c r="BU898" t="s">
        <v>4205</v>
      </c>
      <c r="BV898" t="s">
        <v>214</v>
      </c>
      <c r="CC898" t="s">
        <v>219</v>
      </c>
      <c r="CD898" t="s">
        <v>410</v>
      </c>
      <c r="CF898" t="s">
        <v>753</v>
      </c>
      <c r="CG898" t="s">
        <v>219</v>
      </c>
      <c r="CI898" t="s">
        <v>333</v>
      </c>
      <c r="CJ898" t="s">
        <v>4811</v>
      </c>
      <c r="CK898" t="s">
        <v>335</v>
      </c>
      <c r="CL898" t="s">
        <v>644</v>
      </c>
      <c r="CN898" t="s">
        <v>498</v>
      </c>
      <c r="CO898" t="s">
        <v>4812</v>
      </c>
      <c r="CP898" t="s">
        <v>413</v>
      </c>
      <c r="CQ898" t="s">
        <v>413</v>
      </c>
      <c r="CR898" t="s">
        <v>244</v>
      </c>
      <c r="CS898" t="s">
        <v>250</v>
      </c>
      <c r="CT898" t="s">
        <v>214</v>
      </c>
      <c r="CU898" t="s">
        <v>214</v>
      </c>
      <c r="CV898" t="s">
        <v>244</v>
      </c>
      <c r="CW898" t="s">
        <v>244</v>
      </c>
      <c r="CX898" t="s">
        <v>287</v>
      </c>
      <c r="CY898" t="s">
        <v>228</v>
      </c>
      <c r="CZ898" t="s">
        <v>219</v>
      </c>
      <c r="DA898" t="s">
        <v>219</v>
      </c>
      <c r="DB898" t="s">
        <v>230</v>
      </c>
      <c r="DC898" t="s">
        <v>230</v>
      </c>
      <c r="DD898" t="s">
        <v>219</v>
      </c>
      <c r="DI898" t="s">
        <v>636</v>
      </c>
      <c r="DK898" t="s">
        <v>233</v>
      </c>
      <c r="DL898" t="s">
        <v>233</v>
      </c>
      <c r="DM898" t="s">
        <v>214</v>
      </c>
      <c r="DN898" t="s">
        <v>219</v>
      </c>
      <c r="DO898" t="s">
        <v>288</v>
      </c>
      <c r="DP898" t="s">
        <v>443</v>
      </c>
      <c r="DR898" t="s">
        <v>388</v>
      </c>
      <c r="DT898" t="s">
        <v>219</v>
      </c>
      <c r="DU898" t="s">
        <v>214</v>
      </c>
      <c r="DX898" t="s">
        <v>237</v>
      </c>
      <c r="DY898" t="s">
        <v>237</v>
      </c>
      <c r="DZ898" t="s">
        <v>400</v>
      </c>
      <c r="EA898" t="s">
        <v>237</v>
      </c>
      <c r="EB898" t="s">
        <v>237</v>
      </c>
      <c r="EC898" t="s">
        <v>242</v>
      </c>
      <c r="ED898" t="s">
        <v>242</v>
      </c>
      <c r="EE898" t="s">
        <v>214</v>
      </c>
      <c r="EF898" t="s">
        <v>214</v>
      </c>
      <c r="EG898" t="s">
        <v>214</v>
      </c>
      <c r="EI898" t="s">
        <v>214</v>
      </c>
      <c r="EK898" t="s">
        <v>242</v>
      </c>
      <c r="EL898" t="s">
        <v>242</v>
      </c>
      <c r="EM898" t="s">
        <v>240</v>
      </c>
      <c r="EN898" t="s">
        <v>240</v>
      </c>
      <c r="EO898" t="s">
        <v>240</v>
      </c>
      <c r="EP898" t="s">
        <v>240</v>
      </c>
      <c r="EQ898" t="s">
        <v>214</v>
      </c>
      <c r="ER898" t="s">
        <v>214</v>
      </c>
      <c r="ES898" t="s">
        <v>242</v>
      </c>
      <c r="ET898" t="s">
        <v>242</v>
      </c>
      <c r="EU898" t="s">
        <v>242</v>
      </c>
      <c r="EV898" t="s">
        <v>242</v>
      </c>
      <c r="EW898" t="s">
        <v>243</v>
      </c>
      <c r="EX898" t="s">
        <v>243</v>
      </c>
      <c r="EY898" t="s">
        <v>242</v>
      </c>
      <c r="EZ898" t="s">
        <v>241</v>
      </c>
      <c r="FA898" t="s">
        <v>241</v>
      </c>
      <c r="FB898" t="s">
        <v>242</v>
      </c>
      <c r="FC898" t="s">
        <v>242</v>
      </c>
      <c r="FD898" t="s">
        <v>242</v>
      </c>
      <c r="FE898" t="s">
        <v>250</v>
      </c>
      <c r="FF898" t="s">
        <v>250</v>
      </c>
      <c r="FG898" t="s">
        <v>239</v>
      </c>
      <c r="FH898" t="s">
        <v>239</v>
      </c>
      <c r="FI898" t="s">
        <v>214</v>
      </c>
      <c r="FJ898" t="s">
        <v>214</v>
      </c>
      <c r="FK898" t="s">
        <v>214</v>
      </c>
      <c r="FL898" t="s">
        <v>214</v>
      </c>
      <c r="FM898" t="s">
        <v>245</v>
      </c>
      <c r="FN898" t="s">
        <v>245</v>
      </c>
      <c r="FO898" t="s">
        <v>219</v>
      </c>
      <c r="FP898" t="s">
        <v>219</v>
      </c>
      <c r="FQ898" t="s">
        <v>241</v>
      </c>
      <c r="FR898" t="s">
        <v>241</v>
      </c>
      <c r="FS898" t="s">
        <v>241</v>
      </c>
      <c r="FT898" t="s">
        <v>241</v>
      </c>
      <c r="FU898" t="s">
        <v>219</v>
      </c>
      <c r="FV898" t="s">
        <v>241</v>
      </c>
      <c r="FW898" t="s">
        <v>241</v>
      </c>
      <c r="FX898" t="s">
        <v>241</v>
      </c>
      <c r="FY898" t="s">
        <v>241</v>
      </c>
      <c r="FZ898" t="s">
        <v>248</v>
      </c>
      <c r="GA898" t="s">
        <v>248</v>
      </c>
      <c r="GB898" t="s">
        <v>227</v>
      </c>
      <c r="GC898" t="s">
        <v>227</v>
      </c>
      <c r="GD898" t="s">
        <v>293</v>
      </c>
      <c r="GE898" t="s">
        <v>241</v>
      </c>
      <c r="GF898" t="s">
        <v>293</v>
      </c>
      <c r="GG898" t="s">
        <v>250</v>
      </c>
      <c r="GH898" t="s">
        <v>3233</v>
      </c>
      <c r="GI898" t="s">
        <v>250</v>
      </c>
      <c r="GJ898" t="s">
        <v>227</v>
      </c>
      <c r="GK898" t="s">
        <v>227</v>
      </c>
      <c r="GL898" t="s">
        <v>227</v>
      </c>
      <c r="GM898" t="s">
        <v>227</v>
      </c>
      <c r="GN898" t="s">
        <v>219</v>
      </c>
      <c r="GO898" t="s">
        <v>219</v>
      </c>
      <c r="GP898" t="s">
        <v>251</v>
      </c>
      <c r="GQ898" t="s">
        <v>251</v>
      </c>
      <c r="GR898" t="s">
        <v>251</v>
      </c>
      <c r="GS898" t="s">
        <v>214</v>
      </c>
      <c r="GT898" t="s">
        <v>241</v>
      </c>
      <c r="GU898" t="s">
        <v>214</v>
      </c>
      <c r="GV898" t="s">
        <v>241</v>
      </c>
      <c r="GW898" t="s">
        <v>297</v>
      </c>
      <c r="GX898" t="s">
        <v>297</v>
      </c>
      <c r="GY898" t="s">
        <v>254</v>
      </c>
      <c r="GZ898" t="s">
        <v>241</v>
      </c>
      <c r="HA898" t="s">
        <v>3156</v>
      </c>
      <c r="HB898" t="s">
        <v>241</v>
      </c>
      <c r="HC898" t="s">
        <v>883</v>
      </c>
      <c r="HD898" t="s">
        <v>361</v>
      </c>
      <c r="HE898" t="s">
        <v>317</v>
      </c>
      <c r="HF898" t="s">
        <v>241</v>
      </c>
      <c r="HG898" t="s">
        <v>362</v>
      </c>
      <c r="HH898" t="s">
        <v>241</v>
      </c>
      <c r="HI898" t="s">
        <v>241</v>
      </c>
      <c r="HJ898" t="s">
        <v>219</v>
      </c>
      <c r="HK898" t="s">
        <v>241</v>
      </c>
      <c r="HL898" s="12"/>
      <c r="HM898">
        <v>0.75</v>
      </c>
      <c r="HN898">
        <v>0.75</v>
      </c>
      <c r="HO898">
        <v>1</v>
      </c>
      <c r="HP898">
        <v>0.75</v>
      </c>
      <c r="HQ898">
        <v>1</v>
      </c>
      <c r="HR898">
        <v>0.25</v>
      </c>
      <c r="HS898">
        <v>1</v>
      </c>
      <c r="HT898">
        <v>1</v>
      </c>
      <c r="HU898">
        <v>1</v>
      </c>
      <c r="HV898">
        <v>0.5</v>
      </c>
      <c r="HW898">
        <v>0.5</v>
      </c>
      <c r="HX898">
        <v>0.75</v>
      </c>
      <c r="HY898">
        <v>1</v>
      </c>
      <c r="HZ898">
        <v>0.75</v>
      </c>
      <c r="IA898" s="4">
        <v>1</v>
      </c>
      <c r="IB898">
        <v>0.75</v>
      </c>
      <c r="IC898">
        <v>0.75</v>
      </c>
      <c r="ID898">
        <v>0.75</v>
      </c>
      <c r="IE898">
        <v>0.75</v>
      </c>
      <c r="IG898">
        <v>0.5</v>
      </c>
      <c r="IH898">
        <v>0.5</v>
      </c>
      <c r="II898">
        <v>0.75</v>
      </c>
      <c r="IJ898">
        <v>0.75</v>
      </c>
      <c r="IK898">
        <v>1</v>
      </c>
      <c r="IL898">
        <v>1</v>
      </c>
      <c r="IM898">
        <v>0.5</v>
      </c>
      <c r="IN898">
        <v>1</v>
      </c>
      <c r="IO898">
        <v>1</v>
      </c>
      <c r="IQ898">
        <v>1</v>
      </c>
      <c r="IS898">
        <f t="shared" si="747"/>
        <v>0.11249999999999999</v>
      </c>
      <c r="IT898">
        <f t="shared" si="748"/>
        <v>0.09</v>
      </c>
      <c r="IU898">
        <f t="shared" si="749"/>
        <v>0.08</v>
      </c>
      <c r="IV898">
        <f t="shared" si="750"/>
        <v>7.5000000000000011E-2</v>
      </c>
      <c r="IW898">
        <f t="shared" si="751"/>
        <v>0.08</v>
      </c>
      <c r="IX898">
        <f t="shared" si="752"/>
        <v>3.2500000000000001E-2</v>
      </c>
      <c r="IY898">
        <f t="shared" si="753"/>
        <v>0.1</v>
      </c>
      <c r="IZ898">
        <f t="shared" si="754"/>
        <v>0.11</v>
      </c>
      <c r="JA898">
        <f t="shared" si="755"/>
        <v>0.13</v>
      </c>
      <c r="JB898">
        <f t="shared" si="756"/>
        <v>0.05</v>
      </c>
      <c r="JC898">
        <f t="shared" si="757"/>
        <v>0.06</v>
      </c>
      <c r="JD898">
        <f t="shared" si="758"/>
        <v>8.2500000000000004E-2</v>
      </c>
      <c r="JE898">
        <f t="shared" si="759"/>
        <v>7.0000000000000007E-2</v>
      </c>
      <c r="JF898">
        <f t="shared" si="760"/>
        <v>0.09</v>
      </c>
      <c r="JG898" s="5">
        <f t="shared" si="761"/>
        <v>0.05</v>
      </c>
      <c r="JH898">
        <f t="shared" si="762"/>
        <v>0</v>
      </c>
      <c r="JI898">
        <f t="shared" si="762"/>
        <v>0</v>
      </c>
      <c r="JJ898">
        <f t="shared" si="763"/>
        <v>0.15000000000000002</v>
      </c>
      <c r="JK898">
        <f t="shared" si="764"/>
        <v>0.11249999999999999</v>
      </c>
      <c r="JL898" s="6">
        <f t="shared" si="765"/>
        <v>5.6666666666666671E-2</v>
      </c>
      <c r="JM898">
        <f t="shared" si="766"/>
        <v>0.06</v>
      </c>
      <c r="JN898">
        <f t="shared" si="767"/>
        <v>2.5000000000000001E-2</v>
      </c>
      <c r="JO898">
        <f t="shared" si="768"/>
        <v>0.11249999999999999</v>
      </c>
      <c r="JP898">
        <f t="shared" si="769"/>
        <v>7.5000000000000011E-2</v>
      </c>
      <c r="JQ898">
        <f t="shared" si="770"/>
        <v>0.12</v>
      </c>
      <c r="JR898">
        <f t="shared" si="771"/>
        <v>0.11</v>
      </c>
      <c r="JS898">
        <f t="shared" si="772"/>
        <v>0.05</v>
      </c>
      <c r="JT898">
        <f t="shared" si="772"/>
        <v>0.1</v>
      </c>
      <c r="JU898">
        <f t="shared" si="773"/>
        <v>1</v>
      </c>
      <c r="JV898">
        <f t="shared" si="773"/>
        <v>0</v>
      </c>
      <c r="JW898">
        <f t="shared" si="774"/>
        <v>0.15</v>
      </c>
      <c r="JY898">
        <f t="shared" si="775"/>
        <v>3.7500000000000006E-2</v>
      </c>
      <c r="JZ898">
        <f t="shared" si="776"/>
        <v>0.06</v>
      </c>
      <c r="KA898">
        <f t="shared" si="777"/>
        <v>0.02</v>
      </c>
      <c r="KB898">
        <f t="shared" si="777"/>
        <v>1.4999999999999999E-2</v>
      </c>
      <c r="KC898">
        <f t="shared" si="778"/>
        <v>0.04</v>
      </c>
      <c r="KD898">
        <f t="shared" si="804"/>
        <v>7.4999999999999997E-3</v>
      </c>
      <c r="KE898">
        <f t="shared" si="804"/>
        <v>0.03</v>
      </c>
      <c r="KF898">
        <f t="shared" si="804"/>
        <v>0.03</v>
      </c>
      <c r="KG898">
        <f t="shared" si="803"/>
        <v>0.03</v>
      </c>
      <c r="KH898">
        <f t="shared" si="803"/>
        <v>1.4999999999999999E-2</v>
      </c>
      <c r="KI898">
        <f t="shared" si="803"/>
        <v>1.4999999999999999E-2</v>
      </c>
      <c r="KJ898">
        <f t="shared" si="803"/>
        <v>2.2499999999999999E-2</v>
      </c>
      <c r="KK898">
        <f t="shared" si="780"/>
        <v>0.02</v>
      </c>
      <c r="KL898">
        <f t="shared" si="781"/>
        <v>0.03</v>
      </c>
      <c r="KM898" s="5">
        <f t="shared" si="782"/>
        <v>0.05</v>
      </c>
      <c r="KN898">
        <f t="shared" si="783"/>
        <v>0</v>
      </c>
      <c r="KO898">
        <f t="shared" si="783"/>
        <v>0</v>
      </c>
      <c r="KP898">
        <f t="shared" si="784"/>
        <v>4.4999999999999998E-2</v>
      </c>
      <c r="KQ898">
        <f t="shared" si="785"/>
        <v>2.2499999999999999E-2</v>
      </c>
      <c r="KR898" s="6">
        <f t="shared" si="786"/>
        <v>2.8333333333333335E-2</v>
      </c>
      <c r="KS898">
        <f t="shared" si="787"/>
        <v>0.02</v>
      </c>
      <c r="KT898">
        <f t="shared" si="788"/>
        <v>1.4999999999999999E-2</v>
      </c>
      <c r="KU898">
        <f t="shared" si="789"/>
        <v>0.03</v>
      </c>
      <c r="KV898">
        <f t="shared" si="790"/>
        <v>3.7500000000000006E-2</v>
      </c>
      <c r="KW898">
        <f t="shared" si="791"/>
        <v>0.01</v>
      </c>
      <c r="KX898">
        <f t="shared" si="792"/>
        <v>0</v>
      </c>
      <c r="KY898">
        <f t="shared" si="793"/>
        <v>0.02</v>
      </c>
      <c r="KZ898">
        <f t="shared" si="794"/>
        <v>0.03</v>
      </c>
      <c r="LA898">
        <f t="shared" si="795"/>
        <v>1</v>
      </c>
      <c r="LB898">
        <f t="shared" si="795"/>
        <v>0</v>
      </c>
      <c r="LC898">
        <f t="shared" si="796"/>
        <v>0.1</v>
      </c>
      <c r="LE898" t="str">
        <f t="shared" si="802"/>
        <v>Cote d'ivoire</v>
      </c>
      <c r="LF898">
        <f t="shared" si="797"/>
        <v>0.80999999999999994</v>
      </c>
      <c r="LG898" s="6">
        <f t="shared" si="798"/>
        <v>0.72166666666666668</v>
      </c>
      <c r="LH898">
        <f t="shared" si="799"/>
        <v>0.80249999999999999</v>
      </c>
      <c r="LI898" s="6">
        <f t="shared" si="800"/>
        <v>0.78083333333333349</v>
      </c>
      <c r="LJ898">
        <f t="shared" si="801"/>
        <v>1</v>
      </c>
    </row>
    <row r="899" spans="1:322" x14ac:dyDescent="0.35">
      <c r="A899" s="8">
        <v>44908</v>
      </c>
      <c r="B899" t="s">
        <v>4813</v>
      </c>
      <c r="D899" s="27" t="s">
        <v>257</v>
      </c>
      <c r="E899" s="27" t="s">
        <v>257</v>
      </c>
      <c r="F899" s="27">
        <v>35</v>
      </c>
      <c r="G899" s="27" t="s">
        <v>258</v>
      </c>
      <c r="H899" s="27" t="s">
        <v>1818</v>
      </c>
      <c r="I899" s="27" t="s">
        <v>2382</v>
      </c>
      <c r="J899" s="27" t="s">
        <v>471</v>
      </c>
      <c r="K899" s="28">
        <v>44677</v>
      </c>
      <c r="L899" s="28">
        <v>44677</v>
      </c>
      <c r="M899" s="28">
        <v>44735</v>
      </c>
      <c r="N899" s="27" t="s">
        <v>261</v>
      </c>
      <c r="O899" s="27" t="s">
        <v>261</v>
      </c>
      <c r="P899" s="27" t="s">
        <v>261</v>
      </c>
      <c r="Q899" s="27" t="s">
        <v>324</v>
      </c>
      <c r="R899" s="28">
        <v>44735</v>
      </c>
      <c r="S899" s="28">
        <v>44740</v>
      </c>
      <c r="T899" s="27" t="s">
        <v>263</v>
      </c>
      <c r="U899" s="27" t="s">
        <v>261</v>
      </c>
      <c r="V899" s="28" t="s">
        <v>262</v>
      </c>
      <c r="W899" s="27" t="s">
        <v>261</v>
      </c>
      <c r="X899" s="28" t="s">
        <v>262</v>
      </c>
      <c r="Y899" s="27" t="s">
        <v>263</v>
      </c>
      <c r="Z899" s="28">
        <v>44869</v>
      </c>
      <c r="AA899" s="27" t="s">
        <v>264</v>
      </c>
      <c r="AB899" s="27" t="s">
        <v>265</v>
      </c>
      <c r="AC899" s="27" t="s">
        <v>4814</v>
      </c>
      <c r="AD899" s="27" t="s">
        <v>267</v>
      </c>
      <c r="AE899" s="27" t="s">
        <v>473</v>
      </c>
      <c r="AF899" s="27" t="s">
        <v>474</v>
      </c>
      <c r="AG899" s="29">
        <v>800000</v>
      </c>
      <c r="AH899" s="27" t="s">
        <v>261</v>
      </c>
      <c r="AI899" s="27" t="s">
        <v>262</v>
      </c>
      <c r="AJ899" s="28" t="s">
        <v>262</v>
      </c>
      <c r="AK899" s="27" t="s">
        <v>262</v>
      </c>
      <c r="AL899" s="27" t="s">
        <v>262</v>
      </c>
      <c r="AM899" s="27" t="s">
        <v>262</v>
      </c>
      <c r="AN899" s="27" t="s">
        <v>262</v>
      </c>
      <c r="AO899" s="27" t="s">
        <v>261</v>
      </c>
      <c r="AP899" s="27" t="s">
        <v>261</v>
      </c>
      <c r="AQ899" s="28" t="s">
        <v>262</v>
      </c>
      <c r="AR899" s="27" t="s">
        <v>261</v>
      </c>
      <c r="AS899" s="28" t="s">
        <v>262</v>
      </c>
      <c r="AT899" s="27" t="s">
        <v>261</v>
      </c>
      <c r="AU899" s="28" t="s">
        <v>262</v>
      </c>
      <c r="AV899" s="27" t="s">
        <v>261</v>
      </c>
      <c r="AW899" s="28" t="s">
        <v>262</v>
      </c>
      <c r="AX899" s="27" t="s">
        <v>261</v>
      </c>
      <c r="AY899" s="28" t="s">
        <v>262</v>
      </c>
      <c r="AZ899" s="27" t="s">
        <v>262</v>
      </c>
      <c r="BA899" s="27" t="s">
        <v>262</v>
      </c>
      <c r="BB899" s="27" t="s">
        <v>261</v>
      </c>
      <c r="BC899" s="28" t="s">
        <v>262</v>
      </c>
      <c r="BD899" s="27" t="s">
        <v>261</v>
      </c>
      <c r="BE899" s="30" t="s">
        <v>262</v>
      </c>
      <c r="BF899" t="s">
        <v>475</v>
      </c>
      <c r="BG899" s="9" t="s">
        <v>1229</v>
      </c>
      <c r="BH899" t="s">
        <v>272</v>
      </c>
      <c r="BI899" t="s">
        <v>1588</v>
      </c>
      <c r="BJ899" t="s">
        <v>210</v>
      </c>
      <c r="BK899" t="s">
        <v>329</v>
      </c>
      <c r="BL899" t="s">
        <v>212</v>
      </c>
      <c r="BM899" t="s">
        <v>478</v>
      </c>
      <c r="BN899" t="s">
        <v>214</v>
      </c>
      <c r="BO899" t="s">
        <v>542</v>
      </c>
      <c r="BP899" t="s">
        <v>219</v>
      </c>
      <c r="BQ899" t="s">
        <v>216</v>
      </c>
      <c r="BR899" t="s">
        <v>2752</v>
      </c>
      <c r="BS899" t="s">
        <v>1104</v>
      </c>
      <c r="BT899" t="s">
        <v>481</v>
      </c>
      <c r="BU899" t="s">
        <v>482</v>
      </c>
      <c r="BV899" t="s">
        <v>214</v>
      </c>
      <c r="CC899" t="s">
        <v>219</v>
      </c>
      <c r="CD899" t="s">
        <v>795</v>
      </c>
      <c r="CF899" t="s">
        <v>539</v>
      </c>
      <c r="CG899" t="s">
        <v>214</v>
      </c>
      <c r="CH899" t="s">
        <v>540</v>
      </c>
      <c r="CI899" t="s">
        <v>335</v>
      </c>
      <c r="CJ899" t="s">
        <v>4815</v>
      </c>
      <c r="CK899" t="s">
        <v>220</v>
      </c>
      <c r="CL899" t="s">
        <v>422</v>
      </c>
      <c r="CN899" t="s">
        <v>306</v>
      </c>
      <c r="CP899" t="s">
        <v>225</v>
      </c>
      <c r="CQ899" t="s">
        <v>285</v>
      </c>
      <c r="CR899" t="s">
        <v>244</v>
      </c>
      <c r="CS899" t="s">
        <v>286</v>
      </c>
      <c r="CT899" t="s">
        <v>214</v>
      </c>
      <c r="CU899" t="s">
        <v>219</v>
      </c>
      <c r="CV899" t="s">
        <v>244</v>
      </c>
      <c r="CW899" t="s">
        <v>227</v>
      </c>
      <c r="CX899" t="s">
        <v>287</v>
      </c>
      <c r="CY899" t="s">
        <v>353</v>
      </c>
      <c r="CZ899" t="s">
        <v>219</v>
      </c>
      <c r="DA899" t="s">
        <v>219</v>
      </c>
      <c r="DB899" t="s">
        <v>398</v>
      </c>
      <c r="DC899" t="s">
        <v>398</v>
      </c>
      <c r="DD899" t="s">
        <v>219</v>
      </c>
      <c r="DI899" t="s">
        <v>782</v>
      </c>
      <c r="DK899" t="s">
        <v>239</v>
      </c>
      <c r="DL899" t="s">
        <v>239</v>
      </c>
      <c r="DM899" t="s">
        <v>214</v>
      </c>
      <c r="DN899" t="s">
        <v>219</v>
      </c>
      <c r="DO899" t="s">
        <v>288</v>
      </c>
      <c r="DP899" t="s">
        <v>308</v>
      </c>
      <c r="DR899" t="s">
        <v>308</v>
      </c>
      <c r="DT899" t="s">
        <v>219</v>
      </c>
      <c r="DU899" t="s">
        <v>214</v>
      </c>
      <c r="DX899" t="s">
        <v>237</v>
      </c>
      <c r="DY899" t="s">
        <v>372</v>
      </c>
      <c r="DZ899" t="s">
        <v>485</v>
      </c>
      <c r="EA899" t="s">
        <v>237</v>
      </c>
      <c r="EB899" t="s">
        <v>237</v>
      </c>
      <c r="EC899" t="s">
        <v>237</v>
      </c>
      <c r="ED899" t="s">
        <v>233</v>
      </c>
      <c r="EE899" t="s">
        <v>214</v>
      </c>
      <c r="EF899" t="s">
        <v>214</v>
      </c>
      <c r="EG899" t="s">
        <v>214</v>
      </c>
      <c r="EI899" t="s">
        <v>214</v>
      </c>
      <c r="EK899" t="s">
        <v>237</v>
      </c>
      <c r="EL899" t="s">
        <v>237</v>
      </c>
      <c r="EM899" t="s">
        <v>240</v>
      </c>
      <c r="EN899" t="s">
        <v>240</v>
      </c>
      <c r="EO899" t="s">
        <v>401</v>
      </c>
      <c r="EP899" t="s">
        <v>401</v>
      </c>
      <c r="EQ899" t="s">
        <v>214</v>
      </c>
      <c r="ER899" t="s">
        <v>214</v>
      </c>
      <c r="ES899" t="s">
        <v>237</v>
      </c>
      <c r="ET899" t="s">
        <v>239</v>
      </c>
      <c r="EU899" t="s">
        <v>242</v>
      </c>
      <c r="EV899" t="s">
        <v>242</v>
      </c>
      <c r="EW899" t="s">
        <v>310</v>
      </c>
      <c r="EX899" t="s">
        <v>310</v>
      </c>
      <c r="EY899" t="s">
        <v>242</v>
      </c>
      <c r="EZ899" t="s">
        <v>241</v>
      </c>
      <c r="FA899" t="s">
        <v>241</v>
      </c>
      <c r="FB899" t="s">
        <v>237</v>
      </c>
      <c r="FC899" t="s">
        <v>237</v>
      </c>
      <c r="FD899" t="s">
        <v>233</v>
      </c>
      <c r="FE899" t="s">
        <v>244</v>
      </c>
      <c r="FF899" t="s">
        <v>227</v>
      </c>
      <c r="FG899" t="s">
        <v>390</v>
      </c>
      <c r="FH899" t="s">
        <v>390</v>
      </c>
      <c r="FI899" t="s">
        <v>214</v>
      </c>
      <c r="FJ899" t="s">
        <v>214</v>
      </c>
      <c r="FK899" t="s">
        <v>219</v>
      </c>
      <c r="FL899" t="s">
        <v>219</v>
      </c>
      <c r="FM899" t="s">
        <v>461</v>
      </c>
      <c r="FN899" t="s">
        <v>461</v>
      </c>
      <c r="FO899" t="s">
        <v>219</v>
      </c>
      <c r="FP899" t="s">
        <v>219</v>
      </c>
      <c r="FQ899" t="s">
        <v>241</v>
      </c>
      <c r="FR899" t="s">
        <v>241</v>
      </c>
      <c r="FS899" t="s">
        <v>241</v>
      </c>
      <c r="FT899" t="s">
        <v>241</v>
      </c>
      <c r="FU899" t="s">
        <v>219</v>
      </c>
      <c r="FV899" t="s">
        <v>241</v>
      </c>
      <c r="FW899" t="s">
        <v>241</v>
      </c>
      <c r="FX899" t="s">
        <v>241</v>
      </c>
      <c r="FY899" t="s">
        <v>241</v>
      </c>
      <c r="FZ899" t="s">
        <v>248</v>
      </c>
      <c r="GA899" t="s">
        <v>248</v>
      </c>
      <c r="GB899" t="s">
        <v>227</v>
      </c>
      <c r="GC899" t="s">
        <v>227</v>
      </c>
      <c r="GD899" t="s">
        <v>293</v>
      </c>
      <c r="GE899" t="s">
        <v>241</v>
      </c>
      <c r="GF899" t="s">
        <v>293</v>
      </c>
      <c r="GG899" t="s">
        <v>227</v>
      </c>
      <c r="GH899" t="s">
        <v>241</v>
      </c>
      <c r="GI899" t="s">
        <v>227</v>
      </c>
      <c r="GJ899" t="s">
        <v>250</v>
      </c>
      <c r="GK899" t="s">
        <v>250</v>
      </c>
      <c r="GL899" t="s">
        <v>227</v>
      </c>
      <c r="GM899" t="s">
        <v>227</v>
      </c>
      <c r="GN899" t="s">
        <v>219</v>
      </c>
      <c r="GO899" t="s">
        <v>219</v>
      </c>
      <c r="GP899" t="s">
        <v>251</v>
      </c>
      <c r="GQ899" t="s">
        <v>251</v>
      </c>
      <c r="GR899" t="s">
        <v>251</v>
      </c>
      <c r="GS899" t="s">
        <v>214</v>
      </c>
      <c r="GT899" t="s">
        <v>241</v>
      </c>
      <c r="GU899" t="s">
        <v>214</v>
      </c>
      <c r="GV899" t="s">
        <v>241</v>
      </c>
      <c r="GW899" t="s">
        <v>297</v>
      </c>
      <c r="GX899" t="s">
        <v>297</v>
      </c>
      <c r="GY899" t="s">
        <v>254</v>
      </c>
      <c r="GZ899" t="s">
        <v>241</v>
      </c>
      <c r="HA899" t="s">
        <v>239</v>
      </c>
      <c r="HB899" t="s">
        <v>241</v>
      </c>
      <c r="HC899" t="s">
        <v>315</v>
      </c>
      <c r="HD899" t="s">
        <v>361</v>
      </c>
      <c r="HE899" t="s">
        <v>317</v>
      </c>
      <c r="HF899" t="s">
        <v>241</v>
      </c>
      <c r="HG899" t="s">
        <v>362</v>
      </c>
      <c r="HH899" t="s">
        <v>241</v>
      </c>
      <c r="HI899" t="s">
        <v>241</v>
      </c>
      <c r="HJ899" t="s">
        <v>219</v>
      </c>
      <c r="HK899" t="s">
        <v>241</v>
      </c>
      <c r="HL899" s="12"/>
      <c r="HM899">
        <v>0.5</v>
      </c>
      <c r="HN899">
        <v>0.75</v>
      </c>
      <c r="HO899">
        <v>1</v>
      </c>
      <c r="HP899">
        <v>0.75</v>
      </c>
      <c r="HQ899">
        <v>0.5</v>
      </c>
      <c r="HR899">
        <v>0.5</v>
      </c>
      <c r="HS899">
        <v>1</v>
      </c>
      <c r="HT899">
        <v>1</v>
      </c>
      <c r="HU899">
        <v>1</v>
      </c>
      <c r="HV899">
        <v>0.5</v>
      </c>
      <c r="HW899">
        <v>0.5</v>
      </c>
      <c r="HX899">
        <v>0.5</v>
      </c>
      <c r="HY899">
        <v>1</v>
      </c>
      <c r="HZ899">
        <v>0.5</v>
      </c>
      <c r="IA899" s="4">
        <v>1</v>
      </c>
      <c r="IB899">
        <v>0.5</v>
      </c>
      <c r="IC899">
        <v>0.75</v>
      </c>
      <c r="ID899">
        <v>0.75</v>
      </c>
      <c r="IE899">
        <v>0.5</v>
      </c>
      <c r="IG899">
        <v>0.25</v>
      </c>
      <c r="IH899">
        <v>0.5</v>
      </c>
      <c r="II899">
        <v>0.25</v>
      </c>
      <c r="IJ899">
        <v>0.75</v>
      </c>
      <c r="IK899">
        <v>1</v>
      </c>
      <c r="IL899">
        <v>1</v>
      </c>
      <c r="IM899">
        <v>1</v>
      </c>
      <c r="IN899">
        <v>1</v>
      </c>
      <c r="IO899">
        <v>1</v>
      </c>
      <c r="IQ899">
        <v>1</v>
      </c>
      <c r="IS899">
        <f t="shared" si="747"/>
        <v>7.4999999999999997E-2</v>
      </c>
      <c r="IT899">
        <f t="shared" si="748"/>
        <v>0.09</v>
      </c>
      <c r="IU899">
        <f t="shared" si="749"/>
        <v>0.08</v>
      </c>
      <c r="IV899">
        <f t="shared" si="750"/>
        <v>7.5000000000000011E-2</v>
      </c>
      <c r="IW899">
        <f t="shared" si="751"/>
        <v>0.04</v>
      </c>
      <c r="IX899">
        <f t="shared" si="752"/>
        <v>6.5000000000000002E-2</v>
      </c>
      <c r="IY899">
        <f t="shared" si="753"/>
        <v>0.1</v>
      </c>
      <c r="IZ899">
        <f t="shared" si="754"/>
        <v>0.11</v>
      </c>
      <c r="JA899">
        <f t="shared" si="755"/>
        <v>0.13</v>
      </c>
      <c r="JB899">
        <f t="shared" si="756"/>
        <v>0.05</v>
      </c>
      <c r="JC899">
        <f t="shared" si="757"/>
        <v>0.06</v>
      </c>
      <c r="JD899">
        <f t="shared" si="758"/>
        <v>5.5E-2</v>
      </c>
      <c r="JE899">
        <f t="shared" si="759"/>
        <v>7.0000000000000007E-2</v>
      </c>
      <c r="JF899">
        <f t="shared" si="760"/>
        <v>0.06</v>
      </c>
      <c r="JG899" s="5">
        <f t="shared" si="761"/>
        <v>0.05</v>
      </c>
      <c r="JH899">
        <f t="shared" si="762"/>
        <v>0</v>
      </c>
      <c r="JI899">
        <f t="shared" si="762"/>
        <v>0</v>
      </c>
      <c r="JJ899">
        <f t="shared" si="763"/>
        <v>0.15000000000000002</v>
      </c>
      <c r="JK899">
        <f t="shared" si="764"/>
        <v>7.4999999999999997E-2</v>
      </c>
      <c r="JL899" s="6">
        <f t="shared" si="765"/>
        <v>4.6666666666666669E-2</v>
      </c>
      <c r="JM899">
        <f t="shared" si="766"/>
        <v>0.03</v>
      </c>
      <c r="JN899">
        <f t="shared" si="767"/>
        <v>2.5000000000000001E-2</v>
      </c>
      <c r="JO899">
        <f t="shared" si="768"/>
        <v>3.7499999999999999E-2</v>
      </c>
      <c r="JP899">
        <f t="shared" si="769"/>
        <v>7.5000000000000011E-2</v>
      </c>
      <c r="JQ899">
        <f t="shared" si="770"/>
        <v>0.12</v>
      </c>
      <c r="JR899">
        <f t="shared" si="771"/>
        <v>0.11</v>
      </c>
      <c r="JS899">
        <f t="shared" si="772"/>
        <v>0.1</v>
      </c>
      <c r="JT899">
        <f t="shared" si="772"/>
        <v>0.1</v>
      </c>
      <c r="JU899">
        <f t="shared" si="773"/>
        <v>1</v>
      </c>
      <c r="JV899">
        <f t="shared" si="773"/>
        <v>0</v>
      </c>
      <c r="JW899">
        <f t="shared" si="774"/>
        <v>0.15</v>
      </c>
      <c r="JY899">
        <f t="shared" si="775"/>
        <v>2.5000000000000001E-2</v>
      </c>
      <c r="JZ899">
        <f t="shared" si="776"/>
        <v>0.06</v>
      </c>
      <c r="KA899">
        <f t="shared" si="777"/>
        <v>0.02</v>
      </c>
      <c r="KB899">
        <f t="shared" si="777"/>
        <v>1.4999999999999999E-2</v>
      </c>
      <c r="KC899">
        <f t="shared" si="778"/>
        <v>0.02</v>
      </c>
      <c r="KD899">
        <f t="shared" si="804"/>
        <v>1.4999999999999999E-2</v>
      </c>
      <c r="KE899">
        <f t="shared" si="804"/>
        <v>0.03</v>
      </c>
      <c r="KF899">
        <f t="shared" si="804"/>
        <v>0.03</v>
      </c>
      <c r="KG899">
        <f t="shared" si="803"/>
        <v>0.03</v>
      </c>
      <c r="KH899">
        <f t="shared" si="803"/>
        <v>1.4999999999999999E-2</v>
      </c>
      <c r="KI899">
        <f t="shared" si="803"/>
        <v>1.4999999999999999E-2</v>
      </c>
      <c r="KJ899">
        <f t="shared" si="803"/>
        <v>1.4999999999999999E-2</v>
      </c>
      <c r="KK899">
        <f t="shared" si="780"/>
        <v>0.02</v>
      </c>
      <c r="KL899">
        <f t="shared" si="781"/>
        <v>0.02</v>
      </c>
      <c r="KM899" s="5">
        <f t="shared" si="782"/>
        <v>0.05</v>
      </c>
      <c r="KN899">
        <f t="shared" si="783"/>
        <v>0</v>
      </c>
      <c r="KO899">
        <f t="shared" si="783"/>
        <v>0</v>
      </c>
      <c r="KP899">
        <f t="shared" si="784"/>
        <v>4.4999999999999998E-2</v>
      </c>
      <c r="KQ899">
        <f t="shared" si="785"/>
        <v>1.4999999999999999E-2</v>
      </c>
      <c r="KR899" s="6">
        <f t="shared" si="786"/>
        <v>2.3333333333333334E-2</v>
      </c>
      <c r="KS899">
        <f t="shared" si="787"/>
        <v>0.01</v>
      </c>
      <c r="KT899">
        <f t="shared" si="788"/>
        <v>1.4999999999999999E-2</v>
      </c>
      <c r="KU899">
        <f t="shared" si="789"/>
        <v>0.01</v>
      </c>
      <c r="KV899">
        <f t="shared" si="790"/>
        <v>3.7500000000000006E-2</v>
      </c>
      <c r="KW899">
        <f t="shared" si="791"/>
        <v>0.01</v>
      </c>
      <c r="KX899">
        <f t="shared" si="792"/>
        <v>0</v>
      </c>
      <c r="KY899">
        <f t="shared" si="793"/>
        <v>0.04</v>
      </c>
      <c r="KZ899">
        <f t="shared" si="794"/>
        <v>0.03</v>
      </c>
      <c r="LA899">
        <f t="shared" si="795"/>
        <v>1</v>
      </c>
      <c r="LB899">
        <f t="shared" si="795"/>
        <v>0</v>
      </c>
      <c r="LC899">
        <f t="shared" si="796"/>
        <v>0.1</v>
      </c>
      <c r="LE899" t="str">
        <f t="shared" si="802"/>
        <v>Cameroun</v>
      </c>
      <c r="LF899">
        <f t="shared" si="797"/>
        <v>0.76500000000000001</v>
      </c>
      <c r="LG899" s="6">
        <f t="shared" si="798"/>
        <v>0.6166666666666667</v>
      </c>
      <c r="LH899">
        <f t="shared" si="799"/>
        <v>0.74749999999999994</v>
      </c>
      <c r="LI899" s="6">
        <f t="shared" si="800"/>
        <v>0.71583333333333343</v>
      </c>
      <c r="LJ899">
        <f t="shared" si="801"/>
        <v>1</v>
      </c>
    </row>
    <row r="900" spans="1:322" x14ac:dyDescent="0.35">
      <c r="A900" s="8">
        <v>44901</v>
      </c>
      <c r="B900" t="s">
        <v>4816</v>
      </c>
      <c r="D900" s="24" t="s">
        <v>257</v>
      </c>
      <c r="E900" s="24" t="s">
        <v>257</v>
      </c>
      <c r="F900" s="24">
        <v>25</v>
      </c>
      <c r="G900" s="24" t="s">
        <v>258</v>
      </c>
      <c r="H900" s="24" t="s">
        <v>322</v>
      </c>
      <c r="I900" s="24" t="s">
        <v>2382</v>
      </c>
      <c r="J900" s="24" t="s">
        <v>1972</v>
      </c>
      <c r="K900" s="25">
        <v>44609</v>
      </c>
      <c r="L900" s="25">
        <v>44609</v>
      </c>
      <c r="M900" s="25">
        <v>44645</v>
      </c>
      <c r="N900" s="24" t="s">
        <v>261</v>
      </c>
      <c r="O900" s="24" t="s">
        <v>261</v>
      </c>
      <c r="P900" s="24" t="s">
        <v>263</v>
      </c>
      <c r="Q900" s="24" t="s">
        <v>324</v>
      </c>
      <c r="R900" s="25">
        <v>44644</v>
      </c>
      <c r="S900" s="25">
        <v>44644</v>
      </c>
      <c r="T900" s="24" t="s">
        <v>263</v>
      </c>
      <c r="U900" s="24" t="s">
        <v>263</v>
      </c>
      <c r="V900" s="25">
        <v>44742</v>
      </c>
      <c r="W900" s="24" t="s">
        <v>261</v>
      </c>
      <c r="X900" s="25" t="s">
        <v>262</v>
      </c>
      <c r="Y900" s="24" t="s">
        <v>263</v>
      </c>
      <c r="Z900" s="25">
        <v>44742</v>
      </c>
      <c r="AA900" s="24" t="s">
        <v>264</v>
      </c>
      <c r="AB900" s="24" t="s">
        <v>265</v>
      </c>
      <c r="AC900" s="24" t="s">
        <v>4158</v>
      </c>
      <c r="AD900" s="24" t="s">
        <v>267</v>
      </c>
      <c r="AE900" s="24" t="s">
        <v>326</v>
      </c>
      <c r="AF900" s="24" t="s">
        <v>687</v>
      </c>
      <c r="AG900" s="31">
        <v>500000</v>
      </c>
      <c r="AH900" s="24" t="s">
        <v>261</v>
      </c>
      <c r="AI900" s="24" t="s">
        <v>262</v>
      </c>
      <c r="AJ900" s="25" t="s">
        <v>262</v>
      </c>
      <c r="AK900" s="24" t="s">
        <v>262</v>
      </c>
      <c r="AL900" s="24" t="s">
        <v>262</v>
      </c>
      <c r="AM900" s="24" t="s">
        <v>262</v>
      </c>
      <c r="AN900" s="24" t="s">
        <v>262</v>
      </c>
      <c r="AO900" s="27" t="s">
        <v>263</v>
      </c>
      <c r="AP900" s="24" t="s">
        <v>263</v>
      </c>
      <c r="AQ900" s="25">
        <v>44742</v>
      </c>
      <c r="AR900" s="24" t="s">
        <v>261</v>
      </c>
      <c r="AS900" s="25" t="s">
        <v>262</v>
      </c>
      <c r="AT900" s="24" t="s">
        <v>261</v>
      </c>
      <c r="AU900" s="25" t="s">
        <v>262</v>
      </c>
      <c r="AV900" s="24" t="s">
        <v>261</v>
      </c>
      <c r="AW900" s="25" t="s">
        <v>262</v>
      </c>
      <c r="AX900" s="24" t="s">
        <v>261</v>
      </c>
      <c r="AY900" s="25" t="s">
        <v>262</v>
      </c>
      <c r="AZ900" s="24" t="s">
        <v>263</v>
      </c>
      <c r="BA900" s="25">
        <v>44742</v>
      </c>
      <c r="BB900" s="24" t="s">
        <v>261</v>
      </c>
      <c r="BC900" s="25" t="s">
        <v>262</v>
      </c>
      <c r="BD900" s="24" t="s">
        <v>261</v>
      </c>
      <c r="BE900" s="26" t="s">
        <v>262</v>
      </c>
      <c r="BF900" t="s">
        <v>1972</v>
      </c>
      <c r="BG900" s="9" t="s">
        <v>1229</v>
      </c>
      <c r="BH900" t="s">
        <v>272</v>
      </c>
      <c r="BI900" t="s">
        <v>529</v>
      </c>
      <c r="BJ900" t="s">
        <v>210</v>
      </c>
      <c r="BK900" t="s">
        <v>211</v>
      </c>
      <c r="BL900" t="s">
        <v>212</v>
      </c>
      <c r="BM900" t="s">
        <v>2158</v>
      </c>
      <c r="BN900" t="s">
        <v>214</v>
      </c>
      <c r="BO900" t="s">
        <v>215</v>
      </c>
      <c r="BP900" t="s">
        <v>219</v>
      </c>
      <c r="BQ900" t="s">
        <v>216</v>
      </c>
      <c r="BR900" t="s">
        <v>4817</v>
      </c>
      <c r="BS900" t="s">
        <v>2183</v>
      </c>
      <c r="BT900" t="s">
        <v>2183</v>
      </c>
      <c r="BU900" t="s">
        <v>4818</v>
      </c>
      <c r="BV900" t="s">
        <v>214</v>
      </c>
      <c r="CC900" t="s">
        <v>214</v>
      </c>
      <c r="CG900" t="s">
        <v>219</v>
      </c>
      <c r="CI900" t="s">
        <v>333</v>
      </c>
      <c r="CJ900" t="s">
        <v>4819</v>
      </c>
      <c r="CK900" t="s">
        <v>352</v>
      </c>
      <c r="CL900" t="s">
        <v>500</v>
      </c>
      <c r="CM900" t="s">
        <v>4820</v>
      </c>
      <c r="CN900" t="s">
        <v>283</v>
      </c>
      <c r="CP900" t="s">
        <v>284</v>
      </c>
      <c r="CQ900" t="s">
        <v>225</v>
      </c>
      <c r="CR900" t="s">
        <v>226</v>
      </c>
      <c r="CS900" t="s">
        <v>226</v>
      </c>
      <c r="CT900" t="s">
        <v>214</v>
      </c>
      <c r="CU900" t="s">
        <v>214</v>
      </c>
      <c r="CV900" t="s">
        <v>286</v>
      </c>
      <c r="CW900" t="s">
        <v>227</v>
      </c>
      <c r="CX900" t="s">
        <v>450</v>
      </c>
      <c r="CY900" t="s">
        <v>228</v>
      </c>
      <c r="CZ900" t="s">
        <v>214</v>
      </c>
      <c r="DA900" t="s">
        <v>214</v>
      </c>
      <c r="DB900" t="s">
        <v>229</v>
      </c>
      <c r="DC900" t="s">
        <v>229</v>
      </c>
      <c r="DD900" t="s">
        <v>214</v>
      </c>
      <c r="DE900" t="s">
        <v>500</v>
      </c>
      <c r="DF900" t="s">
        <v>4821</v>
      </c>
      <c r="DG900" t="s">
        <v>500</v>
      </c>
      <c r="DH900" t="s">
        <v>4822</v>
      </c>
      <c r="DI900" t="s">
        <v>379</v>
      </c>
      <c r="DK900" t="s">
        <v>372</v>
      </c>
      <c r="DL900" t="s">
        <v>372</v>
      </c>
      <c r="DM900" t="s">
        <v>214</v>
      </c>
      <c r="DN900" t="s">
        <v>219</v>
      </c>
      <c r="DO900" t="s">
        <v>288</v>
      </c>
      <c r="DP900" t="s">
        <v>399</v>
      </c>
      <c r="DR900" t="s">
        <v>235</v>
      </c>
      <c r="DT900" t="s">
        <v>214</v>
      </c>
      <c r="DU900" t="s">
        <v>214</v>
      </c>
      <c r="DV900" t="s">
        <v>452</v>
      </c>
      <c r="DW900" t="s">
        <v>4823</v>
      </c>
      <c r="DX900" t="s">
        <v>233</v>
      </c>
      <c r="DY900" t="s">
        <v>233</v>
      </c>
      <c r="DZ900" t="s">
        <v>400</v>
      </c>
      <c r="EA900" t="s">
        <v>233</v>
      </c>
      <c r="EB900" t="s">
        <v>233</v>
      </c>
      <c r="EC900" t="s">
        <v>389</v>
      </c>
      <c r="ED900" t="s">
        <v>389</v>
      </c>
      <c r="EE900" t="s">
        <v>214</v>
      </c>
      <c r="EF900" t="s">
        <v>214</v>
      </c>
      <c r="EG900" t="s">
        <v>214</v>
      </c>
      <c r="EI900" t="s">
        <v>214</v>
      </c>
      <c r="EK900" t="s">
        <v>233</v>
      </c>
      <c r="EL900" t="s">
        <v>233</v>
      </c>
      <c r="EM900" t="s">
        <v>240</v>
      </c>
      <c r="EN900" t="s">
        <v>240</v>
      </c>
      <c r="EO900" t="s">
        <v>240</v>
      </c>
      <c r="EP900" t="s">
        <v>240</v>
      </c>
      <c r="EQ900" t="s">
        <v>214</v>
      </c>
      <c r="ER900" t="s">
        <v>214</v>
      </c>
      <c r="ES900" t="s">
        <v>233</v>
      </c>
      <c r="ET900" t="s">
        <v>233</v>
      </c>
      <c r="EU900" t="s">
        <v>233</v>
      </c>
      <c r="EV900" t="s">
        <v>233</v>
      </c>
      <c r="EW900" t="s">
        <v>580</v>
      </c>
      <c r="EX900" t="s">
        <v>580</v>
      </c>
      <c r="EY900" t="s">
        <v>233</v>
      </c>
      <c r="EZ900" t="s">
        <v>677</v>
      </c>
      <c r="FA900" t="s">
        <v>241</v>
      </c>
      <c r="FB900" t="s">
        <v>233</v>
      </c>
      <c r="FC900" t="s">
        <v>237</v>
      </c>
      <c r="FD900" t="s">
        <v>237</v>
      </c>
      <c r="FE900" t="s">
        <v>250</v>
      </c>
      <c r="FF900" t="s">
        <v>250</v>
      </c>
      <c r="FG900" t="s">
        <v>390</v>
      </c>
      <c r="FH900" t="s">
        <v>390</v>
      </c>
      <c r="FI900" t="s">
        <v>214</v>
      </c>
      <c r="FJ900" t="s">
        <v>214</v>
      </c>
      <c r="FK900" t="s">
        <v>214</v>
      </c>
      <c r="FL900" t="s">
        <v>214</v>
      </c>
      <c r="FM900" t="s">
        <v>292</v>
      </c>
      <c r="FN900" t="s">
        <v>403</v>
      </c>
      <c r="FO900" t="s">
        <v>219</v>
      </c>
      <c r="FP900" t="s">
        <v>219</v>
      </c>
      <c r="FQ900" t="s">
        <v>241</v>
      </c>
      <c r="FR900" t="s">
        <v>241</v>
      </c>
      <c r="FS900" t="s">
        <v>241</v>
      </c>
      <c r="FT900" t="s">
        <v>241</v>
      </c>
      <c r="FU900" t="s">
        <v>219</v>
      </c>
      <c r="FV900" t="s">
        <v>241</v>
      </c>
      <c r="FW900" t="s">
        <v>241</v>
      </c>
      <c r="FX900" t="s">
        <v>241</v>
      </c>
      <c r="FY900" t="s">
        <v>241</v>
      </c>
      <c r="FZ900" t="s">
        <v>248</v>
      </c>
      <c r="GA900" t="s">
        <v>248</v>
      </c>
      <c r="GB900" t="s">
        <v>227</v>
      </c>
      <c r="GC900" t="s">
        <v>227</v>
      </c>
      <c r="GD900" t="s">
        <v>293</v>
      </c>
      <c r="GE900" t="s">
        <v>241</v>
      </c>
      <c r="GF900" t="s">
        <v>293</v>
      </c>
      <c r="GG900" t="s">
        <v>250</v>
      </c>
      <c r="GH900" t="s">
        <v>4824</v>
      </c>
      <c r="GI900" t="s">
        <v>250</v>
      </c>
      <c r="GJ900" t="s">
        <v>227</v>
      </c>
      <c r="GK900" t="s">
        <v>227</v>
      </c>
      <c r="GL900" t="s">
        <v>227</v>
      </c>
      <c r="GM900" t="s">
        <v>227</v>
      </c>
      <c r="GN900" t="s">
        <v>219</v>
      </c>
      <c r="GO900" t="s">
        <v>214</v>
      </c>
      <c r="GP900" t="s">
        <v>251</v>
      </c>
      <c r="GQ900" t="s">
        <v>553</v>
      </c>
      <c r="GR900" t="s">
        <v>295</v>
      </c>
      <c r="GS900" t="s">
        <v>214</v>
      </c>
      <c r="GT900" t="s">
        <v>241</v>
      </c>
      <c r="GU900" t="s">
        <v>214</v>
      </c>
      <c r="GV900" t="s">
        <v>241</v>
      </c>
      <c r="GW900" t="s">
        <v>297</v>
      </c>
      <c r="GX900" t="s">
        <v>297</v>
      </c>
      <c r="GY900" t="s">
        <v>609</v>
      </c>
      <c r="GZ900" t="s">
        <v>241</v>
      </c>
      <c r="HA900" t="s">
        <v>298</v>
      </c>
      <c r="HB900" t="s">
        <v>241</v>
      </c>
      <c r="HC900" t="s">
        <v>315</v>
      </c>
      <c r="HD900" t="s">
        <v>316</v>
      </c>
      <c r="HE900" t="s">
        <v>317</v>
      </c>
      <c r="HF900" t="s">
        <v>241</v>
      </c>
      <c r="HG900" t="s">
        <v>319</v>
      </c>
      <c r="HH900" t="s">
        <v>241</v>
      </c>
      <c r="HI900" t="s">
        <v>241</v>
      </c>
      <c r="HJ900" t="s">
        <v>219</v>
      </c>
      <c r="HK900" t="s">
        <v>241</v>
      </c>
      <c r="HL900" s="12"/>
      <c r="HM900">
        <v>0.75</v>
      </c>
      <c r="HN900">
        <v>0</v>
      </c>
      <c r="HO900">
        <v>1</v>
      </c>
      <c r="HP900">
        <v>0.25</v>
      </c>
      <c r="HQ900">
        <v>0</v>
      </c>
      <c r="HR900">
        <v>0</v>
      </c>
      <c r="HS900">
        <v>1</v>
      </c>
      <c r="HT900">
        <v>1</v>
      </c>
      <c r="HU900">
        <v>0</v>
      </c>
      <c r="HV900">
        <v>0.25</v>
      </c>
      <c r="HW900">
        <v>0.25</v>
      </c>
      <c r="HX900">
        <v>1</v>
      </c>
      <c r="HY900">
        <v>1</v>
      </c>
      <c r="HZ900">
        <v>0.25</v>
      </c>
      <c r="IA900" s="4">
        <v>1</v>
      </c>
      <c r="IB900">
        <v>0.25</v>
      </c>
      <c r="IC900">
        <v>0.25</v>
      </c>
      <c r="ID900">
        <v>0.25</v>
      </c>
      <c r="IE900">
        <v>0.5</v>
      </c>
      <c r="IG900">
        <v>0.5</v>
      </c>
      <c r="IH900">
        <v>0.5</v>
      </c>
      <c r="II900">
        <v>1</v>
      </c>
      <c r="IJ900">
        <v>0.75</v>
      </c>
      <c r="IK900">
        <v>1</v>
      </c>
      <c r="IL900">
        <v>1</v>
      </c>
      <c r="IM900">
        <v>0.5</v>
      </c>
      <c r="IN900">
        <v>1</v>
      </c>
      <c r="IO900">
        <v>1</v>
      </c>
      <c r="IQ900">
        <v>0</v>
      </c>
      <c r="IS900">
        <f t="shared" ref="IS900:IS963" si="805">HM900*0.15</f>
        <v>0.11249999999999999</v>
      </c>
      <c r="IT900">
        <f t="shared" ref="IT900:IT963" si="806">HN900*0.12</f>
        <v>0</v>
      </c>
      <c r="IU900">
        <f t="shared" ref="IU900:IU963" si="807">HO900*0.08</f>
        <v>0.08</v>
      </c>
      <c r="IV900">
        <f t="shared" ref="IV900:IV963" si="808">HP900*0.1</f>
        <v>2.5000000000000001E-2</v>
      </c>
      <c r="IW900">
        <f t="shared" ref="IW900:IW963" si="809">HQ900*0.08</f>
        <v>0</v>
      </c>
      <c r="IX900">
        <f t="shared" ref="IX900:IX963" si="810">HR900*0.13</f>
        <v>0</v>
      </c>
      <c r="IY900">
        <f t="shared" ref="IY900:IY963" si="811">HS900*0.1</f>
        <v>0.1</v>
      </c>
      <c r="IZ900">
        <f t="shared" ref="IZ900:IZ963" si="812">HT900*0.11</f>
        <v>0.11</v>
      </c>
      <c r="JA900">
        <f t="shared" ref="JA900:JA963" si="813">HU900*0.13</f>
        <v>0</v>
      </c>
      <c r="JB900">
        <f t="shared" ref="JB900:JB963" si="814">HV900*0.1</f>
        <v>2.5000000000000001E-2</v>
      </c>
      <c r="JC900">
        <f t="shared" ref="JC900:JC963" si="815">HW900*0.12</f>
        <v>0.03</v>
      </c>
      <c r="JD900">
        <f t="shared" ref="JD900:JD963" si="816">HX900*0.11</f>
        <v>0.11</v>
      </c>
      <c r="JE900">
        <f t="shared" ref="JE900:JE963" si="817">HY900*0.07</f>
        <v>7.0000000000000007E-2</v>
      </c>
      <c r="JF900">
        <f t="shared" ref="JF900:JF963" si="818">HZ900*0.12</f>
        <v>0.03</v>
      </c>
      <c r="JG900" s="5">
        <f t="shared" ref="JG900:JG963" si="819">IA900*0.05</f>
        <v>0.05</v>
      </c>
      <c r="JH900">
        <f t="shared" ref="JH900:JI963" si="820">IB900*0</f>
        <v>0</v>
      </c>
      <c r="JI900">
        <f t="shared" si="820"/>
        <v>0</v>
      </c>
      <c r="JJ900">
        <f t="shared" ref="JJ900:JJ963" si="821">ID900*0.2</f>
        <v>0.05</v>
      </c>
      <c r="JK900">
        <f t="shared" ref="JK900:JK963" si="822">IE900*0.15</f>
        <v>7.4999999999999997E-2</v>
      </c>
      <c r="JL900" s="6">
        <f t="shared" ref="JL900:JL963" si="823">(SUM(HV900,HX900,HZ900,IB900,IC900,ID900)/6)*0.08</f>
        <v>0.03</v>
      </c>
      <c r="JM900">
        <f t="shared" ref="JM900:JM963" si="824">IG900*0.12</f>
        <v>0.06</v>
      </c>
      <c r="JN900">
        <f t="shared" ref="JN900:JN963" si="825">IH900*0.05</f>
        <v>2.5000000000000001E-2</v>
      </c>
      <c r="JO900">
        <f t="shared" ref="JO900:JO963" si="826">II900*0.15</f>
        <v>0.15</v>
      </c>
      <c r="JP900">
        <f t="shared" ref="JP900:JP963" si="827">IJ900*0.1</f>
        <v>7.5000000000000011E-2</v>
      </c>
      <c r="JQ900">
        <f t="shared" ref="JQ900:JQ963" si="828">IK900*0.12</f>
        <v>0.12</v>
      </c>
      <c r="JR900">
        <f t="shared" ref="JR900:JR963" si="829">IL900*0.11</f>
        <v>0.11</v>
      </c>
      <c r="JS900">
        <f t="shared" ref="JS900:JT963" si="830">IM900*0.1</f>
        <v>0.05</v>
      </c>
      <c r="JT900">
        <f t="shared" si="830"/>
        <v>0.1</v>
      </c>
      <c r="JU900">
        <f t="shared" ref="JU900:JV963" si="831">IO900</f>
        <v>1</v>
      </c>
      <c r="JV900">
        <f t="shared" si="831"/>
        <v>0</v>
      </c>
      <c r="JW900">
        <f t="shared" ref="JW900:JW963" si="832">(SUM(JU900:JV900))*0.15</f>
        <v>0.15</v>
      </c>
      <c r="JY900">
        <f t="shared" ref="JY900:JY963" si="833">HM900*0.05</f>
        <v>3.7500000000000006E-2</v>
      </c>
      <c r="JZ900">
        <f t="shared" ref="JZ900:JZ963" si="834">HN900*0.08</f>
        <v>0</v>
      </c>
      <c r="KA900">
        <f t="shared" ref="KA900:KB963" si="835">HO900*0.02</f>
        <v>0.02</v>
      </c>
      <c r="KB900">
        <f t="shared" si="835"/>
        <v>5.0000000000000001E-3</v>
      </c>
      <c r="KC900">
        <f t="shared" ref="KC900:KC963" si="836">HQ900*0.04</f>
        <v>0</v>
      </c>
      <c r="KD900">
        <f t="shared" si="804"/>
        <v>0</v>
      </c>
      <c r="KE900">
        <f t="shared" si="804"/>
        <v>0.03</v>
      </c>
      <c r="KF900">
        <f t="shared" si="804"/>
        <v>0.03</v>
      </c>
      <c r="KG900">
        <f t="shared" si="803"/>
        <v>0</v>
      </c>
      <c r="KH900">
        <f t="shared" si="803"/>
        <v>7.4999999999999997E-3</v>
      </c>
      <c r="KI900">
        <f t="shared" si="803"/>
        <v>7.4999999999999997E-3</v>
      </c>
      <c r="KJ900">
        <f t="shared" si="803"/>
        <v>0.03</v>
      </c>
      <c r="KK900">
        <f t="shared" ref="KK900:KK963" si="837">HY900*0.02</f>
        <v>0.02</v>
      </c>
      <c r="KL900">
        <f t="shared" ref="KL900:KL963" si="838">HZ900*0.04</f>
        <v>0.01</v>
      </c>
      <c r="KM900" s="5">
        <f t="shared" ref="KM900:KM963" si="839">IA900*0.05</f>
        <v>0.05</v>
      </c>
      <c r="KN900">
        <f t="shared" ref="KN900:KO963" si="840">IB900*0</f>
        <v>0</v>
      </c>
      <c r="KO900">
        <f t="shared" si="840"/>
        <v>0</v>
      </c>
      <c r="KP900">
        <f t="shared" ref="KP900:KP963" si="841">ID900*0.06</f>
        <v>1.4999999999999999E-2</v>
      </c>
      <c r="KQ900">
        <f t="shared" ref="KQ900:KQ963" si="842">IE900*0.03</f>
        <v>1.4999999999999999E-2</v>
      </c>
      <c r="KR900" s="6">
        <f t="shared" ref="KR900:KR963" si="843">(SUM(HV900,HX900,HZ900,IB900,IC900,ID900)/6)*0.04</f>
        <v>1.4999999999999999E-2</v>
      </c>
      <c r="KS900">
        <f t="shared" ref="KS900:KS963" si="844">IG900*0.04</f>
        <v>0.02</v>
      </c>
      <c r="KT900">
        <f t="shared" ref="KT900:KT963" si="845">IH900*0.03</f>
        <v>1.4999999999999999E-2</v>
      </c>
      <c r="KU900">
        <f t="shared" ref="KU900:KU963" si="846">II900*0.04</f>
        <v>0.04</v>
      </c>
      <c r="KV900">
        <f t="shared" ref="KV900:KV963" si="847">IJ900*0.05</f>
        <v>3.7500000000000006E-2</v>
      </c>
      <c r="KW900">
        <f t="shared" ref="KW900:KW963" si="848">IK900*0.01</f>
        <v>0.01</v>
      </c>
      <c r="KX900">
        <f t="shared" ref="KX900:KX963" si="849">IL900*0</f>
        <v>0</v>
      </c>
      <c r="KY900">
        <f t="shared" ref="KY900:KY963" si="850">IM900*0.04</f>
        <v>0.02</v>
      </c>
      <c r="KZ900">
        <f t="shared" ref="KZ900:KZ963" si="851">IN900*0.03</f>
        <v>0.03</v>
      </c>
      <c r="LA900">
        <f t="shared" ref="LA900:LB963" si="852">IO900</f>
        <v>1</v>
      </c>
      <c r="LB900">
        <f t="shared" si="852"/>
        <v>0</v>
      </c>
      <c r="LC900">
        <f t="shared" ref="LC900:LC963" si="853">SUM(LA900:LB900)*0.1</f>
        <v>0.1</v>
      </c>
      <c r="LE900" t="str">
        <f t="shared" si="802"/>
        <v>Senegal</v>
      </c>
      <c r="LF900">
        <f t="shared" ref="LF900:LF963" si="854">SUM(IS900:JA900)</f>
        <v>0.42749999999999999</v>
      </c>
      <c r="LG900" s="6">
        <f t="shared" ref="LG900:LG963" si="855">SUM(JB900:JL900)</f>
        <v>0.47</v>
      </c>
      <c r="LH900">
        <f t="shared" ref="LH900:LH963" si="856">SUM(JM900:JT900,JW900)</f>
        <v>0.84000000000000008</v>
      </c>
      <c r="LI900" s="6">
        <f t="shared" ref="LI900:LI963" si="857">SUM(JY900:KZ900,LC900)</f>
        <v>0.56500000000000006</v>
      </c>
      <c r="LJ900">
        <f t="shared" ref="LJ900:LJ963" si="858">IQ900</f>
        <v>0</v>
      </c>
    </row>
    <row r="901" spans="1:322" x14ac:dyDescent="0.35">
      <c r="A901" s="8">
        <v>44880</v>
      </c>
      <c r="B901" t="s">
        <v>4825</v>
      </c>
      <c r="D901" s="27" t="s">
        <v>321</v>
      </c>
      <c r="E901" s="27" t="s">
        <v>321</v>
      </c>
      <c r="F901" s="27">
        <v>29</v>
      </c>
      <c r="G901" s="27" t="s">
        <v>258</v>
      </c>
      <c r="H901" s="27" t="s">
        <v>1818</v>
      </c>
      <c r="I901" s="27" t="s">
        <v>2382</v>
      </c>
      <c r="J901" s="27" t="s">
        <v>536</v>
      </c>
      <c r="K901" s="28">
        <v>44685</v>
      </c>
      <c r="L901" s="28">
        <v>44685</v>
      </c>
      <c r="M901" s="28">
        <v>44743</v>
      </c>
      <c r="N901" s="27" t="s">
        <v>261</v>
      </c>
      <c r="O901" s="27" t="s">
        <v>261</v>
      </c>
      <c r="P901" s="27" t="s">
        <v>261</v>
      </c>
      <c r="Q901" s="27" t="s">
        <v>324</v>
      </c>
      <c r="R901" s="28">
        <v>44743</v>
      </c>
      <c r="S901" s="28">
        <v>44743</v>
      </c>
      <c r="T901" s="27" t="s">
        <v>263</v>
      </c>
      <c r="U901" s="27" t="s">
        <v>261</v>
      </c>
      <c r="V901" s="28" t="s">
        <v>262</v>
      </c>
      <c r="W901" s="27" t="s">
        <v>261</v>
      </c>
      <c r="X901" s="28" t="s">
        <v>262</v>
      </c>
      <c r="Y901" s="27" t="s">
        <v>263</v>
      </c>
      <c r="Z901" s="28">
        <v>44903</v>
      </c>
      <c r="AA901" s="27" t="s">
        <v>264</v>
      </c>
      <c r="AB901" s="27" t="s">
        <v>265</v>
      </c>
      <c r="AC901" s="27" t="s">
        <v>4826</v>
      </c>
      <c r="AD901" s="27" t="s">
        <v>3787</v>
      </c>
      <c r="AE901" s="27" t="s">
        <v>473</v>
      </c>
      <c r="AF901" s="27" t="s">
        <v>687</v>
      </c>
      <c r="AG901" s="29">
        <v>550000</v>
      </c>
      <c r="AH901" s="27" t="s">
        <v>263</v>
      </c>
      <c r="AI901" s="27">
        <v>44762</v>
      </c>
      <c r="AJ901" s="28">
        <v>44764</v>
      </c>
      <c r="AK901" s="27" t="s">
        <v>268</v>
      </c>
      <c r="AL901" s="27" t="s">
        <v>269</v>
      </c>
      <c r="AM901" s="27" t="s">
        <v>2036</v>
      </c>
      <c r="AN901" s="27" t="s">
        <v>2037</v>
      </c>
      <c r="AO901" s="27" t="s">
        <v>261</v>
      </c>
      <c r="AP901" s="27" t="s">
        <v>261</v>
      </c>
      <c r="AQ901" s="28" t="s">
        <v>262</v>
      </c>
      <c r="AR901" s="27" t="s">
        <v>261</v>
      </c>
      <c r="AS901" s="28" t="s">
        <v>262</v>
      </c>
      <c r="AT901" s="27" t="s">
        <v>261</v>
      </c>
      <c r="AU901" s="28" t="s">
        <v>262</v>
      </c>
      <c r="AV901" s="27" t="s">
        <v>261</v>
      </c>
      <c r="AW901" s="28" t="s">
        <v>262</v>
      </c>
      <c r="AX901" s="27" t="s">
        <v>261</v>
      </c>
      <c r="AY901" s="28" t="s">
        <v>262</v>
      </c>
      <c r="AZ901" s="27" t="s">
        <v>262</v>
      </c>
      <c r="BA901" s="27" t="s">
        <v>262</v>
      </c>
      <c r="BB901" s="27" t="s">
        <v>261</v>
      </c>
      <c r="BC901" s="28" t="s">
        <v>262</v>
      </c>
      <c r="BD901" s="27" t="s">
        <v>261</v>
      </c>
      <c r="BE901" s="30" t="s">
        <v>262</v>
      </c>
      <c r="BF901" t="s">
        <v>536</v>
      </c>
      <c r="BG901" s="9" t="s">
        <v>1229</v>
      </c>
      <c r="BH901" t="s">
        <v>208</v>
      </c>
      <c r="BI901" t="s">
        <v>384</v>
      </c>
      <c r="BJ901" t="s">
        <v>210</v>
      </c>
      <c r="BK901" t="s">
        <v>329</v>
      </c>
      <c r="BL901" t="s">
        <v>212</v>
      </c>
      <c r="BM901" t="s">
        <v>3447</v>
      </c>
      <c r="BN901" t="s">
        <v>214</v>
      </c>
      <c r="BO901" t="s">
        <v>331</v>
      </c>
      <c r="BQ901" t="s">
        <v>216</v>
      </c>
      <c r="BR901" t="s">
        <v>4827</v>
      </c>
      <c r="BS901" t="s">
        <v>1132</v>
      </c>
      <c r="BT901" t="s">
        <v>3543</v>
      </c>
      <c r="BU901" t="s">
        <v>4827</v>
      </c>
      <c r="BV901" t="s">
        <v>214</v>
      </c>
      <c r="CG901" t="s">
        <v>219</v>
      </c>
      <c r="CI901" t="s">
        <v>220</v>
      </c>
      <c r="CJ901" t="s">
        <v>4828</v>
      </c>
      <c r="CL901" t="s">
        <v>1263</v>
      </c>
      <c r="CN901" t="s">
        <v>283</v>
      </c>
      <c r="CP901" t="s">
        <v>307</v>
      </c>
      <c r="CQ901" t="s">
        <v>224</v>
      </c>
      <c r="CR901" t="s">
        <v>250</v>
      </c>
      <c r="CT901" t="s">
        <v>219</v>
      </c>
      <c r="CV901" t="s">
        <v>286</v>
      </c>
      <c r="CX901" t="s">
        <v>450</v>
      </c>
      <c r="CZ901" t="s">
        <v>214</v>
      </c>
      <c r="DB901" t="s">
        <v>229</v>
      </c>
      <c r="DC901" t="s">
        <v>229</v>
      </c>
      <c r="DD901" t="s">
        <v>214</v>
      </c>
      <c r="DE901" t="s">
        <v>231</v>
      </c>
      <c r="DI901" t="s">
        <v>484</v>
      </c>
      <c r="DK901" t="s">
        <v>237</v>
      </c>
      <c r="DM901" t="s">
        <v>214</v>
      </c>
      <c r="DO901" t="s">
        <v>234</v>
      </c>
      <c r="DP901" t="s">
        <v>355</v>
      </c>
      <c r="DT901" t="s">
        <v>214</v>
      </c>
      <c r="DV901" t="s">
        <v>236</v>
      </c>
      <c r="DX901" t="s">
        <v>237</v>
      </c>
      <c r="DZ901" t="s">
        <v>400</v>
      </c>
      <c r="EA901" t="s">
        <v>242</v>
      </c>
      <c r="EC901" t="s">
        <v>389</v>
      </c>
      <c r="EE901" t="s">
        <v>214</v>
      </c>
      <c r="EG901" t="s">
        <v>214</v>
      </c>
      <c r="EK901" t="s">
        <v>237</v>
      </c>
      <c r="EM901" t="s">
        <v>240</v>
      </c>
      <c r="EO901" t="s">
        <v>240</v>
      </c>
      <c r="EQ901" t="s">
        <v>214</v>
      </c>
      <c r="ER901" t="s">
        <v>241</v>
      </c>
      <c r="ES901" t="s">
        <v>242</v>
      </c>
      <c r="ET901" t="s">
        <v>241</v>
      </c>
      <c r="EU901" t="s">
        <v>389</v>
      </c>
      <c r="EV901" t="s">
        <v>241</v>
      </c>
      <c r="EW901" t="s">
        <v>310</v>
      </c>
      <c r="EX901" t="s">
        <v>241</v>
      </c>
      <c r="EY901" t="s">
        <v>389</v>
      </c>
      <c r="EZ901" t="s">
        <v>241</v>
      </c>
      <c r="FA901" t="s">
        <v>241</v>
      </c>
      <c r="FB901" t="s">
        <v>241</v>
      </c>
      <c r="FC901" t="s">
        <v>242</v>
      </c>
      <c r="FD901" t="s">
        <v>241</v>
      </c>
      <c r="FE901" t="s">
        <v>286</v>
      </c>
      <c r="FF901" t="s">
        <v>241</v>
      </c>
      <c r="FG901" t="s">
        <v>358</v>
      </c>
      <c r="FH901" t="s">
        <v>241</v>
      </c>
      <c r="FI901" t="s">
        <v>214</v>
      </c>
      <c r="FJ901" t="s">
        <v>241</v>
      </c>
      <c r="FK901" t="s">
        <v>214</v>
      </c>
      <c r="FL901" t="s">
        <v>241</v>
      </c>
      <c r="FM901" t="s">
        <v>292</v>
      </c>
      <c r="FN901" t="s">
        <v>241</v>
      </c>
      <c r="FO901" t="s">
        <v>219</v>
      </c>
      <c r="FP901" t="s">
        <v>241</v>
      </c>
      <c r="FQ901" t="s">
        <v>241</v>
      </c>
      <c r="FR901" t="s">
        <v>241</v>
      </c>
      <c r="FS901" t="s">
        <v>241</v>
      </c>
      <c r="FT901" t="s">
        <v>241</v>
      </c>
      <c r="FU901" t="s">
        <v>219</v>
      </c>
      <c r="FV901" t="s">
        <v>241</v>
      </c>
      <c r="FW901" t="s">
        <v>241</v>
      </c>
      <c r="FX901" t="s">
        <v>241</v>
      </c>
      <c r="FY901" t="s">
        <v>241</v>
      </c>
      <c r="FZ901" t="s">
        <v>341</v>
      </c>
      <c r="GA901" t="s">
        <v>241</v>
      </c>
      <c r="GB901" t="s">
        <v>227</v>
      </c>
      <c r="GC901" t="s">
        <v>241</v>
      </c>
      <c r="GD901" t="s">
        <v>293</v>
      </c>
      <c r="GE901" t="s">
        <v>241</v>
      </c>
      <c r="GF901" t="s">
        <v>241</v>
      </c>
      <c r="GG901" t="s">
        <v>244</v>
      </c>
      <c r="GH901" t="s">
        <v>241</v>
      </c>
      <c r="GI901" t="s">
        <v>241</v>
      </c>
      <c r="GJ901" t="s">
        <v>227</v>
      </c>
      <c r="GK901" t="s">
        <v>241</v>
      </c>
      <c r="GL901" t="s">
        <v>227</v>
      </c>
      <c r="GM901" t="s">
        <v>241</v>
      </c>
      <c r="GN901" t="s">
        <v>219</v>
      </c>
      <c r="GO901" t="s">
        <v>241</v>
      </c>
      <c r="GP901" t="s">
        <v>295</v>
      </c>
      <c r="GQ901" t="s">
        <v>241</v>
      </c>
      <c r="GR901" t="s">
        <v>295</v>
      </c>
      <c r="GS901" t="s">
        <v>214</v>
      </c>
      <c r="GT901" t="s">
        <v>241</v>
      </c>
      <c r="GU901" t="s">
        <v>241</v>
      </c>
      <c r="GV901" t="s">
        <v>241</v>
      </c>
      <c r="GW901" t="s">
        <v>296</v>
      </c>
      <c r="GX901" t="s">
        <v>296</v>
      </c>
      <c r="GY901" t="s">
        <v>254</v>
      </c>
      <c r="GZ901" t="s">
        <v>241</v>
      </c>
      <c r="HA901" t="s">
        <v>298</v>
      </c>
      <c r="HB901" t="s">
        <v>241</v>
      </c>
      <c r="HC901" t="s">
        <v>241</v>
      </c>
      <c r="HD901" t="s">
        <v>241</v>
      </c>
      <c r="HE901" t="s">
        <v>241</v>
      </c>
      <c r="HF901" t="s">
        <v>241</v>
      </c>
      <c r="HG901" t="s">
        <v>241</v>
      </c>
      <c r="HH901" t="s">
        <v>241</v>
      </c>
      <c r="HI901" t="s">
        <v>241</v>
      </c>
      <c r="HJ901" t="s">
        <v>219</v>
      </c>
      <c r="HK901" t="s">
        <v>241</v>
      </c>
      <c r="HL901" s="12"/>
      <c r="HM901">
        <v>0.25</v>
      </c>
      <c r="HN901">
        <v>0.5</v>
      </c>
      <c r="HO901">
        <v>0</v>
      </c>
      <c r="HP901">
        <v>0.25</v>
      </c>
      <c r="HQ901">
        <v>0</v>
      </c>
      <c r="HR901">
        <v>0.5</v>
      </c>
      <c r="HS901">
        <v>1</v>
      </c>
      <c r="HT901">
        <v>1</v>
      </c>
      <c r="HU901">
        <v>0</v>
      </c>
      <c r="HV901">
        <v>0.5</v>
      </c>
      <c r="HW901">
        <v>0.75</v>
      </c>
      <c r="HX901">
        <v>1</v>
      </c>
      <c r="HY901">
        <v>1</v>
      </c>
      <c r="HZ901">
        <v>0.5</v>
      </c>
      <c r="IA901" s="4">
        <v>1</v>
      </c>
      <c r="IB901">
        <v>0.75</v>
      </c>
      <c r="IC901">
        <v>1</v>
      </c>
      <c r="ID901">
        <v>1</v>
      </c>
      <c r="IE901">
        <v>0.75</v>
      </c>
      <c r="IG901">
        <v>0.75</v>
      </c>
      <c r="IH901">
        <v>1</v>
      </c>
      <c r="II901">
        <v>1</v>
      </c>
      <c r="IJ901">
        <v>1</v>
      </c>
      <c r="IK901">
        <v>1</v>
      </c>
      <c r="IL901">
        <v>1</v>
      </c>
      <c r="IM901">
        <v>0.75</v>
      </c>
      <c r="IN901">
        <v>1</v>
      </c>
      <c r="IO901">
        <v>1</v>
      </c>
      <c r="IQ901">
        <v>0</v>
      </c>
      <c r="IS901">
        <f t="shared" si="805"/>
        <v>3.7499999999999999E-2</v>
      </c>
      <c r="IT901">
        <f t="shared" si="806"/>
        <v>0.06</v>
      </c>
      <c r="IU901">
        <f t="shared" si="807"/>
        <v>0</v>
      </c>
      <c r="IV901">
        <f t="shared" si="808"/>
        <v>2.5000000000000001E-2</v>
      </c>
      <c r="IW901">
        <f t="shared" si="809"/>
        <v>0</v>
      </c>
      <c r="IX901">
        <f t="shared" si="810"/>
        <v>6.5000000000000002E-2</v>
      </c>
      <c r="IY901">
        <f t="shared" si="811"/>
        <v>0.1</v>
      </c>
      <c r="IZ901">
        <f t="shared" si="812"/>
        <v>0.11</v>
      </c>
      <c r="JA901">
        <f t="shared" si="813"/>
        <v>0</v>
      </c>
      <c r="JB901">
        <f t="shared" si="814"/>
        <v>0.05</v>
      </c>
      <c r="JC901">
        <f t="shared" si="815"/>
        <v>0.09</v>
      </c>
      <c r="JD901">
        <f t="shared" si="816"/>
        <v>0.11</v>
      </c>
      <c r="JE901">
        <f t="shared" si="817"/>
        <v>7.0000000000000007E-2</v>
      </c>
      <c r="JF901">
        <f t="shared" si="818"/>
        <v>0.06</v>
      </c>
      <c r="JG901" s="5">
        <f t="shared" si="819"/>
        <v>0.05</v>
      </c>
      <c r="JH901">
        <f t="shared" si="820"/>
        <v>0</v>
      </c>
      <c r="JI901">
        <f t="shared" si="820"/>
        <v>0</v>
      </c>
      <c r="JJ901">
        <f t="shared" si="821"/>
        <v>0.2</v>
      </c>
      <c r="JK901">
        <f t="shared" si="822"/>
        <v>0.11249999999999999</v>
      </c>
      <c r="JL901" s="6">
        <f t="shared" si="823"/>
        <v>6.3333333333333325E-2</v>
      </c>
      <c r="JM901">
        <f t="shared" si="824"/>
        <v>0.09</v>
      </c>
      <c r="JN901">
        <f t="shared" si="825"/>
        <v>0.05</v>
      </c>
      <c r="JO901">
        <f t="shared" si="826"/>
        <v>0.15</v>
      </c>
      <c r="JP901">
        <f t="shared" si="827"/>
        <v>0.1</v>
      </c>
      <c r="JQ901">
        <f t="shared" si="828"/>
        <v>0.12</v>
      </c>
      <c r="JR901">
        <f t="shared" si="829"/>
        <v>0.11</v>
      </c>
      <c r="JS901">
        <f t="shared" si="830"/>
        <v>7.5000000000000011E-2</v>
      </c>
      <c r="JT901">
        <f t="shared" si="830"/>
        <v>0.1</v>
      </c>
      <c r="JU901">
        <f t="shared" si="831"/>
        <v>1</v>
      </c>
      <c r="JV901">
        <f t="shared" si="831"/>
        <v>0</v>
      </c>
      <c r="JW901">
        <f t="shared" si="832"/>
        <v>0.15</v>
      </c>
      <c r="JY901">
        <f t="shared" si="833"/>
        <v>1.2500000000000001E-2</v>
      </c>
      <c r="JZ901">
        <f t="shared" si="834"/>
        <v>0.04</v>
      </c>
      <c r="KA901">
        <f t="shared" si="835"/>
        <v>0</v>
      </c>
      <c r="KB901">
        <f t="shared" si="835"/>
        <v>5.0000000000000001E-3</v>
      </c>
      <c r="KC901">
        <f t="shared" si="836"/>
        <v>0</v>
      </c>
      <c r="KD901">
        <f t="shared" si="804"/>
        <v>1.4999999999999999E-2</v>
      </c>
      <c r="KE901">
        <f t="shared" si="804"/>
        <v>0.03</v>
      </c>
      <c r="KF901">
        <f t="shared" si="804"/>
        <v>0.03</v>
      </c>
      <c r="KG901">
        <f t="shared" si="803"/>
        <v>0</v>
      </c>
      <c r="KH901">
        <f t="shared" si="803"/>
        <v>1.4999999999999999E-2</v>
      </c>
      <c r="KI901">
        <f t="shared" si="803"/>
        <v>2.2499999999999999E-2</v>
      </c>
      <c r="KJ901">
        <f t="shared" si="803"/>
        <v>0.03</v>
      </c>
      <c r="KK901">
        <f t="shared" si="837"/>
        <v>0.02</v>
      </c>
      <c r="KL901">
        <f t="shared" si="838"/>
        <v>0.02</v>
      </c>
      <c r="KM901" s="5">
        <f t="shared" si="839"/>
        <v>0.05</v>
      </c>
      <c r="KN901">
        <f t="shared" si="840"/>
        <v>0</v>
      </c>
      <c r="KO901">
        <f t="shared" si="840"/>
        <v>0</v>
      </c>
      <c r="KP901">
        <f t="shared" si="841"/>
        <v>0.06</v>
      </c>
      <c r="KQ901">
        <f t="shared" si="842"/>
        <v>2.2499999999999999E-2</v>
      </c>
      <c r="KR901" s="6">
        <f t="shared" si="843"/>
        <v>3.1666666666666662E-2</v>
      </c>
      <c r="KS901">
        <f t="shared" si="844"/>
        <v>0.03</v>
      </c>
      <c r="KT901">
        <f t="shared" si="845"/>
        <v>0.03</v>
      </c>
      <c r="KU901">
        <f t="shared" si="846"/>
        <v>0.04</v>
      </c>
      <c r="KV901">
        <f t="shared" si="847"/>
        <v>0.05</v>
      </c>
      <c r="KW901">
        <f t="shared" si="848"/>
        <v>0.01</v>
      </c>
      <c r="KX901">
        <f t="shared" si="849"/>
        <v>0</v>
      </c>
      <c r="KY901">
        <f t="shared" si="850"/>
        <v>0.03</v>
      </c>
      <c r="KZ901">
        <f t="shared" si="851"/>
        <v>0.03</v>
      </c>
      <c r="LA901">
        <f t="shared" si="852"/>
        <v>1</v>
      </c>
      <c r="LB901">
        <f t="shared" si="852"/>
        <v>0</v>
      </c>
      <c r="LC901">
        <f t="shared" si="853"/>
        <v>0.1</v>
      </c>
      <c r="LE901" t="str">
        <f t="shared" ref="LE901:LE964" si="859">BF901</f>
        <v>Burkina Faso</v>
      </c>
      <c r="LF901">
        <f t="shared" si="854"/>
        <v>0.39749999999999996</v>
      </c>
      <c r="LG901" s="6">
        <f t="shared" si="855"/>
        <v>0.80583333333333329</v>
      </c>
      <c r="LH901">
        <f t="shared" si="856"/>
        <v>0.94500000000000006</v>
      </c>
      <c r="LI901" s="6">
        <f t="shared" si="857"/>
        <v>0.72416666666666685</v>
      </c>
      <c r="LJ901">
        <f t="shared" si="858"/>
        <v>0</v>
      </c>
    </row>
    <row r="902" spans="1:322" x14ac:dyDescent="0.35">
      <c r="A902" s="8">
        <v>44880</v>
      </c>
      <c r="B902" t="s">
        <v>4829</v>
      </c>
      <c r="D902" s="24" t="s">
        <v>321</v>
      </c>
      <c r="E902" s="24" t="s">
        <v>321</v>
      </c>
      <c r="F902" s="24">
        <v>24</v>
      </c>
      <c r="G902" s="24" t="s">
        <v>258</v>
      </c>
      <c r="H902" s="24" t="s">
        <v>322</v>
      </c>
      <c r="I902" s="24" t="s">
        <v>2382</v>
      </c>
      <c r="J902" s="24" t="s">
        <v>536</v>
      </c>
      <c r="K902" s="25">
        <v>44662</v>
      </c>
      <c r="L902" s="25">
        <v>44662</v>
      </c>
      <c r="M902" s="25">
        <v>44743</v>
      </c>
      <c r="N902" s="24" t="s">
        <v>261</v>
      </c>
      <c r="O902" s="24" t="s">
        <v>261</v>
      </c>
      <c r="P902" s="24" t="s">
        <v>261</v>
      </c>
      <c r="Q902" s="24" t="s">
        <v>324</v>
      </c>
      <c r="R902" s="25">
        <v>44743</v>
      </c>
      <c r="S902" s="25">
        <v>44743</v>
      </c>
      <c r="T902" s="24" t="s">
        <v>263</v>
      </c>
      <c r="U902" s="24" t="s">
        <v>261</v>
      </c>
      <c r="V902" s="25" t="s">
        <v>262</v>
      </c>
      <c r="W902" s="24" t="s">
        <v>261</v>
      </c>
      <c r="X902" s="25" t="s">
        <v>262</v>
      </c>
      <c r="Y902" s="24" t="s">
        <v>263</v>
      </c>
      <c r="Z902" s="25">
        <v>44902</v>
      </c>
      <c r="AA902" s="24" t="s">
        <v>264</v>
      </c>
      <c r="AB902" s="24" t="s">
        <v>265</v>
      </c>
      <c r="AC902" s="24" t="s">
        <v>4826</v>
      </c>
      <c r="AD902" s="24" t="s">
        <v>267</v>
      </c>
      <c r="AE902" s="24" t="s">
        <v>473</v>
      </c>
      <c r="AF902" s="24" t="s">
        <v>687</v>
      </c>
      <c r="AG902" s="31">
        <v>550000</v>
      </c>
      <c r="AH902" s="24" t="s">
        <v>263</v>
      </c>
      <c r="AI902" s="24">
        <v>44762</v>
      </c>
      <c r="AJ902" s="25">
        <v>44764</v>
      </c>
      <c r="AK902" s="24" t="s">
        <v>268</v>
      </c>
      <c r="AL902" s="24" t="s">
        <v>269</v>
      </c>
      <c r="AM902" s="24" t="s">
        <v>2036</v>
      </c>
      <c r="AN902" s="24" t="s">
        <v>2037</v>
      </c>
      <c r="AO902" s="24" t="s">
        <v>261</v>
      </c>
      <c r="AP902" s="24" t="s">
        <v>261</v>
      </c>
      <c r="AQ902" s="25" t="s">
        <v>262</v>
      </c>
      <c r="AR902" s="24" t="s">
        <v>261</v>
      </c>
      <c r="AS902" s="25" t="s">
        <v>262</v>
      </c>
      <c r="AT902" s="24" t="s">
        <v>261</v>
      </c>
      <c r="AU902" s="25" t="s">
        <v>262</v>
      </c>
      <c r="AV902" s="24" t="s">
        <v>261</v>
      </c>
      <c r="AW902" s="25" t="s">
        <v>262</v>
      </c>
      <c r="AX902" s="24" t="s">
        <v>261</v>
      </c>
      <c r="AY902" s="25" t="s">
        <v>262</v>
      </c>
      <c r="AZ902" s="27" t="s">
        <v>262</v>
      </c>
      <c r="BA902" s="27" t="s">
        <v>262</v>
      </c>
      <c r="BB902" s="24" t="s">
        <v>261</v>
      </c>
      <c r="BC902" s="25" t="s">
        <v>262</v>
      </c>
      <c r="BD902" s="24" t="s">
        <v>261</v>
      </c>
      <c r="BE902" s="26" t="s">
        <v>262</v>
      </c>
      <c r="BF902" t="s">
        <v>536</v>
      </c>
      <c r="BG902" s="9" t="s">
        <v>1229</v>
      </c>
      <c r="BH902" t="s">
        <v>208</v>
      </c>
      <c r="BI902" t="s">
        <v>448</v>
      </c>
      <c r="BJ902" t="s">
        <v>210</v>
      </c>
      <c r="BK902" t="s">
        <v>329</v>
      </c>
      <c r="BL902" t="s">
        <v>212</v>
      </c>
      <c r="BM902" t="s">
        <v>3447</v>
      </c>
      <c r="BN902" t="s">
        <v>214</v>
      </c>
      <c r="BO902" t="s">
        <v>215</v>
      </c>
      <c r="BQ902" t="s">
        <v>216</v>
      </c>
      <c r="BR902" t="s">
        <v>1131</v>
      </c>
      <c r="BS902" t="s">
        <v>1132</v>
      </c>
      <c r="BT902" t="s">
        <v>1131</v>
      </c>
      <c r="BU902" t="s">
        <v>1131</v>
      </c>
      <c r="BV902" t="s">
        <v>214</v>
      </c>
      <c r="CG902" t="s">
        <v>219</v>
      </c>
      <c r="CI902" t="s">
        <v>333</v>
      </c>
      <c r="CJ902" t="s">
        <v>4830</v>
      </c>
      <c r="CL902" t="s">
        <v>1445</v>
      </c>
      <c r="CN902" t="s">
        <v>283</v>
      </c>
      <c r="CP902" t="s">
        <v>224</v>
      </c>
      <c r="CQ902" t="s">
        <v>224</v>
      </c>
      <c r="CR902" t="s">
        <v>244</v>
      </c>
      <c r="CT902" t="s">
        <v>219</v>
      </c>
      <c r="CV902" t="s">
        <v>244</v>
      </c>
      <c r="CX902" t="s">
        <v>353</v>
      </c>
      <c r="CZ902" t="s">
        <v>219</v>
      </c>
      <c r="DB902" t="s">
        <v>230</v>
      </c>
      <c r="DC902" t="s">
        <v>230</v>
      </c>
      <c r="DD902" t="s">
        <v>219</v>
      </c>
      <c r="DI902" t="s">
        <v>338</v>
      </c>
      <c r="DK902" t="s">
        <v>237</v>
      </c>
      <c r="DM902" t="s">
        <v>214</v>
      </c>
      <c r="DO902" t="s">
        <v>414</v>
      </c>
      <c r="DP902" t="s">
        <v>355</v>
      </c>
      <c r="DT902" t="s">
        <v>214</v>
      </c>
      <c r="DV902" t="s">
        <v>746</v>
      </c>
      <c r="DX902" t="s">
        <v>242</v>
      </c>
      <c r="DZ902" t="s">
        <v>400</v>
      </c>
      <c r="EA902" t="s">
        <v>237</v>
      </c>
      <c r="EC902" t="s">
        <v>389</v>
      </c>
      <c r="EE902" t="s">
        <v>214</v>
      </c>
      <c r="EG902" t="s">
        <v>214</v>
      </c>
      <c r="EK902" t="s">
        <v>242</v>
      </c>
      <c r="EM902" t="s">
        <v>240</v>
      </c>
      <c r="EO902" t="s">
        <v>240</v>
      </c>
      <c r="EQ902" t="s">
        <v>214</v>
      </c>
      <c r="ER902" t="s">
        <v>241</v>
      </c>
      <c r="ES902" t="s">
        <v>233</v>
      </c>
      <c r="ET902" t="s">
        <v>241</v>
      </c>
      <c r="EU902" t="s">
        <v>389</v>
      </c>
      <c r="EV902" t="s">
        <v>241</v>
      </c>
      <c r="EW902" t="s">
        <v>310</v>
      </c>
      <c r="EX902" t="s">
        <v>241</v>
      </c>
      <c r="EY902" t="s">
        <v>389</v>
      </c>
      <c r="EZ902" t="s">
        <v>241</v>
      </c>
      <c r="FA902" t="s">
        <v>241</v>
      </c>
      <c r="FB902" t="s">
        <v>241</v>
      </c>
      <c r="FC902" t="s">
        <v>242</v>
      </c>
      <c r="FD902" t="s">
        <v>241</v>
      </c>
      <c r="FE902" t="s">
        <v>286</v>
      </c>
      <c r="FF902" t="s">
        <v>241</v>
      </c>
      <c r="FG902" t="s">
        <v>242</v>
      </c>
      <c r="FH902" t="s">
        <v>241</v>
      </c>
      <c r="FI902" t="s">
        <v>214</v>
      </c>
      <c r="FJ902" t="s">
        <v>241</v>
      </c>
      <c r="FK902" t="s">
        <v>214</v>
      </c>
      <c r="FL902" t="s">
        <v>241</v>
      </c>
      <c r="FM902" t="s">
        <v>292</v>
      </c>
      <c r="FN902" t="s">
        <v>241</v>
      </c>
      <c r="FO902" t="s">
        <v>219</v>
      </c>
      <c r="FP902" t="s">
        <v>241</v>
      </c>
      <c r="FQ902" t="s">
        <v>241</v>
      </c>
      <c r="FR902" t="s">
        <v>241</v>
      </c>
      <c r="FS902" t="s">
        <v>241</v>
      </c>
      <c r="FT902" t="s">
        <v>241</v>
      </c>
      <c r="FU902" t="s">
        <v>219</v>
      </c>
      <c r="FV902" t="s">
        <v>241</v>
      </c>
      <c r="FW902" t="s">
        <v>241</v>
      </c>
      <c r="FX902" t="s">
        <v>241</v>
      </c>
      <c r="FY902" t="s">
        <v>241</v>
      </c>
      <c r="FZ902" t="s">
        <v>341</v>
      </c>
      <c r="GA902" t="s">
        <v>241</v>
      </c>
      <c r="GB902" t="s">
        <v>227</v>
      </c>
      <c r="GC902" t="s">
        <v>241</v>
      </c>
      <c r="GD902" t="s">
        <v>293</v>
      </c>
      <c r="GE902" t="s">
        <v>241</v>
      </c>
      <c r="GF902" t="s">
        <v>241</v>
      </c>
      <c r="GG902" t="s">
        <v>244</v>
      </c>
      <c r="GH902" t="s">
        <v>241</v>
      </c>
      <c r="GI902" t="s">
        <v>241</v>
      </c>
      <c r="GJ902" t="s">
        <v>227</v>
      </c>
      <c r="GK902" t="s">
        <v>241</v>
      </c>
      <c r="GL902" t="s">
        <v>227</v>
      </c>
      <c r="GM902" t="s">
        <v>241</v>
      </c>
      <c r="GN902" t="s">
        <v>219</v>
      </c>
      <c r="GO902" t="s">
        <v>241</v>
      </c>
      <c r="GP902" t="s">
        <v>295</v>
      </c>
      <c r="GQ902" t="s">
        <v>241</v>
      </c>
      <c r="GR902" t="s">
        <v>295</v>
      </c>
      <c r="GS902" t="s">
        <v>214</v>
      </c>
      <c r="GT902" t="s">
        <v>241</v>
      </c>
      <c r="GU902" t="s">
        <v>241</v>
      </c>
      <c r="GV902" t="s">
        <v>241</v>
      </c>
      <c r="GW902" t="s">
        <v>296</v>
      </c>
      <c r="GX902" t="s">
        <v>296</v>
      </c>
      <c r="GY902" t="s">
        <v>609</v>
      </c>
      <c r="GZ902" t="s">
        <v>241</v>
      </c>
      <c r="HA902" t="s">
        <v>298</v>
      </c>
      <c r="HB902" t="s">
        <v>241</v>
      </c>
      <c r="HC902" t="s">
        <v>241</v>
      </c>
      <c r="HD902" t="s">
        <v>241</v>
      </c>
      <c r="HE902" t="s">
        <v>241</v>
      </c>
      <c r="HF902" t="s">
        <v>241</v>
      </c>
      <c r="HG902" t="s">
        <v>241</v>
      </c>
      <c r="HH902" t="s">
        <v>241</v>
      </c>
      <c r="HI902" t="s">
        <v>241</v>
      </c>
      <c r="HJ902" t="s">
        <v>214</v>
      </c>
      <c r="HK902" t="s">
        <v>4831</v>
      </c>
      <c r="HL902" s="12"/>
      <c r="HM902">
        <v>0.75</v>
      </c>
      <c r="HN902">
        <v>0.75</v>
      </c>
      <c r="HO902">
        <v>0</v>
      </c>
      <c r="HP902">
        <v>0.75</v>
      </c>
      <c r="HQ902">
        <v>1</v>
      </c>
      <c r="HR902">
        <v>0.5</v>
      </c>
      <c r="HS902">
        <v>1</v>
      </c>
      <c r="HT902">
        <v>1</v>
      </c>
      <c r="HU902">
        <v>0</v>
      </c>
      <c r="HV902">
        <v>0.75</v>
      </c>
      <c r="HW902">
        <v>0.5</v>
      </c>
      <c r="HX902">
        <v>1</v>
      </c>
      <c r="HY902">
        <v>1</v>
      </c>
      <c r="HZ902">
        <v>0.75</v>
      </c>
      <c r="IA902" s="4">
        <v>1</v>
      </c>
      <c r="IB902">
        <v>0.25</v>
      </c>
      <c r="IC902">
        <v>1</v>
      </c>
      <c r="ID902">
        <v>1</v>
      </c>
      <c r="IE902">
        <v>0.75</v>
      </c>
      <c r="IG902">
        <v>0.75</v>
      </c>
      <c r="IH902">
        <v>0.75</v>
      </c>
      <c r="II902">
        <v>1</v>
      </c>
      <c r="IJ902">
        <v>1</v>
      </c>
      <c r="IK902">
        <v>1</v>
      </c>
      <c r="IL902">
        <v>1</v>
      </c>
      <c r="IM902">
        <v>0.75</v>
      </c>
      <c r="IN902">
        <v>1</v>
      </c>
      <c r="IO902">
        <v>1</v>
      </c>
      <c r="IQ902">
        <v>0</v>
      </c>
      <c r="IS902">
        <f t="shared" si="805"/>
        <v>0.11249999999999999</v>
      </c>
      <c r="IT902">
        <f t="shared" si="806"/>
        <v>0.09</v>
      </c>
      <c r="IU902">
        <f t="shared" si="807"/>
        <v>0</v>
      </c>
      <c r="IV902">
        <f t="shared" si="808"/>
        <v>7.5000000000000011E-2</v>
      </c>
      <c r="IW902">
        <f t="shared" si="809"/>
        <v>0.08</v>
      </c>
      <c r="IX902">
        <f t="shared" si="810"/>
        <v>6.5000000000000002E-2</v>
      </c>
      <c r="IY902">
        <f t="shared" si="811"/>
        <v>0.1</v>
      </c>
      <c r="IZ902">
        <f t="shared" si="812"/>
        <v>0.11</v>
      </c>
      <c r="JA902">
        <f t="shared" si="813"/>
        <v>0</v>
      </c>
      <c r="JB902">
        <f t="shared" si="814"/>
        <v>7.5000000000000011E-2</v>
      </c>
      <c r="JC902">
        <f t="shared" si="815"/>
        <v>0.06</v>
      </c>
      <c r="JD902">
        <f t="shared" si="816"/>
        <v>0.11</v>
      </c>
      <c r="JE902">
        <f t="shared" si="817"/>
        <v>7.0000000000000007E-2</v>
      </c>
      <c r="JF902">
        <f t="shared" si="818"/>
        <v>0.09</v>
      </c>
      <c r="JG902" s="5">
        <f t="shared" si="819"/>
        <v>0.05</v>
      </c>
      <c r="JH902">
        <f t="shared" si="820"/>
        <v>0</v>
      </c>
      <c r="JI902">
        <f t="shared" si="820"/>
        <v>0</v>
      </c>
      <c r="JJ902">
        <f t="shared" si="821"/>
        <v>0.2</v>
      </c>
      <c r="JK902">
        <f t="shared" si="822"/>
        <v>0.11249999999999999</v>
      </c>
      <c r="JL902" s="6">
        <f t="shared" si="823"/>
        <v>6.3333333333333325E-2</v>
      </c>
      <c r="JM902">
        <f t="shared" si="824"/>
        <v>0.09</v>
      </c>
      <c r="JN902">
        <f t="shared" si="825"/>
        <v>3.7500000000000006E-2</v>
      </c>
      <c r="JO902">
        <f t="shared" si="826"/>
        <v>0.15</v>
      </c>
      <c r="JP902">
        <f t="shared" si="827"/>
        <v>0.1</v>
      </c>
      <c r="JQ902">
        <f t="shared" si="828"/>
        <v>0.12</v>
      </c>
      <c r="JR902">
        <f t="shared" si="829"/>
        <v>0.11</v>
      </c>
      <c r="JS902">
        <f t="shared" si="830"/>
        <v>7.5000000000000011E-2</v>
      </c>
      <c r="JT902">
        <f t="shared" si="830"/>
        <v>0.1</v>
      </c>
      <c r="JU902">
        <f t="shared" si="831"/>
        <v>1</v>
      </c>
      <c r="JV902">
        <f t="shared" si="831"/>
        <v>0</v>
      </c>
      <c r="JW902">
        <f t="shared" si="832"/>
        <v>0.15</v>
      </c>
      <c r="JY902">
        <f t="shared" si="833"/>
        <v>3.7500000000000006E-2</v>
      </c>
      <c r="JZ902">
        <f t="shared" si="834"/>
        <v>0.06</v>
      </c>
      <c r="KA902">
        <f t="shared" si="835"/>
        <v>0</v>
      </c>
      <c r="KB902">
        <f t="shared" si="835"/>
        <v>1.4999999999999999E-2</v>
      </c>
      <c r="KC902">
        <f t="shared" si="836"/>
        <v>0.04</v>
      </c>
      <c r="KD902">
        <f t="shared" si="804"/>
        <v>1.4999999999999999E-2</v>
      </c>
      <c r="KE902">
        <f t="shared" si="804"/>
        <v>0.03</v>
      </c>
      <c r="KF902">
        <f t="shared" si="804"/>
        <v>0.03</v>
      </c>
      <c r="KG902">
        <f t="shared" si="803"/>
        <v>0</v>
      </c>
      <c r="KH902">
        <f t="shared" si="803"/>
        <v>2.2499999999999999E-2</v>
      </c>
      <c r="KI902">
        <f t="shared" si="803"/>
        <v>1.4999999999999999E-2</v>
      </c>
      <c r="KJ902">
        <f t="shared" si="803"/>
        <v>0.03</v>
      </c>
      <c r="KK902">
        <f t="shared" si="837"/>
        <v>0.02</v>
      </c>
      <c r="KL902">
        <f t="shared" si="838"/>
        <v>0.03</v>
      </c>
      <c r="KM902" s="5">
        <f t="shared" si="839"/>
        <v>0.05</v>
      </c>
      <c r="KN902">
        <f t="shared" si="840"/>
        <v>0</v>
      </c>
      <c r="KO902">
        <f t="shared" si="840"/>
        <v>0</v>
      </c>
      <c r="KP902">
        <f t="shared" si="841"/>
        <v>0.06</v>
      </c>
      <c r="KQ902">
        <f t="shared" si="842"/>
        <v>2.2499999999999999E-2</v>
      </c>
      <c r="KR902" s="6">
        <f t="shared" si="843"/>
        <v>3.1666666666666662E-2</v>
      </c>
      <c r="KS902">
        <f t="shared" si="844"/>
        <v>0.03</v>
      </c>
      <c r="KT902">
        <f t="shared" si="845"/>
        <v>2.2499999999999999E-2</v>
      </c>
      <c r="KU902">
        <f t="shared" si="846"/>
        <v>0.04</v>
      </c>
      <c r="KV902">
        <f t="shared" si="847"/>
        <v>0.05</v>
      </c>
      <c r="KW902">
        <f t="shared" si="848"/>
        <v>0.01</v>
      </c>
      <c r="KX902">
        <f t="shared" si="849"/>
        <v>0</v>
      </c>
      <c r="KY902">
        <f t="shared" si="850"/>
        <v>0.03</v>
      </c>
      <c r="KZ902">
        <f t="shared" si="851"/>
        <v>0.03</v>
      </c>
      <c r="LA902">
        <f t="shared" si="852"/>
        <v>1</v>
      </c>
      <c r="LB902">
        <f t="shared" si="852"/>
        <v>0</v>
      </c>
      <c r="LC902">
        <f t="shared" si="853"/>
        <v>0.1</v>
      </c>
      <c r="LE902" t="str">
        <f t="shared" si="859"/>
        <v>Burkina Faso</v>
      </c>
      <c r="LF902">
        <f t="shared" si="854"/>
        <v>0.63249999999999995</v>
      </c>
      <c r="LG902" s="6">
        <f t="shared" si="855"/>
        <v>0.83083333333333342</v>
      </c>
      <c r="LH902">
        <f t="shared" si="856"/>
        <v>0.93249999999999988</v>
      </c>
      <c r="LI902" s="6">
        <f t="shared" si="857"/>
        <v>0.82166666666666677</v>
      </c>
      <c r="LJ902">
        <f t="shared" si="858"/>
        <v>0</v>
      </c>
    </row>
    <row r="903" spans="1:322" x14ac:dyDescent="0.35">
      <c r="A903" s="8">
        <v>44907</v>
      </c>
      <c r="B903" t="s">
        <v>4832</v>
      </c>
      <c r="D903" s="27" t="s">
        <v>321</v>
      </c>
      <c r="E903" s="27" t="s">
        <v>321</v>
      </c>
      <c r="F903" s="27">
        <v>39</v>
      </c>
      <c r="G903" s="27" t="s">
        <v>258</v>
      </c>
      <c r="H903" s="27" t="s">
        <v>322</v>
      </c>
      <c r="I903" s="27" t="s">
        <v>2382</v>
      </c>
      <c r="J903" s="27" t="s">
        <v>1972</v>
      </c>
      <c r="K903" s="28">
        <v>44593</v>
      </c>
      <c r="L903" s="28">
        <v>44593</v>
      </c>
      <c r="M903" s="28">
        <v>44652</v>
      </c>
      <c r="N903" s="27" t="s">
        <v>261</v>
      </c>
      <c r="O903" s="27" t="s">
        <v>261</v>
      </c>
      <c r="P903" s="27" t="s">
        <v>261</v>
      </c>
      <c r="Q903" s="27" t="s">
        <v>324</v>
      </c>
      <c r="R903" s="28">
        <v>44652</v>
      </c>
      <c r="S903" s="28">
        <v>44652</v>
      </c>
      <c r="T903" s="27" t="s">
        <v>263</v>
      </c>
      <c r="U903" s="27" t="s">
        <v>263</v>
      </c>
      <c r="V903" s="28">
        <v>44739</v>
      </c>
      <c r="W903" s="27" t="s">
        <v>261</v>
      </c>
      <c r="X903" s="28" t="s">
        <v>262</v>
      </c>
      <c r="Y903" s="27" t="s">
        <v>263</v>
      </c>
      <c r="Z903" s="28">
        <v>44739</v>
      </c>
      <c r="AA903" s="27" t="s">
        <v>264</v>
      </c>
      <c r="AB903" s="27" t="s">
        <v>2036</v>
      </c>
      <c r="AC903" s="27" t="s">
        <v>4833</v>
      </c>
      <c r="AD903" s="27" t="s">
        <v>267</v>
      </c>
      <c r="AE903" s="27" t="s">
        <v>326</v>
      </c>
      <c r="AF903" s="27" t="s">
        <v>687</v>
      </c>
      <c r="AG903" s="29">
        <v>500000</v>
      </c>
      <c r="AH903" s="27" t="s">
        <v>261</v>
      </c>
      <c r="AI903" s="27" t="s">
        <v>262</v>
      </c>
      <c r="AJ903" s="28" t="s">
        <v>262</v>
      </c>
      <c r="AK903" s="27" t="s">
        <v>262</v>
      </c>
      <c r="AL903" s="27" t="s">
        <v>262</v>
      </c>
      <c r="AM903" s="27" t="s">
        <v>262</v>
      </c>
      <c r="AN903" s="27" t="s">
        <v>262</v>
      </c>
      <c r="AO903" s="27" t="s">
        <v>261</v>
      </c>
      <c r="AP903" s="27" t="s">
        <v>261</v>
      </c>
      <c r="AQ903" s="28" t="s">
        <v>262</v>
      </c>
      <c r="AR903" s="27" t="s">
        <v>261</v>
      </c>
      <c r="AS903" s="28" t="s">
        <v>262</v>
      </c>
      <c r="AT903" s="27" t="s">
        <v>261</v>
      </c>
      <c r="AU903" s="28" t="s">
        <v>262</v>
      </c>
      <c r="AV903" s="27" t="s">
        <v>261</v>
      </c>
      <c r="AW903" s="28" t="s">
        <v>262</v>
      </c>
      <c r="AX903" s="27" t="s">
        <v>261</v>
      </c>
      <c r="AY903" s="28" t="s">
        <v>262</v>
      </c>
      <c r="AZ903" s="27" t="s">
        <v>262</v>
      </c>
      <c r="BA903" s="27" t="s">
        <v>262</v>
      </c>
      <c r="BB903" s="27" t="s">
        <v>261</v>
      </c>
      <c r="BC903" s="28" t="s">
        <v>262</v>
      </c>
      <c r="BD903" s="27" t="s">
        <v>263</v>
      </c>
      <c r="BE903" s="30">
        <v>44742</v>
      </c>
      <c r="BF903" t="s">
        <v>1972</v>
      </c>
      <c r="BG903" s="9" t="s">
        <v>1229</v>
      </c>
      <c r="BH903" t="s">
        <v>208</v>
      </c>
      <c r="BI903" t="s">
        <v>792</v>
      </c>
      <c r="BJ903" t="s">
        <v>210</v>
      </c>
      <c r="BK903" t="s">
        <v>852</v>
      </c>
      <c r="BL903" t="s">
        <v>212</v>
      </c>
      <c r="BM903" t="s">
        <v>2050</v>
      </c>
      <c r="BN903" t="s">
        <v>214</v>
      </c>
      <c r="BO903" t="s">
        <v>302</v>
      </c>
      <c r="BP903" t="s">
        <v>219</v>
      </c>
      <c r="BQ903" t="s">
        <v>216</v>
      </c>
      <c r="BR903" t="s">
        <v>2082</v>
      </c>
      <c r="BS903" t="s">
        <v>2081</v>
      </c>
      <c r="BT903" t="s">
        <v>2082</v>
      </c>
      <c r="BU903" t="s">
        <v>2082</v>
      </c>
      <c r="BV903" t="s">
        <v>214</v>
      </c>
      <c r="CC903" t="s">
        <v>214</v>
      </c>
      <c r="CG903" t="s">
        <v>219</v>
      </c>
      <c r="CI903" t="s">
        <v>220</v>
      </c>
      <c r="CJ903" t="s">
        <v>4834</v>
      </c>
      <c r="CK903" t="s">
        <v>352</v>
      </c>
      <c r="CL903" t="s">
        <v>222</v>
      </c>
      <c r="CN903" t="s">
        <v>2104</v>
      </c>
      <c r="CO903" t="s">
        <v>4835</v>
      </c>
      <c r="CP903" t="s">
        <v>284</v>
      </c>
      <c r="CQ903" t="s">
        <v>307</v>
      </c>
      <c r="CR903" t="s">
        <v>226</v>
      </c>
      <c r="CS903" t="s">
        <v>226</v>
      </c>
      <c r="CT903" t="s">
        <v>219</v>
      </c>
      <c r="CU903" t="s">
        <v>214</v>
      </c>
      <c r="CV903" t="s">
        <v>244</v>
      </c>
      <c r="CW903" t="s">
        <v>226</v>
      </c>
      <c r="CX903" t="s">
        <v>228</v>
      </c>
      <c r="CY903" t="s">
        <v>228</v>
      </c>
      <c r="CZ903" t="s">
        <v>214</v>
      </c>
      <c r="DA903" t="s">
        <v>219</v>
      </c>
      <c r="DB903" t="s">
        <v>229</v>
      </c>
      <c r="DC903" t="s">
        <v>229</v>
      </c>
      <c r="DD903" t="s">
        <v>219</v>
      </c>
      <c r="DI903" t="s">
        <v>451</v>
      </c>
      <c r="DK903" t="s">
        <v>233</v>
      </c>
      <c r="DL903" t="s">
        <v>233</v>
      </c>
      <c r="DM903" t="s">
        <v>214</v>
      </c>
      <c r="DN903" t="s">
        <v>219</v>
      </c>
      <c r="DO903" t="s">
        <v>288</v>
      </c>
      <c r="DP903" t="s">
        <v>399</v>
      </c>
      <c r="DR903" t="s">
        <v>235</v>
      </c>
      <c r="DT903" t="s">
        <v>214</v>
      </c>
      <c r="DU903" t="s">
        <v>214</v>
      </c>
      <c r="DV903" t="s">
        <v>2316</v>
      </c>
      <c r="DX903" t="s">
        <v>372</v>
      </c>
      <c r="DY903" t="s">
        <v>372</v>
      </c>
      <c r="DZ903" t="s">
        <v>400</v>
      </c>
      <c r="EA903" t="s">
        <v>237</v>
      </c>
      <c r="EB903" t="s">
        <v>237</v>
      </c>
      <c r="EC903" t="s">
        <v>237</v>
      </c>
      <c r="ED903" t="s">
        <v>237</v>
      </c>
      <c r="EE903" t="s">
        <v>214</v>
      </c>
      <c r="EF903" t="s">
        <v>214</v>
      </c>
      <c r="EG903" t="s">
        <v>214</v>
      </c>
      <c r="EI903" t="s">
        <v>214</v>
      </c>
      <c r="EK903" t="s">
        <v>237</v>
      </c>
      <c r="EL903" t="s">
        <v>237</v>
      </c>
      <c r="EM903" t="s">
        <v>240</v>
      </c>
      <c r="EN903" t="s">
        <v>240</v>
      </c>
      <c r="EO903" t="s">
        <v>240</v>
      </c>
      <c r="EP903" t="s">
        <v>240</v>
      </c>
      <c r="EQ903" t="s">
        <v>214</v>
      </c>
      <c r="ER903" t="s">
        <v>214</v>
      </c>
      <c r="ES903" t="s">
        <v>237</v>
      </c>
      <c r="ET903" t="s">
        <v>237</v>
      </c>
      <c r="EU903" t="s">
        <v>233</v>
      </c>
      <c r="EV903" t="s">
        <v>233</v>
      </c>
      <c r="EW903" t="s">
        <v>310</v>
      </c>
      <c r="EX903" t="s">
        <v>310</v>
      </c>
      <c r="EY903" t="s">
        <v>237</v>
      </c>
      <c r="EZ903" t="s">
        <v>241</v>
      </c>
      <c r="FA903" t="s">
        <v>241</v>
      </c>
      <c r="FB903" t="s">
        <v>237</v>
      </c>
      <c r="FC903" t="s">
        <v>237</v>
      </c>
      <c r="FD903" t="s">
        <v>237</v>
      </c>
      <c r="FE903" t="s">
        <v>244</v>
      </c>
      <c r="FF903" t="s">
        <v>244</v>
      </c>
      <c r="FG903" t="s">
        <v>547</v>
      </c>
      <c r="FH903" t="s">
        <v>547</v>
      </c>
      <c r="FI903" t="s">
        <v>214</v>
      </c>
      <c r="FJ903" t="s">
        <v>214</v>
      </c>
      <c r="FK903" t="s">
        <v>214</v>
      </c>
      <c r="FL903" t="s">
        <v>214</v>
      </c>
      <c r="FM903" t="s">
        <v>292</v>
      </c>
      <c r="FN903" t="s">
        <v>245</v>
      </c>
      <c r="FO903" t="s">
        <v>214</v>
      </c>
      <c r="FP903" t="s">
        <v>214</v>
      </c>
      <c r="FQ903" t="s">
        <v>487</v>
      </c>
      <c r="FR903" t="s">
        <v>241</v>
      </c>
      <c r="FS903" t="s">
        <v>247</v>
      </c>
      <c r="FT903" t="s">
        <v>241</v>
      </c>
      <c r="FU903" t="s">
        <v>219</v>
      </c>
      <c r="FV903" t="s">
        <v>241</v>
      </c>
      <c r="FW903" t="s">
        <v>241</v>
      </c>
      <c r="FX903" t="s">
        <v>241</v>
      </c>
      <c r="FY903" t="s">
        <v>241</v>
      </c>
      <c r="FZ903" t="s">
        <v>341</v>
      </c>
      <c r="GA903" t="s">
        <v>341</v>
      </c>
      <c r="GB903" t="s">
        <v>226</v>
      </c>
      <c r="GC903" t="s">
        <v>226</v>
      </c>
      <c r="GD903" t="s">
        <v>550</v>
      </c>
      <c r="GE903" t="s">
        <v>4836</v>
      </c>
      <c r="GF903" t="s">
        <v>550</v>
      </c>
      <c r="GG903" t="s">
        <v>250</v>
      </c>
      <c r="GH903" t="s">
        <v>4837</v>
      </c>
      <c r="GI903" t="s">
        <v>226</v>
      </c>
      <c r="GJ903" t="s">
        <v>244</v>
      </c>
      <c r="GK903" t="s">
        <v>286</v>
      </c>
      <c r="GL903" t="s">
        <v>226</v>
      </c>
      <c r="GM903" t="s">
        <v>244</v>
      </c>
      <c r="GN903" t="s">
        <v>219</v>
      </c>
      <c r="GO903" t="s">
        <v>219</v>
      </c>
      <c r="GP903" t="s">
        <v>251</v>
      </c>
      <c r="GQ903" t="s">
        <v>553</v>
      </c>
      <c r="GR903" t="s">
        <v>251</v>
      </c>
      <c r="GS903" t="s">
        <v>214</v>
      </c>
      <c r="GT903" t="s">
        <v>241</v>
      </c>
      <c r="GU903" t="s">
        <v>214</v>
      </c>
      <c r="GV903" t="s">
        <v>241</v>
      </c>
      <c r="GW903" t="s">
        <v>297</v>
      </c>
      <c r="GX903" t="s">
        <v>297</v>
      </c>
      <c r="GY903" t="s">
        <v>491</v>
      </c>
      <c r="GZ903" t="s">
        <v>241</v>
      </c>
      <c r="HA903" t="s">
        <v>298</v>
      </c>
      <c r="HB903" t="s">
        <v>241</v>
      </c>
      <c r="HC903" t="s">
        <v>315</v>
      </c>
      <c r="HD903" t="s">
        <v>517</v>
      </c>
      <c r="HE903" t="s">
        <v>343</v>
      </c>
      <c r="HF903" t="s">
        <v>241</v>
      </c>
      <c r="HG903" t="s">
        <v>362</v>
      </c>
      <c r="HH903" t="s">
        <v>241</v>
      </c>
      <c r="HI903" t="s">
        <v>241</v>
      </c>
      <c r="HJ903" t="s">
        <v>219</v>
      </c>
      <c r="HK903" t="s">
        <v>4838</v>
      </c>
      <c r="HL903" s="12"/>
      <c r="HM903">
        <v>0.25</v>
      </c>
      <c r="HN903">
        <v>0</v>
      </c>
      <c r="HO903">
        <v>0</v>
      </c>
      <c r="HP903">
        <v>0.75</v>
      </c>
      <c r="HQ903">
        <v>0</v>
      </c>
      <c r="HR903">
        <v>0.25</v>
      </c>
      <c r="HS903">
        <v>1</v>
      </c>
      <c r="HT903">
        <v>1</v>
      </c>
      <c r="HU903">
        <v>0</v>
      </c>
      <c r="HV903">
        <v>0</v>
      </c>
      <c r="HW903">
        <v>0.5</v>
      </c>
      <c r="HX903">
        <v>0.5</v>
      </c>
      <c r="HY903">
        <v>1</v>
      </c>
      <c r="HZ903">
        <v>0.5</v>
      </c>
      <c r="IA903" s="4">
        <v>1</v>
      </c>
      <c r="IB903">
        <v>0.5</v>
      </c>
      <c r="IC903">
        <v>0.25</v>
      </c>
      <c r="ID903">
        <v>0.5</v>
      </c>
      <c r="IE903">
        <v>0.5</v>
      </c>
      <c r="IG903">
        <v>0.25</v>
      </c>
      <c r="IH903">
        <v>0</v>
      </c>
      <c r="II903">
        <v>1</v>
      </c>
      <c r="IJ903">
        <v>1</v>
      </c>
      <c r="IK903">
        <v>0</v>
      </c>
      <c r="IL903">
        <v>0</v>
      </c>
      <c r="IM903">
        <v>0.5</v>
      </c>
      <c r="IN903">
        <v>1</v>
      </c>
      <c r="IO903">
        <v>1</v>
      </c>
      <c r="IQ903">
        <v>0</v>
      </c>
      <c r="IS903">
        <f t="shared" si="805"/>
        <v>3.7499999999999999E-2</v>
      </c>
      <c r="IT903">
        <f t="shared" si="806"/>
        <v>0</v>
      </c>
      <c r="IU903">
        <f t="shared" si="807"/>
        <v>0</v>
      </c>
      <c r="IV903">
        <f t="shared" si="808"/>
        <v>7.5000000000000011E-2</v>
      </c>
      <c r="IW903">
        <f t="shared" si="809"/>
        <v>0</v>
      </c>
      <c r="IX903">
        <f t="shared" si="810"/>
        <v>3.2500000000000001E-2</v>
      </c>
      <c r="IY903">
        <f t="shared" si="811"/>
        <v>0.1</v>
      </c>
      <c r="IZ903">
        <f t="shared" si="812"/>
        <v>0.11</v>
      </c>
      <c r="JA903">
        <f t="shared" si="813"/>
        <v>0</v>
      </c>
      <c r="JB903">
        <f t="shared" si="814"/>
        <v>0</v>
      </c>
      <c r="JC903">
        <f t="shared" si="815"/>
        <v>0.06</v>
      </c>
      <c r="JD903">
        <f t="shared" si="816"/>
        <v>5.5E-2</v>
      </c>
      <c r="JE903">
        <f t="shared" si="817"/>
        <v>7.0000000000000007E-2</v>
      </c>
      <c r="JF903">
        <f t="shared" si="818"/>
        <v>0.06</v>
      </c>
      <c r="JG903" s="5">
        <f t="shared" si="819"/>
        <v>0.05</v>
      </c>
      <c r="JH903">
        <f t="shared" si="820"/>
        <v>0</v>
      </c>
      <c r="JI903">
        <f t="shared" si="820"/>
        <v>0</v>
      </c>
      <c r="JJ903">
        <f t="shared" si="821"/>
        <v>0.1</v>
      </c>
      <c r="JK903">
        <f t="shared" si="822"/>
        <v>7.4999999999999997E-2</v>
      </c>
      <c r="JL903" s="6">
        <f t="shared" si="823"/>
        <v>0.03</v>
      </c>
      <c r="JM903">
        <f t="shared" si="824"/>
        <v>0.03</v>
      </c>
      <c r="JN903">
        <f t="shared" si="825"/>
        <v>0</v>
      </c>
      <c r="JO903">
        <f t="shared" si="826"/>
        <v>0.15</v>
      </c>
      <c r="JP903">
        <f t="shared" si="827"/>
        <v>0.1</v>
      </c>
      <c r="JQ903">
        <f t="shared" si="828"/>
        <v>0</v>
      </c>
      <c r="JR903">
        <f t="shared" si="829"/>
        <v>0</v>
      </c>
      <c r="JS903">
        <f t="shared" si="830"/>
        <v>0.05</v>
      </c>
      <c r="JT903">
        <f t="shared" si="830"/>
        <v>0.1</v>
      </c>
      <c r="JU903">
        <f t="shared" si="831"/>
        <v>1</v>
      </c>
      <c r="JV903">
        <f t="shared" si="831"/>
        <v>0</v>
      </c>
      <c r="JW903">
        <f t="shared" si="832"/>
        <v>0.15</v>
      </c>
      <c r="JY903">
        <f t="shared" si="833"/>
        <v>1.2500000000000001E-2</v>
      </c>
      <c r="JZ903">
        <f t="shared" si="834"/>
        <v>0</v>
      </c>
      <c r="KA903">
        <f t="shared" si="835"/>
        <v>0</v>
      </c>
      <c r="KB903">
        <f t="shared" si="835"/>
        <v>1.4999999999999999E-2</v>
      </c>
      <c r="KC903">
        <f t="shared" si="836"/>
        <v>0</v>
      </c>
      <c r="KD903">
        <f t="shared" si="804"/>
        <v>7.4999999999999997E-3</v>
      </c>
      <c r="KE903">
        <f t="shared" si="804"/>
        <v>0.03</v>
      </c>
      <c r="KF903">
        <f t="shared" si="804"/>
        <v>0.03</v>
      </c>
      <c r="KG903">
        <f t="shared" si="803"/>
        <v>0</v>
      </c>
      <c r="KH903">
        <f t="shared" si="803"/>
        <v>0</v>
      </c>
      <c r="KI903">
        <f t="shared" si="803"/>
        <v>1.4999999999999999E-2</v>
      </c>
      <c r="KJ903">
        <f t="shared" si="803"/>
        <v>1.4999999999999999E-2</v>
      </c>
      <c r="KK903">
        <f t="shared" si="837"/>
        <v>0.02</v>
      </c>
      <c r="KL903">
        <f t="shared" si="838"/>
        <v>0.02</v>
      </c>
      <c r="KM903" s="5">
        <f t="shared" si="839"/>
        <v>0.05</v>
      </c>
      <c r="KN903">
        <f t="shared" si="840"/>
        <v>0</v>
      </c>
      <c r="KO903">
        <f t="shared" si="840"/>
        <v>0</v>
      </c>
      <c r="KP903">
        <f t="shared" si="841"/>
        <v>0.03</v>
      </c>
      <c r="KQ903">
        <f t="shared" si="842"/>
        <v>1.4999999999999999E-2</v>
      </c>
      <c r="KR903" s="6">
        <f t="shared" si="843"/>
        <v>1.4999999999999999E-2</v>
      </c>
      <c r="KS903">
        <f t="shared" si="844"/>
        <v>0.01</v>
      </c>
      <c r="KT903">
        <f t="shared" si="845"/>
        <v>0</v>
      </c>
      <c r="KU903">
        <f t="shared" si="846"/>
        <v>0.04</v>
      </c>
      <c r="KV903">
        <f t="shared" si="847"/>
        <v>0.05</v>
      </c>
      <c r="KW903">
        <f t="shared" si="848"/>
        <v>0</v>
      </c>
      <c r="KX903">
        <f t="shared" si="849"/>
        <v>0</v>
      </c>
      <c r="KY903">
        <f t="shared" si="850"/>
        <v>0.02</v>
      </c>
      <c r="KZ903">
        <f t="shared" si="851"/>
        <v>0.03</v>
      </c>
      <c r="LA903">
        <f t="shared" si="852"/>
        <v>1</v>
      </c>
      <c r="LB903">
        <f t="shared" si="852"/>
        <v>0</v>
      </c>
      <c r="LC903">
        <f t="shared" si="853"/>
        <v>0.1</v>
      </c>
      <c r="LE903" t="str">
        <f t="shared" si="859"/>
        <v>Senegal</v>
      </c>
      <c r="LF903">
        <f t="shared" si="854"/>
        <v>0.35500000000000004</v>
      </c>
      <c r="LG903" s="6">
        <f t="shared" si="855"/>
        <v>0.5</v>
      </c>
      <c r="LH903">
        <f t="shared" si="856"/>
        <v>0.58000000000000007</v>
      </c>
      <c r="LI903" s="6">
        <f t="shared" si="857"/>
        <v>0.52499999999999991</v>
      </c>
      <c r="LJ903">
        <f t="shared" si="858"/>
        <v>0</v>
      </c>
    </row>
    <row r="904" spans="1:322" x14ac:dyDescent="0.35">
      <c r="A904" s="8">
        <v>44880</v>
      </c>
      <c r="B904" t="s">
        <v>4839</v>
      </c>
      <c r="D904" s="24" t="s">
        <v>321</v>
      </c>
      <c r="E904" s="24" t="s">
        <v>321</v>
      </c>
      <c r="F904" s="24">
        <v>19</v>
      </c>
      <c r="G904" s="24" t="s">
        <v>258</v>
      </c>
      <c r="H904" s="24" t="s">
        <v>1818</v>
      </c>
      <c r="I904" s="24" t="s">
        <v>2382</v>
      </c>
      <c r="J904" s="24" t="s">
        <v>536</v>
      </c>
      <c r="K904" s="25">
        <v>44669</v>
      </c>
      <c r="L904" s="25">
        <v>44669</v>
      </c>
      <c r="M904" s="25">
        <v>44743</v>
      </c>
      <c r="N904" s="24" t="s">
        <v>261</v>
      </c>
      <c r="O904" s="24" t="s">
        <v>261</v>
      </c>
      <c r="P904" s="24" t="s">
        <v>261</v>
      </c>
      <c r="Q904" s="24" t="s">
        <v>324</v>
      </c>
      <c r="R904" s="25">
        <v>44743</v>
      </c>
      <c r="S904" s="25">
        <v>44743</v>
      </c>
      <c r="T904" s="24" t="s">
        <v>263</v>
      </c>
      <c r="U904" s="24" t="s">
        <v>261</v>
      </c>
      <c r="V904" s="25" t="s">
        <v>262</v>
      </c>
      <c r="W904" s="24" t="s">
        <v>261</v>
      </c>
      <c r="X904" s="25" t="s">
        <v>262</v>
      </c>
      <c r="Y904" s="24" t="s">
        <v>263</v>
      </c>
      <c r="Z904" s="25">
        <v>44902</v>
      </c>
      <c r="AA904" s="24" t="s">
        <v>264</v>
      </c>
      <c r="AB904" s="24" t="s">
        <v>265</v>
      </c>
      <c r="AC904" s="24" t="s">
        <v>4622</v>
      </c>
      <c r="AD904" s="24" t="s">
        <v>267</v>
      </c>
      <c r="AE904" s="24" t="s">
        <v>473</v>
      </c>
      <c r="AF904" s="24" t="s">
        <v>687</v>
      </c>
      <c r="AG904" s="31">
        <v>550000</v>
      </c>
      <c r="AH904" s="24" t="s">
        <v>263</v>
      </c>
      <c r="AI904" s="24">
        <v>44859</v>
      </c>
      <c r="AJ904" s="25">
        <v>44864</v>
      </c>
      <c r="AK904" s="24" t="s">
        <v>268</v>
      </c>
      <c r="AL904" s="24" t="s">
        <v>994</v>
      </c>
      <c r="AM904" s="24" t="s">
        <v>2036</v>
      </c>
      <c r="AN904" s="24" t="s">
        <v>2037</v>
      </c>
      <c r="AO904" s="24" t="s">
        <v>261</v>
      </c>
      <c r="AP904" s="24" t="s">
        <v>261</v>
      </c>
      <c r="AQ904" s="25" t="s">
        <v>262</v>
      </c>
      <c r="AR904" s="24" t="s">
        <v>261</v>
      </c>
      <c r="AS904" s="25" t="s">
        <v>262</v>
      </c>
      <c r="AT904" s="24" t="s">
        <v>261</v>
      </c>
      <c r="AU904" s="25" t="s">
        <v>262</v>
      </c>
      <c r="AV904" s="24" t="s">
        <v>261</v>
      </c>
      <c r="AW904" s="25" t="s">
        <v>262</v>
      </c>
      <c r="AX904" s="24" t="s">
        <v>261</v>
      </c>
      <c r="AY904" s="25" t="s">
        <v>262</v>
      </c>
      <c r="AZ904" s="27" t="s">
        <v>262</v>
      </c>
      <c r="BA904" s="27" t="s">
        <v>262</v>
      </c>
      <c r="BB904" s="24" t="s">
        <v>261</v>
      </c>
      <c r="BC904" s="25" t="s">
        <v>262</v>
      </c>
      <c r="BD904" s="24" t="s">
        <v>261</v>
      </c>
      <c r="BE904" s="26" t="s">
        <v>262</v>
      </c>
      <c r="BF904" t="s">
        <v>536</v>
      </c>
      <c r="BG904" s="9" t="s">
        <v>1229</v>
      </c>
      <c r="BH904" t="s">
        <v>208</v>
      </c>
      <c r="BI904" t="s">
        <v>456</v>
      </c>
      <c r="BJ904" t="s">
        <v>210</v>
      </c>
      <c r="BK904" t="s">
        <v>329</v>
      </c>
      <c r="BL904" t="s">
        <v>212</v>
      </c>
      <c r="BM904" t="s">
        <v>2240</v>
      </c>
      <c r="BN904" t="s">
        <v>214</v>
      </c>
      <c r="BO904" t="s">
        <v>542</v>
      </c>
      <c r="BQ904" t="s">
        <v>216</v>
      </c>
      <c r="BR904" t="s">
        <v>3412</v>
      </c>
      <c r="BS904" t="s">
        <v>1132</v>
      </c>
      <c r="BT904" t="s">
        <v>3412</v>
      </c>
      <c r="BU904" t="s">
        <v>3412</v>
      </c>
      <c r="BV904" t="s">
        <v>214</v>
      </c>
      <c r="CG904" t="s">
        <v>219</v>
      </c>
      <c r="CI904" t="s">
        <v>220</v>
      </c>
      <c r="CJ904" t="s">
        <v>4840</v>
      </c>
      <c r="CL904" t="s">
        <v>412</v>
      </c>
      <c r="CN904" t="s">
        <v>283</v>
      </c>
      <c r="CP904" t="s">
        <v>224</v>
      </c>
      <c r="CQ904" t="s">
        <v>224</v>
      </c>
      <c r="CR904" t="s">
        <v>250</v>
      </c>
      <c r="CT904" t="s">
        <v>219</v>
      </c>
      <c r="CV904" t="s">
        <v>227</v>
      </c>
      <c r="CX904" t="s">
        <v>353</v>
      </c>
      <c r="CZ904" t="s">
        <v>219</v>
      </c>
      <c r="DB904" t="s">
        <v>230</v>
      </c>
      <c r="DC904" t="s">
        <v>230</v>
      </c>
      <c r="DD904" t="s">
        <v>214</v>
      </c>
      <c r="DE904" t="s">
        <v>546</v>
      </c>
      <c r="DI904" t="s">
        <v>338</v>
      </c>
      <c r="DK904" t="s">
        <v>233</v>
      </c>
      <c r="DM904" t="s">
        <v>214</v>
      </c>
      <c r="DO904" t="s">
        <v>234</v>
      </c>
      <c r="DP904" t="s">
        <v>235</v>
      </c>
      <c r="DT904" t="s">
        <v>214</v>
      </c>
      <c r="DV904" t="s">
        <v>746</v>
      </c>
      <c r="DX904" t="s">
        <v>237</v>
      </c>
      <c r="DZ904" t="s">
        <v>400</v>
      </c>
      <c r="EA904" t="s">
        <v>237</v>
      </c>
      <c r="EC904" t="s">
        <v>237</v>
      </c>
      <c r="EE904" t="s">
        <v>219</v>
      </c>
      <c r="EK904" t="s">
        <v>237</v>
      </c>
      <c r="EM904" t="s">
        <v>486</v>
      </c>
      <c r="EO904" t="s">
        <v>240</v>
      </c>
      <c r="EQ904" t="s">
        <v>219</v>
      </c>
      <c r="ER904" t="s">
        <v>241</v>
      </c>
      <c r="ES904" t="s">
        <v>237</v>
      </c>
      <c r="ET904" t="s">
        <v>241</v>
      </c>
      <c r="EU904" t="s">
        <v>242</v>
      </c>
      <c r="EV904" t="s">
        <v>241</v>
      </c>
      <c r="EW904" t="s">
        <v>310</v>
      </c>
      <c r="EX904" t="s">
        <v>241</v>
      </c>
      <c r="EY904" t="s">
        <v>242</v>
      </c>
      <c r="EZ904" t="s">
        <v>241</v>
      </c>
      <c r="FA904" t="s">
        <v>241</v>
      </c>
      <c r="FB904" t="s">
        <v>241</v>
      </c>
      <c r="FC904" t="s">
        <v>242</v>
      </c>
      <c r="FD904" t="s">
        <v>241</v>
      </c>
      <c r="FE904" t="s">
        <v>226</v>
      </c>
      <c r="FF904" t="s">
        <v>241</v>
      </c>
      <c r="FG904" t="s">
        <v>242</v>
      </c>
      <c r="FH904" t="s">
        <v>241</v>
      </c>
      <c r="FI904" t="s">
        <v>214</v>
      </c>
      <c r="FJ904" t="s">
        <v>241</v>
      </c>
      <c r="FK904" t="s">
        <v>219</v>
      </c>
      <c r="FL904" t="s">
        <v>241</v>
      </c>
      <c r="FM904" t="s">
        <v>292</v>
      </c>
      <c r="FN904" t="s">
        <v>241</v>
      </c>
      <c r="FO904" t="s">
        <v>219</v>
      </c>
      <c r="FP904" t="s">
        <v>241</v>
      </c>
      <c r="FQ904" t="s">
        <v>241</v>
      </c>
      <c r="FR904" t="s">
        <v>241</v>
      </c>
      <c r="FS904" t="s">
        <v>241</v>
      </c>
      <c r="FT904" t="s">
        <v>241</v>
      </c>
      <c r="FU904" t="s">
        <v>219</v>
      </c>
      <c r="FV904" t="s">
        <v>241</v>
      </c>
      <c r="FW904" t="s">
        <v>241</v>
      </c>
      <c r="FX904" t="s">
        <v>241</v>
      </c>
      <c r="FY904" t="s">
        <v>241</v>
      </c>
      <c r="FZ904" t="s">
        <v>341</v>
      </c>
      <c r="GA904" t="s">
        <v>241</v>
      </c>
      <c r="GB904" t="s">
        <v>227</v>
      </c>
      <c r="GC904" t="s">
        <v>241</v>
      </c>
      <c r="GD904" t="s">
        <v>293</v>
      </c>
      <c r="GE904" t="s">
        <v>241</v>
      </c>
      <c r="GF904" t="s">
        <v>241</v>
      </c>
      <c r="GG904" t="s">
        <v>227</v>
      </c>
      <c r="GH904" t="s">
        <v>241</v>
      </c>
      <c r="GI904" t="s">
        <v>241</v>
      </c>
      <c r="GJ904" t="s">
        <v>244</v>
      </c>
      <c r="GK904" t="s">
        <v>241</v>
      </c>
      <c r="GL904" t="s">
        <v>227</v>
      </c>
      <c r="GM904" t="s">
        <v>241</v>
      </c>
      <c r="GN904" t="s">
        <v>214</v>
      </c>
      <c r="GO904" t="s">
        <v>241</v>
      </c>
      <c r="GP904" t="s">
        <v>251</v>
      </c>
      <c r="GQ904" t="s">
        <v>241</v>
      </c>
      <c r="GR904" t="s">
        <v>251</v>
      </c>
      <c r="GS904" t="s">
        <v>214</v>
      </c>
      <c r="GT904" t="s">
        <v>241</v>
      </c>
      <c r="GU904" t="s">
        <v>241</v>
      </c>
      <c r="GV904" t="s">
        <v>241</v>
      </c>
      <c r="GW904" t="s">
        <v>297</v>
      </c>
      <c r="GX904" t="s">
        <v>297</v>
      </c>
      <c r="GY904" t="s">
        <v>314</v>
      </c>
      <c r="GZ904" t="s">
        <v>241</v>
      </c>
      <c r="HA904" t="s">
        <v>298</v>
      </c>
      <c r="HB904" t="s">
        <v>241</v>
      </c>
      <c r="HC904" t="s">
        <v>241</v>
      </c>
      <c r="HD904" t="s">
        <v>241</v>
      </c>
      <c r="HE904" t="s">
        <v>241</v>
      </c>
      <c r="HF904" t="s">
        <v>241</v>
      </c>
      <c r="HG904" t="s">
        <v>241</v>
      </c>
      <c r="HH904" t="s">
        <v>241</v>
      </c>
      <c r="HI904" t="s">
        <v>241</v>
      </c>
      <c r="HJ904" t="s">
        <v>214</v>
      </c>
      <c r="HK904" t="s">
        <v>4841</v>
      </c>
      <c r="HL904" s="12"/>
      <c r="HM904">
        <v>0.25</v>
      </c>
      <c r="HN904">
        <v>0.5</v>
      </c>
      <c r="HO904">
        <v>0</v>
      </c>
      <c r="HP904">
        <v>1</v>
      </c>
      <c r="HQ904">
        <v>1</v>
      </c>
      <c r="HR904">
        <v>0.25</v>
      </c>
      <c r="HS904">
        <v>1</v>
      </c>
      <c r="HT904">
        <v>0</v>
      </c>
      <c r="HU904">
        <v>0</v>
      </c>
      <c r="HV904">
        <v>0.5</v>
      </c>
      <c r="HW904">
        <v>0.5</v>
      </c>
      <c r="HX904">
        <v>0.5</v>
      </c>
      <c r="HZ904">
        <v>0.5</v>
      </c>
      <c r="IA904">
        <v>0</v>
      </c>
      <c r="IB904">
        <v>0.5</v>
      </c>
      <c r="IC904">
        <v>0.75</v>
      </c>
      <c r="ID904">
        <v>0.75</v>
      </c>
      <c r="IE904">
        <v>0.75</v>
      </c>
      <c r="IG904">
        <v>1</v>
      </c>
      <c r="IH904">
        <v>0.75</v>
      </c>
      <c r="II904">
        <v>1</v>
      </c>
      <c r="IJ904">
        <v>1</v>
      </c>
      <c r="IK904">
        <v>1</v>
      </c>
      <c r="IL904">
        <v>1</v>
      </c>
      <c r="IM904">
        <v>1</v>
      </c>
      <c r="IN904">
        <v>0</v>
      </c>
      <c r="IO904">
        <v>1</v>
      </c>
      <c r="IQ904">
        <v>0</v>
      </c>
      <c r="IS904">
        <f t="shared" si="805"/>
        <v>3.7499999999999999E-2</v>
      </c>
      <c r="IT904">
        <f t="shared" si="806"/>
        <v>0.06</v>
      </c>
      <c r="IU904">
        <f t="shared" si="807"/>
        <v>0</v>
      </c>
      <c r="IV904">
        <f t="shared" si="808"/>
        <v>0.1</v>
      </c>
      <c r="IW904">
        <f t="shared" si="809"/>
        <v>0.08</v>
      </c>
      <c r="IX904">
        <f t="shared" si="810"/>
        <v>3.2500000000000001E-2</v>
      </c>
      <c r="IY904">
        <f t="shared" si="811"/>
        <v>0.1</v>
      </c>
      <c r="IZ904">
        <f t="shared" si="812"/>
        <v>0</v>
      </c>
      <c r="JA904">
        <f t="shared" si="813"/>
        <v>0</v>
      </c>
      <c r="JB904">
        <f t="shared" si="814"/>
        <v>0.05</v>
      </c>
      <c r="JC904">
        <f t="shared" si="815"/>
        <v>0.06</v>
      </c>
      <c r="JD904">
        <f t="shared" si="816"/>
        <v>5.5E-2</v>
      </c>
      <c r="JE904">
        <f t="shared" si="817"/>
        <v>0</v>
      </c>
      <c r="JF904">
        <f t="shared" si="818"/>
        <v>0.06</v>
      </c>
      <c r="JG904" s="5">
        <f t="shared" si="819"/>
        <v>0</v>
      </c>
      <c r="JH904">
        <f t="shared" si="820"/>
        <v>0</v>
      </c>
      <c r="JI904">
        <f t="shared" si="820"/>
        <v>0</v>
      </c>
      <c r="JJ904">
        <f t="shared" si="821"/>
        <v>0.15000000000000002</v>
      </c>
      <c r="JK904">
        <f t="shared" si="822"/>
        <v>0.11249999999999999</v>
      </c>
      <c r="JL904" s="6">
        <f t="shared" si="823"/>
        <v>4.6666666666666669E-2</v>
      </c>
      <c r="JM904">
        <f t="shared" si="824"/>
        <v>0.12</v>
      </c>
      <c r="JN904">
        <f t="shared" si="825"/>
        <v>3.7500000000000006E-2</v>
      </c>
      <c r="JO904">
        <f t="shared" si="826"/>
        <v>0.15</v>
      </c>
      <c r="JP904">
        <f t="shared" si="827"/>
        <v>0.1</v>
      </c>
      <c r="JQ904">
        <f t="shared" si="828"/>
        <v>0.12</v>
      </c>
      <c r="JR904">
        <f t="shared" si="829"/>
        <v>0.11</v>
      </c>
      <c r="JS904">
        <f t="shared" si="830"/>
        <v>0.1</v>
      </c>
      <c r="JT904">
        <f t="shared" si="830"/>
        <v>0</v>
      </c>
      <c r="JU904">
        <f t="shared" si="831"/>
        <v>1</v>
      </c>
      <c r="JV904">
        <f t="shared" si="831"/>
        <v>0</v>
      </c>
      <c r="JW904">
        <f t="shared" si="832"/>
        <v>0.15</v>
      </c>
      <c r="JY904">
        <f t="shared" si="833"/>
        <v>1.2500000000000001E-2</v>
      </c>
      <c r="JZ904">
        <f t="shared" si="834"/>
        <v>0.04</v>
      </c>
      <c r="KA904">
        <f t="shared" si="835"/>
        <v>0</v>
      </c>
      <c r="KB904">
        <f t="shared" si="835"/>
        <v>0.02</v>
      </c>
      <c r="KC904">
        <f t="shared" si="836"/>
        <v>0.04</v>
      </c>
      <c r="KD904">
        <f t="shared" si="804"/>
        <v>7.4999999999999997E-3</v>
      </c>
      <c r="KE904">
        <f t="shared" si="804"/>
        <v>0.03</v>
      </c>
      <c r="KF904">
        <f t="shared" si="804"/>
        <v>0</v>
      </c>
      <c r="KG904">
        <f t="shared" si="803"/>
        <v>0</v>
      </c>
      <c r="KH904">
        <f t="shared" si="803"/>
        <v>1.4999999999999999E-2</v>
      </c>
      <c r="KI904">
        <f t="shared" si="803"/>
        <v>1.4999999999999999E-2</v>
      </c>
      <c r="KJ904">
        <f t="shared" si="803"/>
        <v>1.4999999999999999E-2</v>
      </c>
      <c r="KK904">
        <f t="shared" si="837"/>
        <v>0</v>
      </c>
      <c r="KL904">
        <f t="shared" si="838"/>
        <v>0.02</v>
      </c>
      <c r="KM904" s="5">
        <f t="shared" si="839"/>
        <v>0</v>
      </c>
      <c r="KN904">
        <f t="shared" si="840"/>
        <v>0</v>
      </c>
      <c r="KO904">
        <f t="shared" si="840"/>
        <v>0</v>
      </c>
      <c r="KP904">
        <f t="shared" si="841"/>
        <v>4.4999999999999998E-2</v>
      </c>
      <c r="KQ904">
        <f t="shared" si="842"/>
        <v>2.2499999999999999E-2</v>
      </c>
      <c r="KR904" s="6">
        <f t="shared" si="843"/>
        <v>2.3333333333333334E-2</v>
      </c>
      <c r="KS904">
        <f t="shared" si="844"/>
        <v>0.04</v>
      </c>
      <c r="KT904">
        <f t="shared" si="845"/>
        <v>2.2499999999999999E-2</v>
      </c>
      <c r="KU904">
        <f t="shared" si="846"/>
        <v>0.04</v>
      </c>
      <c r="KV904">
        <f t="shared" si="847"/>
        <v>0.05</v>
      </c>
      <c r="KW904">
        <f t="shared" si="848"/>
        <v>0.01</v>
      </c>
      <c r="KX904">
        <f t="shared" si="849"/>
        <v>0</v>
      </c>
      <c r="KY904">
        <f t="shared" si="850"/>
        <v>0.04</v>
      </c>
      <c r="KZ904">
        <f t="shared" si="851"/>
        <v>0</v>
      </c>
      <c r="LA904">
        <f t="shared" si="852"/>
        <v>1</v>
      </c>
      <c r="LB904">
        <f t="shared" si="852"/>
        <v>0</v>
      </c>
      <c r="LC904">
        <f t="shared" si="853"/>
        <v>0.1</v>
      </c>
      <c r="LE904" t="str">
        <f t="shared" si="859"/>
        <v>Burkina Faso</v>
      </c>
      <c r="LF904">
        <f t="shared" si="854"/>
        <v>0.41000000000000003</v>
      </c>
      <c r="LG904" s="6">
        <f t="shared" si="855"/>
        <v>0.53416666666666668</v>
      </c>
      <c r="LH904">
        <f t="shared" si="856"/>
        <v>0.88749999999999996</v>
      </c>
      <c r="LI904" s="6">
        <f t="shared" si="857"/>
        <v>0.60833333333333339</v>
      </c>
      <c r="LJ904">
        <f t="shared" si="858"/>
        <v>0</v>
      </c>
    </row>
    <row r="905" spans="1:322" x14ac:dyDescent="0.35">
      <c r="A905" s="8">
        <v>44907</v>
      </c>
      <c r="B905" t="s">
        <v>4842</v>
      </c>
      <c r="D905" s="27" t="s">
        <v>321</v>
      </c>
      <c r="E905" s="27" t="s">
        <v>321</v>
      </c>
      <c r="F905" s="27">
        <v>26</v>
      </c>
      <c r="G905" s="27" t="s">
        <v>258</v>
      </c>
      <c r="H905" s="27" t="s">
        <v>322</v>
      </c>
      <c r="I905" s="27" t="s">
        <v>2382</v>
      </c>
      <c r="J905" s="27" t="s">
        <v>1972</v>
      </c>
      <c r="K905" s="28">
        <v>44601</v>
      </c>
      <c r="L905" s="28">
        <v>44601</v>
      </c>
      <c r="M905" s="28">
        <v>44680</v>
      </c>
      <c r="N905" s="27" t="s">
        <v>261</v>
      </c>
      <c r="O905" s="27" t="s">
        <v>261</v>
      </c>
      <c r="P905" s="27" t="s">
        <v>261</v>
      </c>
      <c r="Q905" s="27" t="s">
        <v>324</v>
      </c>
      <c r="R905" s="28">
        <v>44670</v>
      </c>
      <c r="S905" s="28">
        <v>44670</v>
      </c>
      <c r="T905" s="27" t="s">
        <v>263</v>
      </c>
      <c r="U905" s="27" t="s">
        <v>263</v>
      </c>
      <c r="V905" s="28">
        <v>44741</v>
      </c>
      <c r="W905" s="27" t="s">
        <v>261</v>
      </c>
      <c r="X905" s="28" t="s">
        <v>262</v>
      </c>
      <c r="Y905" s="27" t="s">
        <v>263</v>
      </c>
      <c r="Z905" s="28" t="s">
        <v>4678</v>
      </c>
      <c r="AA905" s="27" t="s">
        <v>264</v>
      </c>
      <c r="AB905" s="27" t="s">
        <v>265</v>
      </c>
      <c r="AC905" s="27" t="s">
        <v>4843</v>
      </c>
      <c r="AD905" s="27" t="s">
        <v>267</v>
      </c>
      <c r="AE905" s="27" t="s">
        <v>326</v>
      </c>
      <c r="AF905" s="27" t="s">
        <v>687</v>
      </c>
      <c r="AG905" s="29">
        <v>500000</v>
      </c>
      <c r="AH905" s="27" t="s">
        <v>261</v>
      </c>
      <c r="AI905" s="27" t="s">
        <v>262</v>
      </c>
      <c r="AJ905" s="28" t="s">
        <v>262</v>
      </c>
      <c r="AK905" s="27" t="s">
        <v>262</v>
      </c>
      <c r="AL905" s="27" t="s">
        <v>262</v>
      </c>
      <c r="AM905" s="27" t="s">
        <v>262</v>
      </c>
      <c r="AN905" s="27" t="s">
        <v>262</v>
      </c>
      <c r="AO905" s="27" t="s">
        <v>261</v>
      </c>
      <c r="AP905" s="27" t="s">
        <v>261</v>
      </c>
      <c r="AQ905" s="28" t="s">
        <v>262</v>
      </c>
      <c r="AR905" s="27" t="s">
        <v>261</v>
      </c>
      <c r="AS905" s="28" t="s">
        <v>262</v>
      </c>
      <c r="AT905" s="27" t="s">
        <v>261</v>
      </c>
      <c r="AU905" s="28" t="s">
        <v>262</v>
      </c>
      <c r="AV905" s="27" t="s">
        <v>261</v>
      </c>
      <c r="AW905" s="28" t="s">
        <v>262</v>
      </c>
      <c r="AX905" s="27" t="s">
        <v>261</v>
      </c>
      <c r="AY905" s="28" t="s">
        <v>262</v>
      </c>
      <c r="AZ905" s="27" t="s">
        <v>262</v>
      </c>
      <c r="BA905" s="27" t="s">
        <v>262</v>
      </c>
      <c r="BB905" s="27" t="s">
        <v>261</v>
      </c>
      <c r="BC905" s="28" t="s">
        <v>262</v>
      </c>
      <c r="BD905" s="27" t="s">
        <v>261</v>
      </c>
      <c r="BE905" s="30" t="s">
        <v>262</v>
      </c>
      <c r="BF905" t="s">
        <v>1972</v>
      </c>
      <c r="BG905" s="9" t="s">
        <v>1229</v>
      </c>
      <c r="BH905" t="s">
        <v>208</v>
      </c>
      <c r="BI905" t="s">
        <v>273</v>
      </c>
      <c r="BJ905" t="s">
        <v>210</v>
      </c>
      <c r="BK905" t="s">
        <v>852</v>
      </c>
      <c r="BL905" t="s">
        <v>212</v>
      </c>
      <c r="BM905" t="s">
        <v>2158</v>
      </c>
      <c r="BN905" t="s">
        <v>214</v>
      </c>
      <c r="BO905" t="s">
        <v>753</v>
      </c>
      <c r="BP905" t="s">
        <v>219</v>
      </c>
      <c r="BQ905" t="s">
        <v>216</v>
      </c>
      <c r="BR905" t="s">
        <v>4844</v>
      </c>
      <c r="BS905" t="s">
        <v>2063</v>
      </c>
      <c r="BT905" t="s">
        <v>2063</v>
      </c>
      <c r="BU905" t="s">
        <v>4845</v>
      </c>
      <c r="BV905" t="s">
        <v>214</v>
      </c>
      <c r="CC905" t="s">
        <v>214</v>
      </c>
      <c r="CG905" t="s">
        <v>214</v>
      </c>
      <c r="CH905" t="s">
        <v>540</v>
      </c>
      <c r="CI905" t="s">
        <v>220</v>
      </c>
      <c r="CJ905" t="s">
        <v>4846</v>
      </c>
      <c r="CK905" t="s">
        <v>220</v>
      </c>
      <c r="CL905" t="s">
        <v>412</v>
      </c>
      <c r="CN905" t="s">
        <v>306</v>
      </c>
      <c r="CP905" t="s">
        <v>225</v>
      </c>
      <c r="CQ905" t="s">
        <v>224</v>
      </c>
      <c r="CR905" t="s">
        <v>286</v>
      </c>
      <c r="CS905" t="s">
        <v>226</v>
      </c>
      <c r="CT905" t="s">
        <v>219</v>
      </c>
      <c r="CU905" t="s">
        <v>219</v>
      </c>
      <c r="CV905" t="s">
        <v>227</v>
      </c>
      <c r="CW905" t="s">
        <v>227</v>
      </c>
      <c r="CX905" t="s">
        <v>287</v>
      </c>
      <c r="CY905" t="s">
        <v>228</v>
      </c>
      <c r="CZ905" t="s">
        <v>219</v>
      </c>
      <c r="DA905" t="s">
        <v>219</v>
      </c>
      <c r="DB905" t="s">
        <v>230</v>
      </c>
      <c r="DC905" t="s">
        <v>230</v>
      </c>
      <c r="DD905" t="s">
        <v>219</v>
      </c>
      <c r="DI905" t="s">
        <v>789</v>
      </c>
      <c r="DK905" t="s">
        <v>242</v>
      </c>
      <c r="DL905" t="s">
        <v>233</v>
      </c>
      <c r="DM905" t="s">
        <v>214</v>
      </c>
      <c r="DN905" t="s">
        <v>219</v>
      </c>
      <c r="DO905" t="s">
        <v>288</v>
      </c>
      <c r="DP905" t="s">
        <v>1854</v>
      </c>
      <c r="DR905" t="s">
        <v>356</v>
      </c>
      <c r="DT905" t="s">
        <v>214</v>
      </c>
      <c r="DU905" t="s">
        <v>219</v>
      </c>
      <c r="DV905" t="s">
        <v>452</v>
      </c>
      <c r="DW905" t="s">
        <v>4847</v>
      </c>
      <c r="DX905" t="s">
        <v>233</v>
      </c>
      <c r="DY905" t="s">
        <v>233</v>
      </c>
      <c r="DZ905" t="s">
        <v>238</v>
      </c>
      <c r="EA905" t="s">
        <v>233</v>
      </c>
      <c r="EB905" t="s">
        <v>233</v>
      </c>
      <c r="EC905" t="s">
        <v>242</v>
      </c>
      <c r="ED905" t="s">
        <v>242</v>
      </c>
      <c r="EE905" t="s">
        <v>214</v>
      </c>
      <c r="EF905" t="s">
        <v>214</v>
      </c>
      <c r="EG905" t="s">
        <v>214</v>
      </c>
      <c r="EI905" t="s">
        <v>214</v>
      </c>
      <c r="EK905" t="s">
        <v>242</v>
      </c>
      <c r="EL905" t="s">
        <v>242</v>
      </c>
      <c r="EM905" t="s">
        <v>240</v>
      </c>
      <c r="EN905" t="s">
        <v>240</v>
      </c>
      <c r="EO905" t="s">
        <v>240</v>
      </c>
      <c r="EP905" t="s">
        <v>240</v>
      </c>
      <c r="EQ905" t="s">
        <v>214</v>
      </c>
      <c r="ER905" t="s">
        <v>214</v>
      </c>
      <c r="ES905" t="s">
        <v>237</v>
      </c>
      <c r="ET905" t="s">
        <v>237</v>
      </c>
      <c r="EU905" t="s">
        <v>242</v>
      </c>
      <c r="EV905" t="s">
        <v>237</v>
      </c>
      <c r="EW905" t="s">
        <v>580</v>
      </c>
      <c r="EX905" t="s">
        <v>580</v>
      </c>
      <c r="EY905" t="s">
        <v>233</v>
      </c>
      <c r="EZ905" t="s">
        <v>452</v>
      </c>
      <c r="FA905" t="s">
        <v>4848</v>
      </c>
      <c r="FB905" t="s">
        <v>233</v>
      </c>
      <c r="FC905" t="s">
        <v>233</v>
      </c>
      <c r="FD905" t="s">
        <v>233</v>
      </c>
      <c r="FE905" t="s">
        <v>244</v>
      </c>
      <c r="FF905" t="s">
        <v>227</v>
      </c>
      <c r="FG905" t="s">
        <v>358</v>
      </c>
      <c r="FH905" t="s">
        <v>358</v>
      </c>
      <c r="FI905" t="s">
        <v>214</v>
      </c>
      <c r="FJ905" t="s">
        <v>214</v>
      </c>
      <c r="FK905" t="s">
        <v>214</v>
      </c>
      <c r="FL905" t="s">
        <v>214</v>
      </c>
      <c r="FM905" t="s">
        <v>292</v>
      </c>
      <c r="FN905" t="s">
        <v>292</v>
      </c>
      <c r="FO905" t="s">
        <v>219</v>
      </c>
      <c r="FP905" t="s">
        <v>219</v>
      </c>
      <c r="FQ905" t="s">
        <v>241</v>
      </c>
      <c r="FR905" t="s">
        <v>241</v>
      </c>
      <c r="FS905" t="s">
        <v>241</v>
      </c>
      <c r="FT905" t="s">
        <v>241</v>
      </c>
      <c r="FU905" t="s">
        <v>219</v>
      </c>
      <c r="FV905" t="s">
        <v>241</v>
      </c>
      <c r="FW905" t="s">
        <v>241</v>
      </c>
      <c r="FX905" t="s">
        <v>241</v>
      </c>
      <c r="FY905" t="s">
        <v>241</v>
      </c>
      <c r="FZ905" t="s">
        <v>341</v>
      </c>
      <c r="GA905" t="s">
        <v>341</v>
      </c>
      <c r="GB905" t="s">
        <v>227</v>
      </c>
      <c r="GC905" t="s">
        <v>227</v>
      </c>
      <c r="GD905" t="s">
        <v>293</v>
      </c>
      <c r="GE905" t="s">
        <v>241</v>
      </c>
      <c r="GF905" t="s">
        <v>293</v>
      </c>
      <c r="GG905" t="s">
        <v>286</v>
      </c>
      <c r="GH905" t="s">
        <v>241</v>
      </c>
      <c r="GI905" t="s">
        <v>226</v>
      </c>
      <c r="GJ905" t="s">
        <v>244</v>
      </c>
      <c r="GK905" t="s">
        <v>250</v>
      </c>
      <c r="GL905" t="s">
        <v>227</v>
      </c>
      <c r="GM905" t="s">
        <v>227</v>
      </c>
      <c r="GN905" t="s">
        <v>214</v>
      </c>
      <c r="GO905" t="s">
        <v>214</v>
      </c>
      <c r="GP905" t="s">
        <v>251</v>
      </c>
      <c r="GQ905" t="s">
        <v>553</v>
      </c>
      <c r="GR905" t="s">
        <v>251</v>
      </c>
      <c r="GS905" t="s">
        <v>402</v>
      </c>
      <c r="GT905" t="s">
        <v>575</v>
      </c>
      <c r="GU905" t="s">
        <v>214</v>
      </c>
      <c r="GV905" t="s">
        <v>241</v>
      </c>
      <c r="GW905" t="s">
        <v>404</v>
      </c>
      <c r="GX905" t="s">
        <v>297</v>
      </c>
      <c r="GY905" t="s">
        <v>4849</v>
      </c>
      <c r="GZ905" t="s">
        <v>241</v>
      </c>
      <c r="HA905" t="s">
        <v>500</v>
      </c>
      <c r="HB905" t="s">
        <v>4850</v>
      </c>
      <c r="HC905" t="s">
        <v>315</v>
      </c>
      <c r="HD905" t="s">
        <v>361</v>
      </c>
      <c r="HE905" t="s">
        <v>317</v>
      </c>
      <c r="HF905" t="s">
        <v>241</v>
      </c>
      <c r="HG905" t="s">
        <v>362</v>
      </c>
      <c r="HH905" t="s">
        <v>241</v>
      </c>
      <c r="HI905" t="s">
        <v>241</v>
      </c>
      <c r="HJ905" t="s">
        <v>214</v>
      </c>
      <c r="HK905" t="s">
        <v>4851</v>
      </c>
      <c r="HL905" s="12"/>
      <c r="HM905">
        <v>0.25</v>
      </c>
      <c r="HN905">
        <v>0.25</v>
      </c>
      <c r="HO905">
        <v>0</v>
      </c>
      <c r="HP905">
        <v>1</v>
      </c>
      <c r="HQ905">
        <v>1</v>
      </c>
      <c r="HR905">
        <v>0.75</v>
      </c>
      <c r="HS905">
        <v>1</v>
      </c>
      <c r="HT905">
        <v>1</v>
      </c>
      <c r="HU905">
        <v>0</v>
      </c>
      <c r="HV905">
        <v>0.25</v>
      </c>
      <c r="HW905">
        <v>0.25</v>
      </c>
      <c r="HX905">
        <v>0.75</v>
      </c>
      <c r="HY905">
        <v>1</v>
      </c>
      <c r="HZ905">
        <v>0.75</v>
      </c>
      <c r="IA905" s="4">
        <v>1</v>
      </c>
      <c r="IB905">
        <v>0.5</v>
      </c>
      <c r="IC905">
        <v>0.75</v>
      </c>
      <c r="ID905">
        <v>0.25</v>
      </c>
      <c r="IE905">
        <v>0.25</v>
      </c>
      <c r="IG905">
        <v>0.25</v>
      </c>
      <c r="IH905">
        <v>1</v>
      </c>
      <c r="II905">
        <v>1</v>
      </c>
      <c r="IJ905">
        <v>1</v>
      </c>
      <c r="IK905">
        <v>1</v>
      </c>
      <c r="IL905">
        <v>1</v>
      </c>
      <c r="IM905">
        <v>0.25</v>
      </c>
      <c r="IN905">
        <v>0</v>
      </c>
      <c r="IO905">
        <v>0.5</v>
      </c>
      <c r="IQ905">
        <v>1</v>
      </c>
      <c r="IS905">
        <f t="shared" si="805"/>
        <v>3.7499999999999999E-2</v>
      </c>
      <c r="IT905">
        <f t="shared" si="806"/>
        <v>0.03</v>
      </c>
      <c r="IU905">
        <f t="shared" si="807"/>
        <v>0</v>
      </c>
      <c r="IV905">
        <f t="shared" si="808"/>
        <v>0.1</v>
      </c>
      <c r="IW905">
        <f t="shared" si="809"/>
        <v>0.08</v>
      </c>
      <c r="IX905">
        <f t="shared" si="810"/>
        <v>9.7500000000000003E-2</v>
      </c>
      <c r="IY905">
        <f t="shared" si="811"/>
        <v>0.1</v>
      </c>
      <c r="IZ905">
        <f t="shared" si="812"/>
        <v>0.11</v>
      </c>
      <c r="JA905">
        <f t="shared" si="813"/>
        <v>0</v>
      </c>
      <c r="JB905">
        <f t="shared" si="814"/>
        <v>2.5000000000000001E-2</v>
      </c>
      <c r="JC905">
        <f t="shared" si="815"/>
        <v>0.03</v>
      </c>
      <c r="JD905">
        <f t="shared" si="816"/>
        <v>8.2500000000000004E-2</v>
      </c>
      <c r="JE905">
        <f t="shared" si="817"/>
        <v>7.0000000000000007E-2</v>
      </c>
      <c r="JF905">
        <f t="shared" si="818"/>
        <v>0.09</v>
      </c>
      <c r="JG905" s="5">
        <f t="shared" si="819"/>
        <v>0.05</v>
      </c>
      <c r="JH905">
        <f t="shared" si="820"/>
        <v>0</v>
      </c>
      <c r="JI905">
        <f t="shared" si="820"/>
        <v>0</v>
      </c>
      <c r="JJ905">
        <f t="shared" si="821"/>
        <v>0.05</v>
      </c>
      <c r="JK905">
        <f t="shared" si="822"/>
        <v>3.7499999999999999E-2</v>
      </c>
      <c r="JL905" s="6">
        <f t="shared" si="823"/>
        <v>4.3333333333333328E-2</v>
      </c>
      <c r="JM905">
        <f t="shared" si="824"/>
        <v>0.03</v>
      </c>
      <c r="JN905">
        <f t="shared" si="825"/>
        <v>0.05</v>
      </c>
      <c r="JO905">
        <f t="shared" si="826"/>
        <v>0.15</v>
      </c>
      <c r="JP905">
        <f t="shared" si="827"/>
        <v>0.1</v>
      </c>
      <c r="JQ905">
        <f t="shared" si="828"/>
        <v>0.12</v>
      </c>
      <c r="JR905">
        <f t="shared" si="829"/>
        <v>0.11</v>
      </c>
      <c r="JS905">
        <f t="shared" si="830"/>
        <v>2.5000000000000001E-2</v>
      </c>
      <c r="JT905">
        <f t="shared" si="830"/>
        <v>0</v>
      </c>
      <c r="JU905">
        <f t="shared" si="831"/>
        <v>0.5</v>
      </c>
      <c r="JV905">
        <f t="shared" si="831"/>
        <v>0</v>
      </c>
      <c r="JW905">
        <f t="shared" si="832"/>
        <v>7.4999999999999997E-2</v>
      </c>
      <c r="JY905">
        <f t="shared" si="833"/>
        <v>1.2500000000000001E-2</v>
      </c>
      <c r="JZ905">
        <f t="shared" si="834"/>
        <v>0.02</v>
      </c>
      <c r="KA905">
        <f t="shared" si="835"/>
        <v>0</v>
      </c>
      <c r="KB905">
        <f t="shared" si="835"/>
        <v>0.02</v>
      </c>
      <c r="KC905">
        <f t="shared" si="836"/>
        <v>0.04</v>
      </c>
      <c r="KD905">
        <f t="shared" si="804"/>
        <v>2.2499999999999999E-2</v>
      </c>
      <c r="KE905">
        <f t="shared" si="804"/>
        <v>0.03</v>
      </c>
      <c r="KF905">
        <f t="shared" si="804"/>
        <v>0.03</v>
      </c>
      <c r="KG905">
        <f t="shared" si="803"/>
        <v>0</v>
      </c>
      <c r="KH905">
        <f t="shared" si="803"/>
        <v>7.4999999999999997E-3</v>
      </c>
      <c r="KI905">
        <f t="shared" si="803"/>
        <v>7.4999999999999997E-3</v>
      </c>
      <c r="KJ905">
        <f t="shared" si="803"/>
        <v>2.2499999999999999E-2</v>
      </c>
      <c r="KK905">
        <f t="shared" si="837"/>
        <v>0.02</v>
      </c>
      <c r="KL905">
        <f t="shared" si="838"/>
        <v>0.03</v>
      </c>
      <c r="KM905" s="5">
        <f t="shared" si="839"/>
        <v>0.05</v>
      </c>
      <c r="KN905">
        <f t="shared" si="840"/>
        <v>0</v>
      </c>
      <c r="KO905">
        <f t="shared" si="840"/>
        <v>0</v>
      </c>
      <c r="KP905">
        <f t="shared" si="841"/>
        <v>1.4999999999999999E-2</v>
      </c>
      <c r="KQ905">
        <f t="shared" si="842"/>
        <v>7.4999999999999997E-3</v>
      </c>
      <c r="KR905" s="6">
        <f t="shared" si="843"/>
        <v>2.1666666666666664E-2</v>
      </c>
      <c r="KS905">
        <f t="shared" si="844"/>
        <v>0.01</v>
      </c>
      <c r="KT905">
        <f t="shared" si="845"/>
        <v>0.03</v>
      </c>
      <c r="KU905">
        <f t="shared" si="846"/>
        <v>0.04</v>
      </c>
      <c r="KV905">
        <f t="shared" si="847"/>
        <v>0.05</v>
      </c>
      <c r="KW905">
        <f t="shared" si="848"/>
        <v>0.01</v>
      </c>
      <c r="KX905">
        <f t="shared" si="849"/>
        <v>0</v>
      </c>
      <c r="KY905">
        <f t="shared" si="850"/>
        <v>0.01</v>
      </c>
      <c r="KZ905">
        <f t="shared" si="851"/>
        <v>0</v>
      </c>
      <c r="LA905">
        <f t="shared" si="852"/>
        <v>0.5</v>
      </c>
      <c r="LB905">
        <f t="shared" si="852"/>
        <v>0</v>
      </c>
      <c r="LC905">
        <f t="shared" si="853"/>
        <v>0.05</v>
      </c>
      <c r="LE905" t="str">
        <f t="shared" si="859"/>
        <v>Senegal</v>
      </c>
      <c r="LF905">
        <f t="shared" si="854"/>
        <v>0.55499999999999994</v>
      </c>
      <c r="LG905" s="6">
        <f t="shared" si="855"/>
        <v>0.47833333333333328</v>
      </c>
      <c r="LH905">
        <f t="shared" si="856"/>
        <v>0.65999999999999992</v>
      </c>
      <c r="LI905" s="6">
        <f t="shared" si="857"/>
        <v>0.55666666666666664</v>
      </c>
      <c r="LJ905">
        <f t="shared" si="858"/>
        <v>1</v>
      </c>
    </row>
    <row r="906" spans="1:322" x14ac:dyDescent="0.35">
      <c r="A906" s="8">
        <v>44880</v>
      </c>
      <c r="B906" t="s">
        <v>4852</v>
      </c>
      <c r="D906" s="24" t="s">
        <v>321</v>
      </c>
      <c r="E906" s="24" t="s">
        <v>321</v>
      </c>
      <c r="F906" s="24">
        <v>21</v>
      </c>
      <c r="G906" s="24" t="s">
        <v>258</v>
      </c>
      <c r="H906" s="24" t="s">
        <v>322</v>
      </c>
      <c r="I906" s="24" t="s">
        <v>2382</v>
      </c>
      <c r="J906" s="24" t="s">
        <v>536</v>
      </c>
      <c r="K906" s="25">
        <v>44665</v>
      </c>
      <c r="L906" s="25">
        <v>44665</v>
      </c>
      <c r="M906" s="25">
        <v>44743</v>
      </c>
      <c r="N906" s="24" t="s">
        <v>261</v>
      </c>
      <c r="O906" s="24" t="s">
        <v>261</v>
      </c>
      <c r="P906" s="24" t="s">
        <v>261</v>
      </c>
      <c r="Q906" s="24" t="s">
        <v>324</v>
      </c>
      <c r="R906" s="25">
        <v>44743</v>
      </c>
      <c r="S906" s="25">
        <v>44743</v>
      </c>
      <c r="T906" s="24" t="s">
        <v>263</v>
      </c>
      <c r="U906" s="24" t="s">
        <v>261</v>
      </c>
      <c r="V906" s="25" t="s">
        <v>262</v>
      </c>
      <c r="W906" s="24" t="s">
        <v>261</v>
      </c>
      <c r="X906" s="25" t="s">
        <v>262</v>
      </c>
      <c r="Y906" s="24" t="s">
        <v>263</v>
      </c>
      <c r="Z906" s="25">
        <v>44896</v>
      </c>
      <c r="AA906" s="24" t="s">
        <v>264</v>
      </c>
      <c r="AB906" s="24" t="s">
        <v>265</v>
      </c>
      <c r="AC906" s="24" t="s">
        <v>4622</v>
      </c>
      <c r="AD906" s="24" t="s">
        <v>267</v>
      </c>
      <c r="AE906" s="24" t="s">
        <v>473</v>
      </c>
      <c r="AF906" s="24" t="s">
        <v>687</v>
      </c>
      <c r="AG906" s="31">
        <v>550000</v>
      </c>
      <c r="AH906" s="24" t="s">
        <v>263</v>
      </c>
      <c r="AI906" s="24">
        <v>44859</v>
      </c>
      <c r="AJ906" s="25">
        <v>44864</v>
      </c>
      <c r="AK906" s="24" t="s">
        <v>268</v>
      </c>
      <c r="AL906" s="24" t="s">
        <v>994</v>
      </c>
      <c r="AM906" s="24" t="s">
        <v>2036</v>
      </c>
      <c r="AN906" s="24" t="s">
        <v>2037</v>
      </c>
      <c r="AO906" s="24" t="s">
        <v>261</v>
      </c>
      <c r="AP906" s="24" t="s">
        <v>261</v>
      </c>
      <c r="AQ906" s="25" t="s">
        <v>262</v>
      </c>
      <c r="AR906" s="24" t="s">
        <v>261</v>
      </c>
      <c r="AS906" s="25" t="s">
        <v>262</v>
      </c>
      <c r="AT906" s="24" t="s">
        <v>261</v>
      </c>
      <c r="AU906" s="25" t="s">
        <v>262</v>
      </c>
      <c r="AV906" s="24" t="s">
        <v>261</v>
      </c>
      <c r="AW906" s="25" t="s">
        <v>262</v>
      </c>
      <c r="AX906" s="24" t="s">
        <v>261</v>
      </c>
      <c r="AY906" s="25" t="s">
        <v>262</v>
      </c>
      <c r="AZ906" s="27" t="s">
        <v>262</v>
      </c>
      <c r="BA906" s="27" t="s">
        <v>262</v>
      </c>
      <c r="BB906" s="24" t="s">
        <v>261</v>
      </c>
      <c r="BC906" s="25" t="s">
        <v>262</v>
      </c>
      <c r="BD906" s="24" t="s">
        <v>261</v>
      </c>
      <c r="BE906" s="26" t="s">
        <v>262</v>
      </c>
      <c r="BF906" t="s">
        <v>536</v>
      </c>
      <c r="BG906" s="9" t="s">
        <v>1229</v>
      </c>
      <c r="BH906" t="s">
        <v>208</v>
      </c>
      <c r="BI906" t="s">
        <v>408</v>
      </c>
      <c r="BJ906" t="s">
        <v>210</v>
      </c>
      <c r="BK906" t="s">
        <v>329</v>
      </c>
      <c r="BL906" t="s">
        <v>212</v>
      </c>
      <c r="BM906" t="s">
        <v>3447</v>
      </c>
      <c r="BN906" t="s">
        <v>214</v>
      </c>
      <c r="BO906" t="s">
        <v>302</v>
      </c>
      <c r="BQ906" t="s">
        <v>216</v>
      </c>
      <c r="BR906" t="s">
        <v>4726</v>
      </c>
      <c r="BS906" t="s">
        <v>1132</v>
      </c>
      <c r="BT906" t="s">
        <v>4726</v>
      </c>
      <c r="BU906" t="s">
        <v>4726</v>
      </c>
      <c r="BV906" t="s">
        <v>214</v>
      </c>
      <c r="CG906" t="s">
        <v>219</v>
      </c>
      <c r="CI906" t="s">
        <v>220</v>
      </c>
      <c r="CJ906" t="s">
        <v>4853</v>
      </c>
      <c r="CL906" t="s">
        <v>1263</v>
      </c>
      <c r="CN906" t="s">
        <v>283</v>
      </c>
      <c r="CP906" t="s">
        <v>369</v>
      </c>
      <c r="CQ906" t="s">
        <v>225</v>
      </c>
      <c r="CR906" t="s">
        <v>244</v>
      </c>
      <c r="CT906" t="s">
        <v>214</v>
      </c>
      <c r="CV906" t="s">
        <v>244</v>
      </c>
      <c r="CX906" t="s">
        <v>353</v>
      </c>
      <c r="CZ906" t="s">
        <v>219</v>
      </c>
      <c r="DB906" t="s">
        <v>230</v>
      </c>
      <c r="DC906" t="s">
        <v>230</v>
      </c>
      <c r="DD906" t="s">
        <v>219</v>
      </c>
      <c r="DI906" t="s">
        <v>607</v>
      </c>
      <c r="DK906" t="s">
        <v>233</v>
      </c>
      <c r="DM906" t="s">
        <v>214</v>
      </c>
      <c r="DO906" t="s">
        <v>234</v>
      </c>
      <c r="DP906" t="s">
        <v>355</v>
      </c>
      <c r="DT906" t="s">
        <v>214</v>
      </c>
      <c r="DV906" t="s">
        <v>236</v>
      </c>
      <c r="DX906" t="s">
        <v>237</v>
      </c>
      <c r="DZ906" t="s">
        <v>400</v>
      </c>
      <c r="EA906" t="s">
        <v>237</v>
      </c>
      <c r="EC906" t="s">
        <v>389</v>
      </c>
      <c r="EE906" t="s">
        <v>214</v>
      </c>
      <c r="EG906" t="s">
        <v>214</v>
      </c>
      <c r="EK906" t="s">
        <v>242</v>
      </c>
      <c r="EM906" t="s">
        <v>240</v>
      </c>
      <c r="EO906" t="s">
        <v>240</v>
      </c>
      <c r="EQ906" t="s">
        <v>214</v>
      </c>
      <c r="ER906" t="s">
        <v>241</v>
      </c>
      <c r="ES906" t="s">
        <v>242</v>
      </c>
      <c r="ET906" t="s">
        <v>241</v>
      </c>
      <c r="EU906" t="s">
        <v>389</v>
      </c>
      <c r="EV906" t="s">
        <v>241</v>
      </c>
      <c r="EW906" t="s">
        <v>310</v>
      </c>
      <c r="EX906" t="s">
        <v>241</v>
      </c>
      <c r="EY906" t="s">
        <v>389</v>
      </c>
      <c r="EZ906" t="s">
        <v>241</v>
      </c>
      <c r="FA906" t="s">
        <v>241</v>
      </c>
      <c r="FB906" t="s">
        <v>241</v>
      </c>
      <c r="FC906" t="s">
        <v>242</v>
      </c>
      <c r="FD906" t="s">
        <v>241</v>
      </c>
      <c r="FE906" t="s">
        <v>286</v>
      </c>
      <c r="FF906" t="s">
        <v>241</v>
      </c>
      <c r="FG906" t="s">
        <v>242</v>
      </c>
      <c r="FH906" t="s">
        <v>241</v>
      </c>
      <c r="FI906" t="s">
        <v>214</v>
      </c>
      <c r="FJ906" t="s">
        <v>241</v>
      </c>
      <c r="FK906" t="s">
        <v>214</v>
      </c>
      <c r="FL906" t="s">
        <v>241</v>
      </c>
      <c r="FM906" t="s">
        <v>292</v>
      </c>
      <c r="FN906" t="s">
        <v>241</v>
      </c>
      <c r="FO906" t="s">
        <v>219</v>
      </c>
      <c r="FP906" t="s">
        <v>241</v>
      </c>
      <c r="FQ906" t="s">
        <v>241</v>
      </c>
      <c r="FR906" t="s">
        <v>241</v>
      </c>
      <c r="FS906" t="s">
        <v>241</v>
      </c>
      <c r="FT906" t="s">
        <v>241</v>
      </c>
      <c r="FU906" t="s">
        <v>219</v>
      </c>
      <c r="FV906" t="s">
        <v>241</v>
      </c>
      <c r="FW906" t="s">
        <v>241</v>
      </c>
      <c r="FX906" t="s">
        <v>241</v>
      </c>
      <c r="FY906" t="s">
        <v>241</v>
      </c>
      <c r="FZ906" t="s">
        <v>341</v>
      </c>
      <c r="GA906" t="s">
        <v>241</v>
      </c>
      <c r="GB906" t="s">
        <v>227</v>
      </c>
      <c r="GC906" t="s">
        <v>241</v>
      </c>
      <c r="GD906" t="s">
        <v>293</v>
      </c>
      <c r="GE906" t="s">
        <v>241</v>
      </c>
      <c r="GF906" t="s">
        <v>241</v>
      </c>
      <c r="GG906" t="s">
        <v>244</v>
      </c>
      <c r="GH906" t="s">
        <v>241</v>
      </c>
      <c r="GI906" t="s">
        <v>241</v>
      </c>
      <c r="GJ906" t="s">
        <v>227</v>
      </c>
      <c r="GK906" t="s">
        <v>241</v>
      </c>
      <c r="GL906" t="s">
        <v>227</v>
      </c>
      <c r="GM906" t="s">
        <v>241</v>
      </c>
      <c r="GN906" t="s">
        <v>219</v>
      </c>
      <c r="GO906" t="s">
        <v>241</v>
      </c>
      <c r="GP906" t="s">
        <v>295</v>
      </c>
      <c r="GQ906" t="s">
        <v>241</v>
      </c>
      <c r="GR906" t="s">
        <v>295</v>
      </c>
      <c r="GS906" t="s">
        <v>214</v>
      </c>
      <c r="GT906" t="s">
        <v>241</v>
      </c>
      <c r="GU906" t="s">
        <v>241</v>
      </c>
      <c r="GV906" t="s">
        <v>241</v>
      </c>
      <c r="GW906" t="s">
        <v>296</v>
      </c>
      <c r="GX906" t="s">
        <v>296</v>
      </c>
      <c r="GY906" t="s">
        <v>254</v>
      </c>
      <c r="GZ906" t="s">
        <v>241</v>
      </c>
      <c r="HA906" t="s">
        <v>298</v>
      </c>
      <c r="HB906" t="s">
        <v>241</v>
      </c>
      <c r="HC906" t="s">
        <v>241</v>
      </c>
      <c r="HD906" t="s">
        <v>241</v>
      </c>
      <c r="HE906" t="s">
        <v>241</v>
      </c>
      <c r="HF906" t="s">
        <v>241</v>
      </c>
      <c r="HG906" t="s">
        <v>241</v>
      </c>
      <c r="HH906" t="s">
        <v>241</v>
      </c>
      <c r="HI906" t="s">
        <v>241</v>
      </c>
      <c r="HJ906" t="s">
        <v>219</v>
      </c>
      <c r="HK906" t="s">
        <v>241</v>
      </c>
      <c r="HL906" s="12"/>
      <c r="HM906">
        <v>0.25</v>
      </c>
      <c r="HN906">
        <v>0.75</v>
      </c>
      <c r="HO906">
        <v>1</v>
      </c>
      <c r="HP906">
        <v>0.75</v>
      </c>
      <c r="HQ906">
        <v>1</v>
      </c>
      <c r="HR906">
        <v>0.25</v>
      </c>
      <c r="HS906">
        <v>1</v>
      </c>
      <c r="HT906">
        <v>1</v>
      </c>
      <c r="HU906">
        <v>0</v>
      </c>
      <c r="HV906">
        <v>0.5</v>
      </c>
      <c r="HW906">
        <v>0.5</v>
      </c>
      <c r="HX906">
        <v>1</v>
      </c>
      <c r="HY906">
        <v>1</v>
      </c>
      <c r="HZ906">
        <v>0.75</v>
      </c>
      <c r="IA906" s="4">
        <v>1</v>
      </c>
      <c r="IB906">
        <v>0.75</v>
      </c>
      <c r="IC906">
        <v>1</v>
      </c>
      <c r="ID906">
        <v>1</v>
      </c>
      <c r="IE906">
        <v>0.75</v>
      </c>
      <c r="IG906">
        <v>0.75</v>
      </c>
      <c r="IH906">
        <v>0.75</v>
      </c>
      <c r="II906">
        <v>1</v>
      </c>
      <c r="IJ906">
        <v>1</v>
      </c>
      <c r="IK906">
        <v>1</v>
      </c>
      <c r="IL906">
        <v>1</v>
      </c>
      <c r="IM906">
        <v>0.75</v>
      </c>
      <c r="IN906">
        <v>1</v>
      </c>
      <c r="IO906">
        <v>1</v>
      </c>
      <c r="IQ906">
        <v>0</v>
      </c>
      <c r="IS906">
        <f t="shared" si="805"/>
        <v>3.7499999999999999E-2</v>
      </c>
      <c r="IT906">
        <f t="shared" si="806"/>
        <v>0.09</v>
      </c>
      <c r="IU906">
        <f t="shared" si="807"/>
        <v>0.08</v>
      </c>
      <c r="IV906">
        <f t="shared" si="808"/>
        <v>7.5000000000000011E-2</v>
      </c>
      <c r="IW906">
        <f t="shared" si="809"/>
        <v>0.08</v>
      </c>
      <c r="IX906">
        <f t="shared" si="810"/>
        <v>3.2500000000000001E-2</v>
      </c>
      <c r="IY906">
        <f t="shared" si="811"/>
        <v>0.1</v>
      </c>
      <c r="IZ906">
        <f t="shared" si="812"/>
        <v>0.11</v>
      </c>
      <c r="JA906">
        <f t="shared" si="813"/>
        <v>0</v>
      </c>
      <c r="JB906">
        <f t="shared" si="814"/>
        <v>0.05</v>
      </c>
      <c r="JC906">
        <f t="shared" si="815"/>
        <v>0.06</v>
      </c>
      <c r="JD906">
        <f t="shared" si="816"/>
        <v>0.11</v>
      </c>
      <c r="JE906">
        <f t="shared" si="817"/>
        <v>7.0000000000000007E-2</v>
      </c>
      <c r="JF906">
        <f t="shared" si="818"/>
        <v>0.09</v>
      </c>
      <c r="JG906" s="5">
        <f t="shared" si="819"/>
        <v>0.05</v>
      </c>
      <c r="JH906">
        <f t="shared" si="820"/>
        <v>0</v>
      </c>
      <c r="JI906">
        <f t="shared" si="820"/>
        <v>0</v>
      </c>
      <c r="JJ906">
        <f t="shared" si="821"/>
        <v>0.2</v>
      </c>
      <c r="JK906">
        <f t="shared" si="822"/>
        <v>0.11249999999999999</v>
      </c>
      <c r="JL906" s="6">
        <f t="shared" si="823"/>
        <v>6.6666666666666666E-2</v>
      </c>
      <c r="JM906">
        <f t="shared" si="824"/>
        <v>0.09</v>
      </c>
      <c r="JN906">
        <f t="shared" si="825"/>
        <v>3.7500000000000006E-2</v>
      </c>
      <c r="JO906">
        <f t="shared" si="826"/>
        <v>0.15</v>
      </c>
      <c r="JP906">
        <f t="shared" si="827"/>
        <v>0.1</v>
      </c>
      <c r="JQ906">
        <f t="shared" si="828"/>
        <v>0.12</v>
      </c>
      <c r="JR906">
        <f t="shared" si="829"/>
        <v>0.11</v>
      </c>
      <c r="JS906">
        <f t="shared" si="830"/>
        <v>7.5000000000000011E-2</v>
      </c>
      <c r="JT906">
        <f t="shared" si="830"/>
        <v>0.1</v>
      </c>
      <c r="JU906">
        <f t="shared" si="831"/>
        <v>1</v>
      </c>
      <c r="JV906">
        <f t="shared" si="831"/>
        <v>0</v>
      </c>
      <c r="JW906">
        <f t="shared" si="832"/>
        <v>0.15</v>
      </c>
      <c r="JY906">
        <f t="shared" si="833"/>
        <v>1.2500000000000001E-2</v>
      </c>
      <c r="JZ906">
        <f t="shared" si="834"/>
        <v>0.06</v>
      </c>
      <c r="KA906">
        <f t="shared" si="835"/>
        <v>0.02</v>
      </c>
      <c r="KB906">
        <f t="shared" si="835"/>
        <v>1.4999999999999999E-2</v>
      </c>
      <c r="KC906">
        <f t="shared" si="836"/>
        <v>0.04</v>
      </c>
      <c r="KD906">
        <f t="shared" si="804"/>
        <v>7.4999999999999997E-3</v>
      </c>
      <c r="KE906">
        <f t="shared" si="804"/>
        <v>0.03</v>
      </c>
      <c r="KF906">
        <f t="shared" si="804"/>
        <v>0.03</v>
      </c>
      <c r="KG906">
        <f t="shared" si="803"/>
        <v>0</v>
      </c>
      <c r="KH906">
        <f t="shared" si="803"/>
        <v>1.4999999999999999E-2</v>
      </c>
      <c r="KI906">
        <f t="shared" si="803"/>
        <v>1.4999999999999999E-2</v>
      </c>
      <c r="KJ906">
        <f t="shared" si="803"/>
        <v>0.03</v>
      </c>
      <c r="KK906">
        <f t="shared" si="837"/>
        <v>0.02</v>
      </c>
      <c r="KL906">
        <f t="shared" si="838"/>
        <v>0.03</v>
      </c>
      <c r="KM906" s="5">
        <f t="shared" si="839"/>
        <v>0.05</v>
      </c>
      <c r="KN906">
        <f t="shared" si="840"/>
        <v>0</v>
      </c>
      <c r="KO906">
        <f t="shared" si="840"/>
        <v>0</v>
      </c>
      <c r="KP906">
        <f t="shared" si="841"/>
        <v>0.06</v>
      </c>
      <c r="KQ906">
        <f t="shared" si="842"/>
        <v>2.2499999999999999E-2</v>
      </c>
      <c r="KR906" s="6">
        <f t="shared" si="843"/>
        <v>3.3333333333333333E-2</v>
      </c>
      <c r="KS906">
        <f t="shared" si="844"/>
        <v>0.03</v>
      </c>
      <c r="KT906">
        <f t="shared" si="845"/>
        <v>2.2499999999999999E-2</v>
      </c>
      <c r="KU906">
        <f t="shared" si="846"/>
        <v>0.04</v>
      </c>
      <c r="KV906">
        <f t="shared" si="847"/>
        <v>0.05</v>
      </c>
      <c r="KW906">
        <f t="shared" si="848"/>
        <v>0.01</v>
      </c>
      <c r="KX906">
        <f t="shared" si="849"/>
        <v>0</v>
      </c>
      <c r="KY906">
        <f t="shared" si="850"/>
        <v>0.03</v>
      </c>
      <c r="KZ906">
        <f t="shared" si="851"/>
        <v>0.03</v>
      </c>
      <c r="LA906">
        <f t="shared" si="852"/>
        <v>1</v>
      </c>
      <c r="LB906">
        <f t="shared" si="852"/>
        <v>0</v>
      </c>
      <c r="LC906">
        <f t="shared" si="853"/>
        <v>0.1</v>
      </c>
      <c r="LE906" t="str">
        <f t="shared" si="859"/>
        <v>Burkina Faso</v>
      </c>
      <c r="LF906">
        <f t="shared" si="854"/>
        <v>0.60499999999999998</v>
      </c>
      <c r="LG906" s="6">
        <f t="shared" si="855"/>
        <v>0.80916666666666659</v>
      </c>
      <c r="LH906">
        <f t="shared" si="856"/>
        <v>0.93249999999999988</v>
      </c>
      <c r="LI906" s="6">
        <f t="shared" si="857"/>
        <v>0.80333333333333345</v>
      </c>
      <c r="LJ906">
        <f t="shared" si="858"/>
        <v>0</v>
      </c>
    </row>
    <row r="907" spans="1:322" x14ac:dyDescent="0.35">
      <c r="A907" s="8">
        <v>44903</v>
      </c>
      <c r="B907" t="s">
        <v>4854</v>
      </c>
      <c r="D907" s="27" t="s">
        <v>321</v>
      </c>
      <c r="E907" s="27" t="s">
        <v>321</v>
      </c>
      <c r="F907" s="27">
        <v>26</v>
      </c>
      <c r="G907" s="27" t="s">
        <v>258</v>
      </c>
      <c r="H907" s="27" t="s">
        <v>322</v>
      </c>
      <c r="I907" s="27" t="s">
        <v>2382</v>
      </c>
      <c r="J907" s="27" t="s">
        <v>1972</v>
      </c>
      <c r="K907" s="28">
        <v>44599</v>
      </c>
      <c r="L907" s="28">
        <v>44599</v>
      </c>
      <c r="M907" s="28">
        <v>44652</v>
      </c>
      <c r="N907" s="27" t="s">
        <v>261</v>
      </c>
      <c r="O907" s="27" t="s">
        <v>261</v>
      </c>
      <c r="P907" s="27" t="s">
        <v>263</v>
      </c>
      <c r="Q907" s="27" t="s">
        <v>324</v>
      </c>
      <c r="R907" s="28">
        <v>44652</v>
      </c>
      <c r="S907" s="28">
        <v>44652</v>
      </c>
      <c r="T907" s="27" t="s">
        <v>263</v>
      </c>
      <c r="U907" s="27" t="s">
        <v>263</v>
      </c>
      <c r="V907" s="28">
        <v>44742</v>
      </c>
      <c r="W907" s="27" t="s">
        <v>261</v>
      </c>
      <c r="X907" s="28" t="s">
        <v>262</v>
      </c>
      <c r="Y907" s="27" t="s">
        <v>263</v>
      </c>
      <c r="Z907" s="28">
        <v>44742</v>
      </c>
      <c r="AA907" s="27" t="s">
        <v>264</v>
      </c>
      <c r="AB907" s="27" t="s">
        <v>2036</v>
      </c>
      <c r="AC907" s="27" t="s">
        <v>4833</v>
      </c>
      <c r="AD907" s="27" t="s">
        <v>267</v>
      </c>
      <c r="AE907" s="27" t="s">
        <v>326</v>
      </c>
      <c r="AF907" s="27" t="s">
        <v>687</v>
      </c>
      <c r="AG907" s="29">
        <v>500000</v>
      </c>
      <c r="AH907" s="27" t="s">
        <v>263</v>
      </c>
      <c r="AI907" s="27">
        <v>44671</v>
      </c>
      <c r="AJ907" s="28">
        <v>44671</v>
      </c>
      <c r="AK907" s="27" t="s">
        <v>268</v>
      </c>
      <c r="AL907" s="27" t="s">
        <v>269</v>
      </c>
      <c r="AM907" s="27" t="s">
        <v>2036</v>
      </c>
      <c r="AN907" s="27" t="s">
        <v>2037</v>
      </c>
      <c r="AO907" s="27" t="s">
        <v>263</v>
      </c>
      <c r="AP907" s="27" t="s">
        <v>261</v>
      </c>
      <c r="AQ907" s="28" t="s">
        <v>262</v>
      </c>
      <c r="AR907" s="27" t="s">
        <v>261</v>
      </c>
      <c r="AS907" s="28" t="s">
        <v>262</v>
      </c>
      <c r="AT907" s="27" t="s">
        <v>261</v>
      </c>
      <c r="AU907" s="28" t="s">
        <v>262</v>
      </c>
      <c r="AV907" s="27" t="s">
        <v>261</v>
      </c>
      <c r="AW907" s="28" t="s">
        <v>262</v>
      </c>
      <c r="AX907" s="27" t="s">
        <v>261</v>
      </c>
      <c r="AY907" s="28" t="s">
        <v>262</v>
      </c>
      <c r="AZ907" s="27" t="s">
        <v>263</v>
      </c>
      <c r="BA907" s="28">
        <v>44732</v>
      </c>
      <c r="BB907" s="27" t="s">
        <v>261</v>
      </c>
      <c r="BC907" s="28" t="s">
        <v>262</v>
      </c>
      <c r="BD907" s="27" t="s">
        <v>263</v>
      </c>
      <c r="BE907" s="30">
        <v>44742</v>
      </c>
      <c r="BF907" t="s">
        <v>1972</v>
      </c>
      <c r="BG907" s="9" t="s">
        <v>1229</v>
      </c>
      <c r="BH907" t="s">
        <v>208</v>
      </c>
      <c r="BI907" t="s">
        <v>273</v>
      </c>
      <c r="BJ907" t="s">
        <v>210</v>
      </c>
      <c r="BK907" t="s">
        <v>274</v>
      </c>
      <c r="BL907" t="s">
        <v>212</v>
      </c>
      <c r="BM907" t="s">
        <v>2050</v>
      </c>
      <c r="BN907" t="s">
        <v>214</v>
      </c>
      <c r="BO907" t="s">
        <v>276</v>
      </c>
      <c r="BP907" t="s">
        <v>219</v>
      </c>
      <c r="BQ907" t="s">
        <v>216</v>
      </c>
      <c r="BR907" t="s">
        <v>4601</v>
      </c>
      <c r="BS907" t="s">
        <v>4600</v>
      </c>
      <c r="BT907" t="s">
        <v>4601</v>
      </c>
      <c r="BU907" t="s">
        <v>4601</v>
      </c>
      <c r="BV907" t="s">
        <v>214</v>
      </c>
      <c r="CC907" t="s">
        <v>214</v>
      </c>
      <c r="CG907" t="s">
        <v>219</v>
      </c>
      <c r="CI907" t="s">
        <v>333</v>
      </c>
      <c r="CJ907" t="s">
        <v>4855</v>
      </c>
      <c r="CK907" t="s">
        <v>220</v>
      </c>
      <c r="CL907" t="s">
        <v>1445</v>
      </c>
      <c r="CN907" t="s">
        <v>223</v>
      </c>
      <c r="CP907" t="s">
        <v>225</v>
      </c>
      <c r="CQ907" t="s">
        <v>285</v>
      </c>
      <c r="CR907" t="s">
        <v>250</v>
      </c>
      <c r="CS907" t="s">
        <v>250</v>
      </c>
      <c r="CT907" t="s">
        <v>214</v>
      </c>
      <c r="CU907" t="s">
        <v>219</v>
      </c>
      <c r="CV907" t="s">
        <v>244</v>
      </c>
      <c r="CW907" t="s">
        <v>227</v>
      </c>
      <c r="CX907" t="s">
        <v>228</v>
      </c>
      <c r="CY907" t="s">
        <v>228</v>
      </c>
      <c r="CZ907" t="s">
        <v>214</v>
      </c>
      <c r="DA907" t="s">
        <v>219</v>
      </c>
      <c r="DB907" t="s">
        <v>230</v>
      </c>
      <c r="DC907" t="s">
        <v>230</v>
      </c>
      <c r="DD907" t="s">
        <v>219</v>
      </c>
      <c r="DI907" t="s">
        <v>338</v>
      </c>
      <c r="DK907" t="s">
        <v>233</v>
      </c>
      <c r="DL907" t="s">
        <v>233</v>
      </c>
      <c r="DM907" t="s">
        <v>214</v>
      </c>
      <c r="DN907" t="s">
        <v>219</v>
      </c>
      <c r="DO907" t="s">
        <v>288</v>
      </c>
      <c r="DP907" t="s">
        <v>1700</v>
      </c>
      <c r="DR907" t="s">
        <v>235</v>
      </c>
      <c r="DT907" t="s">
        <v>219</v>
      </c>
      <c r="DU907" t="s">
        <v>214</v>
      </c>
      <c r="DX907" t="s">
        <v>237</v>
      </c>
      <c r="DY907" t="s">
        <v>237</v>
      </c>
      <c r="DZ907" t="s">
        <v>485</v>
      </c>
      <c r="EA907" t="s">
        <v>237</v>
      </c>
      <c r="EB907" t="s">
        <v>237</v>
      </c>
      <c r="EC907" t="s">
        <v>237</v>
      </c>
      <c r="ED907" t="s">
        <v>233</v>
      </c>
      <c r="EE907" t="s">
        <v>214</v>
      </c>
      <c r="EF907" t="s">
        <v>214</v>
      </c>
      <c r="EG907" t="s">
        <v>214</v>
      </c>
      <c r="EI907" t="s">
        <v>214</v>
      </c>
      <c r="EK907" t="s">
        <v>237</v>
      </c>
      <c r="EL907" t="s">
        <v>237</v>
      </c>
      <c r="EM907" t="s">
        <v>240</v>
      </c>
      <c r="EN907" t="s">
        <v>240</v>
      </c>
      <c r="EO907" t="s">
        <v>240</v>
      </c>
      <c r="EP907" t="s">
        <v>240</v>
      </c>
      <c r="EQ907" t="s">
        <v>214</v>
      </c>
      <c r="ER907" t="s">
        <v>214</v>
      </c>
      <c r="ES907" t="s">
        <v>237</v>
      </c>
      <c r="ET907" t="s">
        <v>237</v>
      </c>
      <c r="EU907" t="s">
        <v>237</v>
      </c>
      <c r="EV907" t="s">
        <v>237</v>
      </c>
      <c r="EW907" t="s">
        <v>243</v>
      </c>
      <c r="EX907" t="s">
        <v>243</v>
      </c>
      <c r="EY907" t="s">
        <v>237</v>
      </c>
      <c r="EZ907" t="s">
        <v>241</v>
      </c>
      <c r="FA907" t="s">
        <v>241</v>
      </c>
      <c r="FB907" t="s">
        <v>237</v>
      </c>
      <c r="FC907" t="s">
        <v>237</v>
      </c>
      <c r="FD907" t="s">
        <v>237</v>
      </c>
      <c r="FE907" t="s">
        <v>226</v>
      </c>
      <c r="FF907" t="s">
        <v>244</v>
      </c>
      <c r="FG907" t="s">
        <v>390</v>
      </c>
      <c r="FH907" t="s">
        <v>548</v>
      </c>
      <c r="FI907" t="s">
        <v>214</v>
      </c>
      <c r="FJ907" t="s">
        <v>219</v>
      </c>
      <c r="FK907" t="s">
        <v>214</v>
      </c>
      <c r="FL907" t="s">
        <v>219</v>
      </c>
      <c r="FM907" t="s">
        <v>245</v>
      </c>
      <c r="FN907" t="s">
        <v>589</v>
      </c>
      <c r="FO907" t="s">
        <v>214</v>
      </c>
      <c r="FP907" t="s">
        <v>214</v>
      </c>
      <c r="FQ907" t="s">
        <v>246</v>
      </c>
      <c r="FR907" t="s">
        <v>241</v>
      </c>
      <c r="FS907" t="s">
        <v>500</v>
      </c>
      <c r="FT907" t="s">
        <v>4856</v>
      </c>
      <c r="FU907" t="s">
        <v>214</v>
      </c>
      <c r="FV907" t="s">
        <v>246</v>
      </c>
      <c r="FW907" t="s">
        <v>241</v>
      </c>
      <c r="FX907" t="s">
        <v>1190</v>
      </c>
      <c r="FY907" t="s">
        <v>241</v>
      </c>
      <c r="FZ907" t="s">
        <v>341</v>
      </c>
      <c r="GA907" t="s">
        <v>341</v>
      </c>
      <c r="GB907" t="s">
        <v>227</v>
      </c>
      <c r="GC907" t="s">
        <v>227</v>
      </c>
      <c r="GD907" t="s">
        <v>293</v>
      </c>
      <c r="GE907" t="s">
        <v>241</v>
      </c>
      <c r="GF907" t="s">
        <v>293</v>
      </c>
      <c r="GG907" t="s">
        <v>244</v>
      </c>
      <c r="GH907" t="s">
        <v>241</v>
      </c>
      <c r="GI907" t="s">
        <v>244</v>
      </c>
      <c r="GJ907" t="s">
        <v>244</v>
      </c>
      <c r="GK907" t="s">
        <v>286</v>
      </c>
      <c r="GL907" t="s">
        <v>244</v>
      </c>
      <c r="GM907" t="s">
        <v>286</v>
      </c>
      <c r="GN907" t="s">
        <v>219</v>
      </c>
      <c r="GO907" t="s">
        <v>219</v>
      </c>
      <c r="GP907" t="s">
        <v>295</v>
      </c>
      <c r="GQ907" t="s">
        <v>251</v>
      </c>
      <c r="GR907" t="s">
        <v>295</v>
      </c>
      <c r="GS907" t="s">
        <v>214</v>
      </c>
      <c r="GT907" t="s">
        <v>241</v>
      </c>
      <c r="GU907" t="s">
        <v>214</v>
      </c>
      <c r="GV907" t="s">
        <v>241</v>
      </c>
      <c r="GW907" t="s">
        <v>404</v>
      </c>
      <c r="GX907" t="s">
        <v>404</v>
      </c>
      <c r="GY907" t="s">
        <v>254</v>
      </c>
      <c r="GZ907" t="s">
        <v>241</v>
      </c>
      <c r="HA907" t="s">
        <v>298</v>
      </c>
      <c r="HB907" t="s">
        <v>241</v>
      </c>
      <c r="HC907" t="s">
        <v>315</v>
      </c>
      <c r="HD907" t="s">
        <v>361</v>
      </c>
      <c r="HE907" t="s">
        <v>317</v>
      </c>
      <c r="HF907" t="s">
        <v>241</v>
      </c>
      <c r="HG907" t="s">
        <v>362</v>
      </c>
      <c r="HH907" t="s">
        <v>241</v>
      </c>
      <c r="HI907" t="s">
        <v>241</v>
      </c>
      <c r="HJ907" t="s">
        <v>214</v>
      </c>
      <c r="HK907" t="s">
        <v>4857</v>
      </c>
      <c r="HL907" s="12"/>
      <c r="HM907">
        <v>0.75</v>
      </c>
      <c r="HN907">
        <v>0.5</v>
      </c>
      <c r="HO907">
        <v>1</v>
      </c>
      <c r="HP907">
        <v>0.75</v>
      </c>
      <c r="HQ907">
        <v>1</v>
      </c>
      <c r="HR907">
        <v>0.25</v>
      </c>
      <c r="HS907">
        <v>1</v>
      </c>
      <c r="HT907">
        <v>1</v>
      </c>
      <c r="HU907">
        <v>1</v>
      </c>
      <c r="HV907">
        <v>0.5</v>
      </c>
      <c r="HW907">
        <v>0.5</v>
      </c>
      <c r="HX907">
        <v>0.5</v>
      </c>
      <c r="HY907">
        <v>1</v>
      </c>
      <c r="HZ907">
        <v>0.5</v>
      </c>
      <c r="IA907" s="4">
        <v>1</v>
      </c>
      <c r="IB907">
        <v>0.5</v>
      </c>
      <c r="IC907">
        <v>0.5</v>
      </c>
      <c r="ID907">
        <v>0.5</v>
      </c>
      <c r="IE907">
        <v>0.5</v>
      </c>
      <c r="IG907">
        <v>1</v>
      </c>
      <c r="IH907">
        <v>0.5</v>
      </c>
      <c r="II907">
        <v>0.75</v>
      </c>
      <c r="IJ907">
        <v>1</v>
      </c>
      <c r="IK907">
        <v>1</v>
      </c>
      <c r="IL907">
        <v>1</v>
      </c>
      <c r="IM907">
        <v>0.75</v>
      </c>
      <c r="IN907">
        <v>1</v>
      </c>
      <c r="IO907">
        <v>1</v>
      </c>
      <c r="IQ907">
        <v>0</v>
      </c>
      <c r="IS907">
        <f t="shared" si="805"/>
        <v>0.11249999999999999</v>
      </c>
      <c r="IT907">
        <f t="shared" si="806"/>
        <v>0.06</v>
      </c>
      <c r="IU907">
        <f t="shared" si="807"/>
        <v>0.08</v>
      </c>
      <c r="IV907">
        <f t="shared" si="808"/>
        <v>7.5000000000000011E-2</v>
      </c>
      <c r="IW907">
        <f t="shared" si="809"/>
        <v>0.08</v>
      </c>
      <c r="IX907">
        <f t="shared" si="810"/>
        <v>3.2500000000000001E-2</v>
      </c>
      <c r="IY907">
        <f t="shared" si="811"/>
        <v>0.1</v>
      </c>
      <c r="IZ907">
        <f t="shared" si="812"/>
        <v>0.11</v>
      </c>
      <c r="JA907">
        <f t="shared" si="813"/>
        <v>0.13</v>
      </c>
      <c r="JB907">
        <f t="shared" si="814"/>
        <v>0.05</v>
      </c>
      <c r="JC907">
        <f t="shared" si="815"/>
        <v>0.06</v>
      </c>
      <c r="JD907">
        <f t="shared" si="816"/>
        <v>5.5E-2</v>
      </c>
      <c r="JE907">
        <f t="shared" si="817"/>
        <v>7.0000000000000007E-2</v>
      </c>
      <c r="JF907">
        <f t="shared" si="818"/>
        <v>0.06</v>
      </c>
      <c r="JG907" s="5">
        <f t="shared" si="819"/>
        <v>0.05</v>
      </c>
      <c r="JH907">
        <f t="shared" si="820"/>
        <v>0</v>
      </c>
      <c r="JI907">
        <f t="shared" si="820"/>
        <v>0</v>
      </c>
      <c r="JJ907">
        <f t="shared" si="821"/>
        <v>0.1</v>
      </c>
      <c r="JK907">
        <f t="shared" si="822"/>
        <v>7.4999999999999997E-2</v>
      </c>
      <c r="JL907" s="6">
        <f t="shared" si="823"/>
        <v>0.04</v>
      </c>
      <c r="JM907">
        <f t="shared" si="824"/>
        <v>0.12</v>
      </c>
      <c r="JN907">
        <f t="shared" si="825"/>
        <v>2.5000000000000001E-2</v>
      </c>
      <c r="JO907">
        <f t="shared" si="826"/>
        <v>0.11249999999999999</v>
      </c>
      <c r="JP907">
        <f t="shared" si="827"/>
        <v>0.1</v>
      </c>
      <c r="JQ907">
        <f t="shared" si="828"/>
        <v>0.12</v>
      </c>
      <c r="JR907">
        <f t="shared" si="829"/>
        <v>0.11</v>
      </c>
      <c r="JS907">
        <f t="shared" si="830"/>
        <v>7.5000000000000011E-2</v>
      </c>
      <c r="JT907">
        <f t="shared" si="830"/>
        <v>0.1</v>
      </c>
      <c r="JU907">
        <f t="shared" si="831"/>
        <v>1</v>
      </c>
      <c r="JV907">
        <f t="shared" si="831"/>
        <v>0</v>
      </c>
      <c r="JW907">
        <f t="shared" si="832"/>
        <v>0.15</v>
      </c>
      <c r="JY907">
        <f t="shared" si="833"/>
        <v>3.7500000000000006E-2</v>
      </c>
      <c r="JZ907">
        <f t="shared" si="834"/>
        <v>0.04</v>
      </c>
      <c r="KA907">
        <f t="shared" si="835"/>
        <v>0.02</v>
      </c>
      <c r="KB907">
        <f t="shared" si="835"/>
        <v>1.4999999999999999E-2</v>
      </c>
      <c r="KC907">
        <f t="shared" si="836"/>
        <v>0.04</v>
      </c>
      <c r="KD907">
        <f t="shared" si="804"/>
        <v>7.4999999999999997E-3</v>
      </c>
      <c r="KE907">
        <f t="shared" si="804"/>
        <v>0.03</v>
      </c>
      <c r="KF907">
        <f t="shared" si="804"/>
        <v>0.03</v>
      </c>
      <c r="KG907">
        <f t="shared" si="803"/>
        <v>0.03</v>
      </c>
      <c r="KH907">
        <f t="shared" si="803"/>
        <v>1.4999999999999999E-2</v>
      </c>
      <c r="KI907">
        <f t="shared" si="803"/>
        <v>1.4999999999999999E-2</v>
      </c>
      <c r="KJ907">
        <f t="shared" si="803"/>
        <v>1.4999999999999999E-2</v>
      </c>
      <c r="KK907">
        <f t="shared" si="837"/>
        <v>0.02</v>
      </c>
      <c r="KL907">
        <f t="shared" si="838"/>
        <v>0.02</v>
      </c>
      <c r="KM907" s="5">
        <f t="shared" si="839"/>
        <v>0.05</v>
      </c>
      <c r="KN907">
        <f t="shared" si="840"/>
        <v>0</v>
      </c>
      <c r="KO907">
        <f t="shared" si="840"/>
        <v>0</v>
      </c>
      <c r="KP907">
        <f t="shared" si="841"/>
        <v>0.03</v>
      </c>
      <c r="KQ907">
        <f t="shared" si="842"/>
        <v>1.4999999999999999E-2</v>
      </c>
      <c r="KR907" s="6">
        <f t="shared" si="843"/>
        <v>0.02</v>
      </c>
      <c r="KS907">
        <f t="shared" si="844"/>
        <v>0.04</v>
      </c>
      <c r="KT907">
        <f t="shared" si="845"/>
        <v>1.4999999999999999E-2</v>
      </c>
      <c r="KU907">
        <f t="shared" si="846"/>
        <v>0.03</v>
      </c>
      <c r="KV907">
        <f t="shared" si="847"/>
        <v>0.05</v>
      </c>
      <c r="KW907">
        <f t="shared" si="848"/>
        <v>0.01</v>
      </c>
      <c r="KX907">
        <f t="shared" si="849"/>
        <v>0</v>
      </c>
      <c r="KY907">
        <f t="shared" si="850"/>
        <v>0.03</v>
      </c>
      <c r="KZ907">
        <f t="shared" si="851"/>
        <v>0.03</v>
      </c>
      <c r="LA907">
        <f t="shared" si="852"/>
        <v>1</v>
      </c>
      <c r="LB907">
        <f t="shared" si="852"/>
        <v>0</v>
      </c>
      <c r="LC907">
        <f t="shared" si="853"/>
        <v>0.1</v>
      </c>
      <c r="LE907" t="str">
        <f t="shared" si="859"/>
        <v>Senegal</v>
      </c>
      <c r="LF907">
        <f t="shared" si="854"/>
        <v>0.78</v>
      </c>
      <c r="LG907" s="6">
        <f t="shared" si="855"/>
        <v>0.56000000000000005</v>
      </c>
      <c r="LH907">
        <f t="shared" si="856"/>
        <v>0.91249999999999987</v>
      </c>
      <c r="LI907" s="6">
        <f t="shared" si="857"/>
        <v>0.75500000000000012</v>
      </c>
      <c r="LJ907">
        <f t="shared" si="858"/>
        <v>0</v>
      </c>
    </row>
    <row r="908" spans="1:322" x14ac:dyDescent="0.35">
      <c r="A908" s="8">
        <v>44880</v>
      </c>
      <c r="B908" t="s">
        <v>4858</v>
      </c>
      <c r="D908" s="24" t="s">
        <v>321</v>
      </c>
      <c r="E908" s="24" t="s">
        <v>321</v>
      </c>
      <c r="F908" s="24">
        <v>31</v>
      </c>
      <c r="G908" s="24" t="s">
        <v>258</v>
      </c>
      <c r="H908" s="24" t="s">
        <v>259</v>
      </c>
      <c r="I908" s="24" t="s">
        <v>2382</v>
      </c>
      <c r="J908" s="24" t="s">
        <v>536</v>
      </c>
      <c r="K908" s="25">
        <v>44677</v>
      </c>
      <c r="L908" s="25">
        <v>44677</v>
      </c>
      <c r="M908" s="25">
        <v>44743</v>
      </c>
      <c r="N908" s="24" t="s">
        <v>261</v>
      </c>
      <c r="O908" s="24" t="s">
        <v>261</v>
      </c>
      <c r="P908" s="24" t="s">
        <v>261</v>
      </c>
      <c r="Q908" s="24" t="s">
        <v>324</v>
      </c>
      <c r="R908" s="25">
        <v>44743</v>
      </c>
      <c r="S908" s="25">
        <v>44743</v>
      </c>
      <c r="T908" s="24" t="s">
        <v>263</v>
      </c>
      <c r="U908" s="24" t="s">
        <v>261</v>
      </c>
      <c r="V908" s="25" t="s">
        <v>262</v>
      </c>
      <c r="W908" s="24" t="s">
        <v>261</v>
      </c>
      <c r="X908" s="25" t="s">
        <v>262</v>
      </c>
      <c r="Y908" s="24" t="s">
        <v>263</v>
      </c>
      <c r="Z908" s="25">
        <v>44910</v>
      </c>
      <c r="AA908" s="24" t="s">
        <v>264</v>
      </c>
      <c r="AB908" s="24" t="s">
        <v>265</v>
      </c>
      <c r="AC908" s="24" t="s">
        <v>4859</v>
      </c>
      <c r="AD908" s="24" t="s">
        <v>267</v>
      </c>
      <c r="AE908" s="24" t="s">
        <v>473</v>
      </c>
      <c r="AF908" s="24" t="s">
        <v>687</v>
      </c>
      <c r="AG908" s="31">
        <v>550000</v>
      </c>
      <c r="AH908" s="24" t="s">
        <v>263</v>
      </c>
      <c r="AI908" s="24">
        <v>44817</v>
      </c>
      <c r="AJ908" s="25">
        <v>44819</v>
      </c>
      <c r="AK908" s="24" t="s">
        <v>268</v>
      </c>
      <c r="AL908" s="24" t="s">
        <v>994</v>
      </c>
      <c r="AM908" s="24" t="s">
        <v>2036</v>
      </c>
      <c r="AN908" s="24" t="s">
        <v>2037</v>
      </c>
      <c r="AO908" s="24" t="s">
        <v>261</v>
      </c>
      <c r="AP908" s="24" t="s">
        <v>261</v>
      </c>
      <c r="AQ908" s="25" t="s">
        <v>262</v>
      </c>
      <c r="AR908" s="24" t="s">
        <v>261</v>
      </c>
      <c r="AS908" s="25" t="s">
        <v>262</v>
      </c>
      <c r="AT908" s="24" t="s">
        <v>261</v>
      </c>
      <c r="AU908" s="25" t="s">
        <v>262</v>
      </c>
      <c r="AV908" s="24" t="s">
        <v>261</v>
      </c>
      <c r="AW908" s="25" t="s">
        <v>262</v>
      </c>
      <c r="AX908" s="24" t="s">
        <v>261</v>
      </c>
      <c r="AY908" s="25" t="s">
        <v>262</v>
      </c>
      <c r="AZ908" s="27" t="s">
        <v>262</v>
      </c>
      <c r="BA908" s="27" t="s">
        <v>262</v>
      </c>
      <c r="BB908" s="24" t="s">
        <v>261</v>
      </c>
      <c r="BC908" s="25" t="s">
        <v>262</v>
      </c>
      <c r="BD908" s="24" t="s">
        <v>261</v>
      </c>
      <c r="BE908" s="26" t="s">
        <v>262</v>
      </c>
      <c r="BF908" t="s">
        <v>536</v>
      </c>
      <c r="BG908" s="9" t="s">
        <v>1229</v>
      </c>
      <c r="BH908" t="s">
        <v>208</v>
      </c>
      <c r="BI908" t="s">
        <v>735</v>
      </c>
      <c r="BJ908" t="s">
        <v>210</v>
      </c>
      <c r="BK908" t="s">
        <v>329</v>
      </c>
      <c r="BL908" t="s">
        <v>212</v>
      </c>
      <c r="BM908" t="s">
        <v>3447</v>
      </c>
      <c r="BN908" t="s">
        <v>214</v>
      </c>
      <c r="BO908" t="s">
        <v>215</v>
      </c>
      <c r="BQ908" t="s">
        <v>216</v>
      </c>
      <c r="BR908" t="s">
        <v>4827</v>
      </c>
      <c r="BS908" t="s">
        <v>1132</v>
      </c>
      <c r="BT908" t="s">
        <v>3543</v>
      </c>
      <c r="BU908" t="s">
        <v>4827</v>
      </c>
      <c r="BV908" t="s">
        <v>214</v>
      </c>
      <c r="CG908" t="s">
        <v>219</v>
      </c>
      <c r="CI908" t="s">
        <v>220</v>
      </c>
      <c r="CJ908" t="s">
        <v>4860</v>
      </c>
      <c r="CL908" t="s">
        <v>1263</v>
      </c>
      <c r="CN908" t="s">
        <v>283</v>
      </c>
      <c r="CP908" t="s">
        <v>307</v>
      </c>
      <c r="CQ908" t="s">
        <v>224</v>
      </c>
      <c r="CR908" t="s">
        <v>250</v>
      </c>
      <c r="CT908" t="s">
        <v>219</v>
      </c>
      <c r="CV908" t="s">
        <v>244</v>
      </c>
      <c r="CX908" t="s">
        <v>353</v>
      </c>
      <c r="CZ908" t="s">
        <v>219</v>
      </c>
      <c r="DB908" t="s">
        <v>230</v>
      </c>
      <c r="DC908" t="s">
        <v>230</v>
      </c>
      <c r="DD908" t="s">
        <v>214</v>
      </c>
      <c r="DE908" t="s">
        <v>231</v>
      </c>
      <c r="DI908" t="s">
        <v>607</v>
      </c>
      <c r="DK908" t="s">
        <v>233</v>
      </c>
      <c r="DM908" t="s">
        <v>214</v>
      </c>
      <c r="DO908" t="s">
        <v>234</v>
      </c>
      <c r="DP908" t="s">
        <v>355</v>
      </c>
      <c r="DT908" t="s">
        <v>214</v>
      </c>
      <c r="DV908" t="s">
        <v>236</v>
      </c>
      <c r="DX908" t="s">
        <v>237</v>
      </c>
      <c r="DZ908" t="s">
        <v>400</v>
      </c>
      <c r="EA908" t="s">
        <v>237</v>
      </c>
      <c r="EC908" t="s">
        <v>389</v>
      </c>
      <c r="EE908" t="s">
        <v>214</v>
      </c>
      <c r="EG908" t="s">
        <v>214</v>
      </c>
      <c r="EK908" t="s">
        <v>237</v>
      </c>
      <c r="EM908" t="s">
        <v>240</v>
      </c>
      <c r="EO908" t="s">
        <v>240</v>
      </c>
      <c r="EQ908" t="s">
        <v>214</v>
      </c>
      <c r="ER908" t="s">
        <v>241</v>
      </c>
      <c r="ES908" t="s">
        <v>237</v>
      </c>
      <c r="ET908" t="s">
        <v>241</v>
      </c>
      <c r="EU908" t="s">
        <v>389</v>
      </c>
      <c r="EV908" t="s">
        <v>241</v>
      </c>
      <c r="EW908" t="s">
        <v>580</v>
      </c>
      <c r="EX908" t="s">
        <v>241</v>
      </c>
      <c r="EY908" t="s">
        <v>237</v>
      </c>
      <c r="EZ908" t="s">
        <v>241</v>
      </c>
      <c r="FA908" t="s">
        <v>241</v>
      </c>
      <c r="FB908" t="s">
        <v>241</v>
      </c>
      <c r="FC908" t="s">
        <v>242</v>
      </c>
      <c r="FD908" t="s">
        <v>241</v>
      </c>
      <c r="FE908" t="s">
        <v>226</v>
      </c>
      <c r="FF908" t="s">
        <v>241</v>
      </c>
      <c r="FG908" t="s">
        <v>358</v>
      </c>
      <c r="FH908" t="s">
        <v>241</v>
      </c>
      <c r="FI908" t="s">
        <v>214</v>
      </c>
      <c r="FJ908" t="s">
        <v>241</v>
      </c>
      <c r="FK908" t="s">
        <v>214</v>
      </c>
      <c r="FL908" t="s">
        <v>241</v>
      </c>
      <c r="FM908" t="s">
        <v>292</v>
      </c>
      <c r="FN908" t="s">
        <v>241</v>
      </c>
      <c r="FO908" t="s">
        <v>219</v>
      </c>
      <c r="FP908" t="s">
        <v>241</v>
      </c>
      <c r="FQ908" t="s">
        <v>241</v>
      </c>
      <c r="FR908" t="s">
        <v>241</v>
      </c>
      <c r="FS908" t="s">
        <v>241</v>
      </c>
      <c r="FT908" t="s">
        <v>241</v>
      </c>
      <c r="FU908" t="s">
        <v>219</v>
      </c>
      <c r="FV908" t="s">
        <v>241</v>
      </c>
      <c r="FW908" t="s">
        <v>241</v>
      </c>
      <c r="FX908" t="s">
        <v>241</v>
      </c>
      <c r="FY908" t="s">
        <v>241</v>
      </c>
      <c r="FZ908" t="s">
        <v>341</v>
      </c>
      <c r="GA908" t="s">
        <v>241</v>
      </c>
      <c r="GB908" t="s">
        <v>227</v>
      </c>
      <c r="GC908" t="s">
        <v>241</v>
      </c>
      <c r="GD908" t="s">
        <v>293</v>
      </c>
      <c r="GE908" t="s">
        <v>241</v>
      </c>
      <c r="GF908" t="s">
        <v>241</v>
      </c>
      <c r="GG908" t="s">
        <v>244</v>
      </c>
      <c r="GH908" t="s">
        <v>241</v>
      </c>
      <c r="GI908" t="s">
        <v>241</v>
      </c>
      <c r="GJ908" t="s">
        <v>244</v>
      </c>
      <c r="GK908" t="s">
        <v>241</v>
      </c>
      <c r="GL908" t="s">
        <v>227</v>
      </c>
      <c r="GM908" t="s">
        <v>241</v>
      </c>
      <c r="GN908" t="s">
        <v>219</v>
      </c>
      <c r="GO908" t="s">
        <v>241</v>
      </c>
      <c r="GP908" t="s">
        <v>295</v>
      </c>
      <c r="GQ908" t="s">
        <v>241</v>
      </c>
      <c r="GR908" t="s">
        <v>295</v>
      </c>
      <c r="GS908" t="s">
        <v>214</v>
      </c>
      <c r="GT908" t="s">
        <v>241</v>
      </c>
      <c r="GU908" t="s">
        <v>241</v>
      </c>
      <c r="GV908" t="s">
        <v>241</v>
      </c>
      <c r="GW908" t="s">
        <v>404</v>
      </c>
      <c r="GX908" t="s">
        <v>404</v>
      </c>
      <c r="GY908" t="s">
        <v>609</v>
      </c>
      <c r="GZ908" t="s">
        <v>241</v>
      </c>
      <c r="HA908" t="s">
        <v>298</v>
      </c>
      <c r="HB908" t="s">
        <v>241</v>
      </c>
      <c r="HC908" t="s">
        <v>241</v>
      </c>
      <c r="HD908" t="s">
        <v>241</v>
      </c>
      <c r="HE908" t="s">
        <v>241</v>
      </c>
      <c r="HF908" t="s">
        <v>241</v>
      </c>
      <c r="HG908" t="s">
        <v>241</v>
      </c>
      <c r="HH908" t="s">
        <v>241</v>
      </c>
      <c r="HI908" t="s">
        <v>241</v>
      </c>
      <c r="HJ908" t="s">
        <v>219</v>
      </c>
      <c r="HK908" t="s">
        <v>241</v>
      </c>
      <c r="HL908" s="12"/>
      <c r="HM908">
        <v>0.25</v>
      </c>
      <c r="HN908">
        <v>0.5</v>
      </c>
      <c r="HO908">
        <v>0</v>
      </c>
      <c r="HP908">
        <v>0.75</v>
      </c>
      <c r="HQ908">
        <v>1</v>
      </c>
      <c r="HR908">
        <v>0.25</v>
      </c>
      <c r="HS908">
        <v>1</v>
      </c>
      <c r="HT908">
        <v>1</v>
      </c>
      <c r="HU908">
        <v>0</v>
      </c>
      <c r="HV908">
        <v>0.5</v>
      </c>
      <c r="HW908">
        <v>0.5</v>
      </c>
      <c r="HX908">
        <v>1</v>
      </c>
      <c r="HY908">
        <v>1</v>
      </c>
      <c r="HZ908">
        <v>0.5</v>
      </c>
      <c r="IA908" s="4">
        <v>1</v>
      </c>
      <c r="IB908">
        <v>0.5</v>
      </c>
      <c r="IC908">
        <v>1</v>
      </c>
      <c r="ID908">
        <v>0.5</v>
      </c>
      <c r="IE908">
        <v>0.75</v>
      </c>
      <c r="IG908">
        <v>1</v>
      </c>
      <c r="IH908">
        <v>1</v>
      </c>
      <c r="II908">
        <v>1</v>
      </c>
      <c r="IJ908">
        <v>1</v>
      </c>
      <c r="IK908">
        <v>1</v>
      </c>
      <c r="IL908">
        <v>1</v>
      </c>
      <c r="IM908">
        <v>0.75</v>
      </c>
      <c r="IN908">
        <v>1</v>
      </c>
      <c r="IO908">
        <v>1</v>
      </c>
      <c r="IQ908">
        <v>0</v>
      </c>
      <c r="IS908">
        <f t="shared" si="805"/>
        <v>3.7499999999999999E-2</v>
      </c>
      <c r="IT908">
        <f t="shared" si="806"/>
        <v>0.06</v>
      </c>
      <c r="IU908">
        <f t="shared" si="807"/>
        <v>0</v>
      </c>
      <c r="IV908">
        <f t="shared" si="808"/>
        <v>7.5000000000000011E-2</v>
      </c>
      <c r="IW908">
        <f t="shared" si="809"/>
        <v>0.08</v>
      </c>
      <c r="IX908">
        <f t="shared" si="810"/>
        <v>3.2500000000000001E-2</v>
      </c>
      <c r="IY908">
        <f t="shared" si="811"/>
        <v>0.1</v>
      </c>
      <c r="IZ908">
        <f t="shared" si="812"/>
        <v>0.11</v>
      </c>
      <c r="JA908">
        <f t="shared" si="813"/>
        <v>0</v>
      </c>
      <c r="JB908">
        <f t="shared" si="814"/>
        <v>0.05</v>
      </c>
      <c r="JC908">
        <f t="shared" si="815"/>
        <v>0.06</v>
      </c>
      <c r="JD908">
        <f t="shared" si="816"/>
        <v>0.11</v>
      </c>
      <c r="JE908">
        <f t="shared" si="817"/>
        <v>7.0000000000000007E-2</v>
      </c>
      <c r="JF908">
        <f t="shared" si="818"/>
        <v>0.06</v>
      </c>
      <c r="JG908" s="5">
        <f t="shared" si="819"/>
        <v>0.05</v>
      </c>
      <c r="JH908">
        <f t="shared" si="820"/>
        <v>0</v>
      </c>
      <c r="JI908">
        <f t="shared" si="820"/>
        <v>0</v>
      </c>
      <c r="JJ908">
        <f t="shared" si="821"/>
        <v>0.1</v>
      </c>
      <c r="JK908">
        <f t="shared" si="822"/>
        <v>0.11249999999999999</v>
      </c>
      <c r="JL908" s="6">
        <f t="shared" si="823"/>
        <v>5.333333333333333E-2</v>
      </c>
      <c r="JM908">
        <f t="shared" si="824"/>
        <v>0.12</v>
      </c>
      <c r="JN908">
        <f t="shared" si="825"/>
        <v>0.05</v>
      </c>
      <c r="JO908">
        <f t="shared" si="826"/>
        <v>0.15</v>
      </c>
      <c r="JP908">
        <f t="shared" si="827"/>
        <v>0.1</v>
      </c>
      <c r="JQ908">
        <f t="shared" si="828"/>
        <v>0.12</v>
      </c>
      <c r="JR908">
        <f t="shared" si="829"/>
        <v>0.11</v>
      </c>
      <c r="JS908">
        <f t="shared" si="830"/>
        <v>7.5000000000000011E-2</v>
      </c>
      <c r="JT908">
        <f t="shared" si="830"/>
        <v>0.1</v>
      </c>
      <c r="JU908">
        <f t="shared" si="831"/>
        <v>1</v>
      </c>
      <c r="JV908">
        <f t="shared" si="831"/>
        <v>0</v>
      </c>
      <c r="JW908">
        <f t="shared" si="832"/>
        <v>0.15</v>
      </c>
      <c r="JY908">
        <f t="shared" si="833"/>
        <v>1.2500000000000001E-2</v>
      </c>
      <c r="JZ908">
        <f t="shared" si="834"/>
        <v>0.04</v>
      </c>
      <c r="KA908">
        <f t="shared" si="835"/>
        <v>0</v>
      </c>
      <c r="KB908">
        <f t="shared" si="835"/>
        <v>1.4999999999999999E-2</v>
      </c>
      <c r="KC908">
        <f t="shared" si="836"/>
        <v>0.04</v>
      </c>
      <c r="KD908">
        <f t="shared" si="804"/>
        <v>7.4999999999999997E-3</v>
      </c>
      <c r="KE908">
        <f t="shared" si="804"/>
        <v>0.03</v>
      </c>
      <c r="KF908">
        <f t="shared" si="804"/>
        <v>0.03</v>
      </c>
      <c r="KG908">
        <f t="shared" si="803"/>
        <v>0</v>
      </c>
      <c r="KH908">
        <f t="shared" si="803"/>
        <v>1.4999999999999999E-2</v>
      </c>
      <c r="KI908">
        <f t="shared" si="803"/>
        <v>1.4999999999999999E-2</v>
      </c>
      <c r="KJ908">
        <f t="shared" si="803"/>
        <v>0.03</v>
      </c>
      <c r="KK908">
        <f t="shared" si="837"/>
        <v>0.02</v>
      </c>
      <c r="KL908">
        <f t="shared" si="838"/>
        <v>0.02</v>
      </c>
      <c r="KM908" s="5">
        <f t="shared" si="839"/>
        <v>0.05</v>
      </c>
      <c r="KN908">
        <f t="shared" si="840"/>
        <v>0</v>
      </c>
      <c r="KO908">
        <f t="shared" si="840"/>
        <v>0</v>
      </c>
      <c r="KP908">
        <f t="shared" si="841"/>
        <v>0.03</v>
      </c>
      <c r="KQ908">
        <f t="shared" si="842"/>
        <v>2.2499999999999999E-2</v>
      </c>
      <c r="KR908" s="6">
        <f t="shared" si="843"/>
        <v>2.6666666666666665E-2</v>
      </c>
      <c r="KS908">
        <f t="shared" si="844"/>
        <v>0.04</v>
      </c>
      <c r="KT908">
        <f t="shared" si="845"/>
        <v>0.03</v>
      </c>
      <c r="KU908">
        <f t="shared" si="846"/>
        <v>0.04</v>
      </c>
      <c r="KV908">
        <f t="shared" si="847"/>
        <v>0.05</v>
      </c>
      <c r="KW908">
        <f t="shared" si="848"/>
        <v>0.01</v>
      </c>
      <c r="KX908">
        <f t="shared" si="849"/>
        <v>0</v>
      </c>
      <c r="KY908">
        <f t="shared" si="850"/>
        <v>0.03</v>
      </c>
      <c r="KZ908">
        <f t="shared" si="851"/>
        <v>0.03</v>
      </c>
      <c r="LA908">
        <f t="shared" si="852"/>
        <v>1</v>
      </c>
      <c r="LB908">
        <f t="shared" si="852"/>
        <v>0</v>
      </c>
      <c r="LC908">
        <f t="shared" si="853"/>
        <v>0.1</v>
      </c>
      <c r="LE908" t="str">
        <f t="shared" si="859"/>
        <v>Burkina Faso</v>
      </c>
      <c r="LF908">
        <f t="shared" si="854"/>
        <v>0.495</v>
      </c>
      <c r="LG908" s="6">
        <f t="shared" si="855"/>
        <v>0.66583333333333339</v>
      </c>
      <c r="LH908">
        <f t="shared" si="856"/>
        <v>0.97499999999999987</v>
      </c>
      <c r="LI908" s="6">
        <f t="shared" si="857"/>
        <v>0.73416666666666675</v>
      </c>
      <c r="LJ908">
        <f t="shared" si="858"/>
        <v>0</v>
      </c>
    </row>
    <row r="909" spans="1:322" x14ac:dyDescent="0.35">
      <c r="A909" s="8">
        <v>44909</v>
      </c>
      <c r="B909" t="s">
        <v>4861</v>
      </c>
      <c r="D909" s="27" t="s">
        <v>321</v>
      </c>
      <c r="E909" s="27" t="s">
        <v>321</v>
      </c>
      <c r="F909" s="27">
        <v>25</v>
      </c>
      <c r="G909" s="27" t="s">
        <v>258</v>
      </c>
      <c r="H909" s="27" t="s">
        <v>322</v>
      </c>
      <c r="I909" s="27" t="s">
        <v>207</v>
      </c>
      <c r="J909" s="27" t="s">
        <v>1129</v>
      </c>
      <c r="K909" s="28">
        <v>44732</v>
      </c>
      <c r="L909" s="28">
        <v>44732</v>
      </c>
      <c r="M909" s="28">
        <v>44742</v>
      </c>
      <c r="N909" s="27" t="s">
        <v>261</v>
      </c>
      <c r="O909" s="27" t="s">
        <v>261</v>
      </c>
      <c r="P909" s="27" t="s">
        <v>261</v>
      </c>
      <c r="Q909" s="27" t="s">
        <v>324</v>
      </c>
      <c r="R909" s="28">
        <v>44764</v>
      </c>
      <c r="S909" s="28">
        <v>44764</v>
      </c>
      <c r="T909" s="27" t="s">
        <v>263</v>
      </c>
      <c r="U909" s="27" t="s">
        <v>263</v>
      </c>
      <c r="V909" s="28">
        <v>44833</v>
      </c>
      <c r="W909" s="27" t="s">
        <v>261</v>
      </c>
      <c r="X909" s="28" t="s">
        <v>262</v>
      </c>
      <c r="Y909" s="27" t="s">
        <v>263</v>
      </c>
      <c r="Z909" s="28">
        <v>44833</v>
      </c>
      <c r="AA909" s="27" t="s">
        <v>264</v>
      </c>
      <c r="AB909" s="27" t="s">
        <v>265</v>
      </c>
      <c r="AC909" s="27" t="s">
        <v>4862</v>
      </c>
      <c r="AD909" s="27" t="s">
        <v>267</v>
      </c>
      <c r="AE909" s="27" t="s">
        <v>326</v>
      </c>
      <c r="AF909" s="27" t="s">
        <v>327</v>
      </c>
      <c r="AG909" s="29">
        <v>864.88</v>
      </c>
      <c r="AH909" s="27" t="s">
        <v>263</v>
      </c>
      <c r="AI909" s="27">
        <v>44746</v>
      </c>
      <c r="AJ909" s="28">
        <v>44749</v>
      </c>
      <c r="AK909" s="27" t="s">
        <v>264</v>
      </c>
      <c r="AL909" s="27" t="s">
        <v>269</v>
      </c>
      <c r="AM909" s="27" t="s">
        <v>265</v>
      </c>
      <c r="AN909" s="27" t="s">
        <v>270</v>
      </c>
      <c r="AO909" s="27" t="s">
        <v>261</v>
      </c>
      <c r="AP909" s="27" t="s">
        <v>261</v>
      </c>
      <c r="AQ909" s="28" t="s">
        <v>262</v>
      </c>
      <c r="AR909" s="27" t="s">
        <v>261</v>
      </c>
      <c r="AS909" s="28" t="s">
        <v>262</v>
      </c>
      <c r="AT909" s="27" t="s">
        <v>261</v>
      </c>
      <c r="AU909" s="28" t="s">
        <v>262</v>
      </c>
      <c r="AV909" s="27" t="s">
        <v>261</v>
      </c>
      <c r="AW909" s="28" t="s">
        <v>262</v>
      </c>
      <c r="AX909" s="27" t="s">
        <v>261</v>
      </c>
      <c r="AY909" s="28" t="s">
        <v>262</v>
      </c>
      <c r="AZ909" s="27" t="s">
        <v>262</v>
      </c>
      <c r="BA909" s="27" t="s">
        <v>262</v>
      </c>
      <c r="BB909" s="27" t="s">
        <v>261</v>
      </c>
      <c r="BC909" s="28" t="s">
        <v>262</v>
      </c>
      <c r="BD909" s="27" t="s">
        <v>261</v>
      </c>
      <c r="BE909" s="30" t="s">
        <v>262</v>
      </c>
      <c r="BF909" t="s">
        <v>1129</v>
      </c>
      <c r="BG909" s="9" t="s">
        <v>207</v>
      </c>
      <c r="BH909" t="s">
        <v>208</v>
      </c>
      <c r="BI909" t="s">
        <v>384</v>
      </c>
      <c r="BJ909" t="s">
        <v>210</v>
      </c>
      <c r="BK909" t="s">
        <v>329</v>
      </c>
      <c r="BL909" t="s">
        <v>212</v>
      </c>
      <c r="BM909" t="s">
        <v>2844</v>
      </c>
      <c r="BN909" t="s">
        <v>214</v>
      </c>
      <c r="BO909" t="s">
        <v>348</v>
      </c>
      <c r="BP909" t="s">
        <v>219</v>
      </c>
      <c r="BQ909" t="s">
        <v>332</v>
      </c>
      <c r="BV909" t="s">
        <v>214</v>
      </c>
      <c r="CC909" t="s">
        <v>214</v>
      </c>
      <c r="CG909" t="s">
        <v>219</v>
      </c>
      <c r="CI909" t="s">
        <v>333</v>
      </c>
      <c r="CJ909" t="s">
        <v>4863</v>
      </c>
      <c r="CK909" t="s">
        <v>220</v>
      </c>
      <c r="CL909" t="s">
        <v>222</v>
      </c>
      <c r="CN909" t="s">
        <v>283</v>
      </c>
      <c r="CP909" t="s">
        <v>307</v>
      </c>
      <c r="CQ909" t="s">
        <v>284</v>
      </c>
      <c r="CR909" t="s">
        <v>244</v>
      </c>
      <c r="CS909" t="s">
        <v>250</v>
      </c>
      <c r="CT909" t="s">
        <v>214</v>
      </c>
      <c r="CU909" t="s">
        <v>214</v>
      </c>
      <c r="CV909" t="s">
        <v>244</v>
      </c>
      <c r="CW909" t="s">
        <v>286</v>
      </c>
      <c r="CX909" t="s">
        <v>287</v>
      </c>
      <c r="CY909" t="s">
        <v>228</v>
      </c>
      <c r="CZ909" t="s">
        <v>219</v>
      </c>
      <c r="DA909" t="s">
        <v>219</v>
      </c>
      <c r="DB909" t="s">
        <v>230</v>
      </c>
      <c r="DC909" t="s">
        <v>230</v>
      </c>
      <c r="DD909" t="s">
        <v>219</v>
      </c>
      <c r="DI909" t="s">
        <v>2434</v>
      </c>
      <c r="DK909" t="s">
        <v>233</v>
      </c>
      <c r="DL909" t="s">
        <v>372</v>
      </c>
      <c r="DM909" t="s">
        <v>214</v>
      </c>
      <c r="DN909" t="s">
        <v>219</v>
      </c>
      <c r="DO909" t="s">
        <v>288</v>
      </c>
      <c r="DP909" t="s">
        <v>235</v>
      </c>
      <c r="DR909" t="s">
        <v>235</v>
      </c>
      <c r="DT909" t="s">
        <v>219</v>
      </c>
      <c r="DU909" t="s">
        <v>214</v>
      </c>
      <c r="DX909" t="s">
        <v>237</v>
      </c>
      <c r="DY909" t="s">
        <v>237</v>
      </c>
      <c r="DZ909" t="s">
        <v>238</v>
      </c>
      <c r="EA909" t="s">
        <v>237</v>
      </c>
      <c r="EB909" t="s">
        <v>237</v>
      </c>
      <c r="EC909" t="s">
        <v>239</v>
      </c>
      <c r="ED909" t="s">
        <v>239</v>
      </c>
      <c r="EE909" t="s">
        <v>219</v>
      </c>
      <c r="EF909" t="s">
        <v>219</v>
      </c>
      <c r="EK909" t="s">
        <v>237</v>
      </c>
      <c r="EL909" t="s">
        <v>237</v>
      </c>
      <c r="EM909" t="s">
        <v>240</v>
      </c>
      <c r="EN909" t="s">
        <v>240</v>
      </c>
      <c r="EO909" t="s">
        <v>240</v>
      </c>
      <c r="EP909" t="s">
        <v>240</v>
      </c>
      <c r="EQ909" t="s">
        <v>214</v>
      </c>
      <c r="ER909" t="s">
        <v>214</v>
      </c>
      <c r="ES909" t="s">
        <v>233</v>
      </c>
      <c r="ET909" t="s">
        <v>233</v>
      </c>
      <c r="EU909" t="s">
        <v>233</v>
      </c>
      <c r="EV909" t="s">
        <v>233</v>
      </c>
      <c r="EW909" t="s">
        <v>310</v>
      </c>
      <c r="EX909" t="s">
        <v>310</v>
      </c>
      <c r="EY909" t="s">
        <v>233</v>
      </c>
      <c r="EZ909" t="s">
        <v>1826</v>
      </c>
      <c r="FA909" t="s">
        <v>241</v>
      </c>
      <c r="FB909" t="s">
        <v>233</v>
      </c>
      <c r="FC909" t="s">
        <v>239</v>
      </c>
      <c r="FD909" t="s">
        <v>239</v>
      </c>
      <c r="FE909" t="s">
        <v>250</v>
      </c>
      <c r="FF909" t="s">
        <v>250</v>
      </c>
      <c r="FG909" t="s">
        <v>548</v>
      </c>
      <c r="FH909" t="s">
        <v>548</v>
      </c>
      <c r="FI909" t="s">
        <v>214</v>
      </c>
      <c r="FJ909" t="s">
        <v>219</v>
      </c>
      <c r="FK909" t="s">
        <v>219</v>
      </c>
      <c r="FL909" t="s">
        <v>219</v>
      </c>
      <c r="FM909" t="s">
        <v>292</v>
      </c>
      <c r="FN909" t="s">
        <v>245</v>
      </c>
      <c r="FO909" t="s">
        <v>219</v>
      </c>
      <c r="FP909" t="s">
        <v>219</v>
      </c>
      <c r="FQ909" t="s">
        <v>241</v>
      </c>
      <c r="FR909" t="s">
        <v>241</v>
      </c>
      <c r="FS909" t="s">
        <v>241</v>
      </c>
      <c r="FT909" t="s">
        <v>241</v>
      </c>
      <c r="FU909" t="s">
        <v>219</v>
      </c>
      <c r="FV909" t="s">
        <v>241</v>
      </c>
      <c r="FW909" t="s">
        <v>241</v>
      </c>
      <c r="FX909" t="s">
        <v>241</v>
      </c>
      <c r="FY909" t="s">
        <v>241</v>
      </c>
      <c r="FZ909" t="s">
        <v>248</v>
      </c>
      <c r="GA909" t="s">
        <v>335</v>
      </c>
      <c r="GB909" t="s">
        <v>227</v>
      </c>
      <c r="GC909" t="s">
        <v>227</v>
      </c>
      <c r="GD909" t="s">
        <v>249</v>
      </c>
      <c r="GE909" t="s">
        <v>241</v>
      </c>
      <c r="GF909" t="s">
        <v>249</v>
      </c>
      <c r="GG909" t="s">
        <v>227</v>
      </c>
      <c r="GH909" t="s">
        <v>241</v>
      </c>
      <c r="GI909" t="s">
        <v>227</v>
      </c>
      <c r="GJ909" t="s">
        <v>227</v>
      </c>
      <c r="GK909" t="s">
        <v>244</v>
      </c>
      <c r="GL909" t="s">
        <v>227</v>
      </c>
      <c r="GM909" t="s">
        <v>227</v>
      </c>
      <c r="GN909" t="s">
        <v>219</v>
      </c>
      <c r="GO909" t="s">
        <v>219</v>
      </c>
      <c r="GP909" t="s">
        <v>295</v>
      </c>
      <c r="GQ909" t="s">
        <v>251</v>
      </c>
      <c r="GR909" t="s">
        <v>295</v>
      </c>
      <c r="GS909" t="s">
        <v>214</v>
      </c>
      <c r="GT909" t="s">
        <v>241</v>
      </c>
      <c r="GU909" t="s">
        <v>214</v>
      </c>
      <c r="GV909" t="s">
        <v>241</v>
      </c>
      <c r="GW909" t="s">
        <v>297</v>
      </c>
      <c r="GX909" t="s">
        <v>297</v>
      </c>
      <c r="GY909" t="s">
        <v>314</v>
      </c>
      <c r="GZ909" t="s">
        <v>241</v>
      </c>
      <c r="HA909" t="s">
        <v>239</v>
      </c>
      <c r="HB909" t="s">
        <v>241</v>
      </c>
      <c r="HC909" t="s">
        <v>883</v>
      </c>
      <c r="HD909" t="s">
        <v>361</v>
      </c>
      <c r="HE909" t="s">
        <v>317</v>
      </c>
      <c r="HF909" t="s">
        <v>241</v>
      </c>
      <c r="HG909" t="s">
        <v>362</v>
      </c>
      <c r="HH909" t="s">
        <v>241</v>
      </c>
      <c r="HI909" t="s">
        <v>241</v>
      </c>
      <c r="HJ909" t="s">
        <v>219</v>
      </c>
      <c r="HK909" t="s">
        <v>241</v>
      </c>
      <c r="HL909" s="12"/>
      <c r="HM909">
        <v>0.75</v>
      </c>
      <c r="HN909">
        <v>0.75</v>
      </c>
      <c r="HO909">
        <v>1</v>
      </c>
      <c r="HP909">
        <v>0.75</v>
      </c>
      <c r="HQ909">
        <v>1</v>
      </c>
      <c r="HR909">
        <v>0.25</v>
      </c>
      <c r="HS909">
        <v>1</v>
      </c>
      <c r="HT909">
        <v>0</v>
      </c>
      <c r="HU909">
        <v>1</v>
      </c>
      <c r="HV909">
        <v>0.5</v>
      </c>
      <c r="HW909">
        <v>0.5</v>
      </c>
      <c r="HX909">
        <v>0.5</v>
      </c>
      <c r="HZ909">
        <v>0.5</v>
      </c>
      <c r="IA909" s="4">
        <v>1</v>
      </c>
      <c r="IB909">
        <v>0.25</v>
      </c>
      <c r="IC909">
        <v>0.25</v>
      </c>
      <c r="ID909">
        <v>0.25</v>
      </c>
      <c r="IE909">
        <v>0.5</v>
      </c>
      <c r="IG909">
        <v>0.5</v>
      </c>
      <c r="IH909">
        <v>0.25</v>
      </c>
      <c r="II909">
        <v>1</v>
      </c>
      <c r="IJ909">
        <v>0.75</v>
      </c>
      <c r="IK909">
        <v>1</v>
      </c>
      <c r="IL909">
        <v>0.75</v>
      </c>
      <c r="IM909">
        <v>1</v>
      </c>
      <c r="IN909">
        <v>1</v>
      </c>
      <c r="IO909">
        <v>1</v>
      </c>
      <c r="IQ909">
        <v>2</v>
      </c>
      <c r="IS909">
        <f t="shared" si="805"/>
        <v>0.11249999999999999</v>
      </c>
      <c r="IT909">
        <f t="shared" si="806"/>
        <v>0.09</v>
      </c>
      <c r="IU909">
        <f t="shared" si="807"/>
        <v>0.08</v>
      </c>
      <c r="IV909">
        <f t="shared" si="808"/>
        <v>7.5000000000000011E-2</v>
      </c>
      <c r="IW909">
        <f t="shared" si="809"/>
        <v>0.08</v>
      </c>
      <c r="IX909">
        <f t="shared" si="810"/>
        <v>3.2500000000000001E-2</v>
      </c>
      <c r="IY909">
        <f t="shared" si="811"/>
        <v>0.1</v>
      </c>
      <c r="IZ909">
        <f t="shared" si="812"/>
        <v>0</v>
      </c>
      <c r="JA909">
        <f t="shared" si="813"/>
        <v>0.13</v>
      </c>
      <c r="JB909">
        <f t="shared" si="814"/>
        <v>0.05</v>
      </c>
      <c r="JC909">
        <f t="shared" si="815"/>
        <v>0.06</v>
      </c>
      <c r="JD909">
        <f t="shared" si="816"/>
        <v>5.5E-2</v>
      </c>
      <c r="JE909">
        <f t="shared" si="817"/>
        <v>0</v>
      </c>
      <c r="JF909">
        <f t="shared" si="818"/>
        <v>0.06</v>
      </c>
      <c r="JG909" s="5">
        <f t="shared" si="819"/>
        <v>0.05</v>
      </c>
      <c r="JH909">
        <f t="shared" si="820"/>
        <v>0</v>
      </c>
      <c r="JI909">
        <f t="shared" si="820"/>
        <v>0</v>
      </c>
      <c r="JJ909">
        <f t="shared" si="821"/>
        <v>0.05</v>
      </c>
      <c r="JK909">
        <f t="shared" si="822"/>
        <v>7.4999999999999997E-2</v>
      </c>
      <c r="JL909" s="6">
        <f t="shared" si="823"/>
        <v>0.03</v>
      </c>
      <c r="JM909">
        <f t="shared" si="824"/>
        <v>0.06</v>
      </c>
      <c r="JN909">
        <f t="shared" si="825"/>
        <v>1.2500000000000001E-2</v>
      </c>
      <c r="JO909">
        <f t="shared" si="826"/>
        <v>0.15</v>
      </c>
      <c r="JP909">
        <f t="shared" si="827"/>
        <v>7.5000000000000011E-2</v>
      </c>
      <c r="JQ909">
        <f t="shared" si="828"/>
        <v>0.12</v>
      </c>
      <c r="JR909">
        <f t="shared" si="829"/>
        <v>8.2500000000000004E-2</v>
      </c>
      <c r="JS909">
        <f t="shared" si="830"/>
        <v>0.1</v>
      </c>
      <c r="JT909">
        <f t="shared" si="830"/>
        <v>0.1</v>
      </c>
      <c r="JU909">
        <f t="shared" si="831"/>
        <v>1</v>
      </c>
      <c r="JV909">
        <f t="shared" si="831"/>
        <v>0</v>
      </c>
      <c r="JW909">
        <f t="shared" si="832"/>
        <v>0.15</v>
      </c>
      <c r="JY909">
        <f t="shared" si="833"/>
        <v>3.7500000000000006E-2</v>
      </c>
      <c r="JZ909">
        <f t="shared" si="834"/>
        <v>0.06</v>
      </c>
      <c r="KA909">
        <f t="shared" si="835"/>
        <v>0.02</v>
      </c>
      <c r="KB909">
        <f t="shared" si="835"/>
        <v>1.4999999999999999E-2</v>
      </c>
      <c r="KC909">
        <f t="shared" si="836"/>
        <v>0.04</v>
      </c>
      <c r="KD909">
        <f t="shared" si="804"/>
        <v>7.4999999999999997E-3</v>
      </c>
      <c r="KE909">
        <f t="shared" si="804"/>
        <v>0.03</v>
      </c>
      <c r="KF909">
        <f t="shared" si="804"/>
        <v>0</v>
      </c>
      <c r="KG909">
        <f t="shared" si="803"/>
        <v>0.03</v>
      </c>
      <c r="KH909">
        <f t="shared" si="803"/>
        <v>1.4999999999999999E-2</v>
      </c>
      <c r="KI909">
        <f t="shared" si="803"/>
        <v>1.4999999999999999E-2</v>
      </c>
      <c r="KJ909">
        <f t="shared" si="803"/>
        <v>1.4999999999999999E-2</v>
      </c>
      <c r="KK909">
        <f t="shared" si="837"/>
        <v>0</v>
      </c>
      <c r="KL909">
        <f t="shared" si="838"/>
        <v>0.02</v>
      </c>
      <c r="KM909" s="5">
        <f t="shared" si="839"/>
        <v>0.05</v>
      </c>
      <c r="KN909">
        <f t="shared" si="840"/>
        <v>0</v>
      </c>
      <c r="KO909">
        <f t="shared" si="840"/>
        <v>0</v>
      </c>
      <c r="KP909">
        <f t="shared" si="841"/>
        <v>1.4999999999999999E-2</v>
      </c>
      <c r="KQ909">
        <f t="shared" si="842"/>
        <v>1.4999999999999999E-2</v>
      </c>
      <c r="KR909" s="6">
        <f t="shared" si="843"/>
        <v>1.4999999999999999E-2</v>
      </c>
      <c r="KS909">
        <f t="shared" si="844"/>
        <v>0.02</v>
      </c>
      <c r="KT909">
        <f t="shared" si="845"/>
        <v>7.4999999999999997E-3</v>
      </c>
      <c r="KU909">
        <f t="shared" si="846"/>
        <v>0.04</v>
      </c>
      <c r="KV909">
        <f t="shared" si="847"/>
        <v>3.7500000000000006E-2</v>
      </c>
      <c r="KW909">
        <f t="shared" si="848"/>
        <v>0.01</v>
      </c>
      <c r="KX909">
        <f t="shared" si="849"/>
        <v>0</v>
      </c>
      <c r="KY909">
        <f t="shared" si="850"/>
        <v>0.04</v>
      </c>
      <c r="KZ909">
        <f t="shared" si="851"/>
        <v>0.03</v>
      </c>
      <c r="LA909">
        <f t="shared" si="852"/>
        <v>1</v>
      </c>
      <c r="LB909">
        <f t="shared" si="852"/>
        <v>0</v>
      </c>
      <c r="LC909">
        <f t="shared" si="853"/>
        <v>0.1</v>
      </c>
      <c r="LE909" t="str">
        <f t="shared" si="859"/>
        <v>Nigeria</v>
      </c>
      <c r="LF909">
        <f t="shared" si="854"/>
        <v>0.7</v>
      </c>
      <c r="LG909" s="6">
        <f t="shared" si="855"/>
        <v>0.43000000000000005</v>
      </c>
      <c r="LH909">
        <f t="shared" si="856"/>
        <v>0.85</v>
      </c>
      <c r="LI909" s="6">
        <f t="shared" si="857"/>
        <v>0.68500000000000016</v>
      </c>
      <c r="LJ909">
        <f t="shared" si="858"/>
        <v>2</v>
      </c>
    </row>
    <row r="910" spans="1:322" x14ac:dyDescent="0.35">
      <c r="A910" s="8">
        <v>44890</v>
      </c>
      <c r="B910" t="s">
        <v>4864</v>
      </c>
      <c r="D910" s="24" t="s">
        <v>321</v>
      </c>
      <c r="E910" s="24" t="s">
        <v>321</v>
      </c>
      <c r="F910" s="24">
        <v>15</v>
      </c>
      <c r="G910" s="24" t="s">
        <v>258</v>
      </c>
      <c r="H910" s="24" t="s">
        <v>259</v>
      </c>
      <c r="I910" s="24" t="s">
        <v>685</v>
      </c>
      <c r="J910" s="24" t="s">
        <v>598</v>
      </c>
      <c r="K910" s="25">
        <v>44425</v>
      </c>
      <c r="L910" s="25">
        <v>44410</v>
      </c>
      <c r="M910" s="25">
        <v>44531</v>
      </c>
      <c r="N910" s="24" t="s">
        <v>261</v>
      </c>
      <c r="O910" s="24" t="s">
        <v>263</v>
      </c>
      <c r="P910" s="24" t="s">
        <v>261</v>
      </c>
      <c r="Q910" s="24" t="s">
        <v>1839</v>
      </c>
      <c r="R910" s="25">
        <v>44425</v>
      </c>
      <c r="S910" s="25" t="s">
        <v>262</v>
      </c>
      <c r="T910" s="24" t="s">
        <v>263</v>
      </c>
      <c r="U910" s="24" t="s">
        <v>261</v>
      </c>
      <c r="V910" s="25" t="s">
        <v>262</v>
      </c>
      <c r="W910" s="24" t="s">
        <v>261</v>
      </c>
      <c r="X910" s="25" t="s">
        <v>262</v>
      </c>
      <c r="Y910" s="24" t="s">
        <v>263</v>
      </c>
      <c r="Z910" s="25">
        <v>44659</v>
      </c>
      <c r="AA910" s="24" t="s">
        <v>264</v>
      </c>
      <c r="AB910" s="24" t="s">
        <v>265</v>
      </c>
      <c r="AC910" s="24" t="s">
        <v>1473</v>
      </c>
      <c r="AD910" s="24" t="s">
        <v>267</v>
      </c>
      <c r="AE910" s="24" t="s">
        <v>600</v>
      </c>
      <c r="AF910" s="24" t="s">
        <v>601</v>
      </c>
      <c r="AG910" s="31">
        <v>13000000</v>
      </c>
      <c r="AH910" s="24" t="s">
        <v>261</v>
      </c>
      <c r="AI910" s="24" t="s">
        <v>262</v>
      </c>
      <c r="AJ910" s="25" t="s">
        <v>262</v>
      </c>
      <c r="AK910" s="24" t="s">
        <v>262</v>
      </c>
      <c r="AL910" s="24" t="s">
        <v>262</v>
      </c>
      <c r="AM910" s="24" t="s">
        <v>262</v>
      </c>
      <c r="AN910" s="24" t="s">
        <v>262</v>
      </c>
      <c r="AO910" s="27" t="s">
        <v>263</v>
      </c>
      <c r="AP910" s="24" t="s">
        <v>261</v>
      </c>
      <c r="AQ910" s="25" t="s">
        <v>262</v>
      </c>
      <c r="AR910" s="24" t="s">
        <v>263</v>
      </c>
      <c r="AS910" s="25">
        <v>44742</v>
      </c>
      <c r="AT910" s="24" t="s">
        <v>261</v>
      </c>
      <c r="AU910" s="25" t="s">
        <v>262</v>
      </c>
      <c r="AV910" s="24" t="s">
        <v>261</v>
      </c>
      <c r="AW910" s="25" t="s">
        <v>262</v>
      </c>
      <c r="AX910" s="24" t="s">
        <v>263</v>
      </c>
      <c r="AY910" s="25">
        <v>44664</v>
      </c>
      <c r="AZ910" s="27" t="s">
        <v>262</v>
      </c>
      <c r="BA910" s="27" t="s">
        <v>262</v>
      </c>
      <c r="BB910" s="24" t="s">
        <v>261</v>
      </c>
      <c r="BC910" s="25" t="s">
        <v>262</v>
      </c>
      <c r="BD910" s="24" t="s">
        <v>261</v>
      </c>
      <c r="BE910" s="26" t="s">
        <v>262</v>
      </c>
      <c r="BF910" t="s">
        <v>603</v>
      </c>
      <c r="BG910" s="9" t="s">
        <v>685</v>
      </c>
      <c r="BH910" t="s">
        <v>208</v>
      </c>
      <c r="BI910" t="s">
        <v>209</v>
      </c>
      <c r="BJ910" t="s">
        <v>210</v>
      </c>
      <c r="BK910" t="s">
        <v>329</v>
      </c>
      <c r="BL910" t="s">
        <v>212</v>
      </c>
      <c r="BM910" t="s">
        <v>613</v>
      </c>
      <c r="BN910" t="s">
        <v>214</v>
      </c>
      <c r="BO910" t="s">
        <v>331</v>
      </c>
      <c r="BP910" t="s">
        <v>219</v>
      </c>
      <c r="BQ910" t="s">
        <v>216</v>
      </c>
      <c r="BR910" t="s">
        <v>632</v>
      </c>
      <c r="BS910" t="s">
        <v>632</v>
      </c>
      <c r="BT910" t="s">
        <v>633</v>
      </c>
      <c r="BU910" t="s">
        <v>4865</v>
      </c>
      <c r="BV910" t="s">
        <v>214</v>
      </c>
      <c r="CC910" t="s">
        <v>214</v>
      </c>
      <c r="CG910" t="s">
        <v>219</v>
      </c>
      <c r="CI910" t="s">
        <v>304</v>
      </c>
      <c r="CJ910" t="s">
        <v>4866</v>
      </c>
      <c r="CK910" t="s">
        <v>335</v>
      </c>
      <c r="CL910" t="s">
        <v>222</v>
      </c>
      <c r="CN910" t="s">
        <v>283</v>
      </c>
      <c r="CP910" t="s">
        <v>285</v>
      </c>
      <c r="CQ910" t="s">
        <v>224</v>
      </c>
      <c r="CR910" t="s">
        <v>244</v>
      </c>
      <c r="CS910" t="s">
        <v>244</v>
      </c>
      <c r="CT910" t="s">
        <v>219</v>
      </c>
      <c r="CU910" t="s">
        <v>219</v>
      </c>
      <c r="CV910" t="s">
        <v>227</v>
      </c>
      <c r="CW910" t="s">
        <v>227</v>
      </c>
      <c r="CX910" t="s">
        <v>287</v>
      </c>
      <c r="CY910" t="s">
        <v>353</v>
      </c>
      <c r="CZ910" t="s">
        <v>219</v>
      </c>
      <c r="DA910" t="s">
        <v>219</v>
      </c>
      <c r="DB910" t="s">
        <v>398</v>
      </c>
      <c r="DC910" t="s">
        <v>398</v>
      </c>
      <c r="DD910" t="s">
        <v>214</v>
      </c>
      <c r="DE910" t="s">
        <v>546</v>
      </c>
      <c r="DG910" t="s">
        <v>357</v>
      </c>
      <c r="DI910" t="s">
        <v>484</v>
      </c>
      <c r="DK910" t="s">
        <v>239</v>
      </c>
      <c r="DL910" t="s">
        <v>239</v>
      </c>
      <c r="DM910" t="s">
        <v>402</v>
      </c>
      <c r="DN910" t="s">
        <v>402</v>
      </c>
      <c r="DO910" t="s">
        <v>288</v>
      </c>
      <c r="DP910" t="s">
        <v>399</v>
      </c>
      <c r="DR910" t="s">
        <v>235</v>
      </c>
      <c r="DT910" t="s">
        <v>402</v>
      </c>
      <c r="DU910" t="s">
        <v>402</v>
      </c>
      <c r="DX910" t="s">
        <v>237</v>
      </c>
      <c r="DY910" t="s">
        <v>237</v>
      </c>
      <c r="DZ910" t="s">
        <v>485</v>
      </c>
      <c r="EA910" t="s">
        <v>237</v>
      </c>
      <c r="EB910" t="s">
        <v>237</v>
      </c>
      <c r="EC910" t="s">
        <v>237</v>
      </c>
      <c r="ED910" t="s">
        <v>237</v>
      </c>
      <c r="EE910" t="s">
        <v>219</v>
      </c>
      <c r="EF910" t="s">
        <v>219</v>
      </c>
      <c r="EK910" t="s">
        <v>237</v>
      </c>
      <c r="EL910" t="s">
        <v>237</v>
      </c>
      <c r="EM910" t="s">
        <v>240</v>
      </c>
      <c r="EN910" t="s">
        <v>240</v>
      </c>
      <c r="EO910" t="s">
        <v>240</v>
      </c>
      <c r="EP910" t="s">
        <v>240</v>
      </c>
      <c r="EQ910" t="s">
        <v>219</v>
      </c>
      <c r="ER910" t="s">
        <v>402</v>
      </c>
      <c r="ES910" t="s">
        <v>239</v>
      </c>
      <c r="ET910" t="s">
        <v>239</v>
      </c>
      <c r="EU910" t="s">
        <v>237</v>
      </c>
      <c r="EV910" t="s">
        <v>237</v>
      </c>
      <c r="EW910" t="s">
        <v>243</v>
      </c>
      <c r="EX910" t="s">
        <v>243</v>
      </c>
      <c r="EY910" t="s">
        <v>237</v>
      </c>
      <c r="EZ910" t="s">
        <v>241</v>
      </c>
      <c r="FA910" t="s">
        <v>241</v>
      </c>
      <c r="FB910" t="s">
        <v>237</v>
      </c>
      <c r="FC910" t="s">
        <v>237</v>
      </c>
      <c r="FD910" t="s">
        <v>237</v>
      </c>
      <c r="FE910" t="s">
        <v>250</v>
      </c>
      <c r="FF910" t="s">
        <v>250</v>
      </c>
      <c r="FG910" t="s">
        <v>390</v>
      </c>
      <c r="FH910" t="s">
        <v>390</v>
      </c>
      <c r="FI910" t="s">
        <v>214</v>
      </c>
      <c r="FJ910" t="s">
        <v>214</v>
      </c>
      <c r="FK910" t="s">
        <v>214</v>
      </c>
      <c r="FL910" t="s">
        <v>214</v>
      </c>
      <c r="FM910" t="s">
        <v>245</v>
      </c>
      <c r="FN910" t="s">
        <v>245</v>
      </c>
      <c r="FO910" t="s">
        <v>219</v>
      </c>
      <c r="FP910" t="s">
        <v>219</v>
      </c>
      <c r="FQ910" t="s">
        <v>241</v>
      </c>
      <c r="FR910" t="s">
        <v>241</v>
      </c>
      <c r="FS910" t="s">
        <v>241</v>
      </c>
      <c r="FT910" t="s">
        <v>241</v>
      </c>
      <c r="FU910" t="s">
        <v>219</v>
      </c>
      <c r="FV910" t="s">
        <v>241</v>
      </c>
      <c r="FW910" t="s">
        <v>241</v>
      </c>
      <c r="FX910" t="s">
        <v>241</v>
      </c>
      <c r="FY910" t="s">
        <v>241</v>
      </c>
      <c r="FZ910" t="s">
        <v>248</v>
      </c>
      <c r="GA910" t="s">
        <v>248</v>
      </c>
      <c r="GB910" t="s">
        <v>244</v>
      </c>
      <c r="GC910" t="s">
        <v>244</v>
      </c>
      <c r="GD910" t="s">
        <v>293</v>
      </c>
      <c r="GE910" t="s">
        <v>241</v>
      </c>
      <c r="GF910" t="s">
        <v>293</v>
      </c>
      <c r="GG910" t="s">
        <v>244</v>
      </c>
      <c r="GH910" t="s">
        <v>241</v>
      </c>
      <c r="GI910" t="s">
        <v>244</v>
      </c>
      <c r="GJ910" t="s">
        <v>227</v>
      </c>
      <c r="GK910" t="s">
        <v>227</v>
      </c>
      <c r="GL910" t="s">
        <v>227</v>
      </c>
      <c r="GM910" t="s">
        <v>227</v>
      </c>
      <c r="GN910" t="s">
        <v>219</v>
      </c>
      <c r="GO910" t="s">
        <v>219</v>
      </c>
      <c r="GP910" t="s">
        <v>295</v>
      </c>
      <c r="GQ910" t="s">
        <v>295</v>
      </c>
      <c r="GR910" t="s">
        <v>295</v>
      </c>
      <c r="GS910" t="s">
        <v>214</v>
      </c>
      <c r="GT910" t="s">
        <v>241</v>
      </c>
      <c r="GU910" t="s">
        <v>214</v>
      </c>
      <c r="GV910" t="s">
        <v>241</v>
      </c>
      <c r="GW910" t="s">
        <v>404</v>
      </c>
      <c r="GX910" t="s">
        <v>404</v>
      </c>
      <c r="GY910" t="s">
        <v>626</v>
      </c>
      <c r="GZ910" t="s">
        <v>241</v>
      </c>
      <c r="HA910" t="s">
        <v>298</v>
      </c>
      <c r="HB910" t="s">
        <v>241</v>
      </c>
      <c r="HC910" t="s">
        <v>315</v>
      </c>
      <c r="HD910" t="s">
        <v>316</v>
      </c>
      <c r="HE910" t="s">
        <v>317</v>
      </c>
      <c r="HF910" t="s">
        <v>241</v>
      </c>
      <c r="HG910" t="s">
        <v>362</v>
      </c>
      <c r="HH910" t="s">
        <v>241</v>
      </c>
      <c r="HI910" t="s">
        <v>241</v>
      </c>
      <c r="HJ910" t="s">
        <v>219</v>
      </c>
      <c r="HK910" t="s">
        <v>241</v>
      </c>
      <c r="HL910" s="12"/>
      <c r="HM910">
        <v>1</v>
      </c>
      <c r="HN910">
        <v>0.75</v>
      </c>
      <c r="HO910">
        <v>0</v>
      </c>
      <c r="HP910">
        <v>1</v>
      </c>
      <c r="HQ910">
        <v>0.5</v>
      </c>
      <c r="HR910">
        <v>0.5</v>
      </c>
      <c r="HS910">
        <v>0.5</v>
      </c>
      <c r="HT910">
        <v>1</v>
      </c>
      <c r="HU910">
        <v>0.5</v>
      </c>
      <c r="HV910">
        <v>0.5</v>
      </c>
      <c r="HW910">
        <v>0.5</v>
      </c>
      <c r="HX910">
        <v>0.5</v>
      </c>
      <c r="HZ910">
        <v>0.5</v>
      </c>
      <c r="IA910">
        <v>0</v>
      </c>
      <c r="IB910">
        <v>0.5</v>
      </c>
      <c r="IC910">
        <v>0.5</v>
      </c>
      <c r="ID910">
        <v>0.5</v>
      </c>
      <c r="IE910">
        <v>0.5</v>
      </c>
      <c r="IG910">
        <v>0.5</v>
      </c>
      <c r="IH910">
        <v>0.5</v>
      </c>
      <c r="II910">
        <v>0.75</v>
      </c>
      <c r="IJ910">
        <v>0.75</v>
      </c>
      <c r="IK910">
        <v>0.75</v>
      </c>
      <c r="IL910">
        <v>1</v>
      </c>
      <c r="IM910">
        <v>0.75</v>
      </c>
      <c r="IN910">
        <v>1</v>
      </c>
      <c r="IO910">
        <v>1</v>
      </c>
      <c r="IQ910">
        <v>4</v>
      </c>
      <c r="IS910">
        <f t="shared" si="805"/>
        <v>0.15</v>
      </c>
      <c r="IT910">
        <f t="shared" si="806"/>
        <v>0.09</v>
      </c>
      <c r="IU910">
        <f t="shared" si="807"/>
        <v>0</v>
      </c>
      <c r="IV910">
        <f t="shared" si="808"/>
        <v>0.1</v>
      </c>
      <c r="IW910">
        <f t="shared" si="809"/>
        <v>0.04</v>
      </c>
      <c r="IX910">
        <f t="shared" si="810"/>
        <v>6.5000000000000002E-2</v>
      </c>
      <c r="IY910">
        <f t="shared" si="811"/>
        <v>0.05</v>
      </c>
      <c r="IZ910">
        <f t="shared" si="812"/>
        <v>0.11</v>
      </c>
      <c r="JA910">
        <f t="shared" si="813"/>
        <v>6.5000000000000002E-2</v>
      </c>
      <c r="JB910">
        <f t="shared" si="814"/>
        <v>0.05</v>
      </c>
      <c r="JC910">
        <f t="shared" si="815"/>
        <v>0.06</v>
      </c>
      <c r="JD910">
        <f t="shared" si="816"/>
        <v>5.5E-2</v>
      </c>
      <c r="JE910">
        <f t="shared" si="817"/>
        <v>0</v>
      </c>
      <c r="JF910">
        <f t="shared" si="818"/>
        <v>0.06</v>
      </c>
      <c r="JG910" s="5">
        <f t="shared" si="819"/>
        <v>0</v>
      </c>
      <c r="JH910">
        <f t="shared" si="820"/>
        <v>0</v>
      </c>
      <c r="JI910">
        <f t="shared" si="820"/>
        <v>0</v>
      </c>
      <c r="JJ910">
        <f t="shared" si="821"/>
        <v>0.1</v>
      </c>
      <c r="JK910">
        <f t="shared" si="822"/>
        <v>7.4999999999999997E-2</v>
      </c>
      <c r="JL910" s="6">
        <f t="shared" si="823"/>
        <v>0.04</v>
      </c>
      <c r="JM910">
        <f t="shared" si="824"/>
        <v>0.06</v>
      </c>
      <c r="JN910">
        <f t="shared" si="825"/>
        <v>2.5000000000000001E-2</v>
      </c>
      <c r="JO910">
        <f t="shared" si="826"/>
        <v>0.11249999999999999</v>
      </c>
      <c r="JP910">
        <f t="shared" si="827"/>
        <v>7.5000000000000011E-2</v>
      </c>
      <c r="JQ910">
        <f t="shared" si="828"/>
        <v>0.09</v>
      </c>
      <c r="JR910">
        <f t="shared" si="829"/>
        <v>0.11</v>
      </c>
      <c r="JS910">
        <f t="shared" si="830"/>
        <v>7.5000000000000011E-2</v>
      </c>
      <c r="JT910">
        <f t="shared" si="830"/>
        <v>0.1</v>
      </c>
      <c r="JU910">
        <f t="shared" si="831"/>
        <v>1</v>
      </c>
      <c r="JV910">
        <f t="shared" si="831"/>
        <v>0</v>
      </c>
      <c r="JW910">
        <f t="shared" si="832"/>
        <v>0.15</v>
      </c>
      <c r="JY910">
        <f t="shared" si="833"/>
        <v>0.05</v>
      </c>
      <c r="JZ910">
        <f t="shared" si="834"/>
        <v>0.06</v>
      </c>
      <c r="KA910">
        <f t="shared" si="835"/>
        <v>0</v>
      </c>
      <c r="KB910">
        <f t="shared" si="835"/>
        <v>0.02</v>
      </c>
      <c r="KC910">
        <f t="shared" si="836"/>
        <v>0.02</v>
      </c>
      <c r="KD910">
        <f t="shared" si="804"/>
        <v>1.4999999999999999E-2</v>
      </c>
      <c r="KE910">
        <f t="shared" si="804"/>
        <v>1.4999999999999999E-2</v>
      </c>
      <c r="KF910">
        <f t="shared" si="804"/>
        <v>0.03</v>
      </c>
      <c r="KG910">
        <f t="shared" si="803"/>
        <v>1.4999999999999999E-2</v>
      </c>
      <c r="KH910">
        <f t="shared" si="803"/>
        <v>1.4999999999999999E-2</v>
      </c>
      <c r="KI910">
        <f t="shared" si="803"/>
        <v>1.4999999999999999E-2</v>
      </c>
      <c r="KJ910">
        <f t="shared" si="803"/>
        <v>1.4999999999999999E-2</v>
      </c>
      <c r="KK910">
        <f t="shared" si="837"/>
        <v>0</v>
      </c>
      <c r="KL910">
        <f t="shared" si="838"/>
        <v>0.02</v>
      </c>
      <c r="KM910" s="5">
        <f t="shared" si="839"/>
        <v>0</v>
      </c>
      <c r="KN910">
        <f t="shared" si="840"/>
        <v>0</v>
      </c>
      <c r="KO910">
        <f t="shared" si="840"/>
        <v>0</v>
      </c>
      <c r="KP910">
        <f t="shared" si="841"/>
        <v>0.03</v>
      </c>
      <c r="KQ910">
        <f t="shared" si="842"/>
        <v>1.4999999999999999E-2</v>
      </c>
      <c r="KR910" s="6">
        <f t="shared" si="843"/>
        <v>0.02</v>
      </c>
      <c r="KS910">
        <f t="shared" si="844"/>
        <v>0.02</v>
      </c>
      <c r="KT910">
        <f t="shared" si="845"/>
        <v>1.4999999999999999E-2</v>
      </c>
      <c r="KU910">
        <f t="shared" si="846"/>
        <v>0.03</v>
      </c>
      <c r="KV910">
        <f t="shared" si="847"/>
        <v>3.7500000000000006E-2</v>
      </c>
      <c r="KW910">
        <f t="shared" si="848"/>
        <v>7.4999999999999997E-3</v>
      </c>
      <c r="KX910">
        <f t="shared" si="849"/>
        <v>0</v>
      </c>
      <c r="KY910">
        <f t="shared" si="850"/>
        <v>0.03</v>
      </c>
      <c r="KZ910">
        <f t="shared" si="851"/>
        <v>0.03</v>
      </c>
      <c r="LA910">
        <f t="shared" si="852"/>
        <v>1</v>
      </c>
      <c r="LB910">
        <f t="shared" si="852"/>
        <v>0</v>
      </c>
      <c r="LC910">
        <f t="shared" si="853"/>
        <v>0.1</v>
      </c>
      <c r="LE910" t="str">
        <f t="shared" si="859"/>
        <v>Guinee Conakry</v>
      </c>
      <c r="LF910">
        <f t="shared" si="854"/>
        <v>0.66999999999999993</v>
      </c>
      <c r="LG910" s="6">
        <f t="shared" si="855"/>
        <v>0.44</v>
      </c>
      <c r="LH910">
        <f t="shared" si="856"/>
        <v>0.79749999999999988</v>
      </c>
      <c r="LI910" s="6">
        <f t="shared" si="857"/>
        <v>0.62500000000000011</v>
      </c>
      <c r="LJ910">
        <f t="shared" si="858"/>
        <v>4</v>
      </c>
    </row>
    <row r="911" spans="1:322" x14ac:dyDescent="0.35">
      <c r="A911" s="8">
        <v>44890</v>
      </c>
      <c r="B911" t="s">
        <v>4867</v>
      </c>
      <c r="D911" s="27" t="s">
        <v>321</v>
      </c>
      <c r="E911" s="27" t="s">
        <v>321</v>
      </c>
      <c r="F911" s="27">
        <v>21</v>
      </c>
      <c r="G911" s="27" t="s">
        <v>258</v>
      </c>
      <c r="H911" s="27" t="s">
        <v>259</v>
      </c>
      <c r="I911" s="27" t="s">
        <v>685</v>
      </c>
      <c r="J911" s="27" t="s">
        <v>598</v>
      </c>
      <c r="K911" s="28">
        <v>44447</v>
      </c>
      <c r="L911" s="28">
        <v>44435</v>
      </c>
      <c r="M911" s="28">
        <v>44536</v>
      </c>
      <c r="N911" s="27" t="s">
        <v>261</v>
      </c>
      <c r="O911" s="27" t="s">
        <v>261</v>
      </c>
      <c r="P911" s="27" t="s">
        <v>261</v>
      </c>
      <c r="Q911" s="27" t="s">
        <v>1839</v>
      </c>
      <c r="R911" s="28">
        <v>44447</v>
      </c>
      <c r="S911" s="28" t="s">
        <v>262</v>
      </c>
      <c r="T911" s="27" t="s">
        <v>263</v>
      </c>
      <c r="U911" s="27" t="s">
        <v>263</v>
      </c>
      <c r="V911" s="28">
        <v>44694</v>
      </c>
      <c r="W911" s="27" t="s">
        <v>261</v>
      </c>
      <c r="X911" s="28" t="s">
        <v>262</v>
      </c>
      <c r="Y911" s="27" t="s">
        <v>263</v>
      </c>
      <c r="Z911" s="28">
        <v>44694</v>
      </c>
      <c r="AA911" s="27" t="s">
        <v>264</v>
      </c>
      <c r="AB911" s="27" t="s">
        <v>265</v>
      </c>
      <c r="AC911" s="27" t="s">
        <v>1079</v>
      </c>
      <c r="AD911" s="27" t="s">
        <v>612</v>
      </c>
      <c r="AE911" s="27" t="s">
        <v>600</v>
      </c>
      <c r="AF911" s="27" t="s">
        <v>601</v>
      </c>
      <c r="AG911" s="29">
        <v>10900000</v>
      </c>
      <c r="AH911" s="27" t="s">
        <v>263</v>
      </c>
      <c r="AI911" s="27">
        <v>44687</v>
      </c>
      <c r="AJ911" s="28">
        <v>44694</v>
      </c>
      <c r="AK911" s="27" t="s">
        <v>264</v>
      </c>
      <c r="AL911" s="27" t="s">
        <v>269</v>
      </c>
      <c r="AM911" s="27" t="s">
        <v>265</v>
      </c>
      <c r="AN911" s="27" t="s">
        <v>270</v>
      </c>
      <c r="AO911" s="27" t="s">
        <v>261</v>
      </c>
      <c r="AP911" s="27" t="s">
        <v>261</v>
      </c>
      <c r="AQ911" s="28" t="s">
        <v>262</v>
      </c>
      <c r="AR911" s="27" t="s">
        <v>261</v>
      </c>
      <c r="AS911" s="28" t="s">
        <v>262</v>
      </c>
      <c r="AT911" s="27" t="s">
        <v>261</v>
      </c>
      <c r="AU911" s="28" t="s">
        <v>262</v>
      </c>
      <c r="AV911" s="27" t="s">
        <v>261</v>
      </c>
      <c r="AW911" s="28" t="s">
        <v>262</v>
      </c>
      <c r="AX911" s="27" t="s">
        <v>261</v>
      </c>
      <c r="AY911" s="28" t="s">
        <v>262</v>
      </c>
      <c r="AZ911" s="27" t="s">
        <v>262</v>
      </c>
      <c r="BA911" s="27" t="s">
        <v>262</v>
      </c>
      <c r="BB911" s="27" t="s">
        <v>261</v>
      </c>
      <c r="BC911" s="28" t="s">
        <v>262</v>
      </c>
      <c r="BD911" s="27" t="s">
        <v>261</v>
      </c>
      <c r="BE911" s="30" t="s">
        <v>262</v>
      </c>
      <c r="BF911" t="s">
        <v>603</v>
      </c>
      <c r="BG911" s="9" t="s">
        <v>685</v>
      </c>
      <c r="BH911" t="s">
        <v>208</v>
      </c>
      <c r="BI911" t="s">
        <v>440</v>
      </c>
      <c r="BJ911" t="s">
        <v>210</v>
      </c>
      <c r="BK911" t="s">
        <v>329</v>
      </c>
      <c r="BL911" t="s">
        <v>212</v>
      </c>
      <c r="BM911" t="s">
        <v>613</v>
      </c>
      <c r="BN911" t="s">
        <v>214</v>
      </c>
      <c r="BO911" t="s">
        <v>348</v>
      </c>
      <c r="BP911" t="s">
        <v>219</v>
      </c>
      <c r="BQ911" t="s">
        <v>216</v>
      </c>
      <c r="BR911" t="s">
        <v>1314</v>
      </c>
      <c r="BS911" t="s">
        <v>4868</v>
      </c>
      <c r="BU911" t="s">
        <v>4869</v>
      </c>
      <c r="BV911" t="s">
        <v>214</v>
      </c>
      <c r="CC911" t="s">
        <v>214</v>
      </c>
      <c r="CG911" t="s">
        <v>219</v>
      </c>
      <c r="CI911" t="s">
        <v>304</v>
      </c>
      <c r="CJ911" t="s">
        <v>4870</v>
      </c>
      <c r="CK911" t="s">
        <v>333</v>
      </c>
      <c r="CL911" t="s">
        <v>644</v>
      </c>
      <c r="CN911" t="s">
        <v>498</v>
      </c>
      <c r="CO911" t="s">
        <v>618</v>
      </c>
      <c r="CP911" t="s">
        <v>225</v>
      </c>
      <c r="CQ911" t="s">
        <v>285</v>
      </c>
      <c r="CR911" t="s">
        <v>244</v>
      </c>
      <c r="CS911" t="s">
        <v>244</v>
      </c>
      <c r="CT911" t="s">
        <v>219</v>
      </c>
      <c r="CU911" t="s">
        <v>219</v>
      </c>
      <c r="CV911" t="s">
        <v>244</v>
      </c>
      <c r="CW911" t="s">
        <v>244</v>
      </c>
      <c r="CX911" t="s">
        <v>287</v>
      </c>
      <c r="CY911" t="s">
        <v>353</v>
      </c>
      <c r="CZ911" t="s">
        <v>219</v>
      </c>
      <c r="DA911" t="s">
        <v>219</v>
      </c>
      <c r="DB911" t="s">
        <v>398</v>
      </c>
      <c r="DC911" t="s">
        <v>398</v>
      </c>
      <c r="DD911" t="s">
        <v>214</v>
      </c>
      <c r="DE911" t="s">
        <v>500</v>
      </c>
      <c r="DF911" t="s">
        <v>4871</v>
      </c>
      <c r="DG911" t="s">
        <v>357</v>
      </c>
      <c r="DI911" t="s">
        <v>484</v>
      </c>
      <c r="DK911" t="s">
        <v>239</v>
      </c>
      <c r="DL911" t="s">
        <v>239</v>
      </c>
      <c r="DM911" t="s">
        <v>214</v>
      </c>
      <c r="DN911" t="s">
        <v>219</v>
      </c>
      <c r="DO911" t="s">
        <v>288</v>
      </c>
      <c r="DP911" t="s">
        <v>399</v>
      </c>
      <c r="DR911" t="s">
        <v>235</v>
      </c>
      <c r="DT911" t="s">
        <v>219</v>
      </c>
      <c r="DU911" t="s">
        <v>219</v>
      </c>
      <c r="DX911" t="s">
        <v>237</v>
      </c>
      <c r="DY911" t="s">
        <v>237</v>
      </c>
      <c r="DZ911" t="s">
        <v>400</v>
      </c>
      <c r="EA911" t="s">
        <v>237</v>
      </c>
      <c r="EB911" t="s">
        <v>237</v>
      </c>
      <c r="EC911" t="s">
        <v>237</v>
      </c>
      <c r="ED911" t="s">
        <v>237</v>
      </c>
      <c r="EE911" t="s">
        <v>219</v>
      </c>
      <c r="EF911" t="s">
        <v>219</v>
      </c>
      <c r="EK911" t="s">
        <v>237</v>
      </c>
      <c r="EL911" t="s">
        <v>237</v>
      </c>
      <c r="EM911" t="s">
        <v>240</v>
      </c>
      <c r="EN911" t="s">
        <v>240</v>
      </c>
      <c r="EO911" t="s">
        <v>240</v>
      </c>
      <c r="EP911" t="s">
        <v>240</v>
      </c>
      <c r="EQ911" t="s">
        <v>219</v>
      </c>
      <c r="ER911" t="s">
        <v>219</v>
      </c>
      <c r="ES911" t="s">
        <v>239</v>
      </c>
      <c r="ET911" t="s">
        <v>239</v>
      </c>
      <c r="EU911" t="s">
        <v>237</v>
      </c>
      <c r="EV911" t="s">
        <v>237</v>
      </c>
      <c r="EW911" t="s">
        <v>310</v>
      </c>
      <c r="EX911" t="s">
        <v>310</v>
      </c>
      <c r="EY911" t="s">
        <v>237</v>
      </c>
      <c r="EZ911" t="s">
        <v>241</v>
      </c>
      <c r="FA911" t="s">
        <v>241</v>
      </c>
      <c r="FB911" t="s">
        <v>237</v>
      </c>
      <c r="FC911" t="s">
        <v>237</v>
      </c>
      <c r="FD911" t="s">
        <v>237</v>
      </c>
      <c r="FE911" t="s">
        <v>244</v>
      </c>
      <c r="FF911" t="s">
        <v>244</v>
      </c>
      <c r="FG911" t="s">
        <v>390</v>
      </c>
      <c r="FH911" t="s">
        <v>390</v>
      </c>
      <c r="FI911" t="s">
        <v>214</v>
      </c>
      <c r="FJ911" t="s">
        <v>214</v>
      </c>
      <c r="FK911" t="s">
        <v>214</v>
      </c>
      <c r="FL911" t="s">
        <v>214</v>
      </c>
      <c r="FM911" t="s">
        <v>245</v>
      </c>
      <c r="FN911" t="s">
        <v>245</v>
      </c>
      <c r="FO911" t="s">
        <v>214</v>
      </c>
      <c r="FP911" t="s">
        <v>214</v>
      </c>
      <c r="FQ911" t="s">
        <v>487</v>
      </c>
      <c r="FR911" t="s">
        <v>241</v>
      </c>
      <c r="FS911" t="s">
        <v>247</v>
      </c>
      <c r="FT911" t="s">
        <v>241</v>
      </c>
      <c r="FU911" t="s">
        <v>219</v>
      </c>
      <c r="FV911" t="s">
        <v>241</v>
      </c>
      <c r="FW911" t="s">
        <v>241</v>
      </c>
      <c r="FX911" t="s">
        <v>241</v>
      </c>
      <c r="FY911" t="s">
        <v>241</v>
      </c>
      <c r="FZ911" t="s">
        <v>248</v>
      </c>
      <c r="GA911" t="s">
        <v>248</v>
      </c>
      <c r="GB911" t="s">
        <v>244</v>
      </c>
      <c r="GC911" t="s">
        <v>244</v>
      </c>
      <c r="GD911" t="s">
        <v>249</v>
      </c>
      <c r="GE911" t="s">
        <v>241</v>
      </c>
      <c r="GF911" t="s">
        <v>565</v>
      </c>
      <c r="GG911" t="s">
        <v>286</v>
      </c>
      <c r="GH911" t="s">
        <v>241</v>
      </c>
      <c r="GI911" t="s">
        <v>286</v>
      </c>
      <c r="GJ911" t="s">
        <v>250</v>
      </c>
      <c r="GK911" t="s">
        <v>250</v>
      </c>
      <c r="GL911" t="s">
        <v>227</v>
      </c>
      <c r="GM911" t="s">
        <v>227</v>
      </c>
      <c r="GN911" t="s">
        <v>219</v>
      </c>
      <c r="GO911" t="s">
        <v>219</v>
      </c>
      <c r="GP911" t="s">
        <v>295</v>
      </c>
      <c r="GQ911" t="s">
        <v>239</v>
      </c>
      <c r="GR911" t="s">
        <v>295</v>
      </c>
      <c r="GS911" t="s">
        <v>214</v>
      </c>
      <c r="GT911" t="s">
        <v>241</v>
      </c>
      <c r="GU911" t="s">
        <v>214</v>
      </c>
      <c r="GV911" t="s">
        <v>241</v>
      </c>
      <c r="GW911" t="s">
        <v>297</v>
      </c>
      <c r="GX911" t="s">
        <v>297</v>
      </c>
      <c r="GY911" t="s">
        <v>609</v>
      </c>
      <c r="GZ911" t="s">
        <v>241</v>
      </c>
      <c r="HA911" t="s">
        <v>298</v>
      </c>
      <c r="HB911" t="s">
        <v>241</v>
      </c>
      <c r="HC911" t="s">
        <v>315</v>
      </c>
      <c r="HD911" t="s">
        <v>316</v>
      </c>
      <c r="HE911" t="s">
        <v>343</v>
      </c>
      <c r="HF911" t="s">
        <v>241</v>
      </c>
      <c r="HG911" t="s">
        <v>319</v>
      </c>
      <c r="HH911" t="s">
        <v>241</v>
      </c>
      <c r="HI911" t="s">
        <v>241</v>
      </c>
      <c r="HJ911" t="s">
        <v>214</v>
      </c>
      <c r="HK911" t="s">
        <v>4872</v>
      </c>
      <c r="HL911" s="12"/>
      <c r="HM911">
        <v>1</v>
      </c>
      <c r="HN911">
        <v>0.75</v>
      </c>
      <c r="HO911">
        <v>0</v>
      </c>
      <c r="HP911">
        <v>0.75</v>
      </c>
      <c r="HQ911">
        <v>0.5</v>
      </c>
      <c r="HR911">
        <v>0.5</v>
      </c>
      <c r="HS911">
        <v>1</v>
      </c>
      <c r="HT911">
        <v>1</v>
      </c>
      <c r="HU911">
        <v>1</v>
      </c>
      <c r="HV911">
        <v>0.5</v>
      </c>
      <c r="HW911">
        <v>0.5</v>
      </c>
      <c r="HX911">
        <v>0.5</v>
      </c>
      <c r="HZ911">
        <v>0.5</v>
      </c>
      <c r="IA911">
        <v>0</v>
      </c>
      <c r="IB911">
        <v>0.5</v>
      </c>
      <c r="IC911">
        <v>0.5</v>
      </c>
      <c r="ID911">
        <v>0.5</v>
      </c>
      <c r="IE911">
        <v>0.5</v>
      </c>
      <c r="IG911">
        <v>0.25</v>
      </c>
      <c r="IH911">
        <v>0.5</v>
      </c>
      <c r="II911">
        <v>0.75</v>
      </c>
      <c r="IJ911">
        <v>0.75</v>
      </c>
      <c r="IK911">
        <v>0.75</v>
      </c>
      <c r="IL911">
        <v>0.75</v>
      </c>
      <c r="IM911">
        <v>0.25</v>
      </c>
      <c r="IN911">
        <v>1</v>
      </c>
      <c r="IO911">
        <v>1</v>
      </c>
      <c r="IQ911">
        <v>2</v>
      </c>
      <c r="IS911">
        <f t="shared" si="805"/>
        <v>0.15</v>
      </c>
      <c r="IT911">
        <f t="shared" si="806"/>
        <v>0.09</v>
      </c>
      <c r="IU911">
        <f t="shared" si="807"/>
        <v>0</v>
      </c>
      <c r="IV911">
        <f t="shared" si="808"/>
        <v>7.5000000000000011E-2</v>
      </c>
      <c r="IW911">
        <f t="shared" si="809"/>
        <v>0.04</v>
      </c>
      <c r="IX911">
        <f t="shared" si="810"/>
        <v>6.5000000000000002E-2</v>
      </c>
      <c r="IY911">
        <f t="shared" si="811"/>
        <v>0.1</v>
      </c>
      <c r="IZ911">
        <f t="shared" si="812"/>
        <v>0.11</v>
      </c>
      <c r="JA911">
        <f t="shared" si="813"/>
        <v>0.13</v>
      </c>
      <c r="JB911">
        <f t="shared" si="814"/>
        <v>0.05</v>
      </c>
      <c r="JC911">
        <f t="shared" si="815"/>
        <v>0.06</v>
      </c>
      <c r="JD911">
        <f t="shared" si="816"/>
        <v>5.5E-2</v>
      </c>
      <c r="JE911">
        <f t="shared" si="817"/>
        <v>0</v>
      </c>
      <c r="JF911">
        <f t="shared" si="818"/>
        <v>0.06</v>
      </c>
      <c r="JG911" s="5">
        <f t="shared" si="819"/>
        <v>0</v>
      </c>
      <c r="JH911">
        <f t="shared" si="820"/>
        <v>0</v>
      </c>
      <c r="JI911">
        <f t="shared" si="820"/>
        <v>0</v>
      </c>
      <c r="JJ911">
        <f t="shared" si="821"/>
        <v>0.1</v>
      </c>
      <c r="JK911">
        <f t="shared" si="822"/>
        <v>7.4999999999999997E-2</v>
      </c>
      <c r="JL911" s="6">
        <f t="shared" si="823"/>
        <v>0.04</v>
      </c>
      <c r="JM911">
        <f t="shared" si="824"/>
        <v>0.03</v>
      </c>
      <c r="JN911">
        <f t="shared" si="825"/>
        <v>2.5000000000000001E-2</v>
      </c>
      <c r="JO911">
        <f t="shared" si="826"/>
        <v>0.11249999999999999</v>
      </c>
      <c r="JP911">
        <f t="shared" si="827"/>
        <v>7.5000000000000011E-2</v>
      </c>
      <c r="JQ911">
        <f t="shared" si="828"/>
        <v>0.09</v>
      </c>
      <c r="JR911">
        <f t="shared" si="829"/>
        <v>8.2500000000000004E-2</v>
      </c>
      <c r="JS911">
        <f t="shared" si="830"/>
        <v>2.5000000000000001E-2</v>
      </c>
      <c r="JT911">
        <f t="shared" si="830"/>
        <v>0.1</v>
      </c>
      <c r="JU911">
        <f t="shared" si="831"/>
        <v>1</v>
      </c>
      <c r="JV911">
        <f t="shared" si="831"/>
        <v>0</v>
      </c>
      <c r="JW911">
        <f t="shared" si="832"/>
        <v>0.15</v>
      </c>
      <c r="JY911">
        <f t="shared" si="833"/>
        <v>0.05</v>
      </c>
      <c r="JZ911">
        <f t="shared" si="834"/>
        <v>0.06</v>
      </c>
      <c r="KA911">
        <f t="shared" si="835"/>
        <v>0</v>
      </c>
      <c r="KB911">
        <f t="shared" si="835"/>
        <v>1.4999999999999999E-2</v>
      </c>
      <c r="KC911">
        <f t="shared" si="836"/>
        <v>0.02</v>
      </c>
      <c r="KD911">
        <f t="shared" si="804"/>
        <v>1.4999999999999999E-2</v>
      </c>
      <c r="KE911">
        <f t="shared" si="804"/>
        <v>0.03</v>
      </c>
      <c r="KF911">
        <f t="shared" si="804"/>
        <v>0.03</v>
      </c>
      <c r="KG911">
        <f t="shared" si="803"/>
        <v>0.03</v>
      </c>
      <c r="KH911">
        <f t="shared" si="803"/>
        <v>1.4999999999999999E-2</v>
      </c>
      <c r="KI911">
        <f t="shared" si="803"/>
        <v>1.4999999999999999E-2</v>
      </c>
      <c r="KJ911">
        <f t="shared" si="803"/>
        <v>1.4999999999999999E-2</v>
      </c>
      <c r="KK911">
        <f t="shared" si="837"/>
        <v>0</v>
      </c>
      <c r="KL911">
        <f t="shared" si="838"/>
        <v>0.02</v>
      </c>
      <c r="KM911" s="5">
        <f t="shared" si="839"/>
        <v>0</v>
      </c>
      <c r="KN911">
        <f t="shared" si="840"/>
        <v>0</v>
      </c>
      <c r="KO911">
        <f t="shared" si="840"/>
        <v>0</v>
      </c>
      <c r="KP911">
        <f t="shared" si="841"/>
        <v>0.03</v>
      </c>
      <c r="KQ911">
        <f t="shared" si="842"/>
        <v>1.4999999999999999E-2</v>
      </c>
      <c r="KR911" s="6">
        <f t="shared" si="843"/>
        <v>0.02</v>
      </c>
      <c r="KS911">
        <f t="shared" si="844"/>
        <v>0.01</v>
      </c>
      <c r="KT911">
        <f t="shared" si="845"/>
        <v>1.4999999999999999E-2</v>
      </c>
      <c r="KU911">
        <f t="shared" si="846"/>
        <v>0.03</v>
      </c>
      <c r="KV911">
        <f t="shared" si="847"/>
        <v>3.7500000000000006E-2</v>
      </c>
      <c r="KW911">
        <f t="shared" si="848"/>
        <v>7.4999999999999997E-3</v>
      </c>
      <c r="KX911">
        <f t="shared" si="849"/>
        <v>0</v>
      </c>
      <c r="KY911">
        <f t="shared" si="850"/>
        <v>0.01</v>
      </c>
      <c r="KZ911">
        <f t="shared" si="851"/>
        <v>0.03</v>
      </c>
      <c r="LA911">
        <f t="shared" si="852"/>
        <v>1</v>
      </c>
      <c r="LB911">
        <f t="shared" si="852"/>
        <v>0</v>
      </c>
      <c r="LC911">
        <f t="shared" si="853"/>
        <v>0.1</v>
      </c>
      <c r="LE911" t="str">
        <f t="shared" si="859"/>
        <v>Guinee Conakry</v>
      </c>
      <c r="LF911">
        <f t="shared" si="854"/>
        <v>0.76</v>
      </c>
      <c r="LG911" s="6">
        <f t="shared" si="855"/>
        <v>0.44</v>
      </c>
      <c r="LH911">
        <f t="shared" si="856"/>
        <v>0.69000000000000006</v>
      </c>
      <c r="LI911" s="6">
        <f t="shared" si="857"/>
        <v>0.62</v>
      </c>
      <c r="LJ911">
        <f t="shared" si="858"/>
        <v>2</v>
      </c>
    </row>
    <row r="912" spans="1:322" x14ac:dyDescent="0.35">
      <c r="A912" s="8">
        <v>44896</v>
      </c>
      <c r="B912" t="s">
        <v>4873</v>
      </c>
      <c r="D912" s="24" t="s">
        <v>321</v>
      </c>
      <c r="E912" s="24" t="s">
        <v>321</v>
      </c>
      <c r="F912" s="24">
        <v>18</v>
      </c>
      <c r="G912" s="24" t="s">
        <v>258</v>
      </c>
      <c r="H912" s="24" t="s">
        <v>259</v>
      </c>
      <c r="I912" s="24" t="s">
        <v>685</v>
      </c>
      <c r="J912" s="24" t="s">
        <v>598</v>
      </c>
      <c r="K912" s="25">
        <v>44463</v>
      </c>
      <c r="L912" s="25">
        <v>44445</v>
      </c>
      <c r="M912" s="25">
        <v>44536</v>
      </c>
      <c r="N912" s="24" t="s">
        <v>261</v>
      </c>
      <c r="O912" s="24" t="s">
        <v>261</v>
      </c>
      <c r="P912" s="24" t="s">
        <v>261</v>
      </c>
      <c r="Q912" s="24" t="s">
        <v>1839</v>
      </c>
      <c r="R912" s="25">
        <v>44463</v>
      </c>
      <c r="S912" s="25" t="s">
        <v>262</v>
      </c>
      <c r="T912" s="24" t="s">
        <v>263</v>
      </c>
      <c r="U912" s="24" t="s">
        <v>263</v>
      </c>
      <c r="V912" s="25">
        <v>44694</v>
      </c>
      <c r="W912" s="24" t="s">
        <v>261</v>
      </c>
      <c r="X912" s="25" t="s">
        <v>262</v>
      </c>
      <c r="Y912" s="24" t="s">
        <v>263</v>
      </c>
      <c r="Z912" s="25">
        <v>44694</v>
      </c>
      <c r="AA912" s="24" t="s">
        <v>264</v>
      </c>
      <c r="AB912" s="24" t="s">
        <v>265</v>
      </c>
      <c r="AC912" s="24" t="s">
        <v>1436</v>
      </c>
      <c r="AD912" s="24" t="s">
        <v>612</v>
      </c>
      <c r="AE912" s="24" t="s">
        <v>600</v>
      </c>
      <c r="AF912" s="24" t="s">
        <v>601</v>
      </c>
      <c r="AG912" s="31">
        <v>10900000</v>
      </c>
      <c r="AH912" s="24" t="s">
        <v>263</v>
      </c>
      <c r="AI912" s="24">
        <v>44687</v>
      </c>
      <c r="AJ912" s="25">
        <v>44694</v>
      </c>
      <c r="AK912" s="24" t="s">
        <v>264</v>
      </c>
      <c r="AL912" s="24" t="s">
        <v>269</v>
      </c>
      <c r="AM912" s="24" t="s">
        <v>265</v>
      </c>
      <c r="AN912" s="24" t="s">
        <v>270</v>
      </c>
      <c r="AO912" s="24" t="s">
        <v>261</v>
      </c>
      <c r="AP912" s="24" t="s">
        <v>261</v>
      </c>
      <c r="AQ912" s="25" t="s">
        <v>262</v>
      </c>
      <c r="AR912" s="24" t="s">
        <v>261</v>
      </c>
      <c r="AS912" s="25" t="s">
        <v>262</v>
      </c>
      <c r="AT912" s="24" t="s">
        <v>261</v>
      </c>
      <c r="AU912" s="25" t="s">
        <v>262</v>
      </c>
      <c r="AV912" s="24" t="s">
        <v>261</v>
      </c>
      <c r="AW912" s="25" t="s">
        <v>262</v>
      </c>
      <c r="AX912" s="24" t="s">
        <v>261</v>
      </c>
      <c r="AY912" s="25" t="s">
        <v>262</v>
      </c>
      <c r="AZ912" s="27" t="s">
        <v>262</v>
      </c>
      <c r="BA912" s="27" t="s">
        <v>262</v>
      </c>
      <c r="BB912" s="24" t="s">
        <v>261</v>
      </c>
      <c r="BC912" s="25" t="s">
        <v>262</v>
      </c>
      <c r="BD912" s="24" t="s">
        <v>261</v>
      </c>
      <c r="BE912" s="26" t="s">
        <v>262</v>
      </c>
      <c r="BF912" t="s">
        <v>603</v>
      </c>
      <c r="BG912" s="9" t="s">
        <v>571</v>
      </c>
      <c r="BH912" t="s">
        <v>208</v>
      </c>
      <c r="BI912" t="s">
        <v>394</v>
      </c>
      <c r="BJ912" t="s">
        <v>210</v>
      </c>
      <c r="BK912" t="s">
        <v>329</v>
      </c>
      <c r="BL912" t="s">
        <v>212</v>
      </c>
      <c r="BM912" t="s">
        <v>630</v>
      </c>
      <c r="BN912" t="s">
        <v>219</v>
      </c>
      <c r="BO912" t="s">
        <v>331</v>
      </c>
      <c r="BP912" t="s">
        <v>219</v>
      </c>
      <c r="BQ912" t="s">
        <v>216</v>
      </c>
      <c r="BR912" t="s">
        <v>4874</v>
      </c>
      <c r="BS912" t="s">
        <v>632</v>
      </c>
      <c r="BT912" t="s">
        <v>642</v>
      </c>
      <c r="BU912" t="s">
        <v>4874</v>
      </c>
      <c r="BV912" t="s">
        <v>219</v>
      </c>
      <c r="BW912" t="s">
        <v>540</v>
      </c>
      <c r="BX912" t="s">
        <v>4875</v>
      </c>
      <c r="BY912" t="s">
        <v>4876</v>
      </c>
      <c r="BZ912" t="s">
        <v>1314</v>
      </c>
      <c r="CA912" t="s">
        <v>1314</v>
      </c>
      <c r="CB912" t="s">
        <v>4876</v>
      </c>
      <c r="CC912" t="s">
        <v>219</v>
      </c>
      <c r="CD912" t="s">
        <v>540</v>
      </c>
      <c r="CE912" t="s">
        <v>4877</v>
      </c>
      <c r="CG912" t="s">
        <v>219</v>
      </c>
      <c r="CI912" t="s">
        <v>333</v>
      </c>
      <c r="CJ912" t="s">
        <v>4878</v>
      </c>
      <c r="CK912" t="s">
        <v>333</v>
      </c>
      <c r="CL912" t="s">
        <v>500</v>
      </c>
      <c r="CM912" t="s">
        <v>4879</v>
      </c>
      <c r="CN912" t="s">
        <v>283</v>
      </c>
      <c r="CP912" t="s">
        <v>224</v>
      </c>
      <c r="CQ912" t="s">
        <v>285</v>
      </c>
      <c r="CR912" t="s">
        <v>227</v>
      </c>
      <c r="CS912" t="s">
        <v>227</v>
      </c>
      <c r="CT912" t="s">
        <v>214</v>
      </c>
      <c r="CU912" t="s">
        <v>214</v>
      </c>
      <c r="CV912" t="s">
        <v>227</v>
      </c>
      <c r="CW912" t="s">
        <v>227</v>
      </c>
      <c r="CX912" t="s">
        <v>287</v>
      </c>
      <c r="CY912" t="s">
        <v>353</v>
      </c>
      <c r="CZ912" t="s">
        <v>219</v>
      </c>
      <c r="DA912" t="s">
        <v>219</v>
      </c>
      <c r="DB912" t="s">
        <v>398</v>
      </c>
      <c r="DC912" t="s">
        <v>398</v>
      </c>
      <c r="DD912" t="s">
        <v>219</v>
      </c>
      <c r="DI912" t="s">
        <v>789</v>
      </c>
      <c r="DK912" t="s">
        <v>239</v>
      </c>
      <c r="DL912" t="s">
        <v>239</v>
      </c>
      <c r="DM912" t="s">
        <v>214</v>
      </c>
      <c r="DN912" t="s">
        <v>214</v>
      </c>
      <c r="DO912" t="s">
        <v>288</v>
      </c>
      <c r="DP912" t="s">
        <v>664</v>
      </c>
      <c r="DQ912" t="s">
        <v>4880</v>
      </c>
      <c r="DR912" t="s">
        <v>235</v>
      </c>
      <c r="DT912" t="s">
        <v>219</v>
      </c>
      <c r="DU912" t="s">
        <v>219</v>
      </c>
      <c r="DX912" t="s">
        <v>389</v>
      </c>
      <c r="DY912" t="s">
        <v>389</v>
      </c>
      <c r="DZ912" t="s">
        <v>400</v>
      </c>
      <c r="EA912" t="s">
        <v>389</v>
      </c>
      <c r="EB912" t="s">
        <v>389</v>
      </c>
      <c r="EC912" t="s">
        <v>242</v>
      </c>
      <c r="ED912" t="s">
        <v>242</v>
      </c>
      <c r="EE912" t="s">
        <v>214</v>
      </c>
      <c r="EF912" t="s">
        <v>214</v>
      </c>
      <c r="EG912" t="s">
        <v>214</v>
      </c>
      <c r="EI912" t="s">
        <v>214</v>
      </c>
      <c r="EK912" t="s">
        <v>237</v>
      </c>
      <c r="EL912" t="s">
        <v>237</v>
      </c>
      <c r="EM912" t="s">
        <v>486</v>
      </c>
      <c r="EN912" t="s">
        <v>486</v>
      </c>
      <c r="EO912" t="s">
        <v>239</v>
      </c>
      <c r="EP912" t="s">
        <v>239</v>
      </c>
      <c r="EQ912" t="s">
        <v>214</v>
      </c>
      <c r="ER912" t="s">
        <v>219</v>
      </c>
      <c r="ES912" t="s">
        <v>242</v>
      </c>
      <c r="ET912" t="s">
        <v>242</v>
      </c>
      <c r="EU912" t="s">
        <v>242</v>
      </c>
      <c r="EV912" t="s">
        <v>242</v>
      </c>
      <c r="EW912" t="s">
        <v>310</v>
      </c>
      <c r="EX912" t="s">
        <v>310</v>
      </c>
      <c r="EY912" t="s">
        <v>237</v>
      </c>
      <c r="EZ912" t="s">
        <v>241</v>
      </c>
      <c r="FA912" t="s">
        <v>241</v>
      </c>
      <c r="FB912" t="s">
        <v>237</v>
      </c>
      <c r="FC912" t="s">
        <v>237</v>
      </c>
      <c r="FD912" t="s">
        <v>237</v>
      </c>
      <c r="FE912" t="s">
        <v>286</v>
      </c>
      <c r="FF912" t="s">
        <v>286</v>
      </c>
      <c r="FG912" t="s">
        <v>242</v>
      </c>
      <c r="FH912" t="s">
        <v>242</v>
      </c>
      <c r="FI912" t="s">
        <v>214</v>
      </c>
      <c r="FJ912" t="s">
        <v>214</v>
      </c>
      <c r="FK912" t="s">
        <v>214</v>
      </c>
      <c r="FL912" t="s">
        <v>214</v>
      </c>
      <c r="FM912" t="s">
        <v>292</v>
      </c>
      <c r="FN912" t="s">
        <v>292</v>
      </c>
      <c r="FO912" t="s">
        <v>219</v>
      </c>
      <c r="FP912" t="s">
        <v>219</v>
      </c>
      <c r="FQ912" t="s">
        <v>241</v>
      </c>
      <c r="FR912" t="s">
        <v>241</v>
      </c>
      <c r="FS912" t="s">
        <v>241</v>
      </c>
      <c r="FT912" t="s">
        <v>241</v>
      </c>
      <c r="FU912" t="s">
        <v>219</v>
      </c>
      <c r="FV912" t="s">
        <v>241</v>
      </c>
      <c r="FW912" t="s">
        <v>241</v>
      </c>
      <c r="FX912" t="s">
        <v>241</v>
      </c>
      <c r="FY912" t="s">
        <v>241</v>
      </c>
      <c r="FZ912" t="s">
        <v>341</v>
      </c>
      <c r="GA912" t="s">
        <v>341</v>
      </c>
      <c r="GB912" t="s">
        <v>227</v>
      </c>
      <c r="GC912" t="s">
        <v>227</v>
      </c>
      <c r="GD912" t="s">
        <v>293</v>
      </c>
      <c r="GE912" t="s">
        <v>241</v>
      </c>
      <c r="GF912" t="s">
        <v>293</v>
      </c>
      <c r="GG912" t="s">
        <v>227</v>
      </c>
      <c r="GH912" t="s">
        <v>241</v>
      </c>
      <c r="GI912" t="s">
        <v>227</v>
      </c>
      <c r="GJ912" t="s">
        <v>244</v>
      </c>
      <c r="GK912" t="s">
        <v>244</v>
      </c>
      <c r="GL912" t="s">
        <v>227</v>
      </c>
      <c r="GM912" t="s">
        <v>227</v>
      </c>
      <c r="GN912" t="s">
        <v>219</v>
      </c>
      <c r="GO912" t="s">
        <v>219</v>
      </c>
      <c r="GP912" t="s">
        <v>295</v>
      </c>
      <c r="GQ912" t="s">
        <v>295</v>
      </c>
      <c r="GR912" t="s">
        <v>295</v>
      </c>
      <c r="GS912" t="s">
        <v>214</v>
      </c>
      <c r="GT912" t="s">
        <v>241</v>
      </c>
      <c r="GU912" t="s">
        <v>214</v>
      </c>
      <c r="GV912" t="s">
        <v>241</v>
      </c>
      <c r="GW912" t="s">
        <v>297</v>
      </c>
      <c r="GX912" t="s">
        <v>297</v>
      </c>
      <c r="GY912" t="s">
        <v>254</v>
      </c>
      <c r="GZ912" t="s">
        <v>241</v>
      </c>
      <c r="HA912" t="s">
        <v>298</v>
      </c>
      <c r="HB912" t="s">
        <v>241</v>
      </c>
      <c r="HC912" t="s">
        <v>315</v>
      </c>
      <c r="HD912" t="s">
        <v>316</v>
      </c>
      <c r="HE912" t="s">
        <v>343</v>
      </c>
      <c r="HF912" t="s">
        <v>241</v>
      </c>
      <c r="HG912" t="s">
        <v>319</v>
      </c>
      <c r="HH912" t="s">
        <v>241</v>
      </c>
      <c r="HI912" t="s">
        <v>241</v>
      </c>
      <c r="HJ912" t="s">
        <v>219</v>
      </c>
      <c r="HK912" t="s">
        <v>241</v>
      </c>
      <c r="HL912" s="12"/>
      <c r="HM912">
        <v>0.75</v>
      </c>
      <c r="HN912">
        <v>1</v>
      </c>
      <c r="HO912">
        <v>1</v>
      </c>
      <c r="HP912">
        <v>1</v>
      </c>
      <c r="HQ912">
        <v>0.5</v>
      </c>
      <c r="HR912">
        <v>0.5</v>
      </c>
      <c r="HS912">
        <v>1</v>
      </c>
      <c r="HT912">
        <v>1</v>
      </c>
      <c r="HU912">
        <v>1</v>
      </c>
      <c r="HV912">
        <v>1</v>
      </c>
      <c r="HW912">
        <v>1</v>
      </c>
      <c r="HX912">
        <v>0.75</v>
      </c>
      <c r="HY912">
        <v>1</v>
      </c>
      <c r="HZ912">
        <v>0.5</v>
      </c>
      <c r="IA912" s="4">
        <v>1</v>
      </c>
      <c r="IB912">
        <v>0.75</v>
      </c>
      <c r="IC912">
        <v>0.75</v>
      </c>
      <c r="ID912">
        <v>0.5</v>
      </c>
      <c r="IE912">
        <v>0.5</v>
      </c>
      <c r="IG912">
        <v>0.75</v>
      </c>
      <c r="IH912">
        <v>0.75</v>
      </c>
      <c r="II912">
        <v>1</v>
      </c>
      <c r="IJ912">
        <v>1</v>
      </c>
      <c r="IK912">
        <v>1</v>
      </c>
      <c r="IL912">
        <v>1</v>
      </c>
      <c r="IM912">
        <v>1</v>
      </c>
      <c r="IN912">
        <v>1</v>
      </c>
      <c r="IO912">
        <v>1</v>
      </c>
      <c r="IQ912">
        <v>1</v>
      </c>
      <c r="IS912">
        <f t="shared" si="805"/>
        <v>0.11249999999999999</v>
      </c>
      <c r="IT912">
        <f t="shared" si="806"/>
        <v>0.12</v>
      </c>
      <c r="IU912">
        <f t="shared" si="807"/>
        <v>0.08</v>
      </c>
      <c r="IV912">
        <f t="shared" si="808"/>
        <v>0.1</v>
      </c>
      <c r="IW912">
        <f t="shared" si="809"/>
        <v>0.04</v>
      </c>
      <c r="IX912">
        <f t="shared" si="810"/>
        <v>6.5000000000000002E-2</v>
      </c>
      <c r="IY912">
        <f t="shared" si="811"/>
        <v>0.1</v>
      </c>
      <c r="IZ912">
        <f t="shared" si="812"/>
        <v>0.11</v>
      </c>
      <c r="JA912">
        <f t="shared" si="813"/>
        <v>0.13</v>
      </c>
      <c r="JB912">
        <f t="shared" si="814"/>
        <v>0.1</v>
      </c>
      <c r="JC912">
        <f t="shared" si="815"/>
        <v>0.12</v>
      </c>
      <c r="JD912">
        <f t="shared" si="816"/>
        <v>8.2500000000000004E-2</v>
      </c>
      <c r="JE912">
        <f t="shared" si="817"/>
        <v>7.0000000000000007E-2</v>
      </c>
      <c r="JF912">
        <f t="shared" si="818"/>
        <v>0.06</v>
      </c>
      <c r="JG912" s="5">
        <f t="shared" si="819"/>
        <v>0.05</v>
      </c>
      <c r="JH912">
        <f t="shared" si="820"/>
        <v>0</v>
      </c>
      <c r="JI912">
        <f t="shared" si="820"/>
        <v>0</v>
      </c>
      <c r="JJ912">
        <f t="shared" si="821"/>
        <v>0.1</v>
      </c>
      <c r="JK912">
        <f t="shared" si="822"/>
        <v>7.4999999999999997E-2</v>
      </c>
      <c r="JL912" s="6">
        <f t="shared" si="823"/>
        <v>5.6666666666666671E-2</v>
      </c>
      <c r="JM912">
        <f t="shared" si="824"/>
        <v>0.09</v>
      </c>
      <c r="JN912">
        <f t="shared" si="825"/>
        <v>3.7500000000000006E-2</v>
      </c>
      <c r="JO912">
        <f t="shared" si="826"/>
        <v>0.15</v>
      </c>
      <c r="JP912">
        <f t="shared" si="827"/>
        <v>0.1</v>
      </c>
      <c r="JQ912">
        <f t="shared" si="828"/>
        <v>0.12</v>
      </c>
      <c r="JR912">
        <f t="shared" si="829"/>
        <v>0.11</v>
      </c>
      <c r="JS912">
        <f t="shared" si="830"/>
        <v>0.1</v>
      </c>
      <c r="JT912">
        <f t="shared" si="830"/>
        <v>0.1</v>
      </c>
      <c r="JU912">
        <f t="shared" si="831"/>
        <v>1</v>
      </c>
      <c r="JV912">
        <f t="shared" si="831"/>
        <v>0</v>
      </c>
      <c r="JW912">
        <f t="shared" si="832"/>
        <v>0.15</v>
      </c>
      <c r="JY912">
        <f t="shared" si="833"/>
        <v>3.7500000000000006E-2</v>
      </c>
      <c r="JZ912">
        <f t="shared" si="834"/>
        <v>0.08</v>
      </c>
      <c r="KA912">
        <f t="shared" si="835"/>
        <v>0.02</v>
      </c>
      <c r="KB912">
        <f t="shared" si="835"/>
        <v>0.02</v>
      </c>
      <c r="KC912">
        <f t="shared" si="836"/>
        <v>0.02</v>
      </c>
      <c r="KD912">
        <f t="shared" si="804"/>
        <v>1.4999999999999999E-2</v>
      </c>
      <c r="KE912">
        <f t="shared" si="804"/>
        <v>0.03</v>
      </c>
      <c r="KF912">
        <f t="shared" si="804"/>
        <v>0.03</v>
      </c>
      <c r="KG912">
        <f t="shared" si="803"/>
        <v>0.03</v>
      </c>
      <c r="KH912">
        <f t="shared" si="803"/>
        <v>0.03</v>
      </c>
      <c r="KI912">
        <f t="shared" si="803"/>
        <v>0.03</v>
      </c>
      <c r="KJ912">
        <f t="shared" si="803"/>
        <v>2.2499999999999999E-2</v>
      </c>
      <c r="KK912">
        <f t="shared" si="837"/>
        <v>0.02</v>
      </c>
      <c r="KL912">
        <f t="shared" si="838"/>
        <v>0.02</v>
      </c>
      <c r="KM912" s="5">
        <f t="shared" si="839"/>
        <v>0.05</v>
      </c>
      <c r="KN912">
        <f t="shared" si="840"/>
        <v>0</v>
      </c>
      <c r="KO912">
        <f t="shared" si="840"/>
        <v>0</v>
      </c>
      <c r="KP912">
        <f t="shared" si="841"/>
        <v>0.03</v>
      </c>
      <c r="KQ912">
        <f t="shared" si="842"/>
        <v>1.4999999999999999E-2</v>
      </c>
      <c r="KR912" s="6">
        <f t="shared" si="843"/>
        <v>2.8333333333333335E-2</v>
      </c>
      <c r="KS912">
        <f t="shared" si="844"/>
        <v>0.03</v>
      </c>
      <c r="KT912">
        <f t="shared" si="845"/>
        <v>2.2499999999999999E-2</v>
      </c>
      <c r="KU912">
        <f t="shared" si="846"/>
        <v>0.04</v>
      </c>
      <c r="KV912">
        <f t="shared" si="847"/>
        <v>0.05</v>
      </c>
      <c r="KW912">
        <f t="shared" si="848"/>
        <v>0.01</v>
      </c>
      <c r="KX912">
        <f t="shared" si="849"/>
        <v>0</v>
      </c>
      <c r="KY912">
        <f t="shared" si="850"/>
        <v>0.04</v>
      </c>
      <c r="KZ912">
        <f t="shared" si="851"/>
        <v>0.03</v>
      </c>
      <c r="LA912">
        <f t="shared" si="852"/>
        <v>1</v>
      </c>
      <c r="LB912">
        <f t="shared" si="852"/>
        <v>0</v>
      </c>
      <c r="LC912">
        <f t="shared" si="853"/>
        <v>0.1</v>
      </c>
      <c r="LE912" t="str">
        <f t="shared" si="859"/>
        <v>Guinee Conakry</v>
      </c>
      <c r="LF912">
        <f t="shared" si="854"/>
        <v>0.85749999999999993</v>
      </c>
      <c r="LG912" s="6">
        <f t="shared" si="855"/>
        <v>0.71416666666666662</v>
      </c>
      <c r="LH912">
        <f t="shared" si="856"/>
        <v>0.95749999999999991</v>
      </c>
      <c r="LI912" s="6">
        <f t="shared" si="857"/>
        <v>0.85083333333333355</v>
      </c>
      <c r="LJ912">
        <f t="shared" si="858"/>
        <v>1</v>
      </c>
    </row>
    <row r="913" spans="1:322" x14ac:dyDescent="0.35">
      <c r="A913" s="8">
        <v>44904</v>
      </c>
      <c r="B913" t="s">
        <v>4881</v>
      </c>
      <c r="D913" s="27" t="s">
        <v>321</v>
      </c>
      <c r="E913" s="27" t="s">
        <v>321</v>
      </c>
      <c r="F913" s="27">
        <v>31</v>
      </c>
      <c r="G913" s="27" t="s">
        <v>2499</v>
      </c>
      <c r="H913" s="27" t="s">
        <v>259</v>
      </c>
      <c r="I913" s="27" t="s">
        <v>685</v>
      </c>
      <c r="J913" s="27" t="s">
        <v>471</v>
      </c>
      <c r="K913" s="28">
        <v>44522</v>
      </c>
      <c r="L913" s="28">
        <v>44615</v>
      </c>
      <c r="M913" s="28" t="s">
        <v>398</v>
      </c>
      <c r="N913" s="27" t="s">
        <v>261</v>
      </c>
      <c r="O913" s="27" t="s">
        <v>261</v>
      </c>
      <c r="P913" s="27" t="s">
        <v>261</v>
      </c>
      <c r="Q913" s="27" t="s">
        <v>262</v>
      </c>
      <c r="R913" s="28" t="s">
        <v>262</v>
      </c>
      <c r="S913" s="28" t="s">
        <v>262</v>
      </c>
      <c r="T913" s="27" t="s">
        <v>263</v>
      </c>
      <c r="U913" s="27" t="s">
        <v>261</v>
      </c>
      <c r="V913" s="28" t="s">
        <v>262</v>
      </c>
      <c r="W913" s="27" t="s">
        <v>261</v>
      </c>
      <c r="X913" s="28" t="s">
        <v>262</v>
      </c>
      <c r="Y913" s="27" t="s">
        <v>263</v>
      </c>
      <c r="Z913" s="28">
        <v>44916</v>
      </c>
      <c r="AA913" s="27" t="s">
        <v>264</v>
      </c>
      <c r="AB913" s="27" t="s">
        <v>265</v>
      </c>
      <c r="AC913" s="27" t="s">
        <v>4882</v>
      </c>
      <c r="AD913" s="27" t="s">
        <v>267</v>
      </c>
      <c r="AE913" s="27" t="s">
        <v>473</v>
      </c>
      <c r="AF913" s="27" t="s">
        <v>474</v>
      </c>
      <c r="AG913" s="29">
        <v>800000</v>
      </c>
      <c r="AH913" s="27" t="s">
        <v>261</v>
      </c>
      <c r="AI913" s="27" t="s">
        <v>262</v>
      </c>
      <c r="AJ913" s="28" t="s">
        <v>262</v>
      </c>
      <c r="AK913" s="27" t="s">
        <v>262</v>
      </c>
      <c r="AL913" s="27" t="s">
        <v>262</v>
      </c>
      <c r="AM913" s="27" t="s">
        <v>262</v>
      </c>
      <c r="AN913" s="27" t="s">
        <v>262</v>
      </c>
      <c r="AO913" s="27" t="s">
        <v>261</v>
      </c>
      <c r="AP913" s="27" t="s">
        <v>261</v>
      </c>
      <c r="AQ913" s="28" t="s">
        <v>262</v>
      </c>
      <c r="AR913" s="27" t="s">
        <v>261</v>
      </c>
      <c r="AS913" s="28" t="s">
        <v>262</v>
      </c>
      <c r="AT913" s="27" t="s">
        <v>261</v>
      </c>
      <c r="AU913" s="28" t="s">
        <v>262</v>
      </c>
      <c r="AV913" s="27" t="s">
        <v>261</v>
      </c>
      <c r="AW913" s="28" t="s">
        <v>262</v>
      </c>
      <c r="AX913" s="27" t="s">
        <v>261</v>
      </c>
      <c r="AY913" s="28" t="s">
        <v>262</v>
      </c>
      <c r="AZ913" s="27" t="s">
        <v>262</v>
      </c>
      <c r="BA913" s="27" t="s">
        <v>262</v>
      </c>
      <c r="BB913" s="27" t="s">
        <v>261</v>
      </c>
      <c r="BC913" s="28" t="s">
        <v>262</v>
      </c>
      <c r="BD913" s="27" t="s">
        <v>263</v>
      </c>
      <c r="BE913" s="30">
        <v>44687</v>
      </c>
      <c r="BF913" t="s">
        <v>475</v>
      </c>
      <c r="BG913" s="9" t="s">
        <v>685</v>
      </c>
      <c r="BH913" t="s">
        <v>208</v>
      </c>
      <c r="BI913" t="s">
        <v>718</v>
      </c>
      <c r="BJ913" t="s">
        <v>210</v>
      </c>
      <c r="BK913" t="s">
        <v>852</v>
      </c>
      <c r="BL913" t="s">
        <v>212</v>
      </c>
      <c r="BM913" t="s">
        <v>478</v>
      </c>
      <c r="BN913" t="s">
        <v>214</v>
      </c>
      <c r="BO913" t="s">
        <v>348</v>
      </c>
      <c r="BP913" t="s">
        <v>219</v>
      </c>
      <c r="BQ913" t="s">
        <v>216</v>
      </c>
      <c r="BR913" t="s">
        <v>2752</v>
      </c>
      <c r="BS913" t="s">
        <v>1104</v>
      </c>
      <c r="BT913" t="s">
        <v>4883</v>
      </c>
      <c r="BU913" t="s">
        <v>482</v>
      </c>
      <c r="BV913" t="s">
        <v>214</v>
      </c>
      <c r="CC913" t="s">
        <v>214</v>
      </c>
      <c r="CG913" t="s">
        <v>219</v>
      </c>
      <c r="CI913" t="s">
        <v>333</v>
      </c>
      <c r="CJ913" t="s">
        <v>4884</v>
      </c>
      <c r="CK913" t="s">
        <v>220</v>
      </c>
      <c r="CL913" t="s">
        <v>422</v>
      </c>
      <c r="CN913" t="s">
        <v>306</v>
      </c>
      <c r="CP913" t="s">
        <v>370</v>
      </c>
      <c r="CQ913" t="s">
        <v>285</v>
      </c>
      <c r="CR913" t="s">
        <v>250</v>
      </c>
      <c r="CS913" t="s">
        <v>226</v>
      </c>
      <c r="CT913" t="s">
        <v>219</v>
      </c>
      <c r="CU913" t="s">
        <v>219</v>
      </c>
      <c r="CV913" t="s">
        <v>227</v>
      </c>
      <c r="CW913" t="s">
        <v>227</v>
      </c>
      <c r="CX913" t="s">
        <v>287</v>
      </c>
      <c r="CY913" t="s">
        <v>353</v>
      </c>
      <c r="CZ913" t="s">
        <v>219</v>
      </c>
      <c r="DA913" t="s">
        <v>219</v>
      </c>
      <c r="DB913" t="s">
        <v>398</v>
      </c>
      <c r="DC913" t="s">
        <v>398</v>
      </c>
      <c r="DD913" t="s">
        <v>219</v>
      </c>
      <c r="DI913" t="s">
        <v>782</v>
      </c>
      <c r="DK913" t="s">
        <v>233</v>
      </c>
      <c r="DL913" t="s">
        <v>233</v>
      </c>
      <c r="DM913" t="s">
        <v>214</v>
      </c>
      <c r="DN913" t="s">
        <v>219</v>
      </c>
      <c r="DO913" t="s">
        <v>288</v>
      </c>
      <c r="DP913" t="s">
        <v>399</v>
      </c>
      <c r="DR913" t="s">
        <v>235</v>
      </c>
      <c r="DT913" t="s">
        <v>214</v>
      </c>
      <c r="DU913" t="s">
        <v>214</v>
      </c>
      <c r="DV913" t="s">
        <v>452</v>
      </c>
      <c r="DW913" t="s">
        <v>4885</v>
      </c>
      <c r="DX913" t="s">
        <v>233</v>
      </c>
      <c r="DY913" t="s">
        <v>372</v>
      </c>
      <c r="DZ913" t="s">
        <v>485</v>
      </c>
      <c r="EA913" t="s">
        <v>233</v>
      </c>
      <c r="EB913" t="s">
        <v>372</v>
      </c>
      <c r="EC913" t="s">
        <v>239</v>
      </c>
      <c r="ED913" t="s">
        <v>239</v>
      </c>
      <c r="EE913" t="s">
        <v>214</v>
      </c>
      <c r="EF913" t="s">
        <v>214</v>
      </c>
      <c r="EG913" t="s">
        <v>214</v>
      </c>
      <c r="EI913" t="s">
        <v>214</v>
      </c>
      <c r="EK913" t="s">
        <v>237</v>
      </c>
      <c r="EL913" t="s">
        <v>237</v>
      </c>
      <c r="EM913" t="s">
        <v>240</v>
      </c>
      <c r="EN913" t="s">
        <v>240</v>
      </c>
      <c r="EO913" t="s">
        <v>401</v>
      </c>
      <c r="EP913" t="s">
        <v>401</v>
      </c>
      <c r="EQ913" t="s">
        <v>214</v>
      </c>
      <c r="ER913" t="s">
        <v>214</v>
      </c>
      <c r="ES913" t="s">
        <v>237</v>
      </c>
      <c r="ET913" t="s">
        <v>237</v>
      </c>
      <c r="EU913" t="s">
        <v>237</v>
      </c>
      <c r="EV913" t="s">
        <v>237</v>
      </c>
      <c r="EW913" t="s">
        <v>580</v>
      </c>
      <c r="EX913" t="s">
        <v>580</v>
      </c>
      <c r="EY913" t="s">
        <v>233</v>
      </c>
      <c r="EZ913" t="s">
        <v>677</v>
      </c>
      <c r="FA913" t="s">
        <v>241</v>
      </c>
      <c r="FB913" t="s">
        <v>372</v>
      </c>
      <c r="FC913" t="s">
        <v>233</v>
      </c>
      <c r="FD913" t="s">
        <v>233</v>
      </c>
      <c r="FE913" t="s">
        <v>244</v>
      </c>
      <c r="FF913" t="s">
        <v>227</v>
      </c>
      <c r="FG913" t="s">
        <v>548</v>
      </c>
      <c r="FH913" t="s">
        <v>548</v>
      </c>
      <c r="FI913" t="s">
        <v>214</v>
      </c>
      <c r="FJ913" t="s">
        <v>214</v>
      </c>
      <c r="FK913" t="s">
        <v>214</v>
      </c>
      <c r="FL913" t="s">
        <v>214</v>
      </c>
      <c r="FM913" t="s">
        <v>245</v>
      </c>
      <c r="FN913" t="s">
        <v>239</v>
      </c>
      <c r="FO913" t="s">
        <v>219</v>
      </c>
      <c r="FP913" t="s">
        <v>219</v>
      </c>
      <c r="FQ913" t="s">
        <v>241</v>
      </c>
      <c r="FR913" t="s">
        <v>241</v>
      </c>
      <c r="FS913" t="s">
        <v>241</v>
      </c>
      <c r="FT913" t="s">
        <v>241</v>
      </c>
      <c r="FU913" t="s">
        <v>214</v>
      </c>
      <c r="FV913" t="s">
        <v>1114</v>
      </c>
      <c r="FW913" t="s">
        <v>241</v>
      </c>
      <c r="FX913" t="s">
        <v>1369</v>
      </c>
      <c r="FY913" t="s">
        <v>241</v>
      </c>
      <c r="FZ913" t="s">
        <v>248</v>
      </c>
      <c r="GA913" t="s">
        <v>248</v>
      </c>
      <c r="GB913" t="s">
        <v>227</v>
      </c>
      <c r="GC913" t="s">
        <v>227</v>
      </c>
      <c r="GD913" t="s">
        <v>293</v>
      </c>
      <c r="GE913" t="s">
        <v>241</v>
      </c>
      <c r="GF913" t="s">
        <v>293</v>
      </c>
      <c r="GG913" t="s">
        <v>227</v>
      </c>
      <c r="GH913" t="s">
        <v>241</v>
      </c>
      <c r="GI913" t="s">
        <v>227</v>
      </c>
      <c r="GJ913" t="s">
        <v>286</v>
      </c>
      <c r="GK913" t="s">
        <v>226</v>
      </c>
      <c r="GL913" t="s">
        <v>227</v>
      </c>
      <c r="GM913" t="s">
        <v>227</v>
      </c>
      <c r="GN913" t="s">
        <v>219</v>
      </c>
      <c r="GO913" t="s">
        <v>219</v>
      </c>
      <c r="GP913" t="s">
        <v>251</v>
      </c>
      <c r="GQ913" t="s">
        <v>553</v>
      </c>
      <c r="GR913" t="s">
        <v>251</v>
      </c>
      <c r="GS913" t="s">
        <v>214</v>
      </c>
      <c r="GT913" t="s">
        <v>241</v>
      </c>
      <c r="GU913" t="s">
        <v>214</v>
      </c>
      <c r="GV913" t="s">
        <v>241</v>
      </c>
      <c r="GW913" t="s">
        <v>297</v>
      </c>
      <c r="GX913" t="s">
        <v>297</v>
      </c>
      <c r="GY913" t="s">
        <v>491</v>
      </c>
      <c r="GZ913" t="s">
        <v>241</v>
      </c>
      <c r="HA913" t="s">
        <v>239</v>
      </c>
      <c r="HB913" t="s">
        <v>241</v>
      </c>
      <c r="HC913" t="s">
        <v>315</v>
      </c>
      <c r="HD913" t="s">
        <v>361</v>
      </c>
      <c r="HE913" t="s">
        <v>317</v>
      </c>
      <c r="HF913" t="s">
        <v>241</v>
      </c>
      <c r="HG913" t="s">
        <v>362</v>
      </c>
      <c r="HH913" t="s">
        <v>241</v>
      </c>
      <c r="HI913" t="s">
        <v>241</v>
      </c>
      <c r="HJ913" t="s">
        <v>219</v>
      </c>
      <c r="HK913" t="s">
        <v>241</v>
      </c>
      <c r="HL913" s="12"/>
      <c r="HM913">
        <v>0.75</v>
      </c>
      <c r="HN913">
        <v>0.5</v>
      </c>
      <c r="HO913">
        <v>0</v>
      </c>
      <c r="HP913">
        <v>1</v>
      </c>
      <c r="HQ913">
        <v>0.5</v>
      </c>
      <c r="HR913">
        <v>0.25</v>
      </c>
      <c r="HS913">
        <v>1</v>
      </c>
      <c r="HT913">
        <v>1</v>
      </c>
      <c r="HU913">
        <v>0</v>
      </c>
      <c r="HV913">
        <v>0.25</v>
      </c>
      <c r="HW913">
        <v>0.25</v>
      </c>
      <c r="HX913">
        <v>0.5</v>
      </c>
      <c r="HY913">
        <v>1</v>
      </c>
      <c r="HZ913">
        <v>0.5</v>
      </c>
      <c r="IA913" s="4">
        <v>1</v>
      </c>
      <c r="IB913">
        <v>0.5</v>
      </c>
      <c r="IC913">
        <v>0.5</v>
      </c>
      <c r="ID913">
        <v>0.25</v>
      </c>
      <c r="IE913">
        <v>0.25</v>
      </c>
      <c r="IG913">
        <v>0.25</v>
      </c>
      <c r="IH913">
        <v>0.25</v>
      </c>
      <c r="II913">
        <v>0.75</v>
      </c>
      <c r="IJ913">
        <v>0.75</v>
      </c>
      <c r="IK913">
        <v>1</v>
      </c>
      <c r="IL913">
        <v>1</v>
      </c>
      <c r="IM913">
        <v>1</v>
      </c>
      <c r="IN913">
        <v>1</v>
      </c>
      <c r="IO913">
        <v>1</v>
      </c>
      <c r="IQ913">
        <v>1</v>
      </c>
      <c r="IS913">
        <f t="shared" si="805"/>
        <v>0.11249999999999999</v>
      </c>
      <c r="IT913">
        <f t="shared" si="806"/>
        <v>0.06</v>
      </c>
      <c r="IU913">
        <f t="shared" si="807"/>
        <v>0</v>
      </c>
      <c r="IV913">
        <f t="shared" si="808"/>
        <v>0.1</v>
      </c>
      <c r="IW913">
        <f t="shared" si="809"/>
        <v>0.04</v>
      </c>
      <c r="IX913">
        <f t="shared" si="810"/>
        <v>3.2500000000000001E-2</v>
      </c>
      <c r="IY913">
        <f t="shared" si="811"/>
        <v>0.1</v>
      </c>
      <c r="IZ913">
        <f t="shared" si="812"/>
        <v>0.11</v>
      </c>
      <c r="JA913">
        <f t="shared" si="813"/>
        <v>0</v>
      </c>
      <c r="JB913">
        <f t="shared" si="814"/>
        <v>2.5000000000000001E-2</v>
      </c>
      <c r="JC913">
        <f t="shared" si="815"/>
        <v>0.03</v>
      </c>
      <c r="JD913">
        <f t="shared" si="816"/>
        <v>5.5E-2</v>
      </c>
      <c r="JE913">
        <f t="shared" si="817"/>
        <v>7.0000000000000007E-2</v>
      </c>
      <c r="JF913">
        <f t="shared" si="818"/>
        <v>0.06</v>
      </c>
      <c r="JG913" s="5">
        <f t="shared" si="819"/>
        <v>0.05</v>
      </c>
      <c r="JH913">
        <f t="shared" si="820"/>
        <v>0</v>
      </c>
      <c r="JI913">
        <f t="shared" si="820"/>
        <v>0</v>
      </c>
      <c r="JJ913">
        <f t="shared" si="821"/>
        <v>0.05</v>
      </c>
      <c r="JK913">
        <f t="shared" si="822"/>
        <v>3.7499999999999999E-2</v>
      </c>
      <c r="JL913" s="6">
        <f t="shared" si="823"/>
        <v>3.3333333333333333E-2</v>
      </c>
      <c r="JM913">
        <f t="shared" si="824"/>
        <v>0.03</v>
      </c>
      <c r="JN913">
        <f t="shared" si="825"/>
        <v>1.2500000000000001E-2</v>
      </c>
      <c r="JO913">
        <f t="shared" si="826"/>
        <v>0.11249999999999999</v>
      </c>
      <c r="JP913">
        <f t="shared" si="827"/>
        <v>7.5000000000000011E-2</v>
      </c>
      <c r="JQ913">
        <f t="shared" si="828"/>
        <v>0.12</v>
      </c>
      <c r="JR913">
        <f t="shared" si="829"/>
        <v>0.11</v>
      </c>
      <c r="JS913">
        <f t="shared" si="830"/>
        <v>0.1</v>
      </c>
      <c r="JT913">
        <f t="shared" si="830"/>
        <v>0.1</v>
      </c>
      <c r="JU913">
        <f t="shared" si="831"/>
        <v>1</v>
      </c>
      <c r="JV913">
        <f t="shared" si="831"/>
        <v>0</v>
      </c>
      <c r="JW913">
        <f t="shared" si="832"/>
        <v>0.15</v>
      </c>
      <c r="JY913">
        <f t="shared" si="833"/>
        <v>3.7500000000000006E-2</v>
      </c>
      <c r="JZ913">
        <f t="shared" si="834"/>
        <v>0.04</v>
      </c>
      <c r="KA913">
        <f t="shared" si="835"/>
        <v>0</v>
      </c>
      <c r="KB913">
        <f t="shared" si="835"/>
        <v>0.02</v>
      </c>
      <c r="KC913">
        <f t="shared" si="836"/>
        <v>0.02</v>
      </c>
      <c r="KD913">
        <f t="shared" si="804"/>
        <v>7.4999999999999997E-3</v>
      </c>
      <c r="KE913">
        <f t="shared" si="804"/>
        <v>0.03</v>
      </c>
      <c r="KF913">
        <f t="shared" si="804"/>
        <v>0.03</v>
      </c>
      <c r="KG913">
        <f t="shared" si="803"/>
        <v>0</v>
      </c>
      <c r="KH913">
        <f t="shared" si="803"/>
        <v>7.4999999999999997E-3</v>
      </c>
      <c r="KI913">
        <f t="shared" si="803"/>
        <v>7.4999999999999997E-3</v>
      </c>
      <c r="KJ913">
        <f t="shared" si="803"/>
        <v>1.4999999999999999E-2</v>
      </c>
      <c r="KK913">
        <f t="shared" si="837"/>
        <v>0.02</v>
      </c>
      <c r="KL913">
        <f t="shared" si="838"/>
        <v>0.02</v>
      </c>
      <c r="KM913" s="5">
        <f t="shared" si="839"/>
        <v>0.05</v>
      </c>
      <c r="KN913">
        <f t="shared" si="840"/>
        <v>0</v>
      </c>
      <c r="KO913">
        <f t="shared" si="840"/>
        <v>0</v>
      </c>
      <c r="KP913">
        <f t="shared" si="841"/>
        <v>1.4999999999999999E-2</v>
      </c>
      <c r="KQ913">
        <f t="shared" si="842"/>
        <v>7.4999999999999997E-3</v>
      </c>
      <c r="KR913" s="6">
        <f t="shared" si="843"/>
        <v>1.6666666666666666E-2</v>
      </c>
      <c r="KS913">
        <f t="shared" si="844"/>
        <v>0.01</v>
      </c>
      <c r="KT913">
        <f t="shared" si="845"/>
        <v>7.4999999999999997E-3</v>
      </c>
      <c r="KU913">
        <f t="shared" si="846"/>
        <v>0.03</v>
      </c>
      <c r="KV913">
        <f t="shared" si="847"/>
        <v>3.7500000000000006E-2</v>
      </c>
      <c r="KW913">
        <f t="shared" si="848"/>
        <v>0.01</v>
      </c>
      <c r="KX913">
        <f t="shared" si="849"/>
        <v>0</v>
      </c>
      <c r="KY913">
        <f t="shared" si="850"/>
        <v>0.04</v>
      </c>
      <c r="KZ913">
        <f t="shared" si="851"/>
        <v>0.03</v>
      </c>
      <c r="LA913">
        <f t="shared" si="852"/>
        <v>1</v>
      </c>
      <c r="LB913">
        <f t="shared" si="852"/>
        <v>0</v>
      </c>
      <c r="LC913">
        <f t="shared" si="853"/>
        <v>0.1</v>
      </c>
      <c r="LE913" t="str">
        <f t="shared" si="859"/>
        <v>Cameroun</v>
      </c>
      <c r="LF913">
        <f t="shared" si="854"/>
        <v>0.55499999999999994</v>
      </c>
      <c r="LG913" s="6">
        <f t="shared" si="855"/>
        <v>0.41083333333333327</v>
      </c>
      <c r="LH913">
        <f t="shared" si="856"/>
        <v>0.80999999999999994</v>
      </c>
      <c r="LI913" s="6">
        <f t="shared" si="857"/>
        <v>0.60916666666666663</v>
      </c>
      <c r="LJ913">
        <f t="shared" si="858"/>
        <v>1</v>
      </c>
    </row>
    <row r="914" spans="1:322" x14ac:dyDescent="0.35">
      <c r="A914" s="8">
        <v>44866</v>
      </c>
      <c r="B914" t="s">
        <v>4886</v>
      </c>
      <c r="D914" s="24" t="s">
        <v>321</v>
      </c>
      <c r="E914" s="24" t="s">
        <v>321</v>
      </c>
      <c r="F914" s="24">
        <v>26</v>
      </c>
      <c r="G914" s="24" t="s">
        <v>258</v>
      </c>
      <c r="H914" s="24" t="s">
        <v>259</v>
      </c>
      <c r="I914" s="24" t="s">
        <v>685</v>
      </c>
      <c r="J914" s="24" t="s">
        <v>471</v>
      </c>
      <c r="K914" s="25">
        <v>44522</v>
      </c>
      <c r="L914" s="25">
        <v>44620</v>
      </c>
      <c r="M914" s="25">
        <v>44665</v>
      </c>
      <c r="N914" s="24" t="s">
        <v>261</v>
      </c>
      <c r="O914" s="24" t="s">
        <v>261</v>
      </c>
      <c r="P914" s="24" t="s">
        <v>261</v>
      </c>
      <c r="Q914" s="24" t="s">
        <v>324</v>
      </c>
      <c r="R914" s="25">
        <v>44663</v>
      </c>
      <c r="S914" s="25">
        <v>44663</v>
      </c>
      <c r="T914" s="24" t="s">
        <v>263</v>
      </c>
      <c r="U914" s="24" t="s">
        <v>261</v>
      </c>
      <c r="V914" s="25" t="s">
        <v>262</v>
      </c>
      <c r="W914" s="24" t="s">
        <v>261</v>
      </c>
      <c r="X914" s="25" t="s">
        <v>262</v>
      </c>
      <c r="Y914" s="24" t="s">
        <v>263</v>
      </c>
      <c r="Z914" s="25">
        <v>44865</v>
      </c>
      <c r="AA914" s="24" t="s">
        <v>264</v>
      </c>
      <c r="AB914" s="24" t="s">
        <v>265</v>
      </c>
      <c r="AC914" s="24" t="s">
        <v>4887</v>
      </c>
      <c r="AD914" s="24" t="s">
        <v>267</v>
      </c>
      <c r="AE914" s="24" t="s">
        <v>473</v>
      </c>
      <c r="AF914" s="24" t="s">
        <v>474</v>
      </c>
      <c r="AG914" s="31">
        <v>800000</v>
      </c>
      <c r="AH914" s="24" t="s">
        <v>261</v>
      </c>
      <c r="AI914" s="24" t="s">
        <v>262</v>
      </c>
      <c r="AJ914" s="25" t="s">
        <v>262</v>
      </c>
      <c r="AK914" s="24" t="s">
        <v>262</v>
      </c>
      <c r="AL914" s="24" t="s">
        <v>262</v>
      </c>
      <c r="AM914" s="24" t="s">
        <v>262</v>
      </c>
      <c r="AN914" s="24" t="s">
        <v>262</v>
      </c>
      <c r="AO914" s="24" t="s">
        <v>261</v>
      </c>
      <c r="AP914" s="24" t="s">
        <v>261</v>
      </c>
      <c r="AQ914" s="25" t="s">
        <v>262</v>
      </c>
      <c r="AR914" s="24" t="s">
        <v>261</v>
      </c>
      <c r="AS914" s="25" t="s">
        <v>262</v>
      </c>
      <c r="AT914" s="24" t="s">
        <v>261</v>
      </c>
      <c r="AU914" s="25" t="s">
        <v>262</v>
      </c>
      <c r="AV914" s="24" t="s">
        <v>261</v>
      </c>
      <c r="AW914" s="25" t="s">
        <v>262</v>
      </c>
      <c r="AX914" s="24" t="s">
        <v>261</v>
      </c>
      <c r="AY914" s="25" t="s">
        <v>262</v>
      </c>
      <c r="AZ914" s="27" t="s">
        <v>262</v>
      </c>
      <c r="BA914" s="27" t="s">
        <v>262</v>
      </c>
      <c r="BB914" s="24" t="s">
        <v>261</v>
      </c>
      <c r="BC914" s="25" t="s">
        <v>262</v>
      </c>
      <c r="BD914" s="24" t="s">
        <v>263</v>
      </c>
      <c r="BE914" s="26">
        <v>44663</v>
      </c>
      <c r="BF914" t="s">
        <v>475</v>
      </c>
      <c r="BG914" s="9" t="s">
        <v>685</v>
      </c>
      <c r="BH914" t="s">
        <v>208</v>
      </c>
      <c r="BI914" t="s">
        <v>273</v>
      </c>
      <c r="BJ914" t="s">
        <v>210</v>
      </c>
      <c r="BK914" t="s">
        <v>329</v>
      </c>
      <c r="BL914" t="s">
        <v>212</v>
      </c>
      <c r="BM914" t="s">
        <v>538</v>
      </c>
      <c r="BN914" t="s">
        <v>214</v>
      </c>
      <c r="BO914" t="s">
        <v>348</v>
      </c>
      <c r="BP914" t="s">
        <v>219</v>
      </c>
      <c r="BQ914" t="s">
        <v>1120</v>
      </c>
      <c r="BR914" t="s">
        <v>4210</v>
      </c>
      <c r="BU914" t="s">
        <v>4210</v>
      </c>
      <c r="BV914" t="s">
        <v>214</v>
      </c>
      <c r="CC914" t="s">
        <v>214</v>
      </c>
      <c r="CG914" t="s">
        <v>219</v>
      </c>
      <c r="CI914" t="s">
        <v>335</v>
      </c>
      <c r="CJ914" t="s">
        <v>4888</v>
      </c>
      <c r="CK914" t="s">
        <v>220</v>
      </c>
      <c r="CL914" t="s">
        <v>412</v>
      </c>
      <c r="CN914" t="s">
        <v>283</v>
      </c>
      <c r="CP914" t="s">
        <v>224</v>
      </c>
      <c r="CQ914" t="s">
        <v>224</v>
      </c>
      <c r="CR914" t="s">
        <v>244</v>
      </c>
      <c r="CS914" t="s">
        <v>244</v>
      </c>
      <c r="CT914" t="s">
        <v>214</v>
      </c>
      <c r="CU914" t="s">
        <v>214</v>
      </c>
      <c r="CV914" t="s">
        <v>227</v>
      </c>
      <c r="CW914" t="s">
        <v>227</v>
      </c>
      <c r="CX914" t="s">
        <v>287</v>
      </c>
      <c r="CY914" t="s">
        <v>450</v>
      </c>
      <c r="CZ914" t="s">
        <v>219</v>
      </c>
      <c r="DA914" t="s">
        <v>219</v>
      </c>
      <c r="DB914" t="s">
        <v>230</v>
      </c>
      <c r="DC914" t="s">
        <v>398</v>
      </c>
      <c r="DD914" t="s">
        <v>219</v>
      </c>
      <c r="DI914" t="s">
        <v>338</v>
      </c>
      <c r="DK914" t="s">
        <v>237</v>
      </c>
      <c r="DL914" t="s">
        <v>237</v>
      </c>
      <c r="DM914" t="s">
        <v>214</v>
      </c>
      <c r="DN914" t="s">
        <v>219</v>
      </c>
      <c r="DO914" t="s">
        <v>288</v>
      </c>
      <c r="DP914" t="s">
        <v>399</v>
      </c>
      <c r="DR914" t="s">
        <v>235</v>
      </c>
      <c r="DT914" t="s">
        <v>219</v>
      </c>
      <c r="DU914" t="s">
        <v>214</v>
      </c>
      <c r="DX914" t="s">
        <v>237</v>
      </c>
      <c r="DY914" t="s">
        <v>237</v>
      </c>
      <c r="DZ914" t="s">
        <v>485</v>
      </c>
      <c r="EA914" t="s">
        <v>237</v>
      </c>
      <c r="EB914" t="s">
        <v>237</v>
      </c>
      <c r="EC914" t="s">
        <v>237</v>
      </c>
      <c r="ED914" t="s">
        <v>237</v>
      </c>
      <c r="EE914" t="s">
        <v>214</v>
      </c>
      <c r="EF914" t="s">
        <v>214</v>
      </c>
      <c r="EG914" t="s">
        <v>214</v>
      </c>
      <c r="EI914" t="s">
        <v>214</v>
      </c>
      <c r="EK914" t="s">
        <v>242</v>
      </c>
      <c r="EL914" t="s">
        <v>242</v>
      </c>
      <c r="EM914" t="s">
        <v>240</v>
      </c>
      <c r="EN914" t="s">
        <v>486</v>
      </c>
      <c r="EO914" t="s">
        <v>240</v>
      </c>
      <c r="EP914" t="s">
        <v>486</v>
      </c>
      <c r="EQ914" t="s">
        <v>214</v>
      </c>
      <c r="ER914" t="s">
        <v>214</v>
      </c>
      <c r="ES914" t="s">
        <v>233</v>
      </c>
      <c r="ET914" t="s">
        <v>233</v>
      </c>
      <c r="EU914" t="s">
        <v>233</v>
      </c>
      <c r="EV914" t="s">
        <v>233</v>
      </c>
      <c r="EW914" t="s">
        <v>310</v>
      </c>
      <c r="EX914" t="s">
        <v>310</v>
      </c>
      <c r="EY914" t="s">
        <v>237</v>
      </c>
      <c r="EZ914" t="s">
        <v>241</v>
      </c>
      <c r="FA914" t="s">
        <v>241</v>
      </c>
      <c r="FB914" t="s">
        <v>237</v>
      </c>
      <c r="FC914" t="s">
        <v>237</v>
      </c>
      <c r="FD914" t="s">
        <v>237</v>
      </c>
      <c r="FE914" t="s">
        <v>244</v>
      </c>
      <c r="FF914" t="s">
        <v>250</v>
      </c>
      <c r="FG914" t="s">
        <v>390</v>
      </c>
      <c r="FH914" t="s">
        <v>548</v>
      </c>
      <c r="FI914" t="s">
        <v>214</v>
      </c>
      <c r="FJ914" t="s">
        <v>214</v>
      </c>
      <c r="FK914" t="s">
        <v>214</v>
      </c>
      <c r="FL914" t="s">
        <v>214</v>
      </c>
      <c r="FM914" t="s">
        <v>245</v>
      </c>
      <c r="FN914" t="s">
        <v>245</v>
      </c>
      <c r="FO914" t="s">
        <v>219</v>
      </c>
      <c r="FP914" t="s">
        <v>219</v>
      </c>
      <c r="FQ914" t="s">
        <v>241</v>
      </c>
      <c r="FR914" t="s">
        <v>241</v>
      </c>
      <c r="FS914" t="s">
        <v>241</v>
      </c>
      <c r="FT914" t="s">
        <v>241</v>
      </c>
      <c r="FU914" t="s">
        <v>214</v>
      </c>
      <c r="FV914" t="s">
        <v>500</v>
      </c>
      <c r="FW914" t="s">
        <v>4889</v>
      </c>
      <c r="FX914" t="s">
        <v>1190</v>
      </c>
      <c r="FY914" t="s">
        <v>241</v>
      </c>
      <c r="FZ914" t="s">
        <v>248</v>
      </c>
      <c r="GA914" t="s">
        <v>248</v>
      </c>
      <c r="GB914" t="s">
        <v>227</v>
      </c>
      <c r="GC914" t="s">
        <v>250</v>
      </c>
      <c r="GD914" t="s">
        <v>293</v>
      </c>
      <c r="GE914" t="s">
        <v>241</v>
      </c>
      <c r="GF914" t="s">
        <v>293</v>
      </c>
      <c r="GG914" t="s">
        <v>244</v>
      </c>
      <c r="GH914" t="s">
        <v>241</v>
      </c>
      <c r="GI914" t="s">
        <v>244</v>
      </c>
      <c r="GJ914" t="s">
        <v>227</v>
      </c>
      <c r="GK914" t="s">
        <v>227</v>
      </c>
      <c r="GL914" t="s">
        <v>227</v>
      </c>
      <c r="GM914" t="s">
        <v>227</v>
      </c>
      <c r="GN914" t="s">
        <v>219</v>
      </c>
      <c r="GO914" t="s">
        <v>214</v>
      </c>
      <c r="GP914" t="s">
        <v>251</v>
      </c>
      <c r="GQ914" t="s">
        <v>553</v>
      </c>
      <c r="GR914" t="s">
        <v>553</v>
      </c>
      <c r="GS914" t="s">
        <v>402</v>
      </c>
      <c r="GT914" t="s">
        <v>575</v>
      </c>
      <c r="GU914" t="s">
        <v>219</v>
      </c>
      <c r="GV914" t="s">
        <v>608</v>
      </c>
      <c r="GW914" t="s">
        <v>252</v>
      </c>
      <c r="GX914" t="s">
        <v>253</v>
      </c>
      <c r="GY914" t="s">
        <v>314</v>
      </c>
      <c r="GZ914" t="s">
        <v>241</v>
      </c>
      <c r="HA914" t="s">
        <v>239</v>
      </c>
      <c r="HB914" t="s">
        <v>241</v>
      </c>
      <c r="HC914" t="s">
        <v>315</v>
      </c>
      <c r="HD914" t="s">
        <v>517</v>
      </c>
      <c r="HE914" t="s">
        <v>317</v>
      </c>
      <c r="HF914" t="s">
        <v>241</v>
      </c>
      <c r="HG914" t="s">
        <v>319</v>
      </c>
      <c r="HH914" t="s">
        <v>241</v>
      </c>
      <c r="HI914" t="s">
        <v>241</v>
      </c>
      <c r="HJ914" t="s">
        <v>219</v>
      </c>
      <c r="HK914" t="s">
        <v>241</v>
      </c>
      <c r="HL914" s="12"/>
      <c r="HM914">
        <v>0.5</v>
      </c>
      <c r="HN914">
        <v>0.75</v>
      </c>
      <c r="HO914">
        <v>1</v>
      </c>
      <c r="HP914">
        <v>1</v>
      </c>
      <c r="HQ914">
        <v>1</v>
      </c>
      <c r="HR914">
        <v>0.5</v>
      </c>
      <c r="HS914">
        <v>1</v>
      </c>
      <c r="HT914">
        <v>1</v>
      </c>
      <c r="HU914">
        <v>1</v>
      </c>
      <c r="HV914">
        <v>0.5</v>
      </c>
      <c r="HW914">
        <v>0.5</v>
      </c>
      <c r="HX914">
        <v>0.5</v>
      </c>
      <c r="HY914">
        <v>1</v>
      </c>
      <c r="HZ914">
        <v>0.75</v>
      </c>
      <c r="IA914" s="4">
        <v>1</v>
      </c>
      <c r="IB914">
        <v>0.25</v>
      </c>
      <c r="IC914">
        <v>0.25</v>
      </c>
      <c r="ID914">
        <v>0.5</v>
      </c>
      <c r="IE914">
        <v>0.5</v>
      </c>
      <c r="IG914">
        <v>0.25</v>
      </c>
      <c r="IH914">
        <v>0.5</v>
      </c>
      <c r="II914">
        <v>0.75</v>
      </c>
      <c r="IJ914">
        <v>0.75</v>
      </c>
      <c r="IK914">
        <v>1</v>
      </c>
      <c r="IL914">
        <v>1</v>
      </c>
      <c r="IM914">
        <v>0.75</v>
      </c>
      <c r="IN914">
        <v>1</v>
      </c>
      <c r="IO914">
        <v>0.5</v>
      </c>
      <c r="IQ914">
        <v>1</v>
      </c>
      <c r="IS914">
        <f t="shared" si="805"/>
        <v>7.4999999999999997E-2</v>
      </c>
      <c r="IT914">
        <f t="shared" si="806"/>
        <v>0.09</v>
      </c>
      <c r="IU914">
        <f t="shared" si="807"/>
        <v>0.08</v>
      </c>
      <c r="IV914">
        <f t="shared" si="808"/>
        <v>0.1</v>
      </c>
      <c r="IW914">
        <f t="shared" si="809"/>
        <v>0.08</v>
      </c>
      <c r="IX914">
        <f t="shared" si="810"/>
        <v>6.5000000000000002E-2</v>
      </c>
      <c r="IY914">
        <f t="shared" si="811"/>
        <v>0.1</v>
      </c>
      <c r="IZ914">
        <f t="shared" si="812"/>
        <v>0.11</v>
      </c>
      <c r="JA914">
        <f t="shared" si="813"/>
        <v>0.13</v>
      </c>
      <c r="JB914">
        <f t="shared" si="814"/>
        <v>0.05</v>
      </c>
      <c r="JC914">
        <f t="shared" si="815"/>
        <v>0.06</v>
      </c>
      <c r="JD914">
        <f t="shared" si="816"/>
        <v>5.5E-2</v>
      </c>
      <c r="JE914">
        <f t="shared" si="817"/>
        <v>7.0000000000000007E-2</v>
      </c>
      <c r="JF914">
        <f t="shared" si="818"/>
        <v>0.09</v>
      </c>
      <c r="JG914" s="5">
        <f t="shared" si="819"/>
        <v>0.05</v>
      </c>
      <c r="JH914">
        <f t="shared" si="820"/>
        <v>0</v>
      </c>
      <c r="JI914">
        <f t="shared" si="820"/>
        <v>0</v>
      </c>
      <c r="JJ914">
        <f t="shared" si="821"/>
        <v>0.1</v>
      </c>
      <c r="JK914">
        <f t="shared" si="822"/>
        <v>7.4999999999999997E-2</v>
      </c>
      <c r="JL914" s="6">
        <f t="shared" si="823"/>
        <v>3.6666666666666667E-2</v>
      </c>
      <c r="JM914">
        <f t="shared" si="824"/>
        <v>0.03</v>
      </c>
      <c r="JN914">
        <f t="shared" si="825"/>
        <v>2.5000000000000001E-2</v>
      </c>
      <c r="JO914">
        <f t="shared" si="826"/>
        <v>0.11249999999999999</v>
      </c>
      <c r="JP914">
        <f t="shared" si="827"/>
        <v>7.5000000000000011E-2</v>
      </c>
      <c r="JQ914">
        <f t="shared" si="828"/>
        <v>0.12</v>
      </c>
      <c r="JR914">
        <f t="shared" si="829"/>
        <v>0.11</v>
      </c>
      <c r="JS914">
        <f t="shared" si="830"/>
        <v>7.5000000000000011E-2</v>
      </c>
      <c r="JT914">
        <f t="shared" si="830"/>
        <v>0.1</v>
      </c>
      <c r="JU914">
        <f t="shared" si="831"/>
        <v>0.5</v>
      </c>
      <c r="JV914">
        <f t="shared" si="831"/>
        <v>0</v>
      </c>
      <c r="JW914">
        <f t="shared" si="832"/>
        <v>7.4999999999999997E-2</v>
      </c>
      <c r="JY914">
        <f t="shared" si="833"/>
        <v>2.5000000000000001E-2</v>
      </c>
      <c r="JZ914">
        <f t="shared" si="834"/>
        <v>0.06</v>
      </c>
      <c r="KA914">
        <f t="shared" si="835"/>
        <v>0.02</v>
      </c>
      <c r="KB914">
        <f t="shared" si="835"/>
        <v>0.02</v>
      </c>
      <c r="KC914">
        <f t="shared" si="836"/>
        <v>0.04</v>
      </c>
      <c r="KD914">
        <f t="shared" si="804"/>
        <v>1.4999999999999999E-2</v>
      </c>
      <c r="KE914">
        <f t="shared" si="804"/>
        <v>0.03</v>
      </c>
      <c r="KF914">
        <f t="shared" si="804"/>
        <v>0.03</v>
      </c>
      <c r="KG914">
        <f t="shared" si="803"/>
        <v>0.03</v>
      </c>
      <c r="KH914">
        <f t="shared" si="803"/>
        <v>1.4999999999999999E-2</v>
      </c>
      <c r="KI914">
        <f t="shared" si="803"/>
        <v>1.4999999999999999E-2</v>
      </c>
      <c r="KJ914">
        <f t="shared" si="803"/>
        <v>1.4999999999999999E-2</v>
      </c>
      <c r="KK914">
        <f t="shared" si="837"/>
        <v>0.02</v>
      </c>
      <c r="KL914">
        <f t="shared" si="838"/>
        <v>0.03</v>
      </c>
      <c r="KM914" s="5">
        <f t="shared" si="839"/>
        <v>0.05</v>
      </c>
      <c r="KN914">
        <f t="shared" si="840"/>
        <v>0</v>
      </c>
      <c r="KO914">
        <f t="shared" si="840"/>
        <v>0</v>
      </c>
      <c r="KP914">
        <f t="shared" si="841"/>
        <v>0.03</v>
      </c>
      <c r="KQ914">
        <f t="shared" si="842"/>
        <v>1.4999999999999999E-2</v>
      </c>
      <c r="KR914" s="6">
        <f t="shared" si="843"/>
        <v>1.8333333333333333E-2</v>
      </c>
      <c r="KS914">
        <f t="shared" si="844"/>
        <v>0.01</v>
      </c>
      <c r="KT914">
        <f t="shared" si="845"/>
        <v>1.4999999999999999E-2</v>
      </c>
      <c r="KU914">
        <f t="shared" si="846"/>
        <v>0.03</v>
      </c>
      <c r="KV914">
        <f t="shared" si="847"/>
        <v>3.7500000000000006E-2</v>
      </c>
      <c r="KW914">
        <f t="shared" si="848"/>
        <v>0.01</v>
      </c>
      <c r="KX914">
        <f t="shared" si="849"/>
        <v>0</v>
      </c>
      <c r="KY914">
        <f t="shared" si="850"/>
        <v>0.03</v>
      </c>
      <c r="KZ914">
        <f t="shared" si="851"/>
        <v>0.03</v>
      </c>
      <c r="LA914">
        <f t="shared" si="852"/>
        <v>0.5</v>
      </c>
      <c r="LB914">
        <f t="shared" si="852"/>
        <v>0</v>
      </c>
      <c r="LC914">
        <f t="shared" si="853"/>
        <v>0.05</v>
      </c>
      <c r="LE914" t="str">
        <f t="shared" si="859"/>
        <v>Cameroun</v>
      </c>
      <c r="LF914">
        <f t="shared" si="854"/>
        <v>0.83</v>
      </c>
      <c r="LG914" s="6">
        <f t="shared" si="855"/>
        <v>0.58666666666666656</v>
      </c>
      <c r="LH914">
        <f t="shared" si="856"/>
        <v>0.72249999999999992</v>
      </c>
      <c r="LI914" s="6">
        <f t="shared" si="857"/>
        <v>0.69083333333333352</v>
      </c>
      <c r="LJ914">
        <f t="shared" si="858"/>
        <v>1</v>
      </c>
    </row>
    <row r="915" spans="1:322" x14ac:dyDescent="0.35">
      <c r="A915" s="8">
        <v>44888</v>
      </c>
      <c r="B915" t="s">
        <v>4890</v>
      </c>
      <c r="D915" s="27" t="s">
        <v>321</v>
      </c>
      <c r="E915" s="27" t="s">
        <v>321</v>
      </c>
      <c r="F915" s="27">
        <v>26</v>
      </c>
      <c r="G915" s="27" t="s">
        <v>258</v>
      </c>
      <c r="H915" s="27" t="s">
        <v>259</v>
      </c>
      <c r="I915" s="27" t="s">
        <v>685</v>
      </c>
      <c r="J915" s="27" t="s">
        <v>598</v>
      </c>
      <c r="K915" s="28">
        <v>44525</v>
      </c>
      <c r="L915" s="28">
        <v>44482</v>
      </c>
      <c r="M915" s="28">
        <v>44536</v>
      </c>
      <c r="N915" s="27" t="s">
        <v>261</v>
      </c>
      <c r="O915" s="27" t="s">
        <v>261</v>
      </c>
      <c r="P915" s="27" t="s">
        <v>261</v>
      </c>
      <c r="Q915" s="27" t="s">
        <v>1839</v>
      </c>
      <c r="R915" s="28">
        <v>44525</v>
      </c>
      <c r="S915" s="28" t="s">
        <v>262</v>
      </c>
      <c r="T915" s="27" t="s">
        <v>263</v>
      </c>
      <c r="U915" s="27" t="s">
        <v>261</v>
      </c>
      <c r="V915" s="28" t="s">
        <v>262</v>
      </c>
      <c r="W915" s="27" t="s">
        <v>261</v>
      </c>
      <c r="X915" s="28" t="s">
        <v>262</v>
      </c>
      <c r="Y915" s="27" t="s">
        <v>263</v>
      </c>
      <c r="Z915" s="28">
        <v>44697</v>
      </c>
      <c r="AA915" s="27" t="s">
        <v>264</v>
      </c>
      <c r="AB915" s="27" t="s">
        <v>265</v>
      </c>
      <c r="AC915" s="27" t="s">
        <v>1477</v>
      </c>
      <c r="AD915" s="27" t="s">
        <v>267</v>
      </c>
      <c r="AE915" s="27" t="s">
        <v>600</v>
      </c>
      <c r="AF915" s="27" t="s">
        <v>601</v>
      </c>
      <c r="AG915" s="29">
        <v>13000000</v>
      </c>
      <c r="AH915" s="27" t="s">
        <v>261</v>
      </c>
      <c r="AI915" s="27" t="s">
        <v>262</v>
      </c>
      <c r="AJ915" s="28" t="s">
        <v>262</v>
      </c>
      <c r="AK915" s="27" t="s">
        <v>262</v>
      </c>
      <c r="AL915" s="27" t="s">
        <v>262</v>
      </c>
      <c r="AM915" s="27" t="s">
        <v>262</v>
      </c>
      <c r="AN915" s="27" t="s">
        <v>262</v>
      </c>
      <c r="AO915" s="27" t="s">
        <v>261</v>
      </c>
      <c r="AP915" s="27" t="s">
        <v>261</v>
      </c>
      <c r="AQ915" s="28" t="s">
        <v>262</v>
      </c>
      <c r="AR915" s="27" t="s">
        <v>261</v>
      </c>
      <c r="AS915" s="28" t="s">
        <v>262</v>
      </c>
      <c r="AT915" s="27" t="s">
        <v>261</v>
      </c>
      <c r="AU915" s="28" t="s">
        <v>262</v>
      </c>
      <c r="AV915" s="27" t="s">
        <v>261</v>
      </c>
      <c r="AW915" s="28" t="s">
        <v>262</v>
      </c>
      <c r="AX915" s="27" t="s">
        <v>261</v>
      </c>
      <c r="AY915" s="28" t="s">
        <v>262</v>
      </c>
      <c r="AZ915" s="27" t="s">
        <v>262</v>
      </c>
      <c r="BA915" s="27" t="s">
        <v>262</v>
      </c>
      <c r="BB915" s="27" t="s">
        <v>261</v>
      </c>
      <c r="BC915" s="28" t="s">
        <v>262</v>
      </c>
      <c r="BD915" s="27" t="s">
        <v>261</v>
      </c>
      <c r="BE915" s="30" t="s">
        <v>262</v>
      </c>
      <c r="BF915" t="s">
        <v>603</v>
      </c>
      <c r="BG915" s="9" t="s">
        <v>685</v>
      </c>
      <c r="BH915" t="s">
        <v>208</v>
      </c>
      <c r="BI915" t="s">
        <v>830</v>
      </c>
      <c r="BJ915" t="s">
        <v>210</v>
      </c>
      <c r="BK915" t="s">
        <v>329</v>
      </c>
      <c r="BL915" t="s">
        <v>212</v>
      </c>
      <c r="BM915" t="s">
        <v>613</v>
      </c>
      <c r="BN915" t="s">
        <v>214</v>
      </c>
      <c r="BO915" t="s">
        <v>215</v>
      </c>
      <c r="BP915" t="s">
        <v>219</v>
      </c>
      <c r="BQ915" t="s">
        <v>216</v>
      </c>
      <c r="BR915" t="s">
        <v>4891</v>
      </c>
      <c r="BS915" t="s">
        <v>1199</v>
      </c>
      <c r="BU915" t="s">
        <v>4892</v>
      </c>
      <c r="BV915" t="s">
        <v>214</v>
      </c>
      <c r="CC915" t="s">
        <v>214</v>
      </c>
      <c r="CG915" t="s">
        <v>219</v>
      </c>
      <c r="CI915" t="s">
        <v>304</v>
      </c>
      <c r="CJ915" t="s">
        <v>2139</v>
      </c>
      <c r="CK915" t="s">
        <v>335</v>
      </c>
      <c r="CL915" t="s">
        <v>412</v>
      </c>
      <c r="CN915" t="s">
        <v>283</v>
      </c>
      <c r="CP915" t="s">
        <v>224</v>
      </c>
      <c r="CQ915" t="s">
        <v>285</v>
      </c>
      <c r="CR915" t="s">
        <v>250</v>
      </c>
      <c r="CS915" t="s">
        <v>250</v>
      </c>
      <c r="CT915" t="s">
        <v>214</v>
      </c>
      <c r="CU915" t="s">
        <v>219</v>
      </c>
      <c r="CV915" t="s">
        <v>250</v>
      </c>
      <c r="CW915" t="s">
        <v>227</v>
      </c>
      <c r="CX915" t="s">
        <v>450</v>
      </c>
      <c r="CY915" t="s">
        <v>353</v>
      </c>
      <c r="CZ915" t="s">
        <v>219</v>
      </c>
      <c r="DA915" t="s">
        <v>219</v>
      </c>
      <c r="DB915" t="s">
        <v>398</v>
      </c>
      <c r="DC915" t="s">
        <v>398</v>
      </c>
      <c r="DD915" t="s">
        <v>219</v>
      </c>
      <c r="DI915" t="s">
        <v>711</v>
      </c>
      <c r="DK915" t="s">
        <v>233</v>
      </c>
      <c r="DL915" t="s">
        <v>233</v>
      </c>
      <c r="DM915" t="s">
        <v>214</v>
      </c>
      <c r="DN915" t="s">
        <v>214</v>
      </c>
      <c r="DO915" t="s">
        <v>288</v>
      </c>
      <c r="DP915" t="s">
        <v>399</v>
      </c>
      <c r="DR915" t="s">
        <v>235</v>
      </c>
      <c r="DT915" t="s">
        <v>214</v>
      </c>
      <c r="DU915" t="s">
        <v>219</v>
      </c>
      <c r="DV915" t="s">
        <v>236</v>
      </c>
      <c r="DX915" t="s">
        <v>233</v>
      </c>
      <c r="DY915" t="s">
        <v>233</v>
      </c>
      <c r="DZ915" t="s">
        <v>238</v>
      </c>
      <c r="EA915" t="s">
        <v>233</v>
      </c>
      <c r="EB915" t="s">
        <v>233</v>
      </c>
      <c r="EC915" t="s">
        <v>233</v>
      </c>
      <c r="ED915" t="s">
        <v>233</v>
      </c>
      <c r="EE915" t="s">
        <v>214</v>
      </c>
      <c r="EF915" t="s">
        <v>214</v>
      </c>
      <c r="EG915" t="s">
        <v>219</v>
      </c>
      <c r="EH915" t="s">
        <v>4893</v>
      </c>
      <c r="EI915" t="s">
        <v>214</v>
      </c>
      <c r="EK915" t="s">
        <v>233</v>
      </c>
      <c r="EL915" t="s">
        <v>233</v>
      </c>
      <c r="EM915" t="s">
        <v>240</v>
      </c>
      <c r="EN915" t="s">
        <v>240</v>
      </c>
      <c r="EO915" t="s">
        <v>240</v>
      </c>
      <c r="EP915" t="s">
        <v>240</v>
      </c>
      <c r="EQ915" t="s">
        <v>219</v>
      </c>
      <c r="ER915" t="s">
        <v>219</v>
      </c>
      <c r="ES915" t="s">
        <v>233</v>
      </c>
      <c r="ET915" t="s">
        <v>233</v>
      </c>
      <c r="EU915" t="s">
        <v>233</v>
      </c>
      <c r="EV915" t="s">
        <v>233</v>
      </c>
      <c r="EW915" t="s">
        <v>580</v>
      </c>
      <c r="EX915" t="s">
        <v>563</v>
      </c>
      <c r="EY915" t="s">
        <v>233</v>
      </c>
      <c r="EZ915" t="s">
        <v>1826</v>
      </c>
      <c r="FA915" t="s">
        <v>241</v>
      </c>
      <c r="FB915" t="s">
        <v>233</v>
      </c>
      <c r="FC915" t="s">
        <v>233</v>
      </c>
      <c r="FD915" t="s">
        <v>233</v>
      </c>
      <c r="FE915" t="s">
        <v>250</v>
      </c>
      <c r="FF915" t="s">
        <v>250</v>
      </c>
      <c r="FG915" t="s">
        <v>390</v>
      </c>
      <c r="FH915" t="s">
        <v>390</v>
      </c>
      <c r="FI915" t="s">
        <v>219</v>
      </c>
      <c r="FJ915" t="s">
        <v>219</v>
      </c>
      <c r="FK915" t="s">
        <v>219</v>
      </c>
      <c r="FL915" t="s">
        <v>219</v>
      </c>
      <c r="FM915" t="s">
        <v>245</v>
      </c>
      <c r="FN915" t="s">
        <v>245</v>
      </c>
      <c r="FO915" t="s">
        <v>219</v>
      </c>
      <c r="FP915" t="s">
        <v>219</v>
      </c>
      <c r="FQ915" t="s">
        <v>241</v>
      </c>
      <c r="FR915" t="s">
        <v>241</v>
      </c>
      <c r="FS915" t="s">
        <v>241</v>
      </c>
      <c r="FT915" t="s">
        <v>241</v>
      </c>
      <c r="FU915" t="s">
        <v>219</v>
      </c>
      <c r="FV915" t="s">
        <v>241</v>
      </c>
      <c r="FW915" t="s">
        <v>241</v>
      </c>
      <c r="FX915" t="s">
        <v>241</v>
      </c>
      <c r="FY915" t="s">
        <v>241</v>
      </c>
      <c r="FZ915" t="s">
        <v>248</v>
      </c>
      <c r="GA915" t="s">
        <v>248</v>
      </c>
      <c r="GB915" t="s">
        <v>227</v>
      </c>
      <c r="GC915" t="s">
        <v>227</v>
      </c>
      <c r="GD915" t="s">
        <v>249</v>
      </c>
      <c r="GE915" t="s">
        <v>241</v>
      </c>
      <c r="GF915" t="s">
        <v>249</v>
      </c>
      <c r="GG915" t="s">
        <v>227</v>
      </c>
      <c r="GH915" t="s">
        <v>241</v>
      </c>
      <c r="GI915" t="s">
        <v>227</v>
      </c>
      <c r="GJ915" t="s">
        <v>227</v>
      </c>
      <c r="GK915" t="s">
        <v>227</v>
      </c>
      <c r="GL915" t="s">
        <v>227</v>
      </c>
      <c r="GM915" t="s">
        <v>227</v>
      </c>
      <c r="GN915" t="s">
        <v>219</v>
      </c>
      <c r="GO915" t="s">
        <v>219</v>
      </c>
      <c r="GP915" t="s">
        <v>251</v>
      </c>
      <c r="GQ915" t="s">
        <v>251</v>
      </c>
      <c r="GR915" t="s">
        <v>251</v>
      </c>
      <c r="GS915" t="s">
        <v>214</v>
      </c>
      <c r="GT915" t="s">
        <v>241</v>
      </c>
      <c r="GU915" t="s">
        <v>214</v>
      </c>
      <c r="GV915" t="s">
        <v>241</v>
      </c>
      <c r="GW915" t="s">
        <v>404</v>
      </c>
      <c r="GX915" t="s">
        <v>296</v>
      </c>
      <c r="GY915" t="s">
        <v>626</v>
      </c>
      <c r="GZ915" t="s">
        <v>241</v>
      </c>
      <c r="HA915" t="s">
        <v>298</v>
      </c>
      <c r="HB915" t="s">
        <v>241</v>
      </c>
      <c r="HC915" t="s">
        <v>315</v>
      </c>
      <c r="HD915" t="s">
        <v>361</v>
      </c>
      <c r="HE915" t="s">
        <v>429</v>
      </c>
      <c r="HF915" t="s">
        <v>241</v>
      </c>
      <c r="HG915" t="s">
        <v>362</v>
      </c>
      <c r="HH915" t="s">
        <v>241</v>
      </c>
      <c r="HI915" t="s">
        <v>241</v>
      </c>
      <c r="HJ915" t="s">
        <v>214</v>
      </c>
      <c r="HK915" t="s">
        <v>4894</v>
      </c>
      <c r="HL915" s="12"/>
      <c r="HM915">
        <v>1</v>
      </c>
      <c r="HN915">
        <v>0.5</v>
      </c>
      <c r="HO915">
        <v>1</v>
      </c>
      <c r="HP915">
        <v>0.5</v>
      </c>
      <c r="HQ915">
        <v>0.5</v>
      </c>
      <c r="HR915">
        <v>0.25</v>
      </c>
      <c r="HS915">
        <v>1</v>
      </c>
      <c r="HT915">
        <v>1</v>
      </c>
      <c r="HU915">
        <v>0</v>
      </c>
      <c r="HV915">
        <v>0.25</v>
      </c>
      <c r="HW915">
        <v>0.25</v>
      </c>
      <c r="HX915">
        <v>0.25</v>
      </c>
      <c r="HY915">
        <v>0</v>
      </c>
      <c r="HZ915">
        <v>0.25</v>
      </c>
      <c r="IA915">
        <v>0</v>
      </c>
      <c r="IB915">
        <v>0.25</v>
      </c>
      <c r="IC915">
        <v>0.25</v>
      </c>
      <c r="ID915">
        <v>0.25</v>
      </c>
      <c r="IE915">
        <v>0.25</v>
      </c>
      <c r="IG915">
        <v>0.5</v>
      </c>
      <c r="IH915">
        <v>0.5</v>
      </c>
      <c r="II915">
        <v>0.75</v>
      </c>
      <c r="IJ915">
        <v>0.75</v>
      </c>
      <c r="IK915">
        <v>1</v>
      </c>
      <c r="IL915">
        <v>0.75</v>
      </c>
      <c r="IM915">
        <v>1</v>
      </c>
      <c r="IN915">
        <v>1</v>
      </c>
      <c r="IO915">
        <v>1</v>
      </c>
      <c r="IQ915">
        <v>0</v>
      </c>
      <c r="IS915">
        <f t="shared" si="805"/>
        <v>0.15</v>
      </c>
      <c r="IT915">
        <f t="shared" si="806"/>
        <v>0.06</v>
      </c>
      <c r="IU915">
        <f t="shared" si="807"/>
        <v>0.08</v>
      </c>
      <c r="IV915">
        <f t="shared" si="808"/>
        <v>0.05</v>
      </c>
      <c r="IW915">
        <f t="shared" si="809"/>
        <v>0.04</v>
      </c>
      <c r="IX915">
        <f t="shared" si="810"/>
        <v>3.2500000000000001E-2</v>
      </c>
      <c r="IY915">
        <f t="shared" si="811"/>
        <v>0.1</v>
      </c>
      <c r="IZ915">
        <f t="shared" si="812"/>
        <v>0.11</v>
      </c>
      <c r="JA915">
        <f t="shared" si="813"/>
        <v>0</v>
      </c>
      <c r="JB915">
        <f t="shared" si="814"/>
        <v>2.5000000000000001E-2</v>
      </c>
      <c r="JC915">
        <f t="shared" si="815"/>
        <v>0.03</v>
      </c>
      <c r="JD915">
        <f t="shared" si="816"/>
        <v>2.75E-2</v>
      </c>
      <c r="JE915">
        <f t="shared" si="817"/>
        <v>0</v>
      </c>
      <c r="JF915">
        <f t="shared" si="818"/>
        <v>0.03</v>
      </c>
      <c r="JG915" s="5">
        <f t="shared" si="819"/>
        <v>0</v>
      </c>
      <c r="JH915">
        <f t="shared" si="820"/>
        <v>0</v>
      </c>
      <c r="JI915">
        <f t="shared" si="820"/>
        <v>0</v>
      </c>
      <c r="JJ915">
        <f t="shared" si="821"/>
        <v>0.05</v>
      </c>
      <c r="JK915">
        <f t="shared" si="822"/>
        <v>3.7499999999999999E-2</v>
      </c>
      <c r="JL915" s="6">
        <f t="shared" si="823"/>
        <v>0.02</v>
      </c>
      <c r="JM915">
        <f t="shared" si="824"/>
        <v>0.06</v>
      </c>
      <c r="JN915">
        <f t="shared" si="825"/>
        <v>2.5000000000000001E-2</v>
      </c>
      <c r="JO915">
        <f t="shared" si="826"/>
        <v>0.11249999999999999</v>
      </c>
      <c r="JP915">
        <f t="shared" si="827"/>
        <v>7.5000000000000011E-2</v>
      </c>
      <c r="JQ915">
        <f t="shared" si="828"/>
        <v>0.12</v>
      </c>
      <c r="JR915">
        <f t="shared" si="829"/>
        <v>8.2500000000000004E-2</v>
      </c>
      <c r="JS915">
        <f t="shared" si="830"/>
        <v>0.1</v>
      </c>
      <c r="JT915">
        <f t="shared" si="830"/>
        <v>0.1</v>
      </c>
      <c r="JU915">
        <f t="shared" si="831"/>
        <v>1</v>
      </c>
      <c r="JV915">
        <f t="shared" si="831"/>
        <v>0</v>
      </c>
      <c r="JW915">
        <f t="shared" si="832"/>
        <v>0.15</v>
      </c>
      <c r="JY915">
        <f t="shared" si="833"/>
        <v>0.05</v>
      </c>
      <c r="JZ915">
        <f t="shared" si="834"/>
        <v>0.04</v>
      </c>
      <c r="KA915">
        <f t="shared" si="835"/>
        <v>0.02</v>
      </c>
      <c r="KB915">
        <f t="shared" si="835"/>
        <v>0.01</v>
      </c>
      <c r="KC915">
        <f t="shared" si="836"/>
        <v>0.02</v>
      </c>
      <c r="KD915">
        <f t="shared" si="804"/>
        <v>7.4999999999999997E-3</v>
      </c>
      <c r="KE915">
        <f t="shared" si="804"/>
        <v>0.03</v>
      </c>
      <c r="KF915">
        <f t="shared" si="804"/>
        <v>0.03</v>
      </c>
      <c r="KG915">
        <f t="shared" si="803"/>
        <v>0</v>
      </c>
      <c r="KH915">
        <f t="shared" si="803"/>
        <v>7.4999999999999997E-3</v>
      </c>
      <c r="KI915">
        <f t="shared" si="803"/>
        <v>7.4999999999999997E-3</v>
      </c>
      <c r="KJ915">
        <f t="shared" si="803"/>
        <v>7.4999999999999997E-3</v>
      </c>
      <c r="KK915">
        <f t="shared" si="837"/>
        <v>0</v>
      </c>
      <c r="KL915">
        <f t="shared" si="838"/>
        <v>0.01</v>
      </c>
      <c r="KM915" s="5">
        <f t="shared" si="839"/>
        <v>0</v>
      </c>
      <c r="KN915">
        <f t="shared" si="840"/>
        <v>0</v>
      </c>
      <c r="KO915">
        <f t="shared" si="840"/>
        <v>0</v>
      </c>
      <c r="KP915">
        <f t="shared" si="841"/>
        <v>1.4999999999999999E-2</v>
      </c>
      <c r="KQ915">
        <f t="shared" si="842"/>
        <v>7.4999999999999997E-3</v>
      </c>
      <c r="KR915" s="6">
        <f t="shared" si="843"/>
        <v>0.01</v>
      </c>
      <c r="KS915">
        <f t="shared" si="844"/>
        <v>0.02</v>
      </c>
      <c r="KT915">
        <f t="shared" si="845"/>
        <v>1.4999999999999999E-2</v>
      </c>
      <c r="KU915">
        <f t="shared" si="846"/>
        <v>0.03</v>
      </c>
      <c r="KV915">
        <f t="shared" si="847"/>
        <v>3.7500000000000006E-2</v>
      </c>
      <c r="KW915">
        <f t="shared" si="848"/>
        <v>0.01</v>
      </c>
      <c r="KX915">
        <f t="shared" si="849"/>
        <v>0</v>
      </c>
      <c r="KY915">
        <f t="shared" si="850"/>
        <v>0.04</v>
      </c>
      <c r="KZ915">
        <f t="shared" si="851"/>
        <v>0.03</v>
      </c>
      <c r="LA915">
        <f t="shared" si="852"/>
        <v>1</v>
      </c>
      <c r="LB915">
        <f t="shared" si="852"/>
        <v>0</v>
      </c>
      <c r="LC915">
        <f t="shared" si="853"/>
        <v>0.1</v>
      </c>
      <c r="LE915" t="str">
        <f t="shared" si="859"/>
        <v>Guinee Conakry</v>
      </c>
      <c r="LF915">
        <f t="shared" si="854"/>
        <v>0.62249999999999994</v>
      </c>
      <c r="LG915" s="6">
        <f t="shared" si="855"/>
        <v>0.22</v>
      </c>
      <c r="LH915">
        <f t="shared" si="856"/>
        <v>0.82499999999999996</v>
      </c>
      <c r="LI915" s="6">
        <f t="shared" si="857"/>
        <v>0.55499999999999994</v>
      </c>
      <c r="LJ915">
        <f t="shared" si="858"/>
        <v>0</v>
      </c>
    </row>
    <row r="916" spans="1:322" x14ac:dyDescent="0.35">
      <c r="A916" s="8">
        <v>44852</v>
      </c>
      <c r="B916" t="s">
        <v>4895</v>
      </c>
      <c r="D916" s="24" t="s">
        <v>257</v>
      </c>
      <c r="E916" s="24" t="s">
        <v>257</v>
      </c>
      <c r="F916" s="24">
        <v>25</v>
      </c>
      <c r="G916" s="24" t="s">
        <v>258</v>
      </c>
      <c r="H916" s="24" t="s">
        <v>259</v>
      </c>
      <c r="I916" s="24" t="s">
        <v>685</v>
      </c>
      <c r="J916" s="24" t="s">
        <v>471</v>
      </c>
      <c r="K916" s="25">
        <v>44525</v>
      </c>
      <c r="L916" s="25">
        <v>44525</v>
      </c>
      <c r="M916" s="25">
        <v>44616</v>
      </c>
      <c r="N916" s="24" t="s">
        <v>261</v>
      </c>
      <c r="O916" s="24" t="s">
        <v>261</v>
      </c>
      <c r="P916" s="24" t="s">
        <v>263</v>
      </c>
      <c r="Q916" s="24" t="s">
        <v>324</v>
      </c>
      <c r="R916" s="25">
        <v>44616</v>
      </c>
      <c r="S916" s="25">
        <v>44634</v>
      </c>
      <c r="T916" s="24" t="s">
        <v>263</v>
      </c>
      <c r="U916" s="24" t="s">
        <v>261</v>
      </c>
      <c r="V916" s="25" t="s">
        <v>262</v>
      </c>
      <c r="W916" s="24" t="s">
        <v>261</v>
      </c>
      <c r="X916" s="25" t="s">
        <v>262</v>
      </c>
      <c r="Y916" s="24" t="s">
        <v>263</v>
      </c>
      <c r="Z916" s="25">
        <v>44721</v>
      </c>
      <c r="AA916" s="24" t="s">
        <v>264</v>
      </c>
      <c r="AB916" s="24" t="s">
        <v>265</v>
      </c>
      <c r="AC916" s="24" t="s">
        <v>4896</v>
      </c>
      <c r="AD916" s="24" t="s">
        <v>267</v>
      </c>
      <c r="AE916" s="24" t="s">
        <v>473</v>
      </c>
      <c r="AF916" s="24" t="s">
        <v>474</v>
      </c>
      <c r="AG916" s="31">
        <v>800000</v>
      </c>
      <c r="AH916" s="24" t="s">
        <v>261</v>
      </c>
      <c r="AI916" s="24" t="s">
        <v>262</v>
      </c>
      <c r="AJ916" s="25" t="s">
        <v>262</v>
      </c>
      <c r="AK916" s="24" t="s">
        <v>262</v>
      </c>
      <c r="AL916" s="24" t="s">
        <v>262</v>
      </c>
      <c r="AM916" s="24" t="s">
        <v>262</v>
      </c>
      <c r="AN916" s="24" t="s">
        <v>262</v>
      </c>
      <c r="AO916" s="24" t="s">
        <v>261</v>
      </c>
      <c r="AP916" s="24" t="s">
        <v>261</v>
      </c>
      <c r="AQ916" s="25" t="s">
        <v>262</v>
      </c>
      <c r="AR916" s="24" t="s">
        <v>261</v>
      </c>
      <c r="AS916" s="25" t="s">
        <v>262</v>
      </c>
      <c r="AT916" s="24" t="s">
        <v>261</v>
      </c>
      <c r="AU916" s="25" t="s">
        <v>262</v>
      </c>
      <c r="AV916" s="24" t="s">
        <v>261</v>
      </c>
      <c r="AW916" s="25" t="s">
        <v>262</v>
      </c>
      <c r="AX916" s="24" t="s">
        <v>261</v>
      </c>
      <c r="AY916" s="25" t="s">
        <v>262</v>
      </c>
      <c r="AZ916" s="27" t="s">
        <v>262</v>
      </c>
      <c r="BA916" s="27" t="s">
        <v>262</v>
      </c>
      <c r="BB916" s="24" t="s">
        <v>261</v>
      </c>
      <c r="BC916" s="25" t="s">
        <v>262</v>
      </c>
      <c r="BD916" s="24" t="s">
        <v>263</v>
      </c>
      <c r="BE916" s="26">
        <v>44629</v>
      </c>
      <c r="BF916" t="s">
        <v>475</v>
      </c>
      <c r="BG916" s="9" t="s">
        <v>571</v>
      </c>
      <c r="BH916" t="s">
        <v>272</v>
      </c>
      <c r="BI916" t="s">
        <v>529</v>
      </c>
      <c r="BJ916" t="s">
        <v>210</v>
      </c>
      <c r="BK916" t="s">
        <v>329</v>
      </c>
      <c r="BL916" t="s">
        <v>212</v>
      </c>
      <c r="BM916" t="s">
        <v>478</v>
      </c>
      <c r="BN916" t="s">
        <v>214</v>
      </c>
      <c r="BO916" t="s">
        <v>331</v>
      </c>
      <c r="BP916" t="s">
        <v>219</v>
      </c>
      <c r="BQ916" t="s">
        <v>216</v>
      </c>
      <c r="BR916" t="s">
        <v>4897</v>
      </c>
      <c r="BS916" t="s">
        <v>1104</v>
      </c>
      <c r="BT916" t="s">
        <v>481</v>
      </c>
      <c r="BU916" t="s">
        <v>479</v>
      </c>
      <c r="BV916" t="s">
        <v>214</v>
      </c>
      <c r="CC916" t="s">
        <v>214</v>
      </c>
      <c r="CG916" t="s">
        <v>214</v>
      </c>
      <c r="CH916" t="s">
        <v>540</v>
      </c>
      <c r="CI916" t="s">
        <v>335</v>
      </c>
      <c r="CJ916" t="s">
        <v>4898</v>
      </c>
      <c r="CK916" t="s">
        <v>220</v>
      </c>
      <c r="CL916" t="s">
        <v>336</v>
      </c>
      <c r="CN916" t="s">
        <v>306</v>
      </c>
      <c r="CP916" t="s">
        <v>225</v>
      </c>
      <c r="CQ916" t="s">
        <v>225</v>
      </c>
      <c r="CR916" t="s">
        <v>244</v>
      </c>
      <c r="CS916" t="s">
        <v>286</v>
      </c>
      <c r="CT916" t="s">
        <v>219</v>
      </c>
      <c r="CU916" t="s">
        <v>219</v>
      </c>
      <c r="CV916" t="s">
        <v>227</v>
      </c>
      <c r="CW916" t="s">
        <v>227</v>
      </c>
      <c r="CX916" t="s">
        <v>287</v>
      </c>
      <c r="CY916" t="s">
        <v>287</v>
      </c>
      <c r="CZ916" t="s">
        <v>219</v>
      </c>
      <c r="DA916" t="s">
        <v>219</v>
      </c>
      <c r="DB916" t="s">
        <v>398</v>
      </c>
      <c r="DC916" t="s">
        <v>398</v>
      </c>
      <c r="DD916" t="s">
        <v>219</v>
      </c>
      <c r="DG916" t="s">
        <v>500</v>
      </c>
      <c r="DH916" t="s">
        <v>4899</v>
      </c>
      <c r="DI916" t="s">
        <v>338</v>
      </c>
      <c r="DK916" t="s">
        <v>233</v>
      </c>
      <c r="DL916" t="s">
        <v>372</v>
      </c>
      <c r="DM916" t="s">
        <v>214</v>
      </c>
      <c r="DN916" t="s">
        <v>219</v>
      </c>
      <c r="DO916" t="s">
        <v>288</v>
      </c>
      <c r="DP916" t="s">
        <v>399</v>
      </c>
      <c r="DR916" t="s">
        <v>239</v>
      </c>
      <c r="DT916" t="s">
        <v>219</v>
      </c>
      <c r="DU916" t="s">
        <v>214</v>
      </c>
      <c r="DX916" t="s">
        <v>237</v>
      </c>
      <c r="DY916" t="s">
        <v>239</v>
      </c>
      <c r="DZ916" t="s">
        <v>485</v>
      </c>
      <c r="EA916" t="s">
        <v>237</v>
      </c>
      <c r="EB916" t="s">
        <v>237</v>
      </c>
      <c r="EC916" t="s">
        <v>239</v>
      </c>
      <c r="ED916" t="s">
        <v>239</v>
      </c>
      <c r="EE916" t="s">
        <v>219</v>
      </c>
      <c r="EF916" t="s">
        <v>219</v>
      </c>
      <c r="EK916" t="s">
        <v>239</v>
      </c>
      <c r="EL916" t="s">
        <v>239</v>
      </c>
      <c r="EM916" t="s">
        <v>240</v>
      </c>
      <c r="EN916" t="s">
        <v>240</v>
      </c>
      <c r="EO916" t="s">
        <v>401</v>
      </c>
      <c r="EP916" t="s">
        <v>401</v>
      </c>
      <c r="EQ916" t="s">
        <v>214</v>
      </c>
      <c r="ER916" t="s">
        <v>214</v>
      </c>
      <c r="ES916" t="s">
        <v>233</v>
      </c>
      <c r="ET916" t="s">
        <v>372</v>
      </c>
      <c r="EU916" t="s">
        <v>242</v>
      </c>
      <c r="EV916" t="s">
        <v>242</v>
      </c>
      <c r="EW916" t="s">
        <v>310</v>
      </c>
      <c r="EX916" t="s">
        <v>310</v>
      </c>
      <c r="EY916" t="s">
        <v>242</v>
      </c>
      <c r="EZ916" t="s">
        <v>241</v>
      </c>
      <c r="FA916" t="s">
        <v>241</v>
      </c>
      <c r="FB916" t="s">
        <v>242</v>
      </c>
      <c r="FC916" t="s">
        <v>239</v>
      </c>
      <c r="FD916" t="s">
        <v>239</v>
      </c>
      <c r="FE916" t="s">
        <v>227</v>
      </c>
      <c r="FF916" t="s">
        <v>227</v>
      </c>
      <c r="FG916" t="s">
        <v>390</v>
      </c>
      <c r="FH916" t="s">
        <v>390</v>
      </c>
      <c r="FI916" t="s">
        <v>219</v>
      </c>
      <c r="FJ916" t="s">
        <v>219</v>
      </c>
      <c r="FK916" t="s">
        <v>214</v>
      </c>
      <c r="FL916" t="s">
        <v>214</v>
      </c>
      <c r="FM916" t="s">
        <v>461</v>
      </c>
      <c r="FN916" t="s">
        <v>239</v>
      </c>
      <c r="FO916" t="s">
        <v>219</v>
      </c>
      <c r="FP916" t="s">
        <v>219</v>
      </c>
      <c r="FQ916" t="s">
        <v>241</v>
      </c>
      <c r="FR916" t="s">
        <v>241</v>
      </c>
      <c r="FS916" t="s">
        <v>241</v>
      </c>
      <c r="FT916" t="s">
        <v>241</v>
      </c>
      <c r="FU916" t="s">
        <v>219</v>
      </c>
      <c r="FV916" t="s">
        <v>241</v>
      </c>
      <c r="FW916" t="s">
        <v>241</v>
      </c>
      <c r="FX916" t="s">
        <v>241</v>
      </c>
      <c r="FY916" t="s">
        <v>241</v>
      </c>
      <c r="FZ916" t="s">
        <v>248</v>
      </c>
      <c r="GA916" t="s">
        <v>248</v>
      </c>
      <c r="GB916" t="s">
        <v>244</v>
      </c>
      <c r="GC916" t="s">
        <v>244</v>
      </c>
      <c r="GD916" t="s">
        <v>249</v>
      </c>
      <c r="GE916" t="s">
        <v>241</v>
      </c>
      <c r="GF916" t="s">
        <v>550</v>
      </c>
      <c r="GG916" t="s">
        <v>244</v>
      </c>
      <c r="GH916" t="s">
        <v>241</v>
      </c>
      <c r="GI916" t="s">
        <v>226</v>
      </c>
      <c r="GJ916" t="s">
        <v>227</v>
      </c>
      <c r="GK916" t="s">
        <v>286</v>
      </c>
      <c r="GL916" t="s">
        <v>227</v>
      </c>
      <c r="GM916" t="s">
        <v>250</v>
      </c>
      <c r="GN916" t="s">
        <v>219</v>
      </c>
      <c r="GO916" t="s">
        <v>214</v>
      </c>
      <c r="GP916" t="s">
        <v>295</v>
      </c>
      <c r="GQ916" t="s">
        <v>239</v>
      </c>
      <c r="GR916" t="s">
        <v>295</v>
      </c>
      <c r="GS916" t="s">
        <v>214</v>
      </c>
      <c r="GT916" t="s">
        <v>241</v>
      </c>
      <c r="GU916" t="s">
        <v>402</v>
      </c>
      <c r="GV916" t="s">
        <v>241</v>
      </c>
      <c r="GW916" t="s">
        <v>297</v>
      </c>
      <c r="GX916" t="s">
        <v>297</v>
      </c>
      <c r="GY916" t="s">
        <v>657</v>
      </c>
      <c r="GZ916" t="s">
        <v>241</v>
      </c>
      <c r="HA916" t="s">
        <v>298</v>
      </c>
      <c r="HB916" t="s">
        <v>241</v>
      </c>
      <c r="HC916" t="s">
        <v>315</v>
      </c>
      <c r="HD916" t="s">
        <v>361</v>
      </c>
      <c r="HE916" t="s">
        <v>317</v>
      </c>
      <c r="HF916" t="s">
        <v>4900</v>
      </c>
      <c r="HG916" t="s">
        <v>362</v>
      </c>
      <c r="HH916" t="s">
        <v>4901</v>
      </c>
      <c r="HI916" t="s">
        <v>241</v>
      </c>
      <c r="HJ916" t="s">
        <v>214</v>
      </c>
      <c r="HK916" t="s">
        <v>4902</v>
      </c>
      <c r="HL916" s="12"/>
      <c r="HM916">
        <v>0.5</v>
      </c>
      <c r="HN916">
        <v>0.75</v>
      </c>
      <c r="HO916">
        <v>0</v>
      </c>
      <c r="HP916">
        <v>1</v>
      </c>
      <c r="HQ916">
        <v>0.5</v>
      </c>
      <c r="HR916">
        <v>0.25</v>
      </c>
      <c r="HS916">
        <v>1</v>
      </c>
      <c r="HT916">
        <v>1</v>
      </c>
      <c r="HU916">
        <v>1</v>
      </c>
      <c r="HV916">
        <v>0.5</v>
      </c>
      <c r="HW916">
        <v>0.5</v>
      </c>
      <c r="HX916">
        <v>0.5</v>
      </c>
      <c r="HZ916">
        <v>0.5</v>
      </c>
      <c r="IA916" s="4">
        <v>1</v>
      </c>
      <c r="IB916">
        <v>0.25</v>
      </c>
      <c r="IC916">
        <v>0.75</v>
      </c>
      <c r="ID916">
        <v>0.75</v>
      </c>
      <c r="IE916">
        <v>0.5</v>
      </c>
      <c r="IG916">
        <v>0</v>
      </c>
      <c r="IH916">
        <v>0.5</v>
      </c>
      <c r="II916">
        <v>0.25</v>
      </c>
      <c r="IJ916">
        <v>0.75</v>
      </c>
      <c r="IK916">
        <v>0.75</v>
      </c>
      <c r="IL916">
        <v>0.75</v>
      </c>
      <c r="IM916">
        <v>0.75</v>
      </c>
      <c r="IN916">
        <v>1</v>
      </c>
      <c r="IO916">
        <v>1</v>
      </c>
      <c r="IQ916">
        <v>3</v>
      </c>
      <c r="IS916">
        <f t="shared" si="805"/>
        <v>7.4999999999999997E-2</v>
      </c>
      <c r="IT916">
        <f t="shared" si="806"/>
        <v>0.09</v>
      </c>
      <c r="IU916">
        <f t="shared" si="807"/>
        <v>0</v>
      </c>
      <c r="IV916">
        <f t="shared" si="808"/>
        <v>0.1</v>
      </c>
      <c r="IW916">
        <f t="shared" si="809"/>
        <v>0.04</v>
      </c>
      <c r="IX916">
        <f t="shared" si="810"/>
        <v>3.2500000000000001E-2</v>
      </c>
      <c r="IY916">
        <f t="shared" si="811"/>
        <v>0.1</v>
      </c>
      <c r="IZ916">
        <f t="shared" si="812"/>
        <v>0.11</v>
      </c>
      <c r="JA916">
        <f t="shared" si="813"/>
        <v>0.13</v>
      </c>
      <c r="JB916">
        <f t="shared" si="814"/>
        <v>0.05</v>
      </c>
      <c r="JC916">
        <f t="shared" si="815"/>
        <v>0.06</v>
      </c>
      <c r="JD916">
        <f t="shared" si="816"/>
        <v>5.5E-2</v>
      </c>
      <c r="JE916">
        <f t="shared" si="817"/>
        <v>0</v>
      </c>
      <c r="JF916">
        <f t="shared" si="818"/>
        <v>0.06</v>
      </c>
      <c r="JG916" s="5">
        <f t="shared" si="819"/>
        <v>0.05</v>
      </c>
      <c r="JH916">
        <f t="shared" si="820"/>
        <v>0</v>
      </c>
      <c r="JI916">
        <f t="shared" si="820"/>
        <v>0</v>
      </c>
      <c r="JJ916">
        <f t="shared" si="821"/>
        <v>0.15000000000000002</v>
      </c>
      <c r="JK916">
        <f t="shared" si="822"/>
        <v>7.4999999999999997E-2</v>
      </c>
      <c r="JL916" s="6">
        <f t="shared" si="823"/>
        <v>4.3333333333333328E-2</v>
      </c>
      <c r="JM916">
        <f t="shared" si="824"/>
        <v>0</v>
      </c>
      <c r="JN916">
        <f t="shared" si="825"/>
        <v>2.5000000000000001E-2</v>
      </c>
      <c r="JO916">
        <f t="shared" si="826"/>
        <v>3.7499999999999999E-2</v>
      </c>
      <c r="JP916">
        <f t="shared" si="827"/>
        <v>7.5000000000000011E-2</v>
      </c>
      <c r="JQ916">
        <f t="shared" si="828"/>
        <v>0.09</v>
      </c>
      <c r="JR916">
        <f t="shared" si="829"/>
        <v>8.2500000000000004E-2</v>
      </c>
      <c r="JS916">
        <f t="shared" si="830"/>
        <v>7.5000000000000011E-2</v>
      </c>
      <c r="JT916">
        <f t="shared" si="830"/>
        <v>0.1</v>
      </c>
      <c r="JU916">
        <f t="shared" si="831"/>
        <v>1</v>
      </c>
      <c r="JV916">
        <f t="shared" si="831"/>
        <v>0</v>
      </c>
      <c r="JW916">
        <f t="shared" si="832"/>
        <v>0.15</v>
      </c>
      <c r="JY916">
        <f t="shared" si="833"/>
        <v>2.5000000000000001E-2</v>
      </c>
      <c r="JZ916">
        <f t="shared" si="834"/>
        <v>0.06</v>
      </c>
      <c r="KA916">
        <f t="shared" si="835"/>
        <v>0</v>
      </c>
      <c r="KB916">
        <f t="shared" si="835"/>
        <v>0.02</v>
      </c>
      <c r="KC916">
        <f t="shared" si="836"/>
        <v>0.02</v>
      </c>
      <c r="KD916">
        <f t="shared" si="804"/>
        <v>7.4999999999999997E-3</v>
      </c>
      <c r="KE916">
        <f t="shared" si="804"/>
        <v>0.03</v>
      </c>
      <c r="KF916">
        <f t="shared" si="804"/>
        <v>0.03</v>
      </c>
      <c r="KG916">
        <f t="shared" si="803"/>
        <v>0.03</v>
      </c>
      <c r="KH916">
        <f t="shared" si="803"/>
        <v>1.4999999999999999E-2</v>
      </c>
      <c r="KI916">
        <f t="shared" si="803"/>
        <v>1.4999999999999999E-2</v>
      </c>
      <c r="KJ916">
        <f t="shared" si="803"/>
        <v>1.4999999999999999E-2</v>
      </c>
      <c r="KK916">
        <f t="shared" si="837"/>
        <v>0</v>
      </c>
      <c r="KL916">
        <f t="shared" si="838"/>
        <v>0.02</v>
      </c>
      <c r="KM916" s="5">
        <f t="shared" si="839"/>
        <v>0.05</v>
      </c>
      <c r="KN916">
        <f t="shared" si="840"/>
        <v>0</v>
      </c>
      <c r="KO916">
        <f t="shared" si="840"/>
        <v>0</v>
      </c>
      <c r="KP916">
        <f t="shared" si="841"/>
        <v>4.4999999999999998E-2</v>
      </c>
      <c r="KQ916">
        <f t="shared" si="842"/>
        <v>1.4999999999999999E-2</v>
      </c>
      <c r="KR916" s="6">
        <f t="shared" si="843"/>
        <v>2.1666666666666664E-2</v>
      </c>
      <c r="KS916">
        <f t="shared" si="844"/>
        <v>0</v>
      </c>
      <c r="KT916">
        <f t="shared" si="845"/>
        <v>1.4999999999999999E-2</v>
      </c>
      <c r="KU916">
        <f t="shared" si="846"/>
        <v>0.01</v>
      </c>
      <c r="KV916">
        <f t="shared" si="847"/>
        <v>3.7500000000000006E-2</v>
      </c>
      <c r="KW916">
        <f t="shared" si="848"/>
        <v>7.4999999999999997E-3</v>
      </c>
      <c r="KX916">
        <f t="shared" si="849"/>
        <v>0</v>
      </c>
      <c r="KY916">
        <f t="shared" si="850"/>
        <v>0.03</v>
      </c>
      <c r="KZ916">
        <f t="shared" si="851"/>
        <v>0.03</v>
      </c>
      <c r="LA916">
        <f t="shared" si="852"/>
        <v>1</v>
      </c>
      <c r="LB916">
        <f t="shared" si="852"/>
        <v>0</v>
      </c>
      <c r="LC916">
        <f t="shared" si="853"/>
        <v>0.1</v>
      </c>
      <c r="LE916" t="str">
        <f t="shared" si="859"/>
        <v>Cameroun</v>
      </c>
      <c r="LF916">
        <f t="shared" si="854"/>
        <v>0.67749999999999999</v>
      </c>
      <c r="LG916" s="6">
        <f t="shared" si="855"/>
        <v>0.54333333333333333</v>
      </c>
      <c r="LH916">
        <f t="shared" si="856"/>
        <v>0.63500000000000001</v>
      </c>
      <c r="LI916" s="6">
        <f t="shared" si="857"/>
        <v>0.64916666666666667</v>
      </c>
      <c r="LJ916">
        <f t="shared" si="858"/>
        <v>3</v>
      </c>
    </row>
    <row r="917" spans="1:322" x14ac:dyDescent="0.35">
      <c r="A917" s="8">
        <v>44886</v>
      </c>
      <c r="B917" t="s">
        <v>4903</v>
      </c>
      <c r="D917" s="27" t="s">
        <v>321</v>
      </c>
      <c r="E917" s="27" t="s">
        <v>321</v>
      </c>
      <c r="F917" s="27">
        <v>21</v>
      </c>
      <c r="G917" s="27" t="s">
        <v>258</v>
      </c>
      <c r="H917" s="27" t="s">
        <v>259</v>
      </c>
      <c r="I917" s="27" t="s">
        <v>685</v>
      </c>
      <c r="J917" s="27" t="s">
        <v>598</v>
      </c>
      <c r="K917" s="28">
        <v>44526</v>
      </c>
      <c r="L917" s="28">
        <v>44503</v>
      </c>
      <c r="M917" s="28">
        <v>44600</v>
      </c>
      <c r="N917" s="27" t="s">
        <v>261</v>
      </c>
      <c r="O917" s="27" t="s">
        <v>261</v>
      </c>
      <c r="P917" s="27" t="s">
        <v>261</v>
      </c>
      <c r="Q917" s="27" t="s">
        <v>1839</v>
      </c>
      <c r="R917" s="28">
        <v>44526</v>
      </c>
      <c r="S917" s="28" t="s">
        <v>262</v>
      </c>
      <c r="T917" s="27" t="s">
        <v>263</v>
      </c>
      <c r="U917" s="27" t="s">
        <v>261</v>
      </c>
      <c r="V917" s="28" t="s">
        <v>262</v>
      </c>
      <c r="W917" s="27" t="s">
        <v>261</v>
      </c>
      <c r="X917" s="28" t="s">
        <v>262</v>
      </c>
      <c r="Y917" s="27" t="s">
        <v>263</v>
      </c>
      <c r="Z917" s="28">
        <v>44624</v>
      </c>
      <c r="AA917" s="27" t="s">
        <v>264</v>
      </c>
      <c r="AB917" s="27" t="s">
        <v>265</v>
      </c>
      <c r="AC917" s="27" t="s">
        <v>4904</v>
      </c>
      <c r="AD917" s="27" t="s">
        <v>267</v>
      </c>
      <c r="AE917" s="27" t="s">
        <v>600</v>
      </c>
      <c r="AF917" s="27" t="s">
        <v>601</v>
      </c>
      <c r="AG917" s="29">
        <v>13000000</v>
      </c>
      <c r="AH917" s="27" t="s">
        <v>261</v>
      </c>
      <c r="AI917" s="27" t="s">
        <v>262</v>
      </c>
      <c r="AJ917" s="28" t="s">
        <v>262</v>
      </c>
      <c r="AK917" s="27" t="s">
        <v>262</v>
      </c>
      <c r="AL917" s="27" t="s">
        <v>262</v>
      </c>
      <c r="AM917" s="27" t="s">
        <v>262</v>
      </c>
      <c r="AN917" s="27" t="s">
        <v>262</v>
      </c>
      <c r="AO917" s="27" t="s">
        <v>261</v>
      </c>
      <c r="AP917" s="27" t="s">
        <v>261</v>
      </c>
      <c r="AQ917" s="28" t="s">
        <v>262</v>
      </c>
      <c r="AR917" s="27" t="s">
        <v>261</v>
      </c>
      <c r="AS917" s="28" t="s">
        <v>262</v>
      </c>
      <c r="AT917" s="27" t="s">
        <v>261</v>
      </c>
      <c r="AU917" s="28" t="s">
        <v>262</v>
      </c>
      <c r="AV917" s="27" t="s">
        <v>261</v>
      </c>
      <c r="AW917" s="28" t="s">
        <v>262</v>
      </c>
      <c r="AX917" s="27" t="s">
        <v>261</v>
      </c>
      <c r="AY917" s="28" t="s">
        <v>262</v>
      </c>
      <c r="AZ917" s="27" t="s">
        <v>262</v>
      </c>
      <c r="BA917" s="27" t="s">
        <v>262</v>
      </c>
      <c r="BB917" s="27" t="s">
        <v>261</v>
      </c>
      <c r="BC917" s="28" t="s">
        <v>262</v>
      </c>
      <c r="BD917" s="27" t="s">
        <v>261</v>
      </c>
      <c r="BE917" s="30" t="s">
        <v>262</v>
      </c>
      <c r="BF917" t="s">
        <v>603</v>
      </c>
      <c r="BG917" s="9" t="s">
        <v>571</v>
      </c>
      <c r="BH917" t="s">
        <v>208</v>
      </c>
      <c r="BI917" t="s">
        <v>273</v>
      </c>
      <c r="BJ917" t="s">
        <v>210</v>
      </c>
      <c r="BK917" t="s">
        <v>329</v>
      </c>
      <c r="BL917" t="s">
        <v>212</v>
      </c>
      <c r="BM917" t="s">
        <v>630</v>
      </c>
      <c r="BN917" t="s">
        <v>214</v>
      </c>
      <c r="BO917" t="s">
        <v>542</v>
      </c>
      <c r="BP917" t="s">
        <v>219</v>
      </c>
      <c r="BQ917" t="s">
        <v>216</v>
      </c>
      <c r="BR917" t="s">
        <v>1020</v>
      </c>
      <c r="BS917" t="s">
        <v>605</v>
      </c>
      <c r="BT917" t="s">
        <v>1020</v>
      </c>
      <c r="BU917" t="s">
        <v>4905</v>
      </c>
      <c r="BV917" t="s">
        <v>214</v>
      </c>
      <c r="CC917" t="s">
        <v>214</v>
      </c>
      <c r="CG917" t="s">
        <v>219</v>
      </c>
      <c r="CI917" t="s">
        <v>333</v>
      </c>
      <c r="CJ917" t="s">
        <v>4906</v>
      </c>
      <c r="CK917" t="s">
        <v>333</v>
      </c>
      <c r="CL917" t="s">
        <v>500</v>
      </c>
      <c r="CM917" t="s">
        <v>4907</v>
      </c>
      <c r="CN917" t="s">
        <v>1233</v>
      </c>
      <c r="CO917" t="s">
        <v>4908</v>
      </c>
      <c r="CP917" t="s">
        <v>225</v>
      </c>
      <c r="CQ917" t="s">
        <v>285</v>
      </c>
      <c r="CR917" t="s">
        <v>250</v>
      </c>
      <c r="CS917" t="s">
        <v>250</v>
      </c>
      <c r="CT917" t="s">
        <v>402</v>
      </c>
      <c r="CU917" t="s">
        <v>402</v>
      </c>
      <c r="CV917" t="s">
        <v>227</v>
      </c>
      <c r="CW917" t="s">
        <v>227</v>
      </c>
      <c r="CX917" t="s">
        <v>287</v>
      </c>
      <c r="CY917" t="s">
        <v>287</v>
      </c>
      <c r="CZ917" t="s">
        <v>219</v>
      </c>
      <c r="DA917" t="s">
        <v>219</v>
      </c>
      <c r="DB917" t="s">
        <v>398</v>
      </c>
      <c r="DC917" t="s">
        <v>398</v>
      </c>
      <c r="DD917" t="s">
        <v>219</v>
      </c>
      <c r="DG917" t="s">
        <v>500</v>
      </c>
      <c r="DH917" t="s">
        <v>4909</v>
      </c>
      <c r="DI917" t="s">
        <v>338</v>
      </c>
      <c r="DK917" t="s">
        <v>372</v>
      </c>
      <c r="DL917" t="s">
        <v>372</v>
      </c>
      <c r="DM917" t="s">
        <v>219</v>
      </c>
      <c r="DN917" t="s">
        <v>214</v>
      </c>
      <c r="DO917" t="s">
        <v>288</v>
      </c>
      <c r="DP917" t="s">
        <v>399</v>
      </c>
      <c r="DR917" t="s">
        <v>235</v>
      </c>
      <c r="DT917" t="s">
        <v>214</v>
      </c>
      <c r="DU917" t="s">
        <v>214</v>
      </c>
      <c r="DV917" t="s">
        <v>2316</v>
      </c>
      <c r="DX917" t="s">
        <v>242</v>
      </c>
      <c r="DY917" t="s">
        <v>242</v>
      </c>
      <c r="DZ917" t="s">
        <v>400</v>
      </c>
      <c r="EA917" t="s">
        <v>242</v>
      </c>
      <c r="EB917" t="s">
        <v>237</v>
      </c>
      <c r="EC917" t="s">
        <v>242</v>
      </c>
      <c r="ED917" t="s">
        <v>242</v>
      </c>
      <c r="EE917" t="s">
        <v>219</v>
      </c>
      <c r="EF917" t="s">
        <v>219</v>
      </c>
      <c r="EK917" t="s">
        <v>237</v>
      </c>
      <c r="EL917" t="s">
        <v>237</v>
      </c>
      <c r="EM917" t="s">
        <v>486</v>
      </c>
      <c r="EN917" t="s">
        <v>486</v>
      </c>
      <c r="EO917" t="s">
        <v>486</v>
      </c>
      <c r="EP917" t="s">
        <v>486</v>
      </c>
      <c r="EQ917" t="s">
        <v>214</v>
      </c>
      <c r="ER917" t="s">
        <v>214</v>
      </c>
      <c r="ES917" t="s">
        <v>242</v>
      </c>
      <c r="ET917" t="s">
        <v>242</v>
      </c>
      <c r="EU917" t="s">
        <v>242</v>
      </c>
      <c r="EV917" t="s">
        <v>242</v>
      </c>
      <c r="EW917" t="s">
        <v>243</v>
      </c>
      <c r="EX917" t="s">
        <v>243</v>
      </c>
      <c r="EY917" t="s">
        <v>242</v>
      </c>
      <c r="EZ917" t="s">
        <v>241</v>
      </c>
      <c r="FA917" t="s">
        <v>241</v>
      </c>
      <c r="FB917" t="s">
        <v>242</v>
      </c>
      <c r="FC917" t="s">
        <v>237</v>
      </c>
      <c r="FD917" t="s">
        <v>237</v>
      </c>
      <c r="FE917" t="s">
        <v>286</v>
      </c>
      <c r="FF917" t="s">
        <v>286</v>
      </c>
      <c r="FG917" t="s">
        <v>242</v>
      </c>
      <c r="FH917" t="s">
        <v>242</v>
      </c>
      <c r="FI917" t="s">
        <v>214</v>
      </c>
      <c r="FJ917" t="s">
        <v>214</v>
      </c>
      <c r="FK917" t="s">
        <v>214</v>
      </c>
      <c r="FL917" t="s">
        <v>214</v>
      </c>
      <c r="FM917" t="s">
        <v>292</v>
      </c>
      <c r="FN917" t="s">
        <v>292</v>
      </c>
      <c r="FO917" t="s">
        <v>214</v>
      </c>
      <c r="FP917" t="s">
        <v>214</v>
      </c>
      <c r="FQ917" t="s">
        <v>1106</v>
      </c>
      <c r="FR917" t="s">
        <v>241</v>
      </c>
      <c r="FS917" t="s">
        <v>564</v>
      </c>
      <c r="FT917" t="s">
        <v>241</v>
      </c>
      <c r="FU917" t="s">
        <v>219</v>
      </c>
      <c r="FV917" t="s">
        <v>241</v>
      </c>
      <c r="FW917" t="s">
        <v>241</v>
      </c>
      <c r="FX917" t="s">
        <v>241</v>
      </c>
      <c r="FY917" t="s">
        <v>241</v>
      </c>
      <c r="FZ917" t="s">
        <v>248</v>
      </c>
      <c r="GA917" t="s">
        <v>248</v>
      </c>
      <c r="GB917" t="s">
        <v>227</v>
      </c>
      <c r="GC917" t="s">
        <v>244</v>
      </c>
      <c r="GD917" t="s">
        <v>293</v>
      </c>
      <c r="GE917" t="s">
        <v>241</v>
      </c>
      <c r="GF917" t="s">
        <v>293</v>
      </c>
      <c r="GG917" t="s">
        <v>244</v>
      </c>
      <c r="GH917" t="s">
        <v>241</v>
      </c>
      <c r="GI917" t="s">
        <v>244</v>
      </c>
      <c r="GJ917" t="s">
        <v>250</v>
      </c>
      <c r="GK917" t="s">
        <v>250</v>
      </c>
      <c r="GL917" t="s">
        <v>227</v>
      </c>
      <c r="GM917" t="s">
        <v>227</v>
      </c>
      <c r="GN917" t="s">
        <v>219</v>
      </c>
      <c r="GO917" t="s">
        <v>219</v>
      </c>
      <c r="GP917" t="s">
        <v>295</v>
      </c>
      <c r="GQ917" t="s">
        <v>251</v>
      </c>
      <c r="GR917" t="s">
        <v>295</v>
      </c>
      <c r="GS917" t="s">
        <v>214</v>
      </c>
      <c r="GT917" t="s">
        <v>241</v>
      </c>
      <c r="GU917" t="s">
        <v>214</v>
      </c>
      <c r="GV917" t="s">
        <v>241</v>
      </c>
      <c r="GW917" t="s">
        <v>297</v>
      </c>
      <c r="GX917" t="s">
        <v>404</v>
      </c>
      <c r="GY917" t="s">
        <v>254</v>
      </c>
      <c r="GZ917" t="s">
        <v>241</v>
      </c>
      <c r="HA917" t="s">
        <v>298</v>
      </c>
      <c r="HB917" t="s">
        <v>241</v>
      </c>
      <c r="HC917" t="s">
        <v>315</v>
      </c>
      <c r="HD917" t="s">
        <v>361</v>
      </c>
      <c r="HE917" t="s">
        <v>317</v>
      </c>
      <c r="HF917" t="s">
        <v>4910</v>
      </c>
      <c r="HG917" t="s">
        <v>362</v>
      </c>
      <c r="HH917" t="s">
        <v>4911</v>
      </c>
      <c r="HI917" t="s">
        <v>241</v>
      </c>
      <c r="HJ917" t="s">
        <v>219</v>
      </c>
      <c r="HK917" t="s">
        <v>241</v>
      </c>
      <c r="HL917" s="12"/>
      <c r="HM917">
        <v>0.75</v>
      </c>
      <c r="HN917">
        <v>0.5</v>
      </c>
      <c r="HO917">
        <v>0.5</v>
      </c>
      <c r="HP917">
        <v>1</v>
      </c>
      <c r="HQ917">
        <v>0.5</v>
      </c>
      <c r="HR917">
        <v>0</v>
      </c>
      <c r="HS917">
        <v>0</v>
      </c>
      <c r="HT917">
        <v>1</v>
      </c>
      <c r="HU917">
        <v>0</v>
      </c>
      <c r="HV917">
        <v>0.75</v>
      </c>
      <c r="HW917">
        <v>0.75</v>
      </c>
      <c r="HX917">
        <v>0.75</v>
      </c>
      <c r="HZ917">
        <v>0.5</v>
      </c>
      <c r="IA917" s="4">
        <v>1</v>
      </c>
      <c r="IB917">
        <v>0.75</v>
      </c>
      <c r="IC917">
        <v>0.75</v>
      </c>
      <c r="ID917">
        <v>0.75</v>
      </c>
      <c r="IE917">
        <v>0.5</v>
      </c>
      <c r="IG917">
        <v>0.75</v>
      </c>
      <c r="IH917">
        <v>0.75</v>
      </c>
      <c r="II917">
        <v>1</v>
      </c>
      <c r="IJ917">
        <v>0.75</v>
      </c>
      <c r="IK917">
        <v>1</v>
      </c>
      <c r="IL917">
        <v>1</v>
      </c>
      <c r="IM917">
        <v>0.75</v>
      </c>
      <c r="IN917">
        <v>1</v>
      </c>
      <c r="IO917">
        <v>1</v>
      </c>
      <c r="IQ917">
        <v>0</v>
      </c>
      <c r="IS917">
        <f t="shared" si="805"/>
        <v>0.11249999999999999</v>
      </c>
      <c r="IT917">
        <f t="shared" si="806"/>
        <v>0.06</v>
      </c>
      <c r="IU917">
        <f t="shared" si="807"/>
        <v>0.04</v>
      </c>
      <c r="IV917">
        <f t="shared" si="808"/>
        <v>0.1</v>
      </c>
      <c r="IW917">
        <f t="shared" si="809"/>
        <v>0.04</v>
      </c>
      <c r="IX917">
        <f t="shared" si="810"/>
        <v>0</v>
      </c>
      <c r="IY917">
        <f t="shared" si="811"/>
        <v>0</v>
      </c>
      <c r="IZ917">
        <f t="shared" si="812"/>
        <v>0.11</v>
      </c>
      <c r="JA917">
        <f t="shared" si="813"/>
        <v>0</v>
      </c>
      <c r="JB917">
        <f t="shared" si="814"/>
        <v>7.5000000000000011E-2</v>
      </c>
      <c r="JC917">
        <f t="shared" si="815"/>
        <v>0.09</v>
      </c>
      <c r="JD917">
        <f t="shared" si="816"/>
        <v>8.2500000000000004E-2</v>
      </c>
      <c r="JE917">
        <f t="shared" si="817"/>
        <v>0</v>
      </c>
      <c r="JF917">
        <f t="shared" si="818"/>
        <v>0.06</v>
      </c>
      <c r="JG917" s="5">
        <f t="shared" si="819"/>
        <v>0.05</v>
      </c>
      <c r="JH917">
        <f t="shared" si="820"/>
        <v>0</v>
      </c>
      <c r="JI917">
        <f t="shared" si="820"/>
        <v>0</v>
      </c>
      <c r="JJ917">
        <f t="shared" si="821"/>
        <v>0.15000000000000002</v>
      </c>
      <c r="JK917">
        <f t="shared" si="822"/>
        <v>7.4999999999999997E-2</v>
      </c>
      <c r="JL917" s="6">
        <f t="shared" si="823"/>
        <v>5.6666666666666671E-2</v>
      </c>
      <c r="JM917">
        <f t="shared" si="824"/>
        <v>0.09</v>
      </c>
      <c r="JN917">
        <f t="shared" si="825"/>
        <v>3.7500000000000006E-2</v>
      </c>
      <c r="JO917">
        <f t="shared" si="826"/>
        <v>0.15</v>
      </c>
      <c r="JP917">
        <f t="shared" si="827"/>
        <v>7.5000000000000011E-2</v>
      </c>
      <c r="JQ917">
        <f t="shared" si="828"/>
        <v>0.12</v>
      </c>
      <c r="JR917">
        <f t="shared" si="829"/>
        <v>0.11</v>
      </c>
      <c r="JS917">
        <f t="shared" si="830"/>
        <v>7.5000000000000011E-2</v>
      </c>
      <c r="JT917">
        <f t="shared" si="830"/>
        <v>0.1</v>
      </c>
      <c r="JU917">
        <f t="shared" si="831"/>
        <v>1</v>
      </c>
      <c r="JV917">
        <f t="shared" si="831"/>
        <v>0</v>
      </c>
      <c r="JW917">
        <f t="shared" si="832"/>
        <v>0.15</v>
      </c>
      <c r="JY917">
        <f t="shared" si="833"/>
        <v>3.7500000000000006E-2</v>
      </c>
      <c r="JZ917">
        <f t="shared" si="834"/>
        <v>0.04</v>
      </c>
      <c r="KA917">
        <f t="shared" si="835"/>
        <v>0.01</v>
      </c>
      <c r="KB917">
        <f t="shared" si="835"/>
        <v>0.02</v>
      </c>
      <c r="KC917">
        <f t="shared" si="836"/>
        <v>0.02</v>
      </c>
      <c r="KD917">
        <f t="shared" si="804"/>
        <v>0</v>
      </c>
      <c r="KE917">
        <f t="shared" si="804"/>
        <v>0</v>
      </c>
      <c r="KF917">
        <f t="shared" si="804"/>
        <v>0.03</v>
      </c>
      <c r="KG917">
        <f t="shared" si="803"/>
        <v>0</v>
      </c>
      <c r="KH917">
        <f t="shared" si="803"/>
        <v>2.2499999999999999E-2</v>
      </c>
      <c r="KI917">
        <f t="shared" si="803"/>
        <v>2.2499999999999999E-2</v>
      </c>
      <c r="KJ917">
        <f t="shared" si="803"/>
        <v>2.2499999999999999E-2</v>
      </c>
      <c r="KK917">
        <f t="shared" si="837"/>
        <v>0</v>
      </c>
      <c r="KL917">
        <f t="shared" si="838"/>
        <v>0.02</v>
      </c>
      <c r="KM917" s="5">
        <f t="shared" si="839"/>
        <v>0.05</v>
      </c>
      <c r="KN917">
        <f t="shared" si="840"/>
        <v>0</v>
      </c>
      <c r="KO917">
        <f t="shared" si="840"/>
        <v>0</v>
      </c>
      <c r="KP917">
        <f t="shared" si="841"/>
        <v>4.4999999999999998E-2</v>
      </c>
      <c r="KQ917">
        <f t="shared" si="842"/>
        <v>1.4999999999999999E-2</v>
      </c>
      <c r="KR917" s="6">
        <f t="shared" si="843"/>
        <v>2.8333333333333335E-2</v>
      </c>
      <c r="KS917">
        <f t="shared" si="844"/>
        <v>0.03</v>
      </c>
      <c r="KT917">
        <f t="shared" si="845"/>
        <v>2.2499999999999999E-2</v>
      </c>
      <c r="KU917">
        <f t="shared" si="846"/>
        <v>0.04</v>
      </c>
      <c r="KV917">
        <f t="shared" si="847"/>
        <v>3.7500000000000006E-2</v>
      </c>
      <c r="KW917">
        <f t="shared" si="848"/>
        <v>0.01</v>
      </c>
      <c r="KX917">
        <f t="shared" si="849"/>
        <v>0</v>
      </c>
      <c r="KY917">
        <f t="shared" si="850"/>
        <v>0.03</v>
      </c>
      <c r="KZ917">
        <f t="shared" si="851"/>
        <v>0.03</v>
      </c>
      <c r="LA917">
        <f t="shared" si="852"/>
        <v>1</v>
      </c>
      <c r="LB917">
        <f t="shared" si="852"/>
        <v>0</v>
      </c>
      <c r="LC917">
        <f t="shared" si="853"/>
        <v>0.1</v>
      </c>
      <c r="LE917" t="str">
        <f t="shared" si="859"/>
        <v>Guinee Conakry</v>
      </c>
      <c r="LF917">
        <f t="shared" si="854"/>
        <v>0.46249999999999997</v>
      </c>
      <c r="LG917" s="6">
        <f t="shared" si="855"/>
        <v>0.63916666666666666</v>
      </c>
      <c r="LH917">
        <f t="shared" si="856"/>
        <v>0.90749999999999997</v>
      </c>
      <c r="LI917" s="6">
        <f t="shared" si="857"/>
        <v>0.68333333333333335</v>
      </c>
      <c r="LJ917">
        <f t="shared" si="858"/>
        <v>0</v>
      </c>
    </row>
    <row r="918" spans="1:322" x14ac:dyDescent="0.35">
      <c r="A918" s="8">
        <v>44851</v>
      </c>
      <c r="B918" t="s">
        <v>4912</v>
      </c>
      <c r="D918" s="24" t="s">
        <v>257</v>
      </c>
      <c r="E918" s="24" t="s">
        <v>257</v>
      </c>
      <c r="F918" s="24">
        <v>24</v>
      </c>
      <c r="G918" s="24" t="s">
        <v>258</v>
      </c>
      <c r="H918" s="24" t="s">
        <v>259</v>
      </c>
      <c r="I918" s="24" t="s">
        <v>685</v>
      </c>
      <c r="J918" s="24" t="s">
        <v>471</v>
      </c>
      <c r="K918" s="25">
        <v>44582</v>
      </c>
      <c r="L918" s="25">
        <v>44554</v>
      </c>
      <c r="M918" s="25">
        <v>44642</v>
      </c>
      <c r="N918" s="24" t="s">
        <v>263</v>
      </c>
      <c r="O918" s="24" t="s">
        <v>261</v>
      </c>
      <c r="P918" s="24" t="s">
        <v>261</v>
      </c>
      <c r="Q918" s="24" t="s">
        <v>324</v>
      </c>
      <c r="R918" s="25">
        <v>44645</v>
      </c>
      <c r="S918" s="25">
        <v>44698</v>
      </c>
      <c r="T918" s="24" t="s">
        <v>263</v>
      </c>
      <c r="U918" s="24" t="s">
        <v>261</v>
      </c>
      <c r="V918" s="25" t="s">
        <v>262</v>
      </c>
      <c r="W918" s="24" t="s">
        <v>261</v>
      </c>
      <c r="X918" s="25" t="s">
        <v>262</v>
      </c>
      <c r="Y918" s="24" t="s">
        <v>263</v>
      </c>
      <c r="Z918" s="25">
        <v>44840</v>
      </c>
      <c r="AA918" s="24" t="s">
        <v>264</v>
      </c>
      <c r="AB918" s="24" t="s">
        <v>265</v>
      </c>
      <c r="AC918" s="24" t="s">
        <v>4913</v>
      </c>
      <c r="AD918" s="24" t="s">
        <v>267</v>
      </c>
      <c r="AE918" s="24" t="s">
        <v>473</v>
      </c>
      <c r="AF918" s="24" t="s">
        <v>474</v>
      </c>
      <c r="AG918" s="31">
        <v>800000</v>
      </c>
      <c r="AH918" s="24" t="s">
        <v>261</v>
      </c>
      <c r="AI918" s="24" t="s">
        <v>262</v>
      </c>
      <c r="AJ918" s="25" t="s">
        <v>262</v>
      </c>
      <c r="AK918" s="24" t="s">
        <v>262</v>
      </c>
      <c r="AL918" s="24" t="s">
        <v>262</v>
      </c>
      <c r="AM918" s="24" t="s">
        <v>262</v>
      </c>
      <c r="AN918" s="24" t="s">
        <v>262</v>
      </c>
      <c r="AO918" s="24" t="s">
        <v>261</v>
      </c>
      <c r="AP918" s="24" t="s">
        <v>261</v>
      </c>
      <c r="AQ918" s="25" t="s">
        <v>262</v>
      </c>
      <c r="AR918" s="24" t="s">
        <v>261</v>
      </c>
      <c r="AS918" s="25" t="s">
        <v>262</v>
      </c>
      <c r="AT918" s="24" t="s">
        <v>261</v>
      </c>
      <c r="AU918" s="25" t="s">
        <v>262</v>
      </c>
      <c r="AV918" s="24" t="s">
        <v>261</v>
      </c>
      <c r="AW918" s="25" t="s">
        <v>262</v>
      </c>
      <c r="AX918" s="24" t="s">
        <v>261</v>
      </c>
      <c r="AY918" s="25" t="s">
        <v>262</v>
      </c>
      <c r="AZ918" s="27" t="s">
        <v>262</v>
      </c>
      <c r="BA918" s="27" t="s">
        <v>262</v>
      </c>
      <c r="BB918" s="24" t="s">
        <v>261</v>
      </c>
      <c r="BC918" s="25" t="s">
        <v>262</v>
      </c>
      <c r="BD918" s="24" t="s">
        <v>263</v>
      </c>
      <c r="BE918" s="26">
        <v>44645</v>
      </c>
      <c r="BF918" t="s">
        <v>475</v>
      </c>
      <c r="BG918" s="9" t="s">
        <v>685</v>
      </c>
      <c r="BH918" t="s">
        <v>272</v>
      </c>
      <c r="BI918" t="s">
        <v>529</v>
      </c>
      <c r="BJ918" t="s">
        <v>210</v>
      </c>
      <c r="BK918" t="s">
        <v>329</v>
      </c>
      <c r="BL918" t="s">
        <v>212</v>
      </c>
      <c r="BM918" t="s">
        <v>478</v>
      </c>
      <c r="BN918" t="s">
        <v>214</v>
      </c>
      <c r="BO918" t="s">
        <v>331</v>
      </c>
      <c r="BP918" t="s">
        <v>219</v>
      </c>
      <c r="BQ918" t="s">
        <v>216</v>
      </c>
      <c r="BR918" t="s">
        <v>4914</v>
      </c>
      <c r="BS918" t="s">
        <v>1104</v>
      </c>
      <c r="BT918" t="s">
        <v>481</v>
      </c>
      <c r="BU918" t="s">
        <v>479</v>
      </c>
      <c r="BV918" t="s">
        <v>214</v>
      </c>
      <c r="CC918" t="s">
        <v>214</v>
      </c>
      <c r="CG918" t="s">
        <v>214</v>
      </c>
      <c r="CH918" t="s">
        <v>1151</v>
      </c>
      <c r="CI918" t="s">
        <v>335</v>
      </c>
      <c r="CJ918" t="s">
        <v>4915</v>
      </c>
      <c r="CK918" t="s">
        <v>335</v>
      </c>
      <c r="CL918" t="s">
        <v>282</v>
      </c>
      <c r="CN918" t="s">
        <v>306</v>
      </c>
      <c r="CP918" t="s">
        <v>370</v>
      </c>
      <c r="CQ918" t="s">
        <v>545</v>
      </c>
      <c r="CR918" t="s">
        <v>226</v>
      </c>
      <c r="CS918" t="s">
        <v>226</v>
      </c>
      <c r="CT918" t="s">
        <v>214</v>
      </c>
      <c r="CU918" t="s">
        <v>219</v>
      </c>
      <c r="CV918" t="s">
        <v>227</v>
      </c>
      <c r="CW918" t="s">
        <v>227</v>
      </c>
      <c r="CX918" t="s">
        <v>287</v>
      </c>
      <c r="CY918" t="s">
        <v>287</v>
      </c>
      <c r="CZ918" t="s">
        <v>219</v>
      </c>
      <c r="DA918" t="s">
        <v>219</v>
      </c>
      <c r="DB918" t="s">
        <v>398</v>
      </c>
      <c r="DC918" t="s">
        <v>398</v>
      </c>
      <c r="DD918" t="s">
        <v>219</v>
      </c>
      <c r="DG918" t="s">
        <v>500</v>
      </c>
      <c r="DH918" t="s">
        <v>1429</v>
      </c>
      <c r="DI918" t="s">
        <v>338</v>
      </c>
      <c r="DK918" t="s">
        <v>233</v>
      </c>
      <c r="DL918" t="s">
        <v>372</v>
      </c>
      <c r="DM918" t="s">
        <v>214</v>
      </c>
      <c r="DN918" t="s">
        <v>219</v>
      </c>
      <c r="DO918" t="s">
        <v>414</v>
      </c>
      <c r="DP918" t="s">
        <v>399</v>
      </c>
      <c r="DR918" t="s">
        <v>399</v>
      </c>
      <c r="DT918" t="s">
        <v>214</v>
      </c>
      <c r="DU918" t="s">
        <v>214</v>
      </c>
      <c r="DV918" t="s">
        <v>452</v>
      </c>
      <c r="DW918" t="s">
        <v>4916</v>
      </c>
      <c r="DX918" t="s">
        <v>237</v>
      </c>
      <c r="DY918" t="s">
        <v>237</v>
      </c>
      <c r="DZ918" t="s">
        <v>485</v>
      </c>
      <c r="EA918" t="s">
        <v>233</v>
      </c>
      <c r="EB918" t="s">
        <v>233</v>
      </c>
      <c r="EC918" t="s">
        <v>237</v>
      </c>
      <c r="ED918" t="s">
        <v>237</v>
      </c>
      <c r="EE918" t="s">
        <v>214</v>
      </c>
      <c r="EF918" t="s">
        <v>214</v>
      </c>
      <c r="EG918" t="s">
        <v>214</v>
      </c>
      <c r="EI918" t="s">
        <v>214</v>
      </c>
      <c r="EK918" t="s">
        <v>372</v>
      </c>
      <c r="EL918" t="s">
        <v>372</v>
      </c>
      <c r="EM918" t="s">
        <v>239</v>
      </c>
      <c r="EN918" t="s">
        <v>239</v>
      </c>
      <c r="EO918" t="s">
        <v>460</v>
      </c>
      <c r="EP918" t="s">
        <v>460</v>
      </c>
      <c r="EQ918" t="s">
        <v>214</v>
      </c>
      <c r="ER918" t="s">
        <v>214</v>
      </c>
      <c r="ES918" t="s">
        <v>372</v>
      </c>
      <c r="ET918" t="s">
        <v>372</v>
      </c>
      <c r="EU918" t="s">
        <v>242</v>
      </c>
      <c r="EV918" t="s">
        <v>242</v>
      </c>
      <c r="EW918" t="s">
        <v>243</v>
      </c>
      <c r="EX918" t="s">
        <v>243</v>
      </c>
      <c r="EY918" t="s">
        <v>237</v>
      </c>
      <c r="EZ918" t="s">
        <v>241</v>
      </c>
      <c r="FA918" t="s">
        <v>241</v>
      </c>
      <c r="FB918" t="s">
        <v>237</v>
      </c>
      <c r="FC918" t="s">
        <v>237</v>
      </c>
      <c r="FD918" t="s">
        <v>237</v>
      </c>
      <c r="FE918" t="s">
        <v>250</v>
      </c>
      <c r="FF918" t="s">
        <v>244</v>
      </c>
      <c r="FG918" t="s">
        <v>390</v>
      </c>
      <c r="FH918" t="s">
        <v>548</v>
      </c>
      <c r="FI918" t="s">
        <v>214</v>
      </c>
      <c r="FJ918" t="s">
        <v>214</v>
      </c>
      <c r="FK918" t="s">
        <v>219</v>
      </c>
      <c r="FL918" t="s">
        <v>219</v>
      </c>
      <c r="FM918" t="s">
        <v>292</v>
      </c>
      <c r="FN918" t="s">
        <v>461</v>
      </c>
      <c r="FO918" t="s">
        <v>214</v>
      </c>
      <c r="FP918" t="s">
        <v>219</v>
      </c>
      <c r="FQ918" t="s">
        <v>500</v>
      </c>
      <c r="FR918" t="s">
        <v>4764</v>
      </c>
      <c r="FS918" t="s">
        <v>488</v>
      </c>
      <c r="FT918" t="s">
        <v>241</v>
      </c>
      <c r="FU918" t="s">
        <v>214</v>
      </c>
      <c r="FV918" t="s">
        <v>500</v>
      </c>
      <c r="FW918" t="s">
        <v>4764</v>
      </c>
      <c r="FX918" t="s">
        <v>1816</v>
      </c>
      <c r="FY918" t="s">
        <v>241</v>
      </c>
      <c r="FZ918" t="s">
        <v>341</v>
      </c>
      <c r="GA918" t="s">
        <v>341</v>
      </c>
      <c r="GB918" t="s">
        <v>244</v>
      </c>
      <c r="GC918" t="s">
        <v>244</v>
      </c>
      <c r="GD918" t="s">
        <v>565</v>
      </c>
      <c r="GE918" t="s">
        <v>4917</v>
      </c>
      <c r="GF918" t="s">
        <v>565</v>
      </c>
      <c r="GG918" t="s">
        <v>226</v>
      </c>
      <c r="GH918" t="s">
        <v>4918</v>
      </c>
      <c r="GI918" t="s">
        <v>226</v>
      </c>
      <c r="GJ918" t="s">
        <v>286</v>
      </c>
      <c r="GK918" t="s">
        <v>286</v>
      </c>
      <c r="GL918" t="s">
        <v>227</v>
      </c>
      <c r="GM918" t="s">
        <v>227</v>
      </c>
      <c r="GN918" t="s">
        <v>219</v>
      </c>
      <c r="GO918" t="s">
        <v>219</v>
      </c>
      <c r="GP918" t="s">
        <v>295</v>
      </c>
      <c r="GQ918" t="s">
        <v>239</v>
      </c>
      <c r="GR918" t="s">
        <v>251</v>
      </c>
      <c r="GS918" t="s">
        <v>219</v>
      </c>
      <c r="GT918" t="s">
        <v>575</v>
      </c>
      <c r="GU918" t="s">
        <v>214</v>
      </c>
      <c r="GV918" t="s">
        <v>241</v>
      </c>
      <c r="GW918" t="s">
        <v>297</v>
      </c>
      <c r="GX918" t="s">
        <v>404</v>
      </c>
      <c r="GY918" t="s">
        <v>657</v>
      </c>
      <c r="GZ918" t="s">
        <v>241</v>
      </c>
      <c r="HA918" t="s">
        <v>952</v>
      </c>
      <c r="HB918" t="s">
        <v>241</v>
      </c>
      <c r="HC918" t="s">
        <v>241</v>
      </c>
      <c r="HD918" t="s">
        <v>316</v>
      </c>
      <c r="HE918" t="s">
        <v>343</v>
      </c>
      <c r="HF918" t="s">
        <v>492</v>
      </c>
      <c r="HG918" t="s">
        <v>362</v>
      </c>
      <c r="HH918" t="s">
        <v>4919</v>
      </c>
      <c r="HI918" t="s">
        <v>241</v>
      </c>
      <c r="HJ918" t="s">
        <v>219</v>
      </c>
      <c r="HK918" t="s">
        <v>241</v>
      </c>
      <c r="HL918" s="12"/>
      <c r="HM918">
        <v>0.5</v>
      </c>
      <c r="HN918">
        <v>0</v>
      </c>
      <c r="HO918">
        <v>1</v>
      </c>
      <c r="HP918">
        <v>1</v>
      </c>
      <c r="HQ918">
        <v>0.5</v>
      </c>
      <c r="HR918">
        <v>0.25</v>
      </c>
      <c r="HS918">
        <v>1</v>
      </c>
      <c r="HT918">
        <v>1</v>
      </c>
      <c r="HU918">
        <v>0</v>
      </c>
      <c r="HV918">
        <v>0.5</v>
      </c>
      <c r="HW918">
        <v>0.25</v>
      </c>
      <c r="HX918">
        <v>0.5</v>
      </c>
      <c r="HY918">
        <v>1</v>
      </c>
      <c r="HZ918">
        <v>0</v>
      </c>
      <c r="IA918" s="4">
        <v>1</v>
      </c>
      <c r="IB918">
        <v>0</v>
      </c>
      <c r="IC918">
        <v>0.75</v>
      </c>
      <c r="ID918">
        <v>0.5</v>
      </c>
      <c r="IE918">
        <v>0.5</v>
      </c>
      <c r="IG918">
        <v>0.5</v>
      </c>
      <c r="IH918">
        <v>0.5</v>
      </c>
      <c r="II918">
        <v>1</v>
      </c>
      <c r="IJ918">
        <v>1</v>
      </c>
      <c r="IK918">
        <v>0.75</v>
      </c>
      <c r="IL918">
        <v>0.5</v>
      </c>
      <c r="IM918">
        <v>0</v>
      </c>
      <c r="IN918">
        <v>1</v>
      </c>
      <c r="IO918">
        <v>0</v>
      </c>
      <c r="IP918">
        <v>0</v>
      </c>
      <c r="IQ918">
        <v>0</v>
      </c>
      <c r="IS918">
        <f t="shared" si="805"/>
        <v>7.4999999999999997E-2</v>
      </c>
      <c r="IT918">
        <f t="shared" si="806"/>
        <v>0</v>
      </c>
      <c r="IU918">
        <f t="shared" si="807"/>
        <v>0.08</v>
      </c>
      <c r="IV918">
        <f t="shared" si="808"/>
        <v>0.1</v>
      </c>
      <c r="IW918">
        <f t="shared" si="809"/>
        <v>0.04</v>
      </c>
      <c r="IX918">
        <f t="shared" si="810"/>
        <v>3.2500000000000001E-2</v>
      </c>
      <c r="IY918">
        <f t="shared" si="811"/>
        <v>0.1</v>
      </c>
      <c r="IZ918">
        <f t="shared" si="812"/>
        <v>0.11</v>
      </c>
      <c r="JA918">
        <f t="shared" si="813"/>
        <v>0</v>
      </c>
      <c r="JB918">
        <f t="shared" si="814"/>
        <v>0.05</v>
      </c>
      <c r="JC918">
        <f t="shared" si="815"/>
        <v>0.03</v>
      </c>
      <c r="JD918">
        <f t="shared" si="816"/>
        <v>5.5E-2</v>
      </c>
      <c r="JE918">
        <f t="shared" si="817"/>
        <v>7.0000000000000007E-2</v>
      </c>
      <c r="JF918">
        <f t="shared" si="818"/>
        <v>0</v>
      </c>
      <c r="JG918" s="5">
        <f t="shared" si="819"/>
        <v>0.05</v>
      </c>
      <c r="JH918">
        <f t="shared" si="820"/>
        <v>0</v>
      </c>
      <c r="JI918">
        <f t="shared" si="820"/>
        <v>0</v>
      </c>
      <c r="JJ918">
        <f t="shared" si="821"/>
        <v>0.1</v>
      </c>
      <c r="JK918">
        <f t="shared" si="822"/>
        <v>7.4999999999999997E-2</v>
      </c>
      <c r="JL918" s="6">
        <f t="shared" si="823"/>
        <v>0.03</v>
      </c>
      <c r="JM918">
        <f t="shared" si="824"/>
        <v>0.06</v>
      </c>
      <c r="JN918">
        <f t="shared" si="825"/>
        <v>2.5000000000000001E-2</v>
      </c>
      <c r="JO918">
        <f t="shared" si="826"/>
        <v>0.15</v>
      </c>
      <c r="JP918">
        <f t="shared" si="827"/>
        <v>0.1</v>
      </c>
      <c r="JQ918">
        <f t="shared" si="828"/>
        <v>0.09</v>
      </c>
      <c r="JR918">
        <f t="shared" si="829"/>
        <v>5.5E-2</v>
      </c>
      <c r="JS918">
        <f t="shared" si="830"/>
        <v>0</v>
      </c>
      <c r="JT918">
        <f t="shared" si="830"/>
        <v>0.1</v>
      </c>
      <c r="JU918">
        <f t="shared" si="831"/>
        <v>0</v>
      </c>
      <c r="JV918">
        <f t="shared" si="831"/>
        <v>0</v>
      </c>
      <c r="JW918">
        <f t="shared" si="832"/>
        <v>0</v>
      </c>
      <c r="JY918">
        <f t="shared" si="833"/>
        <v>2.5000000000000001E-2</v>
      </c>
      <c r="JZ918">
        <f t="shared" si="834"/>
        <v>0</v>
      </c>
      <c r="KA918">
        <f t="shared" si="835"/>
        <v>0.02</v>
      </c>
      <c r="KB918">
        <f t="shared" si="835"/>
        <v>0.02</v>
      </c>
      <c r="KC918">
        <f t="shared" si="836"/>
        <v>0.02</v>
      </c>
      <c r="KD918">
        <f t="shared" si="804"/>
        <v>7.4999999999999997E-3</v>
      </c>
      <c r="KE918">
        <f t="shared" si="804"/>
        <v>0.03</v>
      </c>
      <c r="KF918">
        <f t="shared" si="804"/>
        <v>0.03</v>
      </c>
      <c r="KG918">
        <f t="shared" si="803"/>
        <v>0</v>
      </c>
      <c r="KH918">
        <f t="shared" si="803"/>
        <v>1.4999999999999999E-2</v>
      </c>
      <c r="KI918">
        <f t="shared" si="803"/>
        <v>7.4999999999999997E-3</v>
      </c>
      <c r="KJ918">
        <f t="shared" si="803"/>
        <v>1.4999999999999999E-2</v>
      </c>
      <c r="KK918">
        <f t="shared" si="837"/>
        <v>0.02</v>
      </c>
      <c r="KL918">
        <f t="shared" si="838"/>
        <v>0</v>
      </c>
      <c r="KM918" s="5">
        <f t="shared" si="839"/>
        <v>0.05</v>
      </c>
      <c r="KN918">
        <f t="shared" si="840"/>
        <v>0</v>
      </c>
      <c r="KO918">
        <f t="shared" si="840"/>
        <v>0</v>
      </c>
      <c r="KP918">
        <f t="shared" si="841"/>
        <v>0.03</v>
      </c>
      <c r="KQ918">
        <f t="shared" si="842"/>
        <v>1.4999999999999999E-2</v>
      </c>
      <c r="KR918" s="6">
        <f t="shared" si="843"/>
        <v>1.4999999999999999E-2</v>
      </c>
      <c r="KS918">
        <f t="shared" si="844"/>
        <v>0.02</v>
      </c>
      <c r="KT918">
        <f t="shared" si="845"/>
        <v>1.4999999999999999E-2</v>
      </c>
      <c r="KU918">
        <f t="shared" si="846"/>
        <v>0.04</v>
      </c>
      <c r="KV918">
        <f t="shared" si="847"/>
        <v>0.05</v>
      </c>
      <c r="KW918">
        <f t="shared" si="848"/>
        <v>7.4999999999999997E-3</v>
      </c>
      <c r="KX918">
        <f t="shared" si="849"/>
        <v>0</v>
      </c>
      <c r="KY918">
        <f t="shared" si="850"/>
        <v>0</v>
      </c>
      <c r="KZ918">
        <f t="shared" si="851"/>
        <v>0.03</v>
      </c>
      <c r="LA918">
        <f t="shared" si="852"/>
        <v>0</v>
      </c>
      <c r="LB918">
        <f t="shared" si="852"/>
        <v>0</v>
      </c>
      <c r="LC918">
        <f t="shared" si="853"/>
        <v>0</v>
      </c>
      <c r="LE918" t="str">
        <f t="shared" si="859"/>
        <v>Cameroun</v>
      </c>
      <c r="LF918">
        <f t="shared" si="854"/>
        <v>0.53749999999999998</v>
      </c>
      <c r="LG918" s="6">
        <f t="shared" si="855"/>
        <v>0.45999999999999996</v>
      </c>
      <c r="LH918">
        <f t="shared" si="856"/>
        <v>0.57999999999999996</v>
      </c>
      <c r="LI918" s="6">
        <f t="shared" si="857"/>
        <v>0.48250000000000004</v>
      </c>
      <c r="LJ918">
        <f t="shared" si="858"/>
        <v>0</v>
      </c>
    </row>
    <row r="919" spans="1:322" x14ac:dyDescent="0.35">
      <c r="A919" s="8">
        <v>44890</v>
      </c>
      <c r="B919" t="s">
        <v>4920</v>
      </c>
      <c r="D919" s="27" t="s">
        <v>321</v>
      </c>
      <c r="E919" s="27" t="s">
        <v>321</v>
      </c>
      <c r="F919" s="27">
        <v>23</v>
      </c>
      <c r="G919" s="27" t="s">
        <v>258</v>
      </c>
      <c r="H919" s="27" t="s">
        <v>259</v>
      </c>
      <c r="I919" s="27" t="s">
        <v>685</v>
      </c>
      <c r="J919" s="27" t="s">
        <v>471</v>
      </c>
      <c r="K919" s="28">
        <v>44585</v>
      </c>
      <c r="L919" s="28">
        <v>44585</v>
      </c>
      <c r="M919" s="28">
        <v>44642</v>
      </c>
      <c r="N919" s="27" t="s">
        <v>261</v>
      </c>
      <c r="O919" s="27" t="s">
        <v>261</v>
      </c>
      <c r="P919" s="27" t="s">
        <v>261</v>
      </c>
      <c r="Q919" s="27" t="s">
        <v>324</v>
      </c>
      <c r="R919" s="28">
        <v>44642</v>
      </c>
      <c r="S919" s="28">
        <v>44656</v>
      </c>
      <c r="T919" s="27" t="s">
        <v>263</v>
      </c>
      <c r="U919" s="27" t="s">
        <v>261</v>
      </c>
      <c r="V919" s="28" t="s">
        <v>262</v>
      </c>
      <c r="W919" s="27" t="s">
        <v>261</v>
      </c>
      <c r="X919" s="28" t="s">
        <v>262</v>
      </c>
      <c r="Y919" s="27" t="s">
        <v>263</v>
      </c>
      <c r="Z919" s="28">
        <v>44804</v>
      </c>
      <c r="AA919" s="27" t="s">
        <v>264</v>
      </c>
      <c r="AB919" s="27" t="s">
        <v>265</v>
      </c>
      <c r="AC919" s="27" t="s">
        <v>4921</v>
      </c>
      <c r="AD919" s="27" t="s">
        <v>267</v>
      </c>
      <c r="AE919" s="27" t="s">
        <v>473</v>
      </c>
      <c r="AF919" s="27" t="s">
        <v>474</v>
      </c>
      <c r="AG919" s="29">
        <v>800000</v>
      </c>
      <c r="AH919" s="27" t="s">
        <v>261</v>
      </c>
      <c r="AI919" s="27" t="s">
        <v>262</v>
      </c>
      <c r="AJ919" s="28" t="s">
        <v>262</v>
      </c>
      <c r="AK919" s="27" t="s">
        <v>262</v>
      </c>
      <c r="AL919" s="27" t="s">
        <v>262</v>
      </c>
      <c r="AM919" s="27" t="s">
        <v>262</v>
      </c>
      <c r="AN919" s="27" t="s">
        <v>262</v>
      </c>
      <c r="AO919" s="27" t="s">
        <v>261</v>
      </c>
      <c r="AP919" s="27" t="s">
        <v>261</v>
      </c>
      <c r="AQ919" s="28" t="s">
        <v>262</v>
      </c>
      <c r="AR919" s="27" t="s">
        <v>261</v>
      </c>
      <c r="AS919" s="28" t="s">
        <v>262</v>
      </c>
      <c r="AT919" s="27" t="s">
        <v>261</v>
      </c>
      <c r="AU919" s="28" t="s">
        <v>262</v>
      </c>
      <c r="AV919" s="27" t="s">
        <v>261</v>
      </c>
      <c r="AW919" s="28" t="s">
        <v>262</v>
      </c>
      <c r="AX919" s="27" t="s">
        <v>261</v>
      </c>
      <c r="AY919" s="28" t="s">
        <v>262</v>
      </c>
      <c r="AZ919" s="27" t="s">
        <v>262</v>
      </c>
      <c r="BA919" s="27" t="s">
        <v>262</v>
      </c>
      <c r="BB919" s="27" t="s">
        <v>261</v>
      </c>
      <c r="BC919" s="28" t="s">
        <v>262</v>
      </c>
      <c r="BD919" s="27" t="s">
        <v>261</v>
      </c>
      <c r="BE919" s="30" t="s">
        <v>262</v>
      </c>
      <c r="BF919" t="s">
        <v>475</v>
      </c>
      <c r="BG919" s="9" t="s">
        <v>685</v>
      </c>
      <c r="BH919" t="s">
        <v>208</v>
      </c>
      <c r="BI919" t="s">
        <v>328</v>
      </c>
      <c r="BJ919" t="s">
        <v>210</v>
      </c>
      <c r="BK919" t="s">
        <v>274</v>
      </c>
      <c r="BL919" t="s">
        <v>212</v>
      </c>
      <c r="BM919" t="s">
        <v>478</v>
      </c>
      <c r="BN919" t="s">
        <v>214</v>
      </c>
      <c r="BO919" t="s">
        <v>753</v>
      </c>
      <c r="BP919" t="s">
        <v>219</v>
      </c>
      <c r="BQ919" t="s">
        <v>332</v>
      </c>
      <c r="BV919" t="s">
        <v>214</v>
      </c>
      <c r="CC919" t="s">
        <v>214</v>
      </c>
      <c r="CG919" t="s">
        <v>219</v>
      </c>
      <c r="CI919" t="s">
        <v>335</v>
      </c>
      <c r="CJ919" t="s">
        <v>4922</v>
      </c>
      <c r="CK919" t="s">
        <v>220</v>
      </c>
      <c r="CL919" t="s">
        <v>412</v>
      </c>
      <c r="CN919" t="s">
        <v>306</v>
      </c>
      <c r="CP919" t="s">
        <v>285</v>
      </c>
      <c r="CQ919" t="s">
        <v>357</v>
      </c>
      <c r="CR919" t="s">
        <v>250</v>
      </c>
      <c r="CS919" t="s">
        <v>286</v>
      </c>
      <c r="CT919" t="s">
        <v>219</v>
      </c>
      <c r="CU919" t="s">
        <v>219</v>
      </c>
      <c r="CV919" t="s">
        <v>250</v>
      </c>
      <c r="CW919" t="s">
        <v>227</v>
      </c>
      <c r="CX919" t="s">
        <v>287</v>
      </c>
      <c r="CY919" t="s">
        <v>353</v>
      </c>
      <c r="CZ919" t="s">
        <v>214</v>
      </c>
      <c r="DA919" t="s">
        <v>219</v>
      </c>
      <c r="DB919" t="s">
        <v>230</v>
      </c>
      <c r="DC919" t="s">
        <v>230</v>
      </c>
      <c r="DD919" t="s">
        <v>219</v>
      </c>
      <c r="DI919" t="s">
        <v>338</v>
      </c>
      <c r="DK919" t="s">
        <v>237</v>
      </c>
      <c r="DL919" t="s">
        <v>237</v>
      </c>
      <c r="DM919" t="s">
        <v>214</v>
      </c>
      <c r="DN919" t="s">
        <v>219</v>
      </c>
      <c r="DO919" t="s">
        <v>288</v>
      </c>
      <c r="DP919" t="s">
        <v>308</v>
      </c>
      <c r="DR919" t="s">
        <v>308</v>
      </c>
      <c r="DT919" t="s">
        <v>214</v>
      </c>
      <c r="DU919" t="s">
        <v>214</v>
      </c>
      <c r="DV919" t="s">
        <v>452</v>
      </c>
      <c r="DW919" t="s">
        <v>4923</v>
      </c>
      <c r="DX919" t="s">
        <v>233</v>
      </c>
      <c r="DY919" t="s">
        <v>233</v>
      </c>
      <c r="DZ919" t="s">
        <v>485</v>
      </c>
      <c r="EA919" t="s">
        <v>237</v>
      </c>
      <c r="EB919" t="s">
        <v>237</v>
      </c>
      <c r="EC919" t="s">
        <v>233</v>
      </c>
      <c r="ED919" t="s">
        <v>233</v>
      </c>
      <c r="EE919" t="s">
        <v>214</v>
      </c>
      <c r="EF919" t="s">
        <v>214</v>
      </c>
      <c r="EG919" t="s">
        <v>219</v>
      </c>
      <c r="EH919" t="s">
        <v>4924</v>
      </c>
      <c r="EI919" t="s">
        <v>219</v>
      </c>
      <c r="EJ919" t="s">
        <v>4925</v>
      </c>
      <c r="EK919" t="s">
        <v>237</v>
      </c>
      <c r="EL919" t="s">
        <v>237</v>
      </c>
      <c r="EM919" t="s">
        <v>240</v>
      </c>
      <c r="EN919" t="s">
        <v>240</v>
      </c>
      <c r="EO919" t="s">
        <v>401</v>
      </c>
      <c r="EP919" t="s">
        <v>401</v>
      </c>
      <c r="EQ919" t="s">
        <v>214</v>
      </c>
      <c r="ER919" t="s">
        <v>219</v>
      </c>
      <c r="ES919" t="s">
        <v>233</v>
      </c>
      <c r="ET919" t="s">
        <v>239</v>
      </c>
      <c r="EU919" t="s">
        <v>237</v>
      </c>
      <c r="EV919" t="s">
        <v>237</v>
      </c>
      <c r="EW919" t="s">
        <v>580</v>
      </c>
      <c r="EX919" t="s">
        <v>580</v>
      </c>
      <c r="EY919" t="s">
        <v>233</v>
      </c>
      <c r="EZ919" t="s">
        <v>677</v>
      </c>
      <c r="FA919" t="s">
        <v>241</v>
      </c>
      <c r="FB919" t="s">
        <v>233</v>
      </c>
      <c r="FC919" t="s">
        <v>233</v>
      </c>
      <c r="FD919" t="s">
        <v>233</v>
      </c>
      <c r="FE919" t="s">
        <v>286</v>
      </c>
      <c r="FF919" t="s">
        <v>244</v>
      </c>
      <c r="FG919" t="s">
        <v>548</v>
      </c>
      <c r="FH919" t="s">
        <v>548</v>
      </c>
      <c r="FI919" t="s">
        <v>214</v>
      </c>
      <c r="FJ919" t="s">
        <v>214</v>
      </c>
      <c r="FK919" t="s">
        <v>214</v>
      </c>
      <c r="FL919" t="s">
        <v>214</v>
      </c>
      <c r="FM919" t="s">
        <v>292</v>
      </c>
      <c r="FN919" t="s">
        <v>292</v>
      </c>
      <c r="FO919" t="s">
        <v>219</v>
      </c>
      <c r="FP919" t="s">
        <v>219</v>
      </c>
      <c r="FQ919" t="s">
        <v>241</v>
      </c>
      <c r="FR919" t="s">
        <v>241</v>
      </c>
      <c r="FS919" t="s">
        <v>241</v>
      </c>
      <c r="FT919" t="s">
        <v>241</v>
      </c>
      <c r="FU919" t="s">
        <v>219</v>
      </c>
      <c r="FV919" t="s">
        <v>241</v>
      </c>
      <c r="FW919" t="s">
        <v>241</v>
      </c>
      <c r="FX919" t="s">
        <v>241</v>
      </c>
      <c r="FY919" t="s">
        <v>241</v>
      </c>
      <c r="FZ919" t="s">
        <v>341</v>
      </c>
      <c r="GA919" t="s">
        <v>341</v>
      </c>
      <c r="GB919" t="s">
        <v>227</v>
      </c>
      <c r="GC919" t="s">
        <v>227</v>
      </c>
      <c r="GD919" t="s">
        <v>293</v>
      </c>
      <c r="GE919" t="s">
        <v>241</v>
      </c>
      <c r="GF919" t="s">
        <v>293</v>
      </c>
      <c r="GG919" t="s">
        <v>250</v>
      </c>
      <c r="GH919" t="s">
        <v>4926</v>
      </c>
      <c r="GI919" t="s">
        <v>286</v>
      </c>
      <c r="GJ919" t="s">
        <v>250</v>
      </c>
      <c r="GK919" t="s">
        <v>286</v>
      </c>
      <c r="GL919" t="s">
        <v>227</v>
      </c>
      <c r="GM919" t="s">
        <v>227</v>
      </c>
      <c r="GN919" t="s">
        <v>219</v>
      </c>
      <c r="GO919" t="s">
        <v>219</v>
      </c>
      <c r="GP919" t="s">
        <v>295</v>
      </c>
      <c r="GQ919" t="s">
        <v>295</v>
      </c>
      <c r="GR919" t="s">
        <v>295</v>
      </c>
      <c r="GS919" t="s">
        <v>214</v>
      </c>
      <c r="GT919" t="s">
        <v>241</v>
      </c>
      <c r="GU919" t="s">
        <v>214</v>
      </c>
      <c r="GV919" t="s">
        <v>241</v>
      </c>
      <c r="GW919" t="s">
        <v>297</v>
      </c>
      <c r="GX919" t="s">
        <v>297</v>
      </c>
      <c r="GY919" t="s">
        <v>254</v>
      </c>
      <c r="GZ919" t="s">
        <v>241</v>
      </c>
      <c r="HA919" t="s">
        <v>298</v>
      </c>
      <c r="HB919" t="s">
        <v>241</v>
      </c>
      <c r="HC919" t="s">
        <v>315</v>
      </c>
      <c r="HD919" t="s">
        <v>361</v>
      </c>
      <c r="HE919" t="s">
        <v>317</v>
      </c>
      <c r="HF919" t="s">
        <v>241</v>
      </c>
      <c r="HG919" t="s">
        <v>319</v>
      </c>
      <c r="HH919" t="s">
        <v>241</v>
      </c>
      <c r="HI919" t="s">
        <v>241</v>
      </c>
      <c r="HJ919" t="s">
        <v>214</v>
      </c>
      <c r="HK919" t="s">
        <v>4927</v>
      </c>
      <c r="HL919" s="12"/>
      <c r="HM919">
        <v>0.5</v>
      </c>
      <c r="HN919">
        <v>0.5</v>
      </c>
      <c r="HO919">
        <v>0</v>
      </c>
      <c r="HP919">
        <v>0.5</v>
      </c>
      <c r="HQ919">
        <v>1</v>
      </c>
      <c r="HR919">
        <v>0.5</v>
      </c>
      <c r="HS919">
        <v>1</v>
      </c>
      <c r="HT919">
        <v>1</v>
      </c>
      <c r="HU919">
        <v>0</v>
      </c>
      <c r="HV919">
        <v>0.25</v>
      </c>
      <c r="HW919">
        <v>0.5</v>
      </c>
      <c r="HX919">
        <v>0.25</v>
      </c>
      <c r="HY919">
        <v>0</v>
      </c>
      <c r="HZ919">
        <v>0.5</v>
      </c>
      <c r="IA919" s="4">
        <v>1</v>
      </c>
      <c r="IB919">
        <v>0.25</v>
      </c>
      <c r="IC919">
        <v>0.5</v>
      </c>
      <c r="ID919">
        <v>0.25</v>
      </c>
      <c r="IE919">
        <v>0.25</v>
      </c>
      <c r="IG919">
        <v>0.75</v>
      </c>
      <c r="IH919">
        <v>0.25</v>
      </c>
      <c r="II919">
        <v>1</v>
      </c>
      <c r="IJ919">
        <v>1</v>
      </c>
      <c r="IK919">
        <v>1</v>
      </c>
      <c r="IL919">
        <v>1</v>
      </c>
      <c r="IM919">
        <v>0.5</v>
      </c>
      <c r="IN919">
        <v>1</v>
      </c>
      <c r="IO919">
        <v>1</v>
      </c>
      <c r="IQ919">
        <v>0</v>
      </c>
      <c r="IS919">
        <f t="shared" si="805"/>
        <v>7.4999999999999997E-2</v>
      </c>
      <c r="IT919">
        <f t="shared" si="806"/>
        <v>0.06</v>
      </c>
      <c r="IU919">
        <f t="shared" si="807"/>
        <v>0</v>
      </c>
      <c r="IV919">
        <f t="shared" si="808"/>
        <v>0.05</v>
      </c>
      <c r="IW919">
        <f t="shared" si="809"/>
        <v>0.08</v>
      </c>
      <c r="IX919">
        <f t="shared" si="810"/>
        <v>6.5000000000000002E-2</v>
      </c>
      <c r="IY919">
        <f t="shared" si="811"/>
        <v>0.1</v>
      </c>
      <c r="IZ919">
        <f t="shared" si="812"/>
        <v>0.11</v>
      </c>
      <c r="JA919">
        <f t="shared" si="813"/>
        <v>0</v>
      </c>
      <c r="JB919">
        <f t="shared" si="814"/>
        <v>2.5000000000000001E-2</v>
      </c>
      <c r="JC919">
        <f t="shared" si="815"/>
        <v>0.06</v>
      </c>
      <c r="JD919">
        <f t="shared" si="816"/>
        <v>2.75E-2</v>
      </c>
      <c r="JE919">
        <f t="shared" si="817"/>
        <v>0</v>
      </c>
      <c r="JF919">
        <f t="shared" si="818"/>
        <v>0.06</v>
      </c>
      <c r="JG919" s="5">
        <f t="shared" si="819"/>
        <v>0.05</v>
      </c>
      <c r="JH919">
        <f t="shared" si="820"/>
        <v>0</v>
      </c>
      <c r="JI919">
        <f t="shared" si="820"/>
        <v>0</v>
      </c>
      <c r="JJ919">
        <f t="shared" si="821"/>
        <v>0.05</v>
      </c>
      <c r="JK919">
        <f t="shared" si="822"/>
        <v>3.7499999999999999E-2</v>
      </c>
      <c r="JL919" s="6">
        <f t="shared" si="823"/>
        <v>2.6666666666666665E-2</v>
      </c>
      <c r="JM919">
        <f t="shared" si="824"/>
        <v>0.09</v>
      </c>
      <c r="JN919">
        <f t="shared" si="825"/>
        <v>1.2500000000000001E-2</v>
      </c>
      <c r="JO919">
        <f t="shared" si="826"/>
        <v>0.15</v>
      </c>
      <c r="JP919">
        <f t="shared" si="827"/>
        <v>0.1</v>
      </c>
      <c r="JQ919">
        <f t="shared" si="828"/>
        <v>0.12</v>
      </c>
      <c r="JR919">
        <f t="shared" si="829"/>
        <v>0.11</v>
      </c>
      <c r="JS919">
        <f t="shared" si="830"/>
        <v>0.05</v>
      </c>
      <c r="JT919">
        <f t="shared" si="830"/>
        <v>0.1</v>
      </c>
      <c r="JU919">
        <f t="shared" si="831"/>
        <v>1</v>
      </c>
      <c r="JV919">
        <f t="shared" si="831"/>
        <v>0</v>
      </c>
      <c r="JW919">
        <f t="shared" si="832"/>
        <v>0.15</v>
      </c>
      <c r="JY919">
        <f t="shared" si="833"/>
        <v>2.5000000000000001E-2</v>
      </c>
      <c r="JZ919">
        <f t="shared" si="834"/>
        <v>0.04</v>
      </c>
      <c r="KA919">
        <f t="shared" si="835"/>
        <v>0</v>
      </c>
      <c r="KB919">
        <f t="shared" si="835"/>
        <v>0.01</v>
      </c>
      <c r="KC919">
        <f t="shared" si="836"/>
        <v>0.04</v>
      </c>
      <c r="KD919">
        <f t="shared" si="804"/>
        <v>1.4999999999999999E-2</v>
      </c>
      <c r="KE919">
        <f t="shared" si="804"/>
        <v>0.03</v>
      </c>
      <c r="KF919">
        <f t="shared" si="804"/>
        <v>0.03</v>
      </c>
      <c r="KG919">
        <f t="shared" si="803"/>
        <v>0</v>
      </c>
      <c r="KH919">
        <f t="shared" si="803"/>
        <v>7.4999999999999997E-3</v>
      </c>
      <c r="KI919">
        <f t="shared" si="803"/>
        <v>1.4999999999999999E-2</v>
      </c>
      <c r="KJ919">
        <f t="shared" si="803"/>
        <v>7.4999999999999997E-3</v>
      </c>
      <c r="KK919">
        <f t="shared" si="837"/>
        <v>0</v>
      </c>
      <c r="KL919">
        <f t="shared" si="838"/>
        <v>0.02</v>
      </c>
      <c r="KM919" s="5">
        <f t="shared" si="839"/>
        <v>0.05</v>
      </c>
      <c r="KN919">
        <f t="shared" si="840"/>
        <v>0</v>
      </c>
      <c r="KO919">
        <f t="shared" si="840"/>
        <v>0</v>
      </c>
      <c r="KP919">
        <f t="shared" si="841"/>
        <v>1.4999999999999999E-2</v>
      </c>
      <c r="KQ919">
        <f t="shared" si="842"/>
        <v>7.4999999999999997E-3</v>
      </c>
      <c r="KR919" s="6">
        <f t="shared" si="843"/>
        <v>1.3333333333333332E-2</v>
      </c>
      <c r="KS919">
        <f t="shared" si="844"/>
        <v>0.03</v>
      </c>
      <c r="KT919">
        <f t="shared" si="845"/>
        <v>7.4999999999999997E-3</v>
      </c>
      <c r="KU919">
        <f t="shared" si="846"/>
        <v>0.04</v>
      </c>
      <c r="KV919">
        <f t="shared" si="847"/>
        <v>0.05</v>
      </c>
      <c r="KW919">
        <f t="shared" si="848"/>
        <v>0.01</v>
      </c>
      <c r="KX919">
        <f t="shared" si="849"/>
        <v>0</v>
      </c>
      <c r="KY919">
        <f t="shared" si="850"/>
        <v>0.02</v>
      </c>
      <c r="KZ919">
        <f t="shared" si="851"/>
        <v>0.03</v>
      </c>
      <c r="LA919">
        <f t="shared" si="852"/>
        <v>1</v>
      </c>
      <c r="LB919">
        <f t="shared" si="852"/>
        <v>0</v>
      </c>
      <c r="LC919">
        <f t="shared" si="853"/>
        <v>0.1</v>
      </c>
      <c r="LE919" t="str">
        <f t="shared" si="859"/>
        <v>Cameroun</v>
      </c>
      <c r="LF919">
        <f t="shared" si="854"/>
        <v>0.54</v>
      </c>
      <c r="LG919" s="6">
        <f t="shared" si="855"/>
        <v>0.33666666666666661</v>
      </c>
      <c r="LH919">
        <f t="shared" si="856"/>
        <v>0.88250000000000006</v>
      </c>
      <c r="LI919" s="6">
        <f t="shared" si="857"/>
        <v>0.61333333333333329</v>
      </c>
      <c r="LJ919">
        <f t="shared" si="858"/>
        <v>0</v>
      </c>
    </row>
    <row r="920" spans="1:322" x14ac:dyDescent="0.35">
      <c r="A920" s="8">
        <v>44890</v>
      </c>
      <c r="B920" t="s">
        <v>4928</v>
      </c>
      <c r="D920" s="24" t="s">
        <v>321</v>
      </c>
      <c r="E920" s="24" t="s">
        <v>321</v>
      </c>
      <c r="F920" s="24">
        <v>15</v>
      </c>
      <c r="G920" s="24" t="s">
        <v>258</v>
      </c>
      <c r="H920" s="24" t="s">
        <v>259</v>
      </c>
      <c r="I920" s="24" t="s">
        <v>685</v>
      </c>
      <c r="J920" s="24" t="s">
        <v>598</v>
      </c>
      <c r="K920" s="25">
        <v>44587</v>
      </c>
      <c r="L920" s="25">
        <v>44585</v>
      </c>
      <c r="M920" s="25">
        <v>44630</v>
      </c>
      <c r="N920" s="24" t="s">
        <v>261</v>
      </c>
      <c r="O920" s="24" t="s">
        <v>263</v>
      </c>
      <c r="P920" s="24" t="s">
        <v>261</v>
      </c>
      <c r="Q920" s="24" t="s">
        <v>1839</v>
      </c>
      <c r="R920" s="25">
        <v>44587</v>
      </c>
      <c r="S920" s="25" t="s">
        <v>262</v>
      </c>
      <c r="T920" s="24" t="s">
        <v>263</v>
      </c>
      <c r="U920" s="24" t="s">
        <v>263</v>
      </c>
      <c r="V920" s="25">
        <v>44638</v>
      </c>
      <c r="W920" s="24" t="s">
        <v>261</v>
      </c>
      <c r="X920" s="25" t="s">
        <v>262</v>
      </c>
      <c r="Y920" s="24" t="s">
        <v>263</v>
      </c>
      <c r="Z920" s="25">
        <v>44704</v>
      </c>
      <c r="AA920" s="24" t="s">
        <v>264</v>
      </c>
      <c r="AB920" s="24" t="s">
        <v>265</v>
      </c>
      <c r="AC920" s="24" t="s">
        <v>1079</v>
      </c>
      <c r="AD920" s="24" t="s">
        <v>612</v>
      </c>
      <c r="AE920" s="24" t="s">
        <v>600</v>
      </c>
      <c r="AF920" s="24" t="s">
        <v>601</v>
      </c>
      <c r="AG920" s="31">
        <v>13000000</v>
      </c>
      <c r="AH920" s="24" t="s">
        <v>261</v>
      </c>
      <c r="AI920" s="24" t="s">
        <v>262</v>
      </c>
      <c r="AJ920" s="25" t="s">
        <v>262</v>
      </c>
      <c r="AK920" s="24" t="s">
        <v>262</v>
      </c>
      <c r="AL920" s="24" t="s">
        <v>262</v>
      </c>
      <c r="AM920" s="24" t="s">
        <v>262</v>
      </c>
      <c r="AN920" s="24" t="s">
        <v>262</v>
      </c>
      <c r="AO920" s="24" t="s">
        <v>261</v>
      </c>
      <c r="AP920" s="24" t="s">
        <v>261</v>
      </c>
      <c r="AQ920" s="25" t="s">
        <v>262</v>
      </c>
      <c r="AR920" s="24" t="s">
        <v>261</v>
      </c>
      <c r="AS920" s="25" t="s">
        <v>262</v>
      </c>
      <c r="AT920" s="24" t="s">
        <v>261</v>
      </c>
      <c r="AU920" s="25" t="s">
        <v>262</v>
      </c>
      <c r="AV920" s="24" t="s">
        <v>261</v>
      </c>
      <c r="AW920" s="25" t="s">
        <v>262</v>
      </c>
      <c r="AX920" s="24" t="s">
        <v>261</v>
      </c>
      <c r="AY920" s="25" t="s">
        <v>262</v>
      </c>
      <c r="AZ920" s="27" t="s">
        <v>262</v>
      </c>
      <c r="BA920" s="27" t="s">
        <v>262</v>
      </c>
      <c r="BB920" s="24" t="s">
        <v>261</v>
      </c>
      <c r="BC920" s="25" t="s">
        <v>262</v>
      </c>
      <c r="BD920" s="24" t="s">
        <v>263</v>
      </c>
      <c r="BE920" s="26">
        <v>44630</v>
      </c>
      <c r="BF920" t="s">
        <v>603</v>
      </c>
      <c r="BG920" s="9" t="s">
        <v>571</v>
      </c>
      <c r="BH920" t="s">
        <v>208</v>
      </c>
      <c r="BI920" t="s">
        <v>695</v>
      </c>
      <c r="BJ920" t="s">
        <v>210</v>
      </c>
      <c r="BK920" t="s">
        <v>329</v>
      </c>
      <c r="BL920" t="s">
        <v>212</v>
      </c>
      <c r="BM920" t="s">
        <v>613</v>
      </c>
      <c r="BN920" t="s">
        <v>214</v>
      </c>
      <c r="BO920" t="s">
        <v>748</v>
      </c>
      <c r="BP920" t="s">
        <v>219</v>
      </c>
      <c r="BQ920" t="s">
        <v>216</v>
      </c>
      <c r="BR920" t="s">
        <v>4868</v>
      </c>
      <c r="BS920" t="s">
        <v>1314</v>
      </c>
      <c r="BU920" t="s">
        <v>4929</v>
      </c>
      <c r="BV920" t="s">
        <v>214</v>
      </c>
      <c r="CC920" t="s">
        <v>214</v>
      </c>
      <c r="CG920" t="s">
        <v>219</v>
      </c>
      <c r="CI920" t="s">
        <v>333</v>
      </c>
      <c r="CJ920" t="s">
        <v>4930</v>
      </c>
      <c r="CK920" t="s">
        <v>333</v>
      </c>
      <c r="CL920" t="s">
        <v>412</v>
      </c>
      <c r="CN920" t="s">
        <v>498</v>
      </c>
      <c r="CO920" t="s">
        <v>618</v>
      </c>
      <c r="CP920" t="s">
        <v>225</v>
      </c>
      <c r="CQ920" t="s">
        <v>285</v>
      </c>
      <c r="CR920" t="s">
        <v>244</v>
      </c>
      <c r="CS920" t="s">
        <v>244</v>
      </c>
      <c r="CT920" t="s">
        <v>214</v>
      </c>
      <c r="CU920" t="s">
        <v>219</v>
      </c>
      <c r="CV920" t="s">
        <v>244</v>
      </c>
      <c r="CW920" t="s">
        <v>227</v>
      </c>
      <c r="CX920" t="s">
        <v>287</v>
      </c>
      <c r="CY920" t="s">
        <v>353</v>
      </c>
      <c r="CZ920" t="s">
        <v>219</v>
      </c>
      <c r="DA920" t="s">
        <v>219</v>
      </c>
      <c r="DB920" t="s">
        <v>398</v>
      </c>
      <c r="DC920" t="s">
        <v>398</v>
      </c>
      <c r="DD920" t="s">
        <v>219</v>
      </c>
      <c r="DI920" t="s">
        <v>3694</v>
      </c>
      <c r="DK920" t="s">
        <v>239</v>
      </c>
      <c r="DL920" t="s">
        <v>239</v>
      </c>
      <c r="DM920" t="s">
        <v>214</v>
      </c>
      <c r="DN920" t="s">
        <v>219</v>
      </c>
      <c r="DO920" t="s">
        <v>288</v>
      </c>
      <c r="DP920" t="s">
        <v>399</v>
      </c>
      <c r="DR920" t="s">
        <v>235</v>
      </c>
      <c r="DT920" t="s">
        <v>219</v>
      </c>
      <c r="DU920" t="s">
        <v>219</v>
      </c>
      <c r="DX920" t="s">
        <v>237</v>
      </c>
      <c r="DY920" t="s">
        <v>237</v>
      </c>
      <c r="DZ920" t="s">
        <v>400</v>
      </c>
      <c r="EA920" t="s">
        <v>237</v>
      </c>
      <c r="EB920" t="s">
        <v>237</v>
      </c>
      <c r="EC920" t="s">
        <v>237</v>
      </c>
      <c r="ED920" t="s">
        <v>237</v>
      </c>
      <c r="EE920" t="s">
        <v>214</v>
      </c>
      <c r="EF920" t="s">
        <v>214</v>
      </c>
      <c r="EG920" t="s">
        <v>219</v>
      </c>
      <c r="EH920" t="s">
        <v>4931</v>
      </c>
      <c r="EI920" t="s">
        <v>214</v>
      </c>
      <c r="EK920" t="s">
        <v>233</v>
      </c>
      <c r="EL920" t="s">
        <v>233</v>
      </c>
      <c r="EM920" t="s">
        <v>240</v>
      </c>
      <c r="EN920" t="s">
        <v>240</v>
      </c>
      <c r="EO920" t="s">
        <v>240</v>
      </c>
      <c r="EP920" t="s">
        <v>240</v>
      </c>
      <c r="EQ920" t="s">
        <v>219</v>
      </c>
      <c r="ER920" t="s">
        <v>219</v>
      </c>
      <c r="ES920" t="s">
        <v>237</v>
      </c>
      <c r="ET920" t="s">
        <v>237</v>
      </c>
      <c r="EU920" t="s">
        <v>237</v>
      </c>
      <c r="EV920" t="s">
        <v>237</v>
      </c>
      <c r="EW920" t="s">
        <v>310</v>
      </c>
      <c r="EX920" t="s">
        <v>310</v>
      </c>
      <c r="EY920" t="s">
        <v>233</v>
      </c>
      <c r="EZ920" t="s">
        <v>677</v>
      </c>
      <c r="FA920" t="s">
        <v>241</v>
      </c>
      <c r="FB920" t="s">
        <v>239</v>
      </c>
      <c r="FC920" t="s">
        <v>239</v>
      </c>
      <c r="FD920" t="s">
        <v>239</v>
      </c>
      <c r="FE920" t="s">
        <v>227</v>
      </c>
      <c r="FF920" t="s">
        <v>227</v>
      </c>
      <c r="FG920" t="s">
        <v>242</v>
      </c>
      <c r="FH920" t="s">
        <v>242</v>
      </c>
      <c r="FI920" t="s">
        <v>214</v>
      </c>
      <c r="FJ920" t="s">
        <v>214</v>
      </c>
      <c r="FK920" t="s">
        <v>214</v>
      </c>
      <c r="FL920" t="s">
        <v>214</v>
      </c>
      <c r="FM920" t="s">
        <v>245</v>
      </c>
      <c r="FN920" t="s">
        <v>245</v>
      </c>
      <c r="FO920" t="s">
        <v>219</v>
      </c>
      <c r="FP920" t="s">
        <v>219</v>
      </c>
      <c r="FQ920" t="s">
        <v>241</v>
      </c>
      <c r="FR920" t="s">
        <v>241</v>
      </c>
      <c r="FS920" t="s">
        <v>241</v>
      </c>
      <c r="FT920" t="s">
        <v>241</v>
      </c>
      <c r="FU920" t="s">
        <v>219</v>
      </c>
      <c r="FV920" t="s">
        <v>241</v>
      </c>
      <c r="FW920" t="s">
        <v>241</v>
      </c>
      <c r="FX920" t="s">
        <v>241</v>
      </c>
      <c r="FY920" t="s">
        <v>241</v>
      </c>
      <c r="FZ920" t="s">
        <v>248</v>
      </c>
      <c r="GA920" t="s">
        <v>248</v>
      </c>
      <c r="GB920" t="s">
        <v>244</v>
      </c>
      <c r="GC920" t="s">
        <v>244</v>
      </c>
      <c r="GD920" t="s">
        <v>293</v>
      </c>
      <c r="GE920" t="s">
        <v>241</v>
      </c>
      <c r="GF920" t="s">
        <v>293</v>
      </c>
      <c r="GG920" t="s">
        <v>227</v>
      </c>
      <c r="GH920" t="s">
        <v>241</v>
      </c>
      <c r="GI920" t="s">
        <v>227</v>
      </c>
      <c r="GJ920" t="s">
        <v>227</v>
      </c>
      <c r="GK920" t="s">
        <v>227</v>
      </c>
      <c r="GL920" t="s">
        <v>227</v>
      </c>
      <c r="GM920" t="s">
        <v>227</v>
      </c>
      <c r="GN920" t="s">
        <v>219</v>
      </c>
      <c r="GO920" t="s">
        <v>219</v>
      </c>
      <c r="GP920" t="s">
        <v>251</v>
      </c>
      <c r="GQ920" t="s">
        <v>251</v>
      </c>
      <c r="GR920" t="s">
        <v>251</v>
      </c>
      <c r="GS920" t="s">
        <v>214</v>
      </c>
      <c r="GT920" t="s">
        <v>241</v>
      </c>
      <c r="GU920" t="s">
        <v>214</v>
      </c>
      <c r="GV920" t="s">
        <v>241</v>
      </c>
      <c r="GW920" t="s">
        <v>297</v>
      </c>
      <c r="GX920" t="s">
        <v>297</v>
      </c>
      <c r="GY920" t="s">
        <v>626</v>
      </c>
      <c r="GZ920" t="s">
        <v>241</v>
      </c>
      <c r="HA920" t="s">
        <v>298</v>
      </c>
      <c r="HB920" t="s">
        <v>241</v>
      </c>
      <c r="HC920" t="s">
        <v>315</v>
      </c>
      <c r="HD920" t="s">
        <v>361</v>
      </c>
      <c r="HE920" t="s">
        <v>317</v>
      </c>
      <c r="HF920" t="s">
        <v>241</v>
      </c>
      <c r="HG920" t="s">
        <v>319</v>
      </c>
      <c r="HH920" t="s">
        <v>241</v>
      </c>
      <c r="HI920" t="s">
        <v>241</v>
      </c>
      <c r="HJ920" t="s">
        <v>214</v>
      </c>
      <c r="HK920" t="s">
        <v>4932</v>
      </c>
      <c r="HL920" s="12"/>
      <c r="HM920">
        <v>0.75</v>
      </c>
      <c r="HN920">
        <v>0.75</v>
      </c>
      <c r="HO920">
        <v>1</v>
      </c>
      <c r="HP920">
        <v>0.75</v>
      </c>
      <c r="HQ920">
        <v>0.5</v>
      </c>
      <c r="HR920">
        <v>0.5</v>
      </c>
      <c r="HS920">
        <v>1</v>
      </c>
      <c r="HT920">
        <v>1</v>
      </c>
      <c r="HU920">
        <v>1</v>
      </c>
      <c r="HV920">
        <v>0.5</v>
      </c>
      <c r="HW920">
        <v>0.5</v>
      </c>
      <c r="HX920">
        <v>0.5</v>
      </c>
      <c r="HY920">
        <v>0</v>
      </c>
      <c r="HZ920">
        <v>0.25</v>
      </c>
      <c r="IA920">
        <v>0</v>
      </c>
      <c r="IB920">
        <v>0.5</v>
      </c>
      <c r="IC920">
        <v>0.5</v>
      </c>
      <c r="ID920">
        <v>0.25</v>
      </c>
      <c r="IE920">
        <v>0.5</v>
      </c>
      <c r="IG920">
        <v>0</v>
      </c>
      <c r="IH920">
        <v>0.75</v>
      </c>
      <c r="II920">
        <v>0.75</v>
      </c>
      <c r="IJ920">
        <v>0.75</v>
      </c>
      <c r="IK920">
        <v>0.75</v>
      </c>
      <c r="IL920">
        <v>1</v>
      </c>
      <c r="IM920">
        <v>1</v>
      </c>
      <c r="IN920">
        <v>1</v>
      </c>
      <c r="IO920">
        <v>1</v>
      </c>
      <c r="IQ920">
        <v>2</v>
      </c>
      <c r="IS920">
        <f t="shared" si="805"/>
        <v>0.11249999999999999</v>
      </c>
      <c r="IT920">
        <f t="shared" si="806"/>
        <v>0.09</v>
      </c>
      <c r="IU920">
        <f t="shared" si="807"/>
        <v>0.08</v>
      </c>
      <c r="IV920">
        <f t="shared" si="808"/>
        <v>7.5000000000000011E-2</v>
      </c>
      <c r="IW920">
        <f t="shared" si="809"/>
        <v>0.04</v>
      </c>
      <c r="IX920">
        <f t="shared" si="810"/>
        <v>6.5000000000000002E-2</v>
      </c>
      <c r="IY920">
        <f t="shared" si="811"/>
        <v>0.1</v>
      </c>
      <c r="IZ920">
        <f t="shared" si="812"/>
        <v>0.11</v>
      </c>
      <c r="JA920">
        <f t="shared" si="813"/>
        <v>0.13</v>
      </c>
      <c r="JB920">
        <f t="shared" si="814"/>
        <v>0.05</v>
      </c>
      <c r="JC920">
        <f t="shared" si="815"/>
        <v>0.06</v>
      </c>
      <c r="JD920">
        <f t="shared" si="816"/>
        <v>5.5E-2</v>
      </c>
      <c r="JE920">
        <f t="shared" si="817"/>
        <v>0</v>
      </c>
      <c r="JF920">
        <f t="shared" si="818"/>
        <v>0.03</v>
      </c>
      <c r="JG920" s="5">
        <f t="shared" si="819"/>
        <v>0</v>
      </c>
      <c r="JH920">
        <f t="shared" si="820"/>
        <v>0</v>
      </c>
      <c r="JI920">
        <f t="shared" si="820"/>
        <v>0</v>
      </c>
      <c r="JJ920">
        <f t="shared" si="821"/>
        <v>0.05</v>
      </c>
      <c r="JK920">
        <f t="shared" si="822"/>
        <v>7.4999999999999997E-2</v>
      </c>
      <c r="JL920" s="6">
        <f t="shared" si="823"/>
        <v>3.3333333333333333E-2</v>
      </c>
      <c r="JM920">
        <f t="shared" si="824"/>
        <v>0</v>
      </c>
      <c r="JN920">
        <f t="shared" si="825"/>
        <v>3.7500000000000006E-2</v>
      </c>
      <c r="JO920">
        <f t="shared" si="826"/>
        <v>0.11249999999999999</v>
      </c>
      <c r="JP920">
        <f t="shared" si="827"/>
        <v>7.5000000000000011E-2</v>
      </c>
      <c r="JQ920">
        <f t="shared" si="828"/>
        <v>0.09</v>
      </c>
      <c r="JR920">
        <f t="shared" si="829"/>
        <v>0.11</v>
      </c>
      <c r="JS920">
        <f t="shared" si="830"/>
        <v>0.1</v>
      </c>
      <c r="JT920">
        <f t="shared" si="830"/>
        <v>0.1</v>
      </c>
      <c r="JU920">
        <f t="shared" si="831"/>
        <v>1</v>
      </c>
      <c r="JV920">
        <f t="shared" si="831"/>
        <v>0</v>
      </c>
      <c r="JW920">
        <f t="shared" si="832"/>
        <v>0.15</v>
      </c>
      <c r="JY920">
        <f t="shared" si="833"/>
        <v>3.7500000000000006E-2</v>
      </c>
      <c r="JZ920">
        <f t="shared" si="834"/>
        <v>0.06</v>
      </c>
      <c r="KA920">
        <f t="shared" si="835"/>
        <v>0.02</v>
      </c>
      <c r="KB920">
        <f t="shared" si="835"/>
        <v>1.4999999999999999E-2</v>
      </c>
      <c r="KC920">
        <f t="shared" si="836"/>
        <v>0.02</v>
      </c>
      <c r="KD920">
        <f t="shared" si="804"/>
        <v>1.4999999999999999E-2</v>
      </c>
      <c r="KE920">
        <f t="shared" si="804"/>
        <v>0.03</v>
      </c>
      <c r="KF920">
        <f t="shared" si="804"/>
        <v>0.03</v>
      </c>
      <c r="KG920">
        <f t="shared" si="803"/>
        <v>0.03</v>
      </c>
      <c r="KH920">
        <f t="shared" si="803"/>
        <v>1.4999999999999999E-2</v>
      </c>
      <c r="KI920">
        <f t="shared" si="803"/>
        <v>1.4999999999999999E-2</v>
      </c>
      <c r="KJ920">
        <f t="shared" si="803"/>
        <v>1.4999999999999999E-2</v>
      </c>
      <c r="KK920">
        <f t="shared" si="837"/>
        <v>0</v>
      </c>
      <c r="KL920">
        <f t="shared" si="838"/>
        <v>0.01</v>
      </c>
      <c r="KM920" s="5">
        <f t="shared" si="839"/>
        <v>0</v>
      </c>
      <c r="KN920">
        <f t="shared" si="840"/>
        <v>0</v>
      </c>
      <c r="KO920">
        <f t="shared" si="840"/>
        <v>0</v>
      </c>
      <c r="KP920">
        <f t="shared" si="841"/>
        <v>1.4999999999999999E-2</v>
      </c>
      <c r="KQ920">
        <f t="shared" si="842"/>
        <v>1.4999999999999999E-2</v>
      </c>
      <c r="KR920" s="6">
        <f t="shared" si="843"/>
        <v>1.6666666666666666E-2</v>
      </c>
      <c r="KS920">
        <f t="shared" si="844"/>
        <v>0</v>
      </c>
      <c r="KT920">
        <f t="shared" si="845"/>
        <v>2.2499999999999999E-2</v>
      </c>
      <c r="KU920">
        <f t="shared" si="846"/>
        <v>0.03</v>
      </c>
      <c r="KV920">
        <f t="shared" si="847"/>
        <v>3.7500000000000006E-2</v>
      </c>
      <c r="KW920">
        <f t="shared" si="848"/>
        <v>7.4999999999999997E-3</v>
      </c>
      <c r="KX920">
        <f t="shared" si="849"/>
        <v>0</v>
      </c>
      <c r="KY920">
        <f t="shared" si="850"/>
        <v>0.04</v>
      </c>
      <c r="KZ920">
        <f t="shared" si="851"/>
        <v>0.03</v>
      </c>
      <c r="LA920">
        <f t="shared" si="852"/>
        <v>1</v>
      </c>
      <c r="LB920">
        <f t="shared" si="852"/>
        <v>0</v>
      </c>
      <c r="LC920">
        <f t="shared" si="853"/>
        <v>0.1</v>
      </c>
      <c r="LE920" t="str">
        <f t="shared" si="859"/>
        <v>Guinee Conakry</v>
      </c>
      <c r="LF920">
        <f t="shared" si="854"/>
        <v>0.80249999999999999</v>
      </c>
      <c r="LG920" s="6">
        <f t="shared" si="855"/>
        <v>0.35333333333333333</v>
      </c>
      <c r="LH920">
        <f t="shared" si="856"/>
        <v>0.77500000000000002</v>
      </c>
      <c r="LI920" s="6">
        <f t="shared" si="857"/>
        <v>0.62666666666666671</v>
      </c>
      <c r="LJ920">
        <f t="shared" si="858"/>
        <v>2</v>
      </c>
    </row>
    <row r="921" spans="1:322" x14ac:dyDescent="0.35">
      <c r="A921" s="8">
        <v>44866</v>
      </c>
      <c r="B921" t="s">
        <v>4933</v>
      </c>
      <c r="D921" s="27" t="s">
        <v>321</v>
      </c>
      <c r="E921" s="27" t="s">
        <v>321</v>
      </c>
      <c r="F921" s="27">
        <v>20</v>
      </c>
      <c r="G921" s="27" t="s">
        <v>258</v>
      </c>
      <c r="H921" s="27" t="s">
        <v>259</v>
      </c>
      <c r="I921" s="27" t="s">
        <v>685</v>
      </c>
      <c r="J921" s="27" t="s">
        <v>1361</v>
      </c>
      <c r="K921" s="28">
        <v>44644</v>
      </c>
      <c r="L921" s="28">
        <v>44617</v>
      </c>
      <c r="M921" s="28">
        <v>44658</v>
      </c>
      <c r="N921" s="27" t="s">
        <v>261</v>
      </c>
      <c r="O921" s="27" t="s">
        <v>261</v>
      </c>
      <c r="P921" s="27" t="s">
        <v>261</v>
      </c>
      <c r="Q921" s="27" t="s">
        <v>324</v>
      </c>
      <c r="R921" s="28">
        <v>44671</v>
      </c>
      <c r="S921" s="28">
        <v>44671</v>
      </c>
      <c r="T921" s="27" t="s">
        <v>263</v>
      </c>
      <c r="U921" s="27" t="s">
        <v>261</v>
      </c>
      <c r="V921" s="28" t="s">
        <v>262</v>
      </c>
      <c r="W921" s="27" t="s">
        <v>261</v>
      </c>
      <c r="X921" s="28" t="s">
        <v>262</v>
      </c>
      <c r="Y921" s="27" t="s">
        <v>263</v>
      </c>
      <c r="Z921" s="28">
        <v>44720</v>
      </c>
      <c r="AA921" s="27" t="s">
        <v>264</v>
      </c>
      <c r="AB921" s="27" t="s">
        <v>265</v>
      </c>
      <c r="AC921" s="27" t="s">
        <v>1819</v>
      </c>
      <c r="AD921" s="27" t="s">
        <v>612</v>
      </c>
      <c r="AE921" s="27" t="s">
        <v>326</v>
      </c>
      <c r="AF921" s="27" t="s">
        <v>474</v>
      </c>
      <c r="AG921" s="29">
        <v>790000</v>
      </c>
      <c r="AH921" s="27" t="s">
        <v>261</v>
      </c>
      <c r="AI921" s="27" t="s">
        <v>262</v>
      </c>
      <c r="AJ921" s="28" t="s">
        <v>262</v>
      </c>
      <c r="AK921" s="27" t="s">
        <v>262</v>
      </c>
      <c r="AL921" s="27" t="s">
        <v>262</v>
      </c>
      <c r="AM921" s="27" t="s">
        <v>262</v>
      </c>
      <c r="AN921" s="27" t="s">
        <v>262</v>
      </c>
      <c r="AO921" s="27" t="s">
        <v>261</v>
      </c>
      <c r="AP921" s="27" t="s">
        <v>261</v>
      </c>
      <c r="AQ921" s="28" t="s">
        <v>262</v>
      </c>
      <c r="AR921" s="27" t="s">
        <v>261</v>
      </c>
      <c r="AS921" s="28" t="s">
        <v>262</v>
      </c>
      <c r="AT921" s="27" t="s">
        <v>261</v>
      </c>
      <c r="AU921" s="28" t="s">
        <v>262</v>
      </c>
      <c r="AV921" s="27" t="s">
        <v>261</v>
      </c>
      <c r="AW921" s="28" t="s">
        <v>262</v>
      </c>
      <c r="AX921" s="27" t="s">
        <v>261</v>
      </c>
      <c r="AY921" s="28" t="s">
        <v>262</v>
      </c>
      <c r="AZ921" s="27" t="s">
        <v>262</v>
      </c>
      <c r="BA921" s="27" t="s">
        <v>262</v>
      </c>
      <c r="BB921" s="27" t="s">
        <v>261</v>
      </c>
      <c r="BC921" s="28" t="s">
        <v>262</v>
      </c>
      <c r="BD921" s="27" t="s">
        <v>261</v>
      </c>
      <c r="BE921" s="30" t="s">
        <v>262</v>
      </c>
      <c r="BF921" t="s">
        <v>1363</v>
      </c>
      <c r="BG921" s="9" t="s">
        <v>207</v>
      </c>
      <c r="BH921" t="s">
        <v>208</v>
      </c>
      <c r="BJ921" t="s">
        <v>210</v>
      </c>
      <c r="BK921" t="s">
        <v>211</v>
      </c>
      <c r="BL921" t="s">
        <v>212</v>
      </c>
      <c r="BM921" t="s">
        <v>1820</v>
      </c>
      <c r="BN921" t="s">
        <v>214</v>
      </c>
      <c r="BO921" s="13" t="s">
        <v>348</v>
      </c>
      <c r="BP921" t="s">
        <v>219</v>
      </c>
      <c r="BQ921" t="s">
        <v>332</v>
      </c>
      <c r="BV921" t="s">
        <v>214</v>
      </c>
      <c r="CC921" t="s">
        <v>214</v>
      </c>
      <c r="CG921" t="s">
        <v>219</v>
      </c>
      <c r="CI921" t="s">
        <v>333</v>
      </c>
      <c r="CJ921" t="s">
        <v>4934</v>
      </c>
      <c r="CK921" t="s">
        <v>333</v>
      </c>
      <c r="CL921" t="s">
        <v>422</v>
      </c>
      <c r="CN921" t="s">
        <v>283</v>
      </c>
      <c r="CP921" t="s">
        <v>369</v>
      </c>
      <c r="CQ921" t="s">
        <v>369</v>
      </c>
      <c r="CR921" t="s">
        <v>226</v>
      </c>
      <c r="CS921" t="s">
        <v>226</v>
      </c>
      <c r="CT921" t="s">
        <v>214</v>
      </c>
      <c r="CU921" t="s">
        <v>214</v>
      </c>
      <c r="CV921" t="s">
        <v>286</v>
      </c>
      <c r="CW921" t="s">
        <v>286</v>
      </c>
      <c r="CX921" t="s">
        <v>287</v>
      </c>
      <c r="CY921" t="s">
        <v>228</v>
      </c>
      <c r="CZ921" t="s">
        <v>214</v>
      </c>
      <c r="DA921" t="s">
        <v>214</v>
      </c>
      <c r="DB921" t="s">
        <v>230</v>
      </c>
      <c r="DC921" t="s">
        <v>230</v>
      </c>
      <c r="DD921" t="s">
        <v>214</v>
      </c>
      <c r="DE921" t="s">
        <v>546</v>
      </c>
      <c r="DG921" t="s">
        <v>721</v>
      </c>
      <c r="DI921" t="s">
        <v>338</v>
      </c>
      <c r="DK921" t="s">
        <v>233</v>
      </c>
      <c r="DL921" t="s">
        <v>233</v>
      </c>
      <c r="DM921" t="s">
        <v>219</v>
      </c>
      <c r="DN921" t="s">
        <v>219</v>
      </c>
      <c r="DO921" t="s">
        <v>288</v>
      </c>
      <c r="DP921" t="s">
        <v>869</v>
      </c>
      <c r="DR921" t="s">
        <v>235</v>
      </c>
      <c r="DT921" t="s">
        <v>214</v>
      </c>
      <c r="DU921" t="s">
        <v>214</v>
      </c>
      <c r="DV921" t="s">
        <v>452</v>
      </c>
      <c r="DW921" t="s">
        <v>4935</v>
      </c>
      <c r="DX921" t="s">
        <v>233</v>
      </c>
      <c r="DY921" t="s">
        <v>233</v>
      </c>
      <c r="DZ921" t="s">
        <v>238</v>
      </c>
      <c r="EA921" t="s">
        <v>233</v>
      </c>
      <c r="EB921" t="s">
        <v>233</v>
      </c>
      <c r="EC921" t="s">
        <v>233</v>
      </c>
      <c r="ED921" t="s">
        <v>233</v>
      </c>
      <c r="EE921" t="s">
        <v>214</v>
      </c>
      <c r="EF921" t="s">
        <v>214</v>
      </c>
      <c r="EG921" t="s">
        <v>892</v>
      </c>
      <c r="EH921" t="s">
        <v>4936</v>
      </c>
      <c r="EI921" t="s">
        <v>892</v>
      </c>
      <c r="EJ921" t="s">
        <v>4936</v>
      </c>
      <c r="EK921" t="s">
        <v>233</v>
      </c>
      <c r="EL921" t="s">
        <v>233</v>
      </c>
      <c r="EM921" t="s">
        <v>401</v>
      </c>
      <c r="EN921" t="s">
        <v>401</v>
      </c>
      <c r="EO921" t="s">
        <v>240</v>
      </c>
      <c r="EP921" t="s">
        <v>240</v>
      </c>
      <c r="EQ921" t="s">
        <v>214</v>
      </c>
      <c r="ER921" t="s">
        <v>214</v>
      </c>
      <c r="ES921" t="s">
        <v>242</v>
      </c>
      <c r="ET921" t="s">
        <v>242</v>
      </c>
      <c r="EU921" t="s">
        <v>242</v>
      </c>
      <c r="EV921" t="s">
        <v>242</v>
      </c>
      <c r="EW921" t="s">
        <v>243</v>
      </c>
      <c r="EX921" t="s">
        <v>243</v>
      </c>
      <c r="EY921" t="s">
        <v>242</v>
      </c>
      <c r="EZ921" t="s">
        <v>241</v>
      </c>
      <c r="FA921" t="s">
        <v>241</v>
      </c>
      <c r="FB921" t="s">
        <v>242</v>
      </c>
      <c r="FC921" t="s">
        <v>242</v>
      </c>
      <c r="FD921" t="s">
        <v>242</v>
      </c>
      <c r="FE921" t="s">
        <v>286</v>
      </c>
      <c r="FF921" t="s">
        <v>286</v>
      </c>
      <c r="FG921" t="s">
        <v>242</v>
      </c>
      <c r="FH921" t="s">
        <v>242</v>
      </c>
      <c r="FI921" t="s">
        <v>214</v>
      </c>
      <c r="FJ921" t="s">
        <v>214</v>
      </c>
      <c r="FK921" t="s">
        <v>214</v>
      </c>
      <c r="FL921" t="s">
        <v>214</v>
      </c>
      <c r="FM921" t="s">
        <v>292</v>
      </c>
      <c r="FN921" t="s">
        <v>292</v>
      </c>
      <c r="FO921" t="s">
        <v>219</v>
      </c>
      <c r="FP921" t="s">
        <v>219</v>
      </c>
      <c r="FQ921" t="s">
        <v>241</v>
      </c>
      <c r="FR921" t="s">
        <v>241</v>
      </c>
      <c r="FS921" t="s">
        <v>241</v>
      </c>
      <c r="FT921" t="s">
        <v>241</v>
      </c>
      <c r="FU921" t="s">
        <v>219</v>
      </c>
      <c r="FV921" t="s">
        <v>241</v>
      </c>
      <c r="FW921" t="s">
        <v>241</v>
      </c>
      <c r="FX921" t="s">
        <v>241</v>
      </c>
      <c r="FY921" t="s">
        <v>241</v>
      </c>
      <c r="FZ921" t="s">
        <v>549</v>
      </c>
      <c r="GA921" t="s">
        <v>341</v>
      </c>
      <c r="GB921" t="s">
        <v>244</v>
      </c>
      <c r="GC921" t="s">
        <v>244</v>
      </c>
      <c r="GD921" t="s">
        <v>293</v>
      </c>
      <c r="GE921" t="s">
        <v>241</v>
      </c>
      <c r="GF921" t="s">
        <v>293</v>
      </c>
      <c r="GG921" t="s">
        <v>244</v>
      </c>
      <c r="GH921" t="s">
        <v>241</v>
      </c>
      <c r="GI921" t="s">
        <v>244</v>
      </c>
      <c r="GJ921" t="s">
        <v>244</v>
      </c>
      <c r="GK921" t="s">
        <v>244</v>
      </c>
      <c r="GL921" t="s">
        <v>227</v>
      </c>
      <c r="GM921" t="s">
        <v>227</v>
      </c>
      <c r="GN921" t="s">
        <v>219</v>
      </c>
      <c r="GO921" t="s">
        <v>219</v>
      </c>
      <c r="GP921" t="s">
        <v>295</v>
      </c>
      <c r="GQ921" t="s">
        <v>295</v>
      </c>
      <c r="GR921" t="s">
        <v>295</v>
      </c>
      <c r="GS921" t="s">
        <v>214</v>
      </c>
      <c r="GT921" t="s">
        <v>241</v>
      </c>
      <c r="GU921" t="s">
        <v>219</v>
      </c>
      <c r="GV921" t="s">
        <v>575</v>
      </c>
      <c r="GW921" t="s">
        <v>297</v>
      </c>
      <c r="GX921" t="s">
        <v>253</v>
      </c>
      <c r="GY921" t="s">
        <v>657</v>
      </c>
      <c r="GZ921" t="s">
        <v>241</v>
      </c>
      <c r="HA921" t="s">
        <v>298</v>
      </c>
      <c r="HB921" t="s">
        <v>241</v>
      </c>
      <c r="HC921" t="s">
        <v>315</v>
      </c>
      <c r="HD921" t="s">
        <v>361</v>
      </c>
      <c r="HE921" t="s">
        <v>343</v>
      </c>
      <c r="HF921" t="s">
        <v>219</v>
      </c>
      <c r="HG921" t="s">
        <v>362</v>
      </c>
      <c r="HH921" t="s">
        <v>4937</v>
      </c>
      <c r="HI921" t="s">
        <v>241</v>
      </c>
      <c r="HJ921" t="s">
        <v>219</v>
      </c>
      <c r="HK921" t="s">
        <v>241</v>
      </c>
      <c r="HL921" s="12"/>
      <c r="HM921">
        <v>0.75</v>
      </c>
      <c r="HN921">
        <v>0</v>
      </c>
      <c r="HO921">
        <v>1</v>
      </c>
      <c r="HP921">
        <v>0.25</v>
      </c>
      <c r="HQ921">
        <v>1</v>
      </c>
      <c r="HR921">
        <v>0.25</v>
      </c>
      <c r="HS921">
        <v>0</v>
      </c>
      <c r="HT921">
        <v>1</v>
      </c>
      <c r="HU921">
        <v>0</v>
      </c>
      <c r="HV921">
        <v>0.25</v>
      </c>
      <c r="HW921">
        <v>0.25</v>
      </c>
      <c r="HX921">
        <v>0.25</v>
      </c>
      <c r="HY921">
        <v>0.5</v>
      </c>
      <c r="HZ921">
        <v>0.25</v>
      </c>
      <c r="IA921" s="4">
        <v>1</v>
      </c>
      <c r="IB921">
        <v>0.75</v>
      </c>
      <c r="IC921">
        <v>0.75</v>
      </c>
      <c r="ID921">
        <v>0.75</v>
      </c>
      <c r="IE921">
        <v>0.75</v>
      </c>
      <c r="IG921">
        <v>0.75</v>
      </c>
      <c r="IH921">
        <v>0.75</v>
      </c>
      <c r="II921">
        <v>1</v>
      </c>
      <c r="IJ921">
        <v>0</v>
      </c>
      <c r="IK921">
        <v>0.75</v>
      </c>
      <c r="IL921">
        <v>1</v>
      </c>
      <c r="IM921">
        <v>0.75</v>
      </c>
      <c r="IN921">
        <v>1</v>
      </c>
      <c r="IO921">
        <v>1</v>
      </c>
      <c r="IQ921">
        <v>0</v>
      </c>
      <c r="IS921">
        <f t="shared" si="805"/>
        <v>0.11249999999999999</v>
      </c>
      <c r="IT921">
        <f t="shared" si="806"/>
        <v>0</v>
      </c>
      <c r="IU921">
        <f t="shared" si="807"/>
        <v>0.08</v>
      </c>
      <c r="IV921">
        <f t="shared" si="808"/>
        <v>2.5000000000000001E-2</v>
      </c>
      <c r="IW921">
        <f t="shared" si="809"/>
        <v>0.08</v>
      </c>
      <c r="IX921">
        <f t="shared" si="810"/>
        <v>3.2500000000000001E-2</v>
      </c>
      <c r="IY921">
        <f t="shared" si="811"/>
        <v>0</v>
      </c>
      <c r="IZ921">
        <f t="shared" si="812"/>
        <v>0.11</v>
      </c>
      <c r="JA921">
        <f t="shared" si="813"/>
        <v>0</v>
      </c>
      <c r="JB921">
        <f t="shared" si="814"/>
        <v>2.5000000000000001E-2</v>
      </c>
      <c r="JC921">
        <f t="shared" si="815"/>
        <v>0.03</v>
      </c>
      <c r="JD921">
        <f t="shared" si="816"/>
        <v>2.75E-2</v>
      </c>
      <c r="JE921">
        <f t="shared" si="817"/>
        <v>3.5000000000000003E-2</v>
      </c>
      <c r="JF921">
        <f t="shared" si="818"/>
        <v>0.03</v>
      </c>
      <c r="JG921" s="5">
        <f t="shared" si="819"/>
        <v>0.05</v>
      </c>
      <c r="JH921">
        <f t="shared" si="820"/>
        <v>0</v>
      </c>
      <c r="JI921">
        <f t="shared" si="820"/>
        <v>0</v>
      </c>
      <c r="JJ921">
        <f t="shared" si="821"/>
        <v>0.15000000000000002</v>
      </c>
      <c r="JK921">
        <f t="shared" si="822"/>
        <v>0.11249999999999999</v>
      </c>
      <c r="JL921" s="6">
        <f t="shared" si="823"/>
        <v>0.04</v>
      </c>
      <c r="JM921">
        <f t="shared" si="824"/>
        <v>0.09</v>
      </c>
      <c r="JN921">
        <f t="shared" si="825"/>
        <v>3.7500000000000006E-2</v>
      </c>
      <c r="JO921">
        <f t="shared" si="826"/>
        <v>0.15</v>
      </c>
      <c r="JP921">
        <f t="shared" si="827"/>
        <v>0</v>
      </c>
      <c r="JQ921">
        <f t="shared" si="828"/>
        <v>0.09</v>
      </c>
      <c r="JR921">
        <f t="shared" si="829"/>
        <v>0.11</v>
      </c>
      <c r="JS921">
        <f t="shared" si="830"/>
        <v>7.5000000000000011E-2</v>
      </c>
      <c r="JT921">
        <f t="shared" si="830"/>
        <v>0.1</v>
      </c>
      <c r="JU921">
        <f t="shared" si="831"/>
        <v>1</v>
      </c>
      <c r="JV921">
        <f t="shared" si="831"/>
        <v>0</v>
      </c>
      <c r="JW921">
        <f t="shared" si="832"/>
        <v>0.15</v>
      </c>
      <c r="JY921">
        <f t="shared" si="833"/>
        <v>3.7500000000000006E-2</v>
      </c>
      <c r="JZ921">
        <f t="shared" si="834"/>
        <v>0</v>
      </c>
      <c r="KA921">
        <f t="shared" si="835"/>
        <v>0.02</v>
      </c>
      <c r="KB921">
        <f t="shared" si="835"/>
        <v>5.0000000000000001E-3</v>
      </c>
      <c r="KC921">
        <f t="shared" si="836"/>
        <v>0.04</v>
      </c>
      <c r="KD921">
        <f t="shared" si="804"/>
        <v>7.4999999999999997E-3</v>
      </c>
      <c r="KE921">
        <f t="shared" si="804"/>
        <v>0</v>
      </c>
      <c r="KF921">
        <f t="shared" si="804"/>
        <v>0.03</v>
      </c>
      <c r="KG921">
        <f t="shared" si="803"/>
        <v>0</v>
      </c>
      <c r="KH921">
        <f t="shared" si="803"/>
        <v>7.4999999999999997E-3</v>
      </c>
      <c r="KI921">
        <f t="shared" si="803"/>
        <v>7.4999999999999997E-3</v>
      </c>
      <c r="KJ921">
        <f t="shared" si="803"/>
        <v>7.4999999999999997E-3</v>
      </c>
      <c r="KK921">
        <f t="shared" si="837"/>
        <v>0.01</v>
      </c>
      <c r="KL921">
        <f t="shared" si="838"/>
        <v>0.01</v>
      </c>
      <c r="KM921" s="5">
        <f t="shared" si="839"/>
        <v>0.05</v>
      </c>
      <c r="KN921">
        <f t="shared" si="840"/>
        <v>0</v>
      </c>
      <c r="KO921">
        <f t="shared" si="840"/>
        <v>0</v>
      </c>
      <c r="KP921">
        <f t="shared" si="841"/>
        <v>4.4999999999999998E-2</v>
      </c>
      <c r="KQ921">
        <f t="shared" si="842"/>
        <v>2.2499999999999999E-2</v>
      </c>
      <c r="KR921" s="6">
        <f t="shared" si="843"/>
        <v>0.02</v>
      </c>
      <c r="KS921">
        <f t="shared" si="844"/>
        <v>0.03</v>
      </c>
      <c r="KT921">
        <f t="shared" si="845"/>
        <v>2.2499999999999999E-2</v>
      </c>
      <c r="KU921">
        <f t="shared" si="846"/>
        <v>0.04</v>
      </c>
      <c r="KV921">
        <f t="shared" si="847"/>
        <v>0</v>
      </c>
      <c r="KW921">
        <f t="shared" si="848"/>
        <v>7.4999999999999997E-3</v>
      </c>
      <c r="KX921">
        <f t="shared" si="849"/>
        <v>0</v>
      </c>
      <c r="KY921">
        <f t="shared" si="850"/>
        <v>0.03</v>
      </c>
      <c r="KZ921">
        <f t="shared" si="851"/>
        <v>0.03</v>
      </c>
      <c r="LA921">
        <f t="shared" si="852"/>
        <v>1</v>
      </c>
      <c r="LB921">
        <f t="shared" si="852"/>
        <v>0</v>
      </c>
      <c r="LC921">
        <f t="shared" si="853"/>
        <v>0.1</v>
      </c>
      <c r="LE921" t="str">
        <f t="shared" si="859"/>
        <v>Tchad</v>
      </c>
      <c r="LF921">
        <f t="shared" si="854"/>
        <v>0.43999999999999995</v>
      </c>
      <c r="LG921" s="6">
        <f t="shared" si="855"/>
        <v>0.5</v>
      </c>
      <c r="LH921">
        <f t="shared" si="856"/>
        <v>0.80249999999999999</v>
      </c>
      <c r="LI921" s="6">
        <f t="shared" si="857"/>
        <v>0.58000000000000007</v>
      </c>
      <c r="LJ921">
        <f t="shared" si="858"/>
        <v>0</v>
      </c>
    </row>
    <row r="922" spans="1:322" x14ac:dyDescent="0.35">
      <c r="A922" s="8">
        <v>44866</v>
      </c>
      <c r="B922" t="s">
        <v>4938</v>
      </c>
      <c r="D922" s="24" t="s">
        <v>321</v>
      </c>
      <c r="E922" s="24" t="s">
        <v>321</v>
      </c>
      <c r="F922" s="24">
        <v>24</v>
      </c>
      <c r="G922" s="24" t="s">
        <v>258</v>
      </c>
      <c r="H922" s="24" t="s">
        <v>259</v>
      </c>
      <c r="I922" s="24" t="s">
        <v>685</v>
      </c>
      <c r="J922" s="24" t="s">
        <v>1361</v>
      </c>
      <c r="K922" s="25">
        <v>44644</v>
      </c>
      <c r="L922" s="25">
        <v>44617</v>
      </c>
      <c r="M922" s="25">
        <v>44658</v>
      </c>
      <c r="N922" s="24" t="s">
        <v>261</v>
      </c>
      <c r="O922" s="24" t="s">
        <v>261</v>
      </c>
      <c r="P922" s="24" t="s">
        <v>261</v>
      </c>
      <c r="Q922" s="24" t="s">
        <v>324</v>
      </c>
      <c r="R922" s="25">
        <v>44671</v>
      </c>
      <c r="S922" s="25">
        <v>44671</v>
      </c>
      <c r="T922" s="24" t="s">
        <v>263</v>
      </c>
      <c r="U922" s="24" t="s">
        <v>261</v>
      </c>
      <c r="V922" s="25" t="s">
        <v>262</v>
      </c>
      <c r="W922" s="24" t="s">
        <v>261</v>
      </c>
      <c r="X922" s="25" t="s">
        <v>262</v>
      </c>
      <c r="Y922" s="24" t="s">
        <v>263</v>
      </c>
      <c r="Z922" s="25">
        <v>44720</v>
      </c>
      <c r="AA922" s="24" t="s">
        <v>264</v>
      </c>
      <c r="AB922" s="24" t="s">
        <v>265</v>
      </c>
      <c r="AC922" s="24" t="s">
        <v>4939</v>
      </c>
      <c r="AD922" s="24" t="s">
        <v>612</v>
      </c>
      <c r="AE922" s="24" t="s">
        <v>326</v>
      </c>
      <c r="AF922" s="24" t="s">
        <v>474</v>
      </c>
      <c r="AG922" s="31">
        <v>790000</v>
      </c>
      <c r="AH922" s="24" t="s">
        <v>261</v>
      </c>
      <c r="AI922" s="24" t="s">
        <v>262</v>
      </c>
      <c r="AJ922" s="25" t="s">
        <v>262</v>
      </c>
      <c r="AK922" s="24" t="s">
        <v>262</v>
      </c>
      <c r="AL922" s="24" t="s">
        <v>262</v>
      </c>
      <c r="AM922" s="24" t="s">
        <v>262</v>
      </c>
      <c r="AN922" s="24" t="s">
        <v>262</v>
      </c>
      <c r="AO922" s="24" t="s">
        <v>261</v>
      </c>
      <c r="AP922" s="24" t="s">
        <v>261</v>
      </c>
      <c r="AQ922" s="25" t="s">
        <v>262</v>
      </c>
      <c r="AR922" s="24" t="s">
        <v>261</v>
      </c>
      <c r="AS922" s="25" t="s">
        <v>262</v>
      </c>
      <c r="AT922" s="24" t="s">
        <v>261</v>
      </c>
      <c r="AU922" s="25" t="s">
        <v>262</v>
      </c>
      <c r="AV922" s="24" t="s">
        <v>261</v>
      </c>
      <c r="AW922" s="25" t="s">
        <v>262</v>
      </c>
      <c r="AX922" s="24" t="s">
        <v>261</v>
      </c>
      <c r="AY922" s="25" t="s">
        <v>262</v>
      </c>
      <c r="AZ922" s="27" t="s">
        <v>262</v>
      </c>
      <c r="BA922" s="27" t="s">
        <v>262</v>
      </c>
      <c r="BB922" s="24" t="s">
        <v>261</v>
      </c>
      <c r="BC922" s="25" t="s">
        <v>262</v>
      </c>
      <c r="BD922" s="24" t="s">
        <v>261</v>
      </c>
      <c r="BE922" s="26" t="s">
        <v>262</v>
      </c>
      <c r="BF922" t="s">
        <v>1363</v>
      </c>
      <c r="BG922" s="9" t="s">
        <v>207</v>
      </c>
      <c r="BH922" t="s">
        <v>208</v>
      </c>
      <c r="BJ922" t="s">
        <v>210</v>
      </c>
      <c r="BK922" t="s">
        <v>329</v>
      </c>
      <c r="BL922" t="s">
        <v>212</v>
      </c>
      <c r="BM922" t="s">
        <v>1820</v>
      </c>
      <c r="BN922" t="s">
        <v>219</v>
      </c>
      <c r="BO922" s="13" t="s">
        <v>215</v>
      </c>
      <c r="BP922" t="s">
        <v>219</v>
      </c>
      <c r="BQ922" t="s">
        <v>332</v>
      </c>
      <c r="BV922" t="s">
        <v>219</v>
      </c>
      <c r="BW922" t="s">
        <v>795</v>
      </c>
      <c r="BY922" t="s">
        <v>4940</v>
      </c>
      <c r="CB922" t="s">
        <v>4941</v>
      </c>
      <c r="CC922" t="s">
        <v>214</v>
      </c>
      <c r="CG922" t="s">
        <v>219</v>
      </c>
      <c r="CI922" t="s">
        <v>333</v>
      </c>
      <c r="CJ922" t="s">
        <v>2139</v>
      </c>
      <c r="CK922" t="s">
        <v>333</v>
      </c>
      <c r="CL922" t="s">
        <v>422</v>
      </c>
      <c r="CN922" t="s">
        <v>283</v>
      </c>
      <c r="CP922" t="s">
        <v>369</v>
      </c>
      <c r="CQ922" t="s">
        <v>369</v>
      </c>
      <c r="CR922" t="s">
        <v>250</v>
      </c>
      <c r="CS922" t="s">
        <v>250</v>
      </c>
      <c r="CT922" t="s">
        <v>214</v>
      </c>
      <c r="CU922" t="s">
        <v>214</v>
      </c>
      <c r="CV922" t="s">
        <v>250</v>
      </c>
      <c r="CW922" t="s">
        <v>250</v>
      </c>
      <c r="CX922" t="s">
        <v>287</v>
      </c>
      <c r="CY922" t="s">
        <v>228</v>
      </c>
      <c r="CZ922" t="s">
        <v>219</v>
      </c>
      <c r="DA922" t="s">
        <v>219</v>
      </c>
      <c r="DB922" t="s">
        <v>230</v>
      </c>
      <c r="DC922" t="s">
        <v>230</v>
      </c>
      <c r="DD922" t="s">
        <v>219</v>
      </c>
      <c r="DG922" t="s">
        <v>500</v>
      </c>
      <c r="DH922" t="s">
        <v>4942</v>
      </c>
      <c r="DI922" t="s">
        <v>451</v>
      </c>
      <c r="DK922" t="s">
        <v>233</v>
      </c>
      <c r="DL922" t="s">
        <v>233</v>
      </c>
      <c r="DM922" t="s">
        <v>219</v>
      </c>
      <c r="DN922" t="s">
        <v>219</v>
      </c>
      <c r="DO922" t="s">
        <v>288</v>
      </c>
      <c r="DP922" t="s">
        <v>235</v>
      </c>
      <c r="DR922" t="s">
        <v>235</v>
      </c>
      <c r="DT922" t="s">
        <v>219</v>
      </c>
      <c r="DU922" t="s">
        <v>219</v>
      </c>
      <c r="DX922" t="s">
        <v>242</v>
      </c>
      <c r="DY922" t="s">
        <v>242</v>
      </c>
      <c r="DZ922" t="s">
        <v>400</v>
      </c>
      <c r="EA922" t="s">
        <v>242</v>
      </c>
      <c r="EB922" t="s">
        <v>242</v>
      </c>
      <c r="EC922" t="s">
        <v>233</v>
      </c>
      <c r="ED922" t="s">
        <v>233</v>
      </c>
      <c r="EE922" t="s">
        <v>214</v>
      </c>
      <c r="EF922" t="s">
        <v>214</v>
      </c>
      <c r="EG922" t="s">
        <v>892</v>
      </c>
      <c r="EH922" t="s">
        <v>4943</v>
      </c>
      <c r="EI922" t="s">
        <v>892</v>
      </c>
      <c r="EJ922" t="s">
        <v>4943</v>
      </c>
      <c r="EK922" t="s">
        <v>233</v>
      </c>
      <c r="EL922" t="s">
        <v>233</v>
      </c>
      <c r="EM922" t="s">
        <v>401</v>
      </c>
      <c r="EN922" t="s">
        <v>401</v>
      </c>
      <c r="EO922" t="s">
        <v>240</v>
      </c>
      <c r="EP922" t="s">
        <v>240</v>
      </c>
      <c r="EQ922" t="s">
        <v>214</v>
      </c>
      <c r="ER922" t="s">
        <v>214</v>
      </c>
      <c r="ES922" t="s">
        <v>242</v>
      </c>
      <c r="ET922" t="s">
        <v>242</v>
      </c>
      <c r="EU922" t="s">
        <v>242</v>
      </c>
      <c r="EV922" t="s">
        <v>242</v>
      </c>
      <c r="EW922" t="s">
        <v>243</v>
      </c>
      <c r="EX922" t="s">
        <v>243</v>
      </c>
      <c r="EY922" t="s">
        <v>242</v>
      </c>
      <c r="EZ922" t="s">
        <v>241</v>
      </c>
      <c r="FA922" t="s">
        <v>241</v>
      </c>
      <c r="FB922" t="s">
        <v>242</v>
      </c>
      <c r="FC922" t="s">
        <v>242</v>
      </c>
      <c r="FD922" t="s">
        <v>242</v>
      </c>
      <c r="FE922" t="s">
        <v>286</v>
      </c>
      <c r="FF922" t="s">
        <v>286</v>
      </c>
      <c r="FG922" t="s">
        <v>242</v>
      </c>
      <c r="FH922" t="s">
        <v>242</v>
      </c>
      <c r="FI922" t="s">
        <v>214</v>
      </c>
      <c r="FJ922" t="s">
        <v>214</v>
      </c>
      <c r="FK922" t="s">
        <v>214</v>
      </c>
      <c r="FL922" t="s">
        <v>214</v>
      </c>
      <c r="FM922" t="s">
        <v>292</v>
      </c>
      <c r="FN922" t="s">
        <v>292</v>
      </c>
      <c r="FO922" t="s">
        <v>219</v>
      </c>
      <c r="FP922" t="s">
        <v>219</v>
      </c>
      <c r="FQ922" t="s">
        <v>241</v>
      </c>
      <c r="FR922" t="s">
        <v>241</v>
      </c>
      <c r="FS922" t="s">
        <v>241</v>
      </c>
      <c r="FT922" t="s">
        <v>241</v>
      </c>
      <c r="FU922" t="s">
        <v>219</v>
      </c>
      <c r="FV922" t="s">
        <v>241</v>
      </c>
      <c r="FW922" t="s">
        <v>241</v>
      </c>
      <c r="FX922" t="s">
        <v>241</v>
      </c>
      <c r="FY922" t="s">
        <v>241</v>
      </c>
      <c r="FZ922" t="s">
        <v>549</v>
      </c>
      <c r="GA922" t="s">
        <v>248</v>
      </c>
      <c r="GB922" t="s">
        <v>244</v>
      </c>
      <c r="GC922" t="s">
        <v>244</v>
      </c>
      <c r="GD922" t="s">
        <v>293</v>
      </c>
      <c r="GE922" t="s">
        <v>241</v>
      </c>
      <c r="GF922" t="s">
        <v>293</v>
      </c>
      <c r="GG922" t="s">
        <v>244</v>
      </c>
      <c r="GH922" t="s">
        <v>241</v>
      </c>
      <c r="GI922" t="s">
        <v>244</v>
      </c>
      <c r="GJ922" t="s">
        <v>227</v>
      </c>
      <c r="GK922" t="s">
        <v>227</v>
      </c>
      <c r="GL922" t="s">
        <v>357</v>
      </c>
      <c r="GM922" t="s">
        <v>227</v>
      </c>
      <c r="GN922" t="s">
        <v>219</v>
      </c>
      <c r="GO922" t="s">
        <v>219</v>
      </c>
      <c r="GP922" t="s">
        <v>295</v>
      </c>
      <c r="GQ922" t="s">
        <v>295</v>
      </c>
      <c r="GR922" t="s">
        <v>295</v>
      </c>
      <c r="GS922" t="s">
        <v>214</v>
      </c>
      <c r="GT922" t="s">
        <v>241</v>
      </c>
      <c r="GU922" t="s">
        <v>219</v>
      </c>
      <c r="GV922" t="s">
        <v>575</v>
      </c>
      <c r="GW922" t="s">
        <v>297</v>
      </c>
      <c r="GX922" t="s">
        <v>252</v>
      </c>
      <c r="GY922" t="s">
        <v>314</v>
      </c>
      <c r="GZ922" t="s">
        <v>241</v>
      </c>
      <c r="HA922" t="s">
        <v>298</v>
      </c>
      <c r="HB922" t="s">
        <v>241</v>
      </c>
      <c r="HC922" t="s">
        <v>315</v>
      </c>
      <c r="HD922" t="s">
        <v>316</v>
      </c>
      <c r="HE922" t="s">
        <v>343</v>
      </c>
      <c r="HF922" t="s">
        <v>219</v>
      </c>
      <c r="HG922" t="s">
        <v>362</v>
      </c>
      <c r="HH922" t="s">
        <v>4944</v>
      </c>
      <c r="HI922" t="s">
        <v>241</v>
      </c>
      <c r="HJ922" t="s">
        <v>219</v>
      </c>
      <c r="HK922" t="s">
        <v>241</v>
      </c>
      <c r="HL922" s="12"/>
      <c r="HM922">
        <v>0.75</v>
      </c>
      <c r="HN922">
        <v>0.5</v>
      </c>
      <c r="HO922">
        <v>1</v>
      </c>
      <c r="HP922">
        <v>0.5</v>
      </c>
      <c r="HQ922">
        <v>1</v>
      </c>
      <c r="HR922">
        <v>0.25</v>
      </c>
      <c r="HS922">
        <v>0</v>
      </c>
      <c r="HT922">
        <v>0</v>
      </c>
      <c r="HU922">
        <v>1</v>
      </c>
      <c r="HV922">
        <v>0.75</v>
      </c>
      <c r="HW922">
        <v>0.75</v>
      </c>
      <c r="HX922">
        <v>0.25</v>
      </c>
      <c r="HY922">
        <v>0.5</v>
      </c>
      <c r="HZ922">
        <v>0.25</v>
      </c>
      <c r="IA922" s="4">
        <v>1</v>
      </c>
      <c r="IB922">
        <v>0.75</v>
      </c>
      <c r="IC922">
        <v>0.75</v>
      </c>
      <c r="ID922">
        <v>0.75</v>
      </c>
      <c r="IE922">
        <v>0.75</v>
      </c>
      <c r="IG922">
        <v>0.75</v>
      </c>
      <c r="IH922">
        <v>0.75</v>
      </c>
      <c r="II922">
        <v>1</v>
      </c>
      <c r="IJ922">
        <v>0</v>
      </c>
      <c r="IK922">
        <v>0.75</v>
      </c>
      <c r="IL922">
        <v>1</v>
      </c>
      <c r="IM922">
        <v>0.75</v>
      </c>
      <c r="IN922">
        <v>1</v>
      </c>
      <c r="IO922">
        <v>1</v>
      </c>
      <c r="IQ922">
        <v>0</v>
      </c>
      <c r="IS922">
        <f t="shared" si="805"/>
        <v>0.11249999999999999</v>
      </c>
      <c r="IT922">
        <f t="shared" si="806"/>
        <v>0.06</v>
      </c>
      <c r="IU922">
        <f t="shared" si="807"/>
        <v>0.08</v>
      </c>
      <c r="IV922">
        <f t="shared" si="808"/>
        <v>0.05</v>
      </c>
      <c r="IW922">
        <f t="shared" si="809"/>
        <v>0.08</v>
      </c>
      <c r="IX922">
        <f t="shared" si="810"/>
        <v>3.2500000000000001E-2</v>
      </c>
      <c r="IY922">
        <f t="shared" si="811"/>
        <v>0</v>
      </c>
      <c r="IZ922">
        <f t="shared" si="812"/>
        <v>0</v>
      </c>
      <c r="JA922">
        <f t="shared" si="813"/>
        <v>0.13</v>
      </c>
      <c r="JB922">
        <f t="shared" si="814"/>
        <v>7.5000000000000011E-2</v>
      </c>
      <c r="JC922">
        <f t="shared" si="815"/>
        <v>0.09</v>
      </c>
      <c r="JD922">
        <f t="shared" si="816"/>
        <v>2.75E-2</v>
      </c>
      <c r="JE922">
        <f t="shared" si="817"/>
        <v>3.5000000000000003E-2</v>
      </c>
      <c r="JF922">
        <f t="shared" si="818"/>
        <v>0.03</v>
      </c>
      <c r="JG922" s="5">
        <f t="shared" si="819"/>
        <v>0.05</v>
      </c>
      <c r="JH922">
        <f t="shared" si="820"/>
        <v>0</v>
      </c>
      <c r="JI922">
        <f t="shared" si="820"/>
        <v>0</v>
      </c>
      <c r="JJ922">
        <f t="shared" si="821"/>
        <v>0.15000000000000002</v>
      </c>
      <c r="JK922">
        <f t="shared" si="822"/>
        <v>0.11249999999999999</v>
      </c>
      <c r="JL922" s="6">
        <f t="shared" si="823"/>
        <v>4.6666666666666669E-2</v>
      </c>
      <c r="JM922">
        <f t="shared" si="824"/>
        <v>0.09</v>
      </c>
      <c r="JN922">
        <f t="shared" si="825"/>
        <v>3.7500000000000006E-2</v>
      </c>
      <c r="JO922">
        <f t="shared" si="826"/>
        <v>0.15</v>
      </c>
      <c r="JP922">
        <f t="shared" si="827"/>
        <v>0</v>
      </c>
      <c r="JQ922">
        <f t="shared" si="828"/>
        <v>0.09</v>
      </c>
      <c r="JR922">
        <f t="shared" si="829"/>
        <v>0.11</v>
      </c>
      <c r="JS922">
        <f t="shared" si="830"/>
        <v>7.5000000000000011E-2</v>
      </c>
      <c r="JT922">
        <f t="shared" si="830"/>
        <v>0.1</v>
      </c>
      <c r="JU922">
        <f t="shared" si="831"/>
        <v>1</v>
      </c>
      <c r="JV922">
        <f t="shared" si="831"/>
        <v>0</v>
      </c>
      <c r="JW922">
        <f t="shared" si="832"/>
        <v>0.15</v>
      </c>
      <c r="JY922">
        <f t="shared" si="833"/>
        <v>3.7500000000000006E-2</v>
      </c>
      <c r="JZ922">
        <f t="shared" si="834"/>
        <v>0.04</v>
      </c>
      <c r="KA922">
        <f t="shared" si="835"/>
        <v>0.02</v>
      </c>
      <c r="KB922">
        <f t="shared" si="835"/>
        <v>0.01</v>
      </c>
      <c r="KC922">
        <f t="shared" si="836"/>
        <v>0.04</v>
      </c>
      <c r="KD922">
        <f t="shared" si="804"/>
        <v>7.4999999999999997E-3</v>
      </c>
      <c r="KE922">
        <f t="shared" si="804"/>
        <v>0</v>
      </c>
      <c r="KF922">
        <f t="shared" si="804"/>
        <v>0</v>
      </c>
      <c r="KG922">
        <f t="shared" si="803"/>
        <v>0.03</v>
      </c>
      <c r="KH922">
        <f t="shared" si="803"/>
        <v>2.2499999999999999E-2</v>
      </c>
      <c r="KI922">
        <f t="shared" si="803"/>
        <v>2.2499999999999999E-2</v>
      </c>
      <c r="KJ922">
        <f t="shared" si="803"/>
        <v>7.4999999999999997E-3</v>
      </c>
      <c r="KK922">
        <f t="shared" si="837"/>
        <v>0.01</v>
      </c>
      <c r="KL922">
        <f t="shared" si="838"/>
        <v>0.01</v>
      </c>
      <c r="KM922" s="5">
        <f t="shared" si="839"/>
        <v>0.05</v>
      </c>
      <c r="KN922">
        <f t="shared" si="840"/>
        <v>0</v>
      </c>
      <c r="KO922">
        <f t="shared" si="840"/>
        <v>0</v>
      </c>
      <c r="KP922">
        <f t="shared" si="841"/>
        <v>4.4999999999999998E-2</v>
      </c>
      <c r="KQ922">
        <f t="shared" si="842"/>
        <v>2.2499999999999999E-2</v>
      </c>
      <c r="KR922" s="6">
        <f t="shared" si="843"/>
        <v>2.3333333333333334E-2</v>
      </c>
      <c r="KS922">
        <f t="shared" si="844"/>
        <v>0.03</v>
      </c>
      <c r="KT922">
        <f t="shared" si="845"/>
        <v>2.2499999999999999E-2</v>
      </c>
      <c r="KU922">
        <f t="shared" si="846"/>
        <v>0.04</v>
      </c>
      <c r="KV922">
        <f t="shared" si="847"/>
        <v>0</v>
      </c>
      <c r="KW922">
        <f t="shared" si="848"/>
        <v>7.4999999999999997E-3</v>
      </c>
      <c r="KX922">
        <f t="shared" si="849"/>
        <v>0</v>
      </c>
      <c r="KY922">
        <f t="shared" si="850"/>
        <v>0.03</v>
      </c>
      <c r="KZ922">
        <f t="shared" si="851"/>
        <v>0.03</v>
      </c>
      <c r="LA922">
        <f t="shared" si="852"/>
        <v>1</v>
      </c>
      <c r="LB922">
        <f t="shared" si="852"/>
        <v>0</v>
      </c>
      <c r="LC922">
        <f t="shared" si="853"/>
        <v>0.1</v>
      </c>
      <c r="LE922" t="str">
        <f t="shared" si="859"/>
        <v>Tchad</v>
      </c>
      <c r="LF922">
        <f t="shared" si="854"/>
        <v>0.54500000000000004</v>
      </c>
      <c r="LG922" s="6">
        <f t="shared" si="855"/>
        <v>0.6166666666666667</v>
      </c>
      <c r="LH922">
        <f t="shared" si="856"/>
        <v>0.80249999999999999</v>
      </c>
      <c r="LI922" s="6">
        <f t="shared" si="857"/>
        <v>0.65833333333333333</v>
      </c>
      <c r="LJ922">
        <f t="shared" si="858"/>
        <v>0</v>
      </c>
    </row>
    <row r="923" spans="1:322" x14ac:dyDescent="0.35">
      <c r="A923" s="8">
        <v>44916</v>
      </c>
      <c r="B923" t="s">
        <v>4945</v>
      </c>
      <c r="D923" s="27" t="s">
        <v>257</v>
      </c>
      <c r="E923" s="27" t="s">
        <v>257</v>
      </c>
      <c r="F923" s="27">
        <v>29</v>
      </c>
      <c r="G923" s="27" t="s">
        <v>258</v>
      </c>
      <c r="H923" s="27" t="s">
        <v>259</v>
      </c>
      <c r="I923" s="27" t="s">
        <v>685</v>
      </c>
      <c r="J923" s="27" t="s">
        <v>1129</v>
      </c>
      <c r="K923" s="28">
        <v>44690</v>
      </c>
      <c r="L923" s="28">
        <v>44677</v>
      </c>
      <c r="M923" s="28">
        <v>44748</v>
      </c>
      <c r="N923" s="27" t="s">
        <v>261</v>
      </c>
      <c r="O923" s="27" t="s">
        <v>261</v>
      </c>
      <c r="P923" s="27" t="s">
        <v>261</v>
      </c>
      <c r="Q923" s="27" t="s">
        <v>324</v>
      </c>
      <c r="R923" s="28">
        <v>44900</v>
      </c>
      <c r="S923" s="28">
        <v>44900</v>
      </c>
      <c r="T923" s="27" t="s">
        <v>263</v>
      </c>
      <c r="U923" s="27" t="s">
        <v>261</v>
      </c>
      <c r="V923" s="28" t="s">
        <v>262</v>
      </c>
      <c r="W923" s="27" t="s">
        <v>261</v>
      </c>
      <c r="X923" s="28" t="s">
        <v>262</v>
      </c>
      <c r="Y923" s="27" t="s">
        <v>263</v>
      </c>
      <c r="Z923" s="28">
        <v>44953</v>
      </c>
      <c r="AA923" s="27" t="s">
        <v>264</v>
      </c>
      <c r="AB923" s="27" t="s">
        <v>265</v>
      </c>
      <c r="AC923" s="27" t="s">
        <v>4946</v>
      </c>
      <c r="AD923" s="27" t="s">
        <v>267</v>
      </c>
      <c r="AE923" s="27" t="s">
        <v>326</v>
      </c>
      <c r="AF923" s="27" t="s">
        <v>327</v>
      </c>
      <c r="AG923" s="29">
        <v>1100</v>
      </c>
      <c r="AH923" s="27" t="s">
        <v>261</v>
      </c>
      <c r="AI923" s="27" t="s">
        <v>262</v>
      </c>
      <c r="AJ923" s="28" t="s">
        <v>262</v>
      </c>
      <c r="AK923" s="27" t="s">
        <v>262</v>
      </c>
      <c r="AL923" s="27" t="s">
        <v>262</v>
      </c>
      <c r="AM923" s="27" t="s">
        <v>262</v>
      </c>
      <c r="AN923" s="27" t="s">
        <v>262</v>
      </c>
      <c r="AO923" s="27" t="s">
        <v>261</v>
      </c>
      <c r="AP923" s="27" t="s">
        <v>261</v>
      </c>
      <c r="AQ923" s="28" t="s">
        <v>262</v>
      </c>
      <c r="AR923" s="27" t="s">
        <v>261</v>
      </c>
      <c r="AS923" s="28" t="s">
        <v>262</v>
      </c>
      <c r="AT923" s="27" t="s">
        <v>261</v>
      </c>
      <c r="AU923" s="28" t="s">
        <v>262</v>
      </c>
      <c r="AV923" s="27" t="s">
        <v>261</v>
      </c>
      <c r="AW923" s="28" t="s">
        <v>262</v>
      </c>
      <c r="AX923" s="27" t="s">
        <v>261</v>
      </c>
      <c r="AY923" s="28" t="s">
        <v>262</v>
      </c>
      <c r="AZ923" s="27" t="s">
        <v>262</v>
      </c>
      <c r="BA923" s="27" t="s">
        <v>262</v>
      </c>
      <c r="BB923" s="27" t="s">
        <v>261</v>
      </c>
      <c r="BC923" s="28" t="s">
        <v>262</v>
      </c>
      <c r="BD923" s="27" t="s">
        <v>261</v>
      </c>
      <c r="BE923" s="30" t="s">
        <v>262</v>
      </c>
      <c r="BF923" t="s">
        <v>1129</v>
      </c>
      <c r="BG923" s="9" t="s">
        <v>207</v>
      </c>
      <c r="BH923" t="s">
        <v>208</v>
      </c>
      <c r="BI923" t="s">
        <v>718</v>
      </c>
      <c r="BJ923" t="s">
        <v>210</v>
      </c>
      <c r="BK923" t="s">
        <v>329</v>
      </c>
      <c r="BL923" t="s">
        <v>212</v>
      </c>
      <c r="BM923" t="s">
        <v>2844</v>
      </c>
      <c r="BN923" t="s">
        <v>214</v>
      </c>
      <c r="BO923" t="s">
        <v>348</v>
      </c>
      <c r="BP923" t="s">
        <v>219</v>
      </c>
      <c r="BQ923" t="s">
        <v>332</v>
      </c>
      <c r="BV923" t="s">
        <v>214</v>
      </c>
      <c r="CC923" t="s">
        <v>214</v>
      </c>
      <c r="CG923" t="s">
        <v>219</v>
      </c>
      <c r="CI923" t="s">
        <v>333</v>
      </c>
      <c r="CJ923" t="s">
        <v>4947</v>
      </c>
      <c r="CK923" t="s">
        <v>333</v>
      </c>
      <c r="CL923" t="s">
        <v>422</v>
      </c>
      <c r="CN923" t="s">
        <v>283</v>
      </c>
      <c r="CP923" t="s">
        <v>413</v>
      </c>
      <c r="CQ923" t="s">
        <v>413</v>
      </c>
      <c r="CR923" t="s">
        <v>250</v>
      </c>
      <c r="CS923" t="s">
        <v>286</v>
      </c>
      <c r="CT923" t="s">
        <v>214</v>
      </c>
      <c r="CU923" t="s">
        <v>219</v>
      </c>
      <c r="CV923" t="s">
        <v>244</v>
      </c>
      <c r="CW923" t="s">
        <v>244</v>
      </c>
      <c r="CX923" t="s">
        <v>287</v>
      </c>
      <c r="CY923" t="s">
        <v>353</v>
      </c>
      <c r="CZ923" t="s">
        <v>219</v>
      </c>
      <c r="DA923" t="s">
        <v>219</v>
      </c>
      <c r="DB923" t="s">
        <v>230</v>
      </c>
      <c r="DC923" t="s">
        <v>230</v>
      </c>
      <c r="DD923" t="s">
        <v>219</v>
      </c>
      <c r="DI923" t="s">
        <v>338</v>
      </c>
      <c r="DK923" t="s">
        <v>237</v>
      </c>
      <c r="DL923" t="s">
        <v>233</v>
      </c>
      <c r="DM923" t="s">
        <v>214</v>
      </c>
      <c r="DN923" t="s">
        <v>219</v>
      </c>
      <c r="DO923" t="s">
        <v>288</v>
      </c>
      <c r="DP923" t="s">
        <v>235</v>
      </c>
      <c r="DR923" t="s">
        <v>235</v>
      </c>
      <c r="DT923" t="s">
        <v>219</v>
      </c>
      <c r="DU923" t="s">
        <v>219</v>
      </c>
      <c r="DX923" t="s">
        <v>237</v>
      </c>
      <c r="DY923" t="s">
        <v>237</v>
      </c>
      <c r="DZ923" t="s">
        <v>400</v>
      </c>
      <c r="EA923" t="s">
        <v>237</v>
      </c>
      <c r="EB923" t="s">
        <v>237</v>
      </c>
      <c r="EC923" t="s">
        <v>237</v>
      </c>
      <c r="ED923" t="s">
        <v>237</v>
      </c>
      <c r="EE923" t="s">
        <v>214</v>
      </c>
      <c r="EF923" t="s">
        <v>214</v>
      </c>
      <c r="EG923" t="s">
        <v>214</v>
      </c>
      <c r="EI923" t="s">
        <v>214</v>
      </c>
      <c r="EK923" t="s">
        <v>237</v>
      </c>
      <c r="EL923" t="s">
        <v>237</v>
      </c>
      <c r="EM923" t="s">
        <v>486</v>
      </c>
      <c r="EN923" t="s">
        <v>486</v>
      </c>
      <c r="EO923" t="s">
        <v>486</v>
      </c>
      <c r="EP923" t="s">
        <v>486</v>
      </c>
      <c r="EQ923" t="s">
        <v>214</v>
      </c>
      <c r="ER923" t="s">
        <v>214</v>
      </c>
      <c r="ES923" t="s">
        <v>233</v>
      </c>
      <c r="ET923" t="s">
        <v>233</v>
      </c>
      <c r="EU923" t="s">
        <v>237</v>
      </c>
      <c r="EV923" t="s">
        <v>237</v>
      </c>
      <c r="EW923" t="s">
        <v>310</v>
      </c>
      <c r="EX923" t="s">
        <v>310</v>
      </c>
      <c r="EY923" t="s">
        <v>237</v>
      </c>
      <c r="EZ923" t="s">
        <v>241</v>
      </c>
      <c r="FA923" t="s">
        <v>241</v>
      </c>
      <c r="FB923" t="s">
        <v>237</v>
      </c>
      <c r="FC923" t="s">
        <v>237</v>
      </c>
      <c r="FD923" t="s">
        <v>237</v>
      </c>
      <c r="FE923" t="s">
        <v>227</v>
      </c>
      <c r="FF923" t="s">
        <v>227</v>
      </c>
      <c r="FG923" t="s">
        <v>390</v>
      </c>
      <c r="FH923" t="s">
        <v>390</v>
      </c>
      <c r="FI923" t="s">
        <v>219</v>
      </c>
      <c r="FJ923" t="s">
        <v>219</v>
      </c>
      <c r="FK923" t="s">
        <v>219</v>
      </c>
      <c r="FL923" t="s">
        <v>219</v>
      </c>
      <c r="FM923" t="s">
        <v>461</v>
      </c>
      <c r="FN923" t="s">
        <v>461</v>
      </c>
      <c r="FO923" t="s">
        <v>219</v>
      </c>
      <c r="FP923" t="s">
        <v>219</v>
      </c>
      <c r="FQ923" t="s">
        <v>241</v>
      </c>
      <c r="FR923" t="s">
        <v>241</v>
      </c>
      <c r="FS923" t="s">
        <v>241</v>
      </c>
      <c r="FT923" t="s">
        <v>241</v>
      </c>
      <c r="FU923" t="s">
        <v>219</v>
      </c>
      <c r="FV923" t="s">
        <v>241</v>
      </c>
      <c r="FW923" t="s">
        <v>241</v>
      </c>
      <c r="FX923" t="s">
        <v>241</v>
      </c>
      <c r="FY923" t="s">
        <v>241</v>
      </c>
      <c r="FZ923" t="s">
        <v>335</v>
      </c>
      <c r="GA923" t="s">
        <v>335</v>
      </c>
      <c r="GB923" t="s">
        <v>227</v>
      </c>
      <c r="GC923" t="s">
        <v>227</v>
      </c>
      <c r="GD923" t="s">
        <v>293</v>
      </c>
      <c r="GE923" t="s">
        <v>241</v>
      </c>
      <c r="GF923" t="s">
        <v>293</v>
      </c>
      <c r="GG923" t="s">
        <v>227</v>
      </c>
      <c r="GH923" t="s">
        <v>241</v>
      </c>
      <c r="GI923" t="s">
        <v>227</v>
      </c>
      <c r="GJ923" t="s">
        <v>227</v>
      </c>
      <c r="GK923" t="s">
        <v>227</v>
      </c>
      <c r="GL923" t="s">
        <v>227</v>
      </c>
      <c r="GM923" t="s">
        <v>227</v>
      </c>
      <c r="GN923" t="s">
        <v>219</v>
      </c>
      <c r="GO923" t="s">
        <v>219</v>
      </c>
      <c r="GP923" t="s">
        <v>295</v>
      </c>
      <c r="GQ923" t="s">
        <v>295</v>
      </c>
      <c r="GR923" t="s">
        <v>295</v>
      </c>
      <c r="GS923" t="s">
        <v>214</v>
      </c>
      <c r="GT923" t="s">
        <v>241</v>
      </c>
      <c r="GU923" t="s">
        <v>214</v>
      </c>
      <c r="GV923" t="s">
        <v>241</v>
      </c>
      <c r="GW923" t="s">
        <v>297</v>
      </c>
      <c r="GX923" t="s">
        <v>297</v>
      </c>
      <c r="GY923" t="s">
        <v>314</v>
      </c>
      <c r="GZ923" t="s">
        <v>241</v>
      </c>
      <c r="HA923" t="s">
        <v>239</v>
      </c>
      <c r="HB923" t="s">
        <v>241</v>
      </c>
      <c r="HC923" t="s">
        <v>315</v>
      </c>
      <c r="HD923" t="s">
        <v>316</v>
      </c>
      <c r="HE923" t="s">
        <v>343</v>
      </c>
      <c r="HF923" t="s">
        <v>241</v>
      </c>
      <c r="HG923" t="s">
        <v>362</v>
      </c>
      <c r="HH923" t="s">
        <v>241</v>
      </c>
      <c r="HI923" t="s">
        <v>241</v>
      </c>
      <c r="HJ923" t="s">
        <v>219</v>
      </c>
      <c r="HK923" t="s">
        <v>241</v>
      </c>
      <c r="HL923" s="12"/>
      <c r="HM923">
        <v>0.75</v>
      </c>
      <c r="HN923">
        <v>0.5</v>
      </c>
      <c r="HO923">
        <v>1</v>
      </c>
      <c r="HP923">
        <v>0.75</v>
      </c>
      <c r="HQ923">
        <v>1</v>
      </c>
      <c r="HR923">
        <v>0.5</v>
      </c>
      <c r="HS923">
        <v>1</v>
      </c>
      <c r="HT923">
        <v>0</v>
      </c>
      <c r="HU923">
        <v>1</v>
      </c>
      <c r="HV923">
        <v>0.5</v>
      </c>
      <c r="HW923">
        <v>0.5</v>
      </c>
      <c r="HX923">
        <v>0.5</v>
      </c>
      <c r="HY923">
        <v>1</v>
      </c>
      <c r="HZ923">
        <v>0.5</v>
      </c>
      <c r="IA923" s="4">
        <v>1</v>
      </c>
      <c r="IB923">
        <v>0.25</v>
      </c>
      <c r="IC923">
        <v>0.5</v>
      </c>
      <c r="ID923">
        <v>0.5</v>
      </c>
      <c r="IE923">
        <v>0.5</v>
      </c>
      <c r="IG923">
        <v>0</v>
      </c>
      <c r="IH923">
        <v>0.5</v>
      </c>
      <c r="II923">
        <v>0.25</v>
      </c>
      <c r="IJ923">
        <v>0.5</v>
      </c>
      <c r="IK923">
        <v>1</v>
      </c>
      <c r="IL923">
        <v>1</v>
      </c>
      <c r="IM923">
        <v>1</v>
      </c>
      <c r="IN923">
        <v>1</v>
      </c>
      <c r="IO923">
        <v>1</v>
      </c>
      <c r="IQ923">
        <v>0</v>
      </c>
      <c r="IS923">
        <f t="shared" si="805"/>
        <v>0.11249999999999999</v>
      </c>
      <c r="IT923">
        <f t="shared" si="806"/>
        <v>0.06</v>
      </c>
      <c r="IU923">
        <f t="shared" si="807"/>
        <v>0.08</v>
      </c>
      <c r="IV923">
        <f t="shared" si="808"/>
        <v>7.5000000000000011E-2</v>
      </c>
      <c r="IW923">
        <f t="shared" si="809"/>
        <v>0.08</v>
      </c>
      <c r="IX923">
        <f t="shared" si="810"/>
        <v>6.5000000000000002E-2</v>
      </c>
      <c r="IY923">
        <f t="shared" si="811"/>
        <v>0.1</v>
      </c>
      <c r="IZ923">
        <f t="shared" si="812"/>
        <v>0</v>
      </c>
      <c r="JA923">
        <f t="shared" si="813"/>
        <v>0.13</v>
      </c>
      <c r="JB923">
        <f t="shared" si="814"/>
        <v>0.05</v>
      </c>
      <c r="JC923">
        <f t="shared" si="815"/>
        <v>0.06</v>
      </c>
      <c r="JD923">
        <f t="shared" si="816"/>
        <v>5.5E-2</v>
      </c>
      <c r="JE923">
        <f t="shared" si="817"/>
        <v>7.0000000000000007E-2</v>
      </c>
      <c r="JF923">
        <f t="shared" si="818"/>
        <v>0.06</v>
      </c>
      <c r="JG923" s="5">
        <f t="shared" si="819"/>
        <v>0.05</v>
      </c>
      <c r="JH923">
        <f t="shared" si="820"/>
        <v>0</v>
      </c>
      <c r="JI923">
        <f t="shared" si="820"/>
        <v>0</v>
      </c>
      <c r="JJ923">
        <f t="shared" si="821"/>
        <v>0.1</v>
      </c>
      <c r="JK923">
        <f t="shared" si="822"/>
        <v>7.4999999999999997E-2</v>
      </c>
      <c r="JL923" s="6">
        <f t="shared" si="823"/>
        <v>3.6666666666666667E-2</v>
      </c>
      <c r="JM923">
        <f t="shared" si="824"/>
        <v>0</v>
      </c>
      <c r="JN923">
        <f t="shared" si="825"/>
        <v>2.5000000000000001E-2</v>
      </c>
      <c r="JO923">
        <f t="shared" si="826"/>
        <v>3.7499999999999999E-2</v>
      </c>
      <c r="JP923">
        <f t="shared" si="827"/>
        <v>0.05</v>
      </c>
      <c r="JQ923">
        <f t="shared" si="828"/>
        <v>0.12</v>
      </c>
      <c r="JR923">
        <f t="shared" si="829"/>
        <v>0.11</v>
      </c>
      <c r="JS923">
        <f t="shared" si="830"/>
        <v>0.1</v>
      </c>
      <c r="JT923">
        <f t="shared" si="830"/>
        <v>0.1</v>
      </c>
      <c r="JU923">
        <f t="shared" si="831"/>
        <v>1</v>
      </c>
      <c r="JV923">
        <f t="shared" si="831"/>
        <v>0</v>
      </c>
      <c r="JW923">
        <f t="shared" si="832"/>
        <v>0.15</v>
      </c>
      <c r="JY923">
        <f t="shared" si="833"/>
        <v>3.7500000000000006E-2</v>
      </c>
      <c r="JZ923">
        <f t="shared" si="834"/>
        <v>0.04</v>
      </c>
      <c r="KA923">
        <f t="shared" si="835"/>
        <v>0.02</v>
      </c>
      <c r="KB923">
        <f t="shared" si="835"/>
        <v>1.4999999999999999E-2</v>
      </c>
      <c r="KC923">
        <f t="shared" si="836"/>
        <v>0.04</v>
      </c>
      <c r="KD923">
        <f t="shared" si="804"/>
        <v>1.4999999999999999E-2</v>
      </c>
      <c r="KE923">
        <f t="shared" si="804"/>
        <v>0.03</v>
      </c>
      <c r="KF923">
        <f t="shared" si="804"/>
        <v>0</v>
      </c>
      <c r="KG923">
        <f t="shared" si="803"/>
        <v>0.03</v>
      </c>
      <c r="KH923">
        <f t="shared" si="803"/>
        <v>1.4999999999999999E-2</v>
      </c>
      <c r="KI923">
        <f t="shared" si="803"/>
        <v>1.4999999999999999E-2</v>
      </c>
      <c r="KJ923">
        <f t="shared" si="803"/>
        <v>1.4999999999999999E-2</v>
      </c>
      <c r="KK923">
        <f t="shared" si="837"/>
        <v>0.02</v>
      </c>
      <c r="KL923">
        <f t="shared" si="838"/>
        <v>0.02</v>
      </c>
      <c r="KM923" s="5">
        <f t="shared" si="839"/>
        <v>0.05</v>
      </c>
      <c r="KN923">
        <f t="shared" si="840"/>
        <v>0</v>
      </c>
      <c r="KO923">
        <f t="shared" si="840"/>
        <v>0</v>
      </c>
      <c r="KP923">
        <f t="shared" si="841"/>
        <v>0.03</v>
      </c>
      <c r="KQ923">
        <f t="shared" si="842"/>
        <v>1.4999999999999999E-2</v>
      </c>
      <c r="KR923" s="6">
        <f t="shared" si="843"/>
        <v>1.8333333333333333E-2</v>
      </c>
      <c r="KS923">
        <f t="shared" si="844"/>
        <v>0</v>
      </c>
      <c r="KT923">
        <f t="shared" si="845"/>
        <v>1.4999999999999999E-2</v>
      </c>
      <c r="KU923">
        <f t="shared" si="846"/>
        <v>0.01</v>
      </c>
      <c r="KV923">
        <f t="shared" si="847"/>
        <v>2.5000000000000001E-2</v>
      </c>
      <c r="KW923">
        <f t="shared" si="848"/>
        <v>0.01</v>
      </c>
      <c r="KX923">
        <f t="shared" si="849"/>
        <v>0</v>
      </c>
      <c r="KY923">
        <f t="shared" si="850"/>
        <v>0.04</v>
      </c>
      <c r="KZ923">
        <f t="shared" si="851"/>
        <v>0.03</v>
      </c>
      <c r="LA923">
        <f t="shared" si="852"/>
        <v>1</v>
      </c>
      <c r="LB923">
        <f t="shared" si="852"/>
        <v>0</v>
      </c>
      <c r="LC923">
        <f t="shared" si="853"/>
        <v>0.1</v>
      </c>
      <c r="LE923" t="str">
        <f t="shared" si="859"/>
        <v>Nigeria</v>
      </c>
      <c r="LF923">
        <f t="shared" si="854"/>
        <v>0.70250000000000001</v>
      </c>
      <c r="LG923" s="6">
        <f t="shared" si="855"/>
        <v>0.55666666666666664</v>
      </c>
      <c r="LH923">
        <f t="shared" si="856"/>
        <v>0.6925</v>
      </c>
      <c r="LI923" s="6">
        <f t="shared" si="857"/>
        <v>0.65583333333333349</v>
      </c>
      <c r="LJ923">
        <f t="shared" si="858"/>
        <v>0</v>
      </c>
    </row>
    <row r="924" spans="1:322" x14ac:dyDescent="0.35">
      <c r="A924" s="8">
        <v>44924</v>
      </c>
      <c r="B924" t="s">
        <v>4948</v>
      </c>
      <c r="D924" s="24" t="s">
        <v>321</v>
      </c>
      <c r="E924" s="24" t="s">
        <v>321</v>
      </c>
      <c r="F924" s="24">
        <v>24</v>
      </c>
      <c r="G924" s="24" t="s">
        <v>258</v>
      </c>
      <c r="H924" s="24" t="s">
        <v>1818</v>
      </c>
      <c r="I924" s="24" t="s">
        <v>4949</v>
      </c>
      <c r="J924" s="24" t="s">
        <v>1972</v>
      </c>
      <c r="K924" s="25">
        <v>44497</v>
      </c>
      <c r="L924" s="25">
        <v>44496</v>
      </c>
      <c r="M924" s="25">
        <v>44504</v>
      </c>
      <c r="N924" s="24" t="s">
        <v>261</v>
      </c>
      <c r="O924" s="24" t="s">
        <v>261</v>
      </c>
      <c r="P924" s="24" t="s">
        <v>261</v>
      </c>
      <c r="Q924" s="24" t="s">
        <v>324</v>
      </c>
      <c r="R924" s="25">
        <v>44504</v>
      </c>
      <c r="S924" s="25">
        <v>44504</v>
      </c>
      <c r="T924" s="24" t="s">
        <v>263</v>
      </c>
      <c r="U924" s="24" t="s">
        <v>263</v>
      </c>
      <c r="V924" s="25">
        <v>44638</v>
      </c>
      <c r="W924" s="24" t="s">
        <v>261</v>
      </c>
      <c r="X924" s="25" t="s">
        <v>262</v>
      </c>
      <c r="Y924" s="24" t="s">
        <v>263</v>
      </c>
      <c r="Z924" s="25">
        <v>44638</v>
      </c>
      <c r="AA924" s="24" t="s">
        <v>264</v>
      </c>
      <c r="AB924" s="24" t="s">
        <v>2036</v>
      </c>
      <c r="AC924" s="24" t="s">
        <v>4950</v>
      </c>
      <c r="AD924" s="24" t="s">
        <v>267</v>
      </c>
      <c r="AE924" s="24" t="s">
        <v>326</v>
      </c>
      <c r="AF924" s="24" t="s">
        <v>687</v>
      </c>
      <c r="AG924" s="31">
        <v>500000</v>
      </c>
      <c r="AH924" s="24" t="s">
        <v>261</v>
      </c>
      <c r="AI924" s="24" t="s">
        <v>262</v>
      </c>
      <c r="AJ924" s="25" t="s">
        <v>262</v>
      </c>
      <c r="AK924" s="24" t="s">
        <v>262</v>
      </c>
      <c r="AL924" s="24" t="s">
        <v>262</v>
      </c>
      <c r="AM924" s="24" t="s">
        <v>262</v>
      </c>
      <c r="AN924" s="24" t="s">
        <v>262</v>
      </c>
      <c r="AO924" s="24" t="s">
        <v>261</v>
      </c>
      <c r="AP924" s="24" t="s">
        <v>261</v>
      </c>
      <c r="AQ924" s="25" t="s">
        <v>262</v>
      </c>
      <c r="AR924" s="24" t="s">
        <v>261</v>
      </c>
      <c r="AS924" s="25" t="s">
        <v>262</v>
      </c>
      <c r="AT924" s="24" t="s">
        <v>261</v>
      </c>
      <c r="AU924" s="25" t="s">
        <v>262</v>
      </c>
      <c r="AV924" s="24" t="s">
        <v>261</v>
      </c>
      <c r="AW924" s="25" t="s">
        <v>262</v>
      </c>
      <c r="AX924" s="24" t="s">
        <v>261</v>
      </c>
      <c r="AY924" s="25" t="s">
        <v>262</v>
      </c>
      <c r="AZ924" s="27" t="s">
        <v>262</v>
      </c>
      <c r="BA924" s="27" t="s">
        <v>262</v>
      </c>
      <c r="BB924" s="24" t="s">
        <v>261</v>
      </c>
      <c r="BC924" s="25" t="s">
        <v>262</v>
      </c>
      <c r="BD924" s="24" t="s">
        <v>263</v>
      </c>
      <c r="BE924" s="26">
        <v>44631</v>
      </c>
      <c r="BF924" t="s">
        <v>1972</v>
      </c>
      <c r="BG924" s="9" t="s">
        <v>4233</v>
      </c>
      <c r="BH924" t="s">
        <v>208</v>
      </c>
      <c r="BI924" t="s">
        <v>420</v>
      </c>
      <c r="BJ924" t="s">
        <v>210</v>
      </c>
      <c r="BK924" t="s">
        <v>852</v>
      </c>
      <c r="BL924" t="s">
        <v>212</v>
      </c>
      <c r="BM924" t="s">
        <v>1974</v>
      </c>
      <c r="BN924" t="s">
        <v>214</v>
      </c>
      <c r="BO924" t="s">
        <v>215</v>
      </c>
      <c r="BP924" t="s">
        <v>219</v>
      </c>
      <c r="BQ924" t="s">
        <v>216</v>
      </c>
      <c r="BR924" t="s">
        <v>4951</v>
      </c>
      <c r="BS924" t="s">
        <v>2418</v>
      </c>
      <c r="BT924" t="s">
        <v>4952</v>
      </c>
      <c r="BU924" t="s">
        <v>4951</v>
      </c>
      <c r="BV924" t="s">
        <v>214</v>
      </c>
      <c r="CC924" t="s">
        <v>214</v>
      </c>
      <c r="CG924" t="s">
        <v>219</v>
      </c>
      <c r="CI924" t="s">
        <v>333</v>
      </c>
      <c r="CJ924" t="s">
        <v>4953</v>
      </c>
      <c r="CK924" t="s">
        <v>220</v>
      </c>
      <c r="CL924" t="s">
        <v>412</v>
      </c>
      <c r="CN924" t="s">
        <v>223</v>
      </c>
      <c r="CP924" t="s">
        <v>224</v>
      </c>
      <c r="CQ924" t="s">
        <v>224</v>
      </c>
      <c r="CR924" t="s">
        <v>227</v>
      </c>
      <c r="CS924" t="s">
        <v>227</v>
      </c>
      <c r="CT924" t="s">
        <v>214</v>
      </c>
      <c r="CU924" t="s">
        <v>219</v>
      </c>
      <c r="CV924" t="s">
        <v>250</v>
      </c>
      <c r="CW924" t="s">
        <v>227</v>
      </c>
      <c r="CX924" t="s">
        <v>287</v>
      </c>
      <c r="CY924" t="s">
        <v>353</v>
      </c>
      <c r="CZ924" t="s">
        <v>214</v>
      </c>
      <c r="DA924" t="s">
        <v>219</v>
      </c>
      <c r="DB924" t="s">
        <v>230</v>
      </c>
      <c r="DC924" t="s">
        <v>230</v>
      </c>
      <c r="DD924" t="s">
        <v>219</v>
      </c>
      <c r="DI924" t="s">
        <v>2472</v>
      </c>
      <c r="DK924" t="s">
        <v>233</v>
      </c>
      <c r="DL924" t="s">
        <v>233</v>
      </c>
      <c r="DM924" t="s">
        <v>214</v>
      </c>
      <c r="DN924" t="s">
        <v>219</v>
      </c>
      <c r="DO924" t="s">
        <v>414</v>
      </c>
      <c r="DP924" t="s">
        <v>289</v>
      </c>
      <c r="DR924" t="s">
        <v>741</v>
      </c>
      <c r="DT924" t="s">
        <v>219</v>
      </c>
      <c r="DU924" t="s">
        <v>214</v>
      </c>
      <c r="DX924" t="s">
        <v>237</v>
      </c>
      <c r="DY924" t="s">
        <v>237</v>
      </c>
      <c r="DZ924" t="s">
        <v>400</v>
      </c>
      <c r="EA924" t="s">
        <v>237</v>
      </c>
      <c r="EB924" t="s">
        <v>237</v>
      </c>
      <c r="EC924" t="s">
        <v>389</v>
      </c>
      <c r="ED924" t="s">
        <v>389</v>
      </c>
      <c r="EE924" t="s">
        <v>214</v>
      </c>
      <c r="EF924" t="s">
        <v>214</v>
      </c>
      <c r="EG924" t="s">
        <v>214</v>
      </c>
      <c r="EI924" t="s">
        <v>214</v>
      </c>
      <c r="EK924" t="s">
        <v>237</v>
      </c>
      <c r="EL924" t="s">
        <v>237</v>
      </c>
      <c r="EM924" t="s">
        <v>486</v>
      </c>
      <c r="EN924" t="s">
        <v>486</v>
      </c>
      <c r="EO924" t="s">
        <v>240</v>
      </c>
      <c r="EP924" t="s">
        <v>240</v>
      </c>
      <c r="EQ924" t="s">
        <v>214</v>
      </c>
      <c r="ER924" t="s">
        <v>214</v>
      </c>
      <c r="ES924" t="s">
        <v>242</v>
      </c>
      <c r="ET924" t="s">
        <v>242</v>
      </c>
      <c r="EU924" t="s">
        <v>242</v>
      </c>
      <c r="EV924" t="s">
        <v>242</v>
      </c>
      <c r="EW924" t="s">
        <v>243</v>
      </c>
      <c r="EX924" t="s">
        <v>243</v>
      </c>
      <c r="EY924" t="s">
        <v>242</v>
      </c>
      <c r="EZ924" t="s">
        <v>241</v>
      </c>
      <c r="FA924" t="s">
        <v>241</v>
      </c>
      <c r="FB924" t="s">
        <v>242</v>
      </c>
      <c r="FC924" t="s">
        <v>242</v>
      </c>
      <c r="FD924" t="s">
        <v>242</v>
      </c>
      <c r="FE924" t="s">
        <v>226</v>
      </c>
      <c r="FF924" t="s">
        <v>244</v>
      </c>
      <c r="FG924" t="s">
        <v>242</v>
      </c>
      <c r="FH924" t="s">
        <v>242</v>
      </c>
      <c r="FI924" t="s">
        <v>214</v>
      </c>
      <c r="FJ924" t="s">
        <v>214</v>
      </c>
      <c r="FK924" t="s">
        <v>214</v>
      </c>
      <c r="FL924" t="s">
        <v>214</v>
      </c>
      <c r="FM924" t="s">
        <v>292</v>
      </c>
      <c r="FN924" t="s">
        <v>292</v>
      </c>
      <c r="FO924" t="s">
        <v>219</v>
      </c>
      <c r="FP924" t="s">
        <v>219</v>
      </c>
      <c r="FQ924" t="s">
        <v>241</v>
      </c>
      <c r="FR924" t="s">
        <v>241</v>
      </c>
      <c r="FS924" t="s">
        <v>241</v>
      </c>
      <c r="FT924" t="s">
        <v>241</v>
      </c>
      <c r="FU924" t="s">
        <v>219</v>
      </c>
      <c r="FV924" t="s">
        <v>241</v>
      </c>
      <c r="FW924" t="s">
        <v>241</v>
      </c>
      <c r="FX924" t="s">
        <v>241</v>
      </c>
      <c r="FY924" t="s">
        <v>241</v>
      </c>
      <c r="FZ924" t="s">
        <v>248</v>
      </c>
      <c r="GA924" t="s">
        <v>248</v>
      </c>
      <c r="GB924" t="s">
        <v>227</v>
      </c>
      <c r="GC924" t="s">
        <v>227</v>
      </c>
      <c r="GD924" t="s">
        <v>293</v>
      </c>
      <c r="GE924" t="s">
        <v>241</v>
      </c>
      <c r="GF924" t="s">
        <v>249</v>
      </c>
      <c r="GG924" t="s">
        <v>244</v>
      </c>
      <c r="GH924" t="s">
        <v>241</v>
      </c>
      <c r="GI924" t="s">
        <v>286</v>
      </c>
      <c r="GJ924" t="s">
        <v>244</v>
      </c>
      <c r="GK924" t="s">
        <v>286</v>
      </c>
      <c r="GL924" t="s">
        <v>227</v>
      </c>
      <c r="GM924" t="s">
        <v>227</v>
      </c>
      <c r="GN924" t="s">
        <v>219</v>
      </c>
      <c r="GO924" t="s">
        <v>214</v>
      </c>
      <c r="GP924" t="s">
        <v>342</v>
      </c>
      <c r="GQ924" t="s">
        <v>342</v>
      </c>
      <c r="GR924" t="s">
        <v>342</v>
      </c>
      <c r="GS924" t="s">
        <v>214</v>
      </c>
      <c r="GT924" t="s">
        <v>241</v>
      </c>
      <c r="GU924" t="s">
        <v>219</v>
      </c>
      <c r="GV924" t="s">
        <v>575</v>
      </c>
      <c r="GW924" t="s">
        <v>297</v>
      </c>
      <c r="GX924" t="s">
        <v>252</v>
      </c>
      <c r="GY924" t="s">
        <v>314</v>
      </c>
      <c r="GZ924" t="s">
        <v>241</v>
      </c>
      <c r="HA924" t="s">
        <v>298</v>
      </c>
      <c r="HB924" t="s">
        <v>241</v>
      </c>
      <c r="HC924" t="s">
        <v>315</v>
      </c>
      <c r="HD924" t="s">
        <v>316</v>
      </c>
      <c r="HE924" t="s">
        <v>343</v>
      </c>
      <c r="HF924" t="s">
        <v>241</v>
      </c>
      <c r="HG924" t="s">
        <v>319</v>
      </c>
      <c r="HH924" t="s">
        <v>241</v>
      </c>
      <c r="HI924" t="s">
        <v>241</v>
      </c>
      <c r="HJ924" t="s">
        <v>219</v>
      </c>
      <c r="HK924" t="s">
        <v>4954</v>
      </c>
      <c r="HL924" s="12"/>
      <c r="HM924">
        <v>0.75</v>
      </c>
      <c r="HN924">
        <v>1</v>
      </c>
      <c r="HO924">
        <v>1</v>
      </c>
      <c r="HP924">
        <v>0.5</v>
      </c>
      <c r="HQ924">
        <v>1</v>
      </c>
      <c r="HR924">
        <v>0.25</v>
      </c>
      <c r="HS924">
        <v>1</v>
      </c>
      <c r="HT924">
        <v>1</v>
      </c>
      <c r="HU924">
        <v>1</v>
      </c>
      <c r="HV924">
        <v>0.5</v>
      </c>
      <c r="HW924">
        <v>0.5</v>
      </c>
      <c r="HX924">
        <v>1</v>
      </c>
      <c r="HY924">
        <v>1</v>
      </c>
      <c r="HZ924">
        <v>0.5</v>
      </c>
      <c r="IA924" s="4">
        <v>1</v>
      </c>
      <c r="IB924">
        <v>0.75</v>
      </c>
      <c r="IC924">
        <v>0.75</v>
      </c>
      <c r="ID924">
        <v>0.75</v>
      </c>
      <c r="IE924">
        <v>0.75</v>
      </c>
      <c r="IG924">
        <v>1</v>
      </c>
      <c r="IH924">
        <v>0.75</v>
      </c>
      <c r="II924">
        <v>1</v>
      </c>
      <c r="IJ924">
        <v>0.75</v>
      </c>
      <c r="IK924">
        <v>1</v>
      </c>
      <c r="IL924">
        <v>1</v>
      </c>
      <c r="IM924">
        <v>0.75</v>
      </c>
      <c r="IN924">
        <v>1</v>
      </c>
      <c r="IO924">
        <v>1</v>
      </c>
      <c r="IQ924">
        <v>0</v>
      </c>
      <c r="IS924">
        <f t="shared" si="805"/>
        <v>0.11249999999999999</v>
      </c>
      <c r="IT924">
        <f t="shared" si="806"/>
        <v>0.12</v>
      </c>
      <c r="IU924">
        <f t="shared" si="807"/>
        <v>0.08</v>
      </c>
      <c r="IV924">
        <f t="shared" si="808"/>
        <v>0.05</v>
      </c>
      <c r="IW924">
        <f t="shared" si="809"/>
        <v>0.08</v>
      </c>
      <c r="IX924">
        <f t="shared" si="810"/>
        <v>3.2500000000000001E-2</v>
      </c>
      <c r="IY924">
        <f t="shared" si="811"/>
        <v>0.1</v>
      </c>
      <c r="IZ924">
        <f t="shared" si="812"/>
        <v>0.11</v>
      </c>
      <c r="JA924">
        <f t="shared" si="813"/>
        <v>0.13</v>
      </c>
      <c r="JB924">
        <f t="shared" si="814"/>
        <v>0.05</v>
      </c>
      <c r="JC924">
        <f t="shared" si="815"/>
        <v>0.06</v>
      </c>
      <c r="JD924">
        <f t="shared" si="816"/>
        <v>0.11</v>
      </c>
      <c r="JE924">
        <f t="shared" si="817"/>
        <v>7.0000000000000007E-2</v>
      </c>
      <c r="JF924">
        <f t="shared" si="818"/>
        <v>0.06</v>
      </c>
      <c r="JG924" s="5">
        <f t="shared" si="819"/>
        <v>0.05</v>
      </c>
      <c r="JH924">
        <f t="shared" si="820"/>
        <v>0</v>
      </c>
      <c r="JI924">
        <f t="shared" si="820"/>
        <v>0</v>
      </c>
      <c r="JJ924">
        <f t="shared" si="821"/>
        <v>0.15000000000000002</v>
      </c>
      <c r="JK924">
        <f t="shared" si="822"/>
        <v>0.11249999999999999</v>
      </c>
      <c r="JL924" s="6">
        <f t="shared" si="823"/>
        <v>5.6666666666666671E-2</v>
      </c>
      <c r="JM924">
        <f t="shared" si="824"/>
        <v>0.12</v>
      </c>
      <c r="JN924">
        <f t="shared" si="825"/>
        <v>3.7500000000000006E-2</v>
      </c>
      <c r="JO924">
        <f t="shared" si="826"/>
        <v>0.15</v>
      </c>
      <c r="JP924">
        <f t="shared" si="827"/>
        <v>7.5000000000000011E-2</v>
      </c>
      <c r="JQ924">
        <f t="shared" si="828"/>
        <v>0.12</v>
      </c>
      <c r="JR924">
        <f t="shared" si="829"/>
        <v>0.11</v>
      </c>
      <c r="JS924">
        <f t="shared" si="830"/>
        <v>7.5000000000000011E-2</v>
      </c>
      <c r="JT924">
        <f t="shared" si="830"/>
        <v>0.1</v>
      </c>
      <c r="JU924">
        <f t="shared" si="831"/>
        <v>1</v>
      </c>
      <c r="JV924">
        <f t="shared" si="831"/>
        <v>0</v>
      </c>
      <c r="JW924">
        <f t="shared" si="832"/>
        <v>0.15</v>
      </c>
      <c r="JY924">
        <f t="shared" si="833"/>
        <v>3.7500000000000006E-2</v>
      </c>
      <c r="JZ924">
        <f t="shared" si="834"/>
        <v>0.08</v>
      </c>
      <c r="KA924">
        <f t="shared" si="835"/>
        <v>0.02</v>
      </c>
      <c r="KB924">
        <f t="shared" si="835"/>
        <v>0.01</v>
      </c>
      <c r="KC924">
        <f t="shared" si="836"/>
        <v>0.04</v>
      </c>
      <c r="KD924">
        <f t="shared" si="804"/>
        <v>7.4999999999999997E-3</v>
      </c>
      <c r="KE924">
        <f t="shared" si="804"/>
        <v>0.03</v>
      </c>
      <c r="KF924">
        <f t="shared" si="804"/>
        <v>0.03</v>
      </c>
      <c r="KG924">
        <f t="shared" si="803"/>
        <v>0.03</v>
      </c>
      <c r="KH924">
        <f t="shared" si="803"/>
        <v>1.4999999999999999E-2</v>
      </c>
      <c r="KI924">
        <f t="shared" si="803"/>
        <v>1.4999999999999999E-2</v>
      </c>
      <c r="KJ924">
        <f t="shared" si="803"/>
        <v>0.03</v>
      </c>
      <c r="KK924">
        <f t="shared" si="837"/>
        <v>0.02</v>
      </c>
      <c r="KL924">
        <f t="shared" si="838"/>
        <v>0.02</v>
      </c>
      <c r="KM924" s="5">
        <f t="shared" si="839"/>
        <v>0.05</v>
      </c>
      <c r="KN924">
        <f t="shared" si="840"/>
        <v>0</v>
      </c>
      <c r="KO924">
        <f t="shared" si="840"/>
        <v>0</v>
      </c>
      <c r="KP924">
        <f t="shared" si="841"/>
        <v>4.4999999999999998E-2</v>
      </c>
      <c r="KQ924">
        <f t="shared" si="842"/>
        <v>2.2499999999999999E-2</v>
      </c>
      <c r="KR924" s="6">
        <f t="shared" si="843"/>
        <v>2.8333333333333335E-2</v>
      </c>
      <c r="KS924">
        <f t="shared" si="844"/>
        <v>0.04</v>
      </c>
      <c r="KT924">
        <f t="shared" si="845"/>
        <v>2.2499999999999999E-2</v>
      </c>
      <c r="KU924">
        <f t="shared" si="846"/>
        <v>0.04</v>
      </c>
      <c r="KV924">
        <f t="shared" si="847"/>
        <v>3.7500000000000006E-2</v>
      </c>
      <c r="KW924">
        <f t="shared" si="848"/>
        <v>0.01</v>
      </c>
      <c r="KX924">
        <f t="shared" si="849"/>
        <v>0</v>
      </c>
      <c r="KY924">
        <f t="shared" si="850"/>
        <v>0.03</v>
      </c>
      <c r="KZ924">
        <f t="shared" si="851"/>
        <v>0.03</v>
      </c>
      <c r="LA924">
        <f t="shared" si="852"/>
        <v>1</v>
      </c>
      <c r="LB924">
        <f t="shared" si="852"/>
        <v>0</v>
      </c>
      <c r="LC924">
        <f t="shared" si="853"/>
        <v>0.1</v>
      </c>
      <c r="LE924" t="str">
        <f t="shared" si="859"/>
        <v>Senegal</v>
      </c>
      <c r="LF924">
        <f t="shared" si="854"/>
        <v>0.81499999999999995</v>
      </c>
      <c r="LG924" s="6">
        <f t="shared" si="855"/>
        <v>0.71916666666666673</v>
      </c>
      <c r="LH924">
        <f t="shared" si="856"/>
        <v>0.9375</v>
      </c>
      <c r="LI924" s="6">
        <f t="shared" si="857"/>
        <v>0.84083333333333343</v>
      </c>
      <c r="LJ924">
        <f t="shared" si="858"/>
        <v>0</v>
      </c>
    </row>
    <row r="925" spans="1:322" x14ac:dyDescent="0.35">
      <c r="A925" s="8">
        <v>44900</v>
      </c>
      <c r="B925" t="s">
        <v>4955</v>
      </c>
      <c r="D925" s="27" t="s">
        <v>321</v>
      </c>
      <c r="E925" s="27" t="s">
        <v>321</v>
      </c>
      <c r="F925" s="27">
        <v>77</v>
      </c>
      <c r="G925" s="27" t="s">
        <v>258</v>
      </c>
      <c r="H925" s="27" t="s">
        <v>1818</v>
      </c>
      <c r="I925" s="27" t="s">
        <v>4949</v>
      </c>
      <c r="J925" s="27" t="s">
        <v>1972</v>
      </c>
      <c r="K925" s="28">
        <v>44487</v>
      </c>
      <c r="L925" s="28">
        <v>44481</v>
      </c>
      <c r="M925" s="28">
        <v>44551</v>
      </c>
      <c r="N925" s="27" t="s">
        <v>261</v>
      </c>
      <c r="O925" s="27" t="s">
        <v>261</v>
      </c>
      <c r="P925" s="27" t="s">
        <v>261</v>
      </c>
      <c r="Q925" s="27" t="s">
        <v>324</v>
      </c>
      <c r="R925" s="28">
        <v>44551</v>
      </c>
      <c r="S925" s="28">
        <v>44551</v>
      </c>
      <c r="T925" s="27" t="s">
        <v>263</v>
      </c>
      <c r="U925" s="27" t="s">
        <v>263</v>
      </c>
      <c r="V925" s="28">
        <v>44686</v>
      </c>
      <c r="W925" s="27" t="s">
        <v>261</v>
      </c>
      <c r="X925" s="28" t="s">
        <v>262</v>
      </c>
      <c r="Y925" s="27" t="s">
        <v>263</v>
      </c>
      <c r="Z925" s="28">
        <v>44686</v>
      </c>
      <c r="AA925" s="27" t="s">
        <v>264</v>
      </c>
      <c r="AB925" s="27" t="s">
        <v>265</v>
      </c>
      <c r="AC925" s="27" t="s">
        <v>4956</v>
      </c>
      <c r="AD925" s="27" t="s">
        <v>267</v>
      </c>
      <c r="AE925" s="27" t="s">
        <v>326</v>
      </c>
      <c r="AF925" s="27" t="s">
        <v>687</v>
      </c>
      <c r="AG925" s="29">
        <v>500000</v>
      </c>
      <c r="AH925" s="27" t="s">
        <v>261</v>
      </c>
      <c r="AI925" s="27" t="s">
        <v>262</v>
      </c>
      <c r="AJ925" s="28" t="s">
        <v>262</v>
      </c>
      <c r="AK925" s="27" t="s">
        <v>262</v>
      </c>
      <c r="AL925" s="27" t="s">
        <v>262</v>
      </c>
      <c r="AM925" s="27" t="s">
        <v>262</v>
      </c>
      <c r="AN925" s="27" t="s">
        <v>262</v>
      </c>
      <c r="AO925" s="27" t="s">
        <v>261</v>
      </c>
      <c r="AP925" s="27" t="s">
        <v>261</v>
      </c>
      <c r="AQ925" s="28" t="s">
        <v>262</v>
      </c>
      <c r="AR925" s="27" t="s">
        <v>261</v>
      </c>
      <c r="AS925" s="28" t="s">
        <v>262</v>
      </c>
      <c r="AT925" s="27" t="s">
        <v>261</v>
      </c>
      <c r="AU925" s="28" t="s">
        <v>262</v>
      </c>
      <c r="AV925" s="27" t="s">
        <v>261</v>
      </c>
      <c r="AW925" s="28" t="s">
        <v>262</v>
      </c>
      <c r="AX925" s="27" t="s">
        <v>261</v>
      </c>
      <c r="AY925" s="28" t="s">
        <v>262</v>
      </c>
      <c r="AZ925" s="27" t="s">
        <v>262</v>
      </c>
      <c r="BA925" s="27" t="s">
        <v>262</v>
      </c>
      <c r="BB925" s="27" t="s">
        <v>261</v>
      </c>
      <c r="BC925" s="28" t="s">
        <v>262</v>
      </c>
      <c r="BD925" s="27" t="s">
        <v>261</v>
      </c>
      <c r="BE925" s="30" t="s">
        <v>262</v>
      </c>
      <c r="BF925" t="s">
        <v>1972</v>
      </c>
      <c r="BG925" s="9" t="s">
        <v>4233</v>
      </c>
      <c r="BH925" t="s">
        <v>208</v>
      </c>
      <c r="BI925" t="s">
        <v>4957</v>
      </c>
      <c r="BJ925" t="s">
        <v>210</v>
      </c>
      <c r="BK925" t="s">
        <v>329</v>
      </c>
      <c r="BL925" t="s">
        <v>212</v>
      </c>
      <c r="BM925" t="s">
        <v>2050</v>
      </c>
      <c r="BN925" t="s">
        <v>214</v>
      </c>
      <c r="BO925" t="s">
        <v>331</v>
      </c>
      <c r="BP925" t="s">
        <v>219</v>
      </c>
      <c r="BQ925" t="s">
        <v>216</v>
      </c>
      <c r="BR925" t="s">
        <v>4958</v>
      </c>
      <c r="BS925" t="s">
        <v>2052</v>
      </c>
      <c r="BT925" t="s">
        <v>2053</v>
      </c>
      <c r="BU925" t="s">
        <v>4958</v>
      </c>
      <c r="BV925" t="s">
        <v>214</v>
      </c>
      <c r="CC925" t="s">
        <v>214</v>
      </c>
      <c r="CG925" t="s">
        <v>219</v>
      </c>
      <c r="CI925" t="s">
        <v>333</v>
      </c>
      <c r="CJ925" t="s">
        <v>4959</v>
      </c>
      <c r="CK925" t="s">
        <v>333</v>
      </c>
      <c r="CL925" t="s">
        <v>2128</v>
      </c>
      <c r="CN925" t="s">
        <v>283</v>
      </c>
      <c r="CP925" t="s">
        <v>307</v>
      </c>
      <c r="CQ925" t="s">
        <v>284</v>
      </c>
      <c r="CR925" t="s">
        <v>244</v>
      </c>
      <c r="CS925" t="s">
        <v>244</v>
      </c>
      <c r="CT925" t="s">
        <v>219</v>
      </c>
      <c r="CU925" t="s">
        <v>219</v>
      </c>
      <c r="CV925" t="s">
        <v>244</v>
      </c>
      <c r="CW925" t="s">
        <v>244</v>
      </c>
      <c r="CX925" t="s">
        <v>353</v>
      </c>
      <c r="CY925" t="s">
        <v>353</v>
      </c>
      <c r="CZ925" t="s">
        <v>214</v>
      </c>
      <c r="DA925" t="s">
        <v>219</v>
      </c>
      <c r="DB925" t="s">
        <v>357</v>
      </c>
      <c r="DC925" t="s">
        <v>229</v>
      </c>
      <c r="DD925" t="s">
        <v>219</v>
      </c>
      <c r="DI925" t="s">
        <v>500</v>
      </c>
      <c r="DJ925" t="s">
        <v>4960</v>
      </c>
      <c r="DK925" t="s">
        <v>233</v>
      </c>
      <c r="DL925" t="s">
        <v>233</v>
      </c>
      <c r="DM925" t="s">
        <v>219</v>
      </c>
      <c r="DN925" t="s">
        <v>219</v>
      </c>
      <c r="DO925" t="s">
        <v>234</v>
      </c>
      <c r="DP925" t="s">
        <v>3719</v>
      </c>
      <c r="DR925" t="s">
        <v>3719</v>
      </c>
      <c r="DT925" t="s">
        <v>219</v>
      </c>
      <c r="DU925" t="s">
        <v>219</v>
      </c>
      <c r="DX925" t="s">
        <v>372</v>
      </c>
      <c r="DY925" t="s">
        <v>372</v>
      </c>
      <c r="DZ925" t="s">
        <v>400</v>
      </c>
      <c r="EA925" t="s">
        <v>237</v>
      </c>
      <c r="EB925" t="s">
        <v>237</v>
      </c>
      <c r="EC925" t="s">
        <v>389</v>
      </c>
      <c r="ED925" t="s">
        <v>389</v>
      </c>
      <c r="EE925" t="s">
        <v>214</v>
      </c>
      <c r="EF925" t="s">
        <v>214</v>
      </c>
      <c r="EG925" t="s">
        <v>214</v>
      </c>
      <c r="EI925" t="s">
        <v>214</v>
      </c>
      <c r="EK925" t="s">
        <v>239</v>
      </c>
      <c r="EL925" t="s">
        <v>239</v>
      </c>
      <c r="EM925" t="s">
        <v>240</v>
      </c>
      <c r="EN925" t="s">
        <v>240</v>
      </c>
      <c r="EO925" t="s">
        <v>240</v>
      </c>
      <c r="EP925" t="s">
        <v>240</v>
      </c>
      <c r="EQ925" t="s">
        <v>214</v>
      </c>
      <c r="ER925" t="s">
        <v>214</v>
      </c>
      <c r="ES925" t="s">
        <v>389</v>
      </c>
      <c r="ET925" t="s">
        <v>389</v>
      </c>
      <c r="EU925" t="s">
        <v>389</v>
      </c>
      <c r="EV925" t="s">
        <v>389</v>
      </c>
      <c r="EW925" t="s">
        <v>243</v>
      </c>
      <c r="EX925" t="s">
        <v>243</v>
      </c>
      <c r="EY925" t="s">
        <v>242</v>
      </c>
      <c r="EZ925" t="s">
        <v>241</v>
      </c>
      <c r="FA925" t="s">
        <v>241</v>
      </c>
      <c r="FB925" t="s">
        <v>242</v>
      </c>
      <c r="FC925" t="s">
        <v>237</v>
      </c>
      <c r="FD925" t="s">
        <v>237</v>
      </c>
      <c r="FE925" t="s">
        <v>244</v>
      </c>
      <c r="FF925" t="s">
        <v>244</v>
      </c>
      <c r="FG925" t="s">
        <v>239</v>
      </c>
      <c r="FH925" t="s">
        <v>390</v>
      </c>
      <c r="FI925" t="s">
        <v>214</v>
      </c>
      <c r="FJ925" t="s">
        <v>214</v>
      </c>
      <c r="FK925" t="s">
        <v>214</v>
      </c>
      <c r="FL925" t="s">
        <v>214</v>
      </c>
      <c r="FM925" t="s">
        <v>292</v>
      </c>
      <c r="FN925" t="s">
        <v>292</v>
      </c>
      <c r="FO925" t="s">
        <v>214</v>
      </c>
      <c r="FP925" t="s">
        <v>214</v>
      </c>
      <c r="FQ925" t="s">
        <v>487</v>
      </c>
      <c r="FR925" t="s">
        <v>241</v>
      </c>
      <c r="FS925" t="s">
        <v>564</v>
      </c>
      <c r="FT925" t="s">
        <v>241</v>
      </c>
      <c r="FU925" t="s">
        <v>214</v>
      </c>
      <c r="FV925" t="s">
        <v>487</v>
      </c>
      <c r="FW925" t="s">
        <v>241</v>
      </c>
      <c r="FX925" t="s">
        <v>2251</v>
      </c>
      <c r="FY925" t="s">
        <v>241</v>
      </c>
      <c r="FZ925" t="s">
        <v>341</v>
      </c>
      <c r="GA925" t="s">
        <v>341</v>
      </c>
      <c r="GB925" t="s">
        <v>244</v>
      </c>
      <c r="GC925" t="s">
        <v>244</v>
      </c>
      <c r="GD925" t="s">
        <v>293</v>
      </c>
      <c r="GE925" t="s">
        <v>241</v>
      </c>
      <c r="GF925" t="s">
        <v>293</v>
      </c>
      <c r="GG925" t="s">
        <v>286</v>
      </c>
      <c r="GH925" t="s">
        <v>241</v>
      </c>
      <c r="GI925" t="s">
        <v>286</v>
      </c>
      <c r="GJ925" t="s">
        <v>227</v>
      </c>
      <c r="GK925" t="s">
        <v>227</v>
      </c>
      <c r="GL925" t="s">
        <v>286</v>
      </c>
      <c r="GM925" t="s">
        <v>244</v>
      </c>
      <c r="GN925" t="s">
        <v>219</v>
      </c>
      <c r="GO925" t="s">
        <v>219</v>
      </c>
      <c r="GP925" t="s">
        <v>295</v>
      </c>
      <c r="GQ925" t="s">
        <v>295</v>
      </c>
      <c r="GR925" t="s">
        <v>295</v>
      </c>
      <c r="GS925" t="s">
        <v>214</v>
      </c>
      <c r="GT925" t="s">
        <v>241</v>
      </c>
      <c r="GU925" t="s">
        <v>214</v>
      </c>
      <c r="GV925" t="s">
        <v>241</v>
      </c>
      <c r="GW925" t="s">
        <v>297</v>
      </c>
      <c r="GX925" t="s">
        <v>297</v>
      </c>
      <c r="GY925" t="s">
        <v>314</v>
      </c>
      <c r="GZ925" t="s">
        <v>241</v>
      </c>
      <c r="HA925" t="s">
        <v>298</v>
      </c>
      <c r="HB925" t="s">
        <v>241</v>
      </c>
      <c r="HC925" t="s">
        <v>315</v>
      </c>
      <c r="HD925" t="s">
        <v>517</v>
      </c>
      <c r="HE925" t="s">
        <v>429</v>
      </c>
      <c r="HF925" t="s">
        <v>241</v>
      </c>
      <c r="HG925" t="s">
        <v>362</v>
      </c>
      <c r="HH925" t="s">
        <v>241</v>
      </c>
      <c r="HI925" t="s">
        <v>241</v>
      </c>
      <c r="HJ925" t="s">
        <v>219</v>
      </c>
      <c r="HK925" t="s">
        <v>241</v>
      </c>
      <c r="HL925" s="12"/>
      <c r="HM925">
        <v>0.75</v>
      </c>
      <c r="HN925">
        <v>0.75</v>
      </c>
      <c r="HO925">
        <v>0</v>
      </c>
      <c r="HP925">
        <v>0.75</v>
      </c>
      <c r="HQ925">
        <v>0.5</v>
      </c>
      <c r="HR925">
        <v>0.25</v>
      </c>
      <c r="HS925">
        <v>0</v>
      </c>
      <c r="HT925">
        <v>1</v>
      </c>
      <c r="HU925">
        <v>1</v>
      </c>
      <c r="HV925">
        <v>0</v>
      </c>
      <c r="HW925">
        <v>0.5</v>
      </c>
      <c r="HX925">
        <v>1</v>
      </c>
      <c r="HY925">
        <v>1</v>
      </c>
      <c r="HZ925">
        <v>0.5</v>
      </c>
      <c r="IA925" s="4">
        <v>1</v>
      </c>
      <c r="IB925">
        <v>1</v>
      </c>
      <c r="IC925">
        <v>1</v>
      </c>
      <c r="ID925">
        <v>0.75</v>
      </c>
      <c r="IE925">
        <v>0.5</v>
      </c>
      <c r="IG925">
        <v>0.25</v>
      </c>
      <c r="IH925">
        <v>0.5</v>
      </c>
      <c r="II925">
        <v>1</v>
      </c>
      <c r="IJ925">
        <v>1</v>
      </c>
      <c r="IK925">
        <v>0.75</v>
      </c>
      <c r="IL925">
        <v>1</v>
      </c>
      <c r="IM925">
        <v>0.25</v>
      </c>
      <c r="IN925">
        <v>1</v>
      </c>
      <c r="IO925">
        <v>1</v>
      </c>
      <c r="IQ925">
        <v>2</v>
      </c>
      <c r="IS925">
        <f t="shared" si="805"/>
        <v>0.11249999999999999</v>
      </c>
      <c r="IT925">
        <f t="shared" si="806"/>
        <v>0.09</v>
      </c>
      <c r="IU925">
        <f t="shared" si="807"/>
        <v>0</v>
      </c>
      <c r="IV925">
        <f t="shared" si="808"/>
        <v>7.5000000000000011E-2</v>
      </c>
      <c r="IW925">
        <f t="shared" si="809"/>
        <v>0.04</v>
      </c>
      <c r="IX925">
        <f t="shared" si="810"/>
        <v>3.2500000000000001E-2</v>
      </c>
      <c r="IY925">
        <f t="shared" si="811"/>
        <v>0</v>
      </c>
      <c r="IZ925">
        <f t="shared" si="812"/>
        <v>0.11</v>
      </c>
      <c r="JA925">
        <f t="shared" si="813"/>
        <v>0.13</v>
      </c>
      <c r="JB925">
        <f t="shared" si="814"/>
        <v>0</v>
      </c>
      <c r="JC925">
        <f t="shared" si="815"/>
        <v>0.06</v>
      </c>
      <c r="JD925">
        <f t="shared" si="816"/>
        <v>0.11</v>
      </c>
      <c r="JE925">
        <f t="shared" si="817"/>
        <v>7.0000000000000007E-2</v>
      </c>
      <c r="JF925">
        <f t="shared" si="818"/>
        <v>0.06</v>
      </c>
      <c r="JG925" s="5">
        <f t="shared" si="819"/>
        <v>0.05</v>
      </c>
      <c r="JH925">
        <f t="shared" si="820"/>
        <v>0</v>
      </c>
      <c r="JI925">
        <f t="shared" si="820"/>
        <v>0</v>
      </c>
      <c r="JJ925">
        <f t="shared" si="821"/>
        <v>0.15000000000000002</v>
      </c>
      <c r="JK925">
        <f t="shared" si="822"/>
        <v>7.4999999999999997E-2</v>
      </c>
      <c r="JL925" s="6">
        <f t="shared" si="823"/>
        <v>5.6666666666666671E-2</v>
      </c>
      <c r="JM925">
        <f t="shared" si="824"/>
        <v>0.03</v>
      </c>
      <c r="JN925">
        <f t="shared" si="825"/>
        <v>2.5000000000000001E-2</v>
      </c>
      <c r="JO925">
        <f t="shared" si="826"/>
        <v>0.15</v>
      </c>
      <c r="JP925">
        <f t="shared" si="827"/>
        <v>0.1</v>
      </c>
      <c r="JQ925">
        <f t="shared" si="828"/>
        <v>0.09</v>
      </c>
      <c r="JR925">
        <f t="shared" si="829"/>
        <v>0.11</v>
      </c>
      <c r="JS925">
        <f t="shared" si="830"/>
        <v>2.5000000000000001E-2</v>
      </c>
      <c r="JT925">
        <f t="shared" si="830"/>
        <v>0.1</v>
      </c>
      <c r="JU925">
        <f t="shared" si="831"/>
        <v>1</v>
      </c>
      <c r="JV925">
        <f t="shared" si="831"/>
        <v>0</v>
      </c>
      <c r="JW925">
        <f t="shared" si="832"/>
        <v>0.15</v>
      </c>
      <c r="JY925">
        <f t="shared" si="833"/>
        <v>3.7500000000000006E-2</v>
      </c>
      <c r="JZ925">
        <f t="shared" si="834"/>
        <v>0.06</v>
      </c>
      <c r="KA925">
        <f t="shared" si="835"/>
        <v>0</v>
      </c>
      <c r="KB925">
        <f t="shared" si="835"/>
        <v>1.4999999999999999E-2</v>
      </c>
      <c r="KC925">
        <f t="shared" si="836"/>
        <v>0.02</v>
      </c>
      <c r="KD925">
        <f t="shared" si="804"/>
        <v>7.4999999999999997E-3</v>
      </c>
      <c r="KE925">
        <f t="shared" si="804"/>
        <v>0</v>
      </c>
      <c r="KF925">
        <f t="shared" si="804"/>
        <v>0.03</v>
      </c>
      <c r="KG925">
        <f t="shared" si="803"/>
        <v>0.03</v>
      </c>
      <c r="KH925">
        <f t="shared" si="803"/>
        <v>0</v>
      </c>
      <c r="KI925">
        <f t="shared" si="803"/>
        <v>1.4999999999999999E-2</v>
      </c>
      <c r="KJ925">
        <f t="shared" si="803"/>
        <v>0.03</v>
      </c>
      <c r="KK925">
        <f t="shared" si="837"/>
        <v>0.02</v>
      </c>
      <c r="KL925">
        <f t="shared" si="838"/>
        <v>0.02</v>
      </c>
      <c r="KM925" s="5">
        <f t="shared" si="839"/>
        <v>0.05</v>
      </c>
      <c r="KN925">
        <f t="shared" si="840"/>
        <v>0</v>
      </c>
      <c r="KO925">
        <f t="shared" si="840"/>
        <v>0</v>
      </c>
      <c r="KP925">
        <f t="shared" si="841"/>
        <v>4.4999999999999998E-2</v>
      </c>
      <c r="KQ925">
        <f t="shared" si="842"/>
        <v>1.4999999999999999E-2</v>
      </c>
      <c r="KR925" s="6">
        <f t="shared" si="843"/>
        <v>2.8333333333333335E-2</v>
      </c>
      <c r="KS925">
        <f t="shared" si="844"/>
        <v>0.01</v>
      </c>
      <c r="KT925">
        <f t="shared" si="845"/>
        <v>1.4999999999999999E-2</v>
      </c>
      <c r="KU925">
        <f t="shared" si="846"/>
        <v>0.04</v>
      </c>
      <c r="KV925">
        <f t="shared" si="847"/>
        <v>0.05</v>
      </c>
      <c r="KW925">
        <f t="shared" si="848"/>
        <v>7.4999999999999997E-3</v>
      </c>
      <c r="KX925">
        <f t="shared" si="849"/>
        <v>0</v>
      </c>
      <c r="KY925">
        <f t="shared" si="850"/>
        <v>0.01</v>
      </c>
      <c r="KZ925">
        <f t="shared" si="851"/>
        <v>0.03</v>
      </c>
      <c r="LA925">
        <f t="shared" si="852"/>
        <v>1</v>
      </c>
      <c r="LB925">
        <f t="shared" si="852"/>
        <v>0</v>
      </c>
      <c r="LC925">
        <f t="shared" si="853"/>
        <v>0.1</v>
      </c>
      <c r="LE925" t="str">
        <f t="shared" si="859"/>
        <v>Senegal</v>
      </c>
      <c r="LF925">
        <f t="shared" si="854"/>
        <v>0.59</v>
      </c>
      <c r="LG925" s="6">
        <f t="shared" si="855"/>
        <v>0.6316666666666666</v>
      </c>
      <c r="LH925">
        <f t="shared" si="856"/>
        <v>0.78</v>
      </c>
      <c r="LI925" s="6">
        <f t="shared" si="857"/>
        <v>0.68583333333333329</v>
      </c>
      <c r="LJ925">
        <f t="shared" si="858"/>
        <v>2</v>
      </c>
    </row>
    <row r="926" spans="1:322" x14ac:dyDescent="0.35">
      <c r="A926" s="8">
        <v>44902</v>
      </c>
      <c r="B926" t="s">
        <v>4961</v>
      </c>
      <c r="D926" s="24" t="s">
        <v>257</v>
      </c>
      <c r="E926" s="24" t="s">
        <v>257</v>
      </c>
      <c r="F926" s="24">
        <v>61</v>
      </c>
      <c r="G926" s="24" t="s">
        <v>258</v>
      </c>
      <c r="H926" s="24" t="s">
        <v>1818</v>
      </c>
      <c r="I926" s="24" t="s">
        <v>4949</v>
      </c>
      <c r="J926" s="24" t="s">
        <v>1972</v>
      </c>
      <c r="K926" s="25">
        <v>44561</v>
      </c>
      <c r="L926" s="25">
        <v>44561</v>
      </c>
      <c r="M926" s="25">
        <v>44594</v>
      </c>
      <c r="N926" s="24" t="s">
        <v>261</v>
      </c>
      <c r="O926" s="24" t="s">
        <v>261</v>
      </c>
      <c r="P926" s="24" t="s">
        <v>261</v>
      </c>
      <c r="Q926" s="24" t="s">
        <v>324</v>
      </c>
      <c r="R926" s="25">
        <v>44594</v>
      </c>
      <c r="S926" s="25">
        <v>44594</v>
      </c>
      <c r="T926" s="24" t="s">
        <v>263</v>
      </c>
      <c r="U926" s="24" t="s">
        <v>263</v>
      </c>
      <c r="V926" s="25">
        <v>44702</v>
      </c>
      <c r="W926" s="24" t="s">
        <v>261</v>
      </c>
      <c r="X926" s="25" t="s">
        <v>262</v>
      </c>
      <c r="Y926" s="24" t="s">
        <v>263</v>
      </c>
      <c r="Z926" s="25" t="s">
        <v>4962</v>
      </c>
      <c r="AA926" s="24" t="s">
        <v>264</v>
      </c>
      <c r="AB926" s="24" t="s">
        <v>265</v>
      </c>
      <c r="AC926" s="24" t="s">
        <v>4615</v>
      </c>
      <c r="AD926" s="24" t="s">
        <v>267</v>
      </c>
      <c r="AE926" s="24" t="s">
        <v>326</v>
      </c>
      <c r="AF926" s="24" t="s">
        <v>687</v>
      </c>
      <c r="AG926" s="31">
        <v>500000</v>
      </c>
      <c r="AH926" s="24" t="s">
        <v>261</v>
      </c>
      <c r="AI926" s="24" t="s">
        <v>262</v>
      </c>
      <c r="AJ926" s="25" t="s">
        <v>262</v>
      </c>
      <c r="AK926" s="24" t="s">
        <v>262</v>
      </c>
      <c r="AL926" s="24" t="s">
        <v>262</v>
      </c>
      <c r="AM926" s="24" t="s">
        <v>262</v>
      </c>
      <c r="AN926" s="24" t="s">
        <v>262</v>
      </c>
      <c r="AO926" s="24" t="s">
        <v>261</v>
      </c>
      <c r="AP926" s="24" t="s">
        <v>261</v>
      </c>
      <c r="AQ926" s="25" t="s">
        <v>262</v>
      </c>
      <c r="AR926" s="24" t="s">
        <v>261</v>
      </c>
      <c r="AS926" s="25" t="s">
        <v>262</v>
      </c>
      <c r="AT926" s="24" t="s">
        <v>261</v>
      </c>
      <c r="AU926" s="25" t="s">
        <v>262</v>
      </c>
      <c r="AV926" s="24" t="s">
        <v>261</v>
      </c>
      <c r="AW926" s="25" t="s">
        <v>262</v>
      </c>
      <c r="AX926" s="24" t="s">
        <v>261</v>
      </c>
      <c r="AY926" s="25" t="s">
        <v>262</v>
      </c>
      <c r="AZ926" s="27" t="s">
        <v>262</v>
      </c>
      <c r="BA926" s="27" t="s">
        <v>262</v>
      </c>
      <c r="BB926" s="24" t="s">
        <v>261</v>
      </c>
      <c r="BC926" s="25" t="s">
        <v>262</v>
      </c>
      <c r="BD926" s="24" t="s">
        <v>261</v>
      </c>
      <c r="BE926" s="26" t="s">
        <v>262</v>
      </c>
      <c r="BF926" t="s">
        <v>1972</v>
      </c>
      <c r="BG926" s="9" t="s">
        <v>4233</v>
      </c>
      <c r="BH926" t="s">
        <v>272</v>
      </c>
      <c r="BI926" t="s">
        <v>1387</v>
      </c>
      <c r="BJ926" t="s">
        <v>210</v>
      </c>
      <c r="BK926" t="s">
        <v>329</v>
      </c>
      <c r="BL926" t="s">
        <v>212</v>
      </c>
      <c r="BM926" t="s">
        <v>2158</v>
      </c>
      <c r="BN926" t="s">
        <v>214</v>
      </c>
      <c r="BO926" t="s">
        <v>4963</v>
      </c>
      <c r="BP926" t="s">
        <v>219</v>
      </c>
      <c r="BQ926" t="s">
        <v>216</v>
      </c>
      <c r="BR926" t="s">
        <v>4964</v>
      </c>
      <c r="BS926" t="s">
        <v>2052</v>
      </c>
      <c r="BT926" t="s">
        <v>2052</v>
      </c>
      <c r="BU926" t="s">
        <v>4965</v>
      </c>
      <c r="BV926" t="s">
        <v>214</v>
      </c>
      <c r="CC926" t="s">
        <v>219</v>
      </c>
      <c r="CD926" t="s">
        <v>540</v>
      </c>
      <c r="CE926" t="s">
        <v>4966</v>
      </c>
      <c r="CF926" t="s">
        <v>276</v>
      </c>
      <c r="CG926" t="s">
        <v>214</v>
      </c>
      <c r="CH926" t="s">
        <v>540</v>
      </c>
      <c r="CI926" t="s">
        <v>220</v>
      </c>
      <c r="CJ926" t="s">
        <v>4967</v>
      </c>
      <c r="CK926" t="s">
        <v>220</v>
      </c>
      <c r="CL926" t="s">
        <v>1445</v>
      </c>
      <c r="CN926" t="s">
        <v>283</v>
      </c>
      <c r="CP926" t="s">
        <v>284</v>
      </c>
      <c r="CQ926" t="s">
        <v>285</v>
      </c>
      <c r="CR926" t="s">
        <v>250</v>
      </c>
      <c r="CS926" t="s">
        <v>227</v>
      </c>
      <c r="CT926" t="s">
        <v>214</v>
      </c>
      <c r="CU926" t="s">
        <v>219</v>
      </c>
      <c r="CV926" t="s">
        <v>250</v>
      </c>
      <c r="CW926" t="s">
        <v>244</v>
      </c>
      <c r="CX926" t="s">
        <v>450</v>
      </c>
      <c r="CY926" t="s">
        <v>353</v>
      </c>
      <c r="CZ926" t="s">
        <v>214</v>
      </c>
      <c r="DA926" t="s">
        <v>219</v>
      </c>
      <c r="DB926" t="s">
        <v>229</v>
      </c>
      <c r="DC926" t="s">
        <v>230</v>
      </c>
      <c r="DD926" t="s">
        <v>219</v>
      </c>
      <c r="DI926" t="s">
        <v>379</v>
      </c>
      <c r="DK926" t="s">
        <v>233</v>
      </c>
      <c r="DL926" t="s">
        <v>233</v>
      </c>
      <c r="DM926" t="s">
        <v>219</v>
      </c>
      <c r="DN926" t="s">
        <v>219</v>
      </c>
      <c r="DO926" t="s">
        <v>234</v>
      </c>
      <c r="DP926" t="s">
        <v>235</v>
      </c>
      <c r="DR926" t="s">
        <v>235</v>
      </c>
      <c r="DT926" t="s">
        <v>214</v>
      </c>
      <c r="DU926" t="s">
        <v>219</v>
      </c>
      <c r="DV926" t="s">
        <v>236</v>
      </c>
      <c r="DX926" t="s">
        <v>233</v>
      </c>
      <c r="DY926" t="s">
        <v>233</v>
      </c>
      <c r="DZ926" t="s">
        <v>238</v>
      </c>
      <c r="EA926" t="s">
        <v>372</v>
      </c>
      <c r="EB926" t="s">
        <v>237</v>
      </c>
      <c r="EC926" t="s">
        <v>242</v>
      </c>
      <c r="ED926" t="s">
        <v>242</v>
      </c>
      <c r="EE926" t="s">
        <v>214</v>
      </c>
      <c r="EF926" t="s">
        <v>214</v>
      </c>
      <c r="EG926" t="s">
        <v>214</v>
      </c>
      <c r="EI926" t="s">
        <v>214</v>
      </c>
      <c r="EK926" t="s">
        <v>237</v>
      </c>
      <c r="EL926" t="s">
        <v>237</v>
      </c>
      <c r="EM926" t="s">
        <v>240</v>
      </c>
      <c r="EN926" t="s">
        <v>240</v>
      </c>
      <c r="EO926" t="s">
        <v>240</v>
      </c>
      <c r="EP926" t="s">
        <v>240</v>
      </c>
      <c r="EQ926" t="s">
        <v>214</v>
      </c>
      <c r="ER926" t="s">
        <v>214</v>
      </c>
      <c r="ES926" t="s">
        <v>242</v>
      </c>
      <c r="ET926" t="s">
        <v>242</v>
      </c>
      <c r="EU926" t="s">
        <v>372</v>
      </c>
      <c r="EV926" t="s">
        <v>242</v>
      </c>
      <c r="EW926" t="s">
        <v>310</v>
      </c>
      <c r="EX926" t="s">
        <v>243</v>
      </c>
      <c r="EY926" t="s">
        <v>233</v>
      </c>
      <c r="EZ926" t="s">
        <v>291</v>
      </c>
      <c r="FA926" t="s">
        <v>241</v>
      </c>
      <c r="FB926" t="s">
        <v>237</v>
      </c>
      <c r="FC926" t="s">
        <v>237</v>
      </c>
      <c r="FD926" t="s">
        <v>237</v>
      </c>
      <c r="FE926" t="s">
        <v>227</v>
      </c>
      <c r="FF926" t="s">
        <v>244</v>
      </c>
      <c r="FG926" t="s">
        <v>547</v>
      </c>
      <c r="FH926" t="s">
        <v>390</v>
      </c>
      <c r="FI926" t="s">
        <v>214</v>
      </c>
      <c r="FJ926" t="s">
        <v>214</v>
      </c>
      <c r="FK926" t="s">
        <v>219</v>
      </c>
      <c r="FL926" t="s">
        <v>214</v>
      </c>
      <c r="FM926" t="s">
        <v>589</v>
      </c>
      <c r="FN926" t="s">
        <v>245</v>
      </c>
      <c r="FO926" t="s">
        <v>219</v>
      </c>
      <c r="FP926" t="s">
        <v>219</v>
      </c>
      <c r="FQ926" t="s">
        <v>241</v>
      </c>
      <c r="FR926" t="s">
        <v>241</v>
      </c>
      <c r="FS926" t="s">
        <v>241</v>
      </c>
      <c r="FT926" t="s">
        <v>241</v>
      </c>
      <c r="FU926" t="s">
        <v>219</v>
      </c>
      <c r="FV926" t="s">
        <v>241</v>
      </c>
      <c r="FW926" t="s">
        <v>241</v>
      </c>
      <c r="FX926" t="s">
        <v>241</v>
      </c>
      <c r="FY926" t="s">
        <v>241</v>
      </c>
      <c r="FZ926" t="s">
        <v>313</v>
      </c>
      <c r="GA926" t="s">
        <v>248</v>
      </c>
      <c r="GB926" t="s">
        <v>226</v>
      </c>
      <c r="GC926" t="s">
        <v>244</v>
      </c>
      <c r="GD926" t="s">
        <v>550</v>
      </c>
      <c r="GE926" t="s">
        <v>4968</v>
      </c>
      <c r="GF926" t="s">
        <v>249</v>
      </c>
      <c r="GG926" t="s">
        <v>286</v>
      </c>
      <c r="GH926" t="s">
        <v>241</v>
      </c>
      <c r="GI926" t="s">
        <v>250</v>
      </c>
      <c r="GJ926" t="s">
        <v>286</v>
      </c>
      <c r="GK926" t="s">
        <v>286</v>
      </c>
      <c r="GL926" t="s">
        <v>244</v>
      </c>
      <c r="GM926" t="s">
        <v>244</v>
      </c>
      <c r="GN926" t="s">
        <v>214</v>
      </c>
      <c r="GO926" t="s">
        <v>214</v>
      </c>
      <c r="GP926" t="s">
        <v>251</v>
      </c>
      <c r="GQ926" t="s">
        <v>295</v>
      </c>
      <c r="GR926" t="s">
        <v>251</v>
      </c>
      <c r="GS926" t="s">
        <v>402</v>
      </c>
      <c r="GT926" t="s">
        <v>575</v>
      </c>
      <c r="GU926" t="s">
        <v>214</v>
      </c>
      <c r="GV926" t="s">
        <v>241</v>
      </c>
      <c r="GW926" t="s">
        <v>296</v>
      </c>
      <c r="GX926" t="s">
        <v>253</v>
      </c>
      <c r="GY926" t="s">
        <v>609</v>
      </c>
      <c r="GZ926" t="s">
        <v>241</v>
      </c>
      <c r="HA926" t="s">
        <v>298</v>
      </c>
      <c r="HB926" t="s">
        <v>241</v>
      </c>
      <c r="HC926" t="s">
        <v>315</v>
      </c>
      <c r="HD926" t="s">
        <v>361</v>
      </c>
      <c r="HE926" t="s">
        <v>317</v>
      </c>
      <c r="HF926" t="s">
        <v>241</v>
      </c>
      <c r="HG926" t="s">
        <v>362</v>
      </c>
      <c r="HH926" t="s">
        <v>241</v>
      </c>
      <c r="HI926" t="s">
        <v>241</v>
      </c>
      <c r="HJ926" t="s">
        <v>214</v>
      </c>
      <c r="HK926" t="s">
        <v>4969</v>
      </c>
      <c r="HL926" s="12"/>
      <c r="HM926">
        <v>0.25</v>
      </c>
      <c r="HN926">
        <v>0.5</v>
      </c>
      <c r="HO926">
        <v>1</v>
      </c>
      <c r="HP926">
        <v>0.5</v>
      </c>
      <c r="HQ926">
        <v>0</v>
      </c>
      <c r="HR926">
        <v>0.25</v>
      </c>
      <c r="HS926">
        <v>0</v>
      </c>
      <c r="HT926">
        <v>0</v>
      </c>
      <c r="HU926">
        <v>0</v>
      </c>
      <c r="HV926">
        <v>0.25</v>
      </c>
      <c r="HW926">
        <v>0</v>
      </c>
      <c r="HX926">
        <v>0.75</v>
      </c>
      <c r="HY926">
        <v>1</v>
      </c>
      <c r="HZ926">
        <v>0.5</v>
      </c>
      <c r="IA926" s="4">
        <v>1</v>
      </c>
      <c r="IB926">
        <v>0.75</v>
      </c>
      <c r="IC926">
        <v>0</v>
      </c>
      <c r="ID926">
        <v>0.25</v>
      </c>
      <c r="IE926">
        <v>0.5</v>
      </c>
      <c r="IG926">
        <v>0</v>
      </c>
      <c r="IH926">
        <v>0</v>
      </c>
      <c r="II926">
        <v>0</v>
      </c>
      <c r="IJ926">
        <v>0.25</v>
      </c>
      <c r="IK926">
        <v>0</v>
      </c>
      <c r="IL926">
        <v>0</v>
      </c>
      <c r="IM926">
        <v>0.25</v>
      </c>
      <c r="IN926">
        <v>0</v>
      </c>
      <c r="IO926">
        <v>0.5</v>
      </c>
      <c r="IQ926">
        <v>1</v>
      </c>
      <c r="IS926">
        <f t="shared" si="805"/>
        <v>3.7499999999999999E-2</v>
      </c>
      <c r="IT926">
        <f t="shared" si="806"/>
        <v>0.06</v>
      </c>
      <c r="IU926">
        <f t="shared" si="807"/>
        <v>0.08</v>
      </c>
      <c r="IV926">
        <f t="shared" si="808"/>
        <v>0.05</v>
      </c>
      <c r="IW926">
        <f t="shared" si="809"/>
        <v>0</v>
      </c>
      <c r="IX926">
        <f t="shared" si="810"/>
        <v>3.2500000000000001E-2</v>
      </c>
      <c r="IY926">
        <f t="shared" si="811"/>
        <v>0</v>
      </c>
      <c r="IZ926">
        <f t="shared" si="812"/>
        <v>0</v>
      </c>
      <c r="JA926">
        <f t="shared" si="813"/>
        <v>0</v>
      </c>
      <c r="JB926">
        <f t="shared" si="814"/>
        <v>2.5000000000000001E-2</v>
      </c>
      <c r="JC926">
        <f t="shared" si="815"/>
        <v>0</v>
      </c>
      <c r="JD926">
        <f t="shared" si="816"/>
        <v>8.2500000000000004E-2</v>
      </c>
      <c r="JE926">
        <f t="shared" si="817"/>
        <v>7.0000000000000007E-2</v>
      </c>
      <c r="JF926">
        <f t="shared" si="818"/>
        <v>0.06</v>
      </c>
      <c r="JG926" s="5">
        <f t="shared" si="819"/>
        <v>0.05</v>
      </c>
      <c r="JH926">
        <f t="shared" si="820"/>
        <v>0</v>
      </c>
      <c r="JI926">
        <f t="shared" si="820"/>
        <v>0</v>
      </c>
      <c r="JJ926">
        <f t="shared" si="821"/>
        <v>0.05</v>
      </c>
      <c r="JK926">
        <f t="shared" si="822"/>
        <v>7.4999999999999997E-2</v>
      </c>
      <c r="JL926" s="6">
        <f t="shared" si="823"/>
        <v>3.3333333333333333E-2</v>
      </c>
      <c r="JM926">
        <f t="shared" si="824"/>
        <v>0</v>
      </c>
      <c r="JN926">
        <f t="shared" si="825"/>
        <v>0</v>
      </c>
      <c r="JO926">
        <f t="shared" si="826"/>
        <v>0</v>
      </c>
      <c r="JP926">
        <f t="shared" si="827"/>
        <v>2.5000000000000001E-2</v>
      </c>
      <c r="JQ926">
        <f t="shared" si="828"/>
        <v>0</v>
      </c>
      <c r="JR926">
        <f t="shared" si="829"/>
        <v>0</v>
      </c>
      <c r="JS926">
        <f t="shared" si="830"/>
        <v>2.5000000000000001E-2</v>
      </c>
      <c r="JT926">
        <f t="shared" si="830"/>
        <v>0</v>
      </c>
      <c r="JU926">
        <f t="shared" si="831"/>
        <v>0.5</v>
      </c>
      <c r="JV926">
        <f t="shared" si="831"/>
        <v>0</v>
      </c>
      <c r="JW926">
        <f t="shared" si="832"/>
        <v>7.4999999999999997E-2</v>
      </c>
      <c r="JY926">
        <f t="shared" si="833"/>
        <v>1.2500000000000001E-2</v>
      </c>
      <c r="JZ926">
        <f t="shared" si="834"/>
        <v>0.04</v>
      </c>
      <c r="KA926">
        <f t="shared" si="835"/>
        <v>0.02</v>
      </c>
      <c r="KB926">
        <f t="shared" si="835"/>
        <v>0.01</v>
      </c>
      <c r="KC926">
        <f t="shared" si="836"/>
        <v>0</v>
      </c>
      <c r="KD926">
        <f t="shared" si="804"/>
        <v>7.4999999999999997E-3</v>
      </c>
      <c r="KE926">
        <f t="shared" si="804"/>
        <v>0</v>
      </c>
      <c r="KF926">
        <f t="shared" si="804"/>
        <v>0</v>
      </c>
      <c r="KG926">
        <f t="shared" si="803"/>
        <v>0</v>
      </c>
      <c r="KH926">
        <f t="shared" si="803"/>
        <v>7.4999999999999997E-3</v>
      </c>
      <c r="KI926">
        <f t="shared" si="803"/>
        <v>0</v>
      </c>
      <c r="KJ926">
        <f t="shared" si="803"/>
        <v>2.2499999999999999E-2</v>
      </c>
      <c r="KK926">
        <f t="shared" si="837"/>
        <v>0.02</v>
      </c>
      <c r="KL926">
        <f t="shared" si="838"/>
        <v>0.02</v>
      </c>
      <c r="KM926" s="5">
        <f t="shared" si="839"/>
        <v>0.05</v>
      </c>
      <c r="KN926">
        <f t="shared" si="840"/>
        <v>0</v>
      </c>
      <c r="KO926">
        <f t="shared" si="840"/>
        <v>0</v>
      </c>
      <c r="KP926">
        <f t="shared" si="841"/>
        <v>1.4999999999999999E-2</v>
      </c>
      <c r="KQ926">
        <f t="shared" si="842"/>
        <v>1.4999999999999999E-2</v>
      </c>
      <c r="KR926" s="6">
        <f t="shared" si="843"/>
        <v>1.6666666666666666E-2</v>
      </c>
      <c r="KS926">
        <f t="shared" si="844"/>
        <v>0</v>
      </c>
      <c r="KT926">
        <f t="shared" si="845"/>
        <v>0</v>
      </c>
      <c r="KU926">
        <f t="shared" si="846"/>
        <v>0</v>
      </c>
      <c r="KV926">
        <f t="shared" si="847"/>
        <v>1.2500000000000001E-2</v>
      </c>
      <c r="KW926">
        <f t="shared" si="848"/>
        <v>0</v>
      </c>
      <c r="KX926">
        <f t="shared" si="849"/>
        <v>0</v>
      </c>
      <c r="KY926">
        <f t="shared" si="850"/>
        <v>0.01</v>
      </c>
      <c r="KZ926">
        <f t="shared" si="851"/>
        <v>0</v>
      </c>
      <c r="LA926">
        <f t="shared" si="852"/>
        <v>0.5</v>
      </c>
      <c r="LB926">
        <f t="shared" si="852"/>
        <v>0</v>
      </c>
      <c r="LC926">
        <f t="shared" si="853"/>
        <v>0.05</v>
      </c>
      <c r="LE926" t="str">
        <f t="shared" si="859"/>
        <v>Senegal</v>
      </c>
      <c r="LF926">
        <f t="shared" si="854"/>
        <v>0.26</v>
      </c>
      <c r="LG926" s="6">
        <f t="shared" si="855"/>
        <v>0.44583333333333336</v>
      </c>
      <c r="LH926">
        <f t="shared" si="856"/>
        <v>0.125</v>
      </c>
      <c r="LI926" s="6">
        <f t="shared" si="857"/>
        <v>0.32916666666666666</v>
      </c>
      <c r="LJ926">
        <f t="shared" si="858"/>
        <v>1</v>
      </c>
    </row>
    <row r="927" spans="1:322" x14ac:dyDescent="0.35">
      <c r="A927" s="8">
        <v>44879</v>
      </c>
      <c r="B927" t="s">
        <v>4970</v>
      </c>
      <c r="D927" s="27" t="s">
        <v>257</v>
      </c>
      <c r="E927" s="27" t="s">
        <v>257</v>
      </c>
      <c r="F927" s="27">
        <v>31</v>
      </c>
      <c r="G927" s="27" t="s">
        <v>258</v>
      </c>
      <c r="H927" s="27" t="s">
        <v>1818</v>
      </c>
      <c r="I927" s="27" t="s">
        <v>4949</v>
      </c>
      <c r="J927" s="27" t="s">
        <v>471</v>
      </c>
      <c r="K927" s="28">
        <v>44566</v>
      </c>
      <c r="L927" s="28">
        <v>44537</v>
      </c>
      <c r="M927" s="28">
        <v>44596</v>
      </c>
      <c r="N927" s="27" t="s">
        <v>261</v>
      </c>
      <c r="O927" s="27" t="s">
        <v>261</v>
      </c>
      <c r="P927" s="27" t="s">
        <v>261</v>
      </c>
      <c r="Q927" s="27" t="s">
        <v>324</v>
      </c>
      <c r="R927" s="28">
        <v>44596</v>
      </c>
      <c r="S927" s="28">
        <v>44602</v>
      </c>
      <c r="T927" s="27" t="s">
        <v>263</v>
      </c>
      <c r="U927" s="27" t="s">
        <v>261</v>
      </c>
      <c r="V927" s="28" t="s">
        <v>262</v>
      </c>
      <c r="W927" s="27" t="s">
        <v>261</v>
      </c>
      <c r="X927" s="28" t="s">
        <v>262</v>
      </c>
      <c r="Y927" s="27" t="s">
        <v>263</v>
      </c>
      <c r="Z927" s="28">
        <v>44720</v>
      </c>
      <c r="AA927" s="27" t="s">
        <v>264</v>
      </c>
      <c r="AB927" s="27" t="s">
        <v>265</v>
      </c>
      <c r="AC927" s="27" t="s">
        <v>4971</v>
      </c>
      <c r="AD927" s="27" t="s">
        <v>267</v>
      </c>
      <c r="AE927" s="27" t="s">
        <v>473</v>
      </c>
      <c r="AF927" s="27" t="s">
        <v>474</v>
      </c>
      <c r="AG927" s="29">
        <v>800000</v>
      </c>
      <c r="AH927" s="27" t="s">
        <v>261</v>
      </c>
      <c r="AI927" s="27" t="s">
        <v>262</v>
      </c>
      <c r="AJ927" s="28" t="s">
        <v>262</v>
      </c>
      <c r="AK927" s="27" t="s">
        <v>262</v>
      </c>
      <c r="AL927" s="27" t="s">
        <v>262</v>
      </c>
      <c r="AM927" s="27" t="s">
        <v>262</v>
      </c>
      <c r="AN927" s="27" t="s">
        <v>262</v>
      </c>
      <c r="AO927" s="27" t="s">
        <v>261</v>
      </c>
      <c r="AP927" s="27" t="s">
        <v>261</v>
      </c>
      <c r="AQ927" s="28" t="s">
        <v>262</v>
      </c>
      <c r="AR927" s="27" t="s">
        <v>261</v>
      </c>
      <c r="AS927" s="28" t="s">
        <v>262</v>
      </c>
      <c r="AT927" s="27" t="s">
        <v>261</v>
      </c>
      <c r="AU927" s="28" t="s">
        <v>262</v>
      </c>
      <c r="AV927" s="27" t="s">
        <v>261</v>
      </c>
      <c r="AW927" s="28" t="s">
        <v>262</v>
      </c>
      <c r="AX927" s="27" t="s">
        <v>261</v>
      </c>
      <c r="AY927" s="28" t="s">
        <v>262</v>
      </c>
      <c r="AZ927" s="27" t="s">
        <v>262</v>
      </c>
      <c r="BA927" s="27" t="s">
        <v>262</v>
      </c>
      <c r="BB927" s="27" t="s">
        <v>261</v>
      </c>
      <c r="BC927" s="28" t="s">
        <v>262</v>
      </c>
      <c r="BD927" s="27" t="s">
        <v>263</v>
      </c>
      <c r="BE927" s="30">
        <v>44602</v>
      </c>
      <c r="BF927" t="s">
        <v>475</v>
      </c>
      <c r="BG927" s="9" t="s">
        <v>571</v>
      </c>
      <c r="BH927" t="s">
        <v>272</v>
      </c>
      <c r="BI927" t="s">
        <v>718</v>
      </c>
      <c r="BJ927" t="s">
        <v>210</v>
      </c>
      <c r="BK927" t="s">
        <v>329</v>
      </c>
      <c r="BL927" t="s">
        <v>212</v>
      </c>
      <c r="BM927" t="s">
        <v>1110</v>
      </c>
      <c r="BN927" t="s">
        <v>219</v>
      </c>
      <c r="BO927" t="s">
        <v>276</v>
      </c>
      <c r="BP927" t="s">
        <v>277</v>
      </c>
      <c r="BQ927" t="s">
        <v>332</v>
      </c>
      <c r="BV927" t="s">
        <v>219</v>
      </c>
      <c r="BW927" t="s">
        <v>1239</v>
      </c>
      <c r="BY927" t="s">
        <v>4972</v>
      </c>
      <c r="BZ927" t="s">
        <v>1104</v>
      </c>
      <c r="CA927" t="s">
        <v>481</v>
      </c>
      <c r="CB927" t="s">
        <v>479</v>
      </c>
      <c r="CG927" t="s">
        <v>214</v>
      </c>
      <c r="CH927" t="s">
        <v>1239</v>
      </c>
      <c r="CI927" t="s">
        <v>220</v>
      </c>
      <c r="CJ927" t="s">
        <v>4973</v>
      </c>
      <c r="CL927" t="s">
        <v>2128</v>
      </c>
      <c r="CN927" t="s">
        <v>306</v>
      </c>
      <c r="CP927" t="s">
        <v>225</v>
      </c>
      <c r="CQ927" t="s">
        <v>225</v>
      </c>
      <c r="CR927" t="s">
        <v>244</v>
      </c>
      <c r="CT927" t="s">
        <v>214</v>
      </c>
      <c r="CV927" t="s">
        <v>244</v>
      </c>
      <c r="CX927" t="s">
        <v>287</v>
      </c>
      <c r="CZ927" t="s">
        <v>219</v>
      </c>
      <c r="DB927" t="s">
        <v>230</v>
      </c>
      <c r="DC927" t="s">
        <v>230</v>
      </c>
      <c r="DD927" t="s">
        <v>214</v>
      </c>
      <c r="DE927" t="s">
        <v>337</v>
      </c>
      <c r="DI927" t="s">
        <v>338</v>
      </c>
      <c r="DK927" t="s">
        <v>372</v>
      </c>
      <c r="DM927" t="s">
        <v>214</v>
      </c>
      <c r="DO927" t="s">
        <v>414</v>
      </c>
      <c r="DP927" t="s">
        <v>399</v>
      </c>
      <c r="DT927" t="s">
        <v>219</v>
      </c>
      <c r="DX927" t="s">
        <v>237</v>
      </c>
      <c r="DZ927" t="s">
        <v>400</v>
      </c>
      <c r="EA927" t="s">
        <v>389</v>
      </c>
      <c r="EC927" t="s">
        <v>242</v>
      </c>
      <c r="EE927" t="s">
        <v>214</v>
      </c>
      <c r="EG927" t="s">
        <v>214</v>
      </c>
      <c r="EK927" t="s">
        <v>237</v>
      </c>
      <c r="EM927" t="s">
        <v>486</v>
      </c>
      <c r="EO927" t="s">
        <v>486</v>
      </c>
      <c r="EQ927" t="s">
        <v>214</v>
      </c>
      <c r="ER927" t="s">
        <v>241</v>
      </c>
      <c r="ES927" t="s">
        <v>372</v>
      </c>
      <c r="ET927" t="s">
        <v>241</v>
      </c>
      <c r="EU927" t="s">
        <v>389</v>
      </c>
      <c r="EV927" t="s">
        <v>241</v>
      </c>
      <c r="EW927" t="s">
        <v>243</v>
      </c>
      <c r="EX927" t="s">
        <v>241</v>
      </c>
      <c r="EY927" t="s">
        <v>237</v>
      </c>
      <c r="EZ927" t="s">
        <v>241</v>
      </c>
      <c r="FA927" t="s">
        <v>241</v>
      </c>
      <c r="FB927" t="s">
        <v>241</v>
      </c>
      <c r="FC927" t="s">
        <v>237</v>
      </c>
      <c r="FD927" t="s">
        <v>241</v>
      </c>
      <c r="FE927" t="s">
        <v>244</v>
      </c>
      <c r="FF927" t="s">
        <v>241</v>
      </c>
      <c r="FG927" t="s">
        <v>390</v>
      </c>
      <c r="FH927" t="s">
        <v>241</v>
      </c>
      <c r="FI927" t="s">
        <v>214</v>
      </c>
      <c r="FJ927" t="s">
        <v>241</v>
      </c>
      <c r="FK927" t="s">
        <v>219</v>
      </c>
      <c r="FL927" t="s">
        <v>241</v>
      </c>
      <c r="FM927" t="s">
        <v>245</v>
      </c>
      <c r="FN927" t="s">
        <v>241</v>
      </c>
      <c r="FO927" t="s">
        <v>219</v>
      </c>
      <c r="FP927" t="s">
        <v>241</v>
      </c>
      <c r="FQ927" t="s">
        <v>241</v>
      </c>
      <c r="FR927" t="s">
        <v>241</v>
      </c>
      <c r="FS927" t="s">
        <v>241</v>
      </c>
      <c r="FT927" t="s">
        <v>241</v>
      </c>
      <c r="FU927" t="s">
        <v>219</v>
      </c>
      <c r="FV927" t="s">
        <v>241</v>
      </c>
      <c r="FW927" t="s">
        <v>241</v>
      </c>
      <c r="FX927" t="s">
        <v>241</v>
      </c>
      <c r="FY927" t="s">
        <v>241</v>
      </c>
      <c r="FZ927" t="s">
        <v>341</v>
      </c>
      <c r="GA927" t="s">
        <v>241</v>
      </c>
      <c r="GB927" t="s">
        <v>226</v>
      </c>
      <c r="GC927" t="s">
        <v>241</v>
      </c>
      <c r="GD927" t="s">
        <v>249</v>
      </c>
      <c r="GE927" t="s">
        <v>241</v>
      </c>
      <c r="GF927" t="s">
        <v>241</v>
      </c>
      <c r="GG927" t="s">
        <v>226</v>
      </c>
      <c r="GH927" t="s">
        <v>4974</v>
      </c>
      <c r="GI927" t="s">
        <v>241</v>
      </c>
      <c r="GJ927" t="s">
        <v>286</v>
      </c>
      <c r="GK927" t="s">
        <v>241</v>
      </c>
      <c r="GL927" t="s">
        <v>250</v>
      </c>
      <c r="GM927" t="s">
        <v>241</v>
      </c>
      <c r="GN927" t="s">
        <v>219</v>
      </c>
      <c r="GO927" t="s">
        <v>241</v>
      </c>
      <c r="GP927" t="s">
        <v>295</v>
      </c>
      <c r="GQ927" t="s">
        <v>241</v>
      </c>
      <c r="GR927" t="s">
        <v>295</v>
      </c>
      <c r="GS927" t="s">
        <v>214</v>
      </c>
      <c r="GT927" t="s">
        <v>241</v>
      </c>
      <c r="GU927" t="s">
        <v>241</v>
      </c>
      <c r="GV927" t="s">
        <v>241</v>
      </c>
      <c r="GW927" t="s">
        <v>297</v>
      </c>
      <c r="GX927" t="s">
        <v>297</v>
      </c>
      <c r="GY927" t="s">
        <v>254</v>
      </c>
      <c r="GZ927" t="s">
        <v>241</v>
      </c>
      <c r="HA927" t="s">
        <v>298</v>
      </c>
      <c r="HB927" t="s">
        <v>241</v>
      </c>
      <c r="HC927" t="s">
        <v>241</v>
      </c>
      <c r="HD927" t="s">
        <v>241</v>
      </c>
      <c r="HE927" t="s">
        <v>241</v>
      </c>
      <c r="HF927" t="s">
        <v>241</v>
      </c>
      <c r="HG927" t="s">
        <v>241</v>
      </c>
      <c r="HH927" t="s">
        <v>241</v>
      </c>
      <c r="HI927" t="s">
        <v>241</v>
      </c>
      <c r="HJ927" t="s">
        <v>219</v>
      </c>
      <c r="HK927" t="s">
        <v>683</v>
      </c>
      <c r="HL927" s="12"/>
      <c r="HM927">
        <v>0.25</v>
      </c>
      <c r="HN927">
        <v>0.75</v>
      </c>
      <c r="HO927">
        <v>1</v>
      </c>
      <c r="HP927">
        <v>0.75</v>
      </c>
      <c r="HQ927">
        <v>1</v>
      </c>
      <c r="HR927">
        <v>0</v>
      </c>
      <c r="HS927">
        <v>1</v>
      </c>
      <c r="HT927">
        <v>1</v>
      </c>
      <c r="HU927">
        <v>1</v>
      </c>
      <c r="HV927">
        <v>0.5</v>
      </c>
      <c r="HW927">
        <v>1</v>
      </c>
      <c r="HX927">
        <v>0.75</v>
      </c>
      <c r="HY927">
        <v>1</v>
      </c>
      <c r="HZ927">
        <v>0.5</v>
      </c>
      <c r="IA927" s="4">
        <v>1</v>
      </c>
      <c r="IB927">
        <v>0</v>
      </c>
      <c r="IC927">
        <v>1</v>
      </c>
      <c r="ID927">
        <v>0.5</v>
      </c>
      <c r="IE927">
        <v>0.5</v>
      </c>
      <c r="IG927">
        <v>0.25</v>
      </c>
      <c r="IH927">
        <v>0.5</v>
      </c>
      <c r="II927">
        <v>0.75</v>
      </c>
      <c r="IJ927">
        <v>1</v>
      </c>
      <c r="IK927">
        <v>0</v>
      </c>
      <c r="IL927">
        <v>0.75</v>
      </c>
      <c r="IM927">
        <v>0</v>
      </c>
      <c r="IN927">
        <v>1</v>
      </c>
      <c r="IO927">
        <v>1</v>
      </c>
      <c r="IQ927">
        <v>0</v>
      </c>
      <c r="IS927">
        <f t="shared" si="805"/>
        <v>3.7499999999999999E-2</v>
      </c>
      <c r="IT927">
        <f t="shared" si="806"/>
        <v>0.09</v>
      </c>
      <c r="IU927">
        <f t="shared" si="807"/>
        <v>0.08</v>
      </c>
      <c r="IV927">
        <f t="shared" si="808"/>
        <v>7.5000000000000011E-2</v>
      </c>
      <c r="IW927">
        <f t="shared" si="809"/>
        <v>0.08</v>
      </c>
      <c r="IX927">
        <f t="shared" si="810"/>
        <v>0</v>
      </c>
      <c r="IY927">
        <f t="shared" si="811"/>
        <v>0.1</v>
      </c>
      <c r="IZ927">
        <f t="shared" si="812"/>
        <v>0.11</v>
      </c>
      <c r="JA927">
        <f t="shared" si="813"/>
        <v>0.13</v>
      </c>
      <c r="JB927">
        <f t="shared" si="814"/>
        <v>0.05</v>
      </c>
      <c r="JC927">
        <f t="shared" si="815"/>
        <v>0.12</v>
      </c>
      <c r="JD927">
        <f t="shared" si="816"/>
        <v>8.2500000000000004E-2</v>
      </c>
      <c r="JE927">
        <f t="shared" si="817"/>
        <v>7.0000000000000007E-2</v>
      </c>
      <c r="JF927">
        <f t="shared" si="818"/>
        <v>0.06</v>
      </c>
      <c r="JG927" s="5">
        <f t="shared" si="819"/>
        <v>0.05</v>
      </c>
      <c r="JH927">
        <f t="shared" si="820"/>
        <v>0</v>
      </c>
      <c r="JI927">
        <f t="shared" si="820"/>
        <v>0</v>
      </c>
      <c r="JJ927">
        <f t="shared" si="821"/>
        <v>0.1</v>
      </c>
      <c r="JK927">
        <f t="shared" si="822"/>
        <v>7.4999999999999997E-2</v>
      </c>
      <c r="JL927" s="6">
        <f t="shared" si="823"/>
        <v>4.3333333333333328E-2</v>
      </c>
      <c r="JM927">
        <f t="shared" si="824"/>
        <v>0.03</v>
      </c>
      <c r="JN927">
        <f t="shared" si="825"/>
        <v>2.5000000000000001E-2</v>
      </c>
      <c r="JO927">
        <f t="shared" si="826"/>
        <v>0.11249999999999999</v>
      </c>
      <c r="JP927">
        <f t="shared" si="827"/>
        <v>0.1</v>
      </c>
      <c r="JQ927">
        <f t="shared" si="828"/>
        <v>0</v>
      </c>
      <c r="JR927">
        <f t="shared" si="829"/>
        <v>8.2500000000000004E-2</v>
      </c>
      <c r="JS927">
        <f t="shared" si="830"/>
        <v>0</v>
      </c>
      <c r="JT927">
        <f t="shared" si="830"/>
        <v>0.1</v>
      </c>
      <c r="JU927">
        <f t="shared" si="831"/>
        <v>1</v>
      </c>
      <c r="JV927">
        <f t="shared" si="831"/>
        <v>0</v>
      </c>
      <c r="JW927">
        <f t="shared" si="832"/>
        <v>0.15</v>
      </c>
      <c r="JY927">
        <f t="shared" si="833"/>
        <v>1.2500000000000001E-2</v>
      </c>
      <c r="JZ927">
        <f t="shared" si="834"/>
        <v>0.06</v>
      </c>
      <c r="KA927">
        <f t="shared" si="835"/>
        <v>0.02</v>
      </c>
      <c r="KB927">
        <f t="shared" si="835"/>
        <v>1.4999999999999999E-2</v>
      </c>
      <c r="KC927">
        <f t="shared" si="836"/>
        <v>0.04</v>
      </c>
      <c r="KD927">
        <f t="shared" si="804"/>
        <v>0</v>
      </c>
      <c r="KE927">
        <f t="shared" si="804"/>
        <v>0.03</v>
      </c>
      <c r="KF927">
        <f t="shared" si="804"/>
        <v>0.03</v>
      </c>
      <c r="KG927">
        <f t="shared" si="803"/>
        <v>0.03</v>
      </c>
      <c r="KH927">
        <f t="shared" si="803"/>
        <v>1.4999999999999999E-2</v>
      </c>
      <c r="KI927">
        <f t="shared" si="803"/>
        <v>0.03</v>
      </c>
      <c r="KJ927">
        <f t="shared" si="803"/>
        <v>2.2499999999999999E-2</v>
      </c>
      <c r="KK927">
        <f t="shared" si="837"/>
        <v>0.02</v>
      </c>
      <c r="KL927">
        <f t="shared" si="838"/>
        <v>0.02</v>
      </c>
      <c r="KM927" s="5">
        <f t="shared" si="839"/>
        <v>0.05</v>
      </c>
      <c r="KN927">
        <f t="shared" si="840"/>
        <v>0</v>
      </c>
      <c r="KO927">
        <f t="shared" si="840"/>
        <v>0</v>
      </c>
      <c r="KP927">
        <f t="shared" si="841"/>
        <v>0.03</v>
      </c>
      <c r="KQ927">
        <f t="shared" si="842"/>
        <v>1.4999999999999999E-2</v>
      </c>
      <c r="KR927" s="6">
        <f t="shared" si="843"/>
        <v>2.1666666666666664E-2</v>
      </c>
      <c r="KS927">
        <f t="shared" si="844"/>
        <v>0.01</v>
      </c>
      <c r="KT927">
        <f t="shared" si="845"/>
        <v>1.4999999999999999E-2</v>
      </c>
      <c r="KU927">
        <f t="shared" si="846"/>
        <v>0.03</v>
      </c>
      <c r="KV927">
        <f t="shared" si="847"/>
        <v>0.05</v>
      </c>
      <c r="KW927">
        <f t="shared" si="848"/>
        <v>0</v>
      </c>
      <c r="KX927">
        <f t="shared" si="849"/>
        <v>0</v>
      </c>
      <c r="KY927">
        <f t="shared" si="850"/>
        <v>0</v>
      </c>
      <c r="KZ927">
        <f t="shared" si="851"/>
        <v>0.03</v>
      </c>
      <c r="LA927">
        <f t="shared" si="852"/>
        <v>1</v>
      </c>
      <c r="LB927">
        <f t="shared" si="852"/>
        <v>0</v>
      </c>
      <c r="LC927">
        <f t="shared" si="853"/>
        <v>0.1</v>
      </c>
      <c r="LE927" t="str">
        <f t="shared" si="859"/>
        <v>Cameroun</v>
      </c>
      <c r="LF927">
        <f t="shared" si="854"/>
        <v>0.70250000000000001</v>
      </c>
      <c r="LG927" s="6">
        <f t="shared" si="855"/>
        <v>0.65083333333333326</v>
      </c>
      <c r="LH927">
        <f t="shared" si="856"/>
        <v>0.6</v>
      </c>
      <c r="LI927" s="6">
        <f t="shared" si="857"/>
        <v>0.69666666666666677</v>
      </c>
      <c r="LJ927">
        <f t="shared" si="858"/>
        <v>0</v>
      </c>
    </row>
    <row r="928" spans="1:322" x14ac:dyDescent="0.35">
      <c r="A928" s="8">
        <v>44922</v>
      </c>
      <c r="B928" t="s">
        <v>4975</v>
      </c>
      <c r="D928" s="24" t="s">
        <v>321</v>
      </c>
      <c r="E928" s="24" t="s">
        <v>321</v>
      </c>
      <c r="F928" s="24">
        <v>28</v>
      </c>
      <c r="G928" s="24" t="s">
        <v>258</v>
      </c>
      <c r="H928" s="24" t="s">
        <v>1818</v>
      </c>
      <c r="I928" s="24" t="s">
        <v>4949</v>
      </c>
      <c r="J928" s="24" t="s">
        <v>1972</v>
      </c>
      <c r="K928" s="25">
        <v>44589</v>
      </c>
      <c r="L928" s="25">
        <v>44580</v>
      </c>
      <c r="M928" s="25">
        <v>44594</v>
      </c>
      <c r="N928" s="24" t="s">
        <v>261</v>
      </c>
      <c r="O928" s="24" t="s">
        <v>261</v>
      </c>
      <c r="P928" s="24" t="s">
        <v>261</v>
      </c>
      <c r="Q928" s="24" t="s">
        <v>324</v>
      </c>
      <c r="R928" s="25">
        <v>44600</v>
      </c>
      <c r="S928" s="25">
        <v>44600</v>
      </c>
      <c r="T928" s="24" t="s">
        <v>263</v>
      </c>
      <c r="U928" s="24" t="s">
        <v>263</v>
      </c>
      <c r="V928" s="25">
        <v>44651</v>
      </c>
      <c r="W928" s="24" t="s">
        <v>261</v>
      </c>
      <c r="X928" s="25" t="s">
        <v>262</v>
      </c>
      <c r="Y928" s="24" t="s">
        <v>263</v>
      </c>
      <c r="Z928" s="25">
        <v>44651</v>
      </c>
      <c r="AA928" s="24" t="s">
        <v>264</v>
      </c>
      <c r="AB928" s="24" t="s">
        <v>265</v>
      </c>
      <c r="AC928" s="24" t="s">
        <v>2061</v>
      </c>
      <c r="AD928" s="24" t="s">
        <v>267</v>
      </c>
      <c r="AE928" s="24" t="s">
        <v>326</v>
      </c>
      <c r="AF928" s="24" t="s">
        <v>687</v>
      </c>
      <c r="AG928" s="31">
        <v>500000</v>
      </c>
      <c r="AH928" s="24" t="s">
        <v>261</v>
      </c>
      <c r="AI928" s="24" t="s">
        <v>262</v>
      </c>
      <c r="AJ928" s="25" t="s">
        <v>262</v>
      </c>
      <c r="AK928" s="24" t="s">
        <v>262</v>
      </c>
      <c r="AL928" s="24" t="s">
        <v>262</v>
      </c>
      <c r="AM928" s="24" t="s">
        <v>262</v>
      </c>
      <c r="AN928" s="24" t="s">
        <v>262</v>
      </c>
      <c r="AO928" s="24" t="s">
        <v>261</v>
      </c>
      <c r="AP928" s="24" t="s">
        <v>261</v>
      </c>
      <c r="AQ928" s="25" t="s">
        <v>262</v>
      </c>
      <c r="AR928" s="24" t="s">
        <v>261</v>
      </c>
      <c r="AS928" s="25" t="s">
        <v>262</v>
      </c>
      <c r="AT928" s="24" t="s">
        <v>261</v>
      </c>
      <c r="AU928" s="25" t="s">
        <v>262</v>
      </c>
      <c r="AV928" s="24" t="s">
        <v>261</v>
      </c>
      <c r="AW928" s="25" t="s">
        <v>262</v>
      </c>
      <c r="AX928" s="24" t="s">
        <v>261</v>
      </c>
      <c r="AY928" s="25" t="s">
        <v>262</v>
      </c>
      <c r="AZ928" s="27" t="s">
        <v>262</v>
      </c>
      <c r="BA928" s="27" t="s">
        <v>262</v>
      </c>
      <c r="BB928" s="24" t="s">
        <v>261</v>
      </c>
      <c r="BC928" s="25" t="s">
        <v>262</v>
      </c>
      <c r="BD928" s="24" t="s">
        <v>261</v>
      </c>
      <c r="BE928" s="26" t="s">
        <v>262</v>
      </c>
      <c r="BF928" t="s">
        <v>1972</v>
      </c>
      <c r="BG928" s="9" t="s">
        <v>4233</v>
      </c>
      <c r="BH928" t="s">
        <v>208</v>
      </c>
      <c r="BI928" t="s">
        <v>695</v>
      </c>
      <c r="BJ928" t="s">
        <v>210</v>
      </c>
      <c r="BK928" t="s">
        <v>329</v>
      </c>
      <c r="BL928" t="s">
        <v>212</v>
      </c>
      <c r="BM928" t="s">
        <v>1974</v>
      </c>
      <c r="BN928" t="s">
        <v>214</v>
      </c>
      <c r="BO928" t="s">
        <v>542</v>
      </c>
      <c r="BP928" t="s">
        <v>219</v>
      </c>
      <c r="BQ928" t="s">
        <v>216</v>
      </c>
      <c r="BR928" t="s">
        <v>4976</v>
      </c>
      <c r="BS928" t="s">
        <v>2470</v>
      </c>
      <c r="BT928" t="s">
        <v>2470</v>
      </c>
      <c r="BU928" t="s">
        <v>2469</v>
      </c>
      <c r="BV928" t="s">
        <v>214</v>
      </c>
      <c r="CC928" t="s">
        <v>214</v>
      </c>
      <c r="CG928" t="s">
        <v>219</v>
      </c>
      <c r="CI928" t="s">
        <v>333</v>
      </c>
      <c r="CJ928" t="s">
        <v>4977</v>
      </c>
      <c r="CK928" t="s">
        <v>220</v>
      </c>
      <c r="CL928" t="s">
        <v>1263</v>
      </c>
      <c r="CN928" t="s">
        <v>378</v>
      </c>
      <c r="CP928" t="s">
        <v>413</v>
      </c>
      <c r="CQ928" t="s">
        <v>413</v>
      </c>
      <c r="CR928" t="s">
        <v>227</v>
      </c>
      <c r="CS928" t="s">
        <v>244</v>
      </c>
      <c r="CT928" t="s">
        <v>214</v>
      </c>
      <c r="CU928" t="s">
        <v>219</v>
      </c>
      <c r="CV928" t="s">
        <v>244</v>
      </c>
      <c r="CW928" t="s">
        <v>227</v>
      </c>
      <c r="CX928" t="s">
        <v>287</v>
      </c>
      <c r="CY928" t="s">
        <v>287</v>
      </c>
      <c r="CZ928" t="s">
        <v>219</v>
      </c>
      <c r="DA928" t="s">
        <v>219</v>
      </c>
      <c r="DB928" t="s">
        <v>230</v>
      </c>
      <c r="DC928" t="s">
        <v>230</v>
      </c>
      <c r="DD928" t="s">
        <v>219</v>
      </c>
      <c r="DI928" t="s">
        <v>916</v>
      </c>
      <c r="DJ928" t="s">
        <v>4978</v>
      </c>
      <c r="DK928" t="s">
        <v>233</v>
      </c>
      <c r="DL928" t="s">
        <v>233</v>
      </c>
      <c r="DM928" t="s">
        <v>214</v>
      </c>
      <c r="DN928" t="s">
        <v>214</v>
      </c>
      <c r="DO928" t="s">
        <v>414</v>
      </c>
      <c r="DP928" t="s">
        <v>289</v>
      </c>
      <c r="DR928" t="s">
        <v>308</v>
      </c>
      <c r="DT928" t="s">
        <v>219</v>
      </c>
      <c r="DU928" t="s">
        <v>214</v>
      </c>
      <c r="DX928" t="s">
        <v>237</v>
      </c>
      <c r="DY928" t="s">
        <v>233</v>
      </c>
      <c r="DZ928" t="s">
        <v>400</v>
      </c>
      <c r="EA928" t="s">
        <v>237</v>
      </c>
      <c r="EB928" t="s">
        <v>233</v>
      </c>
      <c r="EC928" t="s">
        <v>242</v>
      </c>
      <c r="ED928" t="s">
        <v>233</v>
      </c>
      <c r="EE928" t="s">
        <v>214</v>
      </c>
      <c r="EF928" t="s">
        <v>214</v>
      </c>
      <c r="EG928" t="s">
        <v>214</v>
      </c>
      <c r="EI928" t="s">
        <v>219</v>
      </c>
      <c r="EJ928" t="s">
        <v>4979</v>
      </c>
      <c r="EK928" t="s">
        <v>389</v>
      </c>
      <c r="EL928" t="s">
        <v>389</v>
      </c>
      <c r="EM928" t="s">
        <v>240</v>
      </c>
      <c r="EN928" t="s">
        <v>240</v>
      </c>
      <c r="EO928" t="s">
        <v>240</v>
      </c>
      <c r="EP928" t="s">
        <v>240</v>
      </c>
      <c r="EQ928" t="s">
        <v>214</v>
      </c>
      <c r="ER928" t="s">
        <v>214</v>
      </c>
      <c r="ES928" t="s">
        <v>242</v>
      </c>
      <c r="ET928" t="s">
        <v>242</v>
      </c>
      <c r="EU928" t="s">
        <v>242</v>
      </c>
      <c r="EV928" t="s">
        <v>242</v>
      </c>
      <c r="EW928" t="s">
        <v>243</v>
      </c>
      <c r="EX928" t="s">
        <v>243</v>
      </c>
      <c r="EY928" t="s">
        <v>389</v>
      </c>
      <c r="EZ928" t="s">
        <v>241</v>
      </c>
      <c r="FA928" t="s">
        <v>241</v>
      </c>
      <c r="FB928" t="s">
        <v>389</v>
      </c>
      <c r="FC928" t="s">
        <v>242</v>
      </c>
      <c r="FD928" t="s">
        <v>242</v>
      </c>
      <c r="FE928" t="s">
        <v>226</v>
      </c>
      <c r="FF928" t="s">
        <v>226</v>
      </c>
      <c r="FG928" t="s">
        <v>242</v>
      </c>
      <c r="FH928" t="s">
        <v>242</v>
      </c>
      <c r="FI928" t="s">
        <v>214</v>
      </c>
      <c r="FJ928" t="s">
        <v>219</v>
      </c>
      <c r="FK928" t="s">
        <v>214</v>
      </c>
      <c r="FL928" t="s">
        <v>219</v>
      </c>
      <c r="FM928" t="s">
        <v>245</v>
      </c>
      <c r="FN928" t="s">
        <v>245</v>
      </c>
      <c r="FO928" t="s">
        <v>219</v>
      </c>
      <c r="FP928" t="s">
        <v>219</v>
      </c>
      <c r="FQ928" t="s">
        <v>241</v>
      </c>
      <c r="FR928" t="s">
        <v>241</v>
      </c>
      <c r="FS928" t="s">
        <v>241</v>
      </c>
      <c r="FT928" t="s">
        <v>241</v>
      </c>
      <c r="FU928" t="s">
        <v>219</v>
      </c>
      <c r="FV928" t="s">
        <v>241</v>
      </c>
      <c r="FW928" t="s">
        <v>241</v>
      </c>
      <c r="FX928" t="s">
        <v>241</v>
      </c>
      <c r="FY928" t="s">
        <v>241</v>
      </c>
      <c r="FZ928" t="s">
        <v>341</v>
      </c>
      <c r="GA928" t="s">
        <v>341</v>
      </c>
      <c r="GB928" t="s">
        <v>227</v>
      </c>
      <c r="GC928" t="s">
        <v>227</v>
      </c>
      <c r="GD928" t="s">
        <v>293</v>
      </c>
      <c r="GE928" t="s">
        <v>241</v>
      </c>
      <c r="GF928" t="s">
        <v>565</v>
      </c>
      <c r="GG928" t="s">
        <v>244</v>
      </c>
      <c r="GH928" t="s">
        <v>241</v>
      </c>
      <c r="GI928" t="s">
        <v>286</v>
      </c>
      <c r="GJ928" t="s">
        <v>244</v>
      </c>
      <c r="GK928" t="s">
        <v>250</v>
      </c>
      <c r="GL928" t="s">
        <v>227</v>
      </c>
      <c r="GM928" t="s">
        <v>227</v>
      </c>
      <c r="GN928" t="s">
        <v>219</v>
      </c>
      <c r="GO928" t="s">
        <v>214</v>
      </c>
      <c r="GP928" t="s">
        <v>294</v>
      </c>
      <c r="GQ928" t="s">
        <v>295</v>
      </c>
      <c r="GR928" t="s">
        <v>294</v>
      </c>
      <c r="GS928" t="s">
        <v>214</v>
      </c>
      <c r="GT928" t="s">
        <v>241</v>
      </c>
      <c r="GU928" t="s">
        <v>214</v>
      </c>
      <c r="GV928" t="s">
        <v>241</v>
      </c>
      <c r="GW928" t="s">
        <v>297</v>
      </c>
      <c r="GX928" t="s">
        <v>297</v>
      </c>
      <c r="GY928" t="s">
        <v>314</v>
      </c>
      <c r="GZ928" t="s">
        <v>241</v>
      </c>
      <c r="HA928" t="s">
        <v>298</v>
      </c>
      <c r="HB928" t="s">
        <v>241</v>
      </c>
      <c r="HC928" t="s">
        <v>315</v>
      </c>
      <c r="HD928" t="s">
        <v>316</v>
      </c>
      <c r="HE928" t="s">
        <v>343</v>
      </c>
      <c r="HF928" t="s">
        <v>241</v>
      </c>
      <c r="HG928" t="s">
        <v>319</v>
      </c>
      <c r="HH928" t="s">
        <v>241</v>
      </c>
      <c r="HI928" t="s">
        <v>241</v>
      </c>
      <c r="HJ928" t="s">
        <v>214</v>
      </c>
      <c r="HK928" t="s">
        <v>4980</v>
      </c>
      <c r="HL928" s="12"/>
      <c r="HM928">
        <v>0.75</v>
      </c>
      <c r="HN928">
        <v>1</v>
      </c>
      <c r="HO928">
        <v>1</v>
      </c>
      <c r="HP928">
        <v>0.75</v>
      </c>
      <c r="HQ928">
        <v>1</v>
      </c>
      <c r="HR928">
        <v>0.25</v>
      </c>
      <c r="HS928">
        <v>1</v>
      </c>
      <c r="HT928">
        <v>1</v>
      </c>
      <c r="HU928">
        <v>1</v>
      </c>
      <c r="HV928">
        <v>0.5</v>
      </c>
      <c r="HW928">
        <v>0.5</v>
      </c>
      <c r="HX928">
        <v>0.75</v>
      </c>
      <c r="HY928">
        <v>1</v>
      </c>
      <c r="HZ928">
        <v>1</v>
      </c>
      <c r="IA928" s="4">
        <v>1</v>
      </c>
      <c r="IB928">
        <v>0.75</v>
      </c>
      <c r="IC928">
        <v>0.75</v>
      </c>
      <c r="ID928">
        <v>1</v>
      </c>
      <c r="IE928">
        <v>0.75</v>
      </c>
      <c r="IG928">
        <v>1</v>
      </c>
      <c r="IH928">
        <v>0.75</v>
      </c>
      <c r="II928">
        <v>0.75</v>
      </c>
      <c r="IJ928">
        <v>1</v>
      </c>
      <c r="IK928">
        <v>1</v>
      </c>
      <c r="IL928">
        <v>1</v>
      </c>
      <c r="IM928">
        <v>0.75</v>
      </c>
      <c r="IN928">
        <v>1</v>
      </c>
      <c r="IO928">
        <v>1</v>
      </c>
      <c r="IQ928">
        <v>0</v>
      </c>
      <c r="IS928">
        <f t="shared" si="805"/>
        <v>0.11249999999999999</v>
      </c>
      <c r="IT928">
        <f t="shared" si="806"/>
        <v>0.12</v>
      </c>
      <c r="IU928">
        <f t="shared" si="807"/>
        <v>0.08</v>
      </c>
      <c r="IV928">
        <f t="shared" si="808"/>
        <v>7.5000000000000011E-2</v>
      </c>
      <c r="IW928">
        <f t="shared" si="809"/>
        <v>0.08</v>
      </c>
      <c r="IX928">
        <f t="shared" si="810"/>
        <v>3.2500000000000001E-2</v>
      </c>
      <c r="IY928">
        <f t="shared" si="811"/>
        <v>0.1</v>
      </c>
      <c r="IZ928">
        <f t="shared" si="812"/>
        <v>0.11</v>
      </c>
      <c r="JA928">
        <f t="shared" si="813"/>
        <v>0.13</v>
      </c>
      <c r="JB928">
        <f t="shared" si="814"/>
        <v>0.05</v>
      </c>
      <c r="JC928">
        <f t="shared" si="815"/>
        <v>0.06</v>
      </c>
      <c r="JD928">
        <f t="shared" si="816"/>
        <v>8.2500000000000004E-2</v>
      </c>
      <c r="JE928">
        <f t="shared" si="817"/>
        <v>7.0000000000000007E-2</v>
      </c>
      <c r="JF928">
        <f t="shared" si="818"/>
        <v>0.12</v>
      </c>
      <c r="JG928" s="5">
        <f t="shared" si="819"/>
        <v>0.05</v>
      </c>
      <c r="JH928">
        <f t="shared" si="820"/>
        <v>0</v>
      </c>
      <c r="JI928">
        <f t="shared" si="820"/>
        <v>0</v>
      </c>
      <c r="JJ928">
        <f t="shared" si="821"/>
        <v>0.2</v>
      </c>
      <c r="JK928">
        <f t="shared" si="822"/>
        <v>0.11249999999999999</v>
      </c>
      <c r="JL928" s="6">
        <f t="shared" si="823"/>
        <v>6.3333333333333325E-2</v>
      </c>
      <c r="JM928">
        <f t="shared" si="824"/>
        <v>0.12</v>
      </c>
      <c r="JN928">
        <f t="shared" si="825"/>
        <v>3.7500000000000006E-2</v>
      </c>
      <c r="JO928">
        <f t="shared" si="826"/>
        <v>0.11249999999999999</v>
      </c>
      <c r="JP928">
        <f t="shared" si="827"/>
        <v>0.1</v>
      </c>
      <c r="JQ928">
        <f t="shared" si="828"/>
        <v>0.12</v>
      </c>
      <c r="JR928">
        <f t="shared" si="829"/>
        <v>0.11</v>
      </c>
      <c r="JS928">
        <f t="shared" si="830"/>
        <v>7.5000000000000011E-2</v>
      </c>
      <c r="JT928">
        <f t="shared" si="830"/>
        <v>0.1</v>
      </c>
      <c r="JU928">
        <f t="shared" si="831"/>
        <v>1</v>
      </c>
      <c r="JV928">
        <f t="shared" si="831"/>
        <v>0</v>
      </c>
      <c r="JW928">
        <f t="shared" si="832"/>
        <v>0.15</v>
      </c>
      <c r="JY928">
        <f t="shared" si="833"/>
        <v>3.7500000000000006E-2</v>
      </c>
      <c r="JZ928">
        <f t="shared" si="834"/>
        <v>0.08</v>
      </c>
      <c r="KA928">
        <f t="shared" si="835"/>
        <v>0.02</v>
      </c>
      <c r="KB928">
        <f t="shared" si="835"/>
        <v>1.4999999999999999E-2</v>
      </c>
      <c r="KC928">
        <f t="shared" si="836"/>
        <v>0.04</v>
      </c>
      <c r="KD928">
        <f t="shared" si="804"/>
        <v>7.4999999999999997E-3</v>
      </c>
      <c r="KE928">
        <f t="shared" si="804"/>
        <v>0.03</v>
      </c>
      <c r="KF928">
        <f t="shared" si="804"/>
        <v>0.03</v>
      </c>
      <c r="KG928">
        <f t="shared" si="803"/>
        <v>0.03</v>
      </c>
      <c r="KH928">
        <f t="shared" si="803"/>
        <v>1.4999999999999999E-2</v>
      </c>
      <c r="KI928">
        <f t="shared" si="803"/>
        <v>1.4999999999999999E-2</v>
      </c>
      <c r="KJ928">
        <f t="shared" si="803"/>
        <v>2.2499999999999999E-2</v>
      </c>
      <c r="KK928">
        <f t="shared" si="837"/>
        <v>0.02</v>
      </c>
      <c r="KL928">
        <f t="shared" si="838"/>
        <v>0.04</v>
      </c>
      <c r="KM928" s="5">
        <f t="shared" si="839"/>
        <v>0.05</v>
      </c>
      <c r="KN928">
        <f t="shared" si="840"/>
        <v>0</v>
      </c>
      <c r="KO928">
        <f t="shared" si="840"/>
        <v>0</v>
      </c>
      <c r="KP928">
        <f t="shared" si="841"/>
        <v>0.06</v>
      </c>
      <c r="KQ928">
        <f t="shared" si="842"/>
        <v>2.2499999999999999E-2</v>
      </c>
      <c r="KR928" s="6">
        <f t="shared" si="843"/>
        <v>3.1666666666666662E-2</v>
      </c>
      <c r="KS928">
        <f t="shared" si="844"/>
        <v>0.04</v>
      </c>
      <c r="KT928">
        <f t="shared" si="845"/>
        <v>2.2499999999999999E-2</v>
      </c>
      <c r="KU928">
        <f t="shared" si="846"/>
        <v>0.03</v>
      </c>
      <c r="KV928">
        <f t="shared" si="847"/>
        <v>0.05</v>
      </c>
      <c r="KW928">
        <f t="shared" si="848"/>
        <v>0.01</v>
      </c>
      <c r="KX928">
        <f t="shared" si="849"/>
        <v>0</v>
      </c>
      <c r="KY928">
        <f t="shared" si="850"/>
        <v>0.03</v>
      </c>
      <c r="KZ928">
        <f t="shared" si="851"/>
        <v>0.03</v>
      </c>
      <c r="LA928">
        <f t="shared" si="852"/>
        <v>1</v>
      </c>
      <c r="LB928">
        <f t="shared" si="852"/>
        <v>0</v>
      </c>
      <c r="LC928">
        <f t="shared" si="853"/>
        <v>0.1</v>
      </c>
      <c r="LE928" t="str">
        <f t="shared" si="859"/>
        <v>Senegal</v>
      </c>
      <c r="LF928">
        <f t="shared" si="854"/>
        <v>0.84</v>
      </c>
      <c r="LG928" s="6">
        <f t="shared" si="855"/>
        <v>0.80833333333333346</v>
      </c>
      <c r="LH928">
        <f t="shared" si="856"/>
        <v>0.92500000000000004</v>
      </c>
      <c r="LI928" s="6">
        <f t="shared" si="857"/>
        <v>0.87916666666666676</v>
      </c>
      <c r="LJ928">
        <f t="shared" si="858"/>
        <v>0</v>
      </c>
    </row>
    <row r="929" spans="1:322" x14ac:dyDescent="0.35">
      <c r="A929" s="8">
        <v>44907</v>
      </c>
      <c r="B929" t="s">
        <v>4981</v>
      </c>
      <c r="D929" s="27" t="s">
        <v>257</v>
      </c>
      <c r="E929" s="27" t="s">
        <v>257</v>
      </c>
      <c r="F929" s="27">
        <v>58</v>
      </c>
      <c r="G929" s="27" t="s">
        <v>258</v>
      </c>
      <c r="H929" s="27" t="s">
        <v>322</v>
      </c>
      <c r="I929" s="27" t="s">
        <v>4949</v>
      </c>
      <c r="J929" s="27" t="s">
        <v>1972</v>
      </c>
      <c r="K929" s="28">
        <v>44608</v>
      </c>
      <c r="L929" s="28">
        <v>44608</v>
      </c>
      <c r="M929" s="28">
        <v>44643</v>
      </c>
      <c r="N929" s="27" t="s">
        <v>261</v>
      </c>
      <c r="O929" s="27" t="s">
        <v>261</v>
      </c>
      <c r="P929" s="27" t="s">
        <v>261</v>
      </c>
      <c r="Q929" s="27" t="s">
        <v>324</v>
      </c>
      <c r="R929" s="28">
        <v>44643</v>
      </c>
      <c r="S929" s="28">
        <v>44643</v>
      </c>
      <c r="T929" s="27" t="s">
        <v>263</v>
      </c>
      <c r="U929" s="27" t="s">
        <v>263</v>
      </c>
      <c r="V929" s="28">
        <v>44739</v>
      </c>
      <c r="W929" s="27" t="s">
        <v>261</v>
      </c>
      <c r="X929" s="28" t="s">
        <v>262</v>
      </c>
      <c r="Y929" s="27" t="s">
        <v>263</v>
      </c>
      <c r="Z929" s="28">
        <v>44742</v>
      </c>
      <c r="AA929" s="27" t="s">
        <v>264</v>
      </c>
      <c r="AB929" s="27" t="s">
        <v>2036</v>
      </c>
      <c r="AC929" s="27" t="s">
        <v>4982</v>
      </c>
      <c r="AD929" s="27" t="s">
        <v>267</v>
      </c>
      <c r="AE929" s="27" t="s">
        <v>326</v>
      </c>
      <c r="AF929" s="27" t="s">
        <v>687</v>
      </c>
      <c r="AG929" s="29">
        <v>500000</v>
      </c>
      <c r="AH929" s="27" t="s">
        <v>261</v>
      </c>
      <c r="AI929" s="27" t="s">
        <v>262</v>
      </c>
      <c r="AJ929" s="28" t="s">
        <v>262</v>
      </c>
      <c r="AK929" s="27" t="s">
        <v>262</v>
      </c>
      <c r="AL929" s="27" t="s">
        <v>262</v>
      </c>
      <c r="AM929" s="27" t="s">
        <v>262</v>
      </c>
      <c r="AN929" s="27" t="s">
        <v>262</v>
      </c>
      <c r="AO929" s="27" t="s">
        <v>261</v>
      </c>
      <c r="AP929" s="27" t="s">
        <v>261</v>
      </c>
      <c r="AQ929" s="28" t="s">
        <v>262</v>
      </c>
      <c r="AR929" s="27" t="s">
        <v>261</v>
      </c>
      <c r="AS929" s="28" t="s">
        <v>262</v>
      </c>
      <c r="AT929" s="27" t="s">
        <v>261</v>
      </c>
      <c r="AU929" s="28" t="s">
        <v>262</v>
      </c>
      <c r="AV929" s="27" t="s">
        <v>261</v>
      </c>
      <c r="AW929" s="28" t="s">
        <v>262</v>
      </c>
      <c r="AX929" s="27" t="s">
        <v>261</v>
      </c>
      <c r="AY929" s="28" t="s">
        <v>262</v>
      </c>
      <c r="AZ929" s="27" t="s">
        <v>262</v>
      </c>
      <c r="BA929" s="27" t="s">
        <v>262</v>
      </c>
      <c r="BB929" s="27" t="s">
        <v>261</v>
      </c>
      <c r="BC929" s="28" t="s">
        <v>262</v>
      </c>
      <c r="BD929" s="27" t="s">
        <v>263</v>
      </c>
      <c r="BE929" s="30">
        <v>44926</v>
      </c>
      <c r="BF929" t="s">
        <v>1972</v>
      </c>
      <c r="BG929" s="9" t="s">
        <v>4233</v>
      </c>
      <c r="BH929" t="s">
        <v>272</v>
      </c>
      <c r="BI929" t="s">
        <v>1415</v>
      </c>
      <c r="BJ929" t="s">
        <v>210</v>
      </c>
      <c r="BK929" t="s">
        <v>852</v>
      </c>
      <c r="BL929" t="s">
        <v>212</v>
      </c>
      <c r="BM929" t="s">
        <v>2158</v>
      </c>
      <c r="BN929" t="s">
        <v>214</v>
      </c>
      <c r="BO929" t="s">
        <v>542</v>
      </c>
      <c r="BP929" t="s">
        <v>219</v>
      </c>
      <c r="BQ929" t="s">
        <v>216</v>
      </c>
      <c r="BR929" t="s">
        <v>4487</v>
      </c>
      <c r="BS929" t="s">
        <v>2096</v>
      </c>
      <c r="BT929" t="s">
        <v>4983</v>
      </c>
      <c r="BU929" t="s">
        <v>4984</v>
      </c>
      <c r="BV929" t="s">
        <v>214</v>
      </c>
      <c r="CC929" t="s">
        <v>214</v>
      </c>
      <c r="CG929" t="s">
        <v>219</v>
      </c>
      <c r="CI929" t="s">
        <v>220</v>
      </c>
      <c r="CJ929" t="s">
        <v>4985</v>
      </c>
      <c r="CK929" t="s">
        <v>220</v>
      </c>
      <c r="CL929" t="s">
        <v>500</v>
      </c>
      <c r="CM929" t="s">
        <v>4986</v>
      </c>
      <c r="CN929" t="s">
        <v>283</v>
      </c>
      <c r="CP929" t="s">
        <v>413</v>
      </c>
      <c r="CQ929" t="s">
        <v>284</v>
      </c>
      <c r="CR929" t="s">
        <v>226</v>
      </c>
      <c r="CS929" t="s">
        <v>286</v>
      </c>
      <c r="CT929" t="s">
        <v>219</v>
      </c>
      <c r="CU929" t="s">
        <v>219</v>
      </c>
      <c r="CV929" t="s">
        <v>244</v>
      </c>
      <c r="CW929" t="s">
        <v>244</v>
      </c>
      <c r="CX929" t="s">
        <v>228</v>
      </c>
      <c r="CY929" t="s">
        <v>228</v>
      </c>
      <c r="CZ929" t="s">
        <v>219</v>
      </c>
      <c r="DA929" t="s">
        <v>219</v>
      </c>
      <c r="DB929" t="s">
        <v>230</v>
      </c>
      <c r="DC929" t="s">
        <v>230</v>
      </c>
      <c r="DD929" t="s">
        <v>214</v>
      </c>
      <c r="DE929" t="s">
        <v>546</v>
      </c>
      <c r="DG929" t="s">
        <v>546</v>
      </c>
      <c r="DI929" t="s">
        <v>379</v>
      </c>
      <c r="DK929" t="s">
        <v>237</v>
      </c>
      <c r="DL929" t="s">
        <v>237</v>
      </c>
      <c r="DM929" t="s">
        <v>214</v>
      </c>
      <c r="DN929" t="s">
        <v>219</v>
      </c>
      <c r="DO929" t="s">
        <v>288</v>
      </c>
      <c r="DP929" t="s">
        <v>416</v>
      </c>
      <c r="DR929" t="s">
        <v>340</v>
      </c>
      <c r="DT929" t="s">
        <v>214</v>
      </c>
      <c r="DU929" t="s">
        <v>214</v>
      </c>
      <c r="DV929" t="s">
        <v>452</v>
      </c>
      <c r="DW929" t="s">
        <v>4987</v>
      </c>
      <c r="DX929" t="s">
        <v>242</v>
      </c>
      <c r="DY929" t="s">
        <v>242</v>
      </c>
      <c r="DZ929" t="s">
        <v>400</v>
      </c>
      <c r="EA929" t="s">
        <v>237</v>
      </c>
      <c r="EB929" t="s">
        <v>237</v>
      </c>
      <c r="EC929" t="s">
        <v>242</v>
      </c>
      <c r="ED929" t="s">
        <v>242</v>
      </c>
      <c r="EE929" t="s">
        <v>214</v>
      </c>
      <c r="EF929" t="s">
        <v>214</v>
      </c>
      <c r="EG929" t="s">
        <v>214</v>
      </c>
      <c r="EI929" t="s">
        <v>214</v>
      </c>
      <c r="EK929" t="s">
        <v>242</v>
      </c>
      <c r="EL929" t="s">
        <v>242</v>
      </c>
      <c r="EM929" t="s">
        <v>240</v>
      </c>
      <c r="EN929" t="s">
        <v>240</v>
      </c>
      <c r="EO929" t="s">
        <v>240</v>
      </c>
      <c r="EP929" t="s">
        <v>240</v>
      </c>
      <c r="EQ929" t="s">
        <v>214</v>
      </c>
      <c r="ER929" t="s">
        <v>214</v>
      </c>
      <c r="ES929" t="s">
        <v>242</v>
      </c>
      <c r="ET929" t="s">
        <v>242</v>
      </c>
      <c r="EU929" t="s">
        <v>242</v>
      </c>
      <c r="EV929" t="s">
        <v>242</v>
      </c>
      <c r="EW929" t="s">
        <v>243</v>
      </c>
      <c r="EX929" t="s">
        <v>243</v>
      </c>
      <c r="EY929" t="s">
        <v>233</v>
      </c>
      <c r="EZ929" t="s">
        <v>677</v>
      </c>
      <c r="FA929" t="s">
        <v>241</v>
      </c>
      <c r="FB929" t="s">
        <v>233</v>
      </c>
      <c r="FC929" t="s">
        <v>237</v>
      </c>
      <c r="FD929" t="s">
        <v>237</v>
      </c>
      <c r="FE929" t="s">
        <v>250</v>
      </c>
      <c r="FF929" t="s">
        <v>250</v>
      </c>
      <c r="FG929" t="s">
        <v>390</v>
      </c>
      <c r="FH929" t="s">
        <v>390</v>
      </c>
      <c r="FI929" t="s">
        <v>214</v>
      </c>
      <c r="FJ929" t="s">
        <v>214</v>
      </c>
      <c r="FK929" t="s">
        <v>214</v>
      </c>
      <c r="FL929" t="s">
        <v>214</v>
      </c>
      <c r="FM929" t="s">
        <v>292</v>
      </c>
      <c r="FN929" t="s">
        <v>292</v>
      </c>
      <c r="FO929" t="s">
        <v>214</v>
      </c>
      <c r="FP929" t="s">
        <v>214</v>
      </c>
      <c r="FQ929" t="s">
        <v>500</v>
      </c>
      <c r="FR929" t="s">
        <v>4988</v>
      </c>
      <c r="FS929" t="s">
        <v>247</v>
      </c>
      <c r="FT929" t="s">
        <v>241</v>
      </c>
      <c r="FU929" t="s">
        <v>219</v>
      </c>
      <c r="FV929" t="s">
        <v>241</v>
      </c>
      <c r="FW929" t="s">
        <v>241</v>
      </c>
      <c r="FX929" t="s">
        <v>241</v>
      </c>
      <c r="FY929" t="s">
        <v>241</v>
      </c>
      <c r="FZ929" t="s">
        <v>341</v>
      </c>
      <c r="GA929" t="s">
        <v>341</v>
      </c>
      <c r="GB929" t="s">
        <v>227</v>
      </c>
      <c r="GC929" t="s">
        <v>227</v>
      </c>
      <c r="GD929" t="s">
        <v>293</v>
      </c>
      <c r="GE929" t="s">
        <v>241</v>
      </c>
      <c r="GF929" t="s">
        <v>293</v>
      </c>
      <c r="GG929" t="s">
        <v>250</v>
      </c>
      <c r="GH929" t="s">
        <v>4989</v>
      </c>
      <c r="GI929" t="s">
        <v>286</v>
      </c>
      <c r="GJ929" t="s">
        <v>227</v>
      </c>
      <c r="GK929" t="s">
        <v>227</v>
      </c>
      <c r="GL929" t="s">
        <v>227</v>
      </c>
      <c r="GM929" t="s">
        <v>227</v>
      </c>
      <c r="GN929" t="s">
        <v>219</v>
      </c>
      <c r="GO929" t="s">
        <v>219</v>
      </c>
      <c r="GP929" t="s">
        <v>251</v>
      </c>
      <c r="GQ929" t="s">
        <v>251</v>
      </c>
      <c r="GR929" t="s">
        <v>251</v>
      </c>
      <c r="GS929" t="s">
        <v>214</v>
      </c>
      <c r="GT929" t="s">
        <v>241</v>
      </c>
      <c r="GU929" t="s">
        <v>214</v>
      </c>
      <c r="GV929" t="s">
        <v>241</v>
      </c>
      <c r="GW929" t="s">
        <v>297</v>
      </c>
      <c r="GX929" t="s">
        <v>297</v>
      </c>
      <c r="GY929" t="s">
        <v>567</v>
      </c>
      <c r="GZ929" t="s">
        <v>241</v>
      </c>
      <c r="HA929" t="s">
        <v>298</v>
      </c>
      <c r="HB929" t="s">
        <v>241</v>
      </c>
      <c r="HC929" t="s">
        <v>315</v>
      </c>
      <c r="HD929" t="s">
        <v>361</v>
      </c>
      <c r="HE929" t="s">
        <v>317</v>
      </c>
      <c r="HF929" t="s">
        <v>241</v>
      </c>
      <c r="HG929" t="s">
        <v>362</v>
      </c>
      <c r="HH929" t="s">
        <v>241</v>
      </c>
      <c r="HI929" t="s">
        <v>241</v>
      </c>
      <c r="HJ929" t="s">
        <v>214</v>
      </c>
      <c r="HK929" t="s">
        <v>4990</v>
      </c>
      <c r="HL929" s="12"/>
      <c r="HM929">
        <v>0.25</v>
      </c>
      <c r="HN929">
        <v>0</v>
      </c>
      <c r="HO929">
        <v>0</v>
      </c>
      <c r="HP929">
        <v>0.75</v>
      </c>
      <c r="HQ929">
        <v>1</v>
      </c>
      <c r="HR929">
        <v>0.5</v>
      </c>
      <c r="HS929">
        <v>1</v>
      </c>
      <c r="HT929">
        <v>1</v>
      </c>
      <c r="HU929">
        <v>0</v>
      </c>
      <c r="HV929">
        <v>0.75</v>
      </c>
      <c r="HW929">
        <v>0.5</v>
      </c>
      <c r="HX929">
        <v>0.75</v>
      </c>
      <c r="HY929">
        <v>1</v>
      </c>
      <c r="HZ929">
        <v>0.75</v>
      </c>
      <c r="IA929" s="4">
        <v>1</v>
      </c>
      <c r="IB929">
        <v>0.75</v>
      </c>
      <c r="IC929">
        <v>0.75</v>
      </c>
      <c r="ID929">
        <v>0.25</v>
      </c>
      <c r="IE929">
        <v>0.5</v>
      </c>
      <c r="IG929">
        <v>0.5</v>
      </c>
      <c r="IH929">
        <v>0.5</v>
      </c>
      <c r="II929">
        <v>1</v>
      </c>
      <c r="IJ929">
        <v>1</v>
      </c>
      <c r="IK929">
        <v>1</v>
      </c>
      <c r="IL929">
        <v>1</v>
      </c>
      <c r="IM929">
        <v>0.5</v>
      </c>
      <c r="IN929">
        <v>1</v>
      </c>
      <c r="IO929">
        <v>1</v>
      </c>
      <c r="IQ929">
        <v>0</v>
      </c>
      <c r="IS929">
        <f t="shared" si="805"/>
        <v>3.7499999999999999E-2</v>
      </c>
      <c r="IT929">
        <f t="shared" si="806"/>
        <v>0</v>
      </c>
      <c r="IU929">
        <f t="shared" si="807"/>
        <v>0</v>
      </c>
      <c r="IV929">
        <f t="shared" si="808"/>
        <v>7.5000000000000011E-2</v>
      </c>
      <c r="IW929">
        <f t="shared" si="809"/>
        <v>0.08</v>
      </c>
      <c r="IX929">
        <f t="shared" si="810"/>
        <v>6.5000000000000002E-2</v>
      </c>
      <c r="IY929">
        <f t="shared" si="811"/>
        <v>0.1</v>
      </c>
      <c r="IZ929">
        <f t="shared" si="812"/>
        <v>0.11</v>
      </c>
      <c r="JA929">
        <f t="shared" si="813"/>
        <v>0</v>
      </c>
      <c r="JB929">
        <f t="shared" si="814"/>
        <v>7.5000000000000011E-2</v>
      </c>
      <c r="JC929">
        <f t="shared" si="815"/>
        <v>0.06</v>
      </c>
      <c r="JD929">
        <f t="shared" si="816"/>
        <v>8.2500000000000004E-2</v>
      </c>
      <c r="JE929">
        <f t="shared" si="817"/>
        <v>7.0000000000000007E-2</v>
      </c>
      <c r="JF929">
        <f t="shared" si="818"/>
        <v>0.09</v>
      </c>
      <c r="JG929" s="5">
        <f t="shared" si="819"/>
        <v>0.05</v>
      </c>
      <c r="JH929">
        <f t="shared" si="820"/>
        <v>0</v>
      </c>
      <c r="JI929">
        <f t="shared" si="820"/>
        <v>0</v>
      </c>
      <c r="JJ929">
        <f t="shared" si="821"/>
        <v>0.05</v>
      </c>
      <c r="JK929">
        <f t="shared" si="822"/>
        <v>7.4999999999999997E-2</v>
      </c>
      <c r="JL929" s="6">
        <f t="shared" si="823"/>
        <v>5.333333333333333E-2</v>
      </c>
      <c r="JM929">
        <f t="shared" si="824"/>
        <v>0.06</v>
      </c>
      <c r="JN929">
        <f t="shared" si="825"/>
        <v>2.5000000000000001E-2</v>
      </c>
      <c r="JO929">
        <f t="shared" si="826"/>
        <v>0.15</v>
      </c>
      <c r="JP929">
        <f t="shared" si="827"/>
        <v>0.1</v>
      </c>
      <c r="JQ929">
        <f t="shared" si="828"/>
        <v>0.12</v>
      </c>
      <c r="JR929">
        <f t="shared" si="829"/>
        <v>0.11</v>
      </c>
      <c r="JS929">
        <f t="shared" si="830"/>
        <v>0.05</v>
      </c>
      <c r="JT929">
        <f t="shared" si="830"/>
        <v>0.1</v>
      </c>
      <c r="JU929">
        <f t="shared" si="831"/>
        <v>1</v>
      </c>
      <c r="JV929">
        <f t="shared" si="831"/>
        <v>0</v>
      </c>
      <c r="JW929">
        <f t="shared" si="832"/>
        <v>0.15</v>
      </c>
      <c r="JY929">
        <f t="shared" si="833"/>
        <v>1.2500000000000001E-2</v>
      </c>
      <c r="JZ929">
        <f t="shared" si="834"/>
        <v>0</v>
      </c>
      <c r="KA929">
        <f t="shared" si="835"/>
        <v>0</v>
      </c>
      <c r="KB929">
        <f t="shared" si="835"/>
        <v>1.4999999999999999E-2</v>
      </c>
      <c r="KC929">
        <f t="shared" si="836"/>
        <v>0.04</v>
      </c>
      <c r="KD929">
        <f t="shared" si="804"/>
        <v>1.4999999999999999E-2</v>
      </c>
      <c r="KE929">
        <f t="shared" si="804"/>
        <v>0.03</v>
      </c>
      <c r="KF929">
        <f t="shared" si="804"/>
        <v>0.03</v>
      </c>
      <c r="KG929">
        <f t="shared" si="803"/>
        <v>0</v>
      </c>
      <c r="KH929">
        <f t="shared" si="803"/>
        <v>2.2499999999999999E-2</v>
      </c>
      <c r="KI929">
        <f t="shared" si="803"/>
        <v>1.4999999999999999E-2</v>
      </c>
      <c r="KJ929">
        <f t="shared" si="803"/>
        <v>2.2499999999999999E-2</v>
      </c>
      <c r="KK929">
        <f t="shared" si="837"/>
        <v>0.02</v>
      </c>
      <c r="KL929">
        <f t="shared" si="838"/>
        <v>0.03</v>
      </c>
      <c r="KM929" s="5">
        <f t="shared" si="839"/>
        <v>0.05</v>
      </c>
      <c r="KN929">
        <f t="shared" si="840"/>
        <v>0</v>
      </c>
      <c r="KO929">
        <f t="shared" si="840"/>
        <v>0</v>
      </c>
      <c r="KP929">
        <f t="shared" si="841"/>
        <v>1.4999999999999999E-2</v>
      </c>
      <c r="KQ929">
        <f t="shared" si="842"/>
        <v>1.4999999999999999E-2</v>
      </c>
      <c r="KR929" s="6">
        <f t="shared" si="843"/>
        <v>2.6666666666666665E-2</v>
      </c>
      <c r="KS929">
        <f t="shared" si="844"/>
        <v>0.02</v>
      </c>
      <c r="KT929">
        <f t="shared" si="845"/>
        <v>1.4999999999999999E-2</v>
      </c>
      <c r="KU929">
        <f t="shared" si="846"/>
        <v>0.04</v>
      </c>
      <c r="KV929">
        <f t="shared" si="847"/>
        <v>0.05</v>
      </c>
      <c r="KW929">
        <f t="shared" si="848"/>
        <v>0.01</v>
      </c>
      <c r="KX929">
        <f t="shared" si="849"/>
        <v>0</v>
      </c>
      <c r="KY929">
        <f t="shared" si="850"/>
        <v>0.02</v>
      </c>
      <c r="KZ929">
        <f t="shared" si="851"/>
        <v>0.03</v>
      </c>
      <c r="LA929">
        <f t="shared" si="852"/>
        <v>1</v>
      </c>
      <c r="LB929">
        <f t="shared" si="852"/>
        <v>0</v>
      </c>
      <c r="LC929">
        <f t="shared" si="853"/>
        <v>0.1</v>
      </c>
      <c r="LE929" t="str">
        <f t="shared" si="859"/>
        <v>Senegal</v>
      </c>
      <c r="LF929">
        <f t="shared" si="854"/>
        <v>0.46750000000000003</v>
      </c>
      <c r="LG929" s="6">
        <f t="shared" si="855"/>
        <v>0.60583333333333333</v>
      </c>
      <c r="LH929">
        <f t="shared" si="856"/>
        <v>0.86499999999999999</v>
      </c>
      <c r="LI929" s="6">
        <f t="shared" si="857"/>
        <v>0.64416666666666667</v>
      </c>
      <c r="LJ929">
        <f t="shared" si="858"/>
        <v>0</v>
      </c>
    </row>
    <row r="930" spans="1:322" x14ac:dyDescent="0.35">
      <c r="A930" s="8">
        <v>44910</v>
      </c>
      <c r="B930" t="s">
        <v>4991</v>
      </c>
      <c r="D930" s="24" t="s">
        <v>257</v>
      </c>
      <c r="E930" s="24" t="s">
        <v>257</v>
      </c>
      <c r="F930" s="24">
        <v>24</v>
      </c>
      <c r="G930" s="24" t="s">
        <v>258</v>
      </c>
      <c r="H930" s="24" t="s">
        <v>1818</v>
      </c>
      <c r="I930" s="24" t="s">
        <v>4949</v>
      </c>
      <c r="J930" s="24" t="s">
        <v>1972</v>
      </c>
      <c r="K930" s="25">
        <v>44620</v>
      </c>
      <c r="L930" s="25">
        <v>44613</v>
      </c>
      <c r="M930" s="25">
        <v>44643</v>
      </c>
      <c r="N930" s="24" t="s">
        <v>261</v>
      </c>
      <c r="O930" s="24" t="s">
        <v>261</v>
      </c>
      <c r="P930" s="24" t="s">
        <v>261</v>
      </c>
      <c r="Q930" s="24" t="s">
        <v>324</v>
      </c>
      <c r="R930" s="25">
        <v>44643</v>
      </c>
      <c r="S930" s="25">
        <v>44643</v>
      </c>
      <c r="T930" s="24" t="s">
        <v>263</v>
      </c>
      <c r="U930" s="24" t="s">
        <v>263</v>
      </c>
      <c r="V930" s="25">
        <v>44739</v>
      </c>
      <c r="W930" s="24" t="s">
        <v>261</v>
      </c>
      <c r="X930" s="25" t="s">
        <v>262</v>
      </c>
      <c r="Y930" s="24" t="s">
        <v>263</v>
      </c>
      <c r="Z930" s="25">
        <v>44739</v>
      </c>
      <c r="AA930" s="24" t="s">
        <v>264</v>
      </c>
      <c r="AB930" s="24" t="s">
        <v>265</v>
      </c>
      <c r="AC930" s="24" t="s">
        <v>4992</v>
      </c>
      <c r="AD930" s="24" t="s">
        <v>267</v>
      </c>
      <c r="AE930" s="24" t="s">
        <v>326</v>
      </c>
      <c r="AF930" s="24" t="s">
        <v>687</v>
      </c>
      <c r="AG930" s="31">
        <v>500000</v>
      </c>
      <c r="AH930" s="24" t="s">
        <v>261</v>
      </c>
      <c r="AI930" s="24" t="s">
        <v>262</v>
      </c>
      <c r="AJ930" s="25" t="s">
        <v>262</v>
      </c>
      <c r="AK930" s="24" t="s">
        <v>262</v>
      </c>
      <c r="AL930" s="24" t="s">
        <v>262</v>
      </c>
      <c r="AM930" s="24" t="s">
        <v>262</v>
      </c>
      <c r="AN930" s="24" t="s">
        <v>262</v>
      </c>
      <c r="AO930" s="24" t="s">
        <v>261</v>
      </c>
      <c r="AP930" s="24" t="s">
        <v>261</v>
      </c>
      <c r="AQ930" s="25" t="s">
        <v>262</v>
      </c>
      <c r="AR930" s="24" t="s">
        <v>261</v>
      </c>
      <c r="AS930" s="25" t="s">
        <v>262</v>
      </c>
      <c r="AT930" s="24" t="s">
        <v>261</v>
      </c>
      <c r="AU930" s="25" t="s">
        <v>262</v>
      </c>
      <c r="AV930" s="24" t="s">
        <v>261</v>
      </c>
      <c r="AW930" s="25" t="s">
        <v>262</v>
      </c>
      <c r="AX930" s="24" t="s">
        <v>261</v>
      </c>
      <c r="AY930" s="25" t="s">
        <v>262</v>
      </c>
      <c r="AZ930" s="27" t="s">
        <v>262</v>
      </c>
      <c r="BA930" s="27" t="s">
        <v>262</v>
      </c>
      <c r="BB930" s="24" t="s">
        <v>261</v>
      </c>
      <c r="BC930" s="25" t="s">
        <v>262</v>
      </c>
      <c r="BD930" s="24" t="s">
        <v>261</v>
      </c>
      <c r="BE930" s="26" t="s">
        <v>262</v>
      </c>
      <c r="BF930" t="s">
        <v>1972</v>
      </c>
      <c r="BG930" s="9" t="s">
        <v>4233</v>
      </c>
      <c r="BH930" t="s">
        <v>272</v>
      </c>
      <c r="BI930" t="s">
        <v>448</v>
      </c>
      <c r="BJ930" t="s">
        <v>210</v>
      </c>
      <c r="BK930" t="s">
        <v>329</v>
      </c>
      <c r="BL930" t="s">
        <v>212</v>
      </c>
      <c r="BM930" t="s">
        <v>2050</v>
      </c>
      <c r="BN930" t="s">
        <v>214</v>
      </c>
      <c r="BO930" t="s">
        <v>542</v>
      </c>
      <c r="BP930" t="s">
        <v>219</v>
      </c>
      <c r="BQ930" t="s">
        <v>216</v>
      </c>
      <c r="BR930" t="s">
        <v>4993</v>
      </c>
      <c r="BS930" t="s">
        <v>2096</v>
      </c>
      <c r="BT930" t="s">
        <v>2096</v>
      </c>
      <c r="BU930" t="s">
        <v>4994</v>
      </c>
      <c r="BV930" t="s">
        <v>214</v>
      </c>
      <c r="CC930" t="s">
        <v>214</v>
      </c>
      <c r="CG930" t="s">
        <v>219</v>
      </c>
      <c r="CI930" t="s">
        <v>333</v>
      </c>
      <c r="CJ930" t="s">
        <v>4995</v>
      </c>
      <c r="CK930" t="s">
        <v>220</v>
      </c>
      <c r="CL930" t="s">
        <v>412</v>
      </c>
      <c r="CN930" t="s">
        <v>306</v>
      </c>
      <c r="CP930" t="s">
        <v>224</v>
      </c>
      <c r="CQ930" t="s">
        <v>370</v>
      </c>
      <c r="CR930" t="s">
        <v>250</v>
      </c>
      <c r="CS930" t="s">
        <v>250</v>
      </c>
      <c r="CT930" t="s">
        <v>402</v>
      </c>
      <c r="CU930" t="s">
        <v>402</v>
      </c>
      <c r="CV930" t="s">
        <v>227</v>
      </c>
      <c r="CW930" t="s">
        <v>227</v>
      </c>
      <c r="CX930" t="s">
        <v>353</v>
      </c>
      <c r="CY930" t="s">
        <v>353</v>
      </c>
      <c r="CZ930" t="s">
        <v>219</v>
      </c>
      <c r="DA930" t="s">
        <v>219</v>
      </c>
      <c r="DB930" t="s">
        <v>398</v>
      </c>
      <c r="DC930" t="s">
        <v>398</v>
      </c>
      <c r="DD930" t="s">
        <v>219</v>
      </c>
      <c r="DI930" t="s">
        <v>451</v>
      </c>
      <c r="DK930" t="s">
        <v>233</v>
      </c>
      <c r="DL930" t="s">
        <v>233</v>
      </c>
      <c r="DM930" t="s">
        <v>214</v>
      </c>
      <c r="DN930" t="s">
        <v>219</v>
      </c>
      <c r="DO930" t="s">
        <v>288</v>
      </c>
      <c r="DP930" t="s">
        <v>399</v>
      </c>
      <c r="DR930" t="s">
        <v>235</v>
      </c>
      <c r="DT930" t="s">
        <v>214</v>
      </c>
      <c r="DU930" t="s">
        <v>214</v>
      </c>
      <c r="DV930" t="s">
        <v>746</v>
      </c>
      <c r="DX930" t="s">
        <v>237</v>
      </c>
      <c r="DY930" t="s">
        <v>237</v>
      </c>
      <c r="DZ930" t="s">
        <v>485</v>
      </c>
      <c r="EA930" t="s">
        <v>237</v>
      </c>
      <c r="EB930" t="s">
        <v>237</v>
      </c>
      <c r="EC930" t="s">
        <v>237</v>
      </c>
      <c r="ED930" t="s">
        <v>237</v>
      </c>
      <c r="EE930" t="s">
        <v>214</v>
      </c>
      <c r="EF930" t="s">
        <v>214</v>
      </c>
      <c r="EG930" t="s">
        <v>892</v>
      </c>
      <c r="EH930" t="s">
        <v>4996</v>
      </c>
      <c r="EI930" t="s">
        <v>214</v>
      </c>
      <c r="EK930" t="s">
        <v>237</v>
      </c>
      <c r="EL930" t="s">
        <v>237</v>
      </c>
      <c r="EM930" t="s">
        <v>240</v>
      </c>
      <c r="EN930" t="s">
        <v>240</v>
      </c>
      <c r="EO930" t="s">
        <v>240</v>
      </c>
      <c r="EP930" t="s">
        <v>240</v>
      </c>
      <c r="EQ930" t="s">
        <v>214</v>
      </c>
      <c r="ER930" t="s">
        <v>219</v>
      </c>
      <c r="ES930" t="s">
        <v>233</v>
      </c>
      <c r="ET930" t="s">
        <v>233</v>
      </c>
      <c r="EU930" t="s">
        <v>237</v>
      </c>
      <c r="EV930" t="s">
        <v>237</v>
      </c>
      <c r="EW930" t="s">
        <v>243</v>
      </c>
      <c r="EX930" t="s">
        <v>243</v>
      </c>
      <c r="EY930" t="s">
        <v>237</v>
      </c>
      <c r="EZ930" t="s">
        <v>241</v>
      </c>
      <c r="FA930" t="s">
        <v>241</v>
      </c>
      <c r="FB930" t="s">
        <v>237</v>
      </c>
      <c r="FC930" t="s">
        <v>237</v>
      </c>
      <c r="FD930" t="s">
        <v>237</v>
      </c>
      <c r="FE930" t="s">
        <v>250</v>
      </c>
      <c r="FF930" t="s">
        <v>250</v>
      </c>
      <c r="FG930" t="s">
        <v>390</v>
      </c>
      <c r="FH930" t="s">
        <v>390</v>
      </c>
      <c r="FI930" t="s">
        <v>214</v>
      </c>
      <c r="FJ930" t="s">
        <v>214</v>
      </c>
      <c r="FK930" t="s">
        <v>214</v>
      </c>
      <c r="FL930" t="s">
        <v>214</v>
      </c>
      <c r="FM930" t="s">
        <v>292</v>
      </c>
      <c r="FN930" t="s">
        <v>292</v>
      </c>
      <c r="FO930" t="s">
        <v>219</v>
      </c>
      <c r="FP930" t="s">
        <v>219</v>
      </c>
      <c r="FQ930" t="s">
        <v>241</v>
      </c>
      <c r="FR930" t="s">
        <v>241</v>
      </c>
      <c r="FS930" t="s">
        <v>241</v>
      </c>
      <c r="FT930" t="s">
        <v>241</v>
      </c>
      <c r="FU930" t="s">
        <v>219</v>
      </c>
      <c r="FV930" t="s">
        <v>241</v>
      </c>
      <c r="FW930" t="s">
        <v>241</v>
      </c>
      <c r="FX930" t="s">
        <v>241</v>
      </c>
      <c r="FY930" t="s">
        <v>241</v>
      </c>
      <c r="FZ930" t="s">
        <v>341</v>
      </c>
      <c r="GA930" t="s">
        <v>341</v>
      </c>
      <c r="GB930" t="s">
        <v>227</v>
      </c>
      <c r="GC930" t="s">
        <v>227</v>
      </c>
      <c r="GD930" t="s">
        <v>293</v>
      </c>
      <c r="GE930" t="s">
        <v>241</v>
      </c>
      <c r="GF930" t="s">
        <v>293</v>
      </c>
      <c r="GG930" t="s">
        <v>286</v>
      </c>
      <c r="GH930" t="s">
        <v>241</v>
      </c>
      <c r="GI930" t="s">
        <v>244</v>
      </c>
      <c r="GJ930" t="s">
        <v>227</v>
      </c>
      <c r="GK930" t="s">
        <v>227</v>
      </c>
      <c r="GL930" t="s">
        <v>227</v>
      </c>
      <c r="GM930" t="s">
        <v>227</v>
      </c>
      <c r="GN930" t="s">
        <v>219</v>
      </c>
      <c r="GO930" t="s">
        <v>219</v>
      </c>
      <c r="GP930" t="s">
        <v>295</v>
      </c>
      <c r="GQ930" t="s">
        <v>251</v>
      </c>
      <c r="GR930" t="s">
        <v>295</v>
      </c>
      <c r="GS930" t="s">
        <v>214</v>
      </c>
      <c r="GT930" t="s">
        <v>241</v>
      </c>
      <c r="GU930" t="s">
        <v>214</v>
      </c>
      <c r="GV930" t="s">
        <v>241</v>
      </c>
      <c r="GW930" t="s">
        <v>297</v>
      </c>
      <c r="GX930" t="s">
        <v>297</v>
      </c>
      <c r="GY930" t="s">
        <v>254</v>
      </c>
      <c r="GZ930" t="s">
        <v>241</v>
      </c>
      <c r="HA930" t="s">
        <v>298</v>
      </c>
      <c r="HB930" t="s">
        <v>241</v>
      </c>
      <c r="HC930" t="s">
        <v>315</v>
      </c>
      <c r="HD930" t="s">
        <v>316</v>
      </c>
      <c r="HE930" t="s">
        <v>343</v>
      </c>
      <c r="HF930" t="s">
        <v>241</v>
      </c>
      <c r="HG930" t="s">
        <v>362</v>
      </c>
      <c r="HH930" t="s">
        <v>241</v>
      </c>
      <c r="HI930" t="s">
        <v>241</v>
      </c>
      <c r="HJ930" t="s">
        <v>214</v>
      </c>
      <c r="HK930" t="s">
        <v>4997</v>
      </c>
      <c r="HL930" s="12"/>
      <c r="HM930">
        <v>0.75</v>
      </c>
      <c r="HN930">
        <v>0.5</v>
      </c>
      <c r="HO930">
        <v>0.5</v>
      </c>
      <c r="HP930">
        <v>1</v>
      </c>
      <c r="HQ930">
        <v>0.5</v>
      </c>
      <c r="HR930">
        <v>0.25</v>
      </c>
      <c r="HS930">
        <v>1</v>
      </c>
      <c r="HT930">
        <v>1</v>
      </c>
      <c r="HU930">
        <v>0</v>
      </c>
      <c r="HV930">
        <v>0.5</v>
      </c>
      <c r="HW930">
        <v>0.5</v>
      </c>
      <c r="HX930">
        <v>0.5</v>
      </c>
      <c r="HY930">
        <v>0.5</v>
      </c>
      <c r="HZ930">
        <v>0.5</v>
      </c>
      <c r="IA930" s="4">
        <v>1</v>
      </c>
      <c r="IB930">
        <v>0.25</v>
      </c>
      <c r="IC930">
        <v>0.5</v>
      </c>
      <c r="ID930">
        <v>0.5</v>
      </c>
      <c r="IE930">
        <v>0.5</v>
      </c>
      <c r="IG930">
        <v>0.5</v>
      </c>
      <c r="IH930">
        <v>0.5</v>
      </c>
      <c r="II930">
        <v>1</v>
      </c>
      <c r="IJ930">
        <v>1</v>
      </c>
      <c r="IK930">
        <v>1</v>
      </c>
      <c r="IL930">
        <v>1</v>
      </c>
      <c r="IM930">
        <v>0.25</v>
      </c>
      <c r="IN930">
        <v>1</v>
      </c>
      <c r="IO930">
        <v>1</v>
      </c>
      <c r="IQ930">
        <v>0</v>
      </c>
      <c r="IS930">
        <f t="shared" si="805"/>
        <v>0.11249999999999999</v>
      </c>
      <c r="IT930">
        <f t="shared" si="806"/>
        <v>0.06</v>
      </c>
      <c r="IU930">
        <f t="shared" si="807"/>
        <v>0.04</v>
      </c>
      <c r="IV930">
        <f t="shared" si="808"/>
        <v>0.1</v>
      </c>
      <c r="IW930">
        <f t="shared" si="809"/>
        <v>0.04</v>
      </c>
      <c r="IX930">
        <f t="shared" si="810"/>
        <v>3.2500000000000001E-2</v>
      </c>
      <c r="IY930">
        <f t="shared" si="811"/>
        <v>0.1</v>
      </c>
      <c r="IZ930">
        <f t="shared" si="812"/>
        <v>0.11</v>
      </c>
      <c r="JA930">
        <f t="shared" si="813"/>
        <v>0</v>
      </c>
      <c r="JB930">
        <f t="shared" si="814"/>
        <v>0.05</v>
      </c>
      <c r="JC930">
        <f t="shared" si="815"/>
        <v>0.06</v>
      </c>
      <c r="JD930">
        <f t="shared" si="816"/>
        <v>5.5E-2</v>
      </c>
      <c r="JE930">
        <f t="shared" si="817"/>
        <v>3.5000000000000003E-2</v>
      </c>
      <c r="JF930">
        <f t="shared" si="818"/>
        <v>0.06</v>
      </c>
      <c r="JG930" s="5">
        <f t="shared" si="819"/>
        <v>0.05</v>
      </c>
      <c r="JH930">
        <f t="shared" si="820"/>
        <v>0</v>
      </c>
      <c r="JI930">
        <f t="shared" si="820"/>
        <v>0</v>
      </c>
      <c r="JJ930">
        <f t="shared" si="821"/>
        <v>0.1</v>
      </c>
      <c r="JK930">
        <f t="shared" si="822"/>
        <v>7.4999999999999997E-2</v>
      </c>
      <c r="JL930" s="6">
        <f t="shared" si="823"/>
        <v>3.6666666666666667E-2</v>
      </c>
      <c r="JM930">
        <f t="shared" si="824"/>
        <v>0.06</v>
      </c>
      <c r="JN930">
        <f t="shared" si="825"/>
        <v>2.5000000000000001E-2</v>
      </c>
      <c r="JO930">
        <f t="shared" si="826"/>
        <v>0.15</v>
      </c>
      <c r="JP930">
        <f t="shared" si="827"/>
        <v>0.1</v>
      </c>
      <c r="JQ930">
        <f t="shared" si="828"/>
        <v>0.12</v>
      </c>
      <c r="JR930">
        <f t="shared" si="829"/>
        <v>0.11</v>
      </c>
      <c r="JS930">
        <f t="shared" si="830"/>
        <v>2.5000000000000001E-2</v>
      </c>
      <c r="JT930">
        <f t="shared" si="830"/>
        <v>0.1</v>
      </c>
      <c r="JU930">
        <f t="shared" si="831"/>
        <v>1</v>
      </c>
      <c r="JV930">
        <f t="shared" si="831"/>
        <v>0</v>
      </c>
      <c r="JW930">
        <f t="shared" si="832"/>
        <v>0.15</v>
      </c>
      <c r="JY930">
        <f t="shared" si="833"/>
        <v>3.7500000000000006E-2</v>
      </c>
      <c r="JZ930">
        <f t="shared" si="834"/>
        <v>0.04</v>
      </c>
      <c r="KA930">
        <f t="shared" si="835"/>
        <v>0.01</v>
      </c>
      <c r="KB930">
        <f t="shared" si="835"/>
        <v>0.02</v>
      </c>
      <c r="KC930">
        <f t="shared" si="836"/>
        <v>0.02</v>
      </c>
      <c r="KD930">
        <f t="shared" si="804"/>
        <v>7.4999999999999997E-3</v>
      </c>
      <c r="KE930">
        <f t="shared" si="804"/>
        <v>0.03</v>
      </c>
      <c r="KF930">
        <f t="shared" si="804"/>
        <v>0.03</v>
      </c>
      <c r="KG930">
        <f t="shared" si="803"/>
        <v>0</v>
      </c>
      <c r="KH930">
        <f t="shared" si="803"/>
        <v>1.4999999999999999E-2</v>
      </c>
      <c r="KI930">
        <f t="shared" si="803"/>
        <v>1.4999999999999999E-2</v>
      </c>
      <c r="KJ930">
        <f t="shared" si="803"/>
        <v>1.4999999999999999E-2</v>
      </c>
      <c r="KK930">
        <f t="shared" si="837"/>
        <v>0.01</v>
      </c>
      <c r="KL930">
        <f t="shared" si="838"/>
        <v>0.02</v>
      </c>
      <c r="KM930" s="5">
        <f t="shared" si="839"/>
        <v>0.05</v>
      </c>
      <c r="KN930">
        <f t="shared" si="840"/>
        <v>0</v>
      </c>
      <c r="KO930">
        <f t="shared" si="840"/>
        <v>0</v>
      </c>
      <c r="KP930">
        <f t="shared" si="841"/>
        <v>0.03</v>
      </c>
      <c r="KQ930">
        <f t="shared" si="842"/>
        <v>1.4999999999999999E-2</v>
      </c>
      <c r="KR930" s="6">
        <f t="shared" si="843"/>
        <v>1.8333333333333333E-2</v>
      </c>
      <c r="KS930">
        <f t="shared" si="844"/>
        <v>0.02</v>
      </c>
      <c r="KT930">
        <f t="shared" si="845"/>
        <v>1.4999999999999999E-2</v>
      </c>
      <c r="KU930">
        <f t="shared" si="846"/>
        <v>0.04</v>
      </c>
      <c r="KV930">
        <f t="shared" si="847"/>
        <v>0.05</v>
      </c>
      <c r="KW930">
        <f t="shared" si="848"/>
        <v>0.01</v>
      </c>
      <c r="KX930">
        <f t="shared" si="849"/>
        <v>0</v>
      </c>
      <c r="KY930">
        <f t="shared" si="850"/>
        <v>0.01</v>
      </c>
      <c r="KZ930">
        <f t="shared" si="851"/>
        <v>0.03</v>
      </c>
      <c r="LA930">
        <f t="shared" si="852"/>
        <v>1</v>
      </c>
      <c r="LB930">
        <f t="shared" si="852"/>
        <v>0</v>
      </c>
      <c r="LC930">
        <f t="shared" si="853"/>
        <v>0.1</v>
      </c>
      <c r="LE930" t="str">
        <f t="shared" si="859"/>
        <v>Senegal</v>
      </c>
      <c r="LF930">
        <f t="shared" si="854"/>
        <v>0.59499999999999997</v>
      </c>
      <c r="LG930" s="6">
        <f t="shared" si="855"/>
        <v>0.52166666666666672</v>
      </c>
      <c r="LH930">
        <f t="shared" si="856"/>
        <v>0.84</v>
      </c>
      <c r="LI930" s="6">
        <f t="shared" si="857"/>
        <v>0.65833333333333344</v>
      </c>
      <c r="LJ930">
        <f t="shared" si="858"/>
        <v>0</v>
      </c>
    </row>
    <row r="931" spans="1:322" x14ac:dyDescent="0.35">
      <c r="A931" s="8">
        <v>44911</v>
      </c>
      <c r="B931" t="s">
        <v>4998</v>
      </c>
      <c r="D931" s="27" t="s">
        <v>257</v>
      </c>
      <c r="E931" s="27" t="s">
        <v>257</v>
      </c>
      <c r="F931" s="27">
        <v>60</v>
      </c>
      <c r="G931" s="27" t="s">
        <v>258</v>
      </c>
      <c r="H931" s="27" t="s">
        <v>322</v>
      </c>
      <c r="I931" s="27" t="s">
        <v>4949</v>
      </c>
      <c r="J931" s="27" t="s">
        <v>1972</v>
      </c>
      <c r="K931" s="28">
        <v>44608</v>
      </c>
      <c r="L931" s="28">
        <v>44608</v>
      </c>
      <c r="M931" s="28">
        <v>44643</v>
      </c>
      <c r="N931" s="27" t="s">
        <v>261</v>
      </c>
      <c r="O931" s="27" t="s">
        <v>261</v>
      </c>
      <c r="P931" s="27" t="s">
        <v>261</v>
      </c>
      <c r="Q931" s="27" t="s">
        <v>324</v>
      </c>
      <c r="R931" s="28">
        <v>44643</v>
      </c>
      <c r="S931" s="28">
        <v>44643</v>
      </c>
      <c r="T931" s="27" t="s">
        <v>263</v>
      </c>
      <c r="U931" s="27" t="s">
        <v>263</v>
      </c>
      <c r="V931" s="28">
        <v>44739</v>
      </c>
      <c r="W931" s="27" t="s">
        <v>261</v>
      </c>
      <c r="X931" s="28" t="s">
        <v>262</v>
      </c>
      <c r="Y931" s="27" t="s">
        <v>263</v>
      </c>
      <c r="Z931" s="28">
        <v>44742</v>
      </c>
      <c r="AA931" s="27" t="s">
        <v>268</v>
      </c>
      <c r="AB931" s="27" t="s">
        <v>2036</v>
      </c>
      <c r="AC931" s="27" t="s">
        <v>2095</v>
      </c>
      <c r="AD931" s="27" t="s">
        <v>267</v>
      </c>
      <c r="AE931" s="27" t="s">
        <v>473</v>
      </c>
      <c r="AF931" s="27" t="s">
        <v>687</v>
      </c>
      <c r="AG931" s="29">
        <v>1250000</v>
      </c>
      <c r="AH931" s="27" t="s">
        <v>261</v>
      </c>
      <c r="AI931" s="27" t="s">
        <v>262</v>
      </c>
      <c r="AJ931" s="28" t="s">
        <v>262</v>
      </c>
      <c r="AK931" s="27" t="s">
        <v>262</v>
      </c>
      <c r="AL931" s="27" t="s">
        <v>262</v>
      </c>
      <c r="AM931" s="27" t="s">
        <v>262</v>
      </c>
      <c r="AN931" s="27" t="s">
        <v>262</v>
      </c>
      <c r="AO931" s="27" t="s">
        <v>261</v>
      </c>
      <c r="AP931" s="27" t="s">
        <v>261</v>
      </c>
      <c r="AQ931" s="28" t="s">
        <v>262</v>
      </c>
      <c r="AR931" s="27" t="s">
        <v>261</v>
      </c>
      <c r="AS931" s="28" t="s">
        <v>262</v>
      </c>
      <c r="AT931" s="27" t="s">
        <v>261</v>
      </c>
      <c r="AU931" s="28" t="s">
        <v>262</v>
      </c>
      <c r="AV931" s="27" t="s">
        <v>261</v>
      </c>
      <c r="AW931" s="28" t="s">
        <v>262</v>
      </c>
      <c r="AX931" s="27" t="s">
        <v>261</v>
      </c>
      <c r="AY931" s="28" t="s">
        <v>262</v>
      </c>
      <c r="AZ931" s="27" t="s">
        <v>262</v>
      </c>
      <c r="BA931" s="27" t="s">
        <v>262</v>
      </c>
      <c r="BB931" s="27" t="s">
        <v>261</v>
      </c>
      <c r="BC931" s="28" t="s">
        <v>262</v>
      </c>
      <c r="BD931" s="27" t="s">
        <v>263</v>
      </c>
      <c r="BE931" s="30">
        <v>44926</v>
      </c>
      <c r="BF931" t="s">
        <v>1972</v>
      </c>
      <c r="BG931" s="9" t="s">
        <v>4233</v>
      </c>
      <c r="BH931" t="s">
        <v>272</v>
      </c>
      <c r="BI931" t="s">
        <v>4999</v>
      </c>
      <c r="BJ931" t="s">
        <v>210</v>
      </c>
      <c r="BK931" t="s">
        <v>852</v>
      </c>
      <c r="BL931" t="s">
        <v>212</v>
      </c>
      <c r="BM931" t="s">
        <v>2050</v>
      </c>
      <c r="BN931" t="s">
        <v>214</v>
      </c>
      <c r="BO931" t="s">
        <v>542</v>
      </c>
      <c r="BP931" t="s">
        <v>219</v>
      </c>
      <c r="BQ931" t="s">
        <v>216</v>
      </c>
      <c r="BR931" t="s">
        <v>5000</v>
      </c>
      <c r="BS931" t="s">
        <v>2096</v>
      </c>
      <c r="BT931" t="s">
        <v>5001</v>
      </c>
      <c r="BU931" t="s">
        <v>5002</v>
      </c>
      <c r="BV931" t="s">
        <v>214</v>
      </c>
      <c r="CC931" t="s">
        <v>214</v>
      </c>
      <c r="CG931" t="s">
        <v>219</v>
      </c>
      <c r="CI931" t="s">
        <v>333</v>
      </c>
      <c r="CJ931" t="s">
        <v>5003</v>
      </c>
      <c r="CK931" t="s">
        <v>333</v>
      </c>
      <c r="CL931" t="s">
        <v>500</v>
      </c>
      <c r="CM931" t="s">
        <v>5004</v>
      </c>
      <c r="CN931" t="s">
        <v>306</v>
      </c>
      <c r="CP931" t="s">
        <v>307</v>
      </c>
      <c r="CQ931" t="s">
        <v>370</v>
      </c>
      <c r="CR931" t="s">
        <v>250</v>
      </c>
      <c r="CS931" t="s">
        <v>250</v>
      </c>
      <c r="CT931" t="s">
        <v>214</v>
      </c>
      <c r="CU931" t="s">
        <v>219</v>
      </c>
      <c r="CV931" t="s">
        <v>244</v>
      </c>
      <c r="CW931" t="s">
        <v>244</v>
      </c>
      <c r="CX931" t="s">
        <v>228</v>
      </c>
      <c r="CY931" t="s">
        <v>228</v>
      </c>
      <c r="CZ931" t="s">
        <v>214</v>
      </c>
      <c r="DA931" t="s">
        <v>219</v>
      </c>
      <c r="DB931" t="s">
        <v>230</v>
      </c>
      <c r="DC931" t="s">
        <v>230</v>
      </c>
      <c r="DD931" t="s">
        <v>219</v>
      </c>
      <c r="DI931" t="s">
        <v>338</v>
      </c>
      <c r="DK931" t="s">
        <v>372</v>
      </c>
      <c r="DL931" t="s">
        <v>372</v>
      </c>
      <c r="DM931" t="s">
        <v>219</v>
      </c>
      <c r="DN931" t="s">
        <v>219</v>
      </c>
      <c r="DO931" t="s">
        <v>288</v>
      </c>
      <c r="DP931" t="s">
        <v>443</v>
      </c>
      <c r="DR931" t="s">
        <v>235</v>
      </c>
      <c r="DT931" t="s">
        <v>219</v>
      </c>
      <c r="DU931" t="s">
        <v>219</v>
      </c>
      <c r="DX931" t="s">
        <v>233</v>
      </c>
      <c r="DY931" t="s">
        <v>233</v>
      </c>
      <c r="DZ931" t="s">
        <v>485</v>
      </c>
      <c r="EA931" t="s">
        <v>237</v>
      </c>
      <c r="EB931" t="s">
        <v>233</v>
      </c>
      <c r="EC931" t="s">
        <v>242</v>
      </c>
      <c r="ED931" t="s">
        <v>242</v>
      </c>
      <c r="EE931" t="s">
        <v>214</v>
      </c>
      <c r="EF931" t="s">
        <v>214</v>
      </c>
      <c r="EG931" t="s">
        <v>214</v>
      </c>
      <c r="EI931" t="s">
        <v>214</v>
      </c>
      <c r="EK931" t="s">
        <v>242</v>
      </c>
      <c r="EL931" t="s">
        <v>242</v>
      </c>
      <c r="EM931" t="s">
        <v>240</v>
      </c>
      <c r="EN931" t="s">
        <v>240</v>
      </c>
      <c r="EO931" t="s">
        <v>240</v>
      </c>
      <c r="EP931" t="s">
        <v>240</v>
      </c>
      <c r="EQ931" t="s">
        <v>214</v>
      </c>
      <c r="ER931" t="s">
        <v>214</v>
      </c>
      <c r="ES931" t="s">
        <v>237</v>
      </c>
      <c r="ET931" t="s">
        <v>237</v>
      </c>
      <c r="EU931" t="s">
        <v>242</v>
      </c>
      <c r="EV931" t="s">
        <v>242</v>
      </c>
      <c r="EW931" t="s">
        <v>243</v>
      </c>
      <c r="EX931" t="s">
        <v>243</v>
      </c>
      <c r="EY931" t="s">
        <v>242</v>
      </c>
      <c r="EZ931" t="s">
        <v>241</v>
      </c>
      <c r="FA931" t="s">
        <v>241</v>
      </c>
      <c r="FB931" t="s">
        <v>242</v>
      </c>
      <c r="FC931" t="s">
        <v>242</v>
      </c>
      <c r="FD931" t="s">
        <v>242</v>
      </c>
      <c r="FE931" t="s">
        <v>286</v>
      </c>
      <c r="FF931" t="s">
        <v>286</v>
      </c>
      <c r="FG931" t="s">
        <v>390</v>
      </c>
      <c r="FH931" t="s">
        <v>390</v>
      </c>
      <c r="FI931" t="s">
        <v>214</v>
      </c>
      <c r="FJ931" t="s">
        <v>214</v>
      </c>
      <c r="FK931" t="s">
        <v>214</v>
      </c>
      <c r="FL931" t="s">
        <v>214</v>
      </c>
      <c r="FM931" t="s">
        <v>292</v>
      </c>
      <c r="FN931" t="s">
        <v>292</v>
      </c>
      <c r="FO931" t="s">
        <v>219</v>
      </c>
      <c r="FP931" t="s">
        <v>219</v>
      </c>
      <c r="FQ931" t="s">
        <v>241</v>
      </c>
      <c r="FR931" t="s">
        <v>241</v>
      </c>
      <c r="FS931" t="s">
        <v>241</v>
      </c>
      <c r="FT931" t="s">
        <v>241</v>
      </c>
      <c r="FU931" t="s">
        <v>219</v>
      </c>
      <c r="FV931" t="s">
        <v>241</v>
      </c>
      <c r="FW931" t="s">
        <v>241</v>
      </c>
      <c r="FX931" t="s">
        <v>241</v>
      </c>
      <c r="FY931" t="s">
        <v>241</v>
      </c>
      <c r="FZ931" t="s">
        <v>341</v>
      </c>
      <c r="GA931" t="s">
        <v>341</v>
      </c>
      <c r="GB931" t="s">
        <v>227</v>
      </c>
      <c r="GC931" t="s">
        <v>227</v>
      </c>
      <c r="GD931" t="s">
        <v>293</v>
      </c>
      <c r="GE931" t="s">
        <v>241</v>
      </c>
      <c r="GF931" t="s">
        <v>293</v>
      </c>
      <c r="GG931" t="s">
        <v>244</v>
      </c>
      <c r="GH931" t="s">
        <v>241</v>
      </c>
      <c r="GI931" t="s">
        <v>244</v>
      </c>
      <c r="GJ931" t="s">
        <v>227</v>
      </c>
      <c r="GK931" t="s">
        <v>227</v>
      </c>
      <c r="GL931" t="s">
        <v>244</v>
      </c>
      <c r="GM931" t="s">
        <v>244</v>
      </c>
      <c r="GN931" t="s">
        <v>219</v>
      </c>
      <c r="GO931" t="s">
        <v>219</v>
      </c>
      <c r="GP931" t="s">
        <v>251</v>
      </c>
      <c r="GQ931" t="s">
        <v>251</v>
      </c>
      <c r="GR931" t="s">
        <v>251</v>
      </c>
      <c r="GS931" t="s">
        <v>214</v>
      </c>
      <c r="GT931" t="s">
        <v>241</v>
      </c>
      <c r="GU931" t="s">
        <v>214</v>
      </c>
      <c r="GV931" t="s">
        <v>241</v>
      </c>
      <c r="GW931" t="s">
        <v>297</v>
      </c>
      <c r="GX931" t="s">
        <v>297</v>
      </c>
      <c r="GY931" t="s">
        <v>254</v>
      </c>
      <c r="GZ931" t="s">
        <v>241</v>
      </c>
      <c r="HA931" t="s">
        <v>298</v>
      </c>
      <c r="HB931" t="s">
        <v>241</v>
      </c>
      <c r="HC931" t="s">
        <v>315</v>
      </c>
      <c r="HD931" t="s">
        <v>361</v>
      </c>
      <c r="HE931" t="s">
        <v>317</v>
      </c>
      <c r="HF931" t="s">
        <v>241</v>
      </c>
      <c r="HG931" t="s">
        <v>362</v>
      </c>
      <c r="HH931" t="s">
        <v>241</v>
      </c>
      <c r="HI931" t="s">
        <v>241</v>
      </c>
      <c r="HJ931" t="s">
        <v>214</v>
      </c>
      <c r="HK931" t="s">
        <v>5005</v>
      </c>
      <c r="HL931" s="12"/>
      <c r="HM931">
        <v>0.75</v>
      </c>
      <c r="HN931">
        <v>0.5</v>
      </c>
      <c r="HO931">
        <v>1</v>
      </c>
      <c r="HP931">
        <v>0.75</v>
      </c>
      <c r="HQ931">
        <v>1</v>
      </c>
      <c r="HR931">
        <v>0</v>
      </c>
      <c r="HS931">
        <v>0</v>
      </c>
      <c r="HT931">
        <v>1</v>
      </c>
      <c r="HU931">
        <v>1</v>
      </c>
      <c r="HV931">
        <v>0.25</v>
      </c>
      <c r="HW931">
        <v>0.5</v>
      </c>
      <c r="HX931">
        <v>0.75</v>
      </c>
      <c r="HY931">
        <v>1</v>
      </c>
      <c r="HZ931">
        <v>0.75</v>
      </c>
      <c r="IA931" s="4">
        <v>1</v>
      </c>
      <c r="IB931">
        <v>0.5</v>
      </c>
      <c r="IC931">
        <v>0.75</v>
      </c>
      <c r="ID931">
        <v>0.75</v>
      </c>
      <c r="IE931">
        <v>0.75</v>
      </c>
      <c r="IG931">
        <v>0.75</v>
      </c>
      <c r="IH931">
        <v>0.5</v>
      </c>
      <c r="II931">
        <v>1</v>
      </c>
      <c r="IJ931">
        <v>1</v>
      </c>
      <c r="IK931">
        <v>1</v>
      </c>
      <c r="IL931">
        <v>1</v>
      </c>
      <c r="IM931">
        <v>0.75</v>
      </c>
      <c r="IN931">
        <v>1</v>
      </c>
      <c r="IO931">
        <v>1</v>
      </c>
      <c r="IQ931">
        <v>0</v>
      </c>
      <c r="IS931">
        <f t="shared" si="805"/>
        <v>0.11249999999999999</v>
      </c>
      <c r="IT931">
        <f t="shared" si="806"/>
        <v>0.06</v>
      </c>
      <c r="IU931">
        <f t="shared" si="807"/>
        <v>0.08</v>
      </c>
      <c r="IV931">
        <f t="shared" si="808"/>
        <v>7.5000000000000011E-2</v>
      </c>
      <c r="IW931">
        <f t="shared" si="809"/>
        <v>0.08</v>
      </c>
      <c r="IX931">
        <f t="shared" si="810"/>
        <v>0</v>
      </c>
      <c r="IY931">
        <f t="shared" si="811"/>
        <v>0</v>
      </c>
      <c r="IZ931">
        <f t="shared" si="812"/>
        <v>0.11</v>
      </c>
      <c r="JA931">
        <f t="shared" si="813"/>
        <v>0.13</v>
      </c>
      <c r="JB931">
        <f t="shared" si="814"/>
        <v>2.5000000000000001E-2</v>
      </c>
      <c r="JC931">
        <f t="shared" si="815"/>
        <v>0.06</v>
      </c>
      <c r="JD931">
        <f t="shared" si="816"/>
        <v>8.2500000000000004E-2</v>
      </c>
      <c r="JE931">
        <f t="shared" si="817"/>
        <v>7.0000000000000007E-2</v>
      </c>
      <c r="JF931">
        <f t="shared" si="818"/>
        <v>0.09</v>
      </c>
      <c r="JG931" s="5">
        <f t="shared" si="819"/>
        <v>0.05</v>
      </c>
      <c r="JH931">
        <f t="shared" si="820"/>
        <v>0</v>
      </c>
      <c r="JI931">
        <f t="shared" si="820"/>
        <v>0</v>
      </c>
      <c r="JJ931">
        <f t="shared" si="821"/>
        <v>0.15000000000000002</v>
      </c>
      <c r="JK931">
        <f t="shared" si="822"/>
        <v>0.11249999999999999</v>
      </c>
      <c r="JL931" s="6">
        <f t="shared" si="823"/>
        <v>0.05</v>
      </c>
      <c r="JM931">
        <f t="shared" si="824"/>
        <v>0.09</v>
      </c>
      <c r="JN931">
        <f t="shared" si="825"/>
        <v>2.5000000000000001E-2</v>
      </c>
      <c r="JO931">
        <f t="shared" si="826"/>
        <v>0.15</v>
      </c>
      <c r="JP931">
        <f t="shared" si="827"/>
        <v>0.1</v>
      </c>
      <c r="JQ931">
        <f t="shared" si="828"/>
        <v>0.12</v>
      </c>
      <c r="JR931">
        <f t="shared" si="829"/>
        <v>0.11</v>
      </c>
      <c r="JS931">
        <f t="shared" si="830"/>
        <v>7.5000000000000011E-2</v>
      </c>
      <c r="JT931">
        <f t="shared" si="830"/>
        <v>0.1</v>
      </c>
      <c r="JU931">
        <f t="shared" si="831"/>
        <v>1</v>
      </c>
      <c r="JV931">
        <f t="shared" si="831"/>
        <v>0</v>
      </c>
      <c r="JW931">
        <f t="shared" si="832"/>
        <v>0.15</v>
      </c>
      <c r="JY931">
        <f t="shared" si="833"/>
        <v>3.7500000000000006E-2</v>
      </c>
      <c r="JZ931">
        <f t="shared" si="834"/>
        <v>0.04</v>
      </c>
      <c r="KA931">
        <f t="shared" si="835"/>
        <v>0.02</v>
      </c>
      <c r="KB931">
        <f t="shared" si="835"/>
        <v>1.4999999999999999E-2</v>
      </c>
      <c r="KC931">
        <f t="shared" si="836"/>
        <v>0.04</v>
      </c>
      <c r="KD931">
        <f t="shared" si="804"/>
        <v>0</v>
      </c>
      <c r="KE931">
        <f t="shared" si="804"/>
        <v>0</v>
      </c>
      <c r="KF931">
        <f t="shared" si="804"/>
        <v>0.03</v>
      </c>
      <c r="KG931">
        <f t="shared" si="803"/>
        <v>0.03</v>
      </c>
      <c r="KH931">
        <f t="shared" si="803"/>
        <v>7.4999999999999997E-3</v>
      </c>
      <c r="KI931">
        <f t="shared" si="803"/>
        <v>1.4999999999999999E-2</v>
      </c>
      <c r="KJ931">
        <f t="shared" si="803"/>
        <v>2.2499999999999999E-2</v>
      </c>
      <c r="KK931">
        <f t="shared" si="837"/>
        <v>0.02</v>
      </c>
      <c r="KL931">
        <f t="shared" si="838"/>
        <v>0.03</v>
      </c>
      <c r="KM931" s="5">
        <f t="shared" si="839"/>
        <v>0.05</v>
      </c>
      <c r="KN931">
        <f t="shared" si="840"/>
        <v>0</v>
      </c>
      <c r="KO931">
        <f t="shared" si="840"/>
        <v>0</v>
      </c>
      <c r="KP931">
        <f t="shared" si="841"/>
        <v>4.4999999999999998E-2</v>
      </c>
      <c r="KQ931">
        <f t="shared" si="842"/>
        <v>2.2499999999999999E-2</v>
      </c>
      <c r="KR931" s="6">
        <f t="shared" si="843"/>
        <v>2.5000000000000001E-2</v>
      </c>
      <c r="KS931">
        <f t="shared" si="844"/>
        <v>0.03</v>
      </c>
      <c r="KT931">
        <f t="shared" si="845"/>
        <v>1.4999999999999999E-2</v>
      </c>
      <c r="KU931">
        <f t="shared" si="846"/>
        <v>0.04</v>
      </c>
      <c r="KV931">
        <f t="shared" si="847"/>
        <v>0.05</v>
      </c>
      <c r="KW931">
        <f t="shared" si="848"/>
        <v>0.01</v>
      </c>
      <c r="KX931">
        <f t="shared" si="849"/>
        <v>0</v>
      </c>
      <c r="KY931">
        <f t="shared" si="850"/>
        <v>0.03</v>
      </c>
      <c r="KZ931">
        <f t="shared" si="851"/>
        <v>0.03</v>
      </c>
      <c r="LA931">
        <f t="shared" si="852"/>
        <v>1</v>
      </c>
      <c r="LB931">
        <f t="shared" si="852"/>
        <v>0</v>
      </c>
      <c r="LC931">
        <f t="shared" si="853"/>
        <v>0.1</v>
      </c>
      <c r="LE931" t="str">
        <f t="shared" si="859"/>
        <v>Senegal</v>
      </c>
      <c r="LF931">
        <f t="shared" si="854"/>
        <v>0.64750000000000008</v>
      </c>
      <c r="LG931" s="6">
        <f t="shared" si="855"/>
        <v>0.69000000000000017</v>
      </c>
      <c r="LH931">
        <f t="shared" si="856"/>
        <v>0.91999999999999993</v>
      </c>
      <c r="LI931" s="6">
        <f t="shared" si="857"/>
        <v>0.75500000000000023</v>
      </c>
      <c r="LJ931">
        <f t="shared" si="858"/>
        <v>0</v>
      </c>
    </row>
    <row r="932" spans="1:322" x14ac:dyDescent="0.35">
      <c r="A932" s="8">
        <v>44894</v>
      </c>
      <c r="B932" t="s">
        <v>5006</v>
      </c>
      <c r="D932" s="24" t="s">
        <v>321</v>
      </c>
      <c r="E932" s="24" t="s">
        <v>321</v>
      </c>
      <c r="F932" s="24">
        <v>28</v>
      </c>
      <c r="G932" s="24" t="s">
        <v>258</v>
      </c>
      <c r="H932" s="24" t="s">
        <v>1818</v>
      </c>
      <c r="I932" s="24" t="s">
        <v>4949</v>
      </c>
      <c r="J932" s="24" t="s">
        <v>685</v>
      </c>
      <c r="K932" s="25">
        <v>44670</v>
      </c>
      <c r="L932" s="25">
        <v>44670</v>
      </c>
      <c r="M932" s="25">
        <v>44699</v>
      </c>
      <c r="N932" s="24" t="s">
        <v>261</v>
      </c>
      <c r="O932" s="24" t="s">
        <v>261</v>
      </c>
      <c r="P932" s="24" t="s">
        <v>261</v>
      </c>
      <c r="Q932" s="24" t="s">
        <v>324</v>
      </c>
      <c r="R932" s="25">
        <v>44701</v>
      </c>
      <c r="S932" s="25">
        <v>44701</v>
      </c>
      <c r="T932" s="24" t="s">
        <v>263</v>
      </c>
      <c r="U932" s="24" t="s">
        <v>263</v>
      </c>
      <c r="V932" s="25">
        <v>44701</v>
      </c>
      <c r="W932" s="24" t="s">
        <v>261</v>
      </c>
      <c r="X932" s="25" t="s">
        <v>262</v>
      </c>
      <c r="Y932" s="24" t="s">
        <v>263</v>
      </c>
      <c r="Z932" s="25">
        <v>44721</v>
      </c>
      <c r="AA932" s="24" t="s">
        <v>264</v>
      </c>
      <c r="AB932" s="24" t="s">
        <v>265</v>
      </c>
      <c r="AC932" s="24" t="s">
        <v>802</v>
      </c>
      <c r="AD932" s="24" t="s">
        <v>267</v>
      </c>
      <c r="AE932" s="24" t="s">
        <v>326</v>
      </c>
      <c r="AF932" s="24" t="s">
        <v>687</v>
      </c>
      <c r="AG932" s="31">
        <v>466000</v>
      </c>
      <c r="AH932" s="24" t="s">
        <v>261</v>
      </c>
      <c r="AI932" s="24" t="s">
        <v>262</v>
      </c>
      <c r="AJ932" s="25" t="s">
        <v>262</v>
      </c>
      <c r="AK932" s="24" t="s">
        <v>262</v>
      </c>
      <c r="AL932" s="24" t="s">
        <v>262</v>
      </c>
      <c r="AM932" s="24" t="s">
        <v>262</v>
      </c>
      <c r="AN932" s="24" t="s">
        <v>262</v>
      </c>
      <c r="AO932" s="27" t="s">
        <v>263</v>
      </c>
      <c r="AP932" s="24" t="s">
        <v>261</v>
      </c>
      <c r="AQ932" s="25" t="s">
        <v>262</v>
      </c>
      <c r="AR932" s="24" t="s">
        <v>261</v>
      </c>
      <c r="AS932" s="25" t="s">
        <v>262</v>
      </c>
      <c r="AT932" s="24" t="s">
        <v>261</v>
      </c>
      <c r="AU932" s="25" t="s">
        <v>262</v>
      </c>
      <c r="AV932" s="24" t="s">
        <v>261</v>
      </c>
      <c r="AW932" s="25" t="s">
        <v>262</v>
      </c>
      <c r="AX932" s="24" t="s">
        <v>263</v>
      </c>
      <c r="AY932" s="25">
        <v>44701</v>
      </c>
      <c r="AZ932" s="27" t="s">
        <v>262</v>
      </c>
      <c r="BA932" s="27" t="s">
        <v>262</v>
      </c>
      <c r="BB932" s="24" t="s">
        <v>261</v>
      </c>
      <c r="BC932" s="25" t="s">
        <v>262</v>
      </c>
      <c r="BD932" s="24" t="s">
        <v>261</v>
      </c>
      <c r="BE932" s="26" t="s">
        <v>262</v>
      </c>
      <c r="BF932" t="s">
        <v>685</v>
      </c>
      <c r="BG932" s="9" t="s">
        <v>4233</v>
      </c>
      <c r="BH932" t="s">
        <v>208</v>
      </c>
      <c r="BI932" t="s">
        <v>328</v>
      </c>
      <c r="BJ932" t="s">
        <v>210</v>
      </c>
      <c r="BK932" t="s">
        <v>211</v>
      </c>
      <c r="BL932" t="s">
        <v>212</v>
      </c>
      <c r="BM932" t="s">
        <v>688</v>
      </c>
      <c r="BN932" t="s">
        <v>214</v>
      </c>
      <c r="BO932" t="s">
        <v>821</v>
      </c>
      <c r="BP932" t="s">
        <v>219</v>
      </c>
      <c r="BQ932" t="s">
        <v>216</v>
      </c>
      <c r="BR932" t="s">
        <v>685</v>
      </c>
      <c r="BS932" t="s">
        <v>689</v>
      </c>
      <c r="BT932" t="s">
        <v>997</v>
      </c>
      <c r="BU932" t="s">
        <v>5007</v>
      </c>
      <c r="BV932" t="s">
        <v>214</v>
      </c>
      <c r="CC932" t="s">
        <v>214</v>
      </c>
      <c r="CG932" t="s">
        <v>219</v>
      </c>
      <c r="CI932" t="s">
        <v>333</v>
      </c>
      <c r="CJ932" t="s">
        <v>5008</v>
      </c>
      <c r="CK932" t="s">
        <v>333</v>
      </c>
      <c r="CL932" t="s">
        <v>222</v>
      </c>
      <c r="CN932" t="s">
        <v>306</v>
      </c>
      <c r="CP932" t="s">
        <v>413</v>
      </c>
      <c r="CQ932" t="s">
        <v>284</v>
      </c>
      <c r="CR932" t="s">
        <v>227</v>
      </c>
      <c r="CS932" t="s">
        <v>244</v>
      </c>
      <c r="CT932" t="s">
        <v>214</v>
      </c>
      <c r="CU932" t="s">
        <v>214</v>
      </c>
      <c r="CV932" t="s">
        <v>227</v>
      </c>
      <c r="CW932" t="s">
        <v>227</v>
      </c>
      <c r="CX932" t="s">
        <v>287</v>
      </c>
      <c r="CY932" t="s">
        <v>450</v>
      </c>
      <c r="CZ932" t="s">
        <v>219</v>
      </c>
      <c r="DA932" t="s">
        <v>219</v>
      </c>
      <c r="DB932" t="s">
        <v>230</v>
      </c>
      <c r="DC932" t="s">
        <v>230</v>
      </c>
      <c r="DD932" t="s">
        <v>219</v>
      </c>
      <c r="DI932" t="s">
        <v>607</v>
      </c>
      <c r="DK932" t="s">
        <v>237</v>
      </c>
      <c r="DL932" t="s">
        <v>237</v>
      </c>
      <c r="DM932" t="s">
        <v>214</v>
      </c>
      <c r="DN932" t="s">
        <v>219</v>
      </c>
      <c r="DO932" t="s">
        <v>288</v>
      </c>
      <c r="DP932" t="s">
        <v>399</v>
      </c>
      <c r="DR932" t="s">
        <v>235</v>
      </c>
      <c r="DT932" t="s">
        <v>214</v>
      </c>
      <c r="DU932" t="s">
        <v>214</v>
      </c>
      <c r="DV932" t="s">
        <v>452</v>
      </c>
      <c r="DW932" t="s">
        <v>698</v>
      </c>
      <c r="DX932" t="s">
        <v>237</v>
      </c>
      <c r="DY932" t="s">
        <v>237</v>
      </c>
      <c r="DZ932" t="s">
        <v>485</v>
      </c>
      <c r="EA932" t="s">
        <v>233</v>
      </c>
      <c r="EB932" t="s">
        <v>233</v>
      </c>
      <c r="EC932" t="s">
        <v>237</v>
      </c>
      <c r="ED932" t="s">
        <v>237</v>
      </c>
      <c r="EE932" t="s">
        <v>214</v>
      </c>
      <c r="EF932" t="s">
        <v>214</v>
      </c>
      <c r="EG932" t="s">
        <v>214</v>
      </c>
      <c r="EI932" t="s">
        <v>214</v>
      </c>
      <c r="EK932" t="s">
        <v>233</v>
      </c>
      <c r="EL932" t="s">
        <v>233</v>
      </c>
      <c r="EM932" t="s">
        <v>460</v>
      </c>
      <c r="EN932" t="s">
        <v>401</v>
      </c>
      <c r="EO932" t="s">
        <v>401</v>
      </c>
      <c r="EP932" t="s">
        <v>486</v>
      </c>
      <c r="EQ932" t="s">
        <v>214</v>
      </c>
      <c r="ER932" t="s">
        <v>214</v>
      </c>
      <c r="ES932" t="s">
        <v>233</v>
      </c>
      <c r="ET932" t="s">
        <v>237</v>
      </c>
      <c r="EU932" t="s">
        <v>233</v>
      </c>
      <c r="EV932" t="s">
        <v>233</v>
      </c>
      <c r="EW932" t="s">
        <v>243</v>
      </c>
      <c r="EX932" t="s">
        <v>243</v>
      </c>
      <c r="EY932" t="s">
        <v>237</v>
      </c>
      <c r="EZ932" t="s">
        <v>241</v>
      </c>
      <c r="FA932" t="s">
        <v>241</v>
      </c>
      <c r="FB932" t="s">
        <v>237</v>
      </c>
      <c r="FC932" t="s">
        <v>237</v>
      </c>
      <c r="FD932" t="s">
        <v>237</v>
      </c>
      <c r="FE932" t="s">
        <v>250</v>
      </c>
      <c r="FF932" t="s">
        <v>244</v>
      </c>
      <c r="FG932" t="s">
        <v>242</v>
      </c>
      <c r="FH932" t="s">
        <v>242</v>
      </c>
      <c r="FI932" t="s">
        <v>214</v>
      </c>
      <c r="FJ932" t="s">
        <v>214</v>
      </c>
      <c r="FK932" t="s">
        <v>214</v>
      </c>
      <c r="FL932" t="s">
        <v>214</v>
      </c>
      <c r="FM932" t="s">
        <v>292</v>
      </c>
      <c r="FN932" t="s">
        <v>245</v>
      </c>
      <c r="FO932" t="s">
        <v>219</v>
      </c>
      <c r="FP932" t="s">
        <v>219</v>
      </c>
      <c r="FQ932" t="s">
        <v>241</v>
      </c>
      <c r="FR932" t="s">
        <v>241</v>
      </c>
      <c r="FS932" t="s">
        <v>241</v>
      </c>
      <c r="FT932" t="s">
        <v>241</v>
      </c>
      <c r="FU932" t="s">
        <v>219</v>
      </c>
      <c r="FV932" t="s">
        <v>241</v>
      </c>
      <c r="FW932" t="s">
        <v>241</v>
      </c>
      <c r="FX932" t="s">
        <v>241</v>
      </c>
      <c r="FY932" t="s">
        <v>241</v>
      </c>
      <c r="FZ932" t="s">
        <v>248</v>
      </c>
      <c r="GA932" t="s">
        <v>248</v>
      </c>
      <c r="GB932" t="s">
        <v>227</v>
      </c>
      <c r="GC932" t="s">
        <v>227</v>
      </c>
      <c r="GD932" t="s">
        <v>293</v>
      </c>
      <c r="GE932" t="s">
        <v>241</v>
      </c>
      <c r="GF932" t="s">
        <v>293</v>
      </c>
      <c r="GG932" t="s">
        <v>244</v>
      </c>
      <c r="GH932" t="s">
        <v>241</v>
      </c>
      <c r="GI932" t="s">
        <v>250</v>
      </c>
      <c r="GJ932" t="s">
        <v>244</v>
      </c>
      <c r="GK932" t="s">
        <v>250</v>
      </c>
      <c r="GL932" t="s">
        <v>227</v>
      </c>
      <c r="GM932" t="s">
        <v>227</v>
      </c>
      <c r="GN932" t="s">
        <v>219</v>
      </c>
      <c r="GO932" t="s">
        <v>214</v>
      </c>
      <c r="GP932" t="s">
        <v>295</v>
      </c>
      <c r="GQ932" t="s">
        <v>251</v>
      </c>
      <c r="GR932" t="s">
        <v>295</v>
      </c>
      <c r="GS932" t="s">
        <v>214</v>
      </c>
      <c r="GT932" t="s">
        <v>241</v>
      </c>
      <c r="GU932" t="s">
        <v>214</v>
      </c>
      <c r="GV932" t="s">
        <v>241</v>
      </c>
      <c r="GW932" t="s">
        <v>297</v>
      </c>
      <c r="GX932" t="s">
        <v>404</v>
      </c>
      <c r="GY932" t="s">
        <v>491</v>
      </c>
      <c r="GZ932" t="s">
        <v>241</v>
      </c>
      <c r="HA932" t="s">
        <v>298</v>
      </c>
      <c r="HB932" t="s">
        <v>241</v>
      </c>
      <c r="HC932" t="s">
        <v>315</v>
      </c>
      <c r="HD932" t="s">
        <v>361</v>
      </c>
      <c r="HE932" t="s">
        <v>317</v>
      </c>
      <c r="HF932" t="s">
        <v>241</v>
      </c>
      <c r="HG932" t="s">
        <v>362</v>
      </c>
      <c r="HH932" t="s">
        <v>241</v>
      </c>
      <c r="HI932" t="s">
        <v>241</v>
      </c>
      <c r="HJ932" t="s">
        <v>219</v>
      </c>
      <c r="HK932" t="s">
        <v>241</v>
      </c>
      <c r="HL932" s="12"/>
      <c r="HM932">
        <v>0.75</v>
      </c>
      <c r="HN932">
        <v>1</v>
      </c>
      <c r="HO932">
        <v>1</v>
      </c>
      <c r="HP932">
        <v>1</v>
      </c>
      <c r="HQ932">
        <v>1</v>
      </c>
      <c r="HR932">
        <v>0.5</v>
      </c>
      <c r="HS932">
        <v>1</v>
      </c>
      <c r="HT932">
        <v>1</v>
      </c>
      <c r="HU932">
        <v>0</v>
      </c>
      <c r="HV932">
        <v>0.5</v>
      </c>
      <c r="HW932">
        <v>0.25</v>
      </c>
      <c r="HX932">
        <v>0.5</v>
      </c>
      <c r="HY932">
        <v>1</v>
      </c>
      <c r="HZ932">
        <v>0.25</v>
      </c>
      <c r="IA932" s="4">
        <v>1</v>
      </c>
      <c r="IB932">
        <v>0.25</v>
      </c>
      <c r="IC932">
        <v>0.25</v>
      </c>
      <c r="ID932">
        <v>0.5</v>
      </c>
      <c r="IE932">
        <v>0.5</v>
      </c>
      <c r="IG932">
        <v>0.5</v>
      </c>
      <c r="IH932">
        <v>0.75</v>
      </c>
      <c r="II932">
        <v>1</v>
      </c>
      <c r="IJ932">
        <v>0.75</v>
      </c>
      <c r="IK932">
        <v>1</v>
      </c>
      <c r="IL932">
        <v>1</v>
      </c>
      <c r="IM932">
        <v>0.75</v>
      </c>
      <c r="IN932">
        <v>1</v>
      </c>
      <c r="IO932">
        <v>1</v>
      </c>
      <c r="IQ932">
        <v>0</v>
      </c>
      <c r="IS932">
        <f t="shared" si="805"/>
        <v>0.11249999999999999</v>
      </c>
      <c r="IT932">
        <f t="shared" si="806"/>
        <v>0.12</v>
      </c>
      <c r="IU932">
        <f t="shared" si="807"/>
        <v>0.08</v>
      </c>
      <c r="IV932">
        <f t="shared" si="808"/>
        <v>0.1</v>
      </c>
      <c r="IW932">
        <f t="shared" si="809"/>
        <v>0.08</v>
      </c>
      <c r="IX932">
        <f t="shared" si="810"/>
        <v>6.5000000000000002E-2</v>
      </c>
      <c r="IY932">
        <f t="shared" si="811"/>
        <v>0.1</v>
      </c>
      <c r="IZ932">
        <f t="shared" si="812"/>
        <v>0.11</v>
      </c>
      <c r="JA932">
        <f t="shared" si="813"/>
        <v>0</v>
      </c>
      <c r="JB932">
        <f t="shared" si="814"/>
        <v>0.05</v>
      </c>
      <c r="JC932">
        <f t="shared" si="815"/>
        <v>0.03</v>
      </c>
      <c r="JD932">
        <f t="shared" si="816"/>
        <v>5.5E-2</v>
      </c>
      <c r="JE932">
        <f t="shared" si="817"/>
        <v>7.0000000000000007E-2</v>
      </c>
      <c r="JF932">
        <f t="shared" si="818"/>
        <v>0.03</v>
      </c>
      <c r="JG932" s="5">
        <f t="shared" si="819"/>
        <v>0.05</v>
      </c>
      <c r="JH932">
        <f t="shared" si="820"/>
        <v>0</v>
      </c>
      <c r="JI932">
        <f t="shared" si="820"/>
        <v>0</v>
      </c>
      <c r="JJ932">
        <f t="shared" si="821"/>
        <v>0.1</v>
      </c>
      <c r="JK932">
        <f t="shared" si="822"/>
        <v>7.4999999999999997E-2</v>
      </c>
      <c r="JL932" s="6">
        <f t="shared" si="823"/>
        <v>0.03</v>
      </c>
      <c r="JM932">
        <f t="shared" si="824"/>
        <v>0.06</v>
      </c>
      <c r="JN932">
        <f t="shared" si="825"/>
        <v>3.7500000000000006E-2</v>
      </c>
      <c r="JO932">
        <f t="shared" si="826"/>
        <v>0.15</v>
      </c>
      <c r="JP932">
        <f t="shared" si="827"/>
        <v>7.5000000000000011E-2</v>
      </c>
      <c r="JQ932">
        <f t="shared" si="828"/>
        <v>0.12</v>
      </c>
      <c r="JR932">
        <f t="shared" si="829"/>
        <v>0.11</v>
      </c>
      <c r="JS932">
        <f t="shared" si="830"/>
        <v>7.5000000000000011E-2</v>
      </c>
      <c r="JT932">
        <f t="shared" si="830"/>
        <v>0.1</v>
      </c>
      <c r="JU932">
        <f t="shared" si="831"/>
        <v>1</v>
      </c>
      <c r="JV932">
        <f t="shared" si="831"/>
        <v>0</v>
      </c>
      <c r="JW932">
        <f t="shared" si="832"/>
        <v>0.15</v>
      </c>
      <c r="JY932">
        <f t="shared" si="833"/>
        <v>3.7500000000000006E-2</v>
      </c>
      <c r="JZ932">
        <f t="shared" si="834"/>
        <v>0.08</v>
      </c>
      <c r="KA932">
        <f t="shared" si="835"/>
        <v>0.02</v>
      </c>
      <c r="KB932">
        <f t="shared" si="835"/>
        <v>0.02</v>
      </c>
      <c r="KC932">
        <f t="shared" si="836"/>
        <v>0.04</v>
      </c>
      <c r="KD932">
        <f t="shared" si="804"/>
        <v>1.4999999999999999E-2</v>
      </c>
      <c r="KE932">
        <f t="shared" si="804"/>
        <v>0.03</v>
      </c>
      <c r="KF932">
        <f t="shared" si="804"/>
        <v>0.03</v>
      </c>
      <c r="KG932">
        <f t="shared" si="803"/>
        <v>0</v>
      </c>
      <c r="KH932">
        <f t="shared" si="803"/>
        <v>1.4999999999999999E-2</v>
      </c>
      <c r="KI932">
        <f t="shared" si="803"/>
        <v>7.4999999999999997E-3</v>
      </c>
      <c r="KJ932">
        <f t="shared" si="803"/>
        <v>1.4999999999999999E-2</v>
      </c>
      <c r="KK932">
        <f t="shared" si="837"/>
        <v>0.02</v>
      </c>
      <c r="KL932">
        <f t="shared" si="838"/>
        <v>0.01</v>
      </c>
      <c r="KM932" s="5">
        <f t="shared" si="839"/>
        <v>0.05</v>
      </c>
      <c r="KN932">
        <f t="shared" si="840"/>
        <v>0</v>
      </c>
      <c r="KO932">
        <f t="shared" si="840"/>
        <v>0</v>
      </c>
      <c r="KP932">
        <f t="shared" si="841"/>
        <v>0.03</v>
      </c>
      <c r="KQ932">
        <f t="shared" si="842"/>
        <v>1.4999999999999999E-2</v>
      </c>
      <c r="KR932" s="6">
        <f t="shared" si="843"/>
        <v>1.4999999999999999E-2</v>
      </c>
      <c r="KS932">
        <f t="shared" si="844"/>
        <v>0.02</v>
      </c>
      <c r="KT932">
        <f t="shared" si="845"/>
        <v>2.2499999999999999E-2</v>
      </c>
      <c r="KU932">
        <f t="shared" si="846"/>
        <v>0.04</v>
      </c>
      <c r="KV932">
        <f t="shared" si="847"/>
        <v>3.7500000000000006E-2</v>
      </c>
      <c r="KW932">
        <f t="shared" si="848"/>
        <v>0.01</v>
      </c>
      <c r="KX932">
        <f t="shared" si="849"/>
        <v>0</v>
      </c>
      <c r="KY932">
        <f t="shared" si="850"/>
        <v>0.03</v>
      </c>
      <c r="KZ932">
        <f t="shared" si="851"/>
        <v>0.03</v>
      </c>
      <c r="LA932">
        <f t="shared" si="852"/>
        <v>1</v>
      </c>
      <c r="LB932">
        <f t="shared" si="852"/>
        <v>0</v>
      </c>
      <c r="LC932">
        <f t="shared" si="853"/>
        <v>0.1</v>
      </c>
      <c r="LE932" t="str">
        <f t="shared" si="859"/>
        <v>Mali</v>
      </c>
      <c r="LF932">
        <f t="shared" si="854"/>
        <v>0.76749999999999996</v>
      </c>
      <c r="LG932" s="6">
        <f t="shared" si="855"/>
        <v>0.49</v>
      </c>
      <c r="LH932">
        <f t="shared" si="856"/>
        <v>0.87749999999999995</v>
      </c>
      <c r="LI932" s="6">
        <f t="shared" si="857"/>
        <v>0.7400000000000001</v>
      </c>
      <c r="LJ932">
        <f t="shared" si="858"/>
        <v>0</v>
      </c>
    </row>
    <row r="933" spans="1:322" x14ac:dyDescent="0.35">
      <c r="A933" s="8">
        <v>44877</v>
      </c>
      <c r="B933" t="s">
        <v>5009</v>
      </c>
      <c r="D933" s="27" t="s">
        <v>321</v>
      </c>
      <c r="E933" s="27" t="s">
        <v>262</v>
      </c>
      <c r="F933" s="27">
        <v>33</v>
      </c>
      <c r="G933" s="27" t="s">
        <v>1096</v>
      </c>
      <c r="H933" s="27" t="s">
        <v>5010</v>
      </c>
      <c r="I933" s="27" t="s">
        <v>1097</v>
      </c>
      <c r="J933" s="27" t="s">
        <v>536</v>
      </c>
      <c r="K933" s="28">
        <v>42844</v>
      </c>
      <c r="L933" s="28">
        <v>42736</v>
      </c>
      <c r="M933" s="28">
        <v>42844</v>
      </c>
      <c r="N933" s="27" t="s">
        <v>261</v>
      </c>
      <c r="O933" s="27" t="s">
        <v>261</v>
      </c>
      <c r="P933" s="27" t="s">
        <v>261</v>
      </c>
      <c r="Q933" s="27" t="s">
        <v>324</v>
      </c>
      <c r="R933" s="28">
        <v>42826</v>
      </c>
      <c r="S933" s="28">
        <v>42826</v>
      </c>
      <c r="T933" s="27" t="s">
        <v>263</v>
      </c>
      <c r="U933" s="27" t="s">
        <v>261</v>
      </c>
      <c r="V933" s="28" t="s">
        <v>262</v>
      </c>
      <c r="W933" s="27" t="s">
        <v>261</v>
      </c>
      <c r="X933" s="28" t="s">
        <v>262</v>
      </c>
      <c r="Y933" s="27" t="s">
        <v>263</v>
      </c>
      <c r="Z933" s="28">
        <v>44396</v>
      </c>
      <c r="AA933" s="27" t="s">
        <v>264</v>
      </c>
      <c r="AB933" s="27" t="s">
        <v>265</v>
      </c>
      <c r="AC933" s="27" t="s">
        <v>2395</v>
      </c>
      <c r="AD933" s="27" t="s">
        <v>267</v>
      </c>
      <c r="AE933" s="27" t="s">
        <v>326</v>
      </c>
      <c r="AF933" s="27" t="s">
        <v>687</v>
      </c>
      <c r="AG933" s="29">
        <v>470000</v>
      </c>
      <c r="AH933" s="27" t="s">
        <v>263</v>
      </c>
      <c r="AI933" s="27">
        <v>43535</v>
      </c>
      <c r="AJ933" s="28">
        <v>43535</v>
      </c>
      <c r="AK933" s="27" t="s">
        <v>268</v>
      </c>
      <c r="AL933" s="27" t="s">
        <v>994</v>
      </c>
      <c r="AM933" s="27" t="s">
        <v>265</v>
      </c>
      <c r="AN933" s="27" t="s">
        <v>270</v>
      </c>
      <c r="AO933" s="27" t="s">
        <v>263</v>
      </c>
      <c r="AP933" s="27" t="s">
        <v>261</v>
      </c>
      <c r="AQ933" s="28" t="s">
        <v>262</v>
      </c>
      <c r="AR933" s="27" t="s">
        <v>261</v>
      </c>
      <c r="AS933" s="28" t="s">
        <v>262</v>
      </c>
      <c r="AT933" s="27" t="s">
        <v>261</v>
      </c>
      <c r="AU933" s="28" t="s">
        <v>262</v>
      </c>
      <c r="AV933" s="27" t="s">
        <v>261</v>
      </c>
      <c r="AW933" s="28" t="s">
        <v>262</v>
      </c>
      <c r="AX933" s="27" t="s">
        <v>263</v>
      </c>
      <c r="AY933" s="28">
        <v>43191</v>
      </c>
      <c r="AZ933" s="27" t="s">
        <v>262</v>
      </c>
      <c r="BA933" s="27" t="s">
        <v>262</v>
      </c>
      <c r="BB933" s="27" t="s">
        <v>261</v>
      </c>
      <c r="BC933" s="28" t="s">
        <v>262</v>
      </c>
      <c r="BD933" s="27" t="s">
        <v>263</v>
      </c>
      <c r="BE933" s="30" t="s">
        <v>262</v>
      </c>
      <c r="BF933" t="s">
        <v>536</v>
      </c>
      <c r="BG933" s="9" t="s">
        <v>571</v>
      </c>
      <c r="BH933" t="s">
        <v>208</v>
      </c>
      <c r="BI933" t="s">
        <v>3152</v>
      </c>
      <c r="BJ933" t="s">
        <v>210</v>
      </c>
      <c r="BK933" t="s">
        <v>329</v>
      </c>
      <c r="BL933" t="s">
        <v>212</v>
      </c>
      <c r="BM933" t="s">
        <v>3447</v>
      </c>
      <c r="BN933" t="s">
        <v>214</v>
      </c>
      <c r="BO933" t="s">
        <v>348</v>
      </c>
      <c r="BQ933" t="s">
        <v>216</v>
      </c>
      <c r="BR933" t="s">
        <v>5011</v>
      </c>
      <c r="BS933" t="s">
        <v>1132</v>
      </c>
      <c r="BT933" t="s">
        <v>5011</v>
      </c>
      <c r="BU933" t="s">
        <v>5012</v>
      </c>
      <c r="BV933" t="s">
        <v>214</v>
      </c>
      <c r="CG933" t="s">
        <v>219</v>
      </c>
      <c r="CI933" t="s">
        <v>333</v>
      </c>
      <c r="CJ933" t="s">
        <v>5013</v>
      </c>
      <c r="CL933" t="s">
        <v>222</v>
      </c>
      <c r="CN933" t="s">
        <v>306</v>
      </c>
      <c r="CP933" t="s">
        <v>284</v>
      </c>
      <c r="CQ933" t="s">
        <v>285</v>
      </c>
      <c r="CR933" t="s">
        <v>250</v>
      </c>
      <c r="CT933" t="s">
        <v>219</v>
      </c>
      <c r="CV933" t="s">
        <v>244</v>
      </c>
      <c r="CX933" t="s">
        <v>287</v>
      </c>
      <c r="CZ933" t="s">
        <v>219</v>
      </c>
      <c r="DB933" t="s">
        <v>230</v>
      </c>
      <c r="DC933" t="s">
        <v>230</v>
      </c>
      <c r="DD933" t="s">
        <v>214</v>
      </c>
      <c r="DE933" t="s">
        <v>546</v>
      </c>
      <c r="DI933" t="s">
        <v>338</v>
      </c>
      <c r="DK933" t="s">
        <v>237</v>
      </c>
      <c r="DM933" t="s">
        <v>214</v>
      </c>
      <c r="DO933" t="s">
        <v>414</v>
      </c>
      <c r="DP933" t="s">
        <v>415</v>
      </c>
      <c r="DT933" t="s">
        <v>219</v>
      </c>
      <c r="DX933" t="s">
        <v>242</v>
      </c>
      <c r="DZ933" t="s">
        <v>400</v>
      </c>
      <c r="EA933" t="s">
        <v>242</v>
      </c>
      <c r="EC933" t="s">
        <v>389</v>
      </c>
      <c r="EE933" t="s">
        <v>214</v>
      </c>
      <c r="EG933" t="s">
        <v>214</v>
      </c>
      <c r="EK933" t="s">
        <v>237</v>
      </c>
      <c r="EM933" t="s">
        <v>240</v>
      </c>
      <c r="EO933" t="s">
        <v>240</v>
      </c>
      <c r="EQ933" t="s">
        <v>214</v>
      </c>
      <c r="ER933" t="s">
        <v>241</v>
      </c>
      <c r="ES933" t="s">
        <v>237</v>
      </c>
      <c r="ET933" t="s">
        <v>241</v>
      </c>
      <c r="EU933" t="s">
        <v>389</v>
      </c>
      <c r="EV933" t="s">
        <v>241</v>
      </c>
      <c r="EW933" t="s">
        <v>310</v>
      </c>
      <c r="EX933" t="s">
        <v>241</v>
      </c>
      <c r="EY933" t="s">
        <v>389</v>
      </c>
      <c r="EZ933" t="s">
        <v>241</v>
      </c>
      <c r="FA933" t="s">
        <v>241</v>
      </c>
      <c r="FB933" t="s">
        <v>241</v>
      </c>
      <c r="FC933" t="s">
        <v>242</v>
      </c>
      <c r="FD933" t="s">
        <v>241</v>
      </c>
      <c r="FE933" t="s">
        <v>226</v>
      </c>
      <c r="FF933" t="s">
        <v>241</v>
      </c>
      <c r="FG933" t="s">
        <v>358</v>
      </c>
      <c r="FH933" t="s">
        <v>241</v>
      </c>
      <c r="FI933" t="s">
        <v>214</v>
      </c>
      <c r="FJ933" t="s">
        <v>241</v>
      </c>
      <c r="FK933" t="s">
        <v>214</v>
      </c>
      <c r="FL933" t="s">
        <v>241</v>
      </c>
      <c r="FM933" t="s">
        <v>292</v>
      </c>
      <c r="FN933" t="s">
        <v>241</v>
      </c>
      <c r="FO933" t="s">
        <v>219</v>
      </c>
      <c r="FP933" t="s">
        <v>241</v>
      </c>
      <c r="FQ933" t="s">
        <v>241</v>
      </c>
      <c r="FR933" t="s">
        <v>241</v>
      </c>
      <c r="FS933" t="s">
        <v>241</v>
      </c>
      <c r="FT933" t="s">
        <v>241</v>
      </c>
      <c r="FU933" t="s">
        <v>219</v>
      </c>
      <c r="FV933" t="s">
        <v>241</v>
      </c>
      <c r="FW933" t="s">
        <v>241</v>
      </c>
      <c r="FX933" t="s">
        <v>241</v>
      </c>
      <c r="FY933" t="s">
        <v>241</v>
      </c>
      <c r="FZ933" t="s">
        <v>341</v>
      </c>
      <c r="GA933" t="s">
        <v>241</v>
      </c>
      <c r="GB933" t="s">
        <v>227</v>
      </c>
      <c r="GC933" t="s">
        <v>241</v>
      </c>
      <c r="GD933" t="s">
        <v>293</v>
      </c>
      <c r="GE933" t="s">
        <v>241</v>
      </c>
      <c r="GF933" t="s">
        <v>241</v>
      </c>
      <c r="GG933" t="s">
        <v>244</v>
      </c>
      <c r="GH933" t="s">
        <v>241</v>
      </c>
      <c r="GI933" t="s">
        <v>241</v>
      </c>
      <c r="GJ933" t="s">
        <v>227</v>
      </c>
      <c r="GK933" t="s">
        <v>241</v>
      </c>
      <c r="GL933" t="s">
        <v>227</v>
      </c>
      <c r="GM933" t="s">
        <v>241</v>
      </c>
      <c r="GN933" t="s">
        <v>219</v>
      </c>
      <c r="GO933" t="s">
        <v>241</v>
      </c>
      <c r="GP933" t="s">
        <v>294</v>
      </c>
      <c r="GQ933" t="s">
        <v>241</v>
      </c>
      <c r="GR933" t="s">
        <v>294</v>
      </c>
      <c r="GS933" t="s">
        <v>214</v>
      </c>
      <c r="GT933" t="s">
        <v>241</v>
      </c>
      <c r="GU933" t="s">
        <v>241</v>
      </c>
      <c r="GV933" t="s">
        <v>241</v>
      </c>
      <c r="GW933" t="s">
        <v>297</v>
      </c>
      <c r="GX933" t="s">
        <v>296</v>
      </c>
      <c r="GY933" t="s">
        <v>254</v>
      </c>
      <c r="GZ933" t="s">
        <v>241</v>
      </c>
      <c r="HA933" t="s">
        <v>298</v>
      </c>
      <c r="HB933" t="s">
        <v>241</v>
      </c>
      <c r="HC933" t="s">
        <v>241</v>
      </c>
      <c r="HD933" t="s">
        <v>241</v>
      </c>
      <c r="HE933" t="s">
        <v>241</v>
      </c>
      <c r="HF933" t="s">
        <v>241</v>
      </c>
      <c r="HG933" t="s">
        <v>241</v>
      </c>
      <c r="HH933" t="s">
        <v>241</v>
      </c>
      <c r="HI933" t="s">
        <v>241</v>
      </c>
      <c r="HJ933" t="s">
        <v>219</v>
      </c>
      <c r="HK933" t="s">
        <v>5014</v>
      </c>
      <c r="HL933" s="12"/>
      <c r="HM933">
        <v>0.75</v>
      </c>
      <c r="HN933">
        <v>0.5</v>
      </c>
      <c r="HO933">
        <v>0</v>
      </c>
      <c r="HP933">
        <v>0.75</v>
      </c>
      <c r="HQ933">
        <v>1</v>
      </c>
      <c r="HR933">
        <v>0.5</v>
      </c>
      <c r="HS933">
        <v>1</v>
      </c>
      <c r="HT933">
        <v>1</v>
      </c>
      <c r="HU933">
        <v>1</v>
      </c>
      <c r="HV933">
        <v>0.75</v>
      </c>
      <c r="HW933">
        <v>0.75</v>
      </c>
      <c r="HX933">
        <v>1</v>
      </c>
      <c r="HY933">
        <v>1</v>
      </c>
      <c r="HZ933">
        <v>0.5</v>
      </c>
      <c r="IA933" s="4">
        <v>1</v>
      </c>
      <c r="IB933">
        <v>0.5</v>
      </c>
      <c r="IC933">
        <v>1</v>
      </c>
      <c r="ID933">
        <v>1</v>
      </c>
      <c r="IE933">
        <v>0.75</v>
      </c>
      <c r="IG933">
        <v>1</v>
      </c>
      <c r="IH933">
        <v>1</v>
      </c>
      <c r="II933">
        <v>1</v>
      </c>
      <c r="IJ933">
        <v>1</v>
      </c>
      <c r="IK933">
        <v>1</v>
      </c>
      <c r="IL933">
        <v>1</v>
      </c>
      <c r="IM933">
        <v>0.75</v>
      </c>
      <c r="IN933">
        <v>1</v>
      </c>
      <c r="IO933">
        <v>1</v>
      </c>
      <c r="IQ933">
        <v>0</v>
      </c>
      <c r="IS933">
        <f t="shared" si="805"/>
        <v>0.11249999999999999</v>
      </c>
      <c r="IT933">
        <f t="shared" si="806"/>
        <v>0.06</v>
      </c>
      <c r="IU933">
        <f t="shared" si="807"/>
        <v>0</v>
      </c>
      <c r="IV933">
        <f t="shared" si="808"/>
        <v>7.5000000000000011E-2</v>
      </c>
      <c r="IW933">
        <f t="shared" si="809"/>
        <v>0.08</v>
      </c>
      <c r="IX933">
        <f t="shared" si="810"/>
        <v>6.5000000000000002E-2</v>
      </c>
      <c r="IY933">
        <f t="shared" si="811"/>
        <v>0.1</v>
      </c>
      <c r="IZ933">
        <f t="shared" si="812"/>
        <v>0.11</v>
      </c>
      <c r="JA933">
        <f t="shared" si="813"/>
        <v>0.13</v>
      </c>
      <c r="JB933">
        <f t="shared" si="814"/>
        <v>7.5000000000000011E-2</v>
      </c>
      <c r="JC933">
        <f t="shared" si="815"/>
        <v>0.09</v>
      </c>
      <c r="JD933">
        <f t="shared" si="816"/>
        <v>0.11</v>
      </c>
      <c r="JE933">
        <f t="shared" si="817"/>
        <v>7.0000000000000007E-2</v>
      </c>
      <c r="JF933">
        <f t="shared" si="818"/>
        <v>0.06</v>
      </c>
      <c r="JG933" s="5">
        <f t="shared" si="819"/>
        <v>0.05</v>
      </c>
      <c r="JH933">
        <f t="shared" si="820"/>
        <v>0</v>
      </c>
      <c r="JI933">
        <f t="shared" si="820"/>
        <v>0</v>
      </c>
      <c r="JJ933">
        <f t="shared" si="821"/>
        <v>0.2</v>
      </c>
      <c r="JK933">
        <f t="shared" si="822"/>
        <v>0.11249999999999999</v>
      </c>
      <c r="JL933" s="6">
        <f t="shared" si="823"/>
        <v>6.3333333333333325E-2</v>
      </c>
      <c r="JM933">
        <f t="shared" si="824"/>
        <v>0.12</v>
      </c>
      <c r="JN933">
        <f t="shared" si="825"/>
        <v>0.05</v>
      </c>
      <c r="JO933">
        <f t="shared" si="826"/>
        <v>0.15</v>
      </c>
      <c r="JP933">
        <f t="shared" si="827"/>
        <v>0.1</v>
      </c>
      <c r="JQ933">
        <f t="shared" si="828"/>
        <v>0.12</v>
      </c>
      <c r="JR933">
        <f t="shared" si="829"/>
        <v>0.11</v>
      </c>
      <c r="JS933">
        <f t="shared" si="830"/>
        <v>7.5000000000000011E-2</v>
      </c>
      <c r="JT933">
        <f t="shared" si="830"/>
        <v>0.1</v>
      </c>
      <c r="JU933">
        <f t="shared" si="831"/>
        <v>1</v>
      </c>
      <c r="JV933">
        <f t="shared" si="831"/>
        <v>0</v>
      </c>
      <c r="JW933">
        <f t="shared" si="832"/>
        <v>0.15</v>
      </c>
      <c r="JY933">
        <f t="shared" si="833"/>
        <v>3.7500000000000006E-2</v>
      </c>
      <c r="JZ933">
        <f t="shared" si="834"/>
        <v>0.04</v>
      </c>
      <c r="KA933">
        <f t="shared" si="835"/>
        <v>0</v>
      </c>
      <c r="KB933">
        <f t="shared" si="835"/>
        <v>1.4999999999999999E-2</v>
      </c>
      <c r="KC933">
        <f t="shared" si="836"/>
        <v>0.04</v>
      </c>
      <c r="KD933">
        <f t="shared" si="804"/>
        <v>1.4999999999999999E-2</v>
      </c>
      <c r="KE933">
        <f t="shared" si="804"/>
        <v>0.03</v>
      </c>
      <c r="KF933">
        <f t="shared" si="804"/>
        <v>0.03</v>
      </c>
      <c r="KG933">
        <f t="shared" si="803"/>
        <v>0.03</v>
      </c>
      <c r="KH933">
        <f t="shared" si="803"/>
        <v>2.2499999999999999E-2</v>
      </c>
      <c r="KI933">
        <f t="shared" si="803"/>
        <v>2.2499999999999999E-2</v>
      </c>
      <c r="KJ933">
        <f t="shared" si="803"/>
        <v>0.03</v>
      </c>
      <c r="KK933">
        <f t="shared" si="837"/>
        <v>0.02</v>
      </c>
      <c r="KL933">
        <f t="shared" si="838"/>
        <v>0.02</v>
      </c>
      <c r="KM933" s="5">
        <f t="shared" si="839"/>
        <v>0.05</v>
      </c>
      <c r="KN933">
        <f t="shared" si="840"/>
        <v>0</v>
      </c>
      <c r="KO933">
        <f t="shared" si="840"/>
        <v>0</v>
      </c>
      <c r="KP933">
        <f t="shared" si="841"/>
        <v>0.06</v>
      </c>
      <c r="KQ933">
        <f t="shared" si="842"/>
        <v>2.2499999999999999E-2</v>
      </c>
      <c r="KR933" s="6">
        <f t="shared" si="843"/>
        <v>3.1666666666666662E-2</v>
      </c>
      <c r="KS933">
        <f t="shared" si="844"/>
        <v>0.04</v>
      </c>
      <c r="KT933">
        <f t="shared" si="845"/>
        <v>0.03</v>
      </c>
      <c r="KU933">
        <f t="shared" si="846"/>
        <v>0.04</v>
      </c>
      <c r="KV933">
        <f t="shared" si="847"/>
        <v>0.05</v>
      </c>
      <c r="KW933">
        <f t="shared" si="848"/>
        <v>0.01</v>
      </c>
      <c r="KX933">
        <f t="shared" si="849"/>
        <v>0</v>
      </c>
      <c r="KY933">
        <f t="shared" si="850"/>
        <v>0.03</v>
      </c>
      <c r="KZ933">
        <f t="shared" si="851"/>
        <v>0.03</v>
      </c>
      <c r="LA933">
        <f t="shared" si="852"/>
        <v>1</v>
      </c>
      <c r="LB933">
        <f t="shared" si="852"/>
        <v>0</v>
      </c>
      <c r="LC933">
        <f t="shared" si="853"/>
        <v>0.1</v>
      </c>
      <c r="LE933" t="str">
        <f t="shared" si="859"/>
        <v>Burkina Faso</v>
      </c>
      <c r="LF933">
        <f t="shared" si="854"/>
        <v>0.73250000000000004</v>
      </c>
      <c r="LG933" s="6">
        <f t="shared" si="855"/>
        <v>0.83083333333333342</v>
      </c>
      <c r="LH933">
        <f t="shared" si="856"/>
        <v>0.97499999999999987</v>
      </c>
      <c r="LI933" s="6">
        <f t="shared" si="857"/>
        <v>0.8466666666666669</v>
      </c>
      <c r="LJ933">
        <f t="shared" si="858"/>
        <v>0</v>
      </c>
    </row>
    <row r="934" spans="1:322" x14ac:dyDescent="0.35">
      <c r="A934" s="8">
        <v>44880</v>
      </c>
      <c r="B934" t="s">
        <v>5015</v>
      </c>
      <c r="D934" s="24" t="s">
        <v>321</v>
      </c>
      <c r="E934" s="24" t="s">
        <v>262</v>
      </c>
      <c r="F934" s="24">
        <v>31</v>
      </c>
      <c r="G934" s="24" t="s">
        <v>258</v>
      </c>
      <c r="H934" s="24" t="s">
        <v>322</v>
      </c>
      <c r="I934" s="24" t="s">
        <v>207</v>
      </c>
      <c r="J934" s="24" t="s">
        <v>471</v>
      </c>
      <c r="K934" s="25">
        <v>44160</v>
      </c>
      <c r="L934" s="25">
        <v>44160</v>
      </c>
      <c r="M934" s="25">
        <v>44175</v>
      </c>
      <c r="N934" s="24" t="s">
        <v>261</v>
      </c>
      <c r="O934" s="24" t="s">
        <v>261</v>
      </c>
      <c r="P934" s="24" t="s">
        <v>261</v>
      </c>
      <c r="Q934" s="24" t="s">
        <v>324</v>
      </c>
      <c r="R934" s="25">
        <v>44175</v>
      </c>
      <c r="S934" s="25">
        <v>44224</v>
      </c>
      <c r="T934" s="24" t="s">
        <v>263</v>
      </c>
      <c r="U934" s="24" t="s">
        <v>261</v>
      </c>
      <c r="V934" s="25" t="s">
        <v>262</v>
      </c>
      <c r="W934" s="24" t="s">
        <v>261</v>
      </c>
      <c r="X934" s="25" t="s">
        <v>262</v>
      </c>
      <c r="Y934" s="24" t="s">
        <v>263</v>
      </c>
      <c r="Z934" s="25">
        <v>44369</v>
      </c>
      <c r="AA934" s="24" t="s">
        <v>264</v>
      </c>
      <c r="AB934" s="24" t="s">
        <v>265</v>
      </c>
      <c r="AC934" s="24" t="s">
        <v>5016</v>
      </c>
      <c r="AD934" s="24" t="s">
        <v>267</v>
      </c>
      <c r="AE934" s="24" t="s">
        <v>473</v>
      </c>
      <c r="AF934" s="24" t="s">
        <v>474</v>
      </c>
      <c r="AG934" s="31">
        <v>800000</v>
      </c>
      <c r="AH934" s="24" t="s">
        <v>261</v>
      </c>
      <c r="AI934" s="24" t="s">
        <v>262</v>
      </c>
      <c r="AJ934" s="25" t="s">
        <v>262</v>
      </c>
      <c r="AK934" s="24" t="s">
        <v>262</v>
      </c>
      <c r="AL934" s="24" t="s">
        <v>262</v>
      </c>
      <c r="AM934" s="24" t="s">
        <v>262</v>
      </c>
      <c r="AN934" s="24" t="s">
        <v>262</v>
      </c>
      <c r="AO934" s="24" t="s">
        <v>261</v>
      </c>
      <c r="AP934" s="24" t="s">
        <v>261</v>
      </c>
      <c r="AQ934" s="25" t="s">
        <v>262</v>
      </c>
      <c r="AR934" s="24" t="s">
        <v>261</v>
      </c>
      <c r="AS934" s="25" t="s">
        <v>262</v>
      </c>
      <c r="AT934" s="24" t="s">
        <v>261</v>
      </c>
      <c r="AU934" s="25" t="s">
        <v>262</v>
      </c>
      <c r="AV934" s="24" t="s">
        <v>261</v>
      </c>
      <c r="AW934" s="25" t="s">
        <v>262</v>
      </c>
      <c r="AX934" s="24" t="s">
        <v>261</v>
      </c>
      <c r="AY934" s="25" t="s">
        <v>262</v>
      </c>
      <c r="AZ934" s="27" t="s">
        <v>262</v>
      </c>
      <c r="BA934" s="27" t="s">
        <v>262</v>
      </c>
      <c r="BB934" s="24" t="s">
        <v>261</v>
      </c>
      <c r="BC934" s="25" t="s">
        <v>262</v>
      </c>
      <c r="BD934" s="24" t="s">
        <v>261</v>
      </c>
      <c r="BE934" s="26" t="s">
        <v>262</v>
      </c>
      <c r="BF934" t="s">
        <v>475</v>
      </c>
      <c r="BG934" s="9" t="s">
        <v>571</v>
      </c>
      <c r="BH934" t="s">
        <v>208</v>
      </c>
      <c r="BI934" t="s">
        <v>718</v>
      </c>
      <c r="BJ934" t="s">
        <v>210</v>
      </c>
      <c r="BK934" t="s">
        <v>329</v>
      </c>
      <c r="BL934" t="s">
        <v>212</v>
      </c>
      <c r="BM934" t="s">
        <v>1110</v>
      </c>
      <c r="BN934" t="s">
        <v>219</v>
      </c>
      <c r="BO934" t="s">
        <v>4963</v>
      </c>
      <c r="BP934" t="s">
        <v>219</v>
      </c>
      <c r="BQ934" t="s">
        <v>332</v>
      </c>
      <c r="BV934" t="s">
        <v>219</v>
      </c>
      <c r="BW934" t="s">
        <v>540</v>
      </c>
      <c r="BX934" t="s">
        <v>5017</v>
      </c>
      <c r="BY934" t="s">
        <v>479</v>
      </c>
      <c r="BZ934" t="s">
        <v>1104</v>
      </c>
      <c r="CA934" t="s">
        <v>481</v>
      </c>
      <c r="CB934" t="s">
        <v>479</v>
      </c>
      <c r="CC934" t="s">
        <v>219</v>
      </c>
      <c r="CD934" t="s">
        <v>795</v>
      </c>
      <c r="CF934" t="s">
        <v>348</v>
      </c>
      <c r="CG934" t="s">
        <v>219</v>
      </c>
      <c r="CI934" t="s">
        <v>335</v>
      </c>
      <c r="CJ934" t="s">
        <v>5018</v>
      </c>
      <c r="CK934" t="s">
        <v>220</v>
      </c>
      <c r="CL934" t="s">
        <v>500</v>
      </c>
      <c r="CM934" t="s">
        <v>5019</v>
      </c>
      <c r="CN934" t="s">
        <v>283</v>
      </c>
      <c r="CP934" t="s">
        <v>224</v>
      </c>
      <c r="CQ934" t="s">
        <v>224</v>
      </c>
      <c r="CR934" t="s">
        <v>244</v>
      </c>
      <c r="CS934" t="s">
        <v>244</v>
      </c>
      <c r="CT934" t="s">
        <v>214</v>
      </c>
      <c r="CU934" t="s">
        <v>214</v>
      </c>
      <c r="CV934" t="s">
        <v>250</v>
      </c>
      <c r="CW934" t="s">
        <v>244</v>
      </c>
      <c r="CX934" t="s">
        <v>287</v>
      </c>
      <c r="CY934" t="s">
        <v>353</v>
      </c>
      <c r="CZ934" t="s">
        <v>219</v>
      </c>
      <c r="DA934" t="s">
        <v>219</v>
      </c>
      <c r="DB934" t="s">
        <v>230</v>
      </c>
      <c r="DC934" t="s">
        <v>230</v>
      </c>
      <c r="DD934" t="s">
        <v>219</v>
      </c>
      <c r="DI934" t="s">
        <v>916</v>
      </c>
      <c r="DJ934" t="s">
        <v>5020</v>
      </c>
      <c r="DK934" t="s">
        <v>372</v>
      </c>
      <c r="DL934" t="s">
        <v>372</v>
      </c>
      <c r="DM934" t="s">
        <v>214</v>
      </c>
      <c r="DN934" t="s">
        <v>219</v>
      </c>
      <c r="DO934" t="s">
        <v>288</v>
      </c>
      <c r="DP934" t="s">
        <v>399</v>
      </c>
      <c r="DR934" t="s">
        <v>416</v>
      </c>
      <c r="DT934" t="s">
        <v>214</v>
      </c>
      <c r="DU934" t="s">
        <v>214</v>
      </c>
      <c r="DV934" t="s">
        <v>2107</v>
      </c>
      <c r="DW934" t="s">
        <v>5021</v>
      </c>
      <c r="DX934" t="s">
        <v>372</v>
      </c>
      <c r="DY934" t="s">
        <v>233</v>
      </c>
      <c r="DZ934" t="s">
        <v>400</v>
      </c>
      <c r="EA934" t="s">
        <v>372</v>
      </c>
      <c r="EB934" t="s">
        <v>372</v>
      </c>
      <c r="EC934" t="s">
        <v>237</v>
      </c>
      <c r="ED934" t="s">
        <v>237</v>
      </c>
      <c r="EE934" t="s">
        <v>219</v>
      </c>
      <c r="EF934" t="s">
        <v>219</v>
      </c>
      <c r="EK934" t="s">
        <v>242</v>
      </c>
      <c r="EL934" t="s">
        <v>242</v>
      </c>
      <c r="EM934" t="s">
        <v>240</v>
      </c>
      <c r="EN934" t="s">
        <v>486</v>
      </c>
      <c r="EO934" t="s">
        <v>486</v>
      </c>
      <c r="EP934" t="s">
        <v>486</v>
      </c>
      <c r="EQ934" t="s">
        <v>214</v>
      </c>
      <c r="ER934" t="s">
        <v>219</v>
      </c>
      <c r="ES934" t="s">
        <v>233</v>
      </c>
      <c r="ET934" t="s">
        <v>233</v>
      </c>
      <c r="EU934" t="s">
        <v>372</v>
      </c>
      <c r="EV934" t="s">
        <v>372</v>
      </c>
      <c r="EW934" t="s">
        <v>310</v>
      </c>
      <c r="EX934" t="s">
        <v>310</v>
      </c>
      <c r="EY934" t="s">
        <v>237</v>
      </c>
      <c r="EZ934" t="s">
        <v>241</v>
      </c>
      <c r="FA934" t="s">
        <v>241</v>
      </c>
      <c r="FB934" t="s">
        <v>237</v>
      </c>
      <c r="FC934" t="s">
        <v>237</v>
      </c>
      <c r="FD934" t="s">
        <v>237</v>
      </c>
      <c r="FE934" t="s">
        <v>286</v>
      </c>
      <c r="FF934" t="s">
        <v>286</v>
      </c>
      <c r="FG934" t="s">
        <v>390</v>
      </c>
      <c r="FH934" t="s">
        <v>390</v>
      </c>
      <c r="FI934" t="s">
        <v>214</v>
      </c>
      <c r="FJ934" t="s">
        <v>214</v>
      </c>
      <c r="FK934" t="s">
        <v>214</v>
      </c>
      <c r="FL934" t="s">
        <v>214</v>
      </c>
      <c r="FM934" t="s">
        <v>245</v>
      </c>
      <c r="FN934" t="s">
        <v>245</v>
      </c>
      <c r="FO934" t="s">
        <v>219</v>
      </c>
      <c r="FP934" t="s">
        <v>214</v>
      </c>
      <c r="FQ934" t="s">
        <v>241</v>
      </c>
      <c r="FR934" t="s">
        <v>241</v>
      </c>
      <c r="FS934" t="s">
        <v>241</v>
      </c>
      <c r="FT934" t="s">
        <v>241</v>
      </c>
      <c r="FU934" t="s">
        <v>219</v>
      </c>
      <c r="FV934" t="s">
        <v>241</v>
      </c>
      <c r="FW934" t="s">
        <v>241</v>
      </c>
      <c r="FX934" t="s">
        <v>241</v>
      </c>
      <c r="FY934" t="s">
        <v>241</v>
      </c>
      <c r="FZ934" t="s">
        <v>341</v>
      </c>
      <c r="GA934" t="s">
        <v>341</v>
      </c>
      <c r="GB934" t="s">
        <v>286</v>
      </c>
      <c r="GC934" t="s">
        <v>286</v>
      </c>
      <c r="GD934" t="s">
        <v>565</v>
      </c>
      <c r="GE934" t="s">
        <v>5022</v>
      </c>
      <c r="GF934" t="s">
        <v>565</v>
      </c>
      <c r="GG934" t="s">
        <v>227</v>
      </c>
      <c r="GH934" t="s">
        <v>241</v>
      </c>
      <c r="GI934" t="s">
        <v>286</v>
      </c>
      <c r="GJ934" t="s">
        <v>227</v>
      </c>
      <c r="GK934" t="s">
        <v>227</v>
      </c>
      <c r="GL934" t="s">
        <v>227</v>
      </c>
      <c r="GM934" t="s">
        <v>227</v>
      </c>
      <c r="GN934" t="s">
        <v>219</v>
      </c>
      <c r="GO934" t="s">
        <v>219</v>
      </c>
      <c r="GP934" t="s">
        <v>251</v>
      </c>
      <c r="GQ934" t="s">
        <v>251</v>
      </c>
      <c r="GR934" t="s">
        <v>251</v>
      </c>
      <c r="GS934" t="s">
        <v>214</v>
      </c>
      <c r="GT934" t="s">
        <v>241</v>
      </c>
      <c r="GU934" t="s">
        <v>214</v>
      </c>
      <c r="GV934" t="s">
        <v>241</v>
      </c>
      <c r="GW934" t="s">
        <v>297</v>
      </c>
      <c r="GX934" t="s">
        <v>297</v>
      </c>
      <c r="GY934" t="s">
        <v>254</v>
      </c>
      <c r="GZ934" t="s">
        <v>241</v>
      </c>
      <c r="HA934" t="s">
        <v>298</v>
      </c>
      <c r="HB934" t="s">
        <v>241</v>
      </c>
      <c r="HC934" t="s">
        <v>315</v>
      </c>
      <c r="HD934" t="s">
        <v>361</v>
      </c>
      <c r="HE934" t="s">
        <v>317</v>
      </c>
      <c r="HF934" t="s">
        <v>241</v>
      </c>
      <c r="HG934" t="s">
        <v>362</v>
      </c>
      <c r="HH934" t="s">
        <v>241</v>
      </c>
      <c r="HI934" t="s">
        <v>241</v>
      </c>
      <c r="HJ934" t="s">
        <v>214</v>
      </c>
      <c r="HK934" t="s">
        <v>5023</v>
      </c>
      <c r="HL934" s="12"/>
      <c r="HM934">
        <v>0.5</v>
      </c>
      <c r="HN934">
        <v>0.75</v>
      </c>
      <c r="HO934">
        <v>1</v>
      </c>
      <c r="HP934">
        <v>0.5</v>
      </c>
      <c r="HQ934">
        <v>1</v>
      </c>
      <c r="HR934">
        <v>0</v>
      </c>
      <c r="HS934">
        <v>1</v>
      </c>
      <c r="HT934">
        <v>1</v>
      </c>
      <c r="HU934">
        <v>0</v>
      </c>
      <c r="HV934">
        <v>0</v>
      </c>
      <c r="HW934">
        <v>0</v>
      </c>
      <c r="HX934">
        <v>0.5</v>
      </c>
      <c r="HZ934">
        <v>0.75</v>
      </c>
      <c r="IA934" s="4">
        <v>1</v>
      </c>
      <c r="IB934">
        <v>0.25</v>
      </c>
      <c r="IC934">
        <v>0</v>
      </c>
      <c r="ID934">
        <v>0.5</v>
      </c>
      <c r="IE934">
        <v>0.5</v>
      </c>
      <c r="IG934">
        <v>0.75</v>
      </c>
      <c r="IH934">
        <v>0.5</v>
      </c>
      <c r="II934">
        <v>0.75</v>
      </c>
      <c r="IJ934">
        <v>1</v>
      </c>
      <c r="IK934">
        <v>0.25</v>
      </c>
      <c r="IL934">
        <v>0.5</v>
      </c>
      <c r="IM934">
        <v>1</v>
      </c>
      <c r="IN934">
        <v>1</v>
      </c>
      <c r="IO934">
        <v>1</v>
      </c>
      <c r="IQ934">
        <v>0</v>
      </c>
      <c r="IS934">
        <f t="shared" si="805"/>
        <v>7.4999999999999997E-2</v>
      </c>
      <c r="IT934">
        <f t="shared" si="806"/>
        <v>0.09</v>
      </c>
      <c r="IU934">
        <f t="shared" si="807"/>
        <v>0.08</v>
      </c>
      <c r="IV934">
        <f t="shared" si="808"/>
        <v>0.05</v>
      </c>
      <c r="IW934">
        <f t="shared" si="809"/>
        <v>0.08</v>
      </c>
      <c r="IX934">
        <f t="shared" si="810"/>
        <v>0</v>
      </c>
      <c r="IY934">
        <f t="shared" si="811"/>
        <v>0.1</v>
      </c>
      <c r="IZ934">
        <f t="shared" si="812"/>
        <v>0.11</v>
      </c>
      <c r="JA934">
        <f t="shared" si="813"/>
        <v>0</v>
      </c>
      <c r="JB934">
        <f t="shared" si="814"/>
        <v>0</v>
      </c>
      <c r="JC934">
        <f t="shared" si="815"/>
        <v>0</v>
      </c>
      <c r="JD934">
        <f t="shared" si="816"/>
        <v>5.5E-2</v>
      </c>
      <c r="JE934">
        <f t="shared" si="817"/>
        <v>0</v>
      </c>
      <c r="JF934">
        <f t="shared" si="818"/>
        <v>0.09</v>
      </c>
      <c r="JG934" s="5">
        <f t="shared" si="819"/>
        <v>0.05</v>
      </c>
      <c r="JH934">
        <f t="shared" si="820"/>
        <v>0</v>
      </c>
      <c r="JI934">
        <f t="shared" si="820"/>
        <v>0</v>
      </c>
      <c r="JJ934">
        <f t="shared" si="821"/>
        <v>0.1</v>
      </c>
      <c r="JK934">
        <f t="shared" si="822"/>
        <v>7.4999999999999997E-2</v>
      </c>
      <c r="JL934" s="6">
        <f t="shared" si="823"/>
        <v>2.6666666666666665E-2</v>
      </c>
      <c r="JM934">
        <f t="shared" si="824"/>
        <v>0.09</v>
      </c>
      <c r="JN934">
        <f t="shared" si="825"/>
        <v>2.5000000000000001E-2</v>
      </c>
      <c r="JO934">
        <f t="shared" si="826"/>
        <v>0.11249999999999999</v>
      </c>
      <c r="JP934">
        <f t="shared" si="827"/>
        <v>0.1</v>
      </c>
      <c r="JQ934">
        <f t="shared" si="828"/>
        <v>0.03</v>
      </c>
      <c r="JR934">
        <f t="shared" si="829"/>
        <v>5.5E-2</v>
      </c>
      <c r="JS934">
        <f t="shared" si="830"/>
        <v>0.1</v>
      </c>
      <c r="JT934">
        <f t="shared" si="830"/>
        <v>0.1</v>
      </c>
      <c r="JU934">
        <f t="shared" si="831"/>
        <v>1</v>
      </c>
      <c r="JV934">
        <f t="shared" si="831"/>
        <v>0</v>
      </c>
      <c r="JW934">
        <f t="shared" si="832"/>
        <v>0.15</v>
      </c>
      <c r="JY934">
        <f t="shared" si="833"/>
        <v>2.5000000000000001E-2</v>
      </c>
      <c r="JZ934">
        <f t="shared" si="834"/>
        <v>0.06</v>
      </c>
      <c r="KA934">
        <f t="shared" si="835"/>
        <v>0.02</v>
      </c>
      <c r="KB934">
        <f t="shared" si="835"/>
        <v>0.01</v>
      </c>
      <c r="KC934">
        <f t="shared" si="836"/>
        <v>0.04</v>
      </c>
      <c r="KD934">
        <f t="shared" si="804"/>
        <v>0</v>
      </c>
      <c r="KE934">
        <f t="shared" si="804"/>
        <v>0.03</v>
      </c>
      <c r="KF934">
        <f t="shared" si="804"/>
        <v>0.03</v>
      </c>
      <c r="KG934">
        <f t="shared" si="803"/>
        <v>0</v>
      </c>
      <c r="KH934">
        <f t="shared" si="803"/>
        <v>0</v>
      </c>
      <c r="KI934">
        <f t="shared" si="803"/>
        <v>0</v>
      </c>
      <c r="KJ934">
        <f t="shared" si="803"/>
        <v>1.4999999999999999E-2</v>
      </c>
      <c r="KK934">
        <f t="shared" si="837"/>
        <v>0</v>
      </c>
      <c r="KL934">
        <f t="shared" si="838"/>
        <v>0.03</v>
      </c>
      <c r="KM934" s="5">
        <f t="shared" si="839"/>
        <v>0.05</v>
      </c>
      <c r="KN934">
        <f t="shared" si="840"/>
        <v>0</v>
      </c>
      <c r="KO934">
        <f t="shared" si="840"/>
        <v>0</v>
      </c>
      <c r="KP934">
        <f t="shared" si="841"/>
        <v>0.03</v>
      </c>
      <c r="KQ934">
        <f t="shared" si="842"/>
        <v>1.4999999999999999E-2</v>
      </c>
      <c r="KR934" s="6">
        <f t="shared" si="843"/>
        <v>1.3333333333333332E-2</v>
      </c>
      <c r="KS934">
        <f t="shared" si="844"/>
        <v>0.03</v>
      </c>
      <c r="KT934">
        <f t="shared" si="845"/>
        <v>1.4999999999999999E-2</v>
      </c>
      <c r="KU934">
        <f t="shared" si="846"/>
        <v>0.03</v>
      </c>
      <c r="KV934">
        <f t="shared" si="847"/>
        <v>0.05</v>
      </c>
      <c r="KW934">
        <f t="shared" si="848"/>
        <v>2.5000000000000001E-3</v>
      </c>
      <c r="KX934">
        <f t="shared" si="849"/>
        <v>0</v>
      </c>
      <c r="KY934">
        <f t="shared" si="850"/>
        <v>0.04</v>
      </c>
      <c r="KZ934">
        <f t="shared" si="851"/>
        <v>0.03</v>
      </c>
      <c r="LA934">
        <f t="shared" si="852"/>
        <v>1</v>
      </c>
      <c r="LB934">
        <f t="shared" si="852"/>
        <v>0</v>
      </c>
      <c r="LC934">
        <f t="shared" si="853"/>
        <v>0.1</v>
      </c>
      <c r="LE934" t="str">
        <f t="shared" si="859"/>
        <v>Cameroun</v>
      </c>
      <c r="LF934">
        <f t="shared" si="854"/>
        <v>0.58499999999999996</v>
      </c>
      <c r="LG934" s="6">
        <f t="shared" si="855"/>
        <v>0.39666666666666672</v>
      </c>
      <c r="LH934">
        <f t="shared" si="856"/>
        <v>0.76250000000000007</v>
      </c>
      <c r="LI934" s="6">
        <f t="shared" si="857"/>
        <v>0.66583333333333339</v>
      </c>
      <c r="LJ934">
        <f t="shared" si="858"/>
        <v>0</v>
      </c>
    </row>
    <row r="935" spans="1:322" x14ac:dyDescent="0.35">
      <c r="A935" s="8">
        <v>44922</v>
      </c>
      <c r="B935" t="s">
        <v>5024</v>
      </c>
      <c r="D935" s="27" t="s">
        <v>321</v>
      </c>
      <c r="E935" s="27" t="s">
        <v>321</v>
      </c>
      <c r="F935" s="27">
        <v>24</v>
      </c>
      <c r="G935" s="27" t="s">
        <v>258</v>
      </c>
      <c r="H935" s="27" t="s">
        <v>322</v>
      </c>
      <c r="I935" s="27" t="s">
        <v>207</v>
      </c>
      <c r="J935" s="27" t="s">
        <v>555</v>
      </c>
      <c r="K935" s="28">
        <v>44495</v>
      </c>
      <c r="L935" s="28">
        <v>44495</v>
      </c>
      <c r="M935" s="28">
        <v>44501</v>
      </c>
      <c r="N935" s="27" t="s">
        <v>261</v>
      </c>
      <c r="O935" s="27" t="s">
        <v>261</v>
      </c>
      <c r="P935" s="27" t="s">
        <v>261</v>
      </c>
      <c r="Q935" s="27" t="s">
        <v>324</v>
      </c>
      <c r="R935" s="28">
        <v>44669</v>
      </c>
      <c r="S935" s="28">
        <v>44669</v>
      </c>
      <c r="T935" s="27" t="s">
        <v>263</v>
      </c>
      <c r="U935" s="27" t="s">
        <v>261</v>
      </c>
      <c r="V935" s="28" t="s">
        <v>262</v>
      </c>
      <c r="W935" s="27" t="s">
        <v>261</v>
      </c>
      <c r="X935" s="28" t="s">
        <v>262</v>
      </c>
      <c r="Y935" s="27" t="s">
        <v>263</v>
      </c>
      <c r="Z935" s="28">
        <v>44773</v>
      </c>
      <c r="AA935" s="27" t="s">
        <v>264</v>
      </c>
      <c r="AB935" s="27" t="s">
        <v>265</v>
      </c>
      <c r="AC935" s="27" t="s">
        <v>5025</v>
      </c>
      <c r="AD935" s="27" t="s">
        <v>267</v>
      </c>
      <c r="AE935" s="27" t="s">
        <v>326</v>
      </c>
      <c r="AF935" s="27" t="s">
        <v>1507</v>
      </c>
      <c r="AG935" s="29">
        <v>17021000</v>
      </c>
      <c r="AH935" s="27" t="s">
        <v>261</v>
      </c>
      <c r="AI935" s="27" t="s">
        <v>262</v>
      </c>
      <c r="AJ935" s="28" t="s">
        <v>262</v>
      </c>
      <c r="AK935" s="27" t="s">
        <v>262</v>
      </c>
      <c r="AL935" s="27" t="s">
        <v>262</v>
      </c>
      <c r="AM935" s="27" t="s">
        <v>262</v>
      </c>
      <c r="AN935" s="27" t="s">
        <v>262</v>
      </c>
      <c r="AO935" s="27" t="s">
        <v>261</v>
      </c>
      <c r="AP935" s="27" t="s">
        <v>261</v>
      </c>
      <c r="AQ935" s="28" t="s">
        <v>262</v>
      </c>
      <c r="AR935" s="27" t="s">
        <v>261</v>
      </c>
      <c r="AS935" s="28" t="s">
        <v>262</v>
      </c>
      <c r="AT935" s="27" t="s">
        <v>261</v>
      </c>
      <c r="AU935" s="28" t="s">
        <v>262</v>
      </c>
      <c r="AV935" s="27" t="s">
        <v>261</v>
      </c>
      <c r="AW935" s="28" t="s">
        <v>262</v>
      </c>
      <c r="AX935" s="27" t="s">
        <v>261</v>
      </c>
      <c r="AY935" s="28" t="s">
        <v>262</v>
      </c>
      <c r="AZ935" s="27" t="s">
        <v>262</v>
      </c>
      <c r="BA935" s="27" t="s">
        <v>262</v>
      </c>
      <c r="BB935" s="27" t="s">
        <v>261</v>
      </c>
      <c r="BC935" s="28" t="s">
        <v>262</v>
      </c>
      <c r="BD935" s="27" t="s">
        <v>261</v>
      </c>
      <c r="BE935" s="30" t="s">
        <v>262</v>
      </c>
      <c r="BF935" t="s">
        <v>555</v>
      </c>
      <c r="BG935" s="9" t="s">
        <v>207</v>
      </c>
      <c r="BH935" t="s">
        <v>208</v>
      </c>
      <c r="BI935" t="s">
        <v>448</v>
      </c>
      <c r="BJ935" t="s">
        <v>210</v>
      </c>
      <c r="BK935" t="s">
        <v>329</v>
      </c>
      <c r="BL935" t="s">
        <v>212</v>
      </c>
      <c r="BM935" t="s">
        <v>557</v>
      </c>
      <c r="BN935" t="s">
        <v>214</v>
      </c>
      <c r="BO935" t="s">
        <v>331</v>
      </c>
      <c r="BP935" t="s">
        <v>219</v>
      </c>
      <c r="BQ935" t="s">
        <v>216</v>
      </c>
      <c r="BR935" t="s">
        <v>5026</v>
      </c>
      <c r="BU935" t="s">
        <v>559</v>
      </c>
      <c r="BV935" t="s">
        <v>214</v>
      </c>
      <c r="CC935" t="s">
        <v>214</v>
      </c>
      <c r="CG935" t="s">
        <v>219</v>
      </c>
      <c r="CI935" t="s">
        <v>352</v>
      </c>
      <c r="CJ935" t="s">
        <v>5027</v>
      </c>
      <c r="CK935" t="s">
        <v>352</v>
      </c>
      <c r="CL935" t="s">
        <v>222</v>
      </c>
      <c r="CN935" t="s">
        <v>532</v>
      </c>
      <c r="CP935" t="s">
        <v>225</v>
      </c>
      <c r="CQ935" t="s">
        <v>225</v>
      </c>
      <c r="CR935" t="s">
        <v>250</v>
      </c>
      <c r="CS935" t="s">
        <v>250</v>
      </c>
      <c r="CT935" t="s">
        <v>214</v>
      </c>
      <c r="CU935" t="s">
        <v>214</v>
      </c>
      <c r="CV935" t="s">
        <v>227</v>
      </c>
      <c r="CW935" t="s">
        <v>227</v>
      </c>
      <c r="CX935" t="s">
        <v>287</v>
      </c>
      <c r="CY935" t="s">
        <v>287</v>
      </c>
      <c r="CZ935" t="s">
        <v>219</v>
      </c>
      <c r="DA935" t="s">
        <v>219</v>
      </c>
      <c r="DB935" t="s">
        <v>357</v>
      </c>
      <c r="DC935" t="s">
        <v>357</v>
      </c>
      <c r="DD935" t="s">
        <v>214</v>
      </c>
      <c r="DE935" t="s">
        <v>721</v>
      </c>
      <c r="DG935" t="s">
        <v>721</v>
      </c>
      <c r="DI935" t="s">
        <v>338</v>
      </c>
      <c r="DK935" t="s">
        <v>237</v>
      </c>
      <c r="DL935" t="s">
        <v>237</v>
      </c>
      <c r="DM935" t="s">
        <v>219</v>
      </c>
      <c r="DN935" t="s">
        <v>219</v>
      </c>
      <c r="DO935" t="s">
        <v>234</v>
      </c>
      <c r="DP935" t="s">
        <v>235</v>
      </c>
      <c r="DR935" t="s">
        <v>235</v>
      </c>
      <c r="DT935" t="s">
        <v>214</v>
      </c>
      <c r="DU935" t="s">
        <v>214</v>
      </c>
      <c r="DV935" t="s">
        <v>467</v>
      </c>
      <c r="DX935" t="s">
        <v>237</v>
      </c>
      <c r="DY935" t="s">
        <v>237</v>
      </c>
      <c r="DZ935" t="s">
        <v>238</v>
      </c>
      <c r="EA935" t="s">
        <v>237</v>
      </c>
      <c r="EB935" t="s">
        <v>237</v>
      </c>
      <c r="EC935" t="s">
        <v>237</v>
      </c>
      <c r="ED935" t="s">
        <v>237</v>
      </c>
      <c r="EE935" t="s">
        <v>219</v>
      </c>
      <c r="EF935" t="s">
        <v>219</v>
      </c>
      <c r="EK935" t="s">
        <v>242</v>
      </c>
      <c r="EL935" t="s">
        <v>242</v>
      </c>
      <c r="EM935" t="s">
        <v>239</v>
      </c>
      <c r="EO935" t="s">
        <v>239</v>
      </c>
      <c r="EQ935" t="s">
        <v>214</v>
      </c>
      <c r="ER935" t="s">
        <v>214</v>
      </c>
      <c r="ES935" t="s">
        <v>242</v>
      </c>
      <c r="ET935" t="s">
        <v>242</v>
      </c>
      <c r="EU935" t="s">
        <v>242</v>
      </c>
      <c r="EV935" t="s">
        <v>242</v>
      </c>
      <c r="EW935" t="s">
        <v>310</v>
      </c>
      <c r="EX935" t="s">
        <v>310</v>
      </c>
      <c r="EY935" t="s">
        <v>242</v>
      </c>
      <c r="EZ935" t="s">
        <v>241</v>
      </c>
      <c r="FA935" t="s">
        <v>241</v>
      </c>
      <c r="FB935" t="s">
        <v>242</v>
      </c>
      <c r="FC935" t="s">
        <v>242</v>
      </c>
      <c r="FD935" t="s">
        <v>242</v>
      </c>
      <c r="FE935" t="s">
        <v>244</v>
      </c>
      <c r="FF935" t="s">
        <v>244</v>
      </c>
      <c r="FG935" t="s">
        <v>242</v>
      </c>
      <c r="FH935" t="s">
        <v>242</v>
      </c>
      <c r="FI935" t="s">
        <v>214</v>
      </c>
      <c r="FJ935" t="s">
        <v>214</v>
      </c>
      <c r="FK935" t="s">
        <v>219</v>
      </c>
      <c r="FL935" t="s">
        <v>219</v>
      </c>
      <c r="FM935" t="s">
        <v>245</v>
      </c>
      <c r="FN935" t="s">
        <v>245</v>
      </c>
      <c r="FO935" t="s">
        <v>219</v>
      </c>
      <c r="FP935" t="s">
        <v>219</v>
      </c>
      <c r="FQ935" t="s">
        <v>241</v>
      </c>
      <c r="FR935" t="s">
        <v>241</v>
      </c>
      <c r="FS935" t="s">
        <v>241</v>
      </c>
      <c r="FT935" t="s">
        <v>241</v>
      </c>
      <c r="FU935" t="s">
        <v>219</v>
      </c>
      <c r="FV935" t="s">
        <v>241</v>
      </c>
      <c r="FW935" t="s">
        <v>241</v>
      </c>
      <c r="FX935" t="s">
        <v>241</v>
      </c>
      <c r="FY935" t="s">
        <v>241</v>
      </c>
      <c r="FZ935" t="s">
        <v>341</v>
      </c>
      <c r="GA935" t="s">
        <v>341</v>
      </c>
      <c r="GB935" t="s">
        <v>227</v>
      </c>
      <c r="GC935" t="s">
        <v>227</v>
      </c>
      <c r="GD935" t="s">
        <v>249</v>
      </c>
      <c r="GE935" t="s">
        <v>241</v>
      </c>
      <c r="GF935" t="s">
        <v>249</v>
      </c>
      <c r="GG935" t="s">
        <v>244</v>
      </c>
      <c r="GH935" t="s">
        <v>241</v>
      </c>
      <c r="GI935" t="s">
        <v>244</v>
      </c>
      <c r="GJ935" t="s">
        <v>244</v>
      </c>
      <c r="GK935" t="s">
        <v>244</v>
      </c>
      <c r="GL935" t="s">
        <v>244</v>
      </c>
      <c r="GM935" t="s">
        <v>244</v>
      </c>
      <c r="GN935" t="s">
        <v>219</v>
      </c>
      <c r="GO935" t="s">
        <v>219</v>
      </c>
      <c r="GP935" t="s">
        <v>251</v>
      </c>
      <c r="GQ935" t="s">
        <v>251</v>
      </c>
      <c r="GR935" t="s">
        <v>251</v>
      </c>
      <c r="GS935" t="s">
        <v>214</v>
      </c>
      <c r="GT935" t="s">
        <v>241</v>
      </c>
      <c r="GU935" t="s">
        <v>214</v>
      </c>
      <c r="GV935" t="s">
        <v>241</v>
      </c>
      <c r="GW935" t="s">
        <v>252</v>
      </c>
      <c r="GX935" t="s">
        <v>252</v>
      </c>
      <c r="GY935" t="s">
        <v>567</v>
      </c>
      <c r="GZ935" t="s">
        <v>241</v>
      </c>
      <c r="HA935" t="s">
        <v>2740</v>
      </c>
      <c r="HB935" t="s">
        <v>241</v>
      </c>
      <c r="HC935" t="s">
        <v>883</v>
      </c>
      <c r="HD935" t="s">
        <v>361</v>
      </c>
      <c r="HE935" t="s">
        <v>429</v>
      </c>
      <c r="HF935" t="s">
        <v>241</v>
      </c>
      <c r="HG935" t="s">
        <v>335</v>
      </c>
      <c r="HH935" t="s">
        <v>241</v>
      </c>
      <c r="HI935" t="s">
        <v>241</v>
      </c>
      <c r="HJ935" t="s">
        <v>219</v>
      </c>
      <c r="HK935" t="s">
        <v>241</v>
      </c>
      <c r="HL935" s="12"/>
      <c r="HM935">
        <v>0</v>
      </c>
      <c r="HN935">
        <v>0.5</v>
      </c>
      <c r="HO935">
        <v>1</v>
      </c>
      <c r="HP935">
        <v>1</v>
      </c>
      <c r="HQ935">
        <v>0.5</v>
      </c>
      <c r="HR935">
        <v>0.5</v>
      </c>
      <c r="HS935">
        <v>0</v>
      </c>
      <c r="HT935">
        <v>0</v>
      </c>
      <c r="HU935">
        <v>0</v>
      </c>
      <c r="HV935">
        <v>0.5</v>
      </c>
      <c r="HW935">
        <v>0.5</v>
      </c>
      <c r="HX935">
        <v>0.5</v>
      </c>
      <c r="HZ935">
        <v>0.75</v>
      </c>
      <c r="IA935" s="4">
        <v>1</v>
      </c>
      <c r="IB935">
        <v>0.75</v>
      </c>
      <c r="IC935">
        <v>0.75</v>
      </c>
      <c r="ID935">
        <v>0.75</v>
      </c>
      <c r="IE935">
        <v>0.75</v>
      </c>
      <c r="IG935">
        <v>0.25</v>
      </c>
      <c r="IH935">
        <v>0.75</v>
      </c>
      <c r="II935">
        <v>0.75</v>
      </c>
      <c r="IJ935">
        <v>1</v>
      </c>
      <c r="IK935">
        <v>1</v>
      </c>
      <c r="IL935">
        <v>0.75</v>
      </c>
      <c r="IM935">
        <v>0.75</v>
      </c>
      <c r="IN935">
        <v>1</v>
      </c>
      <c r="IO935">
        <v>1</v>
      </c>
      <c r="IQ935">
        <v>1</v>
      </c>
      <c r="IS935">
        <f t="shared" si="805"/>
        <v>0</v>
      </c>
      <c r="IT935">
        <f t="shared" si="806"/>
        <v>0.06</v>
      </c>
      <c r="IU935">
        <f t="shared" si="807"/>
        <v>0.08</v>
      </c>
      <c r="IV935">
        <f t="shared" si="808"/>
        <v>0.1</v>
      </c>
      <c r="IW935">
        <f t="shared" si="809"/>
        <v>0.04</v>
      </c>
      <c r="IX935">
        <f t="shared" si="810"/>
        <v>6.5000000000000002E-2</v>
      </c>
      <c r="IY935">
        <f t="shared" si="811"/>
        <v>0</v>
      </c>
      <c r="IZ935">
        <f t="shared" si="812"/>
        <v>0</v>
      </c>
      <c r="JA935">
        <f t="shared" si="813"/>
        <v>0</v>
      </c>
      <c r="JB935">
        <f t="shared" si="814"/>
        <v>0.05</v>
      </c>
      <c r="JC935">
        <f t="shared" si="815"/>
        <v>0.06</v>
      </c>
      <c r="JD935">
        <f t="shared" si="816"/>
        <v>5.5E-2</v>
      </c>
      <c r="JE935">
        <f t="shared" si="817"/>
        <v>0</v>
      </c>
      <c r="JF935">
        <f t="shared" si="818"/>
        <v>0.09</v>
      </c>
      <c r="JG935" s="5">
        <f t="shared" si="819"/>
        <v>0.05</v>
      </c>
      <c r="JH935">
        <f t="shared" si="820"/>
        <v>0</v>
      </c>
      <c r="JI935">
        <f t="shared" si="820"/>
        <v>0</v>
      </c>
      <c r="JJ935">
        <f t="shared" si="821"/>
        <v>0.15000000000000002</v>
      </c>
      <c r="JK935">
        <f t="shared" si="822"/>
        <v>0.11249999999999999</v>
      </c>
      <c r="JL935" s="6">
        <f t="shared" si="823"/>
        <v>5.333333333333333E-2</v>
      </c>
      <c r="JM935">
        <f t="shared" si="824"/>
        <v>0.03</v>
      </c>
      <c r="JN935">
        <f t="shared" si="825"/>
        <v>3.7500000000000006E-2</v>
      </c>
      <c r="JO935">
        <f t="shared" si="826"/>
        <v>0.11249999999999999</v>
      </c>
      <c r="JP935">
        <f t="shared" si="827"/>
        <v>0.1</v>
      </c>
      <c r="JQ935">
        <f t="shared" si="828"/>
        <v>0.12</v>
      </c>
      <c r="JR935">
        <f t="shared" si="829"/>
        <v>8.2500000000000004E-2</v>
      </c>
      <c r="JS935">
        <f t="shared" si="830"/>
        <v>7.5000000000000011E-2</v>
      </c>
      <c r="JT935">
        <f t="shared" si="830"/>
        <v>0.1</v>
      </c>
      <c r="JU935">
        <f t="shared" si="831"/>
        <v>1</v>
      </c>
      <c r="JV935">
        <f t="shared" si="831"/>
        <v>0</v>
      </c>
      <c r="JW935">
        <f t="shared" si="832"/>
        <v>0.15</v>
      </c>
      <c r="JY935">
        <f t="shared" si="833"/>
        <v>0</v>
      </c>
      <c r="JZ935">
        <f t="shared" si="834"/>
        <v>0.04</v>
      </c>
      <c r="KA935">
        <f t="shared" si="835"/>
        <v>0.02</v>
      </c>
      <c r="KB935">
        <f t="shared" si="835"/>
        <v>0.02</v>
      </c>
      <c r="KC935">
        <f t="shared" si="836"/>
        <v>0.02</v>
      </c>
      <c r="KD935">
        <f t="shared" si="804"/>
        <v>1.4999999999999999E-2</v>
      </c>
      <c r="KE935">
        <f t="shared" si="804"/>
        <v>0</v>
      </c>
      <c r="KF935">
        <f t="shared" si="804"/>
        <v>0</v>
      </c>
      <c r="KG935">
        <f t="shared" si="803"/>
        <v>0</v>
      </c>
      <c r="KH935">
        <f t="shared" si="803"/>
        <v>1.4999999999999999E-2</v>
      </c>
      <c r="KI935">
        <f t="shared" si="803"/>
        <v>1.4999999999999999E-2</v>
      </c>
      <c r="KJ935">
        <f t="shared" ref="KJ935:KJ998" si="860">HX935*0.03</f>
        <v>1.4999999999999999E-2</v>
      </c>
      <c r="KK935">
        <f t="shared" si="837"/>
        <v>0</v>
      </c>
      <c r="KL935">
        <f t="shared" si="838"/>
        <v>0.03</v>
      </c>
      <c r="KM935" s="5">
        <f t="shared" si="839"/>
        <v>0.05</v>
      </c>
      <c r="KN935">
        <f t="shared" si="840"/>
        <v>0</v>
      </c>
      <c r="KO935">
        <f t="shared" si="840"/>
        <v>0</v>
      </c>
      <c r="KP935">
        <f t="shared" si="841"/>
        <v>4.4999999999999998E-2</v>
      </c>
      <c r="KQ935">
        <f t="shared" si="842"/>
        <v>2.2499999999999999E-2</v>
      </c>
      <c r="KR935" s="6">
        <f t="shared" si="843"/>
        <v>2.6666666666666665E-2</v>
      </c>
      <c r="KS935">
        <f t="shared" si="844"/>
        <v>0.01</v>
      </c>
      <c r="KT935">
        <f t="shared" si="845"/>
        <v>2.2499999999999999E-2</v>
      </c>
      <c r="KU935">
        <f t="shared" si="846"/>
        <v>0.03</v>
      </c>
      <c r="KV935">
        <f t="shared" si="847"/>
        <v>0.05</v>
      </c>
      <c r="KW935">
        <f t="shared" si="848"/>
        <v>0.01</v>
      </c>
      <c r="KX935">
        <f t="shared" si="849"/>
        <v>0</v>
      </c>
      <c r="KY935">
        <f t="shared" si="850"/>
        <v>0.03</v>
      </c>
      <c r="KZ935">
        <f t="shared" si="851"/>
        <v>0.03</v>
      </c>
      <c r="LA935">
        <f t="shared" si="852"/>
        <v>1</v>
      </c>
      <c r="LB935">
        <f t="shared" si="852"/>
        <v>0</v>
      </c>
      <c r="LC935">
        <f t="shared" si="853"/>
        <v>0.1</v>
      </c>
      <c r="LE935" t="str">
        <f t="shared" si="859"/>
        <v>Sierra Leone</v>
      </c>
      <c r="LF935">
        <f t="shared" si="854"/>
        <v>0.34500000000000003</v>
      </c>
      <c r="LG935" s="6">
        <f t="shared" si="855"/>
        <v>0.62083333333333335</v>
      </c>
      <c r="LH935">
        <f t="shared" si="856"/>
        <v>0.80750000000000011</v>
      </c>
      <c r="LI935" s="6">
        <f t="shared" si="857"/>
        <v>0.6166666666666667</v>
      </c>
      <c r="LJ935">
        <f t="shared" si="858"/>
        <v>1</v>
      </c>
    </row>
    <row r="936" spans="1:322" x14ac:dyDescent="0.35">
      <c r="A936" s="8">
        <v>44904</v>
      </c>
      <c r="B936" t="s">
        <v>5028</v>
      </c>
      <c r="D936" s="24" t="s">
        <v>321</v>
      </c>
      <c r="E936" s="24" t="s">
        <v>321</v>
      </c>
      <c r="F936" s="24">
        <v>26</v>
      </c>
      <c r="G936" s="24" t="s">
        <v>258</v>
      </c>
      <c r="H936" s="24" t="s">
        <v>322</v>
      </c>
      <c r="I936" s="24" t="s">
        <v>207</v>
      </c>
      <c r="J936" s="24" t="s">
        <v>555</v>
      </c>
      <c r="K936" s="25">
        <v>44495</v>
      </c>
      <c r="L936" s="25">
        <v>44495</v>
      </c>
      <c r="M936" s="25">
        <v>44501</v>
      </c>
      <c r="N936" s="24" t="s">
        <v>261</v>
      </c>
      <c r="O936" s="24" t="s">
        <v>261</v>
      </c>
      <c r="P936" s="24" t="s">
        <v>261</v>
      </c>
      <c r="Q936" s="24" t="s">
        <v>324</v>
      </c>
      <c r="R936" s="25">
        <v>44699</v>
      </c>
      <c r="S936" s="25">
        <v>44699</v>
      </c>
      <c r="T936" s="24" t="s">
        <v>263</v>
      </c>
      <c r="U936" s="24" t="s">
        <v>261</v>
      </c>
      <c r="V936" s="25" t="s">
        <v>262</v>
      </c>
      <c r="W936" s="24" t="s">
        <v>261</v>
      </c>
      <c r="X936" s="25" t="s">
        <v>262</v>
      </c>
      <c r="Y936" s="24" t="s">
        <v>263</v>
      </c>
      <c r="Z936" s="25">
        <v>44773</v>
      </c>
      <c r="AA936" s="24" t="s">
        <v>264</v>
      </c>
      <c r="AB936" s="24" t="s">
        <v>265</v>
      </c>
      <c r="AC936" s="24" t="s">
        <v>5029</v>
      </c>
      <c r="AD936" s="24" t="s">
        <v>267</v>
      </c>
      <c r="AE936" s="24" t="s">
        <v>326</v>
      </c>
      <c r="AF936" s="24" t="s">
        <v>1507</v>
      </c>
      <c r="AG936" s="31">
        <v>17021000</v>
      </c>
      <c r="AH936" s="24" t="s">
        <v>261</v>
      </c>
      <c r="AI936" s="24" t="s">
        <v>262</v>
      </c>
      <c r="AJ936" s="25" t="s">
        <v>262</v>
      </c>
      <c r="AK936" s="24" t="s">
        <v>262</v>
      </c>
      <c r="AL936" s="24" t="s">
        <v>262</v>
      </c>
      <c r="AM936" s="24" t="s">
        <v>262</v>
      </c>
      <c r="AN936" s="24" t="s">
        <v>262</v>
      </c>
      <c r="AO936" s="24" t="s">
        <v>261</v>
      </c>
      <c r="AP936" s="24" t="s">
        <v>261</v>
      </c>
      <c r="AQ936" s="25" t="s">
        <v>262</v>
      </c>
      <c r="AR936" s="24" t="s">
        <v>261</v>
      </c>
      <c r="AS936" s="25" t="s">
        <v>262</v>
      </c>
      <c r="AT936" s="24" t="s">
        <v>261</v>
      </c>
      <c r="AU936" s="25" t="s">
        <v>262</v>
      </c>
      <c r="AV936" s="24" t="s">
        <v>261</v>
      </c>
      <c r="AW936" s="25" t="s">
        <v>262</v>
      </c>
      <c r="AX936" s="24" t="s">
        <v>261</v>
      </c>
      <c r="AY936" s="25" t="s">
        <v>262</v>
      </c>
      <c r="AZ936" s="27" t="s">
        <v>262</v>
      </c>
      <c r="BA936" s="27" t="s">
        <v>262</v>
      </c>
      <c r="BB936" s="24" t="s">
        <v>261</v>
      </c>
      <c r="BC936" s="25" t="s">
        <v>262</v>
      </c>
      <c r="BD936" s="24" t="s">
        <v>263</v>
      </c>
      <c r="BE936" s="26">
        <v>44555</v>
      </c>
      <c r="BF936" t="s">
        <v>555</v>
      </c>
      <c r="BG936" s="9" t="s">
        <v>207</v>
      </c>
      <c r="BH936" t="s">
        <v>272</v>
      </c>
      <c r="BI936" t="s">
        <v>695</v>
      </c>
      <c r="BJ936" t="s">
        <v>210</v>
      </c>
      <c r="BK936" t="s">
        <v>329</v>
      </c>
      <c r="BL936" t="s">
        <v>212</v>
      </c>
      <c r="BM936" t="s">
        <v>557</v>
      </c>
      <c r="BN936" t="s">
        <v>214</v>
      </c>
      <c r="BO936" t="s">
        <v>331</v>
      </c>
      <c r="BP936" t="s">
        <v>219</v>
      </c>
      <c r="BQ936" t="s">
        <v>216</v>
      </c>
      <c r="BR936" t="s">
        <v>5030</v>
      </c>
      <c r="BU936" t="s">
        <v>559</v>
      </c>
      <c r="BV936" t="s">
        <v>214</v>
      </c>
      <c r="CC936" t="s">
        <v>214</v>
      </c>
      <c r="CG936" t="s">
        <v>219</v>
      </c>
      <c r="CI936" t="s">
        <v>333</v>
      </c>
      <c r="CJ936" t="s">
        <v>5031</v>
      </c>
      <c r="CK936" t="s">
        <v>352</v>
      </c>
      <c r="CL936" t="s">
        <v>336</v>
      </c>
      <c r="CN936" t="s">
        <v>378</v>
      </c>
      <c r="CP936" t="s">
        <v>225</v>
      </c>
      <c r="CQ936" t="s">
        <v>225</v>
      </c>
      <c r="CR936" t="s">
        <v>250</v>
      </c>
      <c r="CS936" t="s">
        <v>244</v>
      </c>
      <c r="CT936" t="s">
        <v>214</v>
      </c>
      <c r="CU936" t="s">
        <v>214</v>
      </c>
      <c r="CV936" t="s">
        <v>226</v>
      </c>
      <c r="CW936" t="s">
        <v>226</v>
      </c>
      <c r="CX936" t="s">
        <v>287</v>
      </c>
      <c r="CY936" t="s">
        <v>228</v>
      </c>
      <c r="CZ936" t="s">
        <v>214</v>
      </c>
      <c r="DA936" t="s">
        <v>219</v>
      </c>
      <c r="DB936" t="s">
        <v>230</v>
      </c>
      <c r="DC936" t="s">
        <v>229</v>
      </c>
      <c r="DD936" t="s">
        <v>214</v>
      </c>
      <c r="DE936" t="s">
        <v>337</v>
      </c>
      <c r="DG936" t="s">
        <v>337</v>
      </c>
      <c r="DI936" t="s">
        <v>379</v>
      </c>
      <c r="DK936" t="s">
        <v>242</v>
      </c>
      <c r="DL936" t="s">
        <v>242</v>
      </c>
      <c r="DM936" t="s">
        <v>219</v>
      </c>
      <c r="DN936" t="s">
        <v>219</v>
      </c>
      <c r="DO936" t="s">
        <v>288</v>
      </c>
      <c r="DP936" t="s">
        <v>235</v>
      </c>
      <c r="DR936" t="s">
        <v>308</v>
      </c>
      <c r="DT936" t="s">
        <v>214</v>
      </c>
      <c r="DU936" t="s">
        <v>214</v>
      </c>
      <c r="DV936" t="s">
        <v>452</v>
      </c>
      <c r="DW936" t="s">
        <v>5032</v>
      </c>
      <c r="DX936" t="s">
        <v>372</v>
      </c>
      <c r="DY936" t="s">
        <v>372</v>
      </c>
      <c r="DZ936" t="s">
        <v>861</v>
      </c>
      <c r="EA936" t="s">
        <v>233</v>
      </c>
      <c r="EB936" t="s">
        <v>233</v>
      </c>
      <c r="EC936" t="s">
        <v>242</v>
      </c>
      <c r="ED936" t="s">
        <v>242</v>
      </c>
      <c r="EE936" t="s">
        <v>214</v>
      </c>
      <c r="EF936" t="s">
        <v>214</v>
      </c>
      <c r="EG936" t="s">
        <v>214</v>
      </c>
      <c r="EI936" t="s">
        <v>214</v>
      </c>
      <c r="EK936" t="s">
        <v>233</v>
      </c>
      <c r="EL936" t="s">
        <v>233</v>
      </c>
      <c r="EM936" t="s">
        <v>460</v>
      </c>
      <c r="EN936" t="s">
        <v>460</v>
      </c>
      <c r="EO936" t="s">
        <v>460</v>
      </c>
      <c r="EP936" t="s">
        <v>460</v>
      </c>
      <c r="EQ936" t="s">
        <v>219</v>
      </c>
      <c r="ER936" t="s">
        <v>214</v>
      </c>
      <c r="ES936" t="s">
        <v>372</v>
      </c>
      <c r="ET936" t="s">
        <v>372</v>
      </c>
      <c r="EU936" t="s">
        <v>237</v>
      </c>
      <c r="EV936" t="s">
        <v>237</v>
      </c>
      <c r="EW936" t="s">
        <v>563</v>
      </c>
      <c r="EX936" t="s">
        <v>563</v>
      </c>
      <c r="EY936" t="s">
        <v>372</v>
      </c>
      <c r="EZ936" t="s">
        <v>291</v>
      </c>
      <c r="FA936" t="s">
        <v>241</v>
      </c>
      <c r="FB936" t="s">
        <v>372</v>
      </c>
      <c r="FC936" t="s">
        <v>372</v>
      </c>
      <c r="FD936" t="s">
        <v>233</v>
      </c>
      <c r="FE936" t="s">
        <v>244</v>
      </c>
      <c r="FF936" t="s">
        <v>244</v>
      </c>
      <c r="FG936" t="s">
        <v>547</v>
      </c>
      <c r="FH936" t="s">
        <v>547</v>
      </c>
      <c r="FI936" t="s">
        <v>214</v>
      </c>
      <c r="FJ936" t="s">
        <v>214</v>
      </c>
      <c r="FK936" t="s">
        <v>214</v>
      </c>
      <c r="FL936" t="s">
        <v>214</v>
      </c>
      <c r="FM936" t="s">
        <v>292</v>
      </c>
      <c r="FN936" t="s">
        <v>292</v>
      </c>
      <c r="FO936" t="s">
        <v>219</v>
      </c>
      <c r="FP936" t="s">
        <v>219</v>
      </c>
      <c r="FQ936" t="s">
        <v>241</v>
      </c>
      <c r="FR936" t="s">
        <v>241</v>
      </c>
      <c r="FS936" t="s">
        <v>241</v>
      </c>
      <c r="FT936" t="s">
        <v>241</v>
      </c>
      <c r="FU936" t="s">
        <v>219</v>
      </c>
      <c r="FV936" t="s">
        <v>241</v>
      </c>
      <c r="FW936" t="s">
        <v>241</v>
      </c>
      <c r="FX936" t="s">
        <v>241</v>
      </c>
      <c r="FY936" t="s">
        <v>241</v>
      </c>
      <c r="FZ936" t="s">
        <v>341</v>
      </c>
      <c r="GA936" t="s">
        <v>341</v>
      </c>
      <c r="GB936" t="s">
        <v>250</v>
      </c>
      <c r="GC936" t="s">
        <v>250</v>
      </c>
      <c r="GD936" t="s">
        <v>550</v>
      </c>
      <c r="GE936" t="s">
        <v>5033</v>
      </c>
      <c r="GF936" t="s">
        <v>565</v>
      </c>
      <c r="GG936" t="s">
        <v>244</v>
      </c>
      <c r="GH936" t="s">
        <v>241</v>
      </c>
      <c r="GI936" t="s">
        <v>250</v>
      </c>
      <c r="GJ936" t="s">
        <v>244</v>
      </c>
      <c r="GK936" t="s">
        <v>244</v>
      </c>
      <c r="GL936" t="s">
        <v>244</v>
      </c>
      <c r="GM936" t="s">
        <v>244</v>
      </c>
      <c r="GN936" t="s">
        <v>214</v>
      </c>
      <c r="GO936" t="s">
        <v>214</v>
      </c>
      <c r="GP936" t="s">
        <v>295</v>
      </c>
      <c r="GQ936" t="s">
        <v>295</v>
      </c>
      <c r="GR936" t="s">
        <v>295</v>
      </c>
      <c r="GS936" t="s">
        <v>214</v>
      </c>
      <c r="GT936" t="s">
        <v>241</v>
      </c>
      <c r="GU936" t="s">
        <v>214</v>
      </c>
      <c r="GV936" t="s">
        <v>241</v>
      </c>
      <c r="GW936" t="s">
        <v>296</v>
      </c>
      <c r="GX936" t="s">
        <v>296</v>
      </c>
      <c r="GY936" t="s">
        <v>567</v>
      </c>
      <c r="GZ936" t="s">
        <v>241</v>
      </c>
      <c r="HA936" t="s">
        <v>298</v>
      </c>
      <c r="HB936" t="s">
        <v>241</v>
      </c>
      <c r="HC936" t="s">
        <v>315</v>
      </c>
      <c r="HD936" t="s">
        <v>361</v>
      </c>
      <c r="HE936" t="s">
        <v>317</v>
      </c>
      <c r="HF936" t="s">
        <v>241</v>
      </c>
      <c r="HG936" t="s">
        <v>319</v>
      </c>
      <c r="HH936" t="s">
        <v>241</v>
      </c>
      <c r="HI936" t="s">
        <v>241</v>
      </c>
      <c r="HJ936" t="s">
        <v>214</v>
      </c>
      <c r="HK936" t="s">
        <v>5034</v>
      </c>
      <c r="HL936" s="12"/>
      <c r="HM936">
        <v>0.75</v>
      </c>
      <c r="HN936">
        <v>0.5</v>
      </c>
      <c r="HO936">
        <v>1</v>
      </c>
      <c r="HP936">
        <v>0</v>
      </c>
      <c r="HQ936">
        <v>1</v>
      </c>
      <c r="HR936">
        <v>0.75</v>
      </c>
      <c r="HS936">
        <v>0</v>
      </c>
      <c r="HT936">
        <v>0</v>
      </c>
      <c r="HU936">
        <v>0</v>
      </c>
      <c r="HV936">
        <v>0</v>
      </c>
      <c r="HW936">
        <v>0.25</v>
      </c>
      <c r="HX936">
        <v>0.75</v>
      </c>
      <c r="HY936">
        <v>1</v>
      </c>
      <c r="HZ936">
        <v>0.25</v>
      </c>
      <c r="IA936">
        <v>0</v>
      </c>
      <c r="IB936">
        <v>0</v>
      </c>
      <c r="IC936">
        <v>0.5</v>
      </c>
      <c r="ID936">
        <v>0</v>
      </c>
      <c r="IE936">
        <v>0</v>
      </c>
      <c r="IG936">
        <v>0.25</v>
      </c>
      <c r="IH936">
        <v>0</v>
      </c>
      <c r="II936">
        <v>1</v>
      </c>
      <c r="IJ936">
        <v>1</v>
      </c>
      <c r="IK936">
        <v>0.5</v>
      </c>
      <c r="IL936">
        <v>0</v>
      </c>
      <c r="IM936">
        <v>0.75</v>
      </c>
      <c r="IN936">
        <v>0</v>
      </c>
      <c r="IO936">
        <v>1</v>
      </c>
      <c r="IQ936">
        <v>0</v>
      </c>
      <c r="IS936">
        <f t="shared" si="805"/>
        <v>0.11249999999999999</v>
      </c>
      <c r="IT936">
        <f t="shared" si="806"/>
        <v>0.06</v>
      </c>
      <c r="IU936">
        <f t="shared" si="807"/>
        <v>0.08</v>
      </c>
      <c r="IV936">
        <f t="shared" si="808"/>
        <v>0</v>
      </c>
      <c r="IW936">
        <f t="shared" si="809"/>
        <v>0.08</v>
      </c>
      <c r="IX936">
        <f t="shared" si="810"/>
        <v>9.7500000000000003E-2</v>
      </c>
      <c r="IY936">
        <f t="shared" si="811"/>
        <v>0</v>
      </c>
      <c r="IZ936">
        <f t="shared" si="812"/>
        <v>0</v>
      </c>
      <c r="JA936">
        <f t="shared" si="813"/>
        <v>0</v>
      </c>
      <c r="JB936">
        <f t="shared" si="814"/>
        <v>0</v>
      </c>
      <c r="JC936">
        <f t="shared" si="815"/>
        <v>0.03</v>
      </c>
      <c r="JD936">
        <f t="shared" si="816"/>
        <v>8.2500000000000004E-2</v>
      </c>
      <c r="JE936">
        <f t="shared" si="817"/>
        <v>7.0000000000000007E-2</v>
      </c>
      <c r="JF936">
        <f t="shared" si="818"/>
        <v>0.03</v>
      </c>
      <c r="JG936" s="5">
        <f t="shared" si="819"/>
        <v>0</v>
      </c>
      <c r="JH936">
        <f t="shared" si="820"/>
        <v>0</v>
      </c>
      <c r="JI936">
        <f t="shared" si="820"/>
        <v>0</v>
      </c>
      <c r="JJ936">
        <f t="shared" si="821"/>
        <v>0</v>
      </c>
      <c r="JK936">
        <f t="shared" si="822"/>
        <v>0</v>
      </c>
      <c r="JL936" s="6">
        <f t="shared" si="823"/>
        <v>0.02</v>
      </c>
      <c r="JM936">
        <f t="shared" si="824"/>
        <v>0.03</v>
      </c>
      <c r="JN936">
        <f t="shared" si="825"/>
        <v>0</v>
      </c>
      <c r="JO936">
        <f t="shared" si="826"/>
        <v>0.15</v>
      </c>
      <c r="JP936">
        <f t="shared" si="827"/>
        <v>0.1</v>
      </c>
      <c r="JQ936">
        <f t="shared" si="828"/>
        <v>0.06</v>
      </c>
      <c r="JR936">
        <f t="shared" si="829"/>
        <v>0</v>
      </c>
      <c r="JS936">
        <f t="shared" si="830"/>
        <v>7.5000000000000011E-2</v>
      </c>
      <c r="JT936">
        <f t="shared" si="830"/>
        <v>0</v>
      </c>
      <c r="JU936">
        <f t="shared" si="831"/>
        <v>1</v>
      </c>
      <c r="JV936">
        <f t="shared" si="831"/>
        <v>0</v>
      </c>
      <c r="JW936">
        <f t="shared" si="832"/>
        <v>0.15</v>
      </c>
      <c r="JY936">
        <f t="shared" si="833"/>
        <v>3.7500000000000006E-2</v>
      </c>
      <c r="JZ936">
        <f t="shared" si="834"/>
        <v>0.04</v>
      </c>
      <c r="KA936">
        <f t="shared" si="835"/>
        <v>0.02</v>
      </c>
      <c r="KB936">
        <f t="shared" si="835"/>
        <v>0</v>
      </c>
      <c r="KC936">
        <f t="shared" si="836"/>
        <v>0.04</v>
      </c>
      <c r="KD936">
        <f t="shared" si="804"/>
        <v>2.2499999999999999E-2</v>
      </c>
      <c r="KE936">
        <f t="shared" si="804"/>
        <v>0</v>
      </c>
      <c r="KF936">
        <f t="shared" si="804"/>
        <v>0</v>
      </c>
      <c r="KG936">
        <f t="shared" si="804"/>
        <v>0</v>
      </c>
      <c r="KH936">
        <f t="shared" si="804"/>
        <v>0</v>
      </c>
      <c r="KI936">
        <f t="shared" si="804"/>
        <v>7.4999999999999997E-3</v>
      </c>
      <c r="KJ936">
        <f t="shared" si="860"/>
        <v>2.2499999999999999E-2</v>
      </c>
      <c r="KK936">
        <f t="shared" si="837"/>
        <v>0.02</v>
      </c>
      <c r="KL936">
        <f t="shared" si="838"/>
        <v>0.01</v>
      </c>
      <c r="KM936" s="5">
        <f t="shared" si="839"/>
        <v>0</v>
      </c>
      <c r="KN936">
        <f t="shared" si="840"/>
        <v>0</v>
      </c>
      <c r="KO936">
        <f t="shared" si="840"/>
        <v>0</v>
      </c>
      <c r="KP936">
        <f t="shared" si="841"/>
        <v>0</v>
      </c>
      <c r="KQ936">
        <f t="shared" si="842"/>
        <v>0</v>
      </c>
      <c r="KR936" s="6">
        <f t="shared" si="843"/>
        <v>0.01</v>
      </c>
      <c r="KS936">
        <f t="shared" si="844"/>
        <v>0.01</v>
      </c>
      <c r="KT936">
        <f t="shared" si="845"/>
        <v>0</v>
      </c>
      <c r="KU936">
        <f t="shared" si="846"/>
        <v>0.04</v>
      </c>
      <c r="KV936">
        <f t="shared" si="847"/>
        <v>0.05</v>
      </c>
      <c r="KW936">
        <f t="shared" si="848"/>
        <v>5.0000000000000001E-3</v>
      </c>
      <c r="KX936">
        <f t="shared" si="849"/>
        <v>0</v>
      </c>
      <c r="KY936">
        <f t="shared" si="850"/>
        <v>0.03</v>
      </c>
      <c r="KZ936">
        <f t="shared" si="851"/>
        <v>0</v>
      </c>
      <c r="LA936">
        <f t="shared" si="852"/>
        <v>1</v>
      </c>
      <c r="LB936">
        <f t="shared" si="852"/>
        <v>0</v>
      </c>
      <c r="LC936">
        <f t="shared" si="853"/>
        <v>0.1</v>
      </c>
      <c r="LE936" t="str">
        <f t="shared" si="859"/>
        <v>Sierra Leone</v>
      </c>
      <c r="LF936">
        <f t="shared" si="854"/>
        <v>0.43000000000000005</v>
      </c>
      <c r="LG936" s="6">
        <f t="shared" si="855"/>
        <v>0.23249999999999998</v>
      </c>
      <c r="LH936">
        <f t="shared" si="856"/>
        <v>0.56500000000000006</v>
      </c>
      <c r="LI936" s="6">
        <f t="shared" si="857"/>
        <v>0.46499999999999997</v>
      </c>
      <c r="LJ936">
        <f t="shared" si="858"/>
        <v>0</v>
      </c>
    </row>
    <row r="937" spans="1:322" x14ac:dyDescent="0.35">
      <c r="A937" s="8">
        <v>44846</v>
      </c>
      <c r="B937" t="s">
        <v>5035</v>
      </c>
      <c r="D937" s="27" t="s">
        <v>321</v>
      </c>
      <c r="E937" s="27" t="s">
        <v>321</v>
      </c>
      <c r="F937" s="27">
        <v>27</v>
      </c>
      <c r="G937" s="27" t="s">
        <v>258</v>
      </c>
      <c r="H937" s="27" t="s">
        <v>322</v>
      </c>
      <c r="I937" s="27" t="s">
        <v>207</v>
      </c>
      <c r="J937" s="27" t="s">
        <v>1129</v>
      </c>
      <c r="K937" s="28">
        <v>44526</v>
      </c>
      <c r="L937" s="28">
        <v>44526</v>
      </c>
      <c r="M937" s="28">
        <v>44531</v>
      </c>
      <c r="N937" s="27" t="s">
        <v>261</v>
      </c>
      <c r="O937" s="27" t="s">
        <v>261</v>
      </c>
      <c r="P937" s="27" t="s">
        <v>261</v>
      </c>
      <c r="Q937" s="27" t="s">
        <v>324</v>
      </c>
      <c r="R937" s="28">
        <v>44565</v>
      </c>
      <c r="S937" s="28">
        <v>44572</v>
      </c>
      <c r="T937" s="27" t="s">
        <v>263</v>
      </c>
      <c r="U937" s="27" t="s">
        <v>263</v>
      </c>
      <c r="V937" s="28">
        <v>44610</v>
      </c>
      <c r="W937" s="27" t="s">
        <v>261</v>
      </c>
      <c r="X937" s="28" t="s">
        <v>262</v>
      </c>
      <c r="Y937" s="27" t="s">
        <v>261</v>
      </c>
      <c r="Z937" s="28" t="s">
        <v>262</v>
      </c>
      <c r="AA937" s="27" t="s">
        <v>262</v>
      </c>
      <c r="AB937" s="27" t="s">
        <v>262</v>
      </c>
      <c r="AC937" s="27" t="s">
        <v>262</v>
      </c>
      <c r="AD937" s="27" t="s">
        <v>262</v>
      </c>
      <c r="AE937" s="27" t="s">
        <v>262</v>
      </c>
      <c r="AF937" s="27" t="s">
        <v>262</v>
      </c>
      <c r="AG937" s="29" t="s">
        <v>262</v>
      </c>
      <c r="AH937" s="27" t="s">
        <v>263</v>
      </c>
      <c r="AI937" s="27">
        <v>44543</v>
      </c>
      <c r="AJ937" s="28">
        <v>44547</v>
      </c>
      <c r="AK937" s="27" t="s">
        <v>264</v>
      </c>
      <c r="AL937" s="27" t="s">
        <v>269</v>
      </c>
      <c r="AM937" s="27" t="s">
        <v>265</v>
      </c>
      <c r="AN937" s="27" t="s">
        <v>270</v>
      </c>
      <c r="AO937" s="27" t="s">
        <v>261</v>
      </c>
      <c r="AP937" s="27" t="s">
        <v>261</v>
      </c>
      <c r="AQ937" s="28" t="s">
        <v>262</v>
      </c>
      <c r="AR937" s="27" t="s">
        <v>261</v>
      </c>
      <c r="AS937" s="28" t="s">
        <v>262</v>
      </c>
      <c r="AT937" s="27" t="s">
        <v>261</v>
      </c>
      <c r="AU937" s="28" t="s">
        <v>262</v>
      </c>
      <c r="AV937" s="27" t="s">
        <v>261</v>
      </c>
      <c r="AW937" s="28" t="s">
        <v>262</v>
      </c>
      <c r="AX937" s="27" t="s">
        <v>261</v>
      </c>
      <c r="AY937" s="28" t="s">
        <v>262</v>
      </c>
      <c r="AZ937" s="27" t="s">
        <v>262</v>
      </c>
      <c r="BA937" s="27" t="s">
        <v>262</v>
      </c>
      <c r="BB937" s="27" t="s">
        <v>261</v>
      </c>
      <c r="BC937" s="28" t="s">
        <v>262</v>
      </c>
      <c r="BD937" s="27" t="s">
        <v>261</v>
      </c>
      <c r="BE937" s="30" t="s">
        <v>262</v>
      </c>
      <c r="BF937" t="s">
        <v>1129</v>
      </c>
      <c r="BG937" s="9" t="s">
        <v>207</v>
      </c>
      <c r="BH937" t="s">
        <v>208</v>
      </c>
      <c r="BI937" t="s">
        <v>273</v>
      </c>
      <c r="BJ937" t="s">
        <v>210</v>
      </c>
      <c r="BK937" t="s">
        <v>274</v>
      </c>
      <c r="BL937" t="s">
        <v>212</v>
      </c>
      <c r="BM937" t="s">
        <v>2826</v>
      </c>
      <c r="BN937" t="s">
        <v>214</v>
      </c>
      <c r="BO937" t="s">
        <v>348</v>
      </c>
      <c r="BP937" t="s">
        <v>219</v>
      </c>
      <c r="BQ937" t="s">
        <v>332</v>
      </c>
      <c r="BV937" t="s">
        <v>214</v>
      </c>
      <c r="CC937" t="s">
        <v>214</v>
      </c>
      <c r="CG937" t="s">
        <v>219</v>
      </c>
      <c r="CI937" t="s">
        <v>335</v>
      </c>
      <c r="CJ937" t="s">
        <v>5036</v>
      </c>
      <c r="CK937" t="s">
        <v>220</v>
      </c>
      <c r="CL937" t="s">
        <v>336</v>
      </c>
      <c r="CN937" t="s">
        <v>306</v>
      </c>
      <c r="CP937" t="s">
        <v>225</v>
      </c>
      <c r="CQ937" t="s">
        <v>370</v>
      </c>
      <c r="CR937" t="s">
        <v>244</v>
      </c>
      <c r="CS937" t="s">
        <v>250</v>
      </c>
      <c r="CT937" t="s">
        <v>219</v>
      </c>
      <c r="CU937" t="s">
        <v>219</v>
      </c>
      <c r="CV937" t="s">
        <v>244</v>
      </c>
      <c r="CW937" t="s">
        <v>244</v>
      </c>
      <c r="CX937" t="s">
        <v>287</v>
      </c>
      <c r="CY937" t="s">
        <v>450</v>
      </c>
      <c r="CZ937" t="s">
        <v>214</v>
      </c>
      <c r="DA937" t="s">
        <v>214</v>
      </c>
      <c r="DB937" t="s">
        <v>230</v>
      </c>
      <c r="DC937" t="s">
        <v>230</v>
      </c>
      <c r="DD937" t="s">
        <v>214</v>
      </c>
      <c r="DE937" t="s">
        <v>337</v>
      </c>
      <c r="DG937" t="s">
        <v>231</v>
      </c>
      <c r="DI937" t="s">
        <v>354</v>
      </c>
      <c r="DK937" t="s">
        <v>237</v>
      </c>
      <c r="DL937" t="s">
        <v>233</v>
      </c>
      <c r="DM937" t="s">
        <v>214</v>
      </c>
      <c r="DN937" t="s">
        <v>219</v>
      </c>
      <c r="DO937" t="s">
        <v>414</v>
      </c>
      <c r="DP937" t="s">
        <v>235</v>
      </c>
      <c r="DR937" t="s">
        <v>235</v>
      </c>
      <c r="DT937" t="s">
        <v>214</v>
      </c>
      <c r="DU937" t="s">
        <v>214</v>
      </c>
      <c r="DV937" t="s">
        <v>870</v>
      </c>
      <c r="DX937" t="s">
        <v>237</v>
      </c>
      <c r="DY937" t="s">
        <v>237</v>
      </c>
      <c r="DZ937" t="s">
        <v>238</v>
      </c>
      <c r="EA937" t="s">
        <v>233</v>
      </c>
      <c r="EB937" t="s">
        <v>233</v>
      </c>
      <c r="EC937" t="s">
        <v>242</v>
      </c>
      <c r="ED937" t="s">
        <v>242</v>
      </c>
      <c r="EE937" t="s">
        <v>214</v>
      </c>
      <c r="EF937" t="s">
        <v>214</v>
      </c>
      <c r="EG937" t="s">
        <v>214</v>
      </c>
      <c r="EI937" t="s">
        <v>214</v>
      </c>
      <c r="EK937" t="s">
        <v>237</v>
      </c>
      <c r="EL937" t="s">
        <v>237</v>
      </c>
      <c r="EM937" t="s">
        <v>240</v>
      </c>
      <c r="EN937" t="s">
        <v>240</v>
      </c>
      <c r="EO937" t="s">
        <v>486</v>
      </c>
      <c r="EP937" t="s">
        <v>486</v>
      </c>
      <c r="EQ937" t="s">
        <v>214</v>
      </c>
      <c r="ER937" t="s">
        <v>219</v>
      </c>
      <c r="ES937" t="s">
        <v>242</v>
      </c>
      <c r="ET937" t="s">
        <v>242</v>
      </c>
      <c r="EU937" t="s">
        <v>237</v>
      </c>
      <c r="EV937" t="s">
        <v>237</v>
      </c>
      <c r="EW937" t="s">
        <v>310</v>
      </c>
      <c r="EX937" t="s">
        <v>310</v>
      </c>
      <c r="EY937" t="s">
        <v>237</v>
      </c>
      <c r="EZ937" t="s">
        <v>241</v>
      </c>
      <c r="FA937" t="s">
        <v>241</v>
      </c>
      <c r="FB937" t="s">
        <v>237</v>
      </c>
      <c r="FC937" t="s">
        <v>237</v>
      </c>
      <c r="FD937" t="s">
        <v>237</v>
      </c>
      <c r="FE937" t="s">
        <v>250</v>
      </c>
      <c r="FF937" t="s">
        <v>250</v>
      </c>
      <c r="FG937" t="s">
        <v>242</v>
      </c>
      <c r="FH937" t="s">
        <v>242</v>
      </c>
      <c r="FI937" t="s">
        <v>219</v>
      </c>
      <c r="FJ937" t="s">
        <v>219</v>
      </c>
      <c r="FK937" t="s">
        <v>214</v>
      </c>
      <c r="FL937" t="s">
        <v>219</v>
      </c>
      <c r="FM937" t="s">
        <v>245</v>
      </c>
      <c r="FN937" t="s">
        <v>245</v>
      </c>
      <c r="FO937" t="s">
        <v>219</v>
      </c>
      <c r="FP937" t="s">
        <v>219</v>
      </c>
      <c r="FQ937" t="s">
        <v>241</v>
      </c>
      <c r="FR937" t="s">
        <v>241</v>
      </c>
      <c r="FS937" t="s">
        <v>241</v>
      </c>
      <c r="FT937" t="s">
        <v>241</v>
      </c>
      <c r="FU937" t="s">
        <v>219</v>
      </c>
      <c r="FV937" t="s">
        <v>241</v>
      </c>
      <c r="FW937" t="s">
        <v>241</v>
      </c>
      <c r="FX937" t="s">
        <v>241</v>
      </c>
      <c r="FY937" t="s">
        <v>241</v>
      </c>
      <c r="FZ937" t="s">
        <v>248</v>
      </c>
      <c r="GA937" t="s">
        <v>248</v>
      </c>
      <c r="GB937" t="s">
        <v>244</v>
      </c>
      <c r="GC937" t="s">
        <v>244</v>
      </c>
      <c r="GD937" t="s">
        <v>249</v>
      </c>
      <c r="GE937" t="s">
        <v>241</v>
      </c>
      <c r="GF937" t="s">
        <v>249</v>
      </c>
      <c r="GG937" t="s">
        <v>244</v>
      </c>
      <c r="GH937" t="s">
        <v>241</v>
      </c>
      <c r="GI937" t="s">
        <v>244</v>
      </c>
      <c r="GJ937" t="s">
        <v>244</v>
      </c>
      <c r="GK937" t="s">
        <v>244</v>
      </c>
      <c r="GL937" t="s">
        <v>227</v>
      </c>
      <c r="GM937" t="s">
        <v>227</v>
      </c>
      <c r="GN937" t="s">
        <v>219</v>
      </c>
      <c r="GO937" t="s">
        <v>214</v>
      </c>
      <c r="GP937" t="s">
        <v>295</v>
      </c>
      <c r="GQ937" t="s">
        <v>295</v>
      </c>
      <c r="GR937" t="s">
        <v>295</v>
      </c>
      <c r="GS937" t="s">
        <v>214</v>
      </c>
      <c r="GT937" t="s">
        <v>241</v>
      </c>
      <c r="GU937" t="s">
        <v>214</v>
      </c>
      <c r="GV937" t="s">
        <v>241</v>
      </c>
      <c r="GW937" t="s">
        <v>296</v>
      </c>
      <c r="GX937" t="s">
        <v>296</v>
      </c>
      <c r="GY937" t="s">
        <v>254</v>
      </c>
      <c r="GZ937" t="s">
        <v>241</v>
      </c>
      <c r="HA937" t="s">
        <v>239</v>
      </c>
      <c r="HB937" t="s">
        <v>241</v>
      </c>
      <c r="HC937" t="s">
        <v>883</v>
      </c>
      <c r="HD937" t="s">
        <v>361</v>
      </c>
      <c r="HE937" t="s">
        <v>317</v>
      </c>
      <c r="HF937" t="s">
        <v>5037</v>
      </c>
      <c r="HG937" t="s">
        <v>362</v>
      </c>
      <c r="HH937" t="s">
        <v>5038</v>
      </c>
      <c r="HI937" t="s">
        <v>241</v>
      </c>
      <c r="HJ937" t="s">
        <v>219</v>
      </c>
      <c r="HK937" t="s">
        <v>241</v>
      </c>
      <c r="HL937" s="12"/>
      <c r="HM937">
        <v>0.5</v>
      </c>
      <c r="HN937">
        <v>0.75</v>
      </c>
      <c r="HO937">
        <v>0</v>
      </c>
      <c r="HP937">
        <v>0.75</v>
      </c>
      <c r="HQ937">
        <v>1</v>
      </c>
      <c r="HR937">
        <v>0.5</v>
      </c>
      <c r="HS937">
        <v>1</v>
      </c>
      <c r="HT937">
        <v>0</v>
      </c>
      <c r="HU937">
        <v>0</v>
      </c>
      <c r="HV937">
        <v>0.5</v>
      </c>
      <c r="HW937">
        <v>0.25</v>
      </c>
      <c r="HX937">
        <v>0.75</v>
      </c>
      <c r="HY937">
        <v>1</v>
      </c>
      <c r="HZ937">
        <v>0.5</v>
      </c>
      <c r="IA937" s="4">
        <v>1</v>
      </c>
      <c r="IB937">
        <v>0.75</v>
      </c>
      <c r="IC937">
        <v>0.5</v>
      </c>
      <c r="ID937">
        <v>0.5</v>
      </c>
      <c r="IE937">
        <v>0.5</v>
      </c>
      <c r="IG937">
        <v>0.5</v>
      </c>
      <c r="IH937">
        <v>0.75</v>
      </c>
      <c r="II937">
        <v>0.75</v>
      </c>
      <c r="IJ937">
        <v>0.75</v>
      </c>
      <c r="IK937">
        <v>0.75</v>
      </c>
      <c r="IL937">
        <v>0.75</v>
      </c>
      <c r="IM937">
        <v>0.75</v>
      </c>
      <c r="IN937">
        <v>1</v>
      </c>
      <c r="IO937">
        <v>1</v>
      </c>
      <c r="IQ937">
        <v>0</v>
      </c>
      <c r="IS937">
        <f t="shared" si="805"/>
        <v>7.4999999999999997E-2</v>
      </c>
      <c r="IT937">
        <f t="shared" si="806"/>
        <v>0.09</v>
      </c>
      <c r="IU937">
        <f t="shared" si="807"/>
        <v>0</v>
      </c>
      <c r="IV937">
        <f t="shared" si="808"/>
        <v>7.5000000000000011E-2</v>
      </c>
      <c r="IW937">
        <f t="shared" si="809"/>
        <v>0.08</v>
      </c>
      <c r="IX937">
        <f t="shared" si="810"/>
        <v>6.5000000000000002E-2</v>
      </c>
      <c r="IY937">
        <f t="shared" si="811"/>
        <v>0.1</v>
      </c>
      <c r="IZ937">
        <f t="shared" si="812"/>
        <v>0</v>
      </c>
      <c r="JA937">
        <f t="shared" si="813"/>
        <v>0</v>
      </c>
      <c r="JB937">
        <f t="shared" si="814"/>
        <v>0.05</v>
      </c>
      <c r="JC937">
        <f t="shared" si="815"/>
        <v>0.03</v>
      </c>
      <c r="JD937">
        <f t="shared" si="816"/>
        <v>8.2500000000000004E-2</v>
      </c>
      <c r="JE937">
        <f t="shared" si="817"/>
        <v>7.0000000000000007E-2</v>
      </c>
      <c r="JF937">
        <f t="shared" si="818"/>
        <v>0.06</v>
      </c>
      <c r="JG937" s="5">
        <f t="shared" si="819"/>
        <v>0.05</v>
      </c>
      <c r="JH937">
        <f t="shared" si="820"/>
        <v>0</v>
      </c>
      <c r="JI937">
        <f t="shared" si="820"/>
        <v>0</v>
      </c>
      <c r="JJ937">
        <f t="shared" si="821"/>
        <v>0.1</v>
      </c>
      <c r="JK937">
        <f t="shared" si="822"/>
        <v>7.4999999999999997E-2</v>
      </c>
      <c r="JL937" s="6">
        <f t="shared" si="823"/>
        <v>4.6666666666666669E-2</v>
      </c>
      <c r="JM937">
        <f t="shared" si="824"/>
        <v>0.06</v>
      </c>
      <c r="JN937">
        <f t="shared" si="825"/>
        <v>3.7500000000000006E-2</v>
      </c>
      <c r="JO937">
        <f t="shared" si="826"/>
        <v>0.11249999999999999</v>
      </c>
      <c r="JP937">
        <f t="shared" si="827"/>
        <v>7.5000000000000011E-2</v>
      </c>
      <c r="JQ937">
        <f t="shared" si="828"/>
        <v>0.09</v>
      </c>
      <c r="JR937">
        <f t="shared" si="829"/>
        <v>8.2500000000000004E-2</v>
      </c>
      <c r="JS937">
        <f t="shared" si="830"/>
        <v>7.5000000000000011E-2</v>
      </c>
      <c r="JT937">
        <f t="shared" si="830"/>
        <v>0.1</v>
      </c>
      <c r="JU937">
        <f t="shared" si="831"/>
        <v>1</v>
      </c>
      <c r="JV937">
        <f t="shared" si="831"/>
        <v>0</v>
      </c>
      <c r="JW937">
        <f t="shared" si="832"/>
        <v>0.15</v>
      </c>
      <c r="JY937">
        <f t="shared" si="833"/>
        <v>2.5000000000000001E-2</v>
      </c>
      <c r="JZ937">
        <f t="shared" si="834"/>
        <v>0.06</v>
      </c>
      <c r="KA937">
        <f t="shared" si="835"/>
        <v>0</v>
      </c>
      <c r="KB937">
        <f t="shared" si="835"/>
        <v>1.4999999999999999E-2</v>
      </c>
      <c r="KC937">
        <f t="shared" si="836"/>
        <v>0.04</v>
      </c>
      <c r="KD937">
        <f t="shared" ref="KD937:KI979" si="861">HR937*0.03</f>
        <v>1.4999999999999999E-2</v>
      </c>
      <c r="KE937">
        <f t="shared" si="861"/>
        <v>0.03</v>
      </c>
      <c r="KF937">
        <f t="shared" si="861"/>
        <v>0</v>
      </c>
      <c r="KG937">
        <f t="shared" si="861"/>
        <v>0</v>
      </c>
      <c r="KH937">
        <f t="shared" si="861"/>
        <v>1.4999999999999999E-2</v>
      </c>
      <c r="KI937">
        <f t="shared" si="861"/>
        <v>7.4999999999999997E-3</v>
      </c>
      <c r="KJ937">
        <f t="shared" si="860"/>
        <v>2.2499999999999999E-2</v>
      </c>
      <c r="KK937">
        <f t="shared" si="837"/>
        <v>0.02</v>
      </c>
      <c r="KL937">
        <f t="shared" si="838"/>
        <v>0.02</v>
      </c>
      <c r="KM937" s="5">
        <f t="shared" si="839"/>
        <v>0.05</v>
      </c>
      <c r="KN937">
        <f t="shared" si="840"/>
        <v>0</v>
      </c>
      <c r="KO937">
        <f t="shared" si="840"/>
        <v>0</v>
      </c>
      <c r="KP937">
        <f t="shared" si="841"/>
        <v>0.03</v>
      </c>
      <c r="KQ937">
        <f t="shared" si="842"/>
        <v>1.4999999999999999E-2</v>
      </c>
      <c r="KR937" s="6">
        <f t="shared" si="843"/>
        <v>2.3333333333333334E-2</v>
      </c>
      <c r="KS937">
        <f t="shared" si="844"/>
        <v>0.02</v>
      </c>
      <c r="KT937">
        <f t="shared" si="845"/>
        <v>2.2499999999999999E-2</v>
      </c>
      <c r="KU937">
        <f t="shared" si="846"/>
        <v>0.03</v>
      </c>
      <c r="KV937">
        <f t="shared" si="847"/>
        <v>3.7500000000000006E-2</v>
      </c>
      <c r="KW937">
        <f t="shared" si="848"/>
        <v>7.4999999999999997E-3</v>
      </c>
      <c r="KX937">
        <f t="shared" si="849"/>
        <v>0</v>
      </c>
      <c r="KY937">
        <f t="shared" si="850"/>
        <v>0.03</v>
      </c>
      <c r="KZ937">
        <f t="shared" si="851"/>
        <v>0.03</v>
      </c>
      <c r="LA937">
        <f t="shared" si="852"/>
        <v>1</v>
      </c>
      <c r="LB937">
        <f t="shared" si="852"/>
        <v>0</v>
      </c>
      <c r="LC937">
        <f t="shared" si="853"/>
        <v>0.1</v>
      </c>
      <c r="LE937" t="str">
        <f t="shared" si="859"/>
        <v>Nigeria</v>
      </c>
      <c r="LF937">
        <f t="shared" si="854"/>
        <v>0.48499999999999999</v>
      </c>
      <c r="LG937" s="6">
        <f t="shared" si="855"/>
        <v>0.56416666666666659</v>
      </c>
      <c r="LH937">
        <f t="shared" si="856"/>
        <v>0.78249999999999997</v>
      </c>
      <c r="LI937" s="6">
        <f t="shared" si="857"/>
        <v>0.66583333333333328</v>
      </c>
      <c r="LJ937">
        <f t="shared" si="858"/>
        <v>0</v>
      </c>
    </row>
    <row r="938" spans="1:322" x14ac:dyDescent="0.35">
      <c r="A938" s="8">
        <v>44844</v>
      </c>
      <c r="B938" t="s">
        <v>5039</v>
      </c>
      <c r="D938" s="24" t="s">
        <v>257</v>
      </c>
      <c r="E938" s="24" t="s">
        <v>257</v>
      </c>
      <c r="F938" s="24">
        <v>23</v>
      </c>
      <c r="G938" s="24" t="s">
        <v>258</v>
      </c>
      <c r="H938" s="24" t="s">
        <v>322</v>
      </c>
      <c r="I938" s="24" t="s">
        <v>207</v>
      </c>
      <c r="J938" s="24" t="s">
        <v>1129</v>
      </c>
      <c r="K938" s="25">
        <v>44526</v>
      </c>
      <c r="L938" s="25">
        <v>44526</v>
      </c>
      <c r="M938" s="25">
        <v>44531</v>
      </c>
      <c r="N938" s="24" t="s">
        <v>261</v>
      </c>
      <c r="O938" s="24" t="s">
        <v>261</v>
      </c>
      <c r="P938" s="24" t="s">
        <v>261</v>
      </c>
      <c r="Q938" s="24" t="s">
        <v>324</v>
      </c>
      <c r="R938" s="25">
        <v>44565</v>
      </c>
      <c r="S938" s="25">
        <v>44572</v>
      </c>
      <c r="T938" s="24" t="s">
        <v>263</v>
      </c>
      <c r="U938" s="24" t="s">
        <v>263</v>
      </c>
      <c r="V938" s="25">
        <v>44609</v>
      </c>
      <c r="W938" s="24" t="s">
        <v>261</v>
      </c>
      <c r="X938" s="25" t="s">
        <v>262</v>
      </c>
      <c r="Y938" s="24" t="s">
        <v>261</v>
      </c>
      <c r="Z938" s="25" t="s">
        <v>262</v>
      </c>
      <c r="AA938" s="24" t="s">
        <v>262</v>
      </c>
      <c r="AB938" s="24" t="s">
        <v>262</v>
      </c>
      <c r="AC938" s="24" t="s">
        <v>262</v>
      </c>
      <c r="AD938" s="24" t="s">
        <v>262</v>
      </c>
      <c r="AE938" s="24" t="s">
        <v>262</v>
      </c>
      <c r="AF938" s="24" t="s">
        <v>262</v>
      </c>
      <c r="AG938" s="31" t="s">
        <v>262</v>
      </c>
      <c r="AH938" s="24" t="s">
        <v>263</v>
      </c>
      <c r="AI938" s="24">
        <v>44543</v>
      </c>
      <c r="AJ938" s="25">
        <v>44547</v>
      </c>
      <c r="AK938" s="24" t="s">
        <v>264</v>
      </c>
      <c r="AL938" s="24" t="s">
        <v>269</v>
      </c>
      <c r="AM938" s="24" t="s">
        <v>265</v>
      </c>
      <c r="AN938" s="24" t="s">
        <v>270</v>
      </c>
      <c r="AO938" s="24" t="s">
        <v>261</v>
      </c>
      <c r="AP938" s="24" t="s">
        <v>261</v>
      </c>
      <c r="AQ938" s="25" t="s">
        <v>262</v>
      </c>
      <c r="AR938" s="24" t="s">
        <v>261</v>
      </c>
      <c r="AS938" s="25" t="s">
        <v>262</v>
      </c>
      <c r="AT938" s="24" t="s">
        <v>261</v>
      </c>
      <c r="AU938" s="25" t="s">
        <v>262</v>
      </c>
      <c r="AV938" s="24" t="s">
        <v>261</v>
      </c>
      <c r="AW938" s="25" t="s">
        <v>262</v>
      </c>
      <c r="AX938" s="24" t="s">
        <v>261</v>
      </c>
      <c r="AY938" s="25" t="s">
        <v>262</v>
      </c>
      <c r="AZ938" s="27" t="s">
        <v>262</v>
      </c>
      <c r="BA938" s="27" t="s">
        <v>262</v>
      </c>
      <c r="BB938" s="24" t="s">
        <v>261</v>
      </c>
      <c r="BC938" s="25" t="s">
        <v>262</v>
      </c>
      <c r="BD938" s="24" t="s">
        <v>261</v>
      </c>
      <c r="BE938" s="26" t="s">
        <v>262</v>
      </c>
      <c r="BF938" t="s">
        <v>1129</v>
      </c>
      <c r="BG938" s="9" t="s">
        <v>207</v>
      </c>
      <c r="BH938" t="s">
        <v>272</v>
      </c>
      <c r="BI938" t="s">
        <v>522</v>
      </c>
      <c r="BJ938" t="s">
        <v>210</v>
      </c>
      <c r="BK938" t="s">
        <v>274</v>
      </c>
      <c r="BL938" t="s">
        <v>212</v>
      </c>
      <c r="BM938" t="s">
        <v>2826</v>
      </c>
      <c r="BN938" t="s">
        <v>214</v>
      </c>
      <c r="BO938" t="s">
        <v>348</v>
      </c>
      <c r="BP938" t="s">
        <v>219</v>
      </c>
      <c r="BQ938" t="s">
        <v>332</v>
      </c>
      <c r="BV938" t="s">
        <v>214</v>
      </c>
      <c r="CC938" t="s">
        <v>214</v>
      </c>
      <c r="CG938" t="s">
        <v>219</v>
      </c>
      <c r="CI938" t="s">
        <v>333</v>
      </c>
      <c r="CJ938" t="s">
        <v>5040</v>
      </c>
      <c r="CK938" t="s">
        <v>220</v>
      </c>
      <c r="CL938" t="s">
        <v>336</v>
      </c>
      <c r="CN938" t="s">
        <v>306</v>
      </c>
      <c r="CP938" t="s">
        <v>225</v>
      </c>
      <c r="CQ938" t="s">
        <v>370</v>
      </c>
      <c r="CR938" t="s">
        <v>250</v>
      </c>
      <c r="CS938" t="s">
        <v>286</v>
      </c>
      <c r="CT938" t="s">
        <v>214</v>
      </c>
      <c r="CU938" t="s">
        <v>219</v>
      </c>
      <c r="CV938" t="s">
        <v>250</v>
      </c>
      <c r="CW938" t="s">
        <v>250</v>
      </c>
      <c r="CX938" t="s">
        <v>287</v>
      </c>
      <c r="CY938" t="s">
        <v>450</v>
      </c>
      <c r="CZ938" t="s">
        <v>219</v>
      </c>
      <c r="DA938" t="s">
        <v>214</v>
      </c>
      <c r="DB938" t="s">
        <v>230</v>
      </c>
      <c r="DC938" t="s">
        <v>229</v>
      </c>
      <c r="DD938" t="s">
        <v>219</v>
      </c>
      <c r="DG938" t="s">
        <v>546</v>
      </c>
      <c r="DI938" t="s">
        <v>338</v>
      </c>
      <c r="DK938" t="s">
        <v>237</v>
      </c>
      <c r="DL938" t="s">
        <v>372</v>
      </c>
      <c r="DM938" t="s">
        <v>214</v>
      </c>
      <c r="DN938" t="s">
        <v>219</v>
      </c>
      <c r="DO938" t="s">
        <v>414</v>
      </c>
      <c r="DP938" t="s">
        <v>235</v>
      </c>
      <c r="DR938" t="s">
        <v>235</v>
      </c>
      <c r="DT938" t="s">
        <v>219</v>
      </c>
      <c r="DU938" t="s">
        <v>219</v>
      </c>
      <c r="DX938" t="s">
        <v>242</v>
      </c>
      <c r="DY938" t="s">
        <v>242</v>
      </c>
      <c r="DZ938" t="s">
        <v>238</v>
      </c>
      <c r="EA938" t="s">
        <v>233</v>
      </c>
      <c r="EB938" t="s">
        <v>233</v>
      </c>
      <c r="EC938" t="s">
        <v>242</v>
      </c>
      <c r="ED938" t="s">
        <v>242</v>
      </c>
      <c r="EE938" t="s">
        <v>214</v>
      </c>
      <c r="EF938" t="s">
        <v>214</v>
      </c>
      <c r="EG938" t="s">
        <v>214</v>
      </c>
      <c r="EI938" t="s">
        <v>214</v>
      </c>
      <c r="EK938" t="s">
        <v>237</v>
      </c>
      <c r="EL938" t="s">
        <v>237</v>
      </c>
      <c r="EM938" t="s">
        <v>240</v>
      </c>
      <c r="EN938" t="s">
        <v>240</v>
      </c>
      <c r="EO938" t="s">
        <v>486</v>
      </c>
      <c r="EP938" t="s">
        <v>486</v>
      </c>
      <c r="EQ938" t="s">
        <v>214</v>
      </c>
      <c r="ER938" t="s">
        <v>219</v>
      </c>
      <c r="ES938" t="s">
        <v>237</v>
      </c>
      <c r="ET938" t="s">
        <v>237</v>
      </c>
      <c r="EU938" t="s">
        <v>237</v>
      </c>
      <c r="EV938" t="s">
        <v>237</v>
      </c>
      <c r="EW938" t="s">
        <v>310</v>
      </c>
      <c r="EX938" t="s">
        <v>310</v>
      </c>
      <c r="EY938" t="s">
        <v>237</v>
      </c>
      <c r="EZ938" t="s">
        <v>241</v>
      </c>
      <c r="FA938" t="s">
        <v>241</v>
      </c>
      <c r="FB938" t="s">
        <v>237</v>
      </c>
      <c r="FC938" t="s">
        <v>237</v>
      </c>
      <c r="FD938" t="s">
        <v>237</v>
      </c>
      <c r="FE938" t="s">
        <v>250</v>
      </c>
      <c r="FF938" t="s">
        <v>244</v>
      </c>
      <c r="FG938" t="s">
        <v>242</v>
      </c>
      <c r="FH938" t="s">
        <v>390</v>
      </c>
      <c r="FI938" t="s">
        <v>214</v>
      </c>
      <c r="FJ938" t="s">
        <v>214</v>
      </c>
      <c r="FK938" t="s">
        <v>214</v>
      </c>
      <c r="FL938" t="s">
        <v>214</v>
      </c>
      <c r="FM938" t="s">
        <v>245</v>
      </c>
      <c r="FN938" t="s">
        <v>461</v>
      </c>
      <c r="FO938" t="s">
        <v>219</v>
      </c>
      <c r="FP938" t="s">
        <v>219</v>
      </c>
      <c r="FQ938" t="s">
        <v>241</v>
      </c>
      <c r="FR938" t="s">
        <v>241</v>
      </c>
      <c r="FS938" t="s">
        <v>241</v>
      </c>
      <c r="FT938" t="s">
        <v>241</v>
      </c>
      <c r="FU938" t="s">
        <v>219</v>
      </c>
      <c r="FV938" t="s">
        <v>241</v>
      </c>
      <c r="FW938" t="s">
        <v>241</v>
      </c>
      <c r="FX938" t="s">
        <v>241</v>
      </c>
      <c r="FY938" t="s">
        <v>241</v>
      </c>
      <c r="FZ938" t="s">
        <v>248</v>
      </c>
      <c r="GA938" t="s">
        <v>248</v>
      </c>
      <c r="GB938" t="s">
        <v>244</v>
      </c>
      <c r="GC938" t="s">
        <v>250</v>
      </c>
      <c r="GD938" t="s">
        <v>249</v>
      </c>
      <c r="GE938" t="s">
        <v>241</v>
      </c>
      <c r="GF938" t="s">
        <v>565</v>
      </c>
      <c r="GG938" t="s">
        <v>244</v>
      </c>
      <c r="GH938" t="s">
        <v>241</v>
      </c>
      <c r="GI938" t="s">
        <v>244</v>
      </c>
      <c r="GJ938" t="s">
        <v>244</v>
      </c>
      <c r="GK938" t="s">
        <v>286</v>
      </c>
      <c r="GL938" t="s">
        <v>227</v>
      </c>
      <c r="GM938" t="s">
        <v>227</v>
      </c>
      <c r="GN938" t="s">
        <v>219</v>
      </c>
      <c r="GO938" t="s">
        <v>219</v>
      </c>
      <c r="GP938" t="s">
        <v>295</v>
      </c>
      <c r="GQ938" t="s">
        <v>251</v>
      </c>
      <c r="GR938" t="s">
        <v>295</v>
      </c>
      <c r="GS938" t="s">
        <v>214</v>
      </c>
      <c r="GT938" t="s">
        <v>241</v>
      </c>
      <c r="GU938" t="s">
        <v>214</v>
      </c>
      <c r="GV938" t="s">
        <v>241</v>
      </c>
      <c r="GW938" t="s">
        <v>296</v>
      </c>
      <c r="GX938" t="s">
        <v>296</v>
      </c>
      <c r="GY938" t="s">
        <v>254</v>
      </c>
      <c r="GZ938" t="s">
        <v>241</v>
      </c>
      <c r="HA938" t="s">
        <v>239</v>
      </c>
      <c r="HB938" t="s">
        <v>241</v>
      </c>
      <c r="HC938" t="s">
        <v>883</v>
      </c>
      <c r="HD938" t="s">
        <v>361</v>
      </c>
      <c r="HE938" t="s">
        <v>343</v>
      </c>
      <c r="HF938" t="s">
        <v>5041</v>
      </c>
      <c r="HG938" t="s">
        <v>362</v>
      </c>
      <c r="HH938" t="s">
        <v>5042</v>
      </c>
      <c r="HI938" t="s">
        <v>241</v>
      </c>
      <c r="HJ938" t="s">
        <v>219</v>
      </c>
      <c r="HK938" t="s">
        <v>241</v>
      </c>
      <c r="HL938" s="12"/>
      <c r="HM938">
        <v>0.75</v>
      </c>
      <c r="HN938">
        <v>0.5</v>
      </c>
      <c r="HO938">
        <v>1</v>
      </c>
      <c r="HP938">
        <v>0.5</v>
      </c>
      <c r="HQ938">
        <v>1</v>
      </c>
      <c r="HR938">
        <v>0.5</v>
      </c>
      <c r="HS938">
        <v>1</v>
      </c>
      <c r="HT938">
        <v>0</v>
      </c>
      <c r="HU938">
        <v>1</v>
      </c>
      <c r="HV938">
        <v>0.75</v>
      </c>
      <c r="HW938">
        <v>0.25</v>
      </c>
      <c r="HX938">
        <v>0.75</v>
      </c>
      <c r="HY938">
        <v>1</v>
      </c>
      <c r="HZ938">
        <v>0.5</v>
      </c>
      <c r="IA938" s="4">
        <v>1</v>
      </c>
      <c r="IB938">
        <v>0.5</v>
      </c>
      <c r="IC938">
        <v>0.5</v>
      </c>
      <c r="ID938">
        <v>0.5</v>
      </c>
      <c r="IE938">
        <v>0.5</v>
      </c>
      <c r="IG938">
        <v>0.5</v>
      </c>
      <c r="IH938">
        <v>0.75</v>
      </c>
      <c r="II938">
        <v>0.75</v>
      </c>
      <c r="IJ938">
        <v>0.75</v>
      </c>
      <c r="IK938">
        <v>0.75</v>
      </c>
      <c r="IL938">
        <v>0.75</v>
      </c>
      <c r="IM938">
        <v>0.75</v>
      </c>
      <c r="IN938">
        <v>1</v>
      </c>
      <c r="IO938">
        <v>1</v>
      </c>
      <c r="IQ938">
        <v>0</v>
      </c>
      <c r="IS938">
        <f t="shared" si="805"/>
        <v>0.11249999999999999</v>
      </c>
      <c r="IT938">
        <f t="shared" si="806"/>
        <v>0.06</v>
      </c>
      <c r="IU938">
        <f t="shared" si="807"/>
        <v>0.08</v>
      </c>
      <c r="IV938">
        <f t="shared" si="808"/>
        <v>0.05</v>
      </c>
      <c r="IW938">
        <f t="shared" si="809"/>
        <v>0.08</v>
      </c>
      <c r="IX938">
        <f t="shared" si="810"/>
        <v>6.5000000000000002E-2</v>
      </c>
      <c r="IY938">
        <f t="shared" si="811"/>
        <v>0.1</v>
      </c>
      <c r="IZ938">
        <f t="shared" si="812"/>
        <v>0</v>
      </c>
      <c r="JA938">
        <f t="shared" si="813"/>
        <v>0.13</v>
      </c>
      <c r="JB938">
        <f t="shared" si="814"/>
        <v>7.5000000000000011E-2</v>
      </c>
      <c r="JC938">
        <f t="shared" si="815"/>
        <v>0.03</v>
      </c>
      <c r="JD938">
        <f t="shared" si="816"/>
        <v>8.2500000000000004E-2</v>
      </c>
      <c r="JE938">
        <f t="shared" si="817"/>
        <v>7.0000000000000007E-2</v>
      </c>
      <c r="JF938">
        <f t="shared" si="818"/>
        <v>0.06</v>
      </c>
      <c r="JG938" s="5">
        <f t="shared" si="819"/>
        <v>0.05</v>
      </c>
      <c r="JH938">
        <f t="shared" si="820"/>
        <v>0</v>
      </c>
      <c r="JI938">
        <f t="shared" si="820"/>
        <v>0</v>
      </c>
      <c r="JJ938">
        <f t="shared" si="821"/>
        <v>0.1</v>
      </c>
      <c r="JK938">
        <f t="shared" si="822"/>
        <v>7.4999999999999997E-2</v>
      </c>
      <c r="JL938" s="6">
        <f t="shared" si="823"/>
        <v>4.6666666666666669E-2</v>
      </c>
      <c r="JM938">
        <f t="shared" si="824"/>
        <v>0.06</v>
      </c>
      <c r="JN938">
        <f t="shared" si="825"/>
        <v>3.7500000000000006E-2</v>
      </c>
      <c r="JO938">
        <f t="shared" si="826"/>
        <v>0.11249999999999999</v>
      </c>
      <c r="JP938">
        <f t="shared" si="827"/>
        <v>7.5000000000000011E-2</v>
      </c>
      <c r="JQ938">
        <f t="shared" si="828"/>
        <v>0.09</v>
      </c>
      <c r="JR938">
        <f t="shared" si="829"/>
        <v>8.2500000000000004E-2</v>
      </c>
      <c r="JS938">
        <f t="shared" si="830"/>
        <v>7.5000000000000011E-2</v>
      </c>
      <c r="JT938">
        <f t="shared" si="830"/>
        <v>0.1</v>
      </c>
      <c r="JU938">
        <f t="shared" si="831"/>
        <v>1</v>
      </c>
      <c r="JV938">
        <f t="shared" si="831"/>
        <v>0</v>
      </c>
      <c r="JW938">
        <f t="shared" si="832"/>
        <v>0.15</v>
      </c>
      <c r="JY938">
        <f t="shared" si="833"/>
        <v>3.7500000000000006E-2</v>
      </c>
      <c r="JZ938">
        <f t="shared" si="834"/>
        <v>0.04</v>
      </c>
      <c r="KA938">
        <f t="shared" si="835"/>
        <v>0.02</v>
      </c>
      <c r="KB938">
        <f t="shared" si="835"/>
        <v>0.01</v>
      </c>
      <c r="KC938">
        <f t="shared" si="836"/>
        <v>0.04</v>
      </c>
      <c r="KD938">
        <f t="shared" si="861"/>
        <v>1.4999999999999999E-2</v>
      </c>
      <c r="KE938">
        <f t="shared" si="861"/>
        <v>0.03</v>
      </c>
      <c r="KF938">
        <f t="shared" si="861"/>
        <v>0</v>
      </c>
      <c r="KG938">
        <f t="shared" si="861"/>
        <v>0.03</v>
      </c>
      <c r="KH938">
        <f t="shared" si="861"/>
        <v>2.2499999999999999E-2</v>
      </c>
      <c r="KI938">
        <f t="shared" si="861"/>
        <v>7.4999999999999997E-3</v>
      </c>
      <c r="KJ938">
        <f t="shared" si="860"/>
        <v>2.2499999999999999E-2</v>
      </c>
      <c r="KK938">
        <f t="shared" si="837"/>
        <v>0.02</v>
      </c>
      <c r="KL938">
        <f t="shared" si="838"/>
        <v>0.02</v>
      </c>
      <c r="KM938" s="5">
        <f t="shared" si="839"/>
        <v>0.05</v>
      </c>
      <c r="KN938">
        <f t="shared" si="840"/>
        <v>0</v>
      </c>
      <c r="KO938">
        <f t="shared" si="840"/>
        <v>0</v>
      </c>
      <c r="KP938">
        <f t="shared" si="841"/>
        <v>0.03</v>
      </c>
      <c r="KQ938">
        <f t="shared" si="842"/>
        <v>1.4999999999999999E-2</v>
      </c>
      <c r="KR938" s="6">
        <f t="shared" si="843"/>
        <v>2.3333333333333334E-2</v>
      </c>
      <c r="KS938">
        <f t="shared" si="844"/>
        <v>0.02</v>
      </c>
      <c r="KT938">
        <f t="shared" si="845"/>
        <v>2.2499999999999999E-2</v>
      </c>
      <c r="KU938">
        <f t="shared" si="846"/>
        <v>0.03</v>
      </c>
      <c r="KV938">
        <f t="shared" si="847"/>
        <v>3.7500000000000006E-2</v>
      </c>
      <c r="KW938">
        <f t="shared" si="848"/>
        <v>7.4999999999999997E-3</v>
      </c>
      <c r="KX938">
        <f t="shared" si="849"/>
        <v>0</v>
      </c>
      <c r="KY938">
        <f t="shared" si="850"/>
        <v>0.03</v>
      </c>
      <c r="KZ938">
        <f t="shared" si="851"/>
        <v>0.03</v>
      </c>
      <c r="LA938">
        <f t="shared" si="852"/>
        <v>1</v>
      </c>
      <c r="LB938">
        <f t="shared" si="852"/>
        <v>0</v>
      </c>
      <c r="LC938">
        <f t="shared" si="853"/>
        <v>0.1</v>
      </c>
      <c r="LE938" t="str">
        <f t="shared" si="859"/>
        <v>Nigeria</v>
      </c>
      <c r="LF938">
        <f t="shared" si="854"/>
        <v>0.67749999999999999</v>
      </c>
      <c r="LG938" s="6">
        <f t="shared" si="855"/>
        <v>0.58916666666666662</v>
      </c>
      <c r="LH938">
        <f t="shared" si="856"/>
        <v>0.78249999999999997</v>
      </c>
      <c r="LI938" s="6">
        <f t="shared" si="857"/>
        <v>0.71083333333333332</v>
      </c>
      <c r="LJ938">
        <f t="shared" si="858"/>
        <v>0</v>
      </c>
    </row>
    <row r="939" spans="1:322" x14ac:dyDescent="0.35">
      <c r="A939" s="8">
        <v>44879</v>
      </c>
      <c r="B939" s="10" t="s">
        <v>5043</v>
      </c>
      <c r="D939" s="27" t="s">
        <v>1829</v>
      </c>
      <c r="E939" s="27" t="e">
        <v>#N/A</v>
      </c>
      <c r="F939" s="27" t="e">
        <v>#N/A</v>
      </c>
      <c r="G939" s="27" t="e">
        <v>#N/A</v>
      </c>
      <c r="H939" s="27" t="e">
        <v>#N/A</v>
      </c>
      <c r="I939" s="27" t="e">
        <v>#N/A</v>
      </c>
      <c r="J939" s="27" t="e">
        <v>#N/A</v>
      </c>
      <c r="K939" s="28" t="e">
        <v>#N/A</v>
      </c>
      <c r="L939" s="28" t="e">
        <v>#N/A</v>
      </c>
      <c r="M939" s="28" t="e">
        <v>#N/A</v>
      </c>
      <c r="N939" s="27" t="e">
        <v>#N/A</v>
      </c>
      <c r="O939" s="27" t="e">
        <v>#N/A</v>
      </c>
      <c r="P939" s="27" t="e">
        <v>#N/A</v>
      </c>
      <c r="Q939" s="27" t="e">
        <v>#N/A</v>
      </c>
      <c r="R939" s="28" t="e">
        <v>#N/A</v>
      </c>
      <c r="S939" s="28" t="e">
        <v>#N/A</v>
      </c>
      <c r="T939" s="27" t="e">
        <v>#N/A</v>
      </c>
      <c r="U939" s="27" t="e">
        <v>#N/A</v>
      </c>
      <c r="V939" s="28" t="e">
        <v>#N/A</v>
      </c>
      <c r="W939" s="27" t="e">
        <v>#N/A</v>
      </c>
      <c r="X939" s="28" t="e">
        <v>#N/A</v>
      </c>
      <c r="Y939" s="27" t="e">
        <v>#N/A</v>
      </c>
      <c r="Z939" s="28" t="e">
        <v>#N/A</v>
      </c>
      <c r="AA939" s="27" t="e">
        <v>#N/A</v>
      </c>
      <c r="AB939" s="27" t="e">
        <v>#N/A</v>
      </c>
      <c r="AC939" s="27" t="e">
        <v>#N/A</v>
      </c>
      <c r="AD939" s="27" t="e">
        <v>#N/A</v>
      </c>
      <c r="AE939" s="27" t="e">
        <v>#N/A</v>
      </c>
      <c r="AF939" s="27" t="e">
        <v>#N/A</v>
      </c>
      <c r="AG939" s="27" t="e">
        <v>#N/A</v>
      </c>
      <c r="AH939" s="27" t="e">
        <v>#N/A</v>
      </c>
      <c r="AI939" s="27" t="e">
        <v>#N/A</v>
      </c>
      <c r="AJ939" s="28" t="e">
        <v>#N/A</v>
      </c>
      <c r="AK939" s="27" t="e">
        <v>#N/A</v>
      </c>
      <c r="AL939" s="27" t="e">
        <v>#N/A</v>
      </c>
      <c r="AM939" s="27" t="e">
        <v>#N/A</v>
      </c>
      <c r="AN939" s="27" t="e">
        <v>#N/A</v>
      </c>
      <c r="AO939" s="27" t="e">
        <v>#N/A</v>
      </c>
      <c r="AP939" s="27" t="e">
        <v>#N/A</v>
      </c>
      <c r="AQ939" s="28" t="e">
        <v>#N/A</v>
      </c>
      <c r="AR939" s="27" t="e">
        <v>#N/A</v>
      </c>
      <c r="AS939" s="28" t="e">
        <v>#N/A</v>
      </c>
      <c r="AT939" s="27" t="e">
        <v>#N/A</v>
      </c>
      <c r="AU939" s="28" t="e">
        <v>#N/A</v>
      </c>
      <c r="AV939" s="27" t="e">
        <v>#N/A</v>
      </c>
      <c r="AW939" s="28" t="e">
        <v>#N/A</v>
      </c>
      <c r="AX939" s="27" t="e">
        <v>#N/A</v>
      </c>
      <c r="AY939" s="28" t="e">
        <v>#N/A</v>
      </c>
      <c r="AZ939" s="27" t="e">
        <v>#N/A</v>
      </c>
      <c r="BA939" s="28" t="e">
        <v>#N/A</v>
      </c>
      <c r="BB939" s="27" t="e">
        <v>#N/A</v>
      </c>
      <c r="BC939" s="28" t="e">
        <v>#N/A</v>
      </c>
      <c r="BD939" s="27" t="e">
        <v>#N/A</v>
      </c>
      <c r="BE939" s="30" t="e">
        <v>#N/A</v>
      </c>
      <c r="BF939" t="s">
        <v>475</v>
      </c>
      <c r="BG939" s="9" t="s">
        <v>1972</v>
      </c>
      <c r="BH939" t="s">
        <v>208</v>
      </c>
      <c r="BI939" t="s">
        <v>448</v>
      </c>
      <c r="BJ939" t="s">
        <v>210</v>
      </c>
      <c r="BK939" t="s">
        <v>211</v>
      </c>
      <c r="BL939" t="s">
        <v>212</v>
      </c>
      <c r="BM939" t="s">
        <v>478</v>
      </c>
      <c r="BN939" t="s">
        <v>219</v>
      </c>
      <c r="BO939" t="s">
        <v>302</v>
      </c>
      <c r="BP939" t="s">
        <v>219</v>
      </c>
      <c r="BQ939" t="s">
        <v>216</v>
      </c>
      <c r="BR939" t="s">
        <v>5044</v>
      </c>
      <c r="BS939" t="s">
        <v>4512</v>
      </c>
      <c r="BT939" t="s">
        <v>4513</v>
      </c>
      <c r="BU939" t="s">
        <v>482</v>
      </c>
      <c r="BV939" t="s">
        <v>219</v>
      </c>
      <c r="BW939" t="s">
        <v>410</v>
      </c>
      <c r="BY939" t="s">
        <v>479</v>
      </c>
      <c r="BZ939" t="s">
        <v>1104</v>
      </c>
      <c r="CA939" t="s">
        <v>481</v>
      </c>
      <c r="CB939" t="s">
        <v>482</v>
      </c>
      <c r="CC939" t="s">
        <v>214</v>
      </c>
      <c r="CG939" t="s">
        <v>219</v>
      </c>
      <c r="CI939" t="s">
        <v>335</v>
      </c>
      <c r="CJ939" t="s">
        <v>5045</v>
      </c>
      <c r="CK939" t="s">
        <v>220</v>
      </c>
      <c r="CL939" t="s">
        <v>282</v>
      </c>
      <c r="CN939" t="s">
        <v>306</v>
      </c>
      <c r="CP939" t="s">
        <v>225</v>
      </c>
      <c r="CQ939" t="s">
        <v>225</v>
      </c>
      <c r="CR939" t="s">
        <v>250</v>
      </c>
      <c r="CS939" t="s">
        <v>250</v>
      </c>
      <c r="CT939" t="s">
        <v>219</v>
      </c>
      <c r="CU939" t="s">
        <v>219</v>
      </c>
      <c r="CV939" t="s">
        <v>250</v>
      </c>
      <c r="CW939" t="s">
        <v>244</v>
      </c>
      <c r="CX939" t="s">
        <v>287</v>
      </c>
      <c r="CY939" t="s">
        <v>228</v>
      </c>
      <c r="CZ939" t="s">
        <v>219</v>
      </c>
      <c r="DA939" t="s">
        <v>219</v>
      </c>
      <c r="DB939" t="s">
        <v>230</v>
      </c>
      <c r="DC939" t="s">
        <v>398</v>
      </c>
      <c r="DD939" t="s">
        <v>219</v>
      </c>
      <c r="DI939" t="s">
        <v>338</v>
      </c>
      <c r="DK939" t="s">
        <v>237</v>
      </c>
      <c r="DL939" t="s">
        <v>239</v>
      </c>
      <c r="DM939" t="s">
        <v>214</v>
      </c>
      <c r="DN939" t="s">
        <v>214</v>
      </c>
      <c r="DO939" t="s">
        <v>288</v>
      </c>
      <c r="DP939" t="s">
        <v>399</v>
      </c>
      <c r="DR939" t="s">
        <v>235</v>
      </c>
      <c r="DT939" t="s">
        <v>219</v>
      </c>
      <c r="DU939" t="s">
        <v>214</v>
      </c>
      <c r="DX939" t="s">
        <v>233</v>
      </c>
      <c r="DY939" t="s">
        <v>372</v>
      </c>
      <c r="DZ939" t="s">
        <v>485</v>
      </c>
      <c r="EA939" t="s">
        <v>233</v>
      </c>
      <c r="EB939" t="s">
        <v>239</v>
      </c>
      <c r="EC939" t="s">
        <v>239</v>
      </c>
      <c r="ED939" t="s">
        <v>239</v>
      </c>
      <c r="EE939" t="s">
        <v>219</v>
      </c>
      <c r="EF939" t="s">
        <v>219</v>
      </c>
      <c r="EK939" t="s">
        <v>237</v>
      </c>
      <c r="EL939" t="s">
        <v>239</v>
      </c>
      <c r="EM939" t="s">
        <v>486</v>
      </c>
      <c r="EN939" t="s">
        <v>486</v>
      </c>
      <c r="EO939" t="s">
        <v>401</v>
      </c>
      <c r="EP939" t="s">
        <v>460</v>
      </c>
      <c r="EQ939" t="s">
        <v>214</v>
      </c>
      <c r="ER939" t="s">
        <v>214</v>
      </c>
      <c r="ES939" t="s">
        <v>233</v>
      </c>
      <c r="ET939" t="s">
        <v>239</v>
      </c>
      <c r="EU939" t="s">
        <v>237</v>
      </c>
      <c r="EV939" t="s">
        <v>237</v>
      </c>
      <c r="EW939" t="s">
        <v>243</v>
      </c>
      <c r="EX939" t="s">
        <v>243</v>
      </c>
      <c r="EY939" t="s">
        <v>372</v>
      </c>
      <c r="EZ939" t="s">
        <v>1826</v>
      </c>
      <c r="FA939" t="s">
        <v>241</v>
      </c>
      <c r="FB939" t="s">
        <v>239</v>
      </c>
      <c r="FC939" t="s">
        <v>239</v>
      </c>
      <c r="FD939" t="s">
        <v>239</v>
      </c>
      <c r="FE939" t="s">
        <v>244</v>
      </c>
      <c r="FF939" t="s">
        <v>227</v>
      </c>
      <c r="FG939" t="s">
        <v>548</v>
      </c>
      <c r="FH939" t="s">
        <v>548</v>
      </c>
      <c r="FI939" t="s">
        <v>219</v>
      </c>
      <c r="FJ939" t="s">
        <v>219</v>
      </c>
      <c r="FK939" t="s">
        <v>214</v>
      </c>
      <c r="FL939" t="s">
        <v>214</v>
      </c>
      <c r="FM939" t="s">
        <v>245</v>
      </c>
      <c r="FN939" t="s">
        <v>589</v>
      </c>
      <c r="FO939" t="s">
        <v>219</v>
      </c>
      <c r="FP939" t="s">
        <v>219</v>
      </c>
      <c r="FQ939" t="s">
        <v>241</v>
      </c>
      <c r="FR939" t="s">
        <v>241</v>
      </c>
      <c r="FS939" t="s">
        <v>241</v>
      </c>
      <c r="FT939" t="s">
        <v>241</v>
      </c>
      <c r="FU939" t="s">
        <v>219</v>
      </c>
      <c r="FV939" t="s">
        <v>241</v>
      </c>
      <c r="FW939" t="s">
        <v>241</v>
      </c>
      <c r="FX939" t="s">
        <v>241</v>
      </c>
      <c r="FY939" t="s">
        <v>241</v>
      </c>
      <c r="FZ939" t="s">
        <v>248</v>
      </c>
      <c r="GA939" t="s">
        <v>248</v>
      </c>
      <c r="GB939" t="s">
        <v>227</v>
      </c>
      <c r="GC939" t="s">
        <v>227</v>
      </c>
      <c r="GD939" t="s">
        <v>293</v>
      </c>
      <c r="GE939" t="s">
        <v>241</v>
      </c>
      <c r="GF939" t="s">
        <v>293</v>
      </c>
      <c r="GG939" t="s">
        <v>227</v>
      </c>
      <c r="GH939" t="s">
        <v>241</v>
      </c>
      <c r="GI939" t="s">
        <v>227</v>
      </c>
      <c r="GJ939" t="s">
        <v>250</v>
      </c>
      <c r="GK939" t="s">
        <v>226</v>
      </c>
      <c r="GL939" t="s">
        <v>227</v>
      </c>
      <c r="GM939" t="s">
        <v>227</v>
      </c>
      <c r="GN939" t="s">
        <v>219</v>
      </c>
      <c r="GO939" t="s">
        <v>219</v>
      </c>
      <c r="GP939" t="s">
        <v>251</v>
      </c>
      <c r="GQ939" t="s">
        <v>239</v>
      </c>
      <c r="GR939" t="s">
        <v>251</v>
      </c>
      <c r="GS939" t="s">
        <v>214</v>
      </c>
      <c r="GT939" t="s">
        <v>241</v>
      </c>
      <c r="GU939" t="s">
        <v>214</v>
      </c>
      <c r="GV939" t="s">
        <v>241</v>
      </c>
      <c r="GW939" t="s">
        <v>404</v>
      </c>
      <c r="GX939" t="s">
        <v>404</v>
      </c>
      <c r="GY939" t="s">
        <v>254</v>
      </c>
      <c r="GZ939" t="s">
        <v>241</v>
      </c>
      <c r="HA939" t="s">
        <v>239</v>
      </c>
      <c r="HB939" t="s">
        <v>241</v>
      </c>
      <c r="HC939" t="s">
        <v>315</v>
      </c>
      <c r="HD939" t="s">
        <v>361</v>
      </c>
      <c r="HE939" t="s">
        <v>429</v>
      </c>
      <c r="HF939" t="s">
        <v>241</v>
      </c>
      <c r="HG939" t="s">
        <v>362</v>
      </c>
      <c r="HH939" t="s">
        <v>241</v>
      </c>
      <c r="HI939" t="s">
        <v>241</v>
      </c>
      <c r="HJ939" t="s">
        <v>219</v>
      </c>
      <c r="HK939" t="s">
        <v>241</v>
      </c>
      <c r="HL939" s="12"/>
      <c r="HM939">
        <v>0.5</v>
      </c>
      <c r="HN939">
        <v>0.5</v>
      </c>
      <c r="HO939">
        <v>0</v>
      </c>
      <c r="HP939">
        <v>0.5</v>
      </c>
      <c r="HQ939">
        <v>1</v>
      </c>
      <c r="HR939">
        <v>0.5</v>
      </c>
      <c r="HS939">
        <v>1</v>
      </c>
      <c r="HT939">
        <v>1</v>
      </c>
      <c r="HU939">
        <v>1</v>
      </c>
      <c r="HV939">
        <v>0.25</v>
      </c>
      <c r="HW939">
        <v>0.25</v>
      </c>
      <c r="HX939">
        <v>0.5</v>
      </c>
      <c r="HZ939">
        <v>0.5</v>
      </c>
      <c r="IA939" s="4">
        <v>1</v>
      </c>
      <c r="IB939">
        <v>0.25</v>
      </c>
      <c r="IC939">
        <v>0.5</v>
      </c>
      <c r="ID939">
        <v>0</v>
      </c>
      <c r="IE939">
        <v>0.5</v>
      </c>
      <c r="IG939">
        <v>0.25</v>
      </c>
      <c r="IH939">
        <v>0.25</v>
      </c>
      <c r="II939">
        <v>0.75</v>
      </c>
      <c r="IJ939">
        <v>0.75</v>
      </c>
      <c r="IK939">
        <v>1</v>
      </c>
      <c r="IL939">
        <v>1</v>
      </c>
      <c r="IM939">
        <v>1</v>
      </c>
      <c r="IN939">
        <v>1</v>
      </c>
      <c r="IO939">
        <v>1</v>
      </c>
      <c r="IQ939">
        <v>2</v>
      </c>
      <c r="IS939">
        <f t="shared" si="805"/>
        <v>7.4999999999999997E-2</v>
      </c>
      <c r="IT939">
        <f t="shared" si="806"/>
        <v>0.06</v>
      </c>
      <c r="IU939">
        <f t="shared" si="807"/>
        <v>0</v>
      </c>
      <c r="IV939">
        <f t="shared" si="808"/>
        <v>0.05</v>
      </c>
      <c r="IW939">
        <f t="shared" si="809"/>
        <v>0.08</v>
      </c>
      <c r="IX939">
        <f t="shared" si="810"/>
        <v>6.5000000000000002E-2</v>
      </c>
      <c r="IY939">
        <f t="shared" si="811"/>
        <v>0.1</v>
      </c>
      <c r="IZ939">
        <f t="shared" si="812"/>
        <v>0.11</v>
      </c>
      <c r="JA939">
        <f t="shared" si="813"/>
        <v>0.13</v>
      </c>
      <c r="JB939">
        <f t="shared" si="814"/>
        <v>2.5000000000000001E-2</v>
      </c>
      <c r="JC939">
        <f t="shared" si="815"/>
        <v>0.03</v>
      </c>
      <c r="JD939">
        <f t="shared" si="816"/>
        <v>5.5E-2</v>
      </c>
      <c r="JE939">
        <f t="shared" si="817"/>
        <v>0</v>
      </c>
      <c r="JF939">
        <f t="shared" si="818"/>
        <v>0.06</v>
      </c>
      <c r="JG939" s="5">
        <f t="shared" si="819"/>
        <v>0.05</v>
      </c>
      <c r="JH939">
        <f t="shared" si="820"/>
        <v>0</v>
      </c>
      <c r="JI939">
        <f t="shared" si="820"/>
        <v>0</v>
      </c>
      <c r="JJ939">
        <f t="shared" si="821"/>
        <v>0</v>
      </c>
      <c r="JK939">
        <f t="shared" si="822"/>
        <v>7.4999999999999997E-2</v>
      </c>
      <c r="JL939" s="6">
        <f t="shared" si="823"/>
        <v>2.6666666666666665E-2</v>
      </c>
      <c r="JM939">
        <f t="shared" si="824"/>
        <v>0.03</v>
      </c>
      <c r="JN939">
        <f t="shared" si="825"/>
        <v>1.2500000000000001E-2</v>
      </c>
      <c r="JO939">
        <f t="shared" si="826"/>
        <v>0.11249999999999999</v>
      </c>
      <c r="JP939">
        <f t="shared" si="827"/>
        <v>7.5000000000000011E-2</v>
      </c>
      <c r="JQ939">
        <f t="shared" si="828"/>
        <v>0.12</v>
      </c>
      <c r="JR939">
        <f t="shared" si="829"/>
        <v>0.11</v>
      </c>
      <c r="JS939">
        <f t="shared" si="830"/>
        <v>0.1</v>
      </c>
      <c r="JT939">
        <f t="shared" si="830"/>
        <v>0.1</v>
      </c>
      <c r="JU939">
        <f t="shared" si="831"/>
        <v>1</v>
      </c>
      <c r="JV939">
        <f t="shared" si="831"/>
        <v>0</v>
      </c>
      <c r="JW939">
        <f t="shared" si="832"/>
        <v>0.15</v>
      </c>
      <c r="JY939">
        <f t="shared" si="833"/>
        <v>2.5000000000000001E-2</v>
      </c>
      <c r="JZ939">
        <f t="shared" si="834"/>
        <v>0.04</v>
      </c>
      <c r="KA939">
        <f t="shared" si="835"/>
        <v>0</v>
      </c>
      <c r="KB939">
        <f t="shared" si="835"/>
        <v>0.01</v>
      </c>
      <c r="KC939">
        <f t="shared" si="836"/>
        <v>0.04</v>
      </c>
      <c r="KD939">
        <f t="shared" si="861"/>
        <v>1.4999999999999999E-2</v>
      </c>
      <c r="KE939">
        <f t="shared" si="861"/>
        <v>0.03</v>
      </c>
      <c r="KF939">
        <f t="shared" si="861"/>
        <v>0.03</v>
      </c>
      <c r="KG939">
        <f t="shared" si="861"/>
        <v>0.03</v>
      </c>
      <c r="KH939">
        <f t="shared" si="861"/>
        <v>7.4999999999999997E-3</v>
      </c>
      <c r="KI939">
        <f t="shared" si="861"/>
        <v>7.4999999999999997E-3</v>
      </c>
      <c r="KJ939">
        <f t="shared" si="860"/>
        <v>1.4999999999999999E-2</v>
      </c>
      <c r="KK939">
        <f t="shared" si="837"/>
        <v>0</v>
      </c>
      <c r="KL939">
        <f t="shared" si="838"/>
        <v>0.02</v>
      </c>
      <c r="KM939" s="5">
        <f t="shared" si="839"/>
        <v>0.05</v>
      </c>
      <c r="KN939">
        <f t="shared" si="840"/>
        <v>0</v>
      </c>
      <c r="KO939">
        <f t="shared" si="840"/>
        <v>0</v>
      </c>
      <c r="KP939">
        <f t="shared" si="841"/>
        <v>0</v>
      </c>
      <c r="KQ939">
        <f t="shared" si="842"/>
        <v>1.4999999999999999E-2</v>
      </c>
      <c r="KR939" s="6">
        <f t="shared" si="843"/>
        <v>1.3333333333333332E-2</v>
      </c>
      <c r="KS939">
        <f t="shared" si="844"/>
        <v>0.01</v>
      </c>
      <c r="KT939">
        <f t="shared" si="845"/>
        <v>7.4999999999999997E-3</v>
      </c>
      <c r="KU939">
        <f t="shared" si="846"/>
        <v>0.03</v>
      </c>
      <c r="KV939">
        <f t="shared" si="847"/>
        <v>3.7500000000000006E-2</v>
      </c>
      <c r="KW939">
        <f t="shared" si="848"/>
        <v>0.01</v>
      </c>
      <c r="KX939">
        <f t="shared" si="849"/>
        <v>0</v>
      </c>
      <c r="KY939">
        <f t="shared" si="850"/>
        <v>0.04</v>
      </c>
      <c r="KZ939">
        <f t="shared" si="851"/>
        <v>0.03</v>
      </c>
      <c r="LA939">
        <f t="shared" si="852"/>
        <v>1</v>
      </c>
      <c r="LB939">
        <f t="shared" si="852"/>
        <v>0</v>
      </c>
      <c r="LC939">
        <f t="shared" si="853"/>
        <v>0.1</v>
      </c>
      <c r="LE939" t="str">
        <f t="shared" si="859"/>
        <v>Cameroun</v>
      </c>
      <c r="LF939">
        <f t="shared" si="854"/>
        <v>0.67</v>
      </c>
      <c r="LG939" s="6">
        <f t="shared" si="855"/>
        <v>0.32166666666666666</v>
      </c>
      <c r="LH939">
        <f t="shared" si="856"/>
        <v>0.80999999999999994</v>
      </c>
      <c r="LI939" s="6">
        <f t="shared" si="857"/>
        <v>0.61333333333333329</v>
      </c>
      <c r="LJ939">
        <f t="shared" si="858"/>
        <v>2</v>
      </c>
    </row>
    <row r="940" spans="1:322" x14ac:dyDescent="0.35">
      <c r="A940" s="8">
        <v>44883</v>
      </c>
      <c r="B940" t="s">
        <v>5046</v>
      </c>
      <c r="D940" s="24" t="s">
        <v>321</v>
      </c>
      <c r="E940" s="24" t="s">
        <v>262</v>
      </c>
      <c r="F940" s="24">
        <v>39</v>
      </c>
      <c r="G940" s="24" t="s">
        <v>258</v>
      </c>
      <c r="H940" s="24" t="s">
        <v>322</v>
      </c>
      <c r="I940" s="24" t="s">
        <v>207</v>
      </c>
      <c r="J940" s="24" t="s">
        <v>471</v>
      </c>
      <c r="K940" s="25">
        <v>44410</v>
      </c>
      <c r="L940" s="25">
        <v>44410</v>
      </c>
      <c r="M940" s="25">
        <v>44448</v>
      </c>
      <c r="N940" s="24" t="s">
        <v>261</v>
      </c>
      <c r="O940" s="24" t="s">
        <v>261</v>
      </c>
      <c r="P940" s="24" t="s">
        <v>261</v>
      </c>
      <c r="Q940" s="24" t="s">
        <v>324</v>
      </c>
      <c r="R940" s="25">
        <v>44455</v>
      </c>
      <c r="S940" s="25">
        <v>44820</v>
      </c>
      <c r="T940" s="24" t="s">
        <v>263</v>
      </c>
      <c r="U940" s="24" t="s">
        <v>261</v>
      </c>
      <c r="V940" s="25" t="s">
        <v>262</v>
      </c>
      <c r="W940" s="24" t="s">
        <v>261</v>
      </c>
      <c r="X940" s="25" t="s">
        <v>262</v>
      </c>
      <c r="Y940" s="24" t="s">
        <v>263</v>
      </c>
      <c r="Z940" s="25">
        <v>44587</v>
      </c>
      <c r="AA940" s="24" t="s">
        <v>264</v>
      </c>
      <c r="AB940" s="24" t="s">
        <v>265</v>
      </c>
      <c r="AC940" s="24" t="s">
        <v>5047</v>
      </c>
      <c r="AD940" s="24" t="s">
        <v>267</v>
      </c>
      <c r="AE940" s="24" t="s">
        <v>473</v>
      </c>
      <c r="AF940" s="24" t="s">
        <v>474</v>
      </c>
      <c r="AG940" s="31">
        <v>800000</v>
      </c>
      <c r="AH940" s="24" t="s">
        <v>261</v>
      </c>
      <c r="AI940" s="24" t="s">
        <v>262</v>
      </c>
      <c r="AJ940" s="25" t="s">
        <v>262</v>
      </c>
      <c r="AK940" s="24" t="s">
        <v>262</v>
      </c>
      <c r="AL940" s="24" t="s">
        <v>262</v>
      </c>
      <c r="AM940" s="24" t="s">
        <v>262</v>
      </c>
      <c r="AN940" s="24" t="s">
        <v>262</v>
      </c>
      <c r="AO940" s="24" t="s">
        <v>261</v>
      </c>
      <c r="AP940" s="24" t="s">
        <v>261</v>
      </c>
      <c r="AQ940" s="25" t="s">
        <v>262</v>
      </c>
      <c r="AR940" s="24" t="s">
        <v>261</v>
      </c>
      <c r="AS940" s="25" t="s">
        <v>262</v>
      </c>
      <c r="AT940" s="24" t="s">
        <v>261</v>
      </c>
      <c r="AU940" s="25" t="s">
        <v>262</v>
      </c>
      <c r="AV940" s="24" t="s">
        <v>261</v>
      </c>
      <c r="AW940" s="25" t="s">
        <v>262</v>
      </c>
      <c r="AX940" s="24" t="s">
        <v>261</v>
      </c>
      <c r="AY940" s="25" t="s">
        <v>262</v>
      </c>
      <c r="AZ940" s="27" t="s">
        <v>262</v>
      </c>
      <c r="BA940" s="27" t="s">
        <v>262</v>
      </c>
      <c r="BB940" s="24" t="s">
        <v>261</v>
      </c>
      <c r="BC940" s="25" t="s">
        <v>262</v>
      </c>
      <c r="BD940" s="24" t="s">
        <v>261</v>
      </c>
      <c r="BE940" s="26" t="s">
        <v>262</v>
      </c>
      <c r="BF940" t="s">
        <v>475</v>
      </c>
      <c r="BG940" s="9" t="s">
        <v>476</v>
      </c>
      <c r="BH940" t="s">
        <v>208</v>
      </c>
      <c r="BI940" t="s">
        <v>792</v>
      </c>
      <c r="BJ940" t="s">
        <v>210</v>
      </c>
      <c r="BK940" t="s">
        <v>329</v>
      </c>
      <c r="BL940" t="s">
        <v>212</v>
      </c>
      <c r="BM940" t="s">
        <v>1110</v>
      </c>
      <c r="BN940" t="s">
        <v>214</v>
      </c>
      <c r="BO940" t="s">
        <v>348</v>
      </c>
      <c r="BP940" t="s">
        <v>219</v>
      </c>
      <c r="BQ940" t="s">
        <v>332</v>
      </c>
      <c r="BV940" t="s">
        <v>214</v>
      </c>
      <c r="CC940" t="s">
        <v>214</v>
      </c>
      <c r="CG940" t="s">
        <v>219</v>
      </c>
      <c r="CI940" t="s">
        <v>335</v>
      </c>
      <c r="CJ940" t="s">
        <v>5048</v>
      </c>
      <c r="CK940" t="s">
        <v>220</v>
      </c>
      <c r="CL940" t="s">
        <v>500</v>
      </c>
      <c r="CM940" t="s">
        <v>5049</v>
      </c>
      <c r="CN940" t="s">
        <v>306</v>
      </c>
      <c r="CP940" t="s">
        <v>225</v>
      </c>
      <c r="CQ940" t="s">
        <v>225</v>
      </c>
      <c r="CR940" t="s">
        <v>244</v>
      </c>
      <c r="CS940" t="s">
        <v>244</v>
      </c>
      <c r="CT940" t="s">
        <v>214</v>
      </c>
      <c r="CU940" t="s">
        <v>214</v>
      </c>
      <c r="CV940" t="s">
        <v>244</v>
      </c>
      <c r="CW940" t="s">
        <v>244</v>
      </c>
      <c r="CX940" t="s">
        <v>287</v>
      </c>
      <c r="CY940" t="s">
        <v>287</v>
      </c>
      <c r="CZ940" t="s">
        <v>219</v>
      </c>
      <c r="DA940" t="s">
        <v>214</v>
      </c>
      <c r="DB940" t="s">
        <v>230</v>
      </c>
      <c r="DC940" t="s">
        <v>230</v>
      </c>
      <c r="DD940" t="s">
        <v>214</v>
      </c>
      <c r="DE940" t="s">
        <v>546</v>
      </c>
      <c r="DG940" t="s">
        <v>546</v>
      </c>
      <c r="DI940" t="s">
        <v>338</v>
      </c>
      <c r="DK940" t="s">
        <v>233</v>
      </c>
      <c r="DL940" t="s">
        <v>233</v>
      </c>
      <c r="DM940" t="s">
        <v>214</v>
      </c>
      <c r="DN940" t="s">
        <v>219</v>
      </c>
      <c r="DO940" t="s">
        <v>288</v>
      </c>
      <c r="DP940" t="s">
        <v>399</v>
      </c>
      <c r="DR940" t="s">
        <v>399</v>
      </c>
      <c r="DT940" t="s">
        <v>219</v>
      </c>
      <c r="DU940" t="s">
        <v>214</v>
      </c>
      <c r="DX940" t="s">
        <v>242</v>
      </c>
      <c r="DY940" t="s">
        <v>237</v>
      </c>
      <c r="DZ940" t="s">
        <v>400</v>
      </c>
      <c r="EA940" t="s">
        <v>372</v>
      </c>
      <c r="EB940" t="s">
        <v>372</v>
      </c>
      <c r="EC940" t="s">
        <v>242</v>
      </c>
      <c r="ED940" t="s">
        <v>237</v>
      </c>
      <c r="EE940" t="s">
        <v>214</v>
      </c>
      <c r="EF940" t="s">
        <v>214</v>
      </c>
      <c r="EG940" t="s">
        <v>214</v>
      </c>
      <c r="EI940" t="s">
        <v>214</v>
      </c>
      <c r="EK940" t="s">
        <v>237</v>
      </c>
      <c r="EL940" t="s">
        <v>237</v>
      </c>
      <c r="EM940" t="s">
        <v>486</v>
      </c>
      <c r="EN940" t="s">
        <v>486</v>
      </c>
      <c r="EO940" t="s">
        <v>486</v>
      </c>
      <c r="EP940" t="s">
        <v>486</v>
      </c>
      <c r="EQ940" t="s">
        <v>214</v>
      </c>
      <c r="ER940" t="s">
        <v>214</v>
      </c>
      <c r="ES940" t="s">
        <v>237</v>
      </c>
      <c r="ET940" t="s">
        <v>237</v>
      </c>
      <c r="EU940" t="s">
        <v>237</v>
      </c>
      <c r="EV940" t="s">
        <v>237</v>
      </c>
      <c r="EW940" t="s">
        <v>243</v>
      </c>
      <c r="EX940" t="s">
        <v>310</v>
      </c>
      <c r="EY940" t="s">
        <v>237</v>
      </c>
      <c r="EZ940" t="s">
        <v>241</v>
      </c>
      <c r="FA940" t="s">
        <v>241</v>
      </c>
      <c r="FB940" t="s">
        <v>237</v>
      </c>
      <c r="FC940" t="s">
        <v>237</v>
      </c>
      <c r="FD940" t="s">
        <v>237</v>
      </c>
      <c r="FE940" t="s">
        <v>227</v>
      </c>
      <c r="FF940" t="s">
        <v>227</v>
      </c>
      <c r="FG940" t="s">
        <v>390</v>
      </c>
      <c r="FH940" t="s">
        <v>390</v>
      </c>
      <c r="FI940" t="s">
        <v>214</v>
      </c>
      <c r="FJ940" t="s">
        <v>214</v>
      </c>
      <c r="FK940" t="s">
        <v>214</v>
      </c>
      <c r="FL940" t="s">
        <v>214</v>
      </c>
      <c r="FM940" t="s">
        <v>292</v>
      </c>
      <c r="FN940" t="s">
        <v>292</v>
      </c>
      <c r="FO940" t="s">
        <v>219</v>
      </c>
      <c r="FP940" t="s">
        <v>219</v>
      </c>
      <c r="FQ940" t="s">
        <v>241</v>
      </c>
      <c r="FR940" t="s">
        <v>241</v>
      </c>
      <c r="FS940" t="s">
        <v>241</v>
      </c>
      <c r="FT940" t="s">
        <v>241</v>
      </c>
      <c r="FU940" t="s">
        <v>219</v>
      </c>
      <c r="FV940" t="s">
        <v>241</v>
      </c>
      <c r="FW940" t="s">
        <v>241</v>
      </c>
      <c r="FX940" t="s">
        <v>241</v>
      </c>
      <c r="FY940" t="s">
        <v>241</v>
      </c>
      <c r="FZ940" t="s">
        <v>341</v>
      </c>
      <c r="GA940" t="s">
        <v>341</v>
      </c>
      <c r="GB940" t="s">
        <v>227</v>
      </c>
      <c r="GC940" t="s">
        <v>227</v>
      </c>
      <c r="GD940" t="s">
        <v>293</v>
      </c>
      <c r="GE940" t="s">
        <v>241</v>
      </c>
      <c r="GF940" t="s">
        <v>293</v>
      </c>
      <c r="GG940" t="s">
        <v>227</v>
      </c>
      <c r="GH940" t="s">
        <v>241</v>
      </c>
      <c r="GI940" t="s">
        <v>227</v>
      </c>
      <c r="GJ940" t="s">
        <v>227</v>
      </c>
      <c r="GK940" t="s">
        <v>227</v>
      </c>
      <c r="GL940" t="s">
        <v>227</v>
      </c>
      <c r="GM940" t="s">
        <v>227</v>
      </c>
      <c r="GN940" t="s">
        <v>219</v>
      </c>
      <c r="GO940" t="s">
        <v>219</v>
      </c>
      <c r="GP940" t="s">
        <v>295</v>
      </c>
      <c r="GQ940" t="s">
        <v>295</v>
      </c>
      <c r="GR940" t="s">
        <v>241</v>
      </c>
      <c r="GS940" t="s">
        <v>214</v>
      </c>
      <c r="GT940" t="s">
        <v>241</v>
      </c>
      <c r="GU940" t="s">
        <v>214</v>
      </c>
      <c r="GV940" t="s">
        <v>241</v>
      </c>
      <c r="GW940" t="s">
        <v>297</v>
      </c>
      <c r="GX940" t="s">
        <v>297</v>
      </c>
      <c r="GY940" t="s">
        <v>314</v>
      </c>
      <c r="GZ940" t="s">
        <v>241</v>
      </c>
      <c r="HA940" t="s">
        <v>298</v>
      </c>
      <c r="HB940" t="s">
        <v>241</v>
      </c>
      <c r="HC940" t="s">
        <v>315</v>
      </c>
      <c r="HD940" t="s">
        <v>316</v>
      </c>
      <c r="HE940" t="s">
        <v>317</v>
      </c>
      <c r="HF940" t="s">
        <v>241</v>
      </c>
      <c r="HG940" t="s">
        <v>319</v>
      </c>
      <c r="HH940" t="s">
        <v>241</v>
      </c>
      <c r="HI940" t="s">
        <v>241</v>
      </c>
      <c r="HJ940" t="s">
        <v>219</v>
      </c>
      <c r="HK940" t="s">
        <v>299</v>
      </c>
      <c r="HL940" s="12"/>
      <c r="HM940">
        <v>0.5</v>
      </c>
      <c r="HN940">
        <v>0.75</v>
      </c>
      <c r="HO940">
        <v>1</v>
      </c>
      <c r="HP940">
        <v>0.75</v>
      </c>
      <c r="HQ940">
        <v>1</v>
      </c>
      <c r="HR940">
        <v>0.25</v>
      </c>
      <c r="HS940">
        <v>1</v>
      </c>
      <c r="HT940">
        <v>1</v>
      </c>
      <c r="HU940">
        <v>1</v>
      </c>
      <c r="HV940">
        <v>0.75</v>
      </c>
      <c r="HW940">
        <v>0</v>
      </c>
      <c r="HX940">
        <v>0.75</v>
      </c>
      <c r="HY940">
        <v>1</v>
      </c>
      <c r="HZ940">
        <v>0.5</v>
      </c>
      <c r="IA940" s="4">
        <v>1</v>
      </c>
      <c r="IB940">
        <v>0.5</v>
      </c>
      <c r="IC940">
        <v>0.5</v>
      </c>
      <c r="ID940">
        <v>0.5</v>
      </c>
      <c r="IE940">
        <v>0.5</v>
      </c>
      <c r="IG940">
        <v>0</v>
      </c>
      <c r="IH940">
        <v>0.5</v>
      </c>
      <c r="II940">
        <v>1</v>
      </c>
      <c r="IJ940">
        <v>1</v>
      </c>
      <c r="IK940">
        <v>1</v>
      </c>
      <c r="IL940">
        <v>1</v>
      </c>
      <c r="IM940">
        <v>1</v>
      </c>
      <c r="IN940">
        <v>1</v>
      </c>
      <c r="IO940">
        <v>1</v>
      </c>
      <c r="IQ940">
        <v>0</v>
      </c>
      <c r="IS940">
        <f t="shared" si="805"/>
        <v>7.4999999999999997E-2</v>
      </c>
      <c r="IT940">
        <f t="shared" si="806"/>
        <v>0.09</v>
      </c>
      <c r="IU940">
        <f t="shared" si="807"/>
        <v>0.08</v>
      </c>
      <c r="IV940">
        <f t="shared" si="808"/>
        <v>7.5000000000000011E-2</v>
      </c>
      <c r="IW940">
        <f t="shared" si="809"/>
        <v>0.08</v>
      </c>
      <c r="IX940">
        <f t="shared" si="810"/>
        <v>3.2500000000000001E-2</v>
      </c>
      <c r="IY940">
        <f t="shared" si="811"/>
        <v>0.1</v>
      </c>
      <c r="IZ940">
        <f t="shared" si="812"/>
        <v>0.11</v>
      </c>
      <c r="JA940">
        <f t="shared" si="813"/>
        <v>0.13</v>
      </c>
      <c r="JB940">
        <f t="shared" si="814"/>
        <v>7.5000000000000011E-2</v>
      </c>
      <c r="JC940">
        <f t="shared" si="815"/>
        <v>0</v>
      </c>
      <c r="JD940">
        <f t="shared" si="816"/>
        <v>8.2500000000000004E-2</v>
      </c>
      <c r="JE940">
        <f t="shared" si="817"/>
        <v>7.0000000000000007E-2</v>
      </c>
      <c r="JF940">
        <f t="shared" si="818"/>
        <v>0.06</v>
      </c>
      <c r="JG940" s="5">
        <f t="shared" si="819"/>
        <v>0.05</v>
      </c>
      <c r="JH940">
        <f t="shared" si="820"/>
        <v>0</v>
      </c>
      <c r="JI940">
        <f t="shared" si="820"/>
        <v>0</v>
      </c>
      <c r="JJ940">
        <f t="shared" si="821"/>
        <v>0.1</v>
      </c>
      <c r="JK940">
        <f t="shared" si="822"/>
        <v>7.4999999999999997E-2</v>
      </c>
      <c r="JL940" s="6">
        <f t="shared" si="823"/>
        <v>4.6666666666666669E-2</v>
      </c>
      <c r="JM940">
        <f t="shared" si="824"/>
        <v>0</v>
      </c>
      <c r="JN940">
        <f t="shared" si="825"/>
        <v>2.5000000000000001E-2</v>
      </c>
      <c r="JO940">
        <f t="shared" si="826"/>
        <v>0.15</v>
      </c>
      <c r="JP940">
        <f t="shared" si="827"/>
        <v>0.1</v>
      </c>
      <c r="JQ940">
        <f t="shared" si="828"/>
        <v>0.12</v>
      </c>
      <c r="JR940">
        <f t="shared" si="829"/>
        <v>0.11</v>
      </c>
      <c r="JS940">
        <f t="shared" si="830"/>
        <v>0.1</v>
      </c>
      <c r="JT940">
        <f t="shared" si="830"/>
        <v>0.1</v>
      </c>
      <c r="JU940">
        <f t="shared" si="831"/>
        <v>1</v>
      </c>
      <c r="JV940">
        <f t="shared" si="831"/>
        <v>0</v>
      </c>
      <c r="JW940">
        <f t="shared" si="832"/>
        <v>0.15</v>
      </c>
      <c r="JY940">
        <f t="shared" si="833"/>
        <v>2.5000000000000001E-2</v>
      </c>
      <c r="JZ940">
        <f t="shared" si="834"/>
        <v>0.06</v>
      </c>
      <c r="KA940">
        <f t="shared" si="835"/>
        <v>0.02</v>
      </c>
      <c r="KB940">
        <f t="shared" si="835"/>
        <v>1.4999999999999999E-2</v>
      </c>
      <c r="KC940">
        <f t="shared" si="836"/>
        <v>0.04</v>
      </c>
      <c r="KD940">
        <f t="shared" si="861"/>
        <v>7.4999999999999997E-3</v>
      </c>
      <c r="KE940">
        <f t="shared" si="861"/>
        <v>0.03</v>
      </c>
      <c r="KF940">
        <f t="shared" si="861"/>
        <v>0.03</v>
      </c>
      <c r="KG940">
        <f t="shared" si="861"/>
        <v>0.03</v>
      </c>
      <c r="KH940">
        <f t="shared" si="861"/>
        <v>2.2499999999999999E-2</v>
      </c>
      <c r="KI940">
        <f t="shared" si="861"/>
        <v>0</v>
      </c>
      <c r="KJ940">
        <f t="shared" si="860"/>
        <v>2.2499999999999999E-2</v>
      </c>
      <c r="KK940">
        <f t="shared" si="837"/>
        <v>0.02</v>
      </c>
      <c r="KL940">
        <f t="shared" si="838"/>
        <v>0.02</v>
      </c>
      <c r="KM940" s="5">
        <f t="shared" si="839"/>
        <v>0.05</v>
      </c>
      <c r="KN940">
        <f t="shared" si="840"/>
        <v>0</v>
      </c>
      <c r="KO940">
        <f t="shared" si="840"/>
        <v>0</v>
      </c>
      <c r="KP940">
        <f t="shared" si="841"/>
        <v>0.03</v>
      </c>
      <c r="KQ940">
        <f t="shared" si="842"/>
        <v>1.4999999999999999E-2</v>
      </c>
      <c r="KR940" s="6">
        <f t="shared" si="843"/>
        <v>2.3333333333333334E-2</v>
      </c>
      <c r="KS940">
        <f t="shared" si="844"/>
        <v>0</v>
      </c>
      <c r="KT940">
        <f t="shared" si="845"/>
        <v>1.4999999999999999E-2</v>
      </c>
      <c r="KU940">
        <f t="shared" si="846"/>
        <v>0.04</v>
      </c>
      <c r="KV940">
        <f t="shared" si="847"/>
        <v>0.05</v>
      </c>
      <c r="KW940">
        <f t="shared" si="848"/>
        <v>0.01</v>
      </c>
      <c r="KX940">
        <f t="shared" si="849"/>
        <v>0</v>
      </c>
      <c r="KY940">
        <f t="shared" si="850"/>
        <v>0.04</v>
      </c>
      <c r="KZ940">
        <f t="shared" si="851"/>
        <v>0.03</v>
      </c>
      <c r="LA940">
        <f t="shared" si="852"/>
        <v>1</v>
      </c>
      <c r="LB940">
        <f t="shared" si="852"/>
        <v>0</v>
      </c>
      <c r="LC940">
        <f t="shared" si="853"/>
        <v>0.1</v>
      </c>
      <c r="LE940" t="str">
        <f t="shared" si="859"/>
        <v>Cameroun</v>
      </c>
      <c r="LF940">
        <f t="shared" si="854"/>
        <v>0.77249999999999996</v>
      </c>
      <c r="LG940" s="6">
        <f t="shared" si="855"/>
        <v>0.55916666666666659</v>
      </c>
      <c r="LH940">
        <f t="shared" si="856"/>
        <v>0.85499999999999998</v>
      </c>
      <c r="LI940" s="6">
        <f t="shared" si="857"/>
        <v>0.74583333333333357</v>
      </c>
      <c r="LJ940">
        <f t="shared" si="858"/>
        <v>0</v>
      </c>
    </row>
    <row r="941" spans="1:322" x14ac:dyDescent="0.35">
      <c r="A941" s="8">
        <v>44879</v>
      </c>
      <c r="B941" t="s">
        <v>5050</v>
      </c>
      <c r="D941" s="27" t="s">
        <v>321</v>
      </c>
      <c r="E941" s="27" t="s">
        <v>262</v>
      </c>
      <c r="F941" s="27">
        <v>22</v>
      </c>
      <c r="G941" s="27" t="s">
        <v>258</v>
      </c>
      <c r="H941" s="27" t="s">
        <v>322</v>
      </c>
      <c r="I941" s="27" t="s">
        <v>207</v>
      </c>
      <c r="J941" s="27" t="s">
        <v>536</v>
      </c>
      <c r="K941" s="28">
        <v>44459</v>
      </c>
      <c r="L941" s="28">
        <v>44459</v>
      </c>
      <c r="M941" s="28">
        <v>44504</v>
      </c>
      <c r="N941" s="27" t="s">
        <v>261</v>
      </c>
      <c r="O941" s="27" t="s">
        <v>261</v>
      </c>
      <c r="P941" s="27" t="s">
        <v>261</v>
      </c>
      <c r="Q941" s="27" t="s">
        <v>324</v>
      </c>
      <c r="R941" s="28">
        <v>44505</v>
      </c>
      <c r="S941" s="28">
        <v>44505</v>
      </c>
      <c r="T941" s="27" t="s">
        <v>263</v>
      </c>
      <c r="U941" s="27" t="s">
        <v>261</v>
      </c>
      <c r="V941" s="28" t="s">
        <v>262</v>
      </c>
      <c r="W941" s="27" t="s">
        <v>261</v>
      </c>
      <c r="X941" s="28" t="s">
        <v>262</v>
      </c>
      <c r="Y941" s="27" t="s">
        <v>263</v>
      </c>
      <c r="Z941" s="28">
        <v>44853</v>
      </c>
      <c r="AA941" s="27" t="s">
        <v>264</v>
      </c>
      <c r="AB941" s="27" t="s">
        <v>265</v>
      </c>
      <c r="AC941" s="27" t="s">
        <v>3542</v>
      </c>
      <c r="AD941" s="27" t="s">
        <v>267</v>
      </c>
      <c r="AE941" s="27" t="s">
        <v>473</v>
      </c>
      <c r="AF941" s="27" t="s">
        <v>687</v>
      </c>
      <c r="AG941" s="29">
        <v>235000</v>
      </c>
      <c r="AH941" s="27" t="s">
        <v>263</v>
      </c>
      <c r="AI941" s="27">
        <v>44648</v>
      </c>
      <c r="AJ941" s="28">
        <v>44653</v>
      </c>
      <c r="AK941" s="27" t="s">
        <v>268</v>
      </c>
      <c r="AL941" s="27" t="s">
        <v>269</v>
      </c>
      <c r="AM941" s="27" t="s">
        <v>2036</v>
      </c>
      <c r="AN941" s="27" t="s">
        <v>2037</v>
      </c>
      <c r="AO941" s="27" t="s">
        <v>261</v>
      </c>
      <c r="AP941" s="27" t="s">
        <v>261</v>
      </c>
      <c r="AQ941" s="28" t="s">
        <v>262</v>
      </c>
      <c r="AR941" s="27" t="s">
        <v>261</v>
      </c>
      <c r="AS941" s="28" t="s">
        <v>262</v>
      </c>
      <c r="AT941" s="27" t="s">
        <v>261</v>
      </c>
      <c r="AU941" s="28" t="s">
        <v>262</v>
      </c>
      <c r="AV941" s="27" t="s">
        <v>261</v>
      </c>
      <c r="AW941" s="28" t="s">
        <v>262</v>
      </c>
      <c r="AX941" s="27" t="s">
        <v>261</v>
      </c>
      <c r="AY941" s="28" t="s">
        <v>262</v>
      </c>
      <c r="AZ941" s="27" t="s">
        <v>262</v>
      </c>
      <c r="BA941" s="27" t="s">
        <v>262</v>
      </c>
      <c r="BB941" s="27" t="s">
        <v>261</v>
      </c>
      <c r="BC941" s="28" t="s">
        <v>262</v>
      </c>
      <c r="BD941" s="27" t="s">
        <v>261</v>
      </c>
      <c r="BE941" s="30" t="s">
        <v>262</v>
      </c>
      <c r="BF941" t="s">
        <v>536</v>
      </c>
      <c r="BG941" s="9" t="s">
        <v>207</v>
      </c>
      <c r="BH941" t="s">
        <v>208</v>
      </c>
      <c r="BI941" t="s">
        <v>522</v>
      </c>
      <c r="BJ941" t="s">
        <v>210</v>
      </c>
      <c r="BK941" t="s">
        <v>329</v>
      </c>
      <c r="BL941" t="s">
        <v>212</v>
      </c>
      <c r="BM941" t="s">
        <v>2240</v>
      </c>
      <c r="BN941" t="s">
        <v>214</v>
      </c>
      <c r="BO941" t="s">
        <v>331</v>
      </c>
      <c r="BP941" t="s">
        <v>277</v>
      </c>
      <c r="BQ941" t="s">
        <v>216</v>
      </c>
      <c r="BR941" t="s">
        <v>5051</v>
      </c>
      <c r="BS941" t="s">
        <v>1132</v>
      </c>
      <c r="BT941" t="s">
        <v>3418</v>
      </c>
      <c r="BU941" t="s">
        <v>5051</v>
      </c>
      <c r="BV941" t="s">
        <v>214</v>
      </c>
      <c r="CG941" t="s">
        <v>219</v>
      </c>
      <c r="CI941" t="s">
        <v>304</v>
      </c>
      <c r="CJ941" t="s">
        <v>5052</v>
      </c>
      <c r="CL941" t="s">
        <v>222</v>
      </c>
      <c r="CN941" t="s">
        <v>498</v>
      </c>
      <c r="CO941" t="s">
        <v>5053</v>
      </c>
      <c r="CP941" t="s">
        <v>224</v>
      </c>
      <c r="CQ941" t="s">
        <v>224</v>
      </c>
      <c r="CR941" t="s">
        <v>250</v>
      </c>
      <c r="CT941" t="s">
        <v>214</v>
      </c>
      <c r="CV941" t="s">
        <v>227</v>
      </c>
      <c r="CX941" t="s">
        <v>287</v>
      </c>
      <c r="CZ941" t="s">
        <v>219</v>
      </c>
      <c r="DB941" t="s">
        <v>230</v>
      </c>
      <c r="DC941" t="s">
        <v>230</v>
      </c>
      <c r="DD941" t="s">
        <v>219</v>
      </c>
      <c r="DI941" t="s">
        <v>338</v>
      </c>
      <c r="DK941" t="s">
        <v>372</v>
      </c>
      <c r="DM941" t="s">
        <v>214</v>
      </c>
      <c r="DO941" t="s">
        <v>288</v>
      </c>
      <c r="DP941" t="s">
        <v>1272</v>
      </c>
      <c r="DT941" t="s">
        <v>219</v>
      </c>
      <c r="DX941" t="s">
        <v>233</v>
      </c>
      <c r="DZ941" t="s">
        <v>400</v>
      </c>
      <c r="EA941" t="s">
        <v>237</v>
      </c>
      <c r="EC941" t="s">
        <v>237</v>
      </c>
      <c r="EE941" t="s">
        <v>214</v>
      </c>
      <c r="EG941" t="s">
        <v>214</v>
      </c>
      <c r="EK941" t="s">
        <v>237</v>
      </c>
      <c r="EM941" t="s">
        <v>486</v>
      </c>
      <c r="EO941" t="s">
        <v>486</v>
      </c>
      <c r="EQ941" t="s">
        <v>214</v>
      </c>
      <c r="ER941" t="s">
        <v>241</v>
      </c>
      <c r="ES941" t="s">
        <v>372</v>
      </c>
      <c r="ET941" t="s">
        <v>241</v>
      </c>
      <c r="EU941" t="s">
        <v>237</v>
      </c>
      <c r="EV941" t="s">
        <v>241</v>
      </c>
      <c r="EW941" t="s">
        <v>310</v>
      </c>
      <c r="EX941" t="s">
        <v>241</v>
      </c>
      <c r="EY941" t="s">
        <v>242</v>
      </c>
      <c r="EZ941" t="s">
        <v>241</v>
      </c>
      <c r="FA941" t="s">
        <v>241</v>
      </c>
      <c r="FB941" t="s">
        <v>241</v>
      </c>
      <c r="FC941" t="s">
        <v>242</v>
      </c>
      <c r="FD941" t="s">
        <v>241</v>
      </c>
      <c r="FE941" t="s">
        <v>226</v>
      </c>
      <c r="FF941" t="s">
        <v>241</v>
      </c>
      <c r="FG941" t="s">
        <v>390</v>
      </c>
      <c r="FH941" t="s">
        <v>241</v>
      </c>
      <c r="FI941" t="s">
        <v>214</v>
      </c>
      <c r="FJ941" t="s">
        <v>241</v>
      </c>
      <c r="FK941" t="s">
        <v>214</v>
      </c>
      <c r="FL941" t="s">
        <v>241</v>
      </c>
      <c r="FM941" t="s">
        <v>292</v>
      </c>
      <c r="FN941" t="s">
        <v>241</v>
      </c>
      <c r="FO941" t="s">
        <v>219</v>
      </c>
      <c r="FP941" t="s">
        <v>241</v>
      </c>
      <c r="FQ941" t="s">
        <v>241</v>
      </c>
      <c r="FR941" t="s">
        <v>241</v>
      </c>
      <c r="FS941" t="s">
        <v>241</v>
      </c>
      <c r="FT941" t="s">
        <v>241</v>
      </c>
      <c r="FU941" t="s">
        <v>219</v>
      </c>
      <c r="FV941" t="s">
        <v>241</v>
      </c>
      <c r="FW941" t="s">
        <v>241</v>
      </c>
      <c r="FX941" t="s">
        <v>241</v>
      </c>
      <c r="FY941" t="s">
        <v>241</v>
      </c>
      <c r="FZ941" t="s">
        <v>248</v>
      </c>
      <c r="GA941" t="s">
        <v>241</v>
      </c>
      <c r="GB941" t="s">
        <v>227</v>
      </c>
      <c r="GC941" t="s">
        <v>241</v>
      </c>
      <c r="GD941" t="s">
        <v>293</v>
      </c>
      <c r="GE941" t="s">
        <v>241</v>
      </c>
      <c r="GF941" t="s">
        <v>241</v>
      </c>
      <c r="GG941" t="s">
        <v>227</v>
      </c>
      <c r="GH941" t="s">
        <v>241</v>
      </c>
      <c r="GI941" t="s">
        <v>241</v>
      </c>
      <c r="GJ941" t="s">
        <v>250</v>
      </c>
      <c r="GK941" t="s">
        <v>241</v>
      </c>
      <c r="GL941" t="s">
        <v>227</v>
      </c>
      <c r="GM941" t="s">
        <v>241</v>
      </c>
      <c r="GN941" t="s">
        <v>214</v>
      </c>
      <c r="GO941" t="s">
        <v>241</v>
      </c>
      <c r="GP941" t="s">
        <v>342</v>
      </c>
      <c r="GQ941" t="s">
        <v>241</v>
      </c>
      <c r="GR941" t="s">
        <v>251</v>
      </c>
      <c r="GS941" t="s">
        <v>214</v>
      </c>
      <c r="GT941" t="s">
        <v>241</v>
      </c>
      <c r="GU941" t="s">
        <v>241</v>
      </c>
      <c r="GV941" t="s">
        <v>241</v>
      </c>
      <c r="GW941" t="s">
        <v>297</v>
      </c>
      <c r="GX941" t="s">
        <v>404</v>
      </c>
      <c r="GY941" t="s">
        <v>314</v>
      </c>
      <c r="GZ941" t="s">
        <v>241</v>
      </c>
      <c r="HA941" t="s">
        <v>298</v>
      </c>
      <c r="HB941" t="s">
        <v>241</v>
      </c>
      <c r="HC941" t="s">
        <v>241</v>
      </c>
      <c r="HD941" t="s">
        <v>241</v>
      </c>
      <c r="HE941" t="s">
        <v>241</v>
      </c>
      <c r="HF941" t="s">
        <v>241</v>
      </c>
      <c r="HG941" t="s">
        <v>241</v>
      </c>
      <c r="HH941" t="s">
        <v>241</v>
      </c>
      <c r="HI941" t="s">
        <v>241</v>
      </c>
      <c r="HJ941" t="s">
        <v>214</v>
      </c>
      <c r="HK941" t="s">
        <v>5054</v>
      </c>
      <c r="HL941" s="12"/>
      <c r="HM941">
        <v>1</v>
      </c>
      <c r="HN941">
        <v>0.5</v>
      </c>
      <c r="HO941">
        <v>1</v>
      </c>
      <c r="HP941">
        <v>1</v>
      </c>
      <c r="HQ941">
        <v>1</v>
      </c>
      <c r="HR941">
        <v>0</v>
      </c>
      <c r="HS941">
        <v>1</v>
      </c>
      <c r="HT941">
        <v>1</v>
      </c>
      <c r="HU941">
        <v>1</v>
      </c>
      <c r="HV941">
        <v>0.25</v>
      </c>
      <c r="HW941">
        <v>0.5</v>
      </c>
      <c r="HX941">
        <v>0.5</v>
      </c>
      <c r="HY941">
        <v>1</v>
      </c>
      <c r="HZ941">
        <v>0.5</v>
      </c>
      <c r="IA941" s="4">
        <v>1</v>
      </c>
      <c r="IB941">
        <v>0</v>
      </c>
      <c r="IC941">
        <v>0.5</v>
      </c>
      <c r="ID941">
        <v>0.75</v>
      </c>
      <c r="IE941">
        <v>0.75</v>
      </c>
      <c r="IG941">
        <v>1</v>
      </c>
      <c r="IH941">
        <v>0.5</v>
      </c>
      <c r="II941">
        <v>1</v>
      </c>
      <c r="IJ941">
        <v>0.75</v>
      </c>
      <c r="IK941">
        <v>1</v>
      </c>
      <c r="IL941">
        <v>1</v>
      </c>
      <c r="IM941">
        <v>1</v>
      </c>
      <c r="IN941">
        <v>0</v>
      </c>
      <c r="IO941">
        <v>1</v>
      </c>
      <c r="IQ941">
        <v>0</v>
      </c>
      <c r="IS941">
        <f t="shared" si="805"/>
        <v>0.15</v>
      </c>
      <c r="IT941">
        <f t="shared" si="806"/>
        <v>0.06</v>
      </c>
      <c r="IU941">
        <f t="shared" si="807"/>
        <v>0.08</v>
      </c>
      <c r="IV941">
        <f t="shared" si="808"/>
        <v>0.1</v>
      </c>
      <c r="IW941">
        <f t="shared" si="809"/>
        <v>0.08</v>
      </c>
      <c r="IX941">
        <f t="shared" si="810"/>
        <v>0</v>
      </c>
      <c r="IY941">
        <f t="shared" si="811"/>
        <v>0.1</v>
      </c>
      <c r="IZ941">
        <f t="shared" si="812"/>
        <v>0.11</v>
      </c>
      <c r="JA941">
        <f t="shared" si="813"/>
        <v>0.13</v>
      </c>
      <c r="JB941">
        <f t="shared" si="814"/>
        <v>2.5000000000000001E-2</v>
      </c>
      <c r="JC941">
        <f t="shared" si="815"/>
        <v>0.06</v>
      </c>
      <c r="JD941">
        <f t="shared" si="816"/>
        <v>5.5E-2</v>
      </c>
      <c r="JE941">
        <f t="shared" si="817"/>
        <v>7.0000000000000007E-2</v>
      </c>
      <c r="JF941">
        <f t="shared" si="818"/>
        <v>0.06</v>
      </c>
      <c r="JG941" s="5">
        <f t="shared" si="819"/>
        <v>0.05</v>
      </c>
      <c r="JH941">
        <f t="shared" si="820"/>
        <v>0</v>
      </c>
      <c r="JI941">
        <f t="shared" si="820"/>
        <v>0</v>
      </c>
      <c r="JJ941">
        <f t="shared" si="821"/>
        <v>0.15000000000000002</v>
      </c>
      <c r="JK941">
        <f t="shared" si="822"/>
        <v>0.11249999999999999</v>
      </c>
      <c r="JL941" s="6">
        <f t="shared" si="823"/>
        <v>3.3333333333333333E-2</v>
      </c>
      <c r="JM941">
        <f t="shared" si="824"/>
        <v>0.12</v>
      </c>
      <c r="JN941">
        <f t="shared" si="825"/>
        <v>2.5000000000000001E-2</v>
      </c>
      <c r="JO941">
        <f t="shared" si="826"/>
        <v>0.15</v>
      </c>
      <c r="JP941">
        <f t="shared" si="827"/>
        <v>7.5000000000000011E-2</v>
      </c>
      <c r="JQ941">
        <f t="shared" si="828"/>
        <v>0.12</v>
      </c>
      <c r="JR941">
        <f t="shared" si="829"/>
        <v>0.11</v>
      </c>
      <c r="JS941">
        <f t="shared" si="830"/>
        <v>0.1</v>
      </c>
      <c r="JT941">
        <f t="shared" si="830"/>
        <v>0</v>
      </c>
      <c r="JU941">
        <f t="shared" si="831"/>
        <v>1</v>
      </c>
      <c r="JV941">
        <f t="shared" si="831"/>
        <v>0</v>
      </c>
      <c r="JW941">
        <f t="shared" si="832"/>
        <v>0.15</v>
      </c>
      <c r="JY941">
        <f t="shared" si="833"/>
        <v>0.05</v>
      </c>
      <c r="JZ941">
        <f t="shared" si="834"/>
        <v>0.04</v>
      </c>
      <c r="KA941">
        <f t="shared" si="835"/>
        <v>0.02</v>
      </c>
      <c r="KB941">
        <f t="shared" si="835"/>
        <v>0.02</v>
      </c>
      <c r="KC941">
        <f t="shared" si="836"/>
        <v>0.04</v>
      </c>
      <c r="KD941">
        <f t="shared" si="861"/>
        <v>0</v>
      </c>
      <c r="KE941">
        <f t="shared" si="861"/>
        <v>0.03</v>
      </c>
      <c r="KF941">
        <f t="shared" si="861"/>
        <v>0.03</v>
      </c>
      <c r="KG941">
        <f t="shared" si="861"/>
        <v>0.03</v>
      </c>
      <c r="KH941">
        <f t="shared" si="861"/>
        <v>7.4999999999999997E-3</v>
      </c>
      <c r="KI941">
        <f t="shared" si="861"/>
        <v>1.4999999999999999E-2</v>
      </c>
      <c r="KJ941">
        <f t="shared" si="860"/>
        <v>1.4999999999999999E-2</v>
      </c>
      <c r="KK941">
        <f t="shared" si="837"/>
        <v>0.02</v>
      </c>
      <c r="KL941">
        <f t="shared" si="838"/>
        <v>0.02</v>
      </c>
      <c r="KM941" s="5">
        <f t="shared" si="839"/>
        <v>0.05</v>
      </c>
      <c r="KN941">
        <f t="shared" si="840"/>
        <v>0</v>
      </c>
      <c r="KO941">
        <f t="shared" si="840"/>
        <v>0</v>
      </c>
      <c r="KP941">
        <f t="shared" si="841"/>
        <v>4.4999999999999998E-2</v>
      </c>
      <c r="KQ941">
        <f t="shared" si="842"/>
        <v>2.2499999999999999E-2</v>
      </c>
      <c r="KR941" s="6">
        <f t="shared" si="843"/>
        <v>1.6666666666666666E-2</v>
      </c>
      <c r="KS941">
        <f t="shared" si="844"/>
        <v>0.04</v>
      </c>
      <c r="KT941">
        <f t="shared" si="845"/>
        <v>1.4999999999999999E-2</v>
      </c>
      <c r="KU941">
        <f t="shared" si="846"/>
        <v>0.04</v>
      </c>
      <c r="KV941">
        <f t="shared" si="847"/>
        <v>3.7500000000000006E-2</v>
      </c>
      <c r="KW941">
        <f t="shared" si="848"/>
        <v>0.01</v>
      </c>
      <c r="KX941">
        <f t="shared" si="849"/>
        <v>0</v>
      </c>
      <c r="KY941">
        <f t="shared" si="850"/>
        <v>0.04</v>
      </c>
      <c r="KZ941">
        <f t="shared" si="851"/>
        <v>0</v>
      </c>
      <c r="LA941">
        <f t="shared" si="852"/>
        <v>1</v>
      </c>
      <c r="LB941">
        <f t="shared" si="852"/>
        <v>0</v>
      </c>
      <c r="LC941">
        <f t="shared" si="853"/>
        <v>0.1</v>
      </c>
      <c r="LE941" t="str">
        <f t="shared" si="859"/>
        <v>Burkina Faso</v>
      </c>
      <c r="LF941">
        <f t="shared" si="854"/>
        <v>0.81</v>
      </c>
      <c r="LG941" s="6">
        <f t="shared" si="855"/>
        <v>0.61583333333333334</v>
      </c>
      <c r="LH941">
        <f t="shared" si="856"/>
        <v>0.85</v>
      </c>
      <c r="LI941" s="6">
        <f t="shared" si="857"/>
        <v>0.75416666666666676</v>
      </c>
      <c r="LJ941">
        <f t="shared" si="858"/>
        <v>0</v>
      </c>
    </row>
    <row r="942" spans="1:322" x14ac:dyDescent="0.35">
      <c r="A942" s="8">
        <v>44876</v>
      </c>
      <c r="B942" t="s">
        <v>5055</v>
      </c>
      <c r="D942" s="24" t="s">
        <v>321</v>
      </c>
      <c r="E942" s="24" t="s">
        <v>262</v>
      </c>
      <c r="F942" s="24">
        <v>20</v>
      </c>
      <c r="G942" s="24" t="s">
        <v>258</v>
      </c>
      <c r="H942" s="24" t="s">
        <v>322</v>
      </c>
      <c r="I942" s="24" t="s">
        <v>207</v>
      </c>
      <c r="J942" s="24" t="s">
        <v>536</v>
      </c>
      <c r="K942" s="25">
        <v>44459</v>
      </c>
      <c r="L942" s="25">
        <v>44459</v>
      </c>
      <c r="M942" s="25">
        <v>44504</v>
      </c>
      <c r="N942" s="24" t="s">
        <v>261</v>
      </c>
      <c r="O942" s="24" t="s">
        <v>261</v>
      </c>
      <c r="P942" s="24" t="s">
        <v>261</v>
      </c>
      <c r="Q942" s="24" t="s">
        <v>324</v>
      </c>
      <c r="R942" s="25">
        <v>44505</v>
      </c>
      <c r="S942" s="25">
        <v>44505</v>
      </c>
      <c r="T942" s="24" t="s">
        <v>263</v>
      </c>
      <c r="U942" s="24" t="s">
        <v>261</v>
      </c>
      <c r="V942" s="25" t="s">
        <v>262</v>
      </c>
      <c r="W942" s="24" t="s">
        <v>261</v>
      </c>
      <c r="X942" s="25" t="s">
        <v>262</v>
      </c>
      <c r="Y942" s="24" t="s">
        <v>263</v>
      </c>
      <c r="Z942" s="25">
        <v>44853</v>
      </c>
      <c r="AA942" s="24" t="s">
        <v>264</v>
      </c>
      <c r="AB942" s="24" t="s">
        <v>265</v>
      </c>
      <c r="AC942" s="24" t="s">
        <v>3411</v>
      </c>
      <c r="AD942" s="24" t="s">
        <v>267</v>
      </c>
      <c r="AE942" s="24" t="s">
        <v>473</v>
      </c>
      <c r="AF942" s="24" t="s">
        <v>687</v>
      </c>
      <c r="AG942" s="31">
        <v>235000</v>
      </c>
      <c r="AH942" s="24" t="s">
        <v>263</v>
      </c>
      <c r="AI942" s="24">
        <v>44648</v>
      </c>
      <c r="AJ942" s="25">
        <v>44653</v>
      </c>
      <c r="AK942" s="24" t="s">
        <v>268</v>
      </c>
      <c r="AL942" s="24" t="s">
        <v>269</v>
      </c>
      <c r="AM942" s="24" t="s">
        <v>2036</v>
      </c>
      <c r="AN942" s="24" t="s">
        <v>2037</v>
      </c>
      <c r="AO942" s="27" t="s">
        <v>263</v>
      </c>
      <c r="AP942" s="24" t="s">
        <v>261</v>
      </c>
      <c r="AQ942" s="25" t="s">
        <v>262</v>
      </c>
      <c r="AR942" s="24" t="s">
        <v>261</v>
      </c>
      <c r="AS942" s="25" t="s">
        <v>262</v>
      </c>
      <c r="AT942" s="24" t="s">
        <v>261</v>
      </c>
      <c r="AU942" s="25" t="s">
        <v>262</v>
      </c>
      <c r="AV942" s="24" t="s">
        <v>261</v>
      </c>
      <c r="AW942" s="25" t="s">
        <v>262</v>
      </c>
      <c r="AX942" s="24" t="s">
        <v>263</v>
      </c>
      <c r="AY942" s="25">
        <v>44922</v>
      </c>
      <c r="AZ942" s="27" t="s">
        <v>262</v>
      </c>
      <c r="BA942" s="27" t="s">
        <v>262</v>
      </c>
      <c r="BB942" s="24" t="s">
        <v>261</v>
      </c>
      <c r="BC942" s="25" t="s">
        <v>262</v>
      </c>
      <c r="BD942" s="24" t="s">
        <v>261</v>
      </c>
      <c r="BE942" s="26" t="s">
        <v>262</v>
      </c>
      <c r="BF942" t="s">
        <v>536</v>
      </c>
      <c r="BG942" s="9" t="s">
        <v>571</v>
      </c>
      <c r="BH942" t="s">
        <v>208</v>
      </c>
      <c r="BI942" t="s">
        <v>440</v>
      </c>
      <c r="BJ942" t="s">
        <v>210</v>
      </c>
      <c r="BK942" t="s">
        <v>329</v>
      </c>
      <c r="BL942" t="s">
        <v>212</v>
      </c>
      <c r="BM942" t="s">
        <v>3447</v>
      </c>
      <c r="BN942" t="s">
        <v>214</v>
      </c>
      <c r="BO942" t="s">
        <v>331</v>
      </c>
      <c r="BQ942" t="s">
        <v>216</v>
      </c>
      <c r="BR942" t="s">
        <v>5056</v>
      </c>
      <c r="BS942" t="s">
        <v>1132</v>
      </c>
      <c r="BT942" t="s">
        <v>3418</v>
      </c>
      <c r="BU942" t="s">
        <v>5056</v>
      </c>
      <c r="BV942" t="s">
        <v>214</v>
      </c>
      <c r="CG942" t="s">
        <v>219</v>
      </c>
      <c r="CI942" t="s">
        <v>333</v>
      </c>
      <c r="CJ942" t="s">
        <v>5057</v>
      </c>
      <c r="CL942" t="s">
        <v>222</v>
      </c>
      <c r="CN942" t="s">
        <v>283</v>
      </c>
      <c r="CP942" t="s">
        <v>284</v>
      </c>
      <c r="CQ942" t="s">
        <v>284</v>
      </c>
      <c r="CR942" t="s">
        <v>250</v>
      </c>
      <c r="CT942" t="s">
        <v>219</v>
      </c>
      <c r="CV942" t="s">
        <v>244</v>
      </c>
      <c r="CX942" t="s">
        <v>287</v>
      </c>
      <c r="CZ942" t="s">
        <v>219</v>
      </c>
      <c r="DB942" t="s">
        <v>230</v>
      </c>
      <c r="DC942" t="s">
        <v>230</v>
      </c>
      <c r="DD942" t="s">
        <v>219</v>
      </c>
      <c r="DI942" t="s">
        <v>338</v>
      </c>
      <c r="DK942" t="s">
        <v>242</v>
      </c>
      <c r="DM942" t="s">
        <v>214</v>
      </c>
      <c r="DO942" t="s">
        <v>414</v>
      </c>
      <c r="DP942" t="s">
        <v>289</v>
      </c>
      <c r="DT942" t="s">
        <v>219</v>
      </c>
      <c r="DX942" t="s">
        <v>242</v>
      </c>
      <c r="DZ942" t="s">
        <v>400</v>
      </c>
      <c r="EA942" t="s">
        <v>237</v>
      </c>
      <c r="EC942" t="s">
        <v>389</v>
      </c>
      <c r="EE942" t="s">
        <v>214</v>
      </c>
      <c r="EG942" t="s">
        <v>214</v>
      </c>
      <c r="EK942" t="s">
        <v>242</v>
      </c>
      <c r="EM942" t="s">
        <v>240</v>
      </c>
      <c r="EO942" t="s">
        <v>240</v>
      </c>
      <c r="EQ942" t="s">
        <v>214</v>
      </c>
      <c r="ER942" t="s">
        <v>241</v>
      </c>
      <c r="ES942" t="s">
        <v>237</v>
      </c>
      <c r="ET942" t="s">
        <v>241</v>
      </c>
      <c r="EU942" t="s">
        <v>389</v>
      </c>
      <c r="EV942" t="s">
        <v>241</v>
      </c>
      <c r="EW942" t="s">
        <v>310</v>
      </c>
      <c r="EX942" t="s">
        <v>241</v>
      </c>
      <c r="EY942" t="s">
        <v>242</v>
      </c>
      <c r="EZ942" t="s">
        <v>241</v>
      </c>
      <c r="FA942" t="s">
        <v>241</v>
      </c>
      <c r="FB942" t="s">
        <v>241</v>
      </c>
      <c r="FC942" t="s">
        <v>242</v>
      </c>
      <c r="FD942" t="s">
        <v>241</v>
      </c>
      <c r="FE942" t="s">
        <v>286</v>
      </c>
      <c r="FF942" t="s">
        <v>241</v>
      </c>
      <c r="FG942" t="s">
        <v>242</v>
      </c>
      <c r="FH942" t="s">
        <v>241</v>
      </c>
      <c r="FI942" t="s">
        <v>214</v>
      </c>
      <c r="FJ942" t="s">
        <v>241</v>
      </c>
      <c r="FK942" t="s">
        <v>214</v>
      </c>
      <c r="FL942" t="s">
        <v>241</v>
      </c>
      <c r="FM942" t="s">
        <v>292</v>
      </c>
      <c r="FN942" t="s">
        <v>241</v>
      </c>
      <c r="FO942" t="s">
        <v>219</v>
      </c>
      <c r="FP942" t="s">
        <v>241</v>
      </c>
      <c r="FQ942" t="s">
        <v>241</v>
      </c>
      <c r="FR942" t="s">
        <v>241</v>
      </c>
      <c r="FS942" t="s">
        <v>241</v>
      </c>
      <c r="FT942" t="s">
        <v>241</v>
      </c>
      <c r="FU942" t="s">
        <v>219</v>
      </c>
      <c r="FV942" t="s">
        <v>241</v>
      </c>
      <c r="FW942" t="s">
        <v>241</v>
      </c>
      <c r="FX942" t="s">
        <v>241</v>
      </c>
      <c r="FY942" t="s">
        <v>241</v>
      </c>
      <c r="FZ942" t="s">
        <v>341</v>
      </c>
      <c r="GA942" t="s">
        <v>241</v>
      </c>
      <c r="GB942" t="s">
        <v>227</v>
      </c>
      <c r="GC942" t="s">
        <v>241</v>
      </c>
      <c r="GD942" t="s">
        <v>293</v>
      </c>
      <c r="GE942" t="s">
        <v>241</v>
      </c>
      <c r="GF942" t="s">
        <v>241</v>
      </c>
      <c r="GG942" t="s">
        <v>244</v>
      </c>
      <c r="GH942" t="s">
        <v>241</v>
      </c>
      <c r="GI942" t="s">
        <v>241</v>
      </c>
      <c r="GJ942" t="s">
        <v>244</v>
      </c>
      <c r="GK942" t="s">
        <v>241</v>
      </c>
      <c r="GL942" t="s">
        <v>227</v>
      </c>
      <c r="GM942" t="s">
        <v>241</v>
      </c>
      <c r="GN942" t="s">
        <v>219</v>
      </c>
      <c r="GO942" t="s">
        <v>241</v>
      </c>
      <c r="GP942" t="s">
        <v>295</v>
      </c>
      <c r="GQ942" t="s">
        <v>241</v>
      </c>
      <c r="GR942" t="s">
        <v>295</v>
      </c>
      <c r="GS942" t="s">
        <v>214</v>
      </c>
      <c r="GT942" t="s">
        <v>241</v>
      </c>
      <c r="GU942" t="s">
        <v>241</v>
      </c>
      <c r="GV942" t="s">
        <v>241</v>
      </c>
      <c r="GW942" t="s">
        <v>404</v>
      </c>
      <c r="GX942" t="s">
        <v>296</v>
      </c>
      <c r="GY942" t="s">
        <v>254</v>
      </c>
      <c r="GZ942" t="s">
        <v>241</v>
      </c>
      <c r="HA942" t="s">
        <v>298</v>
      </c>
      <c r="HB942" t="s">
        <v>241</v>
      </c>
      <c r="HC942" t="s">
        <v>241</v>
      </c>
      <c r="HD942" t="s">
        <v>241</v>
      </c>
      <c r="HE942" t="s">
        <v>241</v>
      </c>
      <c r="HF942" t="s">
        <v>241</v>
      </c>
      <c r="HG942" t="s">
        <v>241</v>
      </c>
      <c r="HH942" t="s">
        <v>241</v>
      </c>
      <c r="HI942" t="s">
        <v>241</v>
      </c>
      <c r="HJ942" t="s">
        <v>219</v>
      </c>
      <c r="HK942" t="s">
        <v>5058</v>
      </c>
      <c r="HL942" s="12"/>
      <c r="HM942">
        <v>0.75</v>
      </c>
      <c r="HN942">
        <v>0.5</v>
      </c>
      <c r="HO942">
        <v>0</v>
      </c>
      <c r="HP942">
        <v>0.75</v>
      </c>
      <c r="HQ942">
        <v>1</v>
      </c>
      <c r="HR942">
        <v>0.75</v>
      </c>
      <c r="HS942">
        <v>1</v>
      </c>
      <c r="HT942">
        <v>1</v>
      </c>
      <c r="HU942">
        <v>1</v>
      </c>
      <c r="HV942">
        <v>0.75</v>
      </c>
      <c r="HW942">
        <v>0.5</v>
      </c>
      <c r="HX942">
        <v>1</v>
      </c>
      <c r="HY942">
        <v>1</v>
      </c>
      <c r="HZ942">
        <v>0.75</v>
      </c>
      <c r="IA942" s="4">
        <v>1</v>
      </c>
      <c r="IB942">
        <v>0.5</v>
      </c>
      <c r="IC942">
        <v>1</v>
      </c>
      <c r="ID942">
        <v>0.75</v>
      </c>
      <c r="IE942">
        <v>0.75</v>
      </c>
      <c r="IG942">
        <v>0.75</v>
      </c>
      <c r="IH942">
        <v>0.75</v>
      </c>
      <c r="II942">
        <v>1</v>
      </c>
      <c r="IJ942">
        <v>1</v>
      </c>
      <c r="IK942">
        <v>1</v>
      </c>
      <c r="IL942">
        <v>1</v>
      </c>
      <c r="IM942">
        <v>0.75</v>
      </c>
      <c r="IN942">
        <v>1</v>
      </c>
      <c r="IO942">
        <v>1</v>
      </c>
      <c r="IQ942">
        <v>0</v>
      </c>
      <c r="IS942">
        <f t="shared" si="805"/>
        <v>0.11249999999999999</v>
      </c>
      <c r="IT942">
        <f t="shared" si="806"/>
        <v>0.06</v>
      </c>
      <c r="IU942">
        <f t="shared" si="807"/>
        <v>0</v>
      </c>
      <c r="IV942">
        <f t="shared" si="808"/>
        <v>7.5000000000000011E-2</v>
      </c>
      <c r="IW942">
        <f t="shared" si="809"/>
        <v>0.08</v>
      </c>
      <c r="IX942">
        <f t="shared" si="810"/>
        <v>9.7500000000000003E-2</v>
      </c>
      <c r="IY942">
        <f t="shared" si="811"/>
        <v>0.1</v>
      </c>
      <c r="IZ942">
        <f t="shared" si="812"/>
        <v>0.11</v>
      </c>
      <c r="JA942">
        <f t="shared" si="813"/>
        <v>0.13</v>
      </c>
      <c r="JB942">
        <f t="shared" si="814"/>
        <v>7.5000000000000011E-2</v>
      </c>
      <c r="JC942">
        <f t="shared" si="815"/>
        <v>0.06</v>
      </c>
      <c r="JD942">
        <f t="shared" si="816"/>
        <v>0.11</v>
      </c>
      <c r="JE942">
        <f t="shared" si="817"/>
        <v>7.0000000000000007E-2</v>
      </c>
      <c r="JF942">
        <f t="shared" si="818"/>
        <v>0.09</v>
      </c>
      <c r="JG942" s="5">
        <f t="shared" si="819"/>
        <v>0.05</v>
      </c>
      <c r="JH942">
        <f t="shared" si="820"/>
        <v>0</v>
      </c>
      <c r="JI942">
        <f t="shared" si="820"/>
        <v>0</v>
      </c>
      <c r="JJ942">
        <f t="shared" si="821"/>
        <v>0.15000000000000002</v>
      </c>
      <c r="JK942">
        <f t="shared" si="822"/>
        <v>0.11249999999999999</v>
      </c>
      <c r="JL942" s="6">
        <f t="shared" si="823"/>
        <v>6.3333333333333325E-2</v>
      </c>
      <c r="JM942">
        <f t="shared" si="824"/>
        <v>0.09</v>
      </c>
      <c r="JN942">
        <f t="shared" si="825"/>
        <v>3.7500000000000006E-2</v>
      </c>
      <c r="JO942">
        <f t="shared" si="826"/>
        <v>0.15</v>
      </c>
      <c r="JP942">
        <f t="shared" si="827"/>
        <v>0.1</v>
      </c>
      <c r="JQ942">
        <f t="shared" si="828"/>
        <v>0.12</v>
      </c>
      <c r="JR942">
        <f t="shared" si="829"/>
        <v>0.11</v>
      </c>
      <c r="JS942">
        <f t="shared" si="830"/>
        <v>7.5000000000000011E-2</v>
      </c>
      <c r="JT942">
        <f t="shared" si="830"/>
        <v>0.1</v>
      </c>
      <c r="JU942">
        <f t="shared" si="831"/>
        <v>1</v>
      </c>
      <c r="JV942">
        <f t="shared" si="831"/>
        <v>0</v>
      </c>
      <c r="JW942">
        <f t="shared" si="832"/>
        <v>0.15</v>
      </c>
      <c r="JY942">
        <f t="shared" si="833"/>
        <v>3.7500000000000006E-2</v>
      </c>
      <c r="JZ942">
        <f t="shared" si="834"/>
        <v>0.04</v>
      </c>
      <c r="KA942">
        <f t="shared" si="835"/>
        <v>0</v>
      </c>
      <c r="KB942">
        <f t="shared" si="835"/>
        <v>1.4999999999999999E-2</v>
      </c>
      <c r="KC942">
        <f t="shared" si="836"/>
        <v>0.04</v>
      </c>
      <c r="KD942">
        <f t="shared" si="861"/>
        <v>2.2499999999999999E-2</v>
      </c>
      <c r="KE942">
        <f t="shared" si="861"/>
        <v>0.03</v>
      </c>
      <c r="KF942">
        <f t="shared" si="861"/>
        <v>0.03</v>
      </c>
      <c r="KG942">
        <f t="shared" si="861"/>
        <v>0.03</v>
      </c>
      <c r="KH942">
        <f t="shared" si="861"/>
        <v>2.2499999999999999E-2</v>
      </c>
      <c r="KI942">
        <f t="shared" si="861"/>
        <v>1.4999999999999999E-2</v>
      </c>
      <c r="KJ942">
        <f t="shared" si="860"/>
        <v>0.03</v>
      </c>
      <c r="KK942">
        <f t="shared" si="837"/>
        <v>0.02</v>
      </c>
      <c r="KL942">
        <f t="shared" si="838"/>
        <v>0.03</v>
      </c>
      <c r="KM942" s="5">
        <f t="shared" si="839"/>
        <v>0.05</v>
      </c>
      <c r="KN942">
        <f t="shared" si="840"/>
        <v>0</v>
      </c>
      <c r="KO942">
        <f t="shared" si="840"/>
        <v>0</v>
      </c>
      <c r="KP942">
        <f t="shared" si="841"/>
        <v>4.4999999999999998E-2</v>
      </c>
      <c r="KQ942">
        <f t="shared" si="842"/>
        <v>2.2499999999999999E-2</v>
      </c>
      <c r="KR942" s="6">
        <f t="shared" si="843"/>
        <v>3.1666666666666662E-2</v>
      </c>
      <c r="KS942">
        <f t="shared" si="844"/>
        <v>0.03</v>
      </c>
      <c r="KT942">
        <f t="shared" si="845"/>
        <v>2.2499999999999999E-2</v>
      </c>
      <c r="KU942">
        <f t="shared" si="846"/>
        <v>0.04</v>
      </c>
      <c r="KV942">
        <f t="shared" si="847"/>
        <v>0.05</v>
      </c>
      <c r="KW942">
        <f t="shared" si="848"/>
        <v>0.01</v>
      </c>
      <c r="KX942">
        <f t="shared" si="849"/>
        <v>0</v>
      </c>
      <c r="KY942">
        <f t="shared" si="850"/>
        <v>0.03</v>
      </c>
      <c r="KZ942">
        <f t="shared" si="851"/>
        <v>0.03</v>
      </c>
      <c r="LA942">
        <f t="shared" si="852"/>
        <v>1</v>
      </c>
      <c r="LB942">
        <f t="shared" si="852"/>
        <v>0</v>
      </c>
      <c r="LC942">
        <f t="shared" si="853"/>
        <v>0.1</v>
      </c>
      <c r="LE942" t="str">
        <f t="shared" si="859"/>
        <v>Burkina Faso</v>
      </c>
      <c r="LF942">
        <f t="shared" si="854"/>
        <v>0.76500000000000001</v>
      </c>
      <c r="LG942" s="6">
        <f t="shared" si="855"/>
        <v>0.78083333333333338</v>
      </c>
      <c r="LH942">
        <f t="shared" si="856"/>
        <v>0.93249999999999988</v>
      </c>
      <c r="LI942" s="6">
        <f t="shared" si="857"/>
        <v>0.82416666666666683</v>
      </c>
      <c r="LJ942">
        <f t="shared" si="858"/>
        <v>0</v>
      </c>
    </row>
    <row r="943" spans="1:322" x14ac:dyDescent="0.35">
      <c r="A943" s="8">
        <v>44875</v>
      </c>
      <c r="B943" t="s">
        <v>5059</v>
      </c>
      <c r="D943" s="27" t="s">
        <v>257</v>
      </c>
      <c r="E943" s="27" t="s">
        <v>257</v>
      </c>
      <c r="F943" s="27">
        <v>36</v>
      </c>
      <c r="G943" s="27" t="s">
        <v>258</v>
      </c>
      <c r="H943" s="27" t="s">
        <v>322</v>
      </c>
      <c r="I943" s="27" t="s">
        <v>207</v>
      </c>
      <c r="J943" s="27" t="s">
        <v>1129</v>
      </c>
      <c r="K943" s="28">
        <v>44470</v>
      </c>
      <c r="L943" s="28">
        <v>44475</v>
      </c>
      <c r="M943" s="28">
        <v>44480</v>
      </c>
      <c r="N943" s="27" t="s">
        <v>261</v>
      </c>
      <c r="O943" s="27" t="s">
        <v>261</v>
      </c>
      <c r="P943" s="27" t="s">
        <v>261</v>
      </c>
      <c r="Q943" s="27" t="s">
        <v>324</v>
      </c>
      <c r="R943" s="28">
        <v>44545</v>
      </c>
      <c r="S943" s="28">
        <v>44545</v>
      </c>
      <c r="T943" s="27" t="s">
        <v>263</v>
      </c>
      <c r="U943" s="27" t="s">
        <v>263</v>
      </c>
      <c r="V943" s="28">
        <v>44635</v>
      </c>
      <c r="W943" s="27" t="s">
        <v>261</v>
      </c>
      <c r="X943" s="28" t="s">
        <v>262</v>
      </c>
      <c r="Y943" s="27" t="s">
        <v>263</v>
      </c>
      <c r="Z943" s="28">
        <v>44818</v>
      </c>
      <c r="AA943" s="27" t="s">
        <v>264</v>
      </c>
      <c r="AB943" s="27" t="s">
        <v>265</v>
      </c>
      <c r="AC943" s="27" t="s">
        <v>5060</v>
      </c>
      <c r="AD943" s="27" t="s">
        <v>267</v>
      </c>
      <c r="AE943" s="27" t="s">
        <v>326</v>
      </c>
      <c r="AF943" s="27" t="s">
        <v>327</v>
      </c>
      <c r="AG943" s="29">
        <v>1585.28</v>
      </c>
      <c r="AH943" s="27" t="s">
        <v>263</v>
      </c>
      <c r="AI943" s="27">
        <v>44542</v>
      </c>
      <c r="AJ943" s="28">
        <v>44545</v>
      </c>
      <c r="AK943" s="27" t="s">
        <v>264</v>
      </c>
      <c r="AL943" s="27" t="s">
        <v>269</v>
      </c>
      <c r="AM943" s="27" t="s">
        <v>265</v>
      </c>
      <c r="AN943" s="27" t="s">
        <v>270</v>
      </c>
      <c r="AO943" s="27" t="s">
        <v>261</v>
      </c>
      <c r="AP943" s="27" t="s">
        <v>261</v>
      </c>
      <c r="AQ943" s="28" t="s">
        <v>262</v>
      </c>
      <c r="AR943" s="27" t="s">
        <v>261</v>
      </c>
      <c r="AS943" s="28" t="s">
        <v>262</v>
      </c>
      <c r="AT943" s="27" t="s">
        <v>261</v>
      </c>
      <c r="AU943" s="28" t="s">
        <v>262</v>
      </c>
      <c r="AV943" s="27" t="s">
        <v>261</v>
      </c>
      <c r="AW943" s="28" t="s">
        <v>262</v>
      </c>
      <c r="AX943" s="27" t="s">
        <v>261</v>
      </c>
      <c r="AY943" s="28" t="s">
        <v>262</v>
      </c>
      <c r="AZ943" s="27" t="s">
        <v>262</v>
      </c>
      <c r="BA943" s="27" t="s">
        <v>262</v>
      </c>
      <c r="BB943" s="27" t="s">
        <v>261</v>
      </c>
      <c r="BC943" s="28" t="s">
        <v>262</v>
      </c>
      <c r="BD943" s="27" t="s">
        <v>261</v>
      </c>
      <c r="BE943" s="30" t="s">
        <v>262</v>
      </c>
      <c r="BF943" t="s">
        <v>1129</v>
      </c>
      <c r="BG943" s="9" t="s">
        <v>571</v>
      </c>
      <c r="BH943" t="s">
        <v>272</v>
      </c>
      <c r="BI943" t="s">
        <v>1588</v>
      </c>
      <c r="BJ943" t="s">
        <v>210</v>
      </c>
      <c r="BK943" t="s">
        <v>274</v>
      </c>
      <c r="BL943" t="s">
        <v>212</v>
      </c>
      <c r="BM943" t="s">
        <v>2445</v>
      </c>
      <c r="BN943" t="s">
        <v>214</v>
      </c>
      <c r="BO943" t="s">
        <v>542</v>
      </c>
      <c r="BP943" t="s">
        <v>219</v>
      </c>
      <c r="BQ943" t="s">
        <v>216</v>
      </c>
      <c r="BR943" t="s">
        <v>3965</v>
      </c>
      <c r="BU943" t="s">
        <v>5061</v>
      </c>
      <c r="BV943" t="s">
        <v>214</v>
      </c>
      <c r="CC943" t="s">
        <v>214</v>
      </c>
      <c r="CG943" t="s">
        <v>219</v>
      </c>
      <c r="CI943" t="s">
        <v>304</v>
      </c>
      <c r="CJ943" t="s">
        <v>5062</v>
      </c>
      <c r="CK943" t="s">
        <v>220</v>
      </c>
      <c r="CL943" t="s">
        <v>282</v>
      </c>
      <c r="CN943" t="s">
        <v>283</v>
      </c>
      <c r="CP943" t="s">
        <v>225</v>
      </c>
      <c r="CQ943" t="s">
        <v>225</v>
      </c>
      <c r="CR943" t="s">
        <v>244</v>
      </c>
      <c r="CS943" t="s">
        <v>286</v>
      </c>
      <c r="CT943" t="s">
        <v>214</v>
      </c>
      <c r="CU943" t="s">
        <v>219</v>
      </c>
      <c r="CV943" t="s">
        <v>244</v>
      </c>
      <c r="CW943" t="s">
        <v>227</v>
      </c>
      <c r="CX943" t="s">
        <v>287</v>
      </c>
      <c r="CY943" t="s">
        <v>353</v>
      </c>
      <c r="CZ943" t="s">
        <v>214</v>
      </c>
      <c r="DA943" t="s">
        <v>219</v>
      </c>
      <c r="DB943" t="s">
        <v>230</v>
      </c>
      <c r="DC943" t="s">
        <v>398</v>
      </c>
      <c r="DD943" t="s">
        <v>219</v>
      </c>
      <c r="DI943" t="s">
        <v>338</v>
      </c>
      <c r="DK943" t="s">
        <v>242</v>
      </c>
      <c r="DL943" t="s">
        <v>233</v>
      </c>
      <c r="DM943" t="s">
        <v>214</v>
      </c>
      <c r="DN943" t="s">
        <v>219</v>
      </c>
      <c r="DO943" t="s">
        <v>288</v>
      </c>
      <c r="DP943" t="s">
        <v>235</v>
      </c>
      <c r="DR943" t="s">
        <v>235</v>
      </c>
      <c r="DT943" t="s">
        <v>219</v>
      </c>
      <c r="DU943" t="s">
        <v>219</v>
      </c>
      <c r="DX943" t="s">
        <v>242</v>
      </c>
      <c r="DY943" t="s">
        <v>237</v>
      </c>
      <c r="DZ943" t="s">
        <v>400</v>
      </c>
      <c r="EA943" t="s">
        <v>242</v>
      </c>
      <c r="EB943" t="s">
        <v>237</v>
      </c>
      <c r="EC943" t="s">
        <v>242</v>
      </c>
      <c r="ED943" t="s">
        <v>237</v>
      </c>
      <c r="EE943" t="s">
        <v>214</v>
      </c>
      <c r="EF943" t="s">
        <v>214</v>
      </c>
      <c r="EG943" t="s">
        <v>214</v>
      </c>
      <c r="EI943" t="s">
        <v>214</v>
      </c>
      <c r="EK943" t="s">
        <v>233</v>
      </c>
      <c r="EL943" t="s">
        <v>233</v>
      </c>
      <c r="EM943" t="s">
        <v>486</v>
      </c>
      <c r="EN943" t="s">
        <v>486</v>
      </c>
      <c r="EO943" t="s">
        <v>240</v>
      </c>
      <c r="EP943" t="s">
        <v>240</v>
      </c>
      <c r="EQ943" t="s">
        <v>214</v>
      </c>
      <c r="ER943" t="s">
        <v>219</v>
      </c>
      <c r="ES943" t="s">
        <v>237</v>
      </c>
      <c r="ET943" t="s">
        <v>237</v>
      </c>
      <c r="EU943" t="s">
        <v>237</v>
      </c>
      <c r="EV943" t="s">
        <v>237</v>
      </c>
      <c r="EW943" t="s">
        <v>243</v>
      </c>
      <c r="EX943" t="s">
        <v>243</v>
      </c>
      <c r="EY943" t="s">
        <v>237</v>
      </c>
      <c r="EZ943" t="s">
        <v>241</v>
      </c>
      <c r="FA943" t="s">
        <v>241</v>
      </c>
      <c r="FB943" t="s">
        <v>233</v>
      </c>
      <c r="FC943" t="s">
        <v>237</v>
      </c>
      <c r="FD943" t="s">
        <v>233</v>
      </c>
      <c r="FE943" t="s">
        <v>250</v>
      </c>
      <c r="FF943" t="s">
        <v>244</v>
      </c>
      <c r="FG943" t="s">
        <v>358</v>
      </c>
      <c r="FH943" t="s">
        <v>242</v>
      </c>
      <c r="FI943" t="s">
        <v>214</v>
      </c>
      <c r="FJ943" t="s">
        <v>214</v>
      </c>
      <c r="FK943" t="s">
        <v>219</v>
      </c>
      <c r="FL943" t="s">
        <v>219</v>
      </c>
      <c r="FM943" t="s">
        <v>245</v>
      </c>
      <c r="FN943" t="s">
        <v>245</v>
      </c>
      <c r="FO943" t="s">
        <v>219</v>
      </c>
      <c r="FP943" t="s">
        <v>219</v>
      </c>
      <c r="FQ943" t="s">
        <v>241</v>
      </c>
      <c r="FR943" t="s">
        <v>241</v>
      </c>
      <c r="FS943" t="s">
        <v>241</v>
      </c>
      <c r="FT943" t="s">
        <v>241</v>
      </c>
      <c r="FU943" t="s">
        <v>219</v>
      </c>
      <c r="FV943" t="s">
        <v>241</v>
      </c>
      <c r="FW943" t="s">
        <v>241</v>
      </c>
      <c r="FX943" t="s">
        <v>241</v>
      </c>
      <c r="FY943" t="s">
        <v>241</v>
      </c>
      <c r="FZ943" t="s">
        <v>248</v>
      </c>
      <c r="GA943" t="s">
        <v>248</v>
      </c>
      <c r="GB943" t="s">
        <v>227</v>
      </c>
      <c r="GC943" t="s">
        <v>227</v>
      </c>
      <c r="GD943" t="s">
        <v>293</v>
      </c>
      <c r="GE943" t="s">
        <v>241</v>
      </c>
      <c r="GF943" t="s">
        <v>293</v>
      </c>
      <c r="GG943" t="s">
        <v>286</v>
      </c>
      <c r="GH943" t="s">
        <v>241</v>
      </c>
      <c r="GI943" t="s">
        <v>226</v>
      </c>
      <c r="GJ943" t="s">
        <v>250</v>
      </c>
      <c r="GK943" t="s">
        <v>250</v>
      </c>
      <c r="GL943" t="s">
        <v>244</v>
      </c>
      <c r="GM943" t="s">
        <v>244</v>
      </c>
      <c r="GN943" t="s">
        <v>214</v>
      </c>
      <c r="GO943" t="s">
        <v>214</v>
      </c>
      <c r="GP943" t="s">
        <v>251</v>
      </c>
      <c r="GQ943" t="s">
        <v>553</v>
      </c>
      <c r="GR943" t="s">
        <v>251</v>
      </c>
      <c r="GS943" t="s">
        <v>214</v>
      </c>
      <c r="GT943" t="s">
        <v>241</v>
      </c>
      <c r="GU943" t="s">
        <v>214</v>
      </c>
      <c r="GV943" t="s">
        <v>241</v>
      </c>
      <c r="GW943" t="s">
        <v>297</v>
      </c>
      <c r="GX943" t="s">
        <v>297</v>
      </c>
      <c r="GY943" t="s">
        <v>254</v>
      </c>
      <c r="GZ943" t="s">
        <v>241</v>
      </c>
      <c r="HA943" t="s">
        <v>239</v>
      </c>
      <c r="HB943" t="s">
        <v>241</v>
      </c>
      <c r="HC943" t="s">
        <v>315</v>
      </c>
      <c r="HD943" t="s">
        <v>316</v>
      </c>
      <c r="HE943" t="s">
        <v>343</v>
      </c>
      <c r="HF943" t="s">
        <v>241</v>
      </c>
      <c r="HG943" t="s">
        <v>362</v>
      </c>
      <c r="HH943" t="s">
        <v>241</v>
      </c>
      <c r="HI943" t="s">
        <v>241</v>
      </c>
      <c r="HJ943" t="s">
        <v>219</v>
      </c>
      <c r="HK943" t="s">
        <v>241</v>
      </c>
      <c r="HL943" s="12"/>
      <c r="HM943">
        <v>1</v>
      </c>
      <c r="HN943">
        <v>0.75</v>
      </c>
      <c r="HO943">
        <v>1</v>
      </c>
      <c r="HP943">
        <v>0.75</v>
      </c>
      <c r="HQ943">
        <v>1</v>
      </c>
      <c r="HR943">
        <v>0.75</v>
      </c>
      <c r="HS943">
        <v>1</v>
      </c>
      <c r="HT943">
        <v>0</v>
      </c>
      <c r="HU943">
        <v>1</v>
      </c>
      <c r="HV943">
        <v>0.75</v>
      </c>
      <c r="HW943">
        <v>0.75</v>
      </c>
      <c r="HX943">
        <v>0.75</v>
      </c>
      <c r="HY943">
        <v>1</v>
      </c>
      <c r="HZ943">
        <v>0.25</v>
      </c>
      <c r="IA943" s="4">
        <v>1</v>
      </c>
      <c r="IB943">
        <v>0.5</v>
      </c>
      <c r="IC943">
        <v>0.5</v>
      </c>
      <c r="ID943">
        <v>0.5</v>
      </c>
      <c r="IE943">
        <v>0.5</v>
      </c>
      <c r="IG943">
        <v>0.5</v>
      </c>
      <c r="IH943">
        <v>1</v>
      </c>
      <c r="II943">
        <v>0.75</v>
      </c>
      <c r="IJ943">
        <v>0.75</v>
      </c>
      <c r="IK943">
        <v>1</v>
      </c>
      <c r="IL943">
        <v>1</v>
      </c>
      <c r="IM943">
        <v>0.25</v>
      </c>
      <c r="IN943">
        <v>0</v>
      </c>
      <c r="IO943">
        <v>1</v>
      </c>
      <c r="IQ943">
        <v>0</v>
      </c>
      <c r="IS943">
        <f t="shared" si="805"/>
        <v>0.15</v>
      </c>
      <c r="IT943">
        <f t="shared" si="806"/>
        <v>0.09</v>
      </c>
      <c r="IU943">
        <f t="shared" si="807"/>
        <v>0.08</v>
      </c>
      <c r="IV943">
        <f t="shared" si="808"/>
        <v>7.5000000000000011E-2</v>
      </c>
      <c r="IW943">
        <f t="shared" si="809"/>
        <v>0.08</v>
      </c>
      <c r="IX943">
        <f t="shared" si="810"/>
        <v>9.7500000000000003E-2</v>
      </c>
      <c r="IY943">
        <f t="shared" si="811"/>
        <v>0.1</v>
      </c>
      <c r="IZ943">
        <f t="shared" si="812"/>
        <v>0</v>
      </c>
      <c r="JA943">
        <f t="shared" si="813"/>
        <v>0.13</v>
      </c>
      <c r="JB943">
        <f t="shared" si="814"/>
        <v>7.5000000000000011E-2</v>
      </c>
      <c r="JC943">
        <f t="shared" si="815"/>
        <v>0.09</v>
      </c>
      <c r="JD943">
        <f t="shared" si="816"/>
        <v>8.2500000000000004E-2</v>
      </c>
      <c r="JE943">
        <f t="shared" si="817"/>
        <v>7.0000000000000007E-2</v>
      </c>
      <c r="JF943">
        <f t="shared" si="818"/>
        <v>0.03</v>
      </c>
      <c r="JG943" s="5">
        <f t="shared" si="819"/>
        <v>0.05</v>
      </c>
      <c r="JH943">
        <f t="shared" si="820"/>
        <v>0</v>
      </c>
      <c r="JI943">
        <f t="shared" si="820"/>
        <v>0</v>
      </c>
      <c r="JJ943">
        <f t="shared" si="821"/>
        <v>0.1</v>
      </c>
      <c r="JK943">
        <f t="shared" si="822"/>
        <v>7.4999999999999997E-2</v>
      </c>
      <c r="JL943" s="6">
        <f t="shared" si="823"/>
        <v>4.3333333333333328E-2</v>
      </c>
      <c r="JM943">
        <f t="shared" si="824"/>
        <v>0.06</v>
      </c>
      <c r="JN943">
        <f t="shared" si="825"/>
        <v>0.05</v>
      </c>
      <c r="JO943">
        <f t="shared" si="826"/>
        <v>0.11249999999999999</v>
      </c>
      <c r="JP943">
        <f t="shared" si="827"/>
        <v>7.5000000000000011E-2</v>
      </c>
      <c r="JQ943">
        <f t="shared" si="828"/>
        <v>0.12</v>
      </c>
      <c r="JR943">
        <f t="shared" si="829"/>
        <v>0.11</v>
      </c>
      <c r="JS943">
        <f t="shared" si="830"/>
        <v>2.5000000000000001E-2</v>
      </c>
      <c r="JT943">
        <f t="shared" si="830"/>
        <v>0</v>
      </c>
      <c r="JU943">
        <f t="shared" si="831"/>
        <v>1</v>
      </c>
      <c r="JV943">
        <f t="shared" si="831"/>
        <v>0</v>
      </c>
      <c r="JW943">
        <f t="shared" si="832"/>
        <v>0.15</v>
      </c>
      <c r="JY943">
        <f t="shared" si="833"/>
        <v>0.05</v>
      </c>
      <c r="JZ943">
        <f t="shared" si="834"/>
        <v>0.06</v>
      </c>
      <c r="KA943">
        <f t="shared" si="835"/>
        <v>0.02</v>
      </c>
      <c r="KB943">
        <f t="shared" si="835"/>
        <v>1.4999999999999999E-2</v>
      </c>
      <c r="KC943">
        <f t="shared" si="836"/>
        <v>0.04</v>
      </c>
      <c r="KD943">
        <f t="shared" si="861"/>
        <v>2.2499999999999999E-2</v>
      </c>
      <c r="KE943">
        <f t="shared" si="861"/>
        <v>0.03</v>
      </c>
      <c r="KF943">
        <f t="shared" si="861"/>
        <v>0</v>
      </c>
      <c r="KG943">
        <f t="shared" si="861"/>
        <v>0.03</v>
      </c>
      <c r="KH943">
        <f t="shared" si="861"/>
        <v>2.2499999999999999E-2</v>
      </c>
      <c r="KI943">
        <f t="shared" si="861"/>
        <v>2.2499999999999999E-2</v>
      </c>
      <c r="KJ943">
        <f t="shared" si="860"/>
        <v>2.2499999999999999E-2</v>
      </c>
      <c r="KK943">
        <f t="shared" si="837"/>
        <v>0.02</v>
      </c>
      <c r="KL943">
        <f t="shared" si="838"/>
        <v>0.01</v>
      </c>
      <c r="KM943" s="5">
        <f t="shared" si="839"/>
        <v>0.05</v>
      </c>
      <c r="KN943">
        <f t="shared" si="840"/>
        <v>0</v>
      </c>
      <c r="KO943">
        <f t="shared" si="840"/>
        <v>0</v>
      </c>
      <c r="KP943">
        <f t="shared" si="841"/>
        <v>0.03</v>
      </c>
      <c r="KQ943">
        <f t="shared" si="842"/>
        <v>1.4999999999999999E-2</v>
      </c>
      <c r="KR943" s="6">
        <f t="shared" si="843"/>
        <v>2.1666666666666664E-2</v>
      </c>
      <c r="KS943">
        <f t="shared" si="844"/>
        <v>0.02</v>
      </c>
      <c r="KT943">
        <f t="shared" si="845"/>
        <v>0.03</v>
      </c>
      <c r="KU943">
        <f t="shared" si="846"/>
        <v>0.03</v>
      </c>
      <c r="KV943">
        <f t="shared" si="847"/>
        <v>3.7500000000000006E-2</v>
      </c>
      <c r="KW943">
        <f t="shared" si="848"/>
        <v>0.01</v>
      </c>
      <c r="KX943">
        <f t="shared" si="849"/>
        <v>0</v>
      </c>
      <c r="KY943">
        <f t="shared" si="850"/>
        <v>0.01</v>
      </c>
      <c r="KZ943">
        <f t="shared" si="851"/>
        <v>0</v>
      </c>
      <c r="LA943">
        <f t="shared" si="852"/>
        <v>1</v>
      </c>
      <c r="LB943">
        <f t="shared" si="852"/>
        <v>0</v>
      </c>
      <c r="LC943">
        <f t="shared" si="853"/>
        <v>0.1</v>
      </c>
      <c r="LE943" t="str">
        <f t="shared" si="859"/>
        <v>Nigeria</v>
      </c>
      <c r="LF943">
        <f t="shared" si="854"/>
        <v>0.80249999999999999</v>
      </c>
      <c r="LG943" s="6">
        <f t="shared" si="855"/>
        <v>0.61583333333333334</v>
      </c>
      <c r="LH943">
        <f t="shared" si="856"/>
        <v>0.70250000000000001</v>
      </c>
      <c r="LI943" s="6">
        <f t="shared" si="857"/>
        <v>0.71916666666666673</v>
      </c>
      <c r="LJ943">
        <f t="shared" si="858"/>
        <v>0</v>
      </c>
    </row>
    <row r="944" spans="1:322" x14ac:dyDescent="0.35">
      <c r="A944" s="8">
        <v>44916</v>
      </c>
      <c r="B944" t="s">
        <v>5063</v>
      </c>
      <c r="D944" s="24" t="s">
        <v>321</v>
      </c>
      <c r="E944" s="24" t="s">
        <v>262</v>
      </c>
      <c r="F944" s="24">
        <v>22</v>
      </c>
      <c r="G944" s="24" t="s">
        <v>258</v>
      </c>
      <c r="H944" s="24" t="s">
        <v>322</v>
      </c>
      <c r="I944" s="24" t="s">
        <v>207</v>
      </c>
      <c r="J944" s="24" t="s">
        <v>471</v>
      </c>
      <c r="K944" s="25">
        <v>44480</v>
      </c>
      <c r="L944" s="25">
        <v>44480</v>
      </c>
      <c r="M944" s="25">
        <v>44530</v>
      </c>
      <c r="N944" s="24" t="s">
        <v>261</v>
      </c>
      <c r="O944" s="24" t="s">
        <v>261</v>
      </c>
      <c r="P944" s="24" t="s">
        <v>261</v>
      </c>
      <c r="Q944" s="24" t="s">
        <v>324</v>
      </c>
      <c r="R944" s="25">
        <v>44530</v>
      </c>
      <c r="S944" s="25">
        <v>44560</v>
      </c>
      <c r="T944" s="24" t="s">
        <v>263</v>
      </c>
      <c r="U944" s="24" t="s">
        <v>261</v>
      </c>
      <c r="V944" s="25" t="s">
        <v>262</v>
      </c>
      <c r="W944" s="24" t="s">
        <v>261</v>
      </c>
      <c r="X944" s="25" t="s">
        <v>262</v>
      </c>
      <c r="Y944" s="24" t="s">
        <v>263</v>
      </c>
      <c r="Z944" s="25">
        <v>44916</v>
      </c>
      <c r="AA944" s="24" t="s">
        <v>264</v>
      </c>
      <c r="AB944" s="24" t="s">
        <v>265</v>
      </c>
      <c r="AC944" s="24" t="s">
        <v>5064</v>
      </c>
      <c r="AD944" s="24" t="s">
        <v>267</v>
      </c>
      <c r="AE944" s="24" t="s">
        <v>473</v>
      </c>
      <c r="AF944" s="24" t="s">
        <v>474</v>
      </c>
      <c r="AG944" s="31">
        <v>800000</v>
      </c>
      <c r="AH944" s="24" t="s">
        <v>261</v>
      </c>
      <c r="AI944" s="24" t="s">
        <v>262</v>
      </c>
      <c r="AJ944" s="25" t="s">
        <v>262</v>
      </c>
      <c r="AK944" s="24" t="s">
        <v>262</v>
      </c>
      <c r="AL944" s="24" t="s">
        <v>262</v>
      </c>
      <c r="AM944" s="24" t="s">
        <v>262</v>
      </c>
      <c r="AN944" s="24" t="s">
        <v>262</v>
      </c>
      <c r="AO944" s="24" t="s">
        <v>261</v>
      </c>
      <c r="AP944" s="24" t="s">
        <v>261</v>
      </c>
      <c r="AQ944" s="25" t="s">
        <v>262</v>
      </c>
      <c r="AR944" s="24" t="s">
        <v>261</v>
      </c>
      <c r="AS944" s="25" t="s">
        <v>262</v>
      </c>
      <c r="AT944" s="24" t="s">
        <v>261</v>
      </c>
      <c r="AU944" s="25" t="s">
        <v>262</v>
      </c>
      <c r="AV944" s="24" t="s">
        <v>261</v>
      </c>
      <c r="AW944" s="25" t="s">
        <v>262</v>
      </c>
      <c r="AX944" s="24" t="s">
        <v>261</v>
      </c>
      <c r="AY944" s="25" t="s">
        <v>262</v>
      </c>
      <c r="AZ944" s="27" t="s">
        <v>262</v>
      </c>
      <c r="BA944" s="27" t="s">
        <v>262</v>
      </c>
      <c r="BB944" s="24" t="s">
        <v>261</v>
      </c>
      <c r="BC944" s="25" t="s">
        <v>262</v>
      </c>
      <c r="BD944" s="24" t="s">
        <v>261</v>
      </c>
      <c r="BE944" s="26" t="s">
        <v>262</v>
      </c>
      <c r="BF944" t="s">
        <v>475</v>
      </c>
      <c r="BG944" s="9" t="s">
        <v>571</v>
      </c>
      <c r="BH944" t="s">
        <v>208</v>
      </c>
      <c r="BI944" t="s">
        <v>440</v>
      </c>
      <c r="BJ944" t="s">
        <v>210</v>
      </c>
      <c r="BK944" t="s">
        <v>274</v>
      </c>
      <c r="BL944" t="s">
        <v>212</v>
      </c>
      <c r="BM944" t="s">
        <v>478</v>
      </c>
      <c r="BN944" t="s">
        <v>214</v>
      </c>
      <c r="BO944" t="s">
        <v>348</v>
      </c>
      <c r="BP944" t="s">
        <v>219</v>
      </c>
      <c r="BQ944" t="s">
        <v>216</v>
      </c>
      <c r="BR944" t="s">
        <v>1100</v>
      </c>
      <c r="BS944" t="s">
        <v>1101</v>
      </c>
      <c r="BT944" t="s">
        <v>1102</v>
      </c>
      <c r="BU944" t="s">
        <v>482</v>
      </c>
      <c r="BV944" t="s">
        <v>214</v>
      </c>
      <c r="CC944" t="s">
        <v>214</v>
      </c>
      <c r="CG944" t="s">
        <v>219</v>
      </c>
      <c r="CI944" t="s">
        <v>220</v>
      </c>
      <c r="CJ944" t="s">
        <v>5065</v>
      </c>
      <c r="CK944" t="s">
        <v>220</v>
      </c>
      <c r="CL944" t="s">
        <v>412</v>
      </c>
      <c r="CN944" t="s">
        <v>306</v>
      </c>
      <c r="CP944" t="s">
        <v>307</v>
      </c>
      <c r="CQ944" t="s">
        <v>307</v>
      </c>
      <c r="CR944" t="s">
        <v>286</v>
      </c>
      <c r="CS944" t="s">
        <v>286</v>
      </c>
      <c r="CT944" t="s">
        <v>219</v>
      </c>
      <c r="CU944" t="s">
        <v>219</v>
      </c>
      <c r="CV944" t="s">
        <v>227</v>
      </c>
      <c r="CW944" t="s">
        <v>227</v>
      </c>
      <c r="CX944" t="s">
        <v>228</v>
      </c>
      <c r="CY944" t="s">
        <v>353</v>
      </c>
      <c r="CZ944" t="s">
        <v>219</v>
      </c>
      <c r="DA944" t="s">
        <v>219</v>
      </c>
      <c r="DB944" t="s">
        <v>398</v>
      </c>
      <c r="DC944" t="s">
        <v>398</v>
      </c>
      <c r="DD944" t="s">
        <v>219</v>
      </c>
      <c r="DI944" t="s">
        <v>500</v>
      </c>
      <c r="DJ944" t="s">
        <v>5066</v>
      </c>
      <c r="DK944" t="s">
        <v>372</v>
      </c>
      <c r="DL944" t="s">
        <v>372</v>
      </c>
      <c r="DM944" t="s">
        <v>219</v>
      </c>
      <c r="DN944" t="s">
        <v>219</v>
      </c>
      <c r="DO944" t="s">
        <v>234</v>
      </c>
      <c r="DP944" t="s">
        <v>235</v>
      </c>
      <c r="DR944" t="s">
        <v>235</v>
      </c>
      <c r="DT944" t="s">
        <v>214</v>
      </c>
      <c r="DU944" t="s">
        <v>214</v>
      </c>
      <c r="DV944" t="s">
        <v>236</v>
      </c>
      <c r="DX944" t="s">
        <v>233</v>
      </c>
      <c r="DY944" t="s">
        <v>372</v>
      </c>
      <c r="DZ944" t="s">
        <v>485</v>
      </c>
      <c r="EA944" t="s">
        <v>233</v>
      </c>
      <c r="EB944" t="s">
        <v>233</v>
      </c>
      <c r="EC944" t="s">
        <v>239</v>
      </c>
      <c r="ED944" t="s">
        <v>239</v>
      </c>
      <c r="EE944" t="s">
        <v>219</v>
      </c>
      <c r="EF944" t="s">
        <v>219</v>
      </c>
      <c r="EK944" t="s">
        <v>237</v>
      </c>
      <c r="EL944" t="s">
        <v>237</v>
      </c>
      <c r="EM944" t="s">
        <v>486</v>
      </c>
      <c r="EN944" t="s">
        <v>486</v>
      </c>
      <c r="EO944" t="s">
        <v>401</v>
      </c>
      <c r="EP944" t="s">
        <v>401</v>
      </c>
      <c r="EQ944" t="s">
        <v>214</v>
      </c>
      <c r="ER944" t="s">
        <v>214</v>
      </c>
      <c r="ES944" t="s">
        <v>237</v>
      </c>
      <c r="ET944" t="s">
        <v>237</v>
      </c>
      <c r="EU944" t="s">
        <v>237</v>
      </c>
      <c r="EV944" t="s">
        <v>237</v>
      </c>
      <c r="EW944" t="s">
        <v>580</v>
      </c>
      <c r="EX944" t="s">
        <v>310</v>
      </c>
      <c r="EY944" t="s">
        <v>233</v>
      </c>
      <c r="EZ944" t="s">
        <v>677</v>
      </c>
      <c r="FA944" t="s">
        <v>241</v>
      </c>
      <c r="FB944" t="s">
        <v>233</v>
      </c>
      <c r="FC944" t="s">
        <v>233</v>
      </c>
      <c r="FD944" t="s">
        <v>233</v>
      </c>
      <c r="FE944" t="s">
        <v>244</v>
      </c>
      <c r="FF944" t="s">
        <v>227</v>
      </c>
      <c r="FG944" t="s">
        <v>548</v>
      </c>
      <c r="FH944" t="s">
        <v>548</v>
      </c>
      <c r="FI944" t="s">
        <v>219</v>
      </c>
      <c r="FJ944" t="s">
        <v>219</v>
      </c>
      <c r="FK944" t="s">
        <v>219</v>
      </c>
      <c r="FL944" t="s">
        <v>219</v>
      </c>
      <c r="FM944" t="s">
        <v>403</v>
      </c>
      <c r="FN944" t="s">
        <v>403</v>
      </c>
      <c r="FO944" t="s">
        <v>219</v>
      </c>
      <c r="FP944" t="s">
        <v>219</v>
      </c>
      <c r="FQ944" t="s">
        <v>241</v>
      </c>
      <c r="FR944" t="s">
        <v>241</v>
      </c>
      <c r="FS944" t="s">
        <v>241</v>
      </c>
      <c r="FT944" t="s">
        <v>241</v>
      </c>
      <c r="FU944" t="s">
        <v>219</v>
      </c>
      <c r="FV944" t="s">
        <v>241</v>
      </c>
      <c r="FW944" t="s">
        <v>241</v>
      </c>
      <c r="FX944" t="s">
        <v>241</v>
      </c>
      <c r="FY944" t="s">
        <v>241</v>
      </c>
      <c r="FZ944" t="s">
        <v>313</v>
      </c>
      <c r="GA944" t="s">
        <v>313</v>
      </c>
      <c r="GB944" t="s">
        <v>227</v>
      </c>
      <c r="GC944" t="s">
        <v>227</v>
      </c>
      <c r="GD944" t="s">
        <v>293</v>
      </c>
      <c r="GE944" t="s">
        <v>241</v>
      </c>
      <c r="GF944" t="s">
        <v>293</v>
      </c>
      <c r="GG944" t="s">
        <v>226</v>
      </c>
      <c r="GH944" t="s">
        <v>5067</v>
      </c>
      <c r="GI944" t="s">
        <v>226</v>
      </c>
      <c r="GJ944" t="s">
        <v>244</v>
      </c>
      <c r="GK944" t="s">
        <v>244</v>
      </c>
      <c r="GL944" t="s">
        <v>286</v>
      </c>
      <c r="GM944" t="s">
        <v>286</v>
      </c>
      <c r="GN944" t="s">
        <v>219</v>
      </c>
      <c r="GO944" t="s">
        <v>219</v>
      </c>
      <c r="GP944" t="s">
        <v>553</v>
      </c>
      <c r="GQ944" t="s">
        <v>553</v>
      </c>
      <c r="GR944" t="s">
        <v>553</v>
      </c>
      <c r="GS944" t="s">
        <v>214</v>
      </c>
      <c r="GT944" t="s">
        <v>241</v>
      </c>
      <c r="GU944" t="s">
        <v>214</v>
      </c>
      <c r="GV944" t="s">
        <v>241</v>
      </c>
      <c r="GW944" t="s">
        <v>404</v>
      </c>
      <c r="GX944" t="s">
        <v>404</v>
      </c>
      <c r="GY944" t="s">
        <v>254</v>
      </c>
      <c r="GZ944" t="s">
        <v>241</v>
      </c>
      <c r="HA944" t="s">
        <v>239</v>
      </c>
      <c r="HB944" t="s">
        <v>241</v>
      </c>
      <c r="HC944" t="s">
        <v>315</v>
      </c>
      <c r="HD944" t="s">
        <v>517</v>
      </c>
      <c r="HE944" t="s">
        <v>590</v>
      </c>
      <c r="HF944" t="s">
        <v>5068</v>
      </c>
      <c r="HG944" t="s">
        <v>362</v>
      </c>
      <c r="HH944" t="s">
        <v>241</v>
      </c>
      <c r="HI944" t="s">
        <v>241</v>
      </c>
      <c r="HJ944" t="s">
        <v>219</v>
      </c>
      <c r="HK944" t="s">
        <v>241</v>
      </c>
      <c r="HL944" s="12"/>
      <c r="HM944">
        <v>0.25</v>
      </c>
      <c r="HN944">
        <v>0.25</v>
      </c>
      <c r="HO944">
        <v>0</v>
      </c>
      <c r="HP944">
        <v>1</v>
      </c>
      <c r="HQ944">
        <v>0.5</v>
      </c>
      <c r="HR944">
        <v>0</v>
      </c>
      <c r="HS944">
        <v>0</v>
      </c>
      <c r="HT944">
        <v>0</v>
      </c>
      <c r="HU944">
        <v>0</v>
      </c>
      <c r="HV944">
        <v>0.25</v>
      </c>
      <c r="HW944">
        <v>0.25</v>
      </c>
      <c r="HX944">
        <v>0.5</v>
      </c>
      <c r="HZ944">
        <v>0.5</v>
      </c>
      <c r="IA944" s="4">
        <v>1</v>
      </c>
      <c r="IB944">
        <v>0.5</v>
      </c>
      <c r="IC944">
        <v>0.5</v>
      </c>
      <c r="ID944">
        <v>0.25</v>
      </c>
      <c r="IE944">
        <v>0.25</v>
      </c>
      <c r="IG944">
        <v>0.25</v>
      </c>
      <c r="IH944">
        <v>0.25</v>
      </c>
      <c r="II944">
        <v>0.25</v>
      </c>
      <c r="IJ944">
        <v>0.25</v>
      </c>
      <c r="IK944">
        <v>1</v>
      </c>
      <c r="IL944">
        <v>1</v>
      </c>
      <c r="IM944">
        <v>0</v>
      </c>
      <c r="IN944">
        <v>1</v>
      </c>
      <c r="IO944">
        <v>1</v>
      </c>
      <c r="IQ944">
        <v>1</v>
      </c>
      <c r="IS944">
        <f t="shared" si="805"/>
        <v>3.7499999999999999E-2</v>
      </c>
      <c r="IT944">
        <f t="shared" si="806"/>
        <v>0.03</v>
      </c>
      <c r="IU944">
        <f t="shared" si="807"/>
        <v>0</v>
      </c>
      <c r="IV944">
        <f t="shared" si="808"/>
        <v>0.1</v>
      </c>
      <c r="IW944">
        <f t="shared" si="809"/>
        <v>0.04</v>
      </c>
      <c r="IX944">
        <f t="shared" si="810"/>
        <v>0</v>
      </c>
      <c r="IY944">
        <f t="shared" si="811"/>
        <v>0</v>
      </c>
      <c r="IZ944">
        <f t="shared" si="812"/>
        <v>0</v>
      </c>
      <c r="JA944">
        <f t="shared" si="813"/>
        <v>0</v>
      </c>
      <c r="JB944">
        <f t="shared" si="814"/>
        <v>2.5000000000000001E-2</v>
      </c>
      <c r="JC944">
        <f t="shared" si="815"/>
        <v>0.03</v>
      </c>
      <c r="JD944">
        <f t="shared" si="816"/>
        <v>5.5E-2</v>
      </c>
      <c r="JE944">
        <f t="shared" si="817"/>
        <v>0</v>
      </c>
      <c r="JF944">
        <f t="shared" si="818"/>
        <v>0.06</v>
      </c>
      <c r="JG944" s="5">
        <f t="shared" si="819"/>
        <v>0.05</v>
      </c>
      <c r="JH944">
        <f t="shared" si="820"/>
        <v>0</v>
      </c>
      <c r="JI944">
        <f t="shared" si="820"/>
        <v>0</v>
      </c>
      <c r="JJ944">
        <f t="shared" si="821"/>
        <v>0.05</v>
      </c>
      <c r="JK944">
        <f t="shared" si="822"/>
        <v>3.7499999999999999E-2</v>
      </c>
      <c r="JL944" s="6">
        <f t="shared" si="823"/>
        <v>3.3333333333333333E-2</v>
      </c>
      <c r="JM944">
        <f t="shared" si="824"/>
        <v>0.03</v>
      </c>
      <c r="JN944">
        <f t="shared" si="825"/>
        <v>1.2500000000000001E-2</v>
      </c>
      <c r="JO944">
        <f t="shared" si="826"/>
        <v>3.7499999999999999E-2</v>
      </c>
      <c r="JP944">
        <f t="shared" si="827"/>
        <v>2.5000000000000001E-2</v>
      </c>
      <c r="JQ944">
        <f t="shared" si="828"/>
        <v>0.12</v>
      </c>
      <c r="JR944">
        <f t="shared" si="829"/>
        <v>0.11</v>
      </c>
      <c r="JS944">
        <f t="shared" si="830"/>
        <v>0</v>
      </c>
      <c r="JT944">
        <f t="shared" si="830"/>
        <v>0.1</v>
      </c>
      <c r="JU944">
        <f t="shared" si="831"/>
        <v>1</v>
      </c>
      <c r="JV944">
        <f t="shared" si="831"/>
        <v>0</v>
      </c>
      <c r="JW944">
        <f t="shared" si="832"/>
        <v>0.15</v>
      </c>
      <c r="JY944">
        <f t="shared" si="833"/>
        <v>1.2500000000000001E-2</v>
      </c>
      <c r="JZ944">
        <f t="shared" si="834"/>
        <v>0.02</v>
      </c>
      <c r="KA944">
        <f t="shared" si="835"/>
        <v>0</v>
      </c>
      <c r="KB944">
        <f t="shared" si="835"/>
        <v>0.02</v>
      </c>
      <c r="KC944">
        <f t="shared" si="836"/>
        <v>0.02</v>
      </c>
      <c r="KD944">
        <f t="shared" si="861"/>
        <v>0</v>
      </c>
      <c r="KE944">
        <f t="shared" si="861"/>
        <v>0</v>
      </c>
      <c r="KF944">
        <f t="shared" si="861"/>
        <v>0</v>
      </c>
      <c r="KG944">
        <f t="shared" si="861"/>
        <v>0</v>
      </c>
      <c r="KH944">
        <f t="shared" si="861"/>
        <v>7.4999999999999997E-3</v>
      </c>
      <c r="KI944">
        <f t="shared" si="861"/>
        <v>7.4999999999999997E-3</v>
      </c>
      <c r="KJ944">
        <f t="shared" si="860"/>
        <v>1.4999999999999999E-2</v>
      </c>
      <c r="KK944">
        <f t="shared" si="837"/>
        <v>0</v>
      </c>
      <c r="KL944">
        <f t="shared" si="838"/>
        <v>0.02</v>
      </c>
      <c r="KM944" s="5">
        <f t="shared" si="839"/>
        <v>0.05</v>
      </c>
      <c r="KN944">
        <f t="shared" si="840"/>
        <v>0</v>
      </c>
      <c r="KO944">
        <f t="shared" si="840"/>
        <v>0</v>
      </c>
      <c r="KP944">
        <f t="shared" si="841"/>
        <v>1.4999999999999999E-2</v>
      </c>
      <c r="KQ944">
        <f t="shared" si="842"/>
        <v>7.4999999999999997E-3</v>
      </c>
      <c r="KR944" s="6">
        <f t="shared" si="843"/>
        <v>1.6666666666666666E-2</v>
      </c>
      <c r="KS944">
        <f t="shared" si="844"/>
        <v>0.01</v>
      </c>
      <c r="KT944">
        <f t="shared" si="845"/>
        <v>7.4999999999999997E-3</v>
      </c>
      <c r="KU944">
        <f t="shared" si="846"/>
        <v>0.01</v>
      </c>
      <c r="KV944">
        <f t="shared" si="847"/>
        <v>1.2500000000000001E-2</v>
      </c>
      <c r="KW944">
        <f t="shared" si="848"/>
        <v>0.01</v>
      </c>
      <c r="KX944">
        <f t="shared" si="849"/>
        <v>0</v>
      </c>
      <c r="KY944">
        <f t="shared" si="850"/>
        <v>0</v>
      </c>
      <c r="KZ944">
        <f t="shared" si="851"/>
        <v>0.03</v>
      </c>
      <c r="LA944">
        <f t="shared" si="852"/>
        <v>1</v>
      </c>
      <c r="LB944">
        <f t="shared" si="852"/>
        <v>0</v>
      </c>
      <c r="LC944">
        <f t="shared" si="853"/>
        <v>0.1</v>
      </c>
      <c r="LE944" t="str">
        <f t="shared" si="859"/>
        <v>Cameroun</v>
      </c>
      <c r="LF944">
        <f t="shared" si="854"/>
        <v>0.20750000000000002</v>
      </c>
      <c r="LG944" s="6">
        <f t="shared" si="855"/>
        <v>0.34083333333333327</v>
      </c>
      <c r="LH944">
        <f t="shared" si="856"/>
        <v>0.58499999999999996</v>
      </c>
      <c r="LI944" s="6">
        <f t="shared" si="857"/>
        <v>0.39166666666666672</v>
      </c>
      <c r="LJ944">
        <f t="shared" si="858"/>
        <v>1</v>
      </c>
    </row>
    <row r="945" spans="1:322" x14ac:dyDescent="0.35">
      <c r="A945" s="8">
        <v>44851</v>
      </c>
      <c r="B945" t="s">
        <v>5069</v>
      </c>
      <c r="D945" s="27" t="s">
        <v>321</v>
      </c>
      <c r="E945" s="27" t="s">
        <v>262</v>
      </c>
      <c r="F945" s="27">
        <v>25</v>
      </c>
      <c r="G945" s="27" t="s">
        <v>258</v>
      </c>
      <c r="H945" s="27" t="s">
        <v>322</v>
      </c>
      <c r="I945" s="27" t="s">
        <v>207</v>
      </c>
      <c r="J945" s="27" t="s">
        <v>1361</v>
      </c>
      <c r="K945" s="28">
        <v>44502</v>
      </c>
      <c r="L945" s="28">
        <v>44502</v>
      </c>
      <c r="M945" s="28">
        <v>44511</v>
      </c>
      <c r="N945" s="27" t="s">
        <v>261</v>
      </c>
      <c r="O945" s="27" t="s">
        <v>261</v>
      </c>
      <c r="P945" s="27" t="s">
        <v>261</v>
      </c>
      <c r="Q945" s="27" t="s">
        <v>262</v>
      </c>
      <c r="R945" s="28" t="s">
        <v>262</v>
      </c>
      <c r="S945" s="28" t="s">
        <v>262</v>
      </c>
      <c r="T945" s="27" t="s">
        <v>263</v>
      </c>
      <c r="U945" s="27" t="s">
        <v>261</v>
      </c>
      <c r="V945" s="28" t="s">
        <v>262</v>
      </c>
      <c r="W945" s="27" t="s">
        <v>261</v>
      </c>
      <c r="X945" s="28" t="s">
        <v>262</v>
      </c>
      <c r="Y945" s="27" t="s">
        <v>263</v>
      </c>
      <c r="Z945" s="28">
        <v>44574</v>
      </c>
      <c r="AA945" s="27" t="s">
        <v>264</v>
      </c>
      <c r="AB945" s="27" t="s">
        <v>265</v>
      </c>
      <c r="AC945" s="27" t="s">
        <v>5070</v>
      </c>
      <c r="AD945" s="27" t="s">
        <v>612</v>
      </c>
      <c r="AE945" s="27" t="s">
        <v>262</v>
      </c>
      <c r="AF945" s="27" t="s">
        <v>262</v>
      </c>
      <c r="AG945" s="29" t="s">
        <v>262</v>
      </c>
      <c r="AH945" s="27" t="s">
        <v>261</v>
      </c>
      <c r="AI945" s="27" t="s">
        <v>262</v>
      </c>
      <c r="AJ945" s="28" t="s">
        <v>262</v>
      </c>
      <c r="AK945" s="27" t="s">
        <v>262</v>
      </c>
      <c r="AL945" s="27" t="s">
        <v>262</v>
      </c>
      <c r="AM945" s="27" t="s">
        <v>262</v>
      </c>
      <c r="AN945" s="27" t="s">
        <v>262</v>
      </c>
      <c r="AO945" s="27" t="s">
        <v>261</v>
      </c>
      <c r="AP945" s="27" t="s">
        <v>261</v>
      </c>
      <c r="AQ945" s="28" t="s">
        <v>262</v>
      </c>
      <c r="AR945" s="27" t="s">
        <v>261</v>
      </c>
      <c r="AS945" s="28" t="s">
        <v>262</v>
      </c>
      <c r="AT945" s="27" t="s">
        <v>261</v>
      </c>
      <c r="AU945" s="28" t="s">
        <v>262</v>
      </c>
      <c r="AV945" s="27" t="s">
        <v>261</v>
      </c>
      <c r="AW945" s="28" t="s">
        <v>262</v>
      </c>
      <c r="AX945" s="27" t="s">
        <v>261</v>
      </c>
      <c r="AY945" s="28" t="s">
        <v>262</v>
      </c>
      <c r="AZ945" s="27" t="s">
        <v>262</v>
      </c>
      <c r="BA945" s="27" t="s">
        <v>262</v>
      </c>
      <c r="BB945" s="27" t="s">
        <v>261</v>
      </c>
      <c r="BC945" s="28" t="s">
        <v>262</v>
      </c>
      <c r="BD945" s="27" t="s">
        <v>261</v>
      </c>
      <c r="BE945" s="30" t="s">
        <v>262</v>
      </c>
      <c r="BF945" t="s">
        <v>1363</v>
      </c>
      <c r="BG945" s="9" t="s">
        <v>207</v>
      </c>
      <c r="BH945" t="s">
        <v>208</v>
      </c>
      <c r="BI945" t="s">
        <v>448</v>
      </c>
      <c r="BJ945" t="s">
        <v>210</v>
      </c>
      <c r="BK945" t="s">
        <v>329</v>
      </c>
      <c r="BL945" t="s">
        <v>212</v>
      </c>
      <c r="BM945" t="s">
        <v>3190</v>
      </c>
      <c r="BN945" t="s">
        <v>214</v>
      </c>
      <c r="BO945" t="s">
        <v>2453</v>
      </c>
      <c r="BP945" t="s">
        <v>219</v>
      </c>
      <c r="BQ945" t="s">
        <v>332</v>
      </c>
      <c r="BV945" t="s">
        <v>214</v>
      </c>
      <c r="CC945" t="s">
        <v>214</v>
      </c>
      <c r="CG945" t="s">
        <v>219</v>
      </c>
      <c r="CI945" t="s">
        <v>333</v>
      </c>
      <c r="CJ945" t="s">
        <v>5071</v>
      </c>
      <c r="CK945" t="s">
        <v>333</v>
      </c>
      <c r="CL945" t="s">
        <v>422</v>
      </c>
      <c r="CN945" t="s">
        <v>306</v>
      </c>
      <c r="CP945" t="s">
        <v>284</v>
      </c>
      <c r="CQ945" t="s">
        <v>284</v>
      </c>
      <c r="CR945" t="s">
        <v>227</v>
      </c>
      <c r="CS945" t="s">
        <v>227</v>
      </c>
      <c r="CT945" t="s">
        <v>214</v>
      </c>
      <c r="CU945" t="s">
        <v>219</v>
      </c>
      <c r="CV945" t="s">
        <v>244</v>
      </c>
      <c r="CW945" t="s">
        <v>286</v>
      </c>
      <c r="CX945" t="s">
        <v>287</v>
      </c>
      <c r="CY945" t="s">
        <v>287</v>
      </c>
      <c r="CZ945" t="s">
        <v>219</v>
      </c>
      <c r="DA945" t="s">
        <v>214</v>
      </c>
      <c r="DB945" t="s">
        <v>357</v>
      </c>
      <c r="DC945" t="s">
        <v>357</v>
      </c>
      <c r="DD945" t="s">
        <v>214</v>
      </c>
      <c r="DE945" t="s">
        <v>546</v>
      </c>
      <c r="DG945" t="s">
        <v>231</v>
      </c>
      <c r="DI945" t="s">
        <v>587</v>
      </c>
      <c r="DK945" t="s">
        <v>233</v>
      </c>
      <c r="DL945" t="s">
        <v>233</v>
      </c>
      <c r="DM945" t="s">
        <v>219</v>
      </c>
      <c r="DN945" t="s">
        <v>219</v>
      </c>
      <c r="DO945" t="s">
        <v>288</v>
      </c>
      <c r="DP945" t="s">
        <v>308</v>
      </c>
      <c r="DR945" t="s">
        <v>235</v>
      </c>
      <c r="DT945" t="s">
        <v>219</v>
      </c>
      <c r="DU945" t="s">
        <v>214</v>
      </c>
      <c r="DX945" t="s">
        <v>242</v>
      </c>
      <c r="DY945" t="s">
        <v>242</v>
      </c>
      <c r="DZ945" t="s">
        <v>400</v>
      </c>
      <c r="EA945" t="s">
        <v>242</v>
      </c>
      <c r="EB945" t="s">
        <v>242</v>
      </c>
      <c r="EC945" t="s">
        <v>242</v>
      </c>
      <c r="ED945" t="s">
        <v>242</v>
      </c>
      <c r="EE945" t="s">
        <v>214</v>
      </c>
      <c r="EF945" t="s">
        <v>214</v>
      </c>
      <c r="EG945" t="s">
        <v>214</v>
      </c>
      <c r="EI945" t="s">
        <v>214</v>
      </c>
      <c r="EK945" t="s">
        <v>233</v>
      </c>
      <c r="EL945" t="s">
        <v>233</v>
      </c>
      <c r="EM945" t="s">
        <v>357</v>
      </c>
      <c r="EN945" t="s">
        <v>357</v>
      </c>
      <c r="EO945" t="s">
        <v>357</v>
      </c>
      <c r="EP945" t="s">
        <v>357</v>
      </c>
      <c r="EQ945" t="s">
        <v>214</v>
      </c>
      <c r="ER945" t="s">
        <v>214</v>
      </c>
      <c r="ES945" t="s">
        <v>237</v>
      </c>
      <c r="ET945" t="s">
        <v>237</v>
      </c>
      <c r="EU945" t="s">
        <v>237</v>
      </c>
      <c r="EV945" t="s">
        <v>233</v>
      </c>
      <c r="EW945" t="s">
        <v>580</v>
      </c>
      <c r="EX945" t="s">
        <v>563</v>
      </c>
      <c r="EY945" t="s">
        <v>233</v>
      </c>
      <c r="EZ945" t="s">
        <v>291</v>
      </c>
      <c r="FA945" t="s">
        <v>241</v>
      </c>
      <c r="FB945" t="s">
        <v>233</v>
      </c>
      <c r="FC945" t="s">
        <v>237</v>
      </c>
      <c r="FD945" t="s">
        <v>233</v>
      </c>
      <c r="FE945" t="s">
        <v>286</v>
      </c>
      <c r="FF945" t="s">
        <v>286</v>
      </c>
      <c r="FG945" t="s">
        <v>242</v>
      </c>
      <c r="FH945" t="s">
        <v>242</v>
      </c>
      <c r="FI945" t="s">
        <v>214</v>
      </c>
      <c r="FJ945" t="s">
        <v>214</v>
      </c>
      <c r="FK945" t="s">
        <v>214</v>
      </c>
      <c r="FL945" t="s">
        <v>214</v>
      </c>
      <c r="FM945" t="s">
        <v>292</v>
      </c>
      <c r="FN945" t="s">
        <v>292</v>
      </c>
      <c r="FO945" t="s">
        <v>219</v>
      </c>
      <c r="FP945" t="s">
        <v>219</v>
      </c>
      <c r="FQ945" t="s">
        <v>241</v>
      </c>
      <c r="FR945" t="s">
        <v>241</v>
      </c>
      <c r="FS945" t="s">
        <v>241</v>
      </c>
      <c r="FT945" t="s">
        <v>241</v>
      </c>
      <c r="FU945" t="s">
        <v>219</v>
      </c>
      <c r="FV945" t="s">
        <v>241</v>
      </c>
      <c r="FW945" t="s">
        <v>241</v>
      </c>
      <c r="FX945" t="s">
        <v>241</v>
      </c>
      <c r="FY945" t="s">
        <v>241</v>
      </c>
      <c r="FZ945" t="s">
        <v>341</v>
      </c>
      <c r="GA945" t="s">
        <v>341</v>
      </c>
      <c r="GB945" t="s">
        <v>227</v>
      </c>
      <c r="GC945" t="s">
        <v>227</v>
      </c>
      <c r="GD945" t="s">
        <v>293</v>
      </c>
      <c r="GE945" t="s">
        <v>241</v>
      </c>
      <c r="GF945" t="s">
        <v>293</v>
      </c>
      <c r="GG945" t="s">
        <v>226</v>
      </c>
      <c r="GH945" t="s">
        <v>5072</v>
      </c>
      <c r="GI945" t="s">
        <v>226</v>
      </c>
      <c r="GJ945" t="s">
        <v>226</v>
      </c>
      <c r="GK945" t="s">
        <v>226</v>
      </c>
      <c r="GL945" t="s">
        <v>227</v>
      </c>
      <c r="GM945" t="s">
        <v>227</v>
      </c>
      <c r="GN945" t="s">
        <v>219</v>
      </c>
      <c r="GO945" t="s">
        <v>219</v>
      </c>
      <c r="GP945" t="s">
        <v>294</v>
      </c>
      <c r="GQ945" t="s">
        <v>553</v>
      </c>
      <c r="GR945" t="s">
        <v>294</v>
      </c>
      <c r="GS945" t="s">
        <v>402</v>
      </c>
      <c r="GT945" t="s">
        <v>575</v>
      </c>
      <c r="GU945" t="s">
        <v>214</v>
      </c>
      <c r="GV945" t="s">
        <v>241</v>
      </c>
      <c r="GW945" t="s">
        <v>532</v>
      </c>
      <c r="GX945" t="s">
        <v>532</v>
      </c>
      <c r="GY945" t="s">
        <v>314</v>
      </c>
      <c r="GZ945" t="s">
        <v>241</v>
      </c>
      <c r="HA945" t="s">
        <v>298</v>
      </c>
      <c r="HB945" t="s">
        <v>241</v>
      </c>
      <c r="HC945" t="s">
        <v>241</v>
      </c>
      <c r="HD945" t="s">
        <v>316</v>
      </c>
      <c r="HE945" t="s">
        <v>317</v>
      </c>
      <c r="HF945" t="s">
        <v>261</v>
      </c>
      <c r="HG945" t="s">
        <v>319</v>
      </c>
      <c r="HH945" t="s">
        <v>5073</v>
      </c>
      <c r="HI945" t="s">
        <v>241</v>
      </c>
      <c r="HJ945" t="s">
        <v>219</v>
      </c>
      <c r="HK945" t="s">
        <v>241</v>
      </c>
      <c r="HL945" s="12"/>
      <c r="HM945">
        <v>0.75</v>
      </c>
      <c r="HN945">
        <v>1</v>
      </c>
      <c r="HO945">
        <v>1</v>
      </c>
      <c r="HP945">
        <v>0.75</v>
      </c>
      <c r="HQ945">
        <v>0.5</v>
      </c>
      <c r="HR945">
        <v>0.25</v>
      </c>
      <c r="HS945">
        <v>0</v>
      </c>
      <c r="HT945">
        <v>1</v>
      </c>
      <c r="HU945">
        <v>1</v>
      </c>
      <c r="HV945">
        <v>0.75</v>
      </c>
      <c r="HW945">
        <v>0.75</v>
      </c>
      <c r="HX945">
        <v>0.75</v>
      </c>
      <c r="HY945">
        <v>1</v>
      </c>
      <c r="HZ945">
        <v>0.25</v>
      </c>
      <c r="IA945" s="4">
        <v>1</v>
      </c>
      <c r="IB945">
        <v>0.5</v>
      </c>
      <c r="IC945">
        <v>0.5</v>
      </c>
      <c r="ID945">
        <v>0.25</v>
      </c>
      <c r="IE945">
        <v>0.5</v>
      </c>
      <c r="IG945">
        <v>0.75</v>
      </c>
      <c r="IH945">
        <v>0.75</v>
      </c>
      <c r="II945">
        <v>1</v>
      </c>
      <c r="IJ945">
        <v>1</v>
      </c>
      <c r="IK945">
        <v>1</v>
      </c>
      <c r="IL945">
        <v>1</v>
      </c>
      <c r="IM945">
        <v>0</v>
      </c>
      <c r="IN945">
        <v>1</v>
      </c>
      <c r="IO945">
        <v>0.5</v>
      </c>
      <c r="IQ945">
        <v>1</v>
      </c>
      <c r="IS945">
        <f t="shared" si="805"/>
        <v>0.11249999999999999</v>
      </c>
      <c r="IT945">
        <f t="shared" si="806"/>
        <v>0.12</v>
      </c>
      <c r="IU945">
        <f t="shared" si="807"/>
        <v>0.08</v>
      </c>
      <c r="IV945">
        <f t="shared" si="808"/>
        <v>7.5000000000000011E-2</v>
      </c>
      <c r="IW945">
        <f t="shared" si="809"/>
        <v>0.04</v>
      </c>
      <c r="IX945">
        <f t="shared" si="810"/>
        <v>3.2500000000000001E-2</v>
      </c>
      <c r="IY945">
        <f t="shared" si="811"/>
        <v>0</v>
      </c>
      <c r="IZ945">
        <f t="shared" si="812"/>
        <v>0.11</v>
      </c>
      <c r="JA945">
        <f t="shared" si="813"/>
        <v>0.13</v>
      </c>
      <c r="JB945">
        <f t="shared" si="814"/>
        <v>7.5000000000000011E-2</v>
      </c>
      <c r="JC945">
        <f t="shared" si="815"/>
        <v>0.09</v>
      </c>
      <c r="JD945">
        <f t="shared" si="816"/>
        <v>8.2500000000000004E-2</v>
      </c>
      <c r="JE945">
        <f t="shared" si="817"/>
        <v>7.0000000000000007E-2</v>
      </c>
      <c r="JF945">
        <f t="shared" si="818"/>
        <v>0.03</v>
      </c>
      <c r="JG945" s="5">
        <f t="shared" si="819"/>
        <v>0.05</v>
      </c>
      <c r="JH945">
        <f t="shared" si="820"/>
        <v>0</v>
      </c>
      <c r="JI945">
        <f t="shared" si="820"/>
        <v>0</v>
      </c>
      <c r="JJ945">
        <f t="shared" si="821"/>
        <v>0.05</v>
      </c>
      <c r="JK945">
        <f t="shared" si="822"/>
        <v>7.4999999999999997E-2</v>
      </c>
      <c r="JL945" s="6">
        <f t="shared" si="823"/>
        <v>0.04</v>
      </c>
      <c r="JM945">
        <f t="shared" si="824"/>
        <v>0.09</v>
      </c>
      <c r="JN945">
        <f t="shared" si="825"/>
        <v>3.7500000000000006E-2</v>
      </c>
      <c r="JO945">
        <f t="shared" si="826"/>
        <v>0.15</v>
      </c>
      <c r="JP945">
        <f t="shared" si="827"/>
        <v>0.1</v>
      </c>
      <c r="JQ945">
        <f t="shared" si="828"/>
        <v>0.12</v>
      </c>
      <c r="JR945">
        <f t="shared" si="829"/>
        <v>0.11</v>
      </c>
      <c r="JS945">
        <f t="shared" si="830"/>
        <v>0</v>
      </c>
      <c r="JT945">
        <f t="shared" si="830"/>
        <v>0.1</v>
      </c>
      <c r="JU945">
        <f t="shared" si="831"/>
        <v>0.5</v>
      </c>
      <c r="JV945">
        <f t="shared" si="831"/>
        <v>0</v>
      </c>
      <c r="JW945">
        <f t="shared" si="832"/>
        <v>7.4999999999999997E-2</v>
      </c>
      <c r="JY945">
        <f t="shared" si="833"/>
        <v>3.7500000000000006E-2</v>
      </c>
      <c r="JZ945">
        <f t="shared" si="834"/>
        <v>0.08</v>
      </c>
      <c r="KA945">
        <f t="shared" si="835"/>
        <v>0.02</v>
      </c>
      <c r="KB945">
        <f t="shared" si="835"/>
        <v>1.4999999999999999E-2</v>
      </c>
      <c r="KC945">
        <f t="shared" si="836"/>
        <v>0.02</v>
      </c>
      <c r="KD945">
        <f t="shared" si="861"/>
        <v>7.4999999999999997E-3</v>
      </c>
      <c r="KE945">
        <f t="shared" si="861"/>
        <v>0</v>
      </c>
      <c r="KF945">
        <f t="shared" si="861"/>
        <v>0.03</v>
      </c>
      <c r="KG945">
        <f t="shared" si="861"/>
        <v>0.03</v>
      </c>
      <c r="KH945">
        <f t="shared" si="861"/>
        <v>2.2499999999999999E-2</v>
      </c>
      <c r="KI945">
        <f t="shared" si="861"/>
        <v>2.2499999999999999E-2</v>
      </c>
      <c r="KJ945">
        <f t="shared" si="860"/>
        <v>2.2499999999999999E-2</v>
      </c>
      <c r="KK945">
        <f t="shared" si="837"/>
        <v>0.02</v>
      </c>
      <c r="KL945">
        <f t="shared" si="838"/>
        <v>0.01</v>
      </c>
      <c r="KM945" s="5">
        <f t="shared" si="839"/>
        <v>0.05</v>
      </c>
      <c r="KN945">
        <f t="shared" si="840"/>
        <v>0</v>
      </c>
      <c r="KO945">
        <f t="shared" si="840"/>
        <v>0</v>
      </c>
      <c r="KP945">
        <f t="shared" si="841"/>
        <v>1.4999999999999999E-2</v>
      </c>
      <c r="KQ945">
        <f t="shared" si="842"/>
        <v>1.4999999999999999E-2</v>
      </c>
      <c r="KR945" s="6">
        <f t="shared" si="843"/>
        <v>0.02</v>
      </c>
      <c r="KS945">
        <f t="shared" si="844"/>
        <v>0.03</v>
      </c>
      <c r="KT945">
        <f t="shared" si="845"/>
        <v>2.2499999999999999E-2</v>
      </c>
      <c r="KU945">
        <f t="shared" si="846"/>
        <v>0.04</v>
      </c>
      <c r="KV945">
        <f t="shared" si="847"/>
        <v>0.05</v>
      </c>
      <c r="KW945">
        <f t="shared" si="848"/>
        <v>0.01</v>
      </c>
      <c r="KX945">
        <f t="shared" si="849"/>
        <v>0</v>
      </c>
      <c r="KY945">
        <f t="shared" si="850"/>
        <v>0</v>
      </c>
      <c r="KZ945">
        <f t="shared" si="851"/>
        <v>0.03</v>
      </c>
      <c r="LA945">
        <f t="shared" si="852"/>
        <v>0.5</v>
      </c>
      <c r="LB945">
        <f t="shared" si="852"/>
        <v>0</v>
      </c>
      <c r="LC945">
        <f t="shared" si="853"/>
        <v>0.05</v>
      </c>
      <c r="LE945" t="str">
        <f t="shared" si="859"/>
        <v>Tchad</v>
      </c>
      <c r="LF945">
        <f t="shared" si="854"/>
        <v>0.7</v>
      </c>
      <c r="LG945" s="6">
        <f t="shared" si="855"/>
        <v>0.5625</v>
      </c>
      <c r="LH945">
        <f t="shared" si="856"/>
        <v>0.78249999999999986</v>
      </c>
      <c r="LI945" s="6">
        <f t="shared" si="857"/>
        <v>0.67000000000000026</v>
      </c>
      <c r="LJ945">
        <f t="shared" si="858"/>
        <v>1</v>
      </c>
    </row>
    <row r="946" spans="1:322" x14ac:dyDescent="0.35">
      <c r="A946" s="8">
        <v>44851</v>
      </c>
      <c r="B946" t="s">
        <v>5074</v>
      </c>
      <c r="D946" s="24" t="s">
        <v>321</v>
      </c>
      <c r="E946" s="24" t="s">
        <v>262</v>
      </c>
      <c r="F946" s="24">
        <v>22</v>
      </c>
      <c r="G946" s="24" t="s">
        <v>258</v>
      </c>
      <c r="H946" s="24" t="s">
        <v>322</v>
      </c>
      <c r="I946" s="24" t="s">
        <v>207</v>
      </c>
      <c r="J946" s="24" t="s">
        <v>1361</v>
      </c>
      <c r="K946" s="25">
        <v>44502</v>
      </c>
      <c r="L946" s="25">
        <v>44502</v>
      </c>
      <c r="M946" s="25">
        <v>44511</v>
      </c>
      <c r="N946" s="24" t="s">
        <v>261</v>
      </c>
      <c r="O946" s="24" t="s">
        <v>261</v>
      </c>
      <c r="P946" s="24" t="s">
        <v>261</v>
      </c>
      <c r="Q946" s="24" t="s">
        <v>324</v>
      </c>
      <c r="R946" s="25">
        <v>44516</v>
      </c>
      <c r="S946" s="25">
        <v>44516</v>
      </c>
      <c r="T946" s="24" t="s">
        <v>263</v>
      </c>
      <c r="U946" s="24" t="s">
        <v>261</v>
      </c>
      <c r="V946" s="25" t="s">
        <v>262</v>
      </c>
      <c r="W946" s="24" t="s">
        <v>261</v>
      </c>
      <c r="X946" s="25" t="s">
        <v>262</v>
      </c>
      <c r="Y946" s="24" t="s">
        <v>263</v>
      </c>
      <c r="Z946" s="25">
        <v>44594</v>
      </c>
      <c r="AA946" s="24" t="s">
        <v>264</v>
      </c>
      <c r="AB946" s="24" t="s">
        <v>265</v>
      </c>
      <c r="AC946" s="24" t="s">
        <v>5075</v>
      </c>
      <c r="AD946" s="24" t="s">
        <v>612</v>
      </c>
      <c r="AE946" s="24" t="s">
        <v>326</v>
      </c>
      <c r="AF946" s="24" t="s">
        <v>474</v>
      </c>
      <c r="AG946" s="31">
        <v>786000</v>
      </c>
      <c r="AH946" s="24" t="s">
        <v>261</v>
      </c>
      <c r="AI946" s="24" t="s">
        <v>262</v>
      </c>
      <c r="AJ946" s="25" t="s">
        <v>262</v>
      </c>
      <c r="AK946" s="24" t="s">
        <v>262</v>
      </c>
      <c r="AL946" s="24" t="s">
        <v>262</v>
      </c>
      <c r="AM946" s="24" t="s">
        <v>262</v>
      </c>
      <c r="AN946" s="24" t="s">
        <v>262</v>
      </c>
      <c r="AO946" s="24" t="s">
        <v>261</v>
      </c>
      <c r="AP946" s="24" t="s">
        <v>261</v>
      </c>
      <c r="AQ946" s="25" t="s">
        <v>262</v>
      </c>
      <c r="AR946" s="24" t="s">
        <v>261</v>
      </c>
      <c r="AS946" s="25" t="s">
        <v>262</v>
      </c>
      <c r="AT946" s="24" t="s">
        <v>261</v>
      </c>
      <c r="AU946" s="25" t="s">
        <v>262</v>
      </c>
      <c r="AV946" s="24" t="s">
        <v>261</v>
      </c>
      <c r="AW946" s="25" t="s">
        <v>262</v>
      </c>
      <c r="AX946" s="24" t="s">
        <v>261</v>
      </c>
      <c r="AY946" s="25" t="s">
        <v>262</v>
      </c>
      <c r="AZ946" s="27" t="s">
        <v>262</v>
      </c>
      <c r="BA946" s="27" t="s">
        <v>262</v>
      </c>
      <c r="BB946" s="24" t="s">
        <v>261</v>
      </c>
      <c r="BC946" s="25" t="s">
        <v>262</v>
      </c>
      <c r="BD946" s="24" t="s">
        <v>261</v>
      </c>
      <c r="BE946" s="26" t="s">
        <v>262</v>
      </c>
      <c r="BF946" t="s">
        <v>1363</v>
      </c>
      <c r="BG946" s="9" t="s">
        <v>207</v>
      </c>
      <c r="BH946" t="s">
        <v>208</v>
      </c>
      <c r="BI946" t="s">
        <v>408</v>
      </c>
      <c r="BJ946" t="s">
        <v>210</v>
      </c>
      <c r="BK946" t="s">
        <v>329</v>
      </c>
      <c r="BL946" t="s">
        <v>212</v>
      </c>
      <c r="BM946" t="s">
        <v>3190</v>
      </c>
      <c r="BN946" t="s">
        <v>214</v>
      </c>
      <c r="BO946" t="s">
        <v>215</v>
      </c>
      <c r="BP946" t="s">
        <v>219</v>
      </c>
      <c r="BQ946" t="s">
        <v>332</v>
      </c>
      <c r="BV946" t="s">
        <v>214</v>
      </c>
      <c r="CC946" t="s">
        <v>214</v>
      </c>
      <c r="CG946" t="s">
        <v>219</v>
      </c>
      <c r="CI946" t="s">
        <v>333</v>
      </c>
      <c r="CJ946" t="s">
        <v>5076</v>
      </c>
      <c r="CK946" t="s">
        <v>220</v>
      </c>
      <c r="CL946" t="s">
        <v>412</v>
      </c>
      <c r="CN946" t="s">
        <v>283</v>
      </c>
      <c r="CP946" t="s">
        <v>307</v>
      </c>
      <c r="CQ946" t="s">
        <v>307</v>
      </c>
      <c r="CR946" t="s">
        <v>227</v>
      </c>
      <c r="CS946" t="s">
        <v>227</v>
      </c>
      <c r="CT946" t="s">
        <v>214</v>
      </c>
      <c r="CU946" t="s">
        <v>219</v>
      </c>
      <c r="CV946" t="s">
        <v>227</v>
      </c>
      <c r="CW946" t="s">
        <v>244</v>
      </c>
      <c r="CX946" t="s">
        <v>287</v>
      </c>
      <c r="CY946" t="s">
        <v>287</v>
      </c>
      <c r="CZ946" t="s">
        <v>219</v>
      </c>
      <c r="DA946" t="s">
        <v>219</v>
      </c>
      <c r="DB946" t="s">
        <v>357</v>
      </c>
      <c r="DC946" t="s">
        <v>357</v>
      </c>
      <c r="DD946" t="s">
        <v>219</v>
      </c>
      <c r="DG946" t="s">
        <v>357</v>
      </c>
      <c r="DI946" t="s">
        <v>338</v>
      </c>
      <c r="DK946" t="s">
        <v>237</v>
      </c>
      <c r="DL946" t="s">
        <v>237</v>
      </c>
      <c r="DM946" t="s">
        <v>219</v>
      </c>
      <c r="DN946" t="s">
        <v>219</v>
      </c>
      <c r="DO946" t="s">
        <v>234</v>
      </c>
      <c r="DP946" t="s">
        <v>235</v>
      </c>
      <c r="DR946" t="s">
        <v>235</v>
      </c>
      <c r="DT946" t="s">
        <v>214</v>
      </c>
      <c r="DU946" t="s">
        <v>214</v>
      </c>
      <c r="DV946" t="s">
        <v>870</v>
      </c>
      <c r="DX946" t="s">
        <v>242</v>
      </c>
      <c r="DY946" t="s">
        <v>237</v>
      </c>
      <c r="DZ946" t="s">
        <v>238</v>
      </c>
      <c r="EA946" t="s">
        <v>237</v>
      </c>
      <c r="EB946" t="s">
        <v>237</v>
      </c>
      <c r="EC946" t="s">
        <v>237</v>
      </c>
      <c r="ED946" t="s">
        <v>237</v>
      </c>
      <c r="EE946" t="s">
        <v>214</v>
      </c>
      <c r="EF946" t="s">
        <v>214</v>
      </c>
      <c r="EG946" t="s">
        <v>214</v>
      </c>
      <c r="EI946" t="s">
        <v>214</v>
      </c>
      <c r="EK946" t="s">
        <v>237</v>
      </c>
      <c r="EL946" t="s">
        <v>237</v>
      </c>
      <c r="EM946" t="s">
        <v>240</v>
      </c>
      <c r="EN946" t="s">
        <v>240</v>
      </c>
      <c r="EO946" t="s">
        <v>240</v>
      </c>
      <c r="EP946" t="s">
        <v>240</v>
      </c>
      <c r="EQ946" t="s">
        <v>214</v>
      </c>
      <c r="ER946" t="s">
        <v>214</v>
      </c>
      <c r="ES946" t="s">
        <v>237</v>
      </c>
      <c r="ET946" t="s">
        <v>237</v>
      </c>
      <c r="EU946" t="s">
        <v>237</v>
      </c>
      <c r="EV946" t="s">
        <v>237</v>
      </c>
      <c r="EW946" t="s">
        <v>310</v>
      </c>
      <c r="EX946" t="s">
        <v>563</v>
      </c>
      <c r="EY946" t="s">
        <v>237</v>
      </c>
      <c r="EZ946" t="s">
        <v>241</v>
      </c>
      <c r="FA946" t="s">
        <v>241</v>
      </c>
      <c r="FB946" t="s">
        <v>237</v>
      </c>
      <c r="FC946" t="s">
        <v>237</v>
      </c>
      <c r="FD946" t="s">
        <v>237</v>
      </c>
      <c r="FE946" t="s">
        <v>250</v>
      </c>
      <c r="FF946" t="s">
        <v>250</v>
      </c>
      <c r="FG946" t="s">
        <v>242</v>
      </c>
      <c r="FH946" t="s">
        <v>242</v>
      </c>
      <c r="FI946" t="s">
        <v>214</v>
      </c>
      <c r="FJ946" t="s">
        <v>214</v>
      </c>
      <c r="FK946" t="s">
        <v>214</v>
      </c>
      <c r="FL946" t="s">
        <v>214</v>
      </c>
      <c r="FM946" t="s">
        <v>292</v>
      </c>
      <c r="FN946" t="s">
        <v>292</v>
      </c>
      <c r="FO946" t="s">
        <v>219</v>
      </c>
      <c r="FP946" t="s">
        <v>219</v>
      </c>
      <c r="FQ946" t="s">
        <v>241</v>
      </c>
      <c r="FR946" t="s">
        <v>241</v>
      </c>
      <c r="FS946" t="s">
        <v>241</v>
      </c>
      <c r="FT946" t="s">
        <v>241</v>
      </c>
      <c r="FU946" t="s">
        <v>219</v>
      </c>
      <c r="FV946" t="s">
        <v>241</v>
      </c>
      <c r="FW946" t="s">
        <v>241</v>
      </c>
      <c r="FX946" t="s">
        <v>241</v>
      </c>
      <c r="FY946" t="s">
        <v>241</v>
      </c>
      <c r="FZ946" t="s">
        <v>341</v>
      </c>
      <c r="GA946" t="s">
        <v>341</v>
      </c>
      <c r="GB946" t="s">
        <v>227</v>
      </c>
      <c r="GC946" t="s">
        <v>227</v>
      </c>
      <c r="GD946" t="s">
        <v>293</v>
      </c>
      <c r="GE946" t="s">
        <v>241</v>
      </c>
      <c r="GF946" t="s">
        <v>293</v>
      </c>
      <c r="GG946" t="s">
        <v>286</v>
      </c>
      <c r="GH946" t="s">
        <v>241</v>
      </c>
      <c r="GI946" t="s">
        <v>286</v>
      </c>
      <c r="GJ946" t="s">
        <v>250</v>
      </c>
      <c r="GK946" t="s">
        <v>250</v>
      </c>
      <c r="GL946" t="s">
        <v>227</v>
      </c>
      <c r="GM946" t="s">
        <v>227</v>
      </c>
      <c r="GN946" t="s">
        <v>219</v>
      </c>
      <c r="GO946" t="s">
        <v>219</v>
      </c>
      <c r="GP946" t="s">
        <v>294</v>
      </c>
      <c r="GQ946" t="s">
        <v>294</v>
      </c>
      <c r="GR946" t="s">
        <v>342</v>
      </c>
      <c r="GS946" t="s">
        <v>214</v>
      </c>
      <c r="GT946" t="s">
        <v>241</v>
      </c>
      <c r="GU946" t="s">
        <v>214</v>
      </c>
      <c r="GV946" t="s">
        <v>241</v>
      </c>
      <c r="GW946" t="s">
        <v>297</v>
      </c>
      <c r="GX946" t="s">
        <v>297</v>
      </c>
      <c r="GY946" t="s">
        <v>314</v>
      </c>
      <c r="GZ946" t="s">
        <v>241</v>
      </c>
      <c r="HA946" t="s">
        <v>298</v>
      </c>
      <c r="HB946" t="s">
        <v>241</v>
      </c>
      <c r="HC946" t="s">
        <v>241</v>
      </c>
      <c r="HD946" t="s">
        <v>316</v>
      </c>
      <c r="HE946" t="s">
        <v>343</v>
      </c>
      <c r="HF946" t="s">
        <v>5077</v>
      </c>
      <c r="HG946" t="s">
        <v>362</v>
      </c>
      <c r="HH946" t="s">
        <v>5078</v>
      </c>
      <c r="HI946" t="s">
        <v>241</v>
      </c>
      <c r="HJ946" t="s">
        <v>219</v>
      </c>
      <c r="HK946" t="s">
        <v>241</v>
      </c>
      <c r="HL946" s="12"/>
      <c r="HM946">
        <v>0.75</v>
      </c>
      <c r="HN946">
        <v>1</v>
      </c>
      <c r="HO946">
        <v>1</v>
      </c>
      <c r="HP946">
        <v>1</v>
      </c>
      <c r="HQ946">
        <v>0.5</v>
      </c>
      <c r="HR946">
        <v>0.5</v>
      </c>
      <c r="HS946">
        <v>0</v>
      </c>
      <c r="HT946">
        <v>0</v>
      </c>
      <c r="HU946">
        <v>0</v>
      </c>
      <c r="HV946">
        <v>0.75</v>
      </c>
      <c r="HW946">
        <v>0.5</v>
      </c>
      <c r="HX946">
        <v>0.5</v>
      </c>
      <c r="HY946">
        <v>1</v>
      </c>
      <c r="HZ946">
        <v>0.5</v>
      </c>
      <c r="IA946" s="4">
        <v>1</v>
      </c>
      <c r="IB946">
        <v>0.5</v>
      </c>
      <c r="IC946">
        <v>0.5</v>
      </c>
      <c r="ID946">
        <v>0.5</v>
      </c>
      <c r="IE946">
        <v>0.5</v>
      </c>
      <c r="IG946">
        <v>0.5</v>
      </c>
      <c r="IH946">
        <v>0.75</v>
      </c>
      <c r="II946">
        <v>1</v>
      </c>
      <c r="IJ946">
        <v>1</v>
      </c>
      <c r="IK946">
        <v>1</v>
      </c>
      <c r="IL946">
        <v>1</v>
      </c>
      <c r="IM946">
        <v>0.25</v>
      </c>
      <c r="IN946">
        <v>1</v>
      </c>
      <c r="IO946">
        <v>1</v>
      </c>
      <c r="IQ946">
        <v>1</v>
      </c>
      <c r="IS946">
        <f t="shared" si="805"/>
        <v>0.11249999999999999</v>
      </c>
      <c r="IT946">
        <f t="shared" si="806"/>
        <v>0.12</v>
      </c>
      <c r="IU946">
        <f t="shared" si="807"/>
        <v>0.08</v>
      </c>
      <c r="IV946">
        <f t="shared" si="808"/>
        <v>0.1</v>
      </c>
      <c r="IW946">
        <f t="shared" si="809"/>
        <v>0.04</v>
      </c>
      <c r="IX946">
        <f t="shared" si="810"/>
        <v>6.5000000000000002E-2</v>
      </c>
      <c r="IY946">
        <f t="shared" si="811"/>
        <v>0</v>
      </c>
      <c r="IZ946">
        <f t="shared" si="812"/>
        <v>0</v>
      </c>
      <c r="JA946">
        <f t="shared" si="813"/>
        <v>0</v>
      </c>
      <c r="JB946">
        <f t="shared" si="814"/>
        <v>7.5000000000000011E-2</v>
      </c>
      <c r="JC946">
        <f t="shared" si="815"/>
        <v>0.06</v>
      </c>
      <c r="JD946">
        <f t="shared" si="816"/>
        <v>5.5E-2</v>
      </c>
      <c r="JE946">
        <f t="shared" si="817"/>
        <v>7.0000000000000007E-2</v>
      </c>
      <c r="JF946">
        <f t="shared" si="818"/>
        <v>0.06</v>
      </c>
      <c r="JG946" s="5">
        <f t="shared" si="819"/>
        <v>0.05</v>
      </c>
      <c r="JH946">
        <f t="shared" si="820"/>
        <v>0</v>
      </c>
      <c r="JI946">
        <f t="shared" si="820"/>
        <v>0</v>
      </c>
      <c r="JJ946">
        <f t="shared" si="821"/>
        <v>0.1</v>
      </c>
      <c r="JK946">
        <f t="shared" si="822"/>
        <v>7.4999999999999997E-2</v>
      </c>
      <c r="JL946" s="6">
        <f t="shared" si="823"/>
        <v>4.3333333333333328E-2</v>
      </c>
      <c r="JM946">
        <f t="shared" si="824"/>
        <v>0.06</v>
      </c>
      <c r="JN946">
        <f t="shared" si="825"/>
        <v>3.7500000000000006E-2</v>
      </c>
      <c r="JO946">
        <f t="shared" si="826"/>
        <v>0.15</v>
      </c>
      <c r="JP946">
        <f t="shared" si="827"/>
        <v>0.1</v>
      </c>
      <c r="JQ946">
        <f t="shared" si="828"/>
        <v>0.12</v>
      </c>
      <c r="JR946">
        <f t="shared" si="829"/>
        <v>0.11</v>
      </c>
      <c r="JS946">
        <f t="shared" si="830"/>
        <v>2.5000000000000001E-2</v>
      </c>
      <c r="JT946">
        <f t="shared" si="830"/>
        <v>0.1</v>
      </c>
      <c r="JU946">
        <f t="shared" si="831"/>
        <v>1</v>
      </c>
      <c r="JV946">
        <f t="shared" si="831"/>
        <v>0</v>
      </c>
      <c r="JW946">
        <f t="shared" si="832"/>
        <v>0.15</v>
      </c>
      <c r="JY946">
        <f t="shared" si="833"/>
        <v>3.7500000000000006E-2</v>
      </c>
      <c r="JZ946">
        <f t="shared" si="834"/>
        <v>0.08</v>
      </c>
      <c r="KA946">
        <f t="shared" si="835"/>
        <v>0.02</v>
      </c>
      <c r="KB946">
        <f t="shared" si="835"/>
        <v>0.02</v>
      </c>
      <c r="KC946">
        <f t="shared" si="836"/>
        <v>0.02</v>
      </c>
      <c r="KD946">
        <f t="shared" si="861"/>
        <v>1.4999999999999999E-2</v>
      </c>
      <c r="KE946">
        <f t="shared" si="861"/>
        <v>0</v>
      </c>
      <c r="KF946">
        <f t="shared" si="861"/>
        <v>0</v>
      </c>
      <c r="KG946">
        <f t="shared" si="861"/>
        <v>0</v>
      </c>
      <c r="KH946">
        <f t="shared" si="861"/>
        <v>2.2499999999999999E-2</v>
      </c>
      <c r="KI946">
        <f t="shared" si="861"/>
        <v>1.4999999999999999E-2</v>
      </c>
      <c r="KJ946">
        <f t="shared" si="860"/>
        <v>1.4999999999999999E-2</v>
      </c>
      <c r="KK946">
        <f t="shared" si="837"/>
        <v>0.02</v>
      </c>
      <c r="KL946">
        <f t="shared" si="838"/>
        <v>0.02</v>
      </c>
      <c r="KM946" s="5">
        <f t="shared" si="839"/>
        <v>0.05</v>
      </c>
      <c r="KN946">
        <f t="shared" si="840"/>
        <v>0</v>
      </c>
      <c r="KO946">
        <f t="shared" si="840"/>
        <v>0</v>
      </c>
      <c r="KP946">
        <f t="shared" si="841"/>
        <v>0.03</v>
      </c>
      <c r="KQ946">
        <f t="shared" si="842"/>
        <v>1.4999999999999999E-2</v>
      </c>
      <c r="KR946" s="6">
        <f t="shared" si="843"/>
        <v>2.1666666666666664E-2</v>
      </c>
      <c r="KS946">
        <f t="shared" si="844"/>
        <v>0.02</v>
      </c>
      <c r="KT946">
        <f t="shared" si="845"/>
        <v>2.2499999999999999E-2</v>
      </c>
      <c r="KU946">
        <f t="shared" si="846"/>
        <v>0.04</v>
      </c>
      <c r="KV946">
        <f t="shared" si="847"/>
        <v>0.05</v>
      </c>
      <c r="KW946">
        <f t="shared" si="848"/>
        <v>0.01</v>
      </c>
      <c r="KX946">
        <f t="shared" si="849"/>
        <v>0</v>
      </c>
      <c r="KY946">
        <f t="shared" si="850"/>
        <v>0.01</v>
      </c>
      <c r="KZ946">
        <f t="shared" si="851"/>
        <v>0.03</v>
      </c>
      <c r="LA946">
        <f t="shared" si="852"/>
        <v>1</v>
      </c>
      <c r="LB946">
        <f t="shared" si="852"/>
        <v>0</v>
      </c>
      <c r="LC946">
        <f t="shared" si="853"/>
        <v>0.1</v>
      </c>
      <c r="LE946" t="str">
        <f t="shared" si="859"/>
        <v>Tchad</v>
      </c>
      <c r="LF946">
        <f t="shared" si="854"/>
        <v>0.51749999999999996</v>
      </c>
      <c r="LG946" s="6">
        <f t="shared" si="855"/>
        <v>0.58833333333333326</v>
      </c>
      <c r="LH946">
        <f t="shared" si="856"/>
        <v>0.85250000000000004</v>
      </c>
      <c r="LI946" s="6">
        <f t="shared" si="857"/>
        <v>0.6841666666666667</v>
      </c>
      <c r="LJ946">
        <f t="shared" si="858"/>
        <v>1</v>
      </c>
    </row>
    <row r="947" spans="1:322" x14ac:dyDescent="0.35">
      <c r="A947" s="8">
        <v>44851</v>
      </c>
      <c r="B947" t="s">
        <v>5079</v>
      </c>
      <c r="D947" s="27" t="s">
        <v>321</v>
      </c>
      <c r="E947" s="27" t="s">
        <v>262</v>
      </c>
      <c r="F947" s="27">
        <v>61</v>
      </c>
      <c r="G947" s="27" t="s">
        <v>258</v>
      </c>
      <c r="H947" s="27" t="s">
        <v>322</v>
      </c>
      <c r="I947" s="27" t="s">
        <v>207</v>
      </c>
      <c r="J947" s="27" t="s">
        <v>1361</v>
      </c>
      <c r="K947" s="28">
        <v>44502</v>
      </c>
      <c r="L947" s="28">
        <v>44502</v>
      </c>
      <c r="M947" s="28">
        <v>44511</v>
      </c>
      <c r="N947" s="27" t="s">
        <v>261</v>
      </c>
      <c r="O947" s="27" t="s">
        <v>261</v>
      </c>
      <c r="P947" s="27" t="s">
        <v>261</v>
      </c>
      <c r="Q947" s="27" t="s">
        <v>324</v>
      </c>
      <c r="R947" s="28">
        <v>44516</v>
      </c>
      <c r="S947" s="28">
        <v>44516</v>
      </c>
      <c r="T947" s="27" t="s">
        <v>263</v>
      </c>
      <c r="U947" s="27" t="s">
        <v>261</v>
      </c>
      <c r="V947" s="28" t="s">
        <v>262</v>
      </c>
      <c r="W947" s="27" t="s">
        <v>261</v>
      </c>
      <c r="X947" s="28" t="s">
        <v>262</v>
      </c>
      <c r="Y947" s="27" t="s">
        <v>263</v>
      </c>
      <c r="Z947" s="28">
        <v>44574</v>
      </c>
      <c r="AA947" s="27" t="s">
        <v>264</v>
      </c>
      <c r="AB947" s="27" t="s">
        <v>265</v>
      </c>
      <c r="AC947" s="27" t="s">
        <v>1819</v>
      </c>
      <c r="AD947" s="27" t="s">
        <v>612</v>
      </c>
      <c r="AE947" s="27" t="s">
        <v>326</v>
      </c>
      <c r="AF947" s="27" t="s">
        <v>474</v>
      </c>
      <c r="AG947" s="29">
        <v>786000</v>
      </c>
      <c r="AH947" s="27" t="s">
        <v>261</v>
      </c>
      <c r="AI947" s="27" t="s">
        <v>262</v>
      </c>
      <c r="AJ947" s="28" t="s">
        <v>262</v>
      </c>
      <c r="AK947" s="27" t="s">
        <v>262</v>
      </c>
      <c r="AL947" s="27" t="s">
        <v>262</v>
      </c>
      <c r="AM947" s="27" t="s">
        <v>262</v>
      </c>
      <c r="AN947" s="27" t="s">
        <v>262</v>
      </c>
      <c r="AO947" s="27" t="s">
        <v>261</v>
      </c>
      <c r="AP947" s="27" t="s">
        <v>261</v>
      </c>
      <c r="AQ947" s="28" t="s">
        <v>262</v>
      </c>
      <c r="AR947" s="27" t="s">
        <v>261</v>
      </c>
      <c r="AS947" s="28" t="s">
        <v>262</v>
      </c>
      <c r="AT947" s="27" t="s">
        <v>261</v>
      </c>
      <c r="AU947" s="28" t="s">
        <v>262</v>
      </c>
      <c r="AV947" s="27" t="s">
        <v>261</v>
      </c>
      <c r="AW947" s="28" t="s">
        <v>262</v>
      </c>
      <c r="AX947" s="27" t="s">
        <v>261</v>
      </c>
      <c r="AY947" s="28" t="s">
        <v>262</v>
      </c>
      <c r="AZ947" s="27" t="s">
        <v>262</v>
      </c>
      <c r="BA947" s="27" t="s">
        <v>262</v>
      </c>
      <c r="BB947" s="27" t="s">
        <v>261</v>
      </c>
      <c r="BC947" s="28" t="s">
        <v>262</v>
      </c>
      <c r="BD947" s="27" t="s">
        <v>261</v>
      </c>
      <c r="BE947" s="30" t="s">
        <v>262</v>
      </c>
      <c r="BF947" t="s">
        <v>1363</v>
      </c>
      <c r="BG947" s="9" t="s">
        <v>207</v>
      </c>
      <c r="BH947" t="s">
        <v>208</v>
      </c>
      <c r="BI947" t="s">
        <v>4999</v>
      </c>
      <c r="BJ947" t="s">
        <v>210</v>
      </c>
      <c r="BK947" t="s">
        <v>329</v>
      </c>
      <c r="BL947" t="s">
        <v>212</v>
      </c>
      <c r="BM947" t="s">
        <v>3190</v>
      </c>
      <c r="BN947" t="s">
        <v>214</v>
      </c>
      <c r="BO947" t="s">
        <v>542</v>
      </c>
      <c r="BP947" t="s">
        <v>219</v>
      </c>
      <c r="BQ947" t="s">
        <v>332</v>
      </c>
      <c r="BV947" t="s">
        <v>214</v>
      </c>
      <c r="CC947" t="s">
        <v>214</v>
      </c>
      <c r="CG947" t="s">
        <v>219</v>
      </c>
      <c r="CI947" t="s">
        <v>333</v>
      </c>
      <c r="CJ947" t="s">
        <v>5080</v>
      </c>
      <c r="CK947" t="s">
        <v>333</v>
      </c>
      <c r="CL947" t="s">
        <v>336</v>
      </c>
      <c r="CN947" t="s">
        <v>283</v>
      </c>
      <c r="CP947" t="s">
        <v>307</v>
      </c>
      <c r="CQ947" t="s">
        <v>284</v>
      </c>
      <c r="CR947" t="s">
        <v>226</v>
      </c>
      <c r="CS947" t="s">
        <v>226</v>
      </c>
      <c r="CT947" t="s">
        <v>219</v>
      </c>
      <c r="CU947" t="s">
        <v>219</v>
      </c>
      <c r="CV947" t="s">
        <v>227</v>
      </c>
      <c r="CW947" t="s">
        <v>226</v>
      </c>
      <c r="CX947" t="s">
        <v>287</v>
      </c>
      <c r="CY947" t="s">
        <v>287</v>
      </c>
      <c r="CZ947" t="s">
        <v>219</v>
      </c>
      <c r="DA947" t="s">
        <v>219</v>
      </c>
      <c r="DB947" t="s">
        <v>357</v>
      </c>
      <c r="DC947" t="s">
        <v>357</v>
      </c>
      <c r="DD947" t="s">
        <v>219</v>
      </c>
      <c r="DG947" t="s">
        <v>337</v>
      </c>
      <c r="DI947" t="s">
        <v>338</v>
      </c>
      <c r="DK947" t="s">
        <v>233</v>
      </c>
      <c r="DL947" t="s">
        <v>233</v>
      </c>
      <c r="DM947" t="s">
        <v>219</v>
      </c>
      <c r="DN947" t="s">
        <v>219</v>
      </c>
      <c r="DO947" t="s">
        <v>288</v>
      </c>
      <c r="DP947" t="s">
        <v>235</v>
      </c>
      <c r="DR947" t="s">
        <v>235</v>
      </c>
      <c r="DT947" t="s">
        <v>219</v>
      </c>
      <c r="DU947" t="s">
        <v>219</v>
      </c>
      <c r="DX947" t="s">
        <v>242</v>
      </c>
      <c r="DY947" t="s">
        <v>242</v>
      </c>
      <c r="DZ947" t="s">
        <v>238</v>
      </c>
      <c r="EA947" t="s">
        <v>233</v>
      </c>
      <c r="EB947" t="s">
        <v>242</v>
      </c>
      <c r="EC947" t="s">
        <v>233</v>
      </c>
      <c r="ED947" t="s">
        <v>233</v>
      </c>
      <c r="EE947" t="s">
        <v>214</v>
      </c>
      <c r="EF947" t="s">
        <v>214</v>
      </c>
      <c r="EG947" t="s">
        <v>219</v>
      </c>
      <c r="EH947" t="s">
        <v>5081</v>
      </c>
      <c r="EI947" t="s">
        <v>219</v>
      </c>
      <c r="EJ947" t="s">
        <v>3208</v>
      </c>
      <c r="EK947" t="s">
        <v>233</v>
      </c>
      <c r="EL947" t="s">
        <v>372</v>
      </c>
      <c r="EM947" t="s">
        <v>240</v>
      </c>
      <c r="EO947" t="s">
        <v>240</v>
      </c>
      <c r="EQ947" t="s">
        <v>214</v>
      </c>
      <c r="ER947" t="s">
        <v>214</v>
      </c>
      <c r="ES947" t="s">
        <v>233</v>
      </c>
      <c r="ET947" t="s">
        <v>233</v>
      </c>
      <c r="EU947" t="s">
        <v>233</v>
      </c>
      <c r="EV947" t="s">
        <v>233</v>
      </c>
      <c r="EW947" t="s">
        <v>310</v>
      </c>
      <c r="EX947" t="s">
        <v>563</v>
      </c>
      <c r="EY947" t="s">
        <v>233</v>
      </c>
      <c r="EZ947" t="s">
        <v>677</v>
      </c>
      <c r="FA947" t="s">
        <v>241</v>
      </c>
      <c r="FB947" t="s">
        <v>372</v>
      </c>
      <c r="FC947" t="s">
        <v>233</v>
      </c>
      <c r="FD947" t="s">
        <v>372</v>
      </c>
      <c r="FE947" t="s">
        <v>286</v>
      </c>
      <c r="FF947" t="s">
        <v>226</v>
      </c>
      <c r="FG947" t="s">
        <v>242</v>
      </c>
      <c r="FH947" t="s">
        <v>242</v>
      </c>
      <c r="FI947" t="s">
        <v>219</v>
      </c>
      <c r="FJ947" t="s">
        <v>241</v>
      </c>
      <c r="FK947" t="s">
        <v>214</v>
      </c>
      <c r="FL947" t="s">
        <v>214</v>
      </c>
      <c r="FM947" t="s">
        <v>292</v>
      </c>
      <c r="FN947" t="s">
        <v>292</v>
      </c>
      <c r="FO947" t="s">
        <v>219</v>
      </c>
      <c r="FP947" t="s">
        <v>214</v>
      </c>
      <c r="FQ947" t="s">
        <v>241</v>
      </c>
      <c r="FR947" t="s">
        <v>241</v>
      </c>
      <c r="FS947" t="s">
        <v>241</v>
      </c>
      <c r="FT947" t="s">
        <v>241</v>
      </c>
      <c r="FU947" t="s">
        <v>219</v>
      </c>
      <c r="FV947" t="s">
        <v>241</v>
      </c>
      <c r="FW947" t="s">
        <v>241</v>
      </c>
      <c r="FX947" t="s">
        <v>241</v>
      </c>
      <c r="FY947" t="s">
        <v>241</v>
      </c>
      <c r="FZ947" t="s">
        <v>341</v>
      </c>
      <c r="GA947" t="s">
        <v>248</v>
      </c>
      <c r="GB947" t="s">
        <v>227</v>
      </c>
      <c r="GC947" t="s">
        <v>226</v>
      </c>
      <c r="GD947" t="s">
        <v>293</v>
      </c>
      <c r="GE947" t="s">
        <v>241</v>
      </c>
      <c r="GF947" t="s">
        <v>293</v>
      </c>
      <c r="GG947" t="s">
        <v>244</v>
      </c>
      <c r="GH947" t="s">
        <v>241</v>
      </c>
      <c r="GI947" t="s">
        <v>226</v>
      </c>
      <c r="GJ947" t="s">
        <v>227</v>
      </c>
      <c r="GK947" t="s">
        <v>226</v>
      </c>
      <c r="GL947" t="s">
        <v>227</v>
      </c>
      <c r="GM947" t="s">
        <v>226</v>
      </c>
      <c r="GN947" t="s">
        <v>219</v>
      </c>
      <c r="GO947" t="s">
        <v>219</v>
      </c>
      <c r="GP947" t="s">
        <v>342</v>
      </c>
      <c r="GQ947" t="s">
        <v>294</v>
      </c>
      <c r="GR947" t="s">
        <v>294</v>
      </c>
      <c r="GS947" t="s">
        <v>214</v>
      </c>
      <c r="GT947" t="s">
        <v>241</v>
      </c>
      <c r="GU947" t="s">
        <v>214</v>
      </c>
      <c r="GV947" t="s">
        <v>241</v>
      </c>
      <c r="GW947" t="s">
        <v>532</v>
      </c>
      <c r="GX947" t="s">
        <v>532</v>
      </c>
      <c r="GY947" t="s">
        <v>657</v>
      </c>
      <c r="GZ947" t="s">
        <v>241</v>
      </c>
      <c r="HA947" t="s">
        <v>239</v>
      </c>
      <c r="HB947" t="s">
        <v>241</v>
      </c>
      <c r="HC947" t="s">
        <v>315</v>
      </c>
      <c r="HD947" t="s">
        <v>316</v>
      </c>
      <c r="HE947" t="s">
        <v>343</v>
      </c>
      <c r="HF947" t="s">
        <v>261</v>
      </c>
      <c r="HG947" t="s">
        <v>362</v>
      </c>
      <c r="HH947" t="s">
        <v>5082</v>
      </c>
      <c r="HI947" t="s">
        <v>241</v>
      </c>
      <c r="HJ947" t="s">
        <v>219</v>
      </c>
      <c r="HK947" t="s">
        <v>241</v>
      </c>
      <c r="HL947" s="12"/>
      <c r="HM947">
        <v>0.75</v>
      </c>
      <c r="HN947">
        <v>0</v>
      </c>
      <c r="HO947">
        <v>0</v>
      </c>
      <c r="HP947">
        <v>1</v>
      </c>
      <c r="HQ947">
        <v>0.5</v>
      </c>
      <c r="HR947">
        <v>0.25</v>
      </c>
      <c r="HS947">
        <v>0</v>
      </c>
      <c r="HT947">
        <v>0</v>
      </c>
      <c r="HU947">
        <v>1</v>
      </c>
      <c r="HV947">
        <v>0.75</v>
      </c>
      <c r="HW947">
        <v>0.25</v>
      </c>
      <c r="HX947">
        <v>0.25</v>
      </c>
      <c r="HY947">
        <v>0</v>
      </c>
      <c r="HZ947">
        <v>0.25</v>
      </c>
      <c r="IA947" s="4">
        <v>1</v>
      </c>
      <c r="IB947">
        <v>0.25</v>
      </c>
      <c r="IC947">
        <v>0.25</v>
      </c>
      <c r="ID947">
        <v>0.25</v>
      </c>
      <c r="IE947">
        <v>0.25</v>
      </c>
      <c r="IG947">
        <v>0.75</v>
      </c>
      <c r="IH947">
        <v>0.75</v>
      </c>
      <c r="II947">
        <v>1</v>
      </c>
      <c r="IJ947">
        <v>1</v>
      </c>
      <c r="IK947">
        <v>1</v>
      </c>
      <c r="IL947">
        <v>1</v>
      </c>
      <c r="IM947">
        <v>0.75</v>
      </c>
      <c r="IN947">
        <v>1</v>
      </c>
      <c r="IO947">
        <v>1</v>
      </c>
      <c r="IQ947">
        <v>1</v>
      </c>
      <c r="IS947">
        <f t="shared" si="805"/>
        <v>0.11249999999999999</v>
      </c>
      <c r="IT947">
        <f t="shared" si="806"/>
        <v>0</v>
      </c>
      <c r="IU947">
        <f t="shared" si="807"/>
        <v>0</v>
      </c>
      <c r="IV947">
        <f t="shared" si="808"/>
        <v>0.1</v>
      </c>
      <c r="IW947">
        <f t="shared" si="809"/>
        <v>0.04</v>
      </c>
      <c r="IX947">
        <f t="shared" si="810"/>
        <v>3.2500000000000001E-2</v>
      </c>
      <c r="IY947">
        <f t="shared" si="811"/>
        <v>0</v>
      </c>
      <c r="IZ947">
        <f t="shared" si="812"/>
        <v>0</v>
      </c>
      <c r="JA947">
        <f t="shared" si="813"/>
        <v>0.13</v>
      </c>
      <c r="JB947">
        <f t="shared" si="814"/>
        <v>7.5000000000000011E-2</v>
      </c>
      <c r="JC947">
        <f t="shared" si="815"/>
        <v>0.03</v>
      </c>
      <c r="JD947">
        <f t="shared" si="816"/>
        <v>2.75E-2</v>
      </c>
      <c r="JE947">
        <f t="shared" si="817"/>
        <v>0</v>
      </c>
      <c r="JF947">
        <f t="shared" si="818"/>
        <v>0.03</v>
      </c>
      <c r="JG947" s="5">
        <f t="shared" si="819"/>
        <v>0.05</v>
      </c>
      <c r="JH947">
        <f t="shared" si="820"/>
        <v>0</v>
      </c>
      <c r="JI947">
        <f t="shared" si="820"/>
        <v>0</v>
      </c>
      <c r="JJ947">
        <f t="shared" si="821"/>
        <v>0.05</v>
      </c>
      <c r="JK947">
        <f t="shared" si="822"/>
        <v>3.7499999999999999E-2</v>
      </c>
      <c r="JL947" s="6">
        <f t="shared" si="823"/>
        <v>2.6666666666666665E-2</v>
      </c>
      <c r="JM947">
        <f t="shared" si="824"/>
        <v>0.09</v>
      </c>
      <c r="JN947">
        <f t="shared" si="825"/>
        <v>3.7500000000000006E-2</v>
      </c>
      <c r="JO947">
        <f t="shared" si="826"/>
        <v>0.15</v>
      </c>
      <c r="JP947">
        <f t="shared" si="827"/>
        <v>0.1</v>
      </c>
      <c r="JQ947">
        <f t="shared" si="828"/>
        <v>0.12</v>
      </c>
      <c r="JR947">
        <f t="shared" si="829"/>
        <v>0.11</v>
      </c>
      <c r="JS947">
        <f t="shared" si="830"/>
        <v>7.5000000000000011E-2</v>
      </c>
      <c r="JT947">
        <f t="shared" si="830"/>
        <v>0.1</v>
      </c>
      <c r="JU947">
        <f t="shared" si="831"/>
        <v>1</v>
      </c>
      <c r="JV947">
        <f t="shared" si="831"/>
        <v>0</v>
      </c>
      <c r="JW947">
        <f t="shared" si="832"/>
        <v>0.15</v>
      </c>
      <c r="JY947">
        <f t="shared" si="833"/>
        <v>3.7500000000000006E-2</v>
      </c>
      <c r="JZ947">
        <f t="shared" si="834"/>
        <v>0</v>
      </c>
      <c r="KA947">
        <f t="shared" si="835"/>
        <v>0</v>
      </c>
      <c r="KB947">
        <f t="shared" si="835"/>
        <v>0.02</v>
      </c>
      <c r="KC947">
        <f t="shared" si="836"/>
        <v>0.02</v>
      </c>
      <c r="KD947">
        <f t="shared" si="861"/>
        <v>7.4999999999999997E-3</v>
      </c>
      <c r="KE947">
        <f t="shared" si="861"/>
        <v>0</v>
      </c>
      <c r="KF947">
        <f t="shared" si="861"/>
        <v>0</v>
      </c>
      <c r="KG947">
        <f t="shared" si="861"/>
        <v>0.03</v>
      </c>
      <c r="KH947">
        <f t="shared" si="861"/>
        <v>2.2499999999999999E-2</v>
      </c>
      <c r="KI947">
        <f t="shared" si="861"/>
        <v>7.4999999999999997E-3</v>
      </c>
      <c r="KJ947">
        <f t="shared" si="860"/>
        <v>7.4999999999999997E-3</v>
      </c>
      <c r="KK947">
        <f t="shared" si="837"/>
        <v>0</v>
      </c>
      <c r="KL947">
        <f t="shared" si="838"/>
        <v>0.01</v>
      </c>
      <c r="KM947" s="5">
        <f t="shared" si="839"/>
        <v>0.05</v>
      </c>
      <c r="KN947">
        <f t="shared" si="840"/>
        <v>0</v>
      </c>
      <c r="KO947">
        <f t="shared" si="840"/>
        <v>0</v>
      </c>
      <c r="KP947">
        <f t="shared" si="841"/>
        <v>1.4999999999999999E-2</v>
      </c>
      <c r="KQ947">
        <f t="shared" si="842"/>
        <v>7.4999999999999997E-3</v>
      </c>
      <c r="KR947" s="6">
        <f t="shared" si="843"/>
        <v>1.3333333333333332E-2</v>
      </c>
      <c r="KS947">
        <f t="shared" si="844"/>
        <v>0.03</v>
      </c>
      <c r="KT947">
        <f t="shared" si="845"/>
        <v>2.2499999999999999E-2</v>
      </c>
      <c r="KU947">
        <f t="shared" si="846"/>
        <v>0.04</v>
      </c>
      <c r="KV947">
        <f t="shared" si="847"/>
        <v>0.05</v>
      </c>
      <c r="KW947">
        <f t="shared" si="848"/>
        <v>0.01</v>
      </c>
      <c r="KX947">
        <f t="shared" si="849"/>
        <v>0</v>
      </c>
      <c r="KY947">
        <f t="shared" si="850"/>
        <v>0.03</v>
      </c>
      <c r="KZ947">
        <f t="shared" si="851"/>
        <v>0.03</v>
      </c>
      <c r="LA947">
        <f t="shared" si="852"/>
        <v>1</v>
      </c>
      <c r="LB947">
        <f t="shared" si="852"/>
        <v>0</v>
      </c>
      <c r="LC947">
        <f t="shared" si="853"/>
        <v>0.1</v>
      </c>
      <c r="LE947" t="str">
        <f t="shared" si="859"/>
        <v>Tchad</v>
      </c>
      <c r="LF947">
        <f t="shared" si="854"/>
        <v>0.41500000000000004</v>
      </c>
      <c r="LG947" s="6">
        <f t="shared" si="855"/>
        <v>0.32666666666666666</v>
      </c>
      <c r="LH947">
        <f t="shared" si="856"/>
        <v>0.93249999999999988</v>
      </c>
      <c r="LI947" s="6">
        <f t="shared" si="857"/>
        <v>0.56083333333333341</v>
      </c>
      <c r="LJ947">
        <f t="shared" si="858"/>
        <v>1</v>
      </c>
    </row>
    <row r="948" spans="1:322" x14ac:dyDescent="0.35">
      <c r="A948" s="8">
        <v>44852</v>
      </c>
      <c r="B948" t="s">
        <v>5083</v>
      </c>
      <c r="D948" s="24" t="s">
        <v>321</v>
      </c>
      <c r="E948" s="24" t="s">
        <v>262</v>
      </c>
      <c r="F948" s="24">
        <v>26</v>
      </c>
      <c r="G948" s="24" t="s">
        <v>258</v>
      </c>
      <c r="H948" s="24" t="s">
        <v>322</v>
      </c>
      <c r="I948" s="24" t="s">
        <v>207</v>
      </c>
      <c r="J948" s="24" t="s">
        <v>1361</v>
      </c>
      <c r="K948" s="25">
        <v>44502</v>
      </c>
      <c r="L948" s="25">
        <v>44502</v>
      </c>
      <c r="M948" s="25">
        <v>44511</v>
      </c>
      <c r="N948" s="24" t="s">
        <v>261</v>
      </c>
      <c r="O948" s="24" t="s">
        <v>261</v>
      </c>
      <c r="P948" s="24" t="s">
        <v>261</v>
      </c>
      <c r="Q948" s="24" t="s">
        <v>324</v>
      </c>
      <c r="R948" s="25">
        <v>44516</v>
      </c>
      <c r="S948" s="25">
        <v>44516</v>
      </c>
      <c r="T948" s="24" t="s">
        <v>263</v>
      </c>
      <c r="U948" s="24" t="s">
        <v>261</v>
      </c>
      <c r="V948" s="25" t="s">
        <v>262</v>
      </c>
      <c r="W948" s="24" t="s">
        <v>261</v>
      </c>
      <c r="X948" s="25" t="s">
        <v>262</v>
      </c>
      <c r="Y948" s="24" t="s">
        <v>263</v>
      </c>
      <c r="Z948" s="25">
        <v>44578</v>
      </c>
      <c r="AA948" s="24" t="s">
        <v>264</v>
      </c>
      <c r="AB948" s="24" t="s">
        <v>265</v>
      </c>
      <c r="AC948" s="24" t="s">
        <v>5070</v>
      </c>
      <c r="AD948" s="24" t="s">
        <v>612</v>
      </c>
      <c r="AE948" s="24" t="s">
        <v>326</v>
      </c>
      <c r="AF948" s="24" t="s">
        <v>474</v>
      </c>
      <c r="AG948" s="31">
        <v>786000</v>
      </c>
      <c r="AH948" s="24" t="s">
        <v>261</v>
      </c>
      <c r="AI948" s="24" t="s">
        <v>262</v>
      </c>
      <c r="AJ948" s="25" t="s">
        <v>262</v>
      </c>
      <c r="AK948" s="24" t="s">
        <v>262</v>
      </c>
      <c r="AL948" s="24" t="s">
        <v>262</v>
      </c>
      <c r="AM948" s="24" t="s">
        <v>262</v>
      </c>
      <c r="AN948" s="24" t="s">
        <v>262</v>
      </c>
      <c r="AO948" s="24" t="s">
        <v>261</v>
      </c>
      <c r="AP948" s="24" t="s">
        <v>261</v>
      </c>
      <c r="AQ948" s="25" t="s">
        <v>262</v>
      </c>
      <c r="AR948" s="24" t="s">
        <v>261</v>
      </c>
      <c r="AS948" s="25" t="s">
        <v>262</v>
      </c>
      <c r="AT948" s="24" t="s">
        <v>261</v>
      </c>
      <c r="AU948" s="25" t="s">
        <v>262</v>
      </c>
      <c r="AV948" s="24" t="s">
        <v>261</v>
      </c>
      <c r="AW948" s="25" t="s">
        <v>262</v>
      </c>
      <c r="AX948" s="24" t="s">
        <v>261</v>
      </c>
      <c r="AY948" s="25" t="s">
        <v>262</v>
      </c>
      <c r="AZ948" s="27" t="s">
        <v>262</v>
      </c>
      <c r="BA948" s="27" t="s">
        <v>262</v>
      </c>
      <c r="BB948" s="24" t="s">
        <v>261</v>
      </c>
      <c r="BC948" s="25" t="s">
        <v>262</v>
      </c>
      <c r="BD948" s="24" t="s">
        <v>261</v>
      </c>
      <c r="BE948" s="26" t="s">
        <v>262</v>
      </c>
      <c r="BF948" t="s">
        <v>1363</v>
      </c>
      <c r="BG948" s="9" t="s">
        <v>207</v>
      </c>
      <c r="BH948" t="s">
        <v>208</v>
      </c>
      <c r="BI948" t="s">
        <v>529</v>
      </c>
      <c r="BJ948" t="s">
        <v>210</v>
      </c>
      <c r="BK948" t="s">
        <v>329</v>
      </c>
      <c r="BL948" t="s">
        <v>212</v>
      </c>
      <c r="BM948" t="s">
        <v>3190</v>
      </c>
      <c r="BN948" t="s">
        <v>214</v>
      </c>
      <c r="BO948" t="s">
        <v>542</v>
      </c>
      <c r="BP948" t="s">
        <v>219</v>
      </c>
      <c r="BQ948" t="s">
        <v>332</v>
      </c>
      <c r="BV948" t="s">
        <v>214</v>
      </c>
      <c r="CC948" t="s">
        <v>214</v>
      </c>
      <c r="CG948" t="s">
        <v>219</v>
      </c>
      <c r="CI948" t="s">
        <v>333</v>
      </c>
      <c r="CJ948" t="s">
        <v>5084</v>
      </c>
      <c r="CK948" t="s">
        <v>333</v>
      </c>
      <c r="CL948" t="s">
        <v>422</v>
      </c>
      <c r="CN948" t="s">
        <v>283</v>
      </c>
      <c r="CP948" t="s">
        <v>284</v>
      </c>
      <c r="CQ948" t="s">
        <v>284</v>
      </c>
      <c r="CR948" t="s">
        <v>226</v>
      </c>
      <c r="CS948" t="s">
        <v>226</v>
      </c>
      <c r="CT948" t="s">
        <v>214</v>
      </c>
      <c r="CU948" t="s">
        <v>214</v>
      </c>
      <c r="CV948" t="s">
        <v>226</v>
      </c>
      <c r="CW948" t="s">
        <v>226</v>
      </c>
      <c r="CX948" t="s">
        <v>287</v>
      </c>
      <c r="CY948" t="s">
        <v>228</v>
      </c>
      <c r="CZ948" t="s">
        <v>219</v>
      </c>
      <c r="DA948" t="s">
        <v>219</v>
      </c>
      <c r="DB948" t="s">
        <v>398</v>
      </c>
      <c r="DC948" t="s">
        <v>357</v>
      </c>
      <c r="DD948" t="s">
        <v>219</v>
      </c>
      <c r="DG948" t="s">
        <v>500</v>
      </c>
      <c r="DH948" t="s">
        <v>5085</v>
      </c>
      <c r="DI948" t="s">
        <v>338</v>
      </c>
      <c r="DK948" t="s">
        <v>233</v>
      </c>
      <c r="DL948" t="s">
        <v>233</v>
      </c>
      <c r="DM948" t="s">
        <v>219</v>
      </c>
      <c r="DN948" t="s">
        <v>219</v>
      </c>
      <c r="DO948" t="s">
        <v>288</v>
      </c>
      <c r="DP948" t="s">
        <v>235</v>
      </c>
      <c r="DR948" t="s">
        <v>235</v>
      </c>
      <c r="DT948" t="s">
        <v>219</v>
      </c>
      <c r="DU948" t="s">
        <v>219</v>
      </c>
      <c r="DX948" t="s">
        <v>237</v>
      </c>
      <c r="DY948" t="s">
        <v>237</v>
      </c>
      <c r="DZ948" t="s">
        <v>238</v>
      </c>
      <c r="EA948" t="s">
        <v>237</v>
      </c>
      <c r="EB948" t="s">
        <v>233</v>
      </c>
      <c r="EC948" t="s">
        <v>233</v>
      </c>
      <c r="ED948" t="s">
        <v>233</v>
      </c>
      <c r="EE948" t="s">
        <v>214</v>
      </c>
      <c r="EF948" t="s">
        <v>214</v>
      </c>
      <c r="EG948" t="s">
        <v>892</v>
      </c>
      <c r="EH948" t="s">
        <v>5086</v>
      </c>
      <c r="EI948" t="s">
        <v>892</v>
      </c>
      <c r="EJ948" t="s">
        <v>5086</v>
      </c>
      <c r="EK948" t="s">
        <v>372</v>
      </c>
      <c r="EL948" t="s">
        <v>372</v>
      </c>
      <c r="EM948" t="s">
        <v>460</v>
      </c>
      <c r="EN948" t="s">
        <v>460</v>
      </c>
      <c r="EO948" t="s">
        <v>460</v>
      </c>
      <c r="EP948" t="s">
        <v>460</v>
      </c>
      <c r="EQ948" t="s">
        <v>214</v>
      </c>
      <c r="ER948" t="s">
        <v>214</v>
      </c>
      <c r="ES948" t="s">
        <v>233</v>
      </c>
      <c r="ET948" t="s">
        <v>372</v>
      </c>
      <c r="EU948" t="s">
        <v>233</v>
      </c>
      <c r="EV948" t="s">
        <v>233</v>
      </c>
      <c r="EW948" t="s">
        <v>310</v>
      </c>
      <c r="EX948" t="s">
        <v>310</v>
      </c>
      <c r="EY948" t="s">
        <v>233</v>
      </c>
      <c r="EZ948" t="s">
        <v>588</v>
      </c>
      <c r="FA948" t="s">
        <v>241</v>
      </c>
      <c r="FB948" t="s">
        <v>233</v>
      </c>
      <c r="FC948" t="s">
        <v>372</v>
      </c>
      <c r="FD948" t="s">
        <v>233</v>
      </c>
      <c r="FE948" t="s">
        <v>286</v>
      </c>
      <c r="FF948" t="s">
        <v>286</v>
      </c>
      <c r="FG948" t="s">
        <v>242</v>
      </c>
      <c r="FH948" t="s">
        <v>242</v>
      </c>
      <c r="FI948" t="s">
        <v>214</v>
      </c>
      <c r="FJ948" t="s">
        <v>214</v>
      </c>
      <c r="FK948" t="s">
        <v>214</v>
      </c>
      <c r="FL948" t="s">
        <v>214</v>
      </c>
      <c r="FM948" t="s">
        <v>292</v>
      </c>
      <c r="FN948" t="s">
        <v>292</v>
      </c>
      <c r="FO948" t="s">
        <v>219</v>
      </c>
      <c r="FP948" t="s">
        <v>214</v>
      </c>
      <c r="FQ948" t="s">
        <v>241</v>
      </c>
      <c r="FR948" t="s">
        <v>241</v>
      </c>
      <c r="FS948" t="s">
        <v>241</v>
      </c>
      <c r="FT948" t="s">
        <v>241</v>
      </c>
      <c r="FU948" t="s">
        <v>219</v>
      </c>
      <c r="FV948" t="s">
        <v>241</v>
      </c>
      <c r="FW948" t="s">
        <v>241</v>
      </c>
      <c r="FX948" t="s">
        <v>241</v>
      </c>
      <c r="FY948" t="s">
        <v>241</v>
      </c>
      <c r="FZ948" t="s">
        <v>341</v>
      </c>
      <c r="GA948" t="s">
        <v>341</v>
      </c>
      <c r="GB948" t="s">
        <v>227</v>
      </c>
      <c r="GC948" t="s">
        <v>227</v>
      </c>
      <c r="GD948" t="s">
        <v>293</v>
      </c>
      <c r="GE948" t="s">
        <v>241</v>
      </c>
      <c r="GF948" t="s">
        <v>293</v>
      </c>
      <c r="GG948" t="s">
        <v>227</v>
      </c>
      <c r="GH948" t="s">
        <v>241</v>
      </c>
      <c r="GI948" t="s">
        <v>227</v>
      </c>
      <c r="GJ948" t="s">
        <v>227</v>
      </c>
      <c r="GK948" t="s">
        <v>227</v>
      </c>
      <c r="GL948" t="s">
        <v>227</v>
      </c>
      <c r="GM948" t="s">
        <v>227</v>
      </c>
      <c r="GN948" t="s">
        <v>219</v>
      </c>
      <c r="GO948" t="s">
        <v>219</v>
      </c>
      <c r="GP948" t="s">
        <v>295</v>
      </c>
      <c r="GQ948" t="s">
        <v>295</v>
      </c>
      <c r="GR948" t="s">
        <v>295</v>
      </c>
      <c r="GS948" t="s">
        <v>214</v>
      </c>
      <c r="GT948" t="s">
        <v>241</v>
      </c>
      <c r="GU948" t="s">
        <v>214</v>
      </c>
      <c r="GV948" t="s">
        <v>241</v>
      </c>
      <c r="GW948" t="s">
        <v>404</v>
      </c>
      <c r="GX948" t="s">
        <v>252</v>
      </c>
      <c r="GY948" t="s">
        <v>626</v>
      </c>
      <c r="GZ948" t="s">
        <v>241</v>
      </c>
      <c r="HA948" t="s">
        <v>298</v>
      </c>
      <c r="HB948" t="s">
        <v>241</v>
      </c>
      <c r="HC948" t="s">
        <v>315</v>
      </c>
      <c r="HD948" t="s">
        <v>316</v>
      </c>
      <c r="HE948" t="s">
        <v>343</v>
      </c>
      <c r="HF948" t="s">
        <v>343</v>
      </c>
      <c r="HG948" t="s">
        <v>362</v>
      </c>
      <c r="HH948" t="s">
        <v>219</v>
      </c>
      <c r="HI948" t="s">
        <v>241</v>
      </c>
      <c r="HJ948" t="s">
        <v>219</v>
      </c>
      <c r="HK948" t="s">
        <v>5087</v>
      </c>
      <c r="HL948" s="12"/>
      <c r="HM948">
        <v>0.75</v>
      </c>
      <c r="HN948">
        <v>0</v>
      </c>
      <c r="HO948">
        <v>1</v>
      </c>
      <c r="HP948">
        <v>0</v>
      </c>
      <c r="HQ948">
        <v>0.5</v>
      </c>
      <c r="HR948">
        <v>0.25</v>
      </c>
      <c r="HS948">
        <v>0</v>
      </c>
      <c r="HT948">
        <v>0</v>
      </c>
      <c r="HU948">
        <v>1</v>
      </c>
      <c r="HV948">
        <v>0.5</v>
      </c>
      <c r="HW948">
        <v>0.5</v>
      </c>
      <c r="HX948">
        <v>0.25</v>
      </c>
      <c r="HY948">
        <v>0.5</v>
      </c>
      <c r="HZ948">
        <v>0</v>
      </c>
      <c r="IA948" s="4">
        <v>1</v>
      </c>
      <c r="IB948">
        <v>0.25</v>
      </c>
      <c r="IC948">
        <v>0.25</v>
      </c>
      <c r="ID948">
        <v>0.25</v>
      </c>
      <c r="IE948">
        <v>0</v>
      </c>
      <c r="IG948">
        <v>0.75</v>
      </c>
      <c r="IH948">
        <v>0.75</v>
      </c>
      <c r="II948">
        <v>1</v>
      </c>
      <c r="IJ948">
        <v>1</v>
      </c>
      <c r="IK948">
        <v>1</v>
      </c>
      <c r="IL948">
        <v>1</v>
      </c>
      <c r="IM948">
        <v>1</v>
      </c>
      <c r="IN948">
        <v>1</v>
      </c>
      <c r="IO948">
        <v>1</v>
      </c>
      <c r="IQ948">
        <v>0</v>
      </c>
      <c r="IS948">
        <f t="shared" si="805"/>
        <v>0.11249999999999999</v>
      </c>
      <c r="IT948">
        <f t="shared" si="806"/>
        <v>0</v>
      </c>
      <c r="IU948">
        <f t="shared" si="807"/>
        <v>0.08</v>
      </c>
      <c r="IV948">
        <f t="shared" si="808"/>
        <v>0</v>
      </c>
      <c r="IW948">
        <f t="shared" si="809"/>
        <v>0.04</v>
      </c>
      <c r="IX948">
        <f t="shared" si="810"/>
        <v>3.2500000000000001E-2</v>
      </c>
      <c r="IY948">
        <f t="shared" si="811"/>
        <v>0</v>
      </c>
      <c r="IZ948">
        <f t="shared" si="812"/>
        <v>0</v>
      </c>
      <c r="JA948">
        <f t="shared" si="813"/>
        <v>0.13</v>
      </c>
      <c r="JB948">
        <f t="shared" si="814"/>
        <v>0.05</v>
      </c>
      <c r="JC948">
        <f t="shared" si="815"/>
        <v>0.06</v>
      </c>
      <c r="JD948">
        <f t="shared" si="816"/>
        <v>2.75E-2</v>
      </c>
      <c r="JE948">
        <f t="shared" si="817"/>
        <v>3.5000000000000003E-2</v>
      </c>
      <c r="JF948">
        <f t="shared" si="818"/>
        <v>0</v>
      </c>
      <c r="JG948" s="5">
        <f t="shared" si="819"/>
        <v>0.05</v>
      </c>
      <c r="JH948">
        <f t="shared" si="820"/>
        <v>0</v>
      </c>
      <c r="JI948">
        <f t="shared" si="820"/>
        <v>0</v>
      </c>
      <c r="JJ948">
        <f t="shared" si="821"/>
        <v>0.05</v>
      </c>
      <c r="JK948">
        <f t="shared" si="822"/>
        <v>0</v>
      </c>
      <c r="JL948" s="6">
        <f t="shared" si="823"/>
        <v>0.02</v>
      </c>
      <c r="JM948">
        <f t="shared" si="824"/>
        <v>0.09</v>
      </c>
      <c r="JN948">
        <f t="shared" si="825"/>
        <v>3.7500000000000006E-2</v>
      </c>
      <c r="JO948">
        <f t="shared" si="826"/>
        <v>0.15</v>
      </c>
      <c r="JP948">
        <f t="shared" si="827"/>
        <v>0.1</v>
      </c>
      <c r="JQ948">
        <f t="shared" si="828"/>
        <v>0.12</v>
      </c>
      <c r="JR948">
        <f t="shared" si="829"/>
        <v>0.11</v>
      </c>
      <c r="JS948">
        <f t="shared" si="830"/>
        <v>0.1</v>
      </c>
      <c r="JT948">
        <f t="shared" si="830"/>
        <v>0.1</v>
      </c>
      <c r="JU948">
        <f t="shared" si="831"/>
        <v>1</v>
      </c>
      <c r="JV948">
        <f t="shared" si="831"/>
        <v>0</v>
      </c>
      <c r="JW948">
        <f t="shared" si="832"/>
        <v>0.15</v>
      </c>
      <c r="JY948">
        <f t="shared" si="833"/>
        <v>3.7500000000000006E-2</v>
      </c>
      <c r="JZ948">
        <f t="shared" si="834"/>
        <v>0</v>
      </c>
      <c r="KA948">
        <f t="shared" si="835"/>
        <v>0.02</v>
      </c>
      <c r="KB948">
        <f t="shared" si="835"/>
        <v>0</v>
      </c>
      <c r="KC948">
        <f t="shared" si="836"/>
        <v>0.02</v>
      </c>
      <c r="KD948">
        <f t="shared" si="861"/>
        <v>7.4999999999999997E-3</v>
      </c>
      <c r="KE948">
        <f t="shared" si="861"/>
        <v>0</v>
      </c>
      <c r="KF948">
        <f t="shared" si="861"/>
        <v>0</v>
      </c>
      <c r="KG948">
        <f t="shared" si="861"/>
        <v>0.03</v>
      </c>
      <c r="KH948">
        <f t="shared" si="861"/>
        <v>1.4999999999999999E-2</v>
      </c>
      <c r="KI948">
        <f t="shared" si="861"/>
        <v>1.4999999999999999E-2</v>
      </c>
      <c r="KJ948">
        <f t="shared" si="860"/>
        <v>7.4999999999999997E-3</v>
      </c>
      <c r="KK948">
        <f t="shared" si="837"/>
        <v>0.01</v>
      </c>
      <c r="KL948">
        <f t="shared" si="838"/>
        <v>0</v>
      </c>
      <c r="KM948" s="5">
        <f t="shared" si="839"/>
        <v>0.05</v>
      </c>
      <c r="KN948">
        <f t="shared" si="840"/>
        <v>0</v>
      </c>
      <c r="KO948">
        <f t="shared" si="840"/>
        <v>0</v>
      </c>
      <c r="KP948">
        <f t="shared" si="841"/>
        <v>1.4999999999999999E-2</v>
      </c>
      <c r="KQ948">
        <f t="shared" si="842"/>
        <v>0</v>
      </c>
      <c r="KR948" s="6">
        <f t="shared" si="843"/>
        <v>0.01</v>
      </c>
      <c r="KS948">
        <f t="shared" si="844"/>
        <v>0.03</v>
      </c>
      <c r="KT948">
        <f t="shared" si="845"/>
        <v>2.2499999999999999E-2</v>
      </c>
      <c r="KU948">
        <f t="shared" si="846"/>
        <v>0.04</v>
      </c>
      <c r="KV948">
        <f t="shared" si="847"/>
        <v>0.05</v>
      </c>
      <c r="KW948">
        <f t="shared" si="848"/>
        <v>0.01</v>
      </c>
      <c r="KX948">
        <f t="shared" si="849"/>
        <v>0</v>
      </c>
      <c r="KY948">
        <f t="shared" si="850"/>
        <v>0.04</v>
      </c>
      <c r="KZ948">
        <f t="shared" si="851"/>
        <v>0.03</v>
      </c>
      <c r="LA948">
        <f t="shared" si="852"/>
        <v>1</v>
      </c>
      <c r="LB948">
        <f t="shared" si="852"/>
        <v>0</v>
      </c>
      <c r="LC948">
        <f t="shared" si="853"/>
        <v>0.1</v>
      </c>
      <c r="LE948" t="str">
        <f t="shared" si="859"/>
        <v>Tchad</v>
      </c>
      <c r="LF948">
        <f t="shared" si="854"/>
        <v>0.39500000000000002</v>
      </c>
      <c r="LG948" s="6">
        <f t="shared" si="855"/>
        <v>0.29250000000000004</v>
      </c>
      <c r="LH948">
        <f t="shared" si="856"/>
        <v>0.95749999999999991</v>
      </c>
      <c r="LI948" s="6">
        <f t="shared" si="857"/>
        <v>0.56000000000000005</v>
      </c>
      <c r="LJ948">
        <f t="shared" si="858"/>
        <v>0</v>
      </c>
    </row>
    <row r="949" spans="1:322" x14ac:dyDescent="0.35">
      <c r="A949" s="8">
        <v>44852</v>
      </c>
      <c r="B949" t="s">
        <v>5088</v>
      </c>
      <c r="D949" s="27" t="s">
        <v>321</v>
      </c>
      <c r="E949" s="27" t="s">
        <v>262</v>
      </c>
      <c r="F949" s="27">
        <v>27</v>
      </c>
      <c r="G949" s="27" t="s">
        <v>258</v>
      </c>
      <c r="H949" s="27" t="s">
        <v>322</v>
      </c>
      <c r="I949" s="27" t="s">
        <v>207</v>
      </c>
      <c r="J949" s="27" t="s">
        <v>1361</v>
      </c>
      <c r="K949" s="28">
        <v>44502</v>
      </c>
      <c r="L949" s="28">
        <v>44502</v>
      </c>
      <c r="M949" s="28">
        <v>44511</v>
      </c>
      <c r="N949" s="27" t="s">
        <v>261</v>
      </c>
      <c r="O949" s="27" t="s">
        <v>261</v>
      </c>
      <c r="P949" s="27" t="s">
        <v>261</v>
      </c>
      <c r="Q949" s="27" t="s">
        <v>324</v>
      </c>
      <c r="R949" s="28">
        <v>44516</v>
      </c>
      <c r="S949" s="28">
        <v>44516</v>
      </c>
      <c r="T949" s="27" t="s">
        <v>263</v>
      </c>
      <c r="U949" s="27" t="s">
        <v>261</v>
      </c>
      <c r="V949" s="28" t="s">
        <v>262</v>
      </c>
      <c r="W949" s="27" t="s">
        <v>261</v>
      </c>
      <c r="X949" s="28" t="s">
        <v>262</v>
      </c>
      <c r="Y949" s="27" t="s">
        <v>263</v>
      </c>
      <c r="Z949" s="28">
        <v>44574</v>
      </c>
      <c r="AA949" s="27" t="s">
        <v>264</v>
      </c>
      <c r="AB949" s="27" t="s">
        <v>265</v>
      </c>
      <c r="AC949" s="27" t="s">
        <v>5070</v>
      </c>
      <c r="AD949" s="27" t="s">
        <v>612</v>
      </c>
      <c r="AE949" s="27" t="s">
        <v>326</v>
      </c>
      <c r="AF949" s="27" t="s">
        <v>474</v>
      </c>
      <c r="AG949" s="29">
        <v>786000</v>
      </c>
      <c r="AH949" s="27" t="s">
        <v>261</v>
      </c>
      <c r="AI949" s="27" t="s">
        <v>262</v>
      </c>
      <c r="AJ949" s="28" t="s">
        <v>262</v>
      </c>
      <c r="AK949" s="27" t="s">
        <v>262</v>
      </c>
      <c r="AL949" s="27" t="s">
        <v>262</v>
      </c>
      <c r="AM949" s="27" t="s">
        <v>262</v>
      </c>
      <c r="AN949" s="27" t="s">
        <v>262</v>
      </c>
      <c r="AO949" s="27" t="s">
        <v>261</v>
      </c>
      <c r="AP949" s="27" t="s">
        <v>261</v>
      </c>
      <c r="AQ949" s="28" t="s">
        <v>262</v>
      </c>
      <c r="AR949" s="27" t="s">
        <v>261</v>
      </c>
      <c r="AS949" s="28" t="s">
        <v>262</v>
      </c>
      <c r="AT949" s="27" t="s">
        <v>261</v>
      </c>
      <c r="AU949" s="28" t="s">
        <v>262</v>
      </c>
      <c r="AV949" s="27" t="s">
        <v>261</v>
      </c>
      <c r="AW949" s="28" t="s">
        <v>262</v>
      </c>
      <c r="AX949" s="27" t="s">
        <v>261</v>
      </c>
      <c r="AY949" s="28" t="s">
        <v>262</v>
      </c>
      <c r="AZ949" s="27" t="s">
        <v>262</v>
      </c>
      <c r="BA949" s="27" t="s">
        <v>262</v>
      </c>
      <c r="BB949" s="27" t="s">
        <v>261</v>
      </c>
      <c r="BC949" s="28" t="s">
        <v>262</v>
      </c>
      <c r="BD949" s="27" t="s">
        <v>261</v>
      </c>
      <c r="BE949" s="30" t="s">
        <v>262</v>
      </c>
      <c r="BF949" t="s">
        <v>1363</v>
      </c>
      <c r="BG949" s="9" t="s">
        <v>207</v>
      </c>
      <c r="BH949" t="s">
        <v>208</v>
      </c>
      <c r="BI949" t="s">
        <v>273</v>
      </c>
      <c r="BJ949" t="s">
        <v>210</v>
      </c>
      <c r="BK949" t="s">
        <v>329</v>
      </c>
      <c r="BL949" t="s">
        <v>212</v>
      </c>
      <c r="BM949" t="s">
        <v>3190</v>
      </c>
      <c r="BN949" t="s">
        <v>214</v>
      </c>
      <c r="BO949" t="s">
        <v>276</v>
      </c>
      <c r="BP949" t="s">
        <v>219</v>
      </c>
      <c r="BQ949" t="s">
        <v>332</v>
      </c>
      <c r="BV949" t="s">
        <v>214</v>
      </c>
      <c r="CC949" t="s">
        <v>214</v>
      </c>
      <c r="CG949" t="s">
        <v>219</v>
      </c>
      <c r="CI949" t="s">
        <v>333</v>
      </c>
      <c r="CJ949" t="s">
        <v>5089</v>
      </c>
      <c r="CK949" t="s">
        <v>335</v>
      </c>
      <c r="CL949" t="s">
        <v>644</v>
      </c>
      <c r="CN949" t="s">
        <v>283</v>
      </c>
      <c r="CP949" t="s">
        <v>284</v>
      </c>
      <c r="CQ949" t="s">
        <v>284</v>
      </c>
      <c r="CR949" t="s">
        <v>226</v>
      </c>
      <c r="CS949" t="s">
        <v>226</v>
      </c>
      <c r="CT949" t="s">
        <v>219</v>
      </c>
      <c r="CU949" t="s">
        <v>219</v>
      </c>
      <c r="CV949" t="s">
        <v>244</v>
      </c>
      <c r="CW949" t="s">
        <v>244</v>
      </c>
      <c r="CX949" t="s">
        <v>287</v>
      </c>
      <c r="CY949" t="s">
        <v>228</v>
      </c>
      <c r="CZ949" t="s">
        <v>219</v>
      </c>
      <c r="DA949" t="s">
        <v>219</v>
      </c>
      <c r="DB949" t="s">
        <v>357</v>
      </c>
      <c r="DC949" t="s">
        <v>357</v>
      </c>
      <c r="DD949" t="s">
        <v>219</v>
      </c>
      <c r="DG949" t="s">
        <v>357</v>
      </c>
      <c r="DI949" t="s">
        <v>338</v>
      </c>
      <c r="DK949" t="s">
        <v>233</v>
      </c>
      <c r="DL949" t="s">
        <v>233</v>
      </c>
      <c r="DM949" t="s">
        <v>219</v>
      </c>
      <c r="DN949" t="s">
        <v>219</v>
      </c>
      <c r="DO949" t="s">
        <v>414</v>
      </c>
      <c r="DP949" t="s">
        <v>235</v>
      </c>
      <c r="DR949" t="s">
        <v>235</v>
      </c>
      <c r="DT949" t="s">
        <v>219</v>
      </c>
      <c r="DU949" t="s">
        <v>219</v>
      </c>
      <c r="DX949" t="s">
        <v>233</v>
      </c>
      <c r="DY949" t="s">
        <v>233</v>
      </c>
      <c r="DZ949" t="s">
        <v>238</v>
      </c>
      <c r="EA949" t="s">
        <v>237</v>
      </c>
      <c r="EB949" t="s">
        <v>372</v>
      </c>
      <c r="EC949" t="s">
        <v>233</v>
      </c>
      <c r="ED949" t="s">
        <v>233</v>
      </c>
      <c r="EE949" t="s">
        <v>214</v>
      </c>
      <c r="EF949" t="s">
        <v>214</v>
      </c>
      <c r="EG949" t="s">
        <v>892</v>
      </c>
      <c r="EH949" t="s">
        <v>5090</v>
      </c>
      <c r="EI949" t="s">
        <v>892</v>
      </c>
      <c r="EJ949" t="s">
        <v>5090</v>
      </c>
      <c r="EK949" t="s">
        <v>233</v>
      </c>
      <c r="EL949" t="s">
        <v>233</v>
      </c>
      <c r="EM949" t="s">
        <v>460</v>
      </c>
      <c r="EN949" t="s">
        <v>460</v>
      </c>
      <c r="EO949" t="s">
        <v>460</v>
      </c>
      <c r="EP949" t="s">
        <v>460</v>
      </c>
      <c r="EQ949" t="s">
        <v>214</v>
      </c>
      <c r="ER949" t="s">
        <v>214</v>
      </c>
      <c r="ES949" t="s">
        <v>233</v>
      </c>
      <c r="ET949" t="s">
        <v>233</v>
      </c>
      <c r="EU949" t="s">
        <v>233</v>
      </c>
      <c r="EV949" t="s">
        <v>233</v>
      </c>
      <c r="EW949" t="s">
        <v>580</v>
      </c>
      <c r="EX949" t="s">
        <v>580</v>
      </c>
      <c r="EY949" t="s">
        <v>233</v>
      </c>
      <c r="EZ949" t="s">
        <v>588</v>
      </c>
      <c r="FA949" t="s">
        <v>241</v>
      </c>
      <c r="FB949" t="s">
        <v>233</v>
      </c>
      <c r="FC949" t="s">
        <v>233</v>
      </c>
      <c r="FD949" t="s">
        <v>233</v>
      </c>
      <c r="FE949" t="s">
        <v>286</v>
      </c>
      <c r="FF949" t="s">
        <v>286</v>
      </c>
      <c r="FG949" t="s">
        <v>242</v>
      </c>
      <c r="FH949" t="s">
        <v>242</v>
      </c>
      <c r="FI949" t="s">
        <v>214</v>
      </c>
      <c r="FJ949" t="s">
        <v>214</v>
      </c>
      <c r="FK949" t="s">
        <v>214</v>
      </c>
      <c r="FL949" t="s">
        <v>214</v>
      </c>
      <c r="FM949" t="s">
        <v>292</v>
      </c>
      <c r="FN949" t="s">
        <v>292</v>
      </c>
      <c r="FO949" t="s">
        <v>219</v>
      </c>
      <c r="FP949" t="s">
        <v>219</v>
      </c>
      <c r="FQ949" t="s">
        <v>241</v>
      </c>
      <c r="FR949" t="s">
        <v>241</v>
      </c>
      <c r="FS949" t="s">
        <v>241</v>
      </c>
      <c r="FT949" t="s">
        <v>241</v>
      </c>
      <c r="FU949" t="s">
        <v>219</v>
      </c>
      <c r="FV949" t="s">
        <v>241</v>
      </c>
      <c r="FW949" t="s">
        <v>241</v>
      </c>
      <c r="FX949" t="s">
        <v>241</v>
      </c>
      <c r="FY949" t="s">
        <v>241</v>
      </c>
      <c r="FZ949" t="s">
        <v>248</v>
      </c>
      <c r="GA949" t="s">
        <v>248</v>
      </c>
      <c r="GB949" t="s">
        <v>226</v>
      </c>
      <c r="GC949" t="s">
        <v>226</v>
      </c>
      <c r="GD949" t="s">
        <v>293</v>
      </c>
      <c r="GE949" t="s">
        <v>241</v>
      </c>
      <c r="GF949" t="s">
        <v>293</v>
      </c>
      <c r="GG949" t="s">
        <v>227</v>
      </c>
      <c r="GH949" t="s">
        <v>241</v>
      </c>
      <c r="GI949" t="s">
        <v>227</v>
      </c>
      <c r="GJ949" t="s">
        <v>227</v>
      </c>
      <c r="GK949" t="s">
        <v>227</v>
      </c>
      <c r="GL949" t="s">
        <v>227</v>
      </c>
      <c r="GM949" t="s">
        <v>227</v>
      </c>
      <c r="GN949" t="s">
        <v>219</v>
      </c>
      <c r="GO949" t="s">
        <v>219</v>
      </c>
      <c r="GP949" t="s">
        <v>295</v>
      </c>
      <c r="GQ949" t="s">
        <v>251</v>
      </c>
      <c r="GR949" t="s">
        <v>295</v>
      </c>
      <c r="GS949" t="s">
        <v>214</v>
      </c>
      <c r="GT949" t="s">
        <v>241</v>
      </c>
      <c r="GU949" t="s">
        <v>214</v>
      </c>
      <c r="GV949" t="s">
        <v>241</v>
      </c>
      <c r="GW949" t="s">
        <v>404</v>
      </c>
      <c r="GX949" t="s">
        <v>253</v>
      </c>
      <c r="GY949" t="s">
        <v>657</v>
      </c>
      <c r="GZ949" t="s">
        <v>241</v>
      </c>
      <c r="HA949" t="s">
        <v>298</v>
      </c>
      <c r="HB949" t="s">
        <v>241</v>
      </c>
      <c r="HC949" t="s">
        <v>315</v>
      </c>
      <c r="HD949" t="s">
        <v>316</v>
      </c>
      <c r="HE949" t="s">
        <v>343</v>
      </c>
      <c r="HF949" t="s">
        <v>5091</v>
      </c>
      <c r="HG949" t="s">
        <v>362</v>
      </c>
      <c r="HH949" t="s">
        <v>5092</v>
      </c>
      <c r="HI949" t="s">
        <v>241</v>
      </c>
      <c r="HJ949" t="s">
        <v>219</v>
      </c>
      <c r="HK949" t="s">
        <v>241</v>
      </c>
      <c r="HL949" s="12"/>
      <c r="HM949">
        <v>0.75</v>
      </c>
      <c r="HN949">
        <v>0</v>
      </c>
      <c r="HO949">
        <v>0</v>
      </c>
      <c r="HP949">
        <v>0.75</v>
      </c>
      <c r="HQ949">
        <v>0.5</v>
      </c>
      <c r="HR949">
        <v>0.25</v>
      </c>
      <c r="HS949">
        <v>0</v>
      </c>
      <c r="HT949">
        <v>0</v>
      </c>
      <c r="HU949">
        <v>1</v>
      </c>
      <c r="HV949">
        <v>0.25</v>
      </c>
      <c r="HW949">
        <v>0.5</v>
      </c>
      <c r="HX949">
        <v>0.25</v>
      </c>
      <c r="HY949">
        <v>0.5</v>
      </c>
      <c r="HZ949">
        <v>0.25</v>
      </c>
      <c r="IA949" s="4">
        <v>1</v>
      </c>
      <c r="IB949">
        <v>0.25</v>
      </c>
      <c r="IC949">
        <v>0.25</v>
      </c>
      <c r="ID949">
        <v>0.25</v>
      </c>
      <c r="IE949">
        <v>0.25</v>
      </c>
      <c r="IG949">
        <v>0.75</v>
      </c>
      <c r="IH949">
        <v>0.75</v>
      </c>
      <c r="II949">
        <v>1</v>
      </c>
      <c r="IJ949">
        <v>0.75</v>
      </c>
      <c r="IK949">
        <v>0</v>
      </c>
      <c r="IL949">
        <v>1</v>
      </c>
      <c r="IM949">
        <v>1</v>
      </c>
      <c r="IN949">
        <v>1</v>
      </c>
      <c r="IO949">
        <v>1</v>
      </c>
      <c r="IQ949">
        <v>1</v>
      </c>
      <c r="IS949">
        <f t="shared" si="805"/>
        <v>0.11249999999999999</v>
      </c>
      <c r="IT949">
        <f t="shared" si="806"/>
        <v>0</v>
      </c>
      <c r="IU949">
        <f t="shared" si="807"/>
        <v>0</v>
      </c>
      <c r="IV949">
        <f t="shared" si="808"/>
        <v>7.5000000000000011E-2</v>
      </c>
      <c r="IW949">
        <f t="shared" si="809"/>
        <v>0.04</v>
      </c>
      <c r="IX949">
        <f t="shared" si="810"/>
        <v>3.2500000000000001E-2</v>
      </c>
      <c r="IY949">
        <f t="shared" si="811"/>
        <v>0</v>
      </c>
      <c r="IZ949">
        <f t="shared" si="812"/>
        <v>0</v>
      </c>
      <c r="JA949">
        <f t="shared" si="813"/>
        <v>0.13</v>
      </c>
      <c r="JB949">
        <f t="shared" si="814"/>
        <v>2.5000000000000001E-2</v>
      </c>
      <c r="JC949">
        <f t="shared" si="815"/>
        <v>0.06</v>
      </c>
      <c r="JD949">
        <f t="shared" si="816"/>
        <v>2.75E-2</v>
      </c>
      <c r="JE949">
        <f t="shared" si="817"/>
        <v>3.5000000000000003E-2</v>
      </c>
      <c r="JF949">
        <f t="shared" si="818"/>
        <v>0.03</v>
      </c>
      <c r="JG949" s="5">
        <f t="shared" si="819"/>
        <v>0.05</v>
      </c>
      <c r="JH949">
        <f t="shared" si="820"/>
        <v>0</v>
      </c>
      <c r="JI949">
        <f t="shared" si="820"/>
        <v>0</v>
      </c>
      <c r="JJ949">
        <f t="shared" si="821"/>
        <v>0.05</v>
      </c>
      <c r="JK949">
        <f t="shared" si="822"/>
        <v>3.7499999999999999E-2</v>
      </c>
      <c r="JL949" s="6">
        <f t="shared" si="823"/>
        <v>0.02</v>
      </c>
      <c r="JM949">
        <f t="shared" si="824"/>
        <v>0.09</v>
      </c>
      <c r="JN949">
        <f t="shared" si="825"/>
        <v>3.7500000000000006E-2</v>
      </c>
      <c r="JO949">
        <f t="shared" si="826"/>
        <v>0.15</v>
      </c>
      <c r="JP949">
        <f t="shared" si="827"/>
        <v>7.5000000000000011E-2</v>
      </c>
      <c r="JQ949">
        <f t="shared" si="828"/>
        <v>0</v>
      </c>
      <c r="JR949">
        <f t="shared" si="829"/>
        <v>0.11</v>
      </c>
      <c r="JS949">
        <f t="shared" si="830"/>
        <v>0.1</v>
      </c>
      <c r="JT949">
        <f t="shared" si="830"/>
        <v>0.1</v>
      </c>
      <c r="JU949">
        <f t="shared" si="831"/>
        <v>1</v>
      </c>
      <c r="JV949">
        <f t="shared" si="831"/>
        <v>0</v>
      </c>
      <c r="JW949">
        <f t="shared" si="832"/>
        <v>0.15</v>
      </c>
      <c r="JY949">
        <f t="shared" si="833"/>
        <v>3.7500000000000006E-2</v>
      </c>
      <c r="JZ949">
        <f t="shared" si="834"/>
        <v>0</v>
      </c>
      <c r="KA949">
        <f t="shared" si="835"/>
        <v>0</v>
      </c>
      <c r="KB949">
        <f t="shared" si="835"/>
        <v>1.4999999999999999E-2</v>
      </c>
      <c r="KC949">
        <f t="shared" si="836"/>
        <v>0.02</v>
      </c>
      <c r="KD949">
        <f t="shared" si="861"/>
        <v>7.4999999999999997E-3</v>
      </c>
      <c r="KE949">
        <f t="shared" si="861"/>
        <v>0</v>
      </c>
      <c r="KF949">
        <f t="shared" si="861"/>
        <v>0</v>
      </c>
      <c r="KG949">
        <f t="shared" si="861"/>
        <v>0.03</v>
      </c>
      <c r="KH949">
        <f t="shared" si="861"/>
        <v>7.4999999999999997E-3</v>
      </c>
      <c r="KI949">
        <f t="shared" si="861"/>
        <v>1.4999999999999999E-2</v>
      </c>
      <c r="KJ949">
        <f t="shared" si="860"/>
        <v>7.4999999999999997E-3</v>
      </c>
      <c r="KK949">
        <f t="shared" si="837"/>
        <v>0.01</v>
      </c>
      <c r="KL949">
        <f t="shared" si="838"/>
        <v>0.01</v>
      </c>
      <c r="KM949" s="5">
        <f t="shared" si="839"/>
        <v>0.05</v>
      </c>
      <c r="KN949">
        <f t="shared" si="840"/>
        <v>0</v>
      </c>
      <c r="KO949">
        <f t="shared" si="840"/>
        <v>0</v>
      </c>
      <c r="KP949">
        <f t="shared" si="841"/>
        <v>1.4999999999999999E-2</v>
      </c>
      <c r="KQ949">
        <f t="shared" si="842"/>
        <v>7.4999999999999997E-3</v>
      </c>
      <c r="KR949" s="6">
        <f t="shared" si="843"/>
        <v>0.01</v>
      </c>
      <c r="KS949">
        <f t="shared" si="844"/>
        <v>0.03</v>
      </c>
      <c r="KT949">
        <f t="shared" si="845"/>
        <v>2.2499999999999999E-2</v>
      </c>
      <c r="KU949">
        <f t="shared" si="846"/>
        <v>0.04</v>
      </c>
      <c r="KV949">
        <f t="shared" si="847"/>
        <v>3.7500000000000006E-2</v>
      </c>
      <c r="KW949">
        <f t="shared" si="848"/>
        <v>0</v>
      </c>
      <c r="KX949">
        <f t="shared" si="849"/>
        <v>0</v>
      </c>
      <c r="KY949">
        <f t="shared" si="850"/>
        <v>0.04</v>
      </c>
      <c r="KZ949">
        <f t="shared" si="851"/>
        <v>0.03</v>
      </c>
      <c r="LA949">
        <f t="shared" si="852"/>
        <v>1</v>
      </c>
      <c r="LB949">
        <f t="shared" si="852"/>
        <v>0</v>
      </c>
      <c r="LC949">
        <f t="shared" si="853"/>
        <v>0.1</v>
      </c>
      <c r="LE949" t="str">
        <f t="shared" si="859"/>
        <v>Tchad</v>
      </c>
      <c r="LF949">
        <f t="shared" si="854"/>
        <v>0.39</v>
      </c>
      <c r="LG949" s="6">
        <f t="shared" si="855"/>
        <v>0.33499999999999996</v>
      </c>
      <c r="LH949">
        <f t="shared" si="856"/>
        <v>0.8125</v>
      </c>
      <c r="LI949" s="6">
        <f t="shared" si="857"/>
        <v>0.54249999999999998</v>
      </c>
      <c r="LJ949">
        <f t="shared" si="858"/>
        <v>1</v>
      </c>
    </row>
    <row r="950" spans="1:322" x14ac:dyDescent="0.35">
      <c r="A950" s="8">
        <v>44852</v>
      </c>
      <c r="B950" t="s">
        <v>5093</v>
      </c>
      <c r="D950" s="24" t="s">
        <v>321</v>
      </c>
      <c r="E950" s="24" t="s">
        <v>262</v>
      </c>
      <c r="F950" s="24">
        <v>25</v>
      </c>
      <c r="G950" s="24" t="s">
        <v>258</v>
      </c>
      <c r="H950" s="24" t="s">
        <v>322</v>
      </c>
      <c r="I950" s="24" t="s">
        <v>207</v>
      </c>
      <c r="J950" s="24" t="s">
        <v>1361</v>
      </c>
      <c r="K950" s="25">
        <v>44502</v>
      </c>
      <c r="L950" s="25">
        <v>44502</v>
      </c>
      <c r="M950" s="25">
        <v>44511</v>
      </c>
      <c r="N950" s="24" t="s">
        <v>261</v>
      </c>
      <c r="O950" s="24" t="s">
        <v>261</v>
      </c>
      <c r="P950" s="24" t="s">
        <v>261</v>
      </c>
      <c r="Q950" s="24" t="s">
        <v>324</v>
      </c>
      <c r="R950" s="25">
        <v>44516</v>
      </c>
      <c r="S950" s="25">
        <v>44516</v>
      </c>
      <c r="T950" s="24" t="s">
        <v>263</v>
      </c>
      <c r="U950" s="24" t="s">
        <v>261</v>
      </c>
      <c r="V950" s="25" t="s">
        <v>262</v>
      </c>
      <c r="W950" s="24" t="s">
        <v>261</v>
      </c>
      <c r="X950" s="25" t="s">
        <v>262</v>
      </c>
      <c r="Y950" s="24" t="s">
        <v>263</v>
      </c>
      <c r="Z950" s="25">
        <v>44578</v>
      </c>
      <c r="AA950" s="24" t="s">
        <v>264</v>
      </c>
      <c r="AB950" s="24" t="s">
        <v>265</v>
      </c>
      <c r="AC950" s="24" t="s">
        <v>1819</v>
      </c>
      <c r="AD950" s="24" t="s">
        <v>612</v>
      </c>
      <c r="AE950" s="24" t="s">
        <v>326</v>
      </c>
      <c r="AF950" s="24" t="s">
        <v>474</v>
      </c>
      <c r="AG950" s="31">
        <v>786000</v>
      </c>
      <c r="AH950" s="24" t="s">
        <v>261</v>
      </c>
      <c r="AI950" s="24" t="s">
        <v>262</v>
      </c>
      <c r="AJ950" s="25" t="s">
        <v>262</v>
      </c>
      <c r="AK950" s="24" t="s">
        <v>262</v>
      </c>
      <c r="AL950" s="24" t="s">
        <v>262</v>
      </c>
      <c r="AM950" s="24" t="s">
        <v>262</v>
      </c>
      <c r="AN950" s="24" t="s">
        <v>262</v>
      </c>
      <c r="AO950" s="24" t="s">
        <v>261</v>
      </c>
      <c r="AP950" s="24" t="s">
        <v>261</v>
      </c>
      <c r="AQ950" s="25" t="s">
        <v>262</v>
      </c>
      <c r="AR950" s="24" t="s">
        <v>261</v>
      </c>
      <c r="AS950" s="25" t="s">
        <v>262</v>
      </c>
      <c r="AT950" s="24" t="s">
        <v>261</v>
      </c>
      <c r="AU950" s="25" t="s">
        <v>262</v>
      </c>
      <c r="AV950" s="24" t="s">
        <v>261</v>
      </c>
      <c r="AW950" s="25" t="s">
        <v>262</v>
      </c>
      <c r="AX950" s="24" t="s">
        <v>261</v>
      </c>
      <c r="AY950" s="25" t="s">
        <v>262</v>
      </c>
      <c r="AZ950" s="27" t="s">
        <v>262</v>
      </c>
      <c r="BA950" s="27" t="s">
        <v>262</v>
      </c>
      <c r="BB950" s="24" t="s">
        <v>261</v>
      </c>
      <c r="BC950" s="25" t="s">
        <v>262</v>
      </c>
      <c r="BD950" s="24" t="s">
        <v>261</v>
      </c>
      <c r="BE950" s="26" t="s">
        <v>262</v>
      </c>
      <c r="BF950" t="s">
        <v>1363</v>
      </c>
      <c r="BG950" s="9" t="s">
        <v>207</v>
      </c>
      <c r="BH950" t="s">
        <v>208</v>
      </c>
      <c r="BI950" t="s">
        <v>448</v>
      </c>
      <c r="BJ950" t="s">
        <v>210</v>
      </c>
      <c r="BK950" t="s">
        <v>329</v>
      </c>
      <c r="BL950" t="s">
        <v>212</v>
      </c>
      <c r="BM950" t="s">
        <v>3190</v>
      </c>
      <c r="BN950" t="s">
        <v>214</v>
      </c>
      <c r="BO950" t="s">
        <v>348</v>
      </c>
      <c r="BP950" t="s">
        <v>219</v>
      </c>
      <c r="BQ950" t="s">
        <v>332</v>
      </c>
      <c r="BV950" t="s">
        <v>214</v>
      </c>
      <c r="CC950" t="s">
        <v>214</v>
      </c>
      <c r="CG950" t="s">
        <v>219</v>
      </c>
      <c r="CI950" t="s">
        <v>304</v>
      </c>
      <c r="CJ950" t="s">
        <v>5094</v>
      </c>
      <c r="CK950" t="s">
        <v>333</v>
      </c>
      <c r="CL950" t="s">
        <v>422</v>
      </c>
      <c r="CN950" t="s">
        <v>283</v>
      </c>
      <c r="CP950" t="s">
        <v>307</v>
      </c>
      <c r="CQ950" t="s">
        <v>307</v>
      </c>
      <c r="CR950" t="s">
        <v>226</v>
      </c>
      <c r="CS950" t="s">
        <v>226</v>
      </c>
      <c r="CT950" t="s">
        <v>214</v>
      </c>
      <c r="CU950" t="s">
        <v>214</v>
      </c>
      <c r="CV950" t="s">
        <v>226</v>
      </c>
      <c r="CW950" t="s">
        <v>226</v>
      </c>
      <c r="CX950" t="s">
        <v>287</v>
      </c>
      <c r="CY950" t="s">
        <v>287</v>
      </c>
      <c r="CZ950" t="s">
        <v>219</v>
      </c>
      <c r="DA950" t="s">
        <v>219</v>
      </c>
      <c r="DB950" t="s">
        <v>398</v>
      </c>
      <c r="DC950" t="s">
        <v>398</v>
      </c>
      <c r="DD950" t="s">
        <v>219</v>
      </c>
      <c r="DG950" t="s">
        <v>357</v>
      </c>
      <c r="DI950" t="s">
        <v>782</v>
      </c>
      <c r="DK950" t="s">
        <v>233</v>
      </c>
      <c r="DL950" t="s">
        <v>233</v>
      </c>
      <c r="DM950" t="s">
        <v>219</v>
      </c>
      <c r="DN950" t="s">
        <v>219</v>
      </c>
      <c r="DO950" t="s">
        <v>414</v>
      </c>
      <c r="DP950" t="s">
        <v>235</v>
      </c>
      <c r="DR950" t="s">
        <v>235</v>
      </c>
      <c r="DT950" t="s">
        <v>219</v>
      </c>
      <c r="DU950" t="s">
        <v>219</v>
      </c>
      <c r="DX950" t="s">
        <v>242</v>
      </c>
      <c r="DY950" t="s">
        <v>242</v>
      </c>
      <c r="DZ950" t="s">
        <v>400</v>
      </c>
      <c r="EA950" t="s">
        <v>242</v>
      </c>
      <c r="EB950" t="s">
        <v>242</v>
      </c>
      <c r="EC950" t="s">
        <v>233</v>
      </c>
      <c r="ED950" t="s">
        <v>233</v>
      </c>
      <c r="EE950" t="s">
        <v>214</v>
      </c>
      <c r="EF950" t="s">
        <v>214</v>
      </c>
      <c r="EG950" t="s">
        <v>219</v>
      </c>
      <c r="EH950" t="s">
        <v>5095</v>
      </c>
      <c r="EI950" t="s">
        <v>219</v>
      </c>
      <c r="EJ950" t="s">
        <v>5095</v>
      </c>
      <c r="EK950" t="s">
        <v>233</v>
      </c>
      <c r="EL950" t="s">
        <v>233</v>
      </c>
      <c r="EM950" t="s">
        <v>401</v>
      </c>
      <c r="EN950" t="s">
        <v>401</v>
      </c>
      <c r="EO950" t="s">
        <v>357</v>
      </c>
      <c r="EP950" t="s">
        <v>357</v>
      </c>
      <c r="EQ950" t="s">
        <v>219</v>
      </c>
      <c r="ER950" t="s">
        <v>219</v>
      </c>
      <c r="ES950" t="s">
        <v>233</v>
      </c>
      <c r="ET950" t="s">
        <v>233</v>
      </c>
      <c r="EU950" t="s">
        <v>233</v>
      </c>
      <c r="EV950" t="s">
        <v>233</v>
      </c>
      <c r="EW950" t="s">
        <v>580</v>
      </c>
      <c r="EX950" t="s">
        <v>580</v>
      </c>
      <c r="EY950" t="s">
        <v>233</v>
      </c>
      <c r="EZ950" t="s">
        <v>588</v>
      </c>
      <c r="FA950" t="s">
        <v>241</v>
      </c>
      <c r="FB950" t="s">
        <v>233</v>
      </c>
      <c r="FC950" t="s">
        <v>233</v>
      </c>
      <c r="FD950" t="s">
        <v>233</v>
      </c>
      <c r="FE950" t="s">
        <v>226</v>
      </c>
      <c r="FF950" t="s">
        <v>226</v>
      </c>
      <c r="FG950" t="s">
        <v>358</v>
      </c>
      <c r="FH950" t="s">
        <v>358</v>
      </c>
      <c r="FI950" t="s">
        <v>214</v>
      </c>
      <c r="FJ950" t="s">
        <v>214</v>
      </c>
      <c r="FK950" t="s">
        <v>214</v>
      </c>
      <c r="FL950" t="s">
        <v>214</v>
      </c>
      <c r="FM950" t="s">
        <v>292</v>
      </c>
      <c r="FN950" t="s">
        <v>292</v>
      </c>
      <c r="FO950" t="s">
        <v>219</v>
      </c>
      <c r="FP950" t="s">
        <v>219</v>
      </c>
      <c r="FQ950" t="s">
        <v>241</v>
      </c>
      <c r="FR950" t="s">
        <v>241</v>
      </c>
      <c r="FS950" t="s">
        <v>241</v>
      </c>
      <c r="FT950" t="s">
        <v>241</v>
      </c>
      <c r="FU950" t="s">
        <v>219</v>
      </c>
      <c r="FV950" t="s">
        <v>241</v>
      </c>
      <c r="FW950" t="s">
        <v>241</v>
      </c>
      <c r="FX950" t="s">
        <v>241</v>
      </c>
      <c r="FY950" t="s">
        <v>241</v>
      </c>
      <c r="FZ950" t="s">
        <v>341</v>
      </c>
      <c r="GA950" t="s">
        <v>341</v>
      </c>
      <c r="GB950" t="s">
        <v>226</v>
      </c>
      <c r="GC950" t="s">
        <v>226</v>
      </c>
      <c r="GD950" t="s">
        <v>293</v>
      </c>
      <c r="GE950" t="s">
        <v>241</v>
      </c>
      <c r="GF950" t="s">
        <v>293</v>
      </c>
      <c r="GG950" t="s">
        <v>227</v>
      </c>
      <c r="GH950" t="s">
        <v>241</v>
      </c>
      <c r="GI950" t="s">
        <v>227</v>
      </c>
      <c r="GJ950" t="s">
        <v>227</v>
      </c>
      <c r="GK950" t="s">
        <v>227</v>
      </c>
      <c r="GL950" t="s">
        <v>227</v>
      </c>
      <c r="GM950" t="s">
        <v>227</v>
      </c>
      <c r="GN950" t="s">
        <v>219</v>
      </c>
      <c r="GO950" t="s">
        <v>219</v>
      </c>
      <c r="GP950" t="s">
        <v>251</v>
      </c>
      <c r="GQ950" t="s">
        <v>251</v>
      </c>
      <c r="GR950" t="s">
        <v>251</v>
      </c>
      <c r="GS950" t="s">
        <v>214</v>
      </c>
      <c r="GT950" t="s">
        <v>241</v>
      </c>
      <c r="GU950" t="s">
        <v>214</v>
      </c>
      <c r="GV950" t="s">
        <v>241</v>
      </c>
      <c r="GW950" t="s">
        <v>253</v>
      </c>
      <c r="GX950" t="s">
        <v>253</v>
      </c>
      <c r="GY950" t="s">
        <v>657</v>
      </c>
      <c r="GZ950" t="s">
        <v>241</v>
      </c>
      <c r="HA950" t="s">
        <v>239</v>
      </c>
      <c r="HB950" t="s">
        <v>241</v>
      </c>
      <c r="HC950" t="s">
        <v>315</v>
      </c>
      <c r="HD950" t="s">
        <v>316</v>
      </c>
      <c r="HE950" t="s">
        <v>343</v>
      </c>
      <c r="HF950" t="s">
        <v>261</v>
      </c>
      <c r="HG950" t="s">
        <v>319</v>
      </c>
      <c r="HH950" t="s">
        <v>5096</v>
      </c>
      <c r="HI950" t="s">
        <v>241</v>
      </c>
      <c r="HJ950" t="s">
        <v>219</v>
      </c>
      <c r="HK950" t="s">
        <v>241</v>
      </c>
      <c r="HL950" s="12"/>
      <c r="HM950">
        <v>1</v>
      </c>
      <c r="HN950">
        <v>0</v>
      </c>
      <c r="HO950">
        <v>1</v>
      </c>
      <c r="HP950">
        <v>0</v>
      </c>
      <c r="HQ950">
        <v>0.5</v>
      </c>
      <c r="HR950">
        <v>0.25</v>
      </c>
      <c r="HS950">
        <v>0</v>
      </c>
      <c r="HT950">
        <v>0</v>
      </c>
      <c r="HU950">
        <v>1</v>
      </c>
      <c r="HV950">
        <v>0.75</v>
      </c>
      <c r="HW950">
        <v>0.75</v>
      </c>
      <c r="HX950">
        <v>0.25</v>
      </c>
      <c r="HY950">
        <v>0</v>
      </c>
      <c r="HZ950">
        <v>0.25</v>
      </c>
      <c r="IA950">
        <v>0</v>
      </c>
      <c r="IB950">
        <v>0.25</v>
      </c>
      <c r="IC950">
        <v>0.25</v>
      </c>
      <c r="ID950">
        <v>0.25</v>
      </c>
      <c r="IE950">
        <v>0.25</v>
      </c>
      <c r="IG950">
        <v>1</v>
      </c>
      <c r="IH950">
        <v>1</v>
      </c>
      <c r="II950">
        <v>1</v>
      </c>
      <c r="IJ950">
        <v>1</v>
      </c>
      <c r="IK950">
        <v>0</v>
      </c>
      <c r="IL950">
        <v>1</v>
      </c>
      <c r="IM950">
        <v>1</v>
      </c>
      <c r="IN950">
        <v>1</v>
      </c>
      <c r="IO950">
        <v>1</v>
      </c>
      <c r="IQ950">
        <v>0</v>
      </c>
      <c r="IS950">
        <f t="shared" si="805"/>
        <v>0.15</v>
      </c>
      <c r="IT950">
        <f t="shared" si="806"/>
        <v>0</v>
      </c>
      <c r="IU950">
        <f t="shared" si="807"/>
        <v>0.08</v>
      </c>
      <c r="IV950">
        <f t="shared" si="808"/>
        <v>0</v>
      </c>
      <c r="IW950">
        <f t="shared" si="809"/>
        <v>0.04</v>
      </c>
      <c r="IX950">
        <f t="shared" si="810"/>
        <v>3.2500000000000001E-2</v>
      </c>
      <c r="IY950">
        <f t="shared" si="811"/>
        <v>0</v>
      </c>
      <c r="IZ950">
        <f t="shared" si="812"/>
        <v>0</v>
      </c>
      <c r="JA950">
        <f t="shared" si="813"/>
        <v>0.13</v>
      </c>
      <c r="JB950">
        <f t="shared" si="814"/>
        <v>7.5000000000000011E-2</v>
      </c>
      <c r="JC950">
        <f t="shared" si="815"/>
        <v>0.09</v>
      </c>
      <c r="JD950">
        <f t="shared" si="816"/>
        <v>2.75E-2</v>
      </c>
      <c r="JE950">
        <f t="shared" si="817"/>
        <v>0</v>
      </c>
      <c r="JF950">
        <f t="shared" si="818"/>
        <v>0.03</v>
      </c>
      <c r="JG950" s="5">
        <f t="shared" si="819"/>
        <v>0</v>
      </c>
      <c r="JH950">
        <f t="shared" si="820"/>
        <v>0</v>
      </c>
      <c r="JI950">
        <f t="shared" si="820"/>
        <v>0</v>
      </c>
      <c r="JJ950">
        <f t="shared" si="821"/>
        <v>0.05</v>
      </c>
      <c r="JK950">
        <f t="shared" si="822"/>
        <v>3.7499999999999999E-2</v>
      </c>
      <c r="JL950" s="6">
        <f t="shared" si="823"/>
        <v>2.6666666666666665E-2</v>
      </c>
      <c r="JM950">
        <f t="shared" si="824"/>
        <v>0.12</v>
      </c>
      <c r="JN950">
        <f t="shared" si="825"/>
        <v>0.05</v>
      </c>
      <c r="JO950">
        <f t="shared" si="826"/>
        <v>0.15</v>
      </c>
      <c r="JP950">
        <f t="shared" si="827"/>
        <v>0.1</v>
      </c>
      <c r="JQ950">
        <f t="shared" si="828"/>
        <v>0</v>
      </c>
      <c r="JR950">
        <f t="shared" si="829"/>
        <v>0.11</v>
      </c>
      <c r="JS950">
        <f t="shared" si="830"/>
        <v>0.1</v>
      </c>
      <c r="JT950">
        <f t="shared" si="830"/>
        <v>0.1</v>
      </c>
      <c r="JU950">
        <f t="shared" si="831"/>
        <v>1</v>
      </c>
      <c r="JV950">
        <f t="shared" si="831"/>
        <v>0</v>
      </c>
      <c r="JW950">
        <f t="shared" si="832"/>
        <v>0.15</v>
      </c>
      <c r="JY950">
        <f t="shared" si="833"/>
        <v>0.05</v>
      </c>
      <c r="JZ950">
        <f t="shared" si="834"/>
        <v>0</v>
      </c>
      <c r="KA950">
        <f t="shared" si="835"/>
        <v>0.02</v>
      </c>
      <c r="KB950">
        <f t="shared" si="835"/>
        <v>0</v>
      </c>
      <c r="KC950">
        <f t="shared" si="836"/>
        <v>0.02</v>
      </c>
      <c r="KD950">
        <f t="shared" si="861"/>
        <v>7.4999999999999997E-3</v>
      </c>
      <c r="KE950">
        <f t="shared" si="861"/>
        <v>0</v>
      </c>
      <c r="KF950">
        <f t="shared" si="861"/>
        <v>0</v>
      </c>
      <c r="KG950">
        <f t="shared" si="861"/>
        <v>0.03</v>
      </c>
      <c r="KH950">
        <f t="shared" si="861"/>
        <v>2.2499999999999999E-2</v>
      </c>
      <c r="KI950">
        <f t="shared" si="861"/>
        <v>2.2499999999999999E-2</v>
      </c>
      <c r="KJ950">
        <f t="shared" si="860"/>
        <v>7.4999999999999997E-3</v>
      </c>
      <c r="KK950">
        <f t="shared" si="837"/>
        <v>0</v>
      </c>
      <c r="KL950">
        <f t="shared" si="838"/>
        <v>0.01</v>
      </c>
      <c r="KM950" s="5">
        <f t="shared" si="839"/>
        <v>0</v>
      </c>
      <c r="KN950">
        <f t="shared" si="840"/>
        <v>0</v>
      </c>
      <c r="KO950">
        <f t="shared" si="840"/>
        <v>0</v>
      </c>
      <c r="KP950">
        <f t="shared" si="841"/>
        <v>1.4999999999999999E-2</v>
      </c>
      <c r="KQ950">
        <f t="shared" si="842"/>
        <v>7.4999999999999997E-3</v>
      </c>
      <c r="KR950" s="6">
        <f t="shared" si="843"/>
        <v>1.3333333333333332E-2</v>
      </c>
      <c r="KS950">
        <f t="shared" si="844"/>
        <v>0.04</v>
      </c>
      <c r="KT950">
        <f t="shared" si="845"/>
        <v>0.03</v>
      </c>
      <c r="KU950">
        <f t="shared" si="846"/>
        <v>0.04</v>
      </c>
      <c r="KV950">
        <f t="shared" si="847"/>
        <v>0.05</v>
      </c>
      <c r="KW950">
        <f t="shared" si="848"/>
        <v>0</v>
      </c>
      <c r="KX950">
        <f t="shared" si="849"/>
        <v>0</v>
      </c>
      <c r="KY950">
        <f t="shared" si="850"/>
        <v>0.04</v>
      </c>
      <c r="KZ950">
        <f t="shared" si="851"/>
        <v>0.03</v>
      </c>
      <c r="LA950">
        <f t="shared" si="852"/>
        <v>1</v>
      </c>
      <c r="LB950">
        <f t="shared" si="852"/>
        <v>0</v>
      </c>
      <c r="LC950">
        <f t="shared" si="853"/>
        <v>0.1</v>
      </c>
      <c r="LE950" t="str">
        <f t="shared" si="859"/>
        <v>Tchad</v>
      </c>
      <c r="LF950">
        <f t="shared" si="854"/>
        <v>0.4325</v>
      </c>
      <c r="LG950" s="6">
        <f t="shared" si="855"/>
        <v>0.33666666666666667</v>
      </c>
      <c r="LH950">
        <f t="shared" si="856"/>
        <v>0.87999999999999989</v>
      </c>
      <c r="LI950" s="6">
        <f t="shared" si="857"/>
        <v>0.55583333333333329</v>
      </c>
      <c r="LJ950">
        <f t="shared" si="858"/>
        <v>0</v>
      </c>
    </row>
    <row r="951" spans="1:322" x14ac:dyDescent="0.35">
      <c r="A951" s="8">
        <v>44874</v>
      </c>
      <c r="B951" t="s">
        <v>5097</v>
      </c>
      <c r="D951" s="27" t="s">
        <v>321</v>
      </c>
      <c r="E951" s="27" t="s">
        <v>262</v>
      </c>
      <c r="F951" s="27">
        <v>27</v>
      </c>
      <c r="G951" s="27" t="s">
        <v>258</v>
      </c>
      <c r="H951" s="27" t="s">
        <v>322</v>
      </c>
      <c r="I951" s="27" t="s">
        <v>207</v>
      </c>
      <c r="J951" s="27" t="s">
        <v>471</v>
      </c>
      <c r="K951" s="28">
        <v>44504</v>
      </c>
      <c r="L951" s="28">
        <v>44504</v>
      </c>
      <c r="M951" s="28">
        <v>44530</v>
      </c>
      <c r="N951" s="27" t="s">
        <v>261</v>
      </c>
      <c r="O951" s="27" t="s">
        <v>261</v>
      </c>
      <c r="P951" s="27" t="s">
        <v>261</v>
      </c>
      <c r="Q951" s="27" t="s">
        <v>324</v>
      </c>
      <c r="R951" s="28">
        <v>44530</v>
      </c>
      <c r="S951" s="28">
        <v>44540</v>
      </c>
      <c r="T951" s="27" t="s">
        <v>263</v>
      </c>
      <c r="U951" s="27" t="s">
        <v>261</v>
      </c>
      <c r="V951" s="28" t="s">
        <v>262</v>
      </c>
      <c r="W951" s="27" t="s">
        <v>261</v>
      </c>
      <c r="X951" s="28" t="s">
        <v>262</v>
      </c>
      <c r="Y951" s="27" t="s">
        <v>263</v>
      </c>
      <c r="Z951" s="28">
        <v>44690</v>
      </c>
      <c r="AA951" s="27" t="s">
        <v>264</v>
      </c>
      <c r="AB951" s="27" t="s">
        <v>265</v>
      </c>
      <c r="AC951" s="27" t="s">
        <v>5098</v>
      </c>
      <c r="AD951" s="27" t="s">
        <v>267</v>
      </c>
      <c r="AE951" s="27" t="s">
        <v>473</v>
      </c>
      <c r="AF951" s="27" t="s">
        <v>474</v>
      </c>
      <c r="AG951" s="29">
        <v>800000</v>
      </c>
      <c r="AH951" s="27" t="s">
        <v>261</v>
      </c>
      <c r="AI951" s="27" t="s">
        <v>262</v>
      </c>
      <c r="AJ951" s="28" t="s">
        <v>262</v>
      </c>
      <c r="AK951" s="27" t="s">
        <v>262</v>
      </c>
      <c r="AL951" s="27" t="s">
        <v>262</v>
      </c>
      <c r="AM951" s="27" t="s">
        <v>262</v>
      </c>
      <c r="AN951" s="27" t="s">
        <v>262</v>
      </c>
      <c r="AO951" s="27" t="s">
        <v>261</v>
      </c>
      <c r="AP951" s="27" t="s">
        <v>261</v>
      </c>
      <c r="AQ951" s="28" t="s">
        <v>262</v>
      </c>
      <c r="AR951" s="27" t="s">
        <v>261</v>
      </c>
      <c r="AS951" s="28" t="s">
        <v>262</v>
      </c>
      <c r="AT951" s="27" t="s">
        <v>261</v>
      </c>
      <c r="AU951" s="28" t="s">
        <v>262</v>
      </c>
      <c r="AV951" s="27" t="s">
        <v>261</v>
      </c>
      <c r="AW951" s="28" t="s">
        <v>262</v>
      </c>
      <c r="AX951" s="27" t="s">
        <v>261</v>
      </c>
      <c r="AY951" s="28" t="s">
        <v>262</v>
      </c>
      <c r="AZ951" s="27" t="s">
        <v>262</v>
      </c>
      <c r="BA951" s="27" t="s">
        <v>262</v>
      </c>
      <c r="BB951" s="27" t="s">
        <v>261</v>
      </c>
      <c r="BC951" s="28" t="s">
        <v>262</v>
      </c>
      <c r="BD951" s="27" t="s">
        <v>261</v>
      </c>
      <c r="BE951" s="30" t="s">
        <v>262</v>
      </c>
      <c r="BF951" t="s">
        <v>475</v>
      </c>
      <c r="BG951" s="9" t="s">
        <v>207</v>
      </c>
      <c r="BH951" t="s">
        <v>208</v>
      </c>
      <c r="BI951" t="s">
        <v>273</v>
      </c>
      <c r="BJ951" t="s">
        <v>210</v>
      </c>
      <c r="BK951" t="s">
        <v>852</v>
      </c>
      <c r="BL951" t="s">
        <v>212</v>
      </c>
      <c r="BM951" t="s">
        <v>478</v>
      </c>
      <c r="BN951" t="s">
        <v>219</v>
      </c>
      <c r="BO951" t="s">
        <v>215</v>
      </c>
      <c r="BP951" t="s">
        <v>219</v>
      </c>
      <c r="BQ951" t="s">
        <v>216</v>
      </c>
      <c r="BR951" t="s">
        <v>4507</v>
      </c>
      <c r="BS951" t="s">
        <v>4508</v>
      </c>
      <c r="BT951" t="s">
        <v>4509</v>
      </c>
      <c r="BU951" t="s">
        <v>482</v>
      </c>
      <c r="BV951" t="s">
        <v>219</v>
      </c>
      <c r="BW951" t="s">
        <v>540</v>
      </c>
      <c r="BX951" t="s">
        <v>5099</v>
      </c>
      <c r="BY951" t="s">
        <v>479</v>
      </c>
      <c r="BZ951" t="s">
        <v>1104</v>
      </c>
      <c r="CA951" t="s">
        <v>481</v>
      </c>
      <c r="CB951" t="s">
        <v>482</v>
      </c>
      <c r="CC951" t="s">
        <v>214</v>
      </c>
      <c r="CG951" t="s">
        <v>219</v>
      </c>
      <c r="CI951" t="s">
        <v>333</v>
      </c>
      <c r="CJ951" t="s">
        <v>5100</v>
      </c>
      <c r="CK951" t="s">
        <v>352</v>
      </c>
      <c r="CL951" t="s">
        <v>336</v>
      </c>
      <c r="CN951" t="s">
        <v>306</v>
      </c>
      <c r="CP951" t="s">
        <v>284</v>
      </c>
      <c r="CQ951" t="s">
        <v>225</v>
      </c>
      <c r="CR951" t="s">
        <v>250</v>
      </c>
      <c r="CS951" t="s">
        <v>286</v>
      </c>
      <c r="CT951" t="s">
        <v>219</v>
      </c>
      <c r="CU951" t="s">
        <v>219</v>
      </c>
      <c r="CV951" t="s">
        <v>227</v>
      </c>
      <c r="CW951" t="s">
        <v>227</v>
      </c>
      <c r="CX951" t="s">
        <v>287</v>
      </c>
      <c r="CY951" t="s">
        <v>353</v>
      </c>
      <c r="CZ951" t="s">
        <v>219</v>
      </c>
      <c r="DA951" t="s">
        <v>219</v>
      </c>
      <c r="DB951" t="s">
        <v>230</v>
      </c>
      <c r="DC951" t="s">
        <v>398</v>
      </c>
      <c r="DD951" t="s">
        <v>219</v>
      </c>
      <c r="DG951" t="s">
        <v>500</v>
      </c>
      <c r="DH951" t="s">
        <v>5101</v>
      </c>
      <c r="DI951" t="s">
        <v>338</v>
      </c>
      <c r="DK951" t="s">
        <v>233</v>
      </c>
      <c r="DL951" t="s">
        <v>239</v>
      </c>
      <c r="DM951" t="s">
        <v>214</v>
      </c>
      <c r="DN951" t="s">
        <v>219</v>
      </c>
      <c r="DO951" t="s">
        <v>288</v>
      </c>
      <c r="DP951" t="s">
        <v>399</v>
      </c>
      <c r="DR951" t="s">
        <v>235</v>
      </c>
      <c r="DT951" t="s">
        <v>219</v>
      </c>
      <c r="DU951" t="s">
        <v>214</v>
      </c>
      <c r="DX951" t="s">
        <v>237</v>
      </c>
      <c r="DY951" t="s">
        <v>239</v>
      </c>
      <c r="DZ951" t="s">
        <v>485</v>
      </c>
      <c r="EA951" t="s">
        <v>237</v>
      </c>
      <c r="EB951" t="s">
        <v>237</v>
      </c>
      <c r="EC951" t="s">
        <v>237</v>
      </c>
      <c r="ED951" t="s">
        <v>239</v>
      </c>
      <c r="EE951" t="s">
        <v>219</v>
      </c>
      <c r="EF951" t="s">
        <v>219</v>
      </c>
      <c r="EK951" t="s">
        <v>237</v>
      </c>
      <c r="EL951" t="s">
        <v>239</v>
      </c>
      <c r="EM951" t="s">
        <v>486</v>
      </c>
      <c r="EN951" t="s">
        <v>239</v>
      </c>
      <c r="EO951" t="s">
        <v>401</v>
      </c>
      <c r="EP951" t="s">
        <v>239</v>
      </c>
      <c r="EQ951" t="s">
        <v>214</v>
      </c>
      <c r="ER951" t="s">
        <v>214</v>
      </c>
      <c r="ES951" t="s">
        <v>233</v>
      </c>
      <c r="ET951" t="s">
        <v>239</v>
      </c>
      <c r="EU951" t="s">
        <v>242</v>
      </c>
      <c r="EV951" t="s">
        <v>242</v>
      </c>
      <c r="EW951" t="s">
        <v>310</v>
      </c>
      <c r="EX951" t="s">
        <v>310</v>
      </c>
      <c r="EY951" t="s">
        <v>237</v>
      </c>
      <c r="EZ951" t="s">
        <v>241</v>
      </c>
      <c r="FA951" t="s">
        <v>241</v>
      </c>
      <c r="FB951" t="s">
        <v>239</v>
      </c>
      <c r="FC951" t="s">
        <v>237</v>
      </c>
      <c r="FD951" t="s">
        <v>239</v>
      </c>
      <c r="FE951" t="s">
        <v>250</v>
      </c>
      <c r="FF951" t="s">
        <v>227</v>
      </c>
      <c r="FG951" t="s">
        <v>390</v>
      </c>
      <c r="FH951" t="s">
        <v>390</v>
      </c>
      <c r="FI951" t="s">
        <v>214</v>
      </c>
      <c r="FJ951" t="s">
        <v>214</v>
      </c>
      <c r="FK951" t="s">
        <v>214</v>
      </c>
      <c r="FL951" t="s">
        <v>214</v>
      </c>
      <c r="FM951" t="s">
        <v>245</v>
      </c>
      <c r="FN951" t="s">
        <v>461</v>
      </c>
      <c r="FO951" t="s">
        <v>219</v>
      </c>
      <c r="FP951" t="s">
        <v>219</v>
      </c>
      <c r="FQ951" t="s">
        <v>241</v>
      </c>
      <c r="FR951" t="s">
        <v>241</v>
      </c>
      <c r="FS951" t="s">
        <v>241</v>
      </c>
      <c r="FT951" t="s">
        <v>241</v>
      </c>
      <c r="FU951" t="s">
        <v>214</v>
      </c>
      <c r="FV951" t="s">
        <v>487</v>
      </c>
      <c r="FW951" t="s">
        <v>241</v>
      </c>
      <c r="FX951" t="s">
        <v>1190</v>
      </c>
      <c r="FY951" t="s">
        <v>241</v>
      </c>
      <c r="FZ951" t="s">
        <v>248</v>
      </c>
      <c r="GA951" t="s">
        <v>248</v>
      </c>
      <c r="GB951" t="s">
        <v>227</v>
      </c>
      <c r="GC951" t="s">
        <v>227</v>
      </c>
      <c r="GD951" t="s">
        <v>293</v>
      </c>
      <c r="GE951" t="s">
        <v>241</v>
      </c>
      <c r="GF951" t="s">
        <v>293</v>
      </c>
      <c r="GG951" t="s">
        <v>227</v>
      </c>
      <c r="GH951" t="s">
        <v>241</v>
      </c>
      <c r="GI951" t="s">
        <v>227</v>
      </c>
      <c r="GJ951" t="s">
        <v>244</v>
      </c>
      <c r="GK951" t="s">
        <v>250</v>
      </c>
      <c r="GL951" t="s">
        <v>227</v>
      </c>
      <c r="GM951" t="s">
        <v>227</v>
      </c>
      <c r="GN951" t="s">
        <v>219</v>
      </c>
      <c r="GO951" t="s">
        <v>219</v>
      </c>
      <c r="GP951" t="s">
        <v>295</v>
      </c>
      <c r="GQ951" t="s">
        <v>239</v>
      </c>
      <c r="GR951" t="s">
        <v>295</v>
      </c>
      <c r="GS951" t="s">
        <v>214</v>
      </c>
      <c r="GT951" t="s">
        <v>241</v>
      </c>
      <c r="GU951" t="s">
        <v>402</v>
      </c>
      <c r="GV951" t="s">
        <v>241</v>
      </c>
      <c r="GW951" t="s">
        <v>404</v>
      </c>
      <c r="GX951" t="s">
        <v>296</v>
      </c>
      <c r="GY951" t="s">
        <v>254</v>
      </c>
      <c r="GZ951" t="s">
        <v>241</v>
      </c>
      <c r="HA951" t="s">
        <v>239</v>
      </c>
      <c r="HB951" t="s">
        <v>241</v>
      </c>
      <c r="HC951" t="s">
        <v>315</v>
      </c>
      <c r="HD951" t="s">
        <v>361</v>
      </c>
      <c r="HE951" t="s">
        <v>317</v>
      </c>
      <c r="HF951" t="s">
        <v>5102</v>
      </c>
      <c r="HG951" t="s">
        <v>362</v>
      </c>
      <c r="HH951" t="s">
        <v>5103</v>
      </c>
      <c r="HI951" t="s">
        <v>241</v>
      </c>
      <c r="HJ951" t="s">
        <v>219</v>
      </c>
      <c r="HK951" t="s">
        <v>241</v>
      </c>
      <c r="HL951" s="12"/>
      <c r="HM951">
        <v>0.75</v>
      </c>
      <c r="HN951">
        <v>0.5</v>
      </c>
      <c r="HO951">
        <v>0</v>
      </c>
      <c r="HP951">
        <v>1</v>
      </c>
      <c r="HQ951">
        <v>1</v>
      </c>
      <c r="HR951">
        <v>0.25</v>
      </c>
      <c r="HS951">
        <v>1</v>
      </c>
      <c r="HT951">
        <v>1</v>
      </c>
      <c r="HU951">
        <v>1</v>
      </c>
      <c r="HV951">
        <v>0.5</v>
      </c>
      <c r="HW951">
        <v>0.5</v>
      </c>
      <c r="HX951">
        <v>0.5</v>
      </c>
      <c r="HZ951">
        <v>0.5</v>
      </c>
      <c r="IA951" s="4">
        <v>1</v>
      </c>
      <c r="IB951">
        <v>0.25</v>
      </c>
      <c r="IC951">
        <v>0.75</v>
      </c>
      <c r="ID951">
        <v>0.5</v>
      </c>
      <c r="IE951">
        <v>0.5</v>
      </c>
      <c r="IG951">
        <v>0.5</v>
      </c>
      <c r="IH951">
        <v>0.5</v>
      </c>
      <c r="II951">
        <v>0.75</v>
      </c>
      <c r="IJ951">
        <v>0.75</v>
      </c>
      <c r="IK951">
        <v>1</v>
      </c>
      <c r="IL951">
        <v>1</v>
      </c>
      <c r="IM951">
        <v>1</v>
      </c>
      <c r="IN951">
        <v>1</v>
      </c>
      <c r="IO951">
        <v>1</v>
      </c>
      <c r="IQ951">
        <v>0</v>
      </c>
      <c r="IS951">
        <f t="shared" si="805"/>
        <v>0.11249999999999999</v>
      </c>
      <c r="IT951">
        <f t="shared" si="806"/>
        <v>0.06</v>
      </c>
      <c r="IU951">
        <f t="shared" si="807"/>
        <v>0</v>
      </c>
      <c r="IV951">
        <f t="shared" si="808"/>
        <v>0.1</v>
      </c>
      <c r="IW951">
        <f t="shared" si="809"/>
        <v>0.08</v>
      </c>
      <c r="IX951">
        <f t="shared" si="810"/>
        <v>3.2500000000000001E-2</v>
      </c>
      <c r="IY951">
        <f t="shared" si="811"/>
        <v>0.1</v>
      </c>
      <c r="IZ951">
        <f t="shared" si="812"/>
        <v>0.11</v>
      </c>
      <c r="JA951">
        <f t="shared" si="813"/>
        <v>0.13</v>
      </c>
      <c r="JB951">
        <f t="shared" si="814"/>
        <v>0.05</v>
      </c>
      <c r="JC951">
        <f t="shared" si="815"/>
        <v>0.06</v>
      </c>
      <c r="JD951">
        <f t="shared" si="816"/>
        <v>5.5E-2</v>
      </c>
      <c r="JE951">
        <f t="shared" si="817"/>
        <v>0</v>
      </c>
      <c r="JF951">
        <f t="shared" si="818"/>
        <v>0.06</v>
      </c>
      <c r="JG951" s="5">
        <f t="shared" si="819"/>
        <v>0.05</v>
      </c>
      <c r="JH951">
        <f t="shared" si="820"/>
        <v>0</v>
      </c>
      <c r="JI951">
        <f t="shared" si="820"/>
        <v>0</v>
      </c>
      <c r="JJ951">
        <f t="shared" si="821"/>
        <v>0.1</v>
      </c>
      <c r="JK951">
        <f t="shared" si="822"/>
        <v>7.4999999999999997E-2</v>
      </c>
      <c r="JL951" s="6">
        <f t="shared" si="823"/>
        <v>0.04</v>
      </c>
      <c r="JM951">
        <f t="shared" si="824"/>
        <v>0.06</v>
      </c>
      <c r="JN951">
        <f t="shared" si="825"/>
        <v>2.5000000000000001E-2</v>
      </c>
      <c r="JO951">
        <f t="shared" si="826"/>
        <v>0.11249999999999999</v>
      </c>
      <c r="JP951">
        <f t="shared" si="827"/>
        <v>7.5000000000000011E-2</v>
      </c>
      <c r="JQ951">
        <f t="shared" si="828"/>
        <v>0.12</v>
      </c>
      <c r="JR951">
        <f t="shared" si="829"/>
        <v>0.11</v>
      </c>
      <c r="JS951">
        <f t="shared" si="830"/>
        <v>0.1</v>
      </c>
      <c r="JT951">
        <f t="shared" si="830"/>
        <v>0.1</v>
      </c>
      <c r="JU951">
        <f t="shared" si="831"/>
        <v>1</v>
      </c>
      <c r="JV951">
        <f t="shared" si="831"/>
        <v>0</v>
      </c>
      <c r="JW951">
        <f t="shared" si="832"/>
        <v>0.15</v>
      </c>
      <c r="JY951">
        <f t="shared" si="833"/>
        <v>3.7500000000000006E-2</v>
      </c>
      <c r="JZ951">
        <f t="shared" si="834"/>
        <v>0.04</v>
      </c>
      <c r="KA951">
        <f t="shared" si="835"/>
        <v>0</v>
      </c>
      <c r="KB951">
        <f t="shared" si="835"/>
        <v>0.02</v>
      </c>
      <c r="KC951">
        <f t="shared" si="836"/>
        <v>0.04</v>
      </c>
      <c r="KD951">
        <f t="shared" si="861"/>
        <v>7.4999999999999997E-3</v>
      </c>
      <c r="KE951">
        <f t="shared" si="861"/>
        <v>0.03</v>
      </c>
      <c r="KF951">
        <f t="shared" si="861"/>
        <v>0.03</v>
      </c>
      <c r="KG951">
        <f t="shared" si="861"/>
        <v>0.03</v>
      </c>
      <c r="KH951">
        <f t="shared" si="861"/>
        <v>1.4999999999999999E-2</v>
      </c>
      <c r="KI951">
        <f t="shared" si="861"/>
        <v>1.4999999999999999E-2</v>
      </c>
      <c r="KJ951">
        <f t="shared" si="860"/>
        <v>1.4999999999999999E-2</v>
      </c>
      <c r="KK951">
        <f t="shared" si="837"/>
        <v>0</v>
      </c>
      <c r="KL951">
        <f t="shared" si="838"/>
        <v>0.02</v>
      </c>
      <c r="KM951" s="5">
        <f t="shared" si="839"/>
        <v>0.05</v>
      </c>
      <c r="KN951">
        <f t="shared" si="840"/>
        <v>0</v>
      </c>
      <c r="KO951">
        <f t="shared" si="840"/>
        <v>0</v>
      </c>
      <c r="KP951">
        <f t="shared" si="841"/>
        <v>0.03</v>
      </c>
      <c r="KQ951">
        <f t="shared" si="842"/>
        <v>1.4999999999999999E-2</v>
      </c>
      <c r="KR951" s="6">
        <f t="shared" si="843"/>
        <v>0.02</v>
      </c>
      <c r="KS951">
        <f t="shared" si="844"/>
        <v>0.02</v>
      </c>
      <c r="KT951">
        <f t="shared" si="845"/>
        <v>1.4999999999999999E-2</v>
      </c>
      <c r="KU951">
        <f t="shared" si="846"/>
        <v>0.03</v>
      </c>
      <c r="KV951">
        <f t="shared" si="847"/>
        <v>3.7500000000000006E-2</v>
      </c>
      <c r="KW951">
        <f t="shared" si="848"/>
        <v>0.01</v>
      </c>
      <c r="KX951">
        <f t="shared" si="849"/>
        <v>0</v>
      </c>
      <c r="KY951">
        <f t="shared" si="850"/>
        <v>0.04</v>
      </c>
      <c r="KZ951">
        <f t="shared" si="851"/>
        <v>0.03</v>
      </c>
      <c r="LA951">
        <f t="shared" si="852"/>
        <v>1</v>
      </c>
      <c r="LB951">
        <f t="shared" si="852"/>
        <v>0</v>
      </c>
      <c r="LC951">
        <f t="shared" si="853"/>
        <v>0.1</v>
      </c>
      <c r="LE951" t="str">
        <f t="shared" si="859"/>
        <v>Cameroun</v>
      </c>
      <c r="LF951">
        <f t="shared" si="854"/>
        <v>0.72499999999999998</v>
      </c>
      <c r="LG951" s="6">
        <f t="shared" si="855"/>
        <v>0.49</v>
      </c>
      <c r="LH951">
        <f t="shared" si="856"/>
        <v>0.85249999999999992</v>
      </c>
      <c r="LI951" s="6">
        <f t="shared" si="857"/>
        <v>0.69750000000000012</v>
      </c>
      <c r="LJ951">
        <f t="shared" si="858"/>
        <v>0</v>
      </c>
    </row>
    <row r="952" spans="1:322" x14ac:dyDescent="0.35">
      <c r="A952" s="8">
        <v>44854</v>
      </c>
      <c r="B952" t="s">
        <v>5104</v>
      </c>
      <c r="D952" s="24" t="s">
        <v>321</v>
      </c>
      <c r="E952" s="24" t="s">
        <v>262</v>
      </c>
      <c r="F952" s="24">
        <v>26</v>
      </c>
      <c r="G952" s="24" t="s">
        <v>258</v>
      </c>
      <c r="H952" s="24" t="s">
        <v>322</v>
      </c>
      <c r="I952" s="24" t="s">
        <v>207</v>
      </c>
      <c r="J952" s="24" t="s">
        <v>471</v>
      </c>
      <c r="K952" s="25">
        <v>44504</v>
      </c>
      <c r="L952" s="25">
        <v>44504</v>
      </c>
      <c r="M952" s="25">
        <v>44511</v>
      </c>
      <c r="N952" s="24" t="s">
        <v>261</v>
      </c>
      <c r="O952" s="24" t="s">
        <v>261</v>
      </c>
      <c r="P952" s="24" t="s">
        <v>261</v>
      </c>
      <c r="Q952" s="24" t="s">
        <v>324</v>
      </c>
      <c r="R952" s="25">
        <v>44511</v>
      </c>
      <c r="S952" s="25">
        <v>44518</v>
      </c>
      <c r="T952" s="24" t="s">
        <v>263</v>
      </c>
      <c r="U952" s="24" t="s">
        <v>261</v>
      </c>
      <c r="V952" s="25" t="s">
        <v>262</v>
      </c>
      <c r="W952" s="24" t="s">
        <v>261</v>
      </c>
      <c r="X952" s="25" t="s">
        <v>262</v>
      </c>
      <c r="Y952" s="24" t="s">
        <v>263</v>
      </c>
      <c r="Z952" s="25">
        <v>44690</v>
      </c>
      <c r="AA952" s="24" t="s">
        <v>264</v>
      </c>
      <c r="AB952" s="24" t="s">
        <v>265</v>
      </c>
      <c r="AC952" s="24" t="s">
        <v>5105</v>
      </c>
      <c r="AD952" s="24" t="s">
        <v>267</v>
      </c>
      <c r="AE952" s="24" t="s">
        <v>473</v>
      </c>
      <c r="AF952" s="24" t="s">
        <v>474</v>
      </c>
      <c r="AG952" s="31">
        <v>800000</v>
      </c>
      <c r="AH952" s="24" t="s">
        <v>261</v>
      </c>
      <c r="AI952" s="24" t="s">
        <v>262</v>
      </c>
      <c r="AJ952" s="25" t="s">
        <v>262</v>
      </c>
      <c r="AK952" s="24" t="s">
        <v>262</v>
      </c>
      <c r="AL952" s="24" t="s">
        <v>262</v>
      </c>
      <c r="AM952" s="24" t="s">
        <v>262</v>
      </c>
      <c r="AN952" s="24" t="s">
        <v>262</v>
      </c>
      <c r="AO952" s="24" t="s">
        <v>261</v>
      </c>
      <c r="AP952" s="24" t="s">
        <v>261</v>
      </c>
      <c r="AQ952" s="25" t="s">
        <v>262</v>
      </c>
      <c r="AR952" s="24" t="s">
        <v>261</v>
      </c>
      <c r="AS952" s="25" t="s">
        <v>262</v>
      </c>
      <c r="AT952" s="24" t="s">
        <v>261</v>
      </c>
      <c r="AU952" s="25" t="s">
        <v>262</v>
      </c>
      <c r="AV952" s="24" t="s">
        <v>261</v>
      </c>
      <c r="AW952" s="25" t="s">
        <v>262</v>
      </c>
      <c r="AX952" s="24" t="s">
        <v>261</v>
      </c>
      <c r="AY952" s="25" t="s">
        <v>262</v>
      </c>
      <c r="AZ952" s="27" t="s">
        <v>262</v>
      </c>
      <c r="BA952" s="27" t="s">
        <v>262</v>
      </c>
      <c r="BB952" s="24" t="s">
        <v>261</v>
      </c>
      <c r="BC952" s="25" t="s">
        <v>262</v>
      </c>
      <c r="BD952" s="24" t="s">
        <v>261</v>
      </c>
      <c r="BE952" s="26" t="s">
        <v>262</v>
      </c>
      <c r="BF952" t="s">
        <v>475</v>
      </c>
      <c r="BG952" s="9" t="s">
        <v>207</v>
      </c>
      <c r="BH952" t="s">
        <v>208</v>
      </c>
      <c r="BI952" t="s">
        <v>273</v>
      </c>
      <c r="BJ952" t="s">
        <v>210</v>
      </c>
      <c r="BK952" t="s">
        <v>329</v>
      </c>
      <c r="BL952" t="s">
        <v>212</v>
      </c>
      <c r="BM952" t="s">
        <v>1110</v>
      </c>
      <c r="BN952" t="s">
        <v>214</v>
      </c>
      <c r="BO952" t="s">
        <v>215</v>
      </c>
      <c r="BP952" t="s">
        <v>219</v>
      </c>
      <c r="BQ952" t="s">
        <v>216</v>
      </c>
      <c r="BR952" t="s">
        <v>5106</v>
      </c>
      <c r="BS952" t="s">
        <v>1104</v>
      </c>
      <c r="BT952" t="s">
        <v>481</v>
      </c>
      <c r="BU952" t="s">
        <v>479</v>
      </c>
      <c r="BV952" t="s">
        <v>214</v>
      </c>
      <c r="CC952" t="s">
        <v>214</v>
      </c>
      <c r="CG952" t="s">
        <v>219</v>
      </c>
      <c r="CI952" t="s">
        <v>352</v>
      </c>
      <c r="CJ952" t="s">
        <v>5107</v>
      </c>
      <c r="CK952" t="s">
        <v>352</v>
      </c>
      <c r="CL952" t="s">
        <v>644</v>
      </c>
      <c r="CN952" t="s">
        <v>223</v>
      </c>
      <c r="CP952" t="s">
        <v>224</v>
      </c>
      <c r="CQ952" t="s">
        <v>224</v>
      </c>
      <c r="CR952" t="s">
        <v>226</v>
      </c>
      <c r="CS952" t="s">
        <v>250</v>
      </c>
      <c r="CT952" t="s">
        <v>219</v>
      </c>
      <c r="CU952" t="s">
        <v>219</v>
      </c>
      <c r="CV952" t="s">
        <v>227</v>
      </c>
      <c r="CW952" t="s">
        <v>227</v>
      </c>
      <c r="CX952" t="s">
        <v>228</v>
      </c>
      <c r="CY952" t="s">
        <v>287</v>
      </c>
      <c r="CZ952" t="s">
        <v>219</v>
      </c>
      <c r="DA952" t="s">
        <v>219</v>
      </c>
      <c r="DB952" t="s">
        <v>230</v>
      </c>
      <c r="DC952" t="s">
        <v>230</v>
      </c>
      <c r="DD952" t="s">
        <v>219</v>
      </c>
      <c r="DG952" t="s">
        <v>500</v>
      </c>
      <c r="DH952" t="s">
        <v>5108</v>
      </c>
      <c r="DI952" t="s">
        <v>500</v>
      </c>
      <c r="DJ952" t="s">
        <v>5109</v>
      </c>
      <c r="DK952" t="s">
        <v>372</v>
      </c>
      <c r="DL952" t="s">
        <v>372</v>
      </c>
      <c r="DM952" t="s">
        <v>219</v>
      </c>
      <c r="DN952" t="s">
        <v>214</v>
      </c>
      <c r="DO952" t="s">
        <v>234</v>
      </c>
      <c r="DP952" t="s">
        <v>239</v>
      </c>
      <c r="DR952" t="s">
        <v>399</v>
      </c>
      <c r="DT952" t="s">
        <v>214</v>
      </c>
      <c r="DU952" t="s">
        <v>214</v>
      </c>
      <c r="DV952" t="s">
        <v>236</v>
      </c>
      <c r="DX952" t="s">
        <v>372</v>
      </c>
      <c r="DY952" t="s">
        <v>237</v>
      </c>
      <c r="DZ952" t="s">
        <v>485</v>
      </c>
      <c r="EA952" t="s">
        <v>233</v>
      </c>
      <c r="EB952" t="s">
        <v>233</v>
      </c>
      <c r="EC952" t="s">
        <v>233</v>
      </c>
      <c r="ED952" t="s">
        <v>233</v>
      </c>
      <c r="EE952" t="s">
        <v>219</v>
      </c>
      <c r="EF952" t="s">
        <v>219</v>
      </c>
      <c r="EK952" t="s">
        <v>239</v>
      </c>
      <c r="EL952" t="s">
        <v>239</v>
      </c>
      <c r="EM952" t="s">
        <v>486</v>
      </c>
      <c r="EN952" t="s">
        <v>486</v>
      </c>
      <c r="EO952" t="s">
        <v>486</v>
      </c>
      <c r="EP952" t="s">
        <v>486</v>
      </c>
      <c r="EQ952" t="s">
        <v>214</v>
      </c>
      <c r="ER952" t="s">
        <v>214</v>
      </c>
      <c r="ES952" t="s">
        <v>237</v>
      </c>
      <c r="ET952" t="s">
        <v>237</v>
      </c>
      <c r="EU952" t="s">
        <v>237</v>
      </c>
      <c r="EV952" t="s">
        <v>237</v>
      </c>
      <c r="EW952" t="s">
        <v>243</v>
      </c>
      <c r="EX952" t="s">
        <v>243</v>
      </c>
      <c r="EY952" t="s">
        <v>239</v>
      </c>
      <c r="EZ952" t="s">
        <v>241</v>
      </c>
      <c r="FA952" t="s">
        <v>241</v>
      </c>
      <c r="FB952" t="s">
        <v>239</v>
      </c>
      <c r="FC952" t="s">
        <v>239</v>
      </c>
      <c r="FD952" t="s">
        <v>239</v>
      </c>
      <c r="FE952" t="s">
        <v>244</v>
      </c>
      <c r="FF952" t="s">
        <v>244</v>
      </c>
      <c r="FG952" t="s">
        <v>390</v>
      </c>
      <c r="FH952" t="s">
        <v>390</v>
      </c>
      <c r="FI952" t="s">
        <v>214</v>
      </c>
      <c r="FJ952" t="s">
        <v>214</v>
      </c>
      <c r="FK952" t="s">
        <v>214</v>
      </c>
      <c r="FL952" t="s">
        <v>214</v>
      </c>
      <c r="FM952" t="s">
        <v>292</v>
      </c>
      <c r="FN952" t="s">
        <v>292</v>
      </c>
      <c r="FO952" t="s">
        <v>219</v>
      </c>
      <c r="FP952" t="s">
        <v>219</v>
      </c>
      <c r="FQ952" t="s">
        <v>241</v>
      </c>
      <c r="FR952" t="s">
        <v>241</v>
      </c>
      <c r="FS952" t="s">
        <v>241</v>
      </c>
      <c r="FT952" t="s">
        <v>241</v>
      </c>
      <c r="FU952" t="s">
        <v>219</v>
      </c>
      <c r="FV952" t="s">
        <v>241</v>
      </c>
      <c r="FW952" t="s">
        <v>241</v>
      </c>
      <c r="FX952" t="s">
        <v>241</v>
      </c>
      <c r="FY952" t="s">
        <v>241</v>
      </c>
      <c r="FZ952" t="s">
        <v>341</v>
      </c>
      <c r="GA952" t="s">
        <v>341</v>
      </c>
      <c r="GB952" t="s">
        <v>227</v>
      </c>
      <c r="GC952" t="s">
        <v>227</v>
      </c>
      <c r="GD952" t="s">
        <v>293</v>
      </c>
      <c r="GE952" t="s">
        <v>241</v>
      </c>
      <c r="GF952" t="s">
        <v>293</v>
      </c>
      <c r="GG952" t="s">
        <v>286</v>
      </c>
      <c r="GH952" t="s">
        <v>241</v>
      </c>
      <c r="GI952" t="s">
        <v>286</v>
      </c>
      <c r="GJ952" t="s">
        <v>227</v>
      </c>
      <c r="GK952" t="s">
        <v>227</v>
      </c>
      <c r="GL952" t="s">
        <v>286</v>
      </c>
      <c r="GM952" t="s">
        <v>286</v>
      </c>
      <c r="GN952" t="s">
        <v>214</v>
      </c>
      <c r="GO952" t="s">
        <v>214</v>
      </c>
      <c r="GP952" t="s">
        <v>251</v>
      </c>
      <c r="GQ952" t="s">
        <v>251</v>
      </c>
      <c r="GR952" t="s">
        <v>251</v>
      </c>
      <c r="GS952" t="s">
        <v>214</v>
      </c>
      <c r="GT952" t="s">
        <v>241</v>
      </c>
      <c r="GU952" t="s">
        <v>214</v>
      </c>
      <c r="GV952" t="s">
        <v>241</v>
      </c>
      <c r="GW952" t="s">
        <v>252</v>
      </c>
      <c r="GX952" t="s">
        <v>296</v>
      </c>
      <c r="GY952" t="s">
        <v>657</v>
      </c>
      <c r="GZ952" t="s">
        <v>241</v>
      </c>
      <c r="HA952" t="s">
        <v>298</v>
      </c>
      <c r="HB952" t="s">
        <v>241</v>
      </c>
      <c r="HC952" t="s">
        <v>315</v>
      </c>
      <c r="HD952" t="s">
        <v>361</v>
      </c>
      <c r="HE952" t="s">
        <v>590</v>
      </c>
      <c r="HF952" t="s">
        <v>5110</v>
      </c>
      <c r="HG952" t="s">
        <v>319</v>
      </c>
      <c r="HH952" t="s">
        <v>683</v>
      </c>
      <c r="HI952" t="s">
        <v>241</v>
      </c>
      <c r="HJ952" t="s">
        <v>214</v>
      </c>
      <c r="HK952" t="s">
        <v>5111</v>
      </c>
      <c r="HL952" s="12"/>
      <c r="HM952">
        <v>0</v>
      </c>
      <c r="HN952">
        <v>0</v>
      </c>
      <c r="HO952">
        <v>0</v>
      </c>
      <c r="HP952">
        <v>1</v>
      </c>
      <c r="HQ952">
        <v>1</v>
      </c>
      <c r="HR952">
        <v>0</v>
      </c>
      <c r="HS952">
        <v>0</v>
      </c>
      <c r="HT952">
        <v>0.5</v>
      </c>
      <c r="HU952">
        <v>0</v>
      </c>
      <c r="HV952">
        <v>0</v>
      </c>
      <c r="HW952">
        <v>0.25</v>
      </c>
      <c r="HX952">
        <v>0.25</v>
      </c>
      <c r="HZ952">
        <v>0.5</v>
      </c>
      <c r="IA952" s="4">
        <v>1</v>
      </c>
      <c r="IB952">
        <v>0.5</v>
      </c>
      <c r="IC952">
        <v>0.5</v>
      </c>
      <c r="ID952">
        <v>0.5</v>
      </c>
      <c r="IE952">
        <v>0.5</v>
      </c>
      <c r="IG952">
        <v>0.25</v>
      </c>
      <c r="IH952">
        <v>0.5</v>
      </c>
      <c r="II952">
        <v>1</v>
      </c>
      <c r="IJ952">
        <v>1</v>
      </c>
      <c r="IK952">
        <v>1</v>
      </c>
      <c r="IL952">
        <v>1</v>
      </c>
      <c r="IM952">
        <v>0.25</v>
      </c>
      <c r="IN952">
        <v>0</v>
      </c>
      <c r="IO952">
        <v>1</v>
      </c>
      <c r="IQ952">
        <v>3</v>
      </c>
      <c r="IS952">
        <f t="shared" si="805"/>
        <v>0</v>
      </c>
      <c r="IT952">
        <f t="shared" si="806"/>
        <v>0</v>
      </c>
      <c r="IU952">
        <f t="shared" si="807"/>
        <v>0</v>
      </c>
      <c r="IV952">
        <f t="shared" si="808"/>
        <v>0.1</v>
      </c>
      <c r="IW952">
        <f t="shared" si="809"/>
        <v>0.08</v>
      </c>
      <c r="IX952">
        <f t="shared" si="810"/>
        <v>0</v>
      </c>
      <c r="IY952">
        <f t="shared" si="811"/>
        <v>0</v>
      </c>
      <c r="IZ952">
        <f t="shared" si="812"/>
        <v>5.5E-2</v>
      </c>
      <c r="JA952">
        <f t="shared" si="813"/>
        <v>0</v>
      </c>
      <c r="JB952">
        <f t="shared" si="814"/>
        <v>0</v>
      </c>
      <c r="JC952">
        <f t="shared" si="815"/>
        <v>0.03</v>
      </c>
      <c r="JD952">
        <f t="shared" si="816"/>
        <v>2.75E-2</v>
      </c>
      <c r="JE952">
        <f t="shared" si="817"/>
        <v>0</v>
      </c>
      <c r="JF952">
        <f t="shared" si="818"/>
        <v>0.06</v>
      </c>
      <c r="JG952" s="5">
        <f t="shared" si="819"/>
        <v>0.05</v>
      </c>
      <c r="JH952">
        <f t="shared" si="820"/>
        <v>0</v>
      </c>
      <c r="JI952">
        <f t="shared" si="820"/>
        <v>0</v>
      </c>
      <c r="JJ952">
        <f t="shared" si="821"/>
        <v>0.1</v>
      </c>
      <c r="JK952">
        <f t="shared" si="822"/>
        <v>7.4999999999999997E-2</v>
      </c>
      <c r="JL952" s="6">
        <f t="shared" si="823"/>
        <v>0.03</v>
      </c>
      <c r="JM952">
        <f t="shared" si="824"/>
        <v>0.03</v>
      </c>
      <c r="JN952">
        <f t="shared" si="825"/>
        <v>2.5000000000000001E-2</v>
      </c>
      <c r="JO952">
        <f t="shared" si="826"/>
        <v>0.15</v>
      </c>
      <c r="JP952">
        <f t="shared" si="827"/>
        <v>0.1</v>
      </c>
      <c r="JQ952">
        <f t="shared" si="828"/>
        <v>0.12</v>
      </c>
      <c r="JR952">
        <f t="shared" si="829"/>
        <v>0.11</v>
      </c>
      <c r="JS952">
        <f t="shared" si="830"/>
        <v>2.5000000000000001E-2</v>
      </c>
      <c r="JT952">
        <f t="shared" si="830"/>
        <v>0</v>
      </c>
      <c r="JU952">
        <f t="shared" si="831"/>
        <v>1</v>
      </c>
      <c r="JV952">
        <f t="shared" si="831"/>
        <v>0</v>
      </c>
      <c r="JW952">
        <f t="shared" si="832"/>
        <v>0.15</v>
      </c>
      <c r="JY952">
        <f t="shared" si="833"/>
        <v>0</v>
      </c>
      <c r="JZ952">
        <f t="shared" si="834"/>
        <v>0</v>
      </c>
      <c r="KA952">
        <f t="shared" si="835"/>
        <v>0</v>
      </c>
      <c r="KB952">
        <f t="shared" si="835"/>
        <v>0.02</v>
      </c>
      <c r="KC952">
        <f t="shared" si="836"/>
        <v>0.04</v>
      </c>
      <c r="KD952">
        <f t="shared" si="861"/>
        <v>0</v>
      </c>
      <c r="KE952">
        <f t="shared" si="861"/>
        <v>0</v>
      </c>
      <c r="KF952">
        <f t="shared" si="861"/>
        <v>1.4999999999999999E-2</v>
      </c>
      <c r="KG952">
        <f t="shared" si="861"/>
        <v>0</v>
      </c>
      <c r="KH952">
        <f t="shared" si="861"/>
        <v>0</v>
      </c>
      <c r="KI952">
        <f t="shared" si="861"/>
        <v>7.4999999999999997E-3</v>
      </c>
      <c r="KJ952">
        <f t="shared" si="860"/>
        <v>7.4999999999999997E-3</v>
      </c>
      <c r="KK952">
        <f t="shared" si="837"/>
        <v>0</v>
      </c>
      <c r="KL952">
        <f t="shared" si="838"/>
        <v>0.02</v>
      </c>
      <c r="KM952" s="5">
        <f t="shared" si="839"/>
        <v>0.05</v>
      </c>
      <c r="KN952">
        <f t="shared" si="840"/>
        <v>0</v>
      </c>
      <c r="KO952">
        <f t="shared" si="840"/>
        <v>0</v>
      </c>
      <c r="KP952">
        <f t="shared" si="841"/>
        <v>0.03</v>
      </c>
      <c r="KQ952">
        <f t="shared" si="842"/>
        <v>1.4999999999999999E-2</v>
      </c>
      <c r="KR952" s="6">
        <f t="shared" si="843"/>
        <v>1.4999999999999999E-2</v>
      </c>
      <c r="KS952">
        <f t="shared" si="844"/>
        <v>0.01</v>
      </c>
      <c r="KT952">
        <f t="shared" si="845"/>
        <v>1.4999999999999999E-2</v>
      </c>
      <c r="KU952">
        <f t="shared" si="846"/>
        <v>0.04</v>
      </c>
      <c r="KV952">
        <f t="shared" si="847"/>
        <v>0.05</v>
      </c>
      <c r="KW952">
        <f t="shared" si="848"/>
        <v>0.01</v>
      </c>
      <c r="KX952">
        <f t="shared" si="849"/>
        <v>0</v>
      </c>
      <c r="KY952">
        <f t="shared" si="850"/>
        <v>0.01</v>
      </c>
      <c r="KZ952">
        <f t="shared" si="851"/>
        <v>0</v>
      </c>
      <c r="LA952">
        <f t="shared" si="852"/>
        <v>1</v>
      </c>
      <c r="LB952">
        <f t="shared" si="852"/>
        <v>0</v>
      </c>
      <c r="LC952">
        <f t="shared" si="853"/>
        <v>0.1</v>
      </c>
      <c r="LE952" t="str">
        <f t="shared" si="859"/>
        <v>Cameroun</v>
      </c>
      <c r="LF952">
        <f t="shared" si="854"/>
        <v>0.23499999999999999</v>
      </c>
      <c r="LG952" s="6">
        <f t="shared" si="855"/>
        <v>0.37249999999999994</v>
      </c>
      <c r="LH952">
        <f t="shared" si="856"/>
        <v>0.71000000000000008</v>
      </c>
      <c r="LI952" s="6">
        <f t="shared" si="857"/>
        <v>0.45500000000000007</v>
      </c>
      <c r="LJ952">
        <f t="shared" si="858"/>
        <v>3</v>
      </c>
    </row>
    <row r="953" spans="1:322" x14ac:dyDescent="0.35">
      <c r="A953" s="8">
        <v>44858</v>
      </c>
      <c r="B953" t="s">
        <v>5104</v>
      </c>
      <c r="D953" s="27" t="s">
        <v>321</v>
      </c>
      <c r="E953" s="27" t="s">
        <v>262</v>
      </c>
      <c r="F953" s="27">
        <v>26</v>
      </c>
      <c r="G953" s="27" t="s">
        <v>258</v>
      </c>
      <c r="H953" s="27" t="s">
        <v>322</v>
      </c>
      <c r="I953" s="27" t="s">
        <v>207</v>
      </c>
      <c r="J953" s="27" t="s">
        <v>471</v>
      </c>
      <c r="K953" s="28">
        <v>44504</v>
      </c>
      <c r="L953" s="28">
        <v>44504</v>
      </c>
      <c r="M953" s="28">
        <v>44511</v>
      </c>
      <c r="N953" s="27" t="s">
        <v>261</v>
      </c>
      <c r="O953" s="27" t="s">
        <v>261</v>
      </c>
      <c r="P953" s="27" t="s">
        <v>261</v>
      </c>
      <c r="Q953" s="27" t="s">
        <v>324</v>
      </c>
      <c r="R953" s="28">
        <v>44511</v>
      </c>
      <c r="S953" s="28">
        <v>44518</v>
      </c>
      <c r="T953" s="27" t="s">
        <v>263</v>
      </c>
      <c r="U953" s="27" t="s">
        <v>261</v>
      </c>
      <c r="V953" s="28" t="s">
        <v>262</v>
      </c>
      <c r="W953" s="27" t="s">
        <v>261</v>
      </c>
      <c r="X953" s="28" t="s">
        <v>262</v>
      </c>
      <c r="Y953" s="27" t="s">
        <v>263</v>
      </c>
      <c r="Z953" s="28">
        <v>44690</v>
      </c>
      <c r="AA953" s="27" t="s">
        <v>264</v>
      </c>
      <c r="AB953" s="27" t="s">
        <v>265</v>
      </c>
      <c r="AC953" s="27" t="s">
        <v>5105</v>
      </c>
      <c r="AD953" s="27" t="s">
        <v>267</v>
      </c>
      <c r="AE953" s="27" t="s">
        <v>473</v>
      </c>
      <c r="AF953" s="27" t="s">
        <v>474</v>
      </c>
      <c r="AG953" s="29">
        <v>800000</v>
      </c>
      <c r="AH953" s="27" t="s">
        <v>261</v>
      </c>
      <c r="AI953" s="27" t="s">
        <v>262</v>
      </c>
      <c r="AJ953" s="28" t="s">
        <v>262</v>
      </c>
      <c r="AK953" s="27" t="s">
        <v>262</v>
      </c>
      <c r="AL953" s="27" t="s">
        <v>262</v>
      </c>
      <c r="AM953" s="27" t="s">
        <v>262</v>
      </c>
      <c r="AN953" s="27" t="s">
        <v>262</v>
      </c>
      <c r="AO953" s="27" t="s">
        <v>261</v>
      </c>
      <c r="AP953" s="27" t="s">
        <v>261</v>
      </c>
      <c r="AQ953" s="28" t="s">
        <v>262</v>
      </c>
      <c r="AR953" s="27" t="s">
        <v>261</v>
      </c>
      <c r="AS953" s="28" t="s">
        <v>262</v>
      </c>
      <c r="AT953" s="27" t="s">
        <v>261</v>
      </c>
      <c r="AU953" s="28" t="s">
        <v>262</v>
      </c>
      <c r="AV953" s="27" t="s">
        <v>261</v>
      </c>
      <c r="AW953" s="28" t="s">
        <v>262</v>
      </c>
      <c r="AX953" s="27" t="s">
        <v>261</v>
      </c>
      <c r="AY953" s="28" t="s">
        <v>262</v>
      </c>
      <c r="AZ953" s="27" t="s">
        <v>262</v>
      </c>
      <c r="BA953" s="27" t="s">
        <v>262</v>
      </c>
      <c r="BB953" s="27" t="s">
        <v>261</v>
      </c>
      <c r="BC953" s="28" t="s">
        <v>262</v>
      </c>
      <c r="BD953" s="27" t="s">
        <v>261</v>
      </c>
      <c r="BE953" s="30" t="s">
        <v>262</v>
      </c>
      <c r="BF953" t="s">
        <v>475</v>
      </c>
      <c r="BG953" s="9" t="s">
        <v>207</v>
      </c>
      <c r="BH953" t="s">
        <v>208</v>
      </c>
      <c r="BI953" t="s">
        <v>273</v>
      </c>
      <c r="BJ953" t="s">
        <v>210</v>
      </c>
      <c r="BK953" t="s">
        <v>329</v>
      </c>
      <c r="BL953" t="s">
        <v>212</v>
      </c>
      <c r="BM953" t="s">
        <v>478</v>
      </c>
      <c r="BN953" t="s">
        <v>219</v>
      </c>
      <c r="BO953" t="s">
        <v>215</v>
      </c>
      <c r="BP953" t="s">
        <v>219</v>
      </c>
      <c r="BQ953" t="s">
        <v>216</v>
      </c>
      <c r="BR953" t="s">
        <v>5106</v>
      </c>
      <c r="BS953" t="s">
        <v>1104</v>
      </c>
      <c r="BT953" t="s">
        <v>481</v>
      </c>
      <c r="BU953" t="s">
        <v>479</v>
      </c>
      <c r="BV953" t="s">
        <v>214</v>
      </c>
      <c r="CC953" t="s">
        <v>214</v>
      </c>
      <c r="CG953" t="s">
        <v>219</v>
      </c>
      <c r="CI953" t="s">
        <v>352</v>
      </c>
      <c r="CJ953" t="s">
        <v>5107</v>
      </c>
      <c r="CK953" t="s">
        <v>352</v>
      </c>
      <c r="CL953" t="s">
        <v>644</v>
      </c>
      <c r="CN953" t="s">
        <v>223</v>
      </c>
      <c r="CP953" t="s">
        <v>224</v>
      </c>
      <c r="CQ953" t="s">
        <v>224</v>
      </c>
      <c r="CR953" t="s">
        <v>226</v>
      </c>
      <c r="CS953" t="s">
        <v>250</v>
      </c>
      <c r="CT953" t="s">
        <v>219</v>
      </c>
      <c r="CU953" t="s">
        <v>219</v>
      </c>
      <c r="CV953" t="s">
        <v>227</v>
      </c>
      <c r="CW953" t="s">
        <v>227</v>
      </c>
      <c r="CX953" t="s">
        <v>228</v>
      </c>
      <c r="CY953" t="s">
        <v>287</v>
      </c>
      <c r="CZ953" t="s">
        <v>219</v>
      </c>
      <c r="DA953" t="s">
        <v>219</v>
      </c>
      <c r="DB953" t="s">
        <v>230</v>
      </c>
      <c r="DC953" t="s">
        <v>230</v>
      </c>
      <c r="DD953" t="s">
        <v>219</v>
      </c>
      <c r="DG953" t="s">
        <v>500</v>
      </c>
      <c r="DH953" t="s">
        <v>5108</v>
      </c>
      <c r="DI953" t="s">
        <v>500</v>
      </c>
      <c r="DJ953" t="s">
        <v>5109</v>
      </c>
      <c r="DK953" t="s">
        <v>372</v>
      </c>
      <c r="DL953" t="s">
        <v>372</v>
      </c>
      <c r="DM953" t="s">
        <v>219</v>
      </c>
      <c r="DN953" t="s">
        <v>214</v>
      </c>
      <c r="DO953" t="s">
        <v>234</v>
      </c>
      <c r="DP953" t="s">
        <v>239</v>
      </c>
      <c r="DR953" t="s">
        <v>399</v>
      </c>
      <c r="DT953" t="s">
        <v>214</v>
      </c>
      <c r="DU953" t="s">
        <v>214</v>
      </c>
      <c r="DV953" t="s">
        <v>236</v>
      </c>
      <c r="DX953" t="s">
        <v>372</v>
      </c>
      <c r="DY953" t="s">
        <v>237</v>
      </c>
      <c r="DZ953" t="s">
        <v>485</v>
      </c>
      <c r="EA953" t="s">
        <v>233</v>
      </c>
      <c r="EB953" t="s">
        <v>233</v>
      </c>
      <c r="EC953" t="s">
        <v>233</v>
      </c>
      <c r="ED953" t="s">
        <v>233</v>
      </c>
      <c r="EE953" t="s">
        <v>219</v>
      </c>
      <c r="EF953" t="s">
        <v>219</v>
      </c>
      <c r="EK953" t="s">
        <v>239</v>
      </c>
      <c r="EL953" t="s">
        <v>239</v>
      </c>
      <c r="EM953" t="s">
        <v>486</v>
      </c>
      <c r="EN953" t="s">
        <v>486</v>
      </c>
      <c r="EO953" t="s">
        <v>486</v>
      </c>
      <c r="EP953" t="s">
        <v>486</v>
      </c>
      <c r="EQ953" t="s">
        <v>214</v>
      </c>
      <c r="ER953" t="s">
        <v>214</v>
      </c>
      <c r="ES953" t="s">
        <v>237</v>
      </c>
      <c r="ET953" t="s">
        <v>237</v>
      </c>
      <c r="EU953" t="s">
        <v>237</v>
      </c>
      <c r="EV953" t="s">
        <v>237</v>
      </c>
      <c r="EW953" t="s">
        <v>243</v>
      </c>
      <c r="EX953" t="s">
        <v>243</v>
      </c>
      <c r="EY953" t="s">
        <v>239</v>
      </c>
      <c r="EZ953" t="s">
        <v>241</v>
      </c>
      <c r="FA953" t="s">
        <v>241</v>
      </c>
      <c r="FB953" t="s">
        <v>239</v>
      </c>
      <c r="FC953" t="s">
        <v>239</v>
      </c>
      <c r="FD953" t="s">
        <v>239</v>
      </c>
      <c r="FE953" t="s">
        <v>244</v>
      </c>
      <c r="FF953" t="s">
        <v>244</v>
      </c>
      <c r="FG953" t="s">
        <v>390</v>
      </c>
      <c r="FH953" t="s">
        <v>390</v>
      </c>
      <c r="FI953" t="s">
        <v>214</v>
      </c>
      <c r="FJ953" t="s">
        <v>214</v>
      </c>
      <c r="FK953" t="s">
        <v>214</v>
      </c>
      <c r="FL953" t="s">
        <v>214</v>
      </c>
      <c r="FM953" t="s">
        <v>292</v>
      </c>
      <c r="FN953" t="s">
        <v>292</v>
      </c>
      <c r="FO953" t="s">
        <v>219</v>
      </c>
      <c r="FP953" t="s">
        <v>219</v>
      </c>
      <c r="FQ953" t="s">
        <v>241</v>
      </c>
      <c r="FR953" t="s">
        <v>241</v>
      </c>
      <c r="FS953" t="s">
        <v>241</v>
      </c>
      <c r="FT953" t="s">
        <v>241</v>
      </c>
      <c r="FU953" t="s">
        <v>219</v>
      </c>
      <c r="FV953" t="s">
        <v>241</v>
      </c>
      <c r="FW953" t="s">
        <v>241</v>
      </c>
      <c r="FX953" t="s">
        <v>241</v>
      </c>
      <c r="FY953" t="s">
        <v>241</v>
      </c>
      <c r="FZ953" t="s">
        <v>341</v>
      </c>
      <c r="GA953" t="s">
        <v>341</v>
      </c>
      <c r="GB953" t="s">
        <v>227</v>
      </c>
      <c r="GC953" t="s">
        <v>227</v>
      </c>
      <c r="GD953" t="s">
        <v>293</v>
      </c>
      <c r="GE953" t="s">
        <v>241</v>
      </c>
      <c r="GF953" t="s">
        <v>293</v>
      </c>
      <c r="GG953" t="s">
        <v>286</v>
      </c>
      <c r="GH953" t="s">
        <v>241</v>
      </c>
      <c r="GI953" t="s">
        <v>286</v>
      </c>
      <c r="GJ953" t="s">
        <v>227</v>
      </c>
      <c r="GK953" t="s">
        <v>227</v>
      </c>
      <c r="GL953" t="s">
        <v>286</v>
      </c>
      <c r="GM953" t="s">
        <v>286</v>
      </c>
      <c r="GN953" t="s">
        <v>214</v>
      </c>
      <c r="GO953" t="s">
        <v>214</v>
      </c>
      <c r="GP953" t="s">
        <v>251</v>
      </c>
      <c r="GQ953" t="s">
        <v>251</v>
      </c>
      <c r="GR953" t="s">
        <v>251</v>
      </c>
      <c r="GS953" t="s">
        <v>214</v>
      </c>
      <c r="GT953" t="s">
        <v>241</v>
      </c>
      <c r="GU953" t="s">
        <v>214</v>
      </c>
      <c r="GV953" t="s">
        <v>241</v>
      </c>
      <c r="GW953" t="s">
        <v>252</v>
      </c>
      <c r="GX953" t="s">
        <v>296</v>
      </c>
      <c r="GY953" t="s">
        <v>657</v>
      </c>
      <c r="GZ953" t="s">
        <v>241</v>
      </c>
      <c r="HA953" t="s">
        <v>298</v>
      </c>
      <c r="HB953" t="s">
        <v>241</v>
      </c>
      <c r="HC953" t="s">
        <v>315</v>
      </c>
      <c r="HD953" t="s">
        <v>361</v>
      </c>
      <c r="HE953" t="s">
        <v>590</v>
      </c>
      <c r="HF953" t="s">
        <v>5110</v>
      </c>
      <c r="HG953" t="s">
        <v>319</v>
      </c>
      <c r="HH953" t="s">
        <v>683</v>
      </c>
      <c r="HI953" t="s">
        <v>241</v>
      </c>
      <c r="HJ953" t="s">
        <v>214</v>
      </c>
      <c r="HK953" t="s">
        <v>5111</v>
      </c>
      <c r="HL953" s="12"/>
      <c r="HM953">
        <v>0.25</v>
      </c>
      <c r="HN953">
        <v>0.5</v>
      </c>
      <c r="HO953">
        <v>0</v>
      </c>
      <c r="HP953">
        <v>1</v>
      </c>
      <c r="HQ953">
        <v>1</v>
      </c>
      <c r="HR953">
        <v>0.25</v>
      </c>
      <c r="HS953">
        <v>0</v>
      </c>
      <c r="HT953">
        <v>0</v>
      </c>
      <c r="HU953">
        <v>0</v>
      </c>
      <c r="HV953">
        <v>0.5</v>
      </c>
      <c r="HW953">
        <v>0.5</v>
      </c>
      <c r="HX953">
        <v>0.5</v>
      </c>
      <c r="HZ953">
        <v>0.5</v>
      </c>
      <c r="IA953" s="4">
        <v>1</v>
      </c>
      <c r="IB953">
        <v>0.5</v>
      </c>
      <c r="IC953">
        <v>0.5</v>
      </c>
      <c r="ID953">
        <v>0.5</v>
      </c>
      <c r="IE953">
        <v>0.5</v>
      </c>
      <c r="IG953">
        <v>0.25</v>
      </c>
      <c r="IH953">
        <v>0.25</v>
      </c>
      <c r="II953">
        <v>0.25</v>
      </c>
      <c r="IJ953">
        <v>0.25</v>
      </c>
      <c r="IK953">
        <v>0</v>
      </c>
      <c r="IL953">
        <v>0.5</v>
      </c>
      <c r="IM953">
        <v>0</v>
      </c>
      <c r="IN953">
        <v>0</v>
      </c>
      <c r="IO953">
        <v>1</v>
      </c>
      <c r="IQ953">
        <v>3</v>
      </c>
      <c r="IS953">
        <f t="shared" si="805"/>
        <v>3.7499999999999999E-2</v>
      </c>
      <c r="IT953">
        <f t="shared" si="806"/>
        <v>0.06</v>
      </c>
      <c r="IU953">
        <f t="shared" si="807"/>
        <v>0</v>
      </c>
      <c r="IV953">
        <f t="shared" si="808"/>
        <v>0.1</v>
      </c>
      <c r="IW953">
        <f t="shared" si="809"/>
        <v>0.08</v>
      </c>
      <c r="IX953">
        <f t="shared" si="810"/>
        <v>3.2500000000000001E-2</v>
      </c>
      <c r="IY953">
        <f t="shared" si="811"/>
        <v>0</v>
      </c>
      <c r="IZ953">
        <f t="shared" si="812"/>
        <v>0</v>
      </c>
      <c r="JA953">
        <f t="shared" si="813"/>
        <v>0</v>
      </c>
      <c r="JB953">
        <f t="shared" si="814"/>
        <v>0.05</v>
      </c>
      <c r="JC953">
        <f t="shared" si="815"/>
        <v>0.06</v>
      </c>
      <c r="JD953">
        <f t="shared" si="816"/>
        <v>5.5E-2</v>
      </c>
      <c r="JE953">
        <f t="shared" si="817"/>
        <v>0</v>
      </c>
      <c r="JF953">
        <f t="shared" si="818"/>
        <v>0.06</v>
      </c>
      <c r="JG953" s="5">
        <f t="shared" si="819"/>
        <v>0.05</v>
      </c>
      <c r="JH953">
        <f t="shared" si="820"/>
        <v>0</v>
      </c>
      <c r="JI953">
        <f t="shared" si="820"/>
        <v>0</v>
      </c>
      <c r="JJ953">
        <f t="shared" si="821"/>
        <v>0.1</v>
      </c>
      <c r="JK953">
        <f t="shared" si="822"/>
        <v>7.4999999999999997E-2</v>
      </c>
      <c r="JL953" s="6">
        <f t="shared" si="823"/>
        <v>0.04</v>
      </c>
      <c r="JM953">
        <f t="shared" si="824"/>
        <v>0.03</v>
      </c>
      <c r="JN953">
        <f t="shared" si="825"/>
        <v>1.2500000000000001E-2</v>
      </c>
      <c r="JO953">
        <f t="shared" si="826"/>
        <v>3.7499999999999999E-2</v>
      </c>
      <c r="JP953">
        <f t="shared" si="827"/>
        <v>2.5000000000000001E-2</v>
      </c>
      <c r="JQ953">
        <f t="shared" si="828"/>
        <v>0</v>
      </c>
      <c r="JR953">
        <f t="shared" si="829"/>
        <v>5.5E-2</v>
      </c>
      <c r="JS953">
        <f t="shared" si="830"/>
        <v>0</v>
      </c>
      <c r="JT953">
        <f t="shared" si="830"/>
        <v>0</v>
      </c>
      <c r="JU953">
        <f t="shared" si="831"/>
        <v>1</v>
      </c>
      <c r="JV953">
        <f t="shared" si="831"/>
        <v>0</v>
      </c>
      <c r="JW953">
        <f t="shared" si="832"/>
        <v>0.15</v>
      </c>
      <c r="JY953">
        <f t="shared" si="833"/>
        <v>1.2500000000000001E-2</v>
      </c>
      <c r="JZ953">
        <f t="shared" si="834"/>
        <v>0.04</v>
      </c>
      <c r="KA953">
        <f t="shared" si="835"/>
        <v>0</v>
      </c>
      <c r="KB953">
        <f t="shared" si="835"/>
        <v>0.02</v>
      </c>
      <c r="KC953">
        <f t="shared" si="836"/>
        <v>0.04</v>
      </c>
      <c r="KD953">
        <f t="shared" si="861"/>
        <v>7.4999999999999997E-3</v>
      </c>
      <c r="KE953">
        <f t="shared" si="861"/>
        <v>0</v>
      </c>
      <c r="KF953">
        <f t="shared" si="861"/>
        <v>0</v>
      </c>
      <c r="KG953">
        <f t="shared" si="861"/>
        <v>0</v>
      </c>
      <c r="KH953">
        <f t="shared" si="861"/>
        <v>1.4999999999999999E-2</v>
      </c>
      <c r="KI953">
        <f t="shared" si="861"/>
        <v>1.4999999999999999E-2</v>
      </c>
      <c r="KJ953">
        <f t="shared" si="860"/>
        <v>1.4999999999999999E-2</v>
      </c>
      <c r="KK953">
        <f t="shared" si="837"/>
        <v>0</v>
      </c>
      <c r="KL953">
        <f t="shared" si="838"/>
        <v>0.02</v>
      </c>
      <c r="KM953" s="5">
        <f t="shared" si="839"/>
        <v>0.05</v>
      </c>
      <c r="KN953">
        <f t="shared" si="840"/>
        <v>0</v>
      </c>
      <c r="KO953">
        <f t="shared" si="840"/>
        <v>0</v>
      </c>
      <c r="KP953">
        <f t="shared" si="841"/>
        <v>0.03</v>
      </c>
      <c r="KQ953">
        <f t="shared" si="842"/>
        <v>1.4999999999999999E-2</v>
      </c>
      <c r="KR953" s="6">
        <f t="shared" si="843"/>
        <v>0.02</v>
      </c>
      <c r="KS953">
        <f t="shared" si="844"/>
        <v>0.01</v>
      </c>
      <c r="KT953">
        <f t="shared" si="845"/>
        <v>7.4999999999999997E-3</v>
      </c>
      <c r="KU953">
        <f t="shared" si="846"/>
        <v>0.01</v>
      </c>
      <c r="KV953">
        <f t="shared" si="847"/>
        <v>1.2500000000000001E-2</v>
      </c>
      <c r="KW953">
        <f t="shared" si="848"/>
        <v>0</v>
      </c>
      <c r="KX953">
        <f t="shared" si="849"/>
        <v>0</v>
      </c>
      <c r="KY953">
        <f t="shared" si="850"/>
        <v>0</v>
      </c>
      <c r="KZ953">
        <f t="shared" si="851"/>
        <v>0</v>
      </c>
      <c r="LA953">
        <f t="shared" si="852"/>
        <v>1</v>
      </c>
      <c r="LB953">
        <f t="shared" si="852"/>
        <v>0</v>
      </c>
      <c r="LC953">
        <f t="shared" si="853"/>
        <v>0.1</v>
      </c>
      <c r="LE953" t="str">
        <f t="shared" si="859"/>
        <v>Cameroun</v>
      </c>
      <c r="LF953">
        <f t="shared" si="854"/>
        <v>0.31000000000000005</v>
      </c>
      <c r="LG953" s="6">
        <f t="shared" si="855"/>
        <v>0.49</v>
      </c>
      <c r="LH953">
        <f t="shared" si="856"/>
        <v>0.30999999999999994</v>
      </c>
      <c r="LI953" s="6">
        <f t="shared" si="857"/>
        <v>0.44000000000000006</v>
      </c>
      <c r="LJ953">
        <f t="shared" si="858"/>
        <v>3</v>
      </c>
    </row>
    <row r="954" spans="1:322" x14ac:dyDescent="0.35">
      <c r="A954" s="8">
        <v>44859</v>
      </c>
      <c r="B954" t="s">
        <v>5112</v>
      </c>
      <c r="D954" s="24" t="s">
        <v>321</v>
      </c>
      <c r="E954" s="24" t="s">
        <v>262</v>
      </c>
      <c r="F954" s="24">
        <v>36</v>
      </c>
      <c r="G954" s="24" t="s">
        <v>258</v>
      </c>
      <c r="H954" s="24" t="s">
        <v>322</v>
      </c>
      <c r="I954" s="24" t="s">
        <v>207</v>
      </c>
      <c r="J954" s="24" t="s">
        <v>471</v>
      </c>
      <c r="K954" s="25">
        <v>44504</v>
      </c>
      <c r="L954" s="25">
        <v>44504</v>
      </c>
      <c r="M954" s="25">
        <v>44511</v>
      </c>
      <c r="N954" s="24" t="s">
        <v>261</v>
      </c>
      <c r="O954" s="24" t="s">
        <v>261</v>
      </c>
      <c r="P954" s="24" t="s">
        <v>261</v>
      </c>
      <c r="Q954" s="24" t="s">
        <v>324</v>
      </c>
      <c r="R954" s="25">
        <v>44511</v>
      </c>
      <c r="S954" s="25">
        <v>44725</v>
      </c>
      <c r="T954" s="24" t="s">
        <v>263</v>
      </c>
      <c r="U954" s="24" t="s">
        <v>261</v>
      </c>
      <c r="V954" s="25" t="s">
        <v>262</v>
      </c>
      <c r="W954" s="24" t="s">
        <v>261</v>
      </c>
      <c r="X954" s="25" t="s">
        <v>262</v>
      </c>
      <c r="Y954" s="24" t="s">
        <v>263</v>
      </c>
      <c r="Z954" s="25">
        <v>44725</v>
      </c>
      <c r="AA954" s="24" t="s">
        <v>264</v>
      </c>
      <c r="AB954" s="24" t="s">
        <v>265</v>
      </c>
      <c r="AC954" s="24" t="s">
        <v>5113</v>
      </c>
      <c r="AD954" s="24" t="s">
        <v>267</v>
      </c>
      <c r="AE954" s="24" t="s">
        <v>473</v>
      </c>
      <c r="AF954" s="24" t="s">
        <v>474</v>
      </c>
      <c r="AG954" s="31">
        <v>800000</v>
      </c>
      <c r="AH954" s="24" t="s">
        <v>261</v>
      </c>
      <c r="AI954" s="24" t="s">
        <v>262</v>
      </c>
      <c r="AJ954" s="25" t="s">
        <v>262</v>
      </c>
      <c r="AK954" s="24" t="s">
        <v>262</v>
      </c>
      <c r="AL954" s="24" t="s">
        <v>262</v>
      </c>
      <c r="AM954" s="24" t="s">
        <v>262</v>
      </c>
      <c r="AN954" s="24" t="s">
        <v>262</v>
      </c>
      <c r="AO954" s="24" t="s">
        <v>261</v>
      </c>
      <c r="AP954" s="24" t="s">
        <v>261</v>
      </c>
      <c r="AQ954" s="25" t="s">
        <v>262</v>
      </c>
      <c r="AR954" s="24" t="s">
        <v>261</v>
      </c>
      <c r="AS954" s="25" t="s">
        <v>262</v>
      </c>
      <c r="AT954" s="24" t="s">
        <v>261</v>
      </c>
      <c r="AU954" s="25" t="s">
        <v>262</v>
      </c>
      <c r="AV954" s="24" t="s">
        <v>261</v>
      </c>
      <c r="AW954" s="25" t="s">
        <v>262</v>
      </c>
      <c r="AX954" s="24" t="s">
        <v>261</v>
      </c>
      <c r="AY954" s="25" t="s">
        <v>262</v>
      </c>
      <c r="AZ954" s="27" t="s">
        <v>262</v>
      </c>
      <c r="BA954" s="27" t="s">
        <v>262</v>
      </c>
      <c r="BB954" s="24" t="s">
        <v>261</v>
      </c>
      <c r="BC954" s="25" t="s">
        <v>262</v>
      </c>
      <c r="BD954" s="24" t="s">
        <v>261</v>
      </c>
      <c r="BE954" s="26" t="s">
        <v>262</v>
      </c>
      <c r="BF954" t="s">
        <v>475</v>
      </c>
      <c r="BG954" s="9" t="s">
        <v>207</v>
      </c>
      <c r="BH954" t="s">
        <v>208</v>
      </c>
      <c r="BI954" t="s">
        <v>477</v>
      </c>
      <c r="BJ954" t="s">
        <v>210</v>
      </c>
      <c r="BK954" t="s">
        <v>329</v>
      </c>
      <c r="BL954" t="s">
        <v>212</v>
      </c>
      <c r="BM954" t="s">
        <v>478</v>
      </c>
      <c r="BN954" t="s">
        <v>219</v>
      </c>
      <c r="BO954" t="s">
        <v>753</v>
      </c>
      <c r="BP954" t="s">
        <v>219</v>
      </c>
      <c r="BQ954" t="s">
        <v>216</v>
      </c>
      <c r="BR954" t="s">
        <v>5114</v>
      </c>
      <c r="BS954" t="s">
        <v>1104</v>
      </c>
      <c r="BT954" t="s">
        <v>481</v>
      </c>
      <c r="BU954" t="s">
        <v>479</v>
      </c>
      <c r="BV954" t="s">
        <v>219</v>
      </c>
      <c r="BW954" t="s">
        <v>540</v>
      </c>
      <c r="BX954" t="s">
        <v>5115</v>
      </c>
      <c r="BY954" t="s">
        <v>5116</v>
      </c>
      <c r="BZ954" t="s">
        <v>1104</v>
      </c>
      <c r="CA954" t="s">
        <v>481</v>
      </c>
      <c r="CB954" t="s">
        <v>479</v>
      </c>
      <c r="CC954" t="s">
        <v>214</v>
      </c>
      <c r="CG954" t="s">
        <v>219</v>
      </c>
      <c r="CI954" t="s">
        <v>335</v>
      </c>
      <c r="CJ954" t="s">
        <v>5117</v>
      </c>
      <c r="CK954" t="s">
        <v>352</v>
      </c>
      <c r="CL954" t="s">
        <v>412</v>
      </c>
      <c r="CN954" t="s">
        <v>306</v>
      </c>
      <c r="CP954" t="s">
        <v>225</v>
      </c>
      <c r="CQ954" t="s">
        <v>225</v>
      </c>
      <c r="CR954" t="s">
        <v>250</v>
      </c>
      <c r="CS954" t="s">
        <v>226</v>
      </c>
      <c r="CT954" t="s">
        <v>214</v>
      </c>
      <c r="CU954" t="s">
        <v>219</v>
      </c>
      <c r="CV954" t="s">
        <v>244</v>
      </c>
      <c r="CW954" t="s">
        <v>244</v>
      </c>
      <c r="CX954" t="s">
        <v>287</v>
      </c>
      <c r="CY954" t="s">
        <v>450</v>
      </c>
      <c r="CZ954" t="s">
        <v>219</v>
      </c>
      <c r="DA954" t="s">
        <v>219</v>
      </c>
      <c r="DB954" t="s">
        <v>398</v>
      </c>
      <c r="DC954" t="s">
        <v>398</v>
      </c>
      <c r="DD954" t="s">
        <v>219</v>
      </c>
      <c r="DG954" t="s">
        <v>500</v>
      </c>
      <c r="DH954" t="s">
        <v>2757</v>
      </c>
      <c r="DI954" t="s">
        <v>338</v>
      </c>
      <c r="DK954" t="s">
        <v>389</v>
      </c>
      <c r="DL954" t="s">
        <v>239</v>
      </c>
      <c r="DM954" t="s">
        <v>214</v>
      </c>
      <c r="DN954" t="s">
        <v>219</v>
      </c>
      <c r="DO954" t="s">
        <v>414</v>
      </c>
      <c r="DP954" t="s">
        <v>399</v>
      </c>
      <c r="DR954" t="s">
        <v>235</v>
      </c>
      <c r="DT954" t="s">
        <v>214</v>
      </c>
      <c r="DU954" t="s">
        <v>214</v>
      </c>
      <c r="DV954" t="s">
        <v>452</v>
      </c>
      <c r="DW954" t="s">
        <v>5118</v>
      </c>
      <c r="DX954" t="s">
        <v>242</v>
      </c>
      <c r="DY954" t="s">
        <v>239</v>
      </c>
      <c r="DZ954" t="s">
        <v>485</v>
      </c>
      <c r="EA954" t="s">
        <v>237</v>
      </c>
      <c r="EB954" t="s">
        <v>237</v>
      </c>
      <c r="EC954" t="s">
        <v>242</v>
      </c>
      <c r="ED954" t="s">
        <v>239</v>
      </c>
      <c r="EE954" t="s">
        <v>214</v>
      </c>
      <c r="EF954" t="s">
        <v>214</v>
      </c>
      <c r="EG954" t="s">
        <v>214</v>
      </c>
      <c r="EI954" t="s">
        <v>214</v>
      </c>
      <c r="EK954" t="s">
        <v>237</v>
      </c>
      <c r="EL954" t="s">
        <v>239</v>
      </c>
      <c r="EM954" t="s">
        <v>486</v>
      </c>
      <c r="EN954" t="s">
        <v>486</v>
      </c>
      <c r="EO954" t="s">
        <v>401</v>
      </c>
      <c r="EP954" t="s">
        <v>401</v>
      </c>
      <c r="EQ954" t="s">
        <v>214</v>
      </c>
      <c r="ER954" t="s">
        <v>214</v>
      </c>
      <c r="ES954" t="s">
        <v>372</v>
      </c>
      <c r="ET954" t="s">
        <v>239</v>
      </c>
      <c r="EU954" t="s">
        <v>389</v>
      </c>
      <c r="EV954" t="s">
        <v>389</v>
      </c>
      <c r="EW954" t="s">
        <v>243</v>
      </c>
      <c r="EX954" t="s">
        <v>243</v>
      </c>
      <c r="EY954" t="s">
        <v>242</v>
      </c>
      <c r="EZ954" t="s">
        <v>241</v>
      </c>
      <c r="FA954" t="s">
        <v>241</v>
      </c>
      <c r="FB954" t="s">
        <v>239</v>
      </c>
      <c r="FC954" t="s">
        <v>242</v>
      </c>
      <c r="FD954" t="s">
        <v>239</v>
      </c>
      <c r="FE954" t="s">
        <v>226</v>
      </c>
      <c r="FF954" t="s">
        <v>226</v>
      </c>
      <c r="FG954" t="s">
        <v>390</v>
      </c>
      <c r="FH954" t="s">
        <v>390</v>
      </c>
      <c r="FI954" t="s">
        <v>214</v>
      </c>
      <c r="FJ954" t="s">
        <v>214</v>
      </c>
      <c r="FK954" t="s">
        <v>214</v>
      </c>
      <c r="FL954" t="s">
        <v>214</v>
      </c>
      <c r="FM954" t="s">
        <v>292</v>
      </c>
      <c r="FN954" t="s">
        <v>403</v>
      </c>
      <c r="FO954" t="s">
        <v>219</v>
      </c>
      <c r="FP954" t="s">
        <v>219</v>
      </c>
      <c r="FQ954" t="s">
        <v>241</v>
      </c>
      <c r="FR954" t="s">
        <v>241</v>
      </c>
      <c r="FS954" t="s">
        <v>241</v>
      </c>
      <c r="FT954" t="s">
        <v>241</v>
      </c>
      <c r="FU954" t="s">
        <v>219</v>
      </c>
      <c r="FV954" t="s">
        <v>241</v>
      </c>
      <c r="FW954" t="s">
        <v>241</v>
      </c>
      <c r="FX954" t="s">
        <v>241</v>
      </c>
      <c r="FY954" t="s">
        <v>241</v>
      </c>
      <c r="FZ954" t="s">
        <v>341</v>
      </c>
      <c r="GA954" t="s">
        <v>341</v>
      </c>
      <c r="GB954" t="s">
        <v>250</v>
      </c>
      <c r="GC954" t="s">
        <v>244</v>
      </c>
      <c r="GD954" t="s">
        <v>293</v>
      </c>
      <c r="GE954" t="s">
        <v>241</v>
      </c>
      <c r="GF954" t="s">
        <v>293</v>
      </c>
      <c r="GG954" t="s">
        <v>227</v>
      </c>
      <c r="GH954" t="s">
        <v>241</v>
      </c>
      <c r="GI954" t="s">
        <v>227</v>
      </c>
      <c r="GJ954" t="s">
        <v>226</v>
      </c>
      <c r="GK954" t="s">
        <v>226</v>
      </c>
      <c r="GL954" t="s">
        <v>227</v>
      </c>
      <c r="GM954" t="s">
        <v>227</v>
      </c>
      <c r="GN954" t="s">
        <v>219</v>
      </c>
      <c r="GO954" t="s">
        <v>219</v>
      </c>
      <c r="GP954" t="s">
        <v>295</v>
      </c>
      <c r="GQ954" t="s">
        <v>295</v>
      </c>
      <c r="GR954" t="s">
        <v>295</v>
      </c>
      <c r="GS954" t="s">
        <v>214</v>
      </c>
      <c r="GT954" t="s">
        <v>241</v>
      </c>
      <c r="GU954" t="s">
        <v>402</v>
      </c>
      <c r="GV954" t="s">
        <v>241</v>
      </c>
      <c r="GW954" t="s">
        <v>404</v>
      </c>
      <c r="GX954" t="s">
        <v>296</v>
      </c>
      <c r="GY954" t="s">
        <v>254</v>
      </c>
      <c r="GZ954" t="s">
        <v>241</v>
      </c>
      <c r="HA954" t="s">
        <v>239</v>
      </c>
      <c r="HB954" t="s">
        <v>241</v>
      </c>
      <c r="HC954" t="s">
        <v>315</v>
      </c>
      <c r="HD954" t="s">
        <v>361</v>
      </c>
      <c r="HE954" t="s">
        <v>317</v>
      </c>
      <c r="HF954" t="s">
        <v>5119</v>
      </c>
      <c r="HG954" t="s">
        <v>362</v>
      </c>
      <c r="HH954" t="s">
        <v>5120</v>
      </c>
      <c r="HI954" t="s">
        <v>241</v>
      </c>
      <c r="HJ954" t="s">
        <v>219</v>
      </c>
      <c r="HK954" t="s">
        <v>241</v>
      </c>
      <c r="HL954" s="12"/>
      <c r="HM954">
        <v>0.5</v>
      </c>
      <c r="HN954">
        <v>0.5</v>
      </c>
      <c r="HO954">
        <v>1</v>
      </c>
      <c r="HP954">
        <v>0.75</v>
      </c>
      <c r="HQ954">
        <v>0.5</v>
      </c>
      <c r="HR954">
        <v>1</v>
      </c>
      <c r="HS954">
        <v>1</v>
      </c>
      <c r="HT954">
        <v>1</v>
      </c>
      <c r="HU954">
        <v>0</v>
      </c>
      <c r="HV954">
        <v>0.75</v>
      </c>
      <c r="HW954">
        <v>0.5</v>
      </c>
      <c r="HX954">
        <v>0.75</v>
      </c>
      <c r="HY954">
        <v>1</v>
      </c>
      <c r="HZ954">
        <v>0.5</v>
      </c>
      <c r="IA954" s="4">
        <v>1</v>
      </c>
      <c r="IB954">
        <v>0</v>
      </c>
      <c r="IC954">
        <v>1</v>
      </c>
      <c r="ID954">
        <v>0.75</v>
      </c>
      <c r="IE954">
        <v>0.75</v>
      </c>
      <c r="IG954">
        <v>1</v>
      </c>
      <c r="IH954">
        <v>0.5</v>
      </c>
      <c r="II954">
        <v>1</v>
      </c>
      <c r="IJ954">
        <v>1</v>
      </c>
      <c r="IK954">
        <v>0.5</v>
      </c>
      <c r="IL954">
        <v>1</v>
      </c>
      <c r="IM954">
        <v>1</v>
      </c>
      <c r="IN954">
        <v>1</v>
      </c>
      <c r="IO954">
        <v>1</v>
      </c>
      <c r="IQ954">
        <v>0</v>
      </c>
      <c r="IS954">
        <f t="shared" si="805"/>
        <v>7.4999999999999997E-2</v>
      </c>
      <c r="IT954">
        <f t="shared" si="806"/>
        <v>0.06</v>
      </c>
      <c r="IU954">
        <f t="shared" si="807"/>
        <v>0.08</v>
      </c>
      <c r="IV954">
        <f t="shared" si="808"/>
        <v>7.5000000000000011E-2</v>
      </c>
      <c r="IW954">
        <f t="shared" si="809"/>
        <v>0.04</v>
      </c>
      <c r="IX954">
        <f t="shared" si="810"/>
        <v>0.13</v>
      </c>
      <c r="IY954">
        <f t="shared" si="811"/>
        <v>0.1</v>
      </c>
      <c r="IZ954">
        <f t="shared" si="812"/>
        <v>0.11</v>
      </c>
      <c r="JA954">
        <f t="shared" si="813"/>
        <v>0</v>
      </c>
      <c r="JB954">
        <f t="shared" si="814"/>
        <v>7.5000000000000011E-2</v>
      </c>
      <c r="JC954">
        <f t="shared" si="815"/>
        <v>0.06</v>
      </c>
      <c r="JD954">
        <f t="shared" si="816"/>
        <v>8.2500000000000004E-2</v>
      </c>
      <c r="JE954">
        <f t="shared" si="817"/>
        <v>7.0000000000000007E-2</v>
      </c>
      <c r="JF954">
        <f t="shared" si="818"/>
        <v>0.06</v>
      </c>
      <c r="JG954" s="5">
        <f t="shared" si="819"/>
        <v>0.05</v>
      </c>
      <c r="JH954">
        <f t="shared" si="820"/>
        <v>0</v>
      </c>
      <c r="JI954">
        <f t="shared" si="820"/>
        <v>0</v>
      </c>
      <c r="JJ954">
        <f t="shared" si="821"/>
        <v>0.15000000000000002</v>
      </c>
      <c r="JK954">
        <f t="shared" si="822"/>
        <v>0.11249999999999999</v>
      </c>
      <c r="JL954" s="6">
        <f t="shared" si="823"/>
        <v>0.05</v>
      </c>
      <c r="JM954">
        <f t="shared" si="824"/>
        <v>0.12</v>
      </c>
      <c r="JN954">
        <f t="shared" si="825"/>
        <v>2.5000000000000001E-2</v>
      </c>
      <c r="JO954">
        <f t="shared" si="826"/>
        <v>0.15</v>
      </c>
      <c r="JP954">
        <f t="shared" si="827"/>
        <v>0.1</v>
      </c>
      <c r="JQ954">
        <f t="shared" si="828"/>
        <v>0.06</v>
      </c>
      <c r="JR954">
        <f t="shared" si="829"/>
        <v>0.11</v>
      </c>
      <c r="JS954">
        <f t="shared" si="830"/>
        <v>0.1</v>
      </c>
      <c r="JT954">
        <f t="shared" si="830"/>
        <v>0.1</v>
      </c>
      <c r="JU954">
        <f t="shared" si="831"/>
        <v>1</v>
      </c>
      <c r="JV954">
        <f t="shared" si="831"/>
        <v>0</v>
      </c>
      <c r="JW954">
        <f t="shared" si="832"/>
        <v>0.15</v>
      </c>
      <c r="JY954">
        <f t="shared" si="833"/>
        <v>2.5000000000000001E-2</v>
      </c>
      <c r="JZ954">
        <f t="shared" si="834"/>
        <v>0.04</v>
      </c>
      <c r="KA954">
        <f t="shared" si="835"/>
        <v>0.02</v>
      </c>
      <c r="KB954">
        <f t="shared" si="835"/>
        <v>1.4999999999999999E-2</v>
      </c>
      <c r="KC954">
        <f t="shared" si="836"/>
        <v>0.02</v>
      </c>
      <c r="KD954">
        <f t="shared" si="861"/>
        <v>0.03</v>
      </c>
      <c r="KE954">
        <f t="shared" si="861"/>
        <v>0.03</v>
      </c>
      <c r="KF954">
        <f t="shared" si="861"/>
        <v>0.03</v>
      </c>
      <c r="KG954">
        <f t="shared" si="861"/>
        <v>0</v>
      </c>
      <c r="KH954">
        <f t="shared" si="861"/>
        <v>2.2499999999999999E-2</v>
      </c>
      <c r="KI954">
        <f t="shared" si="861"/>
        <v>1.4999999999999999E-2</v>
      </c>
      <c r="KJ954">
        <f t="shared" si="860"/>
        <v>2.2499999999999999E-2</v>
      </c>
      <c r="KK954">
        <f t="shared" si="837"/>
        <v>0.02</v>
      </c>
      <c r="KL954">
        <f t="shared" si="838"/>
        <v>0.02</v>
      </c>
      <c r="KM954" s="5">
        <f t="shared" si="839"/>
        <v>0.05</v>
      </c>
      <c r="KN954">
        <f t="shared" si="840"/>
        <v>0</v>
      </c>
      <c r="KO954">
        <f t="shared" si="840"/>
        <v>0</v>
      </c>
      <c r="KP954">
        <f t="shared" si="841"/>
        <v>4.4999999999999998E-2</v>
      </c>
      <c r="KQ954">
        <f t="shared" si="842"/>
        <v>2.2499999999999999E-2</v>
      </c>
      <c r="KR954" s="6">
        <f t="shared" si="843"/>
        <v>2.5000000000000001E-2</v>
      </c>
      <c r="KS954">
        <f t="shared" si="844"/>
        <v>0.04</v>
      </c>
      <c r="KT954">
        <f t="shared" si="845"/>
        <v>1.4999999999999999E-2</v>
      </c>
      <c r="KU954">
        <f t="shared" si="846"/>
        <v>0.04</v>
      </c>
      <c r="KV954">
        <f t="shared" si="847"/>
        <v>0.05</v>
      </c>
      <c r="KW954">
        <f t="shared" si="848"/>
        <v>5.0000000000000001E-3</v>
      </c>
      <c r="KX954">
        <f t="shared" si="849"/>
        <v>0</v>
      </c>
      <c r="KY954">
        <f t="shared" si="850"/>
        <v>0.04</v>
      </c>
      <c r="KZ954">
        <f t="shared" si="851"/>
        <v>0.03</v>
      </c>
      <c r="LA954">
        <f t="shared" si="852"/>
        <v>1</v>
      </c>
      <c r="LB954">
        <f t="shared" si="852"/>
        <v>0</v>
      </c>
      <c r="LC954">
        <f t="shared" si="853"/>
        <v>0.1</v>
      </c>
      <c r="LE954" t="str">
        <f t="shared" si="859"/>
        <v>Cameroun</v>
      </c>
      <c r="LF954">
        <f t="shared" si="854"/>
        <v>0.67</v>
      </c>
      <c r="LG954" s="6">
        <f t="shared" si="855"/>
        <v>0.71000000000000019</v>
      </c>
      <c r="LH954">
        <f t="shared" si="856"/>
        <v>0.91500000000000004</v>
      </c>
      <c r="LI954" s="6">
        <f t="shared" si="857"/>
        <v>0.77250000000000019</v>
      </c>
      <c r="LJ954">
        <f t="shared" si="858"/>
        <v>0</v>
      </c>
    </row>
    <row r="955" spans="1:322" x14ac:dyDescent="0.35">
      <c r="A955" s="8">
        <v>44872</v>
      </c>
      <c r="B955" t="s">
        <v>5112</v>
      </c>
      <c r="D955" s="27" t="s">
        <v>321</v>
      </c>
      <c r="E955" s="27" t="s">
        <v>262</v>
      </c>
      <c r="F955" s="27">
        <v>36</v>
      </c>
      <c r="G955" s="27" t="s">
        <v>258</v>
      </c>
      <c r="H955" s="27" t="s">
        <v>322</v>
      </c>
      <c r="I955" s="27" t="s">
        <v>207</v>
      </c>
      <c r="J955" s="27" t="s">
        <v>471</v>
      </c>
      <c r="K955" s="28">
        <v>44504</v>
      </c>
      <c r="L955" s="28">
        <v>44504</v>
      </c>
      <c r="M955" s="28">
        <v>44511</v>
      </c>
      <c r="N955" s="27" t="s">
        <v>261</v>
      </c>
      <c r="O955" s="27" t="s">
        <v>261</v>
      </c>
      <c r="P955" s="27" t="s">
        <v>261</v>
      </c>
      <c r="Q955" s="27" t="s">
        <v>324</v>
      </c>
      <c r="R955" s="28">
        <v>44511</v>
      </c>
      <c r="S955" s="28">
        <v>44725</v>
      </c>
      <c r="T955" s="27" t="s">
        <v>263</v>
      </c>
      <c r="U955" s="27" t="s">
        <v>261</v>
      </c>
      <c r="V955" s="28" t="s">
        <v>262</v>
      </c>
      <c r="W955" s="27" t="s">
        <v>261</v>
      </c>
      <c r="X955" s="28" t="s">
        <v>262</v>
      </c>
      <c r="Y955" s="27" t="s">
        <v>263</v>
      </c>
      <c r="Z955" s="28">
        <v>44725</v>
      </c>
      <c r="AA955" s="27" t="s">
        <v>264</v>
      </c>
      <c r="AB955" s="27" t="s">
        <v>265</v>
      </c>
      <c r="AC955" s="27" t="s">
        <v>5113</v>
      </c>
      <c r="AD955" s="27" t="s">
        <v>267</v>
      </c>
      <c r="AE955" s="27" t="s">
        <v>473</v>
      </c>
      <c r="AF955" s="27" t="s">
        <v>474</v>
      </c>
      <c r="AG955" s="29">
        <v>800000</v>
      </c>
      <c r="AH955" s="27" t="s">
        <v>261</v>
      </c>
      <c r="AI955" s="27" t="s">
        <v>262</v>
      </c>
      <c r="AJ955" s="28" t="s">
        <v>262</v>
      </c>
      <c r="AK955" s="27" t="s">
        <v>262</v>
      </c>
      <c r="AL955" s="27" t="s">
        <v>262</v>
      </c>
      <c r="AM955" s="27" t="s">
        <v>262</v>
      </c>
      <c r="AN955" s="27" t="s">
        <v>262</v>
      </c>
      <c r="AO955" s="27" t="s">
        <v>261</v>
      </c>
      <c r="AP955" s="27" t="s">
        <v>261</v>
      </c>
      <c r="AQ955" s="28" t="s">
        <v>262</v>
      </c>
      <c r="AR955" s="27" t="s">
        <v>261</v>
      </c>
      <c r="AS955" s="28" t="s">
        <v>262</v>
      </c>
      <c r="AT955" s="27" t="s">
        <v>261</v>
      </c>
      <c r="AU955" s="28" t="s">
        <v>262</v>
      </c>
      <c r="AV955" s="27" t="s">
        <v>261</v>
      </c>
      <c r="AW955" s="28" t="s">
        <v>262</v>
      </c>
      <c r="AX955" s="27" t="s">
        <v>261</v>
      </c>
      <c r="AY955" s="28" t="s">
        <v>262</v>
      </c>
      <c r="AZ955" s="27" t="s">
        <v>262</v>
      </c>
      <c r="BA955" s="27" t="s">
        <v>262</v>
      </c>
      <c r="BB955" s="27" t="s">
        <v>261</v>
      </c>
      <c r="BC955" s="28" t="s">
        <v>262</v>
      </c>
      <c r="BD955" s="27" t="s">
        <v>261</v>
      </c>
      <c r="BE955" s="30" t="s">
        <v>262</v>
      </c>
      <c r="BF955" t="s">
        <v>475</v>
      </c>
      <c r="BG955" s="9" t="s">
        <v>571</v>
      </c>
      <c r="BH955" t="s">
        <v>208</v>
      </c>
      <c r="BI955" t="s">
        <v>477</v>
      </c>
      <c r="BJ955" t="s">
        <v>210</v>
      </c>
      <c r="BK955" t="s">
        <v>274</v>
      </c>
      <c r="BL955" t="s">
        <v>212</v>
      </c>
      <c r="BM955" t="s">
        <v>478</v>
      </c>
      <c r="BN955" t="s">
        <v>219</v>
      </c>
      <c r="BO955" t="s">
        <v>753</v>
      </c>
      <c r="BP955" t="s">
        <v>219</v>
      </c>
      <c r="BQ955" t="s">
        <v>216</v>
      </c>
      <c r="BR955" t="s">
        <v>5114</v>
      </c>
      <c r="BS955" t="s">
        <v>1104</v>
      </c>
      <c r="BT955" t="s">
        <v>481</v>
      </c>
      <c r="BU955" t="s">
        <v>479</v>
      </c>
      <c r="BV955" t="s">
        <v>219</v>
      </c>
      <c r="BW955" t="s">
        <v>540</v>
      </c>
      <c r="BX955" t="s">
        <v>5115</v>
      </c>
      <c r="BY955" t="s">
        <v>5116</v>
      </c>
      <c r="BZ955" t="s">
        <v>1104</v>
      </c>
      <c r="CA955" t="s">
        <v>481</v>
      </c>
      <c r="CB955" t="s">
        <v>479</v>
      </c>
      <c r="CC955" t="s">
        <v>214</v>
      </c>
      <c r="CG955" t="s">
        <v>219</v>
      </c>
      <c r="CI955" t="s">
        <v>335</v>
      </c>
      <c r="CJ955" t="s">
        <v>5117</v>
      </c>
      <c r="CK955" t="s">
        <v>352</v>
      </c>
      <c r="CL955" t="s">
        <v>412</v>
      </c>
      <c r="CN955" t="s">
        <v>306</v>
      </c>
      <c r="CP955" t="s">
        <v>225</v>
      </c>
      <c r="CQ955" t="s">
        <v>225</v>
      </c>
      <c r="CR955" t="s">
        <v>250</v>
      </c>
      <c r="CS955" t="s">
        <v>226</v>
      </c>
      <c r="CT955" t="s">
        <v>214</v>
      </c>
      <c r="CU955" t="s">
        <v>219</v>
      </c>
      <c r="CV955" t="s">
        <v>244</v>
      </c>
      <c r="CW955" t="s">
        <v>244</v>
      </c>
      <c r="CX955" t="s">
        <v>287</v>
      </c>
      <c r="CY955" t="s">
        <v>450</v>
      </c>
      <c r="CZ955" t="s">
        <v>219</v>
      </c>
      <c r="DA955" t="s">
        <v>219</v>
      </c>
      <c r="DB955" t="s">
        <v>398</v>
      </c>
      <c r="DC955" t="s">
        <v>398</v>
      </c>
      <c r="DD955" t="s">
        <v>219</v>
      </c>
      <c r="DG955" t="s">
        <v>500</v>
      </c>
      <c r="DH955" t="s">
        <v>2757</v>
      </c>
      <c r="DI955" t="s">
        <v>338</v>
      </c>
      <c r="DK955" t="s">
        <v>389</v>
      </c>
      <c r="DL955" t="s">
        <v>239</v>
      </c>
      <c r="DM955" t="s">
        <v>214</v>
      </c>
      <c r="DN955" t="s">
        <v>219</v>
      </c>
      <c r="DO955" t="s">
        <v>414</v>
      </c>
      <c r="DP955" t="s">
        <v>399</v>
      </c>
      <c r="DR955" t="s">
        <v>235</v>
      </c>
      <c r="DT955" t="s">
        <v>214</v>
      </c>
      <c r="DU955" t="s">
        <v>214</v>
      </c>
      <c r="DV955" t="s">
        <v>452</v>
      </c>
      <c r="DW955" t="s">
        <v>5118</v>
      </c>
      <c r="DX955" t="s">
        <v>242</v>
      </c>
      <c r="DY955" t="s">
        <v>239</v>
      </c>
      <c r="DZ955" t="s">
        <v>485</v>
      </c>
      <c r="EA955" t="s">
        <v>237</v>
      </c>
      <c r="EB955" t="s">
        <v>237</v>
      </c>
      <c r="EC955" t="s">
        <v>242</v>
      </c>
      <c r="ED955" t="s">
        <v>239</v>
      </c>
      <c r="EE955" t="s">
        <v>214</v>
      </c>
      <c r="EF955" t="s">
        <v>214</v>
      </c>
      <c r="EG955" t="s">
        <v>214</v>
      </c>
      <c r="EI955" t="s">
        <v>214</v>
      </c>
      <c r="EK955" t="s">
        <v>237</v>
      </c>
      <c r="EL955" t="s">
        <v>239</v>
      </c>
      <c r="EM955" t="s">
        <v>486</v>
      </c>
      <c r="EN955" t="s">
        <v>486</v>
      </c>
      <c r="EO955" t="s">
        <v>401</v>
      </c>
      <c r="EP955" t="s">
        <v>401</v>
      </c>
      <c r="EQ955" t="s">
        <v>214</v>
      </c>
      <c r="ER955" t="s">
        <v>214</v>
      </c>
      <c r="ES955" t="s">
        <v>372</v>
      </c>
      <c r="ET955" t="s">
        <v>239</v>
      </c>
      <c r="EU955" t="s">
        <v>389</v>
      </c>
      <c r="EV955" t="s">
        <v>389</v>
      </c>
      <c r="EW955" t="s">
        <v>243</v>
      </c>
      <c r="EX955" t="s">
        <v>243</v>
      </c>
      <c r="EY955" t="s">
        <v>242</v>
      </c>
      <c r="EZ955" t="s">
        <v>241</v>
      </c>
      <c r="FA955" t="s">
        <v>241</v>
      </c>
      <c r="FB955" t="s">
        <v>239</v>
      </c>
      <c r="FC955" t="s">
        <v>242</v>
      </c>
      <c r="FD955" t="s">
        <v>239</v>
      </c>
      <c r="FE955" t="s">
        <v>226</v>
      </c>
      <c r="FF955" t="s">
        <v>226</v>
      </c>
      <c r="FG955" t="s">
        <v>390</v>
      </c>
      <c r="FH955" t="s">
        <v>390</v>
      </c>
      <c r="FI955" t="s">
        <v>214</v>
      </c>
      <c r="FJ955" t="s">
        <v>214</v>
      </c>
      <c r="FK955" t="s">
        <v>214</v>
      </c>
      <c r="FL955" t="s">
        <v>214</v>
      </c>
      <c r="FM955" t="s">
        <v>292</v>
      </c>
      <c r="FN955" t="s">
        <v>403</v>
      </c>
      <c r="FO955" t="s">
        <v>219</v>
      </c>
      <c r="FP955" t="s">
        <v>219</v>
      </c>
      <c r="FQ955" t="s">
        <v>241</v>
      </c>
      <c r="FR955" t="s">
        <v>241</v>
      </c>
      <c r="FS955" t="s">
        <v>241</v>
      </c>
      <c r="FT955" t="s">
        <v>241</v>
      </c>
      <c r="FU955" t="s">
        <v>219</v>
      </c>
      <c r="FV955" t="s">
        <v>241</v>
      </c>
      <c r="FW955" t="s">
        <v>241</v>
      </c>
      <c r="FX955" t="s">
        <v>241</v>
      </c>
      <c r="FY955" t="s">
        <v>241</v>
      </c>
      <c r="FZ955" t="s">
        <v>341</v>
      </c>
      <c r="GA955" t="s">
        <v>341</v>
      </c>
      <c r="GB955" t="s">
        <v>250</v>
      </c>
      <c r="GC955" t="s">
        <v>244</v>
      </c>
      <c r="GD955" t="s">
        <v>293</v>
      </c>
      <c r="GE955" t="s">
        <v>241</v>
      </c>
      <c r="GF955" t="s">
        <v>293</v>
      </c>
      <c r="GG955" t="s">
        <v>227</v>
      </c>
      <c r="GH955" t="s">
        <v>241</v>
      </c>
      <c r="GI955" t="s">
        <v>227</v>
      </c>
      <c r="GJ955" t="s">
        <v>226</v>
      </c>
      <c r="GK955" t="s">
        <v>226</v>
      </c>
      <c r="GL955" t="s">
        <v>227</v>
      </c>
      <c r="GM955" t="s">
        <v>227</v>
      </c>
      <c r="GN955" t="s">
        <v>219</v>
      </c>
      <c r="GO955" t="s">
        <v>219</v>
      </c>
      <c r="GP955" t="s">
        <v>295</v>
      </c>
      <c r="GQ955" t="s">
        <v>295</v>
      </c>
      <c r="GR955" t="s">
        <v>295</v>
      </c>
      <c r="GS955" t="s">
        <v>214</v>
      </c>
      <c r="GT955" t="s">
        <v>241</v>
      </c>
      <c r="GU955" t="s">
        <v>402</v>
      </c>
      <c r="GV955" t="s">
        <v>241</v>
      </c>
      <c r="GW955" t="s">
        <v>404</v>
      </c>
      <c r="GX955" t="s">
        <v>296</v>
      </c>
      <c r="GY955" t="s">
        <v>254</v>
      </c>
      <c r="GZ955" t="s">
        <v>241</v>
      </c>
      <c r="HA955" t="s">
        <v>239</v>
      </c>
      <c r="HB955" t="s">
        <v>241</v>
      </c>
      <c r="HC955" t="s">
        <v>315</v>
      </c>
      <c r="HD955" t="s">
        <v>361</v>
      </c>
      <c r="HE955" t="s">
        <v>317</v>
      </c>
      <c r="HF955" t="s">
        <v>5119</v>
      </c>
      <c r="HG955" t="s">
        <v>362</v>
      </c>
      <c r="HH955" t="s">
        <v>5120</v>
      </c>
      <c r="HI955" t="s">
        <v>241</v>
      </c>
      <c r="HJ955" t="s">
        <v>219</v>
      </c>
      <c r="HK955" t="s">
        <v>241</v>
      </c>
      <c r="HL955" s="12"/>
      <c r="HM955">
        <v>0.75</v>
      </c>
      <c r="HN955">
        <v>0.5</v>
      </c>
      <c r="HO955">
        <v>1</v>
      </c>
      <c r="HP955">
        <v>0.5</v>
      </c>
      <c r="HQ955">
        <v>0.5</v>
      </c>
      <c r="HR955">
        <v>0.75</v>
      </c>
      <c r="HS955">
        <v>1</v>
      </c>
      <c r="HT955">
        <v>1</v>
      </c>
      <c r="HU955">
        <v>0</v>
      </c>
      <c r="HV955">
        <v>0.5</v>
      </c>
      <c r="HW955">
        <v>0.75</v>
      </c>
      <c r="HX955">
        <v>0.5</v>
      </c>
      <c r="HY955">
        <v>0</v>
      </c>
      <c r="HZ955">
        <v>0.75</v>
      </c>
      <c r="IA955" s="4">
        <v>1</v>
      </c>
      <c r="IB955">
        <v>0</v>
      </c>
      <c r="IC955">
        <v>1</v>
      </c>
      <c r="ID955">
        <v>0.75</v>
      </c>
      <c r="IE955">
        <v>0.75</v>
      </c>
      <c r="IG955">
        <v>1</v>
      </c>
      <c r="IH955">
        <v>0.5</v>
      </c>
      <c r="II955">
        <v>1</v>
      </c>
      <c r="IJ955">
        <v>0.75</v>
      </c>
      <c r="IK955">
        <v>0.5</v>
      </c>
      <c r="IL955">
        <v>1</v>
      </c>
      <c r="IM955">
        <v>0.25</v>
      </c>
      <c r="IN955">
        <v>0</v>
      </c>
      <c r="IO955">
        <v>1</v>
      </c>
      <c r="IQ955">
        <v>0</v>
      </c>
      <c r="IS955">
        <f t="shared" si="805"/>
        <v>0.11249999999999999</v>
      </c>
      <c r="IT955">
        <f t="shared" si="806"/>
        <v>0.06</v>
      </c>
      <c r="IU955">
        <f t="shared" si="807"/>
        <v>0.08</v>
      </c>
      <c r="IV955">
        <f t="shared" si="808"/>
        <v>0.05</v>
      </c>
      <c r="IW955">
        <f t="shared" si="809"/>
        <v>0.04</v>
      </c>
      <c r="IX955">
        <f t="shared" si="810"/>
        <v>9.7500000000000003E-2</v>
      </c>
      <c r="IY955">
        <f t="shared" si="811"/>
        <v>0.1</v>
      </c>
      <c r="IZ955">
        <f t="shared" si="812"/>
        <v>0.11</v>
      </c>
      <c r="JA955">
        <f t="shared" si="813"/>
        <v>0</v>
      </c>
      <c r="JB955">
        <f t="shared" si="814"/>
        <v>0.05</v>
      </c>
      <c r="JC955">
        <f t="shared" si="815"/>
        <v>0.09</v>
      </c>
      <c r="JD955">
        <f t="shared" si="816"/>
        <v>5.5E-2</v>
      </c>
      <c r="JE955">
        <f t="shared" si="817"/>
        <v>0</v>
      </c>
      <c r="JF955">
        <f t="shared" si="818"/>
        <v>0.09</v>
      </c>
      <c r="JG955" s="5">
        <f t="shared" si="819"/>
        <v>0.05</v>
      </c>
      <c r="JH955">
        <f t="shared" si="820"/>
        <v>0</v>
      </c>
      <c r="JI955">
        <f t="shared" si="820"/>
        <v>0</v>
      </c>
      <c r="JJ955">
        <f t="shared" si="821"/>
        <v>0.15000000000000002</v>
      </c>
      <c r="JK955">
        <f t="shared" si="822"/>
        <v>0.11249999999999999</v>
      </c>
      <c r="JL955" s="6">
        <f t="shared" si="823"/>
        <v>4.6666666666666669E-2</v>
      </c>
      <c r="JM955">
        <f t="shared" si="824"/>
        <v>0.12</v>
      </c>
      <c r="JN955">
        <f t="shared" si="825"/>
        <v>2.5000000000000001E-2</v>
      </c>
      <c r="JO955">
        <f t="shared" si="826"/>
        <v>0.15</v>
      </c>
      <c r="JP955">
        <f t="shared" si="827"/>
        <v>7.5000000000000011E-2</v>
      </c>
      <c r="JQ955">
        <f t="shared" si="828"/>
        <v>0.06</v>
      </c>
      <c r="JR955">
        <f t="shared" si="829"/>
        <v>0.11</v>
      </c>
      <c r="JS955">
        <f t="shared" si="830"/>
        <v>2.5000000000000001E-2</v>
      </c>
      <c r="JT955">
        <f t="shared" si="830"/>
        <v>0</v>
      </c>
      <c r="JU955">
        <f t="shared" si="831"/>
        <v>1</v>
      </c>
      <c r="JV955">
        <f t="shared" si="831"/>
        <v>0</v>
      </c>
      <c r="JW955">
        <f t="shared" si="832"/>
        <v>0.15</v>
      </c>
      <c r="JY955">
        <f t="shared" si="833"/>
        <v>3.7500000000000006E-2</v>
      </c>
      <c r="JZ955">
        <f t="shared" si="834"/>
        <v>0.04</v>
      </c>
      <c r="KA955">
        <f t="shared" si="835"/>
        <v>0.02</v>
      </c>
      <c r="KB955">
        <f t="shared" si="835"/>
        <v>0.01</v>
      </c>
      <c r="KC955">
        <f t="shared" si="836"/>
        <v>0.02</v>
      </c>
      <c r="KD955">
        <f t="shared" si="861"/>
        <v>2.2499999999999999E-2</v>
      </c>
      <c r="KE955">
        <f t="shared" si="861"/>
        <v>0.03</v>
      </c>
      <c r="KF955">
        <f t="shared" si="861"/>
        <v>0.03</v>
      </c>
      <c r="KG955">
        <f t="shared" si="861"/>
        <v>0</v>
      </c>
      <c r="KH955">
        <f t="shared" si="861"/>
        <v>1.4999999999999999E-2</v>
      </c>
      <c r="KI955">
        <f t="shared" si="861"/>
        <v>2.2499999999999999E-2</v>
      </c>
      <c r="KJ955">
        <f t="shared" si="860"/>
        <v>1.4999999999999999E-2</v>
      </c>
      <c r="KK955">
        <f t="shared" si="837"/>
        <v>0</v>
      </c>
      <c r="KL955">
        <f t="shared" si="838"/>
        <v>0.03</v>
      </c>
      <c r="KM955" s="5">
        <f t="shared" si="839"/>
        <v>0.05</v>
      </c>
      <c r="KN955">
        <f t="shared" si="840"/>
        <v>0</v>
      </c>
      <c r="KO955">
        <f t="shared" si="840"/>
        <v>0</v>
      </c>
      <c r="KP955">
        <f t="shared" si="841"/>
        <v>4.4999999999999998E-2</v>
      </c>
      <c r="KQ955">
        <f t="shared" si="842"/>
        <v>2.2499999999999999E-2</v>
      </c>
      <c r="KR955" s="6">
        <f t="shared" si="843"/>
        <v>2.3333333333333334E-2</v>
      </c>
      <c r="KS955">
        <f t="shared" si="844"/>
        <v>0.04</v>
      </c>
      <c r="KT955">
        <f t="shared" si="845"/>
        <v>1.4999999999999999E-2</v>
      </c>
      <c r="KU955">
        <f t="shared" si="846"/>
        <v>0.04</v>
      </c>
      <c r="KV955">
        <f t="shared" si="847"/>
        <v>3.7500000000000006E-2</v>
      </c>
      <c r="KW955">
        <f t="shared" si="848"/>
        <v>5.0000000000000001E-3</v>
      </c>
      <c r="KX955">
        <f t="shared" si="849"/>
        <v>0</v>
      </c>
      <c r="KY955">
        <f t="shared" si="850"/>
        <v>0.01</v>
      </c>
      <c r="KZ955">
        <f t="shared" si="851"/>
        <v>0</v>
      </c>
      <c r="LA955">
        <f t="shared" si="852"/>
        <v>1</v>
      </c>
      <c r="LB955">
        <f t="shared" si="852"/>
        <v>0</v>
      </c>
      <c r="LC955">
        <f t="shared" si="853"/>
        <v>0.1</v>
      </c>
      <c r="LE955" t="str">
        <f t="shared" si="859"/>
        <v>Cameroun</v>
      </c>
      <c r="LF955">
        <f t="shared" si="854"/>
        <v>0.64999999999999991</v>
      </c>
      <c r="LG955" s="6">
        <f t="shared" si="855"/>
        <v>0.64416666666666667</v>
      </c>
      <c r="LH955">
        <f t="shared" si="856"/>
        <v>0.71500000000000008</v>
      </c>
      <c r="LI955" s="6">
        <f t="shared" si="857"/>
        <v>0.68083333333333329</v>
      </c>
      <c r="LJ955">
        <f t="shared" si="858"/>
        <v>0</v>
      </c>
    </row>
    <row r="956" spans="1:322" x14ac:dyDescent="0.35">
      <c r="A956" s="8">
        <v>44858</v>
      </c>
      <c r="B956" t="s">
        <v>5121</v>
      </c>
      <c r="D956" s="24" t="s">
        <v>321</v>
      </c>
      <c r="E956" s="24" t="s">
        <v>262</v>
      </c>
      <c r="F956" s="24">
        <v>25</v>
      </c>
      <c r="G956" s="24" t="s">
        <v>258</v>
      </c>
      <c r="H956" s="24" t="s">
        <v>322</v>
      </c>
      <c r="I956" s="24" t="s">
        <v>207</v>
      </c>
      <c r="J956" s="24" t="s">
        <v>471</v>
      </c>
      <c r="K956" s="25">
        <v>44504</v>
      </c>
      <c r="L956" s="25">
        <v>44504</v>
      </c>
      <c r="M956" s="25">
        <v>44511</v>
      </c>
      <c r="N956" s="24" t="s">
        <v>261</v>
      </c>
      <c r="O956" s="24" t="s">
        <v>261</v>
      </c>
      <c r="P956" s="24" t="s">
        <v>261</v>
      </c>
      <c r="Q956" s="24" t="s">
        <v>324</v>
      </c>
      <c r="R956" s="25">
        <v>44511</v>
      </c>
      <c r="S956" s="25">
        <v>44540</v>
      </c>
      <c r="T956" s="24" t="s">
        <v>263</v>
      </c>
      <c r="U956" s="24" t="s">
        <v>261</v>
      </c>
      <c r="V956" s="25" t="s">
        <v>262</v>
      </c>
      <c r="W956" s="24" t="s">
        <v>261</v>
      </c>
      <c r="X956" s="25" t="s">
        <v>262</v>
      </c>
      <c r="Y956" s="24" t="s">
        <v>263</v>
      </c>
      <c r="Z956" s="25">
        <v>44720</v>
      </c>
      <c r="AA956" s="24" t="s">
        <v>264</v>
      </c>
      <c r="AB956" s="24" t="s">
        <v>265</v>
      </c>
      <c r="AC956" s="24" t="s">
        <v>5122</v>
      </c>
      <c r="AD956" s="24" t="s">
        <v>267</v>
      </c>
      <c r="AE956" s="24" t="s">
        <v>473</v>
      </c>
      <c r="AF956" s="24" t="s">
        <v>474</v>
      </c>
      <c r="AG956" s="31">
        <v>800000</v>
      </c>
      <c r="AH956" s="24" t="s">
        <v>261</v>
      </c>
      <c r="AI956" s="24" t="s">
        <v>262</v>
      </c>
      <c r="AJ956" s="25" t="s">
        <v>262</v>
      </c>
      <c r="AK956" s="24" t="s">
        <v>262</v>
      </c>
      <c r="AL956" s="24" t="s">
        <v>262</v>
      </c>
      <c r="AM956" s="24" t="s">
        <v>262</v>
      </c>
      <c r="AN956" s="24" t="s">
        <v>262</v>
      </c>
      <c r="AO956" s="24" t="s">
        <v>261</v>
      </c>
      <c r="AP956" s="24" t="s">
        <v>261</v>
      </c>
      <c r="AQ956" s="25" t="s">
        <v>262</v>
      </c>
      <c r="AR956" s="24" t="s">
        <v>261</v>
      </c>
      <c r="AS956" s="25" t="s">
        <v>262</v>
      </c>
      <c r="AT956" s="24" t="s">
        <v>261</v>
      </c>
      <c r="AU956" s="25" t="s">
        <v>262</v>
      </c>
      <c r="AV956" s="24" t="s">
        <v>261</v>
      </c>
      <c r="AW956" s="25" t="s">
        <v>262</v>
      </c>
      <c r="AX956" s="24" t="s">
        <v>261</v>
      </c>
      <c r="AY956" s="25" t="s">
        <v>262</v>
      </c>
      <c r="AZ956" s="27" t="s">
        <v>262</v>
      </c>
      <c r="BA956" s="27" t="s">
        <v>262</v>
      </c>
      <c r="BB956" s="24" t="s">
        <v>261</v>
      </c>
      <c r="BC956" s="25" t="s">
        <v>262</v>
      </c>
      <c r="BD956" s="24" t="s">
        <v>261</v>
      </c>
      <c r="BE956" s="26" t="s">
        <v>262</v>
      </c>
      <c r="BF956" t="s">
        <v>475</v>
      </c>
      <c r="BG956" s="9" t="s">
        <v>571</v>
      </c>
      <c r="BH956" t="s">
        <v>208</v>
      </c>
      <c r="BI956" t="s">
        <v>529</v>
      </c>
      <c r="BJ956" t="s">
        <v>210</v>
      </c>
      <c r="BK956" t="s">
        <v>852</v>
      </c>
      <c r="BL956" t="s">
        <v>212</v>
      </c>
      <c r="BM956" t="s">
        <v>478</v>
      </c>
      <c r="BN956" t="s">
        <v>219</v>
      </c>
      <c r="BO956" t="s">
        <v>331</v>
      </c>
      <c r="BP956" t="s">
        <v>219</v>
      </c>
      <c r="BQ956" t="s">
        <v>216</v>
      </c>
      <c r="BR956" t="s">
        <v>4507</v>
      </c>
      <c r="BS956" t="s">
        <v>4508</v>
      </c>
      <c r="BT956" t="s">
        <v>4509</v>
      </c>
      <c r="BU956" t="s">
        <v>4507</v>
      </c>
      <c r="BV956" t="s">
        <v>219</v>
      </c>
      <c r="BW956" t="s">
        <v>795</v>
      </c>
      <c r="BY956" t="s">
        <v>4499</v>
      </c>
      <c r="BZ956" t="s">
        <v>1104</v>
      </c>
      <c r="CA956" t="s">
        <v>481</v>
      </c>
      <c r="CB956" t="s">
        <v>479</v>
      </c>
      <c r="CC956" t="s">
        <v>219</v>
      </c>
      <c r="CD956" t="s">
        <v>795</v>
      </c>
      <c r="CF956" t="s">
        <v>276</v>
      </c>
      <c r="CG956" t="s">
        <v>219</v>
      </c>
      <c r="CI956" t="s">
        <v>333</v>
      </c>
      <c r="CJ956" t="s">
        <v>5123</v>
      </c>
      <c r="CK956" t="s">
        <v>220</v>
      </c>
      <c r="CL956" t="s">
        <v>336</v>
      </c>
      <c r="CN956" t="s">
        <v>306</v>
      </c>
      <c r="CP956" t="s">
        <v>225</v>
      </c>
      <c r="CQ956" t="s">
        <v>225</v>
      </c>
      <c r="CR956" t="s">
        <v>244</v>
      </c>
      <c r="CS956" t="s">
        <v>286</v>
      </c>
      <c r="CT956" t="s">
        <v>214</v>
      </c>
      <c r="CU956" t="s">
        <v>219</v>
      </c>
      <c r="CV956" t="s">
        <v>227</v>
      </c>
      <c r="CW956" t="s">
        <v>227</v>
      </c>
      <c r="CX956" t="s">
        <v>287</v>
      </c>
      <c r="CY956" t="s">
        <v>287</v>
      </c>
      <c r="CZ956" t="s">
        <v>214</v>
      </c>
      <c r="DA956" t="s">
        <v>214</v>
      </c>
      <c r="DB956" t="s">
        <v>357</v>
      </c>
      <c r="DC956" t="s">
        <v>357</v>
      </c>
      <c r="DD956" t="s">
        <v>214</v>
      </c>
      <c r="DE956" t="s">
        <v>546</v>
      </c>
      <c r="DG956" t="s">
        <v>546</v>
      </c>
      <c r="DI956" t="s">
        <v>2367</v>
      </c>
      <c r="DK956" t="s">
        <v>233</v>
      </c>
      <c r="DL956" t="s">
        <v>372</v>
      </c>
      <c r="DM956" t="s">
        <v>214</v>
      </c>
      <c r="DN956" t="s">
        <v>219</v>
      </c>
      <c r="DO956" t="s">
        <v>288</v>
      </c>
      <c r="DP956" t="s">
        <v>399</v>
      </c>
      <c r="DR956" t="s">
        <v>235</v>
      </c>
      <c r="DT956" t="s">
        <v>219</v>
      </c>
      <c r="DU956" t="s">
        <v>214</v>
      </c>
      <c r="DX956" t="s">
        <v>237</v>
      </c>
      <c r="DY956" t="s">
        <v>237</v>
      </c>
      <c r="DZ956" t="s">
        <v>485</v>
      </c>
      <c r="EA956" t="s">
        <v>237</v>
      </c>
      <c r="EB956" t="s">
        <v>237</v>
      </c>
      <c r="EC956" t="s">
        <v>237</v>
      </c>
      <c r="ED956" t="s">
        <v>237</v>
      </c>
      <c r="EE956" t="s">
        <v>219</v>
      </c>
      <c r="EF956" t="s">
        <v>219</v>
      </c>
      <c r="EK956" t="s">
        <v>237</v>
      </c>
      <c r="EL956" t="s">
        <v>237</v>
      </c>
      <c r="EM956" t="s">
        <v>486</v>
      </c>
      <c r="EN956" t="s">
        <v>486</v>
      </c>
      <c r="EO956" t="s">
        <v>460</v>
      </c>
      <c r="EP956" t="s">
        <v>460</v>
      </c>
      <c r="EQ956" t="s">
        <v>214</v>
      </c>
      <c r="ER956" t="s">
        <v>214</v>
      </c>
      <c r="ES956" t="s">
        <v>233</v>
      </c>
      <c r="ET956" t="s">
        <v>372</v>
      </c>
      <c r="EU956" t="s">
        <v>242</v>
      </c>
      <c r="EV956" t="s">
        <v>242</v>
      </c>
      <c r="EW956" t="s">
        <v>310</v>
      </c>
      <c r="EX956" t="s">
        <v>310</v>
      </c>
      <c r="EY956" t="s">
        <v>237</v>
      </c>
      <c r="EZ956" t="s">
        <v>241</v>
      </c>
      <c r="FA956" t="s">
        <v>241</v>
      </c>
      <c r="FB956" t="s">
        <v>239</v>
      </c>
      <c r="FC956" t="s">
        <v>237</v>
      </c>
      <c r="FD956" t="s">
        <v>239</v>
      </c>
      <c r="FE956" t="s">
        <v>250</v>
      </c>
      <c r="FF956" t="s">
        <v>227</v>
      </c>
      <c r="FG956" t="s">
        <v>390</v>
      </c>
      <c r="FH956" t="s">
        <v>239</v>
      </c>
      <c r="FI956" t="s">
        <v>219</v>
      </c>
      <c r="FJ956" t="s">
        <v>402</v>
      </c>
      <c r="FK956" t="s">
        <v>214</v>
      </c>
      <c r="FL956" t="s">
        <v>214</v>
      </c>
      <c r="FM956" t="s">
        <v>292</v>
      </c>
      <c r="FN956" t="s">
        <v>239</v>
      </c>
      <c r="FO956" t="s">
        <v>219</v>
      </c>
      <c r="FP956" t="s">
        <v>219</v>
      </c>
      <c r="FQ956" t="s">
        <v>241</v>
      </c>
      <c r="FR956" t="s">
        <v>241</v>
      </c>
      <c r="FS956" t="s">
        <v>241</v>
      </c>
      <c r="FT956" t="s">
        <v>241</v>
      </c>
      <c r="FU956" t="s">
        <v>219</v>
      </c>
      <c r="FV956" t="s">
        <v>241</v>
      </c>
      <c r="FW956" t="s">
        <v>241</v>
      </c>
      <c r="FX956" t="s">
        <v>241</v>
      </c>
      <c r="FY956" t="s">
        <v>241</v>
      </c>
      <c r="FZ956" t="s">
        <v>248</v>
      </c>
      <c r="GA956" t="s">
        <v>313</v>
      </c>
      <c r="GB956" t="s">
        <v>227</v>
      </c>
      <c r="GC956" t="s">
        <v>227</v>
      </c>
      <c r="GD956" t="s">
        <v>293</v>
      </c>
      <c r="GE956" t="s">
        <v>241</v>
      </c>
      <c r="GF956" t="s">
        <v>293</v>
      </c>
      <c r="GG956" t="s">
        <v>227</v>
      </c>
      <c r="GH956" t="s">
        <v>241</v>
      </c>
      <c r="GI956" t="s">
        <v>227</v>
      </c>
      <c r="GJ956" t="s">
        <v>244</v>
      </c>
      <c r="GK956" t="s">
        <v>250</v>
      </c>
      <c r="GL956" t="s">
        <v>244</v>
      </c>
      <c r="GM956" t="s">
        <v>244</v>
      </c>
      <c r="GN956" t="s">
        <v>219</v>
      </c>
      <c r="GO956" t="s">
        <v>219</v>
      </c>
      <c r="GP956" t="s">
        <v>295</v>
      </c>
      <c r="GQ956" t="s">
        <v>295</v>
      </c>
      <c r="GR956" t="s">
        <v>294</v>
      </c>
      <c r="GS956" t="s">
        <v>214</v>
      </c>
      <c r="GT956" t="s">
        <v>241</v>
      </c>
      <c r="GU956" t="s">
        <v>219</v>
      </c>
      <c r="GV956" t="s">
        <v>575</v>
      </c>
      <c r="GW956" t="s">
        <v>296</v>
      </c>
      <c r="GX956" t="s">
        <v>252</v>
      </c>
      <c r="GY956" t="s">
        <v>254</v>
      </c>
      <c r="GZ956" t="s">
        <v>241</v>
      </c>
      <c r="HA956" t="s">
        <v>239</v>
      </c>
      <c r="HB956" t="s">
        <v>241</v>
      </c>
      <c r="HC956" t="s">
        <v>315</v>
      </c>
      <c r="HD956" t="s">
        <v>361</v>
      </c>
      <c r="HE956" t="s">
        <v>317</v>
      </c>
      <c r="HF956" t="s">
        <v>5124</v>
      </c>
      <c r="HG956" t="s">
        <v>319</v>
      </c>
      <c r="HH956" t="s">
        <v>5125</v>
      </c>
      <c r="HI956" t="s">
        <v>241</v>
      </c>
      <c r="HJ956" t="s">
        <v>219</v>
      </c>
      <c r="HK956" t="s">
        <v>241</v>
      </c>
      <c r="HL956" s="12"/>
      <c r="HM956">
        <v>0.75</v>
      </c>
      <c r="HN956">
        <v>0.75</v>
      </c>
      <c r="HO956">
        <v>1</v>
      </c>
      <c r="HP956">
        <v>1</v>
      </c>
      <c r="HQ956">
        <v>0.5</v>
      </c>
      <c r="HR956">
        <v>0.25</v>
      </c>
      <c r="HS956">
        <v>1</v>
      </c>
      <c r="HT956">
        <v>1</v>
      </c>
      <c r="HU956">
        <v>1</v>
      </c>
      <c r="HV956">
        <v>0.5</v>
      </c>
      <c r="HW956">
        <v>0.5</v>
      </c>
      <c r="HX956">
        <v>0.5</v>
      </c>
      <c r="HZ956">
        <v>0.5</v>
      </c>
      <c r="IA956" s="4">
        <v>1</v>
      </c>
      <c r="IB956">
        <v>0.25</v>
      </c>
      <c r="IC956">
        <v>0.75</v>
      </c>
      <c r="ID956">
        <v>0.5</v>
      </c>
      <c r="IE956">
        <v>0.5</v>
      </c>
      <c r="IG956">
        <v>0.5</v>
      </c>
      <c r="IH956">
        <v>0.5</v>
      </c>
      <c r="II956">
        <v>1</v>
      </c>
      <c r="IJ956">
        <v>0.75</v>
      </c>
      <c r="IK956">
        <v>1</v>
      </c>
      <c r="IL956">
        <v>1</v>
      </c>
      <c r="IM956">
        <v>1</v>
      </c>
      <c r="IN956">
        <v>1</v>
      </c>
      <c r="IO956">
        <v>1</v>
      </c>
      <c r="IQ956">
        <v>0</v>
      </c>
      <c r="IS956">
        <f t="shared" si="805"/>
        <v>0.11249999999999999</v>
      </c>
      <c r="IT956">
        <f t="shared" si="806"/>
        <v>0.09</v>
      </c>
      <c r="IU956">
        <f t="shared" si="807"/>
        <v>0.08</v>
      </c>
      <c r="IV956">
        <f t="shared" si="808"/>
        <v>0.1</v>
      </c>
      <c r="IW956">
        <f t="shared" si="809"/>
        <v>0.04</v>
      </c>
      <c r="IX956">
        <f t="shared" si="810"/>
        <v>3.2500000000000001E-2</v>
      </c>
      <c r="IY956">
        <f t="shared" si="811"/>
        <v>0.1</v>
      </c>
      <c r="IZ956">
        <f t="shared" si="812"/>
        <v>0.11</v>
      </c>
      <c r="JA956">
        <f t="shared" si="813"/>
        <v>0.13</v>
      </c>
      <c r="JB956">
        <f t="shared" si="814"/>
        <v>0.05</v>
      </c>
      <c r="JC956">
        <f t="shared" si="815"/>
        <v>0.06</v>
      </c>
      <c r="JD956">
        <f t="shared" si="816"/>
        <v>5.5E-2</v>
      </c>
      <c r="JE956">
        <f t="shared" si="817"/>
        <v>0</v>
      </c>
      <c r="JF956">
        <f t="shared" si="818"/>
        <v>0.06</v>
      </c>
      <c r="JG956" s="5">
        <f t="shared" si="819"/>
        <v>0.05</v>
      </c>
      <c r="JH956">
        <f t="shared" si="820"/>
        <v>0</v>
      </c>
      <c r="JI956">
        <f t="shared" si="820"/>
        <v>0</v>
      </c>
      <c r="JJ956">
        <f t="shared" si="821"/>
        <v>0.1</v>
      </c>
      <c r="JK956">
        <f t="shared" si="822"/>
        <v>7.4999999999999997E-2</v>
      </c>
      <c r="JL956" s="6">
        <f t="shared" si="823"/>
        <v>0.04</v>
      </c>
      <c r="JM956">
        <f t="shared" si="824"/>
        <v>0.06</v>
      </c>
      <c r="JN956">
        <f t="shared" si="825"/>
        <v>2.5000000000000001E-2</v>
      </c>
      <c r="JO956">
        <f t="shared" si="826"/>
        <v>0.15</v>
      </c>
      <c r="JP956">
        <f t="shared" si="827"/>
        <v>7.5000000000000011E-2</v>
      </c>
      <c r="JQ956">
        <f t="shared" si="828"/>
        <v>0.12</v>
      </c>
      <c r="JR956">
        <f t="shared" si="829"/>
        <v>0.11</v>
      </c>
      <c r="JS956">
        <f t="shared" si="830"/>
        <v>0.1</v>
      </c>
      <c r="JT956">
        <f t="shared" si="830"/>
        <v>0.1</v>
      </c>
      <c r="JU956">
        <f t="shared" si="831"/>
        <v>1</v>
      </c>
      <c r="JV956">
        <f t="shared" si="831"/>
        <v>0</v>
      </c>
      <c r="JW956">
        <f t="shared" si="832"/>
        <v>0.15</v>
      </c>
      <c r="JY956">
        <f t="shared" si="833"/>
        <v>3.7500000000000006E-2</v>
      </c>
      <c r="JZ956">
        <f t="shared" si="834"/>
        <v>0.06</v>
      </c>
      <c r="KA956">
        <f t="shared" si="835"/>
        <v>0.02</v>
      </c>
      <c r="KB956">
        <f t="shared" si="835"/>
        <v>0.02</v>
      </c>
      <c r="KC956">
        <f t="shared" si="836"/>
        <v>0.02</v>
      </c>
      <c r="KD956">
        <f t="shared" si="861"/>
        <v>7.4999999999999997E-3</v>
      </c>
      <c r="KE956">
        <f t="shared" si="861"/>
        <v>0.03</v>
      </c>
      <c r="KF956">
        <f t="shared" si="861"/>
        <v>0.03</v>
      </c>
      <c r="KG956">
        <f t="shared" si="861"/>
        <v>0.03</v>
      </c>
      <c r="KH956">
        <f t="shared" si="861"/>
        <v>1.4999999999999999E-2</v>
      </c>
      <c r="KI956">
        <f t="shared" si="861"/>
        <v>1.4999999999999999E-2</v>
      </c>
      <c r="KJ956">
        <f t="shared" si="860"/>
        <v>1.4999999999999999E-2</v>
      </c>
      <c r="KK956">
        <f t="shared" si="837"/>
        <v>0</v>
      </c>
      <c r="KL956">
        <f t="shared" si="838"/>
        <v>0.02</v>
      </c>
      <c r="KM956" s="5">
        <f t="shared" si="839"/>
        <v>0.05</v>
      </c>
      <c r="KN956">
        <f t="shared" si="840"/>
        <v>0</v>
      </c>
      <c r="KO956">
        <f t="shared" si="840"/>
        <v>0</v>
      </c>
      <c r="KP956">
        <f t="shared" si="841"/>
        <v>0.03</v>
      </c>
      <c r="KQ956">
        <f t="shared" si="842"/>
        <v>1.4999999999999999E-2</v>
      </c>
      <c r="KR956" s="6">
        <f t="shared" si="843"/>
        <v>0.02</v>
      </c>
      <c r="KS956">
        <f t="shared" si="844"/>
        <v>0.02</v>
      </c>
      <c r="KT956">
        <f t="shared" si="845"/>
        <v>1.4999999999999999E-2</v>
      </c>
      <c r="KU956">
        <f t="shared" si="846"/>
        <v>0.04</v>
      </c>
      <c r="KV956">
        <f t="shared" si="847"/>
        <v>3.7500000000000006E-2</v>
      </c>
      <c r="KW956">
        <f t="shared" si="848"/>
        <v>0.01</v>
      </c>
      <c r="KX956">
        <f t="shared" si="849"/>
        <v>0</v>
      </c>
      <c r="KY956">
        <f t="shared" si="850"/>
        <v>0.04</v>
      </c>
      <c r="KZ956">
        <f t="shared" si="851"/>
        <v>0.03</v>
      </c>
      <c r="LA956">
        <f t="shared" si="852"/>
        <v>1</v>
      </c>
      <c r="LB956">
        <f t="shared" si="852"/>
        <v>0</v>
      </c>
      <c r="LC956">
        <f t="shared" si="853"/>
        <v>0.1</v>
      </c>
      <c r="LE956" t="str">
        <f t="shared" si="859"/>
        <v>Cameroun</v>
      </c>
      <c r="LF956">
        <f t="shared" si="854"/>
        <v>0.79499999999999993</v>
      </c>
      <c r="LG956" s="6">
        <f t="shared" si="855"/>
        <v>0.49</v>
      </c>
      <c r="LH956">
        <f t="shared" si="856"/>
        <v>0.89</v>
      </c>
      <c r="LI956" s="6">
        <f t="shared" si="857"/>
        <v>0.72750000000000015</v>
      </c>
      <c r="LJ956">
        <f t="shared" si="858"/>
        <v>0</v>
      </c>
    </row>
    <row r="957" spans="1:322" x14ac:dyDescent="0.35">
      <c r="A957" s="8">
        <v>44881</v>
      </c>
      <c r="B957" t="s">
        <v>5126</v>
      </c>
      <c r="D957" s="27" t="s">
        <v>321</v>
      </c>
      <c r="E957" s="27" t="s">
        <v>262</v>
      </c>
      <c r="F957" s="27">
        <v>21</v>
      </c>
      <c r="G957" s="27" t="s">
        <v>258</v>
      </c>
      <c r="H957" s="27" t="s">
        <v>322</v>
      </c>
      <c r="I957" s="27" t="s">
        <v>207</v>
      </c>
      <c r="J957" s="27" t="s">
        <v>536</v>
      </c>
      <c r="K957" s="28">
        <v>44511</v>
      </c>
      <c r="L957" s="28">
        <v>44511</v>
      </c>
      <c r="M957" s="28">
        <v>44518</v>
      </c>
      <c r="N957" s="27" t="s">
        <v>261</v>
      </c>
      <c r="O957" s="27" t="s">
        <v>261</v>
      </c>
      <c r="P957" s="27" t="s">
        <v>261</v>
      </c>
      <c r="Q957" s="27" t="s">
        <v>324</v>
      </c>
      <c r="R957" s="28">
        <v>44519</v>
      </c>
      <c r="S957" s="28">
        <v>44519</v>
      </c>
      <c r="T957" s="27" t="s">
        <v>263</v>
      </c>
      <c r="U957" s="27" t="s">
        <v>261</v>
      </c>
      <c r="V957" s="28" t="s">
        <v>262</v>
      </c>
      <c r="W957" s="27" t="s">
        <v>261</v>
      </c>
      <c r="X957" s="28" t="s">
        <v>262</v>
      </c>
      <c r="Y957" s="27" t="s">
        <v>263</v>
      </c>
      <c r="Z957" s="28">
        <v>44855</v>
      </c>
      <c r="AA957" s="27" t="s">
        <v>264</v>
      </c>
      <c r="AB957" s="27" t="s">
        <v>265</v>
      </c>
      <c r="AC957" s="27" t="s">
        <v>5127</v>
      </c>
      <c r="AD957" s="27" t="s">
        <v>267</v>
      </c>
      <c r="AE957" s="27" t="s">
        <v>473</v>
      </c>
      <c r="AF957" s="27" t="s">
        <v>687</v>
      </c>
      <c r="AG957" s="29">
        <v>235000</v>
      </c>
      <c r="AH957" s="27" t="s">
        <v>263</v>
      </c>
      <c r="AI957" s="27">
        <v>44648</v>
      </c>
      <c r="AJ957" s="28">
        <v>44653</v>
      </c>
      <c r="AK957" s="27" t="s">
        <v>268</v>
      </c>
      <c r="AL957" s="27" t="s">
        <v>269</v>
      </c>
      <c r="AM957" s="27" t="s">
        <v>2036</v>
      </c>
      <c r="AN957" s="27" t="s">
        <v>2037</v>
      </c>
      <c r="AO957" s="27" t="s">
        <v>261</v>
      </c>
      <c r="AP957" s="27" t="s">
        <v>261</v>
      </c>
      <c r="AQ957" s="28" t="s">
        <v>262</v>
      </c>
      <c r="AR957" s="27" t="s">
        <v>261</v>
      </c>
      <c r="AS957" s="28" t="s">
        <v>262</v>
      </c>
      <c r="AT957" s="27" t="s">
        <v>261</v>
      </c>
      <c r="AU957" s="28" t="s">
        <v>262</v>
      </c>
      <c r="AV957" s="27" t="s">
        <v>261</v>
      </c>
      <c r="AW957" s="28" t="s">
        <v>262</v>
      </c>
      <c r="AX957" s="27" t="s">
        <v>261</v>
      </c>
      <c r="AY957" s="28" t="s">
        <v>262</v>
      </c>
      <c r="AZ957" s="27" t="s">
        <v>262</v>
      </c>
      <c r="BA957" s="27" t="s">
        <v>262</v>
      </c>
      <c r="BB957" s="27" t="s">
        <v>261</v>
      </c>
      <c r="BC957" s="28" t="s">
        <v>262</v>
      </c>
      <c r="BD957" s="27" t="s">
        <v>261</v>
      </c>
      <c r="BE957" s="30" t="s">
        <v>262</v>
      </c>
      <c r="BF957" t="s">
        <v>536</v>
      </c>
      <c r="BG957" s="9" t="s">
        <v>207</v>
      </c>
      <c r="BH957" t="s">
        <v>208</v>
      </c>
      <c r="BI957" t="s">
        <v>522</v>
      </c>
      <c r="BJ957" t="s">
        <v>210</v>
      </c>
      <c r="BK957" t="s">
        <v>329</v>
      </c>
      <c r="BL957" t="s">
        <v>212</v>
      </c>
      <c r="BM957" t="s">
        <v>2240</v>
      </c>
      <c r="BN957" t="s">
        <v>214</v>
      </c>
      <c r="BO957" t="s">
        <v>215</v>
      </c>
      <c r="BQ957" t="s">
        <v>216</v>
      </c>
      <c r="BR957" t="s">
        <v>5128</v>
      </c>
      <c r="BS957" t="s">
        <v>1132</v>
      </c>
      <c r="BT957" t="s">
        <v>5128</v>
      </c>
      <c r="BU957" t="s">
        <v>5128</v>
      </c>
      <c r="BV957" t="s">
        <v>214</v>
      </c>
      <c r="CG957" t="s">
        <v>219</v>
      </c>
      <c r="CI957" t="s">
        <v>304</v>
      </c>
      <c r="CJ957" t="s">
        <v>5129</v>
      </c>
      <c r="CL957" t="s">
        <v>412</v>
      </c>
      <c r="CN957" t="s">
        <v>498</v>
      </c>
      <c r="CO957" t="s">
        <v>5130</v>
      </c>
      <c r="CP957" t="s">
        <v>413</v>
      </c>
      <c r="CQ957" t="s">
        <v>224</v>
      </c>
      <c r="CR957" t="s">
        <v>250</v>
      </c>
      <c r="CT957" t="s">
        <v>219</v>
      </c>
      <c r="CV957" t="s">
        <v>227</v>
      </c>
      <c r="CX957" t="s">
        <v>287</v>
      </c>
      <c r="CZ957" t="s">
        <v>219</v>
      </c>
      <c r="DB957" t="s">
        <v>230</v>
      </c>
      <c r="DC957" t="s">
        <v>230</v>
      </c>
      <c r="DD957" t="s">
        <v>219</v>
      </c>
      <c r="DI957" t="s">
        <v>636</v>
      </c>
      <c r="DK957" t="s">
        <v>233</v>
      </c>
      <c r="DM957" t="s">
        <v>214</v>
      </c>
      <c r="DO957" t="s">
        <v>288</v>
      </c>
      <c r="DP957" t="s">
        <v>443</v>
      </c>
      <c r="DT957" t="s">
        <v>219</v>
      </c>
      <c r="DX957" t="s">
        <v>237</v>
      </c>
      <c r="DZ957" t="s">
        <v>238</v>
      </c>
      <c r="EA957" t="s">
        <v>233</v>
      </c>
      <c r="EC957" t="s">
        <v>237</v>
      </c>
      <c r="EE957" t="s">
        <v>219</v>
      </c>
      <c r="EK957" t="s">
        <v>237</v>
      </c>
      <c r="EM957" t="s">
        <v>486</v>
      </c>
      <c r="EO957" t="s">
        <v>486</v>
      </c>
      <c r="EQ957" t="s">
        <v>214</v>
      </c>
      <c r="ER957" t="s">
        <v>241</v>
      </c>
      <c r="ES957" t="s">
        <v>237</v>
      </c>
      <c r="ET957" t="s">
        <v>241</v>
      </c>
      <c r="EU957" t="s">
        <v>237</v>
      </c>
      <c r="EV957" t="s">
        <v>241</v>
      </c>
      <c r="EW957" t="s">
        <v>310</v>
      </c>
      <c r="EX957" t="s">
        <v>241</v>
      </c>
      <c r="EY957" t="s">
        <v>242</v>
      </c>
      <c r="EZ957" t="s">
        <v>241</v>
      </c>
      <c r="FA957" t="s">
        <v>241</v>
      </c>
      <c r="FB957" t="s">
        <v>241</v>
      </c>
      <c r="FC957" t="s">
        <v>242</v>
      </c>
      <c r="FD957" t="s">
        <v>241</v>
      </c>
      <c r="FE957" t="s">
        <v>226</v>
      </c>
      <c r="FF957" t="s">
        <v>241</v>
      </c>
      <c r="FG957" t="s">
        <v>242</v>
      </c>
      <c r="FH957" t="s">
        <v>241</v>
      </c>
      <c r="FI957" t="s">
        <v>214</v>
      </c>
      <c r="FJ957" t="s">
        <v>241</v>
      </c>
      <c r="FK957" t="s">
        <v>214</v>
      </c>
      <c r="FL957" t="s">
        <v>241</v>
      </c>
      <c r="FM957" t="s">
        <v>292</v>
      </c>
      <c r="FN957" t="s">
        <v>241</v>
      </c>
      <c r="FO957" t="s">
        <v>219</v>
      </c>
      <c r="FP957" t="s">
        <v>241</v>
      </c>
      <c r="FQ957" t="s">
        <v>241</v>
      </c>
      <c r="FR957" t="s">
        <v>241</v>
      </c>
      <c r="FS957" t="s">
        <v>241</v>
      </c>
      <c r="FT957" t="s">
        <v>241</v>
      </c>
      <c r="FU957" t="s">
        <v>219</v>
      </c>
      <c r="FV957" t="s">
        <v>241</v>
      </c>
      <c r="FW957" t="s">
        <v>241</v>
      </c>
      <c r="FX957" t="s">
        <v>241</v>
      </c>
      <c r="FY957" t="s">
        <v>241</v>
      </c>
      <c r="FZ957" t="s">
        <v>341</v>
      </c>
      <c r="GA957" t="s">
        <v>241</v>
      </c>
      <c r="GB957" t="s">
        <v>244</v>
      </c>
      <c r="GC957" t="s">
        <v>241</v>
      </c>
      <c r="GD957" t="s">
        <v>293</v>
      </c>
      <c r="GE957" t="s">
        <v>241</v>
      </c>
      <c r="GF957" t="s">
        <v>241</v>
      </c>
      <c r="GG957" t="s">
        <v>227</v>
      </c>
      <c r="GH957" t="s">
        <v>241</v>
      </c>
      <c r="GI957" t="s">
        <v>241</v>
      </c>
      <c r="GJ957" t="s">
        <v>250</v>
      </c>
      <c r="GK957" t="s">
        <v>241</v>
      </c>
      <c r="GL957" t="s">
        <v>244</v>
      </c>
      <c r="GM957" t="s">
        <v>241</v>
      </c>
      <c r="GN957" t="s">
        <v>214</v>
      </c>
      <c r="GO957" t="s">
        <v>241</v>
      </c>
      <c r="GP957" t="s">
        <v>342</v>
      </c>
      <c r="GQ957" t="s">
        <v>241</v>
      </c>
      <c r="GR957" t="s">
        <v>251</v>
      </c>
      <c r="GS957" t="s">
        <v>214</v>
      </c>
      <c r="GT957" t="s">
        <v>241</v>
      </c>
      <c r="GU957" t="s">
        <v>241</v>
      </c>
      <c r="GV957" t="s">
        <v>241</v>
      </c>
      <c r="GW957" t="s">
        <v>297</v>
      </c>
      <c r="GX957" t="s">
        <v>297</v>
      </c>
      <c r="GY957" t="s">
        <v>314</v>
      </c>
      <c r="GZ957" t="s">
        <v>241</v>
      </c>
      <c r="HA957" t="s">
        <v>298</v>
      </c>
      <c r="HB957" t="s">
        <v>241</v>
      </c>
      <c r="HC957" t="s">
        <v>241</v>
      </c>
      <c r="HD957" t="s">
        <v>241</v>
      </c>
      <c r="HE957" t="s">
        <v>241</v>
      </c>
      <c r="HF957" t="s">
        <v>241</v>
      </c>
      <c r="HG957" t="s">
        <v>241</v>
      </c>
      <c r="HH957" t="s">
        <v>241</v>
      </c>
      <c r="HI957" t="s">
        <v>241</v>
      </c>
      <c r="HJ957" t="s">
        <v>219</v>
      </c>
      <c r="HK957" t="s">
        <v>3421</v>
      </c>
      <c r="HL957" s="12"/>
      <c r="HM957">
        <v>1</v>
      </c>
      <c r="HN957">
        <v>0.5</v>
      </c>
      <c r="HO957">
        <v>0</v>
      </c>
      <c r="HP957">
        <v>1</v>
      </c>
      <c r="HQ957">
        <v>1</v>
      </c>
      <c r="HR957">
        <v>0.25</v>
      </c>
      <c r="HS957">
        <v>1</v>
      </c>
      <c r="HT957">
        <v>1</v>
      </c>
      <c r="HU957">
        <v>1</v>
      </c>
      <c r="HV957">
        <v>0.5</v>
      </c>
      <c r="HW957">
        <v>0.25</v>
      </c>
      <c r="HX957">
        <v>0.5</v>
      </c>
      <c r="HZ957">
        <v>0.5</v>
      </c>
      <c r="IA957" s="4">
        <v>1</v>
      </c>
      <c r="IB957">
        <v>0.5</v>
      </c>
      <c r="IC957">
        <v>0.5</v>
      </c>
      <c r="ID957">
        <v>0.75</v>
      </c>
      <c r="IE957">
        <v>0.75</v>
      </c>
      <c r="IG957">
        <v>1</v>
      </c>
      <c r="IH957">
        <v>0.75</v>
      </c>
      <c r="II957">
        <v>1</v>
      </c>
      <c r="IJ957">
        <v>1</v>
      </c>
      <c r="IK957">
        <v>0.75</v>
      </c>
      <c r="IL957">
        <v>1</v>
      </c>
      <c r="IM957">
        <v>1</v>
      </c>
      <c r="IN957">
        <v>0</v>
      </c>
      <c r="IO957">
        <v>1</v>
      </c>
      <c r="IQ957">
        <v>0</v>
      </c>
      <c r="IS957">
        <f t="shared" si="805"/>
        <v>0.15</v>
      </c>
      <c r="IT957">
        <f t="shared" si="806"/>
        <v>0.06</v>
      </c>
      <c r="IU957">
        <f t="shared" si="807"/>
        <v>0</v>
      </c>
      <c r="IV957">
        <f t="shared" si="808"/>
        <v>0.1</v>
      </c>
      <c r="IW957">
        <f t="shared" si="809"/>
        <v>0.08</v>
      </c>
      <c r="IX957">
        <f t="shared" si="810"/>
        <v>3.2500000000000001E-2</v>
      </c>
      <c r="IY957">
        <f t="shared" si="811"/>
        <v>0.1</v>
      </c>
      <c r="IZ957">
        <f t="shared" si="812"/>
        <v>0.11</v>
      </c>
      <c r="JA957">
        <f t="shared" si="813"/>
        <v>0.13</v>
      </c>
      <c r="JB957">
        <f t="shared" si="814"/>
        <v>0.05</v>
      </c>
      <c r="JC957">
        <f t="shared" si="815"/>
        <v>0.03</v>
      </c>
      <c r="JD957">
        <f t="shared" si="816"/>
        <v>5.5E-2</v>
      </c>
      <c r="JE957">
        <f t="shared" si="817"/>
        <v>0</v>
      </c>
      <c r="JF957">
        <f t="shared" si="818"/>
        <v>0.06</v>
      </c>
      <c r="JG957" s="5">
        <f t="shared" si="819"/>
        <v>0.05</v>
      </c>
      <c r="JH957">
        <f t="shared" si="820"/>
        <v>0</v>
      </c>
      <c r="JI957">
        <f t="shared" si="820"/>
        <v>0</v>
      </c>
      <c r="JJ957">
        <f t="shared" si="821"/>
        <v>0.15000000000000002</v>
      </c>
      <c r="JK957">
        <f t="shared" si="822"/>
        <v>0.11249999999999999</v>
      </c>
      <c r="JL957" s="6">
        <f t="shared" si="823"/>
        <v>4.3333333333333328E-2</v>
      </c>
      <c r="JM957">
        <f t="shared" si="824"/>
        <v>0.12</v>
      </c>
      <c r="JN957">
        <f t="shared" si="825"/>
        <v>3.7500000000000006E-2</v>
      </c>
      <c r="JO957">
        <f t="shared" si="826"/>
        <v>0.15</v>
      </c>
      <c r="JP957">
        <f t="shared" si="827"/>
        <v>0.1</v>
      </c>
      <c r="JQ957">
        <f t="shared" si="828"/>
        <v>0.09</v>
      </c>
      <c r="JR957">
        <f t="shared" si="829"/>
        <v>0.11</v>
      </c>
      <c r="JS957">
        <f t="shared" si="830"/>
        <v>0.1</v>
      </c>
      <c r="JT957">
        <f t="shared" si="830"/>
        <v>0</v>
      </c>
      <c r="JU957">
        <f t="shared" si="831"/>
        <v>1</v>
      </c>
      <c r="JV957">
        <f t="shared" si="831"/>
        <v>0</v>
      </c>
      <c r="JW957">
        <f t="shared" si="832"/>
        <v>0.15</v>
      </c>
      <c r="JY957">
        <f t="shared" si="833"/>
        <v>0.05</v>
      </c>
      <c r="JZ957">
        <f t="shared" si="834"/>
        <v>0.04</v>
      </c>
      <c r="KA957">
        <f t="shared" si="835"/>
        <v>0</v>
      </c>
      <c r="KB957">
        <f t="shared" si="835"/>
        <v>0.02</v>
      </c>
      <c r="KC957">
        <f t="shared" si="836"/>
        <v>0.04</v>
      </c>
      <c r="KD957">
        <f t="shared" si="861"/>
        <v>7.4999999999999997E-3</v>
      </c>
      <c r="KE957">
        <f t="shared" si="861"/>
        <v>0.03</v>
      </c>
      <c r="KF957">
        <f t="shared" si="861"/>
        <v>0.03</v>
      </c>
      <c r="KG957">
        <f t="shared" si="861"/>
        <v>0.03</v>
      </c>
      <c r="KH957">
        <f t="shared" si="861"/>
        <v>1.4999999999999999E-2</v>
      </c>
      <c r="KI957">
        <f t="shared" si="861"/>
        <v>7.4999999999999997E-3</v>
      </c>
      <c r="KJ957">
        <f t="shared" si="860"/>
        <v>1.4999999999999999E-2</v>
      </c>
      <c r="KK957">
        <f t="shared" si="837"/>
        <v>0</v>
      </c>
      <c r="KL957">
        <f t="shared" si="838"/>
        <v>0.02</v>
      </c>
      <c r="KM957" s="5">
        <f t="shared" si="839"/>
        <v>0.05</v>
      </c>
      <c r="KN957">
        <f t="shared" si="840"/>
        <v>0</v>
      </c>
      <c r="KO957">
        <f t="shared" si="840"/>
        <v>0</v>
      </c>
      <c r="KP957">
        <f t="shared" si="841"/>
        <v>4.4999999999999998E-2</v>
      </c>
      <c r="KQ957">
        <f t="shared" si="842"/>
        <v>2.2499999999999999E-2</v>
      </c>
      <c r="KR957" s="6">
        <f t="shared" si="843"/>
        <v>2.1666666666666664E-2</v>
      </c>
      <c r="KS957">
        <f t="shared" si="844"/>
        <v>0.04</v>
      </c>
      <c r="KT957">
        <f t="shared" si="845"/>
        <v>2.2499999999999999E-2</v>
      </c>
      <c r="KU957">
        <f t="shared" si="846"/>
        <v>0.04</v>
      </c>
      <c r="KV957">
        <f t="shared" si="847"/>
        <v>0.05</v>
      </c>
      <c r="KW957">
        <f t="shared" si="848"/>
        <v>7.4999999999999997E-3</v>
      </c>
      <c r="KX957">
        <f t="shared" si="849"/>
        <v>0</v>
      </c>
      <c r="KY957">
        <f t="shared" si="850"/>
        <v>0.04</v>
      </c>
      <c r="KZ957">
        <f t="shared" si="851"/>
        <v>0</v>
      </c>
      <c r="LA957">
        <f t="shared" si="852"/>
        <v>1</v>
      </c>
      <c r="LB957">
        <f t="shared" si="852"/>
        <v>0</v>
      </c>
      <c r="LC957">
        <f t="shared" si="853"/>
        <v>0.1</v>
      </c>
      <c r="LE957" t="str">
        <f t="shared" si="859"/>
        <v>Burkina Faso</v>
      </c>
      <c r="LF957">
        <f t="shared" si="854"/>
        <v>0.76249999999999996</v>
      </c>
      <c r="LG957" s="6">
        <f t="shared" si="855"/>
        <v>0.5508333333333334</v>
      </c>
      <c r="LH957">
        <f t="shared" si="856"/>
        <v>0.85749999999999993</v>
      </c>
      <c r="LI957" s="6">
        <f t="shared" si="857"/>
        <v>0.74416666666666675</v>
      </c>
      <c r="LJ957">
        <f t="shared" si="858"/>
        <v>0</v>
      </c>
    </row>
    <row r="958" spans="1:322" x14ac:dyDescent="0.35">
      <c r="A958" s="8">
        <v>44879</v>
      </c>
      <c r="B958" t="s">
        <v>5131</v>
      </c>
      <c r="D958" s="24" t="s">
        <v>321</v>
      </c>
      <c r="E958" s="24" t="s">
        <v>262</v>
      </c>
      <c r="F958" s="24">
        <v>25</v>
      </c>
      <c r="G958" s="24" t="s">
        <v>258</v>
      </c>
      <c r="H958" s="24" t="s">
        <v>322</v>
      </c>
      <c r="I958" s="24" t="s">
        <v>207</v>
      </c>
      <c r="J958" s="24" t="s">
        <v>536</v>
      </c>
      <c r="K958" s="25">
        <v>44511</v>
      </c>
      <c r="L958" s="25">
        <v>44511</v>
      </c>
      <c r="M958" s="25">
        <v>44518</v>
      </c>
      <c r="N958" s="24" t="s">
        <v>261</v>
      </c>
      <c r="O958" s="24" t="s">
        <v>261</v>
      </c>
      <c r="P958" s="24" t="s">
        <v>261</v>
      </c>
      <c r="Q958" s="24" t="s">
        <v>324</v>
      </c>
      <c r="R958" s="25">
        <v>44519</v>
      </c>
      <c r="S958" s="25">
        <v>44519</v>
      </c>
      <c r="T958" s="24" t="s">
        <v>263</v>
      </c>
      <c r="U958" s="24" t="s">
        <v>261</v>
      </c>
      <c r="V958" s="25" t="s">
        <v>262</v>
      </c>
      <c r="W958" s="24" t="s">
        <v>261</v>
      </c>
      <c r="X958" s="25" t="s">
        <v>262</v>
      </c>
      <c r="Y958" s="24" t="s">
        <v>263</v>
      </c>
      <c r="Z958" s="25">
        <v>44861</v>
      </c>
      <c r="AA958" s="24" t="s">
        <v>264</v>
      </c>
      <c r="AB958" s="24" t="s">
        <v>265</v>
      </c>
      <c r="AC958" s="24" t="s">
        <v>5132</v>
      </c>
      <c r="AD958" s="24" t="s">
        <v>267</v>
      </c>
      <c r="AE958" s="24" t="s">
        <v>473</v>
      </c>
      <c r="AF958" s="24" t="s">
        <v>687</v>
      </c>
      <c r="AG958" s="31">
        <v>235000</v>
      </c>
      <c r="AH958" s="24" t="s">
        <v>263</v>
      </c>
      <c r="AI958" s="24">
        <v>44648</v>
      </c>
      <c r="AJ958" s="25">
        <v>44653</v>
      </c>
      <c r="AK958" s="24" t="s">
        <v>268</v>
      </c>
      <c r="AL958" s="24" t="s">
        <v>269</v>
      </c>
      <c r="AM958" s="24" t="s">
        <v>2036</v>
      </c>
      <c r="AN958" s="24" t="s">
        <v>2037</v>
      </c>
      <c r="AO958" s="24" t="s">
        <v>261</v>
      </c>
      <c r="AP958" s="24" t="s">
        <v>261</v>
      </c>
      <c r="AQ958" s="25" t="s">
        <v>262</v>
      </c>
      <c r="AR958" s="24" t="s">
        <v>261</v>
      </c>
      <c r="AS958" s="25" t="s">
        <v>262</v>
      </c>
      <c r="AT958" s="24" t="s">
        <v>261</v>
      </c>
      <c r="AU958" s="25" t="s">
        <v>262</v>
      </c>
      <c r="AV958" s="24" t="s">
        <v>261</v>
      </c>
      <c r="AW958" s="25" t="s">
        <v>262</v>
      </c>
      <c r="AX958" s="24" t="s">
        <v>261</v>
      </c>
      <c r="AY958" s="25" t="s">
        <v>262</v>
      </c>
      <c r="AZ958" s="27" t="s">
        <v>262</v>
      </c>
      <c r="BA958" s="27" t="s">
        <v>262</v>
      </c>
      <c r="BB958" s="24" t="s">
        <v>261</v>
      </c>
      <c r="BC958" s="25" t="s">
        <v>262</v>
      </c>
      <c r="BD958" s="24" t="s">
        <v>261</v>
      </c>
      <c r="BE958" s="26" t="s">
        <v>262</v>
      </c>
      <c r="BF958" t="s">
        <v>536</v>
      </c>
      <c r="BG958" s="9" t="s">
        <v>207</v>
      </c>
      <c r="BH958" t="s">
        <v>208</v>
      </c>
      <c r="BI958" t="s">
        <v>695</v>
      </c>
      <c r="BJ958" t="s">
        <v>210</v>
      </c>
      <c r="BK958" t="s">
        <v>329</v>
      </c>
      <c r="BL958" t="s">
        <v>212</v>
      </c>
      <c r="BM958" t="s">
        <v>2240</v>
      </c>
      <c r="BN958" t="s">
        <v>214</v>
      </c>
      <c r="BO958" t="s">
        <v>348</v>
      </c>
      <c r="BP958" t="s">
        <v>277</v>
      </c>
      <c r="BQ958" t="s">
        <v>216</v>
      </c>
      <c r="BR958" t="s">
        <v>5133</v>
      </c>
      <c r="BS958" t="s">
        <v>5134</v>
      </c>
      <c r="BT958" t="s">
        <v>5135</v>
      </c>
      <c r="BU958" t="s">
        <v>5133</v>
      </c>
      <c r="BV958" t="s">
        <v>214</v>
      </c>
      <c r="CG958" t="s">
        <v>214</v>
      </c>
      <c r="CH958" t="s">
        <v>3068</v>
      </c>
      <c r="CI958" t="s">
        <v>333</v>
      </c>
      <c r="CJ958" t="s">
        <v>5136</v>
      </c>
      <c r="CL958" t="s">
        <v>336</v>
      </c>
      <c r="CN958" t="s">
        <v>498</v>
      </c>
      <c r="CO958" t="s">
        <v>5137</v>
      </c>
      <c r="CP958" t="s">
        <v>413</v>
      </c>
      <c r="CQ958" t="s">
        <v>413</v>
      </c>
      <c r="CR958" t="s">
        <v>226</v>
      </c>
      <c r="CT958" t="s">
        <v>219</v>
      </c>
      <c r="CV958" t="s">
        <v>244</v>
      </c>
      <c r="CX958" t="s">
        <v>287</v>
      </c>
      <c r="CZ958" t="s">
        <v>214</v>
      </c>
      <c r="DB958" t="s">
        <v>229</v>
      </c>
      <c r="DC958" t="s">
        <v>229</v>
      </c>
      <c r="DD958" t="s">
        <v>214</v>
      </c>
      <c r="DE958" t="s">
        <v>721</v>
      </c>
      <c r="DI958" t="s">
        <v>636</v>
      </c>
      <c r="DK958" t="s">
        <v>372</v>
      </c>
      <c r="DM958" t="s">
        <v>214</v>
      </c>
      <c r="DO958" t="s">
        <v>288</v>
      </c>
      <c r="DP958" t="s">
        <v>514</v>
      </c>
      <c r="DT958" t="s">
        <v>214</v>
      </c>
      <c r="DV958" t="s">
        <v>746</v>
      </c>
      <c r="DX958" t="s">
        <v>372</v>
      </c>
      <c r="DZ958" t="s">
        <v>400</v>
      </c>
      <c r="EA958" t="s">
        <v>237</v>
      </c>
      <c r="EC958" t="s">
        <v>372</v>
      </c>
      <c r="EE958" t="s">
        <v>219</v>
      </c>
      <c r="EK958" t="s">
        <v>233</v>
      </c>
      <c r="EM958" t="s">
        <v>460</v>
      </c>
      <c r="EO958" t="s">
        <v>486</v>
      </c>
      <c r="EQ958" t="s">
        <v>214</v>
      </c>
      <c r="ER958" t="s">
        <v>241</v>
      </c>
      <c r="ES958" t="s">
        <v>233</v>
      </c>
      <c r="ET958" t="s">
        <v>241</v>
      </c>
      <c r="EU958" t="s">
        <v>237</v>
      </c>
      <c r="EV958" t="s">
        <v>241</v>
      </c>
      <c r="EW958" t="s">
        <v>563</v>
      </c>
      <c r="EX958" t="s">
        <v>241</v>
      </c>
      <c r="EY958" t="s">
        <v>372</v>
      </c>
      <c r="EZ958" t="s">
        <v>291</v>
      </c>
      <c r="FA958" t="s">
        <v>241</v>
      </c>
      <c r="FB958" t="s">
        <v>241</v>
      </c>
      <c r="FC958" t="s">
        <v>237</v>
      </c>
      <c r="FD958" t="s">
        <v>241</v>
      </c>
      <c r="FE958" t="s">
        <v>244</v>
      </c>
      <c r="FF958" t="s">
        <v>241</v>
      </c>
      <c r="FG958" t="s">
        <v>390</v>
      </c>
      <c r="FH958" t="s">
        <v>241</v>
      </c>
      <c r="FI958" t="s">
        <v>214</v>
      </c>
      <c r="FJ958" t="s">
        <v>241</v>
      </c>
      <c r="FK958" t="s">
        <v>219</v>
      </c>
      <c r="FL958" t="s">
        <v>241</v>
      </c>
      <c r="FM958" t="s">
        <v>245</v>
      </c>
      <c r="FN958" t="s">
        <v>241</v>
      </c>
      <c r="FO958" t="s">
        <v>219</v>
      </c>
      <c r="FP958" t="s">
        <v>241</v>
      </c>
      <c r="FQ958" t="s">
        <v>241</v>
      </c>
      <c r="FR958" t="s">
        <v>241</v>
      </c>
      <c r="FS958" t="s">
        <v>241</v>
      </c>
      <c r="FT958" t="s">
        <v>241</v>
      </c>
      <c r="FU958" t="s">
        <v>219</v>
      </c>
      <c r="FV958" t="s">
        <v>241</v>
      </c>
      <c r="FW958" t="s">
        <v>241</v>
      </c>
      <c r="FX958" t="s">
        <v>241</v>
      </c>
      <c r="FY958" t="s">
        <v>241</v>
      </c>
      <c r="FZ958" t="s">
        <v>549</v>
      </c>
      <c r="GA958" t="s">
        <v>241</v>
      </c>
      <c r="GB958" t="s">
        <v>227</v>
      </c>
      <c r="GC958" t="s">
        <v>241</v>
      </c>
      <c r="GD958" t="s">
        <v>293</v>
      </c>
      <c r="GE958" t="s">
        <v>241</v>
      </c>
      <c r="GF958" t="s">
        <v>241</v>
      </c>
      <c r="GG958" t="s">
        <v>244</v>
      </c>
      <c r="GH958" t="s">
        <v>241</v>
      </c>
      <c r="GI958" t="s">
        <v>241</v>
      </c>
      <c r="GJ958" t="s">
        <v>286</v>
      </c>
      <c r="GK958" t="s">
        <v>241</v>
      </c>
      <c r="GL958" t="s">
        <v>227</v>
      </c>
      <c r="GM958" t="s">
        <v>241</v>
      </c>
      <c r="GN958" t="s">
        <v>214</v>
      </c>
      <c r="GO958" t="s">
        <v>241</v>
      </c>
      <c r="GP958" t="s">
        <v>294</v>
      </c>
      <c r="GQ958" t="s">
        <v>241</v>
      </c>
      <c r="GR958" t="s">
        <v>251</v>
      </c>
      <c r="GS958" t="s">
        <v>214</v>
      </c>
      <c r="GT958" t="s">
        <v>241</v>
      </c>
      <c r="GU958" t="s">
        <v>241</v>
      </c>
      <c r="GV958" t="s">
        <v>241</v>
      </c>
      <c r="GW958" t="s">
        <v>297</v>
      </c>
      <c r="GX958" t="s">
        <v>252</v>
      </c>
      <c r="GY958" t="s">
        <v>314</v>
      </c>
      <c r="GZ958" t="s">
        <v>241</v>
      </c>
      <c r="HA958" t="s">
        <v>298</v>
      </c>
      <c r="HB958" t="s">
        <v>241</v>
      </c>
      <c r="HC958" t="s">
        <v>241</v>
      </c>
      <c r="HD958" t="s">
        <v>241</v>
      </c>
      <c r="HE958" t="s">
        <v>241</v>
      </c>
      <c r="HF958" t="s">
        <v>241</v>
      </c>
      <c r="HG958" t="s">
        <v>241</v>
      </c>
      <c r="HH958" t="s">
        <v>241</v>
      </c>
      <c r="HI958" t="s">
        <v>241</v>
      </c>
      <c r="HJ958" t="s">
        <v>214</v>
      </c>
      <c r="HK958" t="s">
        <v>5138</v>
      </c>
      <c r="HL958" s="12"/>
      <c r="HM958">
        <v>0.75</v>
      </c>
      <c r="HN958">
        <v>0</v>
      </c>
      <c r="HO958">
        <v>0</v>
      </c>
      <c r="HP958">
        <v>0.75</v>
      </c>
      <c r="HQ958">
        <v>0</v>
      </c>
      <c r="HR958">
        <v>0</v>
      </c>
      <c r="HS958">
        <v>1</v>
      </c>
      <c r="HT958">
        <v>1</v>
      </c>
      <c r="HU958">
        <v>0</v>
      </c>
      <c r="HV958">
        <v>0</v>
      </c>
      <c r="HW958">
        <v>0.5</v>
      </c>
      <c r="HX958">
        <v>0</v>
      </c>
      <c r="HZ958">
        <v>0.25</v>
      </c>
      <c r="IA958" s="4">
        <v>1</v>
      </c>
      <c r="IB958">
        <v>0.25</v>
      </c>
      <c r="IC958">
        <v>0.5</v>
      </c>
      <c r="ID958">
        <v>0</v>
      </c>
      <c r="IE958">
        <v>0.5</v>
      </c>
      <c r="IG958">
        <v>0.25</v>
      </c>
      <c r="IH958">
        <v>0.5</v>
      </c>
      <c r="II958">
        <v>0.75</v>
      </c>
      <c r="IJ958">
        <v>0</v>
      </c>
      <c r="IK958">
        <v>1</v>
      </c>
      <c r="IL958">
        <v>1</v>
      </c>
      <c r="IM958">
        <v>0.75</v>
      </c>
      <c r="IN958">
        <v>0</v>
      </c>
      <c r="IO958">
        <v>1</v>
      </c>
      <c r="IQ958">
        <v>0</v>
      </c>
      <c r="IS958">
        <f t="shared" si="805"/>
        <v>0.11249999999999999</v>
      </c>
      <c r="IT958">
        <f t="shared" si="806"/>
        <v>0</v>
      </c>
      <c r="IU958">
        <f t="shared" si="807"/>
        <v>0</v>
      </c>
      <c r="IV958">
        <f t="shared" si="808"/>
        <v>7.5000000000000011E-2</v>
      </c>
      <c r="IW958">
        <f t="shared" si="809"/>
        <v>0</v>
      </c>
      <c r="IX958">
        <f t="shared" si="810"/>
        <v>0</v>
      </c>
      <c r="IY958">
        <f t="shared" si="811"/>
        <v>0.1</v>
      </c>
      <c r="IZ958">
        <f t="shared" si="812"/>
        <v>0.11</v>
      </c>
      <c r="JA958">
        <f t="shared" si="813"/>
        <v>0</v>
      </c>
      <c r="JB958">
        <f t="shared" si="814"/>
        <v>0</v>
      </c>
      <c r="JC958">
        <f t="shared" si="815"/>
        <v>0.06</v>
      </c>
      <c r="JD958">
        <f t="shared" si="816"/>
        <v>0</v>
      </c>
      <c r="JE958">
        <f t="shared" si="817"/>
        <v>0</v>
      </c>
      <c r="JF958">
        <f t="shared" si="818"/>
        <v>0.03</v>
      </c>
      <c r="JG958" s="5">
        <f t="shared" si="819"/>
        <v>0.05</v>
      </c>
      <c r="JH958">
        <f t="shared" si="820"/>
        <v>0</v>
      </c>
      <c r="JI958">
        <f t="shared" si="820"/>
        <v>0</v>
      </c>
      <c r="JJ958">
        <f t="shared" si="821"/>
        <v>0</v>
      </c>
      <c r="JK958">
        <f t="shared" si="822"/>
        <v>7.4999999999999997E-2</v>
      </c>
      <c r="JL958" s="6">
        <f t="shared" si="823"/>
        <v>1.3333333333333332E-2</v>
      </c>
      <c r="JM958">
        <f t="shared" si="824"/>
        <v>0.03</v>
      </c>
      <c r="JN958">
        <f t="shared" si="825"/>
        <v>2.5000000000000001E-2</v>
      </c>
      <c r="JO958">
        <f t="shared" si="826"/>
        <v>0.11249999999999999</v>
      </c>
      <c r="JP958">
        <f t="shared" si="827"/>
        <v>0</v>
      </c>
      <c r="JQ958">
        <f t="shared" si="828"/>
        <v>0.12</v>
      </c>
      <c r="JR958">
        <f t="shared" si="829"/>
        <v>0.11</v>
      </c>
      <c r="JS958">
        <f t="shared" si="830"/>
        <v>7.5000000000000011E-2</v>
      </c>
      <c r="JT958">
        <f t="shared" si="830"/>
        <v>0</v>
      </c>
      <c r="JU958">
        <f t="shared" si="831"/>
        <v>1</v>
      </c>
      <c r="JV958">
        <f t="shared" si="831"/>
        <v>0</v>
      </c>
      <c r="JW958">
        <f t="shared" si="832"/>
        <v>0.15</v>
      </c>
      <c r="JY958">
        <f t="shared" si="833"/>
        <v>3.7500000000000006E-2</v>
      </c>
      <c r="JZ958">
        <f t="shared" si="834"/>
        <v>0</v>
      </c>
      <c r="KA958">
        <f t="shared" si="835"/>
        <v>0</v>
      </c>
      <c r="KB958">
        <f t="shared" si="835"/>
        <v>1.4999999999999999E-2</v>
      </c>
      <c r="KC958">
        <f t="shared" si="836"/>
        <v>0</v>
      </c>
      <c r="KD958">
        <f t="shared" si="861"/>
        <v>0</v>
      </c>
      <c r="KE958">
        <f t="shared" si="861"/>
        <v>0.03</v>
      </c>
      <c r="KF958">
        <f t="shared" si="861"/>
        <v>0.03</v>
      </c>
      <c r="KG958">
        <f t="shared" si="861"/>
        <v>0</v>
      </c>
      <c r="KH958">
        <f t="shared" si="861"/>
        <v>0</v>
      </c>
      <c r="KI958">
        <f t="shared" si="861"/>
        <v>1.4999999999999999E-2</v>
      </c>
      <c r="KJ958">
        <f t="shared" si="860"/>
        <v>0</v>
      </c>
      <c r="KK958">
        <f t="shared" si="837"/>
        <v>0</v>
      </c>
      <c r="KL958">
        <f t="shared" si="838"/>
        <v>0.01</v>
      </c>
      <c r="KM958" s="5">
        <f t="shared" si="839"/>
        <v>0.05</v>
      </c>
      <c r="KN958">
        <f t="shared" si="840"/>
        <v>0</v>
      </c>
      <c r="KO958">
        <f t="shared" si="840"/>
        <v>0</v>
      </c>
      <c r="KP958">
        <f t="shared" si="841"/>
        <v>0</v>
      </c>
      <c r="KQ958">
        <f t="shared" si="842"/>
        <v>1.4999999999999999E-2</v>
      </c>
      <c r="KR958" s="6">
        <f t="shared" si="843"/>
        <v>6.6666666666666662E-3</v>
      </c>
      <c r="KS958">
        <f t="shared" si="844"/>
        <v>0.01</v>
      </c>
      <c r="KT958">
        <f t="shared" si="845"/>
        <v>1.4999999999999999E-2</v>
      </c>
      <c r="KU958">
        <f t="shared" si="846"/>
        <v>0.03</v>
      </c>
      <c r="KV958">
        <f t="shared" si="847"/>
        <v>0</v>
      </c>
      <c r="KW958">
        <f t="shared" si="848"/>
        <v>0.01</v>
      </c>
      <c r="KX958">
        <f t="shared" si="849"/>
        <v>0</v>
      </c>
      <c r="KY958">
        <f t="shared" si="850"/>
        <v>0.03</v>
      </c>
      <c r="KZ958">
        <f t="shared" si="851"/>
        <v>0</v>
      </c>
      <c r="LA958">
        <f t="shared" si="852"/>
        <v>1</v>
      </c>
      <c r="LB958">
        <f t="shared" si="852"/>
        <v>0</v>
      </c>
      <c r="LC958">
        <f t="shared" si="853"/>
        <v>0.1</v>
      </c>
      <c r="LE958" t="str">
        <f t="shared" si="859"/>
        <v>Burkina Faso</v>
      </c>
      <c r="LF958">
        <f t="shared" si="854"/>
        <v>0.39749999999999996</v>
      </c>
      <c r="LG958" s="6">
        <f t="shared" si="855"/>
        <v>0.22833333333333336</v>
      </c>
      <c r="LH958">
        <f t="shared" si="856"/>
        <v>0.62249999999999994</v>
      </c>
      <c r="LI958" s="6">
        <f t="shared" si="857"/>
        <v>0.40416666666666667</v>
      </c>
      <c r="LJ958">
        <f t="shared" si="858"/>
        <v>0</v>
      </c>
    </row>
    <row r="959" spans="1:322" x14ac:dyDescent="0.35">
      <c r="A959" s="8">
        <v>44871</v>
      </c>
      <c r="B959" t="s">
        <v>5139</v>
      </c>
      <c r="D959" s="27" t="s">
        <v>321</v>
      </c>
      <c r="E959" s="27" t="s">
        <v>262</v>
      </c>
      <c r="F959" s="27">
        <v>22</v>
      </c>
      <c r="G959" s="27" t="s">
        <v>258</v>
      </c>
      <c r="H959" s="27" t="s">
        <v>322</v>
      </c>
      <c r="I959" s="27" t="s">
        <v>207</v>
      </c>
      <c r="J959" s="27" t="s">
        <v>536</v>
      </c>
      <c r="K959" s="28">
        <v>44511</v>
      </c>
      <c r="L959" s="28">
        <v>44511</v>
      </c>
      <c r="M959" s="28">
        <v>44518</v>
      </c>
      <c r="N959" s="27" t="s">
        <v>261</v>
      </c>
      <c r="O959" s="27" t="s">
        <v>261</v>
      </c>
      <c r="P959" s="27" t="s">
        <v>261</v>
      </c>
      <c r="Q959" s="27" t="s">
        <v>324</v>
      </c>
      <c r="R959" s="28">
        <v>44519</v>
      </c>
      <c r="S959" s="28">
        <v>44519</v>
      </c>
      <c r="T959" s="27" t="s">
        <v>263</v>
      </c>
      <c r="U959" s="27" t="s">
        <v>261</v>
      </c>
      <c r="V959" s="28" t="s">
        <v>262</v>
      </c>
      <c r="W959" s="27" t="s">
        <v>261</v>
      </c>
      <c r="X959" s="28" t="s">
        <v>262</v>
      </c>
      <c r="Y959" s="27" t="s">
        <v>263</v>
      </c>
      <c r="Z959" s="28">
        <v>44855</v>
      </c>
      <c r="AA959" s="27" t="s">
        <v>264</v>
      </c>
      <c r="AB959" s="27" t="s">
        <v>265</v>
      </c>
      <c r="AC959" s="27" t="s">
        <v>5132</v>
      </c>
      <c r="AD959" s="27" t="s">
        <v>267</v>
      </c>
      <c r="AE959" s="27" t="s">
        <v>473</v>
      </c>
      <c r="AF959" s="27" t="s">
        <v>687</v>
      </c>
      <c r="AG959" s="29">
        <v>235000</v>
      </c>
      <c r="AH959" s="27" t="s">
        <v>263</v>
      </c>
      <c r="AI959" s="27">
        <v>44641</v>
      </c>
      <c r="AJ959" s="28">
        <v>44646</v>
      </c>
      <c r="AK959" s="27" t="s">
        <v>268</v>
      </c>
      <c r="AL959" s="27" t="s">
        <v>269</v>
      </c>
      <c r="AM959" s="27" t="s">
        <v>2036</v>
      </c>
      <c r="AN959" s="27" t="s">
        <v>2037</v>
      </c>
      <c r="AO959" s="27" t="s">
        <v>261</v>
      </c>
      <c r="AP959" s="27" t="s">
        <v>261</v>
      </c>
      <c r="AQ959" s="28" t="s">
        <v>262</v>
      </c>
      <c r="AR959" s="27" t="s">
        <v>261</v>
      </c>
      <c r="AS959" s="28" t="s">
        <v>262</v>
      </c>
      <c r="AT959" s="27" t="s">
        <v>261</v>
      </c>
      <c r="AU959" s="28" t="s">
        <v>262</v>
      </c>
      <c r="AV959" s="27" t="s">
        <v>261</v>
      </c>
      <c r="AW959" s="28" t="s">
        <v>262</v>
      </c>
      <c r="AX959" s="27" t="s">
        <v>261</v>
      </c>
      <c r="AY959" s="28" t="s">
        <v>262</v>
      </c>
      <c r="AZ959" s="27" t="s">
        <v>262</v>
      </c>
      <c r="BA959" s="27" t="s">
        <v>262</v>
      </c>
      <c r="BB959" s="27" t="s">
        <v>261</v>
      </c>
      <c r="BC959" s="28" t="s">
        <v>262</v>
      </c>
      <c r="BD959" s="27" t="s">
        <v>261</v>
      </c>
      <c r="BE959" s="30" t="s">
        <v>262</v>
      </c>
      <c r="BF959" t="s">
        <v>536</v>
      </c>
      <c r="BG959" s="9" t="s">
        <v>571</v>
      </c>
      <c r="BH959" t="s">
        <v>208</v>
      </c>
      <c r="BI959" t="s">
        <v>408</v>
      </c>
      <c r="BJ959" t="s">
        <v>210</v>
      </c>
      <c r="BK959" t="s">
        <v>329</v>
      </c>
      <c r="BL959" t="s">
        <v>212</v>
      </c>
      <c r="BM959" t="s">
        <v>3447</v>
      </c>
      <c r="BN959" t="s">
        <v>214</v>
      </c>
      <c r="BO959" t="s">
        <v>348</v>
      </c>
      <c r="BQ959" t="s">
        <v>216</v>
      </c>
      <c r="BR959" t="s">
        <v>3508</v>
      </c>
      <c r="BS959" t="s">
        <v>1132</v>
      </c>
      <c r="BT959" t="s">
        <v>3508</v>
      </c>
      <c r="BU959" t="s">
        <v>5140</v>
      </c>
      <c r="BV959" t="s">
        <v>214</v>
      </c>
      <c r="CG959" t="s">
        <v>219</v>
      </c>
      <c r="CI959" t="s">
        <v>333</v>
      </c>
      <c r="CJ959" t="s">
        <v>5141</v>
      </c>
      <c r="CL959" t="s">
        <v>222</v>
      </c>
      <c r="CN959" t="s">
        <v>306</v>
      </c>
      <c r="CP959" t="s">
        <v>307</v>
      </c>
      <c r="CQ959" t="s">
        <v>224</v>
      </c>
      <c r="CR959" t="s">
        <v>244</v>
      </c>
      <c r="CT959" t="s">
        <v>214</v>
      </c>
      <c r="CV959" t="s">
        <v>244</v>
      </c>
      <c r="CX959" t="s">
        <v>287</v>
      </c>
      <c r="CZ959" t="s">
        <v>219</v>
      </c>
      <c r="DB959" t="s">
        <v>230</v>
      </c>
      <c r="DC959" t="s">
        <v>230</v>
      </c>
      <c r="DD959" t="s">
        <v>214</v>
      </c>
      <c r="DE959" t="s">
        <v>546</v>
      </c>
      <c r="DI959" t="s">
        <v>338</v>
      </c>
      <c r="DK959" t="s">
        <v>233</v>
      </c>
      <c r="DM959" t="s">
        <v>214</v>
      </c>
      <c r="DO959" t="s">
        <v>414</v>
      </c>
      <c r="DP959" t="s">
        <v>415</v>
      </c>
      <c r="DT959" t="s">
        <v>214</v>
      </c>
      <c r="DV959" t="s">
        <v>746</v>
      </c>
      <c r="DX959" t="s">
        <v>233</v>
      </c>
      <c r="DZ959" t="s">
        <v>400</v>
      </c>
      <c r="EA959" t="s">
        <v>237</v>
      </c>
      <c r="EC959" t="s">
        <v>242</v>
      </c>
      <c r="EE959" t="s">
        <v>214</v>
      </c>
      <c r="EG959" t="s">
        <v>214</v>
      </c>
      <c r="EK959" t="s">
        <v>237</v>
      </c>
      <c r="EM959" t="s">
        <v>486</v>
      </c>
      <c r="EO959" t="s">
        <v>240</v>
      </c>
      <c r="EQ959" t="s">
        <v>214</v>
      </c>
      <c r="ER959" t="s">
        <v>241</v>
      </c>
      <c r="ES959" t="s">
        <v>237</v>
      </c>
      <c r="ET959" t="s">
        <v>241</v>
      </c>
      <c r="EU959" t="s">
        <v>242</v>
      </c>
      <c r="EV959" t="s">
        <v>241</v>
      </c>
      <c r="EW959" t="s">
        <v>310</v>
      </c>
      <c r="EX959" t="s">
        <v>241</v>
      </c>
      <c r="EY959" t="s">
        <v>237</v>
      </c>
      <c r="EZ959" t="s">
        <v>241</v>
      </c>
      <c r="FA959" t="s">
        <v>241</v>
      </c>
      <c r="FB959" t="s">
        <v>241</v>
      </c>
      <c r="FC959" t="s">
        <v>242</v>
      </c>
      <c r="FD959" t="s">
        <v>241</v>
      </c>
      <c r="FE959" t="s">
        <v>286</v>
      </c>
      <c r="FF959" t="s">
        <v>241</v>
      </c>
      <c r="FG959" t="s">
        <v>242</v>
      </c>
      <c r="FH959" t="s">
        <v>241</v>
      </c>
      <c r="FI959" t="s">
        <v>214</v>
      </c>
      <c r="FJ959" t="s">
        <v>241</v>
      </c>
      <c r="FK959" t="s">
        <v>214</v>
      </c>
      <c r="FL959" t="s">
        <v>241</v>
      </c>
      <c r="FM959" t="s">
        <v>292</v>
      </c>
      <c r="FN959" t="s">
        <v>241</v>
      </c>
      <c r="FO959" t="s">
        <v>219</v>
      </c>
      <c r="FP959" t="s">
        <v>241</v>
      </c>
      <c r="FQ959" t="s">
        <v>241</v>
      </c>
      <c r="FR959" t="s">
        <v>241</v>
      </c>
      <c r="FS959" t="s">
        <v>241</v>
      </c>
      <c r="FT959" t="s">
        <v>241</v>
      </c>
      <c r="FU959" t="s">
        <v>219</v>
      </c>
      <c r="FV959" t="s">
        <v>241</v>
      </c>
      <c r="FW959" t="s">
        <v>241</v>
      </c>
      <c r="FX959" t="s">
        <v>241</v>
      </c>
      <c r="FY959" t="s">
        <v>241</v>
      </c>
      <c r="FZ959" t="s">
        <v>248</v>
      </c>
      <c r="GA959" t="s">
        <v>241</v>
      </c>
      <c r="GB959" t="s">
        <v>227</v>
      </c>
      <c r="GC959" t="s">
        <v>241</v>
      </c>
      <c r="GD959" t="s">
        <v>293</v>
      </c>
      <c r="GE959" t="s">
        <v>241</v>
      </c>
      <c r="GF959" t="s">
        <v>241</v>
      </c>
      <c r="GG959" t="s">
        <v>244</v>
      </c>
      <c r="GH959" t="s">
        <v>241</v>
      </c>
      <c r="GI959" t="s">
        <v>241</v>
      </c>
      <c r="GJ959" t="s">
        <v>244</v>
      </c>
      <c r="GK959" t="s">
        <v>241</v>
      </c>
      <c r="GL959" t="s">
        <v>227</v>
      </c>
      <c r="GM959" t="s">
        <v>241</v>
      </c>
      <c r="GN959" t="s">
        <v>219</v>
      </c>
      <c r="GO959" t="s">
        <v>241</v>
      </c>
      <c r="GP959" t="s">
        <v>295</v>
      </c>
      <c r="GQ959" t="s">
        <v>241</v>
      </c>
      <c r="GR959" t="s">
        <v>295</v>
      </c>
      <c r="GS959" t="s">
        <v>214</v>
      </c>
      <c r="GT959" t="s">
        <v>241</v>
      </c>
      <c r="GU959" t="s">
        <v>241</v>
      </c>
      <c r="GV959" t="s">
        <v>241</v>
      </c>
      <c r="GW959" t="s">
        <v>404</v>
      </c>
      <c r="GX959" t="s">
        <v>296</v>
      </c>
      <c r="GY959" t="s">
        <v>314</v>
      </c>
      <c r="GZ959" t="s">
        <v>241</v>
      </c>
      <c r="HA959" t="s">
        <v>298</v>
      </c>
      <c r="HB959" t="s">
        <v>241</v>
      </c>
      <c r="HC959" t="s">
        <v>241</v>
      </c>
      <c r="HD959" t="s">
        <v>241</v>
      </c>
      <c r="HE959" t="s">
        <v>241</v>
      </c>
      <c r="HF959" t="s">
        <v>241</v>
      </c>
      <c r="HG959" t="s">
        <v>241</v>
      </c>
      <c r="HH959" t="s">
        <v>241</v>
      </c>
      <c r="HI959" t="s">
        <v>241</v>
      </c>
      <c r="HJ959" t="s">
        <v>214</v>
      </c>
      <c r="HK959" t="s">
        <v>5142</v>
      </c>
      <c r="HL959" s="12"/>
      <c r="HM959">
        <v>0.75</v>
      </c>
      <c r="HN959">
        <v>0.75</v>
      </c>
      <c r="HO959">
        <v>1</v>
      </c>
      <c r="HP959">
        <v>0.75</v>
      </c>
      <c r="HQ959">
        <v>1</v>
      </c>
      <c r="HR959">
        <v>0.25</v>
      </c>
      <c r="HS959">
        <v>1</v>
      </c>
      <c r="HT959">
        <v>1</v>
      </c>
      <c r="HU959">
        <v>0</v>
      </c>
      <c r="HV959">
        <v>0.25</v>
      </c>
      <c r="HW959">
        <v>0.5</v>
      </c>
      <c r="HX959">
        <v>0.75</v>
      </c>
      <c r="HY959">
        <v>1</v>
      </c>
      <c r="HZ959">
        <v>0.5</v>
      </c>
      <c r="IA959" s="4">
        <v>1</v>
      </c>
      <c r="IB959">
        <v>0.5</v>
      </c>
      <c r="IC959">
        <v>0.75</v>
      </c>
      <c r="ID959">
        <v>0.5</v>
      </c>
      <c r="IE959">
        <v>0.75</v>
      </c>
      <c r="IG959">
        <v>0.75</v>
      </c>
      <c r="IH959">
        <v>0.75</v>
      </c>
      <c r="II959">
        <v>1</v>
      </c>
      <c r="IJ959">
        <v>0.75</v>
      </c>
      <c r="IK959">
        <v>1</v>
      </c>
      <c r="IL959">
        <v>1</v>
      </c>
      <c r="IM959">
        <v>0.75</v>
      </c>
      <c r="IN959">
        <v>1</v>
      </c>
      <c r="IO959">
        <v>1</v>
      </c>
      <c r="IQ959">
        <v>0</v>
      </c>
      <c r="IS959">
        <f t="shared" si="805"/>
        <v>0.11249999999999999</v>
      </c>
      <c r="IT959">
        <f t="shared" si="806"/>
        <v>0.09</v>
      </c>
      <c r="IU959">
        <f t="shared" si="807"/>
        <v>0.08</v>
      </c>
      <c r="IV959">
        <f t="shared" si="808"/>
        <v>7.5000000000000011E-2</v>
      </c>
      <c r="IW959">
        <f t="shared" si="809"/>
        <v>0.08</v>
      </c>
      <c r="IX959">
        <f t="shared" si="810"/>
        <v>3.2500000000000001E-2</v>
      </c>
      <c r="IY959">
        <f t="shared" si="811"/>
        <v>0.1</v>
      </c>
      <c r="IZ959">
        <f t="shared" si="812"/>
        <v>0.11</v>
      </c>
      <c r="JA959">
        <f t="shared" si="813"/>
        <v>0</v>
      </c>
      <c r="JB959">
        <f t="shared" si="814"/>
        <v>2.5000000000000001E-2</v>
      </c>
      <c r="JC959">
        <f t="shared" si="815"/>
        <v>0.06</v>
      </c>
      <c r="JD959">
        <f t="shared" si="816"/>
        <v>8.2500000000000004E-2</v>
      </c>
      <c r="JE959">
        <f t="shared" si="817"/>
        <v>7.0000000000000007E-2</v>
      </c>
      <c r="JF959">
        <f t="shared" si="818"/>
        <v>0.06</v>
      </c>
      <c r="JG959" s="5">
        <f t="shared" si="819"/>
        <v>0.05</v>
      </c>
      <c r="JH959">
        <f t="shared" si="820"/>
        <v>0</v>
      </c>
      <c r="JI959">
        <f t="shared" si="820"/>
        <v>0</v>
      </c>
      <c r="JJ959">
        <f t="shared" si="821"/>
        <v>0.1</v>
      </c>
      <c r="JK959">
        <f t="shared" si="822"/>
        <v>0.11249999999999999</v>
      </c>
      <c r="JL959" s="6">
        <f t="shared" si="823"/>
        <v>4.3333333333333328E-2</v>
      </c>
      <c r="JM959">
        <f t="shared" si="824"/>
        <v>0.09</v>
      </c>
      <c r="JN959">
        <f t="shared" si="825"/>
        <v>3.7500000000000006E-2</v>
      </c>
      <c r="JO959">
        <f t="shared" si="826"/>
        <v>0.15</v>
      </c>
      <c r="JP959">
        <f t="shared" si="827"/>
        <v>7.5000000000000011E-2</v>
      </c>
      <c r="JQ959">
        <f t="shared" si="828"/>
        <v>0.12</v>
      </c>
      <c r="JR959">
        <f t="shared" si="829"/>
        <v>0.11</v>
      </c>
      <c r="JS959">
        <f t="shared" si="830"/>
        <v>7.5000000000000011E-2</v>
      </c>
      <c r="JT959">
        <f t="shared" si="830"/>
        <v>0.1</v>
      </c>
      <c r="JU959">
        <f t="shared" si="831"/>
        <v>1</v>
      </c>
      <c r="JV959">
        <f t="shared" si="831"/>
        <v>0</v>
      </c>
      <c r="JW959">
        <f t="shared" si="832"/>
        <v>0.15</v>
      </c>
      <c r="JY959">
        <f t="shared" si="833"/>
        <v>3.7500000000000006E-2</v>
      </c>
      <c r="JZ959">
        <f t="shared" si="834"/>
        <v>0.06</v>
      </c>
      <c r="KA959">
        <f t="shared" si="835"/>
        <v>0.02</v>
      </c>
      <c r="KB959">
        <f t="shared" si="835"/>
        <v>1.4999999999999999E-2</v>
      </c>
      <c r="KC959">
        <f t="shared" si="836"/>
        <v>0.04</v>
      </c>
      <c r="KD959">
        <f t="shared" si="861"/>
        <v>7.4999999999999997E-3</v>
      </c>
      <c r="KE959">
        <f t="shared" si="861"/>
        <v>0.03</v>
      </c>
      <c r="KF959">
        <f t="shared" si="861"/>
        <v>0.03</v>
      </c>
      <c r="KG959">
        <f t="shared" si="861"/>
        <v>0</v>
      </c>
      <c r="KH959">
        <f t="shared" si="861"/>
        <v>7.4999999999999997E-3</v>
      </c>
      <c r="KI959">
        <f t="shared" si="861"/>
        <v>1.4999999999999999E-2</v>
      </c>
      <c r="KJ959">
        <f t="shared" si="860"/>
        <v>2.2499999999999999E-2</v>
      </c>
      <c r="KK959">
        <f t="shared" si="837"/>
        <v>0.02</v>
      </c>
      <c r="KL959">
        <f t="shared" si="838"/>
        <v>0.02</v>
      </c>
      <c r="KM959" s="5">
        <f t="shared" si="839"/>
        <v>0.05</v>
      </c>
      <c r="KN959">
        <f t="shared" si="840"/>
        <v>0</v>
      </c>
      <c r="KO959">
        <f t="shared" si="840"/>
        <v>0</v>
      </c>
      <c r="KP959">
        <f t="shared" si="841"/>
        <v>0.03</v>
      </c>
      <c r="KQ959">
        <f t="shared" si="842"/>
        <v>2.2499999999999999E-2</v>
      </c>
      <c r="KR959" s="6">
        <f t="shared" si="843"/>
        <v>2.1666666666666664E-2</v>
      </c>
      <c r="KS959">
        <f t="shared" si="844"/>
        <v>0.03</v>
      </c>
      <c r="KT959">
        <f t="shared" si="845"/>
        <v>2.2499999999999999E-2</v>
      </c>
      <c r="KU959">
        <f t="shared" si="846"/>
        <v>0.04</v>
      </c>
      <c r="KV959">
        <f t="shared" si="847"/>
        <v>3.7500000000000006E-2</v>
      </c>
      <c r="KW959">
        <f t="shared" si="848"/>
        <v>0.01</v>
      </c>
      <c r="KX959">
        <f t="shared" si="849"/>
        <v>0</v>
      </c>
      <c r="KY959">
        <f t="shared" si="850"/>
        <v>0.03</v>
      </c>
      <c r="KZ959">
        <f t="shared" si="851"/>
        <v>0.03</v>
      </c>
      <c r="LA959">
        <f t="shared" si="852"/>
        <v>1</v>
      </c>
      <c r="LB959">
        <f t="shared" si="852"/>
        <v>0</v>
      </c>
      <c r="LC959">
        <f t="shared" si="853"/>
        <v>0.1</v>
      </c>
      <c r="LE959" t="str">
        <f t="shared" si="859"/>
        <v>Burkina Faso</v>
      </c>
      <c r="LF959">
        <f t="shared" si="854"/>
        <v>0.67999999999999994</v>
      </c>
      <c r="LG959" s="6">
        <f t="shared" si="855"/>
        <v>0.60333333333333339</v>
      </c>
      <c r="LH959">
        <f t="shared" si="856"/>
        <v>0.90749999999999997</v>
      </c>
      <c r="LI959" s="6">
        <f t="shared" si="857"/>
        <v>0.74916666666666676</v>
      </c>
      <c r="LJ959">
        <f t="shared" si="858"/>
        <v>0</v>
      </c>
    </row>
    <row r="960" spans="1:322" x14ac:dyDescent="0.35">
      <c r="A960" s="8">
        <v>44878</v>
      </c>
      <c r="B960" t="s">
        <v>5143</v>
      </c>
      <c r="D960" s="24" t="s">
        <v>321</v>
      </c>
      <c r="E960" s="24" t="s">
        <v>262</v>
      </c>
      <c r="F960" s="24">
        <v>36</v>
      </c>
      <c r="G960" s="24" t="s">
        <v>258</v>
      </c>
      <c r="H960" s="24" t="s">
        <v>322</v>
      </c>
      <c r="I960" s="24" t="s">
        <v>207</v>
      </c>
      <c r="J960" s="24" t="s">
        <v>536</v>
      </c>
      <c r="K960" s="25">
        <v>44511</v>
      </c>
      <c r="L960" s="25">
        <v>44511</v>
      </c>
      <c r="M960" s="25">
        <v>44518</v>
      </c>
      <c r="N960" s="24" t="s">
        <v>261</v>
      </c>
      <c r="O960" s="24" t="s">
        <v>261</v>
      </c>
      <c r="P960" s="24" t="s">
        <v>261</v>
      </c>
      <c r="Q960" s="24" t="s">
        <v>324</v>
      </c>
      <c r="R960" s="25">
        <v>44519</v>
      </c>
      <c r="S960" s="25">
        <v>44519</v>
      </c>
      <c r="T960" s="24" t="s">
        <v>263</v>
      </c>
      <c r="U960" s="24" t="s">
        <v>261</v>
      </c>
      <c r="V960" s="25" t="s">
        <v>262</v>
      </c>
      <c r="W960" s="24" t="s">
        <v>261</v>
      </c>
      <c r="X960" s="25" t="s">
        <v>262</v>
      </c>
      <c r="Y960" s="24" t="s">
        <v>263</v>
      </c>
      <c r="Z960" s="25">
        <v>44854</v>
      </c>
      <c r="AA960" s="24" t="s">
        <v>264</v>
      </c>
      <c r="AB960" s="24" t="s">
        <v>265</v>
      </c>
      <c r="AC960" s="24" t="s">
        <v>5132</v>
      </c>
      <c r="AD960" s="24" t="s">
        <v>267</v>
      </c>
      <c r="AE960" s="24" t="s">
        <v>473</v>
      </c>
      <c r="AF960" s="24" t="s">
        <v>687</v>
      </c>
      <c r="AG960" s="31">
        <v>235000</v>
      </c>
      <c r="AH960" s="24" t="s">
        <v>263</v>
      </c>
      <c r="AI960" s="24">
        <v>44648</v>
      </c>
      <c r="AJ960" s="25">
        <v>44653</v>
      </c>
      <c r="AK960" s="24" t="s">
        <v>268</v>
      </c>
      <c r="AL960" s="24" t="s">
        <v>269</v>
      </c>
      <c r="AM960" s="24" t="s">
        <v>2036</v>
      </c>
      <c r="AN960" s="24" t="s">
        <v>2037</v>
      </c>
      <c r="AO960" s="24" t="s">
        <v>261</v>
      </c>
      <c r="AP960" s="24" t="s">
        <v>261</v>
      </c>
      <c r="AQ960" s="25" t="s">
        <v>262</v>
      </c>
      <c r="AR960" s="24" t="s">
        <v>261</v>
      </c>
      <c r="AS960" s="25" t="s">
        <v>262</v>
      </c>
      <c r="AT960" s="24" t="s">
        <v>261</v>
      </c>
      <c r="AU960" s="25" t="s">
        <v>262</v>
      </c>
      <c r="AV960" s="24" t="s">
        <v>261</v>
      </c>
      <c r="AW960" s="25" t="s">
        <v>262</v>
      </c>
      <c r="AX960" s="24" t="s">
        <v>261</v>
      </c>
      <c r="AY960" s="25" t="s">
        <v>262</v>
      </c>
      <c r="AZ960" s="27" t="s">
        <v>262</v>
      </c>
      <c r="BA960" s="27" t="s">
        <v>262</v>
      </c>
      <c r="BB960" s="24" t="s">
        <v>261</v>
      </c>
      <c r="BC960" s="25" t="s">
        <v>262</v>
      </c>
      <c r="BD960" s="24" t="s">
        <v>261</v>
      </c>
      <c r="BE960" s="26" t="s">
        <v>262</v>
      </c>
      <c r="BF960" t="s">
        <v>536</v>
      </c>
      <c r="BG960" s="9" t="s">
        <v>571</v>
      </c>
      <c r="BH960" t="s">
        <v>208</v>
      </c>
      <c r="BI960" t="s">
        <v>830</v>
      </c>
      <c r="BJ960" t="s">
        <v>210</v>
      </c>
      <c r="BK960" t="s">
        <v>329</v>
      </c>
      <c r="BL960" t="s">
        <v>212</v>
      </c>
      <c r="BM960" t="s">
        <v>3447</v>
      </c>
      <c r="BN960" t="s">
        <v>214</v>
      </c>
      <c r="BO960" t="s">
        <v>542</v>
      </c>
      <c r="BQ960" t="s">
        <v>216</v>
      </c>
      <c r="BR960" t="s">
        <v>5011</v>
      </c>
      <c r="BS960" t="s">
        <v>1132</v>
      </c>
      <c r="BT960" t="s">
        <v>5011</v>
      </c>
      <c r="BU960" t="s">
        <v>5144</v>
      </c>
      <c r="BV960" t="s">
        <v>214</v>
      </c>
      <c r="CG960" t="s">
        <v>219</v>
      </c>
      <c r="CI960" t="s">
        <v>333</v>
      </c>
      <c r="CJ960" t="s">
        <v>5145</v>
      </c>
      <c r="CL960" t="s">
        <v>222</v>
      </c>
      <c r="CN960" t="s">
        <v>306</v>
      </c>
      <c r="CP960" t="s">
        <v>307</v>
      </c>
      <c r="CQ960" t="s">
        <v>224</v>
      </c>
      <c r="CR960" t="s">
        <v>250</v>
      </c>
      <c r="CT960" t="s">
        <v>219</v>
      </c>
      <c r="CV960" t="s">
        <v>244</v>
      </c>
      <c r="CX960" t="s">
        <v>287</v>
      </c>
      <c r="CZ960" t="s">
        <v>219</v>
      </c>
      <c r="DB960" t="s">
        <v>230</v>
      </c>
      <c r="DC960" t="s">
        <v>230</v>
      </c>
      <c r="DD960" t="s">
        <v>219</v>
      </c>
      <c r="DI960" t="s">
        <v>451</v>
      </c>
      <c r="DK960" t="s">
        <v>233</v>
      </c>
      <c r="DM960" t="s">
        <v>214</v>
      </c>
      <c r="DO960" t="s">
        <v>414</v>
      </c>
      <c r="DP960" t="s">
        <v>355</v>
      </c>
      <c r="DT960" t="s">
        <v>214</v>
      </c>
      <c r="DV960" t="s">
        <v>746</v>
      </c>
      <c r="DX960" t="s">
        <v>242</v>
      </c>
      <c r="DZ960" t="s">
        <v>400</v>
      </c>
      <c r="EA960" t="s">
        <v>242</v>
      </c>
      <c r="EC960" t="s">
        <v>389</v>
      </c>
      <c r="EE960" t="s">
        <v>214</v>
      </c>
      <c r="EG960" t="s">
        <v>214</v>
      </c>
      <c r="EK960" t="s">
        <v>237</v>
      </c>
      <c r="EM960" t="s">
        <v>240</v>
      </c>
      <c r="EO960" t="s">
        <v>240</v>
      </c>
      <c r="EQ960" t="s">
        <v>214</v>
      </c>
      <c r="ER960" t="s">
        <v>241</v>
      </c>
      <c r="ES960" t="s">
        <v>242</v>
      </c>
      <c r="ET960" t="s">
        <v>241</v>
      </c>
      <c r="EU960" t="s">
        <v>389</v>
      </c>
      <c r="EV960" t="s">
        <v>241</v>
      </c>
      <c r="EW960" t="s">
        <v>310</v>
      </c>
      <c r="EX960" t="s">
        <v>241</v>
      </c>
      <c r="EY960" t="s">
        <v>389</v>
      </c>
      <c r="EZ960" t="s">
        <v>241</v>
      </c>
      <c r="FA960" t="s">
        <v>241</v>
      </c>
      <c r="FB960" t="s">
        <v>241</v>
      </c>
      <c r="FC960" t="s">
        <v>237</v>
      </c>
      <c r="FD960" t="s">
        <v>241</v>
      </c>
      <c r="FE960" t="s">
        <v>226</v>
      </c>
      <c r="FF960" t="s">
        <v>241</v>
      </c>
      <c r="FG960" t="s">
        <v>358</v>
      </c>
      <c r="FH960" t="s">
        <v>241</v>
      </c>
      <c r="FI960" t="s">
        <v>214</v>
      </c>
      <c r="FJ960" t="s">
        <v>241</v>
      </c>
      <c r="FK960" t="s">
        <v>214</v>
      </c>
      <c r="FL960" t="s">
        <v>241</v>
      </c>
      <c r="FM960" t="s">
        <v>292</v>
      </c>
      <c r="FN960" t="s">
        <v>241</v>
      </c>
      <c r="FO960" t="s">
        <v>219</v>
      </c>
      <c r="FP960" t="s">
        <v>241</v>
      </c>
      <c r="FQ960" t="s">
        <v>241</v>
      </c>
      <c r="FR960" t="s">
        <v>241</v>
      </c>
      <c r="FS960" t="s">
        <v>241</v>
      </c>
      <c r="FT960" t="s">
        <v>241</v>
      </c>
      <c r="FU960" t="s">
        <v>219</v>
      </c>
      <c r="FV960" t="s">
        <v>241</v>
      </c>
      <c r="FW960" t="s">
        <v>241</v>
      </c>
      <c r="FX960" t="s">
        <v>241</v>
      </c>
      <c r="FY960" t="s">
        <v>241</v>
      </c>
      <c r="FZ960" t="s">
        <v>341</v>
      </c>
      <c r="GA960" t="s">
        <v>241</v>
      </c>
      <c r="GB960" t="s">
        <v>227</v>
      </c>
      <c r="GC960" t="s">
        <v>241</v>
      </c>
      <c r="GD960" t="s">
        <v>293</v>
      </c>
      <c r="GE960" t="s">
        <v>241</v>
      </c>
      <c r="GF960" t="s">
        <v>241</v>
      </c>
      <c r="GG960" t="s">
        <v>244</v>
      </c>
      <c r="GH960" t="s">
        <v>241</v>
      </c>
      <c r="GI960" t="s">
        <v>241</v>
      </c>
      <c r="GJ960" t="s">
        <v>227</v>
      </c>
      <c r="GK960" t="s">
        <v>241</v>
      </c>
      <c r="GL960" t="s">
        <v>227</v>
      </c>
      <c r="GM960" t="s">
        <v>241</v>
      </c>
      <c r="GN960" t="s">
        <v>219</v>
      </c>
      <c r="GO960" t="s">
        <v>241</v>
      </c>
      <c r="GP960" t="s">
        <v>295</v>
      </c>
      <c r="GQ960" t="s">
        <v>241</v>
      </c>
      <c r="GR960" t="s">
        <v>295</v>
      </c>
      <c r="GS960" t="s">
        <v>214</v>
      </c>
      <c r="GT960" t="s">
        <v>241</v>
      </c>
      <c r="GU960" t="s">
        <v>241</v>
      </c>
      <c r="GV960" t="s">
        <v>241</v>
      </c>
      <c r="GW960" t="s">
        <v>296</v>
      </c>
      <c r="GX960" t="s">
        <v>404</v>
      </c>
      <c r="GY960" t="s">
        <v>314</v>
      </c>
      <c r="GZ960" t="s">
        <v>241</v>
      </c>
      <c r="HA960" t="s">
        <v>298</v>
      </c>
      <c r="HB960" t="s">
        <v>241</v>
      </c>
      <c r="HC960" t="s">
        <v>241</v>
      </c>
      <c r="HD960" t="s">
        <v>241</v>
      </c>
      <c r="HE960" t="s">
        <v>241</v>
      </c>
      <c r="HF960" t="s">
        <v>241</v>
      </c>
      <c r="HG960" t="s">
        <v>241</v>
      </c>
      <c r="HH960" t="s">
        <v>241</v>
      </c>
      <c r="HI960" t="s">
        <v>241</v>
      </c>
      <c r="HJ960" t="s">
        <v>219</v>
      </c>
      <c r="HK960" t="s">
        <v>5146</v>
      </c>
      <c r="HL960" s="12"/>
      <c r="HM960">
        <v>0.75</v>
      </c>
      <c r="HN960">
        <v>0.5</v>
      </c>
      <c r="HO960">
        <v>0</v>
      </c>
      <c r="HP960">
        <v>0.75</v>
      </c>
      <c r="HQ960">
        <v>1</v>
      </c>
      <c r="HR960">
        <v>0.25</v>
      </c>
      <c r="HS960">
        <v>1</v>
      </c>
      <c r="HT960">
        <v>1</v>
      </c>
      <c r="HU960">
        <v>0</v>
      </c>
      <c r="HV960">
        <v>0.75</v>
      </c>
      <c r="HW960">
        <v>0.75</v>
      </c>
      <c r="HX960">
        <v>1</v>
      </c>
      <c r="HY960">
        <v>1</v>
      </c>
      <c r="HZ960">
        <v>0.5</v>
      </c>
      <c r="IA960" s="4">
        <v>1</v>
      </c>
      <c r="IB960">
        <v>0.75</v>
      </c>
      <c r="IC960">
        <v>1</v>
      </c>
      <c r="ID960">
        <v>1</v>
      </c>
      <c r="IE960">
        <v>0.5</v>
      </c>
      <c r="IG960">
        <v>1</v>
      </c>
      <c r="IH960">
        <v>1</v>
      </c>
      <c r="II960">
        <v>1</v>
      </c>
      <c r="IJ960">
        <v>1</v>
      </c>
      <c r="IK960">
        <v>1</v>
      </c>
      <c r="IL960">
        <v>1</v>
      </c>
      <c r="IM960">
        <v>0.75</v>
      </c>
      <c r="IN960">
        <v>1</v>
      </c>
      <c r="IO960">
        <v>1</v>
      </c>
      <c r="IQ960">
        <v>0</v>
      </c>
      <c r="IS960">
        <f t="shared" si="805"/>
        <v>0.11249999999999999</v>
      </c>
      <c r="IT960">
        <f t="shared" si="806"/>
        <v>0.06</v>
      </c>
      <c r="IU960">
        <f t="shared" si="807"/>
        <v>0</v>
      </c>
      <c r="IV960">
        <f t="shared" si="808"/>
        <v>7.5000000000000011E-2</v>
      </c>
      <c r="IW960">
        <f t="shared" si="809"/>
        <v>0.08</v>
      </c>
      <c r="IX960">
        <f t="shared" si="810"/>
        <v>3.2500000000000001E-2</v>
      </c>
      <c r="IY960">
        <f t="shared" si="811"/>
        <v>0.1</v>
      </c>
      <c r="IZ960">
        <f t="shared" si="812"/>
        <v>0.11</v>
      </c>
      <c r="JA960">
        <f t="shared" si="813"/>
        <v>0</v>
      </c>
      <c r="JB960">
        <f t="shared" si="814"/>
        <v>7.5000000000000011E-2</v>
      </c>
      <c r="JC960">
        <f t="shared" si="815"/>
        <v>0.09</v>
      </c>
      <c r="JD960">
        <f t="shared" si="816"/>
        <v>0.11</v>
      </c>
      <c r="JE960">
        <f t="shared" si="817"/>
        <v>7.0000000000000007E-2</v>
      </c>
      <c r="JF960">
        <f t="shared" si="818"/>
        <v>0.06</v>
      </c>
      <c r="JG960" s="5">
        <f t="shared" si="819"/>
        <v>0.05</v>
      </c>
      <c r="JH960">
        <f t="shared" si="820"/>
        <v>0</v>
      </c>
      <c r="JI960">
        <f t="shared" si="820"/>
        <v>0</v>
      </c>
      <c r="JJ960">
        <f t="shared" si="821"/>
        <v>0.2</v>
      </c>
      <c r="JK960">
        <f t="shared" si="822"/>
        <v>7.4999999999999997E-2</v>
      </c>
      <c r="JL960" s="6">
        <f t="shared" si="823"/>
        <v>6.6666666666666666E-2</v>
      </c>
      <c r="JM960">
        <f t="shared" si="824"/>
        <v>0.12</v>
      </c>
      <c r="JN960">
        <f t="shared" si="825"/>
        <v>0.05</v>
      </c>
      <c r="JO960">
        <f t="shared" si="826"/>
        <v>0.15</v>
      </c>
      <c r="JP960">
        <f t="shared" si="827"/>
        <v>0.1</v>
      </c>
      <c r="JQ960">
        <f t="shared" si="828"/>
        <v>0.12</v>
      </c>
      <c r="JR960">
        <f t="shared" si="829"/>
        <v>0.11</v>
      </c>
      <c r="JS960">
        <f t="shared" si="830"/>
        <v>7.5000000000000011E-2</v>
      </c>
      <c r="JT960">
        <f t="shared" si="830"/>
        <v>0.1</v>
      </c>
      <c r="JU960">
        <f t="shared" si="831"/>
        <v>1</v>
      </c>
      <c r="JV960">
        <f t="shared" si="831"/>
        <v>0</v>
      </c>
      <c r="JW960">
        <f t="shared" si="832"/>
        <v>0.15</v>
      </c>
      <c r="JY960">
        <f t="shared" si="833"/>
        <v>3.7500000000000006E-2</v>
      </c>
      <c r="JZ960">
        <f t="shared" si="834"/>
        <v>0.04</v>
      </c>
      <c r="KA960">
        <f t="shared" si="835"/>
        <v>0</v>
      </c>
      <c r="KB960">
        <f t="shared" si="835"/>
        <v>1.4999999999999999E-2</v>
      </c>
      <c r="KC960">
        <f t="shared" si="836"/>
        <v>0.04</v>
      </c>
      <c r="KD960">
        <f t="shared" si="861"/>
        <v>7.4999999999999997E-3</v>
      </c>
      <c r="KE960">
        <f t="shared" si="861"/>
        <v>0.03</v>
      </c>
      <c r="KF960">
        <f t="shared" si="861"/>
        <v>0.03</v>
      </c>
      <c r="KG960">
        <f t="shared" si="861"/>
        <v>0</v>
      </c>
      <c r="KH960">
        <f t="shared" si="861"/>
        <v>2.2499999999999999E-2</v>
      </c>
      <c r="KI960">
        <f t="shared" si="861"/>
        <v>2.2499999999999999E-2</v>
      </c>
      <c r="KJ960">
        <f t="shared" si="860"/>
        <v>0.03</v>
      </c>
      <c r="KK960">
        <f t="shared" si="837"/>
        <v>0.02</v>
      </c>
      <c r="KL960">
        <f t="shared" si="838"/>
        <v>0.02</v>
      </c>
      <c r="KM960" s="5">
        <f t="shared" si="839"/>
        <v>0.05</v>
      </c>
      <c r="KN960">
        <f t="shared" si="840"/>
        <v>0</v>
      </c>
      <c r="KO960">
        <f t="shared" si="840"/>
        <v>0</v>
      </c>
      <c r="KP960">
        <f t="shared" si="841"/>
        <v>0.06</v>
      </c>
      <c r="KQ960">
        <f t="shared" si="842"/>
        <v>1.4999999999999999E-2</v>
      </c>
      <c r="KR960" s="6">
        <f t="shared" si="843"/>
        <v>3.3333333333333333E-2</v>
      </c>
      <c r="KS960">
        <f t="shared" si="844"/>
        <v>0.04</v>
      </c>
      <c r="KT960">
        <f t="shared" si="845"/>
        <v>0.03</v>
      </c>
      <c r="KU960">
        <f t="shared" si="846"/>
        <v>0.04</v>
      </c>
      <c r="KV960">
        <f t="shared" si="847"/>
        <v>0.05</v>
      </c>
      <c r="KW960">
        <f t="shared" si="848"/>
        <v>0.01</v>
      </c>
      <c r="KX960">
        <f t="shared" si="849"/>
        <v>0</v>
      </c>
      <c r="KY960">
        <f t="shared" si="850"/>
        <v>0.03</v>
      </c>
      <c r="KZ960">
        <f t="shared" si="851"/>
        <v>0.03</v>
      </c>
      <c r="LA960">
        <f t="shared" si="852"/>
        <v>1</v>
      </c>
      <c r="LB960">
        <f t="shared" si="852"/>
        <v>0</v>
      </c>
      <c r="LC960">
        <f t="shared" si="853"/>
        <v>0.1</v>
      </c>
      <c r="LE960" t="str">
        <f t="shared" si="859"/>
        <v>Burkina Faso</v>
      </c>
      <c r="LF960">
        <f t="shared" si="854"/>
        <v>0.56999999999999995</v>
      </c>
      <c r="LG960" s="6">
        <f t="shared" si="855"/>
        <v>0.79666666666666663</v>
      </c>
      <c r="LH960">
        <f t="shared" si="856"/>
        <v>0.97499999999999987</v>
      </c>
      <c r="LI960" s="6">
        <f t="shared" si="857"/>
        <v>0.80333333333333357</v>
      </c>
      <c r="LJ960">
        <f t="shared" si="858"/>
        <v>0</v>
      </c>
    </row>
    <row r="961" spans="1:322" x14ac:dyDescent="0.35">
      <c r="A961" s="8">
        <v>44872</v>
      </c>
      <c r="B961" t="s">
        <v>5147</v>
      </c>
      <c r="D961" s="27" t="s">
        <v>321</v>
      </c>
      <c r="E961" s="27" t="s">
        <v>262</v>
      </c>
      <c r="F961" s="27">
        <v>20</v>
      </c>
      <c r="G961" s="27" t="s">
        <v>258</v>
      </c>
      <c r="H961" s="27" t="s">
        <v>322</v>
      </c>
      <c r="I961" s="27" t="s">
        <v>207</v>
      </c>
      <c r="J961" s="27" t="s">
        <v>536</v>
      </c>
      <c r="K961" s="28">
        <v>44511</v>
      </c>
      <c r="L961" s="28">
        <v>44511</v>
      </c>
      <c r="M961" s="28">
        <v>44518</v>
      </c>
      <c r="N961" s="27" t="s">
        <v>261</v>
      </c>
      <c r="O961" s="27" t="s">
        <v>261</v>
      </c>
      <c r="P961" s="27" t="s">
        <v>261</v>
      </c>
      <c r="Q961" s="27" t="s">
        <v>324</v>
      </c>
      <c r="R961" s="28">
        <v>44519</v>
      </c>
      <c r="S961" s="28">
        <v>44519</v>
      </c>
      <c r="T961" s="27" t="s">
        <v>263</v>
      </c>
      <c r="U961" s="27" t="s">
        <v>261</v>
      </c>
      <c r="V961" s="28" t="s">
        <v>262</v>
      </c>
      <c r="W961" s="27" t="s">
        <v>261</v>
      </c>
      <c r="X961" s="28" t="s">
        <v>262</v>
      </c>
      <c r="Y961" s="27" t="s">
        <v>263</v>
      </c>
      <c r="Z961" s="28">
        <v>44715</v>
      </c>
      <c r="AA961" s="27" t="s">
        <v>264</v>
      </c>
      <c r="AB961" s="27" t="s">
        <v>265</v>
      </c>
      <c r="AC961" s="27" t="s">
        <v>5127</v>
      </c>
      <c r="AD961" s="27" t="s">
        <v>267</v>
      </c>
      <c r="AE961" s="27" t="s">
        <v>473</v>
      </c>
      <c r="AF961" s="27" t="s">
        <v>687</v>
      </c>
      <c r="AG961" s="29">
        <v>235000</v>
      </c>
      <c r="AH961" s="27" t="s">
        <v>263</v>
      </c>
      <c r="AI961" s="27">
        <v>44641</v>
      </c>
      <c r="AJ961" s="28">
        <v>44646</v>
      </c>
      <c r="AK961" s="27" t="s">
        <v>268</v>
      </c>
      <c r="AL961" s="27" t="s">
        <v>269</v>
      </c>
      <c r="AM961" s="27" t="s">
        <v>2036</v>
      </c>
      <c r="AN961" s="27" t="s">
        <v>2037</v>
      </c>
      <c r="AO961" s="27" t="s">
        <v>261</v>
      </c>
      <c r="AP961" s="27" t="s">
        <v>261</v>
      </c>
      <c r="AQ961" s="28" t="s">
        <v>262</v>
      </c>
      <c r="AR961" s="27" t="s">
        <v>261</v>
      </c>
      <c r="AS961" s="28" t="s">
        <v>262</v>
      </c>
      <c r="AT961" s="27" t="s">
        <v>261</v>
      </c>
      <c r="AU961" s="28" t="s">
        <v>262</v>
      </c>
      <c r="AV961" s="27" t="s">
        <v>261</v>
      </c>
      <c r="AW961" s="28" t="s">
        <v>262</v>
      </c>
      <c r="AX961" s="27" t="s">
        <v>261</v>
      </c>
      <c r="AY961" s="28" t="s">
        <v>262</v>
      </c>
      <c r="AZ961" s="27" t="s">
        <v>262</v>
      </c>
      <c r="BA961" s="27" t="s">
        <v>262</v>
      </c>
      <c r="BB961" s="27" t="s">
        <v>261</v>
      </c>
      <c r="BC961" s="28" t="s">
        <v>262</v>
      </c>
      <c r="BD961" s="27" t="s">
        <v>261</v>
      </c>
      <c r="BE961" s="30" t="s">
        <v>262</v>
      </c>
      <c r="BF961" t="s">
        <v>536</v>
      </c>
      <c r="BG961" s="9" t="s">
        <v>207</v>
      </c>
      <c r="BH961" t="s">
        <v>208</v>
      </c>
      <c r="BI961" t="s">
        <v>440</v>
      </c>
      <c r="BJ961" t="s">
        <v>210</v>
      </c>
      <c r="BK961" t="s">
        <v>329</v>
      </c>
      <c r="BL961" t="s">
        <v>212</v>
      </c>
      <c r="BM961" t="s">
        <v>2240</v>
      </c>
      <c r="BN961" t="s">
        <v>214</v>
      </c>
      <c r="BO961" t="s">
        <v>331</v>
      </c>
      <c r="BP961" t="s">
        <v>277</v>
      </c>
      <c r="BQ961" t="s">
        <v>216</v>
      </c>
      <c r="BR961" t="s">
        <v>5148</v>
      </c>
      <c r="BS961" t="s">
        <v>5149</v>
      </c>
      <c r="BT961" t="s">
        <v>5150</v>
      </c>
      <c r="BU961" t="s">
        <v>5148</v>
      </c>
      <c r="BV961" t="s">
        <v>214</v>
      </c>
      <c r="CG961" t="s">
        <v>219</v>
      </c>
      <c r="CI961" t="s">
        <v>220</v>
      </c>
      <c r="CJ961" t="s">
        <v>5151</v>
      </c>
      <c r="CL961" t="s">
        <v>412</v>
      </c>
      <c r="CN961" t="s">
        <v>498</v>
      </c>
      <c r="CO961" t="s">
        <v>5152</v>
      </c>
      <c r="CP961" t="s">
        <v>224</v>
      </c>
      <c r="CQ961" t="s">
        <v>224</v>
      </c>
      <c r="CR961" t="s">
        <v>250</v>
      </c>
      <c r="CT961" t="s">
        <v>214</v>
      </c>
      <c r="CV961" t="s">
        <v>244</v>
      </c>
      <c r="CX961" t="s">
        <v>450</v>
      </c>
      <c r="CZ961" t="s">
        <v>214</v>
      </c>
      <c r="DB961" t="s">
        <v>229</v>
      </c>
      <c r="DC961" t="s">
        <v>229</v>
      </c>
      <c r="DD961" t="s">
        <v>219</v>
      </c>
      <c r="DI961" t="s">
        <v>484</v>
      </c>
      <c r="DK961" t="s">
        <v>372</v>
      </c>
      <c r="DM961" t="s">
        <v>219</v>
      </c>
      <c r="DO961" t="s">
        <v>288</v>
      </c>
      <c r="DP961" t="s">
        <v>443</v>
      </c>
      <c r="DT961" t="s">
        <v>214</v>
      </c>
      <c r="DV961" t="s">
        <v>427</v>
      </c>
      <c r="DW961" t="s">
        <v>5153</v>
      </c>
      <c r="DX961" t="s">
        <v>233</v>
      </c>
      <c r="DZ961" t="s">
        <v>400</v>
      </c>
      <c r="EA961" t="s">
        <v>233</v>
      </c>
      <c r="EC961" t="s">
        <v>237</v>
      </c>
      <c r="EE961" t="s">
        <v>214</v>
      </c>
      <c r="EG961" t="s">
        <v>214</v>
      </c>
      <c r="EK961" t="s">
        <v>237</v>
      </c>
      <c r="EM961" t="s">
        <v>486</v>
      </c>
      <c r="EO961" t="s">
        <v>486</v>
      </c>
      <c r="EQ961" t="s">
        <v>214</v>
      </c>
      <c r="ER961" t="s">
        <v>241</v>
      </c>
      <c r="ES961" t="s">
        <v>237</v>
      </c>
      <c r="ET961" t="s">
        <v>241</v>
      </c>
      <c r="EU961" t="s">
        <v>237</v>
      </c>
      <c r="EV961" t="s">
        <v>241</v>
      </c>
      <c r="EW961" t="s">
        <v>310</v>
      </c>
      <c r="EX961" t="s">
        <v>241</v>
      </c>
      <c r="EY961" t="s">
        <v>237</v>
      </c>
      <c r="EZ961" t="s">
        <v>241</v>
      </c>
      <c r="FA961" t="s">
        <v>241</v>
      </c>
      <c r="FB961" t="s">
        <v>241</v>
      </c>
      <c r="FC961" t="s">
        <v>237</v>
      </c>
      <c r="FD961" t="s">
        <v>241</v>
      </c>
      <c r="FE961" t="s">
        <v>226</v>
      </c>
      <c r="FF961" t="s">
        <v>241</v>
      </c>
      <c r="FG961" t="s">
        <v>390</v>
      </c>
      <c r="FH961" t="s">
        <v>241</v>
      </c>
      <c r="FI961" t="s">
        <v>214</v>
      </c>
      <c r="FJ961" t="s">
        <v>241</v>
      </c>
      <c r="FK961" t="s">
        <v>214</v>
      </c>
      <c r="FL961" t="s">
        <v>241</v>
      </c>
      <c r="FM961" t="s">
        <v>292</v>
      </c>
      <c r="FN961" t="s">
        <v>241</v>
      </c>
      <c r="FO961" t="s">
        <v>219</v>
      </c>
      <c r="FP961" t="s">
        <v>241</v>
      </c>
      <c r="FQ961" t="s">
        <v>241</v>
      </c>
      <c r="FR961" t="s">
        <v>241</v>
      </c>
      <c r="FS961" t="s">
        <v>241</v>
      </c>
      <c r="FT961" t="s">
        <v>241</v>
      </c>
      <c r="FU961" t="s">
        <v>219</v>
      </c>
      <c r="FV961" t="s">
        <v>241</v>
      </c>
      <c r="FW961" t="s">
        <v>241</v>
      </c>
      <c r="FX961" t="s">
        <v>241</v>
      </c>
      <c r="FY961" t="s">
        <v>241</v>
      </c>
      <c r="FZ961" t="s">
        <v>341</v>
      </c>
      <c r="GA961" t="s">
        <v>241</v>
      </c>
      <c r="GB961" t="s">
        <v>227</v>
      </c>
      <c r="GC961" t="s">
        <v>241</v>
      </c>
      <c r="GD961" t="s">
        <v>293</v>
      </c>
      <c r="GE961" t="s">
        <v>241</v>
      </c>
      <c r="GF961" t="s">
        <v>241</v>
      </c>
      <c r="GG961" t="s">
        <v>227</v>
      </c>
      <c r="GH961" t="s">
        <v>241</v>
      </c>
      <c r="GI961" t="s">
        <v>241</v>
      </c>
      <c r="GJ961" t="s">
        <v>244</v>
      </c>
      <c r="GK961" t="s">
        <v>241</v>
      </c>
      <c r="GL961" t="s">
        <v>227</v>
      </c>
      <c r="GM961" t="s">
        <v>241</v>
      </c>
      <c r="GN961" t="s">
        <v>219</v>
      </c>
      <c r="GO961" t="s">
        <v>241</v>
      </c>
      <c r="GP961" t="s">
        <v>295</v>
      </c>
      <c r="GQ961" t="s">
        <v>241</v>
      </c>
      <c r="GR961" t="s">
        <v>295</v>
      </c>
      <c r="GS961" t="s">
        <v>214</v>
      </c>
      <c r="GT961" t="s">
        <v>241</v>
      </c>
      <c r="GU961" t="s">
        <v>241</v>
      </c>
      <c r="GV961" t="s">
        <v>241</v>
      </c>
      <c r="GW961" t="s">
        <v>297</v>
      </c>
      <c r="GX961" t="s">
        <v>297</v>
      </c>
      <c r="GY961" t="s">
        <v>314</v>
      </c>
      <c r="GZ961" t="s">
        <v>241</v>
      </c>
      <c r="HA961" t="s">
        <v>298</v>
      </c>
      <c r="HB961" t="s">
        <v>241</v>
      </c>
      <c r="HC961" t="s">
        <v>241</v>
      </c>
      <c r="HD961" t="s">
        <v>241</v>
      </c>
      <c r="HE961" t="s">
        <v>241</v>
      </c>
      <c r="HF961" t="s">
        <v>241</v>
      </c>
      <c r="HG961" t="s">
        <v>241</v>
      </c>
      <c r="HH961" t="s">
        <v>241</v>
      </c>
      <c r="HI961" t="s">
        <v>241</v>
      </c>
      <c r="HJ961" t="s">
        <v>219</v>
      </c>
      <c r="HK961" t="s">
        <v>5154</v>
      </c>
      <c r="HL961" s="12"/>
      <c r="HM961">
        <v>0.25</v>
      </c>
      <c r="HN961">
        <v>0.5</v>
      </c>
      <c r="HO961">
        <v>1</v>
      </c>
      <c r="HP961">
        <v>0.75</v>
      </c>
      <c r="HQ961">
        <v>0</v>
      </c>
      <c r="HR961">
        <v>0</v>
      </c>
      <c r="HS961">
        <v>0</v>
      </c>
      <c r="HT961">
        <v>1</v>
      </c>
      <c r="HU961">
        <v>0</v>
      </c>
      <c r="HV961">
        <v>0.25</v>
      </c>
      <c r="HW961">
        <v>0.25</v>
      </c>
      <c r="HX961">
        <v>0.5</v>
      </c>
      <c r="HY961">
        <v>1</v>
      </c>
      <c r="HZ961">
        <v>0.5</v>
      </c>
      <c r="IA961" s="4">
        <v>1</v>
      </c>
      <c r="IB961">
        <v>0.5</v>
      </c>
      <c r="IC961">
        <v>0.5</v>
      </c>
      <c r="ID961">
        <v>0.5</v>
      </c>
      <c r="IE961">
        <v>0.5</v>
      </c>
      <c r="IG961">
        <v>1</v>
      </c>
      <c r="IH961">
        <v>0.5</v>
      </c>
      <c r="II961">
        <v>1</v>
      </c>
      <c r="IJ961">
        <v>1</v>
      </c>
      <c r="IK961">
        <v>1</v>
      </c>
      <c r="IL961">
        <v>1</v>
      </c>
      <c r="IM961">
        <v>1</v>
      </c>
      <c r="IN961">
        <v>1</v>
      </c>
      <c r="IO961">
        <v>1</v>
      </c>
      <c r="IQ961">
        <v>0</v>
      </c>
      <c r="IS961">
        <f t="shared" si="805"/>
        <v>3.7499999999999999E-2</v>
      </c>
      <c r="IT961">
        <f t="shared" si="806"/>
        <v>0.06</v>
      </c>
      <c r="IU961">
        <f t="shared" si="807"/>
        <v>0.08</v>
      </c>
      <c r="IV961">
        <f t="shared" si="808"/>
        <v>7.5000000000000011E-2</v>
      </c>
      <c r="IW961">
        <f t="shared" si="809"/>
        <v>0</v>
      </c>
      <c r="IX961">
        <f t="shared" si="810"/>
        <v>0</v>
      </c>
      <c r="IY961">
        <f t="shared" si="811"/>
        <v>0</v>
      </c>
      <c r="IZ961">
        <f t="shared" si="812"/>
        <v>0.11</v>
      </c>
      <c r="JA961">
        <f t="shared" si="813"/>
        <v>0</v>
      </c>
      <c r="JB961">
        <f t="shared" si="814"/>
        <v>2.5000000000000001E-2</v>
      </c>
      <c r="JC961">
        <f t="shared" si="815"/>
        <v>0.03</v>
      </c>
      <c r="JD961">
        <f t="shared" si="816"/>
        <v>5.5E-2</v>
      </c>
      <c r="JE961">
        <f t="shared" si="817"/>
        <v>7.0000000000000007E-2</v>
      </c>
      <c r="JF961">
        <f t="shared" si="818"/>
        <v>0.06</v>
      </c>
      <c r="JG961" s="5">
        <f t="shared" si="819"/>
        <v>0.05</v>
      </c>
      <c r="JH961">
        <f t="shared" si="820"/>
        <v>0</v>
      </c>
      <c r="JI961">
        <f t="shared" si="820"/>
        <v>0</v>
      </c>
      <c r="JJ961">
        <f t="shared" si="821"/>
        <v>0.1</v>
      </c>
      <c r="JK961">
        <f t="shared" si="822"/>
        <v>7.4999999999999997E-2</v>
      </c>
      <c r="JL961" s="6">
        <f t="shared" si="823"/>
        <v>3.6666666666666667E-2</v>
      </c>
      <c r="JM961">
        <f t="shared" si="824"/>
        <v>0.12</v>
      </c>
      <c r="JN961">
        <f t="shared" si="825"/>
        <v>2.5000000000000001E-2</v>
      </c>
      <c r="JO961">
        <f t="shared" si="826"/>
        <v>0.15</v>
      </c>
      <c r="JP961">
        <f t="shared" si="827"/>
        <v>0.1</v>
      </c>
      <c r="JQ961">
        <f t="shared" si="828"/>
        <v>0.12</v>
      </c>
      <c r="JR961">
        <f t="shared" si="829"/>
        <v>0.11</v>
      </c>
      <c r="JS961">
        <f t="shared" si="830"/>
        <v>0.1</v>
      </c>
      <c r="JT961">
        <f t="shared" si="830"/>
        <v>0.1</v>
      </c>
      <c r="JU961">
        <f t="shared" si="831"/>
        <v>1</v>
      </c>
      <c r="JV961">
        <f t="shared" si="831"/>
        <v>0</v>
      </c>
      <c r="JW961">
        <f t="shared" si="832"/>
        <v>0.15</v>
      </c>
      <c r="JY961">
        <f t="shared" si="833"/>
        <v>1.2500000000000001E-2</v>
      </c>
      <c r="JZ961">
        <f t="shared" si="834"/>
        <v>0.04</v>
      </c>
      <c r="KA961">
        <f t="shared" si="835"/>
        <v>0.02</v>
      </c>
      <c r="KB961">
        <f t="shared" si="835"/>
        <v>1.4999999999999999E-2</v>
      </c>
      <c r="KC961">
        <f t="shared" si="836"/>
        <v>0</v>
      </c>
      <c r="KD961">
        <f t="shared" si="861"/>
        <v>0</v>
      </c>
      <c r="KE961">
        <f t="shared" si="861"/>
        <v>0</v>
      </c>
      <c r="KF961">
        <f t="shared" si="861"/>
        <v>0.03</v>
      </c>
      <c r="KG961">
        <f t="shared" si="861"/>
        <v>0</v>
      </c>
      <c r="KH961">
        <f t="shared" si="861"/>
        <v>7.4999999999999997E-3</v>
      </c>
      <c r="KI961">
        <f t="shared" si="861"/>
        <v>7.4999999999999997E-3</v>
      </c>
      <c r="KJ961">
        <f t="shared" si="860"/>
        <v>1.4999999999999999E-2</v>
      </c>
      <c r="KK961">
        <f t="shared" si="837"/>
        <v>0.02</v>
      </c>
      <c r="KL961">
        <f t="shared" si="838"/>
        <v>0.02</v>
      </c>
      <c r="KM961" s="5">
        <f t="shared" si="839"/>
        <v>0.05</v>
      </c>
      <c r="KN961">
        <f t="shared" si="840"/>
        <v>0</v>
      </c>
      <c r="KO961">
        <f t="shared" si="840"/>
        <v>0</v>
      </c>
      <c r="KP961">
        <f t="shared" si="841"/>
        <v>0.03</v>
      </c>
      <c r="KQ961">
        <f t="shared" si="842"/>
        <v>1.4999999999999999E-2</v>
      </c>
      <c r="KR961" s="6">
        <f t="shared" si="843"/>
        <v>1.8333333333333333E-2</v>
      </c>
      <c r="KS961">
        <f t="shared" si="844"/>
        <v>0.04</v>
      </c>
      <c r="KT961">
        <f t="shared" si="845"/>
        <v>1.4999999999999999E-2</v>
      </c>
      <c r="KU961">
        <f t="shared" si="846"/>
        <v>0.04</v>
      </c>
      <c r="KV961">
        <f t="shared" si="847"/>
        <v>0.05</v>
      </c>
      <c r="KW961">
        <f t="shared" si="848"/>
        <v>0.01</v>
      </c>
      <c r="KX961">
        <f t="shared" si="849"/>
        <v>0</v>
      </c>
      <c r="KY961">
        <f t="shared" si="850"/>
        <v>0.04</v>
      </c>
      <c r="KZ961">
        <f t="shared" si="851"/>
        <v>0.03</v>
      </c>
      <c r="LA961">
        <f t="shared" si="852"/>
        <v>1</v>
      </c>
      <c r="LB961">
        <f t="shared" si="852"/>
        <v>0</v>
      </c>
      <c r="LC961">
        <f t="shared" si="853"/>
        <v>0.1</v>
      </c>
      <c r="LE961" t="str">
        <f t="shared" si="859"/>
        <v>Burkina Faso</v>
      </c>
      <c r="LF961">
        <f t="shared" si="854"/>
        <v>0.36249999999999999</v>
      </c>
      <c r="LG961" s="6">
        <f t="shared" si="855"/>
        <v>0.50166666666666671</v>
      </c>
      <c r="LH961">
        <f t="shared" si="856"/>
        <v>0.97499999999999998</v>
      </c>
      <c r="LI961" s="6">
        <f t="shared" si="857"/>
        <v>0.62583333333333324</v>
      </c>
      <c r="LJ961">
        <f t="shared" si="858"/>
        <v>0</v>
      </c>
    </row>
    <row r="962" spans="1:322" x14ac:dyDescent="0.35">
      <c r="A962" s="8">
        <v>44879</v>
      </c>
      <c r="B962" t="s">
        <v>5155</v>
      </c>
      <c r="D962" s="24" t="s">
        <v>321</v>
      </c>
      <c r="E962" s="24" t="s">
        <v>262</v>
      </c>
      <c r="F962" s="24">
        <v>19</v>
      </c>
      <c r="G962" s="24" t="s">
        <v>258</v>
      </c>
      <c r="H962" s="24" t="s">
        <v>322</v>
      </c>
      <c r="I962" s="24" t="s">
        <v>207</v>
      </c>
      <c r="J962" s="24" t="s">
        <v>536</v>
      </c>
      <c r="K962" s="25">
        <v>44511</v>
      </c>
      <c r="L962" s="25">
        <v>44511</v>
      </c>
      <c r="M962" s="25">
        <v>44518</v>
      </c>
      <c r="N962" s="24" t="s">
        <v>261</v>
      </c>
      <c r="O962" s="24" t="s">
        <v>261</v>
      </c>
      <c r="P962" s="24" t="s">
        <v>261</v>
      </c>
      <c r="Q962" s="24" t="s">
        <v>324</v>
      </c>
      <c r="R962" s="25">
        <v>44519</v>
      </c>
      <c r="S962" s="25">
        <v>44519</v>
      </c>
      <c r="T962" s="24" t="s">
        <v>263</v>
      </c>
      <c r="U962" s="24" t="s">
        <v>261</v>
      </c>
      <c r="V962" s="25" t="s">
        <v>262</v>
      </c>
      <c r="W962" s="24" t="s">
        <v>261</v>
      </c>
      <c r="X962" s="25" t="s">
        <v>262</v>
      </c>
      <c r="Y962" s="24" t="s">
        <v>263</v>
      </c>
      <c r="Z962" s="25">
        <v>44853</v>
      </c>
      <c r="AA962" s="24" t="s">
        <v>264</v>
      </c>
      <c r="AB962" s="24" t="s">
        <v>265</v>
      </c>
      <c r="AC962" s="24" t="s">
        <v>5132</v>
      </c>
      <c r="AD962" s="24" t="s">
        <v>267</v>
      </c>
      <c r="AE962" s="24" t="s">
        <v>473</v>
      </c>
      <c r="AF962" s="24" t="s">
        <v>687</v>
      </c>
      <c r="AG962" s="31">
        <v>235000</v>
      </c>
      <c r="AH962" s="24" t="s">
        <v>263</v>
      </c>
      <c r="AI962" s="24">
        <v>44648</v>
      </c>
      <c r="AJ962" s="25">
        <v>44653</v>
      </c>
      <c r="AK962" s="24" t="s">
        <v>268</v>
      </c>
      <c r="AL962" s="24" t="s">
        <v>269</v>
      </c>
      <c r="AM962" s="24" t="s">
        <v>2036</v>
      </c>
      <c r="AN962" s="24" t="s">
        <v>2037</v>
      </c>
      <c r="AO962" s="24" t="s">
        <v>261</v>
      </c>
      <c r="AP962" s="24" t="s">
        <v>261</v>
      </c>
      <c r="AQ962" s="25" t="s">
        <v>262</v>
      </c>
      <c r="AR962" s="24" t="s">
        <v>261</v>
      </c>
      <c r="AS962" s="25" t="s">
        <v>262</v>
      </c>
      <c r="AT962" s="24" t="s">
        <v>261</v>
      </c>
      <c r="AU962" s="25" t="s">
        <v>262</v>
      </c>
      <c r="AV962" s="24" t="s">
        <v>261</v>
      </c>
      <c r="AW962" s="25" t="s">
        <v>262</v>
      </c>
      <c r="AX962" s="24" t="s">
        <v>261</v>
      </c>
      <c r="AY962" s="25" t="s">
        <v>262</v>
      </c>
      <c r="AZ962" s="27" t="s">
        <v>262</v>
      </c>
      <c r="BA962" s="27" t="s">
        <v>262</v>
      </c>
      <c r="BB962" s="24" t="s">
        <v>261</v>
      </c>
      <c r="BC962" s="25" t="s">
        <v>262</v>
      </c>
      <c r="BD962" s="24" t="s">
        <v>261</v>
      </c>
      <c r="BE962" s="26" t="s">
        <v>262</v>
      </c>
      <c r="BF962" t="s">
        <v>536</v>
      </c>
      <c r="BG962" s="9" t="s">
        <v>571</v>
      </c>
      <c r="BH962" t="s">
        <v>208</v>
      </c>
      <c r="BI962" t="s">
        <v>440</v>
      </c>
      <c r="BJ962" t="s">
        <v>210</v>
      </c>
      <c r="BK962" t="s">
        <v>329</v>
      </c>
      <c r="BL962" t="s">
        <v>212</v>
      </c>
      <c r="BM962" t="s">
        <v>3447</v>
      </c>
      <c r="BN962" t="s">
        <v>214</v>
      </c>
      <c r="BO962" t="s">
        <v>331</v>
      </c>
      <c r="BP962" t="s">
        <v>277</v>
      </c>
      <c r="BQ962" t="s">
        <v>216</v>
      </c>
      <c r="BR962" t="s">
        <v>3543</v>
      </c>
      <c r="BS962" t="s">
        <v>1132</v>
      </c>
      <c r="BT962" t="s">
        <v>3543</v>
      </c>
      <c r="BU962" t="s">
        <v>3543</v>
      </c>
      <c r="BV962" t="s">
        <v>214</v>
      </c>
      <c r="CG962" t="s">
        <v>219</v>
      </c>
      <c r="CI962" t="s">
        <v>333</v>
      </c>
      <c r="CJ962" t="s">
        <v>5156</v>
      </c>
      <c r="CL962" t="s">
        <v>222</v>
      </c>
      <c r="CN962" t="s">
        <v>283</v>
      </c>
      <c r="CP962" t="s">
        <v>369</v>
      </c>
      <c r="CQ962" t="s">
        <v>224</v>
      </c>
      <c r="CR962" t="s">
        <v>250</v>
      </c>
      <c r="CT962" t="s">
        <v>219</v>
      </c>
      <c r="CV962" t="s">
        <v>244</v>
      </c>
      <c r="CX962" t="s">
        <v>287</v>
      </c>
      <c r="CZ962" t="s">
        <v>219</v>
      </c>
      <c r="DB962" t="s">
        <v>230</v>
      </c>
      <c r="DC962" t="s">
        <v>230</v>
      </c>
      <c r="DD962" t="s">
        <v>214</v>
      </c>
      <c r="DE962" t="s">
        <v>500</v>
      </c>
      <c r="DF962" t="s">
        <v>5157</v>
      </c>
      <c r="DI962" t="s">
        <v>338</v>
      </c>
      <c r="DK962" t="s">
        <v>233</v>
      </c>
      <c r="DM962" t="s">
        <v>214</v>
      </c>
      <c r="DO962" t="s">
        <v>414</v>
      </c>
      <c r="DP962" t="s">
        <v>2302</v>
      </c>
      <c r="DT962" t="s">
        <v>214</v>
      </c>
      <c r="DV962" t="s">
        <v>746</v>
      </c>
      <c r="DX962" t="s">
        <v>237</v>
      </c>
      <c r="DZ962" t="s">
        <v>400</v>
      </c>
      <c r="EA962" t="s">
        <v>237</v>
      </c>
      <c r="EC962" t="s">
        <v>389</v>
      </c>
      <c r="EE962" t="s">
        <v>214</v>
      </c>
      <c r="EG962" t="s">
        <v>214</v>
      </c>
      <c r="EK962" t="s">
        <v>242</v>
      </c>
      <c r="EM962" t="s">
        <v>240</v>
      </c>
      <c r="EO962" t="s">
        <v>240</v>
      </c>
      <c r="EQ962" t="s">
        <v>214</v>
      </c>
      <c r="ER962" t="s">
        <v>241</v>
      </c>
      <c r="ES962" t="s">
        <v>242</v>
      </c>
      <c r="ET962" t="s">
        <v>241</v>
      </c>
      <c r="EU962" t="s">
        <v>389</v>
      </c>
      <c r="EV962" t="s">
        <v>241</v>
      </c>
      <c r="EW962" t="s">
        <v>310</v>
      </c>
      <c r="EX962" t="s">
        <v>241</v>
      </c>
      <c r="EY962" t="s">
        <v>389</v>
      </c>
      <c r="EZ962" t="s">
        <v>241</v>
      </c>
      <c r="FA962" t="s">
        <v>241</v>
      </c>
      <c r="FB962" t="s">
        <v>241</v>
      </c>
      <c r="FC962" t="s">
        <v>242</v>
      </c>
      <c r="FD962" t="s">
        <v>241</v>
      </c>
      <c r="FE962" t="s">
        <v>226</v>
      </c>
      <c r="FF962" t="s">
        <v>241</v>
      </c>
      <c r="FG962" t="s">
        <v>358</v>
      </c>
      <c r="FH962" t="s">
        <v>241</v>
      </c>
      <c r="FI962" t="s">
        <v>214</v>
      </c>
      <c r="FJ962" t="s">
        <v>241</v>
      </c>
      <c r="FK962" t="s">
        <v>214</v>
      </c>
      <c r="FL962" t="s">
        <v>241</v>
      </c>
      <c r="FM962" t="s">
        <v>292</v>
      </c>
      <c r="FN962" t="s">
        <v>241</v>
      </c>
      <c r="FO962" t="s">
        <v>219</v>
      </c>
      <c r="FP962" t="s">
        <v>241</v>
      </c>
      <c r="FQ962" t="s">
        <v>241</v>
      </c>
      <c r="FR962" t="s">
        <v>241</v>
      </c>
      <c r="FS962" t="s">
        <v>241</v>
      </c>
      <c r="FT962" t="s">
        <v>241</v>
      </c>
      <c r="FU962" t="s">
        <v>219</v>
      </c>
      <c r="FV962" t="s">
        <v>241</v>
      </c>
      <c r="FW962" t="s">
        <v>241</v>
      </c>
      <c r="FX962" t="s">
        <v>241</v>
      </c>
      <c r="FY962" t="s">
        <v>241</v>
      </c>
      <c r="FZ962" t="s">
        <v>341</v>
      </c>
      <c r="GA962" t="s">
        <v>241</v>
      </c>
      <c r="GB962" t="s">
        <v>227</v>
      </c>
      <c r="GC962" t="s">
        <v>241</v>
      </c>
      <c r="GD962" t="s">
        <v>293</v>
      </c>
      <c r="GE962" t="s">
        <v>241</v>
      </c>
      <c r="GF962" t="s">
        <v>241</v>
      </c>
      <c r="GG962" t="s">
        <v>244</v>
      </c>
      <c r="GH962" t="s">
        <v>241</v>
      </c>
      <c r="GI962" t="s">
        <v>241</v>
      </c>
      <c r="GJ962" t="s">
        <v>227</v>
      </c>
      <c r="GK962" t="s">
        <v>241</v>
      </c>
      <c r="GL962" t="s">
        <v>227</v>
      </c>
      <c r="GM962" t="s">
        <v>241</v>
      </c>
      <c r="GN962" t="s">
        <v>219</v>
      </c>
      <c r="GO962" t="s">
        <v>241</v>
      </c>
      <c r="GP962" t="s">
        <v>294</v>
      </c>
      <c r="GQ962" t="s">
        <v>241</v>
      </c>
      <c r="GR962" t="s">
        <v>294</v>
      </c>
      <c r="GS962" t="s">
        <v>214</v>
      </c>
      <c r="GT962" t="s">
        <v>241</v>
      </c>
      <c r="GU962" t="s">
        <v>241</v>
      </c>
      <c r="GV962" t="s">
        <v>241</v>
      </c>
      <c r="GW962" t="s">
        <v>297</v>
      </c>
      <c r="GX962" t="s">
        <v>296</v>
      </c>
      <c r="GY962" t="s">
        <v>254</v>
      </c>
      <c r="GZ962" t="s">
        <v>241</v>
      </c>
      <c r="HA962" t="s">
        <v>298</v>
      </c>
      <c r="HB962" t="s">
        <v>241</v>
      </c>
      <c r="HC962" t="s">
        <v>241</v>
      </c>
      <c r="HD962" t="s">
        <v>241</v>
      </c>
      <c r="HE962" t="s">
        <v>241</v>
      </c>
      <c r="HF962" t="s">
        <v>241</v>
      </c>
      <c r="HG962" t="s">
        <v>241</v>
      </c>
      <c r="HH962" t="s">
        <v>241</v>
      </c>
      <c r="HI962" t="s">
        <v>241</v>
      </c>
      <c r="HJ962" t="s">
        <v>219</v>
      </c>
      <c r="HK962" t="s">
        <v>5158</v>
      </c>
      <c r="HL962" s="12"/>
      <c r="HM962">
        <v>0.75</v>
      </c>
      <c r="HN962">
        <v>0.5</v>
      </c>
      <c r="HO962">
        <v>0</v>
      </c>
      <c r="HP962">
        <v>0.75</v>
      </c>
      <c r="HQ962">
        <v>1</v>
      </c>
      <c r="HR962">
        <v>0.25</v>
      </c>
      <c r="HS962">
        <v>1</v>
      </c>
      <c r="HT962">
        <v>1</v>
      </c>
      <c r="HU962">
        <v>0</v>
      </c>
      <c r="HV962">
        <v>0.5</v>
      </c>
      <c r="HW962">
        <v>0.5</v>
      </c>
      <c r="HX962">
        <v>1</v>
      </c>
      <c r="HY962">
        <v>1</v>
      </c>
      <c r="HZ962">
        <v>0.75</v>
      </c>
      <c r="IA962" s="4">
        <v>1</v>
      </c>
      <c r="IB962">
        <v>0.75</v>
      </c>
      <c r="IC962">
        <v>1</v>
      </c>
      <c r="ID962">
        <v>1</v>
      </c>
      <c r="IE962">
        <v>0.75</v>
      </c>
      <c r="IG962">
        <v>1</v>
      </c>
      <c r="IH962">
        <v>1</v>
      </c>
      <c r="II962">
        <v>1</v>
      </c>
      <c r="IJ962">
        <v>1</v>
      </c>
      <c r="IK962">
        <v>1</v>
      </c>
      <c r="IL962">
        <v>1</v>
      </c>
      <c r="IM962">
        <v>0.75</v>
      </c>
      <c r="IN962">
        <v>1</v>
      </c>
      <c r="IO962">
        <v>1</v>
      </c>
      <c r="IQ962">
        <v>0</v>
      </c>
      <c r="IS962">
        <f t="shared" si="805"/>
        <v>0.11249999999999999</v>
      </c>
      <c r="IT962">
        <f t="shared" si="806"/>
        <v>0.06</v>
      </c>
      <c r="IU962">
        <f t="shared" si="807"/>
        <v>0</v>
      </c>
      <c r="IV962">
        <f t="shared" si="808"/>
        <v>7.5000000000000011E-2</v>
      </c>
      <c r="IW962">
        <f t="shared" si="809"/>
        <v>0.08</v>
      </c>
      <c r="IX962">
        <f t="shared" si="810"/>
        <v>3.2500000000000001E-2</v>
      </c>
      <c r="IY962">
        <f t="shared" si="811"/>
        <v>0.1</v>
      </c>
      <c r="IZ962">
        <f t="shared" si="812"/>
        <v>0.11</v>
      </c>
      <c r="JA962">
        <f t="shared" si="813"/>
        <v>0</v>
      </c>
      <c r="JB962">
        <f t="shared" si="814"/>
        <v>0.05</v>
      </c>
      <c r="JC962">
        <f t="shared" si="815"/>
        <v>0.06</v>
      </c>
      <c r="JD962">
        <f t="shared" si="816"/>
        <v>0.11</v>
      </c>
      <c r="JE962">
        <f t="shared" si="817"/>
        <v>7.0000000000000007E-2</v>
      </c>
      <c r="JF962">
        <f t="shared" si="818"/>
        <v>0.09</v>
      </c>
      <c r="JG962" s="5">
        <f t="shared" si="819"/>
        <v>0.05</v>
      </c>
      <c r="JH962">
        <f t="shared" si="820"/>
        <v>0</v>
      </c>
      <c r="JI962">
        <f t="shared" si="820"/>
        <v>0</v>
      </c>
      <c r="JJ962">
        <f t="shared" si="821"/>
        <v>0.2</v>
      </c>
      <c r="JK962">
        <f t="shared" si="822"/>
        <v>0.11249999999999999</v>
      </c>
      <c r="JL962" s="6">
        <f t="shared" si="823"/>
        <v>6.6666666666666666E-2</v>
      </c>
      <c r="JM962">
        <f t="shared" si="824"/>
        <v>0.12</v>
      </c>
      <c r="JN962">
        <f t="shared" si="825"/>
        <v>0.05</v>
      </c>
      <c r="JO962">
        <f t="shared" si="826"/>
        <v>0.15</v>
      </c>
      <c r="JP962">
        <f t="shared" si="827"/>
        <v>0.1</v>
      </c>
      <c r="JQ962">
        <f t="shared" si="828"/>
        <v>0.12</v>
      </c>
      <c r="JR962">
        <f t="shared" si="829"/>
        <v>0.11</v>
      </c>
      <c r="JS962">
        <f t="shared" si="830"/>
        <v>7.5000000000000011E-2</v>
      </c>
      <c r="JT962">
        <f t="shared" si="830"/>
        <v>0.1</v>
      </c>
      <c r="JU962">
        <f t="shared" si="831"/>
        <v>1</v>
      </c>
      <c r="JV962">
        <f t="shared" si="831"/>
        <v>0</v>
      </c>
      <c r="JW962">
        <f t="shared" si="832"/>
        <v>0.15</v>
      </c>
      <c r="JY962">
        <f t="shared" si="833"/>
        <v>3.7500000000000006E-2</v>
      </c>
      <c r="JZ962">
        <f t="shared" si="834"/>
        <v>0.04</v>
      </c>
      <c r="KA962">
        <f t="shared" si="835"/>
        <v>0</v>
      </c>
      <c r="KB962">
        <f t="shared" si="835"/>
        <v>1.4999999999999999E-2</v>
      </c>
      <c r="KC962">
        <f t="shared" si="836"/>
        <v>0.04</v>
      </c>
      <c r="KD962">
        <f t="shared" si="861"/>
        <v>7.4999999999999997E-3</v>
      </c>
      <c r="KE962">
        <f t="shared" si="861"/>
        <v>0.03</v>
      </c>
      <c r="KF962">
        <f t="shared" si="861"/>
        <v>0.03</v>
      </c>
      <c r="KG962">
        <f t="shared" si="861"/>
        <v>0</v>
      </c>
      <c r="KH962">
        <f t="shared" si="861"/>
        <v>1.4999999999999999E-2</v>
      </c>
      <c r="KI962">
        <f t="shared" si="861"/>
        <v>1.4999999999999999E-2</v>
      </c>
      <c r="KJ962">
        <f t="shared" si="860"/>
        <v>0.03</v>
      </c>
      <c r="KK962">
        <f t="shared" si="837"/>
        <v>0.02</v>
      </c>
      <c r="KL962">
        <f t="shared" si="838"/>
        <v>0.03</v>
      </c>
      <c r="KM962" s="5">
        <f t="shared" si="839"/>
        <v>0.05</v>
      </c>
      <c r="KN962">
        <f t="shared" si="840"/>
        <v>0</v>
      </c>
      <c r="KO962">
        <f t="shared" si="840"/>
        <v>0</v>
      </c>
      <c r="KP962">
        <f t="shared" si="841"/>
        <v>0.06</v>
      </c>
      <c r="KQ962">
        <f t="shared" si="842"/>
        <v>2.2499999999999999E-2</v>
      </c>
      <c r="KR962" s="6">
        <f t="shared" si="843"/>
        <v>3.3333333333333333E-2</v>
      </c>
      <c r="KS962">
        <f t="shared" si="844"/>
        <v>0.04</v>
      </c>
      <c r="KT962">
        <f t="shared" si="845"/>
        <v>0.03</v>
      </c>
      <c r="KU962">
        <f t="shared" si="846"/>
        <v>0.04</v>
      </c>
      <c r="KV962">
        <f t="shared" si="847"/>
        <v>0.05</v>
      </c>
      <c r="KW962">
        <f t="shared" si="848"/>
        <v>0.01</v>
      </c>
      <c r="KX962">
        <f t="shared" si="849"/>
        <v>0</v>
      </c>
      <c r="KY962">
        <f t="shared" si="850"/>
        <v>0.03</v>
      </c>
      <c r="KZ962">
        <f t="shared" si="851"/>
        <v>0.03</v>
      </c>
      <c r="LA962">
        <f t="shared" si="852"/>
        <v>1</v>
      </c>
      <c r="LB962">
        <f t="shared" si="852"/>
        <v>0</v>
      </c>
      <c r="LC962">
        <f t="shared" si="853"/>
        <v>0.1</v>
      </c>
      <c r="LE962" t="str">
        <f t="shared" si="859"/>
        <v>Burkina Faso</v>
      </c>
      <c r="LF962">
        <f t="shared" si="854"/>
        <v>0.56999999999999995</v>
      </c>
      <c r="LG962" s="6">
        <f t="shared" si="855"/>
        <v>0.80916666666666659</v>
      </c>
      <c r="LH962">
        <f t="shared" si="856"/>
        <v>0.97499999999999987</v>
      </c>
      <c r="LI962" s="6">
        <f t="shared" si="857"/>
        <v>0.80583333333333351</v>
      </c>
      <c r="LJ962">
        <f t="shared" si="858"/>
        <v>0</v>
      </c>
    </row>
    <row r="963" spans="1:322" x14ac:dyDescent="0.35">
      <c r="A963" s="8">
        <v>44902</v>
      </c>
      <c r="B963" t="s">
        <v>5159</v>
      </c>
      <c r="D963" s="27" t="s">
        <v>321</v>
      </c>
      <c r="E963" s="27" t="s">
        <v>262</v>
      </c>
      <c r="F963" s="27">
        <v>25</v>
      </c>
      <c r="G963" s="27" t="s">
        <v>258</v>
      </c>
      <c r="H963" s="27" t="s">
        <v>322</v>
      </c>
      <c r="I963" s="27" t="s">
        <v>207</v>
      </c>
      <c r="J963" s="27" t="s">
        <v>1805</v>
      </c>
      <c r="K963" s="28">
        <v>44512</v>
      </c>
      <c r="L963" s="28">
        <v>44512</v>
      </c>
      <c r="M963" s="28">
        <v>44525</v>
      </c>
      <c r="N963" s="27" t="s">
        <v>261</v>
      </c>
      <c r="O963" s="27" t="s">
        <v>261</v>
      </c>
      <c r="P963" s="27" t="s">
        <v>261</v>
      </c>
      <c r="Q963" s="27" t="s">
        <v>324</v>
      </c>
      <c r="R963" s="28">
        <v>44587</v>
      </c>
      <c r="S963" s="28">
        <v>44587</v>
      </c>
      <c r="T963" s="27" t="s">
        <v>263</v>
      </c>
      <c r="U963" s="27" t="s">
        <v>261</v>
      </c>
      <c r="V963" s="28" t="s">
        <v>262</v>
      </c>
      <c r="W963" s="27" t="s">
        <v>261</v>
      </c>
      <c r="X963" s="28" t="s">
        <v>262</v>
      </c>
      <c r="Y963" s="27" t="s">
        <v>263</v>
      </c>
      <c r="Z963" s="28">
        <v>44679</v>
      </c>
      <c r="AA963" s="27" t="s">
        <v>264</v>
      </c>
      <c r="AB963" s="27" t="s">
        <v>265</v>
      </c>
      <c r="AC963" s="27" t="s">
        <v>5160</v>
      </c>
      <c r="AD963" s="27" t="s">
        <v>267</v>
      </c>
      <c r="AE963" s="27" t="s">
        <v>473</v>
      </c>
      <c r="AF963" s="27" t="s">
        <v>687</v>
      </c>
      <c r="AG963" s="29">
        <v>790000</v>
      </c>
      <c r="AH963" s="27" t="s">
        <v>261</v>
      </c>
      <c r="AI963" s="27" t="s">
        <v>262</v>
      </c>
      <c r="AJ963" s="28" t="s">
        <v>262</v>
      </c>
      <c r="AK963" s="27" t="s">
        <v>262</v>
      </c>
      <c r="AL963" s="27" t="s">
        <v>262</v>
      </c>
      <c r="AM963" s="27" t="s">
        <v>262</v>
      </c>
      <c r="AN963" s="27" t="s">
        <v>262</v>
      </c>
      <c r="AO963" s="27" t="s">
        <v>263</v>
      </c>
      <c r="AP963" s="27" t="s">
        <v>261</v>
      </c>
      <c r="AQ963" s="28" t="s">
        <v>262</v>
      </c>
      <c r="AR963" s="27" t="s">
        <v>261</v>
      </c>
      <c r="AS963" s="28" t="s">
        <v>262</v>
      </c>
      <c r="AT963" s="27" t="s">
        <v>261</v>
      </c>
      <c r="AU963" s="28" t="s">
        <v>262</v>
      </c>
      <c r="AV963" s="27" t="s">
        <v>263</v>
      </c>
      <c r="AW963" s="28">
        <v>44679</v>
      </c>
      <c r="AX963" s="27" t="s">
        <v>261</v>
      </c>
      <c r="AY963" s="28" t="s">
        <v>262</v>
      </c>
      <c r="AZ963" s="27" t="s">
        <v>263</v>
      </c>
      <c r="BA963" s="28">
        <v>44519</v>
      </c>
      <c r="BB963" s="27" t="s">
        <v>261</v>
      </c>
      <c r="BC963" s="28" t="s">
        <v>262</v>
      </c>
      <c r="BD963" s="27" t="s">
        <v>263</v>
      </c>
      <c r="BE963" s="30">
        <v>44526</v>
      </c>
      <c r="BF963" t="s">
        <v>1807</v>
      </c>
      <c r="BG963" s="9" t="s">
        <v>207</v>
      </c>
      <c r="BH963" t="s">
        <v>208</v>
      </c>
      <c r="BI963" t="s">
        <v>448</v>
      </c>
      <c r="BJ963" t="s">
        <v>210</v>
      </c>
      <c r="BK963" t="s">
        <v>329</v>
      </c>
      <c r="BL963" t="s">
        <v>212</v>
      </c>
      <c r="BM963" t="s">
        <v>1897</v>
      </c>
      <c r="BN963" t="s">
        <v>214</v>
      </c>
      <c r="BO963" t="s">
        <v>331</v>
      </c>
      <c r="BP963" t="s">
        <v>219</v>
      </c>
      <c r="BQ963" t="s">
        <v>216</v>
      </c>
      <c r="BR963" t="s">
        <v>1898</v>
      </c>
      <c r="BS963" t="s">
        <v>1899</v>
      </c>
      <c r="BT963" t="s">
        <v>1898</v>
      </c>
      <c r="BU963" t="s">
        <v>1898</v>
      </c>
      <c r="BV963" t="s">
        <v>214</v>
      </c>
      <c r="CC963" t="s">
        <v>214</v>
      </c>
      <c r="CG963" t="s">
        <v>219</v>
      </c>
      <c r="CI963" t="s">
        <v>333</v>
      </c>
      <c r="CJ963" t="s">
        <v>5161</v>
      </c>
      <c r="CK963" t="s">
        <v>335</v>
      </c>
      <c r="CL963" t="s">
        <v>336</v>
      </c>
      <c r="CN963" t="s">
        <v>306</v>
      </c>
      <c r="CP963" t="s">
        <v>413</v>
      </c>
      <c r="CQ963" t="s">
        <v>545</v>
      </c>
      <c r="CR963" t="s">
        <v>286</v>
      </c>
      <c r="CS963" t="s">
        <v>286</v>
      </c>
      <c r="CT963" t="s">
        <v>214</v>
      </c>
      <c r="CU963" t="s">
        <v>402</v>
      </c>
      <c r="CV963" t="s">
        <v>286</v>
      </c>
      <c r="CW963" t="s">
        <v>250</v>
      </c>
      <c r="CX963" t="s">
        <v>287</v>
      </c>
      <c r="CY963" t="s">
        <v>353</v>
      </c>
      <c r="CZ963" t="s">
        <v>219</v>
      </c>
      <c r="DA963" t="s">
        <v>219</v>
      </c>
      <c r="DB963" t="s">
        <v>230</v>
      </c>
      <c r="DC963" t="s">
        <v>230</v>
      </c>
      <c r="DD963" t="s">
        <v>219</v>
      </c>
      <c r="DI963" t="s">
        <v>636</v>
      </c>
      <c r="DK963" t="s">
        <v>242</v>
      </c>
      <c r="DL963" t="s">
        <v>237</v>
      </c>
      <c r="DM963" t="s">
        <v>214</v>
      </c>
      <c r="DN963" t="s">
        <v>214</v>
      </c>
      <c r="DO963" t="s">
        <v>414</v>
      </c>
      <c r="DP963" t="s">
        <v>289</v>
      </c>
      <c r="DR963" t="s">
        <v>5162</v>
      </c>
      <c r="DT963" t="s">
        <v>219</v>
      </c>
      <c r="DU963" t="s">
        <v>219</v>
      </c>
      <c r="DX963" t="s">
        <v>242</v>
      </c>
      <c r="DY963" t="s">
        <v>237</v>
      </c>
      <c r="DZ963" t="s">
        <v>238</v>
      </c>
      <c r="EA963" t="s">
        <v>242</v>
      </c>
      <c r="EB963" t="s">
        <v>242</v>
      </c>
      <c r="EC963" t="s">
        <v>242</v>
      </c>
      <c r="ED963" t="s">
        <v>237</v>
      </c>
      <c r="EE963" t="s">
        <v>214</v>
      </c>
      <c r="EF963" t="s">
        <v>214</v>
      </c>
      <c r="EG963" t="s">
        <v>214</v>
      </c>
      <c r="EI963" t="s">
        <v>214</v>
      </c>
      <c r="EK963" t="s">
        <v>237</v>
      </c>
      <c r="EL963" t="s">
        <v>233</v>
      </c>
      <c r="EM963" t="s">
        <v>460</v>
      </c>
      <c r="EO963" t="s">
        <v>239</v>
      </c>
      <c r="EP963" t="s">
        <v>239</v>
      </c>
      <c r="EQ963" t="s">
        <v>214</v>
      </c>
      <c r="ER963" t="s">
        <v>214</v>
      </c>
      <c r="ES963" t="s">
        <v>532</v>
      </c>
      <c r="ET963" t="s">
        <v>237</v>
      </c>
      <c r="EU963" t="s">
        <v>237</v>
      </c>
      <c r="EV963" t="s">
        <v>237</v>
      </c>
      <c r="EW963" t="s">
        <v>243</v>
      </c>
      <c r="EX963" t="s">
        <v>243</v>
      </c>
      <c r="EY963" t="s">
        <v>237</v>
      </c>
      <c r="EZ963" t="s">
        <v>241</v>
      </c>
      <c r="FA963" t="s">
        <v>241</v>
      </c>
      <c r="FB963" t="s">
        <v>237</v>
      </c>
      <c r="FC963" t="s">
        <v>237</v>
      </c>
      <c r="FD963" t="s">
        <v>237</v>
      </c>
      <c r="FE963" t="s">
        <v>244</v>
      </c>
      <c r="FF963" t="s">
        <v>357</v>
      </c>
      <c r="FG963" t="s">
        <v>239</v>
      </c>
      <c r="FH963" t="s">
        <v>239</v>
      </c>
      <c r="FI963" t="s">
        <v>219</v>
      </c>
      <c r="FJ963" t="s">
        <v>219</v>
      </c>
      <c r="FK963" t="s">
        <v>219</v>
      </c>
      <c r="FL963" t="s">
        <v>219</v>
      </c>
      <c r="FM963" t="s">
        <v>239</v>
      </c>
      <c r="FN963" t="s">
        <v>239</v>
      </c>
      <c r="FO963" t="s">
        <v>219</v>
      </c>
      <c r="FP963" t="s">
        <v>219</v>
      </c>
      <c r="FQ963" t="s">
        <v>241</v>
      </c>
      <c r="FR963" t="s">
        <v>241</v>
      </c>
      <c r="FS963" t="s">
        <v>241</v>
      </c>
      <c r="FT963" t="s">
        <v>241</v>
      </c>
      <c r="FU963" t="s">
        <v>219</v>
      </c>
      <c r="FV963" t="s">
        <v>241</v>
      </c>
      <c r="FW963" t="s">
        <v>241</v>
      </c>
      <c r="FX963" t="s">
        <v>241</v>
      </c>
      <c r="FY963" t="s">
        <v>241</v>
      </c>
      <c r="FZ963" t="s">
        <v>341</v>
      </c>
      <c r="GA963" t="s">
        <v>341</v>
      </c>
      <c r="GB963" t="s">
        <v>227</v>
      </c>
      <c r="GC963" t="s">
        <v>227</v>
      </c>
      <c r="GD963" t="s">
        <v>293</v>
      </c>
      <c r="GE963" t="s">
        <v>241</v>
      </c>
      <c r="GF963" t="s">
        <v>293</v>
      </c>
      <c r="GG963" t="s">
        <v>286</v>
      </c>
      <c r="GH963" t="s">
        <v>241</v>
      </c>
      <c r="GI963" t="s">
        <v>286</v>
      </c>
      <c r="GJ963" t="s">
        <v>227</v>
      </c>
      <c r="GK963" t="s">
        <v>286</v>
      </c>
      <c r="GL963" t="s">
        <v>227</v>
      </c>
      <c r="GM963" t="s">
        <v>227</v>
      </c>
      <c r="GN963" t="s">
        <v>219</v>
      </c>
      <c r="GO963" t="s">
        <v>402</v>
      </c>
      <c r="GP963" t="s">
        <v>295</v>
      </c>
      <c r="GQ963" t="s">
        <v>295</v>
      </c>
      <c r="GR963" t="s">
        <v>295</v>
      </c>
      <c r="GS963" t="s">
        <v>214</v>
      </c>
      <c r="GT963" t="s">
        <v>241</v>
      </c>
      <c r="GU963" t="s">
        <v>402</v>
      </c>
      <c r="GV963" t="s">
        <v>241</v>
      </c>
      <c r="GW963" t="s">
        <v>297</v>
      </c>
      <c r="GX963" t="s">
        <v>297</v>
      </c>
      <c r="GY963" t="s">
        <v>254</v>
      </c>
      <c r="GZ963" t="s">
        <v>241</v>
      </c>
      <c r="HA963" t="s">
        <v>239</v>
      </c>
      <c r="HB963" t="s">
        <v>241</v>
      </c>
      <c r="HC963" t="s">
        <v>883</v>
      </c>
      <c r="HD963" t="s">
        <v>361</v>
      </c>
      <c r="HE963" t="s">
        <v>317</v>
      </c>
      <c r="HF963" t="s">
        <v>241</v>
      </c>
      <c r="HG963" t="s">
        <v>335</v>
      </c>
      <c r="HH963" t="s">
        <v>241</v>
      </c>
      <c r="HI963" t="s">
        <v>241</v>
      </c>
      <c r="HJ963" t="s">
        <v>219</v>
      </c>
      <c r="HK963" t="s">
        <v>241</v>
      </c>
      <c r="HL963" s="12"/>
      <c r="HM963">
        <v>0.75</v>
      </c>
      <c r="HN963">
        <v>0.25</v>
      </c>
      <c r="HO963">
        <v>1</v>
      </c>
      <c r="HP963">
        <v>0.25</v>
      </c>
      <c r="HQ963">
        <v>1</v>
      </c>
      <c r="HR963">
        <v>0.75</v>
      </c>
      <c r="HS963">
        <v>1</v>
      </c>
      <c r="HT963">
        <v>1</v>
      </c>
      <c r="HU963">
        <v>1</v>
      </c>
      <c r="HV963">
        <v>0.75</v>
      </c>
      <c r="HW963">
        <v>0.75</v>
      </c>
      <c r="HX963">
        <v>0.75</v>
      </c>
      <c r="HY963">
        <v>1</v>
      </c>
      <c r="HZ963">
        <v>0.5</v>
      </c>
      <c r="IA963" s="4">
        <v>1</v>
      </c>
      <c r="IB963">
        <v>0.5</v>
      </c>
      <c r="IC963">
        <v>0.5</v>
      </c>
      <c r="ID963">
        <v>0.5</v>
      </c>
      <c r="IE963">
        <v>0.5</v>
      </c>
      <c r="IG963">
        <v>0.25</v>
      </c>
      <c r="IH963">
        <v>0.5</v>
      </c>
      <c r="II963">
        <v>0.5</v>
      </c>
      <c r="IJ963">
        <v>1</v>
      </c>
      <c r="IK963">
        <v>1</v>
      </c>
      <c r="IL963">
        <v>1</v>
      </c>
      <c r="IM963">
        <v>0.25</v>
      </c>
      <c r="IN963">
        <v>1</v>
      </c>
      <c r="IO963">
        <v>1</v>
      </c>
      <c r="IQ963">
        <v>3</v>
      </c>
      <c r="IS963">
        <f t="shared" si="805"/>
        <v>0.11249999999999999</v>
      </c>
      <c r="IT963">
        <f t="shared" si="806"/>
        <v>0.03</v>
      </c>
      <c r="IU963">
        <f t="shared" si="807"/>
        <v>0.08</v>
      </c>
      <c r="IV963">
        <f t="shared" si="808"/>
        <v>2.5000000000000001E-2</v>
      </c>
      <c r="IW963">
        <f t="shared" si="809"/>
        <v>0.08</v>
      </c>
      <c r="IX963">
        <f t="shared" si="810"/>
        <v>9.7500000000000003E-2</v>
      </c>
      <c r="IY963">
        <f t="shared" si="811"/>
        <v>0.1</v>
      </c>
      <c r="IZ963">
        <f t="shared" si="812"/>
        <v>0.11</v>
      </c>
      <c r="JA963">
        <f t="shared" si="813"/>
        <v>0.13</v>
      </c>
      <c r="JB963">
        <f t="shared" si="814"/>
        <v>7.5000000000000011E-2</v>
      </c>
      <c r="JC963">
        <f t="shared" si="815"/>
        <v>0.09</v>
      </c>
      <c r="JD963">
        <f t="shared" si="816"/>
        <v>8.2500000000000004E-2</v>
      </c>
      <c r="JE963">
        <f t="shared" si="817"/>
        <v>7.0000000000000007E-2</v>
      </c>
      <c r="JF963">
        <f t="shared" si="818"/>
        <v>0.06</v>
      </c>
      <c r="JG963" s="5">
        <f t="shared" si="819"/>
        <v>0.05</v>
      </c>
      <c r="JH963">
        <f t="shared" si="820"/>
        <v>0</v>
      </c>
      <c r="JI963">
        <f t="shared" si="820"/>
        <v>0</v>
      </c>
      <c r="JJ963">
        <f t="shared" si="821"/>
        <v>0.1</v>
      </c>
      <c r="JK963">
        <f t="shared" si="822"/>
        <v>7.4999999999999997E-2</v>
      </c>
      <c r="JL963" s="6">
        <f t="shared" si="823"/>
        <v>4.6666666666666669E-2</v>
      </c>
      <c r="JM963">
        <f t="shared" si="824"/>
        <v>0.03</v>
      </c>
      <c r="JN963">
        <f t="shared" si="825"/>
        <v>2.5000000000000001E-2</v>
      </c>
      <c r="JO963">
        <f t="shared" si="826"/>
        <v>7.4999999999999997E-2</v>
      </c>
      <c r="JP963">
        <f t="shared" si="827"/>
        <v>0.1</v>
      </c>
      <c r="JQ963">
        <f t="shared" si="828"/>
        <v>0.12</v>
      </c>
      <c r="JR963">
        <f t="shared" si="829"/>
        <v>0.11</v>
      </c>
      <c r="JS963">
        <f t="shared" si="830"/>
        <v>2.5000000000000001E-2</v>
      </c>
      <c r="JT963">
        <f t="shared" si="830"/>
        <v>0.1</v>
      </c>
      <c r="JU963">
        <f t="shared" si="831"/>
        <v>1</v>
      </c>
      <c r="JV963">
        <f t="shared" si="831"/>
        <v>0</v>
      </c>
      <c r="JW963">
        <f t="shared" si="832"/>
        <v>0.15</v>
      </c>
      <c r="JY963">
        <f t="shared" si="833"/>
        <v>3.7500000000000006E-2</v>
      </c>
      <c r="JZ963">
        <f t="shared" si="834"/>
        <v>0.02</v>
      </c>
      <c r="KA963">
        <f t="shared" si="835"/>
        <v>0.02</v>
      </c>
      <c r="KB963">
        <f t="shared" si="835"/>
        <v>5.0000000000000001E-3</v>
      </c>
      <c r="KC963">
        <f t="shared" si="836"/>
        <v>0.04</v>
      </c>
      <c r="KD963">
        <f t="shared" si="861"/>
        <v>2.2499999999999999E-2</v>
      </c>
      <c r="KE963">
        <f t="shared" si="861"/>
        <v>0.03</v>
      </c>
      <c r="KF963">
        <f t="shared" si="861"/>
        <v>0.03</v>
      </c>
      <c r="KG963">
        <f t="shared" si="861"/>
        <v>0.03</v>
      </c>
      <c r="KH963">
        <f t="shared" si="861"/>
        <v>2.2499999999999999E-2</v>
      </c>
      <c r="KI963">
        <f t="shared" si="861"/>
        <v>2.2499999999999999E-2</v>
      </c>
      <c r="KJ963">
        <f t="shared" si="860"/>
        <v>2.2499999999999999E-2</v>
      </c>
      <c r="KK963">
        <f t="shared" si="837"/>
        <v>0.02</v>
      </c>
      <c r="KL963">
        <f t="shared" si="838"/>
        <v>0.02</v>
      </c>
      <c r="KM963" s="5">
        <f t="shared" si="839"/>
        <v>0.05</v>
      </c>
      <c r="KN963">
        <f t="shared" si="840"/>
        <v>0</v>
      </c>
      <c r="KO963">
        <f t="shared" si="840"/>
        <v>0</v>
      </c>
      <c r="KP963">
        <f t="shared" si="841"/>
        <v>0.03</v>
      </c>
      <c r="KQ963">
        <f t="shared" si="842"/>
        <v>1.4999999999999999E-2</v>
      </c>
      <c r="KR963" s="6">
        <f t="shared" si="843"/>
        <v>2.3333333333333334E-2</v>
      </c>
      <c r="KS963">
        <f t="shared" si="844"/>
        <v>0.01</v>
      </c>
      <c r="KT963">
        <f t="shared" si="845"/>
        <v>1.4999999999999999E-2</v>
      </c>
      <c r="KU963">
        <f t="shared" si="846"/>
        <v>0.02</v>
      </c>
      <c r="KV963">
        <f t="shared" si="847"/>
        <v>0.05</v>
      </c>
      <c r="KW963">
        <f t="shared" si="848"/>
        <v>0.01</v>
      </c>
      <c r="KX963">
        <f t="shared" si="849"/>
        <v>0</v>
      </c>
      <c r="KY963">
        <f t="shared" si="850"/>
        <v>0.01</v>
      </c>
      <c r="KZ963">
        <f t="shared" si="851"/>
        <v>0.03</v>
      </c>
      <c r="LA963">
        <f t="shared" si="852"/>
        <v>1</v>
      </c>
      <c r="LB963">
        <f t="shared" si="852"/>
        <v>0</v>
      </c>
      <c r="LC963">
        <f t="shared" si="853"/>
        <v>0.1</v>
      </c>
      <c r="LE963" t="str">
        <f t="shared" si="859"/>
        <v>Cote d'ivoire</v>
      </c>
      <c r="LF963">
        <f t="shared" si="854"/>
        <v>0.7649999999999999</v>
      </c>
      <c r="LG963" s="6">
        <f t="shared" si="855"/>
        <v>0.64916666666666656</v>
      </c>
      <c r="LH963">
        <f t="shared" si="856"/>
        <v>0.73499999999999999</v>
      </c>
      <c r="LI963" s="6">
        <f t="shared" si="857"/>
        <v>0.70583333333333353</v>
      </c>
      <c r="LJ963">
        <f t="shared" si="858"/>
        <v>3</v>
      </c>
    </row>
    <row r="964" spans="1:322" x14ac:dyDescent="0.35">
      <c r="A964" s="8">
        <v>44911</v>
      </c>
      <c r="B964" t="s">
        <v>5163</v>
      </c>
      <c r="D964" s="24" t="s">
        <v>321</v>
      </c>
      <c r="E964" s="24" t="s">
        <v>262</v>
      </c>
      <c r="F964" s="24">
        <v>24</v>
      </c>
      <c r="G964" s="24" t="s">
        <v>258</v>
      </c>
      <c r="H964" s="24" t="s">
        <v>322</v>
      </c>
      <c r="I964" s="24" t="s">
        <v>207</v>
      </c>
      <c r="J964" s="24" t="s">
        <v>1972</v>
      </c>
      <c r="K964" s="25">
        <v>44512</v>
      </c>
      <c r="L964" s="25">
        <v>44512</v>
      </c>
      <c r="M964" s="25">
        <v>44537</v>
      </c>
      <c r="N964" s="24" t="s">
        <v>261</v>
      </c>
      <c r="O964" s="24" t="s">
        <v>261</v>
      </c>
      <c r="P964" s="24" t="s">
        <v>261</v>
      </c>
      <c r="Q964" s="24" t="s">
        <v>324</v>
      </c>
      <c r="R964" s="25">
        <v>44537</v>
      </c>
      <c r="S964" s="25">
        <v>44537</v>
      </c>
      <c r="T964" s="24" t="s">
        <v>263</v>
      </c>
      <c r="U964" s="24" t="s">
        <v>263</v>
      </c>
      <c r="V964" s="25">
        <v>44582</v>
      </c>
      <c r="W964" s="24" t="s">
        <v>261</v>
      </c>
      <c r="X964" s="25" t="s">
        <v>262</v>
      </c>
      <c r="Y964" s="24" t="s">
        <v>263</v>
      </c>
      <c r="Z964" s="25">
        <v>44582</v>
      </c>
      <c r="AA964" s="24" t="s">
        <v>264</v>
      </c>
      <c r="AB964" s="24" t="s">
        <v>265</v>
      </c>
      <c r="AC964" s="24" t="s">
        <v>5164</v>
      </c>
      <c r="AD964" s="24" t="s">
        <v>267</v>
      </c>
      <c r="AE964" s="24" t="s">
        <v>326</v>
      </c>
      <c r="AF964" s="24" t="s">
        <v>687</v>
      </c>
      <c r="AG964" s="31">
        <v>500000</v>
      </c>
      <c r="AH964" s="24" t="s">
        <v>261</v>
      </c>
      <c r="AI964" s="24" t="s">
        <v>262</v>
      </c>
      <c r="AJ964" s="25" t="s">
        <v>262</v>
      </c>
      <c r="AK964" s="24" t="s">
        <v>262</v>
      </c>
      <c r="AL964" s="24" t="s">
        <v>262</v>
      </c>
      <c r="AM964" s="24" t="s">
        <v>262</v>
      </c>
      <c r="AN964" s="24" t="s">
        <v>262</v>
      </c>
      <c r="AO964" s="24" t="s">
        <v>261</v>
      </c>
      <c r="AP964" s="24" t="s">
        <v>261</v>
      </c>
      <c r="AQ964" s="25" t="s">
        <v>262</v>
      </c>
      <c r="AR964" s="24" t="s">
        <v>261</v>
      </c>
      <c r="AS964" s="25" t="s">
        <v>262</v>
      </c>
      <c r="AT964" s="24" t="s">
        <v>261</v>
      </c>
      <c r="AU964" s="25" t="s">
        <v>262</v>
      </c>
      <c r="AV964" s="24" t="s">
        <v>261</v>
      </c>
      <c r="AW964" s="25" t="s">
        <v>262</v>
      </c>
      <c r="AX964" s="24" t="s">
        <v>261</v>
      </c>
      <c r="AY964" s="25" t="s">
        <v>262</v>
      </c>
      <c r="AZ964" s="27" t="s">
        <v>262</v>
      </c>
      <c r="BA964" s="27" t="s">
        <v>262</v>
      </c>
      <c r="BB964" s="24" t="s">
        <v>261</v>
      </c>
      <c r="BC964" s="25" t="s">
        <v>262</v>
      </c>
      <c r="BD964" s="24" t="s">
        <v>261</v>
      </c>
      <c r="BE964" s="26" t="s">
        <v>262</v>
      </c>
      <c r="BF964" t="s">
        <v>1972</v>
      </c>
      <c r="BG964" s="9" t="s">
        <v>207</v>
      </c>
      <c r="BH964" t="s">
        <v>208</v>
      </c>
      <c r="BI964" t="s">
        <v>448</v>
      </c>
      <c r="BJ964" t="s">
        <v>210</v>
      </c>
      <c r="BK964" t="s">
        <v>329</v>
      </c>
      <c r="BL964" t="s">
        <v>212</v>
      </c>
      <c r="BM964" t="s">
        <v>2050</v>
      </c>
      <c r="BN964" t="s">
        <v>214</v>
      </c>
      <c r="BO964" t="s">
        <v>736</v>
      </c>
      <c r="BP964" t="s">
        <v>219</v>
      </c>
      <c r="BQ964" t="s">
        <v>216</v>
      </c>
      <c r="BR964" t="s">
        <v>5165</v>
      </c>
      <c r="BS964" t="s">
        <v>2183</v>
      </c>
      <c r="BT964" t="s">
        <v>2183</v>
      </c>
      <c r="BU964" t="s">
        <v>5165</v>
      </c>
      <c r="BV964" t="s">
        <v>214</v>
      </c>
      <c r="CC964" t="s">
        <v>214</v>
      </c>
      <c r="CG964" t="s">
        <v>219</v>
      </c>
      <c r="CI964" t="s">
        <v>220</v>
      </c>
      <c r="CJ964" t="s">
        <v>5166</v>
      </c>
      <c r="CK964" t="s">
        <v>220</v>
      </c>
      <c r="CL964" t="s">
        <v>412</v>
      </c>
      <c r="CN964" t="s">
        <v>2104</v>
      </c>
      <c r="CO964" t="s">
        <v>5167</v>
      </c>
      <c r="CP964" t="s">
        <v>284</v>
      </c>
      <c r="CQ964" t="s">
        <v>545</v>
      </c>
      <c r="CR964" t="s">
        <v>227</v>
      </c>
      <c r="CS964" t="s">
        <v>227</v>
      </c>
      <c r="CT964" t="s">
        <v>214</v>
      </c>
      <c r="CU964" t="s">
        <v>219</v>
      </c>
      <c r="CV964" t="s">
        <v>227</v>
      </c>
      <c r="CW964" t="s">
        <v>227</v>
      </c>
      <c r="CX964" t="s">
        <v>228</v>
      </c>
      <c r="CY964" t="s">
        <v>228</v>
      </c>
      <c r="CZ964" t="s">
        <v>214</v>
      </c>
      <c r="DA964" t="s">
        <v>219</v>
      </c>
      <c r="DB964" t="s">
        <v>229</v>
      </c>
      <c r="DC964" t="s">
        <v>398</v>
      </c>
      <c r="DD964" t="s">
        <v>219</v>
      </c>
      <c r="DI964" t="s">
        <v>451</v>
      </c>
      <c r="DK964" t="s">
        <v>372</v>
      </c>
      <c r="DL964" t="s">
        <v>372</v>
      </c>
      <c r="DM964" t="s">
        <v>219</v>
      </c>
      <c r="DN964" t="s">
        <v>219</v>
      </c>
      <c r="DO964" t="s">
        <v>288</v>
      </c>
      <c r="DP964" t="s">
        <v>415</v>
      </c>
      <c r="DR964" t="s">
        <v>741</v>
      </c>
      <c r="DT964" t="s">
        <v>214</v>
      </c>
      <c r="DU964" t="s">
        <v>214</v>
      </c>
      <c r="DV964" t="s">
        <v>5168</v>
      </c>
      <c r="DW964" t="s">
        <v>5169</v>
      </c>
      <c r="DX964" t="s">
        <v>237</v>
      </c>
      <c r="DY964" t="s">
        <v>237</v>
      </c>
      <c r="DZ964" t="s">
        <v>485</v>
      </c>
      <c r="EA964" t="s">
        <v>237</v>
      </c>
      <c r="EB964" t="s">
        <v>237</v>
      </c>
      <c r="EC964" t="s">
        <v>242</v>
      </c>
      <c r="ED964" t="s">
        <v>242</v>
      </c>
      <c r="EE964" t="s">
        <v>214</v>
      </c>
      <c r="EF964" t="s">
        <v>214</v>
      </c>
      <c r="EG964" t="s">
        <v>214</v>
      </c>
      <c r="EI964" t="s">
        <v>214</v>
      </c>
      <c r="EK964" t="s">
        <v>239</v>
      </c>
      <c r="EL964" t="s">
        <v>239</v>
      </c>
      <c r="EM964" t="s">
        <v>240</v>
      </c>
      <c r="EN964" t="s">
        <v>240</v>
      </c>
      <c r="EO964" t="s">
        <v>240</v>
      </c>
      <c r="EP964" t="s">
        <v>240</v>
      </c>
      <c r="EQ964" t="s">
        <v>214</v>
      </c>
      <c r="ER964" t="s">
        <v>214</v>
      </c>
      <c r="ES964" t="s">
        <v>239</v>
      </c>
      <c r="ET964" t="s">
        <v>239</v>
      </c>
      <c r="EU964" t="s">
        <v>233</v>
      </c>
      <c r="EV964" t="s">
        <v>233</v>
      </c>
      <c r="EW964" t="s">
        <v>310</v>
      </c>
      <c r="EX964" t="s">
        <v>310</v>
      </c>
      <c r="EY964" t="s">
        <v>233</v>
      </c>
      <c r="EZ964" t="s">
        <v>291</v>
      </c>
      <c r="FA964" t="s">
        <v>241</v>
      </c>
      <c r="FB964" t="s">
        <v>233</v>
      </c>
      <c r="FC964" t="s">
        <v>239</v>
      </c>
      <c r="FD964" t="s">
        <v>239</v>
      </c>
      <c r="FE964" t="s">
        <v>227</v>
      </c>
      <c r="FF964" t="s">
        <v>227</v>
      </c>
      <c r="FG964" t="s">
        <v>390</v>
      </c>
      <c r="FH964" t="s">
        <v>390</v>
      </c>
      <c r="FI964" t="s">
        <v>214</v>
      </c>
      <c r="FJ964" t="s">
        <v>214</v>
      </c>
      <c r="FK964" t="s">
        <v>214</v>
      </c>
      <c r="FL964" t="s">
        <v>214</v>
      </c>
      <c r="FM964" t="s">
        <v>292</v>
      </c>
      <c r="FN964" t="s">
        <v>292</v>
      </c>
      <c r="FO964" t="s">
        <v>219</v>
      </c>
      <c r="FP964" t="s">
        <v>219</v>
      </c>
      <c r="FQ964" t="s">
        <v>241</v>
      </c>
      <c r="FR964" t="s">
        <v>241</v>
      </c>
      <c r="FS964" t="s">
        <v>241</v>
      </c>
      <c r="FT964" t="s">
        <v>241</v>
      </c>
      <c r="FU964" t="s">
        <v>219</v>
      </c>
      <c r="FV964" t="s">
        <v>241</v>
      </c>
      <c r="FW964" t="s">
        <v>241</v>
      </c>
      <c r="FX964" t="s">
        <v>241</v>
      </c>
      <c r="FY964" t="s">
        <v>241</v>
      </c>
      <c r="FZ964" t="s">
        <v>341</v>
      </c>
      <c r="GA964" t="s">
        <v>341</v>
      </c>
      <c r="GB964" t="s">
        <v>244</v>
      </c>
      <c r="GC964" t="s">
        <v>244</v>
      </c>
      <c r="GD964" t="s">
        <v>293</v>
      </c>
      <c r="GE964" t="s">
        <v>241</v>
      </c>
      <c r="GF964" t="s">
        <v>293</v>
      </c>
      <c r="GG964" t="s">
        <v>226</v>
      </c>
      <c r="GH964" t="s">
        <v>5170</v>
      </c>
      <c r="GI964" t="s">
        <v>226</v>
      </c>
      <c r="GJ964" t="s">
        <v>250</v>
      </c>
      <c r="GK964" t="s">
        <v>250</v>
      </c>
      <c r="GL964" t="s">
        <v>250</v>
      </c>
      <c r="GM964" t="s">
        <v>250</v>
      </c>
      <c r="GN964" t="s">
        <v>219</v>
      </c>
      <c r="GO964" t="s">
        <v>219</v>
      </c>
      <c r="GP964" t="s">
        <v>251</v>
      </c>
      <c r="GQ964" t="s">
        <v>251</v>
      </c>
      <c r="GR964" t="s">
        <v>251</v>
      </c>
      <c r="GS964" t="s">
        <v>214</v>
      </c>
      <c r="GT964" t="s">
        <v>241</v>
      </c>
      <c r="GU964" t="s">
        <v>214</v>
      </c>
      <c r="GV964" t="s">
        <v>241</v>
      </c>
      <c r="GW964" t="s">
        <v>297</v>
      </c>
      <c r="GX964" t="s">
        <v>297</v>
      </c>
      <c r="GY964" t="s">
        <v>254</v>
      </c>
      <c r="GZ964" t="s">
        <v>241</v>
      </c>
      <c r="HA964" t="s">
        <v>298</v>
      </c>
      <c r="HB964" t="s">
        <v>241</v>
      </c>
      <c r="HC964" t="s">
        <v>315</v>
      </c>
      <c r="HD964" t="s">
        <v>517</v>
      </c>
      <c r="HE964" t="s">
        <v>317</v>
      </c>
      <c r="HF964" t="s">
        <v>241</v>
      </c>
      <c r="HG964" t="s">
        <v>362</v>
      </c>
      <c r="HH964" t="s">
        <v>241</v>
      </c>
      <c r="HI964" t="s">
        <v>241</v>
      </c>
      <c r="HJ964" t="s">
        <v>214</v>
      </c>
      <c r="HK964" t="s">
        <v>5171</v>
      </c>
      <c r="HL964" s="12"/>
      <c r="HM964">
        <v>0.25</v>
      </c>
      <c r="HN964">
        <v>1</v>
      </c>
      <c r="HO964">
        <v>1</v>
      </c>
      <c r="HP964">
        <v>1</v>
      </c>
      <c r="HQ964">
        <v>0</v>
      </c>
      <c r="HR964">
        <v>0</v>
      </c>
      <c r="HS964">
        <v>0</v>
      </c>
      <c r="HT964">
        <v>1</v>
      </c>
      <c r="HU964">
        <v>0</v>
      </c>
      <c r="HV964">
        <v>0.5</v>
      </c>
      <c r="HW964">
        <v>0.5</v>
      </c>
      <c r="HX964">
        <v>0.75</v>
      </c>
      <c r="HY964">
        <v>1</v>
      </c>
      <c r="HZ964">
        <v>0.5</v>
      </c>
      <c r="IA964" s="4">
        <v>1</v>
      </c>
      <c r="IB964">
        <v>0.5</v>
      </c>
      <c r="IC964">
        <v>0.25</v>
      </c>
      <c r="ID964">
        <v>0.25</v>
      </c>
      <c r="IE964">
        <v>0.5</v>
      </c>
      <c r="IG964">
        <v>0</v>
      </c>
      <c r="IH964">
        <v>0.5</v>
      </c>
      <c r="II964">
        <v>1</v>
      </c>
      <c r="IJ964">
        <v>1</v>
      </c>
      <c r="IK964">
        <v>0.75</v>
      </c>
      <c r="IL964">
        <v>1</v>
      </c>
      <c r="IM964">
        <v>0</v>
      </c>
      <c r="IN964">
        <v>1</v>
      </c>
      <c r="IO964">
        <v>1</v>
      </c>
      <c r="IQ964">
        <v>3</v>
      </c>
      <c r="IS964">
        <f t="shared" ref="IS964:IS1027" si="862">HM964*0.15</f>
        <v>3.7499999999999999E-2</v>
      </c>
      <c r="IT964">
        <f t="shared" ref="IT964:IT1027" si="863">HN964*0.12</f>
        <v>0.12</v>
      </c>
      <c r="IU964">
        <f t="shared" ref="IU964:IU1027" si="864">HO964*0.08</f>
        <v>0.08</v>
      </c>
      <c r="IV964">
        <f t="shared" ref="IV964:IV1027" si="865">HP964*0.1</f>
        <v>0.1</v>
      </c>
      <c r="IW964">
        <f t="shared" ref="IW964:IW1027" si="866">HQ964*0.08</f>
        <v>0</v>
      </c>
      <c r="IX964">
        <f t="shared" ref="IX964:IX1027" si="867">HR964*0.13</f>
        <v>0</v>
      </c>
      <c r="IY964">
        <f t="shared" ref="IY964:IY1027" si="868">HS964*0.1</f>
        <v>0</v>
      </c>
      <c r="IZ964">
        <f t="shared" ref="IZ964:IZ1027" si="869">HT964*0.11</f>
        <v>0.11</v>
      </c>
      <c r="JA964">
        <f t="shared" ref="JA964:JA1027" si="870">HU964*0.13</f>
        <v>0</v>
      </c>
      <c r="JB964">
        <f t="shared" ref="JB964:JB1027" si="871">HV964*0.1</f>
        <v>0.05</v>
      </c>
      <c r="JC964">
        <f t="shared" ref="JC964:JC1027" si="872">HW964*0.12</f>
        <v>0.06</v>
      </c>
      <c r="JD964">
        <f t="shared" ref="JD964:JD1027" si="873">HX964*0.11</f>
        <v>8.2500000000000004E-2</v>
      </c>
      <c r="JE964">
        <f t="shared" ref="JE964:JE1027" si="874">HY964*0.07</f>
        <v>7.0000000000000007E-2</v>
      </c>
      <c r="JF964">
        <f t="shared" ref="JF964:JF1027" si="875">HZ964*0.12</f>
        <v>0.06</v>
      </c>
      <c r="JG964" s="5">
        <f t="shared" ref="JG964:JG1027" si="876">IA964*0.05</f>
        <v>0.05</v>
      </c>
      <c r="JH964">
        <f t="shared" ref="JH964:JI1027" si="877">IB964*0</f>
        <v>0</v>
      </c>
      <c r="JI964">
        <f t="shared" si="877"/>
        <v>0</v>
      </c>
      <c r="JJ964">
        <f t="shared" ref="JJ964:JJ1027" si="878">ID964*0.2</f>
        <v>0.05</v>
      </c>
      <c r="JK964">
        <f t="shared" ref="JK964:JK1027" si="879">IE964*0.15</f>
        <v>7.4999999999999997E-2</v>
      </c>
      <c r="JL964" s="6">
        <f t="shared" ref="JL964:JL1027" si="880">(SUM(HV964,HX964,HZ964,IB964,IC964,ID964)/6)*0.08</f>
        <v>3.6666666666666667E-2</v>
      </c>
      <c r="JM964">
        <f t="shared" ref="JM964:JM1027" si="881">IG964*0.12</f>
        <v>0</v>
      </c>
      <c r="JN964">
        <f t="shared" ref="JN964:JN1027" si="882">IH964*0.05</f>
        <v>2.5000000000000001E-2</v>
      </c>
      <c r="JO964">
        <f t="shared" ref="JO964:JO1027" si="883">II964*0.15</f>
        <v>0.15</v>
      </c>
      <c r="JP964">
        <f t="shared" ref="JP964:JP1027" si="884">IJ964*0.1</f>
        <v>0.1</v>
      </c>
      <c r="JQ964">
        <f t="shared" ref="JQ964:JQ1027" si="885">IK964*0.12</f>
        <v>0.09</v>
      </c>
      <c r="JR964">
        <f t="shared" ref="JR964:JR1027" si="886">IL964*0.11</f>
        <v>0.11</v>
      </c>
      <c r="JS964">
        <f t="shared" ref="JS964:JT1027" si="887">IM964*0.1</f>
        <v>0</v>
      </c>
      <c r="JT964">
        <f t="shared" si="887"/>
        <v>0.1</v>
      </c>
      <c r="JU964">
        <f t="shared" ref="JU964:JV1027" si="888">IO964</f>
        <v>1</v>
      </c>
      <c r="JV964">
        <f t="shared" si="888"/>
        <v>0</v>
      </c>
      <c r="JW964">
        <f t="shared" ref="JW964:JW1027" si="889">(SUM(JU964:JV964))*0.15</f>
        <v>0.15</v>
      </c>
      <c r="JY964">
        <f t="shared" ref="JY964:JY1027" si="890">HM964*0.05</f>
        <v>1.2500000000000001E-2</v>
      </c>
      <c r="JZ964">
        <f t="shared" ref="JZ964:JZ1027" si="891">HN964*0.08</f>
        <v>0.08</v>
      </c>
      <c r="KA964">
        <f t="shared" ref="KA964:KB1027" si="892">HO964*0.02</f>
        <v>0.02</v>
      </c>
      <c r="KB964">
        <f t="shared" si="892"/>
        <v>0.02</v>
      </c>
      <c r="KC964">
        <f t="shared" ref="KC964:KC1027" si="893">HQ964*0.04</f>
        <v>0</v>
      </c>
      <c r="KD964">
        <f t="shared" si="861"/>
        <v>0</v>
      </c>
      <c r="KE964">
        <f t="shared" si="861"/>
        <v>0</v>
      </c>
      <c r="KF964">
        <f t="shared" si="861"/>
        <v>0.03</v>
      </c>
      <c r="KG964">
        <f t="shared" si="861"/>
        <v>0</v>
      </c>
      <c r="KH964">
        <f t="shared" si="861"/>
        <v>1.4999999999999999E-2</v>
      </c>
      <c r="KI964">
        <f t="shared" si="861"/>
        <v>1.4999999999999999E-2</v>
      </c>
      <c r="KJ964">
        <f t="shared" si="860"/>
        <v>2.2499999999999999E-2</v>
      </c>
      <c r="KK964">
        <f t="shared" ref="KK964:KK1027" si="894">HY964*0.02</f>
        <v>0.02</v>
      </c>
      <c r="KL964">
        <f t="shared" ref="KL964:KL1027" si="895">HZ964*0.04</f>
        <v>0.02</v>
      </c>
      <c r="KM964" s="5">
        <f t="shared" ref="KM964:KM1027" si="896">IA964*0.05</f>
        <v>0.05</v>
      </c>
      <c r="KN964">
        <f t="shared" ref="KN964:KO1027" si="897">IB964*0</f>
        <v>0</v>
      </c>
      <c r="KO964">
        <f t="shared" si="897"/>
        <v>0</v>
      </c>
      <c r="KP964">
        <f t="shared" ref="KP964:KP1027" si="898">ID964*0.06</f>
        <v>1.4999999999999999E-2</v>
      </c>
      <c r="KQ964">
        <f t="shared" ref="KQ964:KQ1027" si="899">IE964*0.03</f>
        <v>1.4999999999999999E-2</v>
      </c>
      <c r="KR964" s="6">
        <f t="shared" ref="KR964:KR1027" si="900">(SUM(HV964,HX964,HZ964,IB964,IC964,ID964)/6)*0.04</f>
        <v>1.8333333333333333E-2</v>
      </c>
      <c r="KS964">
        <f t="shared" ref="KS964:KS1027" si="901">IG964*0.04</f>
        <v>0</v>
      </c>
      <c r="KT964">
        <f t="shared" ref="KT964:KT1027" si="902">IH964*0.03</f>
        <v>1.4999999999999999E-2</v>
      </c>
      <c r="KU964">
        <f t="shared" ref="KU964:KU1027" si="903">II964*0.04</f>
        <v>0.04</v>
      </c>
      <c r="KV964">
        <f t="shared" ref="KV964:KV1027" si="904">IJ964*0.05</f>
        <v>0.05</v>
      </c>
      <c r="KW964">
        <f t="shared" ref="KW964:KW1027" si="905">IK964*0.01</f>
        <v>7.4999999999999997E-3</v>
      </c>
      <c r="KX964">
        <f t="shared" ref="KX964:KX1027" si="906">IL964*0</f>
        <v>0</v>
      </c>
      <c r="KY964">
        <f t="shared" ref="KY964:KY1027" si="907">IM964*0.04</f>
        <v>0</v>
      </c>
      <c r="KZ964">
        <f t="shared" ref="KZ964:KZ1027" si="908">IN964*0.03</f>
        <v>0.03</v>
      </c>
      <c r="LA964">
        <f t="shared" ref="LA964:LB1027" si="909">IO964</f>
        <v>1</v>
      </c>
      <c r="LB964">
        <f t="shared" si="909"/>
        <v>0</v>
      </c>
      <c r="LC964">
        <f t="shared" ref="LC964:LC1027" si="910">SUM(LA964:LB964)*0.1</f>
        <v>0.1</v>
      </c>
      <c r="LE964" t="str">
        <f t="shared" si="859"/>
        <v>Senegal</v>
      </c>
      <c r="LF964">
        <f t="shared" ref="LF964:LF1027" si="911">SUM(IS964:JA964)</f>
        <v>0.44750000000000001</v>
      </c>
      <c r="LG964" s="6">
        <f t="shared" ref="LG964:LG1027" si="912">SUM(JB964:JL964)</f>
        <v>0.53416666666666668</v>
      </c>
      <c r="LH964">
        <f t="shared" ref="LH964:LH1027" si="913">SUM(JM964:JT964,JW964)</f>
        <v>0.72499999999999998</v>
      </c>
      <c r="LI964" s="6">
        <f t="shared" ref="LI964:LI1027" si="914">SUM(JY964:KZ964,LC964)</f>
        <v>0.59583333333333333</v>
      </c>
      <c r="LJ964">
        <f t="shared" ref="LJ964:LJ1027" si="915">IQ964</f>
        <v>3</v>
      </c>
    </row>
    <row r="965" spans="1:322" x14ac:dyDescent="0.35">
      <c r="A965" s="8">
        <v>44925</v>
      </c>
      <c r="B965" t="s">
        <v>5172</v>
      </c>
      <c r="D965" s="27" t="s">
        <v>321</v>
      </c>
      <c r="E965" s="27" t="s">
        <v>262</v>
      </c>
      <c r="F965" s="27">
        <v>28</v>
      </c>
      <c r="G965" s="27" t="s">
        <v>258</v>
      </c>
      <c r="H965" s="27" t="s">
        <v>322</v>
      </c>
      <c r="I965" s="27" t="s">
        <v>207</v>
      </c>
      <c r="J965" s="27" t="s">
        <v>1972</v>
      </c>
      <c r="K965" s="28">
        <v>44512</v>
      </c>
      <c r="L965" s="28">
        <v>44512</v>
      </c>
      <c r="M965" s="28">
        <v>44525</v>
      </c>
      <c r="N965" s="27" t="s">
        <v>261</v>
      </c>
      <c r="O965" s="27" t="s">
        <v>261</v>
      </c>
      <c r="P965" s="27" t="s">
        <v>261</v>
      </c>
      <c r="Q965" s="27" t="s">
        <v>324</v>
      </c>
      <c r="R965" s="28">
        <v>44525</v>
      </c>
      <c r="S965" s="28">
        <v>44525</v>
      </c>
      <c r="T965" s="27" t="s">
        <v>263</v>
      </c>
      <c r="U965" s="27" t="s">
        <v>263</v>
      </c>
      <c r="V965" s="28">
        <v>44586</v>
      </c>
      <c r="W965" s="27" t="s">
        <v>261</v>
      </c>
      <c r="X965" s="28" t="s">
        <v>262</v>
      </c>
      <c r="Y965" s="27" t="s">
        <v>263</v>
      </c>
      <c r="Z965" s="28" t="s">
        <v>5173</v>
      </c>
      <c r="AA965" s="27" t="s">
        <v>264</v>
      </c>
      <c r="AB965" s="27" t="s">
        <v>265</v>
      </c>
      <c r="AC965" s="27" t="s">
        <v>2061</v>
      </c>
      <c r="AD965" s="27" t="s">
        <v>267</v>
      </c>
      <c r="AE965" s="27" t="s">
        <v>326</v>
      </c>
      <c r="AF965" s="27" t="s">
        <v>687</v>
      </c>
      <c r="AG965" s="29">
        <v>500000</v>
      </c>
      <c r="AH965" s="27" t="s">
        <v>261</v>
      </c>
      <c r="AI965" s="27" t="s">
        <v>262</v>
      </c>
      <c r="AJ965" s="28" t="s">
        <v>262</v>
      </c>
      <c r="AK965" s="27" t="s">
        <v>262</v>
      </c>
      <c r="AL965" s="27" t="s">
        <v>262</v>
      </c>
      <c r="AM965" s="27" t="s">
        <v>262</v>
      </c>
      <c r="AN965" s="27" t="s">
        <v>262</v>
      </c>
      <c r="AO965" s="27" t="s">
        <v>261</v>
      </c>
      <c r="AP965" s="27" t="s">
        <v>261</v>
      </c>
      <c r="AQ965" s="28" t="s">
        <v>262</v>
      </c>
      <c r="AR965" s="27" t="s">
        <v>261</v>
      </c>
      <c r="AS965" s="28" t="s">
        <v>262</v>
      </c>
      <c r="AT965" s="27" t="s">
        <v>261</v>
      </c>
      <c r="AU965" s="28" t="s">
        <v>262</v>
      </c>
      <c r="AV965" s="27" t="s">
        <v>261</v>
      </c>
      <c r="AW965" s="28" t="s">
        <v>262</v>
      </c>
      <c r="AX965" s="27" t="s">
        <v>261</v>
      </c>
      <c r="AY965" s="28" t="s">
        <v>262</v>
      </c>
      <c r="AZ965" s="27" t="s">
        <v>262</v>
      </c>
      <c r="BA965" s="27" t="s">
        <v>262</v>
      </c>
      <c r="BB965" s="27" t="s">
        <v>261</v>
      </c>
      <c r="BC965" s="28" t="s">
        <v>262</v>
      </c>
      <c r="BD965" s="27" t="s">
        <v>263</v>
      </c>
      <c r="BE965" s="30">
        <v>44538</v>
      </c>
      <c r="BF965" t="s">
        <v>1972</v>
      </c>
      <c r="BG965" s="9" t="s">
        <v>207</v>
      </c>
      <c r="BH965" t="s">
        <v>208</v>
      </c>
      <c r="BI965" t="s">
        <v>695</v>
      </c>
      <c r="BJ965" t="s">
        <v>210</v>
      </c>
      <c r="BK965" t="s">
        <v>852</v>
      </c>
      <c r="BL965" t="s">
        <v>212</v>
      </c>
      <c r="BM965" t="s">
        <v>1974</v>
      </c>
      <c r="BN965" t="s">
        <v>214</v>
      </c>
      <c r="BO965" t="s">
        <v>748</v>
      </c>
      <c r="BP965" t="s">
        <v>219</v>
      </c>
      <c r="BQ965" t="s">
        <v>216</v>
      </c>
      <c r="BR965" t="s">
        <v>5174</v>
      </c>
      <c r="BS965" t="s">
        <v>2183</v>
      </c>
      <c r="BT965" t="s">
        <v>4741</v>
      </c>
      <c r="BU965" t="s">
        <v>5174</v>
      </c>
      <c r="BV965" t="s">
        <v>214</v>
      </c>
      <c r="CC965" t="s">
        <v>214</v>
      </c>
      <c r="CG965" t="s">
        <v>219</v>
      </c>
      <c r="CI965" t="s">
        <v>333</v>
      </c>
      <c r="CJ965" t="s">
        <v>5175</v>
      </c>
      <c r="CK965" t="s">
        <v>220</v>
      </c>
      <c r="CL965" t="s">
        <v>500</v>
      </c>
      <c r="CM965" t="s">
        <v>5176</v>
      </c>
      <c r="CN965" t="s">
        <v>223</v>
      </c>
      <c r="CP965" t="s">
        <v>225</v>
      </c>
      <c r="CQ965" t="s">
        <v>285</v>
      </c>
      <c r="CR965" t="s">
        <v>227</v>
      </c>
      <c r="CS965" t="s">
        <v>227</v>
      </c>
      <c r="CT965" t="s">
        <v>214</v>
      </c>
      <c r="CU965" t="s">
        <v>219</v>
      </c>
      <c r="CV965" t="s">
        <v>250</v>
      </c>
      <c r="CW965" t="s">
        <v>227</v>
      </c>
      <c r="CX965" t="s">
        <v>287</v>
      </c>
      <c r="CY965" t="s">
        <v>353</v>
      </c>
      <c r="CZ965" t="s">
        <v>214</v>
      </c>
      <c r="DA965" t="s">
        <v>219</v>
      </c>
      <c r="DB965" t="s">
        <v>230</v>
      </c>
      <c r="DC965" t="s">
        <v>398</v>
      </c>
      <c r="DD965" t="s">
        <v>214</v>
      </c>
      <c r="DE965" t="s">
        <v>721</v>
      </c>
      <c r="DG965" t="s">
        <v>231</v>
      </c>
      <c r="DI965" t="s">
        <v>379</v>
      </c>
      <c r="DK965" t="s">
        <v>372</v>
      </c>
      <c r="DL965" t="s">
        <v>372</v>
      </c>
      <c r="DM965" t="s">
        <v>214</v>
      </c>
      <c r="DN965" t="s">
        <v>219</v>
      </c>
      <c r="DO965" t="s">
        <v>414</v>
      </c>
      <c r="DP965" t="s">
        <v>355</v>
      </c>
      <c r="DR965" t="s">
        <v>2315</v>
      </c>
      <c r="DT965" t="s">
        <v>219</v>
      </c>
      <c r="DU965" t="s">
        <v>214</v>
      </c>
      <c r="DX965" t="s">
        <v>233</v>
      </c>
      <c r="DY965" t="s">
        <v>233</v>
      </c>
      <c r="DZ965" t="s">
        <v>400</v>
      </c>
      <c r="EA965" t="s">
        <v>237</v>
      </c>
      <c r="EB965" t="s">
        <v>237</v>
      </c>
      <c r="EC965" t="s">
        <v>242</v>
      </c>
      <c r="ED965" t="s">
        <v>242</v>
      </c>
      <c r="EE965" t="s">
        <v>214</v>
      </c>
      <c r="EF965" t="s">
        <v>214</v>
      </c>
      <c r="EG965" t="s">
        <v>214</v>
      </c>
      <c r="EI965" t="s">
        <v>214</v>
      </c>
      <c r="EK965" t="s">
        <v>242</v>
      </c>
      <c r="EL965" t="s">
        <v>242</v>
      </c>
      <c r="EM965" t="s">
        <v>240</v>
      </c>
      <c r="EN965" t="s">
        <v>240</v>
      </c>
      <c r="EO965" t="s">
        <v>240</v>
      </c>
      <c r="EP965" t="s">
        <v>240</v>
      </c>
      <c r="EQ965" t="s">
        <v>214</v>
      </c>
      <c r="ER965" t="s">
        <v>214</v>
      </c>
      <c r="ES965" t="s">
        <v>242</v>
      </c>
      <c r="ET965" t="s">
        <v>242</v>
      </c>
      <c r="EU965" t="s">
        <v>242</v>
      </c>
      <c r="EV965" t="s">
        <v>242</v>
      </c>
      <c r="EW965" t="s">
        <v>243</v>
      </c>
      <c r="EX965" t="s">
        <v>243</v>
      </c>
      <c r="EY965" t="s">
        <v>242</v>
      </c>
      <c r="EZ965" t="s">
        <v>241</v>
      </c>
      <c r="FA965" t="s">
        <v>241</v>
      </c>
      <c r="FB965" t="s">
        <v>242</v>
      </c>
      <c r="FC965" t="s">
        <v>242</v>
      </c>
      <c r="FD965" t="s">
        <v>242</v>
      </c>
      <c r="FE965" t="s">
        <v>226</v>
      </c>
      <c r="FF965" t="s">
        <v>226</v>
      </c>
      <c r="FG965" t="s">
        <v>242</v>
      </c>
      <c r="FH965" t="s">
        <v>242</v>
      </c>
      <c r="FI965" t="s">
        <v>214</v>
      </c>
      <c r="FJ965" t="s">
        <v>214</v>
      </c>
      <c r="FK965" t="s">
        <v>214</v>
      </c>
      <c r="FL965" t="s">
        <v>214</v>
      </c>
      <c r="FM965" t="s">
        <v>245</v>
      </c>
      <c r="FN965" t="s">
        <v>403</v>
      </c>
      <c r="FO965" t="s">
        <v>219</v>
      </c>
      <c r="FP965" t="s">
        <v>219</v>
      </c>
      <c r="FQ965" t="s">
        <v>241</v>
      </c>
      <c r="FR965" t="s">
        <v>241</v>
      </c>
      <c r="FS965" t="s">
        <v>241</v>
      </c>
      <c r="FT965" t="s">
        <v>241</v>
      </c>
      <c r="FU965" t="s">
        <v>219</v>
      </c>
      <c r="FV965" t="s">
        <v>241</v>
      </c>
      <c r="FW965" t="s">
        <v>241</v>
      </c>
      <c r="FX965" t="s">
        <v>241</v>
      </c>
      <c r="FY965" t="s">
        <v>241</v>
      </c>
      <c r="FZ965" t="s">
        <v>248</v>
      </c>
      <c r="GA965" t="s">
        <v>248</v>
      </c>
      <c r="GB965" t="s">
        <v>227</v>
      </c>
      <c r="GC965" t="s">
        <v>227</v>
      </c>
      <c r="GD965" t="s">
        <v>293</v>
      </c>
      <c r="GE965" t="s">
        <v>241</v>
      </c>
      <c r="GF965" t="s">
        <v>293</v>
      </c>
      <c r="GG965" t="s">
        <v>244</v>
      </c>
      <c r="GH965" t="s">
        <v>241</v>
      </c>
      <c r="GI965" t="s">
        <v>286</v>
      </c>
      <c r="GJ965" t="s">
        <v>227</v>
      </c>
      <c r="GK965" t="s">
        <v>227</v>
      </c>
      <c r="GL965" t="s">
        <v>227</v>
      </c>
      <c r="GM965" t="s">
        <v>227</v>
      </c>
      <c r="GN965" t="s">
        <v>219</v>
      </c>
      <c r="GO965" t="s">
        <v>214</v>
      </c>
      <c r="GP965" t="s">
        <v>342</v>
      </c>
      <c r="GQ965" t="s">
        <v>342</v>
      </c>
      <c r="GR965" t="s">
        <v>342</v>
      </c>
      <c r="GS965" t="s">
        <v>214</v>
      </c>
      <c r="GT965" t="s">
        <v>241</v>
      </c>
      <c r="GU965" t="s">
        <v>214</v>
      </c>
      <c r="GV965" t="s">
        <v>241</v>
      </c>
      <c r="GW965" t="s">
        <v>297</v>
      </c>
      <c r="GX965" t="s">
        <v>297</v>
      </c>
      <c r="GY965" t="s">
        <v>314</v>
      </c>
      <c r="GZ965" t="s">
        <v>241</v>
      </c>
      <c r="HA965" t="s">
        <v>298</v>
      </c>
      <c r="HB965" t="s">
        <v>241</v>
      </c>
      <c r="HC965" t="s">
        <v>315</v>
      </c>
      <c r="HD965" t="s">
        <v>361</v>
      </c>
      <c r="HE965" t="s">
        <v>317</v>
      </c>
      <c r="HF965" t="s">
        <v>241</v>
      </c>
      <c r="HG965" t="s">
        <v>362</v>
      </c>
      <c r="HH965" t="s">
        <v>241</v>
      </c>
      <c r="HI965" t="s">
        <v>241</v>
      </c>
      <c r="HJ965" t="s">
        <v>219</v>
      </c>
      <c r="HK965" t="s">
        <v>241</v>
      </c>
      <c r="HL965" s="12"/>
      <c r="HM965">
        <v>0.75</v>
      </c>
      <c r="HN965">
        <v>1</v>
      </c>
      <c r="HO965">
        <v>1</v>
      </c>
      <c r="HP965">
        <v>0.5</v>
      </c>
      <c r="HQ965">
        <v>1</v>
      </c>
      <c r="HR965">
        <v>0</v>
      </c>
      <c r="HS965">
        <v>1</v>
      </c>
      <c r="HT965">
        <v>1</v>
      </c>
      <c r="HU965">
        <v>1</v>
      </c>
      <c r="HV965">
        <v>0.25</v>
      </c>
      <c r="HW965">
        <v>0.5</v>
      </c>
      <c r="HX965">
        <v>0.75</v>
      </c>
      <c r="HY965">
        <v>1</v>
      </c>
      <c r="HZ965">
        <v>0.75</v>
      </c>
      <c r="IA965" s="4">
        <v>1</v>
      </c>
      <c r="IB965">
        <v>0.75</v>
      </c>
      <c r="IC965">
        <v>0.75</v>
      </c>
      <c r="ID965">
        <v>0.75</v>
      </c>
      <c r="IE965">
        <v>0.75</v>
      </c>
      <c r="IG965">
        <v>1</v>
      </c>
      <c r="IH965">
        <v>0.75</v>
      </c>
      <c r="II965">
        <v>0.75</v>
      </c>
      <c r="IJ965">
        <v>0.75</v>
      </c>
      <c r="IK965">
        <v>1</v>
      </c>
      <c r="IL965">
        <v>1</v>
      </c>
      <c r="IM965">
        <v>0.75</v>
      </c>
      <c r="IN965">
        <v>1</v>
      </c>
      <c r="IO965">
        <v>1</v>
      </c>
      <c r="IQ965">
        <v>0</v>
      </c>
      <c r="IS965">
        <f t="shared" si="862"/>
        <v>0.11249999999999999</v>
      </c>
      <c r="IT965">
        <f t="shared" si="863"/>
        <v>0.12</v>
      </c>
      <c r="IU965">
        <f t="shared" si="864"/>
        <v>0.08</v>
      </c>
      <c r="IV965">
        <f t="shared" si="865"/>
        <v>0.05</v>
      </c>
      <c r="IW965">
        <f t="shared" si="866"/>
        <v>0.08</v>
      </c>
      <c r="IX965">
        <f t="shared" si="867"/>
        <v>0</v>
      </c>
      <c r="IY965">
        <f t="shared" si="868"/>
        <v>0.1</v>
      </c>
      <c r="IZ965">
        <f t="shared" si="869"/>
        <v>0.11</v>
      </c>
      <c r="JA965">
        <f t="shared" si="870"/>
        <v>0.13</v>
      </c>
      <c r="JB965">
        <f t="shared" si="871"/>
        <v>2.5000000000000001E-2</v>
      </c>
      <c r="JC965">
        <f t="shared" si="872"/>
        <v>0.06</v>
      </c>
      <c r="JD965">
        <f t="shared" si="873"/>
        <v>8.2500000000000004E-2</v>
      </c>
      <c r="JE965">
        <f t="shared" si="874"/>
        <v>7.0000000000000007E-2</v>
      </c>
      <c r="JF965">
        <f t="shared" si="875"/>
        <v>0.09</v>
      </c>
      <c r="JG965" s="5">
        <f t="shared" si="876"/>
        <v>0.05</v>
      </c>
      <c r="JH965">
        <f t="shared" si="877"/>
        <v>0</v>
      </c>
      <c r="JI965">
        <f t="shared" si="877"/>
        <v>0</v>
      </c>
      <c r="JJ965">
        <f t="shared" si="878"/>
        <v>0.15000000000000002</v>
      </c>
      <c r="JK965">
        <f t="shared" si="879"/>
        <v>0.11249999999999999</v>
      </c>
      <c r="JL965" s="6">
        <f t="shared" si="880"/>
        <v>5.333333333333333E-2</v>
      </c>
      <c r="JM965">
        <f t="shared" si="881"/>
        <v>0.12</v>
      </c>
      <c r="JN965">
        <f t="shared" si="882"/>
        <v>3.7500000000000006E-2</v>
      </c>
      <c r="JO965">
        <f t="shared" si="883"/>
        <v>0.11249999999999999</v>
      </c>
      <c r="JP965">
        <f t="shared" si="884"/>
        <v>7.5000000000000011E-2</v>
      </c>
      <c r="JQ965">
        <f t="shared" si="885"/>
        <v>0.12</v>
      </c>
      <c r="JR965">
        <f t="shared" si="886"/>
        <v>0.11</v>
      </c>
      <c r="JS965">
        <f t="shared" si="887"/>
        <v>7.5000000000000011E-2</v>
      </c>
      <c r="JT965">
        <f t="shared" si="887"/>
        <v>0.1</v>
      </c>
      <c r="JU965">
        <f t="shared" si="888"/>
        <v>1</v>
      </c>
      <c r="JV965">
        <f t="shared" si="888"/>
        <v>0</v>
      </c>
      <c r="JW965">
        <f t="shared" si="889"/>
        <v>0.15</v>
      </c>
      <c r="JY965">
        <f t="shared" si="890"/>
        <v>3.7500000000000006E-2</v>
      </c>
      <c r="JZ965">
        <f t="shared" si="891"/>
        <v>0.08</v>
      </c>
      <c r="KA965">
        <f t="shared" si="892"/>
        <v>0.02</v>
      </c>
      <c r="KB965">
        <f t="shared" si="892"/>
        <v>0.01</v>
      </c>
      <c r="KC965">
        <f t="shared" si="893"/>
        <v>0.04</v>
      </c>
      <c r="KD965">
        <f t="shared" si="861"/>
        <v>0</v>
      </c>
      <c r="KE965">
        <f t="shared" si="861"/>
        <v>0.03</v>
      </c>
      <c r="KF965">
        <f t="shared" si="861"/>
        <v>0.03</v>
      </c>
      <c r="KG965">
        <f t="shared" si="861"/>
        <v>0.03</v>
      </c>
      <c r="KH965">
        <f t="shared" si="861"/>
        <v>7.4999999999999997E-3</v>
      </c>
      <c r="KI965">
        <f t="shared" si="861"/>
        <v>1.4999999999999999E-2</v>
      </c>
      <c r="KJ965">
        <f t="shared" si="860"/>
        <v>2.2499999999999999E-2</v>
      </c>
      <c r="KK965">
        <f t="shared" si="894"/>
        <v>0.02</v>
      </c>
      <c r="KL965">
        <f t="shared" si="895"/>
        <v>0.03</v>
      </c>
      <c r="KM965" s="5">
        <f t="shared" si="896"/>
        <v>0.05</v>
      </c>
      <c r="KN965">
        <f t="shared" si="897"/>
        <v>0</v>
      </c>
      <c r="KO965">
        <f t="shared" si="897"/>
        <v>0</v>
      </c>
      <c r="KP965">
        <f t="shared" si="898"/>
        <v>4.4999999999999998E-2</v>
      </c>
      <c r="KQ965">
        <f t="shared" si="899"/>
        <v>2.2499999999999999E-2</v>
      </c>
      <c r="KR965" s="6">
        <f t="shared" si="900"/>
        <v>2.6666666666666665E-2</v>
      </c>
      <c r="KS965">
        <f t="shared" si="901"/>
        <v>0.04</v>
      </c>
      <c r="KT965">
        <f t="shared" si="902"/>
        <v>2.2499999999999999E-2</v>
      </c>
      <c r="KU965">
        <f t="shared" si="903"/>
        <v>0.03</v>
      </c>
      <c r="KV965">
        <f t="shared" si="904"/>
        <v>3.7500000000000006E-2</v>
      </c>
      <c r="KW965">
        <f t="shared" si="905"/>
        <v>0.01</v>
      </c>
      <c r="KX965">
        <f t="shared" si="906"/>
        <v>0</v>
      </c>
      <c r="KY965">
        <f t="shared" si="907"/>
        <v>0.03</v>
      </c>
      <c r="KZ965">
        <f t="shared" si="908"/>
        <v>0.03</v>
      </c>
      <c r="LA965">
        <f t="shared" si="909"/>
        <v>1</v>
      </c>
      <c r="LB965">
        <f t="shared" si="909"/>
        <v>0</v>
      </c>
      <c r="LC965">
        <f t="shared" si="910"/>
        <v>0.1</v>
      </c>
      <c r="LE965" t="str">
        <f t="shared" ref="LE965:LE1028" si="916">BF965</f>
        <v>Senegal</v>
      </c>
      <c r="LF965">
        <f t="shared" si="911"/>
        <v>0.78249999999999997</v>
      </c>
      <c r="LG965" s="6">
        <f t="shared" si="912"/>
        <v>0.69333333333333347</v>
      </c>
      <c r="LH965">
        <f t="shared" si="913"/>
        <v>0.90000000000000013</v>
      </c>
      <c r="LI965" s="6">
        <f t="shared" si="914"/>
        <v>0.81666666666666676</v>
      </c>
      <c r="LJ965">
        <f t="shared" si="915"/>
        <v>0</v>
      </c>
    </row>
    <row r="966" spans="1:322" x14ac:dyDescent="0.35">
      <c r="A966" s="8">
        <v>44868</v>
      </c>
      <c r="B966" t="s">
        <v>5177</v>
      </c>
      <c r="D966" s="24" t="s">
        <v>321</v>
      </c>
      <c r="E966" s="24" t="s">
        <v>262</v>
      </c>
      <c r="F966" s="24">
        <v>25</v>
      </c>
      <c r="G966" s="24" t="s">
        <v>258</v>
      </c>
      <c r="H966" s="24" t="s">
        <v>322</v>
      </c>
      <c r="I966" s="24" t="s">
        <v>207</v>
      </c>
      <c r="J966" s="24" t="s">
        <v>471</v>
      </c>
      <c r="K966" s="25">
        <v>44517</v>
      </c>
      <c r="L966" s="25">
        <v>44517</v>
      </c>
      <c r="M966" s="25">
        <v>44530</v>
      </c>
      <c r="N966" s="24" t="s">
        <v>261</v>
      </c>
      <c r="O966" s="24" t="s">
        <v>261</v>
      </c>
      <c r="P966" s="24" t="s">
        <v>261</v>
      </c>
      <c r="Q966" s="24" t="s">
        <v>324</v>
      </c>
      <c r="R966" s="25">
        <v>44601</v>
      </c>
      <c r="S966" s="25">
        <v>44601</v>
      </c>
      <c r="T966" s="24" t="s">
        <v>263</v>
      </c>
      <c r="U966" s="24" t="s">
        <v>261</v>
      </c>
      <c r="V966" s="25" t="s">
        <v>262</v>
      </c>
      <c r="W966" s="24" t="s">
        <v>261</v>
      </c>
      <c r="X966" s="25" t="s">
        <v>262</v>
      </c>
      <c r="Y966" s="24" t="s">
        <v>263</v>
      </c>
      <c r="Z966" s="25">
        <v>44865</v>
      </c>
      <c r="AA966" s="24" t="s">
        <v>264</v>
      </c>
      <c r="AB966" s="24" t="s">
        <v>265</v>
      </c>
      <c r="AC966" s="24" t="s">
        <v>5178</v>
      </c>
      <c r="AD966" s="24" t="s">
        <v>267</v>
      </c>
      <c r="AE966" s="24" t="s">
        <v>473</v>
      </c>
      <c r="AF966" s="24" t="s">
        <v>474</v>
      </c>
      <c r="AG966" s="31">
        <v>800000</v>
      </c>
      <c r="AH966" s="24" t="s">
        <v>261</v>
      </c>
      <c r="AI966" s="24" t="s">
        <v>262</v>
      </c>
      <c r="AJ966" s="25" t="s">
        <v>262</v>
      </c>
      <c r="AK966" s="24" t="s">
        <v>262</v>
      </c>
      <c r="AL966" s="24" t="s">
        <v>262</v>
      </c>
      <c r="AM966" s="24" t="s">
        <v>262</v>
      </c>
      <c r="AN966" s="24" t="s">
        <v>262</v>
      </c>
      <c r="AO966" s="24" t="s">
        <v>261</v>
      </c>
      <c r="AP966" s="24" t="s">
        <v>261</v>
      </c>
      <c r="AQ966" s="25" t="s">
        <v>262</v>
      </c>
      <c r="AR966" s="24" t="s">
        <v>261</v>
      </c>
      <c r="AS966" s="25" t="s">
        <v>262</v>
      </c>
      <c r="AT966" s="24" t="s">
        <v>261</v>
      </c>
      <c r="AU966" s="25" t="s">
        <v>262</v>
      </c>
      <c r="AV966" s="24" t="s">
        <v>261</v>
      </c>
      <c r="AW966" s="25" t="s">
        <v>262</v>
      </c>
      <c r="AX966" s="24" t="s">
        <v>261</v>
      </c>
      <c r="AY966" s="25" t="s">
        <v>262</v>
      </c>
      <c r="AZ966" s="27" t="s">
        <v>262</v>
      </c>
      <c r="BA966" s="27" t="s">
        <v>262</v>
      </c>
      <c r="BB966" s="24" t="s">
        <v>261</v>
      </c>
      <c r="BC966" s="25" t="s">
        <v>262</v>
      </c>
      <c r="BD966" s="24" t="s">
        <v>261</v>
      </c>
      <c r="BE966" s="26" t="s">
        <v>262</v>
      </c>
      <c r="BF966" t="s">
        <v>475</v>
      </c>
      <c r="BG966" s="9" t="s">
        <v>207</v>
      </c>
      <c r="BH966" t="s">
        <v>208</v>
      </c>
      <c r="BI966" t="s">
        <v>529</v>
      </c>
      <c r="BJ966" t="s">
        <v>210</v>
      </c>
      <c r="BK966" t="s">
        <v>329</v>
      </c>
      <c r="BL966" t="s">
        <v>212</v>
      </c>
      <c r="BM966" t="s">
        <v>538</v>
      </c>
      <c r="BN966" t="s">
        <v>214</v>
      </c>
      <c r="BO966" t="s">
        <v>348</v>
      </c>
      <c r="BP966" t="s">
        <v>219</v>
      </c>
      <c r="BQ966" t="s">
        <v>216</v>
      </c>
      <c r="BR966" t="s">
        <v>5179</v>
      </c>
      <c r="BU966" t="s">
        <v>4210</v>
      </c>
      <c r="BV966" t="s">
        <v>214</v>
      </c>
      <c r="CC966" t="s">
        <v>214</v>
      </c>
      <c r="CG966" t="s">
        <v>219</v>
      </c>
      <c r="CI966" t="s">
        <v>333</v>
      </c>
      <c r="CJ966" t="s">
        <v>5180</v>
      </c>
      <c r="CK966" t="s">
        <v>335</v>
      </c>
      <c r="CL966" t="s">
        <v>500</v>
      </c>
      <c r="CM966" t="s">
        <v>5181</v>
      </c>
      <c r="CN966" t="s">
        <v>498</v>
      </c>
      <c r="CO966" t="s">
        <v>4212</v>
      </c>
      <c r="CP966" t="s">
        <v>224</v>
      </c>
      <c r="CQ966" t="s">
        <v>284</v>
      </c>
      <c r="CR966" t="s">
        <v>244</v>
      </c>
      <c r="CS966" t="s">
        <v>244</v>
      </c>
      <c r="CT966" t="s">
        <v>214</v>
      </c>
      <c r="CU966" t="s">
        <v>214</v>
      </c>
      <c r="CV966" t="s">
        <v>244</v>
      </c>
      <c r="CW966" t="s">
        <v>227</v>
      </c>
      <c r="CX966" t="s">
        <v>287</v>
      </c>
      <c r="CY966" t="s">
        <v>228</v>
      </c>
      <c r="CZ966" t="s">
        <v>219</v>
      </c>
      <c r="DA966" t="s">
        <v>219</v>
      </c>
      <c r="DB966" t="s">
        <v>230</v>
      </c>
      <c r="DC966" t="s">
        <v>230</v>
      </c>
      <c r="DD966" t="s">
        <v>214</v>
      </c>
      <c r="DE966" t="s">
        <v>546</v>
      </c>
      <c r="DG966" t="s">
        <v>231</v>
      </c>
      <c r="DI966" t="s">
        <v>711</v>
      </c>
      <c r="DK966" t="s">
        <v>242</v>
      </c>
      <c r="DL966" t="s">
        <v>237</v>
      </c>
      <c r="DM966" t="s">
        <v>214</v>
      </c>
      <c r="DN966" t="s">
        <v>219</v>
      </c>
      <c r="DO966" t="s">
        <v>288</v>
      </c>
      <c r="DP966" t="s">
        <v>2422</v>
      </c>
      <c r="DR966" t="s">
        <v>235</v>
      </c>
      <c r="DT966" t="s">
        <v>219</v>
      </c>
      <c r="DU966" t="s">
        <v>214</v>
      </c>
      <c r="DX966" t="s">
        <v>242</v>
      </c>
      <c r="DY966" t="s">
        <v>237</v>
      </c>
      <c r="DZ966" t="s">
        <v>238</v>
      </c>
      <c r="EA966" t="s">
        <v>242</v>
      </c>
      <c r="EB966" t="s">
        <v>237</v>
      </c>
      <c r="EC966" t="s">
        <v>242</v>
      </c>
      <c r="ED966" t="s">
        <v>242</v>
      </c>
      <c r="EE966" t="s">
        <v>219</v>
      </c>
      <c r="EF966" t="s">
        <v>219</v>
      </c>
      <c r="EK966" t="s">
        <v>237</v>
      </c>
      <c r="EL966" t="s">
        <v>237</v>
      </c>
      <c r="EM966" t="s">
        <v>486</v>
      </c>
      <c r="EN966" t="s">
        <v>486</v>
      </c>
      <c r="EO966" t="s">
        <v>486</v>
      </c>
      <c r="EP966" t="s">
        <v>486</v>
      </c>
      <c r="EQ966" t="s">
        <v>214</v>
      </c>
      <c r="ER966" t="s">
        <v>214</v>
      </c>
      <c r="ES966" t="s">
        <v>233</v>
      </c>
      <c r="ET966" t="s">
        <v>233</v>
      </c>
      <c r="EU966" t="s">
        <v>233</v>
      </c>
      <c r="EV966" t="s">
        <v>237</v>
      </c>
      <c r="EW966" t="s">
        <v>243</v>
      </c>
      <c r="EX966" t="s">
        <v>243</v>
      </c>
      <c r="EY966" t="s">
        <v>242</v>
      </c>
      <c r="EZ966" t="s">
        <v>241</v>
      </c>
      <c r="FA966" t="s">
        <v>241</v>
      </c>
      <c r="FB966" t="s">
        <v>242</v>
      </c>
      <c r="FC966" t="s">
        <v>242</v>
      </c>
      <c r="FD966" t="s">
        <v>242</v>
      </c>
      <c r="FE966" t="s">
        <v>250</v>
      </c>
      <c r="FF966" t="s">
        <v>250</v>
      </c>
      <c r="FG966" t="s">
        <v>242</v>
      </c>
      <c r="FH966" t="s">
        <v>390</v>
      </c>
      <c r="FI966" t="s">
        <v>214</v>
      </c>
      <c r="FJ966" t="s">
        <v>214</v>
      </c>
      <c r="FK966" t="s">
        <v>214</v>
      </c>
      <c r="FL966" t="s">
        <v>214</v>
      </c>
      <c r="FM966" t="s">
        <v>245</v>
      </c>
      <c r="FN966" t="s">
        <v>245</v>
      </c>
      <c r="FO966" t="s">
        <v>219</v>
      </c>
      <c r="FP966" t="s">
        <v>219</v>
      </c>
      <c r="FQ966" t="s">
        <v>241</v>
      </c>
      <c r="FR966" t="s">
        <v>241</v>
      </c>
      <c r="FS966" t="s">
        <v>241</v>
      </c>
      <c r="FT966" t="s">
        <v>241</v>
      </c>
      <c r="FU966" t="s">
        <v>219</v>
      </c>
      <c r="FV966" t="s">
        <v>241</v>
      </c>
      <c r="FW966" t="s">
        <v>241</v>
      </c>
      <c r="FX966" t="s">
        <v>241</v>
      </c>
      <c r="FY966" t="s">
        <v>241</v>
      </c>
      <c r="FZ966" t="s">
        <v>248</v>
      </c>
      <c r="GA966" t="s">
        <v>248</v>
      </c>
      <c r="GB966" t="s">
        <v>227</v>
      </c>
      <c r="GC966" t="s">
        <v>227</v>
      </c>
      <c r="GD966" t="s">
        <v>293</v>
      </c>
      <c r="GE966" t="s">
        <v>241</v>
      </c>
      <c r="GF966" t="s">
        <v>293</v>
      </c>
      <c r="GG966" t="s">
        <v>227</v>
      </c>
      <c r="GH966" t="s">
        <v>241</v>
      </c>
      <c r="GI966" t="s">
        <v>227</v>
      </c>
      <c r="GJ966" t="s">
        <v>227</v>
      </c>
      <c r="GK966" t="s">
        <v>227</v>
      </c>
      <c r="GL966" t="s">
        <v>227</v>
      </c>
      <c r="GM966" t="s">
        <v>227</v>
      </c>
      <c r="GN966" t="s">
        <v>402</v>
      </c>
      <c r="GO966" t="s">
        <v>214</v>
      </c>
      <c r="GP966" t="s">
        <v>251</v>
      </c>
      <c r="GQ966" t="s">
        <v>553</v>
      </c>
      <c r="GR966" t="s">
        <v>295</v>
      </c>
      <c r="GS966" t="s">
        <v>214</v>
      </c>
      <c r="GT966" t="s">
        <v>241</v>
      </c>
      <c r="GU966" t="s">
        <v>214</v>
      </c>
      <c r="GV966" t="s">
        <v>241</v>
      </c>
      <c r="GW966" t="s">
        <v>297</v>
      </c>
      <c r="GX966" t="s">
        <v>297</v>
      </c>
      <c r="GY966" t="s">
        <v>254</v>
      </c>
      <c r="GZ966" t="s">
        <v>241</v>
      </c>
      <c r="HA966" t="s">
        <v>239</v>
      </c>
      <c r="HB966" t="s">
        <v>241</v>
      </c>
      <c r="HC966" t="s">
        <v>315</v>
      </c>
      <c r="HD966" t="s">
        <v>361</v>
      </c>
      <c r="HE966" t="s">
        <v>317</v>
      </c>
      <c r="HF966" t="s">
        <v>241</v>
      </c>
      <c r="HG966" t="s">
        <v>319</v>
      </c>
      <c r="HH966" t="s">
        <v>241</v>
      </c>
      <c r="HI966" t="s">
        <v>241</v>
      </c>
      <c r="HJ966" t="s">
        <v>219</v>
      </c>
      <c r="HK966" t="s">
        <v>241</v>
      </c>
      <c r="HL966" s="12"/>
      <c r="HM966">
        <v>0.75</v>
      </c>
      <c r="HN966">
        <v>0.75</v>
      </c>
      <c r="HO966">
        <v>1</v>
      </c>
      <c r="HP966">
        <v>0.75</v>
      </c>
      <c r="HQ966">
        <v>1</v>
      </c>
      <c r="HR966">
        <v>0.75</v>
      </c>
      <c r="HS966">
        <v>1</v>
      </c>
      <c r="HT966">
        <v>1</v>
      </c>
      <c r="HU966">
        <v>1</v>
      </c>
      <c r="HV966">
        <v>0.75</v>
      </c>
      <c r="HW966">
        <v>0.75</v>
      </c>
      <c r="HX966">
        <v>0.75</v>
      </c>
      <c r="HZ966">
        <v>0.5</v>
      </c>
      <c r="IA966" s="4">
        <v>1</v>
      </c>
      <c r="IB966">
        <v>0.25</v>
      </c>
      <c r="IC966">
        <v>0.25</v>
      </c>
      <c r="ID966">
        <v>0.75</v>
      </c>
      <c r="IE966">
        <v>0.75</v>
      </c>
      <c r="IG966">
        <v>0.5</v>
      </c>
      <c r="IH966">
        <v>0.75</v>
      </c>
      <c r="II966">
        <v>0.75</v>
      </c>
      <c r="IJ966">
        <v>0.75</v>
      </c>
      <c r="IK966">
        <v>1</v>
      </c>
      <c r="IL966">
        <v>1</v>
      </c>
      <c r="IM966">
        <v>1</v>
      </c>
      <c r="IN966">
        <v>0.5</v>
      </c>
      <c r="IO966">
        <v>1</v>
      </c>
      <c r="IQ966">
        <v>1</v>
      </c>
      <c r="IS966">
        <f t="shared" si="862"/>
        <v>0.11249999999999999</v>
      </c>
      <c r="IT966">
        <f t="shared" si="863"/>
        <v>0.09</v>
      </c>
      <c r="IU966">
        <f t="shared" si="864"/>
        <v>0.08</v>
      </c>
      <c r="IV966">
        <f t="shared" si="865"/>
        <v>7.5000000000000011E-2</v>
      </c>
      <c r="IW966">
        <f t="shared" si="866"/>
        <v>0.08</v>
      </c>
      <c r="IX966">
        <f t="shared" si="867"/>
        <v>9.7500000000000003E-2</v>
      </c>
      <c r="IY966">
        <f t="shared" si="868"/>
        <v>0.1</v>
      </c>
      <c r="IZ966">
        <f t="shared" si="869"/>
        <v>0.11</v>
      </c>
      <c r="JA966">
        <f t="shared" si="870"/>
        <v>0.13</v>
      </c>
      <c r="JB966">
        <f t="shared" si="871"/>
        <v>7.5000000000000011E-2</v>
      </c>
      <c r="JC966">
        <f t="shared" si="872"/>
        <v>0.09</v>
      </c>
      <c r="JD966">
        <f t="shared" si="873"/>
        <v>8.2500000000000004E-2</v>
      </c>
      <c r="JE966">
        <f t="shared" si="874"/>
        <v>0</v>
      </c>
      <c r="JF966">
        <f t="shared" si="875"/>
        <v>0.06</v>
      </c>
      <c r="JG966" s="5">
        <f t="shared" si="876"/>
        <v>0.05</v>
      </c>
      <c r="JH966">
        <f t="shared" si="877"/>
        <v>0</v>
      </c>
      <c r="JI966">
        <f t="shared" si="877"/>
        <v>0</v>
      </c>
      <c r="JJ966">
        <f t="shared" si="878"/>
        <v>0.15000000000000002</v>
      </c>
      <c r="JK966">
        <f t="shared" si="879"/>
        <v>0.11249999999999999</v>
      </c>
      <c r="JL966" s="6">
        <f t="shared" si="880"/>
        <v>4.3333333333333328E-2</v>
      </c>
      <c r="JM966">
        <f t="shared" si="881"/>
        <v>0.06</v>
      </c>
      <c r="JN966">
        <f t="shared" si="882"/>
        <v>3.7500000000000006E-2</v>
      </c>
      <c r="JO966">
        <f t="shared" si="883"/>
        <v>0.11249999999999999</v>
      </c>
      <c r="JP966">
        <f t="shared" si="884"/>
        <v>7.5000000000000011E-2</v>
      </c>
      <c r="JQ966">
        <f t="shared" si="885"/>
        <v>0.12</v>
      </c>
      <c r="JR966">
        <f t="shared" si="886"/>
        <v>0.11</v>
      </c>
      <c r="JS966">
        <f t="shared" si="887"/>
        <v>0.1</v>
      </c>
      <c r="JT966">
        <f t="shared" si="887"/>
        <v>0.05</v>
      </c>
      <c r="JU966">
        <f t="shared" si="888"/>
        <v>1</v>
      </c>
      <c r="JV966">
        <f t="shared" si="888"/>
        <v>0</v>
      </c>
      <c r="JW966">
        <f t="shared" si="889"/>
        <v>0.15</v>
      </c>
      <c r="JY966">
        <f t="shared" si="890"/>
        <v>3.7500000000000006E-2</v>
      </c>
      <c r="JZ966">
        <f t="shared" si="891"/>
        <v>0.06</v>
      </c>
      <c r="KA966">
        <f t="shared" si="892"/>
        <v>0.02</v>
      </c>
      <c r="KB966">
        <f t="shared" si="892"/>
        <v>1.4999999999999999E-2</v>
      </c>
      <c r="KC966">
        <f t="shared" si="893"/>
        <v>0.04</v>
      </c>
      <c r="KD966">
        <f t="shared" si="861"/>
        <v>2.2499999999999999E-2</v>
      </c>
      <c r="KE966">
        <f t="shared" si="861"/>
        <v>0.03</v>
      </c>
      <c r="KF966">
        <f t="shared" si="861"/>
        <v>0.03</v>
      </c>
      <c r="KG966">
        <f t="shared" si="861"/>
        <v>0.03</v>
      </c>
      <c r="KH966">
        <f t="shared" si="861"/>
        <v>2.2499999999999999E-2</v>
      </c>
      <c r="KI966">
        <f t="shared" si="861"/>
        <v>2.2499999999999999E-2</v>
      </c>
      <c r="KJ966">
        <f t="shared" si="860"/>
        <v>2.2499999999999999E-2</v>
      </c>
      <c r="KK966">
        <f t="shared" si="894"/>
        <v>0</v>
      </c>
      <c r="KL966">
        <f t="shared" si="895"/>
        <v>0.02</v>
      </c>
      <c r="KM966" s="5">
        <f t="shared" si="896"/>
        <v>0.05</v>
      </c>
      <c r="KN966">
        <f t="shared" si="897"/>
        <v>0</v>
      </c>
      <c r="KO966">
        <f t="shared" si="897"/>
        <v>0</v>
      </c>
      <c r="KP966">
        <f t="shared" si="898"/>
        <v>4.4999999999999998E-2</v>
      </c>
      <c r="KQ966">
        <f t="shared" si="899"/>
        <v>2.2499999999999999E-2</v>
      </c>
      <c r="KR966" s="6">
        <f t="shared" si="900"/>
        <v>2.1666666666666664E-2</v>
      </c>
      <c r="KS966">
        <f t="shared" si="901"/>
        <v>0.02</v>
      </c>
      <c r="KT966">
        <f t="shared" si="902"/>
        <v>2.2499999999999999E-2</v>
      </c>
      <c r="KU966">
        <f t="shared" si="903"/>
        <v>0.03</v>
      </c>
      <c r="KV966">
        <f t="shared" si="904"/>
        <v>3.7500000000000006E-2</v>
      </c>
      <c r="KW966">
        <f t="shared" si="905"/>
        <v>0.01</v>
      </c>
      <c r="KX966">
        <f t="shared" si="906"/>
        <v>0</v>
      </c>
      <c r="KY966">
        <f t="shared" si="907"/>
        <v>0.04</v>
      </c>
      <c r="KZ966">
        <f t="shared" si="908"/>
        <v>1.4999999999999999E-2</v>
      </c>
      <c r="LA966">
        <f t="shared" si="909"/>
        <v>1</v>
      </c>
      <c r="LB966">
        <f t="shared" si="909"/>
        <v>0</v>
      </c>
      <c r="LC966">
        <f t="shared" si="910"/>
        <v>0.1</v>
      </c>
      <c r="LE966" t="str">
        <f t="shared" si="916"/>
        <v>Cameroun</v>
      </c>
      <c r="LF966">
        <f t="shared" si="911"/>
        <v>0.875</v>
      </c>
      <c r="LG966" s="6">
        <f t="shared" si="912"/>
        <v>0.66333333333333344</v>
      </c>
      <c r="LH966">
        <f t="shared" si="913"/>
        <v>0.81500000000000006</v>
      </c>
      <c r="LI966" s="6">
        <f t="shared" si="914"/>
        <v>0.78666666666666674</v>
      </c>
      <c r="LJ966">
        <f t="shared" si="915"/>
        <v>1</v>
      </c>
    </row>
    <row r="967" spans="1:322" x14ac:dyDescent="0.35">
      <c r="A967" s="8">
        <v>44916</v>
      </c>
      <c r="B967" t="s">
        <v>5182</v>
      </c>
      <c r="D967" s="27" t="s">
        <v>321</v>
      </c>
      <c r="E967" s="27" t="s">
        <v>262</v>
      </c>
      <c r="F967" s="27">
        <v>26</v>
      </c>
      <c r="G967" s="27" t="s">
        <v>258</v>
      </c>
      <c r="H967" s="27" t="s">
        <v>322</v>
      </c>
      <c r="I967" s="27" t="s">
        <v>207</v>
      </c>
      <c r="J967" s="27" t="s">
        <v>471</v>
      </c>
      <c r="K967" s="28">
        <v>44517</v>
      </c>
      <c r="L967" s="28">
        <v>44517</v>
      </c>
      <c r="M967" s="28">
        <v>44530</v>
      </c>
      <c r="N967" s="27" t="s">
        <v>261</v>
      </c>
      <c r="O967" s="27" t="s">
        <v>261</v>
      </c>
      <c r="P967" s="27" t="s">
        <v>261</v>
      </c>
      <c r="Q967" s="27" t="s">
        <v>324</v>
      </c>
      <c r="R967" s="28">
        <v>44511</v>
      </c>
      <c r="S967" s="28">
        <v>44602</v>
      </c>
      <c r="T967" s="27" t="s">
        <v>263</v>
      </c>
      <c r="U967" s="27" t="s">
        <v>261</v>
      </c>
      <c r="V967" s="28" t="s">
        <v>262</v>
      </c>
      <c r="W967" s="27" t="s">
        <v>261</v>
      </c>
      <c r="X967" s="28" t="s">
        <v>262</v>
      </c>
      <c r="Y967" s="27" t="s">
        <v>263</v>
      </c>
      <c r="Z967" s="28">
        <v>44869</v>
      </c>
      <c r="AA967" s="27" t="s">
        <v>264</v>
      </c>
      <c r="AB967" s="27" t="s">
        <v>265</v>
      </c>
      <c r="AC967" s="27" t="s">
        <v>5183</v>
      </c>
      <c r="AD967" s="27" t="s">
        <v>267</v>
      </c>
      <c r="AE967" s="27" t="s">
        <v>473</v>
      </c>
      <c r="AF967" s="27" t="s">
        <v>474</v>
      </c>
      <c r="AG967" s="29">
        <v>800000</v>
      </c>
      <c r="AH967" s="27" t="s">
        <v>263</v>
      </c>
      <c r="AI967" s="27">
        <v>44614</v>
      </c>
      <c r="AJ967" s="28">
        <v>44684</v>
      </c>
      <c r="AK967" s="27" t="s">
        <v>268</v>
      </c>
      <c r="AL967" s="27" t="s">
        <v>602</v>
      </c>
      <c r="AM967" s="27" t="s">
        <v>2036</v>
      </c>
      <c r="AN967" s="27" t="s">
        <v>2037</v>
      </c>
      <c r="AO967" s="27" t="s">
        <v>261</v>
      </c>
      <c r="AP967" s="27" t="s">
        <v>261</v>
      </c>
      <c r="AQ967" s="28" t="s">
        <v>262</v>
      </c>
      <c r="AR967" s="27" t="s">
        <v>261</v>
      </c>
      <c r="AS967" s="28" t="s">
        <v>262</v>
      </c>
      <c r="AT967" s="27" t="s">
        <v>261</v>
      </c>
      <c r="AU967" s="28" t="s">
        <v>262</v>
      </c>
      <c r="AV967" s="27" t="s">
        <v>261</v>
      </c>
      <c r="AW967" s="28" t="s">
        <v>262</v>
      </c>
      <c r="AX967" s="27" t="s">
        <v>261</v>
      </c>
      <c r="AY967" s="28" t="s">
        <v>262</v>
      </c>
      <c r="AZ967" s="27" t="s">
        <v>262</v>
      </c>
      <c r="BA967" s="27" t="s">
        <v>262</v>
      </c>
      <c r="BB967" s="27" t="s">
        <v>261</v>
      </c>
      <c r="BC967" s="28" t="s">
        <v>262</v>
      </c>
      <c r="BD967" s="27" t="s">
        <v>261</v>
      </c>
      <c r="BE967" s="30" t="s">
        <v>262</v>
      </c>
      <c r="BF967" t="s">
        <v>475</v>
      </c>
      <c r="BG967" s="9" t="s">
        <v>571</v>
      </c>
      <c r="BH967" t="s">
        <v>208</v>
      </c>
      <c r="BI967" t="s">
        <v>273</v>
      </c>
      <c r="BJ967" t="s">
        <v>210</v>
      </c>
      <c r="BK967" t="s">
        <v>852</v>
      </c>
      <c r="BL967" t="s">
        <v>212</v>
      </c>
      <c r="BM967" t="s">
        <v>478</v>
      </c>
      <c r="BN967" t="s">
        <v>214</v>
      </c>
      <c r="BO967" t="s">
        <v>348</v>
      </c>
      <c r="BP967" t="s">
        <v>219</v>
      </c>
      <c r="BQ967" t="s">
        <v>216</v>
      </c>
      <c r="BR967" t="s">
        <v>479</v>
      </c>
      <c r="BS967" t="s">
        <v>1104</v>
      </c>
      <c r="BT967" t="s">
        <v>481</v>
      </c>
      <c r="BU967" t="s">
        <v>482</v>
      </c>
      <c r="BV967" t="s">
        <v>214</v>
      </c>
      <c r="CC967" t="s">
        <v>214</v>
      </c>
      <c r="CG967" t="s">
        <v>219</v>
      </c>
      <c r="CI967" t="s">
        <v>335</v>
      </c>
      <c r="CJ967" t="s">
        <v>4514</v>
      </c>
      <c r="CK967" t="s">
        <v>220</v>
      </c>
      <c r="CL967" t="s">
        <v>412</v>
      </c>
      <c r="CN967" t="s">
        <v>306</v>
      </c>
      <c r="CP967" t="s">
        <v>285</v>
      </c>
      <c r="CQ967" t="s">
        <v>285</v>
      </c>
      <c r="CR967" t="s">
        <v>250</v>
      </c>
      <c r="CS967" t="s">
        <v>286</v>
      </c>
      <c r="CT967" t="s">
        <v>214</v>
      </c>
      <c r="CU967" t="s">
        <v>219</v>
      </c>
      <c r="CV967" t="s">
        <v>227</v>
      </c>
      <c r="CW967" t="s">
        <v>227</v>
      </c>
      <c r="CX967" t="s">
        <v>287</v>
      </c>
      <c r="CY967" t="s">
        <v>353</v>
      </c>
      <c r="CZ967" t="s">
        <v>219</v>
      </c>
      <c r="DA967" t="s">
        <v>219</v>
      </c>
      <c r="DB967" t="s">
        <v>230</v>
      </c>
      <c r="DC967" t="s">
        <v>398</v>
      </c>
      <c r="DD967" t="s">
        <v>219</v>
      </c>
      <c r="DI967" t="s">
        <v>338</v>
      </c>
      <c r="DK967" t="s">
        <v>233</v>
      </c>
      <c r="DL967" t="s">
        <v>372</v>
      </c>
      <c r="DM967" t="s">
        <v>214</v>
      </c>
      <c r="DN967" t="s">
        <v>219</v>
      </c>
      <c r="DO967" t="s">
        <v>288</v>
      </c>
      <c r="DP967" t="s">
        <v>399</v>
      </c>
      <c r="DR967" t="s">
        <v>235</v>
      </c>
      <c r="DT967" t="s">
        <v>219</v>
      </c>
      <c r="DU967" t="s">
        <v>214</v>
      </c>
      <c r="DX967" t="s">
        <v>237</v>
      </c>
      <c r="DY967" t="s">
        <v>233</v>
      </c>
      <c r="DZ967" t="s">
        <v>485</v>
      </c>
      <c r="EA967" t="s">
        <v>237</v>
      </c>
      <c r="EB967" t="s">
        <v>237</v>
      </c>
      <c r="EC967" t="s">
        <v>239</v>
      </c>
      <c r="ED967" t="s">
        <v>239</v>
      </c>
      <c r="EE967" t="s">
        <v>219</v>
      </c>
      <c r="EF967" t="s">
        <v>219</v>
      </c>
      <c r="EK967" t="s">
        <v>237</v>
      </c>
      <c r="EL967" t="s">
        <v>239</v>
      </c>
      <c r="EM967" t="s">
        <v>239</v>
      </c>
      <c r="EN967" t="s">
        <v>239</v>
      </c>
      <c r="EO967" t="s">
        <v>460</v>
      </c>
      <c r="EP967" t="s">
        <v>460</v>
      </c>
      <c r="EQ967" t="s">
        <v>214</v>
      </c>
      <c r="ER967" t="s">
        <v>214</v>
      </c>
      <c r="ES967" t="s">
        <v>233</v>
      </c>
      <c r="ET967" t="s">
        <v>233</v>
      </c>
      <c r="EU967" t="s">
        <v>237</v>
      </c>
      <c r="EV967" t="s">
        <v>237</v>
      </c>
      <c r="EW967" t="s">
        <v>310</v>
      </c>
      <c r="EX967" t="s">
        <v>310</v>
      </c>
      <c r="EY967" t="s">
        <v>237</v>
      </c>
      <c r="EZ967" t="s">
        <v>241</v>
      </c>
      <c r="FA967" t="s">
        <v>241</v>
      </c>
      <c r="FB967" t="s">
        <v>233</v>
      </c>
      <c r="FC967" t="s">
        <v>237</v>
      </c>
      <c r="FD967" t="s">
        <v>233</v>
      </c>
      <c r="FE967" t="s">
        <v>244</v>
      </c>
      <c r="FF967" t="s">
        <v>227</v>
      </c>
      <c r="FG967" t="s">
        <v>548</v>
      </c>
      <c r="FH967" t="s">
        <v>548</v>
      </c>
      <c r="FI967" t="s">
        <v>214</v>
      </c>
      <c r="FJ967" t="s">
        <v>214</v>
      </c>
      <c r="FK967" t="s">
        <v>214</v>
      </c>
      <c r="FL967" t="s">
        <v>214</v>
      </c>
      <c r="FM967" t="s">
        <v>461</v>
      </c>
      <c r="FN967" t="s">
        <v>239</v>
      </c>
      <c r="FO967" t="s">
        <v>219</v>
      </c>
      <c r="FP967" t="s">
        <v>219</v>
      </c>
      <c r="FQ967" t="s">
        <v>241</v>
      </c>
      <c r="FR967" t="s">
        <v>241</v>
      </c>
      <c r="FS967" t="s">
        <v>241</v>
      </c>
      <c r="FT967" t="s">
        <v>241</v>
      </c>
      <c r="FU967" t="s">
        <v>219</v>
      </c>
      <c r="FV967" t="s">
        <v>241</v>
      </c>
      <c r="FW967" t="s">
        <v>241</v>
      </c>
      <c r="FX967" t="s">
        <v>241</v>
      </c>
      <c r="FY967" t="s">
        <v>241</v>
      </c>
      <c r="FZ967" t="s">
        <v>248</v>
      </c>
      <c r="GA967" t="s">
        <v>248</v>
      </c>
      <c r="GB967" t="s">
        <v>227</v>
      </c>
      <c r="GC967" t="s">
        <v>227</v>
      </c>
      <c r="GD967" t="s">
        <v>293</v>
      </c>
      <c r="GE967" t="s">
        <v>241</v>
      </c>
      <c r="GF967" t="s">
        <v>293</v>
      </c>
      <c r="GG967" t="s">
        <v>244</v>
      </c>
      <c r="GH967" t="s">
        <v>241</v>
      </c>
      <c r="GI967" t="s">
        <v>250</v>
      </c>
      <c r="GJ967" t="s">
        <v>250</v>
      </c>
      <c r="GK967" t="s">
        <v>226</v>
      </c>
      <c r="GL967" t="s">
        <v>244</v>
      </c>
      <c r="GM967" t="s">
        <v>244</v>
      </c>
      <c r="GN967" t="s">
        <v>219</v>
      </c>
      <c r="GO967" t="s">
        <v>214</v>
      </c>
      <c r="GP967" t="s">
        <v>251</v>
      </c>
      <c r="GQ967" t="s">
        <v>239</v>
      </c>
      <c r="GR967" t="s">
        <v>251</v>
      </c>
      <c r="GS967" t="s">
        <v>214</v>
      </c>
      <c r="GT967" t="s">
        <v>241</v>
      </c>
      <c r="GU967" t="s">
        <v>214</v>
      </c>
      <c r="GV967" t="s">
        <v>241</v>
      </c>
      <c r="GW967" t="s">
        <v>404</v>
      </c>
      <c r="GX967" t="s">
        <v>404</v>
      </c>
      <c r="GY967" t="s">
        <v>254</v>
      </c>
      <c r="GZ967" t="s">
        <v>241</v>
      </c>
      <c r="HA967" t="s">
        <v>239</v>
      </c>
      <c r="HB967" t="s">
        <v>241</v>
      </c>
      <c r="HC967" t="s">
        <v>315</v>
      </c>
      <c r="HD967" t="s">
        <v>361</v>
      </c>
      <c r="HE967" t="s">
        <v>429</v>
      </c>
      <c r="HF967" t="s">
        <v>241</v>
      </c>
      <c r="HG967" t="s">
        <v>362</v>
      </c>
      <c r="HH967" t="s">
        <v>241</v>
      </c>
      <c r="HI967" t="s">
        <v>241</v>
      </c>
      <c r="HJ967" t="s">
        <v>219</v>
      </c>
      <c r="HK967" t="s">
        <v>241</v>
      </c>
      <c r="HL967" s="12"/>
      <c r="HM967">
        <v>0.5</v>
      </c>
      <c r="HN967">
        <v>0.5</v>
      </c>
      <c r="HO967">
        <v>1</v>
      </c>
      <c r="HP967">
        <v>1</v>
      </c>
      <c r="HQ967">
        <v>1</v>
      </c>
      <c r="HR967">
        <v>0.25</v>
      </c>
      <c r="HS967">
        <v>1</v>
      </c>
      <c r="HT967">
        <v>1</v>
      </c>
      <c r="HU967">
        <v>1</v>
      </c>
      <c r="HV967">
        <v>0.5</v>
      </c>
      <c r="HW967">
        <v>0.5</v>
      </c>
      <c r="HX967">
        <v>0.5</v>
      </c>
      <c r="HZ967">
        <v>0.5</v>
      </c>
      <c r="IA967" s="4">
        <v>1</v>
      </c>
      <c r="IB967">
        <v>0.25</v>
      </c>
      <c r="IC967">
        <v>0.5</v>
      </c>
      <c r="ID967">
        <v>0.5</v>
      </c>
      <c r="IE967">
        <v>0.5</v>
      </c>
      <c r="IG967">
        <v>0.25</v>
      </c>
      <c r="IH967">
        <v>0.25</v>
      </c>
      <c r="II967">
        <v>0.25</v>
      </c>
      <c r="IJ967">
        <v>0.75</v>
      </c>
      <c r="IK967">
        <v>1</v>
      </c>
      <c r="IL967">
        <v>1</v>
      </c>
      <c r="IM967">
        <v>0.75</v>
      </c>
      <c r="IN967">
        <v>1</v>
      </c>
      <c r="IO967">
        <v>1</v>
      </c>
      <c r="IQ967">
        <v>1</v>
      </c>
      <c r="IS967">
        <f t="shared" si="862"/>
        <v>7.4999999999999997E-2</v>
      </c>
      <c r="IT967">
        <f t="shared" si="863"/>
        <v>0.06</v>
      </c>
      <c r="IU967">
        <f t="shared" si="864"/>
        <v>0.08</v>
      </c>
      <c r="IV967">
        <f t="shared" si="865"/>
        <v>0.1</v>
      </c>
      <c r="IW967">
        <f t="shared" si="866"/>
        <v>0.08</v>
      </c>
      <c r="IX967">
        <f t="shared" si="867"/>
        <v>3.2500000000000001E-2</v>
      </c>
      <c r="IY967">
        <f t="shared" si="868"/>
        <v>0.1</v>
      </c>
      <c r="IZ967">
        <f t="shared" si="869"/>
        <v>0.11</v>
      </c>
      <c r="JA967">
        <f t="shared" si="870"/>
        <v>0.13</v>
      </c>
      <c r="JB967">
        <f t="shared" si="871"/>
        <v>0.05</v>
      </c>
      <c r="JC967">
        <f t="shared" si="872"/>
        <v>0.06</v>
      </c>
      <c r="JD967">
        <f t="shared" si="873"/>
        <v>5.5E-2</v>
      </c>
      <c r="JE967">
        <f t="shared" si="874"/>
        <v>0</v>
      </c>
      <c r="JF967">
        <f t="shared" si="875"/>
        <v>0.06</v>
      </c>
      <c r="JG967" s="5">
        <f t="shared" si="876"/>
        <v>0.05</v>
      </c>
      <c r="JH967">
        <f t="shared" si="877"/>
        <v>0</v>
      </c>
      <c r="JI967">
        <f t="shared" si="877"/>
        <v>0</v>
      </c>
      <c r="JJ967">
        <f t="shared" si="878"/>
        <v>0.1</v>
      </c>
      <c r="JK967">
        <f t="shared" si="879"/>
        <v>7.4999999999999997E-2</v>
      </c>
      <c r="JL967" s="6">
        <f t="shared" si="880"/>
        <v>3.6666666666666667E-2</v>
      </c>
      <c r="JM967">
        <f t="shared" si="881"/>
        <v>0.03</v>
      </c>
      <c r="JN967">
        <f t="shared" si="882"/>
        <v>1.2500000000000001E-2</v>
      </c>
      <c r="JO967">
        <f t="shared" si="883"/>
        <v>3.7499999999999999E-2</v>
      </c>
      <c r="JP967">
        <f t="shared" si="884"/>
        <v>7.5000000000000011E-2</v>
      </c>
      <c r="JQ967">
        <f t="shared" si="885"/>
        <v>0.12</v>
      </c>
      <c r="JR967">
        <f t="shared" si="886"/>
        <v>0.11</v>
      </c>
      <c r="JS967">
        <f t="shared" si="887"/>
        <v>7.5000000000000011E-2</v>
      </c>
      <c r="JT967">
        <f t="shared" si="887"/>
        <v>0.1</v>
      </c>
      <c r="JU967">
        <f t="shared" si="888"/>
        <v>1</v>
      </c>
      <c r="JV967">
        <f t="shared" si="888"/>
        <v>0</v>
      </c>
      <c r="JW967">
        <f t="shared" si="889"/>
        <v>0.15</v>
      </c>
      <c r="JY967">
        <f t="shared" si="890"/>
        <v>2.5000000000000001E-2</v>
      </c>
      <c r="JZ967">
        <f t="shared" si="891"/>
        <v>0.04</v>
      </c>
      <c r="KA967">
        <f t="shared" si="892"/>
        <v>0.02</v>
      </c>
      <c r="KB967">
        <f t="shared" si="892"/>
        <v>0.02</v>
      </c>
      <c r="KC967">
        <f t="shared" si="893"/>
        <v>0.04</v>
      </c>
      <c r="KD967">
        <f t="shared" si="861"/>
        <v>7.4999999999999997E-3</v>
      </c>
      <c r="KE967">
        <f t="shared" si="861"/>
        <v>0.03</v>
      </c>
      <c r="KF967">
        <f t="shared" si="861"/>
        <v>0.03</v>
      </c>
      <c r="KG967">
        <f t="shared" si="861"/>
        <v>0.03</v>
      </c>
      <c r="KH967">
        <f t="shared" si="861"/>
        <v>1.4999999999999999E-2</v>
      </c>
      <c r="KI967">
        <f t="shared" si="861"/>
        <v>1.4999999999999999E-2</v>
      </c>
      <c r="KJ967">
        <f t="shared" si="860"/>
        <v>1.4999999999999999E-2</v>
      </c>
      <c r="KK967">
        <f t="shared" si="894"/>
        <v>0</v>
      </c>
      <c r="KL967">
        <f t="shared" si="895"/>
        <v>0.02</v>
      </c>
      <c r="KM967" s="5">
        <f t="shared" si="896"/>
        <v>0.05</v>
      </c>
      <c r="KN967">
        <f t="shared" si="897"/>
        <v>0</v>
      </c>
      <c r="KO967">
        <f t="shared" si="897"/>
        <v>0</v>
      </c>
      <c r="KP967">
        <f t="shared" si="898"/>
        <v>0.03</v>
      </c>
      <c r="KQ967">
        <f t="shared" si="899"/>
        <v>1.4999999999999999E-2</v>
      </c>
      <c r="KR967" s="6">
        <f t="shared" si="900"/>
        <v>1.8333333333333333E-2</v>
      </c>
      <c r="KS967">
        <f t="shared" si="901"/>
        <v>0.01</v>
      </c>
      <c r="KT967">
        <f t="shared" si="902"/>
        <v>7.4999999999999997E-3</v>
      </c>
      <c r="KU967">
        <f t="shared" si="903"/>
        <v>0.01</v>
      </c>
      <c r="KV967">
        <f t="shared" si="904"/>
        <v>3.7500000000000006E-2</v>
      </c>
      <c r="KW967">
        <f t="shared" si="905"/>
        <v>0.01</v>
      </c>
      <c r="KX967">
        <f t="shared" si="906"/>
        <v>0</v>
      </c>
      <c r="KY967">
        <f t="shared" si="907"/>
        <v>0.03</v>
      </c>
      <c r="KZ967">
        <f t="shared" si="908"/>
        <v>0.03</v>
      </c>
      <c r="LA967">
        <f t="shared" si="909"/>
        <v>1</v>
      </c>
      <c r="LB967">
        <f t="shared" si="909"/>
        <v>0</v>
      </c>
      <c r="LC967">
        <f t="shared" si="910"/>
        <v>0.1</v>
      </c>
      <c r="LE967" t="str">
        <f t="shared" si="916"/>
        <v>Cameroun</v>
      </c>
      <c r="LF967">
        <f t="shared" si="911"/>
        <v>0.76750000000000007</v>
      </c>
      <c r="LG967" s="6">
        <f t="shared" si="912"/>
        <v>0.48666666666666669</v>
      </c>
      <c r="LH967">
        <f t="shared" si="913"/>
        <v>0.71000000000000008</v>
      </c>
      <c r="LI967" s="6">
        <f t="shared" si="914"/>
        <v>0.65583333333333349</v>
      </c>
      <c r="LJ967">
        <f t="shared" si="915"/>
        <v>1</v>
      </c>
    </row>
    <row r="968" spans="1:322" x14ac:dyDescent="0.35">
      <c r="A968" s="8">
        <v>44874</v>
      </c>
      <c r="B968" t="s">
        <v>5184</v>
      </c>
      <c r="D968" s="24" t="s">
        <v>321</v>
      </c>
      <c r="E968" s="24" t="s">
        <v>262</v>
      </c>
      <c r="F968" s="24">
        <v>32</v>
      </c>
      <c r="G968" s="24" t="s">
        <v>258</v>
      </c>
      <c r="H968" s="24" t="s">
        <v>322</v>
      </c>
      <c r="I968" s="24" t="s">
        <v>207</v>
      </c>
      <c r="J968" s="24" t="s">
        <v>471</v>
      </c>
      <c r="K968" s="25">
        <v>44517</v>
      </c>
      <c r="L968" s="25">
        <v>44517</v>
      </c>
      <c r="M968" s="25">
        <v>44530</v>
      </c>
      <c r="N968" s="24" t="s">
        <v>261</v>
      </c>
      <c r="O968" s="24" t="s">
        <v>261</v>
      </c>
      <c r="P968" s="24" t="s">
        <v>261</v>
      </c>
      <c r="Q968" s="24" t="s">
        <v>324</v>
      </c>
      <c r="R968" s="25">
        <v>44571</v>
      </c>
      <c r="S968" s="25">
        <v>44571</v>
      </c>
      <c r="T968" s="24" t="s">
        <v>263</v>
      </c>
      <c r="U968" s="24" t="s">
        <v>261</v>
      </c>
      <c r="V968" s="25" t="s">
        <v>262</v>
      </c>
      <c r="W968" s="24" t="s">
        <v>261</v>
      </c>
      <c r="X968" s="25" t="s">
        <v>262</v>
      </c>
      <c r="Y968" s="24" t="s">
        <v>263</v>
      </c>
      <c r="Z968" s="25">
        <v>44865</v>
      </c>
      <c r="AA968" s="24" t="s">
        <v>264</v>
      </c>
      <c r="AB968" s="24" t="s">
        <v>265</v>
      </c>
      <c r="AC968" s="24" t="s">
        <v>5185</v>
      </c>
      <c r="AD968" s="24" t="s">
        <v>267</v>
      </c>
      <c r="AE968" s="24" t="s">
        <v>473</v>
      </c>
      <c r="AF968" s="24" t="s">
        <v>474</v>
      </c>
      <c r="AG968" s="31">
        <v>800000</v>
      </c>
      <c r="AH968" s="24" t="s">
        <v>261</v>
      </c>
      <c r="AI968" s="24" t="s">
        <v>262</v>
      </c>
      <c r="AJ968" s="25" t="s">
        <v>262</v>
      </c>
      <c r="AK968" s="24" t="s">
        <v>262</v>
      </c>
      <c r="AL968" s="24" t="s">
        <v>262</v>
      </c>
      <c r="AM968" s="24" t="s">
        <v>262</v>
      </c>
      <c r="AN968" s="24" t="s">
        <v>262</v>
      </c>
      <c r="AO968" s="24" t="s">
        <v>261</v>
      </c>
      <c r="AP968" s="24" t="s">
        <v>261</v>
      </c>
      <c r="AQ968" s="25" t="s">
        <v>262</v>
      </c>
      <c r="AR968" s="24" t="s">
        <v>261</v>
      </c>
      <c r="AS968" s="25" t="s">
        <v>262</v>
      </c>
      <c r="AT968" s="24" t="s">
        <v>261</v>
      </c>
      <c r="AU968" s="25" t="s">
        <v>262</v>
      </c>
      <c r="AV968" s="24" t="s">
        <v>261</v>
      </c>
      <c r="AW968" s="25" t="s">
        <v>262</v>
      </c>
      <c r="AX968" s="24" t="s">
        <v>261</v>
      </c>
      <c r="AY968" s="25" t="s">
        <v>262</v>
      </c>
      <c r="AZ968" s="27" t="s">
        <v>262</v>
      </c>
      <c r="BA968" s="27" t="s">
        <v>262</v>
      </c>
      <c r="BB968" s="24" t="s">
        <v>261</v>
      </c>
      <c r="BC968" s="25" t="s">
        <v>262</v>
      </c>
      <c r="BD968" s="24" t="s">
        <v>261</v>
      </c>
      <c r="BE968" s="26" t="s">
        <v>262</v>
      </c>
      <c r="BF968" t="s">
        <v>475</v>
      </c>
      <c r="BG968" s="9" t="s">
        <v>207</v>
      </c>
      <c r="BH968" t="s">
        <v>208</v>
      </c>
      <c r="BI968" t="s">
        <v>510</v>
      </c>
      <c r="BJ968" t="s">
        <v>210</v>
      </c>
      <c r="BK968" t="s">
        <v>329</v>
      </c>
      <c r="BL968" t="s">
        <v>212</v>
      </c>
      <c r="BM968" t="s">
        <v>538</v>
      </c>
      <c r="BN968" t="s">
        <v>214</v>
      </c>
      <c r="BO968" t="s">
        <v>542</v>
      </c>
      <c r="BP968" t="s">
        <v>219</v>
      </c>
      <c r="BQ968" t="s">
        <v>216</v>
      </c>
      <c r="BR968" t="s">
        <v>5186</v>
      </c>
      <c r="BU968" t="s">
        <v>4210</v>
      </c>
      <c r="BV968" t="s">
        <v>214</v>
      </c>
      <c r="CC968" t="s">
        <v>214</v>
      </c>
      <c r="CG968" t="s">
        <v>214</v>
      </c>
      <c r="CH968" t="s">
        <v>540</v>
      </c>
      <c r="CI968" t="s">
        <v>304</v>
      </c>
      <c r="CJ968" t="s">
        <v>5187</v>
      </c>
      <c r="CK968" t="s">
        <v>220</v>
      </c>
      <c r="CL968" t="s">
        <v>644</v>
      </c>
      <c r="CN968" t="s">
        <v>283</v>
      </c>
      <c r="CP968" t="s">
        <v>224</v>
      </c>
      <c r="CQ968" t="s">
        <v>224</v>
      </c>
      <c r="CR968" t="s">
        <v>244</v>
      </c>
      <c r="CS968" t="s">
        <v>250</v>
      </c>
      <c r="CT968" t="s">
        <v>214</v>
      </c>
      <c r="CU968" t="s">
        <v>219</v>
      </c>
      <c r="CV968" t="s">
        <v>244</v>
      </c>
      <c r="CW968" t="s">
        <v>250</v>
      </c>
      <c r="CX968" t="s">
        <v>287</v>
      </c>
      <c r="CY968" t="s">
        <v>353</v>
      </c>
      <c r="CZ968" t="s">
        <v>219</v>
      </c>
      <c r="DA968" t="s">
        <v>219</v>
      </c>
      <c r="DB968" t="s">
        <v>230</v>
      </c>
      <c r="DC968" t="s">
        <v>230</v>
      </c>
      <c r="DD968" t="s">
        <v>219</v>
      </c>
      <c r="DI968" t="s">
        <v>916</v>
      </c>
      <c r="DJ968" t="s">
        <v>5188</v>
      </c>
      <c r="DK968" t="s">
        <v>237</v>
      </c>
      <c r="DL968" t="s">
        <v>237</v>
      </c>
      <c r="DM968" t="s">
        <v>219</v>
      </c>
      <c r="DN968" t="s">
        <v>219</v>
      </c>
      <c r="DO968" t="s">
        <v>288</v>
      </c>
      <c r="DP968" t="s">
        <v>869</v>
      </c>
      <c r="DR968" t="s">
        <v>869</v>
      </c>
      <c r="DT968" t="s">
        <v>214</v>
      </c>
      <c r="DU968" t="s">
        <v>214</v>
      </c>
      <c r="DV968" t="s">
        <v>452</v>
      </c>
      <c r="DW968" t="s">
        <v>5189</v>
      </c>
      <c r="DX968" t="s">
        <v>242</v>
      </c>
      <c r="DY968" t="s">
        <v>242</v>
      </c>
      <c r="DZ968" t="s">
        <v>238</v>
      </c>
      <c r="EA968" t="s">
        <v>237</v>
      </c>
      <c r="EB968" t="s">
        <v>237</v>
      </c>
      <c r="EC968" t="s">
        <v>242</v>
      </c>
      <c r="ED968" t="s">
        <v>242</v>
      </c>
      <c r="EE968" t="s">
        <v>214</v>
      </c>
      <c r="EF968" t="s">
        <v>214</v>
      </c>
      <c r="EG968" t="s">
        <v>214</v>
      </c>
      <c r="EI968" t="s">
        <v>214</v>
      </c>
      <c r="EK968" t="s">
        <v>242</v>
      </c>
      <c r="EL968" t="s">
        <v>242</v>
      </c>
      <c r="EM968" t="s">
        <v>240</v>
      </c>
      <c r="EN968" t="s">
        <v>240</v>
      </c>
      <c r="EO968" t="s">
        <v>240</v>
      </c>
      <c r="EP968" t="s">
        <v>240</v>
      </c>
      <c r="EQ968" t="s">
        <v>214</v>
      </c>
      <c r="ER968" t="s">
        <v>214</v>
      </c>
      <c r="ES968" t="s">
        <v>237</v>
      </c>
      <c r="ET968" t="s">
        <v>237</v>
      </c>
      <c r="EU968" t="s">
        <v>242</v>
      </c>
      <c r="EV968" t="s">
        <v>242</v>
      </c>
      <c r="EW968" t="s">
        <v>310</v>
      </c>
      <c r="EX968" t="s">
        <v>310</v>
      </c>
      <c r="EY968" t="s">
        <v>242</v>
      </c>
      <c r="EZ968" t="s">
        <v>241</v>
      </c>
      <c r="FA968" t="s">
        <v>241</v>
      </c>
      <c r="FB968" t="s">
        <v>242</v>
      </c>
      <c r="FC968" t="s">
        <v>242</v>
      </c>
      <c r="FD968" t="s">
        <v>242</v>
      </c>
      <c r="FE968" t="s">
        <v>244</v>
      </c>
      <c r="FF968" t="s">
        <v>244</v>
      </c>
      <c r="FG968" t="s">
        <v>242</v>
      </c>
      <c r="FH968" t="s">
        <v>242</v>
      </c>
      <c r="FI968" t="s">
        <v>214</v>
      </c>
      <c r="FJ968" t="s">
        <v>214</v>
      </c>
      <c r="FK968" t="s">
        <v>214</v>
      </c>
      <c r="FL968" t="s">
        <v>214</v>
      </c>
      <c r="FM968" t="s">
        <v>292</v>
      </c>
      <c r="FN968" t="s">
        <v>292</v>
      </c>
      <c r="FO968" t="s">
        <v>219</v>
      </c>
      <c r="FP968" t="s">
        <v>219</v>
      </c>
      <c r="FQ968" t="s">
        <v>241</v>
      </c>
      <c r="FR968" t="s">
        <v>241</v>
      </c>
      <c r="FS968" t="s">
        <v>241</v>
      </c>
      <c r="FT968" t="s">
        <v>241</v>
      </c>
      <c r="FU968" t="s">
        <v>219</v>
      </c>
      <c r="FV968" t="s">
        <v>241</v>
      </c>
      <c r="FW968" t="s">
        <v>241</v>
      </c>
      <c r="FX968" t="s">
        <v>241</v>
      </c>
      <c r="FY968" t="s">
        <v>241</v>
      </c>
      <c r="FZ968" t="s">
        <v>341</v>
      </c>
      <c r="GA968" t="s">
        <v>341</v>
      </c>
      <c r="GB968" t="s">
        <v>244</v>
      </c>
      <c r="GC968" t="s">
        <v>244</v>
      </c>
      <c r="GD968" t="s">
        <v>293</v>
      </c>
      <c r="GE968" t="s">
        <v>241</v>
      </c>
      <c r="GF968" t="s">
        <v>293</v>
      </c>
      <c r="GG968" t="s">
        <v>227</v>
      </c>
      <c r="GH968" t="s">
        <v>241</v>
      </c>
      <c r="GI968" t="s">
        <v>227</v>
      </c>
      <c r="GJ968" t="s">
        <v>227</v>
      </c>
      <c r="GK968" t="s">
        <v>227</v>
      </c>
      <c r="GL968" t="s">
        <v>227</v>
      </c>
      <c r="GM968" t="s">
        <v>227</v>
      </c>
      <c r="GN968" t="s">
        <v>219</v>
      </c>
      <c r="GO968" t="s">
        <v>219</v>
      </c>
      <c r="GP968" t="s">
        <v>294</v>
      </c>
      <c r="GQ968" t="s">
        <v>251</v>
      </c>
      <c r="GR968" t="s">
        <v>294</v>
      </c>
      <c r="GS968" t="s">
        <v>214</v>
      </c>
      <c r="GT968" t="s">
        <v>241</v>
      </c>
      <c r="GU968" t="s">
        <v>214</v>
      </c>
      <c r="GV968" t="s">
        <v>241</v>
      </c>
      <c r="GW968" t="s">
        <v>297</v>
      </c>
      <c r="GX968" t="s">
        <v>297</v>
      </c>
      <c r="GY968" t="s">
        <v>314</v>
      </c>
      <c r="GZ968" t="s">
        <v>241</v>
      </c>
      <c r="HA968" t="s">
        <v>239</v>
      </c>
      <c r="HB968" t="s">
        <v>241</v>
      </c>
      <c r="HC968" t="s">
        <v>315</v>
      </c>
      <c r="HD968" t="s">
        <v>316</v>
      </c>
      <c r="HE968" t="s">
        <v>343</v>
      </c>
      <c r="HF968" t="s">
        <v>241</v>
      </c>
      <c r="HG968" t="s">
        <v>319</v>
      </c>
      <c r="HH968" t="s">
        <v>241</v>
      </c>
      <c r="HI968" t="s">
        <v>241</v>
      </c>
      <c r="HJ968" t="s">
        <v>219</v>
      </c>
      <c r="HK968" t="s">
        <v>241</v>
      </c>
      <c r="HL968" s="12"/>
      <c r="HM968">
        <v>1</v>
      </c>
      <c r="HN968">
        <v>0.75</v>
      </c>
      <c r="HO968">
        <v>1</v>
      </c>
      <c r="HP968">
        <v>0.75</v>
      </c>
      <c r="HQ968">
        <v>1</v>
      </c>
      <c r="HR968">
        <v>0.5</v>
      </c>
      <c r="HS968">
        <v>0</v>
      </c>
      <c r="HT968">
        <v>1</v>
      </c>
      <c r="HU968">
        <v>0</v>
      </c>
      <c r="HV968">
        <v>0.75</v>
      </c>
      <c r="HW968">
        <v>0.5</v>
      </c>
      <c r="HX968">
        <v>0.75</v>
      </c>
      <c r="HY968">
        <v>1</v>
      </c>
      <c r="HZ968">
        <v>0.75</v>
      </c>
      <c r="IA968" s="4">
        <v>1</v>
      </c>
      <c r="IB968">
        <v>0.5</v>
      </c>
      <c r="IC968">
        <v>0.75</v>
      </c>
      <c r="ID968">
        <v>0.75</v>
      </c>
      <c r="IE968">
        <v>0.75</v>
      </c>
      <c r="IG968">
        <v>0.25</v>
      </c>
      <c r="IH968">
        <v>0.75</v>
      </c>
      <c r="II968">
        <v>1</v>
      </c>
      <c r="IJ968">
        <v>1</v>
      </c>
      <c r="IK968">
        <v>0.75</v>
      </c>
      <c r="IL968">
        <v>1</v>
      </c>
      <c r="IM968">
        <v>1</v>
      </c>
      <c r="IN968">
        <v>1</v>
      </c>
      <c r="IO968">
        <v>1</v>
      </c>
      <c r="IQ968">
        <v>0</v>
      </c>
      <c r="IS968">
        <f t="shared" si="862"/>
        <v>0.15</v>
      </c>
      <c r="IT968">
        <f t="shared" si="863"/>
        <v>0.09</v>
      </c>
      <c r="IU968">
        <f t="shared" si="864"/>
        <v>0.08</v>
      </c>
      <c r="IV968">
        <f t="shared" si="865"/>
        <v>7.5000000000000011E-2</v>
      </c>
      <c r="IW968">
        <f t="shared" si="866"/>
        <v>0.08</v>
      </c>
      <c r="IX968">
        <f t="shared" si="867"/>
        <v>6.5000000000000002E-2</v>
      </c>
      <c r="IY968">
        <f t="shared" si="868"/>
        <v>0</v>
      </c>
      <c r="IZ968">
        <f t="shared" si="869"/>
        <v>0.11</v>
      </c>
      <c r="JA968">
        <f t="shared" si="870"/>
        <v>0</v>
      </c>
      <c r="JB968">
        <f t="shared" si="871"/>
        <v>7.5000000000000011E-2</v>
      </c>
      <c r="JC968">
        <f t="shared" si="872"/>
        <v>0.06</v>
      </c>
      <c r="JD968">
        <f t="shared" si="873"/>
        <v>8.2500000000000004E-2</v>
      </c>
      <c r="JE968">
        <f t="shared" si="874"/>
        <v>7.0000000000000007E-2</v>
      </c>
      <c r="JF968">
        <f t="shared" si="875"/>
        <v>0.09</v>
      </c>
      <c r="JG968" s="5">
        <f t="shared" si="876"/>
        <v>0.05</v>
      </c>
      <c r="JH968">
        <f t="shared" si="877"/>
        <v>0</v>
      </c>
      <c r="JI968">
        <f t="shared" si="877"/>
        <v>0</v>
      </c>
      <c r="JJ968">
        <f t="shared" si="878"/>
        <v>0.15000000000000002</v>
      </c>
      <c r="JK968">
        <f t="shared" si="879"/>
        <v>0.11249999999999999</v>
      </c>
      <c r="JL968" s="6">
        <f t="shared" si="880"/>
        <v>5.6666666666666671E-2</v>
      </c>
      <c r="JM968">
        <f t="shared" si="881"/>
        <v>0.03</v>
      </c>
      <c r="JN968">
        <f t="shared" si="882"/>
        <v>3.7500000000000006E-2</v>
      </c>
      <c r="JO968">
        <f t="shared" si="883"/>
        <v>0.15</v>
      </c>
      <c r="JP968">
        <f t="shared" si="884"/>
        <v>0.1</v>
      </c>
      <c r="JQ968">
        <f t="shared" si="885"/>
        <v>0.09</v>
      </c>
      <c r="JR968">
        <f t="shared" si="886"/>
        <v>0.11</v>
      </c>
      <c r="JS968">
        <f t="shared" si="887"/>
        <v>0.1</v>
      </c>
      <c r="JT968">
        <f t="shared" si="887"/>
        <v>0.1</v>
      </c>
      <c r="JU968">
        <f t="shared" si="888"/>
        <v>1</v>
      </c>
      <c r="JV968">
        <f t="shared" si="888"/>
        <v>0</v>
      </c>
      <c r="JW968">
        <f t="shared" si="889"/>
        <v>0.15</v>
      </c>
      <c r="JY968">
        <f t="shared" si="890"/>
        <v>0.05</v>
      </c>
      <c r="JZ968">
        <f t="shared" si="891"/>
        <v>0.06</v>
      </c>
      <c r="KA968">
        <f t="shared" si="892"/>
        <v>0.02</v>
      </c>
      <c r="KB968">
        <f t="shared" si="892"/>
        <v>1.4999999999999999E-2</v>
      </c>
      <c r="KC968">
        <f t="shared" si="893"/>
        <v>0.04</v>
      </c>
      <c r="KD968">
        <f t="shared" si="861"/>
        <v>1.4999999999999999E-2</v>
      </c>
      <c r="KE968">
        <f t="shared" si="861"/>
        <v>0</v>
      </c>
      <c r="KF968">
        <f t="shared" si="861"/>
        <v>0.03</v>
      </c>
      <c r="KG968">
        <f t="shared" si="861"/>
        <v>0</v>
      </c>
      <c r="KH968">
        <f t="shared" si="861"/>
        <v>2.2499999999999999E-2</v>
      </c>
      <c r="KI968">
        <f t="shared" si="861"/>
        <v>1.4999999999999999E-2</v>
      </c>
      <c r="KJ968">
        <f t="shared" si="860"/>
        <v>2.2499999999999999E-2</v>
      </c>
      <c r="KK968">
        <f t="shared" si="894"/>
        <v>0.02</v>
      </c>
      <c r="KL968">
        <f t="shared" si="895"/>
        <v>0.03</v>
      </c>
      <c r="KM968" s="5">
        <f t="shared" si="896"/>
        <v>0.05</v>
      </c>
      <c r="KN968">
        <f t="shared" si="897"/>
        <v>0</v>
      </c>
      <c r="KO968">
        <f t="shared" si="897"/>
        <v>0</v>
      </c>
      <c r="KP968">
        <f t="shared" si="898"/>
        <v>4.4999999999999998E-2</v>
      </c>
      <c r="KQ968">
        <f t="shared" si="899"/>
        <v>2.2499999999999999E-2</v>
      </c>
      <c r="KR968" s="6">
        <f t="shared" si="900"/>
        <v>2.8333333333333335E-2</v>
      </c>
      <c r="KS968">
        <f t="shared" si="901"/>
        <v>0.01</v>
      </c>
      <c r="KT968">
        <f t="shared" si="902"/>
        <v>2.2499999999999999E-2</v>
      </c>
      <c r="KU968">
        <f t="shared" si="903"/>
        <v>0.04</v>
      </c>
      <c r="KV968">
        <f t="shared" si="904"/>
        <v>0.05</v>
      </c>
      <c r="KW968">
        <f t="shared" si="905"/>
        <v>7.4999999999999997E-3</v>
      </c>
      <c r="KX968">
        <f t="shared" si="906"/>
        <v>0</v>
      </c>
      <c r="KY968">
        <f t="shared" si="907"/>
        <v>0.04</v>
      </c>
      <c r="KZ968">
        <f t="shared" si="908"/>
        <v>0.03</v>
      </c>
      <c r="LA968">
        <f t="shared" si="909"/>
        <v>1</v>
      </c>
      <c r="LB968">
        <f t="shared" si="909"/>
        <v>0</v>
      </c>
      <c r="LC968">
        <f t="shared" si="910"/>
        <v>0.1</v>
      </c>
      <c r="LE968" t="str">
        <f t="shared" si="916"/>
        <v>Cameroun</v>
      </c>
      <c r="LF968">
        <f t="shared" si="911"/>
        <v>0.65</v>
      </c>
      <c r="LG968" s="6">
        <f t="shared" si="912"/>
        <v>0.74666666666666681</v>
      </c>
      <c r="LH968">
        <f t="shared" si="913"/>
        <v>0.86749999999999994</v>
      </c>
      <c r="LI968" s="6">
        <f t="shared" si="914"/>
        <v>0.78583333333333349</v>
      </c>
      <c r="LJ968">
        <f t="shared" si="915"/>
        <v>0</v>
      </c>
    </row>
    <row r="969" spans="1:322" x14ac:dyDescent="0.35">
      <c r="A969" s="8">
        <v>44868</v>
      </c>
      <c r="B969" t="s">
        <v>5190</v>
      </c>
      <c r="D969" s="27" t="s">
        <v>321</v>
      </c>
      <c r="E969" s="27" t="s">
        <v>262</v>
      </c>
      <c r="F969" s="27">
        <v>21</v>
      </c>
      <c r="G969" s="27" t="s">
        <v>258</v>
      </c>
      <c r="H969" s="27" t="s">
        <v>322</v>
      </c>
      <c r="I969" s="27" t="s">
        <v>207</v>
      </c>
      <c r="J969" s="27" t="s">
        <v>471</v>
      </c>
      <c r="K969" s="28">
        <v>44517</v>
      </c>
      <c r="L969" s="28">
        <v>44517</v>
      </c>
      <c r="M969" s="28">
        <v>44530</v>
      </c>
      <c r="N969" s="27" t="s">
        <v>261</v>
      </c>
      <c r="O969" s="27" t="s">
        <v>261</v>
      </c>
      <c r="P969" s="27" t="s">
        <v>261</v>
      </c>
      <c r="Q969" s="27" t="s">
        <v>324</v>
      </c>
      <c r="R969" s="28">
        <v>44575</v>
      </c>
      <c r="S969" s="28">
        <v>44580</v>
      </c>
      <c r="T969" s="27" t="s">
        <v>263</v>
      </c>
      <c r="U969" s="27" t="s">
        <v>261</v>
      </c>
      <c r="V969" s="28" t="s">
        <v>262</v>
      </c>
      <c r="W969" s="27" t="s">
        <v>261</v>
      </c>
      <c r="X969" s="28" t="s">
        <v>262</v>
      </c>
      <c r="Y969" s="27" t="s">
        <v>263</v>
      </c>
      <c r="Z969" s="28">
        <v>44690</v>
      </c>
      <c r="AA969" s="27" t="s">
        <v>264</v>
      </c>
      <c r="AB969" s="27" t="s">
        <v>265</v>
      </c>
      <c r="AC969" s="27" t="s">
        <v>5191</v>
      </c>
      <c r="AD969" s="27" t="s">
        <v>267</v>
      </c>
      <c r="AE969" s="27" t="s">
        <v>473</v>
      </c>
      <c r="AF969" s="27" t="s">
        <v>474</v>
      </c>
      <c r="AG969" s="29">
        <v>800000</v>
      </c>
      <c r="AH969" s="27" t="s">
        <v>263</v>
      </c>
      <c r="AI969" s="27">
        <v>44614</v>
      </c>
      <c r="AJ969" s="28">
        <v>44684</v>
      </c>
      <c r="AK969" s="27" t="s">
        <v>268</v>
      </c>
      <c r="AL969" s="27" t="s">
        <v>602</v>
      </c>
      <c r="AM969" s="27" t="s">
        <v>2036</v>
      </c>
      <c r="AN969" s="27" t="s">
        <v>2037</v>
      </c>
      <c r="AO969" s="27" t="s">
        <v>261</v>
      </c>
      <c r="AP969" s="27" t="s">
        <v>261</v>
      </c>
      <c r="AQ969" s="28" t="s">
        <v>262</v>
      </c>
      <c r="AR969" s="27" t="s">
        <v>261</v>
      </c>
      <c r="AS969" s="28" t="s">
        <v>262</v>
      </c>
      <c r="AT969" s="27" t="s">
        <v>261</v>
      </c>
      <c r="AU969" s="28" t="s">
        <v>262</v>
      </c>
      <c r="AV969" s="27" t="s">
        <v>261</v>
      </c>
      <c r="AW969" s="28" t="s">
        <v>262</v>
      </c>
      <c r="AX969" s="27" t="s">
        <v>261</v>
      </c>
      <c r="AY969" s="28" t="s">
        <v>262</v>
      </c>
      <c r="AZ969" s="27" t="s">
        <v>262</v>
      </c>
      <c r="BA969" s="27" t="s">
        <v>262</v>
      </c>
      <c r="BB969" s="27" t="s">
        <v>261</v>
      </c>
      <c r="BC969" s="28" t="s">
        <v>262</v>
      </c>
      <c r="BD969" s="27" t="s">
        <v>261</v>
      </c>
      <c r="BE969" s="30" t="s">
        <v>262</v>
      </c>
      <c r="BF969" t="s">
        <v>475</v>
      </c>
      <c r="BG969" s="9" t="s">
        <v>207</v>
      </c>
      <c r="BH969" t="s">
        <v>208</v>
      </c>
      <c r="BI969" t="s">
        <v>510</v>
      </c>
      <c r="BJ969" t="s">
        <v>210</v>
      </c>
      <c r="BK969" t="s">
        <v>329</v>
      </c>
      <c r="BL969" t="s">
        <v>212</v>
      </c>
      <c r="BM969" t="s">
        <v>1110</v>
      </c>
      <c r="BN969" t="s">
        <v>214</v>
      </c>
      <c r="BO969" t="s">
        <v>215</v>
      </c>
      <c r="BP969" t="s">
        <v>219</v>
      </c>
      <c r="BQ969" t="s">
        <v>1120</v>
      </c>
      <c r="BR969" t="s">
        <v>5192</v>
      </c>
      <c r="BS969" t="s">
        <v>1104</v>
      </c>
      <c r="BT969" t="s">
        <v>481</v>
      </c>
      <c r="BU969" t="s">
        <v>479</v>
      </c>
      <c r="BV969" t="s">
        <v>214</v>
      </c>
      <c r="CC969" t="s">
        <v>214</v>
      </c>
      <c r="CG969" t="s">
        <v>214</v>
      </c>
      <c r="CH969" t="s">
        <v>1404</v>
      </c>
      <c r="CI969" t="s">
        <v>333</v>
      </c>
      <c r="CJ969" t="s">
        <v>5193</v>
      </c>
      <c r="CK969" t="s">
        <v>220</v>
      </c>
      <c r="CL969" t="s">
        <v>500</v>
      </c>
      <c r="CM969" t="s">
        <v>5194</v>
      </c>
      <c r="CN969" t="s">
        <v>306</v>
      </c>
      <c r="CP969" t="s">
        <v>224</v>
      </c>
      <c r="CQ969" t="s">
        <v>224</v>
      </c>
      <c r="CR969" t="s">
        <v>226</v>
      </c>
      <c r="CS969" t="s">
        <v>226</v>
      </c>
      <c r="CT969" t="s">
        <v>214</v>
      </c>
      <c r="CU969" t="s">
        <v>219</v>
      </c>
      <c r="CV969" t="s">
        <v>227</v>
      </c>
      <c r="CW969" t="s">
        <v>227</v>
      </c>
      <c r="CX969" t="s">
        <v>228</v>
      </c>
      <c r="CY969" t="s">
        <v>228</v>
      </c>
      <c r="CZ969" t="s">
        <v>219</v>
      </c>
      <c r="DA969" t="s">
        <v>219</v>
      </c>
      <c r="DB969" t="s">
        <v>230</v>
      </c>
      <c r="DC969" t="s">
        <v>230</v>
      </c>
      <c r="DD969" t="s">
        <v>219</v>
      </c>
      <c r="DI969" t="s">
        <v>338</v>
      </c>
      <c r="DK969" t="s">
        <v>233</v>
      </c>
      <c r="DL969" t="s">
        <v>372</v>
      </c>
      <c r="DM969" t="s">
        <v>214</v>
      </c>
      <c r="DN969" t="s">
        <v>219</v>
      </c>
      <c r="DO969" t="s">
        <v>288</v>
      </c>
      <c r="DP969" t="s">
        <v>399</v>
      </c>
      <c r="DR969" t="s">
        <v>399</v>
      </c>
      <c r="DT969" t="s">
        <v>219</v>
      </c>
      <c r="DU969" t="s">
        <v>219</v>
      </c>
      <c r="DX969" t="s">
        <v>233</v>
      </c>
      <c r="DY969" t="s">
        <v>233</v>
      </c>
      <c r="DZ969" t="s">
        <v>238</v>
      </c>
      <c r="EA969" t="s">
        <v>233</v>
      </c>
      <c r="EB969" t="s">
        <v>372</v>
      </c>
      <c r="EC969" t="s">
        <v>237</v>
      </c>
      <c r="ED969" t="s">
        <v>237</v>
      </c>
      <c r="EE969" t="s">
        <v>214</v>
      </c>
      <c r="EF969" t="s">
        <v>214</v>
      </c>
      <c r="EG969" t="s">
        <v>214</v>
      </c>
      <c r="EI969" t="s">
        <v>214</v>
      </c>
      <c r="EK969" t="s">
        <v>242</v>
      </c>
      <c r="EL969" t="s">
        <v>242</v>
      </c>
      <c r="EM969" t="s">
        <v>486</v>
      </c>
      <c r="EN969" t="s">
        <v>486</v>
      </c>
      <c r="EO969" t="s">
        <v>486</v>
      </c>
      <c r="EP969" t="s">
        <v>486</v>
      </c>
      <c r="EQ969" t="s">
        <v>214</v>
      </c>
      <c r="ER969" t="s">
        <v>214</v>
      </c>
      <c r="ES969" t="s">
        <v>237</v>
      </c>
      <c r="ET969" t="s">
        <v>237</v>
      </c>
      <c r="EU969" t="s">
        <v>237</v>
      </c>
      <c r="EV969" t="s">
        <v>237</v>
      </c>
      <c r="EW969" t="s">
        <v>310</v>
      </c>
      <c r="EX969" t="s">
        <v>310</v>
      </c>
      <c r="EY969" t="s">
        <v>237</v>
      </c>
      <c r="EZ969" t="s">
        <v>241</v>
      </c>
      <c r="FA969" t="s">
        <v>241</v>
      </c>
      <c r="FB969" t="s">
        <v>233</v>
      </c>
      <c r="FC969" t="s">
        <v>237</v>
      </c>
      <c r="FD969" t="s">
        <v>237</v>
      </c>
      <c r="FE969" t="s">
        <v>286</v>
      </c>
      <c r="FF969" t="s">
        <v>286</v>
      </c>
      <c r="FG969" t="s">
        <v>548</v>
      </c>
      <c r="FH969" t="s">
        <v>547</v>
      </c>
      <c r="FI969" t="s">
        <v>214</v>
      </c>
      <c r="FJ969" t="s">
        <v>214</v>
      </c>
      <c r="FK969" t="s">
        <v>214</v>
      </c>
      <c r="FL969" t="s">
        <v>214</v>
      </c>
      <c r="FM969" t="s">
        <v>245</v>
      </c>
      <c r="FN969" t="s">
        <v>245</v>
      </c>
      <c r="FO969" t="s">
        <v>219</v>
      </c>
      <c r="FP969" t="s">
        <v>219</v>
      </c>
      <c r="FQ969" t="s">
        <v>241</v>
      </c>
      <c r="FR969" t="s">
        <v>241</v>
      </c>
      <c r="FS969" t="s">
        <v>241</v>
      </c>
      <c r="FT969" t="s">
        <v>241</v>
      </c>
      <c r="FU969" t="s">
        <v>219</v>
      </c>
      <c r="FV969" t="s">
        <v>241</v>
      </c>
      <c r="FW969" t="s">
        <v>241</v>
      </c>
      <c r="FX969" t="s">
        <v>241</v>
      </c>
      <c r="FY969" t="s">
        <v>241</v>
      </c>
      <c r="FZ969" t="s">
        <v>341</v>
      </c>
      <c r="GA969" t="s">
        <v>341</v>
      </c>
      <c r="GB969" t="s">
        <v>244</v>
      </c>
      <c r="GC969" t="s">
        <v>244</v>
      </c>
      <c r="GD969" t="s">
        <v>565</v>
      </c>
      <c r="GE969" t="s">
        <v>5195</v>
      </c>
      <c r="GF969" t="s">
        <v>565</v>
      </c>
      <c r="GG969" t="s">
        <v>244</v>
      </c>
      <c r="GH969" t="s">
        <v>241</v>
      </c>
      <c r="GI969" t="s">
        <v>244</v>
      </c>
      <c r="GJ969" t="s">
        <v>227</v>
      </c>
      <c r="GK969" t="s">
        <v>227</v>
      </c>
      <c r="GL969" t="s">
        <v>227</v>
      </c>
      <c r="GM969" t="s">
        <v>227</v>
      </c>
      <c r="GN969" t="s">
        <v>219</v>
      </c>
      <c r="GO969" t="s">
        <v>219</v>
      </c>
      <c r="GP969" t="s">
        <v>294</v>
      </c>
      <c r="GQ969" t="s">
        <v>295</v>
      </c>
      <c r="GR969" t="s">
        <v>294</v>
      </c>
      <c r="GS969" t="s">
        <v>214</v>
      </c>
      <c r="GT969" t="s">
        <v>241</v>
      </c>
      <c r="GU969" t="s">
        <v>214</v>
      </c>
      <c r="GV969" t="s">
        <v>241</v>
      </c>
      <c r="GW969" t="s">
        <v>297</v>
      </c>
      <c r="GX969" t="s">
        <v>297</v>
      </c>
      <c r="GY969" t="s">
        <v>491</v>
      </c>
      <c r="GZ969" t="s">
        <v>241</v>
      </c>
      <c r="HA969" t="s">
        <v>298</v>
      </c>
      <c r="HB969" t="s">
        <v>241</v>
      </c>
      <c r="HC969" t="s">
        <v>315</v>
      </c>
      <c r="HD969" t="s">
        <v>316</v>
      </c>
      <c r="HE969" t="s">
        <v>343</v>
      </c>
      <c r="HF969" t="s">
        <v>241</v>
      </c>
      <c r="HG969" t="s">
        <v>319</v>
      </c>
      <c r="HH969" t="s">
        <v>241</v>
      </c>
      <c r="HI969" t="s">
        <v>241</v>
      </c>
      <c r="HJ969" t="s">
        <v>214</v>
      </c>
      <c r="HK969" t="s">
        <v>5196</v>
      </c>
      <c r="HL969" s="12"/>
      <c r="HM969">
        <v>0.75</v>
      </c>
      <c r="HN969">
        <v>0</v>
      </c>
      <c r="HO969">
        <v>1</v>
      </c>
      <c r="HP969">
        <v>1</v>
      </c>
      <c r="HQ969">
        <v>1</v>
      </c>
      <c r="HR969">
        <v>0.25</v>
      </c>
      <c r="HS969">
        <v>1</v>
      </c>
      <c r="HT969">
        <v>1</v>
      </c>
      <c r="HU969">
        <v>1</v>
      </c>
      <c r="HV969">
        <v>0.25</v>
      </c>
      <c r="HW969">
        <v>0.25</v>
      </c>
      <c r="HX969">
        <v>0.5</v>
      </c>
      <c r="HY969">
        <v>1</v>
      </c>
      <c r="HZ969">
        <v>0.75</v>
      </c>
      <c r="IA969" s="4">
        <v>1</v>
      </c>
      <c r="IB969">
        <v>0.5</v>
      </c>
      <c r="IC969">
        <v>0.5</v>
      </c>
      <c r="ID969">
        <v>0.5</v>
      </c>
      <c r="IE969">
        <v>0.5</v>
      </c>
      <c r="IG969">
        <v>0.75</v>
      </c>
      <c r="IH969">
        <v>0.25</v>
      </c>
      <c r="II969">
        <v>0.75</v>
      </c>
      <c r="IJ969">
        <v>1</v>
      </c>
      <c r="IK969">
        <v>0.75</v>
      </c>
      <c r="IL969">
        <v>0.5</v>
      </c>
      <c r="IM969">
        <v>0.75</v>
      </c>
      <c r="IN969">
        <v>1</v>
      </c>
      <c r="IO969">
        <v>1</v>
      </c>
      <c r="IQ969">
        <v>0</v>
      </c>
      <c r="IS969">
        <f t="shared" si="862"/>
        <v>0.11249999999999999</v>
      </c>
      <c r="IT969">
        <f t="shared" si="863"/>
        <v>0</v>
      </c>
      <c r="IU969">
        <f t="shared" si="864"/>
        <v>0.08</v>
      </c>
      <c r="IV969">
        <f t="shared" si="865"/>
        <v>0.1</v>
      </c>
      <c r="IW969">
        <f t="shared" si="866"/>
        <v>0.08</v>
      </c>
      <c r="IX969">
        <f t="shared" si="867"/>
        <v>3.2500000000000001E-2</v>
      </c>
      <c r="IY969">
        <f t="shared" si="868"/>
        <v>0.1</v>
      </c>
      <c r="IZ969">
        <f t="shared" si="869"/>
        <v>0.11</v>
      </c>
      <c r="JA969">
        <f t="shared" si="870"/>
        <v>0.13</v>
      </c>
      <c r="JB969">
        <f t="shared" si="871"/>
        <v>2.5000000000000001E-2</v>
      </c>
      <c r="JC969">
        <f t="shared" si="872"/>
        <v>0.03</v>
      </c>
      <c r="JD969">
        <f t="shared" si="873"/>
        <v>5.5E-2</v>
      </c>
      <c r="JE969">
        <f t="shared" si="874"/>
        <v>7.0000000000000007E-2</v>
      </c>
      <c r="JF969">
        <f t="shared" si="875"/>
        <v>0.09</v>
      </c>
      <c r="JG969" s="5">
        <f t="shared" si="876"/>
        <v>0.05</v>
      </c>
      <c r="JH969">
        <f t="shared" si="877"/>
        <v>0</v>
      </c>
      <c r="JI969">
        <f t="shared" si="877"/>
        <v>0</v>
      </c>
      <c r="JJ969">
        <f t="shared" si="878"/>
        <v>0.1</v>
      </c>
      <c r="JK969">
        <f t="shared" si="879"/>
        <v>7.4999999999999997E-2</v>
      </c>
      <c r="JL969" s="6">
        <f t="shared" si="880"/>
        <v>0.04</v>
      </c>
      <c r="JM969">
        <f t="shared" si="881"/>
        <v>0.09</v>
      </c>
      <c r="JN969">
        <f t="shared" si="882"/>
        <v>1.2500000000000001E-2</v>
      </c>
      <c r="JO969">
        <f t="shared" si="883"/>
        <v>0.11249999999999999</v>
      </c>
      <c r="JP969">
        <f t="shared" si="884"/>
        <v>0.1</v>
      </c>
      <c r="JQ969">
        <f t="shared" si="885"/>
        <v>0.09</v>
      </c>
      <c r="JR969">
        <f t="shared" si="886"/>
        <v>5.5E-2</v>
      </c>
      <c r="JS969">
        <f t="shared" si="887"/>
        <v>7.5000000000000011E-2</v>
      </c>
      <c r="JT969">
        <f t="shared" si="887"/>
        <v>0.1</v>
      </c>
      <c r="JU969">
        <f t="shared" si="888"/>
        <v>1</v>
      </c>
      <c r="JV969">
        <f t="shared" si="888"/>
        <v>0</v>
      </c>
      <c r="JW969">
        <f t="shared" si="889"/>
        <v>0.15</v>
      </c>
      <c r="JY969">
        <f t="shared" si="890"/>
        <v>3.7500000000000006E-2</v>
      </c>
      <c r="JZ969">
        <f t="shared" si="891"/>
        <v>0</v>
      </c>
      <c r="KA969">
        <f t="shared" si="892"/>
        <v>0.02</v>
      </c>
      <c r="KB969">
        <f t="shared" si="892"/>
        <v>0.02</v>
      </c>
      <c r="KC969">
        <f t="shared" si="893"/>
        <v>0.04</v>
      </c>
      <c r="KD969">
        <f t="shared" si="861"/>
        <v>7.4999999999999997E-3</v>
      </c>
      <c r="KE969">
        <f t="shared" si="861"/>
        <v>0.03</v>
      </c>
      <c r="KF969">
        <f t="shared" si="861"/>
        <v>0.03</v>
      </c>
      <c r="KG969">
        <f t="shared" si="861"/>
        <v>0.03</v>
      </c>
      <c r="KH969">
        <f t="shared" si="861"/>
        <v>7.4999999999999997E-3</v>
      </c>
      <c r="KI969">
        <f t="shared" si="861"/>
        <v>7.4999999999999997E-3</v>
      </c>
      <c r="KJ969">
        <f t="shared" si="860"/>
        <v>1.4999999999999999E-2</v>
      </c>
      <c r="KK969">
        <f t="shared" si="894"/>
        <v>0.02</v>
      </c>
      <c r="KL969">
        <f t="shared" si="895"/>
        <v>0.03</v>
      </c>
      <c r="KM969" s="5">
        <f t="shared" si="896"/>
        <v>0.05</v>
      </c>
      <c r="KN969">
        <f t="shared" si="897"/>
        <v>0</v>
      </c>
      <c r="KO969">
        <f t="shared" si="897"/>
        <v>0</v>
      </c>
      <c r="KP969">
        <f t="shared" si="898"/>
        <v>0.03</v>
      </c>
      <c r="KQ969">
        <f t="shared" si="899"/>
        <v>1.4999999999999999E-2</v>
      </c>
      <c r="KR969" s="6">
        <f t="shared" si="900"/>
        <v>0.02</v>
      </c>
      <c r="KS969">
        <f t="shared" si="901"/>
        <v>0.03</v>
      </c>
      <c r="KT969">
        <f t="shared" si="902"/>
        <v>7.4999999999999997E-3</v>
      </c>
      <c r="KU969">
        <f t="shared" si="903"/>
        <v>0.03</v>
      </c>
      <c r="KV969">
        <f t="shared" si="904"/>
        <v>0.05</v>
      </c>
      <c r="KW969">
        <f t="shared" si="905"/>
        <v>7.4999999999999997E-3</v>
      </c>
      <c r="KX969">
        <f t="shared" si="906"/>
        <v>0</v>
      </c>
      <c r="KY969">
        <f t="shared" si="907"/>
        <v>0.03</v>
      </c>
      <c r="KZ969">
        <f t="shared" si="908"/>
        <v>0.03</v>
      </c>
      <c r="LA969">
        <f t="shared" si="909"/>
        <v>1</v>
      </c>
      <c r="LB969">
        <f t="shared" si="909"/>
        <v>0</v>
      </c>
      <c r="LC969">
        <f t="shared" si="910"/>
        <v>0.1</v>
      </c>
      <c r="LE969" t="str">
        <f t="shared" si="916"/>
        <v>Cameroun</v>
      </c>
      <c r="LF969">
        <f t="shared" si="911"/>
        <v>0.745</v>
      </c>
      <c r="LG969" s="6">
        <f t="shared" si="912"/>
        <v>0.53500000000000003</v>
      </c>
      <c r="LH969">
        <f t="shared" si="913"/>
        <v>0.78499999999999992</v>
      </c>
      <c r="LI969" s="6">
        <f t="shared" si="914"/>
        <v>0.69500000000000006</v>
      </c>
      <c r="LJ969">
        <f t="shared" si="915"/>
        <v>0</v>
      </c>
    </row>
    <row r="970" spans="1:322" x14ac:dyDescent="0.35">
      <c r="A970" s="8">
        <v>44853</v>
      </c>
      <c r="B970" t="s">
        <v>5197</v>
      </c>
      <c r="D970" s="24" t="s">
        <v>321</v>
      </c>
      <c r="E970" s="24" t="s">
        <v>262</v>
      </c>
      <c r="F970" s="24">
        <v>27</v>
      </c>
      <c r="G970" s="24" t="s">
        <v>258</v>
      </c>
      <c r="H970" s="24" t="s">
        <v>322</v>
      </c>
      <c r="I970" s="24" t="s">
        <v>207</v>
      </c>
      <c r="J970" s="24" t="s">
        <v>471</v>
      </c>
      <c r="K970" s="25">
        <v>44518</v>
      </c>
      <c r="L970" s="25">
        <v>44518</v>
      </c>
      <c r="M970" s="25">
        <v>44530</v>
      </c>
      <c r="N970" s="24" t="s">
        <v>261</v>
      </c>
      <c r="O970" s="24" t="s">
        <v>261</v>
      </c>
      <c r="P970" s="24" t="s">
        <v>261</v>
      </c>
      <c r="Q970" s="24" t="s">
        <v>324</v>
      </c>
      <c r="R970" s="25">
        <v>44530</v>
      </c>
      <c r="S970" s="25">
        <v>44602</v>
      </c>
      <c r="T970" s="24" t="s">
        <v>263</v>
      </c>
      <c r="U970" s="24" t="s">
        <v>261</v>
      </c>
      <c r="V970" s="25" t="s">
        <v>262</v>
      </c>
      <c r="W970" s="24" t="s">
        <v>261</v>
      </c>
      <c r="X970" s="25" t="s">
        <v>262</v>
      </c>
      <c r="Y970" s="24" t="s">
        <v>263</v>
      </c>
      <c r="Z970" s="25">
        <v>44690</v>
      </c>
      <c r="AA970" s="24" t="s">
        <v>264</v>
      </c>
      <c r="AB970" s="24" t="s">
        <v>265</v>
      </c>
      <c r="AC970" s="24" t="s">
        <v>5198</v>
      </c>
      <c r="AD970" s="24" t="s">
        <v>267</v>
      </c>
      <c r="AE970" s="24" t="s">
        <v>473</v>
      </c>
      <c r="AF970" s="24" t="s">
        <v>474</v>
      </c>
      <c r="AG970" s="31">
        <v>800000</v>
      </c>
      <c r="AH970" s="24" t="s">
        <v>261</v>
      </c>
      <c r="AI970" s="24" t="s">
        <v>262</v>
      </c>
      <c r="AJ970" s="25" t="s">
        <v>262</v>
      </c>
      <c r="AK970" s="24" t="s">
        <v>262</v>
      </c>
      <c r="AL970" s="24" t="s">
        <v>262</v>
      </c>
      <c r="AM970" s="24" t="s">
        <v>262</v>
      </c>
      <c r="AN970" s="24" t="s">
        <v>262</v>
      </c>
      <c r="AO970" s="27" t="s">
        <v>263</v>
      </c>
      <c r="AP970" s="24" t="s">
        <v>261</v>
      </c>
      <c r="AQ970" s="25" t="s">
        <v>262</v>
      </c>
      <c r="AR970" s="24" t="s">
        <v>261</v>
      </c>
      <c r="AS970" s="25" t="s">
        <v>262</v>
      </c>
      <c r="AT970" s="24" t="s">
        <v>261</v>
      </c>
      <c r="AU970" s="25" t="s">
        <v>262</v>
      </c>
      <c r="AV970" s="24" t="s">
        <v>261</v>
      </c>
      <c r="AW970" s="25" t="s">
        <v>262</v>
      </c>
      <c r="AX970" s="24" t="s">
        <v>261</v>
      </c>
      <c r="AY970" s="25" t="s">
        <v>262</v>
      </c>
      <c r="AZ970" s="24" t="s">
        <v>263</v>
      </c>
      <c r="BA970" s="25">
        <v>44608</v>
      </c>
      <c r="BB970" s="24" t="s">
        <v>261</v>
      </c>
      <c r="BC970" s="25" t="s">
        <v>262</v>
      </c>
      <c r="BD970" s="24" t="s">
        <v>263</v>
      </c>
      <c r="BE970" s="26">
        <v>44586</v>
      </c>
      <c r="BF970" t="s">
        <v>475</v>
      </c>
      <c r="BG970" s="9" t="s">
        <v>1229</v>
      </c>
      <c r="BH970" t="s">
        <v>272</v>
      </c>
      <c r="BI970" t="s">
        <v>529</v>
      </c>
      <c r="BJ970" t="s">
        <v>210</v>
      </c>
      <c r="BK970" t="s">
        <v>852</v>
      </c>
      <c r="BL970" t="s">
        <v>212</v>
      </c>
      <c r="BM970" t="s">
        <v>478</v>
      </c>
      <c r="BN970" t="s">
        <v>219</v>
      </c>
      <c r="BO970" t="s">
        <v>276</v>
      </c>
      <c r="BP970" t="s">
        <v>219</v>
      </c>
      <c r="BQ970" t="s">
        <v>216</v>
      </c>
      <c r="BR970" t="s">
        <v>5199</v>
      </c>
      <c r="BS970" t="s">
        <v>1104</v>
      </c>
      <c r="BT970" t="s">
        <v>481</v>
      </c>
      <c r="BU970" t="s">
        <v>479</v>
      </c>
      <c r="BV970" t="s">
        <v>219</v>
      </c>
      <c r="BW970" t="s">
        <v>859</v>
      </c>
      <c r="BY970" t="s">
        <v>5200</v>
      </c>
      <c r="BZ970" t="s">
        <v>1101</v>
      </c>
      <c r="CA970" t="s">
        <v>1102</v>
      </c>
      <c r="CB970" t="s">
        <v>1100</v>
      </c>
      <c r="CC970" t="s">
        <v>219</v>
      </c>
      <c r="CD970" t="s">
        <v>1404</v>
      </c>
      <c r="CF970" t="s">
        <v>2453</v>
      </c>
      <c r="CG970" t="s">
        <v>214</v>
      </c>
      <c r="CH970" t="s">
        <v>795</v>
      </c>
      <c r="CI970" t="s">
        <v>335</v>
      </c>
      <c r="CJ970" t="s">
        <v>5201</v>
      </c>
      <c r="CK970" t="s">
        <v>220</v>
      </c>
      <c r="CL970" t="s">
        <v>422</v>
      </c>
      <c r="CN970" t="s">
        <v>306</v>
      </c>
      <c r="CP970" t="s">
        <v>225</v>
      </c>
      <c r="CQ970" t="s">
        <v>225</v>
      </c>
      <c r="CR970" t="s">
        <v>286</v>
      </c>
      <c r="CS970" t="s">
        <v>226</v>
      </c>
      <c r="CT970" t="s">
        <v>219</v>
      </c>
      <c r="CU970" t="s">
        <v>219</v>
      </c>
      <c r="CV970" t="s">
        <v>227</v>
      </c>
      <c r="CW970" t="s">
        <v>227</v>
      </c>
      <c r="CX970" t="s">
        <v>228</v>
      </c>
      <c r="CY970" t="s">
        <v>228</v>
      </c>
      <c r="CZ970" t="s">
        <v>214</v>
      </c>
      <c r="DA970" t="s">
        <v>214</v>
      </c>
      <c r="DB970" t="s">
        <v>229</v>
      </c>
      <c r="DC970" t="s">
        <v>229</v>
      </c>
      <c r="DD970" t="s">
        <v>214</v>
      </c>
      <c r="DE970" t="s">
        <v>231</v>
      </c>
      <c r="DG970" t="s">
        <v>231</v>
      </c>
      <c r="DI970" t="s">
        <v>484</v>
      </c>
      <c r="DK970" t="s">
        <v>372</v>
      </c>
      <c r="DL970" t="s">
        <v>372</v>
      </c>
      <c r="DM970" t="s">
        <v>214</v>
      </c>
      <c r="DN970" t="s">
        <v>219</v>
      </c>
      <c r="DO970" t="s">
        <v>288</v>
      </c>
      <c r="DP970" t="s">
        <v>1854</v>
      </c>
      <c r="DR970" t="s">
        <v>356</v>
      </c>
      <c r="DT970" t="s">
        <v>214</v>
      </c>
      <c r="DU970" t="s">
        <v>214</v>
      </c>
      <c r="DV970" t="s">
        <v>236</v>
      </c>
      <c r="DX970" t="s">
        <v>237</v>
      </c>
      <c r="DY970" t="s">
        <v>237</v>
      </c>
      <c r="DZ970" t="s">
        <v>485</v>
      </c>
      <c r="EA970" t="s">
        <v>237</v>
      </c>
      <c r="EB970" t="s">
        <v>237</v>
      </c>
      <c r="EC970" t="s">
        <v>237</v>
      </c>
      <c r="ED970" t="s">
        <v>237</v>
      </c>
      <c r="EE970" t="s">
        <v>214</v>
      </c>
      <c r="EF970" t="s">
        <v>214</v>
      </c>
      <c r="EG970" t="s">
        <v>219</v>
      </c>
      <c r="EH970" t="s">
        <v>5202</v>
      </c>
      <c r="EI970" t="s">
        <v>214</v>
      </c>
      <c r="EK970" t="s">
        <v>242</v>
      </c>
      <c r="EL970" t="s">
        <v>242</v>
      </c>
      <c r="EM970" t="s">
        <v>240</v>
      </c>
      <c r="EN970" t="s">
        <v>240</v>
      </c>
      <c r="EO970" t="s">
        <v>401</v>
      </c>
      <c r="EP970" t="s">
        <v>401</v>
      </c>
      <c r="EQ970" t="s">
        <v>214</v>
      </c>
      <c r="ER970" t="s">
        <v>214</v>
      </c>
      <c r="ES970" t="s">
        <v>233</v>
      </c>
      <c r="ET970" t="s">
        <v>372</v>
      </c>
      <c r="EU970" t="s">
        <v>233</v>
      </c>
      <c r="EV970" t="s">
        <v>233</v>
      </c>
      <c r="EW970" t="s">
        <v>310</v>
      </c>
      <c r="EX970" t="s">
        <v>310</v>
      </c>
      <c r="EY970" t="s">
        <v>237</v>
      </c>
      <c r="EZ970" t="s">
        <v>241</v>
      </c>
      <c r="FA970" t="s">
        <v>241</v>
      </c>
      <c r="FB970" t="s">
        <v>237</v>
      </c>
      <c r="FC970" t="s">
        <v>233</v>
      </c>
      <c r="FD970" t="s">
        <v>233</v>
      </c>
      <c r="FE970" t="s">
        <v>244</v>
      </c>
      <c r="FF970" t="s">
        <v>244</v>
      </c>
      <c r="FG970" t="s">
        <v>390</v>
      </c>
      <c r="FH970" t="s">
        <v>390</v>
      </c>
      <c r="FI970" t="s">
        <v>214</v>
      </c>
      <c r="FJ970" t="s">
        <v>214</v>
      </c>
      <c r="FK970" t="s">
        <v>219</v>
      </c>
      <c r="FL970" t="s">
        <v>402</v>
      </c>
      <c r="FM970" t="s">
        <v>292</v>
      </c>
      <c r="FN970" t="s">
        <v>292</v>
      </c>
      <c r="FO970" t="s">
        <v>214</v>
      </c>
      <c r="FP970" t="s">
        <v>214</v>
      </c>
      <c r="FQ970" t="s">
        <v>500</v>
      </c>
      <c r="FR970" t="s">
        <v>5203</v>
      </c>
      <c r="FS970" t="s">
        <v>2257</v>
      </c>
      <c r="FT970" t="s">
        <v>241</v>
      </c>
      <c r="FU970" t="s">
        <v>219</v>
      </c>
      <c r="FV970" t="s">
        <v>241</v>
      </c>
      <c r="FW970" t="s">
        <v>241</v>
      </c>
      <c r="FX970" t="s">
        <v>241</v>
      </c>
      <c r="FY970" t="s">
        <v>241</v>
      </c>
      <c r="FZ970" t="s">
        <v>341</v>
      </c>
      <c r="GA970" t="s">
        <v>341</v>
      </c>
      <c r="GB970" t="s">
        <v>250</v>
      </c>
      <c r="GC970" t="s">
        <v>250</v>
      </c>
      <c r="GD970" t="s">
        <v>293</v>
      </c>
      <c r="GE970" t="s">
        <v>241</v>
      </c>
      <c r="GF970" t="s">
        <v>293</v>
      </c>
      <c r="GG970" t="s">
        <v>226</v>
      </c>
      <c r="GH970" t="s">
        <v>5204</v>
      </c>
      <c r="GI970" t="s">
        <v>226</v>
      </c>
      <c r="GJ970" t="s">
        <v>226</v>
      </c>
      <c r="GK970" t="s">
        <v>226</v>
      </c>
      <c r="GL970" t="s">
        <v>250</v>
      </c>
      <c r="GM970" t="s">
        <v>250</v>
      </c>
      <c r="GN970" t="s">
        <v>214</v>
      </c>
      <c r="GO970" t="s">
        <v>214</v>
      </c>
      <c r="GP970" t="s">
        <v>239</v>
      </c>
      <c r="GQ970" t="s">
        <v>342</v>
      </c>
      <c r="GR970" t="s">
        <v>239</v>
      </c>
      <c r="GS970" t="s">
        <v>214</v>
      </c>
      <c r="GT970" t="s">
        <v>241</v>
      </c>
      <c r="GU970" t="s">
        <v>214</v>
      </c>
      <c r="GV970" t="s">
        <v>241</v>
      </c>
      <c r="GW970" t="s">
        <v>296</v>
      </c>
      <c r="GX970" t="s">
        <v>296</v>
      </c>
      <c r="GY970" t="s">
        <v>254</v>
      </c>
      <c r="GZ970" t="s">
        <v>241</v>
      </c>
      <c r="HA970" t="s">
        <v>239</v>
      </c>
      <c r="HB970" t="s">
        <v>241</v>
      </c>
      <c r="HC970" t="s">
        <v>315</v>
      </c>
      <c r="HD970" t="s">
        <v>517</v>
      </c>
      <c r="HE970" t="s">
        <v>590</v>
      </c>
      <c r="HF970" t="s">
        <v>5205</v>
      </c>
      <c r="HG970" t="s">
        <v>362</v>
      </c>
      <c r="HH970" t="s">
        <v>5206</v>
      </c>
      <c r="HI970" t="s">
        <v>241</v>
      </c>
      <c r="HJ970" t="s">
        <v>214</v>
      </c>
      <c r="HK970" t="s">
        <v>5207</v>
      </c>
      <c r="HL970" s="12"/>
      <c r="HM970">
        <v>0.5</v>
      </c>
      <c r="HN970">
        <v>0.25</v>
      </c>
      <c r="HO970">
        <v>0</v>
      </c>
      <c r="HP970">
        <v>1</v>
      </c>
      <c r="HQ970">
        <v>0</v>
      </c>
      <c r="HR970">
        <v>0</v>
      </c>
      <c r="HS970">
        <v>1</v>
      </c>
      <c r="HT970">
        <v>1</v>
      </c>
      <c r="HU970">
        <v>0</v>
      </c>
      <c r="HV970">
        <v>0.5</v>
      </c>
      <c r="HW970">
        <v>0.5</v>
      </c>
      <c r="HX970">
        <v>0.5</v>
      </c>
      <c r="HY970">
        <v>0</v>
      </c>
      <c r="HZ970">
        <v>0.75</v>
      </c>
      <c r="IA970" s="4">
        <v>1</v>
      </c>
      <c r="IB970">
        <v>0.25</v>
      </c>
      <c r="IC970">
        <v>0.25</v>
      </c>
      <c r="ID970">
        <v>0.5</v>
      </c>
      <c r="IE970">
        <v>0.25</v>
      </c>
      <c r="IG970">
        <v>0.25</v>
      </c>
      <c r="IH970">
        <v>0.5</v>
      </c>
      <c r="II970">
        <v>1</v>
      </c>
      <c r="IJ970">
        <v>1</v>
      </c>
      <c r="IK970">
        <v>0.5</v>
      </c>
      <c r="IL970">
        <v>1</v>
      </c>
      <c r="IM970">
        <v>0</v>
      </c>
      <c r="IN970">
        <v>0</v>
      </c>
      <c r="IO970">
        <v>1</v>
      </c>
      <c r="IQ970">
        <v>0</v>
      </c>
      <c r="IS970">
        <f t="shared" si="862"/>
        <v>7.4999999999999997E-2</v>
      </c>
      <c r="IT970">
        <f t="shared" si="863"/>
        <v>0.03</v>
      </c>
      <c r="IU970">
        <f t="shared" si="864"/>
        <v>0</v>
      </c>
      <c r="IV970">
        <f t="shared" si="865"/>
        <v>0.1</v>
      </c>
      <c r="IW970">
        <f t="shared" si="866"/>
        <v>0</v>
      </c>
      <c r="IX970">
        <f t="shared" si="867"/>
        <v>0</v>
      </c>
      <c r="IY970">
        <f t="shared" si="868"/>
        <v>0.1</v>
      </c>
      <c r="IZ970">
        <f t="shared" si="869"/>
        <v>0.11</v>
      </c>
      <c r="JA970">
        <f t="shared" si="870"/>
        <v>0</v>
      </c>
      <c r="JB970">
        <f t="shared" si="871"/>
        <v>0.05</v>
      </c>
      <c r="JC970">
        <f t="shared" si="872"/>
        <v>0.06</v>
      </c>
      <c r="JD970">
        <f t="shared" si="873"/>
        <v>5.5E-2</v>
      </c>
      <c r="JE970">
        <f t="shared" si="874"/>
        <v>0</v>
      </c>
      <c r="JF970">
        <f t="shared" si="875"/>
        <v>0.09</v>
      </c>
      <c r="JG970" s="5">
        <f t="shared" si="876"/>
        <v>0.05</v>
      </c>
      <c r="JH970">
        <f t="shared" si="877"/>
        <v>0</v>
      </c>
      <c r="JI970">
        <f t="shared" si="877"/>
        <v>0</v>
      </c>
      <c r="JJ970">
        <f t="shared" si="878"/>
        <v>0.1</v>
      </c>
      <c r="JK970">
        <f t="shared" si="879"/>
        <v>3.7499999999999999E-2</v>
      </c>
      <c r="JL970" s="6">
        <f t="shared" si="880"/>
        <v>3.6666666666666667E-2</v>
      </c>
      <c r="JM970">
        <f t="shared" si="881"/>
        <v>0.03</v>
      </c>
      <c r="JN970">
        <f t="shared" si="882"/>
        <v>2.5000000000000001E-2</v>
      </c>
      <c r="JO970">
        <f t="shared" si="883"/>
        <v>0.15</v>
      </c>
      <c r="JP970">
        <f t="shared" si="884"/>
        <v>0.1</v>
      </c>
      <c r="JQ970">
        <f t="shared" si="885"/>
        <v>0.06</v>
      </c>
      <c r="JR970">
        <f t="shared" si="886"/>
        <v>0.11</v>
      </c>
      <c r="JS970">
        <f t="shared" si="887"/>
        <v>0</v>
      </c>
      <c r="JT970">
        <f t="shared" si="887"/>
        <v>0</v>
      </c>
      <c r="JU970">
        <f t="shared" si="888"/>
        <v>1</v>
      </c>
      <c r="JV970">
        <f t="shared" si="888"/>
        <v>0</v>
      </c>
      <c r="JW970">
        <f t="shared" si="889"/>
        <v>0.15</v>
      </c>
      <c r="JY970">
        <f t="shared" si="890"/>
        <v>2.5000000000000001E-2</v>
      </c>
      <c r="JZ970">
        <f t="shared" si="891"/>
        <v>0.02</v>
      </c>
      <c r="KA970">
        <f t="shared" si="892"/>
        <v>0</v>
      </c>
      <c r="KB970">
        <f t="shared" si="892"/>
        <v>0.02</v>
      </c>
      <c r="KC970">
        <f t="shared" si="893"/>
        <v>0</v>
      </c>
      <c r="KD970">
        <f t="shared" si="861"/>
        <v>0</v>
      </c>
      <c r="KE970">
        <f t="shared" si="861"/>
        <v>0.03</v>
      </c>
      <c r="KF970">
        <f t="shared" si="861"/>
        <v>0.03</v>
      </c>
      <c r="KG970">
        <f t="shared" si="861"/>
        <v>0</v>
      </c>
      <c r="KH970">
        <f t="shared" si="861"/>
        <v>1.4999999999999999E-2</v>
      </c>
      <c r="KI970">
        <f t="shared" si="861"/>
        <v>1.4999999999999999E-2</v>
      </c>
      <c r="KJ970">
        <f t="shared" si="860"/>
        <v>1.4999999999999999E-2</v>
      </c>
      <c r="KK970">
        <f t="shared" si="894"/>
        <v>0</v>
      </c>
      <c r="KL970">
        <f t="shared" si="895"/>
        <v>0.03</v>
      </c>
      <c r="KM970" s="5">
        <f t="shared" si="896"/>
        <v>0.05</v>
      </c>
      <c r="KN970">
        <f t="shared" si="897"/>
        <v>0</v>
      </c>
      <c r="KO970">
        <f t="shared" si="897"/>
        <v>0</v>
      </c>
      <c r="KP970">
        <f t="shared" si="898"/>
        <v>0.03</v>
      </c>
      <c r="KQ970">
        <f t="shared" si="899"/>
        <v>7.4999999999999997E-3</v>
      </c>
      <c r="KR970" s="6">
        <f t="shared" si="900"/>
        <v>1.8333333333333333E-2</v>
      </c>
      <c r="KS970">
        <f t="shared" si="901"/>
        <v>0.01</v>
      </c>
      <c r="KT970">
        <f t="shared" si="902"/>
        <v>1.4999999999999999E-2</v>
      </c>
      <c r="KU970">
        <f t="shared" si="903"/>
        <v>0.04</v>
      </c>
      <c r="KV970">
        <f t="shared" si="904"/>
        <v>0.05</v>
      </c>
      <c r="KW970">
        <f t="shared" si="905"/>
        <v>5.0000000000000001E-3</v>
      </c>
      <c r="KX970">
        <f t="shared" si="906"/>
        <v>0</v>
      </c>
      <c r="KY970">
        <f t="shared" si="907"/>
        <v>0</v>
      </c>
      <c r="KZ970">
        <f t="shared" si="908"/>
        <v>0</v>
      </c>
      <c r="LA970">
        <f t="shared" si="909"/>
        <v>1</v>
      </c>
      <c r="LB970">
        <f t="shared" si="909"/>
        <v>0</v>
      </c>
      <c r="LC970">
        <f t="shared" si="910"/>
        <v>0.1</v>
      </c>
      <c r="LE970" t="str">
        <f t="shared" si="916"/>
        <v>Cameroun</v>
      </c>
      <c r="LF970">
        <f t="shared" si="911"/>
        <v>0.41500000000000004</v>
      </c>
      <c r="LG970" s="6">
        <f t="shared" si="912"/>
        <v>0.47916666666666669</v>
      </c>
      <c r="LH970">
        <f t="shared" si="913"/>
        <v>0.625</v>
      </c>
      <c r="LI970" s="6">
        <f t="shared" si="914"/>
        <v>0.52583333333333337</v>
      </c>
      <c r="LJ970">
        <f t="shared" si="915"/>
        <v>0</v>
      </c>
    </row>
    <row r="971" spans="1:322" x14ac:dyDescent="0.35">
      <c r="A971" s="8">
        <v>44872</v>
      </c>
      <c r="B971" t="s">
        <v>5197</v>
      </c>
      <c r="D971" s="27" t="s">
        <v>321</v>
      </c>
      <c r="E971" s="27" t="s">
        <v>262</v>
      </c>
      <c r="F971" s="27">
        <v>27</v>
      </c>
      <c r="G971" s="27" t="s">
        <v>258</v>
      </c>
      <c r="H971" s="27" t="s">
        <v>322</v>
      </c>
      <c r="I971" s="27" t="s">
        <v>207</v>
      </c>
      <c r="J971" s="27" t="s">
        <v>471</v>
      </c>
      <c r="K971" s="28">
        <v>44518</v>
      </c>
      <c r="L971" s="28">
        <v>44518</v>
      </c>
      <c r="M971" s="28">
        <v>44530</v>
      </c>
      <c r="N971" s="27" t="s">
        <v>261</v>
      </c>
      <c r="O971" s="27" t="s">
        <v>261</v>
      </c>
      <c r="P971" s="27" t="s">
        <v>261</v>
      </c>
      <c r="Q971" s="27" t="s">
        <v>324</v>
      </c>
      <c r="R971" s="28">
        <v>44530</v>
      </c>
      <c r="S971" s="28">
        <v>44602</v>
      </c>
      <c r="T971" s="27" t="s">
        <v>263</v>
      </c>
      <c r="U971" s="27" t="s">
        <v>261</v>
      </c>
      <c r="V971" s="28" t="s">
        <v>262</v>
      </c>
      <c r="W971" s="27" t="s">
        <v>261</v>
      </c>
      <c r="X971" s="28" t="s">
        <v>262</v>
      </c>
      <c r="Y971" s="27" t="s">
        <v>263</v>
      </c>
      <c r="Z971" s="28">
        <v>44690</v>
      </c>
      <c r="AA971" s="27" t="s">
        <v>264</v>
      </c>
      <c r="AB971" s="27" t="s">
        <v>265</v>
      </c>
      <c r="AC971" s="27" t="s">
        <v>5198</v>
      </c>
      <c r="AD971" s="27" t="s">
        <v>267</v>
      </c>
      <c r="AE971" s="27" t="s">
        <v>473</v>
      </c>
      <c r="AF971" s="27" t="s">
        <v>474</v>
      </c>
      <c r="AG971" s="29">
        <v>800000</v>
      </c>
      <c r="AH971" s="27" t="s">
        <v>261</v>
      </c>
      <c r="AI971" s="27" t="s">
        <v>262</v>
      </c>
      <c r="AJ971" s="28" t="s">
        <v>262</v>
      </c>
      <c r="AK971" s="27" t="s">
        <v>262</v>
      </c>
      <c r="AL971" s="27" t="s">
        <v>262</v>
      </c>
      <c r="AM971" s="27" t="s">
        <v>262</v>
      </c>
      <c r="AN971" s="27" t="s">
        <v>262</v>
      </c>
      <c r="AO971" s="27" t="s">
        <v>263</v>
      </c>
      <c r="AP971" s="27" t="s">
        <v>261</v>
      </c>
      <c r="AQ971" s="28" t="s">
        <v>262</v>
      </c>
      <c r="AR971" s="27" t="s">
        <v>261</v>
      </c>
      <c r="AS971" s="28" t="s">
        <v>262</v>
      </c>
      <c r="AT971" s="27" t="s">
        <v>261</v>
      </c>
      <c r="AU971" s="28" t="s">
        <v>262</v>
      </c>
      <c r="AV971" s="27" t="s">
        <v>261</v>
      </c>
      <c r="AW971" s="28" t="s">
        <v>262</v>
      </c>
      <c r="AX971" s="27" t="s">
        <v>261</v>
      </c>
      <c r="AY971" s="28" t="s">
        <v>262</v>
      </c>
      <c r="AZ971" s="27" t="s">
        <v>263</v>
      </c>
      <c r="BA971" s="28">
        <v>44608</v>
      </c>
      <c r="BB971" s="27" t="s">
        <v>261</v>
      </c>
      <c r="BC971" s="28" t="s">
        <v>262</v>
      </c>
      <c r="BD971" s="27" t="s">
        <v>263</v>
      </c>
      <c r="BE971" s="30">
        <v>44586</v>
      </c>
      <c r="BF971" t="s">
        <v>475</v>
      </c>
      <c r="BG971" s="9" t="s">
        <v>571</v>
      </c>
      <c r="BH971" t="s">
        <v>208</v>
      </c>
      <c r="BI971" t="s">
        <v>273</v>
      </c>
      <c r="BJ971" t="s">
        <v>210</v>
      </c>
      <c r="BK971" t="s">
        <v>329</v>
      </c>
      <c r="BL971" t="s">
        <v>212</v>
      </c>
      <c r="BM971" t="s">
        <v>1110</v>
      </c>
      <c r="BN971" t="s">
        <v>214</v>
      </c>
      <c r="BO971" t="s">
        <v>276</v>
      </c>
      <c r="BP971" t="s">
        <v>219</v>
      </c>
      <c r="BQ971" t="s">
        <v>216</v>
      </c>
      <c r="BR971" t="s">
        <v>5199</v>
      </c>
      <c r="BS971" t="s">
        <v>1104</v>
      </c>
      <c r="BT971" t="s">
        <v>481</v>
      </c>
      <c r="BU971" t="s">
        <v>479</v>
      </c>
      <c r="BV971" t="s">
        <v>219</v>
      </c>
      <c r="BW971" t="s">
        <v>859</v>
      </c>
      <c r="BY971" t="s">
        <v>5200</v>
      </c>
      <c r="BZ971" t="s">
        <v>1101</v>
      </c>
      <c r="CA971" t="s">
        <v>1102</v>
      </c>
      <c r="CB971" t="s">
        <v>1100</v>
      </c>
      <c r="CC971" t="s">
        <v>219</v>
      </c>
      <c r="CD971" t="s">
        <v>1404</v>
      </c>
      <c r="CF971" t="s">
        <v>2453</v>
      </c>
      <c r="CG971" t="s">
        <v>214</v>
      </c>
      <c r="CH971" t="s">
        <v>795</v>
      </c>
      <c r="CI971" t="s">
        <v>335</v>
      </c>
      <c r="CJ971" t="s">
        <v>5201</v>
      </c>
      <c r="CK971" t="s">
        <v>220</v>
      </c>
      <c r="CL971" t="s">
        <v>422</v>
      </c>
      <c r="CN971" t="s">
        <v>306</v>
      </c>
      <c r="CP971" t="s">
        <v>225</v>
      </c>
      <c r="CQ971" t="s">
        <v>225</v>
      </c>
      <c r="CR971" t="s">
        <v>286</v>
      </c>
      <c r="CS971" t="s">
        <v>226</v>
      </c>
      <c r="CT971" t="s">
        <v>219</v>
      </c>
      <c r="CU971" t="s">
        <v>219</v>
      </c>
      <c r="CV971" t="s">
        <v>227</v>
      </c>
      <c r="CW971" t="s">
        <v>227</v>
      </c>
      <c r="CX971" t="s">
        <v>228</v>
      </c>
      <c r="CY971" t="s">
        <v>228</v>
      </c>
      <c r="CZ971" t="s">
        <v>214</v>
      </c>
      <c r="DA971" t="s">
        <v>214</v>
      </c>
      <c r="DB971" t="s">
        <v>229</v>
      </c>
      <c r="DC971" t="s">
        <v>229</v>
      </c>
      <c r="DD971" t="s">
        <v>214</v>
      </c>
      <c r="DE971" t="s">
        <v>231</v>
      </c>
      <c r="DG971" t="s">
        <v>231</v>
      </c>
      <c r="DI971" t="s">
        <v>484</v>
      </c>
      <c r="DK971" t="s">
        <v>372</v>
      </c>
      <c r="DL971" t="s">
        <v>372</v>
      </c>
      <c r="DM971" t="s">
        <v>214</v>
      </c>
      <c r="DN971" t="s">
        <v>219</v>
      </c>
      <c r="DO971" t="s">
        <v>288</v>
      </c>
      <c r="DP971" t="s">
        <v>1854</v>
      </c>
      <c r="DR971" t="s">
        <v>356</v>
      </c>
      <c r="DT971" t="s">
        <v>214</v>
      </c>
      <c r="DU971" t="s">
        <v>214</v>
      </c>
      <c r="DV971" t="s">
        <v>236</v>
      </c>
      <c r="DX971" t="s">
        <v>237</v>
      </c>
      <c r="DY971" t="s">
        <v>237</v>
      </c>
      <c r="DZ971" t="s">
        <v>485</v>
      </c>
      <c r="EA971" t="s">
        <v>237</v>
      </c>
      <c r="EB971" t="s">
        <v>237</v>
      </c>
      <c r="EC971" t="s">
        <v>237</v>
      </c>
      <c r="ED971" t="s">
        <v>237</v>
      </c>
      <c r="EE971" t="s">
        <v>214</v>
      </c>
      <c r="EF971" t="s">
        <v>214</v>
      </c>
      <c r="EG971" t="s">
        <v>219</v>
      </c>
      <c r="EH971" t="s">
        <v>5202</v>
      </c>
      <c r="EI971" t="s">
        <v>214</v>
      </c>
      <c r="EK971" t="s">
        <v>242</v>
      </c>
      <c r="EL971" t="s">
        <v>242</v>
      </c>
      <c r="EM971" t="s">
        <v>240</v>
      </c>
      <c r="EN971" t="s">
        <v>240</v>
      </c>
      <c r="EO971" t="s">
        <v>401</v>
      </c>
      <c r="EP971" t="s">
        <v>401</v>
      </c>
      <c r="EQ971" t="s">
        <v>214</v>
      </c>
      <c r="ER971" t="s">
        <v>214</v>
      </c>
      <c r="ES971" t="s">
        <v>233</v>
      </c>
      <c r="ET971" t="s">
        <v>372</v>
      </c>
      <c r="EU971" t="s">
        <v>233</v>
      </c>
      <c r="EV971" t="s">
        <v>233</v>
      </c>
      <c r="EW971" t="s">
        <v>310</v>
      </c>
      <c r="EX971" t="s">
        <v>310</v>
      </c>
      <c r="EY971" t="s">
        <v>237</v>
      </c>
      <c r="EZ971" t="s">
        <v>241</v>
      </c>
      <c r="FA971" t="s">
        <v>241</v>
      </c>
      <c r="FB971" t="s">
        <v>237</v>
      </c>
      <c r="FC971" t="s">
        <v>233</v>
      </c>
      <c r="FD971" t="s">
        <v>233</v>
      </c>
      <c r="FE971" t="s">
        <v>244</v>
      </c>
      <c r="FF971" t="s">
        <v>244</v>
      </c>
      <c r="FG971" t="s">
        <v>390</v>
      </c>
      <c r="FH971" t="s">
        <v>390</v>
      </c>
      <c r="FI971" t="s">
        <v>214</v>
      </c>
      <c r="FJ971" t="s">
        <v>214</v>
      </c>
      <c r="FK971" t="s">
        <v>219</v>
      </c>
      <c r="FL971" t="s">
        <v>402</v>
      </c>
      <c r="FM971" t="s">
        <v>292</v>
      </c>
      <c r="FN971" t="s">
        <v>292</v>
      </c>
      <c r="FO971" t="s">
        <v>214</v>
      </c>
      <c r="FP971" t="s">
        <v>214</v>
      </c>
      <c r="FQ971" t="s">
        <v>500</v>
      </c>
      <c r="FR971" t="s">
        <v>5203</v>
      </c>
      <c r="FS971" t="s">
        <v>2257</v>
      </c>
      <c r="FT971" t="s">
        <v>241</v>
      </c>
      <c r="FU971" t="s">
        <v>219</v>
      </c>
      <c r="FV971" t="s">
        <v>241</v>
      </c>
      <c r="FW971" t="s">
        <v>241</v>
      </c>
      <c r="FX971" t="s">
        <v>241</v>
      </c>
      <c r="FY971" t="s">
        <v>241</v>
      </c>
      <c r="FZ971" t="s">
        <v>341</v>
      </c>
      <c r="GA971" t="s">
        <v>341</v>
      </c>
      <c r="GB971" t="s">
        <v>250</v>
      </c>
      <c r="GC971" t="s">
        <v>250</v>
      </c>
      <c r="GD971" t="s">
        <v>293</v>
      </c>
      <c r="GE971" t="s">
        <v>241</v>
      </c>
      <c r="GF971" t="s">
        <v>293</v>
      </c>
      <c r="GG971" t="s">
        <v>226</v>
      </c>
      <c r="GH971" t="s">
        <v>5204</v>
      </c>
      <c r="GI971" t="s">
        <v>226</v>
      </c>
      <c r="GJ971" t="s">
        <v>226</v>
      </c>
      <c r="GK971" t="s">
        <v>226</v>
      </c>
      <c r="GL971" t="s">
        <v>250</v>
      </c>
      <c r="GM971" t="s">
        <v>250</v>
      </c>
      <c r="GN971" t="s">
        <v>214</v>
      </c>
      <c r="GO971" t="s">
        <v>214</v>
      </c>
      <c r="GP971" t="s">
        <v>239</v>
      </c>
      <c r="GQ971" t="s">
        <v>342</v>
      </c>
      <c r="GR971" t="s">
        <v>239</v>
      </c>
      <c r="GS971" t="s">
        <v>214</v>
      </c>
      <c r="GT971" t="s">
        <v>241</v>
      </c>
      <c r="GU971" t="s">
        <v>214</v>
      </c>
      <c r="GV971" t="s">
        <v>241</v>
      </c>
      <c r="GW971" t="s">
        <v>296</v>
      </c>
      <c r="GX971" t="s">
        <v>296</v>
      </c>
      <c r="GY971" t="s">
        <v>254</v>
      </c>
      <c r="GZ971" t="s">
        <v>241</v>
      </c>
      <c r="HA971" t="s">
        <v>239</v>
      </c>
      <c r="HB971" t="s">
        <v>241</v>
      </c>
      <c r="HC971" t="s">
        <v>315</v>
      </c>
      <c r="HD971" t="s">
        <v>517</v>
      </c>
      <c r="HE971" t="s">
        <v>590</v>
      </c>
      <c r="HF971" t="s">
        <v>5205</v>
      </c>
      <c r="HG971" t="s">
        <v>362</v>
      </c>
      <c r="HH971" t="s">
        <v>5206</v>
      </c>
      <c r="HI971" t="s">
        <v>241</v>
      </c>
      <c r="HJ971" t="s">
        <v>214</v>
      </c>
      <c r="HK971" t="s">
        <v>5207</v>
      </c>
      <c r="HL971" s="12"/>
      <c r="HM971">
        <v>0.25</v>
      </c>
      <c r="HN971">
        <v>0.5</v>
      </c>
      <c r="HO971">
        <v>1</v>
      </c>
      <c r="HP971">
        <v>0.5</v>
      </c>
      <c r="HQ971">
        <v>1</v>
      </c>
      <c r="HR971">
        <v>0.5</v>
      </c>
      <c r="HS971">
        <v>1</v>
      </c>
      <c r="HT971">
        <v>1</v>
      </c>
      <c r="HU971">
        <v>0</v>
      </c>
      <c r="HV971">
        <v>0.5</v>
      </c>
      <c r="HW971">
        <v>0.25</v>
      </c>
      <c r="HX971">
        <v>0.5</v>
      </c>
      <c r="HY971">
        <v>1</v>
      </c>
      <c r="HZ971">
        <v>0.5</v>
      </c>
      <c r="IA971" s="4">
        <v>1</v>
      </c>
      <c r="IB971">
        <v>0.5</v>
      </c>
      <c r="IC971">
        <v>0.75</v>
      </c>
      <c r="ID971">
        <v>0.5</v>
      </c>
      <c r="IE971">
        <v>0.5</v>
      </c>
      <c r="IG971">
        <v>1</v>
      </c>
      <c r="IH971">
        <v>0.5</v>
      </c>
      <c r="II971">
        <v>0.75</v>
      </c>
      <c r="IJ971">
        <v>1</v>
      </c>
      <c r="IK971">
        <v>0.75</v>
      </c>
      <c r="IL971">
        <v>1</v>
      </c>
      <c r="IM971">
        <v>1</v>
      </c>
      <c r="IN971">
        <v>0</v>
      </c>
      <c r="IO971">
        <v>0</v>
      </c>
      <c r="IP971">
        <v>0</v>
      </c>
      <c r="IQ971">
        <v>0</v>
      </c>
      <c r="IS971">
        <f t="shared" si="862"/>
        <v>3.7499999999999999E-2</v>
      </c>
      <c r="IT971">
        <f t="shared" si="863"/>
        <v>0.06</v>
      </c>
      <c r="IU971">
        <f t="shared" si="864"/>
        <v>0.08</v>
      </c>
      <c r="IV971">
        <f t="shared" si="865"/>
        <v>0.05</v>
      </c>
      <c r="IW971">
        <f t="shared" si="866"/>
        <v>0.08</v>
      </c>
      <c r="IX971">
        <f t="shared" si="867"/>
        <v>6.5000000000000002E-2</v>
      </c>
      <c r="IY971">
        <f t="shared" si="868"/>
        <v>0.1</v>
      </c>
      <c r="IZ971">
        <f t="shared" si="869"/>
        <v>0.11</v>
      </c>
      <c r="JA971">
        <f t="shared" si="870"/>
        <v>0</v>
      </c>
      <c r="JB971">
        <f t="shared" si="871"/>
        <v>0.05</v>
      </c>
      <c r="JC971">
        <f t="shared" si="872"/>
        <v>0.03</v>
      </c>
      <c r="JD971">
        <f t="shared" si="873"/>
        <v>5.5E-2</v>
      </c>
      <c r="JE971">
        <f t="shared" si="874"/>
        <v>7.0000000000000007E-2</v>
      </c>
      <c r="JF971">
        <f t="shared" si="875"/>
        <v>0.06</v>
      </c>
      <c r="JG971" s="5">
        <f t="shared" si="876"/>
        <v>0.05</v>
      </c>
      <c r="JH971">
        <f t="shared" si="877"/>
        <v>0</v>
      </c>
      <c r="JI971">
        <f t="shared" si="877"/>
        <v>0</v>
      </c>
      <c r="JJ971">
        <f t="shared" si="878"/>
        <v>0.1</v>
      </c>
      <c r="JK971">
        <f t="shared" si="879"/>
        <v>7.4999999999999997E-2</v>
      </c>
      <c r="JL971" s="6">
        <f t="shared" si="880"/>
        <v>4.3333333333333328E-2</v>
      </c>
      <c r="JM971">
        <f t="shared" si="881"/>
        <v>0.12</v>
      </c>
      <c r="JN971">
        <f t="shared" si="882"/>
        <v>2.5000000000000001E-2</v>
      </c>
      <c r="JO971">
        <f t="shared" si="883"/>
        <v>0.11249999999999999</v>
      </c>
      <c r="JP971">
        <f t="shared" si="884"/>
        <v>0.1</v>
      </c>
      <c r="JQ971">
        <f t="shared" si="885"/>
        <v>0.09</v>
      </c>
      <c r="JR971">
        <f t="shared" si="886"/>
        <v>0.11</v>
      </c>
      <c r="JS971">
        <f t="shared" si="887"/>
        <v>0.1</v>
      </c>
      <c r="JT971">
        <f t="shared" si="887"/>
        <v>0</v>
      </c>
      <c r="JU971">
        <f t="shared" si="888"/>
        <v>0</v>
      </c>
      <c r="JV971">
        <f t="shared" si="888"/>
        <v>0</v>
      </c>
      <c r="JW971">
        <f t="shared" si="889"/>
        <v>0</v>
      </c>
      <c r="JY971">
        <f t="shared" si="890"/>
        <v>1.2500000000000001E-2</v>
      </c>
      <c r="JZ971">
        <f t="shared" si="891"/>
        <v>0.04</v>
      </c>
      <c r="KA971">
        <f t="shared" si="892"/>
        <v>0.02</v>
      </c>
      <c r="KB971">
        <f t="shared" si="892"/>
        <v>0.01</v>
      </c>
      <c r="KC971">
        <f t="shared" si="893"/>
        <v>0.04</v>
      </c>
      <c r="KD971">
        <f t="shared" si="861"/>
        <v>1.4999999999999999E-2</v>
      </c>
      <c r="KE971">
        <f t="shared" si="861"/>
        <v>0.03</v>
      </c>
      <c r="KF971">
        <f t="shared" si="861"/>
        <v>0.03</v>
      </c>
      <c r="KG971">
        <f t="shared" si="861"/>
        <v>0</v>
      </c>
      <c r="KH971">
        <f t="shared" si="861"/>
        <v>1.4999999999999999E-2</v>
      </c>
      <c r="KI971">
        <f t="shared" si="861"/>
        <v>7.4999999999999997E-3</v>
      </c>
      <c r="KJ971">
        <f t="shared" si="860"/>
        <v>1.4999999999999999E-2</v>
      </c>
      <c r="KK971">
        <f t="shared" si="894"/>
        <v>0.02</v>
      </c>
      <c r="KL971">
        <f t="shared" si="895"/>
        <v>0.02</v>
      </c>
      <c r="KM971" s="5">
        <f t="shared" si="896"/>
        <v>0.05</v>
      </c>
      <c r="KN971">
        <f t="shared" si="897"/>
        <v>0</v>
      </c>
      <c r="KO971">
        <f t="shared" si="897"/>
        <v>0</v>
      </c>
      <c r="KP971">
        <f t="shared" si="898"/>
        <v>0.03</v>
      </c>
      <c r="KQ971">
        <f t="shared" si="899"/>
        <v>1.4999999999999999E-2</v>
      </c>
      <c r="KR971" s="6">
        <f t="shared" si="900"/>
        <v>2.1666666666666664E-2</v>
      </c>
      <c r="KS971">
        <f t="shared" si="901"/>
        <v>0.04</v>
      </c>
      <c r="KT971">
        <f t="shared" si="902"/>
        <v>1.4999999999999999E-2</v>
      </c>
      <c r="KU971">
        <f t="shared" si="903"/>
        <v>0.03</v>
      </c>
      <c r="KV971">
        <f t="shared" si="904"/>
        <v>0.05</v>
      </c>
      <c r="KW971">
        <f t="shared" si="905"/>
        <v>7.4999999999999997E-3</v>
      </c>
      <c r="KX971">
        <f t="shared" si="906"/>
        <v>0</v>
      </c>
      <c r="KY971">
        <f t="shared" si="907"/>
        <v>0.04</v>
      </c>
      <c r="KZ971">
        <f t="shared" si="908"/>
        <v>0</v>
      </c>
      <c r="LA971">
        <f t="shared" si="909"/>
        <v>0</v>
      </c>
      <c r="LB971">
        <f t="shared" si="909"/>
        <v>0</v>
      </c>
      <c r="LC971">
        <f t="shared" si="910"/>
        <v>0</v>
      </c>
      <c r="LE971" t="str">
        <f t="shared" si="916"/>
        <v>Cameroun</v>
      </c>
      <c r="LF971">
        <f t="shared" si="911"/>
        <v>0.58250000000000002</v>
      </c>
      <c r="LG971" s="6">
        <f t="shared" si="912"/>
        <v>0.53333333333333333</v>
      </c>
      <c r="LH971">
        <f t="shared" si="913"/>
        <v>0.65749999999999986</v>
      </c>
      <c r="LI971" s="6">
        <f t="shared" si="914"/>
        <v>0.57416666666666683</v>
      </c>
      <c r="LJ971">
        <f t="shared" si="915"/>
        <v>0</v>
      </c>
    </row>
    <row r="972" spans="1:322" x14ac:dyDescent="0.35">
      <c r="A972" s="8">
        <v>44913</v>
      </c>
      <c r="B972" t="s">
        <v>5208</v>
      </c>
      <c r="D972" s="24" t="s">
        <v>321</v>
      </c>
      <c r="E972" s="24" t="s">
        <v>321</v>
      </c>
      <c r="F972" s="24">
        <v>27</v>
      </c>
      <c r="G972" s="24" t="s">
        <v>258</v>
      </c>
      <c r="H972" s="24" t="s">
        <v>322</v>
      </c>
      <c r="I972" s="24" t="s">
        <v>207</v>
      </c>
      <c r="J972" s="24" t="s">
        <v>1129</v>
      </c>
      <c r="K972" s="25">
        <v>44523</v>
      </c>
      <c r="L972" s="25">
        <v>44523</v>
      </c>
      <c r="M972" s="25">
        <v>44532</v>
      </c>
      <c r="N972" s="24" t="s">
        <v>261</v>
      </c>
      <c r="O972" s="24" t="s">
        <v>261</v>
      </c>
      <c r="P972" s="24" t="s">
        <v>261</v>
      </c>
      <c r="Q972" s="24" t="s">
        <v>324</v>
      </c>
      <c r="R972" s="25">
        <v>44616</v>
      </c>
      <c r="S972" s="25">
        <v>44616</v>
      </c>
      <c r="T972" s="24" t="s">
        <v>263</v>
      </c>
      <c r="U972" s="24" t="s">
        <v>263</v>
      </c>
      <c r="V972" s="25">
        <v>44651</v>
      </c>
      <c r="W972" s="24" t="s">
        <v>261</v>
      </c>
      <c r="X972" s="25" t="s">
        <v>262</v>
      </c>
      <c r="Y972" s="24" t="s">
        <v>263</v>
      </c>
      <c r="Z972" s="25">
        <v>44651</v>
      </c>
      <c r="AA972" s="24" t="s">
        <v>264</v>
      </c>
      <c r="AB972" s="24" t="s">
        <v>265</v>
      </c>
      <c r="AC972" s="24" t="s">
        <v>5209</v>
      </c>
      <c r="AD972" s="24" t="s">
        <v>267</v>
      </c>
      <c r="AE972" s="24" t="s">
        <v>326</v>
      </c>
      <c r="AF972" s="24" t="s">
        <v>327</v>
      </c>
      <c r="AG972" s="31">
        <v>888.94</v>
      </c>
      <c r="AH972" s="24" t="s">
        <v>263</v>
      </c>
      <c r="AI972" s="24">
        <v>44542</v>
      </c>
      <c r="AJ972" s="25">
        <v>44545</v>
      </c>
      <c r="AK972" s="24" t="s">
        <v>264</v>
      </c>
      <c r="AL972" s="24" t="s">
        <v>269</v>
      </c>
      <c r="AM972" s="24" t="s">
        <v>265</v>
      </c>
      <c r="AN972" s="24" t="s">
        <v>270</v>
      </c>
      <c r="AO972" s="24" t="s">
        <v>261</v>
      </c>
      <c r="AP972" s="24" t="s">
        <v>261</v>
      </c>
      <c r="AQ972" s="25" t="s">
        <v>262</v>
      </c>
      <c r="AR972" s="24" t="s">
        <v>261</v>
      </c>
      <c r="AS972" s="25" t="s">
        <v>262</v>
      </c>
      <c r="AT972" s="24" t="s">
        <v>261</v>
      </c>
      <c r="AU972" s="25" t="s">
        <v>262</v>
      </c>
      <c r="AV972" s="24" t="s">
        <v>261</v>
      </c>
      <c r="AW972" s="25" t="s">
        <v>262</v>
      </c>
      <c r="AX972" s="24" t="s">
        <v>261</v>
      </c>
      <c r="AY972" s="25" t="s">
        <v>262</v>
      </c>
      <c r="AZ972" s="27" t="s">
        <v>262</v>
      </c>
      <c r="BA972" s="27" t="s">
        <v>262</v>
      </c>
      <c r="BB972" s="24" t="s">
        <v>261</v>
      </c>
      <c r="BC972" s="25" t="s">
        <v>262</v>
      </c>
      <c r="BD972" s="24" t="s">
        <v>261</v>
      </c>
      <c r="BE972" s="26" t="s">
        <v>262</v>
      </c>
      <c r="BF972" t="s">
        <v>1129</v>
      </c>
      <c r="BG972" s="9" t="s">
        <v>207</v>
      </c>
      <c r="BH972" t="s">
        <v>208</v>
      </c>
      <c r="BI972" t="s">
        <v>420</v>
      </c>
      <c r="BJ972" t="s">
        <v>210</v>
      </c>
      <c r="BK972" t="s">
        <v>329</v>
      </c>
      <c r="BL972" t="s">
        <v>212</v>
      </c>
      <c r="BM972" t="s">
        <v>2826</v>
      </c>
      <c r="BN972" t="s">
        <v>214</v>
      </c>
      <c r="BO972" t="s">
        <v>215</v>
      </c>
      <c r="BP972" t="s">
        <v>219</v>
      </c>
      <c r="BQ972" t="s">
        <v>216</v>
      </c>
      <c r="BR972" t="s">
        <v>2827</v>
      </c>
      <c r="BU972" t="s">
        <v>5210</v>
      </c>
      <c r="BV972" t="s">
        <v>214</v>
      </c>
      <c r="CC972" t="s">
        <v>214</v>
      </c>
      <c r="CG972" t="s">
        <v>219</v>
      </c>
      <c r="CI972" t="s">
        <v>333</v>
      </c>
      <c r="CJ972" t="s">
        <v>5211</v>
      </c>
      <c r="CK972" t="s">
        <v>335</v>
      </c>
      <c r="CL972" t="s">
        <v>422</v>
      </c>
      <c r="CN972" t="s">
        <v>283</v>
      </c>
      <c r="CP972" t="s">
        <v>284</v>
      </c>
      <c r="CQ972" t="s">
        <v>370</v>
      </c>
      <c r="CR972" t="s">
        <v>244</v>
      </c>
      <c r="CS972" t="s">
        <v>286</v>
      </c>
      <c r="CT972" t="s">
        <v>214</v>
      </c>
      <c r="CU972" t="s">
        <v>214</v>
      </c>
      <c r="CV972" t="s">
        <v>250</v>
      </c>
      <c r="CW972" t="s">
        <v>286</v>
      </c>
      <c r="CX972" t="s">
        <v>287</v>
      </c>
      <c r="CY972" t="s">
        <v>228</v>
      </c>
      <c r="CZ972" t="s">
        <v>219</v>
      </c>
      <c r="DA972" t="s">
        <v>219</v>
      </c>
      <c r="DB972" t="s">
        <v>230</v>
      </c>
      <c r="DC972" t="s">
        <v>229</v>
      </c>
      <c r="DD972" t="s">
        <v>214</v>
      </c>
      <c r="DE972" t="s">
        <v>231</v>
      </c>
      <c r="DG972" t="s">
        <v>231</v>
      </c>
      <c r="DI972" t="s">
        <v>338</v>
      </c>
      <c r="DK972" t="s">
        <v>237</v>
      </c>
      <c r="DL972" t="s">
        <v>372</v>
      </c>
      <c r="DM972" t="s">
        <v>214</v>
      </c>
      <c r="DN972" t="s">
        <v>219</v>
      </c>
      <c r="DO972" t="s">
        <v>288</v>
      </c>
      <c r="DP972" t="s">
        <v>235</v>
      </c>
      <c r="DR972" t="s">
        <v>235</v>
      </c>
      <c r="DT972" t="s">
        <v>214</v>
      </c>
      <c r="DU972" t="s">
        <v>214</v>
      </c>
      <c r="DV972" t="s">
        <v>746</v>
      </c>
      <c r="DX972" t="s">
        <v>237</v>
      </c>
      <c r="DY972" t="s">
        <v>237</v>
      </c>
      <c r="DZ972" t="s">
        <v>238</v>
      </c>
      <c r="EA972" t="s">
        <v>233</v>
      </c>
      <c r="EB972" t="s">
        <v>233</v>
      </c>
      <c r="EC972" t="s">
        <v>242</v>
      </c>
      <c r="ED972" t="s">
        <v>242</v>
      </c>
      <c r="EE972" t="s">
        <v>214</v>
      </c>
      <c r="EF972" t="s">
        <v>214</v>
      </c>
      <c r="EG972" t="s">
        <v>214</v>
      </c>
      <c r="EI972" t="s">
        <v>214</v>
      </c>
      <c r="EK972" t="s">
        <v>237</v>
      </c>
      <c r="EL972" t="s">
        <v>237</v>
      </c>
      <c r="EM972" t="s">
        <v>240</v>
      </c>
      <c r="EN972" t="s">
        <v>240</v>
      </c>
      <c r="EO972" t="s">
        <v>240</v>
      </c>
      <c r="EP972" t="s">
        <v>486</v>
      </c>
      <c r="EQ972" t="s">
        <v>214</v>
      </c>
      <c r="ER972" t="s">
        <v>214</v>
      </c>
      <c r="ES972" t="s">
        <v>237</v>
      </c>
      <c r="ET972" t="s">
        <v>237</v>
      </c>
      <c r="EU972" t="s">
        <v>237</v>
      </c>
      <c r="EV972" t="s">
        <v>237</v>
      </c>
      <c r="EW972" t="s">
        <v>310</v>
      </c>
      <c r="EX972" t="s">
        <v>310</v>
      </c>
      <c r="EY972" t="s">
        <v>237</v>
      </c>
      <c r="EZ972" t="s">
        <v>241</v>
      </c>
      <c r="FA972" t="s">
        <v>241</v>
      </c>
      <c r="FB972" t="s">
        <v>237</v>
      </c>
      <c r="FC972" t="s">
        <v>242</v>
      </c>
      <c r="FD972" t="s">
        <v>242</v>
      </c>
      <c r="FE972" t="s">
        <v>250</v>
      </c>
      <c r="FF972" t="s">
        <v>244</v>
      </c>
      <c r="FG972" t="s">
        <v>242</v>
      </c>
      <c r="FH972" t="s">
        <v>242</v>
      </c>
      <c r="FI972" t="s">
        <v>214</v>
      </c>
      <c r="FJ972" t="s">
        <v>214</v>
      </c>
      <c r="FK972" t="s">
        <v>214</v>
      </c>
      <c r="FL972" t="s">
        <v>214</v>
      </c>
      <c r="FM972" t="s">
        <v>245</v>
      </c>
      <c r="FN972" t="s">
        <v>245</v>
      </c>
      <c r="FO972" t="s">
        <v>219</v>
      </c>
      <c r="FP972" t="s">
        <v>219</v>
      </c>
      <c r="FQ972" t="s">
        <v>241</v>
      </c>
      <c r="FR972" t="s">
        <v>241</v>
      </c>
      <c r="FS972" t="s">
        <v>241</v>
      </c>
      <c r="FT972" t="s">
        <v>241</v>
      </c>
      <c r="FU972" t="s">
        <v>219</v>
      </c>
      <c r="FV972" t="s">
        <v>241</v>
      </c>
      <c r="FW972" t="s">
        <v>241</v>
      </c>
      <c r="FX972" t="s">
        <v>241</v>
      </c>
      <c r="FY972" t="s">
        <v>241</v>
      </c>
      <c r="FZ972" t="s">
        <v>248</v>
      </c>
      <c r="GA972" t="s">
        <v>248</v>
      </c>
      <c r="GB972" t="s">
        <v>244</v>
      </c>
      <c r="GC972" t="s">
        <v>244</v>
      </c>
      <c r="GD972" t="s">
        <v>249</v>
      </c>
      <c r="GE972" t="s">
        <v>241</v>
      </c>
      <c r="GF972" t="s">
        <v>249</v>
      </c>
      <c r="GG972" t="s">
        <v>244</v>
      </c>
      <c r="GH972" t="s">
        <v>241</v>
      </c>
      <c r="GI972" t="s">
        <v>244</v>
      </c>
      <c r="GJ972" t="s">
        <v>227</v>
      </c>
      <c r="GK972" t="s">
        <v>227</v>
      </c>
      <c r="GL972" t="s">
        <v>227</v>
      </c>
      <c r="GM972" t="s">
        <v>227</v>
      </c>
      <c r="GN972" t="s">
        <v>219</v>
      </c>
      <c r="GO972" t="s">
        <v>219</v>
      </c>
      <c r="GP972" t="s">
        <v>294</v>
      </c>
      <c r="GQ972" t="s">
        <v>295</v>
      </c>
      <c r="GR972" t="s">
        <v>294</v>
      </c>
      <c r="GS972" t="s">
        <v>214</v>
      </c>
      <c r="GT972" t="s">
        <v>241</v>
      </c>
      <c r="GU972" t="s">
        <v>214</v>
      </c>
      <c r="GV972" t="s">
        <v>241</v>
      </c>
      <c r="GW972" t="s">
        <v>296</v>
      </c>
      <c r="GX972" t="s">
        <v>296</v>
      </c>
      <c r="GY972" t="s">
        <v>491</v>
      </c>
      <c r="GZ972" t="s">
        <v>241</v>
      </c>
      <c r="HA972" t="s">
        <v>239</v>
      </c>
      <c r="HB972" t="s">
        <v>241</v>
      </c>
      <c r="HC972" t="s">
        <v>883</v>
      </c>
      <c r="HD972" t="s">
        <v>361</v>
      </c>
      <c r="HE972" t="s">
        <v>317</v>
      </c>
      <c r="HF972" t="s">
        <v>241</v>
      </c>
      <c r="HG972" t="s">
        <v>362</v>
      </c>
      <c r="HH972" t="s">
        <v>241</v>
      </c>
      <c r="HI972" t="s">
        <v>241</v>
      </c>
      <c r="HJ972" t="s">
        <v>214</v>
      </c>
      <c r="HK972" t="s">
        <v>241</v>
      </c>
      <c r="HL972" s="12"/>
      <c r="HM972">
        <v>0.75</v>
      </c>
      <c r="HN972">
        <v>0.75</v>
      </c>
      <c r="HO972">
        <v>1</v>
      </c>
      <c r="HP972">
        <v>0.5</v>
      </c>
      <c r="HQ972">
        <v>1</v>
      </c>
      <c r="HR972">
        <v>0.5</v>
      </c>
      <c r="HS972">
        <v>1</v>
      </c>
      <c r="HT972">
        <v>0</v>
      </c>
      <c r="HU972">
        <v>0</v>
      </c>
      <c r="HV972">
        <v>0.5</v>
      </c>
      <c r="HW972">
        <v>0.25</v>
      </c>
      <c r="HX972">
        <v>0.75</v>
      </c>
      <c r="HY972">
        <v>1</v>
      </c>
      <c r="HZ972">
        <v>0.5</v>
      </c>
      <c r="IA972" s="4">
        <v>1</v>
      </c>
      <c r="IB972">
        <v>0.5</v>
      </c>
      <c r="IC972">
        <v>0.5</v>
      </c>
      <c r="ID972">
        <v>0.5</v>
      </c>
      <c r="IE972">
        <v>0.75</v>
      </c>
      <c r="IG972">
        <v>0.5</v>
      </c>
      <c r="IH972">
        <v>0.75</v>
      </c>
      <c r="II972">
        <v>0.75</v>
      </c>
      <c r="IJ972">
        <v>0.75</v>
      </c>
      <c r="IK972">
        <v>0.75</v>
      </c>
      <c r="IL972">
        <v>0.75</v>
      </c>
      <c r="IM972">
        <v>0.75</v>
      </c>
      <c r="IN972">
        <v>1</v>
      </c>
      <c r="IO972">
        <v>1</v>
      </c>
      <c r="IQ972">
        <v>0</v>
      </c>
      <c r="IS972">
        <f t="shared" si="862"/>
        <v>0.11249999999999999</v>
      </c>
      <c r="IT972">
        <f t="shared" si="863"/>
        <v>0.09</v>
      </c>
      <c r="IU972">
        <f t="shared" si="864"/>
        <v>0.08</v>
      </c>
      <c r="IV972">
        <f t="shared" si="865"/>
        <v>0.05</v>
      </c>
      <c r="IW972">
        <f t="shared" si="866"/>
        <v>0.08</v>
      </c>
      <c r="IX972">
        <f t="shared" si="867"/>
        <v>6.5000000000000002E-2</v>
      </c>
      <c r="IY972">
        <f t="shared" si="868"/>
        <v>0.1</v>
      </c>
      <c r="IZ972">
        <f t="shared" si="869"/>
        <v>0</v>
      </c>
      <c r="JA972">
        <f t="shared" si="870"/>
        <v>0</v>
      </c>
      <c r="JB972">
        <f t="shared" si="871"/>
        <v>0.05</v>
      </c>
      <c r="JC972">
        <f t="shared" si="872"/>
        <v>0.03</v>
      </c>
      <c r="JD972">
        <f t="shared" si="873"/>
        <v>8.2500000000000004E-2</v>
      </c>
      <c r="JE972">
        <f t="shared" si="874"/>
        <v>7.0000000000000007E-2</v>
      </c>
      <c r="JF972">
        <f t="shared" si="875"/>
        <v>0.06</v>
      </c>
      <c r="JG972" s="5">
        <f t="shared" si="876"/>
        <v>0.05</v>
      </c>
      <c r="JH972">
        <f t="shared" si="877"/>
        <v>0</v>
      </c>
      <c r="JI972">
        <f t="shared" si="877"/>
        <v>0</v>
      </c>
      <c r="JJ972">
        <f t="shared" si="878"/>
        <v>0.1</v>
      </c>
      <c r="JK972">
        <f t="shared" si="879"/>
        <v>0.11249999999999999</v>
      </c>
      <c r="JL972" s="6">
        <f t="shared" si="880"/>
        <v>4.3333333333333328E-2</v>
      </c>
      <c r="JM972">
        <f t="shared" si="881"/>
        <v>0.06</v>
      </c>
      <c r="JN972">
        <f t="shared" si="882"/>
        <v>3.7500000000000006E-2</v>
      </c>
      <c r="JO972">
        <f t="shared" si="883"/>
        <v>0.11249999999999999</v>
      </c>
      <c r="JP972">
        <f t="shared" si="884"/>
        <v>7.5000000000000011E-2</v>
      </c>
      <c r="JQ972">
        <f t="shared" si="885"/>
        <v>0.09</v>
      </c>
      <c r="JR972">
        <f t="shared" si="886"/>
        <v>8.2500000000000004E-2</v>
      </c>
      <c r="JS972">
        <f t="shared" si="887"/>
        <v>7.5000000000000011E-2</v>
      </c>
      <c r="JT972">
        <f t="shared" si="887"/>
        <v>0.1</v>
      </c>
      <c r="JU972">
        <f t="shared" si="888"/>
        <v>1</v>
      </c>
      <c r="JV972">
        <f t="shared" si="888"/>
        <v>0</v>
      </c>
      <c r="JW972">
        <f t="shared" si="889"/>
        <v>0.15</v>
      </c>
      <c r="JY972">
        <f t="shared" si="890"/>
        <v>3.7500000000000006E-2</v>
      </c>
      <c r="JZ972">
        <f t="shared" si="891"/>
        <v>0.06</v>
      </c>
      <c r="KA972">
        <f t="shared" si="892"/>
        <v>0.02</v>
      </c>
      <c r="KB972">
        <f t="shared" si="892"/>
        <v>0.01</v>
      </c>
      <c r="KC972">
        <f t="shared" si="893"/>
        <v>0.04</v>
      </c>
      <c r="KD972">
        <f t="shared" si="861"/>
        <v>1.4999999999999999E-2</v>
      </c>
      <c r="KE972">
        <f t="shared" si="861"/>
        <v>0.03</v>
      </c>
      <c r="KF972">
        <f t="shared" si="861"/>
        <v>0</v>
      </c>
      <c r="KG972">
        <f t="shared" si="861"/>
        <v>0</v>
      </c>
      <c r="KH972">
        <f t="shared" si="861"/>
        <v>1.4999999999999999E-2</v>
      </c>
      <c r="KI972">
        <f t="shared" si="861"/>
        <v>7.4999999999999997E-3</v>
      </c>
      <c r="KJ972">
        <f t="shared" si="860"/>
        <v>2.2499999999999999E-2</v>
      </c>
      <c r="KK972">
        <f t="shared" si="894"/>
        <v>0.02</v>
      </c>
      <c r="KL972">
        <f t="shared" si="895"/>
        <v>0.02</v>
      </c>
      <c r="KM972" s="5">
        <f t="shared" si="896"/>
        <v>0.05</v>
      </c>
      <c r="KN972">
        <f t="shared" si="897"/>
        <v>0</v>
      </c>
      <c r="KO972">
        <f t="shared" si="897"/>
        <v>0</v>
      </c>
      <c r="KP972">
        <f t="shared" si="898"/>
        <v>0.03</v>
      </c>
      <c r="KQ972">
        <f t="shared" si="899"/>
        <v>2.2499999999999999E-2</v>
      </c>
      <c r="KR972" s="6">
        <f t="shared" si="900"/>
        <v>2.1666666666666664E-2</v>
      </c>
      <c r="KS972">
        <f t="shared" si="901"/>
        <v>0.02</v>
      </c>
      <c r="KT972">
        <f t="shared" si="902"/>
        <v>2.2499999999999999E-2</v>
      </c>
      <c r="KU972">
        <f t="shared" si="903"/>
        <v>0.03</v>
      </c>
      <c r="KV972">
        <f t="shared" si="904"/>
        <v>3.7500000000000006E-2</v>
      </c>
      <c r="KW972">
        <f t="shared" si="905"/>
        <v>7.4999999999999997E-3</v>
      </c>
      <c r="KX972">
        <f t="shared" si="906"/>
        <v>0</v>
      </c>
      <c r="KY972">
        <f t="shared" si="907"/>
        <v>0.03</v>
      </c>
      <c r="KZ972">
        <f t="shared" si="908"/>
        <v>0.03</v>
      </c>
      <c r="LA972">
        <f t="shared" si="909"/>
        <v>1</v>
      </c>
      <c r="LB972">
        <f t="shared" si="909"/>
        <v>0</v>
      </c>
      <c r="LC972">
        <f t="shared" si="910"/>
        <v>0.1</v>
      </c>
      <c r="LE972" t="str">
        <f t="shared" si="916"/>
        <v>Nigeria</v>
      </c>
      <c r="LF972">
        <f t="shared" si="911"/>
        <v>0.57750000000000001</v>
      </c>
      <c r="LG972" s="6">
        <f t="shared" si="912"/>
        <v>0.59833333333333327</v>
      </c>
      <c r="LH972">
        <f t="shared" si="913"/>
        <v>0.78249999999999997</v>
      </c>
      <c r="LI972" s="6">
        <f t="shared" si="914"/>
        <v>0.69916666666666671</v>
      </c>
      <c r="LJ972">
        <f t="shared" si="915"/>
        <v>0</v>
      </c>
    </row>
    <row r="973" spans="1:322" x14ac:dyDescent="0.35">
      <c r="A973" s="8">
        <v>44852</v>
      </c>
      <c r="B973" t="s">
        <v>5212</v>
      </c>
      <c r="D973" s="27" t="s">
        <v>321</v>
      </c>
      <c r="E973" s="27" t="s">
        <v>262</v>
      </c>
      <c r="F973" s="27">
        <v>18</v>
      </c>
      <c r="G973" s="27" t="s">
        <v>258</v>
      </c>
      <c r="H973" s="27" t="s">
        <v>322</v>
      </c>
      <c r="I973" s="27" t="s">
        <v>207</v>
      </c>
      <c r="J973" s="27" t="s">
        <v>1361</v>
      </c>
      <c r="K973" s="28">
        <v>44531</v>
      </c>
      <c r="L973" s="28">
        <v>44531</v>
      </c>
      <c r="M973" s="28">
        <v>44574</v>
      </c>
      <c r="N973" s="27" t="s">
        <v>261</v>
      </c>
      <c r="O973" s="27" t="s">
        <v>261</v>
      </c>
      <c r="P973" s="27" t="s">
        <v>261</v>
      </c>
      <c r="Q973" s="27" t="s">
        <v>324</v>
      </c>
      <c r="R973" s="28">
        <v>44581</v>
      </c>
      <c r="S973" s="28">
        <v>44581</v>
      </c>
      <c r="T973" s="27" t="s">
        <v>263</v>
      </c>
      <c r="U973" s="27" t="s">
        <v>261</v>
      </c>
      <c r="V973" s="28" t="s">
        <v>262</v>
      </c>
      <c r="W973" s="27" t="s">
        <v>261</v>
      </c>
      <c r="X973" s="28" t="s">
        <v>262</v>
      </c>
      <c r="Y973" s="27" t="s">
        <v>263</v>
      </c>
      <c r="Z973" s="28">
        <v>44641</v>
      </c>
      <c r="AA973" s="27" t="s">
        <v>264</v>
      </c>
      <c r="AB973" s="27" t="s">
        <v>265</v>
      </c>
      <c r="AC973" s="27" t="s">
        <v>5213</v>
      </c>
      <c r="AD973" s="27" t="s">
        <v>612</v>
      </c>
      <c r="AE973" s="27" t="s">
        <v>326</v>
      </c>
      <c r="AF973" s="27" t="s">
        <v>474</v>
      </c>
      <c r="AG973" s="29">
        <v>876000</v>
      </c>
      <c r="AH973" s="27" t="s">
        <v>261</v>
      </c>
      <c r="AI973" s="27" t="s">
        <v>262</v>
      </c>
      <c r="AJ973" s="28" t="s">
        <v>262</v>
      </c>
      <c r="AK973" s="27" t="s">
        <v>262</v>
      </c>
      <c r="AL973" s="27" t="s">
        <v>262</v>
      </c>
      <c r="AM973" s="27" t="s">
        <v>262</v>
      </c>
      <c r="AN973" s="27" t="s">
        <v>262</v>
      </c>
      <c r="AO973" s="27" t="s">
        <v>261</v>
      </c>
      <c r="AP973" s="27" t="s">
        <v>261</v>
      </c>
      <c r="AQ973" s="28" t="s">
        <v>262</v>
      </c>
      <c r="AR973" s="27" t="s">
        <v>261</v>
      </c>
      <c r="AS973" s="28" t="s">
        <v>262</v>
      </c>
      <c r="AT973" s="27" t="s">
        <v>261</v>
      </c>
      <c r="AU973" s="28" t="s">
        <v>262</v>
      </c>
      <c r="AV973" s="27" t="s">
        <v>261</v>
      </c>
      <c r="AW973" s="28" t="s">
        <v>262</v>
      </c>
      <c r="AX973" s="27" t="s">
        <v>261</v>
      </c>
      <c r="AY973" s="28" t="s">
        <v>262</v>
      </c>
      <c r="AZ973" s="27" t="s">
        <v>262</v>
      </c>
      <c r="BA973" s="27" t="s">
        <v>262</v>
      </c>
      <c r="BB973" s="27" t="s">
        <v>261</v>
      </c>
      <c r="BC973" s="28" t="s">
        <v>262</v>
      </c>
      <c r="BD973" s="27" t="s">
        <v>261</v>
      </c>
      <c r="BE973" s="30" t="s">
        <v>262</v>
      </c>
      <c r="BF973" t="s">
        <v>1363</v>
      </c>
      <c r="BG973" s="9" t="s">
        <v>207</v>
      </c>
      <c r="BH973" t="s">
        <v>208</v>
      </c>
      <c r="BI973" t="s">
        <v>394</v>
      </c>
      <c r="BJ973" t="s">
        <v>210</v>
      </c>
      <c r="BK973" t="s">
        <v>329</v>
      </c>
      <c r="BL973" t="s">
        <v>212</v>
      </c>
      <c r="BM973" t="s">
        <v>3190</v>
      </c>
      <c r="BN973" t="s">
        <v>214</v>
      </c>
      <c r="BO973" t="s">
        <v>348</v>
      </c>
      <c r="BP973" t="s">
        <v>219</v>
      </c>
      <c r="BQ973" t="s">
        <v>332</v>
      </c>
      <c r="BV973" t="s">
        <v>214</v>
      </c>
      <c r="CC973" t="s">
        <v>214</v>
      </c>
      <c r="CG973" t="s">
        <v>214</v>
      </c>
      <c r="CH973" t="s">
        <v>410</v>
      </c>
      <c r="CI973" t="s">
        <v>333</v>
      </c>
      <c r="CJ973" t="s">
        <v>5214</v>
      </c>
      <c r="CK973" t="s">
        <v>333</v>
      </c>
      <c r="CL973" t="s">
        <v>412</v>
      </c>
      <c r="CN973" t="s">
        <v>283</v>
      </c>
      <c r="CP973" t="s">
        <v>307</v>
      </c>
      <c r="CQ973" t="s">
        <v>307</v>
      </c>
      <c r="CR973" t="s">
        <v>244</v>
      </c>
      <c r="CS973" t="s">
        <v>244</v>
      </c>
      <c r="CT973" t="s">
        <v>219</v>
      </c>
      <c r="CU973" t="s">
        <v>219</v>
      </c>
      <c r="CV973" t="s">
        <v>227</v>
      </c>
      <c r="CW973" t="s">
        <v>227</v>
      </c>
      <c r="CX973" t="s">
        <v>287</v>
      </c>
      <c r="CY973" t="s">
        <v>353</v>
      </c>
      <c r="CZ973" t="s">
        <v>219</v>
      </c>
      <c r="DA973" t="s">
        <v>219</v>
      </c>
      <c r="DB973" t="s">
        <v>398</v>
      </c>
      <c r="DC973" t="s">
        <v>398</v>
      </c>
      <c r="DD973" t="s">
        <v>219</v>
      </c>
      <c r="DG973" t="s">
        <v>357</v>
      </c>
      <c r="DI973" t="s">
        <v>484</v>
      </c>
      <c r="DK973" t="s">
        <v>233</v>
      </c>
      <c r="DL973" t="s">
        <v>233</v>
      </c>
      <c r="DM973" t="s">
        <v>219</v>
      </c>
      <c r="DN973" t="s">
        <v>219</v>
      </c>
      <c r="DO973" t="s">
        <v>288</v>
      </c>
      <c r="DP973" t="s">
        <v>235</v>
      </c>
      <c r="DR973" t="s">
        <v>235</v>
      </c>
      <c r="DT973" t="s">
        <v>219</v>
      </c>
      <c r="DU973" t="s">
        <v>219</v>
      </c>
      <c r="DX973" t="s">
        <v>242</v>
      </c>
      <c r="DY973" t="s">
        <v>233</v>
      </c>
      <c r="DZ973" t="s">
        <v>400</v>
      </c>
      <c r="EA973" t="s">
        <v>233</v>
      </c>
      <c r="EB973" t="s">
        <v>233</v>
      </c>
      <c r="EC973" t="s">
        <v>233</v>
      </c>
      <c r="ED973" t="s">
        <v>372</v>
      </c>
      <c r="EE973" t="s">
        <v>214</v>
      </c>
      <c r="EF973" t="s">
        <v>214</v>
      </c>
      <c r="EG973" t="s">
        <v>219</v>
      </c>
      <c r="EH973" t="s">
        <v>5215</v>
      </c>
      <c r="EI973" t="s">
        <v>219</v>
      </c>
      <c r="EJ973" t="s">
        <v>5215</v>
      </c>
      <c r="EK973" t="s">
        <v>233</v>
      </c>
      <c r="EL973" t="s">
        <v>233</v>
      </c>
      <c r="EM973" t="s">
        <v>401</v>
      </c>
      <c r="EN973" t="s">
        <v>401</v>
      </c>
      <c r="EO973" t="s">
        <v>401</v>
      </c>
      <c r="EP973" t="s">
        <v>401</v>
      </c>
      <c r="EQ973" t="s">
        <v>214</v>
      </c>
      <c r="ER973" t="s">
        <v>214</v>
      </c>
      <c r="ES973" t="s">
        <v>237</v>
      </c>
      <c r="ET973" t="s">
        <v>237</v>
      </c>
      <c r="EU973" t="s">
        <v>237</v>
      </c>
      <c r="EV973" t="s">
        <v>237</v>
      </c>
      <c r="EW973" t="s">
        <v>310</v>
      </c>
      <c r="EX973" t="s">
        <v>310</v>
      </c>
      <c r="EY973" t="s">
        <v>237</v>
      </c>
      <c r="EZ973" t="s">
        <v>241</v>
      </c>
      <c r="FA973" t="s">
        <v>241</v>
      </c>
      <c r="FB973" t="s">
        <v>237</v>
      </c>
      <c r="FC973" t="s">
        <v>237</v>
      </c>
      <c r="FD973" t="s">
        <v>237</v>
      </c>
      <c r="FE973" t="s">
        <v>227</v>
      </c>
      <c r="FF973" t="s">
        <v>227</v>
      </c>
      <c r="FG973" t="s">
        <v>358</v>
      </c>
      <c r="FH973" t="s">
        <v>358</v>
      </c>
      <c r="FI973" t="s">
        <v>214</v>
      </c>
      <c r="FJ973" t="s">
        <v>214</v>
      </c>
      <c r="FK973" t="s">
        <v>214</v>
      </c>
      <c r="FL973" t="s">
        <v>214</v>
      </c>
      <c r="FM973" t="s">
        <v>292</v>
      </c>
      <c r="FN973" t="s">
        <v>292</v>
      </c>
      <c r="FO973" t="s">
        <v>219</v>
      </c>
      <c r="FP973" t="s">
        <v>219</v>
      </c>
      <c r="FQ973" t="s">
        <v>241</v>
      </c>
      <c r="FR973" t="s">
        <v>241</v>
      </c>
      <c r="FS973" t="s">
        <v>241</v>
      </c>
      <c r="FT973" t="s">
        <v>241</v>
      </c>
      <c r="FU973" t="s">
        <v>219</v>
      </c>
      <c r="FV973" t="s">
        <v>241</v>
      </c>
      <c r="FW973" t="s">
        <v>241</v>
      </c>
      <c r="FX973" t="s">
        <v>241</v>
      </c>
      <c r="FY973" t="s">
        <v>241</v>
      </c>
      <c r="FZ973" t="s">
        <v>335</v>
      </c>
      <c r="GA973" t="s">
        <v>335</v>
      </c>
      <c r="GB973" t="s">
        <v>227</v>
      </c>
      <c r="GC973" t="s">
        <v>227</v>
      </c>
      <c r="GD973" t="s">
        <v>293</v>
      </c>
      <c r="GE973" t="s">
        <v>241</v>
      </c>
      <c r="GF973" t="s">
        <v>293</v>
      </c>
      <c r="GG973" t="s">
        <v>227</v>
      </c>
      <c r="GH973" t="s">
        <v>241</v>
      </c>
      <c r="GI973" t="s">
        <v>227</v>
      </c>
      <c r="GJ973" t="s">
        <v>227</v>
      </c>
      <c r="GK973" t="s">
        <v>227</v>
      </c>
      <c r="GL973" t="s">
        <v>227</v>
      </c>
      <c r="GM973" t="s">
        <v>227</v>
      </c>
      <c r="GN973" t="s">
        <v>219</v>
      </c>
      <c r="GO973" t="s">
        <v>219</v>
      </c>
      <c r="GP973" t="s">
        <v>294</v>
      </c>
      <c r="GQ973" t="s">
        <v>294</v>
      </c>
      <c r="GR973" t="s">
        <v>553</v>
      </c>
      <c r="GS973" t="s">
        <v>214</v>
      </c>
      <c r="GT973" t="s">
        <v>241</v>
      </c>
      <c r="GU973" t="s">
        <v>214</v>
      </c>
      <c r="GV973" t="s">
        <v>241</v>
      </c>
      <c r="GW973" t="s">
        <v>532</v>
      </c>
      <c r="GX973" t="s">
        <v>532</v>
      </c>
      <c r="GY973" t="s">
        <v>491</v>
      </c>
      <c r="GZ973" t="s">
        <v>241</v>
      </c>
      <c r="HA973" t="s">
        <v>239</v>
      </c>
      <c r="HB973" t="s">
        <v>241</v>
      </c>
      <c r="HC973" t="s">
        <v>315</v>
      </c>
      <c r="HD973" t="s">
        <v>316</v>
      </c>
      <c r="HE973" t="s">
        <v>343</v>
      </c>
      <c r="HF973" t="s">
        <v>5216</v>
      </c>
      <c r="HG973" t="s">
        <v>319</v>
      </c>
      <c r="HH973" t="s">
        <v>5217</v>
      </c>
      <c r="HI973" t="s">
        <v>241</v>
      </c>
      <c r="HJ973" t="s">
        <v>219</v>
      </c>
      <c r="HK973" t="s">
        <v>241</v>
      </c>
      <c r="HL973" s="12"/>
      <c r="HM973">
        <v>0.75</v>
      </c>
      <c r="HN973">
        <v>0.75</v>
      </c>
      <c r="HO973">
        <v>0</v>
      </c>
      <c r="HP973">
        <v>1</v>
      </c>
      <c r="HQ973">
        <v>0.5</v>
      </c>
      <c r="HR973">
        <v>0.25</v>
      </c>
      <c r="HS973">
        <v>0</v>
      </c>
      <c r="HT973">
        <v>0</v>
      </c>
      <c r="HU973">
        <v>1</v>
      </c>
      <c r="HV973">
        <v>0.75</v>
      </c>
      <c r="HW973">
        <v>0.25</v>
      </c>
      <c r="HX973">
        <v>0.25</v>
      </c>
      <c r="HY973">
        <v>0</v>
      </c>
      <c r="HZ973">
        <v>0.25</v>
      </c>
      <c r="IA973" s="4">
        <v>1</v>
      </c>
      <c r="IB973">
        <v>0.5</v>
      </c>
      <c r="IC973">
        <v>0.5</v>
      </c>
      <c r="ID973">
        <v>0.5</v>
      </c>
      <c r="IE973">
        <v>0.5</v>
      </c>
      <c r="IG973">
        <v>0</v>
      </c>
      <c r="IH973">
        <v>1</v>
      </c>
      <c r="II973">
        <v>1</v>
      </c>
      <c r="IJ973">
        <v>0.5</v>
      </c>
      <c r="IK973">
        <v>1</v>
      </c>
      <c r="IL973">
        <v>1</v>
      </c>
      <c r="IM973">
        <v>1</v>
      </c>
      <c r="IN973">
        <v>1</v>
      </c>
      <c r="IO973">
        <v>1</v>
      </c>
      <c r="IQ973">
        <v>0</v>
      </c>
      <c r="IS973">
        <f t="shared" si="862"/>
        <v>0.11249999999999999</v>
      </c>
      <c r="IT973">
        <f t="shared" si="863"/>
        <v>0.09</v>
      </c>
      <c r="IU973">
        <f t="shared" si="864"/>
        <v>0</v>
      </c>
      <c r="IV973">
        <f t="shared" si="865"/>
        <v>0.1</v>
      </c>
      <c r="IW973">
        <f t="shared" si="866"/>
        <v>0.04</v>
      </c>
      <c r="IX973">
        <f t="shared" si="867"/>
        <v>3.2500000000000001E-2</v>
      </c>
      <c r="IY973">
        <f t="shared" si="868"/>
        <v>0</v>
      </c>
      <c r="IZ973">
        <f t="shared" si="869"/>
        <v>0</v>
      </c>
      <c r="JA973">
        <f t="shared" si="870"/>
        <v>0.13</v>
      </c>
      <c r="JB973">
        <f t="shared" si="871"/>
        <v>7.5000000000000011E-2</v>
      </c>
      <c r="JC973">
        <f t="shared" si="872"/>
        <v>0.03</v>
      </c>
      <c r="JD973">
        <f t="shared" si="873"/>
        <v>2.75E-2</v>
      </c>
      <c r="JE973">
        <f t="shared" si="874"/>
        <v>0</v>
      </c>
      <c r="JF973">
        <f t="shared" si="875"/>
        <v>0.03</v>
      </c>
      <c r="JG973" s="5">
        <f t="shared" si="876"/>
        <v>0.05</v>
      </c>
      <c r="JH973">
        <f t="shared" si="877"/>
        <v>0</v>
      </c>
      <c r="JI973">
        <f t="shared" si="877"/>
        <v>0</v>
      </c>
      <c r="JJ973">
        <f t="shared" si="878"/>
        <v>0.1</v>
      </c>
      <c r="JK973">
        <f t="shared" si="879"/>
        <v>7.4999999999999997E-2</v>
      </c>
      <c r="JL973" s="6">
        <f t="shared" si="880"/>
        <v>3.6666666666666667E-2</v>
      </c>
      <c r="JM973">
        <f t="shared" si="881"/>
        <v>0</v>
      </c>
      <c r="JN973">
        <f t="shared" si="882"/>
        <v>0.05</v>
      </c>
      <c r="JO973">
        <f t="shared" si="883"/>
        <v>0.15</v>
      </c>
      <c r="JP973">
        <f t="shared" si="884"/>
        <v>0.05</v>
      </c>
      <c r="JQ973">
        <f t="shared" si="885"/>
        <v>0.12</v>
      </c>
      <c r="JR973">
        <f t="shared" si="886"/>
        <v>0.11</v>
      </c>
      <c r="JS973">
        <f t="shared" si="887"/>
        <v>0.1</v>
      </c>
      <c r="JT973">
        <f t="shared" si="887"/>
        <v>0.1</v>
      </c>
      <c r="JU973">
        <f t="shared" si="888"/>
        <v>1</v>
      </c>
      <c r="JV973">
        <f t="shared" si="888"/>
        <v>0</v>
      </c>
      <c r="JW973">
        <f t="shared" si="889"/>
        <v>0.15</v>
      </c>
      <c r="JY973">
        <f t="shared" si="890"/>
        <v>3.7500000000000006E-2</v>
      </c>
      <c r="JZ973">
        <f t="shared" si="891"/>
        <v>0.06</v>
      </c>
      <c r="KA973">
        <f t="shared" si="892"/>
        <v>0</v>
      </c>
      <c r="KB973">
        <f t="shared" si="892"/>
        <v>0.02</v>
      </c>
      <c r="KC973">
        <f t="shared" si="893"/>
        <v>0.02</v>
      </c>
      <c r="KD973">
        <f t="shared" si="861"/>
        <v>7.4999999999999997E-3</v>
      </c>
      <c r="KE973">
        <f t="shared" si="861"/>
        <v>0</v>
      </c>
      <c r="KF973">
        <f t="shared" si="861"/>
        <v>0</v>
      </c>
      <c r="KG973">
        <f t="shared" si="861"/>
        <v>0.03</v>
      </c>
      <c r="KH973">
        <f t="shared" si="861"/>
        <v>2.2499999999999999E-2</v>
      </c>
      <c r="KI973">
        <f t="shared" si="861"/>
        <v>7.4999999999999997E-3</v>
      </c>
      <c r="KJ973">
        <f t="shared" si="860"/>
        <v>7.4999999999999997E-3</v>
      </c>
      <c r="KK973">
        <f t="shared" si="894"/>
        <v>0</v>
      </c>
      <c r="KL973">
        <f t="shared" si="895"/>
        <v>0.01</v>
      </c>
      <c r="KM973" s="5">
        <f t="shared" si="896"/>
        <v>0.05</v>
      </c>
      <c r="KN973">
        <f t="shared" si="897"/>
        <v>0</v>
      </c>
      <c r="KO973">
        <f t="shared" si="897"/>
        <v>0</v>
      </c>
      <c r="KP973">
        <f t="shared" si="898"/>
        <v>0.03</v>
      </c>
      <c r="KQ973">
        <f t="shared" si="899"/>
        <v>1.4999999999999999E-2</v>
      </c>
      <c r="KR973" s="6">
        <f t="shared" si="900"/>
        <v>1.8333333333333333E-2</v>
      </c>
      <c r="KS973">
        <f t="shared" si="901"/>
        <v>0</v>
      </c>
      <c r="KT973">
        <f t="shared" si="902"/>
        <v>0.03</v>
      </c>
      <c r="KU973">
        <f t="shared" si="903"/>
        <v>0.04</v>
      </c>
      <c r="KV973">
        <f t="shared" si="904"/>
        <v>2.5000000000000001E-2</v>
      </c>
      <c r="KW973">
        <f t="shared" si="905"/>
        <v>0.01</v>
      </c>
      <c r="KX973">
        <f t="shared" si="906"/>
        <v>0</v>
      </c>
      <c r="KY973">
        <f t="shared" si="907"/>
        <v>0.04</v>
      </c>
      <c r="KZ973">
        <f t="shared" si="908"/>
        <v>0.03</v>
      </c>
      <c r="LA973">
        <f t="shared" si="909"/>
        <v>1</v>
      </c>
      <c r="LB973">
        <f t="shared" si="909"/>
        <v>0</v>
      </c>
      <c r="LC973">
        <f t="shared" si="910"/>
        <v>0.1</v>
      </c>
      <c r="LE973" t="str">
        <f t="shared" si="916"/>
        <v>Tchad</v>
      </c>
      <c r="LF973">
        <f t="shared" si="911"/>
        <v>0.505</v>
      </c>
      <c r="LG973" s="6">
        <f t="shared" si="912"/>
        <v>0.42416666666666669</v>
      </c>
      <c r="LH973">
        <f t="shared" si="913"/>
        <v>0.83</v>
      </c>
      <c r="LI973" s="6">
        <f t="shared" si="914"/>
        <v>0.61083333333333334</v>
      </c>
      <c r="LJ973">
        <f t="shared" si="915"/>
        <v>0</v>
      </c>
    </row>
    <row r="974" spans="1:322" x14ac:dyDescent="0.35">
      <c r="A974" s="8">
        <v>44888</v>
      </c>
      <c r="B974" t="s">
        <v>5218</v>
      </c>
      <c r="D974" s="24" t="s">
        <v>321</v>
      </c>
      <c r="E974" s="24" t="s">
        <v>262</v>
      </c>
      <c r="F974" s="24">
        <v>39</v>
      </c>
      <c r="G974" s="24" t="s">
        <v>258</v>
      </c>
      <c r="H974" s="24" t="s">
        <v>322</v>
      </c>
      <c r="I974" s="24" t="s">
        <v>207</v>
      </c>
      <c r="J974" s="24" t="s">
        <v>471</v>
      </c>
      <c r="K974" s="25">
        <v>44531</v>
      </c>
      <c r="L974" s="25">
        <v>44531</v>
      </c>
      <c r="M974" s="25">
        <v>44574</v>
      </c>
      <c r="N974" s="24" t="s">
        <v>261</v>
      </c>
      <c r="O974" s="24" t="s">
        <v>261</v>
      </c>
      <c r="P974" s="24" t="s">
        <v>261</v>
      </c>
      <c r="Q974" s="24" t="s">
        <v>324</v>
      </c>
      <c r="R974" s="25">
        <v>44580</v>
      </c>
      <c r="S974" s="25">
        <v>44580</v>
      </c>
      <c r="T974" s="24" t="s">
        <v>263</v>
      </c>
      <c r="U974" s="24" t="s">
        <v>261</v>
      </c>
      <c r="V974" s="25" t="s">
        <v>262</v>
      </c>
      <c r="W974" s="24" t="s">
        <v>261</v>
      </c>
      <c r="X974" s="25" t="s">
        <v>262</v>
      </c>
      <c r="Y974" s="24" t="s">
        <v>263</v>
      </c>
      <c r="Z974" s="25">
        <v>44687</v>
      </c>
      <c r="AA974" s="24" t="s">
        <v>264</v>
      </c>
      <c r="AB974" s="24" t="s">
        <v>265</v>
      </c>
      <c r="AC974" s="24" t="s">
        <v>5219</v>
      </c>
      <c r="AD974" s="24" t="s">
        <v>267</v>
      </c>
      <c r="AE974" s="24" t="s">
        <v>473</v>
      </c>
      <c r="AF974" s="24" t="s">
        <v>474</v>
      </c>
      <c r="AG974" s="31">
        <v>800000</v>
      </c>
      <c r="AH974" s="24" t="s">
        <v>261</v>
      </c>
      <c r="AI974" s="24" t="s">
        <v>262</v>
      </c>
      <c r="AJ974" s="25" t="s">
        <v>262</v>
      </c>
      <c r="AK974" s="24" t="s">
        <v>262</v>
      </c>
      <c r="AL974" s="24" t="s">
        <v>262</v>
      </c>
      <c r="AM974" s="24" t="s">
        <v>262</v>
      </c>
      <c r="AN974" s="24" t="s">
        <v>262</v>
      </c>
      <c r="AO974" s="24" t="s">
        <v>261</v>
      </c>
      <c r="AP974" s="24" t="s">
        <v>261</v>
      </c>
      <c r="AQ974" s="25" t="s">
        <v>262</v>
      </c>
      <c r="AR974" s="24" t="s">
        <v>261</v>
      </c>
      <c r="AS974" s="25" t="s">
        <v>262</v>
      </c>
      <c r="AT974" s="24" t="s">
        <v>261</v>
      </c>
      <c r="AU974" s="25" t="s">
        <v>262</v>
      </c>
      <c r="AV974" s="24" t="s">
        <v>261</v>
      </c>
      <c r="AW974" s="25" t="s">
        <v>262</v>
      </c>
      <c r="AX974" s="24" t="s">
        <v>261</v>
      </c>
      <c r="AY974" s="25" t="s">
        <v>262</v>
      </c>
      <c r="AZ974" s="27" t="s">
        <v>262</v>
      </c>
      <c r="BA974" s="27" t="s">
        <v>262</v>
      </c>
      <c r="BB974" s="24" t="s">
        <v>261</v>
      </c>
      <c r="BC974" s="25" t="s">
        <v>262</v>
      </c>
      <c r="BD974" s="24" t="s">
        <v>261</v>
      </c>
      <c r="BE974" s="26" t="s">
        <v>262</v>
      </c>
      <c r="BF974" t="s">
        <v>475</v>
      </c>
      <c r="BG974" s="9" t="s">
        <v>207</v>
      </c>
      <c r="BH974" t="s">
        <v>208</v>
      </c>
      <c r="BI974" t="s">
        <v>1383</v>
      </c>
      <c r="BJ974" t="s">
        <v>210</v>
      </c>
      <c r="BK974" t="s">
        <v>274</v>
      </c>
      <c r="BL974" t="s">
        <v>212</v>
      </c>
      <c r="BM974" t="s">
        <v>478</v>
      </c>
      <c r="BN974" t="s">
        <v>219</v>
      </c>
      <c r="BO974" t="s">
        <v>348</v>
      </c>
      <c r="BP974" t="s">
        <v>219</v>
      </c>
      <c r="BQ974" t="s">
        <v>332</v>
      </c>
      <c r="BV974" t="s">
        <v>219</v>
      </c>
      <c r="BW974" t="s">
        <v>410</v>
      </c>
      <c r="BY974" t="s">
        <v>5220</v>
      </c>
      <c r="BZ974" t="s">
        <v>5221</v>
      </c>
      <c r="CA974" t="s">
        <v>5222</v>
      </c>
      <c r="CB974" t="s">
        <v>482</v>
      </c>
      <c r="CC974" t="s">
        <v>214</v>
      </c>
      <c r="CG974" t="s">
        <v>219</v>
      </c>
      <c r="CI974" t="s">
        <v>333</v>
      </c>
      <c r="CJ974" t="s">
        <v>5223</v>
      </c>
      <c r="CK974" t="s">
        <v>220</v>
      </c>
      <c r="CL974" t="s">
        <v>422</v>
      </c>
      <c r="CN974" t="s">
        <v>306</v>
      </c>
      <c r="CP974" t="s">
        <v>225</v>
      </c>
      <c r="CQ974" t="s">
        <v>225</v>
      </c>
      <c r="CR974" t="s">
        <v>250</v>
      </c>
      <c r="CS974" t="s">
        <v>286</v>
      </c>
      <c r="CT974" t="s">
        <v>402</v>
      </c>
      <c r="CU974" t="s">
        <v>402</v>
      </c>
      <c r="CV974" t="s">
        <v>250</v>
      </c>
      <c r="CW974" t="s">
        <v>244</v>
      </c>
      <c r="CX974" t="s">
        <v>287</v>
      </c>
      <c r="CY974" t="s">
        <v>353</v>
      </c>
      <c r="CZ974" t="s">
        <v>214</v>
      </c>
      <c r="DA974" t="s">
        <v>219</v>
      </c>
      <c r="DB974" t="s">
        <v>230</v>
      </c>
      <c r="DC974" t="s">
        <v>230</v>
      </c>
      <c r="DD974" t="s">
        <v>219</v>
      </c>
      <c r="DI974" t="s">
        <v>338</v>
      </c>
      <c r="DK974" t="s">
        <v>233</v>
      </c>
      <c r="DL974" t="s">
        <v>233</v>
      </c>
      <c r="DM974" t="s">
        <v>214</v>
      </c>
      <c r="DN974" t="s">
        <v>219</v>
      </c>
      <c r="DO974" t="s">
        <v>288</v>
      </c>
      <c r="DP974" t="s">
        <v>399</v>
      </c>
      <c r="DR974" t="s">
        <v>235</v>
      </c>
      <c r="DT974" t="s">
        <v>219</v>
      </c>
      <c r="DU974" t="s">
        <v>214</v>
      </c>
      <c r="DX974" t="s">
        <v>237</v>
      </c>
      <c r="DY974" t="s">
        <v>233</v>
      </c>
      <c r="DZ974" t="s">
        <v>485</v>
      </c>
      <c r="EA974" t="s">
        <v>237</v>
      </c>
      <c r="EB974" t="s">
        <v>237</v>
      </c>
      <c r="EC974" t="s">
        <v>237</v>
      </c>
      <c r="ED974" t="s">
        <v>237</v>
      </c>
      <c r="EE974" t="s">
        <v>214</v>
      </c>
      <c r="EF974" t="s">
        <v>214</v>
      </c>
      <c r="EG974" t="s">
        <v>214</v>
      </c>
      <c r="EI974" t="s">
        <v>214</v>
      </c>
      <c r="EK974" t="s">
        <v>242</v>
      </c>
      <c r="EL974" t="s">
        <v>242</v>
      </c>
      <c r="EM974" t="s">
        <v>240</v>
      </c>
      <c r="EN974" t="s">
        <v>240</v>
      </c>
      <c r="EO974" t="s">
        <v>401</v>
      </c>
      <c r="EP974" t="s">
        <v>401</v>
      </c>
      <c r="EQ974" t="s">
        <v>214</v>
      </c>
      <c r="ER974" t="s">
        <v>219</v>
      </c>
      <c r="ES974" t="s">
        <v>237</v>
      </c>
      <c r="ET974" t="s">
        <v>239</v>
      </c>
      <c r="EU974" t="s">
        <v>242</v>
      </c>
      <c r="EV974" t="s">
        <v>242</v>
      </c>
      <c r="EW974" t="s">
        <v>243</v>
      </c>
      <c r="EX974" t="s">
        <v>243</v>
      </c>
      <c r="EY974" t="s">
        <v>233</v>
      </c>
      <c r="EZ974" t="s">
        <v>677</v>
      </c>
      <c r="FA974" t="s">
        <v>241</v>
      </c>
      <c r="FB974" t="s">
        <v>372</v>
      </c>
      <c r="FC974" t="s">
        <v>237</v>
      </c>
      <c r="FD974" t="s">
        <v>239</v>
      </c>
      <c r="FE974" t="s">
        <v>286</v>
      </c>
      <c r="FF974" t="s">
        <v>227</v>
      </c>
      <c r="FG974" t="s">
        <v>548</v>
      </c>
      <c r="FH974" t="s">
        <v>548</v>
      </c>
      <c r="FI974" t="s">
        <v>214</v>
      </c>
      <c r="FJ974" t="s">
        <v>214</v>
      </c>
      <c r="FK974" t="s">
        <v>214</v>
      </c>
      <c r="FL974" t="s">
        <v>214</v>
      </c>
      <c r="FM974" t="s">
        <v>292</v>
      </c>
      <c r="FN974" t="s">
        <v>403</v>
      </c>
      <c r="FO974" t="s">
        <v>219</v>
      </c>
      <c r="FP974" t="s">
        <v>219</v>
      </c>
      <c r="FQ974" t="s">
        <v>241</v>
      </c>
      <c r="FR974" t="s">
        <v>241</v>
      </c>
      <c r="FS974" t="s">
        <v>241</v>
      </c>
      <c r="FT974" t="s">
        <v>241</v>
      </c>
      <c r="FU974" t="s">
        <v>219</v>
      </c>
      <c r="FV974" t="s">
        <v>241</v>
      </c>
      <c r="FW974" t="s">
        <v>241</v>
      </c>
      <c r="FX974" t="s">
        <v>241</v>
      </c>
      <c r="FY974" t="s">
        <v>241</v>
      </c>
      <c r="FZ974" t="s">
        <v>248</v>
      </c>
      <c r="GA974" t="s">
        <v>313</v>
      </c>
      <c r="GB974" t="s">
        <v>227</v>
      </c>
      <c r="GC974" t="s">
        <v>227</v>
      </c>
      <c r="GD974" t="s">
        <v>293</v>
      </c>
      <c r="GE974" t="s">
        <v>241</v>
      </c>
      <c r="GF974" t="s">
        <v>293</v>
      </c>
      <c r="GG974" t="s">
        <v>244</v>
      </c>
      <c r="GH974" t="s">
        <v>241</v>
      </c>
      <c r="GI974" t="s">
        <v>244</v>
      </c>
      <c r="GJ974" t="s">
        <v>250</v>
      </c>
      <c r="GK974" t="s">
        <v>226</v>
      </c>
      <c r="GL974" t="s">
        <v>286</v>
      </c>
      <c r="GM974" t="s">
        <v>286</v>
      </c>
      <c r="GN974" t="s">
        <v>214</v>
      </c>
      <c r="GO974" t="s">
        <v>214</v>
      </c>
      <c r="GP974" t="s">
        <v>295</v>
      </c>
      <c r="GQ974" t="s">
        <v>295</v>
      </c>
      <c r="GR974" t="s">
        <v>295</v>
      </c>
      <c r="GS974" t="s">
        <v>214</v>
      </c>
      <c r="GT974" t="s">
        <v>241</v>
      </c>
      <c r="GU974" t="s">
        <v>402</v>
      </c>
      <c r="GV974" t="s">
        <v>241</v>
      </c>
      <c r="GW974" t="s">
        <v>297</v>
      </c>
      <c r="GX974" t="s">
        <v>297</v>
      </c>
      <c r="GY974" t="s">
        <v>254</v>
      </c>
      <c r="GZ974" t="s">
        <v>241</v>
      </c>
      <c r="HA974" t="s">
        <v>298</v>
      </c>
      <c r="HB974" t="s">
        <v>241</v>
      </c>
      <c r="HC974" t="s">
        <v>315</v>
      </c>
      <c r="HD974" t="s">
        <v>361</v>
      </c>
      <c r="HE974" t="s">
        <v>343</v>
      </c>
      <c r="HF974" t="s">
        <v>241</v>
      </c>
      <c r="HG974" t="s">
        <v>319</v>
      </c>
      <c r="HH974" t="s">
        <v>241</v>
      </c>
      <c r="HI974" t="s">
        <v>241</v>
      </c>
      <c r="HJ974" t="s">
        <v>214</v>
      </c>
      <c r="HK974" t="s">
        <v>5224</v>
      </c>
      <c r="HL974" s="12"/>
      <c r="HM974">
        <v>0.75</v>
      </c>
      <c r="HN974">
        <v>0.5</v>
      </c>
      <c r="HO974">
        <v>0.5</v>
      </c>
      <c r="HP974">
        <v>0.5</v>
      </c>
      <c r="HQ974">
        <v>1</v>
      </c>
      <c r="HR974">
        <v>0.25</v>
      </c>
      <c r="HS974">
        <v>1</v>
      </c>
      <c r="HT974">
        <v>1</v>
      </c>
      <c r="HU974">
        <v>1</v>
      </c>
      <c r="HV974">
        <v>0.5</v>
      </c>
      <c r="HW974">
        <v>0.5</v>
      </c>
      <c r="HX974">
        <v>0.5</v>
      </c>
      <c r="HY974">
        <v>1</v>
      </c>
      <c r="HZ974">
        <v>0.75</v>
      </c>
      <c r="IA974" s="4">
        <v>1</v>
      </c>
      <c r="IB974">
        <v>0.5</v>
      </c>
      <c r="IC974">
        <v>0.75</v>
      </c>
      <c r="ID974">
        <v>0.25</v>
      </c>
      <c r="IE974">
        <v>0.5</v>
      </c>
      <c r="IG974">
        <v>0.75</v>
      </c>
      <c r="IH974">
        <v>0.25</v>
      </c>
      <c r="II974">
        <v>1</v>
      </c>
      <c r="IJ974">
        <v>0.75</v>
      </c>
      <c r="IK974">
        <v>1</v>
      </c>
      <c r="IL974">
        <v>1</v>
      </c>
      <c r="IM974">
        <v>0.75</v>
      </c>
      <c r="IN974">
        <v>0</v>
      </c>
      <c r="IO974">
        <v>1</v>
      </c>
      <c r="IQ974">
        <v>0</v>
      </c>
      <c r="IS974">
        <f t="shared" si="862"/>
        <v>0.11249999999999999</v>
      </c>
      <c r="IT974">
        <f t="shared" si="863"/>
        <v>0.06</v>
      </c>
      <c r="IU974">
        <f t="shared" si="864"/>
        <v>0.04</v>
      </c>
      <c r="IV974">
        <f t="shared" si="865"/>
        <v>0.05</v>
      </c>
      <c r="IW974">
        <f t="shared" si="866"/>
        <v>0.08</v>
      </c>
      <c r="IX974">
        <f t="shared" si="867"/>
        <v>3.2500000000000001E-2</v>
      </c>
      <c r="IY974">
        <f t="shared" si="868"/>
        <v>0.1</v>
      </c>
      <c r="IZ974">
        <f t="shared" si="869"/>
        <v>0.11</v>
      </c>
      <c r="JA974">
        <f t="shared" si="870"/>
        <v>0.13</v>
      </c>
      <c r="JB974">
        <f t="shared" si="871"/>
        <v>0.05</v>
      </c>
      <c r="JC974">
        <f t="shared" si="872"/>
        <v>0.06</v>
      </c>
      <c r="JD974">
        <f t="shared" si="873"/>
        <v>5.5E-2</v>
      </c>
      <c r="JE974">
        <f t="shared" si="874"/>
        <v>7.0000000000000007E-2</v>
      </c>
      <c r="JF974">
        <f t="shared" si="875"/>
        <v>0.09</v>
      </c>
      <c r="JG974" s="5">
        <f t="shared" si="876"/>
        <v>0.05</v>
      </c>
      <c r="JH974">
        <f t="shared" si="877"/>
        <v>0</v>
      </c>
      <c r="JI974">
        <f t="shared" si="877"/>
        <v>0</v>
      </c>
      <c r="JJ974">
        <f t="shared" si="878"/>
        <v>0.05</v>
      </c>
      <c r="JK974">
        <f t="shared" si="879"/>
        <v>7.4999999999999997E-2</v>
      </c>
      <c r="JL974" s="6">
        <f t="shared" si="880"/>
        <v>4.3333333333333328E-2</v>
      </c>
      <c r="JM974">
        <f t="shared" si="881"/>
        <v>0.09</v>
      </c>
      <c r="JN974">
        <f t="shared" si="882"/>
        <v>1.2500000000000001E-2</v>
      </c>
      <c r="JO974">
        <f t="shared" si="883"/>
        <v>0.15</v>
      </c>
      <c r="JP974">
        <f t="shared" si="884"/>
        <v>7.5000000000000011E-2</v>
      </c>
      <c r="JQ974">
        <f t="shared" si="885"/>
        <v>0.12</v>
      </c>
      <c r="JR974">
        <f t="shared" si="886"/>
        <v>0.11</v>
      </c>
      <c r="JS974">
        <f t="shared" si="887"/>
        <v>7.5000000000000011E-2</v>
      </c>
      <c r="JT974">
        <f t="shared" si="887"/>
        <v>0</v>
      </c>
      <c r="JU974">
        <f t="shared" si="888"/>
        <v>1</v>
      </c>
      <c r="JV974">
        <f t="shared" si="888"/>
        <v>0</v>
      </c>
      <c r="JW974">
        <f t="shared" si="889"/>
        <v>0.15</v>
      </c>
      <c r="JY974">
        <f t="shared" si="890"/>
        <v>3.7500000000000006E-2</v>
      </c>
      <c r="JZ974">
        <f t="shared" si="891"/>
        <v>0.04</v>
      </c>
      <c r="KA974">
        <f t="shared" si="892"/>
        <v>0.01</v>
      </c>
      <c r="KB974">
        <f t="shared" si="892"/>
        <v>0.01</v>
      </c>
      <c r="KC974">
        <f t="shared" si="893"/>
        <v>0.04</v>
      </c>
      <c r="KD974">
        <f t="shared" si="861"/>
        <v>7.4999999999999997E-3</v>
      </c>
      <c r="KE974">
        <f t="shared" si="861"/>
        <v>0.03</v>
      </c>
      <c r="KF974">
        <f t="shared" si="861"/>
        <v>0.03</v>
      </c>
      <c r="KG974">
        <f t="shared" si="861"/>
        <v>0.03</v>
      </c>
      <c r="KH974">
        <f t="shared" si="861"/>
        <v>1.4999999999999999E-2</v>
      </c>
      <c r="KI974">
        <f t="shared" si="861"/>
        <v>1.4999999999999999E-2</v>
      </c>
      <c r="KJ974">
        <f t="shared" si="860"/>
        <v>1.4999999999999999E-2</v>
      </c>
      <c r="KK974">
        <f t="shared" si="894"/>
        <v>0.02</v>
      </c>
      <c r="KL974">
        <f t="shared" si="895"/>
        <v>0.03</v>
      </c>
      <c r="KM974" s="5">
        <f t="shared" si="896"/>
        <v>0.05</v>
      </c>
      <c r="KN974">
        <f t="shared" si="897"/>
        <v>0</v>
      </c>
      <c r="KO974">
        <f t="shared" si="897"/>
        <v>0</v>
      </c>
      <c r="KP974">
        <f t="shared" si="898"/>
        <v>1.4999999999999999E-2</v>
      </c>
      <c r="KQ974">
        <f t="shared" si="899"/>
        <v>1.4999999999999999E-2</v>
      </c>
      <c r="KR974" s="6">
        <f t="shared" si="900"/>
        <v>2.1666666666666664E-2</v>
      </c>
      <c r="KS974">
        <f t="shared" si="901"/>
        <v>0.03</v>
      </c>
      <c r="KT974">
        <f t="shared" si="902"/>
        <v>7.4999999999999997E-3</v>
      </c>
      <c r="KU974">
        <f t="shared" si="903"/>
        <v>0.04</v>
      </c>
      <c r="KV974">
        <f t="shared" si="904"/>
        <v>3.7500000000000006E-2</v>
      </c>
      <c r="KW974">
        <f t="shared" si="905"/>
        <v>0.01</v>
      </c>
      <c r="KX974">
        <f t="shared" si="906"/>
        <v>0</v>
      </c>
      <c r="KY974">
        <f t="shared" si="907"/>
        <v>0.03</v>
      </c>
      <c r="KZ974">
        <f t="shared" si="908"/>
        <v>0</v>
      </c>
      <c r="LA974">
        <f t="shared" si="909"/>
        <v>1</v>
      </c>
      <c r="LB974">
        <f t="shared" si="909"/>
        <v>0</v>
      </c>
      <c r="LC974">
        <f t="shared" si="910"/>
        <v>0.1</v>
      </c>
      <c r="LE974" t="str">
        <f t="shared" si="916"/>
        <v>Cameroun</v>
      </c>
      <c r="LF974">
        <f t="shared" si="911"/>
        <v>0.71499999999999997</v>
      </c>
      <c r="LG974" s="6">
        <f t="shared" si="912"/>
        <v>0.54333333333333333</v>
      </c>
      <c r="LH974">
        <f t="shared" si="913"/>
        <v>0.78250000000000008</v>
      </c>
      <c r="LI974" s="6">
        <f t="shared" si="914"/>
        <v>0.68666666666666676</v>
      </c>
      <c r="LJ974">
        <f t="shared" si="915"/>
        <v>0</v>
      </c>
    </row>
    <row r="975" spans="1:322" x14ac:dyDescent="0.35">
      <c r="A975" s="8">
        <v>44910</v>
      </c>
      <c r="B975" t="s">
        <v>5225</v>
      </c>
      <c r="D975" s="27" t="s">
        <v>321</v>
      </c>
      <c r="E975" s="27" t="s">
        <v>262</v>
      </c>
      <c r="F975" s="27">
        <v>26</v>
      </c>
      <c r="G975" s="27" t="s">
        <v>258</v>
      </c>
      <c r="H975" s="27" t="s">
        <v>322</v>
      </c>
      <c r="I975" s="27" t="s">
        <v>207</v>
      </c>
      <c r="J975" s="27" t="s">
        <v>1972</v>
      </c>
      <c r="K975" s="28">
        <v>44531</v>
      </c>
      <c r="L975" s="28">
        <v>44531</v>
      </c>
      <c r="M975" s="28">
        <v>44537</v>
      </c>
      <c r="N975" s="27" t="s">
        <v>261</v>
      </c>
      <c r="O975" s="27" t="s">
        <v>261</v>
      </c>
      <c r="P975" s="27" t="s">
        <v>261</v>
      </c>
      <c r="Q975" s="27" t="s">
        <v>324</v>
      </c>
      <c r="R975" s="28">
        <v>44537</v>
      </c>
      <c r="S975" s="28">
        <v>44537</v>
      </c>
      <c r="T975" s="27" t="s">
        <v>263</v>
      </c>
      <c r="U975" s="27" t="s">
        <v>263</v>
      </c>
      <c r="V975" s="28">
        <v>44623</v>
      </c>
      <c r="W975" s="27" t="s">
        <v>261</v>
      </c>
      <c r="X975" s="28" t="s">
        <v>262</v>
      </c>
      <c r="Y975" s="27" t="s">
        <v>263</v>
      </c>
      <c r="Z975" s="28">
        <v>44693</v>
      </c>
      <c r="AA975" s="27" t="s">
        <v>264</v>
      </c>
      <c r="AB975" s="27" t="s">
        <v>2036</v>
      </c>
      <c r="AC975" s="27" t="s">
        <v>4560</v>
      </c>
      <c r="AD975" s="27" t="s">
        <v>267</v>
      </c>
      <c r="AE975" s="27" t="s">
        <v>326</v>
      </c>
      <c r="AF975" s="27" t="s">
        <v>687</v>
      </c>
      <c r="AG975" s="29">
        <v>500000</v>
      </c>
      <c r="AH975" s="27" t="s">
        <v>261</v>
      </c>
      <c r="AI975" s="27" t="s">
        <v>262</v>
      </c>
      <c r="AJ975" s="28" t="s">
        <v>262</v>
      </c>
      <c r="AK975" s="27" t="s">
        <v>262</v>
      </c>
      <c r="AL975" s="27" t="s">
        <v>262</v>
      </c>
      <c r="AM975" s="27" t="s">
        <v>262</v>
      </c>
      <c r="AN975" s="27" t="s">
        <v>262</v>
      </c>
      <c r="AO975" s="27" t="s">
        <v>261</v>
      </c>
      <c r="AP975" s="27" t="s">
        <v>261</v>
      </c>
      <c r="AQ975" s="28" t="s">
        <v>262</v>
      </c>
      <c r="AR975" s="27" t="s">
        <v>261</v>
      </c>
      <c r="AS975" s="28" t="s">
        <v>262</v>
      </c>
      <c r="AT975" s="27" t="s">
        <v>261</v>
      </c>
      <c r="AU975" s="28" t="s">
        <v>262</v>
      </c>
      <c r="AV975" s="27" t="s">
        <v>261</v>
      </c>
      <c r="AW975" s="28" t="s">
        <v>262</v>
      </c>
      <c r="AX975" s="27" t="s">
        <v>261</v>
      </c>
      <c r="AY975" s="28" t="s">
        <v>262</v>
      </c>
      <c r="AZ975" s="27" t="s">
        <v>262</v>
      </c>
      <c r="BA975" s="27" t="s">
        <v>262</v>
      </c>
      <c r="BB975" s="27" t="s">
        <v>261</v>
      </c>
      <c r="BC975" s="28" t="s">
        <v>262</v>
      </c>
      <c r="BD975" s="27" t="s">
        <v>263</v>
      </c>
      <c r="BE975" s="30">
        <v>44631</v>
      </c>
      <c r="BF975" t="s">
        <v>1972</v>
      </c>
      <c r="BG975" s="9" t="s">
        <v>207</v>
      </c>
      <c r="BH975" t="s">
        <v>208</v>
      </c>
      <c r="BI975" t="s">
        <v>328</v>
      </c>
      <c r="BJ975" t="s">
        <v>210</v>
      </c>
      <c r="BK975" t="s">
        <v>852</v>
      </c>
      <c r="BL975" t="s">
        <v>212</v>
      </c>
      <c r="BM975" t="s">
        <v>2050</v>
      </c>
      <c r="BN975" t="s">
        <v>214</v>
      </c>
      <c r="BO975" t="s">
        <v>542</v>
      </c>
      <c r="BP975" t="s">
        <v>219</v>
      </c>
      <c r="BQ975" t="s">
        <v>216</v>
      </c>
      <c r="BR975" t="s">
        <v>5226</v>
      </c>
      <c r="BS975" t="s">
        <v>4306</v>
      </c>
      <c r="BT975" t="s">
        <v>5227</v>
      </c>
      <c r="BU975" t="s">
        <v>5228</v>
      </c>
      <c r="BV975" t="s">
        <v>214</v>
      </c>
      <c r="CC975" t="s">
        <v>214</v>
      </c>
      <c r="CG975" t="s">
        <v>219</v>
      </c>
      <c r="CI975" t="s">
        <v>220</v>
      </c>
      <c r="CJ975" t="s">
        <v>5229</v>
      </c>
      <c r="CK975" t="s">
        <v>352</v>
      </c>
      <c r="CL975" t="s">
        <v>422</v>
      </c>
      <c r="CN975" t="s">
        <v>1233</v>
      </c>
      <c r="CO975" t="s">
        <v>5230</v>
      </c>
      <c r="CP975" t="s">
        <v>413</v>
      </c>
      <c r="CQ975" t="s">
        <v>413</v>
      </c>
      <c r="CR975" t="s">
        <v>227</v>
      </c>
      <c r="CS975" t="s">
        <v>227</v>
      </c>
      <c r="CT975" t="s">
        <v>214</v>
      </c>
      <c r="CU975" t="s">
        <v>219</v>
      </c>
      <c r="CV975" t="s">
        <v>244</v>
      </c>
      <c r="CW975" t="s">
        <v>244</v>
      </c>
      <c r="CX975" t="s">
        <v>228</v>
      </c>
      <c r="CY975" t="s">
        <v>228</v>
      </c>
      <c r="CZ975" t="s">
        <v>219</v>
      </c>
      <c r="DA975" t="s">
        <v>219</v>
      </c>
      <c r="DB975" t="s">
        <v>398</v>
      </c>
      <c r="DC975" t="s">
        <v>398</v>
      </c>
      <c r="DD975" t="s">
        <v>219</v>
      </c>
      <c r="DI975" t="s">
        <v>451</v>
      </c>
      <c r="DK975" t="s">
        <v>233</v>
      </c>
      <c r="DL975" t="s">
        <v>233</v>
      </c>
      <c r="DM975" t="s">
        <v>214</v>
      </c>
      <c r="DN975" t="s">
        <v>219</v>
      </c>
      <c r="DO975" t="s">
        <v>288</v>
      </c>
      <c r="DP975" t="s">
        <v>399</v>
      </c>
      <c r="DR975" t="s">
        <v>235</v>
      </c>
      <c r="DT975" t="s">
        <v>219</v>
      </c>
      <c r="DU975" t="s">
        <v>214</v>
      </c>
      <c r="DX975" t="s">
        <v>237</v>
      </c>
      <c r="DY975" t="s">
        <v>237</v>
      </c>
      <c r="DZ975" t="s">
        <v>485</v>
      </c>
      <c r="EA975" t="s">
        <v>237</v>
      </c>
      <c r="EB975" t="s">
        <v>237</v>
      </c>
      <c r="EC975" t="s">
        <v>237</v>
      </c>
      <c r="ED975" t="s">
        <v>237</v>
      </c>
      <c r="EE975" t="s">
        <v>214</v>
      </c>
      <c r="EF975" t="s">
        <v>214</v>
      </c>
      <c r="EG975" t="s">
        <v>214</v>
      </c>
      <c r="EI975" t="s">
        <v>214</v>
      </c>
      <c r="EK975" t="s">
        <v>237</v>
      </c>
      <c r="EL975" t="s">
        <v>237</v>
      </c>
      <c r="EM975" t="s">
        <v>240</v>
      </c>
      <c r="EN975" t="s">
        <v>240</v>
      </c>
      <c r="EO975" t="s">
        <v>240</v>
      </c>
      <c r="EP975" t="s">
        <v>240</v>
      </c>
      <c r="EQ975" t="s">
        <v>214</v>
      </c>
      <c r="ER975" t="s">
        <v>214</v>
      </c>
      <c r="ES975" t="s">
        <v>237</v>
      </c>
      <c r="ET975" t="s">
        <v>237</v>
      </c>
      <c r="EU975" t="s">
        <v>237</v>
      </c>
      <c r="EV975" t="s">
        <v>237</v>
      </c>
      <c r="EW975" t="s">
        <v>243</v>
      </c>
      <c r="EX975" t="s">
        <v>243</v>
      </c>
      <c r="EY975" t="s">
        <v>237</v>
      </c>
      <c r="EZ975" t="s">
        <v>241</v>
      </c>
      <c r="FA975" t="s">
        <v>241</v>
      </c>
      <c r="FB975" t="s">
        <v>237</v>
      </c>
      <c r="FC975" t="s">
        <v>237</v>
      </c>
      <c r="FD975" t="s">
        <v>237</v>
      </c>
      <c r="FE975" t="s">
        <v>244</v>
      </c>
      <c r="FF975" t="s">
        <v>244</v>
      </c>
      <c r="FG975" t="s">
        <v>548</v>
      </c>
      <c r="FH975" t="s">
        <v>548</v>
      </c>
      <c r="FI975" t="s">
        <v>219</v>
      </c>
      <c r="FJ975" t="s">
        <v>219</v>
      </c>
      <c r="FK975" t="s">
        <v>219</v>
      </c>
      <c r="FL975" t="s">
        <v>219</v>
      </c>
      <c r="FM975" t="s">
        <v>292</v>
      </c>
      <c r="FN975" t="s">
        <v>245</v>
      </c>
      <c r="FO975" t="s">
        <v>219</v>
      </c>
      <c r="FP975" t="s">
        <v>219</v>
      </c>
      <c r="FQ975" t="s">
        <v>241</v>
      </c>
      <c r="FR975" t="s">
        <v>241</v>
      </c>
      <c r="FS975" t="s">
        <v>241</v>
      </c>
      <c r="FT975" t="s">
        <v>241</v>
      </c>
      <c r="FU975" t="s">
        <v>219</v>
      </c>
      <c r="FV975" t="s">
        <v>241</v>
      </c>
      <c r="FW975" t="s">
        <v>241</v>
      </c>
      <c r="FX975" t="s">
        <v>241</v>
      </c>
      <c r="FY975" t="s">
        <v>241</v>
      </c>
      <c r="FZ975" t="s">
        <v>341</v>
      </c>
      <c r="GA975" t="s">
        <v>341</v>
      </c>
      <c r="GB975" t="s">
        <v>227</v>
      </c>
      <c r="GC975" t="s">
        <v>227</v>
      </c>
      <c r="GD975" t="s">
        <v>293</v>
      </c>
      <c r="GE975" t="s">
        <v>241</v>
      </c>
      <c r="GF975" t="s">
        <v>293</v>
      </c>
      <c r="GG975" t="s">
        <v>244</v>
      </c>
      <c r="GH975" t="s">
        <v>241</v>
      </c>
      <c r="GI975" t="s">
        <v>226</v>
      </c>
      <c r="GJ975" t="s">
        <v>250</v>
      </c>
      <c r="GK975" t="s">
        <v>226</v>
      </c>
      <c r="GL975" t="s">
        <v>227</v>
      </c>
      <c r="GM975" t="s">
        <v>227</v>
      </c>
      <c r="GN975" t="s">
        <v>219</v>
      </c>
      <c r="GO975" t="s">
        <v>219</v>
      </c>
      <c r="GP975" t="s">
        <v>251</v>
      </c>
      <c r="GQ975" t="s">
        <v>251</v>
      </c>
      <c r="GR975" t="s">
        <v>251</v>
      </c>
      <c r="GS975" t="s">
        <v>214</v>
      </c>
      <c r="GT975" t="s">
        <v>241</v>
      </c>
      <c r="GU975" t="s">
        <v>214</v>
      </c>
      <c r="GV975" t="s">
        <v>241</v>
      </c>
      <c r="GW975" t="s">
        <v>297</v>
      </c>
      <c r="GX975" t="s">
        <v>297</v>
      </c>
      <c r="GY975" t="s">
        <v>491</v>
      </c>
      <c r="GZ975" t="s">
        <v>241</v>
      </c>
      <c r="HA975" t="s">
        <v>298</v>
      </c>
      <c r="HB975" t="s">
        <v>241</v>
      </c>
      <c r="HC975" t="s">
        <v>315</v>
      </c>
      <c r="HD975" t="s">
        <v>361</v>
      </c>
      <c r="HE975" t="s">
        <v>429</v>
      </c>
      <c r="HF975" t="s">
        <v>241</v>
      </c>
      <c r="HG975" t="s">
        <v>362</v>
      </c>
      <c r="HH975" t="s">
        <v>241</v>
      </c>
      <c r="HI975" t="s">
        <v>241</v>
      </c>
      <c r="HJ975" t="s">
        <v>214</v>
      </c>
      <c r="HK975" t="s">
        <v>683</v>
      </c>
      <c r="HL975" s="12"/>
      <c r="HM975">
        <v>0.25</v>
      </c>
      <c r="HN975">
        <v>1</v>
      </c>
      <c r="HO975">
        <v>1</v>
      </c>
      <c r="HP975">
        <v>0.75</v>
      </c>
      <c r="HQ975">
        <v>0.5</v>
      </c>
      <c r="HR975">
        <v>0.25</v>
      </c>
      <c r="HS975">
        <v>1</v>
      </c>
      <c r="HT975">
        <v>1</v>
      </c>
      <c r="HU975">
        <v>1</v>
      </c>
      <c r="HV975">
        <v>0.5</v>
      </c>
      <c r="HW975">
        <v>0.5</v>
      </c>
      <c r="HX975">
        <v>0.5</v>
      </c>
      <c r="HY975">
        <v>1</v>
      </c>
      <c r="HZ975">
        <v>0.5</v>
      </c>
      <c r="IA975" s="4">
        <v>1</v>
      </c>
      <c r="IB975">
        <v>0.5</v>
      </c>
      <c r="IC975">
        <v>0.5</v>
      </c>
      <c r="ID975">
        <v>0.5</v>
      </c>
      <c r="IE975">
        <v>0.5</v>
      </c>
      <c r="IG975">
        <v>0.25</v>
      </c>
      <c r="IH975">
        <v>0.25</v>
      </c>
      <c r="II975">
        <v>1</v>
      </c>
      <c r="IJ975">
        <v>1</v>
      </c>
      <c r="IK975">
        <v>1</v>
      </c>
      <c r="IL975">
        <v>1</v>
      </c>
      <c r="IM975">
        <v>0.75</v>
      </c>
      <c r="IN975">
        <v>1</v>
      </c>
      <c r="IO975">
        <v>1</v>
      </c>
      <c r="IQ975">
        <v>0</v>
      </c>
      <c r="IS975">
        <f t="shared" si="862"/>
        <v>3.7499999999999999E-2</v>
      </c>
      <c r="IT975">
        <f t="shared" si="863"/>
        <v>0.12</v>
      </c>
      <c r="IU975">
        <f t="shared" si="864"/>
        <v>0.08</v>
      </c>
      <c r="IV975">
        <f t="shared" si="865"/>
        <v>7.5000000000000011E-2</v>
      </c>
      <c r="IW975">
        <f t="shared" si="866"/>
        <v>0.04</v>
      </c>
      <c r="IX975">
        <f t="shared" si="867"/>
        <v>3.2500000000000001E-2</v>
      </c>
      <c r="IY975">
        <f t="shared" si="868"/>
        <v>0.1</v>
      </c>
      <c r="IZ975">
        <f t="shared" si="869"/>
        <v>0.11</v>
      </c>
      <c r="JA975">
        <f t="shared" si="870"/>
        <v>0.13</v>
      </c>
      <c r="JB975">
        <f t="shared" si="871"/>
        <v>0.05</v>
      </c>
      <c r="JC975">
        <f t="shared" si="872"/>
        <v>0.06</v>
      </c>
      <c r="JD975">
        <f t="shared" si="873"/>
        <v>5.5E-2</v>
      </c>
      <c r="JE975">
        <f t="shared" si="874"/>
        <v>7.0000000000000007E-2</v>
      </c>
      <c r="JF975">
        <f t="shared" si="875"/>
        <v>0.06</v>
      </c>
      <c r="JG975" s="5">
        <f t="shared" si="876"/>
        <v>0.05</v>
      </c>
      <c r="JH975">
        <f t="shared" si="877"/>
        <v>0</v>
      </c>
      <c r="JI975">
        <f t="shared" si="877"/>
        <v>0</v>
      </c>
      <c r="JJ975">
        <f t="shared" si="878"/>
        <v>0.1</v>
      </c>
      <c r="JK975">
        <f t="shared" si="879"/>
        <v>7.4999999999999997E-2</v>
      </c>
      <c r="JL975" s="6">
        <f t="shared" si="880"/>
        <v>0.04</v>
      </c>
      <c r="JM975">
        <f t="shared" si="881"/>
        <v>0.03</v>
      </c>
      <c r="JN975">
        <f t="shared" si="882"/>
        <v>1.2500000000000001E-2</v>
      </c>
      <c r="JO975">
        <f t="shared" si="883"/>
        <v>0.15</v>
      </c>
      <c r="JP975">
        <f t="shared" si="884"/>
        <v>0.1</v>
      </c>
      <c r="JQ975">
        <f t="shared" si="885"/>
        <v>0.12</v>
      </c>
      <c r="JR975">
        <f t="shared" si="886"/>
        <v>0.11</v>
      </c>
      <c r="JS975">
        <f t="shared" si="887"/>
        <v>7.5000000000000011E-2</v>
      </c>
      <c r="JT975">
        <f t="shared" si="887"/>
        <v>0.1</v>
      </c>
      <c r="JU975">
        <f t="shared" si="888"/>
        <v>1</v>
      </c>
      <c r="JV975">
        <f t="shared" si="888"/>
        <v>0</v>
      </c>
      <c r="JW975">
        <f t="shared" si="889"/>
        <v>0.15</v>
      </c>
      <c r="JY975">
        <f t="shared" si="890"/>
        <v>1.2500000000000001E-2</v>
      </c>
      <c r="JZ975">
        <f t="shared" si="891"/>
        <v>0.08</v>
      </c>
      <c r="KA975">
        <f t="shared" si="892"/>
        <v>0.02</v>
      </c>
      <c r="KB975">
        <f t="shared" si="892"/>
        <v>1.4999999999999999E-2</v>
      </c>
      <c r="KC975">
        <f t="shared" si="893"/>
        <v>0.02</v>
      </c>
      <c r="KD975">
        <f t="shared" si="861"/>
        <v>7.4999999999999997E-3</v>
      </c>
      <c r="KE975">
        <f t="shared" si="861"/>
        <v>0.03</v>
      </c>
      <c r="KF975">
        <f t="shared" si="861"/>
        <v>0.03</v>
      </c>
      <c r="KG975">
        <f t="shared" si="861"/>
        <v>0.03</v>
      </c>
      <c r="KH975">
        <f t="shared" si="861"/>
        <v>1.4999999999999999E-2</v>
      </c>
      <c r="KI975">
        <f t="shared" si="861"/>
        <v>1.4999999999999999E-2</v>
      </c>
      <c r="KJ975">
        <f t="shared" si="860"/>
        <v>1.4999999999999999E-2</v>
      </c>
      <c r="KK975">
        <f t="shared" si="894"/>
        <v>0.02</v>
      </c>
      <c r="KL975">
        <f t="shared" si="895"/>
        <v>0.02</v>
      </c>
      <c r="KM975" s="5">
        <f t="shared" si="896"/>
        <v>0.05</v>
      </c>
      <c r="KN975">
        <f t="shared" si="897"/>
        <v>0</v>
      </c>
      <c r="KO975">
        <f t="shared" si="897"/>
        <v>0</v>
      </c>
      <c r="KP975">
        <f t="shared" si="898"/>
        <v>0.03</v>
      </c>
      <c r="KQ975">
        <f t="shared" si="899"/>
        <v>1.4999999999999999E-2</v>
      </c>
      <c r="KR975" s="6">
        <f t="shared" si="900"/>
        <v>0.02</v>
      </c>
      <c r="KS975">
        <f t="shared" si="901"/>
        <v>0.01</v>
      </c>
      <c r="KT975">
        <f t="shared" si="902"/>
        <v>7.4999999999999997E-3</v>
      </c>
      <c r="KU975">
        <f t="shared" si="903"/>
        <v>0.04</v>
      </c>
      <c r="KV975">
        <f t="shared" si="904"/>
        <v>0.05</v>
      </c>
      <c r="KW975">
        <f t="shared" si="905"/>
        <v>0.01</v>
      </c>
      <c r="KX975">
        <f t="shared" si="906"/>
        <v>0</v>
      </c>
      <c r="KY975">
        <f t="shared" si="907"/>
        <v>0.03</v>
      </c>
      <c r="KZ975">
        <f t="shared" si="908"/>
        <v>0.03</v>
      </c>
      <c r="LA975">
        <f t="shared" si="909"/>
        <v>1</v>
      </c>
      <c r="LB975">
        <f t="shared" si="909"/>
        <v>0</v>
      </c>
      <c r="LC975">
        <f t="shared" si="910"/>
        <v>0.1</v>
      </c>
      <c r="LE975" t="str">
        <f t="shared" si="916"/>
        <v>Senegal</v>
      </c>
      <c r="LF975">
        <f t="shared" si="911"/>
        <v>0.72499999999999998</v>
      </c>
      <c r="LG975" s="6">
        <f t="shared" si="912"/>
        <v>0.56000000000000005</v>
      </c>
      <c r="LH975">
        <f t="shared" si="913"/>
        <v>0.84749999999999992</v>
      </c>
      <c r="LI975" s="6">
        <f t="shared" si="914"/>
        <v>0.72250000000000014</v>
      </c>
      <c r="LJ975">
        <f t="shared" si="915"/>
        <v>0</v>
      </c>
    </row>
    <row r="976" spans="1:322" x14ac:dyDescent="0.35">
      <c r="A976" s="8">
        <v>44907</v>
      </c>
      <c r="B976" t="s">
        <v>5231</v>
      </c>
      <c r="D976" s="24" t="s">
        <v>321</v>
      </c>
      <c r="E976" s="24" t="s">
        <v>262</v>
      </c>
      <c r="F976" s="24">
        <v>25</v>
      </c>
      <c r="G976" s="24" t="s">
        <v>258</v>
      </c>
      <c r="H976" s="24" t="s">
        <v>322</v>
      </c>
      <c r="I976" s="24" t="s">
        <v>207</v>
      </c>
      <c r="J976" s="24" t="s">
        <v>1972</v>
      </c>
      <c r="K976" s="25">
        <v>44531</v>
      </c>
      <c r="L976" s="25">
        <v>44531</v>
      </c>
      <c r="M976" s="25">
        <v>44537</v>
      </c>
      <c r="N976" s="24" t="s">
        <v>261</v>
      </c>
      <c r="O976" s="24" t="s">
        <v>261</v>
      </c>
      <c r="P976" s="24" t="s">
        <v>261</v>
      </c>
      <c r="Q976" s="24" t="s">
        <v>324</v>
      </c>
      <c r="R976" s="25">
        <v>44537</v>
      </c>
      <c r="S976" s="25">
        <v>44537</v>
      </c>
      <c r="T976" s="24" t="s">
        <v>263</v>
      </c>
      <c r="U976" s="24" t="s">
        <v>263</v>
      </c>
      <c r="V976" s="25">
        <v>44582</v>
      </c>
      <c r="W976" s="24" t="s">
        <v>261</v>
      </c>
      <c r="X976" s="25" t="s">
        <v>262</v>
      </c>
      <c r="Y976" s="24" t="s">
        <v>263</v>
      </c>
      <c r="Z976" s="25">
        <v>44582</v>
      </c>
      <c r="AA976" s="24" t="s">
        <v>264</v>
      </c>
      <c r="AB976" s="24" t="s">
        <v>265</v>
      </c>
      <c r="AC976" s="24" t="s">
        <v>1002</v>
      </c>
      <c r="AD976" s="24" t="s">
        <v>267</v>
      </c>
      <c r="AE976" s="24" t="s">
        <v>326</v>
      </c>
      <c r="AF976" s="24" t="s">
        <v>687</v>
      </c>
      <c r="AG976" s="31">
        <v>500000</v>
      </c>
      <c r="AH976" s="24" t="s">
        <v>261</v>
      </c>
      <c r="AI976" s="24" t="s">
        <v>262</v>
      </c>
      <c r="AJ976" s="25" t="s">
        <v>262</v>
      </c>
      <c r="AK976" s="24" t="s">
        <v>262</v>
      </c>
      <c r="AL976" s="24" t="s">
        <v>262</v>
      </c>
      <c r="AM976" s="24" t="s">
        <v>262</v>
      </c>
      <c r="AN976" s="24" t="s">
        <v>262</v>
      </c>
      <c r="AO976" s="24" t="s">
        <v>261</v>
      </c>
      <c r="AP976" s="24" t="s">
        <v>261</v>
      </c>
      <c r="AQ976" s="25" t="s">
        <v>262</v>
      </c>
      <c r="AR976" s="24" t="s">
        <v>261</v>
      </c>
      <c r="AS976" s="25" t="s">
        <v>262</v>
      </c>
      <c r="AT976" s="24" t="s">
        <v>261</v>
      </c>
      <c r="AU976" s="25" t="s">
        <v>262</v>
      </c>
      <c r="AV976" s="24" t="s">
        <v>261</v>
      </c>
      <c r="AW976" s="25" t="s">
        <v>262</v>
      </c>
      <c r="AX976" s="24" t="s">
        <v>261</v>
      </c>
      <c r="AY976" s="25" t="s">
        <v>262</v>
      </c>
      <c r="AZ976" s="27" t="s">
        <v>262</v>
      </c>
      <c r="BA976" s="27" t="s">
        <v>262</v>
      </c>
      <c r="BB976" s="24" t="s">
        <v>261</v>
      </c>
      <c r="BC976" s="25" t="s">
        <v>262</v>
      </c>
      <c r="BD976" s="24" t="s">
        <v>261</v>
      </c>
      <c r="BE976" s="26" t="s">
        <v>262</v>
      </c>
      <c r="BF976" t="s">
        <v>1972</v>
      </c>
      <c r="BG976" s="9" t="s">
        <v>207</v>
      </c>
      <c r="BH976" t="s">
        <v>208</v>
      </c>
      <c r="BI976" t="s">
        <v>529</v>
      </c>
      <c r="BJ976" t="s">
        <v>210</v>
      </c>
      <c r="BK976" t="s">
        <v>329</v>
      </c>
      <c r="BL976" t="s">
        <v>212</v>
      </c>
      <c r="BM976" t="s">
        <v>2050</v>
      </c>
      <c r="BN976" t="s">
        <v>214</v>
      </c>
      <c r="BO976" t="s">
        <v>215</v>
      </c>
      <c r="BP976" t="s">
        <v>219</v>
      </c>
      <c r="BQ976" t="s">
        <v>216</v>
      </c>
      <c r="BR976" t="s">
        <v>5232</v>
      </c>
      <c r="BS976" t="s">
        <v>2183</v>
      </c>
      <c r="BT976" t="s">
        <v>5233</v>
      </c>
      <c r="BU976" t="s">
        <v>5232</v>
      </c>
      <c r="BV976" t="s">
        <v>214</v>
      </c>
      <c r="CC976" t="s">
        <v>214</v>
      </c>
      <c r="CG976" t="s">
        <v>219</v>
      </c>
      <c r="CI976" t="s">
        <v>220</v>
      </c>
      <c r="CJ976" t="s">
        <v>5234</v>
      </c>
      <c r="CK976" t="s">
        <v>1418</v>
      </c>
      <c r="CL976" t="s">
        <v>222</v>
      </c>
      <c r="CN976" t="s">
        <v>1233</v>
      </c>
      <c r="CO976" t="s">
        <v>5235</v>
      </c>
      <c r="CP976" t="s">
        <v>284</v>
      </c>
      <c r="CQ976" t="s">
        <v>224</v>
      </c>
      <c r="CR976" t="s">
        <v>244</v>
      </c>
      <c r="CS976" t="s">
        <v>244</v>
      </c>
      <c r="CT976" t="s">
        <v>219</v>
      </c>
      <c r="CU976" t="s">
        <v>219</v>
      </c>
      <c r="CV976" t="s">
        <v>227</v>
      </c>
      <c r="CW976" t="s">
        <v>227</v>
      </c>
      <c r="CX976" t="s">
        <v>353</v>
      </c>
      <c r="CY976" t="s">
        <v>353</v>
      </c>
      <c r="CZ976" t="s">
        <v>219</v>
      </c>
      <c r="DA976" t="s">
        <v>214</v>
      </c>
      <c r="DB976" t="s">
        <v>230</v>
      </c>
      <c r="DC976" t="s">
        <v>229</v>
      </c>
      <c r="DD976" t="s">
        <v>214</v>
      </c>
      <c r="DE976" t="s">
        <v>231</v>
      </c>
      <c r="DG976" t="s">
        <v>231</v>
      </c>
      <c r="DI976" t="s">
        <v>338</v>
      </c>
      <c r="DK976" t="s">
        <v>233</v>
      </c>
      <c r="DL976" t="s">
        <v>233</v>
      </c>
      <c r="DM976" t="s">
        <v>214</v>
      </c>
      <c r="DN976" t="s">
        <v>219</v>
      </c>
      <c r="DO976" t="s">
        <v>234</v>
      </c>
      <c r="DP976" t="s">
        <v>399</v>
      </c>
      <c r="DR976" t="s">
        <v>1475</v>
      </c>
      <c r="DT976" t="s">
        <v>214</v>
      </c>
      <c r="DU976" t="s">
        <v>214</v>
      </c>
      <c r="DV976" t="s">
        <v>236</v>
      </c>
      <c r="DX976" t="s">
        <v>237</v>
      </c>
      <c r="DY976" t="s">
        <v>237</v>
      </c>
      <c r="DZ976" t="s">
        <v>485</v>
      </c>
      <c r="EA976" t="s">
        <v>233</v>
      </c>
      <c r="EB976" t="s">
        <v>233</v>
      </c>
      <c r="EC976" t="s">
        <v>242</v>
      </c>
      <c r="ED976" t="s">
        <v>237</v>
      </c>
      <c r="EE976" t="s">
        <v>214</v>
      </c>
      <c r="EF976" t="s">
        <v>214</v>
      </c>
      <c r="EG976" t="s">
        <v>214</v>
      </c>
      <c r="EI976" t="s">
        <v>214</v>
      </c>
      <c r="EK976" t="s">
        <v>237</v>
      </c>
      <c r="EL976" t="s">
        <v>237</v>
      </c>
      <c r="EM976" t="s">
        <v>240</v>
      </c>
      <c r="EN976" t="s">
        <v>240</v>
      </c>
      <c r="EO976" t="s">
        <v>240</v>
      </c>
      <c r="EP976" t="s">
        <v>240</v>
      </c>
      <c r="EQ976" t="s">
        <v>214</v>
      </c>
      <c r="ER976" t="s">
        <v>214</v>
      </c>
      <c r="ES976" t="s">
        <v>242</v>
      </c>
      <c r="ET976" t="s">
        <v>242</v>
      </c>
      <c r="EU976" t="s">
        <v>237</v>
      </c>
      <c r="EV976" t="s">
        <v>237</v>
      </c>
      <c r="EW976" t="s">
        <v>243</v>
      </c>
      <c r="EX976" t="s">
        <v>243</v>
      </c>
      <c r="EY976" t="s">
        <v>233</v>
      </c>
      <c r="EZ976" t="s">
        <v>291</v>
      </c>
      <c r="FA976" t="s">
        <v>241</v>
      </c>
      <c r="FB976" t="s">
        <v>233</v>
      </c>
      <c r="FC976" t="s">
        <v>237</v>
      </c>
      <c r="FD976" t="s">
        <v>237</v>
      </c>
      <c r="FE976" t="s">
        <v>286</v>
      </c>
      <c r="FF976" t="s">
        <v>244</v>
      </c>
      <c r="FG976" t="s">
        <v>548</v>
      </c>
      <c r="FH976" t="s">
        <v>548</v>
      </c>
      <c r="FI976" t="s">
        <v>214</v>
      </c>
      <c r="FJ976" t="s">
        <v>214</v>
      </c>
      <c r="FK976" t="s">
        <v>214</v>
      </c>
      <c r="FL976" t="s">
        <v>214</v>
      </c>
      <c r="FM976" t="s">
        <v>245</v>
      </c>
      <c r="FN976" t="s">
        <v>245</v>
      </c>
      <c r="FO976" t="s">
        <v>219</v>
      </c>
      <c r="FP976" t="s">
        <v>219</v>
      </c>
      <c r="FQ976" t="s">
        <v>241</v>
      </c>
      <c r="FR976" t="s">
        <v>241</v>
      </c>
      <c r="FS976" t="s">
        <v>241</v>
      </c>
      <c r="FT976" t="s">
        <v>241</v>
      </c>
      <c r="FU976" t="s">
        <v>219</v>
      </c>
      <c r="FV976" t="s">
        <v>241</v>
      </c>
      <c r="FW976" t="s">
        <v>241</v>
      </c>
      <c r="FX976" t="s">
        <v>241</v>
      </c>
      <c r="FY976" t="s">
        <v>241</v>
      </c>
      <c r="FZ976" t="s">
        <v>341</v>
      </c>
      <c r="GA976" t="s">
        <v>341</v>
      </c>
      <c r="GB976" t="s">
        <v>244</v>
      </c>
      <c r="GC976" t="s">
        <v>244</v>
      </c>
      <c r="GD976" t="s">
        <v>293</v>
      </c>
      <c r="GE976" t="s">
        <v>241</v>
      </c>
      <c r="GF976" t="s">
        <v>293</v>
      </c>
      <c r="GG976" t="s">
        <v>286</v>
      </c>
      <c r="GH976" t="s">
        <v>241</v>
      </c>
      <c r="GI976" t="s">
        <v>226</v>
      </c>
      <c r="GJ976" t="s">
        <v>244</v>
      </c>
      <c r="GK976" t="s">
        <v>226</v>
      </c>
      <c r="GL976" t="s">
        <v>244</v>
      </c>
      <c r="GM976" t="s">
        <v>244</v>
      </c>
      <c r="GN976" t="s">
        <v>219</v>
      </c>
      <c r="GO976" t="s">
        <v>219</v>
      </c>
      <c r="GP976" t="s">
        <v>251</v>
      </c>
      <c r="GQ976" t="s">
        <v>553</v>
      </c>
      <c r="GR976" t="s">
        <v>251</v>
      </c>
      <c r="GS976" t="s">
        <v>219</v>
      </c>
      <c r="GT976" t="s">
        <v>575</v>
      </c>
      <c r="GU976" t="s">
        <v>219</v>
      </c>
      <c r="GV976" t="s">
        <v>575</v>
      </c>
      <c r="GW976" t="s">
        <v>404</v>
      </c>
      <c r="GX976" t="s">
        <v>404</v>
      </c>
      <c r="GY976" t="s">
        <v>491</v>
      </c>
      <c r="GZ976" t="s">
        <v>241</v>
      </c>
      <c r="HA976" t="s">
        <v>298</v>
      </c>
      <c r="HB976" t="s">
        <v>241</v>
      </c>
      <c r="HC976" t="s">
        <v>360</v>
      </c>
      <c r="HD976" t="s">
        <v>517</v>
      </c>
      <c r="HE976" t="s">
        <v>343</v>
      </c>
      <c r="HF976" t="s">
        <v>241</v>
      </c>
      <c r="HG976" t="s">
        <v>362</v>
      </c>
      <c r="HH976" t="s">
        <v>241</v>
      </c>
      <c r="HI976" t="s">
        <v>241</v>
      </c>
      <c r="HJ976" t="s">
        <v>214</v>
      </c>
      <c r="HK976" t="s">
        <v>5236</v>
      </c>
      <c r="HL976" s="12"/>
      <c r="HM976">
        <v>0.25</v>
      </c>
      <c r="HN976">
        <v>0.75</v>
      </c>
      <c r="HO976">
        <v>0</v>
      </c>
      <c r="HP976">
        <v>1</v>
      </c>
      <c r="HQ976">
        <v>1</v>
      </c>
      <c r="HR976">
        <v>0.25</v>
      </c>
      <c r="HS976">
        <v>1</v>
      </c>
      <c r="HT976">
        <v>1</v>
      </c>
      <c r="HU976">
        <v>0</v>
      </c>
      <c r="HV976">
        <v>0.5</v>
      </c>
      <c r="HW976">
        <v>0.25</v>
      </c>
      <c r="HX976">
        <v>0.75</v>
      </c>
      <c r="HY976">
        <v>1</v>
      </c>
      <c r="HZ976">
        <v>0.5</v>
      </c>
      <c r="IA976" s="4">
        <v>1</v>
      </c>
      <c r="IB976">
        <v>0.75</v>
      </c>
      <c r="IC976">
        <v>0.5</v>
      </c>
      <c r="ID976">
        <v>0.25</v>
      </c>
      <c r="IE976">
        <v>0.5</v>
      </c>
      <c r="IG976">
        <v>0.75</v>
      </c>
      <c r="IH976">
        <v>0.25</v>
      </c>
      <c r="II976">
        <v>0.75</v>
      </c>
      <c r="IJ976">
        <v>1</v>
      </c>
      <c r="IK976">
        <v>0.75</v>
      </c>
      <c r="IL976">
        <v>1</v>
      </c>
      <c r="IM976">
        <v>0.25</v>
      </c>
      <c r="IN976">
        <v>1</v>
      </c>
      <c r="IO976">
        <v>0</v>
      </c>
      <c r="IP976">
        <v>0</v>
      </c>
      <c r="IQ976">
        <v>0</v>
      </c>
      <c r="IS976">
        <f t="shared" si="862"/>
        <v>3.7499999999999999E-2</v>
      </c>
      <c r="IT976">
        <f t="shared" si="863"/>
        <v>0.09</v>
      </c>
      <c r="IU976">
        <f t="shared" si="864"/>
        <v>0</v>
      </c>
      <c r="IV976">
        <f t="shared" si="865"/>
        <v>0.1</v>
      </c>
      <c r="IW976">
        <f t="shared" si="866"/>
        <v>0.08</v>
      </c>
      <c r="IX976">
        <f t="shared" si="867"/>
        <v>3.2500000000000001E-2</v>
      </c>
      <c r="IY976">
        <f t="shared" si="868"/>
        <v>0.1</v>
      </c>
      <c r="IZ976">
        <f t="shared" si="869"/>
        <v>0.11</v>
      </c>
      <c r="JA976">
        <f t="shared" si="870"/>
        <v>0</v>
      </c>
      <c r="JB976">
        <f t="shared" si="871"/>
        <v>0.05</v>
      </c>
      <c r="JC976">
        <f t="shared" si="872"/>
        <v>0.03</v>
      </c>
      <c r="JD976">
        <f t="shared" si="873"/>
        <v>8.2500000000000004E-2</v>
      </c>
      <c r="JE976">
        <f t="shared" si="874"/>
        <v>7.0000000000000007E-2</v>
      </c>
      <c r="JF976">
        <f t="shared" si="875"/>
        <v>0.06</v>
      </c>
      <c r="JG976" s="5">
        <f t="shared" si="876"/>
        <v>0.05</v>
      </c>
      <c r="JH976">
        <f t="shared" si="877"/>
        <v>0</v>
      </c>
      <c r="JI976">
        <f t="shared" si="877"/>
        <v>0</v>
      </c>
      <c r="JJ976">
        <f t="shared" si="878"/>
        <v>0.05</v>
      </c>
      <c r="JK976">
        <f t="shared" si="879"/>
        <v>7.4999999999999997E-2</v>
      </c>
      <c r="JL976" s="6">
        <f t="shared" si="880"/>
        <v>4.3333333333333328E-2</v>
      </c>
      <c r="JM976">
        <f t="shared" si="881"/>
        <v>0.09</v>
      </c>
      <c r="JN976">
        <f t="shared" si="882"/>
        <v>1.2500000000000001E-2</v>
      </c>
      <c r="JO976">
        <f t="shared" si="883"/>
        <v>0.11249999999999999</v>
      </c>
      <c r="JP976">
        <f t="shared" si="884"/>
        <v>0.1</v>
      </c>
      <c r="JQ976">
        <f t="shared" si="885"/>
        <v>0.09</v>
      </c>
      <c r="JR976">
        <f t="shared" si="886"/>
        <v>0.11</v>
      </c>
      <c r="JS976">
        <f t="shared" si="887"/>
        <v>2.5000000000000001E-2</v>
      </c>
      <c r="JT976">
        <f t="shared" si="887"/>
        <v>0.1</v>
      </c>
      <c r="JU976">
        <f t="shared" si="888"/>
        <v>0</v>
      </c>
      <c r="JV976">
        <f t="shared" si="888"/>
        <v>0</v>
      </c>
      <c r="JW976">
        <f t="shared" si="889"/>
        <v>0</v>
      </c>
      <c r="JY976">
        <f t="shared" si="890"/>
        <v>1.2500000000000001E-2</v>
      </c>
      <c r="JZ976">
        <f t="shared" si="891"/>
        <v>0.06</v>
      </c>
      <c r="KA976">
        <f t="shared" si="892"/>
        <v>0</v>
      </c>
      <c r="KB976">
        <f t="shared" si="892"/>
        <v>0.02</v>
      </c>
      <c r="KC976">
        <f t="shared" si="893"/>
        <v>0.04</v>
      </c>
      <c r="KD976">
        <f t="shared" si="861"/>
        <v>7.4999999999999997E-3</v>
      </c>
      <c r="KE976">
        <f t="shared" si="861"/>
        <v>0.03</v>
      </c>
      <c r="KF976">
        <f t="shared" si="861"/>
        <v>0.03</v>
      </c>
      <c r="KG976">
        <f t="shared" si="861"/>
        <v>0</v>
      </c>
      <c r="KH976">
        <f t="shared" si="861"/>
        <v>1.4999999999999999E-2</v>
      </c>
      <c r="KI976">
        <f t="shared" si="861"/>
        <v>7.4999999999999997E-3</v>
      </c>
      <c r="KJ976">
        <f t="shared" si="860"/>
        <v>2.2499999999999999E-2</v>
      </c>
      <c r="KK976">
        <f t="shared" si="894"/>
        <v>0.02</v>
      </c>
      <c r="KL976">
        <f t="shared" si="895"/>
        <v>0.02</v>
      </c>
      <c r="KM976" s="5">
        <f t="shared" si="896"/>
        <v>0.05</v>
      </c>
      <c r="KN976">
        <f t="shared" si="897"/>
        <v>0</v>
      </c>
      <c r="KO976">
        <f t="shared" si="897"/>
        <v>0</v>
      </c>
      <c r="KP976">
        <f t="shared" si="898"/>
        <v>1.4999999999999999E-2</v>
      </c>
      <c r="KQ976">
        <f t="shared" si="899"/>
        <v>1.4999999999999999E-2</v>
      </c>
      <c r="KR976" s="6">
        <f t="shared" si="900"/>
        <v>2.1666666666666664E-2</v>
      </c>
      <c r="KS976">
        <f t="shared" si="901"/>
        <v>0.03</v>
      </c>
      <c r="KT976">
        <f t="shared" si="902"/>
        <v>7.4999999999999997E-3</v>
      </c>
      <c r="KU976">
        <f t="shared" si="903"/>
        <v>0.03</v>
      </c>
      <c r="KV976">
        <f t="shared" si="904"/>
        <v>0.05</v>
      </c>
      <c r="KW976">
        <f t="shared" si="905"/>
        <v>7.4999999999999997E-3</v>
      </c>
      <c r="KX976">
        <f t="shared" si="906"/>
        <v>0</v>
      </c>
      <c r="KY976">
        <f t="shared" si="907"/>
        <v>0.01</v>
      </c>
      <c r="KZ976">
        <f t="shared" si="908"/>
        <v>0.03</v>
      </c>
      <c r="LA976">
        <f t="shared" si="909"/>
        <v>0</v>
      </c>
      <c r="LB976">
        <f t="shared" si="909"/>
        <v>0</v>
      </c>
      <c r="LC976">
        <f t="shared" si="910"/>
        <v>0</v>
      </c>
      <c r="LE976" t="str">
        <f t="shared" si="916"/>
        <v>Senegal</v>
      </c>
      <c r="LF976">
        <f t="shared" si="911"/>
        <v>0.54999999999999993</v>
      </c>
      <c r="LG976" s="6">
        <f t="shared" si="912"/>
        <v>0.51083333333333325</v>
      </c>
      <c r="LH976">
        <f t="shared" si="913"/>
        <v>0.6399999999999999</v>
      </c>
      <c r="LI976" s="6">
        <f t="shared" si="914"/>
        <v>0.55166666666666675</v>
      </c>
      <c r="LJ976">
        <f t="shared" si="915"/>
        <v>0</v>
      </c>
    </row>
    <row r="977" spans="1:322" x14ac:dyDescent="0.35">
      <c r="A977" s="8">
        <v>44908</v>
      </c>
      <c r="B977" t="s">
        <v>5237</v>
      </c>
      <c r="D977" s="27" t="s">
        <v>321</v>
      </c>
      <c r="E977" s="27" t="s">
        <v>262</v>
      </c>
      <c r="F977" s="27">
        <v>36</v>
      </c>
      <c r="G977" s="27" t="s">
        <v>258</v>
      </c>
      <c r="H977" s="27" t="s">
        <v>322</v>
      </c>
      <c r="I977" s="27" t="s">
        <v>207</v>
      </c>
      <c r="J977" s="27" t="s">
        <v>1972</v>
      </c>
      <c r="K977" s="28">
        <v>44531</v>
      </c>
      <c r="L977" s="28">
        <v>44531</v>
      </c>
      <c r="M977" s="28">
        <v>44537</v>
      </c>
      <c r="N977" s="27" t="s">
        <v>261</v>
      </c>
      <c r="O977" s="27" t="s">
        <v>261</v>
      </c>
      <c r="P977" s="27" t="s">
        <v>261</v>
      </c>
      <c r="Q977" s="27" t="s">
        <v>324</v>
      </c>
      <c r="R977" s="28">
        <v>44537</v>
      </c>
      <c r="S977" s="28">
        <v>44537</v>
      </c>
      <c r="T977" s="27" t="s">
        <v>263</v>
      </c>
      <c r="U977" s="27" t="s">
        <v>263</v>
      </c>
      <c r="V977" s="28">
        <v>44590</v>
      </c>
      <c r="W977" s="27" t="s">
        <v>261</v>
      </c>
      <c r="X977" s="28" t="s">
        <v>262</v>
      </c>
      <c r="Y977" s="27" t="s">
        <v>263</v>
      </c>
      <c r="Z977" s="28" t="s">
        <v>5173</v>
      </c>
      <c r="AA977" s="27" t="s">
        <v>264</v>
      </c>
      <c r="AB977" s="27" t="s">
        <v>265</v>
      </c>
      <c r="AC977" s="27" t="s">
        <v>4158</v>
      </c>
      <c r="AD977" s="27" t="s">
        <v>267</v>
      </c>
      <c r="AE977" s="27" t="s">
        <v>326</v>
      </c>
      <c r="AF977" s="27" t="s">
        <v>687</v>
      </c>
      <c r="AG977" s="29">
        <v>500000</v>
      </c>
      <c r="AH977" s="27" t="s">
        <v>261</v>
      </c>
      <c r="AI977" s="27" t="s">
        <v>262</v>
      </c>
      <c r="AJ977" s="28" t="s">
        <v>262</v>
      </c>
      <c r="AK977" s="27" t="s">
        <v>262</v>
      </c>
      <c r="AL977" s="27" t="s">
        <v>262</v>
      </c>
      <c r="AM977" s="27" t="s">
        <v>262</v>
      </c>
      <c r="AN977" s="27" t="s">
        <v>262</v>
      </c>
      <c r="AO977" s="27" t="s">
        <v>261</v>
      </c>
      <c r="AP977" s="27" t="s">
        <v>261</v>
      </c>
      <c r="AQ977" s="28" t="s">
        <v>262</v>
      </c>
      <c r="AR977" s="27" t="s">
        <v>261</v>
      </c>
      <c r="AS977" s="28" t="s">
        <v>262</v>
      </c>
      <c r="AT977" s="27" t="s">
        <v>261</v>
      </c>
      <c r="AU977" s="28" t="s">
        <v>262</v>
      </c>
      <c r="AV977" s="27" t="s">
        <v>261</v>
      </c>
      <c r="AW977" s="28" t="s">
        <v>262</v>
      </c>
      <c r="AX977" s="27" t="s">
        <v>261</v>
      </c>
      <c r="AY977" s="28" t="s">
        <v>262</v>
      </c>
      <c r="AZ977" s="27" t="s">
        <v>262</v>
      </c>
      <c r="BA977" s="27" t="s">
        <v>262</v>
      </c>
      <c r="BB977" s="27" t="s">
        <v>261</v>
      </c>
      <c r="BC977" s="28" t="s">
        <v>262</v>
      </c>
      <c r="BD977" s="27" t="s">
        <v>261</v>
      </c>
      <c r="BE977" s="30" t="s">
        <v>262</v>
      </c>
      <c r="BF977" t="s">
        <v>1972</v>
      </c>
      <c r="BG977" s="9" t="s">
        <v>207</v>
      </c>
      <c r="BH977" t="s">
        <v>208</v>
      </c>
      <c r="BI977" t="s">
        <v>477</v>
      </c>
      <c r="BJ977" t="s">
        <v>210</v>
      </c>
      <c r="BK977" t="s">
        <v>329</v>
      </c>
      <c r="BL977" t="s">
        <v>212</v>
      </c>
      <c r="BM977" t="s">
        <v>2050</v>
      </c>
      <c r="BN977" t="s">
        <v>214</v>
      </c>
      <c r="BO977" t="s">
        <v>5238</v>
      </c>
      <c r="BP977" t="s">
        <v>219</v>
      </c>
      <c r="BQ977" t="s">
        <v>216</v>
      </c>
      <c r="BR977" t="s">
        <v>5239</v>
      </c>
      <c r="BS977" t="s">
        <v>2183</v>
      </c>
      <c r="BT977" t="s">
        <v>2183</v>
      </c>
      <c r="BU977" t="s">
        <v>5240</v>
      </c>
      <c r="BV977" t="s">
        <v>214</v>
      </c>
      <c r="CC977" t="s">
        <v>214</v>
      </c>
      <c r="CG977" t="s">
        <v>219</v>
      </c>
      <c r="CI977" t="s">
        <v>333</v>
      </c>
      <c r="CJ977" t="s">
        <v>5241</v>
      </c>
      <c r="CK977" t="s">
        <v>220</v>
      </c>
      <c r="CL977" t="s">
        <v>644</v>
      </c>
      <c r="CN977" t="s">
        <v>2104</v>
      </c>
      <c r="CO977" t="s">
        <v>5242</v>
      </c>
      <c r="CP977" t="s">
        <v>307</v>
      </c>
      <c r="CQ977" t="s">
        <v>285</v>
      </c>
      <c r="CR977" t="s">
        <v>244</v>
      </c>
      <c r="CS977" t="s">
        <v>226</v>
      </c>
      <c r="CT977" t="s">
        <v>214</v>
      </c>
      <c r="CU977" t="s">
        <v>219</v>
      </c>
      <c r="CV977" t="s">
        <v>250</v>
      </c>
      <c r="CW977" t="s">
        <v>227</v>
      </c>
      <c r="CX977" t="s">
        <v>228</v>
      </c>
      <c r="CY977" t="s">
        <v>353</v>
      </c>
      <c r="CZ977" t="s">
        <v>214</v>
      </c>
      <c r="DA977" t="s">
        <v>219</v>
      </c>
      <c r="DB977" t="s">
        <v>229</v>
      </c>
      <c r="DC977" t="s">
        <v>230</v>
      </c>
      <c r="DD977" t="s">
        <v>219</v>
      </c>
      <c r="DI977" t="s">
        <v>338</v>
      </c>
      <c r="DK977" t="s">
        <v>237</v>
      </c>
      <c r="DL977" t="s">
        <v>233</v>
      </c>
      <c r="DM977" t="s">
        <v>214</v>
      </c>
      <c r="DN977" t="s">
        <v>219</v>
      </c>
      <c r="DO977" t="s">
        <v>288</v>
      </c>
      <c r="DP977" t="s">
        <v>415</v>
      </c>
      <c r="DR977" t="s">
        <v>741</v>
      </c>
      <c r="DT977" t="s">
        <v>214</v>
      </c>
      <c r="DU977" t="s">
        <v>214</v>
      </c>
      <c r="DV977" t="s">
        <v>746</v>
      </c>
      <c r="DX977" t="s">
        <v>237</v>
      </c>
      <c r="DY977" t="s">
        <v>237</v>
      </c>
      <c r="DZ977" t="s">
        <v>485</v>
      </c>
      <c r="EA977" t="s">
        <v>237</v>
      </c>
      <c r="EB977" t="s">
        <v>237</v>
      </c>
      <c r="EC977" t="s">
        <v>237</v>
      </c>
      <c r="ED977" t="s">
        <v>237</v>
      </c>
      <c r="EE977" t="s">
        <v>219</v>
      </c>
      <c r="EF977" t="s">
        <v>219</v>
      </c>
      <c r="EK977" t="s">
        <v>237</v>
      </c>
      <c r="EL977" t="s">
        <v>237</v>
      </c>
      <c r="EM977" t="s">
        <v>240</v>
      </c>
      <c r="EN977" t="s">
        <v>240</v>
      </c>
      <c r="EO977" t="s">
        <v>240</v>
      </c>
      <c r="EP977" t="s">
        <v>240</v>
      </c>
      <c r="EQ977" t="s">
        <v>214</v>
      </c>
      <c r="ER977" t="s">
        <v>214</v>
      </c>
      <c r="ES977" t="s">
        <v>237</v>
      </c>
      <c r="ET977" t="s">
        <v>237</v>
      </c>
      <c r="EU977" t="s">
        <v>237</v>
      </c>
      <c r="EV977" t="s">
        <v>237</v>
      </c>
      <c r="EW977" t="s">
        <v>310</v>
      </c>
      <c r="EX977" t="s">
        <v>310</v>
      </c>
      <c r="EY977" t="s">
        <v>237</v>
      </c>
      <c r="EZ977" t="s">
        <v>241</v>
      </c>
      <c r="FA977" t="s">
        <v>241</v>
      </c>
      <c r="FB977" t="s">
        <v>237</v>
      </c>
      <c r="FC977" t="s">
        <v>237</v>
      </c>
      <c r="FD977" t="s">
        <v>237</v>
      </c>
      <c r="FE977" t="s">
        <v>226</v>
      </c>
      <c r="FF977" t="s">
        <v>226</v>
      </c>
      <c r="FG977" t="s">
        <v>390</v>
      </c>
      <c r="FH977" t="s">
        <v>390</v>
      </c>
      <c r="FI977" t="s">
        <v>214</v>
      </c>
      <c r="FJ977" t="s">
        <v>214</v>
      </c>
      <c r="FK977" t="s">
        <v>214</v>
      </c>
      <c r="FL977" t="s">
        <v>214</v>
      </c>
      <c r="FM977" t="s">
        <v>292</v>
      </c>
      <c r="FN977" t="s">
        <v>461</v>
      </c>
      <c r="FO977" t="s">
        <v>219</v>
      </c>
      <c r="FP977" t="s">
        <v>219</v>
      </c>
      <c r="FQ977" t="s">
        <v>241</v>
      </c>
      <c r="FR977" t="s">
        <v>241</v>
      </c>
      <c r="FS977" t="s">
        <v>241</v>
      </c>
      <c r="FT977" t="s">
        <v>241</v>
      </c>
      <c r="FU977" t="s">
        <v>219</v>
      </c>
      <c r="FV977" t="s">
        <v>241</v>
      </c>
      <c r="FW977" t="s">
        <v>241</v>
      </c>
      <c r="FX977" t="s">
        <v>241</v>
      </c>
      <c r="FY977" t="s">
        <v>241</v>
      </c>
      <c r="FZ977" t="s">
        <v>341</v>
      </c>
      <c r="GA977" t="s">
        <v>341</v>
      </c>
      <c r="GB977" t="s">
        <v>227</v>
      </c>
      <c r="GC977" t="s">
        <v>227</v>
      </c>
      <c r="GD977" t="s">
        <v>293</v>
      </c>
      <c r="GE977" t="s">
        <v>241</v>
      </c>
      <c r="GF977" t="s">
        <v>293</v>
      </c>
      <c r="GG977" t="s">
        <v>244</v>
      </c>
      <c r="GH977" t="s">
        <v>241</v>
      </c>
      <c r="GI977" t="s">
        <v>226</v>
      </c>
      <c r="GJ977" t="s">
        <v>244</v>
      </c>
      <c r="GK977" t="s">
        <v>286</v>
      </c>
      <c r="GL977" t="s">
        <v>227</v>
      </c>
      <c r="GM977" t="s">
        <v>227</v>
      </c>
      <c r="GN977" t="s">
        <v>219</v>
      </c>
      <c r="GO977" t="s">
        <v>219</v>
      </c>
      <c r="GP977" t="s">
        <v>295</v>
      </c>
      <c r="GQ977" t="s">
        <v>553</v>
      </c>
      <c r="GR977" t="s">
        <v>295</v>
      </c>
      <c r="GS977" t="s">
        <v>214</v>
      </c>
      <c r="GT977" t="s">
        <v>241</v>
      </c>
      <c r="GU977" t="s">
        <v>214</v>
      </c>
      <c r="GV977" t="s">
        <v>241</v>
      </c>
      <c r="GW977" t="s">
        <v>297</v>
      </c>
      <c r="GX977" t="s">
        <v>297</v>
      </c>
      <c r="GY977" t="s">
        <v>314</v>
      </c>
      <c r="GZ977" t="s">
        <v>241</v>
      </c>
      <c r="HA977" t="s">
        <v>298</v>
      </c>
      <c r="HB977" t="s">
        <v>241</v>
      </c>
      <c r="HC977" t="s">
        <v>360</v>
      </c>
      <c r="HD977" t="s">
        <v>361</v>
      </c>
      <c r="HE977" t="s">
        <v>317</v>
      </c>
      <c r="HF977" t="s">
        <v>241</v>
      </c>
      <c r="HG977" t="s">
        <v>362</v>
      </c>
      <c r="HH977" t="s">
        <v>241</v>
      </c>
      <c r="HI977" t="s">
        <v>241</v>
      </c>
      <c r="HJ977" t="s">
        <v>214</v>
      </c>
      <c r="HK977" t="s">
        <v>683</v>
      </c>
      <c r="HL977" s="12"/>
      <c r="HM977">
        <v>0.75</v>
      </c>
      <c r="HN977">
        <v>0.75</v>
      </c>
      <c r="HO977">
        <v>1</v>
      </c>
      <c r="HP977">
        <v>0.5</v>
      </c>
      <c r="HQ977">
        <v>0</v>
      </c>
      <c r="HR977">
        <v>0.5</v>
      </c>
      <c r="HS977">
        <v>1</v>
      </c>
      <c r="HT977">
        <v>1</v>
      </c>
      <c r="HU977">
        <v>0</v>
      </c>
      <c r="HV977">
        <v>0.5</v>
      </c>
      <c r="HW977">
        <v>0.5</v>
      </c>
      <c r="HX977">
        <v>0.5</v>
      </c>
      <c r="HZ977">
        <v>0.5</v>
      </c>
      <c r="IA977" s="4">
        <v>1</v>
      </c>
      <c r="IB977">
        <v>0.5</v>
      </c>
      <c r="IC977">
        <v>0.5</v>
      </c>
      <c r="ID977">
        <v>0.5</v>
      </c>
      <c r="IE977">
        <v>0.5</v>
      </c>
      <c r="IG977">
        <v>1</v>
      </c>
      <c r="IH977">
        <v>0.5</v>
      </c>
      <c r="II977">
        <v>1</v>
      </c>
      <c r="IJ977">
        <v>1</v>
      </c>
      <c r="IK977">
        <v>1</v>
      </c>
      <c r="IL977">
        <v>1</v>
      </c>
      <c r="IM977">
        <v>0.75</v>
      </c>
      <c r="IN977">
        <v>1</v>
      </c>
      <c r="IO977">
        <v>1</v>
      </c>
      <c r="IQ977">
        <v>0</v>
      </c>
      <c r="IS977">
        <f t="shared" si="862"/>
        <v>0.11249999999999999</v>
      </c>
      <c r="IT977">
        <f t="shared" si="863"/>
        <v>0.09</v>
      </c>
      <c r="IU977">
        <f t="shared" si="864"/>
        <v>0.08</v>
      </c>
      <c r="IV977">
        <f t="shared" si="865"/>
        <v>0.05</v>
      </c>
      <c r="IW977">
        <f t="shared" si="866"/>
        <v>0</v>
      </c>
      <c r="IX977">
        <f t="shared" si="867"/>
        <v>6.5000000000000002E-2</v>
      </c>
      <c r="IY977">
        <f t="shared" si="868"/>
        <v>0.1</v>
      </c>
      <c r="IZ977">
        <f t="shared" si="869"/>
        <v>0.11</v>
      </c>
      <c r="JA977">
        <f t="shared" si="870"/>
        <v>0</v>
      </c>
      <c r="JB977">
        <f t="shared" si="871"/>
        <v>0.05</v>
      </c>
      <c r="JC977">
        <f t="shared" si="872"/>
        <v>0.06</v>
      </c>
      <c r="JD977">
        <f t="shared" si="873"/>
        <v>5.5E-2</v>
      </c>
      <c r="JE977">
        <f t="shared" si="874"/>
        <v>0</v>
      </c>
      <c r="JF977">
        <f t="shared" si="875"/>
        <v>0.06</v>
      </c>
      <c r="JG977" s="5">
        <f t="shared" si="876"/>
        <v>0.05</v>
      </c>
      <c r="JH977">
        <f t="shared" si="877"/>
        <v>0</v>
      </c>
      <c r="JI977">
        <f t="shared" si="877"/>
        <v>0</v>
      </c>
      <c r="JJ977">
        <f t="shared" si="878"/>
        <v>0.1</v>
      </c>
      <c r="JK977">
        <f t="shared" si="879"/>
        <v>7.4999999999999997E-2</v>
      </c>
      <c r="JL977" s="6">
        <f t="shared" si="880"/>
        <v>0.04</v>
      </c>
      <c r="JM977">
        <f t="shared" si="881"/>
        <v>0.12</v>
      </c>
      <c r="JN977">
        <f t="shared" si="882"/>
        <v>2.5000000000000001E-2</v>
      </c>
      <c r="JO977">
        <f t="shared" si="883"/>
        <v>0.15</v>
      </c>
      <c r="JP977">
        <f t="shared" si="884"/>
        <v>0.1</v>
      </c>
      <c r="JQ977">
        <f t="shared" si="885"/>
        <v>0.12</v>
      </c>
      <c r="JR977">
        <f t="shared" si="886"/>
        <v>0.11</v>
      </c>
      <c r="JS977">
        <f t="shared" si="887"/>
        <v>7.5000000000000011E-2</v>
      </c>
      <c r="JT977">
        <f t="shared" si="887"/>
        <v>0.1</v>
      </c>
      <c r="JU977">
        <f t="shared" si="888"/>
        <v>1</v>
      </c>
      <c r="JV977">
        <f t="shared" si="888"/>
        <v>0</v>
      </c>
      <c r="JW977">
        <f t="shared" si="889"/>
        <v>0.15</v>
      </c>
      <c r="JY977">
        <f t="shared" si="890"/>
        <v>3.7500000000000006E-2</v>
      </c>
      <c r="JZ977">
        <f t="shared" si="891"/>
        <v>0.06</v>
      </c>
      <c r="KA977">
        <f t="shared" si="892"/>
        <v>0.02</v>
      </c>
      <c r="KB977">
        <f t="shared" si="892"/>
        <v>0.01</v>
      </c>
      <c r="KC977">
        <f t="shared" si="893"/>
        <v>0</v>
      </c>
      <c r="KD977">
        <f t="shared" si="861"/>
        <v>1.4999999999999999E-2</v>
      </c>
      <c r="KE977">
        <f t="shared" si="861"/>
        <v>0.03</v>
      </c>
      <c r="KF977">
        <f t="shared" si="861"/>
        <v>0.03</v>
      </c>
      <c r="KG977">
        <f t="shared" si="861"/>
        <v>0</v>
      </c>
      <c r="KH977">
        <f t="shared" si="861"/>
        <v>1.4999999999999999E-2</v>
      </c>
      <c r="KI977">
        <f t="shared" si="861"/>
        <v>1.4999999999999999E-2</v>
      </c>
      <c r="KJ977">
        <f t="shared" si="860"/>
        <v>1.4999999999999999E-2</v>
      </c>
      <c r="KK977">
        <f t="shared" si="894"/>
        <v>0</v>
      </c>
      <c r="KL977">
        <f t="shared" si="895"/>
        <v>0.02</v>
      </c>
      <c r="KM977" s="5">
        <f t="shared" si="896"/>
        <v>0.05</v>
      </c>
      <c r="KN977">
        <f t="shared" si="897"/>
        <v>0</v>
      </c>
      <c r="KO977">
        <f t="shared" si="897"/>
        <v>0</v>
      </c>
      <c r="KP977">
        <f t="shared" si="898"/>
        <v>0.03</v>
      </c>
      <c r="KQ977">
        <f t="shared" si="899"/>
        <v>1.4999999999999999E-2</v>
      </c>
      <c r="KR977" s="6">
        <f t="shared" si="900"/>
        <v>0.02</v>
      </c>
      <c r="KS977">
        <f t="shared" si="901"/>
        <v>0.04</v>
      </c>
      <c r="KT977">
        <f t="shared" si="902"/>
        <v>1.4999999999999999E-2</v>
      </c>
      <c r="KU977">
        <f t="shared" si="903"/>
        <v>0.04</v>
      </c>
      <c r="KV977">
        <f t="shared" si="904"/>
        <v>0.05</v>
      </c>
      <c r="KW977">
        <f t="shared" si="905"/>
        <v>0.01</v>
      </c>
      <c r="KX977">
        <f t="shared" si="906"/>
        <v>0</v>
      </c>
      <c r="KY977">
        <f t="shared" si="907"/>
        <v>0.03</v>
      </c>
      <c r="KZ977">
        <f t="shared" si="908"/>
        <v>0.03</v>
      </c>
      <c r="LA977">
        <f t="shared" si="909"/>
        <v>1</v>
      </c>
      <c r="LB977">
        <f t="shared" si="909"/>
        <v>0</v>
      </c>
      <c r="LC977">
        <f t="shared" si="910"/>
        <v>0.1</v>
      </c>
      <c r="LE977" t="str">
        <f t="shared" si="916"/>
        <v>Senegal</v>
      </c>
      <c r="LF977">
        <f t="shared" si="911"/>
        <v>0.60749999999999993</v>
      </c>
      <c r="LG977" s="6">
        <f t="shared" si="912"/>
        <v>0.49</v>
      </c>
      <c r="LH977">
        <f t="shared" si="913"/>
        <v>0.95</v>
      </c>
      <c r="LI977" s="6">
        <f t="shared" si="914"/>
        <v>0.69750000000000012</v>
      </c>
      <c r="LJ977">
        <f t="shared" si="915"/>
        <v>0</v>
      </c>
    </row>
    <row r="978" spans="1:322" x14ac:dyDescent="0.35">
      <c r="A978" s="8">
        <v>44859</v>
      </c>
      <c r="B978" t="s">
        <v>5243</v>
      </c>
      <c r="D978" s="24" t="s">
        <v>257</v>
      </c>
      <c r="E978" s="24" t="s">
        <v>262</v>
      </c>
      <c r="F978" s="24">
        <v>33</v>
      </c>
      <c r="G978" s="24" t="s">
        <v>258</v>
      </c>
      <c r="H978" s="24" t="s">
        <v>322</v>
      </c>
      <c r="I978" s="24" t="s">
        <v>207</v>
      </c>
      <c r="J978" s="24" t="s">
        <v>471</v>
      </c>
      <c r="K978" s="25">
        <v>44536</v>
      </c>
      <c r="L978" s="25">
        <v>44536</v>
      </c>
      <c r="M978" s="25">
        <v>44544</v>
      </c>
      <c r="N978" s="24" t="s">
        <v>261</v>
      </c>
      <c r="O978" s="24" t="s">
        <v>261</v>
      </c>
      <c r="P978" s="24" t="s">
        <v>261</v>
      </c>
      <c r="Q978" s="24" t="s">
        <v>324</v>
      </c>
      <c r="R978" s="25">
        <v>44544</v>
      </c>
      <c r="S978" s="25">
        <v>44580</v>
      </c>
      <c r="T978" s="24" t="s">
        <v>263</v>
      </c>
      <c r="U978" s="24" t="s">
        <v>261</v>
      </c>
      <c r="V978" s="25" t="s">
        <v>262</v>
      </c>
      <c r="W978" s="24" t="s">
        <v>261</v>
      </c>
      <c r="X978" s="25" t="s">
        <v>262</v>
      </c>
      <c r="Y978" s="24" t="s">
        <v>263</v>
      </c>
      <c r="Z978" s="25">
        <v>44690</v>
      </c>
      <c r="AA978" s="24" t="s">
        <v>264</v>
      </c>
      <c r="AB978" s="24" t="s">
        <v>265</v>
      </c>
      <c r="AC978" s="24" t="s">
        <v>5244</v>
      </c>
      <c r="AD978" s="24" t="s">
        <v>267</v>
      </c>
      <c r="AE978" s="24" t="s">
        <v>473</v>
      </c>
      <c r="AF978" s="24" t="s">
        <v>474</v>
      </c>
      <c r="AG978" s="31">
        <v>800000</v>
      </c>
      <c r="AH978" s="24" t="s">
        <v>261</v>
      </c>
      <c r="AI978" s="24" t="s">
        <v>262</v>
      </c>
      <c r="AJ978" s="25" t="s">
        <v>262</v>
      </c>
      <c r="AK978" s="24" t="s">
        <v>262</v>
      </c>
      <c r="AL978" s="24" t="s">
        <v>262</v>
      </c>
      <c r="AM978" s="24" t="s">
        <v>262</v>
      </c>
      <c r="AN978" s="24" t="s">
        <v>262</v>
      </c>
      <c r="AO978" s="24" t="s">
        <v>261</v>
      </c>
      <c r="AP978" s="24" t="s">
        <v>261</v>
      </c>
      <c r="AQ978" s="25" t="s">
        <v>262</v>
      </c>
      <c r="AR978" s="24" t="s">
        <v>261</v>
      </c>
      <c r="AS978" s="25" t="s">
        <v>262</v>
      </c>
      <c r="AT978" s="24" t="s">
        <v>261</v>
      </c>
      <c r="AU978" s="25" t="s">
        <v>262</v>
      </c>
      <c r="AV978" s="24" t="s">
        <v>261</v>
      </c>
      <c r="AW978" s="25" t="s">
        <v>262</v>
      </c>
      <c r="AX978" s="24" t="s">
        <v>261</v>
      </c>
      <c r="AY978" s="25" t="s">
        <v>262</v>
      </c>
      <c r="AZ978" s="27" t="s">
        <v>262</v>
      </c>
      <c r="BA978" s="27" t="s">
        <v>262</v>
      </c>
      <c r="BB978" s="24" t="s">
        <v>261</v>
      </c>
      <c r="BC978" s="25" t="s">
        <v>262</v>
      </c>
      <c r="BD978" s="24" t="s">
        <v>263</v>
      </c>
      <c r="BE978" s="26">
        <v>44571</v>
      </c>
      <c r="BF978" t="s">
        <v>475</v>
      </c>
      <c r="BG978" s="9" t="s">
        <v>207</v>
      </c>
      <c r="BH978" t="s">
        <v>272</v>
      </c>
      <c r="BI978" t="s">
        <v>346</v>
      </c>
      <c r="BJ978" t="s">
        <v>210</v>
      </c>
      <c r="BK978" t="s">
        <v>329</v>
      </c>
      <c r="BL978" t="s">
        <v>212</v>
      </c>
      <c r="BM978" t="s">
        <v>478</v>
      </c>
      <c r="BN978" t="s">
        <v>219</v>
      </c>
      <c r="BO978" t="s">
        <v>542</v>
      </c>
      <c r="BP978" t="s">
        <v>219</v>
      </c>
      <c r="BQ978" t="s">
        <v>216</v>
      </c>
      <c r="BR978" t="s">
        <v>5245</v>
      </c>
      <c r="BS978" t="s">
        <v>1104</v>
      </c>
      <c r="BT978" t="s">
        <v>481</v>
      </c>
      <c r="BU978" t="s">
        <v>479</v>
      </c>
      <c r="BV978" t="s">
        <v>219</v>
      </c>
      <c r="BW978" t="s">
        <v>795</v>
      </c>
      <c r="BY978" t="s">
        <v>4355</v>
      </c>
      <c r="BZ978" t="s">
        <v>1104</v>
      </c>
      <c r="CA978" t="s">
        <v>481</v>
      </c>
      <c r="CB978" t="s">
        <v>479</v>
      </c>
      <c r="CC978" t="s">
        <v>214</v>
      </c>
      <c r="CG978" t="s">
        <v>214</v>
      </c>
      <c r="CH978" t="s">
        <v>540</v>
      </c>
      <c r="CI978" t="s">
        <v>335</v>
      </c>
      <c r="CJ978" t="s">
        <v>5246</v>
      </c>
      <c r="CK978" t="s">
        <v>352</v>
      </c>
      <c r="CL978" t="s">
        <v>336</v>
      </c>
      <c r="CN978" t="s">
        <v>306</v>
      </c>
      <c r="CP978" t="s">
        <v>225</v>
      </c>
      <c r="CQ978" t="s">
        <v>225</v>
      </c>
      <c r="CR978" t="s">
        <v>286</v>
      </c>
      <c r="CS978" t="s">
        <v>226</v>
      </c>
      <c r="CT978" t="s">
        <v>219</v>
      </c>
      <c r="CU978" t="s">
        <v>219</v>
      </c>
      <c r="CV978" t="s">
        <v>227</v>
      </c>
      <c r="CW978" t="s">
        <v>244</v>
      </c>
      <c r="CX978" t="s">
        <v>287</v>
      </c>
      <c r="CY978" t="s">
        <v>450</v>
      </c>
      <c r="CZ978" t="s">
        <v>219</v>
      </c>
      <c r="DA978" t="s">
        <v>219</v>
      </c>
      <c r="DB978" t="s">
        <v>398</v>
      </c>
      <c r="DC978" t="s">
        <v>398</v>
      </c>
      <c r="DD978" t="s">
        <v>214</v>
      </c>
      <c r="DE978" t="s">
        <v>357</v>
      </c>
      <c r="DG978" t="s">
        <v>357</v>
      </c>
      <c r="DI978" t="s">
        <v>451</v>
      </c>
      <c r="DK978" t="s">
        <v>233</v>
      </c>
      <c r="DL978" t="s">
        <v>372</v>
      </c>
      <c r="DM978" t="s">
        <v>214</v>
      </c>
      <c r="DN978" t="s">
        <v>219</v>
      </c>
      <c r="DO978" t="s">
        <v>414</v>
      </c>
      <c r="DP978" t="s">
        <v>308</v>
      </c>
      <c r="DR978" t="s">
        <v>308</v>
      </c>
      <c r="DT978" t="s">
        <v>219</v>
      </c>
      <c r="DU978" t="s">
        <v>214</v>
      </c>
      <c r="DX978" t="s">
        <v>237</v>
      </c>
      <c r="DY978" t="s">
        <v>237</v>
      </c>
      <c r="DZ978" t="s">
        <v>485</v>
      </c>
      <c r="EA978" t="s">
        <v>233</v>
      </c>
      <c r="EB978" t="s">
        <v>233</v>
      </c>
      <c r="EC978" t="s">
        <v>237</v>
      </c>
      <c r="ED978" t="s">
        <v>237</v>
      </c>
      <c r="EE978" t="s">
        <v>219</v>
      </c>
      <c r="EF978" t="s">
        <v>219</v>
      </c>
      <c r="EK978" t="s">
        <v>239</v>
      </c>
      <c r="EL978" t="s">
        <v>239</v>
      </c>
      <c r="EM978" t="s">
        <v>240</v>
      </c>
      <c r="EN978" t="s">
        <v>240</v>
      </c>
      <c r="EO978" t="s">
        <v>401</v>
      </c>
      <c r="EP978" t="s">
        <v>401</v>
      </c>
      <c r="EQ978" t="s">
        <v>214</v>
      </c>
      <c r="ER978" t="s">
        <v>214</v>
      </c>
      <c r="ES978" t="s">
        <v>233</v>
      </c>
      <c r="ET978" t="s">
        <v>239</v>
      </c>
      <c r="EU978" t="s">
        <v>237</v>
      </c>
      <c r="EV978" t="s">
        <v>237</v>
      </c>
      <c r="EW978" t="s">
        <v>310</v>
      </c>
      <c r="EX978" t="s">
        <v>310</v>
      </c>
      <c r="EY978" t="s">
        <v>233</v>
      </c>
      <c r="EZ978" t="s">
        <v>677</v>
      </c>
      <c r="FA978" t="s">
        <v>241</v>
      </c>
      <c r="FB978" t="s">
        <v>372</v>
      </c>
      <c r="FC978" t="s">
        <v>237</v>
      </c>
      <c r="FD978" t="s">
        <v>239</v>
      </c>
      <c r="FE978" t="s">
        <v>244</v>
      </c>
      <c r="FF978" t="s">
        <v>227</v>
      </c>
      <c r="FG978" t="s">
        <v>548</v>
      </c>
      <c r="FH978" t="s">
        <v>548</v>
      </c>
      <c r="FI978" t="s">
        <v>214</v>
      </c>
      <c r="FJ978" t="s">
        <v>214</v>
      </c>
      <c r="FK978" t="s">
        <v>214</v>
      </c>
      <c r="FL978" t="s">
        <v>214</v>
      </c>
      <c r="FM978" t="s">
        <v>461</v>
      </c>
      <c r="FN978" t="s">
        <v>239</v>
      </c>
      <c r="FO978" t="s">
        <v>219</v>
      </c>
      <c r="FP978" t="s">
        <v>219</v>
      </c>
      <c r="FQ978" t="s">
        <v>241</v>
      </c>
      <c r="FR978" t="s">
        <v>241</v>
      </c>
      <c r="FS978" t="s">
        <v>241</v>
      </c>
      <c r="FT978" t="s">
        <v>241</v>
      </c>
      <c r="FU978" t="s">
        <v>214</v>
      </c>
      <c r="FV978" t="s">
        <v>2681</v>
      </c>
      <c r="FW978" t="s">
        <v>241</v>
      </c>
      <c r="FX978" t="s">
        <v>2388</v>
      </c>
      <c r="FY978" t="s">
        <v>241</v>
      </c>
      <c r="FZ978" t="s">
        <v>248</v>
      </c>
      <c r="GA978" t="s">
        <v>248</v>
      </c>
      <c r="GB978" t="s">
        <v>227</v>
      </c>
      <c r="GC978" t="s">
        <v>227</v>
      </c>
      <c r="GD978" t="s">
        <v>565</v>
      </c>
      <c r="GE978" t="s">
        <v>5247</v>
      </c>
      <c r="GF978" t="s">
        <v>249</v>
      </c>
      <c r="GG978" t="s">
        <v>286</v>
      </c>
      <c r="GH978" t="s">
        <v>241</v>
      </c>
      <c r="GI978" t="s">
        <v>226</v>
      </c>
      <c r="GJ978" t="s">
        <v>227</v>
      </c>
      <c r="GK978" t="s">
        <v>227</v>
      </c>
      <c r="GL978" t="s">
        <v>227</v>
      </c>
      <c r="GM978" t="s">
        <v>227</v>
      </c>
      <c r="GN978" t="s">
        <v>219</v>
      </c>
      <c r="GO978" t="s">
        <v>402</v>
      </c>
      <c r="GP978" t="s">
        <v>251</v>
      </c>
      <c r="GQ978" t="s">
        <v>239</v>
      </c>
      <c r="GR978" t="s">
        <v>251</v>
      </c>
      <c r="GS978" t="s">
        <v>214</v>
      </c>
      <c r="GT978" t="s">
        <v>241</v>
      </c>
      <c r="GU978" t="s">
        <v>219</v>
      </c>
      <c r="GV978" t="s">
        <v>575</v>
      </c>
      <c r="GW978" t="s">
        <v>404</v>
      </c>
      <c r="GX978" t="s">
        <v>253</v>
      </c>
      <c r="GY978" t="s">
        <v>314</v>
      </c>
      <c r="GZ978" t="s">
        <v>241</v>
      </c>
      <c r="HA978" t="s">
        <v>239</v>
      </c>
      <c r="HB978" t="s">
        <v>241</v>
      </c>
      <c r="HC978" t="s">
        <v>315</v>
      </c>
      <c r="HD978" t="s">
        <v>517</v>
      </c>
      <c r="HE978" t="s">
        <v>317</v>
      </c>
      <c r="HF978" t="s">
        <v>5248</v>
      </c>
      <c r="HG978" t="s">
        <v>362</v>
      </c>
      <c r="HH978" t="s">
        <v>5249</v>
      </c>
      <c r="HI978" t="s">
        <v>241</v>
      </c>
      <c r="HJ978" t="s">
        <v>214</v>
      </c>
      <c r="HK978" t="s">
        <v>5250</v>
      </c>
      <c r="HL978" s="12"/>
      <c r="HM978">
        <v>0.5</v>
      </c>
      <c r="HN978">
        <v>0.25</v>
      </c>
      <c r="HO978">
        <v>0</v>
      </c>
      <c r="HP978">
        <v>1</v>
      </c>
      <c r="HQ978">
        <v>0.5</v>
      </c>
      <c r="HR978">
        <v>0.25</v>
      </c>
      <c r="HS978">
        <v>1</v>
      </c>
      <c r="HT978">
        <v>1</v>
      </c>
      <c r="HU978">
        <v>1</v>
      </c>
      <c r="HV978">
        <v>0.5</v>
      </c>
      <c r="HW978">
        <v>0.25</v>
      </c>
      <c r="HX978">
        <v>0.5</v>
      </c>
      <c r="HZ978">
        <v>0.5</v>
      </c>
      <c r="IA978" s="4">
        <v>1</v>
      </c>
      <c r="IB978">
        <v>0.25</v>
      </c>
      <c r="IC978">
        <v>0.5</v>
      </c>
      <c r="ID978">
        <v>0.25</v>
      </c>
      <c r="IE978">
        <v>0.5</v>
      </c>
      <c r="IG978">
        <v>0.25</v>
      </c>
      <c r="IH978">
        <v>0.25</v>
      </c>
      <c r="II978">
        <v>0.25</v>
      </c>
      <c r="IJ978">
        <v>0.75</v>
      </c>
      <c r="IK978">
        <v>1</v>
      </c>
      <c r="IL978">
        <v>0.5</v>
      </c>
      <c r="IM978">
        <v>0.25</v>
      </c>
      <c r="IN978">
        <v>1</v>
      </c>
      <c r="IO978">
        <v>1</v>
      </c>
      <c r="IQ978">
        <v>1</v>
      </c>
      <c r="IS978">
        <f t="shared" si="862"/>
        <v>7.4999999999999997E-2</v>
      </c>
      <c r="IT978">
        <f t="shared" si="863"/>
        <v>0.03</v>
      </c>
      <c r="IU978">
        <f t="shared" si="864"/>
        <v>0</v>
      </c>
      <c r="IV978">
        <f t="shared" si="865"/>
        <v>0.1</v>
      </c>
      <c r="IW978">
        <f t="shared" si="866"/>
        <v>0.04</v>
      </c>
      <c r="IX978">
        <f t="shared" si="867"/>
        <v>3.2500000000000001E-2</v>
      </c>
      <c r="IY978">
        <f t="shared" si="868"/>
        <v>0.1</v>
      </c>
      <c r="IZ978">
        <f t="shared" si="869"/>
        <v>0.11</v>
      </c>
      <c r="JA978">
        <f t="shared" si="870"/>
        <v>0.13</v>
      </c>
      <c r="JB978">
        <f t="shared" si="871"/>
        <v>0.05</v>
      </c>
      <c r="JC978">
        <f t="shared" si="872"/>
        <v>0.03</v>
      </c>
      <c r="JD978">
        <f t="shared" si="873"/>
        <v>5.5E-2</v>
      </c>
      <c r="JE978">
        <f t="shared" si="874"/>
        <v>0</v>
      </c>
      <c r="JF978">
        <f t="shared" si="875"/>
        <v>0.06</v>
      </c>
      <c r="JG978" s="5">
        <f t="shared" si="876"/>
        <v>0.05</v>
      </c>
      <c r="JH978">
        <f t="shared" si="877"/>
        <v>0</v>
      </c>
      <c r="JI978">
        <f t="shared" si="877"/>
        <v>0</v>
      </c>
      <c r="JJ978">
        <f t="shared" si="878"/>
        <v>0.05</v>
      </c>
      <c r="JK978">
        <f t="shared" si="879"/>
        <v>7.4999999999999997E-2</v>
      </c>
      <c r="JL978" s="6">
        <f t="shared" si="880"/>
        <v>3.3333333333333333E-2</v>
      </c>
      <c r="JM978">
        <f t="shared" si="881"/>
        <v>0.03</v>
      </c>
      <c r="JN978">
        <f t="shared" si="882"/>
        <v>1.2500000000000001E-2</v>
      </c>
      <c r="JO978">
        <f t="shared" si="883"/>
        <v>3.7499999999999999E-2</v>
      </c>
      <c r="JP978">
        <f t="shared" si="884"/>
        <v>7.5000000000000011E-2</v>
      </c>
      <c r="JQ978">
        <f t="shared" si="885"/>
        <v>0.12</v>
      </c>
      <c r="JR978">
        <f t="shared" si="886"/>
        <v>5.5E-2</v>
      </c>
      <c r="JS978">
        <f t="shared" si="887"/>
        <v>2.5000000000000001E-2</v>
      </c>
      <c r="JT978">
        <f t="shared" si="887"/>
        <v>0.1</v>
      </c>
      <c r="JU978">
        <f t="shared" si="888"/>
        <v>1</v>
      </c>
      <c r="JV978">
        <f t="shared" si="888"/>
        <v>0</v>
      </c>
      <c r="JW978">
        <f t="shared" si="889"/>
        <v>0.15</v>
      </c>
      <c r="JY978">
        <f t="shared" si="890"/>
        <v>2.5000000000000001E-2</v>
      </c>
      <c r="JZ978">
        <f t="shared" si="891"/>
        <v>0.02</v>
      </c>
      <c r="KA978">
        <f t="shared" si="892"/>
        <v>0</v>
      </c>
      <c r="KB978">
        <f t="shared" si="892"/>
        <v>0.02</v>
      </c>
      <c r="KC978">
        <f t="shared" si="893"/>
        <v>0.02</v>
      </c>
      <c r="KD978">
        <f t="shared" si="861"/>
        <v>7.4999999999999997E-3</v>
      </c>
      <c r="KE978">
        <f t="shared" si="861"/>
        <v>0.03</v>
      </c>
      <c r="KF978">
        <f t="shared" si="861"/>
        <v>0.03</v>
      </c>
      <c r="KG978">
        <f t="shared" si="861"/>
        <v>0.03</v>
      </c>
      <c r="KH978">
        <f t="shared" si="861"/>
        <v>1.4999999999999999E-2</v>
      </c>
      <c r="KI978">
        <f t="shared" si="861"/>
        <v>7.4999999999999997E-3</v>
      </c>
      <c r="KJ978">
        <f t="shared" si="860"/>
        <v>1.4999999999999999E-2</v>
      </c>
      <c r="KK978">
        <f t="shared" si="894"/>
        <v>0</v>
      </c>
      <c r="KL978">
        <f t="shared" si="895"/>
        <v>0.02</v>
      </c>
      <c r="KM978" s="5">
        <f t="shared" si="896"/>
        <v>0.05</v>
      </c>
      <c r="KN978">
        <f t="shared" si="897"/>
        <v>0</v>
      </c>
      <c r="KO978">
        <f t="shared" si="897"/>
        <v>0</v>
      </c>
      <c r="KP978">
        <f t="shared" si="898"/>
        <v>1.4999999999999999E-2</v>
      </c>
      <c r="KQ978">
        <f t="shared" si="899"/>
        <v>1.4999999999999999E-2</v>
      </c>
      <c r="KR978" s="6">
        <f t="shared" si="900"/>
        <v>1.6666666666666666E-2</v>
      </c>
      <c r="KS978">
        <f t="shared" si="901"/>
        <v>0.01</v>
      </c>
      <c r="KT978">
        <f t="shared" si="902"/>
        <v>7.4999999999999997E-3</v>
      </c>
      <c r="KU978">
        <f t="shared" si="903"/>
        <v>0.01</v>
      </c>
      <c r="KV978">
        <f t="shared" si="904"/>
        <v>3.7500000000000006E-2</v>
      </c>
      <c r="KW978">
        <f t="shared" si="905"/>
        <v>0.01</v>
      </c>
      <c r="KX978">
        <f t="shared" si="906"/>
        <v>0</v>
      </c>
      <c r="KY978">
        <f t="shared" si="907"/>
        <v>0.01</v>
      </c>
      <c r="KZ978">
        <f t="shared" si="908"/>
        <v>0.03</v>
      </c>
      <c r="LA978">
        <f t="shared" si="909"/>
        <v>1</v>
      </c>
      <c r="LB978">
        <f t="shared" si="909"/>
        <v>0</v>
      </c>
      <c r="LC978">
        <f t="shared" si="910"/>
        <v>0.1</v>
      </c>
      <c r="LE978" t="str">
        <f t="shared" si="916"/>
        <v>Cameroun</v>
      </c>
      <c r="LF978">
        <f t="shared" si="911"/>
        <v>0.61750000000000005</v>
      </c>
      <c r="LG978" s="6">
        <f t="shared" si="912"/>
        <v>0.40333333333333332</v>
      </c>
      <c r="LH978">
        <f t="shared" si="913"/>
        <v>0.60500000000000009</v>
      </c>
      <c r="LI978" s="6">
        <f t="shared" si="914"/>
        <v>0.55166666666666675</v>
      </c>
      <c r="LJ978">
        <f t="shared" si="915"/>
        <v>1</v>
      </c>
    </row>
    <row r="979" spans="1:322" x14ac:dyDescent="0.35">
      <c r="A979" s="8">
        <v>44907</v>
      </c>
      <c r="B979" t="s">
        <v>5251</v>
      </c>
      <c r="D979" s="27" t="s">
        <v>321</v>
      </c>
      <c r="E979" s="27" t="s">
        <v>262</v>
      </c>
      <c r="F979" s="27">
        <v>20</v>
      </c>
      <c r="G979" s="27" t="s">
        <v>258</v>
      </c>
      <c r="H979" s="27" t="s">
        <v>322</v>
      </c>
      <c r="I979" s="27" t="s">
        <v>207</v>
      </c>
      <c r="J979" s="27" t="s">
        <v>1805</v>
      </c>
      <c r="K979" s="28">
        <v>44537</v>
      </c>
      <c r="L979" s="28">
        <v>44537</v>
      </c>
      <c r="M979" s="28">
        <v>44545</v>
      </c>
      <c r="N979" s="27" t="s">
        <v>261</v>
      </c>
      <c r="O979" s="27" t="s">
        <v>261</v>
      </c>
      <c r="P979" s="27" t="s">
        <v>261</v>
      </c>
      <c r="Q979" s="27" t="s">
        <v>324</v>
      </c>
      <c r="R979" s="28">
        <v>44587</v>
      </c>
      <c r="S979" s="28">
        <v>44587</v>
      </c>
      <c r="T979" s="27" t="s">
        <v>263</v>
      </c>
      <c r="U979" s="27" t="s">
        <v>261</v>
      </c>
      <c r="V979" s="28" t="s">
        <v>262</v>
      </c>
      <c r="W979" s="27" t="s">
        <v>261</v>
      </c>
      <c r="X979" s="28" t="s">
        <v>262</v>
      </c>
      <c r="Y979" s="27" t="s">
        <v>263</v>
      </c>
      <c r="Z979" s="28">
        <v>44616</v>
      </c>
      <c r="AA979" s="27" t="s">
        <v>264</v>
      </c>
      <c r="AB979" s="27" t="s">
        <v>265</v>
      </c>
      <c r="AC979" s="27" t="s">
        <v>5252</v>
      </c>
      <c r="AD979" s="27" t="s">
        <v>267</v>
      </c>
      <c r="AE979" s="27" t="s">
        <v>473</v>
      </c>
      <c r="AF979" s="27" t="s">
        <v>687</v>
      </c>
      <c r="AG979" s="29">
        <v>850000</v>
      </c>
      <c r="AH979" s="27" t="s">
        <v>261</v>
      </c>
      <c r="AI979" s="27" t="s">
        <v>262</v>
      </c>
      <c r="AJ979" s="28" t="s">
        <v>262</v>
      </c>
      <c r="AK979" s="27" t="s">
        <v>262</v>
      </c>
      <c r="AL979" s="27" t="s">
        <v>262</v>
      </c>
      <c r="AM979" s="27" t="s">
        <v>262</v>
      </c>
      <c r="AN979" s="27" t="s">
        <v>262</v>
      </c>
      <c r="AO979" s="27" t="s">
        <v>261</v>
      </c>
      <c r="AP979" s="27" t="s">
        <v>261</v>
      </c>
      <c r="AQ979" s="28" t="s">
        <v>262</v>
      </c>
      <c r="AR979" s="27" t="s">
        <v>261</v>
      </c>
      <c r="AS979" s="28" t="s">
        <v>262</v>
      </c>
      <c r="AT979" s="27" t="s">
        <v>261</v>
      </c>
      <c r="AU979" s="28" t="s">
        <v>262</v>
      </c>
      <c r="AV979" s="27" t="s">
        <v>261</v>
      </c>
      <c r="AW979" s="28" t="s">
        <v>262</v>
      </c>
      <c r="AX979" s="27" t="s">
        <v>261</v>
      </c>
      <c r="AY979" s="28" t="s">
        <v>262</v>
      </c>
      <c r="AZ979" s="27" t="s">
        <v>262</v>
      </c>
      <c r="BA979" s="27" t="s">
        <v>262</v>
      </c>
      <c r="BB979" s="27" t="s">
        <v>261</v>
      </c>
      <c r="BC979" s="28" t="s">
        <v>262</v>
      </c>
      <c r="BD979" s="27" t="s">
        <v>261</v>
      </c>
      <c r="BE979" s="30" t="s">
        <v>262</v>
      </c>
      <c r="BF979" t="s">
        <v>1807</v>
      </c>
      <c r="BG979" s="9" t="s">
        <v>207</v>
      </c>
      <c r="BH979" t="s">
        <v>208</v>
      </c>
      <c r="BI979" t="s">
        <v>456</v>
      </c>
      <c r="BJ979" t="s">
        <v>210</v>
      </c>
      <c r="BK979" t="s">
        <v>329</v>
      </c>
      <c r="BL979" t="s">
        <v>212</v>
      </c>
      <c r="BM979" t="s">
        <v>1897</v>
      </c>
      <c r="BN979" t="s">
        <v>214</v>
      </c>
      <c r="BO979" t="s">
        <v>331</v>
      </c>
      <c r="BP979" t="s">
        <v>219</v>
      </c>
      <c r="BQ979" t="s">
        <v>216</v>
      </c>
      <c r="BR979" t="s">
        <v>1900</v>
      </c>
      <c r="BS979" t="s">
        <v>1917</v>
      </c>
      <c r="BT979" t="s">
        <v>1902</v>
      </c>
      <c r="BU979" t="s">
        <v>1902</v>
      </c>
      <c r="BV979" t="s">
        <v>214</v>
      </c>
      <c r="CC979" t="s">
        <v>214</v>
      </c>
      <c r="CG979" t="s">
        <v>219</v>
      </c>
      <c r="CI979" t="s">
        <v>333</v>
      </c>
      <c r="CJ979" t="s">
        <v>5253</v>
      </c>
      <c r="CK979" t="s">
        <v>335</v>
      </c>
      <c r="CL979" t="s">
        <v>500</v>
      </c>
      <c r="CM979" t="s">
        <v>5254</v>
      </c>
      <c r="CN979" t="s">
        <v>306</v>
      </c>
      <c r="CP979" t="s">
        <v>307</v>
      </c>
      <c r="CQ979" t="s">
        <v>285</v>
      </c>
      <c r="CR979" t="s">
        <v>286</v>
      </c>
      <c r="CS979" t="s">
        <v>250</v>
      </c>
      <c r="CT979" t="s">
        <v>219</v>
      </c>
      <c r="CU979" t="s">
        <v>214</v>
      </c>
      <c r="CV979" t="s">
        <v>244</v>
      </c>
      <c r="CW979" t="s">
        <v>227</v>
      </c>
      <c r="CX979" t="s">
        <v>287</v>
      </c>
      <c r="CY979" t="s">
        <v>287</v>
      </c>
      <c r="CZ979" t="s">
        <v>219</v>
      </c>
      <c r="DA979" t="s">
        <v>219</v>
      </c>
      <c r="DB979" t="s">
        <v>230</v>
      </c>
      <c r="DC979" t="s">
        <v>230</v>
      </c>
      <c r="DD979" t="s">
        <v>219</v>
      </c>
      <c r="DI979" t="s">
        <v>451</v>
      </c>
      <c r="DK979" t="s">
        <v>239</v>
      </c>
      <c r="DL979" t="s">
        <v>239</v>
      </c>
      <c r="DM979" t="s">
        <v>214</v>
      </c>
      <c r="DN979" t="s">
        <v>219</v>
      </c>
      <c r="DO979" t="s">
        <v>414</v>
      </c>
      <c r="DP979" t="s">
        <v>1149</v>
      </c>
      <c r="DR979" t="s">
        <v>399</v>
      </c>
      <c r="DT979" t="s">
        <v>219</v>
      </c>
      <c r="DU979" t="s">
        <v>219</v>
      </c>
      <c r="DX979" t="s">
        <v>233</v>
      </c>
      <c r="DY979" t="s">
        <v>233</v>
      </c>
      <c r="DZ979" t="s">
        <v>238</v>
      </c>
      <c r="EA979" t="s">
        <v>233</v>
      </c>
      <c r="EB979" t="s">
        <v>237</v>
      </c>
      <c r="EC979" t="s">
        <v>237</v>
      </c>
      <c r="ED979" t="s">
        <v>237</v>
      </c>
      <c r="EE979" t="s">
        <v>214</v>
      </c>
      <c r="EF979" t="s">
        <v>214</v>
      </c>
      <c r="EG979" t="s">
        <v>214</v>
      </c>
      <c r="EI979" t="s">
        <v>214</v>
      </c>
      <c r="EK979" t="s">
        <v>239</v>
      </c>
      <c r="EL979" t="s">
        <v>233</v>
      </c>
      <c r="EM979" t="s">
        <v>239</v>
      </c>
      <c r="EN979" t="s">
        <v>239</v>
      </c>
      <c r="EO979" t="s">
        <v>357</v>
      </c>
      <c r="EP979" t="s">
        <v>357</v>
      </c>
      <c r="EQ979" t="s">
        <v>214</v>
      </c>
      <c r="ER979" t="s">
        <v>214</v>
      </c>
      <c r="ES979" t="s">
        <v>237</v>
      </c>
      <c r="ET979" t="s">
        <v>237</v>
      </c>
      <c r="EU979" t="s">
        <v>242</v>
      </c>
      <c r="EV979" t="s">
        <v>237</v>
      </c>
      <c r="EW979" t="s">
        <v>243</v>
      </c>
      <c r="EX979" t="s">
        <v>243</v>
      </c>
      <c r="EY979" t="s">
        <v>237</v>
      </c>
      <c r="EZ979" t="s">
        <v>241</v>
      </c>
      <c r="FA979" t="s">
        <v>241</v>
      </c>
      <c r="FB979" t="s">
        <v>237</v>
      </c>
      <c r="FC979" t="s">
        <v>242</v>
      </c>
      <c r="FD979" t="s">
        <v>237</v>
      </c>
      <c r="FE979" t="s">
        <v>250</v>
      </c>
      <c r="FF979" t="s">
        <v>286</v>
      </c>
      <c r="FG979" t="s">
        <v>239</v>
      </c>
      <c r="FH979" t="s">
        <v>239</v>
      </c>
      <c r="FI979" t="s">
        <v>214</v>
      </c>
      <c r="FJ979" t="s">
        <v>402</v>
      </c>
      <c r="FK979" t="s">
        <v>214</v>
      </c>
      <c r="FL979" t="s">
        <v>402</v>
      </c>
      <c r="FM979" t="s">
        <v>245</v>
      </c>
      <c r="FN979" t="s">
        <v>245</v>
      </c>
      <c r="FO979" t="s">
        <v>219</v>
      </c>
      <c r="FP979" t="s">
        <v>219</v>
      </c>
      <c r="FQ979" t="s">
        <v>241</v>
      </c>
      <c r="FR979" t="s">
        <v>241</v>
      </c>
      <c r="FS979" t="s">
        <v>241</v>
      </c>
      <c r="FT979" t="s">
        <v>241</v>
      </c>
      <c r="FU979" t="s">
        <v>219</v>
      </c>
      <c r="FV979" t="s">
        <v>241</v>
      </c>
      <c r="FW979" t="s">
        <v>241</v>
      </c>
      <c r="FX979" t="s">
        <v>241</v>
      </c>
      <c r="FY979" t="s">
        <v>241</v>
      </c>
      <c r="FZ979" t="s">
        <v>341</v>
      </c>
      <c r="GA979" t="s">
        <v>335</v>
      </c>
      <c r="GB979" t="s">
        <v>250</v>
      </c>
      <c r="GC979" t="s">
        <v>286</v>
      </c>
      <c r="GD979" t="s">
        <v>293</v>
      </c>
      <c r="GE979" t="s">
        <v>241</v>
      </c>
      <c r="GF979" t="s">
        <v>293</v>
      </c>
      <c r="GG979" t="s">
        <v>227</v>
      </c>
      <c r="GH979" t="s">
        <v>241</v>
      </c>
      <c r="GI979" t="s">
        <v>227</v>
      </c>
      <c r="GJ979" t="s">
        <v>227</v>
      </c>
      <c r="GK979" t="s">
        <v>227</v>
      </c>
      <c r="GL979" t="s">
        <v>227</v>
      </c>
      <c r="GM979" t="s">
        <v>227</v>
      </c>
      <c r="GN979" t="s">
        <v>219</v>
      </c>
      <c r="GO979" t="s">
        <v>402</v>
      </c>
      <c r="GP979" t="s">
        <v>295</v>
      </c>
      <c r="GQ979" t="s">
        <v>295</v>
      </c>
      <c r="GR979" t="s">
        <v>295</v>
      </c>
      <c r="GS979" t="s">
        <v>214</v>
      </c>
      <c r="GT979" t="s">
        <v>241</v>
      </c>
      <c r="GU979" t="s">
        <v>214</v>
      </c>
      <c r="GV979" t="s">
        <v>241</v>
      </c>
      <c r="GW979" t="s">
        <v>297</v>
      </c>
      <c r="GX979" t="s">
        <v>297</v>
      </c>
      <c r="GY979" t="s">
        <v>254</v>
      </c>
      <c r="GZ979" t="s">
        <v>241</v>
      </c>
      <c r="HA979" t="s">
        <v>298</v>
      </c>
      <c r="HB979" t="s">
        <v>241</v>
      </c>
      <c r="HC979" t="s">
        <v>315</v>
      </c>
      <c r="HD979" t="s">
        <v>361</v>
      </c>
      <c r="HE979" t="s">
        <v>317</v>
      </c>
      <c r="HF979" t="s">
        <v>241</v>
      </c>
      <c r="HG979" t="s">
        <v>362</v>
      </c>
      <c r="HH979" t="s">
        <v>241</v>
      </c>
      <c r="HI979" t="s">
        <v>241</v>
      </c>
      <c r="HJ979" t="s">
        <v>219</v>
      </c>
      <c r="HK979" t="s">
        <v>241</v>
      </c>
      <c r="HL979" s="12"/>
      <c r="HM979">
        <v>0.75</v>
      </c>
      <c r="HN979">
        <v>0.25</v>
      </c>
      <c r="HO979">
        <v>0</v>
      </c>
      <c r="HP979">
        <v>0.75</v>
      </c>
      <c r="HQ979">
        <v>1</v>
      </c>
      <c r="HR979">
        <v>0.5</v>
      </c>
      <c r="HS979">
        <v>1</v>
      </c>
      <c r="HT979">
        <v>1</v>
      </c>
      <c r="HU979">
        <v>1</v>
      </c>
      <c r="HV979">
        <v>0.25</v>
      </c>
      <c r="HW979">
        <v>0.25</v>
      </c>
      <c r="HX979">
        <v>0.5</v>
      </c>
      <c r="HY979">
        <v>1</v>
      </c>
      <c r="HZ979">
        <v>0.5</v>
      </c>
      <c r="IA979" s="4">
        <v>1</v>
      </c>
      <c r="IB979">
        <v>0.5</v>
      </c>
      <c r="IC979">
        <v>0.75</v>
      </c>
      <c r="ID979">
        <v>0.5</v>
      </c>
      <c r="IE979">
        <v>0.75</v>
      </c>
      <c r="IG979">
        <v>0.5</v>
      </c>
      <c r="IH979">
        <v>0.5</v>
      </c>
      <c r="II979">
        <v>0.75</v>
      </c>
      <c r="IJ979">
        <v>1</v>
      </c>
      <c r="IK979">
        <v>0.5</v>
      </c>
      <c r="IL979">
        <v>1</v>
      </c>
      <c r="IM979">
        <v>1</v>
      </c>
      <c r="IN979">
        <v>1</v>
      </c>
      <c r="IO979">
        <v>1</v>
      </c>
      <c r="IQ979">
        <v>3</v>
      </c>
      <c r="IS979">
        <f t="shared" si="862"/>
        <v>0.11249999999999999</v>
      </c>
      <c r="IT979">
        <f t="shared" si="863"/>
        <v>0.03</v>
      </c>
      <c r="IU979">
        <f t="shared" si="864"/>
        <v>0</v>
      </c>
      <c r="IV979">
        <f t="shared" si="865"/>
        <v>7.5000000000000011E-2</v>
      </c>
      <c r="IW979">
        <f t="shared" si="866"/>
        <v>0.08</v>
      </c>
      <c r="IX979">
        <f t="shared" si="867"/>
        <v>6.5000000000000002E-2</v>
      </c>
      <c r="IY979">
        <f t="shared" si="868"/>
        <v>0.1</v>
      </c>
      <c r="IZ979">
        <f t="shared" si="869"/>
        <v>0.11</v>
      </c>
      <c r="JA979">
        <f t="shared" si="870"/>
        <v>0.13</v>
      </c>
      <c r="JB979">
        <f t="shared" si="871"/>
        <v>2.5000000000000001E-2</v>
      </c>
      <c r="JC979">
        <f t="shared" si="872"/>
        <v>0.03</v>
      </c>
      <c r="JD979">
        <f t="shared" si="873"/>
        <v>5.5E-2</v>
      </c>
      <c r="JE979">
        <f t="shared" si="874"/>
        <v>7.0000000000000007E-2</v>
      </c>
      <c r="JF979">
        <f t="shared" si="875"/>
        <v>0.06</v>
      </c>
      <c r="JG979" s="5">
        <f t="shared" si="876"/>
        <v>0.05</v>
      </c>
      <c r="JH979">
        <f t="shared" si="877"/>
        <v>0</v>
      </c>
      <c r="JI979">
        <f t="shared" si="877"/>
        <v>0</v>
      </c>
      <c r="JJ979">
        <f t="shared" si="878"/>
        <v>0.1</v>
      </c>
      <c r="JK979">
        <f t="shared" si="879"/>
        <v>0.11249999999999999</v>
      </c>
      <c r="JL979" s="6">
        <f t="shared" si="880"/>
        <v>0.04</v>
      </c>
      <c r="JM979">
        <f t="shared" si="881"/>
        <v>0.06</v>
      </c>
      <c r="JN979">
        <f t="shared" si="882"/>
        <v>2.5000000000000001E-2</v>
      </c>
      <c r="JO979">
        <f t="shared" si="883"/>
        <v>0.11249999999999999</v>
      </c>
      <c r="JP979">
        <f t="shared" si="884"/>
        <v>0.1</v>
      </c>
      <c r="JQ979">
        <f t="shared" si="885"/>
        <v>0.06</v>
      </c>
      <c r="JR979">
        <f t="shared" si="886"/>
        <v>0.11</v>
      </c>
      <c r="JS979">
        <f t="shared" si="887"/>
        <v>0.1</v>
      </c>
      <c r="JT979">
        <f t="shared" si="887"/>
        <v>0.1</v>
      </c>
      <c r="JU979">
        <f t="shared" si="888"/>
        <v>1</v>
      </c>
      <c r="JV979">
        <f t="shared" si="888"/>
        <v>0</v>
      </c>
      <c r="JW979">
        <f t="shared" si="889"/>
        <v>0.15</v>
      </c>
      <c r="JY979">
        <f t="shared" si="890"/>
        <v>3.7500000000000006E-2</v>
      </c>
      <c r="JZ979">
        <f t="shared" si="891"/>
        <v>0.02</v>
      </c>
      <c r="KA979">
        <f t="shared" si="892"/>
        <v>0</v>
      </c>
      <c r="KB979">
        <f t="shared" si="892"/>
        <v>1.4999999999999999E-2</v>
      </c>
      <c r="KC979">
        <f t="shared" si="893"/>
        <v>0.04</v>
      </c>
      <c r="KD979">
        <f t="shared" si="861"/>
        <v>1.4999999999999999E-2</v>
      </c>
      <c r="KE979">
        <f t="shared" si="861"/>
        <v>0.03</v>
      </c>
      <c r="KF979">
        <f t="shared" si="861"/>
        <v>0.03</v>
      </c>
      <c r="KG979">
        <f t="shared" ref="KG979:KJ1042" si="917">HU979*0.03</f>
        <v>0.03</v>
      </c>
      <c r="KH979">
        <f t="shared" si="917"/>
        <v>7.4999999999999997E-3</v>
      </c>
      <c r="KI979">
        <f t="shared" si="917"/>
        <v>7.4999999999999997E-3</v>
      </c>
      <c r="KJ979">
        <f t="shared" si="860"/>
        <v>1.4999999999999999E-2</v>
      </c>
      <c r="KK979">
        <f t="shared" si="894"/>
        <v>0.02</v>
      </c>
      <c r="KL979">
        <f t="shared" si="895"/>
        <v>0.02</v>
      </c>
      <c r="KM979" s="5">
        <f t="shared" si="896"/>
        <v>0.05</v>
      </c>
      <c r="KN979">
        <f t="shared" si="897"/>
        <v>0</v>
      </c>
      <c r="KO979">
        <f t="shared" si="897"/>
        <v>0</v>
      </c>
      <c r="KP979">
        <f t="shared" si="898"/>
        <v>0.03</v>
      </c>
      <c r="KQ979">
        <f t="shared" si="899"/>
        <v>2.2499999999999999E-2</v>
      </c>
      <c r="KR979" s="6">
        <f t="shared" si="900"/>
        <v>0.02</v>
      </c>
      <c r="KS979">
        <f t="shared" si="901"/>
        <v>0.02</v>
      </c>
      <c r="KT979">
        <f t="shared" si="902"/>
        <v>1.4999999999999999E-2</v>
      </c>
      <c r="KU979">
        <f t="shared" si="903"/>
        <v>0.03</v>
      </c>
      <c r="KV979">
        <f t="shared" si="904"/>
        <v>0.05</v>
      </c>
      <c r="KW979">
        <f t="shared" si="905"/>
        <v>5.0000000000000001E-3</v>
      </c>
      <c r="KX979">
        <f t="shared" si="906"/>
        <v>0</v>
      </c>
      <c r="KY979">
        <f t="shared" si="907"/>
        <v>0.04</v>
      </c>
      <c r="KZ979">
        <f t="shared" si="908"/>
        <v>0.03</v>
      </c>
      <c r="LA979">
        <f t="shared" si="909"/>
        <v>1</v>
      </c>
      <c r="LB979">
        <f t="shared" si="909"/>
        <v>0</v>
      </c>
      <c r="LC979">
        <f t="shared" si="910"/>
        <v>0.1</v>
      </c>
      <c r="LE979" t="str">
        <f t="shared" si="916"/>
        <v>Cote d'ivoire</v>
      </c>
      <c r="LF979">
        <f t="shared" si="911"/>
        <v>0.70250000000000001</v>
      </c>
      <c r="LG979" s="6">
        <f t="shared" si="912"/>
        <v>0.54249999999999998</v>
      </c>
      <c r="LH979">
        <f t="shared" si="913"/>
        <v>0.8175</v>
      </c>
      <c r="LI979" s="6">
        <f t="shared" si="914"/>
        <v>0.70000000000000018</v>
      </c>
      <c r="LJ979">
        <f t="shared" si="915"/>
        <v>3</v>
      </c>
    </row>
    <row r="980" spans="1:322" x14ac:dyDescent="0.35">
      <c r="A980" s="8">
        <v>44911</v>
      </c>
      <c r="B980" t="s">
        <v>5255</v>
      </c>
      <c r="D980" s="24" t="s">
        <v>321</v>
      </c>
      <c r="E980" s="24" t="s">
        <v>262</v>
      </c>
      <c r="F980" s="24">
        <v>22</v>
      </c>
      <c r="G980" s="24" t="s">
        <v>258</v>
      </c>
      <c r="H980" s="24" t="s">
        <v>322</v>
      </c>
      <c r="I980" s="24" t="s">
        <v>207</v>
      </c>
      <c r="J980" s="24" t="s">
        <v>1805</v>
      </c>
      <c r="K980" s="25">
        <v>44537</v>
      </c>
      <c r="L980" s="25">
        <v>44537</v>
      </c>
      <c r="M980" s="25">
        <v>44545</v>
      </c>
      <c r="N980" s="24" t="s">
        <v>261</v>
      </c>
      <c r="O980" s="24" t="s">
        <v>261</v>
      </c>
      <c r="P980" s="24" t="s">
        <v>261</v>
      </c>
      <c r="Q980" s="24" t="s">
        <v>324</v>
      </c>
      <c r="R980" s="25">
        <v>44572</v>
      </c>
      <c r="S980" s="25">
        <v>44572</v>
      </c>
      <c r="T980" s="24" t="s">
        <v>263</v>
      </c>
      <c r="U980" s="24" t="s">
        <v>261</v>
      </c>
      <c r="V980" s="25" t="s">
        <v>262</v>
      </c>
      <c r="W980" s="24" t="s">
        <v>261</v>
      </c>
      <c r="X980" s="25" t="s">
        <v>262</v>
      </c>
      <c r="Y980" s="24" t="s">
        <v>263</v>
      </c>
      <c r="Z980" s="25">
        <v>44594</v>
      </c>
      <c r="AA980" s="24" t="s">
        <v>264</v>
      </c>
      <c r="AB980" s="24" t="s">
        <v>265</v>
      </c>
      <c r="AC980" s="24" t="s">
        <v>5256</v>
      </c>
      <c r="AD980" s="24" t="s">
        <v>267</v>
      </c>
      <c r="AE980" s="24" t="s">
        <v>473</v>
      </c>
      <c r="AF980" s="24" t="s">
        <v>687</v>
      </c>
      <c r="AG980" s="31">
        <v>830000</v>
      </c>
      <c r="AH980" s="24" t="s">
        <v>263</v>
      </c>
      <c r="AI980" s="24">
        <v>44767</v>
      </c>
      <c r="AJ980" s="25">
        <v>44778</v>
      </c>
      <c r="AK980" s="24" t="s">
        <v>268</v>
      </c>
      <c r="AL980" s="24" t="s">
        <v>269</v>
      </c>
      <c r="AM980" s="24" t="s">
        <v>265</v>
      </c>
      <c r="AN980" s="24" t="s">
        <v>270</v>
      </c>
      <c r="AO980" s="27" t="s">
        <v>263</v>
      </c>
      <c r="AP980" s="24" t="s">
        <v>261</v>
      </c>
      <c r="AQ980" s="25" t="s">
        <v>262</v>
      </c>
      <c r="AR980" s="24" t="s">
        <v>261</v>
      </c>
      <c r="AS980" s="25" t="s">
        <v>262</v>
      </c>
      <c r="AT980" s="24" t="s">
        <v>261</v>
      </c>
      <c r="AU980" s="25" t="s">
        <v>262</v>
      </c>
      <c r="AV980" s="24" t="s">
        <v>263</v>
      </c>
      <c r="AW980" s="25">
        <v>44594</v>
      </c>
      <c r="AX980" s="24" t="s">
        <v>261</v>
      </c>
      <c r="AY980" s="25" t="s">
        <v>262</v>
      </c>
      <c r="AZ980" s="27" t="s">
        <v>262</v>
      </c>
      <c r="BA980" s="27" t="s">
        <v>262</v>
      </c>
      <c r="BB980" s="24" t="s">
        <v>261</v>
      </c>
      <c r="BC980" s="25" t="s">
        <v>262</v>
      </c>
      <c r="BD980" s="24" t="s">
        <v>261</v>
      </c>
      <c r="BE980" s="26" t="s">
        <v>262</v>
      </c>
      <c r="BF980" t="s">
        <v>1807</v>
      </c>
      <c r="BG980" s="9" t="s">
        <v>207</v>
      </c>
      <c r="BH980" t="s">
        <v>208</v>
      </c>
      <c r="BI980" t="s">
        <v>522</v>
      </c>
      <c r="BJ980" t="s">
        <v>210</v>
      </c>
      <c r="BK980" t="s">
        <v>329</v>
      </c>
      <c r="BL980" t="s">
        <v>212</v>
      </c>
      <c r="BM980" t="s">
        <v>2407</v>
      </c>
      <c r="BN980" t="s">
        <v>214</v>
      </c>
      <c r="BO980" t="s">
        <v>331</v>
      </c>
      <c r="BP980" t="s">
        <v>219</v>
      </c>
      <c r="BQ980" t="s">
        <v>216</v>
      </c>
      <c r="BR980" t="s">
        <v>1902</v>
      </c>
      <c r="BU980" t="s">
        <v>2409</v>
      </c>
      <c r="BV980" t="s">
        <v>214</v>
      </c>
      <c r="CC980" t="s">
        <v>219</v>
      </c>
      <c r="CD980" t="s">
        <v>540</v>
      </c>
      <c r="CE980" t="s">
        <v>5257</v>
      </c>
      <c r="CF980" t="s">
        <v>1947</v>
      </c>
      <c r="CG980" t="s">
        <v>219</v>
      </c>
      <c r="CI980" t="s">
        <v>333</v>
      </c>
      <c r="CJ980" t="s">
        <v>5258</v>
      </c>
      <c r="CK980" t="s">
        <v>352</v>
      </c>
      <c r="CL980" t="s">
        <v>412</v>
      </c>
      <c r="CN980" t="s">
        <v>306</v>
      </c>
      <c r="CP980" t="s">
        <v>307</v>
      </c>
      <c r="CQ980" t="s">
        <v>284</v>
      </c>
      <c r="CR980" t="s">
        <v>244</v>
      </c>
      <c r="CS980" t="s">
        <v>244</v>
      </c>
      <c r="CT980" t="s">
        <v>219</v>
      </c>
      <c r="CU980" t="s">
        <v>219</v>
      </c>
      <c r="CV980" t="s">
        <v>227</v>
      </c>
      <c r="CW980" t="s">
        <v>227</v>
      </c>
      <c r="CX980" t="s">
        <v>287</v>
      </c>
      <c r="CY980" t="s">
        <v>228</v>
      </c>
      <c r="CZ980" t="s">
        <v>214</v>
      </c>
      <c r="DA980" t="s">
        <v>214</v>
      </c>
      <c r="DB980" t="s">
        <v>229</v>
      </c>
      <c r="DC980" t="s">
        <v>229</v>
      </c>
      <c r="DD980" t="s">
        <v>214</v>
      </c>
      <c r="DE980" t="s">
        <v>231</v>
      </c>
      <c r="DG980" t="s">
        <v>231</v>
      </c>
      <c r="DI980" t="s">
        <v>338</v>
      </c>
      <c r="DK980" t="s">
        <v>242</v>
      </c>
      <c r="DL980" t="s">
        <v>237</v>
      </c>
      <c r="DM980" t="s">
        <v>214</v>
      </c>
      <c r="DN980" t="s">
        <v>219</v>
      </c>
      <c r="DO980" t="s">
        <v>288</v>
      </c>
      <c r="DP980" t="s">
        <v>869</v>
      </c>
      <c r="DR980" t="s">
        <v>235</v>
      </c>
      <c r="DT980" t="s">
        <v>219</v>
      </c>
      <c r="DU980" t="s">
        <v>219</v>
      </c>
      <c r="DX980" t="s">
        <v>242</v>
      </c>
      <c r="DY980" t="s">
        <v>372</v>
      </c>
      <c r="DZ980" t="s">
        <v>400</v>
      </c>
      <c r="EA980" t="s">
        <v>237</v>
      </c>
      <c r="EB980" t="s">
        <v>242</v>
      </c>
      <c r="EC980" t="s">
        <v>237</v>
      </c>
      <c r="ED980" t="s">
        <v>237</v>
      </c>
      <c r="EE980" t="s">
        <v>219</v>
      </c>
      <c r="EF980" t="s">
        <v>219</v>
      </c>
      <c r="EK980" t="s">
        <v>237</v>
      </c>
      <c r="EL980" t="s">
        <v>237</v>
      </c>
      <c r="EM980" t="s">
        <v>486</v>
      </c>
      <c r="EN980" t="s">
        <v>239</v>
      </c>
      <c r="EP980" t="s">
        <v>486</v>
      </c>
      <c r="EQ980" t="s">
        <v>219</v>
      </c>
      <c r="ER980" t="s">
        <v>219</v>
      </c>
      <c r="ES980" t="s">
        <v>239</v>
      </c>
      <c r="ET980" t="s">
        <v>239</v>
      </c>
      <c r="EU980" t="s">
        <v>242</v>
      </c>
      <c r="EV980" t="s">
        <v>242</v>
      </c>
      <c r="EW980" t="s">
        <v>243</v>
      </c>
      <c r="EX980" t="s">
        <v>243</v>
      </c>
      <c r="EY980" t="s">
        <v>242</v>
      </c>
      <c r="EZ980" t="s">
        <v>241</v>
      </c>
      <c r="FA980" t="s">
        <v>241</v>
      </c>
      <c r="FB980" t="s">
        <v>237</v>
      </c>
      <c r="FC980" t="s">
        <v>242</v>
      </c>
      <c r="FD980" t="s">
        <v>242</v>
      </c>
      <c r="FE980" t="s">
        <v>286</v>
      </c>
      <c r="FF980" t="s">
        <v>286</v>
      </c>
      <c r="FG980" t="s">
        <v>242</v>
      </c>
      <c r="FH980" t="s">
        <v>242</v>
      </c>
      <c r="FI980" t="s">
        <v>214</v>
      </c>
      <c r="FJ980" t="s">
        <v>214</v>
      </c>
      <c r="FK980" t="s">
        <v>214</v>
      </c>
      <c r="FL980" t="s">
        <v>214</v>
      </c>
      <c r="FM980" t="s">
        <v>245</v>
      </c>
      <c r="FN980" t="s">
        <v>245</v>
      </c>
      <c r="FO980" t="s">
        <v>219</v>
      </c>
      <c r="FP980" t="s">
        <v>219</v>
      </c>
      <c r="FQ980" t="s">
        <v>241</v>
      </c>
      <c r="FR980" t="s">
        <v>241</v>
      </c>
      <c r="FS980" t="s">
        <v>241</v>
      </c>
      <c r="FT980" t="s">
        <v>241</v>
      </c>
      <c r="FU980" t="s">
        <v>219</v>
      </c>
      <c r="FV980" t="s">
        <v>241</v>
      </c>
      <c r="FW980" t="s">
        <v>241</v>
      </c>
      <c r="FX980" t="s">
        <v>241</v>
      </c>
      <c r="FY980" t="s">
        <v>241</v>
      </c>
      <c r="FZ980" t="s">
        <v>248</v>
      </c>
      <c r="GA980" t="s">
        <v>248</v>
      </c>
      <c r="GB980" t="s">
        <v>286</v>
      </c>
      <c r="GC980" t="s">
        <v>227</v>
      </c>
      <c r="GD980" t="s">
        <v>249</v>
      </c>
      <c r="GE980" t="s">
        <v>241</v>
      </c>
      <c r="GF980" t="s">
        <v>249</v>
      </c>
      <c r="GG980" t="s">
        <v>244</v>
      </c>
      <c r="GH980" t="s">
        <v>241</v>
      </c>
      <c r="GI980" t="s">
        <v>286</v>
      </c>
      <c r="GJ980" t="s">
        <v>244</v>
      </c>
      <c r="GK980" t="s">
        <v>244</v>
      </c>
      <c r="GL980" t="s">
        <v>227</v>
      </c>
      <c r="GM980" t="s">
        <v>227</v>
      </c>
      <c r="GN980" t="s">
        <v>219</v>
      </c>
      <c r="GO980" t="s">
        <v>219</v>
      </c>
      <c r="GP980" t="s">
        <v>251</v>
      </c>
      <c r="GQ980" t="s">
        <v>251</v>
      </c>
      <c r="GR980" t="s">
        <v>251</v>
      </c>
      <c r="GS980" t="s">
        <v>214</v>
      </c>
      <c r="GT980" t="s">
        <v>241</v>
      </c>
      <c r="GU980" t="s">
        <v>214</v>
      </c>
      <c r="GV980" t="s">
        <v>241</v>
      </c>
      <c r="GW980" t="s">
        <v>297</v>
      </c>
      <c r="GX980" t="s">
        <v>297</v>
      </c>
      <c r="GY980" t="s">
        <v>1583</v>
      </c>
      <c r="GZ980" t="s">
        <v>241</v>
      </c>
      <c r="HA980" t="s">
        <v>241</v>
      </c>
      <c r="HB980" t="s">
        <v>241</v>
      </c>
      <c r="HC980" t="s">
        <v>360</v>
      </c>
      <c r="HD980" t="s">
        <v>316</v>
      </c>
      <c r="HE980" t="s">
        <v>317</v>
      </c>
      <c r="HF980" t="s">
        <v>241</v>
      </c>
      <c r="HG980" t="s">
        <v>362</v>
      </c>
      <c r="HH980" t="s">
        <v>241</v>
      </c>
      <c r="HI980" t="s">
        <v>241</v>
      </c>
      <c r="HJ980" t="s">
        <v>219</v>
      </c>
      <c r="HK980" t="s">
        <v>241</v>
      </c>
      <c r="HL980" s="12"/>
      <c r="HM980">
        <v>0.75</v>
      </c>
      <c r="HN980">
        <v>0.75</v>
      </c>
      <c r="HO980">
        <v>0</v>
      </c>
      <c r="HP980">
        <v>1</v>
      </c>
      <c r="HQ980">
        <v>0</v>
      </c>
      <c r="HR980">
        <v>0.75</v>
      </c>
      <c r="HS980">
        <v>1</v>
      </c>
      <c r="HT980">
        <v>1</v>
      </c>
      <c r="HU980">
        <v>1</v>
      </c>
      <c r="HV980">
        <v>0.75</v>
      </c>
      <c r="HW980">
        <v>0.5</v>
      </c>
      <c r="HX980">
        <v>0.5</v>
      </c>
      <c r="HZ980">
        <v>0.5</v>
      </c>
      <c r="IA980">
        <v>0</v>
      </c>
      <c r="IB980">
        <v>0.5</v>
      </c>
      <c r="IC980">
        <v>0.75</v>
      </c>
      <c r="ID980">
        <v>0.75</v>
      </c>
      <c r="IE980">
        <v>0.75</v>
      </c>
      <c r="IG980">
        <v>0.75</v>
      </c>
      <c r="IH980">
        <v>0.75</v>
      </c>
      <c r="II980">
        <v>0.75</v>
      </c>
      <c r="IJ980">
        <v>0.75</v>
      </c>
      <c r="IK980">
        <v>0.25</v>
      </c>
      <c r="IL980">
        <v>0.75</v>
      </c>
      <c r="IM980">
        <v>0.75</v>
      </c>
      <c r="IN980">
        <v>1</v>
      </c>
      <c r="IO980">
        <v>1</v>
      </c>
      <c r="IQ980">
        <v>1</v>
      </c>
      <c r="IS980">
        <f t="shared" si="862"/>
        <v>0.11249999999999999</v>
      </c>
      <c r="IT980">
        <f t="shared" si="863"/>
        <v>0.09</v>
      </c>
      <c r="IU980">
        <f t="shared" si="864"/>
        <v>0</v>
      </c>
      <c r="IV980">
        <f t="shared" si="865"/>
        <v>0.1</v>
      </c>
      <c r="IW980">
        <f t="shared" si="866"/>
        <v>0</v>
      </c>
      <c r="IX980">
        <f t="shared" si="867"/>
        <v>9.7500000000000003E-2</v>
      </c>
      <c r="IY980">
        <f t="shared" si="868"/>
        <v>0.1</v>
      </c>
      <c r="IZ980">
        <f t="shared" si="869"/>
        <v>0.11</v>
      </c>
      <c r="JA980">
        <f t="shared" si="870"/>
        <v>0.13</v>
      </c>
      <c r="JB980">
        <f t="shared" si="871"/>
        <v>7.5000000000000011E-2</v>
      </c>
      <c r="JC980">
        <f t="shared" si="872"/>
        <v>0.06</v>
      </c>
      <c r="JD980">
        <f t="shared" si="873"/>
        <v>5.5E-2</v>
      </c>
      <c r="JE980">
        <f t="shared" si="874"/>
        <v>0</v>
      </c>
      <c r="JF980">
        <f t="shared" si="875"/>
        <v>0.06</v>
      </c>
      <c r="JG980" s="5">
        <f t="shared" si="876"/>
        <v>0</v>
      </c>
      <c r="JH980">
        <f t="shared" si="877"/>
        <v>0</v>
      </c>
      <c r="JI980">
        <f t="shared" si="877"/>
        <v>0</v>
      </c>
      <c r="JJ980">
        <f t="shared" si="878"/>
        <v>0.15000000000000002</v>
      </c>
      <c r="JK980">
        <f t="shared" si="879"/>
        <v>0.11249999999999999</v>
      </c>
      <c r="JL980" s="6">
        <f t="shared" si="880"/>
        <v>0.05</v>
      </c>
      <c r="JM980">
        <f t="shared" si="881"/>
        <v>0.09</v>
      </c>
      <c r="JN980">
        <f t="shared" si="882"/>
        <v>3.7500000000000006E-2</v>
      </c>
      <c r="JO980">
        <f t="shared" si="883"/>
        <v>0.11249999999999999</v>
      </c>
      <c r="JP980">
        <f t="shared" si="884"/>
        <v>7.5000000000000011E-2</v>
      </c>
      <c r="JQ980">
        <f t="shared" si="885"/>
        <v>0.03</v>
      </c>
      <c r="JR980">
        <f t="shared" si="886"/>
        <v>8.2500000000000004E-2</v>
      </c>
      <c r="JS980">
        <f t="shared" si="887"/>
        <v>7.5000000000000011E-2</v>
      </c>
      <c r="JT980">
        <f t="shared" si="887"/>
        <v>0.1</v>
      </c>
      <c r="JU980">
        <f t="shared" si="888"/>
        <v>1</v>
      </c>
      <c r="JV980">
        <f t="shared" si="888"/>
        <v>0</v>
      </c>
      <c r="JW980">
        <f t="shared" si="889"/>
        <v>0.15</v>
      </c>
      <c r="JY980">
        <f t="shared" si="890"/>
        <v>3.7500000000000006E-2</v>
      </c>
      <c r="JZ980">
        <f t="shared" si="891"/>
        <v>0.06</v>
      </c>
      <c r="KA980">
        <f t="shared" si="892"/>
        <v>0</v>
      </c>
      <c r="KB980">
        <f t="shared" si="892"/>
        <v>0.02</v>
      </c>
      <c r="KC980">
        <f t="shared" si="893"/>
        <v>0</v>
      </c>
      <c r="KD980">
        <f t="shared" ref="KD980:KF1011" si="918">HR980*0.03</f>
        <v>2.2499999999999999E-2</v>
      </c>
      <c r="KE980">
        <f t="shared" si="918"/>
        <v>0.03</v>
      </c>
      <c r="KF980">
        <f t="shared" si="918"/>
        <v>0.03</v>
      </c>
      <c r="KG980">
        <f t="shared" si="917"/>
        <v>0.03</v>
      </c>
      <c r="KH980">
        <f t="shared" si="917"/>
        <v>2.2499999999999999E-2</v>
      </c>
      <c r="KI980">
        <f t="shared" si="917"/>
        <v>1.4999999999999999E-2</v>
      </c>
      <c r="KJ980">
        <f t="shared" si="860"/>
        <v>1.4999999999999999E-2</v>
      </c>
      <c r="KK980">
        <f t="shared" si="894"/>
        <v>0</v>
      </c>
      <c r="KL980">
        <f t="shared" si="895"/>
        <v>0.02</v>
      </c>
      <c r="KM980" s="5">
        <f t="shared" si="896"/>
        <v>0</v>
      </c>
      <c r="KN980">
        <f t="shared" si="897"/>
        <v>0</v>
      </c>
      <c r="KO980">
        <f t="shared" si="897"/>
        <v>0</v>
      </c>
      <c r="KP980">
        <f t="shared" si="898"/>
        <v>4.4999999999999998E-2</v>
      </c>
      <c r="KQ980">
        <f t="shared" si="899"/>
        <v>2.2499999999999999E-2</v>
      </c>
      <c r="KR980" s="6">
        <f t="shared" si="900"/>
        <v>2.5000000000000001E-2</v>
      </c>
      <c r="KS980">
        <f t="shared" si="901"/>
        <v>0.03</v>
      </c>
      <c r="KT980">
        <f t="shared" si="902"/>
        <v>2.2499999999999999E-2</v>
      </c>
      <c r="KU980">
        <f t="shared" si="903"/>
        <v>0.03</v>
      </c>
      <c r="KV980">
        <f t="shared" si="904"/>
        <v>3.7500000000000006E-2</v>
      </c>
      <c r="KW980">
        <f t="shared" si="905"/>
        <v>2.5000000000000001E-3</v>
      </c>
      <c r="KX980">
        <f t="shared" si="906"/>
        <v>0</v>
      </c>
      <c r="KY980">
        <f t="shared" si="907"/>
        <v>0.03</v>
      </c>
      <c r="KZ980">
        <f t="shared" si="908"/>
        <v>0.03</v>
      </c>
      <c r="LA980">
        <f t="shared" si="909"/>
        <v>1</v>
      </c>
      <c r="LB980">
        <f t="shared" si="909"/>
        <v>0</v>
      </c>
      <c r="LC980">
        <f t="shared" si="910"/>
        <v>0.1</v>
      </c>
      <c r="LE980" t="str">
        <f t="shared" si="916"/>
        <v>Cote d'ivoire</v>
      </c>
      <c r="LF980">
        <f t="shared" si="911"/>
        <v>0.74</v>
      </c>
      <c r="LG980" s="6">
        <f t="shared" si="912"/>
        <v>0.5625</v>
      </c>
      <c r="LH980">
        <f t="shared" si="913"/>
        <v>0.75249999999999995</v>
      </c>
      <c r="LI980" s="6">
        <f t="shared" si="914"/>
        <v>0.67749999999999999</v>
      </c>
      <c r="LJ980">
        <f t="shared" si="915"/>
        <v>1</v>
      </c>
    </row>
    <row r="981" spans="1:322" x14ac:dyDescent="0.35">
      <c r="A981" s="8">
        <v>44911</v>
      </c>
      <c r="B981" t="s">
        <v>5259</v>
      </c>
      <c r="D981" s="27" t="s">
        <v>321</v>
      </c>
      <c r="E981" s="27" t="s">
        <v>262</v>
      </c>
      <c r="F981" s="27">
        <v>20</v>
      </c>
      <c r="G981" s="27" t="s">
        <v>258</v>
      </c>
      <c r="H981" s="27" t="s">
        <v>322</v>
      </c>
      <c r="I981" s="27" t="s">
        <v>207</v>
      </c>
      <c r="J981" s="27" t="s">
        <v>1805</v>
      </c>
      <c r="K981" s="28">
        <v>44537</v>
      </c>
      <c r="L981" s="28">
        <v>44537</v>
      </c>
      <c r="M981" s="28">
        <v>44545</v>
      </c>
      <c r="N981" s="27" t="s">
        <v>261</v>
      </c>
      <c r="O981" s="27" t="s">
        <v>261</v>
      </c>
      <c r="P981" s="27" t="s">
        <v>261</v>
      </c>
      <c r="Q981" s="27" t="s">
        <v>324</v>
      </c>
      <c r="R981" s="28">
        <v>44559</v>
      </c>
      <c r="S981" s="28">
        <v>44559</v>
      </c>
      <c r="T981" s="27" t="s">
        <v>263</v>
      </c>
      <c r="U981" s="27" t="s">
        <v>261</v>
      </c>
      <c r="V981" s="28" t="s">
        <v>262</v>
      </c>
      <c r="W981" s="27" t="s">
        <v>261</v>
      </c>
      <c r="X981" s="28" t="s">
        <v>262</v>
      </c>
      <c r="Y981" s="27" t="s">
        <v>263</v>
      </c>
      <c r="Z981" s="28">
        <v>44601</v>
      </c>
      <c r="AA981" s="27" t="s">
        <v>264</v>
      </c>
      <c r="AB981" s="27" t="s">
        <v>265</v>
      </c>
      <c r="AC981" s="27" t="s">
        <v>5260</v>
      </c>
      <c r="AD981" s="27" t="s">
        <v>267</v>
      </c>
      <c r="AE981" s="27" t="s">
        <v>473</v>
      </c>
      <c r="AF981" s="27" t="s">
        <v>687</v>
      </c>
      <c r="AG981" s="29">
        <v>780000</v>
      </c>
      <c r="AH981" s="27" t="s">
        <v>261</v>
      </c>
      <c r="AI981" s="27" t="s">
        <v>262</v>
      </c>
      <c r="AJ981" s="28" t="s">
        <v>262</v>
      </c>
      <c r="AK981" s="27" t="s">
        <v>262</v>
      </c>
      <c r="AL981" s="27" t="s">
        <v>262</v>
      </c>
      <c r="AM981" s="27" t="s">
        <v>262</v>
      </c>
      <c r="AN981" s="27" t="s">
        <v>262</v>
      </c>
      <c r="AO981" s="27" t="s">
        <v>263</v>
      </c>
      <c r="AP981" s="27" t="s">
        <v>261</v>
      </c>
      <c r="AQ981" s="28" t="s">
        <v>262</v>
      </c>
      <c r="AR981" s="27" t="s">
        <v>261</v>
      </c>
      <c r="AS981" s="28" t="s">
        <v>262</v>
      </c>
      <c r="AT981" s="27" t="s">
        <v>261</v>
      </c>
      <c r="AU981" s="28" t="s">
        <v>262</v>
      </c>
      <c r="AV981" s="27" t="s">
        <v>263</v>
      </c>
      <c r="AW981" s="28">
        <v>44601</v>
      </c>
      <c r="AX981" s="27" t="s">
        <v>261</v>
      </c>
      <c r="AY981" s="28" t="s">
        <v>262</v>
      </c>
      <c r="AZ981" s="27" t="s">
        <v>262</v>
      </c>
      <c r="BA981" s="27" t="s">
        <v>262</v>
      </c>
      <c r="BB981" s="27" t="s">
        <v>261</v>
      </c>
      <c r="BC981" s="28" t="s">
        <v>262</v>
      </c>
      <c r="BD981" s="27" t="s">
        <v>263</v>
      </c>
      <c r="BE981" s="30">
        <v>44769</v>
      </c>
      <c r="BF981" t="s">
        <v>1807</v>
      </c>
      <c r="BG981" s="9" t="s">
        <v>207</v>
      </c>
      <c r="BH981" t="s">
        <v>208</v>
      </c>
      <c r="BI981" t="s">
        <v>209</v>
      </c>
      <c r="BJ981" t="s">
        <v>210</v>
      </c>
      <c r="BK981" t="s">
        <v>329</v>
      </c>
      <c r="BL981" t="s">
        <v>212</v>
      </c>
      <c r="BM981" t="s">
        <v>2407</v>
      </c>
      <c r="BN981" t="s">
        <v>214</v>
      </c>
      <c r="BO981" t="s">
        <v>348</v>
      </c>
      <c r="BP981" t="s">
        <v>219</v>
      </c>
      <c r="BQ981" t="s">
        <v>216</v>
      </c>
      <c r="BR981" t="s">
        <v>5261</v>
      </c>
      <c r="BU981" t="s">
        <v>482</v>
      </c>
      <c r="BV981" t="s">
        <v>214</v>
      </c>
      <c r="CC981" t="s">
        <v>214</v>
      </c>
      <c r="CG981" t="s">
        <v>219</v>
      </c>
      <c r="CI981" t="s">
        <v>220</v>
      </c>
      <c r="CJ981" t="s">
        <v>5262</v>
      </c>
      <c r="CK981" t="s">
        <v>352</v>
      </c>
      <c r="CL981" t="s">
        <v>412</v>
      </c>
      <c r="CN981" t="s">
        <v>306</v>
      </c>
      <c r="CP981" t="s">
        <v>413</v>
      </c>
      <c r="CQ981" t="s">
        <v>413</v>
      </c>
      <c r="CR981" t="s">
        <v>244</v>
      </c>
      <c r="CS981" t="s">
        <v>244</v>
      </c>
      <c r="CT981" t="s">
        <v>219</v>
      </c>
      <c r="CU981" t="s">
        <v>219</v>
      </c>
      <c r="CV981" t="s">
        <v>227</v>
      </c>
      <c r="CW981" t="s">
        <v>227</v>
      </c>
      <c r="CX981" t="s">
        <v>287</v>
      </c>
      <c r="CY981" t="s">
        <v>287</v>
      </c>
      <c r="CZ981" t="s">
        <v>219</v>
      </c>
      <c r="DA981" t="s">
        <v>219</v>
      </c>
      <c r="DB981" t="s">
        <v>398</v>
      </c>
      <c r="DC981" t="s">
        <v>398</v>
      </c>
      <c r="DD981" t="s">
        <v>219</v>
      </c>
      <c r="DI981" t="s">
        <v>607</v>
      </c>
      <c r="DK981" t="s">
        <v>239</v>
      </c>
      <c r="DL981" t="s">
        <v>239</v>
      </c>
      <c r="DM981" t="s">
        <v>214</v>
      </c>
      <c r="DN981" t="s">
        <v>214</v>
      </c>
      <c r="DO981" t="s">
        <v>414</v>
      </c>
      <c r="DP981" t="s">
        <v>235</v>
      </c>
      <c r="DR981" t="s">
        <v>235</v>
      </c>
      <c r="DT981" t="s">
        <v>219</v>
      </c>
      <c r="DU981" t="s">
        <v>219</v>
      </c>
      <c r="DX981" t="s">
        <v>233</v>
      </c>
      <c r="DY981" t="s">
        <v>233</v>
      </c>
      <c r="DZ981" t="s">
        <v>400</v>
      </c>
      <c r="EA981" t="s">
        <v>242</v>
      </c>
      <c r="EB981" t="s">
        <v>242</v>
      </c>
      <c r="EC981" t="s">
        <v>372</v>
      </c>
      <c r="ED981" t="s">
        <v>372</v>
      </c>
      <c r="EE981" t="s">
        <v>214</v>
      </c>
      <c r="EF981" t="s">
        <v>214</v>
      </c>
      <c r="EG981" t="s">
        <v>214</v>
      </c>
      <c r="EI981" t="s">
        <v>214</v>
      </c>
      <c r="EK981" t="s">
        <v>237</v>
      </c>
      <c r="EL981" t="s">
        <v>237</v>
      </c>
      <c r="EM981" t="s">
        <v>486</v>
      </c>
      <c r="EN981" t="s">
        <v>486</v>
      </c>
      <c r="EO981" t="s">
        <v>240</v>
      </c>
      <c r="EP981" t="s">
        <v>240</v>
      </c>
      <c r="EQ981" t="s">
        <v>219</v>
      </c>
      <c r="ER981" t="s">
        <v>219</v>
      </c>
      <c r="ES981" t="s">
        <v>233</v>
      </c>
      <c r="ET981" t="s">
        <v>233</v>
      </c>
      <c r="EU981" t="s">
        <v>372</v>
      </c>
      <c r="EV981" t="s">
        <v>372</v>
      </c>
      <c r="EW981" t="s">
        <v>310</v>
      </c>
      <c r="EX981" t="s">
        <v>310</v>
      </c>
      <c r="EY981" t="s">
        <v>237</v>
      </c>
      <c r="EZ981" t="s">
        <v>241</v>
      </c>
      <c r="FA981" t="s">
        <v>241</v>
      </c>
      <c r="FB981" t="s">
        <v>237</v>
      </c>
      <c r="FC981" t="s">
        <v>237</v>
      </c>
      <c r="FD981" t="s">
        <v>237</v>
      </c>
      <c r="FE981" t="s">
        <v>250</v>
      </c>
      <c r="FF981" t="s">
        <v>250</v>
      </c>
      <c r="FG981" t="s">
        <v>390</v>
      </c>
      <c r="FH981" t="s">
        <v>390</v>
      </c>
      <c r="FI981" t="s">
        <v>214</v>
      </c>
      <c r="FJ981" t="s">
        <v>214</v>
      </c>
      <c r="FK981" t="s">
        <v>214</v>
      </c>
      <c r="FL981" t="s">
        <v>214</v>
      </c>
      <c r="FM981" t="s">
        <v>245</v>
      </c>
      <c r="FN981" t="s">
        <v>245</v>
      </c>
      <c r="FO981" t="s">
        <v>219</v>
      </c>
      <c r="FP981" t="s">
        <v>219</v>
      </c>
      <c r="FQ981" t="s">
        <v>241</v>
      </c>
      <c r="FR981" t="s">
        <v>241</v>
      </c>
      <c r="FS981" t="s">
        <v>241</v>
      </c>
      <c r="FT981" t="s">
        <v>241</v>
      </c>
      <c r="FU981" t="s">
        <v>219</v>
      </c>
      <c r="FV981" t="s">
        <v>241</v>
      </c>
      <c r="FW981" t="s">
        <v>241</v>
      </c>
      <c r="FX981" t="s">
        <v>241</v>
      </c>
      <c r="FY981" t="s">
        <v>241</v>
      </c>
      <c r="FZ981" t="s">
        <v>341</v>
      </c>
      <c r="GA981" t="s">
        <v>341</v>
      </c>
      <c r="GB981" t="s">
        <v>227</v>
      </c>
      <c r="GC981" t="s">
        <v>227</v>
      </c>
      <c r="GD981" t="s">
        <v>293</v>
      </c>
      <c r="GE981" t="s">
        <v>241</v>
      </c>
      <c r="GF981" t="s">
        <v>293</v>
      </c>
      <c r="GG981" t="s">
        <v>286</v>
      </c>
      <c r="GH981" t="s">
        <v>241</v>
      </c>
      <c r="GI981" t="s">
        <v>286</v>
      </c>
      <c r="GJ981" t="s">
        <v>250</v>
      </c>
      <c r="GK981" t="s">
        <v>250</v>
      </c>
      <c r="GL981" t="s">
        <v>227</v>
      </c>
      <c r="GM981" t="s">
        <v>227</v>
      </c>
      <c r="GN981" t="s">
        <v>219</v>
      </c>
      <c r="GO981" t="s">
        <v>219</v>
      </c>
      <c r="GP981" t="s">
        <v>251</v>
      </c>
      <c r="GQ981" t="s">
        <v>251</v>
      </c>
      <c r="GR981" t="s">
        <v>241</v>
      </c>
      <c r="GS981" t="s">
        <v>214</v>
      </c>
      <c r="GT981" t="s">
        <v>241</v>
      </c>
      <c r="GU981" t="s">
        <v>214</v>
      </c>
      <c r="GV981" t="s">
        <v>241</v>
      </c>
      <c r="GW981" t="s">
        <v>297</v>
      </c>
      <c r="GX981" t="s">
        <v>297</v>
      </c>
      <c r="GY981" t="s">
        <v>626</v>
      </c>
      <c r="GZ981" t="s">
        <v>241</v>
      </c>
      <c r="HA981" t="s">
        <v>241</v>
      </c>
      <c r="HB981" t="s">
        <v>241</v>
      </c>
      <c r="HC981" t="s">
        <v>360</v>
      </c>
      <c r="HD981" t="s">
        <v>316</v>
      </c>
      <c r="HE981" t="s">
        <v>317</v>
      </c>
      <c r="HF981" t="s">
        <v>241</v>
      </c>
      <c r="HG981" t="s">
        <v>319</v>
      </c>
      <c r="HH981" t="s">
        <v>241</v>
      </c>
      <c r="HI981" t="s">
        <v>241</v>
      </c>
      <c r="HJ981" t="s">
        <v>219</v>
      </c>
      <c r="HK981" t="s">
        <v>241</v>
      </c>
      <c r="HL981" s="12"/>
      <c r="HM981">
        <v>0.25</v>
      </c>
      <c r="HN981">
        <v>0.75</v>
      </c>
      <c r="HO981">
        <v>0</v>
      </c>
      <c r="HP981">
        <v>1</v>
      </c>
      <c r="HQ981">
        <v>0.5</v>
      </c>
      <c r="HR981">
        <v>0.5</v>
      </c>
      <c r="HS981">
        <v>1</v>
      </c>
      <c r="HT981">
        <v>0</v>
      </c>
      <c r="HU981">
        <v>1</v>
      </c>
      <c r="HV981">
        <v>0.25</v>
      </c>
      <c r="HW981">
        <v>0.75</v>
      </c>
      <c r="HX981">
        <v>0</v>
      </c>
      <c r="HY981">
        <v>1</v>
      </c>
      <c r="HZ981">
        <v>0.5</v>
      </c>
      <c r="IA981">
        <v>0</v>
      </c>
      <c r="IB981">
        <v>0.25</v>
      </c>
      <c r="IC981">
        <v>0</v>
      </c>
      <c r="ID981">
        <v>0.5</v>
      </c>
      <c r="IE981">
        <v>0.5</v>
      </c>
      <c r="IG981">
        <v>0.5</v>
      </c>
      <c r="IH981">
        <v>0.5</v>
      </c>
      <c r="II981">
        <v>0.75</v>
      </c>
      <c r="IJ981">
        <v>1</v>
      </c>
      <c r="IK981">
        <v>1</v>
      </c>
      <c r="IL981">
        <v>1</v>
      </c>
      <c r="IM981">
        <v>0.25</v>
      </c>
      <c r="IN981">
        <v>1</v>
      </c>
      <c r="IO981">
        <v>1</v>
      </c>
      <c r="IQ981">
        <v>1</v>
      </c>
      <c r="IS981">
        <f t="shared" si="862"/>
        <v>3.7499999999999999E-2</v>
      </c>
      <c r="IT981">
        <f t="shared" si="863"/>
        <v>0.09</v>
      </c>
      <c r="IU981">
        <f t="shared" si="864"/>
        <v>0</v>
      </c>
      <c r="IV981">
        <f t="shared" si="865"/>
        <v>0.1</v>
      </c>
      <c r="IW981">
        <f t="shared" si="866"/>
        <v>0.04</v>
      </c>
      <c r="IX981">
        <f t="shared" si="867"/>
        <v>6.5000000000000002E-2</v>
      </c>
      <c r="IY981">
        <f t="shared" si="868"/>
        <v>0.1</v>
      </c>
      <c r="IZ981">
        <f t="shared" si="869"/>
        <v>0</v>
      </c>
      <c r="JA981">
        <f t="shared" si="870"/>
        <v>0.13</v>
      </c>
      <c r="JB981">
        <f t="shared" si="871"/>
        <v>2.5000000000000001E-2</v>
      </c>
      <c r="JC981">
        <f t="shared" si="872"/>
        <v>0.09</v>
      </c>
      <c r="JD981">
        <f t="shared" si="873"/>
        <v>0</v>
      </c>
      <c r="JE981">
        <f t="shared" si="874"/>
        <v>7.0000000000000007E-2</v>
      </c>
      <c r="JF981">
        <f t="shared" si="875"/>
        <v>0.06</v>
      </c>
      <c r="JG981" s="5">
        <f t="shared" si="876"/>
        <v>0</v>
      </c>
      <c r="JH981">
        <f t="shared" si="877"/>
        <v>0</v>
      </c>
      <c r="JI981">
        <f t="shared" si="877"/>
        <v>0</v>
      </c>
      <c r="JJ981">
        <f t="shared" si="878"/>
        <v>0.1</v>
      </c>
      <c r="JK981">
        <f t="shared" si="879"/>
        <v>7.4999999999999997E-2</v>
      </c>
      <c r="JL981" s="6">
        <f t="shared" si="880"/>
        <v>0.02</v>
      </c>
      <c r="JM981">
        <f t="shared" si="881"/>
        <v>0.06</v>
      </c>
      <c r="JN981">
        <f t="shared" si="882"/>
        <v>2.5000000000000001E-2</v>
      </c>
      <c r="JO981">
        <f t="shared" si="883"/>
        <v>0.11249999999999999</v>
      </c>
      <c r="JP981">
        <f t="shared" si="884"/>
        <v>0.1</v>
      </c>
      <c r="JQ981">
        <f t="shared" si="885"/>
        <v>0.12</v>
      </c>
      <c r="JR981">
        <f t="shared" si="886"/>
        <v>0.11</v>
      </c>
      <c r="JS981">
        <f t="shared" si="887"/>
        <v>2.5000000000000001E-2</v>
      </c>
      <c r="JT981">
        <f t="shared" si="887"/>
        <v>0.1</v>
      </c>
      <c r="JU981">
        <f t="shared" si="888"/>
        <v>1</v>
      </c>
      <c r="JV981">
        <f t="shared" si="888"/>
        <v>0</v>
      </c>
      <c r="JW981">
        <f t="shared" si="889"/>
        <v>0.15</v>
      </c>
      <c r="JY981">
        <f t="shared" si="890"/>
        <v>1.2500000000000001E-2</v>
      </c>
      <c r="JZ981">
        <f t="shared" si="891"/>
        <v>0.06</v>
      </c>
      <c r="KA981">
        <f t="shared" si="892"/>
        <v>0</v>
      </c>
      <c r="KB981">
        <f t="shared" si="892"/>
        <v>0.02</v>
      </c>
      <c r="KC981">
        <f t="shared" si="893"/>
        <v>0.02</v>
      </c>
      <c r="KD981">
        <f t="shared" si="918"/>
        <v>1.4999999999999999E-2</v>
      </c>
      <c r="KE981">
        <f t="shared" si="918"/>
        <v>0.03</v>
      </c>
      <c r="KF981">
        <f t="shared" si="918"/>
        <v>0</v>
      </c>
      <c r="KG981">
        <f t="shared" si="917"/>
        <v>0.03</v>
      </c>
      <c r="KH981">
        <f t="shared" si="917"/>
        <v>7.4999999999999997E-3</v>
      </c>
      <c r="KI981">
        <f t="shared" si="917"/>
        <v>2.2499999999999999E-2</v>
      </c>
      <c r="KJ981">
        <f t="shared" si="860"/>
        <v>0</v>
      </c>
      <c r="KK981">
        <f t="shared" si="894"/>
        <v>0.02</v>
      </c>
      <c r="KL981">
        <f t="shared" si="895"/>
        <v>0.02</v>
      </c>
      <c r="KM981" s="5">
        <f t="shared" si="896"/>
        <v>0</v>
      </c>
      <c r="KN981">
        <f t="shared" si="897"/>
        <v>0</v>
      </c>
      <c r="KO981">
        <f t="shared" si="897"/>
        <v>0</v>
      </c>
      <c r="KP981">
        <f t="shared" si="898"/>
        <v>0.03</v>
      </c>
      <c r="KQ981">
        <f t="shared" si="899"/>
        <v>1.4999999999999999E-2</v>
      </c>
      <c r="KR981" s="6">
        <f t="shared" si="900"/>
        <v>0.01</v>
      </c>
      <c r="KS981">
        <f t="shared" si="901"/>
        <v>0.02</v>
      </c>
      <c r="KT981">
        <f t="shared" si="902"/>
        <v>1.4999999999999999E-2</v>
      </c>
      <c r="KU981">
        <f t="shared" si="903"/>
        <v>0.03</v>
      </c>
      <c r="KV981">
        <f t="shared" si="904"/>
        <v>0.05</v>
      </c>
      <c r="KW981">
        <f t="shared" si="905"/>
        <v>0.01</v>
      </c>
      <c r="KX981">
        <f t="shared" si="906"/>
        <v>0</v>
      </c>
      <c r="KY981">
        <f t="shared" si="907"/>
        <v>0.01</v>
      </c>
      <c r="KZ981">
        <f t="shared" si="908"/>
        <v>0.03</v>
      </c>
      <c r="LA981">
        <f t="shared" si="909"/>
        <v>1</v>
      </c>
      <c r="LB981">
        <f t="shared" si="909"/>
        <v>0</v>
      </c>
      <c r="LC981">
        <f t="shared" si="910"/>
        <v>0.1</v>
      </c>
      <c r="LE981" t="str">
        <f t="shared" si="916"/>
        <v>Cote d'ivoire</v>
      </c>
      <c r="LF981">
        <f t="shared" si="911"/>
        <v>0.5625</v>
      </c>
      <c r="LG981" s="6">
        <f t="shared" si="912"/>
        <v>0.44</v>
      </c>
      <c r="LH981">
        <f t="shared" si="913"/>
        <v>0.80249999999999999</v>
      </c>
      <c r="LI981" s="6">
        <f t="shared" si="914"/>
        <v>0.57750000000000001</v>
      </c>
      <c r="LJ981">
        <f t="shared" si="915"/>
        <v>1</v>
      </c>
    </row>
    <row r="982" spans="1:322" x14ac:dyDescent="0.35">
      <c r="A982" s="8">
        <v>44907</v>
      </c>
      <c r="B982" t="s">
        <v>5263</v>
      </c>
      <c r="D982" s="24" t="s">
        <v>321</v>
      </c>
      <c r="E982" s="24" t="s">
        <v>262</v>
      </c>
      <c r="F982" s="24">
        <v>24</v>
      </c>
      <c r="G982" s="24" t="s">
        <v>258</v>
      </c>
      <c r="H982" s="24" t="s">
        <v>322</v>
      </c>
      <c r="I982" s="24" t="s">
        <v>207</v>
      </c>
      <c r="J982" s="24" t="s">
        <v>1972</v>
      </c>
      <c r="K982" s="25">
        <v>44537</v>
      </c>
      <c r="L982" s="25">
        <v>44537</v>
      </c>
      <c r="M982" s="25">
        <v>44546</v>
      </c>
      <c r="N982" s="24" t="s">
        <v>261</v>
      </c>
      <c r="O982" s="24" t="s">
        <v>261</v>
      </c>
      <c r="P982" s="24" t="s">
        <v>261</v>
      </c>
      <c r="Q982" s="24" t="s">
        <v>324</v>
      </c>
      <c r="R982" s="25">
        <v>44565</v>
      </c>
      <c r="S982" s="25">
        <v>44565</v>
      </c>
      <c r="T982" s="24" t="s">
        <v>263</v>
      </c>
      <c r="U982" s="24" t="s">
        <v>263</v>
      </c>
      <c r="V982" s="25">
        <v>44641</v>
      </c>
      <c r="W982" s="24" t="s">
        <v>261</v>
      </c>
      <c r="X982" s="25" t="s">
        <v>262</v>
      </c>
      <c r="Y982" s="24" t="s">
        <v>263</v>
      </c>
      <c r="Z982" s="25">
        <v>44889</v>
      </c>
      <c r="AA982" s="24" t="s">
        <v>264</v>
      </c>
      <c r="AB982" s="24" t="s">
        <v>2036</v>
      </c>
      <c r="AC982" s="24" t="s">
        <v>5264</v>
      </c>
      <c r="AD982" s="24" t="s">
        <v>267</v>
      </c>
      <c r="AE982" s="24" t="s">
        <v>326</v>
      </c>
      <c r="AF982" s="24" t="s">
        <v>687</v>
      </c>
      <c r="AG982" s="31">
        <v>500000</v>
      </c>
      <c r="AH982" s="24" t="s">
        <v>261</v>
      </c>
      <c r="AI982" s="24" t="s">
        <v>262</v>
      </c>
      <c r="AJ982" s="25" t="s">
        <v>262</v>
      </c>
      <c r="AK982" s="24" t="s">
        <v>262</v>
      </c>
      <c r="AL982" s="24" t="s">
        <v>262</v>
      </c>
      <c r="AM982" s="24" t="s">
        <v>262</v>
      </c>
      <c r="AN982" s="24" t="s">
        <v>262</v>
      </c>
      <c r="AO982" s="24" t="s">
        <v>261</v>
      </c>
      <c r="AP982" s="24" t="s">
        <v>261</v>
      </c>
      <c r="AQ982" s="25" t="s">
        <v>262</v>
      </c>
      <c r="AR982" s="24" t="s">
        <v>261</v>
      </c>
      <c r="AS982" s="25" t="s">
        <v>262</v>
      </c>
      <c r="AT982" s="24" t="s">
        <v>261</v>
      </c>
      <c r="AU982" s="25" t="s">
        <v>262</v>
      </c>
      <c r="AV982" s="24" t="s">
        <v>261</v>
      </c>
      <c r="AW982" s="25" t="s">
        <v>262</v>
      </c>
      <c r="AX982" s="24" t="s">
        <v>261</v>
      </c>
      <c r="AY982" s="25" t="s">
        <v>262</v>
      </c>
      <c r="AZ982" s="27" t="s">
        <v>262</v>
      </c>
      <c r="BA982" s="27" t="s">
        <v>262</v>
      </c>
      <c r="BB982" s="24" t="s">
        <v>261</v>
      </c>
      <c r="BC982" s="25" t="s">
        <v>262</v>
      </c>
      <c r="BD982" s="24" t="s">
        <v>261</v>
      </c>
      <c r="BE982" s="26" t="s">
        <v>262</v>
      </c>
      <c r="BF982" t="s">
        <v>1972</v>
      </c>
      <c r="BG982" s="9" t="s">
        <v>207</v>
      </c>
      <c r="BH982" t="s">
        <v>208</v>
      </c>
      <c r="BI982" t="s">
        <v>448</v>
      </c>
      <c r="BJ982" t="s">
        <v>210</v>
      </c>
      <c r="BK982" t="s">
        <v>329</v>
      </c>
      <c r="BL982" t="s">
        <v>212</v>
      </c>
      <c r="BM982" t="s">
        <v>2050</v>
      </c>
      <c r="BN982" t="s">
        <v>214</v>
      </c>
      <c r="BO982" t="s">
        <v>348</v>
      </c>
      <c r="BP982" t="s">
        <v>219</v>
      </c>
      <c r="BQ982" t="s">
        <v>216</v>
      </c>
      <c r="BR982" t="s">
        <v>5265</v>
      </c>
      <c r="BS982" t="s">
        <v>4600</v>
      </c>
      <c r="BT982" t="s">
        <v>4601</v>
      </c>
      <c r="BU982" t="s">
        <v>5265</v>
      </c>
      <c r="BV982" t="s">
        <v>214</v>
      </c>
      <c r="CC982" t="s">
        <v>214</v>
      </c>
      <c r="CG982" t="s">
        <v>219</v>
      </c>
      <c r="CI982" t="s">
        <v>333</v>
      </c>
      <c r="CJ982" t="s">
        <v>5266</v>
      </c>
      <c r="CK982" t="s">
        <v>220</v>
      </c>
      <c r="CL982" t="s">
        <v>222</v>
      </c>
      <c r="CN982" t="s">
        <v>223</v>
      </c>
      <c r="CP982" t="s">
        <v>225</v>
      </c>
      <c r="CQ982" t="s">
        <v>285</v>
      </c>
      <c r="CR982" t="s">
        <v>244</v>
      </c>
      <c r="CS982" t="s">
        <v>250</v>
      </c>
      <c r="CT982" t="s">
        <v>214</v>
      </c>
      <c r="CU982" t="s">
        <v>219</v>
      </c>
      <c r="CV982" t="s">
        <v>244</v>
      </c>
      <c r="CW982" t="s">
        <v>227</v>
      </c>
      <c r="CX982" t="s">
        <v>228</v>
      </c>
      <c r="CY982" t="s">
        <v>228</v>
      </c>
      <c r="CZ982" t="s">
        <v>214</v>
      </c>
      <c r="DA982" t="s">
        <v>219</v>
      </c>
      <c r="DB982" t="s">
        <v>229</v>
      </c>
      <c r="DC982" t="s">
        <v>229</v>
      </c>
      <c r="DD982" t="s">
        <v>219</v>
      </c>
      <c r="DI982" t="s">
        <v>451</v>
      </c>
      <c r="DK982" t="s">
        <v>233</v>
      </c>
      <c r="DL982" t="s">
        <v>233</v>
      </c>
      <c r="DM982" t="s">
        <v>214</v>
      </c>
      <c r="DN982" t="s">
        <v>219</v>
      </c>
      <c r="DO982" t="s">
        <v>288</v>
      </c>
      <c r="DP982" t="s">
        <v>339</v>
      </c>
      <c r="DR982" t="s">
        <v>235</v>
      </c>
      <c r="DT982" t="s">
        <v>214</v>
      </c>
      <c r="DU982" t="s">
        <v>214</v>
      </c>
      <c r="DV982" t="s">
        <v>452</v>
      </c>
      <c r="DW982" t="s">
        <v>5267</v>
      </c>
      <c r="DX982" t="s">
        <v>242</v>
      </c>
      <c r="DY982" t="s">
        <v>242</v>
      </c>
      <c r="DZ982" t="s">
        <v>485</v>
      </c>
      <c r="EA982" t="s">
        <v>237</v>
      </c>
      <c r="EB982" t="s">
        <v>237</v>
      </c>
      <c r="EC982" t="s">
        <v>237</v>
      </c>
      <c r="ED982" t="s">
        <v>237</v>
      </c>
      <c r="EE982" t="s">
        <v>214</v>
      </c>
      <c r="EF982" t="s">
        <v>214</v>
      </c>
      <c r="EG982" t="s">
        <v>214</v>
      </c>
      <c r="EI982" t="s">
        <v>214</v>
      </c>
      <c r="EK982" t="s">
        <v>237</v>
      </c>
      <c r="EL982" t="s">
        <v>237</v>
      </c>
      <c r="EM982" t="s">
        <v>240</v>
      </c>
      <c r="EN982" t="s">
        <v>240</v>
      </c>
      <c r="EO982" t="s">
        <v>240</v>
      </c>
      <c r="EP982" t="s">
        <v>240</v>
      </c>
      <c r="EQ982" t="s">
        <v>214</v>
      </c>
      <c r="ER982" t="s">
        <v>214</v>
      </c>
      <c r="ES982" t="s">
        <v>237</v>
      </c>
      <c r="ET982" t="s">
        <v>237</v>
      </c>
      <c r="EU982" t="s">
        <v>237</v>
      </c>
      <c r="EV982" t="s">
        <v>237</v>
      </c>
      <c r="EW982" t="s">
        <v>243</v>
      </c>
      <c r="EX982" t="s">
        <v>243</v>
      </c>
      <c r="EY982" t="s">
        <v>237</v>
      </c>
      <c r="EZ982" t="s">
        <v>241</v>
      </c>
      <c r="FA982" t="s">
        <v>241</v>
      </c>
      <c r="FB982" t="s">
        <v>237</v>
      </c>
      <c r="FC982" t="s">
        <v>237</v>
      </c>
      <c r="FD982" t="s">
        <v>237</v>
      </c>
      <c r="FE982" t="s">
        <v>226</v>
      </c>
      <c r="FF982" t="s">
        <v>244</v>
      </c>
      <c r="FG982" t="s">
        <v>548</v>
      </c>
      <c r="FH982" t="s">
        <v>548</v>
      </c>
      <c r="FI982" t="s">
        <v>214</v>
      </c>
      <c r="FJ982" t="s">
        <v>214</v>
      </c>
      <c r="FK982" t="s">
        <v>214</v>
      </c>
      <c r="FL982" t="s">
        <v>214</v>
      </c>
      <c r="FM982" t="s">
        <v>292</v>
      </c>
      <c r="FN982" t="s">
        <v>245</v>
      </c>
      <c r="FO982" t="s">
        <v>219</v>
      </c>
      <c r="FP982" t="s">
        <v>219</v>
      </c>
      <c r="FQ982" t="s">
        <v>241</v>
      </c>
      <c r="FR982" t="s">
        <v>241</v>
      </c>
      <c r="FS982" t="s">
        <v>241</v>
      </c>
      <c r="FT982" t="s">
        <v>241</v>
      </c>
      <c r="FU982" t="s">
        <v>219</v>
      </c>
      <c r="FV982" t="s">
        <v>241</v>
      </c>
      <c r="FW982" t="s">
        <v>241</v>
      </c>
      <c r="FX982" t="s">
        <v>241</v>
      </c>
      <c r="FY982" t="s">
        <v>241</v>
      </c>
      <c r="FZ982" t="s">
        <v>341</v>
      </c>
      <c r="GA982" t="s">
        <v>341</v>
      </c>
      <c r="GB982" t="s">
        <v>227</v>
      </c>
      <c r="GC982" t="s">
        <v>357</v>
      </c>
      <c r="GD982" t="s">
        <v>293</v>
      </c>
      <c r="GE982" t="s">
        <v>241</v>
      </c>
      <c r="GF982" t="s">
        <v>293</v>
      </c>
      <c r="GG982" t="s">
        <v>244</v>
      </c>
      <c r="GH982" t="s">
        <v>241</v>
      </c>
      <c r="GI982" t="s">
        <v>286</v>
      </c>
      <c r="GJ982" t="s">
        <v>227</v>
      </c>
      <c r="GK982" t="s">
        <v>227</v>
      </c>
      <c r="GL982" t="s">
        <v>227</v>
      </c>
      <c r="GM982" t="s">
        <v>227</v>
      </c>
      <c r="GN982" t="s">
        <v>219</v>
      </c>
      <c r="GO982" t="s">
        <v>219</v>
      </c>
      <c r="GP982" t="s">
        <v>295</v>
      </c>
      <c r="GQ982" t="s">
        <v>295</v>
      </c>
      <c r="GR982" t="s">
        <v>295</v>
      </c>
      <c r="GS982" t="s">
        <v>214</v>
      </c>
      <c r="GT982" t="s">
        <v>241</v>
      </c>
      <c r="GU982" t="s">
        <v>214</v>
      </c>
      <c r="GV982" t="s">
        <v>241</v>
      </c>
      <c r="GW982" t="s">
        <v>297</v>
      </c>
      <c r="GX982" t="s">
        <v>297</v>
      </c>
      <c r="GY982" t="s">
        <v>1496</v>
      </c>
      <c r="GZ982" t="s">
        <v>241</v>
      </c>
      <c r="HA982" t="s">
        <v>298</v>
      </c>
      <c r="HB982" t="s">
        <v>241</v>
      </c>
      <c r="HC982" t="s">
        <v>315</v>
      </c>
      <c r="HD982" t="s">
        <v>361</v>
      </c>
      <c r="HE982" t="s">
        <v>343</v>
      </c>
      <c r="HF982" t="s">
        <v>241</v>
      </c>
      <c r="HG982" t="s">
        <v>362</v>
      </c>
      <c r="HH982" t="s">
        <v>241</v>
      </c>
      <c r="HI982" t="s">
        <v>241</v>
      </c>
      <c r="HJ982" t="s">
        <v>214</v>
      </c>
      <c r="HK982" t="s">
        <v>5268</v>
      </c>
      <c r="HL982" s="12"/>
      <c r="HM982">
        <v>0.75</v>
      </c>
      <c r="HN982">
        <v>0.75</v>
      </c>
      <c r="HO982">
        <v>1</v>
      </c>
      <c r="HP982">
        <v>0.75</v>
      </c>
      <c r="HQ982">
        <v>0</v>
      </c>
      <c r="HR982">
        <v>0.25</v>
      </c>
      <c r="HS982">
        <v>1</v>
      </c>
      <c r="HT982">
        <v>1</v>
      </c>
      <c r="HU982">
        <v>0</v>
      </c>
      <c r="HV982">
        <v>0.75</v>
      </c>
      <c r="HW982">
        <v>0.5</v>
      </c>
      <c r="HX982">
        <v>0.5</v>
      </c>
      <c r="HY982">
        <v>1</v>
      </c>
      <c r="HZ982">
        <v>0.5</v>
      </c>
      <c r="IA982" s="4">
        <v>1</v>
      </c>
      <c r="IB982">
        <v>0.5</v>
      </c>
      <c r="IC982">
        <v>0.5</v>
      </c>
      <c r="ID982">
        <v>0.5</v>
      </c>
      <c r="IE982">
        <v>0.5</v>
      </c>
      <c r="IG982">
        <v>1</v>
      </c>
      <c r="IH982">
        <v>0.25</v>
      </c>
      <c r="II982">
        <v>1</v>
      </c>
      <c r="IJ982">
        <v>1</v>
      </c>
      <c r="IK982">
        <v>1</v>
      </c>
      <c r="IL982">
        <v>1</v>
      </c>
      <c r="IM982">
        <v>0.75</v>
      </c>
      <c r="IN982">
        <v>1</v>
      </c>
      <c r="IO982">
        <v>1</v>
      </c>
      <c r="IQ982">
        <v>0</v>
      </c>
      <c r="IS982">
        <f t="shared" si="862"/>
        <v>0.11249999999999999</v>
      </c>
      <c r="IT982">
        <f t="shared" si="863"/>
        <v>0.09</v>
      </c>
      <c r="IU982">
        <f t="shared" si="864"/>
        <v>0.08</v>
      </c>
      <c r="IV982">
        <f t="shared" si="865"/>
        <v>7.5000000000000011E-2</v>
      </c>
      <c r="IW982">
        <f t="shared" si="866"/>
        <v>0</v>
      </c>
      <c r="IX982">
        <f t="shared" si="867"/>
        <v>3.2500000000000001E-2</v>
      </c>
      <c r="IY982">
        <f t="shared" si="868"/>
        <v>0.1</v>
      </c>
      <c r="IZ982">
        <f t="shared" si="869"/>
        <v>0.11</v>
      </c>
      <c r="JA982">
        <f t="shared" si="870"/>
        <v>0</v>
      </c>
      <c r="JB982">
        <f t="shared" si="871"/>
        <v>7.5000000000000011E-2</v>
      </c>
      <c r="JC982">
        <f t="shared" si="872"/>
        <v>0.06</v>
      </c>
      <c r="JD982">
        <f t="shared" si="873"/>
        <v>5.5E-2</v>
      </c>
      <c r="JE982">
        <f t="shared" si="874"/>
        <v>7.0000000000000007E-2</v>
      </c>
      <c r="JF982">
        <f t="shared" si="875"/>
        <v>0.06</v>
      </c>
      <c r="JG982" s="5">
        <f t="shared" si="876"/>
        <v>0.05</v>
      </c>
      <c r="JH982">
        <f t="shared" si="877"/>
        <v>0</v>
      </c>
      <c r="JI982">
        <f t="shared" si="877"/>
        <v>0</v>
      </c>
      <c r="JJ982">
        <f t="shared" si="878"/>
        <v>0.1</v>
      </c>
      <c r="JK982">
        <f t="shared" si="879"/>
        <v>7.4999999999999997E-2</v>
      </c>
      <c r="JL982" s="6">
        <f t="shared" si="880"/>
        <v>4.3333333333333328E-2</v>
      </c>
      <c r="JM982">
        <f t="shared" si="881"/>
        <v>0.12</v>
      </c>
      <c r="JN982">
        <f t="shared" si="882"/>
        <v>1.2500000000000001E-2</v>
      </c>
      <c r="JO982">
        <f t="shared" si="883"/>
        <v>0.15</v>
      </c>
      <c r="JP982">
        <f t="shared" si="884"/>
        <v>0.1</v>
      </c>
      <c r="JQ982">
        <f t="shared" si="885"/>
        <v>0.12</v>
      </c>
      <c r="JR982">
        <f t="shared" si="886"/>
        <v>0.11</v>
      </c>
      <c r="JS982">
        <f t="shared" si="887"/>
        <v>7.5000000000000011E-2</v>
      </c>
      <c r="JT982">
        <f t="shared" si="887"/>
        <v>0.1</v>
      </c>
      <c r="JU982">
        <f t="shared" si="888"/>
        <v>1</v>
      </c>
      <c r="JV982">
        <f t="shared" si="888"/>
        <v>0</v>
      </c>
      <c r="JW982">
        <f t="shared" si="889"/>
        <v>0.15</v>
      </c>
      <c r="JY982">
        <f t="shared" si="890"/>
        <v>3.7500000000000006E-2</v>
      </c>
      <c r="JZ982">
        <f t="shared" si="891"/>
        <v>0.06</v>
      </c>
      <c r="KA982">
        <f t="shared" si="892"/>
        <v>0.02</v>
      </c>
      <c r="KB982">
        <f t="shared" si="892"/>
        <v>1.4999999999999999E-2</v>
      </c>
      <c r="KC982">
        <f t="shared" si="893"/>
        <v>0</v>
      </c>
      <c r="KD982">
        <f t="shared" si="918"/>
        <v>7.4999999999999997E-3</v>
      </c>
      <c r="KE982">
        <f t="shared" si="918"/>
        <v>0.03</v>
      </c>
      <c r="KF982">
        <f t="shared" si="918"/>
        <v>0.03</v>
      </c>
      <c r="KG982">
        <f t="shared" si="917"/>
        <v>0</v>
      </c>
      <c r="KH982">
        <f t="shared" si="917"/>
        <v>2.2499999999999999E-2</v>
      </c>
      <c r="KI982">
        <f t="shared" si="917"/>
        <v>1.4999999999999999E-2</v>
      </c>
      <c r="KJ982">
        <f t="shared" si="860"/>
        <v>1.4999999999999999E-2</v>
      </c>
      <c r="KK982">
        <f t="shared" si="894"/>
        <v>0.02</v>
      </c>
      <c r="KL982">
        <f t="shared" si="895"/>
        <v>0.02</v>
      </c>
      <c r="KM982" s="5">
        <f t="shared" si="896"/>
        <v>0.05</v>
      </c>
      <c r="KN982">
        <f t="shared" si="897"/>
        <v>0</v>
      </c>
      <c r="KO982">
        <f t="shared" si="897"/>
        <v>0</v>
      </c>
      <c r="KP982">
        <f t="shared" si="898"/>
        <v>0.03</v>
      </c>
      <c r="KQ982">
        <f t="shared" si="899"/>
        <v>1.4999999999999999E-2</v>
      </c>
      <c r="KR982" s="6">
        <f t="shared" si="900"/>
        <v>2.1666666666666664E-2</v>
      </c>
      <c r="KS982">
        <f t="shared" si="901"/>
        <v>0.04</v>
      </c>
      <c r="KT982">
        <f t="shared" si="902"/>
        <v>7.4999999999999997E-3</v>
      </c>
      <c r="KU982">
        <f t="shared" si="903"/>
        <v>0.04</v>
      </c>
      <c r="KV982">
        <f t="shared" si="904"/>
        <v>0.05</v>
      </c>
      <c r="KW982">
        <f t="shared" si="905"/>
        <v>0.01</v>
      </c>
      <c r="KX982">
        <f t="shared" si="906"/>
        <v>0</v>
      </c>
      <c r="KY982">
        <f t="shared" si="907"/>
        <v>0.03</v>
      </c>
      <c r="KZ982">
        <f t="shared" si="908"/>
        <v>0.03</v>
      </c>
      <c r="LA982">
        <f t="shared" si="909"/>
        <v>1</v>
      </c>
      <c r="LB982">
        <f t="shared" si="909"/>
        <v>0</v>
      </c>
      <c r="LC982">
        <f t="shared" si="910"/>
        <v>0.1</v>
      </c>
      <c r="LE982" t="str">
        <f t="shared" si="916"/>
        <v>Senegal</v>
      </c>
      <c r="LF982">
        <f t="shared" si="911"/>
        <v>0.6</v>
      </c>
      <c r="LG982" s="6">
        <f t="shared" si="912"/>
        <v>0.58833333333333326</v>
      </c>
      <c r="LH982">
        <f t="shared" si="913"/>
        <v>0.9375</v>
      </c>
      <c r="LI982" s="6">
        <f t="shared" si="914"/>
        <v>0.71666666666666679</v>
      </c>
      <c r="LJ982">
        <f t="shared" si="915"/>
        <v>0</v>
      </c>
    </row>
    <row r="983" spans="1:322" x14ac:dyDescent="0.35">
      <c r="A983" s="8">
        <v>44917</v>
      </c>
      <c r="B983" t="s">
        <v>5269</v>
      </c>
      <c r="D983" s="27" t="s">
        <v>321</v>
      </c>
      <c r="E983" s="27" t="s">
        <v>262</v>
      </c>
      <c r="F983" s="27">
        <v>24</v>
      </c>
      <c r="G983" s="27" t="s">
        <v>258</v>
      </c>
      <c r="H983" s="27" t="s">
        <v>322</v>
      </c>
      <c r="I983" s="27" t="s">
        <v>207</v>
      </c>
      <c r="J983" s="27" t="s">
        <v>1972</v>
      </c>
      <c r="K983" s="28">
        <v>44537</v>
      </c>
      <c r="L983" s="28">
        <v>44537</v>
      </c>
      <c r="M983" s="28">
        <v>44546</v>
      </c>
      <c r="N983" s="27" t="s">
        <v>261</v>
      </c>
      <c r="O983" s="27" t="s">
        <v>261</v>
      </c>
      <c r="P983" s="27" t="s">
        <v>261</v>
      </c>
      <c r="Q983" s="27" t="s">
        <v>324</v>
      </c>
      <c r="R983" s="28">
        <v>44567</v>
      </c>
      <c r="S983" s="28">
        <v>44567</v>
      </c>
      <c r="T983" s="27" t="s">
        <v>263</v>
      </c>
      <c r="U983" s="27" t="s">
        <v>263</v>
      </c>
      <c r="V983" s="28">
        <v>44690</v>
      </c>
      <c r="W983" s="27" t="s">
        <v>261</v>
      </c>
      <c r="X983" s="28" t="s">
        <v>262</v>
      </c>
      <c r="Y983" s="27" t="s">
        <v>263</v>
      </c>
      <c r="Z983" s="28">
        <v>44613</v>
      </c>
      <c r="AA983" s="27" t="s">
        <v>264</v>
      </c>
      <c r="AB983" s="27" t="s">
        <v>265</v>
      </c>
      <c r="AC983" s="27" t="s">
        <v>4535</v>
      </c>
      <c r="AD983" s="27" t="s">
        <v>267</v>
      </c>
      <c r="AE983" s="27" t="s">
        <v>326</v>
      </c>
      <c r="AF983" s="27" t="s">
        <v>687</v>
      </c>
      <c r="AG983" s="29">
        <v>500000</v>
      </c>
      <c r="AH983" s="27" t="s">
        <v>261</v>
      </c>
      <c r="AI983" s="27" t="s">
        <v>262</v>
      </c>
      <c r="AJ983" s="28" t="s">
        <v>262</v>
      </c>
      <c r="AK983" s="27" t="s">
        <v>262</v>
      </c>
      <c r="AL983" s="27" t="s">
        <v>262</v>
      </c>
      <c r="AM983" s="27" t="s">
        <v>262</v>
      </c>
      <c r="AN983" s="27" t="s">
        <v>262</v>
      </c>
      <c r="AO983" s="27" t="s">
        <v>261</v>
      </c>
      <c r="AP983" s="27" t="s">
        <v>261</v>
      </c>
      <c r="AQ983" s="28" t="s">
        <v>262</v>
      </c>
      <c r="AR983" s="27" t="s">
        <v>261</v>
      </c>
      <c r="AS983" s="28" t="s">
        <v>262</v>
      </c>
      <c r="AT983" s="27" t="s">
        <v>261</v>
      </c>
      <c r="AU983" s="28" t="s">
        <v>262</v>
      </c>
      <c r="AV983" s="27" t="s">
        <v>261</v>
      </c>
      <c r="AW983" s="28" t="s">
        <v>262</v>
      </c>
      <c r="AX983" s="27" t="s">
        <v>261</v>
      </c>
      <c r="AY983" s="28" t="s">
        <v>262</v>
      </c>
      <c r="AZ983" s="27" t="s">
        <v>262</v>
      </c>
      <c r="BA983" s="27" t="s">
        <v>262</v>
      </c>
      <c r="BB983" s="27" t="s">
        <v>261</v>
      </c>
      <c r="BC983" s="28" t="s">
        <v>262</v>
      </c>
      <c r="BD983" s="27" t="s">
        <v>261</v>
      </c>
      <c r="BE983" s="30" t="s">
        <v>262</v>
      </c>
      <c r="BF983" t="s">
        <v>1972</v>
      </c>
      <c r="BG983" s="9" t="s">
        <v>207</v>
      </c>
      <c r="BH983" t="s">
        <v>208</v>
      </c>
      <c r="BI983" t="s">
        <v>420</v>
      </c>
      <c r="BJ983" t="s">
        <v>210</v>
      </c>
      <c r="BK983" t="s">
        <v>329</v>
      </c>
      <c r="BL983" t="s">
        <v>212</v>
      </c>
      <c r="BM983" t="s">
        <v>1974</v>
      </c>
      <c r="BN983" t="s">
        <v>214</v>
      </c>
      <c r="BO983" t="s">
        <v>348</v>
      </c>
      <c r="BP983" t="s">
        <v>219</v>
      </c>
      <c r="BQ983" t="s">
        <v>216</v>
      </c>
      <c r="BR983" t="s">
        <v>5270</v>
      </c>
      <c r="BS983" t="s">
        <v>2183</v>
      </c>
      <c r="BT983" t="s">
        <v>4317</v>
      </c>
      <c r="BU983" t="s">
        <v>5270</v>
      </c>
      <c r="BV983" t="s">
        <v>214</v>
      </c>
      <c r="CC983" t="s">
        <v>214</v>
      </c>
      <c r="CG983" t="s">
        <v>219</v>
      </c>
      <c r="CI983" t="s">
        <v>333</v>
      </c>
      <c r="CJ983" t="s">
        <v>5271</v>
      </c>
      <c r="CK983" t="s">
        <v>220</v>
      </c>
      <c r="CL983" t="s">
        <v>500</v>
      </c>
      <c r="CM983" t="s">
        <v>5272</v>
      </c>
      <c r="CN983" t="s">
        <v>498</v>
      </c>
      <c r="CO983" t="s">
        <v>5273</v>
      </c>
      <c r="CP983" t="s">
        <v>225</v>
      </c>
      <c r="CQ983" t="s">
        <v>285</v>
      </c>
      <c r="CR983" t="s">
        <v>227</v>
      </c>
      <c r="CS983" t="s">
        <v>227</v>
      </c>
      <c r="CT983" t="s">
        <v>219</v>
      </c>
      <c r="CU983" t="s">
        <v>219</v>
      </c>
      <c r="CV983" t="s">
        <v>227</v>
      </c>
      <c r="CW983" t="s">
        <v>227</v>
      </c>
      <c r="CX983" t="s">
        <v>287</v>
      </c>
      <c r="CY983" t="s">
        <v>287</v>
      </c>
      <c r="CZ983" t="s">
        <v>219</v>
      </c>
      <c r="DA983" t="s">
        <v>219</v>
      </c>
      <c r="DB983" t="s">
        <v>398</v>
      </c>
      <c r="DC983" t="s">
        <v>398</v>
      </c>
      <c r="DD983" t="s">
        <v>219</v>
      </c>
      <c r="DI983" t="s">
        <v>338</v>
      </c>
      <c r="DK983" t="s">
        <v>233</v>
      </c>
      <c r="DL983" t="s">
        <v>233</v>
      </c>
      <c r="DM983" t="s">
        <v>214</v>
      </c>
      <c r="DN983" t="s">
        <v>219</v>
      </c>
      <c r="DO983" t="s">
        <v>288</v>
      </c>
      <c r="DP983" t="s">
        <v>741</v>
      </c>
      <c r="DR983" t="s">
        <v>308</v>
      </c>
      <c r="DT983" t="s">
        <v>219</v>
      </c>
      <c r="DU983" t="s">
        <v>214</v>
      </c>
      <c r="DX983" t="s">
        <v>242</v>
      </c>
      <c r="DY983" t="s">
        <v>242</v>
      </c>
      <c r="DZ983" t="s">
        <v>400</v>
      </c>
      <c r="EA983" t="s">
        <v>242</v>
      </c>
      <c r="EB983" t="s">
        <v>242</v>
      </c>
      <c r="EC983" t="s">
        <v>389</v>
      </c>
      <c r="ED983" t="s">
        <v>389</v>
      </c>
      <c r="EE983" t="s">
        <v>214</v>
      </c>
      <c r="EF983" t="s">
        <v>214</v>
      </c>
      <c r="EG983" t="s">
        <v>219</v>
      </c>
      <c r="EH983" t="s">
        <v>5274</v>
      </c>
      <c r="EI983" t="s">
        <v>219</v>
      </c>
      <c r="EJ983" t="s">
        <v>5274</v>
      </c>
      <c r="EK983" t="s">
        <v>237</v>
      </c>
      <c r="EL983" t="s">
        <v>237</v>
      </c>
      <c r="EM983" t="s">
        <v>240</v>
      </c>
      <c r="EN983" t="s">
        <v>240</v>
      </c>
      <c r="EO983" t="s">
        <v>240</v>
      </c>
      <c r="EP983" t="s">
        <v>240</v>
      </c>
      <c r="EQ983" t="s">
        <v>214</v>
      </c>
      <c r="ER983" t="s">
        <v>214</v>
      </c>
      <c r="ES983" t="s">
        <v>242</v>
      </c>
      <c r="ET983" t="s">
        <v>242</v>
      </c>
      <c r="EU983" t="s">
        <v>233</v>
      </c>
      <c r="EV983" t="s">
        <v>233</v>
      </c>
      <c r="EW983" t="s">
        <v>243</v>
      </c>
      <c r="EX983" t="s">
        <v>243</v>
      </c>
      <c r="EY983" t="s">
        <v>237</v>
      </c>
      <c r="EZ983" t="s">
        <v>241</v>
      </c>
      <c r="FA983" t="s">
        <v>241</v>
      </c>
      <c r="FB983" t="s">
        <v>237</v>
      </c>
      <c r="FC983" t="s">
        <v>237</v>
      </c>
      <c r="FD983" t="s">
        <v>237</v>
      </c>
      <c r="FE983" t="s">
        <v>226</v>
      </c>
      <c r="FF983" t="s">
        <v>226</v>
      </c>
      <c r="FG983" t="s">
        <v>358</v>
      </c>
      <c r="FH983" t="s">
        <v>358</v>
      </c>
      <c r="FI983" t="s">
        <v>214</v>
      </c>
      <c r="FJ983" t="s">
        <v>214</v>
      </c>
      <c r="FK983" t="s">
        <v>214</v>
      </c>
      <c r="FL983" t="s">
        <v>214</v>
      </c>
      <c r="FM983" t="s">
        <v>292</v>
      </c>
      <c r="FN983" t="s">
        <v>292</v>
      </c>
      <c r="FO983" t="s">
        <v>219</v>
      </c>
      <c r="FP983" t="s">
        <v>219</v>
      </c>
      <c r="FQ983" t="s">
        <v>241</v>
      </c>
      <c r="FR983" t="s">
        <v>241</v>
      </c>
      <c r="FS983" t="s">
        <v>241</v>
      </c>
      <c r="FT983" t="s">
        <v>241</v>
      </c>
      <c r="FU983" t="s">
        <v>219</v>
      </c>
      <c r="FV983" t="s">
        <v>241</v>
      </c>
      <c r="FW983" t="s">
        <v>241</v>
      </c>
      <c r="FX983" t="s">
        <v>241</v>
      </c>
      <c r="FY983" t="s">
        <v>241</v>
      </c>
      <c r="FZ983" t="s">
        <v>341</v>
      </c>
      <c r="GA983" t="s">
        <v>341</v>
      </c>
      <c r="GB983" t="s">
        <v>227</v>
      </c>
      <c r="GC983" t="s">
        <v>227</v>
      </c>
      <c r="GD983" t="s">
        <v>293</v>
      </c>
      <c r="GE983" t="s">
        <v>241</v>
      </c>
      <c r="GF983" t="s">
        <v>293</v>
      </c>
      <c r="GG983" t="s">
        <v>227</v>
      </c>
      <c r="GH983" t="s">
        <v>241</v>
      </c>
      <c r="GI983" t="s">
        <v>250</v>
      </c>
      <c r="GJ983" t="s">
        <v>227</v>
      </c>
      <c r="GK983" t="s">
        <v>244</v>
      </c>
      <c r="GL983" t="s">
        <v>227</v>
      </c>
      <c r="GM983" t="s">
        <v>227</v>
      </c>
      <c r="GN983" t="s">
        <v>219</v>
      </c>
      <c r="GO983" t="s">
        <v>219</v>
      </c>
      <c r="GP983" t="s">
        <v>342</v>
      </c>
      <c r="GQ983" t="s">
        <v>342</v>
      </c>
      <c r="GR983" t="s">
        <v>342</v>
      </c>
      <c r="GS983" t="s">
        <v>214</v>
      </c>
      <c r="GT983" t="s">
        <v>241</v>
      </c>
      <c r="GU983" t="s">
        <v>214</v>
      </c>
      <c r="GV983" t="s">
        <v>241</v>
      </c>
      <c r="GW983" t="s">
        <v>297</v>
      </c>
      <c r="GX983" t="s">
        <v>297</v>
      </c>
      <c r="GY983" t="s">
        <v>314</v>
      </c>
      <c r="GZ983" t="s">
        <v>241</v>
      </c>
      <c r="HA983" t="s">
        <v>298</v>
      </c>
      <c r="HB983" t="s">
        <v>241</v>
      </c>
      <c r="HC983" t="s">
        <v>360</v>
      </c>
      <c r="HD983" t="s">
        <v>361</v>
      </c>
      <c r="HE983" t="s">
        <v>317</v>
      </c>
      <c r="HF983" t="s">
        <v>241</v>
      </c>
      <c r="HG983" t="s">
        <v>319</v>
      </c>
      <c r="HH983" t="s">
        <v>241</v>
      </c>
      <c r="HI983" t="s">
        <v>241</v>
      </c>
      <c r="HJ983" t="s">
        <v>214</v>
      </c>
      <c r="HK983" t="s">
        <v>5275</v>
      </c>
      <c r="HL983" s="12"/>
      <c r="HM983">
        <v>0.75</v>
      </c>
      <c r="HN983">
        <v>1</v>
      </c>
      <c r="HO983">
        <v>0</v>
      </c>
      <c r="HP983">
        <v>1</v>
      </c>
      <c r="HQ983">
        <v>0.5</v>
      </c>
      <c r="HR983">
        <v>0.25</v>
      </c>
      <c r="HS983">
        <v>1</v>
      </c>
      <c r="HT983">
        <v>1</v>
      </c>
      <c r="HU983">
        <v>1</v>
      </c>
      <c r="HV983">
        <v>0.75</v>
      </c>
      <c r="HW983">
        <v>0.75</v>
      </c>
      <c r="HX983">
        <v>1</v>
      </c>
      <c r="HY983">
        <v>0</v>
      </c>
      <c r="HZ983">
        <v>0.5</v>
      </c>
      <c r="IA983" s="4">
        <v>1</v>
      </c>
      <c r="IB983">
        <v>0.75</v>
      </c>
      <c r="IC983">
        <v>0.25</v>
      </c>
      <c r="ID983">
        <v>0.5</v>
      </c>
      <c r="IE983">
        <v>0.5</v>
      </c>
      <c r="IG983">
        <v>1</v>
      </c>
      <c r="IH983">
        <v>1</v>
      </c>
      <c r="II983">
        <v>1</v>
      </c>
      <c r="IJ983">
        <v>1</v>
      </c>
      <c r="IK983">
        <v>1</v>
      </c>
      <c r="IL983">
        <v>1</v>
      </c>
      <c r="IM983">
        <v>1</v>
      </c>
      <c r="IN983">
        <v>1</v>
      </c>
      <c r="IO983">
        <v>1</v>
      </c>
      <c r="IQ983">
        <v>0</v>
      </c>
      <c r="IS983">
        <f t="shared" si="862"/>
        <v>0.11249999999999999</v>
      </c>
      <c r="IT983">
        <f t="shared" si="863"/>
        <v>0.12</v>
      </c>
      <c r="IU983">
        <f t="shared" si="864"/>
        <v>0</v>
      </c>
      <c r="IV983">
        <f t="shared" si="865"/>
        <v>0.1</v>
      </c>
      <c r="IW983">
        <f t="shared" si="866"/>
        <v>0.04</v>
      </c>
      <c r="IX983">
        <f t="shared" si="867"/>
        <v>3.2500000000000001E-2</v>
      </c>
      <c r="IY983">
        <f t="shared" si="868"/>
        <v>0.1</v>
      </c>
      <c r="IZ983">
        <f t="shared" si="869"/>
        <v>0.11</v>
      </c>
      <c r="JA983">
        <f t="shared" si="870"/>
        <v>0.13</v>
      </c>
      <c r="JB983">
        <f t="shared" si="871"/>
        <v>7.5000000000000011E-2</v>
      </c>
      <c r="JC983">
        <f t="shared" si="872"/>
        <v>0.09</v>
      </c>
      <c r="JD983">
        <f t="shared" si="873"/>
        <v>0.11</v>
      </c>
      <c r="JE983">
        <f t="shared" si="874"/>
        <v>0</v>
      </c>
      <c r="JF983">
        <f t="shared" si="875"/>
        <v>0.06</v>
      </c>
      <c r="JG983" s="5">
        <f t="shared" si="876"/>
        <v>0.05</v>
      </c>
      <c r="JH983">
        <f t="shared" si="877"/>
        <v>0</v>
      </c>
      <c r="JI983">
        <f t="shared" si="877"/>
        <v>0</v>
      </c>
      <c r="JJ983">
        <f t="shared" si="878"/>
        <v>0.1</v>
      </c>
      <c r="JK983">
        <f t="shared" si="879"/>
        <v>7.4999999999999997E-2</v>
      </c>
      <c r="JL983" s="6">
        <f t="shared" si="880"/>
        <v>0.05</v>
      </c>
      <c r="JM983">
        <f t="shared" si="881"/>
        <v>0.12</v>
      </c>
      <c r="JN983">
        <f t="shared" si="882"/>
        <v>0.05</v>
      </c>
      <c r="JO983">
        <f t="shared" si="883"/>
        <v>0.15</v>
      </c>
      <c r="JP983">
        <f t="shared" si="884"/>
        <v>0.1</v>
      </c>
      <c r="JQ983">
        <f t="shared" si="885"/>
        <v>0.12</v>
      </c>
      <c r="JR983">
        <f t="shared" si="886"/>
        <v>0.11</v>
      </c>
      <c r="JS983">
        <f t="shared" si="887"/>
        <v>0.1</v>
      </c>
      <c r="JT983">
        <f t="shared" si="887"/>
        <v>0.1</v>
      </c>
      <c r="JU983">
        <f t="shared" si="888"/>
        <v>1</v>
      </c>
      <c r="JV983">
        <f t="shared" si="888"/>
        <v>0</v>
      </c>
      <c r="JW983">
        <f t="shared" si="889"/>
        <v>0.15</v>
      </c>
      <c r="JY983">
        <f t="shared" si="890"/>
        <v>3.7500000000000006E-2</v>
      </c>
      <c r="JZ983">
        <f t="shared" si="891"/>
        <v>0.08</v>
      </c>
      <c r="KA983">
        <f t="shared" si="892"/>
        <v>0</v>
      </c>
      <c r="KB983">
        <f t="shared" si="892"/>
        <v>0.02</v>
      </c>
      <c r="KC983">
        <f t="shared" si="893"/>
        <v>0.02</v>
      </c>
      <c r="KD983">
        <f t="shared" si="918"/>
        <v>7.4999999999999997E-3</v>
      </c>
      <c r="KE983">
        <f t="shared" si="918"/>
        <v>0.03</v>
      </c>
      <c r="KF983">
        <f t="shared" si="918"/>
        <v>0.03</v>
      </c>
      <c r="KG983">
        <f t="shared" si="917"/>
        <v>0.03</v>
      </c>
      <c r="KH983">
        <f t="shared" si="917"/>
        <v>2.2499999999999999E-2</v>
      </c>
      <c r="KI983">
        <f t="shared" si="917"/>
        <v>2.2499999999999999E-2</v>
      </c>
      <c r="KJ983">
        <f t="shared" si="860"/>
        <v>0.03</v>
      </c>
      <c r="KK983">
        <f t="shared" si="894"/>
        <v>0</v>
      </c>
      <c r="KL983">
        <f t="shared" si="895"/>
        <v>0.02</v>
      </c>
      <c r="KM983" s="5">
        <f t="shared" si="896"/>
        <v>0.05</v>
      </c>
      <c r="KN983">
        <f t="shared" si="897"/>
        <v>0</v>
      </c>
      <c r="KO983">
        <f t="shared" si="897"/>
        <v>0</v>
      </c>
      <c r="KP983">
        <f t="shared" si="898"/>
        <v>0.03</v>
      </c>
      <c r="KQ983">
        <f t="shared" si="899"/>
        <v>1.4999999999999999E-2</v>
      </c>
      <c r="KR983" s="6">
        <f t="shared" si="900"/>
        <v>2.5000000000000001E-2</v>
      </c>
      <c r="KS983">
        <f t="shared" si="901"/>
        <v>0.04</v>
      </c>
      <c r="KT983">
        <f t="shared" si="902"/>
        <v>0.03</v>
      </c>
      <c r="KU983">
        <f t="shared" si="903"/>
        <v>0.04</v>
      </c>
      <c r="KV983">
        <f t="shared" si="904"/>
        <v>0.05</v>
      </c>
      <c r="KW983">
        <f t="shared" si="905"/>
        <v>0.01</v>
      </c>
      <c r="KX983">
        <f t="shared" si="906"/>
        <v>0</v>
      </c>
      <c r="KY983">
        <f t="shared" si="907"/>
        <v>0.04</v>
      </c>
      <c r="KZ983">
        <f t="shared" si="908"/>
        <v>0.03</v>
      </c>
      <c r="LA983">
        <f t="shared" si="909"/>
        <v>1</v>
      </c>
      <c r="LB983">
        <f t="shared" si="909"/>
        <v>0</v>
      </c>
      <c r="LC983">
        <f t="shared" si="910"/>
        <v>0.1</v>
      </c>
      <c r="LE983" t="str">
        <f t="shared" si="916"/>
        <v>Senegal</v>
      </c>
      <c r="LF983">
        <f t="shared" si="911"/>
        <v>0.745</v>
      </c>
      <c r="LG983" s="6">
        <f t="shared" si="912"/>
        <v>0.61</v>
      </c>
      <c r="LH983">
        <f t="shared" si="913"/>
        <v>0.99999999999999989</v>
      </c>
      <c r="LI983" s="6">
        <f t="shared" si="914"/>
        <v>0.81000000000000028</v>
      </c>
      <c r="LJ983">
        <f t="shared" si="915"/>
        <v>0</v>
      </c>
    </row>
    <row r="984" spans="1:322" x14ac:dyDescent="0.35">
      <c r="A984" s="8">
        <v>44873</v>
      </c>
      <c r="B984" t="s">
        <v>5276</v>
      </c>
      <c r="D984" s="24" t="s">
        <v>321</v>
      </c>
      <c r="E984" s="24" t="s">
        <v>262</v>
      </c>
      <c r="F984" s="24">
        <v>21</v>
      </c>
      <c r="G984" s="24" t="s">
        <v>258</v>
      </c>
      <c r="H984" s="24" t="s">
        <v>322</v>
      </c>
      <c r="I984" s="24" t="s">
        <v>207</v>
      </c>
      <c r="J984" s="24" t="s">
        <v>536</v>
      </c>
      <c r="K984" s="25">
        <v>44538</v>
      </c>
      <c r="L984" s="25">
        <v>44538</v>
      </c>
      <c r="M984" s="25">
        <v>44545</v>
      </c>
      <c r="N984" s="24" t="s">
        <v>261</v>
      </c>
      <c r="O984" s="24" t="s">
        <v>261</v>
      </c>
      <c r="P984" s="24" t="s">
        <v>261</v>
      </c>
      <c r="Q984" s="24" t="s">
        <v>324</v>
      </c>
      <c r="R984" s="25">
        <v>44547</v>
      </c>
      <c r="S984" s="25">
        <v>44547</v>
      </c>
      <c r="T984" s="24" t="s">
        <v>263</v>
      </c>
      <c r="U984" s="24" t="s">
        <v>261</v>
      </c>
      <c r="V984" s="25" t="s">
        <v>262</v>
      </c>
      <c r="W984" s="24" t="s">
        <v>261</v>
      </c>
      <c r="X984" s="25" t="s">
        <v>262</v>
      </c>
      <c r="Y984" s="24" t="s">
        <v>263</v>
      </c>
      <c r="Z984" s="25">
        <v>44715</v>
      </c>
      <c r="AA984" s="24" t="s">
        <v>264</v>
      </c>
      <c r="AB984" s="24" t="s">
        <v>265</v>
      </c>
      <c r="AC984" s="24" t="s">
        <v>5277</v>
      </c>
      <c r="AD984" s="24" t="s">
        <v>267</v>
      </c>
      <c r="AE984" s="24" t="s">
        <v>473</v>
      </c>
      <c r="AF984" s="24" t="s">
        <v>687</v>
      </c>
      <c r="AG984" s="31">
        <v>235000</v>
      </c>
      <c r="AH984" s="24" t="s">
        <v>263</v>
      </c>
      <c r="AI984" s="24">
        <v>44762</v>
      </c>
      <c r="AJ984" s="25">
        <v>44764</v>
      </c>
      <c r="AK984" s="24" t="s">
        <v>268</v>
      </c>
      <c r="AL984" s="24" t="s">
        <v>269</v>
      </c>
      <c r="AM984" s="24" t="s">
        <v>2036</v>
      </c>
      <c r="AN984" s="24" t="s">
        <v>2037</v>
      </c>
      <c r="AO984" s="24" t="s">
        <v>261</v>
      </c>
      <c r="AP984" s="24" t="s">
        <v>261</v>
      </c>
      <c r="AQ984" s="25" t="s">
        <v>262</v>
      </c>
      <c r="AR984" s="24" t="s">
        <v>261</v>
      </c>
      <c r="AS984" s="25" t="s">
        <v>262</v>
      </c>
      <c r="AT984" s="24" t="s">
        <v>261</v>
      </c>
      <c r="AU984" s="25" t="s">
        <v>262</v>
      </c>
      <c r="AV984" s="24" t="s">
        <v>261</v>
      </c>
      <c r="AW984" s="25" t="s">
        <v>262</v>
      </c>
      <c r="AX984" s="24" t="s">
        <v>261</v>
      </c>
      <c r="AY984" s="25" t="s">
        <v>262</v>
      </c>
      <c r="AZ984" s="27" t="s">
        <v>262</v>
      </c>
      <c r="BA984" s="27" t="s">
        <v>262</v>
      </c>
      <c r="BB984" s="24" t="s">
        <v>261</v>
      </c>
      <c r="BC984" s="25" t="s">
        <v>262</v>
      </c>
      <c r="BD984" s="24" t="s">
        <v>261</v>
      </c>
      <c r="BE984" s="26" t="s">
        <v>262</v>
      </c>
      <c r="BF984" t="s">
        <v>536</v>
      </c>
      <c r="BG984" s="9" t="s">
        <v>571</v>
      </c>
      <c r="BH984" t="s">
        <v>208</v>
      </c>
      <c r="BI984" t="s">
        <v>440</v>
      </c>
      <c r="BJ984" t="s">
        <v>210</v>
      </c>
      <c r="BK984" t="s">
        <v>329</v>
      </c>
      <c r="BL984" t="s">
        <v>212</v>
      </c>
      <c r="BM984" t="s">
        <v>3447</v>
      </c>
      <c r="BN984" t="s">
        <v>214</v>
      </c>
      <c r="BO984" t="s">
        <v>348</v>
      </c>
      <c r="BP984" t="s">
        <v>277</v>
      </c>
      <c r="BQ984" t="s">
        <v>216</v>
      </c>
      <c r="BR984" t="s">
        <v>5278</v>
      </c>
      <c r="BS984" t="s">
        <v>4658</v>
      </c>
      <c r="BT984" t="s">
        <v>5278</v>
      </c>
      <c r="BU984" t="s">
        <v>5278</v>
      </c>
      <c r="BV984" t="s">
        <v>214</v>
      </c>
      <c r="CG984" t="s">
        <v>219</v>
      </c>
      <c r="CI984" t="s">
        <v>333</v>
      </c>
      <c r="CJ984" t="s">
        <v>5279</v>
      </c>
      <c r="CL984" t="s">
        <v>222</v>
      </c>
      <c r="CN984" t="s">
        <v>283</v>
      </c>
      <c r="CP984" t="s">
        <v>307</v>
      </c>
      <c r="CQ984" t="s">
        <v>225</v>
      </c>
      <c r="CR984" t="s">
        <v>244</v>
      </c>
      <c r="CT984" t="s">
        <v>214</v>
      </c>
      <c r="CV984" t="s">
        <v>244</v>
      </c>
      <c r="CX984" t="s">
        <v>287</v>
      </c>
      <c r="CZ984" t="s">
        <v>214</v>
      </c>
      <c r="DB984" t="s">
        <v>230</v>
      </c>
      <c r="DC984" t="s">
        <v>230</v>
      </c>
      <c r="DD984" t="s">
        <v>219</v>
      </c>
      <c r="DI984" t="s">
        <v>451</v>
      </c>
      <c r="DK984" t="s">
        <v>242</v>
      </c>
      <c r="DM984" t="s">
        <v>214</v>
      </c>
      <c r="DO984" t="s">
        <v>414</v>
      </c>
      <c r="DP984" t="s">
        <v>339</v>
      </c>
      <c r="DT984" t="s">
        <v>219</v>
      </c>
      <c r="DX984" t="s">
        <v>242</v>
      </c>
      <c r="DZ984" t="s">
        <v>400</v>
      </c>
      <c r="EA984" t="s">
        <v>242</v>
      </c>
      <c r="EC984" t="s">
        <v>389</v>
      </c>
      <c r="EE984" t="s">
        <v>214</v>
      </c>
      <c r="EG984" t="s">
        <v>214</v>
      </c>
      <c r="EK984" t="s">
        <v>242</v>
      </c>
      <c r="EM984" t="s">
        <v>240</v>
      </c>
      <c r="EO984" t="s">
        <v>240</v>
      </c>
      <c r="EQ984" t="s">
        <v>214</v>
      </c>
      <c r="ER984" t="s">
        <v>241</v>
      </c>
      <c r="ES984" t="s">
        <v>242</v>
      </c>
      <c r="ET984" t="s">
        <v>241</v>
      </c>
      <c r="EU984" t="s">
        <v>389</v>
      </c>
      <c r="EV984" t="s">
        <v>241</v>
      </c>
      <c r="EW984" t="s">
        <v>310</v>
      </c>
      <c r="EX984" t="s">
        <v>241</v>
      </c>
      <c r="EY984" t="s">
        <v>389</v>
      </c>
      <c r="EZ984" t="s">
        <v>241</v>
      </c>
      <c r="FA984" t="s">
        <v>241</v>
      </c>
      <c r="FB984" t="s">
        <v>241</v>
      </c>
      <c r="FC984" t="s">
        <v>237</v>
      </c>
      <c r="FD984" t="s">
        <v>241</v>
      </c>
      <c r="FE984" t="s">
        <v>226</v>
      </c>
      <c r="FF984" t="s">
        <v>241</v>
      </c>
      <c r="FG984" t="s">
        <v>358</v>
      </c>
      <c r="FH984" t="s">
        <v>241</v>
      </c>
      <c r="FI984" t="s">
        <v>214</v>
      </c>
      <c r="FJ984" t="s">
        <v>241</v>
      </c>
      <c r="FK984" t="s">
        <v>214</v>
      </c>
      <c r="FL984" t="s">
        <v>241</v>
      </c>
      <c r="FM984" t="s">
        <v>292</v>
      </c>
      <c r="FN984" t="s">
        <v>241</v>
      </c>
      <c r="FO984" t="s">
        <v>219</v>
      </c>
      <c r="FP984" t="s">
        <v>241</v>
      </c>
      <c r="FQ984" t="s">
        <v>241</v>
      </c>
      <c r="FR984" t="s">
        <v>241</v>
      </c>
      <c r="FS984" t="s">
        <v>241</v>
      </c>
      <c r="FT984" t="s">
        <v>241</v>
      </c>
      <c r="FU984" t="s">
        <v>219</v>
      </c>
      <c r="FV984" t="s">
        <v>241</v>
      </c>
      <c r="FW984" t="s">
        <v>241</v>
      </c>
      <c r="FX984" t="s">
        <v>241</v>
      </c>
      <c r="FY984" t="s">
        <v>241</v>
      </c>
      <c r="FZ984" t="s">
        <v>341</v>
      </c>
      <c r="GA984" t="s">
        <v>241</v>
      </c>
      <c r="GB984" t="s">
        <v>227</v>
      </c>
      <c r="GC984" t="s">
        <v>241</v>
      </c>
      <c r="GD984" t="s">
        <v>293</v>
      </c>
      <c r="GE984" t="s">
        <v>241</v>
      </c>
      <c r="GF984" t="s">
        <v>241</v>
      </c>
      <c r="GG984" t="s">
        <v>244</v>
      </c>
      <c r="GH984" t="s">
        <v>241</v>
      </c>
      <c r="GI984" t="s">
        <v>241</v>
      </c>
      <c r="GJ984" t="s">
        <v>227</v>
      </c>
      <c r="GK984" t="s">
        <v>241</v>
      </c>
      <c r="GL984" t="s">
        <v>227</v>
      </c>
      <c r="GM984" t="s">
        <v>241</v>
      </c>
      <c r="GN984" t="s">
        <v>219</v>
      </c>
      <c r="GO984" t="s">
        <v>241</v>
      </c>
      <c r="GP984" t="s">
        <v>295</v>
      </c>
      <c r="GQ984" t="s">
        <v>241</v>
      </c>
      <c r="GR984" t="s">
        <v>295</v>
      </c>
      <c r="GS984" t="s">
        <v>214</v>
      </c>
      <c r="GT984" t="s">
        <v>241</v>
      </c>
      <c r="GU984" t="s">
        <v>241</v>
      </c>
      <c r="GV984" t="s">
        <v>241</v>
      </c>
      <c r="GW984" t="s">
        <v>297</v>
      </c>
      <c r="GX984" t="s">
        <v>297</v>
      </c>
      <c r="GY984" t="s">
        <v>314</v>
      </c>
      <c r="GZ984" t="s">
        <v>241</v>
      </c>
      <c r="HA984" t="s">
        <v>298</v>
      </c>
      <c r="HB984" t="s">
        <v>241</v>
      </c>
      <c r="HC984" t="s">
        <v>241</v>
      </c>
      <c r="HD984" t="s">
        <v>241</v>
      </c>
      <c r="HE984" t="s">
        <v>241</v>
      </c>
      <c r="HF984" t="s">
        <v>241</v>
      </c>
      <c r="HG984" t="s">
        <v>241</v>
      </c>
      <c r="HH984" t="s">
        <v>241</v>
      </c>
      <c r="HI984" t="s">
        <v>241</v>
      </c>
      <c r="HJ984" t="s">
        <v>214</v>
      </c>
      <c r="HK984" t="s">
        <v>5280</v>
      </c>
      <c r="HL984" s="12"/>
      <c r="HM984">
        <v>0.75</v>
      </c>
      <c r="HN984">
        <v>0.75</v>
      </c>
      <c r="HO984">
        <v>1</v>
      </c>
      <c r="HP984">
        <v>0.75</v>
      </c>
      <c r="HQ984">
        <v>1</v>
      </c>
      <c r="HR984">
        <v>0.75</v>
      </c>
      <c r="HS984">
        <v>1</v>
      </c>
      <c r="HT984">
        <v>1</v>
      </c>
      <c r="HU984">
        <v>1</v>
      </c>
      <c r="HV984">
        <v>0.75</v>
      </c>
      <c r="HW984">
        <v>0.75</v>
      </c>
      <c r="HX984">
        <v>1</v>
      </c>
      <c r="HY984">
        <v>1</v>
      </c>
      <c r="HZ984">
        <v>0.75</v>
      </c>
      <c r="IA984" s="4">
        <v>1</v>
      </c>
      <c r="IB984">
        <v>0.75</v>
      </c>
      <c r="IC984">
        <v>1</v>
      </c>
      <c r="ID984">
        <v>1</v>
      </c>
      <c r="IE984">
        <v>0.5</v>
      </c>
      <c r="IG984">
        <v>1</v>
      </c>
      <c r="IH984">
        <v>1</v>
      </c>
      <c r="II984">
        <v>1</v>
      </c>
      <c r="IJ984">
        <v>1</v>
      </c>
      <c r="IK984">
        <v>1</v>
      </c>
      <c r="IL984">
        <v>1</v>
      </c>
      <c r="IM984">
        <v>0.75</v>
      </c>
      <c r="IN984">
        <v>1</v>
      </c>
      <c r="IO984">
        <v>1</v>
      </c>
      <c r="IQ984">
        <v>0</v>
      </c>
      <c r="IS984">
        <f t="shared" si="862"/>
        <v>0.11249999999999999</v>
      </c>
      <c r="IT984">
        <f t="shared" si="863"/>
        <v>0.09</v>
      </c>
      <c r="IU984">
        <f t="shared" si="864"/>
        <v>0.08</v>
      </c>
      <c r="IV984">
        <f t="shared" si="865"/>
        <v>7.5000000000000011E-2</v>
      </c>
      <c r="IW984">
        <f t="shared" si="866"/>
        <v>0.08</v>
      </c>
      <c r="IX984">
        <f t="shared" si="867"/>
        <v>9.7500000000000003E-2</v>
      </c>
      <c r="IY984">
        <f t="shared" si="868"/>
        <v>0.1</v>
      </c>
      <c r="IZ984">
        <f t="shared" si="869"/>
        <v>0.11</v>
      </c>
      <c r="JA984">
        <f t="shared" si="870"/>
        <v>0.13</v>
      </c>
      <c r="JB984">
        <f t="shared" si="871"/>
        <v>7.5000000000000011E-2</v>
      </c>
      <c r="JC984">
        <f t="shared" si="872"/>
        <v>0.09</v>
      </c>
      <c r="JD984">
        <f t="shared" si="873"/>
        <v>0.11</v>
      </c>
      <c r="JE984">
        <f t="shared" si="874"/>
        <v>7.0000000000000007E-2</v>
      </c>
      <c r="JF984">
        <f t="shared" si="875"/>
        <v>0.09</v>
      </c>
      <c r="JG984" s="5">
        <f t="shared" si="876"/>
        <v>0.05</v>
      </c>
      <c r="JH984">
        <f t="shared" si="877"/>
        <v>0</v>
      </c>
      <c r="JI984">
        <f t="shared" si="877"/>
        <v>0</v>
      </c>
      <c r="JJ984">
        <f t="shared" si="878"/>
        <v>0.2</v>
      </c>
      <c r="JK984">
        <f t="shared" si="879"/>
        <v>7.4999999999999997E-2</v>
      </c>
      <c r="JL984" s="6">
        <f t="shared" si="880"/>
        <v>7.0000000000000007E-2</v>
      </c>
      <c r="JM984">
        <f t="shared" si="881"/>
        <v>0.12</v>
      </c>
      <c r="JN984">
        <f t="shared" si="882"/>
        <v>0.05</v>
      </c>
      <c r="JO984">
        <f t="shared" si="883"/>
        <v>0.15</v>
      </c>
      <c r="JP984">
        <f t="shared" si="884"/>
        <v>0.1</v>
      </c>
      <c r="JQ984">
        <f t="shared" si="885"/>
        <v>0.12</v>
      </c>
      <c r="JR984">
        <f t="shared" si="886"/>
        <v>0.11</v>
      </c>
      <c r="JS984">
        <f t="shared" si="887"/>
        <v>7.5000000000000011E-2</v>
      </c>
      <c r="JT984">
        <f t="shared" si="887"/>
        <v>0.1</v>
      </c>
      <c r="JU984">
        <f t="shared" si="888"/>
        <v>1</v>
      </c>
      <c r="JV984">
        <f t="shared" si="888"/>
        <v>0</v>
      </c>
      <c r="JW984">
        <f t="shared" si="889"/>
        <v>0.15</v>
      </c>
      <c r="JY984">
        <f t="shared" si="890"/>
        <v>3.7500000000000006E-2</v>
      </c>
      <c r="JZ984">
        <f t="shared" si="891"/>
        <v>0.06</v>
      </c>
      <c r="KA984">
        <f t="shared" si="892"/>
        <v>0.02</v>
      </c>
      <c r="KB984">
        <f t="shared" si="892"/>
        <v>1.4999999999999999E-2</v>
      </c>
      <c r="KC984">
        <f t="shared" si="893"/>
        <v>0.04</v>
      </c>
      <c r="KD984">
        <f t="shared" si="918"/>
        <v>2.2499999999999999E-2</v>
      </c>
      <c r="KE984">
        <f t="shared" si="918"/>
        <v>0.03</v>
      </c>
      <c r="KF984">
        <f t="shared" si="918"/>
        <v>0.03</v>
      </c>
      <c r="KG984">
        <f t="shared" si="917"/>
        <v>0.03</v>
      </c>
      <c r="KH984">
        <f t="shared" si="917"/>
        <v>2.2499999999999999E-2</v>
      </c>
      <c r="KI984">
        <f t="shared" si="917"/>
        <v>2.2499999999999999E-2</v>
      </c>
      <c r="KJ984">
        <f t="shared" si="860"/>
        <v>0.03</v>
      </c>
      <c r="KK984">
        <f t="shared" si="894"/>
        <v>0.02</v>
      </c>
      <c r="KL984">
        <f t="shared" si="895"/>
        <v>0.03</v>
      </c>
      <c r="KM984" s="5">
        <f t="shared" si="896"/>
        <v>0.05</v>
      </c>
      <c r="KN984">
        <f t="shared" si="897"/>
        <v>0</v>
      </c>
      <c r="KO984">
        <f t="shared" si="897"/>
        <v>0</v>
      </c>
      <c r="KP984">
        <f t="shared" si="898"/>
        <v>0.06</v>
      </c>
      <c r="KQ984">
        <f t="shared" si="899"/>
        <v>1.4999999999999999E-2</v>
      </c>
      <c r="KR984" s="6">
        <f t="shared" si="900"/>
        <v>3.5000000000000003E-2</v>
      </c>
      <c r="KS984">
        <f t="shared" si="901"/>
        <v>0.04</v>
      </c>
      <c r="KT984">
        <f t="shared" si="902"/>
        <v>0.03</v>
      </c>
      <c r="KU984">
        <f t="shared" si="903"/>
        <v>0.04</v>
      </c>
      <c r="KV984">
        <f t="shared" si="904"/>
        <v>0.05</v>
      </c>
      <c r="KW984">
        <f t="shared" si="905"/>
        <v>0.01</v>
      </c>
      <c r="KX984">
        <f t="shared" si="906"/>
        <v>0</v>
      </c>
      <c r="KY984">
        <f t="shared" si="907"/>
        <v>0.03</v>
      </c>
      <c r="KZ984">
        <f t="shared" si="908"/>
        <v>0.03</v>
      </c>
      <c r="LA984">
        <f t="shared" si="909"/>
        <v>1</v>
      </c>
      <c r="LB984">
        <f t="shared" si="909"/>
        <v>0</v>
      </c>
      <c r="LC984">
        <f t="shared" si="910"/>
        <v>0.1</v>
      </c>
      <c r="LE984" t="str">
        <f t="shared" si="916"/>
        <v>Burkina Faso</v>
      </c>
      <c r="LF984">
        <f t="shared" si="911"/>
        <v>0.875</v>
      </c>
      <c r="LG984" s="6">
        <f t="shared" si="912"/>
        <v>0.83000000000000007</v>
      </c>
      <c r="LH984">
        <f t="shared" si="913"/>
        <v>0.97499999999999987</v>
      </c>
      <c r="LI984" s="6">
        <f t="shared" si="914"/>
        <v>0.90000000000000036</v>
      </c>
      <c r="LJ984">
        <f t="shared" si="915"/>
        <v>0</v>
      </c>
    </row>
    <row r="985" spans="1:322" x14ac:dyDescent="0.35">
      <c r="A985" s="8">
        <v>44873</v>
      </c>
      <c r="B985" t="s">
        <v>5281</v>
      </c>
      <c r="D985" s="27" t="s">
        <v>321</v>
      </c>
      <c r="E985" s="27" t="s">
        <v>262</v>
      </c>
      <c r="F985" s="27">
        <v>21</v>
      </c>
      <c r="G985" s="27" t="s">
        <v>258</v>
      </c>
      <c r="H985" s="27" t="s">
        <v>322</v>
      </c>
      <c r="I985" s="27" t="s">
        <v>207</v>
      </c>
      <c r="J985" s="27" t="s">
        <v>536</v>
      </c>
      <c r="K985" s="28">
        <v>44538</v>
      </c>
      <c r="L985" s="28">
        <v>44538</v>
      </c>
      <c r="M985" s="28">
        <v>44545</v>
      </c>
      <c r="N985" s="27" t="s">
        <v>261</v>
      </c>
      <c r="O985" s="27" t="s">
        <v>261</v>
      </c>
      <c r="P985" s="27" t="s">
        <v>261</v>
      </c>
      <c r="Q985" s="27" t="s">
        <v>324</v>
      </c>
      <c r="R985" s="28">
        <v>44547</v>
      </c>
      <c r="S985" s="28">
        <v>44547</v>
      </c>
      <c r="T985" s="27" t="s">
        <v>263</v>
      </c>
      <c r="U985" s="27" t="s">
        <v>261</v>
      </c>
      <c r="V985" s="28" t="s">
        <v>262</v>
      </c>
      <c r="W985" s="27" t="s">
        <v>261</v>
      </c>
      <c r="X985" s="28" t="s">
        <v>262</v>
      </c>
      <c r="Y985" s="27" t="s">
        <v>263</v>
      </c>
      <c r="Z985" s="28">
        <v>44790</v>
      </c>
      <c r="AA985" s="27" t="s">
        <v>264</v>
      </c>
      <c r="AB985" s="27" t="s">
        <v>265</v>
      </c>
      <c r="AC985" s="27" t="s">
        <v>5282</v>
      </c>
      <c r="AD985" s="27" t="s">
        <v>267</v>
      </c>
      <c r="AE985" s="27" t="s">
        <v>473</v>
      </c>
      <c r="AF985" s="27" t="s">
        <v>687</v>
      </c>
      <c r="AG985" s="29">
        <v>235000</v>
      </c>
      <c r="AH985" s="27" t="s">
        <v>263</v>
      </c>
      <c r="AI985" s="27">
        <v>44648</v>
      </c>
      <c r="AJ985" s="28">
        <v>44653</v>
      </c>
      <c r="AK985" s="27" t="s">
        <v>268</v>
      </c>
      <c r="AL985" s="27" t="s">
        <v>269</v>
      </c>
      <c r="AM985" s="27" t="s">
        <v>2036</v>
      </c>
      <c r="AN985" s="27" t="s">
        <v>2037</v>
      </c>
      <c r="AO985" s="27" t="s">
        <v>261</v>
      </c>
      <c r="AP985" s="27" t="s">
        <v>261</v>
      </c>
      <c r="AQ985" s="28" t="s">
        <v>262</v>
      </c>
      <c r="AR985" s="27" t="s">
        <v>261</v>
      </c>
      <c r="AS985" s="28" t="s">
        <v>262</v>
      </c>
      <c r="AT985" s="27" t="s">
        <v>261</v>
      </c>
      <c r="AU985" s="28" t="s">
        <v>262</v>
      </c>
      <c r="AV985" s="27" t="s">
        <v>261</v>
      </c>
      <c r="AW985" s="28" t="s">
        <v>262</v>
      </c>
      <c r="AX985" s="27" t="s">
        <v>261</v>
      </c>
      <c r="AY985" s="28" t="s">
        <v>262</v>
      </c>
      <c r="AZ985" s="27" t="s">
        <v>262</v>
      </c>
      <c r="BA985" s="27" t="s">
        <v>262</v>
      </c>
      <c r="BB985" s="27" t="s">
        <v>261</v>
      </c>
      <c r="BC985" s="28" t="s">
        <v>262</v>
      </c>
      <c r="BD985" s="27" t="s">
        <v>261</v>
      </c>
      <c r="BE985" s="30" t="s">
        <v>262</v>
      </c>
      <c r="BF985" t="s">
        <v>536</v>
      </c>
      <c r="BG985" s="9" t="s">
        <v>571</v>
      </c>
      <c r="BH985" t="s">
        <v>208</v>
      </c>
      <c r="BI985" t="s">
        <v>408</v>
      </c>
      <c r="BJ985" t="s">
        <v>210</v>
      </c>
      <c r="BK985" t="s">
        <v>329</v>
      </c>
      <c r="BL985" t="s">
        <v>212</v>
      </c>
      <c r="BM985" t="s">
        <v>3447</v>
      </c>
      <c r="BN985" t="s">
        <v>214</v>
      </c>
      <c r="BO985" t="s">
        <v>348</v>
      </c>
      <c r="BP985" t="s">
        <v>277</v>
      </c>
      <c r="BQ985" t="s">
        <v>216</v>
      </c>
      <c r="BR985" t="s">
        <v>5283</v>
      </c>
      <c r="BS985" t="s">
        <v>1132</v>
      </c>
      <c r="BT985" t="s">
        <v>5283</v>
      </c>
      <c r="BU985" t="s">
        <v>5283</v>
      </c>
      <c r="BV985" t="s">
        <v>214</v>
      </c>
      <c r="CG985" t="s">
        <v>219</v>
      </c>
      <c r="CI985" t="s">
        <v>220</v>
      </c>
      <c r="CJ985" t="s">
        <v>5284</v>
      </c>
      <c r="CL985" t="s">
        <v>222</v>
      </c>
      <c r="CN985" t="s">
        <v>283</v>
      </c>
      <c r="CP985" t="s">
        <v>284</v>
      </c>
      <c r="CQ985" t="s">
        <v>285</v>
      </c>
      <c r="CR985" t="s">
        <v>250</v>
      </c>
      <c r="CT985" t="s">
        <v>219</v>
      </c>
      <c r="CV985" t="s">
        <v>244</v>
      </c>
      <c r="CX985" t="s">
        <v>287</v>
      </c>
      <c r="CZ985" t="s">
        <v>219</v>
      </c>
      <c r="DB985" t="s">
        <v>230</v>
      </c>
      <c r="DC985" t="s">
        <v>230</v>
      </c>
      <c r="DD985" t="s">
        <v>219</v>
      </c>
      <c r="DI985" t="s">
        <v>338</v>
      </c>
      <c r="DK985" t="s">
        <v>233</v>
      </c>
      <c r="DM985" t="s">
        <v>214</v>
      </c>
      <c r="DO985" t="s">
        <v>414</v>
      </c>
      <c r="DP985" t="s">
        <v>415</v>
      </c>
      <c r="DT985" t="s">
        <v>214</v>
      </c>
      <c r="DV985" t="s">
        <v>746</v>
      </c>
      <c r="DX985" t="s">
        <v>237</v>
      </c>
      <c r="DZ985" t="s">
        <v>400</v>
      </c>
      <c r="EA985" t="s">
        <v>242</v>
      </c>
      <c r="EC985" t="s">
        <v>389</v>
      </c>
      <c r="EE985" t="s">
        <v>214</v>
      </c>
      <c r="EG985" t="s">
        <v>214</v>
      </c>
      <c r="EK985" t="s">
        <v>237</v>
      </c>
      <c r="EM985" t="s">
        <v>240</v>
      </c>
      <c r="EO985" t="s">
        <v>240</v>
      </c>
      <c r="EQ985" t="s">
        <v>214</v>
      </c>
      <c r="ER985" t="s">
        <v>241</v>
      </c>
      <c r="ES985" t="s">
        <v>242</v>
      </c>
      <c r="ET985" t="s">
        <v>241</v>
      </c>
      <c r="EU985" t="s">
        <v>389</v>
      </c>
      <c r="EV985" t="s">
        <v>241</v>
      </c>
      <c r="EW985" t="s">
        <v>310</v>
      </c>
      <c r="EX985" t="s">
        <v>241</v>
      </c>
      <c r="EY985" t="s">
        <v>389</v>
      </c>
      <c r="EZ985" t="s">
        <v>241</v>
      </c>
      <c r="FA985" t="s">
        <v>241</v>
      </c>
      <c r="FB985" t="s">
        <v>241</v>
      </c>
      <c r="FC985" t="s">
        <v>242</v>
      </c>
      <c r="FD985" t="s">
        <v>241</v>
      </c>
      <c r="FE985" t="s">
        <v>286</v>
      </c>
      <c r="FF985" t="s">
        <v>241</v>
      </c>
      <c r="FG985" t="s">
        <v>358</v>
      </c>
      <c r="FH985" t="s">
        <v>241</v>
      </c>
      <c r="FI985" t="s">
        <v>214</v>
      </c>
      <c r="FJ985" t="s">
        <v>241</v>
      </c>
      <c r="FK985" t="s">
        <v>214</v>
      </c>
      <c r="FL985" t="s">
        <v>241</v>
      </c>
      <c r="FM985" t="s">
        <v>292</v>
      </c>
      <c r="FN985" t="s">
        <v>241</v>
      </c>
      <c r="FO985" t="s">
        <v>219</v>
      </c>
      <c r="FP985" t="s">
        <v>241</v>
      </c>
      <c r="FQ985" t="s">
        <v>241</v>
      </c>
      <c r="FR985" t="s">
        <v>241</v>
      </c>
      <c r="FS985" t="s">
        <v>241</v>
      </c>
      <c r="FT985" t="s">
        <v>241</v>
      </c>
      <c r="FU985" t="s">
        <v>219</v>
      </c>
      <c r="FV985" t="s">
        <v>241</v>
      </c>
      <c r="FW985" t="s">
        <v>241</v>
      </c>
      <c r="FX985" t="s">
        <v>241</v>
      </c>
      <c r="FY985" t="s">
        <v>241</v>
      </c>
      <c r="FZ985" t="s">
        <v>341</v>
      </c>
      <c r="GA985" t="s">
        <v>241</v>
      </c>
      <c r="GB985" t="s">
        <v>227</v>
      </c>
      <c r="GC985" t="s">
        <v>241</v>
      </c>
      <c r="GD985" t="s">
        <v>293</v>
      </c>
      <c r="GE985" t="s">
        <v>241</v>
      </c>
      <c r="GF985" t="s">
        <v>241</v>
      </c>
      <c r="GG985" t="s">
        <v>244</v>
      </c>
      <c r="GH985" t="s">
        <v>241</v>
      </c>
      <c r="GI985" t="s">
        <v>241</v>
      </c>
      <c r="GJ985" t="s">
        <v>227</v>
      </c>
      <c r="GK985" t="s">
        <v>241</v>
      </c>
      <c r="GL985" t="s">
        <v>227</v>
      </c>
      <c r="GM985" t="s">
        <v>241</v>
      </c>
      <c r="GN985" t="s">
        <v>219</v>
      </c>
      <c r="GO985" t="s">
        <v>241</v>
      </c>
      <c r="GP985" t="s">
        <v>251</v>
      </c>
      <c r="GQ985" t="s">
        <v>241</v>
      </c>
      <c r="GR985" t="s">
        <v>251</v>
      </c>
      <c r="GS985" t="s">
        <v>219</v>
      </c>
      <c r="GT985" t="s">
        <v>575</v>
      </c>
      <c r="GU985" t="s">
        <v>241</v>
      </c>
      <c r="GV985" t="s">
        <v>241</v>
      </c>
      <c r="GW985" t="s">
        <v>252</v>
      </c>
      <c r="GX985" t="s">
        <v>404</v>
      </c>
      <c r="GY985" t="s">
        <v>254</v>
      </c>
      <c r="GZ985" t="s">
        <v>241</v>
      </c>
      <c r="HA985" t="s">
        <v>298</v>
      </c>
      <c r="HB985" t="s">
        <v>241</v>
      </c>
      <c r="HC985" t="s">
        <v>241</v>
      </c>
      <c r="HD985" t="s">
        <v>241</v>
      </c>
      <c r="HE985" t="s">
        <v>241</v>
      </c>
      <c r="HF985" t="s">
        <v>241</v>
      </c>
      <c r="HG985" t="s">
        <v>241</v>
      </c>
      <c r="HH985" t="s">
        <v>241</v>
      </c>
      <c r="HI985" t="s">
        <v>241</v>
      </c>
      <c r="HJ985" t="s">
        <v>214</v>
      </c>
      <c r="HK985" t="s">
        <v>5285</v>
      </c>
      <c r="HL985" s="12"/>
      <c r="HM985">
        <v>0.25</v>
      </c>
      <c r="HN985">
        <v>0.5</v>
      </c>
      <c r="HO985">
        <v>0</v>
      </c>
      <c r="HP985">
        <v>0.75</v>
      </c>
      <c r="HQ985">
        <v>1</v>
      </c>
      <c r="HR985">
        <v>0.25</v>
      </c>
      <c r="HS985">
        <v>1</v>
      </c>
      <c r="HT985">
        <v>1</v>
      </c>
      <c r="HU985">
        <v>0</v>
      </c>
      <c r="HV985">
        <v>0.5</v>
      </c>
      <c r="HW985">
        <v>0.75</v>
      </c>
      <c r="HX985">
        <v>1</v>
      </c>
      <c r="HY985">
        <v>1</v>
      </c>
      <c r="HZ985">
        <v>0.5</v>
      </c>
      <c r="IA985" s="4">
        <v>1</v>
      </c>
      <c r="IB985">
        <v>0.75</v>
      </c>
      <c r="IC985">
        <v>1</v>
      </c>
      <c r="ID985">
        <v>1</v>
      </c>
      <c r="IE985">
        <v>0.75</v>
      </c>
      <c r="IG985">
        <v>0.75</v>
      </c>
      <c r="IH985">
        <v>1</v>
      </c>
      <c r="II985">
        <v>1</v>
      </c>
      <c r="IJ985">
        <v>1</v>
      </c>
      <c r="IK985">
        <v>1</v>
      </c>
      <c r="IL985">
        <v>1</v>
      </c>
      <c r="IM985">
        <v>0.75</v>
      </c>
      <c r="IN985">
        <v>1</v>
      </c>
      <c r="IO985">
        <v>0</v>
      </c>
      <c r="IP985">
        <v>0</v>
      </c>
      <c r="IQ985">
        <v>0</v>
      </c>
      <c r="IS985">
        <f t="shared" si="862"/>
        <v>3.7499999999999999E-2</v>
      </c>
      <c r="IT985">
        <f t="shared" si="863"/>
        <v>0.06</v>
      </c>
      <c r="IU985">
        <f t="shared" si="864"/>
        <v>0</v>
      </c>
      <c r="IV985">
        <f t="shared" si="865"/>
        <v>7.5000000000000011E-2</v>
      </c>
      <c r="IW985">
        <f t="shared" si="866"/>
        <v>0.08</v>
      </c>
      <c r="IX985">
        <f t="shared" si="867"/>
        <v>3.2500000000000001E-2</v>
      </c>
      <c r="IY985">
        <f t="shared" si="868"/>
        <v>0.1</v>
      </c>
      <c r="IZ985">
        <f t="shared" si="869"/>
        <v>0.11</v>
      </c>
      <c r="JA985">
        <f t="shared" si="870"/>
        <v>0</v>
      </c>
      <c r="JB985">
        <f t="shared" si="871"/>
        <v>0.05</v>
      </c>
      <c r="JC985">
        <f t="shared" si="872"/>
        <v>0.09</v>
      </c>
      <c r="JD985">
        <f t="shared" si="873"/>
        <v>0.11</v>
      </c>
      <c r="JE985">
        <f t="shared" si="874"/>
        <v>7.0000000000000007E-2</v>
      </c>
      <c r="JF985">
        <f t="shared" si="875"/>
        <v>0.06</v>
      </c>
      <c r="JG985" s="5">
        <f t="shared" si="876"/>
        <v>0.05</v>
      </c>
      <c r="JH985">
        <f t="shared" si="877"/>
        <v>0</v>
      </c>
      <c r="JI985">
        <f t="shared" si="877"/>
        <v>0</v>
      </c>
      <c r="JJ985">
        <f t="shared" si="878"/>
        <v>0.2</v>
      </c>
      <c r="JK985">
        <f t="shared" si="879"/>
        <v>0.11249999999999999</v>
      </c>
      <c r="JL985" s="6">
        <f t="shared" si="880"/>
        <v>6.3333333333333325E-2</v>
      </c>
      <c r="JM985">
        <f t="shared" si="881"/>
        <v>0.09</v>
      </c>
      <c r="JN985">
        <f t="shared" si="882"/>
        <v>0.05</v>
      </c>
      <c r="JO985">
        <f t="shared" si="883"/>
        <v>0.15</v>
      </c>
      <c r="JP985">
        <f t="shared" si="884"/>
        <v>0.1</v>
      </c>
      <c r="JQ985">
        <f t="shared" si="885"/>
        <v>0.12</v>
      </c>
      <c r="JR985">
        <f t="shared" si="886"/>
        <v>0.11</v>
      </c>
      <c r="JS985">
        <f t="shared" si="887"/>
        <v>7.5000000000000011E-2</v>
      </c>
      <c r="JT985">
        <f t="shared" si="887"/>
        <v>0.1</v>
      </c>
      <c r="JU985">
        <f t="shared" si="888"/>
        <v>0</v>
      </c>
      <c r="JV985">
        <f t="shared" si="888"/>
        <v>0</v>
      </c>
      <c r="JW985">
        <f t="shared" si="889"/>
        <v>0</v>
      </c>
      <c r="JY985">
        <f t="shared" si="890"/>
        <v>1.2500000000000001E-2</v>
      </c>
      <c r="JZ985">
        <f t="shared" si="891"/>
        <v>0.04</v>
      </c>
      <c r="KA985">
        <f t="shared" si="892"/>
        <v>0</v>
      </c>
      <c r="KB985">
        <f t="shared" si="892"/>
        <v>1.4999999999999999E-2</v>
      </c>
      <c r="KC985">
        <f t="shared" si="893"/>
        <v>0.04</v>
      </c>
      <c r="KD985">
        <f t="shared" si="918"/>
        <v>7.4999999999999997E-3</v>
      </c>
      <c r="KE985">
        <f t="shared" si="918"/>
        <v>0.03</v>
      </c>
      <c r="KF985">
        <f t="shared" si="918"/>
        <v>0.03</v>
      </c>
      <c r="KG985">
        <f t="shared" si="917"/>
        <v>0</v>
      </c>
      <c r="KH985">
        <f t="shared" si="917"/>
        <v>1.4999999999999999E-2</v>
      </c>
      <c r="KI985">
        <f t="shared" si="917"/>
        <v>2.2499999999999999E-2</v>
      </c>
      <c r="KJ985">
        <f t="shared" si="860"/>
        <v>0.03</v>
      </c>
      <c r="KK985">
        <f t="shared" si="894"/>
        <v>0.02</v>
      </c>
      <c r="KL985">
        <f t="shared" si="895"/>
        <v>0.02</v>
      </c>
      <c r="KM985" s="5">
        <f t="shared" si="896"/>
        <v>0.05</v>
      </c>
      <c r="KN985">
        <f t="shared" si="897"/>
        <v>0</v>
      </c>
      <c r="KO985">
        <f t="shared" si="897"/>
        <v>0</v>
      </c>
      <c r="KP985">
        <f t="shared" si="898"/>
        <v>0.06</v>
      </c>
      <c r="KQ985">
        <f t="shared" si="899"/>
        <v>2.2499999999999999E-2</v>
      </c>
      <c r="KR985" s="6">
        <f t="shared" si="900"/>
        <v>3.1666666666666662E-2</v>
      </c>
      <c r="KS985">
        <f t="shared" si="901"/>
        <v>0.03</v>
      </c>
      <c r="KT985">
        <f t="shared" si="902"/>
        <v>0.03</v>
      </c>
      <c r="KU985">
        <f t="shared" si="903"/>
        <v>0.04</v>
      </c>
      <c r="KV985">
        <f t="shared" si="904"/>
        <v>0.05</v>
      </c>
      <c r="KW985">
        <f t="shared" si="905"/>
        <v>0.01</v>
      </c>
      <c r="KX985">
        <f t="shared" si="906"/>
        <v>0</v>
      </c>
      <c r="KY985">
        <f t="shared" si="907"/>
        <v>0.03</v>
      </c>
      <c r="KZ985">
        <f t="shared" si="908"/>
        <v>0.03</v>
      </c>
      <c r="LA985">
        <f t="shared" si="909"/>
        <v>0</v>
      </c>
      <c r="LB985">
        <f t="shared" si="909"/>
        <v>0</v>
      </c>
      <c r="LC985">
        <f t="shared" si="910"/>
        <v>0</v>
      </c>
      <c r="LE985" t="str">
        <f t="shared" si="916"/>
        <v>Burkina Faso</v>
      </c>
      <c r="LF985">
        <f t="shared" si="911"/>
        <v>0.495</v>
      </c>
      <c r="LG985" s="6">
        <f t="shared" si="912"/>
        <v>0.80583333333333329</v>
      </c>
      <c r="LH985">
        <f t="shared" si="913"/>
        <v>0.79500000000000004</v>
      </c>
      <c r="LI985" s="6">
        <f t="shared" si="914"/>
        <v>0.66666666666666685</v>
      </c>
      <c r="LJ985">
        <f t="shared" si="915"/>
        <v>0</v>
      </c>
    </row>
    <row r="986" spans="1:322" x14ac:dyDescent="0.35">
      <c r="A986" s="8">
        <v>44879</v>
      </c>
      <c r="B986" t="s">
        <v>5286</v>
      </c>
      <c r="D986" s="24" t="s">
        <v>321</v>
      </c>
      <c r="E986" s="24" t="s">
        <v>262</v>
      </c>
      <c r="F986" s="24">
        <v>26</v>
      </c>
      <c r="G986" s="24" t="s">
        <v>258</v>
      </c>
      <c r="H986" s="24" t="s">
        <v>322</v>
      </c>
      <c r="I986" s="24" t="s">
        <v>207</v>
      </c>
      <c r="J986" s="24" t="s">
        <v>536</v>
      </c>
      <c r="K986" s="25">
        <v>44538</v>
      </c>
      <c r="L986" s="25">
        <v>44538</v>
      </c>
      <c r="M986" s="25">
        <v>44545</v>
      </c>
      <c r="N986" s="24" t="s">
        <v>261</v>
      </c>
      <c r="O986" s="24" t="s">
        <v>261</v>
      </c>
      <c r="P986" s="24" t="s">
        <v>261</v>
      </c>
      <c r="Q986" s="24" t="s">
        <v>324</v>
      </c>
      <c r="R986" s="25">
        <v>44547</v>
      </c>
      <c r="S986" s="25">
        <v>44547</v>
      </c>
      <c r="T986" s="24" t="s">
        <v>263</v>
      </c>
      <c r="U986" s="24" t="s">
        <v>261</v>
      </c>
      <c r="V986" s="25" t="s">
        <v>262</v>
      </c>
      <c r="W986" s="24" t="s">
        <v>261</v>
      </c>
      <c r="X986" s="25" t="s">
        <v>262</v>
      </c>
      <c r="Y986" s="24" t="s">
        <v>263</v>
      </c>
      <c r="Z986" s="25">
        <v>44883</v>
      </c>
      <c r="AA986" s="24" t="s">
        <v>264</v>
      </c>
      <c r="AB986" s="24" t="s">
        <v>265</v>
      </c>
      <c r="AC986" s="24" t="s">
        <v>5287</v>
      </c>
      <c r="AD986" s="24" t="s">
        <v>267</v>
      </c>
      <c r="AE986" s="24" t="s">
        <v>473</v>
      </c>
      <c r="AF986" s="24" t="s">
        <v>687</v>
      </c>
      <c r="AG986" s="31">
        <v>235000</v>
      </c>
      <c r="AH986" s="24" t="s">
        <v>263</v>
      </c>
      <c r="AI986" s="24">
        <v>44859</v>
      </c>
      <c r="AJ986" s="25">
        <v>44864</v>
      </c>
      <c r="AK986" s="24" t="s">
        <v>268</v>
      </c>
      <c r="AL986" s="24" t="s">
        <v>994</v>
      </c>
      <c r="AM986" s="24" t="s">
        <v>2036</v>
      </c>
      <c r="AN986" s="24" t="s">
        <v>2037</v>
      </c>
      <c r="AO986" s="24" t="s">
        <v>261</v>
      </c>
      <c r="AP986" s="24" t="s">
        <v>261</v>
      </c>
      <c r="AQ986" s="25" t="s">
        <v>262</v>
      </c>
      <c r="AR986" s="24" t="s">
        <v>261</v>
      </c>
      <c r="AS986" s="25" t="s">
        <v>262</v>
      </c>
      <c r="AT986" s="24" t="s">
        <v>261</v>
      </c>
      <c r="AU986" s="25" t="s">
        <v>262</v>
      </c>
      <c r="AV986" s="24" t="s">
        <v>261</v>
      </c>
      <c r="AW986" s="25" t="s">
        <v>262</v>
      </c>
      <c r="AX986" s="24" t="s">
        <v>261</v>
      </c>
      <c r="AY986" s="25" t="s">
        <v>262</v>
      </c>
      <c r="AZ986" s="27" t="s">
        <v>262</v>
      </c>
      <c r="BA986" s="27" t="s">
        <v>262</v>
      </c>
      <c r="BB986" s="24" t="s">
        <v>261</v>
      </c>
      <c r="BC986" s="25" t="s">
        <v>262</v>
      </c>
      <c r="BD986" s="24" t="s">
        <v>261</v>
      </c>
      <c r="BE986" s="26" t="s">
        <v>262</v>
      </c>
      <c r="BF986" t="s">
        <v>536</v>
      </c>
      <c r="BG986" s="9" t="s">
        <v>571</v>
      </c>
      <c r="BH986" t="s">
        <v>208</v>
      </c>
      <c r="BI986" t="s">
        <v>273</v>
      </c>
      <c r="BJ986" t="s">
        <v>210</v>
      </c>
      <c r="BK986" t="s">
        <v>329</v>
      </c>
      <c r="BL986" t="s">
        <v>212</v>
      </c>
      <c r="BM986" t="s">
        <v>3447</v>
      </c>
      <c r="BN986" t="s">
        <v>214</v>
      </c>
      <c r="BO986" t="s">
        <v>331</v>
      </c>
      <c r="BP986" t="s">
        <v>277</v>
      </c>
      <c r="BQ986" t="s">
        <v>216</v>
      </c>
      <c r="BR986" t="s">
        <v>3543</v>
      </c>
      <c r="BS986" t="s">
        <v>1132</v>
      </c>
      <c r="BT986" t="s">
        <v>3543</v>
      </c>
      <c r="BU986" t="s">
        <v>3543</v>
      </c>
      <c r="BV986" t="s">
        <v>214</v>
      </c>
      <c r="CG986" t="s">
        <v>219</v>
      </c>
      <c r="CI986" t="s">
        <v>333</v>
      </c>
      <c r="CJ986" t="s">
        <v>5288</v>
      </c>
      <c r="CL986" t="s">
        <v>222</v>
      </c>
      <c r="CN986" t="s">
        <v>283</v>
      </c>
      <c r="CP986" t="s">
        <v>284</v>
      </c>
      <c r="CQ986" t="s">
        <v>224</v>
      </c>
      <c r="CR986" t="s">
        <v>250</v>
      </c>
      <c r="CT986" t="s">
        <v>214</v>
      </c>
      <c r="CV986" t="s">
        <v>244</v>
      </c>
      <c r="CX986" t="s">
        <v>287</v>
      </c>
      <c r="CZ986" t="s">
        <v>219</v>
      </c>
      <c r="DB986" t="s">
        <v>230</v>
      </c>
      <c r="DC986" t="s">
        <v>230</v>
      </c>
      <c r="DD986" t="s">
        <v>219</v>
      </c>
      <c r="DI986" t="s">
        <v>338</v>
      </c>
      <c r="DK986" t="s">
        <v>233</v>
      </c>
      <c r="DM986" t="s">
        <v>214</v>
      </c>
      <c r="DO986" t="s">
        <v>414</v>
      </c>
      <c r="DP986" t="s">
        <v>2302</v>
      </c>
      <c r="DT986" t="s">
        <v>219</v>
      </c>
      <c r="DX986" t="s">
        <v>242</v>
      </c>
      <c r="DZ986" t="s">
        <v>400</v>
      </c>
      <c r="EA986" t="s">
        <v>242</v>
      </c>
      <c r="EC986" t="s">
        <v>389</v>
      </c>
      <c r="EE986" t="s">
        <v>214</v>
      </c>
      <c r="EG986" t="s">
        <v>214</v>
      </c>
      <c r="EK986" t="s">
        <v>242</v>
      </c>
      <c r="EM986" t="s">
        <v>240</v>
      </c>
      <c r="EO986" t="s">
        <v>240</v>
      </c>
      <c r="EQ986" t="s">
        <v>214</v>
      </c>
      <c r="ER986" t="s">
        <v>241</v>
      </c>
      <c r="ES986" t="s">
        <v>237</v>
      </c>
      <c r="ET986" t="s">
        <v>241</v>
      </c>
      <c r="EU986" t="s">
        <v>389</v>
      </c>
      <c r="EV986" t="s">
        <v>241</v>
      </c>
      <c r="EW986" t="s">
        <v>310</v>
      </c>
      <c r="EX986" t="s">
        <v>241</v>
      </c>
      <c r="EY986" t="s">
        <v>389</v>
      </c>
      <c r="EZ986" t="s">
        <v>241</v>
      </c>
      <c r="FA986" t="s">
        <v>241</v>
      </c>
      <c r="FB986" t="s">
        <v>241</v>
      </c>
      <c r="FC986" t="s">
        <v>242</v>
      </c>
      <c r="FD986" t="s">
        <v>241</v>
      </c>
      <c r="FE986" t="s">
        <v>286</v>
      </c>
      <c r="FF986" t="s">
        <v>241</v>
      </c>
      <c r="FG986" t="s">
        <v>242</v>
      </c>
      <c r="FH986" t="s">
        <v>241</v>
      </c>
      <c r="FI986" t="s">
        <v>214</v>
      </c>
      <c r="FJ986" t="s">
        <v>241</v>
      </c>
      <c r="FK986" t="s">
        <v>214</v>
      </c>
      <c r="FL986" t="s">
        <v>241</v>
      </c>
      <c r="FM986" t="s">
        <v>292</v>
      </c>
      <c r="FN986" t="s">
        <v>241</v>
      </c>
      <c r="FO986" t="s">
        <v>219</v>
      </c>
      <c r="FP986" t="s">
        <v>241</v>
      </c>
      <c r="FQ986" t="s">
        <v>241</v>
      </c>
      <c r="FR986" t="s">
        <v>241</v>
      </c>
      <c r="FS986" t="s">
        <v>241</v>
      </c>
      <c r="FT986" t="s">
        <v>241</v>
      </c>
      <c r="FU986" t="s">
        <v>219</v>
      </c>
      <c r="FV986" t="s">
        <v>241</v>
      </c>
      <c r="FW986" t="s">
        <v>241</v>
      </c>
      <c r="FX986" t="s">
        <v>241</v>
      </c>
      <c r="FY986" t="s">
        <v>241</v>
      </c>
      <c r="FZ986" t="s">
        <v>341</v>
      </c>
      <c r="GA986" t="s">
        <v>241</v>
      </c>
      <c r="GB986" t="s">
        <v>227</v>
      </c>
      <c r="GC986" t="s">
        <v>241</v>
      </c>
      <c r="GD986" t="s">
        <v>293</v>
      </c>
      <c r="GE986" t="s">
        <v>241</v>
      </c>
      <c r="GF986" t="s">
        <v>241</v>
      </c>
      <c r="GG986" t="s">
        <v>244</v>
      </c>
      <c r="GH986" t="s">
        <v>241</v>
      </c>
      <c r="GI986" t="s">
        <v>241</v>
      </c>
      <c r="GJ986" t="s">
        <v>244</v>
      </c>
      <c r="GK986" t="s">
        <v>241</v>
      </c>
      <c r="GL986" t="s">
        <v>227</v>
      </c>
      <c r="GM986" t="s">
        <v>241</v>
      </c>
      <c r="GN986" t="s">
        <v>219</v>
      </c>
      <c r="GO986" t="s">
        <v>241</v>
      </c>
      <c r="GP986" t="s">
        <v>295</v>
      </c>
      <c r="GQ986" t="s">
        <v>241</v>
      </c>
      <c r="GR986" t="s">
        <v>295</v>
      </c>
      <c r="GS986" t="s">
        <v>214</v>
      </c>
      <c r="GT986" t="s">
        <v>241</v>
      </c>
      <c r="GU986" t="s">
        <v>241</v>
      </c>
      <c r="GV986" t="s">
        <v>241</v>
      </c>
      <c r="GW986" t="s">
        <v>404</v>
      </c>
      <c r="GX986" t="s">
        <v>296</v>
      </c>
      <c r="GY986" t="s">
        <v>254</v>
      </c>
      <c r="GZ986" t="s">
        <v>241</v>
      </c>
      <c r="HA986" t="s">
        <v>298</v>
      </c>
      <c r="HB986" t="s">
        <v>241</v>
      </c>
      <c r="HC986" t="s">
        <v>241</v>
      </c>
      <c r="HD986" t="s">
        <v>241</v>
      </c>
      <c r="HE986" t="s">
        <v>241</v>
      </c>
      <c r="HF986" t="s">
        <v>241</v>
      </c>
      <c r="HG986" t="s">
        <v>241</v>
      </c>
      <c r="HH986" t="s">
        <v>241</v>
      </c>
      <c r="HI986" t="s">
        <v>241</v>
      </c>
      <c r="HJ986" t="s">
        <v>219</v>
      </c>
      <c r="HK986" t="s">
        <v>241</v>
      </c>
      <c r="HL986" s="12"/>
      <c r="HM986">
        <v>0.75</v>
      </c>
      <c r="HN986">
        <v>0.5</v>
      </c>
      <c r="HO986">
        <v>1</v>
      </c>
      <c r="HP986">
        <v>0.75</v>
      </c>
      <c r="HQ986">
        <v>1</v>
      </c>
      <c r="HR986">
        <v>0.25</v>
      </c>
      <c r="HS986">
        <v>1</v>
      </c>
      <c r="HT986">
        <v>1</v>
      </c>
      <c r="HU986">
        <v>1</v>
      </c>
      <c r="HV986">
        <v>0.75</v>
      </c>
      <c r="HW986">
        <v>0.75</v>
      </c>
      <c r="HX986">
        <v>1</v>
      </c>
      <c r="HY986">
        <v>1</v>
      </c>
      <c r="HZ986">
        <v>0.75</v>
      </c>
      <c r="IA986" s="4">
        <v>1</v>
      </c>
      <c r="IB986">
        <v>0.5</v>
      </c>
      <c r="IC986">
        <v>1</v>
      </c>
      <c r="ID986">
        <v>1</v>
      </c>
      <c r="IE986">
        <v>0.75</v>
      </c>
      <c r="IG986">
        <v>0.75</v>
      </c>
      <c r="IH986">
        <v>0.75</v>
      </c>
      <c r="II986">
        <v>1</v>
      </c>
      <c r="IJ986">
        <v>1</v>
      </c>
      <c r="IK986">
        <v>1</v>
      </c>
      <c r="IL986">
        <v>1</v>
      </c>
      <c r="IM986">
        <v>0.75</v>
      </c>
      <c r="IN986">
        <v>1</v>
      </c>
      <c r="IO986">
        <v>1</v>
      </c>
      <c r="IQ986">
        <v>0</v>
      </c>
      <c r="IS986">
        <f t="shared" si="862"/>
        <v>0.11249999999999999</v>
      </c>
      <c r="IT986">
        <f t="shared" si="863"/>
        <v>0.06</v>
      </c>
      <c r="IU986">
        <f t="shared" si="864"/>
        <v>0.08</v>
      </c>
      <c r="IV986">
        <f t="shared" si="865"/>
        <v>7.5000000000000011E-2</v>
      </c>
      <c r="IW986">
        <f t="shared" si="866"/>
        <v>0.08</v>
      </c>
      <c r="IX986">
        <f t="shared" si="867"/>
        <v>3.2500000000000001E-2</v>
      </c>
      <c r="IY986">
        <f t="shared" si="868"/>
        <v>0.1</v>
      </c>
      <c r="IZ986">
        <f t="shared" si="869"/>
        <v>0.11</v>
      </c>
      <c r="JA986">
        <f t="shared" si="870"/>
        <v>0.13</v>
      </c>
      <c r="JB986">
        <f t="shared" si="871"/>
        <v>7.5000000000000011E-2</v>
      </c>
      <c r="JC986">
        <f t="shared" si="872"/>
        <v>0.09</v>
      </c>
      <c r="JD986">
        <f t="shared" si="873"/>
        <v>0.11</v>
      </c>
      <c r="JE986">
        <f t="shared" si="874"/>
        <v>7.0000000000000007E-2</v>
      </c>
      <c r="JF986">
        <f t="shared" si="875"/>
        <v>0.09</v>
      </c>
      <c r="JG986" s="5">
        <f t="shared" si="876"/>
        <v>0.05</v>
      </c>
      <c r="JH986">
        <f t="shared" si="877"/>
        <v>0</v>
      </c>
      <c r="JI986">
        <f t="shared" si="877"/>
        <v>0</v>
      </c>
      <c r="JJ986">
        <f t="shared" si="878"/>
        <v>0.2</v>
      </c>
      <c r="JK986">
        <f t="shared" si="879"/>
        <v>0.11249999999999999</v>
      </c>
      <c r="JL986" s="6">
        <f t="shared" si="880"/>
        <v>6.6666666666666666E-2</v>
      </c>
      <c r="JM986">
        <f t="shared" si="881"/>
        <v>0.09</v>
      </c>
      <c r="JN986">
        <f t="shared" si="882"/>
        <v>3.7500000000000006E-2</v>
      </c>
      <c r="JO986">
        <f t="shared" si="883"/>
        <v>0.15</v>
      </c>
      <c r="JP986">
        <f t="shared" si="884"/>
        <v>0.1</v>
      </c>
      <c r="JQ986">
        <f t="shared" si="885"/>
        <v>0.12</v>
      </c>
      <c r="JR986">
        <f t="shared" si="886"/>
        <v>0.11</v>
      </c>
      <c r="JS986">
        <f t="shared" si="887"/>
        <v>7.5000000000000011E-2</v>
      </c>
      <c r="JT986">
        <f t="shared" si="887"/>
        <v>0.1</v>
      </c>
      <c r="JU986">
        <f t="shared" si="888"/>
        <v>1</v>
      </c>
      <c r="JV986">
        <f t="shared" si="888"/>
        <v>0</v>
      </c>
      <c r="JW986">
        <f t="shared" si="889"/>
        <v>0.15</v>
      </c>
      <c r="JY986">
        <f t="shared" si="890"/>
        <v>3.7500000000000006E-2</v>
      </c>
      <c r="JZ986">
        <f t="shared" si="891"/>
        <v>0.04</v>
      </c>
      <c r="KA986">
        <f t="shared" si="892"/>
        <v>0.02</v>
      </c>
      <c r="KB986">
        <f t="shared" si="892"/>
        <v>1.4999999999999999E-2</v>
      </c>
      <c r="KC986">
        <f t="shared" si="893"/>
        <v>0.04</v>
      </c>
      <c r="KD986">
        <f t="shared" si="918"/>
        <v>7.4999999999999997E-3</v>
      </c>
      <c r="KE986">
        <f t="shared" si="918"/>
        <v>0.03</v>
      </c>
      <c r="KF986">
        <f t="shared" si="918"/>
        <v>0.03</v>
      </c>
      <c r="KG986">
        <f t="shared" si="917"/>
        <v>0.03</v>
      </c>
      <c r="KH986">
        <f t="shared" si="917"/>
        <v>2.2499999999999999E-2</v>
      </c>
      <c r="KI986">
        <f t="shared" si="917"/>
        <v>2.2499999999999999E-2</v>
      </c>
      <c r="KJ986">
        <f t="shared" si="860"/>
        <v>0.03</v>
      </c>
      <c r="KK986">
        <f t="shared" si="894"/>
        <v>0.02</v>
      </c>
      <c r="KL986">
        <f t="shared" si="895"/>
        <v>0.03</v>
      </c>
      <c r="KM986" s="5">
        <f t="shared" si="896"/>
        <v>0.05</v>
      </c>
      <c r="KN986">
        <f t="shared" si="897"/>
        <v>0</v>
      </c>
      <c r="KO986">
        <f t="shared" si="897"/>
        <v>0</v>
      </c>
      <c r="KP986">
        <f t="shared" si="898"/>
        <v>0.06</v>
      </c>
      <c r="KQ986">
        <f t="shared" si="899"/>
        <v>2.2499999999999999E-2</v>
      </c>
      <c r="KR986" s="6">
        <f t="shared" si="900"/>
        <v>3.3333333333333333E-2</v>
      </c>
      <c r="KS986">
        <f t="shared" si="901"/>
        <v>0.03</v>
      </c>
      <c r="KT986">
        <f t="shared" si="902"/>
        <v>2.2499999999999999E-2</v>
      </c>
      <c r="KU986">
        <f t="shared" si="903"/>
        <v>0.04</v>
      </c>
      <c r="KV986">
        <f t="shared" si="904"/>
        <v>0.05</v>
      </c>
      <c r="KW986">
        <f t="shared" si="905"/>
        <v>0.01</v>
      </c>
      <c r="KX986">
        <f t="shared" si="906"/>
        <v>0</v>
      </c>
      <c r="KY986">
        <f t="shared" si="907"/>
        <v>0.03</v>
      </c>
      <c r="KZ986">
        <f t="shared" si="908"/>
        <v>0.03</v>
      </c>
      <c r="LA986">
        <f t="shared" si="909"/>
        <v>1</v>
      </c>
      <c r="LB986">
        <f t="shared" si="909"/>
        <v>0</v>
      </c>
      <c r="LC986">
        <f t="shared" si="910"/>
        <v>0.1</v>
      </c>
      <c r="LE986" t="str">
        <f t="shared" si="916"/>
        <v>Burkina Faso</v>
      </c>
      <c r="LF986">
        <f t="shared" si="911"/>
        <v>0.78</v>
      </c>
      <c r="LG986" s="6">
        <f t="shared" si="912"/>
        <v>0.86416666666666675</v>
      </c>
      <c r="LH986">
        <f t="shared" si="913"/>
        <v>0.93249999999999988</v>
      </c>
      <c r="LI986" s="6">
        <f t="shared" si="914"/>
        <v>0.8533333333333335</v>
      </c>
      <c r="LJ986">
        <f t="shared" si="915"/>
        <v>0</v>
      </c>
    </row>
    <row r="987" spans="1:322" x14ac:dyDescent="0.35">
      <c r="A987" s="8">
        <v>44872</v>
      </c>
      <c r="B987" t="s">
        <v>5289</v>
      </c>
      <c r="D987" s="27" t="s">
        <v>321</v>
      </c>
      <c r="E987" s="27" t="s">
        <v>262</v>
      </c>
      <c r="F987" s="27">
        <v>26</v>
      </c>
      <c r="G987" s="27" t="s">
        <v>258</v>
      </c>
      <c r="H987" s="27" t="s">
        <v>322</v>
      </c>
      <c r="I987" s="27" t="s">
        <v>207</v>
      </c>
      <c r="J987" s="27" t="s">
        <v>536</v>
      </c>
      <c r="K987" s="28">
        <v>44538</v>
      </c>
      <c r="L987" s="28">
        <v>44538</v>
      </c>
      <c r="M987" s="28">
        <v>44545</v>
      </c>
      <c r="N987" s="27" t="s">
        <v>261</v>
      </c>
      <c r="O987" s="27" t="s">
        <v>261</v>
      </c>
      <c r="P987" s="27" t="s">
        <v>261</v>
      </c>
      <c r="Q987" s="27" t="s">
        <v>324</v>
      </c>
      <c r="R987" s="28">
        <v>44547</v>
      </c>
      <c r="S987" s="28">
        <v>44547</v>
      </c>
      <c r="T987" s="27" t="s">
        <v>263</v>
      </c>
      <c r="U987" s="27" t="s">
        <v>261</v>
      </c>
      <c r="V987" s="28" t="s">
        <v>262</v>
      </c>
      <c r="W987" s="27" t="s">
        <v>261</v>
      </c>
      <c r="X987" s="28" t="s">
        <v>262</v>
      </c>
      <c r="Y987" s="27" t="s">
        <v>263</v>
      </c>
      <c r="Z987" s="28">
        <v>44722</v>
      </c>
      <c r="AA987" s="27" t="s">
        <v>264</v>
      </c>
      <c r="AB987" s="27" t="s">
        <v>265</v>
      </c>
      <c r="AC987" s="27" t="s">
        <v>3416</v>
      </c>
      <c r="AD987" s="27" t="s">
        <v>267</v>
      </c>
      <c r="AE987" s="27" t="s">
        <v>473</v>
      </c>
      <c r="AF987" s="27" t="s">
        <v>687</v>
      </c>
      <c r="AG987" s="29">
        <v>235000</v>
      </c>
      <c r="AH987" s="27" t="s">
        <v>263</v>
      </c>
      <c r="AI987" s="27">
        <v>44859</v>
      </c>
      <c r="AJ987" s="28">
        <v>44864</v>
      </c>
      <c r="AK987" s="27" t="s">
        <v>268</v>
      </c>
      <c r="AL987" s="27" t="s">
        <v>994</v>
      </c>
      <c r="AM987" s="27" t="s">
        <v>2036</v>
      </c>
      <c r="AN987" s="27" t="s">
        <v>2037</v>
      </c>
      <c r="AO987" s="27" t="s">
        <v>261</v>
      </c>
      <c r="AP987" s="27" t="s">
        <v>261</v>
      </c>
      <c r="AQ987" s="28" t="s">
        <v>262</v>
      </c>
      <c r="AR987" s="27" t="s">
        <v>261</v>
      </c>
      <c r="AS987" s="28" t="s">
        <v>262</v>
      </c>
      <c r="AT987" s="27" t="s">
        <v>261</v>
      </c>
      <c r="AU987" s="28" t="s">
        <v>262</v>
      </c>
      <c r="AV987" s="27" t="s">
        <v>261</v>
      </c>
      <c r="AW987" s="28" t="s">
        <v>262</v>
      </c>
      <c r="AX987" s="27" t="s">
        <v>261</v>
      </c>
      <c r="AY987" s="28" t="s">
        <v>262</v>
      </c>
      <c r="AZ987" s="27" t="s">
        <v>262</v>
      </c>
      <c r="BA987" s="27" t="s">
        <v>262</v>
      </c>
      <c r="BB987" s="27" t="s">
        <v>261</v>
      </c>
      <c r="BC987" s="28" t="s">
        <v>262</v>
      </c>
      <c r="BD987" s="27" t="s">
        <v>261</v>
      </c>
      <c r="BE987" s="30" t="s">
        <v>262</v>
      </c>
      <c r="BF987" t="s">
        <v>536</v>
      </c>
      <c r="BG987" s="9" t="s">
        <v>571</v>
      </c>
      <c r="BH987" t="s">
        <v>208</v>
      </c>
      <c r="BI987" t="s">
        <v>273</v>
      </c>
      <c r="BJ987" t="s">
        <v>210</v>
      </c>
      <c r="BK987" t="s">
        <v>329</v>
      </c>
      <c r="BL987" t="s">
        <v>212</v>
      </c>
      <c r="BM987" t="s">
        <v>3447</v>
      </c>
      <c r="BN987" t="s">
        <v>214</v>
      </c>
      <c r="BO987" t="s">
        <v>331</v>
      </c>
      <c r="BQ987" t="s">
        <v>216</v>
      </c>
      <c r="BR987" t="s">
        <v>1131</v>
      </c>
      <c r="BS987" t="s">
        <v>1132</v>
      </c>
      <c r="BT987" t="s">
        <v>1131</v>
      </c>
      <c r="BU987" t="s">
        <v>1131</v>
      </c>
      <c r="BV987" t="s">
        <v>214</v>
      </c>
      <c r="CG987" t="s">
        <v>219</v>
      </c>
      <c r="CI987" t="s">
        <v>333</v>
      </c>
      <c r="CJ987" t="s">
        <v>5290</v>
      </c>
      <c r="CL987" t="s">
        <v>222</v>
      </c>
      <c r="CN987" t="s">
        <v>283</v>
      </c>
      <c r="CP987" t="s">
        <v>284</v>
      </c>
      <c r="CQ987" t="s">
        <v>225</v>
      </c>
      <c r="CR987" t="s">
        <v>244</v>
      </c>
      <c r="CT987" t="s">
        <v>214</v>
      </c>
      <c r="CV987" t="s">
        <v>227</v>
      </c>
      <c r="CX987" t="s">
        <v>287</v>
      </c>
      <c r="CZ987" t="s">
        <v>219</v>
      </c>
      <c r="DB987" t="s">
        <v>230</v>
      </c>
      <c r="DC987" t="s">
        <v>230</v>
      </c>
      <c r="DD987" t="s">
        <v>219</v>
      </c>
      <c r="DI987" t="s">
        <v>338</v>
      </c>
      <c r="DK987" t="s">
        <v>237</v>
      </c>
      <c r="DM987" t="s">
        <v>214</v>
      </c>
      <c r="DO987" t="s">
        <v>414</v>
      </c>
      <c r="DP987" t="s">
        <v>355</v>
      </c>
      <c r="DT987" t="s">
        <v>214</v>
      </c>
      <c r="DV987" t="s">
        <v>746</v>
      </c>
      <c r="DX987" t="s">
        <v>242</v>
      </c>
      <c r="DZ987" t="s">
        <v>400</v>
      </c>
      <c r="EA987" t="s">
        <v>242</v>
      </c>
      <c r="EC987" t="s">
        <v>389</v>
      </c>
      <c r="EE987" t="s">
        <v>214</v>
      </c>
      <c r="EG987" t="s">
        <v>214</v>
      </c>
      <c r="EK987" t="s">
        <v>242</v>
      </c>
      <c r="EM987" t="s">
        <v>240</v>
      </c>
      <c r="EO987" t="s">
        <v>240</v>
      </c>
      <c r="EQ987" t="s">
        <v>214</v>
      </c>
      <c r="ER987" t="s">
        <v>241</v>
      </c>
      <c r="ES987" t="s">
        <v>237</v>
      </c>
      <c r="ET987" t="s">
        <v>241</v>
      </c>
      <c r="EU987" t="s">
        <v>389</v>
      </c>
      <c r="EV987" t="s">
        <v>241</v>
      </c>
      <c r="EW987" t="s">
        <v>310</v>
      </c>
      <c r="EX987" t="s">
        <v>241</v>
      </c>
      <c r="EY987" t="s">
        <v>242</v>
      </c>
      <c r="EZ987" t="s">
        <v>241</v>
      </c>
      <c r="FA987" t="s">
        <v>241</v>
      </c>
      <c r="FB987" t="s">
        <v>241</v>
      </c>
      <c r="FC987" t="s">
        <v>242</v>
      </c>
      <c r="FD987" t="s">
        <v>241</v>
      </c>
      <c r="FE987" t="s">
        <v>286</v>
      </c>
      <c r="FF987" t="s">
        <v>241</v>
      </c>
      <c r="FG987" t="s">
        <v>242</v>
      </c>
      <c r="FH987" t="s">
        <v>241</v>
      </c>
      <c r="FI987" t="s">
        <v>214</v>
      </c>
      <c r="FJ987" t="s">
        <v>241</v>
      </c>
      <c r="FK987" t="s">
        <v>214</v>
      </c>
      <c r="FL987" t="s">
        <v>241</v>
      </c>
      <c r="FM987" t="s">
        <v>292</v>
      </c>
      <c r="FN987" t="s">
        <v>241</v>
      </c>
      <c r="FO987" t="s">
        <v>219</v>
      </c>
      <c r="FP987" t="s">
        <v>241</v>
      </c>
      <c r="FQ987" t="s">
        <v>241</v>
      </c>
      <c r="FR987" t="s">
        <v>241</v>
      </c>
      <c r="FS987" t="s">
        <v>241</v>
      </c>
      <c r="FT987" t="s">
        <v>241</v>
      </c>
      <c r="FU987" t="s">
        <v>219</v>
      </c>
      <c r="FV987" t="s">
        <v>241</v>
      </c>
      <c r="FW987" t="s">
        <v>241</v>
      </c>
      <c r="FX987" t="s">
        <v>241</v>
      </c>
      <c r="FY987" t="s">
        <v>241</v>
      </c>
      <c r="FZ987" t="s">
        <v>341</v>
      </c>
      <c r="GA987" t="s">
        <v>241</v>
      </c>
      <c r="GB987" t="s">
        <v>227</v>
      </c>
      <c r="GC987" t="s">
        <v>241</v>
      </c>
      <c r="GD987" t="s">
        <v>293</v>
      </c>
      <c r="GE987" t="s">
        <v>241</v>
      </c>
      <c r="GF987" t="s">
        <v>241</v>
      </c>
      <c r="GG987" t="s">
        <v>244</v>
      </c>
      <c r="GH987" t="s">
        <v>241</v>
      </c>
      <c r="GI987" t="s">
        <v>241</v>
      </c>
      <c r="GJ987" t="s">
        <v>244</v>
      </c>
      <c r="GK987" t="s">
        <v>241</v>
      </c>
      <c r="GL987" t="s">
        <v>227</v>
      </c>
      <c r="GM987" t="s">
        <v>241</v>
      </c>
      <c r="GN987" t="s">
        <v>219</v>
      </c>
      <c r="GO987" t="s">
        <v>241</v>
      </c>
      <c r="GP987" t="s">
        <v>295</v>
      </c>
      <c r="GQ987" t="s">
        <v>241</v>
      </c>
      <c r="GR987" t="s">
        <v>295</v>
      </c>
      <c r="GS987" t="s">
        <v>214</v>
      </c>
      <c r="GT987" t="s">
        <v>241</v>
      </c>
      <c r="GU987" t="s">
        <v>241</v>
      </c>
      <c r="GV987" t="s">
        <v>241</v>
      </c>
      <c r="GW987" t="s">
        <v>404</v>
      </c>
      <c r="GX987" t="s">
        <v>296</v>
      </c>
      <c r="GY987" t="s">
        <v>314</v>
      </c>
      <c r="GZ987" t="s">
        <v>241</v>
      </c>
      <c r="HA987" t="s">
        <v>298</v>
      </c>
      <c r="HB987" t="s">
        <v>241</v>
      </c>
      <c r="HC987" t="s">
        <v>241</v>
      </c>
      <c r="HD987" t="s">
        <v>241</v>
      </c>
      <c r="HE987" t="s">
        <v>241</v>
      </c>
      <c r="HF987" t="s">
        <v>241</v>
      </c>
      <c r="HG987" t="s">
        <v>241</v>
      </c>
      <c r="HH987" t="s">
        <v>241</v>
      </c>
      <c r="HI987" t="s">
        <v>241</v>
      </c>
      <c r="HJ987" t="s">
        <v>219</v>
      </c>
      <c r="HK987" t="s">
        <v>241</v>
      </c>
      <c r="HL987" s="12"/>
      <c r="HM987">
        <v>0.75</v>
      </c>
      <c r="HN987">
        <v>0.75</v>
      </c>
      <c r="HO987">
        <v>1</v>
      </c>
      <c r="HP987">
        <v>1</v>
      </c>
      <c r="HQ987">
        <v>1</v>
      </c>
      <c r="HR987">
        <v>0.5</v>
      </c>
      <c r="HS987">
        <v>1</v>
      </c>
      <c r="HT987">
        <v>1</v>
      </c>
      <c r="HU987">
        <v>0</v>
      </c>
      <c r="HV987">
        <v>0.75</v>
      </c>
      <c r="HW987">
        <v>0.75</v>
      </c>
      <c r="HX987">
        <v>1</v>
      </c>
      <c r="HY987">
        <v>1</v>
      </c>
      <c r="HZ987">
        <v>0.75</v>
      </c>
      <c r="IA987" s="4">
        <v>1</v>
      </c>
      <c r="IB987">
        <v>0.5</v>
      </c>
      <c r="IC987">
        <v>1</v>
      </c>
      <c r="ID987">
        <v>0.75</v>
      </c>
      <c r="IE987">
        <v>0.75</v>
      </c>
      <c r="IG987">
        <v>0.75</v>
      </c>
      <c r="IH987">
        <v>0.75</v>
      </c>
      <c r="II987">
        <v>1</v>
      </c>
      <c r="IJ987">
        <v>1</v>
      </c>
      <c r="IK987">
        <v>1</v>
      </c>
      <c r="IL987">
        <v>1</v>
      </c>
      <c r="IM987">
        <v>0.75</v>
      </c>
      <c r="IN987">
        <v>1</v>
      </c>
      <c r="IO987">
        <v>1</v>
      </c>
      <c r="IQ987">
        <v>0</v>
      </c>
      <c r="IS987">
        <f t="shared" si="862"/>
        <v>0.11249999999999999</v>
      </c>
      <c r="IT987">
        <f t="shared" si="863"/>
        <v>0.09</v>
      </c>
      <c r="IU987">
        <f t="shared" si="864"/>
        <v>0.08</v>
      </c>
      <c r="IV987">
        <f t="shared" si="865"/>
        <v>0.1</v>
      </c>
      <c r="IW987">
        <f t="shared" si="866"/>
        <v>0.08</v>
      </c>
      <c r="IX987">
        <f t="shared" si="867"/>
        <v>6.5000000000000002E-2</v>
      </c>
      <c r="IY987">
        <f t="shared" si="868"/>
        <v>0.1</v>
      </c>
      <c r="IZ987">
        <f t="shared" si="869"/>
        <v>0.11</v>
      </c>
      <c r="JA987">
        <f t="shared" si="870"/>
        <v>0</v>
      </c>
      <c r="JB987">
        <f t="shared" si="871"/>
        <v>7.5000000000000011E-2</v>
      </c>
      <c r="JC987">
        <f t="shared" si="872"/>
        <v>0.09</v>
      </c>
      <c r="JD987">
        <f t="shared" si="873"/>
        <v>0.11</v>
      </c>
      <c r="JE987">
        <f t="shared" si="874"/>
        <v>7.0000000000000007E-2</v>
      </c>
      <c r="JF987">
        <f t="shared" si="875"/>
        <v>0.09</v>
      </c>
      <c r="JG987" s="5">
        <f t="shared" si="876"/>
        <v>0.05</v>
      </c>
      <c r="JH987">
        <f t="shared" si="877"/>
        <v>0</v>
      </c>
      <c r="JI987">
        <f t="shared" si="877"/>
        <v>0</v>
      </c>
      <c r="JJ987">
        <f t="shared" si="878"/>
        <v>0.15000000000000002</v>
      </c>
      <c r="JK987">
        <f t="shared" si="879"/>
        <v>0.11249999999999999</v>
      </c>
      <c r="JL987" s="6">
        <f t="shared" si="880"/>
        <v>6.3333333333333325E-2</v>
      </c>
      <c r="JM987">
        <f t="shared" si="881"/>
        <v>0.09</v>
      </c>
      <c r="JN987">
        <f t="shared" si="882"/>
        <v>3.7500000000000006E-2</v>
      </c>
      <c r="JO987">
        <f t="shared" si="883"/>
        <v>0.15</v>
      </c>
      <c r="JP987">
        <f t="shared" si="884"/>
        <v>0.1</v>
      </c>
      <c r="JQ987">
        <f t="shared" si="885"/>
        <v>0.12</v>
      </c>
      <c r="JR987">
        <f t="shared" si="886"/>
        <v>0.11</v>
      </c>
      <c r="JS987">
        <f t="shared" si="887"/>
        <v>7.5000000000000011E-2</v>
      </c>
      <c r="JT987">
        <f t="shared" si="887"/>
        <v>0.1</v>
      </c>
      <c r="JU987">
        <f t="shared" si="888"/>
        <v>1</v>
      </c>
      <c r="JV987">
        <f t="shared" si="888"/>
        <v>0</v>
      </c>
      <c r="JW987">
        <f t="shared" si="889"/>
        <v>0.15</v>
      </c>
      <c r="JY987">
        <f t="shared" si="890"/>
        <v>3.7500000000000006E-2</v>
      </c>
      <c r="JZ987">
        <f t="shared" si="891"/>
        <v>0.06</v>
      </c>
      <c r="KA987">
        <f t="shared" si="892"/>
        <v>0.02</v>
      </c>
      <c r="KB987">
        <f t="shared" si="892"/>
        <v>0.02</v>
      </c>
      <c r="KC987">
        <f t="shared" si="893"/>
        <v>0.04</v>
      </c>
      <c r="KD987">
        <f t="shared" si="918"/>
        <v>1.4999999999999999E-2</v>
      </c>
      <c r="KE987">
        <f t="shared" si="918"/>
        <v>0.03</v>
      </c>
      <c r="KF987">
        <f t="shared" si="918"/>
        <v>0.03</v>
      </c>
      <c r="KG987">
        <f t="shared" si="917"/>
        <v>0</v>
      </c>
      <c r="KH987">
        <f t="shared" si="917"/>
        <v>2.2499999999999999E-2</v>
      </c>
      <c r="KI987">
        <f t="shared" si="917"/>
        <v>2.2499999999999999E-2</v>
      </c>
      <c r="KJ987">
        <f t="shared" si="860"/>
        <v>0.03</v>
      </c>
      <c r="KK987">
        <f t="shared" si="894"/>
        <v>0.02</v>
      </c>
      <c r="KL987">
        <f t="shared" si="895"/>
        <v>0.03</v>
      </c>
      <c r="KM987" s="5">
        <f t="shared" si="896"/>
        <v>0.05</v>
      </c>
      <c r="KN987">
        <f t="shared" si="897"/>
        <v>0</v>
      </c>
      <c r="KO987">
        <f t="shared" si="897"/>
        <v>0</v>
      </c>
      <c r="KP987">
        <f t="shared" si="898"/>
        <v>4.4999999999999998E-2</v>
      </c>
      <c r="KQ987">
        <f t="shared" si="899"/>
        <v>2.2499999999999999E-2</v>
      </c>
      <c r="KR987" s="6">
        <f t="shared" si="900"/>
        <v>3.1666666666666662E-2</v>
      </c>
      <c r="KS987">
        <f t="shared" si="901"/>
        <v>0.03</v>
      </c>
      <c r="KT987">
        <f t="shared" si="902"/>
        <v>2.2499999999999999E-2</v>
      </c>
      <c r="KU987">
        <f t="shared" si="903"/>
        <v>0.04</v>
      </c>
      <c r="KV987">
        <f t="shared" si="904"/>
        <v>0.05</v>
      </c>
      <c r="KW987">
        <f t="shared" si="905"/>
        <v>0.01</v>
      </c>
      <c r="KX987">
        <f t="shared" si="906"/>
        <v>0</v>
      </c>
      <c r="KY987">
        <f t="shared" si="907"/>
        <v>0.03</v>
      </c>
      <c r="KZ987">
        <f t="shared" si="908"/>
        <v>0.03</v>
      </c>
      <c r="LA987">
        <f t="shared" si="909"/>
        <v>1</v>
      </c>
      <c r="LB987">
        <f t="shared" si="909"/>
        <v>0</v>
      </c>
      <c r="LC987">
        <f t="shared" si="910"/>
        <v>0.1</v>
      </c>
      <c r="LE987" t="str">
        <f t="shared" si="916"/>
        <v>Burkina Faso</v>
      </c>
      <c r="LF987">
        <f t="shared" si="911"/>
        <v>0.73749999999999993</v>
      </c>
      <c r="LG987" s="6">
        <f t="shared" si="912"/>
        <v>0.81083333333333341</v>
      </c>
      <c r="LH987">
        <f t="shared" si="913"/>
        <v>0.93249999999999988</v>
      </c>
      <c r="LI987" s="6">
        <f t="shared" si="914"/>
        <v>0.83916666666666684</v>
      </c>
      <c r="LJ987">
        <f t="shared" si="915"/>
        <v>0</v>
      </c>
    </row>
    <row r="988" spans="1:322" x14ac:dyDescent="0.35">
      <c r="A988" s="8">
        <v>44870</v>
      </c>
      <c r="B988" t="s">
        <v>5291</v>
      </c>
      <c r="D988" s="24" t="s">
        <v>321</v>
      </c>
      <c r="E988" s="24" t="s">
        <v>262</v>
      </c>
      <c r="F988" s="24">
        <v>19</v>
      </c>
      <c r="G988" s="24" t="s">
        <v>258</v>
      </c>
      <c r="H988" s="24" t="s">
        <v>322</v>
      </c>
      <c r="I988" s="24" t="s">
        <v>207</v>
      </c>
      <c r="J988" s="24" t="s">
        <v>536</v>
      </c>
      <c r="K988" s="25">
        <v>44538</v>
      </c>
      <c r="L988" s="25">
        <v>44538</v>
      </c>
      <c r="M988" s="25">
        <v>44545</v>
      </c>
      <c r="N988" s="24" t="s">
        <v>261</v>
      </c>
      <c r="O988" s="24" t="s">
        <v>261</v>
      </c>
      <c r="P988" s="24" t="s">
        <v>261</v>
      </c>
      <c r="Q988" s="24" t="s">
        <v>324</v>
      </c>
      <c r="R988" s="25">
        <v>44547</v>
      </c>
      <c r="S988" s="25">
        <v>44547</v>
      </c>
      <c r="T988" s="24" t="s">
        <v>263</v>
      </c>
      <c r="U988" s="24" t="s">
        <v>261</v>
      </c>
      <c r="V988" s="25" t="s">
        <v>262</v>
      </c>
      <c r="W988" s="24" t="s">
        <v>261</v>
      </c>
      <c r="X988" s="25" t="s">
        <v>262</v>
      </c>
      <c r="Y988" s="24" t="s">
        <v>263</v>
      </c>
      <c r="Z988" s="25">
        <v>44790</v>
      </c>
      <c r="AA988" s="24" t="s">
        <v>264</v>
      </c>
      <c r="AB988" s="24" t="s">
        <v>265</v>
      </c>
      <c r="AC988" s="24" t="s">
        <v>3549</v>
      </c>
      <c r="AD988" s="24" t="s">
        <v>267</v>
      </c>
      <c r="AE988" s="24" t="s">
        <v>473</v>
      </c>
      <c r="AF988" s="24" t="s">
        <v>687</v>
      </c>
      <c r="AG988" s="31">
        <v>235000</v>
      </c>
      <c r="AH988" s="24" t="s">
        <v>263</v>
      </c>
      <c r="AI988" s="24">
        <v>44648</v>
      </c>
      <c r="AJ988" s="25">
        <v>44653</v>
      </c>
      <c r="AK988" s="24" t="s">
        <v>268</v>
      </c>
      <c r="AL988" s="24" t="s">
        <v>269</v>
      </c>
      <c r="AM988" s="24" t="s">
        <v>2036</v>
      </c>
      <c r="AN988" s="24" t="s">
        <v>2037</v>
      </c>
      <c r="AO988" s="24" t="s">
        <v>261</v>
      </c>
      <c r="AP988" s="24" t="s">
        <v>261</v>
      </c>
      <c r="AQ988" s="25" t="s">
        <v>262</v>
      </c>
      <c r="AR988" s="24" t="s">
        <v>261</v>
      </c>
      <c r="AS988" s="25" t="s">
        <v>262</v>
      </c>
      <c r="AT988" s="24" t="s">
        <v>261</v>
      </c>
      <c r="AU988" s="25" t="s">
        <v>262</v>
      </c>
      <c r="AV988" s="24" t="s">
        <v>261</v>
      </c>
      <c r="AW988" s="25" t="s">
        <v>262</v>
      </c>
      <c r="AX988" s="24" t="s">
        <v>261</v>
      </c>
      <c r="AY988" s="25" t="s">
        <v>262</v>
      </c>
      <c r="AZ988" s="27" t="s">
        <v>262</v>
      </c>
      <c r="BA988" s="27" t="s">
        <v>262</v>
      </c>
      <c r="BB988" s="24" t="s">
        <v>261</v>
      </c>
      <c r="BC988" s="25" t="s">
        <v>262</v>
      </c>
      <c r="BD988" s="24" t="s">
        <v>261</v>
      </c>
      <c r="BE988" s="26" t="s">
        <v>262</v>
      </c>
      <c r="BF988" t="s">
        <v>536</v>
      </c>
      <c r="BG988" s="9" t="s">
        <v>571</v>
      </c>
      <c r="BH988" t="s">
        <v>208</v>
      </c>
      <c r="BI988" t="s">
        <v>440</v>
      </c>
      <c r="BJ988" t="s">
        <v>210</v>
      </c>
      <c r="BK988" t="s">
        <v>329</v>
      </c>
      <c r="BL988" t="s">
        <v>212</v>
      </c>
      <c r="BM988" t="s">
        <v>3447</v>
      </c>
      <c r="BN988" t="s">
        <v>214</v>
      </c>
      <c r="BO988" t="s">
        <v>348</v>
      </c>
      <c r="BP988" t="s">
        <v>277</v>
      </c>
      <c r="BQ988" t="s">
        <v>332</v>
      </c>
      <c r="BV988" t="s">
        <v>214</v>
      </c>
      <c r="CG988" t="s">
        <v>219</v>
      </c>
      <c r="CI988" t="s">
        <v>333</v>
      </c>
      <c r="CJ988" t="s">
        <v>5292</v>
      </c>
      <c r="CL988" t="s">
        <v>222</v>
      </c>
      <c r="CN988" t="s">
        <v>306</v>
      </c>
      <c r="CP988" t="s">
        <v>284</v>
      </c>
      <c r="CQ988" t="s">
        <v>224</v>
      </c>
      <c r="CR988" t="s">
        <v>286</v>
      </c>
      <c r="CT988" t="s">
        <v>214</v>
      </c>
      <c r="CV988" t="s">
        <v>244</v>
      </c>
      <c r="CX988" t="s">
        <v>287</v>
      </c>
      <c r="CZ988" t="s">
        <v>214</v>
      </c>
      <c r="DB988" t="s">
        <v>229</v>
      </c>
      <c r="DC988" t="s">
        <v>229</v>
      </c>
      <c r="DD988" t="s">
        <v>214</v>
      </c>
      <c r="DE988" t="s">
        <v>546</v>
      </c>
      <c r="DI988" t="s">
        <v>451</v>
      </c>
      <c r="DK988" t="s">
        <v>233</v>
      </c>
      <c r="DM988" t="s">
        <v>214</v>
      </c>
      <c r="DO988" t="s">
        <v>414</v>
      </c>
      <c r="DP988" t="s">
        <v>1272</v>
      </c>
      <c r="DT988" t="s">
        <v>214</v>
      </c>
      <c r="DV988" t="s">
        <v>746</v>
      </c>
      <c r="DX988" t="s">
        <v>237</v>
      </c>
      <c r="DZ988" t="s">
        <v>400</v>
      </c>
      <c r="EA988" t="s">
        <v>242</v>
      </c>
      <c r="EC988" t="s">
        <v>389</v>
      </c>
      <c r="EE988" t="s">
        <v>214</v>
      </c>
      <c r="EG988" t="s">
        <v>214</v>
      </c>
      <c r="EK988" t="s">
        <v>242</v>
      </c>
      <c r="EM988" t="s">
        <v>240</v>
      </c>
      <c r="EO988" t="s">
        <v>240</v>
      </c>
      <c r="EQ988" t="s">
        <v>214</v>
      </c>
      <c r="ER988" t="s">
        <v>241</v>
      </c>
      <c r="ES988" t="s">
        <v>242</v>
      </c>
      <c r="ET988" t="s">
        <v>241</v>
      </c>
      <c r="EU988" t="s">
        <v>389</v>
      </c>
      <c r="EV988" t="s">
        <v>241</v>
      </c>
      <c r="EW988" t="s">
        <v>243</v>
      </c>
      <c r="EX988" t="s">
        <v>241</v>
      </c>
      <c r="EY988" t="s">
        <v>242</v>
      </c>
      <c r="EZ988" t="s">
        <v>241</v>
      </c>
      <c r="FA988" t="s">
        <v>241</v>
      </c>
      <c r="FB988" t="s">
        <v>241</v>
      </c>
      <c r="FC988" t="s">
        <v>389</v>
      </c>
      <c r="FD988" t="s">
        <v>241</v>
      </c>
      <c r="FE988" t="s">
        <v>286</v>
      </c>
      <c r="FF988" t="s">
        <v>241</v>
      </c>
      <c r="FG988" t="s">
        <v>242</v>
      </c>
      <c r="FH988" t="s">
        <v>241</v>
      </c>
      <c r="FI988" t="s">
        <v>214</v>
      </c>
      <c r="FJ988" t="s">
        <v>241</v>
      </c>
      <c r="FK988" t="s">
        <v>214</v>
      </c>
      <c r="FL988" t="s">
        <v>241</v>
      </c>
      <c r="FM988" t="s">
        <v>292</v>
      </c>
      <c r="FN988" t="s">
        <v>241</v>
      </c>
      <c r="FO988" t="s">
        <v>219</v>
      </c>
      <c r="FP988" t="s">
        <v>241</v>
      </c>
      <c r="FQ988" t="s">
        <v>241</v>
      </c>
      <c r="FR988" t="s">
        <v>241</v>
      </c>
      <c r="FS988" t="s">
        <v>241</v>
      </c>
      <c r="FT988" t="s">
        <v>241</v>
      </c>
      <c r="FU988" t="s">
        <v>219</v>
      </c>
      <c r="FV988" t="s">
        <v>241</v>
      </c>
      <c r="FW988" t="s">
        <v>241</v>
      </c>
      <c r="FX988" t="s">
        <v>241</v>
      </c>
      <c r="FY988" t="s">
        <v>241</v>
      </c>
      <c r="FZ988" t="s">
        <v>341</v>
      </c>
      <c r="GA988" t="s">
        <v>241</v>
      </c>
      <c r="GB988" t="s">
        <v>227</v>
      </c>
      <c r="GC988" t="s">
        <v>241</v>
      </c>
      <c r="GD988" t="s">
        <v>293</v>
      </c>
      <c r="GE988" t="s">
        <v>241</v>
      </c>
      <c r="GF988" t="s">
        <v>241</v>
      </c>
      <c r="GG988" t="s">
        <v>244</v>
      </c>
      <c r="GH988" t="s">
        <v>241</v>
      </c>
      <c r="GI988" t="s">
        <v>241</v>
      </c>
      <c r="GJ988" t="s">
        <v>244</v>
      </c>
      <c r="GK988" t="s">
        <v>241</v>
      </c>
      <c r="GL988" t="s">
        <v>227</v>
      </c>
      <c r="GM988" t="s">
        <v>241</v>
      </c>
      <c r="GN988" t="s">
        <v>219</v>
      </c>
      <c r="GO988" t="s">
        <v>241</v>
      </c>
      <c r="GP988" t="s">
        <v>295</v>
      </c>
      <c r="GQ988" t="s">
        <v>241</v>
      </c>
      <c r="GR988" t="s">
        <v>294</v>
      </c>
      <c r="GS988" t="s">
        <v>214</v>
      </c>
      <c r="GT988" t="s">
        <v>241</v>
      </c>
      <c r="GU988" t="s">
        <v>241</v>
      </c>
      <c r="GV988" t="s">
        <v>241</v>
      </c>
      <c r="GW988" t="s">
        <v>404</v>
      </c>
      <c r="GX988" t="s">
        <v>296</v>
      </c>
      <c r="GY988" t="s">
        <v>314</v>
      </c>
      <c r="GZ988" t="s">
        <v>241</v>
      </c>
      <c r="HA988" t="s">
        <v>298</v>
      </c>
      <c r="HB988" t="s">
        <v>241</v>
      </c>
      <c r="HC988" t="s">
        <v>241</v>
      </c>
      <c r="HD988" t="s">
        <v>241</v>
      </c>
      <c r="HE988" t="s">
        <v>241</v>
      </c>
      <c r="HF988" t="s">
        <v>241</v>
      </c>
      <c r="HG988" t="s">
        <v>241</v>
      </c>
      <c r="HH988" t="s">
        <v>241</v>
      </c>
      <c r="HI988" t="s">
        <v>241</v>
      </c>
      <c r="HJ988" t="s">
        <v>214</v>
      </c>
      <c r="HK988" t="s">
        <v>5293</v>
      </c>
      <c r="HL988" s="12"/>
      <c r="HM988">
        <v>0.75</v>
      </c>
      <c r="HN988">
        <v>0.25</v>
      </c>
      <c r="HO988">
        <v>1</v>
      </c>
      <c r="HP988">
        <v>0.75</v>
      </c>
      <c r="HQ988">
        <v>0</v>
      </c>
      <c r="HR988">
        <v>0.25</v>
      </c>
      <c r="HS988">
        <v>1</v>
      </c>
      <c r="HT988">
        <v>1</v>
      </c>
      <c r="HU988">
        <v>0</v>
      </c>
      <c r="HV988">
        <v>0.5</v>
      </c>
      <c r="HW988">
        <v>0.75</v>
      </c>
      <c r="HX988">
        <v>1</v>
      </c>
      <c r="HY988">
        <v>1</v>
      </c>
      <c r="HZ988">
        <v>0.75</v>
      </c>
      <c r="IA988" s="4">
        <v>1</v>
      </c>
      <c r="IB988">
        <v>0.75</v>
      </c>
      <c r="IC988">
        <v>1</v>
      </c>
      <c r="ID988">
        <v>0.75</v>
      </c>
      <c r="IE988">
        <v>1</v>
      </c>
      <c r="IG988">
        <v>0.75</v>
      </c>
      <c r="IH988">
        <v>0.75</v>
      </c>
      <c r="II988">
        <v>1</v>
      </c>
      <c r="IJ988">
        <v>1</v>
      </c>
      <c r="IK988">
        <v>1</v>
      </c>
      <c r="IL988">
        <v>1</v>
      </c>
      <c r="IM988">
        <v>0.75</v>
      </c>
      <c r="IN988">
        <v>1</v>
      </c>
      <c r="IO988">
        <v>1</v>
      </c>
      <c r="IQ988">
        <v>0</v>
      </c>
      <c r="IS988">
        <f t="shared" si="862"/>
        <v>0.11249999999999999</v>
      </c>
      <c r="IT988">
        <f t="shared" si="863"/>
        <v>0.03</v>
      </c>
      <c r="IU988">
        <f t="shared" si="864"/>
        <v>0.08</v>
      </c>
      <c r="IV988">
        <f t="shared" si="865"/>
        <v>7.5000000000000011E-2</v>
      </c>
      <c r="IW988">
        <f t="shared" si="866"/>
        <v>0</v>
      </c>
      <c r="IX988">
        <f t="shared" si="867"/>
        <v>3.2500000000000001E-2</v>
      </c>
      <c r="IY988">
        <f t="shared" si="868"/>
        <v>0.1</v>
      </c>
      <c r="IZ988">
        <f t="shared" si="869"/>
        <v>0.11</v>
      </c>
      <c r="JA988">
        <f t="shared" si="870"/>
        <v>0</v>
      </c>
      <c r="JB988">
        <f t="shared" si="871"/>
        <v>0.05</v>
      </c>
      <c r="JC988">
        <f t="shared" si="872"/>
        <v>0.09</v>
      </c>
      <c r="JD988">
        <f t="shared" si="873"/>
        <v>0.11</v>
      </c>
      <c r="JE988">
        <f t="shared" si="874"/>
        <v>7.0000000000000007E-2</v>
      </c>
      <c r="JF988">
        <f t="shared" si="875"/>
        <v>0.09</v>
      </c>
      <c r="JG988" s="5">
        <f t="shared" si="876"/>
        <v>0.05</v>
      </c>
      <c r="JH988">
        <f t="shared" si="877"/>
        <v>0</v>
      </c>
      <c r="JI988">
        <f t="shared" si="877"/>
        <v>0</v>
      </c>
      <c r="JJ988">
        <f t="shared" si="878"/>
        <v>0.15000000000000002</v>
      </c>
      <c r="JK988">
        <f t="shared" si="879"/>
        <v>0.15</v>
      </c>
      <c r="JL988" s="6">
        <f t="shared" si="880"/>
        <v>6.3333333333333325E-2</v>
      </c>
      <c r="JM988">
        <f t="shared" si="881"/>
        <v>0.09</v>
      </c>
      <c r="JN988">
        <f t="shared" si="882"/>
        <v>3.7500000000000006E-2</v>
      </c>
      <c r="JO988">
        <f t="shared" si="883"/>
        <v>0.15</v>
      </c>
      <c r="JP988">
        <f t="shared" si="884"/>
        <v>0.1</v>
      </c>
      <c r="JQ988">
        <f t="shared" si="885"/>
        <v>0.12</v>
      </c>
      <c r="JR988">
        <f t="shared" si="886"/>
        <v>0.11</v>
      </c>
      <c r="JS988">
        <f t="shared" si="887"/>
        <v>7.5000000000000011E-2</v>
      </c>
      <c r="JT988">
        <f t="shared" si="887"/>
        <v>0.1</v>
      </c>
      <c r="JU988">
        <f t="shared" si="888"/>
        <v>1</v>
      </c>
      <c r="JV988">
        <f t="shared" si="888"/>
        <v>0</v>
      </c>
      <c r="JW988">
        <f t="shared" si="889"/>
        <v>0.15</v>
      </c>
      <c r="JY988">
        <f t="shared" si="890"/>
        <v>3.7500000000000006E-2</v>
      </c>
      <c r="JZ988">
        <f t="shared" si="891"/>
        <v>0.02</v>
      </c>
      <c r="KA988">
        <f t="shared" si="892"/>
        <v>0.02</v>
      </c>
      <c r="KB988">
        <f t="shared" si="892"/>
        <v>1.4999999999999999E-2</v>
      </c>
      <c r="KC988">
        <f t="shared" si="893"/>
        <v>0</v>
      </c>
      <c r="KD988">
        <f t="shared" si="918"/>
        <v>7.4999999999999997E-3</v>
      </c>
      <c r="KE988">
        <f t="shared" si="918"/>
        <v>0.03</v>
      </c>
      <c r="KF988">
        <f t="shared" si="918"/>
        <v>0.03</v>
      </c>
      <c r="KG988">
        <f t="shared" si="917"/>
        <v>0</v>
      </c>
      <c r="KH988">
        <f t="shared" si="917"/>
        <v>1.4999999999999999E-2</v>
      </c>
      <c r="KI988">
        <f t="shared" si="917"/>
        <v>2.2499999999999999E-2</v>
      </c>
      <c r="KJ988">
        <f t="shared" si="860"/>
        <v>0.03</v>
      </c>
      <c r="KK988">
        <f t="shared" si="894"/>
        <v>0.02</v>
      </c>
      <c r="KL988">
        <f t="shared" si="895"/>
        <v>0.03</v>
      </c>
      <c r="KM988" s="5">
        <f t="shared" si="896"/>
        <v>0.05</v>
      </c>
      <c r="KN988">
        <f t="shared" si="897"/>
        <v>0</v>
      </c>
      <c r="KO988">
        <f t="shared" si="897"/>
        <v>0</v>
      </c>
      <c r="KP988">
        <f t="shared" si="898"/>
        <v>4.4999999999999998E-2</v>
      </c>
      <c r="KQ988">
        <f t="shared" si="899"/>
        <v>0.03</v>
      </c>
      <c r="KR988" s="6">
        <f t="shared" si="900"/>
        <v>3.1666666666666662E-2</v>
      </c>
      <c r="KS988">
        <f t="shared" si="901"/>
        <v>0.03</v>
      </c>
      <c r="KT988">
        <f t="shared" si="902"/>
        <v>2.2499999999999999E-2</v>
      </c>
      <c r="KU988">
        <f t="shared" si="903"/>
        <v>0.04</v>
      </c>
      <c r="KV988">
        <f t="shared" si="904"/>
        <v>0.05</v>
      </c>
      <c r="KW988">
        <f t="shared" si="905"/>
        <v>0.01</v>
      </c>
      <c r="KX988">
        <f t="shared" si="906"/>
        <v>0</v>
      </c>
      <c r="KY988">
        <f t="shared" si="907"/>
        <v>0.03</v>
      </c>
      <c r="KZ988">
        <f t="shared" si="908"/>
        <v>0.03</v>
      </c>
      <c r="LA988">
        <f t="shared" si="909"/>
        <v>1</v>
      </c>
      <c r="LB988">
        <f t="shared" si="909"/>
        <v>0</v>
      </c>
      <c r="LC988">
        <f t="shared" si="910"/>
        <v>0.1</v>
      </c>
      <c r="LE988" t="str">
        <f t="shared" si="916"/>
        <v>Burkina Faso</v>
      </c>
      <c r="LF988">
        <f t="shared" si="911"/>
        <v>0.53999999999999992</v>
      </c>
      <c r="LG988" s="6">
        <f t="shared" si="912"/>
        <v>0.82333333333333347</v>
      </c>
      <c r="LH988">
        <f t="shared" si="913"/>
        <v>0.93249999999999988</v>
      </c>
      <c r="LI988" s="6">
        <f t="shared" si="914"/>
        <v>0.7466666666666667</v>
      </c>
      <c r="LJ988">
        <f t="shared" si="915"/>
        <v>0</v>
      </c>
    </row>
    <row r="989" spans="1:322" x14ac:dyDescent="0.35">
      <c r="A989" s="8">
        <v>44877</v>
      </c>
      <c r="B989" t="s">
        <v>5294</v>
      </c>
      <c r="D989" s="27" t="s">
        <v>321</v>
      </c>
      <c r="E989" s="27" t="s">
        <v>262</v>
      </c>
      <c r="F989" s="27">
        <v>24</v>
      </c>
      <c r="G989" s="27" t="s">
        <v>258</v>
      </c>
      <c r="H989" s="27" t="s">
        <v>322</v>
      </c>
      <c r="I989" s="27" t="s">
        <v>207</v>
      </c>
      <c r="J989" s="27" t="s">
        <v>536</v>
      </c>
      <c r="K989" s="28">
        <v>44538</v>
      </c>
      <c r="L989" s="28">
        <v>44538</v>
      </c>
      <c r="M989" s="28">
        <v>44545</v>
      </c>
      <c r="N989" s="27" t="s">
        <v>261</v>
      </c>
      <c r="O989" s="27" t="s">
        <v>261</v>
      </c>
      <c r="P989" s="27" t="s">
        <v>261</v>
      </c>
      <c r="Q989" s="27" t="s">
        <v>324</v>
      </c>
      <c r="R989" s="28">
        <v>44547</v>
      </c>
      <c r="S989" s="28">
        <v>44547</v>
      </c>
      <c r="T989" s="27" t="s">
        <v>263</v>
      </c>
      <c r="U989" s="27" t="s">
        <v>261</v>
      </c>
      <c r="V989" s="28" t="s">
        <v>262</v>
      </c>
      <c r="W989" s="27" t="s">
        <v>261</v>
      </c>
      <c r="X989" s="28" t="s">
        <v>262</v>
      </c>
      <c r="Y989" s="27" t="s">
        <v>263</v>
      </c>
      <c r="Z989" s="28">
        <v>44854</v>
      </c>
      <c r="AA989" s="27" t="s">
        <v>264</v>
      </c>
      <c r="AB989" s="27" t="s">
        <v>265</v>
      </c>
      <c r="AC989" s="27" t="s">
        <v>4622</v>
      </c>
      <c r="AD989" s="27" t="s">
        <v>267</v>
      </c>
      <c r="AE989" s="27" t="s">
        <v>473</v>
      </c>
      <c r="AF989" s="27" t="s">
        <v>687</v>
      </c>
      <c r="AG989" s="29">
        <v>235000</v>
      </c>
      <c r="AH989" s="27" t="s">
        <v>263</v>
      </c>
      <c r="AI989" s="27">
        <v>44648</v>
      </c>
      <c r="AJ989" s="28">
        <v>44653</v>
      </c>
      <c r="AK989" s="27" t="s">
        <v>268</v>
      </c>
      <c r="AL989" s="27" t="s">
        <v>269</v>
      </c>
      <c r="AM989" s="27" t="s">
        <v>2036</v>
      </c>
      <c r="AN989" s="27" t="s">
        <v>2037</v>
      </c>
      <c r="AO989" s="27" t="s">
        <v>261</v>
      </c>
      <c r="AP989" s="27" t="s">
        <v>261</v>
      </c>
      <c r="AQ989" s="28" t="s">
        <v>262</v>
      </c>
      <c r="AR989" s="27" t="s">
        <v>261</v>
      </c>
      <c r="AS989" s="28" t="s">
        <v>262</v>
      </c>
      <c r="AT989" s="27" t="s">
        <v>261</v>
      </c>
      <c r="AU989" s="28" t="s">
        <v>262</v>
      </c>
      <c r="AV989" s="27" t="s">
        <v>261</v>
      </c>
      <c r="AW989" s="28" t="s">
        <v>262</v>
      </c>
      <c r="AX989" s="27" t="s">
        <v>261</v>
      </c>
      <c r="AY989" s="28" t="s">
        <v>262</v>
      </c>
      <c r="AZ989" s="27" t="s">
        <v>262</v>
      </c>
      <c r="BA989" s="27" t="s">
        <v>262</v>
      </c>
      <c r="BB989" s="27" t="s">
        <v>261</v>
      </c>
      <c r="BC989" s="28" t="s">
        <v>262</v>
      </c>
      <c r="BD989" s="27" t="s">
        <v>261</v>
      </c>
      <c r="BE989" s="30" t="s">
        <v>262</v>
      </c>
      <c r="BF989" t="s">
        <v>536</v>
      </c>
      <c r="BG989" s="9" t="s">
        <v>571</v>
      </c>
      <c r="BH989" t="s">
        <v>208</v>
      </c>
      <c r="BI989" t="s">
        <v>529</v>
      </c>
      <c r="BJ989" t="s">
        <v>210</v>
      </c>
      <c r="BK989" t="s">
        <v>329</v>
      </c>
      <c r="BL989" t="s">
        <v>212</v>
      </c>
      <c r="BM989" t="s">
        <v>3447</v>
      </c>
      <c r="BN989" t="s">
        <v>214</v>
      </c>
      <c r="BO989" t="s">
        <v>331</v>
      </c>
      <c r="BQ989" t="s">
        <v>216</v>
      </c>
      <c r="BR989" t="s">
        <v>3418</v>
      </c>
      <c r="BS989" t="s">
        <v>1132</v>
      </c>
      <c r="BT989" t="s">
        <v>3418</v>
      </c>
      <c r="BU989" t="s">
        <v>3418</v>
      </c>
      <c r="BV989" t="s">
        <v>214</v>
      </c>
      <c r="CG989" t="s">
        <v>219</v>
      </c>
      <c r="CI989" t="s">
        <v>333</v>
      </c>
      <c r="CJ989" t="s">
        <v>5295</v>
      </c>
      <c r="CL989" t="s">
        <v>222</v>
      </c>
      <c r="CN989" t="s">
        <v>283</v>
      </c>
      <c r="CP989" t="s">
        <v>284</v>
      </c>
      <c r="CQ989" t="s">
        <v>284</v>
      </c>
      <c r="CR989" t="s">
        <v>250</v>
      </c>
      <c r="CT989" t="s">
        <v>219</v>
      </c>
      <c r="CV989" t="s">
        <v>244</v>
      </c>
      <c r="CX989" t="s">
        <v>287</v>
      </c>
      <c r="CZ989" t="s">
        <v>219</v>
      </c>
      <c r="DB989" t="s">
        <v>230</v>
      </c>
      <c r="DC989" t="s">
        <v>230</v>
      </c>
      <c r="DD989" t="s">
        <v>219</v>
      </c>
      <c r="DI989" t="s">
        <v>338</v>
      </c>
      <c r="DK989" t="s">
        <v>233</v>
      </c>
      <c r="DM989" t="s">
        <v>214</v>
      </c>
      <c r="DO989" t="s">
        <v>414</v>
      </c>
      <c r="DP989" t="s">
        <v>415</v>
      </c>
      <c r="DT989" t="s">
        <v>214</v>
      </c>
      <c r="DV989" t="s">
        <v>746</v>
      </c>
      <c r="DX989" t="s">
        <v>237</v>
      </c>
      <c r="DZ989" t="s">
        <v>400</v>
      </c>
      <c r="EA989" t="s">
        <v>237</v>
      </c>
      <c r="EC989" t="s">
        <v>389</v>
      </c>
      <c r="EE989" t="s">
        <v>214</v>
      </c>
      <c r="EG989" t="s">
        <v>219</v>
      </c>
      <c r="EH989" t="s">
        <v>5296</v>
      </c>
      <c r="EK989" t="s">
        <v>242</v>
      </c>
      <c r="EM989" t="s">
        <v>240</v>
      </c>
      <c r="EO989" t="s">
        <v>240</v>
      </c>
      <c r="EQ989" t="s">
        <v>214</v>
      </c>
      <c r="ER989" t="s">
        <v>241</v>
      </c>
      <c r="ES989" t="s">
        <v>237</v>
      </c>
      <c r="ET989" t="s">
        <v>241</v>
      </c>
      <c r="EU989" t="s">
        <v>389</v>
      </c>
      <c r="EV989" t="s">
        <v>241</v>
      </c>
      <c r="EW989" t="s">
        <v>310</v>
      </c>
      <c r="EX989" t="s">
        <v>241</v>
      </c>
      <c r="EY989" t="s">
        <v>389</v>
      </c>
      <c r="EZ989" t="s">
        <v>241</v>
      </c>
      <c r="FA989" t="s">
        <v>241</v>
      </c>
      <c r="FB989" t="s">
        <v>241</v>
      </c>
      <c r="FC989" t="s">
        <v>242</v>
      </c>
      <c r="FD989" t="s">
        <v>241</v>
      </c>
      <c r="FE989" t="s">
        <v>286</v>
      </c>
      <c r="FF989" t="s">
        <v>241</v>
      </c>
      <c r="FG989" t="s">
        <v>242</v>
      </c>
      <c r="FH989" t="s">
        <v>241</v>
      </c>
      <c r="FI989" t="s">
        <v>214</v>
      </c>
      <c r="FJ989" t="s">
        <v>241</v>
      </c>
      <c r="FK989" t="s">
        <v>214</v>
      </c>
      <c r="FL989" t="s">
        <v>241</v>
      </c>
      <c r="FM989" t="s">
        <v>292</v>
      </c>
      <c r="FN989" t="s">
        <v>241</v>
      </c>
      <c r="FO989" t="s">
        <v>219</v>
      </c>
      <c r="FP989" t="s">
        <v>241</v>
      </c>
      <c r="FQ989" t="s">
        <v>241</v>
      </c>
      <c r="FR989" t="s">
        <v>241</v>
      </c>
      <c r="FS989" t="s">
        <v>241</v>
      </c>
      <c r="FT989" t="s">
        <v>241</v>
      </c>
      <c r="FU989" t="s">
        <v>219</v>
      </c>
      <c r="FV989" t="s">
        <v>241</v>
      </c>
      <c r="FW989" t="s">
        <v>241</v>
      </c>
      <c r="FX989" t="s">
        <v>241</v>
      </c>
      <c r="FY989" t="s">
        <v>241</v>
      </c>
      <c r="FZ989" t="s">
        <v>341</v>
      </c>
      <c r="GA989" t="s">
        <v>241</v>
      </c>
      <c r="GB989" t="s">
        <v>227</v>
      </c>
      <c r="GC989" t="s">
        <v>241</v>
      </c>
      <c r="GD989" t="s">
        <v>293</v>
      </c>
      <c r="GE989" t="s">
        <v>241</v>
      </c>
      <c r="GF989" t="s">
        <v>241</v>
      </c>
      <c r="GG989" t="s">
        <v>250</v>
      </c>
      <c r="GH989" t="s">
        <v>5297</v>
      </c>
      <c r="GI989" t="s">
        <v>241</v>
      </c>
      <c r="GJ989" t="s">
        <v>250</v>
      </c>
      <c r="GK989" t="s">
        <v>241</v>
      </c>
      <c r="GL989" t="s">
        <v>250</v>
      </c>
      <c r="GM989" t="s">
        <v>241</v>
      </c>
      <c r="GN989" t="s">
        <v>214</v>
      </c>
      <c r="GO989" t="s">
        <v>241</v>
      </c>
      <c r="GP989" t="s">
        <v>295</v>
      </c>
      <c r="GQ989" t="s">
        <v>241</v>
      </c>
      <c r="GR989" t="s">
        <v>295</v>
      </c>
      <c r="GS989" t="s">
        <v>214</v>
      </c>
      <c r="GT989" t="s">
        <v>241</v>
      </c>
      <c r="GU989" t="s">
        <v>241</v>
      </c>
      <c r="GV989" t="s">
        <v>241</v>
      </c>
      <c r="GW989" t="s">
        <v>404</v>
      </c>
      <c r="GX989" t="s">
        <v>296</v>
      </c>
      <c r="GY989" t="s">
        <v>254</v>
      </c>
      <c r="GZ989" t="s">
        <v>241</v>
      </c>
      <c r="HA989" t="s">
        <v>298</v>
      </c>
      <c r="HB989" t="s">
        <v>241</v>
      </c>
      <c r="HC989" t="s">
        <v>241</v>
      </c>
      <c r="HD989" t="s">
        <v>241</v>
      </c>
      <c r="HE989" t="s">
        <v>241</v>
      </c>
      <c r="HF989" t="s">
        <v>241</v>
      </c>
      <c r="HG989" t="s">
        <v>241</v>
      </c>
      <c r="HH989" t="s">
        <v>241</v>
      </c>
      <c r="HI989" t="s">
        <v>241</v>
      </c>
      <c r="HJ989" t="s">
        <v>219</v>
      </c>
      <c r="HK989" t="s">
        <v>241</v>
      </c>
      <c r="HL989" s="12"/>
      <c r="HM989">
        <v>0.75</v>
      </c>
      <c r="HN989">
        <v>0.5</v>
      </c>
      <c r="HO989">
        <v>0</v>
      </c>
      <c r="HP989">
        <v>0.75</v>
      </c>
      <c r="HQ989">
        <v>1</v>
      </c>
      <c r="HR989">
        <v>0.25</v>
      </c>
      <c r="HS989">
        <v>1</v>
      </c>
      <c r="HT989">
        <v>1</v>
      </c>
      <c r="HU989">
        <v>0</v>
      </c>
      <c r="HV989">
        <v>0.5</v>
      </c>
      <c r="HW989">
        <v>0.5</v>
      </c>
      <c r="HX989">
        <v>1</v>
      </c>
      <c r="HY989">
        <v>0</v>
      </c>
      <c r="HZ989">
        <v>0.75</v>
      </c>
      <c r="IA989" s="4">
        <v>1</v>
      </c>
      <c r="IB989">
        <v>0.5</v>
      </c>
      <c r="IC989">
        <v>1</v>
      </c>
      <c r="ID989">
        <v>1</v>
      </c>
      <c r="IE989">
        <v>0.75</v>
      </c>
      <c r="IG989">
        <v>0.75</v>
      </c>
      <c r="IH989">
        <v>0.75</v>
      </c>
      <c r="II989">
        <v>1</v>
      </c>
      <c r="IJ989">
        <v>1</v>
      </c>
      <c r="IK989">
        <v>1</v>
      </c>
      <c r="IL989">
        <v>1</v>
      </c>
      <c r="IM989">
        <v>0.5</v>
      </c>
      <c r="IN989">
        <v>0</v>
      </c>
      <c r="IO989">
        <v>1</v>
      </c>
      <c r="IQ989">
        <v>0</v>
      </c>
      <c r="IS989">
        <f t="shared" si="862"/>
        <v>0.11249999999999999</v>
      </c>
      <c r="IT989">
        <f t="shared" si="863"/>
        <v>0.06</v>
      </c>
      <c r="IU989">
        <f t="shared" si="864"/>
        <v>0</v>
      </c>
      <c r="IV989">
        <f t="shared" si="865"/>
        <v>7.5000000000000011E-2</v>
      </c>
      <c r="IW989">
        <f t="shared" si="866"/>
        <v>0.08</v>
      </c>
      <c r="IX989">
        <f t="shared" si="867"/>
        <v>3.2500000000000001E-2</v>
      </c>
      <c r="IY989">
        <f t="shared" si="868"/>
        <v>0.1</v>
      </c>
      <c r="IZ989">
        <f t="shared" si="869"/>
        <v>0.11</v>
      </c>
      <c r="JA989">
        <f t="shared" si="870"/>
        <v>0</v>
      </c>
      <c r="JB989">
        <f t="shared" si="871"/>
        <v>0.05</v>
      </c>
      <c r="JC989">
        <f t="shared" si="872"/>
        <v>0.06</v>
      </c>
      <c r="JD989">
        <f t="shared" si="873"/>
        <v>0.11</v>
      </c>
      <c r="JE989">
        <f t="shared" si="874"/>
        <v>0</v>
      </c>
      <c r="JF989">
        <f t="shared" si="875"/>
        <v>0.09</v>
      </c>
      <c r="JG989" s="5">
        <f t="shared" si="876"/>
        <v>0.05</v>
      </c>
      <c r="JH989">
        <f t="shared" si="877"/>
        <v>0</v>
      </c>
      <c r="JI989">
        <f t="shared" si="877"/>
        <v>0</v>
      </c>
      <c r="JJ989">
        <f t="shared" si="878"/>
        <v>0.2</v>
      </c>
      <c r="JK989">
        <f t="shared" si="879"/>
        <v>0.11249999999999999</v>
      </c>
      <c r="JL989" s="6">
        <f t="shared" si="880"/>
        <v>6.3333333333333325E-2</v>
      </c>
      <c r="JM989">
        <f t="shared" si="881"/>
        <v>0.09</v>
      </c>
      <c r="JN989">
        <f t="shared" si="882"/>
        <v>3.7500000000000006E-2</v>
      </c>
      <c r="JO989">
        <f t="shared" si="883"/>
        <v>0.15</v>
      </c>
      <c r="JP989">
        <f t="shared" si="884"/>
        <v>0.1</v>
      </c>
      <c r="JQ989">
        <f t="shared" si="885"/>
        <v>0.12</v>
      </c>
      <c r="JR989">
        <f t="shared" si="886"/>
        <v>0.11</v>
      </c>
      <c r="JS989">
        <f t="shared" si="887"/>
        <v>0.05</v>
      </c>
      <c r="JT989">
        <f t="shared" si="887"/>
        <v>0</v>
      </c>
      <c r="JU989">
        <f t="shared" si="888"/>
        <v>1</v>
      </c>
      <c r="JV989">
        <f t="shared" si="888"/>
        <v>0</v>
      </c>
      <c r="JW989">
        <f t="shared" si="889"/>
        <v>0.15</v>
      </c>
      <c r="JY989">
        <f t="shared" si="890"/>
        <v>3.7500000000000006E-2</v>
      </c>
      <c r="JZ989">
        <f t="shared" si="891"/>
        <v>0.04</v>
      </c>
      <c r="KA989">
        <f t="shared" si="892"/>
        <v>0</v>
      </c>
      <c r="KB989">
        <f t="shared" si="892"/>
        <v>1.4999999999999999E-2</v>
      </c>
      <c r="KC989">
        <f t="shared" si="893"/>
        <v>0.04</v>
      </c>
      <c r="KD989">
        <f t="shared" si="918"/>
        <v>7.4999999999999997E-3</v>
      </c>
      <c r="KE989">
        <f t="shared" si="918"/>
        <v>0.03</v>
      </c>
      <c r="KF989">
        <f t="shared" si="918"/>
        <v>0.03</v>
      </c>
      <c r="KG989">
        <f t="shared" si="917"/>
        <v>0</v>
      </c>
      <c r="KH989">
        <f t="shared" si="917"/>
        <v>1.4999999999999999E-2</v>
      </c>
      <c r="KI989">
        <f t="shared" si="917"/>
        <v>1.4999999999999999E-2</v>
      </c>
      <c r="KJ989">
        <f t="shared" si="860"/>
        <v>0.03</v>
      </c>
      <c r="KK989">
        <f t="shared" si="894"/>
        <v>0</v>
      </c>
      <c r="KL989">
        <f t="shared" si="895"/>
        <v>0.03</v>
      </c>
      <c r="KM989" s="5">
        <f t="shared" si="896"/>
        <v>0.05</v>
      </c>
      <c r="KN989">
        <f t="shared" si="897"/>
        <v>0</v>
      </c>
      <c r="KO989">
        <f t="shared" si="897"/>
        <v>0</v>
      </c>
      <c r="KP989">
        <f t="shared" si="898"/>
        <v>0.06</v>
      </c>
      <c r="KQ989">
        <f t="shared" si="899"/>
        <v>2.2499999999999999E-2</v>
      </c>
      <c r="KR989" s="6">
        <f t="shared" si="900"/>
        <v>3.1666666666666662E-2</v>
      </c>
      <c r="KS989">
        <f t="shared" si="901"/>
        <v>0.03</v>
      </c>
      <c r="KT989">
        <f t="shared" si="902"/>
        <v>2.2499999999999999E-2</v>
      </c>
      <c r="KU989">
        <f t="shared" si="903"/>
        <v>0.04</v>
      </c>
      <c r="KV989">
        <f t="shared" si="904"/>
        <v>0.05</v>
      </c>
      <c r="KW989">
        <f t="shared" si="905"/>
        <v>0.01</v>
      </c>
      <c r="KX989">
        <f t="shared" si="906"/>
        <v>0</v>
      </c>
      <c r="KY989">
        <f t="shared" si="907"/>
        <v>0.02</v>
      </c>
      <c r="KZ989">
        <f t="shared" si="908"/>
        <v>0</v>
      </c>
      <c r="LA989">
        <f t="shared" si="909"/>
        <v>1</v>
      </c>
      <c r="LB989">
        <f t="shared" si="909"/>
        <v>0</v>
      </c>
      <c r="LC989">
        <f t="shared" si="910"/>
        <v>0.1</v>
      </c>
      <c r="LE989" t="str">
        <f t="shared" si="916"/>
        <v>Burkina Faso</v>
      </c>
      <c r="LF989">
        <f t="shared" si="911"/>
        <v>0.56999999999999995</v>
      </c>
      <c r="LG989" s="6">
        <f t="shared" si="912"/>
        <v>0.73583333333333345</v>
      </c>
      <c r="LH989">
        <f t="shared" si="913"/>
        <v>0.8075</v>
      </c>
      <c r="LI989" s="6">
        <f t="shared" si="914"/>
        <v>0.72666666666666679</v>
      </c>
      <c r="LJ989">
        <f t="shared" si="915"/>
        <v>0</v>
      </c>
    </row>
    <row r="990" spans="1:322" x14ac:dyDescent="0.35">
      <c r="A990" s="8">
        <v>44870</v>
      </c>
      <c r="B990" t="s">
        <v>5298</v>
      </c>
      <c r="D990" s="24" t="s">
        <v>321</v>
      </c>
      <c r="E990" s="24" t="s">
        <v>262</v>
      </c>
      <c r="F990" s="24">
        <v>28</v>
      </c>
      <c r="G990" s="24" t="s">
        <v>258</v>
      </c>
      <c r="H990" s="24" t="s">
        <v>322</v>
      </c>
      <c r="I990" s="24" t="s">
        <v>207</v>
      </c>
      <c r="J990" s="24" t="s">
        <v>536</v>
      </c>
      <c r="K990" s="25">
        <v>44538</v>
      </c>
      <c r="L990" s="25">
        <v>44538</v>
      </c>
      <c r="M990" s="25">
        <v>44545</v>
      </c>
      <c r="N990" s="24" t="s">
        <v>261</v>
      </c>
      <c r="O990" s="24" t="s">
        <v>261</v>
      </c>
      <c r="P990" s="24" t="s">
        <v>261</v>
      </c>
      <c r="Q990" s="24" t="s">
        <v>324</v>
      </c>
      <c r="R990" s="25">
        <v>44547</v>
      </c>
      <c r="S990" s="25">
        <v>44547</v>
      </c>
      <c r="T990" s="24" t="s">
        <v>263</v>
      </c>
      <c r="U990" s="24" t="s">
        <v>261</v>
      </c>
      <c r="V990" s="25" t="s">
        <v>262</v>
      </c>
      <c r="W990" s="24" t="s">
        <v>261</v>
      </c>
      <c r="X990" s="25" t="s">
        <v>262</v>
      </c>
      <c r="Y990" s="24" t="s">
        <v>263</v>
      </c>
      <c r="Z990" s="25">
        <v>44791</v>
      </c>
      <c r="AA990" s="24" t="s">
        <v>264</v>
      </c>
      <c r="AB990" s="24" t="s">
        <v>265</v>
      </c>
      <c r="AC990" s="24" t="s">
        <v>5299</v>
      </c>
      <c r="AD990" s="24" t="s">
        <v>267</v>
      </c>
      <c r="AE990" s="24" t="s">
        <v>473</v>
      </c>
      <c r="AF990" s="24" t="s">
        <v>687</v>
      </c>
      <c r="AG990" s="31">
        <v>235000</v>
      </c>
      <c r="AH990" s="24" t="s">
        <v>263</v>
      </c>
      <c r="AI990" s="24">
        <v>44648</v>
      </c>
      <c r="AJ990" s="25">
        <v>44653</v>
      </c>
      <c r="AK990" s="24" t="s">
        <v>268</v>
      </c>
      <c r="AL990" s="24" t="s">
        <v>269</v>
      </c>
      <c r="AM990" s="24" t="s">
        <v>2036</v>
      </c>
      <c r="AN990" s="24" t="s">
        <v>2037</v>
      </c>
      <c r="AO990" s="24" t="s">
        <v>261</v>
      </c>
      <c r="AP990" s="24" t="s">
        <v>261</v>
      </c>
      <c r="AQ990" s="25" t="s">
        <v>262</v>
      </c>
      <c r="AR990" s="24" t="s">
        <v>261</v>
      </c>
      <c r="AS990" s="25" t="s">
        <v>262</v>
      </c>
      <c r="AT990" s="24" t="s">
        <v>261</v>
      </c>
      <c r="AU990" s="25" t="s">
        <v>262</v>
      </c>
      <c r="AV990" s="24" t="s">
        <v>261</v>
      </c>
      <c r="AW990" s="25" t="s">
        <v>262</v>
      </c>
      <c r="AX990" s="24" t="s">
        <v>261</v>
      </c>
      <c r="AY990" s="25" t="s">
        <v>262</v>
      </c>
      <c r="AZ990" s="27" t="s">
        <v>262</v>
      </c>
      <c r="BA990" s="27" t="s">
        <v>262</v>
      </c>
      <c r="BB990" s="24" t="s">
        <v>261</v>
      </c>
      <c r="BC990" s="25" t="s">
        <v>262</v>
      </c>
      <c r="BD990" s="24" t="s">
        <v>261</v>
      </c>
      <c r="BE990" s="26" t="s">
        <v>262</v>
      </c>
      <c r="BF990" t="s">
        <v>536</v>
      </c>
      <c r="BG990" s="9" t="s">
        <v>571</v>
      </c>
      <c r="BH990" t="s">
        <v>208</v>
      </c>
      <c r="BI990" t="s">
        <v>695</v>
      </c>
      <c r="BJ990" t="s">
        <v>210</v>
      </c>
      <c r="BK990" t="s">
        <v>329</v>
      </c>
      <c r="BL990" t="s">
        <v>212</v>
      </c>
      <c r="BM990" t="s">
        <v>3447</v>
      </c>
      <c r="BN990" t="s">
        <v>214</v>
      </c>
      <c r="BO990" t="s">
        <v>215</v>
      </c>
      <c r="BP990" t="s">
        <v>277</v>
      </c>
      <c r="BQ990" t="s">
        <v>332</v>
      </c>
      <c r="BV990" t="s">
        <v>214</v>
      </c>
      <c r="CG990" t="s">
        <v>219</v>
      </c>
      <c r="CI990" t="s">
        <v>335</v>
      </c>
      <c r="CJ990" t="s">
        <v>5300</v>
      </c>
      <c r="CL990" t="s">
        <v>222</v>
      </c>
      <c r="CN990" t="s">
        <v>1233</v>
      </c>
      <c r="CO990" t="s">
        <v>5301</v>
      </c>
      <c r="CP990" t="s">
        <v>224</v>
      </c>
      <c r="CQ990" t="s">
        <v>224</v>
      </c>
      <c r="CR990" t="s">
        <v>250</v>
      </c>
      <c r="CT990" t="s">
        <v>214</v>
      </c>
      <c r="CV990" t="s">
        <v>244</v>
      </c>
      <c r="CX990" t="s">
        <v>287</v>
      </c>
      <c r="CZ990" t="s">
        <v>219</v>
      </c>
      <c r="DB990" t="s">
        <v>230</v>
      </c>
      <c r="DC990" t="s">
        <v>230</v>
      </c>
      <c r="DD990" t="s">
        <v>219</v>
      </c>
      <c r="DI990" t="s">
        <v>338</v>
      </c>
      <c r="DK990" t="s">
        <v>237</v>
      </c>
      <c r="DM990" t="s">
        <v>214</v>
      </c>
      <c r="DO990" t="s">
        <v>414</v>
      </c>
      <c r="DP990" t="s">
        <v>289</v>
      </c>
      <c r="DT990" t="s">
        <v>214</v>
      </c>
      <c r="DV990" t="s">
        <v>746</v>
      </c>
      <c r="DX990" t="s">
        <v>237</v>
      </c>
      <c r="DZ990" t="s">
        <v>400</v>
      </c>
      <c r="EA990" t="s">
        <v>242</v>
      </c>
      <c r="EC990" t="s">
        <v>389</v>
      </c>
      <c r="EE990" t="s">
        <v>214</v>
      </c>
      <c r="EG990" t="s">
        <v>214</v>
      </c>
      <c r="EK990" t="s">
        <v>242</v>
      </c>
      <c r="EM990" t="s">
        <v>240</v>
      </c>
      <c r="EO990" t="s">
        <v>240</v>
      </c>
      <c r="EQ990" t="s">
        <v>214</v>
      </c>
      <c r="ER990" t="s">
        <v>241</v>
      </c>
      <c r="ES990" t="s">
        <v>242</v>
      </c>
      <c r="ET990" t="s">
        <v>241</v>
      </c>
      <c r="EU990" t="s">
        <v>389</v>
      </c>
      <c r="EV990" t="s">
        <v>241</v>
      </c>
      <c r="EW990" t="s">
        <v>310</v>
      </c>
      <c r="EX990" t="s">
        <v>241</v>
      </c>
      <c r="EY990" t="s">
        <v>389</v>
      </c>
      <c r="EZ990" t="s">
        <v>241</v>
      </c>
      <c r="FA990" t="s">
        <v>241</v>
      </c>
      <c r="FB990" t="s">
        <v>241</v>
      </c>
      <c r="FC990" t="s">
        <v>242</v>
      </c>
      <c r="FD990" t="s">
        <v>241</v>
      </c>
      <c r="FE990" t="s">
        <v>286</v>
      </c>
      <c r="FF990" t="s">
        <v>241</v>
      </c>
      <c r="FG990" t="s">
        <v>242</v>
      </c>
      <c r="FH990" t="s">
        <v>241</v>
      </c>
      <c r="FI990" t="s">
        <v>214</v>
      </c>
      <c r="FJ990" t="s">
        <v>241</v>
      </c>
      <c r="FK990" t="s">
        <v>214</v>
      </c>
      <c r="FL990" t="s">
        <v>241</v>
      </c>
      <c r="FM990" t="s">
        <v>292</v>
      </c>
      <c r="FN990" t="s">
        <v>241</v>
      </c>
      <c r="FO990" t="s">
        <v>219</v>
      </c>
      <c r="FP990" t="s">
        <v>241</v>
      </c>
      <c r="FQ990" t="s">
        <v>241</v>
      </c>
      <c r="FR990" t="s">
        <v>241</v>
      </c>
      <c r="FS990" t="s">
        <v>241</v>
      </c>
      <c r="FT990" t="s">
        <v>241</v>
      </c>
      <c r="FU990" t="s">
        <v>219</v>
      </c>
      <c r="FV990" t="s">
        <v>241</v>
      </c>
      <c r="FW990" t="s">
        <v>241</v>
      </c>
      <c r="FX990" t="s">
        <v>241</v>
      </c>
      <c r="FY990" t="s">
        <v>241</v>
      </c>
      <c r="FZ990" t="s">
        <v>341</v>
      </c>
      <c r="GA990" t="s">
        <v>241</v>
      </c>
      <c r="GB990" t="s">
        <v>244</v>
      </c>
      <c r="GC990" t="s">
        <v>241</v>
      </c>
      <c r="GD990" t="s">
        <v>293</v>
      </c>
      <c r="GE990" t="s">
        <v>241</v>
      </c>
      <c r="GF990" t="s">
        <v>241</v>
      </c>
      <c r="GG990" t="s">
        <v>244</v>
      </c>
      <c r="GH990" t="s">
        <v>241</v>
      </c>
      <c r="GI990" t="s">
        <v>241</v>
      </c>
      <c r="GJ990" t="s">
        <v>250</v>
      </c>
      <c r="GK990" t="s">
        <v>241</v>
      </c>
      <c r="GL990" t="s">
        <v>244</v>
      </c>
      <c r="GM990" t="s">
        <v>241</v>
      </c>
      <c r="GN990" t="s">
        <v>214</v>
      </c>
      <c r="GO990" t="s">
        <v>241</v>
      </c>
      <c r="GP990" t="s">
        <v>295</v>
      </c>
      <c r="GQ990" t="s">
        <v>241</v>
      </c>
      <c r="GR990" t="s">
        <v>295</v>
      </c>
      <c r="GS990" t="s">
        <v>214</v>
      </c>
      <c r="GT990" t="s">
        <v>241</v>
      </c>
      <c r="GU990" t="s">
        <v>241</v>
      </c>
      <c r="GV990" t="s">
        <v>241</v>
      </c>
      <c r="GW990" t="s">
        <v>404</v>
      </c>
      <c r="GX990" t="s">
        <v>296</v>
      </c>
      <c r="GY990" t="s">
        <v>314</v>
      </c>
      <c r="GZ990" t="s">
        <v>241</v>
      </c>
      <c r="HA990" t="s">
        <v>298</v>
      </c>
      <c r="HB990" t="s">
        <v>241</v>
      </c>
      <c r="HC990" t="s">
        <v>241</v>
      </c>
      <c r="HD990" t="s">
        <v>241</v>
      </c>
      <c r="HE990" t="s">
        <v>241</v>
      </c>
      <c r="HF990" t="s">
        <v>241</v>
      </c>
      <c r="HG990" t="s">
        <v>241</v>
      </c>
      <c r="HH990" t="s">
        <v>241</v>
      </c>
      <c r="HI990" t="s">
        <v>241</v>
      </c>
      <c r="HJ990" t="s">
        <v>219</v>
      </c>
      <c r="HK990" t="s">
        <v>241</v>
      </c>
      <c r="HL990" s="12"/>
      <c r="HM990">
        <v>0.5</v>
      </c>
      <c r="HN990">
        <v>0.5</v>
      </c>
      <c r="HO990">
        <v>1</v>
      </c>
      <c r="HP990">
        <v>0.75</v>
      </c>
      <c r="HQ990">
        <v>1</v>
      </c>
      <c r="HR990">
        <v>0.5</v>
      </c>
      <c r="HS990">
        <v>1</v>
      </c>
      <c r="HT990">
        <v>1</v>
      </c>
      <c r="HU990">
        <v>0</v>
      </c>
      <c r="HV990">
        <v>0.5</v>
      </c>
      <c r="HW990">
        <v>0.75</v>
      </c>
      <c r="HX990">
        <v>1</v>
      </c>
      <c r="HY990">
        <v>1</v>
      </c>
      <c r="HZ990">
        <v>0.75</v>
      </c>
      <c r="IA990" s="4">
        <v>1</v>
      </c>
      <c r="IB990">
        <v>0.75</v>
      </c>
      <c r="IC990">
        <v>1</v>
      </c>
      <c r="ID990">
        <v>1</v>
      </c>
      <c r="IE990">
        <v>0.75</v>
      </c>
      <c r="IG990">
        <v>0.75</v>
      </c>
      <c r="IH990">
        <v>0.75</v>
      </c>
      <c r="II990">
        <v>1</v>
      </c>
      <c r="IJ990">
        <v>1</v>
      </c>
      <c r="IK990">
        <v>0.75</v>
      </c>
      <c r="IL990">
        <v>1</v>
      </c>
      <c r="IM990">
        <v>0.75</v>
      </c>
      <c r="IN990">
        <v>0</v>
      </c>
      <c r="IO990">
        <v>1</v>
      </c>
      <c r="IQ990">
        <v>0</v>
      </c>
      <c r="IS990">
        <f t="shared" si="862"/>
        <v>7.4999999999999997E-2</v>
      </c>
      <c r="IT990">
        <f t="shared" si="863"/>
        <v>0.06</v>
      </c>
      <c r="IU990">
        <f t="shared" si="864"/>
        <v>0.08</v>
      </c>
      <c r="IV990">
        <f t="shared" si="865"/>
        <v>7.5000000000000011E-2</v>
      </c>
      <c r="IW990">
        <f t="shared" si="866"/>
        <v>0.08</v>
      </c>
      <c r="IX990">
        <f t="shared" si="867"/>
        <v>6.5000000000000002E-2</v>
      </c>
      <c r="IY990">
        <f t="shared" si="868"/>
        <v>0.1</v>
      </c>
      <c r="IZ990">
        <f t="shared" si="869"/>
        <v>0.11</v>
      </c>
      <c r="JA990">
        <f t="shared" si="870"/>
        <v>0</v>
      </c>
      <c r="JB990">
        <f t="shared" si="871"/>
        <v>0.05</v>
      </c>
      <c r="JC990">
        <f t="shared" si="872"/>
        <v>0.09</v>
      </c>
      <c r="JD990">
        <f t="shared" si="873"/>
        <v>0.11</v>
      </c>
      <c r="JE990">
        <f t="shared" si="874"/>
        <v>7.0000000000000007E-2</v>
      </c>
      <c r="JF990">
        <f t="shared" si="875"/>
        <v>0.09</v>
      </c>
      <c r="JG990" s="5">
        <f t="shared" si="876"/>
        <v>0.05</v>
      </c>
      <c r="JH990">
        <f t="shared" si="877"/>
        <v>0</v>
      </c>
      <c r="JI990">
        <f t="shared" si="877"/>
        <v>0</v>
      </c>
      <c r="JJ990">
        <f t="shared" si="878"/>
        <v>0.2</v>
      </c>
      <c r="JK990">
        <f t="shared" si="879"/>
        <v>0.11249999999999999</v>
      </c>
      <c r="JL990" s="6">
        <f t="shared" si="880"/>
        <v>6.6666666666666666E-2</v>
      </c>
      <c r="JM990">
        <f t="shared" si="881"/>
        <v>0.09</v>
      </c>
      <c r="JN990">
        <f t="shared" si="882"/>
        <v>3.7500000000000006E-2</v>
      </c>
      <c r="JO990">
        <f t="shared" si="883"/>
        <v>0.15</v>
      </c>
      <c r="JP990">
        <f t="shared" si="884"/>
        <v>0.1</v>
      </c>
      <c r="JQ990">
        <f t="shared" si="885"/>
        <v>0.09</v>
      </c>
      <c r="JR990">
        <f t="shared" si="886"/>
        <v>0.11</v>
      </c>
      <c r="JS990">
        <f t="shared" si="887"/>
        <v>7.5000000000000011E-2</v>
      </c>
      <c r="JT990">
        <f t="shared" si="887"/>
        <v>0</v>
      </c>
      <c r="JU990">
        <f t="shared" si="888"/>
        <v>1</v>
      </c>
      <c r="JV990">
        <f t="shared" si="888"/>
        <v>0</v>
      </c>
      <c r="JW990">
        <f t="shared" si="889"/>
        <v>0.15</v>
      </c>
      <c r="JY990">
        <f t="shared" si="890"/>
        <v>2.5000000000000001E-2</v>
      </c>
      <c r="JZ990">
        <f t="shared" si="891"/>
        <v>0.04</v>
      </c>
      <c r="KA990">
        <f t="shared" si="892"/>
        <v>0.02</v>
      </c>
      <c r="KB990">
        <f t="shared" si="892"/>
        <v>1.4999999999999999E-2</v>
      </c>
      <c r="KC990">
        <f t="shared" si="893"/>
        <v>0.04</v>
      </c>
      <c r="KD990">
        <f t="shared" si="918"/>
        <v>1.4999999999999999E-2</v>
      </c>
      <c r="KE990">
        <f t="shared" si="918"/>
        <v>0.03</v>
      </c>
      <c r="KF990">
        <f t="shared" si="918"/>
        <v>0.03</v>
      </c>
      <c r="KG990">
        <f t="shared" si="917"/>
        <v>0</v>
      </c>
      <c r="KH990">
        <f t="shared" si="917"/>
        <v>1.4999999999999999E-2</v>
      </c>
      <c r="KI990">
        <f t="shared" si="917"/>
        <v>2.2499999999999999E-2</v>
      </c>
      <c r="KJ990">
        <f t="shared" si="860"/>
        <v>0.03</v>
      </c>
      <c r="KK990">
        <f t="shared" si="894"/>
        <v>0.02</v>
      </c>
      <c r="KL990">
        <f t="shared" si="895"/>
        <v>0.03</v>
      </c>
      <c r="KM990" s="5">
        <f t="shared" si="896"/>
        <v>0.05</v>
      </c>
      <c r="KN990">
        <f t="shared" si="897"/>
        <v>0</v>
      </c>
      <c r="KO990">
        <f t="shared" si="897"/>
        <v>0</v>
      </c>
      <c r="KP990">
        <f t="shared" si="898"/>
        <v>0.06</v>
      </c>
      <c r="KQ990">
        <f t="shared" si="899"/>
        <v>2.2499999999999999E-2</v>
      </c>
      <c r="KR990" s="6">
        <f t="shared" si="900"/>
        <v>3.3333333333333333E-2</v>
      </c>
      <c r="KS990">
        <f t="shared" si="901"/>
        <v>0.03</v>
      </c>
      <c r="KT990">
        <f t="shared" si="902"/>
        <v>2.2499999999999999E-2</v>
      </c>
      <c r="KU990">
        <f t="shared" si="903"/>
        <v>0.04</v>
      </c>
      <c r="KV990">
        <f t="shared" si="904"/>
        <v>0.05</v>
      </c>
      <c r="KW990">
        <f t="shared" si="905"/>
        <v>7.4999999999999997E-3</v>
      </c>
      <c r="KX990">
        <f t="shared" si="906"/>
        <v>0</v>
      </c>
      <c r="KY990">
        <f t="shared" si="907"/>
        <v>0.03</v>
      </c>
      <c r="KZ990">
        <f t="shared" si="908"/>
        <v>0</v>
      </c>
      <c r="LA990">
        <f t="shared" si="909"/>
        <v>1</v>
      </c>
      <c r="LB990">
        <f t="shared" si="909"/>
        <v>0</v>
      </c>
      <c r="LC990">
        <f t="shared" si="910"/>
        <v>0.1</v>
      </c>
      <c r="LE990" t="str">
        <f t="shared" si="916"/>
        <v>Burkina Faso</v>
      </c>
      <c r="LF990">
        <f t="shared" si="911"/>
        <v>0.64500000000000002</v>
      </c>
      <c r="LG990" s="6">
        <f t="shared" si="912"/>
        <v>0.83916666666666662</v>
      </c>
      <c r="LH990">
        <f t="shared" si="913"/>
        <v>0.80249999999999988</v>
      </c>
      <c r="LI990" s="6">
        <f t="shared" si="914"/>
        <v>0.77833333333333343</v>
      </c>
      <c r="LJ990">
        <f t="shared" si="915"/>
        <v>0</v>
      </c>
    </row>
    <row r="991" spans="1:322" x14ac:dyDescent="0.35">
      <c r="A991" s="8">
        <v>44870</v>
      </c>
      <c r="B991" t="s">
        <v>5302</v>
      </c>
      <c r="D991" s="27" t="s">
        <v>321</v>
      </c>
      <c r="E991" s="27" t="s">
        <v>262</v>
      </c>
      <c r="F991" s="27">
        <v>24</v>
      </c>
      <c r="G991" s="27" t="s">
        <v>258</v>
      </c>
      <c r="H991" s="27" t="s">
        <v>322</v>
      </c>
      <c r="I991" s="27" t="s">
        <v>207</v>
      </c>
      <c r="J991" s="27" t="s">
        <v>536</v>
      </c>
      <c r="K991" s="28">
        <v>44538</v>
      </c>
      <c r="L991" s="28">
        <v>44538</v>
      </c>
      <c r="M991" s="28">
        <v>44545</v>
      </c>
      <c r="N991" s="27" t="s">
        <v>261</v>
      </c>
      <c r="O991" s="27" t="s">
        <v>261</v>
      </c>
      <c r="P991" s="27" t="s">
        <v>261</v>
      </c>
      <c r="Q991" s="27" t="s">
        <v>324</v>
      </c>
      <c r="R991" s="28">
        <v>44547</v>
      </c>
      <c r="S991" s="28">
        <v>44547</v>
      </c>
      <c r="T991" s="27" t="s">
        <v>263</v>
      </c>
      <c r="U991" s="27" t="s">
        <v>261</v>
      </c>
      <c r="V991" s="28" t="s">
        <v>262</v>
      </c>
      <c r="W991" s="27" t="s">
        <v>261</v>
      </c>
      <c r="X991" s="28" t="s">
        <v>262</v>
      </c>
      <c r="Y991" s="27" t="s">
        <v>263</v>
      </c>
      <c r="Z991" s="28">
        <v>44797</v>
      </c>
      <c r="AA991" s="27" t="s">
        <v>264</v>
      </c>
      <c r="AB991" s="27" t="s">
        <v>265</v>
      </c>
      <c r="AC991" s="27" t="s">
        <v>3549</v>
      </c>
      <c r="AD991" s="27" t="s">
        <v>267</v>
      </c>
      <c r="AE991" s="27" t="s">
        <v>473</v>
      </c>
      <c r="AF991" s="27" t="s">
        <v>687</v>
      </c>
      <c r="AG991" s="29">
        <v>235000</v>
      </c>
      <c r="AH991" s="27" t="s">
        <v>263</v>
      </c>
      <c r="AI991" s="27">
        <v>44648</v>
      </c>
      <c r="AJ991" s="28">
        <v>44653</v>
      </c>
      <c r="AK991" s="27" t="s">
        <v>268</v>
      </c>
      <c r="AL991" s="27" t="s">
        <v>269</v>
      </c>
      <c r="AM991" s="27" t="s">
        <v>2036</v>
      </c>
      <c r="AN991" s="27" t="s">
        <v>2037</v>
      </c>
      <c r="AO991" s="27" t="s">
        <v>261</v>
      </c>
      <c r="AP991" s="27" t="s">
        <v>261</v>
      </c>
      <c r="AQ991" s="28" t="s">
        <v>262</v>
      </c>
      <c r="AR991" s="27" t="s">
        <v>261</v>
      </c>
      <c r="AS991" s="28" t="s">
        <v>262</v>
      </c>
      <c r="AT991" s="27" t="s">
        <v>261</v>
      </c>
      <c r="AU991" s="28" t="s">
        <v>262</v>
      </c>
      <c r="AV991" s="27" t="s">
        <v>261</v>
      </c>
      <c r="AW991" s="28" t="s">
        <v>262</v>
      </c>
      <c r="AX991" s="27" t="s">
        <v>261</v>
      </c>
      <c r="AY991" s="28" t="s">
        <v>262</v>
      </c>
      <c r="AZ991" s="27" t="s">
        <v>262</v>
      </c>
      <c r="BA991" s="27" t="s">
        <v>262</v>
      </c>
      <c r="BB991" s="27" t="s">
        <v>261</v>
      </c>
      <c r="BC991" s="28" t="s">
        <v>262</v>
      </c>
      <c r="BD991" s="27" t="s">
        <v>261</v>
      </c>
      <c r="BE991" s="30" t="s">
        <v>262</v>
      </c>
      <c r="BF991" t="s">
        <v>536</v>
      </c>
      <c r="BG991" s="9" t="s">
        <v>571</v>
      </c>
      <c r="BH991" t="s">
        <v>208</v>
      </c>
      <c r="BI991" t="s">
        <v>448</v>
      </c>
      <c r="BJ991" t="s">
        <v>210</v>
      </c>
      <c r="BK991" t="s">
        <v>329</v>
      </c>
      <c r="BL991" t="s">
        <v>212</v>
      </c>
      <c r="BM991" t="s">
        <v>3447</v>
      </c>
      <c r="BN991" t="s">
        <v>214</v>
      </c>
      <c r="BO991" t="s">
        <v>348</v>
      </c>
      <c r="BP991" t="s">
        <v>277</v>
      </c>
      <c r="BQ991" t="s">
        <v>332</v>
      </c>
      <c r="BV991" t="s">
        <v>214</v>
      </c>
      <c r="CG991" t="s">
        <v>219</v>
      </c>
      <c r="CI991" t="s">
        <v>304</v>
      </c>
      <c r="CJ991" t="s">
        <v>5303</v>
      </c>
      <c r="CL991" t="s">
        <v>222</v>
      </c>
      <c r="CN991" t="s">
        <v>306</v>
      </c>
      <c r="CP991" t="s">
        <v>284</v>
      </c>
      <c r="CQ991" t="s">
        <v>224</v>
      </c>
      <c r="CR991" t="s">
        <v>227</v>
      </c>
      <c r="CT991" t="s">
        <v>214</v>
      </c>
      <c r="CV991" t="s">
        <v>227</v>
      </c>
      <c r="CX991" t="s">
        <v>287</v>
      </c>
      <c r="CZ991" t="s">
        <v>219</v>
      </c>
      <c r="DB991" t="s">
        <v>230</v>
      </c>
      <c r="DC991" t="s">
        <v>230</v>
      </c>
      <c r="DD991" t="s">
        <v>219</v>
      </c>
      <c r="DI991" t="s">
        <v>338</v>
      </c>
      <c r="DK991" t="s">
        <v>242</v>
      </c>
      <c r="DM991" t="s">
        <v>214</v>
      </c>
      <c r="DO991" t="s">
        <v>414</v>
      </c>
      <c r="DP991" t="s">
        <v>2302</v>
      </c>
      <c r="DT991" t="s">
        <v>219</v>
      </c>
      <c r="DX991" t="s">
        <v>242</v>
      </c>
      <c r="DZ991" t="s">
        <v>400</v>
      </c>
      <c r="EA991" t="s">
        <v>389</v>
      </c>
      <c r="EC991" t="s">
        <v>389</v>
      </c>
      <c r="EE991" t="s">
        <v>219</v>
      </c>
      <c r="EK991" t="s">
        <v>242</v>
      </c>
      <c r="EM991" t="s">
        <v>240</v>
      </c>
      <c r="EO991" t="s">
        <v>240</v>
      </c>
      <c r="EQ991" t="s">
        <v>214</v>
      </c>
      <c r="ER991" t="s">
        <v>241</v>
      </c>
      <c r="ES991" t="s">
        <v>389</v>
      </c>
      <c r="ET991" t="s">
        <v>241</v>
      </c>
      <c r="EU991" t="s">
        <v>389</v>
      </c>
      <c r="EV991" t="s">
        <v>241</v>
      </c>
      <c r="EW991" t="s">
        <v>243</v>
      </c>
      <c r="EX991" t="s">
        <v>241</v>
      </c>
      <c r="EY991" t="s">
        <v>389</v>
      </c>
      <c r="EZ991" t="s">
        <v>241</v>
      </c>
      <c r="FA991" t="s">
        <v>241</v>
      </c>
      <c r="FB991" t="s">
        <v>241</v>
      </c>
      <c r="FC991" t="s">
        <v>389</v>
      </c>
      <c r="FD991" t="s">
        <v>241</v>
      </c>
      <c r="FE991" t="s">
        <v>286</v>
      </c>
      <c r="FF991" t="s">
        <v>241</v>
      </c>
      <c r="FG991" t="s">
        <v>358</v>
      </c>
      <c r="FH991" t="s">
        <v>241</v>
      </c>
      <c r="FI991" t="s">
        <v>214</v>
      </c>
      <c r="FJ991" t="s">
        <v>241</v>
      </c>
      <c r="FK991" t="s">
        <v>214</v>
      </c>
      <c r="FL991" t="s">
        <v>241</v>
      </c>
      <c r="FM991" t="s">
        <v>292</v>
      </c>
      <c r="FN991" t="s">
        <v>241</v>
      </c>
      <c r="FO991" t="s">
        <v>219</v>
      </c>
      <c r="FP991" t="s">
        <v>241</v>
      </c>
      <c r="FQ991" t="s">
        <v>241</v>
      </c>
      <c r="FR991" t="s">
        <v>241</v>
      </c>
      <c r="FS991" t="s">
        <v>241</v>
      </c>
      <c r="FT991" t="s">
        <v>241</v>
      </c>
      <c r="FU991" t="s">
        <v>219</v>
      </c>
      <c r="FV991" t="s">
        <v>241</v>
      </c>
      <c r="FW991" t="s">
        <v>241</v>
      </c>
      <c r="FX991" t="s">
        <v>241</v>
      </c>
      <c r="FY991" t="s">
        <v>241</v>
      </c>
      <c r="FZ991" t="s">
        <v>341</v>
      </c>
      <c r="GA991" t="s">
        <v>241</v>
      </c>
      <c r="GB991" t="s">
        <v>227</v>
      </c>
      <c r="GC991" t="s">
        <v>241</v>
      </c>
      <c r="GD991" t="s">
        <v>293</v>
      </c>
      <c r="GE991" t="s">
        <v>241</v>
      </c>
      <c r="GF991" t="s">
        <v>241</v>
      </c>
      <c r="GG991" t="s">
        <v>227</v>
      </c>
      <c r="GH991" t="s">
        <v>241</v>
      </c>
      <c r="GI991" t="s">
        <v>241</v>
      </c>
      <c r="GJ991" t="s">
        <v>227</v>
      </c>
      <c r="GK991" t="s">
        <v>241</v>
      </c>
      <c r="GL991" t="s">
        <v>227</v>
      </c>
      <c r="GM991" t="s">
        <v>241</v>
      </c>
      <c r="GN991" t="s">
        <v>219</v>
      </c>
      <c r="GO991" t="s">
        <v>241</v>
      </c>
      <c r="GP991" t="s">
        <v>294</v>
      </c>
      <c r="GQ991" t="s">
        <v>241</v>
      </c>
      <c r="GR991" t="s">
        <v>294</v>
      </c>
      <c r="GS991" t="s">
        <v>214</v>
      </c>
      <c r="GT991" t="s">
        <v>241</v>
      </c>
      <c r="GU991" t="s">
        <v>241</v>
      </c>
      <c r="GV991" t="s">
        <v>241</v>
      </c>
      <c r="GW991" t="s">
        <v>296</v>
      </c>
      <c r="GX991" t="s">
        <v>404</v>
      </c>
      <c r="GY991" t="s">
        <v>254</v>
      </c>
      <c r="GZ991" t="s">
        <v>241</v>
      </c>
      <c r="HA991" t="s">
        <v>298</v>
      </c>
      <c r="HB991" t="s">
        <v>241</v>
      </c>
      <c r="HC991" t="s">
        <v>241</v>
      </c>
      <c r="HD991" t="s">
        <v>241</v>
      </c>
      <c r="HE991" t="s">
        <v>241</v>
      </c>
      <c r="HF991" t="s">
        <v>241</v>
      </c>
      <c r="HG991" t="s">
        <v>241</v>
      </c>
      <c r="HH991" t="s">
        <v>241</v>
      </c>
      <c r="HI991" t="s">
        <v>241</v>
      </c>
      <c r="HJ991" t="s">
        <v>219</v>
      </c>
      <c r="HK991" t="s">
        <v>241</v>
      </c>
      <c r="HL991" s="12"/>
      <c r="HM991">
        <v>1</v>
      </c>
      <c r="HN991">
        <v>1</v>
      </c>
      <c r="HO991">
        <v>1</v>
      </c>
      <c r="HP991">
        <v>1</v>
      </c>
      <c r="HQ991">
        <v>1</v>
      </c>
      <c r="HR991">
        <v>0.75</v>
      </c>
      <c r="HS991">
        <v>1</v>
      </c>
      <c r="HT991">
        <v>1</v>
      </c>
      <c r="HU991">
        <v>1</v>
      </c>
      <c r="HV991">
        <v>0.75</v>
      </c>
      <c r="HW991">
        <v>1</v>
      </c>
      <c r="HX991">
        <v>1</v>
      </c>
      <c r="HZ991">
        <v>0.75</v>
      </c>
      <c r="IA991" s="4">
        <v>1</v>
      </c>
      <c r="IB991">
        <v>1</v>
      </c>
      <c r="IC991">
        <v>1</v>
      </c>
      <c r="ID991">
        <v>1</v>
      </c>
      <c r="IE991">
        <v>1</v>
      </c>
      <c r="IG991">
        <v>0.75</v>
      </c>
      <c r="IH991">
        <v>1</v>
      </c>
      <c r="II991">
        <v>1</v>
      </c>
      <c r="IJ991">
        <v>1</v>
      </c>
      <c r="IK991">
        <v>1</v>
      </c>
      <c r="IL991">
        <v>1</v>
      </c>
      <c r="IM991">
        <v>1</v>
      </c>
      <c r="IN991">
        <v>1</v>
      </c>
      <c r="IO991">
        <v>1</v>
      </c>
      <c r="IQ991">
        <v>0</v>
      </c>
      <c r="IS991">
        <f t="shared" si="862"/>
        <v>0.15</v>
      </c>
      <c r="IT991">
        <f t="shared" si="863"/>
        <v>0.12</v>
      </c>
      <c r="IU991">
        <f t="shared" si="864"/>
        <v>0.08</v>
      </c>
      <c r="IV991">
        <f t="shared" si="865"/>
        <v>0.1</v>
      </c>
      <c r="IW991">
        <f t="shared" si="866"/>
        <v>0.08</v>
      </c>
      <c r="IX991">
        <f t="shared" si="867"/>
        <v>9.7500000000000003E-2</v>
      </c>
      <c r="IY991">
        <f t="shared" si="868"/>
        <v>0.1</v>
      </c>
      <c r="IZ991">
        <f t="shared" si="869"/>
        <v>0.11</v>
      </c>
      <c r="JA991">
        <f t="shared" si="870"/>
        <v>0.13</v>
      </c>
      <c r="JB991">
        <f t="shared" si="871"/>
        <v>7.5000000000000011E-2</v>
      </c>
      <c r="JC991">
        <f t="shared" si="872"/>
        <v>0.12</v>
      </c>
      <c r="JD991">
        <f t="shared" si="873"/>
        <v>0.11</v>
      </c>
      <c r="JE991">
        <f t="shared" si="874"/>
        <v>0</v>
      </c>
      <c r="JF991">
        <f t="shared" si="875"/>
        <v>0.09</v>
      </c>
      <c r="JG991" s="5">
        <f t="shared" si="876"/>
        <v>0.05</v>
      </c>
      <c r="JH991">
        <f t="shared" si="877"/>
        <v>0</v>
      </c>
      <c r="JI991">
        <f t="shared" si="877"/>
        <v>0</v>
      </c>
      <c r="JJ991">
        <f t="shared" si="878"/>
        <v>0.2</v>
      </c>
      <c r="JK991">
        <f t="shared" si="879"/>
        <v>0.15</v>
      </c>
      <c r="JL991" s="6">
        <f t="shared" si="880"/>
        <v>7.3333333333333334E-2</v>
      </c>
      <c r="JM991">
        <f t="shared" si="881"/>
        <v>0.09</v>
      </c>
      <c r="JN991">
        <f t="shared" si="882"/>
        <v>0.05</v>
      </c>
      <c r="JO991">
        <f t="shared" si="883"/>
        <v>0.15</v>
      </c>
      <c r="JP991">
        <f t="shared" si="884"/>
        <v>0.1</v>
      </c>
      <c r="JQ991">
        <f t="shared" si="885"/>
        <v>0.12</v>
      </c>
      <c r="JR991">
        <f t="shared" si="886"/>
        <v>0.11</v>
      </c>
      <c r="JS991">
        <f t="shared" si="887"/>
        <v>0.1</v>
      </c>
      <c r="JT991">
        <f t="shared" si="887"/>
        <v>0.1</v>
      </c>
      <c r="JU991">
        <f t="shared" si="888"/>
        <v>1</v>
      </c>
      <c r="JV991">
        <f t="shared" si="888"/>
        <v>0</v>
      </c>
      <c r="JW991">
        <f t="shared" si="889"/>
        <v>0.15</v>
      </c>
      <c r="JY991">
        <f t="shared" si="890"/>
        <v>0.05</v>
      </c>
      <c r="JZ991">
        <f t="shared" si="891"/>
        <v>0.08</v>
      </c>
      <c r="KA991">
        <f t="shared" si="892"/>
        <v>0.02</v>
      </c>
      <c r="KB991">
        <f t="shared" si="892"/>
        <v>0.02</v>
      </c>
      <c r="KC991">
        <f t="shared" si="893"/>
        <v>0.04</v>
      </c>
      <c r="KD991">
        <f t="shared" si="918"/>
        <v>2.2499999999999999E-2</v>
      </c>
      <c r="KE991">
        <f t="shared" si="918"/>
        <v>0.03</v>
      </c>
      <c r="KF991">
        <f t="shared" si="918"/>
        <v>0.03</v>
      </c>
      <c r="KG991">
        <f t="shared" si="917"/>
        <v>0.03</v>
      </c>
      <c r="KH991">
        <f t="shared" si="917"/>
        <v>2.2499999999999999E-2</v>
      </c>
      <c r="KI991">
        <f t="shared" si="917"/>
        <v>0.03</v>
      </c>
      <c r="KJ991">
        <f t="shared" si="860"/>
        <v>0.03</v>
      </c>
      <c r="KK991">
        <f t="shared" si="894"/>
        <v>0</v>
      </c>
      <c r="KL991">
        <f t="shared" si="895"/>
        <v>0.03</v>
      </c>
      <c r="KM991" s="5">
        <f t="shared" si="896"/>
        <v>0.05</v>
      </c>
      <c r="KN991">
        <f t="shared" si="897"/>
        <v>0</v>
      </c>
      <c r="KO991">
        <f t="shared" si="897"/>
        <v>0</v>
      </c>
      <c r="KP991">
        <f t="shared" si="898"/>
        <v>0.06</v>
      </c>
      <c r="KQ991">
        <f t="shared" si="899"/>
        <v>0.03</v>
      </c>
      <c r="KR991" s="6">
        <f t="shared" si="900"/>
        <v>3.6666666666666667E-2</v>
      </c>
      <c r="KS991">
        <f t="shared" si="901"/>
        <v>0.03</v>
      </c>
      <c r="KT991">
        <f t="shared" si="902"/>
        <v>0.03</v>
      </c>
      <c r="KU991">
        <f t="shared" si="903"/>
        <v>0.04</v>
      </c>
      <c r="KV991">
        <f t="shared" si="904"/>
        <v>0.05</v>
      </c>
      <c r="KW991">
        <f t="shared" si="905"/>
        <v>0.01</v>
      </c>
      <c r="KX991">
        <f t="shared" si="906"/>
        <v>0</v>
      </c>
      <c r="KY991">
        <f t="shared" si="907"/>
        <v>0.04</v>
      </c>
      <c r="KZ991">
        <f t="shared" si="908"/>
        <v>0.03</v>
      </c>
      <c r="LA991">
        <f t="shared" si="909"/>
        <v>1</v>
      </c>
      <c r="LB991">
        <f t="shared" si="909"/>
        <v>0</v>
      </c>
      <c r="LC991">
        <f t="shared" si="910"/>
        <v>0.1</v>
      </c>
      <c r="LE991" t="str">
        <f t="shared" si="916"/>
        <v>Burkina Faso</v>
      </c>
      <c r="LF991">
        <f t="shared" si="911"/>
        <v>0.96750000000000003</v>
      </c>
      <c r="LG991" s="6">
        <f t="shared" si="912"/>
        <v>0.8683333333333334</v>
      </c>
      <c r="LH991">
        <f t="shared" si="913"/>
        <v>0.97</v>
      </c>
      <c r="LI991" s="6">
        <f t="shared" si="914"/>
        <v>0.94166666666666687</v>
      </c>
      <c r="LJ991">
        <f t="shared" si="915"/>
        <v>0</v>
      </c>
    </row>
    <row r="992" spans="1:322" x14ac:dyDescent="0.35">
      <c r="A992" s="8">
        <v>44872</v>
      </c>
      <c r="B992" t="s">
        <v>5304</v>
      </c>
      <c r="D992" s="24" t="s">
        <v>321</v>
      </c>
      <c r="E992" s="24" t="s">
        <v>262</v>
      </c>
      <c r="F992" s="24">
        <v>27</v>
      </c>
      <c r="G992" s="24" t="s">
        <v>258</v>
      </c>
      <c r="H992" s="24" t="s">
        <v>322</v>
      </c>
      <c r="I992" s="24" t="s">
        <v>207</v>
      </c>
      <c r="J992" s="24" t="s">
        <v>536</v>
      </c>
      <c r="K992" s="25">
        <v>44538</v>
      </c>
      <c r="L992" s="25">
        <v>44538</v>
      </c>
      <c r="M992" s="25">
        <v>44545</v>
      </c>
      <c r="N992" s="24" t="s">
        <v>261</v>
      </c>
      <c r="O992" s="24" t="s">
        <v>261</v>
      </c>
      <c r="P992" s="24" t="s">
        <v>261</v>
      </c>
      <c r="Q992" s="24" t="s">
        <v>324</v>
      </c>
      <c r="R992" s="25">
        <v>44547</v>
      </c>
      <c r="S992" s="25">
        <v>44547</v>
      </c>
      <c r="T992" s="24" t="s">
        <v>263</v>
      </c>
      <c r="U992" s="24" t="s">
        <v>261</v>
      </c>
      <c r="V992" s="25" t="s">
        <v>262</v>
      </c>
      <c r="W992" s="24" t="s">
        <v>261</v>
      </c>
      <c r="X992" s="25" t="s">
        <v>262</v>
      </c>
      <c r="Y992" s="24" t="s">
        <v>263</v>
      </c>
      <c r="Z992" s="25">
        <v>44790</v>
      </c>
      <c r="AA992" s="24" t="s">
        <v>264</v>
      </c>
      <c r="AB992" s="24" t="s">
        <v>265</v>
      </c>
      <c r="AC992" s="24" t="s">
        <v>5287</v>
      </c>
      <c r="AD992" s="24" t="s">
        <v>267</v>
      </c>
      <c r="AE992" s="24" t="s">
        <v>473</v>
      </c>
      <c r="AF992" s="24" t="s">
        <v>687</v>
      </c>
      <c r="AG992" s="31">
        <v>235000</v>
      </c>
      <c r="AH992" s="24" t="s">
        <v>263</v>
      </c>
      <c r="AI992" s="24">
        <v>44648</v>
      </c>
      <c r="AJ992" s="25">
        <v>44653</v>
      </c>
      <c r="AK992" s="24" t="s">
        <v>268</v>
      </c>
      <c r="AL992" s="24" t="s">
        <v>269</v>
      </c>
      <c r="AM992" s="24" t="s">
        <v>2036</v>
      </c>
      <c r="AN992" s="24" t="s">
        <v>2037</v>
      </c>
      <c r="AO992" s="24" t="s">
        <v>261</v>
      </c>
      <c r="AP992" s="24" t="s">
        <v>261</v>
      </c>
      <c r="AQ992" s="25" t="s">
        <v>262</v>
      </c>
      <c r="AR992" s="24" t="s">
        <v>261</v>
      </c>
      <c r="AS992" s="25" t="s">
        <v>262</v>
      </c>
      <c r="AT992" s="24" t="s">
        <v>261</v>
      </c>
      <c r="AU992" s="25" t="s">
        <v>262</v>
      </c>
      <c r="AV992" s="24" t="s">
        <v>261</v>
      </c>
      <c r="AW992" s="25" t="s">
        <v>262</v>
      </c>
      <c r="AX992" s="24" t="s">
        <v>261</v>
      </c>
      <c r="AY992" s="25" t="s">
        <v>262</v>
      </c>
      <c r="AZ992" s="27" t="s">
        <v>262</v>
      </c>
      <c r="BA992" s="27" t="s">
        <v>262</v>
      </c>
      <c r="BB992" s="24" t="s">
        <v>261</v>
      </c>
      <c r="BC992" s="25" t="s">
        <v>262</v>
      </c>
      <c r="BD992" s="24" t="s">
        <v>261</v>
      </c>
      <c r="BE992" s="26" t="s">
        <v>262</v>
      </c>
      <c r="BF992" t="s">
        <v>536</v>
      </c>
      <c r="BG992" s="9" t="s">
        <v>571</v>
      </c>
      <c r="BH992" t="s">
        <v>208</v>
      </c>
      <c r="BI992" t="s">
        <v>328</v>
      </c>
      <c r="BJ992" t="s">
        <v>210</v>
      </c>
      <c r="BK992" t="s">
        <v>329</v>
      </c>
      <c r="BL992" t="s">
        <v>212</v>
      </c>
      <c r="BM992" t="s">
        <v>3447</v>
      </c>
      <c r="BN992" t="s">
        <v>214</v>
      </c>
      <c r="BO992" t="s">
        <v>215</v>
      </c>
      <c r="BP992" t="s">
        <v>277</v>
      </c>
      <c r="BQ992" t="s">
        <v>216</v>
      </c>
      <c r="BR992" t="s">
        <v>3543</v>
      </c>
      <c r="BS992" t="s">
        <v>1132</v>
      </c>
      <c r="BT992" t="s">
        <v>3543</v>
      </c>
      <c r="BU992" t="s">
        <v>3543</v>
      </c>
      <c r="BV992" t="s">
        <v>214</v>
      </c>
      <c r="CG992" t="s">
        <v>219</v>
      </c>
      <c r="CI992" t="s">
        <v>333</v>
      </c>
      <c r="CJ992" t="s">
        <v>5305</v>
      </c>
      <c r="CL992" t="s">
        <v>222</v>
      </c>
      <c r="CN992" t="s">
        <v>283</v>
      </c>
      <c r="CP992" t="s">
        <v>284</v>
      </c>
      <c r="CQ992" t="s">
        <v>225</v>
      </c>
      <c r="CR992" t="s">
        <v>244</v>
      </c>
      <c r="CT992" t="s">
        <v>219</v>
      </c>
      <c r="CV992" t="s">
        <v>244</v>
      </c>
      <c r="CX992" t="s">
        <v>287</v>
      </c>
      <c r="CZ992" t="s">
        <v>219</v>
      </c>
      <c r="DB992" t="s">
        <v>230</v>
      </c>
      <c r="DC992" t="s">
        <v>230</v>
      </c>
      <c r="DD992" t="s">
        <v>214</v>
      </c>
      <c r="DE992" t="s">
        <v>231</v>
      </c>
      <c r="DI992" t="s">
        <v>338</v>
      </c>
      <c r="DK992" t="s">
        <v>233</v>
      </c>
      <c r="DM992" t="s">
        <v>214</v>
      </c>
      <c r="DO992" t="s">
        <v>414</v>
      </c>
      <c r="DP992" t="s">
        <v>289</v>
      </c>
      <c r="DT992" t="s">
        <v>214</v>
      </c>
      <c r="DV992" t="s">
        <v>746</v>
      </c>
      <c r="DX992" t="s">
        <v>233</v>
      </c>
      <c r="DZ992" t="s">
        <v>238</v>
      </c>
      <c r="EA992" t="s">
        <v>237</v>
      </c>
      <c r="EC992" t="s">
        <v>389</v>
      </c>
      <c r="EE992" t="s">
        <v>214</v>
      </c>
      <c r="EG992" t="s">
        <v>214</v>
      </c>
      <c r="EK992" t="s">
        <v>242</v>
      </c>
      <c r="EM992" t="s">
        <v>240</v>
      </c>
      <c r="EO992" t="s">
        <v>240</v>
      </c>
      <c r="EQ992" t="s">
        <v>214</v>
      </c>
      <c r="ER992" t="s">
        <v>241</v>
      </c>
      <c r="ES992" t="s">
        <v>237</v>
      </c>
      <c r="ET992" t="s">
        <v>241</v>
      </c>
      <c r="EU992" t="s">
        <v>237</v>
      </c>
      <c r="EV992" t="s">
        <v>241</v>
      </c>
      <c r="EW992" t="s">
        <v>580</v>
      </c>
      <c r="EX992" t="s">
        <v>241</v>
      </c>
      <c r="EY992" t="s">
        <v>242</v>
      </c>
      <c r="EZ992" t="s">
        <v>241</v>
      </c>
      <c r="FA992" t="s">
        <v>241</v>
      </c>
      <c r="FB992" t="s">
        <v>241</v>
      </c>
      <c r="FC992" t="s">
        <v>242</v>
      </c>
      <c r="FD992" t="s">
        <v>241</v>
      </c>
      <c r="FE992" t="s">
        <v>286</v>
      </c>
      <c r="FF992" t="s">
        <v>241</v>
      </c>
      <c r="FG992" t="s">
        <v>242</v>
      </c>
      <c r="FH992" t="s">
        <v>241</v>
      </c>
      <c r="FI992" t="s">
        <v>214</v>
      </c>
      <c r="FJ992" t="s">
        <v>241</v>
      </c>
      <c r="FK992" t="s">
        <v>214</v>
      </c>
      <c r="FL992" t="s">
        <v>241</v>
      </c>
      <c r="FM992" t="s">
        <v>292</v>
      </c>
      <c r="FN992" t="s">
        <v>241</v>
      </c>
      <c r="FO992" t="s">
        <v>219</v>
      </c>
      <c r="FP992" t="s">
        <v>241</v>
      </c>
      <c r="FQ992" t="s">
        <v>241</v>
      </c>
      <c r="FR992" t="s">
        <v>241</v>
      </c>
      <c r="FS992" t="s">
        <v>241</v>
      </c>
      <c r="FT992" t="s">
        <v>241</v>
      </c>
      <c r="FU992" t="s">
        <v>219</v>
      </c>
      <c r="FV992" t="s">
        <v>241</v>
      </c>
      <c r="FW992" t="s">
        <v>241</v>
      </c>
      <c r="FX992" t="s">
        <v>241</v>
      </c>
      <c r="FY992" t="s">
        <v>241</v>
      </c>
      <c r="FZ992" t="s">
        <v>341</v>
      </c>
      <c r="GA992" t="s">
        <v>241</v>
      </c>
      <c r="GB992" t="s">
        <v>227</v>
      </c>
      <c r="GC992" t="s">
        <v>241</v>
      </c>
      <c r="GD992" t="s">
        <v>293</v>
      </c>
      <c r="GE992" t="s">
        <v>241</v>
      </c>
      <c r="GF992" t="s">
        <v>241</v>
      </c>
      <c r="GG992" t="s">
        <v>244</v>
      </c>
      <c r="GH992" t="s">
        <v>241</v>
      </c>
      <c r="GI992" t="s">
        <v>241</v>
      </c>
      <c r="GJ992" t="s">
        <v>244</v>
      </c>
      <c r="GK992" t="s">
        <v>241</v>
      </c>
      <c r="GL992" t="s">
        <v>227</v>
      </c>
      <c r="GM992" t="s">
        <v>241</v>
      </c>
      <c r="GN992" t="s">
        <v>219</v>
      </c>
      <c r="GO992" t="s">
        <v>241</v>
      </c>
      <c r="GP992" t="s">
        <v>295</v>
      </c>
      <c r="GQ992" t="s">
        <v>241</v>
      </c>
      <c r="GR992" t="s">
        <v>295</v>
      </c>
      <c r="GS992" t="s">
        <v>214</v>
      </c>
      <c r="GT992" t="s">
        <v>241</v>
      </c>
      <c r="GU992" t="s">
        <v>241</v>
      </c>
      <c r="GV992" t="s">
        <v>241</v>
      </c>
      <c r="GW992" t="s">
        <v>296</v>
      </c>
      <c r="GX992" t="s">
        <v>404</v>
      </c>
      <c r="GY992" t="s">
        <v>254</v>
      </c>
      <c r="GZ992" t="s">
        <v>241</v>
      </c>
      <c r="HA992" t="s">
        <v>298</v>
      </c>
      <c r="HB992" t="s">
        <v>241</v>
      </c>
      <c r="HC992" t="s">
        <v>241</v>
      </c>
      <c r="HD992" t="s">
        <v>241</v>
      </c>
      <c r="HE992" t="s">
        <v>241</v>
      </c>
      <c r="HF992" t="s">
        <v>241</v>
      </c>
      <c r="HG992" t="s">
        <v>241</v>
      </c>
      <c r="HH992" t="s">
        <v>241</v>
      </c>
      <c r="HI992" t="s">
        <v>241</v>
      </c>
      <c r="HJ992" t="s">
        <v>219</v>
      </c>
      <c r="HK992" t="s">
        <v>241</v>
      </c>
      <c r="HL992" s="12"/>
      <c r="HM992">
        <v>0.75</v>
      </c>
      <c r="HN992">
        <v>0.75</v>
      </c>
      <c r="HO992">
        <v>0</v>
      </c>
      <c r="HP992">
        <v>0.75</v>
      </c>
      <c r="HQ992">
        <v>1</v>
      </c>
      <c r="HR992">
        <v>0.25</v>
      </c>
      <c r="HS992">
        <v>1</v>
      </c>
      <c r="HT992">
        <v>1</v>
      </c>
      <c r="HU992">
        <v>0</v>
      </c>
      <c r="HV992">
        <v>0.25</v>
      </c>
      <c r="HW992">
        <v>0.5</v>
      </c>
      <c r="HX992">
        <v>1</v>
      </c>
      <c r="HY992">
        <v>1</v>
      </c>
      <c r="HZ992">
        <v>0.75</v>
      </c>
      <c r="IA992" s="4">
        <v>1</v>
      </c>
      <c r="IB992">
        <v>0.5</v>
      </c>
      <c r="IC992">
        <v>0.5</v>
      </c>
      <c r="ID992">
        <v>0.75</v>
      </c>
      <c r="IE992">
        <v>0.75</v>
      </c>
      <c r="IG992">
        <v>0.75</v>
      </c>
      <c r="IH992">
        <v>0.75</v>
      </c>
      <c r="II992">
        <v>1</v>
      </c>
      <c r="IJ992">
        <v>1</v>
      </c>
      <c r="IK992">
        <v>1</v>
      </c>
      <c r="IL992">
        <v>1</v>
      </c>
      <c r="IM992">
        <v>0.75</v>
      </c>
      <c r="IN992">
        <v>1</v>
      </c>
      <c r="IO992">
        <v>1</v>
      </c>
      <c r="IQ992">
        <v>0</v>
      </c>
      <c r="IS992">
        <f t="shared" si="862"/>
        <v>0.11249999999999999</v>
      </c>
      <c r="IT992">
        <f t="shared" si="863"/>
        <v>0.09</v>
      </c>
      <c r="IU992">
        <f t="shared" si="864"/>
        <v>0</v>
      </c>
      <c r="IV992">
        <f t="shared" si="865"/>
        <v>7.5000000000000011E-2</v>
      </c>
      <c r="IW992">
        <f t="shared" si="866"/>
        <v>0.08</v>
      </c>
      <c r="IX992">
        <f t="shared" si="867"/>
        <v>3.2500000000000001E-2</v>
      </c>
      <c r="IY992">
        <f t="shared" si="868"/>
        <v>0.1</v>
      </c>
      <c r="IZ992">
        <f t="shared" si="869"/>
        <v>0.11</v>
      </c>
      <c r="JA992">
        <f t="shared" si="870"/>
        <v>0</v>
      </c>
      <c r="JB992">
        <f t="shared" si="871"/>
        <v>2.5000000000000001E-2</v>
      </c>
      <c r="JC992">
        <f t="shared" si="872"/>
        <v>0.06</v>
      </c>
      <c r="JD992">
        <f t="shared" si="873"/>
        <v>0.11</v>
      </c>
      <c r="JE992">
        <f t="shared" si="874"/>
        <v>7.0000000000000007E-2</v>
      </c>
      <c r="JF992">
        <f t="shared" si="875"/>
        <v>0.09</v>
      </c>
      <c r="JG992" s="5">
        <f t="shared" si="876"/>
        <v>0.05</v>
      </c>
      <c r="JH992">
        <f t="shared" si="877"/>
        <v>0</v>
      </c>
      <c r="JI992">
        <f t="shared" si="877"/>
        <v>0</v>
      </c>
      <c r="JJ992">
        <f t="shared" si="878"/>
        <v>0.15000000000000002</v>
      </c>
      <c r="JK992">
        <f t="shared" si="879"/>
        <v>0.11249999999999999</v>
      </c>
      <c r="JL992" s="6">
        <f t="shared" si="880"/>
        <v>0.05</v>
      </c>
      <c r="JM992">
        <f t="shared" si="881"/>
        <v>0.09</v>
      </c>
      <c r="JN992">
        <f t="shared" si="882"/>
        <v>3.7500000000000006E-2</v>
      </c>
      <c r="JO992">
        <f t="shared" si="883"/>
        <v>0.15</v>
      </c>
      <c r="JP992">
        <f t="shared" si="884"/>
        <v>0.1</v>
      </c>
      <c r="JQ992">
        <f t="shared" si="885"/>
        <v>0.12</v>
      </c>
      <c r="JR992">
        <f t="shared" si="886"/>
        <v>0.11</v>
      </c>
      <c r="JS992">
        <f t="shared" si="887"/>
        <v>7.5000000000000011E-2</v>
      </c>
      <c r="JT992">
        <f t="shared" si="887"/>
        <v>0.1</v>
      </c>
      <c r="JU992">
        <f t="shared" si="888"/>
        <v>1</v>
      </c>
      <c r="JV992">
        <f t="shared" si="888"/>
        <v>0</v>
      </c>
      <c r="JW992">
        <f t="shared" si="889"/>
        <v>0.15</v>
      </c>
      <c r="JY992">
        <f t="shared" si="890"/>
        <v>3.7500000000000006E-2</v>
      </c>
      <c r="JZ992">
        <f t="shared" si="891"/>
        <v>0.06</v>
      </c>
      <c r="KA992">
        <f t="shared" si="892"/>
        <v>0</v>
      </c>
      <c r="KB992">
        <f t="shared" si="892"/>
        <v>1.4999999999999999E-2</v>
      </c>
      <c r="KC992">
        <f t="shared" si="893"/>
        <v>0.04</v>
      </c>
      <c r="KD992">
        <f t="shared" si="918"/>
        <v>7.4999999999999997E-3</v>
      </c>
      <c r="KE992">
        <f t="shared" si="918"/>
        <v>0.03</v>
      </c>
      <c r="KF992">
        <f t="shared" si="918"/>
        <v>0.03</v>
      </c>
      <c r="KG992">
        <f t="shared" si="917"/>
        <v>0</v>
      </c>
      <c r="KH992">
        <f t="shared" si="917"/>
        <v>7.4999999999999997E-3</v>
      </c>
      <c r="KI992">
        <f t="shared" si="917"/>
        <v>1.4999999999999999E-2</v>
      </c>
      <c r="KJ992">
        <f t="shared" si="860"/>
        <v>0.03</v>
      </c>
      <c r="KK992">
        <f t="shared" si="894"/>
        <v>0.02</v>
      </c>
      <c r="KL992">
        <f t="shared" si="895"/>
        <v>0.03</v>
      </c>
      <c r="KM992" s="5">
        <f t="shared" si="896"/>
        <v>0.05</v>
      </c>
      <c r="KN992">
        <f t="shared" si="897"/>
        <v>0</v>
      </c>
      <c r="KO992">
        <f t="shared" si="897"/>
        <v>0</v>
      </c>
      <c r="KP992">
        <f t="shared" si="898"/>
        <v>4.4999999999999998E-2</v>
      </c>
      <c r="KQ992">
        <f t="shared" si="899"/>
        <v>2.2499999999999999E-2</v>
      </c>
      <c r="KR992" s="6">
        <f t="shared" si="900"/>
        <v>2.5000000000000001E-2</v>
      </c>
      <c r="KS992">
        <f t="shared" si="901"/>
        <v>0.03</v>
      </c>
      <c r="KT992">
        <f t="shared" si="902"/>
        <v>2.2499999999999999E-2</v>
      </c>
      <c r="KU992">
        <f t="shared" si="903"/>
        <v>0.04</v>
      </c>
      <c r="KV992">
        <f t="shared" si="904"/>
        <v>0.05</v>
      </c>
      <c r="KW992">
        <f t="shared" si="905"/>
        <v>0.01</v>
      </c>
      <c r="KX992">
        <f t="shared" si="906"/>
        <v>0</v>
      </c>
      <c r="KY992">
        <f t="shared" si="907"/>
        <v>0.03</v>
      </c>
      <c r="KZ992">
        <f t="shared" si="908"/>
        <v>0.03</v>
      </c>
      <c r="LA992">
        <f t="shared" si="909"/>
        <v>1</v>
      </c>
      <c r="LB992">
        <f t="shared" si="909"/>
        <v>0</v>
      </c>
      <c r="LC992">
        <f t="shared" si="910"/>
        <v>0.1</v>
      </c>
      <c r="LE992" t="str">
        <f t="shared" si="916"/>
        <v>Burkina Faso</v>
      </c>
      <c r="LF992">
        <f t="shared" si="911"/>
        <v>0.6</v>
      </c>
      <c r="LG992" s="6">
        <f t="shared" si="912"/>
        <v>0.71750000000000003</v>
      </c>
      <c r="LH992">
        <f t="shared" si="913"/>
        <v>0.93249999999999988</v>
      </c>
      <c r="LI992" s="6">
        <f t="shared" si="914"/>
        <v>0.77750000000000008</v>
      </c>
      <c r="LJ992">
        <f t="shared" si="915"/>
        <v>0</v>
      </c>
    </row>
    <row r="993" spans="1:322" x14ac:dyDescent="0.35">
      <c r="A993" s="8">
        <v>44878</v>
      </c>
      <c r="B993" t="s">
        <v>5306</v>
      </c>
      <c r="D993" s="27" t="s">
        <v>321</v>
      </c>
      <c r="E993" s="27" t="s">
        <v>262</v>
      </c>
      <c r="F993" s="27">
        <v>28</v>
      </c>
      <c r="G993" s="27" t="s">
        <v>258</v>
      </c>
      <c r="H993" s="27" t="s">
        <v>322</v>
      </c>
      <c r="I993" s="27" t="s">
        <v>207</v>
      </c>
      <c r="J993" s="27" t="s">
        <v>536</v>
      </c>
      <c r="K993" s="28">
        <v>44538</v>
      </c>
      <c r="L993" s="28">
        <v>44538</v>
      </c>
      <c r="M993" s="28">
        <v>44545</v>
      </c>
      <c r="N993" s="27" t="s">
        <v>261</v>
      </c>
      <c r="O993" s="27" t="s">
        <v>261</v>
      </c>
      <c r="P993" s="27" t="s">
        <v>261</v>
      </c>
      <c r="Q993" s="27" t="s">
        <v>324</v>
      </c>
      <c r="R993" s="28">
        <v>44547</v>
      </c>
      <c r="S993" s="28">
        <v>44547</v>
      </c>
      <c r="T993" s="27" t="s">
        <v>263</v>
      </c>
      <c r="U993" s="27" t="s">
        <v>261</v>
      </c>
      <c r="V993" s="28" t="s">
        <v>262</v>
      </c>
      <c r="W993" s="27" t="s">
        <v>261</v>
      </c>
      <c r="X993" s="28" t="s">
        <v>262</v>
      </c>
      <c r="Y993" s="27" t="s">
        <v>263</v>
      </c>
      <c r="Z993" s="28">
        <v>44853</v>
      </c>
      <c r="AA993" s="27" t="s">
        <v>264</v>
      </c>
      <c r="AB993" s="27" t="s">
        <v>265</v>
      </c>
      <c r="AC993" s="27" t="s">
        <v>4622</v>
      </c>
      <c r="AD993" s="27" t="s">
        <v>267</v>
      </c>
      <c r="AE993" s="27" t="s">
        <v>473</v>
      </c>
      <c r="AF993" s="27" t="s">
        <v>687</v>
      </c>
      <c r="AG993" s="29">
        <v>235000</v>
      </c>
      <c r="AH993" s="27" t="s">
        <v>263</v>
      </c>
      <c r="AI993" s="27">
        <v>44648</v>
      </c>
      <c r="AJ993" s="28">
        <v>44653</v>
      </c>
      <c r="AK993" s="27" t="s">
        <v>268</v>
      </c>
      <c r="AL993" s="27" t="s">
        <v>269</v>
      </c>
      <c r="AM993" s="27" t="s">
        <v>2036</v>
      </c>
      <c r="AN993" s="27" t="s">
        <v>2037</v>
      </c>
      <c r="AO993" s="27" t="s">
        <v>261</v>
      </c>
      <c r="AP993" s="27" t="s">
        <v>261</v>
      </c>
      <c r="AQ993" s="28" t="s">
        <v>262</v>
      </c>
      <c r="AR993" s="27" t="s">
        <v>261</v>
      </c>
      <c r="AS993" s="28" t="s">
        <v>262</v>
      </c>
      <c r="AT993" s="27" t="s">
        <v>261</v>
      </c>
      <c r="AU993" s="28" t="s">
        <v>262</v>
      </c>
      <c r="AV993" s="27" t="s">
        <v>261</v>
      </c>
      <c r="AW993" s="28" t="s">
        <v>262</v>
      </c>
      <c r="AX993" s="27" t="s">
        <v>261</v>
      </c>
      <c r="AY993" s="28" t="s">
        <v>262</v>
      </c>
      <c r="AZ993" s="27" t="s">
        <v>262</v>
      </c>
      <c r="BA993" s="27" t="s">
        <v>262</v>
      </c>
      <c r="BB993" s="27" t="s">
        <v>261</v>
      </c>
      <c r="BC993" s="28" t="s">
        <v>262</v>
      </c>
      <c r="BD993" s="27" t="s">
        <v>261</v>
      </c>
      <c r="BE993" s="30" t="s">
        <v>262</v>
      </c>
      <c r="BF993" t="s">
        <v>536</v>
      </c>
      <c r="BG993" s="9" t="s">
        <v>571</v>
      </c>
      <c r="BH993" t="s">
        <v>208</v>
      </c>
      <c r="BI993" t="s">
        <v>384</v>
      </c>
      <c r="BJ993" t="s">
        <v>210</v>
      </c>
      <c r="BK993" t="s">
        <v>329</v>
      </c>
      <c r="BL993" t="s">
        <v>212</v>
      </c>
      <c r="BM993" t="s">
        <v>3447</v>
      </c>
      <c r="BN993" t="s">
        <v>214</v>
      </c>
      <c r="BO993" t="s">
        <v>331</v>
      </c>
      <c r="BQ993" t="s">
        <v>216</v>
      </c>
      <c r="BR993" t="s">
        <v>5307</v>
      </c>
      <c r="BS993" t="s">
        <v>1132</v>
      </c>
      <c r="BT993" t="s">
        <v>3418</v>
      </c>
      <c r="BU993" t="s">
        <v>5307</v>
      </c>
      <c r="BV993" t="s">
        <v>214</v>
      </c>
      <c r="CG993" t="s">
        <v>219</v>
      </c>
      <c r="CI993" t="s">
        <v>333</v>
      </c>
      <c r="CJ993" t="s">
        <v>5308</v>
      </c>
      <c r="CL993" t="s">
        <v>222</v>
      </c>
      <c r="CN993" t="s">
        <v>283</v>
      </c>
      <c r="CP993" t="s">
        <v>224</v>
      </c>
      <c r="CQ993" t="s">
        <v>225</v>
      </c>
      <c r="CR993" t="s">
        <v>250</v>
      </c>
      <c r="CT993" t="s">
        <v>214</v>
      </c>
      <c r="CV993" t="s">
        <v>286</v>
      </c>
      <c r="CX993" t="s">
        <v>287</v>
      </c>
      <c r="CZ993" t="s">
        <v>214</v>
      </c>
      <c r="DB993" t="s">
        <v>229</v>
      </c>
      <c r="DC993" t="s">
        <v>229</v>
      </c>
      <c r="DD993" t="s">
        <v>214</v>
      </c>
      <c r="DE993" t="s">
        <v>337</v>
      </c>
      <c r="DI993" t="s">
        <v>338</v>
      </c>
      <c r="DK993" t="s">
        <v>233</v>
      </c>
      <c r="DM993" t="s">
        <v>214</v>
      </c>
      <c r="DO993" t="s">
        <v>288</v>
      </c>
      <c r="DP993" t="s">
        <v>2302</v>
      </c>
      <c r="DT993" t="s">
        <v>214</v>
      </c>
      <c r="DV993" t="s">
        <v>746</v>
      </c>
      <c r="DX993" t="s">
        <v>242</v>
      </c>
      <c r="DZ993" t="s">
        <v>400</v>
      </c>
      <c r="EA993" t="s">
        <v>237</v>
      </c>
      <c r="EC993" t="s">
        <v>389</v>
      </c>
      <c r="EE993" t="s">
        <v>214</v>
      </c>
      <c r="EG993" t="s">
        <v>219</v>
      </c>
      <c r="EH993" t="s">
        <v>5309</v>
      </c>
      <c r="EK993" t="s">
        <v>242</v>
      </c>
      <c r="EM993" t="s">
        <v>240</v>
      </c>
      <c r="EO993" t="s">
        <v>486</v>
      </c>
      <c r="EQ993" t="s">
        <v>214</v>
      </c>
      <c r="ER993" t="s">
        <v>241</v>
      </c>
      <c r="ES993" t="s">
        <v>233</v>
      </c>
      <c r="ET993" t="s">
        <v>241</v>
      </c>
      <c r="EU993" t="s">
        <v>389</v>
      </c>
      <c r="EV993" t="s">
        <v>241</v>
      </c>
      <c r="EW993" t="s">
        <v>310</v>
      </c>
      <c r="EX993" t="s">
        <v>241</v>
      </c>
      <c r="EY993" t="s">
        <v>237</v>
      </c>
      <c r="EZ993" t="s">
        <v>241</v>
      </c>
      <c r="FA993" t="s">
        <v>241</v>
      </c>
      <c r="FB993" t="s">
        <v>241</v>
      </c>
      <c r="FC993" t="s">
        <v>242</v>
      </c>
      <c r="FD993" t="s">
        <v>241</v>
      </c>
      <c r="FE993" t="s">
        <v>286</v>
      </c>
      <c r="FF993" t="s">
        <v>241</v>
      </c>
      <c r="FG993" t="s">
        <v>358</v>
      </c>
      <c r="FH993" t="s">
        <v>241</v>
      </c>
      <c r="FI993" t="s">
        <v>214</v>
      </c>
      <c r="FJ993" t="s">
        <v>241</v>
      </c>
      <c r="FK993" t="s">
        <v>214</v>
      </c>
      <c r="FL993" t="s">
        <v>241</v>
      </c>
      <c r="FM993" t="s">
        <v>292</v>
      </c>
      <c r="FN993" t="s">
        <v>241</v>
      </c>
      <c r="FO993" t="s">
        <v>219</v>
      </c>
      <c r="FP993" t="s">
        <v>241</v>
      </c>
      <c r="FQ993" t="s">
        <v>241</v>
      </c>
      <c r="FR993" t="s">
        <v>241</v>
      </c>
      <c r="FS993" t="s">
        <v>241</v>
      </c>
      <c r="FT993" t="s">
        <v>241</v>
      </c>
      <c r="FU993" t="s">
        <v>219</v>
      </c>
      <c r="FV993" t="s">
        <v>241</v>
      </c>
      <c r="FW993" t="s">
        <v>241</v>
      </c>
      <c r="FX993" t="s">
        <v>241</v>
      </c>
      <c r="FY993" t="s">
        <v>241</v>
      </c>
      <c r="FZ993" t="s">
        <v>341</v>
      </c>
      <c r="GA993" t="s">
        <v>241</v>
      </c>
      <c r="GB993" t="s">
        <v>227</v>
      </c>
      <c r="GC993" t="s">
        <v>241</v>
      </c>
      <c r="GD993" t="s">
        <v>293</v>
      </c>
      <c r="GE993" t="s">
        <v>241</v>
      </c>
      <c r="GF993" t="s">
        <v>241</v>
      </c>
      <c r="GG993" t="s">
        <v>244</v>
      </c>
      <c r="GH993" t="s">
        <v>241</v>
      </c>
      <c r="GI993" t="s">
        <v>241</v>
      </c>
      <c r="GJ993" t="s">
        <v>227</v>
      </c>
      <c r="GK993" t="s">
        <v>241</v>
      </c>
      <c r="GL993" t="s">
        <v>227</v>
      </c>
      <c r="GM993" t="s">
        <v>241</v>
      </c>
      <c r="GN993" t="s">
        <v>219</v>
      </c>
      <c r="GO993" t="s">
        <v>241</v>
      </c>
      <c r="GP993" t="s">
        <v>295</v>
      </c>
      <c r="GQ993" t="s">
        <v>241</v>
      </c>
      <c r="GR993" t="s">
        <v>295</v>
      </c>
      <c r="GS993" t="s">
        <v>214</v>
      </c>
      <c r="GT993" t="s">
        <v>241</v>
      </c>
      <c r="GU993" t="s">
        <v>241</v>
      </c>
      <c r="GV993" t="s">
        <v>241</v>
      </c>
      <c r="GW993" t="s">
        <v>296</v>
      </c>
      <c r="GX993" t="s">
        <v>404</v>
      </c>
      <c r="GY993" t="s">
        <v>254</v>
      </c>
      <c r="GZ993" t="s">
        <v>241</v>
      </c>
      <c r="HA993" t="s">
        <v>298</v>
      </c>
      <c r="HB993" t="s">
        <v>241</v>
      </c>
      <c r="HC993" t="s">
        <v>241</v>
      </c>
      <c r="HD993" t="s">
        <v>241</v>
      </c>
      <c r="HE993" t="s">
        <v>241</v>
      </c>
      <c r="HF993" t="s">
        <v>241</v>
      </c>
      <c r="HG993" t="s">
        <v>241</v>
      </c>
      <c r="HH993" t="s">
        <v>241</v>
      </c>
      <c r="HI993" t="s">
        <v>241</v>
      </c>
      <c r="HJ993" t="s">
        <v>219</v>
      </c>
      <c r="HK993" t="s">
        <v>5310</v>
      </c>
      <c r="HL993" s="12"/>
      <c r="HM993">
        <v>0.75</v>
      </c>
      <c r="HN993">
        <v>0.5</v>
      </c>
      <c r="HO993">
        <v>1</v>
      </c>
      <c r="HP993">
        <v>0.25</v>
      </c>
      <c r="HQ993">
        <v>0</v>
      </c>
      <c r="HR993">
        <v>0.25</v>
      </c>
      <c r="HS993">
        <v>1</v>
      </c>
      <c r="HT993">
        <v>1</v>
      </c>
      <c r="HU993">
        <v>0</v>
      </c>
      <c r="HV993">
        <v>0.75</v>
      </c>
      <c r="HW993">
        <v>0.5</v>
      </c>
      <c r="HX993">
        <v>1</v>
      </c>
      <c r="HY993">
        <v>0</v>
      </c>
      <c r="HZ993">
        <v>0.75</v>
      </c>
      <c r="IA993" s="4">
        <v>1</v>
      </c>
      <c r="IB993">
        <v>0.25</v>
      </c>
      <c r="IC993">
        <v>1</v>
      </c>
      <c r="ID993">
        <v>0.5</v>
      </c>
      <c r="IE993">
        <v>0.75</v>
      </c>
      <c r="IG993">
        <v>0.75</v>
      </c>
      <c r="IH993">
        <v>1</v>
      </c>
      <c r="II993">
        <v>1</v>
      </c>
      <c r="IJ993">
        <v>1</v>
      </c>
      <c r="IK993">
        <v>1</v>
      </c>
      <c r="IL993">
        <v>1</v>
      </c>
      <c r="IM993">
        <v>0.75</v>
      </c>
      <c r="IN993">
        <v>1</v>
      </c>
      <c r="IO993">
        <v>1</v>
      </c>
      <c r="IQ993">
        <v>0</v>
      </c>
      <c r="IS993">
        <f t="shared" si="862"/>
        <v>0.11249999999999999</v>
      </c>
      <c r="IT993">
        <f t="shared" si="863"/>
        <v>0.06</v>
      </c>
      <c r="IU993">
        <f t="shared" si="864"/>
        <v>0.08</v>
      </c>
      <c r="IV993">
        <f t="shared" si="865"/>
        <v>2.5000000000000001E-2</v>
      </c>
      <c r="IW993">
        <f t="shared" si="866"/>
        <v>0</v>
      </c>
      <c r="IX993">
        <f t="shared" si="867"/>
        <v>3.2500000000000001E-2</v>
      </c>
      <c r="IY993">
        <f t="shared" si="868"/>
        <v>0.1</v>
      </c>
      <c r="IZ993">
        <f t="shared" si="869"/>
        <v>0.11</v>
      </c>
      <c r="JA993">
        <f t="shared" si="870"/>
        <v>0</v>
      </c>
      <c r="JB993">
        <f t="shared" si="871"/>
        <v>7.5000000000000011E-2</v>
      </c>
      <c r="JC993">
        <f t="shared" si="872"/>
        <v>0.06</v>
      </c>
      <c r="JD993">
        <f t="shared" si="873"/>
        <v>0.11</v>
      </c>
      <c r="JE993">
        <f t="shared" si="874"/>
        <v>0</v>
      </c>
      <c r="JF993">
        <f t="shared" si="875"/>
        <v>0.09</v>
      </c>
      <c r="JG993" s="5">
        <f t="shared" si="876"/>
        <v>0.05</v>
      </c>
      <c r="JH993">
        <f t="shared" si="877"/>
        <v>0</v>
      </c>
      <c r="JI993">
        <f t="shared" si="877"/>
        <v>0</v>
      </c>
      <c r="JJ993">
        <f t="shared" si="878"/>
        <v>0.1</v>
      </c>
      <c r="JK993">
        <f t="shared" si="879"/>
        <v>0.11249999999999999</v>
      </c>
      <c r="JL993" s="6">
        <f t="shared" si="880"/>
        <v>5.6666666666666671E-2</v>
      </c>
      <c r="JM993">
        <f t="shared" si="881"/>
        <v>0.09</v>
      </c>
      <c r="JN993">
        <f t="shared" si="882"/>
        <v>0.05</v>
      </c>
      <c r="JO993">
        <f t="shared" si="883"/>
        <v>0.15</v>
      </c>
      <c r="JP993">
        <f t="shared" si="884"/>
        <v>0.1</v>
      </c>
      <c r="JQ993">
        <f t="shared" si="885"/>
        <v>0.12</v>
      </c>
      <c r="JR993">
        <f t="shared" si="886"/>
        <v>0.11</v>
      </c>
      <c r="JS993">
        <f t="shared" si="887"/>
        <v>7.5000000000000011E-2</v>
      </c>
      <c r="JT993">
        <f t="shared" si="887"/>
        <v>0.1</v>
      </c>
      <c r="JU993">
        <f t="shared" si="888"/>
        <v>1</v>
      </c>
      <c r="JV993">
        <f t="shared" si="888"/>
        <v>0</v>
      </c>
      <c r="JW993">
        <f t="shared" si="889"/>
        <v>0.15</v>
      </c>
      <c r="JY993">
        <f t="shared" si="890"/>
        <v>3.7500000000000006E-2</v>
      </c>
      <c r="JZ993">
        <f t="shared" si="891"/>
        <v>0.04</v>
      </c>
      <c r="KA993">
        <f t="shared" si="892"/>
        <v>0.02</v>
      </c>
      <c r="KB993">
        <f t="shared" si="892"/>
        <v>5.0000000000000001E-3</v>
      </c>
      <c r="KC993">
        <f t="shared" si="893"/>
        <v>0</v>
      </c>
      <c r="KD993">
        <f t="shared" si="918"/>
        <v>7.4999999999999997E-3</v>
      </c>
      <c r="KE993">
        <f t="shared" si="918"/>
        <v>0.03</v>
      </c>
      <c r="KF993">
        <f t="shared" si="918"/>
        <v>0.03</v>
      </c>
      <c r="KG993">
        <f t="shared" si="917"/>
        <v>0</v>
      </c>
      <c r="KH993">
        <f t="shared" si="917"/>
        <v>2.2499999999999999E-2</v>
      </c>
      <c r="KI993">
        <f t="shared" si="917"/>
        <v>1.4999999999999999E-2</v>
      </c>
      <c r="KJ993">
        <f t="shared" si="860"/>
        <v>0.03</v>
      </c>
      <c r="KK993">
        <f t="shared" si="894"/>
        <v>0</v>
      </c>
      <c r="KL993">
        <f t="shared" si="895"/>
        <v>0.03</v>
      </c>
      <c r="KM993" s="5">
        <f t="shared" si="896"/>
        <v>0.05</v>
      </c>
      <c r="KN993">
        <f t="shared" si="897"/>
        <v>0</v>
      </c>
      <c r="KO993">
        <f t="shared" si="897"/>
        <v>0</v>
      </c>
      <c r="KP993">
        <f t="shared" si="898"/>
        <v>0.03</v>
      </c>
      <c r="KQ993">
        <f t="shared" si="899"/>
        <v>2.2499999999999999E-2</v>
      </c>
      <c r="KR993" s="6">
        <f t="shared" si="900"/>
        <v>2.8333333333333335E-2</v>
      </c>
      <c r="KS993">
        <f t="shared" si="901"/>
        <v>0.03</v>
      </c>
      <c r="KT993">
        <f t="shared" si="902"/>
        <v>0.03</v>
      </c>
      <c r="KU993">
        <f t="shared" si="903"/>
        <v>0.04</v>
      </c>
      <c r="KV993">
        <f t="shared" si="904"/>
        <v>0.05</v>
      </c>
      <c r="KW993">
        <f t="shared" si="905"/>
        <v>0.01</v>
      </c>
      <c r="KX993">
        <f t="shared" si="906"/>
        <v>0</v>
      </c>
      <c r="KY993">
        <f t="shared" si="907"/>
        <v>0.03</v>
      </c>
      <c r="KZ993">
        <f t="shared" si="908"/>
        <v>0.03</v>
      </c>
      <c r="LA993">
        <f t="shared" si="909"/>
        <v>1</v>
      </c>
      <c r="LB993">
        <f t="shared" si="909"/>
        <v>0</v>
      </c>
      <c r="LC993">
        <f t="shared" si="910"/>
        <v>0.1</v>
      </c>
      <c r="LE993" t="str">
        <f t="shared" si="916"/>
        <v>Burkina Faso</v>
      </c>
      <c r="LF993">
        <f t="shared" si="911"/>
        <v>0.52</v>
      </c>
      <c r="LG993" s="6">
        <f t="shared" si="912"/>
        <v>0.65416666666666656</v>
      </c>
      <c r="LH993">
        <f t="shared" si="913"/>
        <v>0.94500000000000006</v>
      </c>
      <c r="LI993" s="6">
        <f t="shared" si="914"/>
        <v>0.71833333333333338</v>
      </c>
      <c r="LJ993">
        <f t="shared" si="915"/>
        <v>0</v>
      </c>
    </row>
    <row r="994" spans="1:322" x14ac:dyDescent="0.35">
      <c r="A994" s="8">
        <v>44871</v>
      </c>
      <c r="B994" t="s">
        <v>5311</v>
      </c>
      <c r="D994" s="24" t="s">
        <v>321</v>
      </c>
      <c r="E994" s="24" t="s">
        <v>262</v>
      </c>
      <c r="F994" s="24">
        <v>33</v>
      </c>
      <c r="G994" s="24" t="s">
        <v>258</v>
      </c>
      <c r="H994" s="24" t="s">
        <v>322</v>
      </c>
      <c r="I994" s="24" t="s">
        <v>207</v>
      </c>
      <c r="J994" s="24" t="s">
        <v>536</v>
      </c>
      <c r="K994" s="25">
        <v>44538</v>
      </c>
      <c r="L994" s="25">
        <v>44538</v>
      </c>
      <c r="M994" s="25">
        <v>44545</v>
      </c>
      <c r="N994" s="24" t="s">
        <v>261</v>
      </c>
      <c r="O994" s="24" t="s">
        <v>261</v>
      </c>
      <c r="P994" s="24" t="s">
        <v>261</v>
      </c>
      <c r="Q994" s="24" t="s">
        <v>324</v>
      </c>
      <c r="R994" s="25">
        <v>44547</v>
      </c>
      <c r="S994" s="25">
        <v>44547</v>
      </c>
      <c r="T994" s="24" t="s">
        <v>263</v>
      </c>
      <c r="U994" s="24" t="s">
        <v>261</v>
      </c>
      <c r="V994" s="25" t="s">
        <v>262</v>
      </c>
      <c r="W994" s="24" t="s">
        <v>261</v>
      </c>
      <c r="X994" s="25" t="s">
        <v>262</v>
      </c>
      <c r="Y994" s="24" t="s">
        <v>263</v>
      </c>
      <c r="Z994" s="25">
        <v>44790</v>
      </c>
      <c r="AA994" s="24" t="s">
        <v>264</v>
      </c>
      <c r="AB994" s="24" t="s">
        <v>265</v>
      </c>
      <c r="AC994" s="24" t="s">
        <v>3549</v>
      </c>
      <c r="AD994" s="24" t="s">
        <v>267</v>
      </c>
      <c r="AE994" s="24" t="s">
        <v>473</v>
      </c>
      <c r="AF994" s="24" t="s">
        <v>687</v>
      </c>
      <c r="AG994" s="31">
        <v>235000</v>
      </c>
      <c r="AH994" s="24" t="s">
        <v>263</v>
      </c>
      <c r="AI994" s="24">
        <v>44648</v>
      </c>
      <c r="AJ994" s="25">
        <v>44653</v>
      </c>
      <c r="AK994" s="24" t="s">
        <v>268</v>
      </c>
      <c r="AL994" s="24" t="s">
        <v>269</v>
      </c>
      <c r="AM994" s="24" t="s">
        <v>2036</v>
      </c>
      <c r="AN994" s="24" t="s">
        <v>2037</v>
      </c>
      <c r="AO994" s="24" t="s">
        <v>261</v>
      </c>
      <c r="AP994" s="24" t="s">
        <v>261</v>
      </c>
      <c r="AQ994" s="25" t="s">
        <v>262</v>
      </c>
      <c r="AR994" s="24" t="s">
        <v>261</v>
      </c>
      <c r="AS994" s="25" t="s">
        <v>262</v>
      </c>
      <c r="AT994" s="24" t="s">
        <v>261</v>
      </c>
      <c r="AU994" s="25" t="s">
        <v>262</v>
      </c>
      <c r="AV994" s="24" t="s">
        <v>261</v>
      </c>
      <c r="AW994" s="25" t="s">
        <v>262</v>
      </c>
      <c r="AX994" s="24" t="s">
        <v>261</v>
      </c>
      <c r="AY994" s="25" t="s">
        <v>262</v>
      </c>
      <c r="AZ994" s="27" t="s">
        <v>262</v>
      </c>
      <c r="BA994" s="27" t="s">
        <v>262</v>
      </c>
      <c r="BB994" s="24" t="s">
        <v>261</v>
      </c>
      <c r="BC994" s="25" t="s">
        <v>262</v>
      </c>
      <c r="BD994" s="24" t="s">
        <v>261</v>
      </c>
      <c r="BE994" s="26" t="s">
        <v>262</v>
      </c>
      <c r="BF994" t="s">
        <v>536</v>
      </c>
      <c r="BG994" s="9" t="s">
        <v>571</v>
      </c>
      <c r="BH994" t="s">
        <v>208</v>
      </c>
      <c r="BI994" t="s">
        <v>408</v>
      </c>
      <c r="BJ994" t="s">
        <v>210</v>
      </c>
      <c r="BK994" t="s">
        <v>329</v>
      </c>
      <c r="BL994" t="s">
        <v>212</v>
      </c>
      <c r="BM994" t="s">
        <v>3447</v>
      </c>
      <c r="BN994" t="s">
        <v>214</v>
      </c>
      <c r="BO994" t="s">
        <v>331</v>
      </c>
      <c r="BP994" t="s">
        <v>277</v>
      </c>
      <c r="BQ994" t="s">
        <v>216</v>
      </c>
      <c r="BR994" t="s">
        <v>3543</v>
      </c>
      <c r="BS994" t="s">
        <v>1132</v>
      </c>
      <c r="BT994" t="s">
        <v>3543</v>
      </c>
      <c r="BU994" t="s">
        <v>3543</v>
      </c>
      <c r="BV994" t="s">
        <v>214</v>
      </c>
      <c r="CG994" t="s">
        <v>219</v>
      </c>
      <c r="CI994" t="s">
        <v>333</v>
      </c>
      <c r="CJ994" t="s">
        <v>3448</v>
      </c>
      <c r="CL994" t="s">
        <v>222</v>
      </c>
      <c r="CN994" t="s">
        <v>283</v>
      </c>
      <c r="CP994" t="s">
        <v>307</v>
      </c>
      <c r="CQ994" t="s">
        <v>307</v>
      </c>
      <c r="CR994" t="s">
        <v>250</v>
      </c>
      <c r="CT994" t="s">
        <v>219</v>
      </c>
      <c r="CV994" t="s">
        <v>244</v>
      </c>
      <c r="CX994" t="s">
        <v>287</v>
      </c>
      <c r="CZ994" t="s">
        <v>219</v>
      </c>
      <c r="DB994" t="s">
        <v>230</v>
      </c>
      <c r="DC994" t="s">
        <v>230</v>
      </c>
      <c r="DD994" t="s">
        <v>219</v>
      </c>
      <c r="DI994" t="s">
        <v>338</v>
      </c>
      <c r="DK994" t="s">
        <v>233</v>
      </c>
      <c r="DM994" t="s">
        <v>214</v>
      </c>
      <c r="DO994" t="s">
        <v>414</v>
      </c>
      <c r="DP994" t="s">
        <v>355</v>
      </c>
      <c r="DT994" t="s">
        <v>214</v>
      </c>
      <c r="DV994" t="s">
        <v>746</v>
      </c>
      <c r="DX994" t="s">
        <v>242</v>
      </c>
      <c r="DZ994" t="s">
        <v>400</v>
      </c>
      <c r="EA994" t="s">
        <v>237</v>
      </c>
      <c r="EC994" t="s">
        <v>389</v>
      </c>
      <c r="EE994" t="s">
        <v>214</v>
      </c>
      <c r="EG994" t="s">
        <v>214</v>
      </c>
      <c r="EK994" t="s">
        <v>242</v>
      </c>
      <c r="EM994" t="s">
        <v>240</v>
      </c>
      <c r="EO994" t="s">
        <v>240</v>
      </c>
      <c r="EQ994" t="s">
        <v>214</v>
      </c>
      <c r="ER994" t="s">
        <v>241</v>
      </c>
      <c r="ES994" t="s">
        <v>242</v>
      </c>
      <c r="ET994" t="s">
        <v>241</v>
      </c>
      <c r="EU994" t="s">
        <v>389</v>
      </c>
      <c r="EV994" t="s">
        <v>241</v>
      </c>
      <c r="EW994" t="s">
        <v>310</v>
      </c>
      <c r="EX994" t="s">
        <v>241</v>
      </c>
      <c r="EY994" t="s">
        <v>389</v>
      </c>
      <c r="EZ994" t="s">
        <v>241</v>
      </c>
      <c r="FA994" t="s">
        <v>241</v>
      </c>
      <c r="FB994" t="s">
        <v>241</v>
      </c>
      <c r="FC994" t="s">
        <v>237</v>
      </c>
      <c r="FD994" t="s">
        <v>241</v>
      </c>
      <c r="FE994" t="s">
        <v>286</v>
      </c>
      <c r="FF994" t="s">
        <v>241</v>
      </c>
      <c r="FG994" t="s">
        <v>242</v>
      </c>
      <c r="FH994" t="s">
        <v>241</v>
      </c>
      <c r="FI994" t="s">
        <v>214</v>
      </c>
      <c r="FJ994" t="s">
        <v>241</v>
      </c>
      <c r="FK994" t="s">
        <v>214</v>
      </c>
      <c r="FL994" t="s">
        <v>241</v>
      </c>
      <c r="FM994" t="s">
        <v>292</v>
      </c>
      <c r="FN994" t="s">
        <v>241</v>
      </c>
      <c r="FO994" t="s">
        <v>219</v>
      </c>
      <c r="FP994" t="s">
        <v>241</v>
      </c>
      <c r="FQ994" t="s">
        <v>241</v>
      </c>
      <c r="FR994" t="s">
        <v>241</v>
      </c>
      <c r="FS994" t="s">
        <v>241</v>
      </c>
      <c r="FT994" t="s">
        <v>241</v>
      </c>
      <c r="FU994" t="s">
        <v>219</v>
      </c>
      <c r="FV994" t="s">
        <v>241</v>
      </c>
      <c r="FW994" t="s">
        <v>241</v>
      </c>
      <c r="FX994" t="s">
        <v>241</v>
      </c>
      <c r="FY994" t="s">
        <v>241</v>
      </c>
      <c r="FZ994" t="s">
        <v>341</v>
      </c>
      <c r="GA994" t="s">
        <v>241</v>
      </c>
      <c r="GB994" t="s">
        <v>227</v>
      </c>
      <c r="GC994" t="s">
        <v>241</v>
      </c>
      <c r="GD994" t="s">
        <v>293</v>
      </c>
      <c r="GE994" t="s">
        <v>241</v>
      </c>
      <c r="GF994" t="s">
        <v>241</v>
      </c>
      <c r="GG994" t="s">
        <v>244</v>
      </c>
      <c r="GH994" t="s">
        <v>241</v>
      </c>
      <c r="GI994" t="s">
        <v>241</v>
      </c>
      <c r="GJ994" t="s">
        <v>244</v>
      </c>
      <c r="GK994" t="s">
        <v>241</v>
      </c>
      <c r="GL994" t="s">
        <v>227</v>
      </c>
      <c r="GM994" t="s">
        <v>241</v>
      </c>
      <c r="GN994" t="s">
        <v>219</v>
      </c>
      <c r="GO994" t="s">
        <v>241</v>
      </c>
      <c r="GP994" t="s">
        <v>295</v>
      </c>
      <c r="GQ994" t="s">
        <v>241</v>
      </c>
      <c r="GR994" t="s">
        <v>295</v>
      </c>
      <c r="GS994" t="s">
        <v>214</v>
      </c>
      <c r="GT994" t="s">
        <v>241</v>
      </c>
      <c r="GU994" t="s">
        <v>241</v>
      </c>
      <c r="GV994" t="s">
        <v>241</v>
      </c>
      <c r="GW994" t="s">
        <v>404</v>
      </c>
      <c r="GX994" t="s">
        <v>296</v>
      </c>
      <c r="GY994" t="s">
        <v>314</v>
      </c>
      <c r="GZ994" t="s">
        <v>241</v>
      </c>
      <c r="HA994" t="s">
        <v>298</v>
      </c>
      <c r="HB994" t="s">
        <v>241</v>
      </c>
      <c r="HC994" t="s">
        <v>241</v>
      </c>
      <c r="HD994" t="s">
        <v>241</v>
      </c>
      <c r="HE994" t="s">
        <v>241</v>
      </c>
      <c r="HF994" t="s">
        <v>241</v>
      </c>
      <c r="HG994" t="s">
        <v>241</v>
      </c>
      <c r="HH994" t="s">
        <v>241</v>
      </c>
      <c r="HI994" t="s">
        <v>241</v>
      </c>
      <c r="HJ994" t="s">
        <v>219</v>
      </c>
      <c r="HK994" t="s">
        <v>241</v>
      </c>
      <c r="HL994" s="12"/>
      <c r="HM994">
        <v>0.75</v>
      </c>
      <c r="HN994">
        <v>0.5</v>
      </c>
      <c r="HO994">
        <v>0</v>
      </c>
      <c r="HP994">
        <v>0.75</v>
      </c>
      <c r="HQ994">
        <v>1</v>
      </c>
      <c r="HR994">
        <v>0.25</v>
      </c>
      <c r="HS994">
        <v>1</v>
      </c>
      <c r="HT994">
        <v>1</v>
      </c>
      <c r="HU994">
        <v>0</v>
      </c>
      <c r="HV994">
        <v>0.75</v>
      </c>
      <c r="HW994">
        <v>0.5</v>
      </c>
      <c r="HX994">
        <v>1</v>
      </c>
      <c r="HY994">
        <v>1</v>
      </c>
      <c r="HZ994">
        <v>0.75</v>
      </c>
      <c r="IA994" s="4">
        <v>1</v>
      </c>
      <c r="IB994">
        <v>0.75</v>
      </c>
      <c r="IC994">
        <v>1</v>
      </c>
      <c r="ID994">
        <v>1</v>
      </c>
      <c r="IE994">
        <v>0.5</v>
      </c>
      <c r="IG994">
        <v>0.75</v>
      </c>
      <c r="IH994">
        <v>0.75</v>
      </c>
      <c r="II994">
        <v>1</v>
      </c>
      <c r="IJ994">
        <v>1</v>
      </c>
      <c r="IK994">
        <v>1</v>
      </c>
      <c r="IL994">
        <v>1</v>
      </c>
      <c r="IM994">
        <v>0.75</v>
      </c>
      <c r="IN994">
        <v>1</v>
      </c>
      <c r="IO994">
        <v>1</v>
      </c>
      <c r="IQ994">
        <v>0</v>
      </c>
      <c r="IS994">
        <f t="shared" si="862"/>
        <v>0.11249999999999999</v>
      </c>
      <c r="IT994">
        <f t="shared" si="863"/>
        <v>0.06</v>
      </c>
      <c r="IU994">
        <f t="shared" si="864"/>
        <v>0</v>
      </c>
      <c r="IV994">
        <f t="shared" si="865"/>
        <v>7.5000000000000011E-2</v>
      </c>
      <c r="IW994">
        <f t="shared" si="866"/>
        <v>0.08</v>
      </c>
      <c r="IX994">
        <f t="shared" si="867"/>
        <v>3.2500000000000001E-2</v>
      </c>
      <c r="IY994">
        <f t="shared" si="868"/>
        <v>0.1</v>
      </c>
      <c r="IZ994">
        <f t="shared" si="869"/>
        <v>0.11</v>
      </c>
      <c r="JA994">
        <f t="shared" si="870"/>
        <v>0</v>
      </c>
      <c r="JB994">
        <f t="shared" si="871"/>
        <v>7.5000000000000011E-2</v>
      </c>
      <c r="JC994">
        <f t="shared" si="872"/>
        <v>0.06</v>
      </c>
      <c r="JD994">
        <f t="shared" si="873"/>
        <v>0.11</v>
      </c>
      <c r="JE994">
        <f t="shared" si="874"/>
        <v>7.0000000000000007E-2</v>
      </c>
      <c r="JF994">
        <f t="shared" si="875"/>
        <v>0.09</v>
      </c>
      <c r="JG994" s="5">
        <f t="shared" si="876"/>
        <v>0.05</v>
      </c>
      <c r="JH994">
        <f t="shared" si="877"/>
        <v>0</v>
      </c>
      <c r="JI994">
        <f t="shared" si="877"/>
        <v>0</v>
      </c>
      <c r="JJ994">
        <f t="shared" si="878"/>
        <v>0.2</v>
      </c>
      <c r="JK994">
        <f t="shared" si="879"/>
        <v>7.4999999999999997E-2</v>
      </c>
      <c r="JL994" s="6">
        <f t="shared" si="880"/>
        <v>7.0000000000000007E-2</v>
      </c>
      <c r="JM994">
        <f t="shared" si="881"/>
        <v>0.09</v>
      </c>
      <c r="JN994">
        <f t="shared" si="882"/>
        <v>3.7500000000000006E-2</v>
      </c>
      <c r="JO994">
        <f t="shared" si="883"/>
        <v>0.15</v>
      </c>
      <c r="JP994">
        <f t="shared" si="884"/>
        <v>0.1</v>
      </c>
      <c r="JQ994">
        <f t="shared" si="885"/>
        <v>0.12</v>
      </c>
      <c r="JR994">
        <f t="shared" si="886"/>
        <v>0.11</v>
      </c>
      <c r="JS994">
        <f t="shared" si="887"/>
        <v>7.5000000000000011E-2</v>
      </c>
      <c r="JT994">
        <f t="shared" si="887"/>
        <v>0.1</v>
      </c>
      <c r="JU994">
        <f t="shared" si="888"/>
        <v>1</v>
      </c>
      <c r="JV994">
        <f t="shared" si="888"/>
        <v>0</v>
      </c>
      <c r="JW994">
        <f t="shared" si="889"/>
        <v>0.15</v>
      </c>
      <c r="JY994">
        <f t="shared" si="890"/>
        <v>3.7500000000000006E-2</v>
      </c>
      <c r="JZ994">
        <f t="shared" si="891"/>
        <v>0.04</v>
      </c>
      <c r="KA994">
        <f t="shared" si="892"/>
        <v>0</v>
      </c>
      <c r="KB994">
        <f t="shared" si="892"/>
        <v>1.4999999999999999E-2</v>
      </c>
      <c r="KC994">
        <f t="shared" si="893"/>
        <v>0.04</v>
      </c>
      <c r="KD994">
        <f t="shared" si="918"/>
        <v>7.4999999999999997E-3</v>
      </c>
      <c r="KE994">
        <f t="shared" si="918"/>
        <v>0.03</v>
      </c>
      <c r="KF994">
        <f t="shared" si="918"/>
        <v>0.03</v>
      </c>
      <c r="KG994">
        <f t="shared" si="917"/>
        <v>0</v>
      </c>
      <c r="KH994">
        <f t="shared" si="917"/>
        <v>2.2499999999999999E-2</v>
      </c>
      <c r="KI994">
        <f t="shared" si="917"/>
        <v>1.4999999999999999E-2</v>
      </c>
      <c r="KJ994">
        <f t="shared" si="860"/>
        <v>0.03</v>
      </c>
      <c r="KK994">
        <f t="shared" si="894"/>
        <v>0.02</v>
      </c>
      <c r="KL994">
        <f t="shared" si="895"/>
        <v>0.03</v>
      </c>
      <c r="KM994" s="5">
        <f t="shared" si="896"/>
        <v>0.05</v>
      </c>
      <c r="KN994">
        <f t="shared" si="897"/>
        <v>0</v>
      </c>
      <c r="KO994">
        <f t="shared" si="897"/>
        <v>0</v>
      </c>
      <c r="KP994">
        <f t="shared" si="898"/>
        <v>0.06</v>
      </c>
      <c r="KQ994">
        <f t="shared" si="899"/>
        <v>1.4999999999999999E-2</v>
      </c>
      <c r="KR994" s="6">
        <f t="shared" si="900"/>
        <v>3.5000000000000003E-2</v>
      </c>
      <c r="KS994">
        <f t="shared" si="901"/>
        <v>0.03</v>
      </c>
      <c r="KT994">
        <f t="shared" si="902"/>
        <v>2.2499999999999999E-2</v>
      </c>
      <c r="KU994">
        <f t="shared" si="903"/>
        <v>0.04</v>
      </c>
      <c r="KV994">
        <f t="shared" si="904"/>
        <v>0.05</v>
      </c>
      <c r="KW994">
        <f t="shared" si="905"/>
        <v>0.01</v>
      </c>
      <c r="KX994">
        <f t="shared" si="906"/>
        <v>0</v>
      </c>
      <c r="KY994">
        <f t="shared" si="907"/>
        <v>0.03</v>
      </c>
      <c r="KZ994">
        <f t="shared" si="908"/>
        <v>0.03</v>
      </c>
      <c r="LA994">
        <f t="shared" si="909"/>
        <v>1</v>
      </c>
      <c r="LB994">
        <f t="shared" si="909"/>
        <v>0</v>
      </c>
      <c r="LC994">
        <f t="shared" si="910"/>
        <v>0.1</v>
      </c>
      <c r="LE994" t="str">
        <f t="shared" si="916"/>
        <v>Burkina Faso</v>
      </c>
      <c r="LF994">
        <f t="shared" si="911"/>
        <v>0.56999999999999995</v>
      </c>
      <c r="LG994" s="6">
        <f t="shared" si="912"/>
        <v>0.8</v>
      </c>
      <c r="LH994">
        <f t="shared" si="913"/>
        <v>0.93249999999999988</v>
      </c>
      <c r="LI994" s="6">
        <f t="shared" si="914"/>
        <v>0.79000000000000015</v>
      </c>
      <c r="LJ994">
        <f t="shared" si="915"/>
        <v>0</v>
      </c>
    </row>
    <row r="995" spans="1:322" x14ac:dyDescent="0.35">
      <c r="A995" s="8">
        <v>44870</v>
      </c>
      <c r="B995" t="s">
        <v>5312</v>
      </c>
      <c r="D995" s="27" t="s">
        <v>321</v>
      </c>
      <c r="E995" s="27" t="s">
        <v>262</v>
      </c>
      <c r="F995" s="27">
        <v>20</v>
      </c>
      <c r="G995" s="27" t="s">
        <v>258</v>
      </c>
      <c r="H995" s="27" t="s">
        <v>322</v>
      </c>
      <c r="I995" s="27" t="s">
        <v>207</v>
      </c>
      <c r="J995" s="27" t="s">
        <v>536</v>
      </c>
      <c r="K995" s="28">
        <v>44538</v>
      </c>
      <c r="L995" s="28">
        <v>44538</v>
      </c>
      <c r="M995" s="28">
        <v>44545</v>
      </c>
      <c r="N995" s="27" t="s">
        <v>261</v>
      </c>
      <c r="O995" s="27" t="s">
        <v>261</v>
      </c>
      <c r="P995" s="27" t="s">
        <v>261</v>
      </c>
      <c r="Q995" s="27" t="s">
        <v>324</v>
      </c>
      <c r="R995" s="28">
        <v>44547</v>
      </c>
      <c r="S995" s="28">
        <v>44547</v>
      </c>
      <c r="T995" s="27" t="s">
        <v>263</v>
      </c>
      <c r="U995" s="27" t="s">
        <v>261</v>
      </c>
      <c r="V995" s="28" t="s">
        <v>262</v>
      </c>
      <c r="W995" s="27" t="s">
        <v>261</v>
      </c>
      <c r="X995" s="28" t="s">
        <v>262</v>
      </c>
      <c r="Y995" s="27" t="s">
        <v>263</v>
      </c>
      <c r="Z995" s="28">
        <v>44790</v>
      </c>
      <c r="AA995" s="27" t="s">
        <v>264</v>
      </c>
      <c r="AB995" s="27" t="s">
        <v>265</v>
      </c>
      <c r="AC995" s="27" t="s">
        <v>5282</v>
      </c>
      <c r="AD995" s="27" t="s">
        <v>267</v>
      </c>
      <c r="AE995" s="27" t="s">
        <v>473</v>
      </c>
      <c r="AF995" s="27" t="s">
        <v>687</v>
      </c>
      <c r="AG995" s="29">
        <v>235000</v>
      </c>
      <c r="AH995" s="27" t="s">
        <v>263</v>
      </c>
      <c r="AI995" s="27">
        <v>44648</v>
      </c>
      <c r="AJ995" s="28">
        <v>44653</v>
      </c>
      <c r="AK995" s="27" t="s">
        <v>268</v>
      </c>
      <c r="AL995" s="27" t="s">
        <v>269</v>
      </c>
      <c r="AM995" s="27" t="s">
        <v>2036</v>
      </c>
      <c r="AN995" s="27" t="s">
        <v>2037</v>
      </c>
      <c r="AO995" s="27" t="s">
        <v>261</v>
      </c>
      <c r="AP995" s="27" t="s">
        <v>261</v>
      </c>
      <c r="AQ995" s="28" t="s">
        <v>262</v>
      </c>
      <c r="AR995" s="27" t="s">
        <v>261</v>
      </c>
      <c r="AS995" s="28" t="s">
        <v>262</v>
      </c>
      <c r="AT995" s="27" t="s">
        <v>261</v>
      </c>
      <c r="AU995" s="28" t="s">
        <v>262</v>
      </c>
      <c r="AV995" s="27" t="s">
        <v>261</v>
      </c>
      <c r="AW995" s="28" t="s">
        <v>262</v>
      </c>
      <c r="AX995" s="27" t="s">
        <v>261</v>
      </c>
      <c r="AY995" s="28" t="s">
        <v>262</v>
      </c>
      <c r="AZ995" s="27" t="s">
        <v>262</v>
      </c>
      <c r="BA995" s="27" t="s">
        <v>262</v>
      </c>
      <c r="BB995" s="27" t="s">
        <v>261</v>
      </c>
      <c r="BC995" s="28" t="s">
        <v>262</v>
      </c>
      <c r="BD995" s="27" t="s">
        <v>261</v>
      </c>
      <c r="BE995" s="30" t="s">
        <v>262</v>
      </c>
      <c r="BF995" t="s">
        <v>536</v>
      </c>
      <c r="BG995" s="9" t="s">
        <v>571</v>
      </c>
      <c r="BH995" t="s">
        <v>208</v>
      </c>
      <c r="BI995" t="s">
        <v>408</v>
      </c>
      <c r="BJ995" t="s">
        <v>210</v>
      </c>
      <c r="BK995" t="s">
        <v>329</v>
      </c>
      <c r="BL995" t="s">
        <v>212</v>
      </c>
      <c r="BM995" t="s">
        <v>3447</v>
      </c>
      <c r="BN995" t="s">
        <v>214</v>
      </c>
      <c r="BO995" t="s">
        <v>348</v>
      </c>
      <c r="BQ995" t="s">
        <v>216</v>
      </c>
      <c r="BR995" t="s">
        <v>3459</v>
      </c>
      <c r="BS995" t="s">
        <v>1104</v>
      </c>
      <c r="BT995" t="s">
        <v>3460</v>
      </c>
      <c r="BU995" t="s">
        <v>3459</v>
      </c>
      <c r="BV995" t="s">
        <v>214</v>
      </c>
      <c r="CG995" t="s">
        <v>214</v>
      </c>
      <c r="CH995" t="s">
        <v>410</v>
      </c>
      <c r="CI995" t="s">
        <v>333</v>
      </c>
      <c r="CJ995" t="s">
        <v>5313</v>
      </c>
      <c r="CL995" t="s">
        <v>222</v>
      </c>
      <c r="CN995" t="s">
        <v>283</v>
      </c>
      <c r="CP995" t="s">
        <v>284</v>
      </c>
      <c r="CQ995" t="s">
        <v>284</v>
      </c>
      <c r="CR995" t="s">
        <v>250</v>
      </c>
      <c r="CT995" t="s">
        <v>219</v>
      </c>
      <c r="CV995" t="s">
        <v>227</v>
      </c>
      <c r="CX995" t="s">
        <v>287</v>
      </c>
      <c r="CZ995" t="s">
        <v>219</v>
      </c>
      <c r="DB995" t="s">
        <v>230</v>
      </c>
      <c r="DC995" t="s">
        <v>230</v>
      </c>
      <c r="DD995" t="s">
        <v>214</v>
      </c>
      <c r="DE995" t="s">
        <v>546</v>
      </c>
      <c r="DI995" t="s">
        <v>451</v>
      </c>
      <c r="DK995" t="s">
        <v>233</v>
      </c>
      <c r="DM995" t="s">
        <v>214</v>
      </c>
      <c r="DO995" t="s">
        <v>414</v>
      </c>
      <c r="DP995" t="s">
        <v>355</v>
      </c>
      <c r="DT995" t="s">
        <v>219</v>
      </c>
      <c r="DX995" t="s">
        <v>242</v>
      </c>
      <c r="DZ995" t="s">
        <v>400</v>
      </c>
      <c r="EA995" t="s">
        <v>237</v>
      </c>
      <c r="EC995" t="s">
        <v>242</v>
      </c>
      <c r="EE995" t="s">
        <v>214</v>
      </c>
      <c r="EG995" t="s">
        <v>214</v>
      </c>
      <c r="EK995" t="s">
        <v>242</v>
      </c>
      <c r="EM995" t="s">
        <v>240</v>
      </c>
      <c r="EO995" t="s">
        <v>240</v>
      </c>
      <c r="EQ995" t="s">
        <v>214</v>
      </c>
      <c r="ER995" t="s">
        <v>241</v>
      </c>
      <c r="ES995" t="s">
        <v>242</v>
      </c>
      <c r="ET995" t="s">
        <v>241</v>
      </c>
      <c r="EU995" t="s">
        <v>389</v>
      </c>
      <c r="EV995" t="s">
        <v>241</v>
      </c>
      <c r="EW995" t="s">
        <v>310</v>
      </c>
      <c r="EX995" t="s">
        <v>241</v>
      </c>
      <c r="EY995" t="s">
        <v>389</v>
      </c>
      <c r="EZ995" t="s">
        <v>241</v>
      </c>
      <c r="FA995" t="s">
        <v>241</v>
      </c>
      <c r="FB995" t="s">
        <v>241</v>
      </c>
      <c r="FC995" t="s">
        <v>242</v>
      </c>
      <c r="FD995" t="s">
        <v>241</v>
      </c>
      <c r="FE995" t="s">
        <v>286</v>
      </c>
      <c r="FF995" t="s">
        <v>241</v>
      </c>
      <c r="FG995" t="s">
        <v>242</v>
      </c>
      <c r="FH995" t="s">
        <v>241</v>
      </c>
      <c r="FI995" t="s">
        <v>214</v>
      </c>
      <c r="FJ995" t="s">
        <v>241</v>
      </c>
      <c r="FK995" t="s">
        <v>214</v>
      </c>
      <c r="FL995" t="s">
        <v>241</v>
      </c>
      <c r="FM995" t="s">
        <v>292</v>
      </c>
      <c r="FN995" t="s">
        <v>241</v>
      </c>
      <c r="FO995" t="s">
        <v>219</v>
      </c>
      <c r="FP995" t="s">
        <v>241</v>
      </c>
      <c r="FQ995" t="s">
        <v>241</v>
      </c>
      <c r="FR995" t="s">
        <v>241</v>
      </c>
      <c r="FS995" t="s">
        <v>241</v>
      </c>
      <c r="FT995" t="s">
        <v>241</v>
      </c>
      <c r="FU995" t="s">
        <v>219</v>
      </c>
      <c r="FV995" t="s">
        <v>241</v>
      </c>
      <c r="FW995" t="s">
        <v>241</v>
      </c>
      <c r="FX995" t="s">
        <v>241</v>
      </c>
      <c r="FY995" t="s">
        <v>241</v>
      </c>
      <c r="FZ995" t="s">
        <v>341</v>
      </c>
      <c r="GA995" t="s">
        <v>241</v>
      </c>
      <c r="GB995" t="s">
        <v>227</v>
      </c>
      <c r="GC995" t="s">
        <v>241</v>
      </c>
      <c r="GD995" t="s">
        <v>293</v>
      </c>
      <c r="GE995" t="s">
        <v>241</v>
      </c>
      <c r="GF995" t="s">
        <v>241</v>
      </c>
      <c r="GG995" t="s">
        <v>244</v>
      </c>
      <c r="GH995" t="s">
        <v>241</v>
      </c>
      <c r="GI995" t="s">
        <v>241</v>
      </c>
      <c r="GJ995" t="s">
        <v>244</v>
      </c>
      <c r="GK995" t="s">
        <v>241</v>
      </c>
      <c r="GL995" t="s">
        <v>244</v>
      </c>
      <c r="GM995" t="s">
        <v>241</v>
      </c>
      <c r="GN995" t="s">
        <v>219</v>
      </c>
      <c r="GO995" t="s">
        <v>241</v>
      </c>
      <c r="GP995" t="s">
        <v>295</v>
      </c>
      <c r="GQ995" t="s">
        <v>241</v>
      </c>
      <c r="GR995" t="s">
        <v>295</v>
      </c>
      <c r="GS995" t="s">
        <v>214</v>
      </c>
      <c r="GT995" t="s">
        <v>241</v>
      </c>
      <c r="GU995" t="s">
        <v>241</v>
      </c>
      <c r="GV995" t="s">
        <v>241</v>
      </c>
      <c r="GW995" t="s">
        <v>252</v>
      </c>
      <c r="GX995" t="s">
        <v>252</v>
      </c>
      <c r="GY995" t="s">
        <v>254</v>
      </c>
      <c r="GZ995" t="s">
        <v>241</v>
      </c>
      <c r="HA995" t="s">
        <v>298</v>
      </c>
      <c r="HB995" t="s">
        <v>241</v>
      </c>
      <c r="HC995" t="s">
        <v>241</v>
      </c>
      <c r="HD995" t="s">
        <v>241</v>
      </c>
      <c r="HE995" t="s">
        <v>241</v>
      </c>
      <c r="HF995" t="s">
        <v>241</v>
      </c>
      <c r="HG995" t="s">
        <v>241</v>
      </c>
      <c r="HH995" t="s">
        <v>241</v>
      </c>
      <c r="HI995" t="s">
        <v>241</v>
      </c>
      <c r="HJ995" t="s">
        <v>214</v>
      </c>
      <c r="HK995" t="s">
        <v>5314</v>
      </c>
      <c r="HL995" s="12"/>
      <c r="HM995">
        <v>0.75</v>
      </c>
      <c r="HN995">
        <v>0.5</v>
      </c>
      <c r="HO995">
        <v>0</v>
      </c>
      <c r="HP995">
        <v>1</v>
      </c>
      <c r="HQ995">
        <v>1</v>
      </c>
      <c r="HR995">
        <v>0.25</v>
      </c>
      <c r="HS995">
        <v>1</v>
      </c>
      <c r="HT995">
        <v>1</v>
      </c>
      <c r="HU995">
        <v>1</v>
      </c>
      <c r="HV995">
        <v>0.75</v>
      </c>
      <c r="HW995">
        <v>0.5</v>
      </c>
      <c r="HX995">
        <v>0.75</v>
      </c>
      <c r="HY995">
        <v>1</v>
      </c>
      <c r="HZ995">
        <v>0.75</v>
      </c>
      <c r="IA995" s="4">
        <v>1</v>
      </c>
      <c r="IB995">
        <v>0.75</v>
      </c>
      <c r="IC995">
        <v>1</v>
      </c>
      <c r="ID995">
        <v>1</v>
      </c>
      <c r="IE995">
        <v>0.75</v>
      </c>
      <c r="IG995">
        <v>0.75</v>
      </c>
      <c r="IH995">
        <v>0.75</v>
      </c>
      <c r="II995">
        <v>1</v>
      </c>
      <c r="IJ995">
        <v>1</v>
      </c>
      <c r="IK995">
        <v>1</v>
      </c>
      <c r="IL995">
        <v>1</v>
      </c>
      <c r="IM995">
        <v>0.75</v>
      </c>
      <c r="IN995">
        <v>1</v>
      </c>
      <c r="IO995">
        <v>1</v>
      </c>
      <c r="IQ995">
        <v>0</v>
      </c>
      <c r="IS995">
        <f t="shared" si="862"/>
        <v>0.11249999999999999</v>
      </c>
      <c r="IT995">
        <f t="shared" si="863"/>
        <v>0.06</v>
      </c>
      <c r="IU995">
        <f t="shared" si="864"/>
        <v>0</v>
      </c>
      <c r="IV995">
        <f t="shared" si="865"/>
        <v>0.1</v>
      </c>
      <c r="IW995">
        <f t="shared" si="866"/>
        <v>0.08</v>
      </c>
      <c r="IX995">
        <f t="shared" si="867"/>
        <v>3.2500000000000001E-2</v>
      </c>
      <c r="IY995">
        <f t="shared" si="868"/>
        <v>0.1</v>
      </c>
      <c r="IZ995">
        <f t="shared" si="869"/>
        <v>0.11</v>
      </c>
      <c r="JA995">
        <f t="shared" si="870"/>
        <v>0.13</v>
      </c>
      <c r="JB995">
        <f t="shared" si="871"/>
        <v>7.5000000000000011E-2</v>
      </c>
      <c r="JC995">
        <f t="shared" si="872"/>
        <v>0.06</v>
      </c>
      <c r="JD995">
        <f t="shared" si="873"/>
        <v>8.2500000000000004E-2</v>
      </c>
      <c r="JE995">
        <f t="shared" si="874"/>
        <v>7.0000000000000007E-2</v>
      </c>
      <c r="JF995">
        <f t="shared" si="875"/>
        <v>0.09</v>
      </c>
      <c r="JG995" s="5">
        <f t="shared" si="876"/>
        <v>0.05</v>
      </c>
      <c r="JH995">
        <f t="shared" si="877"/>
        <v>0</v>
      </c>
      <c r="JI995">
        <f t="shared" si="877"/>
        <v>0</v>
      </c>
      <c r="JJ995">
        <f t="shared" si="878"/>
        <v>0.2</v>
      </c>
      <c r="JK995">
        <f t="shared" si="879"/>
        <v>0.11249999999999999</v>
      </c>
      <c r="JL995" s="6">
        <f t="shared" si="880"/>
        <v>6.6666666666666666E-2</v>
      </c>
      <c r="JM995">
        <f t="shared" si="881"/>
        <v>0.09</v>
      </c>
      <c r="JN995">
        <f t="shared" si="882"/>
        <v>3.7500000000000006E-2</v>
      </c>
      <c r="JO995">
        <f t="shared" si="883"/>
        <v>0.15</v>
      </c>
      <c r="JP995">
        <f t="shared" si="884"/>
        <v>0.1</v>
      </c>
      <c r="JQ995">
        <f t="shared" si="885"/>
        <v>0.12</v>
      </c>
      <c r="JR995">
        <f t="shared" si="886"/>
        <v>0.11</v>
      </c>
      <c r="JS995">
        <f t="shared" si="887"/>
        <v>7.5000000000000011E-2</v>
      </c>
      <c r="JT995">
        <f t="shared" si="887"/>
        <v>0.1</v>
      </c>
      <c r="JU995">
        <f t="shared" si="888"/>
        <v>1</v>
      </c>
      <c r="JV995">
        <f t="shared" si="888"/>
        <v>0</v>
      </c>
      <c r="JW995">
        <f t="shared" si="889"/>
        <v>0.15</v>
      </c>
      <c r="JY995">
        <f t="shared" si="890"/>
        <v>3.7500000000000006E-2</v>
      </c>
      <c r="JZ995">
        <f t="shared" si="891"/>
        <v>0.04</v>
      </c>
      <c r="KA995">
        <f t="shared" si="892"/>
        <v>0</v>
      </c>
      <c r="KB995">
        <f t="shared" si="892"/>
        <v>0.02</v>
      </c>
      <c r="KC995">
        <f t="shared" si="893"/>
        <v>0.04</v>
      </c>
      <c r="KD995">
        <f t="shared" si="918"/>
        <v>7.4999999999999997E-3</v>
      </c>
      <c r="KE995">
        <f t="shared" si="918"/>
        <v>0.03</v>
      </c>
      <c r="KF995">
        <f t="shared" si="918"/>
        <v>0.03</v>
      </c>
      <c r="KG995">
        <f t="shared" si="917"/>
        <v>0.03</v>
      </c>
      <c r="KH995">
        <f t="shared" si="917"/>
        <v>2.2499999999999999E-2</v>
      </c>
      <c r="KI995">
        <f t="shared" si="917"/>
        <v>1.4999999999999999E-2</v>
      </c>
      <c r="KJ995">
        <f t="shared" si="860"/>
        <v>2.2499999999999999E-2</v>
      </c>
      <c r="KK995">
        <f t="shared" si="894"/>
        <v>0.02</v>
      </c>
      <c r="KL995">
        <f t="shared" si="895"/>
        <v>0.03</v>
      </c>
      <c r="KM995" s="5">
        <f t="shared" si="896"/>
        <v>0.05</v>
      </c>
      <c r="KN995">
        <f t="shared" si="897"/>
        <v>0</v>
      </c>
      <c r="KO995">
        <f t="shared" si="897"/>
        <v>0</v>
      </c>
      <c r="KP995">
        <f t="shared" si="898"/>
        <v>0.06</v>
      </c>
      <c r="KQ995">
        <f t="shared" si="899"/>
        <v>2.2499999999999999E-2</v>
      </c>
      <c r="KR995" s="6">
        <f t="shared" si="900"/>
        <v>3.3333333333333333E-2</v>
      </c>
      <c r="KS995">
        <f t="shared" si="901"/>
        <v>0.03</v>
      </c>
      <c r="KT995">
        <f t="shared" si="902"/>
        <v>2.2499999999999999E-2</v>
      </c>
      <c r="KU995">
        <f t="shared" si="903"/>
        <v>0.04</v>
      </c>
      <c r="KV995">
        <f t="shared" si="904"/>
        <v>0.05</v>
      </c>
      <c r="KW995">
        <f t="shared" si="905"/>
        <v>0.01</v>
      </c>
      <c r="KX995">
        <f t="shared" si="906"/>
        <v>0</v>
      </c>
      <c r="KY995">
        <f t="shared" si="907"/>
        <v>0.03</v>
      </c>
      <c r="KZ995">
        <f t="shared" si="908"/>
        <v>0.03</v>
      </c>
      <c r="LA995">
        <f t="shared" si="909"/>
        <v>1</v>
      </c>
      <c r="LB995">
        <f t="shared" si="909"/>
        <v>0</v>
      </c>
      <c r="LC995">
        <f t="shared" si="910"/>
        <v>0.1</v>
      </c>
      <c r="LE995" t="str">
        <f t="shared" si="916"/>
        <v>Burkina Faso</v>
      </c>
      <c r="LF995">
        <f t="shared" si="911"/>
        <v>0.72499999999999998</v>
      </c>
      <c r="LG995" s="6">
        <f t="shared" si="912"/>
        <v>0.80666666666666664</v>
      </c>
      <c r="LH995">
        <f t="shared" si="913"/>
        <v>0.93249999999999988</v>
      </c>
      <c r="LI995" s="6">
        <f t="shared" si="914"/>
        <v>0.82333333333333358</v>
      </c>
      <c r="LJ995">
        <f t="shared" si="915"/>
        <v>0</v>
      </c>
    </row>
    <row r="996" spans="1:322" x14ac:dyDescent="0.35">
      <c r="A996" s="8">
        <v>44878</v>
      </c>
      <c r="B996" t="s">
        <v>5315</v>
      </c>
      <c r="D996" s="24" t="s">
        <v>321</v>
      </c>
      <c r="E996" s="24" t="s">
        <v>262</v>
      </c>
      <c r="F996" s="24">
        <v>22</v>
      </c>
      <c r="G996" s="24" t="s">
        <v>258</v>
      </c>
      <c r="H996" s="24" t="s">
        <v>322</v>
      </c>
      <c r="I996" s="24" t="s">
        <v>207</v>
      </c>
      <c r="J996" s="24" t="s">
        <v>536</v>
      </c>
      <c r="K996" s="25">
        <v>44538</v>
      </c>
      <c r="L996" s="25">
        <v>44538</v>
      </c>
      <c r="M996" s="25">
        <v>44545</v>
      </c>
      <c r="N996" s="24" t="s">
        <v>261</v>
      </c>
      <c r="O996" s="24" t="s">
        <v>261</v>
      </c>
      <c r="P996" s="24" t="s">
        <v>261</v>
      </c>
      <c r="Q996" s="24" t="s">
        <v>324</v>
      </c>
      <c r="R996" s="25">
        <v>44547</v>
      </c>
      <c r="S996" s="25">
        <v>44547</v>
      </c>
      <c r="T996" s="24" t="s">
        <v>263</v>
      </c>
      <c r="U996" s="24" t="s">
        <v>261</v>
      </c>
      <c r="V996" s="25" t="s">
        <v>262</v>
      </c>
      <c r="W996" s="24" t="s">
        <v>261</v>
      </c>
      <c r="X996" s="25" t="s">
        <v>262</v>
      </c>
      <c r="Y996" s="24" t="s">
        <v>263</v>
      </c>
      <c r="Z996" s="25">
        <v>44854</v>
      </c>
      <c r="AA996" s="24" t="s">
        <v>264</v>
      </c>
      <c r="AB996" s="24" t="s">
        <v>265</v>
      </c>
      <c r="AC996" s="24" t="s">
        <v>4622</v>
      </c>
      <c r="AD996" s="24" t="s">
        <v>267</v>
      </c>
      <c r="AE996" s="24" t="s">
        <v>473</v>
      </c>
      <c r="AF996" s="24" t="s">
        <v>687</v>
      </c>
      <c r="AG996" s="31">
        <v>235000</v>
      </c>
      <c r="AH996" s="24" t="s">
        <v>263</v>
      </c>
      <c r="AI996" s="24">
        <v>44648</v>
      </c>
      <c r="AJ996" s="25">
        <v>44653</v>
      </c>
      <c r="AK996" s="24" t="s">
        <v>268</v>
      </c>
      <c r="AL996" s="24" t="s">
        <v>269</v>
      </c>
      <c r="AM996" s="24" t="s">
        <v>2036</v>
      </c>
      <c r="AN996" s="24" t="s">
        <v>2037</v>
      </c>
      <c r="AO996" s="24" t="s">
        <v>261</v>
      </c>
      <c r="AP996" s="24" t="s">
        <v>261</v>
      </c>
      <c r="AQ996" s="25" t="s">
        <v>262</v>
      </c>
      <c r="AR996" s="24" t="s">
        <v>261</v>
      </c>
      <c r="AS996" s="25" t="s">
        <v>262</v>
      </c>
      <c r="AT996" s="24" t="s">
        <v>261</v>
      </c>
      <c r="AU996" s="25" t="s">
        <v>262</v>
      </c>
      <c r="AV996" s="24" t="s">
        <v>261</v>
      </c>
      <c r="AW996" s="25" t="s">
        <v>262</v>
      </c>
      <c r="AX996" s="24" t="s">
        <v>261</v>
      </c>
      <c r="AY996" s="25" t="s">
        <v>262</v>
      </c>
      <c r="AZ996" s="27" t="s">
        <v>262</v>
      </c>
      <c r="BA996" s="27" t="s">
        <v>262</v>
      </c>
      <c r="BB996" s="24" t="s">
        <v>261</v>
      </c>
      <c r="BC996" s="25" t="s">
        <v>262</v>
      </c>
      <c r="BD996" s="24" t="s">
        <v>261</v>
      </c>
      <c r="BE996" s="26" t="s">
        <v>262</v>
      </c>
      <c r="BF996" t="s">
        <v>536</v>
      </c>
      <c r="BG996" s="9" t="s">
        <v>207</v>
      </c>
      <c r="BH996" t="s">
        <v>208</v>
      </c>
      <c r="BI996" t="s">
        <v>420</v>
      </c>
      <c r="BJ996" t="s">
        <v>210</v>
      </c>
      <c r="BK996" t="s">
        <v>329</v>
      </c>
      <c r="BL996" t="s">
        <v>212</v>
      </c>
      <c r="BM996" t="s">
        <v>2240</v>
      </c>
      <c r="BN996" t="s">
        <v>214</v>
      </c>
      <c r="BO996" t="s">
        <v>331</v>
      </c>
      <c r="BQ996" t="s">
        <v>216</v>
      </c>
      <c r="BR996" t="s">
        <v>5316</v>
      </c>
      <c r="BS996" t="s">
        <v>1132</v>
      </c>
      <c r="BT996" t="s">
        <v>5011</v>
      </c>
      <c r="BU996" t="s">
        <v>5316</v>
      </c>
      <c r="BV996" t="s">
        <v>214</v>
      </c>
      <c r="CG996" t="s">
        <v>219</v>
      </c>
      <c r="CI996" t="s">
        <v>333</v>
      </c>
      <c r="CJ996" t="s">
        <v>5317</v>
      </c>
      <c r="CL996" t="s">
        <v>222</v>
      </c>
      <c r="CN996" t="s">
        <v>283</v>
      </c>
      <c r="CP996" t="s">
        <v>224</v>
      </c>
      <c r="CQ996" t="s">
        <v>224</v>
      </c>
      <c r="CR996" t="s">
        <v>250</v>
      </c>
      <c r="CT996" t="s">
        <v>219</v>
      </c>
      <c r="CV996" t="s">
        <v>227</v>
      </c>
      <c r="CX996" t="s">
        <v>287</v>
      </c>
      <c r="CZ996" t="s">
        <v>219</v>
      </c>
      <c r="DB996" t="s">
        <v>230</v>
      </c>
      <c r="DC996" t="s">
        <v>230</v>
      </c>
      <c r="DD996" t="s">
        <v>214</v>
      </c>
      <c r="DE996" t="s">
        <v>721</v>
      </c>
      <c r="DI996" t="s">
        <v>338</v>
      </c>
      <c r="DK996" t="s">
        <v>372</v>
      </c>
      <c r="DM996" t="s">
        <v>214</v>
      </c>
      <c r="DO996" t="s">
        <v>288</v>
      </c>
      <c r="DP996" t="s">
        <v>1272</v>
      </c>
      <c r="DT996" t="s">
        <v>219</v>
      </c>
      <c r="DX996" t="s">
        <v>237</v>
      </c>
      <c r="DZ996" t="s">
        <v>238</v>
      </c>
      <c r="EA996" t="s">
        <v>233</v>
      </c>
      <c r="EC996" t="s">
        <v>242</v>
      </c>
      <c r="EE996" t="s">
        <v>214</v>
      </c>
      <c r="EG996" t="s">
        <v>219</v>
      </c>
      <c r="EH996" t="s">
        <v>5318</v>
      </c>
      <c r="EK996" t="s">
        <v>372</v>
      </c>
      <c r="EM996" t="s">
        <v>401</v>
      </c>
      <c r="EO996" t="s">
        <v>240</v>
      </c>
      <c r="EQ996" t="s">
        <v>214</v>
      </c>
      <c r="ER996" t="s">
        <v>241</v>
      </c>
      <c r="ES996" t="s">
        <v>372</v>
      </c>
      <c r="ET996" t="s">
        <v>241</v>
      </c>
      <c r="EU996" t="s">
        <v>237</v>
      </c>
      <c r="EV996" t="s">
        <v>241</v>
      </c>
      <c r="EW996" t="s">
        <v>310</v>
      </c>
      <c r="EX996" t="s">
        <v>241</v>
      </c>
      <c r="EY996" t="s">
        <v>242</v>
      </c>
      <c r="EZ996" t="s">
        <v>241</v>
      </c>
      <c r="FA996" t="s">
        <v>241</v>
      </c>
      <c r="FB996" t="s">
        <v>241</v>
      </c>
      <c r="FC996" t="s">
        <v>242</v>
      </c>
      <c r="FD996" t="s">
        <v>241</v>
      </c>
      <c r="FE996" t="s">
        <v>226</v>
      </c>
      <c r="FF996" t="s">
        <v>241</v>
      </c>
      <c r="FG996" t="s">
        <v>390</v>
      </c>
      <c r="FH996" t="s">
        <v>241</v>
      </c>
      <c r="FI996" t="s">
        <v>214</v>
      </c>
      <c r="FJ996" t="s">
        <v>241</v>
      </c>
      <c r="FK996" t="s">
        <v>219</v>
      </c>
      <c r="FL996" t="s">
        <v>241</v>
      </c>
      <c r="FM996" t="s">
        <v>292</v>
      </c>
      <c r="FN996" t="s">
        <v>241</v>
      </c>
      <c r="FO996" t="s">
        <v>219</v>
      </c>
      <c r="FP996" t="s">
        <v>241</v>
      </c>
      <c r="FQ996" t="s">
        <v>241</v>
      </c>
      <c r="FR996" t="s">
        <v>241</v>
      </c>
      <c r="FS996" t="s">
        <v>241</v>
      </c>
      <c r="FT996" t="s">
        <v>241</v>
      </c>
      <c r="FU996" t="s">
        <v>219</v>
      </c>
      <c r="FV996" t="s">
        <v>241</v>
      </c>
      <c r="FW996" t="s">
        <v>241</v>
      </c>
      <c r="FX996" t="s">
        <v>241</v>
      </c>
      <c r="FY996" t="s">
        <v>241</v>
      </c>
      <c r="FZ996" t="s">
        <v>341</v>
      </c>
      <c r="GA996" t="s">
        <v>241</v>
      </c>
      <c r="GB996" t="s">
        <v>227</v>
      </c>
      <c r="GC996" t="s">
        <v>241</v>
      </c>
      <c r="GD996" t="s">
        <v>293</v>
      </c>
      <c r="GE996" t="s">
        <v>241</v>
      </c>
      <c r="GF996" t="s">
        <v>241</v>
      </c>
      <c r="GG996" t="s">
        <v>244</v>
      </c>
      <c r="GH996" t="s">
        <v>241</v>
      </c>
      <c r="GI996" t="s">
        <v>241</v>
      </c>
      <c r="GJ996" t="s">
        <v>244</v>
      </c>
      <c r="GK996" t="s">
        <v>241</v>
      </c>
      <c r="GL996" t="s">
        <v>227</v>
      </c>
      <c r="GM996" t="s">
        <v>241</v>
      </c>
      <c r="GN996" t="s">
        <v>219</v>
      </c>
      <c r="GO996" t="s">
        <v>241</v>
      </c>
      <c r="GP996" t="s">
        <v>295</v>
      </c>
      <c r="GQ996" t="s">
        <v>241</v>
      </c>
      <c r="GR996" t="s">
        <v>251</v>
      </c>
      <c r="GS996" t="s">
        <v>214</v>
      </c>
      <c r="GT996" t="s">
        <v>241</v>
      </c>
      <c r="GU996" t="s">
        <v>241</v>
      </c>
      <c r="GV996" t="s">
        <v>241</v>
      </c>
      <c r="GW996" t="s">
        <v>297</v>
      </c>
      <c r="GX996" t="s">
        <v>297</v>
      </c>
      <c r="GY996" t="s">
        <v>314</v>
      </c>
      <c r="GZ996" t="s">
        <v>241</v>
      </c>
      <c r="HA996" t="s">
        <v>298</v>
      </c>
      <c r="HB996" t="s">
        <v>241</v>
      </c>
      <c r="HC996" t="s">
        <v>241</v>
      </c>
      <c r="HD996" t="s">
        <v>241</v>
      </c>
      <c r="HE996" t="s">
        <v>241</v>
      </c>
      <c r="HF996" t="s">
        <v>241</v>
      </c>
      <c r="HG996" t="s">
        <v>241</v>
      </c>
      <c r="HH996" t="s">
        <v>241</v>
      </c>
      <c r="HI996" t="s">
        <v>241</v>
      </c>
      <c r="HJ996" t="s">
        <v>219</v>
      </c>
      <c r="HK996" t="s">
        <v>3421</v>
      </c>
      <c r="HL996" s="12"/>
      <c r="HM996">
        <v>0.75</v>
      </c>
      <c r="HN996">
        <v>0.5</v>
      </c>
      <c r="HO996">
        <v>0</v>
      </c>
      <c r="HP996">
        <v>1</v>
      </c>
      <c r="HQ996">
        <v>1</v>
      </c>
      <c r="HR996">
        <v>0</v>
      </c>
      <c r="HS996">
        <v>1</v>
      </c>
      <c r="HT996">
        <v>1</v>
      </c>
      <c r="HU996">
        <v>1</v>
      </c>
      <c r="HV996">
        <v>0.5</v>
      </c>
      <c r="HW996">
        <v>0.25</v>
      </c>
      <c r="HX996">
        <v>0.75</v>
      </c>
      <c r="HY996">
        <v>0</v>
      </c>
      <c r="HZ996">
        <v>0</v>
      </c>
      <c r="IA996" s="4">
        <v>1</v>
      </c>
      <c r="IB996">
        <v>0</v>
      </c>
      <c r="IC996">
        <v>0.5</v>
      </c>
      <c r="ID996">
        <v>0.75</v>
      </c>
      <c r="IE996">
        <v>0.75</v>
      </c>
      <c r="IG996">
        <v>1</v>
      </c>
      <c r="IH996">
        <v>0.5</v>
      </c>
      <c r="II996">
        <v>1</v>
      </c>
      <c r="IJ996">
        <v>1</v>
      </c>
      <c r="IK996">
        <v>1</v>
      </c>
      <c r="IL996">
        <v>1</v>
      </c>
      <c r="IM996">
        <v>0.75</v>
      </c>
      <c r="IN996">
        <v>1</v>
      </c>
      <c r="IO996">
        <v>1</v>
      </c>
      <c r="IQ996">
        <v>0</v>
      </c>
      <c r="IS996">
        <f t="shared" si="862"/>
        <v>0.11249999999999999</v>
      </c>
      <c r="IT996">
        <f t="shared" si="863"/>
        <v>0.06</v>
      </c>
      <c r="IU996">
        <f t="shared" si="864"/>
        <v>0</v>
      </c>
      <c r="IV996">
        <f t="shared" si="865"/>
        <v>0.1</v>
      </c>
      <c r="IW996">
        <f t="shared" si="866"/>
        <v>0.08</v>
      </c>
      <c r="IX996">
        <f t="shared" si="867"/>
        <v>0</v>
      </c>
      <c r="IY996">
        <f t="shared" si="868"/>
        <v>0.1</v>
      </c>
      <c r="IZ996">
        <f t="shared" si="869"/>
        <v>0.11</v>
      </c>
      <c r="JA996">
        <f t="shared" si="870"/>
        <v>0.13</v>
      </c>
      <c r="JB996">
        <f t="shared" si="871"/>
        <v>0.05</v>
      </c>
      <c r="JC996">
        <f t="shared" si="872"/>
        <v>0.03</v>
      </c>
      <c r="JD996">
        <f t="shared" si="873"/>
        <v>8.2500000000000004E-2</v>
      </c>
      <c r="JE996">
        <f t="shared" si="874"/>
        <v>0</v>
      </c>
      <c r="JF996">
        <f t="shared" si="875"/>
        <v>0</v>
      </c>
      <c r="JG996" s="5">
        <f t="shared" si="876"/>
        <v>0.05</v>
      </c>
      <c r="JH996">
        <f t="shared" si="877"/>
        <v>0</v>
      </c>
      <c r="JI996">
        <f t="shared" si="877"/>
        <v>0</v>
      </c>
      <c r="JJ996">
        <f t="shared" si="878"/>
        <v>0.15000000000000002</v>
      </c>
      <c r="JK996">
        <f t="shared" si="879"/>
        <v>0.11249999999999999</v>
      </c>
      <c r="JL996" s="6">
        <f t="shared" si="880"/>
        <v>3.3333333333333333E-2</v>
      </c>
      <c r="JM996">
        <f t="shared" si="881"/>
        <v>0.12</v>
      </c>
      <c r="JN996">
        <f t="shared" si="882"/>
        <v>2.5000000000000001E-2</v>
      </c>
      <c r="JO996">
        <f t="shared" si="883"/>
        <v>0.15</v>
      </c>
      <c r="JP996">
        <f t="shared" si="884"/>
        <v>0.1</v>
      </c>
      <c r="JQ996">
        <f t="shared" si="885"/>
        <v>0.12</v>
      </c>
      <c r="JR996">
        <f t="shared" si="886"/>
        <v>0.11</v>
      </c>
      <c r="JS996">
        <f t="shared" si="887"/>
        <v>7.5000000000000011E-2</v>
      </c>
      <c r="JT996">
        <f t="shared" si="887"/>
        <v>0.1</v>
      </c>
      <c r="JU996">
        <f t="shared" si="888"/>
        <v>1</v>
      </c>
      <c r="JV996">
        <f t="shared" si="888"/>
        <v>0</v>
      </c>
      <c r="JW996">
        <f t="shared" si="889"/>
        <v>0.15</v>
      </c>
      <c r="JY996">
        <f t="shared" si="890"/>
        <v>3.7500000000000006E-2</v>
      </c>
      <c r="JZ996">
        <f t="shared" si="891"/>
        <v>0.04</v>
      </c>
      <c r="KA996">
        <f t="shared" si="892"/>
        <v>0</v>
      </c>
      <c r="KB996">
        <f t="shared" si="892"/>
        <v>0.02</v>
      </c>
      <c r="KC996">
        <f t="shared" si="893"/>
        <v>0.04</v>
      </c>
      <c r="KD996">
        <f t="shared" si="918"/>
        <v>0</v>
      </c>
      <c r="KE996">
        <f t="shared" si="918"/>
        <v>0.03</v>
      </c>
      <c r="KF996">
        <f t="shared" si="918"/>
        <v>0.03</v>
      </c>
      <c r="KG996">
        <f t="shared" si="917"/>
        <v>0.03</v>
      </c>
      <c r="KH996">
        <f t="shared" si="917"/>
        <v>1.4999999999999999E-2</v>
      </c>
      <c r="KI996">
        <f t="shared" si="917"/>
        <v>7.4999999999999997E-3</v>
      </c>
      <c r="KJ996">
        <f t="shared" si="860"/>
        <v>2.2499999999999999E-2</v>
      </c>
      <c r="KK996">
        <f t="shared" si="894"/>
        <v>0</v>
      </c>
      <c r="KL996">
        <f t="shared" si="895"/>
        <v>0</v>
      </c>
      <c r="KM996" s="5">
        <f t="shared" si="896"/>
        <v>0.05</v>
      </c>
      <c r="KN996">
        <f t="shared" si="897"/>
        <v>0</v>
      </c>
      <c r="KO996">
        <f t="shared" si="897"/>
        <v>0</v>
      </c>
      <c r="KP996">
        <f t="shared" si="898"/>
        <v>4.4999999999999998E-2</v>
      </c>
      <c r="KQ996">
        <f t="shared" si="899"/>
        <v>2.2499999999999999E-2</v>
      </c>
      <c r="KR996" s="6">
        <f t="shared" si="900"/>
        <v>1.6666666666666666E-2</v>
      </c>
      <c r="KS996">
        <f t="shared" si="901"/>
        <v>0.04</v>
      </c>
      <c r="KT996">
        <f t="shared" si="902"/>
        <v>1.4999999999999999E-2</v>
      </c>
      <c r="KU996">
        <f t="shared" si="903"/>
        <v>0.04</v>
      </c>
      <c r="KV996">
        <f t="shared" si="904"/>
        <v>0.05</v>
      </c>
      <c r="KW996">
        <f t="shared" si="905"/>
        <v>0.01</v>
      </c>
      <c r="KX996">
        <f t="shared" si="906"/>
        <v>0</v>
      </c>
      <c r="KY996">
        <f t="shared" si="907"/>
        <v>0.03</v>
      </c>
      <c r="KZ996">
        <f t="shared" si="908"/>
        <v>0.03</v>
      </c>
      <c r="LA996">
        <f t="shared" si="909"/>
        <v>1</v>
      </c>
      <c r="LB996">
        <f t="shared" si="909"/>
        <v>0</v>
      </c>
      <c r="LC996">
        <f t="shared" si="910"/>
        <v>0.1</v>
      </c>
      <c r="LE996" t="str">
        <f t="shared" si="916"/>
        <v>Burkina Faso</v>
      </c>
      <c r="LF996">
        <f t="shared" si="911"/>
        <v>0.6925</v>
      </c>
      <c r="LG996" s="6">
        <f t="shared" si="912"/>
        <v>0.50833333333333341</v>
      </c>
      <c r="LH996">
        <f t="shared" si="913"/>
        <v>0.95</v>
      </c>
      <c r="LI996" s="6">
        <f t="shared" si="914"/>
        <v>0.72166666666666679</v>
      </c>
      <c r="LJ996">
        <f t="shared" si="915"/>
        <v>0</v>
      </c>
    </row>
    <row r="997" spans="1:322" x14ac:dyDescent="0.35">
      <c r="A997" s="8">
        <v>44852</v>
      </c>
      <c r="B997" t="s">
        <v>5319</v>
      </c>
      <c r="D997" s="27" t="s">
        <v>321</v>
      </c>
      <c r="E997" s="27" t="s">
        <v>262</v>
      </c>
      <c r="F997" s="27">
        <v>35</v>
      </c>
      <c r="G997" s="27" t="s">
        <v>258</v>
      </c>
      <c r="H997" s="27" t="s">
        <v>322</v>
      </c>
      <c r="I997" s="27" t="s">
        <v>207</v>
      </c>
      <c r="J997" s="27" t="s">
        <v>1361</v>
      </c>
      <c r="K997" s="28">
        <v>44561</v>
      </c>
      <c r="L997" s="28">
        <v>44561</v>
      </c>
      <c r="M997" s="28">
        <v>44574</v>
      </c>
      <c r="N997" s="27" t="s">
        <v>261</v>
      </c>
      <c r="O997" s="27" t="s">
        <v>261</v>
      </c>
      <c r="P997" s="27" t="s">
        <v>261</v>
      </c>
      <c r="Q997" s="27" t="s">
        <v>324</v>
      </c>
      <c r="R997" s="28">
        <v>44581</v>
      </c>
      <c r="S997" s="28">
        <v>44581</v>
      </c>
      <c r="T997" s="27" t="s">
        <v>263</v>
      </c>
      <c r="U997" s="27" t="s">
        <v>261</v>
      </c>
      <c r="V997" s="28" t="s">
        <v>262</v>
      </c>
      <c r="W997" s="27" t="s">
        <v>261</v>
      </c>
      <c r="X997" s="28" t="s">
        <v>262</v>
      </c>
      <c r="Y997" s="27" t="s">
        <v>263</v>
      </c>
      <c r="Z997" s="28">
        <v>44662</v>
      </c>
      <c r="AA997" s="27" t="s">
        <v>264</v>
      </c>
      <c r="AB997" s="27" t="s">
        <v>265</v>
      </c>
      <c r="AC997" s="27" t="s">
        <v>1819</v>
      </c>
      <c r="AD997" s="27" t="s">
        <v>612</v>
      </c>
      <c r="AE997" s="27" t="s">
        <v>326</v>
      </c>
      <c r="AF997" s="27" t="s">
        <v>474</v>
      </c>
      <c r="AG997" s="29">
        <v>786000</v>
      </c>
      <c r="AH997" s="27" t="s">
        <v>261</v>
      </c>
      <c r="AI997" s="27" t="s">
        <v>262</v>
      </c>
      <c r="AJ997" s="28" t="s">
        <v>262</v>
      </c>
      <c r="AK997" s="27" t="s">
        <v>262</v>
      </c>
      <c r="AL997" s="27" t="s">
        <v>262</v>
      </c>
      <c r="AM997" s="27" t="s">
        <v>262</v>
      </c>
      <c r="AN997" s="27" t="s">
        <v>262</v>
      </c>
      <c r="AO997" s="27" t="s">
        <v>261</v>
      </c>
      <c r="AP997" s="27" t="s">
        <v>261</v>
      </c>
      <c r="AQ997" s="28" t="s">
        <v>262</v>
      </c>
      <c r="AR997" s="27" t="s">
        <v>261</v>
      </c>
      <c r="AS997" s="28" t="s">
        <v>262</v>
      </c>
      <c r="AT997" s="27" t="s">
        <v>261</v>
      </c>
      <c r="AU997" s="28" t="s">
        <v>262</v>
      </c>
      <c r="AV997" s="27" t="s">
        <v>261</v>
      </c>
      <c r="AW997" s="28" t="s">
        <v>262</v>
      </c>
      <c r="AX997" s="27" t="s">
        <v>261</v>
      </c>
      <c r="AY997" s="28" t="s">
        <v>262</v>
      </c>
      <c r="AZ997" s="27" t="s">
        <v>262</v>
      </c>
      <c r="BA997" s="27" t="s">
        <v>262</v>
      </c>
      <c r="BB997" s="27" t="s">
        <v>261</v>
      </c>
      <c r="BC997" s="28" t="s">
        <v>262</v>
      </c>
      <c r="BD997" s="27" t="s">
        <v>261</v>
      </c>
      <c r="BE997" s="30" t="s">
        <v>262</v>
      </c>
      <c r="BF997" t="s">
        <v>1363</v>
      </c>
      <c r="BG997" s="9" t="s">
        <v>207</v>
      </c>
      <c r="BH997" t="s">
        <v>208</v>
      </c>
      <c r="BI997" t="s">
        <v>365</v>
      </c>
      <c r="BJ997" t="s">
        <v>210</v>
      </c>
      <c r="BK997" t="s">
        <v>329</v>
      </c>
      <c r="BL997" t="s">
        <v>212</v>
      </c>
      <c r="BM997" t="s">
        <v>3190</v>
      </c>
      <c r="BN997" t="s">
        <v>214</v>
      </c>
      <c r="BO997" t="s">
        <v>542</v>
      </c>
      <c r="BP997" t="s">
        <v>219</v>
      </c>
      <c r="BQ997" t="s">
        <v>216</v>
      </c>
      <c r="BR997" t="s">
        <v>5320</v>
      </c>
      <c r="BU997" t="s">
        <v>1822</v>
      </c>
      <c r="BV997" t="s">
        <v>214</v>
      </c>
      <c r="CC997" t="s">
        <v>214</v>
      </c>
      <c r="CG997" t="s">
        <v>219</v>
      </c>
      <c r="CI997" t="s">
        <v>333</v>
      </c>
      <c r="CJ997" t="s">
        <v>5321</v>
      </c>
      <c r="CK997" t="s">
        <v>335</v>
      </c>
      <c r="CL997" t="s">
        <v>644</v>
      </c>
      <c r="CN997" t="s">
        <v>283</v>
      </c>
      <c r="CP997" t="s">
        <v>224</v>
      </c>
      <c r="CQ997" t="s">
        <v>224</v>
      </c>
      <c r="CR997" t="s">
        <v>244</v>
      </c>
      <c r="CS997" t="s">
        <v>244</v>
      </c>
      <c r="CT997" t="s">
        <v>219</v>
      </c>
      <c r="CU997" t="s">
        <v>219</v>
      </c>
      <c r="CV997" t="s">
        <v>227</v>
      </c>
      <c r="CW997" t="s">
        <v>227</v>
      </c>
      <c r="CX997" t="s">
        <v>287</v>
      </c>
      <c r="CY997" t="s">
        <v>353</v>
      </c>
      <c r="CZ997" t="s">
        <v>219</v>
      </c>
      <c r="DA997" t="s">
        <v>219</v>
      </c>
      <c r="DB997" t="s">
        <v>398</v>
      </c>
      <c r="DC997" t="s">
        <v>398</v>
      </c>
      <c r="DD997" t="s">
        <v>219</v>
      </c>
      <c r="DG997" t="s">
        <v>357</v>
      </c>
      <c r="DI997" t="s">
        <v>782</v>
      </c>
      <c r="DK997" t="s">
        <v>233</v>
      </c>
      <c r="DL997" t="s">
        <v>233</v>
      </c>
      <c r="DM997" t="s">
        <v>219</v>
      </c>
      <c r="DN997" t="s">
        <v>219</v>
      </c>
      <c r="DO997" t="s">
        <v>288</v>
      </c>
      <c r="DP997" t="s">
        <v>235</v>
      </c>
      <c r="DR997" t="s">
        <v>235</v>
      </c>
      <c r="DT997" t="s">
        <v>219</v>
      </c>
      <c r="DU997" t="s">
        <v>219</v>
      </c>
      <c r="DX997" t="s">
        <v>237</v>
      </c>
      <c r="DY997" t="s">
        <v>233</v>
      </c>
      <c r="DZ997" t="s">
        <v>400</v>
      </c>
      <c r="EA997" t="s">
        <v>237</v>
      </c>
      <c r="EB997" t="s">
        <v>233</v>
      </c>
      <c r="EC997" t="s">
        <v>233</v>
      </c>
      <c r="ED997" t="s">
        <v>233</v>
      </c>
      <c r="EE997" t="s">
        <v>214</v>
      </c>
      <c r="EF997" t="s">
        <v>214</v>
      </c>
      <c r="EG997" t="s">
        <v>892</v>
      </c>
      <c r="EH997" t="s">
        <v>5322</v>
      </c>
      <c r="EI997" t="s">
        <v>892</v>
      </c>
      <c r="EJ997" t="s">
        <v>5322</v>
      </c>
      <c r="EK997" t="s">
        <v>233</v>
      </c>
      <c r="EL997" t="s">
        <v>233</v>
      </c>
      <c r="EM997" t="s">
        <v>460</v>
      </c>
      <c r="EN997" t="s">
        <v>460</v>
      </c>
      <c r="EO997" t="s">
        <v>460</v>
      </c>
      <c r="EP997" t="s">
        <v>460</v>
      </c>
      <c r="EQ997" t="s">
        <v>214</v>
      </c>
      <c r="ER997" t="s">
        <v>214</v>
      </c>
      <c r="ES997" t="s">
        <v>233</v>
      </c>
      <c r="ET997" t="s">
        <v>233</v>
      </c>
      <c r="EU997" t="s">
        <v>237</v>
      </c>
      <c r="EV997" t="s">
        <v>233</v>
      </c>
      <c r="EW997" t="s">
        <v>243</v>
      </c>
      <c r="EX997" t="s">
        <v>310</v>
      </c>
      <c r="EY997" t="s">
        <v>372</v>
      </c>
      <c r="EZ997" t="s">
        <v>588</v>
      </c>
      <c r="FA997" t="s">
        <v>241</v>
      </c>
      <c r="FB997" t="s">
        <v>233</v>
      </c>
      <c r="FC997" t="s">
        <v>233</v>
      </c>
      <c r="FD997" t="s">
        <v>233</v>
      </c>
      <c r="FE997" t="s">
        <v>286</v>
      </c>
      <c r="FF997" t="s">
        <v>244</v>
      </c>
      <c r="FG997" t="s">
        <v>242</v>
      </c>
      <c r="FH997" t="s">
        <v>242</v>
      </c>
      <c r="FI997" t="s">
        <v>214</v>
      </c>
      <c r="FJ997" t="s">
        <v>214</v>
      </c>
      <c r="FK997" t="s">
        <v>214</v>
      </c>
      <c r="FL997" t="s">
        <v>214</v>
      </c>
      <c r="FM997" t="s">
        <v>292</v>
      </c>
      <c r="FN997" t="s">
        <v>292</v>
      </c>
      <c r="FO997" t="s">
        <v>219</v>
      </c>
      <c r="FP997" t="s">
        <v>219</v>
      </c>
      <c r="FQ997" t="s">
        <v>241</v>
      </c>
      <c r="FR997" t="s">
        <v>241</v>
      </c>
      <c r="FS997" t="s">
        <v>241</v>
      </c>
      <c r="FT997" t="s">
        <v>241</v>
      </c>
      <c r="FU997" t="s">
        <v>219</v>
      </c>
      <c r="FV997" t="s">
        <v>241</v>
      </c>
      <c r="FW997" t="s">
        <v>241</v>
      </c>
      <c r="FX997" t="s">
        <v>241</v>
      </c>
      <c r="FY997" t="s">
        <v>241</v>
      </c>
      <c r="FZ997" t="s">
        <v>549</v>
      </c>
      <c r="GA997" t="s">
        <v>341</v>
      </c>
      <c r="GB997" t="s">
        <v>227</v>
      </c>
      <c r="GC997" t="s">
        <v>227</v>
      </c>
      <c r="GD997" t="s">
        <v>293</v>
      </c>
      <c r="GE997" t="s">
        <v>241</v>
      </c>
      <c r="GF997" t="s">
        <v>293</v>
      </c>
      <c r="GG997" t="s">
        <v>357</v>
      </c>
      <c r="GH997" t="s">
        <v>241</v>
      </c>
      <c r="GI997" t="s">
        <v>357</v>
      </c>
      <c r="GJ997" t="s">
        <v>227</v>
      </c>
      <c r="GK997" t="s">
        <v>227</v>
      </c>
      <c r="GL997" t="s">
        <v>227</v>
      </c>
      <c r="GM997" t="s">
        <v>227</v>
      </c>
      <c r="GN997" t="s">
        <v>219</v>
      </c>
      <c r="GO997" t="s">
        <v>219</v>
      </c>
      <c r="GP997" t="s">
        <v>295</v>
      </c>
      <c r="GQ997" t="s">
        <v>251</v>
      </c>
      <c r="GR997" t="s">
        <v>295</v>
      </c>
      <c r="GS997" t="s">
        <v>214</v>
      </c>
      <c r="GT997" t="s">
        <v>241</v>
      </c>
      <c r="GU997" t="s">
        <v>219</v>
      </c>
      <c r="GV997" t="s">
        <v>575</v>
      </c>
      <c r="GW997" t="s">
        <v>404</v>
      </c>
      <c r="GX997" t="s">
        <v>253</v>
      </c>
      <c r="GY997" t="s">
        <v>314</v>
      </c>
      <c r="GZ997" t="s">
        <v>241</v>
      </c>
      <c r="HA997" t="s">
        <v>298</v>
      </c>
      <c r="HB997" t="s">
        <v>241</v>
      </c>
      <c r="HC997" t="s">
        <v>315</v>
      </c>
      <c r="HD997" t="s">
        <v>316</v>
      </c>
      <c r="HE997" t="s">
        <v>343</v>
      </c>
      <c r="HF997" t="s">
        <v>219</v>
      </c>
      <c r="HG997" t="s">
        <v>319</v>
      </c>
      <c r="HH997" t="s">
        <v>5323</v>
      </c>
      <c r="HI997" t="s">
        <v>241</v>
      </c>
      <c r="HJ997" t="s">
        <v>219</v>
      </c>
      <c r="HK997" t="s">
        <v>241</v>
      </c>
      <c r="HL997" s="12"/>
      <c r="HM997">
        <v>0.75</v>
      </c>
      <c r="HN997">
        <v>0.75</v>
      </c>
      <c r="HO997">
        <v>0</v>
      </c>
      <c r="HP997">
        <v>1</v>
      </c>
      <c r="HQ997">
        <v>0.5</v>
      </c>
      <c r="HR997">
        <v>0.25</v>
      </c>
      <c r="HS997">
        <v>0</v>
      </c>
      <c r="HT997">
        <v>0</v>
      </c>
      <c r="HU997">
        <v>1</v>
      </c>
      <c r="HV997">
        <v>0.5</v>
      </c>
      <c r="HW997">
        <v>0.5</v>
      </c>
      <c r="HX997">
        <v>0.25</v>
      </c>
      <c r="HY997">
        <v>0.5</v>
      </c>
      <c r="HZ997">
        <v>0.25</v>
      </c>
      <c r="IA997" s="4">
        <v>1</v>
      </c>
      <c r="IB997">
        <v>0.25</v>
      </c>
      <c r="IC997">
        <v>0.5</v>
      </c>
      <c r="ID997">
        <v>0</v>
      </c>
      <c r="IE997">
        <v>0.25</v>
      </c>
      <c r="IG997">
        <v>0.75</v>
      </c>
      <c r="IH997">
        <v>0.75</v>
      </c>
      <c r="II997">
        <v>1</v>
      </c>
      <c r="IJ997">
        <v>0</v>
      </c>
      <c r="IK997">
        <v>1</v>
      </c>
      <c r="IL997">
        <v>1</v>
      </c>
      <c r="IM997">
        <v>0.5</v>
      </c>
      <c r="IN997">
        <v>1</v>
      </c>
      <c r="IO997">
        <v>1</v>
      </c>
      <c r="IQ997">
        <v>1</v>
      </c>
      <c r="IS997">
        <f t="shared" si="862"/>
        <v>0.11249999999999999</v>
      </c>
      <c r="IT997">
        <f t="shared" si="863"/>
        <v>0.09</v>
      </c>
      <c r="IU997">
        <f t="shared" si="864"/>
        <v>0</v>
      </c>
      <c r="IV997">
        <f t="shared" si="865"/>
        <v>0.1</v>
      </c>
      <c r="IW997">
        <f t="shared" si="866"/>
        <v>0.04</v>
      </c>
      <c r="IX997">
        <f t="shared" si="867"/>
        <v>3.2500000000000001E-2</v>
      </c>
      <c r="IY997">
        <f t="shared" si="868"/>
        <v>0</v>
      </c>
      <c r="IZ997">
        <f t="shared" si="869"/>
        <v>0</v>
      </c>
      <c r="JA997">
        <f t="shared" si="870"/>
        <v>0.13</v>
      </c>
      <c r="JB997">
        <f t="shared" si="871"/>
        <v>0.05</v>
      </c>
      <c r="JC997">
        <f t="shared" si="872"/>
        <v>0.06</v>
      </c>
      <c r="JD997">
        <f t="shared" si="873"/>
        <v>2.75E-2</v>
      </c>
      <c r="JE997">
        <f t="shared" si="874"/>
        <v>3.5000000000000003E-2</v>
      </c>
      <c r="JF997">
        <f t="shared" si="875"/>
        <v>0.03</v>
      </c>
      <c r="JG997" s="5">
        <f t="shared" si="876"/>
        <v>0.05</v>
      </c>
      <c r="JH997">
        <f t="shared" si="877"/>
        <v>0</v>
      </c>
      <c r="JI997">
        <f t="shared" si="877"/>
        <v>0</v>
      </c>
      <c r="JJ997">
        <f t="shared" si="878"/>
        <v>0</v>
      </c>
      <c r="JK997">
        <f t="shared" si="879"/>
        <v>3.7499999999999999E-2</v>
      </c>
      <c r="JL997" s="6">
        <f t="shared" si="880"/>
        <v>2.3333333333333334E-2</v>
      </c>
      <c r="JM997">
        <f t="shared" si="881"/>
        <v>0.09</v>
      </c>
      <c r="JN997">
        <f t="shared" si="882"/>
        <v>3.7500000000000006E-2</v>
      </c>
      <c r="JO997">
        <f t="shared" si="883"/>
        <v>0.15</v>
      </c>
      <c r="JP997">
        <f t="shared" si="884"/>
        <v>0</v>
      </c>
      <c r="JQ997">
        <f t="shared" si="885"/>
        <v>0.12</v>
      </c>
      <c r="JR997">
        <f t="shared" si="886"/>
        <v>0.11</v>
      </c>
      <c r="JS997">
        <f t="shared" si="887"/>
        <v>0.05</v>
      </c>
      <c r="JT997">
        <f t="shared" si="887"/>
        <v>0.1</v>
      </c>
      <c r="JU997">
        <f t="shared" si="888"/>
        <v>1</v>
      </c>
      <c r="JV997">
        <f t="shared" si="888"/>
        <v>0</v>
      </c>
      <c r="JW997">
        <f t="shared" si="889"/>
        <v>0.15</v>
      </c>
      <c r="JY997">
        <f t="shared" si="890"/>
        <v>3.7500000000000006E-2</v>
      </c>
      <c r="JZ997">
        <f t="shared" si="891"/>
        <v>0.06</v>
      </c>
      <c r="KA997">
        <f t="shared" si="892"/>
        <v>0</v>
      </c>
      <c r="KB997">
        <f t="shared" si="892"/>
        <v>0.02</v>
      </c>
      <c r="KC997">
        <f t="shared" si="893"/>
        <v>0.02</v>
      </c>
      <c r="KD997">
        <f t="shared" si="918"/>
        <v>7.4999999999999997E-3</v>
      </c>
      <c r="KE997">
        <f t="shared" si="918"/>
        <v>0</v>
      </c>
      <c r="KF997">
        <f t="shared" si="918"/>
        <v>0</v>
      </c>
      <c r="KG997">
        <f t="shared" si="917"/>
        <v>0.03</v>
      </c>
      <c r="KH997">
        <f t="shared" si="917"/>
        <v>1.4999999999999999E-2</v>
      </c>
      <c r="KI997">
        <f t="shared" si="917"/>
        <v>1.4999999999999999E-2</v>
      </c>
      <c r="KJ997">
        <f t="shared" si="860"/>
        <v>7.4999999999999997E-3</v>
      </c>
      <c r="KK997">
        <f t="shared" si="894"/>
        <v>0.01</v>
      </c>
      <c r="KL997">
        <f t="shared" si="895"/>
        <v>0.01</v>
      </c>
      <c r="KM997" s="5">
        <f t="shared" si="896"/>
        <v>0.05</v>
      </c>
      <c r="KN997">
        <f t="shared" si="897"/>
        <v>0</v>
      </c>
      <c r="KO997">
        <f t="shared" si="897"/>
        <v>0</v>
      </c>
      <c r="KP997">
        <f t="shared" si="898"/>
        <v>0</v>
      </c>
      <c r="KQ997">
        <f t="shared" si="899"/>
        <v>7.4999999999999997E-3</v>
      </c>
      <c r="KR997" s="6">
        <f t="shared" si="900"/>
        <v>1.1666666666666667E-2</v>
      </c>
      <c r="KS997">
        <f t="shared" si="901"/>
        <v>0.03</v>
      </c>
      <c r="KT997">
        <f t="shared" si="902"/>
        <v>2.2499999999999999E-2</v>
      </c>
      <c r="KU997">
        <f t="shared" si="903"/>
        <v>0.04</v>
      </c>
      <c r="KV997">
        <f t="shared" si="904"/>
        <v>0</v>
      </c>
      <c r="KW997">
        <f t="shared" si="905"/>
        <v>0.01</v>
      </c>
      <c r="KX997">
        <f t="shared" si="906"/>
        <v>0</v>
      </c>
      <c r="KY997">
        <f t="shared" si="907"/>
        <v>0.02</v>
      </c>
      <c r="KZ997">
        <f t="shared" si="908"/>
        <v>0.03</v>
      </c>
      <c r="LA997">
        <f t="shared" si="909"/>
        <v>1</v>
      </c>
      <c r="LB997">
        <f t="shared" si="909"/>
        <v>0</v>
      </c>
      <c r="LC997">
        <f t="shared" si="910"/>
        <v>0.1</v>
      </c>
      <c r="LE997" t="str">
        <f t="shared" si="916"/>
        <v>Tchad</v>
      </c>
      <c r="LF997">
        <f t="shared" si="911"/>
        <v>0.505</v>
      </c>
      <c r="LG997" s="6">
        <f t="shared" si="912"/>
        <v>0.3133333333333333</v>
      </c>
      <c r="LH997">
        <f t="shared" si="913"/>
        <v>0.8075</v>
      </c>
      <c r="LI997" s="6">
        <f t="shared" si="914"/>
        <v>0.5541666666666667</v>
      </c>
      <c r="LJ997">
        <f t="shared" si="915"/>
        <v>1</v>
      </c>
    </row>
    <row r="998" spans="1:322" x14ac:dyDescent="0.35">
      <c r="A998" s="8">
        <v>44852</v>
      </c>
      <c r="B998" t="s">
        <v>5324</v>
      </c>
      <c r="D998" s="24" t="s">
        <v>321</v>
      </c>
      <c r="E998" s="24" t="s">
        <v>262</v>
      </c>
      <c r="F998" s="24">
        <v>27</v>
      </c>
      <c r="G998" s="24" t="s">
        <v>258</v>
      </c>
      <c r="H998" s="24" t="s">
        <v>322</v>
      </c>
      <c r="I998" s="24" t="s">
        <v>207</v>
      </c>
      <c r="J998" s="24" t="s">
        <v>1361</v>
      </c>
      <c r="K998" s="25">
        <v>44561</v>
      </c>
      <c r="L998" s="25">
        <v>44561</v>
      </c>
      <c r="M998" s="25">
        <v>44574</v>
      </c>
      <c r="N998" s="24" t="s">
        <v>261</v>
      </c>
      <c r="O998" s="24" t="s">
        <v>261</v>
      </c>
      <c r="P998" s="24" t="s">
        <v>261</v>
      </c>
      <c r="Q998" s="24" t="s">
        <v>324</v>
      </c>
      <c r="R998" s="25">
        <v>44650</v>
      </c>
      <c r="S998" s="25">
        <v>44650</v>
      </c>
      <c r="T998" s="24" t="s">
        <v>263</v>
      </c>
      <c r="U998" s="24" t="s">
        <v>261</v>
      </c>
      <c r="V998" s="25" t="s">
        <v>262</v>
      </c>
      <c r="W998" s="24" t="s">
        <v>261</v>
      </c>
      <c r="X998" s="25" t="s">
        <v>262</v>
      </c>
      <c r="Y998" s="24" t="s">
        <v>263</v>
      </c>
      <c r="Z998" s="25">
        <v>44666</v>
      </c>
      <c r="AA998" s="24" t="s">
        <v>264</v>
      </c>
      <c r="AB998" s="24" t="s">
        <v>265</v>
      </c>
      <c r="AC998" s="24" t="s">
        <v>5213</v>
      </c>
      <c r="AD998" s="24" t="s">
        <v>612</v>
      </c>
      <c r="AE998" s="24" t="s">
        <v>326</v>
      </c>
      <c r="AF998" s="24" t="s">
        <v>474</v>
      </c>
      <c r="AG998" s="31">
        <v>786000</v>
      </c>
      <c r="AH998" s="24" t="s">
        <v>261</v>
      </c>
      <c r="AI998" s="24" t="s">
        <v>262</v>
      </c>
      <c r="AJ998" s="25" t="s">
        <v>262</v>
      </c>
      <c r="AK998" s="24" t="s">
        <v>262</v>
      </c>
      <c r="AL998" s="24" t="s">
        <v>262</v>
      </c>
      <c r="AM998" s="24" t="s">
        <v>262</v>
      </c>
      <c r="AN998" s="24" t="s">
        <v>262</v>
      </c>
      <c r="AO998" s="24" t="s">
        <v>261</v>
      </c>
      <c r="AP998" s="24" t="s">
        <v>261</v>
      </c>
      <c r="AQ998" s="25" t="s">
        <v>262</v>
      </c>
      <c r="AR998" s="24" t="s">
        <v>261</v>
      </c>
      <c r="AS998" s="25" t="s">
        <v>262</v>
      </c>
      <c r="AT998" s="24" t="s">
        <v>261</v>
      </c>
      <c r="AU998" s="25" t="s">
        <v>262</v>
      </c>
      <c r="AV998" s="24" t="s">
        <v>261</v>
      </c>
      <c r="AW998" s="25" t="s">
        <v>262</v>
      </c>
      <c r="AX998" s="24" t="s">
        <v>261</v>
      </c>
      <c r="AY998" s="25" t="s">
        <v>262</v>
      </c>
      <c r="AZ998" s="27" t="s">
        <v>262</v>
      </c>
      <c r="BA998" s="27" t="s">
        <v>262</v>
      </c>
      <c r="BB998" s="24" t="s">
        <v>261</v>
      </c>
      <c r="BC998" s="25" t="s">
        <v>262</v>
      </c>
      <c r="BD998" s="24" t="s">
        <v>261</v>
      </c>
      <c r="BE998" s="26" t="s">
        <v>262</v>
      </c>
      <c r="BF998" t="s">
        <v>1363</v>
      </c>
      <c r="BG998" t="s">
        <v>207</v>
      </c>
      <c r="BH998" t="s">
        <v>208</v>
      </c>
      <c r="BI998" t="s">
        <v>273</v>
      </c>
      <c r="BJ998" t="s">
        <v>210</v>
      </c>
      <c r="BK998" t="s">
        <v>329</v>
      </c>
      <c r="BL998" t="s">
        <v>212</v>
      </c>
      <c r="BM998" t="s">
        <v>3190</v>
      </c>
      <c r="BN998" t="s">
        <v>214</v>
      </c>
      <c r="BO998" t="s">
        <v>215</v>
      </c>
      <c r="BP998" t="s">
        <v>219</v>
      </c>
      <c r="BQ998" t="s">
        <v>216</v>
      </c>
      <c r="BR998" t="s">
        <v>1822</v>
      </c>
      <c r="BU998" t="s">
        <v>1822</v>
      </c>
      <c r="BV998" t="s">
        <v>214</v>
      </c>
      <c r="CC998" t="s">
        <v>214</v>
      </c>
      <c r="CG998" t="s">
        <v>219</v>
      </c>
      <c r="CI998" t="s">
        <v>333</v>
      </c>
      <c r="CJ998" t="s">
        <v>5325</v>
      </c>
      <c r="CK998" t="s">
        <v>333</v>
      </c>
      <c r="CL998" t="s">
        <v>644</v>
      </c>
      <c r="CN998" t="s">
        <v>283</v>
      </c>
      <c r="CP998" t="s">
        <v>224</v>
      </c>
      <c r="CQ998" t="s">
        <v>224</v>
      </c>
      <c r="CR998" t="s">
        <v>227</v>
      </c>
      <c r="CS998" t="s">
        <v>227</v>
      </c>
      <c r="CT998" t="s">
        <v>219</v>
      </c>
      <c r="CU998" t="s">
        <v>219</v>
      </c>
      <c r="CV998" t="s">
        <v>227</v>
      </c>
      <c r="CW998" t="s">
        <v>227</v>
      </c>
      <c r="CX998" t="s">
        <v>287</v>
      </c>
      <c r="CY998" t="s">
        <v>353</v>
      </c>
      <c r="CZ998" t="s">
        <v>219</v>
      </c>
      <c r="DA998" t="s">
        <v>219</v>
      </c>
      <c r="DB998" t="s">
        <v>357</v>
      </c>
      <c r="DC998" t="s">
        <v>357</v>
      </c>
      <c r="DD998" t="s">
        <v>219</v>
      </c>
      <c r="DG998" t="s">
        <v>357</v>
      </c>
      <c r="DI998" t="s">
        <v>782</v>
      </c>
      <c r="DK998" t="s">
        <v>233</v>
      </c>
      <c r="DL998" t="s">
        <v>233</v>
      </c>
      <c r="DM998" t="s">
        <v>219</v>
      </c>
      <c r="DN998" t="s">
        <v>219</v>
      </c>
      <c r="DO998" t="s">
        <v>288</v>
      </c>
      <c r="DP998" t="s">
        <v>869</v>
      </c>
      <c r="DR998" t="s">
        <v>235</v>
      </c>
      <c r="DT998" t="s">
        <v>219</v>
      </c>
      <c r="DU998" t="s">
        <v>219</v>
      </c>
      <c r="DX998" t="s">
        <v>233</v>
      </c>
      <c r="DY998" t="s">
        <v>233</v>
      </c>
      <c r="DZ998" t="s">
        <v>400</v>
      </c>
      <c r="EA998" t="s">
        <v>242</v>
      </c>
      <c r="EB998" t="s">
        <v>233</v>
      </c>
      <c r="EC998" t="s">
        <v>233</v>
      </c>
      <c r="ED998" t="s">
        <v>372</v>
      </c>
      <c r="EE998" t="s">
        <v>214</v>
      </c>
      <c r="EF998" t="s">
        <v>214</v>
      </c>
      <c r="EG998" t="s">
        <v>219</v>
      </c>
      <c r="EH998" t="s">
        <v>5326</v>
      </c>
      <c r="EI998" t="s">
        <v>219</v>
      </c>
      <c r="EJ998" t="s">
        <v>5326</v>
      </c>
      <c r="EK998" t="s">
        <v>233</v>
      </c>
      <c r="EL998" t="s">
        <v>233</v>
      </c>
      <c r="EM998" t="s">
        <v>486</v>
      </c>
      <c r="EN998" t="s">
        <v>486</v>
      </c>
      <c r="EO998" t="s">
        <v>460</v>
      </c>
      <c r="EP998" t="s">
        <v>460</v>
      </c>
      <c r="EQ998" t="s">
        <v>214</v>
      </c>
      <c r="ER998" t="s">
        <v>214</v>
      </c>
      <c r="ES998" t="s">
        <v>233</v>
      </c>
      <c r="ET998" t="s">
        <v>233</v>
      </c>
      <c r="EU998" t="s">
        <v>233</v>
      </c>
      <c r="EV998" t="s">
        <v>233</v>
      </c>
      <c r="EW998" t="s">
        <v>580</v>
      </c>
      <c r="EX998" t="s">
        <v>243</v>
      </c>
      <c r="EY998" t="s">
        <v>242</v>
      </c>
      <c r="EZ998" t="s">
        <v>241</v>
      </c>
      <c r="FA998" t="s">
        <v>241</v>
      </c>
      <c r="FB998" t="s">
        <v>242</v>
      </c>
      <c r="FC998" t="s">
        <v>233</v>
      </c>
      <c r="FD998" t="s">
        <v>233</v>
      </c>
      <c r="FE998" t="s">
        <v>286</v>
      </c>
      <c r="FF998" t="s">
        <v>286</v>
      </c>
      <c r="FG998" t="s">
        <v>242</v>
      </c>
      <c r="FH998" t="s">
        <v>242</v>
      </c>
      <c r="FI998" t="s">
        <v>214</v>
      </c>
      <c r="FJ998" t="s">
        <v>214</v>
      </c>
      <c r="FK998" t="s">
        <v>214</v>
      </c>
      <c r="FL998" t="s">
        <v>214</v>
      </c>
      <c r="FM998" t="s">
        <v>292</v>
      </c>
      <c r="FN998" t="s">
        <v>292</v>
      </c>
      <c r="FO998" t="s">
        <v>219</v>
      </c>
      <c r="FP998" t="s">
        <v>219</v>
      </c>
      <c r="FQ998" t="s">
        <v>241</v>
      </c>
      <c r="FR998" t="s">
        <v>241</v>
      </c>
      <c r="FS998" t="s">
        <v>241</v>
      </c>
      <c r="FT998" t="s">
        <v>241</v>
      </c>
      <c r="FU998" t="s">
        <v>219</v>
      </c>
      <c r="FV998" t="s">
        <v>241</v>
      </c>
      <c r="FW998" t="s">
        <v>241</v>
      </c>
      <c r="FX998" t="s">
        <v>241</v>
      </c>
      <c r="FY998" t="s">
        <v>241</v>
      </c>
      <c r="FZ998" t="s">
        <v>549</v>
      </c>
      <c r="GA998" t="s">
        <v>335</v>
      </c>
      <c r="GB998" t="s">
        <v>227</v>
      </c>
      <c r="GC998" t="s">
        <v>250</v>
      </c>
      <c r="GD998" t="s">
        <v>293</v>
      </c>
      <c r="GE998" t="s">
        <v>241</v>
      </c>
      <c r="GF998" t="s">
        <v>293</v>
      </c>
      <c r="GG998" t="s">
        <v>244</v>
      </c>
      <c r="GH998" t="s">
        <v>241</v>
      </c>
      <c r="GI998" t="s">
        <v>244</v>
      </c>
      <c r="GJ998" t="s">
        <v>227</v>
      </c>
      <c r="GK998" t="s">
        <v>227</v>
      </c>
      <c r="GL998" t="s">
        <v>227</v>
      </c>
      <c r="GM998" t="s">
        <v>227</v>
      </c>
      <c r="GN998" t="s">
        <v>219</v>
      </c>
      <c r="GO998" t="s">
        <v>219</v>
      </c>
      <c r="GP998" t="s">
        <v>294</v>
      </c>
      <c r="GQ998" t="s">
        <v>239</v>
      </c>
      <c r="GR998" t="s">
        <v>294</v>
      </c>
      <c r="GS998" t="s">
        <v>214</v>
      </c>
      <c r="GT998" t="s">
        <v>241</v>
      </c>
      <c r="GU998" t="s">
        <v>214</v>
      </c>
      <c r="GV998" t="s">
        <v>241</v>
      </c>
      <c r="GW998" t="s">
        <v>297</v>
      </c>
      <c r="GX998" t="s">
        <v>253</v>
      </c>
      <c r="GY998" t="s">
        <v>657</v>
      </c>
      <c r="GZ998" t="s">
        <v>241</v>
      </c>
      <c r="HA998" t="s">
        <v>298</v>
      </c>
      <c r="HB998" t="s">
        <v>241</v>
      </c>
      <c r="HC998" t="s">
        <v>315</v>
      </c>
      <c r="HD998" t="s">
        <v>316</v>
      </c>
      <c r="HE998" t="s">
        <v>343</v>
      </c>
      <c r="HF998" t="s">
        <v>261</v>
      </c>
      <c r="HG998" t="s">
        <v>362</v>
      </c>
      <c r="HH998" t="s">
        <v>5327</v>
      </c>
      <c r="HI998" t="s">
        <v>241</v>
      </c>
      <c r="HJ998" t="s">
        <v>219</v>
      </c>
      <c r="HK998" t="s">
        <v>241</v>
      </c>
      <c r="HL998" s="12"/>
      <c r="HM998">
        <v>0.75</v>
      </c>
      <c r="HN998">
        <v>1</v>
      </c>
      <c r="HO998">
        <v>0</v>
      </c>
      <c r="HP998">
        <v>1</v>
      </c>
      <c r="HQ998">
        <v>0.5</v>
      </c>
      <c r="HR998">
        <v>0.25</v>
      </c>
      <c r="HS998">
        <v>0</v>
      </c>
      <c r="HT998">
        <v>1</v>
      </c>
      <c r="HU998">
        <v>1</v>
      </c>
      <c r="HV998">
        <v>0.25</v>
      </c>
      <c r="HW998">
        <v>0.75</v>
      </c>
      <c r="HX998">
        <v>0.25</v>
      </c>
      <c r="HY998">
        <v>0</v>
      </c>
      <c r="HZ998">
        <v>0.25</v>
      </c>
      <c r="IA998" s="4">
        <v>1</v>
      </c>
      <c r="IB998">
        <v>0.25</v>
      </c>
      <c r="IC998">
        <v>0.25</v>
      </c>
      <c r="ID998">
        <v>0.75</v>
      </c>
      <c r="IE998">
        <v>0.25</v>
      </c>
      <c r="IG998">
        <v>0.75</v>
      </c>
      <c r="IH998">
        <v>0.75</v>
      </c>
      <c r="II998">
        <v>1</v>
      </c>
      <c r="IJ998">
        <v>0</v>
      </c>
      <c r="IK998">
        <v>1</v>
      </c>
      <c r="IL998">
        <v>1</v>
      </c>
      <c r="IM998">
        <v>0.75</v>
      </c>
      <c r="IN998">
        <v>1</v>
      </c>
      <c r="IO998">
        <v>1</v>
      </c>
      <c r="IQ998">
        <v>1</v>
      </c>
      <c r="IS998">
        <f t="shared" si="862"/>
        <v>0.11249999999999999</v>
      </c>
      <c r="IT998">
        <f t="shared" si="863"/>
        <v>0.12</v>
      </c>
      <c r="IU998">
        <f t="shared" si="864"/>
        <v>0</v>
      </c>
      <c r="IV998">
        <f t="shared" si="865"/>
        <v>0.1</v>
      </c>
      <c r="IW998">
        <f t="shared" si="866"/>
        <v>0.04</v>
      </c>
      <c r="IX998">
        <f t="shared" si="867"/>
        <v>3.2500000000000001E-2</v>
      </c>
      <c r="IY998">
        <f t="shared" si="868"/>
        <v>0</v>
      </c>
      <c r="IZ998">
        <f t="shared" si="869"/>
        <v>0.11</v>
      </c>
      <c r="JA998">
        <f t="shared" si="870"/>
        <v>0.13</v>
      </c>
      <c r="JB998">
        <f t="shared" si="871"/>
        <v>2.5000000000000001E-2</v>
      </c>
      <c r="JC998">
        <f t="shared" si="872"/>
        <v>0.09</v>
      </c>
      <c r="JD998">
        <f t="shared" si="873"/>
        <v>2.75E-2</v>
      </c>
      <c r="JE998">
        <f t="shared" si="874"/>
        <v>0</v>
      </c>
      <c r="JF998">
        <f t="shared" si="875"/>
        <v>0.03</v>
      </c>
      <c r="JG998" s="5">
        <f t="shared" si="876"/>
        <v>0.05</v>
      </c>
      <c r="JH998">
        <f t="shared" si="877"/>
        <v>0</v>
      </c>
      <c r="JI998">
        <f t="shared" si="877"/>
        <v>0</v>
      </c>
      <c r="JJ998">
        <f t="shared" si="878"/>
        <v>0.15000000000000002</v>
      </c>
      <c r="JK998">
        <f t="shared" si="879"/>
        <v>3.7499999999999999E-2</v>
      </c>
      <c r="JL998" s="6">
        <f t="shared" si="880"/>
        <v>2.6666666666666665E-2</v>
      </c>
      <c r="JM998">
        <f t="shared" si="881"/>
        <v>0.09</v>
      </c>
      <c r="JN998">
        <f t="shared" si="882"/>
        <v>3.7500000000000006E-2</v>
      </c>
      <c r="JO998">
        <f t="shared" si="883"/>
        <v>0.15</v>
      </c>
      <c r="JP998">
        <f t="shared" si="884"/>
        <v>0</v>
      </c>
      <c r="JQ998">
        <f t="shared" si="885"/>
        <v>0.12</v>
      </c>
      <c r="JR998">
        <f t="shared" si="886"/>
        <v>0.11</v>
      </c>
      <c r="JS998">
        <f t="shared" si="887"/>
        <v>7.5000000000000011E-2</v>
      </c>
      <c r="JT998">
        <f t="shared" si="887"/>
        <v>0.1</v>
      </c>
      <c r="JU998">
        <f t="shared" si="888"/>
        <v>1</v>
      </c>
      <c r="JV998">
        <f t="shared" si="888"/>
        <v>0</v>
      </c>
      <c r="JW998">
        <f t="shared" si="889"/>
        <v>0.15</v>
      </c>
      <c r="JY998">
        <f t="shared" si="890"/>
        <v>3.7500000000000006E-2</v>
      </c>
      <c r="JZ998">
        <f t="shared" si="891"/>
        <v>0.08</v>
      </c>
      <c r="KA998">
        <f t="shared" si="892"/>
        <v>0</v>
      </c>
      <c r="KB998">
        <f t="shared" si="892"/>
        <v>0.02</v>
      </c>
      <c r="KC998">
        <f t="shared" si="893"/>
        <v>0.02</v>
      </c>
      <c r="KD998">
        <f t="shared" si="918"/>
        <v>7.4999999999999997E-3</v>
      </c>
      <c r="KE998">
        <f t="shared" si="918"/>
        <v>0</v>
      </c>
      <c r="KF998">
        <f t="shared" si="918"/>
        <v>0.03</v>
      </c>
      <c r="KG998">
        <f t="shared" si="917"/>
        <v>0.03</v>
      </c>
      <c r="KH998">
        <f t="shared" si="917"/>
        <v>7.4999999999999997E-3</v>
      </c>
      <c r="KI998">
        <f t="shared" si="917"/>
        <v>2.2499999999999999E-2</v>
      </c>
      <c r="KJ998">
        <f t="shared" si="860"/>
        <v>7.4999999999999997E-3</v>
      </c>
      <c r="KK998">
        <f t="shared" si="894"/>
        <v>0</v>
      </c>
      <c r="KL998">
        <f t="shared" si="895"/>
        <v>0.01</v>
      </c>
      <c r="KM998" s="5">
        <f t="shared" si="896"/>
        <v>0.05</v>
      </c>
      <c r="KN998">
        <f t="shared" si="897"/>
        <v>0</v>
      </c>
      <c r="KO998">
        <f t="shared" si="897"/>
        <v>0</v>
      </c>
      <c r="KP998">
        <f t="shared" si="898"/>
        <v>4.4999999999999998E-2</v>
      </c>
      <c r="KQ998">
        <f t="shared" si="899"/>
        <v>7.4999999999999997E-3</v>
      </c>
      <c r="KR998" s="6">
        <f t="shared" si="900"/>
        <v>1.3333333333333332E-2</v>
      </c>
      <c r="KS998">
        <f t="shared" si="901"/>
        <v>0.03</v>
      </c>
      <c r="KT998">
        <f t="shared" si="902"/>
        <v>2.2499999999999999E-2</v>
      </c>
      <c r="KU998">
        <f t="shared" si="903"/>
        <v>0.04</v>
      </c>
      <c r="KV998">
        <f t="shared" si="904"/>
        <v>0</v>
      </c>
      <c r="KW998">
        <f t="shared" si="905"/>
        <v>0.01</v>
      </c>
      <c r="KX998">
        <f t="shared" si="906"/>
        <v>0</v>
      </c>
      <c r="KY998">
        <f t="shared" si="907"/>
        <v>0.03</v>
      </c>
      <c r="KZ998">
        <f t="shared" si="908"/>
        <v>0.03</v>
      </c>
      <c r="LA998">
        <f t="shared" si="909"/>
        <v>1</v>
      </c>
      <c r="LB998">
        <f t="shared" si="909"/>
        <v>0</v>
      </c>
      <c r="LC998">
        <f t="shared" si="910"/>
        <v>0.1</v>
      </c>
      <c r="LE998" t="str">
        <f t="shared" si="916"/>
        <v>Tchad</v>
      </c>
      <c r="LF998">
        <f t="shared" si="911"/>
        <v>0.64500000000000002</v>
      </c>
      <c r="LG998" s="6">
        <f t="shared" si="912"/>
        <v>0.43666666666666665</v>
      </c>
      <c r="LH998">
        <f t="shared" si="913"/>
        <v>0.83250000000000002</v>
      </c>
      <c r="LI998" s="6">
        <f t="shared" si="914"/>
        <v>0.65083333333333337</v>
      </c>
      <c r="LJ998">
        <f t="shared" si="915"/>
        <v>1</v>
      </c>
    </row>
    <row r="999" spans="1:322" x14ac:dyDescent="0.35">
      <c r="A999" s="8">
        <v>44852</v>
      </c>
      <c r="B999" t="s">
        <v>5328</v>
      </c>
      <c r="D999" s="27" t="s">
        <v>321</v>
      </c>
      <c r="E999" s="27" t="s">
        <v>262</v>
      </c>
      <c r="F999" s="27">
        <v>21</v>
      </c>
      <c r="G999" s="27" t="s">
        <v>258</v>
      </c>
      <c r="H999" s="27" t="s">
        <v>322</v>
      </c>
      <c r="I999" s="27" t="s">
        <v>207</v>
      </c>
      <c r="J999" s="27" t="s">
        <v>1361</v>
      </c>
      <c r="K999" s="28">
        <v>44561</v>
      </c>
      <c r="L999" s="28">
        <v>44561</v>
      </c>
      <c r="M999" s="28">
        <v>44574</v>
      </c>
      <c r="N999" s="27" t="s">
        <v>261</v>
      </c>
      <c r="O999" s="27" t="s">
        <v>261</v>
      </c>
      <c r="P999" s="27" t="s">
        <v>261</v>
      </c>
      <c r="Q999" s="27" t="s">
        <v>324</v>
      </c>
      <c r="R999" s="28">
        <v>44586</v>
      </c>
      <c r="S999" s="28">
        <v>44586</v>
      </c>
      <c r="T999" s="27" t="s">
        <v>263</v>
      </c>
      <c r="U999" s="27" t="s">
        <v>261</v>
      </c>
      <c r="V999" s="28" t="s">
        <v>262</v>
      </c>
      <c r="W999" s="27" t="s">
        <v>261</v>
      </c>
      <c r="X999" s="28" t="s">
        <v>262</v>
      </c>
      <c r="Y999" s="27" t="s">
        <v>263</v>
      </c>
      <c r="Z999" s="28">
        <v>44637</v>
      </c>
      <c r="AA999" s="27" t="s">
        <v>264</v>
      </c>
      <c r="AB999" s="27" t="s">
        <v>265</v>
      </c>
      <c r="AC999" s="27" t="s">
        <v>5213</v>
      </c>
      <c r="AD999" s="27" t="s">
        <v>612</v>
      </c>
      <c r="AE999" s="27" t="s">
        <v>326</v>
      </c>
      <c r="AF999" s="27" t="s">
        <v>474</v>
      </c>
      <c r="AG999" s="29">
        <v>786000</v>
      </c>
      <c r="AH999" s="27" t="s">
        <v>261</v>
      </c>
      <c r="AI999" s="27" t="s">
        <v>262</v>
      </c>
      <c r="AJ999" s="28" t="s">
        <v>262</v>
      </c>
      <c r="AK999" s="27" t="s">
        <v>262</v>
      </c>
      <c r="AL999" s="27" t="s">
        <v>262</v>
      </c>
      <c r="AM999" s="27" t="s">
        <v>262</v>
      </c>
      <c r="AN999" s="27" t="s">
        <v>262</v>
      </c>
      <c r="AO999" s="27" t="s">
        <v>261</v>
      </c>
      <c r="AP999" s="27" t="s">
        <v>261</v>
      </c>
      <c r="AQ999" s="28" t="s">
        <v>262</v>
      </c>
      <c r="AR999" s="27" t="s">
        <v>261</v>
      </c>
      <c r="AS999" s="28" t="s">
        <v>262</v>
      </c>
      <c r="AT999" s="27" t="s">
        <v>261</v>
      </c>
      <c r="AU999" s="28" t="s">
        <v>262</v>
      </c>
      <c r="AV999" s="27" t="s">
        <v>261</v>
      </c>
      <c r="AW999" s="28" t="s">
        <v>262</v>
      </c>
      <c r="AX999" s="27" t="s">
        <v>261</v>
      </c>
      <c r="AY999" s="28" t="s">
        <v>262</v>
      </c>
      <c r="AZ999" s="27" t="s">
        <v>262</v>
      </c>
      <c r="BA999" s="27" t="s">
        <v>262</v>
      </c>
      <c r="BB999" s="27" t="s">
        <v>261</v>
      </c>
      <c r="BC999" s="28" t="s">
        <v>262</v>
      </c>
      <c r="BD999" s="27" t="s">
        <v>261</v>
      </c>
      <c r="BE999" s="30" t="s">
        <v>262</v>
      </c>
      <c r="BF999" t="s">
        <v>1363</v>
      </c>
      <c r="BG999" t="s">
        <v>207</v>
      </c>
      <c r="BH999" t="s">
        <v>208</v>
      </c>
      <c r="BI999" t="s">
        <v>440</v>
      </c>
      <c r="BJ999" t="s">
        <v>210</v>
      </c>
      <c r="BK999" t="s">
        <v>329</v>
      </c>
      <c r="BL999" t="s">
        <v>212</v>
      </c>
      <c r="BM999" t="s">
        <v>3190</v>
      </c>
      <c r="BN999" t="s">
        <v>214</v>
      </c>
      <c r="BO999" t="s">
        <v>348</v>
      </c>
      <c r="BP999" t="s">
        <v>219</v>
      </c>
      <c r="BQ999" t="s">
        <v>216</v>
      </c>
      <c r="BR999" t="s">
        <v>1822</v>
      </c>
      <c r="BU999" t="s">
        <v>1822</v>
      </c>
      <c r="BV999" t="s">
        <v>214</v>
      </c>
      <c r="CC999" t="s">
        <v>214</v>
      </c>
      <c r="CG999" t="s">
        <v>219</v>
      </c>
      <c r="CI999" t="s">
        <v>333</v>
      </c>
      <c r="CJ999" t="s">
        <v>5214</v>
      </c>
      <c r="CK999" t="s">
        <v>333</v>
      </c>
      <c r="CL999" t="s">
        <v>336</v>
      </c>
      <c r="CN999" t="s">
        <v>283</v>
      </c>
      <c r="CP999" t="s">
        <v>307</v>
      </c>
      <c r="CQ999" t="s">
        <v>224</v>
      </c>
      <c r="CR999" t="s">
        <v>286</v>
      </c>
      <c r="CS999" t="s">
        <v>286</v>
      </c>
      <c r="CT999" t="s">
        <v>219</v>
      </c>
      <c r="CU999" t="s">
        <v>219</v>
      </c>
      <c r="CV999" t="s">
        <v>227</v>
      </c>
      <c r="CW999" t="s">
        <v>227</v>
      </c>
      <c r="CX999" t="s">
        <v>287</v>
      </c>
      <c r="CY999" t="s">
        <v>353</v>
      </c>
      <c r="CZ999" t="s">
        <v>219</v>
      </c>
      <c r="DA999" t="s">
        <v>219</v>
      </c>
      <c r="DB999" t="s">
        <v>357</v>
      </c>
      <c r="DC999" t="s">
        <v>357</v>
      </c>
      <c r="DD999" t="s">
        <v>219</v>
      </c>
      <c r="DG999" t="s">
        <v>357</v>
      </c>
      <c r="DI999" t="s">
        <v>782</v>
      </c>
      <c r="DK999" t="s">
        <v>233</v>
      </c>
      <c r="DL999" t="s">
        <v>233</v>
      </c>
      <c r="DM999" t="s">
        <v>219</v>
      </c>
      <c r="DN999" t="s">
        <v>219</v>
      </c>
      <c r="DO999" t="s">
        <v>288</v>
      </c>
      <c r="DP999" t="s">
        <v>869</v>
      </c>
      <c r="DR999" t="s">
        <v>235</v>
      </c>
      <c r="DT999" t="s">
        <v>219</v>
      </c>
      <c r="DU999" t="s">
        <v>219</v>
      </c>
      <c r="DX999" t="s">
        <v>233</v>
      </c>
      <c r="DY999" t="s">
        <v>233</v>
      </c>
      <c r="DZ999" t="s">
        <v>400</v>
      </c>
      <c r="EA999" t="s">
        <v>242</v>
      </c>
      <c r="EB999" t="s">
        <v>233</v>
      </c>
      <c r="EC999" t="s">
        <v>233</v>
      </c>
      <c r="ED999" t="s">
        <v>233</v>
      </c>
      <c r="EE999" t="s">
        <v>214</v>
      </c>
      <c r="EF999" t="s">
        <v>214</v>
      </c>
      <c r="EG999" t="s">
        <v>219</v>
      </c>
      <c r="EH999" t="s">
        <v>5095</v>
      </c>
      <c r="EI999" t="s">
        <v>219</v>
      </c>
      <c r="EJ999" t="s">
        <v>5095</v>
      </c>
      <c r="EK999" t="s">
        <v>233</v>
      </c>
      <c r="EL999" t="s">
        <v>233</v>
      </c>
      <c r="EM999" t="s">
        <v>486</v>
      </c>
      <c r="EN999" t="s">
        <v>486</v>
      </c>
      <c r="EO999" t="s">
        <v>486</v>
      </c>
      <c r="EP999" t="s">
        <v>486</v>
      </c>
      <c r="EQ999" t="s">
        <v>214</v>
      </c>
      <c r="ER999" t="s">
        <v>214</v>
      </c>
      <c r="ES999" t="s">
        <v>233</v>
      </c>
      <c r="ET999" t="s">
        <v>233</v>
      </c>
      <c r="EU999" t="s">
        <v>242</v>
      </c>
      <c r="EV999" t="s">
        <v>242</v>
      </c>
      <c r="EW999" t="s">
        <v>243</v>
      </c>
      <c r="EX999" t="s">
        <v>243</v>
      </c>
      <c r="EY999" t="s">
        <v>233</v>
      </c>
      <c r="EZ999" t="s">
        <v>588</v>
      </c>
      <c r="FA999" t="s">
        <v>241</v>
      </c>
      <c r="FB999" t="s">
        <v>233</v>
      </c>
      <c r="FC999" t="s">
        <v>233</v>
      </c>
      <c r="FD999" t="s">
        <v>233</v>
      </c>
      <c r="FE999" t="s">
        <v>286</v>
      </c>
      <c r="FF999" t="s">
        <v>286</v>
      </c>
      <c r="FG999" t="s">
        <v>358</v>
      </c>
      <c r="FH999" t="s">
        <v>358</v>
      </c>
      <c r="FI999" t="s">
        <v>214</v>
      </c>
      <c r="FJ999" t="s">
        <v>214</v>
      </c>
      <c r="FK999" t="s">
        <v>214</v>
      </c>
      <c r="FL999" t="s">
        <v>214</v>
      </c>
      <c r="FM999" t="s">
        <v>292</v>
      </c>
      <c r="FN999" t="s">
        <v>292</v>
      </c>
      <c r="FO999" t="s">
        <v>219</v>
      </c>
      <c r="FP999" t="s">
        <v>219</v>
      </c>
      <c r="FQ999" t="s">
        <v>241</v>
      </c>
      <c r="FR999" t="s">
        <v>241</v>
      </c>
      <c r="FS999" t="s">
        <v>241</v>
      </c>
      <c r="FT999" t="s">
        <v>241</v>
      </c>
      <c r="FU999" t="s">
        <v>219</v>
      </c>
      <c r="FV999" t="s">
        <v>241</v>
      </c>
      <c r="FW999" t="s">
        <v>241</v>
      </c>
      <c r="FX999" t="s">
        <v>241</v>
      </c>
      <c r="FY999" t="s">
        <v>241</v>
      </c>
      <c r="FZ999" t="s">
        <v>549</v>
      </c>
      <c r="GA999" t="s">
        <v>549</v>
      </c>
      <c r="GB999" t="s">
        <v>227</v>
      </c>
      <c r="GC999" t="s">
        <v>227</v>
      </c>
      <c r="GD999" t="s">
        <v>293</v>
      </c>
      <c r="GE999" t="s">
        <v>241</v>
      </c>
      <c r="GF999" t="s">
        <v>293</v>
      </c>
      <c r="GG999" t="s">
        <v>244</v>
      </c>
      <c r="GH999" t="s">
        <v>241</v>
      </c>
      <c r="GI999" t="s">
        <v>244</v>
      </c>
      <c r="GJ999" t="s">
        <v>227</v>
      </c>
      <c r="GK999" t="s">
        <v>227</v>
      </c>
      <c r="GL999" t="s">
        <v>227</v>
      </c>
      <c r="GM999" t="s">
        <v>227</v>
      </c>
      <c r="GN999" t="s">
        <v>219</v>
      </c>
      <c r="GO999" t="s">
        <v>219</v>
      </c>
      <c r="GP999" t="s">
        <v>294</v>
      </c>
      <c r="GQ999" t="s">
        <v>295</v>
      </c>
      <c r="GR999" t="s">
        <v>294</v>
      </c>
      <c r="GS999" t="s">
        <v>214</v>
      </c>
      <c r="GT999" t="s">
        <v>241</v>
      </c>
      <c r="GU999" t="s">
        <v>219</v>
      </c>
      <c r="GV999" t="s">
        <v>608</v>
      </c>
      <c r="GW999" t="s">
        <v>297</v>
      </c>
      <c r="GX999" t="s">
        <v>252</v>
      </c>
      <c r="GY999" t="s">
        <v>626</v>
      </c>
      <c r="GZ999" t="s">
        <v>241</v>
      </c>
      <c r="HA999" t="s">
        <v>298</v>
      </c>
      <c r="HB999" t="s">
        <v>241</v>
      </c>
      <c r="HC999" t="s">
        <v>315</v>
      </c>
      <c r="HD999" t="s">
        <v>316</v>
      </c>
      <c r="HE999" t="s">
        <v>343</v>
      </c>
      <c r="HF999" t="s">
        <v>5216</v>
      </c>
      <c r="HG999" t="s">
        <v>319</v>
      </c>
      <c r="HH999" t="s">
        <v>261</v>
      </c>
      <c r="HI999" t="s">
        <v>241</v>
      </c>
      <c r="HJ999" t="s">
        <v>219</v>
      </c>
      <c r="HK999" t="s">
        <v>241</v>
      </c>
      <c r="HL999" s="12"/>
      <c r="HM999">
        <v>0.75</v>
      </c>
      <c r="HN999">
        <v>0.25</v>
      </c>
      <c r="HO999">
        <v>0</v>
      </c>
      <c r="HP999">
        <v>1</v>
      </c>
      <c r="HQ999">
        <v>0.5</v>
      </c>
      <c r="HR999">
        <v>0.25</v>
      </c>
      <c r="HS999">
        <v>0</v>
      </c>
      <c r="HT999">
        <v>1</v>
      </c>
      <c r="HU999">
        <v>1</v>
      </c>
      <c r="HV999">
        <v>0.25</v>
      </c>
      <c r="HW999">
        <v>0.75</v>
      </c>
      <c r="HX999">
        <v>0.25</v>
      </c>
      <c r="HY999">
        <v>0</v>
      </c>
      <c r="HZ999">
        <v>0.25</v>
      </c>
      <c r="IA999" s="4">
        <v>1</v>
      </c>
      <c r="IB999">
        <v>0.25</v>
      </c>
      <c r="IC999">
        <v>0.75</v>
      </c>
      <c r="ID999">
        <v>0.25</v>
      </c>
      <c r="IE999">
        <v>0.25</v>
      </c>
      <c r="IG999">
        <v>0.75</v>
      </c>
      <c r="IH999">
        <v>1</v>
      </c>
      <c r="II999">
        <v>1</v>
      </c>
      <c r="IJ999">
        <v>0</v>
      </c>
      <c r="IK999">
        <v>1</v>
      </c>
      <c r="IL999">
        <v>1</v>
      </c>
      <c r="IM999">
        <v>0.75</v>
      </c>
      <c r="IN999">
        <v>1</v>
      </c>
      <c r="IO999">
        <v>1</v>
      </c>
      <c r="IQ999">
        <v>1</v>
      </c>
      <c r="IS999">
        <f t="shared" si="862"/>
        <v>0.11249999999999999</v>
      </c>
      <c r="IT999">
        <f t="shared" si="863"/>
        <v>0.03</v>
      </c>
      <c r="IU999">
        <f t="shared" si="864"/>
        <v>0</v>
      </c>
      <c r="IV999">
        <f t="shared" si="865"/>
        <v>0.1</v>
      </c>
      <c r="IW999">
        <f t="shared" si="866"/>
        <v>0.04</v>
      </c>
      <c r="IX999">
        <f t="shared" si="867"/>
        <v>3.2500000000000001E-2</v>
      </c>
      <c r="IY999">
        <f t="shared" si="868"/>
        <v>0</v>
      </c>
      <c r="IZ999">
        <f t="shared" si="869"/>
        <v>0.11</v>
      </c>
      <c r="JA999">
        <f t="shared" si="870"/>
        <v>0.13</v>
      </c>
      <c r="JB999">
        <f t="shared" si="871"/>
        <v>2.5000000000000001E-2</v>
      </c>
      <c r="JC999">
        <f t="shared" si="872"/>
        <v>0.09</v>
      </c>
      <c r="JD999">
        <f t="shared" si="873"/>
        <v>2.75E-2</v>
      </c>
      <c r="JE999">
        <f t="shared" si="874"/>
        <v>0</v>
      </c>
      <c r="JF999">
        <f t="shared" si="875"/>
        <v>0.03</v>
      </c>
      <c r="JG999" s="5">
        <f t="shared" si="876"/>
        <v>0.05</v>
      </c>
      <c r="JH999">
        <f t="shared" si="877"/>
        <v>0</v>
      </c>
      <c r="JI999">
        <f t="shared" si="877"/>
        <v>0</v>
      </c>
      <c r="JJ999">
        <f t="shared" si="878"/>
        <v>0.05</v>
      </c>
      <c r="JK999">
        <f t="shared" si="879"/>
        <v>3.7499999999999999E-2</v>
      </c>
      <c r="JL999" s="6">
        <f t="shared" si="880"/>
        <v>2.6666666666666665E-2</v>
      </c>
      <c r="JM999">
        <f t="shared" si="881"/>
        <v>0.09</v>
      </c>
      <c r="JN999">
        <f t="shared" si="882"/>
        <v>0.05</v>
      </c>
      <c r="JO999">
        <f t="shared" si="883"/>
        <v>0.15</v>
      </c>
      <c r="JP999">
        <f t="shared" si="884"/>
        <v>0</v>
      </c>
      <c r="JQ999">
        <f t="shared" si="885"/>
        <v>0.12</v>
      </c>
      <c r="JR999">
        <f t="shared" si="886"/>
        <v>0.11</v>
      </c>
      <c r="JS999">
        <f t="shared" si="887"/>
        <v>7.5000000000000011E-2</v>
      </c>
      <c r="JT999">
        <f t="shared" si="887"/>
        <v>0.1</v>
      </c>
      <c r="JU999">
        <f t="shared" si="888"/>
        <v>1</v>
      </c>
      <c r="JV999">
        <f t="shared" si="888"/>
        <v>0</v>
      </c>
      <c r="JW999">
        <f t="shared" si="889"/>
        <v>0.15</v>
      </c>
      <c r="JY999">
        <f t="shared" si="890"/>
        <v>3.7500000000000006E-2</v>
      </c>
      <c r="JZ999">
        <f t="shared" si="891"/>
        <v>0.02</v>
      </c>
      <c r="KA999">
        <f t="shared" si="892"/>
        <v>0</v>
      </c>
      <c r="KB999">
        <f t="shared" si="892"/>
        <v>0.02</v>
      </c>
      <c r="KC999">
        <f t="shared" si="893"/>
        <v>0.02</v>
      </c>
      <c r="KD999">
        <f t="shared" si="918"/>
        <v>7.4999999999999997E-3</v>
      </c>
      <c r="KE999">
        <f t="shared" si="918"/>
        <v>0</v>
      </c>
      <c r="KF999">
        <f t="shared" si="918"/>
        <v>0.03</v>
      </c>
      <c r="KG999">
        <f t="shared" si="917"/>
        <v>0.03</v>
      </c>
      <c r="KH999">
        <f t="shared" si="917"/>
        <v>7.4999999999999997E-3</v>
      </c>
      <c r="KI999">
        <f t="shared" si="917"/>
        <v>2.2499999999999999E-2</v>
      </c>
      <c r="KJ999">
        <f t="shared" si="917"/>
        <v>7.4999999999999997E-3</v>
      </c>
      <c r="KK999">
        <f t="shared" si="894"/>
        <v>0</v>
      </c>
      <c r="KL999">
        <f t="shared" si="895"/>
        <v>0.01</v>
      </c>
      <c r="KM999" s="5">
        <f t="shared" si="896"/>
        <v>0.05</v>
      </c>
      <c r="KN999">
        <f t="shared" si="897"/>
        <v>0</v>
      </c>
      <c r="KO999">
        <f t="shared" si="897"/>
        <v>0</v>
      </c>
      <c r="KP999">
        <f t="shared" si="898"/>
        <v>1.4999999999999999E-2</v>
      </c>
      <c r="KQ999">
        <f t="shared" si="899"/>
        <v>7.4999999999999997E-3</v>
      </c>
      <c r="KR999" s="6">
        <f t="shared" si="900"/>
        <v>1.3333333333333332E-2</v>
      </c>
      <c r="KS999">
        <f t="shared" si="901"/>
        <v>0.03</v>
      </c>
      <c r="KT999">
        <f t="shared" si="902"/>
        <v>0.03</v>
      </c>
      <c r="KU999">
        <f t="shared" si="903"/>
        <v>0.04</v>
      </c>
      <c r="KV999">
        <f t="shared" si="904"/>
        <v>0</v>
      </c>
      <c r="KW999">
        <f t="shared" si="905"/>
        <v>0.01</v>
      </c>
      <c r="KX999">
        <f t="shared" si="906"/>
        <v>0</v>
      </c>
      <c r="KY999">
        <f t="shared" si="907"/>
        <v>0.03</v>
      </c>
      <c r="KZ999">
        <f t="shared" si="908"/>
        <v>0.03</v>
      </c>
      <c r="LA999">
        <f t="shared" si="909"/>
        <v>1</v>
      </c>
      <c r="LB999">
        <f t="shared" si="909"/>
        <v>0</v>
      </c>
      <c r="LC999">
        <f t="shared" si="910"/>
        <v>0.1</v>
      </c>
      <c r="LE999" t="str">
        <f t="shared" si="916"/>
        <v>Tchad</v>
      </c>
      <c r="LF999">
        <f t="shared" si="911"/>
        <v>0.55499999999999994</v>
      </c>
      <c r="LG999" s="6">
        <f t="shared" si="912"/>
        <v>0.33666666666666661</v>
      </c>
      <c r="LH999">
        <f t="shared" si="913"/>
        <v>0.84499999999999997</v>
      </c>
      <c r="LI999" s="6">
        <f t="shared" si="914"/>
        <v>0.56833333333333336</v>
      </c>
      <c r="LJ999">
        <f t="shared" si="915"/>
        <v>1</v>
      </c>
    </row>
    <row r="1000" spans="1:322" x14ac:dyDescent="0.35">
      <c r="A1000" s="8">
        <v>44852</v>
      </c>
      <c r="B1000" t="s">
        <v>5329</v>
      </c>
      <c r="D1000" s="24" t="s">
        <v>321</v>
      </c>
      <c r="E1000" s="24" t="s">
        <v>262</v>
      </c>
      <c r="F1000" s="24">
        <v>23</v>
      </c>
      <c r="G1000" s="24" t="s">
        <v>258</v>
      </c>
      <c r="H1000" s="24" t="s">
        <v>322</v>
      </c>
      <c r="I1000" s="24" t="s">
        <v>207</v>
      </c>
      <c r="J1000" s="24" t="s">
        <v>1361</v>
      </c>
      <c r="K1000" s="25">
        <v>44561</v>
      </c>
      <c r="L1000" s="25">
        <v>44561</v>
      </c>
      <c r="M1000" s="25">
        <v>44602</v>
      </c>
      <c r="N1000" s="24" t="s">
        <v>261</v>
      </c>
      <c r="O1000" s="24" t="s">
        <v>261</v>
      </c>
      <c r="P1000" s="24" t="s">
        <v>261</v>
      </c>
      <c r="Q1000" s="24" t="s">
        <v>324</v>
      </c>
      <c r="R1000" s="25">
        <v>44616</v>
      </c>
      <c r="S1000" s="25">
        <v>44616</v>
      </c>
      <c r="T1000" s="24" t="s">
        <v>263</v>
      </c>
      <c r="U1000" s="24" t="s">
        <v>261</v>
      </c>
      <c r="V1000" s="25" t="s">
        <v>262</v>
      </c>
      <c r="W1000" s="24" t="s">
        <v>261</v>
      </c>
      <c r="X1000" s="25" t="s">
        <v>262</v>
      </c>
      <c r="Y1000" s="24" t="s">
        <v>263</v>
      </c>
      <c r="Z1000" s="25">
        <v>44678</v>
      </c>
      <c r="AA1000" s="24" t="s">
        <v>264</v>
      </c>
      <c r="AB1000" s="24" t="s">
        <v>265</v>
      </c>
      <c r="AC1000" s="24" t="s">
        <v>1819</v>
      </c>
      <c r="AD1000" s="24" t="s">
        <v>612</v>
      </c>
      <c r="AE1000" s="24" t="s">
        <v>326</v>
      </c>
      <c r="AF1000" s="24" t="s">
        <v>474</v>
      </c>
      <c r="AG1000" s="31">
        <v>786000</v>
      </c>
      <c r="AH1000" s="24" t="s">
        <v>261</v>
      </c>
      <c r="AI1000" s="24" t="s">
        <v>262</v>
      </c>
      <c r="AJ1000" s="25" t="s">
        <v>262</v>
      </c>
      <c r="AK1000" s="24" t="s">
        <v>262</v>
      </c>
      <c r="AL1000" s="24" t="s">
        <v>262</v>
      </c>
      <c r="AM1000" s="24" t="s">
        <v>262</v>
      </c>
      <c r="AN1000" s="24" t="s">
        <v>262</v>
      </c>
      <c r="AO1000" s="24" t="s">
        <v>261</v>
      </c>
      <c r="AP1000" s="24" t="s">
        <v>261</v>
      </c>
      <c r="AQ1000" s="25" t="s">
        <v>262</v>
      </c>
      <c r="AR1000" s="24" t="s">
        <v>261</v>
      </c>
      <c r="AS1000" s="25" t="s">
        <v>262</v>
      </c>
      <c r="AT1000" s="24" t="s">
        <v>261</v>
      </c>
      <c r="AU1000" s="25" t="s">
        <v>262</v>
      </c>
      <c r="AV1000" s="24" t="s">
        <v>261</v>
      </c>
      <c r="AW1000" s="25" t="s">
        <v>262</v>
      </c>
      <c r="AX1000" s="24" t="s">
        <v>261</v>
      </c>
      <c r="AY1000" s="25" t="s">
        <v>262</v>
      </c>
      <c r="AZ1000" s="27" t="s">
        <v>262</v>
      </c>
      <c r="BA1000" s="27" t="s">
        <v>262</v>
      </c>
      <c r="BB1000" s="24" t="s">
        <v>261</v>
      </c>
      <c r="BC1000" s="25" t="s">
        <v>262</v>
      </c>
      <c r="BD1000" s="24" t="s">
        <v>261</v>
      </c>
      <c r="BE1000" s="26" t="s">
        <v>262</v>
      </c>
      <c r="BF1000" t="s">
        <v>1363</v>
      </c>
      <c r="BG1000" s="9" t="s">
        <v>207</v>
      </c>
      <c r="BH1000" t="s">
        <v>208</v>
      </c>
      <c r="BI1000" t="s">
        <v>522</v>
      </c>
      <c r="BJ1000" t="s">
        <v>210</v>
      </c>
      <c r="BK1000" t="s">
        <v>211</v>
      </c>
      <c r="BL1000" t="s">
        <v>212</v>
      </c>
      <c r="BM1000" t="s">
        <v>3190</v>
      </c>
      <c r="BN1000" t="s">
        <v>214</v>
      </c>
      <c r="BO1000" t="s">
        <v>542</v>
      </c>
      <c r="BP1000" t="s">
        <v>219</v>
      </c>
      <c r="BQ1000" t="s">
        <v>216</v>
      </c>
      <c r="BR1000" t="s">
        <v>1822</v>
      </c>
      <c r="BU1000" t="s">
        <v>1822</v>
      </c>
      <c r="BV1000" t="s">
        <v>214</v>
      </c>
      <c r="CC1000" t="s">
        <v>214</v>
      </c>
      <c r="CG1000" t="s">
        <v>219</v>
      </c>
      <c r="CI1000" t="s">
        <v>333</v>
      </c>
      <c r="CJ1000" t="s">
        <v>5214</v>
      </c>
      <c r="CK1000" t="s">
        <v>335</v>
      </c>
      <c r="CL1000" t="s">
        <v>644</v>
      </c>
      <c r="CN1000" t="s">
        <v>283</v>
      </c>
      <c r="CP1000" t="s">
        <v>284</v>
      </c>
      <c r="CQ1000" t="s">
        <v>284</v>
      </c>
      <c r="CR1000" t="s">
        <v>286</v>
      </c>
      <c r="CS1000" t="s">
        <v>286</v>
      </c>
      <c r="CT1000" t="s">
        <v>219</v>
      </c>
      <c r="CU1000" t="s">
        <v>219</v>
      </c>
      <c r="CV1000" t="s">
        <v>227</v>
      </c>
      <c r="CW1000" t="s">
        <v>227</v>
      </c>
      <c r="CX1000" t="s">
        <v>287</v>
      </c>
      <c r="CY1000" t="s">
        <v>353</v>
      </c>
      <c r="CZ1000" t="s">
        <v>219</v>
      </c>
      <c r="DA1000" t="s">
        <v>219</v>
      </c>
      <c r="DB1000" t="s">
        <v>357</v>
      </c>
      <c r="DC1000" t="s">
        <v>357</v>
      </c>
      <c r="DD1000" t="s">
        <v>219</v>
      </c>
      <c r="DG1000" t="s">
        <v>357</v>
      </c>
      <c r="DI1000" t="s">
        <v>338</v>
      </c>
      <c r="DK1000" t="s">
        <v>233</v>
      </c>
      <c r="DL1000" t="s">
        <v>233</v>
      </c>
      <c r="DM1000" t="s">
        <v>219</v>
      </c>
      <c r="DN1000" t="s">
        <v>219</v>
      </c>
      <c r="DO1000" t="s">
        <v>288</v>
      </c>
      <c r="DP1000" t="s">
        <v>869</v>
      </c>
      <c r="DR1000" t="s">
        <v>235</v>
      </c>
      <c r="DT1000" t="s">
        <v>219</v>
      </c>
      <c r="DU1000" t="s">
        <v>219</v>
      </c>
      <c r="DX1000" t="s">
        <v>233</v>
      </c>
      <c r="DY1000" t="s">
        <v>233</v>
      </c>
      <c r="DZ1000" t="s">
        <v>400</v>
      </c>
      <c r="EA1000" t="s">
        <v>242</v>
      </c>
      <c r="EB1000" t="s">
        <v>233</v>
      </c>
      <c r="EC1000" t="s">
        <v>233</v>
      </c>
      <c r="ED1000" t="s">
        <v>233</v>
      </c>
      <c r="EE1000" t="s">
        <v>214</v>
      </c>
      <c r="EF1000" t="s">
        <v>214</v>
      </c>
      <c r="EG1000" t="s">
        <v>219</v>
      </c>
      <c r="EH1000" t="s">
        <v>5330</v>
      </c>
      <c r="EI1000" t="s">
        <v>219</v>
      </c>
      <c r="EJ1000" t="s">
        <v>5330</v>
      </c>
      <c r="EK1000" t="s">
        <v>233</v>
      </c>
      <c r="EL1000" t="s">
        <v>233</v>
      </c>
      <c r="EM1000" t="s">
        <v>401</v>
      </c>
      <c r="EN1000" t="s">
        <v>401</v>
      </c>
      <c r="EO1000" t="s">
        <v>460</v>
      </c>
      <c r="EP1000" t="s">
        <v>460</v>
      </c>
      <c r="EQ1000" t="s">
        <v>214</v>
      </c>
      <c r="ER1000" t="s">
        <v>214</v>
      </c>
      <c r="ES1000" t="s">
        <v>233</v>
      </c>
      <c r="ET1000" t="s">
        <v>233</v>
      </c>
      <c r="EU1000" t="s">
        <v>242</v>
      </c>
      <c r="EV1000" t="s">
        <v>242</v>
      </c>
      <c r="EW1000" t="s">
        <v>580</v>
      </c>
      <c r="EX1000" t="s">
        <v>580</v>
      </c>
      <c r="EY1000" t="s">
        <v>233</v>
      </c>
      <c r="EZ1000" t="s">
        <v>588</v>
      </c>
      <c r="FA1000" t="s">
        <v>241</v>
      </c>
      <c r="FB1000" t="s">
        <v>233</v>
      </c>
      <c r="FC1000" t="s">
        <v>233</v>
      </c>
      <c r="FD1000" t="s">
        <v>233</v>
      </c>
      <c r="FE1000" t="s">
        <v>286</v>
      </c>
      <c r="FF1000" t="s">
        <v>286</v>
      </c>
      <c r="FG1000" t="s">
        <v>242</v>
      </c>
      <c r="FH1000" t="s">
        <v>242</v>
      </c>
      <c r="FI1000" t="s">
        <v>214</v>
      </c>
      <c r="FJ1000" t="s">
        <v>214</v>
      </c>
      <c r="FK1000" t="s">
        <v>214</v>
      </c>
      <c r="FL1000" t="s">
        <v>214</v>
      </c>
      <c r="FM1000" t="s">
        <v>245</v>
      </c>
      <c r="FN1000" t="s">
        <v>245</v>
      </c>
      <c r="FO1000" t="s">
        <v>219</v>
      </c>
      <c r="FP1000" t="s">
        <v>219</v>
      </c>
      <c r="FQ1000" t="s">
        <v>241</v>
      </c>
      <c r="FR1000" t="s">
        <v>241</v>
      </c>
      <c r="FS1000" t="s">
        <v>241</v>
      </c>
      <c r="FT1000" t="s">
        <v>241</v>
      </c>
      <c r="FU1000" t="s">
        <v>219</v>
      </c>
      <c r="FV1000" t="s">
        <v>241</v>
      </c>
      <c r="FW1000" t="s">
        <v>241</v>
      </c>
      <c r="FX1000" t="s">
        <v>241</v>
      </c>
      <c r="FY1000" t="s">
        <v>241</v>
      </c>
      <c r="FZ1000" t="s">
        <v>313</v>
      </c>
      <c r="GA1000" t="s">
        <v>335</v>
      </c>
      <c r="GB1000" t="s">
        <v>227</v>
      </c>
      <c r="GC1000" t="s">
        <v>227</v>
      </c>
      <c r="GD1000" t="s">
        <v>293</v>
      </c>
      <c r="GE1000" t="s">
        <v>241</v>
      </c>
      <c r="GF1000" t="s">
        <v>293</v>
      </c>
      <c r="GG1000" t="s">
        <v>244</v>
      </c>
      <c r="GH1000" t="s">
        <v>241</v>
      </c>
      <c r="GI1000" t="s">
        <v>244</v>
      </c>
      <c r="GJ1000" t="s">
        <v>227</v>
      </c>
      <c r="GK1000" t="s">
        <v>227</v>
      </c>
      <c r="GL1000" t="s">
        <v>227</v>
      </c>
      <c r="GM1000" t="s">
        <v>227</v>
      </c>
      <c r="GN1000" t="s">
        <v>219</v>
      </c>
      <c r="GO1000" t="s">
        <v>219</v>
      </c>
      <c r="GP1000" t="s">
        <v>294</v>
      </c>
      <c r="GQ1000" t="s">
        <v>295</v>
      </c>
      <c r="GR1000" t="s">
        <v>294</v>
      </c>
      <c r="GS1000" t="s">
        <v>214</v>
      </c>
      <c r="GT1000" t="s">
        <v>241</v>
      </c>
      <c r="GU1000" t="s">
        <v>219</v>
      </c>
      <c r="GV1000" t="s">
        <v>575</v>
      </c>
      <c r="GW1000" t="s">
        <v>297</v>
      </c>
      <c r="GX1000" t="s">
        <v>297</v>
      </c>
      <c r="GY1000" t="s">
        <v>626</v>
      </c>
      <c r="GZ1000" t="s">
        <v>241</v>
      </c>
      <c r="HA1000" t="s">
        <v>298</v>
      </c>
      <c r="HB1000" t="s">
        <v>241</v>
      </c>
      <c r="HC1000" t="s">
        <v>315</v>
      </c>
      <c r="HD1000" t="s">
        <v>316</v>
      </c>
      <c r="HE1000" t="s">
        <v>317</v>
      </c>
      <c r="HF1000" t="s">
        <v>5216</v>
      </c>
      <c r="HG1000" t="s">
        <v>362</v>
      </c>
      <c r="HH1000" t="s">
        <v>5327</v>
      </c>
      <c r="HI1000" t="s">
        <v>241</v>
      </c>
      <c r="HJ1000" t="s">
        <v>219</v>
      </c>
      <c r="HK1000" t="s">
        <v>241</v>
      </c>
      <c r="HL1000" s="12"/>
      <c r="HM1000">
        <v>0.75</v>
      </c>
      <c r="HN1000">
        <v>0.25</v>
      </c>
      <c r="HO1000">
        <v>0</v>
      </c>
      <c r="HP1000">
        <v>1</v>
      </c>
      <c r="HQ1000">
        <v>0.5</v>
      </c>
      <c r="HR1000">
        <v>0.25</v>
      </c>
      <c r="HS1000">
        <v>0</v>
      </c>
      <c r="HT1000">
        <v>1</v>
      </c>
      <c r="HU1000">
        <v>1</v>
      </c>
      <c r="HV1000">
        <v>0.25</v>
      </c>
      <c r="HW1000">
        <v>0.75</v>
      </c>
      <c r="HX1000">
        <v>0.25</v>
      </c>
      <c r="HY1000">
        <v>0</v>
      </c>
      <c r="HZ1000">
        <v>0.25</v>
      </c>
      <c r="IA1000" s="4">
        <v>1</v>
      </c>
      <c r="IB1000">
        <v>0.25</v>
      </c>
      <c r="IC1000">
        <v>0.75</v>
      </c>
      <c r="ID1000">
        <v>0.25</v>
      </c>
      <c r="IE1000">
        <v>0.25</v>
      </c>
      <c r="IG1000">
        <v>0.75</v>
      </c>
      <c r="IH1000">
        <v>0.75</v>
      </c>
      <c r="II1000">
        <v>0.75</v>
      </c>
      <c r="IJ1000">
        <v>0.25</v>
      </c>
      <c r="IK1000">
        <v>1</v>
      </c>
      <c r="IL1000">
        <v>1</v>
      </c>
      <c r="IM1000">
        <v>0.75</v>
      </c>
      <c r="IN1000">
        <v>1</v>
      </c>
      <c r="IO1000">
        <v>1</v>
      </c>
      <c r="IQ1000">
        <v>1</v>
      </c>
      <c r="IS1000">
        <f t="shared" si="862"/>
        <v>0.11249999999999999</v>
      </c>
      <c r="IT1000">
        <f t="shared" si="863"/>
        <v>0.03</v>
      </c>
      <c r="IU1000">
        <f t="shared" si="864"/>
        <v>0</v>
      </c>
      <c r="IV1000">
        <f t="shared" si="865"/>
        <v>0.1</v>
      </c>
      <c r="IW1000">
        <f t="shared" si="866"/>
        <v>0.04</v>
      </c>
      <c r="IX1000">
        <f t="shared" si="867"/>
        <v>3.2500000000000001E-2</v>
      </c>
      <c r="IY1000">
        <f t="shared" si="868"/>
        <v>0</v>
      </c>
      <c r="IZ1000">
        <f t="shared" si="869"/>
        <v>0.11</v>
      </c>
      <c r="JA1000">
        <f t="shared" si="870"/>
        <v>0.13</v>
      </c>
      <c r="JB1000">
        <f t="shared" si="871"/>
        <v>2.5000000000000001E-2</v>
      </c>
      <c r="JC1000">
        <f t="shared" si="872"/>
        <v>0.09</v>
      </c>
      <c r="JD1000">
        <f t="shared" si="873"/>
        <v>2.75E-2</v>
      </c>
      <c r="JE1000">
        <f t="shared" si="874"/>
        <v>0</v>
      </c>
      <c r="JF1000">
        <f t="shared" si="875"/>
        <v>0.03</v>
      </c>
      <c r="JG1000" s="5">
        <f t="shared" si="876"/>
        <v>0.05</v>
      </c>
      <c r="JH1000">
        <f t="shared" si="877"/>
        <v>0</v>
      </c>
      <c r="JI1000">
        <f t="shared" si="877"/>
        <v>0</v>
      </c>
      <c r="JJ1000">
        <f t="shared" si="878"/>
        <v>0.05</v>
      </c>
      <c r="JK1000">
        <f t="shared" si="879"/>
        <v>3.7499999999999999E-2</v>
      </c>
      <c r="JL1000" s="6">
        <f t="shared" si="880"/>
        <v>2.6666666666666665E-2</v>
      </c>
      <c r="JM1000">
        <f t="shared" si="881"/>
        <v>0.09</v>
      </c>
      <c r="JN1000">
        <f t="shared" si="882"/>
        <v>3.7500000000000006E-2</v>
      </c>
      <c r="JO1000">
        <f t="shared" si="883"/>
        <v>0.11249999999999999</v>
      </c>
      <c r="JP1000">
        <f t="shared" si="884"/>
        <v>2.5000000000000001E-2</v>
      </c>
      <c r="JQ1000">
        <f t="shared" si="885"/>
        <v>0.12</v>
      </c>
      <c r="JR1000">
        <f t="shared" si="886"/>
        <v>0.11</v>
      </c>
      <c r="JS1000">
        <f t="shared" si="887"/>
        <v>7.5000000000000011E-2</v>
      </c>
      <c r="JT1000">
        <f t="shared" si="887"/>
        <v>0.1</v>
      </c>
      <c r="JU1000">
        <f t="shared" si="888"/>
        <v>1</v>
      </c>
      <c r="JV1000">
        <f t="shared" si="888"/>
        <v>0</v>
      </c>
      <c r="JW1000">
        <f t="shared" si="889"/>
        <v>0.15</v>
      </c>
      <c r="JY1000">
        <f t="shared" si="890"/>
        <v>3.7500000000000006E-2</v>
      </c>
      <c r="JZ1000">
        <f t="shared" si="891"/>
        <v>0.02</v>
      </c>
      <c r="KA1000">
        <f t="shared" si="892"/>
        <v>0</v>
      </c>
      <c r="KB1000">
        <f t="shared" si="892"/>
        <v>0.02</v>
      </c>
      <c r="KC1000">
        <f t="shared" si="893"/>
        <v>0.02</v>
      </c>
      <c r="KD1000">
        <f t="shared" si="918"/>
        <v>7.4999999999999997E-3</v>
      </c>
      <c r="KE1000">
        <f t="shared" si="918"/>
        <v>0</v>
      </c>
      <c r="KF1000">
        <f t="shared" si="918"/>
        <v>0.03</v>
      </c>
      <c r="KG1000">
        <f t="shared" si="917"/>
        <v>0.03</v>
      </c>
      <c r="KH1000">
        <f t="shared" si="917"/>
        <v>7.4999999999999997E-3</v>
      </c>
      <c r="KI1000">
        <f t="shared" si="917"/>
        <v>2.2499999999999999E-2</v>
      </c>
      <c r="KJ1000">
        <f t="shared" si="917"/>
        <v>7.4999999999999997E-3</v>
      </c>
      <c r="KK1000">
        <f t="shared" si="894"/>
        <v>0</v>
      </c>
      <c r="KL1000">
        <f t="shared" si="895"/>
        <v>0.01</v>
      </c>
      <c r="KM1000" s="5">
        <f t="shared" si="896"/>
        <v>0.05</v>
      </c>
      <c r="KN1000">
        <f t="shared" si="897"/>
        <v>0</v>
      </c>
      <c r="KO1000">
        <f t="shared" si="897"/>
        <v>0</v>
      </c>
      <c r="KP1000">
        <f t="shared" si="898"/>
        <v>1.4999999999999999E-2</v>
      </c>
      <c r="KQ1000">
        <f t="shared" si="899"/>
        <v>7.4999999999999997E-3</v>
      </c>
      <c r="KR1000" s="6">
        <f t="shared" si="900"/>
        <v>1.3333333333333332E-2</v>
      </c>
      <c r="KS1000">
        <f t="shared" si="901"/>
        <v>0.03</v>
      </c>
      <c r="KT1000">
        <f t="shared" si="902"/>
        <v>2.2499999999999999E-2</v>
      </c>
      <c r="KU1000">
        <f t="shared" si="903"/>
        <v>0.03</v>
      </c>
      <c r="KV1000">
        <f t="shared" si="904"/>
        <v>1.2500000000000001E-2</v>
      </c>
      <c r="KW1000">
        <f t="shared" si="905"/>
        <v>0.01</v>
      </c>
      <c r="KX1000">
        <f t="shared" si="906"/>
        <v>0</v>
      </c>
      <c r="KY1000">
        <f t="shared" si="907"/>
        <v>0.03</v>
      </c>
      <c r="KZ1000">
        <f t="shared" si="908"/>
        <v>0.03</v>
      </c>
      <c r="LA1000">
        <f t="shared" si="909"/>
        <v>1</v>
      </c>
      <c r="LB1000">
        <f t="shared" si="909"/>
        <v>0</v>
      </c>
      <c r="LC1000">
        <f t="shared" si="910"/>
        <v>0.1</v>
      </c>
      <c r="LE1000" t="str">
        <f t="shared" si="916"/>
        <v>Tchad</v>
      </c>
      <c r="LF1000">
        <f t="shared" si="911"/>
        <v>0.55499999999999994</v>
      </c>
      <c r="LG1000" s="6">
        <f t="shared" si="912"/>
        <v>0.33666666666666661</v>
      </c>
      <c r="LH1000">
        <f t="shared" si="913"/>
        <v>0.82000000000000006</v>
      </c>
      <c r="LI1000" s="6">
        <f t="shared" si="914"/>
        <v>0.56333333333333335</v>
      </c>
      <c r="LJ1000">
        <f t="shared" si="915"/>
        <v>1</v>
      </c>
    </row>
    <row r="1001" spans="1:322" x14ac:dyDescent="0.35">
      <c r="A1001" s="8">
        <v>44852</v>
      </c>
      <c r="B1001" t="s">
        <v>5331</v>
      </c>
      <c r="D1001" s="27" t="s">
        <v>321</v>
      </c>
      <c r="E1001" s="27" t="s">
        <v>262</v>
      </c>
      <c r="F1001" s="27">
        <v>30</v>
      </c>
      <c r="G1001" s="27" t="s">
        <v>258</v>
      </c>
      <c r="H1001" s="27" t="s">
        <v>322</v>
      </c>
      <c r="I1001" s="27" t="s">
        <v>207</v>
      </c>
      <c r="J1001" s="27" t="s">
        <v>1361</v>
      </c>
      <c r="K1001" s="28">
        <v>44561</v>
      </c>
      <c r="L1001" s="28">
        <v>44561</v>
      </c>
      <c r="M1001" s="28">
        <v>44574</v>
      </c>
      <c r="N1001" s="27" t="s">
        <v>261</v>
      </c>
      <c r="O1001" s="27" t="s">
        <v>261</v>
      </c>
      <c r="P1001" s="27" t="s">
        <v>261</v>
      </c>
      <c r="Q1001" s="27" t="s">
        <v>324</v>
      </c>
      <c r="R1001" s="28">
        <v>44581</v>
      </c>
      <c r="S1001" s="28">
        <v>44581</v>
      </c>
      <c r="T1001" s="27" t="s">
        <v>263</v>
      </c>
      <c r="U1001" s="27" t="s">
        <v>261</v>
      </c>
      <c r="V1001" s="28" t="s">
        <v>262</v>
      </c>
      <c r="W1001" s="27" t="s">
        <v>261</v>
      </c>
      <c r="X1001" s="28" t="s">
        <v>262</v>
      </c>
      <c r="Y1001" s="27" t="s">
        <v>263</v>
      </c>
      <c r="Z1001" s="28">
        <v>44641</v>
      </c>
      <c r="AA1001" s="27" t="s">
        <v>264</v>
      </c>
      <c r="AB1001" s="27" t="s">
        <v>265</v>
      </c>
      <c r="AC1001" s="27" t="s">
        <v>5332</v>
      </c>
      <c r="AD1001" s="27" t="s">
        <v>612</v>
      </c>
      <c r="AE1001" s="27" t="s">
        <v>326</v>
      </c>
      <c r="AF1001" s="27" t="s">
        <v>474</v>
      </c>
      <c r="AG1001" s="29">
        <v>786000</v>
      </c>
      <c r="AH1001" s="27" t="s">
        <v>261</v>
      </c>
      <c r="AI1001" s="27" t="s">
        <v>262</v>
      </c>
      <c r="AJ1001" s="28" t="s">
        <v>262</v>
      </c>
      <c r="AK1001" s="27" t="s">
        <v>262</v>
      </c>
      <c r="AL1001" s="27" t="s">
        <v>262</v>
      </c>
      <c r="AM1001" s="27" t="s">
        <v>262</v>
      </c>
      <c r="AN1001" s="27" t="s">
        <v>262</v>
      </c>
      <c r="AO1001" s="27" t="s">
        <v>261</v>
      </c>
      <c r="AP1001" s="27" t="s">
        <v>261</v>
      </c>
      <c r="AQ1001" s="28" t="s">
        <v>262</v>
      </c>
      <c r="AR1001" s="27" t="s">
        <v>261</v>
      </c>
      <c r="AS1001" s="28" t="s">
        <v>262</v>
      </c>
      <c r="AT1001" s="27" t="s">
        <v>261</v>
      </c>
      <c r="AU1001" s="28" t="s">
        <v>262</v>
      </c>
      <c r="AV1001" s="27" t="s">
        <v>261</v>
      </c>
      <c r="AW1001" s="28" t="s">
        <v>262</v>
      </c>
      <c r="AX1001" s="27" t="s">
        <v>261</v>
      </c>
      <c r="AY1001" s="28" t="s">
        <v>262</v>
      </c>
      <c r="AZ1001" s="27" t="s">
        <v>262</v>
      </c>
      <c r="BA1001" s="27" t="s">
        <v>262</v>
      </c>
      <c r="BB1001" s="27" t="s">
        <v>261</v>
      </c>
      <c r="BC1001" s="28" t="s">
        <v>262</v>
      </c>
      <c r="BD1001" s="27" t="s">
        <v>261</v>
      </c>
      <c r="BE1001" s="30" t="s">
        <v>262</v>
      </c>
      <c r="BF1001" t="s">
        <v>1363</v>
      </c>
      <c r="BG1001" t="s">
        <v>207</v>
      </c>
      <c r="BH1001" t="s">
        <v>208</v>
      </c>
      <c r="BI1001" t="s">
        <v>384</v>
      </c>
      <c r="BJ1001" t="s">
        <v>210</v>
      </c>
      <c r="BK1001" t="s">
        <v>211</v>
      </c>
      <c r="BL1001" t="s">
        <v>212</v>
      </c>
      <c r="BM1001" t="s">
        <v>3190</v>
      </c>
      <c r="BN1001" t="s">
        <v>214</v>
      </c>
      <c r="BO1001" t="s">
        <v>276</v>
      </c>
      <c r="BP1001" t="s">
        <v>219</v>
      </c>
      <c r="BQ1001" t="s">
        <v>216</v>
      </c>
      <c r="BR1001" t="s">
        <v>1822</v>
      </c>
      <c r="BU1001" t="s">
        <v>1822</v>
      </c>
      <c r="BV1001" t="s">
        <v>214</v>
      </c>
      <c r="CC1001" t="s">
        <v>214</v>
      </c>
      <c r="CG1001" t="s">
        <v>219</v>
      </c>
      <c r="CI1001" t="s">
        <v>304</v>
      </c>
      <c r="CJ1001" t="s">
        <v>5214</v>
      </c>
      <c r="CK1001" t="s">
        <v>335</v>
      </c>
      <c r="CL1001" t="s">
        <v>336</v>
      </c>
      <c r="CN1001" t="s">
        <v>283</v>
      </c>
      <c r="CP1001" t="s">
        <v>224</v>
      </c>
      <c r="CQ1001" t="s">
        <v>224</v>
      </c>
      <c r="CR1001" t="s">
        <v>244</v>
      </c>
      <c r="CS1001" t="s">
        <v>244</v>
      </c>
      <c r="CT1001" t="s">
        <v>219</v>
      </c>
      <c r="CU1001" t="s">
        <v>219</v>
      </c>
      <c r="CV1001" t="s">
        <v>227</v>
      </c>
      <c r="CW1001" t="s">
        <v>227</v>
      </c>
      <c r="CX1001" t="s">
        <v>287</v>
      </c>
      <c r="CY1001" t="s">
        <v>450</v>
      </c>
      <c r="CZ1001" t="s">
        <v>219</v>
      </c>
      <c r="DA1001" t="s">
        <v>219</v>
      </c>
      <c r="DB1001" t="s">
        <v>398</v>
      </c>
      <c r="DC1001" t="s">
        <v>357</v>
      </c>
      <c r="DD1001" t="s">
        <v>219</v>
      </c>
      <c r="DG1001" t="s">
        <v>357</v>
      </c>
      <c r="DI1001" t="s">
        <v>782</v>
      </c>
      <c r="DK1001" t="s">
        <v>237</v>
      </c>
      <c r="DL1001" t="s">
        <v>237</v>
      </c>
      <c r="DM1001" t="s">
        <v>219</v>
      </c>
      <c r="DN1001" t="s">
        <v>219</v>
      </c>
      <c r="DO1001" t="s">
        <v>288</v>
      </c>
      <c r="DP1001" t="s">
        <v>869</v>
      </c>
      <c r="DR1001" t="s">
        <v>235</v>
      </c>
      <c r="DT1001" t="s">
        <v>219</v>
      </c>
      <c r="DU1001" t="s">
        <v>219</v>
      </c>
      <c r="DX1001" t="s">
        <v>242</v>
      </c>
      <c r="DY1001" t="s">
        <v>242</v>
      </c>
      <c r="DZ1001" t="s">
        <v>400</v>
      </c>
      <c r="EA1001" t="s">
        <v>242</v>
      </c>
      <c r="EB1001" t="s">
        <v>242</v>
      </c>
      <c r="EC1001" t="s">
        <v>237</v>
      </c>
      <c r="ED1001" t="s">
        <v>237</v>
      </c>
      <c r="EE1001" t="s">
        <v>214</v>
      </c>
      <c r="EF1001" t="s">
        <v>214</v>
      </c>
      <c r="EG1001" t="s">
        <v>219</v>
      </c>
      <c r="EH1001" t="s">
        <v>5330</v>
      </c>
      <c r="EI1001" t="s">
        <v>219</v>
      </c>
      <c r="EJ1001" t="s">
        <v>5330</v>
      </c>
      <c r="EK1001" t="s">
        <v>372</v>
      </c>
      <c r="EL1001" t="s">
        <v>372</v>
      </c>
      <c r="EM1001" t="s">
        <v>401</v>
      </c>
      <c r="EN1001" t="s">
        <v>401</v>
      </c>
      <c r="EO1001" t="s">
        <v>401</v>
      </c>
      <c r="EP1001" t="s">
        <v>401</v>
      </c>
      <c r="EQ1001" t="s">
        <v>214</v>
      </c>
      <c r="ER1001" t="s">
        <v>214</v>
      </c>
      <c r="ES1001" t="s">
        <v>237</v>
      </c>
      <c r="ET1001" t="s">
        <v>237</v>
      </c>
      <c r="EU1001" t="s">
        <v>372</v>
      </c>
      <c r="EV1001" t="s">
        <v>372</v>
      </c>
      <c r="EW1001" t="s">
        <v>563</v>
      </c>
      <c r="EX1001" t="s">
        <v>563</v>
      </c>
      <c r="EY1001" t="s">
        <v>372</v>
      </c>
      <c r="EZ1001" t="s">
        <v>1826</v>
      </c>
      <c r="FA1001" t="s">
        <v>241</v>
      </c>
      <c r="FB1001" t="s">
        <v>372</v>
      </c>
      <c r="FC1001" t="s">
        <v>372</v>
      </c>
      <c r="FD1001" t="s">
        <v>372</v>
      </c>
      <c r="FE1001" t="s">
        <v>227</v>
      </c>
      <c r="FF1001" t="s">
        <v>227</v>
      </c>
      <c r="FG1001" t="s">
        <v>242</v>
      </c>
      <c r="FH1001" t="s">
        <v>242</v>
      </c>
      <c r="FI1001" t="s">
        <v>214</v>
      </c>
      <c r="FJ1001" t="s">
        <v>214</v>
      </c>
      <c r="FK1001" t="s">
        <v>214</v>
      </c>
      <c r="FL1001" t="s">
        <v>214</v>
      </c>
      <c r="FM1001" t="s">
        <v>292</v>
      </c>
      <c r="FN1001" t="s">
        <v>292</v>
      </c>
      <c r="FO1001" t="s">
        <v>219</v>
      </c>
      <c r="FP1001" t="s">
        <v>219</v>
      </c>
      <c r="FQ1001" t="s">
        <v>241</v>
      </c>
      <c r="FR1001" t="s">
        <v>241</v>
      </c>
      <c r="FS1001" t="s">
        <v>241</v>
      </c>
      <c r="FT1001" t="s">
        <v>241</v>
      </c>
      <c r="FU1001" t="s">
        <v>219</v>
      </c>
      <c r="FV1001" t="s">
        <v>241</v>
      </c>
      <c r="FW1001" t="s">
        <v>241</v>
      </c>
      <c r="FX1001" t="s">
        <v>241</v>
      </c>
      <c r="FY1001" t="s">
        <v>241</v>
      </c>
      <c r="FZ1001" t="s">
        <v>313</v>
      </c>
      <c r="GA1001" t="s">
        <v>313</v>
      </c>
      <c r="GB1001" t="s">
        <v>227</v>
      </c>
      <c r="GC1001" t="s">
        <v>227</v>
      </c>
      <c r="GD1001" t="s">
        <v>293</v>
      </c>
      <c r="GE1001" t="s">
        <v>241</v>
      </c>
      <c r="GF1001" t="s">
        <v>293</v>
      </c>
      <c r="GG1001" t="s">
        <v>227</v>
      </c>
      <c r="GH1001" t="s">
        <v>241</v>
      </c>
      <c r="GI1001" t="s">
        <v>227</v>
      </c>
      <c r="GJ1001" t="s">
        <v>227</v>
      </c>
      <c r="GK1001" t="s">
        <v>227</v>
      </c>
      <c r="GL1001" t="s">
        <v>227</v>
      </c>
      <c r="GM1001" t="s">
        <v>227</v>
      </c>
      <c r="GN1001" t="s">
        <v>219</v>
      </c>
      <c r="GO1001" t="s">
        <v>219</v>
      </c>
      <c r="GP1001" t="s">
        <v>294</v>
      </c>
      <c r="GQ1001" t="s">
        <v>295</v>
      </c>
      <c r="GR1001" t="s">
        <v>251</v>
      </c>
      <c r="GS1001" t="s">
        <v>214</v>
      </c>
      <c r="GT1001" t="s">
        <v>241</v>
      </c>
      <c r="GU1001" t="s">
        <v>219</v>
      </c>
      <c r="GV1001" t="s">
        <v>575</v>
      </c>
      <c r="GW1001" t="s">
        <v>297</v>
      </c>
      <c r="GX1001" t="s">
        <v>253</v>
      </c>
      <c r="GY1001" t="s">
        <v>657</v>
      </c>
      <c r="GZ1001" t="s">
        <v>241</v>
      </c>
      <c r="HA1001" t="s">
        <v>298</v>
      </c>
      <c r="HB1001" t="s">
        <v>241</v>
      </c>
      <c r="HC1001" t="s">
        <v>315</v>
      </c>
      <c r="HD1001" t="s">
        <v>316</v>
      </c>
      <c r="HE1001" t="s">
        <v>343</v>
      </c>
      <c r="HF1001" t="s">
        <v>261</v>
      </c>
      <c r="HG1001" t="s">
        <v>362</v>
      </c>
      <c r="HH1001" t="s">
        <v>261</v>
      </c>
      <c r="HI1001" t="s">
        <v>241</v>
      </c>
      <c r="HJ1001" t="s">
        <v>219</v>
      </c>
      <c r="HK1001" t="s">
        <v>241</v>
      </c>
      <c r="HL1001" s="12"/>
      <c r="HM1001">
        <v>1</v>
      </c>
      <c r="HN1001">
        <v>0.75</v>
      </c>
      <c r="HO1001">
        <v>0</v>
      </c>
      <c r="HP1001">
        <v>1</v>
      </c>
      <c r="HQ1001">
        <v>0.5</v>
      </c>
      <c r="HR1001">
        <v>0.5</v>
      </c>
      <c r="HS1001">
        <v>0</v>
      </c>
      <c r="HT1001">
        <v>1</v>
      </c>
      <c r="HU1001">
        <v>1</v>
      </c>
      <c r="HV1001">
        <v>0.75</v>
      </c>
      <c r="HW1001">
        <v>0.75</v>
      </c>
      <c r="HX1001">
        <v>0.5</v>
      </c>
      <c r="HY1001">
        <v>0</v>
      </c>
      <c r="HZ1001">
        <v>0</v>
      </c>
      <c r="IA1001" s="4">
        <v>1</v>
      </c>
      <c r="IB1001">
        <v>0.5</v>
      </c>
      <c r="IC1001">
        <v>0</v>
      </c>
      <c r="ID1001">
        <v>0</v>
      </c>
      <c r="IE1001">
        <v>0</v>
      </c>
      <c r="IG1001">
        <v>0</v>
      </c>
      <c r="IH1001">
        <v>0.75</v>
      </c>
      <c r="II1001">
        <v>1</v>
      </c>
      <c r="IJ1001">
        <v>0.25</v>
      </c>
      <c r="IK1001">
        <v>1</v>
      </c>
      <c r="IL1001">
        <v>1</v>
      </c>
      <c r="IM1001">
        <v>1</v>
      </c>
      <c r="IN1001">
        <v>1</v>
      </c>
      <c r="IO1001">
        <v>1</v>
      </c>
      <c r="IQ1001">
        <v>0</v>
      </c>
      <c r="IS1001">
        <f t="shared" si="862"/>
        <v>0.15</v>
      </c>
      <c r="IT1001">
        <f t="shared" si="863"/>
        <v>0.09</v>
      </c>
      <c r="IU1001">
        <f t="shared" si="864"/>
        <v>0</v>
      </c>
      <c r="IV1001">
        <f t="shared" si="865"/>
        <v>0.1</v>
      </c>
      <c r="IW1001">
        <f t="shared" si="866"/>
        <v>0.04</v>
      </c>
      <c r="IX1001">
        <f t="shared" si="867"/>
        <v>6.5000000000000002E-2</v>
      </c>
      <c r="IY1001">
        <f t="shared" si="868"/>
        <v>0</v>
      </c>
      <c r="IZ1001">
        <f t="shared" si="869"/>
        <v>0.11</v>
      </c>
      <c r="JA1001">
        <f t="shared" si="870"/>
        <v>0.13</v>
      </c>
      <c r="JB1001">
        <f t="shared" si="871"/>
        <v>7.5000000000000011E-2</v>
      </c>
      <c r="JC1001">
        <f t="shared" si="872"/>
        <v>0.09</v>
      </c>
      <c r="JD1001">
        <f t="shared" si="873"/>
        <v>5.5E-2</v>
      </c>
      <c r="JE1001">
        <f t="shared" si="874"/>
        <v>0</v>
      </c>
      <c r="JF1001">
        <f t="shared" si="875"/>
        <v>0</v>
      </c>
      <c r="JG1001" s="5">
        <f t="shared" si="876"/>
        <v>0.05</v>
      </c>
      <c r="JH1001">
        <f t="shared" si="877"/>
        <v>0</v>
      </c>
      <c r="JI1001">
        <f t="shared" si="877"/>
        <v>0</v>
      </c>
      <c r="JJ1001">
        <f t="shared" si="878"/>
        <v>0</v>
      </c>
      <c r="JK1001">
        <f t="shared" si="879"/>
        <v>0</v>
      </c>
      <c r="JL1001" s="6">
        <f t="shared" si="880"/>
        <v>2.3333333333333334E-2</v>
      </c>
      <c r="JM1001">
        <f t="shared" si="881"/>
        <v>0</v>
      </c>
      <c r="JN1001">
        <f t="shared" si="882"/>
        <v>3.7500000000000006E-2</v>
      </c>
      <c r="JO1001">
        <f t="shared" si="883"/>
        <v>0.15</v>
      </c>
      <c r="JP1001">
        <f t="shared" si="884"/>
        <v>2.5000000000000001E-2</v>
      </c>
      <c r="JQ1001">
        <f t="shared" si="885"/>
        <v>0.12</v>
      </c>
      <c r="JR1001">
        <f t="shared" si="886"/>
        <v>0.11</v>
      </c>
      <c r="JS1001">
        <f t="shared" si="887"/>
        <v>0.1</v>
      </c>
      <c r="JT1001">
        <f t="shared" si="887"/>
        <v>0.1</v>
      </c>
      <c r="JU1001">
        <f t="shared" si="888"/>
        <v>1</v>
      </c>
      <c r="JV1001">
        <f t="shared" si="888"/>
        <v>0</v>
      </c>
      <c r="JW1001">
        <f t="shared" si="889"/>
        <v>0.15</v>
      </c>
      <c r="JY1001">
        <f t="shared" si="890"/>
        <v>0.05</v>
      </c>
      <c r="JZ1001">
        <f t="shared" si="891"/>
        <v>0.06</v>
      </c>
      <c r="KA1001">
        <f t="shared" si="892"/>
        <v>0</v>
      </c>
      <c r="KB1001">
        <f t="shared" si="892"/>
        <v>0.02</v>
      </c>
      <c r="KC1001">
        <f t="shared" si="893"/>
        <v>0.02</v>
      </c>
      <c r="KD1001">
        <f t="shared" si="918"/>
        <v>1.4999999999999999E-2</v>
      </c>
      <c r="KE1001">
        <f t="shared" si="918"/>
        <v>0</v>
      </c>
      <c r="KF1001">
        <f t="shared" si="918"/>
        <v>0.03</v>
      </c>
      <c r="KG1001">
        <f t="shared" si="917"/>
        <v>0.03</v>
      </c>
      <c r="KH1001">
        <f t="shared" si="917"/>
        <v>2.2499999999999999E-2</v>
      </c>
      <c r="KI1001">
        <f t="shared" si="917"/>
        <v>2.2499999999999999E-2</v>
      </c>
      <c r="KJ1001">
        <f t="shared" si="917"/>
        <v>1.4999999999999999E-2</v>
      </c>
      <c r="KK1001">
        <f t="shared" si="894"/>
        <v>0</v>
      </c>
      <c r="KL1001">
        <f t="shared" si="895"/>
        <v>0</v>
      </c>
      <c r="KM1001" s="5">
        <f t="shared" si="896"/>
        <v>0.05</v>
      </c>
      <c r="KN1001">
        <f t="shared" si="897"/>
        <v>0</v>
      </c>
      <c r="KO1001">
        <f t="shared" si="897"/>
        <v>0</v>
      </c>
      <c r="KP1001">
        <f t="shared" si="898"/>
        <v>0</v>
      </c>
      <c r="KQ1001">
        <f t="shared" si="899"/>
        <v>0</v>
      </c>
      <c r="KR1001" s="6">
        <f t="shared" si="900"/>
        <v>1.1666666666666667E-2</v>
      </c>
      <c r="KS1001">
        <f t="shared" si="901"/>
        <v>0</v>
      </c>
      <c r="KT1001">
        <f t="shared" si="902"/>
        <v>2.2499999999999999E-2</v>
      </c>
      <c r="KU1001">
        <f t="shared" si="903"/>
        <v>0.04</v>
      </c>
      <c r="KV1001">
        <f t="shared" si="904"/>
        <v>1.2500000000000001E-2</v>
      </c>
      <c r="KW1001">
        <f t="shared" si="905"/>
        <v>0.01</v>
      </c>
      <c r="KX1001">
        <f t="shared" si="906"/>
        <v>0</v>
      </c>
      <c r="KY1001">
        <f t="shared" si="907"/>
        <v>0.04</v>
      </c>
      <c r="KZ1001">
        <f t="shared" si="908"/>
        <v>0.03</v>
      </c>
      <c r="LA1001">
        <f t="shared" si="909"/>
        <v>1</v>
      </c>
      <c r="LB1001">
        <f t="shared" si="909"/>
        <v>0</v>
      </c>
      <c r="LC1001">
        <f t="shared" si="910"/>
        <v>0.1</v>
      </c>
      <c r="LE1001" t="str">
        <f t="shared" si="916"/>
        <v>Tchad</v>
      </c>
      <c r="LF1001">
        <f t="shared" si="911"/>
        <v>0.68499999999999994</v>
      </c>
      <c r="LG1001" s="6">
        <f t="shared" si="912"/>
        <v>0.29333333333333333</v>
      </c>
      <c r="LH1001">
        <f t="shared" si="913"/>
        <v>0.79249999999999998</v>
      </c>
      <c r="LI1001" s="6">
        <f t="shared" si="914"/>
        <v>0.60166666666666657</v>
      </c>
      <c r="LJ1001">
        <f t="shared" si="915"/>
        <v>0</v>
      </c>
    </row>
    <row r="1002" spans="1:322" x14ac:dyDescent="0.35">
      <c r="A1002" s="8">
        <v>44852</v>
      </c>
      <c r="B1002" t="s">
        <v>5333</v>
      </c>
      <c r="D1002" s="24" t="s">
        <v>321</v>
      </c>
      <c r="E1002" s="24" t="s">
        <v>262</v>
      </c>
      <c r="F1002" s="24">
        <v>33</v>
      </c>
      <c r="G1002" s="24" t="s">
        <v>258</v>
      </c>
      <c r="H1002" s="24" t="s">
        <v>322</v>
      </c>
      <c r="I1002" s="24" t="s">
        <v>207</v>
      </c>
      <c r="J1002" s="24" t="s">
        <v>1361</v>
      </c>
      <c r="K1002" s="25">
        <v>44561</v>
      </c>
      <c r="L1002" s="25">
        <v>44561</v>
      </c>
      <c r="M1002" s="25">
        <v>44574</v>
      </c>
      <c r="N1002" s="24" t="s">
        <v>261</v>
      </c>
      <c r="O1002" s="24" t="s">
        <v>261</v>
      </c>
      <c r="P1002" s="24" t="s">
        <v>261</v>
      </c>
      <c r="Q1002" s="24" t="s">
        <v>324</v>
      </c>
      <c r="R1002" s="25">
        <v>44581</v>
      </c>
      <c r="S1002" s="25">
        <v>44581</v>
      </c>
      <c r="T1002" s="24" t="s">
        <v>263</v>
      </c>
      <c r="U1002" s="24" t="s">
        <v>261</v>
      </c>
      <c r="V1002" s="25" t="s">
        <v>262</v>
      </c>
      <c r="W1002" s="24" t="s">
        <v>261</v>
      </c>
      <c r="X1002" s="25" t="s">
        <v>262</v>
      </c>
      <c r="Y1002" s="24" t="s">
        <v>263</v>
      </c>
      <c r="Z1002" s="25">
        <v>44581</v>
      </c>
      <c r="AA1002" s="24" t="s">
        <v>264</v>
      </c>
      <c r="AB1002" s="24" t="s">
        <v>265</v>
      </c>
      <c r="AC1002" s="24" t="s">
        <v>5213</v>
      </c>
      <c r="AD1002" s="24" t="s">
        <v>612</v>
      </c>
      <c r="AE1002" s="24" t="s">
        <v>326</v>
      </c>
      <c r="AF1002" s="24" t="s">
        <v>474</v>
      </c>
      <c r="AG1002" s="31">
        <v>876000</v>
      </c>
      <c r="AH1002" s="24" t="s">
        <v>261</v>
      </c>
      <c r="AI1002" s="24" t="s">
        <v>262</v>
      </c>
      <c r="AJ1002" s="25" t="s">
        <v>262</v>
      </c>
      <c r="AK1002" s="24" t="s">
        <v>262</v>
      </c>
      <c r="AL1002" s="24" t="s">
        <v>262</v>
      </c>
      <c r="AM1002" s="24" t="s">
        <v>262</v>
      </c>
      <c r="AN1002" s="24" t="s">
        <v>262</v>
      </c>
      <c r="AO1002" s="24" t="s">
        <v>261</v>
      </c>
      <c r="AP1002" s="24" t="s">
        <v>261</v>
      </c>
      <c r="AQ1002" s="25" t="s">
        <v>262</v>
      </c>
      <c r="AR1002" s="24" t="s">
        <v>261</v>
      </c>
      <c r="AS1002" s="25" t="s">
        <v>262</v>
      </c>
      <c r="AT1002" s="24" t="s">
        <v>261</v>
      </c>
      <c r="AU1002" s="25" t="s">
        <v>262</v>
      </c>
      <c r="AV1002" s="24" t="s">
        <v>261</v>
      </c>
      <c r="AW1002" s="25" t="s">
        <v>262</v>
      </c>
      <c r="AX1002" s="24" t="s">
        <v>261</v>
      </c>
      <c r="AY1002" s="25" t="s">
        <v>262</v>
      </c>
      <c r="AZ1002" s="27" t="s">
        <v>262</v>
      </c>
      <c r="BA1002" s="27" t="s">
        <v>262</v>
      </c>
      <c r="BB1002" s="24" t="s">
        <v>261</v>
      </c>
      <c r="BC1002" s="25" t="s">
        <v>262</v>
      </c>
      <c r="BD1002" s="24" t="s">
        <v>261</v>
      </c>
      <c r="BE1002" s="26" t="s">
        <v>262</v>
      </c>
      <c r="BF1002" t="s">
        <v>1363</v>
      </c>
      <c r="BG1002" s="9" t="s">
        <v>207</v>
      </c>
      <c r="BH1002" t="s">
        <v>208</v>
      </c>
      <c r="BI1002" t="s">
        <v>510</v>
      </c>
      <c r="BJ1002" t="s">
        <v>210</v>
      </c>
      <c r="BK1002" t="s">
        <v>211</v>
      </c>
      <c r="BL1002" t="s">
        <v>212</v>
      </c>
      <c r="BM1002" t="s">
        <v>3190</v>
      </c>
      <c r="BN1002" t="s">
        <v>214</v>
      </c>
      <c r="BO1002" t="s">
        <v>276</v>
      </c>
      <c r="BP1002" t="s">
        <v>219</v>
      </c>
      <c r="BQ1002" t="s">
        <v>216</v>
      </c>
      <c r="BR1002" t="s">
        <v>1822</v>
      </c>
      <c r="BU1002" t="s">
        <v>1822</v>
      </c>
      <c r="BV1002" t="s">
        <v>214</v>
      </c>
      <c r="CC1002" t="s">
        <v>214</v>
      </c>
      <c r="CG1002" t="s">
        <v>219</v>
      </c>
      <c r="CI1002" t="s">
        <v>333</v>
      </c>
      <c r="CJ1002" t="s">
        <v>5214</v>
      </c>
      <c r="CK1002" t="s">
        <v>335</v>
      </c>
      <c r="CL1002" t="s">
        <v>282</v>
      </c>
      <c r="CN1002" t="s">
        <v>283</v>
      </c>
      <c r="CP1002" t="s">
        <v>224</v>
      </c>
      <c r="CQ1002" t="s">
        <v>224</v>
      </c>
      <c r="CR1002" t="s">
        <v>244</v>
      </c>
      <c r="CS1002" t="s">
        <v>244</v>
      </c>
      <c r="CT1002" t="s">
        <v>219</v>
      </c>
      <c r="CU1002" t="s">
        <v>219</v>
      </c>
      <c r="CV1002" t="s">
        <v>250</v>
      </c>
      <c r="CW1002" t="s">
        <v>250</v>
      </c>
      <c r="CX1002" t="s">
        <v>450</v>
      </c>
      <c r="CY1002" t="s">
        <v>287</v>
      </c>
      <c r="CZ1002" t="s">
        <v>219</v>
      </c>
      <c r="DA1002" t="s">
        <v>219</v>
      </c>
      <c r="DB1002" t="s">
        <v>357</v>
      </c>
      <c r="DC1002" t="s">
        <v>357</v>
      </c>
      <c r="DD1002" t="s">
        <v>219</v>
      </c>
      <c r="DG1002" t="s">
        <v>357</v>
      </c>
      <c r="DI1002" t="s">
        <v>782</v>
      </c>
      <c r="DK1002" t="s">
        <v>233</v>
      </c>
      <c r="DL1002" t="s">
        <v>233</v>
      </c>
      <c r="DM1002" t="s">
        <v>219</v>
      </c>
      <c r="DN1002" t="s">
        <v>219</v>
      </c>
      <c r="DO1002" t="s">
        <v>288</v>
      </c>
      <c r="DP1002" t="s">
        <v>235</v>
      </c>
      <c r="DR1002" t="s">
        <v>235</v>
      </c>
      <c r="DT1002" t="s">
        <v>219</v>
      </c>
      <c r="DU1002" t="s">
        <v>219</v>
      </c>
      <c r="DX1002" t="s">
        <v>237</v>
      </c>
      <c r="DY1002" t="s">
        <v>237</v>
      </c>
      <c r="DZ1002" t="s">
        <v>238</v>
      </c>
      <c r="EA1002" t="s">
        <v>237</v>
      </c>
      <c r="EB1002" t="s">
        <v>237</v>
      </c>
      <c r="EC1002" t="s">
        <v>233</v>
      </c>
      <c r="ED1002" t="s">
        <v>233</v>
      </c>
      <c r="EE1002" t="s">
        <v>214</v>
      </c>
      <c r="EF1002" t="s">
        <v>214</v>
      </c>
      <c r="EG1002" t="s">
        <v>219</v>
      </c>
      <c r="EH1002" t="s">
        <v>5330</v>
      </c>
      <c r="EI1002" t="s">
        <v>219</v>
      </c>
      <c r="EJ1002" t="s">
        <v>5330</v>
      </c>
      <c r="EK1002" t="s">
        <v>233</v>
      </c>
      <c r="EL1002" t="s">
        <v>233</v>
      </c>
      <c r="EM1002" t="s">
        <v>401</v>
      </c>
      <c r="EN1002" t="s">
        <v>401</v>
      </c>
      <c r="EO1002" t="s">
        <v>460</v>
      </c>
      <c r="EP1002" t="s">
        <v>460</v>
      </c>
      <c r="EQ1002" t="s">
        <v>214</v>
      </c>
      <c r="ER1002" t="s">
        <v>214</v>
      </c>
      <c r="ES1002" t="s">
        <v>237</v>
      </c>
      <c r="ET1002" t="s">
        <v>237</v>
      </c>
      <c r="EU1002" t="s">
        <v>242</v>
      </c>
      <c r="EV1002" t="s">
        <v>242</v>
      </c>
      <c r="EW1002" t="s">
        <v>310</v>
      </c>
      <c r="EX1002" t="s">
        <v>310</v>
      </c>
      <c r="EY1002" t="s">
        <v>233</v>
      </c>
      <c r="EZ1002" t="s">
        <v>1826</v>
      </c>
      <c r="FA1002" t="s">
        <v>241</v>
      </c>
      <c r="FB1002" t="s">
        <v>233</v>
      </c>
      <c r="FC1002" t="s">
        <v>233</v>
      </c>
      <c r="FD1002" t="s">
        <v>233</v>
      </c>
      <c r="FE1002" t="s">
        <v>226</v>
      </c>
      <c r="FF1002" t="s">
        <v>226</v>
      </c>
      <c r="FG1002" t="s">
        <v>242</v>
      </c>
      <c r="FH1002" t="s">
        <v>242</v>
      </c>
      <c r="FI1002" t="s">
        <v>214</v>
      </c>
      <c r="FJ1002" t="s">
        <v>214</v>
      </c>
      <c r="FK1002" t="s">
        <v>214</v>
      </c>
      <c r="FL1002" t="s">
        <v>214</v>
      </c>
      <c r="FM1002" t="s">
        <v>245</v>
      </c>
      <c r="FN1002" t="s">
        <v>245</v>
      </c>
      <c r="FO1002" t="s">
        <v>219</v>
      </c>
      <c r="FP1002" t="s">
        <v>219</v>
      </c>
      <c r="FQ1002" t="s">
        <v>241</v>
      </c>
      <c r="FR1002" t="s">
        <v>241</v>
      </c>
      <c r="FS1002" t="s">
        <v>241</v>
      </c>
      <c r="FT1002" t="s">
        <v>241</v>
      </c>
      <c r="FU1002" t="s">
        <v>219</v>
      </c>
      <c r="FV1002" t="s">
        <v>241</v>
      </c>
      <c r="FW1002" t="s">
        <v>241</v>
      </c>
      <c r="FX1002" t="s">
        <v>241</v>
      </c>
      <c r="FY1002" t="s">
        <v>241</v>
      </c>
      <c r="FZ1002" t="s">
        <v>313</v>
      </c>
      <c r="GA1002" t="s">
        <v>248</v>
      </c>
      <c r="GB1002" t="s">
        <v>227</v>
      </c>
      <c r="GC1002" t="s">
        <v>227</v>
      </c>
      <c r="GD1002" t="s">
        <v>293</v>
      </c>
      <c r="GE1002" t="s">
        <v>241</v>
      </c>
      <c r="GF1002" t="s">
        <v>293</v>
      </c>
      <c r="GG1002" t="s">
        <v>244</v>
      </c>
      <c r="GH1002" t="s">
        <v>241</v>
      </c>
      <c r="GI1002" t="s">
        <v>244</v>
      </c>
      <c r="GJ1002" t="s">
        <v>227</v>
      </c>
      <c r="GK1002" t="s">
        <v>227</v>
      </c>
      <c r="GL1002" t="s">
        <v>227</v>
      </c>
      <c r="GM1002" t="s">
        <v>227</v>
      </c>
      <c r="GN1002" t="s">
        <v>219</v>
      </c>
      <c r="GO1002" t="s">
        <v>219</v>
      </c>
      <c r="GP1002" t="s">
        <v>294</v>
      </c>
      <c r="GQ1002" t="s">
        <v>294</v>
      </c>
      <c r="GR1002" t="s">
        <v>295</v>
      </c>
      <c r="GS1002" t="s">
        <v>214</v>
      </c>
      <c r="GT1002" t="s">
        <v>241</v>
      </c>
      <c r="GU1002" t="s">
        <v>402</v>
      </c>
      <c r="GV1002" t="s">
        <v>241</v>
      </c>
      <c r="GW1002" t="s">
        <v>297</v>
      </c>
      <c r="GX1002" t="s">
        <v>253</v>
      </c>
      <c r="GY1002" t="s">
        <v>657</v>
      </c>
      <c r="GZ1002" t="s">
        <v>241</v>
      </c>
      <c r="HA1002" t="s">
        <v>298</v>
      </c>
      <c r="HB1002" t="s">
        <v>241</v>
      </c>
      <c r="HC1002" t="s">
        <v>315</v>
      </c>
      <c r="HD1002" t="s">
        <v>316</v>
      </c>
      <c r="HE1002" t="s">
        <v>343</v>
      </c>
      <c r="HF1002" t="s">
        <v>261</v>
      </c>
      <c r="HG1002" t="s">
        <v>362</v>
      </c>
      <c r="HH1002" t="s">
        <v>261</v>
      </c>
      <c r="HI1002" t="s">
        <v>241</v>
      </c>
      <c r="HJ1002" t="s">
        <v>219</v>
      </c>
      <c r="HK1002" t="s">
        <v>241</v>
      </c>
      <c r="HL1002" s="12"/>
      <c r="HM1002">
        <v>0.75</v>
      </c>
      <c r="HN1002">
        <v>0.75</v>
      </c>
      <c r="HO1002">
        <v>0</v>
      </c>
      <c r="HP1002">
        <v>0.5</v>
      </c>
      <c r="HQ1002">
        <v>0.5</v>
      </c>
      <c r="HR1002">
        <v>0.25</v>
      </c>
      <c r="HS1002">
        <v>0</v>
      </c>
      <c r="HT1002">
        <v>0</v>
      </c>
      <c r="HU1002">
        <v>1</v>
      </c>
      <c r="HV1002">
        <v>0.5</v>
      </c>
      <c r="HW1002">
        <v>0.5</v>
      </c>
      <c r="HX1002">
        <v>0.25</v>
      </c>
      <c r="HY1002">
        <v>0</v>
      </c>
      <c r="HZ1002">
        <v>0.25</v>
      </c>
      <c r="IA1002" s="4">
        <v>1</v>
      </c>
      <c r="IB1002">
        <v>0.5</v>
      </c>
      <c r="IC1002">
        <v>0.75</v>
      </c>
      <c r="ID1002">
        <v>0.25</v>
      </c>
      <c r="IE1002">
        <v>0.25</v>
      </c>
      <c r="IG1002">
        <v>1</v>
      </c>
      <c r="IH1002">
        <v>0.75</v>
      </c>
      <c r="II1002">
        <v>0.75</v>
      </c>
      <c r="IJ1002">
        <v>0.25</v>
      </c>
      <c r="IK1002">
        <v>1</v>
      </c>
      <c r="IL1002">
        <v>1</v>
      </c>
      <c r="IM1002">
        <v>0.75</v>
      </c>
      <c r="IN1002">
        <v>1</v>
      </c>
      <c r="IO1002">
        <v>1</v>
      </c>
      <c r="IQ1002">
        <v>1</v>
      </c>
      <c r="IS1002">
        <f t="shared" si="862"/>
        <v>0.11249999999999999</v>
      </c>
      <c r="IT1002">
        <f t="shared" si="863"/>
        <v>0.09</v>
      </c>
      <c r="IU1002">
        <f t="shared" si="864"/>
        <v>0</v>
      </c>
      <c r="IV1002">
        <f t="shared" si="865"/>
        <v>0.05</v>
      </c>
      <c r="IW1002">
        <f t="shared" si="866"/>
        <v>0.04</v>
      </c>
      <c r="IX1002">
        <f t="shared" si="867"/>
        <v>3.2500000000000001E-2</v>
      </c>
      <c r="IY1002">
        <f t="shared" si="868"/>
        <v>0</v>
      </c>
      <c r="IZ1002">
        <f t="shared" si="869"/>
        <v>0</v>
      </c>
      <c r="JA1002">
        <f t="shared" si="870"/>
        <v>0.13</v>
      </c>
      <c r="JB1002">
        <f t="shared" si="871"/>
        <v>0.05</v>
      </c>
      <c r="JC1002">
        <f t="shared" si="872"/>
        <v>0.06</v>
      </c>
      <c r="JD1002">
        <f t="shared" si="873"/>
        <v>2.75E-2</v>
      </c>
      <c r="JE1002">
        <f t="shared" si="874"/>
        <v>0</v>
      </c>
      <c r="JF1002">
        <f t="shared" si="875"/>
        <v>0.03</v>
      </c>
      <c r="JG1002" s="5">
        <f t="shared" si="876"/>
        <v>0.05</v>
      </c>
      <c r="JH1002">
        <f t="shared" si="877"/>
        <v>0</v>
      </c>
      <c r="JI1002">
        <f t="shared" si="877"/>
        <v>0</v>
      </c>
      <c r="JJ1002">
        <f t="shared" si="878"/>
        <v>0.05</v>
      </c>
      <c r="JK1002">
        <f t="shared" si="879"/>
        <v>3.7499999999999999E-2</v>
      </c>
      <c r="JL1002" s="6">
        <f t="shared" si="880"/>
        <v>3.3333333333333333E-2</v>
      </c>
      <c r="JM1002">
        <f t="shared" si="881"/>
        <v>0.12</v>
      </c>
      <c r="JN1002">
        <f t="shared" si="882"/>
        <v>3.7500000000000006E-2</v>
      </c>
      <c r="JO1002">
        <f t="shared" si="883"/>
        <v>0.11249999999999999</v>
      </c>
      <c r="JP1002">
        <f t="shared" si="884"/>
        <v>2.5000000000000001E-2</v>
      </c>
      <c r="JQ1002">
        <f t="shared" si="885"/>
        <v>0.12</v>
      </c>
      <c r="JR1002">
        <f t="shared" si="886"/>
        <v>0.11</v>
      </c>
      <c r="JS1002">
        <f t="shared" si="887"/>
        <v>7.5000000000000011E-2</v>
      </c>
      <c r="JT1002">
        <f t="shared" si="887"/>
        <v>0.1</v>
      </c>
      <c r="JU1002">
        <f t="shared" si="888"/>
        <v>1</v>
      </c>
      <c r="JV1002">
        <f t="shared" si="888"/>
        <v>0</v>
      </c>
      <c r="JW1002">
        <f t="shared" si="889"/>
        <v>0.15</v>
      </c>
      <c r="JY1002">
        <f t="shared" si="890"/>
        <v>3.7500000000000006E-2</v>
      </c>
      <c r="JZ1002">
        <f t="shared" si="891"/>
        <v>0.06</v>
      </c>
      <c r="KA1002">
        <f t="shared" si="892"/>
        <v>0</v>
      </c>
      <c r="KB1002">
        <f t="shared" si="892"/>
        <v>0.01</v>
      </c>
      <c r="KC1002">
        <f t="shared" si="893"/>
        <v>0.02</v>
      </c>
      <c r="KD1002">
        <f t="shared" si="918"/>
        <v>7.4999999999999997E-3</v>
      </c>
      <c r="KE1002">
        <f t="shared" si="918"/>
        <v>0</v>
      </c>
      <c r="KF1002">
        <f t="shared" si="918"/>
        <v>0</v>
      </c>
      <c r="KG1002">
        <f t="shared" si="917"/>
        <v>0.03</v>
      </c>
      <c r="KH1002">
        <f t="shared" si="917"/>
        <v>1.4999999999999999E-2</v>
      </c>
      <c r="KI1002">
        <f t="shared" si="917"/>
        <v>1.4999999999999999E-2</v>
      </c>
      <c r="KJ1002">
        <f t="shared" si="917"/>
        <v>7.4999999999999997E-3</v>
      </c>
      <c r="KK1002">
        <f t="shared" si="894"/>
        <v>0</v>
      </c>
      <c r="KL1002">
        <f t="shared" si="895"/>
        <v>0.01</v>
      </c>
      <c r="KM1002" s="5">
        <f t="shared" si="896"/>
        <v>0.05</v>
      </c>
      <c r="KN1002">
        <f t="shared" si="897"/>
        <v>0</v>
      </c>
      <c r="KO1002">
        <f t="shared" si="897"/>
        <v>0</v>
      </c>
      <c r="KP1002">
        <f t="shared" si="898"/>
        <v>1.4999999999999999E-2</v>
      </c>
      <c r="KQ1002">
        <f t="shared" si="899"/>
        <v>7.4999999999999997E-3</v>
      </c>
      <c r="KR1002" s="6">
        <f t="shared" si="900"/>
        <v>1.6666666666666666E-2</v>
      </c>
      <c r="KS1002">
        <f t="shared" si="901"/>
        <v>0.04</v>
      </c>
      <c r="KT1002">
        <f t="shared" si="902"/>
        <v>2.2499999999999999E-2</v>
      </c>
      <c r="KU1002">
        <f t="shared" si="903"/>
        <v>0.03</v>
      </c>
      <c r="KV1002">
        <f t="shared" si="904"/>
        <v>1.2500000000000001E-2</v>
      </c>
      <c r="KW1002">
        <f t="shared" si="905"/>
        <v>0.01</v>
      </c>
      <c r="KX1002">
        <f t="shared" si="906"/>
        <v>0</v>
      </c>
      <c r="KY1002">
        <f t="shared" si="907"/>
        <v>0.03</v>
      </c>
      <c r="KZ1002">
        <f t="shared" si="908"/>
        <v>0.03</v>
      </c>
      <c r="LA1002">
        <f t="shared" si="909"/>
        <v>1</v>
      </c>
      <c r="LB1002">
        <f t="shared" si="909"/>
        <v>0</v>
      </c>
      <c r="LC1002">
        <f t="shared" si="910"/>
        <v>0.1</v>
      </c>
      <c r="LE1002" t="str">
        <f t="shared" si="916"/>
        <v>Tchad</v>
      </c>
      <c r="LF1002">
        <f t="shared" si="911"/>
        <v>0.45499999999999996</v>
      </c>
      <c r="LG1002" s="6">
        <f t="shared" si="912"/>
        <v>0.33833333333333332</v>
      </c>
      <c r="LH1002">
        <f t="shared" si="913"/>
        <v>0.85000000000000009</v>
      </c>
      <c r="LI1002" s="6">
        <f t="shared" si="914"/>
        <v>0.57666666666666666</v>
      </c>
      <c r="LJ1002">
        <f t="shared" si="915"/>
        <v>1</v>
      </c>
    </row>
    <row r="1003" spans="1:322" x14ac:dyDescent="0.35">
      <c r="A1003" s="8">
        <v>44852</v>
      </c>
      <c r="B1003" t="s">
        <v>5334</v>
      </c>
      <c r="D1003" s="27" t="s">
        <v>321</v>
      </c>
      <c r="E1003" s="27" t="s">
        <v>262</v>
      </c>
      <c r="F1003" s="27">
        <v>21</v>
      </c>
      <c r="G1003" s="27" t="s">
        <v>258</v>
      </c>
      <c r="H1003" s="27" t="s">
        <v>322</v>
      </c>
      <c r="I1003" s="27" t="s">
        <v>207</v>
      </c>
      <c r="J1003" s="27" t="s">
        <v>1361</v>
      </c>
      <c r="K1003" s="28">
        <v>44561</v>
      </c>
      <c r="L1003" s="28">
        <v>44561</v>
      </c>
      <c r="M1003" s="28">
        <v>44574</v>
      </c>
      <c r="N1003" s="27" t="s">
        <v>261</v>
      </c>
      <c r="O1003" s="27" t="s">
        <v>261</v>
      </c>
      <c r="P1003" s="27" t="s">
        <v>261</v>
      </c>
      <c r="Q1003" s="27" t="s">
        <v>324</v>
      </c>
      <c r="R1003" s="28">
        <v>44581</v>
      </c>
      <c r="S1003" s="28">
        <v>44581</v>
      </c>
      <c r="T1003" s="27" t="s">
        <v>263</v>
      </c>
      <c r="U1003" s="27" t="s">
        <v>261</v>
      </c>
      <c r="V1003" s="28" t="s">
        <v>262</v>
      </c>
      <c r="W1003" s="27" t="s">
        <v>261</v>
      </c>
      <c r="X1003" s="28" t="s">
        <v>262</v>
      </c>
      <c r="Y1003" s="27" t="s">
        <v>263</v>
      </c>
      <c r="Z1003" s="28">
        <v>44662</v>
      </c>
      <c r="AA1003" s="27" t="s">
        <v>264</v>
      </c>
      <c r="AB1003" s="27" t="s">
        <v>265</v>
      </c>
      <c r="AC1003" s="27" t="s">
        <v>5335</v>
      </c>
      <c r="AD1003" s="27" t="s">
        <v>612</v>
      </c>
      <c r="AE1003" s="27" t="s">
        <v>326</v>
      </c>
      <c r="AF1003" s="27" t="s">
        <v>474</v>
      </c>
      <c r="AG1003" s="29">
        <v>786000</v>
      </c>
      <c r="AH1003" s="27" t="s">
        <v>261</v>
      </c>
      <c r="AI1003" s="27" t="s">
        <v>262</v>
      </c>
      <c r="AJ1003" s="28" t="s">
        <v>262</v>
      </c>
      <c r="AK1003" s="27" t="s">
        <v>262</v>
      </c>
      <c r="AL1003" s="27" t="s">
        <v>262</v>
      </c>
      <c r="AM1003" s="27" t="s">
        <v>262</v>
      </c>
      <c r="AN1003" s="27" t="s">
        <v>262</v>
      </c>
      <c r="AO1003" s="27" t="s">
        <v>261</v>
      </c>
      <c r="AP1003" s="27" t="s">
        <v>261</v>
      </c>
      <c r="AQ1003" s="28" t="s">
        <v>262</v>
      </c>
      <c r="AR1003" s="27" t="s">
        <v>261</v>
      </c>
      <c r="AS1003" s="28" t="s">
        <v>262</v>
      </c>
      <c r="AT1003" s="27" t="s">
        <v>261</v>
      </c>
      <c r="AU1003" s="28" t="s">
        <v>262</v>
      </c>
      <c r="AV1003" s="27" t="s">
        <v>261</v>
      </c>
      <c r="AW1003" s="28" t="s">
        <v>262</v>
      </c>
      <c r="AX1003" s="27" t="s">
        <v>261</v>
      </c>
      <c r="AY1003" s="28" t="s">
        <v>262</v>
      </c>
      <c r="AZ1003" s="27" t="s">
        <v>262</v>
      </c>
      <c r="BA1003" s="27" t="s">
        <v>262</v>
      </c>
      <c r="BB1003" s="27" t="s">
        <v>261</v>
      </c>
      <c r="BC1003" s="28" t="s">
        <v>262</v>
      </c>
      <c r="BD1003" s="27" t="s">
        <v>261</v>
      </c>
      <c r="BE1003" s="30" t="s">
        <v>262</v>
      </c>
      <c r="BF1003" t="s">
        <v>1363</v>
      </c>
      <c r="BG1003" s="9" t="s">
        <v>207</v>
      </c>
      <c r="BH1003" t="s">
        <v>208</v>
      </c>
      <c r="BI1003" t="s">
        <v>440</v>
      </c>
      <c r="BJ1003" t="s">
        <v>210</v>
      </c>
      <c r="BK1003" t="s">
        <v>211</v>
      </c>
      <c r="BL1003" t="s">
        <v>212</v>
      </c>
      <c r="BM1003" t="s">
        <v>3190</v>
      </c>
      <c r="BN1003" t="s">
        <v>214</v>
      </c>
      <c r="BO1003" t="s">
        <v>348</v>
      </c>
      <c r="BP1003" t="s">
        <v>219</v>
      </c>
      <c r="BQ1003" t="s">
        <v>216</v>
      </c>
      <c r="BR1003" t="s">
        <v>1822</v>
      </c>
      <c r="BU1003" t="s">
        <v>1822</v>
      </c>
      <c r="BV1003" t="s">
        <v>214</v>
      </c>
      <c r="CC1003" t="s">
        <v>214</v>
      </c>
      <c r="CG1003" t="s">
        <v>214</v>
      </c>
      <c r="CH1003" t="s">
        <v>1404</v>
      </c>
      <c r="CI1003" t="s">
        <v>333</v>
      </c>
      <c r="CJ1003" t="s">
        <v>5214</v>
      </c>
      <c r="CK1003" t="s">
        <v>333</v>
      </c>
      <c r="CL1003" t="s">
        <v>282</v>
      </c>
      <c r="CN1003" t="s">
        <v>283</v>
      </c>
      <c r="CP1003" t="s">
        <v>307</v>
      </c>
      <c r="CQ1003" t="s">
        <v>307</v>
      </c>
      <c r="CR1003" t="s">
        <v>244</v>
      </c>
      <c r="CS1003" t="s">
        <v>244</v>
      </c>
      <c r="CT1003" t="s">
        <v>219</v>
      </c>
      <c r="CU1003" t="s">
        <v>219</v>
      </c>
      <c r="CV1003" t="s">
        <v>227</v>
      </c>
      <c r="CW1003" t="s">
        <v>227</v>
      </c>
      <c r="CX1003" t="s">
        <v>287</v>
      </c>
      <c r="CY1003" t="s">
        <v>353</v>
      </c>
      <c r="CZ1003" t="s">
        <v>219</v>
      </c>
      <c r="DA1003" t="s">
        <v>219</v>
      </c>
      <c r="DB1003" t="s">
        <v>357</v>
      </c>
      <c r="DC1003" t="s">
        <v>357</v>
      </c>
      <c r="DD1003" t="s">
        <v>219</v>
      </c>
      <c r="DG1003" t="s">
        <v>357</v>
      </c>
      <c r="DI1003" t="s">
        <v>782</v>
      </c>
      <c r="DK1003" t="s">
        <v>233</v>
      </c>
      <c r="DL1003" t="s">
        <v>233</v>
      </c>
      <c r="DM1003" t="s">
        <v>219</v>
      </c>
      <c r="DN1003" t="s">
        <v>219</v>
      </c>
      <c r="DO1003" t="s">
        <v>288</v>
      </c>
      <c r="DP1003" t="s">
        <v>869</v>
      </c>
      <c r="DR1003" t="s">
        <v>235</v>
      </c>
      <c r="DT1003" t="s">
        <v>219</v>
      </c>
      <c r="DU1003" t="s">
        <v>219</v>
      </c>
      <c r="DX1003" t="s">
        <v>233</v>
      </c>
      <c r="DY1003" t="s">
        <v>233</v>
      </c>
      <c r="DZ1003" t="s">
        <v>400</v>
      </c>
      <c r="EA1003" t="s">
        <v>242</v>
      </c>
      <c r="EB1003" t="s">
        <v>242</v>
      </c>
      <c r="EC1003" t="s">
        <v>233</v>
      </c>
      <c r="ED1003" t="s">
        <v>233</v>
      </c>
      <c r="EE1003" t="s">
        <v>214</v>
      </c>
      <c r="EF1003" t="s">
        <v>214</v>
      </c>
      <c r="EG1003" t="s">
        <v>219</v>
      </c>
      <c r="EH1003" t="s">
        <v>5336</v>
      </c>
      <c r="EI1003" t="s">
        <v>219</v>
      </c>
      <c r="EJ1003" t="s">
        <v>5336</v>
      </c>
      <c r="EK1003" t="s">
        <v>372</v>
      </c>
      <c r="EL1003" t="s">
        <v>372</v>
      </c>
      <c r="EM1003" t="s">
        <v>401</v>
      </c>
      <c r="EN1003" t="s">
        <v>401</v>
      </c>
      <c r="EO1003" t="s">
        <v>401</v>
      </c>
      <c r="EP1003" t="s">
        <v>401</v>
      </c>
      <c r="EQ1003" t="s">
        <v>214</v>
      </c>
      <c r="ER1003" t="s">
        <v>214</v>
      </c>
      <c r="ES1003" t="s">
        <v>233</v>
      </c>
      <c r="ET1003" t="s">
        <v>233</v>
      </c>
      <c r="EU1003" t="s">
        <v>242</v>
      </c>
      <c r="EV1003" t="s">
        <v>242</v>
      </c>
      <c r="EW1003" t="s">
        <v>310</v>
      </c>
      <c r="EX1003" t="s">
        <v>310</v>
      </c>
      <c r="EY1003" t="s">
        <v>233</v>
      </c>
      <c r="EZ1003" t="s">
        <v>677</v>
      </c>
      <c r="FA1003" t="s">
        <v>241</v>
      </c>
      <c r="FB1003" t="s">
        <v>233</v>
      </c>
      <c r="FC1003" t="s">
        <v>233</v>
      </c>
      <c r="FD1003" t="s">
        <v>233</v>
      </c>
      <c r="FE1003" t="s">
        <v>286</v>
      </c>
      <c r="FF1003" t="s">
        <v>286</v>
      </c>
      <c r="FG1003" t="s">
        <v>242</v>
      </c>
      <c r="FH1003" t="s">
        <v>242</v>
      </c>
      <c r="FI1003" t="s">
        <v>214</v>
      </c>
      <c r="FJ1003" t="s">
        <v>214</v>
      </c>
      <c r="FK1003" t="s">
        <v>214</v>
      </c>
      <c r="FL1003" t="s">
        <v>214</v>
      </c>
      <c r="FM1003" t="s">
        <v>245</v>
      </c>
      <c r="FN1003" t="s">
        <v>245</v>
      </c>
      <c r="FO1003" t="s">
        <v>219</v>
      </c>
      <c r="FP1003" t="s">
        <v>219</v>
      </c>
      <c r="FQ1003" t="s">
        <v>241</v>
      </c>
      <c r="FR1003" t="s">
        <v>241</v>
      </c>
      <c r="FS1003" t="s">
        <v>241</v>
      </c>
      <c r="FT1003" t="s">
        <v>241</v>
      </c>
      <c r="FU1003" t="s">
        <v>219</v>
      </c>
      <c r="FV1003" t="s">
        <v>241</v>
      </c>
      <c r="FW1003" t="s">
        <v>241</v>
      </c>
      <c r="FX1003" t="s">
        <v>241</v>
      </c>
      <c r="FY1003" t="s">
        <v>241</v>
      </c>
      <c r="FZ1003" t="s">
        <v>313</v>
      </c>
      <c r="GA1003" t="s">
        <v>248</v>
      </c>
      <c r="GB1003" t="s">
        <v>227</v>
      </c>
      <c r="GC1003" t="s">
        <v>227</v>
      </c>
      <c r="GD1003" t="s">
        <v>293</v>
      </c>
      <c r="GE1003" t="s">
        <v>241</v>
      </c>
      <c r="GF1003" t="s">
        <v>293</v>
      </c>
      <c r="GG1003" t="s">
        <v>244</v>
      </c>
      <c r="GH1003" t="s">
        <v>241</v>
      </c>
      <c r="GI1003" t="s">
        <v>227</v>
      </c>
      <c r="GJ1003" t="s">
        <v>227</v>
      </c>
      <c r="GK1003" t="s">
        <v>227</v>
      </c>
      <c r="GL1003" t="s">
        <v>227</v>
      </c>
      <c r="GM1003" t="s">
        <v>227</v>
      </c>
      <c r="GN1003" t="s">
        <v>219</v>
      </c>
      <c r="GO1003" t="s">
        <v>219</v>
      </c>
      <c r="GP1003" t="s">
        <v>294</v>
      </c>
      <c r="GQ1003" t="s">
        <v>295</v>
      </c>
      <c r="GR1003" t="s">
        <v>294</v>
      </c>
      <c r="GS1003" t="s">
        <v>214</v>
      </c>
      <c r="GT1003" t="s">
        <v>241</v>
      </c>
      <c r="GU1003" t="s">
        <v>402</v>
      </c>
      <c r="GV1003" t="s">
        <v>241</v>
      </c>
      <c r="GW1003" t="s">
        <v>297</v>
      </c>
      <c r="GX1003" t="s">
        <v>253</v>
      </c>
      <c r="GY1003" t="s">
        <v>314</v>
      </c>
      <c r="GZ1003" t="s">
        <v>241</v>
      </c>
      <c r="HA1003" t="s">
        <v>298</v>
      </c>
      <c r="HB1003" t="s">
        <v>241</v>
      </c>
      <c r="HC1003" t="s">
        <v>315</v>
      </c>
      <c r="HD1003" t="s">
        <v>316</v>
      </c>
      <c r="HE1003" t="s">
        <v>343</v>
      </c>
      <c r="HF1003" t="s">
        <v>261</v>
      </c>
      <c r="HG1003" t="s">
        <v>362</v>
      </c>
      <c r="HH1003" t="s">
        <v>261</v>
      </c>
      <c r="HI1003" t="s">
        <v>241</v>
      </c>
      <c r="HJ1003" t="s">
        <v>219</v>
      </c>
      <c r="HK1003" t="s">
        <v>241</v>
      </c>
      <c r="HL1003" s="12"/>
      <c r="HM1003">
        <v>0.75</v>
      </c>
      <c r="HN1003">
        <v>0.75</v>
      </c>
      <c r="HO1003">
        <v>0</v>
      </c>
      <c r="HP1003">
        <v>1</v>
      </c>
      <c r="HQ1003">
        <v>0.5</v>
      </c>
      <c r="HR1003">
        <v>0.25</v>
      </c>
      <c r="HS1003">
        <v>0</v>
      </c>
      <c r="HT1003">
        <v>1</v>
      </c>
      <c r="HU1003">
        <v>1</v>
      </c>
      <c r="HV1003">
        <v>0.25</v>
      </c>
      <c r="HW1003">
        <v>0.75</v>
      </c>
      <c r="HX1003">
        <v>0.25</v>
      </c>
      <c r="HY1003">
        <v>0</v>
      </c>
      <c r="HZ1003">
        <v>0</v>
      </c>
      <c r="IA1003" s="4">
        <v>1</v>
      </c>
      <c r="IB1003">
        <v>0.25</v>
      </c>
      <c r="IC1003">
        <v>0.75</v>
      </c>
      <c r="ID1003">
        <v>0.25</v>
      </c>
      <c r="IE1003">
        <v>0.25</v>
      </c>
      <c r="IG1003">
        <v>0.75</v>
      </c>
      <c r="IH1003">
        <v>0.75</v>
      </c>
      <c r="II1003">
        <v>0.75</v>
      </c>
      <c r="IJ1003">
        <v>0.25</v>
      </c>
      <c r="IK1003">
        <v>1</v>
      </c>
      <c r="IL1003">
        <v>1</v>
      </c>
      <c r="IM1003">
        <v>0.75</v>
      </c>
      <c r="IN1003">
        <v>1</v>
      </c>
      <c r="IO1003">
        <v>1</v>
      </c>
      <c r="IQ1003">
        <v>1</v>
      </c>
      <c r="IS1003">
        <f t="shared" si="862"/>
        <v>0.11249999999999999</v>
      </c>
      <c r="IT1003">
        <f t="shared" si="863"/>
        <v>0.09</v>
      </c>
      <c r="IU1003">
        <f t="shared" si="864"/>
        <v>0</v>
      </c>
      <c r="IV1003">
        <f t="shared" si="865"/>
        <v>0.1</v>
      </c>
      <c r="IW1003">
        <f t="shared" si="866"/>
        <v>0.04</v>
      </c>
      <c r="IX1003">
        <f t="shared" si="867"/>
        <v>3.2500000000000001E-2</v>
      </c>
      <c r="IY1003">
        <f t="shared" si="868"/>
        <v>0</v>
      </c>
      <c r="IZ1003">
        <f t="shared" si="869"/>
        <v>0.11</v>
      </c>
      <c r="JA1003">
        <f t="shared" si="870"/>
        <v>0.13</v>
      </c>
      <c r="JB1003">
        <f t="shared" si="871"/>
        <v>2.5000000000000001E-2</v>
      </c>
      <c r="JC1003">
        <f t="shared" si="872"/>
        <v>0.09</v>
      </c>
      <c r="JD1003">
        <f t="shared" si="873"/>
        <v>2.75E-2</v>
      </c>
      <c r="JE1003">
        <f t="shared" si="874"/>
        <v>0</v>
      </c>
      <c r="JF1003">
        <f t="shared" si="875"/>
        <v>0</v>
      </c>
      <c r="JG1003" s="5">
        <f t="shared" si="876"/>
        <v>0.05</v>
      </c>
      <c r="JH1003">
        <f t="shared" si="877"/>
        <v>0</v>
      </c>
      <c r="JI1003">
        <f t="shared" si="877"/>
        <v>0</v>
      </c>
      <c r="JJ1003">
        <f t="shared" si="878"/>
        <v>0.05</v>
      </c>
      <c r="JK1003">
        <f t="shared" si="879"/>
        <v>3.7499999999999999E-2</v>
      </c>
      <c r="JL1003" s="6">
        <f t="shared" si="880"/>
        <v>2.3333333333333334E-2</v>
      </c>
      <c r="JM1003">
        <f t="shared" si="881"/>
        <v>0.09</v>
      </c>
      <c r="JN1003">
        <f t="shared" si="882"/>
        <v>3.7500000000000006E-2</v>
      </c>
      <c r="JO1003">
        <f t="shared" si="883"/>
        <v>0.11249999999999999</v>
      </c>
      <c r="JP1003">
        <f t="shared" si="884"/>
        <v>2.5000000000000001E-2</v>
      </c>
      <c r="JQ1003">
        <f t="shared" si="885"/>
        <v>0.12</v>
      </c>
      <c r="JR1003">
        <f t="shared" si="886"/>
        <v>0.11</v>
      </c>
      <c r="JS1003">
        <f t="shared" si="887"/>
        <v>7.5000000000000011E-2</v>
      </c>
      <c r="JT1003">
        <f t="shared" si="887"/>
        <v>0.1</v>
      </c>
      <c r="JU1003">
        <f t="shared" si="888"/>
        <v>1</v>
      </c>
      <c r="JV1003">
        <f t="shared" si="888"/>
        <v>0</v>
      </c>
      <c r="JW1003">
        <f t="shared" si="889"/>
        <v>0.15</v>
      </c>
      <c r="JY1003">
        <f t="shared" si="890"/>
        <v>3.7500000000000006E-2</v>
      </c>
      <c r="JZ1003">
        <f t="shared" si="891"/>
        <v>0.06</v>
      </c>
      <c r="KA1003">
        <f t="shared" si="892"/>
        <v>0</v>
      </c>
      <c r="KB1003">
        <f t="shared" si="892"/>
        <v>0.02</v>
      </c>
      <c r="KC1003">
        <f t="shared" si="893"/>
        <v>0.02</v>
      </c>
      <c r="KD1003">
        <f t="shared" si="918"/>
        <v>7.4999999999999997E-3</v>
      </c>
      <c r="KE1003">
        <f t="shared" si="918"/>
        <v>0</v>
      </c>
      <c r="KF1003">
        <f t="shared" si="918"/>
        <v>0.03</v>
      </c>
      <c r="KG1003">
        <f t="shared" si="917"/>
        <v>0.03</v>
      </c>
      <c r="KH1003">
        <f t="shared" si="917"/>
        <v>7.4999999999999997E-3</v>
      </c>
      <c r="KI1003">
        <f t="shared" si="917"/>
        <v>2.2499999999999999E-2</v>
      </c>
      <c r="KJ1003">
        <f t="shared" si="917"/>
        <v>7.4999999999999997E-3</v>
      </c>
      <c r="KK1003">
        <f t="shared" si="894"/>
        <v>0</v>
      </c>
      <c r="KL1003">
        <f t="shared" si="895"/>
        <v>0</v>
      </c>
      <c r="KM1003" s="5">
        <f t="shared" si="896"/>
        <v>0.05</v>
      </c>
      <c r="KN1003">
        <f t="shared" si="897"/>
        <v>0</v>
      </c>
      <c r="KO1003">
        <f t="shared" si="897"/>
        <v>0</v>
      </c>
      <c r="KP1003">
        <f t="shared" si="898"/>
        <v>1.4999999999999999E-2</v>
      </c>
      <c r="KQ1003">
        <f t="shared" si="899"/>
        <v>7.4999999999999997E-3</v>
      </c>
      <c r="KR1003" s="6">
        <f t="shared" si="900"/>
        <v>1.1666666666666667E-2</v>
      </c>
      <c r="KS1003">
        <f t="shared" si="901"/>
        <v>0.03</v>
      </c>
      <c r="KT1003">
        <f t="shared" si="902"/>
        <v>2.2499999999999999E-2</v>
      </c>
      <c r="KU1003">
        <f t="shared" si="903"/>
        <v>0.03</v>
      </c>
      <c r="KV1003">
        <f t="shared" si="904"/>
        <v>1.2500000000000001E-2</v>
      </c>
      <c r="KW1003">
        <f t="shared" si="905"/>
        <v>0.01</v>
      </c>
      <c r="KX1003">
        <f t="shared" si="906"/>
        <v>0</v>
      </c>
      <c r="KY1003">
        <f t="shared" si="907"/>
        <v>0.03</v>
      </c>
      <c r="KZ1003">
        <f t="shared" si="908"/>
        <v>0.03</v>
      </c>
      <c r="LA1003">
        <f t="shared" si="909"/>
        <v>1</v>
      </c>
      <c r="LB1003">
        <f t="shared" si="909"/>
        <v>0</v>
      </c>
      <c r="LC1003">
        <f t="shared" si="910"/>
        <v>0.1</v>
      </c>
      <c r="LE1003" t="str">
        <f t="shared" si="916"/>
        <v>Tchad</v>
      </c>
      <c r="LF1003">
        <f t="shared" si="911"/>
        <v>0.61499999999999999</v>
      </c>
      <c r="LG1003" s="6">
        <f t="shared" si="912"/>
        <v>0.30333333333333329</v>
      </c>
      <c r="LH1003">
        <f t="shared" si="913"/>
        <v>0.82000000000000006</v>
      </c>
      <c r="LI1003" s="6">
        <f t="shared" si="914"/>
        <v>0.59166666666666667</v>
      </c>
      <c r="LJ1003">
        <f t="shared" si="915"/>
        <v>1</v>
      </c>
    </row>
    <row r="1004" spans="1:322" x14ac:dyDescent="0.35">
      <c r="A1004" s="8">
        <v>44852</v>
      </c>
      <c r="B1004" t="s">
        <v>5337</v>
      </c>
      <c r="D1004" s="24" t="s">
        <v>321</v>
      </c>
      <c r="E1004" s="24" t="s">
        <v>262</v>
      </c>
      <c r="F1004" s="24">
        <v>26</v>
      </c>
      <c r="G1004" s="24" t="s">
        <v>258</v>
      </c>
      <c r="H1004" s="24" t="s">
        <v>322</v>
      </c>
      <c r="I1004" s="24" t="s">
        <v>207</v>
      </c>
      <c r="J1004" s="24" t="s">
        <v>1361</v>
      </c>
      <c r="K1004" s="25">
        <v>44561</v>
      </c>
      <c r="L1004" s="25">
        <v>44561</v>
      </c>
      <c r="M1004" s="25">
        <v>44574</v>
      </c>
      <c r="N1004" s="24" t="s">
        <v>261</v>
      </c>
      <c r="O1004" s="24" t="s">
        <v>261</v>
      </c>
      <c r="P1004" s="24" t="s">
        <v>261</v>
      </c>
      <c r="Q1004" s="24" t="s">
        <v>324</v>
      </c>
      <c r="R1004" s="25">
        <v>44581</v>
      </c>
      <c r="S1004" s="25">
        <v>44581</v>
      </c>
      <c r="T1004" s="24" t="s">
        <v>263</v>
      </c>
      <c r="U1004" s="24" t="s">
        <v>261</v>
      </c>
      <c r="V1004" s="25" t="s">
        <v>262</v>
      </c>
      <c r="W1004" s="24" t="s">
        <v>261</v>
      </c>
      <c r="X1004" s="25" t="s">
        <v>262</v>
      </c>
      <c r="Y1004" s="24" t="s">
        <v>263</v>
      </c>
      <c r="Z1004" s="25">
        <v>44666</v>
      </c>
      <c r="AA1004" s="24" t="s">
        <v>264</v>
      </c>
      <c r="AB1004" s="24" t="s">
        <v>265</v>
      </c>
      <c r="AC1004" s="24" t="s">
        <v>1819</v>
      </c>
      <c r="AD1004" s="24" t="s">
        <v>612</v>
      </c>
      <c r="AE1004" s="24" t="s">
        <v>326</v>
      </c>
      <c r="AF1004" s="24" t="s">
        <v>474</v>
      </c>
      <c r="AG1004" s="31">
        <v>786000</v>
      </c>
      <c r="AH1004" s="24" t="s">
        <v>261</v>
      </c>
      <c r="AI1004" s="24" t="s">
        <v>262</v>
      </c>
      <c r="AJ1004" s="25" t="s">
        <v>262</v>
      </c>
      <c r="AK1004" s="24" t="s">
        <v>262</v>
      </c>
      <c r="AL1004" s="24" t="s">
        <v>262</v>
      </c>
      <c r="AM1004" s="24" t="s">
        <v>262</v>
      </c>
      <c r="AN1004" s="24" t="s">
        <v>262</v>
      </c>
      <c r="AO1004" s="24" t="s">
        <v>261</v>
      </c>
      <c r="AP1004" s="24" t="s">
        <v>261</v>
      </c>
      <c r="AQ1004" s="25" t="s">
        <v>262</v>
      </c>
      <c r="AR1004" s="24" t="s">
        <v>261</v>
      </c>
      <c r="AS1004" s="25" t="s">
        <v>262</v>
      </c>
      <c r="AT1004" s="24" t="s">
        <v>261</v>
      </c>
      <c r="AU1004" s="25" t="s">
        <v>262</v>
      </c>
      <c r="AV1004" s="24" t="s">
        <v>261</v>
      </c>
      <c r="AW1004" s="25" t="s">
        <v>262</v>
      </c>
      <c r="AX1004" s="24" t="s">
        <v>261</v>
      </c>
      <c r="AY1004" s="25" t="s">
        <v>262</v>
      </c>
      <c r="AZ1004" s="27" t="s">
        <v>262</v>
      </c>
      <c r="BA1004" s="27" t="s">
        <v>262</v>
      </c>
      <c r="BB1004" s="24" t="s">
        <v>261</v>
      </c>
      <c r="BC1004" s="25" t="s">
        <v>262</v>
      </c>
      <c r="BD1004" s="24" t="s">
        <v>261</v>
      </c>
      <c r="BE1004" s="26" t="s">
        <v>262</v>
      </c>
      <c r="BF1004" t="s">
        <v>1363</v>
      </c>
      <c r="BG1004" s="9" t="s">
        <v>207</v>
      </c>
      <c r="BH1004" t="s">
        <v>208</v>
      </c>
      <c r="BI1004" t="s">
        <v>529</v>
      </c>
      <c r="BJ1004" t="s">
        <v>210</v>
      </c>
      <c r="BK1004" t="s">
        <v>211</v>
      </c>
      <c r="BL1004" t="s">
        <v>212</v>
      </c>
      <c r="BM1004" t="s">
        <v>3190</v>
      </c>
      <c r="BN1004" t="s">
        <v>214</v>
      </c>
      <c r="BO1004" t="s">
        <v>215</v>
      </c>
      <c r="BP1004" t="s">
        <v>219</v>
      </c>
      <c r="BQ1004" t="s">
        <v>216</v>
      </c>
      <c r="BR1004" t="s">
        <v>1822</v>
      </c>
      <c r="BU1004" t="s">
        <v>1822</v>
      </c>
      <c r="BV1004" t="s">
        <v>214</v>
      </c>
      <c r="CC1004" t="s">
        <v>214</v>
      </c>
      <c r="CG1004" t="s">
        <v>219</v>
      </c>
      <c r="CI1004" t="s">
        <v>333</v>
      </c>
      <c r="CJ1004" t="s">
        <v>3207</v>
      </c>
      <c r="CK1004" t="s">
        <v>333</v>
      </c>
      <c r="CL1004" t="s">
        <v>422</v>
      </c>
      <c r="CN1004" t="s">
        <v>283</v>
      </c>
      <c r="CP1004" t="s">
        <v>307</v>
      </c>
      <c r="CQ1004" t="s">
        <v>307</v>
      </c>
      <c r="CR1004" t="s">
        <v>227</v>
      </c>
      <c r="CS1004" t="s">
        <v>227</v>
      </c>
      <c r="CT1004" t="s">
        <v>219</v>
      </c>
      <c r="CU1004" t="s">
        <v>219</v>
      </c>
      <c r="CV1004" t="s">
        <v>227</v>
      </c>
      <c r="CW1004" t="s">
        <v>227</v>
      </c>
      <c r="CX1004" t="s">
        <v>353</v>
      </c>
      <c r="CY1004" t="s">
        <v>287</v>
      </c>
      <c r="CZ1004" t="s">
        <v>219</v>
      </c>
      <c r="DA1004" t="s">
        <v>219</v>
      </c>
      <c r="DB1004" t="s">
        <v>398</v>
      </c>
      <c r="DC1004" t="s">
        <v>398</v>
      </c>
      <c r="DD1004" t="s">
        <v>219</v>
      </c>
      <c r="DG1004" t="s">
        <v>357</v>
      </c>
      <c r="DI1004" t="s">
        <v>782</v>
      </c>
      <c r="DK1004" t="s">
        <v>233</v>
      </c>
      <c r="DL1004" t="s">
        <v>233</v>
      </c>
      <c r="DM1004" t="s">
        <v>219</v>
      </c>
      <c r="DN1004" t="s">
        <v>219</v>
      </c>
      <c r="DO1004" t="s">
        <v>288</v>
      </c>
      <c r="DP1004" t="s">
        <v>235</v>
      </c>
      <c r="DR1004" t="s">
        <v>235</v>
      </c>
      <c r="DT1004" t="s">
        <v>219</v>
      </c>
      <c r="DU1004" t="s">
        <v>219</v>
      </c>
      <c r="DX1004" t="s">
        <v>233</v>
      </c>
      <c r="DY1004" t="s">
        <v>233</v>
      </c>
      <c r="DZ1004" t="s">
        <v>400</v>
      </c>
      <c r="EA1004" t="s">
        <v>242</v>
      </c>
      <c r="EB1004" t="s">
        <v>242</v>
      </c>
      <c r="EC1004" t="s">
        <v>233</v>
      </c>
      <c r="ED1004" t="s">
        <v>233</v>
      </c>
      <c r="EE1004" t="s">
        <v>214</v>
      </c>
      <c r="EF1004" t="s">
        <v>214</v>
      </c>
      <c r="EG1004" t="s">
        <v>219</v>
      </c>
      <c r="EH1004" t="s">
        <v>5330</v>
      </c>
      <c r="EI1004" t="s">
        <v>219</v>
      </c>
      <c r="EJ1004" t="s">
        <v>5338</v>
      </c>
      <c r="EK1004" t="s">
        <v>233</v>
      </c>
      <c r="EL1004" t="s">
        <v>233</v>
      </c>
      <c r="EM1004" t="s">
        <v>401</v>
      </c>
      <c r="EN1004" t="s">
        <v>401</v>
      </c>
      <c r="EO1004" t="s">
        <v>401</v>
      </c>
      <c r="EP1004" t="s">
        <v>401</v>
      </c>
      <c r="EQ1004" t="s">
        <v>214</v>
      </c>
      <c r="ER1004" t="s">
        <v>214</v>
      </c>
      <c r="ES1004" t="s">
        <v>233</v>
      </c>
      <c r="ET1004" t="s">
        <v>242</v>
      </c>
      <c r="EU1004" t="s">
        <v>242</v>
      </c>
      <c r="EV1004" t="s">
        <v>242</v>
      </c>
      <c r="EW1004" t="s">
        <v>563</v>
      </c>
      <c r="EX1004" t="s">
        <v>563</v>
      </c>
      <c r="EY1004" t="s">
        <v>237</v>
      </c>
      <c r="EZ1004" t="s">
        <v>241</v>
      </c>
      <c r="FA1004" t="s">
        <v>241</v>
      </c>
      <c r="FB1004" t="s">
        <v>237</v>
      </c>
      <c r="FC1004" t="s">
        <v>237</v>
      </c>
      <c r="FD1004" t="s">
        <v>242</v>
      </c>
      <c r="FE1004" t="s">
        <v>226</v>
      </c>
      <c r="FF1004" t="s">
        <v>226</v>
      </c>
      <c r="FG1004" t="s">
        <v>242</v>
      </c>
      <c r="FH1004" t="s">
        <v>242</v>
      </c>
      <c r="FI1004" t="s">
        <v>214</v>
      </c>
      <c r="FJ1004" t="s">
        <v>214</v>
      </c>
      <c r="FK1004" t="s">
        <v>214</v>
      </c>
      <c r="FL1004" t="s">
        <v>214</v>
      </c>
      <c r="FM1004" t="s">
        <v>245</v>
      </c>
      <c r="FN1004" t="s">
        <v>245</v>
      </c>
      <c r="FO1004" t="s">
        <v>219</v>
      </c>
      <c r="FP1004" t="s">
        <v>219</v>
      </c>
      <c r="FQ1004" t="s">
        <v>241</v>
      </c>
      <c r="FR1004" t="s">
        <v>241</v>
      </c>
      <c r="FS1004" t="s">
        <v>241</v>
      </c>
      <c r="FT1004" t="s">
        <v>241</v>
      </c>
      <c r="FU1004" t="s">
        <v>219</v>
      </c>
      <c r="FV1004" t="s">
        <v>241</v>
      </c>
      <c r="FW1004" t="s">
        <v>241</v>
      </c>
      <c r="FX1004" t="s">
        <v>241</v>
      </c>
      <c r="FY1004" t="s">
        <v>241</v>
      </c>
      <c r="FZ1004" t="s">
        <v>313</v>
      </c>
      <c r="GA1004" t="s">
        <v>341</v>
      </c>
      <c r="GB1004" t="s">
        <v>244</v>
      </c>
      <c r="GC1004" t="s">
        <v>244</v>
      </c>
      <c r="GD1004" t="s">
        <v>293</v>
      </c>
      <c r="GE1004" t="s">
        <v>241</v>
      </c>
      <c r="GF1004" t="s">
        <v>293</v>
      </c>
      <c r="GG1004" t="s">
        <v>244</v>
      </c>
      <c r="GH1004" t="s">
        <v>241</v>
      </c>
      <c r="GI1004" t="s">
        <v>227</v>
      </c>
      <c r="GJ1004" t="s">
        <v>227</v>
      </c>
      <c r="GK1004" t="s">
        <v>227</v>
      </c>
      <c r="GL1004" t="s">
        <v>227</v>
      </c>
      <c r="GM1004" t="s">
        <v>227</v>
      </c>
      <c r="GN1004" t="s">
        <v>219</v>
      </c>
      <c r="GO1004" t="s">
        <v>219</v>
      </c>
      <c r="GP1004" t="s">
        <v>294</v>
      </c>
      <c r="GQ1004" t="s">
        <v>295</v>
      </c>
      <c r="GR1004" t="s">
        <v>295</v>
      </c>
      <c r="GS1004" t="s">
        <v>214</v>
      </c>
      <c r="GT1004" t="s">
        <v>241</v>
      </c>
      <c r="GU1004" t="s">
        <v>214</v>
      </c>
      <c r="GV1004" t="s">
        <v>241</v>
      </c>
      <c r="GW1004" t="s">
        <v>297</v>
      </c>
      <c r="GX1004" t="s">
        <v>253</v>
      </c>
      <c r="GY1004" t="s">
        <v>657</v>
      </c>
      <c r="GZ1004" t="s">
        <v>241</v>
      </c>
      <c r="HA1004" t="s">
        <v>298</v>
      </c>
      <c r="HB1004" t="s">
        <v>241</v>
      </c>
      <c r="HC1004" t="s">
        <v>315</v>
      </c>
      <c r="HD1004" t="s">
        <v>316</v>
      </c>
      <c r="HE1004" t="s">
        <v>317</v>
      </c>
      <c r="HF1004" t="s">
        <v>261</v>
      </c>
      <c r="HG1004" t="s">
        <v>319</v>
      </c>
      <c r="HH1004" t="s">
        <v>5339</v>
      </c>
      <c r="HI1004" t="s">
        <v>241</v>
      </c>
      <c r="HJ1004" t="s">
        <v>219</v>
      </c>
      <c r="HK1004" t="s">
        <v>241</v>
      </c>
      <c r="HL1004" s="12"/>
      <c r="HM1004">
        <v>0.75</v>
      </c>
      <c r="HN1004">
        <v>1</v>
      </c>
      <c r="HO1004">
        <v>0</v>
      </c>
      <c r="HP1004">
        <v>1</v>
      </c>
      <c r="HQ1004">
        <v>0.5</v>
      </c>
      <c r="HR1004">
        <v>0.25</v>
      </c>
      <c r="HS1004">
        <v>0</v>
      </c>
      <c r="HT1004">
        <v>0</v>
      </c>
      <c r="HU1004">
        <v>1</v>
      </c>
      <c r="HV1004">
        <v>0.25</v>
      </c>
      <c r="HW1004">
        <v>0.75</v>
      </c>
      <c r="HX1004">
        <v>0.25</v>
      </c>
      <c r="HY1004">
        <v>0</v>
      </c>
      <c r="HZ1004">
        <v>0.25</v>
      </c>
      <c r="IA1004" s="4">
        <v>1</v>
      </c>
      <c r="IB1004">
        <v>0.25</v>
      </c>
      <c r="IC1004">
        <v>0.75</v>
      </c>
      <c r="ID1004">
        <v>0.5</v>
      </c>
      <c r="IE1004">
        <v>0.5</v>
      </c>
      <c r="IG1004">
        <v>1</v>
      </c>
      <c r="IH1004">
        <v>0.75</v>
      </c>
      <c r="II1004">
        <v>0.75</v>
      </c>
      <c r="IJ1004">
        <v>0.25</v>
      </c>
      <c r="IK1004">
        <v>0.75</v>
      </c>
      <c r="IL1004">
        <v>1</v>
      </c>
      <c r="IM1004">
        <v>0.75</v>
      </c>
      <c r="IN1004">
        <v>1</v>
      </c>
      <c r="IO1004">
        <v>1</v>
      </c>
      <c r="IQ1004">
        <v>0</v>
      </c>
      <c r="IS1004">
        <f t="shared" si="862"/>
        <v>0.11249999999999999</v>
      </c>
      <c r="IT1004">
        <f t="shared" si="863"/>
        <v>0.12</v>
      </c>
      <c r="IU1004">
        <f t="shared" si="864"/>
        <v>0</v>
      </c>
      <c r="IV1004">
        <f t="shared" si="865"/>
        <v>0.1</v>
      </c>
      <c r="IW1004">
        <f t="shared" si="866"/>
        <v>0.04</v>
      </c>
      <c r="IX1004">
        <f t="shared" si="867"/>
        <v>3.2500000000000001E-2</v>
      </c>
      <c r="IY1004">
        <f t="shared" si="868"/>
        <v>0</v>
      </c>
      <c r="IZ1004">
        <f t="shared" si="869"/>
        <v>0</v>
      </c>
      <c r="JA1004">
        <f t="shared" si="870"/>
        <v>0.13</v>
      </c>
      <c r="JB1004">
        <f t="shared" si="871"/>
        <v>2.5000000000000001E-2</v>
      </c>
      <c r="JC1004">
        <f t="shared" si="872"/>
        <v>0.09</v>
      </c>
      <c r="JD1004">
        <f t="shared" si="873"/>
        <v>2.75E-2</v>
      </c>
      <c r="JE1004">
        <f t="shared" si="874"/>
        <v>0</v>
      </c>
      <c r="JF1004">
        <f t="shared" si="875"/>
        <v>0.03</v>
      </c>
      <c r="JG1004" s="5">
        <f t="shared" si="876"/>
        <v>0.05</v>
      </c>
      <c r="JH1004">
        <f t="shared" si="877"/>
        <v>0</v>
      </c>
      <c r="JI1004">
        <f t="shared" si="877"/>
        <v>0</v>
      </c>
      <c r="JJ1004">
        <f t="shared" si="878"/>
        <v>0.1</v>
      </c>
      <c r="JK1004">
        <f t="shared" si="879"/>
        <v>7.4999999999999997E-2</v>
      </c>
      <c r="JL1004" s="6">
        <f t="shared" si="880"/>
        <v>0.03</v>
      </c>
      <c r="JM1004">
        <f t="shared" si="881"/>
        <v>0.12</v>
      </c>
      <c r="JN1004">
        <f t="shared" si="882"/>
        <v>3.7500000000000006E-2</v>
      </c>
      <c r="JO1004">
        <f t="shared" si="883"/>
        <v>0.11249999999999999</v>
      </c>
      <c r="JP1004">
        <f t="shared" si="884"/>
        <v>2.5000000000000001E-2</v>
      </c>
      <c r="JQ1004">
        <f t="shared" si="885"/>
        <v>0.09</v>
      </c>
      <c r="JR1004">
        <f t="shared" si="886"/>
        <v>0.11</v>
      </c>
      <c r="JS1004">
        <f t="shared" si="887"/>
        <v>7.5000000000000011E-2</v>
      </c>
      <c r="JT1004">
        <f t="shared" si="887"/>
        <v>0.1</v>
      </c>
      <c r="JU1004">
        <f t="shared" si="888"/>
        <v>1</v>
      </c>
      <c r="JV1004">
        <f t="shared" si="888"/>
        <v>0</v>
      </c>
      <c r="JW1004">
        <f t="shared" si="889"/>
        <v>0.15</v>
      </c>
      <c r="JY1004">
        <f t="shared" si="890"/>
        <v>3.7500000000000006E-2</v>
      </c>
      <c r="JZ1004">
        <f t="shared" si="891"/>
        <v>0.08</v>
      </c>
      <c r="KA1004">
        <f t="shared" si="892"/>
        <v>0</v>
      </c>
      <c r="KB1004">
        <f t="shared" si="892"/>
        <v>0.02</v>
      </c>
      <c r="KC1004">
        <f t="shared" si="893"/>
        <v>0.02</v>
      </c>
      <c r="KD1004">
        <f t="shared" si="918"/>
        <v>7.4999999999999997E-3</v>
      </c>
      <c r="KE1004">
        <f t="shared" si="918"/>
        <v>0</v>
      </c>
      <c r="KF1004">
        <f t="shared" si="918"/>
        <v>0</v>
      </c>
      <c r="KG1004">
        <f t="shared" si="917"/>
        <v>0.03</v>
      </c>
      <c r="KH1004">
        <f t="shared" si="917"/>
        <v>7.4999999999999997E-3</v>
      </c>
      <c r="KI1004">
        <f t="shared" si="917"/>
        <v>2.2499999999999999E-2</v>
      </c>
      <c r="KJ1004">
        <f t="shared" si="917"/>
        <v>7.4999999999999997E-3</v>
      </c>
      <c r="KK1004">
        <f t="shared" si="894"/>
        <v>0</v>
      </c>
      <c r="KL1004">
        <f t="shared" si="895"/>
        <v>0.01</v>
      </c>
      <c r="KM1004" s="5">
        <f t="shared" si="896"/>
        <v>0.05</v>
      </c>
      <c r="KN1004">
        <f t="shared" si="897"/>
        <v>0</v>
      </c>
      <c r="KO1004">
        <f t="shared" si="897"/>
        <v>0</v>
      </c>
      <c r="KP1004">
        <f t="shared" si="898"/>
        <v>0.03</v>
      </c>
      <c r="KQ1004">
        <f t="shared" si="899"/>
        <v>1.4999999999999999E-2</v>
      </c>
      <c r="KR1004" s="6">
        <f t="shared" si="900"/>
        <v>1.4999999999999999E-2</v>
      </c>
      <c r="KS1004">
        <f t="shared" si="901"/>
        <v>0.04</v>
      </c>
      <c r="KT1004">
        <f t="shared" si="902"/>
        <v>2.2499999999999999E-2</v>
      </c>
      <c r="KU1004">
        <f t="shared" si="903"/>
        <v>0.03</v>
      </c>
      <c r="KV1004">
        <f t="shared" si="904"/>
        <v>1.2500000000000001E-2</v>
      </c>
      <c r="KW1004">
        <f t="shared" si="905"/>
        <v>7.4999999999999997E-3</v>
      </c>
      <c r="KX1004">
        <f t="shared" si="906"/>
        <v>0</v>
      </c>
      <c r="KY1004">
        <f t="shared" si="907"/>
        <v>0.03</v>
      </c>
      <c r="KZ1004">
        <f t="shared" si="908"/>
        <v>0.03</v>
      </c>
      <c r="LA1004">
        <f t="shared" si="909"/>
        <v>1</v>
      </c>
      <c r="LB1004">
        <f t="shared" si="909"/>
        <v>0</v>
      </c>
      <c r="LC1004">
        <f t="shared" si="910"/>
        <v>0.1</v>
      </c>
      <c r="LE1004" t="str">
        <f t="shared" si="916"/>
        <v>Tchad</v>
      </c>
      <c r="LF1004">
        <f t="shared" si="911"/>
        <v>0.53500000000000003</v>
      </c>
      <c r="LG1004" s="6">
        <f t="shared" si="912"/>
        <v>0.42749999999999999</v>
      </c>
      <c r="LH1004">
        <f t="shared" si="913"/>
        <v>0.82000000000000006</v>
      </c>
      <c r="LI1004" s="6">
        <f t="shared" si="914"/>
        <v>0.62500000000000011</v>
      </c>
      <c r="LJ1004">
        <f t="shared" si="915"/>
        <v>0</v>
      </c>
    </row>
    <row r="1005" spans="1:322" x14ac:dyDescent="0.35">
      <c r="A1005" s="8">
        <v>44852</v>
      </c>
      <c r="B1005" t="s">
        <v>5340</v>
      </c>
      <c r="D1005" s="27" t="s">
        <v>321</v>
      </c>
      <c r="E1005" s="27" t="s">
        <v>262</v>
      </c>
      <c r="F1005" s="27">
        <v>21</v>
      </c>
      <c r="G1005" s="27" t="s">
        <v>258</v>
      </c>
      <c r="H1005" s="27" t="s">
        <v>322</v>
      </c>
      <c r="I1005" s="27" t="s">
        <v>207</v>
      </c>
      <c r="J1005" s="27" t="s">
        <v>1361</v>
      </c>
      <c r="K1005" s="28">
        <v>44561</v>
      </c>
      <c r="L1005" s="28">
        <v>44561</v>
      </c>
      <c r="M1005" s="28">
        <v>44574</v>
      </c>
      <c r="N1005" s="27" t="s">
        <v>261</v>
      </c>
      <c r="O1005" s="27" t="s">
        <v>261</v>
      </c>
      <c r="P1005" s="27" t="s">
        <v>261</v>
      </c>
      <c r="Q1005" s="27" t="s">
        <v>324</v>
      </c>
      <c r="R1005" s="28">
        <v>44581</v>
      </c>
      <c r="S1005" s="28">
        <v>44581</v>
      </c>
      <c r="T1005" s="27" t="s">
        <v>263</v>
      </c>
      <c r="U1005" s="27" t="s">
        <v>261</v>
      </c>
      <c r="V1005" s="28" t="s">
        <v>262</v>
      </c>
      <c r="W1005" s="27" t="s">
        <v>261</v>
      </c>
      <c r="X1005" s="28" t="s">
        <v>262</v>
      </c>
      <c r="Y1005" s="27" t="s">
        <v>263</v>
      </c>
      <c r="Z1005" s="28">
        <v>44648</v>
      </c>
      <c r="AA1005" s="27" t="s">
        <v>264</v>
      </c>
      <c r="AB1005" s="27" t="s">
        <v>265</v>
      </c>
      <c r="AC1005" s="27" t="s">
        <v>5213</v>
      </c>
      <c r="AD1005" s="27" t="s">
        <v>612</v>
      </c>
      <c r="AE1005" s="27" t="s">
        <v>326</v>
      </c>
      <c r="AF1005" s="27" t="s">
        <v>474</v>
      </c>
      <c r="AG1005" s="29">
        <v>786000</v>
      </c>
      <c r="AH1005" s="27" t="s">
        <v>261</v>
      </c>
      <c r="AI1005" s="27" t="s">
        <v>262</v>
      </c>
      <c r="AJ1005" s="28" t="s">
        <v>262</v>
      </c>
      <c r="AK1005" s="27" t="s">
        <v>262</v>
      </c>
      <c r="AL1005" s="27" t="s">
        <v>262</v>
      </c>
      <c r="AM1005" s="27" t="s">
        <v>262</v>
      </c>
      <c r="AN1005" s="27" t="s">
        <v>262</v>
      </c>
      <c r="AO1005" s="27" t="s">
        <v>261</v>
      </c>
      <c r="AP1005" s="27" t="s">
        <v>261</v>
      </c>
      <c r="AQ1005" s="28" t="s">
        <v>262</v>
      </c>
      <c r="AR1005" s="27" t="s">
        <v>261</v>
      </c>
      <c r="AS1005" s="28" t="s">
        <v>262</v>
      </c>
      <c r="AT1005" s="27" t="s">
        <v>261</v>
      </c>
      <c r="AU1005" s="28" t="s">
        <v>262</v>
      </c>
      <c r="AV1005" s="27" t="s">
        <v>261</v>
      </c>
      <c r="AW1005" s="28" t="s">
        <v>262</v>
      </c>
      <c r="AX1005" s="27" t="s">
        <v>261</v>
      </c>
      <c r="AY1005" s="28" t="s">
        <v>262</v>
      </c>
      <c r="AZ1005" s="27" t="s">
        <v>262</v>
      </c>
      <c r="BA1005" s="27" t="s">
        <v>262</v>
      </c>
      <c r="BB1005" s="27" t="s">
        <v>261</v>
      </c>
      <c r="BC1005" s="28" t="s">
        <v>262</v>
      </c>
      <c r="BD1005" s="27" t="s">
        <v>261</v>
      </c>
      <c r="BE1005" s="30" t="s">
        <v>262</v>
      </c>
      <c r="BF1005" t="s">
        <v>1363</v>
      </c>
      <c r="BG1005" s="9" t="s">
        <v>207</v>
      </c>
      <c r="BH1005" t="s">
        <v>208</v>
      </c>
      <c r="BI1005" t="s">
        <v>440</v>
      </c>
      <c r="BJ1005" t="s">
        <v>210</v>
      </c>
      <c r="BK1005" t="s">
        <v>211</v>
      </c>
      <c r="BL1005" t="s">
        <v>212</v>
      </c>
      <c r="BM1005" t="s">
        <v>3190</v>
      </c>
      <c r="BN1005" t="s">
        <v>214</v>
      </c>
      <c r="BO1005" t="s">
        <v>215</v>
      </c>
      <c r="BP1005" t="s">
        <v>219</v>
      </c>
      <c r="BQ1005" t="s">
        <v>216</v>
      </c>
      <c r="BR1005" t="s">
        <v>1822</v>
      </c>
      <c r="BU1005" t="s">
        <v>1822</v>
      </c>
      <c r="BV1005" t="s">
        <v>214</v>
      </c>
      <c r="CC1005" t="s">
        <v>214</v>
      </c>
      <c r="CG1005" t="s">
        <v>219</v>
      </c>
      <c r="CI1005" t="s">
        <v>333</v>
      </c>
      <c r="CJ1005" t="s">
        <v>5214</v>
      </c>
      <c r="CK1005" t="s">
        <v>333</v>
      </c>
      <c r="CL1005" t="s">
        <v>422</v>
      </c>
      <c r="CN1005" t="s">
        <v>283</v>
      </c>
      <c r="CP1005" t="s">
        <v>307</v>
      </c>
      <c r="CQ1005" t="s">
        <v>307</v>
      </c>
      <c r="CR1005" t="s">
        <v>244</v>
      </c>
      <c r="CS1005" t="s">
        <v>244</v>
      </c>
      <c r="CT1005" t="s">
        <v>214</v>
      </c>
      <c r="CU1005" t="s">
        <v>219</v>
      </c>
      <c r="CV1005" t="s">
        <v>227</v>
      </c>
      <c r="CW1005" t="s">
        <v>250</v>
      </c>
      <c r="CX1005" t="s">
        <v>450</v>
      </c>
      <c r="CY1005" t="s">
        <v>450</v>
      </c>
      <c r="CZ1005" t="s">
        <v>219</v>
      </c>
      <c r="DA1005" t="s">
        <v>219</v>
      </c>
      <c r="DB1005" t="s">
        <v>357</v>
      </c>
      <c r="DC1005" t="s">
        <v>398</v>
      </c>
      <c r="DD1005" t="s">
        <v>219</v>
      </c>
      <c r="DG1005" t="s">
        <v>357</v>
      </c>
      <c r="DI1005" t="s">
        <v>782</v>
      </c>
      <c r="DK1005" t="s">
        <v>233</v>
      </c>
      <c r="DL1005" t="s">
        <v>233</v>
      </c>
      <c r="DM1005" t="s">
        <v>219</v>
      </c>
      <c r="DN1005" t="s">
        <v>219</v>
      </c>
      <c r="DO1005" t="s">
        <v>288</v>
      </c>
      <c r="DP1005" t="s">
        <v>235</v>
      </c>
      <c r="DR1005" t="s">
        <v>235</v>
      </c>
      <c r="DT1005" t="s">
        <v>219</v>
      </c>
      <c r="DU1005" t="s">
        <v>219</v>
      </c>
      <c r="DX1005" t="s">
        <v>242</v>
      </c>
      <c r="DY1005" t="s">
        <v>242</v>
      </c>
      <c r="DZ1005" t="s">
        <v>400</v>
      </c>
      <c r="EA1005" t="s">
        <v>242</v>
      </c>
      <c r="EB1005" t="s">
        <v>242</v>
      </c>
      <c r="EC1005" t="s">
        <v>233</v>
      </c>
      <c r="ED1005" t="s">
        <v>233</v>
      </c>
      <c r="EE1005" t="s">
        <v>214</v>
      </c>
      <c r="EF1005" t="s">
        <v>214</v>
      </c>
      <c r="EG1005" t="s">
        <v>219</v>
      </c>
      <c r="EH1005" t="s">
        <v>5330</v>
      </c>
      <c r="EI1005" t="s">
        <v>219</v>
      </c>
      <c r="EJ1005" t="s">
        <v>5330</v>
      </c>
      <c r="EK1005" t="s">
        <v>233</v>
      </c>
      <c r="EL1005" t="s">
        <v>233</v>
      </c>
      <c r="EM1005" t="s">
        <v>401</v>
      </c>
      <c r="EN1005" t="s">
        <v>401</v>
      </c>
      <c r="EO1005" t="s">
        <v>460</v>
      </c>
      <c r="EP1005" t="s">
        <v>401</v>
      </c>
      <c r="EQ1005" t="s">
        <v>214</v>
      </c>
      <c r="ER1005" t="s">
        <v>214</v>
      </c>
      <c r="ES1005" t="s">
        <v>237</v>
      </c>
      <c r="ET1005" t="s">
        <v>237</v>
      </c>
      <c r="EU1005" t="s">
        <v>237</v>
      </c>
      <c r="EV1005" t="s">
        <v>237</v>
      </c>
      <c r="EW1005" t="s">
        <v>310</v>
      </c>
      <c r="EX1005" t="s">
        <v>310</v>
      </c>
      <c r="EY1005" t="s">
        <v>233</v>
      </c>
      <c r="EZ1005" t="s">
        <v>1826</v>
      </c>
      <c r="FA1005" t="s">
        <v>241</v>
      </c>
      <c r="FB1005" t="s">
        <v>233</v>
      </c>
      <c r="FC1005" t="s">
        <v>233</v>
      </c>
      <c r="FD1005" t="s">
        <v>233</v>
      </c>
      <c r="FE1005" t="s">
        <v>286</v>
      </c>
      <c r="FF1005" t="s">
        <v>286</v>
      </c>
      <c r="FG1005" t="s">
        <v>242</v>
      </c>
      <c r="FH1005" t="s">
        <v>242</v>
      </c>
      <c r="FI1005" t="s">
        <v>214</v>
      </c>
      <c r="FJ1005" t="s">
        <v>214</v>
      </c>
      <c r="FK1005" t="s">
        <v>214</v>
      </c>
      <c r="FL1005" t="s">
        <v>214</v>
      </c>
      <c r="FM1005" t="s">
        <v>245</v>
      </c>
      <c r="FN1005" t="s">
        <v>403</v>
      </c>
      <c r="FO1005" t="s">
        <v>219</v>
      </c>
      <c r="FP1005" t="s">
        <v>219</v>
      </c>
      <c r="FQ1005" t="s">
        <v>241</v>
      </c>
      <c r="FR1005" t="s">
        <v>241</v>
      </c>
      <c r="FS1005" t="s">
        <v>241</v>
      </c>
      <c r="FT1005" t="s">
        <v>241</v>
      </c>
      <c r="FU1005" t="s">
        <v>219</v>
      </c>
      <c r="FV1005" t="s">
        <v>241</v>
      </c>
      <c r="FW1005" t="s">
        <v>241</v>
      </c>
      <c r="FX1005" t="s">
        <v>241</v>
      </c>
      <c r="FY1005" t="s">
        <v>241</v>
      </c>
      <c r="FZ1005" t="s">
        <v>313</v>
      </c>
      <c r="GA1005" t="s">
        <v>341</v>
      </c>
      <c r="GB1005" t="s">
        <v>227</v>
      </c>
      <c r="GC1005" t="s">
        <v>227</v>
      </c>
      <c r="GD1005" t="s">
        <v>293</v>
      </c>
      <c r="GE1005" t="s">
        <v>241</v>
      </c>
      <c r="GF1005" t="s">
        <v>293</v>
      </c>
      <c r="GG1005" t="s">
        <v>227</v>
      </c>
      <c r="GH1005" t="s">
        <v>241</v>
      </c>
      <c r="GI1005" t="s">
        <v>226</v>
      </c>
      <c r="GJ1005" t="s">
        <v>227</v>
      </c>
      <c r="GK1005" t="s">
        <v>227</v>
      </c>
      <c r="GL1005" t="s">
        <v>227</v>
      </c>
      <c r="GM1005" t="s">
        <v>227</v>
      </c>
      <c r="GN1005" t="s">
        <v>219</v>
      </c>
      <c r="GO1005" t="s">
        <v>219</v>
      </c>
      <c r="GP1005" t="s">
        <v>294</v>
      </c>
      <c r="GQ1005" t="s">
        <v>294</v>
      </c>
      <c r="GR1005" t="s">
        <v>251</v>
      </c>
      <c r="GS1005" t="s">
        <v>214</v>
      </c>
      <c r="GT1005" t="s">
        <v>241</v>
      </c>
      <c r="GU1005" t="s">
        <v>214</v>
      </c>
      <c r="GV1005" t="s">
        <v>241</v>
      </c>
      <c r="GW1005" t="s">
        <v>253</v>
      </c>
      <c r="GX1005" t="s">
        <v>297</v>
      </c>
      <c r="GY1005" t="s">
        <v>314</v>
      </c>
      <c r="GZ1005" t="s">
        <v>241</v>
      </c>
      <c r="HA1005" t="s">
        <v>298</v>
      </c>
      <c r="HB1005" t="s">
        <v>241</v>
      </c>
      <c r="HC1005" t="s">
        <v>315</v>
      </c>
      <c r="HD1005" t="s">
        <v>239</v>
      </c>
      <c r="HE1005" t="s">
        <v>343</v>
      </c>
      <c r="HF1005" t="s">
        <v>5216</v>
      </c>
      <c r="HG1005" t="s">
        <v>362</v>
      </c>
      <c r="HH1005" t="s">
        <v>261</v>
      </c>
      <c r="HI1005" t="s">
        <v>241</v>
      </c>
      <c r="HJ1005" t="s">
        <v>219</v>
      </c>
      <c r="HK1005" t="s">
        <v>241</v>
      </c>
      <c r="HL1005" s="12"/>
      <c r="HM1005">
        <v>0.75</v>
      </c>
      <c r="HN1005">
        <v>0.75</v>
      </c>
      <c r="HO1005">
        <v>1</v>
      </c>
      <c r="HP1005">
        <v>1</v>
      </c>
      <c r="HQ1005">
        <v>0.5</v>
      </c>
      <c r="HR1005">
        <v>0.25</v>
      </c>
      <c r="HS1005">
        <v>0</v>
      </c>
      <c r="HT1005">
        <v>0</v>
      </c>
      <c r="HU1005">
        <v>1</v>
      </c>
      <c r="HV1005">
        <v>0.75</v>
      </c>
      <c r="HW1005">
        <v>0.75</v>
      </c>
      <c r="HX1005">
        <v>0.25</v>
      </c>
      <c r="HY1005">
        <v>0</v>
      </c>
      <c r="HZ1005">
        <v>0.25</v>
      </c>
      <c r="IA1005" s="4">
        <v>1</v>
      </c>
      <c r="IB1005">
        <v>0.5</v>
      </c>
      <c r="IC1005">
        <v>0.5</v>
      </c>
      <c r="ID1005">
        <v>0.25</v>
      </c>
      <c r="IE1005">
        <v>0.25</v>
      </c>
      <c r="IG1005">
        <v>0.75</v>
      </c>
      <c r="IH1005">
        <v>0.75</v>
      </c>
      <c r="II1005">
        <v>0.75</v>
      </c>
      <c r="IJ1005">
        <v>0.25</v>
      </c>
      <c r="IK1005">
        <v>1</v>
      </c>
      <c r="IL1005">
        <v>1</v>
      </c>
      <c r="IM1005">
        <v>1</v>
      </c>
      <c r="IN1005">
        <v>1</v>
      </c>
      <c r="IO1005">
        <v>1</v>
      </c>
      <c r="IQ1005">
        <v>1</v>
      </c>
      <c r="IS1005">
        <f t="shared" si="862"/>
        <v>0.11249999999999999</v>
      </c>
      <c r="IT1005">
        <f t="shared" si="863"/>
        <v>0.09</v>
      </c>
      <c r="IU1005">
        <f t="shared" si="864"/>
        <v>0.08</v>
      </c>
      <c r="IV1005">
        <f t="shared" si="865"/>
        <v>0.1</v>
      </c>
      <c r="IW1005">
        <f t="shared" si="866"/>
        <v>0.04</v>
      </c>
      <c r="IX1005">
        <f t="shared" si="867"/>
        <v>3.2500000000000001E-2</v>
      </c>
      <c r="IY1005">
        <f t="shared" si="868"/>
        <v>0</v>
      </c>
      <c r="IZ1005">
        <f t="shared" si="869"/>
        <v>0</v>
      </c>
      <c r="JA1005">
        <f t="shared" si="870"/>
        <v>0.13</v>
      </c>
      <c r="JB1005">
        <f t="shared" si="871"/>
        <v>7.5000000000000011E-2</v>
      </c>
      <c r="JC1005">
        <f t="shared" si="872"/>
        <v>0.09</v>
      </c>
      <c r="JD1005">
        <f t="shared" si="873"/>
        <v>2.75E-2</v>
      </c>
      <c r="JE1005">
        <f t="shared" si="874"/>
        <v>0</v>
      </c>
      <c r="JF1005">
        <f t="shared" si="875"/>
        <v>0.03</v>
      </c>
      <c r="JG1005" s="5">
        <f t="shared" si="876"/>
        <v>0.05</v>
      </c>
      <c r="JH1005">
        <f t="shared" si="877"/>
        <v>0</v>
      </c>
      <c r="JI1005">
        <f t="shared" si="877"/>
        <v>0</v>
      </c>
      <c r="JJ1005">
        <f t="shared" si="878"/>
        <v>0.05</v>
      </c>
      <c r="JK1005">
        <f t="shared" si="879"/>
        <v>3.7499999999999999E-2</v>
      </c>
      <c r="JL1005" s="6">
        <f t="shared" si="880"/>
        <v>3.3333333333333333E-2</v>
      </c>
      <c r="JM1005">
        <f t="shared" si="881"/>
        <v>0.09</v>
      </c>
      <c r="JN1005">
        <f t="shared" si="882"/>
        <v>3.7500000000000006E-2</v>
      </c>
      <c r="JO1005">
        <f t="shared" si="883"/>
        <v>0.11249999999999999</v>
      </c>
      <c r="JP1005">
        <f t="shared" si="884"/>
        <v>2.5000000000000001E-2</v>
      </c>
      <c r="JQ1005">
        <f t="shared" si="885"/>
        <v>0.12</v>
      </c>
      <c r="JR1005">
        <f t="shared" si="886"/>
        <v>0.11</v>
      </c>
      <c r="JS1005">
        <f t="shared" si="887"/>
        <v>0.1</v>
      </c>
      <c r="JT1005">
        <f t="shared" si="887"/>
        <v>0.1</v>
      </c>
      <c r="JU1005">
        <f t="shared" si="888"/>
        <v>1</v>
      </c>
      <c r="JV1005">
        <f t="shared" si="888"/>
        <v>0</v>
      </c>
      <c r="JW1005">
        <f t="shared" si="889"/>
        <v>0.15</v>
      </c>
      <c r="JY1005">
        <f t="shared" si="890"/>
        <v>3.7500000000000006E-2</v>
      </c>
      <c r="JZ1005">
        <f t="shared" si="891"/>
        <v>0.06</v>
      </c>
      <c r="KA1005">
        <f t="shared" si="892"/>
        <v>0.02</v>
      </c>
      <c r="KB1005">
        <f t="shared" si="892"/>
        <v>0.02</v>
      </c>
      <c r="KC1005">
        <f t="shared" si="893"/>
        <v>0.02</v>
      </c>
      <c r="KD1005">
        <f t="shared" si="918"/>
        <v>7.4999999999999997E-3</v>
      </c>
      <c r="KE1005">
        <f t="shared" si="918"/>
        <v>0</v>
      </c>
      <c r="KF1005">
        <f t="shared" si="918"/>
        <v>0</v>
      </c>
      <c r="KG1005">
        <f t="shared" si="917"/>
        <v>0.03</v>
      </c>
      <c r="KH1005">
        <f t="shared" si="917"/>
        <v>2.2499999999999999E-2</v>
      </c>
      <c r="KI1005">
        <f t="shared" si="917"/>
        <v>2.2499999999999999E-2</v>
      </c>
      <c r="KJ1005">
        <f t="shared" si="917"/>
        <v>7.4999999999999997E-3</v>
      </c>
      <c r="KK1005">
        <f t="shared" si="894"/>
        <v>0</v>
      </c>
      <c r="KL1005">
        <f t="shared" si="895"/>
        <v>0.01</v>
      </c>
      <c r="KM1005" s="5">
        <f t="shared" si="896"/>
        <v>0.05</v>
      </c>
      <c r="KN1005">
        <f t="shared" si="897"/>
        <v>0</v>
      </c>
      <c r="KO1005">
        <f t="shared" si="897"/>
        <v>0</v>
      </c>
      <c r="KP1005">
        <f t="shared" si="898"/>
        <v>1.4999999999999999E-2</v>
      </c>
      <c r="KQ1005">
        <f t="shared" si="899"/>
        <v>7.4999999999999997E-3</v>
      </c>
      <c r="KR1005" s="6">
        <f t="shared" si="900"/>
        <v>1.6666666666666666E-2</v>
      </c>
      <c r="KS1005">
        <f t="shared" si="901"/>
        <v>0.03</v>
      </c>
      <c r="KT1005">
        <f t="shared" si="902"/>
        <v>2.2499999999999999E-2</v>
      </c>
      <c r="KU1005">
        <f t="shared" si="903"/>
        <v>0.03</v>
      </c>
      <c r="KV1005">
        <f t="shared" si="904"/>
        <v>1.2500000000000001E-2</v>
      </c>
      <c r="KW1005">
        <f t="shared" si="905"/>
        <v>0.01</v>
      </c>
      <c r="KX1005">
        <f t="shared" si="906"/>
        <v>0</v>
      </c>
      <c r="KY1005">
        <f t="shared" si="907"/>
        <v>0.04</v>
      </c>
      <c r="KZ1005">
        <f t="shared" si="908"/>
        <v>0.03</v>
      </c>
      <c r="LA1005">
        <f t="shared" si="909"/>
        <v>1</v>
      </c>
      <c r="LB1005">
        <f t="shared" si="909"/>
        <v>0</v>
      </c>
      <c r="LC1005">
        <f t="shared" si="910"/>
        <v>0.1</v>
      </c>
      <c r="LE1005" t="str">
        <f t="shared" si="916"/>
        <v>Tchad</v>
      </c>
      <c r="LF1005">
        <f t="shared" si="911"/>
        <v>0.58499999999999996</v>
      </c>
      <c r="LG1005" s="6">
        <f t="shared" si="912"/>
        <v>0.39333333333333331</v>
      </c>
      <c r="LH1005">
        <f t="shared" si="913"/>
        <v>0.84499999999999997</v>
      </c>
      <c r="LI1005" s="6">
        <f t="shared" si="914"/>
        <v>0.6216666666666667</v>
      </c>
      <c r="LJ1005">
        <f t="shared" si="915"/>
        <v>1</v>
      </c>
    </row>
    <row r="1006" spans="1:322" x14ac:dyDescent="0.35">
      <c r="A1006" s="8">
        <v>44852</v>
      </c>
      <c r="B1006" t="s">
        <v>5341</v>
      </c>
      <c r="D1006" s="24" t="s">
        <v>321</v>
      </c>
      <c r="E1006" s="24" t="s">
        <v>262</v>
      </c>
      <c r="F1006" s="24">
        <v>22</v>
      </c>
      <c r="G1006" s="24" t="s">
        <v>258</v>
      </c>
      <c r="H1006" s="24" t="s">
        <v>322</v>
      </c>
      <c r="I1006" s="24" t="s">
        <v>207</v>
      </c>
      <c r="J1006" s="24" t="s">
        <v>1361</v>
      </c>
      <c r="K1006" s="25">
        <v>44561</v>
      </c>
      <c r="L1006" s="25">
        <v>44561</v>
      </c>
      <c r="M1006" s="25">
        <v>44574</v>
      </c>
      <c r="N1006" s="24" t="s">
        <v>261</v>
      </c>
      <c r="O1006" s="24" t="s">
        <v>261</v>
      </c>
      <c r="P1006" s="24" t="s">
        <v>261</v>
      </c>
      <c r="Q1006" s="24" t="s">
        <v>324</v>
      </c>
      <c r="R1006" s="25">
        <v>44578</v>
      </c>
      <c r="S1006" s="25">
        <v>44578</v>
      </c>
      <c r="T1006" s="24" t="s">
        <v>263</v>
      </c>
      <c r="U1006" s="24" t="s">
        <v>261</v>
      </c>
      <c r="V1006" s="25" t="s">
        <v>262</v>
      </c>
      <c r="W1006" s="24" t="s">
        <v>261</v>
      </c>
      <c r="X1006" s="25" t="s">
        <v>262</v>
      </c>
      <c r="Y1006" s="24" t="s">
        <v>263</v>
      </c>
      <c r="Z1006" s="25">
        <v>44648</v>
      </c>
      <c r="AA1006" s="24" t="s">
        <v>264</v>
      </c>
      <c r="AB1006" s="24" t="s">
        <v>265</v>
      </c>
      <c r="AC1006" s="24" t="s">
        <v>5213</v>
      </c>
      <c r="AD1006" s="24" t="s">
        <v>612</v>
      </c>
      <c r="AE1006" s="24" t="s">
        <v>473</v>
      </c>
      <c r="AF1006" s="24" t="s">
        <v>474</v>
      </c>
      <c r="AG1006" s="31">
        <v>786000</v>
      </c>
      <c r="AH1006" s="24" t="s">
        <v>261</v>
      </c>
      <c r="AI1006" s="24" t="s">
        <v>262</v>
      </c>
      <c r="AJ1006" s="25" t="s">
        <v>262</v>
      </c>
      <c r="AK1006" s="24" t="s">
        <v>262</v>
      </c>
      <c r="AL1006" s="24" t="s">
        <v>262</v>
      </c>
      <c r="AM1006" s="24" t="s">
        <v>262</v>
      </c>
      <c r="AN1006" s="24" t="s">
        <v>262</v>
      </c>
      <c r="AO1006" s="24" t="s">
        <v>261</v>
      </c>
      <c r="AP1006" s="24" t="s">
        <v>261</v>
      </c>
      <c r="AQ1006" s="25" t="s">
        <v>262</v>
      </c>
      <c r="AR1006" s="24" t="s">
        <v>261</v>
      </c>
      <c r="AS1006" s="25" t="s">
        <v>262</v>
      </c>
      <c r="AT1006" s="24" t="s">
        <v>261</v>
      </c>
      <c r="AU1006" s="25" t="s">
        <v>262</v>
      </c>
      <c r="AV1006" s="24" t="s">
        <v>261</v>
      </c>
      <c r="AW1006" s="25" t="s">
        <v>262</v>
      </c>
      <c r="AX1006" s="24" t="s">
        <v>261</v>
      </c>
      <c r="AY1006" s="25" t="s">
        <v>262</v>
      </c>
      <c r="AZ1006" s="27" t="s">
        <v>262</v>
      </c>
      <c r="BA1006" s="27" t="s">
        <v>262</v>
      </c>
      <c r="BB1006" s="24" t="s">
        <v>261</v>
      </c>
      <c r="BC1006" s="25" t="s">
        <v>262</v>
      </c>
      <c r="BD1006" s="24" t="s">
        <v>261</v>
      </c>
      <c r="BE1006" s="26" t="s">
        <v>262</v>
      </c>
      <c r="BF1006" t="s">
        <v>1363</v>
      </c>
      <c r="BG1006" s="9" t="s">
        <v>207</v>
      </c>
      <c r="BH1006" t="s">
        <v>208</v>
      </c>
      <c r="BI1006" t="s">
        <v>408</v>
      </c>
      <c r="BJ1006" t="s">
        <v>210</v>
      </c>
      <c r="BK1006" t="s">
        <v>211</v>
      </c>
      <c r="BL1006" t="s">
        <v>212</v>
      </c>
      <c r="BM1006" t="s">
        <v>3190</v>
      </c>
      <c r="BN1006" t="s">
        <v>214</v>
      </c>
      <c r="BO1006" t="s">
        <v>215</v>
      </c>
      <c r="BP1006" t="s">
        <v>219</v>
      </c>
      <c r="BQ1006" t="s">
        <v>216</v>
      </c>
      <c r="BR1006" t="s">
        <v>5342</v>
      </c>
      <c r="BU1006" t="s">
        <v>1822</v>
      </c>
      <c r="BV1006" t="s">
        <v>214</v>
      </c>
      <c r="CC1006" t="s">
        <v>214</v>
      </c>
      <c r="CG1006" t="s">
        <v>219</v>
      </c>
      <c r="CI1006" t="s">
        <v>304</v>
      </c>
      <c r="CJ1006" t="s">
        <v>5214</v>
      </c>
      <c r="CK1006" t="s">
        <v>304</v>
      </c>
      <c r="CL1006" t="s">
        <v>336</v>
      </c>
      <c r="CN1006" t="s">
        <v>283</v>
      </c>
      <c r="CP1006" t="s">
        <v>224</v>
      </c>
      <c r="CQ1006" t="s">
        <v>224</v>
      </c>
      <c r="CR1006" t="s">
        <v>244</v>
      </c>
      <c r="CS1006" t="s">
        <v>244</v>
      </c>
      <c r="CT1006" t="s">
        <v>214</v>
      </c>
      <c r="CU1006" t="s">
        <v>219</v>
      </c>
      <c r="CV1006" t="s">
        <v>244</v>
      </c>
      <c r="CW1006" t="s">
        <v>244</v>
      </c>
      <c r="CX1006" t="s">
        <v>450</v>
      </c>
      <c r="CY1006" t="s">
        <v>450</v>
      </c>
      <c r="CZ1006" t="s">
        <v>219</v>
      </c>
      <c r="DA1006" t="s">
        <v>219</v>
      </c>
      <c r="DB1006" t="s">
        <v>398</v>
      </c>
      <c r="DC1006" t="s">
        <v>357</v>
      </c>
      <c r="DD1006" t="s">
        <v>219</v>
      </c>
      <c r="DG1006" t="s">
        <v>357</v>
      </c>
      <c r="DI1006" t="s">
        <v>338</v>
      </c>
      <c r="DK1006" t="s">
        <v>233</v>
      </c>
      <c r="DL1006" t="s">
        <v>233</v>
      </c>
      <c r="DM1006" t="s">
        <v>219</v>
      </c>
      <c r="DN1006" t="s">
        <v>219</v>
      </c>
      <c r="DO1006" t="s">
        <v>288</v>
      </c>
      <c r="DP1006" t="s">
        <v>235</v>
      </c>
      <c r="DR1006" t="s">
        <v>235</v>
      </c>
      <c r="DT1006" t="s">
        <v>219</v>
      </c>
      <c r="DU1006" t="s">
        <v>219</v>
      </c>
      <c r="DX1006" t="s">
        <v>242</v>
      </c>
      <c r="DY1006" t="s">
        <v>242</v>
      </c>
      <c r="DZ1006" t="s">
        <v>400</v>
      </c>
      <c r="EA1006" t="s">
        <v>242</v>
      </c>
      <c r="EB1006" t="s">
        <v>242</v>
      </c>
      <c r="EC1006" t="s">
        <v>233</v>
      </c>
      <c r="ED1006" t="s">
        <v>233</v>
      </c>
      <c r="EE1006" t="s">
        <v>214</v>
      </c>
      <c r="EF1006" t="s">
        <v>214</v>
      </c>
      <c r="EG1006" t="s">
        <v>219</v>
      </c>
      <c r="EH1006" t="s">
        <v>5343</v>
      </c>
      <c r="EI1006" t="s">
        <v>219</v>
      </c>
      <c r="EJ1006" t="s">
        <v>5343</v>
      </c>
      <c r="EK1006" t="s">
        <v>233</v>
      </c>
      <c r="EL1006" t="s">
        <v>233</v>
      </c>
      <c r="EM1006" t="s">
        <v>486</v>
      </c>
      <c r="EN1006" t="s">
        <v>486</v>
      </c>
      <c r="EO1006" t="s">
        <v>460</v>
      </c>
      <c r="EP1006" t="s">
        <v>460</v>
      </c>
      <c r="EQ1006" t="s">
        <v>214</v>
      </c>
      <c r="ER1006" t="s">
        <v>214</v>
      </c>
      <c r="ES1006" t="s">
        <v>233</v>
      </c>
      <c r="ET1006" t="s">
        <v>233</v>
      </c>
      <c r="EU1006" t="s">
        <v>242</v>
      </c>
      <c r="EV1006" t="s">
        <v>242</v>
      </c>
      <c r="EW1006" t="s">
        <v>243</v>
      </c>
      <c r="EX1006" t="s">
        <v>243</v>
      </c>
      <c r="EY1006" t="s">
        <v>242</v>
      </c>
      <c r="EZ1006" t="s">
        <v>241</v>
      </c>
      <c r="FA1006" t="s">
        <v>241</v>
      </c>
      <c r="FB1006" t="s">
        <v>242</v>
      </c>
      <c r="FC1006" t="s">
        <v>242</v>
      </c>
      <c r="FD1006" t="s">
        <v>242</v>
      </c>
      <c r="FE1006" t="s">
        <v>226</v>
      </c>
      <c r="FF1006" t="s">
        <v>226</v>
      </c>
      <c r="FG1006" t="s">
        <v>242</v>
      </c>
      <c r="FH1006" t="s">
        <v>242</v>
      </c>
      <c r="FI1006" t="s">
        <v>214</v>
      </c>
      <c r="FJ1006" t="s">
        <v>214</v>
      </c>
      <c r="FK1006" t="s">
        <v>214</v>
      </c>
      <c r="FL1006" t="s">
        <v>214</v>
      </c>
      <c r="FM1006" t="s">
        <v>245</v>
      </c>
      <c r="FN1006" t="s">
        <v>403</v>
      </c>
      <c r="FO1006" t="s">
        <v>219</v>
      </c>
      <c r="FP1006" t="s">
        <v>219</v>
      </c>
      <c r="FQ1006" t="s">
        <v>241</v>
      </c>
      <c r="FR1006" t="s">
        <v>241</v>
      </c>
      <c r="FS1006" t="s">
        <v>241</v>
      </c>
      <c r="FT1006" t="s">
        <v>241</v>
      </c>
      <c r="FU1006" t="s">
        <v>219</v>
      </c>
      <c r="FV1006" t="s">
        <v>241</v>
      </c>
      <c r="FW1006" t="s">
        <v>241</v>
      </c>
      <c r="FX1006" t="s">
        <v>241</v>
      </c>
      <c r="FY1006" t="s">
        <v>241</v>
      </c>
      <c r="FZ1006" t="s">
        <v>313</v>
      </c>
      <c r="GA1006" t="s">
        <v>341</v>
      </c>
      <c r="GB1006" t="s">
        <v>227</v>
      </c>
      <c r="GC1006" t="s">
        <v>227</v>
      </c>
      <c r="GD1006" t="s">
        <v>293</v>
      </c>
      <c r="GE1006" t="s">
        <v>241</v>
      </c>
      <c r="GF1006" t="s">
        <v>293</v>
      </c>
      <c r="GG1006" t="s">
        <v>244</v>
      </c>
      <c r="GH1006" t="s">
        <v>241</v>
      </c>
      <c r="GI1006" t="s">
        <v>244</v>
      </c>
      <c r="GJ1006" t="s">
        <v>227</v>
      </c>
      <c r="GK1006" t="s">
        <v>227</v>
      </c>
      <c r="GL1006" t="s">
        <v>227</v>
      </c>
      <c r="GM1006" t="s">
        <v>227</v>
      </c>
      <c r="GN1006" t="s">
        <v>219</v>
      </c>
      <c r="GO1006" t="s">
        <v>219</v>
      </c>
      <c r="GP1006" t="s">
        <v>294</v>
      </c>
      <c r="GQ1006" t="s">
        <v>295</v>
      </c>
      <c r="GR1006" t="s">
        <v>294</v>
      </c>
      <c r="GS1006" t="s">
        <v>214</v>
      </c>
      <c r="GT1006" t="s">
        <v>241</v>
      </c>
      <c r="GU1006" t="s">
        <v>214</v>
      </c>
      <c r="GV1006" t="s">
        <v>241</v>
      </c>
      <c r="GW1006" t="s">
        <v>297</v>
      </c>
      <c r="GX1006" t="s">
        <v>253</v>
      </c>
      <c r="GY1006" t="s">
        <v>657</v>
      </c>
      <c r="GZ1006" t="s">
        <v>241</v>
      </c>
      <c r="HA1006" t="s">
        <v>298</v>
      </c>
      <c r="HB1006" t="s">
        <v>241</v>
      </c>
      <c r="HC1006" t="s">
        <v>315</v>
      </c>
      <c r="HD1006" t="s">
        <v>316</v>
      </c>
      <c r="HE1006" t="s">
        <v>343</v>
      </c>
      <c r="HF1006" t="s">
        <v>5344</v>
      </c>
      <c r="HG1006" t="s">
        <v>319</v>
      </c>
      <c r="HH1006" t="s">
        <v>5345</v>
      </c>
      <c r="HI1006" t="s">
        <v>241</v>
      </c>
      <c r="HJ1006" t="s">
        <v>219</v>
      </c>
      <c r="HK1006" t="s">
        <v>241</v>
      </c>
      <c r="HL1006" s="12"/>
      <c r="HM1006">
        <v>1</v>
      </c>
      <c r="HN1006">
        <v>0.75</v>
      </c>
      <c r="HO1006">
        <v>1</v>
      </c>
      <c r="HP1006">
        <v>0.75</v>
      </c>
      <c r="HQ1006">
        <v>0.5</v>
      </c>
      <c r="HR1006">
        <v>0.25</v>
      </c>
      <c r="HS1006">
        <v>0</v>
      </c>
      <c r="HT1006">
        <v>0</v>
      </c>
      <c r="HU1006">
        <v>1</v>
      </c>
      <c r="HV1006">
        <v>0.75</v>
      </c>
      <c r="HW1006">
        <v>0.75</v>
      </c>
      <c r="HX1006">
        <v>0.25</v>
      </c>
      <c r="HY1006">
        <v>0</v>
      </c>
      <c r="HZ1006">
        <v>0.25</v>
      </c>
      <c r="IA1006" s="4">
        <v>1</v>
      </c>
      <c r="IB1006">
        <v>0.25</v>
      </c>
      <c r="IC1006">
        <v>0.75</v>
      </c>
      <c r="ID1006">
        <v>0.75</v>
      </c>
      <c r="IE1006">
        <v>0.75</v>
      </c>
      <c r="IG1006">
        <v>1</v>
      </c>
      <c r="IH1006">
        <v>0.75</v>
      </c>
      <c r="II1006">
        <v>0.75</v>
      </c>
      <c r="IJ1006">
        <v>0.25</v>
      </c>
      <c r="IK1006">
        <v>1</v>
      </c>
      <c r="IL1006">
        <v>1</v>
      </c>
      <c r="IM1006">
        <v>0.75</v>
      </c>
      <c r="IN1006">
        <v>1</v>
      </c>
      <c r="IO1006">
        <v>1</v>
      </c>
      <c r="IQ1006">
        <v>0</v>
      </c>
      <c r="IS1006">
        <f t="shared" si="862"/>
        <v>0.15</v>
      </c>
      <c r="IT1006">
        <f t="shared" si="863"/>
        <v>0.09</v>
      </c>
      <c r="IU1006">
        <f t="shared" si="864"/>
        <v>0.08</v>
      </c>
      <c r="IV1006">
        <f t="shared" si="865"/>
        <v>7.5000000000000011E-2</v>
      </c>
      <c r="IW1006">
        <f t="shared" si="866"/>
        <v>0.04</v>
      </c>
      <c r="IX1006">
        <f t="shared" si="867"/>
        <v>3.2500000000000001E-2</v>
      </c>
      <c r="IY1006">
        <f t="shared" si="868"/>
        <v>0</v>
      </c>
      <c r="IZ1006">
        <f t="shared" si="869"/>
        <v>0</v>
      </c>
      <c r="JA1006">
        <f t="shared" si="870"/>
        <v>0.13</v>
      </c>
      <c r="JB1006">
        <f t="shared" si="871"/>
        <v>7.5000000000000011E-2</v>
      </c>
      <c r="JC1006">
        <f t="shared" si="872"/>
        <v>0.09</v>
      </c>
      <c r="JD1006">
        <f t="shared" si="873"/>
        <v>2.75E-2</v>
      </c>
      <c r="JE1006">
        <f t="shared" si="874"/>
        <v>0</v>
      </c>
      <c r="JF1006">
        <f t="shared" si="875"/>
        <v>0.03</v>
      </c>
      <c r="JG1006" s="5">
        <f t="shared" si="876"/>
        <v>0.05</v>
      </c>
      <c r="JH1006">
        <f t="shared" si="877"/>
        <v>0</v>
      </c>
      <c r="JI1006">
        <f t="shared" si="877"/>
        <v>0</v>
      </c>
      <c r="JJ1006">
        <f t="shared" si="878"/>
        <v>0.15000000000000002</v>
      </c>
      <c r="JK1006">
        <f t="shared" si="879"/>
        <v>0.11249999999999999</v>
      </c>
      <c r="JL1006" s="6">
        <f t="shared" si="880"/>
        <v>0.04</v>
      </c>
      <c r="JM1006">
        <f t="shared" si="881"/>
        <v>0.12</v>
      </c>
      <c r="JN1006">
        <f t="shared" si="882"/>
        <v>3.7500000000000006E-2</v>
      </c>
      <c r="JO1006">
        <f t="shared" si="883"/>
        <v>0.11249999999999999</v>
      </c>
      <c r="JP1006">
        <f t="shared" si="884"/>
        <v>2.5000000000000001E-2</v>
      </c>
      <c r="JQ1006">
        <f t="shared" si="885"/>
        <v>0.12</v>
      </c>
      <c r="JR1006">
        <f t="shared" si="886"/>
        <v>0.11</v>
      </c>
      <c r="JS1006">
        <f t="shared" si="887"/>
        <v>7.5000000000000011E-2</v>
      </c>
      <c r="JT1006">
        <f t="shared" si="887"/>
        <v>0.1</v>
      </c>
      <c r="JU1006">
        <f t="shared" si="888"/>
        <v>1</v>
      </c>
      <c r="JV1006">
        <f t="shared" si="888"/>
        <v>0</v>
      </c>
      <c r="JW1006">
        <f t="shared" si="889"/>
        <v>0.15</v>
      </c>
      <c r="JY1006">
        <f t="shared" si="890"/>
        <v>0.05</v>
      </c>
      <c r="JZ1006">
        <f t="shared" si="891"/>
        <v>0.06</v>
      </c>
      <c r="KA1006">
        <f t="shared" si="892"/>
        <v>0.02</v>
      </c>
      <c r="KB1006">
        <f t="shared" si="892"/>
        <v>1.4999999999999999E-2</v>
      </c>
      <c r="KC1006">
        <f t="shared" si="893"/>
        <v>0.02</v>
      </c>
      <c r="KD1006">
        <f t="shared" si="918"/>
        <v>7.4999999999999997E-3</v>
      </c>
      <c r="KE1006">
        <f t="shared" si="918"/>
        <v>0</v>
      </c>
      <c r="KF1006">
        <f t="shared" si="918"/>
        <v>0</v>
      </c>
      <c r="KG1006">
        <f t="shared" si="917"/>
        <v>0.03</v>
      </c>
      <c r="KH1006">
        <f t="shared" si="917"/>
        <v>2.2499999999999999E-2</v>
      </c>
      <c r="KI1006">
        <f t="shared" si="917"/>
        <v>2.2499999999999999E-2</v>
      </c>
      <c r="KJ1006">
        <f t="shared" si="917"/>
        <v>7.4999999999999997E-3</v>
      </c>
      <c r="KK1006">
        <f t="shared" si="894"/>
        <v>0</v>
      </c>
      <c r="KL1006">
        <f t="shared" si="895"/>
        <v>0.01</v>
      </c>
      <c r="KM1006" s="5">
        <f t="shared" si="896"/>
        <v>0.05</v>
      </c>
      <c r="KN1006">
        <f t="shared" si="897"/>
        <v>0</v>
      </c>
      <c r="KO1006">
        <f t="shared" si="897"/>
        <v>0</v>
      </c>
      <c r="KP1006">
        <f t="shared" si="898"/>
        <v>4.4999999999999998E-2</v>
      </c>
      <c r="KQ1006">
        <f t="shared" si="899"/>
        <v>2.2499999999999999E-2</v>
      </c>
      <c r="KR1006" s="6">
        <f t="shared" si="900"/>
        <v>0.02</v>
      </c>
      <c r="KS1006">
        <f t="shared" si="901"/>
        <v>0.04</v>
      </c>
      <c r="KT1006">
        <f t="shared" si="902"/>
        <v>2.2499999999999999E-2</v>
      </c>
      <c r="KU1006">
        <f t="shared" si="903"/>
        <v>0.03</v>
      </c>
      <c r="KV1006">
        <f t="shared" si="904"/>
        <v>1.2500000000000001E-2</v>
      </c>
      <c r="KW1006">
        <f t="shared" si="905"/>
        <v>0.01</v>
      </c>
      <c r="KX1006">
        <f t="shared" si="906"/>
        <v>0</v>
      </c>
      <c r="KY1006">
        <f t="shared" si="907"/>
        <v>0.03</v>
      </c>
      <c r="KZ1006">
        <f t="shared" si="908"/>
        <v>0.03</v>
      </c>
      <c r="LA1006">
        <f t="shared" si="909"/>
        <v>1</v>
      </c>
      <c r="LB1006">
        <f t="shared" si="909"/>
        <v>0</v>
      </c>
      <c r="LC1006">
        <f t="shared" si="910"/>
        <v>0.1</v>
      </c>
      <c r="LE1006" t="str">
        <f t="shared" si="916"/>
        <v>Tchad</v>
      </c>
      <c r="LF1006">
        <f t="shared" si="911"/>
        <v>0.59750000000000003</v>
      </c>
      <c r="LG1006" s="6">
        <f t="shared" si="912"/>
        <v>0.57500000000000007</v>
      </c>
      <c r="LH1006">
        <f t="shared" si="913"/>
        <v>0.85000000000000009</v>
      </c>
      <c r="LI1006" s="6">
        <f t="shared" si="914"/>
        <v>0.67749999999999999</v>
      </c>
      <c r="LJ1006">
        <f t="shared" si="915"/>
        <v>0</v>
      </c>
    </row>
    <row r="1007" spans="1:322" x14ac:dyDescent="0.35">
      <c r="A1007" s="8">
        <v>44853</v>
      </c>
      <c r="B1007" t="s">
        <v>5346</v>
      </c>
      <c r="D1007" s="27" t="s">
        <v>321</v>
      </c>
      <c r="E1007" s="27" t="s">
        <v>262</v>
      </c>
      <c r="F1007" s="27">
        <v>31</v>
      </c>
      <c r="G1007" s="27" t="s">
        <v>258</v>
      </c>
      <c r="H1007" s="27" t="s">
        <v>322</v>
      </c>
      <c r="I1007" s="27" t="s">
        <v>207</v>
      </c>
      <c r="J1007" s="27" t="s">
        <v>1361</v>
      </c>
      <c r="K1007" s="28">
        <v>44561</v>
      </c>
      <c r="L1007" s="28">
        <v>44561</v>
      </c>
      <c r="M1007" s="28">
        <v>44574</v>
      </c>
      <c r="N1007" s="27" t="s">
        <v>261</v>
      </c>
      <c r="O1007" s="27" t="s">
        <v>261</v>
      </c>
      <c r="P1007" s="27" t="s">
        <v>261</v>
      </c>
      <c r="Q1007" s="27" t="s">
        <v>324</v>
      </c>
      <c r="R1007" s="28">
        <v>44572</v>
      </c>
      <c r="S1007" s="28">
        <v>44572</v>
      </c>
      <c r="T1007" s="27" t="s">
        <v>263</v>
      </c>
      <c r="U1007" s="27" t="s">
        <v>261</v>
      </c>
      <c r="V1007" s="28" t="s">
        <v>262</v>
      </c>
      <c r="W1007" s="27" t="s">
        <v>261</v>
      </c>
      <c r="X1007" s="28" t="s">
        <v>262</v>
      </c>
      <c r="Y1007" s="27" t="s">
        <v>263</v>
      </c>
      <c r="Z1007" s="28">
        <v>44664</v>
      </c>
      <c r="AA1007" s="27" t="s">
        <v>264</v>
      </c>
      <c r="AB1007" s="27" t="s">
        <v>265</v>
      </c>
      <c r="AC1007" s="27" t="s">
        <v>1819</v>
      </c>
      <c r="AD1007" s="27" t="s">
        <v>612</v>
      </c>
      <c r="AE1007" s="27" t="s">
        <v>326</v>
      </c>
      <c r="AF1007" s="27" t="s">
        <v>474</v>
      </c>
      <c r="AG1007" s="29">
        <v>786000</v>
      </c>
      <c r="AH1007" s="27" t="s">
        <v>261</v>
      </c>
      <c r="AI1007" s="27" t="s">
        <v>262</v>
      </c>
      <c r="AJ1007" s="28" t="s">
        <v>262</v>
      </c>
      <c r="AK1007" s="27" t="s">
        <v>262</v>
      </c>
      <c r="AL1007" s="27" t="s">
        <v>262</v>
      </c>
      <c r="AM1007" s="27" t="s">
        <v>262</v>
      </c>
      <c r="AN1007" s="27" t="s">
        <v>262</v>
      </c>
      <c r="AO1007" s="27" t="s">
        <v>261</v>
      </c>
      <c r="AP1007" s="27" t="s">
        <v>261</v>
      </c>
      <c r="AQ1007" s="28" t="s">
        <v>262</v>
      </c>
      <c r="AR1007" s="27" t="s">
        <v>261</v>
      </c>
      <c r="AS1007" s="28" t="s">
        <v>262</v>
      </c>
      <c r="AT1007" s="27" t="s">
        <v>261</v>
      </c>
      <c r="AU1007" s="28" t="s">
        <v>262</v>
      </c>
      <c r="AV1007" s="27" t="s">
        <v>261</v>
      </c>
      <c r="AW1007" s="28" t="s">
        <v>262</v>
      </c>
      <c r="AX1007" s="27" t="s">
        <v>261</v>
      </c>
      <c r="AY1007" s="28" t="s">
        <v>262</v>
      </c>
      <c r="AZ1007" s="27" t="s">
        <v>262</v>
      </c>
      <c r="BA1007" s="27" t="s">
        <v>262</v>
      </c>
      <c r="BB1007" s="27" t="s">
        <v>261</v>
      </c>
      <c r="BC1007" s="28" t="s">
        <v>262</v>
      </c>
      <c r="BD1007" s="27" t="s">
        <v>261</v>
      </c>
      <c r="BE1007" s="30" t="s">
        <v>262</v>
      </c>
      <c r="BF1007" t="s">
        <v>1363</v>
      </c>
      <c r="BG1007" s="9" t="s">
        <v>207</v>
      </c>
      <c r="BH1007" t="s">
        <v>208</v>
      </c>
      <c r="BI1007" t="s">
        <v>718</v>
      </c>
      <c r="BJ1007" t="s">
        <v>210</v>
      </c>
      <c r="BK1007" t="s">
        <v>211</v>
      </c>
      <c r="BL1007" t="s">
        <v>212</v>
      </c>
      <c r="BM1007" t="s">
        <v>3190</v>
      </c>
      <c r="BN1007" t="s">
        <v>214</v>
      </c>
      <c r="BO1007" t="s">
        <v>215</v>
      </c>
      <c r="BP1007" t="s">
        <v>219</v>
      </c>
      <c r="BQ1007" t="s">
        <v>332</v>
      </c>
      <c r="BV1007" t="s">
        <v>214</v>
      </c>
      <c r="CC1007" t="s">
        <v>214</v>
      </c>
      <c r="CG1007" t="s">
        <v>219</v>
      </c>
      <c r="CI1007" t="s">
        <v>333</v>
      </c>
      <c r="CJ1007" t="s">
        <v>3191</v>
      </c>
      <c r="CK1007" t="s">
        <v>333</v>
      </c>
      <c r="CL1007" t="s">
        <v>282</v>
      </c>
      <c r="CN1007" t="s">
        <v>283</v>
      </c>
      <c r="CP1007" t="s">
        <v>224</v>
      </c>
      <c r="CQ1007" t="s">
        <v>224</v>
      </c>
      <c r="CR1007" t="s">
        <v>244</v>
      </c>
      <c r="CS1007" t="s">
        <v>244</v>
      </c>
      <c r="CT1007" t="s">
        <v>214</v>
      </c>
      <c r="CU1007" t="s">
        <v>214</v>
      </c>
      <c r="CV1007" t="s">
        <v>244</v>
      </c>
      <c r="CW1007" t="s">
        <v>244</v>
      </c>
      <c r="CX1007" t="s">
        <v>287</v>
      </c>
      <c r="CY1007" t="s">
        <v>450</v>
      </c>
      <c r="CZ1007" t="s">
        <v>219</v>
      </c>
      <c r="DA1007" t="s">
        <v>219</v>
      </c>
      <c r="DB1007" t="s">
        <v>357</v>
      </c>
      <c r="DC1007" t="s">
        <v>357</v>
      </c>
      <c r="DD1007" t="s">
        <v>219</v>
      </c>
      <c r="DG1007" t="s">
        <v>500</v>
      </c>
      <c r="DH1007" t="s">
        <v>5347</v>
      </c>
      <c r="DI1007" t="s">
        <v>451</v>
      </c>
      <c r="DK1007" t="s">
        <v>233</v>
      </c>
      <c r="DL1007" t="s">
        <v>233</v>
      </c>
      <c r="DM1007" t="s">
        <v>219</v>
      </c>
      <c r="DN1007" t="s">
        <v>219</v>
      </c>
      <c r="DO1007" t="s">
        <v>288</v>
      </c>
      <c r="DP1007" t="s">
        <v>235</v>
      </c>
      <c r="DR1007" t="s">
        <v>235</v>
      </c>
      <c r="DT1007" t="s">
        <v>219</v>
      </c>
      <c r="DU1007" t="s">
        <v>219</v>
      </c>
      <c r="DX1007" t="s">
        <v>242</v>
      </c>
      <c r="DY1007" t="s">
        <v>242</v>
      </c>
      <c r="DZ1007" t="s">
        <v>400</v>
      </c>
      <c r="EA1007" t="s">
        <v>242</v>
      </c>
      <c r="EB1007" t="s">
        <v>242</v>
      </c>
      <c r="EC1007" t="s">
        <v>233</v>
      </c>
      <c r="ED1007" t="s">
        <v>233</v>
      </c>
      <c r="EE1007" t="s">
        <v>214</v>
      </c>
      <c r="EF1007" t="s">
        <v>214</v>
      </c>
      <c r="EG1007" t="s">
        <v>219</v>
      </c>
      <c r="EH1007" t="s">
        <v>5326</v>
      </c>
      <c r="EI1007" t="s">
        <v>219</v>
      </c>
      <c r="EJ1007" t="s">
        <v>5326</v>
      </c>
      <c r="EK1007" t="s">
        <v>233</v>
      </c>
      <c r="EL1007" t="s">
        <v>233</v>
      </c>
      <c r="EM1007" t="s">
        <v>401</v>
      </c>
      <c r="EN1007" t="s">
        <v>401</v>
      </c>
      <c r="EO1007" t="s">
        <v>401</v>
      </c>
      <c r="EP1007" t="s">
        <v>401</v>
      </c>
      <c r="EQ1007" t="s">
        <v>214</v>
      </c>
      <c r="ER1007" t="s">
        <v>214</v>
      </c>
      <c r="ES1007" t="s">
        <v>237</v>
      </c>
      <c r="ET1007" t="s">
        <v>237</v>
      </c>
      <c r="EU1007" t="s">
        <v>242</v>
      </c>
      <c r="EV1007" t="s">
        <v>242</v>
      </c>
      <c r="EW1007" t="s">
        <v>243</v>
      </c>
      <c r="EX1007" t="s">
        <v>243</v>
      </c>
      <c r="EY1007" t="s">
        <v>237</v>
      </c>
      <c r="EZ1007" t="s">
        <v>241</v>
      </c>
      <c r="FA1007" t="s">
        <v>241</v>
      </c>
      <c r="FB1007" t="s">
        <v>237</v>
      </c>
      <c r="FC1007" t="s">
        <v>237</v>
      </c>
      <c r="FD1007" t="s">
        <v>237</v>
      </c>
      <c r="FE1007" t="s">
        <v>227</v>
      </c>
      <c r="FF1007" t="s">
        <v>227</v>
      </c>
      <c r="FG1007" t="s">
        <v>242</v>
      </c>
      <c r="FH1007" t="s">
        <v>242</v>
      </c>
      <c r="FI1007" t="s">
        <v>214</v>
      </c>
      <c r="FJ1007" t="s">
        <v>214</v>
      </c>
      <c r="FK1007" t="s">
        <v>214</v>
      </c>
      <c r="FL1007" t="s">
        <v>214</v>
      </c>
      <c r="FM1007" t="s">
        <v>292</v>
      </c>
      <c r="FN1007" t="s">
        <v>245</v>
      </c>
      <c r="FO1007" t="s">
        <v>219</v>
      </c>
      <c r="FP1007" t="s">
        <v>219</v>
      </c>
      <c r="FQ1007" t="s">
        <v>241</v>
      </c>
      <c r="FR1007" t="s">
        <v>241</v>
      </c>
      <c r="FS1007" t="s">
        <v>241</v>
      </c>
      <c r="FT1007" t="s">
        <v>241</v>
      </c>
      <c r="FU1007" t="s">
        <v>219</v>
      </c>
      <c r="FV1007" t="s">
        <v>241</v>
      </c>
      <c r="FW1007" t="s">
        <v>241</v>
      </c>
      <c r="FX1007" t="s">
        <v>241</v>
      </c>
      <c r="FY1007" t="s">
        <v>241</v>
      </c>
      <c r="FZ1007" t="s">
        <v>313</v>
      </c>
      <c r="GA1007" t="s">
        <v>341</v>
      </c>
      <c r="GB1007" t="s">
        <v>227</v>
      </c>
      <c r="GC1007" t="s">
        <v>227</v>
      </c>
      <c r="GD1007" t="s">
        <v>293</v>
      </c>
      <c r="GE1007" t="s">
        <v>241</v>
      </c>
      <c r="GF1007" t="s">
        <v>293</v>
      </c>
      <c r="GG1007" t="s">
        <v>227</v>
      </c>
      <c r="GH1007" t="s">
        <v>241</v>
      </c>
      <c r="GI1007" t="s">
        <v>227</v>
      </c>
      <c r="GJ1007" t="s">
        <v>227</v>
      </c>
      <c r="GK1007" t="s">
        <v>227</v>
      </c>
      <c r="GL1007" t="s">
        <v>227</v>
      </c>
      <c r="GM1007" t="s">
        <v>227</v>
      </c>
      <c r="GN1007" t="s">
        <v>219</v>
      </c>
      <c r="GO1007" t="s">
        <v>219</v>
      </c>
      <c r="GP1007" t="s">
        <v>294</v>
      </c>
      <c r="GQ1007" t="s">
        <v>251</v>
      </c>
      <c r="GR1007" t="s">
        <v>251</v>
      </c>
      <c r="GS1007" t="s">
        <v>214</v>
      </c>
      <c r="GT1007" t="s">
        <v>241</v>
      </c>
      <c r="GU1007" t="s">
        <v>214</v>
      </c>
      <c r="GV1007" t="s">
        <v>241</v>
      </c>
      <c r="GW1007" t="s">
        <v>297</v>
      </c>
      <c r="GX1007" t="s">
        <v>253</v>
      </c>
      <c r="GY1007" t="s">
        <v>314</v>
      </c>
      <c r="GZ1007" t="s">
        <v>241</v>
      </c>
      <c r="HA1007" t="s">
        <v>298</v>
      </c>
      <c r="HB1007" t="s">
        <v>241</v>
      </c>
      <c r="HC1007" t="s">
        <v>315</v>
      </c>
      <c r="HD1007" t="s">
        <v>316</v>
      </c>
      <c r="HE1007" t="s">
        <v>343</v>
      </c>
      <c r="HF1007" t="s">
        <v>5348</v>
      </c>
      <c r="HG1007" t="s">
        <v>362</v>
      </c>
      <c r="HH1007" t="s">
        <v>5345</v>
      </c>
      <c r="HI1007" t="s">
        <v>241</v>
      </c>
      <c r="HJ1007" t="s">
        <v>219</v>
      </c>
      <c r="HK1007" t="s">
        <v>241</v>
      </c>
      <c r="HL1007" s="12"/>
      <c r="HM1007">
        <v>0.75</v>
      </c>
      <c r="HN1007">
        <v>0.75</v>
      </c>
      <c r="HO1007">
        <v>1</v>
      </c>
      <c r="HP1007">
        <v>0.75</v>
      </c>
      <c r="HQ1007">
        <v>0.5</v>
      </c>
      <c r="HR1007">
        <v>0.25</v>
      </c>
      <c r="HS1007">
        <v>0</v>
      </c>
      <c r="HT1007">
        <v>0</v>
      </c>
      <c r="HU1007">
        <v>1</v>
      </c>
      <c r="HV1007">
        <v>0.75</v>
      </c>
      <c r="HW1007">
        <v>0.75</v>
      </c>
      <c r="HX1007">
        <v>0.25</v>
      </c>
      <c r="HY1007">
        <v>0</v>
      </c>
      <c r="HZ1007">
        <v>0.25</v>
      </c>
      <c r="IA1007" s="4">
        <v>1</v>
      </c>
      <c r="IB1007">
        <v>0.5</v>
      </c>
      <c r="IC1007">
        <v>0.75</v>
      </c>
      <c r="ID1007">
        <v>0.5</v>
      </c>
      <c r="IE1007">
        <v>0.5</v>
      </c>
      <c r="IG1007">
        <v>0</v>
      </c>
      <c r="IH1007">
        <v>0.75</v>
      </c>
      <c r="II1007">
        <v>1</v>
      </c>
      <c r="IJ1007">
        <v>0.25</v>
      </c>
      <c r="IK1007">
        <v>1</v>
      </c>
      <c r="IL1007">
        <v>1</v>
      </c>
      <c r="IM1007">
        <v>1</v>
      </c>
      <c r="IN1007">
        <v>1</v>
      </c>
      <c r="IO1007">
        <v>1</v>
      </c>
      <c r="IQ1007">
        <v>1</v>
      </c>
      <c r="IS1007">
        <f t="shared" si="862"/>
        <v>0.11249999999999999</v>
      </c>
      <c r="IT1007">
        <f t="shared" si="863"/>
        <v>0.09</v>
      </c>
      <c r="IU1007">
        <f t="shared" si="864"/>
        <v>0.08</v>
      </c>
      <c r="IV1007">
        <f t="shared" si="865"/>
        <v>7.5000000000000011E-2</v>
      </c>
      <c r="IW1007">
        <f t="shared" si="866"/>
        <v>0.04</v>
      </c>
      <c r="IX1007">
        <f t="shared" si="867"/>
        <v>3.2500000000000001E-2</v>
      </c>
      <c r="IY1007">
        <f t="shared" si="868"/>
        <v>0</v>
      </c>
      <c r="IZ1007">
        <f t="shared" si="869"/>
        <v>0</v>
      </c>
      <c r="JA1007">
        <f t="shared" si="870"/>
        <v>0.13</v>
      </c>
      <c r="JB1007">
        <f t="shared" si="871"/>
        <v>7.5000000000000011E-2</v>
      </c>
      <c r="JC1007">
        <f t="shared" si="872"/>
        <v>0.09</v>
      </c>
      <c r="JD1007">
        <f t="shared" si="873"/>
        <v>2.75E-2</v>
      </c>
      <c r="JE1007">
        <f t="shared" si="874"/>
        <v>0</v>
      </c>
      <c r="JF1007">
        <f t="shared" si="875"/>
        <v>0.03</v>
      </c>
      <c r="JG1007" s="5">
        <f t="shared" si="876"/>
        <v>0.05</v>
      </c>
      <c r="JH1007">
        <f t="shared" si="877"/>
        <v>0</v>
      </c>
      <c r="JI1007">
        <f t="shared" si="877"/>
        <v>0</v>
      </c>
      <c r="JJ1007">
        <f t="shared" si="878"/>
        <v>0.1</v>
      </c>
      <c r="JK1007">
        <f t="shared" si="879"/>
        <v>7.4999999999999997E-2</v>
      </c>
      <c r="JL1007" s="6">
        <f t="shared" si="880"/>
        <v>0.04</v>
      </c>
      <c r="JM1007">
        <f t="shared" si="881"/>
        <v>0</v>
      </c>
      <c r="JN1007">
        <f t="shared" si="882"/>
        <v>3.7500000000000006E-2</v>
      </c>
      <c r="JO1007">
        <f t="shared" si="883"/>
        <v>0.15</v>
      </c>
      <c r="JP1007">
        <f t="shared" si="884"/>
        <v>2.5000000000000001E-2</v>
      </c>
      <c r="JQ1007">
        <f t="shared" si="885"/>
        <v>0.12</v>
      </c>
      <c r="JR1007">
        <f t="shared" si="886"/>
        <v>0.11</v>
      </c>
      <c r="JS1007">
        <f t="shared" si="887"/>
        <v>0.1</v>
      </c>
      <c r="JT1007">
        <f t="shared" si="887"/>
        <v>0.1</v>
      </c>
      <c r="JU1007">
        <f t="shared" si="888"/>
        <v>1</v>
      </c>
      <c r="JV1007">
        <f t="shared" si="888"/>
        <v>0</v>
      </c>
      <c r="JW1007">
        <f t="shared" si="889"/>
        <v>0.15</v>
      </c>
      <c r="JY1007">
        <f t="shared" si="890"/>
        <v>3.7500000000000006E-2</v>
      </c>
      <c r="JZ1007">
        <f t="shared" si="891"/>
        <v>0.06</v>
      </c>
      <c r="KA1007">
        <f t="shared" si="892"/>
        <v>0.02</v>
      </c>
      <c r="KB1007">
        <f t="shared" si="892"/>
        <v>1.4999999999999999E-2</v>
      </c>
      <c r="KC1007">
        <f t="shared" si="893"/>
        <v>0.02</v>
      </c>
      <c r="KD1007">
        <f t="shared" si="918"/>
        <v>7.4999999999999997E-3</v>
      </c>
      <c r="KE1007">
        <f t="shared" si="918"/>
        <v>0</v>
      </c>
      <c r="KF1007">
        <f t="shared" si="918"/>
        <v>0</v>
      </c>
      <c r="KG1007">
        <f t="shared" si="917"/>
        <v>0.03</v>
      </c>
      <c r="KH1007">
        <f t="shared" si="917"/>
        <v>2.2499999999999999E-2</v>
      </c>
      <c r="KI1007">
        <f t="shared" si="917"/>
        <v>2.2499999999999999E-2</v>
      </c>
      <c r="KJ1007">
        <f t="shared" si="917"/>
        <v>7.4999999999999997E-3</v>
      </c>
      <c r="KK1007">
        <f t="shared" si="894"/>
        <v>0</v>
      </c>
      <c r="KL1007">
        <f t="shared" si="895"/>
        <v>0.01</v>
      </c>
      <c r="KM1007" s="5">
        <f t="shared" si="896"/>
        <v>0.05</v>
      </c>
      <c r="KN1007">
        <f t="shared" si="897"/>
        <v>0</v>
      </c>
      <c r="KO1007">
        <f t="shared" si="897"/>
        <v>0</v>
      </c>
      <c r="KP1007">
        <f t="shared" si="898"/>
        <v>0.03</v>
      </c>
      <c r="KQ1007">
        <f t="shared" si="899"/>
        <v>1.4999999999999999E-2</v>
      </c>
      <c r="KR1007" s="6">
        <f t="shared" si="900"/>
        <v>0.02</v>
      </c>
      <c r="KS1007">
        <f t="shared" si="901"/>
        <v>0</v>
      </c>
      <c r="KT1007">
        <f t="shared" si="902"/>
        <v>2.2499999999999999E-2</v>
      </c>
      <c r="KU1007">
        <f t="shared" si="903"/>
        <v>0.04</v>
      </c>
      <c r="KV1007">
        <f t="shared" si="904"/>
        <v>1.2500000000000001E-2</v>
      </c>
      <c r="KW1007">
        <f t="shared" si="905"/>
        <v>0.01</v>
      </c>
      <c r="KX1007">
        <f t="shared" si="906"/>
        <v>0</v>
      </c>
      <c r="KY1007">
        <f t="shared" si="907"/>
        <v>0.04</v>
      </c>
      <c r="KZ1007">
        <f t="shared" si="908"/>
        <v>0.03</v>
      </c>
      <c r="LA1007">
        <f t="shared" si="909"/>
        <v>1</v>
      </c>
      <c r="LB1007">
        <f t="shared" si="909"/>
        <v>0</v>
      </c>
      <c r="LC1007">
        <f t="shared" si="910"/>
        <v>0.1</v>
      </c>
      <c r="LE1007" t="str">
        <f t="shared" si="916"/>
        <v>Tchad</v>
      </c>
      <c r="LF1007">
        <f t="shared" si="911"/>
        <v>0.55999999999999994</v>
      </c>
      <c r="LG1007" s="6">
        <f t="shared" si="912"/>
        <v>0.48750000000000004</v>
      </c>
      <c r="LH1007">
        <f t="shared" si="913"/>
        <v>0.79249999999999998</v>
      </c>
      <c r="LI1007" s="6">
        <f t="shared" si="914"/>
        <v>0.62250000000000005</v>
      </c>
      <c r="LJ1007">
        <f t="shared" si="915"/>
        <v>1</v>
      </c>
    </row>
    <row r="1008" spans="1:322" x14ac:dyDescent="0.35">
      <c r="A1008" s="8">
        <v>44853</v>
      </c>
      <c r="B1008" t="s">
        <v>5349</v>
      </c>
      <c r="D1008" s="24" t="s">
        <v>321</v>
      </c>
      <c r="E1008" s="24" t="s">
        <v>262</v>
      </c>
      <c r="F1008" s="24">
        <v>21</v>
      </c>
      <c r="G1008" s="24" t="s">
        <v>258</v>
      </c>
      <c r="H1008" s="24" t="s">
        <v>322</v>
      </c>
      <c r="I1008" s="24" t="s">
        <v>207</v>
      </c>
      <c r="J1008" s="24" t="s">
        <v>1361</v>
      </c>
      <c r="K1008" s="25">
        <v>44561</v>
      </c>
      <c r="L1008" s="25">
        <v>44561</v>
      </c>
      <c r="M1008" s="25">
        <v>44574</v>
      </c>
      <c r="N1008" s="24" t="s">
        <v>261</v>
      </c>
      <c r="O1008" s="24" t="s">
        <v>261</v>
      </c>
      <c r="P1008" s="24" t="s">
        <v>261</v>
      </c>
      <c r="Q1008" s="24" t="s">
        <v>324</v>
      </c>
      <c r="R1008" s="25">
        <v>44637</v>
      </c>
      <c r="S1008" s="25">
        <v>44637</v>
      </c>
      <c r="T1008" s="24" t="s">
        <v>263</v>
      </c>
      <c r="U1008" s="24" t="s">
        <v>261</v>
      </c>
      <c r="V1008" s="25" t="s">
        <v>262</v>
      </c>
      <c r="W1008" s="24" t="s">
        <v>261</v>
      </c>
      <c r="X1008" s="25" t="s">
        <v>262</v>
      </c>
      <c r="Y1008" s="24" t="s">
        <v>263</v>
      </c>
      <c r="Z1008" s="25">
        <v>44637</v>
      </c>
      <c r="AA1008" s="24" t="s">
        <v>264</v>
      </c>
      <c r="AB1008" s="24" t="s">
        <v>265</v>
      </c>
      <c r="AC1008" s="24" t="s">
        <v>5213</v>
      </c>
      <c r="AD1008" s="24" t="s">
        <v>612</v>
      </c>
      <c r="AE1008" s="24" t="s">
        <v>326</v>
      </c>
      <c r="AF1008" s="24" t="s">
        <v>474</v>
      </c>
      <c r="AG1008" s="31">
        <v>786000</v>
      </c>
      <c r="AH1008" s="24" t="s">
        <v>261</v>
      </c>
      <c r="AI1008" s="24" t="s">
        <v>262</v>
      </c>
      <c r="AJ1008" s="25" t="s">
        <v>262</v>
      </c>
      <c r="AK1008" s="24" t="s">
        <v>262</v>
      </c>
      <c r="AL1008" s="24" t="s">
        <v>262</v>
      </c>
      <c r="AM1008" s="24" t="s">
        <v>262</v>
      </c>
      <c r="AN1008" s="24" t="s">
        <v>262</v>
      </c>
      <c r="AO1008" s="24" t="s">
        <v>261</v>
      </c>
      <c r="AP1008" s="24" t="s">
        <v>261</v>
      </c>
      <c r="AQ1008" s="25" t="s">
        <v>262</v>
      </c>
      <c r="AR1008" s="24" t="s">
        <v>261</v>
      </c>
      <c r="AS1008" s="25" t="s">
        <v>262</v>
      </c>
      <c r="AT1008" s="24" t="s">
        <v>261</v>
      </c>
      <c r="AU1008" s="25" t="s">
        <v>262</v>
      </c>
      <c r="AV1008" s="24" t="s">
        <v>261</v>
      </c>
      <c r="AW1008" s="25" t="s">
        <v>262</v>
      </c>
      <c r="AX1008" s="24" t="s">
        <v>261</v>
      </c>
      <c r="AY1008" s="25" t="s">
        <v>262</v>
      </c>
      <c r="AZ1008" s="27" t="s">
        <v>262</v>
      </c>
      <c r="BA1008" s="27" t="s">
        <v>262</v>
      </c>
      <c r="BB1008" s="24" t="s">
        <v>261</v>
      </c>
      <c r="BC1008" s="25" t="s">
        <v>262</v>
      </c>
      <c r="BD1008" s="24" t="s">
        <v>261</v>
      </c>
      <c r="BE1008" s="26" t="s">
        <v>262</v>
      </c>
      <c r="BF1008" t="s">
        <v>1363</v>
      </c>
      <c r="BG1008" s="9" t="s">
        <v>207</v>
      </c>
      <c r="BH1008" t="s">
        <v>208</v>
      </c>
      <c r="BI1008" t="s">
        <v>440</v>
      </c>
      <c r="BJ1008" t="s">
        <v>210</v>
      </c>
      <c r="BK1008" t="s">
        <v>211</v>
      </c>
      <c r="BL1008" t="s">
        <v>212</v>
      </c>
      <c r="BM1008" t="s">
        <v>3190</v>
      </c>
      <c r="BN1008" t="s">
        <v>214</v>
      </c>
      <c r="BO1008" t="s">
        <v>348</v>
      </c>
      <c r="BP1008" t="s">
        <v>219</v>
      </c>
      <c r="BQ1008" t="s">
        <v>332</v>
      </c>
      <c r="BV1008" t="s">
        <v>214</v>
      </c>
      <c r="CC1008" t="s">
        <v>214</v>
      </c>
      <c r="CG1008" t="s">
        <v>219</v>
      </c>
      <c r="CI1008" t="s">
        <v>333</v>
      </c>
      <c r="CJ1008" t="s">
        <v>5214</v>
      </c>
      <c r="CK1008" t="s">
        <v>333</v>
      </c>
      <c r="CL1008" t="s">
        <v>644</v>
      </c>
      <c r="CN1008" t="s">
        <v>283</v>
      </c>
      <c r="CP1008" t="s">
        <v>307</v>
      </c>
      <c r="CQ1008" t="s">
        <v>307</v>
      </c>
      <c r="CR1008" t="s">
        <v>244</v>
      </c>
      <c r="CS1008" t="s">
        <v>244</v>
      </c>
      <c r="CT1008" t="s">
        <v>214</v>
      </c>
      <c r="CU1008" t="s">
        <v>219</v>
      </c>
      <c r="CV1008" t="s">
        <v>244</v>
      </c>
      <c r="CW1008" t="s">
        <v>227</v>
      </c>
      <c r="CX1008" t="s">
        <v>287</v>
      </c>
      <c r="CY1008" t="s">
        <v>353</v>
      </c>
      <c r="CZ1008" t="s">
        <v>219</v>
      </c>
      <c r="DA1008" t="s">
        <v>219</v>
      </c>
      <c r="DB1008" t="s">
        <v>357</v>
      </c>
      <c r="DC1008" t="s">
        <v>357</v>
      </c>
      <c r="DD1008" t="s">
        <v>219</v>
      </c>
      <c r="DG1008" t="s">
        <v>500</v>
      </c>
      <c r="DH1008" t="s">
        <v>5347</v>
      </c>
      <c r="DI1008" t="s">
        <v>451</v>
      </c>
      <c r="DK1008" t="s">
        <v>233</v>
      </c>
      <c r="DL1008" t="s">
        <v>233</v>
      </c>
      <c r="DM1008" t="s">
        <v>219</v>
      </c>
      <c r="DN1008" t="s">
        <v>219</v>
      </c>
      <c r="DO1008" t="s">
        <v>288</v>
      </c>
      <c r="DP1008" t="s">
        <v>235</v>
      </c>
      <c r="DR1008" t="s">
        <v>869</v>
      </c>
      <c r="DT1008" t="s">
        <v>219</v>
      </c>
      <c r="DU1008" t="s">
        <v>219</v>
      </c>
      <c r="DX1008" t="s">
        <v>242</v>
      </c>
      <c r="DY1008" t="s">
        <v>242</v>
      </c>
      <c r="DZ1008" t="s">
        <v>400</v>
      </c>
      <c r="EA1008" t="s">
        <v>242</v>
      </c>
      <c r="EB1008" t="s">
        <v>242</v>
      </c>
      <c r="EC1008" t="s">
        <v>233</v>
      </c>
      <c r="ED1008" t="s">
        <v>233</v>
      </c>
      <c r="EE1008" t="s">
        <v>214</v>
      </c>
      <c r="EF1008" t="s">
        <v>214</v>
      </c>
      <c r="EG1008" t="s">
        <v>219</v>
      </c>
      <c r="EH1008" t="s">
        <v>5330</v>
      </c>
      <c r="EI1008" t="s">
        <v>219</v>
      </c>
      <c r="EJ1008" t="s">
        <v>5338</v>
      </c>
      <c r="EK1008" t="s">
        <v>233</v>
      </c>
      <c r="EL1008" t="s">
        <v>233</v>
      </c>
      <c r="EM1008" t="s">
        <v>401</v>
      </c>
      <c r="EN1008" t="s">
        <v>401</v>
      </c>
      <c r="EO1008" t="s">
        <v>401</v>
      </c>
      <c r="EP1008" t="s">
        <v>401</v>
      </c>
      <c r="EQ1008" t="s">
        <v>214</v>
      </c>
      <c r="ER1008" t="s">
        <v>214</v>
      </c>
      <c r="ES1008" t="s">
        <v>242</v>
      </c>
      <c r="ET1008" t="s">
        <v>242</v>
      </c>
      <c r="EU1008" t="s">
        <v>242</v>
      </c>
      <c r="EV1008" t="s">
        <v>242</v>
      </c>
      <c r="EW1008" t="s">
        <v>243</v>
      </c>
      <c r="EX1008" t="s">
        <v>243</v>
      </c>
      <c r="EY1008" t="s">
        <v>237</v>
      </c>
      <c r="EZ1008" t="s">
        <v>241</v>
      </c>
      <c r="FA1008" t="s">
        <v>241</v>
      </c>
      <c r="FB1008" t="s">
        <v>237</v>
      </c>
      <c r="FC1008" t="s">
        <v>237</v>
      </c>
      <c r="FD1008" t="s">
        <v>237</v>
      </c>
      <c r="FE1008" t="s">
        <v>286</v>
      </c>
      <c r="FF1008" t="s">
        <v>286</v>
      </c>
      <c r="FG1008" t="s">
        <v>242</v>
      </c>
      <c r="FH1008" t="s">
        <v>242</v>
      </c>
      <c r="FI1008" t="s">
        <v>214</v>
      </c>
      <c r="FJ1008" t="s">
        <v>214</v>
      </c>
      <c r="FK1008" t="s">
        <v>214</v>
      </c>
      <c r="FL1008" t="s">
        <v>214</v>
      </c>
      <c r="FM1008" t="s">
        <v>292</v>
      </c>
      <c r="FN1008" t="s">
        <v>245</v>
      </c>
      <c r="FO1008" t="s">
        <v>219</v>
      </c>
      <c r="FP1008" t="s">
        <v>219</v>
      </c>
      <c r="FQ1008" t="s">
        <v>241</v>
      </c>
      <c r="FR1008" t="s">
        <v>241</v>
      </c>
      <c r="FS1008" t="s">
        <v>241</v>
      </c>
      <c r="FT1008" t="s">
        <v>241</v>
      </c>
      <c r="FU1008" t="s">
        <v>219</v>
      </c>
      <c r="FV1008" t="s">
        <v>241</v>
      </c>
      <c r="FW1008" t="s">
        <v>241</v>
      </c>
      <c r="FX1008" t="s">
        <v>241</v>
      </c>
      <c r="FY1008" t="s">
        <v>241</v>
      </c>
      <c r="FZ1008" t="s">
        <v>313</v>
      </c>
      <c r="GA1008" t="s">
        <v>341</v>
      </c>
      <c r="GB1008" t="s">
        <v>227</v>
      </c>
      <c r="GC1008" t="s">
        <v>227</v>
      </c>
      <c r="GD1008" t="s">
        <v>293</v>
      </c>
      <c r="GE1008" t="s">
        <v>241</v>
      </c>
      <c r="GF1008" t="s">
        <v>293</v>
      </c>
      <c r="GG1008" t="s">
        <v>244</v>
      </c>
      <c r="GH1008" t="s">
        <v>241</v>
      </c>
      <c r="GI1008" t="s">
        <v>227</v>
      </c>
      <c r="GJ1008" t="s">
        <v>227</v>
      </c>
      <c r="GK1008" t="s">
        <v>227</v>
      </c>
      <c r="GL1008" t="s">
        <v>227</v>
      </c>
      <c r="GM1008" t="s">
        <v>227</v>
      </c>
      <c r="GN1008" t="s">
        <v>219</v>
      </c>
      <c r="GO1008" t="s">
        <v>219</v>
      </c>
      <c r="GP1008" t="s">
        <v>342</v>
      </c>
      <c r="GQ1008" t="s">
        <v>342</v>
      </c>
      <c r="GR1008" t="s">
        <v>342</v>
      </c>
      <c r="GS1008" t="s">
        <v>214</v>
      </c>
      <c r="GT1008" t="s">
        <v>241</v>
      </c>
      <c r="GU1008" t="s">
        <v>214</v>
      </c>
      <c r="GV1008" t="s">
        <v>241</v>
      </c>
      <c r="GW1008" t="s">
        <v>297</v>
      </c>
      <c r="GX1008" t="s">
        <v>253</v>
      </c>
      <c r="GY1008" t="s">
        <v>626</v>
      </c>
      <c r="GZ1008" t="s">
        <v>241</v>
      </c>
      <c r="HA1008" t="s">
        <v>298</v>
      </c>
      <c r="HB1008" t="s">
        <v>241</v>
      </c>
      <c r="HC1008" t="s">
        <v>315</v>
      </c>
      <c r="HD1008" t="s">
        <v>316</v>
      </c>
      <c r="HE1008" t="s">
        <v>343</v>
      </c>
      <c r="HF1008" t="s">
        <v>261</v>
      </c>
      <c r="HG1008" t="s">
        <v>319</v>
      </c>
      <c r="HH1008" t="s">
        <v>5345</v>
      </c>
      <c r="HI1008" t="s">
        <v>241</v>
      </c>
      <c r="HJ1008" t="s">
        <v>219</v>
      </c>
      <c r="HK1008" t="s">
        <v>241</v>
      </c>
      <c r="HL1008" s="12"/>
      <c r="HM1008">
        <v>0.75</v>
      </c>
      <c r="HN1008">
        <v>0.75</v>
      </c>
      <c r="HO1008">
        <v>1</v>
      </c>
      <c r="HP1008">
        <v>0.75</v>
      </c>
      <c r="HQ1008">
        <v>0.5</v>
      </c>
      <c r="HR1008">
        <v>0.25</v>
      </c>
      <c r="HS1008">
        <v>0</v>
      </c>
      <c r="HT1008">
        <v>0</v>
      </c>
      <c r="HU1008">
        <v>1</v>
      </c>
      <c r="HV1008">
        <v>0.75</v>
      </c>
      <c r="HW1008">
        <v>0.75</v>
      </c>
      <c r="HX1008">
        <v>0.25</v>
      </c>
      <c r="HY1008">
        <v>0</v>
      </c>
      <c r="HZ1008">
        <v>0.25</v>
      </c>
      <c r="IA1008" s="4">
        <v>1</v>
      </c>
      <c r="IB1008">
        <v>0.75</v>
      </c>
      <c r="IC1008">
        <v>0.75</v>
      </c>
      <c r="ID1008">
        <v>0.5</v>
      </c>
      <c r="IE1008">
        <v>0.5</v>
      </c>
      <c r="IG1008">
        <v>0.75</v>
      </c>
      <c r="IH1008">
        <v>0.75</v>
      </c>
      <c r="II1008">
        <v>1</v>
      </c>
      <c r="IJ1008">
        <v>0.25</v>
      </c>
      <c r="IK1008">
        <v>1</v>
      </c>
      <c r="IL1008">
        <v>1</v>
      </c>
      <c r="IM1008">
        <v>0.75</v>
      </c>
      <c r="IN1008">
        <v>1</v>
      </c>
      <c r="IO1008">
        <v>1</v>
      </c>
      <c r="IQ1008">
        <v>1</v>
      </c>
      <c r="IS1008">
        <f t="shared" si="862"/>
        <v>0.11249999999999999</v>
      </c>
      <c r="IT1008">
        <f t="shared" si="863"/>
        <v>0.09</v>
      </c>
      <c r="IU1008">
        <f t="shared" si="864"/>
        <v>0.08</v>
      </c>
      <c r="IV1008">
        <f t="shared" si="865"/>
        <v>7.5000000000000011E-2</v>
      </c>
      <c r="IW1008">
        <f t="shared" si="866"/>
        <v>0.04</v>
      </c>
      <c r="IX1008">
        <f t="shared" si="867"/>
        <v>3.2500000000000001E-2</v>
      </c>
      <c r="IY1008">
        <f t="shared" si="868"/>
        <v>0</v>
      </c>
      <c r="IZ1008">
        <f t="shared" si="869"/>
        <v>0</v>
      </c>
      <c r="JA1008">
        <f t="shared" si="870"/>
        <v>0.13</v>
      </c>
      <c r="JB1008">
        <f t="shared" si="871"/>
        <v>7.5000000000000011E-2</v>
      </c>
      <c r="JC1008">
        <f t="shared" si="872"/>
        <v>0.09</v>
      </c>
      <c r="JD1008">
        <f t="shared" si="873"/>
        <v>2.75E-2</v>
      </c>
      <c r="JE1008">
        <f t="shared" si="874"/>
        <v>0</v>
      </c>
      <c r="JF1008">
        <f t="shared" si="875"/>
        <v>0.03</v>
      </c>
      <c r="JG1008" s="5">
        <f t="shared" si="876"/>
        <v>0.05</v>
      </c>
      <c r="JH1008">
        <f t="shared" si="877"/>
        <v>0</v>
      </c>
      <c r="JI1008">
        <f t="shared" si="877"/>
        <v>0</v>
      </c>
      <c r="JJ1008">
        <f t="shared" si="878"/>
        <v>0.1</v>
      </c>
      <c r="JK1008">
        <f t="shared" si="879"/>
        <v>7.4999999999999997E-2</v>
      </c>
      <c r="JL1008" s="6">
        <f t="shared" si="880"/>
        <v>4.3333333333333328E-2</v>
      </c>
      <c r="JM1008">
        <f t="shared" si="881"/>
        <v>0.09</v>
      </c>
      <c r="JN1008">
        <f t="shared" si="882"/>
        <v>3.7500000000000006E-2</v>
      </c>
      <c r="JO1008">
        <f t="shared" si="883"/>
        <v>0.15</v>
      </c>
      <c r="JP1008">
        <f t="shared" si="884"/>
        <v>2.5000000000000001E-2</v>
      </c>
      <c r="JQ1008">
        <f t="shared" si="885"/>
        <v>0.12</v>
      </c>
      <c r="JR1008">
        <f t="shared" si="886"/>
        <v>0.11</v>
      </c>
      <c r="JS1008">
        <f t="shared" si="887"/>
        <v>7.5000000000000011E-2</v>
      </c>
      <c r="JT1008">
        <f t="shared" si="887"/>
        <v>0.1</v>
      </c>
      <c r="JU1008">
        <f t="shared" si="888"/>
        <v>1</v>
      </c>
      <c r="JV1008">
        <f t="shared" si="888"/>
        <v>0</v>
      </c>
      <c r="JW1008">
        <f t="shared" si="889"/>
        <v>0.15</v>
      </c>
      <c r="JY1008">
        <f t="shared" si="890"/>
        <v>3.7500000000000006E-2</v>
      </c>
      <c r="JZ1008">
        <f t="shared" si="891"/>
        <v>0.06</v>
      </c>
      <c r="KA1008">
        <f t="shared" si="892"/>
        <v>0.02</v>
      </c>
      <c r="KB1008">
        <f t="shared" si="892"/>
        <v>1.4999999999999999E-2</v>
      </c>
      <c r="KC1008">
        <f t="shared" si="893"/>
        <v>0.02</v>
      </c>
      <c r="KD1008">
        <f t="shared" si="918"/>
        <v>7.4999999999999997E-3</v>
      </c>
      <c r="KE1008">
        <f t="shared" si="918"/>
        <v>0</v>
      </c>
      <c r="KF1008">
        <f t="shared" si="918"/>
        <v>0</v>
      </c>
      <c r="KG1008">
        <f t="shared" si="917"/>
        <v>0.03</v>
      </c>
      <c r="KH1008">
        <f t="shared" si="917"/>
        <v>2.2499999999999999E-2</v>
      </c>
      <c r="KI1008">
        <f t="shared" si="917"/>
        <v>2.2499999999999999E-2</v>
      </c>
      <c r="KJ1008">
        <f t="shared" si="917"/>
        <v>7.4999999999999997E-3</v>
      </c>
      <c r="KK1008">
        <f t="shared" si="894"/>
        <v>0</v>
      </c>
      <c r="KL1008">
        <f t="shared" si="895"/>
        <v>0.01</v>
      </c>
      <c r="KM1008" s="5">
        <f t="shared" si="896"/>
        <v>0.05</v>
      </c>
      <c r="KN1008">
        <f t="shared" si="897"/>
        <v>0</v>
      </c>
      <c r="KO1008">
        <f t="shared" si="897"/>
        <v>0</v>
      </c>
      <c r="KP1008">
        <f t="shared" si="898"/>
        <v>0.03</v>
      </c>
      <c r="KQ1008">
        <f t="shared" si="899"/>
        <v>1.4999999999999999E-2</v>
      </c>
      <c r="KR1008" s="6">
        <f t="shared" si="900"/>
        <v>2.1666666666666664E-2</v>
      </c>
      <c r="KS1008">
        <f t="shared" si="901"/>
        <v>0.03</v>
      </c>
      <c r="KT1008">
        <f t="shared" si="902"/>
        <v>2.2499999999999999E-2</v>
      </c>
      <c r="KU1008">
        <f t="shared" si="903"/>
        <v>0.04</v>
      </c>
      <c r="KV1008">
        <f t="shared" si="904"/>
        <v>1.2500000000000001E-2</v>
      </c>
      <c r="KW1008">
        <f t="shared" si="905"/>
        <v>0.01</v>
      </c>
      <c r="KX1008">
        <f t="shared" si="906"/>
        <v>0</v>
      </c>
      <c r="KY1008">
        <f t="shared" si="907"/>
        <v>0.03</v>
      </c>
      <c r="KZ1008">
        <f t="shared" si="908"/>
        <v>0.03</v>
      </c>
      <c r="LA1008">
        <f t="shared" si="909"/>
        <v>1</v>
      </c>
      <c r="LB1008">
        <f t="shared" si="909"/>
        <v>0</v>
      </c>
      <c r="LC1008">
        <f t="shared" si="910"/>
        <v>0.1</v>
      </c>
      <c r="LE1008" t="str">
        <f t="shared" si="916"/>
        <v>Tchad</v>
      </c>
      <c r="LF1008">
        <f t="shared" si="911"/>
        <v>0.55999999999999994</v>
      </c>
      <c r="LG1008" s="6">
        <f t="shared" si="912"/>
        <v>0.4908333333333334</v>
      </c>
      <c r="LH1008">
        <f t="shared" si="913"/>
        <v>0.85749999999999993</v>
      </c>
      <c r="LI1008" s="6">
        <f t="shared" si="914"/>
        <v>0.64416666666666667</v>
      </c>
      <c r="LJ1008">
        <f t="shared" si="915"/>
        <v>1</v>
      </c>
    </row>
    <row r="1009" spans="1:322" x14ac:dyDescent="0.35">
      <c r="A1009" s="8">
        <v>44853</v>
      </c>
      <c r="B1009" t="s">
        <v>5350</v>
      </c>
      <c r="D1009" s="27" t="s">
        <v>321</v>
      </c>
      <c r="E1009" s="27" t="s">
        <v>262</v>
      </c>
      <c r="F1009" s="27">
        <v>26</v>
      </c>
      <c r="G1009" s="27" t="s">
        <v>258</v>
      </c>
      <c r="H1009" s="27" t="s">
        <v>322</v>
      </c>
      <c r="I1009" s="27" t="s">
        <v>207</v>
      </c>
      <c r="J1009" s="27" t="s">
        <v>1361</v>
      </c>
      <c r="K1009" s="28">
        <v>44561</v>
      </c>
      <c r="L1009" s="28">
        <v>44561</v>
      </c>
      <c r="M1009" s="28">
        <v>44574</v>
      </c>
      <c r="N1009" s="27" t="s">
        <v>261</v>
      </c>
      <c r="O1009" s="27" t="s">
        <v>261</v>
      </c>
      <c r="P1009" s="27" t="s">
        <v>261</v>
      </c>
      <c r="Q1009" s="27" t="s">
        <v>324</v>
      </c>
      <c r="R1009" s="28">
        <v>44637</v>
      </c>
      <c r="S1009" s="28">
        <v>44637</v>
      </c>
      <c r="T1009" s="27" t="s">
        <v>263</v>
      </c>
      <c r="U1009" s="27" t="s">
        <v>261</v>
      </c>
      <c r="V1009" s="28" t="s">
        <v>262</v>
      </c>
      <c r="W1009" s="27" t="s">
        <v>261</v>
      </c>
      <c r="X1009" s="28" t="s">
        <v>262</v>
      </c>
      <c r="Y1009" s="27" t="s">
        <v>263</v>
      </c>
      <c r="Z1009" s="28">
        <v>44637</v>
      </c>
      <c r="AA1009" s="27" t="s">
        <v>264</v>
      </c>
      <c r="AB1009" s="27" t="s">
        <v>265</v>
      </c>
      <c r="AC1009" s="27" t="s">
        <v>5213</v>
      </c>
      <c r="AD1009" s="27" t="s">
        <v>612</v>
      </c>
      <c r="AE1009" s="27" t="s">
        <v>326</v>
      </c>
      <c r="AF1009" s="27" t="s">
        <v>474</v>
      </c>
      <c r="AG1009" s="29">
        <v>786000</v>
      </c>
      <c r="AH1009" s="27" t="s">
        <v>261</v>
      </c>
      <c r="AI1009" s="27" t="s">
        <v>262</v>
      </c>
      <c r="AJ1009" s="28" t="s">
        <v>262</v>
      </c>
      <c r="AK1009" s="27" t="s">
        <v>262</v>
      </c>
      <c r="AL1009" s="27" t="s">
        <v>262</v>
      </c>
      <c r="AM1009" s="27" t="s">
        <v>262</v>
      </c>
      <c r="AN1009" s="27" t="s">
        <v>262</v>
      </c>
      <c r="AO1009" s="27" t="s">
        <v>261</v>
      </c>
      <c r="AP1009" s="27" t="s">
        <v>261</v>
      </c>
      <c r="AQ1009" s="28" t="s">
        <v>262</v>
      </c>
      <c r="AR1009" s="27" t="s">
        <v>261</v>
      </c>
      <c r="AS1009" s="28" t="s">
        <v>262</v>
      </c>
      <c r="AT1009" s="27" t="s">
        <v>261</v>
      </c>
      <c r="AU1009" s="28" t="s">
        <v>262</v>
      </c>
      <c r="AV1009" s="27" t="s">
        <v>261</v>
      </c>
      <c r="AW1009" s="28" t="s">
        <v>262</v>
      </c>
      <c r="AX1009" s="27" t="s">
        <v>261</v>
      </c>
      <c r="AY1009" s="28" t="s">
        <v>262</v>
      </c>
      <c r="AZ1009" s="27" t="s">
        <v>262</v>
      </c>
      <c r="BA1009" s="27" t="s">
        <v>262</v>
      </c>
      <c r="BB1009" s="27" t="s">
        <v>261</v>
      </c>
      <c r="BC1009" s="28" t="s">
        <v>262</v>
      </c>
      <c r="BD1009" s="27" t="s">
        <v>261</v>
      </c>
      <c r="BE1009" s="30" t="s">
        <v>262</v>
      </c>
      <c r="BF1009" t="s">
        <v>1363</v>
      </c>
      <c r="BG1009" s="9" t="s">
        <v>207</v>
      </c>
      <c r="BH1009" t="s">
        <v>208</v>
      </c>
      <c r="BI1009" t="s">
        <v>529</v>
      </c>
      <c r="BJ1009" t="s">
        <v>210</v>
      </c>
      <c r="BK1009" t="s">
        <v>211</v>
      </c>
      <c r="BL1009" t="s">
        <v>212</v>
      </c>
      <c r="BM1009" t="s">
        <v>3190</v>
      </c>
      <c r="BN1009" t="s">
        <v>214</v>
      </c>
      <c r="BO1009" t="s">
        <v>542</v>
      </c>
      <c r="BP1009" t="s">
        <v>219</v>
      </c>
      <c r="BQ1009" t="s">
        <v>332</v>
      </c>
      <c r="BV1009" t="s">
        <v>214</v>
      </c>
      <c r="CC1009" t="s">
        <v>214</v>
      </c>
      <c r="CG1009" t="s">
        <v>219</v>
      </c>
      <c r="CI1009" t="s">
        <v>333</v>
      </c>
      <c r="CJ1009" t="s">
        <v>5351</v>
      </c>
      <c r="CK1009" t="s">
        <v>333</v>
      </c>
      <c r="CL1009" t="s">
        <v>422</v>
      </c>
      <c r="CN1009" t="s">
        <v>283</v>
      </c>
      <c r="CP1009" t="s">
        <v>284</v>
      </c>
      <c r="CQ1009" t="s">
        <v>284</v>
      </c>
      <c r="CR1009" t="s">
        <v>250</v>
      </c>
      <c r="CS1009" t="s">
        <v>250</v>
      </c>
      <c r="CT1009" t="s">
        <v>214</v>
      </c>
      <c r="CU1009" t="s">
        <v>214</v>
      </c>
      <c r="CV1009" t="s">
        <v>250</v>
      </c>
      <c r="CW1009" t="s">
        <v>250</v>
      </c>
      <c r="CX1009" t="s">
        <v>287</v>
      </c>
      <c r="CY1009" t="s">
        <v>228</v>
      </c>
      <c r="CZ1009" t="s">
        <v>219</v>
      </c>
      <c r="DA1009" t="s">
        <v>219</v>
      </c>
      <c r="DB1009" t="s">
        <v>398</v>
      </c>
      <c r="DC1009" t="s">
        <v>398</v>
      </c>
      <c r="DD1009" t="s">
        <v>219</v>
      </c>
      <c r="DG1009" t="s">
        <v>500</v>
      </c>
      <c r="DH1009" t="s">
        <v>2757</v>
      </c>
      <c r="DI1009" t="s">
        <v>451</v>
      </c>
      <c r="DK1009" t="s">
        <v>233</v>
      </c>
      <c r="DL1009" t="s">
        <v>233</v>
      </c>
      <c r="DM1009" t="s">
        <v>219</v>
      </c>
      <c r="DN1009" t="s">
        <v>219</v>
      </c>
      <c r="DO1009" t="s">
        <v>288</v>
      </c>
      <c r="DP1009" t="s">
        <v>235</v>
      </c>
      <c r="DR1009" t="s">
        <v>235</v>
      </c>
      <c r="DT1009" t="s">
        <v>219</v>
      </c>
      <c r="DU1009" t="s">
        <v>219</v>
      </c>
      <c r="DX1009" t="s">
        <v>237</v>
      </c>
      <c r="DY1009" t="s">
        <v>237</v>
      </c>
      <c r="DZ1009" t="s">
        <v>238</v>
      </c>
      <c r="EA1009" t="s">
        <v>237</v>
      </c>
      <c r="EB1009" t="s">
        <v>237</v>
      </c>
      <c r="EC1009" t="s">
        <v>233</v>
      </c>
      <c r="ED1009" t="s">
        <v>233</v>
      </c>
      <c r="EE1009" t="s">
        <v>214</v>
      </c>
      <c r="EF1009" t="s">
        <v>214</v>
      </c>
      <c r="EG1009" t="s">
        <v>892</v>
      </c>
      <c r="EH1009" t="s">
        <v>5352</v>
      </c>
      <c r="EI1009" t="s">
        <v>892</v>
      </c>
      <c r="EJ1009" t="s">
        <v>5352</v>
      </c>
      <c r="EK1009" t="s">
        <v>372</v>
      </c>
      <c r="EL1009" t="s">
        <v>372</v>
      </c>
      <c r="EM1009" t="s">
        <v>460</v>
      </c>
      <c r="EN1009" t="s">
        <v>460</v>
      </c>
      <c r="EO1009" t="s">
        <v>460</v>
      </c>
      <c r="EP1009" t="s">
        <v>460</v>
      </c>
      <c r="EQ1009" t="s">
        <v>214</v>
      </c>
      <c r="ER1009" t="s">
        <v>214</v>
      </c>
      <c r="ES1009" t="s">
        <v>233</v>
      </c>
      <c r="ET1009" t="s">
        <v>233</v>
      </c>
      <c r="EU1009" t="s">
        <v>237</v>
      </c>
      <c r="EV1009" t="s">
        <v>237</v>
      </c>
      <c r="EW1009" t="s">
        <v>243</v>
      </c>
      <c r="EX1009" t="s">
        <v>243</v>
      </c>
      <c r="EY1009" t="s">
        <v>233</v>
      </c>
      <c r="EZ1009" t="s">
        <v>1826</v>
      </c>
      <c r="FA1009" t="s">
        <v>241</v>
      </c>
      <c r="FB1009" t="s">
        <v>233</v>
      </c>
      <c r="FC1009" t="s">
        <v>233</v>
      </c>
      <c r="FD1009" t="s">
        <v>233</v>
      </c>
      <c r="FE1009" t="s">
        <v>286</v>
      </c>
      <c r="FF1009" t="s">
        <v>286</v>
      </c>
      <c r="FG1009" t="s">
        <v>242</v>
      </c>
      <c r="FH1009" t="s">
        <v>242</v>
      </c>
      <c r="FI1009" t="s">
        <v>214</v>
      </c>
      <c r="FJ1009" t="s">
        <v>214</v>
      </c>
      <c r="FK1009" t="s">
        <v>214</v>
      </c>
      <c r="FL1009" t="s">
        <v>214</v>
      </c>
      <c r="FM1009" t="s">
        <v>292</v>
      </c>
      <c r="FN1009" t="s">
        <v>292</v>
      </c>
      <c r="FO1009" t="s">
        <v>219</v>
      </c>
      <c r="FP1009" t="s">
        <v>219</v>
      </c>
      <c r="FQ1009" t="s">
        <v>241</v>
      </c>
      <c r="FR1009" t="s">
        <v>241</v>
      </c>
      <c r="FS1009" t="s">
        <v>241</v>
      </c>
      <c r="FT1009" t="s">
        <v>241</v>
      </c>
      <c r="FU1009" t="s">
        <v>219</v>
      </c>
      <c r="FV1009" t="s">
        <v>241</v>
      </c>
      <c r="FW1009" t="s">
        <v>241</v>
      </c>
      <c r="FX1009" t="s">
        <v>241</v>
      </c>
      <c r="FY1009" t="s">
        <v>241</v>
      </c>
      <c r="FZ1009" t="s">
        <v>313</v>
      </c>
      <c r="GA1009" t="s">
        <v>248</v>
      </c>
      <c r="GB1009" t="s">
        <v>227</v>
      </c>
      <c r="GC1009" t="s">
        <v>227</v>
      </c>
      <c r="GD1009" t="s">
        <v>293</v>
      </c>
      <c r="GE1009" t="s">
        <v>241</v>
      </c>
      <c r="GF1009" t="s">
        <v>293</v>
      </c>
      <c r="GG1009" t="s">
        <v>244</v>
      </c>
      <c r="GH1009" t="s">
        <v>241</v>
      </c>
      <c r="GI1009" t="s">
        <v>244</v>
      </c>
      <c r="GJ1009" t="s">
        <v>227</v>
      </c>
      <c r="GK1009" t="s">
        <v>227</v>
      </c>
      <c r="GL1009" t="s">
        <v>227</v>
      </c>
      <c r="GM1009" t="s">
        <v>227</v>
      </c>
      <c r="GN1009" t="s">
        <v>219</v>
      </c>
      <c r="GO1009" t="s">
        <v>219</v>
      </c>
      <c r="GP1009" t="s">
        <v>295</v>
      </c>
      <c r="GQ1009" t="s">
        <v>295</v>
      </c>
      <c r="GR1009" t="s">
        <v>295</v>
      </c>
      <c r="GS1009" t="s">
        <v>214</v>
      </c>
      <c r="GT1009" t="s">
        <v>241</v>
      </c>
      <c r="GU1009" t="s">
        <v>219</v>
      </c>
      <c r="GV1009" t="s">
        <v>575</v>
      </c>
      <c r="GW1009" t="s">
        <v>297</v>
      </c>
      <c r="GX1009" t="s">
        <v>253</v>
      </c>
      <c r="GY1009" t="s">
        <v>314</v>
      </c>
      <c r="GZ1009" t="s">
        <v>241</v>
      </c>
      <c r="HA1009" t="s">
        <v>532</v>
      </c>
      <c r="HB1009" t="s">
        <v>241</v>
      </c>
      <c r="HC1009" t="s">
        <v>315</v>
      </c>
      <c r="HD1009" t="s">
        <v>316</v>
      </c>
      <c r="HE1009" t="s">
        <v>317</v>
      </c>
      <c r="HF1009" t="s">
        <v>492</v>
      </c>
      <c r="HG1009" t="s">
        <v>362</v>
      </c>
      <c r="HH1009" t="s">
        <v>5327</v>
      </c>
      <c r="HI1009" t="s">
        <v>241</v>
      </c>
      <c r="HJ1009" t="s">
        <v>219</v>
      </c>
      <c r="HK1009" t="s">
        <v>241</v>
      </c>
      <c r="HL1009" s="12"/>
      <c r="HM1009">
        <v>0.75</v>
      </c>
      <c r="HN1009">
        <v>0.5</v>
      </c>
      <c r="HO1009">
        <v>1</v>
      </c>
      <c r="HP1009">
        <v>0.5</v>
      </c>
      <c r="HQ1009">
        <v>0.5</v>
      </c>
      <c r="HR1009">
        <v>0.25</v>
      </c>
      <c r="HS1009">
        <v>0</v>
      </c>
      <c r="HT1009">
        <v>0</v>
      </c>
      <c r="HU1009">
        <v>1</v>
      </c>
      <c r="HV1009">
        <v>0.5</v>
      </c>
      <c r="HW1009">
        <v>0.5</v>
      </c>
      <c r="HX1009">
        <v>0.25</v>
      </c>
      <c r="HY1009">
        <v>0.5</v>
      </c>
      <c r="HZ1009">
        <v>0</v>
      </c>
      <c r="IA1009" s="4">
        <v>1</v>
      </c>
      <c r="IB1009">
        <v>0.25</v>
      </c>
      <c r="IC1009">
        <v>0.5</v>
      </c>
      <c r="ID1009">
        <v>0.25</v>
      </c>
      <c r="IE1009">
        <v>0.25</v>
      </c>
      <c r="IG1009">
        <v>0.75</v>
      </c>
      <c r="IH1009">
        <v>0.75</v>
      </c>
      <c r="II1009">
        <v>1</v>
      </c>
      <c r="IJ1009">
        <v>0.25</v>
      </c>
      <c r="IK1009">
        <v>1</v>
      </c>
      <c r="IL1009">
        <v>1</v>
      </c>
      <c r="IM1009">
        <v>0.75</v>
      </c>
      <c r="IN1009">
        <v>1</v>
      </c>
      <c r="IO1009">
        <v>1</v>
      </c>
      <c r="IQ1009">
        <v>0</v>
      </c>
      <c r="IS1009">
        <f t="shared" si="862"/>
        <v>0.11249999999999999</v>
      </c>
      <c r="IT1009">
        <f t="shared" si="863"/>
        <v>0.06</v>
      </c>
      <c r="IU1009">
        <f t="shared" si="864"/>
        <v>0.08</v>
      </c>
      <c r="IV1009">
        <f t="shared" si="865"/>
        <v>0.05</v>
      </c>
      <c r="IW1009">
        <f t="shared" si="866"/>
        <v>0.04</v>
      </c>
      <c r="IX1009">
        <f t="shared" si="867"/>
        <v>3.2500000000000001E-2</v>
      </c>
      <c r="IY1009">
        <f t="shared" si="868"/>
        <v>0</v>
      </c>
      <c r="IZ1009">
        <f t="shared" si="869"/>
        <v>0</v>
      </c>
      <c r="JA1009">
        <f t="shared" si="870"/>
        <v>0.13</v>
      </c>
      <c r="JB1009">
        <f t="shared" si="871"/>
        <v>0.05</v>
      </c>
      <c r="JC1009">
        <f t="shared" si="872"/>
        <v>0.06</v>
      </c>
      <c r="JD1009">
        <f t="shared" si="873"/>
        <v>2.75E-2</v>
      </c>
      <c r="JE1009">
        <f t="shared" si="874"/>
        <v>3.5000000000000003E-2</v>
      </c>
      <c r="JF1009">
        <f t="shared" si="875"/>
        <v>0</v>
      </c>
      <c r="JG1009" s="5">
        <f t="shared" si="876"/>
        <v>0.05</v>
      </c>
      <c r="JH1009">
        <f t="shared" si="877"/>
        <v>0</v>
      </c>
      <c r="JI1009">
        <f t="shared" si="877"/>
        <v>0</v>
      </c>
      <c r="JJ1009">
        <f t="shared" si="878"/>
        <v>0.05</v>
      </c>
      <c r="JK1009">
        <f t="shared" si="879"/>
        <v>3.7499999999999999E-2</v>
      </c>
      <c r="JL1009" s="6">
        <f t="shared" si="880"/>
        <v>2.3333333333333334E-2</v>
      </c>
      <c r="JM1009">
        <f t="shared" si="881"/>
        <v>0.09</v>
      </c>
      <c r="JN1009">
        <f t="shared" si="882"/>
        <v>3.7500000000000006E-2</v>
      </c>
      <c r="JO1009">
        <f t="shared" si="883"/>
        <v>0.15</v>
      </c>
      <c r="JP1009">
        <f t="shared" si="884"/>
        <v>2.5000000000000001E-2</v>
      </c>
      <c r="JQ1009">
        <f t="shared" si="885"/>
        <v>0.12</v>
      </c>
      <c r="JR1009">
        <f t="shared" si="886"/>
        <v>0.11</v>
      </c>
      <c r="JS1009">
        <f t="shared" si="887"/>
        <v>7.5000000000000011E-2</v>
      </c>
      <c r="JT1009">
        <f t="shared" si="887"/>
        <v>0.1</v>
      </c>
      <c r="JU1009">
        <f t="shared" si="888"/>
        <v>1</v>
      </c>
      <c r="JV1009">
        <f t="shared" si="888"/>
        <v>0</v>
      </c>
      <c r="JW1009">
        <f t="shared" si="889"/>
        <v>0.15</v>
      </c>
      <c r="JY1009">
        <f t="shared" si="890"/>
        <v>3.7500000000000006E-2</v>
      </c>
      <c r="JZ1009">
        <f t="shared" si="891"/>
        <v>0.04</v>
      </c>
      <c r="KA1009">
        <f t="shared" si="892"/>
        <v>0.02</v>
      </c>
      <c r="KB1009">
        <f t="shared" si="892"/>
        <v>0.01</v>
      </c>
      <c r="KC1009">
        <f t="shared" si="893"/>
        <v>0.02</v>
      </c>
      <c r="KD1009">
        <f t="shared" si="918"/>
        <v>7.4999999999999997E-3</v>
      </c>
      <c r="KE1009">
        <f t="shared" si="918"/>
        <v>0</v>
      </c>
      <c r="KF1009">
        <f t="shared" si="918"/>
        <v>0</v>
      </c>
      <c r="KG1009">
        <f t="shared" si="917"/>
        <v>0.03</v>
      </c>
      <c r="KH1009">
        <f t="shared" si="917"/>
        <v>1.4999999999999999E-2</v>
      </c>
      <c r="KI1009">
        <f t="shared" si="917"/>
        <v>1.4999999999999999E-2</v>
      </c>
      <c r="KJ1009">
        <f t="shared" si="917"/>
        <v>7.4999999999999997E-3</v>
      </c>
      <c r="KK1009">
        <f t="shared" si="894"/>
        <v>0.01</v>
      </c>
      <c r="KL1009">
        <f t="shared" si="895"/>
        <v>0</v>
      </c>
      <c r="KM1009" s="5">
        <f t="shared" si="896"/>
        <v>0.05</v>
      </c>
      <c r="KN1009">
        <f t="shared" si="897"/>
        <v>0</v>
      </c>
      <c r="KO1009">
        <f t="shared" si="897"/>
        <v>0</v>
      </c>
      <c r="KP1009">
        <f t="shared" si="898"/>
        <v>1.4999999999999999E-2</v>
      </c>
      <c r="KQ1009">
        <f t="shared" si="899"/>
        <v>7.4999999999999997E-3</v>
      </c>
      <c r="KR1009" s="6">
        <f t="shared" si="900"/>
        <v>1.1666666666666667E-2</v>
      </c>
      <c r="KS1009">
        <f t="shared" si="901"/>
        <v>0.03</v>
      </c>
      <c r="KT1009">
        <f t="shared" si="902"/>
        <v>2.2499999999999999E-2</v>
      </c>
      <c r="KU1009">
        <f t="shared" si="903"/>
        <v>0.04</v>
      </c>
      <c r="KV1009">
        <f t="shared" si="904"/>
        <v>1.2500000000000001E-2</v>
      </c>
      <c r="KW1009">
        <f t="shared" si="905"/>
        <v>0.01</v>
      </c>
      <c r="KX1009">
        <f t="shared" si="906"/>
        <v>0</v>
      </c>
      <c r="KY1009">
        <f t="shared" si="907"/>
        <v>0.03</v>
      </c>
      <c r="KZ1009">
        <f t="shared" si="908"/>
        <v>0.03</v>
      </c>
      <c r="LA1009">
        <f t="shared" si="909"/>
        <v>1</v>
      </c>
      <c r="LB1009">
        <f t="shared" si="909"/>
        <v>0</v>
      </c>
      <c r="LC1009">
        <f t="shared" si="910"/>
        <v>0.1</v>
      </c>
      <c r="LE1009" t="str">
        <f t="shared" si="916"/>
        <v>Tchad</v>
      </c>
      <c r="LF1009">
        <f t="shared" si="911"/>
        <v>0.505</v>
      </c>
      <c r="LG1009" s="6">
        <f t="shared" si="912"/>
        <v>0.33333333333333331</v>
      </c>
      <c r="LH1009">
        <f t="shared" si="913"/>
        <v>0.85749999999999993</v>
      </c>
      <c r="LI1009" s="6">
        <f t="shared" si="914"/>
        <v>0.57166666666666666</v>
      </c>
      <c r="LJ1009">
        <f t="shared" si="915"/>
        <v>0</v>
      </c>
    </row>
    <row r="1010" spans="1:322" x14ac:dyDescent="0.35">
      <c r="A1010" s="8">
        <v>44853</v>
      </c>
      <c r="B1010" t="s">
        <v>5353</v>
      </c>
      <c r="D1010" s="24" t="s">
        <v>321</v>
      </c>
      <c r="E1010" s="24" t="s">
        <v>262</v>
      </c>
      <c r="F1010" s="24">
        <v>18</v>
      </c>
      <c r="G1010" s="24" t="s">
        <v>258</v>
      </c>
      <c r="H1010" s="24" t="s">
        <v>322</v>
      </c>
      <c r="I1010" s="24" t="s">
        <v>207</v>
      </c>
      <c r="J1010" s="24" t="s">
        <v>1361</v>
      </c>
      <c r="K1010" s="25">
        <v>44561</v>
      </c>
      <c r="L1010" s="25">
        <v>44561</v>
      </c>
      <c r="M1010" s="25">
        <v>44574</v>
      </c>
      <c r="N1010" s="24" t="s">
        <v>261</v>
      </c>
      <c r="O1010" s="24" t="s">
        <v>261</v>
      </c>
      <c r="P1010" s="24" t="s">
        <v>261</v>
      </c>
      <c r="Q1010" s="24" t="s">
        <v>324</v>
      </c>
      <c r="R1010" s="25">
        <v>44574</v>
      </c>
      <c r="S1010" s="25">
        <v>44574</v>
      </c>
      <c r="T1010" s="24" t="s">
        <v>263</v>
      </c>
      <c r="U1010" s="24" t="s">
        <v>261</v>
      </c>
      <c r="V1010" s="25" t="s">
        <v>262</v>
      </c>
      <c r="W1010" s="24" t="s">
        <v>261</v>
      </c>
      <c r="X1010" s="25" t="s">
        <v>262</v>
      </c>
      <c r="Y1010" s="24" t="s">
        <v>263</v>
      </c>
      <c r="Z1010" s="25">
        <v>44664</v>
      </c>
      <c r="AA1010" s="24" t="s">
        <v>264</v>
      </c>
      <c r="AB1010" s="24" t="s">
        <v>265</v>
      </c>
      <c r="AC1010" s="24" t="s">
        <v>1819</v>
      </c>
      <c r="AD1010" s="24" t="s">
        <v>612</v>
      </c>
      <c r="AE1010" s="24" t="s">
        <v>326</v>
      </c>
      <c r="AF1010" s="24" t="s">
        <v>474</v>
      </c>
      <c r="AG1010" s="31">
        <v>786000</v>
      </c>
      <c r="AH1010" s="24" t="s">
        <v>261</v>
      </c>
      <c r="AI1010" s="24" t="s">
        <v>262</v>
      </c>
      <c r="AJ1010" s="25" t="s">
        <v>262</v>
      </c>
      <c r="AK1010" s="24" t="s">
        <v>262</v>
      </c>
      <c r="AL1010" s="24" t="s">
        <v>262</v>
      </c>
      <c r="AM1010" s="24" t="s">
        <v>262</v>
      </c>
      <c r="AN1010" s="24" t="s">
        <v>262</v>
      </c>
      <c r="AO1010" s="24" t="s">
        <v>261</v>
      </c>
      <c r="AP1010" s="24" t="s">
        <v>261</v>
      </c>
      <c r="AQ1010" s="25" t="s">
        <v>262</v>
      </c>
      <c r="AR1010" s="24" t="s">
        <v>261</v>
      </c>
      <c r="AS1010" s="25" t="s">
        <v>262</v>
      </c>
      <c r="AT1010" s="24" t="s">
        <v>261</v>
      </c>
      <c r="AU1010" s="25" t="s">
        <v>262</v>
      </c>
      <c r="AV1010" s="24" t="s">
        <v>261</v>
      </c>
      <c r="AW1010" s="25" t="s">
        <v>262</v>
      </c>
      <c r="AX1010" s="24" t="s">
        <v>261</v>
      </c>
      <c r="AY1010" s="25" t="s">
        <v>262</v>
      </c>
      <c r="AZ1010" s="27" t="s">
        <v>262</v>
      </c>
      <c r="BA1010" s="27" t="s">
        <v>262</v>
      </c>
      <c r="BB1010" s="24" t="s">
        <v>261</v>
      </c>
      <c r="BC1010" s="25" t="s">
        <v>262</v>
      </c>
      <c r="BD1010" s="24" t="s">
        <v>261</v>
      </c>
      <c r="BE1010" s="26" t="s">
        <v>262</v>
      </c>
      <c r="BF1010" t="s">
        <v>1363</v>
      </c>
      <c r="BG1010" s="9" t="s">
        <v>207</v>
      </c>
      <c r="BH1010" t="s">
        <v>208</v>
      </c>
      <c r="BI1010" t="s">
        <v>394</v>
      </c>
      <c r="BJ1010" t="s">
        <v>210</v>
      </c>
      <c r="BK1010" t="s">
        <v>211</v>
      </c>
      <c r="BL1010" t="s">
        <v>212</v>
      </c>
      <c r="BM1010" t="s">
        <v>3190</v>
      </c>
      <c r="BN1010" t="s">
        <v>214</v>
      </c>
      <c r="BO1010" t="s">
        <v>215</v>
      </c>
      <c r="BP1010" t="s">
        <v>219</v>
      </c>
      <c r="BQ1010" t="s">
        <v>332</v>
      </c>
      <c r="BV1010" t="s">
        <v>214</v>
      </c>
      <c r="CC1010" t="s">
        <v>214</v>
      </c>
      <c r="CG1010" t="s">
        <v>219</v>
      </c>
      <c r="CI1010" t="s">
        <v>333</v>
      </c>
      <c r="CJ1010" t="s">
        <v>5354</v>
      </c>
      <c r="CK1010" t="s">
        <v>333</v>
      </c>
      <c r="CL1010" t="s">
        <v>282</v>
      </c>
      <c r="CN1010" t="s">
        <v>283</v>
      </c>
      <c r="CP1010" t="s">
        <v>284</v>
      </c>
      <c r="CQ1010" t="s">
        <v>284</v>
      </c>
      <c r="CR1010" t="s">
        <v>250</v>
      </c>
      <c r="CS1010" t="s">
        <v>250</v>
      </c>
      <c r="CT1010" t="s">
        <v>219</v>
      </c>
      <c r="CU1010" t="s">
        <v>219</v>
      </c>
      <c r="CV1010" t="s">
        <v>227</v>
      </c>
      <c r="CW1010" t="s">
        <v>227</v>
      </c>
      <c r="CX1010" t="s">
        <v>353</v>
      </c>
      <c r="CY1010" t="s">
        <v>287</v>
      </c>
      <c r="CZ1010" t="s">
        <v>219</v>
      </c>
      <c r="DA1010" t="s">
        <v>219</v>
      </c>
      <c r="DB1010" t="s">
        <v>398</v>
      </c>
      <c r="DC1010" t="s">
        <v>357</v>
      </c>
      <c r="DD1010" t="s">
        <v>219</v>
      </c>
      <c r="DG1010" t="s">
        <v>500</v>
      </c>
      <c r="DH1010" t="s">
        <v>5355</v>
      </c>
      <c r="DI1010" t="s">
        <v>500</v>
      </c>
      <c r="DJ1010" t="s">
        <v>5356</v>
      </c>
      <c r="DK1010" t="s">
        <v>233</v>
      </c>
      <c r="DL1010" t="s">
        <v>233</v>
      </c>
      <c r="DM1010" t="s">
        <v>219</v>
      </c>
      <c r="DN1010" t="s">
        <v>219</v>
      </c>
      <c r="DO1010" t="s">
        <v>288</v>
      </c>
      <c r="DP1010" t="s">
        <v>235</v>
      </c>
      <c r="DR1010" t="s">
        <v>235</v>
      </c>
      <c r="DT1010" t="s">
        <v>219</v>
      </c>
      <c r="DU1010" t="s">
        <v>219</v>
      </c>
      <c r="DX1010" t="s">
        <v>237</v>
      </c>
      <c r="DY1010" t="s">
        <v>237</v>
      </c>
      <c r="DZ1010" t="s">
        <v>400</v>
      </c>
      <c r="EA1010" t="s">
        <v>237</v>
      </c>
      <c r="EB1010" t="s">
        <v>237</v>
      </c>
      <c r="EC1010" t="s">
        <v>233</v>
      </c>
      <c r="ED1010" t="s">
        <v>233</v>
      </c>
      <c r="EE1010" t="s">
        <v>214</v>
      </c>
      <c r="EF1010" t="s">
        <v>214</v>
      </c>
      <c r="EG1010" t="s">
        <v>892</v>
      </c>
      <c r="EH1010" t="s">
        <v>5357</v>
      </c>
      <c r="EI1010" t="s">
        <v>892</v>
      </c>
      <c r="EJ1010" t="s">
        <v>5357</v>
      </c>
      <c r="EK1010" t="s">
        <v>372</v>
      </c>
      <c r="EL1010" t="s">
        <v>372</v>
      </c>
      <c r="EM1010" t="s">
        <v>460</v>
      </c>
      <c r="EN1010" t="s">
        <v>460</v>
      </c>
      <c r="EO1010" t="s">
        <v>240</v>
      </c>
      <c r="EP1010" t="s">
        <v>240</v>
      </c>
      <c r="EQ1010" t="s">
        <v>219</v>
      </c>
      <c r="ER1010" t="s">
        <v>214</v>
      </c>
      <c r="ES1010" t="s">
        <v>237</v>
      </c>
      <c r="ET1010" t="s">
        <v>237</v>
      </c>
      <c r="EU1010" t="s">
        <v>242</v>
      </c>
      <c r="EV1010" t="s">
        <v>242</v>
      </c>
      <c r="EW1010" t="s">
        <v>243</v>
      </c>
      <c r="EX1010" t="s">
        <v>243</v>
      </c>
      <c r="EY1010" t="s">
        <v>233</v>
      </c>
      <c r="EZ1010" t="s">
        <v>1826</v>
      </c>
      <c r="FA1010" t="s">
        <v>241</v>
      </c>
      <c r="FB1010" t="s">
        <v>237</v>
      </c>
      <c r="FC1010" t="s">
        <v>237</v>
      </c>
      <c r="FD1010" t="s">
        <v>237</v>
      </c>
      <c r="FE1010" t="s">
        <v>286</v>
      </c>
      <c r="FF1010" t="s">
        <v>286</v>
      </c>
      <c r="FG1010" t="s">
        <v>242</v>
      </c>
      <c r="FH1010" t="s">
        <v>242</v>
      </c>
      <c r="FI1010" t="s">
        <v>214</v>
      </c>
      <c r="FJ1010" t="s">
        <v>214</v>
      </c>
      <c r="FK1010" t="s">
        <v>214</v>
      </c>
      <c r="FL1010" t="s">
        <v>214</v>
      </c>
      <c r="FM1010" t="s">
        <v>292</v>
      </c>
      <c r="FN1010" t="s">
        <v>292</v>
      </c>
      <c r="FO1010" t="s">
        <v>219</v>
      </c>
      <c r="FP1010" t="s">
        <v>219</v>
      </c>
      <c r="FQ1010" t="s">
        <v>241</v>
      </c>
      <c r="FR1010" t="s">
        <v>241</v>
      </c>
      <c r="FS1010" t="s">
        <v>241</v>
      </c>
      <c r="FT1010" t="s">
        <v>241</v>
      </c>
      <c r="FU1010" t="s">
        <v>219</v>
      </c>
      <c r="FV1010" t="s">
        <v>241</v>
      </c>
      <c r="FW1010" t="s">
        <v>241</v>
      </c>
      <c r="FX1010" t="s">
        <v>241</v>
      </c>
      <c r="FY1010" t="s">
        <v>241</v>
      </c>
      <c r="FZ1010" t="s">
        <v>313</v>
      </c>
      <c r="GA1010" t="s">
        <v>341</v>
      </c>
      <c r="GB1010" t="s">
        <v>227</v>
      </c>
      <c r="GC1010" t="s">
        <v>227</v>
      </c>
      <c r="GD1010" t="s">
        <v>293</v>
      </c>
      <c r="GE1010" t="s">
        <v>241</v>
      </c>
      <c r="GF1010" t="s">
        <v>293</v>
      </c>
      <c r="GG1010" t="s">
        <v>244</v>
      </c>
      <c r="GH1010" t="s">
        <v>241</v>
      </c>
      <c r="GI1010" t="s">
        <v>244</v>
      </c>
      <c r="GJ1010" t="s">
        <v>227</v>
      </c>
      <c r="GK1010" t="s">
        <v>227</v>
      </c>
      <c r="GL1010" t="s">
        <v>227</v>
      </c>
      <c r="GM1010" t="s">
        <v>227</v>
      </c>
      <c r="GN1010" t="s">
        <v>219</v>
      </c>
      <c r="GO1010" t="s">
        <v>219</v>
      </c>
      <c r="GP1010" t="s">
        <v>295</v>
      </c>
      <c r="GQ1010" t="s">
        <v>295</v>
      </c>
      <c r="GR1010" t="s">
        <v>295</v>
      </c>
      <c r="GS1010" t="s">
        <v>214</v>
      </c>
      <c r="GT1010" t="s">
        <v>241</v>
      </c>
      <c r="GU1010" t="s">
        <v>214</v>
      </c>
      <c r="GV1010" t="s">
        <v>241</v>
      </c>
      <c r="GW1010" t="s">
        <v>297</v>
      </c>
      <c r="GX1010" t="s">
        <v>252</v>
      </c>
      <c r="GY1010" t="s">
        <v>314</v>
      </c>
      <c r="GZ1010" t="s">
        <v>241</v>
      </c>
      <c r="HA1010" t="s">
        <v>298</v>
      </c>
      <c r="HB1010" t="s">
        <v>241</v>
      </c>
      <c r="HC1010" t="s">
        <v>315</v>
      </c>
      <c r="HD1010" t="s">
        <v>316</v>
      </c>
      <c r="HE1010" t="s">
        <v>343</v>
      </c>
      <c r="HF1010" t="s">
        <v>492</v>
      </c>
      <c r="HG1010" t="s">
        <v>362</v>
      </c>
      <c r="HH1010" t="s">
        <v>5358</v>
      </c>
      <c r="HI1010" t="s">
        <v>241</v>
      </c>
      <c r="HJ1010" t="s">
        <v>219</v>
      </c>
      <c r="HK1010" t="s">
        <v>241</v>
      </c>
      <c r="HL1010" s="12"/>
      <c r="HM1010">
        <v>0.75</v>
      </c>
      <c r="HN1010">
        <v>0.5</v>
      </c>
      <c r="HO1010">
        <v>0</v>
      </c>
      <c r="HP1010">
        <v>1</v>
      </c>
      <c r="HQ1010">
        <v>0.5</v>
      </c>
      <c r="HR1010">
        <v>0.25</v>
      </c>
      <c r="HS1010">
        <v>0</v>
      </c>
      <c r="HT1010">
        <v>0</v>
      </c>
      <c r="HU1010">
        <v>1</v>
      </c>
      <c r="HV1010">
        <v>0.5</v>
      </c>
      <c r="HW1010">
        <v>0.5</v>
      </c>
      <c r="HX1010">
        <v>0.25</v>
      </c>
      <c r="HY1010">
        <v>0.5</v>
      </c>
      <c r="HZ1010">
        <v>0</v>
      </c>
      <c r="IA1010">
        <v>0</v>
      </c>
      <c r="IB1010">
        <v>0.5</v>
      </c>
      <c r="IC1010">
        <v>0.75</v>
      </c>
      <c r="ID1010">
        <v>0.25</v>
      </c>
      <c r="IE1010">
        <v>0.5</v>
      </c>
      <c r="IG1010">
        <v>0.75</v>
      </c>
      <c r="IH1010">
        <v>0.75</v>
      </c>
      <c r="II1010">
        <v>1</v>
      </c>
      <c r="IJ1010">
        <v>0.25</v>
      </c>
      <c r="IK1010">
        <v>1</v>
      </c>
      <c r="IL1010">
        <v>1</v>
      </c>
      <c r="IM1010">
        <v>0.75</v>
      </c>
      <c r="IN1010">
        <v>1</v>
      </c>
      <c r="IO1010">
        <v>1</v>
      </c>
      <c r="IQ1010">
        <v>0</v>
      </c>
      <c r="IS1010">
        <f t="shared" si="862"/>
        <v>0.11249999999999999</v>
      </c>
      <c r="IT1010">
        <f t="shared" si="863"/>
        <v>0.06</v>
      </c>
      <c r="IU1010">
        <f t="shared" si="864"/>
        <v>0</v>
      </c>
      <c r="IV1010">
        <f t="shared" si="865"/>
        <v>0.1</v>
      </c>
      <c r="IW1010">
        <f t="shared" si="866"/>
        <v>0.04</v>
      </c>
      <c r="IX1010">
        <f t="shared" si="867"/>
        <v>3.2500000000000001E-2</v>
      </c>
      <c r="IY1010">
        <f t="shared" si="868"/>
        <v>0</v>
      </c>
      <c r="IZ1010">
        <f t="shared" si="869"/>
        <v>0</v>
      </c>
      <c r="JA1010">
        <f t="shared" si="870"/>
        <v>0.13</v>
      </c>
      <c r="JB1010">
        <f t="shared" si="871"/>
        <v>0.05</v>
      </c>
      <c r="JC1010">
        <f t="shared" si="872"/>
        <v>0.06</v>
      </c>
      <c r="JD1010">
        <f t="shared" si="873"/>
        <v>2.75E-2</v>
      </c>
      <c r="JE1010">
        <f t="shared" si="874"/>
        <v>3.5000000000000003E-2</v>
      </c>
      <c r="JF1010">
        <f t="shared" si="875"/>
        <v>0</v>
      </c>
      <c r="JG1010" s="5">
        <f t="shared" si="876"/>
        <v>0</v>
      </c>
      <c r="JH1010">
        <f t="shared" si="877"/>
        <v>0</v>
      </c>
      <c r="JI1010">
        <f t="shared" si="877"/>
        <v>0</v>
      </c>
      <c r="JJ1010">
        <f t="shared" si="878"/>
        <v>0.05</v>
      </c>
      <c r="JK1010">
        <f t="shared" si="879"/>
        <v>7.4999999999999997E-2</v>
      </c>
      <c r="JL1010" s="6">
        <f t="shared" si="880"/>
        <v>0.03</v>
      </c>
      <c r="JM1010">
        <f t="shared" si="881"/>
        <v>0.09</v>
      </c>
      <c r="JN1010">
        <f t="shared" si="882"/>
        <v>3.7500000000000006E-2</v>
      </c>
      <c r="JO1010">
        <f t="shared" si="883"/>
        <v>0.15</v>
      </c>
      <c r="JP1010">
        <f t="shared" si="884"/>
        <v>2.5000000000000001E-2</v>
      </c>
      <c r="JQ1010">
        <f t="shared" si="885"/>
        <v>0.12</v>
      </c>
      <c r="JR1010">
        <f t="shared" si="886"/>
        <v>0.11</v>
      </c>
      <c r="JS1010">
        <f t="shared" si="887"/>
        <v>7.5000000000000011E-2</v>
      </c>
      <c r="JT1010">
        <f t="shared" si="887"/>
        <v>0.1</v>
      </c>
      <c r="JU1010">
        <f t="shared" si="888"/>
        <v>1</v>
      </c>
      <c r="JV1010">
        <f t="shared" si="888"/>
        <v>0</v>
      </c>
      <c r="JW1010">
        <f t="shared" si="889"/>
        <v>0.15</v>
      </c>
      <c r="JY1010">
        <f t="shared" si="890"/>
        <v>3.7500000000000006E-2</v>
      </c>
      <c r="JZ1010">
        <f t="shared" si="891"/>
        <v>0.04</v>
      </c>
      <c r="KA1010">
        <f t="shared" si="892"/>
        <v>0</v>
      </c>
      <c r="KB1010">
        <f t="shared" si="892"/>
        <v>0.02</v>
      </c>
      <c r="KC1010">
        <f t="shared" si="893"/>
        <v>0.02</v>
      </c>
      <c r="KD1010">
        <f t="shared" si="918"/>
        <v>7.4999999999999997E-3</v>
      </c>
      <c r="KE1010">
        <f t="shared" si="918"/>
        <v>0</v>
      </c>
      <c r="KF1010">
        <f t="shared" si="918"/>
        <v>0</v>
      </c>
      <c r="KG1010">
        <f t="shared" si="917"/>
        <v>0.03</v>
      </c>
      <c r="KH1010">
        <f t="shared" si="917"/>
        <v>1.4999999999999999E-2</v>
      </c>
      <c r="KI1010">
        <f t="shared" si="917"/>
        <v>1.4999999999999999E-2</v>
      </c>
      <c r="KJ1010">
        <f t="shared" si="917"/>
        <v>7.4999999999999997E-3</v>
      </c>
      <c r="KK1010">
        <f t="shared" si="894"/>
        <v>0.01</v>
      </c>
      <c r="KL1010">
        <f t="shared" si="895"/>
        <v>0</v>
      </c>
      <c r="KM1010" s="5">
        <f t="shared" si="896"/>
        <v>0</v>
      </c>
      <c r="KN1010">
        <f t="shared" si="897"/>
        <v>0</v>
      </c>
      <c r="KO1010">
        <f t="shared" si="897"/>
        <v>0</v>
      </c>
      <c r="KP1010">
        <f t="shared" si="898"/>
        <v>1.4999999999999999E-2</v>
      </c>
      <c r="KQ1010">
        <f t="shared" si="899"/>
        <v>1.4999999999999999E-2</v>
      </c>
      <c r="KR1010" s="6">
        <f t="shared" si="900"/>
        <v>1.4999999999999999E-2</v>
      </c>
      <c r="KS1010">
        <f t="shared" si="901"/>
        <v>0.03</v>
      </c>
      <c r="KT1010">
        <f t="shared" si="902"/>
        <v>2.2499999999999999E-2</v>
      </c>
      <c r="KU1010">
        <f t="shared" si="903"/>
        <v>0.04</v>
      </c>
      <c r="KV1010">
        <f t="shared" si="904"/>
        <v>1.2500000000000001E-2</v>
      </c>
      <c r="KW1010">
        <f t="shared" si="905"/>
        <v>0.01</v>
      </c>
      <c r="KX1010">
        <f t="shared" si="906"/>
        <v>0</v>
      </c>
      <c r="KY1010">
        <f t="shared" si="907"/>
        <v>0.03</v>
      </c>
      <c r="KZ1010">
        <f t="shared" si="908"/>
        <v>0.03</v>
      </c>
      <c r="LA1010">
        <f t="shared" si="909"/>
        <v>1</v>
      </c>
      <c r="LB1010">
        <f t="shared" si="909"/>
        <v>0</v>
      </c>
      <c r="LC1010">
        <f t="shared" si="910"/>
        <v>0.1</v>
      </c>
      <c r="LE1010" t="str">
        <f t="shared" si="916"/>
        <v>Tchad</v>
      </c>
      <c r="LF1010">
        <f t="shared" si="911"/>
        <v>0.47499999999999998</v>
      </c>
      <c r="LG1010" s="6">
        <f t="shared" si="912"/>
        <v>0.32750000000000001</v>
      </c>
      <c r="LH1010">
        <f t="shared" si="913"/>
        <v>0.85749999999999993</v>
      </c>
      <c r="LI1010" s="6">
        <f t="shared" si="914"/>
        <v>0.52250000000000008</v>
      </c>
      <c r="LJ1010">
        <f t="shared" si="915"/>
        <v>0</v>
      </c>
    </row>
    <row r="1011" spans="1:322" x14ac:dyDescent="0.35">
      <c r="A1011" s="8">
        <v>44853</v>
      </c>
      <c r="B1011" t="s">
        <v>5359</v>
      </c>
      <c r="D1011" s="27" t="s">
        <v>321</v>
      </c>
      <c r="E1011" s="27" t="s">
        <v>262</v>
      </c>
      <c r="F1011" s="27">
        <v>56</v>
      </c>
      <c r="G1011" s="27" t="s">
        <v>258</v>
      </c>
      <c r="H1011" s="27" t="s">
        <v>322</v>
      </c>
      <c r="I1011" s="27" t="s">
        <v>207</v>
      </c>
      <c r="J1011" s="27" t="s">
        <v>1361</v>
      </c>
      <c r="K1011" s="28">
        <v>44561</v>
      </c>
      <c r="L1011" s="28">
        <v>44561</v>
      </c>
      <c r="M1011" s="28">
        <v>44574</v>
      </c>
      <c r="N1011" s="27" t="s">
        <v>261</v>
      </c>
      <c r="O1011" s="27" t="s">
        <v>261</v>
      </c>
      <c r="P1011" s="27" t="s">
        <v>261</v>
      </c>
      <c r="Q1011" s="27" t="s">
        <v>324</v>
      </c>
      <c r="R1011" s="28">
        <v>44574</v>
      </c>
      <c r="S1011" s="28">
        <v>44574</v>
      </c>
      <c r="T1011" s="27" t="s">
        <v>263</v>
      </c>
      <c r="U1011" s="27" t="s">
        <v>261</v>
      </c>
      <c r="V1011" s="28" t="s">
        <v>262</v>
      </c>
      <c r="W1011" s="27" t="s">
        <v>261</v>
      </c>
      <c r="X1011" s="28" t="s">
        <v>262</v>
      </c>
      <c r="Y1011" s="27" t="s">
        <v>263</v>
      </c>
      <c r="Z1011" s="28">
        <v>44664</v>
      </c>
      <c r="AA1011" s="27" t="s">
        <v>264</v>
      </c>
      <c r="AB1011" s="27" t="s">
        <v>265</v>
      </c>
      <c r="AC1011" s="27" t="s">
        <v>1819</v>
      </c>
      <c r="AD1011" s="27" t="s">
        <v>612</v>
      </c>
      <c r="AE1011" s="27" t="s">
        <v>326</v>
      </c>
      <c r="AF1011" s="27" t="s">
        <v>474</v>
      </c>
      <c r="AG1011" s="29">
        <v>786000</v>
      </c>
      <c r="AH1011" s="27" t="s">
        <v>261</v>
      </c>
      <c r="AI1011" s="27" t="s">
        <v>262</v>
      </c>
      <c r="AJ1011" s="28" t="s">
        <v>262</v>
      </c>
      <c r="AK1011" s="27" t="s">
        <v>262</v>
      </c>
      <c r="AL1011" s="27" t="s">
        <v>262</v>
      </c>
      <c r="AM1011" s="27" t="s">
        <v>262</v>
      </c>
      <c r="AN1011" s="27" t="s">
        <v>262</v>
      </c>
      <c r="AO1011" s="27" t="s">
        <v>261</v>
      </c>
      <c r="AP1011" s="27" t="s">
        <v>261</v>
      </c>
      <c r="AQ1011" s="28" t="s">
        <v>262</v>
      </c>
      <c r="AR1011" s="27" t="s">
        <v>261</v>
      </c>
      <c r="AS1011" s="28" t="s">
        <v>262</v>
      </c>
      <c r="AT1011" s="27" t="s">
        <v>261</v>
      </c>
      <c r="AU1011" s="28" t="s">
        <v>262</v>
      </c>
      <c r="AV1011" s="27" t="s">
        <v>261</v>
      </c>
      <c r="AW1011" s="28" t="s">
        <v>262</v>
      </c>
      <c r="AX1011" s="27" t="s">
        <v>261</v>
      </c>
      <c r="AY1011" s="28" t="s">
        <v>262</v>
      </c>
      <c r="AZ1011" s="27" t="s">
        <v>262</v>
      </c>
      <c r="BA1011" s="27" t="s">
        <v>262</v>
      </c>
      <c r="BB1011" s="27" t="s">
        <v>261</v>
      </c>
      <c r="BC1011" s="28" t="s">
        <v>262</v>
      </c>
      <c r="BD1011" s="27" t="s">
        <v>261</v>
      </c>
      <c r="BE1011" s="30" t="s">
        <v>262</v>
      </c>
      <c r="BF1011" t="s">
        <v>1363</v>
      </c>
      <c r="BG1011" s="9" t="s">
        <v>207</v>
      </c>
      <c r="BH1011" t="s">
        <v>208</v>
      </c>
      <c r="BI1011" t="s">
        <v>5360</v>
      </c>
      <c r="BJ1011" t="s">
        <v>210</v>
      </c>
      <c r="BK1011" t="s">
        <v>329</v>
      </c>
      <c r="BL1011" t="s">
        <v>212</v>
      </c>
      <c r="BM1011" t="s">
        <v>3190</v>
      </c>
      <c r="BN1011" t="s">
        <v>214</v>
      </c>
      <c r="BO1011" t="s">
        <v>748</v>
      </c>
      <c r="BP1011" t="s">
        <v>219</v>
      </c>
      <c r="BQ1011" t="s">
        <v>332</v>
      </c>
      <c r="BV1011" t="s">
        <v>214</v>
      </c>
      <c r="CC1011" t="s">
        <v>214</v>
      </c>
      <c r="CG1011" t="s">
        <v>214</v>
      </c>
      <c r="CH1011" t="s">
        <v>1239</v>
      </c>
      <c r="CI1011" t="s">
        <v>333</v>
      </c>
      <c r="CJ1011" t="s">
        <v>5351</v>
      </c>
      <c r="CK1011" t="s">
        <v>333</v>
      </c>
      <c r="CL1011" t="s">
        <v>4386</v>
      </c>
      <c r="CN1011" t="s">
        <v>283</v>
      </c>
      <c r="CP1011" t="s">
        <v>284</v>
      </c>
      <c r="CQ1011" t="s">
        <v>284</v>
      </c>
      <c r="CR1011" t="s">
        <v>286</v>
      </c>
      <c r="CS1011" t="s">
        <v>286</v>
      </c>
      <c r="CT1011" t="s">
        <v>214</v>
      </c>
      <c r="CU1011" t="s">
        <v>214</v>
      </c>
      <c r="CV1011" t="s">
        <v>286</v>
      </c>
      <c r="CW1011" t="s">
        <v>286</v>
      </c>
      <c r="CX1011" t="s">
        <v>287</v>
      </c>
      <c r="CY1011" t="s">
        <v>287</v>
      </c>
      <c r="CZ1011" t="s">
        <v>214</v>
      </c>
      <c r="DA1011" t="s">
        <v>214</v>
      </c>
      <c r="DB1011" t="s">
        <v>229</v>
      </c>
      <c r="DC1011" t="s">
        <v>229</v>
      </c>
      <c r="DD1011" t="s">
        <v>214</v>
      </c>
      <c r="DE1011" t="s">
        <v>546</v>
      </c>
      <c r="DG1011" t="s">
        <v>231</v>
      </c>
      <c r="DI1011" t="s">
        <v>451</v>
      </c>
      <c r="DK1011" t="s">
        <v>233</v>
      </c>
      <c r="DL1011" t="s">
        <v>233</v>
      </c>
      <c r="DM1011" t="s">
        <v>219</v>
      </c>
      <c r="DN1011" t="s">
        <v>219</v>
      </c>
      <c r="DO1011" t="s">
        <v>288</v>
      </c>
      <c r="DP1011" t="s">
        <v>235</v>
      </c>
      <c r="DR1011" t="s">
        <v>235</v>
      </c>
      <c r="DT1011" t="s">
        <v>219</v>
      </c>
      <c r="DU1011" t="s">
        <v>219</v>
      </c>
      <c r="DX1011" t="s">
        <v>237</v>
      </c>
      <c r="DY1011" t="s">
        <v>237</v>
      </c>
      <c r="DZ1011" t="s">
        <v>238</v>
      </c>
      <c r="EA1011" t="s">
        <v>237</v>
      </c>
      <c r="EB1011" t="s">
        <v>237</v>
      </c>
      <c r="EC1011" t="s">
        <v>233</v>
      </c>
      <c r="ED1011" t="s">
        <v>233</v>
      </c>
      <c r="EE1011" t="s">
        <v>214</v>
      </c>
      <c r="EF1011" t="s">
        <v>214</v>
      </c>
      <c r="EG1011" t="s">
        <v>892</v>
      </c>
      <c r="EH1011" t="s">
        <v>5361</v>
      </c>
      <c r="EI1011" t="s">
        <v>892</v>
      </c>
      <c r="EJ1011" t="s">
        <v>5362</v>
      </c>
      <c r="EK1011" t="s">
        <v>233</v>
      </c>
      <c r="EL1011" t="s">
        <v>233</v>
      </c>
      <c r="EM1011" t="s">
        <v>460</v>
      </c>
      <c r="EN1011" t="s">
        <v>460</v>
      </c>
      <c r="EO1011" t="s">
        <v>240</v>
      </c>
      <c r="EP1011" t="s">
        <v>240</v>
      </c>
      <c r="EQ1011" t="s">
        <v>214</v>
      </c>
      <c r="ER1011" t="s">
        <v>214</v>
      </c>
      <c r="ES1011" t="s">
        <v>237</v>
      </c>
      <c r="ET1011" t="s">
        <v>237</v>
      </c>
      <c r="EU1011" t="s">
        <v>242</v>
      </c>
      <c r="EV1011" t="s">
        <v>242</v>
      </c>
      <c r="EW1011" t="s">
        <v>243</v>
      </c>
      <c r="EX1011" t="s">
        <v>243</v>
      </c>
      <c r="EY1011" t="s">
        <v>233</v>
      </c>
      <c r="EZ1011" t="s">
        <v>677</v>
      </c>
      <c r="FA1011" t="s">
        <v>241</v>
      </c>
      <c r="FB1011" t="s">
        <v>233</v>
      </c>
      <c r="FC1011" t="s">
        <v>233</v>
      </c>
      <c r="FD1011" t="s">
        <v>233</v>
      </c>
      <c r="FE1011" t="s">
        <v>286</v>
      </c>
      <c r="FF1011" t="s">
        <v>286</v>
      </c>
      <c r="FG1011" t="s">
        <v>242</v>
      </c>
      <c r="FH1011" t="s">
        <v>242</v>
      </c>
      <c r="FI1011" t="s">
        <v>214</v>
      </c>
      <c r="FJ1011" t="s">
        <v>214</v>
      </c>
      <c r="FK1011" t="s">
        <v>214</v>
      </c>
      <c r="FL1011" t="s">
        <v>214</v>
      </c>
      <c r="FM1011" t="s">
        <v>292</v>
      </c>
      <c r="FN1011" t="s">
        <v>292</v>
      </c>
      <c r="FO1011" t="s">
        <v>219</v>
      </c>
      <c r="FP1011" t="s">
        <v>219</v>
      </c>
      <c r="FQ1011" t="s">
        <v>241</v>
      </c>
      <c r="FR1011" t="s">
        <v>241</v>
      </c>
      <c r="FS1011" t="s">
        <v>241</v>
      </c>
      <c r="FT1011" t="s">
        <v>241</v>
      </c>
      <c r="FU1011" t="s">
        <v>219</v>
      </c>
      <c r="FV1011" t="s">
        <v>241</v>
      </c>
      <c r="FW1011" t="s">
        <v>241</v>
      </c>
      <c r="FX1011" t="s">
        <v>241</v>
      </c>
      <c r="FY1011" t="s">
        <v>241</v>
      </c>
      <c r="FZ1011" t="s">
        <v>549</v>
      </c>
      <c r="GA1011" t="s">
        <v>341</v>
      </c>
      <c r="GB1011" t="s">
        <v>244</v>
      </c>
      <c r="GC1011" t="s">
        <v>244</v>
      </c>
      <c r="GD1011" t="s">
        <v>293</v>
      </c>
      <c r="GE1011" t="s">
        <v>241</v>
      </c>
      <c r="GF1011" t="s">
        <v>293</v>
      </c>
      <c r="GG1011" t="s">
        <v>244</v>
      </c>
      <c r="GH1011" t="s">
        <v>241</v>
      </c>
      <c r="GI1011" t="s">
        <v>244</v>
      </c>
      <c r="GJ1011" t="s">
        <v>227</v>
      </c>
      <c r="GK1011" t="s">
        <v>227</v>
      </c>
      <c r="GL1011" t="s">
        <v>227</v>
      </c>
      <c r="GM1011" t="s">
        <v>227</v>
      </c>
      <c r="GN1011" t="s">
        <v>219</v>
      </c>
      <c r="GO1011" t="s">
        <v>219</v>
      </c>
      <c r="GP1011" t="s">
        <v>295</v>
      </c>
      <c r="GQ1011" t="s">
        <v>295</v>
      </c>
      <c r="GR1011" t="s">
        <v>295</v>
      </c>
      <c r="GS1011" t="s">
        <v>214</v>
      </c>
      <c r="GT1011" t="s">
        <v>241</v>
      </c>
      <c r="GU1011" t="s">
        <v>214</v>
      </c>
      <c r="GV1011" t="s">
        <v>241</v>
      </c>
      <c r="GW1011" t="s">
        <v>297</v>
      </c>
      <c r="GX1011" t="s">
        <v>297</v>
      </c>
      <c r="GY1011" t="s">
        <v>314</v>
      </c>
      <c r="GZ1011" t="s">
        <v>241</v>
      </c>
      <c r="HA1011" t="s">
        <v>241</v>
      </c>
      <c r="HB1011" t="s">
        <v>241</v>
      </c>
      <c r="HC1011" t="s">
        <v>315</v>
      </c>
      <c r="HD1011" t="s">
        <v>316</v>
      </c>
      <c r="HE1011" t="s">
        <v>343</v>
      </c>
      <c r="HF1011" t="s">
        <v>5363</v>
      </c>
      <c r="HG1011" t="s">
        <v>362</v>
      </c>
      <c r="HH1011" t="s">
        <v>5364</v>
      </c>
      <c r="HI1011" t="s">
        <v>241</v>
      </c>
      <c r="HJ1011" t="s">
        <v>219</v>
      </c>
      <c r="HK1011" t="s">
        <v>5365</v>
      </c>
      <c r="HL1011" s="12"/>
      <c r="HM1011">
        <v>0.75</v>
      </c>
      <c r="HN1011">
        <v>0.25</v>
      </c>
      <c r="HO1011">
        <v>1</v>
      </c>
      <c r="HP1011">
        <v>0.25</v>
      </c>
      <c r="HQ1011">
        <v>0</v>
      </c>
      <c r="HR1011">
        <v>0.25</v>
      </c>
      <c r="HS1011">
        <v>0</v>
      </c>
      <c r="HT1011">
        <v>0</v>
      </c>
      <c r="HU1011">
        <v>1</v>
      </c>
      <c r="HV1011">
        <v>0.5</v>
      </c>
      <c r="HW1011">
        <v>0.5</v>
      </c>
      <c r="HX1011">
        <v>0.25</v>
      </c>
      <c r="HY1011">
        <v>0.5</v>
      </c>
      <c r="HZ1011">
        <v>0.25</v>
      </c>
      <c r="IA1011" s="4">
        <v>1</v>
      </c>
      <c r="IB1011">
        <v>0.5</v>
      </c>
      <c r="IC1011">
        <v>0.75</v>
      </c>
      <c r="ID1011">
        <v>0.25</v>
      </c>
      <c r="IE1011">
        <v>0.25</v>
      </c>
      <c r="IG1011">
        <v>0.75</v>
      </c>
      <c r="IH1011">
        <v>0.75</v>
      </c>
      <c r="II1011">
        <v>1</v>
      </c>
      <c r="IJ1011">
        <v>0</v>
      </c>
      <c r="IK1011">
        <v>0.75</v>
      </c>
      <c r="IL1011">
        <v>1</v>
      </c>
      <c r="IM1011">
        <v>0.75</v>
      </c>
      <c r="IN1011">
        <v>1</v>
      </c>
      <c r="IO1011">
        <v>1</v>
      </c>
      <c r="IQ1011">
        <v>0</v>
      </c>
      <c r="IS1011">
        <f t="shared" si="862"/>
        <v>0.11249999999999999</v>
      </c>
      <c r="IT1011">
        <f t="shared" si="863"/>
        <v>0.03</v>
      </c>
      <c r="IU1011">
        <f t="shared" si="864"/>
        <v>0.08</v>
      </c>
      <c r="IV1011">
        <f t="shared" si="865"/>
        <v>2.5000000000000001E-2</v>
      </c>
      <c r="IW1011">
        <f t="shared" si="866"/>
        <v>0</v>
      </c>
      <c r="IX1011">
        <f t="shared" si="867"/>
        <v>3.2500000000000001E-2</v>
      </c>
      <c r="IY1011">
        <f t="shared" si="868"/>
        <v>0</v>
      </c>
      <c r="IZ1011">
        <f t="shared" si="869"/>
        <v>0</v>
      </c>
      <c r="JA1011">
        <f t="shared" si="870"/>
        <v>0.13</v>
      </c>
      <c r="JB1011">
        <f t="shared" si="871"/>
        <v>0.05</v>
      </c>
      <c r="JC1011">
        <f t="shared" si="872"/>
        <v>0.06</v>
      </c>
      <c r="JD1011">
        <f t="shared" si="873"/>
        <v>2.75E-2</v>
      </c>
      <c r="JE1011">
        <f t="shared" si="874"/>
        <v>3.5000000000000003E-2</v>
      </c>
      <c r="JF1011">
        <f t="shared" si="875"/>
        <v>0.03</v>
      </c>
      <c r="JG1011" s="5">
        <f t="shared" si="876"/>
        <v>0.05</v>
      </c>
      <c r="JH1011">
        <f t="shared" si="877"/>
        <v>0</v>
      </c>
      <c r="JI1011">
        <f t="shared" si="877"/>
        <v>0</v>
      </c>
      <c r="JJ1011">
        <f t="shared" si="878"/>
        <v>0.05</v>
      </c>
      <c r="JK1011">
        <f t="shared" si="879"/>
        <v>3.7499999999999999E-2</v>
      </c>
      <c r="JL1011" s="6">
        <f t="shared" si="880"/>
        <v>3.3333333333333333E-2</v>
      </c>
      <c r="JM1011">
        <f t="shared" si="881"/>
        <v>0.09</v>
      </c>
      <c r="JN1011">
        <f t="shared" si="882"/>
        <v>3.7500000000000006E-2</v>
      </c>
      <c r="JO1011">
        <f t="shared" si="883"/>
        <v>0.15</v>
      </c>
      <c r="JP1011">
        <f t="shared" si="884"/>
        <v>0</v>
      </c>
      <c r="JQ1011">
        <f t="shared" si="885"/>
        <v>0.09</v>
      </c>
      <c r="JR1011">
        <f t="shared" si="886"/>
        <v>0.11</v>
      </c>
      <c r="JS1011">
        <f t="shared" si="887"/>
        <v>7.5000000000000011E-2</v>
      </c>
      <c r="JT1011">
        <f t="shared" si="887"/>
        <v>0.1</v>
      </c>
      <c r="JU1011">
        <f t="shared" si="888"/>
        <v>1</v>
      </c>
      <c r="JV1011">
        <f t="shared" si="888"/>
        <v>0</v>
      </c>
      <c r="JW1011">
        <f t="shared" si="889"/>
        <v>0.15</v>
      </c>
      <c r="JY1011">
        <f t="shared" si="890"/>
        <v>3.7500000000000006E-2</v>
      </c>
      <c r="JZ1011">
        <f t="shared" si="891"/>
        <v>0.02</v>
      </c>
      <c r="KA1011">
        <f t="shared" si="892"/>
        <v>0.02</v>
      </c>
      <c r="KB1011">
        <f t="shared" si="892"/>
        <v>5.0000000000000001E-3</v>
      </c>
      <c r="KC1011">
        <f t="shared" si="893"/>
        <v>0</v>
      </c>
      <c r="KD1011">
        <f t="shared" si="918"/>
        <v>7.4999999999999997E-3</v>
      </c>
      <c r="KE1011">
        <f t="shared" si="918"/>
        <v>0</v>
      </c>
      <c r="KF1011">
        <f t="shared" si="918"/>
        <v>0</v>
      </c>
      <c r="KG1011">
        <f t="shared" si="917"/>
        <v>0.03</v>
      </c>
      <c r="KH1011">
        <f t="shared" si="917"/>
        <v>1.4999999999999999E-2</v>
      </c>
      <c r="KI1011">
        <f t="shared" si="917"/>
        <v>1.4999999999999999E-2</v>
      </c>
      <c r="KJ1011">
        <f t="shared" si="917"/>
        <v>7.4999999999999997E-3</v>
      </c>
      <c r="KK1011">
        <f t="shared" si="894"/>
        <v>0.01</v>
      </c>
      <c r="KL1011">
        <f t="shared" si="895"/>
        <v>0.01</v>
      </c>
      <c r="KM1011" s="5">
        <f t="shared" si="896"/>
        <v>0.05</v>
      </c>
      <c r="KN1011">
        <f t="shared" si="897"/>
        <v>0</v>
      </c>
      <c r="KO1011">
        <f t="shared" si="897"/>
        <v>0</v>
      </c>
      <c r="KP1011">
        <f t="shared" si="898"/>
        <v>1.4999999999999999E-2</v>
      </c>
      <c r="KQ1011">
        <f t="shared" si="899"/>
        <v>7.4999999999999997E-3</v>
      </c>
      <c r="KR1011" s="6">
        <f t="shared" si="900"/>
        <v>1.6666666666666666E-2</v>
      </c>
      <c r="KS1011">
        <f t="shared" si="901"/>
        <v>0.03</v>
      </c>
      <c r="KT1011">
        <f t="shared" si="902"/>
        <v>2.2499999999999999E-2</v>
      </c>
      <c r="KU1011">
        <f t="shared" si="903"/>
        <v>0.04</v>
      </c>
      <c r="KV1011">
        <f t="shared" si="904"/>
        <v>0</v>
      </c>
      <c r="KW1011">
        <f t="shared" si="905"/>
        <v>7.4999999999999997E-3</v>
      </c>
      <c r="KX1011">
        <f t="shared" si="906"/>
        <v>0</v>
      </c>
      <c r="KY1011">
        <f t="shared" si="907"/>
        <v>0.03</v>
      </c>
      <c r="KZ1011">
        <f t="shared" si="908"/>
        <v>0.03</v>
      </c>
      <c r="LA1011">
        <f t="shared" si="909"/>
        <v>1</v>
      </c>
      <c r="LB1011">
        <f t="shared" si="909"/>
        <v>0</v>
      </c>
      <c r="LC1011">
        <f t="shared" si="910"/>
        <v>0.1</v>
      </c>
      <c r="LE1011" t="str">
        <f t="shared" si="916"/>
        <v>Tchad</v>
      </c>
      <c r="LF1011">
        <f t="shared" si="911"/>
        <v>0.41</v>
      </c>
      <c r="LG1011" s="6">
        <f t="shared" si="912"/>
        <v>0.37333333333333329</v>
      </c>
      <c r="LH1011">
        <f t="shared" si="913"/>
        <v>0.80249999999999999</v>
      </c>
      <c r="LI1011" s="6">
        <f t="shared" si="914"/>
        <v>0.52666666666666673</v>
      </c>
      <c r="LJ1011">
        <f t="shared" si="915"/>
        <v>0</v>
      </c>
    </row>
    <row r="1012" spans="1:322" x14ac:dyDescent="0.35">
      <c r="A1012" s="8">
        <v>44862</v>
      </c>
      <c r="B1012" t="s">
        <v>5366</v>
      </c>
      <c r="D1012" s="24" t="s">
        <v>321</v>
      </c>
      <c r="E1012" s="24" t="s">
        <v>321</v>
      </c>
      <c r="F1012" s="24">
        <v>18</v>
      </c>
      <c r="G1012" s="24" t="s">
        <v>258</v>
      </c>
      <c r="H1012" s="24" t="s">
        <v>322</v>
      </c>
      <c r="I1012" s="24" t="s">
        <v>207</v>
      </c>
      <c r="J1012" s="24" t="s">
        <v>1361</v>
      </c>
      <c r="K1012" s="25">
        <v>44588</v>
      </c>
      <c r="L1012" s="25">
        <v>44588</v>
      </c>
      <c r="M1012" s="25">
        <v>44602</v>
      </c>
      <c r="N1012" s="24" t="s">
        <v>261</v>
      </c>
      <c r="O1012" s="24" t="s">
        <v>261</v>
      </c>
      <c r="P1012" s="24" t="s">
        <v>261</v>
      </c>
      <c r="Q1012" s="24" t="s">
        <v>324</v>
      </c>
      <c r="R1012" s="25">
        <v>44622</v>
      </c>
      <c r="S1012" s="25">
        <v>44622</v>
      </c>
      <c r="T1012" s="24" t="s">
        <v>263</v>
      </c>
      <c r="U1012" s="24" t="s">
        <v>261</v>
      </c>
      <c r="V1012" s="25" t="s">
        <v>262</v>
      </c>
      <c r="W1012" s="24" t="s">
        <v>261</v>
      </c>
      <c r="X1012" s="25" t="s">
        <v>262</v>
      </c>
      <c r="Y1012" s="24" t="s">
        <v>263</v>
      </c>
      <c r="Z1012" s="25">
        <v>44680</v>
      </c>
      <c r="AA1012" s="24" t="s">
        <v>264</v>
      </c>
      <c r="AB1012" s="24" t="s">
        <v>265</v>
      </c>
      <c r="AC1012" s="24" t="s">
        <v>1819</v>
      </c>
      <c r="AD1012" s="24" t="s">
        <v>612</v>
      </c>
      <c r="AE1012" s="24" t="s">
        <v>326</v>
      </c>
      <c r="AF1012" s="24" t="s">
        <v>474</v>
      </c>
      <c r="AG1012" s="31">
        <v>786000</v>
      </c>
      <c r="AH1012" s="24" t="s">
        <v>261</v>
      </c>
      <c r="AI1012" s="24" t="s">
        <v>262</v>
      </c>
      <c r="AJ1012" s="25" t="s">
        <v>262</v>
      </c>
      <c r="AK1012" s="24" t="s">
        <v>262</v>
      </c>
      <c r="AL1012" s="24" t="s">
        <v>262</v>
      </c>
      <c r="AM1012" s="24" t="s">
        <v>262</v>
      </c>
      <c r="AN1012" s="24" t="s">
        <v>262</v>
      </c>
      <c r="AO1012" s="24" t="s">
        <v>261</v>
      </c>
      <c r="AP1012" s="24" t="s">
        <v>261</v>
      </c>
      <c r="AQ1012" s="25" t="s">
        <v>262</v>
      </c>
      <c r="AR1012" s="24" t="s">
        <v>261</v>
      </c>
      <c r="AS1012" s="25" t="s">
        <v>262</v>
      </c>
      <c r="AT1012" s="24" t="s">
        <v>261</v>
      </c>
      <c r="AU1012" s="25" t="s">
        <v>262</v>
      </c>
      <c r="AV1012" s="24" t="s">
        <v>261</v>
      </c>
      <c r="AW1012" s="25" t="s">
        <v>262</v>
      </c>
      <c r="AX1012" s="24" t="s">
        <v>261</v>
      </c>
      <c r="AY1012" s="25" t="s">
        <v>262</v>
      </c>
      <c r="AZ1012" s="27" t="s">
        <v>262</v>
      </c>
      <c r="BA1012" s="27" t="s">
        <v>262</v>
      </c>
      <c r="BB1012" s="24" t="s">
        <v>261</v>
      </c>
      <c r="BC1012" s="25" t="s">
        <v>262</v>
      </c>
      <c r="BD1012" s="24" t="s">
        <v>261</v>
      </c>
      <c r="BE1012" s="26" t="s">
        <v>262</v>
      </c>
      <c r="BF1012" t="s">
        <v>1363</v>
      </c>
      <c r="BG1012" s="9" t="s">
        <v>207</v>
      </c>
      <c r="BH1012" t="s">
        <v>208</v>
      </c>
      <c r="BI1012" t="s">
        <v>394</v>
      </c>
      <c r="BJ1012" t="s">
        <v>210</v>
      </c>
      <c r="BK1012" t="s">
        <v>329</v>
      </c>
      <c r="BL1012" t="s">
        <v>212</v>
      </c>
      <c r="BM1012" t="s">
        <v>3190</v>
      </c>
      <c r="BN1012" t="s">
        <v>214</v>
      </c>
      <c r="BO1012" t="s">
        <v>348</v>
      </c>
      <c r="BP1012" t="s">
        <v>219</v>
      </c>
      <c r="BQ1012" t="s">
        <v>216</v>
      </c>
      <c r="BR1012" t="s">
        <v>5367</v>
      </c>
      <c r="BU1012" t="s">
        <v>482</v>
      </c>
      <c r="BV1012" t="s">
        <v>214</v>
      </c>
      <c r="CC1012" t="s">
        <v>214</v>
      </c>
      <c r="CG1012" t="s">
        <v>219</v>
      </c>
      <c r="CI1012" t="s">
        <v>333</v>
      </c>
      <c r="CJ1012" t="s">
        <v>5368</v>
      </c>
      <c r="CK1012" t="s">
        <v>333</v>
      </c>
      <c r="CL1012" t="s">
        <v>422</v>
      </c>
      <c r="CN1012" t="s">
        <v>283</v>
      </c>
      <c r="CP1012" t="s">
        <v>284</v>
      </c>
      <c r="CQ1012" t="s">
        <v>284</v>
      </c>
      <c r="CR1012" t="s">
        <v>250</v>
      </c>
      <c r="CS1012" t="s">
        <v>250</v>
      </c>
      <c r="CT1012" t="s">
        <v>219</v>
      </c>
      <c r="CU1012" t="s">
        <v>219</v>
      </c>
      <c r="CV1012" t="s">
        <v>227</v>
      </c>
      <c r="CW1012" t="s">
        <v>227</v>
      </c>
      <c r="CX1012" t="s">
        <v>287</v>
      </c>
      <c r="CY1012" t="s">
        <v>353</v>
      </c>
      <c r="CZ1012" t="s">
        <v>219</v>
      </c>
      <c r="DA1012" t="s">
        <v>219</v>
      </c>
      <c r="DB1012" t="s">
        <v>230</v>
      </c>
      <c r="DC1012" t="s">
        <v>230</v>
      </c>
      <c r="DD1012" t="s">
        <v>219</v>
      </c>
      <c r="DG1012" t="s">
        <v>500</v>
      </c>
      <c r="DH1012" t="s">
        <v>4942</v>
      </c>
      <c r="DI1012" t="s">
        <v>451</v>
      </c>
      <c r="DK1012" t="s">
        <v>233</v>
      </c>
      <c r="DL1012" t="s">
        <v>233</v>
      </c>
      <c r="DM1012" t="s">
        <v>219</v>
      </c>
      <c r="DN1012" t="s">
        <v>219</v>
      </c>
      <c r="DO1012" t="s">
        <v>288</v>
      </c>
      <c r="DP1012" t="s">
        <v>2422</v>
      </c>
      <c r="DR1012" t="s">
        <v>235</v>
      </c>
      <c r="DT1012" t="s">
        <v>214</v>
      </c>
      <c r="DU1012" t="s">
        <v>214</v>
      </c>
      <c r="DV1012" t="s">
        <v>452</v>
      </c>
      <c r="DW1012" t="s">
        <v>5369</v>
      </c>
      <c r="DX1012" t="s">
        <v>237</v>
      </c>
      <c r="DY1012" t="s">
        <v>237</v>
      </c>
      <c r="DZ1012" t="s">
        <v>238</v>
      </c>
      <c r="EA1012" t="s">
        <v>237</v>
      </c>
      <c r="EB1012" t="s">
        <v>237</v>
      </c>
      <c r="EC1012" t="s">
        <v>233</v>
      </c>
      <c r="ED1012" t="s">
        <v>233</v>
      </c>
      <c r="EE1012" t="s">
        <v>214</v>
      </c>
      <c r="EF1012" t="s">
        <v>214</v>
      </c>
      <c r="EG1012" t="s">
        <v>892</v>
      </c>
      <c r="EH1012" t="s">
        <v>5370</v>
      </c>
      <c r="EI1012" t="s">
        <v>892</v>
      </c>
      <c r="EJ1012" t="s">
        <v>5370</v>
      </c>
      <c r="EK1012" t="s">
        <v>233</v>
      </c>
      <c r="EL1012" t="s">
        <v>233</v>
      </c>
      <c r="EM1012" t="s">
        <v>486</v>
      </c>
      <c r="EN1012" t="s">
        <v>486</v>
      </c>
      <c r="EO1012" t="s">
        <v>240</v>
      </c>
      <c r="EP1012" t="s">
        <v>240</v>
      </c>
      <c r="EQ1012" t="s">
        <v>214</v>
      </c>
      <c r="ER1012" t="s">
        <v>214</v>
      </c>
      <c r="ES1012" t="s">
        <v>237</v>
      </c>
      <c r="ET1012" t="s">
        <v>237</v>
      </c>
      <c r="EU1012" t="s">
        <v>242</v>
      </c>
      <c r="EV1012" t="s">
        <v>242</v>
      </c>
      <c r="EW1012" t="s">
        <v>243</v>
      </c>
      <c r="EX1012" t="s">
        <v>243</v>
      </c>
      <c r="EY1012" t="s">
        <v>237</v>
      </c>
      <c r="EZ1012" t="s">
        <v>241</v>
      </c>
      <c r="FA1012" t="s">
        <v>241</v>
      </c>
      <c r="FB1012" t="s">
        <v>237</v>
      </c>
      <c r="FC1012" t="s">
        <v>237</v>
      </c>
      <c r="FD1012" t="s">
        <v>237</v>
      </c>
      <c r="FE1012" t="s">
        <v>244</v>
      </c>
      <c r="FF1012" t="s">
        <v>244</v>
      </c>
      <c r="FG1012" t="s">
        <v>242</v>
      </c>
      <c r="FH1012" t="s">
        <v>242</v>
      </c>
      <c r="FI1012" t="s">
        <v>214</v>
      </c>
      <c r="FJ1012" t="s">
        <v>214</v>
      </c>
      <c r="FK1012" t="s">
        <v>214</v>
      </c>
      <c r="FL1012" t="s">
        <v>214</v>
      </c>
      <c r="FM1012" t="s">
        <v>292</v>
      </c>
      <c r="FN1012" t="s">
        <v>292</v>
      </c>
      <c r="FO1012" t="s">
        <v>219</v>
      </c>
      <c r="FP1012" t="s">
        <v>219</v>
      </c>
      <c r="FQ1012" t="s">
        <v>241</v>
      </c>
      <c r="FR1012" t="s">
        <v>241</v>
      </c>
      <c r="FS1012" t="s">
        <v>241</v>
      </c>
      <c r="FT1012" t="s">
        <v>241</v>
      </c>
      <c r="FU1012" t="s">
        <v>219</v>
      </c>
      <c r="FV1012" t="s">
        <v>241</v>
      </c>
      <c r="FW1012" t="s">
        <v>241</v>
      </c>
      <c r="FX1012" t="s">
        <v>241</v>
      </c>
      <c r="FY1012" t="s">
        <v>241</v>
      </c>
      <c r="FZ1012" t="s">
        <v>549</v>
      </c>
      <c r="GA1012" t="s">
        <v>248</v>
      </c>
      <c r="GB1012" t="s">
        <v>244</v>
      </c>
      <c r="GC1012" t="s">
        <v>244</v>
      </c>
      <c r="GD1012" t="s">
        <v>293</v>
      </c>
      <c r="GE1012" t="s">
        <v>241</v>
      </c>
      <c r="GF1012" t="s">
        <v>293</v>
      </c>
      <c r="GG1012" t="s">
        <v>244</v>
      </c>
      <c r="GH1012" t="s">
        <v>241</v>
      </c>
      <c r="GI1012" t="s">
        <v>244</v>
      </c>
      <c r="GJ1012" t="s">
        <v>227</v>
      </c>
      <c r="GK1012" t="s">
        <v>227</v>
      </c>
      <c r="GL1012" t="s">
        <v>244</v>
      </c>
      <c r="GM1012" t="s">
        <v>244</v>
      </c>
      <c r="GN1012" t="s">
        <v>219</v>
      </c>
      <c r="GO1012" t="s">
        <v>219</v>
      </c>
      <c r="GP1012" t="s">
        <v>295</v>
      </c>
      <c r="GQ1012" t="s">
        <v>295</v>
      </c>
      <c r="GR1012" t="s">
        <v>295</v>
      </c>
      <c r="GS1012" t="s">
        <v>214</v>
      </c>
      <c r="GT1012" t="s">
        <v>241</v>
      </c>
      <c r="GU1012" t="s">
        <v>219</v>
      </c>
      <c r="GV1012" t="s">
        <v>575</v>
      </c>
      <c r="GW1012" t="s">
        <v>297</v>
      </c>
      <c r="GX1012" t="s">
        <v>404</v>
      </c>
      <c r="GY1012" t="s">
        <v>1496</v>
      </c>
      <c r="GZ1012" t="s">
        <v>241</v>
      </c>
      <c r="HA1012" t="s">
        <v>298</v>
      </c>
      <c r="HB1012" t="s">
        <v>241</v>
      </c>
      <c r="HC1012" t="s">
        <v>315</v>
      </c>
      <c r="HD1012" t="s">
        <v>316</v>
      </c>
      <c r="HE1012" t="s">
        <v>343</v>
      </c>
      <c r="HF1012" t="s">
        <v>5371</v>
      </c>
      <c r="HG1012" t="s">
        <v>362</v>
      </c>
      <c r="HH1012" t="s">
        <v>5372</v>
      </c>
      <c r="HI1012" t="s">
        <v>241</v>
      </c>
      <c r="HJ1012" t="s">
        <v>219</v>
      </c>
      <c r="HK1012" t="s">
        <v>241</v>
      </c>
      <c r="HL1012" s="12"/>
      <c r="HM1012">
        <v>0.75</v>
      </c>
      <c r="HN1012">
        <v>0.5</v>
      </c>
      <c r="HO1012">
        <v>0</v>
      </c>
      <c r="HP1012">
        <v>1</v>
      </c>
      <c r="HQ1012">
        <v>1</v>
      </c>
      <c r="HR1012">
        <v>0.25</v>
      </c>
      <c r="HS1012">
        <v>0</v>
      </c>
      <c r="HT1012">
        <v>1</v>
      </c>
      <c r="HU1012">
        <v>0</v>
      </c>
      <c r="HV1012">
        <v>0.5</v>
      </c>
      <c r="HW1012">
        <v>0.5</v>
      </c>
      <c r="HX1012">
        <v>0.25</v>
      </c>
      <c r="HY1012">
        <v>0.5</v>
      </c>
      <c r="HZ1012">
        <v>0.25</v>
      </c>
      <c r="IA1012" s="4">
        <v>1</v>
      </c>
      <c r="IB1012">
        <v>0.5</v>
      </c>
      <c r="IC1012">
        <v>0.75</v>
      </c>
      <c r="ID1012">
        <v>0.5</v>
      </c>
      <c r="IE1012">
        <v>0.5</v>
      </c>
      <c r="IG1012">
        <v>0.25</v>
      </c>
      <c r="IH1012">
        <v>0.75</v>
      </c>
      <c r="II1012">
        <v>1</v>
      </c>
      <c r="IJ1012">
        <v>0</v>
      </c>
      <c r="IK1012">
        <v>0.75</v>
      </c>
      <c r="IL1012">
        <v>1</v>
      </c>
      <c r="IM1012">
        <v>0.75</v>
      </c>
      <c r="IN1012">
        <v>1</v>
      </c>
      <c r="IO1012">
        <v>1</v>
      </c>
      <c r="IQ1012">
        <v>0</v>
      </c>
      <c r="IS1012">
        <f t="shared" si="862"/>
        <v>0.11249999999999999</v>
      </c>
      <c r="IT1012">
        <f t="shared" si="863"/>
        <v>0.06</v>
      </c>
      <c r="IU1012">
        <f t="shared" si="864"/>
        <v>0</v>
      </c>
      <c r="IV1012">
        <f t="shared" si="865"/>
        <v>0.1</v>
      </c>
      <c r="IW1012">
        <f t="shared" si="866"/>
        <v>0.08</v>
      </c>
      <c r="IX1012">
        <f t="shared" si="867"/>
        <v>3.2500000000000001E-2</v>
      </c>
      <c r="IY1012">
        <f t="shared" si="868"/>
        <v>0</v>
      </c>
      <c r="IZ1012">
        <f t="shared" si="869"/>
        <v>0.11</v>
      </c>
      <c r="JA1012">
        <f t="shared" si="870"/>
        <v>0</v>
      </c>
      <c r="JB1012">
        <f t="shared" si="871"/>
        <v>0.05</v>
      </c>
      <c r="JC1012">
        <f t="shared" si="872"/>
        <v>0.06</v>
      </c>
      <c r="JD1012">
        <f t="shared" si="873"/>
        <v>2.75E-2</v>
      </c>
      <c r="JE1012">
        <f t="shared" si="874"/>
        <v>3.5000000000000003E-2</v>
      </c>
      <c r="JF1012">
        <f t="shared" si="875"/>
        <v>0.03</v>
      </c>
      <c r="JG1012" s="5">
        <f t="shared" si="876"/>
        <v>0.05</v>
      </c>
      <c r="JH1012">
        <f t="shared" si="877"/>
        <v>0</v>
      </c>
      <c r="JI1012">
        <f t="shared" si="877"/>
        <v>0</v>
      </c>
      <c r="JJ1012">
        <f t="shared" si="878"/>
        <v>0.1</v>
      </c>
      <c r="JK1012">
        <f t="shared" si="879"/>
        <v>7.4999999999999997E-2</v>
      </c>
      <c r="JL1012" s="6">
        <f t="shared" si="880"/>
        <v>3.6666666666666667E-2</v>
      </c>
      <c r="JM1012">
        <f t="shared" si="881"/>
        <v>0.03</v>
      </c>
      <c r="JN1012">
        <f t="shared" si="882"/>
        <v>3.7500000000000006E-2</v>
      </c>
      <c r="JO1012">
        <f t="shared" si="883"/>
        <v>0.15</v>
      </c>
      <c r="JP1012">
        <f t="shared" si="884"/>
        <v>0</v>
      </c>
      <c r="JQ1012">
        <f t="shared" si="885"/>
        <v>0.09</v>
      </c>
      <c r="JR1012">
        <f t="shared" si="886"/>
        <v>0.11</v>
      </c>
      <c r="JS1012">
        <f t="shared" si="887"/>
        <v>7.5000000000000011E-2</v>
      </c>
      <c r="JT1012">
        <f t="shared" si="887"/>
        <v>0.1</v>
      </c>
      <c r="JU1012">
        <f t="shared" si="888"/>
        <v>1</v>
      </c>
      <c r="JV1012">
        <f t="shared" si="888"/>
        <v>0</v>
      </c>
      <c r="JW1012">
        <f t="shared" si="889"/>
        <v>0.15</v>
      </c>
      <c r="JY1012">
        <f t="shared" si="890"/>
        <v>3.7500000000000006E-2</v>
      </c>
      <c r="JZ1012">
        <f t="shared" si="891"/>
        <v>0.04</v>
      </c>
      <c r="KA1012">
        <f t="shared" si="892"/>
        <v>0</v>
      </c>
      <c r="KB1012">
        <f t="shared" si="892"/>
        <v>0.02</v>
      </c>
      <c r="KC1012">
        <f t="shared" si="893"/>
        <v>0.04</v>
      </c>
      <c r="KD1012">
        <f t="shared" ref="KD1012:KF1043" si="919">HR1012*0.03</f>
        <v>7.4999999999999997E-3</v>
      </c>
      <c r="KE1012">
        <f t="shared" si="919"/>
        <v>0</v>
      </c>
      <c r="KF1012">
        <f t="shared" si="919"/>
        <v>0.03</v>
      </c>
      <c r="KG1012">
        <f t="shared" si="917"/>
        <v>0</v>
      </c>
      <c r="KH1012">
        <f t="shared" si="917"/>
        <v>1.4999999999999999E-2</v>
      </c>
      <c r="KI1012">
        <f t="shared" si="917"/>
        <v>1.4999999999999999E-2</v>
      </c>
      <c r="KJ1012">
        <f t="shared" si="917"/>
        <v>7.4999999999999997E-3</v>
      </c>
      <c r="KK1012">
        <f t="shared" si="894"/>
        <v>0.01</v>
      </c>
      <c r="KL1012">
        <f t="shared" si="895"/>
        <v>0.01</v>
      </c>
      <c r="KM1012" s="5">
        <f t="shared" si="896"/>
        <v>0.05</v>
      </c>
      <c r="KN1012">
        <f t="shared" si="897"/>
        <v>0</v>
      </c>
      <c r="KO1012">
        <f t="shared" si="897"/>
        <v>0</v>
      </c>
      <c r="KP1012">
        <f t="shared" si="898"/>
        <v>0.03</v>
      </c>
      <c r="KQ1012">
        <f t="shared" si="899"/>
        <v>1.4999999999999999E-2</v>
      </c>
      <c r="KR1012" s="6">
        <f t="shared" si="900"/>
        <v>1.8333333333333333E-2</v>
      </c>
      <c r="KS1012">
        <f t="shared" si="901"/>
        <v>0.01</v>
      </c>
      <c r="KT1012">
        <f t="shared" si="902"/>
        <v>2.2499999999999999E-2</v>
      </c>
      <c r="KU1012">
        <f t="shared" si="903"/>
        <v>0.04</v>
      </c>
      <c r="KV1012">
        <f t="shared" si="904"/>
        <v>0</v>
      </c>
      <c r="KW1012">
        <f t="shared" si="905"/>
        <v>7.4999999999999997E-3</v>
      </c>
      <c r="KX1012">
        <f t="shared" si="906"/>
        <v>0</v>
      </c>
      <c r="KY1012">
        <f t="shared" si="907"/>
        <v>0.03</v>
      </c>
      <c r="KZ1012">
        <f t="shared" si="908"/>
        <v>0.03</v>
      </c>
      <c r="LA1012">
        <f t="shared" si="909"/>
        <v>1</v>
      </c>
      <c r="LB1012">
        <f t="shared" si="909"/>
        <v>0</v>
      </c>
      <c r="LC1012">
        <f t="shared" si="910"/>
        <v>0.1</v>
      </c>
      <c r="LE1012" t="str">
        <f t="shared" si="916"/>
        <v>Tchad</v>
      </c>
      <c r="LF1012">
        <f t="shared" si="911"/>
        <v>0.495</v>
      </c>
      <c r="LG1012" s="6">
        <f t="shared" si="912"/>
        <v>0.46416666666666673</v>
      </c>
      <c r="LH1012">
        <f t="shared" si="913"/>
        <v>0.74250000000000005</v>
      </c>
      <c r="LI1012" s="6">
        <f t="shared" si="914"/>
        <v>0.58583333333333332</v>
      </c>
      <c r="LJ1012">
        <f t="shared" si="915"/>
        <v>0</v>
      </c>
    </row>
    <row r="1013" spans="1:322" x14ac:dyDescent="0.35">
      <c r="A1013" s="8">
        <v>44862</v>
      </c>
      <c r="B1013" t="s">
        <v>5373</v>
      </c>
      <c r="D1013" s="27" t="s">
        <v>321</v>
      </c>
      <c r="E1013" s="27" t="s">
        <v>321</v>
      </c>
      <c r="F1013" s="27">
        <v>28</v>
      </c>
      <c r="G1013" s="27" t="s">
        <v>258</v>
      </c>
      <c r="H1013" s="27" t="s">
        <v>322</v>
      </c>
      <c r="I1013" s="27" t="s">
        <v>207</v>
      </c>
      <c r="J1013" s="27" t="s">
        <v>1361</v>
      </c>
      <c r="K1013" s="28">
        <v>44588</v>
      </c>
      <c r="L1013" s="28">
        <v>44588</v>
      </c>
      <c r="M1013" s="28">
        <v>44602</v>
      </c>
      <c r="N1013" s="27" t="s">
        <v>261</v>
      </c>
      <c r="O1013" s="27" t="s">
        <v>261</v>
      </c>
      <c r="P1013" s="27" t="s">
        <v>261</v>
      </c>
      <c r="Q1013" s="27" t="s">
        <v>324</v>
      </c>
      <c r="R1013" s="28">
        <v>44608</v>
      </c>
      <c r="S1013" s="28">
        <v>44608</v>
      </c>
      <c r="T1013" s="27" t="s">
        <v>263</v>
      </c>
      <c r="U1013" s="27" t="s">
        <v>261</v>
      </c>
      <c r="V1013" s="28" t="s">
        <v>262</v>
      </c>
      <c r="W1013" s="27" t="s">
        <v>261</v>
      </c>
      <c r="X1013" s="28" t="s">
        <v>262</v>
      </c>
      <c r="Y1013" s="27" t="s">
        <v>263</v>
      </c>
      <c r="Z1013" s="28">
        <v>44672</v>
      </c>
      <c r="AA1013" s="27" t="s">
        <v>264</v>
      </c>
      <c r="AB1013" s="27" t="s">
        <v>265</v>
      </c>
      <c r="AC1013" s="27" t="s">
        <v>5213</v>
      </c>
      <c r="AD1013" s="27" t="s">
        <v>612</v>
      </c>
      <c r="AE1013" s="27" t="s">
        <v>326</v>
      </c>
      <c r="AF1013" s="27" t="s">
        <v>474</v>
      </c>
      <c r="AG1013" s="29">
        <v>786000</v>
      </c>
      <c r="AH1013" s="27" t="s">
        <v>261</v>
      </c>
      <c r="AI1013" s="27" t="s">
        <v>262</v>
      </c>
      <c r="AJ1013" s="28" t="s">
        <v>262</v>
      </c>
      <c r="AK1013" s="27" t="s">
        <v>262</v>
      </c>
      <c r="AL1013" s="27" t="s">
        <v>262</v>
      </c>
      <c r="AM1013" s="27" t="s">
        <v>262</v>
      </c>
      <c r="AN1013" s="27" t="s">
        <v>262</v>
      </c>
      <c r="AO1013" s="27" t="s">
        <v>261</v>
      </c>
      <c r="AP1013" s="27" t="s">
        <v>261</v>
      </c>
      <c r="AQ1013" s="28" t="s">
        <v>262</v>
      </c>
      <c r="AR1013" s="27" t="s">
        <v>261</v>
      </c>
      <c r="AS1013" s="28" t="s">
        <v>262</v>
      </c>
      <c r="AT1013" s="27" t="s">
        <v>261</v>
      </c>
      <c r="AU1013" s="28" t="s">
        <v>262</v>
      </c>
      <c r="AV1013" s="27" t="s">
        <v>261</v>
      </c>
      <c r="AW1013" s="28" t="s">
        <v>262</v>
      </c>
      <c r="AX1013" s="27" t="s">
        <v>261</v>
      </c>
      <c r="AY1013" s="28" t="s">
        <v>262</v>
      </c>
      <c r="AZ1013" s="27" t="s">
        <v>262</v>
      </c>
      <c r="BA1013" s="27" t="s">
        <v>262</v>
      </c>
      <c r="BB1013" s="27" t="s">
        <v>261</v>
      </c>
      <c r="BC1013" s="28" t="s">
        <v>262</v>
      </c>
      <c r="BD1013" s="27" t="s">
        <v>261</v>
      </c>
      <c r="BE1013" s="30" t="s">
        <v>262</v>
      </c>
      <c r="BF1013" t="s">
        <v>1363</v>
      </c>
      <c r="BG1013" s="9" t="s">
        <v>207</v>
      </c>
      <c r="BH1013" t="s">
        <v>208</v>
      </c>
      <c r="BI1013" t="s">
        <v>328</v>
      </c>
      <c r="BJ1013" t="s">
        <v>210</v>
      </c>
      <c r="BK1013" t="s">
        <v>329</v>
      </c>
      <c r="BL1013" t="s">
        <v>212</v>
      </c>
      <c r="BM1013" t="s">
        <v>1820</v>
      </c>
      <c r="BN1013" t="s">
        <v>214</v>
      </c>
      <c r="BO1013" t="s">
        <v>542</v>
      </c>
      <c r="BP1013" t="s">
        <v>219</v>
      </c>
      <c r="BQ1013" t="s">
        <v>216</v>
      </c>
      <c r="BR1013" t="s">
        <v>5374</v>
      </c>
      <c r="BU1013" t="s">
        <v>2409</v>
      </c>
      <c r="BV1013" t="s">
        <v>214</v>
      </c>
      <c r="CC1013" t="s">
        <v>214</v>
      </c>
      <c r="CG1013" t="s">
        <v>219</v>
      </c>
      <c r="CI1013" t="s">
        <v>333</v>
      </c>
      <c r="CJ1013" t="s">
        <v>5375</v>
      </c>
      <c r="CK1013" t="s">
        <v>333</v>
      </c>
      <c r="CL1013" t="s">
        <v>422</v>
      </c>
      <c r="CN1013" t="s">
        <v>283</v>
      </c>
      <c r="CP1013" t="s">
        <v>307</v>
      </c>
      <c r="CQ1013" t="s">
        <v>307</v>
      </c>
      <c r="CR1013" t="s">
        <v>226</v>
      </c>
      <c r="CS1013" t="s">
        <v>226</v>
      </c>
      <c r="CT1013" t="s">
        <v>219</v>
      </c>
      <c r="CU1013" t="s">
        <v>219</v>
      </c>
      <c r="CV1013" t="s">
        <v>227</v>
      </c>
      <c r="CW1013" t="s">
        <v>227</v>
      </c>
      <c r="CX1013" t="s">
        <v>287</v>
      </c>
      <c r="CY1013" t="s">
        <v>353</v>
      </c>
      <c r="CZ1013" t="s">
        <v>219</v>
      </c>
      <c r="DA1013" t="s">
        <v>219</v>
      </c>
      <c r="DB1013" t="s">
        <v>230</v>
      </c>
      <c r="DC1013" t="s">
        <v>230</v>
      </c>
      <c r="DD1013" t="s">
        <v>219</v>
      </c>
      <c r="DG1013" t="s">
        <v>500</v>
      </c>
      <c r="DH1013" t="s">
        <v>4942</v>
      </c>
      <c r="DI1013" t="s">
        <v>451</v>
      </c>
      <c r="DK1013" t="s">
        <v>233</v>
      </c>
      <c r="DL1013" t="s">
        <v>233</v>
      </c>
      <c r="DM1013" t="s">
        <v>219</v>
      </c>
      <c r="DN1013" t="s">
        <v>219</v>
      </c>
      <c r="DO1013" t="s">
        <v>288</v>
      </c>
      <c r="DP1013" t="s">
        <v>2422</v>
      </c>
      <c r="DR1013" t="s">
        <v>235</v>
      </c>
      <c r="DT1013" t="s">
        <v>219</v>
      </c>
      <c r="DU1013" t="s">
        <v>219</v>
      </c>
      <c r="DX1013" t="s">
        <v>237</v>
      </c>
      <c r="DY1013" t="s">
        <v>237</v>
      </c>
      <c r="DZ1013" t="s">
        <v>238</v>
      </c>
      <c r="EA1013" t="s">
        <v>237</v>
      </c>
      <c r="EB1013" t="s">
        <v>237</v>
      </c>
      <c r="EC1013" t="s">
        <v>233</v>
      </c>
      <c r="ED1013" t="s">
        <v>233</v>
      </c>
      <c r="EE1013" t="s">
        <v>214</v>
      </c>
      <c r="EF1013" t="s">
        <v>214</v>
      </c>
      <c r="EG1013" t="s">
        <v>892</v>
      </c>
      <c r="EH1013" t="s">
        <v>5376</v>
      </c>
      <c r="EI1013" t="s">
        <v>892</v>
      </c>
      <c r="EJ1013" t="s">
        <v>5376</v>
      </c>
      <c r="EK1013" t="s">
        <v>233</v>
      </c>
      <c r="EL1013" t="s">
        <v>233</v>
      </c>
      <c r="EM1013" t="s">
        <v>486</v>
      </c>
      <c r="EN1013" t="s">
        <v>486</v>
      </c>
      <c r="EO1013" t="s">
        <v>486</v>
      </c>
      <c r="EP1013" t="s">
        <v>486</v>
      </c>
      <c r="EQ1013" t="s">
        <v>214</v>
      </c>
      <c r="ER1013" t="s">
        <v>214</v>
      </c>
      <c r="ES1013" t="s">
        <v>242</v>
      </c>
      <c r="ET1013" t="s">
        <v>242</v>
      </c>
      <c r="EU1013" t="s">
        <v>242</v>
      </c>
      <c r="EV1013" t="s">
        <v>242</v>
      </c>
      <c r="EW1013" t="s">
        <v>243</v>
      </c>
      <c r="EX1013" t="s">
        <v>243</v>
      </c>
      <c r="EY1013" t="s">
        <v>242</v>
      </c>
      <c r="EZ1013" t="s">
        <v>241</v>
      </c>
      <c r="FA1013" t="s">
        <v>241</v>
      </c>
      <c r="FB1013" t="s">
        <v>242</v>
      </c>
      <c r="FC1013" t="s">
        <v>242</v>
      </c>
      <c r="FD1013" t="s">
        <v>242</v>
      </c>
      <c r="FE1013" t="s">
        <v>250</v>
      </c>
      <c r="FF1013" t="s">
        <v>250</v>
      </c>
      <c r="FG1013" t="s">
        <v>358</v>
      </c>
      <c r="FH1013" t="s">
        <v>358</v>
      </c>
      <c r="FI1013" t="s">
        <v>214</v>
      </c>
      <c r="FJ1013" t="s">
        <v>214</v>
      </c>
      <c r="FK1013" t="s">
        <v>214</v>
      </c>
      <c r="FL1013" t="s">
        <v>214</v>
      </c>
      <c r="FM1013" t="s">
        <v>292</v>
      </c>
      <c r="FN1013" t="s">
        <v>292</v>
      </c>
      <c r="FO1013" t="s">
        <v>219</v>
      </c>
      <c r="FP1013" t="s">
        <v>219</v>
      </c>
      <c r="FQ1013" t="s">
        <v>241</v>
      </c>
      <c r="FR1013" t="s">
        <v>241</v>
      </c>
      <c r="FS1013" t="s">
        <v>241</v>
      </c>
      <c r="FT1013" t="s">
        <v>241</v>
      </c>
      <c r="FU1013" t="s">
        <v>219</v>
      </c>
      <c r="FV1013" t="s">
        <v>241</v>
      </c>
      <c r="FW1013" t="s">
        <v>241</v>
      </c>
      <c r="FX1013" t="s">
        <v>241</v>
      </c>
      <c r="FY1013" t="s">
        <v>241</v>
      </c>
      <c r="FZ1013" t="s">
        <v>549</v>
      </c>
      <c r="GA1013" t="s">
        <v>341</v>
      </c>
      <c r="GB1013" t="s">
        <v>244</v>
      </c>
      <c r="GC1013" t="s">
        <v>244</v>
      </c>
      <c r="GD1013" t="s">
        <v>293</v>
      </c>
      <c r="GE1013" t="s">
        <v>241</v>
      </c>
      <c r="GF1013" t="s">
        <v>293</v>
      </c>
      <c r="GG1013" t="s">
        <v>227</v>
      </c>
      <c r="GH1013" t="s">
        <v>241</v>
      </c>
      <c r="GI1013" t="s">
        <v>227</v>
      </c>
      <c r="GJ1013" t="s">
        <v>227</v>
      </c>
      <c r="GK1013" t="s">
        <v>227</v>
      </c>
      <c r="GL1013" t="s">
        <v>227</v>
      </c>
      <c r="GM1013" t="s">
        <v>227</v>
      </c>
      <c r="GN1013" t="s">
        <v>219</v>
      </c>
      <c r="GO1013" t="s">
        <v>219</v>
      </c>
      <c r="GP1013" t="s">
        <v>295</v>
      </c>
      <c r="GQ1013" t="s">
        <v>295</v>
      </c>
      <c r="GR1013" t="s">
        <v>295</v>
      </c>
      <c r="GS1013" t="s">
        <v>214</v>
      </c>
      <c r="GT1013" t="s">
        <v>241</v>
      </c>
      <c r="GU1013" t="s">
        <v>219</v>
      </c>
      <c r="GV1013" t="s">
        <v>575</v>
      </c>
      <c r="GW1013" t="s">
        <v>297</v>
      </c>
      <c r="GX1013" t="s">
        <v>252</v>
      </c>
      <c r="GY1013" t="s">
        <v>314</v>
      </c>
      <c r="GZ1013" t="s">
        <v>241</v>
      </c>
      <c r="HA1013" t="s">
        <v>298</v>
      </c>
      <c r="HB1013" t="s">
        <v>241</v>
      </c>
      <c r="HC1013" t="s">
        <v>315</v>
      </c>
      <c r="HD1013" t="s">
        <v>361</v>
      </c>
      <c r="HE1013" t="s">
        <v>317</v>
      </c>
      <c r="HF1013" t="s">
        <v>5375</v>
      </c>
      <c r="HG1013" t="s">
        <v>362</v>
      </c>
      <c r="HH1013" t="s">
        <v>5375</v>
      </c>
      <c r="HI1013" t="s">
        <v>241</v>
      </c>
      <c r="HJ1013" t="s">
        <v>214</v>
      </c>
      <c r="HK1013" t="s">
        <v>241</v>
      </c>
      <c r="HL1013" s="12"/>
      <c r="HM1013">
        <v>0.75</v>
      </c>
      <c r="HN1013">
        <v>0</v>
      </c>
      <c r="HO1013">
        <v>0</v>
      </c>
      <c r="HP1013">
        <v>1</v>
      </c>
      <c r="HQ1013">
        <v>1</v>
      </c>
      <c r="HR1013">
        <v>0.25</v>
      </c>
      <c r="HS1013">
        <v>0</v>
      </c>
      <c r="HT1013">
        <v>1</v>
      </c>
      <c r="HU1013">
        <v>1</v>
      </c>
      <c r="HV1013">
        <v>0.5</v>
      </c>
      <c r="HW1013">
        <v>0.5</v>
      </c>
      <c r="HX1013">
        <v>0.25</v>
      </c>
      <c r="HY1013">
        <v>0.5</v>
      </c>
      <c r="HZ1013">
        <v>0.25</v>
      </c>
      <c r="IA1013" s="4">
        <v>1</v>
      </c>
      <c r="IB1013">
        <v>0.75</v>
      </c>
      <c r="IC1013">
        <v>0.75</v>
      </c>
      <c r="ID1013">
        <v>0.75</v>
      </c>
      <c r="IE1013">
        <v>0.75</v>
      </c>
      <c r="IG1013">
        <v>0.5</v>
      </c>
      <c r="IH1013">
        <v>1</v>
      </c>
      <c r="II1013">
        <v>1</v>
      </c>
      <c r="IJ1013">
        <v>0</v>
      </c>
      <c r="IK1013">
        <v>0.75</v>
      </c>
      <c r="IL1013">
        <v>1</v>
      </c>
      <c r="IM1013">
        <v>1</v>
      </c>
      <c r="IN1013">
        <v>1</v>
      </c>
      <c r="IO1013">
        <v>1</v>
      </c>
      <c r="IQ1013">
        <v>0</v>
      </c>
      <c r="IS1013">
        <f t="shared" si="862"/>
        <v>0.11249999999999999</v>
      </c>
      <c r="IT1013">
        <f t="shared" si="863"/>
        <v>0</v>
      </c>
      <c r="IU1013">
        <f t="shared" si="864"/>
        <v>0</v>
      </c>
      <c r="IV1013">
        <f t="shared" si="865"/>
        <v>0.1</v>
      </c>
      <c r="IW1013">
        <f t="shared" si="866"/>
        <v>0.08</v>
      </c>
      <c r="IX1013">
        <f t="shared" si="867"/>
        <v>3.2500000000000001E-2</v>
      </c>
      <c r="IY1013">
        <f t="shared" si="868"/>
        <v>0</v>
      </c>
      <c r="IZ1013">
        <f t="shared" si="869"/>
        <v>0.11</v>
      </c>
      <c r="JA1013">
        <f t="shared" si="870"/>
        <v>0.13</v>
      </c>
      <c r="JB1013">
        <f t="shared" si="871"/>
        <v>0.05</v>
      </c>
      <c r="JC1013">
        <f t="shared" si="872"/>
        <v>0.06</v>
      </c>
      <c r="JD1013">
        <f t="shared" si="873"/>
        <v>2.75E-2</v>
      </c>
      <c r="JE1013">
        <f t="shared" si="874"/>
        <v>3.5000000000000003E-2</v>
      </c>
      <c r="JF1013">
        <f t="shared" si="875"/>
        <v>0.03</v>
      </c>
      <c r="JG1013" s="5">
        <f t="shared" si="876"/>
        <v>0.05</v>
      </c>
      <c r="JH1013">
        <f t="shared" si="877"/>
        <v>0</v>
      </c>
      <c r="JI1013">
        <f t="shared" si="877"/>
        <v>0</v>
      </c>
      <c r="JJ1013">
        <f t="shared" si="878"/>
        <v>0.15000000000000002</v>
      </c>
      <c r="JK1013">
        <f t="shared" si="879"/>
        <v>0.11249999999999999</v>
      </c>
      <c r="JL1013" s="6">
        <f t="shared" si="880"/>
        <v>4.3333333333333328E-2</v>
      </c>
      <c r="JM1013">
        <f t="shared" si="881"/>
        <v>0.06</v>
      </c>
      <c r="JN1013">
        <f t="shared" si="882"/>
        <v>0.05</v>
      </c>
      <c r="JO1013">
        <f t="shared" si="883"/>
        <v>0.15</v>
      </c>
      <c r="JP1013">
        <f t="shared" si="884"/>
        <v>0</v>
      </c>
      <c r="JQ1013">
        <f t="shared" si="885"/>
        <v>0.09</v>
      </c>
      <c r="JR1013">
        <f t="shared" si="886"/>
        <v>0.11</v>
      </c>
      <c r="JS1013">
        <f t="shared" si="887"/>
        <v>0.1</v>
      </c>
      <c r="JT1013">
        <f t="shared" si="887"/>
        <v>0.1</v>
      </c>
      <c r="JU1013">
        <f t="shared" si="888"/>
        <v>1</v>
      </c>
      <c r="JV1013">
        <f t="shared" si="888"/>
        <v>0</v>
      </c>
      <c r="JW1013">
        <f t="shared" si="889"/>
        <v>0.15</v>
      </c>
      <c r="JY1013">
        <f t="shared" si="890"/>
        <v>3.7500000000000006E-2</v>
      </c>
      <c r="JZ1013">
        <f t="shared" si="891"/>
        <v>0</v>
      </c>
      <c r="KA1013">
        <f t="shared" si="892"/>
        <v>0</v>
      </c>
      <c r="KB1013">
        <f t="shared" si="892"/>
        <v>0.02</v>
      </c>
      <c r="KC1013">
        <f t="shared" si="893"/>
        <v>0.04</v>
      </c>
      <c r="KD1013">
        <f t="shared" si="919"/>
        <v>7.4999999999999997E-3</v>
      </c>
      <c r="KE1013">
        <f t="shared" si="919"/>
        <v>0</v>
      </c>
      <c r="KF1013">
        <f t="shared" si="919"/>
        <v>0.03</v>
      </c>
      <c r="KG1013">
        <f t="shared" si="917"/>
        <v>0.03</v>
      </c>
      <c r="KH1013">
        <f t="shared" si="917"/>
        <v>1.4999999999999999E-2</v>
      </c>
      <c r="KI1013">
        <f t="shared" si="917"/>
        <v>1.4999999999999999E-2</v>
      </c>
      <c r="KJ1013">
        <f t="shared" si="917"/>
        <v>7.4999999999999997E-3</v>
      </c>
      <c r="KK1013">
        <f t="shared" si="894"/>
        <v>0.01</v>
      </c>
      <c r="KL1013">
        <f t="shared" si="895"/>
        <v>0.01</v>
      </c>
      <c r="KM1013" s="5">
        <f t="shared" si="896"/>
        <v>0.05</v>
      </c>
      <c r="KN1013">
        <f t="shared" si="897"/>
        <v>0</v>
      </c>
      <c r="KO1013">
        <f t="shared" si="897"/>
        <v>0</v>
      </c>
      <c r="KP1013">
        <f t="shared" si="898"/>
        <v>4.4999999999999998E-2</v>
      </c>
      <c r="KQ1013">
        <f t="shared" si="899"/>
        <v>2.2499999999999999E-2</v>
      </c>
      <c r="KR1013" s="6">
        <f t="shared" si="900"/>
        <v>2.1666666666666664E-2</v>
      </c>
      <c r="KS1013">
        <f t="shared" si="901"/>
        <v>0.02</v>
      </c>
      <c r="KT1013">
        <f t="shared" si="902"/>
        <v>0.03</v>
      </c>
      <c r="KU1013">
        <f t="shared" si="903"/>
        <v>0.04</v>
      </c>
      <c r="KV1013">
        <f t="shared" si="904"/>
        <v>0</v>
      </c>
      <c r="KW1013">
        <f t="shared" si="905"/>
        <v>7.4999999999999997E-3</v>
      </c>
      <c r="KX1013">
        <f t="shared" si="906"/>
        <v>0</v>
      </c>
      <c r="KY1013">
        <f t="shared" si="907"/>
        <v>0.04</v>
      </c>
      <c r="KZ1013">
        <f t="shared" si="908"/>
        <v>0.03</v>
      </c>
      <c r="LA1013">
        <f t="shared" si="909"/>
        <v>1</v>
      </c>
      <c r="LB1013">
        <f t="shared" si="909"/>
        <v>0</v>
      </c>
      <c r="LC1013">
        <f t="shared" si="910"/>
        <v>0.1</v>
      </c>
      <c r="LE1013" t="str">
        <f t="shared" si="916"/>
        <v>Tchad</v>
      </c>
      <c r="LF1013">
        <f t="shared" si="911"/>
        <v>0.56499999999999995</v>
      </c>
      <c r="LG1013" s="6">
        <f t="shared" si="912"/>
        <v>0.55833333333333335</v>
      </c>
      <c r="LH1013">
        <f t="shared" si="913"/>
        <v>0.80999999999999994</v>
      </c>
      <c r="LI1013" s="6">
        <f t="shared" si="914"/>
        <v>0.62916666666666665</v>
      </c>
      <c r="LJ1013">
        <f t="shared" si="915"/>
        <v>0</v>
      </c>
    </row>
    <row r="1014" spans="1:322" x14ac:dyDescent="0.35">
      <c r="A1014" s="8">
        <v>44862</v>
      </c>
      <c r="B1014" t="s">
        <v>5377</v>
      </c>
      <c r="D1014" s="24" t="s">
        <v>321</v>
      </c>
      <c r="E1014" s="24" t="s">
        <v>321</v>
      </c>
      <c r="F1014" s="24">
        <v>31</v>
      </c>
      <c r="G1014" s="24" t="s">
        <v>258</v>
      </c>
      <c r="H1014" s="24" t="s">
        <v>322</v>
      </c>
      <c r="I1014" s="24" t="s">
        <v>207</v>
      </c>
      <c r="J1014" s="24" t="s">
        <v>1361</v>
      </c>
      <c r="K1014" s="25">
        <v>44589</v>
      </c>
      <c r="L1014" s="25">
        <v>44589</v>
      </c>
      <c r="M1014" s="25">
        <v>44602</v>
      </c>
      <c r="N1014" s="24" t="s">
        <v>261</v>
      </c>
      <c r="O1014" s="24" t="s">
        <v>261</v>
      </c>
      <c r="P1014" s="24" t="s">
        <v>261</v>
      </c>
      <c r="Q1014" s="24" t="s">
        <v>324</v>
      </c>
      <c r="R1014" s="25">
        <v>44622</v>
      </c>
      <c r="S1014" s="25">
        <v>44622</v>
      </c>
      <c r="T1014" s="24" t="s">
        <v>263</v>
      </c>
      <c r="U1014" s="24" t="s">
        <v>261</v>
      </c>
      <c r="V1014" s="25" t="s">
        <v>262</v>
      </c>
      <c r="W1014" s="24" t="s">
        <v>261</v>
      </c>
      <c r="X1014" s="25" t="s">
        <v>262</v>
      </c>
      <c r="Y1014" s="24" t="s">
        <v>263</v>
      </c>
      <c r="Z1014" s="25">
        <v>44680</v>
      </c>
      <c r="AA1014" s="24" t="s">
        <v>264</v>
      </c>
      <c r="AB1014" s="24" t="s">
        <v>265</v>
      </c>
      <c r="AC1014" s="24" t="s">
        <v>1819</v>
      </c>
      <c r="AD1014" s="24" t="s">
        <v>612</v>
      </c>
      <c r="AE1014" s="24" t="s">
        <v>326</v>
      </c>
      <c r="AF1014" s="24" t="s">
        <v>474</v>
      </c>
      <c r="AG1014" s="31">
        <v>786000</v>
      </c>
      <c r="AH1014" s="24" t="s">
        <v>261</v>
      </c>
      <c r="AI1014" s="24" t="s">
        <v>262</v>
      </c>
      <c r="AJ1014" s="25" t="s">
        <v>262</v>
      </c>
      <c r="AK1014" s="24" t="s">
        <v>262</v>
      </c>
      <c r="AL1014" s="24" t="s">
        <v>262</v>
      </c>
      <c r="AM1014" s="24" t="s">
        <v>262</v>
      </c>
      <c r="AN1014" s="24" t="s">
        <v>262</v>
      </c>
      <c r="AO1014" s="24" t="s">
        <v>261</v>
      </c>
      <c r="AP1014" s="24" t="s">
        <v>261</v>
      </c>
      <c r="AQ1014" s="25" t="s">
        <v>262</v>
      </c>
      <c r="AR1014" s="24" t="s">
        <v>261</v>
      </c>
      <c r="AS1014" s="25" t="s">
        <v>262</v>
      </c>
      <c r="AT1014" s="24" t="s">
        <v>261</v>
      </c>
      <c r="AU1014" s="25" t="s">
        <v>262</v>
      </c>
      <c r="AV1014" s="24" t="s">
        <v>261</v>
      </c>
      <c r="AW1014" s="25" t="s">
        <v>262</v>
      </c>
      <c r="AX1014" s="24" t="s">
        <v>261</v>
      </c>
      <c r="AY1014" s="25" t="s">
        <v>262</v>
      </c>
      <c r="AZ1014" s="27" t="s">
        <v>262</v>
      </c>
      <c r="BA1014" s="27" t="s">
        <v>262</v>
      </c>
      <c r="BB1014" s="24" t="s">
        <v>261</v>
      </c>
      <c r="BC1014" s="25" t="s">
        <v>262</v>
      </c>
      <c r="BD1014" s="24" t="s">
        <v>261</v>
      </c>
      <c r="BE1014" s="26" t="s">
        <v>262</v>
      </c>
      <c r="BF1014" t="s">
        <v>1363</v>
      </c>
      <c r="BG1014" s="9" t="s">
        <v>207</v>
      </c>
      <c r="BH1014" t="s">
        <v>208</v>
      </c>
      <c r="BI1014" t="s">
        <v>718</v>
      </c>
      <c r="BJ1014" t="s">
        <v>210</v>
      </c>
      <c r="BK1014" t="s">
        <v>211</v>
      </c>
      <c r="BL1014" t="s">
        <v>212</v>
      </c>
      <c r="BM1014" t="s">
        <v>1820</v>
      </c>
      <c r="BN1014" t="s">
        <v>214</v>
      </c>
      <c r="BO1014" t="s">
        <v>542</v>
      </c>
      <c r="BP1014" t="s">
        <v>219</v>
      </c>
      <c r="BQ1014" t="s">
        <v>216</v>
      </c>
      <c r="BR1014" t="s">
        <v>5378</v>
      </c>
      <c r="BU1014" t="s">
        <v>2409</v>
      </c>
      <c r="BV1014" t="s">
        <v>214</v>
      </c>
      <c r="CC1014" t="s">
        <v>214</v>
      </c>
      <c r="CG1014" t="s">
        <v>219</v>
      </c>
      <c r="CI1014" t="s">
        <v>333</v>
      </c>
      <c r="CJ1014" t="s">
        <v>5379</v>
      </c>
      <c r="CK1014" t="s">
        <v>333</v>
      </c>
      <c r="CL1014" t="s">
        <v>422</v>
      </c>
      <c r="CN1014" t="s">
        <v>283</v>
      </c>
      <c r="CP1014" t="s">
        <v>307</v>
      </c>
      <c r="CQ1014" t="s">
        <v>307</v>
      </c>
      <c r="CR1014" t="s">
        <v>244</v>
      </c>
      <c r="CS1014" t="s">
        <v>244</v>
      </c>
      <c r="CT1014" t="s">
        <v>214</v>
      </c>
      <c r="CU1014" t="s">
        <v>214</v>
      </c>
      <c r="CV1014" t="s">
        <v>244</v>
      </c>
      <c r="CW1014" t="s">
        <v>244</v>
      </c>
      <c r="CX1014" t="s">
        <v>228</v>
      </c>
      <c r="CY1014" t="s">
        <v>228</v>
      </c>
      <c r="CZ1014" t="s">
        <v>219</v>
      </c>
      <c r="DA1014" t="s">
        <v>219</v>
      </c>
      <c r="DB1014" t="s">
        <v>230</v>
      </c>
      <c r="DC1014" t="s">
        <v>230</v>
      </c>
      <c r="DD1014" t="s">
        <v>219</v>
      </c>
      <c r="DG1014" t="s">
        <v>500</v>
      </c>
      <c r="DH1014" t="s">
        <v>2757</v>
      </c>
      <c r="DI1014" t="s">
        <v>451</v>
      </c>
      <c r="DK1014" t="s">
        <v>233</v>
      </c>
      <c r="DL1014" t="s">
        <v>233</v>
      </c>
      <c r="DM1014" t="s">
        <v>219</v>
      </c>
      <c r="DN1014" t="s">
        <v>219</v>
      </c>
      <c r="DO1014" t="s">
        <v>288</v>
      </c>
      <c r="DP1014" t="s">
        <v>235</v>
      </c>
      <c r="DR1014" t="s">
        <v>235</v>
      </c>
      <c r="DT1014" t="s">
        <v>214</v>
      </c>
      <c r="DU1014" t="s">
        <v>214</v>
      </c>
      <c r="DV1014" t="s">
        <v>452</v>
      </c>
      <c r="DW1014" t="s">
        <v>5380</v>
      </c>
      <c r="DX1014" t="s">
        <v>237</v>
      </c>
      <c r="DY1014" t="s">
        <v>237</v>
      </c>
      <c r="DZ1014" t="s">
        <v>400</v>
      </c>
      <c r="EA1014" t="s">
        <v>237</v>
      </c>
      <c r="EB1014" t="s">
        <v>237</v>
      </c>
      <c r="EC1014" t="s">
        <v>233</v>
      </c>
      <c r="ED1014" t="s">
        <v>233</v>
      </c>
      <c r="EE1014" t="s">
        <v>214</v>
      </c>
      <c r="EF1014" t="s">
        <v>214</v>
      </c>
      <c r="EG1014" t="s">
        <v>892</v>
      </c>
      <c r="EH1014" t="s">
        <v>5381</v>
      </c>
      <c r="EI1014" t="s">
        <v>892</v>
      </c>
      <c r="EJ1014" t="s">
        <v>5381</v>
      </c>
      <c r="EK1014" t="s">
        <v>233</v>
      </c>
      <c r="EL1014" t="s">
        <v>233</v>
      </c>
      <c r="EM1014" t="s">
        <v>401</v>
      </c>
      <c r="EN1014" t="s">
        <v>486</v>
      </c>
      <c r="EO1014" t="s">
        <v>240</v>
      </c>
      <c r="EP1014" t="s">
        <v>240</v>
      </c>
      <c r="EQ1014" t="s">
        <v>214</v>
      </c>
      <c r="ER1014" t="s">
        <v>214</v>
      </c>
      <c r="ES1014" t="s">
        <v>237</v>
      </c>
      <c r="ET1014" t="s">
        <v>237</v>
      </c>
      <c r="EU1014" t="s">
        <v>242</v>
      </c>
      <c r="EV1014" t="s">
        <v>242</v>
      </c>
      <c r="EW1014" t="s">
        <v>243</v>
      </c>
      <c r="EX1014" t="s">
        <v>243</v>
      </c>
      <c r="EY1014" t="s">
        <v>233</v>
      </c>
      <c r="EZ1014" t="s">
        <v>1826</v>
      </c>
      <c r="FA1014" t="s">
        <v>241</v>
      </c>
      <c r="FB1014" t="s">
        <v>233</v>
      </c>
      <c r="FC1014" t="s">
        <v>233</v>
      </c>
      <c r="FD1014" t="s">
        <v>233</v>
      </c>
      <c r="FE1014" t="s">
        <v>244</v>
      </c>
      <c r="FF1014" t="s">
        <v>244</v>
      </c>
      <c r="FG1014" t="s">
        <v>358</v>
      </c>
      <c r="FH1014" t="s">
        <v>358</v>
      </c>
      <c r="FI1014" t="s">
        <v>214</v>
      </c>
      <c r="FJ1014" t="s">
        <v>214</v>
      </c>
      <c r="FK1014" t="s">
        <v>214</v>
      </c>
      <c r="FL1014" t="s">
        <v>214</v>
      </c>
      <c r="FM1014" t="s">
        <v>292</v>
      </c>
      <c r="FN1014" t="s">
        <v>292</v>
      </c>
      <c r="FO1014" t="s">
        <v>219</v>
      </c>
      <c r="FP1014" t="s">
        <v>219</v>
      </c>
      <c r="FQ1014" t="s">
        <v>241</v>
      </c>
      <c r="FR1014" t="s">
        <v>241</v>
      </c>
      <c r="FS1014" t="s">
        <v>241</v>
      </c>
      <c r="FT1014" t="s">
        <v>241</v>
      </c>
      <c r="FU1014" t="s">
        <v>219</v>
      </c>
      <c r="FV1014" t="s">
        <v>241</v>
      </c>
      <c r="FW1014" t="s">
        <v>241</v>
      </c>
      <c r="FX1014" t="s">
        <v>241</v>
      </c>
      <c r="FY1014" t="s">
        <v>241</v>
      </c>
      <c r="FZ1014" t="s">
        <v>313</v>
      </c>
      <c r="GA1014" t="s">
        <v>341</v>
      </c>
      <c r="GB1014" t="s">
        <v>244</v>
      </c>
      <c r="GC1014" t="s">
        <v>244</v>
      </c>
      <c r="GD1014" t="s">
        <v>293</v>
      </c>
      <c r="GE1014" t="s">
        <v>241</v>
      </c>
      <c r="GF1014" t="s">
        <v>293</v>
      </c>
      <c r="GG1014" t="s">
        <v>244</v>
      </c>
      <c r="GH1014" t="s">
        <v>241</v>
      </c>
      <c r="GI1014" t="s">
        <v>244</v>
      </c>
      <c r="GJ1014" t="s">
        <v>227</v>
      </c>
      <c r="GK1014" t="s">
        <v>227</v>
      </c>
      <c r="GL1014" t="s">
        <v>227</v>
      </c>
      <c r="GM1014" t="s">
        <v>227</v>
      </c>
      <c r="GN1014" t="s">
        <v>219</v>
      </c>
      <c r="GO1014" t="s">
        <v>219</v>
      </c>
      <c r="GP1014" t="s">
        <v>295</v>
      </c>
      <c r="GQ1014" t="s">
        <v>295</v>
      </c>
      <c r="GR1014" t="s">
        <v>295</v>
      </c>
      <c r="GS1014" t="s">
        <v>214</v>
      </c>
      <c r="GT1014" t="s">
        <v>241</v>
      </c>
      <c r="GU1014" t="s">
        <v>214</v>
      </c>
      <c r="GV1014" t="s">
        <v>241</v>
      </c>
      <c r="GW1014" t="s">
        <v>297</v>
      </c>
      <c r="GX1014" t="s">
        <v>252</v>
      </c>
      <c r="GY1014" t="s">
        <v>314</v>
      </c>
      <c r="GZ1014" t="s">
        <v>241</v>
      </c>
      <c r="HA1014" t="s">
        <v>298</v>
      </c>
      <c r="HB1014" t="s">
        <v>241</v>
      </c>
      <c r="HC1014" t="s">
        <v>315</v>
      </c>
      <c r="HD1014" t="s">
        <v>316</v>
      </c>
      <c r="HE1014" t="s">
        <v>317</v>
      </c>
      <c r="HF1014" t="s">
        <v>5382</v>
      </c>
      <c r="HG1014" t="s">
        <v>362</v>
      </c>
      <c r="HH1014" t="s">
        <v>5382</v>
      </c>
      <c r="HI1014" t="s">
        <v>241</v>
      </c>
      <c r="HJ1014" t="s">
        <v>219</v>
      </c>
      <c r="HK1014" t="s">
        <v>241</v>
      </c>
      <c r="HL1014" s="12"/>
      <c r="HM1014">
        <v>0.75</v>
      </c>
      <c r="HN1014">
        <v>0.75</v>
      </c>
      <c r="HO1014">
        <v>1</v>
      </c>
      <c r="HP1014">
        <v>0.75</v>
      </c>
      <c r="HQ1014">
        <v>1</v>
      </c>
      <c r="HR1014">
        <v>0.25</v>
      </c>
      <c r="HS1014">
        <v>0</v>
      </c>
      <c r="HT1014">
        <v>0</v>
      </c>
      <c r="HU1014">
        <v>0</v>
      </c>
      <c r="HV1014">
        <v>0.5</v>
      </c>
      <c r="HW1014">
        <v>0.5</v>
      </c>
      <c r="HX1014">
        <v>0.25</v>
      </c>
      <c r="HY1014">
        <v>0.5</v>
      </c>
      <c r="HZ1014">
        <v>0.25</v>
      </c>
      <c r="IA1014" s="4">
        <v>1</v>
      </c>
      <c r="IB1014">
        <v>0.5</v>
      </c>
      <c r="IC1014">
        <v>0.75</v>
      </c>
      <c r="ID1014">
        <v>0.25</v>
      </c>
      <c r="IE1014">
        <v>0.25</v>
      </c>
      <c r="IG1014">
        <v>0.25</v>
      </c>
      <c r="IH1014">
        <v>1</v>
      </c>
      <c r="II1014">
        <v>1</v>
      </c>
      <c r="IJ1014">
        <v>0.25</v>
      </c>
      <c r="IK1014">
        <v>0.75</v>
      </c>
      <c r="IL1014">
        <v>1</v>
      </c>
      <c r="IM1014">
        <v>0.75</v>
      </c>
      <c r="IN1014">
        <v>1</v>
      </c>
      <c r="IO1014">
        <v>1</v>
      </c>
      <c r="IQ1014">
        <v>0</v>
      </c>
      <c r="IS1014">
        <f t="shared" si="862"/>
        <v>0.11249999999999999</v>
      </c>
      <c r="IT1014">
        <f t="shared" si="863"/>
        <v>0.09</v>
      </c>
      <c r="IU1014">
        <f t="shared" si="864"/>
        <v>0.08</v>
      </c>
      <c r="IV1014">
        <f t="shared" si="865"/>
        <v>7.5000000000000011E-2</v>
      </c>
      <c r="IW1014">
        <f t="shared" si="866"/>
        <v>0.08</v>
      </c>
      <c r="IX1014">
        <f t="shared" si="867"/>
        <v>3.2500000000000001E-2</v>
      </c>
      <c r="IY1014">
        <f t="shared" si="868"/>
        <v>0</v>
      </c>
      <c r="IZ1014">
        <f t="shared" si="869"/>
        <v>0</v>
      </c>
      <c r="JA1014">
        <f t="shared" si="870"/>
        <v>0</v>
      </c>
      <c r="JB1014">
        <f t="shared" si="871"/>
        <v>0.05</v>
      </c>
      <c r="JC1014">
        <f t="shared" si="872"/>
        <v>0.06</v>
      </c>
      <c r="JD1014">
        <f t="shared" si="873"/>
        <v>2.75E-2</v>
      </c>
      <c r="JE1014">
        <f t="shared" si="874"/>
        <v>3.5000000000000003E-2</v>
      </c>
      <c r="JF1014">
        <f t="shared" si="875"/>
        <v>0.03</v>
      </c>
      <c r="JG1014" s="5">
        <f t="shared" si="876"/>
        <v>0.05</v>
      </c>
      <c r="JH1014">
        <f t="shared" si="877"/>
        <v>0</v>
      </c>
      <c r="JI1014">
        <f t="shared" si="877"/>
        <v>0</v>
      </c>
      <c r="JJ1014">
        <f t="shared" si="878"/>
        <v>0.05</v>
      </c>
      <c r="JK1014">
        <f t="shared" si="879"/>
        <v>3.7499999999999999E-2</v>
      </c>
      <c r="JL1014" s="6">
        <f t="shared" si="880"/>
        <v>3.3333333333333333E-2</v>
      </c>
      <c r="JM1014">
        <f t="shared" si="881"/>
        <v>0.03</v>
      </c>
      <c r="JN1014">
        <f t="shared" si="882"/>
        <v>0.05</v>
      </c>
      <c r="JO1014">
        <f t="shared" si="883"/>
        <v>0.15</v>
      </c>
      <c r="JP1014">
        <f t="shared" si="884"/>
        <v>2.5000000000000001E-2</v>
      </c>
      <c r="JQ1014">
        <f t="shared" si="885"/>
        <v>0.09</v>
      </c>
      <c r="JR1014">
        <f t="shared" si="886"/>
        <v>0.11</v>
      </c>
      <c r="JS1014">
        <f t="shared" si="887"/>
        <v>7.5000000000000011E-2</v>
      </c>
      <c r="JT1014">
        <f t="shared" si="887"/>
        <v>0.1</v>
      </c>
      <c r="JU1014">
        <f t="shared" si="888"/>
        <v>1</v>
      </c>
      <c r="JV1014">
        <f t="shared" si="888"/>
        <v>0</v>
      </c>
      <c r="JW1014">
        <f t="shared" si="889"/>
        <v>0.15</v>
      </c>
      <c r="JY1014">
        <f t="shared" si="890"/>
        <v>3.7500000000000006E-2</v>
      </c>
      <c r="JZ1014">
        <f t="shared" si="891"/>
        <v>0.06</v>
      </c>
      <c r="KA1014">
        <f t="shared" si="892"/>
        <v>0.02</v>
      </c>
      <c r="KB1014">
        <f t="shared" si="892"/>
        <v>1.4999999999999999E-2</v>
      </c>
      <c r="KC1014">
        <f t="shared" si="893"/>
        <v>0.04</v>
      </c>
      <c r="KD1014">
        <f t="shared" si="919"/>
        <v>7.4999999999999997E-3</v>
      </c>
      <c r="KE1014">
        <f t="shared" si="919"/>
        <v>0</v>
      </c>
      <c r="KF1014">
        <f t="shared" si="919"/>
        <v>0</v>
      </c>
      <c r="KG1014">
        <f t="shared" si="917"/>
        <v>0</v>
      </c>
      <c r="KH1014">
        <f t="shared" si="917"/>
        <v>1.4999999999999999E-2</v>
      </c>
      <c r="KI1014">
        <f t="shared" si="917"/>
        <v>1.4999999999999999E-2</v>
      </c>
      <c r="KJ1014">
        <f t="shared" si="917"/>
        <v>7.4999999999999997E-3</v>
      </c>
      <c r="KK1014">
        <f t="shared" si="894"/>
        <v>0.01</v>
      </c>
      <c r="KL1014">
        <f t="shared" si="895"/>
        <v>0.01</v>
      </c>
      <c r="KM1014" s="5">
        <f t="shared" si="896"/>
        <v>0.05</v>
      </c>
      <c r="KN1014">
        <f t="shared" si="897"/>
        <v>0</v>
      </c>
      <c r="KO1014">
        <f t="shared" si="897"/>
        <v>0</v>
      </c>
      <c r="KP1014">
        <f t="shared" si="898"/>
        <v>1.4999999999999999E-2</v>
      </c>
      <c r="KQ1014">
        <f t="shared" si="899"/>
        <v>7.4999999999999997E-3</v>
      </c>
      <c r="KR1014" s="6">
        <f t="shared" si="900"/>
        <v>1.6666666666666666E-2</v>
      </c>
      <c r="KS1014">
        <f t="shared" si="901"/>
        <v>0.01</v>
      </c>
      <c r="KT1014">
        <f t="shared" si="902"/>
        <v>0.03</v>
      </c>
      <c r="KU1014">
        <f t="shared" si="903"/>
        <v>0.04</v>
      </c>
      <c r="KV1014">
        <f t="shared" si="904"/>
        <v>1.2500000000000001E-2</v>
      </c>
      <c r="KW1014">
        <f t="shared" si="905"/>
        <v>7.4999999999999997E-3</v>
      </c>
      <c r="KX1014">
        <f t="shared" si="906"/>
        <v>0</v>
      </c>
      <c r="KY1014">
        <f t="shared" si="907"/>
        <v>0.03</v>
      </c>
      <c r="KZ1014">
        <f t="shared" si="908"/>
        <v>0.03</v>
      </c>
      <c r="LA1014">
        <f t="shared" si="909"/>
        <v>1</v>
      </c>
      <c r="LB1014">
        <f t="shared" si="909"/>
        <v>0</v>
      </c>
      <c r="LC1014">
        <f t="shared" si="910"/>
        <v>0.1</v>
      </c>
      <c r="LE1014" t="str">
        <f t="shared" si="916"/>
        <v>Tchad</v>
      </c>
      <c r="LF1014">
        <f t="shared" si="911"/>
        <v>0.47</v>
      </c>
      <c r="LG1014" s="6">
        <f t="shared" si="912"/>
        <v>0.37333333333333329</v>
      </c>
      <c r="LH1014">
        <f t="shared" si="913"/>
        <v>0.78</v>
      </c>
      <c r="LI1014" s="6">
        <f t="shared" si="914"/>
        <v>0.58666666666666667</v>
      </c>
      <c r="LJ1014">
        <f t="shared" si="915"/>
        <v>0</v>
      </c>
    </row>
    <row r="1015" spans="1:322" x14ac:dyDescent="0.35">
      <c r="A1015" s="8">
        <v>44898</v>
      </c>
      <c r="B1015" t="s">
        <v>5383</v>
      </c>
      <c r="D1015" s="27" t="s">
        <v>321</v>
      </c>
      <c r="E1015" s="27" t="s">
        <v>321</v>
      </c>
      <c r="F1015" s="27">
        <v>21</v>
      </c>
      <c r="G1015" s="27" t="s">
        <v>258</v>
      </c>
      <c r="H1015" s="27" t="s">
        <v>322</v>
      </c>
      <c r="I1015" s="27" t="s">
        <v>207</v>
      </c>
      <c r="J1015" s="27" t="s">
        <v>598</v>
      </c>
      <c r="K1015" s="28">
        <v>44601</v>
      </c>
      <c r="L1015" s="28">
        <v>44601</v>
      </c>
      <c r="M1015" s="28">
        <v>44606</v>
      </c>
      <c r="N1015" s="27" t="s">
        <v>261</v>
      </c>
      <c r="O1015" s="27" t="s">
        <v>261</v>
      </c>
      <c r="P1015" s="27" t="s">
        <v>261</v>
      </c>
      <c r="Q1015" s="27" t="s">
        <v>262</v>
      </c>
      <c r="R1015" s="28" t="s">
        <v>262</v>
      </c>
      <c r="S1015" s="28" t="s">
        <v>262</v>
      </c>
      <c r="T1015" s="27" t="s">
        <v>263</v>
      </c>
      <c r="U1015" s="27" t="s">
        <v>263</v>
      </c>
      <c r="V1015" s="28">
        <v>44645</v>
      </c>
      <c r="W1015" s="27" t="s">
        <v>261</v>
      </c>
      <c r="X1015" s="28" t="s">
        <v>262</v>
      </c>
      <c r="Y1015" s="27" t="s">
        <v>263</v>
      </c>
      <c r="Z1015" s="28">
        <v>44651</v>
      </c>
      <c r="AA1015" s="27" t="s">
        <v>264</v>
      </c>
      <c r="AB1015" s="27" t="s">
        <v>265</v>
      </c>
      <c r="AC1015" s="27" t="s">
        <v>5384</v>
      </c>
      <c r="AD1015" s="27" t="s">
        <v>267</v>
      </c>
      <c r="AE1015" s="27" t="s">
        <v>600</v>
      </c>
      <c r="AF1015" s="27" t="s">
        <v>601</v>
      </c>
      <c r="AG1015" s="29">
        <v>11900000</v>
      </c>
      <c r="AH1015" s="27" t="s">
        <v>263</v>
      </c>
      <c r="AI1015" s="27">
        <v>44648</v>
      </c>
      <c r="AJ1015" s="28">
        <v>44651</v>
      </c>
      <c r="AK1015" s="27" t="s">
        <v>264</v>
      </c>
      <c r="AL1015" s="27" t="s">
        <v>269</v>
      </c>
      <c r="AM1015" s="27" t="s">
        <v>265</v>
      </c>
      <c r="AN1015" s="27" t="s">
        <v>270</v>
      </c>
      <c r="AO1015" s="27" t="s">
        <v>261</v>
      </c>
      <c r="AP1015" s="27" t="s">
        <v>261</v>
      </c>
      <c r="AQ1015" s="28" t="s">
        <v>262</v>
      </c>
      <c r="AR1015" s="27" t="s">
        <v>261</v>
      </c>
      <c r="AS1015" s="28" t="s">
        <v>262</v>
      </c>
      <c r="AT1015" s="27" t="s">
        <v>261</v>
      </c>
      <c r="AU1015" s="28" t="s">
        <v>262</v>
      </c>
      <c r="AV1015" s="27" t="s">
        <v>261</v>
      </c>
      <c r="AW1015" s="28" t="s">
        <v>262</v>
      </c>
      <c r="AX1015" s="27" t="s">
        <v>261</v>
      </c>
      <c r="AY1015" s="28" t="s">
        <v>262</v>
      </c>
      <c r="AZ1015" s="27" t="s">
        <v>262</v>
      </c>
      <c r="BA1015" s="27" t="s">
        <v>262</v>
      </c>
      <c r="BB1015" s="27" t="s">
        <v>261</v>
      </c>
      <c r="BC1015" s="28" t="s">
        <v>262</v>
      </c>
      <c r="BD1015" s="27" t="s">
        <v>263</v>
      </c>
      <c r="BE1015" s="30">
        <v>44608</v>
      </c>
      <c r="BF1015" t="s">
        <v>603</v>
      </c>
      <c r="BG1015" s="9" t="s">
        <v>509</v>
      </c>
      <c r="BH1015" t="s">
        <v>208</v>
      </c>
      <c r="BI1015" t="s">
        <v>522</v>
      </c>
      <c r="BJ1015" t="s">
        <v>210</v>
      </c>
      <c r="BK1015" t="s">
        <v>329</v>
      </c>
      <c r="BL1015" t="s">
        <v>212</v>
      </c>
      <c r="BM1015" t="s">
        <v>1183</v>
      </c>
      <c r="BN1015" t="s">
        <v>214</v>
      </c>
      <c r="BO1015" t="s">
        <v>215</v>
      </c>
      <c r="BP1015" t="s">
        <v>219</v>
      </c>
      <c r="BQ1015" t="s">
        <v>216</v>
      </c>
      <c r="BR1015" t="s">
        <v>5385</v>
      </c>
      <c r="BS1015" t="s">
        <v>1185</v>
      </c>
      <c r="BT1015" t="s">
        <v>642</v>
      </c>
      <c r="BU1015" t="s">
        <v>5385</v>
      </c>
      <c r="BV1015" t="s">
        <v>214</v>
      </c>
      <c r="CC1015" t="s">
        <v>219</v>
      </c>
      <c r="CD1015" t="s">
        <v>540</v>
      </c>
      <c r="CE1015" t="s">
        <v>1270</v>
      </c>
      <c r="CF1015" t="s">
        <v>748</v>
      </c>
      <c r="CG1015" t="s">
        <v>219</v>
      </c>
      <c r="CI1015" t="s">
        <v>220</v>
      </c>
      <c r="CJ1015" t="s">
        <v>5386</v>
      </c>
      <c r="CK1015" t="s">
        <v>220</v>
      </c>
      <c r="CL1015" t="s">
        <v>412</v>
      </c>
      <c r="CN1015" t="s">
        <v>283</v>
      </c>
      <c r="CP1015" t="s">
        <v>284</v>
      </c>
      <c r="CQ1015" t="s">
        <v>285</v>
      </c>
      <c r="CR1015" t="s">
        <v>244</v>
      </c>
      <c r="CS1015" t="s">
        <v>244</v>
      </c>
      <c r="CT1015" t="s">
        <v>214</v>
      </c>
      <c r="CU1015" t="s">
        <v>219</v>
      </c>
      <c r="CV1015" t="s">
        <v>244</v>
      </c>
      <c r="CW1015" t="s">
        <v>244</v>
      </c>
      <c r="CX1015" t="s">
        <v>287</v>
      </c>
      <c r="CY1015" t="s">
        <v>353</v>
      </c>
      <c r="CZ1015" t="s">
        <v>214</v>
      </c>
      <c r="DA1015" t="s">
        <v>214</v>
      </c>
      <c r="DB1015" t="s">
        <v>230</v>
      </c>
      <c r="DC1015" t="s">
        <v>230</v>
      </c>
      <c r="DD1015" t="s">
        <v>219</v>
      </c>
      <c r="DI1015" t="s">
        <v>338</v>
      </c>
      <c r="DK1015" t="s">
        <v>372</v>
      </c>
      <c r="DL1015" t="s">
        <v>372</v>
      </c>
      <c r="DM1015" t="s">
        <v>219</v>
      </c>
      <c r="DN1015" t="s">
        <v>214</v>
      </c>
      <c r="DO1015" t="s">
        <v>288</v>
      </c>
      <c r="DP1015" t="s">
        <v>289</v>
      </c>
      <c r="DR1015" t="s">
        <v>308</v>
      </c>
      <c r="DT1015" t="s">
        <v>214</v>
      </c>
      <c r="DU1015" t="s">
        <v>219</v>
      </c>
      <c r="DV1015" t="s">
        <v>236</v>
      </c>
      <c r="DX1015" t="s">
        <v>242</v>
      </c>
      <c r="DY1015" t="s">
        <v>242</v>
      </c>
      <c r="DZ1015" t="s">
        <v>485</v>
      </c>
      <c r="EA1015" t="s">
        <v>242</v>
      </c>
      <c r="EB1015" t="s">
        <v>242</v>
      </c>
      <c r="EC1015" t="s">
        <v>242</v>
      </c>
      <c r="ED1015" t="s">
        <v>242</v>
      </c>
      <c r="EE1015" t="s">
        <v>214</v>
      </c>
      <c r="EF1015" t="s">
        <v>214</v>
      </c>
      <c r="EG1015" t="s">
        <v>214</v>
      </c>
      <c r="EI1015" t="s">
        <v>214</v>
      </c>
      <c r="EK1015" t="s">
        <v>237</v>
      </c>
      <c r="EL1015" t="s">
        <v>237</v>
      </c>
      <c r="EM1015" t="s">
        <v>240</v>
      </c>
      <c r="EN1015" t="s">
        <v>486</v>
      </c>
      <c r="EO1015" t="s">
        <v>486</v>
      </c>
      <c r="EP1015" t="s">
        <v>486</v>
      </c>
      <c r="EQ1015" t="s">
        <v>219</v>
      </c>
      <c r="ER1015" t="s">
        <v>219</v>
      </c>
      <c r="ES1015" t="s">
        <v>239</v>
      </c>
      <c r="ET1015" t="s">
        <v>237</v>
      </c>
      <c r="EU1015" t="s">
        <v>233</v>
      </c>
      <c r="EV1015" t="s">
        <v>233</v>
      </c>
      <c r="EW1015" t="s">
        <v>310</v>
      </c>
      <c r="EX1015" t="s">
        <v>580</v>
      </c>
      <c r="EY1015" t="s">
        <v>372</v>
      </c>
      <c r="EZ1015" t="s">
        <v>677</v>
      </c>
      <c r="FA1015" t="s">
        <v>241</v>
      </c>
      <c r="FB1015" t="s">
        <v>372</v>
      </c>
      <c r="FC1015" t="s">
        <v>237</v>
      </c>
      <c r="FD1015" t="s">
        <v>237</v>
      </c>
      <c r="FE1015" t="s">
        <v>286</v>
      </c>
      <c r="FF1015" t="s">
        <v>286</v>
      </c>
      <c r="FG1015" t="s">
        <v>242</v>
      </c>
      <c r="FH1015" t="s">
        <v>242</v>
      </c>
      <c r="FI1015" t="s">
        <v>214</v>
      </c>
      <c r="FJ1015" t="s">
        <v>214</v>
      </c>
      <c r="FK1015" t="s">
        <v>214</v>
      </c>
      <c r="FL1015" t="s">
        <v>214</v>
      </c>
      <c r="FM1015" t="s">
        <v>245</v>
      </c>
      <c r="FN1015" t="s">
        <v>245</v>
      </c>
      <c r="FO1015" t="s">
        <v>219</v>
      </c>
      <c r="FP1015" t="s">
        <v>219</v>
      </c>
      <c r="FQ1015" t="s">
        <v>241</v>
      </c>
      <c r="FR1015" t="s">
        <v>241</v>
      </c>
      <c r="FS1015" t="s">
        <v>241</v>
      </c>
      <c r="FT1015" t="s">
        <v>241</v>
      </c>
      <c r="FU1015" t="s">
        <v>219</v>
      </c>
      <c r="FV1015" t="s">
        <v>241</v>
      </c>
      <c r="FW1015" t="s">
        <v>241</v>
      </c>
      <c r="FX1015" t="s">
        <v>241</v>
      </c>
      <c r="FY1015" t="s">
        <v>241</v>
      </c>
      <c r="FZ1015" t="s">
        <v>248</v>
      </c>
      <c r="GA1015" t="s">
        <v>248</v>
      </c>
      <c r="GB1015" t="s">
        <v>227</v>
      </c>
      <c r="GC1015" t="s">
        <v>227</v>
      </c>
      <c r="GD1015" t="s">
        <v>249</v>
      </c>
      <c r="GE1015" t="s">
        <v>241</v>
      </c>
      <c r="GF1015" t="s">
        <v>249</v>
      </c>
      <c r="GG1015" t="s">
        <v>244</v>
      </c>
      <c r="GH1015" t="s">
        <v>241</v>
      </c>
      <c r="GI1015" t="s">
        <v>244</v>
      </c>
      <c r="GJ1015" t="s">
        <v>244</v>
      </c>
      <c r="GK1015" t="s">
        <v>244</v>
      </c>
      <c r="GL1015" t="s">
        <v>227</v>
      </c>
      <c r="GM1015" t="s">
        <v>244</v>
      </c>
      <c r="GN1015" t="s">
        <v>214</v>
      </c>
      <c r="GO1015" t="s">
        <v>214</v>
      </c>
      <c r="GP1015" t="s">
        <v>295</v>
      </c>
      <c r="GQ1015" t="s">
        <v>295</v>
      </c>
      <c r="GR1015" t="s">
        <v>295</v>
      </c>
      <c r="GS1015" t="s">
        <v>214</v>
      </c>
      <c r="GT1015" t="s">
        <v>241</v>
      </c>
      <c r="GU1015" t="s">
        <v>219</v>
      </c>
      <c r="GV1015" t="s">
        <v>575</v>
      </c>
      <c r="GW1015" t="s">
        <v>297</v>
      </c>
      <c r="GX1015" t="s">
        <v>404</v>
      </c>
      <c r="GY1015" t="s">
        <v>314</v>
      </c>
      <c r="GZ1015" t="s">
        <v>241</v>
      </c>
      <c r="HA1015" t="s">
        <v>239</v>
      </c>
      <c r="HB1015" t="s">
        <v>241</v>
      </c>
      <c r="HC1015" t="s">
        <v>315</v>
      </c>
      <c r="HD1015" t="s">
        <v>361</v>
      </c>
      <c r="HE1015" t="s">
        <v>317</v>
      </c>
      <c r="HF1015" t="s">
        <v>241</v>
      </c>
      <c r="HG1015" t="s">
        <v>362</v>
      </c>
      <c r="HH1015" t="s">
        <v>241</v>
      </c>
      <c r="HI1015" t="s">
        <v>241</v>
      </c>
      <c r="HJ1015" t="s">
        <v>214</v>
      </c>
      <c r="HK1015" t="s">
        <v>5387</v>
      </c>
      <c r="HL1015" s="12"/>
      <c r="HM1015">
        <v>0.25</v>
      </c>
      <c r="HN1015">
        <v>0.75</v>
      </c>
      <c r="HO1015">
        <v>1</v>
      </c>
      <c r="HP1015">
        <v>0.75</v>
      </c>
      <c r="HQ1015">
        <v>1</v>
      </c>
      <c r="HR1015">
        <v>0</v>
      </c>
      <c r="HS1015">
        <v>0</v>
      </c>
      <c r="HT1015">
        <v>1</v>
      </c>
      <c r="HU1015">
        <v>0</v>
      </c>
      <c r="HV1015">
        <v>0.75</v>
      </c>
      <c r="HW1015">
        <v>0.75</v>
      </c>
      <c r="HX1015">
        <v>0.75</v>
      </c>
      <c r="HY1015">
        <v>1</v>
      </c>
      <c r="HZ1015">
        <v>0.5</v>
      </c>
      <c r="IA1015">
        <v>0</v>
      </c>
      <c r="IB1015">
        <v>0.5</v>
      </c>
      <c r="IC1015">
        <v>0.25</v>
      </c>
      <c r="ID1015">
        <v>0</v>
      </c>
      <c r="IE1015">
        <v>0.5</v>
      </c>
      <c r="IG1015">
        <v>0.75</v>
      </c>
      <c r="IH1015">
        <v>0.75</v>
      </c>
      <c r="II1015">
        <v>0.75</v>
      </c>
      <c r="IJ1015">
        <v>0.75</v>
      </c>
      <c r="IK1015">
        <v>1</v>
      </c>
      <c r="IL1015">
        <v>0.75</v>
      </c>
      <c r="IM1015">
        <v>0.75</v>
      </c>
      <c r="IN1015">
        <v>0</v>
      </c>
      <c r="IO1015">
        <v>1</v>
      </c>
      <c r="IQ1015">
        <v>1</v>
      </c>
      <c r="IS1015">
        <f t="shared" si="862"/>
        <v>3.7499999999999999E-2</v>
      </c>
      <c r="IT1015">
        <f t="shared" si="863"/>
        <v>0.09</v>
      </c>
      <c r="IU1015">
        <f t="shared" si="864"/>
        <v>0.08</v>
      </c>
      <c r="IV1015">
        <f t="shared" si="865"/>
        <v>7.5000000000000011E-2</v>
      </c>
      <c r="IW1015">
        <f t="shared" si="866"/>
        <v>0.08</v>
      </c>
      <c r="IX1015">
        <f t="shared" si="867"/>
        <v>0</v>
      </c>
      <c r="IY1015">
        <f t="shared" si="868"/>
        <v>0</v>
      </c>
      <c r="IZ1015">
        <f t="shared" si="869"/>
        <v>0.11</v>
      </c>
      <c r="JA1015">
        <f t="shared" si="870"/>
        <v>0</v>
      </c>
      <c r="JB1015">
        <f t="shared" si="871"/>
        <v>7.5000000000000011E-2</v>
      </c>
      <c r="JC1015">
        <f t="shared" si="872"/>
        <v>0.09</v>
      </c>
      <c r="JD1015">
        <f t="shared" si="873"/>
        <v>8.2500000000000004E-2</v>
      </c>
      <c r="JE1015">
        <f t="shared" si="874"/>
        <v>7.0000000000000007E-2</v>
      </c>
      <c r="JF1015">
        <f t="shared" si="875"/>
        <v>0.06</v>
      </c>
      <c r="JG1015" s="5">
        <f t="shared" si="876"/>
        <v>0</v>
      </c>
      <c r="JH1015">
        <f t="shared" si="877"/>
        <v>0</v>
      </c>
      <c r="JI1015">
        <f t="shared" si="877"/>
        <v>0</v>
      </c>
      <c r="JJ1015">
        <f t="shared" si="878"/>
        <v>0</v>
      </c>
      <c r="JK1015">
        <f t="shared" si="879"/>
        <v>7.4999999999999997E-2</v>
      </c>
      <c r="JL1015" s="6">
        <f t="shared" si="880"/>
        <v>3.6666666666666667E-2</v>
      </c>
      <c r="JM1015">
        <f t="shared" si="881"/>
        <v>0.09</v>
      </c>
      <c r="JN1015">
        <f t="shared" si="882"/>
        <v>3.7500000000000006E-2</v>
      </c>
      <c r="JO1015">
        <f t="shared" si="883"/>
        <v>0.11249999999999999</v>
      </c>
      <c r="JP1015">
        <f t="shared" si="884"/>
        <v>7.5000000000000011E-2</v>
      </c>
      <c r="JQ1015">
        <f t="shared" si="885"/>
        <v>0.12</v>
      </c>
      <c r="JR1015">
        <f t="shared" si="886"/>
        <v>8.2500000000000004E-2</v>
      </c>
      <c r="JS1015">
        <f t="shared" si="887"/>
        <v>7.5000000000000011E-2</v>
      </c>
      <c r="JT1015">
        <f t="shared" si="887"/>
        <v>0</v>
      </c>
      <c r="JU1015">
        <f t="shared" si="888"/>
        <v>1</v>
      </c>
      <c r="JV1015">
        <f t="shared" si="888"/>
        <v>0</v>
      </c>
      <c r="JW1015">
        <f t="shared" si="889"/>
        <v>0.15</v>
      </c>
      <c r="JY1015">
        <f t="shared" si="890"/>
        <v>1.2500000000000001E-2</v>
      </c>
      <c r="JZ1015">
        <f t="shared" si="891"/>
        <v>0.06</v>
      </c>
      <c r="KA1015">
        <f t="shared" si="892"/>
        <v>0.02</v>
      </c>
      <c r="KB1015">
        <f t="shared" si="892"/>
        <v>1.4999999999999999E-2</v>
      </c>
      <c r="KC1015">
        <f t="shared" si="893"/>
        <v>0.04</v>
      </c>
      <c r="KD1015">
        <f t="shared" si="919"/>
        <v>0</v>
      </c>
      <c r="KE1015">
        <f t="shared" si="919"/>
        <v>0</v>
      </c>
      <c r="KF1015">
        <f t="shared" si="919"/>
        <v>0.03</v>
      </c>
      <c r="KG1015">
        <f t="shared" si="917"/>
        <v>0</v>
      </c>
      <c r="KH1015">
        <f t="shared" si="917"/>
        <v>2.2499999999999999E-2</v>
      </c>
      <c r="KI1015">
        <f t="shared" si="917"/>
        <v>2.2499999999999999E-2</v>
      </c>
      <c r="KJ1015">
        <f t="shared" si="917"/>
        <v>2.2499999999999999E-2</v>
      </c>
      <c r="KK1015">
        <f t="shared" si="894"/>
        <v>0.02</v>
      </c>
      <c r="KL1015">
        <f t="shared" si="895"/>
        <v>0.02</v>
      </c>
      <c r="KM1015" s="5">
        <f t="shared" si="896"/>
        <v>0</v>
      </c>
      <c r="KN1015">
        <f t="shared" si="897"/>
        <v>0</v>
      </c>
      <c r="KO1015">
        <f t="shared" si="897"/>
        <v>0</v>
      </c>
      <c r="KP1015">
        <f t="shared" si="898"/>
        <v>0</v>
      </c>
      <c r="KQ1015">
        <f t="shared" si="899"/>
        <v>1.4999999999999999E-2</v>
      </c>
      <c r="KR1015" s="6">
        <f t="shared" si="900"/>
        <v>1.8333333333333333E-2</v>
      </c>
      <c r="KS1015">
        <f t="shared" si="901"/>
        <v>0.03</v>
      </c>
      <c r="KT1015">
        <f t="shared" si="902"/>
        <v>2.2499999999999999E-2</v>
      </c>
      <c r="KU1015">
        <f t="shared" si="903"/>
        <v>0.03</v>
      </c>
      <c r="KV1015">
        <f t="shared" si="904"/>
        <v>3.7500000000000006E-2</v>
      </c>
      <c r="KW1015">
        <f t="shared" si="905"/>
        <v>0.01</v>
      </c>
      <c r="KX1015">
        <f t="shared" si="906"/>
        <v>0</v>
      </c>
      <c r="KY1015">
        <f t="shared" si="907"/>
        <v>0.03</v>
      </c>
      <c r="KZ1015">
        <f t="shared" si="908"/>
        <v>0</v>
      </c>
      <c r="LA1015">
        <f t="shared" si="909"/>
        <v>1</v>
      </c>
      <c r="LB1015">
        <f t="shared" si="909"/>
        <v>0</v>
      </c>
      <c r="LC1015">
        <f t="shared" si="910"/>
        <v>0.1</v>
      </c>
      <c r="LE1015" t="str">
        <f t="shared" si="916"/>
        <v>Guinee Conakry</v>
      </c>
      <c r="LF1015">
        <f t="shared" si="911"/>
        <v>0.47250000000000003</v>
      </c>
      <c r="LG1015" s="6">
        <f t="shared" si="912"/>
        <v>0.48916666666666669</v>
      </c>
      <c r="LH1015">
        <f t="shared" si="913"/>
        <v>0.74250000000000005</v>
      </c>
      <c r="LI1015" s="6">
        <f t="shared" si="914"/>
        <v>0.57833333333333325</v>
      </c>
      <c r="LJ1015">
        <f t="shared" si="915"/>
        <v>1</v>
      </c>
    </row>
    <row r="1016" spans="1:322" x14ac:dyDescent="0.35">
      <c r="A1016" s="8">
        <v>44886</v>
      </c>
      <c r="B1016" t="s">
        <v>5388</v>
      </c>
      <c r="D1016" s="24" t="s">
        <v>257</v>
      </c>
      <c r="E1016" s="24" t="s">
        <v>257</v>
      </c>
      <c r="F1016" s="24">
        <v>24</v>
      </c>
      <c r="G1016" s="24" t="s">
        <v>258</v>
      </c>
      <c r="H1016" s="24" t="s">
        <v>5389</v>
      </c>
      <c r="I1016" s="24" t="s">
        <v>207</v>
      </c>
      <c r="J1016" s="24" t="s">
        <v>1129</v>
      </c>
      <c r="K1016" s="25">
        <v>44608</v>
      </c>
      <c r="L1016" s="25">
        <v>44608</v>
      </c>
      <c r="M1016" s="25">
        <v>44615</v>
      </c>
      <c r="N1016" s="24" t="s">
        <v>263</v>
      </c>
      <c r="O1016" s="24" t="s">
        <v>261</v>
      </c>
      <c r="P1016" s="24" t="s">
        <v>261</v>
      </c>
      <c r="Q1016" s="24" t="s">
        <v>324</v>
      </c>
      <c r="R1016" s="25">
        <v>44636</v>
      </c>
      <c r="S1016" s="25">
        <v>44636</v>
      </c>
      <c r="T1016" s="24" t="s">
        <v>263</v>
      </c>
      <c r="U1016" s="24" t="s">
        <v>263</v>
      </c>
      <c r="V1016" s="25">
        <v>44692</v>
      </c>
      <c r="W1016" s="24" t="s">
        <v>261</v>
      </c>
      <c r="X1016" s="25" t="s">
        <v>262</v>
      </c>
      <c r="Y1016" s="24" t="s">
        <v>263</v>
      </c>
      <c r="Z1016" s="25">
        <v>44692</v>
      </c>
      <c r="AA1016" s="24" t="s">
        <v>264</v>
      </c>
      <c r="AB1016" s="24" t="s">
        <v>265</v>
      </c>
      <c r="AC1016" s="24" t="s">
        <v>5390</v>
      </c>
      <c r="AD1016" s="24" t="s">
        <v>267</v>
      </c>
      <c r="AE1016" s="24" t="s">
        <v>326</v>
      </c>
      <c r="AF1016" s="24" t="s">
        <v>327</v>
      </c>
      <c r="AG1016" s="31">
        <v>1470.56</v>
      </c>
      <c r="AH1016" s="24" t="s">
        <v>263</v>
      </c>
      <c r="AI1016" s="24">
        <v>44617</v>
      </c>
      <c r="AJ1016" s="25">
        <v>44620</v>
      </c>
      <c r="AK1016" s="24" t="s">
        <v>264</v>
      </c>
      <c r="AL1016" s="24" t="s">
        <v>269</v>
      </c>
      <c r="AM1016" s="24" t="s">
        <v>265</v>
      </c>
      <c r="AN1016" s="24" t="s">
        <v>270</v>
      </c>
      <c r="AO1016" s="24" t="s">
        <v>261</v>
      </c>
      <c r="AP1016" s="24" t="s">
        <v>261</v>
      </c>
      <c r="AQ1016" s="25" t="s">
        <v>262</v>
      </c>
      <c r="AR1016" s="24" t="s">
        <v>261</v>
      </c>
      <c r="AS1016" s="25" t="s">
        <v>262</v>
      </c>
      <c r="AT1016" s="24" t="s">
        <v>261</v>
      </c>
      <c r="AU1016" s="25" t="s">
        <v>262</v>
      </c>
      <c r="AV1016" s="24" t="s">
        <v>261</v>
      </c>
      <c r="AW1016" s="25" t="s">
        <v>262</v>
      </c>
      <c r="AX1016" s="24" t="s">
        <v>261</v>
      </c>
      <c r="AY1016" s="25" t="s">
        <v>262</v>
      </c>
      <c r="AZ1016" s="27" t="s">
        <v>262</v>
      </c>
      <c r="BA1016" s="27" t="s">
        <v>262</v>
      </c>
      <c r="BB1016" s="24" t="s">
        <v>261</v>
      </c>
      <c r="BC1016" s="25" t="s">
        <v>262</v>
      </c>
      <c r="BD1016" s="24" t="s">
        <v>261</v>
      </c>
      <c r="BE1016" s="26" t="s">
        <v>262</v>
      </c>
      <c r="BF1016" t="s">
        <v>1129</v>
      </c>
      <c r="BG1016" s="9" t="s">
        <v>207</v>
      </c>
      <c r="BH1016" t="s">
        <v>272</v>
      </c>
      <c r="BI1016" t="s">
        <v>420</v>
      </c>
      <c r="BJ1016" t="s">
        <v>210</v>
      </c>
      <c r="BK1016" t="s">
        <v>329</v>
      </c>
      <c r="BL1016" t="s">
        <v>212</v>
      </c>
      <c r="BM1016" t="s">
        <v>1808</v>
      </c>
      <c r="BN1016" t="s">
        <v>214</v>
      </c>
      <c r="BO1016" t="s">
        <v>331</v>
      </c>
      <c r="BP1016" t="s">
        <v>219</v>
      </c>
      <c r="BQ1016" t="s">
        <v>216</v>
      </c>
      <c r="BR1016" t="s">
        <v>5391</v>
      </c>
      <c r="BU1016" t="s">
        <v>5391</v>
      </c>
      <c r="BV1016" t="s">
        <v>214</v>
      </c>
      <c r="CC1016" t="s">
        <v>214</v>
      </c>
      <c r="CG1016" t="s">
        <v>219</v>
      </c>
      <c r="CI1016" t="s">
        <v>304</v>
      </c>
      <c r="CJ1016" t="s">
        <v>5392</v>
      </c>
      <c r="CK1016" t="s">
        <v>220</v>
      </c>
      <c r="CL1016" t="s">
        <v>222</v>
      </c>
      <c r="CN1016" t="s">
        <v>283</v>
      </c>
      <c r="CP1016" t="s">
        <v>225</v>
      </c>
      <c r="CQ1016" t="s">
        <v>225</v>
      </c>
      <c r="CR1016" t="s">
        <v>250</v>
      </c>
      <c r="CS1016" t="s">
        <v>226</v>
      </c>
      <c r="CT1016" t="s">
        <v>219</v>
      </c>
      <c r="CU1016" t="s">
        <v>219</v>
      </c>
      <c r="CV1016" t="s">
        <v>227</v>
      </c>
      <c r="CW1016" t="s">
        <v>227</v>
      </c>
      <c r="CX1016" t="s">
        <v>353</v>
      </c>
      <c r="CY1016" t="s">
        <v>228</v>
      </c>
      <c r="CZ1016" t="s">
        <v>214</v>
      </c>
      <c r="DA1016" t="s">
        <v>214</v>
      </c>
      <c r="DB1016" t="s">
        <v>357</v>
      </c>
      <c r="DC1016" t="s">
        <v>357</v>
      </c>
      <c r="DD1016" t="s">
        <v>214</v>
      </c>
      <c r="DE1016" t="s">
        <v>231</v>
      </c>
      <c r="DG1016" t="s">
        <v>231</v>
      </c>
      <c r="DI1016" t="s">
        <v>338</v>
      </c>
      <c r="DK1016" t="s">
        <v>237</v>
      </c>
      <c r="DL1016" t="s">
        <v>233</v>
      </c>
      <c r="DM1016" t="s">
        <v>214</v>
      </c>
      <c r="DN1016" t="s">
        <v>214</v>
      </c>
      <c r="DO1016" t="s">
        <v>288</v>
      </c>
      <c r="DP1016" t="s">
        <v>388</v>
      </c>
      <c r="DR1016" t="s">
        <v>388</v>
      </c>
      <c r="DT1016" t="s">
        <v>219</v>
      </c>
      <c r="DU1016" t="s">
        <v>214</v>
      </c>
      <c r="DX1016" t="s">
        <v>242</v>
      </c>
      <c r="DY1016" t="s">
        <v>242</v>
      </c>
      <c r="DZ1016" t="s">
        <v>238</v>
      </c>
      <c r="EA1016" t="s">
        <v>237</v>
      </c>
      <c r="EB1016" t="s">
        <v>237</v>
      </c>
      <c r="EC1016" t="s">
        <v>242</v>
      </c>
      <c r="ED1016" t="s">
        <v>242</v>
      </c>
      <c r="EE1016" t="s">
        <v>219</v>
      </c>
      <c r="EF1016" t="s">
        <v>219</v>
      </c>
      <c r="EK1016" t="s">
        <v>233</v>
      </c>
      <c r="EL1016" t="s">
        <v>233</v>
      </c>
      <c r="EM1016" t="s">
        <v>240</v>
      </c>
      <c r="EN1016" t="s">
        <v>240</v>
      </c>
      <c r="EO1016" t="s">
        <v>357</v>
      </c>
      <c r="EP1016" t="s">
        <v>357</v>
      </c>
      <c r="EQ1016" t="s">
        <v>214</v>
      </c>
      <c r="ER1016" t="s">
        <v>214</v>
      </c>
      <c r="ES1016" t="s">
        <v>389</v>
      </c>
      <c r="ET1016" t="s">
        <v>389</v>
      </c>
      <c r="EU1016" t="s">
        <v>372</v>
      </c>
      <c r="EV1016" t="s">
        <v>372</v>
      </c>
      <c r="EW1016" t="s">
        <v>310</v>
      </c>
      <c r="EX1016" t="s">
        <v>310</v>
      </c>
      <c r="EY1016" t="s">
        <v>242</v>
      </c>
      <c r="EZ1016" t="s">
        <v>241</v>
      </c>
      <c r="FA1016" t="s">
        <v>241</v>
      </c>
      <c r="FB1016" t="s">
        <v>242</v>
      </c>
      <c r="FC1016" t="s">
        <v>242</v>
      </c>
      <c r="FD1016" t="s">
        <v>242</v>
      </c>
      <c r="FE1016" t="s">
        <v>227</v>
      </c>
      <c r="FF1016" t="s">
        <v>227</v>
      </c>
      <c r="FG1016" t="s">
        <v>242</v>
      </c>
      <c r="FH1016" t="s">
        <v>242</v>
      </c>
      <c r="FI1016" t="s">
        <v>219</v>
      </c>
      <c r="FJ1016" t="s">
        <v>219</v>
      </c>
      <c r="FK1016" t="s">
        <v>219</v>
      </c>
      <c r="FL1016" t="s">
        <v>219</v>
      </c>
      <c r="FM1016" t="s">
        <v>292</v>
      </c>
      <c r="FN1016" t="s">
        <v>292</v>
      </c>
      <c r="FO1016" t="s">
        <v>219</v>
      </c>
      <c r="FP1016" t="s">
        <v>219</v>
      </c>
      <c r="FQ1016" t="s">
        <v>241</v>
      </c>
      <c r="FR1016" t="s">
        <v>241</v>
      </c>
      <c r="FS1016" t="s">
        <v>241</v>
      </c>
      <c r="FT1016" t="s">
        <v>241</v>
      </c>
      <c r="FU1016" t="s">
        <v>219</v>
      </c>
      <c r="FV1016" t="s">
        <v>241</v>
      </c>
      <c r="FW1016" t="s">
        <v>241</v>
      </c>
      <c r="FX1016" t="s">
        <v>241</v>
      </c>
      <c r="FY1016" t="s">
        <v>241</v>
      </c>
      <c r="FZ1016" t="s">
        <v>341</v>
      </c>
      <c r="GA1016" t="s">
        <v>341</v>
      </c>
      <c r="GB1016" t="s">
        <v>244</v>
      </c>
      <c r="GC1016" t="s">
        <v>244</v>
      </c>
      <c r="GD1016" t="s">
        <v>550</v>
      </c>
      <c r="GE1016" t="s">
        <v>5393</v>
      </c>
      <c r="GF1016" t="s">
        <v>550</v>
      </c>
      <c r="GG1016" t="s">
        <v>286</v>
      </c>
      <c r="GH1016" t="s">
        <v>241</v>
      </c>
      <c r="GI1016" t="s">
        <v>226</v>
      </c>
      <c r="GJ1016" t="s">
        <v>286</v>
      </c>
      <c r="GK1016" t="s">
        <v>226</v>
      </c>
      <c r="GL1016" t="s">
        <v>227</v>
      </c>
      <c r="GM1016" t="s">
        <v>227</v>
      </c>
      <c r="GN1016" t="s">
        <v>214</v>
      </c>
      <c r="GO1016" t="s">
        <v>214</v>
      </c>
      <c r="GP1016" t="s">
        <v>295</v>
      </c>
      <c r="GQ1016" t="s">
        <v>251</v>
      </c>
      <c r="GR1016" t="s">
        <v>295</v>
      </c>
      <c r="GS1016" t="s">
        <v>214</v>
      </c>
      <c r="GT1016" t="s">
        <v>241</v>
      </c>
      <c r="GU1016" t="s">
        <v>214</v>
      </c>
      <c r="GV1016" t="s">
        <v>241</v>
      </c>
      <c r="GW1016" t="s">
        <v>297</v>
      </c>
      <c r="GX1016" t="s">
        <v>297</v>
      </c>
      <c r="GY1016" t="s">
        <v>254</v>
      </c>
      <c r="GZ1016" t="s">
        <v>241</v>
      </c>
      <c r="HA1016" t="s">
        <v>298</v>
      </c>
      <c r="HB1016" t="s">
        <v>241</v>
      </c>
      <c r="HC1016" t="s">
        <v>315</v>
      </c>
      <c r="HD1016" t="s">
        <v>361</v>
      </c>
      <c r="HE1016" t="s">
        <v>317</v>
      </c>
      <c r="HF1016" t="s">
        <v>241</v>
      </c>
      <c r="HG1016" t="s">
        <v>319</v>
      </c>
      <c r="HH1016" t="s">
        <v>241</v>
      </c>
      <c r="HI1016" t="s">
        <v>241</v>
      </c>
      <c r="HJ1016" t="s">
        <v>214</v>
      </c>
      <c r="HK1016" t="s">
        <v>5394</v>
      </c>
      <c r="HL1016" s="12"/>
      <c r="HM1016">
        <v>1</v>
      </c>
      <c r="HN1016">
        <v>0.5</v>
      </c>
      <c r="HO1016">
        <v>0</v>
      </c>
      <c r="HP1016">
        <v>1</v>
      </c>
      <c r="HQ1016">
        <v>0.5</v>
      </c>
      <c r="HR1016">
        <v>0.5</v>
      </c>
      <c r="HS1016">
        <v>1</v>
      </c>
      <c r="HT1016">
        <v>1</v>
      </c>
      <c r="HU1016">
        <v>1</v>
      </c>
      <c r="HV1016">
        <v>0.75</v>
      </c>
      <c r="HW1016">
        <v>0.5</v>
      </c>
      <c r="HX1016">
        <v>0.75</v>
      </c>
      <c r="HZ1016">
        <v>0.25</v>
      </c>
      <c r="IA1016" s="4">
        <v>1</v>
      </c>
      <c r="IB1016">
        <v>1</v>
      </c>
      <c r="IC1016">
        <v>0</v>
      </c>
      <c r="ID1016">
        <v>0.75</v>
      </c>
      <c r="IE1016">
        <v>0.75</v>
      </c>
      <c r="IG1016">
        <v>0</v>
      </c>
      <c r="IH1016">
        <v>0.75</v>
      </c>
      <c r="II1016">
        <v>1</v>
      </c>
      <c r="IJ1016">
        <v>1</v>
      </c>
      <c r="IK1016">
        <v>0.75</v>
      </c>
      <c r="IL1016">
        <v>0</v>
      </c>
      <c r="IM1016">
        <v>0.25</v>
      </c>
      <c r="IN1016">
        <v>0</v>
      </c>
      <c r="IO1016">
        <v>1</v>
      </c>
      <c r="IQ1016">
        <v>0</v>
      </c>
      <c r="IS1016">
        <f t="shared" si="862"/>
        <v>0.15</v>
      </c>
      <c r="IT1016">
        <f t="shared" si="863"/>
        <v>0.06</v>
      </c>
      <c r="IU1016">
        <f t="shared" si="864"/>
        <v>0</v>
      </c>
      <c r="IV1016">
        <f t="shared" si="865"/>
        <v>0.1</v>
      </c>
      <c r="IW1016">
        <f t="shared" si="866"/>
        <v>0.04</v>
      </c>
      <c r="IX1016">
        <f t="shared" si="867"/>
        <v>6.5000000000000002E-2</v>
      </c>
      <c r="IY1016">
        <f t="shared" si="868"/>
        <v>0.1</v>
      </c>
      <c r="IZ1016">
        <f t="shared" si="869"/>
        <v>0.11</v>
      </c>
      <c r="JA1016">
        <f t="shared" si="870"/>
        <v>0.13</v>
      </c>
      <c r="JB1016">
        <f t="shared" si="871"/>
        <v>7.5000000000000011E-2</v>
      </c>
      <c r="JC1016">
        <f t="shared" si="872"/>
        <v>0.06</v>
      </c>
      <c r="JD1016">
        <f t="shared" si="873"/>
        <v>8.2500000000000004E-2</v>
      </c>
      <c r="JE1016">
        <f t="shared" si="874"/>
        <v>0</v>
      </c>
      <c r="JF1016">
        <f t="shared" si="875"/>
        <v>0.03</v>
      </c>
      <c r="JG1016" s="5">
        <f t="shared" si="876"/>
        <v>0.05</v>
      </c>
      <c r="JH1016">
        <f t="shared" si="877"/>
        <v>0</v>
      </c>
      <c r="JI1016">
        <f t="shared" si="877"/>
        <v>0</v>
      </c>
      <c r="JJ1016">
        <f t="shared" si="878"/>
        <v>0.15000000000000002</v>
      </c>
      <c r="JK1016">
        <f t="shared" si="879"/>
        <v>0.11249999999999999</v>
      </c>
      <c r="JL1016" s="6">
        <f t="shared" si="880"/>
        <v>4.6666666666666669E-2</v>
      </c>
      <c r="JM1016">
        <f t="shared" si="881"/>
        <v>0</v>
      </c>
      <c r="JN1016">
        <f t="shared" si="882"/>
        <v>3.7500000000000006E-2</v>
      </c>
      <c r="JO1016">
        <f t="shared" si="883"/>
        <v>0.15</v>
      </c>
      <c r="JP1016">
        <f t="shared" si="884"/>
        <v>0.1</v>
      </c>
      <c r="JQ1016">
        <f t="shared" si="885"/>
        <v>0.09</v>
      </c>
      <c r="JR1016">
        <f t="shared" si="886"/>
        <v>0</v>
      </c>
      <c r="JS1016">
        <f t="shared" si="887"/>
        <v>2.5000000000000001E-2</v>
      </c>
      <c r="JT1016">
        <f t="shared" si="887"/>
        <v>0</v>
      </c>
      <c r="JU1016">
        <f t="shared" si="888"/>
        <v>1</v>
      </c>
      <c r="JV1016">
        <f t="shared" si="888"/>
        <v>0</v>
      </c>
      <c r="JW1016">
        <f t="shared" si="889"/>
        <v>0.15</v>
      </c>
      <c r="JY1016">
        <f t="shared" si="890"/>
        <v>0.05</v>
      </c>
      <c r="JZ1016">
        <f t="shared" si="891"/>
        <v>0.04</v>
      </c>
      <c r="KA1016">
        <f t="shared" si="892"/>
        <v>0</v>
      </c>
      <c r="KB1016">
        <f t="shared" si="892"/>
        <v>0.02</v>
      </c>
      <c r="KC1016">
        <f t="shared" si="893"/>
        <v>0.02</v>
      </c>
      <c r="KD1016">
        <f t="shared" si="919"/>
        <v>1.4999999999999999E-2</v>
      </c>
      <c r="KE1016">
        <f t="shared" si="919"/>
        <v>0.03</v>
      </c>
      <c r="KF1016">
        <f t="shared" si="919"/>
        <v>0.03</v>
      </c>
      <c r="KG1016">
        <f t="shared" si="917"/>
        <v>0.03</v>
      </c>
      <c r="KH1016">
        <f t="shared" si="917"/>
        <v>2.2499999999999999E-2</v>
      </c>
      <c r="KI1016">
        <f t="shared" si="917"/>
        <v>1.4999999999999999E-2</v>
      </c>
      <c r="KJ1016">
        <f t="shared" si="917"/>
        <v>2.2499999999999999E-2</v>
      </c>
      <c r="KK1016">
        <f t="shared" si="894"/>
        <v>0</v>
      </c>
      <c r="KL1016">
        <f t="shared" si="895"/>
        <v>0.01</v>
      </c>
      <c r="KM1016" s="5">
        <f t="shared" si="896"/>
        <v>0.05</v>
      </c>
      <c r="KN1016">
        <f t="shared" si="897"/>
        <v>0</v>
      </c>
      <c r="KO1016">
        <f t="shared" si="897"/>
        <v>0</v>
      </c>
      <c r="KP1016">
        <f t="shared" si="898"/>
        <v>4.4999999999999998E-2</v>
      </c>
      <c r="KQ1016">
        <f t="shared" si="899"/>
        <v>2.2499999999999999E-2</v>
      </c>
      <c r="KR1016" s="6">
        <f t="shared" si="900"/>
        <v>2.3333333333333334E-2</v>
      </c>
      <c r="KS1016">
        <f t="shared" si="901"/>
        <v>0</v>
      </c>
      <c r="KT1016">
        <f t="shared" si="902"/>
        <v>2.2499999999999999E-2</v>
      </c>
      <c r="KU1016">
        <f t="shared" si="903"/>
        <v>0.04</v>
      </c>
      <c r="KV1016">
        <f t="shared" si="904"/>
        <v>0.05</v>
      </c>
      <c r="KW1016">
        <f t="shared" si="905"/>
        <v>7.4999999999999997E-3</v>
      </c>
      <c r="KX1016">
        <f t="shared" si="906"/>
        <v>0</v>
      </c>
      <c r="KY1016">
        <f t="shared" si="907"/>
        <v>0.01</v>
      </c>
      <c r="KZ1016">
        <f t="shared" si="908"/>
        <v>0</v>
      </c>
      <c r="LA1016">
        <f t="shared" si="909"/>
        <v>1</v>
      </c>
      <c r="LB1016">
        <f t="shared" si="909"/>
        <v>0</v>
      </c>
      <c r="LC1016">
        <f t="shared" si="910"/>
        <v>0.1</v>
      </c>
      <c r="LE1016" t="str">
        <f t="shared" si="916"/>
        <v>Nigeria</v>
      </c>
      <c r="LF1016">
        <f t="shared" si="911"/>
        <v>0.755</v>
      </c>
      <c r="LG1016" s="6">
        <f t="shared" si="912"/>
        <v>0.60666666666666669</v>
      </c>
      <c r="LH1016">
        <f t="shared" si="913"/>
        <v>0.55249999999999999</v>
      </c>
      <c r="LI1016" s="6">
        <f t="shared" si="914"/>
        <v>0.6758333333333334</v>
      </c>
      <c r="LJ1016">
        <f t="shared" si="915"/>
        <v>0</v>
      </c>
    </row>
    <row r="1017" spans="1:322" x14ac:dyDescent="0.35">
      <c r="A1017" s="8">
        <v>44851</v>
      </c>
      <c r="B1017" t="s">
        <v>5395</v>
      </c>
      <c r="D1017" s="27" t="s">
        <v>321</v>
      </c>
      <c r="E1017" s="27" t="s">
        <v>321</v>
      </c>
      <c r="F1017" s="27">
        <v>34</v>
      </c>
      <c r="G1017" s="27" t="s">
        <v>258</v>
      </c>
      <c r="H1017" s="27" t="s">
        <v>322</v>
      </c>
      <c r="I1017" s="27" t="s">
        <v>207</v>
      </c>
      <c r="J1017" s="27" t="s">
        <v>471</v>
      </c>
      <c r="K1017" s="28">
        <v>44609</v>
      </c>
      <c r="L1017" s="28">
        <v>44609</v>
      </c>
      <c r="M1017" s="28">
        <v>44707</v>
      </c>
      <c r="N1017" s="27" t="s">
        <v>261</v>
      </c>
      <c r="O1017" s="27" t="s">
        <v>261</v>
      </c>
      <c r="P1017" s="27" t="s">
        <v>261</v>
      </c>
      <c r="Q1017" s="27" t="s">
        <v>324</v>
      </c>
      <c r="R1017" s="28">
        <v>44616</v>
      </c>
      <c r="S1017" s="28">
        <v>44740</v>
      </c>
      <c r="T1017" s="27" t="s">
        <v>263</v>
      </c>
      <c r="U1017" s="27" t="s">
        <v>261</v>
      </c>
      <c r="V1017" s="28" t="s">
        <v>262</v>
      </c>
      <c r="W1017" s="27" t="s">
        <v>261</v>
      </c>
      <c r="X1017" s="28" t="s">
        <v>262</v>
      </c>
      <c r="Y1017" s="27" t="s">
        <v>263</v>
      </c>
      <c r="Z1017" s="28">
        <v>44937</v>
      </c>
      <c r="AA1017" s="27" t="s">
        <v>264</v>
      </c>
      <c r="AB1017" s="27" t="s">
        <v>265</v>
      </c>
      <c r="AC1017" s="27" t="s">
        <v>5396</v>
      </c>
      <c r="AD1017" s="27" t="s">
        <v>267</v>
      </c>
      <c r="AE1017" s="27" t="s">
        <v>600</v>
      </c>
      <c r="AF1017" s="27" t="s">
        <v>474</v>
      </c>
      <c r="AG1017" s="29">
        <v>1210000</v>
      </c>
      <c r="AH1017" s="27" t="s">
        <v>263</v>
      </c>
      <c r="AI1017" s="27">
        <v>44853</v>
      </c>
      <c r="AJ1017" s="28">
        <v>44894</v>
      </c>
      <c r="AK1017" s="27" t="s">
        <v>268</v>
      </c>
      <c r="AL1017" s="27" t="s">
        <v>269</v>
      </c>
      <c r="AM1017" s="27" t="s">
        <v>265</v>
      </c>
      <c r="AN1017" s="27" t="s">
        <v>270</v>
      </c>
      <c r="AO1017" s="27" t="s">
        <v>261</v>
      </c>
      <c r="AP1017" s="27" t="s">
        <v>261</v>
      </c>
      <c r="AQ1017" s="28" t="s">
        <v>262</v>
      </c>
      <c r="AR1017" s="27" t="s">
        <v>261</v>
      </c>
      <c r="AS1017" s="28" t="s">
        <v>262</v>
      </c>
      <c r="AT1017" s="27" t="s">
        <v>261</v>
      </c>
      <c r="AU1017" s="28" t="s">
        <v>262</v>
      </c>
      <c r="AV1017" s="27" t="s">
        <v>261</v>
      </c>
      <c r="AW1017" s="28" t="s">
        <v>262</v>
      </c>
      <c r="AX1017" s="27" t="s">
        <v>261</v>
      </c>
      <c r="AY1017" s="28" t="s">
        <v>262</v>
      </c>
      <c r="AZ1017" s="27" t="s">
        <v>262</v>
      </c>
      <c r="BA1017" s="27" t="s">
        <v>262</v>
      </c>
      <c r="BB1017" s="27" t="s">
        <v>261</v>
      </c>
      <c r="BC1017" s="28" t="s">
        <v>262</v>
      </c>
      <c r="BD1017" s="27" t="s">
        <v>261</v>
      </c>
      <c r="BE1017" s="30" t="s">
        <v>262</v>
      </c>
      <c r="BF1017" t="s">
        <v>475</v>
      </c>
      <c r="BG1017" s="9" t="s">
        <v>571</v>
      </c>
      <c r="BH1017" t="s">
        <v>272</v>
      </c>
      <c r="BI1017" t="s">
        <v>408</v>
      </c>
      <c r="BJ1017" t="s">
        <v>210</v>
      </c>
      <c r="BK1017" t="s">
        <v>329</v>
      </c>
      <c r="BL1017" t="s">
        <v>212</v>
      </c>
      <c r="BM1017" t="s">
        <v>1110</v>
      </c>
      <c r="BN1017" t="s">
        <v>214</v>
      </c>
      <c r="BO1017" t="s">
        <v>215</v>
      </c>
      <c r="BP1017" t="s">
        <v>219</v>
      </c>
      <c r="BQ1017" t="s">
        <v>216</v>
      </c>
      <c r="BR1017" t="s">
        <v>2752</v>
      </c>
      <c r="BS1017" t="s">
        <v>1104</v>
      </c>
      <c r="BT1017" t="s">
        <v>481</v>
      </c>
      <c r="BU1017" t="s">
        <v>479</v>
      </c>
      <c r="BV1017" t="s">
        <v>214</v>
      </c>
      <c r="CC1017" t="s">
        <v>219</v>
      </c>
      <c r="CD1017" t="s">
        <v>2777</v>
      </c>
      <c r="CF1017" t="s">
        <v>215</v>
      </c>
      <c r="CG1017" t="s">
        <v>219</v>
      </c>
      <c r="CI1017" t="s">
        <v>333</v>
      </c>
      <c r="CJ1017" t="s">
        <v>5397</v>
      </c>
      <c r="CK1017" t="s">
        <v>352</v>
      </c>
      <c r="CL1017" t="s">
        <v>336</v>
      </c>
      <c r="CN1017" t="s">
        <v>306</v>
      </c>
      <c r="CP1017" t="s">
        <v>224</v>
      </c>
      <c r="CQ1017" t="s">
        <v>224</v>
      </c>
      <c r="CR1017" t="s">
        <v>226</v>
      </c>
      <c r="CS1017" t="s">
        <v>226</v>
      </c>
      <c r="CT1017" t="s">
        <v>214</v>
      </c>
      <c r="CU1017" t="s">
        <v>214</v>
      </c>
      <c r="CV1017" t="s">
        <v>226</v>
      </c>
      <c r="CW1017" t="s">
        <v>226</v>
      </c>
      <c r="CX1017" t="s">
        <v>287</v>
      </c>
      <c r="CY1017" t="s">
        <v>450</v>
      </c>
      <c r="CZ1017" t="s">
        <v>214</v>
      </c>
      <c r="DA1017" t="s">
        <v>214</v>
      </c>
      <c r="DB1017" t="s">
        <v>230</v>
      </c>
      <c r="DC1017" t="s">
        <v>230</v>
      </c>
      <c r="DD1017" t="s">
        <v>214</v>
      </c>
      <c r="DE1017" t="s">
        <v>721</v>
      </c>
      <c r="DG1017" t="s">
        <v>721</v>
      </c>
      <c r="DI1017" t="s">
        <v>338</v>
      </c>
      <c r="DK1017" t="s">
        <v>242</v>
      </c>
      <c r="DL1017" t="s">
        <v>233</v>
      </c>
      <c r="DM1017" t="s">
        <v>219</v>
      </c>
      <c r="DN1017" t="s">
        <v>219</v>
      </c>
      <c r="DO1017" t="s">
        <v>414</v>
      </c>
      <c r="DP1017" t="s">
        <v>235</v>
      </c>
      <c r="DR1017" t="s">
        <v>235</v>
      </c>
      <c r="DT1017" t="s">
        <v>214</v>
      </c>
      <c r="DU1017" t="s">
        <v>214</v>
      </c>
      <c r="DV1017" t="s">
        <v>452</v>
      </c>
      <c r="DW1017" t="s">
        <v>5398</v>
      </c>
      <c r="DX1017" t="s">
        <v>233</v>
      </c>
      <c r="DY1017" t="s">
        <v>372</v>
      </c>
      <c r="DZ1017" t="s">
        <v>238</v>
      </c>
      <c r="EA1017" t="s">
        <v>233</v>
      </c>
      <c r="EB1017" t="s">
        <v>372</v>
      </c>
      <c r="EC1017" t="s">
        <v>242</v>
      </c>
      <c r="ED1017" t="s">
        <v>237</v>
      </c>
      <c r="EE1017" t="s">
        <v>214</v>
      </c>
      <c r="EF1017" t="s">
        <v>214</v>
      </c>
      <c r="EG1017" t="s">
        <v>214</v>
      </c>
      <c r="EI1017" t="s">
        <v>214</v>
      </c>
      <c r="EK1017" t="s">
        <v>239</v>
      </c>
      <c r="EL1017" t="s">
        <v>239</v>
      </c>
      <c r="EM1017" t="s">
        <v>486</v>
      </c>
      <c r="EN1017" t="s">
        <v>486</v>
      </c>
      <c r="EO1017" t="s">
        <v>486</v>
      </c>
      <c r="EP1017" t="s">
        <v>486</v>
      </c>
      <c r="EQ1017" t="s">
        <v>214</v>
      </c>
      <c r="ER1017" t="s">
        <v>219</v>
      </c>
      <c r="ES1017" t="s">
        <v>233</v>
      </c>
      <c r="ET1017" t="s">
        <v>233</v>
      </c>
      <c r="EU1017" t="s">
        <v>233</v>
      </c>
      <c r="EV1017" t="s">
        <v>233</v>
      </c>
      <c r="EW1017" t="s">
        <v>310</v>
      </c>
      <c r="EX1017" t="s">
        <v>580</v>
      </c>
      <c r="EY1017" t="s">
        <v>233</v>
      </c>
      <c r="EZ1017" t="s">
        <v>452</v>
      </c>
      <c r="FA1017" t="s">
        <v>5399</v>
      </c>
      <c r="FB1017" t="s">
        <v>233</v>
      </c>
      <c r="FC1017" t="s">
        <v>233</v>
      </c>
      <c r="FD1017" t="s">
        <v>233</v>
      </c>
      <c r="FE1017" t="s">
        <v>244</v>
      </c>
      <c r="FF1017" t="s">
        <v>244</v>
      </c>
      <c r="FG1017" t="s">
        <v>548</v>
      </c>
      <c r="FH1017" t="s">
        <v>547</v>
      </c>
      <c r="FI1017" t="s">
        <v>214</v>
      </c>
      <c r="FJ1017" t="s">
        <v>214</v>
      </c>
      <c r="FK1017" t="s">
        <v>214</v>
      </c>
      <c r="FL1017" t="s">
        <v>214</v>
      </c>
      <c r="FM1017" t="s">
        <v>245</v>
      </c>
      <c r="FN1017" t="s">
        <v>589</v>
      </c>
      <c r="FO1017" t="s">
        <v>219</v>
      </c>
      <c r="FP1017" t="s">
        <v>219</v>
      </c>
      <c r="FQ1017" t="s">
        <v>241</v>
      </c>
      <c r="FR1017" t="s">
        <v>241</v>
      </c>
      <c r="FS1017" t="s">
        <v>241</v>
      </c>
      <c r="FT1017" t="s">
        <v>241</v>
      </c>
      <c r="FU1017" t="s">
        <v>214</v>
      </c>
      <c r="FV1017" t="s">
        <v>489</v>
      </c>
      <c r="FW1017" t="s">
        <v>241</v>
      </c>
      <c r="FX1017" t="s">
        <v>500</v>
      </c>
      <c r="FY1017" t="s">
        <v>5400</v>
      </c>
      <c r="FZ1017" t="s">
        <v>313</v>
      </c>
      <c r="GA1017" t="s">
        <v>549</v>
      </c>
      <c r="GB1017" t="s">
        <v>250</v>
      </c>
      <c r="GC1017" t="s">
        <v>244</v>
      </c>
      <c r="GD1017" t="s">
        <v>550</v>
      </c>
      <c r="GE1017" t="s">
        <v>5401</v>
      </c>
      <c r="GF1017" t="s">
        <v>550</v>
      </c>
      <c r="GG1017" t="s">
        <v>226</v>
      </c>
      <c r="GH1017" t="s">
        <v>5402</v>
      </c>
      <c r="GI1017" t="s">
        <v>226</v>
      </c>
      <c r="GJ1017" t="s">
        <v>286</v>
      </c>
      <c r="GK1017" t="s">
        <v>286</v>
      </c>
      <c r="GL1017" t="s">
        <v>244</v>
      </c>
      <c r="GM1017" t="s">
        <v>244</v>
      </c>
      <c r="GN1017" t="s">
        <v>214</v>
      </c>
      <c r="GO1017" t="s">
        <v>214</v>
      </c>
      <c r="GP1017" t="s">
        <v>251</v>
      </c>
      <c r="GQ1017" t="s">
        <v>251</v>
      </c>
      <c r="GR1017" t="s">
        <v>251</v>
      </c>
      <c r="GS1017" t="s">
        <v>214</v>
      </c>
      <c r="GT1017" t="s">
        <v>241</v>
      </c>
      <c r="GU1017" t="s">
        <v>214</v>
      </c>
      <c r="GV1017" t="s">
        <v>241</v>
      </c>
      <c r="GW1017" t="s">
        <v>297</v>
      </c>
      <c r="GX1017" t="s">
        <v>297</v>
      </c>
      <c r="GY1017" t="s">
        <v>491</v>
      </c>
      <c r="GZ1017" t="s">
        <v>241</v>
      </c>
      <c r="HA1017" t="s">
        <v>790</v>
      </c>
      <c r="HB1017" t="s">
        <v>241</v>
      </c>
      <c r="HC1017" t="s">
        <v>315</v>
      </c>
      <c r="HD1017" t="s">
        <v>361</v>
      </c>
      <c r="HE1017" t="s">
        <v>317</v>
      </c>
      <c r="HF1017" t="s">
        <v>5403</v>
      </c>
      <c r="HG1017" t="s">
        <v>362</v>
      </c>
      <c r="HH1017" t="s">
        <v>5404</v>
      </c>
      <c r="HI1017" t="s">
        <v>241</v>
      </c>
      <c r="HJ1017" t="s">
        <v>214</v>
      </c>
      <c r="HK1017" t="s">
        <v>5405</v>
      </c>
      <c r="HL1017" s="12"/>
      <c r="HM1017">
        <v>0.75</v>
      </c>
      <c r="HN1017">
        <v>0</v>
      </c>
      <c r="HO1017">
        <v>1</v>
      </c>
      <c r="HP1017">
        <v>0</v>
      </c>
      <c r="HQ1017">
        <v>1</v>
      </c>
      <c r="HR1017">
        <v>0.75</v>
      </c>
      <c r="HS1017">
        <v>0</v>
      </c>
      <c r="HT1017">
        <v>0</v>
      </c>
      <c r="HU1017">
        <v>0</v>
      </c>
      <c r="HV1017">
        <v>0.25</v>
      </c>
      <c r="HW1017">
        <v>0.25</v>
      </c>
      <c r="HX1017">
        <v>0.75</v>
      </c>
      <c r="HY1017">
        <v>1</v>
      </c>
      <c r="HZ1017">
        <v>0.5</v>
      </c>
      <c r="IA1017" s="4">
        <v>1</v>
      </c>
      <c r="IB1017">
        <v>0.25</v>
      </c>
      <c r="IC1017">
        <v>0.25</v>
      </c>
      <c r="ID1017">
        <v>0.25</v>
      </c>
      <c r="IE1017">
        <v>0.25</v>
      </c>
      <c r="IG1017">
        <v>0.25</v>
      </c>
      <c r="IH1017">
        <v>0.25</v>
      </c>
      <c r="II1017">
        <v>0.75</v>
      </c>
      <c r="IJ1017">
        <v>0.25</v>
      </c>
      <c r="IK1017">
        <v>0.5</v>
      </c>
      <c r="IL1017">
        <v>0</v>
      </c>
      <c r="IM1017">
        <v>0</v>
      </c>
      <c r="IN1017">
        <v>0</v>
      </c>
      <c r="IO1017">
        <v>1</v>
      </c>
      <c r="IQ1017">
        <v>1</v>
      </c>
      <c r="IS1017">
        <f t="shared" si="862"/>
        <v>0.11249999999999999</v>
      </c>
      <c r="IT1017">
        <f t="shared" si="863"/>
        <v>0</v>
      </c>
      <c r="IU1017">
        <f t="shared" si="864"/>
        <v>0.08</v>
      </c>
      <c r="IV1017">
        <f t="shared" si="865"/>
        <v>0</v>
      </c>
      <c r="IW1017">
        <f t="shared" si="866"/>
        <v>0.08</v>
      </c>
      <c r="IX1017">
        <f t="shared" si="867"/>
        <v>9.7500000000000003E-2</v>
      </c>
      <c r="IY1017">
        <f t="shared" si="868"/>
        <v>0</v>
      </c>
      <c r="IZ1017">
        <f t="shared" si="869"/>
        <v>0</v>
      </c>
      <c r="JA1017">
        <f t="shared" si="870"/>
        <v>0</v>
      </c>
      <c r="JB1017">
        <f t="shared" si="871"/>
        <v>2.5000000000000001E-2</v>
      </c>
      <c r="JC1017">
        <f t="shared" si="872"/>
        <v>0.03</v>
      </c>
      <c r="JD1017">
        <f t="shared" si="873"/>
        <v>8.2500000000000004E-2</v>
      </c>
      <c r="JE1017">
        <f t="shared" si="874"/>
        <v>7.0000000000000007E-2</v>
      </c>
      <c r="JF1017">
        <f t="shared" si="875"/>
        <v>0.06</v>
      </c>
      <c r="JG1017" s="5">
        <f t="shared" si="876"/>
        <v>0.05</v>
      </c>
      <c r="JH1017">
        <f t="shared" si="877"/>
        <v>0</v>
      </c>
      <c r="JI1017">
        <f t="shared" si="877"/>
        <v>0</v>
      </c>
      <c r="JJ1017">
        <f t="shared" si="878"/>
        <v>0.05</v>
      </c>
      <c r="JK1017">
        <f t="shared" si="879"/>
        <v>3.7499999999999999E-2</v>
      </c>
      <c r="JL1017" s="6">
        <f t="shared" si="880"/>
        <v>0.03</v>
      </c>
      <c r="JM1017">
        <f t="shared" si="881"/>
        <v>0.03</v>
      </c>
      <c r="JN1017">
        <f t="shared" si="882"/>
        <v>1.2500000000000001E-2</v>
      </c>
      <c r="JO1017">
        <f t="shared" si="883"/>
        <v>0.11249999999999999</v>
      </c>
      <c r="JP1017">
        <f t="shared" si="884"/>
        <v>2.5000000000000001E-2</v>
      </c>
      <c r="JQ1017">
        <f t="shared" si="885"/>
        <v>0.06</v>
      </c>
      <c r="JR1017">
        <f t="shared" si="886"/>
        <v>0</v>
      </c>
      <c r="JS1017">
        <f t="shared" si="887"/>
        <v>0</v>
      </c>
      <c r="JT1017">
        <f t="shared" si="887"/>
        <v>0</v>
      </c>
      <c r="JU1017">
        <f t="shared" si="888"/>
        <v>1</v>
      </c>
      <c r="JV1017">
        <f t="shared" si="888"/>
        <v>0</v>
      </c>
      <c r="JW1017">
        <f t="shared" si="889"/>
        <v>0.15</v>
      </c>
      <c r="JY1017">
        <f t="shared" si="890"/>
        <v>3.7500000000000006E-2</v>
      </c>
      <c r="JZ1017">
        <f t="shared" si="891"/>
        <v>0</v>
      </c>
      <c r="KA1017">
        <f t="shared" si="892"/>
        <v>0.02</v>
      </c>
      <c r="KB1017">
        <f t="shared" si="892"/>
        <v>0</v>
      </c>
      <c r="KC1017">
        <f t="shared" si="893"/>
        <v>0.04</v>
      </c>
      <c r="KD1017">
        <f t="shared" si="919"/>
        <v>2.2499999999999999E-2</v>
      </c>
      <c r="KE1017">
        <f t="shared" si="919"/>
        <v>0</v>
      </c>
      <c r="KF1017">
        <f t="shared" si="919"/>
        <v>0</v>
      </c>
      <c r="KG1017">
        <f t="shared" si="917"/>
        <v>0</v>
      </c>
      <c r="KH1017">
        <f t="shared" si="917"/>
        <v>7.4999999999999997E-3</v>
      </c>
      <c r="KI1017">
        <f t="shared" si="917"/>
        <v>7.4999999999999997E-3</v>
      </c>
      <c r="KJ1017">
        <f t="shared" si="917"/>
        <v>2.2499999999999999E-2</v>
      </c>
      <c r="KK1017">
        <f t="shared" si="894"/>
        <v>0.02</v>
      </c>
      <c r="KL1017">
        <f t="shared" si="895"/>
        <v>0.02</v>
      </c>
      <c r="KM1017" s="5">
        <f t="shared" si="896"/>
        <v>0.05</v>
      </c>
      <c r="KN1017">
        <f t="shared" si="897"/>
        <v>0</v>
      </c>
      <c r="KO1017">
        <f t="shared" si="897"/>
        <v>0</v>
      </c>
      <c r="KP1017">
        <f t="shared" si="898"/>
        <v>1.4999999999999999E-2</v>
      </c>
      <c r="KQ1017">
        <f t="shared" si="899"/>
        <v>7.4999999999999997E-3</v>
      </c>
      <c r="KR1017" s="6">
        <f t="shared" si="900"/>
        <v>1.4999999999999999E-2</v>
      </c>
      <c r="KS1017">
        <f t="shared" si="901"/>
        <v>0.01</v>
      </c>
      <c r="KT1017">
        <f t="shared" si="902"/>
        <v>7.4999999999999997E-3</v>
      </c>
      <c r="KU1017">
        <f t="shared" si="903"/>
        <v>0.03</v>
      </c>
      <c r="KV1017">
        <f t="shared" si="904"/>
        <v>1.2500000000000001E-2</v>
      </c>
      <c r="KW1017">
        <f t="shared" si="905"/>
        <v>5.0000000000000001E-3</v>
      </c>
      <c r="KX1017">
        <f t="shared" si="906"/>
        <v>0</v>
      </c>
      <c r="KY1017">
        <f t="shared" si="907"/>
        <v>0</v>
      </c>
      <c r="KZ1017">
        <f t="shared" si="908"/>
        <v>0</v>
      </c>
      <c r="LA1017">
        <f t="shared" si="909"/>
        <v>1</v>
      </c>
      <c r="LB1017">
        <f t="shared" si="909"/>
        <v>0</v>
      </c>
      <c r="LC1017">
        <f t="shared" si="910"/>
        <v>0.1</v>
      </c>
      <c r="LE1017" t="str">
        <f t="shared" si="916"/>
        <v>Cameroun</v>
      </c>
      <c r="LF1017">
        <f t="shared" si="911"/>
        <v>0.37</v>
      </c>
      <c r="LG1017" s="6">
        <f t="shared" si="912"/>
        <v>0.43499999999999994</v>
      </c>
      <c r="LH1017">
        <f t="shared" si="913"/>
        <v>0.38999999999999996</v>
      </c>
      <c r="LI1017" s="6">
        <f t="shared" si="914"/>
        <v>0.45000000000000007</v>
      </c>
      <c r="LJ1017">
        <f t="shared" si="915"/>
        <v>1</v>
      </c>
    </row>
    <row r="1018" spans="1:322" x14ac:dyDescent="0.35">
      <c r="A1018" s="8">
        <v>44865</v>
      </c>
      <c r="B1018" t="s">
        <v>5406</v>
      </c>
      <c r="D1018" s="24" t="s">
        <v>321</v>
      </c>
      <c r="E1018" s="24" t="s">
        <v>321</v>
      </c>
      <c r="F1018" s="24">
        <v>24</v>
      </c>
      <c r="G1018" s="24" t="s">
        <v>258</v>
      </c>
      <c r="H1018" s="24" t="s">
        <v>322</v>
      </c>
      <c r="I1018" s="24" t="s">
        <v>207</v>
      </c>
      <c r="J1018" s="24" t="s">
        <v>1361</v>
      </c>
      <c r="K1018" s="25">
        <v>44622</v>
      </c>
      <c r="L1018" s="25">
        <v>44622</v>
      </c>
      <c r="M1018" s="25">
        <v>44644</v>
      </c>
      <c r="N1018" s="24" t="s">
        <v>261</v>
      </c>
      <c r="O1018" s="24" t="s">
        <v>261</v>
      </c>
      <c r="P1018" s="24" t="s">
        <v>261</v>
      </c>
      <c r="Q1018" s="24" t="s">
        <v>324</v>
      </c>
      <c r="R1018" s="25">
        <v>44671</v>
      </c>
      <c r="S1018" s="25">
        <v>44671</v>
      </c>
      <c r="T1018" s="24" t="s">
        <v>263</v>
      </c>
      <c r="U1018" s="24" t="s">
        <v>261</v>
      </c>
      <c r="V1018" s="25" t="s">
        <v>262</v>
      </c>
      <c r="W1018" s="24" t="s">
        <v>261</v>
      </c>
      <c r="X1018" s="25" t="s">
        <v>262</v>
      </c>
      <c r="Y1018" s="24" t="s">
        <v>263</v>
      </c>
      <c r="Z1018" s="25">
        <v>44726</v>
      </c>
      <c r="AA1018" s="24" t="s">
        <v>264</v>
      </c>
      <c r="AB1018" s="24" t="s">
        <v>265</v>
      </c>
      <c r="AC1018" s="24" t="s">
        <v>5213</v>
      </c>
      <c r="AD1018" s="24" t="s">
        <v>612</v>
      </c>
      <c r="AE1018" s="24" t="s">
        <v>326</v>
      </c>
      <c r="AF1018" s="24" t="s">
        <v>474</v>
      </c>
      <c r="AG1018" s="31">
        <v>786000</v>
      </c>
      <c r="AH1018" s="24" t="s">
        <v>261</v>
      </c>
      <c r="AI1018" s="24" t="s">
        <v>262</v>
      </c>
      <c r="AJ1018" s="25" t="s">
        <v>262</v>
      </c>
      <c r="AK1018" s="24" t="s">
        <v>262</v>
      </c>
      <c r="AL1018" s="24" t="s">
        <v>262</v>
      </c>
      <c r="AM1018" s="24" t="s">
        <v>262</v>
      </c>
      <c r="AN1018" s="24" t="s">
        <v>262</v>
      </c>
      <c r="AO1018" s="24" t="s">
        <v>261</v>
      </c>
      <c r="AP1018" s="24" t="s">
        <v>261</v>
      </c>
      <c r="AQ1018" s="25" t="s">
        <v>262</v>
      </c>
      <c r="AR1018" s="24" t="s">
        <v>261</v>
      </c>
      <c r="AS1018" s="25" t="s">
        <v>262</v>
      </c>
      <c r="AT1018" s="24" t="s">
        <v>261</v>
      </c>
      <c r="AU1018" s="25" t="s">
        <v>262</v>
      </c>
      <c r="AV1018" s="24" t="s">
        <v>261</v>
      </c>
      <c r="AW1018" s="25" t="s">
        <v>262</v>
      </c>
      <c r="AX1018" s="24" t="s">
        <v>261</v>
      </c>
      <c r="AY1018" s="25" t="s">
        <v>262</v>
      </c>
      <c r="AZ1018" s="27" t="s">
        <v>262</v>
      </c>
      <c r="BA1018" s="27" t="s">
        <v>262</v>
      </c>
      <c r="BB1018" s="24" t="s">
        <v>261</v>
      </c>
      <c r="BC1018" s="25" t="s">
        <v>262</v>
      </c>
      <c r="BD1018" s="24" t="s">
        <v>261</v>
      </c>
      <c r="BE1018" s="26" t="s">
        <v>262</v>
      </c>
      <c r="BF1018" t="s">
        <v>1363</v>
      </c>
      <c r="BG1018" s="9" t="s">
        <v>207</v>
      </c>
      <c r="BH1018" t="s">
        <v>208</v>
      </c>
      <c r="BJ1018" t="s">
        <v>210</v>
      </c>
      <c r="BK1018" t="s">
        <v>211</v>
      </c>
      <c r="BL1018" t="s">
        <v>212</v>
      </c>
      <c r="BM1018" t="s">
        <v>1820</v>
      </c>
      <c r="BN1018" t="s">
        <v>214</v>
      </c>
      <c r="BO1018" s="13" t="s">
        <v>215</v>
      </c>
      <c r="BP1018" t="s">
        <v>219</v>
      </c>
      <c r="BQ1018" t="s">
        <v>332</v>
      </c>
      <c r="BV1018" t="s">
        <v>214</v>
      </c>
      <c r="CC1018" t="s">
        <v>214</v>
      </c>
      <c r="CG1018" t="s">
        <v>219</v>
      </c>
      <c r="CI1018" t="s">
        <v>333</v>
      </c>
      <c r="CJ1018" t="s">
        <v>5407</v>
      </c>
      <c r="CK1018" t="s">
        <v>333</v>
      </c>
      <c r="CL1018" t="s">
        <v>336</v>
      </c>
      <c r="CN1018" t="s">
        <v>283</v>
      </c>
      <c r="CP1018" t="s">
        <v>307</v>
      </c>
      <c r="CQ1018" t="s">
        <v>307</v>
      </c>
      <c r="CR1018" t="s">
        <v>250</v>
      </c>
      <c r="CS1018" t="s">
        <v>250</v>
      </c>
      <c r="CT1018" t="s">
        <v>219</v>
      </c>
      <c r="CU1018" t="s">
        <v>219</v>
      </c>
      <c r="CV1018" t="s">
        <v>227</v>
      </c>
      <c r="CW1018" t="s">
        <v>227</v>
      </c>
      <c r="CX1018" t="s">
        <v>287</v>
      </c>
      <c r="CY1018" t="s">
        <v>228</v>
      </c>
      <c r="CZ1018" t="s">
        <v>219</v>
      </c>
      <c r="DA1018" t="s">
        <v>219</v>
      </c>
      <c r="DB1018" t="s">
        <v>230</v>
      </c>
      <c r="DC1018" t="s">
        <v>230</v>
      </c>
      <c r="DD1018" t="s">
        <v>219</v>
      </c>
      <c r="DG1018" t="s">
        <v>500</v>
      </c>
      <c r="DH1018" t="s">
        <v>4942</v>
      </c>
      <c r="DI1018" t="s">
        <v>587</v>
      </c>
      <c r="DK1018" t="s">
        <v>237</v>
      </c>
      <c r="DL1018" t="s">
        <v>237</v>
      </c>
      <c r="DM1018" t="s">
        <v>219</v>
      </c>
      <c r="DN1018" t="s">
        <v>219</v>
      </c>
      <c r="DO1018" t="s">
        <v>288</v>
      </c>
      <c r="DP1018" t="s">
        <v>235</v>
      </c>
      <c r="DR1018" t="s">
        <v>235</v>
      </c>
      <c r="DT1018" t="s">
        <v>214</v>
      </c>
      <c r="DU1018" t="s">
        <v>214</v>
      </c>
      <c r="DV1018" t="s">
        <v>452</v>
      </c>
      <c r="DW1018" t="s">
        <v>5408</v>
      </c>
      <c r="DX1018" t="s">
        <v>237</v>
      </c>
      <c r="DY1018" t="s">
        <v>237</v>
      </c>
      <c r="DZ1018" t="s">
        <v>400</v>
      </c>
      <c r="EA1018" t="s">
        <v>237</v>
      </c>
      <c r="EB1018" t="s">
        <v>237</v>
      </c>
      <c r="EC1018" t="s">
        <v>237</v>
      </c>
      <c r="ED1018" t="s">
        <v>237</v>
      </c>
      <c r="EE1018" t="s">
        <v>214</v>
      </c>
      <c r="EF1018" t="s">
        <v>214</v>
      </c>
      <c r="EG1018" t="s">
        <v>892</v>
      </c>
      <c r="EH1018" t="s">
        <v>5409</v>
      </c>
      <c r="EI1018" t="s">
        <v>892</v>
      </c>
      <c r="EJ1018" t="s">
        <v>5409</v>
      </c>
      <c r="EK1018" t="s">
        <v>237</v>
      </c>
      <c r="EL1018" t="s">
        <v>237</v>
      </c>
      <c r="EM1018" t="s">
        <v>460</v>
      </c>
      <c r="EN1018" t="s">
        <v>460</v>
      </c>
      <c r="EO1018" t="s">
        <v>240</v>
      </c>
      <c r="EP1018" t="s">
        <v>240</v>
      </c>
      <c r="EQ1018" t="s">
        <v>214</v>
      </c>
      <c r="ER1018" t="s">
        <v>214</v>
      </c>
      <c r="ES1018" t="s">
        <v>242</v>
      </c>
      <c r="ET1018" t="s">
        <v>242</v>
      </c>
      <c r="EU1018" t="s">
        <v>242</v>
      </c>
      <c r="EV1018" t="s">
        <v>242</v>
      </c>
      <c r="EW1018" t="s">
        <v>243</v>
      </c>
      <c r="EX1018" t="s">
        <v>243</v>
      </c>
      <c r="EY1018" t="s">
        <v>237</v>
      </c>
      <c r="EZ1018" t="s">
        <v>241</v>
      </c>
      <c r="FA1018" t="s">
        <v>241</v>
      </c>
      <c r="FB1018" t="s">
        <v>237</v>
      </c>
      <c r="FC1018" t="s">
        <v>237</v>
      </c>
      <c r="FD1018" t="s">
        <v>237</v>
      </c>
      <c r="FE1018" t="s">
        <v>244</v>
      </c>
      <c r="FF1018" t="s">
        <v>244</v>
      </c>
      <c r="FG1018" t="s">
        <v>242</v>
      </c>
      <c r="FH1018" t="s">
        <v>242</v>
      </c>
      <c r="FI1018" t="s">
        <v>214</v>
      </c>
      <c r="FJ1018" t="s">
        <v>214</v>
      </c>
      <c r="FK1018" t="s">
        <v>214</v>
      </c>
      <c r="FL1018" t="s">
        <v>214</v>
      </c>
      <c r="FM1018" t="s">
        <v>245</v>
      </c>
      <c r="FN1018" t="s">
        <v>245</v>
      </c>
      <c r="FO1018" t="s">
        <v>219</v>
      </c>
      <c r="FP1018" t="s">
        <v>219</v>
      </c>
      <c r="FQ1018" t="s">
        <v>241</v>
      </c>
      <c r="FR1018" t="s">
        <v>241</v>
      </c>
      <c r="FS1018" t="s">
        <v>241</v>
      </c>
      <c r="FT1018" t="s">
        <v>241</v>
      </c>
      <c r="FU1018" t="s">
        <v>219</v>
      </c>
      <c r="FV1018" t="s">
        <v>241</v>
      </c>
      <c r="FW1018" t="s">
        <v>241</v>
      </c>
      <c r="FX1018" t="s">
        <v>241</v>
      </c>
      <c r="FY1018" t="s">
        <v>241</v>
      </c>
      <c r="FZ1018" t="s">
        <v>313</v>
      </c>
      <c r="GA1018" t="s">
        <v>341</v>
      </c>
      <c r="GB1018" t="s">
        <v>244</v>
      </c>
      <c r="GC1018" t="s">
        <v>244</v>
      </c>
      <c r="GD1018" t="s">
        <v>293</v>
      </c>
      <c r="GE1018" t="s">
        <v>241</v>
      </c>
      <c r="GF1018" t="s">
        <v>293</v>
      </c>
      <c r="GG1018" t="s">
        <v>244</v>
      </c>
      <c r="GH1018" t="s">
        <v>241</v>
      </c>
      <c r="GI1018" t="s">
        <v>227</v>
      </c>
      <c r="GJ1018" t="s">
        <v>227</v>
      </c>
      <c r="GK1018" t="s">
        <v>227</v>
      </c>
      <c r="GL1018" t="s">
        <v>227</v>
      </c>
      <c r="GM1018" t="s">
        <v>227</v>
      </c>
      <c r="GN1018" t="s">
        <v>219</v>
      </c>
      <c r="GO1018" t="s">
        <v>219</v>
      </c>
      <c r="GP1018" t="s">
        <v>295</v>
      </c>
      <c r="GQ1018" t="s">
        <v>295</v>
      </c>
      <c r="GR1018" t="s">
        <v>295</v>
      </c>
      <c r="GS1018" t="s">
        <v>214</v>
      </c>
      <c r="GT1018" t="s">
        <v>241</v>
      </c>
      <c r="GU1018" t="s">
        <v>219</v>
      </c>
      <c r="GV1018" t="s">
        <v>575</v>
      </c>
      <c r="GW1018" t="s">
        <v>297</v>
      </c>
      <c r="GX1018" t="s">
        <v>252</v>
      </c>
      <c r="GY1018" t="s">
        <v>314</v>
      </c>
      <c r="GZ1018" t="s">
        <v>241</v>
      </c>
      <c r="HA1018" t="s">
        <v>298</v>
      </c>
      <c r="HB1018" t="s">
        <v>241</v>
      </c>
      <c r="HC1018" t="s">
        <v>315</v>
      </c>
      <c r="HD1018" t="s">
        <v>316</v>
      </c>
      <c r="HE1018" t="s">
        <v>317</v>
      </c>
      <c r="HF1018" t="s">
        <v>5410</v>
      </c>
      <c r="HG1018" t="s">
        <v>362</v>
      </c>
      <c r="HH1018" t="s">
        <v>5410</v>
      </c>
      <c r="HI1018" t="s">
        <v>241</v>
      </c>
      <c r="HJ1018" t="s">
        <v>219</v>
      </c>
      <c r="HK1018" t="s">
        <v>5410</v>
      </c>
      <c r="HL1018" s="12"/>
      <c r="HM1018">
        <v>0.75</v>
      </c>
      <c r="HN1018">
        <v>0.5</v>
      </c>
      <c r="HO1018">
        <v>0</v>
      </c>
      <c r="HP1018">
        <v>1</v>
      </c>
      <c r="HQ1018">
        <v>1</v>
      </c>
      <c r="HR1018">
        <v>0.5</v>
      </c>
      <c r="HS1018">
        <v>0</v>
      </c>
      <c r="HT1018">
        <v>0</v>
      </c>
      <c r="HU1018">
        <v>0</v>
      </c>
      <c r="HV1018">
        <v>0.5</v>
      </c>
      <c r="HW1018">
        <v>0.5</v>
      </c>
      <c r="HX1018">
        <v>0.5</v>
      </c>
      <c r="HY1018">
        <v>0.5</v>
      </c>
      <c r="HZ1018">
        <v>0.5</v>
      </c>
      <c r="IA1018" s="4">
        <v>1</v>
      </c>
      <c r="IB1018">
        <v>0.75</v>
      </c>
      <c r="IC1018">
        <v>0.75</v>
      </c>
      <c r="ID1018">
        <v>0.5</v>
      </c>
      <c r="IE1018">
        <v>0.5</v>
      </c>
      <c r="IG1018">
        <v>0.25</v>
      </c>
      <c r="IH1018">
        <v>0.75</v>
      </c>
      <c r="II1018">
        <v>0.75</v>
      </c>
      <c r="IJ1018">
        <v>0.25</v>
      </c>
      <c r="IK1018">
        <v>0.75</v>
      </c>
      <c r="IL1018">
        <v>1</v>
      </c>
      <c r="IM1018">
        <v>0.75</v>
      </c>
      <c r="IN1018">
        <v>1</v>
      </c>
      <c r="IO1018">
        <v>1</v>
      </c>
      <c r="IQ1018">
        <v>0</v>
      </c>
      <c r="IS1018">
        <f t="shared" si="862"/>
        <v>0.11249999999999999</v>
      </c>
      <c r="IT1018">
        <f t="shared" si="863"/>
        <v>0.06</v>
      </c>
      <c r="IU1018">
        <f t="shared" si="864"/>
        <v>0</v>
      </c>
      <c r="IV1018">
        <f t="shared" si="865"/>
        <v>0.1</v>
      </c>
      <c r="IW1018">
        <f t="shared" si="866"/>
        <v>0.08</v>
      </c>
      <c r="IX1018">
        <f t="shared" si="867"/>
        <v>6.5000000000000002E-2</v>
      </c>
      <c r="IY1018">
        <f t="shared" si="868"/>
        <v>0</v>
      </c>
      <c r="IZ1018">
        <f t="shared" si="869"/>
        <v>0</v>
      </c>
      <c r="JA1018">
        <f t="shared" si="870"/>
        <v>0</v>
      </c>
      <c r="JB1018">
        <f t="shared" si="871"/>
        <v>0.05</v>
      </c>
      <c r="JC1018">
        <f t="shared" si="872"/>
        <v>0.06</v>
      </c>
      <c r="JD1018">
        <f t="shared" si="873"/>
        <v>5.5E-2</v>
      </c>
      <c r="JE1018">
        <f t="shared" si="874"/>
        <v>3.5000000000000003E-2</v>
      </c>
      <c r="JF1018">
        <f t="shared" si="875"/>
        <v>0.06</v>
      </c>
      <c r="JG1018" s="5">
        <f t="shared" si="876"/>
        <v>0.05</v>
      </c>
      <c r="JH1018">
        <f t="shared" si="877"/>
        <v>0</v>
      </c>
      <c r="JI1018">
        <f t="shared" si="877"/>
        <v>0</v>
      </c>
      <c r="JJ1018">
        <f t="shared" si="878"/>
        <v>0.1</v>
      </c>
      <c r="JK1018">
        <f t="shared" si="879"/>
        <v>7.4999999999999997E-2</v>
      </c>
      <c r="JL1018" s="6">
        <f t="shared" si="880"/>
        <v>4.6666666666666669E-2</v>
      </c>
      <c r="JM1018">
        <f t="shared" si="881"/>
        <v>0.03</v>
      </c>
      <c r="JN1018">
        <f t="shared" si="882"/>
        <v>3.7500000000000006E-2</v>
      </c>
      <c r="JO1018">
        <f t="shared" si="883"/>
        <v>0.11249999999999999</v>
      </c>
      <c r="JP1018">
        <f t="shared" si="884"/>
        <v>2.5000000000000001E-2</v>
      </c>
      <c r="JQ1018">
        <f t="shared" si="885"/>
        <v>0.09</v>
      </c>
      <c r="JR1018">
        <f t="shared" si="886"/>
        <v>0.11</v>
      </c>
      <c r="JS1018">
        <f t="shared" si="887"/>
        <v>7.5000000000000011E-2</v>
      </c>
      <c r="JT1018">
        <f t="shared" si="887"/>
        <v>0.1</v>
      </c>
      <c r="JU1018">
        <f t="shared" si="888"/>
        <v>1</v>
      </c>
      <c r="JV1018">
        <f t="shared" si="888"/>
        <v>0</v>
      </c>
      <c r="JW1018">
        <f t="shared" si="889"/>
        <v>0.15</v>
      </c>
      <c r="JY1018">
        <f t="shared" si="890"/>
        <v>3.7500000000000006E-2</v>
      </c>
      <c r="JZ1018">
        <f t="shared" si="891"/>
        <v>0.04</v>
      </c>
      <c r="KA1018">
        <f t="shared" si="892"/>
        <v>0</v>
      </c>
      <c r="KB1018">
        <f t="shared" si="892"/>
        <v>0.02</v>
      </c>
      <c r="KC1018">
        <f t="shared" si="893"/>
        <v>0.04</v>
      </c>
      <c r="KD1018">
        <f t="shared" si="919"/>
        <v>1.4999999999999999E-2</v>
      </c>
      <c r="KE1018">
        <f t="shared" si="919"/>
        <v>0</v>
      </c>
      <c r="KF1018">
        <f t="shared" si="919"/>
        <v>0</v>
      </c>
      <c r="KG1018">
        <f t="shared" si="917"/>
        <v>0</v>
      </c>
      <c r="KH1018">
        <f t="shared" si="917"/>
        <v>1.4999999999999999E-2</v>
      </c>
      <c r="KI1018">
        <f t="shared" si="917"/>
        <v>1.4999999999999999E-2</v>
      </c>
      <c r="KJ1018">
        <f t="shared" si="917"/>
        <v>1.4999999999999999E-2</v>
      </c>
      <c r="KK1018">
        <f t="shared" si="894"/>
        <v>0.01</v>
      </c>
      <c r="KL1018">
        <f t="shared" si="895"/>
        <v>0.02</v>
      </c>
      <c r="KM1018" s="5">
        <f t="shared" si="896"/>
        <v>0.05</v>
      </c>
      <c r="KN1018">
        <f t="shared" si="897"/>
        <v>0</v>
      </c>
      <c r="KO1018">
        <f t="shared" si="897"/>
        <v>0</v>
      </c>
      <c r="KP1018">
        <f t="shared" si="898"/>
        <v>0.03</v>
      </c>
      <c r="KQ1018">
        <f t="shared" si="899"/>
        <v>1.4999999999999999E-2</v>
      </c>
      <c r="KR1018" s="6">
        <f t="shared" si="900"/>
        <v>2.3333333333333334E-2</v>
      </c>
      <c r="KS1018">
        <f t="shared" si="901"/>
        <v>0.01</v>
      </c>
      <c r="KT1018">
        <f t="shared" si="902"/>
        <v>2.2499999999999999E-2</v>
      </c>
      <c r="KU1018">
        <f t="shared" si="903"/>
        <v>0.03</v>
      </c>
      <c r="KV1018">
        <f t="shared" si="904"/>
        <v>1.2500000000000001E-2</v>
      </c>
      <c r="KW1018">
        <f t="shared" si="905"/>
        <v>7.4999999999999997E-3</v>
      </c>
      <c r="KX1018">
        <f t="shared" si="906"/>
        <v>0</v>
      </c>
      <c r="KY1018">
        <f t="shared" si="907"/>
        <v>0.03</v>
      </c>
      <c r="KZ1018">
        <f t="shared" si="908"/>
        <v>0.03</v>
      </c>
      <c r="LA1018">
        <f t="shared" si="909"/>
        <v>1</v>
      </c>
      <c r="LB1018">
        <f t="shared" si="909"/>
        <v>0</v>
      </c>
      <c r="LC1018">
        <f t="shared" si="910"/>
        <v>0.1</v>
      </c>
      <c r="LE1018" t="str">
        <f t="shared" si="916"/>
        <v>Tchad</v>
      </c>
      <c r="LF1018">
        <f t="shared" si="911"/>
        <v>0.41749999999999998</v>
      </c>
      <c r="LG1018" s="6">
        <f t="shared" si="912"/>
        <v>0.53166666666666673</v>
      </c>
      <c r="LH1018">
        <f t="shared" si="913"/>
        <v>0.73</v>
      </c>
      <c r="LI1018" s="6">
        <f t="shared" si="914"/>
        <v>0.58833333333333349</v>
      </c>
      <c r="LJ1018">
        <f t="shared" si="915"/>
        <v>0</v>
      </c>
    </row>
    <row r="1019" spans="1:322" x14ac:dyDescent="0.35">
      <c r="A1019" s="8">
        <v>44865</v>
      </c>
      <c r="B1019" t="s">
        <v>5411</v>
      </c>
      <c r="D1019" s="27" t="s">
        <v>321</v>
      </c>
      <c r="E1019" s="27" t="s">
        <v>321</v>
      </c>
      <c r="F1019" s="27">
        <v>22</v>
      </c>
      <c r="G1019" s="27" t="s">
        <v>258</v>
      </c>
      <c r="H1019" s="27" t="s">
        <v>322</v>
      </c>
      <c r="I1019" s="27" t="s">
        <v>207</v>
      </c>
      <c r="J1019" s="27" t="s">
        <v>1361</v>
      </c>
      <c r="K1019" s="28">
        <v>44622</v>
      </c>
      <c r="L1019" s="28">
        <v>44622</v>
      </c>
      <c r="M1019" s="28">
        <v>44686</v>
      </c>
      <c r="N1019" s="27" t="s">
        <v>261</v>
      </c>
      <c r="O1019" s="27" t="s">
        <v>261</v>
      </c>
      <c r="P1019" s="27" t="s">
        <v>261</v>
      </c>
      <c r="Q1019" s="27" t="s">
        <v>324</v>
      </c>
      <c r="R1019" s="28">
        <v>44644</v>
      </c>
      <c r="S1019" s="28">
        <v>44705</v>
      </c>
      <c r="T1019" s="27" t="s">
        <v>263</v>
      </c>
      <c r="U1019" s="27" t="s">
        <v>261</v>
      </c>
      <c r="V1019" s="28" t="s">
        <v>262</v>
      </c>
      <c r="W1019" s="27" t="s">
        <v>261</v>
      </c>
      <c r="X1019" s="28" t="s">
        <v>262</v>
      </c>
      <c r="Y1019" s="27" t="s">
        <v>263</v>
      </c>
      <c r="Z1019" s="28">
        <v>44747</v>
      </c>
      <c r="AA1019" s="27" t="s">
        <v>264</v>
      </c>
      <c r="AB1019" s="27" t="s">
        <v>265</v>
      </c>
      <c r="AC1019" s="27" t="s">
        <v>5213</v>
      </c>
      <c r="AD1019" s="27" t="s">
        <v>612</v>
      </c>
      <c r="AE1019" s="27" t="s">
        <v>326</v>
      </c>
      <c r="AF1019" s="27" t="s">
        <v>474</v>
      </c>
      <c r="AG1019" s="29">
        <v>790000</v>
      </c>
      <c r="AH1019" s="27" t="s">
        <v>261</v>
      </c>
      <c r="AI1019" s="27" t="s">
        <v>262</v>
      </c>
      <c r="AJ1019" s="28" t="s">
        <v>262</v>
      </c>
      <c r="AK1019" s="27" t="s">
        <v>262</v>
      </c>
      <c r="AL1019" s="27" t="s">
        <v>262</v>
      </c>
      <c r="AM1019" s="27" t="s">
        <v>262</v>
      </c>
      <c r="AN1019" s="27" t="s">
        <v>262</v>
      </c>
      <c r="AO1019" s="27" t="s">
        <v>261</v>
      </c>
      <c r="AP1019" s="27" t="s">
        <v>261</v>
      </c>
      <c r="AQ1019" s="28" t="s">
        <v>262</v>
      </c>
      <c r="AR1019" s="27" t="s">
        <v>261</v>
      </c>
      <c r="AS1019" s="28" t="s">
        <v>262</v>
      </c>
      <c r="AT1019" s="27" t="s">
        <v>261</v>
      </c>
      <c r="AU1019" s="28" t="s">
        <v>262</v>
      </c>
      <c r="AV1019" s="27" t="s">
        <v>261</v>
      </c>
      <c r="AW1019" s="28" t="s">
        <v>262</v>
      </c>
      <c r="AX1019" s="27" t="s">
        <v>261</v>
      </c>
      <c r="AY1019" s="28" t="s">
        <v>262</v>
      </c>
      <c r="AZ1019" s="27" t="s">
        <v>262</v>
      </c>
      <c r="BA1019" s="27" t="s">
        <v>262</v>
      </c>
      <c r="BB1019" s="27" t="s">
        <v>261</v>
      </c>
      <c r="BC1019" s="28" t="s">
        <v>262</v>
      </c>
      <c r="BD1019" s="27" t="s">
        <v>261</v>
      </c>
      <c r="BE1019" s="30" t="s">
        <v>262</v>
      </c>
      <c r="BF1019" t="s">
        <v>1363</v>
      </c>
      <c r="BG1019" s="9" t="s">
        <v>207</v>
      </c>
      <c r="BH1019" t="s">
        <v>208</v>
      </c>
      <c r="BI1019" t="s">
        <v>408</v>
      </c>
      <c r="BJ1019" t="s">
        <v>210</v>
      </c>
      <c r="BK1019" t="s">
        <v>211</v>
      </c>
      <c r="BL1019" t="s">
        <v>212</v>
      </c>
      <c r="BM1019" t="s">
        <v>1820</v>
      </c>
      <c r="BN1019" t="s">
        <v>214</v>
      </c>
      <c r="BO1019" t="s">
        <v>542</v>
      </c>
      <c r="BP1019" t="s">
        <v>219</v>
      </c>
      <c r="BQ1019" t="s">
        <v>332</v>
      </c>
      <c r="BV1019" t="s">
        <v>214</v>
      </c>
      <c r="CC1019" t="s">
        <v>214</v>
      </c>
      <c r="CG1019" t="s">
        <v>219</v>
      </c>
      <c r="CI1019" t="s">
        <v>333</v>
      </c>
      <c r="CJ1019" t="s">
        <v>5412</v>
      </c>
      <c r="CK1019" t="s">
        <v>333</v>
      </c>
      <c r="CL1019" t="s">
        <v>422</v>
      </c>
      <c r="CN1019" t="s">
        <v>283</v>
      </c>
      <c r="CP1019" t="s">
        <v>284</v>
      </c>
      <c r="CQ1019" t="s">
        <v>284</v>
      </c>
      <c r="CR1019" t="s">
        <v>244</v>
      </c>
      <c r="CS1019" t="s">
        <v>244</v>
      </c>
      <c r="CT1019" t="s">
        <v>214</v>
      </c>
      <c r="CU1019" t="s">
        <v>214</v>
      </c>
      <c r="CV1019" t="s">
        <v>250</v>
      </c>
      <c r="CW1019" t="s">
        <v>250</v>
      </c>
      <c r="CX1019" t="s">
        <v>287</v>
      </c>
      <c r="CY1019" t="s">
        <v>228</v>
      </c>
      <c r="CZ1019" t="s">
        <v>219</v>
      </c>
      <c r="DA1019" t="s">
        <v>219</v>
      </c>
      <c r="DB1019" t="s">
        <v>230</v>
      </c>
      <c r="DC1019" t="s">
        <v>230</v>
      </c>
      <c r="DD1019" t="s">
        <v>219</v>
      </c>
      <c r="DG1019" t="s">
        <v>500</v>
      </c>
      <c r="DH1019" t="s">
        <v>5413</v>
      </c>
      <c r="DI1019" t="s">
        <v>451</v>
      </c>
      <c r="DK1019" t="s">
        <v>237</v>
      </c>
      <c r="DL1019" t="s">
        <v>237</v>
      </c>
      <c r="DM1019" t="s">
        <v>219</v>
      </c>
      <c r="DN1019" t="s">
        <v>219</v>
      </c>
      <c r="DO1019" t="s">
        <v>288</v>
      </c>
      <c r="DP1019" t="s">
        <v>235</v>
      </c>
      <c r="DR1019" t="s">
        <v>235</v>
      </c>
      <c r="DT1019" t="s">
        <v>214</v>
      </c>
      <c r="DU1019" t="s">
        <v>214</v>
      </c>
      <c r="DV1019" t="s">
        <v>452</v>
      </c>
      <c r="DW1019" t="s">
        <v>5414</v>
      </c>
      <c r="DX1019" t="s">
        <v>233</v>
      </c>
      <c r="DY1019" t="s">
        <v>233</v>
      </c>
      <c r="DZ1019" t="s">
        <v>238</v>
      </c>
      <c r="EA1019" t="s">
        <v>233</v>
      </c>
      <c r="EB1019" t="s">
        <v>233</v>
      </c>
      <c r="EC1019" t="s">
        <v>242</v>
      </c>
      <c r="ED1019" t="s">
        <v>242</v>
      </c>
      <c r="EE1019" t="s">
        <v>219</v>
      </c>
      <c r="EF1019" t="s">
        <v>214</v>
      </c>
      <c r="EI1019" t="s">
        <v>892</v>
      </c>
      <c r="EJ1019" t="s">
        <v>5415</v>
      </c>
      <c r="EK1019" t="s">
        <v>233</v>
      </c>
      <c r="EL1019" t="s">
        <v>233</v>
      </c>
      <c r="EM1019" t="s">
        <v>486</v>
      </c>
      <c r="EN1019" t="s">
        <v>486</v>
      </c>
      <c r="EO1019" t="s">
        <v>460</v>
      </c>
      <c r="EP1019" t="s">
        <v>460</v>
      </c>
      <c r="EQ1019" t="s">
        <v>214</v>
      </c>
      <c r="ER1019" t="s">
        <v>214</v>
      </c>
      <c r="ES1019" t="s">
        <v>233</v>
      </c>
      <c r="ET1019" t="s">
        <v>233</v>
      </c>
      <c r="EU1019" t="s">
        <v>233</v>
      </c>
      <c r="EV1019" t="s">
        <v>233</v>
      </c>
      <c r="EW1019" t="s">
        <v>580</v>
      </c>
      <c r="EX1019" t="s">
        <v>580</v>
      </c>
      <c r="EY1019" t="s">
        <v>233</v>
      </c>
      <c r="EZ1019" t="s">
        <v>1826</v>
      </c>
      <c r="FA1019" t="s">
        <v>241</v>
      </c>
      <c r="FB1019" t="s">
        <v>233</v>
      </c>
      <c r="FC1019" t="s">
        <v>233</v>
      </c>
      <c r="FD1019" t="s">
        <v>233</v>
      </c>
      <c r="FE1019" t="s">
        <v>244</v>
      </c>
      <c r="FF1019" t="s">
        <v>244</v>
      </c>
      <c r="FG1019" t="s">
        <v>548</v>
      </c>
      <c r="FH1019" t="s">
        <v>548</v>
      </c>
      <c r="FI1019" t="s">
        <v>214</v>
      </c>
      <c r="FJ1019" t="s">
        <v>214</v>
      </c>
      <c r="FK1019" t="s">
        <v>214</v>
      </c>
      <c r="FL1019" t="s">
        <v>214</v>
      </c>
      <c r="FM1019" t="s">
        <v>245</v>
      </c>
      <c r="FN1019" t="s">
        <v>245</v>
      </c>
      <c r="FO1019" t="s">
        <v>219</v>
      </c>
      <c r="FP1019" t="s">
        <v>219</v>
      </c>
      <c r="FQ1019" t="s">
        <v>241</v>
      </c>
      <c r="FR1019" t="s">
        <v>241</v>
      </c>
      <c r="FS1019" t="s">
        <v>241</v>
      </c>
      <c r="FT1019" t="s">
        <v>241</v>
      </c>
      <c r="FU1019" t="s">
        <v>219</v>
      </c>
      <c r="FV1019" t="s">
        <v>241</v>
      </c>
      <c r="FW1019" t="s">
        <v>241</v>
      </c>
      <c r="FX1019" t="s">
        <v>241</v>
      </c>
      <c r="FY1019" t="s">
        <v>241</v>
      </c>
      <c r="FZ1019" t="s">
        <v>549</v>
      </c>
      <c r="GA1019" t="s">
        <v>248</v>
      </c>
      <c r="GB1019" t="s">
        <v>227</v>
      </c>
      <c r="GC1019" t="s">
        <v>227</v>
      </c>
      <c r="GD1019" t="s">
        <v>293</v>
      </c>
      <c r="GE1019" t="s">
        <v>241</v>
      </c>
      <c r="GF1019" t="s">
        <v>293</v>
      </c>
      <c r="GG1019" t="s">
        <v>244</v>
      </c>
      <c r="GH1019" t="s">
        <v>241</v>
      </c>
      <c r="GI1019" t="s">
        <v>244</v>
      </c>
      <c r="GJ1019" t="s">
        <v>227</v>
      </c>
      <c r="GK1019" t="s">
        <v>227</v>
      </c>
      <c r="GL1019" t="s">
        <v>227</v>
      </c>
      <c r="GM1019" t="s">
        <v>227</v>
      </c>
      <c r="GN1019" t="s">
        <v>219</v>
      </c>
      <c r="GO1019" t="s">
        <v>219</v>
      </c>
      <c r="GP1019" t="s">
        <v>295</v>
      </c>
      <c r="GQ1019" t="s">
        <v>295</v>
      </c>
      <c r="GR1019" t="s">
        <v>295</v>
      </c>
      <c r="GS1019" t="s">
        <v>214</v>
      </c>
      <c r="GT1019" t="s">
        <v>241</v>
      </c>
      <c r="GU1019" t="s">
        <v>214</v>
      </c>
      <c r="GV1019" t="s">
        <v>241</v>
      </c>
      <c r="GW1019" t="s">
        <v>297</v>
      </c>
      <c r="GX1019" t="s">
        <v>252</v>
      </c>
      <c r="GY1019" t="s">
        <v>314</v>
      </c>
      <c r="GZ1019" t="s">
        <v>241</v>
      </c>
      <c r="HA1019" t="s">
        <v>298</v>
      </c>
      <c r="HB1019" t="s">
        <v>241</v>
      </c>
      <c r="HC1019" t="s">
        <v>315</v>
      </c>
      <c r="HD1019" t="s">
        <v>361</v>
      </c>
      <c r="HE1019" t="s">
        <v>343</v>
      </c>
      <c r="HF1019" t="s">
        <v>5416</v>
      </c>
      <c r="HG1019" t="s">
        <v>362</v>
      </c>
      <c r="HH1019" t="s">
        <v>5416</v>
      </c>
      <c r="HI1019" t="s">
        <v>241</v>
      </c>
      <c r="HJ1019" t="s">
        <v>219</v>
      </c>
      <c r="HK1019" t="s">
        <v>241</v>
      </c>
      <c r="HL1019" s="12"/>
      <c r="HM1019">
        <v>0.75</v>
      </c>
      <c r="HN1019">
        <v>0.75</v>
      </c>
      <c r="HO1019">
        <v>1</v>
      </c>
      <c r="HP1019">
        <v>0.5</v>
      </c>
      <c r="HQ1019">
        <v>1</v>
      </c>
      <c r="HR1019">
        <v>0.5</v>
      </c>
      <c r="HS1019">
        <v>0</v>
      </c>
      <c r="HT1019">
        <v>0</v>
      </c>
      <c r="HU1019">
        <v>0</v>
      </c>
      <c r="HV1019">
        <v>0.25</v>
      </c>
      <c r="HW1019">
        <v>0.25</v>
      </c>
      <c r="HX1019">
        <v>0.75</v>
      </c>
      <c r="HZ1019">
        <v>0.25</v>
      </c>
      <c r="IA1019" s="4">
        <v>1</v>
      </c>
      <c r="IB1019">
        <v>0.25</v>
      </c>
      <c r="IC1019">
        <v>0.25</v>
      </c>
      <c r="ID1019">
        <v>0.25</v>
      </c>
      <c r="IE1019">
        <v>0.25</v>
      </c>
      <c r="IG1019">
        <v>0.25</v>
      </c>
      <c r="IH1019">
        <v>0.25</v>
      </c>
      <c r="II1019">
        <v>0.75</v>
      </c>
      <c r="IJ1019">
        <v>0</v>
      </c>
      <c r="IK1019">
        <v>1</v>
      </c>
      <c r="IL1019">
        <v>1</v>
      </c>
      <c r="IM1019">
        <v>0.75</v>
      </c>
      <c r="IN1019">
        <v>1</v>
      </c>
      <c r="IO1019">
        <v>1</v>
      </c>
      <c r="IQ1019">
        <v>0</v>
      </c>
      <c r="IS1019">
        <f t="shared" si="862"/>
        <v>0.11249999999999999</v>
      </c>
      <c r="IT1019">
        <f t="shared" si="863"/>
        <v>0.09</v>
      </c>
      <c r="IU1019">
        <f t="shared" si="864"/>
        <v>0.08</v>
      </c>
      <c r="IV1019">
        <f t="shared" si="865"/>
        <v>0.05</v>
      </c>
      <c r="IW1019">
        <f t="shared" si="866"/>
        <v>0.08</v>
      </c>
      <c r="IX1019">
        <f t="shared" si="867"/>
        <v>6.5000000000000002E-2</v>
      </c>
      <c r="IY1019">
        <f t="shared" si="868"/>
        <v>0</v>
      </c>
      <c r="IZ1019">
        <f t="shared" si="869"/>
        <v>0</v>
      </c>
      <c r="JA1019">
        <f t="shared" si="870"/>
        <v>0</v>
      </c>
      <c r="JB1019">
        <f t="shared" si="871"/>
        <v>2.5000000000000001E-2</v>
      </c>
      <c r="JC1019">
        <f t="shared" si="872"/>
        <v>0.03</v>
      </c>
      <c r="JD1019">
        <f t="shared" si="873"/>
        <v>8.2500000000000004E-2</v>
      </c>
      <c r="JE1019">
        <f t="shared" si="874"/>
        <v>0</v>
      </c>
      <c r="JF1019">
        <f t="shared" si="875"/>
        <v>0.03</v>
      </c>
      <c r="JG1019" s="5">
        <f t="shared" si="876"/>
        <v>0.05</v>
      </c>
      <c r="JH1019">
        <f t="shared" si="877"/>
        <v>0</v>
      </c>
      <c r="JI1019">
        <f t="shared" si="877"/>
        <v>0</v>
      </c>
      <c r="JJ1019">
        <f t="shared" si="878"/>
        <v>0.05</v>
      </c>
      <c r="JK1019">
        <f t="shared" si="879"/>
        <v>3.7499999999999999E-2</v>
      </c>
      <c r="JL1019" s="6">
        <f t="shared" si="880"/>
        <v>2.6666666666666665E-2</v>
      </c>
      <c r="JM1019">
        <f t="shared" si="881"/>
        <v>0.03</v>
      </c>
      <c r="JN1019">
        <f t="shared" si="882"/>
        <v>1.2500000000000001E-2</v>
      </c>
      <c r="JO1019">
        <f t="shared" si="883"/>
        <v>0.11249999999999999</v>
      </c>
      <c r="JP1019">
        <f t="shared" si="884"/>
        <v>0</v>
      </c>
      <c r="JQ1019">
        <f t="shared" si="885"/>
        <v>0.12</v>
      </c>
      <c r="JR1019">
        <f t="shared" si="886"/>
        <v>0.11</v>
      </c>
      <c r="JS1019">
        <f t="shared" si="887"/>
        <v>7.5000000000000011E-2</v>
      </c>
      <c r="JT1019">
        <f t="shared" si="887"/>
        <v>0.1</v>
      </c>
      <c r="JU1019">
        <f t="shared" si="888"/>
        <v>1</v>
      </c>
      <c r="JV1019">
        <f t="shared" si="888"/>
        <v>0</v>
      </c>
      <c r="JW1019">
        <f t="shared" si="889"/>
        <v>0.15</v>
      </c>
      <c r="JY1019">
        <f t="shared" si="890"/>
        <v>3.7500000000000006E-2</v>
      </c>
      <c r="JZ1019">
        <f t="shared" si="891"/>
        <v>0.06</v>
      </c>
      <c r="KA1019">
        <f t="shared" si="892"/>
        <v>0.02</v>
      </c>
      <c r="KB1019">
        <f t="shared" si="892"/>
        <v>0.01</v>
      </c>
      <c r="KC1019">
        <f t="shared" si="893"/>
        <v>0.04</v>
      </c>
      <c r="KD1019">
        <f t="shared" si="919"/>
        <v>1.4999999999999999E-2</v>
      </c>
      <c r="KE1019">
        <f t="shared" si="919"/>
        <v>0</v>
      </c>
      <c r="KF1019">
        <f t="shared" si="919"/>
        <v>0</v>
      </c>
      <c r="KG1019">
        <f t="shared" si="917"/>
        <v>0</v>
      </c>
      <c r="KH1019">
        <f t="shared" si="917"/>
        <v>7.4999999999999997E-3</v>
      </c>
      <c r="KI1019">
        <f t="shared" si="917"/>
        <v>7.4999999999999997E-3</v>
      </c>
      <c r="KJ1019">
        <f t="shared" si="917"/>
        <v>2.2499999999999999E-2</v>
      </c>
      <c r="KK1019">
        <f t="shared" si="894"/>
        <v>0</v>
      </c>
      <c r="KL1019">
        <f t="shared" si="895"/>
        <v>0.01</v>
      </c>
      <c r="KM1019" s="5">
        <f t="shared" si="896"/>
        <v>0.05</v>
      </c>
      <c r="KN1019">
        <f t="shared" si="897"/>
        <v>0</v>
      </c>
      <c r="KO1019">
        <f t="shared" si="897"/>
        <v>0</v>
      </c>
      <c r="KP1019">
        <f t="shared" si="898"/>
        <v>1.4999999999999999E-2</v>
      </c>
      <c r="KQ1019">
        <f t="shared" si="899"/>
        <v>7.4999999999999997E-3</v>
      </c>
      <c r="KR1019" s="6">
        <f t="shared" si="900"/>
        <v>1.3333333333333332E-2</v>
      </c>
      <c r="KS1019">
        <f t="shared" si="901"/>
        <v>0.01</v>
      </c>
      <c r="KT1019">
        <f t="shared" si="902"/>
        <v>7.4999999999999997E-3</v>
      </c>
      <c r="KU1019">
        <f t="shared" si="903"/>
        <v>0.03</v>
      </c>
      <c r="KV1019">
        <f t="shared" si="904"/>
        <v>0</v>
      </c>
      <c r="KW1019">
        <f t="shared" si="905"/>
        <v>0.01</v>
      </c>
      <c r="KX1019">
        <f t="shared" si="906"/>
        <v>0</v>
      </c>
      <c r="KY1019">
        <f t="shared" si="907"/>
        <v>0.03</v>
      </c>
      <c r="KZ1019">
        <f t="shared" si="908"/>
        <v>0.03</v>
      </c>
      <c r="LA1019">
        <f t="shared" si="909"/>
        <v>1</v>
      </c>
      <c r="LB1019">
        <f t="shared" si="909"/>
        <v>0</v>
      </c>
      <c r="LC1019">
        <f t="shared" si="910"/>
        <v>0.1</v>
      </c>
      <c r="LE1019" t="str">
        <f t="shared" si="916"/>
        <v>Tchad</v>
      </c>
      <c r="LF1019">
        <f t="shared" si="911"/>
        <v>0.47749999999999998</v>
      </c>
      <c r="LG1019" s="6">
        <f t="shared" si="912"/>
        <v>0.33166666666666667</v>
      </c>
      <c r="LH1019">
        <f t="shared" si="913"/>
        <v>0.71</v>
      </c>
      <c r="LI1019" s="6">
        <f t="shared" si="914"/>
        <v>0.53333333333333344</v>
      </c>
      <c r="LJ1019">
        <f t="shared" si="915"/>
        <v>0</v>
      </c>
    </row>
    <row r="1020" spans="1:322" x14ac:dyDescent="0.35">
      <c r="A1020" s="8">
        <v>44866</v>
      </c>
      <c r="B1020" t="s">
        <v>5411</v>
      </c>
      <c r="D1020" s="24" t="s">
        <v>321</v>
      </c>
      <c r="E1020" s="24" t="s">
        <v>321</v>
      </c>
      <c r="F1020" s="24">
        <v>22</v>
      </c>
      <c r="G1020" s="24" t="s">
        <v>258</v>
      </c>
      <c r="H1020" s="24" t="s">
        <v>322</v>
      </c>
      <c r="I1020" s="24" t="s">
        <v>207</v>
      </c>
      <c r="J1020" s="24" t="s">
        <v>1361</v>
      </c>
      <c r="K1020" s="25">
        <v>44622</v>
      </c>
      <c r="L1020" s="25">
        <v>44622</v>
      </c>
      <c r="M1020" s="25">
        <v>44686</v>
      </c>
      <c r="N1020" s="24" t="s">
        <v>261</v>
      </c>
      <c r="O1020" s="24" t="s">
        <v>261</v>
      </c>
      <c r="P1020" s="24" t="s">
        <v>261</v>
      </c>
      <c r="Q1020" s="24" t="s">
        <v>324</v>
      </c>
      <c r="R1020" s="25">
        <v>44644</v>
      </c>
      <c r="S1020" s="25">
        <v>44705</v>
      </c>
      <c r="T1020" s="24" t="s">
        <v>263</v>
      </c>
      <c r="U1020" s="24" t="s">
        <v>261</v>
      </c>
      <c r="V1020" s="25" t="s">
        <v>262</v>
      </c>
      <c r="W1020" s="24" t="s">
        <v>261</v>
      </c>
      <c r="X1020" s="25" t="s">
        <v>262</v>
      </c>
      <c r="Y1020" s="24" t="s">
        <v>263</v>
      </c>
      <c r="Z1020" s="25">
        <v>44747</v>
      </c>
      <c r="AA1020" s="24" t="s">
        <v>264</v>
      </c>
      <c r="AB1020" s="24" t="s">
        <v>265</v>
      </c>
      <c r="AC1020" s="24" t="s">
        <v>5213</v>
      </c>
      <c r="AD1020" s="24" t="s">
        <v>612</v>
      </c>
      <c r="AE1020" s="24" t="s">
        <v>326</v>
      </c>
      <c r="AF1020" s="24" t="s">
        <v>474</v>
      </c>
      <c r="AG1020" s="31">
        <v>790000</v>
      </c>
      <c r="AH1020" s="24" t="s">
        <v>261</v>
      </c>
      <c r="AI1020" s="24" t="s">
        <v>262</v>
      </c>
      <c r="AJ1020" s="25" t="s">
        <v>262</v>
      </c>
      <c r="AK1020" s="24" t="s">
        <v>262</v>
      </c>
      <c r="AL1020" s="24" t="s">
        <v>262</v>
      </c>
      <c r="AM1020" s="24" t="s">
        <v>262</v>
      </c>
      <c r="AN1020" s="24" t="s">
        <v>262</v>
      </c>
      <c r="AO1020" s="24" t="s">
        <v>261</v>
      </c>
      <c r="AP1020" s="24" t="s">
        <v>261</v>
      </c>
      <c r="AQ1020" s="25" t="s">
        <v>262</v>
      </c>
      <c r="AR1020" s="24" t="s">
        <v>261</v>
      </c>
      <c r="AS1020" s="25" t="s">
        <v>262</v>
      </c>
      <c r="AT1020" s="24" t="s">
        <v>261</v>
      </c>
      <c r="AU1020" s="25" t="s">
        <v>262</v>
      </c>
      <c r="AV1020" s="24" t="s">
        <v>261</v>
      </c>
      <c r="AW1020" s="25" t="s">
        <v>262</v>
      </c>
      <c r="AX1020" s="24" t="s">
        <v>261</v>
      </c>
      <c r="AY1020" s="25" t="s">
        <v>262</v>
      </c>
      <c r="AZ1020" s="27" t="s">
        <v>262</v>
      </c>
      <c r="BA1020" s="27" t="s">
        <v>262</v>
      </c>
      <c r="BB1020" s="24" t="s">
        <v>261</v>
      </c>
      <c r="BC1020" s="25" t="s">
        <v>262</v>
      </c>
      <c r="BD1020" s="24" t="s">
        <v>261</v>
      </c>
      <c r="BE1020" s="26" t="s">
        <v>262</v>
      </c>
      <c r="BF1020" t="s">
        <v>1363</v>
      </c>
      <c r="BG1020" s="9" t="s">
        <v>207</v>
      </c>
      <c r="BH1020" t="s">
        <v>208</v>
      </c>
      <c r="BI1020" t="s">
        <v>408</v>
      </c>
      <c r="BJ1020" t="s">
        <v>210</v>
      </c>
      <c r="BK1020" t="s">
        <v>329</v>
      </c>
      <c r="BL1020" t="s">
        <v>212</v>
      </c>
      <c r="BM1020" t="s">
        <v>1820</v>
      </c>
      <c r="BN1020" t="s">
        <v>214</v>
      </c>
      <c r="BO1020" t="s">
        <v>542</v>
      </c>
      <c r="BP1020" t="s">
        <v>219</v>
      </c>
      <c r="BQ1020" t="s">
        <v>332</v>
      </c>
      <c r="BV1020" t="s">
        <v>214</v>
      </c>
      <c r="CC1020" t="s">
        <v>214</v>
      </c>
      <c r="CG1020" t="s">
        <v>219</v>
      </c>
      <c r="CI1020" t="s">
        <v>333</v>
      </c>
      <c r="CJ1020" t="s">
        <v>5412</v>
      </c>
      <c r="CK1020" t="s">
        <v>333</v>
      </c>
      <c r="CL1020" t="s">
        <v>422</v>
      </c>
      <c r="CN1020" t="s">
        <v>283</v>
      </c>
      <c r="CP1020" t="s">
        <v>284</v>
      </c>
      <c r="CQ1020" t="s">
        <v>284</v>
      </c>
      <c r="CR1020" t="s">
        <v>244</v>
      </c>
      <c r="CS1020" t="s">
        <v>244</v>
      </c>
      <c r="CT1020" t="s">
        <v>214</v>
      </c>
      <c r="CU1020" t="s">
        <v>214</v>
      </c>
      <c r="CV1020" t="s">
        <v>250</v>
      </c>
      <c r="CW1020" t="s">
        <v>250</v>
      </c>
      <c r="CX1020" t="s">
        <v>287</v>
      </c>
      <c r="CY1020" t="s">
        <v>228</v>
      </c>
      <c r="CZ1020" t="s">
        <v>219</v>
      </c>
      <c r="DA1020" t="s">
        <v>219</v>
      </c>
      <c r="DB1020" t="s">
        <v>230</v>
      </c>
      <c r="DC1020" t="s">
        <v>230</v>
      </c>
      <c r="DD1020" t="s">
        <v>219</v>
      </c>
      <c r="DG1020" t="s">
        <v>500</v>
      </c>
      <c r="DH1020" t="s">
        <v>5413</v>
      </c>
      <c r="DI1020" t="s">
        <v>451</v>
      </c>
      <c r="DK1020" t="s">
        <v>237</v>
      </c>
      <c r="DL1020" t="s">
        <v>237</v>
      </c>
      <c r="DM1020" t="s">
        <v>219</v>
      </c>
      <c r="DN1020" t="s">
        <v>219</v>
      </c>
      <c r="DO1020" t="s">
        <v>288</v>
      </c>
      <c r="DP1020" t="s">
        <v>235</v>
      </c>
      <c r="DR1020" t="s">
        <v>235</v>
      </c>
      <c r="DT1020" t="s">
        <v>214</v>
      </c>
      <c r="DU1020" t="s">
        <v>214</v>
      </c>
      <c r="DV1020" t="s">
        <v>452</v>
      </c>
      <c r="DW1020" t="s">
        <v>5414</v>
      </c>
      <c r="DX1020" t="s">
        <v>233</v>
      </c>
      <c r="DY1020" t="s">
        <v>233</v>
      </c>
      <c r="DZ1020" t="s">
        <v>238</v>
      </c>
      <c r="EA1020" t="s">
        <v>233</v>
      </c>
      <c r="EB1020" t="s">
        <v>233</v>
      </c>
      <c r="EC1020" t="s">
        <v>242</v>
      </c>
      <c r="ED1020" t="s">
        <v>242</v>
      </c>
      <c r="EE1020" t="s">
        <v>219</v>
      </c>
      <c r="EF1020" t="s">
        <v>214</v>
      </c>
      <c r="EI1020" t="s">
        <v>892</v>
      </c>
      <c r="EJ1020" t="s">
        <v>5415</v>
      </c>
      <c r="EK1020" t="s">
        <v>233</v>
      </c>
      <c r="EL1020" t="s">
        <v>233</v>
      </c>
      <c r="EM1020" t="s">
        <v>486</v>
      </c>
      <c r="EN1020" t="s">
        <v>486</v>
      </c>
      <c r="EO1020" t="s">
        <v>460</v>
      </c>
      <c r="EP1020" t="s">
        <v>460</v>
      </c>
      <c r="EQ1020" t="s">
        <v>214</v>
      </c>
      <c r="ER1020" t="s">
        <v>214</v>
      </c>
      <c r="ES1020" t="s">
        <v>233</v>
      </c>
      <c r="ET1020" t="s">
        <v>233</v>
      </c>
      <c r="EU1020" t="s">
        <v>233</v>
      </c>
      <c r="EV1020" t="s">
        <v>233</v>
      </c>
      <c r="EW1020" t="s">
        <v>580</v>
      </c>
      <c r="EX1020" t="s">
        <v>580</v>
      </c>
      <c r="EY1020" t="s">
        <v>233</v>
      </c>
      <c r="EZ1020" t="s">
        <v>1826</v>
      </c>
      <c r="FA1020" t="s">
        <v>241</v>
      </c>
      <c r="FB1020" t="s">
        <v>233</v>
      </c>
      <c r="FC1020" t="s">
        <v>233</v>
      </c>
      <c r="FD1020" t="s">
        <v>233</v>
      </c>
      <c r="FE1020" t="s">
        <v>244</v>
      </c>
      <c r="FF1020" t="s">
        <v>244</v>
      </c>
      <c r="FG1020" t="s">
        <v>548</v>
      </c>
      <c r="FH1020" t="s">
        <v>548</v>
      </c>
      <c r="FI1020" t="s">
        <v>214</v>
      </c>
      <c r="FJ1020" t="s">
        <v>214</v>
      </c>
      <c r="FK1020" t="s">
        <v>214</v>
      </c>
      <c r="FL1020" t="s">
        <v>214</v>
      </c>
      <c r="FM1020" t="s">
        <v>245</v>
      </c>
      <c r="FN1020" t="s">
        <v>245</v>
      </c>
      <c r="FO1020" t="s">
        <v>219</v>
      </c>
      <c r="FP1020" t="s">
        <v>219</v>
      </c>
      <c r="FQ1020" t="s">
        <v>241</v>
      </c>
      <c r="FR1020" t="s">
        <v>241</v>
      </c>
      <c r="FS1020" t="s">
        <v>241</v>
      </c>
      <c r="FT1020" t="s">
        <v>241</v>
      </c>
      <c r="FU1020" t="s">
        <v>219</v>
      </c>
      <c r="FV1020" t="s">
        <v>241</v>
      </c>
      <c r="FW1020" t="s">
        <v>241</v>
      </c>
      <c r="FX1020" t="s">
        <v>241</v>
      </c>
      <c r="FY1020" t="s">
        <v>241</v>
      </c>
      <c r="FZ1020" t="s">
        <v>549</v>
      </c>
      <c r="GA1020" t="s">
        <v>248</v>
      </c>
      <c r="GB1020" t="s">
        <v>227</v>
      </c>
      <c r="GC1020" t="s">
        <v>227</v>
      </c>
      <c r="GD1020" t="s">
        <v>293</v>
      </c>
      <c r="GE1020" t="s">
        <v>241</v>
      </c>
      <c r="GF1020" t="s">
        <v>293</v>
      </c>
      <c r="GG1020" t="s">
        <v>244</v>
      </c>
      <c r="GH1020" t="s">
        <v>241</v>
      </c>
      <c r="GI1020" t="s">
        <v>244</v>
      </c>
      <c r="GJ1020" t="s">
        <v>227</v>
      </c>
      <c r="GK1020" t="s">
        <v>227</v>
      </c>
      <c r="GL1020" t="s">
        <v>227</v>
      </c>
      <c r="GM1020" t="s">
        <v>227</v>
      </c>
      <c r="GN1020" t="s">
        <v>219</v>
      </c>
      <c r="GO1020" t="s">
        <v>219</v>
      </c>
      <c r="GP1020" t="s">
        <v>295</v>
      </c>
      <c r="GQ1020" t="s">
        <v>295</v>
      </c>
      <c r="GR1020" t="s">
        <v>295</v>
      </c>
      <c r="GS1020" t="s">
        <v>214</v>
      </c>
      <c r="GT1020" t="s">
        <v>241</v>
      </c>
      <c r="GU1020" t="s">
        <v>214</v>
      </c>
      <c r="GV1020" t="s">
        <v>241</v>
      </c>
      <c r="GW1020" t="s">
        <v>297</v>
      </c>
      <c r="GX1020" t="s">
        <v>252</v>
      </c>
      <c r="GY1020" t="s">
        <v>314</v>
      </c>
      <c r="GZ1020" t="s">
        <v>241</v>
      </c>
      <c r="HA1020" t="s">
        <v>298</v>
      </c>
      <c r="HB1020" t="s">
        <v>241</v>
      </c>
      <c r="HC1020" t="s">
        <v>315</v>
      </c>
      <c r="HD1020" t="s">
        <v>361</v>
      </c>
      <c r="HE1020" t="s">
        <v>343</v>
      </c>
      <c r="HF1020" t="s">
        <v>5416</v>
      </c>
      <c r="HG1020" t="s">
        <v>362</v>
      </c>
      <c r="HH1020" t="s">
        <v>5416</v>
      </c>
      <c r="HI1020" t="s">
        <v>241</v>
      </c>
      <c r="HJ1020" t="s">
        <v>219</v>
      </c>
      <c r="HK1020" t="s">
        <v>241</v>
      </c>
      <c r="HL1020" s="12"/>
      <c r="HM1020">
        <v>0.75</v>
      </c>
      <c r="HN1020">
        <v>0.25</v>
      </c>
      <c r="HO1020">
        <v>1</v>
      </c>
      <c r="HP1020">
        <v>0.75</v>
      </c>
      <c r="HQ1020">
        <v>1</v>
      </c>
      <c r="HR1020">
        <v>0.5</v>
      </c>
      <c r="HS1020">
        <v>0</v>
      </c>
      <c r="HT1020">
        <v>0</v>
      </c>
      <c r="HU1020">
        <v>0</v>
      </c>
      <c r="HV1020">
        <v>0.5</v>
      </c>
      <c r="HW1020">
        <v>0.5</v>
      </c>
      <c r="HX1020">
        <v>0.25</v>
      </c>
      <c r="HY1020">
        <v>0.5</v>
      </c>
      <c r="HZ1020">
        <v>0.25</v>
      </c>
      <c r="IA1020" s="4">
        <v>1</v>
      </c>
      <c r="IB1020">
        <v>0.75</v>
      </c>
      <c r="IC1020">
        <v>0.5</v>
      </c>
      <c r="ID1020">
        <v>0.5</v>
      </c>
      <c r="IE1020">
        <v>0.5</v>
      </c>
      <c r="IG1020">
        <v>0.75</v>
      </c>
      <c r="IH1020">
        <v>0.75</v>
      </c>
      <c r="II1020">
        <v>1</v>
      </c>
      <c r="IJ1020">
        <v>0</v>
      </c>
      <c r="IK1020">
        <v>0.25</v>
      </c>
      <c r="IL1020">
        <v>1</v>
      </c>
      <c r="IM1020">
        <v>0.75</v>
      </c>
      <c r="IN1020">
        <v>1</v>
      </c>
      <c r="IO1020">
        <v>1</v>
      </c>
      <c r="IQ1020">
        <v>0</v>
      </c>
      <c r="IS1020">
        <f t="shared" si="862"/>
        <v>0.11249999999999999</v>
      </c>
      <c r="IT1020">
        <f t="shared" si="863"/>
        <v>0.03</v>
      </c>
      <c r="IU1020">
        <f t="shared" si="864"/>
        <v>0.08</v>
      </c>
      <c r="IV1020">
        <f t="shared" si="865"/>
        <v>7.5000000000000011E-2</v>
      </c>
      <c r="IW1020">
        <f t="shared" si="866"/>
        <v>0.08</v>
      </c>
      <c r="IX1020">
        <f t="shared" si="867"/>
        <v>6.5000000000000002E-2</v>
      </c>
      <c r="IY1020">
        <f t="shared" si="868"/>
        <v>0</v>
      </c>
      <c r="IZ1020">
        <f t="shared" si="869"/>
        <v>0</v>
      </c>
      <c r="JA1020">
        <f t="shared" si="870"/>
        <v>0</v>
      </c>
      <c r="JB1020">
        <f t="shared" si="871"/>
        <v>0.05</v>
      </c>
      <c r="JC1020">
        <f t="shared" si="872"/>
        <v>0.06</v>
      </c>
      <c r="JD1020">
        <f t="shared" si="873"/>
        <v>2.75E-2</v>
      </c>
      <c r="JE1020">
        <f t="shared" si="874"/>
        <v>3.5000000000000003E-2</v>
      </c>
      <c r="JF1020">
        <f t="shared" si="875"/>
        <v>0.03</v>
      </c>
      <c r="JG1020" s="5">
        <f t="shared" si="876"/>
        <v>0.05</v>
      </c>
      <c r="JH1020">
        <f t="shared" si="877"/>
        <v>0</v>
      </c>
      <c r="JI1020">
        <f t="shared" si="877"/>
        <v>0</v>
      </c>
      <c r="JJ1020">
        <f t="shared" si="878"/>
        <v>0.1</v>
      </c>
      <c r="JK1020">
        <f t="shared" si="879"/>
        <v>7.4999999999999997E-2</v>
      </c>
      <c r="JL1020" s="6">
        <f t="shared" si="880"/>
        <v>3.6666666666666667E-2</v>
      </c>
      <c r="JM1020">
        <f t="shared" si="881"/>
        <v>0.09</v>
      </c>
      <c r="JN1020">
        <f t="shared" si="882"/>
        <v>3.7500000000000006E-2</v>
      </c>
      <c r="JO1020">
        <f t="shared" si="883"/>
        <v>0.15</v>
      </c>
      <c r="JP1020">
        <f t="shared" si="884"/>
        <v>0</v>
      </c>
      <c r="JQ1020">
        <f t="shared" si="885"/>
        <v>0.03</v>
      </c>
      <c r="JR1020">
        <f t="shared" si="886"/>
        <v>0.11</v>
      </c>
      <c r="JS1020">
        <f t="shared" si="887"/>
        <v>7.5000000000000011E-2</v>
      </c>
      <c r="JT1020">
        <f t="shared" si="887"/>
        <v>0.1</v>
      </c>
      <c r="JU1020">
        <f t="shared" si="888"/>
        <v>1</v>
      </c>
      <c r="JV1020">
        <f t="shared" si="888"/>
        <v>0</v>
      </c>
      <c r="JW1020">
        <f t="shared" si="889"/>
        <v>0.15</v>
      </c>
      <c r="JY1020">
        <f t="shared" si="890"/>
        <v>3.7500000000000006E-2</v>
      </c>
      <c r="JZ1020">
        <f t="shared" si="891"/>
        <v>0.02</v>
      </c>
      <c r="KA1020">
        <f t="shared" si="892"/>
        <v>0.02</v>
      </c>
      <c r="KB1020">
        <f t="shared" si="892"/>
        <v>1.4999999999999999E-2</v>
      </c>
      <c r="KC1020">
        <f t="shared" si="893"/>
        <v>0.04</v>
      </c>
      <c r="KD1020">
        <f t="shared" si="919"/>
        <v>1.4999999999999999E-2</v>
      </c>
      <c r="KE1020">
        <f t="shared" si="919"/>
        <v>0</v>
      </c>
      <c r="KF1020">
        <f t="shared" si="919"/>
        <v>0</v>
      </c>
      <c r="KG1020">
        <f t="shared" si="917"/>
        <v>0</v>
      </c>
      <c r="KH1020">
        <f t="shared" si="917"/>
        <v>1.4999999999999999E-2</v>
      </c>
      <c r="KI1020">
        <f t="shared" si="917"/>
        <v>1.4999999999999999E-2</v>
      </c>
      <c r="KJ1020">
        <f t="shared" si="917"/>
        <v>7.4999999999999997E-3</v>
      </c>
      <c r="KK1020">
        <f t="shared" si="894"/>
        <v>0.01</v>
      </c>
      <c r="KL1020">
        <f t="shared" si="895"/>
        <v>0.01</v>
      </c>
      <c r="KM1020" s="5">
        <f t="shared" si="896"/>
        <v>0.05</v>
      </c>
      <c r="KN1020">
        <f t="shared" si="897"/>
        <v>0</v>
      </c>
      <c r="KO1020">
        <f t="shared" si="897"/>
        <v>0</v>
      </c>
      <c r="KP1020">
        <f t="shared" si="898"/>
        <v>0.03</v>
      </c>
      <c r="KQ1020">
        <f t="shared" si="899"/>
        <v>1.4999999999999999E-2</v>
      </c>
      <c r="KR1020" s="6">
        <f t="shared" si="900"/>
        <v>1.8333333333333333E-2</v>
      </c>
      <c r="KS1020">
        <f t="shared" si="901"/>
        <v>0.03</v>
      </c>
      <c r="KT1020">
        <f t="shared" si="902"/>
        <v>2.2499999999999999E-2</v>
      </c>
      <c r="KU1020">
        <f t="shared" si="903"/>
        <v>0.04</v>
      </c>
      <c r="KV1020">
        <f t="shared" si="904"/>
        <v>0</v>
      </c>
      <c r="KW1020">
        <f t="shared" si="905"/>
        <v>2.5000000000000001E-3</v>
      </c>
      <c r="KX1020">
        <f t="shared" si="906"/>
        <v>0</v>
      </c>
      <c r="KY1020">
        <f t="shared" si="907"/>
        <v>0.03</v>
      </c>
      <c r="KZ1020">
        <f t="shared" si="908"/>
        <v>0.03</v>
      </c>
      <c r="LA1020">
        <f t="shared" si="909"/>
        <v>1</v>
      </c>
      <c r="LB1020">
        <f t="shared" si="909"/>
        <v>0</v>
      </c>
      <c r="LC1020">
        <f t="shared" si="910"/>
        <v>0.1</v>
      </c>
      <c r="LE1020" t="str">
        <f t="shared" si="916"/>
        <v>Tchad</v>
      </c>
      <c r="LF1020">
        <f t="shared" si="911"/>
        <v>0.4425</v>
      </c>
      <c r="LG1020" s="6">
        <f t="shared" si="912"/>
        <v>0.46416666666666673</v>
      </c>
      <c r="LH1020">
        <f t="shared" si="913"/>
        <v>0.74250000000000005</v>
      </c>
      <c r="LI1020" s="6">
        <f t="shared" si="914"/>
        <v>0.57333333333333336</v>
      </c>
      <c r="LJ1020">
        <f t="shared" si="915"/>
        <v>0</v>
      </c>
    </row>
    <row r="1021" spans="1:322" x14ac:dyDescent="0.35">
      <c r="A1021" s="8">
        <v>44868</v>
      </c>
      <c r="B1021" t="s">
        <v>5417</v>
      </c>
      <c r="D1021" s="27" t="s">
        <v>257</v>
      </c>
      <c r="E1021" s="27" t="s">
        <v>257</v>
      </c>
      <c r="F1021" s="27">
        <v>50</v>
      </c>
      <c r="G1021" s="27" t="s">
        <v>258</v>
      </c>
      <c r="H1021" s="27" t="s">
        <v>322</v>
      </c>
      <c r="I1021" s="27" t="s">
        <v>207</v>
      </c>
      <c r="J1021" s="27" t="s">
        <v>1361</v>
      </c>
      <c r="K1021" s="28">
        <v>44676</v>
      </c>
      <c r="L1021" s="28">
        <v>44676</v>
      </c>
      <c r="M1021" s="28">
        <v>44706</v>
      </c>
      <c r="N1021" s="27" t="s">
        <v>261</v>
      </c>
      <c r="O1021" s="27" t="s">
        <v>261</v>
      </c>
      <c r="P1021" s="27" t="s">
        <v>261</v>
      </c>
      <c r="Q1021" s="27" t="s">
        <v>324</v>
      </c>
      <c r="R1021" s="28">
        <v>44707</v>
      </c>
      <c r="S1021" s="28">
        <v>44707</v>
      </c>
      <c r="T1021" s="27" t="s">
        <v>263</v>
      </c>
      <c r="U1021" s="27" t="s">
        <v>261</v>
      </c>
      <c r="V1021" s="28" t="s">
        <v>262</v>
      </c>
      <c r="W1021" s="27" t="s">
        <v>261</v>
      </c>
      <c r="X1021" s="28" t="s">
        <v>262</v>
      </c>
      <c r="Y1021" s="27" t="s">
        <v>263</v>
      </c>
      <c r="Z1021" s="28">
        <v>44777</v>
      </c>
      <c r="AA1021" s="27" t="s">
        <v>268</v>
      </c>
      <c r="AB1021" s="27" t="s">
        <v>265</v>
      </c>
      <c r="AC1021" s="27" t="s">
        <v>5418</v>
      </c>
      <c r="AD1021" s="27" t="s">
        <v>612</v>
      </c>
      <c r="AE1021" s="27" t="s">
        <v>326</v>
      </c>
      <c r="AF1021" s="27" t="s">
        <v>474</v>
      </c>
      <c r="AG1021" s="29">
        <v>2040000</v>
      </c>
      <c r="AH1021" s="27" t="s">
        <v>261</v>
      </c>
      <c r="AI1021" s="27" t="s">
        <v>262</v>
      </c>
      <c r="AJ1021" s="28" t="s">
        <v>262</v>
      </c>
      <c r="AK1021" s="27" t="s">
        <v>262</v>
      </c>
      <c r="AL1021" s="27" t="s">
        <v>262</v>
      </c>
      <c r="AM1021" s="27" t="s">
        <v>262</v>
      </c>
      <c r="AN1021" s="27" t="s">
        <v>262</v>
      </c>
      <c r="AO1021" s="27" t="s">
        <v>261</v>
      </c>
      <c r="AP1021" s="27" t="s">
        <v>261</v>
      </c>
      <c r="AQ1021" s="28" t="s">
        <v>262</v>
      </c>
      <c r="AR1021" s="27" t="s">
        <v>261</v>
      </c>
      <c r="AS1021" s="28" t="s">
        <v>262</v>
      </c>
      <c r="AT1021" s="27" t="s">
        <v>261</v>
      </c>
      <c r="AU1021" s="28" t="s">
        <v>262</v>
      </c>
      <c r="AV1021" s="27" t="s">
        <v>261</v>
      </c>
      <c r="AW1021" s="28" t="s">
        <v>262</v>
      </c>
      <c r="AX1021" s="27" t="s">
        <v>261</v>
      </c>
      <c r="AY1021" s="28" t="s">
        <v>262</v>
      </c>
      <c r="AZ1021" s="27" t="s">
        <v>262</v>
      </c>
      <c r="BA1021" s="27" t="s">
        <v>262</v>
      </c>
      <c r="BB1021" s="27" t="s">
        <v>261</v>
      </c>
      <c r="BC1021" s="28" t="s">
        <v>262</v>
      </c>
      <c r="BD1021" s="27" t="s">
        <v>261</v>
      </c>
      <c r="BE1021" s="30" t="s">
        <v>262</v>
      </c>
      <c r="BF1021" t="s">
        <v>1363</v>
      </c>
      <c r="BG1021" s="9" t="s">
        <v>207</v>
      </c>
      <c r="BH1021" t="s">
        <v>208</v>
      </c>
      <c r="BI1021" t="s">
        <v>4079</v>
      </c>
      <c r="BJ1021" t="s">
        <v>210</v>
      </c>
      <c r="BK1021" t="s">
        <v>211</v>
      </c>
      <c r="BL1021" t="s">
        <v>212</v>
      </c>
      <c r="BM1021" t="s">
        <v>5419</v>
      </c>
      <c r="BN1021" t="s">
        <v>214</v>
      </c>
      <c r="BO1021" t="s">
        <v>302</v>
      </c>
      <c r="BP1021" t="s">
        <v>219</v>
      </c>
      <c r="BQ1021" t="s">
        <v>332</v>
      </c>
      <c r="BV1021" t="s">
        <v>214</v>
      </c>
      <c r="CC1021" t="s">
        <v>214</v>
      </c>
      <c r="CG1021" t="s">
        <v>219</v>
      </c>
      <c r="CI1021" t="s">
        <v>333</v>
      </c>
      <c r="CJ1021" t="s">
        <v>5420</v>
      </c>
      <c r="CK1021" t="s">
        <v>333</v>
      </c>
      <c r="CL1021" t="s">
        <v>412</v>
      </c>
      <c r="CN1021" t="s">
        <v>283</v>
      </c>
      <c r="CP1021" t="s">
        <v>307</v>
      </c>
      <c r="CQ1021" t="s">
        <v>307</v>
      </c>
      <c r="CR1021" t="s">
        <v>286</v>
      </c>
      <c r="CS1021" t="s">
        <v>286</v>
      </c>
      <c r="CT1021" t="s">
        <v>214</v>
      </c>
      <c r="CU1021" t="s">
        <v>214</v>
      </c>
      <c r="CV1021" t="s">
        <v>244</v>
      </c>
      <c r="CW1021" t="s">
        <v>244</v>
      </c>
      <c r="CX1021" t="s">
        <v>287</v>
      </c>
      <c r="CY1021" t="s">
        <v>228</v>
      </c>
      <c r="CZ1021" t="s">
        <v>219</v>
      </c>
      <c r="DA1021" t="s">
        <v>219</v>
      </c>
      <c r="DB1021" t="s">
        <v>230</v>
      </c>
      <c r="DC1021" t="s">
        <v>230</v>
      </c>
      <c r="DD1021" t="s">
        <v>219</v>
      </c>
      <c r="DG1021" t="s">
        <v>500</v>
      </c>
      <c r="DH1021" t="s">
        <v>5421</v>
      </c>
      <c r="DI1021" t="s">
        <v>451</v>
      </c>
      <c r="DK1021" t="s">
        <v>237</v>
      </c>
      <c r="DL1021" t="s">
        <v>237</v>
      </c>
      <c r="DM1021" t="s">
        <v>219</v>
      </c>
      <c r="DN1021" t="s">
        <v>219</v>
      </c>
      <c r="DO1021" t="s">
        <v>288</v>
      </c>
      <c r="DP1021" t="s">
        <v>388</v>
      </c>
      <c r="DR1021" t="s">
        <v>235</v>
      </c>
      <c r="DT1021" t="s">
        <v>219</v>
      </c>
      <c r="DU1021" t="s">
        <v>219</v>
      </c>
      <c r="DX1021" t="s">
        <v>237</v>
      </c>
      <c r="DY1021" t="s">
        <v>237</v>
      </c>
      <c r="DZ1021" t="s">
        <v>400</v>
      </c>
      <c r="EA1021" t="s">
        <v>237</v>
      </c>
      <c r="EB1021" t="s">
        <v>237</v>
      </c>
      <c r="EC1021" t="s">
        <v>233</v>
      </c>
      <c r="ED1021" t="s">
        <v>233</v>
      </c>
      <c r="EE1021" t="s">
        <v>214</v>
      </c>
      <c r="EF1021" t="s">
        <v>214</v>
      </c>
      <c r="EG1021" t="s">
        <v>892</v>
      </c>
      <c r="EH1021" t="s">
        <v>5422</v>
      </c>
      <c r="EI1021" t="s">
        <v>892</v>
      </c>
      <c r="EJ1021" t="s">
        <v>5422</v>
      </c>
      <c r="EK1021" t="s">
        <v>237</v>
      </c>
      <c r="EL1021" t="s">
        <v>237</v>
      </c>
      <c r="EM1021" t="s">
        <v>486</v>
      </c>
      <c r="EN1021" t="s">
        <v>486</v>
      </c>
      <c r="EO1021" t="s">
        <v>460</v>
      </c>
      <c r="EP1021" t="s">
        <v>460</v>
      </c>
      <c r="EQ1021" t="s">
        <v>214</v>
      </c>
      <c r="ER1021" t="s">
        <v>214</v>
      </c>
      <c r="ES1021" t="s">
        <v>242</v>
      </c>
      <c r="ET1021" t="s">
        <v>242</v>
      </c>
      <c r="EU1021" t="s">
        <v>237</v>
      </c>
      <c r="EV1021" t="s">
        <v>237</v>
      </c>
      <c r="EW1021" t="s">
        <v>243</v>
      </c>
      <c r="EX1021" t="s">
        <v>243</v>
      </c>
      <c r="EY1021" t="s">
        <v>237</v>
      </c>
      <c r="EZ1021" t="s">
        <v>241</v>
      </c>
      <c r="FA1021" t="s">
        <v>241</v>
      </c>
      <c r="FB1021" t="s">
        <v>237</v>
      </c>
      <c r="FC1021" t="s">
        <v>237</v>
      </c>
      <c r="FD1021" t="s">
        <v>237</v>
      </c>
      <c r="FE1021" t="s">
        <v>244</v>
      </c>
      <c r="FF1021" t="s">
        <v>244</v>
      </c>
      <c r="FG1021" t="s">
        <v>390</v>
      </c>
      <c r="FH1021" t="s">
        <v>390</v>
      </c>
      <c r="FI1021" t="s">
        <v>214</v>
      </c>
      <c r="FJ1021" t="s">
        <v>214</v>
      </c>
      <c r="FK1021" t="s">
        <v>214</v>
      </c>
      <c r="FL1021" t="s">
        <v>214</v>
      </c>
      <c r="FM1021" t="s">
        <v>292</v>
      </c>
      <c r="FN1021" t="s">
        <v>292</v>
      </c>
      <c r="FO1021" t="s">
        <v>219</v>
      </c>
      <c r="FP1021" t="s">
        <v>219</v>
      </c>
      <c r="FQ1021" t="s">
        <v>241</v>
      </c>
      <c r="FR1021" t="s">
        <v>241</v>
      </c>
      <c r="FS1021" t="s">
        <v>241</v>
      </c>
      <c r="FT1021" t="s">
        <v>241</v>
      </c>
      <c r="FU1021" t="s">
        <v>219</v>
      </c>
      <c r="FV1021" t="s">
        <v>241</v>
      </c>
      <c r="FW1021" t="s">
        <v>241</v>
      </c>
      <c r="FX1021" t="s">
        <v>241</v>
      </c>
      <c r="FY1021" t="s">
        <v>241</v>
      </c>
      <c r="FZ1021" t="s">
        <v>549</v>
      </c>
      <c r="GA1021" t="s">
        <v>341</v>
      </c>
      <c r="GB1021" t="s">
        <v>244</v>
      </c>
      <c r="GC1021" t="s">
        <v>244</v>
      </c>
      <c r="GD1021" t="s">
        <v>293</v>
      </c>
      <c r="GE1021" t="s">
        <v>241</v>
      </c>
      <c r="GF1021" t="s">
        <v>293</v>
      </c>
      <c r="GG1021" t="s">
        <v>244</v>
      </c>
      <c r="GH1021" t="s">
        <v>241</v>
      </c>
      <c r="GI1021" t="s">
        <v>244</v>
      </c>
      <c r="GJ1021" t="s">
        <v>227</v>
      </c>
      <c r="GK1021" t="s">
        <v>227</v>
      </c>
      <c r="GL1021" t="s">
        <v>227</v>
      </c>
      <c r="GM1021" t="s">
        <v>227</v>
      </c>
      <c r="GN1021" t="s">
        <v>219</v>
      </c>
      <c r="GO1021" t="s">
        <v>219</v>
      </c>
      <c r="GP1021" t="s">
        <v>295</v>
      </c>
      <c r="GQ1021" t="s">
        <v>295</v>
      </c>
      <c r="GR1021" t="s">
        <v>295</v>
      </c>
      <c r="GS1021" t="s">
        <v>214</v>
      </c>
      <c r="GT1021" t="s">
        <v>241</v>
      </c>
      <c r="GU1021" t="s">
        <v>219</v>
      </c>
      <c r="GV1021" t="s">
        <v>575</v>
      </c>
      <c r="GW1021" t="s">
        <v>297</v>
      </c>
      <c r="GX1021" t="s">
        <v>252</v>
      </c>
      <c r="GY1021" t="s">
        <v>657</v>
      </c>
      <c r="GZ1021" t="s">
        <v>241</v>
      </c>
      <c r="HA1021" t="s">
        <v>298</v>
      </c>
      <c r="HB1021" t="s">
        <v>241</v>
      </c>
      <c r="HC1021" t="s">
        <v>315</v>
      </c>
      <c r="HD1021" t="s">
        <v>361</v>
      </c>
      <c r="HE1021" t="s">
        <v>317</v>
      </c>
      <c r="HF1021" t="s">
        <v>219</v>
      </c>
      <c r="HG1021" t="s">
        <v>362</v>
      </c>
      <c r="HH1021" t="s">
        <v>219</v>
      </c>
      <c r="HI1021" t="s">
        <v>241</v>
      </c>
      <c r="HJ1021" t="s">
        <v>219</v>
      </c>
      <c r="HK1021" t="s">
        <v>241</v>
      </c>
      <c r="HL1021" s="12"/>
      <c r="HM1021">
        <v>0.75</v>
      </c>
      <c r="HN1021">
        <v>0.25</v>
      </c>
      <c r="HO1021">
        <v>1</v>
      </c>
      <c r="HP1021">
        <v>0.75</v>
      </c>
      <c r="HQ1021">
        <v>1</v>
      </c>
      <c r="HR1021">
        <v>0.5</v>
      </c>
      <c r="HS1021">
        <v>0</v>
      </c>
      <c r="HT1021">
        <v>1</v>
      </c>
      <c r="HU1021">
        <v>1</v>
      </c>
      <c r="HV1021">
        <v>0.5</v>
      </c>
      <c r="HW1021">
        <v>0.5</v>
      </c>
      <c r="HX1021">
        <v>0.25</v>
      </c>
      <c r="HY1021">
        <v>0.5</v>
      </c>
      <c r="HZ1021">
        <v>0.5</v>
      </c>
      <c r="IA1021" s="4">
        <v>1</v>
      </c>
      <c r="IB1021">
        <v>0.75</v>
      </c>
      <c r="IC1021">
        <v>0.5</v>
      </c>
      <c r="ID1021">
        <v>0.5</v>
      </c>
      <c r="IE1021">
        <v>0.5</v>
      </c>
      <c r="IG1021">
        <v>0.25</v>
      </c>
      <c r="IH1021">
        <v>0.5</v>
      </c>
      <c r="II1021">
        <v>1</v>
      </c>
      <c r="IJ1021">
        <v>0</v>
      </c>
      <c r="IK1021">
        <v>0.75</v>
      </c>
      <c r="IL1021">
        <v>1</v>
      </c>
      <c r="IM1021">
        <v>0.75</v>
      </c>
      <c r="IN1021">
        <v>1</v>
      </c>
      <c r="IO1021">
        <v>1</v>
      </c>
      <c r="IQ1021">
        <v>0</v>
      </c>
      <c r="IS1021">
        <f t="shared" si="862"/>
        <v>0.11249999999999999</v>
      </c>
      <c r="IT1021">
        <f t="shared" si="863"/>
        <v>0.03</v>
      </c>
      <c r="IU1021">
        <f t="shared" si="864"/>
        <v>0.08</v>
      </c>
      <c r="IV1021">
        <f t="shared" si="865"/>
        <v>7.5000000000000011E-2</v>
      </c>
      <c r="IW1021">
        <f t="shared" si="866"/>
        <v>0.08</v>
      </c>
      <c r="IX1021">
        <f t="shared" si="867"/>
        <v>6.5000000000000002E-2</v>
      </c>
      <c r="IY1021">
        <f t="shared" si="868"/>
        <v>0</v>
      </c>
      <c r="IZ1021">
        <f t="shared" si="869"/>
        <v>0.11</v>
      </c>
      <c r="JA1021">
        <f t="shared" si="870"/>
        <v>0.13</v>
      </c>
      <c r="JB1021">
        <f t="shared" si="871"/>
        <v>0.05</v>
      </c>
      <c r="JC1021">
        <f t="shared" si="872"/>
        <v>0.06</v>
      </c>
      <c r="JD1021">
        <f t="shared" si="873"/>
        <v>2.75E-2</v>
      </c>
      <c r="JE1021">
        <f t="shared" si="874"/>
        <v>3.5000000000000003E-2</v>
      </c>
      <c r="JF1021">
        <f t="shared" si="875"/>
        <v>0.06</v>
      </c>
      <c r="JG1021" s="5">
        <f t="shared" si="876"/>
        <v>0.05</v>
      </c>
      <c r="JH1021">
        <f t="shared" si="877"/>
        <v>0</v>
      </c>
      <c r="JI1021">
        <f t="shared" si="877"/>
        <v>0</v>
      </c>
      <c r="JJ1021">
        <f t="shared" si="878"/>
        <v>0.1</v>
      </c>
      <c r="JK1021">
        <f t="shared" si="879"/>
        <v>7.4999999999999997E-2</v>
      </c>
      <c r="JL1021" s="6">
        <f t="shared" si="880"/>
        <v>0.04</v>
      </c>
      <c r="JM1021">
        <f t="shared" si="881"/>
        <v>0.03</v>
      </c>
      <c r="JN1021">
        <f t="shared" si="882"/>
        <v>2.5000000000000001E-2</v>
      </c>
      <c r="JO1021">
        <f t="shared" si="883"/>
        <v>0.15</v>
      </c>
      <c r="JP1021">
        <f t="shared" si="884"/>
        <v>0</v>
      </c>
      <c r="JQ1021">
        <f t="shared" si="885"/>
        <v>0.09</v>
      </c>
      <c r="JR1021">
        <f t="shared" si="886"/>
        <v>0.11</v>
      </c>
      <c r="JS1021">
        <f t="shared" si="887"/>
        <v>7.5000000000000011E-2</v>
      </c>
      <c r="JT1021">
        <f t="shared" si="887"/>
        <v>0.1</v>
      </c>
      <c r="JU1021">
        <f t="shared" si="888"/>
        <v>1</v>
      </c>
      <c r="JV1021">
        <f t="shared" si="888"/>
        <v>0</v>
      </c>
      <c r="JW1021">
        <f t="shared" si="889"/>
        <v>0.15</v>
      </c>
      <c r="JY1021">
        <f t="shared" si="890"/>
        <v>3.7500000000000006E-2</v>
      </c>
      <c r="JZ1021">
        <f t="shared" si="891"/>
        <v>0.02</v>
      </c>
      <c r="KA1021">
        <f t="shared" si="892"/>
        <v>0.02</v>
      </c>
      <c r="KB1021">
        <f t="shared" si="892"/>
        <v>1.4999999999999999E-2</v>
      </c>
      <c r="KC1021">
        <f t="shared" si="893"/>
        <v>0.04</v>
      </c>
      <c r="KD1021">
        <f t="shared" si="919"/>
        <v>1.4999999999999999E-2</v>
      </c>
      <c r="KE1021">
        <f t="shared" si="919"/>
        <v>0</v>
      </c>
      <c r="KF1021">
        <f t="shared" si="919"/>
        <v>0.03</v>
      </c>
      <c r="KG1021">
        <f t="shared" si="917"/>
        <v>0.03</v>
      </c>
      <c r="KH1021">
        <f t="shared" si="917"/>
        <v>1.4999999999999999E-2</v>
      </c>
      <c r="KI1021">
        <f t="shared" si="917"/>
        <v>1.4999999999999999E-2</v>
      </c>
      <c r="KJ1021">
        <f t="shared" si="917"/>
        <v>7.4999999999999997E-3</v>
      </c>
      <c r="KK1021">
        <f t="shared" si="894"/>
        <v>0.01</v>
      </c>
      <c r="KL1021">
        <f t="shared" si="895"/>
        <v>0.02</v>
      </c>
      <c r="KM1021" s="5">
        <f t="shared" si="896"/>
        <v>0.05</v>
      </c>
      <c r="KN1021">
        <f t="shared" si="897"/>
        <v>0</v>
      </c>
      <c r="KO1021">
        <f t="shared" si="897"/>
        <v>0</v>
      </c>
      <c r="KP1021">
        <f t="shared" si="898"/>
        <v>0.03</v>
      </c>
      <c r="KQ1021">
        <f t="shared" si="899"/>
        <v>1.4999999999999999E-2</v>
      </c>
      <c r="KR1021" s="6">
        <f t="shared" si="900"/>
        <v>0.02</v>
      </c>
      <c r="KS1021">
        <f t="shared" si="901"/>
        <v>0.01</v>
      </c>
      <c r="KT1021">
        <f t="shared" si="902"/>
        <v>1.4999999999999999E-2</v>
      </c>
      <c r="KU1021">
        <f t="shared" si="903"/>
        <v>0.04</v>
      </c>
      <c r="KV1021">
        <f t="shared" si="904"/>
        <v>0</v>
      </c>
      <c r="KW1021">
        <f t="shared" si="905"/>
        <v>7.4999999999999997E-3</v>
      </c>
      <c r="KX1021">
        <f t="shared" si="906"/>
        <v>0</v>
      </c>
      <c r="KY1021">
        <f t="shared" si="907"/>
        <v>0.03</v>
      </c>
      <c r="KZ1021">
        <f t="shared" si="908"/>
        <v>0.03</v>
      </c>
      <c r="LA1021">
        <f t="shared" si="909"/>
        <v>1</v>
      </c>
      <c r="LB1021">
        <f t="shared" si="909"/>
        <v>0</v>
      </c>
      <c r="LC1021">
        <f t="shared" si="910"/>
        <v>0.1</v>
      </c>
      <c r="LE1021" t="str">
        <f t="shared" si="916"/>
        <v>Tchad</v>
      </c>
      <c r="LF1021">
        <f t="shared" si="911"/>
        <v>0.6825</v>
      </c>
      <c r="LG1021" s="6">
        <f t="shared" si="912"/>
        <v>0.49750000000000005</v>
      </c>
      <c r="LH1021">
        <f t="shared" si="913"/>
        <v>0.73</v>
      </c>
      <c r="LI1021" s="6">
        <f t="shared" si="914"/>
        <v>0.62250000000000016</v>
      </c>
      <c r="LJ1021">
        <f t="shared" si="915"/>
        <v>0</v>
      </c>
    </row>
    <row r="1022" spans="1:322" x14ac:dyDescent="0.35">
      <c r="A1022" s="8">
        <v>44868</v>
      </c>
      <c r="B1022" t="s">
        <v>5417</v>
      </c>
      <c r="D1022" s="24" t="s">
        <v>257</v>
      </c>
      <c r="E1022" s="24" t="s">
        <v>257</v>
      </c>
      <c r="F1022" s="24">
        <v>50</v>
      </c>
      <c r="G1022" s="24" t="s">
        <v>258</v>
      </c>
      <c r="H1022" s="24" t="s">
        <v>322</v>
      </c>
      <c r="I1022" s="24" t="s">
        <v>207</v>
      </c>
      <c r="J1022" s="24" t="s">
        <v>1361</v>
      </c>
      <c r="K1022" s="25">
        <v>44676</v>
      </c>
      <c r="L1022" s="25">
        <v>44676</v>
      </c>
      <c r="M1022" s="25">
        <v>44706</v>
      </c>
      <c r="N1022" s="24" t="s">
        <v>261</v>
      </c>
      <c r="O1022" s="24" t="s">
        <v>261</v>
      </c>
      <c r="P1022" s="24" t="s">
        <v>261</v>
      </c>
      <c r="Q1022" s="24" t="s">
        <v>324</v>
      </c>
      <c r="R1022" s="25">
        <v>44707</v>
      </c>
      <c r="S1022" s="25">
        <v>44707</v>
      </c>
      <c r="T1022" s="24" t="s">
        <v>263</v>
      </c>
      <c r="U1022" s="24" t="s">
        <v>261</v>
      </c>
      <c r="V1022" s="25" t="s">
        <v>262</v>
      </c>
      <c r="W1022" s="24" t="s">
        <v>261</v>
      </c>
      <c r="X1022" s="25" t="s">
        <v>262</v>
      </c>
      <c r="Y1022" s="24" t="s">
        <v>263</v>
      </c>
      <c r="Z1022" s="25">
        <v>44777</v>
      </c>
      <c r="AA1022" s="24" t="s">
        <v>268</v>
      </c>
      <c r="AB1022" s="24" t="s">
        <v>265</v>
      </c>
      <c r="AC1022" s="24" t="s">
        <v>5418</v>
      </c>
      <c r="AD1022" s="24" t="s">
        <v>612</v>
      </c>
      <c r="AE1022" s="24" t="s">
        <v>326</v>
      </c>
      <c r="AF1022" s="24" t="s">
        <v>474</v>
      </c>
      <c r="AG1022" s="31">
        <v>2040000</v>
      </c>
      <c r="AH1022" s="24" t="s">
        <v>261</v>
      </c>
      <c r="AI1022" s="24" t="s">
        <v>262</v>
      </c>
      <c r="AJ1022" s="25" t="s">
        <v>262</v>
      </c>
      <c r="AK1022" s="24" t="s">
        <v>262</v>
      </c>
      <c r="AL1022" s="24" t="s">
        <v>262</v>
      </c>
      <c r="AM1022" s="24" t="s">
        <v>262</v>
      </c>
      <c r="AN1022" s="24" t="s">
        <v>262</v>
      </c>
      <c r="AO1022" s="24" t="s">
        <v>261</v>
      </c>
      <c r="AP1022" s="24" t="s">
        <v>261</v>
      </c>
      <c r="AQ1022" s="25" t="s">
        <v>262</v>
      </c>
      <c r="AR1022" s="24" t="s">
        <v>261</v>
      </c>
      <c r="AS1022" s="25" t="s">
        <v>262</v>
      </c>
      <c r="AT1022" s="24" t="s">
        <v>261</v>
      </c>
      <c r="AU1022" s="25" t="s">
        <v>262</v>
      </c>
      <c r="AV1022" s="24" t="s">
        <v>261</v>
      </c>
      <c r="AW1022" s="25" t="s">
        <v>262</v>
      </c>
      <c r="AX1022" s="24" t="s">
        <v>261</v>
      </c>
      <c r="AY1022" s="25" t="s">
        <v>262</v>
      </c>
      <c r="AZ1022" s="27" t="s">
        <v>262</v>
      </c>
      <c r="BA1022" s="27" t="s">
        <v>262</v>
      </c>
      <c r="BB1022" s="24" t="s">
        <v>261</v>
      </c>
      <c r="BC1022" s="25" t="s">
        <v>262</v>
      </c>
      <c r="BD1022" s="24" t="s">
        <v>261</v>
      </c>
      <c r="BE1022" s="26" t="s">
        <v>262</v>
      </c>
      <c r="BF1022" t="s">
        <v>1363</v>
      </c>
      <c r="BG1022" s="9" t="s">
        <v>207</v>
      </c>
      <c r="BH1022" t="s">
        <v>208</v>
      </c>
      <c r="BI1022" t="s">
        <v>4963</v>
      </c>
      <c r="BJ1022" t="s">
        <v>210</v>
      </c>
      <c r="BK1022" t="s">
        <v>329</v>
      </c>
      <c r="BL1022" t="s">
        <v>212</v>
      </c>
      <c r="BM1022" t="s">
        <v>5419</v>
      </c>
      <c r="BN1022" t="s">
        <v>214</v>
      </c>
      <c r="BO1022" t="s">
        <v>302</v>
      </c>
      <c r="BP1022" t="s">
        <v>219</v>
      </c>
      <c r="BQ1022" t="s">
        <v>332</v>
      </c>
      <c r="BV1022" t="s">
        <v>214</v>
      </c>
      <c r="CC1022" t="s">
        <v>214</v>
      </c>
      <c r="CG1022" t="s">
        <v>219</v>
      </c>
      <c r="CI1022" t="s">
        <v>333</v>
      </c>
      <c r="CJ1022" t="s">
        <v>5420</v>
      </c>
      <c r="CK1022" t="s">
        <v>333</v>
      </c>
      <c r="CL1022" t="s">
        <v>412</v>
      </c>
      <c r="CN1022" t="s">
        <v>283</v>
      </c>
      <c r="CP1022" t="s">
        <v>307</v>
      </c>
      <c r="CQ1022" t="s">
        <v>307</v>
      </c>
      <c r="CR1022" t="s">
        <v>286</v>
      </c>
      <c r="CS1022" t="s">
        <v>286</v>
      </c>
      <c r="CT1022" t="s">
        <v>214</v>
      </c>
      <c r="CU1022" t="s">
        <v>214</v>
      </c>
      <c r="CV1022" t="s">
        <v>244</v>
      </c>
      <c r="CW1022" t="s">
        <v>244</v>
      </c>
      <c r="CX1022" t="s">
        <v>287</v>
      </c>
      <c r="CY1022" t="s">
        <v>228</v>
      </c>
      <c r="CZ1022" t="s">
        <v>219</v>
      </c>
      <c r="DA1022" t="s">
        <v>219</v>
      </c>
      <c r="DB1022" t="s">
        <v>230</v>
      </c>
      <c r="DC1022" t="s">
        <v>230</v>
      </c>
      <c r="DD1022" t="s">
        <v>219</v>
      </c>
      <c r="DG1022" t="s">
        <v>500</v>
      </c>
      <c r="DH1022" t="s">
        <v>5421</v>
      </c>
      <c r="DI1022" t="s">
        <v>451</v>
      </c>
      <c r="DK1022" t="s">
        <v>237</v>
      </c>
      <c r="DL1022" t="s">
        <v>237</v>
      </c>
      <c r="DM1022" t="s">
        <v>219</v>
      </c>
      <c r="DN1022" t="s">
        <v>219</v>
      </c>
      <c r="DO1022" t="s">
        <v>288</v>
      </c>
      <c r="DP1022" t="s">
        <v>388</v>
      </c>
      <c r="DR1022" t="s">
        <v>235</v>
      </c>
      <c r="DT1022" t="s">
        <v>219</v>
      </c>
      <c r="DU1022" t="s">
        <v>219</v>
      </c>
      <c r="DX1022" t="s">
        <v>237</v>
      </c>
      <c r="DY1022" t="s">
        <v>237</v>
      </c>
      <c r="DZ1022" t="s">
        <v>400</v>
      </c>
      <c r="EA1022" t="s">
        <v>237</v>
      </c>
      <c r="EB1022" t="s">
        <v>237</v>
      </c>
      <c r="EC1022" t="s">
        <v>233</v>
      </c>
      <c r="ED1022" t="s">
        <v>233</v>
      </c>
      <c r="EE1022" t="s">
        <v>214</v>
      </c>
      <c r="EF1022" t="s">
        <v>214</v>
      </c>
      <c r="EG1022" t="s">
        <v>892</v>
      </c>
      <c r="EH1022" t="s">
        <v>5422</v>
      </c>
      <c r="EI1022" t="s">
        <v>892</v>
      </c>
      <c r="EJ1022" t="s">
        <v>5422</v>
      </c>
      <c r="EK1022" t="s">
        <v>237</v>
      </c>
      <c r="EL1022" t="s">
        <v>237</v>
      </c>
      <c r="EM1022" t="s">
        <v>486</v>
      </c>
      <c r="EN1022" t="s">
        <v>486</v>
      </c>
      <c r="EO1022" t="s">
        <v>460</v>
      </c>
      <c r="EP1022" t="s">
        <v>460</v>
      </c>
      <c r="EQ1022" t="s">
        <v>214</v>
      </c>
      <c r="ER1022" t="s">
        <v>214</v>
      </c>
      <c r="ES1022" t="s">
        <v>242</v>
      </c>
      <c r="ET1022" t="s">
        <v>242</v>
      </c>
      <c r="EU1022" t="s">
        <v>237</v>
      </c>
      <c r="EV1022" t="s">
        <v>237</v>
      </c>
      <c r="EW1022" t="s">
        <v>243</v>
      </c>
      <c r="EX1022" t="s">
        <v>243</v>
      </c>
      <c r="EY1022" t="s">
        <v>237</v>
      </c>
      <c r="EZ1022" t="s">
        <v>241</v>
      </c>
      <c r="FA1022" t="s">
        <v>241</v>
      </c>
      <c r="FB1022" t="s">
        <v>237</v>
      </c>
      <c r="FC1022" t="s">
        <v>237</v>
      </c>
      <c r="FD1022" t="s">
        <v>237</v>
      </c>
      <c r="FE1022" t="s">
        <v>244</v>
      </c>
      <c r="FF1022" t="s">
        <v>244</v>
      </c>
      <c r="FG1022" t="s">
        <v>390</v>
      </c>
      <c r="FH1022" t="s">
        <v>390</v>
      </c>
      <c r="FI1022" t="s">
        <v>214</v>
      </c>
      <c r="FJ1022" t="s">
        <v>214</v>
      </c>
      <c r="FK1022" t="s">
        <v>214</v>
      </c>
      <c r="FL1022" t="s">
        <v>214</v>
      </c>
      <c r="FM1022" t="s">
        <v>292</v>
      </c>
      <c r="FN1022" t="s">
        <v>292</v>
      </c>
      <c r="FO1022" t="s">
        <v>219</v>
      </c>
      <c r="FP1022" t="s">
        <v>219</v>
      </c>
      <c r="FQ1022" t="s">
        <v>241</v>
      </c>
      <c r="FR1022" t="s">
        <v>241</v>
      </c>
      <c r="FS1022" t="s">
        <v>241</v>
      </c>
      <c r="FT1022" t="s">
        <v>241</v>
      </c>
      <c r="FU1022" t="s">
        <v>219</v>
      </c>
      <c r="FV1022" t="s">
        <v>241</v>
      </c>
      <c r="FW1022" t="s">
        <v>241</v>
      </c>
      <c r="FX1022" t="s">
        <v>241</v>
      </c>
      <c r="FY1022" t="s">
        <v>241</v>
      </c>
      <c r="FZ1022" t="s">
        <v>549</v>
      </c>
      <c r="GA1022" t="s">
        <v>341</v>
      </c>
      <c r="GB1022" t="s">
        <v>244</v>
      </c>
      <c r="GC1022" t="s">
        <v>244</v>
      </c>
      <c r="GD1022" t="s">
        <v>293</v>
      </c>
      <c r="GE1022" t="s">
        <v>241</v>
      </c>
      <c r="GF1022" t="s">
        <v>293</v>
      </c>
      <c r="GG1022" t="s">
        <v>244</v>
      </c>
      <c r="GH1022" t="s">
        <v>241</v>
      </c>
      <c r="GI1022" t="s">
        <v>244</v>
      </c>
      <c r="GJ1022" t="s">
        <v>227</v>
      </c>
      <c r="GK1022" t="s">
        <v>227</v>
      </c>
      <c r="GL1022" t="s">
        <v>227</v>
      </c>
      <c r="GM1022" t="s">
        <v>227</v>
      </c>
      <c r="GN1022" t="s">
        <v>219</v>
      </c>
      <c r="GO1022" t="s">
        <v>219</v>
      </c>
      <c r="GP1022" t="s">
        <v>295</v>
      </c>
      <c r="GQ1022" t="s">
        <v>295</v>
      </c>
      <c r="GR1022" t="s">
        <v>295</v>
      </c>
      <c r="GS1022" t="s">
        <v>214</v>
      </c>
      <c r="GT1022" t="s">
        <v>241</v>
      </c>
      <c r="GU1022" t="s">
        <v>219</v>
      </c>
      <c r="GV1022" t="s">
        <v>575</v>
      </c>
      <c r="GW1022" t="s">
        <v>297</v>
      </c>
      <c r="GX1022" t="s">
        <v>252</v>
      </c>
      <c r="GY1022" t="s">
        <v>657</v>
      </c>
      <c r="GZ1022" t="s">
        <v>241</v>
      </c>
      <c r="HA1022" t="s">
        <v>298</v>
      </c>
      <c r="HB1022" t="s">
        <v>241</v>
      </c>
      <c r="HC1022" t="s">
        <v>315</v>
      </c>
      <c r="HD1022" t="s">
        <v>361</v>
      </c>
      <c r="HE1022" t="s">
        <v>317</v>
      </c>
      <c r="HF1022" t="s">
        <v>219</v>
      </c>
      <c r="HG1022" t="s">
        <v>362</v>
      </c>
      <c r="HH1022" t="s">
        <v>219</v>
      </c>
      <c r="HI1022" t="s">
        <v>241</v>
      </c>
      <c r="HJ1022" t="s">
        <v>219</v>
      </c>
      <c r="HK1022" t="s">
        <v>241</v>
      </c>
      <c r="HL1022" s="12"/>
      <c r="HM1022">
        <v>0.75</v>
      </c>
      <c r="HN1022">
        <v>0.5</v>
      </c>
      <c r="HO1022">
        <v>1</v>
      </c>
      <c r="HP1022">
        <v>0.75</v>
      </c>
      <c r="HQ1022">
        <v>1</v>
      </c>
      <c r="HR1022">
        <v>0.5</v>
      </c>
      <c r="HS1022">
        <v>0</v>
      </c>
      <c r="HT1022">
        <v>0</v>
      </c>
      <c r="HU1022">
        <v>1</v>
      </c>
      <c r="HV1022">
        <v>0.5</v>
      </c>
      <c r="HW1022">
        <v>0.25</v>
      </c>
      <c r="HX1022">
        <v>0.5</v>
      </c>
      <c r="HY1022">
        <v>0.5</v>
      </c>
      <c r="HZ1022">
        <v>0.25</v>
      </c>
      <c r="IA1022" s="4">
        <v>1</v>
      </c>
      <c r="IB1022">
        <v>0.5</v>
      </c>
      <c r="IC1022">
        <v>0.5</v>
      </c>
      <c r="ID1022">
        <v>0.5</v>
      </c>
      <c r="IE1022">
        <v>0.5</v>
      </c>
      <c r="IG1022">
        <v>0.25</v>
      </c>
      <c r="IH1022">
        <v>0.5</v>
      </c>
      <c r="II1022">
        <v>1</v>
      </c>
      <c r="IJ1022">
        <v>0</v>
      </c>
      <c r="IK1022">
        <v>0.75</v>
      </c>
      <c r="IL1022">
        <v>1</v>
      </c>
      <c r="IM1022">
        <v>0.75</v>
      </c>
      <c r="IN1022">
        <v>1</v>
      </c>
      <c r="IO1022">
        <v>1</v>
      </c>
      <c r="IQ1022">
        <v>0</v>
      </c>
      <c r="IS1022">
        <f t="shared" si="862"/>
        <v>0.11249999999999999</v>
      </c>
      <c r="IT1022">
        <f t="shared" si="863"/>
        <v>0.06</v>
      </c>
      <c r="IU1022">
        <f t="shared" si="864"/>
        <v>0.08</v>
      </c>
      <c r="IV1022">
        <f t="shared" si="865"/>
        <v>7.5000000000000011E-2</v>
      </c>
      <c r="IW1022">
        <f t="shared" si="866"/>
        <v>0.08</v>
      </c>
      <c r="IX1022">
        <f t="shared" si="867"/>
        <v>6.5000000000000002E-2</v>
      </c>
      <c r="IY1022">
        <f t="shared" si="868"/>
        <v>0</v>
      </c>
      <c r="IZ1022">
        <f t="shared" si="869"/>
        <v>0</v>
      </c>
      <c r="JA1022">
        <f t="shared" si="870"/>
        <v>0.13</v>
      </c>
      <c r="JB1022">
        <f t="shared" si="871"/>
        <v>0.05</v>
      </c>
      <c r="JC1022">
        <f t="shared" si="872"/>
        <v>0.03</v>
      </c>
      <c r="JD1022">
        <f t="shared" si="873"/>
        <v>5.5E-2</v>
      </c>
      <c r="JE1022">
        <f t="shared" si="874"/>
        <v>3.5000000000000003E-2</v>
      </c>
      <c r="JF1022">
        <f t="shared" si="875"/>
        <v>0.03</v>
      </c>
      <c r="JG1022" s="5">
        <f t="shared" si="876"/>
        <v>0.05</v>
      </c>
      <c r="JH1022">
        <f t="shared" si="877"/>
        <v>0</v>
      </c>
      <c r="JI1022">
        <f t="shared" si="877"/>
        <v>0</v>
      </c>
      <c r="JJ1022">
        <f t="shared" si="878"/>
        <v>0.1</v>
      </c>
      <c r="JK1022">
        <f t="shared" si="879"/>
        <v>7.4999999999999997E-2</v>
      </c>
      <c r="JL1022" s="6">
        <f t="shared" si="880"/>
        <v>3.6666666666666667E-2</v>
      </c>
      <c r="JM1022">
        <f t="shared" si="881"/>
        <v>0.03</v>
      </c>
      <c r="JN1022">
        <f t="shared" si="882"/>
        <v>2.5000000000000001E-2</v>
      </c>
      <c r="JO1022">
        <f t="shared" si="883"/>
        <v>0.15</v>
      </c>
      <c r="JP1022">
        <f t="shared" si="884"/>
        <v>0</v>
      </c>
      <c r="JQ1022">
        <f t="shared" si="885"/>
        <v>0.09</v>
      </c>
      <c r="JR1022">
        <f t="shared" si="886"/>
        <v>0.11</v>
      </c>
      <c r="JS1022">
        <f t="shared" si="887"/>
        <v>7.5000000000000011E-2</v>
      </c>
      <c r="JT1022">
        <f t="shared" si="887"/>
        <v>0.1</v>
      </c>
      <c r="JU1022">
        <f t="shared" si="888"/>
        <v>1</v>
      </c>
      <c r="JV1022">
        <f t="shared" si="888"/>
        <v>0</v>
      </c>
      <c r="JW1022">
        <f t="shared" si="889"/>
        <v>0.15</v>
      </c>
      <c r="JY1022">
        <f t="shared" si="890"/>
        <v>3.7500000000000006E-2</v>
      </c>
      <c r="JZ1022">
        <f t="shared" si="891"/>
        <v>0.04</v>
      </c>
      <c r="KA1022">
        <f t="shared" si="892"/>
        <v>0.02</v>
      </c>
      <c r="KB1022">
        <f t="shared" si="892"/>
        <v>1.4999999999999999E-2</v>
      </c>
      <c r="KC1022">
        <f t="shared" si="893"/>
        <v>0.04</v>
      </c>
      <c r="KD1022">
        <f t="shared" si="919"/>
        <v>1.4999999999999999E-2</v>
      </c>
      <c r="KE1022">
        <f t="shared" si="919"/>
        <v>0</v>
      </c>
      <c r="KF1022">
        <f t="shared" si="919"/>
        <v>0</v>
      </c>
      <c r="KG1022">
        <f t="shared" si="917"/>
        <v>0.03</v>
      </c>
      <c r="KH1022">
        <f t="shared" si="917"/>
        <v>1.4999999999999999E-2</v>
      </c>
      <c r="KI1022">
        <f t="shared" si="917"/>
        <v>7.4999999999999997E-3</v>
      </c>
      <c r="KJ1022">
        <f t="shared" si="917"/>
        <v>1.4999999999999999E-2</v>
      </c>
      <c r="KK1022">
        <f t="shared" si="894"/>
        <v>0.01</v>
      </c>
      <c r="KL1022">
        <f t="shared" si="895"/>
        <v>0.01</v>
      </c>
      <c r="KM1022" s="5">
        <f t="shared" si="896"/>
        <v>0.05</v>
      </c>
      <c r="KN1022">
        <f t="shared" si="897"/>
        <v>0</v>
      </c>
      <c r="KO1022">
        <f t="shared" si="897"/>
        <v>0</v>
      </c>
      <c r="KP1022">
        <f t="shared" si="898"/>
        <v>0.03</v>
      </c>
      <c r="KQ1022">
        <f t="shared" si="899"/>
        <v>1.4999999999999999E-2</v>
      </c>
      <c r="KR1022" s="6">
        <f t="shared" si="900"/>
        <v>1.8333333333333333E-2</v>
      </c>
      <c r="KS1022">
        <f t="shared" si="901"/>
        <v>0.01</v>
      </c>
      <c r="KT1022">
        <f t="shared" si="902"/>
        <v>1.4999999999999999E-2</v>
      </c>
      <c r="KU1022">
        <f t="shared" si="903"/>
        <v>0.04</v>
      </c>
      <c r="KV1022">
        <f t="shared" si="904"/>
        <v>0</v>
      </c>
      <c r="KW1022">
        <f t="shared" si="905"/>
        <v>7.4999999999999997E-3</v>
      </c>
      <c r="KX1022">
        <f t="shared" si="906"/>
        <v>0</v>
      </c>
      <c r="KY1022">
        <f t="shared" si="907"/>
        <v>0.03</v>
      </c>
      <c r="KZ1022">
        <f t="shared" si="908"/>
        <v>0.03</v>
      </c>
      <c r="LA1022">
        <f t="shared" si="909"/>
        <v>1</v>
      </c>
      <c r="LB1022">
        <f t="shared" si="909"/>
        <v>0</v>
      </c>
      <c r="LC1022">
        <f t="shared" si="910"/>
        <v>0.1</v>
      </c>
      <c r="LE1022" t="str">
        <f t="shared" si="916"/>
        <v>Tchad</v>
      </c>
      <c r="LF1022">
        <f t="shared" si="911"/>
        <v>0.60250000000000004</v>
      </c>
      <c r="LG1022" s="6">
        <f t="shared" si="912"/>
        <v>0.46166666666666667</v>
      </c>
      <c r="LH1022">
        <f t="shared" si="913"/>
        <v>0.73</v>
      </c>
      <c r="LI1022" s="6">
        <f t="shared" si="914"/>
        <v>0.60083333333333344</v>
      </c>
      <c r="LJ1022">
        <f t="shared" si="915"/>
        <v>0</v>
      </c>
    </row>
    <row r="1023" spans="1:322" x14ac:dyDescent="0.35">
      <c r="A1023" s="8">
        <v>44868</v>
      </c>
      <c r="B1023" t="s">
        <v>5417</v>
      </c>
      <c r="D1023" s="27" t="s">
        <v>257</v>
      </c>
      <c r="E1023" s="27" t="s">
        <v>257</v>
      </c>
      <c r="F1023" s="27">
        <v>50</v>
      </c>
      <c r="G1023" s="27" t="s">
        <v>258</v>
      </c>
      <c r="H1023" s="27" t="s">
        <v>322</v>
      </c>
      <c r="I1023" s="27" t="s">
        <v>207</v>
      </c>
      <c r="J1023" s="27" t="s">
        <v>1361</v>
      </c>
      <c r="K1023" s="28">
        <v>44676</v>
      </c>
      <c r="L1023" s="28">
        <v>44676</v>
      </c>
      <c r="M1023" s="28">
        <v>44706</v>
      </c>
      <c r="N1023" s="27" t="s">
        <v>261</v>
      </c>
      <c r="O1023" s="27" t="s">
        <v>261</v>
      </c>
      <c r="P1023" s="27" t="s">
        <v>261</v>
      </c>
      <c r="Q1023" s="27" t="s">
        <v>324</v>
      </c>
      <c r="R1023" s="28">
        <v>44707</v>
      </c>
      <c r="S1023" s="28">
        <v>44707</v>
      </c>
      <c r="T1023" s="27" t="s">
        <v>263</v>
      </c>
      <c r="U1023" s="27" t="s">
        <v>261</v>
      </c>
      <c r="V1023" s="28" t="s">
        <v>262</v>
      </c>
      <c r="W1023" s="27" t="s">
        <v>261</v>
      </c>
      <c r="X1023" s="28" t="s">
        <v>262</v>
      </c>
      <c r="Y1023" s="27" t="s">
        <v>263</v>
      </c>
      <c r="Z1023" s="28">
        <v>44777</v>
      </c>
      <c r="AA1023" s="27" t="s">
        <v>268</v>
      </c>
      <c r="AB1023" s="27" t="s">
        <v>265</v>
      </c>
      <c r="AC1023" s="27" t="s">
        <v>5418</v>
      </c>
      <c r="AD1023" s="27" t="s">
        <v>612</v>
      </c>
      <c r="AE1023" s="27" t="s">
        <v>326</v>
      </c>
      <c r="AF1023" s="27" t="s">
        <v>474</v>
      </c>
      <c r="AG1023" s="29">
        <v>2040000</v>
      </c>
      <c r="AH1023" s="27" t="s">
        <v>261</v>
      </c>
      <c r="AI1023" s="27" t="s">
        <v>262</v>
      </c>
      <c r="AJ1023" s="28" t="s">
        <v>262</v>
      </c>
      <c r="AK1023" s="27" t="s">
        <v>262</v>
      </c>
      <c r="AL1023" s="27" t="s">
        <v>262</v>
      </c>
      <c r="AM1023" s="27" t="s">
        <v>262</v>
      </c>
      <c r="AN1023" s="27" t="s">
        <v>262</v>
      </c>
      <c r="AO1023" s="27" t="s">
        <v>261</v>
      </c>
      <c r="AP1023" s="27" t="s">
        <v>261</v>
      </c>
      <c r="AQ1023" s="28" t="s">
        <v>262</v>
      </c>
      <c r="AR1023" s="27" t="s">
        <v>261</v>
      </c>
      <c r="AS1023" s="28" t="s">
        <v>262</v>
      </c>
      <c r="AT1023" s="27" t="s">
        <v>261</v>
      </c>
      <c r="AU1023" s="28" t="s">
        <v>262</v>
      </c>
      <c r="AV1023" s="27" t="s">
        <v>261</v>
      </c>
      <c r="AW1023" s="28" t="s">
        <v>262</v>
      </c>
      <c r="AX1023" s="27" t="s">
        <v>261</v>
      </c>
      <c r="AY1023" s="28" t="s">
        <v>262</v>
      </c>
      <c r="AZ1023" s="27" t="s">
        <v>262</v>
      </c>
      <c r="BA1023" s="27" t="s">
        <v>262</v>
      </c>
      <c r="BB1023" s="27" t="s">
        <v>261</v>
      </c>
      <c r="BC1023" s="28" t="s">
        <v>262</v>
      </c>
      <c r="BD1023" s="27" t="s">
        <v>261</v>
      </c>
      <c r="BE1023" s="30" t="s">
        <v>262</v>
      </c>
      <c r="BF1023" t="s">
        <v>1363</v>
      </c>
      <c r="BG1023" s="9" t="s">
        <v>207</v>
      </c>
      <c r="BH1023" t="s">
        <v>208</v>
      </c>
      <c r="BI1023" t="s">
        <v>394</v>
      </c>
      <c r="BJ1023" t="s">
        <v>210</v>
      </c>
      <c r="BK1023" t="s">
        <v>329</v>
      </c>
      <c r="BL1023" t="s">
        <v>212</v>
      </c>
      <c r="BM1023" t="s">
        <v>5419</v>
      </c>
      <c r="BN1023" t="s">
        <v>214</v>
      </c>
      <c r="BO1023" t="s">
        <v>302</v>
      </c>
      <c r="BP1023" t="s">
        <v>219</v>
      </c>
      <c r="BQ1023" t="s">
        <v>332</v>
      </c>
      <c r="BV1023" t="s">
        <v>214</v>
      </c>
      <c r="CC1023" t="s">
        <v>214</v>
      </c>
      <c r="CG1023" t="s">
        <v>219</v>
      </c>
      <c r="CI1023" t="s">
        <v>333</v>
      </c>
      <c r="CJ1023" t="s">
        <v>5420</v>
      </c>
      <c r="CK1023" t="s">
        <v>333</v>
      </c>
      <c r="CL1023" t="s">
        <v>412</v>
      </c>
      <c r="CN1023" t="s">
        <v>283</v>
      </c>
      <c r="CP1023" t="s">
        <v>307</v>
      </c>
      <c r="CQ1023" t="s">
        <v>307</v>
      </c>
      <c r="CR1023" t="s">
        <v>286</v>
      </c>
      <c r="CS1023" t="s">
        <v>286</v>
      </c>
      <c r="CT1023" t="s">
        <v>214</v>
      </c>
      <c r="CU1023" t="s">
        <v>214</v>
      </c>
      <c r="CV1023" t="s">
        <v>244</v>
      </c>
      <c r="CW1023" t="s">
        <v>244</v>
      </c>
      <c r="CX1023" t="s">
        <v>287</v>
      </c>
      <c r="CY1023" t="s">
        <v>228</v>
      </c>
      <c r="CZ1023" t="s">
        <v>219</v>
      </c>
      <c r="DA1023" t="s">
        <v>219</v>
      </c>
      <c r="DB1023" t="s">
        <v>230</v>
      </c>
      <c r="DC1023" t="s">
        <v>230</v>
      </c>
      <c r="DD1023" t="s">
        <v>219</v>
      </c>
      <c r="DG1023" t="s">
        <v>500</v>
      </c>
      <c r="DH1023" t="s">
        <v>5421</v>
      </c>
      <c r="DI1023" t="s">
        <v>451</v>
      </c>
      <c r="DK1023" t="s">
        <v>237</v>
      </c>
      <c r="DL1023" t="s">
        <v>237</v>
      </c>
      <c r="DM1023" t="s">
        <v>219</v>
      </c>
      <c r="DN1023" t="s">
        <v>219</v>
      </c>
      <c r="DO1023" t="s">
        <v>288</v>
      </c>
      <c r="DP1023" t="s">
        <v>388</v>
      </c>
      <c r="DR1023" t="s">
        <v>235</v>
      </c>
      <c r="DT1023" t="s">
        <v>219</v>
      </c>
      <c r="DU1023" t="s">
        <v>219</v>
      </c>
      <c r="DX1023" t="s">
        <v>237</v>
      </c>
      <c r="DY1023" t="s">
        <v>237</v>
      </c>
      <c r="DZ1023" t="s">
        <v>400</v>
      </c>
      <c r="EA1023" t="s">
        <v>237</v>
      </c>
      <c r="EB1023" t="s">
        <v>237</v>
      </c>
      <c r="EC1023" t="s">
        <v>233</v>
      </c>
      <c r="ED1023" t="s">
        <v>233</v>
      </c>
      <c r="EE1023" t="s">
        <v>214</v>
      </c>
      <c r="EF1023" t="s">
        <v>214</v>
      </c>
      <c r="EG1023" t="s">
        <v>892</v>
      </c>
      <c r="EH1023" t="s">
        <v>5422</v>
      </c>
      <c r="EI1023" t="s">
        <v>892</v>
      </c>
      <c r="EJ1023" t="s">
        <v>5422</v>
      </c>
      <c r="EK1023" t="s">
        <v>237</v>
      </c>
      <c r="EL1023" t="s">
        <v>237</v>
      </c>
      <c r="EM1023" t="s">
        <v>486</v>
      </c>
      <c r="EN1023" t="s">
        <v>486</v>
      </c>
      <c r="EO1023" t="s">
        <v>460</v>
      </c>
      <c r="EP1023" t="s">
        <v>460</v>
      </c>
      <c r="EQ1023" t="s">
        <v>214</v>
      </c>
      <c r="ER1023" t="s">
        <v>214</v>
      </c>
      <c r="ES1023" t="s">
        <v>242</v>
      </c>
      <c r="ET1023" t="s">
        <v>242</v>
      </c>
      <c r="EU1023" t="s">
        <v>237</v>
      </c>
      <c r="EV1023" t="s">
        <v>237</v>
      </c>
      <c r="EW1023" t="s">
        <v>243</v>
      </c>
      <c r="EX1023" t="s">
        <v>243</v>
      </c>
      <c r="EY1023" t="s">
        <v>237</v>
      </c>
      <c r="EZ1023" t="s">
        <v>241</v>
      </c>
      <c r="FA1023" t="s">
        <v>241</v>
      </c>
      <c r="FB1023" t="s">
        <v>237</v>
      </c>
      <c r="FC1023" t="s">
        <v>237</v>
      </c>
      <c r="FD1023" t="s">
        <v>237</v>
      </c>
      <c r="FE1023" t="s">
        <v>244</v>
      </c>
      <c r="FF1023" t="s">
        <v>244</v>
      </c>
      <c r="FG1023" t="s">
        <v>390</v>
      </c>
      <c r="FH1023" t="s">
        <v>390</v>
      </c>
      <c r="FI1023" t="s">
        <v>214</v>
      </c>
      <c r="FJ1023" t="s">
        <v>214</v>
      </c>
      <c r="FK1023" t="s">
        <v>214</v>
      </c>
      <c r="FL1023" t="s">
        <v>214</v>
      </c>
      <c r="FM1023" t="s">
        <v>292</v>
      </c>
      <c r="FN1023" t="s">
        <v>292</v>
      </c>
      <c r="FO1023" t="s">
        <v>219</v>
      </c>
      <c r="FP1023" t="s">
        <v>219</v>
      </c>
      <c r="FQ1023" t="s">
        <v>241</v>
      </c>
      <c r="FR1023" t="s">
        <v>241</v>
      </c>
      <c r="FS1023" t="s">
        <v>241</v>
      </c>
      <c r="FT1023" t="s">
        <v>241</v>
      </c>
      <c r="FU1023" t="s">
        <v>219</v>
      </c>
      <c r="FV1023" t="s">
        <v>241</v>
      </c>
      <c r="FW1023" t="s">
        <v>241</v>
      </c>
      <c r="FX1023" t="s">
        <v>241</v>
      </c>
      <c r="FY1023" t="s">
        <v>241</v>
      </c>
      <c r="FZ1023" t="s">
        <v>549</v>
      </c>
      <c r="GA1023" t="s">
        <v>341</v>
      </c>
      <c r="GB1023" t="s">
        <v>244</v>
      </c>
      <c r="GC1023" t="s">
        <v>244</v>
      </c>
      <c r="GD1023" t="s">
        <v>293</v>
      </c>
      <c r="GE1023" t="s">
        <v>241</v>
      </c>
      <c r="GF1023" t="s">
        <v>293</v>
      </c>
      <c r="GG1023" t="s">
        <v>244</v>
      </c>
      <c r="GH1023" t="s">
        <v>241</v>
      </c>
      <c r="GI1023" t="s">
        <v>244</v>
      </c>
      <c r="GJ1023" t="s">
        <v>227</v>
      </c>
      <c r="GK1023" t="s">
        <v>227</v>
      </c>
      <c r="GL1023" t="s">
        <v>227</v>
      </c>
      <c r="GM1023" t="s">
        <v>227</v>
      </c>
      <c r="GN1023" t="s">
        <v>219</v>
      </c>
      <c r="GO1023" t="s">
        <v>219</v>
      </c>
      <c r="GP1023" t="s">
        <v>295</v>
      </c>
      <c r="GQ1023" t="s">
        <v>295</v>
      </c>
      <c r="GR1023" t="s">
        <v>295</v>
      </c>
      <c r="GS1023" t="s">
        <v>214</v>
      </c>
      <c r="GT1023" t="s">
        <v>241</v>
      </c>
      <c r="GU1023" t="s">
        <v>219</v>
      </c>
      <c r="GV1023" t="s">
        <v>575</v>
      </c>
      <c r="GW1023" t="s">
        <v>297</v>
      </c>
      <c r="GX1023" t="s">
        <v>252</v>
      </c>
      <c r="GY1023" t="s">
        <v>657</v>
      </c>
      <c r="GZ1023" t="s">
        <v>241</v>
      </c>
      <c r="HA1023" t="s">
        <v>298</v>
      </c>
      <c r="HB1023" t="s">
        <v>241</v>
      </c>
      <c r="HC1023" t="s">
        <v>315</v>
      </c>
      <c r="HD1023" t="s">
        <v>361</v>
      </c>
      <c r="HE1023" t="s">
        <v>317</v>
      </c>
      <c r="HF1023" t="s">
        <v>219</v>
      </c>
      <c r="HG1023" t="s">
        <v>362</v>
      </c>
      <c r="HH1023" t="s">
        <v>219</v>
      </c>
      <c r="HI1023" t="s">
        <v>241</v>
      </c>
      <c r="HJ1023" t="s">
        <v>219</v>
      </c>
      <c r="HK1023" t="s">
        <v>241</v>
      </c>
      <c r="HL1023" s="12"/>
      <c r="HM1023">
        <v>0.75</v>
      </c>
      <c r="HN1023">
        <v>0.75</v>
      </c>
      <c r="HO1023">
        <v>1</v>
      </c>
      <c r="HP1023">
        <v>0.75</v>
      </c>
      <c r="HQ1023">
        <v>1</v>
      </c>
      <c r="HR1023">
        <v>0.25</v>
      </c>
      <c r="HS1023">
        <v>0</v>
      </c>
      <c r="HT1023">
        <v>0</v>
      </c>
      <c r="HU1023">
        <v>1</v>
      </c>
      <c r="HV1023">
        <v>0.25</v>
      </c>
      <c r="HW1023">
        <v>0.5</v>
      </c>
      <c r="HX1023">
        <v>0.25</v>
      </c>
      <c r="HY1023">
        <v>0.5</v>
      </c>
      <c r="HZ1023">
        <v>0.25</v>
      </c>
      <c r="IA1023" s="4">
        <v>1</v>
      </c>
      <c r="IB1023">
        <v>0.5</v>
      </c>
      <c r="IC1023">
        <v>0.5</v>
      </c>
      <c r="ID1023">
        <v>0.5</v>
      </c>
      <c r="IE1023">
        <v>0.5</v>
      </c>
      <c r="IG1023">
        <v>0.75</v>
      </c>
      <c r="IH1023">
        <v>0.5</v>
      </c>
      <c r="II1023">
        <v>1</v>
      </c>
      <c r="IJ1023">
        <v>0</v>
      </c>
      <c r="IK1023">
        <v>0.75</v>
      </c>
      <c r="IL1023">
        <v>1</v>
      </c>
      <c r="IM1023">
        <v>0.75</v>
      </c>
      <c r="IN1023">
        <v>1</v>
      </c>
      <c r="IO1023">
        <v>1</v>
      </c>
      <c r="IQ1023">
        <v>0</v>
      </c>
      <c r="IS1023">
        <f t="shared" si="862"/>
        <v>0.11249999999999999</v>
      </c>
      <c r="IT1023">
        <f t="shared" si="863"/>
        <v>0.09</v>
      </c>
      <c r="IU1023">
        <f t="shared" si="864"/>
        <v>0.08</v>
      </c>
      <c r="IV1023">
        <f t="shared" si="865"/>
        <v>7.5000000000000011E-2</v>
      </c>
      <c r="IW1023">
        <f t="shared" si="866"/>
        <v>0.08</v>
      </c>
      <c r="IX1023">
        <f t="shared" si="867"/>
        <v>3.2500000000000001E-2</v>
      </c>
      <c r="IY1023">
        <f t="shared" si="868"/>
        <v>0</v>
      </c>
      <c r="IZ1023">
        <f t="shared" si="869"/>
        <v>0</v>
      </c>
      <c r="JA1023">
        <f t="shared" si="870"/>
        <v>0.13</v>
      </c>
      <c r="JB1023">
        <f t="shared" si="871"/>
        <v>2.5000000000000001E-2</v>
      </c>
      <c r="JC1023">
        <f t="shared" si="872"/>
        <v>0.06</v>
      </c>
      <c r="JD1023">
        <f t="shared" si="873"/>
        <v>2.75E-2</v>
      </c>
      <c r="JE1023">
        <f t="shared" si="874"/>
        <v>3.5000000000000003E-2</v>
      </c>
      <c r="JF1023">
        <f t="shared" si="875"/>
        <v>0.03</v>
      </c>
      <c r="JG1023" s="5">
        <f t="shared" si="876"/>
        <v>0.05</v>
      </c>
      <c r="JH1023">
        <f t="shared" si="877"/>
        <v>0</v>
      </c>
      <c r="JI1023">
        <f t="shared" si="877"/>
        <v>0</v>
      </c>
      <c r="JJ1023">
        <f t="shared" si="878"/>
        <v>0.1</v>
      </c>
      <c r="JK1023">
        <f t="shared" si="879"/>
        <v>7.4999999999999997E-2</v>
      </c>
      <c r="JL1023" s="6">
        <f t="shared" si="880"/>
        <v>0.03</v>
      </c>
      <c r="JM1023">
        <f t="shared" si="881"/>
        <v>0.09</v>
      </c>
      <c r="JN1023">
        <f t="shared" si="882"/>
        <v>2.5000000000000001E-2</v>
      </c>
      <c r="JO1023">
        <f t="shared" si="883"/>
        <v>0.15</v>
      </c>
      <c r="JP1023">
        <f t="shared" si="884"/>
        <v>0</v>
      </c>
      <c r="JQ1023">
        <f t="shared" si="885"/>
        <v>0.09</v>
      </c>
      <c r="JR1023">
        <f t="shared" si="886"/>
        <v>0.11</v>
      </c>
      <c r="JS1023">
        <f t="shared" si="887"/>
        <v>7.5000000000000011E-2</v>
      </c>
      <c r="JT1023">
        <f t="shared" si="887"/>
        <v>0.1</v>
      </c>
      <c r="JU1023">
        <f t="shared" si="888"/>
        <v>1</v>
      </c>
      <c r="JV1023">
        <f t="shared" si="888"/>
        <v>0</v>
      </c>
      <c r="JW1023">
        <f t="shared" si="889"/>
        <v>0.15</v>
      </c>
      <c r="JY1023">
        <f t="shared" si="890"/>
        <v>3.7500000000000006E-2</v>
      </c>
      <c r="JZ1023">
        <f t="shared" si="891"/>
        <v>0.06</v>
      </c>
      <c r="KA1023">
        <f t="shared" si="892"/>
        <v>0.02</v>
      </c>
      <c r="KB1023">
        <f t="shared" si="892"/>
        <v>1.4999999999999999E-2</v>
      </c>
      <c r="KC1023">
        <f t="shared" si="893"/>
        <v>0.04</v>
      </c>
      <c r="KD1023">
        <f t="shared" si="919"/>
        <v>7.4999999999999997E-3</v>
      </c>
      <c r="KE1023">
        <f t="shared" si="919"/>
        <v>0</v>
      </c>
      <c r="KF1023">
        <f t="shared" si="919"/>
        <v>0</v>
      </c>
      <c r="KG1023">
        <f t="shared" si="917"/>
        <v>0.03</v>
      </c>
      <c r="KH1023">
        <f t="shared" si="917"/>
        <v>7.4999999999999997E-3</v>
      </c>
      <c r="KI1023">
        <f t="shared" si="917"/>
        <v>1.4999999999999999E-2</v>
      </c>
      <c r="KJ1023">
        <f t="shared" si="917"/>
        <v>7.4999999999999997E-3</v>
      </c>
      <c r="KK1023">
        <f t="shared" si="894"/>
        <v>0.01</v>
      </c>
      <c r="KL1023">
        <f t="shared" si="895"/>
        <v>0.01</v>
      </c>
      <c r="KM1023" s="5">
        <f t="shared" si="896"/>
        <v>0.05</v>
      </c>
      <c r="KN1023">
        <f t="shared" si="897"/>
        <v>0</v>
      </c>
      <c r="KO1023">
        <f t="shared" si="897"/>
        <v>0</v>
      </c>
      <c r="KP1023">
        <f t="shared" si="898"/>
        <v>0.03</v>
      </c>
      <c r="KQ1023">
        <f t="shared" si="899"/>
        <v>1.4999999999999999E-2</v>
      </c>
      <c r="KR1023" s="6">
        <f t="shared" si="900"/>
        <v>1.4999999999999999E-2</v>
      </c>
      <c r="KS1023">
        <f t="shared" si="901"/>
        <v>0.03</v>
      </c>
      <c r="KT1023">
        <f t="shared" si="902"/>
        <v>1.4999999999999999E-2</v>
      </c>
      <c r="KU1023">
        <f t="shared" si="903"/>
        <v>0.04</v>
      </c>
      <c r="KV1023">
        <f t="shared" si="904"/>
        <v>0</v>
      </c>
      <c r="KW1023">
        <f t="shared" si="905"/>
        <v>7.4999999999999997E-3</v>
      </c>
      <c r="KX1023">
        <f t="shared" si="906"/>
        <v>0</v>
      </c>
      <c r="KY1023">
        <f t="shared" si="907"/>
        <v>0.03</v>
      </c>
      <c r="KZ1023">
        <f t="shared" si="908"/>
        <v>0.03</v>
      </c>
      <c r="LA1023">
        <f t="shared" si="909"/>
        <v>1</v>
      </c>
      <c r="LB1023">
        <f t="shared" si="909"/>
        <v>0</v>
      </c>
      <c r="LC1023">
        <f t="shared" si="910"/>
        <v>0.1</v>
      </c>
      <c r="LE1023" t="str">
        <f t="shared" si="916"/>
        <v>Tchad</v>
      </c>
      <c r="LF1023">
        <f t="shared" si="911"/>
        <v>0.6</v>
      </c>
      <c r="LG1023" s="6">
        <f t="shared" si="912"/>
        <v>0.4325</v>
      </c>
      <c r="LH1023">
        <f t="shared" si="913"/>
        <v>0.79</v>
      </c>
      <c r="LI1023" s="6">
        <f t="shared" si="914"/>
        <v>0.62250000000000016</v>
      </c>
      <c r="LJ1023">
        <f t="shared" si="915"/>
        <v>0</v>
      </c>
    </row>
    <row r="1024" spans="1:322" x14ac:dyDescent="0.35">
      <c r="A1024" s="8">
        <v>44869</v>
      </c>
      <c r="B1024" t="s">
        <v>5423</v>
      </c>
      <c r="D1024" s="24" t="s">
        <v>321</v>
      </c>
      <c r="E1024" s="24" t="s">
        <v>321</v>
      </c>
      <c r="F1024" s="24">
        <v>28</v>
      </c>
      <c r="G1024" s="24" t="s">
        <v>258</v>
      </c>
      <c r="H1024" s="24" t="s">
        <v>322</v>
      </c>
      <c r="I1024" s="24" t="s">
        <v>207</v>
      </c>
      <c r="J1024" s="24" t="s">
        <v>1361</v>
      </c>
      <c r="K1024" s="25">
        <v>44676</v>
      </c>
      <c r="L1024" s="25">
        <v>44676</v>
      </c>
      <c r="M1024" s="25">
        <v>44686</v>
      </c>
      <c r="N1024" s="24" t="s">
        <v>261</v>
      </c>
      <c r="O1024" s="24" t="s">
        <v>261</v>
      </c>
      <c r="P1024" s="24" t="s">
        <v>261</v>
      </c>
      <c r="Q1024" s="24" t="s">
        <v>324</v>
      </c>
      <c r="R1024" s="25">
        <v>44686</v>
      </c>
      <c r="S1024" s="25">
        <v>44686</v>
      </c>
      <c r="T1024" s="24" t="s">
        <v>263</v>
      </c>
      <c r="U1024" s="24" t="s">
        <v>261</v>
      </c>
      <c r="V1024" s="25" t="s">
        <v>262</v>
      </c>
      <c r="W1024" s="24" t="s">
        <v>261</v>
      </c>
      <c r="X1024" s="25" t="s">
        <v>262</v>
      </c>
      <c r="Y1024" s="24" t="s">
        <v>263</v>
      </c>
      <c r="Z1024" s="25">
        <v>44749</v>
      </c>
      <c r="AA1024" s="24" t="s">
        <v>264</v>
      </c>
      <c r="AB1024" s="24" t="s">
        <v>265</v>
      </c>
      <c r="AC1024" s="24" t="s">
        <v>1819</v>
      </c>
      <c r="AD1024" s="24" t="s">
        <v>612</v>
      </c>
      <c r="AE1024" s="24" t="s">
        <v>326</v>
      </c>
      <c r="AF1024" s="24" t="s">
        <v>474</v>
      </c>
      <c r="AG1024" s="31">
        <v>786000</v>
      </c>
      <c r="AH1024" s="24" t="s">
        <v>261</v>
      </c>
      <c r="AI1024" s="24" t="s">
        <v>262</v>
      </c>
      <c r="AJ1024" s="25" t="s">
        <v>262</v>
      </c>
      <c r="AK1024" s="24" t="s">
        <v>262</v>
      </c>
      <c r="AL1024" s="24" t="s">
        <v>262</v>
      </c>
      <c r="AM1024" s="24" t="s">
        <v>262</v>
      </c>
      <c r="AN1024" s="24" t="s">
        <v>262</v>
      </c>
      <c r="AO1024" s="24" t="s">
        <v>261</v>
      </c>
      <c r="AP1024" s="24" t="s">
        <v>261</v>
      </c>
      <c r="AQ1024" s="25" t="s">
        <v>262</v>
      </c>
      <c r="AR1024" s="24" t="s">
        <v>261</v>
      </c>
      <c r="AS1024" s="25" t="s">
        <v>262</v>
      </c>
      <c r="AT1024" s="24" t="s">
        <v>261</v>
      </c>
      <c r="AU1024" s="25" t="s">
        <v>262</v>
      </c>
      <c r="AV1024" s="24" t="s">
        <v>261</v>
      </c>
      <c r="AW1024" s="25" t="s">
        <v>262</v>
      </c>
      <c r="AX1024" s="24" t="s">
        <v>261</v>
      </c>
      <c r="AY1024" s="25" t="s">
        <v>262</v>
      </c>
      <c r="AZ1024" s="27" t="s">
        <v>262</v>
      </c>
      <c r="BA1024" s="27" t="s">
        <v>262</v>
      </c>
      <c r="BB1024" s="24" t="s">
        <v>261</v>
      </c>
      <c r="BC1024" s="25" t="s">
        <v>262</v>
      </c>
      <c r="BD1024" s="24" t="s">
        <v>261</v>
      </c>
      <c r="BE1024" s="26" t="s">
        <v>262</v>
      </c>
      <c r="BF1024" t="s">
        <v>1363</v>
      </c>
      <c r="BG1024" s="9" t="s">
        <v>207</v>
      </c>
      <c r="BH1024" t="s">
        <v>208</v>
      </c>
      <c r="BI1024" t="s">
        <v>328</v>
      </c>
      <c r="BJ1024" t="s">
        <v>210</v>
      </c>
      <c r="BK1024" t="s">
        <v>329</v>
      </c>
      <c r="BL1024" t="s">
        <v>212</v>
      </c>
      <c r="BM1024" t="s">
        <v>5419</v>
      </c>
      <c r="BN1024" t="s">
        <v>214</v>
      </c>
      <c r="BO1024" t="s">
        <v>542</v>
      </c>
      <c r="BP1024" t="s">
        <v>219</v>
      </c>
      <c r="BQ1024" t="s">
        <v>332</v>
      </c>
      <c r="BV1024" t="s">
        <v>214</v>
      </c>
      <c r="CC1024" t="s">
        <v>214</v>
      </c>
      <c r="CG1024" t="s">
        <v>219</v>
      </c>
      <c r="CI1024" t="s">
        <v>333</v>
      </c>
      <c r="CJ1024" t="s">
        <v>5424</v>
      </c>
      <c r="CK1024" t="s">
        <v>333</v>
      </c>
      <c r="CL1024" t="s">
        <v>336</v>
      </c>
      <c r="CN1024" t="s">
        <v>283</v>
      </c>
      <c r="CP1024" t="s">
        <v>307</v>
      </c>
      <c r="CQ1024" t="s">
        <v>307</v>
      </c>
      <c r="CR1024" t="s">
        <v>244</v>
      </c>
      <c r="CS1024" t="s">
        <v>244</v>
      </c>
      <c r="CT1024" t="s">
        <v>219</v>
      </c>
      <c r="CU1024" t="s">
        <v>219</v>
      </c>
      <c r="CV1024" t="s">
        <v>244</v>
      </c>
      <c r="CW1024" t="s">
        <v>244</v>
      </c>
      <c r="CX1024" t="s">
        <v>287</v>
      </c>
      <c r="CY1024" t="s">
        <v>228</v>
      </c>
      <c r="CZ1024" t="s">
        <v>219</v>
      </c>
      <c r="DA1024" t="s">
        <v>219</v>
      </c>
      <c r="DB1024" t="s">
        <v>230</v>
      </c>
      <c r="DC1024" t="s">
        <v>230</v>
      </c>
      <c r="DD1024" t="s">
        <v>219</v>
      </c>
      <c r="DG1024" t="s">
        <v>500</v>
      </c>
      <c r="DH1024" t="s">
        <v>5425</v>
      </c>
      <c r="DI1024" t="s">
        <v>451</v>
      </c>
      <c r="DK1024" t="s">
        <v>233</v>
      </c>
      <c r="DL1024" t="s">
        <v>233</v>
      </c>
      <c r="DM1024" t="s">
        <v>219</v>
      </c>
      <c r="DN1024" t="s">
        <v>219</v>
      </c>
      <c r="DO1024" t="s">
        <v>288</v>
      </c>
      <c r="DP1024" t="s">
        <v>235</v>
      </c>
      <c r="DR1024" t="s">
        <v>235</v>
      </c>
      <c r="DT1024" t="s">
        <v>219</v>
      </c>
      <c r="DU1024" t="s">
        <v>219</v>
      </c>
      <c r="DX1024" t="s">
        <v>233</v>
      </c>
      <c r="DY1024" t="s">
        <v>233</v>
      </c>
      <c r="DZ1024" t="s">
        <v>238</v>
      </c>
      <c r="EA1024" t="s">
        <v>233</v>
      </c>
      <c r="EB1024" t="s">
        <v>233</v>
      </c>
      <c r="EC1024" t="s">
        <v>233</v>
      </c>
      <c r="ED1024" t="s">
        <v>233</v>
      </c>
      <c r="EE1024" t="s">
        <v>214</v>
      </c>
      <c r="EF1024" t="s">
        <v>214</v>
      </c>
      <c r="EG1024" t="s">
        <v>892</v>
      </c>
      <c r="EH1024" t="s">
        <v>5426</v>
      </c>
      <c r="EI1024" t="s">
        <v>892</v>
      </c>
      <c r="EJ1024" t="s">
        <v>5426</v>
      </c>
      <c r="EK1024" t="s">
        <v>233</v>
      </c>
      <c r="EL1024" t="s">
        <v>233</v>
      </c>
      <c r="EM1024" t="s">
        <v>401</v>
      </c>
      <c r="EN1024" t="s">
        <v>401</v>
      </c>
      <c r="EO1024" t="s">
        <v>240</v>
      </c>
      <c r="EP1024" t="s">
        <v>240</v>
      </c>
      <c r="EQ1024" t="s">
        <v>214</v>
      </c>
      <c r="ER1024" t="s">
        <v>214</v>
      </c>
      <c r="ES1024" t="s">
        <v>242</v>
      </c>
      <c r="ET1024" t="s">
        <v>242</v>
      </c>
      <c r="EU1024" t="s">
        <v>242</v>
      </c>
      <c r="EV1024" t="s">
        <v>242</v>
      </c>
      <c r="EW1024" t="s">
        <v>243</v>
      </c>
      <c r="EX1024" t="s">
        <v>243</v>
      </c>
      <c r="EY1024" t="s">
        <v>242</v>
      </c>
      <c r="EZ1024" t="s">
        <v>241</v>
      </c>
      <c r="FA1024" t="s">
        <v>241</v>
      </c>
      <c r="FB1024" t="s">
        <v>242</v>
      </c>
      <c r="FC1024" t="s">
        <v>242</v>
      </c>
      <c r="FD1024" t="s">
        <v>242</v>
      </c>
      <c r="FE1024" t="s">
        <v>244</v>
      </c>
      <c r="FF1024" t="s">
        <v>244</v>
      </c>
      <c r="FG1024" t="s">
        <v>390</v>
      </c>
      <c r="FH1024" t="s">
        <v>390</v>
      </c>
      <c r="FI1024" t="s">
        <v>214</v>
      </c>
      <c r="FJ1024" t="s">
        <v>214</v>
      </c>
      <c r="FK1024" t="s">
        <v>214</v>
      </c>
      <c r="FL1024" t="s">
        <v>214</v>
      </c>
      <c r="FM1024" t="s">
        <v>292</v>
      </c>
      <c r="FN1024" t="s">
        <v>245</v>
      </c>
      <c r="FO1024" t="s">
        <v>219</v>
      </c>
      <c r="FP1024" t="s">
        <v>219</v>
      </c>
      <c r="FQ1024" t="s">
        <v>241</v>
      </c>
      <c r="FR1024" t="s">
        <v>241</v>
      </c>
      <c r="FS1024" t="s">
        <v>241</v>
      </c>
      <c r="FT1024" t="s">
        <v>241</v>
      </c>
      <c r="FU1024" t="s">
        <v>219</v>
      </c>
      <c r="FV1024" t="s">
        <v>241</v>
      </c>
      <c r="FW1024" t="s">
        <v>241</v>
      </c>
      <c r="FX1024" t="s">
        <v>241</v>
      </c>
      <c r="FY1024" t="s">
        <v>241</v>
      </c>
      <c r="FZ1024" t="s">
        <v>549</v>
      </c>
      <c r="GA1024" t="s">
        <v>248</v>
      </c>
      <c r="GB1024" t="s">
        <v>244</v>
      </c>
      <c r="GC1024" t="s">
        <v>244</v>
      </c>
      <c r="GD1024" t="s">
        <v>293</v>
      </c>
      <c r="GE1024" t="s">
        <v>241</v>
      </c>
      <c r="GF1024" t="s">
        <v>293</v>
      </c>
      <c r="GG1024" t="s">
        <v>244</v>
      </c>
      <c r="GH1024" t="s">
        <v>241</v>
      </c>
      <c r="GI1024" t="s">
        <v>244</v>
      </c>
      <c r="GJ1024" t="s">
        <v>244</v>
      </c>
      <c r="GK1024" t="s">
        <v>244</v>
      </c>
      <c r="GL1024" t="s">
        <v>227</v>
      </c>
      <c r="GM1024" t="s">
        <v>227</v>
      </c>
      <c r="GN1024" t="s">
        <v>219</v>
      </c>
      <c r="GO1024" t="s">
        <v>219</v>
      </c>
      <c r="GP1024" t="s">
        <v>295</v>
      </c>
      <c r="GQ1024" t="s">
        <v>295</v>
      </c>
      <c r="GR1024" t="s">
        <v>295</v>
      </c>
      <c r="GS1024" t="s">
        <v>214</v>
      </c>
      <c r="GT1024" t="s">
        <v>241</v>
      </c>
      <c r="GU1024" t="s">
        <v>219</v>
      </c>
      <c r="GV1024" t="s">
        <v>575</v>
      </c>
      <c r="GW1024" t="s">
        <v>297</v>
      </c>
      <c r="GX1024" t="s">
        <v>252</v>
      </c>
      <c r="GY1024" t="s">
        <v>5427</v>
      </c>
      <c r="GZ1024" t="s">
        <v>241</v>
      </c>
      <c r="HA1024" t="s">
        <v>298</v>
      </c>
      <c r="HB1024" t="s">
        <v>241</v>
      </c>
      <c r="HC1024" t="s">
        <v>315</v>
      </c>
      <c r="HD1024" t="s">
        <v>316</v>
      </c>
      <c r="HE1024" t="s">
        <v>343</v>
      </c>
      <c r="HF1024" t="s">
        <v>219</v>
      </c>
      <c r="HG1024" t="s">
        <v>362</v>
      </c>
      <c r="HH1024" t="s">
        <v>219</v>
      </c>
      <c r="HI1024" t="s">
        <v>241</v>
      </c>
      <c r="HJ1024" t="s">
        <v>219</v>
      </c>
      <c r="HK1024" t="s">
        <v>241</v>
      </c>
      <c r="HL1024" s="12"/>
      <c r="HM1024">
        <v>0.75</v>
      </c>
      <c r="HN1024">
        <v>0.75</v>
      </c>
      <c r="HO1024">
        <v>0</v>
      </c>
      <c r="HP1024">
        <v>0.75</v>
      </c>
      <c r="HQ1024">
        <v>1</v>
      </c>
      <c r="HR1024">
        <v>0.25</v>
      </c>
      <c r="HS1024">
        <v>0</v>
      </c>
      <c r="HT1024">
        <v>0</v>
      </c>
      <c r="HU1024">
        <v>1</v>
      </c>
      <c r="HV1024">
        <v>0.25</v>
      </c>
      <c r="HW1024">
        <v>0.25</v>
      </c>
      <c r="HX1024">
        <v>0.25</v>
      </c>
      <c r="HY1024">
        <v>0.5</v>
      </c>
      <c r="HZ1024">
        <v>0.25</v>
      </c>
      <c r="IA1024" s="4">
        <v>1</v>
      </c>
      <c r="IB1024">
        <v>0.75</v>
      </c>
      <c r="IC1024">
        <v>0.75</v>
      </c>
      <c r="ID1024">
        <v>0.75</v>
      </c>
      <c r="IE1024">
        <v>0.75</v>
      </c>
      <c r="IG1024">
        <v>0.25</v>
      </c>
      <c r="IH1024">
        <v>0.5</v>
      </c>
      <c r="II1024">
        <v>1</v>
      </c>
      <c r="IJ1024">
        <v>0</v>
      </c>
      <c r="IK1024">
        <v>0.75</v>
      </c>
      <c r="IL1024">
        <v>1</v>
      </c>
      <c r="IM1024">
        <v>0.75</v>
      </c>
      <c r="IN1024">
        <v>1</v>
      </c>
      <c r="IO1024">
        <v>1</v>
      </c>
      <c r="IQ1024">
        <v>0</v>
      </c>
      <c r="IS1024">
        <f t="shared" si="862"/>
        <v>0.11249999999999999</v>
      </c>
      <c r="IT1024">
        <f t="shared" si="863"/>
        <v>0.09</v>
      </c>
      <c r="IU1024">
        <f t="shared" si="864"/>
        <v>0</v>
      </c>
      <c r="IV1024">
        <f t="shared" si="865"/>
        <v>7.5000000000000011E-2</v>
      </c>
      <c r="IW1024">
        <f t="shared" si="866"/>
        <v>0.08</v>
      </c>
      <c r="IX1024">
        <f t="shared" si="867"/>
        <v>3.2500000000000001E-2</v>
      </c>
      <c r="IY1024">
        <f t="shared" si="868"/>
        <v>0</v>
      </c>
      <c r="IZ1024">
        <f t="shared" si="869"/>
        <v>0</v>
      </c>
      <c r="JA1024">
        <f t="shared" si="870"/>
        <v>0.13</v>
      </c>
      <c r="JB1024">
        <f t="shared" si="871"/>
        <v>2.5000000000000001E-2</v>
      </c>
      <c r="JC1024">
        <f t="shared" si="872"/>
        <v>0.03</v>
      </c>
      <c r="JD1024">
        <f t="shared" si="873"/>
        <v>2.75E-2</v>
      </c>
      <c r="JE1024">
        <f t="shared" si="874"/>
        <v>3.5000000000000003E-2</v>
      </c>
      <c r="JF1024">
        <f t="shared" si="875"/>
        <v>0.03</v>
      </c>
      <c r="JG1024" s="5">
        <f t="shared" si="876"/>
        <v>0.05</v>
      </c>
      <c r="JH1024">
        <f t="shared" si="877"/>
        <v>0</v>
      </c>
      <c r="JI1024">
        <f t="shared" si="877"/>
        <v>0</v>
      </c>
      <c r="JJ1024">
        <f t="shared" si="878"/>
        <v>0.15000000000000002</v>
      </c>
      <c r="JK1024">
        <f t="shared" si="879"/>
        <v>0.11249999999999999</v>
      </c>
      <c r="JL1024" s="6">
        <f t="shared" si="880"/>
        <v>0.04</v>
      </c>
      <c r="JM1024">
        <f t="shared" si="881"/>
        <v>0.03</v>
      </c>
      <c r="JN1024">
        <f t="shared" si="882"/>
        <v>2.5000000000000001E-2</v>
      </c>
      <c r="JO1024">
        <f t="shared" si="883"/>
        <v>0.15</v>
      </c>
      <c r="JP1024">
        <f t="shared" si="884"/>
        <v>0</v>
      </c>
      <c r="JQ1024">
        <f t="shared" si="885"/>
        <v>0.09</v>
      </c>
      <c r="JR1024">
        <f t="shared" si="886"/>
        <v>0.11</v>
      </c>
      <c r="JS1024">
        <f t="shared" si="887"/>
        <v>7.5000000000000011E-2</v>
      </c>
      <c r="JT1024">
        <f t="shared" si="887"/>
        <v>0.1</v>
      </c>
      <c r="JU1024">
        <f t="shared" si="888"/>
        <v>1</v>
      </c>
      <c r="JV1024">
        <f t="shared" si="888"/>
        <v>0</v>
      </c>
      <c r="JW1024">
        <f t="shared" si="889"/>
        <v>0.15</v>
      </c>
      <c r="JY1024">
        <f t="shared" si="890"/>
        <v>3.7500000000000006E-2</v>
      </c>
      <c r="JZ1024">
        <f t="shared" si="891"/>
        <v>0.06</v>
      </c>
      <c r="KA1024">
        <f t="shared" si="892"/>
        <v>0</v>
      </c>
      <c r="KB1024">
        <f t="shared" si="892"/>
        <v>1.4999999999999999E-2</v>
      </c>
      <c r="KC1024">
        <f t="shared" si="893"/>
        <v>0.04</v>
      </c>
      <c r="KD1024">
        <f t="shared" si="919"/>
        <v>7.4999999999999997E-3</v>
      </c>
      <c r="KE1024">
        <f t="shared" si="919"/>
        <v>0</v>
      </c>
      <c r="KF1024">
        <f t="shared" si="919"/>
        <v>0</v>
      </c>
      <c r="KG1024">
        <f t="shared" si="917"/>
        <v>0.03</v>
      </c>
      <c r="KH1024">
        <f t="shared" si="917"/>
        <v>7.4999999999999997E-3</v>
      </c>
      <c r="KI1024">
        <f t="shared" si="917"/>
        <v>7.4999999999999997E-3</v>
      </c>
      <c r="KJ1024">
        <f t="shared" si="917"/>
        <v>7.4999999999999997E-3</v>
      </c>
      <c r="KK1024">
        <f t="shared" si="894"/>
        <v>0.01</v>
      </c>
      <c r="KL1024">
        <f t="shared" si="895"/>
        <v>0.01</v>
      </c>
      <c r="KM1024" s="5">
        <f t="shared" si="896"/>
        <v>0.05</v>
      </c>
      <c r="KN1024">
        <f t="shared" si="897"/>
        <v>0</v>
      </c>
      <c r="KO1024">
        <f t="shared" si="897"/>
        <v>0</v>
      </c>
      <c r="KP1024">
        <f t="shared" si="898"/>
        <v>4.4999999999999998E-2</v>
      </c>
      <c r="KQ1024">
        <f t="shared" si="899"/>
        <v>2.2499999999999999E-2</v>
      </c>
      <c r="KR1024" s="6">
        <f t="shared" si="900"/>
        <v>0.02</v>
      </c>
      <c r="KS1024">
        <f t="shared" si="901"/>
        <v>0.01</v>
      </c>
      <c r="KT1024">
        <f t="shared" si="902"/>
        <v>1.4999999999999999E-2</v>
      </c>
      <c r="KU1024">
        <f t="shared" si="903"/>
        <v>0.04</v>
      </c>
      <c r="KV1024">
        <f t="shared" si="904"/>
        <v>0</v>
      </c>
      <c r="KW1024">
        <f t="shared" si="905"/>
        <v>7.4999999999999997E-3</v>
      </c>
      <c r="KX1024">
        <f t="shared" si="906"/>
        <v>0</v>
      </c>
      <c r="KY1024">
        <f t="shared" si="907"/>
        <v>0.03</v>
      </c>
      <c r="KZ1024">
        <f t="shared" si="908"/>
        <v>0.03</v>
      </c>
      <c r="LA1024">
        <f t="shared" si="909"/>
        <v>1</v>
      </c>
      <c r="LB1024">
        <f t="shared" si="909"/>
        <v>0</v>
      </c>
      <c r="LC1024">
        <f t="shared" si="910"/>
        <v>0.1</v>
      </c>
      <c r="LE1024" t="str">
        <f t="shared" si="916"/>
        <v>Tchad</v>
      </c>
      <c r="LF1024">
        <f t="shared" si="911"/>
        <v>0.52</v>
      </c>
      <c r="LG1024" s="6">
        <f t="shared" si="912"/>
        <v>0.5</v>
      </c>
      <c r="LH1024">
        <f t="shared" si="913"/>
        <v>0.73</v>
      </c>
      <c r="LI1024" s="6">
        <f t="shared" si="914"/>
        <v>0.60250000000000004</v>
      </c>
      <c r="LJ1024">
        <f t="shared" si="915"/>
        <v>0</v>
      </c>
    </row>
    <row r="1025" spans="1:322" x14ac:dyDescent="0.35">
      <c r="A1025" s="8">
        <v>44869</v>
      </c>
      <c r="B1025" t="s">
        <v>5428</v>
      </c>
      <c r="D1025" s="27" t="s">
        <v>321</v>
      </c>
      <c r="E1025" s="27" t="s">
        <v>321</v>
      </c>
      <c r="F1025" s="27">
        <v>29</v>
      </c>
      <c r="G1025" s="27" t="s">
        <v>258</v>
      </c>
      <c r="H1025" s="27" t="s">
        <v>322</v>
      </c>
      <c r="I1025" s="27" t="s">
        <v>207</v>
      </c>
      <c r="J1025" s="27" t="s">
        <v>1361</v>
      </c>
      <c r="K1025" s="28">
        <v>44699</v>
      </c>
      <c r="L1025" s="28">
        <v>44699</v>
      </c>
      <c r="M1025" s="28">
        <v>44706</v>
      </c>
      <c r="N1025" s="27" t="s">
        <v>261</v>
      </c>
      <c r="O1025" s="27" t="s">
        <v>261</v>
      </c>
      <c r="P1025" s="27" t="s">
        <v>261</v>
      </c>
      <c r="Q1025" s="27" t="s">
        <v>324</v>
      </c>
      <c r="R1025" s="28">
        <v>44707</v>
      </c>
      <c r="S1025" s="28">
        <v>44707</v>
      </c>
      <c r="T1025" s="27" t="s">
        <v>263</v>
      </c>
      <c r="U1025" s="27" t="s">
        <v>261</v>
      </c>
      <c r="V1025" s="28" t="s">
        <v>262</v>
      </c>
      <c r="W1025" s="27" t="s">
        <v>261</v>
      </c>
      <c r="X1025" s="28" t="s">
        <v>262</v>
      </c>
      <c r="Y1025" s="27" t="s">
        <v>263</v>
      </c>
      <c r="Z1025" s="28">
        <v>44778</v>
      </c>
      <c r="AA1025" s="27" t="s">
        <v>264</v>
      </c>
      <c r="AB1025" s="27" t="s">
        <v>265</v>
      </c>
      <c r="AC1025" s="27" t="s">
        <v>5213</v>
      </c>
      <c r="AD1025" s="27" t="s">
        <v>612</v>
      </c>
      <c r="AE1025" s="27" t="s">
        <v>326</v>
      </c>
      <c r="AF1025" s="27" t="s">
        <v>474</v>
      </c>
      <c r="AG1025" s="29">
        <v>790000</v>
      </c>
      <c r="AH1025" s="27" t="s">
        <v>261</v>
      </c>
      <c r="AI1025" s="27" t="s">
        <v>262</v>
      </c>
      <c r="AJ1025" s="28" t="s">
        <v>262</v>
      </c>
      <c r="AK1025" s="27" t="s">
        <v>262</v>
      </c>
      <c r="AL1025" s="27" t="s">
        <v>262</v>
      </c>
      <c r="AM1025" s="27" t="s">
        <v>262</v>
      </c>
      <c r="AN1025" s="27" t="s">
        <v>262</v>
      </c>
      <c r="AO1025" s="27" t="s">
        <v>261</v>
      </c>
      <c r="AP1025" s="27" t="s">
        <v>261</v>
      </c>
      <c r="AQ1025" s="28" t="s">
        <v>262</v>
      </c>
      <c r="AR1025" s="27" t="s">
        <v>261</v>
      </c>
      <c r="AS1025" s="28" t="s">
        <v>262</v>
      </c>
      <c r="AT1025" s="27" t="s">
        <v>261</v>
      </c>
      <c r="AU1025" s="28" t="s">
        <v>262</v>
      </c>
      <c r="AV1025" s="27" t="s">
        <v>261</v>
      </c>
      <c r="AW1025" s="28" t="s">
        <v>262</v>
      </c>
      <c r="AX1025" s="27" t="s">
        <v>261</v>
      </c>
      <c r="AY1025" s="28" t="s">
        <v>262</v>
      </c>
      <c r="AZ1025" s="27" t="s">
        <v>262</v>
      </c>
      <c r="BA1025" s="27" t="s">
        <v>262</v>
      </c>
      <c r="BB1025" s="27" t="s">
        <v>261</v>
      </c>
      <c r="BC1025" s="28" t="s">
        <v>262</v>
      </c>
      <c r="BD1025" s="27" t="s">
        <v>261</v>
      </c>
      <c r="BE1025" s="30" t="s">
        <v>262</v>
      </c>
      <c r="BF1025" t="s">
        <v>1363</v>
      </c>
      <c r="BG1025" s="9" t="s">
        <v>207</v>
      </c>
      <c r="BH1025" t="s">
        <v>208</v>
      </c>
      <c r="BI1025" t="s">
        <v>695</v>
      </c>
      <c r="BJ1025" t="s">
        <v>210</v>
      </c>
      <c r="BK1025" t="s">
        <v>329</v>
      </c>
      <c r="BL1025" t="s">
        <v>212</v>
      </c>
      <c r="BM1025" t="s">
        <v>5419</v>
      </c>
      <c r="BN1025" t="s">
        <v>214</v>
      </c>
      <c r="BO1025" t="s">
        <v>215</v>
      </c>
      <c r="BP1025" t="s">
        <v>219</v>
      </c>
      <c r="BQ1025" t="s">
        <v>332</v>
      </c>
      <c r="BV1025" t="s">
        <v>214</v>
      </c>
      <c r="CC1025" t="s">
        <v>214</v>
      </c>
      <c r="CG1025" t="s">
        <v>219</v>
      </c>
      <c r="CI1025" t="s">
        <v>333</v>
      </c>
      <c r="CJ1025" t="s">
        <v>5429</v>
      </c>
      <c r="CK1025" t="s">
        <v>333</v>
      </c>
      <c r="CL1025" t="s">
        <v>422</v>
      </c>
      <c r="CN1025" t="s">
        <v>283</v>
      </c>
      <c r="CP1025" t="s">
        <v>307</v>
      </c>
      <c r="CQ1025" t="s">
        <v>307</v>
      </c>
      <c r="CR1025" t="s">
        <v>244</v>
      </c>
      <c r="CS1025" t="s">
        <v>244</v>
      </c>
      <c r="CT1025" t="s">
        <v>214</v>
      </c>
      <c r="CU1025" t="s">
        <v>214</v>
      </c>
      <c r="CV1025" t="s">
        <v>244</v>
      </c>
      <c r="CW1025" t="s">
        <v>244</v>
      </c>
      <c r="CX1025" t="s">
        <v>287</v>
      </c>
      <c r="CY1025" t="s">
        <v>228</v>
      </c>
      <c r="CZ1025" t="s">
        <v>219</v>
      </c>
      <c r="DA1025" t="s">
        <v>219</v>
      </c>
      <c r="DB1025" t="s">
        <v>230</v>
      </c>
      <c r="DC1025" t="s">
        <v>230</v>
      </c>
      <c r="DD1025" t="s">
        <v>219</v>
      </c>
      <c r="DG1025" t="s">
        <v>500</v>
      </c>
      <c r="DH1025" t="s">
        <v>5421</v>
      </c>
      <c r="DI1025" t="s">
        <v>782</v>
      </c>
      <c r="DK1025" t="s">
        <v>237</v>
      </c>
      <c r="DL1025" t="s">
        <v>237</v>
      </c>
      <c r="DM1025" t="s">
        <v>219</v>
      </c>
      <c r="DN1025" t="s">
        <v>219</v>
      </c>
      <c r="DO1025" t="s">
        <v>288</v>
      </c>
      <c r="DP1025" t="s">
        <v>235</v>
      </c>
      <c r="DR1025" t="s">
        <v>235</v>
      </c>
      <c r="DT1025" t="s">
        <v>214</v>
      </c>
      <c r="DU1025" t="s">
        <v>214</v>
      </c>
      <c r="DV1025" t="s">
        <v>452</v>
      </c>
      <c r="DW1025" t="s">
        <v>5430</v>
      </c>
      <c r="DX1025" t="s">
        <v>237</v>
      </c>
      <c r="DY1025" t="s">
        <v>237</v>
      </c>
      <c r="DZ1025" t="s">
        <v>400</v>
      </c>
      <c r="EA1025" t="s">
        <v>237</v>
      </c>
      <c r="EB1025" t="s">
        <v>237</v>
      </c>
      <c r="EC1025" t="s">
        <v>237</v>
      </c>
      <c r="ED1025" t="s">
        <v>237</v>
      </c>
      <c r="EE1025" t="s">
        <v>214</v>
      </c>
      <c r="EF1025" t="s">
        <v>214</v>
      </c>
      <c r="EG1025" t="s">
        <v>892</v>
      </c>
      <c r="EH1025" t="s">
        <v>5431</v>
      </c>
      <c r="EI1025" t="s">
        <v>892</v>
      </c>
      <c r="EJ1025" t="s">
        <v>5431</v>
      </c>
      <c r="EK1025" t="s">
        <v>237</v>
      </c>
      <c r="EL1025" t="s">
        <v>237</v>
      </c>
      <c r="EM1025" t="s">
        <v>486</v>
      </c>
      <c r="EN1025" t="s">
        <v>486</v>
      </c>
      <c r="EO1025" t="s">
        <v>401</v>
      </c>
      <c r="EP1025" t="s">
        <v>401</v>
      </c>
      <c r="EQ1025" t="s">
        <v>214</v>
      </c>
      <c r="ER1025" t="s">
        <v>214</v>
      </c>
      <c r="ES1025" t="s">
        <v>242</v>
      </c>
      <c r="ET1025" t="s">
        <v>242</v>
      </c>
      <c r="EU1025" t="s">
        <v>242</v>
      </c>
      <c r="EV1025" t="s">
        <v>242</v>
      </c>
      <c r="EW1025" t="s">
        <v>243</v>
      </c>
      <c r="EX1025" t="s">
        <v>243</v>
      </c>
      <c r="EY1025" t="s">
        <v>237</v>
      </c>
      <c r="EZ1025" t="s">
        <v>241</v>
      </c>
      <c r="FA1025" t="s">
        <v>241</v>
      </c>
      <c r="FB1025" t="s">
        <v>237</v>
      </c>
      <c r="FC1025" t="s">
        <v>237</v>
      </c>
      <c r="FD1025" t="s">
        <v>237</v>
      </c>
      <c r="FE1025" t="s">
        <v>244</v>
      </c>
      <c r="FF1025" t="s">
        <v>244</v>
      </c>
      <c r="FG1025" t="s">
        <v>390</v>
      </c>
      <c r="FH1025" t="s">
        <v>390</v>
      </c>
      <c r="FI1025" t="s">
        <v>214</v>
      </c>
      <c r="FJ1025" t="s">
        <v>214</v>
      </c>
      <c r="FK1025" t="s">
        <v>214</v>
      </c>
      <c r="FL1025" t="s">
        <v>214</v>
      </c>
      <c r="FM1025" t="s">
        <v>292</v>
      </c>
      <c r="FN1025" t="s">
        <v>292</v>
      </c>
      <c r="FO1025" t="s">
        <v>219</v>
      </c>
      <c r="FP1025" t="s">
        <v>219</v>
      </c>
      <c r="FQ1025" t="s">
        <v>241</v>
      </c>
      <c r="FR1025" t="s">
        <v>241</v>
      </c>
      <c r="FS1025" t="s">
        <v>241</v>
      </c>
      <c r="FT1025" t="s">
        <v>241</v>
      </c>
      <c r="FU1025" t="s">
        <v>219</v>
      </c>
      <c r="FV1025" t="s">
        <v>241</v>
      </c>
      <c r="FW1025" t="s">
        <v>241</v>
      </c>
      <c r="FX1025" t="s">
        <v>241</v>
      </c>
      <c r="FY1025" t="s">
        <v>241</v>
      </c>
      <c r="FZ1025" t="s">
        <v>549</v>
      </c>
      <c r="GA1025" t="s">
        <v>341</v>
      </c>
      <c r="GB1025" t="s">
        <v>244</v>
      </c>
      <c r="GC1025" t="s">
        <v>244</v>
      </c>
      <c r="GD1025" t="s">
        <v>293</v>
      </c>
      <c r="GE1025" t="s">
        <v>241</v>
      </c>
      <c r="GF1025" t="s">
        <v>293</v>
      </c>
      <c r="GG1025" t="s">
        <v>244</v>
      </c>
      <c r="GH1025" t="s">
        <v>241</v>
      </c>
      <c r="GI1025" t="s">
        <v>244</v>
      </c>
      <c r="GJ1025" t="s">
        <v>244</v>
      </c>
      <c r="GK1025" t="s">
        <v>244</v>
      </c>
      <c r="GL1025" t="s">
        <v>227</v>
      </c>
      <c r="GM1025" t="s">
        <v>227</v>
      </c>
      <c r="GN1025" t="s">
        <v>219</v>
      </c>
      <c r="GO1025" t="s">
        <v>219</v>
      </c>
      <c r="GP1025" t="s">
        <v>295</v>
      </c>
      <c r="GQ1025" t="s">
        <v>295</v>
      </c>
      <c r="GR1025" t="s">
        <v>295</v>
      </c>
      <c r="GS1025" t="s">
        <v>214</v>
      </c>
      <c r="GT1025" t="s">
        <v>241</v>
      </c>
      <c r="GU1025" t="s">
        <v>219</v>
      </c>
      <c r="GV1025" t="s">
        <v>575</v>
      </c>
      <c r="GW1025" t="s">
        <v>297</v>
      </c>
      <c r="GX1025" t="s">
        <v>252</v>
      </c>
      <c r="GY1025" t="s">
        <v>254</v>
      </c>
      <c r="GZ1025" t="s">
        <v>241</v>
      </c>
      <c r="HA1025" t="s">
        <v>298</v>
      </c>
      <c r="HB1025" t="s">
        <v>241</v>
      </c>
      <c r="HC1025" t="s">
        <v>315</v>
      </c>
      <c r="HD1025" t="s">
        <v>316</v>
      </c>
      <c r="HE1025" t="s">
        <v>317</v>
      </c>
      <c r="HF1025" t="s">
        <v>219</v>
      </c>
      <c r="HG1025" t="s">
        <v>362</v>
      </c>
      <c r="HH1025" t="s">
        <v>219</v>
      </c>
      <c r="HI1025" t="s">
        <v>241</v>
      </c>
      <c r="HJ1025" t="s">
        <v>219</v>
      </c>
      <c r="HK1025" t="s">
        <v>241</v>
      </c>
      <c r="HL1025" s="12"/>
      <c r="HM1025">
        <v>0.75</v>
      </c>
      <c r="HN1025">
        <v>0.75</v>
      </c>
      <c r="HO1025">
        <v>1</v>
      </c>
      <c r="HP1025">
        <v>0.75</v>
      </c>
      <c r="HQ1025">
        <v>1</v>
      </c>
      <c r="HR1025">
        <v>0.5</v>
      </c>
      <c r="HS1025">
        <v>0</v>
      </c>
      <c r="HT1025">
        <v>0</v>
      </c>
      <c r="HU1025">
        <v>0</v>
      </c>
      <c r="HV1025">
        <v>0.5</v>
      </c>
      <c r="HW1025">
        <v>0.5</v>
      </c>
      <c r="HX1025">
        <v>0.5</v>
      </c>
      <c r="HY1025">
        <v>0.5</v>
      </c>
      <c r="HZ1025">
        <v>0.5</v>
      </c>
      <c r="IA1025" s="4">
        <v>1</v>
      </c>
      <c r="IB1025">
        <v>0.75</v>
      </c>
      <c r="IC1025">
        <v>0.75</v>
      </c>
      <c r="ID1025">
        <v>0.5</v>
      </c>
      <c r="IE1025">
        <v>0.5</v>
      </c>
      <c r="IG1025">
        <v>0.25</v>
      </c>
      <c r="IH1025">
        <v>0.5</v>
      </c>
      <c r="II1025">
        <v>1</v>
      </c>
      <c r="IJ1025">
        <v>0</v>
      </c>
      <c r="IK1025">
        <v>0.75</v>
      </c>
      <c r="IL1025">
        <v>1</v>
      </c>
      <c r="IM1025">
        <v>0.75</v>
      </c>
      <c r="IN1025">
        <v>1</v>
      </c>
      <c r="IO1025">
        <v>1</v>
      </c>
      <c r="IQ1025">
        <v>0</v>
      </c>
      <c r="IS1025">
        <f t="shared" si="862"/>
        <v>0.11249999999999999</v>
      </c>
      <c r="IT1025">
        <f t="shared" si="863"/>
        <v>0.09</v>
      </c>
      <c r="IU1025">
        <f t="shared" si="864"/>
        <v>0.08</v>
      </c>
      <c r="IV1025">
        <f t="shared" si="865"/>
        <v>7.5000000000000011E-2</v>
      </c>
      <c r="IW1025">
        <f t="shared" si="866"/>
        <v>0.08</v>
      </c>
      <c r="IX1025">
        <f t="shared" si="867"/>
        <v>6.5000000000000002E-2</v>
      </c>
      <c r="IY1025">
        <f t="shared" si="868"/>
        <v>0</v>
      </c>
      <c r="IZ1025">
        <f t="shared" si="869"/>
        <v>0</v>
      </c>
      <c r="JA1025">
        <f t="shared" si="870"/>
        <v>0</v>
      </c>
      <c r="JB1025">
        <f t="shared" si="871"/>
        <v>0.05</v>
      </c>
      <c r="JC1025">
        <f t="shared" si="872"/>
        <v>0.06</v>
      </c>
      <c r="JD1025">
        <f t="shared" si="873"/>
        <v>5.5E-2</v>
      </c>
      <c r="JE1025">
        <f t="shared" si="874"/>
        <v>3.5000000000000003E-2</v>
      </c>
      <c r="JF1025">
        <f t="shared" si="875"/>
        <v>0.06</v>
      </c>
      <c r="JG1025" s="5">
        <f t="shared" si="876"/>
        <v>0.05</v>
      </c>
      <c r="JH1025">
        <f t="shared" si="877"/>
        <v>0</v>
      </c>
      <c r="JI1025">
        <f t="shared" si="877"/>
        <v>0</v>
      </c>
      <c r="JJ1025">
        <f t="shared" si="878"/>
        <v>0.1</v>
      </c>
      <c r="JK1025">
        <f t="shared" si="879"/>
        <v>7.4999999999999997E-2</v>
      </c>
      <c r="JL1025" s="6">
        <f t="shared" si="880"/>
        <v>4.6666666666666669E-2</v>
      </c>
      <c r="JM1025">
        <f t="shared" si="881"/>
        <v>0.03</v>
      </c>
      <c r="JN1025">
        <f t="shared" si="882"/>
        <v>2.5000000000000001E-2</v>
      </c>
      <c r="JO1025">
        <f t="shared" si="883"/>
        <v>0.15</v>
      </c>
      <c r="JP1025">
        <f t="shared" si="884"/>
        <v>0</v>
      </c>
      <c r="JQ1025">
        <f t="shared" si="885"/>
        <v>0.09</v>
      </c>
      <c r="JR1025">
        <f t="shared" si="886"/>
        <v>0.11</v>
      </c>
      <c r="JS1025">
        <f t="shared" si="887"/>
        <v>7.5000000000000011E-2</v>
      </c>
      <c r="JT1025">
        <f t="shared" si="887"/>
        <v>0.1</v>
      </c>
      <c r="JU1025">
        <f t="shared" si="888"/>
        <v>1</v>
      </c>
      <c r="JV1025">
        <f t="shared" si="888"/>
        <v>0</v>
      </c>
      <c r="JW1025">
        <f t="shared" si="889"/>
        <v>0.15</v>
      </c>
      <c r="JY1025">
        <f t="shared" si="890"/>
        <v>3.7500000000000006E-2</v>
      </c>
      <c r="JZ1025">
        <f t="shared" si="891"/>
        <v>0.06</v>
      </c>
      <c r="KA1025">
        <f t="shared" si="892"/>
        <v>0.02</v>
      </c>
      <c r="KB1025">
        <f t="shared" si="892"/>
        <v>1.4999999999999999E-2</v>
      </c>
      <c r="KC1025">
        <f t="shared" si="893"/>
        <v>0.04</v>
      </c>
      <c r="KD1025">
        <f t="shared" si="919"/>
        <v>1.4999999999999999E-2</v>
      </c>
      <c r="KE1025">
        <f t="shared" si="919"/>
        <v>0</v>
      </c>
      <c r="KF1025">
        <f t="shared" si="919"/>
        <v>0</v>
      </c>
      <c r="KG1025">
        <f t="shared" si="917"/>
        <v>0</v>
      </c>
      <c r="KH1025">
        <f t="shared" si="917"/>
        <v>1.4999999999999999E-2</v>
      </c>
      <c r="KI1025">
        <f t="shared" si="917"/>
        <v>1.4999999999999999E-2</v>
      </c>
      <c r="KJ1025">
        <f t="shared" si="917"/>
        <v>1.4999999999999999E-2</v>
      </c>
      <c r="KK1025">
        <f t="shared" si="894"/>
        <v>0.01</v>
      </c>
      <c r="KL1025">
        <f t="shared" si="895"/>
        <v>0.02</v>
      </c>
      <c r="KM1025" s="5">
        <f t="shared" si="896"/>
        <v>0.05</v>
      </c>
      <c r="KN1025">
        <f t="shared" si="897"/>
        <v>0</v>
      </c>
      <c r="KO1025">
        <f t="shared" si="897"/>
        <v>0</v>
      </c>
      <c r="KP1025">
        <f t="shared" si="898"/>
        <v>0.03</v>
      </c>
      <c r="KQ1025">
        <f t="shared" si="899"/>
        <v>1.4999999999999999E-2</v>
      </c>
      <c r="KR1025" s="6">
        <f t="shared" si="900"/>
        <v>2.3333333333333334E-2</v>
      </c>
      <c r="KS1025">
        <f t="shared" si="901"/>
        <v>0.01</v>
      </c>
      <c r="KT1025">
        <f t="shared" si="902"/>
        <v>1.4999999999999999E-2</v>
      </c>
      <c r="KU1025">
        <f t="shared" si="903"/>
        <v>0.04</v>
      </c>
      <c r="KV1025">
        <f t="shared" si="904"/>
        <v>0</v>
      </c>
      <c r="KW1025">
        <f t="shared" si="905"/>
        <v>7.4999999999999997E-3</v>
      </c>
      <c r="KX1025">
        <f t="shared" si="906"/>
        <v>0</v>
      </c>
      <c r="KY1025">
        <f t="shared" si="907"/>
        <v>0.03</v>
      </c>
      <c r="KZ1025">
        <f t="shared" si="908"/>
        <v>0.03</v>
      </c>
      <c r="LA1025">
        <f t="shared" si="909"/>
        <v>1</v>
      </c>
      <c r="LB1025">
        <f t="shared" si="909"/>
        <v>0</v>
      </c>
      <c r="LC1025">
        <f t="shared" si="910"/>
        <v>0.1</v>
      </c>
      <c r="LE1025" t="str">
        <f t="shared" si="916"/>
        <v>Tchad</v>
      </c>
      <c r="LF1025">
        <f t="shared" si="911"/>
        <v>0.50249999999999995</v>
      </c>
      <c r="LG1025" s="6">
        <f t="shared" si="912"/>
        <v>0.53166666666666673</v>
      </c>
      <c r="LH1025">
        <f t="shared" si="913"/>
        <v>0.73</v>
      </c>
      <c r="LI1025" s="6">
        <f t="shared" si="914"/>
        <v>0.6133333333333334</v>
      </c>
      <c r="LJ1025">
        <f t="shared" si="915"/>
        <v>0</v>
      </c>
    </row>
    <row r="1026" spans="1:322" x14ac:dyDescent="0.35">
      <c r="A1026" s="8">
        <v>44869</v>
      </c>
      <c r="B1026" t="s">
        <v>5432</v>
      </c>
      <c r="D1026" s="24" t="s">
        <v>321</v>
      </c>
      <c r="E1026" s="24" t="s">
        <v>321</v>
      </c>
      <c r="F1026" s="24">
        <v>26</v>
      </c>
      <c r="G1026" s="24" t="s">
        <v>258</v>
      </c>
      <c r="H1026" s="24" t="s">
        <v>322</v>
      </c>
      <c r="I1026" s="24" t="s">
        <v>207</v>
      </c>
      <c r="J1026" s="24" t="s">
        <v>1361</v>
      </c>
      <c r="K1026" s="25">
        <v>44699</v>
      </c>
      <c r="L1026" s="25">
        <v>44699</v>
      </c>
      <c r="M1026" s="25">
        <v>44706</v>
      </c>
      <c r="N1026" s="24" t="s">
        <v>261</v>
      </c>
      <c r="O1026" s="24" t="s">
        <v>261</v>
      </c>
      <c r="P1026" s="24" t="s">
        <v>261</v>
      </c>
      <c r="Q1026" s="24" t="s">
        <v>324</v>
      </c>
      <c r="R1026" s="25">
        <v>44707</v>
      </c>
      <c r="S1026" s="25">
        <v>44707</v>
      </c>
      <c r="T1026" s="24" t="s">
        <v>263</v>
      </c>
      <c r="U1026" s="24" t="s">
        <v>261</v>
      </c>
      <c r="V1026" s="25" t="s">
        <v>262</v>
      </c>
      <c r="W1026" s="24" t="s">
        <v>261</v>
      </c>
      <c r="X1026" s="25" t="s">
        <v>262</v>
      </c>
      <c r="Y1026" s="24" t="s">
        <v>263</v>
      </c>
      <c r="Z1026" s="25">
        <v>44771</v>
      </c>
      <c r="AA1026" s="24" t="s">
        <v>264</v>
      </c>
      <c r="AB1026" s="24" t="s">
        <v>265</v>
      </c>
      <c r="AC1026" s="24" t="s">
        <v>5213</v>
      </c>
      <c r="AD1026" s="24" t="s">
        <v>612</v>
      </c>
      <c r="AE1026" s="24" t="s">
        <v>326</v>
      </c>
      <c r="AF1026" s="24" t="s">
        <v>474</v>
      </c>
      <c r="AG1026" s="31">
        <v>790000</v>
      </c>
      <c r="AH1026" s="24" t="s">
        <v>261</v>
      </c>
      <c r="AI1026" s="24" t="s">
        <v>262</v>
      </c>
      <c r="AJ1026" s="25" t="s">
        <v>262</v>
      </c>
      <c r="AK1026" s="24" t="s">
        <v>262</v>
      </c>
      <c r="AL1026" s="24" t="s">
        <v>262</v>
      </c>
      <c r="AM1026" s="24" t="s">
        <v>262</v>
      </c>
      <c r="AN1026" s="24" t="s">
        <v>262</v>
      </c>
      <c r="AO1026" s="24" t="s">
        <v>261</v>
      </c>
      <c r="AP1026" s="24" t="s">
        <v>261</v>
      </c>
      <c r="AQ1026" s="25" t="s">
        <v>262</v>
      </c>
      <c r="AR1026" s="24" t="s">
        <v>261</v>
      </c>
      <c r="AS1026" s="25" t="s">
        <v>262</v>
      </c>
      <c r="AT1026" s="24" t="s">
        <v>261</v>
      </c>
      <c r="AU1026" s="25" t="s">
        <v>262</v>
      </c>
      <c r="AV1026" s="24" t="s">
        <v>261</v>
      </c>
      <c r="AW1026" s="25" t="s">
        <v>262</v>
      </c>
      <c r="AX1026" s="24" t="s">
        <v>261</v>
      </c>
      <c r="AY1026" s="25" t="s">
        <v>262</v>
      </c>
      <c r="AZ1026" s="27" t="s">
        <v>262</v>
      </c>
      <c r="BA1026" s="27" t="s">
        <v>262</v>
      </c>
      <c r="BB1026" s="24" t="s">
        <v>261</v>
      </c>
      <c r="BC1026" s="25" t="s">
        <v>262</v>
      </c>
      <c r="BD1026" s="24" t="s">
        <v>261</v>
      </c>
      <c r="BE1026" s="26" t="s">
        <v>262</v>
      </c>
      <c r="BF1026" t="s">
        <v>1363</v>
      </c>
      <c r="BG1026" s="9" t="s">
        <v>207</v>
      </c>
      <c r="BH1026" t="s">
        <v>208</v>
      </c>
      <c r="BI1026" t="s">
        <v>529</v>
      </c>
      <c r="BJ1026" t="s">
        <v>210</v>
      </c>
      <c r="BK1026" t="s">
        <v>329</v>
      </c>
      <c r="BL1026" t="s">
        <v>212</v>
      </c>
      <c r="BM1026" t="s">
        <v>5419</v>
      </c>
      <c r="BN1026" t="s">
        <v>214</v>
      </c>
      <c r="BO1026" t="s">
        <v>215</v>
      </c>
      <c r="BP1026" t="s">
        <v>219</v>
      </c>
      <c r="BQ1026" t="s">
        <v>332</v>
      </c>
      <c r="BV1026" t="s">
        <v>214</v>
      </c>
      <c r="CC1026" t="s">
        <v>214</v>
      </c>
      <c r="CG1026" t="s">
        <v>219</v>
      </c>
      <c r="CI1026" t="s">
        <v>333</v>
      </c>
      <c r="CJ1026" t="s">
        <v>5433</v>
      </c>
      <c r="CK1026" t="s">
        <v>333</v>
      </c>
      <c r="CL1026" t="s">
        <v>412</v>
      </c>
      <c r="CN1026" t="s">
        <v>283</v>
      </c>
      <c r="CP1026" t="s">
        <v>307</v>
      </c>
      <c r="CQ1026" t="s">
        <v>307</v>
      </c>
      <c r="CR1026" t="s">
        <v>244</v>
      </c>
      <c r="CS1026" t="s">
        <v>244</v>
      </c>
      <c r="CT1026" t="s">
        <v>214</v>
      </c>
      <c r="CU1026" t="s">
        <v>219</v>
      </c>
      <c r="CV1026" t="s">
        <v>244</v>
      </c>
      <c r="CW1026" t="s">
        <v>244</v>
      </c>
      <c r="CX1026" t="s">
        <v>287</v>
      </c>
      <c r="CY1026" t="s">
        <v>228</v>
      </c>
      <c r="CZ1026" t="s">
        <v>219</v>
      </c>
      <c r="DA1026" t="s">
        <v>219</v>
      </c>
      <c r="DB1026" t="s">
        <v>230</v>
      </c>
      <c r="DC1026" t="s">
        <v>230</v>
      </c>
      <c r="DD1026" t="s">
        <v>219</v>
      </c>
      <c r="DG1026" t="s">
        <v>500</v>
      </c>
      <c r="DH1026" t="s">
        <v>4942</v>
      </c>
      <c r="DI1026" t="s">
        <v>451</v>
      </c>
      <c r="DK1026" t="s">
        <v>237</v>
      </c>
      <c r="DL1026" t="s">
        <v>237</v>
      </c>
      <c r="DM1026" t="s">
        <v>219</v>
      </c>
      <c r="DN1026" t="s">
        <v>219</v>
      </c>
      <c r="DO1026" t="s">
        <v>288</v>
      </c>
      <c r="DP1026" t="s">
        <v>235</v>
      </c>
      <c r="DR1026" t="s">
        <v>235</v>
      </c>
      <c r="DT1026" t="s">
        <v>219</v>
      </c>
      <c r="DU1026" t="s">
        <v>219</v>
      </c>
      <c r="DX1026" t="s">
        <v>237</v>
      </c>
      <c r="DY1026" t="s">
        <v>237</v>
      </c>
      <c r="DZ1026" t="s">
        <v>400</v>
      </c>
      <c r="EA1026" t="s">
        <v>237</v>
      </c>
      <c r="EB1026" t="s">
        <v>237</v>
      </c>
      <c r="EC1026" t="s">
        <v>237</v>
      </c>
      <c r="ED1026" t="s">
        <v>237</v>
      </c>
      <c r="EE1026" t="s">
        <v>214</v>
      </c>
      <c r="EF1026" t="s">
        <v>214</v>
      </c>
      <c r="EG1026" t="s">
        <v>892</v>
      </c>
      <c r="EH1026" t="s">
        <v>5434</v>
      </c>
      <c r="EI1026" t="s">
        <v>892</v>
      </c>
      <c r="EJ1026" t="s">
        <v>5434</v>
      </c>
      <c r="EK1026" t="s">
        <v>237</v>
      </c>
      <c r="EL1026" t="s">
        <v>237</v>
      </c>
      <c r="EM1026" t="s">
        <v>486</v>
      </c>
      <c r="EN1026" t="s">
        <v>486</v>
      </c>
      <c r="EO1026" t="s">
        <v>486</v>
      </c>
      <c r="EP1026" t="s">
        <v>486</v>
      </c>
      <c r="EQ1026" t="s">
        <v>214</v>
      </c>
      <c r="ER1026" t="s">
        <v>214</v>
      </c>
      <c r="ES1026" t="s">
        <v>237</v>
      </c>
      <c r="ET1026" t="s">
        <v>237</v>
      </c>
      <c r="EU1026" t="s">
        <v>237</v>
      </c>
      <c r="EV1026" t="s">
        <v>237</v>
      </c>
      <c r="EW1026" t="s">
        <v>243</v>
      </c>
      <c r="EX1026" t="s">
        <v>243</v>
      </c>
      <c r="EY1026" t="s">
        <v>237</v>
      </c>
      <c r="EZ1026" t="s">
        <v>241</v>
      </c>
      <c r="FA1026" t="s">
        <v>241</v>
      </c>
      <c r="FB1026" t="s">
        <v>242</v>
      </c>
      <c r="FC1026" t="s">
        <v>242</v>
      </c>
      <c r="FD1026" t="s">
        <v>242</v>
      </c>
      <c r="FE1026" t="s">
        <v>244</v>
      </c>
      <c r="FF1026" t="s">
        <v>244</v>
      </c>
      <c r="FG1026" t="s">
        <v>390</v>
      </c>
      <c r="FH1026" t="s">
        <v>390</v>
      </c>
      <c r="FI1026" t="s">
        <v>214</v>
      </c>
      <c r="FJ1026" t="s">
        <v>214</v>
      </c>
      <c r="FK1026" t="s">
        <v>214</v>
      </c>
      <c r="FL1026" t="s">
        <v>214</v>
      </c>
      <c r="FM1026" t="s">
        <v>292</v>
      </c>
      <c r="FN1026" t="s">
        <v>292</v>
      </c>
      <c r="FO1026" t="s">
        <v>219</v>
      </c>
      <c r="FP1026" t="s">
        <v>219</v>
      </c>
      <c r="FQ1026" t="s">
        <v>241</v>
      </c>
      <c r="FR1026" t="s">
        <v>241</v>
      </c>
      <c r="FS1026" t="s">
        <v>241</v>
      </c>
      <c r="FT1026" t="s">
        <v>241</v>
      </c>
      <c r="FU1026" t="s">
        <v>219</v>
      </c>
      <c r="FV1026" t="s">
        <v>241</v>
      </c>
      <c r="FW1026" t="s">
        <v>241</v>
      </c>
      <c r="FX1026" t="s">
        <v>241</v>
      </c>
      <c r="FY1026" t="s">
        <v>241</v>
      </c>
      <c r="FZ1026" t="s">
        <v>549</v>
      </c>
      <c r="GA1026" t="s">
        <v>248</v>
      </c>
      <c r="GB1026" t="s">
        <v>227</v>
      </c>
      <c r="GC1026" t="s">
        <v>227</v>
      </c>
      <c r="GD1026" t="s">
        <v>293</v>
      </c>
      <c r="GE1026" t="s">
        <v>241</v>
      </c>
      <c r="GF1026" t="s">
        <v>293</v>
      </c>
      <c r="GG1026" t="s">
        <v>244</v>
      </c>
      <c r="GH1026" t="s">
        <v>241</v>
      </c>
      <c r="GI1026" t="s">
        <v>227</v>
      </c>
      <c r="GJ1026" t="s">
        <v>227</v>
      </c>
      <c r="GK1026" t="s">
        <v>227</v>
      </c>
      <c r="GL1026" t="s">
        <v>227</v>
      </c>
      <c r="GM1026" t="s">
        <v>227</v>
      </c>
      <c r="GN1026" t="s">
        <v>219</v>
      </c>
      <c r="GO1026" t="s">
        <v>219</v>
      </c>
      <c r="GP1026" t="s">
        <v>295</v>
      </c>
      <c r="GQ1026" t="s">
        <v>295</v>
      </c>
      <c r="GR1026" t="s">
        <v>295</v>
      </c>
      <c r="GS1026" t="s">
        <v>214</v>
      </c>
      <c r="GT1026" t="s">
        <v>241</v>
      </c>
      <c r="GU1026" t="s">
        <v>214</v>
      </c>
      <c r="GV1026" t="s">
        <v>241</v>
      </c>
      <c r="GW1026" t="s">
        <v>297</v>
      </c>
      <c r="GX1026" t="s">
        <v>252</v>
      </c>
      <c r="GY1026" t="s">
        <v>657</v>
      </c>
      <c r="GZ1026" t="s">
        <v>241</v>
      </c>
      <c r="HA1026" t="s">
        <v>298</v>
      </c>
      <c r="HB1026" t="s">
        <v>241</v>
      </c>
      <c r="HC1026" t="s">
        <v>315</v>
      </c>
      <c r="HD1026" t="s">
        <v>316</v>
      </c>
      <c r="HE1026" t="s">
        <v>343</v>
      </c>
      <c r="HF1026" t="s">
        <v>219</v>
      </c>
      <c r="HG1026" t="s">
        <v>362</v>
      </c>
      <c r="HH1026" t="s">
        <v>219</v>
      </c>
      <c r="HI1026" t="s">
        <v>241</v>
      </c>
      <c r="HJ1026" t="s">
        <v>219</v>
      </c>
      <c r="HK1026" t="s">
        <v>241</v>
      </c>
      <c r="HL1026" s="12"/>
      <c r="HM1026">
        <v>0.75</v>
      </c>
      <c r="HN1026">
        <v>0.75</v>
      </c>
      <c r="HO1026">
        <v>1</v>
      </c>
      <c r="HP1026">
        <v>0.75</v>
      </c>
      <c r="HQ1026">
        <v>1</v>
      </c>
      <c r="HR1026">
        <v>0.5</v>
      </c>
      <c r="HS1026">
        <v>0</v>
      </c>
      <c r="HT1026">
        <v>0</v>
      </c>
      <c r="HU1026">
        <v>1</v>
      </c>
      <c r="HV1026">
        <v>0.5</v>
      </c>
      <c r="HW1026">
        <v>0.5</v>
      </c>
      <c r="HX1026">
        <v>0.5</v>
      </c>
      <c r="HY1026">
        <v>0.5</v>
      </c>
      <c r="HZ1026">
        <v>0.5</v>
      </c>
      <c r="IA1026" s="4">
        <v>1</v>
      </c>
      <c r="IB1026">
        <v>0.5</v>
      </c>
      <c r="IC1026">
        <v>0.5</v>
      </c>
      <c r="ID1026">
        <v>0.5</v>
      </c>
      <c r="IE1026">
        <v>0.75</v>
      </c>
      <c r="IG1026">
        <v>0.25</v>
      </c>
      <c r="IH1026">
        <v>0.5</v>
      </c>
      <c r="II1026">
        <v>1</v>
      </c>
      <c r="IJ1026">
        <v>0</v>
      </c>
      <c r="IK1026">
        <v>1</v>
      </c>
      <c r="IL1026">
        <v>1</v>
      </c>
      <c r="IM1026">
        <v>0.75</v>
      </c>
      <c r="IN1026">
        <v>1</v>
      </c>
      <c r="IO1026">
        <v>1</v>
      </c>
      <c r="IQ1026">
        <v>0</v>
      </c>
      <c r="IS1026">
        <f t="shared" si="862"/>
        <v>0.11249999999999999</v>
      </c>
      <c r="IT1026">
        <f t="shared" si="863"/>
        <v>0.09</v>
      </c>
      <c r="IU1026">
        <f t="shared" si="864"/>
        <v>0.08</v>
      </c>
      <c r="IV1026">
        <f t="shared" si="865"/>
        <v>7.5000000000000011E-2</v>
      </c>
      <c r="IW1026">
        <f t="shared" si="866"/>
        <v>0.08</v>
      </c>
      <c r="IX1026">
        <f t="shared" si="867"/>
        <v>6.5000000000000002E-2</v>
      </c>
      <c r="IY1026">
        <f t="shared" si="868"/>
        <v>0</v>
      </c>
      <c r="IZ1026">
        <f t="shared" si="869"/>
        <v>0</v>
      </c>
      <c r="JA1026">
        <f t="shared" si="870"/>
        <v>0.13</v>
      </c>
      <c r="JB1026">
        <f t="shared" si="871"/>
        <v>0.05</v>
      </c>
      <c r="JC1026">
        <f t="shared" si="872"/>
        <v>0.06</v>
      </c>
      <c r="JD1026">
        <f t="shared" si="873"/>
        <v>5.5E-2</v>
      </c>
      <c r="JE1026">
        <f t="shared" si="874"/>
        <v>3.5000000000000003E-2</v>
      </c>
      <c r="JF1026">
        <f t="shared" si="875"/>
        <v>0.06</v>
      </c>
      <c r="JG1026" s="5">
        <f t="shared" si="876"/>
        <v>0.05</v>
      </c>
      <c r="JH1026">
        <f t="shared" si="877"/>
        <v>0</v>
      </c>
      <c r="JI1026">
        <f t="shared" si="877"/>
        <v>0</v>
      </c>
      <c r="JJ1026">
        <f t="shared" si="878"/>
        <v>0.1</v>
      </c>
      <c r="JK1026">
        <f t="shared" si="879"/>
        <v>0.11249999999999999</v>
      </c>
      <c r="JL1026" s="6">
        <f t="shared" si="880"/>
        <v>0.04</v>
      </c>
      <c r="JM1026">
        <f t="shared" si="881"/>
        <v>0.03</v>
      </c>
      <c r="JN1026">
        <f t="shared" si="882"/>
        <v>2.5000000000000001E-2</v>
      </c>
      <c r="JO1026">
        <f t="shared" si="883"/>
        <v>0.15</v>
      </c>
      <c r="JP1026">
        <f t="shared" si="884"/>
        <v>0</v>
      </c>
      <c r="JQ1026">
        <f t="shared" si="885"/>
        <v>0.12</v>
      </c>
      <c r="JR1026">
        <f t="shared" si="886"/>
        <v>0.11</v>
      </c>
      <c r="JS1026">
        <f t="shared" si="887"/>
        <v>7.5000000000000011E-2</v>
      </c>
      <c r="JT1026">
        <f t="shared" si="887"/>
        <v>0.1</v>
      </c>
      <c r="JU1026">
        <f t="shared" si="888"/>
        <v>1</v>
      </c>
      <c r="JV1026">
        <f t="shared" si="888"/>
        <v>0</v>
      </c>
      <c r="JW1026">
        <f t="shared" si="889"/>
        <v>0.15</v>
      </c>
      <c r="JY1026">
        <f t="shared" si="890"/>
        <v>3.7500000000000006E-2</v>
      </c>
      <c r="JZ1026">
        <f t="shared" si="891"/>
        <v>0.06</v>
      </c>
      <c r="KA1026">
        <f t="shared" si="892"/>
        <v>0.02</v>
      </c>
      <c r="KB1026">
        <f t="shared" si="892"/>
        <v>1.4999999999999999E-2</v>
      </c>
      <c r="KC1026">
        <f t="shared" si="893"/>
        <v>0.04</v>
      </c>
      <c r="KD1026">
        <f t="shared" si="919"/>
        <v>1.4999999999999999E-2</v>
      </c>
      <c r="KE1026">
        <f t="shared" si="919"/>
        <v>0</v>
      </c>
      <c r="KF1026">
        <f t="shared" si="919"/>
        <v>0</v>
      </c>
      <c r="KG1026">
        <f t="shared" si="917"/>
        <v>0.03</v>
      </c>
      <c r="KH1026">
        <f t="shared" si="917"/>
        <v>1.4999999999999999E-2</v>
      </c>
      <c r="KI1026">
        <f t="shared" si="917"/>
        <v>1.4999999999999999E-2</v>
      </c>
      <c r="KJ1026">
        <f t="shared" si="917"/>
        <v>1.4999999999999999E-2</v>
      </c>
      <c r="KK1026">
        <f t="shared" si="894"/>
        <v>0.01</v>
      </c>
      <c r="KL1026">
        <f t="shared" si="895"/>
        <v>0.02</v>
      </c>
      <c r="KM1026" s="5">
        <f t="shared" si="896"/>
        <v>0.05</v>
      </c>
      <c r="KN1026">
        <f t="shared" si="897"/>
        <v>0</v>
      </c>
      <c r="KO1026">
        <f t="shared" si="897"/>
        <v>0</v>
      </c>
      <c r="KP1026">
        <f t="shared" si="898"/>
        <v>0.03</v>
      </c>
      <c r="KQ1026">
        <f t="shared" si="899"/>
        <v>2.2499999999999999E-2</v>
      </c>
      <c r="KR1026" s="6">
        <f t="shared" si="900"/>
        <v>0.02</v>
      </c>
      <c r="KS1026">
        <f t="shared" si="901"/>
        <v>0.01</v>
      </c>
      <c r="KT1026">
        <f t="shared" si="902"/>
        <v>1.4999999999999999E-2</v>
      </c>
      <c r="KU1026">
        <f t="shared" si="903"/>
        <v>0.04</v>
      </c>
      <c r="KV1026">
        <f t="shared" si="904"/>
        <v>0</v>
      </c>
      <c r="KW1026">
        <f t="shared" si="905"/>
        <v>0.01</v>
      </c>
      <c r="KX1026">
        <f t="shared" si="906"/>
        <v>0</v>
      </c>
      <c r="KY1026">
        <f t="shared" si="907"/>
        <v>0.03</v>
      </c>
      <c r="KZ1026">
        <f t="shared" si="908"/>
        <v>0.03</v>
      </c>
      <c r="LA1026">
        <f t="shared" si="909"/>
        <v>1</v>
      </c>
      <c r="LB1026">
        <f t="shared" si="909"/>
        <v>0</v>
      </c>
      <c r="LC1026">
        <f t="shared" si="910"/>
        <v>0.1</v>
      </c>
      <c r="LE1026" t="str">
        <f t="shared" si="916"/>
        <v>Tchad</v>
      </c>
      <c r="LF1026">
        <f t="shared" si="911"/>
        <v>0.63249999999999995</v>
      </c>
      <c r="LG1026" s="6">
        <f t="shared" si="912"/>
        <v>0.5625</v>
      </c>
      <c r="LH1026">
        <f t="shared" si="913"/>
        <v>0.76</v>
      </c>
      <c r="LI1026" s="6">
        <f t="shared" si="914"/>
        <v>0.65000000000000013</v>
      </c>
      <c r="LJ1026">
        <f t="shared" si="915"/>
        <v>0</v>
      </c>
    </row>
    <row r="1027" spans="1:322" x14ac:dyDescent="0.35">
      <c r="A1027" s="8">
        <v>44869</v>
      </c>
      <c r="B1027" t="s">
        <v>5435</v>
      </c>
      <c r="D1027" s="27" t="s">
        <v>321</v>
      </c>
      <c r="E1027" s="27" t="s">
        <v>321</v>
      </c>
      <c r="F1027" s="27">
        <v>26</v>
      </c>
      <c r="G1027" s="27" t="s">
        <v>258</v>
      </c>
      <c r="H1027" s="27" t="s">
        <v>322</v>
      </c>
      <c r="I1027" s="27" t="s">
        <v>207</v>
      </c>
      <c r="J1027" s="27" t="s">
        <v>1361</v>
      </c>
      <c r="K1027" s="28">
        <v>44699</v>
      </c>
      <c r="L1027" s="28">
        <v>44699</v>
      </c>
      <c r="M1027" s="28">
        <v>44706</v>
      </c>
      <c r="N1027" s="27" t="s">
        <v>261</v>
      </c>
      <c r="O1027" s="27" t="s">
        <v>261</v>
      </c>
      <c r="P1027" s="27" t="s">
        <v>261</v>
      </c>
      <c r="Q1027" s="27" t="s">
        <v>324</v>
      </c>
      <c r="R1027" s="28">
        <v>44707</v>
      </c>
      <c r="S1027" s="28">
        <v>44707</v>
      </c>
      <c r="T1027" s="27" t="s">
        <v>263</v>
      </c>
      <c r="U1027" s="27" t="s">
        <v>261</v>
      </c>
      <c r="V1027" s="28" t="s">
        <v>262</v>
      </c>
      <c r="W1027" s="27" t="s">
        <v>261</v>
      </c>
      <c r="X1027" s="28" t="s">
        <v>262</v>
      </c>
      <c r="Y1027" s="27" t="s">
        <v>263</v>
      </c>
      <c r="Z1027" s="28">
        <v>44769</v>
      </c>
      <c r="AA1027" s="27" t="s">
        <v>264</v>
      </c>
      <c r="AB1027" s="27" t="s">
        <v>265</v>
      </c>
      <c r="AC1027" s="27" t="s">
        <v>1819</v>
      </c>
      <c r="AD1027" s="27" t="s">
        <v>612</v>
      </c>
      <c r="AE1027" s="27" t="s">
        <v>326</v>
      </c>
      <c r="AF1027" s="27" t="s">
        <v>474</v>
      </c>
      <c r="AG1027" s="29">
        <v>790000</v>
      </c>
      <c r="AH1027" s="27" t="s">
        <v>261</v>
      </c>
      <c r="AI1027" s="27" t="s">
        <v>262</v>
      </c>
      <c r="AJ1027" s="28" t="s">
        <v>262</v>
      </c>
      <c r="AK1027" s="27" t="s">
        <v>262</v>
      </c>
      <c r="AL1027" s="27" t="s">
        <v>262</v>
      </c>
      <c r="AM1027" s="27" t="s">
        <v>262</v>
      </c>
      <c r="AN1027" s="27" t="s">
        <v>262</v>
      </c>
      <c r="AO1027" s="27" t="s">
        <v>261</v>
      </c>
      <c r="AP1027" s="27" t="s">
        <v>261</v>
      </c>
      <c r="AQ1027" s="28" t="s">
        <v>262</v>
      </c>
      <c r="AR1027" s="27" t="s">
        <v>261</v>
      </c>
      <c r="AS1027" s="28" t="s">
        <v>262</v>
      </c>
      <c r="AT1027" s="27" t="s">
        <v>261</v>
      </c>
      <c r="AU1027" s="28" t="s">
        <v>262</v>
      </c>
      <c r="AV1027" s="27" t="s">
        <v>261</v>
      </c>
      <c r="AW1027" s="28" t="s">
        <v>262</v>
      </c>
      <c r="AX1027" s="27" t="s">
        <v>261</v>
      </c>
      <c r="AY1027" s="28" t="s">
        <v>262</v>
      </c>
      <c r="AZ1027" s="27" t="s">
        <v>262</v>
      </c>
      <c r="BA1027" s="27" t="s">
        <v>262</v>
      </c>
      <c r="BB1027" s="27" t="s">
        <v>261</v>
      </c>
      <c r="BC1027" s="28" t="s">
        <v>262</v>
      </c>
      <c r="BD1027" s="27" t="s">
        <v>261</v>
      </c>
      <c r="BE1027" s="30" t="s">
        <v>262</v>
      </c>
      <c r="BF1027" t="s">
        <v>1363</v>
      </c>
      <c r="BG1027" s="9" t="s">
        <v>207</v>
      </c>
      <c r="BH1027" t="s">
        <v>208</v>
      </c>
      <c r="BI1027" t="s">
        <v>529</v>
      </c>
      <c r="BJ1027" t="s">
        <v>210</v>
      </c>
      <c r="BK1027" t="s">
        <v>329</v>
      </c>
      <c r="BL1027" t="s">
        <v>212</v>
      </c>
      <c r="BM1027" t="s">
        <v>5419</v>
      </c>
      <c r="BN1027" t="s">
        <v>214</v>
      </c>
      <c r="BO1027" t="s">
        <v>215</v>
      </c>
      <c r="BP1027" t="s">
        <v>219</v>
      </c>
      <c r="BQ1027" t="s">
        <v>332</v>
      </c>
      <c r="BV1027" t="s">
        <v>214</v>
      </c>
      <c r="CC1027" t="s">
        <v>214</v>
      </c>
      <c r="CG1027" t="s">
        <v>219</v>
      </c>
      <c r="CI1027" t="s">
        <v>333</v>
      </c>
      <c r="CJ1027" t="s">
        <v>5436</v>
      </c>
      <c r="CK1027" t="s">
        <v>333</v>
      </c>
      <c r="CL1027" t="s">
        <v>644</v>
      </c>
      <c r="CN1027" t="s">
        <v>283</v>
      </c>
      <c r="CP1027" t="s">
        <v>307</v>
      </c>
      <c r="CQ1027" t="s">
        <v>307</v>
      </c>
      <c r="CR1027" t="s">
        <v>227</v>
      </c>
      <c r="CS1027" t="s">
        <v>227</v>
      </c>
      <c r="CT1027" t="s">
        <v>214</v>
      </c>
      <c r="CU1027" t="s">
        <v>214</v>
      </c>
      <c r="CV1027" t="s">
        <v>227</v>
      </c>
      <c r="CW1027" t="s">
        <v>227</v>
      </c>
      <c r="CX1027" t="s">
        <v>287</v>
      </c>
      <c r="CY1027" t="s">
        <v>228</v>
      </c>
      <c r="CZ1027" t="s">
        <v>219</v>
      </c>
      <c r="DA1027" t="s">
        <v>219</v>
      </c>
      <c r="DB1027" t="s">
        <v>230</v>
      </c>
      <c r="DC1027" t="s">
        <v>230</v>
      </c>
      <c r="DD1027" t="s">
        <v>219</v>
      </c>
      <c r="DG1027" t="s">
        <v>500</v>
      </c>
      <c r="DH1027" t="s">
        <v>4942</v>
      </c>
      <c r="DI1027" t="s">
        <v>451</v>
      </c>
      <c r="DK1027" t="s">
        <v>237</v>
      </c>
      <c r="DL1027" t="s">
        <v>237</v>
      </c>
      <c r="DM1027" t="s">
        <v>219</v>
      </c>
      <c r="DN1027" t="s">
        <v>219</v>
      </c>
      <c r="DO1027" t="s">
        <v>288</v>
      </c>
      <c r="DP1027" t="s">
        <v>235</v>
      </c>
      <c r="DR1027" t="s">
        <v>235</v>
      </c>
      <c r="DT1027" t="s">
        <v>219</v>
      </c>
      <c r="DU1027" t="s">
        <v>219</v>
      </c>
      <c r="DX1027" t="s">
        <v>237</v>
      </c>
      <c r="DY1027" t="s">
        <v>237</v>
      </c>
      <c r="DZ1027" t="s">
        <v>238</v>
      </c>
      <c r="EA1027" t="s">
        <v>237</v>
      </c>
      <c r="EB1027" t="s">
        <v>237</v>
      </c>
      <c r="EC1027" t="s">
        <v>237</v>
      </c>
      <c r="ED1027" t="s">
        <v>237</v>
      </c>
      <c r="EE1027" t="s">
        <v>214</v>
      </c>
      <c r="EF1027" t="s">
        <v>214</v>
      </c>
      <c r="EG1027" t="s">
        <v>892</v>
      </c>
      <c r="EH1027" t="s">
        <v>5437</v>
      </c>
      <c r="EI1027" t="s">
        <v>892</v>
      </c>
      <c r="EJ1027" t="s">
        <v>5437</v>
      </c>
      <c r="EK1027" t="s">
        <v>237</v>
      </c>
      <c r="EL1027" t="s">
        <v>237</v>
      </c>
      <c r="EM1027" t="s">
        <v>486</v>
      </c>
      <c r="EN1027" t="s">
        <v>486</v>
      </c>
      <c r="EO1027" t="s">
        <v>486</v>
      </c>
      <c r="EP1027" t="s">
        <v>486</v>
      </c>
      <c r="EQ1027" t="s">
        <v>214</v>
      </c>
      <c r="ER1027" t="s">
        <v>214</v>
      </c>
      <c r="ES1027" t="s">
        <v>237</v>
      </c>
      <c r="ET1027" t="s">
        <v>237</v>
      </c>
      <c r="EU1027" t="s">
        <v>237</v>
      </c>
      <c r="EV1027" t="s">
        <v>237</v>
      </c>
      <c r="EW1027" t="s">
        <v>243</v>
      </c>
      <c r="EX1027" t="s">
        <v>243</v>
      </c>
      <c r="EY1027" t="s">
        <v>237</v>
      </c>
      <c r="EZ1027" t="s">
        <v>241</v>
      </c>
      <c r="FA1027" t="s">
        <v>241</v>
      </c>
      <c r="FB1027" t="s">
        <v>237</v>
      </c>
      <c r="FC1027" t="s">
        <v>237</v>
      </c>
      <c r="FD1027" t="s">
        <v>237</v>
      </c>
      <c r="FE1027" t="s">
        <v>227</v>
      </c>
      <c r="FF1027" t="s">
        <v>244</v>
      </c>
      <c r="FG1027" t="s">
        <v>390</v>
      </c>
      <c r="FH1027" t="s">
        <v>390</v>
      </c>
      <c r="FI1027" t="s">
        <v>214</v>
      </c>
      <c r="FJ1027" t="s">
        <v>214</v>
      </c>
      <c r="FK1027" t="s">
        <v>214</v>
      </c>
      <c r="FL1027" t="s">
        <v>214</v>
      </c>
      <c r="FM1027" t="s">
        <v>292</v>
      </c>
      <c r="FN1027" t="s">
        <v>292</v>
      </c>
      <c r="FO1027" t="s">
        <v>219</v>
      </c>
      <c r="FP1027" t="s">
        <v>219</v>
      </c>
      <c r="FQ1027" t="s">
        <v>241</v>
      </c>
      <c r="FR1027" t="s">
        <v>241</v>
      </c>
      <c r="FS1027" t="s">
        <v>241</v>
      </c>
      <c r="FT1027" t="s">
        <v>241</v>
      </c>
      <c r="FU1027" t="s">
        <v>219</v>
      </c>
      <c r="FV1027" t="s">
        <v>241</v>
      </c>
      <c r="FW1027" t="s">
        <v>241</v>
      </c>
      <c r="FX1027" t="s">
        <v>241</v>
      </c>
      <c r="FY1027" t="s">
        <v>241</v>
      </c>
      <c r="FZ1027" t="s">
        <v>549</v>
      </c>
      <c r="GA1027" t="s">
        <v>341</v>
      </c>
      <c r="GB1027" t="s">
        <v>244</v>
      </c>
      <c r="GC1027" t="s">
        <v>244</v>
      </c>
      <c r="GD1027" t="s">
        <v>293</v>
      </c>
      <c r="GE1027" t="s">
        <v>241</v>
      </c>
      <c r="GF1027" t="s">
        <v>293</v>
      </c>
      <c r="GG1027" t="s">
        <v>244</v>
      </c>
      <c r="GH1027" t="s">
        <v>241</v>
      </c>
      <c r="GI1027" t="s">
        <v>244</v>
      </c>
      <c r="GJ1027" t="s">
        <v>244</v>
      </c>
      <c r="GK1027" t="s">
        <v>244</v>
      </c>
      <c r="GL1027" t="s">
        <v>227</v>
      </c>
      <c r="GM1027" t="s">
        <v>227</v>
      </c>
      <c r="GN1027" t="s">
        <v>219</v>
      </c>
      <c r="GO1027" t="s">
        <v>219</v>
      </c>
      <c r="GP1027" t="s">
        <v>295</v>
      </c>
      <c r="GQ1027" t="s">
        <v>295</v>
      </c>
      <c r="GR1027" t="s">
        <v>295</v>
      </c>
      <c r="GS1027" t="s">
        <v>214</v>
      </c>
      <c r="GT1027" t="s">
        <v>241</v>
      </c>
      <c r="GU1027" t="s">
        <v>214</v>
      </c>
      <c r="GV1027" t="s">
        <v>241</v>
      </c>
      <c r="GW1027" t="s">
        <v>297</v>
      </c>
      <c r="GX1027" t="s">
        <v>252</v>
      </c>
      <c r="GY1027" t="s">
        <v>314</v>
      </c>
      <c r="GZ1027" t="s">
        <v>241</v>
      </c>
      <c r="HA1027" t="s">
        <v>298</v>
      </c>
      <c r="HB1027" t="s">
        <v>241</v>
      </c>
      <c r="HC1027" t="s">
        <v>315</v>
      </c>
      <c r="HD1027" t="s">
        <v>316</v>
      </c>
      <c r="HE1027" t="s">
        <v>317</v>
      </c>
      <c r="HF1027" t="s">
        <v>219</v>
      </c>
      <c r="HG1027" t="s">
        <v>362</v>
      </c>
      <c r="HH1027" t="s">
        <v>219</v>
      </c>
      <c r="HI1027" t="s">
        <v>241</v>
      </c>
      <c r="HJ1027" t="s">
        <v>219</v>
      </c>
      <c r="HK1027" t="s">
        <v>241</v>
      </c>
      <c r="HL1027" s="12"/>
      <c r="HM1027">
        <v>0.75</v>
      </c>
      <c r="HN1027">
        <v>1</v>
      </c>
      <c r="HO1027">
        <v>1</v>
      </c>
      <c r="HP1027">
        <v>1</v>
      </c>
      <c r="HQ1027">
        <v>1</v>
      </c>
      <c r="HR1027">
        <v>0.5</v>
      </c>
      <c r="HS1027">
        <v>0</v>
      </c>
      <c r="HT1027">
        <v>0</v>
      </c>
      <c r="HU1027">
        <v>1</v>
      </c>
      <c r="HV1027">
        <v>0.5</v>
      </c>
      <c r="HW1027">
        <v>0.5</v>
      </c>
      <c r="HX1027">
        <v>0.5</v>
      </c>
      <c r="HY1027">
        <v>0.5</v>
      </c>
      <c r="HZ1027">
        <v>0.5</v>
      </c>
      <c r="IA1027" s="4">
        <v>1</v>
      </c>
      <c r="IB1027">
        <v>0.5</v>
      </c>
      <c r="IC1027">
        <v>0.5</v>
      </c>
      <c r="ID1027">
        <v>0.5</v>
      </c>
      <c r="IE1027">
        <v>0.5</v>
      </c>
      <c r="IG1027">
        <v>0</v>
      </c>
      <c r="IH1027">
        <v>0.5</v>
      </c>
      <c r="II1027">
        <v>1</v>
      </c>
      <c r="IJ1027">
        <v>0</v>
      </c>
      <c r="IK1027">
        <v>0.75</v>
      </c>
      <c r="IL1027">
        <v>1</v>
      </c>
      <c r="IM1027">
        <v>0.75</v>
      </c>
      <c r="IN1027">
        <v>1</v>
      </c>
      <c r="IO1027">
        <v>1</v>
      </c>
      <c r="IQ1027">
        <v>0</v>
      </c>
      <c r="IS1027">
        <f t="shared" si="862"/>
        <v>0.11249999999999999</v>
      </c>
      <c r="IT1027">
        <f t="shared" si="863"/>
        <v>0.12</v>
      </c>
      <c r="IU1027">
        <f t="shared" si="864"/>
        <v>0.08</v>
      </c>
      <c r="IV1027">
        <f t="shared" si="865"/>
        <v>0.1</v>
      </c>
      <c r="IW1027">
        <f t="shared" si="866"/>
        <v>0.08</v>
      </c>
      <c r="IX1027">
        <f t="shared" si="867"/>
        <v>6.5000000000000002E-2</v>
      </c>
      <c r="IY1027">
        <f t="shared" si="868"/>
        <v>0</v>
      </c>
      <c r="IZ1027">
        <f t="shared" si="869"/>
        <v>0</v>
      </c>
      <c r="JA1027">
        <f t="shared" si="870"/>
        <v>0.13</v>
      </c>
      <c r="JB1027">
        <f t="shared" si="871"/>
        <v>0.05</v>
      </c>
      <c r="JC1027">
        <f t="shared" si="872"/>
        <v>0.06</v>
      </c>
      <c r="JD1027">
        <f t="shared" si="873"/>
        <v>5.5E-2</v>
      </c>
      <c r="JE1027">
        <f t="shared" si="874"/>
        <v>3.5000000000000003E-2</v>
      </c>
      <c r="JF1027">
        <f t="shared" si="875"/>
        <v>0.06</v>
      </c>
      <c r="JG1027" s="5">
        <f t="shared" si="876"/>
        <v>0.05</v>
      </c>
      <c r="JH1027">
        <f t="shared" si="877"/>
        <v>0</v>
      </c>
      <c r="JI1027">
        <f t="shared" si="877"/>
        <v>0</v>
      </c>
      <c r="JJ1027">
        <f t="shared" si="878"/>
        <v>0.1</v>
      </c>
      <c r="JK1027">
        <f t="shared" si="879"/>
        <v>7.4999999999999997E-2</v>
      </c>
      <c r="JL1027" s="6">
        <f t="shared" si="880"/>
        <v>0.04</v>
      </c>
      <c r="JM1027">
        <f t="shared" si="881"/>
        <v>0</v>
      </c>
      <c r="JN1027">
        <f t="shared" si="882"/>
        <v>2.5000000000000001E-2</v>
      </c>
      <c r="JO1027">
        <f t="shared" si="883"/>
        <v>0.15</v>
      </c>
      <c r="JP1027">
        <f t="shared" si="884"/>
        <v>0</v>
      </c>
      <c r="JQ1027">
        <f t="shared" si="885"/>
        <v>0.09</v>
      </c>
      <c r="JR1027">
        <f t="shared" si="886"/>
        <v>0.11</v>
      </c>
      <c r="JS1027">
        <f t="shared" si="887"/>
        <v>7.5000000000000011E-2</v>
      </c>
      <c r="JT1027">
        <f t="shared" si="887"/>
        <v>0.1</v>
      </c>
      <c r="JU1027">
        <f t="shared" si="888"/>
        <v>1</v>
      </c>
      <c r="JV1027">
        <f t="shared" si="888"/>
        <v>0</v>
      </c>
      <c r="JW1027">
        <f t="shared" si="889"/>
        <v>0.15</v>
      </c>
      <c r="JY1027">
        <f t="shared" si="890"/>
        <v>3.7500000000000006E-2</v>
      </c>
      <c r="JZ1027">
        <f t="shared" si="891"/>
        <v>0.08</v>
      </c>
      <c r="KA1027">
        <f t="shared" si="892"/>
        <v>0.02</v>
      </c>
      <c r="KB1027">
        <f t="shared" si="892"/>
        <v>0.02</v>
      </c>
      <c r="KC1027">
        <f t="shared" si="893"/>
        <v>0.04</v>
      </c>
      <c r="KD1027">
        <f t="shared" si="919"/>
        <v>1.4999999999999999E-2</v>
      </c>
      <c r="KE1027">
        <f t="shared" si="919"/>
        <v>0</v>
      </c>
      <c r="KF1027">
        <f t="shared" si="919"/>
        <v>0</v>
      </c>
      <c r="KG1027">
        <f t="shared" si="917"/>
        <v>0.03</v>
      </c>
      <c r="KH1027">
        <f t="shared" si="917"/>
        <v>1.4999999999999999E-2</v>
      </c>
      <c r="KI1027">
        <f t="shared" si="917"/>
        <v>1.4999999999999999E-2</v>
      </c>
      <c r="KJ1027">
        <f t="shared" si="917"/>
        <v>1.4999999999999999E-2</v>
      </c>
      <c r="KK1027">
        <f t="shared" si="894"/>
        <v>0.01</v>
      </c>
      <c r="KL1027">
        <f t="shared" si="895"/>
        <v>0.02</v>
      </c>
      <c r="KM1027" s="5">
        <f t="shared" si="896"/>
        <v>0.05</v>
      </c>
      <c r="KN1027">
        <f t="shared" si="897"/>
        <v>0</v>
      </c>
      <c r="KO1027">
        <f t="shared" si="897"/>
        <v>0</v>
      </c>
      <c r="KP1027">
        <f t="shared" si="898"/>
        <v>0.03</v>
      </c>
      <c r="KQ1027">
        <f t="shared" si="899"/>
        <v>1.4999999999999999E-2</v>
      </c>
      <c r="KR1027" s="6">
        <f t="shared" si="900"/>
        <v>0.02</v>
      </c>
      <c r="KS1027">
        <f t="shared" si="901"/>
        <v>0</v>
      </c>
      <c r="KT1027">
        <f t="shared" si="902"/>
        <v>1.4999999999999999E-2</v>
      </c>
      <c r="KU1027">
        <f t="shared" si="903"/>
        <v>0.04</v>
      </c>
      <c r="KV1027">
        <f t="shared" si="904"/>
        <v>0</v>
      </c>
      <c r="KW1027">
        <f t="shared" si="905"/>
        <v>7.4999999999999997E-3</v>
      </c>
      <c r="KX1027">
        <f t="shared" si="906"/>
        <v>0</v>
      </c>
      <c r="KY1027">
        <f t="shared" si="907"/>
        <v>0.03</v>
      </c>
      <c r="KZ1027">
        <f t="shared" si="908"/>
        <v>0.03</v>
      </c>
      <c r="LA1027">
        <f t="shared" si="909"/>
        <v>1</v>
      </c>
      <c r="LB1027">
        <f t="shared" si="909"/>
        <v>0</v>
      </c>
      <c r="LC1027">
        <f t="shared" si="910"/>
        <v>0.1</v>
      </c>
      <c r="LE1027" t="str">
        <f t="shared" si="916"/>
        <v>Tchad</v>
      </c>
      <c r="LF1027">
        <f t="shared" si="911"/>
        <v>0.6875</v>
      </c>
      <c r="LG1027" s="6">
        <f t="shared" si="912"/>
        <v>0.52500000000000002</v>
      </c>
      <c r="LH1027">
        <f t="shared" si="913"/>
        <v>0.70000000000000007</v>
      </c>
      <c r="LI1027" s="6">
        <f t="shared" si="914"/>
        <v>0.65500000000000014</v>
      </c>
      <c r="LJ1027">
        <f t="shared" si="915"/>
        <v>0</v>
      </c>
    </row>
    <row r="1028" spans="1:322" x14ac:dyDescent="0.35">
      <c r="A1028" s="8">
        <v>44870</v>
      </c>
      <c r="B1028" t="s">
        <v>5438</v>
      </c>
      <c r="D1028" s="24" t="s">
        <v>321</v>
      </c>
      <c r="E1028" s="24" t="s">
        <v>321</v>
      </c>
      <c r="F1028" s="24">
        <v>26</v>
      </c>
      <c r="G1028" s="24" t="s">
        <v>258</v>
      </c>
      <c r="H1028" s="24" t="s">
        <v>322</v>
      </c>
      <c r="I1028" s="24" t="s">
        <v>207</v>
      </c>
      <c r="J1028" s="24" t="s">
        <v>1361</v>
      </c>
      <c r="K1028" s="25">
        <v>44699</v>
      </c>
      <c r="L1028" s="25">
        <v>44699</v>
      </c>
      <c r="M1028" s="25">
        <v>44706</v>
      </c>
      <c r="N1028" s="24" t="s">
        <v>261</v>
      </c>
      <c r="O1028" s="24" t="s">
        <v>261</v>
      </c>
      <c r="P1028" s="24" t="s">
        <v>261</v>
      </c>
      <c r="Q1028" s="24" t="s">
        <v>324</v>
      </c>
      <c r="R1028" s="25">
        <v>44707</v>
      </c>
      <c r="S1028" s="25">
        <v>44707</v>
      </c>
      <c r="T1028" s="24" t="s">
        <v>263</v>
      </c>
      <c r="U1028" s="24" t="s">
        <v>261</v>
      </c>
      <c r="V1028" s="25" t="s">
        <v>262</v>
      </c>
      <c r="W1028" s="24" t="s">
        <v>261</v>
      </c>
      <c r="X1028" s="25" t="s">
        <v>262</v>
      </c>
      <c r="Y1028" s="24" t="s">
        <v>263</v>
      </c>
      <c r="Z1028" s="25">
        <v>44742</v>
      </c>
      <c r="AA1028" s="24" t="s">
        <v>264</v>
      </c>
      <c r="AB1028" s="24" t="s">
        <v>265</v>
      </c>
      <c r="AC1028" s="24" t="s">
        <v>1819</v>
      </c>
      <c r="AD1028" s="24" t="s">
        <v>612</v>
      </c>
      <c r="AE1028" s="24" t="s">
        <v>473</v>
      </c>
      <c r="AF1028" s="24" t="s">
        <v>474</v>
      </c>
      <c r="AG1028" s="31">
        <v>790000</v>
      </c>
      <c r="AH1028" s="24" t="s">
        <v>261</v>
      </c>
      <c r="AI1028" s="24" t="s">
        <v>262</v>
      </c>
      <c r="AJ1028" s="25" t="s">
        <v>262</v>
      </c>
      <c r="AK1028" s="24" t="s">
        <v>262</v>
      </c>
      <c r="AL1028" s="24" t="s">
        <v>262</v>
      </c>
      <c r="AM1028" s="24" t="s">
        <v>262</v>
      </c>
      <c r="AN1028" s="24" t="s">
        <v>262</v>
      </c>
      <c r="AO1028" s="24" t="s">
        <v>261</v>
      </c>
      <c r="AP1028" s="24" t="s">
        <v>261</v>
      </c>
      <c r="AQ1028" s="25" t="s">
        <v>262</v>
      </c>
      <c r="AR1028" s="24" t="s">
        <v>261</v>
      </c>
      <c r="AS1028" s="25" t="s">
        <v>262</v>
      </c>
      <c r="AT1028" s="24" t="s">
        <v>261</v>
      </c>
      <c r="AU1028" s="25" t="s">
        <v>262</v>
      </c>
      <c r="AV1028" s="24" t="s">
        <v>261</v>
      </c>
      <c r="AW1028" s="25" t="s">
        <v>262</v>
      </c>
      <c r="AX1028" s="24" t="s">
        <v>261</v>
      </c>
      <c r="AY1028" s="25" t="s">
        <v>262</v>
      </c>
      <c r="AZ1028" s="27" t="s">
        <v>262</v>
      </c>
      <c r="BA1028" s="27" t="s">
        <v>262</v>
      </c>
      <c r="BB1028" s="24" t="s">
        <v>261</v>
      </c>
      <c r="BC1028" s="25" t="s">
        <v>262</v>
      </c>
      <c r="BD1028" s="24" t="s">
        <v>261</v>
      </c>
      <c r="BE1028" s="26" t="s">
        <v>262</v>
      </c>
      <c r="BF1028" t="s">
        <v>1363</v>
      </c>
      <c r="BG1028" s="9" t="s">
        <v>207</v>
      </c>
      <c r="BH1028" t="s">
        <v>208</v>
      </c>
      <c r="BI1028" t="s">
        <v>529</v>
      </c>
      <c r="BJ1028" t="s">
        <v>210</v>
      </c>
      <c r="BK1028" t="s">
        <v>329</v>
      </c>
      <c r="BL1028" t="s">
        <v>212</v>
      </c>
      <c r="BM1028" t="s">
        <v>5419</v>
      </c>
      <c r="BN1028" t="s">
        <v>214</v>
      </c>
      <c r="BO1028" t="s">
        <v>542</v>
      </c>
      <c r="BP1028" t="s">
        <v>219</v>
      </c>
      <c r="BQ1028" t="s">
        <v>216</v>
      </c>
      <c r="BR1028" t="s">
        <v>5439</v>
      </c>
      <c r="BU1028" t="s">
        <v>2409</v>
      </c>
      <c r="BV1028" t="s">
        <v>214</v>
      </c>
      <c r="CC1028" t="s">
        <v>214</v>
      </c>
      <c r="CG1028" t="s">
        <v>219</v>
      </c>
      <c r="CI1028" t="s">
        <v>333</v>
      </c>
      <c r="CJ1028" t="s">
        <v>5440</v>
      </c>
      <c r="CK1028" t="s">
        <v>333</v>
      </c>
      <c r="CL1028" t="s">
        <v>422</v>
      </c>
      <c r="CN1028" t="s">
        <v>283</v>
      </c>
      <c r="CP1028" t="s">
        <v>307</v>
      </c>
      <c r="CQ1028" t="s">
        <v>307</v>
      </c>
      <c r="CR1028" t="s">
        <v>244</v>
      </c>
      <c r="CS1028" t="s">
        <v>244</v>
      </c>
      <c r="CT1028" t="s">
        <v>214</v>
      </c>
      <c r="CU1028" t="s">
        <v>214</v>
      </c>
      <c r="CV1028" t="s">
        <v>244</v>
      </c>
      <c r="CW1028" t="s">
        <v>244</v>
      </c>
      <c r="CX1028" t="s">
        <v>287</v>
      </c>
      <c r="CY1028" t="s">
        <v>228</v>
      </c>
      <c r="CZ1028" t="s">
        <v>219</v>
      </c>
      <c r="DA1028" t="s">
        <v>219</v>
      </c>
      <c r="DB1028" t="s">
        <v>230</v>
      </c>
      <c r="DC1028" t="s">
        <v>230</v>
      </c>
      <c r="DD1028" t="s">
        <v>219</v>
      </c>
      <c r="DG1028" t="s">
        <v>500</v>
      </c>
      <c r="DH1028" t="s">
        <v>4942</v>
      </c>
      <c r="DI1028" t="s">
        <v>451</v>
      </c>
      <c r="DK1028" t="s">
        <v>233</v>
      </c>
      <c r="DL1028" t="s">
        <v>233</v>
      </c>
      <c r="DM1028" t="s">
        <v>219</v>
      </c>
      <c r="DN1028" t="s">
        <v>219</v>
      </c>
      <c r="DO1028" t="s">
        <v>288</v>
      </c>
      <c r="DP1028" t="s">
        <v>235</v>
      </c>
      <c r="DR1028" t="s">
        <v>235</v>
      </c>
      <c r="DT1028" t="s">
        <v>219</v>
      </c>
      <c r="DU1028" t="s">
        <v>219</v>
      </c>
      <c r="DX1028" t="s">
        <v>237</v>
      </c>
      <c r="DY1028" t="s">
        <v>237</v>
      </c>
      <c r="DZ1028" t="s">
        <v>400</v>
      </c>
      <c r="EA1028" t="s">
        <v>237</v>
      </c>
      <c r="EB1028" t="s">
        <v>237</v>
      </c>
      <c r="EC1028" t="s">
        <v>233</v>
      </c>
      <c r="ED1028" t="s">
        <v>233</v>
      </c>
      <c r="EE1028" t="s">
        <v>214</v>
      </c>
      <c r="EF1028" t="s">
        <v>214</v>
      </c>
      <c r="EG1028" t="s">
        <v>892</v>
      </c>
      <c r="EH1028" t="s">
        <v>5441</v>
      </c>
      <c r="EI1028" t="s">
        <v>892</v>
      </c>
      <c r="EJ1028" t="s">
        <v>5441</v>
      </c>
      <c r="EK1028" t="s">
        <v>237</v>
      </c>
      <c r="EL1028" t="s">
        <v>237</v>
      </c>
      <c r="EM1028" t="s">
        <v>486</v>
      </c>
      <c r="EN1028" t="s">
        <v>486</v>
      </c>
      <c r="EO1028" t="s">
        <v>401</v>
      </c>
      <c r="EP1028" t="s">
        <v>401</v>
      </c>
      <c r="EQ1028" t="s">
        <v>214</v>
      </c>
      <c r="ER1028" t="s">
        <v>214</v>
      </c>
      <c r="ES1028" t="s">
        <v>237</v>
      </c>
      <c r="ET1028" t="s">
        <v>237</v>
      </c>
      <c r="EU1028" t="s">
        <v>237</v>
      </c>
      <c r="EV1028" t="s">
        <v>237</v>
      </c>
      <c r="EW1028" t="s">
        <v>310</v>
      </c>
      <c r="EX1028" t="s">
        <v>310</v>
      </c>
      <c r="EY1028" t="s">
        <v>233</v>
      </c>
      <c r="EZ1028" t="s">
        <v>588</v>
      </c>
      <c r="FA1028" t="s">
        <v>241</v>
      </c>
      <c r="FB1028" t="s">
        <v>233</v>
      </c>
      <c r="FC1028" t="s">
        <v>233</v>
      </c>
      <c r="FD1028" t="s">
        <v>233</v>
      </c>
      <c r="FE1028" t="s">
        <v>244</v>
      </c>
      <c r="FF1028" t="s">
        <v>244</v>
      </c>
      <c r="FG1028" t="s">
        <v>390</v>
      </c>
      <c r="FH1028" t="s">
        <v>390</v>
      </c>
      <c r="FI1028" t="s">
        <v>214</v>
      </c>
      <c r="FJ1028" t="s">
        <v>214</v>
      </c>
      <c r="FK1028" t="s">
        <v>214</v>
      </c>
      <c r="FL1028" t="s">
        <v>214</v>
      </c>
      <c r="FM1028" t="s">
        <v>292</v>
      </c>
      <c r="FN1028" t="s">
        <v>292</v>
      </c>
      <c r="FO1028" t="s">
        <v>219</v>
      </c>
      <c r="FP1028" t="s">
        <v>219</v>
      </c>
      <c r="FQ1028" t="s">
        <v>241</v>
      </c>
      <c r="FR1028" t="s">
        <v>241</v>
      </c>
      <c r="FS1028" t="s">
        <v>241</v>
      </c>
      <c r="FT1028" t="s">
        <v>241</v>
      </c>
      <c r="FU1028" t="s">
        <v>219</v>
      </c>
      <c r="FV1028" t="s">
        <v>241</v>
      </c>
      <c r="FW1028" t="s">
        <v>241</v>
      </c>
      <c r="FX1028" t="s">
        <v>241</v>
      </c>
      <c r="FY1028" t="s">
        <v>241</v>
      </c>
      <c r="FZ1028" t="s">
        <v>549</v>
      </c>
      <c r="GA1028" t="s">
        <v>341</v>
      </c>
      <c r="GB1028" t="s">
        <v>244</v>
      </c>
      <c r="GC1028" t="s">
        <v>244</v>
      </c>
      <c r="GD1028" t="s">
        <v>293</v>
      </c>
      <c r="GE1028" t="s">
        <v>241</v>
      </c>
      <c r="GF1028" t="s">
        <v>293</v>
      </c>
      <c r="GG1028" t="s">
        <v>244</v>
      </c>
      <c r="GH1028" t="s">
        <v>241</v>
      </c>
      <c r="GI1028" t="s">
        <v>244</v>
      </c>
      <c r="GJ1028" t="s">
        <v>227</v>
      </c>
      <c r="GK1028" t="s">
        <v>227</v>
      </c>
      <c r="GL1028" t="s">
        <v>227</v>
      </c>
      <c r="GM1028" t="s">
        <v>227</v>
      </c>
      <c r="GN1028" t="s">
        <v>219</v>
      </c>
      <c r="GO1028" t="s">
        <v>219</v>
      </c>
      <c r="GP1028" t="s">
        <v>295</v>
      </c>
      <c r="GQ1028" t="s">
        <v>295</v>
      </c>
      <c r="GR1028" t="s">
        <v>295</v>
      </c>
      <c r="GS1028" t="s">
        <v>214</v>
      </c>
      <c r="GT1028" t="s">
        <v>241</v>
      </c>
      <c r="GU1028" t="s">
        <v>219</v>
      </c>
      <c r="GV1028" t="s">
        <v>575</v>
      </c>
      <c r="GW1028" t="s">
        <v>297</v>
      </c>
      <c r="GX1028" t="s">
        <v>252</v>
      </c>
      <c r="GY1028" t="s">
        <v>314</v>
      </c>
      <c r="GZ1028" t="s">
        <v>241</v>
      </c>
      <c r="HA1028" t="s">
        <v>298</v>
      </c>
      <c r="HB1028" t="s">
        <v>241</v>
      </c>
      <c r="HC1028" t="s">
        <v>315</v>
      </c>
      <c r="HD1028" t="s">
        <v>361</v>
      </c>
      <c r="HE1028" t="s">
        <v>317</v>
      </c>
      <c r="HF1028" t="s">
        <v>219</v>
      </c>
      <c r="HG1028" t="s">
        <v>362</v>
      </c>
      <c r="HH1028" t="s">
        <v>219</v>
      </c>
      <c r="HI1028" t="s">
        <v>241</v>
      </c>
      <c r="HJ1028" t="s">
        <v>219</v>
      </c>
      <c r="HK1028" t="s">
        <v>241</v>
      </c>
      <c r="HL1028" s="12"/>
      <c r="HM1028">
        <v>0.75</v>
      </c>
      <c r="HN1028">
        <v>0.75</v>
      </c>
      <c r="HO1028">
        <v>1</v>
      </c>
      <c r="HP1028">
        <v>0.75</v>
      </c>
      <c r="HQ1028">
        <v>1</v>
      </c>
      <c r="HR1028">
        <v>0.25</v>
      </c>
      <c r="HS1028">
        <v>0</v>
      </c>
      <c r="HT1028">
        <v>0</v>
      </c>
      <c r="HU1028">
        <v>1</v>
      </c>
      <c r="HV1028">
        <v>0.5</v>
      </c>
      <c r="HW1028">
        <v>0.5</v>
      </c>
      <c r="HX1028">
        <v>0.25</v>
      </c>
      <c r="HY1028">
        <v>0.5</v>
      </c>
      <c r="HZ1028">
        <v>0.5</v>
      </c>
      <c r="IA1028" s="4">
        <v>1</v>
      </c>
      <c r="IB1028">
        <v>0.5</v>
      </c>
      <c r="IC1028">
        <v>0.5</v>
      </c>
      <c r="ID1028">
        <v>0.25</v>
      </c>
      <c r="IE1028">
        <v>0.25</v>
      </c>
      <c r="IG1028">
        <v>0.25</v>
      </c>
      <c r="IH1028">
        <v>0.5</v>
      </c>
      <c r="II1028">
        <v>1</v>
      </c>
      <c r="IJ1028">
        <v>0</v>
      </c>
      <c r="IK1028">
        <v>0.75</v>
      </c>
      <c r="IL1028">
        <v>1</v>
      </c>
      <c r="IM1028">
        <v>0.75</v>
      </c>
      <c r="IN1028">
        <v>1</v>
      </c>
      <c r="IO1028">
        <v>1</v>
      </c>
      <c r="IQ1028">
        <v>0</v>
      </c>
      <c r="IS1028">
        <f t="shared" ref="IS1028:IS1091" si="920">HM1028*0.15</f>
        <v>0.11249999999999999</v>
      </c>
      <c r="IT1028">
        <f t="shared" ref="IT1028:IT1091" si="921">HN1028*0.12</f>
        <v>0.09</v>
      </c>
      <c r="IU1028">
        <f t="shared" ref="IU1028:IU1091" si="922">HO1028*0.08</f>
        <v>0.08</v>
      </c>
      <c r="IV1028">
        <f t="shared" ref="IV1028:IV1091" si="923">HP1028*0.1</f>
        <v>7.5000000000000011E-2</v>
      </c>
      <c r="IW1028">
        <f t="shared" ref="IW1028:IW1091" si="924">HQ1028*0.08</f>
        <v>0.08</v>
      </c>
      <c r="IX1028">
        <f t="shared" ref="IX1028:IX1091" si="925">HR1028*0.13</f>
        <v>3.2500000000000001E-2</v>
      </c>
      <c r="IY1028">
        <f t="shared" ref="IY1028:IY1091" si="926">HS1028*0.1</f>
        <v>0</v>
      </c>
      <c r="IZ1028">
        <f t="shared" ref="IZ1028:IZ1091" si="927">HT1028*0.11</f>
        <v>0</v>
      </c>
      <c r="JA1028">
        <f t="shared" ref="JA1028:JA1091" si="928">HU1028*0.13</f>
        <v>0.13</v>
      </c>
      <c r="JB1028">
        <f t="shared" ref="JB1028:JB1091" si="929">HV1028*0.1</f>
        <v>0.05</v>
      </c>
      <c r="JC1028">
        <f t="shared" ref="JC1028:JC1091" si="930">HW1028*0.12</f>
        <v>0.06</v>
      </c>
      <c r="JD1028">
        <f t="shared" ref="JD1028:JD1091" si="931">HX1028*0.11</f>
        <v>2.75E-2</v>
      </c>
      <c r="JE1028">
        <f t="shared" ref="JE1028:JE1091" si="932">HY1028*0.07</f>
        <v>3.5000000000000003E-2</v>
      </c>
      <c r="JF1028">
        <f t="shared" ref="JF1028:JF1091" si="933">HZ1028*0.12</f>
        <v>0.06</v>
      </c>
      <c r="JG1028" s="5">
        <f t="shared" ref="JG1028:JG1091" si="934">IA1028*0.05</f>
        <v>0.05</v>
      </c>
      <c r="JH1028">
        <f t="shared" ref="JH1028:JI1091" si="935">IB1028*0</f>
        <v>0</v>
      </c>
      <c r="JI1028">
        <f t="shared" si="935"/>
        <v>0</v>
      </c>
      <c r="JJ1028">
        <f t="shared" ref="JJ1028:JJ1091" si="936">ID1028*0.2</f>
        <v>0.05</v>
      </c>
      <c r="JK1028">
        <f t="shared" ref="JK1028:JK1091" si="937">IE1028*0.15</f>
        <v>3.7499999999999999E-2</v>
      </c>
      <c r="JL1028" s="6">
        <f t="shared" ref="JL1028:JL1091" si="938">(SUM(HV1028,HX1028,HZ1028,IB1028,IC1028,ID1028)/6)*0.08</f>
        <v>3.3333333333333333E-2</v>
      </c>
      <c r="JM1028">
        <f t="shared" ref="JM1028:JM1091" si="939">IG1028*0.12</f>
        <v>0.03</v>
      </c>
      <c r="JN1028">
        <f t="shared" ref="JN1028:JN1091" si="940">IH1028*0.05</f>
        <v>2.5000000000000001E-2</v>
      </c>
      <c r="JO1028">
        <f t="shared" ref="JO1028:JO1091" si="941">II1028*0.15</f>
        <v>0.15</v>
      </c>
      <c r="JP1028">
        <f t="shared" ref="JP1028:JP1091" si="942">IJ1028*0.1</f>
        <v>0</v>
      </c>
      <c r="JQ1028">
        <f t="shared" ref="JQ1028:JQ1091" si="943">IK1028*0.12</f>
        <v>0.09</v>
      </c>
      <c r="JR1028">
        <f t="shared" ref="JR1028:JR1091" si="944">IL1028*0.11</f>
        <v>0.11</v>
      </c>
      <c r="JS1028">
        <f t="shared" ref="JS1028:JT1091" si="945">IM1028*0.1</f>
        <v>7.5000000000000011E-2</v>
      </c>
      <c r="JT1028">
        <f t="shared" si="945"/>
        <v>0.1</v>
      </c>
      <c r="JU1028">
        <f t="shared" ref="JU1028:JV1091" si="946">IO1028</f>
        <v>1</v>
      </c>
      <c r="JV1028">
        <f t="shared" si="946"/>
        <v>0</v>
      </c>
      <c r="JW1028">
        <f t="shared" ref="JW1028:JW1091" si="947">(SUM(JU1028:JV1028))*0.15</f>
        <v>0.15</v>
      </c>
      <c r="JY1028">
        <f t="shared" ref="JY1028:JY1091" si="948">HM1028*0.05</f>
        <v>3.7500000000000006E-2</v>
      </c>
      <c r="JZ1028">
        <f t="shared" ref="JZ1028:JZ1091" si="949">HN1028*0.08</f>
        <v>0.06</v>
      </c>
      <c r="KA1028">
        <f t="shared" ref="KA1028:KB1091" si="950">HO1028*0.02</f>
        <v>0.02</v>
      </c>
      <c r="KB1028">
        <f t="shared" si="950"/>
        <v>1.4999999999999999E-2</v>
      </c>
      <c r="KC1028">
        <f t="shared" ref="KC1028:KC1091" si="951">HQ1028*0.04</f>
        <v>0.04</v>
      </c>
      <c r="KD1028">
        <f t="shared" si="919"/>
        <v>7.4999999999999997E-3</v>
      </c>
      <c r="KE1028">
        <f t="shared" si="919"/>
        <v>0</v>
      </c>
      <c r="KF1028">
        <f t="shared" si="919"/>
        <v>0</v>
      </c>
      <c r="KG1028">
        <f t="shared" si="917"/>
        <v>0.03</v>
      </c>
      <c r="KH1028">
        <f t="shared" si="917"/>
        <v>1.4999999999999999E-2</v>
      </c>
      <c r="KI1028">
        <f t="shared" si="917"/>
        <v>1.4999999999999999E-2</v>
      </c>
      <c r="KJ1028">
        <f t="shared" si="917"/>
        <v>7.4999999999999997E-3</v>
      </c>
      <c r="KK1028">
        <f t="shared" ref="KK1028:KK1091" si="952">HY1028*0.02</f>
        <v>0.01</v>
      </c>
      <c r="KL1028">
        <f t="shared" ref="KL1028:KL1091" si="953">HZ1028*0.04</f>
        <v>0.02</v>
      </c>
      <c r="KM1028" s="5">
        <f t="shared" ref="KM1028:KM1091" si="954">IA1028*0.05</f>
        <v>0.05</v>
      </c>
      <c r="KN1028">
        <f t="shared" ref="KN1028:KO1091" si="955">IB1028*0</f>
        <v>0</v>
      </c>
      <c r="KO1028">
        <f t="shared" si="955"/>
        <v>0</v>
      </c>
      <c r="KP1028">
        <f t="shared" ref="KP1028:KP1091" si="956">ID1028*0.06</f>
        <v>1.4999999999999999E-2</v>
      </c>
      <c r="KQ1028">
        <f t="shared" ref="KQ1028:KQ1091" si="957">IE1028*0.03</f>
        <v>7.4999999999999997E-3</v>
      </c>
      <c r="KR1028" s="6">
        <f t="shared" ref="KR1028:KR1091" si="958">(SUM(HV1028,HX1028,HZ1028,IB1028,IC1028,ID1028)/6)*0.04</f>
        <v>1.6666666666666666E-2</v>
      </c>
      <c r="KS1028">
        <f t="shared" ref="KS1028:KS1091" si="959">IG1028*0.04</f>
        <v>0.01</v>
      </c>
      <c r="KT1028">
        <f t="shared" ref="KT1028:KT1091" si="960">IH1028*0.03</f>
        <v>1.4999999999999999E-2</v>
      </c>
      <c r="KU1028">
        <f t="shared" ref="KU1028:KU1091" si="961">II1028*0.04</f>
        <v>0.04</v>
      </c>
      <c r="KV1028">
        <f t="shared" ref="KV1028:KV1091" si="962">IJ1028*0.05</f>
        <v>0</v>
      </c>
      <c r="KW1028">
        <f t="shared" ref="KW1028:KW1091" si="963">IK1028*0.01</f>
        <v>7.4999999999999997E-3</v>
      </c>
      <c r="KX1028">
        <f t="shared" ref="KX1028:KX1091" si="964">IL1028*0</f>
        <v>0</v>
      </c>
      <c r="KY1028">
        <f t="shared" ref="KY1028:KY1091" si="965">IM1028*0.04</f>
        <v>0.03</v>
      </c>
      <c r="KZ1028">
        <f t="shared" ref="KZ1028:KZ1091" si="966">IN1028*0.03</f>
        <v>0.03</v>
      </c>
      <c r="LA1028">
        <f t="shared" ref="LA1028:LB1091" si="967">IO1028</f>
        <v>1</v>
      </c>
      <c r="LB1028">
        <f t="shared" si="967"/>
        <v>0</v>
      </c>
      <c r="LC1028">
        <f t="shared" ref="LC1028:LC1091" si="968">SUM(LA1028:LB1028)*0.1</f>
        <v>0.1</v>
      </c>
      <c r="LE1028" t="str">
        <f t="shared" si="916"/>
        <v>Tchad</v>
      </c>
      <c r="LF1028">
        <f t="shared" ref="LF1028:LF1091" si="969">SUM(IS1028:JA1028)</f>
        <v>0.6</v>
      </c>
      <c r="LG1028" s="6">
        <f t="shared" ref="LG1028:LG1091" si="970">SUM(JB1028:JL1028)</f>
        <v>0.40333333333333332</v>
      </c>
      <c r="LH1028">
        <f t="shared" ref="LH1028:LH1091" si="971">SUM(JM1028:JT1028,JW1028)</f>
        <v>0.73</v>
      </c>
      <c r="LI1028" s="6">
        <f t="shared" ref="LI1028:LI1091" si="972">SUM(JY1028:KZ1028,LC1028)</f>
        <v>0.59916666666666674</v>
      </c>
      <c r="LJ1028">
        <f t="shared" ref="LJ1028:LJ1091" si="973">IQ1028</f>
        <v>0</v>
      </c>
    </row>
    <row r="1029" spans="1:322" x14ac:dyDescent="0.35">
      <c r="A1029" s="8">
        <v>44870</v>
      </c>
      <c r="B1029" t="s">
        <v>5442</v>
      </c>
      <c r="D1029" s="27" t="s">
        <v>321</v>
      </c>
      <c r="E1029" s="27" t="s">
        <v>321</v>
      </c>
      <c r="F1029" s="27">
        <v>31</v>
      </c>
      <c r="G1029" s="27" t="s">
        <v>258</v>
      </c>
      <c r="H1029" s="27" t="s">
        <v>322</v>
      </c>
      <c r="I1029" s="27" t="s">
        <v>207</v>
      </c>
      <c r="J1029" s="27" t="s">
        <v>1361</v>
      </c>
      <c r="K1029" s="28">
        <v>44699</v>
      </c>
      <c r="L1029" s="28">
        <v>44699</v>
      </c>
      <c r="M1029" s="28">
        <v>44706</v>
      </c>
      <c r="N1029" s="27" t="s">
        <v>261</v>
      </c>
      <c r="O1029" s="27" t="s">
        <v>261</v>
      </c>
      <c r="P1029" s="27" t="s">
        <v>261</v>
      </c>
      <c r="Q1029" s="27" t="s">
        <v>324</v>
      </c>
      <c r="R1029" s="28">
        <v>44706</v>
      </c>
      <c r="S1029" s="28">
        <v>44706</v>
      </c>
      <c r="T1029" s="27" t="s">
        <v>263</v>
      </c>
      <c r="U1029" s="27" t="s">
        <v>261</v>
      </c>
      <c r="V1029" s="28" t="s">
        <v>262</v>
      </c>
      <c r="W1029" s="27" t="s">
        <v>261</v>
      </c>
      <c r="X1029" s="28" t="s">
        <v>262</v>
      </c>
      <c r="Y1029" s="27" t="s">
        <v>263</v>
      </c>
      <c r="Z1029" s="28">
        <v>44750</v>
      </c>
      <c r="AA1029" s="27" t="s">
        <v>264</v>
      </c>
      <c r="AB1029" s="27" t="s">
        <v>265</v>
      </c>
      <c r="AC1029" s="27" t="s">
        <v>5213</v>
      </c>
      <c r="AD1029" s="27" t="s">
        <v>612</v>
      </c>
      <c r="AE1029" s="27" t="s">
        <v>326</v>
      </c>
      <c r="AF1029" s="27" t="s">
        <v>474</v>
      </c>
      <c r="AG1029" s="29">
        <v>786000</v>
      </c>
      <c r="AH1029" s="27" t="s">
        <v>261</v>
      </c>
      <c r="AI1029" s="27" t="s">
        <v>262</v>
      </c>
      <c r="AJ1029" s="28" t="s">
        <v>262</v>
      </c>
      <c r="AK1029" s="27" t="s">
        <v>262</v>
      </c>
      <c r="AL1029" s="27" t="s">
        <v>262</v>
      </c>
      <c r="AM1029" s="27" t="s">
        <v>262</v>
      </c>
      <c r="AN1029" s="27" t="s">
        <v>262</v>
      </c>
      <c r="AO1029" s="27" t="s">
        <v>261</v>
      </c>
      <c r="AP1029" s="27" t="s">
        <v>261</v>
      </c>
      <c r="AQ1029" s="28" t="s">
        <v>262</v>
      </c>
      <c r="AR1029" s="27" t="s">
        <v>261</v>
      </c>
      <c r="AS1029" s="28" t="s">
        <v>262</v>
      </c>
      <c r="AT1029" s="27" t="s">
        <v>261</v>
      </c>
      <c r="AU1029" s="28" t="s">
        <v>262</v>
      </c>
      <c r="AV1029" s="27" t="s">
        <v>261</v>
      </c>
      <c r="AW1029" s="28" t="s">
        <v>262</v>
      </c>
      <c r="AX1029" s="27" t="s">
        <v>261</v>
      </c>
      <c r="AY1029" s="28" t="s">
        <v>262</v>
      </c>
      <c r="AZ1029" s="27" t="s">
        <v>262</v>
      </c>
      <c r="BA1029" s="27" t="s">
        <v>262</v>
      </c>
      <c r="BB1029" s="27" t="s">
        <v>261</v>
      </c>
      <c r="BC1029" s="28" t="s">
        <v>262</v>
      </c>
      <c r="BD1029" s="27" t="s">
        <v>261</v>
      </c>
      <c r="BE1029" s="30" t="s">
        <v>262</v>
      </c>
      <c r="BF1029" t="s">
        <v>1363</v>
      </c>
      <c r="BG1029" s="9" t="s">
        <v>207</v>
      </c>
      <c r="BH1029" t="s">
        <v>208</v>
      </c>
      <c r="BI1029" t="s">
        <v>718</v>
      </c>
      <c r="BJ1029" t="s">
        <v>210</v>
      </c>
      <c r="BK1029" t="s">
        <v>211</v>
      </c>
      <c r="BL1029" t="s">
        <v>212</v>
      </c>
      <c r="BM1029" t="s">
        <v>5419</v>
      </c>
      <c r="BN1029" t="s">
        <v>214</v>
      </c>
      <c r="BO1029" t="s">
        <v>215</v>
      </c>
      <c r="BP1029" t="s">
        <v>219</v>
      </c>
      <c r="BQ1029" t="s">
        <v>216</v>
      </c>
      <c r="BR1029" t="s">
        <v>5439</v>
      </c>
      <c r="BU1029" t="s">
        <v>2409</v>
      </c>
      <c r="BV1029" t="s">
        <v>214</v>
      </c>
      <c r="CC1029" t="s">
        <v>214</v>
      </c>
      <c r="CG1029" t="s">
        <v>219</v>
      </c>
      <c r="CI1029" t="s">
        <v>352</v>
      </c>
      <c r="CJ1029" t="s">
        <v>5443</v>
      </c>
      <c r="CK1029" t="s">
        <v>335</v>
      </c>
      <c r="CL1029" t="s">
        <v>644</v>
      </c>
      <c r="CN1029" t="s">
        <v>283</v>
      </c>
      <c r="CP1029" t="s">
        <v>307</v>
      </c>
      <c r="CQ1029" t="s">
        <v>307</v>
      </c>
      <c r="CR1029" t="s">
        <v>250</v>
      </c>
      <c r="CS1029" t="s">
        <v>250</v>
      </c>
      <c r="CT1029" t="s">
        <v>214</v>
      </c>
      <c r="CU1029" t="s">
        <v>219</v>
      </c>
      <c r="CV1029" t="s">
        <v>244</v>
      </c>
      <c r="CW1029" t="s">
        <v>244</v>
      </c>
      <c r="CX1029" t="s">
        <v>287</v>
      </c>
      <c r="CY1029" t="s">
        <v>228</v>
      </c>
      <c r="CZ1029" t="s">
        <v>219</v>
      </c>
      <c r="DA1029" t="s">
        <v>219</v>
      </c>
      <c r="DB1029" t="s">
        <v>230</v>
      </c>
      <c r="DC1029" t="s">
        <v>230</v>
      </c>
      <c r="DD1029" t="s">
        <v>219</v>
      </c>
      <c r="DG1029" t="s">
        <v>500</v>
      </c>
      <c r="DH1029" t="s">
        <v>5421</v>
      </c>
      <c r="DI1029" t="s">
        <v>451</v>
      </c>
      <c r="DK1029" t="s">
        <v>233</v>
      </c>
      <c r="DL1029" t="s">
        <v>233</v>
      </c>
      <c r="DM1029" t="s">
        <v>219</v>
      </c>
      <c r="DN1029" t="s">
        <v>219</v>
      </c>
      <c r="DO1029" t="s">
        <v>288</v>
      </c>
      <c r="DP1029" t="s">
        <v>235</v>
      </c>
      <c r="DR1029" t="s">
        <v>235</v>
      </c>
      <c r="DT1029" t="s">
        <v>219</v>
      </c>
      <c r="DU1029" t="s">
        <v>219</v>
      </c>
      <c r="DX1029" t="s">
        <v>237</v>
      </c>
      <c r="DY1029" t="s">
        <v>237</v>
      </c>
      <c r="DZ1029" t="s">
        <v>400</v>
      </c>
      <c r="EA1029" t="s">
        <v>237</v>
      </c>
      <c r="EB1029" t="s">
        <v>237</v>
      </c>
      <c r="EC1029" t="s">
        <v>233</v>
      </c>
      <c r="ED1029" t="s">
        <v>233</v>
      </c>
      <c r="EE1029" t="s">
        <v>214</v>
      </c>
      <c r="EF1029" t="s">
        <v>214</v>
      </c>
      <c r="EG1029" t="s">
        <v>892</v>
      </c>
      <c r="EH1029" t="s">
        <v>5444</v>
      </c>
      <c r="EI1029" t="s">
        <v>892</v>
      </c>
      <c r="EJ1029" t="s">
        <v>5444</v>
      </c>
      <c r="EK1029" t="s">
        <v>233</v>
      </c>
      <c r="EL1029" t="s">
        <v>237</v>
      </c>
      <c r="EM1029" t="s">
        <v>460</v>
      </c>
      <c r="EN1029" t="s">
        <v>460</v>
      </c>
      <c r="EO1029" t="s">
        <v>486</v>
      </c>
      <c r="EP1029" t="s">
        <v>486</v>
      </c>
      <c r="EQ1029" t="s">
        <v>214</v>
      </c>
      <c r="ER1029" t="s">
        <v>214</v>
      </c>
      <c r="ES1029" t="s">
        <v>237</v>
      </c>
      <c r="ET1029" t="s">
        <v>237</v>
      </c>
      <c r="EU1029" t="s">
        <v>237</v>
      </c>
      <c r="EV1029" t="s">
        <v>237</v>
      </c>
      <c r="EW1029" t="s">
        <v>310</v>
      </c>
      <c r="EX1029" t="s">
        <v>310</v>
      </c>
      <c r="EY1029" t="s">
        <v>233</v>
      </c>
      <c r="EZ1029" t="s">
        <v>1826</v>
      </c>
      <c r="FA1029" t="s">
        <v>241</v>
      </c>
      <c r="FB1029" t="s">
        <v>233</v>
      </c>
      <c r="FC1029" t="s">
        <v>233</v>
      </c>
      <c r="FD1029" t="s">
        <v>233</v>
      </c>
      <c r="FE1029" t="s">
        <v>286</v>
      </c>
      <c r="FF1029" t="s">
        <v>286</v>
      </c>
      <c r="FG1029" t="s">
        <v>390</v>
      </c>
      <c r="FH1029" t="s">
        <v>390</v>
      </c>
      <c r="FI1029" t="s">
        <v>214</v>
      </c>
      <c r="FJ1029" t="s">
        <v>214</v>
      </c>
      <c r="FK1029" t="s">
        <v>214</v>
      </c>
      <c r="FL1029" t="s">
        <v>214</v>
      </c>
      <c r="FM1029" t="s">
        <v>292</v>
      </c>
      <c r="FN1029" t="s">
        <v>292</v>
      </c>
      <c r="FO1029" t="s">
        <v>219</v>
      </c>
      <c r="FP1029" t="s">
        <v>219</v>
      </c>
      <c r="FQ1029" t="s">
        <v>241</v>
      </c>
      <c r="FR1029" t="s">
        <v>241</v>
      </c>
      <c r="FS1029" t="s">
        <v>241</v>
      </c>
      <c r="FT1029" t="s">
        <v>241</v>
      </c>
      <c r="FU1029" t="s">
        <v>219</v>
      </c>
      <c r="FV1029" t="s">
        <v>241</v>
      </c>
      <c r="FW1029" t="s">
        <v>241</v>
      </c>
      <c r="FX1029" t="s">
        <v>241</v>
      </c>
      <c r="FY1029" t="s">
        <v>241</v>
      </c>
      <c r="FZ1029" t="s">
        <v>549</v>
      </c>
      <c r="GA1029" t="s">
        <v>248</v>
      </c>
      <c r="GB1029" t="s">
        <v>244</v>
      </c>
      <c r="GC1029" t="s">
        <v>244</v>
      </c>
      <c r="GD1029" t="s">
        <v>293</v>
      </c>
      <c r="GE1029" t="s">
        <v>241</v>
      </c>
      <c r="GF1029" t="s">
        <v>293</v>
      </c>
      <c r="GG1029" t="s">
        <v>244</v>
      </c>
      <c r="GH1029" t="s">
        <v>241</v>
      </c>
      <c r="GI1029" t="s">
        <v>244</v>
      </c>
      <c r="GJ1029" t="s">
        <v>227</v>
      </c>
      <c r="GK1029" t="s">
        <v>227</v>
      </c>
      <c r="GL1029" t="s">
        <v>227</v>
      </c>
      <c r="GM1029" t="s">
        <v>227</v>
      </c>
      <c r="GN1029" t="s">
        <v>219</v>
      </c>
      <c r="GO1029" t="s">
        <v>219</v>
      </c>
      <c r="GP1029" t="s">
        <v>295</v>
      </c>
      <c r="GQ1029" t="s">
        <v>295</v>
      </c>
      <c r="GR1029" t="s">
        <v>295</v>
      </c>
      <c r="GS1029" t="s">
        <v>214</v>
      </c>
      <c r="GT1029" t="s">
        <v>241</v>
      </c>
      <c r="GU1029" t="s">
        <v>214</v>
      </c>
      <c r="GV1029" t="s">
        <v>241</v>
      </c>
      <c r="GW1029" t="s">
        <v>297</v>
      </c>
      <c r="GX1029" t="s">
        <v>252</v>
      </c>
      <c r="GY1029" t="s">
        <v>657</v>
      </c>
      <c r="GZ1029" t="s">
        <v>241</v>
      </c>
      <c r="HA1029" t="s">
        <v>298</v>
      </c>
      <c r="HB1029" t="s">
        <v>241</v>
      </c>
      <c r="HC1029" t="s">
        <v>315</v>
      </c>
      <c r="HD1029" t="s">
        <v>361</v>
      </c>
      <c r="HE1029" t="s">
        <v>317</v>
      </c>
      <c r="HF1029" t="s">
        <v>219</v>
      </c>
      <c r="HG1029" t="s">
        <v>362</v>
      </c>
      <c r="HH1029" t="s">
        <v>219</v>
      </c>
      <c r="HI1029" t="s">
        <v>241</v>
      </c>
      <c r="HJ1029" t="s">
        <v>219</v>
      </c>
      <c r="HK1029" t="s">
        <v>241</v>
      </c>
      <c r="HL1029" s="12"/>
      <c r="HM1029">
        <v>0</v>
      </c>
      <c r="HN1029">
        <v>0.5</v>
      </c>
      <c r="HO1029">
        <v>1</v>
      </c>
      <c r="HP1029">
        <v>0.75</v>
      </c>
      <c r="HQ1029">
        <v>1</v>
      </c>
      <c r="HR1029">
        <v>0.25</v>
      </c>
      <c r="HS1029">
        <v>0</v>
      </c>
      <c r="HT1029">
        <v>0</v>
      </c>
      <c r="HU1029">
        <v>1</v>
      </c>
      <c r="HV1029">
        <v>0.5</v>
      </c>
      <c r="HW1029">
        <v>0.5</v>
      </c>
      <c r="HX1029">
        <v>0.25</v>
      </c>
      <c r="HY1029">
        <v>0.5</v>
      </c>
      <c r="HZ1029">
        <v>0.25</v>
      </c>
      <c r="IA1029" s="4">
        <v>1</v>
      </c>
      <c r="IB1029">
        <v>0.5</v>
      </c>
      <c r="IC1029">
        <v>0.5</v>
      </c>
      <c r="ID1029">
        <v>0.25</v>
      </c>
      <c r="IE1029">
        <v>0.25</v>
      </c>
      <c r="IG1029">
        <v>0.75</v>
      </c>
      <c r="IH1029">
        <v>0.5</v>
      </c>
      <c r="II1029">
        <v>1</v>
      </c>
      <c r="IJ1029">
        <v>0</v>
      </c>
      <c r="IK1029">
        <v>0.75</v>
      </c>
      <c r="IL1029">
        <v>1</v>
      </c>
      <c r="IM1029">
        <v>0.75</v>
      </c>
      <c r="IN1029">
        <v>1</v>
      </c>
      <c r="IO1029">
        <v>1</v>
      </c>
      <c r="IQ1029">
        <v>0</v>
      </c>
      <c r="IS1029">
        <f t="shared" si="920"/>
        <v>0</v>
      </c>
      <c r="IT1029">
        <f t="shared" si="921"/>
        <v>0.06</v>
      </c>
      <c r="IU1029">
        <f t="shared" si="922"/>
        <v>0.08</v>
      </c>
      <c r="IV1029">
        <f t="shared" si="923"/>
        <v>7.5000000000000011E-2</v>
      </c>
      <c r="IW1029">
        <f t="shared" si="924"/>
        <v>0.08</v>
      </c>
      <c r="IX1029">
        <f t="shared" si="925"/>
        <v>3.2500000000000001E-2</v>
      </c>
      <c r="IY1029">
        <f t="shared" si="926"/>
        <v>0</v>
      </c>
      <c r="IZ1029">
        <f t="shared" si="927"/>
        <v>0</v>
      </c>
      <c r="JA1029">
        <f t="shared" si="928"/>
        <v>0.13</v>
      </c>
      <c r="JB1029">
        <f t="shared" si="929"/>
        <v>0.05</v>
      </c>
      <c r="JC1029">
        <f t="shared" si="930"/>
        <v>0.06</v>
      </c>
      <c r="JD1029">
        <f t="shared" si="931"/>
        <v>2.75E-2</v>
      </c>
      <c r="JE1029">
        <f t="shared" si="932"/>
        <v>3.5000000000000003E-2</v>
      </c>
      <c r="JF1029">
        <f t="shared" si="933"/>
        <v>0.03</v>
      </c>
      <c r="JG1029" s="5">
        <f t="shared" si="934"/>
        <v>0.05</v>
      </c>
      <c r="JH1029">
        <f t="shared" si="935"/>
        <v>0</v>
      </c>
      <c r="JI1029">
        <f t="shared" si="935"/>
        <v>0</v>
      </c>
      <c r="JJ1029">
        <f t="shared" si="936"/>
        <v>0.05</v>
      </c>
      <c r="JK1029">
        <f t="shared" si="937"/>
        <v>3.7499999999999999E-2</v>
      </c>
      <c r="JL1029" s="6">
        <f t="shared" si="938"/>
        <v>0.03</v>
      </c>
      <c r="JM1029">
        <f t="shared" si="939"/>
        <v>0.09</v>
      </c>
      <c r="JN1029">
        <f t="shared" si="940"/>
        <v>2.5000000000000001E-2</v>
      </c>
      <c r="JO1029">
        <f t="shared" si="941"/>
        <v>0.15</v>
      </c>
      <c r="JP1029">
        <f t="shared" si="942"/>
        <v>0</v>
      </c>
      <c r="JQ1029">
        <f t="shared" si="943"/>
        <v>0.09</v>
      </c>
      <c r="JR1029">
        <f t="shared" si="944"/>
        <v>0.11</v>
      </c>
      <c r="JS1029">
        <f t="shared" si="945"/>
        <v>7.5000000000000011E-2</v>
      </c>
      <c r="JT1029">
        <f t="shared" si="945"/>
        <v>0.1</v>
      </c>
      <c r="JU1029">
        <f t="shared" si="946"/>
        <v>1</v>
      </c>
      <c r="JV1029">
        <f t="shared" si="946"/>
        <v>0</v>
      </c>
      <c r="JW1029">
        <f t="shared" si="947"/>
        <v>0.15</v>
      </c>
      <c r="JY1029">
        <f t="shared" si="948"/>
        <v>0</v>
      </c>
      <c r="JZ1029">
        <f t="shared" si="949"/>
        <v>0.04</v>
      </c>
      <c r="KA1029">
        <f t="shared" si="950"/>
        <v>0.02</v>
      </c>
      <c r="KB1029">
        <f t="shared" si="950"/>
        <v>1.4999999999999999E-2</v>
      </c>
      <c r="KC1029">
        <f t="shared" si="951"/>
        <v>0.04</v>
      </c>
      <c r="KD1029">
        <f t="shared" si="919"/>
        <v>7.4999999999999997E-3</v>
      </c>
      <c r="KE1029">
        <f t="shared" si="919"/>
        <v>0</v>
      </c>
      <c r="KF1029">
        <f t="shared" si="919"/>
        <v>0</v>
      </c>
      <c r="KG1029">
        <f t="shared" si="917"/>
        <v>0.03</v>
      </c>
      <c r="KH1029">
        <f t="shared" si="917"/>
        <v>1.4999999999999999E-2</v>
      </c>
      <c r="KI1029">
        <f t="shared" si="917"/>
        <v>1.4999999999999999E-2</v>
      </c>
      <c r="KJ1029">
        <f t="shared" si="917"/>
        <v>7.4999999999999997E-3</v>
      </c>
      <c r="KK1029">
        <f t="shared" si="952"/>
        <v>0.01</v>
      </c>
      <c r="KL1029">
        <f t="shared" si="953"/>
        <v>0.01</v>
      </c>
      <c r="KM1029" s="5">
        <f t="shared" si="954"/>
        <v>0.05</v>
      </c>
      <c r="KN1029">
        <f t="shared" si="955"/>
        <v>0</v>
      </c>
      <c r="KO1029">
        <f t="shared" si="955"/>
        <v>0</v>
      </c>
      <c r="KP1029">
        <f t="shared" si="956"/>
        <v>1.4999999999999999E-2</v>
      </c>
      <c r="KQ1029">
        <f t="shared" si="957"/>
        <v>7.4999999999999997E-3</v>
      </c>
      <c r="KR1029" s="6">
        <f t="shared" si="958"/>
        <v>1.4999999999999999E-2</v>
      </c>
      <c r="KS1029">
        <f t="shared" si="959"/>
        <v>0.03</v>
      </c>
      <c r="KT1029">
        <f t="shared" si="960"/>
        <v>1.4999999999999999E-2</v>
      </c>
      <c r="KU1029">
        <f t="shared" si="961"/>
        <v>0.04</v>
      </c>
      <c r="KV1029">
        <f t="shared" si="962"/>
        <v>0</v>
      </c>
      <c r="KW1029">
        <f t="shared" si="963"/>
        <v>7.4999999999999997E-3</v>
      </c>
      <c r="KX1029">
        <f t="shared" si="964"/>
        <v>0</v>
      </c>
      <c r="KY1029">
        <f t="shared" si="965"/>
        <v>0.03</v>
      </c>
      <c r="KZ1029">
        <f t="shared" si="966"/>
        <v>0.03</v>
      </c>
      <c r="LA1029">
        <f t="shared" si="967"/>
        <v>1</v>
      </c>
      <c r="LB1029">
        <f t="shared" si="967"/>
        <v>0</v>
      </c>
      <c r="LC1029">
        <f t="shared" si="968"/>
        <v>0.1</v>
      </c>
      <c r="LE1029" t="str">
        <f t="shared" ref="LE1029:LE1092" si="974">BF1029</f>
        <v>Tchad</v>
      </c>
      <c r="LF1029">
        <f t="shared" si="969"/>
        <v>0.45750000000000002</v>
      </c>
      <c r="LG1029" s="6">
        <f t="shared" si="970"/>
        <v>0.37</v>
      </c>
      <c r="LH1029">
        <f t="shared" si="971"/>
        <v>0.79</v>
      </c>
      <c r="LI1029" s="6">
        <f t="shared" si="972"/>
        <v>0.55000000000000004</v>
      </c>
      <c r="LJ1029">
        <f t="shared" si="973"/>
        <v>0</v>
      </c>
    </row>
    <row r="1030" spans="1:322" x14ac:dyDescent="0.35">
      <c r="A1030" s="8">
        <v>44870</v>
      </c>
      <c r="B1030" t="s">
        <v>5445</v>
      </c>
      <c r="D1030" s="24" t="s">
        <v>321</v>
      </c>
      <c r="E1030" s="24" t="s">
        <v>321</v>
      </c>
      <c r="F1030" s="24">
        <v>23</v>
      </c>
      <c r="G1030" s="24" t="s">
        <v>258</v>
      </c>
      <c r="H1030" s="24" t="s">
        <v>322</v>
      </c>
      <c r="I1030" s="24" t="s">
        <v>207</v>
      </c>
      <c r="J1030" s="24" t="s">
        <v>1361</v>
      </c>
      <c r="K1030" s="25">
        <v>44699</v>
      </c>
      <c r="L1030" s="25">
        <v>44699</v>
      </c>
      <c r="M1030" s="25">
        <v>44706</v>
      </c>
      <c r="N1030" s="24" t="s">
        <v>261</v>
      </c>
      <c r="O1030" s="24" t="s">
        <v>261</v>
      </c>
      <c r="P1030" s="24" t="s">
        <v>261</v>
      </c>
      <c r="Q1030" s="24" t="s">
        <v>324</v>
      </c>
      <c r="R1030" s="25">
        <v>44707</v>
      </c>
      <c r="S1030" s="25">
        <v>44707</v>
      </c>
      <c r="T1030" s="24" t="s">
        <v>263</v>
      </c>
      <c r="U1030" s="24" t="s">
        <v>261</v>
      </c>
      <c r="V1030" s="25" t="s">
        <v>262</v>
      </c>
      <c r="W1030" s="24" t="s">
        <v>261</v>
      </c>
      <c r="X1030" s="25" t="s">
        <v>262</v>
      </c>
      <c r="Y1030" s="24" t="s">
        <v>263</v>
      </c>
      <c r="Z1030" s="25">
        <v>44771</v>
      </c>
      <c r="AA1030" s="24" t="s">
        <v>264</v>
      </c>
      <c r="AB1030" s="24" t="s">
        <v>265</v>
      </c>
      <c r="AC1030" s="24" t="s">
        <v>1819</v>
      </c>
      <c r="AD1030" s="24" t="s">
        <v>612</v>
      </c>
      <c r="AE1030" s="24" t="s">
        <v>326</v>
      </c>
      <c r="AF1030" s="24" t="s">
        <v>474</v>
      </c>
      <c r="AG1030" s="31">
        <v>790000</v>
      </c>
      <c r="AH1030" s="24" t="s">
        <v>261</v>
      </c>
      <c r="AI1030" s="24" t="s">
        <v>262</v>
      </c>
      <c r="AJ1030" s="25" t="s">
        <v>262</v>
      </c>
      <c r="AK1030" s="24" t="s">
        <v>262</v>
      </c>
      <c r="AL1030" s="24" t="s">
        <v>262</v>
      </c>
      <c r="AM1030" s="24" t="s">
        <v>262</v>
      </c>
      <c r="AN1030" s="24" t="s">
        <v>262</v>
      </c>
      <c r="AO1030" s="24" t="s">
        <v>261</v>
      </c>
      <c r="AP1030" s="24" t="s">
        <v>261</v>
      </c>
      <c r="AQ1030" s="25" t="s">
        <v>262</v>
      </c>
      <c r="AR1030" s="24" t="s">
        <v>261</v>
      </c>
      <c r="AS1030" s="25" t="s">
        <v>262</v>
      </c>
      <c r="AT1030" s="24" t="s">
        <v>261</v>
      </c>
      <c r="AU1030" s="25" t="s">
        <v>262</v>
      </c>
      <c r="AV1030" s="24" t="s">
        <v>261</v>
      </c>
      <c r="AW1030" s="25" t="s">
        <v>262</v>
      </c>
      <c r="AX1030" s="24" t="s">
        <v>261</v>
      </c>
      <c r="AY1030" s="25" t="s">
        <v>262</v>
      </c>
      <c r="AZ1030" s="27" t="s">
        <v>262</v>
      </c>
      <c r="BA1030" s="27" t="s">
        <v>262</v>
      </c>
      <c r="BB1030" s="24" t="s">
        <v>261</v>
      </c>
      <c r="BC1030" s="25" t="s">
        <v>262</v>
      </c>
      <c r="BD1030" s="24" t="s">
        <v>261</v>
      </c>
      <c r="BE1030" s="26" t="s">
        <v>262</v>
      </c>
      <c r="BF1030" t="s">
        <v>1363</v>
      </c>
      <c r="BG1030" s="9" t="s">
        <v>207</v>
      </c>
      <c r="BH1030" t="s">
        <v>208</v>
      </c>
      <c r="BI1030" t="s">
        <v>522</v>
      </c>
      <c r="BJ1030" t="s">
        <v>210</v>
      </c>
      <c r="BK1030" t="s">
        <v>329</v>
      </c>
      <c r="BL1030" t="s">
        <v>212</v>
      </c>
      <c r="BM1030" t="s">
        <v>5419</v>
      </c>
      <c r="BN1030" t="s">
        <v>214</v>
      </c>
      <c r="BO1030" t="s">
        <v>348</v>
      </c>
      <c r="BP1030" t="s">
        <v>277</v>
      </c>
      <c r="BQ1030" t="s">
        <v>216</v>
      </c>
      <c r="BR1030" t="s">
        <v>5446</v>
      </c>
      <c r="BU1030" t="s">
        <v>482</v>
      </c>
      <c r="BV1030" t="s">
        <v>214</v>
      </c>
      <c r="CG1030" t="s">
        <v>219</v>
      </c>
      <c r="CI1030" t="s">
        <v>333</v>
      </c>
      <c r="CJ1030" t="s">
        <v>675</v>
      </c>
      <c r="CL1030" t="s">
        <v>412</v>
      </c>
      <c r="CN1030" t="s">
        <v>283</v>
      </c>
      <c r="CP1030" t="s">
        <v>307</v>
      </c>
      <c r="CQ1030" t="s">
        <v>307</v>
      </c>
      <c r="CR1030" t="s">
        <v>244</v>
      </c>
      <c r="CT1030" t="s">
        <v>214</v>
      </c>
      <c r="CV1030" t="s">
        <v>244</v>
      </c>
      <c r="CX1030" t="s">
        <v>287</v>
      </c>
      <c r="CZ1030" t="s">
        <v>219</v>
      </c>
      <c r="DB1030" t="s">
        <v>230</v>
      </c>
      <c r="DC1030" t="s">
        <v>230</v>
      </c>
      <c r="DD1030" t="s">
        <v>219</v>
      </c>
      <c r="DI1030" t="s">
        <v>451</v>
      </c>
      <c r="DK1030" t="s">
        <v>233</v>
      </c>
      <c r="DM1030" t="s">
        <v>219</v>
      </c>
      <c r="DO1030" t="s">
        <v>288</v>
      </c>
      <c r="DP1030" t="s">
        <v>235</v>
      </c>
      <c r="DT1030" t="s">
        <v>219</v>
      </c>
      <c r="DX1030" t="s">
        <v>237</v>
      </c>
      <c r="DZ1030" t="s">
        <v>400</v>
      </c>
      <c r="EA1030" t="s">
        <v>237</v>
      </c>
      <c r="EC1030" t="s">
        <v>233</v>
      </c>
      <c r="EE1030" t="s">
        <v>214</v>
      </c>
      <c r="EG1030" t="s">
        <v>892</v>
      </c>
      <c r="EH1030" t="s">
        <v>5447</v>
      </c>
      <c r="EK1030" t="s">
        <v>237</v>
      </c>
      <c r="EM1030" t="s">
        <v>486</v>
      </c>
      <c r="EO1030" t="s">
        <v>486</v>
      </c>
      <c r="EQ1030" t="s">
        <v>214</v>
      </c>
      <c r="ER1030" t="s">
        <v>241</v>
      </c>
      <c r="ES1030" t="s">
        <v>242</v>
      </c>
      <c r="ET1030" t="s">
        <v>241</v>
      </c>
      <c r="EU1030" t="s">
        <v>237</v>
      </c>
      <c r="EV1030" t="s">
        <v>241</v>
      </c>
      <c r="EW1030" t="s">
        <v>310</v>
      </c>
      <c r="EX1030" t="s">
        <v>241</v>
      </c>
      <c r="EY1030" t="s">
        <v>233</v>
      </c>
      <c r="EZ1030" t="s">
        <v>1826</v>
      </c>
      <c r="FA1030" t="s">
        <v>241</v>
      </c>
      <c r="FB1030" t="s">
        <v>241</v>
      </c>
      <c r="FC1030" t="s">
        <v>233</v>
      </c>
      <c r="FD1030" t="s">
        <v>241</v>
      </c>
      <c r="FE1030" t="s">
        <v>226</v>
      </c>
      <c r="FF1030" t="s">
        <v>241</v>
      </c>
      <c r="FG1030" t="s">
        <v>390</v>
      </c>
      <c r="FH1030" t="s">
        <v>241</v>
      </c>
      <c r="FI1030" t="s">
        <v>214</v>
      </c>
      <c r="FJ1030" t="s">
        <v>241</v>
      </c>
      <c r="FK1030" t="s">
        <v>214</v>
      </c>
      <c r="FL1030" t="s">
        <v>241</v>
      </c>
      <c r="FM1030" t="s">
        <v>292</v>
      </c>
      <c r="FN1030" t="s">
        <v>241</v>
      </c>
      <c r="FO1030" t="s">
        <v>219</v>
      </c>
      <c r="FP1030" t="s">
        <v>241</v>
      </c>
      <c r="FQ1030" t="s">
        <v>241</v>
      </c>
      <c r="FR1030" t="s">
        <v>241</v>
      </c>
      <c r="FS1030" t="s">
        <v>241</v>
      </c>
      <c r="FT1030" t="s">
        <v>241</v>
      </c>
      <c r="FU1030" t="s">
        <v>219</v>
      </c>
      <c r="FV1030" t="s">
        <v>241</v>
      </c>
      <c r="FW1030" t="s">
        <v>241</v>
      </c>
      <c r="FX1030" t="s">
        <v>241</v>
      </c>
      <c r="FY1030" t="s">
        <v>241</v>
      </c>
      <c r="FZ1030" t="s">
        <v>549</v>
      </c>
      <c r="GA1030" t="s">
        <v>241</v>
      </c>
      <c r="GB1030" t="s">
        <v>226</v>
      </c>
      <c r="GC1030" t="s">
        <v>241</v>
      </c>
      <c r="GD1030" t="s">
        <v>293</v>
      </c>
      <c r="GE1030" t="s">
        <v>241</v>
      </c>
      <c r="GF1030" t="s">
        <v>241</v>
      </c>
      <c r="GG1030" t="s">
        <v>286</v>
      </c>
      <c r="GH1030" t="s">
        <v>241</v>
      </c>
      <c r="GI1030" t="s">
        <v>241</v>
      </c>
      <c r="GJ1030" t="s">
        <v>244</v>
      </c>
      <c r="GK1030" t="s">
        <v>241</v>
      </c>
      <c r="GL1030" t="s">
        <v>244</v>
      </c>
      <c r="GM1030" t="s">
        <v>241</v>
      </c>
      <c r="GN1030" t="s">
        <v>219</v>
      </c>
      <c r="GO1030" t="s">
        <v>241</v>
      </c>
      <c r="GP1030" t="s">
        <v>295</v>
      </c>
      <c r="GQ1030" t="s">
        <v>241</v>
      </c>
      <c r="GR1030" t="s">
        <v>295</v>
      </c>
      <c r="GS1030" t="s">
        <v>214</v>
      </c>
      <c r="GT1030" t="s">
        <v>241</v>
      </c>
      <c r="GU1030" t="s">
        <v>241</v>
      </c>
      <c r="GV1030" t="s">
        <v>241</v>
      </c>
      <c r="GW1030" t="s">
        <v>297</v>
      </c>
      <c r="GX1030" t="s">
        <v>252</v>
      </c>
      <c r="GY1030" t="s">
        <v>254</v>
      </c>
      <c r="GZ1030" t="s">
        <v>241</v>
      </c>
      <c r="HA1030" t="s">
        <v>298</v>
      </c>
      <c r="HB1030" t="s">
        <v>241</v>
      </c>
      <c r="HC1030" t="s">
        <v>241</v>
      </c>
      <c r="HD1030" t="s">
        <v>241</v>
      </c>
      <c r="HE1030" t="s">
        <v>241</v>
      </c>
      <c r="HF1030" t="s">
        <v>241</v>
      </c>
      <c r="HG1030" t="s">
        <v>241</v>
      </c>
      <c r="HH1030" t="s">
        <v>241</v>
      </c>
      <c r="HI1030" t="s">
        <v>241</v>
      </c>
      <c r="HJ1030" t="s">
        <v>219</v>
      </c>
      <c r="HK1030" t="s">
        <v>241</v>
      </c>
      <c r="HL1030" s="12"/>
      <c r="HM1030">
        <v>0.75</v>
      </c>
      <c r="HN1030">
        <v>0.75</v>
      </c>
      <c r="HO1030">
        <v>1</v>
      </c>
      <c r="HP1030">
        <v>0.75</v>
      </c>
      <c r="HQ1030">
        <v>1</v>
      </c>
      <c r="HR1030">
        <v>0.25</v>
      </c>
      <c r="HS1030">
        <v>0</v>
      </c>
      <c r="HT1030">
        <v>0</v>
      </c>
      <c r="HU1030">
        <v>1</v>
      </c>
      <c r="HV1030">
        <v>0.5</v>
      </c>
      <c r="HW1030">
        <v>0.5</v>
      </c>
      <c r="HX1030">
        <v>0.25</v>
      </c>
      <c r="HY1030">
        <v>0.5</v>
      </c>
      <c r="HZ1030">
        <v>0.5</v>
      </c>
      <c r="IA1030" s="4">
        <v>1</v>
      </c>
      <c r="IB1030">
        <v>0.75</v>
      </c>
      <c r="IC1030">
        <v>0.5</v>
      </c>
      <c r="ID1030">
        <v>0.25</v>
      </c>
      <c r="IE1030">
        <v>0.25</v>
      </c>
      <c r="IG1030">
        <v>1</v>
      </c>
      <c r="IH1030">
        <v>0.5</v>
      </c>
      <c r="II1030">
        <v>1</v>
      </c>
      <c r="IJ1030">
        <v>0</v>
      </c>
      <c r="IK1030">
        <v>0</v>
      </c>
      <c r="IL1030">
        <v>1</v>
      </c>
      <c r="IM1030">
        <v>0.25</v>
      </c>
      <c r="IN1030">
        <v>1</v>
      </c>
      <c r="IO1030">
        <v>1</v>
      </c>
      <c r="IQ1030">
        <v>0</v>
      </c>
      <c r="IS1030">
        <f t="shared" si="920"/>
        <v>0.11249999999999999</v>
      </c>
      <c r="IT1030">
        <f t="shared" si="921"/>
        <v>0.09</v>
      </c>
      <c r="IU1030">
        <f t="shared" si="922"/>
        <v>0.08</v>
      </c>
      <c r="IV1030">
        <f t="shared" si="923"/>
        <v>7.5000000000000011E-2</v>
      </c>
      <c r="IW1030">
        <f t="shared" si="924"/>
        <v>0.08</v>
      </c>
      <c r="IX1030">
        <f t="shared" si="925"/>
        <v>3.2500000000000001E-2</v>
      </c>
      <c r="IY1030">
        <f t="shared" si="926"/>
        <v>0</v>
      </c>
      <c r="IZ1030">
        <f t="shared" si="927"/>
        <v>0</v>
      </c>
      <c r="JA1030">
        <f t="shared" si="928"/>
        <v>0.13</v>
      </c>
      <c r="JB1030">
        <f t="shared" si="929"/>
        <v>0.05</v>
      </c>
      <c r="JC1030">
        <f t="shared" si="930"/>
        <v>0.06</v>
      </c>
      <c r="JD1030">
        <f t="shared" si="931"/>
        <v>2.75E-2</v>
      </c>
      <c r="JE1030">
        <f t="shared" si="932"/>
        <v>3.5000000000000003E-2</v>
      </c>
      <c r="JF1030">
        <f t="shared" si="933"/>
        <v>0.06</v>
      </c>
      <c r="JG1030" s="5">
        <f t="shared" si="934"/>
        <v>0.05</v>
      </c>
      <c r="JH1030">
        <f t="shared" si="935"/>
        <v>0</v>
      </c>
      <c r="JI1030">
        <f t="shared" si="935"/>
        <v>0</v>
      </c>
      <c r="JJ1030">
        <f t="shared" si="936"/>
        <v>0.05</v>
      </c>
      <c r="JK1030">
        <f t="shared" si="937"/>
        <v>3.7499999999999999E-2</v>
      </c>
      <c r="JL1030" s="6">
        <f t="shared" si="938"/>
        <v>3.6666666666666667E-2</v>
      </c>
      <c r="JM1030">
        <f t="shared" si="939"/>
        <v>0.12</v>
      </c>
      <c r="JN1030">
        <f t="shared" si="940"/>
        <v>2.5000000000000001E-2</v>
      </c>
      <c r="JO1030">
        <f t="shared" si="941"/>
        <v>0.15</v>
      </c>
      <c r="JP1030">
        <f t="shared" si="942"/>
        <v>0</v>
      </c>
      <c r="JQ1030">
        <f t="shared" si="943"/>
        <v>0</v>
      </c>
      <c r="JR1030">
        <f t="shared" si="944"/>
        <v>0.11</v>
      </c>
      <c r="JS1030">
        <f t="shared" si="945"/>
        <v>2.5000000000000001E-2</v>
      </c>
      <c r="JT1030">
        <f t="shared" si="945"/>
        <v>0.1</v>
      </c>
      <c r="JU1030">
        <f t="shared" si="946"/>
        <v>1</v>
      </c>
      <c r="JV1030">
        <f t="shared" si="946"/>
        <v>0</v>
      </c>
      <c r="JW1030">
        <f t="shared" si="947"/>
        <v>0.15</v>
      </c>
      <c r="JY1030">
        <f t="shared" si="948"/>
        <v>3.7500000000000006E-2</v>
      </c>
      <c r="JZ1030">
        <f t="shared" si="949"/>
        <v>0.06</v>
      </c>
      <c r="KA1030">
        <f t="shared" si="950"/>
        <v>0.02</v>
      </c>
      <c r="KB1030">
        <f t="shared" si="950"/>
        <v>1.4999999999999999E-2</v>
      </c>
      <c r="KC1030">
        <f t="shared" si="951"/>
        <v>0.04</v>
      </c>
      <c r="KD1030">
        <f t="shared" si="919"/>
        <v>7.4999999999999997E-3</v>
      </c>
      <c r="KE1030">
        <f t="shared" si="919"/>
        <v>0</v>
      </c>
      <c r="KF1030">
        <f t="shared" si="919"/>
        <v>0</v>
      </c>
      <c r="KG1030">
        <f t="shared" si="917"/>
        <v>0.03</v>
      </c>
      <c r="KH1030">
        <f t="shared" si="917"/>
        <v>1.4999999999999999E-2</v>
      </c>
      <c r="KI1030">
        <f t="shared" si="917"/>
        <v>1.4999999999999999E-2</v>
      </c>
      <c r="KJ1030">
        <f t="shared" si="917"/>
        <v>7.4999999999999997E-3</v>
      </c>
      <c r="KK1030">
        <f t="shared" si="952"/>
        <v>0.01</v>
      </c>
      <c r="KL1030">
        <f t="shared" si="953"/>
        <v>0.02</v>
      </c>
      <c r="KM1030" s="5">
        <f t="shared" si="954"/>
        <v>0.05</v>
      </c>
      <c r="KN1030">
        <f t="shared" si="955"/>
        <v>0</v>
      </c>
      <c r="KO1030">
        <f t="shared" si="955"/>
        <v>0</v>
      </c>
      <c r="KP1030">
        <f t="shared" si="956"/>
        <v>1.4999999999999999E-2</v>
      </c>
      <c r="KQ1030">
        <f t="shared" si="957"/>
        <v>7.4999999999999997E-3</v>
      </c>
      <c r="KR1030" s="6">
        <f t="shared" si="958"/>
        <v>1.8333333333333333E-2</v>
      </c>
      <c r="KS1030">
        <f t="shared" si="959"/>
        <v>0.04</v>
      </c>
      <c r="KT1030">
        <f t="shared" si="960"/>
        <v>1.4999999999999999E-2</v>
      </c>
      <c r="KU1030">
        <f t="shared" si="961"/>
        <v>0.04</v>
      </c>
      <c r="KV1030">
        <f t="shared" si="962"/>
        <v>0</v>
      </c>
      <c r="KW1030">
        <f t="shared" si="963"/>
        <v>0</v>
      </c>
      <c r="KX1030">
        <f t="shared" si="964"/>
        <v>0</v>
      </c>
      <c r="KY1030">
        <f t="shared" si="965"/>
        <v>0.01</v>
      </c>
      <c r="KZ1030">
        <f t="shared" si="966"/>
        <v>0.03</v>
      </c>
      <c r="LA1030">
        <f t="shared" si="967"/>
        <v>1</v>
      </c>
      <c r="LB1030">
        <f t="shared" si="967"/>
        <v>0</v>
      </c>
      <c r="LC1030">
        <f t="shared" si="968"/>
        <v>0.1</v>
      </c>
      <c r="LE1030" t="str">
        <f t="shared" si="974"/>
        <v>Tchad</v>
      </c>
      <c r="LF1030">
        <f t="shared" si="969"/>
        <v>0.6</v>
      </c>
      <c r="LG1030" s="6">
        <f t="shared" si="970"/>
        <v>0.40666666666666668</v>
      </c>
      <c r="LH1030">
        <f t="shared" si="971"/>
        <v>0.68</v>
      </c>
      <c r="LI1030" s="6">
        <f t="shared" si="972"/>
        <v>0.60333333333333339</v>
      </c>
      <c r="LJ1030">
        <f t="shared" si="973"/>
        <v>0</v>
      </c>
    </row>
    <row r="1031" spans="1:322" x14ac:dyDescent="0.35">
      <c r="A1031" s="8">
        <v>44870</v>
      </c>
      <c r="B1031" t="s">
        <v>5448</v>
      </c>
      <c r="D1031" s="27" t="s">
        <v>321</v>
      </c>
      <c r="E1031" s="27" t="s">
        <v>321</v>
      </c>
      <c r="F1031" s="27">
        <v>28</v>
      </c>
      <c r="G1031" s="27" t="s">
        <v>258</v>
      </c>
      <c r="H1031" s="27" t="s">
        <v>322</v>
      </c>
      <c r="I1031" s="27" t="s">
        <v>207</v>
      </c>
      <c r="J1031" s="27" t="s">
        <v>1361</v>
      </c>
      <c r="K1031" s="28">
        <v>44699</v>
      </c>
      <c r="L1031" s="28">
        <v>44699</v>
      </c>
      <c r="M1031" s="28">
        <v>44706</v>
      </c>
      <c r="N1031" s="27" t="s">
        <v>261</v>
      </c>
      <c r="O1031" s="27" t="s">
        <v>261</v>
      </c>
      <c r="P1031" s="27" t="s">
        <v>261</v>
      </c>
      <c r="Q1031" s="27" t="s">
        <v>324</v>
      </c>
      <c r="R1031" s="28">
        <v>44707</v>
      </c>
      <c r="S1031" s="28">
        <v>44707</v>
      </c>
      <c r="T1031" s="27" t="s">
        <v>263</v>
      </c>
      <c r="U1031" s="27" t="s">
        <v>261</v>
      </c>
      <c r="V1031" s="28" t="s">
        <v>262</v>
      </c>
      <c r="W1031" s="27" t="s">
        <v>261</v>
      </c>
      <c r="X1031" s="28" t="s">
        <v>262</v>
      </c>
      <c r="Y1031" s="27" t="s">
        <v>263</v>
      </c>
      <c r="Z1031" s="28">
        <v>44778</v>
      </c>
      <c r="AA1031" s="27" t="s">
        <v>264</v>
      </c>
      <c r="AB1031" s="27" t="s">
        <v>265</v>
      </c>
      <c r="AC1031" s="27" t="s">
        <v>5213</v>
      </c>
      <c r="AD1031" s="27" t="s">
        <v>612</v>
      </c>
      <c r="AE1031" s="27" t="s">
        <v>326</v>
      </c>
      <c r="AF1031" s="27" t="s">
        <v>474</v>
      </c>
      <c r="AG1031" s="29">
        <v>790000</v>
      </c>
      <c r="AH1031" s="27" t="s">
        <v>261</v>
      </c>
      <c r="AI1031" s="27" t="s">
        <v>262</v>
      </c>
      <c r="AJ1031" s="28" t="s">
        <v>262</v>
      </c>
      <c r="AK1031" s="27" t="s">
        <v>262</v>
      </c>
      <c r="AL1031" s="27" t="s">
        <v>262</v>
      </c>
      <c r="AM1031" s="27" t="s">
        <v>262</v>
      </c>
      <c r="AN1031" s="27" t="s">
        <v>262</v>
      </c>
      <c r="AO1031" s="27" t="s">
        <v>261</v>
      </c>
      <c r="AP1031" s="27" t="s">
        <v>261</v>
      </c>
      <c r="AQ1031" s="28" t="s">
        <v>262</v>
      </c>
      <c r="AR1031" s="27" t="s">
        <v>261</v>
      </c>
      <c r="AS1031" s="28" t="s">
        <v>262</v>
      </c>
      <c r="AT1031" s="27" t="s">
        <v>261</v>
      </c>
      <c r="AU1031" s="28" t="s">
        <v>262</v>
      </c>
      <c r="AV1031" s="27" t="s">
        <v>261</v>
      </c>
      <c r="AW1031" s="28" t="s">
        <v>262</v>
      </c>
      <c r="AX1031" s="27" t="s">
        <v>261</v>
      </c>
      <c r="AY1031" s="28" t="s">
        <v>262</v>
      </c>
      <c r="AZ1031" s="27" t="s">
        <v>262</v>
      </c>
      <c r="BA1031" s="27" t="s">
        <v>262</v>
      </c>
      <c r="BB1031" s="27" t="s">
        <v>261</v>
      </c>
      <c r="BC1031" s="28" t="s">
        <v>262</v>
      </c>
      <c r="BD1031" s="27" t="s">
        <v>261</v>
      </c>
      <c r="BE1031" s="30" t="s">
        <v>262</v>
      </c>
      <c r="BF1031" t="s">
        <v>1363</v>
      </c>
      <c r="BG1031" s="9" t="s">
        <v>207</v>
      </c>
      <c r="BH1031" t="s">
        <v>208</v>
      </c>
      <c r="BI1031" t="s">
        <v>328</v>
      </c>
      <c r="BJ1031" t="s">
        <v>210</v>
      </c>
      <c r="BK1031" t="s">
        <v>329</v>
      </c>
      <c r="BL1031" t="s">
        <v>212</v>
      </c>
      <c r="BM1031" t="s">
        <v>5419</v>
      </c>
      <c r="BN1031" t="s">
        <v>214</v>
      </c>
      <c r="BO1031" t="s">
        <v>542</v>
      </c>
      <c r="BP1031" t="s">
        <v>219</v>
      </c>
      <c r="BQ1031" t="s">
        <v>216</v>
      </c>
      <c r="BR1031" t="s">
        <v>5446</v>
      </c>
      <c r="BU1031" t="s">
        <v>482</v>
      </c>
      <c r="BV1031" t="s">
        <v>214</v>
      </c>
      <c r="CC1031" t="s">
        <v>214</v>
      </c>
      <c r="CG1031" t="s">
        <v>219</v>
      </c>
      <c r="CI1031" t="s">
        <v>333</v>
      </c>
      <c r="CJ1031" t="s">
        <v>5449</v>
      </c>
      <c r="CK1031" t="s">
        <v>333</v>
      </c>
      <c r="CL1031" t="s">
        <v>412</v>
      </c>
      <c r="CN1031" t="s">
        <v>283</v>
      </c>
      <c r="CP1031" t="s">
        <v>369</v>
      </c>
      <c r="CQ1031" t="s">
        <v>369</v>
      </c>
      <c r="CR1031" t="s">
        <v>244</v>
      </c>
      <c r="CS1031" t="s">
        <v>244</v>
      </c>
      <c r="CT1031" t="s">
        <v>214</v>
      </c>
      <c r="CU1031" t="s">
        <v>214</v>
      </c>
      <c r="CV1031" t="s">
        <v>244</v>
      </c>
      <c r="CW1031" t="s">
        <v>244</v>
      </c>
      <c r="CX1031" t="s">
        <v>287</v>
      </c>
      <c r="CY1031" t="s">
        <v>228</v>
      </c>
      <c r="CZ1031" t="s">
        <v>214</v>
      </c>
      <c r="DA1031" t="s">
        <v>214</v>
      </c>
      <c r="DB1031" t="s">
        <v>230</v>
      </c>
      <c r="DC1031" t="s">
        <v>229</v>
      </c>
      <c r="DD1031" t="s">
        <v>214</v>
      </c>
      <c r="DE1031" t="s">
        <v>546</v>
      </c>
      <c r="DG1031" t="s">
        <v>546</v>
      </c>
      <c r="DI1031" t="s">
        <v>451</v>
      </c>
      <c r="DK1031" t="s">
        <v>233</v>
      </c>
      <c r="DL1031" t="s">
        <v>233</v>
      </c>
      <c r="DM1031" t="s">
        <v>219</v>
      </c>
      <c r="DN1031" t="s">
        <v>219</v>
      </c>
      <c r="DO1031" t="s">
        <v>288</v>
      </c>
      <c r="DP1031" t="s">
        <v>235</v>
      </c>
      <c r="DR1031" t="s">
        <v>235</v>
      </c>
      <c r="DT1031" t="s">
        <v>214</v>
      </c>
      <c r="DU1031" t="s">
        <v>214</v>
      </c>
      <c r="DV1031" t="s">
        <v>452</v>
      </c>
      <c r="DW1031" t="s">
        <v>5450</v>
      </c>
      <c r="DX1031" t="s">
        <v>237</v>
      </c>
      <c r="DY1031" t="s">
        <v>237</v>
      </c>
      <c r="DZ1031" t="s">
        <v>400</v>
      </c>
      <c r="EA1031" t="s">
        <v>237</v>
      </c>
      <c r="EB1031" t="s">
        <v>237</v>
      </c>
      <c r="EC1031" t="s">
        <v>233</v>
      </c>
      <c r="ED1031" t="s">
        <v>233</v>
      </c>
      <c r="EE1031" t="s">
        <v>214</v>
      </c>
      <c r="EF1031" t="s">
        <v>214</v>
      </c>
      <c r="EG1031" t="s">
        <v>892</v>
      </c>
      <c r="EH1031" t="s">
        <v>5451</v>
      </c>
      <c r="EI1031" t="s">
        <v>892</v>
      </c>
      <c r="EJ1031" t="s">
        <v>5451</v>
      </c>
      <c r="EK1031" t="s">
        <v>237</v>
      </c>
      <c r="EL1031" t="s">
        <v>237</v>
      </c>
      <c r="EM1031" t="s">
        <v>486</v>
      </c>
      <c r="EN1031" t="s">
        <v>486</v>
      </c>
      <c r="EO1031" t="s">
        <v>486</v>
      </c>
      <c r="EP1031" t="s">
        <v>486</v>
      </c>
      <c r="EQ1031" t="s">
        <v>214</v>
      </c>
      <c r="ER1031" t="s">
        <v>214</v>
      </c>
      <c r="ES1031" t="s">
        <v>242</v>
      </c>
      <c r="ET1031" t="s">
        <v>242</v>
      </c>
      <c r="EU1031" t="s">
        <v>242</v>
      </c>
      <c r="EV1031" t="s">
        <v>242</v>
      </c>
      <c r="EW1031" t="s">
        <v>310</v>
      </c>
      <c r="EX1031" t="s">
        <v>310</v>
      </c>
      <c r="EY1031" t="s">
        <v>237</v>
      </c>
      <c r="EZ1031" t="s">
        <v>241</v>
      </c>
      <c r="FA1031" t="s">
        <v>241</v>
      </c>
      <c r="FB1031" t="s">
        <v>237</v>
      </c>
      <c r="FC1031" t="s">
        <v>237</v>
      </c>
      <c r="FD1031" t="s">
        <v>237</v>
      </c>
      <c r="FE1031" t="s">
        <v>286</v>
      </c>
      <c r="FF1031" t="s">
        <v>286</v>
      </c>
      <c r="FG1031" t="s">
        <v>390</v>
      </c>
      <c r="FH1031" t="s">
        <v>390</v>
      </c>
      <c r="FI1031" t="s">
        <v>214</v>
      </c>
      <c r="FJ1031" t="s">
        <v>214</v>
      </c>
      <c r="FK1031" t="s">
        <v>214</v>
      </c>
      <c r="FL1031" t="s">
        <v>214</v>
      </c>
      <c r="FM1031" t="s">
        <v>292</v>
      </c>
      <c r="FN1031" t="s">
        <v>292</v>
      </c>
      <c r="FO1031" t="s">
        <v>219</v>
      </c>
      <c r="FP1031" t="s">
        <v>219</v>
      </c>
      <c r="FQ1031" t="s">
        <v>241</v>
      </c>
      <c r="FR1031" t="s">
        <v>241</v>
      </c>
      <c r="FS1031" t="s">
        <v>241</v>
      </c>
      <c r="FT1031" t="s">
        <v>241</v>
      </c>
      <c r="FU1031" t="s">
        <v>219</v>
      </c>
      <c r="FV1031" t="s">
        <v>241</v>
      </c>
      <c r="FW1031" t="s">
        <v>241</v>
      </c>
      <c r="FX1031" t="s">
        <v>241</v>
      </c>
      <c r="FY1031" t="s">
        <v>241</v>
      </c>
      <c r="FZ1031" t="s">
        <v>549</v>
      </c>
      <c r="GA1031" t="s">
        <v>248</v>
      </c>
      <c r="GB1031" t="s">
        <v>244</v>
      </c>
      <c r="GC1031" t="s">
        <v>244</v>
      </c>
      <c r="GD1031" t="s">
        <v>293</v>
      </c>
      <c r="GE1031" t="s">
        <v>241</v>
      </c>
      <c r="GF1031" t="s">
        <v>293</v>
      </c>
      <c r="GG1031" t="s">
        <v>244</v>
      </c>
      <c r="GH1031" t="s">
        <v>241</v>
      </c>
      <c r="GI1031" t="s">
        <v>244</v>
      </c>
      <c r="GJ1031" t="s">
        <v>227</v>
      </c>
      <c r="GK1031" t="s">
        <v>227</v>
      </c>
      <c r="GL1031" t="s">
        <v>244</v>
      </c>
      <c r="GM1031" t="s">
        <v>244</v>
      </c>
      <c r="GN1031" t="s">
        <v>219</v>
      </c>
      <c r="GO1031" t="s">
        <v>219</v>
      </c>
      <c r="GP1031" t="s">
        <v>295</v>
      </c>
      <c r="GQ1031" t="s">
        <v>295</v>
      </c>
      <c r="GR1031" t="s">
        <v>295</v>
      </c>
      <c r="GS1031" t="s">
        <v>214</v>
      </c>
      <c r="GT1031" t="s">
        <v>241</v>
      </c>
      <c r="GU1031" t="s">
        <v>219</v>
      </c>
      <c r="GV1031" t="s">
        <v>575</v>
      </c>
      <c r="GW1031" t="s">
        <v>297</v>
      </c>
      <c r="GX1031" t="s">
        <v>252</v>
      </c>
      <c r="GY1031" t="s">
        <v>657</v>
      </c>
      <c r="GZ1031" t="s">
        <v>241</v>
      </c>
      <c r="HA1031" t="s">
        <v>298</v>
      </c>
      <c r="HB1031" t="s">
        <v>241</v>
      </c>
      <c r="HC1031" t="s">
        <v>315</v>
      </c>
      <c r="HD1031" t="s">
        <v>316</v>
      </c>
      <c r="HE1031" t="s">
        <v>343</v>
      </c>
      <c r="HF1031" t="s">
        <v>219</v>
      </c>
      <c r="HG1031" t="s">
        <v>362</v>
      </c>
      <c r="HH1031" t="s">
        <v>219</v>
      </c>
      <c r="HI1031" t="s">
        <v>241</v>
      </c>
      <c r="HJ1031" t="s">
        <v>219</v>
      </c>
      <c r="HK1031" t="s">
        <v>241</v>
      </c>
      <c r="HL1031" s="12"/>
      <c r="HM1031">
        <v>0.75</v>
      </c>
      <c r="HN1031">
        <v>0.75</v>
      </c>
      <c r="HO1031">
        <v>1</v>
      </c>
      <c r="HP1031">
        <v>0.75</v>
      </c>
      <c r="HQ1031">
        <v>1</v>
      </c>
      <c r="HR1031">
        <v>0.25</v>
      </c>
      <c r="HS1031">
        <v>0</v>
      </c>
      <c r="HT1031">
        <v>0</v>
      </c>
      <c r="HU1031">
        <v>0</v>
      </c>
      <c r="HV1031">
        <v>0.5</v>
      </c>
      <c r="HW1031">
        <v>0.5</v>
      </c>
      <c r="HX1031">
        <v>0.25</v>
      </c>
      <c r="HY1031">
        <v>0.5</v>
      </c>
      <c r="HZ1031">
        <v>0.5</v>
      </c>
      <c r="IA1031" s="4">
        <v>1</v>
      </c>
      <c r="IB1031">
        <v>0.75</v>
      </c>
      <c r="IC1031">
        <v>0.75</v>
      </c>
      <c r="ID1031">
        <v>0.5</v>
      </c>
      <c r="IE1031">
        <v>0.5</v>
      </c>
      <c r="IG1031">
        <v>0.75</v>
      </c>
      <c r="IH1031">
        <v>0.5</v>
      </c>
      <c r="II1031">
        <v>1</v>
      </c>
      <c r="IJ1031">
        <v>0</v>
      </c>
      <c r="IK1031">
        <v>0.75</v>
      </c>
      <c r="IL1031">
        <v>1</v>
      </c>
      <c r="IM1031">
        <v>0.75</v>
      </c>
      <c r="IN1031">
        <v>1</v>
      </c>
      <c r="IO1031">
        <v>1</v>
      </c>
      <c r="IQ1031">
        <v>0</v>
      </c>
      <c r="IS1031">
        <f t="shared" si="920"/>
        <v>0.11249999999999999</v>
      </c>
      <c r="IT1031">
        <f t="shared" si="921"/>
        <v>0.09</v>
      </c>
      <c r="IU1031">
        <f t="shared" si="922"/>
        <v>0.08</v>
      </c>
      <c r="IV1031">
        <f t="shared" si="923"/>
        <v>7.5000000000000011E-2</v>
      </c>
      <c r="IW1031">
        <f t="shared" si="924"/>
        <v>0.08</v>
      </c>
      <c r="IX1031">
        <f t="shared" si="925"/>
        <v>3.2500000000000001E-2</v>
      </c>
      <c r="IY1031">
        <f t="shared" si="926"/>
        <v>0</v>
      </c>
      <c r="IZ1031">
        <f t="shared" si="927"/>
        <v>0</v>
      </c>
      <c r="JA1031">
        <f t="shared" si="928"/>
        <v>0</v>
      </c>
      <c r="JB1031">
        <f t="shared" si="929"/>
        <v>0.05</v>
      </c>
      <c r="JC1031">
        <f t="shared" si="930"/>
        <v>0.06</v>
      </c>
      <c r="JD1031">
        <f t="shared" si="931"/>
        <v>2.75E-2</v>
      </c>
      <c r="JE1031">
        <f t="shared" si="932"/>
        <v>3.5000000000000003E-2</v>
      </c>
      <c r="JF1031">
        <f t="shared" si="933"/>
        <v>0.06</v>
      </c>
      <c r="JG1031" s="5">
        <f t="shared" si="934"/>
        <v>0.05</v>
      </c>
      <c r="JH1031">
        <f t="shared" si="935"/>
        <v>0</v>
      </c>
      <c r="JI1031">
        <f t="shared" si="935"/>
        <v>0</v>
      </c>
      <c r="JJ1031">
        <f t="shared" si="936"/>
        <v>0.1</v>
      </c>
      <c r="JK1031">
        <f t="shared" si="937"/>
        <v>7.4999999999999997E-2</v>
      </c>
      <c r="JL1031" s="6">
        <f t="shared" si="938"/>
        <v>4.3333333333333328E-2</v>
      </c>
      <c r="JM1031">
        <f t="shared" si="939"/>
        <v>0.09</v>
      </c>
      <c r="JN1031">
        <f t="shared" si="940"/>
        <v>2.5000000000000001E-2</v>
      </c>
      <c r="JO1031">
        <f t="shared" si="941"/>
        <v>0.15</v>
      </c>
      <c r="JP1031">
        <f t="shared" si="942"/>
        <v>0</v>
      </c>
      <c r="JQ1031">
        <f t="shared" si="943"/>
        <v>0.09</v>
      </c>
      <c r="JR1031">
        <f t="shared" si="944"/>
        <v>0.11</v>
      </c>
      <c r="JS1031">
        <f t="shared" si="945"/>
        <v>7.5000000000000011E-2</v>
      </c>
      <c r="JT1031">
        <f t="shared" si="945"/>
        <v>0.1</v>
      </c>
      <c r="JU1031">
        <f t="shared" si="946"/>
        <v>1</v>
      </c>
      <c r="JV1031">
        <f t="shared" si="946"/>
        <v>0</v>
      </c>
      <c r="JW1031">
        <f t="shared" si="947"/>
        <v>0.15</v>
      </c>
      <c r="JY1031">
        <f t="shared" si="948"/>
        <v>3.7500000000000006E-2</v>
      </c>
      <c r="JZ1031">
        <f t="shared" si="949"/>
        <v>0.06</v>
      </c>
      <c r="KA1031">
        <f t="shared" si="950"/>
        <v>0.02</v>
      </c>
      <c r="KB1031">
        <f t="shared" si="950"/>
        <v>1.4999999999999999E-2</v>
      </c>
      <c r="KC1031">
        <f t="shared" si="951"/>
        <v>0.04</v>
      </c>
      <c r="KD1031">
        <f t="shared" si="919"/>
        <v>7.4999999999999997E-3</v>
      </c>
      <c r="KE1031">
        <f t="shared" si="919"/>
        <v>0</v>
      </c>
      <c r="KF1031">
        <f t="shared" si="919"/>
        <v>0</v>
      </c>
      <c r="KG1031">
        <f t="shared" si="917"/>
        <v>0</v>
      </c>
      <c r="KH1031">
        <f t="shared" si="917"/>
        <v>1.4999999999999999E-2</v>
      </c>
      <c r="KI1031">
        <f t="shared" si="917"/>
        <v>1.4999999999999999E-2</v>
      </c>
      <c r="KJ1031">
        <f t="shared" si="917"/>
        <v>7.4999999999999997E-3</v>
      </c>
      <c r="KK1031">
        <f t="shared" si="952"/>
        <v>0.01</v>
      </c>
      <c r="KL1031">
        <f t="shared" si="953"/>
        <v>0.02</v>
      </c>
      <c r="KM1031" s="5">
        <f t="shared" si="954"/>
        <v>0.05</v>
      </c>
      <c r="KN1031">
        <f t="shared" si="955"/>
        <v>0</v>
      </c>
      <c r="KO1031">
        <f t="shared" si="955"/>
        <v>0</v>
      </c>
      <c r="KP1031">
        <f t="shared" si="956"/>
        <v>0.03</v>
      </c>
      <c r="KQ1031">
        <f t="shared" si="957"/>
        <v>1.4999999999999999E-2</v>
      </c>
      <c r="KR1031" s="6">
        <f t="shared" si="958"/>
        <v>2.1666666666666664E-2</v>
      </c>
      <c r="KS1031">
        <f t="shared" si="959"/>
        <v>0.03</v>
      </c>
      <c r="KT1031">
        <f t="shared" si="960"/>
        <v>1.4999999999999999E-2</v>
      </c>
      <c r="KU1031">
        <f t="shared" si="961"/>
        <v>0.04</v>
      </c>
      <c r="KV1031">
        <f t="shared" si="962"/>
        <v>0</v>
      </c>
      <c r="KW1031">
        <f t="shared" si="963"/>
        <v>7.4999999999999997E-3</v>
      </c>
      <c r="KX1031">
        <f t="shared" si="964"/>
        <v>0</v>
      </c>
      <c r="KY1031">
        <f t="shared" si="965"/>
        <v>0.03</v>
      </c>
      <c r="KZ1031">
        <f t="shared" si="966"/>
        <v>0.03</v>
      </c>
      <c r="LA1031">
        <f t="shared" si="967"/>
        <v>1</v>
      </c>
      <c r="LB1031">
        <f t="shared" si="967"/>
        <v>0</v>
      </c>
      <c r="LC1031">
        <f t="shared" si="968"/>
        <v>0.1</v>
      </c>
      <c r="LE1031" t="str">
        <f t="shared" si="974"/>
        <v>Tchad</v>
      </c>
      <c r="LF1031">
        <f t="shared" si="969"/>
        <v>0.47</v>
      </c>
      <c r="LG1031" s="6">
        <f t="shared" si="970"/>
        <v>0.50083333333333335</v>
      </c>
      <c r="LH1031">
        <f t="shared" si="971"/>
        <v>0.79</v>
      </c>
      <c r="LI1031" s="6">
        <f t="shared" si="972"/>
        <v>0.6166666666666667</v>
      </c>
      <c r="LJ1031">
        <f t="shared" si="973"/>
        <v>0</v>
      </c>
    </row>
    <row r="1032" spans="1:322" x14ac:dyDescent="0.35">
      <c r="A1032" s="8">
        <v>44870</v>
      </c>
      <c r="B1032" t="s">
        <v>5452</v>
      </c>
      <c r="D1032" s="24" t="s">
        <v>321</v>
      </c>
      <c r="E1032" s="24" t="s">
        <v>321</v>
      </c>
      <c r="F1032" s="24">
        <v>22</v>
      </c>
      <c r="G1032" s="24" t="s">
        <v>258</v>
      </c>
      <c r="H1032" s="24" t="s">
        <v>322</v>
      </c>
      <c r="I1032" s="24" t="s">
        <v>207</v>
      </c>
      <c r="J1032" s="24" t="s">
        <v>1361</v>
      </c>
      <c r="K1032" s="25">
        <v>44699</v>
      </c>
      <c r="L1032" s="25">
        <v>44699</v>
      </c>
      <c r="M1032" s="25">
        <v>44706</v>
      </c>
      <c r="N1032" s="24" t="s">
        <v>261</v>
      </c>
      <c r="O1032" s="24" t="s">
        <v>261</v>
      </c>
      <c r="P1032" s="24" t="s">
        <v>261</v>
      </c>
      <c r="Q1032" s="24" t="s">
        <v>324</v>
      </c>
      <c r="R1032" s="25">
        <v>44707</v>
      </c>
      <c r="S1032" s="25">
        <v>44707</v>
      </c>
      <c r="T1032" s="24" t="s">
        <v>263</v>
      </c>
      <c r="U1032" s="24" t="s">
        <v>261</v>
      </c>
      <c r="V1032" s="25" t="s">
        <v>262</v>
      </c>
      <c r="W1032" s="24" t="s">
        <v>261</v>
      </c>
      <c r="X1032" s="25" t="s">
        <v>262</v>
      </c>
      <c r="Y1032" s="24" t="s">
        <v>263</v>
      </c>
      <c r="Z1032" s="25">
        <v>44769</v>
      </c>
      <c r="AA1032" s="24" t="s">
        <v>264</v>
      </c>
      <c r="AB1032" s="24" t="s">
        <v>265</v>
      </c>
      <c r="AC1032" s="24" t="s">
        <v>5213</v>
      </c>
      <c r="AD1032" s="24" t="s">
        <v>612</v>
      </c>
      <c r="AE1032" s="24" t="s">
        <v>326</v>
      </c>
      <c r="AF1032" s="24" t="s">
        <v>474</v>
      </c>
      <c r="AG1032" s="31">
        <v>790000</v>
      </c>
      <c r="AH1032" s="24" t="s">
        <v>261</v>
      </c>
      <c r="AI1032" s="24" t="s">
        <v>262</v>
      </c>
      <c r="AJ1032" s="25" t="s">
        <v>262</v>
      </c>
      <c r="AK1032" s="24" t="s">
        <v>262</v>
      </c>
      <c r="AL1032" s="24" t="s">
        <v>262</v>
      </c>
      <c r="AM1032" s="24" t="s">
        <v>262</v>
      </c>
      <c r="AN1032" s="24" t="s">
        <v>262</v>
      </c>
      <c r="AO1032" s="24" t="s">
        <v>261</v>
      </c>
      <c r="AP1032" s="24" t="s">
        <v>261</v>
      </c>
      <c r="AQ1032" s="25" t="s">
        <v>262</v>
      </c>
      <c r="AR1032" s="24" t="s">
        <v>261</v>
      </c>
      <c r="AS1032" s="25" t="s">
        <v>262</v>
      </c>
      <c r="AT1032" s="24" t="s">
        <v>261</v>
      </c>
      <c r="AU1032" s="25" t="s">
        <v>262</v>
      </c>
      <c r="AV1032" s="24" t="s">
        <v>261</v>
      </c>
      <c r="AW1032" s="25" t="s">
        <v>262</v>
      </c>
      <c r="AX1032" s="24" t="s">
        <v>261</v>
      </c>
      <c r="AY1032" s="25" t="s">
        <v>262</v>
      </c>
      <c r="AZ1032" s="27" t="s">
        <v>262</v>
      </c>
      <c r="BA1032" s="27" t="s">
        <v>262</v>
      </c>
      <c r="BB1032" s="24" t="s">
        <v>261</v>
      </c>
      <c r="BC1032" s="25" t="s">
        <v>262</v>
      </c>
      <c r="BD1032" s="24" t="s">
        <v>261</v>
      </c>
      <c r="BE1032" s="26" t="s">
        <v>262</v>
      </c>
      <c r="BF1032" t="s">
        <v>1363</v>
      </c>
      <c r="BG1032" s="9" t="s">
        <v>207</v>
      </c>
      <c r="BH1032" t="s">
        <v>208</v>
      </c>
      <c r="BJ1032" t="s">
        <v>210</v>
      </c>
      <c r="BK1032" t="s">
        <v>211</v>
      </c>
      <c r="BL1032" t="s">
        <v>212</v>
      </c>
      <c r="BM1032" t="s">
        <v>5419</v>
      </c>
      <c r="BN1032" t="s">
        <v>214</v>
      </c>
      <c r="BO1032" s="13" t="s">
        <v>215</v>
      </c>
      <c r="BP1032" t="s">
        <v>219</v>
      </c>
      <c r="BQ1032" t="s">
        <v>216</v>
      </c>
      <c r="BR1032" t="s">
        <v>5446</v>
      </c>
      <c r="BU1032" t="s">
        <v>482</v>
      </c>
      <c r="BV1032" t="s">
        <v>214</v>
      </c>
      <c r="CC1032" t="s">
        <v>214</v>
      </c>
      <c r="CG1032" t="s">
        <v>219</v>
      </c>
      <c r="CI1032" t="s">
        <v>304</v>
      </c>
      <c r="CJ1032" t="s">
        <v>5453</v>
      </c>
      <c r="CK1032" t="s">
        <v>304</v>
      </c>
      <c r="CL1032" t="s">
        <v>412</v>
      </c>
      <c r="CN1032" t="s">
        <v>283</v>
      </c>
      <c r="CP1032" t="s">
        <v>284</v>
      </c>
      <c r="CQ1032" t="s">
        <v>284</v>
      </c>
      <c r="CR1032" t="s">
        <v>250</v>
      </c>
      <c r="CS1032" t="s">
        <v>244</v>
      </c>
      <c r="CT1032" t="s">
        <v>214</v>
      </c>
      <c r="CU1032" t="s">
        <v>214</v>
      </c>
      <c r="CV1032" t="s">
        <v>250</v>
      </c>
      <c r="CW1032" t="s">
        <v>250</v>
      </c>
      <c r="CX1032" t="s">
        <v>287</v>
      </c>
      <c r="CY1032" t="s">
        <v>228</v>
      </c>
      <c r="CZ1032" t="s">
        <v>219</v>
      </c>
      <c r="DA1032" t="s">
        <v>219</v>
      </c>
      <c r="DB1032" t="s">
        <v>230</v>
      </c>
      <c r="DC1032" t="s">
        <v>230</v>
      </c>
      <c r="DD1032" t="s">
        <v>214</v>
      </c>
      <c r="DE1032" t="s">
        <v>546</v>
      </c>
      <c r="DG1032" t="s">
        <v>546</v>
      </c>
      <c r="DI1032" t="s">
        <v>451</v>
      </c>
      <c r="DK1032" t="s">
        <v>233</v>
      </c>
      <c r="DL1032" t="s">
        <v>233</v>
      </c>
      <c r="DM1032" t="s">
        <v>219</v>
      </c>
      <c r="DN1032" t="s">
        <v>219</v>
      </c>
      <c r="DO1032" t="s">
        <v>288</v>
      </c>
      <c r="DP1032" t="s">
        <v>235</v>
      </c>
      <c r="DR1032" t="s">
        <v>235</v>
      </c>
      <c r="DT1032" t="s">
        <v>214</v>
      </c>
      <c r="DU1032" t="s">
        <v>214</v>
      </c>
      <c r="DV1032" t="s">
        <v>452</v>
      </c>
      <c r="DW1032" t="s">
        <v>5454</v>
      </c>
      <c r="DX1032" t="s">
        <v>237</v>
      </c>
      <c r="DY1032" t="s">
        <v>237</v>
      </c>
      <c r="DZ1032" t="s">
        <v>238</v>
      </c>
      <c r="EA1032" t="s">
        <v>237</v>
      </c>
      <c r="EB1032" t="s">
        <v>237</v>
      </c>
      <c r="EC1032" t="s">
        <v>233</v>
      </c>
      <c r="ED1032" t="s">
        <v>233</v>
      </c>
      <c r="EE1032" t="s">
        <v>214</v>
      </c>
      <c r="EF1032" t="s">
        <v>214</v>
      </c>
      <c r="EG1032" t="s">
        <v>892</v>
      </c>
      <c r="EH1032" t="s">
        <v>5455</v>
      </c>
      <c r="EI1032" t="s">
        <v>892</v>
      </c>
      <c r="EJ1032" t="s">
        <v>5455</v>
      </c>
      <c r="EK1032" t="s">
        <v>237</v>
      </c>
      <c r="EL1032" t="s">
        <v>237</v>
      </c>
      <c r="EM1032" t="s">
        <v>486</v>
      </c>
      <c r="EN1032" t="s">
        <v>486</v>
      </c>
      <c r="EO1032" t="s">
        <v>240</v>
      </c>
      <c r="EP1032" t="s">
        <v>240</v>
      </c>
      <c r="EQ1032" t="s">
        <v>214</v>
      </c>
      <c r="ER1032" t="s">
        <v>214</v>
      </c>
      <c r="ES1032" t="s">
        <v>237</v>
      </c>
      <c r="ET1032" t="s">
        <v>237</v>
      </c>
      <c r="EU1032" t="s">
        <v>237</v>
      </c>
      <c r="EV1032" t="s">
        <v>237</v>
      </c>
      <c r="EW1032" t="s">
        <v>243</v>
      </c>
      <c r="EX1032" t="s">
        <v>243</v>
      </c>
      <c r="EY1032" t="s">
        <v>237</v>
      </c>
      <c r="EZ1032" t="s">
        <v>241</v>
      </c>
      <c r="FA1032" t="s">
        <v>241</v>
      </c>
      <c r="FB1032" t="s">
        <v>237</v>
      </c>
      <c r="FC1032" t="s">
        <v>237</v>
      </c>
      <c r="FD1032" t="s">
        <v>237</v>
      </c>
      <c r="FE1032" t="s">
        <v>244</v>
      </c>
      <c r="FF1032" t="s">
        <v>244</v>
      </c>
      <c r="FG1032" t="s">
        <v>390</v>
      </c>
      <c r="FH1032" t="s">
        <v>390</v>
      </c>
      <c r="FI1032" t="s">
        <v>214</v>
      </c>
      <c r="FJ1032" t="s">
        <v>214</v>
      </c>
      <c r="FK1032" t="s">
        <v>214</v>
      </c>
      <c r="FL1032" t="s">
        <v>214</v>
      </c>
      <c r="FM1032" t="s">
        <v>292</v>
      </c>
      <c r="FN1032" t="s">
        <v>292</v>
      </c>
      <c r="FO1032" t="s">
        <v>219</v>
      </c>
      <c r="FP1032" t="s">
        <v>219</v>
      </c>
      <c r="FQ1032" t="s">
        <v>241</v>
      </c>
      <c r="FR1032" t="s">
        <v>241</v>
      </c>
      <c r="FS1032" t="s">
        <v>241</v>
      </c>
      <c r="FT1032" t="s">
        <v>241</v>
      </c>
      <c r="FU1032" t="s">
        <v>219</v>
      </c>
      <c r="FV1032" t="s">
        <v>241</v>
      </c>
      <c r="FW1032" t="s">
        <v>241</v>
      </c>
      <c r="FX1032" t="s">
        <v>241</v>
      </c>
      <c r="FY1032" t="s">
        <v>241</v>
      </c>
      <c r="FZ1032" t="s">
        <v>549</v>
      </c>
      <c r="GA1032" t="s">
        <v>248</v>
      </c>
      <c r="GB1032" t="s">
        <v>244</v>
      </c>
      <c r="GC1032" t="s">
        <v>244</v>
      </c>
      <c r="GD1032" t="s">
        <v>293</v>
      </c>
      <c r="GE1032" t="s">
        <v>241</v>
      </c>
      <c r="GF1032" t="s">
        <v>293</v>
      </c>
      <c r="GG1032" t="s">
        <v>244</v>
      </c>
      <c r="GH1032" t="s">
        <v>241</v>
      </c>
      <c r="GI1032" t="s">
        <v>244</v>
      </c>
      <c r="GJ1032" t="s">
        <v>244</v>
      </c>
      <c r="GK1032" t="s">
        <v>244</v>
      </c>
      <c r="GL1032" t="s">
        <v>227</v>
      </c>
      <c r="GM1032" t="s">
        <v>227</v>
      </c>
      <c r="GN1032" t="s">
        <v>219</v>
      </c>
      <c r="GO1032" t="s">
        <v>219</v>
      </c>
      <c r="GP1032" t="s">
        <v>295</v>
      </c>
      <c r="GQ1032" t="s">
        <v>295</v>
      </c>
      <c r="GR1032" t="s">
        <v>295</v>
      </c>
      <c r="GS1032" t="s">
        <v>214</v>
      </c>
      <c r="GT1032" t="s">
        <v>241</v>
      </c>
      <c r="GU1032" t="s">
        <v>219</v>
      </c>
      <c r="GV1032" t="s">
        <v>575</v>
      </c>
      <c r="GW1032" t="s">
        <v>297</v>
      </c>
      <c r="GX1032" t="s">
        <v>252</v>
      </c>
      <c r="GY1032" t="s">
        <v>314</v>
      </c>
      <c r="GZ1032" t="s">
        <v>241</v>
      </c>
      <c r="HA1032" t="s">
        <v>298</v>
      </c>
      <c r="HB1032" t="s">
        <v>241</v>
      </c>
      <c r="HC1032" t="s">
        <v>315</v>
      </c>
      <c r="HD1032" t="s">
        <v>316</v>
      </c>
      <c r="HE1032" t="s">
        <v>343</v>
      </c>
      <c r="HF1032" t="s">
        <v>219</v>
      </c>
      <c r="HG1032" t="s">
        <v>362</v>
      </c>
      <c r="HH1032" t="s">
        <v>219</v>
      </c>
      <c r="HI1032" t="s">
        <v>241</v>
      </c>
      <c r="HJ1032" t="s">
        <v>219</v>
      </c>
      <c r="HK1032" t="s">
        <v>241</v>
      </c>
      <c r="HL1032" s="12"/>
      <c r="HM1032">
        <v>1</v>
      </c>
      <c r="HN1032">
        <v>0.5</v>
      </c>
      <c r="HO1032">
        <v>1</v>
      </c>
      <c r="HP1032">
        <v>0.5</v>
      </c>
      <c r="HQ1032">
        <v>1</v>
      </c>
      <c r="HR1032">
        <v>0.25</v>
      </c>
      <c r="HS1032">
        <v>0</v>
      </c>
      <c r="HT1032">
        <v>0</v>
      </c>
      <c r="HU1032">
        <v>0</v>
      </c>
      <c r="HV1032">
        <v>0.5</v>
      </c>
      <c r="HW1032">
        <v>0.5</v>
      </c>
      <c r="HX1032">
        <v>0.25</v>
      </c>
      <c r="HY1032">
        <v>0.5</v>
      </c>
      <c r="HZ1032">
        <v>0.5</v>
      </c>
      <c r="IA1032" s="4">
        <v>1</v>
      </c>
      <c r="IB1032">
        <v>0.5</v>
      </c>
      <c r="IC1032">
        <v>0.5</v>
      </c>
      <c r="ID1032">
        <v>0.5</v>
      </c>
      <c r="IE1032">
        <v>0.5</v>
      </c>
      <c r="IG1032">
        <v>0.25</v>
      </c>
      <c r="IH1032">
        <v>0.5</v>
      </c>
      <c r="II1032">
        <v>1</v>
      </c>
      <c r="IJ1032">
        <v>0</v>
      </c>
      <c r="IK1032">
        <v>0.75</v>
      </c>
      <c r="IL1032">
        <v>1</v>
      </c>
      <c r="IM1032">
        <v>0.75</v>
      </c>
      <c r="IN1032">
        <v>1</v>
      </c>
      <c r="IO1032">
        <v>1</v>
      </c>
      <c r="IQ1032">
        <v>0</v>
      </c>
      <c r="IS1032">
        <f t="shared" si="920"/>
        <v>0.15</v>
      </c>
      <c r="IT1032">
        <f t="shared" si="921"/>
        <v>0.06</v>
      </c>
      <c r="IU1032">
        <f t="shared" si="922"/>
        <v>0.08</v>
      </c>
      <c r="IV1032">
        <f t="shared" si="923"/>
        <v>0.05</v>
      </c>
      <c r="IW1032">
        <f t="shared" si="924"/>
        <v>0.08</v>
      </c>
      <c r="IX1032">
        <f t="shared" si="925"/>
        <v>3.2500000000000001E-2</v>
      </c>
      <c r="IY1032">
        <f t="shared" si="926"/>
        <v>0</v>
      </c>
      <c r="IZ1032">
        <f t="shared" si="927"/>
        <v>0</v>
      </c>
      <c r="JA1032">
        <f t="shared" si="928"/>
        <v>0</v>
      </c>
      <c r="JB1032">
        <f t="shared" si="929"/>
        <v>0.05</v>
      </c>
      <c r="JC1032">
        <f t="shared" si="930"/>
        <v>0.06</v>
      </c>
      <c r="JD1032">
        <f t="shared" si="931"/>
        <v>2.75E-2</v>
      </c>
      <c r="JE1032">
        <f t="shared" si="932"/>
        <v>3.5000000000000003E-2</v>
      </c>
      <c r="JF1032">
        <f t="shared" si="933"/>
        <v>0.06</v>
      </c>
      <c r="JG1032" s="5">
        <f t="shared" si="934"/>
        <v>0.05</v>
      </c>
      <c r="JH1032">
        <f t="shared" si="935"/>
        <v>0</v>
      </c>
      <c r="JI1032">
        <f t="shared" si="935"/>
        <v>0</v>
      </c>
      <c r="JJ1032">
        <f t="shared" si="936"/>
        <v>0.1</v>
      </c>
      <c r="JK1032">
        <f t="shared" si="937"/>
        <v>7.4999999999999997E-2</v>
      </c>
      <c r="JL1032" s="6">
        <f t="shared" si="938"/>
        <v>3.6666666666666667E-2</v>
      </c>
      <c r="JM1032">
        <f t="shared" si="939"/>
        <v>0.03</v>
      </c>
      <c r="JN1032">
        <f t="shared" si="940"/>
        <v>2.5000000000000001E-2</v>
      </c>
      <c r="JO1032">
        <f t="shared" si="941"/>
        <v>0.15</v>
      </c>
      <c r="JP1032">
        <f t="shared" si="942"/>
        <v>0</v>
      </c>
      <c r="JQ1032">
        <f t="shared" si="943"/>
        <v>0.09</v>
      </c>
      <c r="JR1032">
        <f t="shared" si="944"/>
        <v>0.11</v>
      </c>
      <c r="JS1032">
        <f t="shared" si="945"/>
        <v>7.5000000000000011E-2</v>
      </c>
      <c r="JT1032">
        <f t="shared" si="945"/>
        <v>0.1</v>
      </c>
      <c r="JU1032">
        <f t="shared" si="946"/>
        <v>1</v>
      </c>
      <c r="JV1032">
        <f t="shared" si="946"/>
        <v>0</v>
      </c>
      <c r="JW1032">
        <f t="shared" si="947"/>
        <v>0.15</v>
      </c>
      <c r="JY1032">
        <f t="shared" si="948"/>
        <v>0.05</v>
      </c>
      <c r="JZ1032">
        <f t="shared" si="949"/>
        <v>0.04</v>
      </c>
      <c r="KA1032">
        <f t="shared" si="950"/>
        <v>0.02</v>
      </c>
      <c r="KB1032">
        <f t="shared" si="950"/>
        <v>0.01</v>
      </c>
      <c r="KC1032">
        <f t="shared" si="951"/>
        <v>0.04</v>
      </c>
      <c r="KD1032">
        <f t="shared" si="919"/>
        <v>7.4999999999999997E-3</v>
      </c>
      <c r="KE1032">
        <f t="shared" si="919"/>
        <v>0</v>
      </c>
      <c r="KF1032">
        <f t="shared" si="919"/>
        <v>0</v>
      </c>
      <c r="KG1032">
        <f t="shared" si="917"/>
        <v>0</v>
      </c>
      <c r="KH1032">
        <f t="shared" si="917"/>
        <v>1.4999999999999999E-2</v>
      </c>
      <c r="KI1032">
        <f t="shared" si="917"/>
        <v>1.4999999999999999E-2</v>
      </c>
      <c r="KJ1032">
        <f t="shared" si="917"/>
        <v>7.4999999999999997E-3</v>
      </c>
      <c r="KK1032">
        <f t="shared" si="952"/>
        <v>0.01</v>
      </c>
      <c r="KL1032">
        <f t="shared" si="953"/>
        <v>0.02</v>
      </c>
      <c r="KM1032" s="5">
        <f t="shared" si="954"/>
        <v>0.05</v>
      </c>
      <c r="KN1032">
        <f t="shared" si="955"/>
        <v>0</v>
      </c>
      <c r="KO1032">
        <f t="shared" si="955"/>
        <v>0</v>
      </c>
      <c r="KP1032">
        <f t="shared" si="956"/>
        <v>0.03</v>
      </c>
      <c r="KQ1032">
        <f t="shared" si="957"/>
        <v>1.4999999999999999E-2</v>
      </c>
      <c r="KR1032" s="6">
        <f t="shared" si="958"/>
        <v>1.8333333333333333E-2</v>
      </c>
      <c r="KS1032">
        <f t="shared" si="959"/>
        <v>0.01</v>
      </c>
      <c r="KT1032">
        <f t="shared" si="960"/>
        <v>1.4999999999999999E-2</v>
      </c>
      <c r="KU1032">
        <f t="shared" si="961"/>
        <v>0.04</v>
      </c>
      <c r="KV1032">
        <f t="shared" si="962"/>
        <v>0</v>
      </c>
      <c r="KW1032">
        <f t="shared" si="963"/>
        <v>7.4999999999999997E-3</v>
      </c>
      <c r="KX1032">
        <f t="shared" si="964"/>
        <v>0</v>
      </c>
      <c r="KY1032">
        <f t="shared" si="965"/>
        <v>0.03</v>
      </c>
      <c r="KZ1032">
        <f t="shared" si="966"/>
        <v>0.03</v>
      </c>
      <c r="LA1032">
        <f t="shared" si="967"/>
        <v>1</v>
      </c>
      <c r="LB1032">
        <f t="shared" si="967"/>
        <v>0</v>
      </c>
      <c r="LC1032">
        <f t="shared" si="968"/>
        <v>0.1</v>
      </c>
      <c r="LE1032" t="str">
        <f t="shared" si="974"/>
        <v>Tchad</v>
      </c>
      <c r="LF1032">
        <f t="shared" si="969"/>
        <v>0.45250000000000001</v>
      </c>
      <c r="LG1032" s="6">
        <f t="shared" si="970"/>
        <v>0.49416666666666675</v>
      </c>
      <c r="LH1032">
        <f t="shared" si="971"/>
        <v>0.73</v>
      </c>
      <c r="LI1032" s="6">
        <f t="shared" si="972"/>
        <v>0.58083333333333342</v>
      </c>
      <c r="LJ1032">
        <f t="shared" si="973"/>
        <v>0</v>
      </c>
    </row>
    <row r="1033" spans="1:322" x14ac:dyDescent="0.35">
      <c r="A1033" s="8">
        <v>44870</v>
      </c>
      <c r="B1033" t="s">
        <v>5456</v>
      </c>
      <c r="D1033" s="27" t="s">
        <v>257</v>
      </c>
      <c r="E1033" s="27" t="s">
        <v>257</v>
      </c>
      <c r="F1033" s="27">
        <v>32</v>
      </c>
      <c r="G1033" s="27" t="s">
        <v>258</v>
      </c>
      <c r="H1033" s="27" t="s">
        <v>322</v>
      </c>
      <c r="I1033" s="27" t="s">
        <v>207</v>
      </c>
      <c r="J1033" s="27" t="s">
        <v>1361</v>
      </c>
      <c r="K1033" s="28">
        <v>44699</v>
      </c>
      <c r="L1033" s="28">
        <v>44699</v>
      </c>
      <c r="M1033" s="28">
        <v>44706</v>
      </c>
      <c r="N1033" s="27" t="s">
        <v>261</v>
      </c>
      <c r="O1033" s="27" t="s">
        <v>261</v>
      </c>
      <c r="P1033" s="27" t="s">
        <v>261</v>
      </c>
      <c r="Q1033" s="27" t="s">
        <v>324</v>
      </c>
      <c r="R1033" s="28">
        <v>44707</v>
      </c>
      <c r="S1033" s="28">
        <v>44707</v>
      </c>
      <c r="T1033" s="27" t="s">
        <v>263</v>
      </c>
      <c r="U1033" s="27" t="s">
        <v>261</v>
      </c>
      <c r="V1033" s="28" t="s">
        <v>262</v>
      </c>
      <c r="W1033" s="27" t="s">
        <v>261</v>
      </c>
      <c r="X1033" s="28" t="s">
        <v>262</v>
      </c>
      <c r="Y1033" s="27" t="s">
        <v>263</v>
      </c>
      <c r="Z1033" s="28">
        <v>44771</v>
      </c>
      <c r="AA1033" s="27" t="s">
        <v>264</v>
      </c>
      <c r="AB1033" s="27" t="s">
        <v>265</v>
      </c>
      <c r="AC1033" s="27" t="s">
        <v>5457</v>
      </c>
      <c r="AD1033" s="27" t="s">
        <v>612</v>
      </c>
      <c r="AE1033" s="27" t="s">
        <v>326</v>
      </c>
      <c r="AF1033" s="27" t="s">
        <v>474</v>
      </c>
      <c r="AG1033" s="29">
        <v>790000</v>
      </c>
      <c r="AH1033" s="27" t="s">
        <v>261</v>
      </c>
      <c r="AI1033" s="27" t="s">
        <v>262</v>
      </c>
      <c r="AJ1033" s="28" t="s">
        <v>262</v>
      </c>
      <c r="AK1033" s="27" t="s">
        <v>262</v>
      </c>
      <c r="AL1033" s="27" t="s">
        <v>262</v>
      </c>
      <c r="AM1033" s="27" t="s">
        <v>262</v>
      </c>
      <c r="AN1033" s="27" t="s">
        <v>262</v>
      </c>
      <c r="AO1033" s="27" t="s">
        <v>261</v>
      </c>
      <c r="AP1033" s="27" t="s">
        <v>261</v>
      </c>
      <c r="AQ1033" s="28" t="s">
        <v>262</v>
      </c>
      <c r="AR1033" s="27" t="s">
        <v>261</v>
      </c>
      <c r="AS1033" s="28" t="s">
        <v>262</v>
      </c>
      <c r="AT1033" s="27" t="s">
        <v>261</v>
      </c>
      <c r="AU1033" s="28" t="s">
        <v>262</v>
      </c>
      <c r="AV1033" s="27" t="s">
        <v>261</v>
      </c>
      <c r="AW1033" s="28" t="s">
        <v>262</v>
      </c>
      <c r="AX1033" s="27" t="s">
        <v>261</v>
      </c>
      <c r="AY1033" s="28" t="s">
        <v>262</v>
      </c>
      <c r="AZ1033" s="27" t="s">
        <v>262</v>
      </c>
      <c r="BA1033" s="27" t="s">
        <v>262</v>
      </c>
      <c r="BB1033" s="27" t="s">
        <v>261</v>
      </c>
      <c r="BC1033" s="28" t="s">
        <v>262</v>
      </c>
      <c r="BD1033" s="27" t="s">
        <v>261</v>
      </c>
      <c r="BE1033" s="30" t="s">
        <v>262</v>
      </c>
      <c r="BF1033" t="s">
        <v>1363</v>
      </c>
      <c r="BG1033" s="9" t="s">
        <v>207</v>
      </c>
      <c r="BH1033" t="s">
        <v>208</v>
      </c>
      <c r="BI1033" t="s">
        <v>735</v>
      </c>
      <c r="BJ1033" t="s">
        <v>210</v>
      </c>
      <c r="BK1033" t="s">
        <v>211</v>
      </c>
      <c r="BL1033" t="s">
        <v>212</v>
      </c>
      <c r="BM1033" t="s">
        <v>5419</v>
      </c>
      <c r="BN1033" t="s">
        <v>214</v>
      </c>
      <c r="BO1033" t="s">
        <v>215</v>
      </c>
      <c r="BP1033" t="s">
        <v>219</v>
      </c>
      <c r="BQ1033" t="s">
        <v>216</v>
      </c>
      <c r="BR1033" t="s">
        <v>5458</v>
      </c>
      <c r="BU1033" t="s">
        <v>482</v>
      </c>
      <c r="BV1033" t="s">
        <v>214</v>
      </c>
      <c r="CC1033" t="s">
        <v>214</v>
      </c>
      <c r="CG1033" t="s">
        <v>219</v>
      </c>
      <c r="CI1033" t="s">
        <v>333</v>
      </c>
      <c r="CJ1033" t="s">
        <v>5459</v>
      </c>
      <c r="CK1033" t="s">
        <v>333</v>
      </c>
      <c r="CL1033" t="s">
        <v>412</v>
      </c>
      <c r="CN1033" t="s">
        <v>283</v>
      </c>
      <c r="CP1033" t="s">
        <v>307</v>
      </c>
      <c r="CQ1033" t="s">
        <v>307</v>
      </c>
      <c r="CR1033" t="s">
        <v>250</v>
      </c>
      <c r="CS1033" t="s">
        <v>250</v>
      </c>
      <c r="CT1033" t="s">
        <v>214</v>
      </c>
      <c r="CU1033" t="s">
        <v>214</v>
      </c>
      <c r="CV1033" t="s">
        <v>244</v>
      </c>
      <c r="CW1033" t="s">
        <v>244</v>
      </c>
      <c r="CX1033" t="s">
        <v>287</v>
      </c>
      <c r="CY1033" t="s">
        <v>228</v>
      </c>
      <c r="CZ1033" t="s">
        <v>219</v>
      </c>
      <c r="DA1033" t="s">
        <v>219</v>
      </c>
      <c r="DB1033" t="s">
        <v>230</v>
      </c>
      <c r="DC1033" t="s">
        <v>230</v>
      </c>
      <c r="DD1033" t="s">
        <v>219</v>
      </c>
      <c r="DG1033" t="s">
        <v>500</v>
      </c>
      <c r="DH1033" t="s">
        <v>4942</v>
      </c>
      <c r="DI1033" t="s">
        <v>451</v>
      </c>
      <c r="DK1033" t="s">
        <v>233</v>
      </c>
      <c r="DL1033" t="s">
        <v>233</v>
      </c>
      <c r="DM1033" t="s">
        <v>219</v>
      </c>
      <c r="DN1033" t="s">
        <v>219</v>
      </c>
      <c r="DO1033" t="s">
        <v>288</v>
      </c>
      <c r="DP1033" t="s">
        <v>235</v>
      </c>
      <c r="DR1033" t="s">
        <v>235</v>
      </c>
      <c r="DT1033" t="s">
        <v>219</v>
      </c>
      <c r="DU1033" t="s">
        <v>219</v>
      </c>
      <c r="DX1033" t="s">
        <v>237</v>
      </c>
      <c r="DY1033" t="s">
        <v>237</v>
      </c>
      <c r="DZ1033" t="s">
        <v>1208</v>
      </c>
      <c r="EA1033" t="s">
        <v>237</v>
      </c>
      <c r="EB1033" t="s">
        <v>237</v>
      </c>
      <c r="EC1033" t="s">
        <v>233</v>
      </c>
      <c r="ED1033" t="s">
        <v>233</v>
      </c>
      <c r="EE1033" t="s">
        <v>214</v>
      </c>
      <c r="EF1033" t="s">
        <v>214</v>
      </c>
      <c r="EG1033" t="s">
        <v>892</v>
      </c>
      <c r="EH1033" t="s">
        <v>5460</v>
      </c>
      <c r="EI1033" t="s">
        <v>892</v>
      </c>
      <c r="EJ1033" t="s">
        <v>5460</v>
      </c>
      <c r="EK1033" t="s">
        <v>237</v>
      </c>
      <c r="EL1033" t="s">
        <v>237</v>
      </c>
      <c r="EM1033" t="s">
        <v>240</v>
      </c>
      <c r="EN1033" t="s">
        <v>240</v>
      </c>
      <c r="EO1033" t="s">
        <v>486</v>
      </c>
      <c r="EP1033" t="s">
        <v>486</v>
      </c>
      <c r="EQ1033" t="s">
        <v>214</v>
      </c>
      <c r="ER1033" t="s">
        <v>214</v>
      </c>
      <c r="ES1033" t="s">
        <v>242</v>
      </c>
      <c r="ET1033" t="s">
        <v>242</v>
      </c>
      <c r="EU1033" t="s">
        <v>242</v>
      </c>
      <c r="EV1033" t="s">
        <v>242</v>
      </c>
      <c r="EW1033" t="s">
        <v>243</v>
      </c>
      <c r="EX1033" t="s">
        <v>243</v>
      </c>
      <c r="EY1033" t="s">
        <v>237</v>
      </c>
      <c r="EZ1033" t="s">
        <v>241</v>
      </c>
      <c r="FA1033" t="s">
        <v>241</v>
      </c>
      <c r="FB1033" t="s">
        <v>237</v>
      </c>
      <c r="FC1033" t="s">
        <v>237</v>
      </c>
      <c r="FD1033" t="s">
        <v>237</v>
      </c>
      <c r="FE1033" t="s">
        <v>286</v>
      </c>
      <c r="FF1033" t="s">
        <v>286</v>
      </c>
      <c r="FG1033" t="s">
        <v>390</v>
      </c>
      <c r="FH1033" t="s">
        <v>390</v>
      </c>
      <c r="FI1033" t="s">
        <v>214</v>
      </c>
      <c r="FJ1033" t="s">
        <v>214</v>
      </c>
      <c r="FK1033" t="s">
        <v>214</v>
      </c>
      <c r="FL1033" t="s">
        <v>214</v>
      </c>
      <c r="FM1033" t="s">
        <v>292</v>
      </c>
      <c r="FN1033" t="s">
        <v>292</v>
      </c>
      <c r="FO1033" t="s">
        <v>219</v>
      </c>
      <c r="FP1033" t="s">
        <v>219</v>
      </c>
      <c r="FQ1033" t="s">
        <v>241</v>
      </c>
      <c r="FR1033" t="s">
        <v>241</v>
      </c>
      <c r="FS1033" t="s">
        <v>241</v>
      </c>
      <c r="FT1033" t="s">
        <v>241</v>
      </c>
      <c r="FU1033" t="s">
        <v>219</v>
      </c>
      <c r="FV1033" t="s">
        <v>241</v>
      </c>
      <c r="FW1033" t="s">
        <v>241</v>
      </c>
      <c r="FX1033" t="s">
        <v>241</v>
      </c>
      <c r="FY1033" t="s">
        <v>241</v>
      </c>
      <c r="FZ1033" t="s">
        <v>549</v>
      </c>
      <c r="GA1033" t="s">
        <v>248</v>
      </c>
      <c r="GB1033" t="s">
        <v>244</v>
      </c>
      <c r="GC1033" t="s">
        <v>244</v>
      </c>
      <c r="GD1033" t="s">
        <v>293</v>
      </c>
      <c r="GE1033" t="s">
        <v>241</v>
      </c>
      <c r="GF1033" t="s">
        <v>293</v>
      </c>
      <c r="GG1033" t="s">
        <v>244</v>
      </c>
      <c r="GH1033" t="s">
        <v>241</v>
      </c>
      <c r="GI1033" t="s">
        <v>244</v>
      </c>
      <c r="GJ1033" t="s">
        <v>227</v>
      </c>
      <c r="GK1033" t="s">
        <v>227</v>
      </c>
      <c r="GL1033" t="s">
        <v>227</v>
      </c>
      <c r="GM1033" t="s">
        <v>227</v>
      </c>
      <c r="GN1033" t="s">
        <v>219</v>
      </c>
      <c r="GO1033" t="s">
        <v>219</v>
      </c>
      <c r="GP1033" t="s">
        <v>295</v>
      </c>
      <c r="GQ1033" t="s">
        <v>295</v>
      </c>
      <c r="GR1033" t="s">
        <v>295</v>
      </c>
      <c r="GS1033" t="s">
        <v>214</v>
      </c>
      <c r="GT1033" t="s">
        <v>241</v>
      </c>
      <c r="GU1033" t="s">
        <v>219</v>
      </c>
      <c r="GV1033" t="s">
        <v>575</v>
      </c>
      <c r="GW1033" t="s">
        <v>297</v>
      </c>
      <c r="GX1033" t="s">
        <v>252</v>
      </c>
      <c r="GY1033" t="s">
        <v>314</v>
      </c>
      <c r="GZ1033" t="s">
        <v>241</v>
      </c>
      <c r="HA1033" t="s">
        <v>298</v>
      </c>
      <c r="HB1033" t="s">
        <v>241</v>
      </c>
      <c r="HC1033" t="s">
        <v>315</v>
      </c>
      <c r="HD1033" t="s">
        <v>361</v>
      </c>
      <c r="HE1033" t="s">
        <v>317</v>
      </c>
      <c r="HF1033" t="s">
        <v>219</v>
      </c>
      <c r="HG1033" t="s">
        <v>362</v>
      </c>
      <c r="HH1033" t="s">
        <v>219</v>
      </c>
      <c r="HI1033" t="s">
        <v>241</v>
      </c>
      <c r="HJ1033" t="s">
        <v>219</v>
      </c>
      <c r="HK1033" t="s">
        <v>241</v>
      </c>
      <c r="HL1033" s="12"/>
      <c r="HM1033">
        <v>0.75</v>
      </c>
      <c r="HN1033">
        <v>0.5</v>
      </c>
      <c r="HO1033">
        <v>1</v>
      </c>
      <c r="HP1033">
        <v>0.75</v>
      </c>
      <c r="HQ1033">
        <v>1</v>
      </c>
      <c r="HR1033">
        <v>0.25</v>
      </c>
      <c r="HS1033">
        <v>0</v>
      </c>
      <c r="HT1033">
        <v>0</v>
      </c>
      <c r="HU1033">
        <v>1</v>
      </c>
      <c r="HV1033">
        <v>0.5</v>
      </c>
      <c r="HW1033">
        <v>0.5</v>
      </c>
      <c r="HX1033">
        <v>0.25</v>
      </c>
      <c r="HY1033">
        <v>0.5</v>
      </c>
      <c r="HZ1033">
        <v>0.5</v>
      </c>
      <c r="IA1033" s="4">
        <v>1</v>
      </c>
      <c r="IB1033">
        <v>0.75</v>
      </c>
      <c r="IC1033">
        <v>0.75</v>
      </c>
      <c r="ID1033">
        <v>0.5</v>
      </c>
      <c r="IE1033">
        <v>0.5</v>
      </c>
      <c r="IG1033">
        <v>0.75</v>
      </c>
      <c r="IH1033">
        <v>0.5</v>
      </c>
      <c r="II1033">
        <v>1</v>
      </c>
      <c r="IJ1033">
        <v>0</v>
      </c>
      <c r="IK1033">
        <v>0.75</v>
      </c>
      <c r="IL1033">
        <v>1</v>
      </c>
      <c r="IM1033">
        <v>0.75</v>
      </c>
      <c r="IN1033">
        <v>1</v>
      </c>
      <c r="IO1033">
        <v>1</v>
      </c>
      <c r="IQ1033">
        <v>0</v>
      </c>
      <c r="IS1033">
        <f t="shared" si="920"/>
        <v>0.11249999999999999</v>
      </c>
      <c r="IT1033">
        <f t="shared" si="921"/>
        <v>0.06</v>
      </c>
      <c r="IU1033">
        <f t="shared" si="922"/>
        <v>0.08</v>
      </c>
      <c r="IV1033">
        <f t="shared" si="923"/>
        <v>7.5000000000000011E-2</v>
      </c>
      <c r="IW1033">
        <f t="shared" si="924"/>
        <v>0.08</v>
      </c>
      <c r="IX1033">
        <f t="shared" si="925"/>
        <v>3.2500000000000001E-2</v>
      </c>
      <c r="IY1033">
        <f t="shared" si="926"/>
        <v>0</v>
      </c>
      <c r="IZ1033">
        <f t="shared" si="927"/>
        <v>0</v>
      </c>
      <c r="JA1033">
        <f t="shared" si="928"/>
        <v>0.13</v>
      </c>
      <c r="JB1033">
        <f t="shared" si="929"/>
        <v>0.05</v>
      </c>
      <c r="JC1033">
        <f t="shared" si="930"/>
        <v>0.06</v>
      </c>
      <c r="JD1033">
        <f t="shared" si="931"/>
        <v>2.75E-2</v>
      </c>
      <c r="JE1033">
        <f t="shared" si="932"/>
        <v>3.5000000000000003E-2</v>
      </c>
      <c r="JF1033">
        <f t="shared" si="933"/>
        <v>0.06</v>
      </c>
      <c r="JG1033" s="5">
        <f t="shared" si="934"/>
        <v>0.05</v>
      </c>
      <c r="JH1033">
        <f t="shared" si="935"/>
        <v>0</v>
      </c>
      <c r="JI1033">
        <f t="shared" si="935"/>
        <v>0</v>
      </c>
      <c r="JJ1033">
        <f t="shared" si="936"/>
        <v>0.1</v>
      </c>
      <c r="JK1033">
        <f t="shared" si="937"/>
        <v>7.4999999999999997E-2</v>
      </c>
      <c r="JL1033" s="6">
        <f t="shared" si="938"/>
        <v>4.3333333333333328E-2</v>
      </c>
      <c r="JM1033">
        <f t="shared" si="939"/>
        <v>0.09</v>
      </c>
      <c r="JN1033">
        <f t="shared" si="940"/>
        <v>2.5000000000000001E-2</v>
      </c>
      <c r="JO1033">
        <f t="shared" si="941"/>
        <v>0.15</v>
      </c>
      <c r="JP1033">
        <f t="shared" si="942"/>
        <v>0</v>
      </c>
      <c r="JQ1033">
        <f t="shared" si="943"/>
        <v>0.09</v>
      </c>
      <c r="JR1033">
        <f t="shared" si="944"/>
        <v>0.11</v>
      </c>
      <c r="JS1033">
        <f t="shared" si="945"/>
        <v>7.5000000000000011E-2</v>
      </c>
      <c r="JT1033">
        <f t="shared" si="945"/>
        <v>0.1</v>
      </c>
      <c r="JU1033">
        <f t="shared" si="946"/>
        <v>1</v>
      </c>
      <c r="JV1033">
        <f t="shared" si="946"/>
        <v>0</v>
      </c>
      <c r="JW1033">
        <f t="shared" si="947"/>
        <v>0.15</v>
      </c>
      <c r="JY1033">
        <f t="shared" si="948"/>
        <v>3.7500000000000006E-2</v>
      </c>
      <c r="JZ1033">
        <f t="shared" si="949"/>
        <v>0.04</v>
      </c>
      <c r="KA1033">
        <f t="shared" si="950"/>
        <v>0.02</v>
      </c>
      <c r="KB1033">
        <f t="shared" si="950"/>
        <v>1.4999999999999999E-2</v>
      </c>
      <c r="KC1033">
        <f t="shared" si="951"/>
        <v>0.04</v>
      </c>
      <c r="KD1033">
        <f t="shared" si="919"/>
        <v>7.4999999999999997E-3</v>
      </c>
      <c r="KE1033">
        <f t="shared" si="919"/>
        <v>0</v>
      </c>
      <c r="KF1033">
        <f t="shared" si="919"/>
        <v>0</v>
      </c>
      <c r="KG1033">
        <f t="shared" si="917"/>
        <v>0.03</v>
      </c>
      <c r="KH1033">
        <f t="shared" si="917"/>
        <v>1.4999999999999999E-2</v>
      </c>
      <c r="KI1033">
        <f t="shared" si="917"/>
        <v>1.4999999999999999E-2</v>
      </c>
      <c r="KJ1033">
        <f t="shared" si="917"/>
        <v>7.4999999999999997E-3</v>
      </c>
      <c r="KK1033">
        <f t="shared" si="952"/>
        <v>0.01</v>
      </c>
      <c r="KL1033">
        <f t="shared" si="953"/>
        <v>0.02</v>
      </c>
      <c r="KM1033" s="5">
        <f t="shared" si="954"/>
        <v>0.05</v>
      </c>
      <c r="KN1033">
        <f t="shared" si="955"/>
        <v>0</v>
      </c>
      <c r="KO1033">
        <f t="shared" si="955"/>
        <v>0</v>
      </c>
      <c r="KP1033">
        <f t="shared" si="956"/>
        <v>0.03</v>
      </c>
      <c r="KQ1033">
        <f t="shared" si="957"/>
        <v>1.4999999999999999E-2</v>
      </c>
      <c r="KR1033" s="6">
        <f t="shared" si="958"/>
        <v>2.1666666666666664E-2</v>
      </c>
      <c r="KS1033">
        <f t="shared" si="959"/>
        <v>0.03</v>
      </c>
      <c r="KT1033">
        <f t="shared" si="960"/>
        <v>1.4999999999999999E-2</v>
      </c>
      <c r="KU1033">
        <f t="shared" si="961"/>
        <v>0.04</v>
      </c>
      <c r="KV1033">
        <f t="shared" si="962"/>
        <v>0</v>
      </c>
      <c r="KW1033">
        <f t="shared" si="963"/>
        <v>7.4999999999999997E-3</v>
      </c>
      <c r="KX1033">
        <f t="shared" si="964"/>
        <v>0</v>
      </c>
      <c r="KY1033">
        <f t="shared" si="965"/>
        <v>0.03</v>
      </c>
      <c r="KZ1033">
        <f t="shared" si="966"/>
        <v>0.03</v>
      </c>
      <c r="LA1033">
        <f t="shared" si="967"/>
        <v>1</v>
      </c>
      <c r="LB1033">
        <f t="shared" si="967"/>
        <v>0</v>
      </c>
      <c r="LC1033">
        <f t="shared" si="968"/>
        <v>0.1</v>
      </c>
      <c r="LE1033" t="str">
        <f t="shared" si="974"/>
        <v>Tchad</v>
      </c>
      <c r="LF1033">
        <f t="shared" si="969"/>
        <v>0.57000000000000006</v>
      </c>
      <c r="LG1033" s="6">
        <f t="shared" si="970"/>
        <v>0.50083333333333335</v>
      </c>
      <c r="LH1033">
        <f t="shared" si="971"/>
        <v>0.79</v>
      </c>
      <c r="LI1033" s="6">
        <f t="shared" si="972"/>
        <v>0.62666666666666671</v>
      </c>
      <c r="LJ1033">
        <f t="shared" si="973"/>
        <v>0</v>
      </c>
    </row>
    <row r="1034" spans="1:322" x14ac:dyDescent="0.35">
      <c r="A1034" s="8">
        <v>44870</v>
      </c>
      <c r="B1034" t="s">
        <v>5461</v>
      </c>
      <c r="D1034" s="24" t="s">
        <v>257</v>
      </c>
      <c r="E1034" s="24" t="s">
        <v>257</v>
      </c>
      <c r="F1034" s="24">
        <v>30</v>
      </c>
      <c r="G1034" s="24" t="s">
        <v>258</v>
      </c>
      <c r="H1034" s="24" t="s">
        <v>322</v>
      </c>
      <c r="I1034" s="24" t="s">
        <v>207</v>
      </c>
      <c r="J1034" s="24" t="s">
        <v>1361</v>
      </c>
      <c r="K1034" s="25">
        <v>44699</v>
      </c>
      <c r="L1034" s="25">
        <v>44699</v>
      </c>
      <c r="M1034" s="25">
        <v>44706</v>
      </c>
      <c r="N1034" s="24" t="s">
        <v>261</v>
      </c>
      <c r="O1034" s="24" t="s">
        <v>261</v>
      </c>
      <c r="P1034" s="24" t="s">
        <v>261</v>
      </c>
      <c r="Q1034" s="24" t="s">
        <v>324</v>
      </c>
      <c r="R1034" s="25">
        <v>44707</v>
      </c>
      <c r="S1034" s="25">
        <v>44707</v>
      </c>
      <c r="T1034" s="24" t="s">
        <v>263</v>
      </c>
      <c r="U1034" s="24" t="s">
        <v>261</v>
      </c>
      <c r="V1034" s="25" t="s">
        <v>262</v>
      </c>
      <c r="W1034" s="24" t="s">
        <v>261</v>
      </c>
      <c r="X1034" s="25" t="s">
        <v>262</v>
      </c>
      <c r="Y1034" s="24" t="s">
        <v>263</v>
      </c>
      <c r="Z1034" s="25">
        <v>44775</v>
      </c>
      <c r="AA1034" s="24" t="s">
        <v>268</v>
      </c>
      <c r="AB1034" s="24" t="s">
        <v>265</v>
      </c>
      <c r="AC1034" s="24" t="s">
        <v>5213</v>
      </c>
      <c r="AD1034" s="24" t="s">
        <v>612</v>
      </c>
      <c r="AE1034" s="24" t="s">
        <v>326</v>
      </c>
      <c r="AF1034" s="24" t="s">
        <v>474</v>
      </c>
      <c r="AG1034" s="31">
        <v>2040000</v>
      </c>
      <c r="AH1034" s="24" t="s">
        <v>261</v>
      </c>
      <c r="AI1034" s="24" t="s">
        <v>262</v>
      </c>
      <c r="AJ1034" s="25" t="s">
        <v>262</v>
      </c>
      <c r="AK1034" s="24" t="s">
        <v>262</v>
      </c>
      <c r="AL1034" s="24" t="s">
        <v>262</v>
      </c>
      <c r="AM1034" s="24" t="s">
        <v>262</v>
      </c>
      <c r="AN1034" s="24" t="s">
        <v>262</v>
      </c>
      <c r="AO1034" s="24" t="s">
        <v>261</v>
      </c>
      <c r="AP1034" s="24" t="s">
        <v>261</v>
      </c>
      <c r="AQ1034" s="25" t="s">
        <v>262</v>
      </c>
      <c r="AR1034" s="24" t="s">
        <v>261</v>
      </c>
      <c r="AS1034" s="25" t="s">
        <v>262</v>
      </c>
      <c r="AT1034" s="24" t="s">
        <v>261</v>
      </c>
      <c r="AU1034" s="25" t="s">
        <v>262</v>
      </c>
      <c r="AV1034" s="24" t="s">
        <v>261</v>
      </c>
      <c r="AW1034" s="25" t="s">
        <v>262</v>
      </c>
      <c r="AX1034" s="24" t="s">
        <v>261</v>
      </c>
      <c r="AY1034" s="25" t="s">
        <v>262</v>
      </c>
      <c r="AZ1034" s="27" t="s">
        <v>262</v>
      </c>
      <c r="BA1034" s="27" t="s">
        <v>262</v>
      </c>
      <c r="BB1034" s="24" t="s">
        <v>261</v>
      </c>
      <c r="BC1034" s="25" t="s">
        <v>262</v>
      </c>
      <c r="BD1034" s="24" t="s">
        <v>261</v>
      </c>
      <c r="BE1034" s="26" t="s">
        <v>262</v>
      </c>
      <c r="BF1034" t="s">
        <v>1363</v>
      </c>
      <c r="BG1034" s="9" t="s">
        <v>207</v>
      </c>
      <c r="BH1034" t="s">
        <v>208</v>
      </c>
      <c r="BI1034" t="s">
        <v>273</v>
      </c>
      <c r="BJ1034" t="s">
        <v>210</v>
      </c>
      <c r="BK1034" t="s">
        <v>329</v>
      </c>
      <c r="BL1034" t="s">
        <v>212</v>
      </c>
      <c r="BM1034" t="s">
        <v>5419</v>
      </c>
      <c r="BN1034" t="s">
        <v>214</v>
      </c>
      <c r="BO1034" t="s">
        <v>215</v>
      </c>
      <c r="BP1034" t="s">
        <v>219</v>
      </c>
      <c r="BQ1034" t="s">
        <v>216</v>
      </c>
      <c r="BR1034" t="s">
        <v>5446</v>
      </c>
      <c r="BU1034" t="s">
        <v>482</v>
      </c>
      <c r="BV1034" t="s">
        <v>214</v>
      </c>
      <c r="CC1034" t="s">
        <v>214</v>
      </c>
      <c r="CG1034" t="s">
        <v>219</v>
      </c>
      <c r="CI1034" t="s">
        <v>304</v>
      </c>
      <c r="CJ1034" t="s">
        <v>5412</v>
      </c>
      <c r="CK1034" t="s">
        <v>333</v>
      </c>
      <c r="CL1034" t="s">
        <v>644</v>
      </c>
      <c r="CN1034" t="s">
        <v>283</v>
      </c>
      <c r="CP1034" t="s">
        <v>307</v>
      </c>
      <c r="CQ1034" t="s">
        <v>307</v>
      </c>
      <c r="CR1034" t="s">
        <v>244</v>
      </c>
      <c r="CS1034" t="s">
        <v>244</v>
      </c>
      <c r="CT1034" t="s">
        <v>214</v>
      </c>
      <c r="CU1034" t="s">
        <v>214</v>
      </c>
      <c r="CV1034" t="s">
        <v>244</v>
      </c>
      <c r="CW1034" t="s">
        <v>244</v>
      </c>
      <c r="CX1034" t="s">
        <v>228</v>
      </c>
      <c r="CY1034" t="s">
        <v>228</v>
      </c>
      <c r="CZ1034" t="s">
        <v>219</v>
      </c>
      <c r="DA1034" t="s">
        <v>219</v>
      </c>
      <c r="DB1034" t="s">
        <v>230</v>
      </c>
      <c r="DC1034" t="s">
        <v>230</v>
      </c>
      <c r="DD1034" t="s">
        <v>219</v>
      </c>
      <c r="DG1034" t="s">
        <v>500</v>
      </c>
      <c r="DH1034" t="s">
        <v>5421</v>
      </c>
      <c r="DI1034" t="s">
        <v>451</v>
      </c>
      <c r="DK1034" t="s">
        <v>233</v>
      </c>
      <c r="DL1034" t="s">
        <v>233</v>
      </c>
      <c r="DM1034" t="s">
        <v>219</v>
      </c>
      <c r="DN1034" t="s">
        <v>219</v>
      </c>
      <c r="DO1034" t="s">
        <v>288</v>
      </c>
      <c r="DP1034" t="s">
        <v>869</v>
      </c>
      <c r="DR1034" t="s">
        <v>235</v>
      </c>
      <c r="DT1034" t="s">
        <v>219</v>
      </c>
      <c r="DU1034" t="s">
        <v>219</v>
      </c>
      <c r="DX1034" t="s">
        <v>237</v>
      </c>
      <c r="DY1034" t="s">
        <v>237</v>
      </c>
      <c r="DZ1034" t="s">
        <v>400</v>
      </c>
      <c r="EA1034" t="s">
        <v>237</v>
      </c>
      <c r="EB1034" t="s">
        <v>237</v>
      </c>
      <c r="EC1034" t="s">
        <v>233</v>
      </c>
      <c r="ED1034" t="s">
        <v>233</v>
      </c>
      <c r="EE1034" t="s">
        <v>214</v>
      </c>
      <c r="EF1034" t="s">
        <v>214</v>
      </c>
      <c r="EG1034" t="s">
        <v>892</v>
      </c>
      <c r="EH1034" t="s">
        <v>5462</v>
      </c>
      <c r="EI1034" t="s">
        <v>892</v>
      </c>
      <c r="EJ1034" t="s">
        <v>5462</v>
      </c>
      <c r="EK1034" t="s">
        <v>237</v>
      </c>
      <c r="EL1034" t="s">
        <v>237</v>
      </c>
      <c r="EM1034" t="s">
        <v>240</v>
      </c>
      <c r="EN1034" t="s">
        <v>240</v>
      </c>
      <c r="EO1034" t="s">
        <v>486</v>
      </c>
      <c r="EP1034" t="s">
        <v>486</v>
      </c>
      <c r="EQ1034" t="s">
        <v>214</v>
      </c>
      <c r="ER1034" t="s">
        <v>214</v>
      </c>
      <c r="ES1034" t="s">
        <v>237</v>
      </c>
      <c r="ET1034" t="s">
        <v>237</v>
      </c>
      <c r="EU1034" t="s">
        <v>237</v>
      </c>
      <c r="EV1034" t="s">
        <v>237</v>
      </c>
      <c r="EW1034" t="s">
        <v>310</v>
      </c>
      <c r="EX1034" t="s">
        <v>310</v>
      </c>
      <c r="EY1034" t="s">
        <v>233</v>
      </c>
      <c r="EZ1034" t="s">
        <v>1826</v>
      </c>
      <c r="FA1034" t="s">
        <v>241</v>
      </c>
      <c r="FB1034" t="s">
        <v>237</v>
      </c>
      <c r="FC1034" t="s">
        <v>237</v>
      </c>
      <c r="FD1034" t="s">
        <v>237</v>
      </c>
      <c r="FE1034" t="s">
        <v>286</v>
      </c>
      <c r="FF1034" t="s">
        <v>286</v>
      </c>
      <c r="FG1034" t="s">
        <v>390</v>
      </c>
      <c r="FH1034" t="s">
        <v>390</v>
      </c>
      <c r="FI1034" t="s">
        <v>214</v>
      </c>
      <c r="FJ1034" t="s">
        <v>214</v>
      </c>
      <c r="FK1034" t="s">
        <v>214</v>
      </c>
      <c r="FL1034" t="s">
        <v>214</v>
      </c>
      <c r="FM1034" t="s">
        <v>292</v>
      </c>
      <c r="FN1034" t="s">
        <v>292</v>
      </c>
      <c r="FO1034" t="s">
        <v>219</v>
      </c>
      <c r="FP1034" t="s">
        <v>219</v>
      </c>
      <c r="FQ1034" t="s">
        <v>241</v>
      </c>
      <c r="FR1034" t="s">
        <v>241</v>
      </c>
      <c r="FS1034" t="s">
        <v>241</v>
      </c>
      <c r="FT1034" t="s">
        <v>241</v>
      </c>
      <c r="FU1034" t="s">
        <v>219</v>
      </c>
      <c r="FV1034" t="s">
        <v>241</v>
      </c>
      <c r="FW1034" t="s">
        <v>241</v>
      </c>
      <c r="FX1034" t="s">
        <v>241</v>
      </c>
      <c r="FY1034" t="s">
        <v>241</v>
      </c>
      <c r="FZ1034" t="s">
        <v>549</v>
      </c>
      <c r="GA1034" t="s">
        <v>248</v>
      </c>
      <c r="GB1034" t="s">
        <v>244</v>
      </c>
      <c r="GC1034" t="s">
        <v>244</v>
      </c>
      <c r="GD1034" t="s">
        <v>293</v>
      </c>
      <c r="GE1034" t="s">
        <v>241</v>
      </c>
      <c r="GF1034" t="s">
        <v>293</v>
      </c>
      <c r="GG1034" t="s">
        <v>244</v>
      </c>
      <c r="GH1034" t="s">
        <v>241</v>
      </c>
      <c r="GI1034" t="s">
        <v>244</v>
      </c>
      <c r="GJ1034" t="s">
        <v>227</v>
      </c>
      <c r="GK1034" t="s">
        <v>227</v>
      </c>
      <c r="GL1034" t="s">
        <v>227</v>
      </c>
      <c r="GM1034" t="s">
        <v>227</v>
      </c>
      <c r="GN1034" t="s">
        <v>219</v>
      </c>
      <c r="GO1034" t="s">
        <v>219</v>
      </c>
      <c r="GP1034" t="s">
        <v>295</v>
      </c>
      <c r="GQ1034" t="s">
        <v>295</v>
      </c>
      <c r="GR1034" t="s">
        <v>295</v>
      </c>
      <c r="GS1034" t="s">
        <v>214</v>
      </c>
      <c r="GT1034" t="s">
        <v>241</v>
      </c>
      <c r="GU1034" t="s">
        <v>219</v>
      </c>
      <c r="GV1034" t="s">
        <v>575</v>
      </c>
      <c r="GW1034" t="s">
        <v>297</v>
      </c>
      <c r="GX1034" t="s">
        <v>252</v>
      </c>
      <c r="GY1034" t="s">
        <v>314</v>
      </c>
      <c r="GZ1034" t="s">
        <v>241</v>
      </c>
      <c r="HA1034" t="s">
        <v>298</v>
      </c>
      <c r="HB1034" t="s">
        <v>241</v>
      </c>
      <c r="HC1034" t="s">
        <v>315</v>
      </c>
      <c r="HD1034" t="s">
        <v>361</v>
      </c>
      <c r="HE1034" t="s">
        <v>317</v>
      </c>
      <c r="HF1034" t="s">
        <v>219</v>
      </c>
      <c r="HG1034" t="s">
        <v>362</v>
      </c>
      <c r="HH1034" t="s">
        <v>219</v>
      </c>
      <c r="HI1034" t="s">
        <v>241</v>
      </c>
      <c r="HJ1034" t="s">
        <v>219</v>
      </c>
      <c r="HK1034" t="s">
        <v>241</v>
      </c>
      <c r="HL1034" s="12"/>
      <c r="HM1034">
        <v>1</v>
      </c>
      <c r="HN1034">
        <v>0.75</v>
      </c>
      <c r="HO1034">
        <v>1</v>
      </c>
      <c r="HP1034">
        <v>0.75</v>
      </c>
      <c r="HQ1034">
        <v>1</v>
      </c>
      <c r="HR1034">
        <v>0.25</v>
      </c>
      <c r="HS1034">
        <v>0</v>
      </c>
      <c r="HT1034">
        <v>1</v>
      </c>
      <c r="HU1034">
        <v>1</v>
      </c>
      <c r="HV1034">
        <v>0.5</v>
      </c>
      <c r="HW1034">
        <v>0.5</v>
      </c>
      <c r="HX1034">
        <v>0.25</v>
      </c>
      <c r="HY1034">
        <v>0.5</v>
      </c>
      <c r="HZ1034">
        <v>0.5</v>
      </c>
      <c r="IA1034" s="4">
        <v>1</v>
      </c>
      <c r="IB1034">
        <v>0.5</v>
      </c>
      <c r="IC1034">
        <v>0.5</v>
      </c>
      <c r="ID1034">
        <v>0.25</v>
      </c>
      <c r="IE1034">
        <v>0.5</v>
      </c>
      <c r="IG1034">
        <v>0.75</v>
      </c>
      <c r="IH1034">
        <v>0.5</v>
      </c>
      <c r="II1034">
        <v>1</v>
      </c>
      <c r="IJ1034">
        <v>0</v>
      </c>
      <c r="IK1034">
        <v>0.75</v>
      </c>
      <c r="IL1034">
        <v>1</v>
      </c>
      <c r="IM1034">
        <v>0.75</v>
      </c>
      <c r="IN1034">
        <v>1</v>
      </c>
      <c r="IO1034">
        <v>1</v>
      </c>
      <c r="IQ1034">
        <v>0</v>
      </c>
      <c r="IS1034">
        <f t="shared" si="920"/>
        <v>0.15</v>
      </c>
      <c r="IT1034">
        <f t="shared" si="921"/>
        <v>0.09</v>
      </c>
      <c r="IU1034">
        <f t="shared" si="922"/>
        <v>0.08</v>
      </c>
      <c r="IV1034">
        <f t="shared" si="923"/>
        <v>7.5000000000000011E-2</v>
      </c>
      <c r="IW1034">
        <f t="shared" si="924"/>
        <v>0.08</v>
      </c>
      <c r="IX1034">
        <f t="shared" si="925"/>
        <v>3.2500000000000001E-2</v>
      </c>
      <c r="IY1034">
        <f t="shared" si="926"/>
        <v>0</v>
      </c>
      <c r="IZ1034">
        <f t="shared" si="927"/>
        <v>0.11</v>
      </c>
      <c r="JA1034">
        <f t="shared" si="928"/>
        <v>0.13</v>
      </c>
      <c r="JB1034">
        <f t="shared" si="929"/>
        <v>0.05</v>
      </c>
      <c r="JC1034">
        <f t="shared" si="930"/>
        <v>0.06</v>
      </c>
      <c r="JD1034">
        <f t="shared" si="931"/>
        <v>2.75E-2</v>
      </c>
      <c r="JE1034">
        <f t="shared" si="932"/>
        <v>3.5000000000000003E-2</v>
      </c>
      <c r="JF1034">
        <f t="shared" si="933"/>
        <v>0.06</v>
      </c>
      <c r="JG1034" s="5">
        <f t="shared" si="934"/>
        <v>0.05</v>
      </c>
      <c r="JH1034">
        <f t="shared" si="935"/>
        <v>0</v>
      </c>
      <c r="JI1034">
        <f t="shared" si="935"/>
        <v>0</v>
      </c>
      <c r="JJ1034">
        <f t="shared" si="936"/>
        <v>0.05</v>
      </c>
      <c r="JK1034">
        <f t="shared" si="937"/>
        <v>7.4999999999999997E-2</v>
      </c>
      <c r="JL1034" s="6">
        <f t="shared" si="938"/>
        <v>3.3333333333333333E-2</v>
      </c>
      <c r="JM1034">
        <f t="shared" si="939"/>
        <v>0.09</v>
      </c>
      <c r="JN1034">
        <f t="shared" si="940"/>
        <v>2.5000000000000001E-2</v>
      </c>
      <c r="JO1034">
        <f t="shared" si="941"/>
        <v>0.15</v>
      </c>
      <c r="JP1034">
        <f t="shared" si="942"/>
        <v>0</v>
      </c>
      <c r="JQ1034">
        <f t="shared" si="943"/>
        <v>0.09</v>
      </c>
      <c r="JR1034">
        <f t="shared" si="944"/>
        <v>0.11</v>
      </c>
      <c r="JS1034">
        <f t="shared" si="945"/>
        <v>7.5000000000000011E-2</v>
      </c>
      <c r="JT1034">
        <f t="shared" si="945"/>
        <v>0.1</v>
      </c>
      <c r="JU1034">
        <f t="shared" si="946"/>
        <v>1</v>
      </c>
      <c r="JV1034">
        <f t="shared" si="946"/>
        <v>0</v>
      </c>
      <c r="JW1034">
        <f t="shared" si="947"/>
        <v>0.15</v>
      </c>
      <c r="JY1034">
        <f t="shared" si="948"/>
        <v>0.05</v>
      </c>
      <c r="JZ1034">
        <f t="shared" si="949"/>
        <v>0.06</v>
      </c>
      <c r="KA1034">
        <f t="shared" si="950"/>
        <v>0.02</v>
      </c>
      <c r="KB1034">
        <f t="shared" si="950"/>
        <v>1.4999999999999999E-2</v>
      </c>
      <c r="KC1034">
        <f t="shared" si="951"/>
        <v>0.04</v>
      </c>
      <c r="KD1034">
        <f t="shared" si="919"/>
        <v>7.4999999999999997E-3</v>
      </c>
      <c r="KE1034">
        <f t="shared" si="919"/>
        <v>0</v>
      </c>
      <c r="KF1034">
        <f t="shared" si="919"/>
        <v>0.03</v>
      </c>
      <c r="KG1034">
        <f t="shared" si="917"/>
        <v>0.03</v>
      </c>
      <c r="KH1034">
        <f t="shared" si="917"/>
        <v>1.4999999999999999E-2</v>
      </c>
      <c r="KI1034">
        <f t="shared" si="917"/>
        <v>1.4999999999999999E-2</v>
      </c>
      <c r="KJ1034">
        <f t="shared" si="917"/>
        <v>7.4999999999999997E-3</v>
      </c>
      <c r="KK1034">
        <f t="shared" si="952"/>
        <v>0.01</v>
      </c>
      <c r="KL1034">
        <f t="shared" si="953"/>
        <v>0.02</v>
      </c>
      <c r="KM1034" s="5">
        <f t="shared" si="954"/>
        <v>0.05</v>
      </c>
      <c r="KN1034">
        <f t="shared" si="955"/>
        <v>0</v>
      </c>
      <c r="KO1034">
        <f t="shared" si="955"/>
        <v>0</v>
      </c>
      <c r="KP1034">
        <f t="shared" si="956"/>
        <v>1.4999999999999999E-2</v>
      </c>
      <c r="KQ1034">
        <f t="shared" si="957"/>
        <v>1.4999999999999999E-2</v>
      </c>
      <c r="KR1034" s="6">
        <f t="shared" si="958"/>
        <v>1.6666666666666666E-2</v>
      </c>
      <c r="KS1034">
        <f t="shared" si="959"/>
        <v>0.03</v>
      </c>
      <c r="KT1034">
        <f t="shared" si="960"/>
        <v>1.4999999999999999E-2</v>
      </c>
      <c r="KU1034">
        <f t="shared" si="961"/>
        <v>0.04</v>
      </c>
      <c r="KV1034">
        <f t="shared" si="962"/>
        <v>0</v>
      </c>
      <c r="KW1034">
        <f t="shared" si="963"/>
        <v>7.4999999999999997E-3</v>
      </c>
      <c r="KX1034">
        <f t="shared" si="964"/>
        <v>0</v>
      </c>
      <c r="KY1034">
        <f t="shared" si="965"/>
        <v>0.03</v>
      </c>
      <c r="KZ1034">
        <f t="shared" si="966"/>
        <v>0.03</v>
      </c>
      <c r="LA1034">
        <f t="shared" si="967"/>
        <v>1</v>
      </c>
      <c r="LB1034">
        <f t="shared" si="967"/>
        <v>0</v>
      </c>
      <c r="LC1034">
        <f t="shared" si="968"/>
        <v>0.1</v>
      </c>
      <c r="LE1034" t="str">
        <f t="shared" si="974"/>
        <v>Tchad</v>
      </c>
      <c r="LF1034">
        <f t="shared" si="969"/>
        <v>0.74750000000000005</v>
      </c>
      <c r="LG1034" s="6">
        <f t="shared" si="970"/>
        <v>0.44083333333333335</v>
      </c>
      <c r="LH1034">
        <f t="shared" si="971"/>
        <v>0.79</v>
      </c>
      <c r="LI1034" s="6">
        <f t="shared" si="972"/>
        <v>0.6691666666666668</v>
      </c>
      <c r="LJ1034">
        <f t="shared" si="973"/>
        <v>0</v>
      </c>
    </row>
    <row r="1035" spans="1:322" x14ac:dyDescent="0.35">
      <c r="A1035" s="8">
        <v>44872</v>
      </c>
      <c r="B1035" t="s">
        <v>5461</v>
      </c>
      <c r="D1035" s="27" t="s">
        <v>257</v>
      </c>
      <c r="E1035" s="27" t="s">
        <v>257</v>
      </c>
      <c r="F1035" s="27">
        <v>30</v>
      </c>
      <c r="G1035" s="27" t="s">
        <v>258</v>
      </c>
      <c r="H1035" s="27" t="s">
        <v>322</v>
      </c>
      <c r="I1035" s="27" t="s">
        <v>207</v>
      </c>
      <c r="J1035" s="27" t="s">
        <v>1361</v>
      </c>
      <c r="K1035" s="28">
        <v>44699</v>
      </c>
      <c r="L1035" s="28">
        <v>44699</v>
      </c>
      <c r="M1035" s="28">
        <v>44706</v>
      </c>
      <c r="N1035" s="27" t="s">
        <v>261</v>
      </c>
      <c r="O1035" s="27" t="s">
        <v>261</v>
      </c>
      <c r="P1035" s="27" t="s">
        <v>261</v>
      </c>
      <c r="Q1035" s="27" t="s">
        <v>324</v>
      </c>
      <c r="R1035" s="28">
        <v>44707</v>
      </c>
      <c r="S1035" s="28">
        <v>44707</v>
      </c>
      <c r="T1035" s="27" t="s">
        <v>263</v>
      </c>
      <c r="U1035" s="27" t="s">
        <v>261</v>
      </c>
      <c r="V1035" s="28" t="s">
        <v>262</v>
      </c>
      <c r="W1035" s="27" t="s">
        <v>261</v>
      </c>
      <c r="X1035" s="28" t="s">
        <v>262</v>
      </c>
      <c r="Y1035" s="27" t="s">
        <v>263</v>
      </c>
      <c r="Z1035" s="28">
        <v>44775</v>
      </c>
      <c r="AA1035" s="27" t="s">
        <v>268</v>
      </c>
      <c r="AB1035" s="27" t="s">
        <v>265</v>
      </c>
      <c r="AC1035" s="27" t="s">
        <v>5213</v>
      </c>
      <c r="AD1035" s="27" t="s">
        <v>612</v>
      </c>
      <c r="AE1035" s="27" t="s">
        <v>326</v>
      </c>
      <c r="AF1035" s="27" t="s">
        <v>474</v>
      </c>
      <c r="AG1035" s="29">
        <v>2040000</v>
      </c>
      <c r="AH1035" s="27" t="s">
        <v>261</v>
      </c>
      <c r="AI1035" s="27" t="s">
        <v>262</v>
      </c>
      <c r="AJ1035" s="28" t="s">
        <v>262</v>
      </c>
      <c r="AK1035" s="27" t="s">
        <v>262</v>
      </c>
      <c r="AL1035" s="27" t="s">
        <v>262</v>
      </c>
      <c r="AM1035" s="27" t="s">
        <v>262</v>
      </c>
      <c r="AN1035" s="27" t="s">
        <v>262</v>
      </c>
      <c r="AO1035" s="27" t="s">
        <v>261</v>
      </c>
      <c r="AP1035" s="27" t="s">
        <v>261</v>
      </c>
      <c r="AQ1035" s="28" t="s">
        <v>262</v>
      </c>
      <c r="AR1035" s="27" t="s">
        <v>261</v>
      </c>
      <c r="AS1035" s="28" t="s">
        <v>262</v>
      </c>
      <c r="AT1035" s="27" t="s">
        <v>261</v>
      </c>
      <c r="AU1035" s="28" t="s">
        <v>262</v>
      </c>
      <c r="AV1035" s="27" t="s">
        <v>261</v>
      </c>
      <c r="AW1035" s="28" t="s">
        <v>262</v>
      </c>
      <c r="AX1035" s="27" t="s">
        <v>261</v>
      </c>
      <c r="AY1035" s="28" t="s">
        <v>262</v>
      </c>
      <c r="AZ1035" s="27" t="s">
        <v>262</v>
      </c>
      <c r="BA1035" s="27" t="s">
        <v>262</v>
      </c>
      <c r="BB1035" s="27" t="s">
        <v>261</v>
      </c>
      <c r="BC1035" s="28" t="s">
        <v>262</v>
      </c>
      <c r="BD1035" s="27" t="s">
        <v>261</v>
      </c>
      <c r="BE1035" s="30" t="s">
        <v>262</v>
      </c>
      <c r="BF1035" t="s">
        <v>1363</v>
      </c>
      <c r="BG1035" s="9" t="s">
        <v>207</v>
      </c>
      <c r="BH1035" t="s">
        <v>208</v>
      </c>
      <c r="BI1035" t="s">
        <v>384</v>
      </c>
      <c r="BJ1035" t="s">
        <v>210</v>
      </c>
      <c r="BK1035" t="s">
        <v>211</v>
      </c>
      <c r="BL1035" t="s">
        <v>212</v>
      </c>
      <c r="BM1035" t="s">
        <v>5419</v>
      </c>
      <c r="BN1035" t="s">
        <v>214</v>
      </c>
      <c r="BO1035" t="s">
        <v>215</v>
      </c>
      <c r="BP1035" t="s">
        <v>219</v>
      </c>
      <c r="BQ1035" t="s">
        <v>216</v>
      </c>
      <c r="BR1035" t="s">
        <v>5446</v>
      </c>
      <c r="BU1035" t="s">
        <v>482</v>
      </c>
      <c r="BV1035" t="s">
        <v>214</v>
      </c>
      <c r="CC1035" t="s">
        <v>214</v>
      </c>
      <c r="CG1035" t="s">
        <v>219</v>
      </c>
      <c r="CI1035" t="s">
        <v>304</v>
      </c>
      <c r="CJ1035" t="s">
        <v>5412</v>
      </c>
      <c r="CK1035" t="s">
        <v>333</v>
      </c>
      <c r="CL1035" t="s">
        <v>644</v>
      </c>
      <c r="CN1035" t="s">
        <v>283</v>
      </c>
      <c r="CP1035" t="s">
        <v>307</v>
      </c>
      <c r="CQ1035" t="s">
        <v>307</v>
      </c>
      <c r="CR1035" t="s">
        <v>244</v>
      </c>
      <c r="CS1035" t="s">
        <v>244</v>
      </c>
      <c r="CT1035" t="s">
        <v>214</v>
      </c>
      <c r="CU1035" t="s">
        <v>214</v>
      </c>
      <c r="CV1035" t="s">
        <v>244</v>
      </c>
      <c r="CW1035" t="s">
        <v>244</v>
      </c>
      <c r="CX1035" t="s">
        <v>228</v>
      </c>
      <c r="CY1035" t="s">
        <v>228</v>
      </c>
      <c r="CZ1035" t="s">
        <v>219</v>
      </c>
      <c r="DA1035" t="s">
        <v>219</v>
      </c>
      <c r="DB1035" t="s">
        <v>230</v>
      </c>
      <c r="DC1035" t="s">
        <v>230</v>
      </c>
      <c r="DD1035" t="s">
        <v>219</v>
      </c>
      <c r="DG1035" t="s">
        <v>500</v>
      </c>
      <c r="DH1035" t="s">
        <v>5421</v>
      </c>
      <c r="DI1035" t="s">
        <v>451</v>
      </c>
      <c r="DK1035" t="s">
        <v>233</v>
      </c>
      <c r="DL1035" t="s">
        <v>233</v>
      </c>
      <c r="DM1035" t="s">
        <v>219</v>
      </c>
      <c r="DN1035" t="s">
        <v>219</v>
      </c>
      <c r="DO1035" t="s">
        <v>288</v>
      </c>
      <c r="DP1035" t="s">
        <v>869</v>
      </c>
      <c r="DR1035" t="s">
        <v>235</v>
      </c>
      <c r="DT1035" t="s">
        <v>219</v>
      </c>
      <c r="DU1035" t="s">
        <v>219</v>
      </c>
      <c r="DX1035" t="s">
        <v>237</v>
      </c>
      <c r="DY1035" t="s">
        <v>237</v>
      </c>
      <c r="DZ1035" t="s">
        <v>400</v>
      </c>
      <c r="EA1035" t="s">
        <v>237</v>
      </c>
      <c r="EB1035" t="s">
        <v>237</v>
      </c>
      <c r="EC1035" t="s">
        <v>233</v>
      </c>
      <c r="ED1035" t="s">
        <v>233</v>
      </c>
      <c r="EE1035" t="s">
        <v>214</v>
      </c>
      <c r="EF1035" t="s">
        <v>214</v>
      </c>
      <c r="EG1035" t="s">
        <v>892</v>
      </c>
      <c r="EH1035" t="s">
        <v>5462</v>
      </c>
      <c r="EI1035" t="s">
        <v>892</v>
      </c>
      <c r="EJ1035" t="s">
        <v>5462</v>
      </c>
      <c r="EK1035" t="s">
        <v>237</v>
      </c>
      <c r="EL1035" t="s">
        <v>237</v>
      </c>
      <c r="EM1035" t="s">
        <v>240</v>
      </c>
      <c r="EN1035" t="s">
        <v>240</v>
      </c>
      <c r="EO1035" t="s">
        <v>486</v>
      </c>
      <c r="EP1035" t="s">
        <v>486</v>
      </c>
      <c r="EQ1035" t="s">
        <v>214</v>
      </c>
      <c r="ER1035" t="s">
        <v>214</v>
      </c>
      <c r="ES1035" t="s">
        <v>237</v>
      </c>
      <c r="ET1035" t="s">
        <v>237</v>
      </c>
      <c r="EU1035" t="s">
        <v>237</v>
      </c>
      <c r="EV1035" t="s">
        <v>237</v>
      </c>
      <c r="EW1035" t="s">
        <v>310</v>
      </c>
      <c r="EX1035" t="s">
        <v>310</v>
      </c>
      <c r="EY1035" t="s">
        <v>233</v>
      </c>
      <c r="EZ1035" t="s">
        <v>1826</v>
      </c>
      <c r="FA1035" t="s">
        <v>241</v>
      </c>
      <c r="FB1035" t="s">
        <v>237</v>
      </c>
      <c r="FC1035" t="s">
        <v>237</v>
      </c>
      <c r="FD1035" t="s">
        <v>237</v>
      </c>
      <c r="FE1035" t="s">
        <v>286</v>
      </c>
      <c r="FF1035" t="s">
        <v>286</v>
      </c>
      <c r="FG1035" t="s">
        <v>390</v>
      </c>
      <c r="FH1035" t="s">
        <v>390</v>
      </c>
      <c r="FI1035" t="s">
        <v>214</v>
      </c>
      <c r="FJ1035" t="s">
        <v>214</v>
      </c>
      <c r="FK1035" t="s">
        <v>214</v>
      </c>
      <c r="FL1035" t="s">
        <v>214</v>
      </c>
      <c r="FM1035" t="s">
        <v>292</v>
      </c>
      <c r="FN1035" t="s">
        <v>292</v>
      </c>
      <c r="FO1035" t="s">
        <v>219</v>
      </c>
      <c r="FP1035" t="s">
        <v>219</v>
      </c>
      <c r="FQ1035" t="s">
        <v>241</v>
      </c>
      <c r="FR1035" t="s">
        <v>241</v>
      </c>
      <c r="FS1035" t="s">
        <v>241</v>
      </c>
      <c r="FT1035" t="s">
        <v>241</v>
      </c>
      <c r="FU1035" t="s">
        <v>219</v>
      </c>
      <c r="FV1035" t="s">
        <v>241</v>
      </c>
      <c r="FW1035" t="s">
        <v>241</v>
      </c>
      <c r="FX1035" t="s">
        <v>241</v>
      </c>
      <c r="FY1035" t="s">
        <v>241</v>
      </c>
      <c r="FZ1035" t="s">
        <v>549</v>
      </c>
      <c r="GA1035" t="s">
        <v>248</v>
      </c>
      <c r="GB1035" t="s">
        <v>244</v>
      </c>
      <c r="GC1035" t="s">
        <v>244</v>
      </c>
      <c r="GD1035" t="s">
        <v>293</v>
      </c>
      <c r="GE1035" t="s">
        <v>241</v>
      </c>
      <c r="GF1035" t="s">
        <v>293</v>
      </c>
      <c r="GG1035" t="s">
        <v>244</v>
      </c>
      <c r="GH1035" t="s">
        <v>241</v>
      </c>
      <c r="GI1035" t="s">
        <v>244</v>
      </c>
      <c r="GJ1035" t="s">
        <v>227</v>
      </c>
      <c r="GK1035" t="s">
        <v>227</v>
      </c>
      <c r="GL1035" t="s">
        <v>227</v>
      </c>
      <c r="GM1035" t="s">
        <v>227</v>
      </c>
      <c r="GN1035" t="s">
        <v>219</v>
      </c>
      <c r="GO1035" t="s">
        <v>219</v>
      </c>
      <c r="GP1035" t="s">
        <v>295</v>
      </c>
      <c r="GQ1035" t="s">
        <v>295</v>
      </c>
      <c r="GR1035" t="s">
        <v>295</v>
      </c>
      <c r="GS1035" t="s">
        <v>214</v>
      </c>
      <c r="GT1035" t="s">
        <v>241</v>
      </c>
      <c r="GU1035" t="s">
        <v>219</v>
      </c>
      <c r="GV1035" t="s">
        <v>575</v>
      </c>
      <c r="GW1035" t="s">
        <v>297</v>
      </c>
      <c r="GX1035" t="s">
        <v>252</v>
      </c>
      <c r="GY1035" t="s">
        <v>314</v>
      </c>
      <c r="GZ1035" t="s">
        <v>241</v>
      </c>
      <c r="HA1035" t="s">
        <v>298</v>
      </c>
      <c r="HB1035" t="s">
        <v>241</v>
      </c>
      <c r="HC1035" t="s">
        <v>315</v>
      </c>
      <c r="HD1035" t="s">
        <v>361</v>
      </c>
      <c r="HE1035" t="s">
        <v>317</v>
      </c>
      <c r="HF1035" t="s">
        <v>219</v>
      </c>
      <c r="HG1035" t="s">
        <v>362</v>
      </c>
      <c r="HH1035" t="s">
        <v>219</v>
      </c>
      <c r="HI1035" t="s">
        <v>241</v>
      </c>
      <c r="HJ1035" t="s">
        <v>219</v>
      </c>
      <c r="HK1035" t="s">
        <v>241</v>
      </c>
      <c r="HL1035" s="12"/>
      <c r="HM1035">
        <v>0.75</v>
      </c>
      <c r="HN1035">
        <v>0.75</v>
      </c>
      <c r="HO1035">
        <v>1</v>
      </c>
      <c r="HP1035">
        <v>0.75</v>
      </c>
      <c r="HQ1035">
        <v>1</v>
      </c>
      <c r="HR1035">
        <v>0.5</v>
      </c>
      <c r="HS1035">
        <v>0</v>
      </c>
      <c r="HT1035">
        <v>0</v>
      </c>
      <c r="HU1035">
        <v>1</v>
      </c>
      <c r="HV1035">
        <v>0.5</v>
      </c>
      <c r="HW1035">
        <v>0.5</v>
      </c>
      <c r="HX1035">
        <v>0.5</v>
      </c>
      <c r="HY1035">
        <v>0.5</v>
      </c>
      <c r="HZ1035">
        <v>0.5</v>
      </c>
      <c r="IA1035" s="4">
        <v>1</v>
      </c>
      <c r="IB1035">
        <v>0.75</v>
      </c>
      <c r="IC1035">
        <v>0.5</v>
      </c>
      <c r="ID1035">
        <v>0.5</v>
      </c>
      <c r="IE1035">
        <v>0.5</v>
      </c>
      <c r="IG1035">
        <v>0.75</v>
      </c>
      <c r="IH1035">
        <v>0.5</v>
      </c>
      <c r="II1035">
        <v>1</v>
      </c>
      <c r="IJ1035">
        <v>0</v>
      </c>
      <c r="IK1035">
        <v>0.75</v>
      </c>
      <c r="IL1035">
        <v>1</v>
      </c>
      <c r="IM1035">
        <v>0.75</v>
      </c>
      <c r="IN1035">
        <v>1</v>
      </c>
      <c r="IO1035">
        <v>1</v>
      </c>
      <c r="IQ1035">
        <v>0</v>
      </c>
      <c r="IS1035">
        <f t="shared" si="920"/>
        <v>0.11249999999999999</v>
      </c>
      <c r="IT1035">
        <f t="shared" si="921"/>
        <v>0.09</v>
      </c>
      <c r="IU1035">
        <f t="shared" si="922"/>
        <v>0.08</v>
      </c>
      <c r="IV1035">
        <f t="shared" si="923"/>
        <v>7.5000000000000011E-2</v>
      </c>
      <c r="IW1035">
        <f t="shared" si="924"/>
        <v>0.08</v>
      </c>
      <c r="IX1035">
        <f t="shared" si="925"/>
        <v>6.5000000000000002E-2</v>
      </c>
      <c r="IY1035">
        <f t="shared" si="926"/>
        <v>0</v>
      </c>
      <c r="IZ1035">
        <f t="shared" si="927"/>
        <v>0</v>
      </c>
      <c r="JA1035">
        <f t="shared" si="928"/>
        <v>0.13</v>
      </c>
      <c r="JB1035">
        <f t="shared" si="929"/>
        <v>0.05</v>
      </c>
      <c r="JC1035">
        <f t="shared" si="930"/>
        <v>0.06</v>
      </c>
      <c r="JD1035">
        <f t="shared" si="931"/>
        <v>5.5E-2</v>
      </c>
      <c r="JE1035">
        <f t="shared" si="932"/>
        <v>3.5000000000000003E-2</v>
      </c>
      <c r="JF1035">
        <f t="shared" si="933"/>
        <v>0.06</v>
      </c>
      <c r="JG1035" s="5">
        <f t="shared" si="934"/>
        <v>0.05</v>
      </c>
      <c r="JH1035">
        <f t="shared" si="935"/>
        <v>0</v>
      </c>
      <c r="JI1035">
        <f t="shared" si="935"/>
        <v>0</v>
      </c>
      <c r="JJ1035">
        <f t="shared" si="936"/>
        <v>0.1</v>
      </c>
      <c r="JK1035">
        <f t="shared" si="937"/>
        <v>7.4999999999999997E-2</v>
      </c>
      <c r="JL1035" s="6">
        <f t="shared" si="938"/>
        <v>4.3333333333333328E-2</v>
      </c>
      <c r="JM1035">
        <f t="shared" si="939"/>
        <v>0.09</v>
      </c>
      <c r="JN1035">
        <f t="shared" si="940"/>
        <v>2.5000000000000001E-2</v>
      </c>
      <c r="JO1035">
        <f t="shared" si="941"/>
        <v>0.15</v>
      </c>
      <c r="JP1035">
        <f t="shared" si="942"/>
        <v>0</v>
      </c>
      <c r="JQ1035">
        <f t="shared" si="943"/>
        <v>0.09</v>
      </c>
      <c r="JR1035">
        <f t="shared" si="944"/>
        <v>0.11</v>
      </c>
      <c r="JS1035">
        <f t="shared" si="945"/>
        <v>7.5000000000000011E-2</v>
      </c>
      <c r="JT1035">
        <f t="shared" si="945"/>
        <v>0.1</v>
      </c>
      <c r="JU1035">
        <f t="shared" si="946"/>
        <v>1</v>
      </c>
      <c r="JV1035">
        <f t="shared" si="946"/>
        <v>0</v>
      </c>
      <c r="JW1035">
        <f t="shared" si="947"/>
        <v>0.15</v>
      </c>
      <c r="JY1035">
        <f t="shared" si="948"/>
        <v>3.7500000000000006E-2</v>
      </c>
      <c r="JZ1035">
        <f t="shared" si="949"/>
        <v>0.06</v>
      </c>
      <c r="KA1035">
        <f t="shared" si="950"/>
        <v>0.02</v>
      </c>
      <c r="KB1035">
        <f t="shared" si="950"/>
        <v>1.4999999999999999E-2</v>
      </c>
      <c r="KC1035">
        <f t="shared" si="951"/>
        <v>0.04</v>
      </c>
      <c r="KD1035">
        <f t="shared" si="919"/>
        <v>1.4999999999999999E-2</v>
      </c>
      <c r="KE1035">
        <f t="shared" si="919"/>
        <v>0</v>
      </c>
      <c r="KF1035">
        <f t="shared" si="919"/>
        <v>0</v>
      </c>
      <c r="KG1035">
        <f t="shared" si="917"/>
        <v>0.03</v>
      </c>
      <c r="KH1035">
        <f t="shared" si="917"/>
        <v>1.4999999999999999E-2</v>
      </c>
      <c r="KI1035">
        <f t="shared" si="917"/>
        <v>1.4999999999999999E-2</v>
      </c>
      <c r="KJ1035">
        <f t="shared" si="917"/>
        <v>1.4999999999999999E-2</v>
      </c>
      <c r="KK1035">
        <f t="shared" si="952"/>
        <v>0.01</v>
      </c>
      <c r="KL1035">
        <f t="shared" si="953"/>
        <v>0.02</v>
      </c>
      <c r="KM1035" s="5">
        <f t="shared" si="954"/>
        <v>0.05</v>
      </c>
      <c r="KN1035">
        <f t="shared" si="955"/>
        <v>0</v>
      </c>
      <c r="KO1035">
        <f t="shared" si="955"/>
        <v>0</v>
      </c>
      <c r="KP1035">
        <f t="shared" si="956"/>
        <v>0.03</v>
      </c>
      <c r="KQ1035">
        <f t="shared" si="957"/>
        <v>1.4999999999999999E-2</v>
      </c>
      <c r="KR1035" s="6">
        <f t="shared" si="958"/>
        <v>2.1666666666666664E-2</v>
      </c>
      <c r="KS1035">
        <f t="shared" si="959"/>
        <v>0.03</v>
      </c>
      <c r="KT1035">
        <f t="shared" si="960"/>
        <v>1.4999999999999999E-2</v>
      </c>
      <c r="KU1035">
        <f t="shared" si="961"/>
        <v>0.04</v>
      </c>
      <c r="KV1035">
        <f t="shared" si="962"/>
        <v>0</v>
      </c>
      <c r="KW1035">
        <f t="shared" si="963"/>
        <v>7.4999999999999997E-3</v>
      </c>
      <c r="KX1035">
        <f t="shared" si="964"/>
        <v>0</v>
      </c>
      <c r="KY1035">
        <f t="shared" si="965"/>
        <v>0.03</v>
      </c>
      <c r="KZ1035">
        <f t="shared" si="966"/>
        <v>0.03</v>
      </c>
      <c r="LA1035">
        <f t="shared" si="967"/>
        <v>1</v>
      </c>
      <c r="LB1035">
        <f t="shared" si="967"/>
        <v>0</v>
      </c>
      <c r="LC1035">
        <f t="shared" si="968"/>
        <v>0.1</v>
      </c>
      <c r="LE1035" t="str">
        <f t="shared" si="974"/>
        <v>Tchad</v>
      </c>
      <c r="LF1035">
        <f t="shared" si="969"/>
        <v>0.63249999999999995</v>
      </c>
      <c r="LG1035" s="6">
        <f t="shared" si="970"/>
        <v>0.52833333333333332</v>
      </c>
      <c r="LH1035">
        <f t="shared" si="971"/>
        <v>0.79</v>
      </c>
      <c r="LI1035" s="6">
        <f t="shared" si="972"/>
        <v>0.66166666666666674</v>
      </c>
      <c r="LJ1035">
        <f t="shared" si="973"/>
        <v>0</v>
      </c>
    </row>
    <row r="1036" spans="1:322" x14ac:dyDescent="0.35">
      <c r="A1036" s="8">
        <v>44872</v>
      </c>
      <c r="B1036" t="s">
        <v>5461</v>
      </c>
      <c r="D1036" s="24" t="s">
        <v>257</v>
      </c>
      <c r="E1036" s="24" t="s">
        <v>257</v>
      </c>
      <c r="F1036" s="24">
        <v>30</v>
      </c>
      <c r="G1036" s="24" t="s">
        <v>258</v>
      </c>
      <c r="H1036" s="24" t="s">
        <v>322</v>
      </c>
      <c r="I1036" s="24" t="s">
        <v>207</v>
      </c>
      <c r="J1036" s="24" t="s">
        <v>1361</v>
      </c>
      <c r="K1036" s="25">
        <v>44699</v>
      </c>
      <c r="L1036" s="25">
        <v>44699</v>
      </c>
      <c r="M1036" s="25">
        <v>44706</v>
      </c>
      <c r="N1036" s="24" t="s">
        <v>261</v>
      </c>
      <c r="O1036" s="24" t="s">
        <v>261</v>
      </c>
      <c r="P1036" s="24" t="s">
        <v>261</v>
      </c>
      <c r="Q1036" s="24" t="s">
        <v>324</v>
      </c>
      <c r="R1036" s="25">
        <v>44707</v>
      </c>
      <c r="S1036" s="25">
        <v>44707</v>
      </c>
      <c r="T1036" s="24" t="s">
        <v>263</v>
      </c>
      <c r="U1036" s="24" t="s">
        <v>261</v>
      </c>
      <c r="V1036" s="25" t="s">
        <v>262</v>
      </c>
      <c r="W1036" s="24" t="s">
        <v>261</v>
      </c>
      <c r="X1036" s="25" t="s">
        <v>262</v>
      </c>
      <c r="Y1036" s="24" t="s">
        <v>263</v>
      </c>
      <c r="Z1036" s="25">
        <v>44775</v>
      </c>
      <c r="AA1036" s="24" t="s">
        <v>268</v>
      </c>
      <c r="AB1036" s="24" t="s">
        <v>265</v>
      </c>
      <c r="AC1036" s="24" t="s">
        <v>5213</v>
      </c>
      <c r="AD1036" s="24" t="s">
        <v>612</v>
      </c>
      <c r="AE1036" s="24" t="s">
        <v>326</v>
      </c>
      <c r="AF1036" s="24" t="s">
        <v>474</v>
      </c>
      <c r="AG1036" s="31">
        <v>2040000</v>
      </c>
      <c r="AH1036" s="24" t="s">
        <v>261</v>
      </c>
      <c r="AI1036" s="24" t="s">
        <v>262</v>
      </c>
      <c r="AJ1036" s="25" t="s">
        <v>262</v>
      </c>
      <c r="AK1036" s="24" t="s">
        <v>262</v>
      </c>
      <c r="AL1036" s="24" t="s">
        <v>262</v>
      </c>
      <c r="AM1036" s="24" t="s">
        <v>262</v>
      </c>
      <c r="AN1036" s="24" t="s">
        <v>262</v>
      </c>
      <c r="AO1036" s="24" t="s">
        <v>261</v>
      </c>
      <c r="AP1036" s="24" t="s">
        <v>261</v>
      </c>
      <c r="AQ1036" s="25" t="s">
        <v>262</v>
      </c>
      <c r="AR1036" s="24" t="s">
        <v>261</v>
      </c>
      <c r="AS1036" s="25" t="s">
        <v>262</v>
      </c>
      <c r="AT1036" s="24" t="s">
        <v>261</v>
      </c>
      <c r="AU1036" s="25" t="s">
        <v>262</v>
      </c>
      <c r="AV1036" s="24" t="s">
        <v>261</v>
      </c>
      <c r="AW1036" s="25" t="s">
        <v>262</v>
      </c>
      <c r="AX1036" s="24" t="s">
        <v>261</v>
      </c>
      <c r="AY1036" s="25" t="s">
        <v>262</v>
      </c>
      <c r="AZ1036" s="27" t="s">
        <v>262</v>
      </c>
      <c r="BA1036" s="27" t="s">
        <v>262</v>
      </c>
      <c r="BB1036" s="24" t="s">
        <v>261</v>
      </c>
      <c r="BC1036" s="25" t="s">
        <v>262</v>
      </c>
      <c r="BD1036" s="24" t="s">
        <v>261</v>
      </c>
      <c r="BE1036" s="26" t="s">
        <v>262</v>
      </c>
      <c r="BF1036" t="s">
        <v>1363</v>
      </c>
      <c r="BG1036" s="9" t="s">
        <v>207</v>
      </c>
      <c r="BH1036" t="s">
        <v>208</v>
      </c>
      <c r="BI1036" t="s">
        <v>529</v>
      </c>
      <c r="BJ1036" t="s">
        <v>210</v>
      </c>
      <c r="BK1036" t="s">
        <v>211</v>
      </c>
      <c r="BL1036" t="s">
        <v>212</v>
      </c>
      <c r="BM1036" t="s">
        <v>5419</v>
      </c>
      <c r="BN1036" t="s">
        <v>214</v>
      </c>
      <c r="BO1036" t="s">
        <v>215</v>
      </c>
      <c r="BP1036" t="s">
        <v>219</v>
      </c>
      <c r="BQ1036" t="s">
        <v>216</v>
      </c>
      <c r="BR1036" t="s">
        <v>5446</v>
      </c>
      <c r="BU1036" t="s">
        <v>482</v>
      </c>
      <c r="BV1036" t="s">
        <v>214</v>
      </c>
      <c r="CC1036" t="s">
        <v>214</v>
      </c>
      <c r="CG1036" t="s">
        <v>219</v>
      </c>
      <c r="CI1036" t="s">
        <v>304</v>
      </c>
      <c r="CJ1036" t="s">
        <v>5412</v>
      </c>
      <c r="CK1036" t="s">
        <v>333</v>
      </c>
      <c r="CL1036" t="s">
        <v>644</v>
      </c>
      <c r="CN1036" t="s">
        <v>283</v>
      </c>
      <c r="CP1036" t="s">
        <v>307</v>
      </c>
      <c r="CQ1036" t="s">
        <v>307</v>
      </c>
      <c r="CR1036" t="s">
        <v>244</v>
      </c>
      <c r="CS1036" t="s">
        <v>244</v>
      </c>
      <c r="CT1036" t="s">
        <v>214</v>
      </c>
      <c r="CU1036" t="s">
        <v>214</v>
      </c>
      <c r="CV1036" t="s">
        <v>244</v>
      </c>
      <c r="CW1036" t="s">
        <v>244</v>
      </c>
      <c r="CX1036" t="s">
        <v>228</v>
      </c>
      <c r="CY1036" t="s">
        <v>228</v>
      </c>
      <c r="CZ1036" t="s">
        <v>219</v>
      </c>
      <c r="DA1036" t="s">
        <v>219</v>
      </c>
      <c r="DB1036" t="s">
        <v>230</v>
      </c>
      <c r="DC1036" t="s">
        <v>230</v>
      </c>
      <c r="DD1036" t="s">
        <v>219</v>
      </c>
      <c r="DG1036" t="s">
        <v>500</v>
      </c>
      <c r="DH1036" t="s">
        <v>5421</v>
      </c>
      <c r="DI1036" t="s">
        <v>451</v>
      </c>
      <c r="DK1036" t="s">
        <v>233</v>
      </c>
      <c r="DL1036" t="s">
        <v>233</v>
      </c>
      <c r="DM1036" t="s">
        <v>219</v>
      </c>
      <c r="DN1036" t="s">
        <v>219</v>
      </c>
      <c r="DO1036" t="s">
        <v>288</v>
      </c>
      <c r="DP1036" t="s">
        <v>869</v>
      </c>
      <c r="DR1036" t="s">
        <v>235</v>
      </c>
      <c r="DT1036" t="s">
        <v>219</v>
      </c>
      <c r="DU1036" t="s">
        <v>219</v>
      </c>
      <c r="DX1036" t="s">
        <v>237</v>
      </c>
      <c r="DY1036" t="s">
        <v>237</v>
      </c>
      <c r="DZ1036" t="s">
        <v>400</v>
      </c>
      <c r="EA1036" t="s">
        <v>237</v>
      </c>
      <c r="EB1036" t="s">
        <v>237</v>
      </c>
      <c r="EC1036" t="s">
        <v>233</v>
      </c>
      <c r="ED1036" t="s">
        <v>233</v>
      </c>
      <c r="EE1036" t="s">
        <v>214</v>
      </c>
      <c r="EF1036" t="s">
        <v>214</v>
      </c>
      <c r="EG1036" t="s">
        <v>892</v>
      </c>
      <c r="EH1036" t="s">
        <v>5462</v>
      </c>
      <c r="EI1036" t="s">
        <v>892</v>
      </c>
      <c r="EJ1036" t="s">
        <v>5462</v>
      </c>
      <c r="EK1036" t="s">
        <v>237</v>
      </c>
      <c r="EL1036" t="s">
        <v>237</v>
      </c>
      <c r="EM1036" t="s">
        <v>240</v>
      </c>
      <c r="EN1036" t="s">
        <v>240</v>
      </c>
      <c r="EO1036" t="s">
        <v>486</v>
      </c>
      <c r="EP1036" t="s">
        <v>486</v>
      </c>
      <c r="EQ1036" t="s">
        <v>214</v>
      </c>
      <c r="ER1036" t="s">
        <v>214</v>
      </c>
      <c r="ES1036" t="s">
        <v>237</v>
      </c>
      <c r="ET1036" t="s">
        <v>237</v>
      </c>
      <c r="EU1036" t="s">
        <v>237</v>
      </c>
      <c r="EV1036" t="s">
        <v>237</v>
      </c>
      <c r="EW1036" t="s">
        <v>310</v>
      </c>
      <c r="EX1036" t="s">
        <v>310</v>
      </c>
      <c r="EY1036" t="s">
        <v>233</v>
      </c>
      <c r="EZ1036" t="s">
        <v>1826</v>
      </c>
      <c r="FA1036" t="s">
        <v>241</v>
      </c>
      <c r="FB1036" t="s">
        <v>237</v>
      </c>
      <c r="FC1036" t="s">
        <v>237</v>
      </c>
      <c r="FD1036" t="s">
        <v>237</v>
      </c>
      <c r="FE1036" t="s">
        <v>286</v>
      </c>
      <c r="FF1036" t="s">
        <v>286</v>
      </c>
      <c r="FG1036" t="s">
        <v>390</v>
      </c>
      <c r="FH1036" t="s">
        <v>390</v>
      </c>
      <c r="FI1036" t="s">
        <v>214</v>
      </c>
      <c r="FJ1036" t="s">
        <v>214</v>
      </c>
      <c r="FK1036" t="s">
        <v>214</v>
      </c>
      <c r="FL1036" t="s">
        <v>214</v>
      </c>
      <c r="FM1036" t="s">
        <v>292</v>
      </c>
      <c r="FN1036" t="s">
        <v>292</v>
      </c>
      <c r="FO1036" t="s">
        <v>219</v>
      </c>
      <c r="FP1036" t="s">
        <v>219</v>
      </c>
      <c r="FQ1036" t="s">
        <v>241</v>
      </c>
      <c r="FR1036" t="s">
        <v>241</v>
      </c>
      <c r="FS1036" t="s">
        <v>241</v>
      </c>
      <c r="FT1036" t="s">
        <v>241</v>
      </c>
      <c r="FU1036" t="s">
        <v>219</v>
      </c>
      <c r="FV1036" t="s">
        <v>241</v>
      </c>
      <c r="FW1036" t="s">
        <v>241</v>
      </c>
      <c r="FX1036" t="s">
        <v>241</v>
      </c>
      <c r="FY1036" t="s">
        <v>241</v>
      </c>
      <c r="FZ1036" t="s">
        <v>549</v>
      </c>
      <c r="GA1036" t="s">
        <v>248</v>
      </c>
      <c r="GB1036" t="s">
        <v>244</v>
      </c>
      <c r="GC1036" t="s">
        <v>244</v>
      </c>
      <c r="GD1036" t="s">
        <v>293</v>
      </c>
      <c r="GE1036" t="s">
        <v>241</v>
      </c>
      <c r="GF1036" t="s">
        <v>293</v>
      </c>
      <c r="GG1036" t="s">
        <v>244</v>
      </c>
      <c r="GH1036" t="s">
        <v>241</v>
      </c>
      <c r="GI1036" t="s">
        <v>244</v>
      </c>
      <c r="GJ1036" t="s">
        <v>227</v>
      </c>
      <c r="GK1036" t="s">
        <v>227</v>
      </c>
      <c r="GL1036" t="s">
        <v>227</v>
      </c>
      <c r="GM1036" t="s">
        <v>227</v>
      </c>
      <c r="GN1036" t="s">
        <v>219</v>
      </c>
      <c r="GO1036" t="s">
        <v>219</v>
      </c>
      <c r="GP1036" t="s">
        <v>295</v>
      </c>
      <c r="GQ1036" t="s">
        <v>295</v>
      </c>
      <c r="GR1036" t="s">
        <v>295</v>
      </c>
      <c r="GS1036" t="s">
        <v>214</v>
      </c>
      <c r="GT1036" t="s">
        <v>241</v>
      </c>
      <c r="GU1036" t="s">
        <v>219</v>
      </c>
      <c r="GV1036" t="s">
        <v>575</v>
      </c>
      <c r="GW1036" t="s">
        <v>297</v>
      </c>
      <c r="GX1036" t="s">
        <v>252</v>
      </c>
      <c r="GY1036" t="s">
        <v>314</v>
      </c>
      <c r="GZ1036" t="s">
        <v>241</v>
      </c>
      <c r="HA1036" t="s">
        <v>298</v>
      </c>
      <c r="HB1036" t="s">
        <v>241</v>
      </c>
      <c r="HC1036" t="s">
        <v>315</v>
      </c>
      <c r="HD1036" t="s">
        <v>361</v>
      </c>
      <c r="HE1036" t="s">
        <v>317</v>
      </c>
      <c r="HF1036" t="s">
        <v>219</v>
      </c>
      <c r="HG1036" t="s">
        <v>362</v>
      </c>
      <c r="HH1036" t="s">
        <v>219</v>
      </c>
      <c r="HI1036" t="s">
        <v>241</v>
      </c>
      <c r="HJ1036" t="s">
        <v>219</v>
      </c>
      <c r="HK1036" t="s">
        <v>241</v>
      </c>
      <c r="HL1036" s="12"/>
      <c r="HM1036">
        <v>0.75</v>
      </c>
      <c r="HN1036">
        <v>0.25</v>
      </c>
      <c r="HO1036">
        <v>1</v>
      </c>
      <c r="HP1036">
        <v>0.75</v>
      </c>
      <c r="HQ1036">
        <v>1</v>
      </c>
      <c r="HR1036">
        <v>0.5</v>
      </c>
      <c r="HS1036">
        <v>0</v>
      </c>
      <c r="HT1036">
        <v>1</v>
      </c>
      <c r="HU1036">
        <v>1</v>
      </c>
      <c r="HV1036">
        <v>0.5</v>
      </c>
      <c r="HW1036">
        <v>0.5</v>
      </c>
      <c r="HX1036">
        <v>0.5</v>
      </c>
      <c r="HY1036">
        <v>0.5</v>
      </c>
      <c r="HZ1036">
        <v>0.5</v>
      </c>
      <c r="IA1036" s="4">
        <v>1</v>
      </c>
      <c r="IB1036">
        <v>0.5</v>
      </c>
      <c r="IC1036">
        <v>0.5</v>
      </c>
      <c r="ID1036">
        <v>0.5</v>
      </c>
      <c r="IE1036">
        <v>0.5</v>
      </c>
      <c r="IG1036">
        <v>0.75</v>
      </c>
      <c r="IH1036">
        <v>0.5</v>
      </c>
      <c r="II1036">
        <v>0.75</v>
      </c>
      <c r="IJ1036">
        <v>0</v>
      </c>
      <c r="IK1036">
        <v>1</v>
      </c>
      <c r="IL1036">
        <v>1</v>
      </c>
      <c r="IM1036">
        <v>0.75</v>
      </c>
      <c r="IN1036">
        <v>1</v>
      </c>
      <c r="IO1036">
        <v>1</v>
      </c>
      <c r="IQ1036">
        <v>0</v>
      </c>
      <c r="IS1036">
        <f t="shared" si="920"/>
        <v>0.11249999999999999</v>
      </c>
      <c r="IT1036">
        <f t="shared" si="921"/>
        <v>0.03</v>
      </c>
      <c r="IU1036">
        <f t="shared" si="922"/>
        <v>0.08</v>
      </c>
      <c r="IV1036">
        <f t="shared" si="923"/>
        <v>7.5000000000000011E-2</v>
      </c>
      <c r="IW1036">
        <f t="shared" si="924"/>
        <v>0.08</v>
      </c>
      <c r="IX1036">
        <f t="shared" si="925"/>
        <v>6.5000000000000002E-2</v>
      </c>
      <c r="IY1036">
        <f t="shared" si="926"/>
        <v>0</v>
      </c>
      <c r="IZ1036">
        <f t="shared" si="927"/>
        <v>0.11</v>
      </c>
      <c r="JA1036">
        <f t="shared" si="928"/>
        <v>0.13</v>
      </c>
      <c r="JB1036">
        <f t="shared" si="929"/>
        <v>0.05</v>
      </c>
      <c r="JC1036">
        <f t="shared" si="930"/>
        <v>0.06</v>
      </c>
      <c r="JD1036">
        <f t="shared" si="931"/>
        <v>5.5E-2</v>
      </c>
      <c r="JE1036">
        <f t="shared" si="932"/>
        <v>3.5000000000000003E-2</v>
      </c>
      <c r="JF1036">
        <f t="shared" si="933"/>
        <v>0.06</v>
      </c>
      <c r="JG1036" s="5">
        <f t="shared" si="934"/>
        <v>0.05</v>
      </c>
      <c r="JH1036">
        <f t="shared" si="935"/>
        <v>0</v>
      </c>
      <c r="JI1036">
        <f t="shared" si="935"/>
        <v>0</v>
      </c>
      <c r="JJ1036">
        <f t="shared" si="936"/>
        <v>0.1</v>
      </c>
      <c r="JK1036">
        <f t="shared" si="937"/>
        <v>7.4999999999999997E-2</v>
      </c>
      <c r="JL1036" s="6">
        <f t="shared" si="938"/>
        <v>0.04</v>
      </c>
      <c r="JM1036">
        <f t="shared" si="939"/>
        <v>0.09</v>
      </c>
      <c r="JN1036">
        <f t="shared" si="940"/>
        <v>2.5000000000000001E-2</v>
      </c>
      <c r="JO1036">
        <f t="shared" si="941"/>
        <v>0.11249999999999999</v>
      </c>
      <c r="JP1036">
        <f t="shared" si="942"/>
        <v>0</v>
      </c>
      <c r="JQ1036">
        <f t="shared" si="943"/>
        <v>0.12</v>
      </c>
      <c r="JR1036">
        <f t="shared" si="944"/>
        <v>0.11</v>
      </c>
      <c r="JS1036">
        <f t="shared" si="945"/>
        <v>7.5000000000000011E-2</v>
      </c>
      <c r="JT1036">
        <f t="shared" si="945"/>
        <v>0.1</v>
      </c>
      <c r="JU1036">
        <f t="shared" si="946"/>
        <v>1</v>
      </c>
      <c r="JV1036">
        <f t="shared" si="946"/>
        <v>0</v>
      </c>
      <c r="JW1036">
        <f t="shared" si="947"/>
        <v>0.15</v>
      </c>
      <c r="JY1036">
        <f t="shared" si="948"/>
        <v>3.7500000000000006E-2</v>
      </c>
      <c r="JZ1036">
        <f t="shared" si="949"/>
        <v>0.02</v>
      </c>
      <c r="KA1036">
        <f t="shared" si="950"/>
        <v>0.02</v>
      </c>
      <c r="KB1036">
        <f t="shared" si="950"/>
        <v>1.4999999999999999E-2</v>
      </c>
      <c r="KC1036">
        <f t="shared" si="951"/>
        <v>0.04</v>
      </c>
      <c r="KD1036">
        <f t="shared" si="919"/>
        <v>1.4999999999999999E-2</v>
      </c>
      <c r="KE1036">
        <f t="shared" si="919"/>
        <v>0</v>
      </c>
      <c r="KF1036">
        <f t="shared" si="919"/>
        <v>0.03</v>
      </c>
      <c r="KG1036">
        <f t="shared" si="917"/>
        <v>0.03</v>
      </c>
      <c r="KH1036">
        <f t="shared" si="917"/>
        <v>1.4999999999999999E-2</v>
      </c>
      <c r="KI1036">
        <f t="shared" si="917"/>
        <v>1.4999999999999999E-2</v>
      </c>
      <c r="KJ1036">
        <f t="shared" si="917"/>
        <v>1.4999999999999999E-2</v>
      </c>
      <c r="KK1036">
        <f t="shared" si="952"/>
        <v>0.01</v>
      </c>
      <c r="KL1036">
        <f t="shared" si="953"/>
        <v>0.02</v>
      </c>
      <c r="KM1036" s="5">
        <f t="shared" si="954"/>
        <v>0.05</v>
      </c>
      <c r="KN1036">
        <f t="shared" si="955"/>
        <v>0</v>
      </c>
      <c r="KO1036">
        <f t="shared" si="955"/>
        <v>0</v>
      </c>
      <c r="KP1036">
        <f t="shared" si="956"/>
        <v>0.03</v>
      </c>
      <c r="KQ1036">
        <f t="shared" si="957"/>
        <v>1.4999999999999999E-2</v>
      </c>
      <c r="KR1036" s="6">
        <f t="shared" si="958"/>
        <v>0.02</v>
      </c>
      <c r="KS1036">
        <f t="shared" si="959"/>
        <v>0.03</v>
      </c>
      <c r="KT1036">
        <f t="shared" si="960"/>
        <v>1.4999999999999999E-2</v>
      </c>
      <c r="KU1036">
        <f t="shared" si="961"/>
        <v>0.03</v>
      </c>
      <c r="KV1036">
        <f t="shared" si="962"/>
        <v>0</v>
      </c>
      <c r="KW1036">
        <f t="shared" si="963"/>
        <v>0.01</v>
      </c>
      <c r="KX1036">
        <f t="shared" si="964"/>
        <v>0</v>
      </c>
      <c r="KY1036">
        <f t="shared" si="965"/>
        <v>0.03</v>
      </c>
      <c r="KZ1036">
        <f t="shared" si="966"/>
        <v>0.03</v>
      </c>
      <c r="LA1036">
        <f t="shared" si="967"/>
        <v>1</v>
      </c>
      <c r="LB1036">
        <f t="shared" si="967"/>
        <v>0</v>
      </c>
      <c r="LC1036">
        <f t="shared" si="968"/>
        <v>0.1</v>
      </c>
      <c r="LE1036" t="str">
        <f t="shared" si="974"/>
        <v>Tchad</v>
      </c>
      <c r="LF1036">
        <f t="shared" si="969"/>
        <v>0.6825</v>
      </c>
      <c r="LG1036" s="6">
        <f t="shared" si="970"/>
        <v>0.52500000000000002</v>
      </c>
      <c r="LH1036">
        <f t="shared" si="971"/>
        <v>0.78249999999999997</v>
      </c>
      <c r="LI1036" s="6">
        <f t="shared" si="972"/>
        <v>0.64250000000000018</v>
      </c>
      <c r="LJ1036">
        <f t="shared" si="973"/>
        <v>0</v>
      </c>
    </row>
    <row r="1037" spans="1:322" x14ac:dyDescent="0.35">
      <c r="A1037" s="8">
        <v>44872</v>
      </c>
      <c r="B1037" t="s">
        <v>5463</v>
      </c>
      <c r="D1037" s="27" t="s">
        <v>321</v>
      </c>
      <c r="E1037" s="27" t="s">
        <v>321</v>
      </c>
      <c r="F1037" s="27">
        <v>20</v>
      </c>
      <c r="G1037" s="27" t="s">
        <v>258</v>
      </c>
      <c r="H1037" s="27" t="s">
        <v>322</v>
      </c>
      <c r="I1037" s="27" t="s">
        <v>207</v>
      </c>
      <c r="J1037" s="27" t="s">
        <v>1361</v>
      </c>
      <c r="K1037" s="28">
        <v>44699</v>
      </c>
      <c r="L1037" s="28">
        <v>44699</v>
      </c>
      <c r="M1037" s="28">
        <v>44706</v>
      </c>
      <c r="N1037" s="27" t="s">
        <v>261</v>
      </c>
      <c r="O1037" s="27" t="s">
        <v>261</v>
      </c>
      <c r="P1037" s="27" t="s">
        <v>261</v>
      </c>
      <c r="Q1037" s="27" t="s">
        <v>324</v>
      </c>
      <c r="R1037" s="28">
        <v>44707</v>
      </c>
      <c r="S1037" s="28">
        <v>44707</v>
      </c>
      <c r="T1037" s="27" t="s">
        <v>263</v>
      </c>
      <c r="U1037" s="27" t="s">
        <v>261</v>
      </c>
      <c r="V1037" s="28" t="s">
        <v>262</v>
      </c>
      <c r="W1037" s="27" t="s">
        <v>261</v>
      </c>
      <c r="X1037" s="28" t="s">
        <v>262</v>
      </c>
      <c r="Y1037" s="27" t="s">
        <v>263</v>
      </c>
      <c r="Z1037" s="28">
        <v>44771</v>
      </c>
      <c r="AA1037" s="27" t="s">
        <v>264</v>
      </c>
      <c r="AB1037" s="27" t="s">
        <v>265</v>
      </c>
      <c r="AC1037" s="27" t="s">
        <v>1819</v>
      </c>
      <c r="AD1037" s="27" t="s">
        <v>612</v>
      </c>
      <c r="AE1037" s="27" t="s">
        <v>326</v>
      </c>
      <c r="AF1037" s="27" t="s">
        <v>474</v>
      </c>
      <c r="AG1037" s="29">
        <v>790000</v>
      </c>
      <c r="AH1037" s="27" t="s">
        <v>261</v>
      </c>
      <c r="AI1037" s="27" t="s">
        <v>262</v>
      </c>
      <c r="AJ1037" s="28" t="s">
        <v>262</v>
      </c>
      <c r="AK1037" s="27" t="s">
        <v>262</v>
      </c>
      <c r="AL1037" s="27" t="s">
        <v>262</v>
      </c>
      <c r="AM1037" s="27" t="s">
        <v>262</v>
      </c>
      <c r="AN1037" s="27" t="s">
        <v>262</v>
      </c>
      <c r="AO1037" s="27" t="s">
        <v>261</v>
      </c>
      <c r="AP1037" s="27" t="s">
        <v>261</v>
      </c>
      <c r="AQ1037" s="28" t="s">
        <v>262</v>
      </c>
      <c r="AR1037" s="27" t="s">
        <v>261</v>
      </c>
      <c r="AS1037" s="28" t="s">
        <v>262</v>
      </c>
      <c r="AT1037" s="27" t="s">
        <v>261</v>
      </c>
      <c r="AU1037" s="28" t="s">
        <v>262</v>
      </c>
      <c r="AV1037" s="27" t="s">
        <v>261</v>
      </c>
      <c r="AW1037" s="28" t="s">
        <v>262</v>
      </c>
      <c r="AX1037" s="27" t="s">
        <v>261</v>
      </c>
      <c r="AY1037" s="28" t="s">
        <v>262</v>
      </c>
      <c r="AZ1037" s="27" t="s">
        <v>262</v>
      </c>
      <c r="BA1037" s="27" t="s">
        <v>262</v>
      </c>
      <c r="BB1037" s="27" t="s">
        <v>261</v>
      </c>
      <c r="BC1037" s="28" t="s">
        <v>262</v>
      </c>
      <c r="BD1037" s="27" t="s">
        <v>261</v>
      </c>
      <c r="BE1037" s="30" t="s">
        <v>262</v>
      </c>
      <c r="BF1037" t="s">
        <v>1363</v>
      </c>
      <c r="BG1037" s="9" t="s">
        <v>207</v>
      </c>
      <c r="BH1037" t="s">
        <v>208</v>
      </c>
      <c r="BI1037" t="s">
        <v>456</v>
      </c>
      <c r="BJ1037" t="s">
        <v>210</v>
      </c>
      <c r="BK1037" t="s">
        <v>329</v>
      </c>
      <c r="BL1037" t="s">
        <v>212</v>
      </c>
      <c r="BM1037" t="s">
        <v>5419</v>
      </c>
      <c r="BN1037" t="s">
        <v>214</v>
      </c>
      <c r="BO1037" t="s">
        <v>215</v>
      </c>
      <c r="BP1037" t="s">
        <v>219</v>
      </c>
      <c r="BQ1037" t="s">
        <v>332</v>
      </c>
      <c r="BV1037" t="s">
        <v>214</v>
      </c>
      <c r="CC1037" t="s">
        <v>214</v>
      </c>
      <c r="CG1037" t="s">
        <v>219</v>
      </c>
      <c r="CI1037" t="s">
        <v>333</v>
      </c>
      <c r="CJ1037" t="s">
        <v>5464</v>
      </c>
      <c r="CK1037" t="s">
        <v>333</v>
      </c>
      <c r="CL1037" t="s">
        <v>644</v>
      </c>
      <c r="CN1037" t="s">
        <v>283</v>
      </c>
      <c r="CP1037" t="s">
        <v>307</v>
      </c>
      <c r="CQ1037" t="s">
        <v>307</v>
      </c>
      <c r="CR1037" t="s">
        <v>250</v>
      </c>
      <c r="CS1037" t="s">
        <v>250</v>
      </c>
      <c r="CT1037" t="s">
        <v>214</v>
      </c>
      <c r="CU1037" t="s">
        <v>214</v>
      </c>
      <c r="CV1037" t="s">
        <v>250</v>
      </c>
      <c r="CW1037" t="s">
        <v>250</v>
      </c>
      <c r="CX1037" t="s">
        <v>287</v>
      </c>
      <c r="CY1037" t="s">
        <v>353</v>
      </c>
      <c r="CZ1037" t="s">
        <v>214</v>
      </c>
      <c r="DA1037" t="s">
        <v>214</v>
      </c>
      <c r="DB1037" t="s">
        <v>230</v>
      </c>
      <c r="DC1037" t="s">
        <v>230</v>
      </c>
      <c r="DD1037" t="s">
        <v>214</v>
      </c>
      <c r="DE1037" t="s">
        <v>546</v>
      </c>
      <c r="DG1037" t="s">
        <v>546</v>
      </c>
      <c r="DI1037" t="s">
        <v>451</v>
      </c>
      <c r="DK1037" t="s">
        <v>233</v>
      </c>
      <c r="DL1037" t="s">
        <v>233</v>
      </c>
      <c r="DM1037" t="s">
        <v>219</v>
      </c>
      <c r="DN1037" t="s">
        <v>219</v>
      </c>
      <c r="DO1037" t="s">
        <v>288</v>
      </c>
      <c r="DP1037" t="s">
        <v>235</v>
      </c>
      <c r="DR1037" t="s">
        <v>235</v>
      </c>
      <c r="DT1037" t="s">
        <v>219</v>
      </c>
      <c r="DU1037" t="s">
        <v>219</v>
      </c>
      <c r="DX1037" t="s">
        <v>237</v>
      </c>
      <c r="DY1037" t="s">
        <v>237</v>
      </c>
      <c r="DZ1037" t="s">
        <v>400</v>
      </c>
      <c r="EA1037" t="s">
        <v>237</v>
      </c>
      <c r="EB1037" t="s">
        <v>237</v>
      </c>
      <c r="EC1037" t="s">
        <v>237</v>
      </c>
      <c r="ED1037" t="s">
        <v>237</v>
      </c>
      <c r="EE1037" t="s">
        <v>214</v>
      </c>
      <c r="EF1037" t="s">
        <v>214</v>
      </c>
      <c r="EG1037" t="s">
        <v>892</v>
      </c>
      <c r="EH1037" t="s">
        <v>5465</v>
      </c>
      <c r="EI1037" t="s">
        <v>892</v>
      </c>
      <c r="EJ1037" t="s">
        <v>5465</v>
      </c>
      <c r="EK1037" t="s">
        <v>237</v>
      </c>
      <c r="EL1037" t="s">
        <v>237</v>
      </c>
      <c r="EM1037" t="s">
        <v>240</v>
      </c>
      <c r="EN1037" t="s">
        <v>240</v>
      </c>
      <c r="EO1037" t="s">
        <v>486</v>
      </c>
      <c r="EP1037" t="s">
        <v>486</v>
      </c>
      <c r="EQ1037" t="s">
        <v>214</v>
      </c>
      <c r="ER1037" t="s">
        <v>214</v>
      </c>
      <c r="ES1037" t="s">
        <v>237</v>
      </c>
      <c r="ET1037" t="s">
        <v>237</v>
      </c>
      <c r="EU1037" t="s">
        <v>237</v>
      </c>
      <c r="EV1037" t="s">
        <v>237</v>
      </c>
      <c r="EW1037" t="s">
        <v>243</v>
      </c>
      <c r="EX1037" t="s">
        <v>243</v>
      </c>
      <c r="EY1037" t="s">
        <v>237</v>
      </c>
      <c r="EZ1037" t="s">
        <v>241</v>
      </c>
      <c r="FA1037" t="s">
        <v>241</v>
      </c>
      <c r="FB1037" t="s">
        <v>237</v>
      </c>
      <c r="FC1037" t="s">
        <v>237</v>
      </c>
      <c r="FD1037" t="s">
        <v>237</v>
      </c>
      <c r="FE1037" t="s">
        <v>286</v>
      </c>
      <c r="FF1037" t="s">
        <v>286</v>
      </c>
      <c r="FG1037" t="s">
        <v>242</v>
      </c>
      <c r="FH1037" t="s">
        <v>242</v>
      </c>
      <c r="FI1037" t="s">
        <v>214</v>
      </c>
      <c r="FJ1037" t="s">
        <v>214</v>
      </c>
      <c r="FK1037" t="s">
        <v>214</v>
      </c>
      <c r="FL1037" t="s">
        <v>214</v>
      </c>
      <c r="FM1037" t="s">
        <v>292</v>
      </c>
      <c r="FN1037" t="s">
        <v>292</v>
      </c>
      <c r="FO1037" t="s">
        <v>219</v>
      </c>
      <c r="FP1037" t="s">
        <v>219</v>
      </c>
      <c r="FQ1037" t="s">
        <v>241</v>
      </c>
      <c r="FR1037" t="s">
        <v>241</v>
      </c>
      <c r="FS1037" t="s">
        <v>241</v>
      </c>
      <c r="FT1037" t="s">
        <v>241</v>
      </c>
      <c r="FU1037" t="s">
        <v>219</v>
      </c>
      <c r="FV1037" t="s">
        <v>241</v>
      </c>
      <c r="FW1037" t="s">
        <v>241</v>
      </c>
      <c r="FX1037" t="s">
        <v>241</v>
      </c>
      <c r="FY1037" t="s">
        <v>241</v>
      </c>
      <c r="FZ1037" t="s">
        <v>549</v>
      </c>
      <c r="GA1037" t="s">
        <v>341</v>
      </c>
      <c r="GB1037" t="s">
        <v>244</v>
      </c>
      <c r="GC1037" t="s">
        <v>244</v>
      </c>
      <c r="GD1037" t="s">
        <v>293</v>
      </c>
      <c r="GE1037" t="s">
        <v>241</v>
      </c>
      <c r="GF1037" t="s">
        <v>293</v>
      </c>
      <c r="GG1037" t="s">
        <v>244</v>
      </c>
      <c r="GH1037" t="s">
        <v>241</v>
      </c>
      <c r="GI1037" t="s">
        <v>244</v>
      </c>
      <c r="GJ1037" t="s">
        <v>227</v>
      </c>
      <c r="GK1037" t="s">
        <v>227</v>
      </c>
      <c r="GL1037" t="s">
        <v>227</v>
      </c>
      <c r="GM1037" t="s">
        <v>227</v>
      </c>
      <c r="GN1037" t="s">
        <v>219</v>
      </c>
      <c r="GO1037" t="s">
        <v>219</v>
      </c>
      <c r="GP1037" t="s">
        <v>295</v>
      </c>
      <c r="GQ1037" t="s">
        <v>295</v>
      </c>
      <c r="GR1037" t="s">
        <v>295</v>
      </c>
      <c r="GS1037" t="s">
        <v>214</v>
      </c>
      <c r="GT1037" t="s">
        <v>241</v>
      </c>
      <c r="GU1037" t="s">
        <v>214</v>
      </c>
      <c r="GV1037" t="s">
        <v>241</v>
      </c>
      <c r="GW1037" t="s">
        <v>297</v>
      </c>
      <c r="GX1037" t="s">
        <v>252</v>
      </c>
      <c r="GY1037" t="s">
        <v>314</v>
      </c>
      <c r="GZ1037" t="s">
        <v>241</v>
      </c>
      <c r="HA1037" t="s">
        <v>241</v>
      </c>
      <c r="HB1037" t="s">
        <v>241</v>
      </c>
      <c r="HC1037" t="s">
        <v>315</v>
      </c>
      <c r="HD1037" t="s">
        <v>316</v>
      </c>
      <c r="HE1037" t="s">
        <v>317</v>
      </c>
      <c r="HF1037" t="s">
        <v>219</v>
      </c>
      <c r="HG1037" t="s">
        <v>362</v>
      </c>
      <c r="HH1037" t="s">
        <v>219</v>
      </c>
      <c r="HI1037" t="s">
        <v>241</v>
      </c>
      <c r="HJ1037" t="s">
        <v>219</v>
      </c>
      <c r="HK1037" t="s">
        <v>241</v>
      </c>
      <c r="HL1037" s="12"/>
      <c r="HM1037">
        <v>0.75</v>
      </c>
      <c r="HN1037">
        <v>0.5</v>
      </c>
      <c r="HO1037">
        <v>1</v>
      </c>
      <c r="HP1037">
        <v>0.5</v>
      </c>
      <c r="HQ1037">
        <v>1</v>
      </c>
      <c r="HR1037">
        <v>0.25</v>
      </c>
      <c r="HS1037">
        <v>0</v>
      </c>
      <c r="HT1037">
        <v>0</v>
      </c>
      <c r="HU1037">
        <v>1</v>
      </c>
      <c r="HV1037">
        <v>0.5</v>
      </c>
      <c r="HW1037">
        <v>0.5</v>
      </c>
      <c r="HX1037">
        <v>0.5</v>
      </c>
      <c r="HY1037">
        <v>0.5</v>
      </c>
      <c r="HZ1037">
        <v>0.5</v>
      </c>
      <c r="IA1037" s="4">
        <v>1</v>
      </c>
      <c r="IB1037">
        <v>0.5</v>
      </c>
      <c r="IC1037">
        <v>0.5</v>
      </c>
      <c r="ID1037">
        <v>0.5</v>
      </c>
      <c r="IE1037">
        <v>0.5</v>
      </c>
      <c r="IG1037">
        <v>0.75</v>
      </c>
      <c r="IH1037">
        <v>0.75</v>
      </c>
      <c r="II1037">
        <v>1</v>
      </c>
      <c r="IJ1037">
        <v>0</v>
      </c>
      <c r="IK1037">
        <v>0.75</v>
      </c>
      <c r="IL1037">
        <v>1</v>
      </c>
      <c r="IM1037">
        <v>0.75</v>
      </c>
      <c r="IN1037">
        <v>1</v>
      </c>
      <c r="IO1037">
        <v>1</v>
      </c>
      <c r="IQ1037">
        <v>0</v>
      </c>
      <c r="IS1037">
        <f t="shared" si="920"/>
        <v>0.11249999999999999</v>
      </c>
      <c r="IT1037">
        <f t="shared" si="921"/>
        <v>0.06</v>
      </c>
      <c r="IU1037">
        <f t="shared" si="922"/>
        <v>0.08</v>
      </c>
      <c r="IV1037">
        <f t="shared" si="923"/>
        <v>0.05</v>
      </c>
      <c r="IW1037">
        <f t="shared" si="924"/>
        <v>0.08</v>
      </c>
      <c r="IX1037">
        <f t="shared" si="925"/>
        <v>3.2500000000000001E-2</v>
      </c>
      <c r="IY1037">
        <f t="shared" si="926"/>
        <v>0</v>
      </c>
      <c r="IZ1037">
        <f t="shared" si="927"/>
        <v>0</v>
      </c>
      <c r="JA1037">
        <f t="shared" si="928"/>
        <v>0.13</v>
      </c>
      <c r="JB1037">
        <f t="shared" si="929"/>
        <v>0.05</v>
      </c>
      <c r="JC1037">
        <f t="shared" si="930"/>
        <v>0.06</v>
      </c>
      <c r="JD1037">
        <f t="shared" si="931"/>
        <v>5.5E-2</v>
      </c>
      <c r="JE1037">
        <f t="shared" si="932"/>
        <v>3.5000000000000003E-2</v>
      </c>
      <c r="JF1037">
        <f t="shared" si="933"/>
        <v>0.06</v>
      </c>
      <c r="JG1037" s="5">
        <f t="shared" si="934"/>
        <v>0.05</v>
      </c>
      <c r="JH1037">
        <f t="shared" si="935"/>
        <v>0</v>
      </c>
      <c r="JI1037">
        <f t="shared" si="935"/>
        <v>0</v>
      </c>
      <c r="JJ1037">
        <f t="shared" si="936"/>
        <v>0.1</v>
      </c>
      <c r="JK1037">
        <f t="shared" si="937"/>
        <v>7.4999999999999997E-2</v>
      </c>
      <c r="JL1037" s="6">
        <f t="shared" si="938"/>
        <v>0.04</v>
      </c>
      <c r="JM1037">
        <f t="shared" si="939"/>
        <v>0.09</v>
      </c>
      <c r="JN1037">
        <f t="shared" si="940"/>
        <v>3.7500000000000006E-2</v>
      </c>
      <c r="JO1037">
        <f t="shared" si="941"/>
        <v>0.15</v>
      </c>
      <c r="JP1037">
        <f t="shared" si="942"/>
        <v>0</v>
      </c>
      <c r="JQ1037">
        <f t="shared" si="943"/>
        <v>0.09</v>
      </c>
      <c r="JR1037">
        <f t="shared" si="944"/>
        <v>0.11</v>
      </c>
      <c r="JS1037">
        <f t="shared" si="945"/>
        <v>7.5000000000000011E-2</v>
      </c>
      <c r="JT1037">
        <f t="shared" si="945"/>
        <v>0.1</v>
      </c>
      <c r="JU1037">
        <f t="shared" si="946"/>
        <v>1</v>
      </c>
      <c r="JV1037">
        <f t="shared" si="946"/>
        <v>0</v>
      </c>
      <c r="JW1037">
        <f t="shared" si="947"/>
        <v>0.15</v>
      </c>
      <c r="JY1037">
        <f t="shared" si="948"/>
        <v>3.7500000000000006E-2</v>
      </c>
      <c r="JZ1037">
        <f t="shared" si="949"/>
        <v>0.04</v>
      </c>
      <c r="KA1037">
        <f t="shared" si="950"/>
        <v>0.02</v>
      </c>
      <c r="KB1037">
        <f t="shared" si="950"/>
        <v>0.01</v>
      </c>
      <c r="KC1037">
        <f t="shared" si="951"/>
        <v>0.04</v>
      </c>
      <c r="KD1037">
        <f t="shared" si="919"/>
        <v>7.4999999999999997E-3</v>
      </c>
      <c r="KE1037">
        <f t="shared" si="919"/>
        <v>0</v>
      </c>
      <c r="KF1037">
        <f t="shared" si="919"/>
        <v>0</v>
      </c>
      <c r="KG1037">
        <f t="shared" si="917"/>
        <v>0.03</v>
      </c>
      <c r="KH1037">
        <f t="shared" si="917"/>
        <v>1.4999999999999999E-2</v>
      </c>
      <c r="KI1037">
        <f t="shared" si="917"/>
        <v>1.4999999999999999E-2</v>
      </c>
      <c r="KJ1037">
        <f t="shared" si="917"/>
        <v>1.4999999999999999E-2</v>
      </c>
      <c r="KK1037">
        <f t="shared" si="952"/>
        <v>0.01</v>
      </c>
      <c r="KL1037">
        <f t="shared" si="953"/>
        <v>0.02</v>
      </c>
      <c r="KM1037" s="5">
        <f t="shared" si="954"/>
        <v>0.05</v>
      </c>
      <c r="KN1037">
        <f t="shared" si="955"/>
        <v>0</v>
      </c>
      <c r="KO1037">
        <f t="shared" si="955"/>
        <v>0</v>
      </c>
      <c r="KP1037">
        <f t="shared" si="956"/>
        <v>0.03</v>
      </c>
      <c r="KQ1037">
        <f t="shared" si="957"/>
        <v>1.4999999999999999E-2</v>
      </c>
      <c r="KR1037" s="6">
        <f t="shared" si="958"/>
        <v>0.02</v>
      </c>
      <c r="KS1037">
        <f t="shared" si="959"/>
        <v>0.03</v>
      </c>
      <c r="KT1037">
        <f t="shared" si="960"/>
        <v>2.2499999999999999E-2</v>
      </c>
      <c r="KU1037">
        <f t="shared" si="961"/>
        <v>0.04</v>
      </c>
      <c r="KV1037">
        <f t="shared" si="962"/>
        <v>0</v>
      </c>
      <c r="KW1037">
        <f t="shared" si="963"/>
        <v>7.4999999999999997E-3</v>
      </c>
      <c r="KX1037">
        <f t="shared" si="964"/>
        <v>0</v>
      </c>
      <c r="KY1037">
        <f t="shared" si="965"/>
        <v>0.03</v>
      </c>
      <c r="KZ1037">
        <f t="shared" si="966"/>
        <v>0.03</v>
      </c>
      <c r="LA1037">
        <f t="shared" si="967"/>
        <v>1</v>
      </c>
      <c r="LB1037">
        <f t="shared" si="967"/>
        <v>0</v>
      </c>
      <c r="LC1037">
        <f t="shared" si="968"/>
        <v>0.1</v>
      </c>
      <c r="LE1037" t="str">
        <f t="shared" si="974"/>
        <v>Tchad</v>
      </c>
      <c r="LF1037">
        <f t="shared" si="969"/>
        <v>0.54500000000000004</v>
      </c>
      <c r="LG1037" s="6">
        <f t="shared" si="970"/>
        <v>0.52500000000000002</v>
      </c>
      <c r="LH1037">
        <f t="shared" si="971"/>
        <v>0.80249999999999999</v>
      </c>
      <c r="LI1037" s="6">
        <f t="shared" si="972"/>
        <v>0.63500000000000012</v>
      </c>
      <c r="LJ1037">
        <f t="shared" si="973"/>
        <v>0</v>
      </c>
    </row>
    <row r="1038" spans="1:322" x14ac:dyDescent="0.35">
      <c r="A1038" s="8">
        <v>44872</v>
      </c>
      <c r="B1038" t="s">
        <v>5466</v>
      </c>
      <c r="D1038" s="24" t="s">
        <v>321</v>
      </c>
      <c r="E1038" s="24" t="s">
        <v>321</v>
      </c>
      <c r="F1038" s="24">
        <v>23</v>
      </c>
      <c r="G1038" s="24" t="s">
        <v>258</v>
      </c>
      <c r="H1038" s="24" t="s">
        <v>322</v>
      </c>
      <c r="I1038" s="24" t="s">
        <v>207</v>
      </c>
      <c r="J1038" s="24" t="s">
        <v>1361</v>
      </c>
      <c r="K1038" s="25">
        <v>44699</v>
      </c>
      <c r="L1038" s="25">
        <v>44699</v>
      </c>
      <c r="M1038" s="25">
        <v>44706</v>
      </c>
      <c r="N1038" s="24" t="s">
        <v>261</v>
      </c>
      <c r="O1038" s="24" t="s">
        <v>261</v>
      </c>
      <c r="P1038" s="24" t="s">
        <v>261</v>
      </c>
      <c r="Q1038" s="24" t="s">
        <v>324</v>
      </c>
      <c r="R1038" s="25">
        <v>44707</v>
      </c>
      <c r="S1038" s="25">
        <v>44707</v>
      </c>
      <c r="T1038" s="24" t="s">
        <v>263</v>
      </c>
      <c r="U1038" s="24" t="s">
        <v>261</v>
      </c>
      <c r="V1038" s="25" t="s">
        <v>262</v>
      </c>
      <c r="W1038" s="24" t="s">
        <v>261</v>
      </c>
      <c r="X1038" s="25" t="s">
        <v>262</v>
      </c>
      <c r="Y1038" s="24" t="s">
        <v>263</v>
      </c>
      <c r="Z1038" s="25">
        <v>44768</v>
      </c>
      <c r="AA1038" s="24" t="s">
        <v>264</v>
      </c>
      <c r="AB1038" s="24" t="s">
        <v>265</v>
      </c>
      <c r="AC1038" s="24" t="s">
        <v>5213</v>
      </c>
      <c r="AD1038" s="24" t="s">
        <v>612</v>
      </c>
      <c r="AE1038" s="24" t="s">
        <v>326</v>
      </c>
      <c r="AF1038" s="24" t="s">
        <v>474</v>
      </c>
      <c r="AG1038" s="31">
        <v>790000</v>
      </c>
      <c r="AH1038" s="24" t="s">
        <v>261</v>
      </c>
      <c r="AI1038" s="24" t="s">
        <v>262</v>
      </c>
      <c r="AJ1038" s="25" t="s">
        <v>262</v>
      </c>
      <c r="AK1038" s="24" t="s">
        <v>262</v>
      </c>
      <c r="AL1038" s="24" t="s">
        <v>262</v>
      </c>
      <c r="AM1038" s="24" t="s">
        <v>262</v>
      </c>
      <c r="AN1038" s="24" t="s">
        <v>262</v>
      </c>
      <c r="AO1038" s="24" t="s">
        <v>261</v>
      </c>
      <c r="AP1038" s="24" t="s">
        <v>261</v>
      </c>
      <c r="AQ1038" s="25" t="s">
        <v>262</v>
      </c>
      <c r="AR1038" s="24" t="s">
        <v>261</v>
      </c>
      <c r="AS1038" s="25" t="s">
        <v>262</v>
      </c>
      <c r="AT1038" s="24" t="s">
        <v>261</v>
      </c>
      <c r="AU1038" s="25" t="s">
        <v>262</v>
      </c>
      <c r="AV1038" s="24" t="s">
        <v>261</v>
      </c>
      <c r="AW1038" s="25" t="s">
        <v>262</v>
      </c>
      <c r="AX1038" s="24" t="s">
        <v>261</v>
      </c>
      <c r="AY1038" s="25" t="s">
        <v>262</v>
      </c>
      <c r="AZ1038" s="27" t="s">
        <v>262</v>
      </c>
      <c r="BA1038" s="27" t="s">
        <v>262</v>
      </c>
      <c r="BB1038" s="24" t="s">
        <v>261</v>
      </c>
      <c r="BC1038" s="25" t="s">
        <v>262</v>
      </c>
      <c r="BD1038" s="24" t="s">
        <v>261</v>
      </c>
      <c r="BE1038" s="26" t="s">
        <v>262</v>
      </c>
      <c r="BF1038" t="s">
        <v>1363</v>
      </c>
      <c r="BG1038" s="9" t="s">
        <v>207</v>
      </c>
      <c r="BH1038" t="s">
        <v>208</v>
      </c>
      <c r="BI1038" t="s">
        <v>522</v>
      </c>
      <c r="BJ1038" t="s">
        <v>210</v>
      </c>
      <c r="BK1038" t="s">
        <v>211</v>
      </c>
      <c r="BL1038" t="s">
        <v>212</v>
      </c>
      <c r="BM1038" t="s">
        <v>5419</v>
      </c>
      <c r="BN1038" t="s">
        <v>214</v>
      </c>
      <c r="BO1038" t="s">
        <v>542</v>
      </c>
      <c r="BP1038" t="s">
        <v>219</v>
      </c>
      <c r="BQ1038" t="s">
        <v>332</v>
      </c>
      <c r="BV1038" t="s">
        <v>214</v>
      </c>
      <c r="CC1038" t="s">
        <v>214</v>
      </c>
      <c r="CG1038" t="s">
        <v>219</v>
      </c>
      <c r="CI1038" t="s">
        <v>333</v>
      </c>
      <c r="CJ1038" t="s">
        <v>5467</v>
      </c>
      <c r="CK1038" t="s">
        <v>333</v>
      </c>
      <c r="CL1038" t="s">
        <v>412</v>
      </c>
      <c r="CN1038" t="s">
        <v>283</v>
      </c>
      <c r="CP1038" t="s">
        <v>307</v>
      </c>
      <c r="CQ1038" t="s">
        <v>307</v>
      </c>
      <c r="CR1038" t="s">
        <v>250</v>
      </c>
      <c r="CS1038" t="s">
        <v>250</v>
      </c>
      <c r="CT1038" t="s">
        <v>214</v>
      </c>
      <c r="CU1038" t="s">
        <v>214</v>
      </c>
      <c r="CV1038" t="s">
        <v>244</v>
      </c>
      <c r="CW1038" t="s">
        <v>244</v>
      </c>
      <c r="CX1038" t="s">
        <v>287</v>
      </c>
      <c r="CY1038" t="s">
        <v>228</v>
      </c>
      <c r="CZ1038" t="s">
        <v>219</v>
      </c>
      <c r="DA1038" t="s">
        <v>219</v>
      </c>
      <c r="DB1038" t="s">
        <v>230</v>
      </c>
      <c r="DC1038" t="s">
        <v>230</v>
      </c>
      <c r="DD1038" t="s">
        <v>219</v>
      </c>
      <c r="DG1038" t="s">
        <v>500</v>
      </c>
      <c r="DH1038" t="s">
        <v>4942</v>
      </c>
      <c r="DI1038" t="s">
        <v>451</v>
      </c>
      <c r="DK1038" t="s">
        <v>237</v>
      </c>
      <c r="DL1038" t="s">
        <v>237</v>
      </c>
      <c r="DM1038" t="s">
        <v>219</v>
      </c>
      <c r="DN1038" t="s">
        <v>219</v>
      </c>
      <c r="DO1038" t="s">
        <v>288</v>
      </c>
      <c r="DP1038" t="s">
        <v>235</v>
      </c>
      <c r="DR1038" t="s">
        <v>235</v>
      </c>
      <c r="DT1038" t="s">
        <v>214</v>
      </c>
      <c r="DU1038" t="s">
        <v>214</v>
      </c>
      <c r="DV1038" t="s">
        <v>452</v>
      </c>
      <c r="DW1038" t="s">
        <v>5468</v>
      </c>
      <c r="DX1038" t="s">
        <v>237</v>
      </c>
      <c r="DY1038" t="s">
        <v>237</v>
      </c>
      <c r="DZ1038" t="s">
        <v>400</v>
      </c>
      <c r="EA1038" t="s">
        <v>237</v>
      </c>
      <c r="EB1038" t="s">
        <v>237</v>
      </c>
      <c r="EC1038" t="s">
        <v>237</v>
      </c>
      <c r="ED1038" t="s">
        <v>237</v>
      </c>
      <c r="EE1038" t="s">
        <v>214</v>
      </c>
      <c r="EF1038" t="s">
        <v>214</v>
      </c>
      <c r="EG1038" t="s">
        <v>892</v>
      </c>
      <c r="EH1038" t="s">
        <v>5469</v>
      </c>
      <c r="EI1038" t="s">
        <v>892</v>
      </c>
      <c r="EJ1038" t="s">
        <v>5469</v>
      </c>
      <c r="EK1038" t="s">
        <v>237</v>
      </c>
      <c r="EL1038" t="s">
        <v>237</v>
      </c>
      <c r="EM1038" t="s">
        <v>486</v>
      </c>
      <c r="EN1038" t="s">
        <v>486</v>
      </c>
      <c r="EO1038" t="s">
        <v>240</v>
      </c>
      <c r="EP1038" t="s">
        <v>240</v>
      </c>
      <c r="EQ1038" t="s">
        <v>214</v>
      </c>
      <c r="ER1038" t="s">
        <v>214</v>
      </c>
      <c r="ES1038" t="s">
        <v>237</v>
      </c>
      <c r="ET1038" t="s">
        <v>237</v>
      </c>
      <c r="EU1038" t="s">
        <v>237</v>
      </c>
      <c r="EV1038" t="s">
        <v>237</v>
      </c>
      <c r="EW1038" t="s">
        <v>243</v>
      </c>
      <c r="EX1038" t="s">
        <v>243</v>
      </c>
      <c r="EY1038" t="s">
        <v>237</v>
      </c>
      <c r="EZ1038" t="s">
        <v>241</v>
      </c>
      <c r="FA1038" t="s">
        <v>241</v>
      </c>
      <c r="FB1038" t="s">
        <v>237</v>
      </c>
      <c r="FC1038" t="s">
        <v>237</v>
      </c>
      <c r="FD1038" t="s">
        <v>237</v>
      </c>
      <c r="FE1038" t="s">
        <v>286</v>
      </c>
      <c r="FF1038" t="s">
        <v>286</v>
      </c>
      <c r="FG1038" t="s">
        <v>242</v>
      </c>
      <c r="FH1038" t="s">
        <v>242</v>
      </c>
      <c r="FI1038" t="s">
        <v>214</v>
      </c>
      <c r="FJ1038" t="s">
        <v>214</v>
      </c>
      <c r="FK1038" t="s">
        <v>214</v>
      </c>
      <c r="FL1038" t="s">
        <v>214</v>
      </c>
      <c r="FM1038" t="s">
        <v>292</v>
      </c>
      <c r="FN1038" t="s">
        <v>292</v>
      </c>
      <c r="FO1038" t="s">
        <v>219</v>
      </c>
      <c r="FP1038" t="s">
        <v>219</v>
      </c>
      <c r="FQ1038" t="s">
        <v>241</v>
      </c>
      <c r="FR1038" t="s">
        <v>241</v>
      </c>
      <c r="FS1038" t="s">
        <v>241</v>
      </c>
      <c r="FT1038" t="s">
        <v>241</v>
      </c>
      <c r="FU1038" t="s">
        <v>219</v>
      </c>
      <c r="FV1038" t="s">
        <v>241</v>
      </c>
      <c r="FW1038" t="s">
        <v>241</v>
      </c>
      <c r="FX1038" t="s">
        <v>241</v>
      </c>
      <c r="FY1038" t="s">
        <v>241</v>
      </c>
      <c r="FZ1038" t="s">
        <v>549</v>
      </c>
      <c r="GA1038" t="s">
        <v>341</v>
      </c>
      <c r="GB1038" t="s">
        <v>227</v>
      </c>
      <c r="GC1038" t="s">
        <v>227</v>
      </c>
      <c r="GD1038" t="s">
        <v>293</v>
      </c>
      <c r="GE1038" t="s">
        <v>241</v>
      </c>
      <c r="GF1038" t="s">
        <v>293</v>
      </c>
      <c r="GG1038" t="s">
        <v>244</v>
      </c>
      <c r="GH1038" t="s">
        <v>241</v>
      </c>
      <c r="GI1038" t="s">
        <v>227</v>
      </c>
      <c r="GJ1038" t="s">
        <v>227</v>
      </c>
      <c r="GK1038" t="s">
        <v>227</v>
      </c>
      <c r="GL1038" t="s">
        <v>227</v>
      </c>
      <c r="GM1038" t="s">
        <v>227</v>
      </c>
      <c r="GN1038" t="s">
        <v>219</v>
      </c>
      <c r="GO1038" t="s">
        <v>219</v>
      </c>
      <c r="GP1038" t="s">
        <v>295</v>
      </c>
      <c r="GQ1038" t="s">
        <v>295</v>
      </c>
      <c r="GR1038" t="s">
        <v>295</v>
      </c>
      <c r="GS1038" t="s">
        <v>214</v>
      </c>
      <c r="GT1038" t="s">
        <v>241</v>
      </c>
      <c r="GU1038" t="s">
        <v>219</v>
      </c>
      <c r="GV1038" t="s">
        <v>575</v>
      </c>
      <c r="GW1038" t="s">
        <v>297</v>
      </c>
      <c r="GX1038" t="s">
        <v>252</v>
      </c>
      <c r="GY1038" t="s">
        <v>314</v>
      </c>
      <c r="GZ1038" t="s">
        <v>241</v>
      </c>
      <c r="HA1038" t="s">
        <v>298</v>
      </c>
      <c r="HB1038" t="s">
        <v>241</v>
      </c>
      <c r="HC1038" t="s">
        <v>315</v>
      </c>
      <c r="HD1038" t="s">
        <v>316</v>
      </c>
      <c r="HE1038" t="s">
        <v>317</v>
      </c>
      <c r="HF1038" t="s">
        <v>219</v>
      </c>
      <c r="HG1038" t="s">
        <v>362</v>
      </c>
      <c r="HH1038" t="s">
        <v>219</v>
      </c>
      <c r="HI1038" t="s">
        <v>241</v>
      </c>
      <c r="HJ1038" t="s">
        <v>219</v>
      </c>
      <c r="HK1038" t="s">
        <v>241</v>
      </c>
      <c r="HL1038" s="12"/>
      <c r="HM1038">
        <v>0.75</v>
      </c>
      <c r="HN1038">
        <v>0.5</v>
      </c>
      <c r="HO1038">
        <v>1</v>
      </c>
      <c r="HP1038">
        <v>0.75</v>
      </c>
      <c r="HQ1038">
        <v>1</v>
      </c>
      <c r="HR1038">
        <v>0.5</v>
      </c>
      <c r="HS1038">
        <v>0</v>
      </c>
      <c r="HT1038">
        <v>0</v>
      </c>
      <c r="HU1038">
        <v>0</v>
      </c>
      <c r="HV1038">
        <v>0.5</v>
      </c>
      <c r="HW1038">
        <v>0.5</v>
      </c>
      <c r="HX1038">
        <v>0.5</v>
      </c>
      <c r="HY1038">
        <v>0.5</v>
      </c>
      <c r="HZ1038">
        <v>0.5</v>
      </c>
      <c r="IA1038" s="4">
        <v>1</v>
      </c>
      <c r="IB1038">
        <v>0.5</v>
      </c>
      <c r="IC1038">
        <v>0.5</v>
      </c>
      <c r="ID1038">
        <v>0.5</v>
      </c>
      <c r="IE1038">
        <v>0.5</v>
      </c>
      <c r="IG1038">
        <v>0.75</v>
      </c>
      <c r="IH1038">
        <v>0.75</v>
      </c>
      <c r="II1038">
        <v>1</v>
      </c>
      <c r="IJ1038">
        <v>0</v>
      </c>
      <c r="IK1038">
        <v>1</v>
      </c>
      <c r="IL1038">
        <v>1</v>
      </c>
      <c r="IM1038">
        <v>0.75</v>
      </c>
      <c r="IN1038">
        <v>1</v>
      </c>
      <c r="IO1038">
        <v>1</v>
      </c>
      <c r="IQ1038">
        <v>0</v>
      </c>
      <c r="IS1038">
        <f t="shared" si="920"/>
        <v>0.11249999999999999</v>
      </c>
      <c r="IT1038">
        <f t="shared" si="921"/>
        <v>0.06</v>
      </c>
      <c r="IU1038">
        <f t="shared" si="922"/>
        <v>0.08</v>
      </c>
      <c r="IV1038">
        <f t="shared" si="923"/>
        <v>7.5000000000000011E-2</v>
      </c>
      <c r="IW1038">
        <f t="shared" si="924"/>
        <v>0.08</v>
      </c>
      <c r="IX1038">
        <f t="shared" si="925"/>
        <v>6.5000000000000002E-2</v>
      </c>
      <c r="IY1038">
        <f t="shared" si="926"/>
        <v>0</v>
      </c>
      <c r="IZ1038">
        <f t="shared" si="927"/>
        <v>0</v>
      </c>
      <c r="JA1038">
        <f t="shared" si="928"/>
        <v>0</v>
      </c>
      <c r="JB1038">
        <f t="shared" si="929"/>
        <v>0.05</v>
      </c>
      <c r="JC1038">
        <f t="shared" si="930"/>
        <v>0.06</v>
      </c>
      <c r="JD1038">
        <f t="shared" si="931"/>
        <v>5.5E-2</v>
      </c>
      <c r="JE1038">
        <f t="shared" si="932"/>
        <v>3.5000000000000003E-2</v>
      </c>
      <c r="JF1038">
        <f t="shared" si="933"/>
        <v>0.06</v>
      </c>
      <c r="JG1038" s="5">
        <f t="shared" si="934"/>
        <v>0.05</v>
      </c>
      <c r="JH1038">
        <f t="shared" si="935"/>
        <v>0</v>
      </c>
      <c r="JI1038">
        <f t="shared" si="935"/>
        <v>0</v>
      </c>
      <c r="JJ1038">
        <f t="shared" si="936"/>
        <v>0.1</v>
      </c>
      <c r="JK1038">
        <f t="shared" si="937"/>
        <v>7.4999999999999997E-2</v>
      </c>
      <c r="JL1038" s="6">
        <f t="shared" si="938"/>
        <v>0.04</v>
      </c>
      <c r="JM1038">
        <f t="shared" si="939"/>
        <v>0.09</v>
      </c>
      <c r="JN1038">
        <f t="shared" si="940"/>
        <v>3.7500000000000006E-2</v>
      </c>
      <c r="JO1038">
        <f t="shared" si="941"/>
        <v>0.15</v>
      </c>
      <c r="JP1038">
        <f t="shared" si="942"/>
        <v>0</v>
      </c>
      <c r="JQ1038">
        <f t="shared" si="943"/>
        <v>0.12</v>
      </c>
      <c r="JR1038">
        <f t="shared" si="944"/>
        <v>0.11</v>
      </c>
      <c r="JS1038">
        <f t="shared" si="945"/>
        <v>7.5000000000000011E-2</v>
      </c>
      <c r="JT1038">
        <f t="shared" si="945"/>
        <v>0.1</v>
      </c>
      <c r="JU1038">
        <f t="shared" si="946"/>
        <v>1</v>
      </c>
      <c r="JV1038">
        <f t="shared" si="946"/>
        <v>0</v>
      </c>
      <c r="JW1038">
        <f t="shared" si="947"/>
        <v>0.15</v>
      </c>
      <c r="JY1038">
        <f t="shared" si="948"/>
        <v>3.7500000000000006E-2</v>
      </c>
      <c r="JZ1038">
        <f t="shared" si="949"/>
        <v>0.04</v>
      </c>
      <c r="KA1038">
        <f t="shared" si="950"/>
        <v>0.02</v>
      </c>
      <c r="KB1038">
        <f t="shared" si="950"/>
        <v>1.4999999999999999E-2</v>
      </c>
      <c r="KC1038">
        <f t="shared" si="951"/>
        <v>0.04</v>
      </c>
      <c r="KD1038">
        <f t="shared" si="919"/>
        <v>1.4999999999999999E-2</v>
      </c>
      <c r="KE1038">
        <f t="shared" si="919"/>
        <v>0</v>
      </c>
      <c r="KF1038">
        <f t="shared" si="919"/>
        <v>0</v>
      </c>
      <c r="KG1038">
        <f t="shared" si="917"/>
        <v>0</v>
      </c>
      <c r="KH1038">
        <f t="shared" si="917"/>
        <v>1.4999999999999999E-2</v>
      </c>
      <c r="KI1038">
        <f t="shared" si="917"/>
        <v>1.4999999999999999E-2</v>
      </c>
      <c r="KJ1038">
        <f t="shared" si="917"/>
        <v>1.4999999999999999E-2</v>
      </c>
      <c r="KK1038">
        <f t="shared" si="952"/>
        <v>0.01</v>
      </c>
      <c r="KL1038">
        <f t="shared" si="953"/>
        <v>0.02</v>
      </c>
      <c r="KM1038" s="5">
        <f t="shared" si="954"/>
        <v>0.05</v>
      </c>
      <c r="KN1038">
        <f t="shared" si="955"/>
        <v>0</v>
      </c>
      <c r="KO1038">
        <f t="shared" si="955"/>
        <v>0</v>
      </c>
      <c r="KP1038">
        <f t="shared" si="956"/>
        <v>0.03</v>
      </c>
      <c r="KQ1038">
        <f t="shared" si="957"/>
        <v>1.4999999999999999E-2</v>
      </c>
      <c r="KR1038" s="6">
        <f t="shared" si="958"/>
        <v>0.02</v>
      </c>
      <c r="KS1038">
        <f t="shared" si="959"/>
        <v>0.03</v>
      </c>
      <c r="KT1038">
        <f t="shared" si="960"/>
        <v>2.2499999999999999E-2</v>
      </c>
      <c r="KU1038">
        <f t="shared" si="961"/>
        <v>0.04</v>
      </c>
      <c r="KV1038">
        <f t="shared" si="962"/>
        <v>0</v>
      </c>
      <c r="KW1038">
        <f t="shared" si="963"/>
        <v>0.01</v>
      </c>
      <c r="KX1038">
        <f t="shared" si="964"/>
        <v>0</v>
      </c>
      <c r="KY1038">
        <f t="shared" si="965"/>
        <v>0.03</v>
      </c>
      <c r="KZ1038">
        <f t="shared" si="966"/>
        <v>0.03</v>
      </c>
      <c r="LA1038">
        <f t="shared" si="967"/>
        <v>1</v>
      </c>
      <c r="LB1038">
        <f t="shared" si="967"/>
        <v>0</v>
      </c>
      <c r="LC1038">
        <f t="shared" si="968"/>
        <v>0.1</v>
      </c>
      <c r="LE1038" t="str">
        <f t="shared" si="974"/>
        <v>Tchad</v>
      </c>
      <c r="LF1038">
        <f t="shared" si="969"/>
        <v>0.47250000000000003</v>
      </c>
      <c r="LG1038" s="6">
        <f t="shared" si="970"/>
        <v>0.52500000000000002</v>
      </c>
      <c r="LH1038">
        <f t="shared" si="971"/>
        <v>0.83250000000000002</v>
      </c>
      <c r="LI1038" s="6">
        <f t="shared" si="972"/>
        <v>0.62000000000000022</v>
      </c>
      <c r="LJ1038">
        <f t="shared" si="973"/>
        <v>0</v>
      </c>
    </row>
    <row r="1039" spans="1:322" x14ac:dyDescent="0.35">
      <c r="A1039" s="8">
        <v>44872</v>
      </c>
      <c r="B1039" t="s">
        <v>5470</v>
      </c>
      <c r="D1039" s="27" t="s">
        <v>321</v>
      </c>
      <c r="E1039" s="27" t="s">
        <v>321</v>
      </c>
      <c r="F1039" s="27">
        <v>23</v>
      </c>
      <c r="G1039" s="27" t="s">
        <v>258</v>
      </c>
      <c r="H1039" s="27" t="s">
        <v>322</v>
      </c>
      <c r="I1039" s="27" t="s">
        <v>207</v>
      </c>
      <c r="J1039" s="27" t="s">
        <v>1361</v>
      </c>
      <c r="K1039" s="28">
        <v>44699</v>
      </c>
      <c r="L1039" s="28">
        <v>44699</v>
      </c>
      <c r="M1039" s="28">
        <v>44706</v>
      </c>
      <c r="N1039" s="27" t="s">
        <v>261</v>
      </c>
      <c r="O1039" s="27" t="s">
        <v>261</v>
      </c>
      <c r="P1039" s="27" t="s">
        <v>261</v>
      </c>
      <c r="Q1039" s="27" t="s">
        <v>324</v>
      </c>
      <c r="R1039" s="28">
        <v>44707</v>
      </c>
      <c r="S1039" s="28">
        <v>44707</v>
      </c>
      <c r="T1039" s="27" t="s">
        <v>263</v>
      </c>
      <c r="U1039" s="27" t="s">
        <v>261</v>
      </c>
      <c r="V1039" s="28" t="s">
        <v>262</v>
      </c>
      <c r="W1039" s="27" t="s">
        <v>261</v>
      </c>
      <c r="X1039" s="28" t="s">
        <v>262</v>
      </c>
      <c r="Y1039" s="27" t="s">
        <v>263</v>
      </c>
      <c r="Z1039" s="28">
        <v>44778</v>
      </c>
      <c r="AA1039" s="27" t="s">
        <v>264</v>
      </c>
      <c r="AB1039" s="27" t="s">
        <v>265</v>
      </c>
      <c r="AC1039" s="27" t="s">
        <v>5213</v>
      </c>
      <c r="AD1039" s="27" t="s">
        <v>612</v>
      </c>
      <c r="AE1039" s="27" t="s">
        <v>326</v>
      </c>
      <c r="AF1039" s="27" t="s">
        <v>474</v>
      </c>
      <c r="AG1039" s="29">
        <v>790000</v>
      </c>
      <c r="AH1039" s="27" t="s">
        <v>261</v>
      </c>
      <c r="AI1039" s="27" t="s">
        <v>262</v>
      </c>
      <c r="AJ1039" s="28" t="s">
        <v>262</v>
      </c>
      <c r="AK1039" s="27" t="s">
        <v>262</v>
      </c>
      <c r="AL1039" s="27" t="s">
        <v>262</v>
      </c>
      <c r="AM1039" s="27" t="s">
        <v>262</v>
      </c>
      <c r="AN1039" s="27" t="s">
        <v>262</v>
      </c>
      <c r="AO1039" s="27" t="s">
        <v>261</v>
      </c>
      <c r="AP1039" s="27" t="s">
        <v>261</v>
      </c>
      <c r="AQ1039" s="28" t="s">
        <v>262</v>
      </c>
      <c r="AR1039" s="27" t="s">
        <v>261</v>
      </c>
      <c r="AS1039" s="28" t="s">
        <v>262</v>
      </c>
      <c r="AT1039" s="27" t="s">
        <v>261</v>
      </c>
      <c r="AU1039" s="28" t="s">
        <v>262</v>
      </c>
      <c r="AV1039" s="27" t="s">
        <v>261</v>
      </c>
      <c r="AW1039" s="28" t="s">
        <v>262</v>
      </c>
      <c r="AX1039" s="27" t="s">
        <v>261</v>
      </c>
      <c r="AY1039" s="28" t="s">
        <v>262</v>
      </c>
      <c r="AZ1039" s="27" t="s">
        <v>262</v>
      </c>
      <c r="BA1039" s="27" t="s">
        <v>262</v>
      </c>
      <c r="BB1039" s="27" t="s">
        <v>261</v>
      </c>
      <c r="BC1039" s="28" t="s">
        <v>262</v>
      </c>
      <c r="BD1039" s="27" t="s">
        <v>261</v>
      </c>
      <c r="BE1039" s="30" t="s">
        <v>262</v>
      </c>
      <c r="BF1039" t="s">
        <v>1363</v>
      </c>
      <c r="BG1039" s="9" t="s">
        <v>207</v>
      </c>
      <c r="BH1039" t="s">
        <v>208</v>
      </c>
      <c r="BI1039" t="s">
        <v>522</v>
      </c>
      <c r="BJ1039" t="s">
        <v>210</v>
      </c>
      <c r="BK1039" t="s">
        <v>211</v>
      </c>
      <c r="BL1039" t="s">
        <v>212</v>
      </c>
      <c r="BM1039" t="s">
        <v>5419</v>
      </c>
      <c r="BN1039" t="s">
        <v>214</v>
      </c>
      <c r="BO1039" s="13" t="s">
        <v>522</v>
      </c>
      <c r="BP1039" t="s">
        <v>219</v>
      </c>
      <c r="BQ1039" t="s">
        <v>332</v>
      </c>
      <c r="BV1039" t="s">
        <v>214</v>
      </c>
      <c r="CC1039" t="s">
        <v>214</v>
      </c>
      <c r="CG1039" t="s">
        <v>219</v>
      </c>
      <c r="CI1039" t="s">
        <v>333</v>
      </c>
      <c r="CJ1039" t="s">
        <v>5471</v>
      </c>
      <c r="CK1039" t="s">
        <v>333</v>
      </c>
      <c r="CL1039" t="s">
        <v>412</v>
      </c>
      <c r="CN1039" t="s">
        <v>283</v>
      </c>
      <c r="CP1039" t="s">
        <v>307</v>
      </c>
      <c r="CQ1039" t="s">
        <v>307</v>
      </c>
      <c r="CR1039" t="s">
        <v>227</v>
      </c>
      <c r="CS1039" t="s">
        <v>227</v>
      </c>
      <c r="CT1039" t="s">
        <v>214</v>
      </c>
      <c r="CU1039" t="s">
        <v>214</v>
      </c>
      <c r="CV1039" t="s">
        <v>244</v>
      </c>
      <c r="CW1039" t="s">
        <v>244</v>
      </c>
      <c r="CX1039" t="s">
        <v>287</v>
      </c>
      <c r="CY1039" t="s">
        <v>228</v>
      </c>
      <c r="CZ1039" t="s">
        <v>214</v>
      </c>
      <c r="DA1039" t="s">
        <v>214</v>
      </c>
      <c r="DB1039" t="s">
        <v>230</v>
      </c>
      <c r="DC1039" t="s">
        <v>230</v>
      </c>
      <c r="DD1039" t="s">
        <v>214</v>
      </c>
      <c r="DE1039" t="s">
        <v>546</v>
      </c>
      <c r="DG1039" t="s">
        <v>546</v>
      </c>
      <c r="DI1039" t="s">
        <v>451</v>
      </c>
      <c r="DK1039" t="s">
        <v>233</v>
      </c>
      <c r="DL1039" t="s">
        <v>233</v>
      </c>
      <c r="DM1039" t="s">
        <v>219</v>
      </c>
      <c r="DN1039" t="s">
        <v>219</v>
      </c>
      <c r="DO1039" t="s">
        <v>288</v>
      </c>
      <c r="DP1039" t="s">
        <v>869</v>
      </c>
      <c r="DR1039" t="s">
        <v>235</v>
      </c>
      <c r="DT1039" t="s">
        <v>214</v>
      </c>
      <c r="DU1039" t="s">
        <v>214</v>
      </c>
      <c r="DV1039" t="s">
        <v>452</v>
      </c>
      <c r="DW1039" t="s">
        <v>5472</v>
      </c>
      <c r="DX1039" t="s">
        <v>237</v>
      </c>
      <c r="DY1039" t="s">
        <v>237</v>
      </c>
      <c r="DZ1039" t="s">
        <v>400</v>
      </c>
      <c r="EA1039" t="s">
        <v>237</v>
      </c>
      <c r="EB1039" t="s">
        <v>237</v>
      </c>
      <c r="EC1039" t="s">
        <v>237</v>
      </c>
      <c r="ED1039" t="s">
        <v>237</v>
      </c>
      <c r="EE1039" t="s">
        <v>214</v>
      </c>
      <c r="EF1039" t="s">
        <v>214</v>
      </c>
      <c r="EG1039" t="s">
        <v>892</v>
      </c>
      <c r="EH1039" t="s">
        <v>5473</v>
      </c>
      <c r="EI1039" t="s">
        <v>892</v>
      </c>
      <c r="EJ1039" t="s">
        <v>5473</v>
      </c>
      <c r="EK1039" t="s">
        <v>237</v>
      </c>
      <c r="EL1039" t="s">
        <v>237</v>
      </c>
      <c r="EM1039" t="s">
        <v>240</v>
      </c>
      <c r="EN1039" t="s">
        <v>240</v>
      </c>
      <c r="EO1039" t="s">
        <v>240</v>
      </c>
      <c r="EP1039" t="s">
        <v>240</v>
      </c>
      <c r="EQ1039" t="s">
        <v>214</v>
      </c>
      <c r="ER1039" t="s">
        <v>214</v>
      </c>
      <c r="ES1039" t="s">
        <v>237</v>
      </c>
      <c r="ET1039" t="s">
        <v>237</v>
      </c>
      <c r="EU1039" t="s">
        <v>237</v>
      </c>
      <c r="EV1039" t="s">
        <v>237</v>
      </c>
      <c r="EW1039" t="s">
        <v>243</v>
      </c>
      <c r="EX1039" t="s">
        <v>243</v>
      </c>
      <c r="EY1039" t="s">
        <v>242</v>
      </c>
      <c r="EZ1039" t="s">
        <v>241</v>
      </c>
      <c r="FA1039" t="s">
        <v>241</v>
      </c>
      <c r="FB1039" t="s">
        <v>242</v>
      </c>
      <c r="FC1039" t="s">
        <v>242</v>
      </c>
      <c r="FD1039" t="s">
        <v>242</v>
      </c>
      <c r="FE1039" t="s">
        <v>286</v>
      </c>
      <c r="FF1039" t="s">
        <v>286</v>
      </c>
      <c r="FG1039" t="s">
        <v>242</v>
      </c>
      <c r="FH1039" t="s">
        <v>242</v>
      </c>
      <c r="FI1039" t="s">
        <v>214</v>
      </c>
      <c r="FJ1039" t="s">
        <v>214</v>
      </c>
      <c r="FK1039" t="s">
        <v>214</v>
      </c>
      <c r="FL1039" t="s">
        <v>214</v>
      </c>
      <c r="FM1039" t="s">
        <v>292</v>
      </c>
      <c r="FN1039" t="s">
        <v>292</v>
      </c>
      <c r="FO1039" t="s">
        <v>219</v>
      </c>
      <c r="FP1039" t="s">
        <v>219</v>
      </c>
      <c r="FQ1039" t="s">
        <v>241</v>
      </c>
      <c r="FR1039" t="s">
        <v>241</v>
      </c>
      <c r="FS1039" t="s">
        <v>241</v>
      </c>
      <c r="FT1039" t="s">
        <v>241</v>
      </c>
      <c r="FU1039" t="s">
        <v>219</v>
      </c>
      <c r="FV1039" t="s">
        <v>241</v>
      </c>
      <c r="FW1039" t="s">
        <v>241</v>
      </c>
      <c r="FX1039" t="s">
        <v>241</v>
      </c>
      <c r="FY1039" t="s">
        <v>241</v>
      </c>
      <c r="FZ1039" t="s">
        <v>549</v>
      </c>
      <c r="GA1039" t="s">
        <v>341</v>
      </c>
      <c r="GB1039" t="s">
        <v>244</v>
      </c>
      <c r="GC1039" t="s">
        <v>244</v>
      </c>
      <c r="GD1039" t="s">
        <v>293</v>
      </c>
      <c r="GE1039" t="s">
        <v>241</v>
      </c>
      <c r="GF1039" t="s">
        <v>293</v>
      </c>
      <c r="GG1039" t="s">
        <v>244</v>
      </c>
      <c r="GH1039" t="s">
        <v>241</v>
      </c>
      <c r="GI1039" t="s">
        <v>244</v>
      </c>
      <c r="GJ1039" t="s">
        <v>227</v>
      </c>
      <c r="GK1039" t="s">
        <v>227</v>
      </c>
      <c r="GL1039" t="s">
        <v>227</v>
      </c>
      <c r="GM1039" t="s">
        <v>227</v>
      </c>
      <c r="GN1039" t="s">
        <v>219</v>
      </c>
      <c r="GO1039" t="s">
        <v>219</v>
      </c>
      <c r="GP1039" t="s">
        <v>295</v>
      </c>
      <c r="GQ1039" t="s">
        <v>295</v>
      </c>
      <c r="GR1039" t="s">
        <v>295</v>
      </c>
      <c r="GS1039" t="s">
        <v>214</v>
      </c>
      <c r="GT1039" t="s">
        <v>241</v>
      </c>
      <c r="GU1039" t="s">
        <v>214</v>
      </c>
      <c r="GV1039" t="s">
        <v>241</v>
      </c>
      <c r="GW1039" t="s">
        <v>297</v>
      </c>
      <c r="GX1039" t="s">
        <v>252</v>
      </c>
      <c r="GY1039" t="s">
        <v>314</v>
      </c>
      <c r="GZ1039" t="s">
        <v>241</v>
      </c>
      <c r="HA1039" t="s">
        <v>298</v>
      </c>
      <c r="HB1039" t="s">
        <v>241</v>
      </c>
      <c r="HC1039" t="s">
        <v>315</v>
      </c>
      <c r="HD1039" t="s">
        <v>361</v>
      </c>
      <c r="HE1039" t="s">
        <v>317</v>
      </c>
      <c r="HF1039" t="s">
        <v>219</v>
      </c>
      <c r="HG1039" t="s">
        <v>362</v>
      </c>
      <c r="HH1039" t="s">
        <v>219</v>
      </c>
      <c r="HI1039" t="s">
        <v>241</v>
      </c>
      <c r="HJ1039" t="s">
        <v>219</v>
      </c>
      <c r="HK1039" t="s">
        <v>241</v>
      </c>
      <c r="HL1039" s="12"/>
      <c r="HM1039">
        <v>0.75</v>
      </c>
      <c r="HN1039">
        <v>1</v>
      </c>
      <c r="HO1039">
        <v>1</v>
      </c>
      <c r="HP1039">
        <v>0.75</v>
      </c>
      <c r="HQ1039">
        <v>1</v>
      </c>
      <c r="HR1039">
        <v>0.25</v>
      </c>
      <c r="HS1039">
        <v>0</v>
      </c>
      <c r="HT1039">
        <v>1</v>
      </c>
      <c r="HU1039">
        <v>0</v>
      </c>
      <c r="HV1039">
        <v>0.5</v>
      </c>
      <c r="HW1039">
        <v>0.5</v>
      </c>
      <c r="HX1039">
        <v>0.5</v>
      </c>
      <c r="HY1039">
        <v>0.5</v>
      </c>
      <c r="HZ1039">
        <v>0.5</v>
      </c>
      <c r="IA1039" s="4">
        <v>1</v>
      </c>
      <c r="IB1039">
        <v>0.5</v>
      </c>
      <c r="IC1039">
        <v>0.5</v>
      </c>
      <c r="ID1039">
        <v>0.75</v>
      </c>
      <c r="IE1039">
        <v>0.75</v>
      </c>
      <c r="IG1039">
        <v>0.75</v>
      </c>
      <c r="IH1039">
        <v>0.75</v>
      </c>
      <c r="II1039">
        <v>1</v>
      </c>
      <c r="IJ1039">
        <v>0</v>
      </c>
      <c r="IK1039">
        <v>0.75</v>
      </c>
      <c r="IL1039">
        <v>1</v>
      </c>
      <c r="IM1039">
        <v>0.75</v>
      </c>
      <c r="IN1039">
        <v>1</v>
      </c>
      <c r="IO1039">
        <v>1</v>
      </c>
      <c r="IQ1039">
        <v>0</v>
      </c>
      <c r="IS1039">
        <f t="shared" si="920"/>
        <v>0.11249999999999999</v>
      </c>
      <c r="IT1039">
        <f t="shared" si="921"/>
        <v>0.12</v>
      </c>
      <c r="IU1039">
        <f t="shared" si="922"/>
        <v>0.08</v>
      </c>
      <c r="IV1039">
        <f t="shared" si="923"/>
        <v>7.5000000000000011E-2</v>
      </c>
      <c r="IW1039">
        <f t="shared" si="924"/>
        <v>0.08</v>
      </c>
      <c r="IX1039">
        <f t="shared" si="925"/>
        <v>3.2500000000000001E-2</v>
      </c>
      <c r="IY1039">
        <f t="shared" si="926"/>
        <v>0</v>
      </c>
      <c r="IZ1039">
        <f t="shared" si="927"/>
        <v>0.11</v>
      </c>
      <c r="JA1039">
        <f t="shared" si="928"/>
        <v>0</v>
      </c>
      <c r="JB1039">
        <f t="shared" si="929"/>
        <v>0.05</v>
      </c>
      <c r="JC1039">
        <f t="shared" si="930"/>
        <v>0.06</v>
      </c>
      <c r="JD1039">
        <f t="shared" si="931"/>
        <v>5.5E-2</v>
      </c>
      <c r="JE1039">
        <f t="shared" si="932"/>
        <v>3.5000000000000003E-2</v>
      </c>
      <c r="JF1039">
        <f t="shared" si="933"/>
        <v>0.06</v>
      </c>
      <c r="JG1039" s="5">
        <f t="shared" si="934"/>
        <v>0.05</v>
      </c>
      <c r="JH1039">
        <f t="shared" si="935"/>
        <v>0</v>
      </c>
      <c r="JI1039">
        <f t="shared" si="935"/>
        <v>0</v>
      </c>
      <c r="JJ1039">
        <f t="shared" si="936"/>
        <v>0.15000000000000002</v>
      </c>
      <c r="JK1039">
        <f t="shared" si="937"/>
        <v>0.11249999999999999</v>
      </c>
      <c r="JL1039" s="6">
        <f t="shared" si="938"/>
        <v>4.3333333333333328E-2</v>
      </c>
      <c r="JM1039">
        <f t="shared" si="939"/>
        <v>0.09</v>
      </c>
      <c r="JN1039">
        <f t="shared" si="940"/>
        <v>3.7500000000000006E-2</v>
      </c>
      <c r="JO1039">
        <f t="shared" si="941"/>
        <v>0.15</v>
      </c>
      <c r="JP1039">
        <f t="shared" si="942"/>
        <v>0</v>
      </c>
      <c r="JQ1039">
        <f t="shared" si="943"/>
        <v>0.09</v>
      </c>
      <c r="JR1039">
        <f t="shared" si="944"/>
        <v>0.11</v>
      </c>
      <c r="JS1039">
        <f t="shared" si="945"/>
        <v>7.5000000000000011E-2</v>
      </c>
      <c r="JT1039">
        <f t="shared" si="945"/>
        <v>0.1</v>
      </c>
      <c r="JU1039">
        <f t="shared" si="946"/>
        <v>1</v>
      </c>
      <c r="JV1039">
        <f t="shared" si="946"/>
        <v>0</v>
      </c>
      <c r="JW1039">
        <f t="shared" si="947"/>
        <v>0.15</v>
      </c>
      <c r="JY1039">
        <f t="shared" si="948"/>
        <v>3.7500000000000006E-2</v>
      </c>
      <c r="JZ1039">
        <f t="shared" si="949"/>
        <v>0.08</v>
      </c>
      <c r="KA1039">
        <f t="shared" si="950"/>
        <v>0.02</v>
      </c>
      <c r="KB1039">
        <f t="shared" si="950"/>
        <v>1.4999999999999999E-2</v>
      </c>
      <c r="KC1039">
        <f t="shared" si="951"/>
        <v>0.04</v>
      </c>
      <c r="KD1039">
        <f t="shared" si="919"/>
        <v>7.4999999999999997E-3</v>
      </c>
      <c r="KE1039">
        <f t="shared" si="919"/>
        <v>0</v>
      </c>
      <c r="KF1039">
        <f t="shared" si="919"/>
        <v>0.03</v>
      </c>
      <c r="KG1039">
        <f t="shared" si="917"/>
        <v>0</v>
      </c>
      <c r="KH1039">
        <f t="shared" si="917"/>
        <v>1.4999999999999999E-2</v>
      </c>
      <c r="KI1039">
        <f t="shared" si="917"/>
        <v>1.4999999999999999E-2</v>
      </c>
      <c r="KJ1039">
        <f t="shared" si="917"/>
        <v>1.4999999999999999E-2</v>
      </c>
      <c r="KK1039">
        <f t="shared" si="952"/>
        <v>0.01</v>
      </c>
      <c r="KL1039">
        <f t="shared" si="953"/>
        <v>0.02</v>
      </c>
      <c r="KM1039" s="5">
        <f t="shared" si="954"/>
        <v>0.05</v>
      </c>
      <c r="KN1039">
        <f t="shared" si="955"/>
        <v>0</v>
      </c>
      <c r="KO1039">
        <f t="shared" si="955"/>
        <v>0</v>
      </c>
      <c r="KP1039">
        <f t="shared" si="956"/>
        <v>4.4999999999999998E-2</v>
      </c>
      <c r="KQ1039">
        <f t="shared" si="957"/>
        <v>2.2499999999999999E-2</v>
      </c>
      <c r="KR1039" s="6">
        <f t="shared" si="958"/>
        <v>2.1666666666666664E-2</v>
      </c>
      <c r="KS1039">
        <f t="shared" si="959"/>
        <v>0.03</v>
      </c>
      <c r="KT1039">
        <f t="shared" si="960"/>
        <v>2.2499999999999999E-2</v>
      </c>
      <c r="KU1039">
        <f t="shared" si="961"/>
        <v>0.04</v>
      </c>
      <c r="KV1039">
        <f t="shared" si="962"/>
        <v>0</v>
      </c>
      <c r="KW1039">
        <f t="shared" si="963"/>
        <v>7.4999999999999997E-3</v>
      </c>
      <c r="KX1039">
        <f t="shared" si="964"/>
        <v>0</v>
      </c>
      <c r="KY1039">
        <f t="shared" si="965"/>
        <v>0.03</v>
      </c>
      <c r="KZ1039">
        <f t="shared" si="966"/>
        <v>0.03</v>
      </c>
      <c r="LA1039">
        <f t="shared" si="967"/>
        <v>1</v>
      </c>
      <c r="LB1039">
        <f t="shared" si="967"/>
        <v>0</v>
      </c>
      <c r="LC1039">
        <f t="shared" si="968"/>
        <v>0.1</v>
      </c>
      <c r="LE1039" t="str">
        <f t="shared" si="974"/>
        <v>Tchad</v>
      </c>
      <c r="LF1039">
        <f t="shared" si="969"/>
        <v>0.61</v>
      </c>
      <c r="LG1039" s="6">
        <f t="shared" si="970"/>
        <v>0.61583333333333334</v>
      </c>
      <c r="LH1039">
        <f t="shared" si="971"/>
        <v>0.80249999999999999</v>
      </c>
      <c r="LI1039" s="6">
        <f t="shared" si="972"/>
        <v>0.70416666666666672</v>
      </c>
      <c r="LJ1039">
        <f t="shared" si="973"/>
        <v>0</v>
      </c>
    </row>
    <row r="1040" spans="1:322" x14ac:dyDescent="0.35">
      <c r="A1040" s="8">
        <v>44872</v>
      </c>
      <c r="B1040" t="s">
        <v>5474</v>
      </c>
      <c r="D1040" s="24" t="s">
        <v>321</v>
      </c>
      <c r="E1040" s="24" t="s">
        <v>321</v>
      </c>
      <c r="F1040" s="24">
        <v>22</v>
      </c>
      <c r="G1040" s="24" t="s">
        <v>258</v>
      </c>
      <c r="H1040" s="24" t="s">
        <v>322</v>
      </c>
      <c r="I1040" s="24" t="s">
        <v>207</v>
      </c>
      <c r="J1040" s="24" t="s">
        <v>1361</v>
      </c>
      <c r="K1040" s="25">
        <v>44699</v>
      </c>
      <c r="L1040" s="25">
        <v>44699</v>
      </c>
      <c r="M1040" s="25">
        <v>44706</v>
      </c>
      <c r="N1040" s="24" t="s">
        <v>261</v>
      </c>
      <c r="O1040" s="24" t="s">
        <v>261</v>
      </c>
      <c r="P1040" s="24" t="s">
        <v>261</v>
      </c>
      <c r="Q1040" s="24" t="s">
        <v>324</v>
      </c>
      <c r="R1040" s="25">
        <v>44707</v>
      </c>
      <c r="S1040" s="25">
        <v>44707</v>
      </c>
      <c r="T1040" s="24" t="s">
        <v>263</v>
      </c>
      <c r="U1040" s="24" t="s">
        <v>261</v>
      </c>
      <c r="V1040" s="25" t="s">
        <v>262</v>
      </c>
      <c r="W1040" s="24" t="s">
        <v>261</v>
      </c>
      <c r="X1040" s="25" t="s">
        <v>262</v>
      </c>
      <c r="Y1040" s="24" t="s">
        <v>263</v>
      </c>
      <c r="Z1040" s="25">
        <v>44774</v>
      </c>
      <c r="AA1040" s="24" t="s">
        <v>264</v>
      </c>
      <c r="AB1040" s="24" t="s">
        <v>265</v>
      </c>
      <c r="AC1040" s="24" t="s">
        <v>1819</v>
      </c>
      <c r="AD1040" s="24" t="s">
        <v>612</v>
      </c>
      <c r="AE1040" s="24" t="s">
        <v>326</v>
      </c>
      <c r="AF1040" s="24" t="s">
        <v>474</v>
      </c>
      <c r="AG1040" s="31">
        <v>790000</v>
      </c>
      <c r="AH1040" s="24" t="s">
        <v>261</v>
      </c>
      <c r="AI1040" s="24" t="s">
        <v>262</v>
      </c>
      <c r="AJ1040" s="25" t="s">
        <v>262</v>
      </c>
      <c r="AK1040" s="24" t="s">
        <v>262</v>
      </c>
      <c r="AL1040" s="24" t="s">
        <v>262</v>
      </c>
      <c r="AM1040" s="24" t="s">
        <v>262</v>
      </c>
      <c r="AN1040" s="24" t="s">
        <v>262</v>
      </c>
      <c r="AO1040" s="24" t="s">
        <v>261</v>
      </c>
      <c r="AP1040" s="24" t="s">
        <v>261</v>
      </c>
      <c r="AQ1040" s="25" t="s">
        <v>262</v>
      </c>
      <c r="AR1040" s="24" t="s">
        <v>261</v>
      </c>
      <c r="AS1040" s="25" t="s">
        <v>262</v>
      </c>
      <c r="AT1040" s="24" t="s">
        <v>261</v>
      </c>
      <c r="AU1040" s="25" t="s">
        <v>262</v>
      </c>
      <c r="AV1040" s="24" t="s">
        <v>261</v>
      </c>
      <c r="AW1040" s="25" t="s">
        <v>262</v>
      </c>
      <c r="AX1040" s="24" t="s">
        <v>261</v>
      </c>
      <c r="AY1040" s="25" t="s">
        <v>262</v>
      </c>
      <c r="AZ1040" s="27" t="s">
        <v>262</v>
      </c>
      <c r="BA1040" s="27" t="s">
        <v>262</v>
      </c>
      <c r="BB1040" s="24" t="s">
        <v>261</v>
      </c>
      <c r="BC1040" s="25" t="s">
        <v>262</v>
      </c>
      <c r="BD1040" s="24" t="s">
        <v>261</v>
      </c>
      <c r="BE1040" s="26" t="s">
        <v>262</v>
      </c>
      <c r="BF1040" t="s">
        <v>1363</v>
      </c>
      <c r="BG1040" s="9" t="s">
        <v>207</v>
      </c>
      <c r="BH1040" t="s">
        <v>208</v>
      </c>
      <c r="BI1040" t="s">
        <v>408</v>
      </c>
      <c r="BJ1040" t="s">
        <v>210</v>
      </c>
      <c r="BK1040" t="s">
        <v>329</v>
      </c>
      <c r="BL1040" t="s">
        <v>212</v>
      </c>
      <c r="BM1040" t="s">
        <v>5419</v>
      </c>
      <c r="BN1040" t="s">
        <v>214</v>
      </c>
      <c r="BO1040" s="13" t="s">
        <v>408</v>
      </c>
      <c r="BP1040" t="s">
        <v>219</v>
      </c>
      <c r="BQ1040" t="s">
        <v>332</v>
      </c>
      <c r="BV1040" t="s">
        <v>214</v>
      </c>
      <c r="CC1040" t="s">
        <v>214</v>
      </c>
      <c r="CG1040" t="s">
        <v>219</v>
      </c>
      <c r="CI1040" t="s">
        <v>333</v>
      </c>
      <c r="CJ1040" t="s">
        <v>5475</v>
      </c>
      <c r="CK1040" t="s">
        <v>333</v>
      </c>
      <c r="CL1040" t="s">
        <v>644</v>
      </c>
      <c r="CN1040" t="s">
        <v>283</v>
      </c>
      <c r="CP1040" t="s">
        <v>307</v>
      </c>
      <c r="CQ1040" t="s">
        <v>307</v>
      </c>
      <c r="CR1040" t="s">
        <v>244</v>
      </c>
      <c r="CS1040" t="s">
        <v>244</v>
      </c>
      <c r="CT1040" t="s">
        <v>214</v>
      </c>
      <c r="CU1040" t="s">
        <v>214</v>
      </c>
      <c r="CV1040" t="s">
        <v>244</v>
      </c>
      <c r="CW1040" t="s">
        <v>244</v>
      </c>
      <c r="CX1040" t="s">
        <v>287</v>
      </c>
      <c r="CY1040" t="s">
        <v>228</v>
      </c>
      <c r="CZ1040" t="s">
        <v>219</v>
      </c>
      <c r="DA1040" t="s">
        <v>214</v>
      </c>
      <c r="DB1040" t="s">
        <v>230</v>
      </c>
      <c r="DC1040" t="s">
        <v>230</v>
      </c>
      <c r="DD1040" t="s">
        <v>214</v>
      </c>
      <c r="DE1040" t="s">
        <v>546</v>
      </c>
      <c r="DG1040" t="s">
        <v>546</v>
      </c>
      <c r="DI1040" t="s">
        <v>379</v>
      </c>
      <c r="DK1040" t="s">
        <v>237</v>
      </c>
      <c r="DL1040" t="s">
        <v>237</v>
      </c>
      <c r="DM1040" t="s">
        <v>219</v>
      </c>
      <c r="DN1040" t="s">
        <v>219</v>
      </c>
      <c r="DO1040" t="s">
        <v>288</v>
      </c>
      <c r="DP1040" t="s">
        <v>869</v>
      </c>
      <c r="DR1040" t="s">
        <v>235</v>
      </c>
      <c r="DT1040" t="s">
        <v>214</v>
      </c>
      <c r="DU1040" t="s">
        <v>219</v>
      </c>
      <c r="DV1040" t="s">
        <v>452</v>
      </c>
      <c r="DW1040" t="s">
        <v>5476</v>
      </c>
      <c r="DX1040" t="s">
        <v>237</v>
      </c>
      <c r="DY1040" t="s">
        <v>237</v>
      </c>
      <c r="DZ1040" t="s">
        <v>400</v>
      </c>
      <c r="EA1040" t="s">
        <v>237</v>
      </c>
      <c r="EB1040" t="s">
        <v>237</v>
      </c>
      <c r="EC1040" t="s">
        <v>237</v>
      </c>
      <c r="ED1040" t="s">
        <v>237</v>
      </c>
      <c r="EE1040" t="s">
        <v>214</v>
      </c>
      <c r="EF1040" t="s">
        <v>214</v>
      </c>
      <c r="EG1040" t="s">
        <v>892</v>
      </c>
      <c r="EH1040" t="s">
        <v>5437</v>
      </c>
      <c r="EI1040" t="s">
        <v>892</v>
      </c>
      <c r="EJ1040" t="s">
        <v>5437</v>
      </c>
      <c r="EK1040" t="s">
        <v>237</v>
      </c>
      <c r="EL1040" t="s">
        <v>237</v>
      </c>
      <c r="EM1040" t="s">
        <v>486</v>
      </c>
      <c r="EO1040" t="s">
        <v>486</v>
      </c>
      <c r="EQ1040" t="s">
        <v>214</v>
      </c>
      <c r="ER1040" t="s">
        <v>214</v>
      </c>
      <c r="ES1040" t="s">
        <v>237</v>
      </c>
      <c r="ET1040" t="s">
        <v>237</v>
      </c>
      <c r="EU1040" t="s">
        <v>237</v>
      </c>
      <c r="EV1040" t="s">
        <v>237</v>
      </c>
      <c r="EW1040" t="s">
        <v>243</v>
      </c>
      <c r="EX1040" t="s">
        <v>243</v>
      </c>
      <c r="EY1040" t="s">
        <v>237</v>
      </c>
      <c r="EZ1040" t="s">
        <v>241</v>
      </c>
      <c r="FA1040" t="s">
        <v>241</v>
      </c>
      <c r="FB1040" t="s">
        <v>237</v>
      </c>
      <c r="FC1040" t="s">
        <v>237</v>
      </c>
      <c r="FD1040" t="s">
        <v>237</v>
      </c>
      <c r="FE1040" t="s">
        <v>244</v>
      </c>
      <c r="FF1040" t="s">
        <v>244</v>
      </c>
      <c r="FG1040" t="s">
        <v>390</v>
      </c>
      <c r="FH1040" t="s">
        <v>390</v>
      </c>
      <c r="FI1040" t="s">
        <v>214</v>
      </c>
      <c r="FJ1040" t="s">
        <v>241</v>
      </c>
      <c r="FK1040" t="s">
        <v>214</v>
      </c>
      <c r="FL1040" t="s">
        <v>214</v>
      </c>
      <c r="FM1040" t="s">
        <v>292</v>
      </c>
      <c r="FN1040" t="s">
        <v>292</v>
      </c>
      <c r="FO1040" t="s">
        <v>219</v>
      </c>
      <c r="FP1040" t="s">
        <v>214</v>
      </c>
      <c r="FQ1040" t="s">
        <v>241</v>
      </c>
      <c r="FR1040" t="s">
        <v>241</v>
      </c>
      <c r="FS1040" t="s">
        <v>241</v>
      </c>
      <c r="FT1040" t="s">
        <v>241</v>
      </c>
      <c r="FU1040" t="s">
        <v>219</v>
      </c>
      <c r="FV1040" t="s">
        <v>241</v>
      </c>
      <c r="FW1040" t="s">
        <v>241</v>
      </c>
      <c r="FX1040" t="s">
        <v>241</v>
      </c>
      <c r="FY1040" t="s">
        <v>241</v>
      </c>
      <c r="FZ1040" t="s">
        <v>549</v>
      </c>
      <c r="GA1040" t="s">
        <v>341</v>
      </c>
      <c r="GB1040" t="s">
        <v>244</v>
      </c>
      <c r="GC1040" t="s">
        <v>244</v>
      </c>
      <c r="GD1040" t="s">
        <v>293</v>
      </c>
      <c r="GE1040" t="s">
        <v>241</v>
      </c>
      <c r="GF1040" t="s">
        <v>293</v>
      </c>
      <c r="GG1040" t="s">
        <v>244</v>
      </c>
      <c r="GH1040" t="s">
        <v>241</v>
      </c>
      <c r="GI1040" t="s">
        <v>244</v>
      </c>
      <c r="GJ1040" t="s">
        <v>244</v>
      </c>
      <c r="GK1040" t="s">
        <v>244</v>
      </c>
      <c r="GL1040" t="s">
        <v>227</v>
      </c>
      <c r="GM1040" t="s">
        <v>227</v>
      </c>
      <c r="GN1040" t="s">
        <v>219</v>
      </c>
      <c r="GO1040" t="s">
        <v>219</v>
      </c>
      <c r="GP1040" t="s">
        <v>295</v>
      </c>
      <c r="GQ1040" t="s">
        <v>295</v>
      </c>
      <c r="GR1040" t="s">
        <v>295</v>
      </c>
      <c r="GS1040" t="s">
        <v>214</v>
      </c>
      <c r="GT1040" t="s">
        <v>241</v>
      </c>
      <c r="GU1040" t="s">
        <v>214</v>
      </c>
      <c r="GV1040" t="s">
        <v>241</v>
      </c>
      <c r="GW1040" t="s">
        <v>252</v>
      </c>
      <c r="GX1040" t="s">
        <v>252</v>
      </c>
      <c r="GY1040" t="s">
        <v>314</v>
      </c>
      <c r="GZ1040" t="s">
        <v>241</v>
      </c>
      <c r="HA1040" t="s">
        <v>298</v>
      </c>
      <c r="HB1040" t="s">
        <v>241</v>
      </c>
      <c r="HC1040" t="s">
        <v>315</v>
      </c>
      <c r="HD1040" t="s">
        <v>316</v>
      </c>
      <c r="HE1040" t="s">
        <v>317</v>
      </c>
      <c r="HF1040" t="s">
        <v>219</v>
      </c>
      <c r="HG1040" t="s">
        <v>362</v>
      </c>
      <c r="HH1040" t="s">
        <v>219</v>
      </c>
      <c r="HI1040" t="s">
        <v>241</v>
      </c>
      <c r="HJ1040" t="s">
        <v>219</v>
      </c>
      <c r="HK1040" t="s">
        <v>241</v>
      </c>
      <c r="HL1040" s="12"/>
      <c r="HM1040">
        <v>0.75</v>
      </c>
      <c r="HN1040">
        <v>0.75</v>
      </c>
      <c r="HO1040">
        <v>1</v>
      </c>
      <c r="HP1040">
        <v>0.75</v>
      </c>
      <c r="HQ1040">
        <v>1</v>
      </c>
      <c r="HR1040">
        <v>0.5</v>
      </c>
      <c r="HS1040">
        <v>0</v>
      </c>
      <c r="HT1040">
        <v>1</v>
      </c>
      <c r="HU1040">
        <v>0</v>
      </c>
      <c r="HV1040">
        <v>0.5</v>
      </c>
      <c r="HW1040">
        <v>0.5</v>
      </c>
      <c r="HX1040">
        <v>0.5</v>
      </c>
      <c r="HY1040">
        <v>0.5</v>
      </c>
      <c r="HZ1040">
        <v>0.5</v>
      </c>
      <c r="IA1040" s="4">
        <v>1</v>
      </c>
      <c r="IB1040">
        <v>0.5</v>
      </c>
      <c r="IC1040">
        <v>0.5</v>
      </c>
      <c r="ID1040">
        <v>0.5</v>
      </c>
      <c r="IE1040">
        <v>0.5</v>
      </c>
      <c r="IG1040">
        <v>0.25</v>
      </c>
      <c r="IH1040">
        <v>0.5</v>
      </c>
      <c r="II1040">
        <v>1</v>
      </c>
      <c r="IJ1040">
        <v>0</v>
      </c>
      <c r="IK1040">
        <v>0.75</v>
      </c>
      <c r="IL1040">
        <v>1</v>
      </c>
      <c r="IM1040">
        <v>0.75</v>
      </c>
      <c r="IN1040">
        <v>1</v>
      </c>
      <c r="IO1040">
        <v>1</v>
      </c>
      <c r="IQ1040">
        <v>0</v>
      </c>
      <c r="IS1040">
        <f t="shared" si="920"/>
        <v>0.11249999999999999</v>
      </c>
      <c r="IT1040">
        <f t="shared" si="921"/>
        <v>0.09</v>
      </c>
      <c r="IU1040">
        <f t="shared" si="922"/>
        <v>0.08</v>
      </c>
      <c r="IV1040">
        <f t="shared" si="923"/>
        <v>7.5000000000000011E-2</v>
      </c>
      <c r="IW1040">
        <f t="shared" si="924"/>
        <v>0.08</v>
      </c>
      <c r="IX1040">
        <f t="shared" si="925"/>
        <v>6.5000000000000002E-2</v>
      </c>
      <c r="IY1040">
        <f t="shared" si="926"/>
        <v>0</v>
      </c>
      <c r="IZ1040">
        <f t="shared" si="927"/>
        <v>0.11</v>
      </c>
      <c r="JA1040">
        <f t="shared" si="928"/>
        <v>0</v>
      </c>
      <c r="JB1040">
        <f t="shared" si="929"/>
        <v>0.05</v>
      </c>
      <c r="JC1040">
        <f t="shared" si="930"/>
        <v>0.06</v>
      </c>
      <c r="JD1040">
        <f t="shared" si="931"/>
        <v>5.5E-2</v>
      </c>
      <c r="JE1040">
        <f t="shared" si="932"/>
        <v>3.5000000000000003E-2</v>
      </c>
      <c r="JF1040">
        <f t="shared" si="933"/>
        <v>0.06</v>
      </c>
      <c r="JG1040" s="5">
        <f t="shared" si="934"/>
        <v>0.05</v>
      </c>
      <c r="JH1040">
        <f t="shared" si="935"/>
        <v>0</v>
      </c>
      <c r="JI1040">
        <f t="shared" si="935"/>
        <v>0</v>
      </c>
      <c r="JJ1040">
        <f t="shared" si="936"/>
        <v>0.1</v>
      </c>
      <c r="JK1040">
        <f t="shared" si="937"/>
        <v>7.4999999999999997E-2</v>
      </c>
      <c r="JL1040" s="6">
        <f t="shared" si="938"/>
        <v>0.04</v>
      </c>
      <c r="JM1040">
        <f t="shared" si="939"/>
        <v>0.03</v>
      </c>
      <c r="JN1040">
        <f t="shared" si="940"/>
        <v>2.5000000000000001E-2</v>
      </c>
      <c r="JO1040">
        <f t="shared" si="941"/>
        <v>0.15</v>
      </c>
      <c r="JP1040">
        <f t="shared" si="942"/>
        <v>0</v>
      </c>
      <c r="JQ1040">
        <f t="shared" si="943"/>
        <v>0.09</v>
      </c>
      <c r="JR1040">
        <f t="shared" si="944"/>
        <v>0.11</v>
      </c>
      <c r="JS1040">
        <f t="shared" si="945"/>
        <v>7.5000000000000011E-2</v>
      </c>
      <c r="JT1040">
        <f t="shared" si="945"/>
        <v>0.1</v>
      </c>
      <c r="JU1040">
        <f t="shared" si="946"/>
        <v>1</v>
      </c>
      <c r="JV1040">
        <f t="shared" si="946"/>
        <v>0</v>
      </c>
      <c r="JW1040">
        <f t="shared" si="947"/>
        <v>0.15</v>
      </c>
      <c r="JY1040">
        <f t="shared" si="948"/>
        <v>3.7500000000000006E-2</v>
      </c>
      <c r="JZ1040">
        <f t="shared" si="949"/>
        <v>0.06</v>
      </c>
      <c r="KA1040">
        <f t="shared" si="950"/>
        <v>0.02</v>
      </c>
      <c r="KB1040">
        <f t="shared" si="950"/>
        <v>1.4999999999999999E-2</v>
      </c>
      <c r="KC1040">
        <f t="shared" si="951"/>
        <v>0.04</v>
      </c>
      <c r="KD1040">
        <f t="shared" si="919"/>
        <v>1.4999999999999999E-2</v>
      </c>
      <c r="KE1040">
        <f t="shared" si="919"/>
        <v>0</v>
      </c>
      <c r="KF1040">
        <f t="shared" si="919"/>
        <v>0.03</v>
      </c>
      <c r="KG1040">
        <f t="shared" si="917"/>
        <v>0</v>
      </c>
      <c r="KH1040">
        <f t="shared" si="917"/>
        <v>1.4999999999999999E-2</v>
      </c>
      <c r="KI1040">
        <f t="shared" si="917"/>
        <v>1.4999999999999999E-2</v>
      </c>
      <c r="KJ1040">
        <f t="shared" si="917"/>
        <v>1.4999999999999999E-2</v>
      </c>
      <c r="KK1040">
        <f t="shared" si="952"/>
        <v>0.01</v>
      </c>
      <c r="KL1040">
        <f t="shared" si="953"/>
        <v>0.02</v>
      </c>
      <c r="KM1040" s="5">
        <f t="shared" si="954"/>
        <v>0.05</v>
      </c>
      <c r="KN1040">
        <f t="shared" si="955"/>
        <v>0</v>
      </c>
      <c r="KO1040">
        <f t="shared" si="955"/>
        <v>0</v>
      </c>
      <c r="KP1040">
        <f t="shared" si="956"/>
        <v>0.03</v>
      </c>
      <c r="KQ1040">
        <f t="shared" si="957"/>
        <v>1.4999999999999999E-2</v>
      </c>
      <c r="KR1040" s="6">
        <f t="shared" si="958"/>
        <v>0.02</v>
      </c>
      <c r="KS1040">
        <f t="shared" si="959"/>
        <v>0.01</v>
      </c>
      <c r="KT1040">
        <f t="shared" si="960"/>
        <v>1.4999999999999999E-2</v>
      </c>
      <c r="KU1040">
        <f t="shared" si="961"/>
        <v>0.04</v>
      </c>
      <c r="KV1040">
        <f t="shared" si="962"/>
        <v>0</v>
      </c>
      <c r="KW1040">
        <f t="shared" si="963"/>
        <v>7.4999999999999997E-3</v>
      </c>
      <c r="KX1040">
        <f t="shared" si="964"/>
        <v>0</v>
      </c>
      <c r="KY1040">
        <f t="shared" si="965"/>
        <v>0.03</v>
      </c>
      <c r="KZ1040">
        <f t="shared" si="966"/>
        <v>0.03</v>
      </c>
      <c r="LA1040">
        <f t="shared" si="967"/>
        <v>1</v>
      </c>
      <c r="LB1040">
        <f t="shared" si="967"/>
        <v>0</v>
      </c>
      <c r="LC1040">
        <f t="shared" si="968"/>
        <v>0.1</v>
      </c>
      <c r="LE1040" t="str">
        <f t="shared" si="974"/>
        <v>Tchad</v>
      </c>
      <c r="LF1040">
        <f t="shared" si="969"/>
        <v>0.61249999999999993</v>
      </c>
      <c r="LG1040" s="6">
        <f t="shared" si="970"/>
        <v>0.52500000000000002</v>
      </c>
      <c r="LH1040">
        <f t="shared" si="971"/>
        <v>0.73</v>
      </c>
      <c r="LI1040" s="6">
        <f t="shared" si="972"/>
        <v>0.64000000000000012</v>
      </c>
      <c r="LJ1040">
        <f t="shared" si="973"/>
        <v>0</v>
      </c>
    </row>
    <row r="1041" spans="1:322" x14ac:dyDescent="0.35">
      <c r="A1041" s="8">
        <v>44872</v>
      </c>
      <c r="B1041" t="s">
        <v>5477</v>
      </c>
      <c r="D1041" s="27" t="s">
        <v>321</v>
      </c>
      <c r="E1041" s="27" t="s">
        <v>321</v>
      </c>
      <c r="F1041" s="27">
        <v>40</v>
      </c>
      <c r="G1041" s="27" t="s">
        <v>258</v>
      </c>
      <c r="H1041" s="27" t="s">
        <v>322</v>
      </c>
      <c r="I1041" s="27" t="s">
        <v>207</v>
      </c>
      <c r="J1041" s="27" t="s">
        <v>1361</v>
      </c>
      <c r="K1041" s="28">
        <v>44699</v>
      </c>
      <c r="L1041" s="28">
        <v>44699</v>
      </c>
      <c r="M1041" s="28">
        <v>44706</v>
      </c>
      <c r="N1041" s="27" t="s">
        <v>261</v>
      </c>
      <c r="O1041" s="27" t="s">
        <v>261</v>
      </c>
      <c r="P1041" s="27" t="s">
        <v>261</v>
      </c>
      <c r="Q1041" s="27" t="s">
        <v>324</v>
      </c>
      <c r="R1041" s="28">
        <v>44707</v>
      </c>
      <c r="S1041" s="28">
        <v>44707</v>
      </c>
      <c r="T1041" s="27" t="s">
        <v>263</v>
      </c>
      <c r="U1041" s="27" t="s">
        <v>261</v>
      </c>
      <c r="V1041" s="28" t="s">
        <v>262</v>
      </c>
      <c r="W1041" s="27" t="s">
        <v>261</v>
      </c>
      <c r="X1041" s="28" t="s">
        <v>262</v>
      </c>
      <c r="Y1041" s="27" t="s">
        <v>263</v>
      </c>
      <c r="Z1041" s="28">
        <v>44775</v>
      </c>
      <c r="AA1041" s="27" t="s">
        <v>264</v>
      </c>
      <c r="AB1041" s="27" t="s">
        <v>265</v>
      </c>
      <c r="AC1041" s="27" t="s">
        <v>5213</v>
      </c>
      <c r="AD1041" s="27" t="s">
        <v>612</v>
      </c>
      <c r="AE1041" s="27" t="s">
        <v>326</v>
      </c>
      <c r="AF1041" s="27" t="s">
        <v>474</v>
      </c>
      <c r="AG1041" s="29">
        <v>790000</v>
      </c>
      <c r="AH1041" s="27" t="s">
        <v>261</v>
      </c>
      <c r="AI1041" s="27" t="s">
        <v>262</v>
      </c>
      <c r="AJ1041" s="28" t="s">
        <v>262</v>
      </c>
      <c r="AK1041" s="27" t="s">
        <v>262</v>
      </c>
      <c r="AL1041" s="27" t="s">
        <v>262</v>
      </c>
      <c r="AM1041" s="27" t="s">
        <v>262</v>
      </c>
      <c r="AN1041" s="27" t="s">
        <v>262</v>
      </c>
      <c r="AO1041" s="27" t="s">
        <v>261</v>
      </c>
      <c r="AP1041" s="27" t="s">
        <v>261</v>
      </c>
      <c r="AQ1041" s="28" t="s">
        <v>262</v>
      </c>
      <c r="AR1041" s="27" t="s">
        <v>261</v>
      </c>
      <c r="AS1041" s="28" t="s">
        <v>262</v>
      </c>
      <c r="AT1041" s="27" t="s">
        <v>261</v>
      </c>
      <c r="AU1041" s="28" t="s">
        <v>262</v>
      </c>
      <c r="AV1041" s="27" t="s">
        <v>261</v>
      </c>
      <c r="AW1041" s="28" t="s">
        <v>262</v>
      </c>
      <c r="AX1041" s="27" t="s">
        <v>261</v>
      </c>
      <c r="AY1041" s="28" t="s">
        <v>262</v>
      </c>
      <c r="AZ1041" s="27" t="s">
        <v>262</v>
      </c>
      <c r="BA1041" s="27" t="s">
        <v>262</v>
      </c>
      <c r="BB1041" s="27" t="s">
        <v>261</v>
      </c>
      <c r="BC1041" s="28" t="s">
        <v>262</v>
      </c>
      <c r="BD1041" s="27" t="s">
        <v>261</v>
      </c>
      <c r="BE1041" s="30" t="s">
        <v>262</v>
      </c>
      <c r="BF1041" t="s">
        <v>1363</v>
      </c>
      <c r="BG1041" s="9" t="s">
        <v>207</v>
      </c>
      <c r="BH1041" t="s">
        <v>208</v>
      </c>
      <c r="BI1041" t="s">
        <v>1383</v>
      </c>
      <c r="BJ1041" t="s">
        <v>210</v>
      </c>
      <c r="BK1041" t="s">
        <v>211</v>
      </c>
      <c r="BL1041" t="s">
        <v>212</v>
      </c>
      <c r="BM1041" t="s">
        <v>5419</v>
      </c>
      <c r="BN1041" t="s">
        <v>214</v>
      </c>
      <c r="BO1041" t="s">
        <v>542</v>
      </c>
      <c r="BP1041" t="s">
        <v>219</v>
      </c>
      <c r="BQ1041" t="s">
        <v>332</v>
      </c>
      <c r="BV1041" t="s">
        <v>214</v>
      </c>
      <c r="CC1041" t="s">
        <v>214</v>
      </c>
      <c r="CG1041" t="s">
        <v>214</v>
      </c>
      <c r="CH1041" t="s">
        <v>795</v>
      </c>
      <c r="CI1041" t="s">
        <v>333</v>
      </c>
      <c r="CJ1041" t="s">
        <v>5478</v>
      </c>
      <c r="CK1041" t="s">
        <v>333</v>
      </c>
      <c r="CL1041" t="s">
        <v>336</v>
      </c>
      <c r="CN1041" t="s">
        <v>283</v>
      </c>
      <c r="CP1041" t="s">
        <v>284</v>
      </c>
      <c r="CQ1041" t="s">
        <v>284</v>
      </c>
      <c r="CR1041" t="s">
        <v>244</v>
      </c>
      <c r="CS1041" t="s">
        <v>244</v>
      </c>
      <c r="CT1041" t="s">
        <v>214</v>
      </c>
      <c r="CU1041" t="s">
        <v>214</v>
      </c>
      <c r="CV1041" t="s">
        <v>250</v>
      </c>
      <c r="CW1041" t="s">
        <v>250</v>
      </c>
      <c r="CX1041" t="s">
        <v>287</v>
      </c>
      <c r="CY1041" t="s">
        <v>287</v>
      </c>
      <c r="CZ1041" t="s">
        <v>219</v>
      </c>
      <c r="DA1041" t="s">
        <v>219</v>
      </c>
      <c r="DB1041" t="s">
        <v>230</v>
      </c>
      <c r="DC1041" t="s">
        <v>230</v>
      </c>
      <c r="DD1041" t="s">
        <v>219</v>
      </c>
      <c r="DG1041" t="s">
        <v>500</v>
      </c>
      <c r="DH1041" t="s">
        <v>5425</v>
      </c>
      <c r="DI1041" t="s">
        <v>782</v>
      </c>
      <c r="DK1041" t="s">
        <v>242</v>
      </c>
      <c r="DL1041" t="s">
        <v>242</v>
      </c>
      <c r="DM1041" t="s">
        <v>219</v>
      </c>
      <c r="DN1041" t="s">
        <v>219</v>
      </c>
      <c r="DO1041" t="s">
        <v>288</v>
      </c>
      <c r="DP1041" t="s">
        <v>235</v>
      </c>
      <c r="DR1041" t="s">
        <v>235</v>
      </c>
      <c r="DT1041" t="s">
        <v>219</v>
      </c>
      <c r="DU1041" t="s">
        <v>219</v>
      </c>
      <c r="DX1041" t="s">
        <v>237</v>
      </c>
      <c r="DY1041" t="s">
        <v>237</v>
      </c>
      <c r="DZ1041" t="s">
        <v>400</v>
      </c>
      <c r="EA1041" t="s">
        <v>237</v>
      </c>
      <c r="EB1041" t="s">
        <v>237</v>
      </c>
      <c r="EC1041" t="s">
        <v>237</v>
      </c>
      <c r="ED1041" t="s">
        <v>237</v>
      </c>
      <c r="EE1041" t="s">
        <v>214</v>
      </c>
      <c r="EF1041" t="s">
        <v>214</v>
      </c>
      <c r="EG1041" t="s">
        <v>892</v>
      </c>
      <c r="EH1041" t="s">
        <v>5479</v>
      </c>
      <c r="EI1041" t="s">
        <v>892</v>
      </c>
      <c r="EJ1041" t="s">
        <v>5479</v>
      </c>
      <c r="EK1041" t="s">
        <v>237</v>
      </c>
      <c r="EL1041" t="s">
        <v>237</v>
      </c>
      <c r="EM1041" t="s">
        <v>240</v>
      </c>
      <c r="EN1041" t="s">
        <v>240</v>
      </c>
      <c r="EO1041" t="s">
        <v>240</v>
      </c>
      <c r="EP1041" t="s">
        <v>240</v>
      </c>
      <c r="EQ1041" t="s">
        <v>214</v>
      </c>
      <c r="ER1041" t="s">
        <v>214</v>
      </c>
      <c r="ES1041" t="s">
        <v>237</v>
      </c>
      <c r="ET1041" t="s">
        <v>237</v>
      </c>
      <c r="EU1041" t="s">
        <v>237</v>
      </c>
      <c r="EV1041" t="s">
        <v>237</v>
      </c>
      <c r="EW1041" t="s">
        <v>243</v>
      </c>
      <c r="EX1041" t="s">
        <v>243</v>
      </c>
      <c r="EY1041" t="s">
        <v>237</v>
      </c>
      <c r="EZ1041" t="s">
        <v>241</v>
      </c>
      <c r="FA1041" t="s">
        <v>241</v>
      </c>
      <c r="FB1041" t="s">
        <v>237</v>
      </c>
      <c r="FC1041" t="s">
        <v>237</v>
      </c>
      <c r="FD1041" t="s">
        <v>237</v>
      </c>
      <c r="FE1041" t="s">
        <v>244</v>
      </c>
      <c r="FF1041" t="s">
        <v>244</v>
      </c>
      <c r="FG1041" t="s">
        <v>390</v>
      </c>
      <c r="FH1041" t="s">
        <v>390</v>
      </c>
      <c r="FI1041" t="s">
        <v>214</v>
      </c>
      <c r="FJ1041" t="s">
        <v>214</v>
      </c>
      <c r="FK1041" t="s">
        <v>214</v>
      </c>
      <c r="FL1041" t="s">
        <v>214</v>
      </c>
      <c r="FM1041" t="s">
        <v>245</v>
      </c>
      <c r="FN1041" t="s">
        <v>245</v>
      </c>
      <c r="FO1041" t="s">
        <v>219</v>
      </c>
      <c r="FP1041" t="s">
        <v>219</v>
      </c>
      <c r="FQ1041" t="s">
        <v>241</v>
      </c>
      <c r="FR1041" t="s">
        <v>241</v>
      </c>
      <c r="FS1041" t="s">
        <v>241</v>
      </c>
      <c r="FT1041" t="s">
        <v>241</v>
      </c>
      <c r="FU1041" t="s">
        <v>219</v>
      </c>
      <c r="FV1041" t="s">
        <v>241</v>
      </c>
      <c r="FW1041" t="s">
        <v>241</v>
      </c>
      <c r="FX1041" t="s">
        <v>241</v>
      </c>
      <c r="FY1041" t="s">
        <v>241</v>
      </c>
      <c r="FZ1041" t="s">
        <v>549</v>
      </c>
      <c r="GA1041" t="s">
        <v>248</v>
      </c>
      <c r="GB1041" t="s">
        <v>244</v>
      </c>
      <c r="GC1041" t="s">
        <v>244</v>
      </c>
      <c r="GD1041" t="s">
        <v>293</v>
      </c>
      <c r="GE1041" t="s">
        <v>241</v>
      </c>
      <c r="GF1041" t="s">
        <v>293</v>
      </c>
      <c r="GG1041" t="s">
        <v>244</v>
      </c>
      <c r="GH1041" t="s">
        <v>241</v>
      </c>
      <c r="GI1041" t="s">
        <v>244</v>
      </c>
      <c r="GJ1041" t="s">
        <v>244</v>
      </c>
      <c r="GK1041" t="s">
        <v>244</v>
      </c>
      <c r="GL1041" t="s">
        <v>227</v>
      </c>
      <c r="GM1041" t="s">
        <v>227</v>
      </c>
      <c r="GN1041" t="s">
        <v>219</v>
      </c>
      <c r="GO1041" t="s">
        <v>219</v>
      </c>
      <c r="GP1041" t="s">
        <v>295</v>
      </c>
      <c r="GQ1041" t="s">
        <v>295</v>
      </c>
      <c r="GR1041" t="s">
        <v>295</v>
      </c>
      <c r="GS1041" t="s">
        <v>214</v>
      </c>
      <c r="GT1041" t="s">
        <v>241</v>
      </c>
      <c r="GU1041" t="s">
        <v>214</v>
      </c>
      <c r="GV1041" t="s">
        <v>241</v>
      </c>
      <c r="GW1041" t="s">
        <v>297</v>
      </c>
      <c r="GX1041" t="s">
        <v>252</v>
      </c>
      <c r="GY1041" t="s">
        <v>314</v>
      </c>
      <c r="GZ1041" t="s">
        <v>241</v>
      </c>
      <c r="HA1041" t="s">
        <v>298</v>
      </c>
      <c r="HB1041" t="s">
        <v>241</v>
      </c>
      <c r="HC1041" t="s">
        <v>315</v>
      </c>
      <c r="HD1041" t="s">
        <v>316</v>
      </c>
      <c r="HE1041" t="s">
        <v>343</v>
      </c>
      <c r="HF1041" t="s">
        <v>219</v>
      </c>
      <c r="HG1041" t="s">
        <v>362</v>
      </c>
      <c r="HH1041" t="s">
        <v>219</v>
      </c>
      <c r="HI1041" t="s">
        <v>241</v>
      </c>
      <c r="HJ1041" t="s">
        <v>219</v>
      </c>
      <c r="HK1041" t="s">
        <v>241</v>
      </c>
      <c r="HL1041" s="12"/>
      <c r="HM1041">
        <v>0.75</v>
      </c>
      <c r="HN1041">
        <v>0.75</v>
      </c>
      <c r="HO1041">
        <v>1</v>
      </c>
      <c r="HP1041">
        <v>0.5</v>
      </c>
      <c r="HQ1041">
        <v>1</v>
      </c>
      <c r="HR1041">
        <v>0.75</v>
      </c>
      <c r="HS1041">
        <v>0</v>
      </c>
      <c r="HT1041">
        <v>0</v>
      </c>
      <c r="HU1041">
        <v>1</v>
      </c>
      <c r="HV1041">
        <v>0.5</v>
      </c>
      <c r="HW1041">
        <v>0.5</v>
      </c>
      <c r="HX1041">
        <v>0.5</v>
      </c>
      <c r="HY1041">
        <v>0.5</v>
      </c>
      <c r="HZ1041">
        <v>0.5</v>
      </c>
      <c r="IA1041" s="4">
        <v>1</v>
      </c>
      <c r="IB1041">
        <v>0.5</v>
      </c>
      <c r="IC1041">
        <v>0.5</v>
      </c>
      <c r="ID1041">
        <v>0.5</v>
      </c>
      <c r="IE1041">
        <v>0.5</v>
      </c>
      <c r="IG1041">
        <v>0.25</v>
      </c>
      <c r="IH1041">
        <v>0.5</v>
      </c>
      <c r="II1041">
        <v>0.75</v>
      </c>
      <c r="IJ1041">
        <v>0</v>
      </c>
      <c r="IK1041">
        <v>0.75</v>
      </c>
      <c r="IL1041">
        <v>1</v>
      </c>
      <c r="IM1041">
        <v>0.75</v>
      </c>
      <c r="IN1041">
        <v>1</v>
      </c>
      <c r="IO1041">
        <v>1</v>
      </c>
      <c r="IQ1041">
        <v>0</v>
      </c>
      <c r="IS1041">
        <f t="shared" si="920"/>
        <v>0.11249999999999999</v>
      </c>
      <c r="IT1041">
        <f t="shared" si="921"/>
        <v>0.09</v>
      </c>
      <c r="IU1041">
        <f t="shared" si="922"/>
        <v>0.08</v>
      </c>
      <c r="IV1041">
        <f t="shared" si="923"/>
        <v>0.05</v>
      </c>
      <c r="IW1041">
        <f t="shared" si="924"/>
        <v>0.08</v>
      </c>
      <c r="IX1041">
        <f t="shared" si="925"/>
        <v>9.7500000000000003E-2</v>
      </c>
      <c r="IY1041">
        <f t="shared" si="926"/>
        <v>0</v>
      </c>
      <c r="IZ1041">
        <f t="shared" si="927"/>
        <v>0</v>
      </c>
      <c r="JA1041">
        <f t="shared" si="928"/>
        <v>0.13</v>
      </c>
      <c r="JB1041">
        <f t="shared" si="929"/>
        <v>0.05</v>
      </c>
      <c r="JC1041">
        <f t="shared" si="930"/>
        <v>0.06</v>
      </c>
      <c r="JD1041">
        <f t="shared" si="931"/>
        <v>5.5E-2</v>
      </c>
      <c r="JE1041">
        <f t="shared" si="932"/>
        <v>3.5000000000000003E-2</v>
      </c>
      <c r="JF1041">
        <f t="shared" si="933"/>
        <v>0.06</v>
      </c>
      <c r="JG1041" s="5">
        <f t="shared" si="934"/>
        <v>0.05</v>
      </c>
      <c r="JH1041">
        <f t="shared" si="935"/>
        <v>0</v>
      </c>
      <c r="JI1041">
        <f t="shared" si="935"/>
        <v>0</v>
      </c>
      <c r="JJ1041">
        <f t="shared" si="936"/>
        <v>0.1</v>
      </c>
      <c r="JK1041">
        <f t="shared" si="937"/>
        <v>7.4999999999999997E-2</v>
      </c>
      <c r="JL1041" s="6">
        <f t="shared" si="938"/>
        <v>0.04</v>
      </c>
      <c r="JM1041">
        <f t="shared" si="939"/>
        <v>0.03</v>
      </c>
      <c r="JN1041">
        <f t="shared" si="940"/>
        <v>2.5000000000000001E-2</v>
      </c>
      <c r="JO1041">
        <f t="shared" si="941"/>
        <v>0.11249999999999999</v>
      </c>
      <c r="JP1041">
        <f t="shared" si="942"/>
        <v>0</v>
      </c>
      <c r="JQ1041">
        <f t="shared" si="943"/>
        <v>0.09</v>
      </c>
      <c r="JR1041">
        <f t="shared" si="944"/>
        <v>0.11</v>
      </c>
      <c r="JS1041">
        <f t="shared" si="945"/>
        <v>7.5000000000000011E-2</v>
      </c>
      <c r="JT1041">
        <f t="shared" si="945"/>
        <v>0.1</v>
      </c>
      <c r="JU1041">
        <f t="shared" si="946"/>
        <v>1</v>
      </c>
      <c r="JV1041">
        <f t="shared" si="946"/>
        <v>0</v>
      </c>
      <c r="JW1041">
        <f t="shared" si="947"/>
        <v>0.15</v>
      </c>
      <c r="JY1041">
        <f t="shared" si="948"/>
        <v>3.7500000000000006E-2</v>
      </c>
      <c r="JZ1041">
        <f t="shared" si="949"/>
        <v>0.06</v>
      </c>
      <c r="KA1041">
        <f t="shared" si="950"/>
        <v>0.02</v>
      </c>
      <c r="KB1041">
        <f t="shared" si="950"/>
        <v>0.01</v>
      </c>
      <c r="KC1041">
        <f t="shared" si="951"/>
        <v>0.04</v>
      </c>
      <c r="KD1041">
        <f t="shared" si="919"/>
        <v>2.2499999999999999E-2</v>
      </c>
      <c r="KE1041">
        <f t="shared" si="919"/>
        <v>0</v>
      </c>
      <c r="KF1041">
        <f t="shared" si="919"/>
        <v>0</v>
      </c>
      <c r="KG1041">
        <f t="shared" si="917"/>
        <v>0.03</v>
      </c>
      <c r="KH1041">
        <f t="shared" si="917"/>
        <v>1.4999999999999999E-2</v>
      </c>
      <c r="KI1041">
        <f t="shared" si="917"/>
        <v>1.4999999999999999E-2</v>
      </c>
      <c r="KJ1041">
        <f t="shared" si="917"/>
        <v>1.4999999999999999E-2</v>
      </c>
      <c r="KK1041">
        <f t="shared" si="952"/>
        <v>0.01</v>
      </c>
      <c r="KL1041">
        <f t="shared" si="953"/>
        <v>0.02</v>
      </c>
      <c r="KM1041" s="5">
        <f t="shared" si="954"/>
        <v>0.05</v>
      </c>
      <c r="KN1041">
        <f t="shared" si="955"/>
        <v>0</v>
      </c>
      <c r="KO1041">
        <f t="shared" si="955"/>
        <v>0</v>
      </c>
      <c r="KP1041">
        <f t="shared" si="956"/>
        <v>0.03</v>
      </c>
      <c r="KQ1041">
        <f t="shared" si="957"/>
        <v>1.4999999999999999E-2</v>
      </c>
      <c r="KR1041" s="6">
        <f t="shared" si="958"/>
        <v>0.02</v>
      </c>
      <c r="KS1041">
        <f t="shared" si="959"/>
        <v>0.01</v>
      </c>
      <c r="KT1041">
        <f t="shared" si="960"/>
        <v>1.4999999999999999E-2</v>
      </c>
      <c r="KU1041">
        <f t="shared" si="961"/>
        <v>0.03</v>
      </c>
      <c r="KV1041">
        <f t="shared" si="962"/>
        <v>0</v>
      </c>
      <c r="KW1041">
        <f t="shared" si="963"/>
        <v>7.4999999999999997E-3</v>
      </c>
      <c r="KX1041">
        <f t="shared" si="964"/>
        <v>0</v>
      </c>
      <c r="KY1041">
        <f t="shared" si="965"/>
        <v>0.03</v>
      </c>
      <c r="KZ1041">
        <f t="shared" si="966"/>
        <v>0.03</v>
      </c>
      <c r="LA1041">
        <f t="shared" si="967"/>
        <v>1</v>
      </c>
      <c r="LB1041">
        <f t="shared" si="967"/>
        <v>0</v>
      </c>
      <c r="LC1041">
        <f t="shared" si="968"/>
        <v>0.1</v>
      </c>
      <c r="LE1041" t="str">
        <f t="shared" si="974"/>
        <v>Tchad</v>
      </c>
      <c r="LF1041">
        <f t="shared" si="969"/>
        <v>0.64</v>
      </c>
      <c r="LG1041" s="6">
        <f t="shared" si="970"/>
        <v>0.52500000000000002</v>
      </c>
      <c r="LH1041">
        <f t="shared" si="971"/>
        <v>0.6925</v>
      </c>
      <c r="LI1041" s="6">
        <f t="shared" si="972"/>
        <v>0.63250000000000006</v>
      </c>
      <c r="LJ1041">
        <f t="shared" si="973"/>
        <v>0</v>
      </c>
    </row>
    <row r="1042" spans="1:322" x14ac:dyDescent="0.35">
      <c r="A1042" s="8">
        <v>44872</v>
      </c>
      <c r="B1042" t="s">
        <v>5480</v>
      </c>
      <c r="D1042" s="24" t="s">
        <v>321</v>
      </c>
      <c r="E1042" s="24" t="s">
        <v>321</v>
      </c>
      <c r="F1042" s="24">
        <v>25</v>
      </c>
      <c r="G1042" s="24" t="s">
        <v>258</v>
      </c>
      <c r="H1042" s="24" t="s">
        <v>322</v>
      </c>
      <c r="I1042" s="24" t="s">
        <v>207</v>
      </c>
      <c r="J1042" s="24" t="s">
        <v>1361</v>
      </c>
      <c r="K1042" s="25">
        <v>44699</v>
      </c>
      <c r="L1042" s="25">
        <v>44699</v>
      </c>
      <c r="M1042" s="25">
        <v>44706</v>
      </c>
      <c r="N1042" s="24" t="s">
        <v>261</v>
      </c>
      <c r="O1042" s="24" t="s">
        <v>261</v>
      </c>
      <c r="P1042" s="24" t="s">
        <v>261</v>
      </c>
      <c r="Q1042" s="24" t="s">
        <v>324</v>
      </c>
      <c r="R1042" s="25">
        <v>44707</v>
      </c>
      <c r="S1042" s="25">
        <v>44707</v>
      </c>
      <c r="T1042" s="24" t="s">
        <v>263</v>
      </c>
      <c r="U1042" s="24" t="s">
        <v>261</v>
      </c>
      <c r="V1042" s="25" t="s">
        <v>262</v>
      </c>
      <c r="W1042" s="24" t="s">
        <v>261</v>
      </c>
      <c r="X1042" s="25" t="s">
        <v>262</v>
      </c>
      <c r="Y1042" s="24" t="s">
        <v>263</v>
      </c>
      <c r="Z1042" s="25">
        <v>44778</v>
      </c>
      <c r="AA1042" s="24" t="s">
        <v>264</v>
      </c>
      <c r="AB1042" s="24" t="s">
        <v>265</v>
      </c>
      <c r="AC1042" s="24" t="s">
        <v>5213</v>
      </c>
      <c r="AD1042" s="24" t="s">
        <v>612</v>
      </c>
      <c r="AE1042" s="24" t="s">
        <v>326</v>
      </c>
      <c r="AF1042" s="24" t="s">
        <v>474</v>
      </c>
      <c r="AG1042" s="31">
        <v>790000</v>
      </c>
      <c r="AH1042" s="24" t="s">
        <v>261</v>
      </c>
      <c r="AI1042" s="24" t="s">
        <v>262</v>
      </c>
      <c r="AJ1042" s="25" t="s">
        <v>262</v>
      </c>
      <c r="AK1042" s="24" t="s">
        <v>262</v>
      </c>
      <c r="AL1042" s="24" t="s">
        <v>262</v>
      </c>
      <c r="AM1042" s="24" t="s">
        <v>262</v>
      </c>
      <c r="AN1042" s="24" t="s">
        <v>262</v>
      </c>
      <c r="AO1042" s="24" t="s">
        <v>261</v>
      </c>
      <c r="AP1042" s="24" t="s">
        <v>261</v>
      </c>
      <c r="AQ1042" s="25" t="s">
        <v>262</v>
      </c>
      <c r="AR1042" s="24" t="s">
        <v>261</v>
      </c>
      <c r="AS1042" s="25" t="s">
        <v>262</v>
      </c>
      <c r="AT1042" s="24" t="s">
        <v>261</v>
      </c>
      <c r="AU1042" s="25" t="s">
        <v>262</v>
      </c>
      <c r="AV1042" s="24" t="s">
        <v>261</v>
      </c>
      <c r="AW1042" s="25" t="s">
        <v>262</v>
      </c>
      <c r="AX1042" s="24" t="s">
        <v>261</v>
      </c>
      <c r="AY1042" s="25" t="s">
        <v>262</v>
      </c>
      <c r="AZ1042" s="27" t="s">
        <v>262</v>
      </c>
      <c r="BA1042" s="27" t="s">
        <v>262</v>
      </c>
      <c r="BB1042" s="24" t="s">
        <v>261</v>
      </c>
      <c r="BC1042" s="25" t="s">
        <v>262</v>
      </c>
      <c r="BD1042" s="24" t="s">
        <v>261</v>
      </c>
      <c r="BE1042" s="26" t="s">
        <v>262</v>
      </c>
      <c r="BF1042" t="s">
        <v>1363</v>
      </c>
      <c r="BG1042" s="9" t="s">
        <v>207</v>
      </c>
      <c r="BH1042" t="s">
        <v>208</v>
      </c>
      <c r="BI1042" t="s">
        <v>448</v>
      </c>
      <c r="BJ1042" t="s">
        <v>210</v>
      </c>
      <c r="BK1042" t="s">
        <v>329</v>
      </c>
      <c r="BL1042" t="s">
        <v>212</v>
      </c>
      <c r="BM1042" t="s">
        <v>5419</v>
      </c>
      <c r="BN1042" t="s">
        <v>214</v>
      </c>
      <c r="BO1042" t="s">
        <v>542</v>
      </c>
      <c r="BP1042" t="s">
        <v>219</v>
      </c>
      <c r="BQ1042" t="s">
        <v>332</v>
      </c>
      <c r="BV1042" t="s">
        <v>214</v>
      </c>
      <c r="CC1042" t="s">
        <v>214</v>
      </c>
      <c r="CG1042" t="s">
        <v>219</v>
      </c>
      <c r="CI1042" t="s">
        <v>333</v>
      </c>
      <c r="CJ1042" t="s">
        <v>5481</v>
      </c>
      <c r="CK1042" t="s">
        <v>333</v>
      </c>
      <c r="CL1042" t="s">
        <v>422</v>
      </c>
      <c r="CN1042" t="s">
        <v>283</v>
      </c>
      <c r="CP1042" t="s">
        <v>307</v>
      </c>
      <c r="CQ1042" t="s">
        <v>307</v>
      </c>
      <c r="CR1042" t="s">
        <v>250</v>
      </c>
      <c r="CS1042" t="s">
        <v>250</v>
      </c>
      <c r="CT1042" t="s">
        <v>214</v>
      </c>
      <c r="CU1042" t="s">
        <v>214</v>
      </c>
      <c r="CV1042" t="s">
        <v>244</v>
      </c>
      <c r="CW1042" t="s">
        <v>244</v>
      </c>
      <c r="CX1042" t="s">
        <v>287</v>
      </c>
      <c r="CY1042" t="s">
        <v>228</v>
      </c>
      <c r="CZ1042" t="s">
        <v>219</v>
      </c>
      <c r="DA1042" t="s">
        <v>219</v>
      </c>
      <c r="DB1042" t="s">
        <v>230</v>
      </c>
      <c r="DC1042" t="s">
        <v>230</v>
      </c>
      <c r="DD1042" t="s">
        <v>219</v>
      </c>
      <c r="DG1042" t="s">
        <v>500</v>
      </c>
      <c r="DH1042" t="s">
        <v>5421</v>
      </c>
      <c r="DI1042" t="s">
        <v>451</v>
      </c>
      <c r="DK1042" t="s">
        <v>237</v>
      </c>
      <c r="DL1042" t="s">
        <v>237</v>
      </c>
      <c r="DM1042" t="s">
        <v>219</v>
      </c>
      <c r="DN1042" t="s">
        <v>219</v>
      </c>
      <c r="DO1042" t="s">
        <v>288</v>
      </c>
      <c r="DP1042" t="s">
        <v>235</v>
      </c>
      <c r="DR1042" t="s">
        <v>235</v>
      </c>
      <c r="DT1042" t="s">
        <v>219</v>
      </c>
      <c r="DU1042" t="s">
        <v>219</v>
      </c>
      <c r="DX1042" t="s">
        <v>237</v>
      </c>
      <c r="DY1042" t="s">
        <v>237</v>
      </c>
      <c r="DZ1042" t="s">
        <v>400</v>
      </c>
      <c r="EA1042" t="s">
        <v>237</v>
      </c>
      <c r="EB1042" t="s">
        <v>237</v>
      </c>
      <c r="EC1042" t="s">
        <v>237</v>
      </c>
      <c r="ED1042" t="s">
        <v>237</v>
      </c>
      <c r="EE1042" t="s">
        <v>214</v>
      </c>
      <c r="EF1042" t="s">
        <v>214</v>
      </c>
      <c r="EG1042" t="s">
        <v>892</v>
      </c>
      <c r="EH1042" t="s">
        <v>5482</v>
      </c>
      <c r="EI1042" t="s">
        <v>892</v>
      </c>
      <c r="EJ1042" t="s">
        <v>5482</v>
      </c>
      <c r="EK1042" t="s">
        <v>237</v>
      </c>
      <c r="EL1042" t="s">
        <v>237</v>
      </c>
      <c r="EM1042" t="s">
        <v>486</v>
      </c>
      <c r="EN1042" t="s">
        <v>486</v>
      </c>
      <c r="EO1042" t="s">
        <v>240</v>
      </c>
      <c r="EP1042" t="s">
        <v>240</v>
      </c>
      <c r="EQ1042" t="s">
        <v>214</v>
      </c>
      <c r="ER1042" t="s">
        <v>214</v>
      </c>
      <c r="ES1042" t="s">
        <v>237</v>
      </c>
      <c r="ET1042" t="s">
        <v>237</v>
      </c>
      <c r="EU1042" t="s">
        <v>237</v>
      </c>
      <c r="EV1042" t="s">
        <v>237</v>
      </c>
      <c r="EW1042" t="s">
        <v>243</v>
      </c>
      <c r="EX1042" t="s">
        <v>243</v>
      </c>
      <c r="EY1042" t="s">
        <v>237</v>
      </c>
      <c r="EZ1042" t="s">
        <v>241</v>
      </c>
      <c r="FA1042" t="s">
        <v>241</v>
      </c>
      <c r="FB1042" t="s">
        <v>237</v>
      </c>
      <c r="FC1042" t="s">
        <v>237</v>
      </c>
      <c r="FD1042" t="s">
        <v>237</v>
      </c>
      <c r="FE1042" t="s">
        <v>286</v>
      </c>
      <c r="FF1042" t="s">
        <v>286</v>
      </c>
      <c r="FG1042" t="s">
        <v>390</v>
      </c>
      <c r="FH1042" t="s">
        <v>390</v>
      </c>
      <c r="FI1042" t="s">
        <v>214</v>
      </c>
      <c r="FJ1042" t="s">
        <v>214</v>
      </c>
      <c r="FK1042" t="s">
        <v>214</v>
      </c>
      <c r="FL1042" t="s">
        <v>214</v>
      </c>
      <c r="FM1042" t="s">
        <v>292</v>
      </c>
      <c r="FN1042" t="s">
        <v>292</v>
      </c>
      <c r="FO1042" t="s">
        <v>219</v>
      </c>
      <c r="FP1042" t="s">
        <v>219</v>
      </c>
      <c r="FQ1042" t="s">
        <v>241</v>
      </c>
      <c r="FR1042" t="s">
        <v>241</v>
      </c>
      <c r="FS1042" t="s">
        <v>241</v>
      </c>
      <c r="FT1042" t="s">
        <v>241</v>
      </c>
      <c r="FU1042" t="s">
        <v>219</v>
      </c>
      <c r="FV1042" t="s">
        <v>241</v>
      </c>
      <c r="FW1042" t="s">
        <v>241</v>
      </c>
      <c r="FX1042" t="s">
        <v>241</v>
      </c>
      <c r="FY1042" t="s">
        <v>241</v>
      </c>
      <c r="FZ1042" t="s">
        <v>549</v>
      </c>
      <c r="GA1042" t="s">
        <v>341</v>
      </c>
      <c r="GB1042" t="s">
        <v>244</v>
      </c>
      <c r="GC1042" t="s">
        <v>244</v>
      </c>
      <c r="GD1042" t="s">
        <v>293</v>
      </c>
      <c r="GE1042" t="s">
        <v>241</v>
      </c>
      <c r="GF1042" t="s">
        <v>293</v>
      </c>
      <c r="GG1042" t="s">
        <v>244</v>
      </c>
      <c r="GH1042" t="s">
        <v>241</v>
      </c>
      <c r="GI1042" t="s">
        <v>244</v>
      </c>
      <c r="GJ1042" t="s">
        <v>227</v>
      </c>
      <c r="GK1042" t="s">
        <v>227</v>
      </c>
      <c r="GL1042" t="s">
        <v>227</v>
      </c>
      <c r="GM1042" t="s">
        <v>227</v>
      </c>
      <c r="GN1042" t="s">
        <v>219</v>
      </c>
      <c r="GO1042" t="s">
        <v>219</v>
      </c>
      <c r="GP1042" t="s">
        <v>295</v>
      </c>
      <c r="GQ1042" t="s">
        <v>295</v>
      </c>
      <c r="GR1042" t="s">
        <v>295</v>
      </c>
      <c r="GS1042" t="s">
        <v>214</v>
      </c>
      <c r="GT1042" t="s">
        <v>241</v>
      </c>
      <c r="GU1042" t="s">
        <v>214</v>
      </c>
      <c r="GV1042" t="s">
        <v>241</v>
      </c>
      <c r="GW1042" t="s">
        <v>297</v>
      </c>
      <c r="GX1042" t="s">
        <v>252</v>
      </c>
      <c r="GY1042" t="s">
        <v>314</v>
      </c>
      <c r="GZ1042" t="s">
        <v>241</v>
      </c>
      <c r="HA1042" t="s">
        <v>298</v>
      </c>
      <c r="HB1042" t="s">
        <v>241</v>
      </c>
      <c r="HC1042" t="s">
        <v>315</v>
      </c>
      <c r="HD1042" t="s">
        <v>316</v>
      </c>
      <c r="HE1042" t="s">
        <v>343</v>
      </c>
      <c r="HF1042" t="s">
        <v>219</v>
      </c>
      <c r="HG1042" t="s">
        <v>362</v>
      </c>
      <c r="HH1042" t="s">
        <v>219</v>
      </c>
      <c r="HI1042" t="s">
        <v>241</v>
      </c>
      <c r="HJ1042" t="s">
        <v>219</v>
      </c>
      <c r="HK1042" t="s">
        <v>241</v>
      </c>
      <c r="HL1042" s="12"/>
      <c r="HM1042">
        <v>0.75</v>
      </c>
      <c r="HN1042">
        <v>0.5</v>
      </c>
      <c r="HO1042">
        <v>1</v>
      </c>
      <c r="HP1042">
        <v>0.75</v>
      </c>
      <c r="HQ1042">
        <v>1</v>
      </c>
      <c r="HR1042">
        <v>0.5</v>
      </c>
      <c r="HS1042">
        <v>0</v>
      </c>
      <c r="HT1042">
        <v>0</v>
      </c>
      <c r="HU1042">
        <v>1</v>
      </c>
      <c r="HV1042">
        <v>0.5</v>
      </c>
      <c r="HW1042">
        <v>0.5</v>
      </c>
      <c r="HX1042">
        <v>0.5</v>
      </c>
      <c r="HY1042">
        <v>0.5</v>
      </c>
      <c r="HZ1042">
        <v>0.5</v>
      </c>
      <c r="IA1042" s="4">
        <v>1</v>
      </c>
      <c r="IB1042">
        <v>0.5</v>
      </c>
      <c r="IC1042">
        <v>0.5</v>
      </c>
      <c r="ID1042">
        <v>0.5</v>
      </c>
      <c r="IE1042">
        <v>0.5</v>
      </c>
      <c r="IG1042">
        <v>0.75</v>
      </c>
      <c r="IH1042">
        <v>0.5</v>
      </c>
      <c r="II1042">
        <v>1</v>
      </c>
      <c r="IJ1042">
        <v>0</v>
      </c>
      <c r="IK1042">
        <v>0.75</v>
      </c>
      <c r="IL1042">
        <v>1</v>
      </c>
      <c r="IM1042">
        <v>0.75</v>
      </c>
      <c r="IN1042">
        <v>1</v>
      </c>
      <c r="IO1042">
        <v>1</v>
      </c>
      <c r="IQ1042">
        <v>0</v>
      </c>
      <c r="IS1042">
        <f t="shared" si="920"/>
        <v>0.11249999999999999</v>
      </c>
      <c r="IT1042">
        <f t="shared" si="921"/>
        <v>0.06</v>
      </c>
      <c r="IU1042">
        <f t="shared" si="922"/>
        <v>0.08</v>
      </c>
      <c r="IV1042">
        <f t="shared" si="923"/>
        <v>7.5000000000000011E-2</v>
      </c>
      <c r="IW1042">
        <f t="shared" si="924"/>
        <v>0.08</v>
      </c>
      <c r="IX1042">
        <f t="shared" si="925"/>
        <v>6.5000000000000002E-2</v>
      </c>
      <c r="IY1042">
        <f t="shared" si="926"/>
        <v>0</v>
      </c>
      <c r="IZ1042">
        <f t="shared" si="927"/>
        <v>0</v>
      </c>
      <c r="JA1042">
        <f t="shared" si="928"/>
        <v>0.13</v>
      </c>
      <c r="JB1042">
        <f t="shared" si="929"/>
        <v>0.05</v>
      </c>
      <c r="JC1042">
        <f t="shared" si="930"/>
        <v>0.06</v>
      </c>
      <c r="JD1042">
        <f t="shared" si="931"/>
        <v>5.5E-2</v>
      </c>
      <c r="JE1042">
        <f t="shared" si="932"/>
        <v>3.5000000000000003E-2</v>
      </c>
      <c r="JF1042">
        <f t="shared" si="933"/>
        <v>0.06</v>
      </c>
      <c r="JG1042" s="5">
        <f t="shared" si="934"/>
        <v>0.05</v>
      </c>
      <c r="JH1042">
        <f t="shared" si="935"/>
        <v>0</v>
      </c>
      <c r="JI1042">
        <f t="shared" si="935"/>
        <v>0</v>
      </c>
      <c r="JJ1042">
        <f t="shared" si="936"/>
        <v>0.1</v>
      </c>
      <c r="JK1042">
        <f t="shared" si="937"/>
        <v>7.4999999999999997E-2</v>
      </c>
      <c r="JL1042" s="6">
        <f t="shared" si="938"/>
        <v>0.04</v>
      </c>
      <c r="JM1042">
        <f t="shared" si="939"/>
        <v>0.09</v>
      </c>
      <c r="JN1042">
        <f t="shared" si="940"/>
        <v>2.5000000000000001E-2</v>
      </c>
      <c r="JO1042">
        <f t="shared" si="941"/>
        <v>0.15</v>
      </c>
      <c r="JP1042">
        <f t="shared" si="942"/>
        <v>0</v>
      </c>
      <c r="JQ1042">
        <f t="shared" si="943"/>
        <v>0.09</v>
      </c>
      <c r="JR1042">
        <f t="shared" si="944"/>
        <v>0.11</v>
      </c>
      <c r="JS1042">
        <f t="shared" si="945"/>
        <v>7.5000000000000011E-2</v>
      </c>
      <c r="JT1042">
        <f t="shared" si="945"/>
        <v>0.1</v>
      </c>
      <c r="JU1042">
        <f t="shared" si="946"/>
        <v>1</v>
      </c>
      <c r="JV1042">
        <f t="shared" si="946"/>
        <v>0</v>
      </c>
      <c r="JW1042">
        <f t="shared" si="947"/>
        <v>0.15</v>
      </c>
      <c r="JY1042">
        <f t="shared" si="948"/>
        <v>3.7500000000000006E-2</v>
      </c>
      <c r="JZ1042">
        <f t="shared" si="949"/>
        <v>0.04</v>
      </c>
      <c r="KA1042">
        <f t="shared" si="950"/>
        <v>0.02</v>
      </c>
      <c r="KB1042">
        <f t="shared" si="950"/>
        <v>1.4999999999999999E-2</v>
      </c>
      <c r="KC1042">
        <f t="shared" si="951"/>
        <v>0.04</v>
      </c>
      <c r="KD1042">
        <f t="shared" si="919"/>
        <v>1.4999999999999999E-2</v>
      </c>
      <c r="KE1042">
        <f t="shared" si="919"/>
        <v>0</v>
      </c>
      <c r="KF1042">
        <f t="shared" si="919"/>
        <v>0</v>
      </c>
      <c r="KG1042">
        <f t="shared" si="917"/>
        <v>0.03</v>
      </c>
      <c r="KH1042">
        <f t="shared" si="917"/>
        <v>1.4999999999999999E-2</v>
      </c>
      <c r="KI1042">
        <f t="shared" si="917"/>
        <v>1.4999999999999999E-2</v>
      </c>
      <c r="KJ1042">
        <f t="shared" si="917"/>
        <v>1.4999999999999999E-2</v>
      </c>
      <c r="KK1042">
        <f t="shared" si="952"/>
        <v>0.01</v>
      </c>
      <c r="KL1042">
        <f t="shared" si="953"/>
        <v>0.02</v>
      </c>
      <c r="KM1042" s="5">
        <f t="shared" si="954"/>
        <v>0.05</v>
      </c>
      <c r="KN1042">
        <f t="shared" si="955"/>
        <v>0</v>
      </c>
      <c r="KO1042">
        <f t="shared" si="955"/>
        <v>0</v>
      </c>
      <c r="KP1042">
        <f t="shared" si="956"/>
        <v>0.03</v>
      </c>
      <c r="KQ1042">
        <f t="shared" si="957"/>
        <v>1.4999999999999999E-2</v>
      </c>
      <c r="KR1042" s="6">
        <f t="shared" si="958"/>
        <v>0.02</v>
      </c>
      <c r="KS1042">
        <f t="shared" si="959"/>
        <v>0.03</v>
      </c>
      <c r="KT1042">
        <f t="shared" si="960"/>
        <v>1.4999999999999999E-2</v>
      </c>
      <c r="KU1042">
        <f t="shared" si="961"/>
        <v>0.04</v>
      </c>
      <c r="KV1042">
        <f t="shared" si="962"/>
        <v>0</v>
      </c>
      <c r="KW1042">
        <f t="shared" si="963"/>
        <v>7.4999999999999997E-3</v>
      </c>
      <c r="KX1042">
        <f t="shared" si="964"/>
        <v>0</v>
      </c>
      <c r="KY1042">
        <f t="shared" si="965"/>
        <v>0.03</v>
      </c>
      <c r="KZ1042">
        <f t="shared" si="966"/>
        <v>0.03</v>
      </c>
      <c r="LA1042">
        <f t="shared" si="967"/>
        <v>1</v>
      </c>
      <c r="LB1042">
        <f t="shared" si="967"/>
        <v>0</v>
      </c>
      <c r="LC1042">
        <f t="shared" si="968"/>
        <v>0.1</v>
      </c>
      <c r="LE1042" t="str">
        <f t="shared" si="974"/>
        <v>Tchad</v>
      </c>
      <c r="LF1042">
        <f t="shared" si="969"/>
        <v>0.60250000000000004</v>
      </c>
      <c r="LG1042" s="6">
        <f t="shared" si="970"/>
        <v>0.52500000000000002</v>
      </c>
      <c r="LH1042">
        <f t="shared" si="971"/>
        <v>0.79</v>
      </c>
      <c r="LI1042" s="6">
        <f t="shared" si="972"/>
        <v>0.64000000000000012</v>
      </c>
      <c r="LJ1042">
        <f t="shared" si="973"/>
        <v>0</v>
      </c>
    </row>
    <row r="1043" spans="1:322" x14ac:dyDescent="0.35">
      <c r="A1043" s="8">
        <v>44872</v>
      </c>
      <c r="B1043" t="s">
        <v>5483</v>
      </c>
      <c r="D1043" s="27" t="s">
        <v>321</v>
      </c>
      <c r="E1043" s="27" t="s">
        <v>321</v>
      </c>
      <c r="F1043" s="27">
        <v>28</v>
      </c>
      <c r="G1043" s="27" t="s">
        <v>258</v>
      </c>
      <c r="H1043" s="27" t="s">
        <v>322</v>
      </c>
      <c r="I1043" s="27" t="s">
        <v>207</v>
      </c>
      <c r="J1043" s="27" t="s">
        <v>1361</v>
      </c>
      <c r="K1043" s="28">
        <v>44699</v>
      </c>
      <c r="L1043" s="28">
        <v>44699</v>
      </c>
      <c r="M1043" s="28">
        <v>44706</v>
      </c>
      <c r="N1043" s="27" t="s">
        <v>261</v>
      </c>
      <c r="O1043" s="27" t="s">
        <v>261</v>
      </c>
      <c r="P1043" s="27" t="s">
        <v>261</v>
      </c>
      <c r="Q1043" s="27" t="s">
        <v>324</v>
      </c>
      <c r="R1043" s="28">
        <v>44707</v>
      </c>
      <c r="S1043" s="28">
        <v>44707</v>
      </c>
      <c r="T1043" s="27" t="s">
        <v>263</v>
      </c>
      <c r="U1043" s="27" t="s">
        <v>261</v>
      </c>
      <c r="V1043" s="28" t="s">
        <v>262</v>
      </c>
      <c r="W1043" s="27" t="s">
        <v>261</v>
      </c>
      <c r="X1043" s="28" t="s">
        <v>262</v>
      </c>
      <c r="Y1043" s="27" t="s">
        <v>263</v>
      </c>
      <c r="Z1043" s="28">
        <v>44775</v>
      </c>
      <c r="AA1043" s="27" t="s">
        <v>264</v>
      </c>
      <c r="AB1043" s="27" t="s">
        <v>265</v>
      </c>
      <c r="AC1043" s="27" t="s">
        <v>5213</v>
      </c>
      <c r="AD1043" s="27" t="s">
        <v>612</v>
      </c>
      <c r="AE1043" s="27" t="s">
        <v>473</v>
      </c>
      <c r="AF1043" s="27" t="s">
        <v>474</v>
      </c>
      <c r="AG1043" s="29">
        <v>790000</v>
      </c>
      <c r="AH1043" s="27" t="s">
        <v>261</v>
      </c>
      <c r="AI1043" s="27" t="s">
        <v>262</v>
      </c>
      <c r="AJ1043" s="28" t="s">
        <v>262</v>
      </c>
      <c r="AK1043" s="27" t="s">
        <v>262</v>
      </c>
      <c r="AL1043" s="27" t="s">
        <v>262</v>
      </c>
      <c r="AM1043" s="27" t="s">
        <v>262</v>
      </c>
      <c r="AN1043" s="27" t="s">
        <v>262</v>
      </c>
      <c r="AO1043" s="27" t="s">
        <v>261</v>
      </c>
      <c r="AP1043" s="27" t="s">
        <v>261</v>
      </c>
      <c r="AQ1043" s="28" t="s">
        <v>262</v>
      </c>
      <c r="AR1043" s="27" t="s">
        <v>261</v>
      </c>
      <c r="AS1043" s="28" t="s">
        <v>262</v>
      </c>
      <c r="AT1043" s="27" t="s">
        <v>261</v>
      </c>
      <c r="AU1043" s="28" t="s">
        <v>262</v>
      </c>
      <c r="AV1043" s="27" t="s">
        <v>261</v>
      </c>
      <c r="AW1043" s="28" t="s">
        <v>262</v>
      </c>
      <c r="AX1043" s="27" t="s">
        <v>261</v>
      </c>
      <c r="AY1043" s="28" t="s">
        <v>262</v>
      </c>
      <c r="AZ1043" s="27" t="s">
        <v>262</v>
      </c>
      <c r="BA1043" s="27" t="s">
        <v>262</v>
      </c>
      <c r="BB1043" s="27" t="s">
        <v>261</v>
      </c>
      <c r="BC1043" s="28" t="s">
        <v>262</v>
      </c>
      <c r="BD1043" s="27" t="s">
        <v>261</v>
      </c>
      <c r="BE1043" s="30" t="s">
        <v>262</v>
      </c>
      <c r="BF1043" t="s">
        <v>1363</v>
      </c>
      <c r="BG1043" s="9" t="s">
        <v>207</v>
      </c>
      <c r="BH1043" t="s">
        <v>208</v>
      </c>
      <c r="BI1043" t="s">
        <v>328</v>
      </c>
      <c r="BJ1043" t="s">
        <v>210</v>
      </c>
      <c r="BK1043" t="s">
        <v>329</v>
      </c>
      <c r="BL1043" t="s">
        <v>212</v>
      </c>
      <c r="BM1043" t="s">
        <v>5419</v>
      </c>
      <c r="BN1043" t="s">
        <v>214</v>
      </c>
      <c r="BO1043" t="s">
        <v>542</v>
      </c>
      <c r="BP1043" t="s">
        <v>219</v>
      </c>
      <c r="BQ1043" t="s">
        <v>332</v>
      </c>
      <c r="BV1043" t="s">
        <v>214</v>
      </c>
      <c r="CC1043" t="s">
        <v>214</v>
      </c>
      <c r="CG1043" t="s">
        <v>219</v>
      </c>
      <c r="CI1043" t="s">
        <v>333</v>
      </c>
      <c r="CJ1043" t="s">
        <v>5484</v>
      </c>
      <c r="CK1043" t="s">
        <v>333</v>
      </c>
      <c r="CL1043" t="s">
        <v>412</v>
      </c>
      <c r="CN1043" t="s">
        <v>283</v>
      </c>
      <c r="CP1043" t="s">
        <v>307</v>
      </c>
      <c r="CQ1043" t="s">
        <v>307</v>
      </c>
      <c r="CR1043" t="s">
        <v>286</v>
      </c>
      <c r="CS1043" t="s">
        <v>286</v>
      </c>
      <c r="CT1043" t="s">
        <v>214</v>
      </c>
      <c r="CU1043" t="s">
        <v>214</v>
      </c>
      <c r="CV1043" t="s">
        <v>227</v>
      </c>
      <c r="CW1043" t="s">
        <v>227</v>
      </c>
      <c r="CX1043" t="s">
        <v>287</v>
      </c>
      <c r="CY1043" t="s">
        <v>228</v>
      </c>
      <c r="CZ1043" t="s">
        <v>214</v>
      </c>
      <c r="DA1043" t="s">
        <v>214</v>
      </c>
      <c r="DB1043" t="s">
        <v>230</v>
      </c>
      <c r="DC1043" t="s">
        <v>230</v>
      </c>
      <c r="DD1043" t="s">
        <v>214</v>
      </c>
      <c r="DE1043" t="s">
        <v>546</v>
      </c>
      <c r="DG1043" t="s">
        <v>231</v>
      </c>
      <c r="DI1043" t="s">
        <v>451</v>
      </c>
      <c r="DK1043" t="s">
        <v>237</v>
      </c>
      <c r="DL1043" t="s">
        <v>237</v>
      </c>
      <c r="DM1043" t="s">
        <v>219</v>
      </c>
      <c r="DN1043" t="s">
        <v>219</v>
      </c>
      <c r="DO1043" t="s">
        <v>288</v>
      </c>
      <c r="DP1043" t="s">
        <v>235</v>
      </c>
      <c r="DR1043" t="s">
        <v>235</v>
      </c>
      <c r="DT1043" t="s">
        <v>214</v>
      </c>
      <c r="DU1043" t="s">
        <v>214</v>
      </c>
      <c r="DV1043" t="s">
        <v>452</v>
      </c>
      <c r="DW1043" t="s">
        <v>5485</v>
      </c>
      <c r="DX1043" t="s">
        <v>237</v>
      </c>
      <c r="DY1043" t="s">
        <v>237</v>
      </c>
      <c r="DZ1043" t="s">
        <v>400</v>
      </c>
      <c r="EA1043" t="s">
        <v>237</v>
      </c>
      <c r="EB1043" t="s">
        <v>237</v>
      </c>
      <c r="EC1043" t="s">
        <v>237</v>
      </c>
      <c r="ED1043" t="s">
        <v>237</v>
      </c>
      <c r="EE1043" t="s">
        <v>214</v>
      </c>
      <c r="EF1043" t="s">
        <v>214</v>
      </c>
      <c r="EG1043" t="s">
        <v>892</v>
      </c>
      <c r="EH1043" t="s">
        <v>5486</v>
      </c>
      <c r="EI1043" t="s">
        <v>892</v>
      </c>
      <c r="EJ1043" t="s">
        <v>5486</v>
      </c>
      <c r="EK1043" t="s">
        <v>237</v>
      </c>
      <c r="EL1043" t="s">
        <v>237</v>
      </c>
      <c r="EM1043" t="s">
        <v>486</v>
      </c>
      <c r="EN1043" t="s">
        <v>486</v>
      </c>
      <c r="EO1043" t="s">
        <v>240</v>
      </c>
      <c r="EP1043" t="s">
        <v>240</v>
      </c>
      <c r="EQ1043" t="s">
        <v>214</v>
      </c>
      <c r="ER1043" t="s">
        <v>214</v>
      </c>
      <c r="ES1043" t="s">
        <v>237</v>
      </c>
      <c r="ET1043" t="s">
        <v>237</v>
      </c>
      <c r="EU1043" t="s">
        <v>237</v>
      </c>
      <c r="EV1043" t="s">
        <v>237</v>
      </c>
      <c r="EW1043" t="s">
        <v>243</v>
      </c>
      <c r="EX1043" t="s">
        <v>243</v>
      </c>
      <c r="EY1043" t="s">
        <v>237</v>
      </c>
      <c r="EZ1043" t="s">
        <v>241</v>
      </c>
      <c r="FA1043" t="s">
        <v>241</v>
      </c>
      <c r="FB1043" t="s">
        <v>237</v>
      </c>
      <c r="FC1043" t="s">
        <v>242</v>
      </c>
      <c r="FD1043" t="s">
        <v>242</v>
      </c>
      <c r="FE1043" t="s">
        <v>286</v>
      </c>
      <c r="FF1043" t="s">
        <v>286</v>
      </c>
      <c r="FG1043" t="s">
        <v>390</v>
      </c>
      <c r="FH1043" t="s">
        <v>390</v>
      </c>
      <c r="FI1043" t="s">
        <v>214</v>
      </c>
      <c r="FJ1043" t="s">
        <v>214</v>
      </c>
      <c r="FK1043" t="s">
        <v>214</v>
      </c>
      <c r="FL1043" t="s">
        <v>214</v>
      </c>
      <c r="FM1043" t="s">
        <v>292</v>
      </c>
      <c r="FN1043" t="s">
        <v>292</v>
      </c>
      <c r="FO1043" t="s">
        <v>219</v>
      </c>
      <c r="FP1043" t="s">
        <v>219</v>
      </c>
      <c r="FQ1043" t="s">
        <v>241</v>
      </c>
      <c r="FR1043" t="s">
        <v>241</v>
      </c>
      <c r="FS1043" t="s">
        <v>241</v>
      </c>
      <c r="FT1043" t="s">
        <v>241</v>
      </c>
      <c r="FU1043" t="s">
        <v>219</v>
      </c>
      <c r="FV1043" t="s">
        <v>241</v>
      </c>
      <c r="FW1043" t="s">
        <v>241</v>
      </c>
      <c r="FX1043" t="s">
        <v>241</v>
      </c>
      <c r="FY1043" t="s">
        <v>241</v>
      </c>
      <c r="FZ1043" t="s">
        <v>549</v>
      </c>
      <c r="GA1043" t="s">
        <v>341</v>
      </c>
      <c r="GB1043" t="s">
        <v>244</v>
      </c>
      <c r="GC1043" t="s">
        <v>244</v>
      </c>
      <c r="GD1043" t="s">
        <v>293</v>
      </c>
      <c r="GE1043" t="s">
        <v>241</v>
      </c>
      <c r="GF1043" t="s">
        <v>293</v>
      </c>
      <c r="GG1043" t="s">
        <v>244</v>
      </c>
      <c r="GH1043" t="s">
        <v>241</v>
      </c>
      <c r="GI1043" t="s">
        <v>244</v>
      </c>
      <c r="GJ1043" t="s">
        <v>227</v>
      </c>
      <c r="GK1043" t="s">
        <v>227</v>
      </c>
      <c r="GL1043" t="s">
        <v>227</v>
      </c>
      <c r="GM1043" t="s">
        <v>227</v>
      </c>
      <c r="GN1043" t="s">
        <v>219</v>
      </c>
      <c r="GO1043" t="s">
        <v>219</v>
      </c>
      <c r="GP1043" t="s">
        <v>295</v>
      </c>
      <c r="GQ1043" t="s">
        <v>295</v>
      </c>
      <c r="GR1043" t="s">
        <v>295</v>
      </c>
      <c r="GS1043" t="s">
        <v>214</v>
      </c>
      <c r="GT1043" t="s">
        <v>241</v>
      </c>
      <c r="GU1043" t="s">
        <v>214</v>
      </c>
      <c r="GV1043" t="s">
        <v>241</v>
      </c>
      <c r="GW1043" t="s">
        <v>297</v>
      </c>
      <c r="GX1043" t="s">
        <v>252</v>
      </c>
      <c r="GY1043" t="s">
        <v>314</v>
      </c>
      <c r="GZ1043" t="s">
        <v>241</v>
      </c>
      <c r="HA1043" t="s">
        <v>298</v>
      </c>
      <c r="HB1043" t="s">
        <v>241</v>
      </c>
      <c r="HC1043" t="s">
        <v>315</v>
      </c>
      <c r="HD1043" t="s">
        <v>361</v>
      </c>
      <c r="HE1043" t="s">
        <v>317</v>
      </c>
      <c r="HF1043" t="s">
        <v>219</v>
      </c>
      <c r="HG1043" t="s">
        <v>362</v>
      </c>
      <c r="HH1043" t="s">
        <v>219</v>
      </c>
      <c r="HI1043" t="s">
        <v>241</v>
      </c>
      <c r="HJ1043" t="s">
        <v>219</v>
      </c>
      <c r="HK1043" t="s">
        <v>241</v>
      </c>
      <c r="HL1043" s="12"/>
      <c r="HM1043">
        <v>0.75</v>
      </c>
      <c r="HN1043">
        <v>0.25</v>
      </c>
      <c r="HO1043">
        <v>1</v>
      </c>
      <c r="HP1043">
        <v>1</v>
      </c>
      <c r="HQ1043">
        <v>1</v>
      </c>
      <c r="HR1043">
        <v>0.5</v>
      </c>
      <c r="HS1043">
        <v>0</v>
      </c>
      <c r="HT1043">
        <v>0</v>
      </c>
      <c r="HU1043">
        <v>0</v>
      </c>
      <c r="HV1043">
        <v>0.5</v>
      </c>
      <c r="HW1043">
        <v>0.5</v>
      </c>
      <c r="HX1043">
        <v>0.5</v>
      </c>
      <c r="HY1043">
        <v>0.5</v>
      </c>
      <c r="HZ1043">
        <v>0.5</v>
      </c>
      <c r="IA1043" s="4">
        <v>1</v>
      </c>
      <c r="IB1043">
        <v>0.5</v>
      </c>
      <c r="IC1043">
        <v>0.5</v>
      </c>
      <c r="ID1043">
        <v>0.5</v>
      </c>
      <c r="IE1043">
        <v>0.75</v>
      </c>
      <c r="IG1043">
        <v>0.75</v>
      </c>
      <c r="IH1043">
        <v>0.5</v>
      </c>
      <c r="II1043">
        <v>1</v>
      </c>
      <c r="IJ1043">
        <v>0</v>
      </c>
      <c r="IK1043">
        <v>0.75</v>
      </c>
      <c r="IL1043">
        <v>1</v>
      </c>
      <c r="IM1043">
        <v>0.75</v>
      </c>
      <c r="IN1043">
        <v>1</v>
      </c>
      <c r="IO1043">
        <v>1</v>
      </c>
      <c r="IQ1043">
        <v>0</v>
      </c>
      <c r="IS1043">
        <f t="shared" si="920"/>
        <v>0.11249999999999999</v>
      </c>
      <c r="IT1043">
        <f t="shared" si="921"/>
        <v>0.03</v>
      </c>
      <c r="IU1043">
        <f t="shared" si="922"/>
        <v>0.08</v>
      </c>
      <c r="IV1043">
        <f t="shared" si="923"/>
        <v>0.1</v>
      </c>
      <c r="IW1043">
        <f t="shared" si="924"/>
        <v>0.08</v>
      </c>
      <c r="IX1043">
        <f t="shared" si="925"/>
        <v>6.5000000000000002E-2</v>
      </c>
      <c r="IY1043">
        <f t="shared" si="926"/>
        <v>0</v>
      </c>
      <c r="IZ1043">
        <f t="shared" si="927"/>
        <v>0</v>
      </c>
      <c r="JA1043">
        <f t="shared" si="928"/>
        <v>0</v>
      </c>
      <c r="JB1043">
        <f t="shared" si="929"/>
        <v>0.05</v>
      </c>
      <c r="JC1043">
        <f t="shared" si="930"/>
        <v>0.06</v>
      </c>
      <c r="JD1043">
        <f t="shared" si="931"/>
        <v>5.5E-2</v>
      </c>
      <c r="JE1043">
        <f t="shared" si="932"/>
        <v>3.5000000000000003E-2</v>
      </c>
      <c r="JF1043">
        <f t="shared" si="933"/>
        <v>0.06</v>
      </c>
      <c r="JG1043" s="5">
        <f t="shared" si="934"/>
        <v>0.05</v>
      </c>
      <c r="JH1043">
        <f t="shared" si="935"/>
        <v>0</v>
      </c>
      <c r="JI1043">
        <f t="shared" si="935"/>
        <v>0</v>
      </c>
      <c r="JJ1043">
        <f t="shared" si="936"/>
        <v>0.1</v>
      </c>
      <c r="JK1043">
        <f t="shared" si="937"/>
        <v>0.11249999999999999</v>
      </c>
      <c r="JL1043" s="6">
        <f t="shared" si="938"/>
        <v>0.04</v>
      </c>
      <c r="JM1043">
        <f t="shared" si="939"/>
        <v>0.09</v>
      </c>
      <c r="JN1043">
        <f t="shared" si="940"/>
        <v>2.5000000000000001E-2</v>
      </c>
      <c r="JO1043">
        <f t="shared" si="941"/>
        <v>0.15</v>
      </c>
      <c r="JP1043">
        <f t="shared" si="942"/>
        <v>0</v>
      </c>
      <c r="JQ1043">
        <f t="shared" si="943"/>
        <v>0.09</v>
      </c>
      <c r="JR1043">
        <f t="shared" si="944"/>
        <v>0.11</v>
      </c>
      <c r="JS1043">
        <f t="shared" si="945"/>
        <v>7.5000000000000011E-2</v>
      </c>
      <c r="JT1043">
        <f t="shared" si="945"/>
        <v>0.1</v>
      </c>
      <c r="JU1043">
        <f t="shared" si="946"/>
        <v>1</v>
      </c>
      <c r="JV1043">
        <f t="shared" si="946"/>
        <v>0</v>
      </c>
      <c r="JW1043">
        <f t="shared" si="947"/>
        <v>0.15</v>
      </c>
      <c r="JY1043">
        <f t="shared" si="948"/>
        <v>3.7500000000000006E-2</v>
      </c>
      <c r="JZ1043">
        <f t="shared" si="949"/>
        <v>0.02</v>
      </c>
      <c r="KA1043">
        <f t="shared" si="950"/>
        <v>0.02</v>
      </c>
      <c r="KB1043">
        <f t="shared" si="950"/>
        <v>0.02</v>
      </c>
      <c r="KC1043">
        <f t="shared" si="951"/>
        <v>0.04</v>
      </c>
      <c r="KD1043">
        <f t="shared" si="919"/>
        <v>1.4999999999999999E-2</v>
      </c>
      <c r="KE1043">
        <f t="shared" si="919"/>
        <v>0</v>
      </c>
      <c r="KF1043">
        <f t="shared" si="919"/>
        <v>0</v>
      </c>
      <c r="KG1043">
        <f>HU1043*0.03</f>
        <v>0</v>
      </c>
      <c r="KH1043">
        <f>HV1043*0.03</f>
        <v>1.4999999999999999E-2</v>
      </c>
      <c r="KI1043">
        <f>HW1043*0.03</f>
        <v>1.4999999999999999E-2</v>
      </c>
      <c r="KJ1043">
        <f>HX1043*0.03</f>
        <v>1.4999999999999999E-2</v>
      </c>
      <c r="KK1043">
        <f t="shared" si="952"/>
        <v>0.01</v>
      </c>
      <c r="KL1043">
        <f t="shared" si="953"/>
        <v>0.02</v>
      </c>
      <c r="KM1043" s="5">
        <f t="shared" si="954"/>
        <v>0.05</v>
      </c>
      <c r="KN1043">
        <f t="shared" si="955"/>
        <v>0</v>
      </c>
      <c r="KO1043">
        <f t="shared" si="955"/>
        <v>0</v>
      </c>
      <c r="KP1043">
        <f t="shared" si="956"/>
        <v>0.03</v>
      </c>
      <c r="KQ1043">
        <f t="shared" si="957"/>
        <v>2.2499999999999999E-2</v>
      </c>
      <c r="KR1043" s="6">
        <f t="shared" si="958"/>
        <v>0.02</v>
      </c>
      <c r="KS1043">
        <f t="shared" si="959"/>
        <v>0.03</v>
      </c>
      <c r="KT1043">
        <f t="shared" si="960"/>
        <v>1.4999999999999999E-2</v>
      </c>
      <c r="KU1043">
        <f t="shared" si="961"/>
        <v>0.04</v>
      </c>
      <c r="KV1043">
        <f t="shared" si="962"/>
        <v>0</v>
      </c>
      <c r="KW1043">
        <f t="shared" si="963"/>
        <v>7.4999999999999997E-3</v>
      </c>
      <c r="KX1043">
        <f t="shared" si="964"/>
        <v>0</v>
      </c>
      <c r="KY1043">
        <f t="shared" si="965"/>
        <v>0.03</v>
      </c>
      <c r="KZ1043">
        <f t="shared" si="966"/>
        <v>0.03</v>
      </c>
      <c r="LA1043">
        <f t="shared" si="967"/>
        <v>1</v>
      </c>
      <c r="LB1043">
        <f t="shared" si="967"/>
        <v>0</v>
      </c>
      <c r="LC1043">
        <f t="shared" si="968"/>
        <v>0.1</v>
      </c>
      <c r="LE1043" t="str">
        <f t="shared" si="974"/>
        <v>Tchad</v>
      </c>
      <c r="LF1043">
        <f t="shared" si="969"/>
        <v>0.46750000000000003</v>
      </c>
      <c r="LG1043" s="6">
        <f t="shared" si="970"/>
        <v>0.5625</v>
      </c>
      <c r="LH1043">
        <f t="shared" si="971"/>
        <v>0.79</v>
      </c>
      <c r="LI1043" s="6">
        <f t="shared" si="972"/>
        <v>0.60250000000000015</v>
      </c>
      <c r="LJ1043">
        <f t="shared" si="973"/>
        <v>0</v>
      </c>
    </row>
    <row r="1044" spans="1:322" x14ac:dyDescent="0.35">
      <c r="A1044" s="8">
        <v>44872</v>
      </c>
      <c r="B1044" t="s">
        <v>5487</v>
      </c>
      <c r="D1044" s="24" t="s">
        <v>321</v>
      </c>
      <c r="E1044" s="24" t="s">
        <v>321</v>
      </c>
      <c r="F1044" s="24">
        <v>20</v>
      </c>
      <c r="G1044" s="24" t="s">
        <v>258</v>
      </c>
      <c r="H1044" s="24" t="s">
        <v>322</v>
      </c>
      <c r="I1044" s="24" t="s">
        <v>207</v>
      </c>
      <c r="J1044" s="24" t="s">
        <v>1361</v>
      </c>
      <c r="K1044" s="25">
        <v>44699</v>
      </c>
      <c r="L1044" s="25">
        <v>44699</v>
      </c>
      <c r="M1044" s="25">
        <v>44706</v>
      </c>
      <c r="N1044" s="24" t="s">
        <v>261</v>
      </c>
      <c r="O1044" s="24" t="s">
        <v>261</v>
      </c>
      <c r="P1044" s="24" t="s">
        <v>261</v>
      </c>
      <c r="Q1044" s="24" t="s">
        <v>324</v>
      </c>
      <c r="R1044" s="25">
        <v>44707</v>
      </c>
      <c r="S1044" s="25">
        <v>44707</v>
      </c>
      <c r="T1044" s="24" t="s">
        <v>263</v>
      </c>
      <c r="U1044" s="24" t="s">
        <v>261</v>
      </c>
      <c r="V1044" s="25" t="s">
        <v>262</v>
      </c>
      <c r="W1044" s="24" t="s">
        <v>261</v>
      </c>
      <c r="X1044" s="25" t="s">
        <v>262</v>
      </c>
      <c r="Y1044" s="24" t="s">
        <v>263</v>
      </c>
      <c r="Z1044" s="25">
        <v>44775</v>
      </c>
      <c r="AA1044" s="24" t="s">
        <v>264</v>
      </c>
      <c r="AB1044" s="24" t="s">
        <v>265</v>
      </c>
      <c r="AC1044" s="24" t="s">
        <v>5213</v>
      </c>
      <c r="AD1044" s="24" t="s">
        <v>612</v>
      </c>
      <c r="AE1044" s="24" t="s">
        <v>326</v>
      </c>
      <c r="AF1044" s="24" t="s">
        <v>474</v>
      </c>
      <c r="AG1044" s="31">
        <v>790000</v>
      </c>
      <c r="AH1044" s="24" t="s">
        <v>261</v>
      </c>
      <c r="AI1044" s="24" t="s">
        <v>262</v>
      </c>
      <c r="AJ1044" s="25" t="s">
        <v>262</v>
      </c>
      <c r="AK1044" s="24" t="s">
        <v>262</v>
      </c>
      <c r="AL1044" s="24" t="s">
        <v>262</v>
      </c>
      <c r="AM1044" s="24" t="s">
        <v>262</v>
      </c>
      <c r="AN1044" s="24" t="s">
        <v>262</v>
      </c>
      <c r="AO1044" s="24" t="s">
        <v>261</v>
      </c>
      <c r="AP1044" s="24" t="s">
        <v>261</v>
      </c>
      <c r="AQ1044" s="25" t="s">
        <v>262</v>
      </c>
      <c r="AR1044" s="24" t="s">
        <v>261</v>
      </c>
      <c r="AS1044" s="25" t="s">
        <v>262</v>
      </c>
      <c r="AT1044" s="24" t="s">
        <v>261</v>
      </c>
      <c r="AU1044" s="25" t="s">
        <v>262</v>
      </c>
      <c r="AV1044" s="24" t="s">
        <v>261</v>
      </c>
      <c r="AW1044" s="25" t="s">
        <v>262</v>
      </c>
      <c r="AX1044" s="24" t="s">
        <v>261</v>
      </c>
      <c r="AY1044" s="25" t="s">
        <v>262</v>
      </c>
      <c r="AZ1044" s="27" t="s">
        <v>262</v>
      </c>
      <c r="BA1044" s="27" t="s">
        <v>262</v>
      </c>
      <c r="BB1044" s="24" t="s">
        <v>261</v>
      </c>
      <c r="BC1044" s="25" t="s">
        <v>262</v>
      </c>
      <c r="BD1044" s="24" t="s">
        <v>261</v>
      </c>
      <c r="BE1044" s="26" t="s">
        <v>262</v>
      </c>
      <c r="BF1044" t="s">
        <v>1363</v>
      </c>
      <c r="BG1044" s="9" t="s">
        <v>207</v>
      </c>
      <c r="BH1044" t="s">
        <v>208</v>
      </c>
      <c r="BI1044" t="s">
        <v>456</v>
      </c>
      <c r="BJ1044" t="s">
        <v>210</v>
      </c>
      <c r="BK1044" t="s">
        <v>211</v>
      </c>
      <c r="BL1044" t="s">
        <v>212</v>
      </c>
      <c r="BM1044" t="s">
        <v>5419</v>
      </c>
      <c r="BN1044" t="s">
        <v>214</v>
      </c>
      <c r="BO1044" t="s">
        <v>215</v>
      </c>
      <c r="BP1044" t="s">
        <v>219</v>
      </c>
      <c r="BQ1044" t="s">
        <v>332</v>
      </c>
      <c r="BV1044" t="s">
        <v>214</v>
      </c>
      <c r="CC1044" t="s">
        <v>214</v>
      </c>
      <c r="CG1044" t="s">
        <v>219</v>
      </c>
      <c r="CI1044" t="s">
        <v>333</v>
      </c>
      <c r="CJ1044" t="s">
        <v>5488</v>
      </c>
      <c r="CK1044" t="s">
        <v>333</v>
      </c>
      <c r="CL1044" t="s">
        <v>644</v>
      </c>
      <c r="CN1044" t="s">
        <v>283</v>
      </c>
      <c r="CP1044" t="s">
        <v>307</v>
      </c>
      <c r="CQ1044" t="s">
        <v>307</v>
      </c>
      <c r="CR1044" t="s">
        <v>286</v>
      </c>
      <c r="CS1044" t="s">
        <v>286</v>
      </c>
      <c r="CT1044" t="s">
        <v>219</v>
      </c>
      <c r="CU1044" t="s">
        <v>219</v>
      </c>
      <c r="CV1044" t="s">
        <v>244</v>
      </c>
      <c r="CW1044" t="s">
        <v>244</v>
      </c>
      <c r="CX1044" t="s">
        <v>287</v>
      </c>
      <c r="CY1044" t="s">
        <v>228</v>
      </c>
      <c r="CZ1044" t="s">
        <v>219</v>
      </c>
      <c r="DA1044" t="s">
        <v>219</v>
      </c>
      <c r="DB1044" t="s">
        <v>230</v>
      </c>
      <c r="DC1044" t="s">
        <v>230</v>
      </c>
      <c r="DD1044" t="s">
        <v>219</v>
      </c>
      <c r="DG1044" t="s">
        <v>500</v>
      </c>
      <c r="DH1044" t="s">
        <v>5489</v>
      </c>
      <c r="DI1044" t="s">
        <v>451</v>
      </c>
      <c r="DK1044" t="s">
        <v>242</v>
      </c>
      <c r="DL1044" t="s">
        <v>242</v>
      </c>
      <c r="DM1044" t="s">
        <v>219</v>
      </c>
      <c r="DN1044" t="s">
        <v>219</v>
      </c>
      <c r="DO1044" t="s">
        <v>288</v>
      </c>
      <c r="DP1044" t="s">
        <v>235</v>
      </c>
      <c r="DR1044" t="s">
        <v>235</v>
      </c>
      <c r="DT1044" t="s">
        <v>219</v>
      </c>
      <c r="DU1044" t="s">
        <v>219</v>
      </c>
      <c r="DX1044" t="s">
        <v>237</v>
      </c>
      <c r="DY1044" t="s">
        <v>237</v>
      </c>
      <c r="DZ1044" t="s">
        <v>400</v>
      </c>
      <c r="EA1044" t="s">
        <v>237</v>
      </c>
      <c r="EB1044" t="s">
        <v>237</v>
      </c>
      <c r="EC1044" t="s">
        <v>237</v>
      </c>
      <c r="ED1044" t="s">
        <v>237</v>
      </c>
      <c r="EE1044" t="s">
        <v>214</v>
      </c>
      <c r="EF1044" t="s">
        <v>214</v>
      </c>
      <c r="EG1044" t="s">
        <v>892</v>
      </c>
      <c r="EH1044" t="s">
        <v>5490</v>
      </c>
      <c r="EI1044" t="s">
        <v>892</v>
      </c>
      <c r="EJ1044" t="s">
        <v>5490</v>
      </c>
      <c r="EK1044" t="s">
        <v>237</v>
      </c>
      <c r="EL1044" t="s">
        <v>237</v>
      </c>
      <c r="EM1044" t="s">
        <v>486</v>
      </c>
      <c r="EN1044" t="s">
        <v>486</v>
      </c>
      <c r="EO1044" t="s">
        <v>486</v>
      </c>
      <c r="EP1044" t="s">
        <v>486</v>
      </c>
      <c r="EQ1044" t="s">
        <v>214</v>
      </c>
      <c r="ER1044" t="s">
        <v>214</v>
      </c>
      <c r="ES1044" t="s">
        <v>237</v>
      </c>
      <c r="ET1044" t="s">
        <v>237</v>
      </c>
      <c r="EU1044" t="s">
        <v>237</v>
      </c>
      <c r="EV1044" t="s">
        <v>237</v>
      </c>
      <c r="EW1044" t="s">
        <v>243</v>
      </c>
      <c r="EX1044" t="s">
        <v>243</v>
      </c>
      <c r="EY1044" t="s">
        <v>237</v>
      </c>
      <c r="EZ1044" t="s">
        <v>241</v>
      </c>
      <c r="FA1044" t="s">
        <v>241</v>
      </c>
      <c r="FB1044" t="s">
        <v>237</v>
      </c>
      <c r="FC1044" t="s">
        <v>237</v>
      </c>
      <c r="FD1044" t="s">
        <v>237</v>
      </c>
      <c r="FE1044" t="s">
        <v>286</v>
      </c>
      <c r="FF1044" t="s">
        <v>286</v>
      </c>
      <c r="FG1044" t="s">
        <v>390</v>
      </c>
      <c r="FH1044" t="s">
        <v>390</v>
      </c>
      <c r="FI1044" t="s">
        <v>214</v>
      </c>
      <c r="FJ1044" t="s">
        <v>214</v>
      </c>
      <c r="FK1044" t="s">
        <v>214</v>
      </c>
      <c r="FL1044" t="s">
        <v>214</v>
      </c>
      <c r="FM1044" t="s">
        <v>292</v>
      </c>
      <c r="FN1044" t="s">
        <v>292</v>
      </c>
      <c r="FO1044" t="s">
        <v>219</v>
      </c>
      <c r="FP1044" t="s">
        <v>219</v>
      </c>
      <c r="FQ1044" t="s">
        <v>241</v>
      </c>
      <c r="FR1044" t="s">
        <v>241</v>
      </c>
      <c r="FS1044" t="s">
        <v>241</v>
      </c>
      <c r="FT1044" t="s">
        <v>241</v>
      </c>
      <c r="FU1044" t="s">
        <v>219</v>
      </c>
      <c r="FV1044" t="s">
        <v>241</v>
      </c>
      <c r="FW1044" t="s">
        <v>241</v>
      </c>
      <c r="FX1044" t="s">
        <v>241</v>
      </c>
      <c r="FY1044" t="s">
        <v>241</v>
      </c>
      <c r="FZ1044" t="s">
        <v>549</v>
      </c>
      <c r="GA1044" t="s">
        <v>248</v>
      </c>
      <c r="GB1044" t="s">
        <v>286</v>
      </c>
      <c r="GC1044" t="s">
        <v>286</v>
      </c>
      <c r="GD1044" t="s">
        <v>293</v>
      </c>
      <c r="GE1044" t="s">
        <v>241</v>
      </c>
      <c r="GF1044" t="s">
        <v>293</v>
      </c>
      <c r="GG1044" t="s">
        <v>244</v>
      </c>
      <c r="GH1044" t="s">
        <v>241</v>
      </c>
      <c r="GI1044" t="s">
        <v>244</v>
      </c>
      <c r="GJ1044" t="s">
        <v>227</v>
      </c>
      <c r="GK1044" t="s">
        <v>227</v>
      </c>
      <c r="GL1044" t="s">
        <v>227</v>
      </c>
      <c r="GM1044" t="s">
        <v>227</v>
      </c>
      <c r="GN1044" t="s">
        <v>219</v>
      </c>
      <c r="GO1044" t="s">
        <v>219</v>
      </c>
      <c r="GP1044" t="s">
        <v>295</v>
      </c>
      <c r="GQ1044" t="s">
        <v>295</v>
      </c>
      <c r="GR1044" t="s">
        <v>295</v>
      </c>
      <c r="GS1044" t="s">
        <v>214</v>
      </c>
      <c r="GT1044" t="s">
        <v>241</v>
      </c>
      <c r="GU1044" t="s">
        <v>214</v>
      </c>
      <c r="GV1044" t="s">
        <v>241</v>
      </c>
      <c r="GW1044" t="s">
        <v>297</v>
      </c>
      <c r="GX1044" t="s">
        <v>252</v>
      </c>
      <c r="GY1044" t="s">
        <v>314</v>
      </c>
      <c r="GZ1044" t="s">
        <v>241</v>
      </c>
      <c r="HA1044" t="s">
        <v>241</v>
      </c>
      <c r="HB1044" t="s">
        <v>241</v>
      </c>
      <c r="HC1044" t="s">
        <v>315</v>
      </c>
      <c r="HD1044" t="s">
        <v>316</v>
      </c>
      <c r="HE1044" t="s">
        <v>317</v>
      </c>
      <c r="HF1044" t="s">
        <v>219</v>
      </c>
      <c r="HG1044" t="s">
        <v>362</v>
      </c>
      <c r="HH1044" t="s">
        <v>219</v>
      </c>
      <c r="HI1044" t="s">
        <v>241</v>
      </c>
      <c r="HJ1044" t="s">
        <v>219</v>
      </c>
      <c r="HK1044" t="s">
        <v>241</v>
      </c>
      <c r="HL1044" s="12"/>
      <c r="HM1044">
        <v>0.75</v>
      </c>
      <c r="HN1044">
        <v>0.25</v>
      </c>
      <c r="HO1044">
        <v>0</v>
      </c>
      <c r="HP1044">
        <v>0.75</v>
      </c>
      <c r="HQ1044">
        <v>1</v>
      </c>
      <c r="HR1044">
        <v>0.75</v>
      </c>
      <c r="HS1044">
        <v>0</v>
      </c>
      <c r="HT1044">
        <v>0</v>
      </c>
      <c r="HU1044">
        <v>1</v>
      </c>
      <c r="HV1044">
        <v>0.5</v>
      </c>
      <c r="HW1044">
        <v>0.5</v>
      </c>
      <c r="HX1044">
        <v>0.5</v>
      </c>
      <c r="HY1044">
        <v>0.5</v>
      </c>
      <c r="HZ1044">
        <v>0.5</v>
      </c>
      <c r="IA1044" s="4">
        <v>1</v>
      </c>
      <c r="IB1044">
        <v>0.5</v>
      </c>
      <c r="IC1044">
        <v>0.5</v>
      </c>
      <c r="ID1044">
        <v>0.5</v>
      </c>
      <c r="IE1044">
        <v>0.5</v>
      </c>
      <c r="IG1044">
        <v>0.75</v>
      </c>
      <c r="IH1044">
        <v>0.5</v>
      </c>
      <c r="II1044">
        <v>1</v>
      </c>
      <c r="IJ1044">
        <v>0</v>
      </c>
      <c r="IK1044">
        <v>0.25</v>
      </c>
      <c r="IL1044">
        <v>1</v>
      </c>
      <c r="IM1044">
        <v>0.75</v>
      </c>
      <c r="IN1044">
        <v>1</v>
      </c>
      <c r="IO1044">
        <v>1</v>
      </c>
      <c r="IQ1044">
        <v>0</v>
      </c>
      <c r="IS1044">
        <f t="shared" si="920"/>
        <v>0.11249999999999999</v>
      </c>
      <c r="IT1044">
        <f t="shared" si="921"/>
        <v>0.03</v>
      </c>
      <c r="IU1044">
        <f t="shared" si="922"/>
        <v>0</v>
      </c>
      <c r="IV1044">
        <f t="shared" si="923"/>
        <v>7.5000000000000011E-2</v>
      </c>
      <c r="IW1044">
        <f t="shared" si="924"/>
        <v>0.08</v>
      </c>
      <c r="IX1044">
        <f t="shared" si="925"/>
        <v>9.7500000000000003E-2</v>
      </c>
      <c r="IY1044">
        <f t="shared" si="926"/>
        <v>0</v>
      </c>
      <c r="IZ1044">
        <f t="shared" si="927"/>
        <v>0</v>
      </c>
      <c r="JA1044">
        <f t="shared" si="928"/>
        <v>0.13</v>
      </c>
      <c r="JB1044">
        <f t="shared" si="929"/>
        <v>0.05</v>
      </c>
      <c r="JC1044">
        <f t="shared" si="930"/>
        <v>0.06</v>
      </c>
      <c r="JD1044">
        <f t="shared" si="931"/>
        <v>5.5E-2</v>
      </c>
      <c r="JE1044">
        <f t="shared" si="932"/>
        <v>3.5000000000000003E-2</v>
      </c>
      <c r="JF1044">
        <f t="shared" si="933"/>
        <v>0.06</v>
      </c>
      <c r="JG1044" s="5">
        <f t="shared" si="934"/>
        <v>0.05</v>
      </c>
      <c r="JH1044">
        <f t="shared" si="935"/>
        <v>0</v>
      </c>
      <c r="JI1044">
        <f t="shared" si="935"/>
        <v>0</v>
      </c>
      <c r="JJ1044">
        <f t="shared" si="936"/>
        <v>0.1</v>
      </c>
      <c r="JK1044">
        <f t="shared" si="937"/>
        <v>7.4999999999999997E-2</v>
      </c>
      <c r="JL1044" s="6">
        <f t="shared" si="938"/>
        <v>0.04</v>
      </c>
      <c r="JM1044">
        <f t="shared" si="939"/>
        <v>0.09</v>
      </c>
      <c r="JN1044">
        <f t="shared" si="940"/>
        <v>2.5000000000000001E-2</v>
      </c>
      <c r="JO1044">
        <f t="shared" si="941"/>
        <v>0.15</v>
      </c>
      <c r="JP1044">
        <f t="shared" si="942"/>
        <v>0</v>
      </c>
      <c r="JQ1044">
        <f t="shared" si="943"/>
        <v>0.03</v>
      </c>
      <c r="JR1044">
        <f t="shared" si="944"/>
        <v>0.11</v>
      </c>
      <c r="JS1044">
        <f t="shared" si="945"/>
        <v>7.5000000000000011E-2</v>
      </c>
      <c r="JT1044">
        <f t="shared" si="945"/>
        <v>0.1</v>
      </c>
      <c r="JU1044">
        <f t="shared" si="946"/>
        <v>1</v>
      </c>
      <c r="JV1044">
        <f t="shared" si="946"/>
        <v>0</v>
      </c>
      <c r="JW1044">
        <f t="shared" si="947"/>
        <v>0.15</v>
      </c>
      <c r="JY1044">
        <f t="shared" si="948"/>
        <v>3.7500000000000006E-2</v>
      </c>
      <c r="JZ1044">
        <f t="shared" si="949"/>
        <v>0.02</v>
      </c>
      <c r="KA1044">
        <f t="shared" si="950"/>
        <v>0</v>
      </c>
      <c r="KB1044">
        <f t="shared" si="950"/>
        <v>1.4999999999999999E-2</v>
      </c>
      <c r="KC1044">
        <f t="shared" si="951"/>
        <v>0.04</v>
      </c>
      <c r="KD1044">
        <f t="shared" ref="KD1044:KJ1080" si="975">HR1044*0.03</f>
        <v>2.2499999999999999E-2</v>
      </c>
      <c r="KE1044">
        <f t="shared" si="975"/>
        <v>0</v>
      </c>
      <c r="KF1044">
        <f t="shared" si="975"/>
        <v>0</v>
      </c>
      <c r="KG1044">
        <f t="shared" si="975"/>
        <v>0.03</v>
      </c>
      <c r="KH1044">
        <f t="shared" si="975"/>
        <v>1.4999999999999999E-2</v>
      </c>
      <c r="KI1044">
        <f t="shared" si="975"/>
        <v>1.4999999999999999E-2</v>
      </c>
      <c r="KJ1044">
        <f t="shared" si="975"/>
        <v>1.4999999999999999E-2</v>
      </c>
      <c r="KK1044">
        <f t="shared" si="952"/>
        <v>0.01</v>
      </c>
      <c r="KL1044">
        <f t="shared" si="953"/>
        <v>0.02</v>
      </c>
      <c r="KM1044" s="5">
        <f t="shared" si="954"/>
        <v>0.05</v>
      </c>
      <c r="KN1044">
        <f t="shared" si="955"/>
        <v>0</v>
      </c>
      <c r="KO1044">
        <f t="shared" si="955"/>
        <v>0</v>
      </c>
      <c r="KP1044">
        <f t="shared" si="956"/>
        <v>0.03</v>
      </c>
      <c r="KQ1044">
        <f t="shared" si="957"/>
        <v>1.4999999999999999E-2</v>
      </c>
      <c r="KR1044" s="6">
        <f t="shared" si="958"/>
        <v>0.02</v>
      </c>
      <c r="KS1044">
        <f t="shared" si="959"/>
        <v>0.03</v>
      </c>
      <c r="KT1044">
        <f t="shared" si="960"/>
        <v>1.4999999999999999E-2</v>
      </c>
      <c r="KU1044">
        <f t="shared" si="961"/>
        <v>0.04</v>
      </c>
      <c r="KV1044">
        <f t="shared" si="962"/>
        <v>0</v>
      </c>
      <c r="KW1044">
        <f t="shared" si="963"/>
        <v>2.5000000000000001E-3</v>
      </c>
      <c r="KX1044">
        <f t="shared" si="964"/>
        <v>0</v>
      </c>
      <c r="KY1044">
        <f t="shared" si="965"/>
        <v>0.03</v>
      </c>
      <c r="KZ1044">
        <f t="shared" si="966"/>
        <v>0.03</v>
      </c>
      <c r="LA1044">
        <f t="shared" si="967"/>
        <v>1</v>
      </c>
      <c r="LB1044">
        <f t="shared" si="967"/>
        <v>0</v>
      </c>
      <c r="LC1044">
        <f t="shared" si="968"/>
        <v>0.1</v>
      </c>
      <c r="LE1044" t="str">
        <f t="shared" si="974"/>
        <v>Tchad</v>
      </c>
      <c r="LF1044">
        <f t="shared" si="969"/>
        <v>0.52500000000000002</v>
      </c>
      <c r="LG1044" s="6">
        <f t="shared" si="970"/>
        <v>0.52500000000000002</v>
      </c>
      <c r="LH1044">
        <f t="shared" si="971"/>
        <v>0.73000000000000009</v>
      </c>
      <c r="LI1044" s="6">
        <f t="shared" si="972"/>
        <v>0.60250000000000015</v>
      </c>
      <c r="LJ1044">
        <f t="shared" si="973"/>
        <v>0</v>
      </c>
    </row>
    <row r="1045" spans="1:322" x14ac:dyDescent="0.35">
      <c r="A1045" s="8">
        <v>44872</v>
      </c>
      <c r="B1045" t="s">
        <v>5491</v>
      </c>
      <c r="D1045" s="27" t="s">
        <v>321</v>
      </c>
      <c r="E1045" s="27" t="s">
        <v>321</v>
      </c>
      <c r="F1045" s="27">
        <v>25</v>
      </c>
      <c r="G1045" s="27" t="s">
        <v>258</v>
      </c>
      <c r="H1045" s="27" t="s">
        <v>322</v>
      </c>
      <c r="I1045" s="27" t="s">
        <v>207</v>
      </c>
      <c r="J1045" s="27" t="s">
        <v>1361</v>
      </c>
      <c r="K1045" s="28">
        <v>44699</v>
      </c>
      <c r="L1045" s="28">
        <v>44699</v>
      </c>
      <c r="M1045" s="28">
        <v>44706</v>
      </c>
      <c r="N1045" s="27" t="s">
        <v>261</v>
      </c>
      <c r="O1045" s="27" t="s">
        <v>261</v>
      </c>
      <c r="P1045" s="27" t="s">
        <v>261</v>
      </c>
      <c r="Q1045" s="27" t="s">
        <v>324</v>
      </c>
      <c r="R1045" s="28">
        <v>44707</v>
      </c>
      <c r="S1045" s="28">
        <v>44707</v>
      </c>
      <c r="T1045" s="27" t="s">
        <v>263</v>
      </c>
      <c r="U1045" s="27" t="s">
        <v>261</v>
      </c>
      <c r="V1045" s="28" t="s">
        <v>262</v>
      </c>
      <c r="W1045" s="27" t="s">
        <v>261</v>
      </c>
      <c r="X1045" s="28" t="s">
        <v>262</v>
      </c>
      <c r="Y1045" s="27" t="s">
        <v>263</v>
      </c>
      <c r="Z1045" s="28">
        <v>44774</v>
      </c>
      <c r="AA1045" s="27" t="s">
        <v>264</v>
      </c>
      <c r="AB1045" s="27" t="s">
        <v>265</v>
      </c>
      <c r="AC1045" s="27" t="s">
        <v>1819</v>
      </c>
      <c r="AD1045" s="27" t="s">
        <v>612</v>
      </c>
      <c r="AE1045" s="27" t="s">
        <v>326</v>
      </c>
      <c r="AF1045" s="27" t="s">
        <v>474</v>
      </c>
      <c r="AG1045" s="29">
        <v>790000</v>
      </c>
      <c r="AH1045" s="27" t="s">
        <v>261</v>
      </c>
      <c r="AI1045" s="27" t="s">
        <v>262</v>
      </c>
      <c r="AJ1045" s="28" t="s">
        <v>262</v>
      </c>
      <c r="AK1045" s="27" t="s">
        <v>262</v>
      </c>
      <c r="AL1045" s="27" t="s">
        <v>262</v>
      </c>
      <c r="AM1045" s="27" t="s">
        <v>262</v>
      </c>
      <c r="AN1045" s="27" t="s">
        <v>262</v>
      </c>
      <c r="AO1045" s="27" t="s">
        <v>261</v>
      </c>
      <c r="AP1045" s="27" t="s">
        <v>261</v>
      </c>
      <c r="AQ1045" s="28" t="s">
        <v>262</v>
      </c>
      <c r="AR1045" s="27" t="s">
        <v>261</v>
      </c>
      <c r="AS1045" s="28" t="s">
        <v>262</v>
      </c>
      <c r="AT1045" s="27" t="s">
        <v>261</v>
      </c>
      <c r="AU1045" s="28" t="s">
        <v>262</v>
      </c>
      <c r="AV1045" s="27" t="s">
        <v>261</v>
      </c>
      <c r="AW1045" s="28" t="s">
        <v>262</v>
      </c>
      <c r="AX1045" s="27" t="s">
        <v>261</v>
      </c>
      <c r="AY1045" s="28" t="s">
        <v>262</v>
      </c>
      <c r="AZ1045" s="27" t="s">
        <v>262</v>
      </c>
      <c r="BA1045" s="27" t="s">
        <v>262</v>
      </c>
      <c r="BB1045" s="27" t="s">
        <v>261</v>
      </c>
      <c r="BC1045" s="28" t="s">
        <v>262</v>
      </c>
      <c r="BD1045" s="27" t="s">
        <v>261</v>
      </c>
      <c r="BE1045" s="30" t="s">
        <v>262</v>
      </c>
      <c r="BF1045" t="s">
        <v>1363</v>
      </c>
      <c r="BG1045" s="9" t="s">
        <v>1363</v>
      </c>
      <c r="BH1045" t="s">
        <v>208</v>
      </c>
      <c r="BI1045" t="s">
        <v>448</v>
      </c>
      <c r="BJ1045" t="s">
        <v>210</v>
      </c>
      <c r="BK1045" t="s">
        <v>211</v>
      </c>
      <c r="BL1045" t="s">
        <v>212</v>
      </c>
      <c r="BM1045" t="s">
        <v>5419</v>
      </c>
      <c r="BN1045" t="s">
        <v>214</v>
      </c>
      <c r="BO1045" t="s">
        <v>215</v>
      </c>
      <c r="BP1045" t="s">
        <v>219</v>
      </c>
      <c r="BQ1045" t="s">
        <v>332</v>
      </c>
      <c r="BV1045" t="s">
        <v>214</v>
      </c>
      <c r="CC1045" t="s">
        <v>214</v>
      </c>
      <c r="CG1045" t="s">
        <v>214</v>
      </c>
      <c r="CH1045" t="s">
        <v>795</v>
      </c>
      <c r="CI1045" t="s">
        <v>333</v>
      </c>
      <c r="CJ1045" t="s">
        <v>5492</v>
      </c>
      <c r="CK1045" t="s">
        <v>333</v>
      </c>
      <c r="CL1045" t="s">
        <v>644</v>
      </c>
      <c r="CN1045" t="s">
        <v>283</v>
      </c>
      <c r="CP1045" t="s">
        <v>307</v>
      </c>
      <c r="CQ1045" t="s">
        <v>307</v>
      </c>
      <c r="CR1045" t="s">
        <v>286</v>
      </c>
      <c r="CS1045" t="s">
        <v>286</v>
      </c>
      <c r="CT1045" t="s">
        <v>214</v>
      </c>
      <c r="CU1045" t="s">
        <v>214</v>
      </c>
      <c r="CV1045" t="s">
        <v>244</v>
      </c>
      <c r="CW1045" t="s">
        <v>244</v>
      </c>
      <c r="CX1045" t="s">
        <v>287</v>
      </c>
      <c r="CY1045" t="s">
        <v>228</v>
      </c>
      <c r="CZ1045" t="s">
        <v>219</v>
      </c>
      <c r="DA1045" t="s">
        <v>219</v>
      </c>
      <c r="DB1045" t="s">
        <v>230</v>
      </c>
      <c r="DC1045" t="s">
        <v>230</v>
      </c>
      <c r="DD1045" t="s">
        <v>219</v>
      </c>
      <c r="DG1045" t="s">
        <v>500</v>
      </c>
      <c r="DH1045" t="s">
        <v>5421</v>
      </c>
      <c r="DI1045" t="s">
        <v>451</v>
      </c>
      <c r="DK1045" t="s">
        <v>237</v>
      </c>
      <c r="DL1045" t="s">
        <v>237</v>
      </c>
      <c r="DM1045" t="s">
        <v>219</v>
      </c>
      <c r="DN1045" t="s">
        <v>219</v>
      </c>
      <c r="DO1045" t="s">
        <v>288</v>
      </c>
      <c r="DP1045" t="s">
        <v>235</v>
      </c>
      <c r="DR1045" t="s">
        <v>235</v>
      </c>
      <c r="DT1045" t="s">
        <v>219</v>
      </c>
      <c r="DU1045" t="s">
        <v>219</v>
      </c>
      <c r="DX1045" t="s">
        <v>237</v>
      </c>
      <c r="DY1045" t="s">
        <v>237</v>
      </c>
      <c r="DZ1045" t="s">
        <v>400</v>
      </c>
      <c r="EA1045" t="s">
        <v>237</v>
      </c>
      <c r="EB1045" t="s">
        <v>237</v>
      </c>
      <c r="EC1045" t="s">
        <v>237</v>
      </c>
      <c r="ED1045" t="s">
        <v>237</v>
      </c>
      <c r="EE1045" t="s">
        <v>214</v>
      </c>
      <c r="EF1045" t="s">
        <v>214</v>
      </c>
      <c r="EG1045" t="s">
        <v>892</v>
      </c>
      <c r="EH1045" t="s">
        <v>5493</v>
      </c>
      <c r="EI1045" t="s">
        <v>892</v>
      </c>
      <c r="EJ1045" t="s">
        <v>5493</v>
      </c>
      <c r="EK1045" t="s">
        <v>237</v>
      </c>
      <c r="EL1045" t="s">
        <v>237</v>
      </c>
      <c r="EM1045" t="s">
        <v>240</v>
      </c>
      <c r="EN1045" t="s">
        <v>240</v>
      </c>
      <c r="EO1045" t="s">
        <v>486</v>
      </c>
      <c r="EP1045" t="s">
        <v>486</v>
      </c>
      <c r="EQ1045" t="s">
        <v>214</v>
      </c>
      <c r="ER1045" t="s">
        <v>214</v>
      </c>
      <c r="ES1045" t="s">
        <v>237</v>
      </c>
      <c r="ET1045" t="s">
        <v>237</v>
      </c>
      <c r="EU1045" t="s">
        <v>237</v>
      </c>
      <c r="EV1045" t="s">
        <v>237</v>
      </c>
      <c r="EW1045" t="s">
        <v>243</v>
      </c>
      <c r="EX1045" t="s">
        <v>243</v>
      </c>
      <c r="EY1045" t="s">
        <v>237</v>
      </c>
      <c r="EZ1045" t="s">
        <v>241</v>
      </c>
      <c r="FA1045" t="s">
        <v>241</v>
      </c>
      <c r="FB1045" t="s">
        <v>237</v>
      </c>
      <c r="FC1045" t="s">
        <v>237</v>
      </c>
      <c r="FD1045" t="s">
        <v>237</v>
      </c>
      <c r="FE1045" t="s">
        <v>286</v>
      </c>
      <c r="FF1045" t="s">
        <v>286</v>
      </c>
      <c r="FG1045" t="s">
        <v>242</v>
      </c>
      <c r="FH1045" t="s">
        <v>242</v>
      </c>
      <c r="FI1045" t="s">
        <v>214</v>
      </c>
      <c r="FJ1045" t="s">
        <v>214</v>
      </c>
      <c r="FK1045" t="s">
        <v>214</v>
      </c>
      <c r="FL1045" t="s">
        <v>214</v>
      </c>
      <c r="FM1045" t="s">
        <v>292</v>
      </c>
      <c r="FN1045" t="s">
        <v>292</v>
      </c>
      <c r="FO1045" t="s">
        <v>219</v>
      </c>
      <c r="FP1045" t="s">
        <v>219</v>
      </c>
      <c r="FQ1045" t="s">
        <v>241</v>
      </c>
      <c r="FR1045" t="s">
        <v>241</v>
      </c>
      <c r="FS1045" t="s">
        <v>241</v>
      </c>
      <c r="FT1045" t="s">
        <v>241</v>
      </c>
      <c r="FU1045" t="s">
        <v>219</v>
      </c>
      <c r="FV1045" t="s">
        <v>241</v>
      </c>
      <c r="FW1045" t="s">
        <v>241</v>
      </c>
      <c r="FX1045" t="s">
        <v>241</v>
      </c>
      <c r="FY1045" t="s">
        <v>241</v>
      </c>
      <c r="FZ1045" t="s">
        <v>549</v>
      </c>
      <c r="GA1045" t="s">
        <v>248</v>
      </c>
      <c r="GB1045" t="s">
        <v>244</v>
      </c>
      <c r="GC1045" t="s">
        <v>244</v>
      </c>
      <c r="GD1045" t="s">
        <v>293</v>
      </c>
      <c r="GE1045" t="s">
        <v>241</v>
      </c>
      <c r="GF1045" t="s">
        <v>293</v>
      </c>
      <c r="GG1045" t="s">
        <v>244</v>
      </c>
      <c r="GH1045" t="s">
        <v>241</v>
      </c>
      <c r="GI1045" t="s">
        <v>244</v>
      </c>
      <c r="GJ1045" t="s">
        <v>227</v>
      </c>
      <c r="GK1045" t="s">
        <v>227</v>
      </c>
      <c r="GL1045" t="s">
        <v>227</v>
      </c>
      <c r="GM1045" t="s">
        <v>227</v>
      </c>
      <c r="GN1045" t="s">
        <v>219</v>
      </c>
      <c r="GO1045" t="s">
        <v>219</v>
      </c>
      <c r="GP1045" t="s">
        <v>295</v>
      </c>
      <c r="GQ1045" t="s">
        <v>295</v>
      </c>
      <c r="GR1045" t="s">
        <v>295</v>
      </c>
      <c r="GS1045" t="s">
        <v>214</v>
      </c>
      <c r="GT1045" t="s">
        <v>241</v>
      </c>
      <c r="GU1045" t="s">
        <v>214</v>
      </c>
      <c r="GV1045" t="s">
        <v>241</v>
      </c>
      <c r="GW1045" t="s">
        <v>297</v>
      </c>
      <c r="GX1045" t="s">
        <v>252</v>
      </c>
      <c r="GY1045" t="s">
        <v>314</v>
      </c>
      <c r="GZ1045" t="s">
        <v>241</v>
      </c>
      <c r="HA1045" t="s">
        <v>298</v>
      </c>
      <c r="HB1045" t="s">
        <v>241</v>
      </c>
      <c r="HC1045" t="s">
        <v>315</v>
      </c>
      <c r="HD1045" t="s">
        <v>316</v>
      </c>
      <c r="HE1045" t="s">
        <v>317</v>
      </c>
      <c r="HF1045" t="s">
        <v>219</v>
      </c>
      <c r="HG1045" t="s">
        <v>362</v>
      </c>
      <c r="HH1045" t="s">
        <v>219</v>
      </c>
      <c r="HI1045" t="s">
        <v>241</v>
      </c>
      <c r="HJ1045" t="s">
        <v>219</v>
      </c>
      <c r="HK1045" t="s">
        <v>241</v>
      </c>
      <c r="HL1045" s="12"/>
      <c r="HM1045">
        <v>0.75</v>
      </c>
      <c r="HN1045">
        <v>0.25</v>
      </c>
      <c r="HO1045">
        <v>1</v>
      </c>
      <c r="HP1045">
        <v>0.75</v>
      </c>
      <c r="HQ1045">
        <v>1</v>
      </c>
      <c r="HR1045">
        <v>0.5</v>
      </c>
      <c r="HS1045">
        <v>0</v>
      </c>
      <c r="HT1045">
        <v>0</v>
      </c>
      <c r="HU1045">
        <v>1</v>
      </c>
      <c r="HV1045">
        <v>0.5</v>
      </c>
      <c r="HW1045">
        <v>0.5</v>
      </c>
      <c r="HX1045">
        <v>0.5</v>
      </c>
      <c r="HY1045">
        <v>0.5</v>
      </c>
      <c r="HZ1045">
        <v>0.5</v>
      </c>
      <c r="IA1045" s="4">
        <v>1</v>
      </c>
      <c r="IB1045">
        <v>0.5</v>
      </c>
      <c r="IC1045">
        <v>0.5</v>
      </c>
      <c r="ID1045">
        <v>0.5</v>
      </c>
      <c r="IE1045">
        <v>0.5</v>
      </c>
      <c r="IG1045">
        <v>0.75</v>
      </c>
      <c r="IH1045">
        <v>0.75</v>
      </c>
      <c r="II1045">
        <v>1</v>
      </c>
      <c r="IJ1045">
        <v>0</v>
      </c>
      <c r="IK1045">
        <v>0.75</v>
      </c>
      <c r="IL1045">
        <v>1</v>
      </c>
      <c r="IM1045">
        <v>0.75</v>
      </c>
      <c r="IN1045">
        <v>1</v>
      </c>
      <c r="IO1045">
        <v>1</v>
      </c>
      <c r="IQ1045">
        <v>0</v>
      </c>
      <c r="IS1045">
        <f t="shared" si="920"/>
        <v>0.11249999999999999</v>
      </c>
      <c r="IT1045">
        <f t="shared" si="921"/>
        <v>0.03</v>
      </c>
      <c r="IU1045">
        <f t="shared" si="922"/>
        <v>0.08</v>
      </c>
      <c r="IV1045">
        <f t="shared" si="923"/>
        <v>7.5000000000000011E-2</v>
      </c>
      <c r="IW1045">
        <f t="shared" si="924"/>
        <v>0.08</v>
      </c>
      <c r="IX1045">
        <f t="shared" si="925"/>
        <v>6.5000000000000002E-2</v>
      </c>
      <c r="IY1045">
        <f t="shared" si="926"/>
        <v>0</v>
      </c>
      <c r="IZ1045">
        <f t="shared" si="927"/>
        <v>0</v>
      </c>
      <c r="JA1045">
        <f t="shared" si="928"/>
        <v>0.13</v>
      </c>
      <c r="JB1045">
        <f t="shared" si="929"/>
        <v>0.05</v>
      </c>
      <c r="JC1045">
        <f t="shared" si="930"/>
        <v>0.06</v>
      </c>
      <c r="JD1045">
        <f t="shared" si="931"/>
        <v>5.5E-2</v>
      </c>
      <c r="JE1045">
        <f t="shared" si="932"/>
        <v>3.5000000000000003E-2</v>
      </c>
      <c r="JF1045">
        <f t="shared" si="933"/>
        <v>0.06</v>
      </c>
      <c r="JG1045" s="5">
        <f t="shared" si="934"/>
        <v>0.05</v>
      </c>
      <c r="JH1045">
        <f t="shared" si="935"/>
        <v>0</v>
      </c>
      <c r="JI1045">
        <f t="shared" si="935"/>
        <v>0</v>
      </c>
      <c r="JJ1045">
        <f t="shared" si="936"/>
        <v>0.1</v>
      </c>
      <c r="JK1045">
        <f t="shared" si="937"/>
        <v>7.4999999999999997E-2</v>
      </c>
      <c r="JL1045" s="6">
        <f t="shared" si="938"/>
        <v>0.04</v>
      </c>
      <c r="JM1045">
        <f t="shared" si="939"/>
        <v>0.09</v>
      </c>
      <c r="JN1045">
        <f t="shared" si="940"/>
        <v>3.7500000000000006E-2</v>
      </c>
      <c r="JO1045">
        <f t="shared" si="941"/>
        <v>0.15</v>
      </c>
      <c r="JP1045">
        <f t="shared" si="942"/>
        <v>0</v>
      </c>
      <c r="JQ1045">
        <f t="shared" si="943"/>
        <v>0.09</v>
      </c>
      <c r="JR1045">
        <f t="shared" si="944"/>
        <v>0.11</v>
      </c>
      <c r="JS1045">
        <f t="shared" si="945"/>
        <v>7.5000000000000011E-2</v>
      </c>
      <c r="JT1045">
        <f t="shared" si="945"/>
        <v>0.1</v>
      </c>
      <c r="JU1045">
        <f t="shared" si="946"/>
        <v>1</v>
      </c>
      <c r="JV1045">
        <f t="shared" si="946"/>
        <v>0</v>
      </c>
      <c r="JW1045">
        <f t="shared" si="947"/>
        <v>0.15</v>
      </c>
      <c r="JY1045">
        <f t="shared" si="948"/>
        <v>3.7500000000000006E-2</v>
      </c>
      <c r="JZ1045">
        <f t="shared" si="949"/>
        <v>0.02</v>
      </c>
      <c r="KA1045">
        <f t="shared" si="950"/>
        <v>0.02</v>
      </c>
      <c r="KB1045">
        <f t="shared" si="950"/>
        <v>1.4999999999999999E-2</v>
      </c>
      <c r="KC1045">
        <f t="shared" si="951"/>
        <v>0.04</v>
      </c>
      <c r="KD1045">
        <f t="shared" si="975"/>
        <v>1.4999999999999999E-2</v>
      </c>
      <c r="KE1045">
        <f t="shared" si="975"/>
        <v>0</v>
      </c>
      <c r="KF1045">
        <f t="shared" si="975"/>
        <v>0</v>
      </c>
      <c r="KG1045">
        <f t="shared" si="975"/>
        <v>0.03</v>
      </c>
      <c r="KH1045">
        <f t="shared" si="975"/>
        <v>1.4999999999999999E-2</v>
      </c>
      <c r="KI1045">
        <f t="shared" si="975"/>
        <v>1.4999999999999999E-2</v>
      </c>
      <c r="KJ1045">
        <f t="shared" si="975"/>
        <v>1.4999999999999999E-2</v>
      </c>
      <c r="KK1045">
        <f t="shared" si="952"/>
        <v>0.01</v>
      </c>
      <c r="KL1045">
        <f t="shared" si="953"/>
        <v>0.02</v>
      </c>
      <c r="KM1045" s="5">
        <f t="shared" si="954"/>
        <v>0.05</v>
      </c>
      <c r="KN1045">
        <f t="shared" si="955"/>
        <v>0</v>
      </c>
      <c r="KO1045">
        <f t="shared" si="955"/>
        <v>0</v>
      </c>
      <c r="KP1045">
        <f t="shared" si="956"/>
        <v>0.03</v>
      </c>
      <c r="KQ1045">
        <f t="shared" si="957"/>
        <v>1.4999999999999999E-2</v>
      </c>
      <c r="KR1045" s="6">
        <f t="shared" si="958"/>
        <v>0.02</v>
      </c>
      <c r="KS1045">
        <f t="shared" si="959"/>
        <v>0.03</v>
      </c>
      <c r="KT1045">
        <f t="shared" si="960"/>
        <v>2.2499999999999999E-2</v>
      </c>
      <c r="KU1045">
        <f t="shared" si="961"/>
        <v>0.04</v>
      </c>
      <c r="KV1045">
        <f t="shared" si="962"/>
        <v>0</v>
      </c>
      <c r="KW1045">
        <f t="shared" si="963"/>
        <v>7.4999999999999997E-3</v>
      </c>
      <c r="KX1045">
        <f t="shared" si="964"/>
        <v>0</v>
      </c>
      <c r="KY1045">
        <f t="shared" si="965"/>
        <v>0.03</v>
      </c>
      <c r="KZ1045">
        <f t="shared" si="966"/>
        <v>0.03</v>
      </c>
      <c r="LA1045">
        <f t="shared" si="967"/>
        <v>1</v>
      </c>
      <c r="LB1045">
        <f t="shared" si="967"/>
        <v>0</v>
      </c>
      <c r="LC1045">
        <f t="shared" si="968"/>
        <v>0.1</v>
      </c>
      <c r="LE1045" t="str">
        <f t="shared" si="974"/>
        <v>Tchad</v>
      </c>
      <c r="LF1045">
        <f t="shared" si="969"/>
        <v>0.57250000000000001</v>
      </c>
      <c r="LG1045" s="6">
        <f t="shared" si="970"/>
        <v>0.52500000000000002</v>
      </c>
      <c r="LH1045">
        <f t="shared" si="971"/>
        <v>0.80249999999999999</v>
      </c>
      <c r="LI1045" s="6">
        <f t="shared" si="972"/>
        <v>0.62750000000000006</v>
      </c>
      <c r="LJ1045">
        <f t="shared" si="973"/>
        <v>0</v>
      </c>
    </row>
    <row r="1046" spans="1:322" x14ac:dyDescent="0.35">
      <c r="A1046" s="8">
        <v>44880</v>
      </c>
      <c r="B1046" t="s">
        <v>5494</v>
      </c>
      <c r="D1046" s="24" t="s">
        <v>321</v>
      </c>
      <c r="E1046" s="24" t="s">
        <v>321</v>
      </c>
      <c r="F1046" s="24">
        <v>18</v>
      </c>
      <c r="G1046" s="24" t="s">
        <v>258</v>
      </c>
      <c r="H1046" s="24" t="s">
        <v>322</v>
      </c>
      <c r="I1046" s="24" t="s">
        <v>207</v>
      </c>
      <c r="J1046" s="24" t="s">
        <v>536</v>
      </c>
      <c r="K1046" s="25">
        <v>44742</v>
      </c>
      <c r="L1046" s="25">
        <v>44742</v>
      </c>
      <c r="M1046" s="25">
        <v>44748</v>
      </c>
      <c r="N1046" s="24" t="s">
        <v>261</v>
      </c>
      <c r="O1046" s="24" t="s">
        <v>261</v>
      </c>
      <c r="P1046" s="24" t="s">
        <v>261</v>
      </c>
      <c r="Q1046" s="24" t="s">
        <v>324</v>
      </c>
      <c r="R1046" s="25">
        <v>44748</v>
      </c>
      <c r="S1046" s="25">
        <v>44748</v>
      </c>
      <c r="T1046" s="24" t="s">
        <v>263</v>
      </c>
      <c r="U1046" s="24" t="s">
        <v>261</v>
      </c>
      <c r="V1046" s="25" t="s">
        <v>262</v>
      </c>
      <c r="W1046" s="24" t="s">
        <v>261</v>
      </c>
      <c r="X1046" s="25" t="s">
        <v>262</v>
      </c>
      <c r="Y1046" s="24" t="s">
        <v>263</v>
      </c>
      <c r="Z1046" s="25">
        <v>44902</v>
      </c>
      <c r="AA1046" s="24" t="s">
        <v>264</v>
      </c>
      <c r="AB1046" s="24" t="s">
        <v>265</v>
      </c>
      <c r="AC1046" s="24" t="s">
        <v>4622</v>
      </c>
      <c r="AD1046" s="24" t="s">
        <v>267</v>
      </c>
      <c r="AE1046" s="24" t="s">
        <v>473</v>
      </c>
      <c r="AF1046" s="24" t="s">
        <v>687</v>
      </c>
      <c r="AG1046" s="31">
        <v>550000</v>
      </c>
      <c r="AH1046" s="24" t="s">
        <v>263</v>
      </c>
      <c r="AI1046" s="24">
        <v>44859</v>
      </c>
      <c r="AJ1046" s="25">
        <v>44864</v>
      </c>
      <c r="AK1046" s="24" t="s">
        <v>268</v>
      </c>
      <c r="AL1046" s="24" t="s">
        <v>994</v>
      </c>
      <c r="AM1046" s="24" t="s">
        <v>2036</v>
      </c>
      <c r="AN1046" s="24" t="s">
        <v>2037</v>
      </c>
      <c r="AO1046" s="24" t="s">
        <v>261</v>
      </c>
      <c r="AP1046" s="24" t="s">
        <v>261</v>
      </c>
      <c r="AQ1046" s="25" t="s">
        <v>262</v>
      </c>
      <c r="AR1046" s="24" t="s">
        <v>261</v>
      </c>
      <c r="AS1046" s="25" t="s">
        <v>262</v>
      </c>
      <c r="AT1046" s="24" t="s">
        <v>261</v>
      </c>
      <c r="AU1046" s="25" t="s">
        <v>262</v>
      </c>
      <c r="AV1046" s="24" t="s">
        <v>261</v>
      </c>
      <c r="AW1046" s="25" t="s">
        <v>262</v>
      </c>
      <c r="AX1046" s="24" t="s">
        <v>261</v>
      </c>
      <c r="AY1046" s="25" t="s">
        <v>262</v>
      </c>
      <c r="AZ1046" s="27" t="s">
        <v>262</v>
      </c>
      <c r="BA1046" s="27" t="s">
        <v>262</v>
      </c>
      <c r="BB1046" s="24" t="s">
        <v>261</v>
      </c>
      <c r="BC1046" s="25" t="s">
        <v>262</v>
      </c>
      <c r="BD1046" s="24" t="s">
        <v>261</v>
      </c>
      <c r="BE1046" s="26" t="s">
        <v>262</v>
      </c>
      <c r="BF1046" t="s">
        <v>536</v>
      </c>
      <c r="BG1046" s="9" t="s">
        <v>571</v>
      </c>
      <c r="BH1046" t="s">
        <v>208</v>
      </c>
      <c r="BI1046" t="s">
        <v>209</v>
      </c>
      <c r="BJ1046" t="s">
        <v>210</v>
      </c>
      <c r="BK1046" t="s">
        <v>329</v>
      </c>
      <c r="BL1046" t="s">
        <v>212</v>
      </c>
      <c r="BM1046" t="s">
        <v>3447</v>
      </c>
      <c r="BN1046" t="s">
        <v>214</v>
      </c>
      <c r="BO1046" t="s">
        <v>331</v>
      </c>
      <c r="BQ1046" t="s">
        <v>216</v>
      </c>
      <c r="BR1046" t="s">
        <v>5495</v>
      </c>
      <c r="BS1046" t="s">
        <v>1104</v>
      </c>
      <c r="BT1046" t="s">
        <v>3543</v>
      </c>
      <c r="BU1046" t="s">
        <v>5495</v>
      </c>
      <c r="BV1046" t="s">
        <v>214</v>
      </c>
      <c r="CG1046" t="s">
        <v>219</v>
      </c>
      <c r="CI1046" t="s">
        <v>220</v>
      </c>
      <c r="CJ1046" t="s">
        <v>5496</v>
      </c>
      <c r="CL1046" t="s">
        <v>1263</v>
      </c>
      <c r="CN1046" t="s">
        <v>283</v>
      </c>
      <c r="CP1046" t="s">
        <v>224</v>
      </c>
      <c r="CQ1046" t="s">
        <v>224</v>
      </c>
      <c r="CR1046" t="s">
        <v>250</v>
      </c>
      <c r="CT1046" t="s">
        <v>214</v>
      </c>
      <c r="CV1046" t="s">
        <v>244</v>
      </c>
      <c r="CX1046" t="s">
        <v>353</v>
      </c>
      <c r="CZ1046" t="s">
        <v>214</v>
      </c>
      <c r="DB1046" t="s">
        <v>229</v>
      </c>
      <c r="DC1046" t="s">
        <v>229</v>
      </c>
      <c r="DD1046" t="s">
        <v>214</v>
      </c>
      <c r="DE1046" t="s">
        <v>231</v>
      </c>
      <c r="DI1046" t="s">
        <v>847</v>
      </c>
      <c r="DK1046" t="s">
        <v>237</v>
      </c>
      <c r="DM1046" t="s">
        <v>214</v>
      </c>
      <c r="DO1046" t="s">
        <v>234</v>
      </c>
      <c r="DP1046" t="s">
        <v>308</v>
      </c>
      <c r="DT1046" t="s">
        <v>214</v>
      </c>
      <c r="DV1046" t="s">
        <v>236</v>
      </c>
      <c r="DX1046" t="s">
        <v>242</v>
      </c>
      <c r="DZ1046" t="s">
        <v>238</v>
      </c>
      <c r="EA1046" t="s">
        <v>233</v>
      </c>
      <c r="EC1046" t="s">
        <v>389</v>
      </c>
      <c r="EE1046" t="s">
        <v>214</v>
      </c>
      <c r="EG1046" t="s">
        <v>214</v>
      </c>
      <c r="EK1046" t="s">
        <v>242</v>
      </c>
      <c r="EM1046" t="s">
        <v>240</v>
      </c>
      <c r="EO1046" t="s">
        <v>240</v>
      </c>
      <c r="EQ1046" t="s">
        <v>219</v>
      </c>
      <c r="ER1046" t="s">
        <v>241</v>
      </c>
      <c r="ES1046" t="s">
        <v>233</v>
      </c>
      <c r="ET1046" t="s">
        <v>241</v>
      </c>
      <c r="EU1046" t="s">
        <v>389</v>
      </c>
      <c r="EV1046" t="s">
        <v>241</v>
      </c>
      <c r="EW1046" t="s">
        <v>310</v>
      </c>
      <c r="EX1046" t="s">
        <v>241</v>
      </c>
      <c r="EY1046" t="s">
        <v>389</v>
      </c>
      <c r="EZ1046" t="s">
        <v>241</v>
      </c>
      <c r="FA1046" t="s">
        <v>241</v>
      </c>
      <c r="FB1046" t="s">
        <v>241</v>
      </c>
      <c r="FC1046" t="s">
        <v>242</v>
      </c>
      <c r="FD1046" t="s">
        <v>241</v>
      </c>
      <c r="FE1046" t="s">
        <v>286</v>
      </c>
      <c r="FF1046" t="s">
        <v>241</v>
      </c>
      <c r="FG1046" t="s">
        <v>242</v>
      </c>
      <c r="FH1046" t="s">
        <v>241</v>
      </c>
      <c r="FI1046" t="s">
        <v>214</v>
      </c>
      <c r="FJ1046" t="s">
        <v>241</v>
      </c>
      <c r="FK1046" t="s">
        <v>214</v>
      </c>
      <c r="FL1046" t="s">
        <v>241</v>
      </c>
      <c r="FM1046" t="s">
        <v>292</v>
      </c>
      <c r="FN1046" t="s">
        <v>241</v>
      </c>
      <c r="FO1046" t="s">
        <v>219</v>
      </c>
      <c r="FP1046" t="s">
        <v>241</v>
      </c>
      <c r="FQ1046" t="s">
        <v>241</v>
      </c>
      <c r="FR1046" t="s">
        <v>241</v>
      </c>
      <c r="FS1046" t="s">
        <v>241</v>
      </c>
      <c r="FT1046" t="s">
        <v>241</v>
      </c>
      <c r="FU1046" t="s">
        <v>219</v>
      </c>
      <c r="FV1046" t="s">
        <v>241</v>
      </c>
      <c r="FW1046" t="s">
        <v>241</v>
      </c>
      <c r="FX1046" t="s">
        <v>241</v>
      </c>
      <c r="FY1046" t="s">
        <v>241</v>
      </c>
      <c r="FZ1046" t="s">
        <v>341</v>
      </c>
      <c r="GA1046" t="s">
        <v>241</v>
      </c>
      <c r="GB1046" t="s">
        <v>227</v>
      </c>
      <c r="GC1046" t="s">
        <v>241</v>
      </c>
      <c r="GD1046" t="s">
        <v>293</v>
      </c>
      <c r="GE1046" t="s">
        <v>241</v>
      </c>
      <c r="GF1046" t="s">
        <v>241</v>
      </c>
      <c r="GG1046" t="s">
        <v>244</v>
      </c>
      <c r="GH1046" t="s">
        <v>241</v>
      </c>
      <c r="GI1046" t="s">
        <v>241</v>
      </c>
      <c r="GJ1046" t="s">
        <v>244</v>
      </c>
      <c r="GK1046" t="s">
        <v>241</v>
      </c>
      <c r="GL1046" t="s">
        <v>227</v>
      </c>
      <c r="GM1046" t="s">
        <v>241</v>
      </c>
      <c r="GN1046" t="s">
        <v>219</v>
      </c>
      <c r="GO1046" t="s">
        <v>241</v>
      </c>
      <c r="GP1046" t="s">
        <v>295</v>
      </c>
      <c r="GQ1046" t="s">
        <v>241</v>
      </c>
      <c r="GR1046" t="s">
        <v>295</v>
      </c>
      <c r="GS1046" t="s">
        <v>214</v>
      </c>
      <c r="GT1046" t="s">
        <v>241</v>
      </c>
      <c r="GU1046" t="s">
        <v>241</v>
      </c>
      <c r="GV1046" t="s">
        <v>241</v>
      </c>
      <c r="GW1046" t="s">
        <v>296</v>
      </c>
      <c r="GX1046" t="s">
        <v>296</v>
      </c>
      <c r="GY1046" t="s">
        <v>314</v>
      </c>
      <c r="GZ1046" t="s">
        <v>241</v>
      </c>
      <c r="HA1046" t="s">
        <v>298</v>
      </c>
      <c r="HB1046" t="s">
        <v>241</v>
      </c>
      <c r="HC1046" t="s">
        <v>241</v>
      </c>
      <c r="HD1046" t="s">
        <v>241</v>
      </c>
      <c r="HE1046" t="s">
        <v>241</v>
      </c>
      <c r="HF1046" t="s">
        <v>241</v>
      </c>
      <c r="HG1046" t="s">
        <v>241</v>
      </c>
      <c r="HH1046" t="s">
        <v>241</v>
      </c>
      <c r="HI1046" t="s">
        <v>241</v>
      </c>
      <c r="HJ1046" t="s">
        <v>219</v>
      </c>
      <c r="HK1046" t="s">
        <v>241</v>
      </c>
      <c r="HL1046" s="12"/>
      <c r="HM1046">
        <v>0.25</v>
      </c>
      <c r="HN1046">
        <v>0.5</v>
      </c>
      <c r="HO1046">
        <v>1</v>
      </c>
      <c r="HP1046">
        <v>0.75</v>
      </c>
      <c r="HQ1046">
        <v>0</v>
      </c>
      <c r="HR1046">
        <v>0.5</v>
      </c>
      <c r="HS1046">
        <v>1</v>
      </c>
      <c r="HT1046">
        <v>1</v>
      </c>
      <c r="HU1046">
        <v>0</v>
      </c>
      <c r="HV1046">
        <v>0.75</v>
      </c>
      <c r="HW1046">
        <v>0.25</v>
      </c>
      <c r="HX1046">
        <v>1</v>
      </c>
      <c r="HY1046">
        <v>1</v>
      </c>
      <c r="HZ1046">
        <v>0.75</v>
      </c>
      <c r="IA1046">
        <v>0</v>
      </c>
      <c r="IB1046">
        <v>0.25</v>
      </c>
      <c r="IC1046">
        <v>1</v>
      </c>
      <c r="ID1046">
        <v>1</v>
      </c>
      <c r="IE1046">
        <v>0.75</v>
      </c>
      <c r="IG1046">
        <v>0.75</v>
      </c>
      <c r="IH1046">
        <v>0.75</v>
      </c>
      <c r="II1046">
        <v>1</v>
      </c>
      <c r="IJ1046">
        <v>1</v>
      </c>
      <c r="IK1046">
        <v>1</v>
      </c>
      <c r="IL1046">
        <v>1</v>
      </c>
      <c r="IM1046">
        <v>0.75</v>
      </c>
      <c r="IN1046">
        <v>1</v>
      </c>
      <c r="IO1046">
        <v>1</v>
      </c>
      <c r="IQ1046">
        <v>0</v>
      </c>
      <c r="IS1046">
        <f t="shared" si="920"/>
        <v>3.7499999999999999E-2</v>
      </c>
      <c r="IT1046">
        <f t="shared" si="921"/>
        <v>0.06</v>
      </c>
      <c r="IU1046">
        <f t="shared" si="922"/>
        <v>0.08</v>
      </c>
      <c r="IV1046">
        <f t="shared" si="923"/>
        <v>7.5000000000000011E-2</v>
      </c>
      <c r="IW1046">
        <f t="shared" si="924"/>
        <v>0</v>
      </c>
      <c r="IX1046">
        <f t="shared" si="925"/>
        <v>6.5000000000000002E-2</v>
      </c>
      <c r="IY1046">
        <f t="shared" si="926"/>
        <v>0.1</v>
      </c>
      <c r="IZ1046">
        <f t="shared" si="927"/>
        <v>0.11</v>
      </c>
      <c r="JA1046">
        <f t="shared" si="928"/>
        <v>0</v>
      </c>
      <c r="JB1046">
        <f t="shared" si="929"/>
        <v>7.5000000000000011E-2</v>
      </c>
      <c r="JC1046">
        <f t="shared" si="930"/>
        <v>0.03</v>
      </c>
      <c r="JD1046">
        <f t="shared" si="931"/>
        <v>0.11</v>
      </c>
      <c r="JE1046">
        <f t="shared" si="932"/>
        <v>7.0000000000000007E-2</v>
      </c>
      <c r="JF1046">
        <f t="shared" si="933"/>
        <v>0.09</v>
      </c>
      <c r="JG1046" s="5">
        <f t="shared" si="934"/>
        <v>0</v>
      </c>
      <c r="JH1046">
        <f t="shared" si="935"/>
        <v>0</v>
      </c>
      <c r="JI1046">
        <f t="shared" si="935"/>
        <v>0</v>
      </c>
      <c r="JJ1046">
        <f t="shared" si="936"/>
        <v>0.2</v>
      </c>
      <c r="JK1046">
        <f t="shared" si="937"/>
        <v>0.11249999999999999</v>
      </c>
      <c r="JL1046" s="6">
        <f t="shared" si="938"/>
        <v>6.3333333333333325E-2</v>
      </c>
      <c r="JM1046">
        <f t="shared" si="939"/>
        <v>0.09</v>
      </c>
      <c r="JN1046">
        <f t="shared" si="940"/>
        <v>3.7500000000000006E-2</v>
      </c>
      <c r="JO1046">
        <f t="shared" si="941"/>
        <v>0.15</v>
      </c>
      <c r="JP1046">
        <f t="shared" si="942"/>
        <v>0.1</v>
      </c>
      <c r="JQ1046">
        <f t="shared" si="943"/>
        <v>0.12</v>
      </c>
      <c r="JR1046">
        <f t="shared" si="944"/>
        <v>0.11</v>
      </c>
      <c r="JS1046">
        <f t="shared" si="945"/>
        <v>7.5000000000000011E-2</v>
      </c>
      <c r="JT1046">
        <f t="shared" si="945"/>
        <v>0.1</v>
      </c>
      <c r="JU1046">
        <f t="shared" si="946"/>
        <v>1</v>
      </c>
      <c r="JV1046">
        <f t="shared" si="946"/>
        <v>0</v>
      </c>
      <c r="JW1046">
        <f t="shared" si="947"/>
        <v>0.15</v>
      </c>
      <c r="JY1046">
        <f t="shared" si="948"/>
        <v>1.2500000000000001E-2</v>
      </c>
      <c r="JZ1046">
        <f t="shared" si="949"/>
        <v>0.04</v>
      </c>
      <c r="KA1046">
        <f t="shared" si="950"/>
        <v>0.02</v>
      </c>
      <c r="KB1046">
        <f t="shared" si="950"/>
        <v>1.4999999999999999E-2</v>
      </c>
      <c r="KC1046">
        <f t="shared" si="951"/>
        <v>0</v>
      </c>
      <c r="KD1046">
        <f t="shared" si="975"/>
        <v>1.4999999999999999E-2</v>
      </c>
      <c r="KE1046">
        <f t="shared" si="975"/>
        <v>0.03</v>
      </c>
      <c r="KF1046">
        <f t="shared" si="975"/>
        <v>0.03</v>
      </c>
      <c r="KG1046">
        <f t="shared" si="975"/>
        <v>0</v>
      </c>
      <c r="KH1046">
        <f t="shared" si="975"/>
        <v>2.2499999999999999E-2</v>
      </c>
      <c r="KI1046">
        <f t="shared" si="975"/>
        <v>7.4999999999999997E-3</v>
      </c>
      <c r="KJ1046">
        <f t="shared" si="975"/>
        <v>0.03</v>
      </c>
      <c r="KK1046">
        <f t="shared" si="952"/>
        <v>0.02</v>
      </c>
      <c r="KL1046">
        <f t="shared" si="953"/>
        <v>0.03</v>
      </c>
      <c r="KM1046" s="5">
        <f t="shared" si="954"/>
        <v>0</v>
      </c>
      <c r="KN1046">
        <f t="shared" si="955"/>
        <v>0</v>
      </c>
      <c r="KO1046">
        <f t="shared" si="955"/>
        <v>0</v>
      </c>
      <c r="KP1046">
        <f t="shared" si="956"/>
        <v>0.06</v>
      </c>
      <c r="KQ1046">
        <f t="shared" si="957"/>
        <v>2.2499999999999999E-2</v>
      </c>
      <c r="KR1046" s="6">
        <f t="shared" si="958"/>
        <v>3.1666666666666662E-2</v>
      </c>
      <c r="KS1046">
        <f t="shared" si="959"/>
        <v>0.03</v>
      </c>
      <c r="KT1046">
        <f t="shared" si="960"/>
        <v>2.2499999999999999E-2</v>
      </c>
      <c r="KU1046">
        <f t="shared" si="961"/>
        <v>0.04</v>
      </c>
      <c r="KV1046">
        <f t="shared" si="962"/>
        <v>0.05</v>
      </c>
      <c r="KW1046">
        <f t="shared" si="963"/>
        <v>0.01</v>
      </c>
      <c r="KX1046">
        <f t="shared" si="964"/>
        <v>0</v>
      </c>
      <c r="KY1046">
        <f t="shared" si="965"/>
        <v>0.03</v>
      </c>
      <c r="KZ1046">
        <f t="shared" si="966"/>
        <v>0.03</v>
      </c>
      <c r="LA1046">
        <f t="shared" si="967"/>
        <v>1</v>
      </c>
      <c r="LB1046">
        <f t="shared" si="967"/>
        <v>0</v>
      </c>
      <c r="LC1046">
        <f t="shared" si="968"/>
        <v>0.1</v>
      </c>
      <c r="LE1046" t="str">
        <f t="shared" si="974"/>
        <v>Burkina Faso</v>
      </c>
      <c r="LF1046">
        <f t="shared" si="969"/>
        <v>0.52749999999999997</v>
      </c>
      <c r="LG1046" s="6">
        <f t="shared" si="970"/>
        <v>0.75083333333333335</v>
      </c>
      <c r="LH1046">
        <f t="shared" si="971"/>
        <v>0.93249999999999988</v>
      </c>
      <c r="LI1046" s="6">
        <f t="shared" si="972"/>
        <v>0.69916666666666671</v>
      </c>
      <c r="LJ1046">
        <f t="shared" si="973"/>
        <v>0</v>
      </c>
    </row>
    <row r="1047" spans="1:322" x14ac:dyDescent="0.35">
      <c r="A1047" s="8">
        <v>44881</v>
      </c>
      <c r="B1047" t="s">
        <v>5497</v>
      </c>
      <c r="D1047" s="27" t="s">
        <v>321</v>
      </c>
      <c r="E1047" s="27" t="s">
        <v>321</v>
      </c>
      <c r="F1047" s="27">
        <v>23</v>
      </c>
      <c r="G1047" s="27" t="s">
        <v>258</v>
      </c>
      <c r="H1047" s="27" t="s">
        <v>322</v>
      </c>
      <c r="I1047" s="27" t="s">
        <v>207</v>
      </c>
      <c r="J1047" s="27" t="s">
        <v>536</v>
      </c>
      <c r="K1047" s="28">
        <v>44742</v>
      </c>
      <c r="L1047" s="28">
        <v>44742</v>
      </c>
      <c r="M1047" s="28">
        <v>44748</v>
      </c>
      <c r="N1047" s="27" t="s">
        <v>261</v>
      </c>
      <c r="O1047" s="27" t="s">
        <v>261</v>
      </c>
      <c r="P1047" s="27" t="s">
        <v>261</v>
      </c>
      <c r="Q1047" s="27" t="s">
        <v>324</v>
      </c>
      <c r="R1047" s="28">
        <v>44748</v>
      </c>
      <c r="S1047" s="28">
        <v>44748</v>
      </c>
      <c r="T1047" s="27" t="s">
        <v>263</v>
      </c>
      <c r="U1047" s="27" t="s">
        <v>261</v>
      </c>
      <c r="V1047" s="28" t="s">
        <v>262</v>
      </c>
      <c r="W1047" s="27" t="s">
        <v>261</v>
      </c>
      <c r="X1047" s="28" t="s">
        <v>262</v>
      </c>
      <c r="Y1047" s="27" t="s">
        <v>263</v>
      </c>
      <c r="Z1047" s="28">
        <v>44917</v>
      </c>
      <c r="AA1047" s="27" t="s">
        <v>264</v>
      </c>
      <c r="AB1047" s="27" t="s">
        <v>265</v>
      </c>
      <c r="AC1047" s="27" t="s">
        <v>5498</v>
      </c>
      <c r="AD1047" s="27" t="s">
        <v>267</v>
      </c>
      <c r="AE1047" s="27" t="s">
        <v>473</v>
      </c>
      <c r="AF1047" s="27" t="s">
        <v>687</v>
      </c>
      <c r="AG1047" s="29">
        <v>550000</v>
      </c>
      <c r="AH1047" s="27" t="s">
        <v>263</v>
      </c>
      <c r="AI1047" s="27">
        <v>44859</v>
      </c>
      <c r="AJ1047" s="28">
        <v>44864</v>
      </c>
      <c r="AK1047" s="27" t="s">
        <v>268</v>
      </c>
      <c r="AL1047" s="27" t="s">
        <v>994</v>
      </c>
      <c r="AM1047" s="27" t="s">
        <v>2036</v>
      </c>
      <c r="AN1047" s="27" t="s">
        <v>2037</v>
      </c>
      <c r="AO1047" s="27" t="s">
        <v>263</v>
      </c>
      <c r="AP1047" s="27" t="s">
        <v>261</v>
      </c>
      <c r="AQ1047" s="28" t="s">
        <v>262</v>
      </c>
      <c r="AR1047" s="27" t="s">
        <v>261</v>
      </c>
      <c r="AS1047" s="28" t="s">
        <v>262</v>
      </c>
      <c r="AT1047" s="27" t="s">
        <v>261</v>
      </c>
      <c r="AU1047" s="28" t="s">
        <v>262</v>
      </c>
      <c r="AV1047" s="27" t="s">
        <v>261</v>
      </c>
      <c r="AW1047" s="28" t="s">
        <v>262</v>
      </c>
      <c r="AX1047" s="27" t="s">
        <v>263</v>
      </c>
      <c r="AY1047" s="28">
        <v>44917</v>
      </c>
      <c r="AZ1047" s="27" t="s">
        <v>262</v>
      </c>
      <c r="BA1047" s="27" t="s">
        <v>262</v>
      </c>
      <c r="BB1047" s="27" t="s">
        <v>261</v>
      </c>
      <c r="BC1047" s="28" t="s">
        <v>262</v>
      </c>
      <c r="BD1047" s="27" t="s">
        <v>261</v>
      </c>
      <c r="BE1047" s="30" t="s">
        <v>262</v>
      </c>
      <c r="BF1047" t="s">
        <v>536</v>
      </c>
      <c r="BG1047" s="9" t="s">
        <v>207</v>
      </c>
      <c r="BH1047" t="s">
        <v>208</v>
      </c>
      <c r="BI1047" t="s">
        <v>420</v>
      </c>
      <c r="BJ1047" t="s">
        <v>210</v>
      </c>
      <c r="BK1047" t="s">
        <v>852</v>
      </c>
      <c r="BL1047" t="s">
        <v>212</v>
      </c>
      <c r="BM1047" t="s">
        <v>2240</v>
      </c>
      <c r="BN1047" t="s">
        <v>214</v>
      </c>
      <c r="BO1047" t="s">
        <v>542</v>
      </c>
      <c r="BQ1047" t="s">
        <v>216</v>
      </c>
      <c r="BR1047" t="s">
        <v>5499</v>
      </c>
      <c r="BS1047" t="s">
        <v>4658</v>
      </c>
      <c r="BT1047" t="s">
        <v>5278</v>
      </c>
      <c r="BU1047" t="s">
        <v>5499</v>
      </c>
      <c r="BV1047" t="s">
        <v>214</v>
      </c>
      <c r="CG1047" t="s">
        <v>219</v>
      </c>
      <c r="CI1047" t="s">
        <v>220</v>
      </c>
      <c r="CJ1047" t="s">
        <v>5500</v>
      </c>
      <c r="CL1047" t="s">
        <v>222</v>
      </c>
      <c r="CN1047" t="s">
        <v>498</v>
      </c>
      <c r="CO1047" t="s">
        <v>5501</v>
      </c>
      <c r="CP1047" t="s">
        <v>224</v>
      </c>
      <c r="CQ1047" t="s">
        <v>224</v>
      </c>
      <c r="CR1047" t="s">
        <v>226</v>
      </c>
      <c r="CT1047" t="s">
        <v>219</v>
      </c>
      <c r="CV1047" t="s">
        <v>227</v>
      </c>
      <c r="CX1047" t="s">
        <v>353</v>
      </c>
      <c r="CZ1047" t="s">
        <v>219</v>
      </c>
      <c r="DB1047" t="s">
        <v>230</v>
      </c>
      <c r="DC1047" t="s">
        <v>230</v>
      </c>
      <c r="DD1047" t="s">
        <v>219</v>
      </c>
      <c r="DI1047" t="s">
        <v>500</v>
      </c>
      <c r="DJ1047" t="s">
        <v>4662</v>
      </c>
      <c r="DK1047" t="s">
        <v>372</v>
      </c>
      <c r="DM1047" t="s">
        <v>219</v>
      </c>
      <c r="DO1047" t="s">
        <v>234</v>
      </c>
      <c r="DP1047" t="s">
        <v>235</v>
      </c>
      <c r="DT1047" t="s">
        <v>214</v>
      </c>
      <c r="DV1047" t="s">
        <v>236</v>
      </c>
      <c r="DX1047" t="s">
        <v>237</v>
      </c>
      <c r="DZ1047" t="s">
        <v>238</v>
      </c>
      <c r="EA1047" t="s">
        <v>237</v>
      </c>
      <c r="EC1047" t="s">
        <v>237</v>
      </c>
      <c r="EE1047" t="s">
        <v>214</v>
      </c>
      <c r="EG1047" t="s">
        <v>214</v>
      </c>
      <c r="EK1047" t="s">
        <v>237</v>
      </c>
      <c r="EM1047" t="s">
        <v>486</v>
      </c>
      <c r="EO1047" t="s">
        <v>486</v>
      </c>
      <c r="EQ1047" t="s">
        <v>214</v>
      </c>
      <c r="ER1047" t="s">
        <v>241</v>
      </c>
      <c r="ES1047" t="s">
        <v>237</v>
      </c>
      <c r="ET1047" t="s">
        <v>241</v>
      </c>
      <c r="EU1047" t="s">
        <v>237</v>
      </c>
      <c r="EV1047" t="s">
        <v>241</v>
      </c>
      <c r="EW1047" t="s">
        <v>310</v>
      </c>
      <c r="EX1047" t="s">
        <v>241</v>
      </c>
      <c r="EY1047" t="s">
        <v>242</v>
      </c>
      <c r="EZ1047" t="s">
        <v>241</v>
      </c>
      <c r="FA1047" t="s">
        <v>241</v>
      </c>
      <c r="FB1047" t="s">
        <v>241</v>
      </c>
      <c r="FC1047" t="s">
        <v>242</v>
      </c>
      <c r="FD1047" t="s">
        <v>241</v>
      </c>
      <c r="FE1047" t="s">
        <v>250</v>
      </c>
      <c r="FF1047" t="s">
        <v>241</v>
      </c>
      <c r="FG1047" t="s">
        <v>242</v>
      </c>
      <c r="FH1047" t="s">
        <v>241</v>
      </c>
      <c r="FI1047" t="s">
        <v>214</v>
      </c>
      <c r="FJ1047" t="s">
        <v>241</v>
      </c>
      <c r="FK1047" t="s">
        <v>214</v>
      </c>
      <c r="FL1047" t="s">
        <v>241</v>
      </c>
      <c r="FM1047" t="s">
        <v>245</v>
      </c>
      <c r="FN1047" t="s">
        <v>241</v>
      </c>
      <c r="FO1047" t="s">
        <v>219</v>
      </c>
      <c r="FP1047" t="s">
        <v>241</v>
      </c>
      <c r="FQ1047" t="s">
        <v>241</v>
      </c>
      <c r="FR1047" t="s">
        <v>241</v>
      </c>
      <c r="FS1047" t="s">
        <v>241</v>
      </c>
      <c r="FT1047" t="s">
        <v>241</v>
      </c>
      <c r="FU1047" t="s">
        <v>219</v>
      </c>
      <c r="FV1047" t="s">
        <v>241</v>
      </c>
      <c r="FW1047" t="s">
        <v>241</v>
      </c>
      <c r="FX1047" t="s">
        <v>241</v>
      </c>
      <c r="FY1047" t="s">
        <v>241</v>
      </c>
      <c r="FZ1047" t="s">
        <v>341</v>
      </c>
      <c r="GA1047" t="s">
        <v>241</v>
      </c>
      <c r="GB1047" t="s">
        <v>227</v>
      </c>
      <c r="GC1047" t="s">
        <v>241</v>
      </c>
      <c r="GD1047" t="s">
        <v>293</v>
      </c>
      <c r="GE1047" t="s">
        <v>241</v>
      </c>
      <c r="GF1047" t="s">
        <v>241</v>
      </c>
      <c r="GG1047" t="s">
        <v>244</v>
      </c>
      <c r="GH1047" t="s">
        <v>241</v>
      </c>
      <c r="GI1047" t="s">
        <v>241</v>
      </c>
      <c r="GJ1047" t="s">
        <v>244</v>
      </c>
      <c r="GK1047" t="s">
        <v>241</v>
      </c>
      <c r="GL1047" t="s">
        <v>244</v>
      </c>
      <c r="GM1047" t="s">
        <v>241</v>
      </c>
      <c r="GN1047" t="s">
        <v>214</v>
      </c>
      <c r="GO1047" t="s">
        <v>241</v>
      </c>
      <c r="GP1047" t="s">
        <v>251</v>
      </c>
      <c r="GQ1047" t="s">
        <v>241</v>
      </c>
      <c r="GR1047" t="s">
        <v>251</v>
      </c>
      <c r="GS1047" t="s">
        <v>214</v>
      </c>
      <c r="GT1047" t="s">
        <v>241</v>
      </c>
      <c r="GU1047" t="s">
        <v>241</v>
      </c>
      <c r="GV1047" t="s">
        <v>241</v>
      </c>
      <c r="GW1047" t="s">
        <v>297</v>
      </c>
      <c r="GX1047" t="s">
        <v>404</v>
      </c>
      <c r="GY1047" t="s">
        <v>314</v>
      </c>
      <c r="GZ1047" t="s">
        <v>241</v>
      </c>
      <c r="HA1047" t="s">
        <v>298</v>
      </c>
      <c r="HB1047" t="s">
        <v>241</v>
      </c>
      <c r="HC1047" t="s">
        <v>241</v>
      </c>
      <c r="HD1047" t="s">
        <v>241</v>
      </c>
      <c r="HE1047" t="s">
        <v>241</v>
      </c>
      <c r="HF1047" t="s">
        <v>241</v>
      </c>
      <c r="HG1047" t="s">
        <v>241</v>
      </c>
      <c r="HH1047" t="s">
        <v>241</v>
      </c>
      <c r="HI1047" t="s">
        <v>241</v>
      </c>
      <c r="HJ1047" t="s">
        <v>214</v>
      </c>
      <c r="HK1047" t="s">
        <v>5502</v>
      </c>
      <c r="HL1047" s="12"/>
      <c r="HM1047">
        <v>0.25</v>
      </c>
      <c r="HN1047">
        <v>0</v>
      </c>
      <c r="HO1047">
        <v>0</v>
      </c>
      <c r="HP1047">
        <v>1</v>
      </c>
      <c r="HQ1047">
        <v>1</v>
      </c>
      <c r="HR1047">
        <v>0</v>
      </c>
      <c r="HS1047">
        <v>0</v>
      </c>
      <c r="HT1047">
        <v>0</v>
      </c>
      <c r="HU1047">
        <v>0</v>
      </c>
      <c r="HV1047">
        <v>0.5</v>
      </c>
      <c r="HW1047">
        <v>0.5</v>
      </c>
      <c r="HX1047">
        <v>0.5</v>
      </c>
      <c r="HY1047">
        <v>1</v>
      </c>
      <c r="HZ1047">
        <v>0.5</v>
      </c>
      <c r="IA1047" s="4">
        <v>1</v>
      </c>
      <c r="IB1047">
        <v>0.5</v>
      </c>
      <c r="IC1047">
        <v>0.5</v>
      </c>
      <c r="ID1047">
        <v>0.75</v>
      </c>
      <c r="IE1047">
        <v>0.75</v>
      </c>
      <c r="IG1047">
        <v>0.5</v>
      </c>
      <c r="IH1047">
        <v>0.75</v>
      </c>
      <c r="II1047">
        <v>0.75</v>
      </c>
      <c r="IJ1047">
        <v>1</v>
      </c>
      <c r="IK1047">
        <v>1</v>
      </c>
      <c r="IL1047">
        <v>1</v>
      </c>
      <c r="IM1047">
        <v>0.75</v>
      </c>
      <c r="IN1047">
        <v>0</v>
      </c>
      <c r="IO1047">
        <v>1</v>
      </c>
      <c r="IQ1047">
        <v>0</v>
      </c>
      <c r="IS1047">
        <f t="shared" si="920"/>
        <v>3.7499999999999999E-2</v>
      </c>
      <c r="IT1047">
        <f t="shared" si="921"/>
        <v>0</v>
      </c>
      <c r="IU1047">
        <f t="shared" si="922"/>
        <v>0</v>
      </c>
      <c r="IV1047">
        <f t="shared" si="923"/>
        <v>0.1</v>
      </c>
      <c r="IW1047">
        <f t="shared" si="924"/>
        <v>0.08</v>
      </c>
      <c r="IX1047">
        <f t="shared" si="925"/>
        <v>0</v>
      </c>
      <c r="IY1047">
        <f t="shared" si="926"/>
        <v>0</v>
      </c>
      <c r="IZ1047">
        <f t="shared" si="927"/>
        <v>0</v>
      </c>
      <c r="JA1047">
        <f t="shared" si="928"/>
        <v>0</v>
      </c>
      <c r="JB1047">
        <f t="shared" si="929"/>
        <v>0.05</v>
      </c>
      <c r="JC1047">
        <f t="shared" si="930"/>
        <v>0.06</v>
      </c>
      <c r="JD1047">
        <f t="shared" si="931"/>
        <v>5.5E-2</v>
      </c>
      <c r="JE1047">
        <f t="shared" si="932"/>
        <v>7.0000000000000007E-2</v>
      </c>
      <c r="JF1047">
        <f t="shared" si="933"/>
        <v>0.06</v>
      </c>
      <c r="JG1047" s="5">
        <f t="shared" si="934"/>
        <v>0.05</v>
      </c>
      <c r="JH1047">
        <f t="shared" si="935"/>
        <v>0</v>
      </c>
      <c r="JI1047">
        <f t="shared" si="935"/>
        <v>0</v>
      </c>
      <c r="JJ1047">
        <f t="shared" si="936"/>
        <v>0.15000000000000002</v>
      </c>
      <c r="JK1047">
        <f t="shared" si="937"/>
        <v>0.11249999999999999</v>
      </c>
      <c r="JL1047" s="6">
        <f t="shared" si="938"/>
        <v>4.3333333333333328E-2</v>
      </c>
      <c r="JM1047">
        <f t="shared" si="939"/>
        <v>0.06</v>
      </c>
      <c r="JN1047">
        <f t="shared" si="940"/>
        <v>3.7500000000000006E-2</v>
      </c>
      <c r="JO1047">
        <f t="shared" si="941"/>
        <v>0.11249999999999999</v>
      </c>
      <c r="JP1047">
        <f t="shared" si="942"/>
        <v>0.1</v>
      </c>
      <c r="JQ1047">
        <f t="shared" si="943"/>
        <v>0.12</v>
      </c>
      <c r="JR1047">
        <f t="shared" si="944"/>
        <v>0.11</v>
      </c>
      <c r="JS1047">
        <f t="shared" si="945"/>
        <v>7.5000000000000011E-2</v>
      </c>
      <c r="JT1047">
        <f t="shared" si="945"/>
        <v>0</v>
      </c>
      <c r="JU1047">
        <f t="shared" si="946"/>
        <v>1</v>
      </c>
      <c r="JV1047">
        <f t="shared" si="946"/>
        <v>0</v>
      </c>
      <c r="JW1047">
        <f t="shared" si="947"/>
        <v>0.15</v>
      </c>
      <c r="JY1047">
        <f t="shared" si="948"/>
        <v>1.2500000000000001E-2</v>
      </c>
      <c r="JZ1047">
        <f t="shared" si="949"/>
        <v>0</v>
      </c>
      <c r="KA1047">
        <f t="shared" si="950"/>
        <v>0</v>
      </c>
      <c r="KB1047">
        <f t="shared" si="950"/>
        <v>0.02</v>
      </c>
      <c r="KC1047">
        <f t="shared" si="951"/>
        <v>0.04</v>
      </c>
      <c r="KD1047">
        <f t="shared" si="975"/>
        <v>0</v>
      </c>
      <c r="KE1047">
        <f t="shared" si="975"/>
        <v>0</v>
      </c>
      <c r="KF1047">
        <f t="shared" si="975"/>
        <v>0</v>
      </c>
      <c r="KG1047">
        <f t="shared" si="975"/>
        <v>0</v>
      </c>
      <c r="KH1047">
        <f t="shared" si="975"/>
        <v>1.4999999999999999E-2</v>
      </c>
      <c r="KI1047">
        <f t="shared" si="975"/>
        <v>1.4999999999999999E-2</v>
      </c>
      <c r="KJ1047">
        <f t="shared" si="975"/>
        <v>1.4999999999999999E-2</v>
      </c>
      <c r="KK1047">
        <f t="shared" si="952"/>
        <v>0.02</v>
      </c>
      <c r="KL1047">
        <f t="shared" si="953"/>
        <v>0.02</v>
      </c>
      <c r="KM1047" s="5">
        <f t="shared" si="954"/>
        <v>0.05</v>
      </c>
      <c r="KN1047">
        <f t="shared" si="955"/>
        <v>0</v>
      </c>
      <c r="KO1047">
        <f t="shared" si="955"/>
        <v>0</v>
      </c>
      <c r="KP1047">
        <f t="shared" si="956"/>
        <v>4.4999999999999998E-2</v>
      </c>
      <c r="KQ1047">
        <f t="shared" si="957"/>
        <v>2.2499999999999999E-2</v>
      </c>
      <c r="KR1047" s="6">
        <f t="shared" si="958"/>
        <v>2.1666666666666664E-2</v>
      </c>
      <c r="KS1047">
        <f t="shared" si="959"/>
        <v>0.02</v>
      </c>
      <c r="KT1047">
        <f t="shared" si="960"/>
        <v>2.2499999999999999E-2</v>
      </c>
      <c r="KU1047">
        <f t="shared" si="961"/>
        <v>0.03</v>
      </c>
      <c r="KV1047">
        <f t="shared" si="962"/>
        <v>0.05</v>
      </c>
      <c r="KW1047">
        <f t="shared" si="963"/>
        <v>0.01</v>
      </c>
      <c r="KX1047">
        <f t="shared" si="964"/>
        <v>0</v>
      </c>
      <c r="KY1047">
        <f t="shared" si="965"/>
        <v>0.03</v>
      </c>
      <c r="KZ1047">
        <f t="shared" si="966"/>
        <v>0</v>
      </c>
      <c r="LA1047">
        <f t="shared" si="967"/>
        <v>1</v>
      </c>
      <c r="LB1047">
        <f t="shared" si="967"/>
        <v>0</v>
      </c>
      <c r="LC1047">
        <f t="shared" si="968"/>
        <v>0.1</v>
      </c>
      <c r="LE1047" t="str">
        <f t="shared" si="974"/>
        <v>Burkina Faso</v>
      </c>
      <c r="LF1047">
        <f t="shared" si="969"/>
        <v>0.21750000000000003</v>
      </c>
      <c r="LG1047" s="6">
        <f t="shared" si="970"/>
        <v>0.65083333333333337</v>
      </c>
      <c r="LH1047">
        <f t="shared" si="971"/>
        <v>0.76500000000000001</v>
      </c>
      <c r="LI1047" s="6">
        <f t="shared" si="972"/>
        <v>0.5591666666666667</v>
      </c>
      <c r="LJ1047">
        <f t="shared" si="973"/>
        <v>0</v>
      </c>
    </row>
    <row r="1048" spans="1:322" x14ac:dyDescent="0.35">
      <c r="A1048" s="8">
        <v>44881</v>
      </c>
      <c r="B1048" t="s">
        <v>5503</v>
      </c>
      <c r="D1048" s="24" t="s">
        <v>321</v>
      </c>
      <c r="E1048" s="24" t="s">
        <v>321</v>
      </c>
      <c r="F1048" s="24">
        <v>17</v>
      </c>
      <c r="G1048" s="24" t="s">
        <v>258</v>
      </c>
      <c r="H1048" s="24" t="s">
        <v>322</v>
      </c>
      <c r="I1048" s="24" t="s">
        <v>207</v>
      </c>
      <c r="J1048" s="24" t="s">
        <v>536</v>
      </c>
      <c r="K1048" s="25">
        <v>44742</v>
      </c>
      <c r="L1048" s="25">
        <v>44742</v>
      </c>
      <c r="M1048" s="25">
        <v>44748</v>
      </c>
      <c r="N1048" s="24" t="s">
        <v>261</v>
      </c>
      <c r="O1048" s="24" t="s">
        <v>261</v>
      </c>
      <c r="P1048" s="24" t="s">
        <v>261</v>
      </c>
      <c r="Q1048" s="24" t="s">
        <v>324</v>
      </c>
      <c r="R1048" s="25">
        <v>44748</v>
      </c>
      <c r="S1048" s="25">
        <v>44748</v>
      </c>
      <c r="T1048" s="24" t="s">
        <v>263</v>
      </c>
      <c r="U1048" s="24" t="s">
        <v>261</v>
      </c>
      <c r="V1048" s="25" t="s">
        <v>262</v>
      </c>
      <c r="W1048" s="24" t="s">
        <v>261</v>
      </c>
      <c r="X1048" s="25" t="s">
        <v>262</v>
      </c>
      <c r="Y1048" s="24" t="s">
        <v>263</v>
      </c>
      <c r="Z1048" s="25">
        <v>44902</v>
      </c>
      <c r="AA1048" s="24" t="s">
        <v>264</v>
      </c>
      <c r="AB1048" s="24" t="s">
        <v>265</v>
      </c>
      <c r="AC1048" s="24" t="s">
        <v>5504</v>
      </c>
      <c r="AD1048" s="24" t="s">
        <v>267</v>
      </c>
      <c r="AE1048" s="24" t="s">
        <v>473</v>
      </c>
      <c r="AF1048" s="24" t="s">
        <v>687</v>
      </c>
      <c r="AG1048" s="31">
        <v>550000</v>
      </c>
      <c r="AH1048" s="24" t="s">
        <v>263</v>
      </c>
      <c r="AI1048" s="24">
        <v>44859</v>
      </c>
      <c r="AJ1048" s="25">
        <v>44864</v>
      </c>
      <c r="AK1048" s="24" t="s">
        <v>268</v>
      </c>
      <c r="AL1048" s="24" t="s">
        <v>994</v>
      </c>
      <c r="AM1048" s="24" t="s">
        <v>2036</v>
      </c>
      <c r="AN1048" s="24" t="s">
        <v>2037</v>
      </c>
      <c r="AO1048" s="24" t="s">
        <v>261</v>
      </c>
      <c r="AP1048" s="24" t="s">
        <v>261</v>
      </c>
      <c r="AQ1048" s="25" t="s">
        <v>262</v>
      </c>
      <c r="AR1048" s="24" t="s">
        <v>261</v>
      </c>
      <c r="AS1048" s="25" t="s">
        <v>262</v>
      </c>
      <c r="AT1048" s="24" t="s">
        <v>261</v>
      </c>
      <c r="AU1048" s="25" t="s">
        <v>262</v>
      </c>
      <c r="AV1048" s="24" t="s">
        <v>261</v>
      </c>
      <c r="AW1048" s="25" t="s">
        <v>262</v>
      </c>
      <c r="AX1048" s="24" t="s">
        <v>261</v>
      </c>
      <c r="AY1048" s="25" t="s">
        <v>262</v>
      </c>
      <c r="AZ1048" s="27" t="s">
        <v>262</v>
      </c>
      <c r="BA1048" s="27" t="s">
        <v>262</v>
      </c>
      <c r="BB1048" s="24" t="s">
        <v>261</v>
      </c>
      <c r="BC1048" s="25" t="s">
        <v>262</v>
      </c>
      <c r="BD1048" s="24" t="s">
        <v>261</v>
      </c>
      <c r="BE1048" s="26" t="s">
        <v>262</v>
      </c>
      <c r="BF1048" t="s">
        <v>536</v>
      </c>
      <c r="BG1048" s="9" t="s">
        <v>571</v>
      </c>
      <c r="BH1048" t="s">
        <v>208</v>
      </c>
      <c r="BI1048" t="s">
        <v>394</v>
      </c>
      <c r="BJ1048" t="s">
        <v>210</v>
      </c>
      <c r="BK1048" t="s">
        <v>329</v>
      </c>
      <c r="BL1048" t="s">
        <v>212</v>
      </c>
      <c r="BM1048" t="s">
        <v>3447</v>
      </c>
      <c r="BN1048" t="s">
        <v>214</v>
      </c>
      <c r="BO1048" t="s">
        <v>331</v>
      </c>
      <c r="BQ1048" t="s">
        <v>216</v>
      </c>
      <c r="BR1048" t="s">
        <v>1131</v>
      </c>
      <c r="BS1048" t="s">
        <v>1132</v>
      </c>
      <c r="BT1048" t="s">
        <v>1131</v>
      </c>
      <c r="BU1048" t="s">
        <v>5505</v>
      </c>
      <c r="BV1048" t="s">
        <v>214</v>
      </c>
      <c r="CG1048" t="s">
        <v>219</v>
      </c>
      <c r="CI1048" t="s">
        <v>333</v>
      </c>
      <c r="CJ1048" t="s">
        <v>5506</v>
      </c>
      <c r="CL1048" t="s">
        <v>222</v>
      </c>
      <c r="CN1048" t="s">
        <v>283</v>
      </c>
      <c r="CP1048" t="s">
        <v>284</v>
      </c>
      <c r="CQ1048" t="s">
        <v>284</v>
      </c>
      <c r="CR1048" t="s">
        <v>250</v>
      </c>
      <c r="CT1048" t="s">
        <v>219</v>
      </c>
      <c r="CV1048" t="s">
        <v>244</v>
      </c>
      <c r="CX1048" t="s">
        <v>287</v>
      </c>
      <c r="CZ1048" t="s">
        <v>219</v>
      </c>
      <c r="DB1048" t="s">
        <v>230</v>
      </c>
      <c r="DC1048" t="s">
        <v>230</v>
      </c>
      <c r="DD1048" t="s">
        <v>214</v>
      </c>
      <c r="DE1048" t="s">
        <v>231</v>
      </c>
      <c r="DI1048" t="s">
        <v>338</v>
      </c>
      <c r="DK1048" t="s">
        <v>233</v>
      </c>
      <c r="DM1048" t="s">
        <v>214</v>
      </c>
      <c r="DO1048" t="s">
        <v>414</v>
      </c>
      <c r="DP1048" t="s">
        <v>355</v>
      </c>
      <c r="DT1048" t="s">
        <v>214</v>
      </c>
      <c r="DV1048" t="s">
        <v>459</v>
      </c>
      <c r="DX1048" t="s">
        <v>242</v>
      </c>
      <c r="DZ1048" t="s">
        <v>400</v>
      </c>
      <c r="EA1048" t="s">
        <v>237</v>
      </c>
      <c r="EC1048" t="s">
        <v>389</v>
      </c>
      <c r="EE1048" t="s">
        <v>214</v>
      </c>
      <c r="EG1048" t="s">
        <v>214</v>
      </c>
      <c r="EK1048" t="s">
        <v>242</v>
      </c>
      <c r="EM1048" t="s">
        <v>240</v>
      </c>
      <c r="EO1048" t="s">
        <v>240</v>
      </c>
      <c r="EQ1048" t="s">
        <v>214</v>
      </c>
      <c r="ER1048" t="s">
        <v>241</v>
      </c>
      <c r="ES1048" t="s">
        <v>237</v>
      </c>
      <c r="ET1048" t="s">
        <v>241</v>
      </c>
      <c r="EU1048" t="s">
        <v>389</v>
      </c>
      <c r="EV1048" t="s">
        <v>241</v>
      </c>
      <c r="EW1048" t="s">
        <v>243</v>
      </c>
      <c r="EX1048" t="s">
        <v>241</v>
      </c>
      <c r="EY1048" t="s">
        <v>389</v>
      </c>
      <c r="EZ1048" t="s">
        <v>241</v>
      </c>
      <c r="FA1048" t="s">
        <v>241</v>
      </c>
      <c r="FB1048" t="s">
        <v>241</v>
      </c>
      <c r="FC1048" t="s">
        <v>242</v>
      </c>
      <c r="FD1048" t="s">
        <v>241</v>
      </c>
      <c r="FE1048" t="s">
        <v>286</v>
      </c>
      <c r="FF1048" t="s">
        <v>241</v>
      </c>
      <c r="FG1048" t="s">
        <v>242</v>
      </c>
      <c r="FH1048" t="s">
        <v>241</v>
      </c>
      <c r="FI1048" t="s">
        <v>214</v>
      </c>
      <c r="FJ1048" t="s">
        <v>241</v>
      </c>
      <c r="FK1048" t="s">
        <v>214</v>
      </c>
      <c r="FL1048" t="s">
        <v>241</v>
      </c>
      <c r="FM1048" t="s">
        <v>292</v>
      </c>
      <c r="FN1048" t="s">
        <v>241</v>
      </c>
      <c r="FO1048" t="s">
        <v>219</v>
      </c>
      <c r="FP1048" t="s">
        <v>241</v>
      </c>
      <c r="FQ1048" t="s">
        <v>241</v>
      </c>
      <c r="FR1048" t="s">
        <v>241</v>
      </c>
      <c r="FS1048" t="s">
        <v>241</v>
      </c>
      <c r="FT1048" t="s">
        <v>241</v>
      </c>
      <c r="FU1048" t="s">
        <v>219</v>
      </c>
      <c r="FV1048" t="s">
        <v>241</v>
      </c>
      <c r="FW1048" t="s">
        <v>241</v>
      </c>
      <c r="FX1048" t="s">
        <v>241</v>
      </c>
      <c r="FY1048" t="s">
        <v>241</v>
      </c>
      <c r="FZ1048" t="s">
        <v>341</v>
      </c>
      <c r="GA1048" t="s">
        <v>241</v>
      </c>
      <c r="GB1048" t="s">
        <v>227</v>
      </c>
      <c r="GC1048" t="s">
        <v>241</v>
      </c>
      <c r="GD1048" t="s">
        <v>293</v>
      </c>
      <c r="GE1048" t="s">
        <v>241</v>
      </c>
      <c r="GF1048" t="s">
        <v>241</v>
      </c>
      <c r="GG1048" t="s">
        <v>244</v>
      </c>
      <c r="GH1048" t="s">
        <v>241</v>
      </c>
      <c r="GI1048" t="s">
        <v>241</v>
      </c>
      <c r="GJ1048" t="s">
        <v>227</v>
      </c>
      <c r="GK1048" t="s">
        <v>241</v>
      </c>
      <c r="GL1048" t="s">
        <v>227</v>
      </c>
      <c r="GM1048" t="s">
        <v>241</v>
      </c>
      <c r="GN1048" t="s">
        <v>219</v>
      </c>
      <c r="GO1048" t="s">
        <v>241</v>
      </c>
      <c r="GP1048" t="s">
        <v>295</v>
      </c>
      <c r="GQ1048" t="s">
        <v>241</v>
      </c>
      <c r="GR1048" t="s">
        <v>295</v>
      </c>
      <c r="GS1048" t="s">
        <v>214</v>
      </c>
      <c r="GT1048" t="s">
        <v>241</v>
      </c>
      <c r="GU1048" t="s">
        <v>241</v>
      </c>
      <c r="GV1048" t="s">
        <v>241</v>
      </c>
      <c r="GW1048" t="s">
        <v>404</v>
      </c>
      <c r="GX1048" t="s">
        <v>404</v>
      </c>
      <c r="GY1048" t="s">
        <v>609</v>
      </c>
      <c r="GZ1048" t="s">
        <v>241</v>
      </c>
      <c r="HA1048" t="s">
        <v>298</v>
      </c>
      <c r="HB1048" t="s">
        <v>241</v>
      </c>
      <c r="HC1048" t="s">
        <v>241</v>
      </c>
      <c r="HD1048" t="s">
        <v>241</v>
      </c>
      <c r="HE1048" t="s">
        <v>241</v>
      </c>
      <c r="HF1048" t="s">
        <v>241</v>
      </c>
      <c r="HG1048" t="s">
        <v>241</v>
      </c>
      <c r="HH1048" t="s">
        <v>241</v>
      </c>
      <c r="HI1048" t="s">
        <v>241</v>
      </c>
      <c r="HJ1048" t="s">
        <v>219</v>
      </c>
      <c r="HK1048" t="s">
        <v>241</v>
      </c>
      <c r="HL1048" s="12"/>
      <c r="HM1048">
        <v>0.75</v>
      </c>
      <c r="HN1048">
        <v>0.5</v>
      </c>
      <c r="HO1048">
        <v>0</v>
      </c>
      <c r="HP1048">
        <v>0.75</v>
      </c>
      <c r="HQ1048">
        <v>1</v>
      </c>
      <c r="HR1048">
        <v>0.25</v>
      </c>
      <c r="HS1048">
        <v>1</v>
      </c>
      <c r="HT1048">
        <v>1</v>
      </c>
      <c r="HU1048">
        <v>0</v>
      </c>
      <c r="HV1048">
        <v>0.75</v>
      </c>
      <c r="HW1048">
        <v>0.5</v>
      </c>
      <c r="HX1048">
        <v>1</v>
      </c>
      <c r="HY1048">
        <v>1</v>
      </c>
      <c r="HZ1048">
        <v>0.75</v>
      </c>
      <c r="IA1048" s="4">
        <v>1</v>
      </c>
      <c r="IB1048">
        <v>0.5</v>
      </c>
      <c r="IC1048">
        <v>1</v>
      </c>
      <c r="ID1048">
        <v>1</v>
      </c>
      <c r="IE1048">
        <v>0.75</v>
      </c>
      <c r="IG1048">
        <v>0.75</v>
      </c>
      <c r="IH1048">
        <v>0.75</v>
      </c>
      <c r="II1048">
        <v>1</v>
      </c>
      <c r="IJ1048">
        <v>1</v>
      </c>
      <c r="IK1048">
        <v>1</v>
      </c>
      <c r="IL1048">
        <v>1</v>
      </c>
      <c r="IM1048">
        <v>0.75</v>
      </c>
      <c r="IN1048">
        <v>1</v>
      </c>
      <c r="IO1048">
        <v>1</v>
      </c>
      <c r="IQ1048">
        <v>0</v>
      </c>
      <c r="IS1048">
        <f t="shared" si="920"/>
        <v>0.11249999999999999</v>
      </c>
      <c r="IT1048">
        <f t="shared" si="921"/>
        <v>0.06</v>
      </c>
      <c r="IU1048">
        <f t="shared" si="922"/>
        <v>0</v>
      </c>
      <c r="IV1048">
        <f t="shared" si="923"/>
        <v>7.5000000000000011E-2</v>
      </c>
      <c r="IW1048">
        <f t="shared" si="924"/>
        <v>0.08</v>
      </c>
      <c r="IX1048">
        <f t="shared" si="925"/>
        <v>3.2500000000000001E-2</v>
      </c>
      <c r="IY1048">
        <f t="shared" si="926"/>
        <v>0.1</v>
      </c>
      <c r="IZ1048">
        <f t="shared" si="927"/>
        <v>0.11</v>
      </c>
      <c r="JA1048">
        <f t="shared" si="928"/>
        <v>0</v>
      </c>
      <c r="JB1048">
        <f t="shared" si="929"/>
        <v>7.5000000000000011E-2</v>
      </c>
      <c r="JC1048">
        <f t="shared" si="930"/>
        <v>0.06</v>
      </c>
      <c r="JD1048">
        <f t="shared" si="931"/>
        <v>0.11</v>
      </c>
      <c r="JE1048">
        <f t="shared" si="932"/>
        <v>7.0000000000000007E-2</v>
      </c>
      <c r="JF1048">
        <f t="shared" si="933"/>
        <v>0.09</v>
      </c>
      <c r="JG1048" s="5">
        <f t="shared" si="934"/>
        <v>0.05</v>
      </c>
      <c r="JH1048">
        <f t="shared" si="935"/>
        <v>0</v>
      </c>
      <c r="JI1048">
        <f t="shared" si="935"/>
        <v>0</v>
      </c>
      <c r="JJ1048">
        <f t="shared" si="936"/>
        <v>0.2</v>
      </c>
      <c r="JK1048">
        <f t="shared" si="937"/>
        <v>0.11249999999999999</v>
      </c>
      <c r="JL1048" s="6">
        <f t="shared" si="938"/>
        <v>6.6666666666666666E-2</v>
      </c>
      <c r="JM1048">
        <f t="shared" si="939"/>
        <v>0.09</v>
      </c>
      <c r="JN1048">
        <f t="shared" si="940"/>
        <v>3.7500000000000006E-2</v>
      </c>
      <c r="JO1048">
        <f t="shared" si="941"/>
        <v>0.15</v>
      </c>
      <c r="JP1048">
        <f t="shared" si="942"/>
        <v>0.1</v>
      </c>
      <c r="JQ1048">
        <f t="shared" si="943"/>
        <v>0.12</v>
      </c>
      <c r="JR1048">
        <f t="shared" si="944"/>
        <v>0.11</v>
      </c>
      <c r="JS1048">
        <f t="shared" si="945"/>
        <v>7.5000000000000011E-2</v>
      </c>
      <c r="JT1048">
        <f t="shared" si="945"/>
        <v>0.1</v>
      </c>
      <c r="JU1048">
        <f t="shared" si="946"/>
        <v>1</v>
      </c>
      <c r="JV1048">
        <f t="shared" si="946"/>
        <v>0</v>
      </c>
      <c r="JW1048">
        <f t="shared" si="947"/>
        <v>0.15</v>
      </c>
      <c r="JY1048">
        <f t="shared" si="948"/>
        <v>3.7500000000000006E-2</v>
      </c>
      <c r="JZ1048">
        <f t="shared" si="949"/>
        <v>0.04</v>
      </c>
      <c r="KA1048">
        <f t="shared" si="950"/>
        <v>0</v>
      </c>
      <c r="KB1048">
        <f t="shared" si="950"/>
        <v>1.4999999999999999E-2</v>
      </c>
      <c r="KC1048">
        <f t="shared" si="951"/>
        <v>0.04</v>
      </c>
      <c r="KD1048">
        <f t="shared" si="975"/>
        <v>7.4999999999999997E-3</v>
      </c>
      <c r="KE1048">
        <f t="shared" si="975"/>
        <v>0.03</v>
      </c>
      <c r="KF1048">
        <f t="shared" si="975"/>
        <v>0.03</v>
      </c>
      <c r="KG1048">
        <f t="shared" si="975"/>
        <v>0</v>
      </c>
      <c r="KH1048">
        <f t="shared" si="975"/>
        <v>2.2499999999999999E-2</v>
      </c>
      <c r="KI1048">
        <f t="shared" si="975"/>
        <v>1.4999999999999999E-2</v>
      </c>
      <c r="KJ1048">
        <f t="shared" si="975"/>
        <v>0.03</v>
      </c>
      <c r="KK1048">
        <f t="shared" si="952"/>
        <v>0.02</v>
      </c>
      <c r="KL1048">
        <f t="shared" si="953"/>
        <v>0.03</v>
      </c>
      <c r="KM1048" s="5">
        <f t="shared" si="954"/>
        <v>0.05</v>
      </c>
      <c r="KN1048">
        <f t="shared" si="955"/>
        <v>0</v>
      </c>
      <c r="KO1048">
        <f t="shared" si="955"/>
        <v>0</v>
      </c>
      <c r="KP1048">
        <f t="shared" si="956"/>
        <v>0.06</v>
      </c>
      <c r="KQ1048">
        <f t="shared" si="957"/>
        <v>2.2499999999999999E-2</v>
      </c>
      <c r="KR1048" s="6">
        <f t="shared" si="958"/>
        <v>3.3333333333333333E-2</v>
      </c>
      <c r="KS1048">
        <f t="shared" si="959"/>
        <v>0.03</v>
      </c>
      <c r="KT1048">
        <f t="shared" si="960"/>
        <v>2.2499999999999999E-2</v>
      </c>
      <c r="KU1048">
        <f t="shared" si="961"/>
        <v>0.04</v>
      </c>
      <c r="KV1048">
        <f t="shared" si="962"/>
        <v>0.05</v>
      </c>
      <c r="KW1048">
        <f t="shared" si="963"/>
        <v>0.01</v>
      </c>
      <c r="KX1048">
        <f t="shared" si="964"/>
        <v>0</v>
      </c>
      <c r="KY1048">
        <f t="shared" si="965"/>
        <v>0.03</v>
      </c>
      <c r="KZ1048">
        <f t="shared" si="966"/>
        <v>0.03</v>
      </c>
      <c r="LA1048">
        <f t="shared" si="967"/>
        <v>1</v>
      </c>
      <c r="LB1048">
        <f t="shared" si="967"/>
        <v>0</v>
      </c>
      <c r="LC1048">
        <f t="shared" si="968"/>
        <v>0.1</v>
      </c>
      <c r="LE1048" t="str">
        <f t="shared" si="974"/>
        <v>Burkina Faso</v>
      </c>
      <c r="LF1048">
        <f t="shared" si="969"/>
        <v>0.56999999999999995</v>
      </c>
      <c r="LG1048" s="6">
        <f t="shared" si="970"/>
        <v>0.83416666666666672</v>
      </c>
      <c r="LH1048">
        <f t="shared" si="971"/>
        <v>0.93249999999999988</v>
      </c>
      <c r="LI1048" s="6">
        <f t="shared" si="972"/>
        <v>0.79583333333333339</v>
      </c>
      <c r="LJ1048">
        <f t="shared" si="973"/>
        <v>0</v>
      </c>
    </row>
    <row r="1049" spans="1:322" x14ac:dyDescent="0.35">
      <c r="A1049" s="8">
        <v>44907</v>
      </c>
      <c r="B1049" t="s">
        <v>5507</v>
      </c>
      <c r="D1049" s="27" t="s">
        <v>321</v>
      </c>
      <c r="E1049" s="27" t="s">
        <v>321</v>
      </c>
      <c r="F1049" s="27">
        <v>26</v>
      </c>
      <c r="G1049" s="27" t="s">
        <v>258</v>
      </c>
      <c r="H1049" s="27" t="s">
        <v>322</v>
      </c>
      <c r="I1049" s="27" t="s">
        <v>207</v>
      </c>
      <c r="J1049" s="27" t="s">
        <v>1972</v>
      </c>
      <c r="K1049" s="28">
        <v>44614</v>
      </c>
      <c r="L1049" s="28">
        <v>44614</v>
      </c>
      <c r="M1049" s="28">
        <v>44623</v>
      </c>
      <c r="N1049" s="27" t="s">
        <v>261</v>
      </c>
      <c r="O1049" s="27" t="s">
        <v>261</v>
      </c>
      <c r="P1049" s="27" t="s">
        <v>261</v>
      </c>
      <c r="Q1049" s="27" t="s">
        <v>324</v>
      </c>
      <c r="R1049" s="28">
        <v>44630</v>
      </c>
      <c r="S1049" s="28">
        <v>44630</v>
      </c>
      <c r="T1049" s="27" t="s">
        <v>263</v>
      </c>
      <c r="U1049" s="27" t="s">
        <v>263</v>
      </c>
      <c r="V1049" s="28">
        <v>44741</v>
      </c>
      <c r="W1049" s="27" t="s">
        <v>261</v>
      </c>
      <c r="X1049" s="28" t="s">
        <v>262</v>
      </c>
      <c r="Y1049" s="27" t="s">
        <v>263</v>
      </c>
      <c r="Z1049" s="28" t="s">
        <v>4678</v>
      </c>
      <c r="AA1049" s="27" t="s">
        <v>264</v>
      </c>
      <c r="AB1049" s="27" t="s">
        <v>265</v>
      </c>
      <c r="AC1049" s="27" t="s">
        <v>2586</v>
      </c>
      <c r="AD1049" s="27" t="s">
        <v>267</v>
      </c>
      <c r="AE1049" s="27" t="s">
        <v>326</v>
      </c>
      <c r="AF1049" s="27" t="s">
        <v>687</v>
      </c>
      <c r="AG1049" s="29">
        <v>500000</v>
      </c>
      <c r="AH1049" s="27" t="s">
        <v>261</v>
      </c>
      <c r="AI1049" s="27" t="s">
        <v>262</v>
      </c>
      <c r="AJ1049" s="28" t="s">
        <v>262</v>
      </c>
      <c r="AK1049" s="27" t="s">
        <v>262</v>
      </c>
      <c r="AL1049" s="27" t="s">
        <v>262</v>
      </c>
      <c r="AM1049" s="27" t="s">
        <v>262</v>
      </c>
      <c r="AN1049" s="27" t="s">
        <v>262</v>
      </c>
      <c r="AO1049" s="27" t="s">
        <v>261</v>
      </c>
      <c r="AP1049" s="27" t="s">
        <v>261</v>
      </c>
      <c r="AQ1049" s="28" t="s">
        <v>262</v>
      </c>
      <c r="AR1049" s="27" t="s">
        <v>261</v>
      </c>
      <c r="AS1049" s="28" t="s">
        <v>262</v>
      </c>
      <c r="AT1049" s="27" t="s">
        <v>261</v>
      </c>
      <c r="AU1049" s="28" t="s">
        <v>262</v>
      </c>
      <c r="AV1049" s="27" t="s">
        <v>261</v>
      </c>
      <c r="AW1049" s="28" t="s">
        <v>262</v>
      </c>
      <c r="AX1049" s="27" t="s">
        <v>261</v>
      </c>
      <c r="AY1049" s="28" t="s">
        <v>262</v>
      </c>
      <c r="AZ1049" s="27" t="s">
        <v>262</v>
      </c>
      <c r="BA1049" s="27" t="s">
        <v>262</v>
      </c>
      <c r="BB1049" s="27" t="s">
        <v>261</v>
      </c>
      <c r="BC1049" s="28" t="s">
        <v>262</v>
      </c>
      <c r="BD1049" s="27" t="s">
        <v>263</v>
      </c>
      <c r="BE1049" s="30">
        <v>44636</v>
      </c>
      <c r="BF1049" t="s">
        <v>1972</v>
      </c>
      <c r="BG1049" s="9" t="s">
        <v>207</v>
      </c>
      <c r="BH1049" t="s">
        <v>208</v>
      </c>
      <c r="BI1049" t="s">
        <v>529</v>
      </c>
      <c r="BJ1049" t="s">
        <v>210</v>
      </c>
      <c r="BK1049" t="s">
        <v>852</v>
      </c>
      <c r="BL1049" t="s">
        <v>212</v>
      </c>
      <c r="BM1049" t="s">
        <v>2050</v>
      </c>
      <c r="BN1049" t="s">
        <v>214</v>
      </c>
      <c r="BO1049" t="s">
        <v>748</v>
      </c>
      <c r="BP1049" t="s">
        <v>219</v>
      </c>
      <c r="BQ1049" t="s">
        <v>216</v>
      </c>
      <c r="BR1049" t="s">
        <v>4572</v>
      </c>
      <c r="BS1049" t="s">
        <v>2183</v>
      </c>
      <c r="BT1049" t="s">
        <v>4572</v>
      </c>
      <c r="BU1049" t="s">
        <v>5508</v>
      </c>
      <c r="BV1049" t="s">
        <v>214</v>
      </c>
      <c r="CC1049" t="s">
        <v>214</v>
      </c>
      <c r="CG1049" t="s">
        <v>219</v>
      </c>
      <c r="CI1049" t="s">
        <v>333</v>
      </c>
      <c r="CJ1049" t="s">
        <v>5509</v>
      </c>
      <c r="CK1049" t="s">
        <v>220</v>
      </c>
      <c r="CL1049" t="s">
        <v>422</v>
      </c>
      <c r="CN1049" t="s">
        <v>223</v>
      </c>
      <c r="CP1049" t="s">
        <v>413</v>
      </c>
      <c r="CQ1049" t="s">
        <v>225</v>
      </c>
      <c r="CR1049" t="s">
        <v>250</v>
      </c>
      <c r="CS1049" t="s">
        <v>250</v>
      </c>
      <c r="CT1049" t="s">
        <v>219</v>
      </c>
      <c r="CU1049" t="s">
        <v>219</v>
      </c>
      <c r="CV1049" t="s">
        <v>227</v>
      </c>
      <c r="CW1049" t="s">
        <v>227</v>
      </c>
      <c r="CX1049" t="s">
        <v>228</v>
      </c>
      <c r="CY1049" t="s">
        <v>353</v>
      </c>
      <c r="CZ1049" t="s">
        <v>219</v>
      </c>
      <c r="DA1049" t="s">
        <v>219</v>
      </c>
      <c r="DB1049" t="s">
        <v>398</v>
      </c>
      <c r="DC1049" t="s">
        <v>398</v>
      </c>
      <c r="DD1049" t="s">
        <v>219</v>
      </c>
      <c r="DI1049" t="s">
        <v>451</v>
      </c>
      <c r="DK1049" t="s">
        <v>233</v>
      </c>
      <c r="DL1049" t="s">
        <v>233</v>
      </c>
      <c r="DM1049" t="s">
        <v>214</v>
      </c>
      <c r="DN1049" t="s">
        <v>219</v>
      </c>
      <c r="DO1049" t="s">
        <v>288</v>
      </c>
      <c r="DP1049" t="s">
        <v>415</v>
      </c>
      <c r="DR1049" t="s">
        <v>741</v>
      </c>
      <c r="DT1049" t="s">
        <v>214</v>
      </c>
      <c r="DU1049" t="s">
        <v>214</v>
      </c>
      <c r="DV1049" t="s">
        <v>2107</v>
      </c>
      <c r="DW1049" t="s">
        <v>5510</v>
      </c>
      <c r="DX1049" t="s">
        <v>237</v>
      </c>
      <c r="DY1049" t="s">
        <v>237</v>
      </c>
      <c r="DZ1049" t="s">
        <v>485</v>
      </c>
      <c r="EA1049" t="s">
        <v>237</v>
      </c>
      <c r="EB1049" t="s">
        <v>237</v>
      </c>
      <c r="EC1049" t="s">
        <v>237</v>
      </c>
      <c r="ED1049" t="s">
        <v>237</v>
      </c>
      <c r="EE1049" t="s">
        <v>214</v>
      </c>
      <c r="EF1049" t="s">
        <v>214</v>
      </c>
      <c r="EG1049" t="s">
        <v>214</v>
      </c>
      <c r="EI1049" t="s">
        <v>214</v>
      </c>
      <c r="EK1049" t="s">
        <v>237</v>
      </c>
      <c r="EL1049" t="s">
        <v>237</v>
      </c>
      <c r="EM1049" t="s">
        <v>240</v>
      </c>
      <c r="EN1049" t="s">
        <v>240</v>
      </c>
      <c r="EO1049" t="s">
        <v>240</v>
      </c>
      <c r="EP1049" t="s">
        <v>240</v>
      </c>
      <c r="EQ1049" t="s">
        <v>214</v>
      </c>
      <c r="ER1049" t="s">
        <v>219</v>
      </c>
      <c r="ES1049" t="s">
        <v>237</v>
      </c>
      <c r="ET1049" t="s">
        <v>237</v>
      </c>
      <c r="EU1049" t="s">
        <v>242</v>
      </c>
      <c r="EV1049" t="s">
        <v>242</v>
      </c>
      <c r="EW1049" t="s">
        <v>243</v>
      </c>
      <c r="EX1049" t="s">
        <v>243</v>
      </c>
      <c r="EY1049" t="s">
        <v>237</v>
      </c>
      <c r="EZ1049" t="s">
        <v>241</v>
      </c>
      <c r="FA1049" t="s">
        <v>241</v>
      </c>
      <c r="FB1049" t="s">
        <v>237</v>
      </c>
      <c r="FC1049" t="s">
        <v>237</v>
      </c>
      <c r="FD1049" t="s">
        <v>237</v>
      </c>
      <c r="FE1049" t="s">
        <v>286</v>
      </c>
      <c r="FF1049" t="s">
        <v>244</v>
      </c>
      <c r="FG1049" t="s">
        <v>548</v>
      </c>
      <c r="FH1049" t="s">
        <v>548</v>
      </c>
      <c r="FI1049" t="s">
        <v>214</v>
      </c>
      <c r="FJ1049" t="s">
        <v>214</v>
      </c>
      <c r="FK1049" t="s">
        <v>214</v>
      </c>
      <c r="FL1049" t="s">
        <v>214</v>
      </c>
      <c r="FM1049" t="s">
        <v>292</v>
      </c>
      <c r="FN1049" t="s">
        <v>461</v>
      </c>
      <c r="FO1049" t="s">
        <v>219</v>
      </c>
      <c r="FP1049" t="s">
        <v>219</v>
      </c>
      <c r="FQ1049" t="s">
        <v>241</v>
      </c>
      <c r="FR1049" t="s">
        <v>241</v>
      </c>
      <c r="FS1049" t="s">
        <v>241</v>
      </c>
      <c r="FT1049" t="s">
        <v>241</v>
      </c>
      <c r="FU1049" t="s">
        <v>219</v>
      </c>
      <c r="FV1049" t="s">
        <v>241</v>
      </c>
      <c r="FW1049" t="s">
        <v>241</v>
      </c>
      <c r="FX1049" t="s">
        <v>241</v>
      </c>
      <c r="FY1049" t="s">
        <v>241</v>
      </c>
      <c r="FZ1049" t="s">
        <v>341</v>
      </c>
      <c r="GA1049" t="s">
        <v>341</v>
      </c>
      <c r="GB1049" t="s">
        <v>244</v>
      </c>
      <c r="GC1049" t="s">
        <v>244</v>
      </c>
      <c r="GD1049" t="s">
        <v>293</v>
      </c>
      <c r="GE1049" t="s">
        <v>241</v>
      </c>
      <c r="GF1049" t="s">
        <v>293</v>
      </c>
      <c r="GG1049" t="s">
        <v>244</v>
      </c>
      <c r="GH1049" t="s">
        <v>241</v>
      </c>
      <c r="GI1049" t="s">
        <v>250</v>
      </c>
      <c r="GJ1049" t="s">
        <v>244</v>
      </c>
      <c r="GK1049" t="s">
        <v>286</v>
      </c>
      <c r="GL1049" t="s">
        <v>244</v>
      </c>
      <c r="GM1049" t="s">
        <v>226</v>
      </c>
      <c r="GN1049" t="s">
        <v>219</v>
      </c>
      <c r="GO1049" t="s">
        <v>219</v>
      </c>
      <c r="GP1049" t="s">
        <v>295</v>
      </c>
      <c r="GQ1049" t="s">
        <v>295</v>
      </c>
      <c r="GR1049" t="s">
        <v>295</v>
      </c>
      <c r="GS1049" t="s">
        <v>214</v>
      </c>
      <c r="GT1049" t="s">
        <v>241</v>
      </c>
      <c r="GU1049" t="s">
        <v>214</v>
      </c>
      <c r="GV1049" t="s">
        <v>241</v>
      </c>
      <c r="GW1049" t="s">
        <v>297</v>
      </c>
      <c r="GX1049" t="s">
        <v>297</v>
      </c>
      <c r="GY1049" t="s">
        <v>314</v>
      </c>
      <c r="GZ1049" t="s">
        <v>241</v>
      </c>
      <c r="HA1049" t="s">
        <v>298</v>
      </c>
      <c r="HB1049" t="s">
        <v>241</v>
      </c>
      <c r="HC1049" t="s">
        <v>360</v>
      </c>
      <c r="HD1049" t="s">
        <v>361</v>
      </c>
      <c r="HE1049" t="s">
        <v>343</v>
      </c>
      <c r="HF1049" t="s">
        <v>241</v>
      </c>
      <c r="HG1049" t="s">
        <v>362</v>
      </c>
      <c r="HH1049" t="s">
        <v>241</v>
      </c>
      <c r="HI1049" t="s">
        <v>241</v>
      </c>
      <c r="HJ1049" t="s">
        <v>214</v>
      </c>
      <c r="HK1049" t="s">
        <v>5511</v>
      </c>
      <c r="HL1049" s="12"/>
      <c r="HM1049">
        <v>0.75</v>
      </c>
      <c r="HN1049">
        <v>0.5</v>
      </c>
      <c r="HO1049">
        <v>0</v>
      </c>
      <c r="HP1049">
        <v>1</v>
      </c>
      <c r="HQ1049">
        <v>0.5</v>
      </c>
      <c r="HR1049">
        <v>0.25</v>
      </c>
      <c r="HS1049">
        <v>1</v>
      </c>
      <c r="HT1049">
        <v>1</v>
      </c>
      <c r="HU1049">
        <v>0</v>
      </c>
      <c r="HV1049">
        <v>0.5</v>
      </c>
      <c r="HW1049">
        <v>0.5</v>
      </c>
      <c r="HX1049">
        <v>0.5</v>
      </c>
      <c r="HY1049">
        <v>1</v>
      </c>
      <c r="HZ1049">
        <v>0.5</v>
      </c>
      <c r="IA1049" s="4">
        <v>1</v>
      </c>
      <c r="IB1049">
        <v>0.5</v>
      </c>
      <c r="IC1049">
        <v>0.75</v>
      </c>
      <c r="ID1049">
        <v>0.5</v>
      </c>
      <c r="IE1049">
        <v>0.5</v>
      </c>
      <c r="IG1049">
        <v>0.75</v>
      </c>
      <c r="IH1049">
        <v>0.25</v>
      </c>
      <c r="II1049">
        <v>1</v>
      </c>
      <c r="IJ1049">
        <v>1</v>
      </c>
      <c r="IK1049">
        <v>0.75</v>
      </c>
      <c r="IL1049">
        <v>1</v>
      </c>
      <c r="IM1049">
        <v>0.75</v>
      </c>
      <c r="IN1049">
        <v>1</v>
      </c>
      <c r="IO1049">
        <v>1</v>
      </c>
      <c r="IQ1049">
        <v>0</v>
      </c>
      <c r="IS1049">
        <f t="shared" si="920"/>
        <v>0.11249999999999999</v>
      </c>
      <c r="IT1049">
        <f t="shared" si="921"/>
        <v>0.06</v>
      </c>
      <c r="IU1049">
        <f t="shared" si="922"/>
        <v>0</v>
      </c>
      <c r="IV1049">
        <f t="shared" si="923"/>
        <v>0.1</v>
      </c>
      <c r="IW1049">
        <f t="shared" si="924"/>
        <v>0.04</v>
      </c>
      <c r="IX1049">
        <f t="shared" si="925"/>
        <v>3.2500000000000001E-2</v>
      </c>
      <c r="IY1049">
        <f t="shared" si="926"/>
        <v>0.1</v>
      </c>
      <c r="IZ1049">
        <f t="shared" si="927"/>
        <v>0.11</v>
      </c>
      <c r="JA1049">
        <f t="shared" si="928"/>
        <v>0</v>
      </c>
      <c r="JB1049">
        <f t="shared" si="929"/>
        <v>0.05</v>
      </c>
      <c r="JC1049">
        <f t="shared" si="930"/>
        <v>0.06</v>
      </c>
      <c r="JD1049">
        <f t="shared" si="931"/>
        <v>5.5E-2</v>
      </c>
      <c r="JE1049">
        <f t="shared" si="932"/>
        <v>7.0000000000000007E-2</v>
      </c>
      <c r="JF1049">
        <f t="shared" si="933"/>
        <v>0.06</v>
      </c>
      <c r="JG1049" s="5">
        <f t="shared" si="934"/>
        <v>0.05</v>
      </c>
      <c r="JH1049">
        <f t="shared" si="935"/>
        <v>0</v>
      </c>
      <c r="JI1049">
        <f t="shared" si="935"/>
        <v>0</v>
      </c>
      <c r="JJ1049">
        <f t="shared" si="936"/>
        <v>0.1</v>
      </c>
      <c r="JK1049">
        <f t="shared" si="937"/>
        <v>7.4999999999999997E-2</v>
      </c>
      <c r="JL1049" s="6">
        <f t="shared" si="938"/>
        <v>4.3333333333333328E-2</v>
      </c>
      <c r="JM1049">
        <f t="shared" si="939"/>
        <v>0.09</v>
      </c>
      <c r="JN1049">
        <f t="shared" si="940"/>
        <v>1.2500000000000001E-2</v>
      </c>
      <c r="JO1049">
        <f t="shared" si="941"/>
        <v>0.15</v>
      </c>
      <c r="JP1049">
        <f t="shared" si="942"/>
        <v>0.1</v>
      </c>
      <c r="JQ1049">
        <f t="shared" si="943"/>
        <v>0.09</v>
      </c>
      <c r="JR1049">
        <f t="shared" si="944"/>
        <v>0.11</v>
      </c>
      <c r="JS1049">
        <f t="shared" si="945"/>
        <v>7.5000000000000011E-2</v>
      </c>
      <c r="JT1049">
        <f t="shared" si="945"/>
        <v>0.1</v>
      </c>
      <c r="JU1049">
        <f t="shared" si="946"/>
        <v>1</v>
      </c>
      <c r="JV1049">
        <f t="shared" si="946"/>
        <v>0</v>
      </c>
      <c r="JW1049">
        <f t="shared" si="947"/>
        <v>0.15</v>
      </c>
      <c r="JY1049">
        <f t="shared" si="948"/>
        <v>3.7500000000000006E-2</v>
      </c>
      <c r="JZ1049">
        <f t="shared" si="949"/>
        <v>0.04</v>
      </c>
      <c r="KA1049">
        <f t="shared" si="950"/>
        <v>0</v>
      </c>
      <c r="KB1049">
        <f t="shared" si="950"/>
        <v>0.02</v>
      </c>
      <c r="KC1049">
        <f t="shared" si="951"/>
        <v>0.02</v>
      </c>
      <c r="KD1049">
        <f t="shared" si="975"/>
        <v>7.4999999999999997E-3</v>
      </c>
      <c r="KE1049">
        <f t="shared" si="975"/>
        <v>0.03</v>
      </c>
      <c r="KF1049">
        <f t="shared" si="975"/>
        <v>0.03</v>
      </c>
      <c r="KG1049">
        <f t="shared" si="975"/>
        <v>0</v>
      </c>
      <c r="KH1049">
        <f t="shared" si="975"/>
        <v>1.4999999999999999E-2</v>
      </c>
      <c r="KI1049">
        <f t="shared" si="975"/>
        <v>1.4999999999999999E-2</v>
      </c>
      <c r="KJ1049">
        <f t="shared" si="975"/>
        <v>1.4999999999999999E-2</v>
      </c>
      <c r="KK1049">
        <f t="shared" si="952"/>
        <v>0.02</v>
      </c>
      <c r="KL1049">
        <f t="shared" si="953"/>
        <v>0.02</v>
      </c>
      <c r="KM1049" s="5">
        <f t="shared" si="954"/>
        <v>0.05</v>
      </c>
      <c r="KN1049">
        <f t="shared" si="955"/>
        <v>0</v>
      </c>
      <c r="KO1049">
        <f t="shared" si="955"/>
        <v>0</v>
      </c>
      <c r="KP1049">
        <f t="shared" si="956"/>
        <v>0.03</v>
      </c>
      <c r="KQ1049">
        <f t="shared" si="957"/>
        <v>1.4999999999999999E-2</v>
      </c>
      <c r="KR1049" s="6">
        <f t="shared" si="958"/>
        <v>2.1666666666666664E-2</v>
      </c>
      <c r="KS1049">
        <f t="shared" si="959"/>
        <v>0.03</v>
      </c>
      <c r="KT1049">
        <f t="shared" si="960"/>
        <v>7.4999999999999997E-3</v>
      </c>
      <c r="KU1049">
        <f t="shared" si="961"/>
        <v>0.04</v>
      </c>
      <c r="KV1049">
        <f t="shared" si="962"/>
        <v>0.05</v>
      </c>
      <c r="KW1049">
        <f t="shared" si="963"/>
        <v>7.4999999999999997E-3</v>
      </c>
      <c r="KX1049">
        <f t="shared" si="964"/>
        <v>0</v>
      </c>
      <c r="KY1049">
        <f t="shared" si="965"/>
        <v>0.03</v>
      </c>
      <c r="KZ1049">
        <f t="shared" si="966"/>
        <v>0.03</v>
      </c>
      <c r="LA1049">
        <f t="shared" si="967"/>
        <v>1</v>
      </c>
      <c r="LB1049">
        <f t="shared" si="967"/>
        <v>0</v>
      </c>
      <c r="LC1049">
        <f t="shared" si="968"/>
        <v>0.1</v>
      </c>
      <c r="LE1049" t="str">
        <f t="shared" si="974"/>
        <v>Senegal</v>
      </c>
      <c r="LF1049">
        <f t="shared" si="969"/>
        <v>0.55499999999999994</v>
      </c>
      <c r="LG1049" s="6">
        <f t="shared" si="970"/>
        <v>0.56333333333333335</v>
      </c>
      <c r="LH1049">
        <f t="shared" si="971"/>
        <v>0.87749999999999995</v>
      </c>
      <c r="LI1049" s="6">
        <f t="shared" si="972"/>
        <v>0.68166666666666675</v>
      </c>
      <c r="LJ1049">
        <f t="shared" si="973"/>
        <v>0</v>
      </c>
    </row>
    <row r="1050" spans="1:322" x14ac:dyDescent="0.35">
      <c r="A1050" s="8">
        <v>44909</v>
      </c>
      <c r="B1050" t="s">
        <v>5512</v>
      </c>
      <c r="D1050" s="24" t="s">
        <v>321</v>
      </c>
      <c r="E1050" s="24" t="s">
        <v>321</v>
      </c>
      <c r="F1050" s="24">
        <v>19</v>
      </c>
      <c r="G1050" s="24" t="s">
        <v>258</v>
      </c>
      <c r="H1050" s="24" t="s">
        <v>322</v>
      </c>
      <c r="I1050" s="24" t="s">
        <v>207</v>
      </c>
      <c r="J1050" s="24" t="s">
        <v>1972</v>
      </c>
      <c r="K1050" s="25">
        <v>44701</v>
      </c>
      <c r="L1050" s="25">
        <v>44701</v>
      </c>
      <c r="M1050" s="25">
        <v>44714</v>
      </c>
      <c r="N1050" s="24" t="s">
        <v>261</v>
      </c>
      <c r="O1050" s="24" t="s">
        <v>261</v>
      </c>
      <c r="P1050" s="24" t="s">
        <v>261</v>
      </c>
      <c r="Q1050" s="24" t="s">
        <v>324</v>
      </c>
      <c r="R1050" s="25">
        <v>44714</v>
      </c>
      <c r="S1050" s="25">
        <v>44714</v>
      </c>
      <c r="T1050" s="24" t="s">
        <v>263</v>
      </c>
      <c r="U1050" s="24" t="s">
        <v>263</v>
      </c>
      <c r="V1050" s="25">
        <v>44727</v>
      </c>
      <c r="W1050" s="24" t="s">
        <v>261</v>
      </c>
      <c r="X1050" s="25" t="s">
        <v>262</v>
      </c>
      <c r="Y1050" s="24" t="s">
        <v>263</v>
      </c>
      <c r="Z1050" s="25">
        <v>44727</v>
      </c>
      <c r="AA1050" s="24" t="s">
        <v>264</v>
      </c>
      <c r="AB1050" s="24" t="s">
        <v>265</v>
      </c>
      <c r="AC1050" s="24" t="s">
        <v>4729</v>
      </c>
      <c r="AD1050" s="24" t="s">
        <v>267</v>
      </c>
      <c r="AE1050" s="24" t="s">
        <v>326</v>
      </c>
      <c r="AF1050" s="24" t="s">
        <v>687</v>
      </c>
      <c r="AG1050" s="31">
        <v>500000</v>
      </c>
      <c r="AH1050" s="24" t="s">
        <v>261</v>
      </c>
      <c r="AI1050" s="24" t="s">
        <v>262</v>
      </c>
      <c r="AJ1050" s="25" t="s">
        <v>262</v>
      </c>
      <c r="AK1050" s="24" t="s">
        <v>262</v>
      </c>
      <c r="AL1050" s="24" t="s">
        <v>262</v>
      </c>
      <c r="AM1050" s="24" t="s">
        <v>262</v>
      </c>
      <c r="AN1050" s="24" t="s">
        <v>262</v>
      </c>
      <c r="AO1050" s="24" t="s">
        <v>261</v>
      </c>
      <c r="AP1050" s="24" t="s">
        <v>261</v>
      </c>
      <c r="AQ1050" s="25" t="s">
        <v>262</v>
      </c>
      <c r="AR1050" s="24" t="s">
        <v>261</v>
      </c>
      <c r="AS1050" s="25" t="s">
        <v>262</v>
      </c>
      <c r="AT1050" s="24" t="s">
        <v>261</v>
      </c>
      <c r="AU1050" s="25" t="s">
        <v>262</v>
      </c>
      <c r="AV1050" s="24" t="s">
        <v>261</v>
      </c>
      <c r="AW1050" s="25" t="s">
        <v>262</v>
      </c>
      <c r="AX1050" s="24" t="s">
        <v>261</v>
      </c>
      <c r="AY1050" s="25" t="s">
        <v>262</v>
      </c>
      <c r="AZ1050" s="27" t="s">
        <v>262</v>
      </c>
      <c r="BA1050" s="27" t="s">
        <v>262</v>
      </c>
      <c r="BB1050" s="24" t="s">
        <v>261</v>
      </c>
      <c r="BC1050" s="25" t="s">
        <v>262</v>
      </c>
      <c r="BD1050" s="24" t="s">
        <v>261</v>
      </c>
      <c r="BE1050" s="26" t="s">
        <v>262</v>
      </c>
      <c r="BF1050" t="s">
        <v>1972</v>
      </c>
      <c r="BG1050" s="9" t="s">
        <v>571</v>
      </c>
      <c r="BH1050" t="s">
        <v>208</v>
      </c>
      <c r="BI1050" t="s">
        <v>408</v>
      </c>
      <c r="BJ1050" t="s">
        <v>210</v>
      </c>
      <c r="BK1050" t="s">
        <v>329</v>
      </c>
      <c r="BL1050" t="s">
        <v>212</v>
      </c>
      <c r="BM1050" t="s">
        <v>2050</v>
      </c>
      <c r="BN1050" t="s">
        <v>214</v>
      </c>
      <c r="BO1050" t="s">
        <v>331</v>
      </c>
      <c r="BP1050" t="s">
        <v>219</v>
      </c>
      <c r="BQ1050" t="s">
        <v>216</v>
      </c>
      <c r="BR1050" t="s">
        <v>5513</v>
      </c>
      <c r="BS1050" t="s">
        <v>2183</v>
      </c>
      <c r="BT1050" t="s">
        <v>5514</v>
      </c>
      <c r="BU1050" t="s">
        <v>5515</v>
      </c>
      <c r="BV1050" t="s">
        <v>214</v>
      </c>
      <c r="CC1050" t="s">
        <v>214</v>
      </c>
      <c r="CG1050" t="s">
        <v>219</v>
      </c>
      <c r="CI1050" t="s">
        <v>220</v>
      </c>
      <c r="CJ1050" t="s">
        <v>5516</v>
      </c>
      <c r="CK1050" t="s">
        <v>352</v>
      </c>
      <c r="CL1050" t="s">
        <v>222</v>
      </c>
      <c r="CN1050" t="s">
        <v>306</v>
      </c>
      <c r="CP1050" t="s">
        <v>224</v>
      </c>
      <c r="CQ1050" t="s">
        <v>224</v>
      </c>
      <c r="CR1050" t="s">
        <v>286</v>
      </c>
      <c r="CS1050" t="s">
        <v>226</v>
      </c>
      <c r="CT1050" t="s">
        <v>214</v>
      </c>
      <c r="CU1050" t="s">
        <v>219</v>
      </c>
      <c r="CV1050" t="s">
        <v>244</v>
      </c>
      <c r="CW1050" t="s">
        <v>227</v>
      </c>
      <c r="CX1050" t="s">
        <v>450</v>
      </c>
      <c r="CY1050" t="s">
        <v>228</v>
      </c>
      <c r="CZ1050" t="s">
        <v>214</v>
      </c>
      <c r="DA1050" t="s">
        <v>219</v>
      </c>
      <c r="DB1050" t="s">
        <v>229</v>
      </c>
      <c r="DC1050" t="s">
        <v>229</v>
      </c>
      <c r="DD1050" t="s">
        <v>214</v>
      </c>
      <c r="DE1050" t="s">
        <v>546</v>
      </c>
      <c r="DG1050" t="s">
        <v>231</v>
      </c>
      <c r="DI1050" t="s">
        <v>338</v>
      </c>
      <c r="DK1050" t="s">
        <v>233</v>
      </c>
      <c r="DL1050" t="s">
        <v>233</v>
      </c>
      <c r="DM1050" t="s">
        <v>214</v>
      </c>
      <c r="DN1050" t="s">
        <v>214</v>
      </c>
      <c r="DO1050" t="s">
        <v>414</v>
      </c>
      <c r="DP1050" t="s">
        <v>415</v>
      </c>
      <c r="DR1050" t="s">
        <v>308</v>
      </c>
      <c r="DT1050" t="s">
        <v>219</v>
      </c>
      <c r="DU1050" t="s">
        <v>214</v>
      </c>
      <c r="DX1050" t="s">
        <v>237</v>
      </c>
      <c r="DY1050" t="s">
        <v>237</v>
      </c>
      <c r="DZ1050" t="s">
        <v>485</v>
      </c>
      <c r="EA1050" t="s">
        <v>237</v>
      </c>
      <c r="EB1050" t="s">
        <v>237</v>
      </c>
      <c r="EC1050" t="s">
        <v>237</v>
      </c>
      <c r="ED1050" t="s">
        <v>237</v>
      </c>
      <c r="EE1050" t="s">
        <v>214</v>
      </c>
      <c r="EF1050" t="s">
        <v>214</v>
      </c>
      <c r="EG1050" t="s">
        <v>214</v>
      </c>
      <c r="EI1050" t="s">
        <v>214</v>
      </c>
      <c r="EK1050" t="s">
        <v>233</v>
      </c>
      <c r="EL1050" t="s">
        <v>233</v>
      </c>
      <c r="EM1050" t="s">
        <v>239</v>
      </c>
      <c r="EN1050" t="s">
        <v>239</v>
      </c>
      <c r="EO1050" t="s">
        <v>240</v>
      </c>
      <c r="EP1050" t="s">
        <v>240</v>
      </c>
      <c r="EQ1050" t="s">
        <v>214</v>
      </c>
      <c r="ER1050" t="s">
        <v>214</v>
      </c>
      <c r="ES1050" t="s">
        <v>237</v>
      </c>
      <c r="ET1050" t="s">
        <v>237</v>
      </c>
      <c r="EU1050" t="s">
        <v>237</v>
      </c>
      <c r="EV1050" t="s">
        <v>237</v>
      </c>
      <c r="EW1050" t="s">
        <v>580</v>
      </c>
      <c r="EX1050" t="s">
        <v>580</v>
      </c>
      <c r="EY1050" t="s">
        <v>237</v>
      </c>
      <c r="EZ1050" t="s">
        <v>241</v>
      </c>
      <c r="FA1050" t="s">
        <v>241</v>
      </c>
      <c r="FB1050" t="s">
        <v>237</v>
      </c>
      <c r="FC1050" t="s">
        <v>237</v>
      </c>
      <c r="FD1050" t="s">
        <v>237</v>
      </c>
      <c r="FE1050" t="s">
        <v>226</v>
      </c>
      <c r="FF1050" t="s">
        <v>226</v>
      </c>
      <c r="FG1050" t="s">
        <v>242</v>
      </c>
      <c r="FH1050" t="s">
        <v>242</v>
      </c>
      <c r="FI1050" t="s">
        <v>214</v>
      </c>
      <c r="FJ1050" t="s">
        <v>214</v>
      </c>
      <c r="FK1050" t="s">
        <v>214</v>
      </c>
      <c r="FL1050" t="s">
        <v>214</v>
      </c>
      <c r="FM1050" t="s">
        <v>292</v>
      </c>
      <c r="FN1050" t="s">
        <v>292</v>
      </c>
      <c r="FO1050" t="s">
        <v>219</v>
      </c>
      <c r="FP1050" t="s">
        <v>219</v>
      </c>
      <c r="FQ1050" t="s">
        <v>241</v>
      </c>
      <c r="FR1050" t="s">
        <v>241</v>
      </c>
      <c r="FS1050" t="s">
        <v>241</v>
      </c>
      <c r="FT1050" t="s">
        <v>241</v>
      </c>
      <c r="FU1050" t="s">
        <v>219</v>
      </c>
      <c r="FV1050" t="s">
        <v>241</v>
      </c>
      <c r="FW1050" t="s">
        <v>241</v>
      </c>
      <c r="FX1050" t="s">
        <v>241</v>
      </c>
      <c r="FY1050" t="s">
        <v>241</v>
      </c>
      <c r="FZ1050" t="s">
        <v>341</v>
      </c>
      <c r="GA1050" t="s">
        <v>341</v>
      </c>
      <c r="GB1050" t="s">
        <v>227</v>
      </c>
      <c r="GC1050" t="s">
        <v>227</v>
      </c>
      <c r="GD1050" t="s">
        <v>293</v>
      </c>
      <c r="GE1050" t="s">
        <v>241</v>
      </c>
      <c r="GF1050" t="s">
        <v>293</v>
      </c>
      <c r="GG1050" t="s">
        <v>250</v>
      </c>
      <c r="GH1050" t="s">
        <v>5517</v>
      </c>
      <c r="GI1050" t="s">
        <v>244</v>
      </c>
      <c r="GJ1050" t="s">
        <v>244</v>
      </c>
      <c r="GK1050" t="s">
        <v>250</v>
      </c>
      <c r="GL1050" t="s">
        <v>244</v>
      </c>
      <c r="GM1050" t="s">
        <v>250</v>
      </c>
      <c r="GN1050" t="s">
        <v>219</v>
      </c>
      <c r="GO1050" t="s">
        <v>219</v>
      </c>
      <c r="GP1050" t="s">
        <v>251</v>
      </c>
      <c r="GQ1050" t="s">
        <v>553</v>
      </c>
      <c r="GR1050" t="s">
        <v>251</v>
      </c>
      <c r="GS1050" t="s">
        <v>214</v>
      </c>
      <c r="GT1050" t="s">
        <v>241</v>
      </c>
      <c r="GU1050" t="s">
        <v>214</v>
      </c>
      <c r="GV1050" t="s">
        <v>241</v>
      </c>
      <c r="GW1050" t="s">
        <v>297</v>
      </c>
      <c r="GX1050" t="s">
        <v>297</v>
      </c>
      <c r="GY1050" t="s">
        <v>436</v>
      </c>
      <c r="GZ1050" t="s">
        <v>241</v>
      </c>
      <c r="HA1050" t="s">
        <v>298</v>
      </c>
      <c r="HB1050" t="s">
        <v>241</v>
      </c>
      <c r="HC1050" t="s">
        <v>315</v>
      </c>
      <c r="HD1050" t="s">
        <v>361</v>
      </c>
      <c r="HE1050" t="s">
        <v>317</v>
      </c>
      <c r="HF1050" t="s">
        <v>241</v>
      </c>
      <c r="HG1050" t="s">
        <v>362</v>
      </c>
      <c r="HH1050" t="s">
        <v>241</v>
      </c>
      <c r="HI1050" t="s">
        <v>241</v>
      </c>
      <c r="HJ1050" t="s">
        <v>214</v>
      </c>
      <c r="HK1050" t="s">
        <v>5518</v>
      </c>
      <c r="HL1050" s="12"/>
      <c r="HM1050">
        <v>0.25</v>
      </c>
      <c r="HN1050">
        <v>0.25</v>
      </c>
      <c r="HO1050">
        <v>1</v>
      </c>
      <c r="HP1050">
        <v>0.75</v>
      </c>
      <c r="HQ1050">
        <v>0</v>
      </c>
      <c r="HR1050">
        <v>0.25</v>
      </c>
      <c r="HS1050">
        <v>1</v>
      </c>
      <c r="HT1050">
        <v>1</v>
      </c>
      <c r="HU1050">
        <v>1</v>
      </c>
      <c r="HV1050">
        <v>0.5</v>
      </c>
      <c r="HW1050">
        <v>0.5</v>
      </c>
      <c r="HX1050">
        <v>0.5</v>
      </c>
      <c r="HY1050">
        <v>1</v>
      </c>
      <c r="HZ1050">
        <v>0.25</v>
      </c>
      <c r="IA1050" s="4">
        <v>1</v>
      </c>
      <c r="IB1050">
        <v>0.5</v>
      </c>
      <c r="IC1050">
        <v>0.5</v>
      </c>
      <c r="ID1050">
        <v>0.5</v>
      </c>
      <c r="IE1050">
        <v>0.5</v>
      </c>
      <c r="IG1050">
        <v>1</v>
      </c>
      <c r="IH1050">
        <v>0.75</v>
      </c>
      <c r="II1050">
        <v>1</v>
      </c>
      <c r="IJ1050">
        <v>1</v>
      </c>
      <c r="IK1050">
        <v>1</v>
      </c>
      <c r="IL1050">
        <v>1</v>
      </c>
      <c r="IM1050">
        <v>0.5</v>
      </c>
      <c r="IN1050">
        <v>1</v>
      </c>
      <c r="IO1050">
        <v>1</v>
      </c>
      <c r="IQ1050">
        <v>0</v>
      </c>
      <c r="IS1050">
        <f t="shared" si="920"/>
        <v>3.7499999999999999E-2</v>
      </c>
      <c r="IT1050">
        <f t="shared" si="921"/>
        <v>0.03</v>
      </c>
      <c r="IU1050">
        <f t="shared" si="922"/>
        <v>0.08</v>
      </c>
      <c r="IV1050">
        <f t="shared" si="923"/>
        <v>7.5000000000000011E-2</v>
      </c>
      <c r="IW1050">
        <f t="shared" si="924"/>
        <v>0</v>
      </c>
      <c r="IX1050">
        <f t="shared" si="925"/>
        <v>3.2500000000000001E-2</v>
      </c>
      <c r="IY1050">
        <f t="shared" si="926"/>
        <v>0.1</v>
      </c>
      <c r="IZ1050">
        <f t="shared" si="927"/>
        <v>0.11</v>
      </c>
      <c r="JA1050">
        <f t="shared" si="928"/>
        <v>0.13</v>
      </c>
      <c r="JB1050">
        <f t="shared" si="929"/>
        <v>0.05</v>
      </c>
      <c r="JC1050">
        <f t="shared" si="930"/>
        <v>0.06</v>
      </c>
      <c r="JD1050">
        <f t="shared" si="931"/>
        <v>5.5E-2</v>
      </c>
      <c r="JE1050">
        <f t="shared" si="932"/>
        <v>7.0000000000000007E-2</v>
      </c>
      <c r="JF1050">
        <f t="shared" si="933"/>
        <v>0.03</v>
      </c>
      <c r="JG1050" s="5">
        <f t="shared" si="934"/>
        <v>0.05</v>
      </c>
      <c r="JH1050">
        <f t="shared" si="935"/>
        <v>0</v>
      </c>
      <c r="JI1050">
        <f t="shared" si="935"/>
        <v>0</v>
      </c>
      <c r="JJ1050">
        <f t="shared" si="936"/>
        <v>0.1</v>
      </c>
      <c r="JK1050">
        <f t="shared" si="937"/>
        <v>7.4999999999999997E-2</v>
      </c>
      <c r="JL1050" s="6">
        <f t="shared" si="938"/>
        <v>3.6666666666666667E-2</v>
      </c>
      <c r="JM1050">
        <f t="shared" si="939"/>
        <v>0.12</v>
      </c>
      <c r="JN1050">
        <f t="shared" si="940"/>
        <v>3.7500000000000006E-2</v>
      </c>
      <c r="JO1050">
        <f t="shared" si="941"/>
        <v>0.15</v>
      </c>
      <c r="JP1050">
        <f t="shared" si="942"/>
        <v>0.1</v>
      </c>
      <c r="JQ1050">
        <f t="shared" si="943"/>
        <v>0.12</v>
      </c>
      <c r="JR1050">
        <f t="shared" si="944"/>
        <v>0.11</v>
      </c>
      <c r="JS1050">
        <f t="shared" si="945"/>
        <v>0.05</v>
      </c>
      <c r="JT1050">
        <f t="shared" si="945"/>
        <v>0.1</v>
      </c>
      <c r="JU1050">
        <f t="shared" si="946"/>
        <v>1</v>
      </c>
      <c r="JV1050">
        <f t="shared" si="946"/>
        <v>0</v>
      </c>
      <c r="JW1050">
        <f t="shared" si="947"/>
        <v>0.15</v>
      </c>
      <c r="JY1050">
        <f t="shared" si="948"/>
        <v>1.2500000000000001E-2</v>
      </c>
      <c r="JZ1050">
        <f t="shared" si="949"/>
        <v>0.02</v>
      </c>
      <c r="KA1050">
        <f t="shared" si="950"/>
        <v>0.02</v>
      </c>
      <c r="KB1050">
        <f t="shared" si="950"/>
        <v>1.4999999999999999E-2</v>
      </c>
      <c r="KC1050">
        <f t="shared" si="951"/>
        <v>0</v>
      </c>
      <c r="KD1050">
        <f t="shared" si="975"/>
        <v>7.4999999999999997E-3</v>
      </c>
      <c r="KE1050">
        <f t="shared" si="975"/>
        <v>0.03</v>
      </c>
      <c r="KF1050">
        <f t="shared" si="975"/>
        <v>0.03</v>
      </c>
      <c r="KG1050">
        <f t="shared" si="975"/>
        <v>0.03</v>
      </c>
      <c r="KH1050">
        <f t="shared" si="975"/>
        <v>1.4999999999999999E-2</v>
      </c>
      <c r="KI1050">
        <f t="shared" si="975"/>
        <v>1.4999999999999999E-2</v>
      </c>
      <c r="KJ1050">
        <f t="shared" si="975"/>
        <v>1.4999999999999999E-2</v>
      </c>
      <c r="KK1050">
        <f t="shared" si="952"/>
        <v>0.02</v>
      </c>
      <c r="KL1050">
        <f t="shared" si="953"/>
        <v>0.01</v>
      </c>
      <c r="KM1050" s="5">
        <f t="shared" si="954"/>
        <v>0.05</v>
      </c>
      <c r="KN1050">
        <f t="shared" si="955"/>
        <v>0</v>
      </c>
      <c r="KO1050">
        <f t="shared" si="955"/>
        <v>0</v>
      </c>
      <c r="KP1050">
        <f t="shared" si="956"/>
        <v>0.03</v>
      </c>
      <c r="KQ1050">
        <f t="shared" si="957"/>
        <v>1.4999999999999999E-2</v>
      </c>
      <c r="KR1050" s="6">
        <f t="shared" si="958"/>
        <v>1.8333333333333333E-2</v>
      </c>
      <c r="KS1050">
        <f t="shared" si="959"/>
        <v>0.04</v>
      </c>
      <c r="KT1050">
        <f t="shared" si="960"/>
        <v>2.2499999999999999E-2</v>
      </c>
      <c r="KU1050">
        <f t="shared" si="961"/>
        <v>0.04</v>
      </c>
      <c r="KV1050">
        <f t="shared" si="962"/>
        <v>0.05</v>
      </c>
      <c r="KW1050">
        <f t="shared" si="963"/>
        <v>0.01</v>
      </c>
      <c r="KX1050">
        <f t="shared" si="964"/>
        <v>0</v>
      </c>
      <c r="KY1050">
        <f t="shared" si="965"/>
        <v>0.02</v>
      </c>
      <c r="KZ1050">
        <f t="shared" si="966"/>
        <v>0.03</v>
      </c>
      <c r="LA1050">
        <f t="shared" si="967"/>
        <v>1</v>
      </c>
      <c r="LB1050">
        <f t="shared" si="967"/>
        <v>0</v>
      </c>
      <c r="LC1050">
        <f t="shared" si="968"/>
        <v>0.1</v>
      </c>
      <c r="LE1050" t="str">
        <f t="shared" si="974"/>
        <v>Senegal</v>
      </c>
      <c r="LF1050">
        <f t="shared" si="969"/>
        <v>0.59499999999999997</v>
      </c>
      <c r="LG1050" s="6">
        <f t="shared" si="970"/>
        <v>0.52666666666666673</v>
      </c>
      <c r="LH1050">
        <f t="shared" si="971"/>
        <v>0.9375</v>
      </c>
      <c r="LI1050" s="6">
        <f t="shared" si="972"/>
        <v>0.66583333333333339</v>
      </c>
      <c r="LJ1050">
        <f t="shared" si="973"/>
        <v>0</v>
      </c>
    </row>
    <row r="1051" spans="1:322" x14ac:dyDescent="0.35">
      <c r="A1051" s="8">
        <v>44894</v>
      </c>
      <c r="B1051" t="s">
        <v>5519</v>
      </c>
      <c r="D1051" s="27" t="s">
        <v>321</v>
      </c>
      <c r="E1051" s="27" t="s">
        <v>262</v>
      </c>
      <c r="F1051" s="27">
        <v>25</v>
      </c>
      <c r="G1051" s="27" t="s">
        <v>258</v>
      </c>
      <c r="H1051" s="27" t="s">
        <v>322</v>
      </c>
      <c r="I1051" s="27" t="s">
        <v>207</v>
      </c>
      <c r="J1051" s="27" t="s">
        <v>1805</v>
      </c>
      <c r="K1051" s="28">
        <v>44565</v>
      </c>
      <c r="L1051" s="28">
        <v>44565</v>
      </c>
      <c r="M1051" s="28">
        <v>44574</v>
      </c>
      <c r="N1051" s="27" t="s">
        <v>261</v>
      </c>
      <c r="O1051" s="27" t="s">
        <v>261</v>
      </c>
      <c r="P1051" s="27" t="s">
        <v>261</v>
      </c>
      <c r="Q1051" s="27" t="s">
        <v>324</v>
      </c>
      <c r="R1051" s="28">
        <v>44582</v>
      </c>
      <c r="S1051" s="28">
        <v>44582</v>
      </c>
      <c r="T1051" s="27" t="s">
        <v>263</v>
      </c>
      <c r="U1051" s="27" t="s">
        <v>261</v>
      </c>
      <c r="V1051" s="28" t="s">
        <v>262</v>
      </c>
      <c r="W1051" s="27" t="s">
        <v>261</v>
      </c>
      <c r="X1051" s="28" t="s">
        <v>262</v>
      </c>
      <c r="Y1051" s="27" t="s">
        <v>263</v>
      </c>
      <c r="Z1051" s="28">
        <v>44609</v>
      </c>
      <c r="AA1051" s="27" t="s">
        <v>264</v>
      </c>
      <c r="AB1051" s="27" t="s">
        <v>265</v>
      </c>
      <c r="AC1051" s="27" t="s">
        <v>5520</v>
      </c>
      <c r="AD1051" s="27" t="s">
        <v>267</v>
      </c>
      <c r="AE1051" s="27" t="s">
        <v>473</v>
      </c>
      <c r="AF1051" s="27" t="s">
        <v>687</v>
      </c>
      <c r="AG1051" s="29">
        <v>715000</v>
      </c>
      <c r="AH1051" s="27" t="s">
        <v>261</v>
      </c>
      <c r="AI1051" s="27" t="s">
        <v>262</v>
      </c>
      <c r="AJ1051" s="28" t="s">
        <v>262</v>
      </c>
      <c r="AK1051" s="27" t="s">
        <v>262</v>
      </c>
      <c r="AL1051" s="27" t="s">
        <v>262</v>
      </c>
      <c r="AM1051" s="27" t="s">
        <v>262</v>
      </c>
      <c r="AN1051" s="27" t="s">
        <v>262</v>
      </c>
      <c r="AO1051" s="27" t="s">
        <v>263</v>
      </c>
      <c r="AP1051" s="27" t="s">
        <v>261</v>
      </c>
      <c r="AQ1051" s="28" t="s">
        <v>262</v>
      </c>
      <c r="AR1051" s="27" t="s">
        <v>261</v>
      </c>
      <c r="AS1051" s="28" t="s">
        <v>262</v>
      </c>
      <c r="AT1051" s="27" t="s">
        <v>261</v>
      </c>
      <c r="AU1051" s="28" t="s">
        <v>262</v>
      </c>
      <c r="AV1051" s="27" t="s">
        <v>263</v>
      </c>
      <c r="AW1051" s="28">
        <v>44609</v>
      </c>
      <c r="AX1051" s="27" t="s">
        <v>261</v>
      </c>
      <c r="AY1051" s="28" t="s">
        <v>262</v>
      </c>
      <c r="AZ1051" s="27" t="s">
        <v>263</v>
      </c>
      <c r="BA1051" s="28">
        <v>44575</v>
      </c>
      <c r="BB1051" s="27" t="s">
        <v>261</v>
      </c>
      <c r="BC1051" s="28" t="s">
        <v>262</v>
      </c>
      <c r="BD1051" s="27" t="s">
        <v>263</v>
      </c>
      <c r="BE1051" s="30">
        <v>44575</v>
      </c>
      <c r="BF1051" t="s">
        <v>1807</v>
      </c>
      <c r="BG1051" s="9" t="s">
        <v>207</v>
      </c>
      <c r="BH1051" t="s">
        <v>208</v>
      </c>
      <c r="BI1051" t="s">
        <v>448</v>
      </c>
      <c r="BJ1051" t="s">
        <v>210</v>
      </c>
      <c r="BK1051" t="s">
        <v>329</v>
      </c>
      <c r="BL1051" t="s">
        <v>212</v>
      </c>
      <c r="BM1051" t="s">
        <v>1897</v>
      </c>
      <c r="BN1051" t="s">
        <v>214</v>
      </c>
      <c r="BO1051" t="s">
        <v>331</v>
      </c>
      <c r="BP1051" t="s">
        <v>219</v>
      </c>
      <c r="BQ1051" t="s">
        <v>216</v>
      </c>
      <c r="BR1051" t="s">
        <v>5521</v>
      </c>
      <c r="BS1051" t="s">
        <v>5522</v>
      </c>
      <c r="BT1051" t="s">
        <v>5521</v>
      </c>
      <c r="BU1051" t="s">
        <v>5521</v>
      </c>
      <c r="BV1051" t="s">
        <v>214</v>
      </c>
      <c r="CC1051" t="s">
        <v>214</v>
      </c>
      <c r="CG1051" t="s">
        <v>219</v>
      </c>
      <c r="CI1051" t="s">
        <v>333</v>
      </c>
      <c r="CJ1051" t="s">
        <v>5523</v>
      </c>
      <c r="CK1051" t="s">
        <v>335</v>
      </c>
      <c r="CL1051" t="s">
        <v>336</v>
      </c>
      <c r="CN1051" t="s">
        <v>283</v>
      </c>
      <c r="CP1051" t="s">
        <v>307</v>
      </c>
      <c r="CQ1051" t="s">
        <v>224</v>
      </c>
      <c r="CR1051" t="s">
        <v>227</v>
      </c>
      <c r="CS1051" t="s">
        <v>227</v>
      </c>
      <c r="CT1051" t="s">
        <v>219</v>
      </c>
      <c r="CU1051" t="s">
        <v>219</v>
      </c>
      <c r="CV1051" t="s">
        <v>244</v>
      </c>
      <c r="CW1051" t="s">
        <v>244</v>
      </c>
      <c r="CX1051" t="s">
        <v>287</v>
      </c>
      <c r="CY1051" t="s">
        <v>287</v>
      </c>
      <c r="CZ1051" t="s">
        <v>219</v>
      </c>
      <c r="DA1051" t="s">
        <v>219</v>
      </c>
      <c r="DB1051" t="s">
        <v>230</v>
      </c>
      <c r="DC1051" t="s">
        <v>230</v>
      </c>
      <c r="DD1051" t="s">
        <v>219</v>
      </c>
      <c r="DI1051" t="s">
        <v>338</v>
      </c>
      <c r="DK1051" t="s">
        <v>237</v>
      </c>
      <c r="DL1051" t="s">
        <v>237</v>
      </c>
      <c r="DM1051" t="s">
        <v>402</v>
      </c>
      <c r="DN1051" t="s">
        <v>219</v>
      </c>
      <c r="DO1051" t="s">
        <v>414</v>
      </c>
      <c r="DP1051" t="s">
        <v>289</v>
      </c>
      <c r="DR1051" t="s">
        <v>239</v>
      </c>
      <c r="DT1051" t="s">
        <v>402</v>
      </c>
      <c r="DU1051" t="s">
        <v>402</v>
      </c>
      <c r="DX1051" t="s">
        <v>239</v>
      </c>
      <c r="DY1051" t="s">
        <v>239</v>
      </c>
      <c r="DZ1051" t="s">
        <v>400</v>
      </c>
      <c r="EA1051" t="s">
        <v>239</v>
      </c>
      <c r="EB1051" t="s">
        <v>233</v>
      </c>
      <c r="EC1051" t="s">
        <v>233</v>
      </c>
      <c r="ED1051" t="s">
        <v>372</v>
      </c>
      <c r="EE1051" t="s">
        <v>214</v>
      </c>
      <c r="EF1051" t="s">
        <v>219</v>
      </c>
      <c r="EG1051" t="s">
        <v>214</v>
      </c>
      <c r="EK1051" t="s">
        <v>237</v>
      </c>
      <c r="EL1051" t="s">
        <v>239</v>
      </c>
      <c r="EM1051" t="s">
        <v>239</v>
      </c>
      <c r="EN1051" t="s">
        <v>239</v>
      </c>
      <c r="EO1051" t="s">
        <v>239</v>
      </c>
      <c r="EP1051" t="s">
        <v>239</v>
      </c>
      <c r="EQ1051" t="s">
        <v>214</v>
      </c>
      <c r="ER1051" t="s">
        <v>214</v>
      </c>
      <c r="ES1051" t="s">
        <v>237</v>
      </c>
      <c r="ET1051" t="s">
        <v>372</v>
      </c>
      <c r="EU1051" t="s">
        <v>237</v>
      </c>
      <c r="EV1051" t="s">
        <v>237</v>
      </c>
      <c r="EW1051" t="s">
        <v>580</v>
      </c>
      <c r="EX1051" t="s">
        <v>580</v>
      </c>
      <c r="EY1051" t="s">
        <v>242</v>
      </c>
      <c r="EZ1051" t="s">
        <v>241</v>
      </c>
      <c r="FA1051" t="s">
        <v>241</v>
      </c>
      <c r="FB1051" t="s">
        <v>242</v>
      </c>
      <c r="FC1051" t="s">
        <v>242</v>
      </c>
      <c r="FD1051" t="s">
        <v>237</v>
      </c>
      <c r="FE1051" t="s">
        <v>286</v>
      </c>
      <c r="FF1051" t="s">
        <v>286</v>
      </c>
      <c r="FG1051" t="s">
        <v>239</v>
      </c>
      <c r="FH1051" t="s">
        <v>239</v>
      </c>
      <c r="FI1051" t="s">
        <v>241</v>
      </c>
      <c r="FJ1051" t="s">
        <v>241</v>
      </c>
      <c r="FK1051" t="s">
        <v>214</v>
      </c>
      <c r="FL1051" t="s">
        <v>402</v>
      </c>
      <c r="FM1051" t="s">
        <v>245</v>
      </c>
      <c r="FN1051" t="s">
        <v>239</v>
      </c>
      <c r="FO1051" t="s">
        <v>219</v>
      </c>
      <c r="FP1051" t="s">
        <v>219</v>
      </c>
      <c r="FQ1051" t="s">
        <v>241</v>
      </c>
      <c r="FR1051" t="s">
        <v>241</v>
      </c>
      <c r="FS1051" t="s">
        <v>241</v>
      </c>
      <c r="FT1051" t="s">
        <v>241</v>
      </c>
      <c r="FU1051" t="s">
        <v>219</v>
      </c>
      <c r="FV1051" t="s">
        <v>241</v>
      </c>
      <c r="FW1051" t="s">
        <v>241</v>
      </c>
      <c r="FX1051" t="s">
        <v>241</v>
      </c>
      <c r="FY1051" t="s">
        <v>241</v>
      </c>
      <c r="FZ1051" t="s">
        <v>549</v>
      </c>
      <c r="GA1051" t="s">
        <v>549</v>
      </c>
      <c r="GB1051" t="s">
        <v>227</v>
      </c>
      <c r="GC1051" t="s">
        <v>244</v>
      </c>
      <c r="GD1051" t="s">
        <v>1545</v>
      </c>
      <c r="GE1051" t="s">
        <v>241</v>
      </c>
      <c r="GF1051" t="s">
        <v>1545</v>
      </c>
      <c r="GG1051" t="s">
        <v>286</v>
      </c>
      <c r="GH1051" t="s">
        <v>241</v>
      </c>
      <c r="GI1051" t="s">
        <v>286</v>
      </c>
      <c r="GJ1051" t="s">
        <v>227</v>
      </c>
      <c r="GK1051" t="s">
        <v>227</v>
      </c>
      <c r="GL1051" t="s">
        <v>227</v>
      </c>
      <c r="GM1051" t="s">
        <v>357</v>
      </c>
      <c r="GN1051" t="s">
        <v>214</v>
      </c>
      <c r="GO1051" t="s">
        <v>402</v>
      </c>
      <c r="GP1051" t="s">
        <v>342</v>
      </c>
      <c r="GQ1051" t="s">
        <v>342</v>
      </c>
      <c r="GR1051" t="s">
        <v>342</v>
      </c>
      <c r="GS1051" t="s">
        <v>214</v>
      </c>
      <c r="GT1051" t="s">
        <v>241</v>
      </c>
      <c r="GU1051" t="s">
        <v>219</v>
      </c>
      <c r="GV1051" t="s">
        <v>608</v>
      </c>
      <c r="GW1051" t="s">
        <v>296</v>
      </c>
      <c r="GX1051" t="s">
        <v>241</v>
      </c>
      <c r="GY1051" t="s">
        <v>314</v>
      </c>
      <c r="GZ1051" t="s">
        <v>241</v>
      </c>
      <c r="HA1051" t="s">
        <v>298</v>
      </c>
      <c r="HB1051" t="s">
        <v>241</v>
      </c>
      <c r="HC1051" t="s">
        <v>883</v>
      </c>
      <c r="HD1051" t="s">
        <v>361</v>
      </c>
      <c r="HE1051" t="s">
        <v>429</v>
      </c>
      <c r="HF1051" t="s">
        <v>241</v>
      </c>
      <c r="HG1051" t="s">
        <v>362</v>
      </c>
      <c r="HH1051" t="s">
        <v>241</v>
      </c>
      <c r="HI1051" t="s">
        <v>241</v>
      </c>
      <c r="HJ1051" t="s">
        <v>219</v>
      </c>
      <c r="HK1051" t="s">
        <v>241</v>
      </c>
      <c r="HL1051" s="12"/>
      <c r="HM1051">
        <v>0.75</v>
      </c>
      <c r="HN1051">
        <v>1</v>
      </c>
      <c r="HO1051">
        <v>0</v>
      </c>
      <c r="HP1051">
        <v>0.75</v>
      </c>
      <c r="HQ1051">
        <v>1</v>
      </c>
      <c r="HR1051">
        <v>0.5</v>
      </c>
      <c r="HS1051">
        <v>0.5</v>
      </c>
      <c r="HT1051">
        <v>1</v>
      </c>
      <c r="HU1051">
        <v>0.5</v>
      </c>
      <c r="HV1051">
        <v>0.5</v>
      </c>
      <c r="HW1051">
        <v>0.5</v>
      </c>
      <c r="HX1051">
        <v>0.25</v>
      </c>
      <c r="HY1051">
        <v>1</v>
      </c>
      <c r="HZ1051">
        <v>0.5</v>
      </c>
      <c r="IA1051" s="4">
        <v>1</v>
      </c>
      <c r="IB1051">
        <v>0.5</v>
      </c>
      <c r="IC1051">
        <v>0.5</v>
      </c>
      <c r="ID1051">
        <v>0.75</v>
      </c>
      <c r="IE1051">
        <v>0.75</v>
      </c>
      <c r="IG1051">
        <v>0.75</v>
      </c>
      <c r="IH1051">
        <v>0.5</v>
      </c>
      <c r="II1051">
        <v>0.75</v>
      </c>
      <c r="IJ1051">
        <v>0</v>
      </c>
      <c r="IK1051">
        <v>1</v>
      </c>
      <c r="IL1051">
        <v>0.5</v>
      </c>
      <c r="IM1051">
        <v>0.25</v>
      </c>
      <c r="IN1051">
        <v>0</v>
      </c>
      <c r="IO1051">
        <v>1</v>
      </c>
      <c r="IQ1051">
        <v>6</v>
      </c>
      <c r="IS1051">
        <f t="shared" si="920"/>
        <v>0.11249999999999999</v>
      </c>
      <c r="IT1051">
        <f t="shared" si="921"/>
        <v>0.12</v>
      </c>
      <c r="IU1051">
        <f t="shared" si="922"/>
        <v>0</v>
      </c>
      <c r="IV1051">
        <f t="shared" si="923"/>
        <v>7.5000000000000011E-2</v>
      </c>
      <c r="IW1051">
        <f t="shared" si="924"/>
        <v>0.08</v>
      </c>
      <c r="IX1051">
        <f t="shared" si="925"/>
        <v>6.5000000000000002E-2</v>
      </c>
      <c r="IY1051">
        <f t="shared" si="926"/>
        <v>0.05</v>
      </c>
      <c r="IZ1051">
        <f t="shared" si="927"/>
        <v>0.11</v>
      </c>
      <c r="JA1051">
        <f t="shared" si="928"/>
        <v>6.5000000000000002E-2</v>
      </c>
      <c r="JB1051">
        <f t="shared" si="929"/>
        <v>0.05</v>
      </c>
      <c r="JC1051">
        <f t="shared" si="930"/>
        <v>0.06</v>
      </c>
      <c r="JD1051">
        <f t="shared" si="931"/>
        <v>2.75E-2</v>
      </c>
      <c r="JE1051">
        <f t="shared" si="932"/>
        <v>7.0000000000000007E-2</v>
      </c>
      <c r="JF1051">
        <f t="shared" si="933"/>
        <v>0.06</v>
      </c>
      <c r="JG1051" s="5">
        <f t="shared" si="934"/>
        <v>0.05</v>
      </c>
      <c r="JH1051">
        <f t="shared" si="935"/>
        <v>0</v>
      </c>
      <c r="JI1051">
        <f t="shared" si="935"/>
        <v>0</v>
      </c>
      <c r="JJ1051">
        <f t="shared" si="936"/>
        <v>0.15000000000000002</v>
      </c>
      <c r="JK1051">
        <f t="shared" si="937"/>
        <v>0.11249999999999999</v>
      </c>
      <c r="JL1051" s="6">
        <f t="shared" si="938"/>
        <v>0.04</v>
      </c>
      <c r="JM1051">
        <f t="shared" si="939"/>
        <v>0.09</v>
      </c>
      <c r="JN1051">
        <f t="shared" si="940"/>
        <v>2.5000000000000001E-2</v>
      </c>
      <c r="JO1051">
        <f t="shared" si="941"/>
        <v>0.11249999999999999</v>
      </c>
      <c r="JP1051">
        <f t="shared" si="942"/>
        <v>0</v>
      </c>
      <c r="JQ1051">
        <f t="shared" si="943"/>
        <v>0.12</v>
      </c>
      <c r="JR1051">
        <f t="shared" si="944"/>
        <v>5.5E-2</v>
      </c>
      <c r="JS1051">
        <f t="shared" si="945"/>
        <v>2.5000000000000001E-2</v>
      </c>
      <c r="JT1051">
        <f t="shared" si="945"/>
        <v>0</v>
      </c>
      <c r="JU1051">
        <f t="shared" si="946"/>
        <v>1</v>
      </c>
      <c r="JV1051">
        <f t="shared" si="946"/>
        <v>0</v>
      </c>
      <c r="JW1051">
        <f t="shared" si="947"/>
        <v>0.15</v>
      </c>
      <c r="JY1051">
        <f t="shared" si="948"/>
        <v>3.7500000000000006E-2</v>
      </c>
      <c r="JZ1051">
        <f t="shared" si="949"/>
        <v>0.08</v>
      </c>
      <c r="KA1051">
        <f t="shared" si="950"/>
        <v>0</v>
      </c>
      <c r="KB1051">
        <f t="shared" si="950"/>
        <v>1.4999999999999999E-2</v>
      </c>
      <c r="KC1051">
        <f t="shared" si="951"/>
        <v>0.04</v>
      </c>
      <c r="KD1051">
        <f t="shared" si="975"/>
        <v>1.4999999999999999E-2</v>
      </c>
      <c r="KE1051">
        <f t="shared" si="975"/>
        <v>1.4999999999999999E-2</v>
      </c>
      <c r="KF1051">
        <f t="shared" si="975"/>
        <v>0.03</v>
      </c>
      <c r="KG1051">
        <f t="shared" si="975"/>
        <v>1.4999999999999999E-2</v>
      </c>
      <c r="KH1051">
        <f t="shared" si="975"/>
        <v>1.4999999999999999E-2</v>
      </c>
      <c r="KI1051">
        <f t="shared" si="975"/>
        <v>1.4999999999999999E-2</v>
      </c>
      <c r="KJ1051">
        <f t="shared" si="975"/>
        <v>7.4999999999999997E-3</v>
      </c>
      <c r="KK1051">
        <f t="shared" si="952"/>
        <v>0.02</v>
      </c>
      <c r="KL1051">
        <f t="shared" si="953"/>
        <v>0.02</v>
      </c>
      <c r="KM1051" s="5">
        <f t="shared" si="954"/>
        <v>0.05</v>
      </c>
      <c r="KN1051">
        <f t="shared" si="955"/>
        <v>0</v>
      </c>
      <c r="KO1051">
        <f t="shared" si="955"/>
        <v>0</v>
      </c>
      <c r="KP1051">
        <f t="shared" si="956"/>
        <v>4.4999999999999998E-2</v>
      </c>
      <c r="KQ1051">
        <f t="shared" si="957"/>
        <v>2.2499999999999999E-2</v>
      </c>
      <c r="KR1051" s="6">
        <f t="shared" si="958"/>
        <v>0.02</v>
      </c>
      <c r="KS1051">
        <f t="shared" si="959"/>
        <v>0.03</v>
      </c>
      <c r="KT1051">
        <f t="shared" si="960"/>
        <v>1.4999999999999999E-2</v>
      </c>
      <c r="KU1051">
        <f t="shared" si="961"/>
        <v>0.03</v>
      </c>
      <c r="KV1051">
        <f t="shared" si="962"/>
        <v>0</v>
      </c>
      <c r="KW1051">
        <f t="shared" si="963"/>
        <v>0.01</v>
      </c>
      <c r="KX1051">
        <f t="shared" si="964"/>
        <v>0</v>
      </c>
      <c r="KY1051">
        <f t="shared" si="965"/>
        <v>0.01</v>
      </c>
      <c r="KZ1051">
        <f t="shared" si="966"/>
        <v>0</v>
      </c>
      <c r="LA1051">
        <f t="shared" si="967"/>
        <v>1</v>
      </c>
      <c r="LB1051">
        <f t="shared" si="967"/>
        <v>0</v>
      </c>
      <c r="LC1051">
        <f t="shared" si="968"/>
        <v>0.1</v>
      </c>
      <c r="LE1051" t="str">
        <f t="shared" si="974"/>
        <v>Cote d'ivoire</v>
      </c>
      <c r="LF1051">
        <f t="shared" si="969"/>
        <v>0.67749999999999999</v>
      </c>
      <c r="LG1051" s="6">
        <f t="shared" si="970"/>
        <v>0.62000000000000011</v>
      </c>
      <c r="LH1051">
        <f t="shared" si="971"/>
        <v>0.57750000000000001</v>
      </c>
      <c r="LI1051" s="6">
        <f t="shared" si="972"/>
        <v>0.65750000000000008</v>
      </c>
      <c r="LJ1051">
        <f t="shared" si="973"/>
        <v>6</v>
      </c>
    </row>
    <row r="1052" spans="1:322" x14ac:dyDescent="0.35">
      <c r="A1052" s="8">
        <v>44852</v>
      </c>
      <c r="B1052" t="s">
        <v>5524</v>
      </c>
      <c r="D1052" s="24" t="s">
        <v>321</v>
      </c>
      <c r="E1052" s="24" t="s">
        <v>262</v>
      </c>
      <c r="F1052" s="24">
        <v>34</v>
      </c>
      <c r="G1052" s="24" t="s">
        <v>258</v>
      </c>
      <c r="H1052" s="24" t="s">
        <v>322</v>
      </c>
      <c r="I1052" s="24" t="s">
        <v>207</v>
      </c>
      <c r="J1052" s="24" t="s">
        <v>471</v>
      </c>
      <c r="K1052" s="25">
        <v>44566</v>
      </c>
      <c r="L1052" s="25">
        <v>44566</v>
      </c>
      <c r="M1052" s="25">
        <v>44616</v>
      </c>
      <c r="N1052" s="24" t="s">
        <v>261</v>
      </c>
      <c r="O1052" s="24" t="s">
        <v>261</v>
      </c>
      <c r="P1052" s="24" t="s">
        <v>261</v>
      </c>
      <c r="Q1052" s="24" t="s">
        <v>324</v>
      </c>
      <c r="R1052" s="25">
        <v>44630</v>
      </c>
      <c r="S1052" s="25">
        <v>44630</v>
      </c>
      <c r="T1052" s="24" t="s">
        <v>263</v>
      </c>
      <c r="U1052" s="24" t="s">
        <v>261</v>
      </c>
      <c r="V1052" s="25" t="s">
        <v>262</v>
      </c>
      <c r="W1052" s="24" t="s">
        <v>261</v>
      </c>
      <c r="X1052" s="25" t="s">
        <v>262</v>
      </c>
      <c r="Y1052" s="24" t="s">
        <v>263</v>
      </c>
      <c r="Z1052" s="25">
        <v>44720</v>
      </c>
      <c r="AA1052" s="24" t="s">
        <v>264</v>
      </c>
      <c r="AB1052" s="24" t="s">
        <v>265</v>
      </c>
      <c r="AC1052" s="24" t="s">
        <v>5525</v>
      </c>
      <c r="AD1052" s="24" t="s">
        <v>267</v>
      </c>
      <c r="AE1052" s="24" t="s">
        <v>473</v>
      </c>
      <c r="AF1052" s="24" t="s">
        <v>474</v>
      </c>
      <c r="AG1052" s="31">
        <v>800000</v>
      </c>
      <c r="AH1052" s="24" t="s">
        <v>261</v>
      </c>
      <c r="AI1052" s="24" t="s">
        <v>262</v>
      </c>
      <c r="AJ1052" s="25" t="s">
        <v>262</v>
      </c>
      <c r="AK1052" s="24" t="s">
        <v>262</v>
      </c>
      <c r="AL1052" s="24" t="s">
        <v>262</v>
      </c>
      <c r="AM1052" s="24" t="s">
        <v>262</v>
      </c>
      <c r="AN1052" s="24" t="s">
        <v>262</v>
      </c>
      <c r="AO1052" s="24" t="s">
        <v>261</v>
      </c>
      <c r="AP1052" s="24" t="s">
        <v>261</v>
      </c>
      <c r="AQ1052" s="25" t="s">
        <v>262</v>
      </c>
      <c r="AR1052" s="24" t="s">
        <v>261</v>
      </c>
      <c r="AS1052" s="25" t="s">
        <v>262</v>
      </c>
      <c r="AT1052" s="24" t="s">
        <v>261</v>
      </c>
      <c r="AU1052" s="25" t="s">
        <v>262</v>
      </c>
      <c r="AV1052" s="24" t="s">
        <v>261</v>
      </c>
      <c r="AW1052" s="25" t="s">
        <v>262</v>
      </c>
      <c r="AX1052" s="24" t="s">
        <v>261</v>
      </c>
      <c r="AY1052" s="25" t="s">
        <v>262</v>
      </c>
      <c r="AZ1052" s="27" t="s">
        <v>262</v>
      </c>
      <c r="BA1052" s="27" t="s">
        <v>262</v>
      </c>
      <c r="BB1052" s="24" t="s">
        <v>261</v>
      </c>
      <c r="BC1052" s="25" t="s">
        <v>262</v>
      </c>
      <c r="BD1052" s="24" t="s">
        <v>261</v>
      </c>
      <c r="BE1052" s="26" t="s">
        <v>262</v>
      </c>
      <c r="BF1052" t="s">
        <v>475</v>
      </c>
      <c r="BG1052" s="9" t="s">
        <v>207</v>
      </c>
      <c r="BH1052" t="s">
        <v>208</v>
      </c>
      <c r="BI1052" t="s">
        <v>346</v>
      </c>
      <c r="BJ1052" t="s">
        <v>210</v>
      </c>
      <c r="BK1052" t="s">
        <v>329</v>
      </c>
      <c r="BL1052" t="s">
        <v>212</v>
      </c>
      <c r="BM1052" t="s">
        <v>1110</v>
      </c>
      <c r="BN1052" t="s">
        <v>214</v>
      </c>
      <c r="BO1052" t="s">
        <v>215</v>
      </c>
      <c r="BP1052" t="s">
        <v>219</v>
      </c>
      <c r="BQ1052" t="s">
        <v>216</v>
      </c>
      <c r="BR1052" t="s">
        <v>5526</v>
      </c>
      <c r="BS1052" t="s">
        <v>1104</v>
      </c>
      <c r="BT1052" t="s">
        <v>481</v>
      </c>
      <c r="BU1052" t="s">
        <v>479</v>
      </c>
      <c r="BV1052" t="s">
        <v>214</v>
      </c>
      <c r="CC1052" t="s">
        <v>214</v>
      </c>
      <c r="CG1052" t="s">
        <v>219</v>
      </c>
      <c r="CI1052" t="s">
        <v>333</v>
      </c>
      <c r="CJ1052" t="s">
        <v>5527</v>
      </c>
      <c r="CK1052" t="s">
        <v>220</v>
      </c>
      <c r="CL1052" t="s">
        <v>500</v>
      </c>
      <c r="CM1052" t="s">
        <v>5528</v>
      </c>
      <c r="CN1052" t="s">
        <v>283</v>
      </c>
      <c r="CP1052" t="s">
        <v>224</v>
      </c>
      <c r="CQ1052" t="s">
        <v>225</v>
      </c>
      <c r="CR1052" t="s">
        <v>286</v>
      </c>
      <c r="CS1052" t="s">
        <v>286</v>
      </c>
      <c r="CT1052" t="s">
        <v>214</v>
      </c>
      <c r="CU1052" t="s">
        <v>214</v>
      </c>
      <c r="CV1052" t="s">
        <v>226</v>
      </c>
      <c r="CW1052" t="s">
        <v>226</v>
      </c>
      <c r="CX1052" t="s">
        <v>450</v>
      </c>
      <c r="CY1052" t="s">
        <v>450</v>
      </c>
      <c r="CZ1052" t="s">
        <v>214</v>
      </c>
      <c r="DA1052" t="s">
        <v>214</v>
      </c>
      <c r="DB1052" t="s">
        <v>230</v>
      </c>
      <c r="DC1052" t="s">
        <v>230</v>
      </c>
      <c r="DD1052" t="s">
        <v>219</v>
      </c>
      <c r="DG1052" t="s">
        <v>500</v>
      </c>
      <c r="DH1052" t="s">
        <v>5529</v>
      </c>
      <c r="DI1052" t="s">
        <v>379</v>
      </c>
      <c r="DK1052" t="s">
        <v>233</v>
      </c>
      <c r="DL1052" t="s">
        <v>233</v>
      </c>
      <c r="DM1052" t="s">
        <v>214</v>
      </c>
      <c r="DN1052" t="s">
        <v>214</v>
      </c>
      <c r="DO1052" t="s">
        <v>288</v>
      </c>
      <c r="DP1052" t="s">
        <v>399</v>
      </c>
      <c r="DR1052" t="s">
        <v>235</v>
      </c>
      <c r="DT1052" t="s">
        <v>214</v>
      </c>
      <c r="DU1052" t="s">
        <v>214</v>
      </c>
      <c r="DV1052" t="s">
        <v>746</v>
      </c>
      <c r="DX1052" t="s">
        <v>237</v>
      </c>
      <c r="DY1052" t="s">
        <v>237</v>
      </c>
      <c r="DZ1052" t="s">
        <v>238</v>
      </c>
      <c r="EA1052" t="s">
        <v>237</v>
      </c>
      <c r="EB1052" t="s">
        <v>237</v>
      </c>
      <c r="EC1052" t="s">
        <v>242</v>
      </c>
      <c r="ED1052" t="s">
        <v>242</v>
      </c>
      <c r="EE1052" t="s">
        <v>214</v>
      </c>
      <c r="EF1052" t="s">
        <v>214</v>
      </c>
      <c r="EG1052" t="s">
        <v>214</v>
      </c>
      <c r="EI1052" t="s">
        <v>214</v>
      </c>
      <c r="EK1052" t="s">
        <v>239</v>
      </c>
      <c r="EL1052" t="s">
        <v>239</v>
      </c>
      <c r="EM1052" t="s">
        <v>401</v>
      </c>
      <c r="EN1052" t="s">
        <v>401</v>
      </c>
      <c r="EO1052" t="s">
        <v>240</v>
      </c>
      <c r="EP1052" t="s">
        <v>240</v>
      </c>
      <c r="EQ1052" t="s">
        <v>214</v>
      </c>
      <c r="ER1052" t="s">
        <v>214</v>
      </c>
      <c r="ES1052" t="s">
        <v>233</v>
      </c>
      <c r="ET1052" t="s">
        <v>233</v>
      </c>
      <c r="EU1052" t="s">
        <v>237</v>
      </c>
      <c r="EV1052" t="s">
        <v>237</v>
      </c>
      <c r="EW1052" t="s">
        <v>243</v>
      </c>
      <c r="EX1052" t="s">
        <v>243</v>
      </c>
      <c r="EY1052" t="s">
        <v>242</v>
      </c>
      <c r="EZ1052" t="s">
        <v>241</v>
      </c>
      <c r="FA1052" t="s">
        <v>241</v>
      </c>
      <c r="FB1052" t="s">
        <v>242</v>
      </c>
      <c r="FC1052" t="s">
        <v>237</v>
      </c>
      <c r="FD1052" t="s">
        <v>237</v>
      </c>
      <c r="FE1052" t="s">
        <v>286</v>
      </c>
      <c r="FF1052" t="s">
        <v>286</v>
      </c>
      <c r="FG1052" t="s">
        <v>390</v>
      </c>
      <c r="FH1052" t="s">
        <v>390</v>
      </c>
      <c r="FI1052" t="s">
        <v>214</v>
      </c>
      <c r="FJ1052" t="s">
        <v>214</v>
      </c>
      <c r="FK1052" t="s">
        <v>214</v>
      </c>
      <c r="FL1052" t="s">
        <v>214</v>
      </c>
      <c r="FM1052" t="s">
        <v>292</v>
      </c>
      <c r="FN1052" t="s">
        <v>292</v>
      </c>
      <c r="FO1052" t="s">
        <v>219</v>
      </c>
      <c r="FP1052" t="s">
        <v>219</v>
      </c>
      <c r="FQ1052" t="s">
        <v>241</v>
      </c>
      <c r="FR1052" t="s">
        <v>241</v>
      </c>
      <c r="FS1052" t="s">
        <v>241</v>
      </c>
      <c r="FT1052" t="s">
        <v>241</v>
      </c>
      <c r="FU1052" t="s">
        <v>219</v>
      </c>
      <c r="FV1052" t="s">
        <v>241</v>
      </c>
      <c r="FW1052" t="s">
        <v>241</v>
      </c>
      <c r="FX1052" t="s">
        <v>241</v>
      </c>
      <c r="FY1052" t="s">
        <v>241</v>
      </c>
      <c r="FZ1052" t="s">
        <v>248</v>
      </c>
      <c r="GA1052" t="s">
        <v>248</v>
      </c>
      <c r="GB1052" t="s">
        <v>227</v>
      </c>
      <c r="GC1052" t="s">
        <v>227</v>
      </c>
      <c r="GD1052" t="s">
        <v>565</v>
      </c>
      <c r="GE1052" t="s">
        <v>5530</v>
      </c>
      <c r="GF1052" t="s">
        <v>565</v>
      </c>
      <c r="GG1052" t="s">
        <v>286</v>
      </c>
      <c r="GH1052" t="s">
        <v>241</v>
      </c>
      <c r="GI1052" t="s">
        <v>286</v>
      </c>
      <c r="GJ1052" t="s">
        <v>227</v>
      </c>
      <c r="GK1052" t="s">
        <v>227</v>
      </c>
      <c r="GL1052" t="s">
        <v>227</v>
      </c>
      <c r="GM1052" t="s">
        <v>227</v>
      </c>
      <c r="GN1052" t="s">
        <v>214</v>
      </c>
      <c r="GO1052" t="s">
        <v>214</v>
      </c>
      <c r="GP1052" t="s">
        <v>553</v>
      </c>
      <c r="GQ1052" t="s">
        <v>553</v>
      </c>
      <c r="GR1052" t="s">
        <v>553</v>
      </c>
      <c r="GS1052" t="s">
        <v>214</v>
      </c>
      <c r="GT1052" t="s">
        <v>241</v>
      </c>
      <c r="GU1052" t="s">
        <v>214</v>
      </c>
      <c r="GV1052" t="s">
        <v>241</v>
      </c>
      <c r="GW1052" t="s">
        <v>297</v>
      </c>
      <c r="GX1052" t="s">
        <v>297</v>
      </c>
      <c r="GY1052" t="s">
        <v>491</v>
      </c>
      <c r="GZ1052" t="s">
        <v>241</v>
      </c>
      <c r="HA1052" t="s">
        <v>790</v>
      </c>
      <c r="HB1052" t="s">
        <v>241</v>
      </c>
      <c r="HC1052" t="s">
        <v>315</v>
      </c>
      <c r="HD1052" t="s">
        <v>517</v>
      </c>
      <c r="HE1052" t="s">
        <v>590</v>
      </c>
      <c r="HF1052" t="s">
        <v>5531</v>
      </c>
      <c r="HG1052" t="s">
        <v>362</v>
      </c>
      <c r="HH1052" t="s">
        <v>299</v>
      </c>
      <c r="HI1052" t="s">
        <v>241</v>
      </c>
      <c r="HJ1052" t="s">
        <v>214</v>
      </c>
      <c r="HK1052" t="s">
        <v>5532</v>
      </c>
      <c r="HL1052" s="12"/>
      <c r="HM1052">
        <v>0.75</v>
      </c>
      <c r="HN1052">
        <v>0.25</v>
      </c>
      <c r="HO1052">
        <v>1</v>
      </c>
      <c r="HP1052">
        <v>0</v>
      </c>
      <c r="HQ1052">
        <v>1</v>
      </c>
      <c r="HR1052">
        <v>0.25</v>
      </c>
      <c r="HS1052">
        <v>1</v>
      </c>
      <c r="HT1052">
        <v>1</v>
      </c>
      <c r="HU1052">
        <v>0</v>
      </c>
      <c r="HV1052">
        <v>0.5</v>
      </c>
      <c r="HW1052">
        <v>0.5</v>
      </c>
      <c r="HX1052">
        <v>0.75</v>
      </c>
      <c r="HY1052">
        <v>1</v>
      </c>
      <c r="HZ1052">
        <v>0.5</v>
      </c>
      <c r="IA1052" s="4">
        <v>1</v>
      </c>
      <c r="IB1052">
        <v>0.25</v>
      </c>
      <c r="IC1052">
        <v>0.5</v>
      </c>
      <c r="ID1052">
        <v>0.75</v>
      </c>
      <c r="IE1052">
        <v>0.5</v>
      </c>
      <c r="IG1052">
        <v>0.75</v>
      </c>
      <c r="IH1052">
        <v>0.5</v>
      </c>
      <c r="II1052">
        <v>1</v>
      </c>
      <c r="IJ1052">
        <v>0.75</v>
      </c>
      <c r="IK1052">
        <v>1</v>
      </c>
      <c r="IL1052">
        <v>0.5</v>
      </c>
      <c r="IM1052">
        <v>0.25</v>
      </c>
      <c r="IN1052">
        <v>0</v>
      </c>
      <c r="IO1052">
        <v>1</v>
      </c>
      <c r="IQ1052">
        <v>1</v>
      </c>
      <c r="IS1052">
        <f t="shared" si="920"/>
        <v>0.11249999999999999</v>
      </c>
      <c r="IT1052">
        <f t="shared" si="921"/>
        <v>0.03</v>
      </c>
      <c r="IU1052">
        <f t="shared" si="922"/>
        <v>0.08</v>
      </c>
      <c r="IV1052">
        <f t="shared" si="923"/>
        <v>0</v>
      </c>
      <c r="IW1052">
        <f t="shared" si="924"/>
        <v>0.08</v>
      </c>
      <c r="IX1052">
        <f t="shared" si="925"/>
        <v>3.2500000000000001E-2</v>
      </c>
      <c r="IY1052">
        <f t="shared" si="926"/>
        <v>0.1</v>
      </c>
      <c r="IZ1052">
        <f t="shared" si="927"/>
        <v>0.11</v>
      </c>
      <c r="JA1052">
        <f t="shared" si="928"/>
        <v>0</v>
      </c>
      <c r="JB1052">
        <f t="shared" si="929"/>
        <v>0.05</v>
      </c>
      <c r="JC1052">
        <f t="shared" si="930"/>
        <v>0.06</v>
      </c>
      <c r="JD1052">
        <f t="shared" si="931"/>
        <v>8.2500000000000004E-2</v>
      </c>
      <c r="JE1052">
        <f t="shared" si="932"/>
        <v>7.0000000000000007E-2</v>
      </c>
      <c r="JF1052">
        <f t="shared" si="933"/>
        <v>0.06</v>
      </c>
      <c r="JG1052" s="5">
        <f t="shared" si="934"/>
        <v>0.05</v>
      </c>
      <c r="JH1052">
        <f t="shared" si="935"/>
        <v>0</v>
      </c>
      <c r="JI1052">
        <f t="shared" si="935"/>
        <v>0</v>
      </c>
      <c r="JJ1052">
        <f t="shared" si="936"/>
        <v>0.15000000000000002</v>
      </c>
      <c r="JK1052">
        <f t="shared" si="937"/>
        <v>7.4999999999999997E-2</v>
      </c>
      <c r="JL1052" s="6">
        <f t="shared" si="938"/>
        <v>4.3333333333333328E-2</v>
      </c>
      <c r="JM1052">
        <f t="shared" si="939"/>
        <v>0.09</v>
      </c>
      <c r="JN1052">
        <f t="shared" si="940"/>
        <v>2.5000000000000001E-2</v>
      </c>
      <c r="JO1052">
        <f t="shared" si="941"/>
        <v>0.15</v>
      </c>
      <c r="JP1052">
        <f t="shared" si="942"/>
        <v>7.5000000000000011E-2</v>
      </c>
      <c r="JQ1052">
        <f t="shared" si="943"/>
        <v>0.12</v>
      </c>
      <c r="JR1052">
        <f t="shared" si="944"/>
        <v>5.5E-2</v>
      </c>
      <c r="JS1052">
        <f t="shared" si="945"/>
        <v>2.5000000000000001E-2</v>
      </c>
      <c r="JT1052">
        <f t="shared" si="945"/>
        <v>0</v>
      </c>
      <c r="JU1052">
        <f t="shared" si="946"/>
        <v>1</v>
      </c>
      <c r="JV1052">
        <f t="shared" si="946"/>
        <v>0</v>
      </c>
      <c r="JW1052">
        <f t="shared" si="947"/>
        <v>0.15</v>
      </c>
      <c r="JY1052">
        <f t="shared" si="948"/>
        <v>3.7500000000000006E-2</v>
      </c>
      <c r="JZ1052">
        <f t="shared" si="949"/>
        <v>0.02</v>
      </c>
      <c r="KA1052">
        <f t="shared" si="950"/>
        <v>0.02</v>
      </c>
      <c r="KB1052">
        <f t="shared" si="950"/>
        <v>0</v>
      </c>
      <c r="KC1052">
        <f t="shared" si="951"/>
        <v>0.04</v>
      </c>
      <c r="KD1052">
        <f t="shared" si="975"/>
        <v>7.4999999999999997E-3</v>
      </c>
      <c r="KE1052">
        <f t="shared" si="975"/>
        <v>0.03</v>
      </c>
      <c r="KF1052">
        <f t="shared" si="975"/>
        <v>0.03</v>
      </c>
      <c r="KG1052">
        <f t="shared" si="975"/>
        <v>0</v>
      </c>
      <c r="KH1052">
        <f t="shared" si="975"/>
        <v>1.4999999999999999E-2</v>
      </c>
      <c r="KI1052">
        <f t="shared" si="975"/>
        <v>1.4999999999999999E-2</v>
      </c>
      <c r="KJ1052">
        <f t="shared" si="975"/>
        <v>2.2499999999999999E-2</v>
      </c>
      <c r="KK1052">
        <f t="shared" si="952"/>
        <v>0.02</v>
      </c>
      <c r="KL1052">
        <f t="shared" si="953"/>
        <v>0.02</v>
      </c>
      <c r="KM1052" s="5">
        <f t="shared" si="954"/>
        <v>0.05</v>
      </c>
      <c r="KN1052">
        <f t="shared" si="955"/>
        <v>0</v>
      </c>
      <c r="KO1052">
        <f t="shared" si="955"/>
        <v>0</v>
      </c>
      <c r="KP1052">
        <f t="shared" si="956"/>
        <v>4.4999999999999998E-2</v>
      </c>
      <c r="KQ1052">
        <f t="shared" si="957"/>
        <v>1.4999999999999999E-2</v>
      </c>
      <c r="KR1052" s="6">
        <f t="shared" si="958"/>
        <v>2.1666666666666664E-2</v>
      </c>
      <c r="KS1052">
        <f t="shared" si="959"/>
        <v>0.03</v>
      </c>
      <c r="KT1052">
        <f t="shared" si="960"/>
        <v>1.4999999999999999E-2</v>
      </c>
      <c r="KU1052">
        <f t="shared" si="961"/>
        <v>0.04</v>
      </c>
      <c r="KV1052">
        <f t="shared" si="962"/>
        <v>3.7500000000000006E-2</v>
      </c>
      <c r="KW1052">
        <f t="shared" si="963"/>
        <v>0.01</v>
      </c>
      <c r="KX1052">
        <f t="shared" si="964"/>
        <v>0</v>
      </c>
      <c r="KY1052">
        <f t="shared" si="965"/>
        <v>0.01</v>
      </c>
      <c r="KZ1052">
        <f t="shared" si="966"/>
        <v>0</v>
      </c>
      <c r="LA1052">
        <f t="shared" si="967"/>
        <v>1</v>
      </c>
      <c r="LB1052">
        <f t="shared" si="967"/>
        <v>0</v>
      </c>
      <c r="LC1052">
        <f t="shared" si="968"/>
        <v>0.1</v>
      </c>
      <c r="LE1052" t="str">
        <f t="shared" si="974"/>
        <v>Cameroun</v>
      </c>
      <c r="LF1052">
        <f t="shared" si="969"/>
        <v>0.54499999999999993</v>
      </c>
      <c r="LG1052" s="6">
        <f t="shared" si="970"/>
        <v>0.64083333333333325</v>
      </c>
      <c r="LH1052">
        <f t="shared" si="971"/>
        <v>0.69000000000000006</v>
      </c>
      <c r="LI1052" s="6">
        <f t="shared" si="972"/>
        <v>0.65166666666666673</v>
      </c>
      <c r="LJ1052">
        <f t="shared" si="973"/>
        <v>1</v>
      </c>
    </row>
    <row r="1053" spans="1:322" x14ac:dyDescent="0.35">
      <c r="A1053" s="8">
        <v>44853</v>
      </c>
      <c r="B1053" t="s">
        <v>5533</v>
      </c>
      <c r="D1053" s="27" t="s">
        <v>321</v>
      </c>
      <c r="E1053" s="27" t="s">
        <v>262</v>
      </c>
      <c r="F1053" s="27">
        <v>24</v>
      </c>
      <c r="G1053" s="27" t="s">
        <v>258</v>
      </c>
      <c r="H1053" s="27" t="s">
        <v>322</v>
      </c>
      <c r="I1053" s="27" t="s">
        <v>207</v>
      </c>
      <c r="J1053" s="27" t="s">
        <v>471</v>
      </c>
      <c r="K1053" s="28">
        <v>44566</v>
      </c>
      <c r="L1053" s="28">
        <v>44566</v>
      </c>
      <c r="M1053" s="28">
        <v>44574</v>
      </c>
      <c r="N1053" s="27" t="s">
        <v>261</v>
      </c>
      <c r="O1053" s="27" t="s">
        <v>261</v>
      </c>
      <c r="P1053" s="27" t="s">
        <v>261</v>
      </c>
      <c r="Q1053" s="27" t="s">
        <v>324</v>
      </c>
      <c r="R1053" s="28">
        <v>44580</v>
      </c>
      <c r="S1053" s="28">
        <v>44580</v>
      </c>
      <c r="T1053" s="27" t="s">
        <v>263</v>
      </c>
      <c r="U1053" s="27" t="s">
        <v>261</v>
      </c>
      <c r="V1053" s="28" t="s">
        <v>262</v>
      </c>
      <c r="W1053" s="27" t="s">
        <v>261</v>
      </c>
      <c r="X1053" s="28" t="s">
        <v>262</v>
      </c>
      <c r="Y1053" s="27" t="s">
        <v>263</v>
      </c>
      <c r="Z1053" s="28">
        <v>44693</v>
      </c>
      <c r="AA1053" s="27" t="s">
        <v>264</v>
      </c>
      <c r="AB1053" s="27" t="s">
        <v>265</v>
      </c>
      <c r="AC1053" s="27" t="s">
        <v>4971</v>
      </c>
      <c r="AD1053" s="27" t="s">
        <v>267</v>
      </c>
      <c r="AE1053" s="27" t="s">
        <v>473</v>
      </c>
      <c r="AF1053" s="27" t="s">
        <v>474</v>
      </c>
      <c r="AG1053" s="29">
        <v>800000</v>
      </c>
      <c r="AH1053" s="27" t="s">
        <v>263</v>
      </c>
      <c r="AI1053" s="27">
        <v>44614</v>
      </c>
      <c r="AJ1053" s="28">
        <v>44684</v>
      </c>
      <c r="AK1053" s="27" t="s">
        <v>268</v>
      </c>
      <c r="AL1053" s="27" t="s">
        <v>602</v>
      </c>
      <c r="AM1053" s="27" t="s">
        <v>2036</v>
      </c>
      <c r="AN1053" s="27" t="s">
        <v>2037</v>
      </c>
      <c r="AO1053" s="27" t="s">
        <v>261</v>
      </c>
      <c r="AP1053" s="27" t="s">
        <v>261</v>
      </c>
      <c r="AQ1053" s="28" t="s">
        <v>262</v>
      </c>
      <c r="AR1053" s="27" t="s">
        <v>261</v>
      </c>
      <c r="AS1053" s="28" t="s">
        <v>262</v>
      </c>
      <c r="AT1053" s="27" t="s">
        <v>261</v>
      </c>
      <c r="AU1053" s="28" t="s">
        <v>262</v>
      </c>
      <c r="AV1053" s="27" t="s">
        <v>261</v>
      </c>
      <c r="AW1053" s="28" t="s">
        <v>262</v>
      </c>
      <c r="AX1053" s="27" t="s">
        <v>261</v>
      </c>
      <c r="AY1053" s="28" t="s">
        <v>262</v>
      </c>
      <c r="AZ1053" s="27" t="s">
        <v>262</v>
      </c>
      <c r="BA1053" s="27" t="s">
        <v>262</v>
      </c>
      <c r="BB1053" s="27" t="s">
        <v>261</v>
      </c>
      <c r="BC1053" s="28" t="s">
        <v>262</v>
      </c>
      <c r="BD1053" s="27" t="s">
        <v>261</v>
      </c>
      <c r="BE1053" s="30" t="s">
        <v>262</v>
      </c>
      <c r="BF1053" t="s">
        <v>475</v>
      </c>
      <c r="BG1053" s="9" t="s">
        <v>207</v>
      </c>
      <c r="BH1053" t="s">
        <v>208</v>
      </c>
      <c r="BI1053" t="s">
        <v>448</v>
      </c>
      <c r="BJ1053" t="s">
        <v>210</v>
      </c>
      <c r="BK1053" t="s">
        <v>329</v>
      </c>
      <c r="BL1053" t="s">
        <v>212</v>
      </c>
      <c r="BM1053" t="s">
        <v>478</v>
      </c>
      <c r="BN1053" t="s">
        <v>219</v>
      </c>
      <c r="BO1053" t="s">
        <v>276</v>
      </c>
      <c r="BP1053" t="s">
        <v>219</v>
      </c>
      <c r="BQ1053" t="s">
        <v>216</v>
      </c>
      <c r="BR1053" t="s">
        <v>4191</v>
      </c>
      <c r="BS1053" t="s">
        <v>1104</v>
      </c>
      <c r="BT1053" t="s">
        <v>481</v>
      </c>
      <c r="BU1053" t="s">
        <v>479</v>
      </c>
      <c r="BV1053" t="s">
        <v>219</v>
      </c>
      <c r="BW1053" t="s">
        <v>1404</v>
      </c>
      <c r="BY1053" t="s">
        <v>5534</v>
      </c>
      <c r="BZ1053" t="s">
        <v>1101</v>
      </c>
      <c r="CA1053" t="s">
        <v>1102</v>
      </c>
      <c r="CB1053" t="s">
        <v>1100</v>
      </c>
      <c r="CC1053" t="s">
        <v>219</v>
      </c>
      <c r="CD1053" t="s">
        <v>540</v>
      </c>
      <c r="CE1053" t="s">
        <v>5535</v>
      </c>
      <c r="CF1053" t="s">
        <v>302</v>
      </c>
      <c r="CG1053" t="s">
        <v>219</v>
      </c>
      <c r="CI1053" t="s">
        <v>220</v>
      </c>
      <c r="CJ1053" t="s">
        <v>5536</v>
      </c>
      <c r="CK1053" t="s">
        <v>352</v>
      </c>
      <c r="CL1053" t="s">
        <v>282</v>
      </c>
      <c r="CN1053" t="s">
        <v>378</v>
      </c>
      <c r="CP1053" t="s">
        <v>225</v>
      </c>
      <c r="CQ1053" t="s">
        <v>225</v>
      </c>
      <c r="CR1053" t="s">
        <v>227</v>
      </c>
      <c r="CS1053" t="s">
        <v>244</v>
      </c>
      <c r="CT1053" t="s">
        <v>219</v>
      </c>
      <c r="CU1053" t="s">
        <v>219</v>
      </c>
      <c r="CV1053" t="s">
        <v>227</v>
      </c>
      <c r="CW1053" t="s">
        <v>227</v>
      </c>
      <c r="CX1053" t="s">
        <v>287</v>
      </c>
      <c r="CY1053" t="s">
        <v>228</v>
      </c>
      <c r="CZ1053" t="s">
        <v>214</v>
      </c>
      <c r="DA1053" t="s">
        <v>214</v>
      </c>
      <c r="DB1053" t="s">
        <v>230</v>
      </c>
      <c r="DC1053" t="s">
        <v>229</v>
      </c>
      <c r="DD1053" t="s">
        <v>219</v>
      </c>
      <c r="DG1053" t="s">
        <v>500</v>
      </c>
      <c r="DH1053" t="s">
        <v>219</v>
      </c>
      <c r="DI1053" t="s">
        <v>484</v>
      </c>
      <c r="DK1053" t="s">
        <v>237</v>
      </c>
      <c r="DL1053" t="s">
        <v>233</v>
      </c>
      <c r="DM1053" t="s">
        <v>214</v>
      </c>
      <c r="DN1053" t="s">
        <v>219</v>
      </c>
      <c r="DO1053" t="s">
        <v>288</v>
      </c>
      <c r="DP1053" t="s">
        <v>289</v>
      </c>
      <c r="DR1053" t="s">
        <v>308</v>
      </c>
      <c r="DT1053" t="s">
        <v>214</v>
      </c>
      <c r="DU1053" t="s">
        <v>214</v>
      </c>
      <c r="DV1053" t="s">
        <v>236</v>
      </c>
      <c r="DX1053" t="s">
        <v>233</v>
      </c>
      <c r="DY1053" t="s">
        <v>372</v>
      </c>
      <c r="DZ1053" t="s">
        <v>485</v>
      </c>
      <c r="EA1053" t="s">
        <v>233</v>
      </c>
      <c r="EB1053" t="s">
        <v>233</v>
      </c>
      <c r="EC1053" t="s">
        <v>237</v>
      </c>
      <c r="ED1053" t="s">
        <v>237</v>
      </c>
      <c r="EE1053" t="s">
        <v>219</v>
      </c>
      <c r="EF1053" t="s">
        <v>219</v>
      </c>
      <c r="EK1053" t="s">
        <v>242</v>
      </c>
      <c r="EL1053" t="s">
        <v>242</v>
      </c>
      <c r="EM1053" t="s">
        <v>240</v>
      </c>
      <c r="EN1053" t="s">
        <v>240</v>
      </c>
      <c r="EO1053" t="s">
        <v>401</v>
      </c>
      <c r="EP1053" t="s">
        <v>401</v>
      </c>
      <c r="EQ1053" t="s">
        <v>214</v>
      </c>
      <c r="ER1053" t="s">
        <v>214</v>
      </c>
      <c r="ES1053" t="s">
        <v>237</v>
      </c>
      <c r="ET1053" t="s">
        <v>237</v>
      </c>
      <c r="EU1053" t="s">
        <v>242</v>
      </c>
      <c r="EV1053" t="s">
        <v>372</v>
      </c>
      <c r="EW1053" t="s">
        <v>310</v>
      </c>
      <c r="EX1053" t="s">
        <v>310</v>
      </c>
      <c r="EY1053" t="s">
        <v>237</v>
      </c>
      <c r="EZ1053" t="s">
        <v>241</v>
      </c>
      <c r="FA1053" t="s">
        <v>241</v>
      </c>
      <c r="FB1053" t="s">
        <v>237</v>
      </c>
      <c r="FC1053" t="s">
        <v>237</v>
      </c>
      <c r="FD1053" t="s">
        <v>237</v>
      </c>
      <c r="FE1053" t="s">
        <v>244</v>
      </c>
      <c r="FF1053" t="s">
        <v>227</v>
      </c>
      <c r="FG1053" t="s">
        <v>548</v>
      </c>
      <c r="FH1053" t="s">
        <v>548</v>
      </c>
      <c r="FI1053" t="s">
        <v>219</v>
      </c>
      <c r="FJ1053" t="s">
        <v>219</v>
      </c>
      <c r="FK1053" t="s">
        <v>214</v>
      </c>
      <c r="FL1053" t="s">
        <v>219</v>
      </c>
      <c r="FM1053" t="s">
        <v>245</v>
      </c>
      <c r="FN1053" t="s">
        <v>461</v>
      </c>
      <c r="FO1053" t="s">
        <v>219</v>
      </c>
      <c r="FP1053" t="s">
        <v>219</v>
      </c>
      <c r="FQ1053" t="s">
        <v>241</v>
      </c>
      <c r="FR1053" t="s">
        <v>241</v>
      </c>
      <c r="FS1053" t="s">
        <v>241</v>
      </c>
      <c r="FT1053" t="s">
        <v>241</v>
      </c>
      <c r="FU1053" t="s">
        <v>219</v>
      </c>
      <c r="FV1053" t="s">
        <v>241</v>
      </c>
      <c r="FW1053" t="s">
        <v>241</v>
      </c>
      <c r="FX1053" t="s">
        <v>241</v>
      </c>
      <c r="FY1053" t="s">
        <v>241</v>
      </c>
      <c r="FZ1053" t="s">
        <v>335</v>
      </c>
      <c r="GA1053" t="s">
        <v>313</v>
      </c>
      <c r="GB1053" t="s">
        <v>250</v>
      </c>
      <c r="GC1053" t="s">
        <v>244</v>
      </c>
      <c r="GD1053" t="s">
        <v>293</v>
      </c>
      <c r="GE1053" t="s">
        <v>241</v>
      </c>
      <c r="GF1053" t="s">
        <v>293</v>
      </c>
      <c r="GG1053" t="s">
        <v>250</v>
      </c>
      <c r="GH1053" t="s">
        <v>5537</v>
      </c>
      <c r="GI1053" t="s">
        <v>226</v>
      </c>
      <c r="GJ1053" t="s">
        <v>244</v>
      </c>
      <c r="GK1053" t="s">
        <v>286</v>
      </c>
      <c r="GL1053" t="s">
        <v>286</v>
      </c>
      <c r="GM1053" t="s">
        <v>286</v>
      </c>
      <c r="GN1053" t="s">
        <v>214</v>
      </c>
      <c r="GO1053" t="s">
        <v>214</v>
      </c>
      <c r="GP1053" t="s">
        <v>251</v>
      </c>
      <c r="GQ1053" t="s">
        <v>251</v>
      </c>
      <c r="GR1053" t="s">
        <v>251</v>
      </c>
      <c r="GS1053" t="s">
        <v>214</v>
      </c>
      <c r="GT1053" t="s">
        <v>241</v>
      </c>
      <c r="GU1053" t="s">
        <v>214</v>
      </c>
      <c r="GV1053" t="s">
        <v>241</v>
      </c>
      <c r="GW1053" t="s">
        <v>404</v>
      </c>
      <c r="GX1053" t="s">
        <v>296</v>
      </c>
      <c r="GY1053" t="s">
        <v>491</v>
      </c>
      <c r="GZ1053" t="s">
        <v>241</v>
      </c>
      <c r="HA1053" t="s">
        <v>239</v>
      </c>
      <c r="HB1053" t="s">
        <v>241</v>
      </c>
      <c r="HC1053" t="s">
        <v>315</v>
      </c>
      <c r="HD1053" t="s">
        <v>361</v>
      </c>
      <c r="HE1053" t="s">
        <v>317</v>
      </c>
      <c r="HF1053" t="s">
        <v>5538</v>
      </c>
      <c r="HG1053" t="s">
        <v>362</v>
      </c>
      <c r="HH1053" t="s">
        <v>5539</v>
      </c>
      <c r="HI1053" t="s">
        <v>241</v>
      </c>
      <c r="HJ1053" t="s">
        <v>214</v>
      </c>
      <c r="HK1053" t="s">
        <v>5540</v>
      </c>
      <c r="HL1053" s="12"/>
      <c r="HM1053">
        <v>0.25</v>
      </c>
      <c r="HN1053">
        <v>1</v>
      </c>
      <c r="HO1053">
        <v>0</v>
      </c>
      <c r="HP1053">
        <v>1</v>
      </c>
      <c r="HQ1053">
        <v>1</v>
      </c>
      <c r="HR1053">
        <v>0.5</v>
      </c>
      <c r="HS1053">
        <v>1</v>
      </c>
      <c r="HT1053">
        <v>1</v>
      </c>
      <c r="HU1053">
        <v>0</v>
      </c>
      <c r="HV1053">
        <v>0.25</v>
      </c>
      <c r="HW1053">
        <v>0.25</v>
      </c>
      <c r="HX1053">
        <v>0.5</v>
      </c>
      <c r="HZ1053">
        <v>0.75</v>
      </c>
      <c r="IA1053" s="4">
        <v>1</v>
      </c>
      <c r="IB1053">
        <v>0.5</v>
      </c>
      <c r="IC1053">
        <v>0.75</v>
      </c>
      <c r="ID1053">
        <v>0.5</v>
      </c>
      <c r="IE1053">
        <v>0.5</v>
      </c>
      <c r="IG1053">
        <v>0.25</v>
      </c>
      <c r="IH1053">
        <v>0.25</v>
      </c>
      <c r="II1053">
        <v>0.75</v>
      </c>
      <c r="IJ1053">
        <v>0.5</v>
      </c>
      <c r="IK1053">
        <v>0.5</v>
      </c>
      <c r="IL1053">
        <v>1</v>
      </c>
      <c r="IM1053">
        <v>0.5</v>
      </c>
      <c r="IN1053">
        <v>0</v>
      </c>
      <c r="IO1053">
        <v>1</v>
      </c>
      <c r="IQ1053">
        <v>0</v>
      </c>
      <c r="IS1053">
        <f t="shared" si="920"/>
        <v>3.7499999999999999E-2</v>
      </c>
      <c r="IT1053">
        <f t="shared" si="921"/>
        <v>0.12</v>
      </c>
      <c r="IU1053">
        <f t="shared" si="922"/>
        <v>0</v>
      </c>
      <c r="IV1053">
        <f t="shared" si="923"/>
        <v>0.1</v>
      </c>
      <c r="IW1053">
        <f t="shared" si="924"/>
        <v>0.08</v>
      </c>
      <c r="IX1053">
        <f t="shared" si="925"/>
        <v>6.5000000000000002E-2</v>
      </c>
      <c r="IY1053">
        <f t="shared" si="926"/>
        <v>0.1</v>
      </c>
      <c r="IZ1053">
        <f t="shared" si="927"/>
        <v>0.11</v>
      </c>
      <c r="JA1053">
        <f t="shared" si="928"/>
        <v>0</v>
      </c>
      <c r="JB1053">
        <f t="shared" si="929"/>
        <v>2.5000000000000001E-2</v>
      </c>
      <c r="JC1053">
        <f t="shared" si="930"/>
        <v>0.03</v>
      </c>
      <c r="JD1053">
        <f t="shared" si="931"/>
        <v>5.5E-2</v>
      </c>
      <c r="JE1053">
        <f t="shared" si="932"/>
        <v>0</v>
      </c>
      <c r="JF1053">
        <f t="shared" si="933"/>
        <v>0.09</v>
      </c>
      <c r="JG1053" s="5">
        <f t="shared" si="934"/>
        <v>0.05</v>
      </c>
      <c r="JH1053">
        <f t="shared" si="935"/>
        <v>0</v>
      </c>
      <c r="JI1053">
        <f t="shared" si="935"/>
        <v>0</v>
      </c>
      <c r="JJ1053">
        <f t="shared" si="936"/>
        <v>0.1</v>
      </c>
      <c r="JK1053">
        <f t="shared" si="937"/>
        <v>7.4999999999999997E-2</v>
      </c>
      <c r="JL1053" s="6">
        <f t="shared" si="938"/>
        <v>4.3333333333333328E-2</v>
      </c>
      <c r="JM1053">
        <f t="shared" si="939"/>
        <v>0.03</v>
      </c>
      <c r="JN1053">
        <f t="shared" si="940"/>
        <v>1.2500000000000001E-2</v>
      </c>
      <c r="JO1053">
        <f t="shared" si="941"/>
        <v>0.11249999999999999</v>
      </c>
      <c r="JP1053">
        <f t="shared" si="942"/>
        <v>0.05</v>
      </c>
      <c r="JQ1053">
        <f t="shared" si="943"/>
        <v>0.06</v>
      </c>
      <c r="JR1053">
        <f t="shared" si="944"/>
        <v>0.11</v>
      </c>
      <c r="JS1053">
        <f t="shared" si="945"/>
        <v>0.05</v>
      </c>
      <c r="JT1053">
        <f t="shared" si="945"/>
        <v>0</v>
      </c>
      <c r="JU1053">
        <f t="shared" si="946"/>
        <v>1</v>
      </c>
      <c r="JV1053">
        <f t="shared" si="946"/>
        <v>0</v>
      </c>
      <c r="JW1053">
        <f t="shared" si="947"/>
        <v>0.15</v>
      </c>
      <c r="JY1053">
        <f t="shared" si="948"/>
        <v>1.2500000000000001E-2</v>
      </c>
      <c r="JZ1053">
        <f t="shared" si="949"/>
        <v>0.08</v>
      </c>
      <c r="KA1053">
        <f t="shared" si="950"/>
        <v>0</v>
      </c>
      <c r="KB1053">
        <f t="shared" si="950"/>
        <v>0.02</v>
      </c>
      <c r="KC1053">
        <f t="shared" si="951"/>
        <v>0.04</v>
      </c>
      <c r="KD1053">
        <f t="shared" si="975"/>
        <v>1.4999999999999999E-2</v>
      </c>
      <c r="KE1053">
        <f t="shared" si="975"/>
        <v>0.03</v>
      </c>
      <c r="KF1053">
        <f t="shared" si="975"/>
        <v>0.03</v>
      </c>
      <c r="KG1053">
        <f t="shared" si="975"/>
        <v>0</v>
      </c>
      <c r="KH1053">
        <f t="shared" si="975"/>
        <v>7.4999999999999997E-3</v>
      </c>
      <c r="KI1053">
        <f t="shared" si="975"/>
        <v>7.4999999999999997E-3</v>
      </c>
      <c r="KJ1053">
        <f t="shared" si="975"/>
        <v>1.4999999999999999E-2</v>
      </c>
      <c r="KK1053">
        <f t="shared" si="952"/>
        <v>0</v>
      </c>
      <c r="KL1053">
        <f t="shared" si="953"/>
        <v>0.03</v>
      </c>
      <c r="KM1053" s="5">
        <f t="shared" si="954"/>
        <v>0.05</v>
      </c>
      <c r="KN1053">
        <f t="shared" si="955"/>
        <v>0</v>
      </c>
      <c r="KO1053">
        <f t="shared" si="955"/>
        <v>0</v>
      </c>
      <c r="KP1053">
        <f t="shared" si="956"/>
        <v>0.03</v>
      </c>
      <c r="KQ1053">
        <f t="shared" si="957"/>
        <v>1.4999999999999999E-2</v>
      </c>
      <c r="KR1053" s="6">
        <f t="shared" si="958"/>
        <v>2.1666666666666664E-2</v>
      </c>
      <c r="KS1053">
        <f t="shared" si="959"/>
        <v>0.01</v>
      </c>
      <c r="KT1053">
        <f t="shared" si="960"/>
        <v>7.4999999999999997E-3</v>
      </c>
      <c r="KU1053">
        <f t="shared" si="961"/>
        <v>0.03</v>
      </c>
      <c r="KV1053">
        <f t="shared" si="962"/>
        <v>2.5000000000000001E-2</v>
      </c>
      <c r="KW1053">
        <f t="shared" si="963"/>
        <v>5.0000000000000001E-3</v>
      </c>
      <c r="KX1053">
        <f t="shared" si="964"/>
        <v>0</v>
      </c>
      <c r="KY1053">
        <f t="shared" si="965"/>
        <v>0.02</v>
      </c>
      <c r="KZ1053">
        <f t="shared" si="966"/>
        <v>0</v>
      </c>
      <c r="LA1053">
        <f t="shared" si="967"/>
        <v>1</v>
      </c>
      <c r="LB1053">
        <f t="shared" si="967"/>
        <v>0</v>
      </c>
      <c r="LC1053">
        <f t="shared" si="968"/>
        <v>0.1</v>
      </c>
      <c r="LE1053" t="str">
        <f t="shared" si="974"/>
        <v>Cameroun</v>
      </c>
      <c r="LF1053">
        <f t="shared" si="969"/>
        <v>0.61250000000000004</v>
      </c>
      <c r="LG1053" s="6">
        <f t="shared" si="970"/>
        <v>0.46833333333333332</v>
      </c>
      <c r="LH1053">
        <f t="shared" si="971"/>
        <v>0.57499999999999996</v>
      </c>
      <c r="LI1053" s="6">
        <f t="shared" si="972"/>
        <v>0.60166666666666668</v>
      </c>
      <c r="LJ1053">
        <f t="shared" si="973"/>
        <v>0</v>
      </c>
    </row>
    <row r="1054" spans="1:322" x14ac:dyDescent="0.35">
      <c r="A1054" s="8">
        <v>44859</v>
      </c>
      <c r="B1054" t="s">
        <v>5533</v>
      </c>
      <c r="D1054" s="24" t="s">
        <v>321</v>
      </c>
      <c r="E1054" s="24" t="s">
        <v>262</v>
      </c>
      <c r="F1054" s="24">
        <v>24</v>
      </c>
      <c r="G1054" s="24" t="s">
        <v>258</v>
      </c>
      <c r="H1054" s="24" t="s">
        <v>322</v>
      </c>
      <c r="I1054" s="24" t="s">
        <v>207</v>
      </c>
      <c r="J1054" s="24" t="s">
        <v>471</v>
      </c>
      <c r="K1054" s="25">
        <v>44566</v>
      </c>
      <c r="L1054" s="25">
        <v>44566</v>
      </c>
      <c r="M1054" s="25">
        <v>44574</v>
      </c>
      <c r="N1054" s="24" t="s">
        <v>261</v>
      </c>
      <c r="O1054" s="24" t="s">
        <v>261</v>
      </c>
      <c r="P1054" s="24" t="s">
        <v>261</v>
      </c>
      <c r="Q1054" s="24" t="s">
        <v>324</v>
      </c>
      <c r="R1054" s="25">
        <v>44580</v>
      </c>
      <c r="S1054" s="25">
        <v>44580</v>
      </c>
      <c r="T1054" s="24" t="s">
        <v>263</v>
      </c>
      <c r="U1054" s="24" t="s">
        <v>261</v>
      </c>
      <c r="V1054" s="25" t="s">
        <v>262</v>
      </c>
      <c r="W1054" s="24" t="s">
        <v>261</v>
      </c>
      <c r="X1054" s="25" t="s">
        <v>262</v>
      </c>
      <c r="Y1054" s="24" t="s">
        <v>263</v>
      </c>
      <c r="Z1054" s="25">
        <v>44693</v>
      </c>
      <c r="AA1054" s="24" t="s">
        <v>264</v>
      </c>
      <c r="AB1054" s="24" t="s">
        <v>265</v>
      </c>
      <c r="AC1054" s="24" t="s">
        <v>4971</v>
      </c>
      <c r="AD1054" s="24" t="s">
        <v>267</v>
      </c>
      <c r="AE1054" s="24" t="s">
        <v>473</v>
      </c>
      <c r="AF1054" s="24" t="s">
        <v>474</v>
      </c>
      <c r="AG1054" s="31">
        <v>800000</v>
      </c>
      <c r="AH1054" s="24" t="s">
        <v>263</v>
      </c>
      <c r="AI1054" s="24">
        <v>44614</v>
      </c>
      <c r="AJ1054" s="25">
        <v>44684</v>
      </c>
      <c r="AK1054" s="24" t="s">
        <v>268</v>
      </c>
      <c r="AL1054" s="24" t="s">
        <v>602</v>
      </c>
      <c r="AM1054" s="24" t="s">
        <v>2036</v>
      </c>
      <c r="AN1054" s="24" t="s">
        <v>2037</v>
      </c>
      <c r="AO1054" s="24" t="s">
        <v>261</v>
      </c>
      <c r="AP1054" s="24" t="s">
        <v>261</v>
      </c>
      <c r="AQ1054" s="25" t="s">
        <v>262</v>
      </c>
      <c r="AR1054" s="24" t="s">
        <v>261</v>
      </c>
      <c r="AS1054" s="25" t="s">
        <v>262</v>
      </c>
      <c r="AT1054" s="24" t="s">
        <v>261</v>
      </c>
      <c r="AU1054" s="25" t="s">
        <v>262</v>
      </c>
      <c r="AV1054" s="24" t="s">
        <v>261</v>
      </c>
      <c r="AW1054" s="25" t="s">
        <v>262</v>
      </c>
      <c r="AX1054" s="24" t="s">
        <v>261</v>
      </c>
      <c r="AY1054" s="25" t="s">
        <v>262</v>
      </c>
      <c r="AZ1054" s="27" t="s">
        <v>262</v>
      </c>
      <c r="BA1054" s="27" t="s">
        <v>262</v>
      </c>
      <c r="BB1054" s="24" t="s">
        <v>261</v>
      </c>
      <c r="BC1054" s="25" t="s">
        <v>262</v>
      </c>
      <c r="BD1054" s="24" t="s">
        <v>261</v>
      </c>
      <c r="BE1054" s="26" t="s">
        <v>262</v>
      </c>
      <c r="BF1054" t="s">
        <v>475</v>
      </c>
      <c r="BG1054" s="9" t="s">
        <v>207</v>
      </c>
      <c r="BH1054" t="s">
        <v>208</v>
      </c>
      <c r="BI1054" t="s">
        <v>420</v>
      </c>
      <c r="BJ1054" t="s">
        <v>210</v>
      </c>
      <c r="BK1054" t="s">
        <v>329</v>
      </c>
      <c r="BL1054" t="s">
        <v>212</v>
      </c>
      <c r="BM1054" t="s">
        <v>478</v>
      </c>
      <c r="BN1054" t="s">
        <v>219</v>
      </c>
      <c r="BO1054" t="s">
        <v>276</v>
      </c>
      <c r="BP1054" t="s">
        <v>219</v>
      </c>
      <c r="BQ1054" t="s">
        <v>216</v>
      </c>
      <c r="BR1054" t="s">
        <v>4191</v>
      </c>
      <c r="BS1054" t="s">
        <v>1104</v>
      </c>
      <c r="BT1054" t="s">
        <v>481</v>
      </c>
      <c r="BU1054" t="s">
        <v>479</v>
      </c>
      <c r="BV1054" t="s">
        <v>219</v>
      </c>
      <c r="BW1054" t="s">
        <v>1404</v>
      </c>
      <c r="BY1054" t="s">
        <v>5534</v>
      </c>
      <c r="BZ1054" t="s">
        <v>1101</v>
      </c>
      <c r="CA1054" t="s">
        <v>1102</v>
      </c>
      <c r="CB1054" t="s">
        <v>1100</v>
      </c>
      <c r="CC1054" t="s">
        <v>219</v>
      </c>
      <c r="CD1054" t="s">
        <v>540</v>
      </c>
      <c r="CE1054" t="s">
        <v>5535</v>
      </c>
      <c r="CF1054" t="s">
        <v>302</v>
      </c>
      <c r="CG1054" t="s">
        <v>219</v>
      </c>
      <c r="CI1054" t="s">
        <v>220</v>
      </c>
      <c r="CJ1054" t="s">
        <v>5536</v>
      </c>
      <c r="CK1054" t="s">
        <v>352</v>
      </c>
      <c r="CL1054" t="s">
        <v>282</v>
      </c>
      <c r="CN1054" t="s">
        <v>378</v>
      </c>
      <c r="CP1054" t="s">
        <v>225</v>
      </c>
      <c r="CQ1054" t="s">
        <v>225</v>
      </c>
      <c r="CR1054" t="s">
        <v>227</v>
      </c>
      <c r="CS1054" t="s">
        <v>244</v>
      </c>
      <c r="CT1054" t="s">
        <v>219</v>
      </c>
      <c r="CU1054" t="s">
        <v>219</v>
      </c>
      <c r="CV1054" t="s">
        <v>227</v>
      </c>
      <c r="CW1054" t="s">
        <v>227</v>
      </c>
      <c r="CX1054" t="s">
        <v>287</v>
      </c>
      <c r="CY1054" t="s">
        <v>228</v>
      </c>
      <c r="CZ1054" t="s">
        <v>214</v>
      </c>
      <c r="DA1054" t="s">
        <v>214</v>
      </c>
      <c r="DB1054" t="s">
        <v>230</v>
      </c>
      <c r="DC1054" t="s">
        <v>229</v>
      </c>
      <c r="DD1054" t="s">
        <v>219</v>
      </c>
      <c r="DG1054" t="s">
        <v>500</v>
      </c>
      <c r="DH1054" t="s">
        <v>219</v>
      </c>
      <c r="DI1054" t="s">
        <v>484</v>
      </c>
      <c r="DK1054" t="s">
        <v>237</v>
      </c>
      <c r="DL1054" t="s">
        <v>233</v>
      </c>
      <c r="DM1054" t="s">
        <v>214</v>
      </c>
      <c r="DN1054" t="s">
        <v>219</v>
      </c>
      <c r="DO1054" t="s">
        <v>288</v>
      </c>
      <c r="DP1054" t="s">
        <v>289</v>
      </c>
      <c r="DR1054" t="s">
        <v>308</v>
      </c>
      <c r="DT1054" t="s">
        <v>214</v>
      </c>
      <c r="DU1054" t="s">
        <v>214</v>
      </c>
      <c r="DV1054" t="s">
        <v>236</v>
      </c>
      <c r="DX1054" t="s">
        <v>233</v>
      </c>
      <c r="DY1054" t="s">
        <v>372</v>
      </c>
      <c r="DZ1054" t="s">
        <v>485</v>
      </c>
      <c r="EA1054" t="s">
        <v>233</v>
      </c>
      <c r="EB1054" t="s">
        <v>233</v>
      </c>
      <c r="EC1054" t="s">
        <v>237</v>
      </c>
      <c r="ED1054" t="s">
        <v>237</v>
      </c>
      <c r="EE1054" t="s">
        <v>219</v>
      </c>
      <c r="EF1054" t="s">
        <v>219</v>
      </c>
      <c r="EK1054" t="s">
        <v>242</v>
      </c>
      <c r="EL1054" t="s">
        <v>242</v>
      </c>
      <c r="EM1054" t="s">
        <v>240</v>
      </c>
      <c r="EN1054" t="s">
        <v>240</v>
      </c>
      <c r="EO1054" t="s">
        <v>401</v>
      </c>
      <c r="EP1054" t="s">
        <v>401</v>
      </c>
      <c r="EQ1054" t="s">
        <v>214</v>
      </c>
      <c r="ER1054" t="s">
        <v>214</v>
      </c>
      <c r="ES1054" t="s">
        <v>237</v>
      </c>
      <c r="ET1054" t="s">
        <v>237</v>
      </c>
      <c r="EU1054" t="s">
        <v>242</v>
      </c>
      <c r="EV1054" t="s">
        <v>372</v>
      </c>
      <c r="EW1054" t="s">
        <v>310</v>
      </c>
      <c r="EX1054" t="s">
        <v>310</v>
      </c>
      <c r="EY1054" t="s">
        <v>237</v>
      </c>
      <c r="EZ1054" t="s">
        <v>241</v>
      </c>
      <c r="FA1054" t="s">
        <v>241</v>
      </c>
      <c r="FB1054" t="s">
        <v>237</v>
      </c>
      <c r="FC1054" t="s">
        <v>237</v>
      </c>
      <c r="FD1054" t="s">
        <v>237</v>
      </c>
      <c r="FE1054" t="s">
        <v>244</v>
      </c>
      <c r="FF1054" t="s">
        <v>227</v>
      </c>
      <c r="FG1054" t="s">
        <v>548</v>
      </c>
      <c r="FH1054" t="s">
        <v>548</v>
      </c>
      <c r="FI1054" t="s">
        <v>219</v>
      </c>
      <c r="FJ1054" t="s">
        <v>219</v>
      </c>
      <c r="FK1054" t="s">
        <v>214</v>
      </c>
      <c r="FL1054" t="s">
        <v>219</v>
      </c>
      <c r="FM1054" t="s">
        <v>245</v>
      </c>
      <c r="FN1054" t="s">
        <v>461</v>
      </c>
      <c r="FO1054" t="s">
        <v>219</v>
      </c>
      <c r="FP1054" t="s">
        <v>219</v>
      </c>
      <c r="FQ1054" t="s">
        <v>241</v>
      </c>
      <c r="FR1054" t="s">
        <v>241</v>
      </c>
      <c r="FS1054" t="s">
        <v>241</v>
      </c>
      <c r="FT1054" t="s">
        <v>241</v>
      </c>
      <c r="FU1054" t="s">
        <v>219</v>
      </c>
      <c r="FV1054" t="s">
        <v>241</v>
      </c>
      <c r="FW1054" t="s">
        <v>241</v>
      </c>
      <c r="FX1054" t="s">
        <v>241</v>
      </c>
      <c r="FY1054" t="s">
        <v>241</v>
      </c>
      <c r="FZ1054" t="s">
        <v>335</v>
      </c>
      <c r="GA1054" t="s">
        <v>313</v>
      </c>
      <c r="GB1054" t="s">
        <v>250</v>
      </c>
      <c r="GC1054" t="s">
        <v>244</v>
      </c>
      <c r="GD1054" t="s">
        <v>293</v>
      </c>
      <c r="GE1054" t="s">
        <v>241</v>
      </c>
      <c r="GF1054" t="s">
        <v>293</v>
      </c>
      <c r="GG1054" t="s">
        <v>250</v>
      </c>
      <c r="GH1054" t="s">
        <v>5537</v>
      </c>
      <c r="GI1054" t="s">
        <v>226</v>
      </c>
      <c r="GJ1054" t="s">
        <v>244</v>
      </c>
      <c r="GK1054" t="s">
        <v>286</v>
      </c>
      <c r="GL1054" t="s">
        <v>286</v>
      </c>
      <c r="GM1054" t="s">
        <v>286</v>
      </c>
      <c r="GN1054" t="s">
        <v>214</v>
      </c>
      <c r="GO1054" t="s">
        <v>214</v>
      </c>
      <c r="GP1054" t="s">
        <v>251</v>
      </c>
      <c r="GQ1054" t="s">
        <v>251</v>
      </c>
      <c r="GR1054" t="s">
        <v>251</v>
      </c>
      <c r="GS1054" t="s">
        <v>214</v>
      </c>
      <c r="GT1054" t="s">
        <v>241</v>
      </c>
      <c r="GU1054" t="s">
        <v>214</v>
      </c>
      <c r="GV1054" t="s">
        <v>241</v>
      </c>
      <c r="GW1054" t="s">
        <v>404</v>
      </c>
      <c r="GX1054" t="s">
        <v>296</v>
      </c>
      <c r="GY1054" t="s">
        <v>491</v>
      </c>
      <c r="GZ1054" t="s">
        <v>241</v>
      </c>
      <c r="HA1054" t="s">
        <v>239</v>
      </c>
      <c r="HB1054" t="s">
        <v>241</v>
      </c>
      <c r="HC1054" t="s">
        <v>315</v>
      </c>
      <c r="HD1054" t="s">
        <v>361</v>
      </c>
      <c r="HE1054" t="s">
        <v>317</v>
      </c>
      <c r="HF1054" t="s">
        <v>5538</v>
      </c>
      <c r="HG1054" t="s">
        <v>362</v>
      </c>
      <c r="HH1054" t="s">
        <v>5539</v>
      </c>
      <c r="HI1054" t="s">
        <v>241</v>
      </c>
      <c r="HJ1054" t="s">
        <v>214</v>
      </c>
      <c r="HK1054" t="s">
        <v>5540</v>
      </c>
      <c r="HL1054" s="12"/>
      <c r="HM1054">
        <v>0.25</v>
      </c>
      <c r="HN1054">
        <v>0.75</v>
      </c>
      <c r="HO1054">
        <v>0</v>
      </c>
      <c r="HP1054">
        <v>1</v>
      </c>
      <c r="HQ1054">
        <v>1</v>
      </c>
      <c r="HR1054">
        <v>0.25</v>
      </c>
      <c r="HS1054">
        <v>0</v>
      </c>
      <c r="HT1054">
        <v>0</v>
      </c>
      <c r="HU1054">
        <v>0</v>
      </c>
      <c r="HV1054">
        <v>0.5</v>
      </c>
      <c r="HW1054">
        <v>0.5</v>
      </c>
      <c r="HX1054">
        <v>0.5</v>
      </c>
      <c r="HZ1054">
        <v>0.5</v>
      </c>
      <c r="IA1054" s="4">
        <v>1</v>
      </c>
      <c r="IB1054">
        <v>0</v>
      </c>
      <c r="IC1054">
        <v>0</v>
      </c>
      <c r="ID1054">
        <v>0</v>
      </c>
      <c r="IE1054">
        <v>0</v>
      </c>
      <c r="IG1054">
        <v>0.5</v>
      </c>
      <c r="IH1054">
        <v>0.25</v>
      </c>
      <c r="II1054">
        <v>1</v>
      </c>
      <c r="IJ1054">
        <v>0.75</v>
      </c>
      <c r="IK1054">
        <v>1</v>
      </c>
      <c r="IL1054">
        <v>1</v>
      </c>
      <c r="IM1054">
        <v>0.75</v>
      </c>
      <c r="IN1054">
        <v>1</v>
      </c>
      <c r="IO1054">
        <v>1</v>
      </c>
      <c r="IQ1054">
        <v>1</v>
      </c>
      <c r="IS1054">
        <f t="shared" si="920"/>
        <v>3.7499999999999999E-2</v>
      </c>
      <c r="IT1054">
        <f t="shared" si="921"/>
        <v>0.09</v>
      </c>
      <c r="IU1054">
        <f t="shared" si="922"/>
        <v>0</v>
      </c>
      <c r="IV1054">
        <f t="shared" si="923"/>
        <v>0.1</v>
      </c>
      <c r="IW1054">
        <f t="shared" si="924"/>
        <v>0.08</v>
      </c>
      <c r="IX1054">
        <f t="shared" si="925"/>
        <v>3.2500000000000001E-2</v>
      </c>
      <c r="IY1054">
        <f t="shared" si="926"/>
        <v>0</v>
      </c>
      <c r="IZ1054">
        <f t="shared" si="927"/>
        <v>0</v>
      </c>
      <c r="JA1054">
        <f t="shared" si="928"/>
        <v>0</v>
      </c>
      <c r="JB1054">
        <f t="shared" si="929"/>
        <v>0.05</v>
      </c>
      <c r="JC1054">
        <f t="shared" si="930"/>
        <v>0.06</v>
      </c>
      <c r="JD1054">
        <f t="shared" si="931"/>
        <v>5.5E-2</v>
      </c>
      <c r="JE1054">
        <f t="shared" si="932"/>
        <v>0</v>
      </c>
      <c r="JF1054">
        <f t="shared" si="933"/>
        <v>0.06</v>
      </c>
      <c r="JG1054" s="5">
        <f t="shared" si="934"/>
        <v>0.05</v>
      </c>
      <c r="JH1054">
        <f t="shared" si="935"/>
        <v>0</v>
      </c>
      <c r="JI1054">
        <f t="shared" si="935"/>
        <v>0</v>
      </c>
      <c r="JJ1054">
        <f t="shared" si="936"/>
        <v>0</v>
      </c>
      <c r="JK1054">
        <f t="shared" si="937"/>
        <v>0</v>
      </c>
      <c r="JL1054" s="6">
        <f t="shared" si="938"/>
        <v>0.02</v>
      </c>
      <c r="JM1054">
        <f t="shared" si="939"/>
        <v>0.06</v>
      </c>
      <c r="JN1054">
        <f t="shared" si="940"/>
        <v>1.2500000000000001E-2</v>
      </c>
      <c r="JO1054">
        <f t="shared" si="941"/>
        <v>0.15</v>
      </c>
      <c r="JP1054">
        <f t="shared" si="942"/>
        <v>7.5000000000000011E-2</v>
      </c>
      <c r="JQ1054">
        <f t="shared" si="943"/>
        <v>0.12</v>
      </c>
      <c r="JR1054">
        <f t="shared" si="944"/>
        <v>0.11</v>
      </c>
      <c r="JS1054">
        <f t="shared" si="945"/>
        <v>7.5000000000000011E-2</v>
      </c>
      <c r="JT1054">
        <f t="shared" si="945"/>
        <v>0.1</v>
      </c>
      <c r="JU1054">
        <f t="shared" si="946"/>
        <v>1</v>
      </c>
      <c r="JV1054">
        <f t="shared" si="946"/>
        <v>0</v>
      </c>
      <c r="JW1054">
        <f t="shared" si="947"/>
        <v>0.15</v>
      </c>
      <c r="JY1054">
        <f t="shared" si="948"/>
        <v>1.2500000000000001E-2</v>
      </c>
      <c r="JZ1054">
        <f t="shared" si="949"/>
        <v>0.06</v>
      </c>
      <c r="KA1054">
        <f t="shared" si="950"/>
        <v>0</v>
      </c>
      <c r="KB1054">
        <f t="shared" si="950"/>
        <v>0.02</v>
      </c>
      <c r="KC1054">
        <f t="shared" si="951"/>
        <v>0.04</v>
      </c>
      <c r="KD1054">
        <f t="shared" si="975"/>
        <v>7.4999999999999997E-3</v>
      </c>
      <c r="KE1054">
        <f t="shared" si="975"/>
        <v>0</v>
      </c>
      <c r="KF1054">
        <f t="shared" si="975"/>
        <v>0</v>
      </c>
      <c r="KG1054">
        <f t="shared" si="975"/>
        <v>0</v>
      </c>
      <c r="KH1054">
        <f t="shared" si="975"/>
        <v>1.4999999999999999E-2</v>
      </c>
      <c r="KI1054">
        <f t="shared" si="975"/>
        <v>1.4999999999999999E-2</v>
      </c>
      <c r="KJ1054">
        <f t="shared" si="975"/>
        <v>1.4999999999999999E-2</v>
      </c>
      <c r="KK1054">
        <f t="shared" si="952"/>
        <v>0</v>
      </c>
      <c r="KL1054">
        <f t="shared" si="953"/>
        <v>0.02</v>
      </c>
      <c r="KM1054" s="5">
        <f t="shared" si="954"/>
        <v>0.05</v>
      </c>
      <c r="KN1054">
        <f t="shared" si="955"/>
        <v>0</v>
      </c>
      <c r="KO1054">
        <f t="shared" si="955"/>
        <v>0</v>
      </c>
      <c r="KP1054">
        <f t="shared" si="956"/>
        <v>0</v>
      </c>
      <c r="KQ1054">
        <f t="shared" si="957"/>
        <v>0</v>
      </c>
      <c r="KR1054" s="6">
        <f t="shared" si="958"/>
        <v>0.01</v>
      </c>
      <c r="KS1054">
        <f t="shared" si="959"/>
        <v>0.02</v>
      </c>
      <c r="KT1054">
        <f t="shared" si="960"/>
        <v>7.4999999999999997E-3</v>
      </c>
      <c r="KU1054">
        <f t="shared" si="961"/>
        <v>0.04</v>
      </c>
      <c r="KV1054">
        <f t="shared" si="962"/>
        <v>3.7500000000000006E-2</v>
      </c>
      <c r="KW1054">
        <f t="shared" si="963"/>
        <v>0.01</v>
      </c>
      <c r="KX1054">
        <f t="shared" si="964"/>
        <v>0</v>
      </c>
      <c r="KY1054">
        <f t="shared" si="965"/>
        <v>0.03</v>
      </c>
      <c r="KZ1054">
        <f t="shared" si="966"/>
        <v>0.03</v>
      </c>
      <c r="LA1054">
        <f t="shared" si="967"/>
        <v>1</v>
      </c>
      <c r="LB1054">
        <f t="shared" si="967"/>
        <v>0</v>
      </c>
      <c r="LC1054">
        <f t="shared" si="968"/>
        <v>0.1</v>
      </c>
      <c r="LE1054" t="str">
        <f t="shared" si="974"/>
        <v>Cameroun</v>
      </c>
      <c r="LF1054">
        <f t="shared" si="969"/>
        <v>0.33999999999999997</v>
      </c>
      <c r="LG1054" s="6">
        <f t="shared" si="970"/>
        <v>0.29500000000000004</v>
      </c>
      <c r="LH1054">
        <f t="shared" si="971"/>
        <v>0.85250000000000004</v>
      </c>
      <c r="LI1054" s="6">
        <f t="shared" si="972"/>
        <v>0.54000000000000015</v>
      </c>
      <c r="LJ1054">
        <f t="shared" si="973"/>
        <v>1</v>
      </c>
    </row>
    <row r="1055" spans="1:322" x14ac:dyDescent="0.35">
      <c r="A1055" s="8">
        <v>44888</v>
      </c>
      <c r="B1055" t="s">
        <v>5541</v>
      </c>
      <c r="D1055" s="27" t="s">
        <v>321</v>
      </c>
      <c r="E1055" s="27" t="s">
        <v>262</v>
      </c>
      <c r="F1055" s="27">
        <v>25</v>
      </c>
      <c r="G1055" s="27" t="s">
        <v>258</v>
      </c>
      <c r="H1055" s="27" t="s">
        <v>322</v>
      </c>
      <c r="I1055" s="27" t="s">
        <v>207</v>
      </c>
      <c r="J1055" s="27" t="s">
        <v>2375</v>
      </c>
      <c r="K1055" s="28">
        <v>44572</v>
      </c>
      <c r="L1055" s="28">
        <v>44572</v>
      </c>
      <c r="M1055" s="28">
        <v>44580</v>
      </c>
      <c r="N1055" s="27" t="s">
        <v>261</v>
      </c>
      <c r="O1055" s="27" t="s">
        <v>261</v>
      </c>
      <c r="P1055" s="27" t="s">
        <v>261</v>
      </c>
      <c r="Q1055" s="27" t="s">
        <v>324</v>
      </c>
      <c r="R1055" s="28">
        <v>44608</v>
      </c>
      <c r="S1055" s="28">
        <v>44608</v>
      </c>
      <c r="T1055" s="27" t="s">
        <v>263</v>
      </c>
      <c r="U1055" s="27" t="s">
        <v>261</v>
      </c>
      <c r="V1055" s="28" t="s">
        <v>262</v>
      </c>
      <c r="W1055" s="27" t="s">
        <v>261</v>
      </c>
      <c r="X1055" s="28" t="s">
        <v>262</v>
      </c>
      <c r="Y1055" s="27" t="s">
        <v>263</v>
      </c>
      <c r="Z1055" s="28">
        <v>44833</v>
      </c>
      <c r="AA1055" s="27" t="s">
        <v>264</v>
      </c>
      <c r="AB1055" s="27" t="s">
        <v>265</v>
      </c>
      <c r="AC1055" s="27" t="s">
        <v>5542</v>
      </c>
      <c r="AD1055" s="27" t="s">
        <v>267</v>
      </c>
      <c r="AE1055" s="27" t="s">
        <v>326</v>
      </c>
      <c r="AF1055" s="27" t="s">
        <v>2377</v>
      </c>
      <c r="AG1055" s="29">
        <v>7000</v>
      </c>
      <c r="AH1055" s="27" t="s">
        <v>263</v>
      </c>
      <c r="AI1055" s="27">
        <v>44606</v>
      </c>
      <c r="AJ1055" s="28">
        <v>44610</v>
      </c>
      <c r="AK1055" s="27" t="s">
        <v>268</v>
      </c>
      <c r="AL1055" s="27" t="s">
        <v>269</v>
      </c>
      <c r="AM1055" s="27" t="s">
        <v>265</v>
      </c>
      <c r="AN1055" s="27" t="s">
        <v>270</v>
      </c>
      <c r="AO1055" s="27" t="s">
        <v>261</v>
      </c>
      <c r="AP1055" s="27" t="s">
        <v>261</v>
      </c>
      <c r="AQ1055" s="28" t="s">
        <v>262</v>
      </c>
      <c r="AR1055" s="27" t="s">
        <v>261</v>
      </c>
      <c r="AS1055" s="28" t="s">
        <v>262</v>
      </c>
      <c r="AT1055" s="27" t="s">
        <v>261</v>
      </c>
      <c r="AU1055" s="28" t="s">
        <v>262</v>
      </c>
      <c r="AV1055" s="27" t="s">
        <v>261</v>
      </c>
      <c r="AW1055" s="28" t="s">
        <v>262</v>
      </c>
      <c r="AX1055" s="27" t="s">
        <v>261</v>
      </c>
      <c r="AY1055" s="28" t="s">
        <v>262</v>
      </c>
      <c r="AZ1055" s="27" t="s">
        <v>262</v>
      </c>
      <c r="BA1055" s="27" t="s">
        <v>262</v>
      </c>
      <c r="BB1055" s="27" t="s">
        <v>261</v>
      </c>
      <c r="BC1055" s="28" t="s">
        <v>262</v>
      </c>
      <c r="BD1055" s="27" t="s">
        <v>263</v>
      </c>
      <c r="BE1055" s="30">
        <v>44610</v>
      </c>
      <c r="BF1055" t="s">
        <v>2375</v>
      </c>
      <c r="BG1055" s="9" t="s">
        <v>207</v>
      </c>
      <c r="BH1055" t="s">
        <v>208</v>
      </c>
      <c r="BI1055" t="s">
        <v>529</v>
      </c>
      <c r="BJ1055" t="s">
        <v>210</v>
      </c>
      <c r="BK1055" t="s">
        <v>329</v>
      </c>
      <c r="BL1055" t="s">
        <v>212</v>
      </c>
      <c r="BM1055" t="s">
        <v>2933</v>
      </c>
      <c r="BN1055" t="s">
        <v>214</v>
      </c>
      <c r="BO1055" t="s">
        <v>348</v>
      </c>
      <c r="BP1055" t="s">
        <v>219</v>
      </c>
      <c r="BQ1055" t="s">
        <v>332</v>
      </c>
      <c r="BV1055" t="s">
        <v>214</v>
      </c>
      <c r="CC1055" t="s">
        <v>214</v>
      </c>
      <c r="CG1055" t="s">
        <v>219</v>
      </c>
      <c r="CI1055" t="s">
        <v>333</v>
      </c>
      <c r="CJ1055" t="s">
        <v>5543</v>
      </c>
      <c r="CK1055" t="s">
        <v>220</v>
      </c>
      <c r="CL1055" t="s">
        <v>1445</v>
      </c>
      <c r="CN1055" t="s">
        <v>283</v>
      </c>
      <c r="CP1055" t="s">
        <v>284</v>
      </c>
      <c r="CQ1055" t="s">
        <v>225</v>
      </c>
      <c r="CR1055" t="s">
        <v>250</v>
      </c>
      <c r="CS1055" t="s">
        <v>286</v>
      </c>
      <c r="CT1055" t="s">
        <v>214</v>
      </c>
      <c r="CU1055" t="s">
        <v>214</v>
      </c>
      <c r="CV1055" t="s">
        <v>227</v>
      </c>
      <c r="CW1055" t="s">
        <v>227</v>
      </c>
      <c r="CX1055" t="s">
        <v>287</v>
      </c>
      <c r="CY1055" t="s">
        <v>353</v>
      </c>
      <c r="CZ1055" t="s">
        <v>219</v>
      </c>
      <c r="DA1055" t="s">
        <v>219</v>
      </c>
      <c r="DB1055" t="s">
        <v>230</v>
      </c>
      <c r="DC1055" t="s">
        <v>229</v>
      </c>
      <c r="DD1055" t="s">
        <v>219</v>
      </c>
      <c r="DI1055" t="s">
        <v>338</v>
      </c>
      <c r="DK1055" t="s">
        <v>237</v>
      </c>
      <c r="DL1055" t="s">
        <v>237</v>
      </c>
      <c r="DM1055" t="s">
        <v>214</v>
      </c>
      <c r="DN1055" t="s">
        <v>214</v>
      </c>
      <c r="DO1055" t="s">
        <v>288</v>
      </c>
      <c r="DP1055" t="s">
        <v>869</v>
      </c>
      <c r="DR1055" t="s">
        <v>340</v>
      </c>
      <c r="DT1055" t="s">
        <v>214</v>
      </c>
      <c r="DU1055" t="s">
        <v>214</v>
      </c>
      <c r="DV1055" t="s">
        <v>459</v>
      </c>
      <c r="DX1055" t="s">
        <v>242</v>
      </c>
      <c r="DY1055" t="s">
        <v>237</v>
      </c>
      <c r="DZ1055" t="s">
        <v>400</v>
      </c>
      <c r="EA1055" t="s">
        <v>242</v>
      </c>
      <c r="EB1055" t="s">
        <v>242</v>
      </c>
      <c r="EC1055" t="s">
        <v>242</v>
      </c>
      <c r="ED1055" t="s">
        <v>242</v>
      </c>
      <c r="EE1055" t="s">
        <v>219</v>
      </c>
      <c r="EF1055" t="s">
        <v>219</v>
      </c>
      <c r="EK1055" t="s">
        <v>242</v>
      </c>
      <c r="EL1055" t="s">
        <v>242</v>
      </c>
      <c r="EM1055" t="s">
        <v>240</v>
      </c>
      <c r="EN1055" t="s">
        <v>240</v>
      </c>
      <c r="EO1055" t="s">
        <v>240</v>
      </c>
      <c r="EP1055" t="s">
        <v>240</v>
      </c>
      <c r="EQ1055" t="s">
        <v>214</v>
      </c>
      <c r="ER1055" t="s">
        <v>219</v>
      </c>
      <c r="ES1055" t="s">
        <v>242</v>
      </c>
      <c r="ET1055" t="s">
        <v>242</v>
      </c>
      <c r="EU1055" t="s">
        <v>242</v>
      </c>
      <c r="EV1055" t="s">
        <v>242</v>
      </c>
      <c r="EW1055" t="s">
        <v>310</v>
      </c>
      <c r="EX1055" t="s">
        <v>310</v>
      </c>
      <c r="EY1055" t="s">
        <v>242</v>
      </c>
      <c r="EZ1055" t="s">
        <v>241</v>
      </c>
      <c r="FA1055" t="s">
        <v>241</v>
      </c>
      <c r="FB1055" t="s">
        <v>242</v>
      </c>
      <c r="FC1055" t="s">
        <v>242</v>
      </c>
      <c r="FD1055" t="s">
        <v>242</v>
      </c>
      <c r="FE1055" t="s">
        <v>244</v>
      </c>
      <c r="FF1055" t="s">
        <v>244</v>
      </c>
      <c r="FG1055" t="s">
        <v>390</v>
      </c>
      <c r="FH1055" t="s">
        <v>390</v>
      </c>
      <c r="FI1055" t="s">
        <v>219</v>
      </c>
      <c r="FJ1055" t="s">
        <v>241</v>
      </c>
      <c r="FK1055" t="s">
        <v>219</v>
      </c>
      <c r="FL1055" t="s">
        <v>219</v>
      </c>
      <c r="FM1055" t="s">
        <v>461</v>
      </c>
      <c r="FN1055" t="s">
        <v>461</v>
      </c>
      <c r="FO1055" t="s">
        <v>219</v>
      </c>
      <c r="FP1055" t="s">
        <v>219</v>
      </c>
      <c r="FQ1055" t="s">
        <v>241</v>
      </c>
      <c r="FR1055" t="s">
        <v>241</v>
      </c>
      <c r="FS1055" t="s">
        <v>241</v>
      </c>
      <c r="FT1055" t="s">
        <v>241</v>
      </c>
      <c r="FU1055" t="s">
        <v>214</v>
      </c>
      <c r="FV1055" t="s">
        <v>487</v>
      </c>
      <c r="FW1055" t="s">
        <v>241</v>
      </c>
      <c r="FX1055" t="s">
        <v>1190</v>
      </c>
      <c r="FY1055" t="s">
        <v>241</v>
      </c>
      <c r="FZ1055" t="s">
        <v>341</v>
      </c>
      <c r="GA1055" t="s">
        <v>341</v>
      </c>
      <c r="GB1055" t="s">
        <v>227</v>
      </c>
      <c r="GC1055" t="s">
        <v>227</v>
      </c>
      <c r="GD1055" t="s">
        <v>249</v>
      </c>
      <c r="GE1055" t="s">
        <v>241</v>
      </c>
      <c r="GF1055" t="s">
        <v>249</v>
      </c>
      <c r="GG1055" t="s">
        <v>244</v>
      </c>
      <c r="GH1055" t="s">
        <v>241</v>
      </c>
      <c r="GI1055" t="s">
        <v>244</v>
      </c>
      <c r="GJ1055" t="s">
        <v>244</v>
      </c>
      <c r="GK1055" t="s">
        <v>250</v>
      </c>
      <c r="GL1055" t="s">
        <v>244</v>
      </c>
      <c r="GM1055" t="s">
        <v>250</v>
      </c>
      <c r="GN1055" t="s">
        <v>402</v>
      </c>
      <c r="GO1055" t="s">
        <v>402</v>
      </c>
      <c r="GP1055" t="s">
        <v>295</v>
      </c>
      <c r="GQ1055" t="s">
        <v>251</v>
      </c>
      <c r="GR1055" t="s">
        <v>251</v>
      </c>
      <c r="GS1055" t="s">
        <v>214</v>
      </c>
      <c r="GT1055" t="s">
        <v>241</v>
      </c>
      <c r="GU1055" t="s">
        <v>214</v>
      </c>
      <c r="GV1055" t="s">
        <v>241</v>
      </c>
      <c r="GW1055" t="s">
        <v>296</v>
      </c>
      <c r="GX1055" t="s">
        <v>297</v>
      </c>
      <c r="GY1055" t="s">
        <v>4333</v>
      </c>
      <c r="GZ1055" t="s">
        <v>241</v>
      </c>
      <c r="HA1055" t="s">
        <v>239</v>
      </c>
      <c r="HB1055" t="s">
        <v>241</v>
      </c>
      <c r="HC1055" t="s">
        <v>315</v>
      </c>
      <c r="HD1055" t="s">
        <v>361</v>
      </c>
      <c r="HE1055" t="s">
        <v>317</v>
      </c>
      <c r="HF1055" t="s">
        <v>241</v>
      </c>
      <c r="HG1055" t="s">
        <v>319</v>
      </c>
      <c r="HH1055" t="s">
        <v>241</v>
      </c>
      <c r="HI1055" t="s">
        <v>241</v>
      </c>
      <c r="HJ1055" t="s">
        <v>214</v>
      </c>
      <c r="HK1055" t="s">
        <v>5544</v>
      </c>
      <c r="HL1055" s="12"/>
      <c r="HM1055">
        <v>0.75</v>
      </c>
      <c r="HN1055">
        <v>0.5</v>
      </c>
      <c r="HO1055">
        <v>1</v>
      </c>
      <c r="HP1055">
        <v>1</v>
      </c>
      <c r="HQ1055">
        <v>1</v>
      </c>
      <c r="HR1055">
        <v>0.5</v>
      </c>
      <c r="HS1055">
        <v>1</v>
      </c>
      <c r="HT1055">
        <v>1</v>
      </c>
      <c r="HU1055">
        <v>0</v>
      </c>
      <c r="HV1055">
        <v>0.75</v>
      </c>
      <c r="HW1055">
        <v>0.75</v>
      </c>
      <c r="HX1055">
        <v>0.75</v>
      </c>
      <c r="HZ1055">
        <v>0.75</v>
      </c>
      <c r="IA1055" s="4">
        <v>1</v>
      </c>
      <c r="IB1055">
        <v>0.75</v>
      </c>
      <c r="IC1055">
        <v>0.75</v>
      </c>
      <c r="ID1055">
        <v>0.75</v>
      </c>
      <c r="IE1055">
        <v>0.75</v>
      </c>
      <c r="IG1055">
        <v>0.25</v>
      </c>
      <c r="IH1055">
        <v>0.5</v>
      </c>
      <c r="II1055">
        <v>0.25</v>
      </c>
      <c r="IJ1055">
        <v>1</v>
      </c>
      <c r="IK1055">
        <v>1</v>
      </c>
      <c r="IL1055">
        <v>0.75</v>
      </c>
      <c r="IM1055">
        <v>0.75</v>
      </c>
      <c r="IN1055">
        <v>0.5</v>
      </c>
      <c r="IO1055">
        <v>1</v>
      </c>
      <c r="IQ1055">
        <v>1</v>
      </c>
      <c r="IS1055">
        <f t="shared" si="920"/>
        <v>0.11249999999999999</v>
      </c>
      <c r="IT1055">
        <f t="shared" si="921"/>
        <v>0.06</v>
      </c>
      <c r="IU1055">
        <f t="shared" si="922"/>
        <v>0.08</v>
      </c>
      <c r="IV1055">
        <f t="shared" si="923"/>
        <v>0.1</v>
      </c>
      <c r="IW1055">
        <f t="shared" si="924"/>
        <v>0.08</v>
      </c>
      <c r="IX1055">
        <f t="shared" si="925"/>
        <v>6.5000000000000002E-2</v>
      </c>
      <c r="IY1055">
        <f t="shared" si="926"/>
        <v>0.1</v>
      </c>
      <c r="IZ1055">
        <f t="shared" si="927"/>
        <v>0.11</v>
      </c>
      <c r="JA1055">
        <f t="shared" si="928"/>
        <v>0</v>
      </c>
      <c r="JB1055">
        <f t="shared" si="929"/>
        <v>7.5000000000000011E-2</v>
      </c>
      <c r="JC1055">
        <f t="shared" si="930"/>
        <v>0.09</v>
      </c>
      <c r="JD1055">
        <f t="shared" si="931"/>
        <v>8.2500000000000004E-2</v>
      </c>
      <c r="JE1055">
        <f t="shared" si="932"/>
        <v>0</v>
      </c>
      <c r="JF1055">
        <f t="shared" si="933"/>
        <v>0.09</v>
      </c>
      <c r="JG1055" s="5">
        <f t="shared" si="934"/>
        <v>0.05</v>
      </c>
      <c r="JH1055">
        <f t="shared" si="935"/>
        <v>0</v>
      </c>
      <c r="JI1055">
        <f t="shared" si="935"/>
        <v>0</v>
      </c>
      <c r="JJ1055">
        <f t="shared" si="936"/>
        <v>0.15000000000000002</v>
      </c>
      <c r="JK1055">
        <f t="shared" si="937"/>
        <v>0.11249999999999999</v>
      </c>
      <c r="JL1055" s="6">
        <f t="shared" si="938"/>
        <v>0.06</v>
      </c>
      <c r="JM1055">
        <f t="shared" si="939"/>
        <v>0.03</v>
      </c>
      <c r="JN1055">
        <f t="shared" si="940"/>
        <v>2.5000000000000001E-2</v>
      </c>
      <c r="JO1055">
        <f t="shared" si="941"/>
        <v>3.7499999999999999E-2</v>
      </c>
      <c r="JP1055">
        <f t="shared" si="942"/>
        <v>0.1</v>
      </c>
      <c r="JQ1055">
        <f t="shared" si="943"/>
        <v>0.12</v>
      </c>
      <c r="JR1055">
        <f t="shared" si="944"/>
        <v>8.2500000000000004E-2</v>
      </c>
      <c r="JS1055">
        <f t="shared" si="945"/>
        <v>7.5000000000000011E-2</v>
      </c>
      <c r="JT1055">
        <f t="shared" si="945"/>
        <v>0.05</v>
      </c>
      <c r="JU1055">
        <f t="shared" si="946"/>
        <v>1</v>
      </c>
      <c r="JV1055">
        <f t="shared" si="946"/>
        <v>0</v>
      </c>
      <c r="JW1055">
        <f t="shared" si="947"/>
        <v>0.15</v>
      </c>
      <c r="JY1055">
        <f t="shared" si="948"/>
        <v>3.7500000000000006E-2</v>
      </c>
      <c r="JZ1055">
        <f t="shared" si="949"/>
        <v>0.04</v>
      </c>
      <c r="KA1055">
        <f t="shared" si="950"/>
        <v>0.02</v>
      </c>
      <c r="KB1055">
        <f t="shared" si="950"/>
        <v>0.02</v>
      </c>
      <c r="KC1055">
        <f t="shared" si="951"/>
        <v>0.04</v>
      </c>
      <c r="KD1055">
        <f t="shared" si="975"/>
        <v>1.4999999999999999E-2</v>
      </c>
      <c r="KE1055">
        <f t="shared" si="975"/>
        <v>0.03</v>
      </c>
      <c r="KF1055">
        <f t="shared" si="975"/>
        <v>0.03</v>
      </c>
      <c r="KG1055">
        <f t="shared" si="975"/>
        <v>0</v>
      </c>
      <c r="KH1055">
        <f t="shared" si="975"/>
        <v>2.2499999999999999E-2</v>
      </c>
      <c r="KI1055">
        <f t="shared" si="975"/>
        <v>2.2499999999999999E-2</v>
      </c>
      <c r="KJ1055">
        <f t="shared" si="975"/>
        <v>2.2499999999999999E-2</v>
      </c>
      <c r="KK1055">
        <f t="shared" si="952"/>
        <v>0</v>
      </c>
      <c r="KL1055">
        <f t="shared" si="953"/>
        <v>0.03</v>
      </c>
      <c r="KM1055" s="5">
        <f t="shared" si="954"/>
        <v>0.05</v>
      </c>
      <c r="KN1055">
        <f t="shared" si="955"/>
        <v>0</v>
      </c>
      <c r="KO1055">
        <f t="shared" si="955"/>
        <v>0</v>
      </c>
      <c r="KP1055">
        <f t="shared" si="956"/>
        <v>4.4999999999999998E-2</v>
      </c>
      <c r="KQ1055">
        <f t="shared" si="957"/>
        <v>2.2499999999999999E-2</v>
      </c>
      <c r="KR1055" s="6">
        <f t="shared" si="958"/>
        <v>0.03</v>
      </c>
      <c r="KS1055">
        <f t="shared" si="959"/>
        <v>0.01</v>
      </c>
      <c r="KT1055">
        <f t="shared" si="960"/>
        <v>1.4999999999999999E-2</v>
      </c>
      <c r="KU1055">
        <f t="shared" si="961"/>
        <v>0.01</v>
      </c>
      <c r="KV1055">
        <f t="shared" si="962"/>
        <v>0.05</v>
      </c>
      <c r="KW1055">
        <f t="shared" si="963"/>
        <v>0.01</v>
      </c>
      <c r="KX1055">
        <f t="shared" si="964"/>
        <v>0</v>
      </c>
      <c r="KY1055">
        <f t="shared" si="965"/>
        <v>0.03</v>
      </c>
      <c r="KZ1055">
        <f t="shared" si="966"/>
        <v>1.4999999999999999E-2</v>
      </c>
      <c r="LA1055">
        <f t="shared" si="967"/>
        <v>1</v>
      </c>
      <c r="LB1055">
        <f t="shared" si="967"/>
        <v>0</v>
      </c>
      <c r="LC1055">
        <f t="shared" si="968"/>
        <v>0.1</v>
      </c>
      <c r="LE1055" t="str">
        <f t="shared" si="974"/>
        <v>Ghana</v>
      </c>
      <c r="LF1055">
        <f t="shared" si="969"/>
        <v>0.70750000000000002</v>
      </c>
      <c r="LG1055" s="6">
        <f t="shared" si="970"/>
        <v>0.71000000000000019</v>
      </c>
      <c r="LH1055">
        <f t="shared" si="971"/>
        <v>0.67</v>
      </c>
      <c r="LI1055" s="6">
        <f t="shared" si="972"/>
        <v>0.71750000000000014</v>
      </c>
      <c r="LJ1055">
        <f t="shared" si="973"/>
        <v>1</v>
      </c>
    </row>
    <row r="1056" spans="1:322" x14ac:dyDescent="0.35">
      <c r="A1056" s="8">
        <v>44911</v>
      </c>
      <c r="B1056" t="s">
        <v>5545</v>
      </c>
      <c r="D1056" s="24" t="s">
        <v>321</v>
      </c>
      <c r="E1056" s="24" t="s">
        <v>262</v>
      </c>
      <c r="F1056" s="24">
        <v>26</v>
      </c>
      <c r="G1056" s="24" t="s">
        <v>258</v>
      </c>
      <c r="H1056" s="24" t="s">
        <v>322</v>
      </c>
      <c r="I1056" s="24" t="s">
        <v>207</v>
      </c>
      <c r="J1056" s="24" t="s">
        <v>2375</v>
      </c>
      <c r="K1056" s="25">
        <v>44572</v>
      </c>
      <c r="L1056" s="25">
        <v>44572</v>
      </c>
      <c r="M1056" s="25">
        <v>44580</v>
      </c>
      <c r="N1056" s="24" t="s">
        <v>261</v>
      </c>
      <c r="O1056" s="24" t="s">
        <v>261</v>
      </c>
      <c r="P1056" s="24" t="s">
        <v>261</v>
      </c>
      <c r="Q1056" s="24" t="s">
        <v>324</v>
      </c>
      <c r="R1056" s="25">
        <v>44606</v>
      </c>
      <c r="S1056" s="25">
        <v>44610</v>
      </c>
      <c r="T1056" s="24" t="s">
        <v>263</v>
      </c>
      <c r="U1056" s="24" t="s">
        <v>261</v>
      </c>
      <c r="V1056" s="25" t="s">
        <v>262</v>
      </c>
      <c r="W1056" s="24" t="s">
        <v>261</v>
      </c>
      <c r="X1056" s="25" t="s">
        <v>262</v>
      </c>
      <c r="Y1056" s="24" t="s">
        <v>263</v>
      </c>
      <c r="Z1056" s="25">
        <v>44830</v>
      </c>
      <c r="AA1056" s="24" t="s">
        <v>264</v>
      </c>
      <c r="AB1056" s="24" t="s">
        <v>265</v>
      </c>
      <c r="AC1056" s="24" t="s">
        <v>2486</v>
      </c>
      <c r="AD1056" s="24" t="s">
        <v>267</v>
      </c>
      <c r="AE1056" s="24" t="s">
        <v>326</v>
      </c>
      <c r="AF1056" s="24" t="s">
        <v>2377</v>
      </c>
      <c r="AG1056" s="31">
        <v>7550</v>
      </c>
      <c r="AH1056" s="24" t="s">
        <v>263</v>
      </c>
      <c r="AI1056" s="24">
        <v>44606</v>
      </c>
      <c r="AJ1056" s="25">
        <v>44610</v>
      </c>
      <c r="AK1056" s="24" t="s">
        <v>268</v>
      </c>
      <c r="AL1056" s="24" t="s">
        <v>269</v>
      </c>
      <c r="AM1056" s="24" t="s">
        <v>265</v>
      </c>
      <c r="AN1056" s="24" t="s">
        <v>270</v>
      </c>
      <c r="AO1056" s="24" t="s">
        <v>261</v>
      </c>
      <c r="AP1056" s="24" t="s">
        <v>261</v>
      </c>
      <c r="AQ1056" s="25" t="s">
        <v>262</v>
      </c>
      <c r="AR1056" s="24" t="s">
        <v>261</v>
      </c>
      <c r="AS1056" s="25" t="s">
        <v>262</v>
      </c>
      <c r="AT1056" s="24" t="s">
        <v>261</v>
      </c>
      <c r="AU1056" s="25" t="s">
        <v>262</v>
      </c>
      <c r="AV1056" s="24" t="s">
        <v>261</v>
      </c>
      <c r="AW1056" s="25" t="s">
        <v>262</v>
      </c>
      <c r="AX1056" s="24" t="s">
        <v>261</v>
      </c>
      <c r="AY1056" s="25" t="s">
        <v>262</v>
      </c>
      <c r="AZ1056" s="27" t="s">
        <v>262</v>
      </c>
      <c r="BA1056" s="27" t="s">
        <v>262</v>
      </c>
      <c r="BB1056" s="24" t="s">
        <v>261</v>
      </c>
      <c r="BC1056" s="25" t="s">
        <v>262</v>
      </c>
      <c r="BD1056" s="24" t="s">
        <v>263</v>
      </c>
      <c r="BE1056" s="26">
        <v>44608</v>
      </c>
      <c r="BF1056" t="s">
        <v>2375</v>
      </c>
      <c r="BG1056" s="9" t="s">
        <v>207</v>
      </c>
      <c r="BH1056" t="s">
        <v>208</v>
      </c>
      <c r="BI1056" t="s">
        <v>328</v>
      </c>
      <c r="BJ1056" t="s">
        <v>210</v>
      </c>
      <c r="BK1056" t="s">
        <v>329</v>
      </c>
      <c r="BL1056" t="s">
        <v>212</v>
      </c>
      <c r="BM1056" t="s">
        <v>2378</v>
      </c>
      <c r="BN1056" t="s">
        <v>219</v>
      </c>
      <c r="BO1056" t="s">
        <v>331</v>
      </c>
      <c r="BP1056" t="s">
        <v>219</v>
      </c>
      <c r="BQ1056" t="s">
        <v>332</v>
      </c>
      <c r="BV1056" t="s">
        <v>219</v>
      </c>
      <c r="BW1056" t="s">
        <v>859</v>
      </c>
      <c r="BY1056" t="s">
        <v>5546</v>
      </c>
      <c r="CB1056" t="s">
        <v>5547</v>
      </c>
      <c r="CC1056" t="s">
        <v>214</v>
      </c>
      <c r="CG1056" t="s">
        <v>219</v>
      </c>
      <c r="CI1056" t="s">
        <v>333</v>
      </c>
      <c r="CJ1056" t="s">
        <v>5548</v>
      </c>
      <c r="CK1056" t="s">
        <v>352</v>
      </c>
      <c r="CL1056" t="s">
        <v>412</v>
      </c>
      <c r="CN1056" t="s">
        <v>283</v>
      </c>
      <c r="CP1056" t="s">
        <v>284</v>
      </c>
      <c r="CQ1056" t="s">
        <v>225</v>
      </c>
      <c r="CR1056" t="s">
        <v>244</v>
      </c>
      <c r="CS1056" t="s">
        <v>226</v>
      </c>
      <c r="CT1056" t="s">
        <v>214</v>
      </c>
      <c r="CU1056" t="s">
        <v>214</v>
      </c>
      <c r="CV1056" t="s">
        <v>250</v>
      </c>
      <c r="CW1056" t="s">
        <v>286</v>
      </c>
      <c r="CX1056" t="s">
        <v>287</v>
      </c>
      <c r="CY1056" t="s">
        <v>228</v>
      </c>
      <c r="CZ1056" t="s">
        <v>214</v>
      </c>
      <c r="DA1056" t="s">
        <v>219</v>
      </c>
      <c r="DB1056" t="s">
        <v>230</v>
      </c>
      <c r="DC1056" t="s">
        <v>230</v>
      </c>
      <c r="DD1056" t="s">
        <v>219</v>
      </c>
      <c r="DI1056" t="s">
        <v>338</v>
      </c>
      <c r="DK1056" t="s">
        <v>242</v>
      </c>
      <c r="DL1056" t="s">
        <v>233</v>
      </c>
      <c r="DM1056" t="s">
        <v>214</v>
      </c>
      <c r="DN1056" t="s">
        <v>219</v>
      </c>
      <c r="DO1056" t="s">
        <v>288</v>
      </c>
      <c r="DP1056" t="s">
        <v>5549</v>
      </c>
      <c r="DQ1056" t="s">
        <v>5549</v>
      </c>
      <c r="DR1056" t="s">
        <v>235</v>
      </c>
      <c r="DT1056" t="s">
        <v>219</v>
      </c>
      <c r="DU1056" t="s">
        <v>214</v>
      </c>
      <c r="DX1056" t="s">
        <v>237</v>
      </c>
      <c r="DY1056" t="s">
        <v>233</v>
      </c>
      <c r="DZ1056" t="s">
        <v>485</v>
      </c>
      <c r="EA1056" t="s">
        <v>237</v>
      </c>
      <c r="EB1056" t="s">
        <v>233</v>
      </c>
      <c r="EC1056" t="s">
        <v>242</v>
      </c>
      <c r="ED1056" t="s">
        <v>242</v>
      </c>
      <c r="EE1056" t="s">
        <v>219</v>
      </c>
      <c r="EF1056" t="s">
        <v>219</v>
      </c>
      <c r="EK1056" t="s">
        <v>242</v>
      </c>
      <c r="EL1056" t="s">
        <v>242</v>
      </c>
      <c r="EM1056" t="s">
        <v>240</v>
      </c>
      <c r="EN1056" t="s">
        <v>486</v>
      </c>
      <c r="EO1056" t="s">
        <v>240</v>
      </c>
      <c r="EP1056" t="s">
        <v>240</v>
      </c>
      <c r="EQ1056" t="s">
        <v>214</v>
      </c>
      <c r="ER1056" t="s">
        <v>219</v>
      </c>
      <c r="ES1056" t="s">
        <v>242</v>
      </c>
      <c r="ET1056" t="s">
        <v>233</v>
      </c>
      <c r="EU1056" t="s">
        <v>242</v>
      </c>
      <c r="EV1056" t="s">
        <v>242</v>
      </c>
      <c r="EW1056" t="s">
        <v>310</v>
      </c>
      <c r="EX1056" t="s">
        <v>310</v>
      </c>
      <c r="EY1056" t="s">
        <v>242</v>
      </c>
      <c r="EZ1056" t="s">
        <v>241</v>
      </c>
      <c r="FA1056" t="s">
        <v>241</v>
      </c>
      <c r="FB1056" t="s">
        <v>242</v>
      </c>
      <c r="FC1056" t="s">
        <v>242</v>
      </c>
      <c r="FD1056" t="s">
        <v>242</v>
      </c>
      <c r="FE1056" t="s">
        <v>250</v>
      </c>
      <c r="FF1056" t="s">
        <v>244</v>
      </c>
      <c r="FG1056" t="s">
        <v>242</v>
      </c>
      <c r="FH1056" t="s">
        <v>548</v>
      </c>
      <c r="FI1056" t="s">
        <v>214</v>
      </c>
      <c r="FJ1056" t="s">
        <v>214</v>
      </c>
      <c r="FK1056" t="s">
        <v>214</v>
      </c>
      <c r="FL1056" t="s">
        <v>214</v>
      </c>
      <c r="FM1056" t="s">
        <v>245</v>
      </c>
      <c r="FN1056" t="s">
        <v>403</v>
      </c>
      <c r="FO1056" t="s">
        <v>214</v>
      </c>
      <c r="FP1056" t="s">
        <v>214</v>
      </c>
      <c r="FQ1056" t="s">
        <v>1114</v>
      </c>
      <c r="FR1056" t="s">
        <v>241</v>
      </c>
      <c r="FS1056" t="s">
        <v>247</v>
      </c>
      <c r="FT1056" t="s">
        <v>241</v>
      </c>
      <c r="FU1056" t="s">
        <v>214</v>
      </c>
      <c r="FV1056" t="s">
        <v>1114</v>
      </c>
      <c r="FW1056" t="s">
        <v>241</v>
      </c>
      <c r="FX1056" t="s">
        <v>1369</v>
      </c>
      <c r="FY1056" t="s">
        <v>241</v>
      </c>
      <c r="FZ1056" t="s">
        <v>248</v>
      </c>
      <c r="GA1056" t="s">
        <v>335</v>
      </c>
      <c r="GB1056" t="s">
        <v>244</v>
      </c>
      <c r="GC1056" t="s">
        <v>286</v>
      </c>
      <c r="GD1056" t="s">
        <v>249</v>
      </c>
      <c r="GE1056" t="s">
        <v>241</v>
      </c>
      <c r="GF1056" t="s">
        <v>550</v>
      </c>
      <c r="GG1056" t="s">
        <v>250</v>
      </c>
      <c r="GH1056" t="s">
        <v>5550</v>
      </c>
      <c r="GI1056" t="s">
        <v>226</v>
      </c>
      <c r="GJ1056" t="s">
        <v>244</v>
      </c>
      <c r="GK1056" t="s">
        <v>286</v>
      </c>
      <c r="GL1056" t="s">
        <v>227</v>
      </c>
      <c r="GM1056" t="s">
        <v>227</v>
      </c>
      <c r="GN1056" t="s">
        <v>219</v>
      </c>
      <c r="GO1056" t="s">
        <v>214</v>
      </c>
      <c r="GP1056" t="s">
        <v>295</v>
      </c>
      <c r="GQ1056" t="s">
        <v>553</v>
      </c>
      <c r="GR1056" t="s">
        <v>553</v>
      </c>
      <c r="GS1056" t="s">
        <v>214</v>
      </c>
      <c r="GT1056" t="s">
        <v>241</v>
      </c>
      <c r="GU1056" t="s">
        <v>214</v>
      </c>
      <c r="GV1056" t="s">
        <v>241</v>
      </c>
      <c r="GW1056" t="s">
        <v>297</v>
      </c>
      <c r="GX1056" t="s">
        <v>404</v>
      </c>
      <c r="GY1056" t="s">
        <v>657</v>
      </c>
      <c r="GZ1056" t="s">
        <v>241</v>
      </c>
      <c r="HA1056" t="s">
        <v>239</v>
      </c>
      <c r="HB1056" t="s">
        <v>241</v>
      </c>
      <c r="HC1056" t="s">
        <v>315</v>
      </c>
      <c r="HD1056" t="s">
        <v>361</v>
      </c>
      <c r="HE1056" t="s">
        <v>317</v>
      </c>
      <c r="HF1056" t="s">
        <v>241</v>
      </c>
      <c r="HG1056" t="s">
        <v>362</v>
      </c>
      <c r="HH1056" t="s">
        <v>241</v>
      </c>
      <c r="HI1056" t="s">
        <v>241</v>
      </c>
      <c r="HJ1056" t="s">
        <v>219</v>
      </c>
      <c r="HK1056" t="s">
        <v>241</v>
      </c>
      <c r="HL1056" s="12"/>
      <c r="HM1056">
        <v>0.75</v>
      </c>
      <c r="HN1056">
        <v>0.75</v>
      </c>
      <c r="HO1056">
        <v>1</v>
      </c>
      <c r="HP1056">
        <v>0.5</v>
      </c>
      <c r="HQ1056">
        <v>1</v>
      </c>
      <c r="HR1056">
        <v>0.75</v>
      </c>
      <c r="HS1056">
        <v>1</v>
      </c>
      <c r="HT1056">
        <v>1</v>
      </c>
      <c r="HU1056">
        <v>1</v>
      </c>
      <c r="HV1056">
        <v>0.5</v>
      </c>
      <c r="HW1056">
        <v>0.5</v>
      </c>
      <c r="HX1056">
        <v>0.75</v>
      </c>
      <c r="HZ1056">
        <v>0.75</v>
      </c>
      <c r="IA1056" s="4">
        <v>1</v>
      </c>
      <c r="IB1056">
        <v>0.75</v>
      </c>
      <c r="IC1056">
        <v>0.75</v>
      </c>
      <c r="ID1056">
        <v>0.75</v>
      </c>
      <c r="IE1056">
        <v>0.75</v>
      </c>
      <c r="IG1056">
        <v>0.5</v>
      </c>
      <c r="IH1056">
        <v>0.75</v>
      </c>
      <c r="II1056">
        <v>0.75</v>
      </c>
      <c r="IJ1056">
        <v>0.75</v>
      </c>
      <c r="IK1056">
        <v>0.75</v>
      </c>
      <c r="IL1056">
        <v>0.75</v>
      </c>
      <c r="IM1056">
        <v>0.5</v>
      </c>
      <c r="IN1056">
        <v>1</v>
      </c>
      <c r="IO1056">
        <v>1</v>
      </c>
      <c r="IQ1056">
        <v>0</v>
      </c>
      <c r="IS1056">
        <f t="shared" si="920"/>
        <v>0.11249999999999999</v>
      </c>
      <c r="IT1056">
        <f t="shared" si="921"/>
        <v>0.09</v>
      </c>
      <c r="IU1056">
        <f t="shared" si="922"/>
        <v>0.08</v>
      </c>
      <c r="IV1056">
        <f t="shared" si="923"/>
        <v>0.05</v>
      </c>
      <c r="IW1056">
        <f t="shared" si="924"/>
        <v>0.08</v>
      </c>
      <c r="IX1056">
        <f t="shared" si="925"/>
        <v>9.7500000000000003E-2</v>
      </c>
      <c r="IY1056">
        <f t="shared" si="926"/>
        <v>0.1</v>
      </c>
      <c r="IZ1056">
        <f t="shared" si="927"/>
        <v>0.11</v>
      </c>
      <c r="JA1056">
        <f t="shared" si="928"/>
        <v>0.13</v>
      </c>
      <c r="JB1056">
        <f t="shared" si="929"/>
        <v>0.05</v>
      </c>
      <c r="JC1056">
        <f t="shared" si="930"/>
        <v>0.06</v>
      </c>
      <c r="JD1056">
        <f t="shared" si="931"/>
        <v>8.2500000000000004E-2</v>
      </c>
      <c r="JE1056">
        <f t="shared" si="932"/>
        <v>0</v>
      </c>
      <c r="JF1056">
        <f t="shared" si="933"/>
        <v>0.09</v>
      </c>
      <c r="JG1056" s="5">
        <f t="shared" si="934"/>
        <v>0.05</v>
      </c>
      <c r="JH1056">
        <f t="shared" si="935"/>
        <v>0</v>
      </c>
      <c r="JI1056">
        <f t="shared" si="935"/>
        <v>0</v>
      </c>
      <c r="JJ1056">
        <f t="shared" si="936"/>
        <v>0.15000000000000002</v>
      </c>
      <c r="JK1056">
        <f t="shared" si="937"/>
        <v>0.11249999999999999</v>
      </c>
      <c r="JL1056" s="6">
        <f t="shared" si="938"/>
        <v>5.6666666666666671E-2</v>
      </c>
      <c r="JM1056">
        <f t="shared" si="939"/>
        <v>0.06</v>
      </c>
      <c r="JN1056">
        <f t="shared" si="940"/>
        <v>3.7500000000000006E-2</v>
      </c>
      <c r="JO1056">
        <f t="shared" si="941"/>
        <v>0.11249999999999999</v>
      </c>
      <c r="JP1056">
        <f t="shared" si="942"/>
        <v>7.5000000000000011E-2</v>
      </c>
      <c r="JQ1056">
        <f t="shared" si="943"/>
        <v>0.09</v>
      </c>
      <c r="JR1056">
        <f t="shared" si="944"/>
        <v>8.2500000000000004E-2</v>
      </c>
      <c r="JS1056">
        <f t="shared" si="945"/>
        <v>0.05</v>
      </c>
      <c r="JT1056">
        <f t="shared" si="945"/>
        <v>0.1</v>
      </c>
      <c r="JU1056">
        <f t="shared" si="946"/>
        <v>1</v>
      </c>
      <c r="JV1056">
        <f t="shared" si="946"/>
        <v>0</v>
      </c>
      <c r="JW1056">
        <f t="shared" si="947"/>
        <v>0.15</v>
      </c>
      <c r="JY1056">
        <f t="shared" si="948"/>
        <v>3.7500000000000006E-2</v>
      </c>
      <c r="JZ1056">
        <f t="shared" si="949"/>
        <v>0.06</v>
      </c>
      <c r="KA1056">
        <f t="shared" si="950"/>
        <v>0.02</v>
      </c>
      <c r="KB1056">
        <f t="shared" si="950"/>
        <v>0.01</v>
      </c>
      <c r="KC1056">
        <f t="shared" si="951"/>
        <v>0.04</v>
      </c>
      <c r="KD1056">
        <f t="shared" si="975"/>
        <v>2.2499999999999999E-2</v>
      </c>
      <c r="KE1056">
        <f t="shared" si="975"/>
        <v>0.03</v>
      </c>
      <c r="KF1056">
        <f t="shared" si="975"/>
        <v>0.03</v>
      </c>
      <c r="KG1056">
        <f t="shared" si="975"/>
        <v>0.03</v>
      </c>
      <c r="KH1056">
        <f t="shared" si="975"/>
        <v>1.4999999999999999E-2</v>
      </c>
      <c r="KI1056">
        <f t="shared" si="975"/>
        <v>1.4999999999999999E-2</v>
      </c>
      <c r="KJ1056">
        <f t="shared" si="975"/>
        <v>2.2499999999999999E-2</v>
      </c>
      <c r="KK1056">
        <f t="shared" si="952"/>
        <v>0</v>
      </c>
      <c r="KL1056">
        <f t="shared" si="953"/>
        <v>0.03</v>
      </c>
      <c r="KM1056" s="5">
        <f t="shared" si="954"/>
        <v>0.05</v>
      </c>
      <c r="KN1056">
        <f t="shared" si="955"/>
        <v>0</v>
      </c>
      <c r="KO1056">
        <f t="shared" si="955"/>
        <v>0</v>
      </c>
      <c r="KP1056">
        <f t="shared" si="956"/>
        <v>4.4999999999999998E-2</v>
      </c>
      <c r="KQ1056">
        <f t="shared" si="957"/>
        <v>2.2499999999999999E-2</v>
      </c>
      <c r="KR1056" s="6">
        <f t="shared" si="958"/>
        <v>2.8333333333333335E-2</v>
      </c>
      <c r="KS1056">
        <f t="shared" si="959"/>
        <v>0.02</v>
      </c>
      <c r="KT1056">
        <f t="shared" si="960"/>
        <v>2.2499999999999999E-2</v>
      </c>
      <c r="KU1056">
        <f t="shared" si="961"/>
        <v>0.03</v>
      </c>
      <c r="KV1056">
        <f t="shared" si="962"/>
        <v>3.7500000000000006E-2</v>
      </c>
      <c r="KW1056">
        <f t="shared" si="963"/>
        <v>7.4999999999999997E-3</v>
      </c>
      <c r="KX1056">
        <f t="shared" si="964"/>
        <v>0</v>
      </c>
      <c r="KY1056">
        <f t="shared" si="965"/>
        <v>0.02</v>
      </c>
      <c r="KZ1056">
        <f t="shared" si="966"/>
        <v>0.03</v>
      </c>
      <c r="LA1056">
        <f t="shared" si="967"/>
        <v>1</v>
      </c>
      <c r="LB1056">
        <f t="shared" si="967"/>
        <v>0</v>
      </c>
      <c r="LC1056">
        <f t="shared" si="968"/>
        <v>0.1</v>
      </c>
      <c r="LE1056" t="str">
        <f t="shared" si="974"/>
        <v>Ghana</v>
      </c>
      <c r="LF1056">
        <f t="shared" si="969"/>
        <v>0.85</v>
      </c>
      <c r="LG1056" s="6">
        <f t="shared" si="970"/>
        <v>0.65166666666666662</v>
      </c>
      <c r="LH1056">
        <f t="shared" si="971"/>
        <v>0.75750000000000006</v>
      </c>
      <c r="LI1056" s="6">
        <f t="shared" si="972"/>
        <v>0.77583333333333337</v>
      </c>
      <c r="LJ1056">
        <f t="shared" si="973"/>
        <v>0</v>
      </c>
    </row>
    <row r="1057" spans="1:322" x14ac:dyDescent="0.35">
      <c r="A1057" s="8">
        <v>44903</v>
      </c>
      <c r="B1057" t="s">
        <v>5551</v>
      </c>
      <c r="D1057" s="27" t="s">
        <v>321</v>
      </c>
      <c r="E1057" s="27" t="s">
        <v>262</v>
      </c>
      <c r="F1057" s="27">
        <v>39</v>
      </c>
      <c r="G1057" s="27" t="s">
        <v>258</v>
      </c>
      <c r="H1057" s="27" t="s">
        <v>322</v>
      </c>
      <c r="I1057" s="27" t="s">
        <v>207</v>
      </c>
      <c r="J1057" s="27" t="s">
        <v>1972</v>
      </c>
      <c r="K1057" s="28">
        <v>44573</v>
      </c>
      <c r="L1057" s="28">
        <v>44573</v>
      </c>
      <c r="M1057" s="28">
        <v>44637</v>
      </c>
      <c r="N1057" s="27" t="s">
        <v>261</v>
      </c>
      <c r="O1057" s="27" t="s">
        <v>261</v>
      </c>
      <c r="P1057" s="27" t="s">
        <v>261</v>
      </c>
      <c r="Q1057" s="27" t="s">
        <v>324</v>
      </c>
      <c r="R1057" s="28">
        <v>44642</v>
      </c>
      <c r="S1057" s="28">
        <v>44642</v>
      </c>
      <c r="T1057" s="27" t="s">
        <v>263</v>
      </c>
      <c r="U1057" s="27" t="s">
        <v>263</v>
      </c>
      <c r="V1057" s="28">
        <v>44691</v>
      </c>
      <c r="W1057" s="27" t="s">
        <v>261</v>
      </c>
      <c r="X1057" s="28" t="s">
        <v>262</v>
      </c>
      <c r="Y1057" s="27" t="s">
        <v>263</v>
      </c>
      <c r="Z1057" s="28">
        <v>44889</v>
      </c>
      <c r="AA1057" s="27" t="s">
        <v>264</v>
      </c>
      <c r="AB1057" s="27" t="s">
        <v>265</v>
      </c>
      <c r="AC1057" s="27" t="s">
        <v>5552</v>
      </c>
      <c r="AD1057" s="27" t="s">
        <v>267</v>
      </c>
      <c r="AE1057" s="27" t="s">
        <v>326</v>
      </c>
      <c r="AF1057" s="27" t="s">
        <v>687</v>
      </c>
      <c r="AG1057" s="29">
        <v>500000</v>
      </c>
      <c r="AH1057" s="27" t="s">
        <v>261</v>
      </c>
      <c r="AI1057" s="27" t="s">
        <v>262</v>
      </c>
      <c r="AJ1057" s="28" t="s">
        <v>262</v>
      </c>
      <c r="AK1057" s="27" t="s">
        <v>262</v>
      </c>
      <c r="AL1057" s="27" t="s">
        <v>262</v>
      </c>
      <c r="AM1057" s="27" t="s">
        <v>262</v>
      </c>
      <c r="AN1057" s="27" t="s">
        <v>262</v>
      </c>
      <c r="AO1057" s="27" t="s">
        <v>261</v>
      </c>
      <c r="AP1057" s="27" t="s">
        <v>261</v>
      </c>
      <c r="AQ1057" s="28" t="s">
        <v>262</v>
      </c>
      <c r="AR1057" s="27" t="s">
        <v>261</v>
      </c>
      <c r="AS1057" s="28" t="s">
        <v>262</v>
      </c>
      <c r="AT1057" s="27" t="s">
        <v>261</v>
      </c>
      <c r="AU1057" s="28" t="s">
        <v>262</v>
      </c>
      <c r="AV1057" s="27" t="s">
        <v>261</v>
      </c>
      <c r="AW1057" s="28" t="s">
        <v>262</v>
      </c>
      <c r="AX1057" s="27" t="s">
        <v>261</v>
      </c>
      <c r="AY1057" s="28" t="s">
        <v>262</v>
      </c>
      <c r="AZ1057" s="27" t="s">
        <v>262</v>
      </c>
      <c r="BA1057" s="27" t="s">
        <v>262</v>
      </c>
      <c r="BB1057" s="27" t="s">
        <v>261</v>
      </c>
      <c r="BC1057" s="28" t="s">
        <v>262</v>
      </c>
      <c r="BD1057" s="27" t="s">
        <v>261</v>
      </c>
      <c r="BE1057" s="30" t="s">
        <v>262</v>
      </c>
      <c r="BF1057" t="s">
        <v>1972</v>
      </c>
      <c r="BG1057" s="9" t="s">
        <v>207</v>
      </c>
      <c r="BH1057" t="s">
        <v>208</v>
      </c>
      <c r="BI1057" t="s">
        <v>1383</v>
      </c>
      <c r="BJ1057" t="s">
        <v>210</v>
      </c>
      <c r="BK1057" t="s">
        <v>329</v>
      </c>
      <c r="BL1057" t="s">
        <v>212</v>
      </c>
      <c r="BM1057" t="s">
        <v>1974</v>
      </c>
      <c r="BN1057" t="s">
        <v>214</v>
      </c>
      <c r="BO1057" t="s">
        <v>215</v>
      </c>
      <c r="BP1057" t="s">
        <v>219</v>
      </c>
      <c r="BQ1057" t="s">
        <v>332</v>
      </c>
      <c r="BV1057" t="s">
        <v>214</v>
      </c>
      <c r="CC1057" t="s">
        <v>214</v>
      </c>
      <c r="CG1057" t="s">
        <v>219</v>
      </c>
      <c r="CI1057" t="s">
        <v>333</v>
      </c>
      <c r="CJ1057" t="s">
        <v>5553</v>
      </c>
      <c r="CK1057" t="s">
        <v>220</v>
      </c>
      <c r="CL1057" t="s">
        <v>412</v>
      </c>
      <c r="CN1057" t="s">
        <v>306</v>
      </c>
      <c r="CP1057" t="s">
        <v>413</v>
      </c>
      <c r="CQ1057" t="s">
        <v>224</v>
      </c>
      <c r="CR1057" t="s">
        <v>227</v>
      </c>
      <c r="CS1057" t="s">
        <v>226</v>
      </c>
      <c r="CT1057" t="s">
        <v>214</v>
      </c>
      <c r="CU1057" t="s">
        <v>219</v>
      </c>
      <c r="CV1057" t="s">
        <v>286</v>
      </c>
      <c r="CW1057" t="s">
        <v>227</v>
      </c>
      <c r="CX1057" t="s">
        <v>450</v>
      </c>
      <c r="CY1057" t="s">
        <v>228</v>
      </c>
      <c r="CZ1057" t="s">
        <v>214</v>
      </c>
      <c r="DA1057" t="s">
        <v>219</v>
      </c>
      <c r="DB1057" t="s">
        <v>230</v>
      </c>
      <c r="DC1057" t="s">
        <v>398</v>
      </c>
      <c r="DD1057" t="s">
        <v>219</v>
      </c>
      <c r="DI1057" t="s">
        <v>379</v>
      </c>
      <c r="DK1057" t="s">
        <v>372</v>
      </c>
      <c r="DL1057" t="s">
        <v>372</v>
      </c>
      <c r="DM1057" t="s">
        <v>214</v>
      </c>
      <c r="DN1057" t="s">
        <v>214</v>
      </c>
      <c r="DO1057" t="s">
        <v>414</v>
      </c>
      <c r="DP1057" t="s">
        <v>2302</v>
      </c>
      <c r="DR1057" t="s">
        <v>3165</v>
      </c>
      <c r="DT1057" t="s">
        <v>214</v>
      </c>
      <c r="DU1057" t="s">
        <v>214</v>
      </c>
      <c r="DV1057" t="s">
        <v>452</v>
      </c>
      <c r="DW1057" t="s">
        <v>5554</v>
      </c>
      <c r="DX1057" t="s">
        <v>237</v>
      </c>
      <c r="DY1057" t="s">
        <v>233</v>
      </c>
      <c r="DZ1057" t="s">
        <v>238</v>
      </c>
      <c r="EA1057" t="s">
        <v>237</v>
      </c>
      <c r="EB1057" t="s">
        <v>372</v>
      </c>
      <c r="EC1057" t="s">
        <v>242</v>
      </c>
      <c r="ED1057" t="s">
        <v>233</v>
      </c>
      <c r="EE1057" t="s">
        <v>214</v>
      </c>
      <c r="EF1057" t="s">
        <v>214</v>
      </c>
      <c r="EG1057" t="s">
        <v>219</v>
      </c>
      <c r="EH1057" t="s">
        <v>4931</v>
      </c>
      <c r="EI1057" t="s">
        <v>219</v>
      </c>
      <c r="EJ1057" t="s">
        <v>4931</v>
      </c>
      <c r="EK1057" t="s">
        <v>233</v>
      </c>
      <c r="EL1057" t="s">
        <v>233</v>
      </c>
      <c r="EM1057" t="s">
        <v>401</v>
      </c>
      <c r="EN1057" t="s">
        <v>401</v>
      </c>
      <c r="EO1057" t="s">
        <v>240</v>
      </c>
      <c r="EP1057" t="s">
        <v>240</v>
      </c>
      <c r="EQ1057" t="s">
        <v>214</v>
      </c>
      <c r="ER1057" t="s">
        <v>214</v>
      </c>
      <c r="ES1057" t="s">
        <v>242</v>
      </c>
      <c r="ET1057" t="s">
        <v>372</v>
      </c>
      <c r="EU1057" t="s">
        <v>233</v>
      </c>
      <c r="EV1057" t="s">
        <v>233</v>
      </c>
      <c r="EW1057" t="s">
        <v>563</v>
      </c>
      <c r="EX1057" t="s">
        <v>563</v>
      </c>
      <c r="EY1057" t="s">
        <v>242</v>
      </c>
      <c r="EZ1057" t="s">
        <v>241</v>
      </c>
      <c r="FA1057" t="s">
        <v>241</v>
      </c>
      <c r="FB1057" t="s">
        <v>242</v>
      </c>
      <c r="FC1057" t="s">
        <v>242</v>
      </c>
      <c r="FD1057" t="s">
        <v>242</v>
      </c>
      <c r="FE1057" t="s">
        <v>226</v>
      </c>
      <c r="FF1057" t="s">
        <v>227</v>
      </c>
      <c r="FG1057" t="s">
        <v>548</v>
      </c>
      <c r="FH1057" t="s">
        <v>547</v>
      </c>
      <c r="FI1057" t="s">
        <v>214</v>
      </c>
      <c r="FJ1057" t="s">
        <v>214</v>
      </c>
      <c r="FK1057" t="s">
        <v>214</v>
      </c>
      <c r="FL1057" t="s">
        <v>214</v>
      </c>
      <c r="FM1057" t="s">
        <v>292</v>
      </c>
      <c r="FN1057" t="s">
        <v>589</v>
      </c>
      <c r="FO1057" t="s">
        <v>219</v>
      </c>
      <c r="FP1057" t="s">
        <v>219</v>
      </c>
      <c r="FQ1057" t="s">
        <v>241</v>
      </c>
      <c r="FR1057" t="s">
        <v>241</v>
      </c>
      <c r="FS1057" t="s">
        <v>241</v>
      </c>
      <c r="FT1057" t="s">
        <v>241</v>
      </c>
      <c r="FU1057" t="s">
        <v>219</v>
      </c>
      <c r="FV1057" t="s">
        <v>241</v>
      </c>
      <c r="FW1057" t="s">
        <v>241</v>
      </c>
      <c r="FX1057" t="s">
        <v>241</v>
      </c>
      <c r="FY1057" t="s">
        <v>241</v>
      </c>
      <c r="FZ1057" t="s">
        <v>341</v>
      </c>
      <c r="GA1057" t="s">
        <v>341</v>
      </c>
      <c r="GB1057" t="s">
        <v>227</v>
      </c>
      <c r="GC1057" t="s">
        <v>227</v>
      </c>
      <c r="GD1057" t="s">
        <v>249</v>
      </c>
      <c r="GE1057" t="s">
        <v>241</v>
      </c>
      <c r="GF1057" t="s">
        <v>550</v>
      </c>
      <c r="GG1057" t="s">
        <v>244</v>
      </c>
      <c r="GH1057" t="s">
        <v>241</v>
      </c>
      <c r="GI1057" t="s">
        <v>226</v>
      </c>
      <c r="GJ1057" t="s">
        <v>244</v>
      </c>
      <c r="GK1057" t="s">
        <v>226</v>
      </c>
      <c r="GL1057" t="s">
        <v>244</v>
      </c>
      <c r="GM1057" t="s">
        <v>226</v>
      </c>
      <c r="GN1057" t="s">
        <v>214</v>
      </c>
      <c r="GO1057" t="s">
        <v>214</v>
      </c>
      <c r="GP1057" t="s">
        <v>342</v>
      </c>
      <c r="GQ1057" t="s">
        <v>553</v>
      </c>
      <c r="GR1057" t="s">
        <v>342</v>
      </c>
      <c r="GS1057" t="s">
        <v>214</v>
      </c>
      <c r="GT1057" t="s">
        <v>241</v>
      </c>
      <c r="GU1057" t="s">
        <v>214</v>
      </c>
      <c r="GV1057" t="s">
        <v>241</v>
      </c>
      <c r="GW1057" t="s">
        <v>297</v>
      </c>
      <c r="GX1057" t="s">
        <v>297</v>
      </c>
      <c r="GY1057" t="s">
        <v>491</v>
      </c>
      <c r="GZ1057" t="s">
        <v>241</v>
      </c>
      <c r="HA1057" t="s">
        <v>298</v>
      </c>
      <c r="HB1057" t="s">
        <v>241</v>
      </c>
      <c r="HC1057" t="s">
        <v>315</v>
      </c>
      <c r="HD1057" t="s">
        <v>361</v>
      </c>
      <c r="HE1057" t="s">
        <v>317</v>
      </c>
      <c r="HF1057" t="s">
        <v>241</v>
      </c>
      <c r="HG1057" t="s">
        <v>362</v>
      </c>
      <c r="HH1057" t="s">
        <v>241</v>
      </c>
      <c r="HI1057" t="s">
        <v>241</v>
      </c>
      <c r="HJ1057" t="s">
        <v>214</v>
      </c>
      <c r="HK1057" t="s">
        <v>5555</v>
      </c>
      <c r="HL1057" s="12"/>
      <c r="HM1057">
        <v>0.75</v>
      </c>
      <c r="HN1057">
        <v>1</v>
      </c>
      <c r="HO1057">
        <v>1</v>
      </c>
      <c r="HP1057">
        <v>0.25</v>
      </c>
      <c r="HQ1057">
        <v>1</v>
      </c>
      <c r="HR1057">
        <v>0</v>
      </c>
      <c r="HS1057">
        <v>1</v>
      </c>
      <c r="HT1057">
        <v>1</v>
      </c>
      <c r="HU1057">
        <v>0</v>
      </c>
      <c r="HV1057">
        <v>0.5</v>
      </c>
      <c r="HW1057">
        <v>0.5</v>
      </c>
      <c r="HX1057">
        <v>0.75</v>
      </c>
      <c r="HY1057">
        <v>0</v>
      </c>
      <c r="HZ1057">
        <v>0.25</v>
      </c>
      <c r="IA1057" s="4">
        <v>1</v>
      </c>
      <c r="IB1057">
        <v>0.75</v>
      </c>
      <c r="IC1057">
        <v>0.25</v>
      </c>
      <c r="ID1057">
        <v>0.75</v>
      </c>
      <c r="IE1057">
        <v>0.75</v>
      </c>
      <c r="IG1057">
        <v>1</v>
      </c>
      <c r="IH1057">
        <v>0.25</v>
      </c>
      <c r="II1057">
        <v>1</v>
      </c>
      <c r="IJ1057">
        <v>1</v>
      </c>
      <c r="IK1057">
        <v>1</v>
      </c>
      <c r="IL1057">
        <v>0.75</v>
      </c>
      <c r="IM1057">
        <v>0.75</v>
      </c>
      <c r="IN1057">
        <v>0</v>
      </c>
      <c r="IO1057">
        <v>1</v>
      </c>
      <c r="IQ1057">
        <v>0</v>
      </c>
      <c r="IS1057">
        <f t="shared" si="920"/>
        <v>0.11249999999999999</v>
      </c>
      <c r="IT1057">
        <f t="shared" si="921"/>
        <v>0.12</v>
      </c>
      <c r="IU1057">
        <f t="shared" si="922"/>
        <v>0.08</v>
      </c>
      <c r="IV1057">
        <f t="shared" si="923"/>
        <v>2.5000000000000001E-2</v>
      </c>
      <c r="IW1057">
        <f t="shared" si="924"/>
        <v>0.08</v>
      </c>
      <c r="IX1057">
        <f t="shared" si="925"/>
        <v>0</v>
      </c>
      <c r="IY1057">
        <f t="shared" si="926"/>
        <v>0.1</v>
      </c>
      <c r="IZ1057">
        <f t="shared" si="927"/>
        <v>0.11</v>
      </c>
      <c r="JA1057">
        <f t="shared" si="928"/>
        <v>0</v>
      </c>
      <c r="JB1057">
        <f t="shared" si="929"/>
        <v>0.05</v>
      </c>
      <c r="JC1057">
        <f t="shared" si="930"/>
        <v>0.06</v>
      </c>
      <c r="JD1057">
        <f t="shared" si="931"/>
        <v>8.2500000000000004E-2</v>
      </c>
      <c r="JE1057">
        <f t="shared" si="932"/>
        <v>0</v>
      </c>
      <c r="JF1057">
        <f t="shared" si="933"/>
        <v>0.03</v>
      </c>
      <c r="JG1057" s="5">
        <f t="shared" si="934"/>
        <v>0.05</v>
      </c>
      <c r="JH1057">
        <f t="shared" si="935"/>
        <v>0</v>
      </c>
      <c r="JI1057">
        <f t="shared" si="935"/>
        <v>0</v>
      </c>
      <c r="JJ1057">
        <f t="shared" si="936"/>
        <v>0.15000000000000002</v>
      </c>
      <c r="JK1057">
        <f t="shared" si="937"/>
        <v>0.11249999999999999</v>
      </c>
      <c r="JL1057" s="6">
        <f t="shared" si="938"/>
        <v>4.3333333333333328E-2</v>
      </c>
      <c r="JM1057">
        <f t="shared" si="939"/>
        <v>0.12</v>
      </c>
      <c r="JN1057">
        <f t="shared" si="940"/>
        <v>1.2500000000000001E-2</v>
      </c>
      <c r="JO1057">
        <f t="shared" si="941"/>
        <v>0.15</v>
      </c>
      <c r="JP1057">
        <f t="shared" si="942"/>
        <v>0.1</v>
      </c>
      <c r="JQ1057">
        <f t="shared" si="943"/>
        <v>0.12</v>
      </c>
      <c r="JR1057">
        <f t="shared" si="944"/>
        <v>8.2500000000000004E-2</v>
      </c>
      <c r="JS1057">
        <f t="shared" si="945"/>
        <v>7.5000000000000011E-2</v>
      </c>
      <c r="JT1057">
        <f t="shared" si="945"/>
        <v>0</v>
      </c>
      <c r="JU1057">
        <f t="shared" si="946"/>
        <v>1</v>
      </c>
      <c r="JV1057">
        <f t="shared" si="946"/>
        <v>0</v>
      </c>
      <c r="JW1057">
        <f t="shared" si="947"/>
        <v>0.15</v>
      </c>
      <c r="JY1057">
        <f t="shared" si="948"/>
        <v>3.7500000000000006E-2</v>
      </c>
      <c r="JZ1057">
        <f t="shared" si="949"/>
        <v>0.08</v>
      </c>
      <c r="KA1057">
        <f t="shared" si="950"/>
        <v>0.02</v>
      </c>
      <c r="KB1057">
        <f t="shared" si="950"/>
        <v>5.0000000000000001E-3</v>
      </c>
      <c r="KC1057">
        <f t="shared" si="951"/>
        <v>0.04</v>
      </c>
      <c r="KD1057">
        <f t="shared" si="975"/>
        <v>0</v>
      </c>
      <c r="KE1057">
        <f t="shared" si="975"/>
        <v>0.03</v>
      </c>
      <c r="KF1057">
        <f t="shared" si="975"/>
        <v>0.03</v>
      </c>
      <c r="KG1057">
        <f t="shared" si="975"/>
        <v>0</v>
      </c>
      <c r="KH1057">
        <f t="shared" si="975"/>
        <v>1.4999999999999999E-2</v>
      </c>
      <c r="KI1057">
        <f t="shared" si="975"/>
        <v>1.4999999999999999E-2</v>
      </c>
      <c r="KJ1057">
        <f t="shared" si="975"/>
        <v>2.2499999999999999E-2</v>
      </c>
      <c r="KK1057">
        <f t="shared" si="952"/>
        <v>0</v>
      </c>
      <c r="KL1057">
        <f t="shared" si="953"/>
        <v>0.01</v>
      </c>
      <c r="KM1057" s="5">
        <f t="shared" si="954"/>
        <v>0.05</v>
      </c>
      <c r="KN1057">
        <f t="shared" si="955"/>
        <v>0</v>
      </c>
      <c r="KO1057">
        <f t="shared" si="955"/>
        <v>0</v>
      </c>
      <c r="KP1057">
        <f t="shared" si="956"/>
        <v>4.4999999999999998E-2</v>
      </c>
      <c r="KQ1057">
        <f t="shared" si="957"/>
        <v>2.2499999999999999E-2</v>
      </c>
      <c r="KR1057" s="6">
        <f t="shared" si="958"/>
        <v>2.1666666666666664E-2</v>
      </c>
      <c r="KS1057">
        <f t="shared" si="959"/>
        <v>0.04</v>
      </c>
      <c r="KT1057">
        <f t="shared" si="960"/>
        <v>7.4999999999999997E-3</v>
      </c>
      <c r="KU1057">
        <f t="shared" si="961"/>
        <v>0.04</v>
      </c>
      <c r="KV1057">
        <f t="shared" si="962"/>
        <v>0.05</v>
      </c>
      <c r="KW1057">
        <f t="shared" si="963"/>
        <v>0.01</v>
      </c>
      <c r="KX1057">
        <f t="shared" si="964"/>
        <v>0</v>
      </c>
      <c r="KY1057">
        <f t="shared" si="965"/>
        <v>0.03</v>
      </c>
      <c r="KZ1057">
        <f t="shared" si="966"/>
        <v>0</v>
      </c>
      <c r="LA1057">
        <f t="shared" si="967"/>
        <v>1</v>
      </c>
      <c r="LB1057">
        <f t="shared" si="967"/>
        <v>0</v>
      </c>
      <c r="LC1057">
        <f t="shared" si="968"/>
        <v>0.1</v>
      </c>
      <c r="LE1057" t="str">
        <f t="shared" si="974"/>
        <v>Senegal</v>
      </c>
      <c r="LF1057">
        <f t="shared" si="969"/>
        <v>0.62750000000000006</v>
      </c>
      <c r="LG1057" s="6">
        <f t="shared" si="970"/>
        <v>0.57833333333333337</v>
      </c>
      <c r="LH1057">
        <f t="shared" si="971"/>
        <v>0.80999999999999994</v>
      </c>
      <c r="LI1057" s="6">
        <f t="shared" si="972"/>
        <v>0.72166666666666679</v>
      </c>
      <c r="LJ1057">
        <f t="shared" si="973"/>
        <v>0</v>
      </c>
    </row>
    <row r="1058" spans="1:322" x14ac:dyDescent="0.35">
      <c r="A1058" s="8">
        <v>44926</v>
      </c>
      <c r="B1058" t="s">
        <v>5556</v>
      </c>
      <c r="D1058" s="24" t="s">
        <v>321</v>
      </c>
      <c r="E1058" s="24" t="s">
        <v>262</v>
      </c>
      <c r="F1058" s="24">
        <v>25</v>
      </c>
      <c r="G1058" s="24" t="s">
        <v>258</v>
      </c>
      <c r="H1058" s="24" t="s">
        <v>322</v>
      </c>
      <c r="I1058" s="24" t="s">
        <v>207</v>
      </c>
      <c r="J1058" s="24" t="s">
        <v>1972</v>
      </c>
      <c r="K1058" s="25">
        <v>44573</v>
      </c>
      <c r="L1058" s="25">
        <v>44573</v>
      </c>
      <c r="M1058" s="25">
        <v>44579</v>
      </c>
      <c r="N1058" s="24" t="s">
        <v>261</v>
      </c>
      <c r="O1058" s="24" t="s">
        <v>261</v>
      </c>
      <c r="P1058" s="24" t="s">
        <v>261</v>
      </c>
      <c r="Q1058" s="24" t="s">
        <v>324</v>
      </c>
      <c r="R1058" s="25">
        <v>44580</v>
      </c>
      <c r="S1058" s="25">
        <v>44580</v>
      </c>
      <c r="T1058" s="24" t="s">
        <v>263</v>
      </c>
      <c r="U1058" s="24" t="s">
        <v>263</v>
      </c>
      <c r="V1058" s="25">
        <v>44648</v>
      </c>
      <c r="W1058" s="24" t="s">
        <v>261</v>
      </c>
      <c r="X1058" s="25" t="s">
        <v>262</v>
      </c>
      <c r="Y1058" s="24" t="s">
        <v>263</v>
      </c>
      <c r="Z1058" s="25">
        <v>44648</v>
      </c>
      <c r="AA1058" s="24" t="s">
        <v>264</v>
      </c>
      <c r="AB1058" s="24" t="s">
        <v>265</v>
      </c>
      <c r="AC1058" s="24" t="s">
        <v>4662</v>
      </c>
      <c r="AD1058" s="24" t="s">
        <v>267</v>
      </c>
      <c r="AE1058" s="24" t="s">
        <v>326</v>
      </c>
      <c r="AF1058" s="24" t="s">
        <v>687</v>
      </c>
      <c r="AG1058" s="31">
        <v>500000</v>
      </c>
      <c r="AH1058" s="24" t="s">
        <v>261</v>
      </c>
      <c r="AI1058" s="24" t="s">
        <v>262</v>
      </c>
      <c r="AJ1058" s="25" t="s">
        <v>262</v>
      </c>
      <c r="AK1058" s="24" t="s">
        <v>262</v>
      </c>
      <c r="AL1058" s="24" t="s">
        <v>262</v>
      </c>
      <c r="AM1058" s="24" t="s">
        <v>262</v>
      </c>
      <c r="AN1058" s="24" t="s">
        <v>262</v>
      </c>
      <c r="AO1058" s="24" t="s">
        <v>261</v>
      </c>
      <c r="AP1058" s="24" t="s">
        <v>261</v>
      </c>
      <c r="AQ1058" s="25" t="s">
        <v>262</v>
      </c>
      <c r="AR1058" s="24" t="s">
        <v>261</v>
      </c>
      <c r="AS1058" s="25" t="s">
        <v>262</v>
      </c>
      <c r="AT1058" s="24" t="s">
        <v>261</v>
      </c>
      <c r="AU1058" s="25" t="s">
        <v>262</v>
      </c>
      <c r="AV1058" s="24" t="s">
        <v>261</v>
      </c>
      <c r="AW1058" s="25" t="s">
        <v>262</v>
      </c>
      <c r="AX1058" s="24" t="s">
        <v>261</v>
      </c>
      <c r="AY1058" s="25" t="s">
        <v>262</v>
      </c>
      <c r="AZ1058" s="27" t="s">
        <v>262</v>
      </c>
      <c r="BA1058" s="27" t="s">
        <v>262</v>
      </c>
      <c r="BB1058" s="24" t="s">
        <v>261</v>
      </c>
      <c r="BC1058" s="25" t="s">
        <v>262</v>
      </c>
      <c r="BD1058" s="24" t="s">
        <v>263</v>
      </c>
      <c r="BE1058" s="26">
        <v>44608</v>
      </c>
      <c r="BF1058" t="s">
        <v>1972</v>
      </c>
      <c r="BG1058" s="9" t="s">
        <v>207</v>
      </c>
      <c r="BH1058" t="s">
        <v>208</v>
      </c>
      <c r="BI1058" t="s">
        <v>529</v>
      </c>
      <c r="BJ1058" t="s">
        <v>210</v>
      </c>
      <c r="BK1058" t="s">
        <v>329</v>
      </c>
      <c r="BL1058" t="s">
        <v>212</v>
      </c>
      <c r="BM1058" t="s">
        <v>1974</v>
      </c>
      <c r="BN1058" t="s">
        <v>214</v>
      </c>
      <c r="BO1058" s="13" t="s">
        <v>529</v>
      </c>
      <c r="BP1058" t="s">
        <v>219</v>
      </c>
      <c r="BQ1058" t="s">
        <v>216</v>
      </c>
      <c r="BR1058" t="s">
        <v>5557</v>
      </c>
      <c r="BS1058" t="s">
        <v>2183</v>
      </c>
      <c r="BT1058" t="s">
        <v>2183</v>
      </c>
      <c r="BU1058" t="s">
        <v>5557</v>
      </c>
      <c r="BV1058" t="s">
        <v>214</v>
      </c>
      <c r="CC1058" t="s">
        <v>214</v>
      </c>
      <c r="CG1058" t="s">
        <v>219</v>
      </c>
      <c r="CI1058" t="s">
        <v>333</v>
      </c>
      <c r="CJ1058" t="s">
        <v>5558</v>
      </c>
      <c r="CK1058" t="s">
        <v>220</v>
      </c>
      <c r="CL1058" t="s">
        <v>412</v>
      </c>
      <c r="CN1058" t="s">
        <v>283</v>
      </c>
      <c r="CP1058" t="s">
        <v>224</v>
      </c>
      <c r="CQ1058" t="s">
        <v>225</v>
      </c>
      <c r="CR1058" t="s">
        <v>227</v>
      </c>
      <c r="CS1058" t="s">
        <v>244</v>
      </c>
      <c r="CT1058" t="s">
        <v>214</v>
      </c>
      <c r="CU1058" t="s">
        <v>219</v>
      </c>
      <c r="CV1058" t="s">
        <v>244</v>
      </c>
      <c r="CW1058" t="s">
        <v>227</v>
      </c>
      <c r="CX1058" t="s">
        <v>287</v>
      </c>
      <c r="CY1058" t="s">
        <v>353</v>
      </c>
      <c r="CZ1058" t="s">
        <v>214</v>
      </c>
      <c r="DA1058" t="s">
        <v>219</v>
      </c>
      <c r="DB1058" t="s">
        <v>230</v>
      </c>
      <c r="DC1058" t="s">
        <v>398</v>
      </c>
      <c r="DD1058" t="s">
        <v>219</v>
      </c>
      <c r="DI1058" t="s">
        <v>451</v>
      </c>
      <c r="DK1058" t="s">
        <v>233</v>
      </c>
      <c r="DL1058" t="s">
        <v>233</v>
      </c>
      <c r="DM1058" t="s">
        <v>214</v>
      </c>
      <c r="DN1058" t="s">
        <v>219</v>
      </c>
      <c r="DO1058" t="s">
        <v>414</v>
      </c>
      <c r="DP1058" t="s">
        <v>741</v>
      </c>
      <c r="DR1058" t="s">
        <v>741</v>
      </c>
      <c r="DT1058" t="s">
        <v>219</v>
      </c>
      <c r="DU1058" t="s">
        <v>214</v>
      </c>
      <c r="DX1058" t="s">
        <v>233</v>
      </c>
      <c r="DY1058" t="s">
        <v>233</v>
      </c>
      <c r="DZ1058" t="s">
        <v>238</v>
      </c>
      <c r="EA1058" t="s">
        <v>237</v>
      </c>
      <c r="EB1058" t="s">
        <v>237</v>
      </c>
      <c r="EC1058" t="s">
        <v>389</v>
      </c>
      <c r="ED1058" t="s">
        <v>389</v>
      </c>
      <c r="EE1058" t="s">
        <v>214</v>
      </c>
      <c r="EF1058" t="s">
        <v>214</v>
      </c>
      <c r="EG1058" t="s">
        <v>214</v>
      </c>
      <c r="EI1058" t="s">
        <v>214</v>
      </c>
      <c r="EK1058" t="s">
        <v>233</v>
      </c>
      <c r="EL1058" t="s">
        <v>233</v>
      </c>
      <c r="EM1058" t="s">
        <v>401</v>
      </c>
      <c r="EN1058" t="s">
        <v>401</v>
      </c>
      <c r="EO1058" t="s">
        <v>240</v>
      </c>
      <c r="EP1058" t="s">
        <v>240</v>
      </c>
      <c r="EQ1058" t="s">
        <v>219</v>
      </c>
      <c r="ER1058" t="s">
        <v>219</v>
      </c>
      <c r="ES1058" t="s">
        <v>233</v>
      </c>
      <c r="ET1058" t="s">
        <v>233</v>
      </c>
      <c r="EU1058" t="s">
        <v>233</v>
      </c>
      <c r="EV1058" t="s">
        <v>233</v>
      </c>
      <c r="EW1058" t="s">
        <v>290</v>
      </c>
      <c r="EX1058" t="s">
        <v>290</v>
      </c>
      <c r="EY1058" t="s">
        <v>233</v>
      </c>
      <c r="EZ1058" t="s">
        <v>291</v>
      </c>
      <c r="FA1058" t="s">
        <v>241</v>
      </c>
      <c r="FB1058" t="s">
        <v>237</v>
      </c>
      <c r="FC1058" t="s">
        <v>237</v>
      </c>
      <c r="FD1058" t="s">
        <v>237</v>
      </c>
      <c r="FE1058" t="s">
        <v>286</v>
      </c>
      <c r="FF1058" t="s">
        <v>244</v>
      </c>
      <c r="FG1058" t="s">
        <v>242</v>
      </c>
      <c r="FH1058" t="s">
        <v>242</v>
      </c>
      <c r="FI1058" t="s">
        <v>214</v>
      </c>
      <c r="FJ1058" t="s">
        <v>219</v>
      </c>
      <c r="FK1058" t="s">
        <v>214</v>
      </c>
      <c r="FL1058" t="s">
        <v>214</v>
      </c>
      <c r="FM1058" t="s">
        <v>292</v>
      </c>
      <c r="FN1058" t="s">
        <v>245</v>
      </c>
      <c r="FO1058" t="s">
        <v>219</v>
      </c>
      <c r="FP1058" t="s">
        <v>219</v>
      </c>
      <c r="FQ1058" t="s">
        <v>241</v>
      </c>
      <c r="FR1058" t="s">
        <v>241</v>
      </c>
      <c r="FS1058" t="s">
        <v>241</v>
      </c>
      <c r="FT1058" t="s">
        <v>241</v>
      </c>
      <c r="FU1058" t="s">
        <v>219</v>
      </c>
      <c r="FV1058" t="s">
        <v>241</v>
      </c>
      <c r="FW1058" t="s">
        <v>241</v>
      </c>
      <c r="FX1058" t="s">
        <v>241</v>
      </c>
      <c r="FY1058" t="s">
        <v>241</v>
      </c>
      <c r="FZ1058" t="s">
        <v>341</v>
      </c>
      <c r="GA1058" t="s">
        <v>341</v>
      </c>
      <c r="GB1058" t="s">
        <v>227</v>
      </c>
      <c r="GC1058" t="s">
        <v>227</v>
      </c>
      <c r="GD1058" t="s">
        <v>249</v>
      </c>
      <c r="GE1058" t="s">
        <v>241</v>
      </c>
      <c r="GF1058" t="s">
        <v>565</v>
      </c>
      <c r="GG1058" t="s">
        <v>244</v>
      </c>
      <c r="GH1058" t="s">
        <v>241</v>
      </c>
      <c r="GI1058" t="s">
        <v>286</v>
      </c>
      <c r="GJ1058" t="s">
        <v>227</v>
      </c>
      <c r="GK1058" t="s">
        <v>227</v>
      </c>
      <c r="GL1058" t="s">
        <v>227</v>
      </c>
      <c r="GM1058" t="s">
        <v>227</v>
      </c>
      <c r="GN1058" t="s">
        <v>214</v>
      </c>
      <c r="GO1058" t="s">
        <v>214</v>
      </c>
      <c r="GP1058" t="s">
        <v>294</v>
      </c>
      <c r="GQ1058" t="s">
        <v>295</v>
      </c>
      <c r="GR1058" t="s">
        <v>294</v>
      </c>
      <c r="GS1058" t="s">
        <v>214</v>
      </c>
      <c r="GT1058" t="s">
        <v>241</v>
      </c>
      <c r="GU1058" t="s">
        <v>219</v>
      </c>
      <c r="GV1058" t="s">
        <v>575</v>
      </c>
      <c r="GW1058" t="s">
        <v>297</v>
      </c>
      <c r="GX1058" t="s">
        <v>252</v>
      </c>
      <c r="GY1058" t="s">
        <v>314</v>
      </c>
      <c r="GZ1058" t="s">
        <v>241</v>
      </c>
      <c r="HA1058" t="s">
        <v>298</v>
      </c>
      <c r="HB1058" t="s">
        <v>241</v>
      </c>
      <c r="HC1058" t="s">
        <v>315</v>
      </c>
      <c r="HD1058" t="s">
        <v>361</v>
      </c>
      <c r="HE1058" t="s">
        <v>317</v>
      </c>
      <c r="HF1058" t="s">
        <v>241</v>
      </c>
      <c r="HG1058" t="s">
        <v>362</v>
      </c>
      <c r="HH1058" t="s">
        <v>241</v>
      </c>
      <c r="HI1058" t="s">
        <v>241</v>
      </c>
      <c r="HJ1058" t="s">
        <v>214</v>
      </c>
      <c r="HK1058" t="s">
        <v>5559</v>
      </c>
      <c r="HL1058" s="12"/>
      <c r="HM1058">
        <v>0.75</v>
      </c>
      <c r="HN1058">
        <v>1</v>
      </c>
      <c r="HO1058">
        <v>1</v>
      </c>
      <c r="HP1058">
        <v>0.75</v>
      </c>
      <c r="HQ1058">
        <v>1</v>
      </c>
      <c r="HR1058">
        <v>0.25</v>
      </c>
      <c r="HS1058">
        <v>1</v>
      </c>
      <c r="HT1058">
        <v>1</v>
      </c>
      <c r="HU1058">
        <v>1</v>
      </c>
      <c r="HV1058">
        <v>0.25</v>
      </c>
      <c r="HW1058">
        <v>0.5</v>
      </c>
      <c r="HX1058">
        <v>1</v>
      </c>
      <c r="HY1058">
        <v>1</v>
      </c>
      <c r="HZ1058">
        <v>0.25</v>
      </c>
      <c r="IA1058">
        <v>0</v>
      </c>
      <c r="IB1058">
        <v>0.25</v>
      </c>
      <c r="IC1058">
        <v>0.25</v>
      </c>
      <c r="ID1058">
        <v>0.25</v>
      </c>
      <c r="IE1058">
        <v>0.5</v>
      </c>
      <c r="IG1058">
        <v>0.75</v>
      </c>
      <c r="IH1058">
        <v>0.75</v>
      </c>
      <c r="II1058">
        <v>1</v>
      </c>
      <c r="IJ1058">
        <v>1</v>
      </c>
      <c r="IK1058">
        <v>1</v>
      </c>
      <c r="IL1058">
        <v>0.75</v>
      </c>
      <c r="IM1058">
        <v>0.75</v>
      </c>
      <c r="IN1058">
        <v>0</v>
      </c>
      <c r="IO1058">
        <v>1</v>
      </c>
      <c r="IQ1058">
        <v>0</v>
      </c>
      <c r="IS1058">
        <f t="shared" si="920"/>
        <v>0.11249999999999999</v>
      </c>
      <c r="IT1058">
        <f t="shared" si="921"/>
        <v>0.12</v>
      </c>
      <c r="IU1058">
        <f t="shared" si="922"/>
        <v>0.08</v>
      </c>
      <c r="IV1058">
        <f t="shared" si="923"/>
        <v>7.5000000000000011E-2</v>
      </c>
      <c r="IW1058">
        <f t="shared" si="924"/>
        <v>0.08</v>
      </c>
      <c r="IX1058">
        <f t="shared" si="925"/>
        <v>3.2500000000000001E-2</v>
      </c>
      <c r="IY1058">
        <f t="shared" si="926"/>
        <v>0.1</v>
      </c>
      <c r="IZ1058">
        <f t="shared" si="927"/>
        <v>0.11</v>
      </c>
      <c r="JA1058">
        <f t="shared" si="928"/>
        <v>0.13</v>
      </c>
      <c r="JB1058">
        <f t="shared" si="929"/>
        <v>2.5000000000000001E-2</v>
      </c>
      <c r="JC1058">
        <f t="shared" si="930"/>
        <v>0.06</v>
      </c>
      <c r="JD1058">
        <f t="shared" si="931"/>
        <v>0.11</v>
      </c>
      <c r="JE1058">
        <f t="shared" si="932"/>
        <v>7.0000000000000007E-2</v>
      </c>
      <c r="JF1058">
        <f t="shared" si="933"/>
        <v>0.03</v>
      </c>
      <c r="JG1058" s="5">
        <f t="shared" si="934"/>
        <v>0</v>
      </c>
      <c r="JH1058">
        <f t="shared" si="935"/>
        <v>0</v>
      </c>
      <c r="JI1058">
        <f t="shared" si="935"/>
        <v>0</v>
      </c>
      <c r="JJ1058">
        <f t="shared" si="936"/>
        <v>0.05</v>
      </c>
      <c r="JK1058">
        <f t="shared" si="937"/>
        <v>7.4999999999999997E-2</v>
      </c>
      <c r="JL1058" s="6">
        <f t="shared" si="938"/>
        <v>0.03</v>
      </c>
      <c r="JM1058">
        <f t="shared" si="939"/>
        <v>0.09</v>
      </c>
      <c r="JN1058">
        <f t="shared" si="940"/>
        <v>3.7500000000000006E-2</v>
      </c>
      <c r="JO1058">
        <f t="shared" si="941"/>
        <v>0.15</v>
      </c>
      <c r="JP1058">
        <f t="shared" si="942"/>
        <v>0.1</v>
      </c>
      <c r="JQ1058">
        <f t="shared" si="943"/>
        <v>0.12</v>
      </c>
      <c r="JR1058">
        <f t="shared" si="944"/>
        <v>8.2500000000000004E-2</v>
      </c>
      <c r="JS1058">
        <f t="shared" si="945"/>
        <v>7.5000000000000011E-2</v>
      </c>
      <c r="JT1058">
        <f t="shared" si="945"/>
        <v>0</v>
      </c>
      <c r="JU1058">
        <f t="shared" si="946"/>
        <v>1</v>
      </c>
      <c r="JV1058">
        <f t="shared" si="946"/>
        <v>0</v>
      </c>
      <c r="JW1058">
        <f t="shared" si="947"/>
        <v>0.15</v>
      </c>
      <c r="JY1058">
        <f t="shared" si="948"/>
        <v>3.7500000000000006E-2</v>
      </c>
      <c r="JZ1058">
        <f t="shared" si="949"/>
        <v>0.08</v>
      </c>
      <c r="KA1058">
        <f t="shared" si="950"/>
        <v>0.02</v>
      </c>
      <c r="KB1058">
        <f t="shared" si="950"/>
        <v>1.4999999999999999E-2</v>
      </c>
      <c r="KC1058">
        <f t="shared" si="951"/>
        <v>0.04</v>
      </c>
      <c r="KD1058">
        <f t="shared" si="975"/>
        <v>7.4999999999999997E-3</v>
      </c>
      <c r="KE1058">
        <f t="shared" si="975"/>
        <v>0.03</v>
      </c>
      <c r="KF1058">
        <f t="shared" si="975"/>
        <v>0.03</v>
      </c>
      <c r="KG1058">
        <f t="shared" si="975"/>
        <v>0.03</v>
      </c>
      <c r="KH1058">
        <f t="shared" si="975"/>
        <v>7.4999999999999997E-3</v>
      </c>
      <c r="KI1058">
        <f t="shared" si="975"/>
        <v>1.4999999999999999E-2</v>
      </c>
      <c r="KJ1058">
        <f t="shared" si="975"/>
        <v>0.03</v>
      </c>
      <c r="KK1058">
        <f t="shared" si="952"/>
        <v>0.02</v>
      </c>
      <c r="KL1058">
        <f t="shared" si="953"/>
        <v>0.01</v>
      </c>
      <c r="KM1058" s="5">
        <f t="shared" si="954"/>
        <v>0</v>
      </c>
      <c r="KN1058">
        <f t="shared" si="955"/>
        <v>0</v>
      </c>
      <c r="KO1058">
        <f t="shared" si="955"/>
        <v>0</v>
      </c>
      <c r="KP1058">
        <f t="shared" si="956"/>
        <v>1.4999999999999999E-2</v>
      </c>
      <c r="KQ1058">
        <f t="shared" si="957"/>
        <v>1.4999999999999999E-2</v>
      </c>
      <c r="KR1058" s="6">
        <f t="shared" si="958"/>
        <v>1.4999999999999999E-2</v>
      </c>
      <c r="KS1058">
        <f t="shared" si="959"/>
        <v>0.03</v>
      </c>
      <c r="KT1058">
        <f t="shared" si="960"/>
        <v>2.2499999999999999E-2</v>
      </c>
      <c r="KU1058">
        <f t="shared" si="961"/>
        <v>0.04</v>
      </c>
      <c r="KV1058">
        <f t="shared" si="962"/>
        <v>0.05</v>
      </c>
      <c r="KW1058">
        <f t="shared" si="963"/>
        <v>0.01</v>
      </c>
      <c r="KX1058">
        <f t="shared" si="964"/>
        <v>0</v>
      </c>
      <c r="KY1058">
        <f t="shared" si="965"/>
        <v>0.03</v>
      </c>
      <c r="KZ1058">
        <f t="shared" si="966"/>
        <v>0</v>
      </c>
      <c r="LA1058">
        <f t="shared" si="967"/>
        <v>1</v>
      </c>
      <c r="LB1058">
        <f t="shared" si="967"/>
        <v>0</v>
      </c>
      <c r="LC1058">
        <f t="shared" si="968"/>
        <v>0.1</v>
      </c>
      <c r="LE1058" t="str">
        <f t="shared" si="974"/>
        <v>Senegal</v>
      </c>
      <c r="LF1058">
        <f t="shared" si="969"/>
        <v>0.84</v>
      </c>
      <c r="LG1058" s="6">
        <f t="shared" si="970"/>
        <v>0.45000000000000007</v>
      </c>
      <c r="LH1058">
        <f t="shared" si="971"/>
        <v>0.80500000000000005</v>
      </c>
      <c r="LI1058" s="6">
        <f t="shared" si="972"/>
        <v>0.70000000000000018</v>
      </c>
      <c r="LJ1058">
        <f t="shared" si="973"/>
        <v>0</v>
      </c>
    </row>
    <row r="1059" spans="1:322" x14ac:dyDescent="0.35">
      <c r="A1059" s="8">
        <v>44907</v>
      </c>
      <c r="B1059" t="s">
        <v>5560</v>
      </c>
      <c r="D1059" s="27" t="s">
        <v>321</v>
      </c>
      <c r="E1059" s="27" t="s">
        <v>262</v>
      </c>
      <c r="F1059" s="27">
        <v>23</v>
      </c>
      <c r="G1059" s="27" t="s">
        <v>258</v>
      </c>
      <c r="H1059" s="27" t="s">
        <v>322</v>
      </c>
      <c r="I1059" s="27" t="s">
        <v>207</v>
      </c>
      <c r="J1059" s="27" t="s">
        <v>1972</v>
      </c>
      <c r="K1059" s="28">
        <v>44573</v>
      </c>
      <c r="L1059" s="28">
        <v>44573</v>
      </c>
      <c r="M1059" s="28">
        <v>44579</v>
      </c>
      <c r="N1059" s="27" t="s">
        <v>261</v>
      </c>
      <c r="O1059" s="27" t="s">
        <v>261</v>
      </c>
      <c r="P1059" s="27" t="s">
        <v>261</v>
      </c>
      <c r="Q1059" s="27" t="s">
        <v>324</v>
      </c>
      <c r="R1059" s="28">
        <v>44579</v>
      </c>
      <c r="S1059" s="28">
        <v>44579</v>
      </c>
      <c r="T1059" s="27" t="s">
        <v>263</v>
      </c>
      <c r="U1059" s="27" t="s">
        <v>263</v>
      </c>
      <c r="V1059" s="28">
        <v>44644</v>
      </c>
      <c r="W1059" s="27" t="s">
        <v>261</v>
      </c>
      <c r="X1059" s="28" t="s">
        <v>262</v>
      </c>
      <c r="Y1059" s="27" t="s">
        <v>263</v>
      </c>
      <c r="Z1059" s="28">
        <v>44644</v>
      </c>
      <c r="AA1059" s="27" t="s">
        <v>264</v>
      </c>
      <c r="AB1059" s="27" t="s">
        <v>265</v>
      </c>
      <c r="AC1059" s="27" t="s">
        <v>2426</v>
      </c>
      <c r="AD1059" s="27" t="s">
        <v>267</v>
      </c>
      <c r="AE1059" s="27" t="s">
        <v>326</v>
      </c>
      <c r="AF1059" s="27" t="s">
        <v>687</v>
      </c>
      <c r="AG1059" s="29">
        <v>500000</v>
      </c>
      <c r="AH1059" s="27" t="s">
        <v>261</v>
      </c>
      <c r="AI1059" s="27" t="s">
        <v>262</v>
      </c>
      <c r="AJ1059" s="28" t="s">
        <v>262</v>
      </c>
      <c r="AK1059" s="27" t="s">
        <v>262</v>
      </c>
      <c r="AL1059" s="27" t="s">
        <v>262</v>
      </c>
      <c r="AM1059" s="27" t="s">
        <v>262</v>
      </c>
      <c r="AN1059" s="27" t="s">
        <v>262</v>
      </c>
      <c r="AO1059" s="27" t="s">
        <v>261</v>
      </c>
      <c r="AP1059" s="27" t="s">
        <v>261</v>
      </c>
      <c r="AQ1059" s="28" t="s">
        <v>262</v>
      </c>
      <c r="AR1059" s="27" t="s">
        <v>261</v>
      </c>
      <c r="AS1059" s="28" t="s">
        <v>262</v>
      </c>
      <c r="AT1059" s="27" t="s">
        <v>261</v>
      </c>
      <c r="AU1059" s="28" t="s">
        <v>262</v>
      </c>
      <c r="AV1059" s="27" t="s">
        <v>261</v>
      </c>
      <c r="AW1059" s="28" t="s">
        <v>262</v>
      </c>
      <c r="AX1059" s="27" t="s">
        <v>261</v>
      </c>
      <c r="AY1059" s="28" t="s">
        <v>262</v>
      </c>
      <c r="AZ1059" s="27" t="s">
        <v>262</v>
      </c>
      <c r="BA1059" s="27" t="s">
        <v>262</v>
      </c>
      <c r="BB1059" s="27" t="s">
        <v>261</v>
      </c>
      <c r="BC1059" s="28" t="s">
        <v>262</v>
      </c>
      <c r="BD1059" s="27" t="s">
        <v>263</v>
      </c>
      <c r="BE1059" s="30">
        <v>44608</v>
      </c>
      <c r="BF1059" t="s">
        <v>1972</v>
      </c>
      <c r="BG1059" s="9" t="s">
        <v>571</v>
      </c>
      <c r="BH1059" t="s">
        <v>208</v>
      </c>
      <c r="BI1059" t="s">
        <v>448</v>
      </c>
      <c r="BJ1059" t="s">
        <v>210</v>
      </c>
      <c r="BK1059" t="s">
        <v>852</v>
      </c>
      <c r="BL1059" t="s">
        <v>212</v>
      </c>
      <c r="BM1059" t="s">
        <v>2050</v>
      </c>
      <c r="BN1059" t="s">
        <v>214</v>
      </c>
      <c r="BO1059" t="s">
        <v>331</v>
      </c>
      <c r="BP1059" t="s">
        <v>219</v>
      </c>
      <c r="BQ1059" t="s">
        <v>216</v>
      </c>
      <c r="BR1059" t="s">
        <v>5561</v>
      </c>
      <c r="BS1059" t="s">
        <v>2183</v>
      </c>
      <c r="BT1059" t="s">
        <v>2183</v>
      </c>
      <c r="BU1059" t="s">
        <v>5561</v>
      </c>
      <c r="BV1059" t="s">
        <v>214</v>
      </c>
      <c r="CC1059" t="s">
        <v>214</v>
      </c>
      <c r="CG1059" t="s">
        <v>219</v>
      </c>
      <c r="CI1059" t="s">
        <v>333</v>
      </c>
      <c r="CJ1059" t="s">
        <v>5562</v>
      </c>
      <c r="CK1059" t="s">
        <v>220</v>
      </c>
      <c r="CL1059" t="s">
        <v>222</v>
      </c>
      <c r="CN1059" t="s">
        <v>283</v>
      </c>
      <c r="CP1059" t="s">
        <v>225</v>
      </c>
      <c r="CQ1059" t="s">
        <v>307</v>
      </c>
      <c r="CR1059" t="s">
        <v>227</v>
      </c>
      <c r="CS1059" t="s">
        <v>227</v>
      </c>
      <c r="CT1059" t="s">
        <v>214</v>
      </c>
      <c r="CU1059" t="s">
        <v>219</v>
      </c>
      <c r="CV1059" t="s">
        <v>244</v>
      </c>
      <c r="CW1059" t="s">
        <v>244</v>
      </c>
      <c r="CX1059" t="s">
        <v>228</v>
      </c>
      <c r="CY1059" t="s">
        <v>228</v>
      </c>
      <c r="CZ1059" t="s">
        <v>219</v>
      </c>
      <c r="DA1059" t="s">
        <v>219</v>
      </c>
      <c r="DB1059" t="s">
        <v>230</v>
      </c>
      <c r="DC1059" t="s">
        <v>230</v>
      </c>
      <c r="DD1059" t="s">
        <v>219</v>
      </c>
      <c r="DI1059" t="s">
        <v>338</v>
      </c>
      <c r="DK1059" t="s">
        <v>242</v>
      </c>
      <c r="DL1059" t="s">
        <v>242</v>
      </c>
      <c r="DM1059" t="s">
        <v>214</v>
      </c>
      <c r="DN1059" t="s">
        <v>214</v>
      </c>
      <c r="DO1059" t="s">
        <v>414</v>
      </c>
      <c r="DP1059" t="s">
        <v>415</v>
      </c>
      <c r="DR1059" t="s">
        <v>741</v>
      </c>
      <c r="DT1059" t="s">
        <v>214</v>
      </c>
      <c r="DU1059" t="s">
        <v>214</v>
      </c>
      <c r="DV1059" t="s">
        <v>5563</v>
      </c>
      <c r="DW1059" t="s">
        <v>5564</v>
      </c>
      <c r="DX1059" t="s">
        <v>237</v>
      </c>
      <c r="DY1059" t="s">
        <v>237</v>
      </c>
      <c r="DZ1059" t="s">
        <v>485</v>
      </c>
      <c r="EA1059" t="s">
        <v>237</v>
      </c>
      <c r="EB1059" t="s">
        <v>237</v>
      </c>
      <c r="EC1059" t="s">
        <v>237</v>
      </c>
      <c r="ED1059" t="s">
        <v>237</v>
      </c>
      <c r="EE1059" t="s">
        <v>214</v>
      </c>
      <c r="EF1059" t="s">
        <v>214</v>
      </c>
      <c r="EG1059" t="s">
        <v>214</v>
      </c>
      <c r="EI1059" t="s">
        <v>214</v>
      </c>
      <c r="EK1059" t="s">
        <v>237</v>
      </c>
      <c r="EL1059" t="s">
        <v>237</v>
      </c>
      <c r="EM1059" t="s">
        <v>240</v>
      </c>
      <c r="EN1059" t="s">
        <v>240</v>
      </c>
      <c r="EO1059" t="s">
        <v>240</v>
      </c>
      <c r="EP1059" t="s">
        <v>240</v>
      </c>
      <c r="EQ1059" t="s">
        <v>214</v>
      </c>
      <c r="ER1059" t="s">
        <v>214</v>
      </c>
      <c r="ES1059" t="s">
        <v>237</v>
      </c>
      <c r="ET1059" t="s">
        <v>237</v>
      </c>
      <c r="EU1059" t="s">
        <v>237</v>
      </c>
      <c r="EV1059" t="s">
        <v>237</v>
      </c>
      <c r="EW1059" t="s">
        <v>243</v>
      </c>
      <c r="EX1059" t="s">
        <v>243</v>
      </c>
      <c r="EY1059" t="s">
        <v>233</v>
      </c>
      <c r="EZ1059" t="s">
        <v>291</v>
      </c>
      <c r="FA1059" t="s">
        <v>241</v>
      </c>
      <c r="FB1059" t="s">
        <v>372</v>
      </c>
      <c r="FC1059" t="s">
        <v>237</v>
      </c>
      <c r="FD1059" t="s">
        <v>237</v>
      </c>
      <c r="FE1059" t="s">
        <v>226</v>
      </c>
      <c r="FF1059" t="s">
        <v>226</v>
      </c>
      <c r="FG1059" t="s">
        <v>390</v>
      </c>
      <c r="FH1059" t="s">
        <v>390</v>
      </c>
      <c r="FI1059" t="s">
        <v>214</v>
      </c>
      <c r="FJ1059" t="s">
        <v>214</v>
      </c>
      <c r="FK1059" t="s">
        <v>214</v>
      </c>
      <c r="FL1059" t="s">
        <v>214</v>
      </c>
      <c r="FM1059" t="s">
        <v>292</v>
      </c>
      <c r="FN1059" t="s">
        <v>292</v>
      </c>
      <c r="FO1059" t="s">
        <v>219</v>
      </c>
      <c r="FP1059" t="s">
        <v>219</v>
      </c>
      <c r="FQ1059" t="s">
        <v>241</v>
      </c>
      <c r="FR1059" t="s">
        <v>241</v>
      </c>
      <c r="FS1059" t="s">
        <v>241</v>
      </c>
      <c r="FT1059" t="s">
        <v>241</v>
      </c>
      <c r="FU1059" t="s">
        <v>219</v>
      </c>
      <c r="FV1059" t="s">
        <v>241</v>
      </c>
      <c r="FW1059" t="s">
        <v>241</v>
      </c>
      <c r="FX1059" t="s">
        <v>241</v>
      </c>
      <c r="FY1059" t="s">
        <v>241</v>
      </c>
      <c r="FZ1059" t="s">
        <v>341</v>
      </c>
      <c r="GA1059" t="s">
        <v>341</v>
      </c>
      <c r="GB1059" t="s">
        <v>227</v>
      </c>
      <c r="GC1059" t="s">
        <v>227</v>
      </c>
      <c r="GD1059" t="s">
        <v>293</v>
      </c>
      <c r="GE1059" t="s">
        <v>241</v>
      </c>
      <c r="GF1059" t="s">
        <v>293</v>
      </c>
      <c r="GG1059" t="s">
        <v>244</v>
      </c>
      <c r="GH1059" t="s">
        <v>241</v>
      </c>
      <c r="GI1059" t="s">
        <v>226</v>
      </c>
      <c r="GJ1059" t="s">
        <v>226</v>
      </c>
      <c r="GK1059" t="s">
        <v>244</v>
      </c>
      <c r="GL1059" t="s">
        <v>227</v>
      </c>
      <c r="GM1059" t="s">
        <v>227</v>
      </c>
      <c r="GN1059" t="s">
        <v>219</v>
      </c>
      <c r="GO1059" t="s">
        <v>219</v>
      </c>
      <c r="GP1059" t="s">
        <v>295</v>
      </c>
      <c r="GQ1059" t="s">
        <v>251</v>
      </c>
      <c r="GR1059" t="s">
        <v>295</v>
      </c>
      <c r="GS1059" t="s">
        <v>214</v>
      </c>
      <c r="GT1059" t="s">
        <v>241</v>
      </c>
      <c r="GU1059" t="s">
        <v>214</v>
      </c>
      <c r="GV1059" t="s">
        <v>241</v>
      </c>
      <c r="GW1059" t="s">
        <v>404</v>
      </c>
      <c r="GX1059" t="s">
        <v>404</v>
      </c>
      <c r="GY1059" t="s">
        <v>254</v>
      </c>
      <c r="GZ1059" t="s">
        <v>241</v>
      </c>
      <c r="HA1059" t="s">
        <v>298</v>
      </c>
      <c r="HB1059" t="s">
        <v>241</v>
      </c>
      <c r="HC1059" t="s">
        <v>315</v>
      </c>
      <c r="HD1059" t="s">
        <v>316</v>
      </c>
      <c r="HE1059" t="s">
        <v>343</v>
      </c>
      <c r="HF1059" t="s">
        <v>241</v>
      </c>
      <c r="HG1059" t="s">
        <v>362</v>
      </c>
      <c r="HH1059" t="s">
        <v>241</v>
      </c>
      <c r="HI1059" t="s">
        <v>241</v>
      </c>
      <c r="HJ1059" t="s">
        <v>219</v>
      </c>
      <c r="HK1059" t="s">
        <v>683</v>
      </c>
      <c r="HL1059" s="12"/>
      <c r="HM1059">
        <v>0.75</v>
      </c>
      <c r="HN1059">
        <v>1</v>
      </c>
      <c r="HO1059">
        <v>1</v>
      </c>
      <c r="HP1059">
        <v>0.75</v>
      </c>
      <c r="HQ1059">
        <v>1</v>
      </c>
      <c r="HR1059">
        <v>0.75</v>
      </c>
      <c r="HS1059">
        <v>1</v>
      </c>
      <c r="HT1059">
        <v>1</v>
      </c>
      <c r="HU1059">
        <v>0</v>
      </c>
      <c r="HV1059">
        <v>0.5</v>
      </c>
      <c r="HW1059">
        <v>0.5</v>
      </c>
      <c r="HX1059">
        <v>0.5</v>
      </c>
      <c r="HY1059">
        <v>1</v>
      </c>
      <c r="HZ1059">
        <v>0.5</v>
      </c>
      <c r="IA1059" s="4">
        <v>1</v>
      </c>
      <c r="IB1059">
        <v>0.5</v>
      </c>
      <c r="IC1059">
        <v>0.5</v>
      </c>
      <c r="ID1059">
        <v>0.25</v>
      </c>
      <c r="IE1059">
        <v>0.5</v>
      </c>
      <c r="IG1059">
        <v>1</v>
      </c>
      <c r="IH1059">
        <v>0.5</v>
      </c>
      <c r="II1059">
        <v>1</v>
      </c>
      <c r="IJ1059">
        <v>1</v>
      </c>
      <c r="IK1059">
        <v>1</v>
      </c>
      <c r="IL1059">
        <v>1</v>
      </c>
      <c r="IM1059">
        <v>0.75</v>
      </c>
      <c r="IN1059">
        <v>1</v>
      </c>
      <c r="IO1059">
        <v>1</v>
      </c>
      <c r="IQ1059">
        <v>0</v>
      </c>
      <c r="IS1059">
        <f t="shared" si="920"/>
        <v>0.11249999999999999</v>
      </c>
      <c r="IT1059">
        <f t="shared" si="921"/>
        <v>0.12</v>
      </c>
      <c r="IU1059">
        <f t="shared" si="922"/>
        <v>0.08</v>
      </c>
      <c r="IV1059">
        <f t="shared" si="923"/>
        <v>7.5000000000000011E-2</v>
      </c>
      <c r="IW1059">
        <f t="shared" si="924"/>
        <v>0.08</v>
      </c>
      <c r="IX1059">
        <f t="shared" si="925"/>
        <v>9.7500000000000003E-2</v>
      </c>
      <c r="IY1059">
        <f t="shared" si="926"/>
        <v>0.1</v>
      </c>
      <c r="IZ1059">
        <f t="shared" si="927"/>
        <v>0.11</v>
      </c>
      <c r="JA1059">
        <f t="shared" si="928"/>
        <v>0</v>
      </c>
      <c r="JB1059">
        <f t="shared" si="929"/>
        <v>0.05</v>
      </c>
      <c r="JC1059">
        <f t="shared" si="930"/>
        <v>0.06</v>
      </c>
      <c r="JD1059">
        <f t="shared" si="931"/>
        <v>5.5E-2</v>
      </c>
      <c r="JE1059">
        <f t="shared" si="932"/>
        <v>7.0000000000000007E-2</v>
      </c>
      <c r="JF1059">
        <f t="shared" si="933"/>
        <v>0.06</v>
      </c>
      <c r="JG1059" s="5">
        <f t="shared" si="934"/>
        <v>0.05</v>
      </c>
      <c r="JH1059">
        <f t="shared" si="935"/>
        <v>0</v>
      </c>
      <c r="JI1059">
        <f t="shared" si="935"/>
        <v>0</v>
      </c>
      <c r="JJ1059">
        <f t="shared" si="936"/>
        <v>0.05</v>
      </c>
      <c r="JK1059">
        <f t="shared" si="937"/>
        <v>7.4999999999999997E-2</v>
      </c>
      <c r="JL1059" s="6">
        <f t="shared" si="938"/>
        <v>3.6666666666666667E-2</v>
      </c>
      <c r="JM1059">
        <f t="shared" si="939"/>
        <v>0.12</v>
      </c>
      <c r="JN1059">
        <f t="shared" si="940"/>
        <v>2.5000000000000001E-2</v>
      </c>
      <c r="JO1059">
        <f t="shared" si="941"/>
        <v>0.15</v>
      </c>
      <c r="JP1059">
        <f t="shared" si="942"/>
        <v>0.1</v>
      </c>
      <c r="JQ1059">
        <f t="shared" si="943"/>
        <v>0.12</v>
      </c>
      <c r="JR1059">
        <f t="shared" si="944"/>
        <v>0.11</v>
      </c>
      <c r="JS1059">
        <f t="shared" si="945"/>
        <v>7.5000000000000011E-2</v>
      </c>
      <c r="JT1059">
        <f t="shared" si="945"/>
        <v>0.1</v>
      </c>
      <c r="JU1059">
        <f t="shared" si="946"/>
        <v>1</v>
      </c>
      <c r="JV1059">
        <f t="shared" si="946"/>
        <v>0</v>
      </c>
      <c r="JW1059">
        <f t="shared" si="947"/>
        <v>0.15</v>
      </c>
      <c r="JY1059">
        <f t="shared" si="948"/>
        <v>3.7500000000000006E-2</v>
      </c>
      <c r="JZ1059">
        <f t="shared" si="949"/>
        <v>0.08</v>
      </c>
      <c r="KA1059">
        <f t="shared" si="950"/>
        <v>0.02</v>
      </c>
      <c r="KB1059">
        <f t="shared" si="950"/>
        <v>1.4999999999999999E-2</v>
      </c>
      <c r="KC1059">
        <f t="shared" si="951"/>
        <v>0.04</v>
      </c>
      <c r="KD1059">
        <f t="shared" si="975"/>
        <v>2.2499999999999999E-2</v>
      </c>
      <c r="KE1059">
        <f t="shared" si="975"/>
        <v>0.03</v>
      </c>
      <c r="KF1059">
        <f t="shared" si="975"/>
        <v>0.03</v>
      </c>
      <c r="KG1059">
        <f t="shared" si="975"/>
        <v>0</v>
      </c>
      <c r="KH1059">
        <f t="shared" si="975"/>
        <v>1.4999999999999999E-2</v>
      </c>
      <c r="KI1059">
        <f t="shared" si="975"/>
        <v>1.4999999999999999E-2</v>
      </c>
      <c r="KJ1059">
        <f t="shared" si="975"/>
        <v>1.4999999999999999E-2</v>
      </c>
      <c r="KK1059">
        <f t="shared" si="952"/>
        <v>0.02</v>
      </c>
      <c r="KL1059">
        <f t="shared" si="953"/>
        <v>0.02</v>
      </c>
      <c r="KM1059" s="5">
        <f t="shared" si="954"/>
        <v>0.05</v>
      </c>
      <c r="KN1059">
        <f t="shared" si="955"/>
        <v>0</v>
      </c>
      <c r="KO1059">
        <f t="shared" si="955"/>
        <v>0</v>
      </c>
      <c r="KP1059">
        <f t="shared" si="956"/>
        <v>1.4999999999999999E-2</v>
      </c>
      <c r="KQ1059">
        <f t="shared" si="957"/>
        <v>1.4999999999999999E-2</v>
      </c>
      <c r="KR1059" s="6">
        <f t="shared" si="958"/>
        <v>1.8333333333333333E-2</v>
      </c>
      <c r="KS1059">
        <f t="shared" si="959"/>
        <v>0.04</v>
      </c>
      <c r="KT1059">
        <f t="shared" si="960"/>
        <v>1.4999999999999999E-2</v>
      </c>
      <c r="KU1059">
        <f t="shared" si="961"/>
        <v>0.04</v>
      </c>
      <c r="KV1059">
        <f t="shared" si="962"/>
        <v>0.05</v>
      </c>
      <c r="KW1059">
        <f t="shared" si="963"/>
        <v>0.01</v>
      </c>
      <c r="KX1059">
        <f t="shared" si="964"/>
        <v>0</v>
      </c>
      <c r="KY1059">
        <f t="shared" si="965"/>
        <v>0.03</v>
      </c>
      <c r="KZ1059">
        <f t="shared" si="966"/>
        <v>0.03</v>
      </c>
      <c r="LA1059">
        <f t="shared" si="967"/>
        <v>1</v>
      </c>
      <c r="LB1059">
        <f t="shared" si="967"/>
        <v>0</v>
      </c>
      <c r="LC1059">
        <f t="shared" si="968"/>
        <v>0.1</v>
      </c>
      <c r="LE1059" t="str">
        <f t="shared" si="974"/>
        <v>Senegal</v>
      </c>
      <c r="LF1059">
        <f t="shared" si="969"/>
        <v>0.77500000000000002</v>
      </c>
      <c r="LG1059" s="6">
        <f t="shared" si="970"/>
        <v>0.50666666666666671</v>
      </c>
      <c r="LH1059">
        <f t="shared" si="971"/>
        <v>0.95</v>
      </c>
      <c r="LI1059" s="6">
        <f t="shared" si="972"/>
        <v>0.77333333333333354</v>
      </c>
      <c r="LJ1059">
        <f t="shared" si="973"/>
        <v>0</v>
      </c>
    </row>
    <row r="1060" spans="1:322" x14ac:dyDescent="0.35">
      <c r="A1060" s="8">
        <v>44925</v>
      </c>
      <c r="B1060" t="s">
        <v>5565</v>
      </c>
      <c r="D1060" s="24" t="s">
        <v>321</v>
      </c>
      <c r="E1060" s="24" t="s">
        <v>262</v>
      </c>
      <c r="F1060" s="24">
        <v>27</v>
      </c>
      <c r="G1060" s="24" t="s">
        <v>258</v>
      </c>
      <c r="H1060" s="24" t="s">
        <v>322</v>
      </c>
      <c r="I1060" s="24" t="s">
        <v>207</v>
      </c>
      <c r="J1060" s="24" t="s">
        <v>1972</v>
      </c>
      <c r="K1060" s="25">
        <v>44573</v>
      </c>
      <c r="L1060" s="25">
        <v>44573</v>
      </c>
      <c r="M1060" s="25">
        <v>44579</v>
      </c>
      <c r="N1060" s="24" t="s">
        <v>261</v>
      </c>
      <c r="O1060" s="24" t="s">
        <v>261</v>
      </c>
      <c r="P1060" s="24" t="s">
        <v>261</v>
      </c>
      <c r="Q1060" s="24" t="s">
        <v>324</v>
      </c>
      <c r="R1060" s="25">
        <v>44579</v>
      </c>
      <c r="S1060" s="25">
        <v>44579</v>
      </c>
      <c r="T1060" s="24" t="s">
        <v>263</v>
      </c>
      <c r="U1060" s="24" t="s">
        <v>263</v>
      </c>
      <c r="V1060" s="25">
        <v>44644</v>
      </c>
      <c r="W1060" s="24" t="s">
        <v>261</v>
      </c>
      <c r="X1060" s="25" t="s">
        <v>262</v>
      </c>
      <c r="Y1060" s="24" t="s">
        <v>263</v>
      </c>
      <c r="Z1060" s="25">
        <v>44644</v>
      </c>
      <c r="AA1060" s="24" t="s">
        <v>264</v>
      </c>
      <c r="AB1060" s="24" t="s">
        <v>265</v>
      </c>
      <c r="AC1060" s="24" t="s">
        <v>2061</v>
      </c>
      <c r="AD1060" s="24" t="s">
        <v>267</v>
      </c>
      <c r="AE1060" s="24" t="s">
        <v>326</v>
      </c>
      <c r="AF1060" s="24" t="s">
        <v>687</v>
      </c>
      <c r="AG1060" s="31">
        <v>500000</v>
      </c>
      <c r="AH1060" s="24" t="s">
        <v>261</v>
      </c>
      <c r="AI1060" s="24" t="s">
        <v>262</v>
      </c>
      <c r="AJ1060" s="25" t="s">
        <v>262</v>
      </c>
      <c r="AK1060" s="24" t="s">
        <v>262</v>
      </c>
      <c r="AL1060" s="24" t="s">
        <v>262</v>
      </c>
      <c r="AM1060" s="24" t="s">
        <v>262</v>
      </c>
      <c r="AN1060" s="24" t="s">
        <v>262</v>
      </c>
      <c r="AO1060" s="24" t="s">
        <v>261</v>
      </c>
      <c r="AP1060" s="24" t="s">
        <v>261</v>
      </c>
      <c r="AQ1060" s="25" t="s">
        <v>262</v>
      </c>
      <c r="AR1060" s="24" t="s">
        <v>261</v>
      </c>
      <c r="AS1060" s="25" t="s">
        <v>262</v>
      </c>
      <c r="AT1060" s="24" t="s">
        <v>261</v>
      </c>
      <c r="AU1060" s="25" t="s">
        <v>262</v>
      </c>
      <c r="AV1060" s="24" t="s">
        <v>261</v>
      </c>
      <c r="AW1060" s="25" t="s">
        <v>262</v>
      </c>
      <c r="AX1060" s="24" t="s">
        <v>261</v>
      </c>
      <c r="AY1060" s="25" t="s">
        <v>262</v>
      </c>
      <c r="AZ1060" s="27" t="s">
        <v>262</v>
      </c>
      <c r="BA1060" s="27" t="s">
        <v>262</v>
      </c>
      <c r="BB1060" s="24" t="s">
        <v>261</v>
      </c>
      <c r="BC1060" s="25" t="s">
        <v>262</v>
      </c>
      <c r="BD1060" s="24" t="s">
        <v>263</v>
      </c>
      <c r="BE1060" s="26">
        <v>44608</v>
      </c>
      <c r="BF1060" t="s">
        <v>1972</v>
      </c>
      <c r="BG1060" s="9" t="s">
        <v>207</v>
      </c>
      <c r="BH1060" t="s">
        <v>208</v>
      </c>
      <c r="BI1060" t="s">
        <v>273</v>
      </c>
      <c r="BJ1060" t="s">
        <v>210</v>
      </c>
      <c r="BK1060" t="s">
        <v>852</v>
      </c>
      <c r="BL1060" t="s">
        <v>212</v>
      </c>
      <c r="BM1060" t="s">
        <v>1974</v>
      </c>
      <c r="BN1060" t="s">
        <v>214</v>
      </c>
      <c r="BO1060" t="s">
        <v>331</v>
      </c>
      <c r="BP1060" t="s">
        <v>219</v>
      </c>
      <c r="BQ1060" t="s">
        <v>216</v>
      </c>
      <c r="BR1060" t="s">
        <v>4317</v>
      </c>
      <c r="BS1060" t="s">
        <v>2183</v>
      </c>
      <c r="BT1060" t="s">
        <v>4317</v>
      </c>
      <c r="BU1060" t="s">
        <v>4317</v>
      </c>
      <c r="BV1060" t="s">
        <v>214</v>
      </c>
      <c r="CC1060" t="s">
        <v>214</v>
      </c>
      <c r="CG1060" t="s">
        <v>219</v>
      </c>
      <c r="CI1060" t="s">
        <v>333</v>
      </c>
      <c r="CJ1060" t="s">
        <v>5566</v>
      </c>
      <c r="CK1060" t="s">
        <v>220</v>
      </c>
      <c r="CL1060" t="s">
        <v>500</v>
      </c>
      <c r="CM1060" t="s">
        <v>5567</v>
      </c>
      <c r="CN1060" t="s">
        <v>283</v>
      </c>
      <c r="CP1060" t="s">
        <v>413</v>
      </c>
      <c r="CQ1060" t="s">
        <v>284</v>
      </c>
      <c r="CR1060" t="s">
        <v>227</v>
      </c>
      <c r="CS1060" t="s">
        <v>227</v>
      </c>
      <c r="CT1060" t="s">
        <v>214</v>
      </c>
      <c r="CU1060" t="s">
        <v>219</v>
      </c>
      <c r="CV1060" t="s">
        <v>244</v>
      </c>
      <c r="CW1060" t="s">
        <v>227</v>
      </c>
      <c r="CX1060" t="s">
        <v>287</v>
      </c>
      <c r="CY1060" t="s">
        <v>353</v>
      </c>
      <c r="CZ1060" t="s">
        <v>219</v>
      </c>
      <c r="DA1060" t="s">
        <v>219</v>
      </c>
      <c r="DB1060" t="s">
        <v>398</v>
      </c>
      <c r="DC1060" t="s">
        <v>398</v>
      </c>
      <c r="DD1060" t="s">
        <v>219</v>
      </c>
      <c r="DI1060" t="s">
        <v>338</v>
      </c>
      <c r="DK1060" t="s">
        <v>233</v>
      </c>
      <c r="DL1060" t="s">
        <v>233</v>
      </c>
      <c r="DM1060" t="s">
        <v>214</v>
      </c>
      <c r="DN1060" t="s">
        <v>214</v>
      </c>
      <c r="DO1060" t="s">
        <v>288</v>
      </c>
      <c r="DP1060" t="s">
        <v>2422</v>
      </c>
      <c r="DR1060" t="s">
        <v>388</v>
      </c>
      <c r="DT1060" t="s">
        <v>219</v>
      </c>
      <c r="DU1060" t="s">
        <v>219</v>
      </c>
      <c r="DX1060" t="s">
        <v>242</v>
      </c>
      <c r="DY1060" t="s">
        <v>242</v>
      </c>
      <c r="DZ1060" t="s">
        <v>400</v>
      </c>
      <c r="EA1060" t="s">
        <v>237</v>
      </c>
      <c r="EB1060" t="s">
        <v>237</v>
      </c>
      <c r="EC1060" t="s">
        <v>242</v>
      </c>
      <c r="ED1060" t="s">
        <v>242</v>
      </c>
      <c r="EE1060" t="s">
        <v>214</v>
      </c>
      <c r="EF1060" t="s">
        <v>214</v>
      </c>
      <c r="EG1060" t="s">
        <v>214</v>
      </c>
      <c r="EI1060" t="s">
        <v>214</v>
      </c>
      <c r="EK1060" t="s">
        <v>242</v>
      </c>
      <c r="EL1060" t="s">
        <v>242</v>
      </c>
      <c r="EM1060" t="s">
        <v>240</v>
      </c>
      <c r="EN1060" t="s">
        <v>240</v>
      </c>
      <c r="EO1060" t="s">
        <v>240</v>
      </c>
      <c r="EP1060" t="s">
        <v>240</v>
      </c>
      <c r="EQ1060" t="s">
        <v>214</v>
      </c>
      <c r="ER1060" t="s">
        <v>214</v>
      </c>
      <c r="ES1060" t="s">
        <v>242</v>
      </c>
      <c r="ET1060" t="s">
        <v>242</v>
      </c>
      <c r="EU1060" t="s">
        <v>237</v>
      </c>
      <c r="EV1060" t="s">
        <v>237</v>
      </c>
      <c r="EW1060" t="s">
        <v>580</v>
      </c>
      <c r="EX1060" t="s">
        <v>580</v>
      </c>
      <c r="EY1060" t="s">
        <v>242</v>
      </c>
      <c r="EZ1060" t="s">
        <v>241</v>
      </c>
      <c r="FA1060" t="s">
        <v>241</v>
      </c>
      <c r="FB1060" t="s">
        <v>242</v>
      </c>
      <c r="FC1060" t="s">
        <v>242</v>
      </c>
      <c r="FD1060" t="s">
        <v>242</v>
      </c>
      <c r="FE1060" t="s">
        <v>286</v>
      </c>
      <c r="FF1060" t="s">
        <v>286</v>
      </c>
      <c r="FG1060" t="s">
        <v>242</v>
      </c>
      <c r="FH1060" t="s">
        <v>242</v>
      </c>
      <c r="FI1060" t="s">
        <v>214</v>
      </c>
      <c r="FJ1060" t="s">
        <v>214</v>
      </c>
      <c r="FK1060" t="s">
        <v>214</v>
      </c>
      <c r="FL1060" t="s">
        <v>214</v>
      </c>
      <c r="FM1060" t="s">
        <v>292</v>
      </c>
      <c r="FN1060" t="s">
        <v>292</v>
      </c>
      <c r="FO1060" t="s">
        <v>219</v>
      </c>
      <c r="FP1060" t="s">
        <v>219</v>
      </c>
      <c r="FQ1060" t="s">
        <v>241</v>
      </c>
      <c r="FR1060" t="s">
        <v>241</v>
      </c>
      <c r="FS1060" t="s">
        <v>241</v>
      </c>
      <c r="FT1060" t="s">
        <v>241</v>
      </c>
      <c r="FU1060" t="s">
        <v>219</v>
      </c>
      <c r="FV1060" t="s">
        <v>241</v>
      </c>
      <c r="FW1060" t="s">
        <v>241</v>
      </c>
      <c r="FX1060" t="s">
        <v>241</v>
      </c>
      <c r="FY1060" t="s">
        <v>241</v>
      </c>
      <c r="FZ1060" t="s">
        <v>248</v>
      </c>
      <c r="GA1060" t="s">
        <v>248</v>
      </c>
      <c r="GB1060" t="s">
        <v>227</v>
      </c>
      <c r="GC1060" t="s">
        <v>227</v>
      </c>
      <c r="GD1060" t="s">
        <v>293</v>
      </c>
      <c r="GE1060" t="s">
        <v>241</v>
      </c>
      <c r="GF1060" t="s">
        <v>293</v>
      </c>
      <c r="GG1060" t="s">
        <v>227</v>
      </c>
      <c r="GH1060" t="s">
        <v>241</v>
      </c>
      <c r="GI1060" t="s">
        <v>227</v>
      </c>
      <c r="GJ1060" t="s">
        <v>227</v>
      </c>
      <c r="GK1060" t="s">
        <v>227</v>
      </c>
      <c r="GL1060" t="s">
        <v>227</v>
      </c>
      <c r="GM1060" t="s">
        <v>227</v>
      </c>
      <c r="GN1060" t="s">
        <v>219</v>
      </c>
      <c r="GO1060" t="s">
        <v>219</v>
      </c>
      <c r="GP1060" t="s">
        <v>342</v>
      </c>
      <c r="GQ1060" t="s">
        <v>342</v>
      </c>
      <c r="GR1060" t="s">
        <v>342</v>
      </c>
      <c r="GS1060" t="s">
        <v>214</v>
      </c>
      <c r="GT1060" t="s">
        <v>241</v>
      </c>
      <c r="GU1060" t="s">
        <v>214</v>
      </c>
      <c r="GV1060" t="s">
        <v>241</v>
      </c>
      <c r="GW1060" t="s">
        <v>297</v>
      </c>
      <c r="GX1060" t="s">
        <v>297</v>
      </c>
      <c r="GY1060" t="s">
        <v>254</v>
      </c>
      <c r="GZ1060" t="s">
        <v>241</v>
      </c>
      <c r="HA1060" t="s">
        <v>298</v>
      </c>
      <c r="HB1060" t="s">
        <v>241</v>
      </c>
      <c r="HC1060" t="s">
        <v>315</v>
      </c>
      <c r="HD1060" t="s">
        <v>361</v>
      </c>
      <c r="HE1060" t="s">
        <v>317</v>
      </c>
      <c r="HF1060" t="s">
        <v>241</v>
      </c>
      <c r="HG1060" t="s">
        <v>362</v>
      </c>
      <c r="HH1060" t="s">
        <v>241</v>
      </c>
      <c r="HI1060" t="s">
        <v>241</v>
      </c>
      <c r="HJ1060" t="s">
        <v>219</v>
      </c>
      <c r="HK1060" t="s">
        <v>241</v>
      </c>
      <c r="HL1060" s="12"/>
      <c r="HM1060">
        <v>0.75</v>
      </c>
      <c r="HN1060">
        <v>1</v>
      </c>
      <c r="HO1060">
        <v>1</v>
      </c>
      <c r="HP1060">
        <v>0.75</v>
      </c>
      <c r="HQ1060">
        <v>0.5</v>
      </c>
      <c r="HR1060">
        <v>0.25</v>
      </c>
      <c r="HS1060">
        <v>1</v>
      </c>
      <c r="HT1060">
        <v>1</v>
      </c>
      <c r="HU1060">
        <v>1</v>
      </c>
      <c r="HV1060">
        <v>0.75</v>
      </c>
      <c r="HW1060">
        <v>0.5</v>
      </c>
      <c r="HX1060">
        <v>0.75</v>
      </c>
      <c r="HY1060">
        <v>1</v>
      </c>
      <c r="HZ1060">
        <v>0.75</v>
      </c>
      <c r="IA1060" s="4">
        <v>1</v>
      </c>
      <c r="IB1060">
        <v>0.75</v>
      </c>
      <c r="IC1060">
        <v>0.5</v>
      </c>
      <c r="ID1060">
        <v>0.75</v>
      </c>
      <c r="IE1060">
        <v>0.75</v>
      </c>
      <c r="IG1060">
        <v>0.75</v>
      </c>
      <c r="IH1060">
        <v>0.75</v>
      </c>
      <c r="II1060">
        <v>1</v>
      </c>
      <c r="IJ1060">
        <v>0.75</v>
      </c>
      <c r="IK1060">
        <v>1</v>
      </c>
      <c r="IL1060">
        <v>1</v>
      </c>
      <c r="IM1060">
        <v>1</v>
      </c>
      <c r="IN1060">
        <v>1</v>
      </c>
      <c r="IO1060">
        <v>1</v>
      </c>
      <c r="IQ1060">
        <v>0</v>
      </c>
      <c r="IS1060">
        <f t="shared" si="920"/>
        <v>0.11249999999999999</v>
      </c>
      <c r="IT1060">
        <f t="shared" si="921"/>
        <v>0.12</v>
      </c>
      <c r="IU1060">
        <f t="shared" si="922"/>
        <v>0.08</v>
      </c>
      <c r="IV1060">
        <f t="shared" si="923"/>
        <v>7.5000000000000011E-2</v>
      </c>
      <c r="IW1060">
        <f t="shared" si="924"/>
        <v>0.04</v>
      </c>
      <c r="IX1060">
        <f t="shared" si="925"/>
        <v>3.2500000000000001E-2</v>
      </c>
      <c r="IY1060">
        <f t="shared" si="926"/>
        <v>0.1</v>
      </c>
      <c r="IZ1060">
        <f t="shared" si="927"/>
        <v>0.11</v>
      </c>
      <c r="JA1060">
        <f t="shared" si="928"/>
        <v>0.13</v>
      </c>
      <c r="JB1060">
        <f t="shared" si="929"/>
        <v>7.5000000000000011E-2</v>
      </c>
      <c r="JC1060">
        <f t="shared" si="930"/>
        <v>0.06</v>
      </c>
      <c r="JD1060">
        <f t="shared" si="931"/>
        <v>8.2500000000000004E-2</v>
      </c>
      <c r="JE1060">
        <f t="shared" si="932"/>
        <v>7.0000000000000007E-2</v>
      </c>
      <c r="JF1060">
        <f t="shared" si="933"/>
        <v>0.09</v>
      </c>
      <c r="JG1060" s="5">
        <f t="shared" si="934"/>
        <v>0.05</v>
      </c>
      <c r="JH1060">
        <f t="shared" si="935"/>
        <v>0</v>
      </c>
      <c r="JI1060">
        <f t="shared" si="935"/>
        <v>0</v>
      </c>
      <c r="JJ1060">
        <f t="shared" si="936"/>
        <v>0.15000000000000002</v>
      </c>
      <c r="JK1060">
        <f t="shared" si="937"/>
        <v>0.11249999999999999</v>
      </c>
      <c r="JL1060" s="6">
        <f t="shared" si="938"/>
        <v>5.6666666666666671E-2</v>
      </c>
      <c r="JM1060">
        <f t="shared" si="939"/>
        <v>0.09</v>
      </c>
      <c r="JN1060">
        <f t="shared" si="940"/>
        <v>3.7500000000000006E-2</v>
      </c>
      <c r="JO1060">
        <f t="shared" si="941"/>
        <v>0.15</v>
      </c>
      <c r="JP1060">
        <f t="shared" si="942"/>
        <v>7.5000000000000011E-2</v>
      </c>
      <c r="JQ1060">
        <f t="shared" si="943"/>
        <v>0.12</v>
      </c>
      <c r="JR1060">
        <f t="shared" si="944"/>
        <v>0.11</v>
      </c>
      <c r="JS1060">
        <f t="shared" si="945"/>
        <v>0.1</v>
      </c>
      <c r="JT1060">
        <f t="shared" si="945"/>
        <v>0.1</v>
      </c>
      <c r="JU1060">
        <f t="shared" si="946"/>
        <v>1</v>
      </c>
      <c r="JV1060">
        <f t="shared" si="946"/>
        <v>0</v>
      </c>
      <c r="JW1060">
        <f t="shared" si="947"/>
        <v>0.15</v>
      </c>
      <c r="JY1060">
        <f t="shared" si="948"/>
        <v>3.7500000000000006E-2</v>
      </c>
      <c r="JZ1060">
        <f t="shared" si="949"/>
        <v>0.08</v>
      </c>
      <c r="KA1060">
        <f t="shared" si="950"/>
        <v>0.02</v>
      </c>
      <c r="KB1060">
        <f t="shared" si="950"/>
        <v>1.4999999999999999E-2</v>
      </c>
      <c r="KC1060">
        <f t="shared" si="951"/>
        <v>0.02</v>
      </c>
      <c r="KD1060">
        <f t="shared" si="975"/>
        <v>7.4999999999999997E-3</v>
      </c>
      <c r="KE1060">
        <f t="shared" si="975"/>
        <v>0.03</v>
      </c>
      <c r="KF1060">
        <f t="shared" si="975"/>
        <v>0.03</v>
      </c>
      <c r="KG1060">
        <f t="shared" si="975"/>
        <v>0.03</v>
      </c>
      <c r="KH1060">
        <f t="shared" si="975"/>
        <v>2.2499999999999999E-2</v>
      </c>
      <c r="KI1060">
        <f t="shared" si="975"/>
        <v>1.4999999999999999E-2</v>
      </c>
      <c r="KJ1060">
        <f t="shared" si="975"/>
        <v>2.2499999999999999E-2</v>
      </c>
      <c r="KK1060">
        <f t="shared" si="952"/>
        <v>0.02</v>
      </c>
      <c r="KL1060">
        <f t="shared" si="953"/>
        <v>0.03</v>
      </c>
      <c r="KM1060" s="5">
        <f t="shared" si="954"/>
        <v>0.05</v>
      </c>
      <c r="KN1060">
        <f t="shared" si="955"/>
        <v>0</v>
      </c>
      <c r="KO1060">
        <f t="shared" si="955"/>
        <v>0</v>
      </c>
      <c r="KP1060">
        <f t="shared" si="956"/>
        <v>4.4999999999999998E-2</v>
      </c>
      <c r="KQ1060">
        <f t="shared" si="957"/>
        <v>2.2499999999999999E-2</v>
      </c>
      <c r="KR1060" s="6">
        <f t="shared" si="958"/>
        <v>2.8333333333333335E-2</v>
      </c>
      <c r="KS1060">
        <f t="shared" si="959"/>
        <v>0.03</v>
      </c>
      <c r="KT1060">
        <f t="shared" si="960"/>
        <v>2.2499999999999999E-2</v>
      </c>
      <c r="KU1060">
        <f t="shared" si="961"/>
        <v>0.04</v>
      </c>
      <c r="KV1060">
        <f t="shared" si="962"/>
        <v>3.7500000000000006E-2</v>
      </c>
      <c r="KW1060">
        <f t="shared" si="963"/>
        <v>0.01</v>
      </c>
      <c r="KX1060">
        <f t="shared" si="964"/>
        <v>0</v>
      </c>
      <c r="KY1060">
        <f t="shared" si="965"/>
        <v>0.04</v>
      </c>
      <c r="KZ1060">
        <f t="shared" si="966"/>
        <v>0.03</v>
      </c>
      <c r="LA1060">
        <f t="shared" si="967"/>
        <v>1</v>
      </c>
      <c r="LB1060">
        <f t="shared" si="967"/>
        <v>0</v>
      </c>
      <c r="LC1060">
        <f t="shared" si="968"/>
        <v>0.1</v>
      </c>
      <c r="LE1060" t="str">
        <f t="shared" si="974"/>
        <v>Senegal</v>
      </c>
      <c r="LF1060">
        <f t="shared" si="969"/>
        <v>0.79999999999999993</v>
      </c>
      <c r="LG1060" s="6">
        <f t="shared" si="970"/>
        <v>0.74666666666666681</v>
      </c>
      <c r="LH1060">
        <f t="shared" si="971"/>
        <v>0.9325</v>
      </c>
      <c r="LI1060" s="6">
        <f t="shared" si="972"/>
        <v>0.83583333333333354</v>
      </c>
      <c r="LJ1060">
        <f t="shared" si="973"/>
        <v>0</v>
      </c>
    </row>
    <row r="1061" spans="1:322" x14ac:dyDescent="0.35">
      <c r="A1061" s="8">
        <v>44911</v>
      </c>
      <c r="B1061" t="s">
        <v>5568</v>
      </c>
      <c r="D1061" s="27" t="s">
        <v>321</v>
      </c>
      <c r="E1061" s="27" t="s">
        <v>262</v>
      </c>
      <c r="F1061" s="27">
        <v>23</v>
      </c>
      <c r="G1061" s="27" t="s">
        <v>258</v>
      </c>
      <c r="H1061" s="27" t="s">
        <v>322</v>
      </c>
      <c r="I1061" s="27" t="s">
        <v>207</v>
      </c>
      <c r="J1061" s="27" t="s">
        <v>1972</v>
      </c>
      <c r="K1061" s="28">
        <v>44573</v>
      </c>
      <c r="L1061" s="28">
        <v>44573</v>
      </c>
      <c r="M1061" s="28">
        <v>44579</v>
      </c>
      <c r="N1061" s="27" t="s">
        <v>261</v>
      </c>
      <c r="O1061" s="27" t="s">
        <v>261</v>
      </c>
      <c r="P1061" s="27" t="s">
        <v>261</v>
      </c>
      <c r="Q1061" s="27" t="s">
        <v>324</v>
      </c>
      <c r="R1061" s="28">
        <v>44579</v>
      </c>
      <c r="S1061" s="28">
        <v>44579</v>
      </c>
      <c r="T1061" s="27" t="s">
        <v>263</v>
      </c>
      <c r="U1061" s="27" t="s">
        <v>263</v>
      </c>
      <c r="V1061" s="28">
        <v>44650</v>
      </c>
      <c r="W1061" s="27" t="s">
        <v>261</v>
      </c>
      <c r="X1061" s="28" t="s">
        <v>262</v>
      </c>
      <c r="Y1061" s="27" t="s">
        <v>263</v>
      </c>
      <c r="Z1061" s="28">
        <v>44650</v>
      </c>
      <c r="AA1061" s="27" t="s">
        <v>264</v>
      </c>
      <c r="AB1061" s="27" t="s">
        <v>265</v>
      </c>
      <c r="AC1061" s="27" t="s">
        <v>5569</v>
      </c>
      <c r="AD1061" s="27" t="s">
        <v>267</v>
      </c>
      <c r="AE1061" s="27" t="s">
        <v>326</v>
      </c>
      <c r="AF1061" s="27" t="s">
        <v>687</v>
      </c>
      <c r="AG1061" s="29">
        <v>500000</v>
      </c>
      <c r="AH1061" s="27" t="s">
        <v>261</v>
      </c>
      <c r="AI1061" s="27" t="s">
        <v>262</v>
      </c>
      <c r="AJ1061" s="28" t="s">
        <v>262</v>
      </c>
      <c r="AK1061" s="27" t="s">
        <v>262</v>
      </c>
      <c r="AL1061" s="27" t="s">
        <v>262</v>
      </c>
      <c r="AM1061" s="27" t="s">
        <v>262</v>
      </c>
      <c r="AN1061" s="27" t="s">
        <v>262</v>
      </c>
      <c r="AO1061" s="27" t="s">
        <v>261</v>
      </c>
      <c r="AP1061" s="27" t="s">
        <v>261</v>
      </c>
      <c r="AQ1061" s="28" t="s">
        <v>262</v>
      </c>
      <c r="AR1061" s="27" t="s">
        <v>261</v>
      </c>
      <c r="AS1061" s="28" t="s">
        <v>262</v>
      </c>
      <c r="AT1061" s="27" t="s">
        <v>261</v>
      </c>
      <c r="AU1061" s="28" t="s">
        <v>262</v>
      </c>
      <c r="AV1061" s="27" t="s">
        <v>261</v>
      </c>
      <c r="AW1061" s="28" t="s">
        <v>262</v>
      </c>
      <c r="AX1061" s="27" t="s">
        <v>261</v>
      </c>
      <c r="AY1061" s="28" t="s">
        <v>262</v>
      </c>
      <c r="AZ1061" s="27" t="s">
        <v>262</v>
      </c>
      <c r="BA1061" s="27" t="s">
        <v>262</v>
      </c>
      <c r="BB1061" s="27" t="s">
        <v>261</v>
      </c>
      <c r="BC1061" s="28" t="s">
        <v>262</v>
      </c>
      <c r="BD1061" s="27" t="s">
        <v>263</v>
      </c>
      <c r="BE1061" s="30">
        <v>44608</v>
      </c>
      <c r="BF1061" t="s">
        <v>1972</v>
      </c>
      <c r="BG1061" s="9" t="s">
        <v>571</v>
      </c>
      <c r="BH1061" t="s">
        <v>208</v>
      </c>
      <c r="BI1061" t="s">
        <v>420</v>
      </c>
      <c r="BJ1061" t="s">
        <v>210</v>
      </c>
      <c r="BK1061" t="s">
        <v>852</v>
      </c>
      <c r="BL1061" t="s">
        <v>212</v>
      </c>
      <c r="BM1061" t="s">
        <v>2050</v>
      </c>
      <c r="BN1061" t="s">
        <v>214</v>
      </c>
      <c r="BO1061" t="s">
        <v>331</v>
      </c>
      <c r="BP1061" t="s">
        <v>219</v>
      </c>
      <c r="BQ1061" t="s">
        <v>216</v>
      </c>
      <c r="BR1061" t="s">
        <v>5570</v>
      </c>
      <c r="BS1061" t="s">
        <v>2183</v>
      </c>
      <c r="BT1061" t="s">
        <v>4741</v>
      </c>
      <c r="BU1061" t="s">
        <v>5570</v>
      </c>
      <c r="BV1061" t="s">
        <v>214</v>
      </c>
      <c r="CC1061" t="s">
        <v>214</v>
      </c>
      <c r="CG1061" t="s">
        <v>219</v>
      </c>
      <c r="CI1061" t="s">
        <v>333</v>
      </c>
      <c r="CJ1061" t="s">
        <v>5571</v>
      </c>
      <c r="CK1061" t="s">
        <v>352</v>
      </c>
      <c r="CL1061" t="s">
        <v>222</v>
      </c>
      <c r="CN1061" t="s">
        <v>867</v>
      </c>
      <c r="CP1061" t="s">
        <v>413</v>
      </c>
      <c r="CQ1061" t="s">
        <v>285</v>
      </c>
      <c r="CR1061" t="s">
        <v>227</v>
      </c>
      <c r="CS1061" t="s">
        <v>227</v>
      </c>
      <c r="CT1061" t="s">
        <v>214</v>
      </c>
      <c r="CU1061" t="s">
        <v>219</v>
      </c>
      <c r="CV1061" t="s">
        <v>250</v>
      </c>
      <c r="CW1061" t="s">
        <v>227</v>
      </c>
      <c r="CX1061" t="s">
        <v>228</v>
      </c>
      <c r="CY1061" t="s">
        <v>228</v>
      </c>
      <c r="CZ1061" t="s">
        <v>214</v>
      </c>
      <c r="DA1061" t="s">
        <v>219</v>
      </c>
      <c r="DB1061" t="s">
        <v>229</v>
      </c>
      <c r="DC1061" t="s">
        <v>229</v>
      </c>
      <c r="DD1061" t="s">
        <v>219</v>
      </c>
      <c r="DI1061" t="s">
        <v>451</v>
      </c>
      <c r="DK1061" t="s">
        <v>372</v>
      </c>
      <c r="DL1061" t="s">
        <v>372</v>
      </c>
      <c r="DM1061" t="s">
        <v>214</v>
      </c>
      <c r="DN1061" t="s">
        <v>219</v>
      </c>
      <c r="DO1061" t="s">
        <v>414</v>
      </c>
      <c r="DP1061" t="s">
        <v>415</v>
      </c>
      <c r="DR1061" t="s">
        <v>741</v>
      </c>
      <c r="DT1061" t="s">
        <v>219</v>
      </c>
      <c r="DU1061" t="s">
        <v>219</v>
      </c>
      <c r="DX1061" t="s">
        <v>237</v>
      </c>
      <c r="DY1061" t="s">
        <v>237</v>
      </c>
      <c r="DZ1061" t="s">
        <v>485</v>
      </c>
      <c r="EA1061" t="s">
        <v>242</v>
      </c>
      <c r="EB1061" t="s">
        <v>242</v>
      </c>
      <c r="EC1061" t="s">
        <v>242</v>
      </c>
      <c r="ED1061" t="s">
        <v>242</v>
      </c>
      <c r="EE1061" t="s">
        <v>214</v>
      </c>
      <c r="EF1061" t="s">
        <v>214</v>
      </c>
      <c r="EG1061" t="s">
        <v>214</v>
      </c>
      <c r="EI1061" t="s">
        <v>214</v>
      </c>
      <c r="EK1061" t="s">
        <v>239</v>
      </c>
      <c r="EL1061" t="s">
        <v>239</v>
      </c>
      <c r="EM1061" t="s">
        <v>240</v>
      </c>
      <c r="EN1061" t="s">
        <v>240</v>
      </c>
      <c r="EO1061" t="s">
        <v>240</v>
      </c>
      <c r="EP1061" t="s">
        <v>240</v>
      </c>
      <c r="EQ1061" t="s">
        <v>214</v>
      </c>
      <c r="ER1061" t="s">
        <v>214</v>
      </c>
      <c r="ES1061" t="s">
        <v>237</v>
      </c>
      <c r="ET1061" t="s">
        <v>237</v>
      </c>
      <c r="EU1061" t="s">
        <v>237</v>
      </c>
      <c r="EV1061" t="s">
        <v>237</v>
      </c>
      <c r="EW1061" t="s">
        <v>310</v>
      </c>
      <c r="EX1061" t="s">
        <v>310</v>
      </c>
      <c r="EY1061" t="s">
        <v>372</v>
      </c>
      <c r="EZ1061" t="s">
        <v>291</v>
      </c>
      <c r="FA1061" t="s">
        <v>241</v>
      </c>
      <c r="FB1061" t="s">
        <v>372</v>
      </c>
      <c r="FC1061" t="s">
        <v>239</v>
      </c>
      <c r="FD1061" t="s">
        <v>239</v>
      </c>
      <c r="FE1061" t="s">
        <v>226</v>
      </c>
      <c r="FF1061" t="s">
        <v>226</v>
      </c>
      <c r="FG1061" t="s">
        <v>390</v>
      </c>
      <c r="FH1061" t="s">
        <v>390</v>
      </c>
      <c r="FI1061" t="s">
        <v>214</v>
      </c>
      <c r="FJ1061" t="s">
        <v>214</v>
      </c>
      <c r="FK1061" t="s">
        <v>214</v>
      </c>
      <c r="FL1061" t="s">
        <v>214</v>
      </c>
      <c r="FM1061" t="s">
        <v>292</v>
      </c>
      <c r="FN1061" t="s">
        <v>292</v>
      </c>
      <c r="FO1061" t="s">
        <v>219</v>
      </c>
      <c r="FP1061" t="s">
        <v>219</v>
      </c>
      <c r="FQ1061" t="s">
        <v>241</v>
      </c>
      <c r="FR1061" t="s">
        <v>241</v>
      </c>
      <c r="FS1061" t="s">
        <v>241</v>
      </c>
      <c r="FT1061" t="s">
        <v>241</v>
      </c>
      <c r="FU1061" t="s">
        <v>219</v>
      </c>
      <c r="FV1061" t="s">
        <v>241</v>
      </c>
      <c r="FW1061" t="s">
        <v>241</v>
      </c>
      <c r="FX1061" t="s">
        <v>241</v>
      </c>
      <c r="FY1061" t="s">
        <v>241</v>
      </c>
      <c r="FZ1061" t="s">
        <v>341</v>
      </c>
      <c r="GA1061" t="s">
        <v>341</v>
      </c>
      <c r="GB1061" t="s">
        <v>227</v>
      </c>
      <c r="GC1061" t="s">
        <v>227</v>
      </c>
      <c r="GD1061" t="s">
        <v>293</v>
      </c>
      <c r="GE1061" t="s">
        <v>241</v>
      </c>
      <c r="GF1061" t="s">
        <v>293</v>
      </c>
      <c r="GG1061" t="s">
        <v>244</v>
      </c>
      <c r="GH1061" t="s">
        <v>241</v>
      </c>
      <c r="GI1061" t="s">
        <v>244</v>
      </c>
      <c r="GJ1061" t="s">
        <v>227</v>
      </c>
      <c r="GK1061" t="s">
        <v>227</v>
      </c>
      <c r="GL1061" t="s">
        <v>227</v>
      </c>
      <c r="GM1061" t="s">
        <v>227</v>
      </c>
      <c r="GN1061" t="s">
        <v>219</v>
      </c>
      <c r="GO1061" t="s">
        <v>219</v>
      </c>
      <c r="GP1061" t="s">
        <v>295</v>
      </c>
      <c r="GQ1061" t="s">
        <v>295</v>
      </c>
      <c r="GR1061" t="s">
        <v>295</v>
      </c>
      <c r="GS1061" t="s">
        <v>214</v>
      </c>
      <c r="GT1061" t="s">
        <v>241</v>
      </c>
      <c r="GU1061" t="s">
        <v>214</v>
      </c>
      <c r="GV1061" t="s">
        <v>241</v>
      </c>
      <c r="GW1061" t="s">
        <v>297</v>
      </c>
      <c r="GX1061" t="s">
        <v>297</v>
      </c>
      <c r="GY1061" t="s">
        <v>254</v>
      </c>
      <c r="GZ1061" t="s">
        <v>241</v>
      </c>
      <c r="HA1061" t="s">
        <v>298</v>
      </c>
      <c r="HB1061" t="s">
        <v>241</v>
      </c>
      <c r="HC1061" t="s">
        <v>315</v>
      </c>
      <c r="HD1061" t="s">
        <v>361</v>
      </c>
      <c r="HE1061" t="s">
        <v>317</v>
      </c>
      <c r="HF1061" t="s">
        <v>241</v>
      </c>
      <c r="HG1061" t="s">
        <v>362</v>
      </c>
      <c r="HH1061" t="s">
        <v>241</v>
      </c>
      <c r="HI1061" t="s">
        <v>241</v>
      </c>
      <c r="HJ1061" t="s">
        <v>214</v>
      </c>
      <c r="HK1061" t="s">
        <v>5572</v>
      </c>
      <c r="HL1061" s="12"/>
      <c r="HM1061">
        <v>0.75</v>
      </c>
      <c r="HN1061">
        <v>1</v>
      </c>
      <c r="HO1061">
        <v>1</v>
      </c>
      <c r="HP1061">
        <v>0.5</v>
      </c>
      <c r="HQ1061">
        <v>0</v>
      </c>
      <c r="HR1061">
        <v>0</v>
      </c>
      <c r="HS1061">
        <v>1</v>
      </c>
      <c r="HT1061">
        <v>1</v>
      </c>
      <c r="HU1061">
        <v>1</v>
      </c>
      <c r="HV1061">
        <v>0.5</v>
      </c>
      <c r="HW1061">
        <v>0.75</v>
      </c>
      <c r="HX1061">
        <v>0.75</v>
      </c>
      <c r="HY1061">
        <v>1</v>
      </c>
      <c r="HZ1061">
        <v>0.5</v>
      </c>
      <c r="IA1061" s="4">
        <v>1</v>
      </c>
      <c r="IB1061">
        <v>0.5</v>
      </c>
      <c r="IC1061">
        <v>0.5</v>
      </c>
      <c r="ID1061">
        <v>0</v>
      </c>
      <c r="IE1061">
        <v>0.5</v>
      </c>
      <c r="IG1061">
        <v>1</v>
      </c>
      <c r="IH1061">
        <v>0.5</v>
      </c>
      <c r="II1061">
        <v>1</v>
      </c>
      <c r="IJ1061">
        <v>1</v>
      </c>
      <c r="IK1061">
        <v>1</v>
      </c>
      <c r="IL1061">
        <v>1</v>
      </c>
      <c r="IM1061">
        <v>0.75</v>
      </c>
      <c r="IN1061">
        <v>1</v>
      </c>
      <c r="IO1061">
        <v>1</v>
      </c>
      <c r="IQ1061">
        <v>2</v>
      </c>
      <c r="IS1061">
        <f t="shared" si="920"/>
        <v>0.11249999999999999</v>
      </c>
      <c r="IT1061">
        <f t="shared" si="921"/>
        <v>0.12</v>
      </c>
      <c r="IU1061">
        <f t="shared" si="922"/>
        <v>0.08</v>
      </c>
      <c r="IV1061">
        <f t="shared" si="923"/>
        <v>0.05</v>
      </c>
      <c r="IW1061">
        <f t="shared" si="924"/>
        <v>0</v>
      </c>
      <c r="IX1061">
        <f t="shared" si="925"/>
        <v>0</v>
      </c>
      <c r="IY1061">
        <f t="shared" si="926"/>
        <v>0.1</v>
      </c>
      <c r="IZ1061">
        <f t="shared" si="927"/>
        <v>0.11</v>
      </c>
      <c r="JA1061">
        <f t="shared" si="928"/>
        <v>0.13</v>
      </c>
      <c r="JB1061">
        <f t="shared" si="929"/>
        <v>0.05</v>
      </c>
      <c r="JC1061">
        <f t="shared" si="930"/>
        <v>0.09</v>
      </c>
      <c r="JD1061">
        <f t="shared" si="931"/>
        <v>8.2500000000000004E-2</v>
      </c>
      <c r="JE1061">
        <f t="shared" si="932"/>
        <v>7.0000000000000007E-2</v>
      </c>
      <c r="JF1061">
        <f t="shared" si="933"/>
        <v>0.06</v>
      </c>
      <c r="JG1061" s="5">
        <f t="shared" si="934"/>
        <v>0.05</v>
      </c>
      <c r="JH1061">
        <f t="shared" si="935"/>
        <v>0</v>
      </c>
      <c r="JI1061">
        <f t="shared" si="935"/>
        <v>0</v>
      </c>
      <c r="JJ1061">
        <f t="shared" si="936"/>
        <v>0</v>
      </c>
      <c r="JK1061">
        <f t="shared" si="937"/>
        <v>7.4999999999999997E-2</v>
      </c>
      <c r="JL1061" s="6">
        <f t="shared" si="938"/>
        <v>3.6666666666666667E-2</v>
      </c>
      <c r="JM1061">
        <f t="shared" si="939"/>
        <v>0.12</v>
      </c>
      <c r="JN1061">
        <f t="shared" si="940"/>
        <v>2.5000000000000001E-2</v>
      </c>
      <c r="JO1061">
        <f t="shared" si="941"/>
        <v>0.15</v>
      </c>
      <c r="JP1061">
        <f t="shared" si="942"/>
        <v>0.1</v>
      </c>
      <c r="JQ1061">
        <f t="shared" si="943"/>
        <v>0.12</v>
      </c>
      <c r="JR1061">
        <f t="shared" si="944"/>
        <v>0.11</v>
      </c>
      <c r="JS1061">
        <f t="shared" si="945"/>
        <v>7.5000000000000011E-2</v>
      </c>
      <c r="JT1061">
        <f t="shared" si="945"/>
        <v>0.1</v>
      </c>
      <c r="JU1061">
        <f t="shared" si="946"/>
        <v>1</v>
      </c>
      <c r="JV1061">
        <f t="shared" si="946"/>
        <v>0</v>
      </c>
      <c r="JW1061">
        <f t="shared" si="947"/>
        <v>0.15</v>
      </c>
      <c r="JY1061">
        <f t="shared" si="948"/>
        <v>3.7500000000000006E-2</v>
      </c>
      <c r="JZ1061">
        <f t="shared" si="949"/>
        <v>0.08</v>
      </c>
      <c r="KA1061">
        <f t="shared" si="950"/>
        <v>0.02</v>
      </c>
      <c r="KB1061">
        <f t="shared" si="950"/>
        <v>0.01</v>
      </c>
      <c r="KC1061">
        <f t="shared" si="951"/>
        <v>0</v>
      </c>
      <c r="KD1061">
        <f t="shared" si="975"/>
        <v>0</v>
      </c>
      <c r="KE1061">
        <f t="shared" si="975"/>
        <v>0.03</v>
      </c>
      <c r="KF1061">
        <f t="shared" si="975"/>
        <v>0.03</v>
      </c>
      <c r="KG1061">
        <f t="shared" si="975"/>
        <v>0.03</v>
      </c>
      <c r="KH1061">
        <f t="shared" si="975"/>
        <v>1.4999999999999999E-2</v>
      </c>
      <c r="KI1061">
        <f t="shared" si="975"/>
        <v>2.2499999999999999E-2</v>
      </c>
      <c r="KJ1061">
        <f t="shared" si="975"/>
        <v>2.2499999999999999E-2</v>
      </c>
      <c r="KK1061">
        <f t="shared" si="952"/>
        <v>0.02</v>
      </c>
      <c r="KL1061">
        <f t="shared" si="953"/>
        <v>0.02</v>
      </c>
      <c r="KM1061" s="5">
        <f t="shared" si="954"/>
        <v>0.05</v>
      </c>
      <c r="KN1061">
        <f t="shared" si="955"/>
        <v>0</v>
      </c>
      <c r="KO1061">
        <f t="shared" si="955"/>
        <v>0</v>
      </c>
      <c r="KP1061">
        <f t="shared" si="956"/>
        <v>0</v>
      </c>
      <c r="KQ1061">
        <f t="shared" si="957"/>
        <v>1.4999999999999999E-2</v>
      </c>
      <c r="KR1061" s="6">
        <f t="shared" si="958"/>
        <v>1.8333333333333333E-2</v>
      </c>
      <c r="KS1061">
        <f t="shared" si="959"/>
        <v>0.04</v>
      </c>
      <c r="KT1061">
        <f t="shared" si="960"/>
        <v>1.4999999999999999E-2</v>
      </c>
      <c r="KU1061">
        <f t="shared" si="961"/>
        <v>0.04</v>
      </c>
      <c r="KV1061">
        <f t="shared" si="962"/>
        <v>0.05</v>
      </c>
      <c r="KW1061">
        <f t="shared" si="963"/>
        <v>0.01</v>
      </c>
      <c r="KX1061">
        <f t="shared" si="964"/>
        <v>0</v>
      </c>
      <c r="KY1061">
        <f t="shared" si="965"/>
        <v>0.03</v>
      </c>
      <c r="KZ1061">
        <f t="shared" si="966"/>
        <v>0.03</v>
      </c>
      <c r="LA1061">
        <f t="shared" si="967"/>
        <v>1</v>
      </c>
      <c r="LB1061">
        <f t="shared" si="967"/>
        <v>0</v>
      </c>
      <c r="LC1061">
        <f t="shared" si="968"/>
        <v>0.1</v>
      </c>
      <c r="LE1061" t="str">
        <f t="shared" si="974"/>
        <v>Senegal</v>
      </c>
      <c r="LF1061">
        <f t="shared" si="969"/>
        <v>0.70250000000000001</v>
      </c>
      <c r="LG1061" s="6">
        <f t="shared" si="970"/>
        <v>0.51416666666666666</v>
      </c>
      <c r="LH1061">
        <f t="shared" si="971"/>
        <v>0.95</v>
      </c>
      <c r="LI1061" s="6">
        <f t="shared" si="972"/>
        <v>0.73583333333333345</v>
      </c>
      <c r="LJ1061">
        <f t="shared" si="973"/>
        <v>2</v>
      </c>
    </row>
    <row r="1062" spans="1:322" x14ac:dyDescent="0.35">
      <c r="A1062" s="8">
        <v>44901</v>
      </c>
      <c r="B1062" t="s">
        <v>5573</v>
      </c>
      <c r="D1062" s="24" t="s">
        <v>321</v>
      </c>
      <c r="E1062" s="24" t="s">
        <v>262</v>
      </c>
      <c r="F1062" s="24">
        <v>22</v>
      </c>
      <c r="G1062" s="24" t="s">
        <v>258</v>
      </c>
      <c r="H1062" s="24" t="s">
        <v>322</v>
      </c>
      <c r="I1062" s="24" t="s">
        <v>207</v>
      </c>
      <c r="J1062" s="24" t="s">
        <v>1972</v>
      </c>
      <c r="K1062" s="25">
        <v>44573</v>
      </c>
      <c r="L1062" s="25">
        <v>44573</v>
      </c>
      <c r="M1062" s="25">
        <v>44579</v>
      </c>
      <c r="N1062" s="24" t="s">
        <v>261</v>
      </c>
      <c r="O1062" s="24" t="s">
        <v>261</v>
      </c>
      <c r="P1062" s="24" t="s">
        <v>261</v>
      </c>
      <c r="Q1062" s="24" t="s">
        <v>324</v>
      </c>
      <c r="R1062" s="25">
        <v>44579</v>
      </c>
      <c r="S1062" s="25">
        <v>44579</v>
      </c>
      <c r="T1062" s="24" t="s">
        <v>263</v>
      </c>
      <c r="U1062" s="24" t="s">
        <v>263</v>
      </c>
      <c r="V1062" s="25">
        <v>44645</v>
      </c>
      <c r="W1062" s="24" t="s">
        <v>261</v>
      </c>
      <c r="X1062" s="25" t="s">
        <v>262</v>
      </c>
      <c r="Y1062" s="24" t="s">
        <v>263</v>
      </c>
      <c r="Z1062" s="25">
        <v>44676</v>
      </c>
      <c r="AA1062" s="24" t="s">
        <v>264</v>
      </c>
      <c r="AB1062" s="24" t="s">
        <v>2036</v>
      </c>
      <c r="AC1062" s="24" t="s">
        <v>5574</v>
      </c>
      <c r="AD1062" s="24" t="s">
        <v>267</v>
      </c>
      <c r="AE1062" s="24" t="s">
        <v>326</v>
      </c>
      <c r="AF1062" s="24" t="s">
        <v>687</v>
      </c>
      <c r="AG1062" s="31">
        <v>500000</v>
      </c>
      <c r="AH1062" s="24" t="s">
        <v>261</v>
      </c>
      <c r="AI1062" s="24" t="s">
        <v>262</v>
      </c>
      <c r="AJ1062" s="25" t="s">
        <v>262</v>
      </c>
      <c r="AK1062" s="24" t="s">
        <v>262</v>
      </c>
      <c r="AL1062" s="24" t="s">
        <v>262</v>
      </c>
      <c r="AM1062" s="24" t="s">
        <v>262</v>
      </c>
      <c r="AN1062" s="24" t="s">
        <v>262</v>
      </c>
      <c r="AO1062" s="24" t="s">
        <v>261</v>
      </c>
      <c r="AP1062" s="24" t="s">
        <v>261</v>
      </c>
      <c r="AQ1062" s="25" t="s">
        <v>262</v>
      </c>
      <c r="AR1062" s="24" t="s">
        <v>261</v>
      </c>
      <c r="AS1062" s="25" t="s">
        <v>262</v>
      </c>
      <c r="AT1062" s="24" t="s">
        <v>261</v>
      </c>
      <c r="AU1062" s="25" t="s">
        <v>262</v>
      </c>
      <c r="AV1062" s="24" t="s">
        <v>261</v>
      </c>
      <c r="AW1062" s="25" t="s">
        <v>262</v>
      </c>
      <c r="AX1062" s="24" t="s">
        <v>261</v>
      </c>
      <c r="AY1062" s="25" t="s">
        <v>262</v>
      </c>
      <c r="AZ1062" s="27" t="s">
        <v>262</v>
      </c>
      <c r="BA1062" s="27" t="s">
        <v>262</v>
      </c>
      <c r="BB1062" s="24" t="s">
        <v>261</v>
      </c>
      <c r="BC1062" s="25" t="s">
        <v>262</v>
      </c>
      <c r="BD1062" s="24" t="s">
        <v>263</v>
      </c>
      <c r="BE1062" s="26">
        <v>44631</v>
      </c>
      <c r="BF1062" t="s">
        <v>1972</v>
      </c>
      <c r="BG1062" s="9" t="s">
        <v>571</v>
      </c>
      <c r="BH1062" t="s">
        <v>208</v>
      </c>
      <c r="BI1062" t="s">
        <v>522</v>
      </c>
      <c r="BJ1062" t="s">
        <v>210</v>
      </c>
      <c r="BK1062" t="s">
        <v>852</v>
      </c>
      <c r="BL1062" t="s">
        <v>212</v>
      </c>
      <c r="BM1062" t="s">
        <v>2050</v>
      </c>
      <c r="BN1062" t="s">
        <v>214</v>
      </c>
      <c r="BO1062" t="s">
        <v>542</v>
      </c>
      <c r="BP1062" t="s">
        <v>219</v>
      </c>
      <c r="BQ1062" t="s">
        <v>216</v>
      </c>
      <c r="BR1062" t="s">
        <v>5575</v>
      </c>
      <c r="BS1062" t="s">
        <v>2063</v>
      </c>
      <c r="BT1062" t="s">
        <v>2064</v>
      </c>
      <c r="BU1062" t="s">
        <v>5575</v>
      </c>
      <c r="BV1062" t="s">
        <v>214</v>
      </c>
      <c r="CC1062" t="s">
        <v>214</v>
      </c>
      <c r="CG1062" t="s">
        <v>219</v>
      </c>
      <c r="CI1062" t="s">
        <v>220</v>
      </c>
      <c r="CJ1062" t="s">
        <v>5576</v>
      </c>
      <c r="CK1062" t="s">
        <v>220</v>
      </c>
      <c r="CL1062" t="s">
        <v>222</v>
      </c>
      <c r="CN1062" t="s">
        <v>1509</v>
      </c>
      <c r="CP1062" t="s">
        <v>284</v>
      </c>
      <c r="CQ1062" t="s">
        <v>224</v>
      </c>
      <c r="CR1062" t="s">
        <v>250</v>
      </c>
      <c r="CS1062" t="s">
        <v>250</v>
      </c>
      <c r="CT1062" t="s">
        <v>402</v>
      </c>
      <c r="CU1062" t="s">
        <v>402</v>
      </c>
      <c r="CV1062" t="s">
        <v>244</v>
      </c>
      <c r="CW1062" t="s">
        <v>244</v>
      </c>
      <c r="CX1062" t="s">
        <v>228</v>
      </c>
      <c r="CY1062" t="s">
        <v>353</v>
      </c>
      <c r="CZ1062" t="s">
        <v>214</v>
      </c>
      <c r="DA1062" t="s">
        <v>219</v>
      </c>
      <c r="DB1062" t="s">
        <v>230</v>
      </c>
      <c r="DC1062" t="s">
        <v>398</v>
      </c>
      <c r="DD1062" t="s">
        <v>219</v>
      </c>
      <c r="DI1062" t="s">
        <v>3056</v>
      </c>
      <c r="DK1062" t="s">
        <v>237</v>
      </c>
      <c r="DL1062" t="s">
        <v>372</v>
      </c>
      <c r="DM1062" t="s">
        <v>214</v>
      </c>
      <c r="DN1062" t="s">
        <v>219</v>
      </c>
      <c r="DO1062" t="s">
        <v>414</v>
      </c>
      <c r="DP1062" t="s">
        <v>5577</v>
      </c>
      <c r="DR1062" t="s">
        <v>235</v>
      </c>
      <c r="DT1062" t="s">
        <v>214</v>
      </c>
      <c r="DU1062" t="s">
        <v>219</v>
      </c>
      <c r="DV1062" t="s">
        <v>459</v>
      </c>
      <c r="DX1062" t="s">
        <v>239</v>
      </c>
      <c r="DY1062" t="s">
        <v>239</v>
      </c>
      <c r="DZ1062" t="s">
        <v>238</v>
      </c>
      <c r="EA1062" t="s">
        <v>237</v>
      </c>
      <c r="EB1062" t="s">
        <v>237</v>
      </c>
      <c r="EC1062" t="s">
        <v>237</v>
      </c>
      <c r="ED1062" t="s">
        <v>237</v>
      </c>
      <c r="EE1062" t="s">
        <v>214</v>
      </c>
      <c r="EF1062" t="s">
        <v>214</v>
      </c>
      <c r="EG1062" t="s">
        <v>214</v>
      </c>
      <c r="EI1062" t="s">
        <v>214</v>
      </c>
      <c r="EK1062" t="s">
        <v>239</v>
      </c>
      <c r="EL1062" t="s">
        <v>239</v>
      </c>
      <c r="EM1062" t="s">
        <v>240</v>
      </c>
      <c r="EN1062" t="s">
        <v>240</v>
      </c>
      <c r="EO1062" t="s">
        <v>240</v>
      </c>
      <c r="EP1062" t="s">
        <v>240</v>
      </c>
      <c r="EQ1062" t="s">
        <v>214</v>
      </c>
      <c r="ER1062" t="s">
        <v>214</v>
      </c>
      <c r="ES1062" t="s">
        <v>372</v>
      </c>
      <c r="ET1062" t="s">
        <v>372</v>
      </c>
      <c r="EU1062" t="s">
        <v>389</v>
      </c>
      <c r="EV1062" t="s">
        <v>389</v>
      </c>
      <c r="EW1062" t="s">
        <v>243</v>
      </c>
      <c r="EX1062" t="s">
        <v>243</v>
      </c>
      <c r="EY1062" t="s">
        <v>237</v>
      </c>
      <c r="EZ1062" t="s">
        <v>241</v>
      </c>
      <c r="FA1062" t="s">
        <v>241</v>
      </c>
      <c r="FB1062" t="s">
        <v>237</v>
      </c>
      <c r="FC1062" t="s">
        <v>237</v>
      </c>
      <c r="FD1062" t="s">
        <v>237</v>
      </c>
      <c r="FE1062" t="s">
        <v>226</v>
      </c>
      <c r="FF1062" t="s">
        <v>244</v>
      </c>
      <c r="FG1062" t="s">
        <v>547</v>
      </c>
      <c r="FH1062" t="s">
        <v>547</v>
      </c>
      <c r="FI1062" t="s">
        <v>214</v>
      </c>
      <c r="FJ1062" t="s">
        <v>214</v>
      </c>
      <c r="FK1062" t="s">
        <v>214</v>
      </c>
      <c r="FL1062" t="s">
        <v>214</v>
      </c>
      <c r="FM1062" t="s">
        <v>245</v>
      </c>
      <c r="FN1062" t="s">
        <v>245</v>
      </c>
      <c r="FO1062" t="s">
        <v>219</v>
      </c>
      <c r="FP1062" t="s">
        <v>402</v>
      </c>
      <c r="FQ1062" t="s">
        <v>241</v>
      </c>
      <c r="FR1062" t="s">
        <v>241</v>
      </c>
      <c r="FS1062" t="s">
        <v>241</v>
      </c>
      <c r="FT1062" t="s">
        <v>241</v>
      </c>
      <c r="FU1062" t="s">
        <v>219</v>
      </c>
      <c r="FV1062" t="s">
        <v>241</v>
      </c>
      <c r="FW1062" t="s">
        <v>241</v>
      </c>
      <c r="FX1062" t="s">
        <v>241</v>
      </c>
      <c r="FY1062" t="s">
        <v>241</v>
      </c>
      <c r="FZ1062" t="s">
        <v>341</v>
      </c>
      <c r="GA1062" t="s">
        <v>341</v>
      </c>
      <c r="GB1062" t="s">
        <v>244</v>
      </c>
      <c r="GC1062" t="s">
        <v>244</v>
      </c>
      <c r="GD1062" t="s">
        <v>293</v>
      </c>
      <c r="GE1062" t="s">
        <v>241</v>
      </c>
      <c r="GF1062" t="s">
        <v>293</v>
      </c>
      <c r="GG1062" t="s">
        <v>244</v>
      </c>
      <c r="GH1062" t="s">
        <v>241</v>
      </c>
      <c r="GI1062" t="s">
        <v>250</v>
      </c>
      <c r="GJ1062" t="s">
        <v>227</v>
      </c>
      <c r="GK1062" t="s">
        <v>286</v>
      </c>
      <c r="GL1062" t="s">
        <v>227</v>
      </c>
      <c r="GM1062" t="s">
        <v>227</v>
      </c>
      <c r="GN1062" t="s">
        <v>219</v>
      </c>
      <c r="GO1062" t="s">
        <v>219</v>
      </c>
      <c r="GP1062" t="s">
        <v>295</v>
      </c>
      <c r="GQ1062" t="s">
        <v>553</v>
      </c>
      <c r="GR1062" t="s">
        <v>295</v>
      </c>
      <c r="GS1062" t="s">
        <v>214</v>
      </c>
      <c r="GT1062" t="s">
        <v>241</v>
      </c>
      <c r="GU1062" t="s">
        <v>214</v>
      </c>
      <c r="GV1062" t="s">
        <v>241</v>
      </c>
      <c r="GW1062" t="s">
        <v>297</v>
      </c>
      <c r="GX1062" t="s">
        <v>297</v>
      </c>
      <c r="GY1062" t="s">
        <v>1912</v>
      </c>
      <c r="GZ1062" t="s">
        <v>241</v>
      </c>
      <c r="HA1062" t="s">
        <v>298</v>
      </c>
      <c r="HB1062" t="s">
        <v>241</v>
      </c>
      <c r="HC1062" t="s">
        <v>315</v>
      </c>
      <c r="HD1062" t="s">
        <v>316</v>
      </c>
      <c r="HE1062" t="s">
        <v>343</v>
      </c>
      <c r="HF1062" t="s">
        <v>241</v>
      </c>
      <c r="HG1062" t="s">
        <v>319</v>
      </c>
      <c r="HH1062" t="s">
        <v>241</v>
      </c>
      <c r="HI1062" t="s">
        <v>241</v>
      </c>
      <c r="HJ1062" t="s">
        <v>214</v>
      </c>
      <c r="HK1062" t="s">
        <v>5578</v>
      </c>
      <c r="HL1062" s="12"/>
      <c r="HM1062">
        <v>0.25</v>
      </c>
      <c r="HN1062">
        <v>0.5</v>
      </c>
      <c r="HO1062">
        <v>0.5</v>
      </c>
      <c r="HP1062">
        <v>0.75</v>
      </c>
      <c r="HQ1062">
        <v>1</v>
      </c>
      <c r="HR1062">
        <v>0.5</v>
      </c>
      <c r="HS1062">
        <v>1</v>
      </c>
      <c r="HT1062">
        <v>1</v>
      </c>
      <c r="HU1062">
        <v>0</v>
      </c>
      <c r="HV1062">
        <v>0.5</v>
      </c>
      <c r="HW1062">
        <v>0.5</v>
      </c>
      <c r="HX1062">
        <v>0.5</v>
      </c>
      <c r="HY1062">
        <v>1</v>
      </c>
      <c r="HZ1062">
        <v>0.5</v>
      </c>
      <c r="IA1062" s="4">
        <v>1</v>
      </c>
      <c r="IB1062">
        <v>0</v>
      </c>
      <c r="IC1062">
        <v>1</v>
      </c>
      <c r="ID1062">
        <v>0.5</v>
      </c>
      <c r="IE1062">
        <v>0.5</v>
      </c>
      <c r="IG1062">
        <v>1</v>
      </c>
      <c r="IH1062">
        <v>0</v>
      </c>
      <c r="II1062">
        <v>0.75</v>
      </c>
      <c r="IJ1062">
        <v>1</v>
      </c>
      <c r="IK1062">
        <v>0.75</v>
      </c>
      <c r="IL1062">
        <v>1</v>
      </c>
      <c r="IM1062">
        <v>0.75</v>
      </c>
      <c r="IN1062">
        <v>1</v>
      </c>
      <c r="IO1062">
        <v>1</v>
      </c>
      <c r="IQ1062">
        <v>2</v>
      </c>
      <c r="IS1062">
        <f t="shared" si="920"/>
        <v>3.7499999999999999E-2</v>
      </c>
      <c r="IT1062">
        <f t="shared" si="921"/>
        <v>0.06</v>
      </c>
      <c r="IU1062">
        <f t="shared" si="922"/>
        <v>0.04</v>
      </c>
      <c r="IV1062">
        <f t="shared" si="923"/>
        <v>7.5000000000000011E-2</v>
      </c>
      <c r="IW1062">
        <f t="shared" si="924"/>
        <v>0.08</v>
      </c>
      <c r="IX1062">
        <f t="shared" si="925"/>
        <v>6.5000000000000002E-2</v>
      </c>
      <c r="IY1062">
        <f t="shared" si="926"/>
        <v>0.1</v>
      </c>
      <c r="IZ1062">
        <f t="shared" si="927"/>
        <v>0.11</v>
      </c>
      <c r="JA1062">
        <f t="shared" si="928"/>
        <v>0</v>
      </c>
      <c r="JB1062">
        <f t="shared" si="929"/>
        <v>0.05</v>
      </c>
      <c r="JC1062">
        <f t="shared" si="930"/>
        <v>0.06</v>
      </c>
      <c r="JD1062">
        <f t="shared" si="931"/>
        <v>5.5E-2</v>
      </c>
      <c r="JE1062">
        <f t="shared" si="932"/>
        <v>7.0000000000000007E-2</v>
      </c>
      <c r="JF1062">
        <f t="shared" si="933"/>
        <v>0.06</v>
      </c>
      <c r="JG1062" s="5">
        <f t="shared" si="934"/>
        <v>0.05</v>
      </c>
      <c r="JH1062">
        <f t="shared" si="935"/>
        <v>0</v>
      </c>
      <c r="JI1062">
        <f t="shared" si="935"/>
        <v>0</v>
      </c>
      <c r="JJ1062">
        <f t="shared" si="936"/>
        <v>0.1</v>
      </c>
      <c r="JK1062">
        <f t="shared" si="937"/>
        <v>7.4999999999999997E-2</v>
      </c>
      <c r="JL1062" s="6">
        <f t="shared" si="938"/>
        <v>0.04</v>
      </c>
      <c r="JM1062">
        <f t="shared" si="939"/>
        <v>0.12</v>
      </c>
      <c r="JN1062">
        <f t="shared" si="940"/>
        <v>0</v>
      </c>
      <c r="JO1062">
        <f t="shared" si="941"/>
        <v>0.11249999999999999</v>
      </c>
      <c r="JP1062">
        <f t="shared" si="942"/>
        <v>0.1</v>
      </c>
      <c r="JQ1062">
        <f t="shared" si="943"/>
        <v>0.09</v>
      </c>
      <c r="JR1062">
        <f t="shared" si="944"/>
        <v>0.11</v>
      </c>
      <c r="JS1062">
        <f t="shared" si="945"/>
        <v>7.5000000000000011E-2</v>
      </c>
      <c r="JT1062">
        <f t="shared" si="945"/>
        <v>0.1</v>
      </c>
      <c r="JU1062">
        <f t="shared" si="946"/>
        <v>1</v>
      </c>
      <c r="JV1062">
        <f t="shared" si="946"/>
        <v>0</v>
      </c>
      <c r="JW1062">
        <f t="shared" si="947"/>
        <v>0.15</v>
      </c>
      <c r="JY1062">
        <f t="shared" si="948"/>
        <v>1.2500000000000001E-2</v>
      </c>
      <c r="JZ1062">
        <f t="shared" si="949"/>
        <v>0.04</v>
      </c>
      <c r="KA1062">
        <f t="shared" si="950"/>
        <v>0.01</v>
      </c>
      <c r="KB1062">
        <f t="shared" si="950"/>
        <v>1.4999999999999999E-2</v>
      </c>
      <c r="KC1062">
        <f t="shared" si="951"/>
        <v>0.04</v>
      </c>
      <c r="KD1062">
        <f t="shared" si="975"/>
        <v>1.4999999999999999E-2</v>
      </c>
      <c r="KE1062">
        <f t="shared" si="975"/>
        <v>0.03</v>
      </c>
      <c r="KF1062">
        <f t="shared" si="975"/>
        <v>0.03</v>
      </c>
      <c r="KG1062">
        <f t="shared" si="975"/>
        <v>0</v>
      </c>
      <c r="KH1062">
        <f t="shared" si="975"/>
        <v>1.4999999999999999E-2</v>
      </c>
      <c r="KI1062">
        <f t="shared" si="975"/>
        <v>1.4999999999999999E-2</v>
      </c>
      <c r="KJ1062">
        <f t="shared" si="975"/>
        <v>1.4999999999999999E-2</v>
      </c>
      <c r="KK1062">
        <f t="shared" si="952"/>
        <v>0.02</v>
      </c>
      <c r="KL1062">
        <f t="shared" si="953"/>
        <v>0.02</v>
      </c>
      <c r="KM1062" s="5">
        <f t="shared" si="954"/>
        <v>0.05</v>
      </c>
      <c r="KN1062">
        <f t="shared" si="955"/>
        <v>0</v>
      </c>
      <c r="KO1062">
        <f t="shared" si="955"/>
        <v>0</v>
      </c>
      <c r="KP1062">
        <f t="shared" si="956"/>
        <v>0.03</v>
      </c>
      <c r="KQ1062">
        <f t="shared" si="957"/>
        <v>1.4999999999999999E-2</v>
      </c>
      <c r="KR1062" s="6">
        <f t="shared" si="958"/>
        <v>0.02</v>
      </c>
      <c r="KS1062">
        <f t="shared" si="959"/>
        <v>0.04</v>
      </c>
      <c r="KT1062">
        <f t="shared" si="960"/>
        <v>0</v>
      </c>
      <c r="KU1062">
        <f t="shared" si="961"/>
        <v>0.03</v>
      </c>
      <c r="KV1062">
        <f t="shared" si="962"/>
        <v>0.05</v>
      </c>
      <c r="KW1062">
        <f t="shared" si="963"/>
        <v>7.4999999999999997E-3</v>
      </c>
      <c r="KX1062">
        <f t="shared" si="964"/>
        <v>0</v>
      </c>
      <c r="KY1062">
        <f t="shared" si="965"/>
        <v>0.03</v>
      </c>
      <c r="KZ1062">
        <f t="shared" si="966"/>
        <v>0.03</v>
      </c>
      <c r="LA1062">
        <f t="shared" si="967"/>
        <v>1</v>
      </c>
      <c r="LB1062">
        <f t="shared" si="967"/>
        <v>0</v>
      </c>
      <c r="LC1062">
        <f t="shared" si="968"/>
        <v>0.1</v>
      </c>
      <c r="LE1062" t="str">
        <f t="shared" si="974"/>
        <v>Senegal</v>
      </c>
      <c r="LF1062">
        <f t="shared" si="969"/>
        <v>0.5675</v>
      </c>
      <c r="LG1062" s="6">
        <f t="shared" si="970"/>
        <v>0.56000000000000005</v>
      </c>
      <c r="LH1062">
        <f t="shared" si="971"/>
        <v>0.85749999999999993</v>
      </c>
      <c r="LI1062" s="6">
        <f t="shared" si="972"/>
        <v>0.68</v>
      </c>
      <c r="LJ1062">
        <f t="shared" si="973"/>
        <v>2</v>
      </c>
    </row>
    <row r="1063" spans="1:322" x14ac:dyDescent="0.35">
      <c r="A1063" s="8">
        <v>44909</v>
      </c>
      <c r="B1063" t="s">
        <v>5579</v>
      </c>
      <c r="D1063" s="27" t="s">
        <v>321</v>
      </c>
      <c r="E1063" s="27" t="s">
        <v>262</v>
      </c>
      <c r="F1063" s="27">
        <v>26</v>
      </c>
      <c r="G1063" s="27" t="s">
        <v>258</v>
      </c>
      <c r="H1063" s="27" t="s">
        <v>322</v>
      </c>
      <c r="I1063" s="27" t="s">
        <v>207</v>
      </c>
      <c r="J1063" s="27" t="s">
        <v>1972</v>
      </c>
      <c r="K1063" s="28">
        <v>44573</v>
      </c>
      <c r="L1063" s="28">
        <v>44573</v>
      </c>
      <c r="M1063" s="28">
        <v>44579</v>
      </c>
      <c r="N1063" s="27" t="s">
        <v>261</v>
      </c>
      <c r="O1063" s="27" t="s">
        <v>261</v>
      </c>
      <c r="P1063" s="27" t="s">
        <v>261</v>
      </c>
      <c r="Q1063" s="27" t="s">
        <v>324</v>
      </c>
      <c r="R1063" s="28">
        <v>44579</v>
      </c>
      <c r="S1063" s="28">
        <v>44579</v>
      </c>
      <c r="T1063" s="27" t="s">
        <v>263</v>
      </c>
      <c r="U1063" s="27" t="s">
        <v>263</v>
      </c>
      <c r="V1063" s="28">
        <v>44648</v>
      </c>
      <c r="W1063" s="27" t="s">
        <v>261</v>
      </c>
      <c r="X1063" s="28" t="s">
        <v>262</v>
      </c>
      <c r="Y1063" s="27" t="s">
        <v>263</v>
      </c>
      <c r="Z1063" s="28">
        <v>44648</v>
      </c>
      <c r="AA1063" s="27" t="s">
        <v>264</v>
      </c>
      <c r="AB1063" s="27" t="s">
        <v>265</v>
      </c>
      <c r="AC1063" s="27" t="s">
        <v>4396</v>
      </c>
      <c r="AD1063" s="27" t="s">
        <v>267</v>
      </c>
      <c r="AE1063" s="27" t="s">
        <v>326</v>
      </c>
      <c r="AF1063" s="27" t="s">
        <v>687</v>
      </c>
      <c r="AG1063" s="29">
        <v>500000</v>
      </c>
      <c r="AH1063" s="27" t="s">
        <v>261</v>
      </c>
      <c r="AI1063" s="27" t="s">
        <v>262</v>
      </c>
      <c r="AJ1063" s="28" t="s">
        <v>262</v>
      </c>
      <c r="AK1063" s="27" t="s">
        <v>262</v>
      </c>
      <c r="AL1063" s="27" t="s">
        <v>262</v>
      </c>
      <c r="AM1063" s="27" t="s">
        <v>262</v>
      </c>
      <c r="AN1063" s="27" t="s">
        <v>262</v>
      </c>
      <c r="AO1063" s="27" t="s">
        <v>261</v>
      </c>
      <c r="AP1063" s="27" t="s">
        <v>261</v>
      </c>
      <c r="AQ1063" s="28" t="s">
        <v>262</v>
      </c>
      <c r="AR1063" s="27" t="s">
        <v>261</v>
      </c>
      <c r="AS1063" s="28" t="s">
        <v>262</v>
      </c>
      <c r="AT1063" s="27" t="s">
        <v>261</v>
      </c>
      <c r="AU1063" s="28" t="s">
        <v>262</v>
      </c>
      <c r="AV1063" s="27" t="s">
        <v>261</v>
      </c>
      <c r="AW1063" s="28" t="s">
        <v>262</v>
      </c>
      <c r="AX1063" s="27" t="s">
        <v>261</v>
      </c>
      <c r="AY1063" s="28" t="s">
        <v>262</v>
      </c>
      <c r="AZ1063" s="27" t="s">
        <v>262</v>
      </c>
      <c r="BA1063" s="27" t="s">
        <v>262</v>
      </c>
      <c r="BB1063" s="27" t="s">
        <v>261</v>
      </c>
      <c r="BC1063" s="28" t="s">
        <v>262</v>
      </c>
      <c r="BD1063" s="27" t="s">
        <v>263</v>
      </c>
      <c r="BE1063" s="30">
        <v>44608</v>
      </c>
      <c r="BF1063" t="s">
        <v>1972</v>
      </c>
      <c r="BG1063" s="9" t="s">
        <v>207</v>
      </c>
      <c r="BH1063" t="s">
        <v>208</v>
      </c>
      <c r="BI1063" t="s">
        <v>273</v>
      </c>
      <c r="BJ1063" t="s">
        <v>210</v>
      </c>
      <c r="BK1063" t="s">
        <v>852</v>
      </c>
      <c r="BL1063" t="s">
        <v>212</v>
      </c>
      <c r="BM1063" t="s">
        <v>2050</v>
      </c>
      <c r="BN1063" t="s">
        <v>214</v>
      </c>
      <c r="BO1063" t="s">
        <v>348</v>
      </c>
      <c r="BP1063" t="s">
        <v>219</v>
      </c>
      <c r="BQ1063" t="s">
        <v>216</v>
      </c>
      <c r="BR1063" t="s">
        <v>5508</v>
      </c>
      <c r="BS1063" t="s">
        <v>2183</v>
      </c>
      <c r="BT1063" t="s">
        <v>2183</v>
      </c>
      <c r="BU1063" t="s">
        <v>5508</v>
      </c>
      <c r="BV1063" t="s">
        <v>214</v>
      </c>
      <c r="CC1063" t="s">
        <v>214</v>
      </c>
      <c r="CG1063" t="s">
        <v>219</v>
      </c>
      <c r="CI1063" t="s">
        <v>220</v>
      </c>
      <c r="CJ1063" t="s">
        <v>5580</v>
      </c>
      <c r="CK1063" t="s">
        <v>333</v>
      </c>
      <c r="CL1063" t="s">
        <v>222</v>
      </c>
      <c r="CN1063" t="s">
        <v>1233</v>
      </c>
      <c r="CO1063" t="s">
        <v>5581</v>
      </c>
      <c r="CP1063" t="s">
        <v>225</v>
      </c>
      <c r="CQ1063" t="s">
        <v>225</v>
      </c>
      <c r="CR1063" t="s">
        <v>226</v>
      </c>
      <c r="CS1063" t="s">
        <v>250</v>
      </c>
      <c r="CT1063" t="s">
        <v>219</v>
      </c>
      <c r="CU1063" t="s">
        <v>219</v>
      </c>
      <c r="CV1063" t="s">
        <v>227</v>
      </c>
      <c r="CW1063" t="s">
        <v>227</v>
      </c>
      <c r="CX1063" t="s">
        <v>353</v>
      </c>
      <c r="CY1063" t="s">
        <v>228</v>
      </c>
      <c r="CZ1063" t="s">
        <v>214</v>
      </c>
      <c r="DA1063" t="s">
        <v>219</v>
      </c>
      <c r="DB1063" t="s">
        <v>229</v>
      </c>
      <c r="DC1063" t="s">
        <v>230</v>
      </c>
      <c r="DD1063" t="s">
        <v>219</v>
      </c>
      <c r="DI1063" t="s">
        <v>338</v>
      </c>
      <c r="DK1063" t="s">
        <v>233</v>
      </c>
      <c r="DL1063" t="s">
        <v>233</v>
      </c>
      <c r="DM1063" t="s">
        <v>214</v>
      </c>
      <c r="DN1063" t="s">
        <v>219</v>
      </c>
      <c r="DO1063" t="s">
        <v>288</v>
      </c>
      <c r="DP1063" t="s">
        <v>399</v>
      </c>
      <c r="DR1063" t="s">
        <v>235</v>
      </c>
      <c r="DT1063" t="s">
        <v>214</v>
      </c>
      <c r="DU1063" t="s">
        <v>214</v>
      </c>
      <c r="DV1063" t="s">
        <v>2107</v>
      </c>
      <c r="DW1063" t="s">
        <v>5582</v>
      </c>
      <c r="DX1063" t="s">
        <v>237</v>
      </c>
      <c r="DY1063" t="s">
        <v>237</v>
      </c>
      <c r="DZ1063" t="s">
        <v>485</v>
      </c>
      <c r="EA1063" t="s">
        <v>233</v>
      </c>
      <c r="EB1063" t="s">
        <v>233</v>
      </c>
      <c r="EC1063" t="s">
        <v>237</v>
      </c>
      <c r="ED1063" t="s">
        <v>237</v>
      </c>
      <c r="EE1063" t="s">
        <v>214</v>
      </c>
      <c r="EF1063" t="s">
        <v>214</v>
      </c>
      <c r="EG1063" t="s">
        <v>214</v>
      </c>
      <c r="EI1063" t="s">
        <v>214</v>
      </c>
      <c r="EK1063" t="s">
        <v>237</v>
      </c>
      <c r="EL1063" t="s">
        <v>237</v>
      </c>
      <c r="EM1063" t="s">
        <v>240</v>
      </c>
      <c r="EN1063" t="s">
        <v>240</v>
      </c>
      <c r="EO1063" t="s">
        <v>240</v>
      </c>
      <c r="EP1063" t="s">
        <v>240</v>
      </c>
      <c r="EQ1063" t="s">
        <v>214</v>
      </c>
      <c r="ER1063" t="s">
        <v>219</v>
      </c>
      <c r="ES1063" t="s">
        <v>233</v>
      </c>
      <c r="ET1063" t="s">
        <v>233</v>
      </c>
      <c r="EU1063" t="s">
        <v>237</v>
      </c>
      <c r="EV1063" t="s">
        <v>237</v>
      </c>
      <c r="EW1063" t="s">
        <v>243</v>
      </c>
      <c r="EX1063" t="s">
        <v>243</v>
      </c>
      <c r="EY1063" t="s">
        <v>237</v>
      </c>
      <c r="EZ1063" t="s">
        <v>241</v>
      </c>
      <c r="FA1063" t="s">
        <v>241</v>
      </c>
      <c r="FB1063" t="s">
        <v>237</v>
      </c>
      <c r="FC1063" t="s">
        <v>237</v>
      </c>
      <c r="FD1063" t="s">
        <v>237</v>
      </c>
      <c r="FE1063" t="s">
        <v>226</v>
      </c>
      <c r="FF1063" t="s">
        <v>244</v>
      </c>
      <c r="FG1063" t="s">
        <v>390</v>
      </c>
      <c r="FH1063" t="s">
        <v>390</v>
      </c>
      <c r="FI1063" t="s">
        <v>214</v>
      </c>
      <c r="FJ1063" t="s">
        <v>214</v>
      </c>
      <c r="FK1063" t="s">
        <v>214</v>
      </c>
      <c r="FL1063" t="s">
        <v>214</v>
      </c>
      <c r="FM1063" t="s">
        <v>292</v>
      </c>
      <c r="FN1063" t="s">
        <v>292</v>
      </c>
      <c r="FO1063" t="s">
        <v>219</v>
      </c>
      <c r="FP1063" t="s">
        <v>219</v>
      </c>
      <c r="FQ1063" t="s">
        <v>241</v>
      </c>
      <c r="FR1063" t="s">
        <v>241</v>
      </c>
      <c r="FS1063" t="s">
        <v>241</v>
      </c>
      <c r="FT1063" t="s">
        <v>241</v>
      </c>
      <c r="FU1063" t="s">
        <v>219</v>
      </c>
      <c r="FV1063" t="s">
        <v>241</v>
      </c>
      <c r="FW1063" t="s">
        <v>241</v>
      </c>
      <c r="FX1063" t="s">
        <v>241</v>
      </c>
      <c r="FY1063" t="s">
        <v>241</v>
      </c>
      <c r="FZ1063" t="s">
        <v>341</v>
      </c>
      <c r="GA1063" t="s">
        <v>341</v>
      </c>
      <c r="GB1063" t="s">
        <v>250</v>
      </c>
      <c r="GC1063" t="s">
        <v>226</v>
      </c>
      <c r="GD1063" t="s">
        <v>249</v>
      </c>
      <c r="GE1063" t="s">
        <v>241</v>
      </c>
      <c r="GF1063" t="s">
        <v>293</v>
      </c>
      <c r="GG1063" t="s">
        <v>226</v>
      </c>
      <c r="GH1063" t="s">
        <v>5583</v>
      </c>
      <c r="GI1063" t="s">
        <v>226</v>
      </c>
      <c r="GJ1063" t="s">
        <v>226</v>
      </c>
      <c r="GK1063" t="s">
        <v>226</v>
      </c>
      <c r="GL1063" t="s">
        <v>227</v>
      </c>
      <c r="GM1063" t="s">
        <v>227</v>
      </c>
      <c r="GN1063" t="s">
        <v>219</v>
      </c>
      <c r="GO1063" t="s">
        <v>219</v>
      </c>
      <c r="GP1063" t="s">
        <v>251</v>
      </c>
      <c r="GQ1063" t="s">
        <v>251</v>
      </c>
      <c r="GR1063" t="s">
        <v>251</v>
      </c>
      <c r="GS1063" t="s">
        <v>219</v>
      </c>
      <c r="GT1063" t="s">
        <v>575</v>
      </c>
      <c r="GU1063" t="s">
        <v>214</v>
      </c>
      <c r="GV1063" t="s">
        <v>241</v>
      </c>
      <c r="GW1063" t="s">
        <v>252</v>
      </c>
      <c r="GX1063" t="s">
        <v>296</v>
      </c>
      <c r="GY1063" t="s">
        <v>254</v>
      </c>
      <c r="GZ1063" t="s">
        <v>241</v>
      </c>
      <c r="HA1063" t="s">
        <v>298</v>
      </c>
      <c r="HB1063" t="s">
        <v>241</v>
      </c>
      <c r="HC1063" t="s">
        <v>315</v>
      </c>
      <c r="HD1063" t="s">
        <v>361</v>
      </c>
      <c r="HE1063" t="s">
        <v>429</v>
      </c>
      <c r="HF1063" t="s">
        <v>241</v>
      </c>
      <c r="HG1063" t="s">
        <v>362</v>
      </c>
      <c r="HH1063" t="s">
        <v>241</v>
      </c>
      <c r="HI1063" t="s">
        <v>241</v>
      </c>
      <c r="HJ1063" t="s">
        <v>214</v>
      </c>
      <c r="HK1063" t="s">
        <v>5584</v>
      </c>
      <c r="HL1063" s="12"/>
      <c r="HM1063">
        <v>0.25</v>
      </c>
      <c r="HN1063">
        <v>0</v>
      </c>
      <c r="HO1063">
        <v>0</v>
      </c>
      <c r="HP1063">
        <v>1</v>
      </c>
      <c r="HQ1063">
        <v>0</v>
      </c>
      <c r="HR1063">
        <v>0.25</v>
      </c>
      <c r="HS1063">
        <v>1</v>
      </c>
      <c r="HT1063">
        <v>1</v>
      </c>
      <c r="HU1063">
        <v>0</v>
      </c>
      <c r="HV1063">
        <v>0.5</v>
      </c>
      <c r="HW1063">
        <v>0.25</v>
      </c>
      <c r="HX1063">
        <v>0.5</v>
      </c>
      <c r="HY1063">
        <v>1</v>
      </c>
      <c r="HZ1063">
        <v>0.5</v>
      </c>
      <c r="IA1063" s="4">
        <v>1</v>
      </c>
      <c r="IB1063">
        <v>0.25</v>
      </c>
      <c r="IC1063">
        <v>0.5</v>
      </c>
      <c r="ID1063">
        <v>0.5</v>
      </c>
      <c r="IE1063">
        <v>0.5</v>
      </c>
      <c r="IG1063">
        <v>1</v>
      </c>
      <c r="IH1063">
        <v>0.5</v>
      </c>
      <c r="II1063">
        <v>1</v>
      </c>
      <c r="IJ1063">
        <v>1</v>
      </c>
      <c r="IK1063">
        <v>0.5</v>
      </c>
      <c r="IL1063">
        <v>0.75</v>
      </c>
      <c r="IM1063">
        <v>0</v>
      </c>
      <c r="IN1063">
        <v>1</v>
      </c>
      <c r="IO1063">
        <v>0</v>
      </c>
      <c r="IP1063">
        <v>0</v>
      </c>
      <c r="IQ1063">
        <v>0</v>
      </c>
      <c r="IS1063">
        <f t="shared" si="920"/>
        <v>3.7499999999999999E-2</v>
      </c>
      <c r="IT1063">
        <f t="shared" si="921"/>
        <v>0</v>
      </c>
      <c r="IU1063">
        <f t="shared" si="922"/>
        <v>0</v>
      </c>
      <c r="IV1063">
        <f t="shared" si="923"/>
        <v>0.1</v>
      </c>
      <c r="IW1063">
        <f t="shared" si="924"/>
        <v>0</v>
      </c>
      <c r="IX1063">
        <f t="shared" si="925"/>
        <v>3.2500000000000001E-2</v>
      </c>
      <c r="IY1063">
        <f t="shared" si="926"/>
        <v>0.1</v>
      </c>
      <c r="IZ1063">
        <f t="shared" si="927"/>
        <v>0.11</v>
      </c>
      <c r="JA1063">
        <f t="shared" si="928"/>
        <v>0</v>
      </c>
      <c r="JB1063">
        <f t="shared" si="929"/>
        <v>0.05</v>
      </c>
      <c r="JC1063">
        <f t="shared" si="930"/>
        <v>0.03</v>
      </c>
      <c r="JD1063">
        <f t="shared" si="931"/>
        <v>5.5E-2</v>
      </c>
      <c r="JE1063">
        <f t="shared" si="932"/>
        <v>7.0000000000000007E-2</v>
      </c>
      <c r="JF1063">
        <f t="shared" si="933"/>
        <v>0.06</v>
      </c>
      <c r="JG1063" s="5">
        <f t="shared" si="934"/>
        <v>0.05</v>
      </c>
      <c r="JH1063">
        <f t="shared" si="935"/>
        <v>0</v>
      </c>
      <c r="JI1063">
        <f t="shared" si="935"/>
        <v>0</v>
      </c>
      <c r="JJ1063">
        <f t="shared" si="936"/>
        <v>0.1</v>
      </c>
      <c r="JK1063">
        <f t="shared" si="937"/>
        <v>7.4999999999999997E-2</v>
      </c>
      <c r="JL1063" s="6">
        <f t="shared" si="938"/>
        <v>3.6666666666666667E-2</v>
      </c>
      <c r="JM1063">
        <f t="shared" si="939"/>
        <v>0.12</v>
      </c>
      <c r="JN1063">
        <f t="shared" si="940"/>
        <v>2.5000000000000001E-2</v>
      </c>
      <c r="JO1063">
        <f t="shared" si="941"/>
        <v>0.15</v>
      </c>
      <c r="JP1063">
        <f t="shared" si="942"/>
        <v>0.1</v>
      </c>
      <c r="JQ1063">
        <f t="shared" si="943"/>
        <v>0.06</v>
      </c>
      <c r="JR1063">
        <f t="shared" si="944"/>
        <v>8.2500000000000004E-2</v>
      </c>
      <c r="JS1063">
        <f t="shared" si="945"/>
        <v>0</v>
      </c>
      <c r="JT1063">
        <f t="shared" si="945"/>
        <v>0.1</v>
      </c>
      <c r="JU1063">
        <f t="shared" si="946"/>
        <v>0</v>
      </c>
      <c r="JV1063">
        <f t="shared" si="946"/>
        <v>0</v>
      </c>
      <c r="JW1063">
        <f t="shared" si="947"/>
        <v>0</v>
      </c>
      <c r="JY1063">
        <f t="shared" si="948"/>
        <v>1.2500000000000001E-2</v>
      </c>
      <c r="JZ1063">
        <f t="shared" si="949"/>
        <v>0</v>
      </c>
      <c r="KA1063">
        <f t="shared" si="950"/>
        <v>0</v>
      </c>
      <c r="KB1063">
        <f t="shared" si="950"/>
        <v>0.02</v>
      </c>
      <c r="KC1063">
        <f t="shared" si="951"/>
        <v>0</v>
      </c>
      <c r="KD1063">
        <f t="shared" si="975"/>
        <v>7.4999999999999997E-3</v>
      </c>
      <c r="KE1063">
        <f t="shared" si="975"/>
        <v>0.03</v>
      </c>
      <c r="KF1063">
        <f t="shared" si="975"/>
        <v>0.03</v>
      </c>
      <c r="KG1063">
        <f t="shared" si="975"/>
        <v>0</v>
      </c>
      <c r="KH1063">
        <f t="shared" si="975"/>
        <v>1.4999999999999999E-2</v>
      </c>
      <c r="KI1063">
        <f t="shared" si="975"/>
        <v>7.4999999999999997E-3</v>
      </c>
      <c r="KJ1063">
        <f t="shared" si="975"/>
        <v>1.4999999999999999E-2</v>
      </c>
      <c r="KK1063">
        <f t="shared" si="952"/>
        <v>0.02</v>
      </c>
      <c r="KL1063">
        <f t="shared" si="953"/>
        <v>0.02</v>
      </c>
      <c r="KM1063" s="5">
        <f t="shared" si="954"/>
        <v>0.05</v>
      </c>
      <c r="KN1063">
        <f t="shared" si="955"/>
        <v>0</v>
      </c>
      <c r="KO1063">
        <f t="shared" si="955"/>
        <v>0</v>
      </c>
      <c r="KP1063">
        <f t="shared" si="956"/>
        <v>0.03</v>
      </c>
      <c r="KQ1063">
        <f t="shared" si="957"/>
        <v>1.4999999999999999E-2</v>
      </c>
      <c r="KR1063" s="6">
        <f t="shared" si="958"/>
        <v>1.8333333333333333E-2</v>
      </c>
      <c r="KS1063">
        <f t="shared" si="959"/>
        <v>0.04</v>
      </c>
      <c r="KT1063">
        <f t="shared" si="960"/>
        <v>1.4999999999999999E-2</v>
      </c>
      <c r="KU1063">
        <f t="shared" si="961"/>
        <v>0.04</v>
      </c>
      <c r="KV1063">
        <f t="shared" si="962"/>
        <v>0.05</v>
      </c>
      <c r="KW1063">
        <f t="shared" si="963"/>
        <v>5.0000000000000001E-3</v>
      </c>
      <c r="KX1063">
        <f t="shared" si="964"/>
        <v>0</v>
      </c>
      <c r="KY1063">
        <f t="shared" si="965"/>
        <v>0</v>
      </c>
      <c r="KZ1063">
        <f t="shared" si="966"/>
        <v>0.03</v>
      </c>
      <c r="LA1063">
        <f t="shared" si="967"/>
        <v>0</v>
      </c>
      <c r="LB1063">
        <f t="shared" si="967"/>
        <v>0</v>
      </c>
      <c r="LC1063">
        <f t="shared" si="968"/>
        <v>0</v>
      </c>
      <c r="LE1063" t="str">
        <f t="shared" si="974"/>
        <v>Senegal</v>
      </c>
      <c r="LF1063">
        <f t="shared" si="969"/>
        <v>0.38</v>
      </c>
      <c r="LG1063" s="6">
        <f t="shared" si="970"/>
        <v>0.52666666666666673</v>
      </c>
      <c r="LH1063">
        <f t="shared" si="971"/>
        <v>0.63749999999999996</v>
      </c>
      <c r="LI1063" s="6">
        <f t="shared" si="972"/>
        <v>0.47083333333333321</v>
      </c>
      <c r="LJ1063">
        <f t="shared" si="973"/>
        <v>0</v>
      </c>
    </row>
    <row r="1064" spans="1:322" x14ac:dyDescent="0.35">
      <c r="A1064" s="8">
        <v>44904</v>
      </c>
      <c r="B1064" t="s">
        <v>5585</v>
      </c>
      <c r="D1064" s="24" t="s">
        <v>321</v>
      </c>
      <c r="E1064" s="24" t="s">
        <v>262</v>
      </c>
      <c r="F1064" s="24">
        <v>35</v>
      </c>
      <c r="G1064" s="24" t="s">
        <v>258</v>
      </c>
      <c r="H1064" s="24" t="s">
        <v>322</v>
      </c>
      <c r="I1064" s="24" t="s">
        <v>207</v>
      </c>
      <c r="J1064" s="24" t="s">
        <v>1972</v>
      </c>
      <c r="K1064" s="25">
        <v>44573</v>
      </c>
      <c r="L1064" s="25">
        <v>44573</v>
      </c>
      <c r="M1064" s="25">
        <v>44637</v>
      </c>
      <c r="N1064" s="24" t="s">
        <v>261</v>
      </c>
      <c r="O1064" s="24" t="s">
        <v>261</v>
      </c>
      <c r="P1064" s="24" t="s">
        <v>261</v>
      </c>
      <c r="Q1064" s="24" t="s">
        <v>324</v>
      </c>
      <c r="R1064" s="25">
        <v>44637</v>
      </c>
      <c r="S1064" s="25">
        <v>44637</v>
      </c>
      <c r="T1064" s="24" t="s">
        <v>263</v>
      </c>
      <c r="U1064" s="24" t="s">
        <v>263</v>
      </c>
      <c r="V1064" s="25">
        <v>44704</v>
      </c>
      <c r="W1064" s="24" t="s">
        <v>261</v>
      </c>
      <c r="X1064" s="25" t="s">
        <v>262</v>
      </c>
      <c r="Y1064" s="24" t="s">
        <v>263</v>
      </c>
      <c r="Z1064" s="25">
        <v>44728</v>
      </c>
      <c r="AA1064" s="24" t="s">
        <v>264</v>
      </c>
      <c r="AB1064" s="24" t="s">
        <v>2036</v>
      </c>
      <c r="AC1064" s="24" t="s">
        <v>4833</v>
      </c>
      <c r="AD1064" s="24" t="s">
        <v>267</v>
      </c>
      <c r="AE1064" s="24" t="s">
        <v>326</v>
      </c>
      <c r="AF1064" s="24" t="s">
        <v>687</v>
      </c>
      <c r="AG1064" s="31">
        <v>500000</v>
      </c>
      <c r="AH1064" s="24" t="s">
        <v>261</v>
      </c>
      <c r="AI1064" s="24" t="s">
        <v>262</v>
      </c>
      <c r="AJ1064" s="25" t="s">
        <v>262</v>
      </c>
      <c r="AK1064" s="24" t="s">
        <v>262</v>
      </c>
      <c r="AL1064" s="24" t="s">
        <v>262</v>
      </c>
      <c r="AM1064" s="24" t="s">
        <v>262</v>
      </c>
      <c r="AN1064" s="24" t="s">
        <v>262</v>
      </c>
      <c r="AO1064" s="24" t="s">
        <v>261</v>
      </c>
      <c r="AP1064" s="24" t="s">
        <v>261</v>
      </c>
      <c r="AQ1064" s="25" t="s">
        <v>262</v>
      </c>
      <c r="AR1064" s="24" t="s">
        <v>261</v>
      </c>
      <c r="AS1064" s="25" t="s">
        <v>262</v>
      </c>
      <c r="AT1064" s="24" t="s">
        <v>261</v>
      </c>
      <c r="AU1064" s="25" t="s">
        <v>262</v>
      </c>
      <c r="AV1064" s="24" t="s">
        <v>261</v>
      </c>
      <c r="AW1064" s="25" t="s">
        <v>262</v>
      </c>
      <c r="AX1064" s="24" t="s">
        <v>261</v>
      </c>
      <c r="AY1064" s="25" t="s">
        <v>262</v>
      </c>
      <c r="AZ1064" s="27" t="s">
        <v>262</v>
      </c>
      <c r="BA1064" s="27" t="s">
        <v>262</v>
      </c>
      <c r="BB1064" s="24" t="s">
        <v>261</v>
      </c>
      <c r="BC1064" s="25" t="s">
        <v>262</v>
      </c>
      <c r="BD1064" s="24" t="s">
        <v>263</v>
      </c>
      <c r="BE1064" s="26">
        <v>44742</v>
      </c>
      <c r="BF1064" t="s">
        <v>1972</v>
      </c>
      <c r="BG1064" s="9" t="s">
        <v>207</v>
      </c>
      <c r="BH1064" t="s">
        <v>208</v>
      </c>
      <c r="BI1064" t="s">
        <v>1588</v>
      </c>
      <c r="BJ1064" t="s">
        <v>210</v>
      </c>
      <c r="BK1064" t="s">
        <v>852</v>
      </c>
      <c r="BL1064" t="s">
        <v>212</v>
      </c>
      <c r="BM1064" t="s">
        <v>2158</v>
      </c>
      <c r="BN1064" t="s">
        <v>214</v>
      </c>
      <c r="BO1064" t="s">
        <v>542</v>
      </c>
      <c r="BP1064" t="s">
        <v>219</v>
      </c>
      <c r="BQ1064" t="s">
        <v>216</v>
      </c>
      <c r="BR1064" t="s">
        <v>5586</v>
      </c>
      <c r="BS1064" t="s">
        <v>2081</v>
      </c>
      <c r="BT1064" t="s">
        <v>2081</v>
      </c>
      <c r="BU1064" t="s">
        <v>5587</v>
      </c>
      <c r="BV1064" t="s">
        <v>214</v>
      </c>
      <c r="CC1064" t="s">
        <v>214</v>
      </c>
      <c r="CG1064" t="s">
        <v>219</v>
      </c>
      <c r="CI1064" t="s">
        <v>333</v>
      </c>
      <c r="CJ1064" t="s">
        <v>5588</v>
      </c>
      <c r="CK1064" t="s">
        <v>333</v>
      </c>
      <c r="CL1064" t="s">
        <v>500</v>
      </c>
      <c r="CM1064" t="s">
        <v>5589</v>
      </c>
      <c r="CN1064" t="s">
        <v>283</v>
      </c>
      <c r="CP1064" t="s">
        <v>413</v>
      </c>
      <c r="CQ1064" t="s">
        <v>1081</v>
      </c>
      <c r="CR1064" t="s">
        <v>227</v>
      </c>
      <c r="CS1064" t="s">
        <v>250</v>
      </c>
      <c r="CT1064" t="s">
        <v>219</v>
      </c>
      <c r="CU1064" t="s">
        <v>219</v>
      </c>
      <c r="CV1064" t="s">
        <v>227</v>
      </c>
      <c r="CW1064" t="s">
        <v>227</v>
      </c>
      <c r="CX1064" t="s">
        <v>287</v>
      </c>
      <c r="CY1064" t="s">
        <v>287</v>
      </c>
      <c r="CZ1064" t="s">
        <v>219</v>
      </c>
      <c r="DA1064" t="s">
        <v>219</v>
      </c>
      <c r="DB1064" t="s">
        <v>230</v>
      </c>
      <c r="DC1064" t="s">
        <v>230</v>
      </c>
      <c r="DD1064" t="s">
        <v>219</v>
      </c>
      <c r="DI1064" t="s">
        <v>711</v>
      </c>
      <c r="DK1064" t="s">
        <v>237</v>
      </c>
      <c r="DL1064" t="s">
        <v>237</v>
      </c>
      <c r="DM1064" t="s">
        <v>214</v>
      </c>
      <c r="DN1064" t="s">
        <v>219</v>
      </c>
      <c r="DO1064" t="s">
        <v>414</v>
      </c>
      <c r="DP1064" t="s">
        <v>869</v>
      </c>
      <c r="DR1064" t="s">
        <v>235</v>
      </c>
      <c r="DT1064" t="s">
        <v>214</v>
      </c>
      <c r="DU1064" t="s">
        <v>214</v>
      </c>
      <c r="DV1064" t="s">
        <v>459</v>
      </c>
      <c r="DX1064" t="s">
        <v>233</v>
      </c>
      <c r="DY1064" t="s">
        <v>233</v>
      </c>
      <c r="DZ1064" t="s">
        <v>400</v>
      </c>
      <c r="EA1064" t="s">
        <v>237</v>
      </c>
      <c r="EB1064" t="s">
        <v>237</v>
      </c>
      <c r="EC1064" t="s">
        <v>242</v>
      </c>
      <c r="ED1064" t="s">
        <v>242</v>
      </c>
      <c r="EE1064" t="s">
        <v>214</v>
      </c>
      <c r="EF1064" t="s">
        <v>214</v>
      </c>
      <c r="EG1064" t="s">
        <v>214</v>
      </c>
      <c r="EI1064" t="s">
        <v>214</v>
      </c>
      <c r="EK1064" t="s">
        <v>242</v>
      </c>
      <c r="EL1064" t="s">
        <v>242</v>
      </c>
      <c r="EM1064" t="s">
        <v>240</v>
      </c>
      <c r="EN1064" t="s">
        <v>240</v>
      </c>
      <c r="EO1064" t="s">
        <v>240</v>
      </c>
      <c r="EP1064" t="s">
        <v>240</v>
      </c>
      <c r="EQ1064" t="s">
        <v>214</v>
      </c>
      <c r="ER1064" t="s">
        <v>214</v>
      </c>
      <c r="ES1064" t="s">
        <v>242</v>
      </c>
      <c r="ET1064" t="s">
        <v>242</v>
      </c>
      <c r="EU1064" t="s">
        <v>389</v>
      </c>
      <c r="EV1064" t="s">
        <v>389</v>
      </c>
      <c r="EW1064" t="s">
        <v>243</v>
      </c>
      <c r="EX1064" t="s">
        <v>243</v>
      </c>
      <c r="EY1064" t="s">
        <v>237</v>
      </c>
      <c r="EZ1064" t="s">
        <v>241</v>
      </c>
      <c r="FA1064" t="s">
        <v>241</v>
      </c>
      <c r="FB1064" t="s">
        <v>237</v>
      </c>
      <c r="FC1064" t="s">
        <v>233</v>
      </c>
      <c r="FD1064" t="s">
        <v>233</v>
      </c>
      <c r="FE1064" t="s">
        <v>227</v>
      </c>
      <c r="FF1064" t="s">
        <v>227</v>
      </c>
      <c r="FG1064" t="s">
        <v>548</v>
      </c>
      <c r="FH1064" t="s">
        <v>548</v>
      </c>
      <c r="FI1064" t="s">
        <v>214</v>
      </c>
      <c r="FJ1064" t="s">
        <v>214</v>
      </c>
      <c r="FK1064" t="s">
        <v>214</v>
      </c>
      <c r="FL1064" t="s">
        <v>214</v>
      </c>
      <c r="FM1064" t="s">
        <v>403</v>
      </c>
      <c r="FN1064" t="s">
        <v>403</v>
      </c>
      <c r="FO1064" t="s">
        <v>219</v>
      </c>
      <c r="FP1064" t="s">
        <v>219</v>
      </c>
      <c r="FQ1064" t="s">
        <v>241</v>
      </c>
      <c r="FR1064" t="s">
        <v>241</v>
      </c>
      <c r="FS1064" t="s">
        <v>241</v>
      </c>
      <c r="FT1064" t="s">
        <v>241</v>
      </c>
      <c r="FU1064" t="s">
        <v>219</v>
      </c>
      <c r="FV1064" t="s">
        <v>241</v>
      </c>
      <c r="FW1064" t="s">
        <v>241</v>
      </c>
      <c r="FX1064" t="s">
        <v>241</v>
      </c>
      <c r="FY1064" t="s">
        <v>241</v>
      </c>
      <c r="FZ1064" t="s">
        <v>248</v>
      </c>
      <c r="GA1064" t="s">
        <v>248</v>
      </c>
      <c r="GB1064" t="s">
        <v>227</v>
      </c>
      <c r="GC1064" t="s">
        <v>227</v>
      </c>
      <c r="GD1064" t="s">
        <v>293</v>
      </c>
      <c r="GE1064" t="s">
        <v>241</v>
      </c>
      <c r="GF1064" t="s">
        <v>293</v>
      </c>
      <c r="GG1064" t="s">
        <v>244</v>
      </c>
      <c r="GH1064" t="s">
        <v>241</v>
      </c>
      <c r="GI1064" t="s">
        <v>244</v>
      </c>
      <c r="GJ1064" t="s">
        <v>244</v>
      </c>
      <c r="GK1064" t="s">
        <v>250</v>
      </c>
      <c r="GL1064" t="s">
        <v>227</v>
      </c>
      <c r="GM1064" t="s">
        <v>227</v>
      </c>
      <c r="GN1064" t="s">
        <v>219</v>
      </c>
      <c r="GO1064" t="s">
        <v>219</v>
      </c>
      <c r="GP1064" t="s">
        <v>295</v>
      </c>
      <c r="GQ1064" t="s">
        <v>251</v>
      </c>
      <c r="GR1064" t="s">
        <v>295</v>
      </c>
      <c r="GS1064" t="s">
        <v>402</v>
      </c>
      <c r="GT1064" t="s">
        <v>575</v>
      </c>
      <c r="GU1064" t="s">
        <v>402</v>
      </c>
      <c r="GV1064" t="s">
        <v>241</v>
      </c>
      <c r="GW1064" t="s">
        <v>252</v>
      </c>
      <c r="GX1064" t="s">
        <v>404</v>
      </c>
      <c r="GY1064" t="s">
        <v>567</v>
      </c>
      <c r="GZ1064" t="s">
        <v>241</v>
      </c>
      <c r="HA1064" t="s">
        <v>298</v>
      </c>
      <c r="HB1064" t="s">
        <v>241</v>
      </c>
      <c r="HC1064" t="s">
        <v>315</v>
      </c>
      <c r="HD1064" t="s">
        <v>361</v>
      </c>
      <c r="HE1064" t="s">
        <v>317</v>
      </c>
      <c r="HF1064" t="s">
        <v>241</v>
      </c>
      <c r="HG1064" t="s">
        <v>319</v>
      </c>
      <c r="HH1064" t="s">
        <v>241</v>
      </c>
      <c r="HI1064" t="s">
        <v>241</v>
      </c>
      <c r="HJ1064" t="s">
        <v>219</v>
      </c>
      <c r="HK1064" t="s">
        <v>241</v>
      </c>
      <c r="HL1064" s="12"/>
      <c r="HM1064">
        <v>0.75</v>
      </c>
      <c r="HN1064">
        <v>1</v>
      </c>
      <c r="HO1064">
        <v>0</v>
      </c>
      <c r="HP1064">
        <v>1</v>
      </c>
      <c r="HQ1064">
        <v>1</v>
      </c>
      <c r="HR1064">
        <v>0.5</v>
      </c>
      <c r="HS1064">
        <v>1</v>
      </c>
      <c r="HT1064">
        <v>1</v>
      </c>
      <c r="HU1064">
        <v>0</v>
      </c>
      <c r="HV1064">
        <v>0.25</v>
      </c>
      <c r="HW1064">
        <v>0.5</v>
      </c>
      <c r="HX1064">
        <v>0.75</v>
      </c>
      <c r="HY1064">
        <v>1</v>
      </c>
      <c r="HZ1064">
        <v>0.75</v>
      </c>
      <c r="IA1064" s="4">
        <v>1</v>
      </c>
      <c r="IB1064">
        <v>0.75</v>
      </c>
      <c r="IC1064">
        <v>1</v>
      </c>
      <c r="ID1064">
        <v>0.5</v>
      </c>
      <c r="IE1064">
        <v>0.25</v>
      </c>
      <c r="IG1064">
        <v>0</v>
      </c>
      <c r="IH1064">
        <v>0.25</v>
      </c>
      <c r="II1064">
        <v>0.25</v>
      </c>
      <c r="IJ1064">
        <v>0.75</v>
      </c>
      <c r="IK1064">
        <v>1</v>
      </c>
      <c r="IL1064">
        <v>1</v>
      </c>
      <c r="IM1064">
        <v>0.75</v>
      </c>
      <c r="IN1064">
        <v>1</v>
      </c>
      <c r="IO1064">
        <v>0.5</v>
      </c>
      <c r="IQ1064">
        <v>1</v>
      </c>
      <c r="IS1064">
        <f t="shared" si="920"/>
        <v>0.11249999999999999</v>
      </c>
      <c r="IT1064">
        <f t="shared" si="921"/>
        <v>0.12</v>
      </c>
      <c r="IU1064">
        <f t="shared" si="922"/>
        <v>0</v>
      </c>
      <c r="IV1064">
        <f t="shared" si="923"/>
        <v>0.1</v>
      </c>
      <c r="IW1064">
        <f t="shared" si="924"/>
        <v>0.08</v>
      </c>
      <c r="IX1064">
        <f t="shared" si="925"/>
        <v>6.5000000000000002E-2</v>
      </c>
      <c r="IY1064">
        <f t="shared" si="926"/>
        <v>0.1</v>
      </c>
      <c r="IZ1064">
        <f t="shared" si="927"/>
        <v>0.11</v>
      </c>
      <c r="JA1064">
        <f t="shared" si="928"/>
        <v>0</v>
      </c>
      <c r="JB1064">
        <f t="shared" si="929"/>
        <v>2.5000000000000001E-2</v>
      </c>
      <c r="JC1064">
        <f t="shared" si="930"/>
        <v>0.06</v>
      </c>
      <c r="JD1064">
        <f t="shared" si="931"/>
        <v>8.2500000000000004E-2</v>
      </c>
      <c r="JE1064">
        <f t="shared" si="932"/>
        <v>7.0000000000000007E-2</v>
      </c>
      <c r="JF1064">
        <f t="shared" si="933"/>
        <v>0.09</v>
      </c>
      <c r="JG1064" s="5">
        <f t="shared" si="934"/>
        <v>0.05</v>
      </c>
      <c r="JH1064">
        <f t="shared" si="935"/>
        <v>0</v>
      </c>
      <c r="JI1064">
        <f t="shared" si="935"/>
        <v>0</v>
      </c>
      <c r="JJ1064">
        <f t="shared" si="936"/>
        <v>0.1</v>
      </c>
      <c r="JK1064">
        <f t="shared" si="937"/>
        <v>3.7499999999999999E-2</v>
      </c>
      <c r="JL1064" s="6">
        <f t="shared" si="938"/>
        <v>5.333333333333333E-2</v>
      </c>
      <c r="JM1064">
        <f t="shared" si="939"/>
        <v>0</v>
      </c>
      <c r="JN1064">
        <f t="shared" si="940"/>
        <v>1.2500000000000001E-2</v>
      </c>
      <c r="JO1064">
        <f t="shared" si="941"/>
        <v>3.7499999999999999E-2</v>
      </c>
      <c r="JP1064">
        <f t="shared" si="942"/>
        <v>7.5000000000000011E-2</v>
      </c>
      <c r="JQ1064">
        <f t="shared" si="943"/>
        <v>0.12</v>
      </c>
      <c r="JR1064">
        <f t="shared" si="944"/>
        <v>0.11</v>
      </c>
      <c r="JS1064">
        <f t="shared" si="945"/>
        <v>7.5000000000000011E-2</v>
      </c>
      <c r="JT1064">
        <f t="shared" si="945"/>
        <v>0.1</v>
      </c>
      <c r="JU1064">
        <f t="shared" si="946"/>
        <v>0.5</v>
      </c>
      <c r="JV1064">
        <f t="shared" si="946"/>
        <v>0</v>
      </c>
      <c r="JW1064">
        <f t="shared" si="947"/>
        <v>7.4999999999999997E-2</v>
      </c>
      <c r="JY1064">
        <f t="shared" si="948"/>
        <v>3.7500000000000006E-2</v>
      </c>
      <c r="JZ1064">
        <f t="shared" si="949"/>
        <v>0.08</v>
      </c>
      <c r="KA1064">
        <f t="shared" si="950"/>
        <v>0</v>
      </c>
      <c r="KB1064">
        <f t="shared" si="950"/>
        <v>0.02</v>
      </c>
      <c r="KC1064">
        <f t="shared" si="951"/>
        <v>0.04</v>
      </c>
      <c r="KD1064">
        <f t="shared" si="975"/>
        <v>1.4999999999999999E-2</v>
      </c>
      <c r="KE1064">
        <f t="shared" si="975"/>
        <v>0.03</v>
      </c>
      <c r="KF1064">
        <f t="shared" si="975"/>
        <v>0.03</v>
      </c>
      <c r="KG1064">
        <f t="shared" si="975"/>
        <v>0</v>
      </c>
      <c r="KH1064">
        <f t="shared" si="975"/>
        <v>7.4999999999999997E-3</v>
      </c>
      <c r="KI1064">
        <f t="shared" si="975"/>
        <v>1.4999999999999999E-2</v>
      </c>
      <c r="KJ1064">
        <f t="shared" si="975"/>
        <v>2.2499999999999999E-2</v>
      </c>
      <c r="KK1064">
        <f t="shared" si="952"/>
        <v>0.02</v>
      </c>
      <c r="KL1064">
        <f t="shared" si="953"/>
        <v>0.03</v>
      </c>
      <c r="KM1064" s="5">
        <f t="shared" si="954"/>
        <v>0.05</v>
      </c>
      <c r="KN1064">
        <f t="shared" si="955"/>
        <v>0</v>
      </c>
      <c r="KO1064">
        <f t="shared" si="955"/>
        <v>0</v>
      </c>
      <c r="KP1064">
        <f t="shared" si="956"/>
        <v>0.03</v>
      </c>
      <c r="KQ1064">
        <f t="shared" si="957"/>
        <v>7.4999999999999997E-3</v>
      </c>
      <c r="KR1064" s="6">
        <f t="shared" si="958"/>
        <v>2.6666666666666665E-2</v>
      </c>
      <c r="KS1064">
        <f t="shared" si="959"/>
        <v>0</v>
      </c>
      <c r="KT1064">
        <f t="shared" si="960"/>
        <v>7.4999999999999997E-3</v>
      </c>
      <c r="KU1064">
        <f t="shared" si="961"/>
        <v>0.01</v>
      </c>
      <c r="KV1064">
        <f t="shared" si="962"/>
        <v>3.7500000000000006E-2</v>
      </c>
      <c r="KW1064">
        <f t="shared" si="963"/>
        <v>0.01</v>
      </c>
      <c r="KX1064">
        <f t="shared" si="964"/>
        <v>0</v>
      </c>
      <c r="KY1064">
        <f t="shared" si="965"/>
        <v>0.03</v>
      </c>
      <c r="KZ1064">
        <f t="shared" si="966"/>
        <v>0.03</v>
      </c>
      <c r="LA1064">
        <f t="shared" si="967"/>
        <v>0.5</v>
      </c>
      <c r="LB1064">
        <f t="shared" si="967"/>
        <v>0</v>
      </c>
      <c r="LC1064">
        <f t="shared" si="968"/>
        <v>0.05</v>
      </c>
      <c r="LE1064" t="str">
        <f t="shared" si="974"/>
        <v>Senegal</v>
      </c>
      <c r="LF1064">
        <f t="shared" si="969"/>
        <v>0.6875</v>
      </c>
      <c r="LG1064" s="6">
        <f t="shared" si="970"/>
        <v>0.56833333333333336</v>
      </c>
      <c r="LH1064">
        <f t="shared" si="971"/>
        <v>0.60499999999999998</v>
      </c>
      <c r="LI1064" s="6">
        <f t="shared" si="972"/>
        <v>0.63666666666666683</v>
      </c>
      <c r="LJ1064">
        <f t="shared" si="973"/>
        <v>1</v>
      </c>
    </row>
    <row r="1065" spans="1:322" x14ac:dyDescent="0.35">
      <c r="A1065" s="8">
        <v>44902</v>
      </c>
      <c r="B1065" t="s">
        <v>5590</v>
      </c>
      <c r="D1065" s="27" t="s">
        <v>321</v>
      </c>
      <c r="E1065" s="27" t="s">
        <v>262</v>
      </c>
      <c r="F1065" s="27">
        <v>24</v>
      </c>
      <c r="G1065" s="27" t="s">
        <v>258</v>
      </c>
      <c r="H1065" s="27" t="s">
        <v>322</v>
      </c>
      <c r="I1065" s="27" t="s">
        <v>207</v>
      </c>
      <c r="J1065" s="27" t="s">
        <v>1972</v>
      </c>
      <c r="K1065" s="28">
        <v>44573</v>
      </c>
      <c r="L1065" s="28">
        <v>44573</v>
      </c>
      <c r="M1065" s="28">
        <v>44579</v>
      </c>
      <c r="N1065" s="27" t="s">
        <v>261</v>
      </c>
      <c r="O1065" s="27" t="s">
        <v>261</v>
      </c>
      <c r="P1065" s="27" t="s">
        <v>261</v>
      </c>
      <c r="Q1065" s="27" t="s">
        <v>324</v>
      </c>
      <c r="R1065" s="28">
        <v>44579</v>
      </c>
      <c r="S1065" s="28">
        <v>44579</v>
      </c>
      <c r="T1065" s="27" t="s">
        <v>263</v>
      </c>
      <c r="U1065" s="27" t="s">
        <v>263</v>
      </c>
      <c r="V1065" s="28">
        <v>44648</v>
      </c>
      <c r="W1065" s="27" t="s">
        <v>261</v>
      </c>
      <c r="X1065" s="28" t="s">
        <v>262</v>
      </c>
      <c r="Y1065" s="27" t="s">
        <v>263</v>
      </c>
      <c r="Z1065" s="28">
        <v>44648</v>
      </c>
      <c r="AA1065" s="27" t="s">
        <v>264</v>
      </c>
      <c r="AB1065" s="27" t="s">
        <v>265</v>
      </c>
      <c r="AC1065" s="27" t="s">
        <v>5591</v>
      </c>
      <c r="AD1065" s="27" t="s">
        <v>267</v>
      </c>
      <c r="AE1065" s="27" t="s">
        <v>326</v>
      </c>
      <c r="AF1065" s="27" t="s">
        <v>687</v>
      </c>
      <c r="AG1065" s="29">
        <v>500000</v>
      </c>
      <c r="AH1065" s="27" t="s">
        <v>261</v>
      </c>
      <c r="AI1065" s="27" t="s">
        <v>262</v>
      </c>
      <c r="AJ1065" s="28" t="s">
        <v>262</v>
      </c>
      <c r="AK1065" s="27" t="s">
        <v>262</v>
      </c>
      <c r="AL1065" s="27" t="s">
        <v>262</v>
      </c>
      <c r="AM1065" s="27" t="s">
        <v>262</v>
      </c>
      <c r="AN1065" s="27" t="s">
        <v>262</v>
      </c>
      <c r="AO1065" s="27" t="s">
        <v>261</v>
      </c>
      <c r="AP1065" s="27" t="s">
        <v>261</v>
      </c>
      <c r="AQ1065" s="28" t="s">
        <v>262</v>
      </c>
      <c r="AR1065" s="27" t="s">
        <v>261</v>
      </c>
      <c r="AS1065" s="28" t="s">
        <v>262</v>
      </c>
      <c r="AT1065" s="27" t="s">
        <v>261</v>
      </c>
      <c r="AU1065" s="28" t="s">
        <v>262</v>
      </c>
      <c r="AV1065" s="27" t="s">
        <v>261</v>
      </c>
      <c r="AW1065" s="28" t="s">
        <v>262</v>
      </c>
      <c r="AX1065" s="27" t="s">
        <v>261</v>
      </c>
      <c r="AY1065" s="28" t="s">
        <v>262</v>
      </c>
      <c r="AZ1065" s="27" t="s">
        <v>262</v>
      </c>
      <c r="BA1065" s="27" t="s">
        <v>262</v>
      </c>
      <c r="BB1065" s="27" t="s">
        <v>261</v>
      </c>
      <c r="BC1065" s="28" t="s">
        <v>262</v>
      </c>
      <c r="BD1065" s="27" t="s">
        <v>263</v>
      </c>
      <c r="BE1065" s="30">
        <v>44608</v>
      </c>
      <c r="BF1065" t="s">
        <v>1972</v>
      </c>
      <c r="BG1065" s="9" t="s">
        <v>207</v>
      </c>
      <c r="BH1065" t="s">
        <v>208</v>
      </c>
      <c r="BI1065" t="s">
        <v>384</v>
      </c>
      <c r="BJ1065" t="s">
        <v>210</v>
      </c>
      <c r="BK1065" t="s">
        <v>852</v>
      </c>
      <c r="BL1065" t="s">
        <v>212</v>
      </c>
      <c r="BM1065" t="s">
        <v>2050</v>
      </c>
      <c r="BN1065" t="s">
        <v>214</v>
      </c>
      <c r="BO1065" t="s">
        <v>542</v>
      </c>
      <c r="BP1065" t="s">
        <v>219</v>
      </c>
      <c r="BQ1065" t="s">
        <v>216</v>
      </c>
      <c r="BR1065" t="s">
        <v>5592</v>
      </c>
      <c r="BS1065" t="s">
        <v>2183</v>
      </c>
      <c r="BT1065" t="s">
        <v>4741</v>
      </c>
      <c r="BU1065" t="s">
        <v>5592</v>
      </c>
      <c r="BV1065" t="s">
        <v>214</v>
      </c>
      <c r="CC1065" t="s">
        <v>214</v>
      </c>
      <c r="CG1065" t="s">
        <v>219</v>
      </c>
      <c r="CI1065" t="s">
        <v>333</v>
      </c>
      <c r="CJ1065" t="s">
        <v>5593</v>
      </c>
      <c r="CK1065" t="s">
        <v>220</v>
      </c>
      <c r="CL1065" t="s">
        <v>222</v>
      </c>
      <c r="CN1065" t="s">
        <v>223</v>
      </c>
      <c r="CP1065" t="s">
        <v>224</v>
      </c>
      <c r="CQ1065" t="s">
        <v>370</v>
      </c>
      <c r="CR1065" t="s">
        <v>250</v>
      </c>
      <c r="CS1065" t="s">
        <v>250</v>
      </c>
      <c r="CT1065" t="s">
        <v>219</v>
      </c>
      <c r="CU1065" t="s">
        <v>219</v>
      </c>
      <c r="CV1065" t="s">
        <v>250</v>
      </c>
      <c r="CW1065" t="s">
        <v>244</v>
      </c>
      <c r="CX1065" t="s">
        <v>353</v>
      </c>
      <c r="CY1065" t="s">
        <v>353</v>
      </c>
      <c r="CZ1065" t="s">
        <v>214</v>
      </c>
      <c r="DA1065" t="s">
        <v>214</v>
      </c>
      <c r="DB1065" t="s">
        <v>229</v>
      </c>
      <c r="DC1065" t="s">
        <v>229</v>
      </c>
      <c r="DD1065" t="s">
        <v>214</v>
      </c>
      <c r="DE1065" t="s">
        <v>231</v>
      </c>
      <c r="DG1065" t="s">
        <v>231</v>
      </c>
      <c r="DI1065" t="s">
        <v>451</v>
      </c>
      <c r="DK1065" t="s">
        <v>239</v>
      </c>
      <c r="DL1065" t="s">
        <v>239</v>
      </c>
      <c r="DM1065" t="s">
        <v>219</v>
      </c>
      <c r="DN1065" t="s">
        <v>219</v>
      </c>
      <c r="DO1065" t="s">
        <v>234</v>
      </c>
      <c r="DP1065" t="s">
        <v>415</v>
      </c>
      <c r="DR1065" t="s">
        <v>741</v>
      </c>
      <c r="DT1065" t="s">
        <v>214</v>
      </c>
      <c r="DU1065" t="s">
        <v>214</v>
      </c>
      <c r="DV1065" t="s">
        <v>4595</v>
      </c>
      <c r="DX1065" t="s">
        <v>237</v>
      </c>
      <c r="DY1065" t="s">
        <v>237</v>
      </c>
      <c r="DZ1065" t="s">
        <v>485</v>
      </c>
      <c r="EA1065" t="s">
        <v>237</v>
      </c>
      <c r="EB1065" t="s">
        <v>237</v>
      </c>
      <c r="EC1065" t="s">
        <v>237</v>
      </c>
      <c r="ED1065" t="s">
        <v>237</v>
      </c>
      <c r="EE1065" t="s">
        <v>214</v>
      </c>
      <c r="EF1065" t="s">
        <v>214</v>
      </c>
      <c r="EG1065" t="s">
        <v>214</v>
      </c>
      <c r="EI1065" t="s">
        <v>214</v>
      </c>
      <c r="EK1065" t="s">
        <v>242</v>
      </c>
      <c r="EL1065" t="s">
        <v>242</v>
      </c>
      <c r="EM1065" t="s">
        <v>240</v>
      </c>
      <c r="EN1065" t="s">
        <v>240</v>
      </c>
      <c r="EO1065" t="s">
        <v>240</v>
      </c>
      <c r="EP1065" t="s">
        <v>240</v>
      </c>
      <c r="EQ1065" t="s">
        <v>214</v>
      </c>
      <c r="ER1065" t="s">
        <v>214</v>
      </c>
      <c r="ES1065" t="s">
        <v>237</v>
      </c>
      <c r="ET1065" t="s">
        <v>237</v>
      </c>
      <c r="EU1065" t="s">
        <v>242</v>
      </c>
      <c r="EV1065" t="s">
        <v>242</v>
      </c>
      <c r="EW1065" t="s">
        <v>243</v>
      </c>
      <c r="EX1065" t="s">
        <v>243</v>
      </c>
      <c r="EY1065" t="s">
        <v>237</v>
      </c>
      <c r="EZ1065" t="s">
        <v>241</v>
      </c>
      <c r="FA1065" t="s">
        <v>241</v>
      </c>
      <c r="FB1065" t="s">
        <v>237</v>
      </c>
      <c r="FC1065" t="s">
        <v>237</v>
      </c>
      <c r="FD1065" t="s">
        <v>237</v>
      </c>
      <c r="FE1065" t="s">
        <v>286</v>
      </c>
      <c r="FF1065" t="s">
        <v>286</v>
      </c>
      <c r="FG1065" t="s">
        <v>548</v>
      </c>
      <c r="FH1065" t="s">
        <v>548</v>
      </c>
      <c r="FI1065" t="s">
        <v>214</v>
      </c>
      <c r="FJ1065" t="s">
        <v>214</v>
      </c>
      <c r="FK1065" t="s">
        <v>214</v>
      </c>
      <c r="FL1065" t="s">
        <v>214</v>
      </c>
      <c r="FM1065" t="s">
        <v>292</v>
      </c>
      <c r="FN1065" t="s">
        <v>292</v>
      </c>
      <c r="FO1065" t="s">
        <v>219</v>
      </c>
      <c r="FP1065" t="s">
        <v>219</v>
      </c>
      <c r="FQ1065" t="s">
        <v>241</v>
      </c>
      <c r="FR1065" t="s">
        <v>241</v>
      </c>
      <c r="FS1065" t="s">
        <v>241</v>
      </c>
      <c r="FT1065" t="s">
        <v>241</v>
      </c>
      <c r="FU1065" t="s">
        <v>219</v>
      </c>
      <c r="FV1065" t="s">
        <v>241</v>
      </c>
      <c r="FW1065" t="s">
        <v>241</v>
      </c>
      <c r="FX1065" t="s">
        <v>241</v>
      </c>
      <c r="FY1065" t="s">
        <v>241</v>
      </c>
      <c r="FZ1065" t="s">
        <v>341</v>
      </c>
      <c r="GA1065" t="s">
        <v>341</v>
      </c>
      <c r="GB1065" t="s">
        <v>250</v>
      </c>
      <c r="GC1065" t="s">
        <v>250</v>
      </c>
      <c r="GD1065" t="s">
        <v>293</v>
      </c>
      <c r="GE1065" t="s">
        <v>241</v>
      </c>
      <c r="GF1065" t="s">
        <v>293</v>
      </c>
      <c r="GG1065" t="s">
        <v>250</v>
      </c>
      <c r="GH1065" t="s">
        <v>5594</v>
      </c>
      <c r="GI1065" t="s">
        <v>250</v>
      </c>
      <c r="GJ1065" t="s">
        <v>250</v>
      </c>
      <c r="GK1065" t="s">
        <v>250</v>
      </c>
      <c r="GL1065" t="s">
        <v>250</v>
      </c>
      <c r="GM1065" t="s">
        <v>250</v>
      </c>
      <c r="GN1065" t="s">
        <v>219</v>
      </c>
      <c r="GO1065" t="s">
        <v>219</v>
      </c>
      <c r="GP1065" t="s">
        <v>251</v>
      </c>
      <c r="GQ1065" t="s">
        <v>295</v>
      </c>
      <c r="GR1065" t="s">
        <v>295</v>
      </c>
      <c r="GS1065" t="s">
        <v>214</v>
      </c>
      <c r="GT1065" t="s">
        <v>241</v>
      </c>
      <c r="GU1065" t="s">
        <v>214</v>
      </c>
      <c r="GV1065" t="s">
        <v>241</v>
      </c>
      <c r="GW1065" t="s">
        <v>297</v>
      </c>
      <c r="GX1065" t="s">
        <v>297</v>
      </c>
      <c r="GY1065" t="s">
        <v>254</v>
      </c>
      <c r="GZ1065" t="s">
        <v>241</v>
      </c>
      <c r="HA1065" t="s">
        <v>298</v>
      </c>
      <c r="HB1065" t="s">
        <v>241</v>
      </c>
      <c r="HC1065" t="s">
        <v>315</v>
      </c>
      <c r="HD1065" t="s">
        <v>361</v>
      </c>
      <c r="HE1065" t="s">
        <v>429</v>
      </c>
      <c r="HF1065" t="s">
        <v>241</v>
      </c>
      <c r="HG1065" t="s">
        <v>362</v>
      </c>
      <c r="HH1065" t="s">
        <v>241</v>
      </c>
      <c r="HI1065" t="s">
        <v>241</v>
      </c>
      <c r="HJ1065" t="s">
        <v>214</v>
      </c>
      <c r="HK1065" t="s">
        <v>5595</v>
      </c>
      <c r="HL1065" s="12"/>
      <c r="HM1065">
        <v>0.75</v>
      </c>
      <c r="HN1065">
        <v>0.5</v>
      </c>
      <c r="HO1065">
        <v>0</v>
      </c>
      <c r="HP1065">
        <v>0.5</v>
      </c>
      <c r="HQ1065">
        <v>0</v>
      </c>
      <c r="HR1065">
        <v>0.5</v>
      </c>
      <c r="HS1065">
        <v>0</v>
      </c>
      <c r="HT1065">
        <v>1</v>
      </c>
      <c r="HU1065">
        <v>0</v>
      </c>
      <c r="HV1065">
        <v>0.5</v>
      </c>
      <c r="HW1065">
        <v>0.5</v>
      </c>
      <c r="HX1065">
        <v>0.5</v>
      </c>
      <c r="HY1065">
        <v>1</v>
      </c>
      <c r="HZ1065">
        <v>0.75</v>
      </c>
      <c r="IA1065" s="4">
        <v>1</v>
      </c>
      <c r="IB1065">
        <v>0.5</v>
      </c>
      <c r="IC1065">
        <v>0.75</v>
      </c>
      <c r="ID1065">
        <v>0.5</v>
      </c>
      <c r="IE1065">
        <v>0.5</v>
      </c>
      <c r="IG1065">
        <v>0.75</v>
      </c>
      <c r="IH1065">
        <v>0.25</v>
      </c>
      <c r="II1065">
        <v>1</v>
      </c>
      <c r="IJ1065">
        <v>1</v>
      </c>
      <c r="IK1065">
        <v>0.5</v>
      </c>
      <c r="IL1065">
        <v>1</v>
      </c>
      <c r="IM1065">
        <v>0.5</v>
      </c>
      <c r="IN1065">
        <v>1</v>
      </c>
      <c r="IO1065">
        <v>1</v>
      </c>
      <c r="IQ1065">
        <v>1</v>
      </c>
      <c r="IS1065">
        <f t="shared" si="920"/>
        <v>0.11249999999999999</v>
      </c>
      <c r="IT1065">
        <f t="shared" si="921"/>
        <v>0.06</v>
      </c>
      <c r="IU1065">
        <f t="shared" si="922"/>
        <v>0</v>
      </c>
      <c r="IV1065">
        <f t="shared" si="923"/>
        <v>0.05</v>
      </c>
      <c r="IW1065">
        <f t="shared" si="924"/>
        <v>0</v>
      </c>
      <c r="IX1065">
        <f t="shared" si="925"/>
        <v>6.5000000000000002E-2</v>
      </c>
      <c r="IY1065">
        <f t="shared" si="926"/>
        <v>0</v>
      </c>
      <c r="IZ1065">
        <f t="shared" si="927"/>
        <v>0.11</v>
      </c>
      <c r="JA1065">
        <f t="shared" si="928"/>
        <v>0</v>
      </c>
      <c r="JB1065">
        <f t="shared" si="929"/>
        <v>0.05</v>
      </c>
      <c r="JC1065">
        <f t="shared" si="930"/>
        <v>0.06</v>
      </c>
      <c r="JD1065">
        <f t="shared" si="931"/>
        <v>5.5E-2</v>
      </c>
      <c r="JE1065">
        <f t="shared" si="932"/>
        <v>7.0000000000000007E-2</v>
      </c>
      <c r="JF1065">
        <f t="shared" si="933"/>
        <v>0.09</v>
      </c>
      <c r="JG1065" s="5">
        <f t="shared" si="934"/>
        <v>0.05</v>
      </c>
      <c r="JH1065">
        <f t="shared" si="935"/>
        <v>0</v>
      </c>
      <c r="JI1065">
        <f t="shared" si="935"/>
        <v>0</v>
      </c>
      <c r="JJ1065">
        <f t="shared" si="936"/>
        <v>0.1</v>
      </c>
      <c r="JK1065">
        <f t="shared" si="937"/>
        <v>7.4999999999999997E-2</v>
      </c>
      <c r="JL1065" s="6">
        <f t="shared" si="938"/>
        <v>4.6666666666666669E-2</v>
      </c>
      <c r="JM1065">
        <f t="shared" si="939"/>
        <v>0.09</v>
      </c>
      <c r="JN1065">
        <f t="shared" si="940"/>
        <v>1.2500000000000001E-2</v>
      </c>
      <c r="JO1065">
        <f t="shared" si="941"/>
        <v>0.15</v>
      </c>
      <c r="JP1065">
        <f t="shared" si="942"/>
        <v>0.1</v>
      </c>
      <c r="JQ1065">
        <f t="shared" si="943"/>
        <v>0.06</v>
      </c>
      <c r="JR1065">
        <f t="shared" si="944"/>
        <v>0.11</v>
      </c>
      <c r="JS1065">
        <f t="shared" si="945"/>
        <v>0.05</v>
      </c>
      <c r="JT1065">
        <f t="shared" si="945"/>
        <v>0.1</v>
      </c>
      <c r="JU1065">
        <f t="shared" si="946"/>
        <v>1</v>
      </c>
      <c r="JV1065">
        <f t="shared" si="946"/>
        <v>0</v>
      </c>
      <c r="JW1065">
        <f t="shared" si="947"/>
        <v>0.15</v>
      </c>
      <c r="JY1065">
        <f t="shared" si="948"/>
        <v>3.7500000000000006E-2</v>
      </c>
      <c r="JZ1065">
        <f t="shared" si="949"/>
        <v>0.04</v>
      </c>
      <c r="KA1065">
        <f t="shared" si="950"/>
        <v>0</v>
      </c>
      <c r="KB1065">
        <f t="shared" si="950"/>
        <v>0.01</v>
      </c>
      <c r="KC1065">
        <f t="shared" si="951"/>
        <v>0</v>
      </c>
      <c r="KD1065">
        <f t="shared" si="975"/>
        <v>1.4999999999999999E-2</v>
      </c>
      <c r="KE1065">
        <f t="shared" si="975"/>
        <v>0</v>
      </c>
      <c r="KF1065">
        <f t="shared" si="975"/>
        <v>0.03</v>
      </c>
      <c r="KG1065">
        <f t="shared" si="975"/>
        <v>0</v>
      </c>
      <c r="KH1065">
        <f t="shared" si="975"/>
        <v>1.4999999999999999E-2</v>
      </c>
      <c r="KI1065">
        <f t="shared" si="975"/>
        <v>1.4999999999999999E-2</v>
      </c>
      <c r="KJ1065">
        <f t="shared" si="975"/>
        <v>1.4999999999999999E-2</v>
      </c>
      <c r="KK1065">
        <f t="shared" si="952"/>
        <v>0.02</v>
      </c>
      <c r="KL1065">
        <f t="shared" si="953"/>
        <v>0.03</v>
      </c>
      <c r="KM1065" s="5">
        <f t="shared" si="954"/>
        <v>0.05</v>
      </c>
      <c r="KN1065">
        <f t="shared" si="955"/>
        <v>0</v>
      </c>
      <c r="KO1065">
        <f t="shared" si="955"/>
        <v>0</v>
      </c>
      <c r="KP1065">
        <f t="shared" si="956"/>
        <v>0.03</v>
      </c>
      <c r="KQ1065">
        <f t="shared" si="957"/>
        <v>1.4999999999999999E-2</v>
      </c>
      <c r="KR1065" s="6">
        <f t="shared" si="958"/>
        <v>2.3333333333333334E-2</v>
      </c>
      <c r="KS1065">
        <f t="shared" si="959"/>
        <v>0.03</v>
      </c>
      <c r="KT1065">
        <f t="shared" si="960"/>
        <v>7.4999999999999997E-3</v>
      </c>
      <c r="KU1065">
        <f t="shared" si="961"/>
        <v>0.04</v>
      </c>
      <c r="KV1065">
        <f t="shared" si="962"/>
        <v>0.05</v>
      </c>
      <c r="KW1065">
        <f t="shared" si="963"/>
        <v>5.0000000000000001E-3</v>
      </c>
      <c r="KX1065">
        <f t="shared" si="964"/>
        <v>0</v>
      </c>
      <c r="KY1065">
        <f t="shared" si="965"/>
        <v>0.02</v>
      </c>
      <c r="KZ1065">
        <f t="shared" si="966"/>
        <v>0.03</v>
      </c>
      <c r="LA1065">
        <f t="shared" si="967"/>
        <v>1</v>
      </c>
      <c r="LB1065">
        <f t="shared" si="967"/>
        <v>0</v>
      </c>
      <c r="LC1065">
        <f t="shared" si="968"/>
        <v>0.1</v>
      </c>
      <c r="LE1065" t="str">
        <f t="shared" si="974"/>
        <v>Senegal</v>
      </c>
      <c r="LF1065">
        <f t="shared" si="969"/>
        <v>0.39749999999999996</v>
      </c>
      <c r="LG1065" s="6">
        <f t="shared" si="970"/>
        <v>0.59666666666666657</v>
      </c>
      <c r="LH1065">
        <f t="shared" si="971"/>
        <v>0.82250000000000012</v>
      </c>
      <c r="LI1065" s="6">
        <f t="shared" si="972"/>
        <v>0.6283333333333333</v>
      </c>
      <c r="LJ1065">
        <f t="shared" si="973"/>
        <v>1</v>
      </c>
    </row>
    <row r="1066" spans="1:322" x14ac:dyDescent="0.35">
      <c r="A1066" s="8">
        <v>44882</v>
      </c>
      <c r="B1066" t="s">
        <v>5596</v>
      </c>
      <c r="D1066" s="24" t="s">
        <v>321</v>
      </c>
      <c r="E1066" s="24" t="s">
        <v>321</v>
      </c>
      <c r="F1066" s="24">
        <v>27</v>
      </c>
      <c r="G1066" s="24" t="s">
        <v>258</v>
      </c>
      <c r="H1066" s="24" t="s">
        <v>322</v>
      </c>
      <c r="I1066" s="24" t="s">
        <v>207</v>
      </c>
      <c r="J1066" s="24" t="s">
        <v>1129</v>
      </c>
      <c r="K1066" s="25">
        <v>44574</v>
      </c>
      <c r="L1066" s="25">
        <v>44574</v>
      </c>
      <c r="M1066" s="25">
        <v>44581</v>
      </c>
      <c r="N1066" s="24" t="s">
        <v>261</v>
      </c>
      <c r="O1066" s="24" t="s">
        <v>261</v>
      </c>
      <c r="P1066" s="24" t="s">
        <v>261</v>
      </c>
      <c r="Q1066" s="24" t="s">
        <v>324</v>
      </c>
      <c r="R1066" s="25">
        <v>44581</v>
      </c>
      <c r="S1066" s="25">
        <v>44581</v>
      </c>
      <c r="T1066" s="24" t="s">
        <v>263</v>
      </c>
      <c r="U1066" s="24" t="s">
        <v>261</v>
      </c>
      <c r="V1066" s="25" t="s">
        <v>262</v>
      </c>
      <c r="W1066" s="24" t="s">
        <v>261</v>
      </c>
      <c r="X1066" s="25" t="s">
        <v>262</v>
      </c>
      <c r="Y1066" s="24" t="s">
        <v>263</v>
      </c>
      <c r="Z1066" s="25">
        <v>44669</v>
      </c>
      <c r="AA1066" s="24" t="s">
        <v>264</v>
      </c>
      <c r="AB1066" s="24" t="s">
        <v>265</v>
      </c>
      <c r="AC1066" s="24" t="s">
        <v>5597</v>
      </c>
      <c r="AD1066" s="24" t="s">
        <v>267</v>
      </c>
      <c r="AE1066" s="24" t="s">
        <v>326</v>
      </c>
      <c r="AF1066" s="24" t="s">
        <v>327</v>
      </c>
      <c r="AG1066" s="31">
        <v>1100</v>
      </c>
      <c r="AH1066" s="24" t="s">
        <v>263</v>
      </c>
      <c r="AI1066" s="24">
        <v>44581</v>
      </c>
      <c r="AJ1066" s="25">
        <v>44581</v>
      </c>
      <c r="AK1066" s="24" t="s">
        <v>264</v>
      </c>
      <c r="AL1066" s="24" t="s">
        <v>269</v>
      </c>
      <c r="AM1066" s="24" t="s">
        <v>265</v>
      </c>
      <c r="AN1066" s="24" t="s">
        <v>270</v>
      </c>
      <c r="AO1066" s="24" t="s">
        <v>261</v>
      </c>
      <c r="AP1066" s="24" t="s">
        <v>261</v>
      </c>
      <c r="AQ1066" s="25" t="s">
        <v>262</v>
      </c>
      <c r="AR1066" s="24" t="s">
        <v>261</v>
      </c>
      <c r="AS1066" s="25" t="s">
        <v>262</v>
      </c>
      <c r="AT1066" s="24" t="s">
        <v>261</v>
      </c>
      <c r="AU1066" s="25" t="s">
        <v>262</v>
      </c>
      <c r="AV1066" s="24" t="s">
        <v>261</v>
      </c>
      <c r="AW1066" s="25" t="s">
        <v>262</v>
      </c>
      <c r="AX1066" s="24" t="s">
        <v>261</v>
      </c>
      <c r="AY1066" s="25" t="s">
        <v>262</v>
      </c>
      <c r="AZ1066" s="27" t="s">
        <v>262</v>
      </c>
      <c r="BA1066" s="27" t="s">
        <v>262</v>
      </c>
      <c r="BB1066" s="24" t="s">
        <v>261</v>
      </c>
      <c r="BC1066" s="25" t="s">
        <v>262</v>
      </c>
      <c r="BD1066" s="24" t="s">
        <v>261</v>
      </c>
      <c r="BE1066" s="26" t="s">
        <v>262</v>
      </c>
      <c r="BF1066" t="s">
        <v>1129</v>
      </c>
      <c r="BG1066" s="9" t="s">
        <v>207</v>
      </c>
      <c r="BH1066" t="s">
        <v>208</v>
      </c>
      <c r="BI1066" t="s">
        <v>273</v>
      </c>
      <c r="BJ1066" t="s">
        <v>210</v>
      </c>
      <c r="BK1066" t="s">
        <v>329</v>
      </c>
      <c r="BL1066" t="s">
        <v>212</v>
      </c>
      <c r="BM1066" t="s">
        <v>1808</v>
      </c>
      <c r="BN1066" t="s">
        <v>214</v>
      </c>
      <c r="BO1066" t="s">
        <v>348</v>
      </c>
      <c r="BP1066" t="s">
        <v>219</v>
      </c>
      <c r="BQ1066" t="s">
        <v>216</v>
      </c>
      <c r="BR1066" t="s">
        <v>5598</v>
      </c>
      <c r="BU1066" t="s">
        <v>5598</v>
      </c>
      <c r="BV1066" t="s">
        <v>214</v>
      </c>
      <c r="CC1066" t="s">
        <v>214</v>
      </c>
      <c r="CG1066" t="s">
        <v>219</v>
      </c>
      <c r="CI1066" t="s">
        <v>333</v>
      </c>
      <c r="CJ1066" t="s">
        <v>5599</v>
      </c>
      <c r="CK1066" t="s">
        <v>220</v>
      </c>
      <c r="CL1066" t="s">
        <v>412</v>
      </c>
      <c r="CN1066" t="s">
        <v>283</v>
      </c>
      <c r="CP1066" t="s">
        <v>284</v>
      </c>
      <c r="CQ1066" t="s">
        <v>225</v>
      </c>
      <c r="CR1066" t="s">
        <v>250</v>
      </c>
      <c r="CS1066" t="s">
        <v>286</v>
      </c>
      <c r="CT1066" t="s">
        <v>219</v>
      </c>
      <c r="CU1066" t="s">
        <v>219</v>
      </c>
      <c r="CV1066" t="s">
        <v>227</v>
      </c>
      <c r="CW1066" t="s">
        <v>227</v>
      </c>
      <c r="CX1066" t="s">
        <v>228</v>
      </c>
      <c r="CY1066" t="s">
        <v>228</v>
      </c>
      <c r="CZ1066" t="s">
        <v>219</v>
      </c>
      <c r="DA1066" t="s">
        <v>219</v>
      </c>
      <c r="DB1066" t="s">
        <v>398</v>
      </c>
      <c r="DC1066" t="s">
        <v>398</v>
      </c>
      <c r="DD1066" t="s">
        <v>219</v>
      </c>
      <c r="DI1066" t="s">
        <v>338</v>
      </c>
      <c r="DK1066" t="s">
        <v>233</v>
      </c>
      <c r="DL1066" t="s">
        <v>233</v>
      </c>
      <c r="DM1066" t="s">
        <v>214</v>
      </c>
      <c r="DN1066" t="s">
        <v>219</v>
      </c>
      <c r="DO1066" t="s">
        <v>288</v>
      </c>
      <c r="DP1066" t="s">
        <v>235</v>
      </c>
      <c r="DR1066" t="s">
        <v>235</v>
      </c>
      <c r="DT1066" t="s">
        <v>219</v>
      </c>
      <c r="DU1066" t="s">
        <v>214</v>
      </c>
      <c r="DX1066" t="s">
        <v>233</v>
      </c>
      <c r="DY1066" t="s">
        <v>233</v>
      </c>
      <c r="DZ1066" t="s">
        <v>485</v>
      </c>
      <c r="EA1066" t="s">
        <v>233</v>
      </c>
      <c r="EB1066" t="s">
        <v>233</v>
      </c>
      <c r="EC1066" t="s">
        <v>237</v>
      </c>
      <c r="ED1066" t="s">
        <v>237</v>
      </c>
      <c r="EE1066" t="s">
        <v>219</v>
      </c>
      <c r="EF1066" t="s">
        <v>219</v>
      </c>
      <c r="EK1066" t="s">
        <v>372</v>
      </c>
      <c r="EL1066" t="s">
        <v>372</v>
      </c>
      <c r="EM1066" t="s">
        <v>486</v>
      </c>
      <c r="EN1066" t="s">
        <v>486</v>
      </c>
      <c r="EO1066" t="s">
        <v>460</v>
      </c>
      <c r="EP1066" t="s">
        <v>460</v>
      </c>
      <c r="EQ1066" t="s">
        <v>214</v>
      </c>
      <c r="ER1066" t="s">
        <v>219</v>
      </c>
      <c r="ES1066" t="s">
        <v>242</v>
      </c>
      <c r="ET1066" t="s">
        <v>242</v>
      </c>
      <c r="EU1066" t="s">
        <v>233</v>
      </c>
      <c r="EV1066" t="s">
        <v>233</v>
      </c>
      <c r="EW1066" t="s">
        <v>310</v>
      </c>
      <c r="EX1066" t="s">
        <v>310</v>
      </c>
      <c r="EY1066" t="s">
        <v>372</v>
      </c>
      <c r="EZ1066" t="s">
        <v>677</v>
      </c>
      <c r="FA1066" t="s">
        <v>241</v>
      </c>
      <c r="FB1066" t="s">
        <v>372</v>
      </c>
      <c r="FC1066" t="s">
        <v>372</v>
      </c>
      <c r="FD1066" t="s">
        <v>372</v>
      </c>
      <c r="FE1066" t="s">
        <v>227</v>
      </c>
      <c r="FF1066" t="s">
        <v>227</v>
      </c>
      <c r="FG1066" t="s">
        <v>548</v>
      </c>
      <c r="FH1066" t="s">
        <v>548</v>
      </c>
      <c r="FI1066" t="s">
        <v>219</v>
      </c>
      <c r="FJ1066" t="s">
        <v>219</v>
      </c>
      <c r="FK1066" t="s">
        <v>219</v>
      </c>
      <c r="FL1066" t="s">
        <v>219</v>
      </c>
      <c r="FM1066" t="s">
        <v>461</v>
      </c>
      <c r="FN1066" t="s">
        <v>461</v>
      </c>
      <c r="FO1066" t="s">
        <v>219</v>
      </c>
      <c r="FP1066" t="s">
        <v>219</v>
      </c>
      <c r="FQ1066" t="s">
        <v>241</v>
      </c>
      <c r="FR1066" t="s">
        <v>241</v>
      </c>
      <c r="FS1066" t="s">
        <v>241</v>
      </c>
      <c r="FT1066" t="s">
        <v>241</v>
      </c>
      <c r="FU1066" t="s">
        <v>214</v>
      </c>
      <c r="FV1066" t="s">
        <v>487</v>
      </c>
      <c r="FW1066" t="s">
        <v>241</v>
      </c>
      <c r="FX1066" t="s">
        <v>1816</v>
      </c>
      <c r="FY1066" t="s">
        <v>241</v>
      </c>
      <c r="FZ1066" t="s">
        <v>313</v>
      </c>
      <c r="GA1066" t="s">
        <v>313</v>
      </c>
      <c r="GB1066" t="s">
        <v>227</v>
      </c>
      <c r="GC1066" t="s">
        <v>227</v>
      </c>
      <c r="GD1066" t="s">
        <v>293</v>
      </c>
      <c r="GE1066" t="s">
        <v>241</v>
      </c>
      <c r="GF1066" t="s">
        <v>293</v>
      </c>
      <c r="GG1066" t="s">
        <v>244</v>
      </c>
      <c r="GH1066" t="s">
        <v>241</v>
      </c>
      <c r="GI1066" t="s">
        <v>244</v>
      </c>
      <c r="GJ1066" t="s">
        <v>227</v>
      </c>
      <c r="GK1066" t="s">
        <v>227</v>
      </c>
      <c r="GL1066" t="s">
        <v>227</v>
      </c>
      <c r="GM1066" t="s">
        <v>227</v>
      </c>
      <c r="GN1066" t="s">
        <v>219</v>
      </c>
      <c r="GO1066" t="s">
        <v>219</v>
      </c>
      <c r="GP1066" t="s">
        <v>553</v>
      </c>
      <c r="GQ1066" t="s">
        <v>553</v>
      </c>
      <c r="GR1066" t="s">
        <v>553</v>
      </c>
      <c r="GS1066" t="s">
        <v>214</v>
      </c>
      <c r="GT1066" t="s">
        <v>241</v>
      </c>
      <c r="GU1066" t="s">
        <v>219</v>
      </c>
      <c r="GV1066" t="s">
        <v>575</v>
      </c>
      <c r="GW1066" t="s">
        <v>252</v>
      </c>
      <c r="GX1066" t="s">
        <v>252</v>
      </c>
      <c r="GY1066" t="s">
        <v>657</v>
      </c>
      <c r="GZ1066" t="s">
        <v>241</v>
      </c>
      <c r="HA1066" t="s">
        <v>239</v>
      </c>
      <c r="HB1066" t="s">
        <v>241</v>
      </c>
      <c r="HC1066" t="s">
        <v>315</v>
      </c>
      <c r="HD1066" t="s">
        <v>517</v>
      </c>
      <c r="HE1066" t="s">
        <v>429</v>
      </c>
      <c r="HF1066" t="s">
        <v>241</v>
      </c>
      <c r="HG1066" t="s">
        <v>362</v>
      </c>
      <c r="HH1066" t="s">
        <v>241</v>
      </c>
      <c r="HI1066" t="s">
        <v>241</v>
      </c>
      <c r="HJ1066" t="s">
        <v>219</v>
      </c>
      <c r="HK1066" t="s">
        <v>241</v>
      </c>
      <c r="HL1066" s="12"/>
      <c r="HM1066">
        <v>0.75</v>
      </c>
      <c r="HN1066">
        <v>0.5</v>
      </c>
      <c r="HO1066">
        <v>0</v>
      </c>
      <c r="HP1066">
        <v>1</v>
      </c>
      <c r="HQ1066">
        <v>0.5</v>
      </c>
      <c r="HR1066">
        <v>0.25</v>
      </c>
      <c r="HS1066">
        <v>1</v>
      </c>
      <c r="HT1066">
        <v>0</v>
      </c>
      <c r="HU1066">
        <v>1</v>
      </c>
      <c r="HV1066">
        <v>0.25</v>
      </c>
      <c r="HW1066">
        <v>0.25</v>
      </c>
      <c r="HX1066">
        <v>0.5</v>
      </c>
      <c r="HZ1066">
        <v>0</v>
      </c>
      <c r="IA1066" s="4">
        <v>1</v>
      </c>
      <c r="IB1066">
        <v>0.75</v>
      </c>
      <c r="IC1066">
        <v>0.25</v>
      </c>
      <c r="ID1066">
        <v>0</v>
      </c>
      <c r="IE1066">
        <v>0</v>
      </c>
      <c r="IG1066">
        <v>0</v>
      </c>
      <c r="IH1066">
        <v>0.25</v>
      </c>
      <c r="II1066">
        <v>0.25</v>
      </c>
      <c r="IJ1066">
        <v>0.25</v>
      </c>
      <c r="IK1066">
        <v>1</v>
      </c>
      <c r="IL1066">
        <v>1</v>
      </c>
      <c r="IM1066">
        <v>0.75</v>
      </c>
      <c r="IN1066">
        <v>1</v>
      </c>
      <c r="IO1066">
        <v>1</v>
      </c>
      <c r="IQ1066">
        <v>0</v>
      </c>
      <c r="IS1066">
        <f t="shared" si="920"/>
        <v>0.11249999999999999</v>
      </c>
      <c r="IT1066">
        <f t="shared" si="921"/>
        <v>0.06</v>
      </c>
      <c r="IU1066">
        <f t="shared" si="922"/>
        <v>0</v>
      </c>
      <c r="IV1066">
        <f t="shared" si="923"/>
        <v>0.1</v>
      </c>
      <c r="IW1066">
        <f t="shared" si="924"/>
        <v>0.04</v>
      </c>
      <c r="IX1066">
        <f t="shared" si="925"/>
        <v>3.2500000000000001E-2</v>
      </c>
      <c r="IY1066">
        <f t="shared" si="926"/>
        <v>0.1</v>
      </c>
      <c r="IZ1066">
        <f t="shared" si="927"/>
        <v>0</v>
      </c>
      <c r="JA1066">
        <f t="shared" si="928"/>
        <v>0.13</v>
      </c>
      <c r="JB1066">
        <f t="shared" si="929"/>
        <v>2.5000000000000001E-2</v>
      </c>
      <c r="JC1066">
        <f t="shared" si="930"/>
        <v>0.03</v>
      </c>
      <c r="JD1066">
        <f t="shared" si="931"/>
        <v>5.5E-2</v>
      </c>
      <c r="JE1066">
        <f t="shared" si="932"/>
        <v>0</v>
      </c>
      <c r="JF1066">
        <f t="shared" si="933"/>
        <v>0</v>
      </c>
      <c r="JG1066" s="5">
        <f t="shared" si="934"/>
        <v>0.05</v>
      </c>
      <c r="JH1066">
        <f t="shared" si="935"/>
        <v>0</v>
      </c>
      <c r="JI1066">
        <f t="shared" si="935"/>
        <v>0</v>
      </c>
      <c r="JJ1066">
        <f t="shared" si="936"/>
        <v>0</v>
      </c>
      <c r="JK1066">
        <f t="shared" si="937"/>
        <v>0</v>
      </c>
      <c r="JL1066" s="6">
        <f t="shared" si="938"/>
        <v>2.3333333333333334E-2</v>
      </c>
      <c r="JM1066">
        <f t="shared" si="939"/>
        <v>0</v>
      </c>
      <c r="JN1066">
        <f t="shared" si="940"/>
        <v>1.2500000000000001E-2</v>
      </c>
      <c r="JO1066">
        <f t="shared" si="941"/>
        <v>3.7499999999999999E-2</v>
      </c>
      <c r="JP1066">
        <f t="shared" si="942"/>
        <v>2.5000000000000001E-2</v>
      </c>
      <c r="JQ1066">
        <f t="shared" si="943"/>
        <v>0.12</v>
      </c>
      <c r="JR1066">
        <f t="shared" si="944"/>
        <v>0.11</v>
      </c>
      <c r="JS1066">
        <f t="shared" si="945"/>
        <v>7.5000000000000011E-2</v>
      </c>
      <c r="JT1066">
        <f t="shared" si="945"/>
        <v>0.1</v>
      </c>
      <c r="JU1066">
        <f t="shared" si="946"/>
        <v>1</v>
      </c>
      <c r="JV1066">
        <f t="shared" si="946"/>
        <v>0</v>
      </c>
      <c r="JW1066">
        <f t="shared" si="947"/>
        <v>0.15</v>
      </c>
      <c r="JY1066">
        <f t="shared" si="948"/>
        <v>3.7500000000000006E-2</v>
      </c>
      <c r="JZ1066">
        <f t="shared" si="949"/>
        <v>0.04</v>
      </c>
      <c r="KA1066">
        <f t="shared" si="950"/>
        <v>0</v>
      </c>
      <c r="KB1066">
        <f t="shared" si="950"/>
        <v>0.02</v>
      </c>
      <c r="KC1066">
        <f t="shared" si="951"/>
        <v>0.02</v>
      </c>
      <c r="KD1066">
        <f t="shared" si="975"/>
        <v>7.4999999999999997E-3</v>
      </c>
      <c r="KE1066">
        <f t="shared" si="975"/>
        <v>0.03</v>
      </c>
      <c r="KF1066">
        <f t="shared" si="975"/>
        <v>0</v>
      </c>
      <c r="KG1066">
        <f t="shared" si="975"/>
        <v>0.03</v>
      </c>
      <c r="KH1066">
        <f t="shared" si="975"/>
        <v>7.4999999999999997E-3</v>
      </c>
      <c r="KI1066">
        <f t="shared" si="975"/>
        <v>7.4999999999999997E-3</v>
      </c>
      <c r="KJ1066">
        <f t="shared" si="975"/>
        <v>1.4999999999999999E-2</v>
      </c>
      <c r="KK1066">
        <f t="shared" si="952"/>
        <v>0</v>
      </c>
      <c r="KL1066">
        <f t="shared" si="953"/>
        <v>0</v>
      </c>
      <c r="KM1066" s="5">
        <f t="shared" si="954"/>
        <v>0.05</v>
      </c>
      <c r="KN1066">
        <f t="shared" si="955"/>
        <v>0</v>
      </c>
      <c r="KO1066">
        <f t="shared" si="955"/>
        <v>0</v>
      </c>
      <c r="KP1066">
        <f t="shared" si="956"/>
        <v>0</v>
      </c>
      <c r="KQ1066">
        <f t="shared" si="957"/>
        <v>0</v>
      </c>
      <c r="KR1066" s="6">
        <f t="shared" si="958"/>
        <v>1.1666666666666667E-2</v>
      </c>
      <c r="KS1066">
        <f t="shared" si="959"/>
        <v>0</v>
      </c>
      <c r="KT1066">
        <f t="shared" si="960"/>
        <v>7.4999999999999997E-3</v>
      </c>
      <c r="KU1066">
        <f t="shared" si="961"/>
        <v>0.01</v>
      </c>
      <c r="KV1066">
        <f t="shared" si="962"/>
        <v>1.2500000000000001E-2</v>
      </c>
      <c r="KW1066">
        <f t="shared" si="963"/>
        <v>0.01</v>
      </c>
      <c r="KX1066">
        <f t="shared" si="964"/>
        <v>0</v>
      </c>
      <c r="KY1066">
        <f t="shared" si="965"/>
        <v>0.03</v>
      </c>
      <c r="KZ1066">
        <f t="shared" si="966"/>
        <v>0.03</v>
      </c>
      <c r="LA1066">
        <f t="shared" si="967"/>
        <v>1</v>
      </c>
      <c r="LB1066">
        <f t="shared" si="967"/>
        <v>0</v>
      </c>
      <c r="LC1066">
        <f t="shared" si="968"/>
        <v>0.1</v>
      </c>
      <c r="LE1066" t="str">
        <f t="shared" si="974"/>
        <v>Nigeria</v>
      </c>
      <c r="LF1066">
        <f t="shared" si="969"/>
        <v>0.57499999999999996</v>
      </c>
      <c r="LG1066" s="6">
        <f t="shared" si="970"/>
        <v>0.18333333333333335</v>
      </c>
      <c r="LH1066">
        <f t="shared" si="971"/>
        <v>0.63</v>
      </c>
      <c r="LI1066" s="6">
        <f t="shared" si="972"/>
        <v>0.47666666666666668</v>
      </c>
      <c r="LJ1066">
        <f t="shared" si="973"/>
        <v>0</v>
      </c>
    </row>
    <row r="1067" spans="1:322" x14ac:dyDescent="0.35">
      <c r="A1067" s="8">
        <v>44882</v>
      </c>
      <c r="B1067" t="s">
        <v>5600</v>
      </c>
      <c r="D1067" s="27" t="s">
        <v>321</v>
      </c>
      <c r="E1067" s="27" t="s">
        <v>321</v>
      </c>
      <c r="F1067" s="27">
        <v>22</v>
      </c>
      <c r="G1067" s="27" t="s">
        <v>258</v>
      </c>
      <c r="H1067" s="27" t="s">
        <v>322</v>
      </c>
      <c r="I1067" s="27" t="s">
        <v>207</v>
      </c>
      <c r="J1067" s="27" t="s">
        <v>1129</v>
      </c>
      <c r="K1067" s="28">
        <v>44574</v>
      </c>
      <c r="L1067" s="28">
        <v>44574</v>
      </c>
      <c r="M1067" s="28">
        <v>44581</v>
      </c>
      <c r="N1067" s="27" t="s">
        <v>261</v>
      </c>
      <c r="O1067" s="27" t="s">
        <v>261</v>
      </c>
      <c r="P1067" s="27" t="s">
        <v>261</v>
      </c>
      <c r="Q1067" s="27" t="s">
        <v>324</v>
      </c>
      <c r="R1067" s="28">
        <v>44581</v>
      </c>
      <c r="S1067" s="28">
        <v>44581</v>
      </c>
      <c r="T1067" s="27" t="s">
        <v>263</v>
      </c>
      <c r="U1067" s="27" t="s">
        <v>261</v>
      </c>
      <c r="V1067" s="28" t="s">
        <v>262</v>
      </c>
      <c r="W1067" s="27" t="s">
        <v>261</v>
      </c>
      <c r="X1067" s="28" t="s">
        <v>262</v>
      </c>
      <c r="Y1067" s="27" t="s">
        <v>263</v>
      </c>
      <c r="Z1067" s="28">
        <v>44748</v>
      </c>
      <c r="AA1067" s="27" t="s">
        <v>264</v>
      </c>
      <c r="AB1067" s="27" t="s">
        <v>265</v>
      </c>
      <c r="AC1067" s="27" t="s">
        <v>5601</v>
      </c>
      <c r="AD1067" s="27" t="s">
        <v>267</v>
      </c>
      <c r="AE1067" s="27" t="s">
        <v>326</v>
      </c>
      <c r="AF1067" s="27" t="s">
        <v>327</v>
      </c>
      <c r="AG1067" s="29">
        <v>1100</v>
      </c>
      <c r="AH1067" s="27" t="s">
        <v>263</v>
      </c>
      <c r="AI1067" s="27">
        <v>44585</v>
      </c>
      <c r="AJ1067" s="28">
        <v>44588</v>
      </c>
      <c r="AK1067" s="27" t="s">
        <v>264</v>
      </c>
      <c r="AL1067" s="27" t="s">
        <v>269</v>
      </c>
      <c r="AM1067" s="27" t="s">
        <v>265</v>
      </c>
      <c r="AN1067" s="27" t="s">
        <v>270</v>
      </c>
      <c r="AO1067" s="27" t="s">
        <v>261</v>
      </c>
      <c r="AP1067" s="27" t="s">
        <v>261</v>
      </c>
      <c r="AQ1067" s="28" t="s">
        <v>262</v>
      </c>
      <c r="AR1067" s="27" t="s">
        <v>261</v>
      </c>
      <c r="AS1067" s="28" t="s">
        <v>262</v>
      </c>
      <c r="AT1067" s="27" t="s">
        <v>261</v>
      </c>
      <c r="AU1067" s="28" t="s">
        <v>262</v>
      </c>
      <c r="AV1067" s="27" t="s">
        <v>261</v>
      </c>
      <c r="AW1067" s="28" t="s">
        <v>262</v>
      </c>
      <c r="AX1067" s="27" t="s">
        <v>261</v>
      </c>
      <c r="AY1067" s="28" t="s">
        <v>262</v>
      </c>
      <c r="AZ1067" s="27" t="s">
        <v>262</v>
      </c>
      <c r="BA1067" s="27" t="s">
        <v>262</v>
      </c>
      <c r="BB1067" s="27" t="s">
        <v>261</v>
      </c>
      <c r="BC1067" s="28" t="s">
        <v>262</v>
      </c>
      <c r="BD1067" s="27" t="s">
        <v>261</v>
      </c>
      <c r="BE1067" s="30" t="s">
        <v>262</v>
      </c>
      <c r="BF1067" t="s">
        <v>1129</v>
      </c>
      <c r="BG1067" s="9" t="s">
        <v>207</v>
      </c>
      <c r="BH1067" t="s">
        <v>208</v>
      </c>
      <c r="BI1067" t="s">
        <v>408</v>
      </c>
      <c r="BJ1067" t="s">
        <v>210</v>
      </c>
      <c r="BK1067" t="s">
        <v>329</v>
      </c>
      <c r="BL1067" t="s">
        <v>212</v>
      </c>
      <c r="BM1067" t="s">
        <v>1808</v>
      </c>
      <c r="BN1067" t="s">
        <v>214</v>
      </c>
      <c r="BO1067" t="s">
        <v>331</v>
      </c>
      <c r="BP1067" t="s">
        <v>277</v>
      </c>
      <c r="BQ1067" t="s">
        <v>216</v>
      </c>
      <c r="BR1067" t="s">
        <v>2827</v>
      </c>
      <c r="BU1067" t="s">
        <v>2827</v>
      </c>
      <c r="BV1067" t="s">
        <v>214</v>
      </c>
      <c r="CG1067" t="s">
        <v>219</v>
      </c>
      <c r="CI1067" t="s">
        <v>333</v>
      </c>
      <c r="CJ1067" t="s">
        <v>5602</v>
      </c>
      <c r="CL1067" t="s">
        <v>422</v>
      </c>
      <c r="CN1067" t="s">
        <v>283</v>
      </c>
      <c r="CP1067" t="s">
        <v>284</v>
      </c>
      <c r="CQ1067" t="s">
        <v>225</v>
      </c>
      <c r="CR1067" t="s">
        <v>286</v>
      </c>
      <c r="CT1067" t="s">
        <v>214</v>
      </c>
      <c r="CV1067" t="s">
        <v>250</v>
      </c>
      <c r="CX1067" t="s">
        <v>353</v>
      </c>
      <c r="CZ1067" t="s">
        <v>214</v>
      </c>
      <c r="DB1067" t="s">
        <v>230</v>
      </c>
      <c r="DC1067" t="s">
        <v>398</v>
      </c>
      <c r="DD1067" t="s">
        <v>219</v>
      </c>
      <c r="DI1067" t="s">
        <v>338</v>
      </c>
      <c r="DK1067" t="s">
        <v>237</v>
      </c>
      <c r="DM1067" t="s">
        <v>214</v>
      </c>
      <c r="DO1067" t="s">
        <v>288</v>
      </c>
      <c r="DP1067" t="s">
        <v>235</v>
      </c>
      <c r="DT1067" t="s">
        <v>219</v>
      </c>
      <c r="DX1067" t="s">
        <v>237</v>
      </c>
      <c r="DZ1067" t="s">
        <v>238</v>
      </c>
      <c r="EA1067" t="s">
        <v>237</v>
      </c>
      <c r="EC1067" t="s">
        <v>237</v>
      </c>
      <c r="EE1067" t="s">
        <v>214</v>
      </c>
      <c r="EG1067" t="s">
        <v>214</v>
      </c>
      <c r="EK1067" t="s">
        <v>237</v>
      </c>
      <c r="EM1067" t="s">
        <v>240</v>
      </c>
      <c r="EO1067" t="s">
        <v>240</v>
      </c>
      <c r="EQ1067" t="s">
        <v>214</v>
      </c>
      <c r="ER1067" t="s">
        <v>241</v>
      </c>
      <c r="ES1067" t="s">
        <v>242</v>
      </c>
      <c r="ET1067" t="s">
        <v>241</v>
      </c>
      <c r="EU1067" t="s">
        <v>237</v>
      </c>
      <c r="EV1067" t="s">
        <v>241</v>
      </c>
      <c r="EW1067" t="s">
        <v>580</v>
      </c>
      <c r="EX1067" t="s">
        <v>241</v>
      </c>
      <c r="EY1067" t="s">
        <v>233</v>
      </c>
      <c r="EZ1067" t="s">
        <v>677</v>
      </c>
      <c r="FA1067" t="s">
        <v>241</v>
      </c>
      <c r="FB1067" t="s">
        <v>241</v>
      </c>
      <c r="FC1067" t="s">
        <v>372</v>
      </c>
      <c r="FD1067" t="s">
        <v>241</v>
      </c>
      <c r="FE1067" t="s">
        <v>244</v>
      </c>
      <c r="FF1067" t="s">
        <v>241</v>
      </c>
      <c r="FG1067" t="s">
        <v>390</v>
      </c>
      <c r="FH1067" t="s">
        <v>241</v>
      </c>
      <c r="FI1067" t="s">
        <v>219</v>
      </c>
      <c r="FJ1067" t="s">
        <v>241</v>
      </c>
      <c r="FK1067" t="s">
        <v>219</v>
      </c>
      <c r="FL1067" t="s">
        <v>241</v>
      </c>
      <c r="FM1067" t="s">
        <v>292</v>
      </c>
      <c r="FN1067" t="s">
        <v>241</v>
      </c>
      <c r="FO1067" t="s">
        <v>219</v>
      </c>
      <c r="FP1067" t="s">
        <v>241</v>
      </c>
      <c r="FQ1067" t="s">
        <v>241</v>
      </c>
      <c r="FR1067" t="s">
        <v>241</v>
      </c>
      <c r="FS1067" t="s">
        <v>241</v>
      </c>
      <c r="FT1067" t="s">
        <v>241</v>
      </c>
      <c r="FU1067" t="s">
        <v>219</v>
      </c>
      <c r="FV1067" t="s">
        <v>241</v>
      </c>
      <c r="FW1067" t="s">
        <v>241</v>
      </c>
      <c r="FX1067" t="s">
        <v>241</v>
      </c>
      <c r="FY1067" t="s">
        <v>241</v>
      </c>
      <c r="FZ1067" t="s">
        <v>248</v>
      </c>
      <c r="GA1067" t="s">
        <v>241</v>
      </c>
      <c r="GB1067" t="s">
        <v>227</v>
      </c>
      <c r="GC1067" t="s">
        <v>241</v>
      </c>
      <c r="GD1067" t="s">
        <v>293</v>
      </c>
      <c r="GE1067" t="s">
        <v>241</v>
      </c>
      <c r="GF1067" t="s">
        <v>241</v>
      </c>
      <c r="GG1067" t="s">
        <v>244</v>
      </c>
      <c r="GH1067" t="s">
        <v>241</v>
      </c>
      <c r="GI1067" t="s">
        <v>241</v>
      </c>
      <c r="GJ1067" t="s">
        <v>227</v>
      </c>
      <c r="GK1067" t="s">
        <v>241</v>
      </c>
      <c r="GL1067" t="s">
        <v>227</v>
      </c>
      <c r="GM1067" t="s">
        <v>241</v>
      </c>
      <c r="GN1067" t="s">
        <v>219</v>
      </c>
      <c r="GO1067" t="s">
        <v>241</v>
      </c>
      <c r="GP1067" t="s">
        <v>251</v>
      </c>
      <c r="GQ1067" t="s">
        <v>241</v>
      </c>
      <c r="GR1067" t="s">
        <v>553</v>
      </c>
      <c r="GS1067" t="s">
        <v>214</v>
      </c>
      <c r="GT1067" t="s">
        <v>241</v>
      </c>
      <c r="GU1067" t="s">
        <v>241</v>
      </c>
      <c r="GV1067" t="s">
        <v>241</v>
      </c>
      <c r="GW1067" t="s">
        <v>404</v>
      </c>
      <c r="GX1067" t="s">
        <v>404</v>
      </c>
      <c r="GY1067" t="s">
        <v>657</v>
      </c>
      <c r="GZ1067" t="s">
        <v>241</v>
      </c>
      <c r="HA1067" t="s">
        <v>239</v>
      </c>
      <c r="HB1067" t="s">
        <v>241</v>
      </c>
      <c r="HC1067" t="s">
        <v>241</v>
      </c>
      <c r="HD1067" t="s">
        <v>241</v>
      </c>
      <c r="HE1067" t="s">
        <v>241</v>
      </c>
      <c r="HF1067" t="s">
        <v>241</v>
      </c>
      <c r="HG1067" t="s">
        <v>241</v>
      </c>
      <c r="HH1067" t="s">
        <v>241</v>
      </c>
      <c r="HI1067" t="s">
        <v>241</v>
      </c>
      <c r="HJ1067" t="s">
        <v>219</v>
      </c>
      <c r="HK1067" t="s">
        <v>241</v>
      </c>
      <c r="HL1067" s="12"/>
      <c r="HM1067">
        <v>0.75</v>
      </c>
      <c r="HN1067">
        <v>0.25</v>
      </c>
      <c r="HO1067">
        <v>1</v>
      </c>
      <c r="HP1067">
        <v>0.5</v>
      </c>
      <c r="HQ1067">
        <v>1</v>
      </c>
      <c r="HR1067">
        <v>0.5</v>
      </c>
      <c r="HS1067">
        <v>1</v>
      </c>
      <c r="HT1067">
        <v>0</v>
      </c>
      <c r="HU1067">
        <v>1</v>
      </c>
      <c r="HV1067">
        <v>0.5</v>
      </c>
      <c r="HW1067">
        <v>0.5</v>
      </c>
      <c r="HX1067">
        <v>0.5</v>
      </c>
      <c r="HY1067">
        <v>1</v>
      </c>
      <c r="HZ1067">
        <v>0.5</v>
      </c>
      <c r="IA1067" s="4">
        <v>1</v>
      </c>
      <c r="IB1067">
        <v>0.75</v>
      </c>
      <c r="IC1067">
        <v>0.5</v>
      </c>
      <c r="ID1067">
        <v>0.25</v>
      </c>
      <c r="IE1067">
        <v>0</v>
      </c>
      <c r="IG1067">
        <v>0.25</v>
      </c>
      <c r="IH1067">
        <v>0.5</v>
      </c>
      <c r="II1067">
        <v>1</v>
      </c>
      <c r="IJ1067">
        <v>0.75</v>
      </c>
      <c r="IK1067">
        <v>1</v>
      </c>
      <c r="IL1067">
        <v>1</v>
      </c>
      <c r="IM1067">
        <v>0.75</v>
      </c>
      <c r="IN1067">
        <v>1</v>
      </c>
      <c r="IO1067">
        <v>1</v>
      </c>
      <c r="IQ1067">
        <v>0</v>
      </c>
      <c r="IS1067">
        <f t="shared" si="920"/>
        <v>0.11249999999999999</v>
      </c>
      <c r="IT1067">
        <f t="shared" si="921"/>
        <v>0.03</v>
      </c>
      <c r="IU1067">
        <f t="shared" si="922"/>
        <v>0.08</v>
      </c>
      <c r="IV1067">
        <f t="shared" si="923"/>
        <v>0.05</v>
      </c>
      <c r="IW1067">
        <f t="shared" si="924"/>
        <v>0.08</v>
      </c>
      <c r="IX1067">
        <f t="shared" si="925"/>
        <v>6.5000000000000002E-2</v>
      </c>
      <c r="IY1067">
        <f t="shared" si="926"/>
        <v>0.1</v>
      </c>
      <c r="IZ1067">
        <f t="shared" si="927"/>
        <v>0</v>
      </c>
      <c r="JA1067">
        <f t="shared" si="928"/>
        <v>0.13</v>
      </c>
      <c r="JB1067">
        <f t="shared" si="929"/>
        <v>0.05</v>
      </c>
      <c r="JC1067">
        <f t="shared" si="930"/>
        <v>0.06</v>
      </c>
      <c r="JD1067">
        <f t="shared" si="931"/>
        <v>5.5E-2</v>
      </c>
      <c r="JE1067">
        <f t="shared" si="932"/>
        <v>7.0000000000000007E-2</v>
      </c>
      <c r="JF1067">
        <f t="shared" si="933"/>
        <v>0.06</v>
      </c>
      <c r="JG1067" s="5">
        <f t="shared" si="934"/>
        <v>0.05</v>
      </c>
      <c r="JH1067">
        <f t="shared" si="935"/>
        <v>0</v>
      </c>
      <c r="JI1067">
        <f t="shared" si="935"/>
        <v>0</v>
      </c>
      <c r="JJ1067">
        <f t="shared" si="936"/>
        <v>0.05</v>
      </c>
      <c r="JK1067">
        <f t="shared" si="937"/>
        <v>0</v>
      </c>
      <c r="JL1067" s="6">
        <f t="shared" si="938"/>
        <v>0.04</v>
      </c>
      <c r="JM1067">
        <f t="shared" si="939"/>
        <v>0.03</v>
      </c>
      <c r="JN1067">
        <f t="shared" si="940"/>
        <v>2.5000000000000001E-2</v>
      </c>
      <c r="JO1067">
        <f t="shared" si="941"/>
        <v>0.15</v>
      </c>
      <c r="JP1067">
        <f t="shared" si="942"/>
        <v>7.5000000000000011E-2</v>
      </c>
      <c r="JQ1067">
        <f t="shared" si="943"/>
        <v>0.12</v>
      </c>
      <c r="JR1067">
        <f t="shared" si="944"/>
        <v>0.11</v>
      </c>
      <c r="JS1067">
        <f t="shared" si="945"/>
        <v>7.5000000000000011E-2</v>
      </c>
      <c r="JT1067">
        <f t="shared" si="945"/>
        <v>0.1</v>
      </c>
      <c r="JU1067">
        <f t="shared" si="946"/>
        <v>1</v>
      </c>
      <c r="JV1067">
        <f t="shared" si="946"/>
        <v>0</v>
      </c>
      <c r="JW1067">
        <f t="shared" si="947"/>
        <v>0.15</v>
      </c>
      <c r="JY1067">
        <f t="shared" si="948"/>
        <v>3.7500000000000006E-2</v>
      </c>
      <c r="JZ1067">
        <f t="shared" si="949"/>
        <v>0.02</v>
      </c>
      <c r="KA1067">
        <f t="shared" si="950"/>
        <v>0.02</v>
      </c>
      <c r="KB1067">
        <f t="shared" si="950"/>
        <v>0.01</v>
      </c>
      <c r="KC1067">
        <f t="shared" si="951"/>
        <v>0.04</v>
      </c>
      <c r="KD1067">
        <f t="shared" si="975"/>
        <v>1.4999999999999999E-2</v>
      </c>
      <c r="KE1067">
        <f t="shared" si="975"/>
        <v>0.03</v>
      </c>
      <c r="KF1067">
        <f t="shared" si="975"/>
        <v>0</v>
      </c>
      <c r="KG1067">
        <f t="shared" si="975"/>
        <v>0.03</v>
      </c>
      <c r="KH1067">
        <f t="shared" si="975"/>
        <v>1.4999999999999999E-2</v>
      </c>
      <c r="KI1067">
        <f t="shared" si="975"/>
        <v>1.4999999999999999E-2</v>
      </c>
      <c r="KJ1067">
        <f t="shared" si="975"/>
        <v>1.4999999999999999E-2</v>
      </c>
      <c r="KK1067">
        <f t="shared" si="952"/>
        <v>0.02</v>
      </c>
      <c r="KL1067">
        <f t="shared" si="953"/>
        <v>0.02</v>
      </c>
      <c r="KM1067" s="5">
        <f t="shared" si="954"/>
        <v>0.05</v>
      </c>
      <c r="KN1067">
        <f t="shared" si="955"/>
        <v>0</v>
      </c>
      <c r="KO1067">
        <f t="shared" si="955"/>
        <v>0</v>
      </c>
      <c r="KP1067">
        <f t="shared" si="956"/>
        <v>1.4999999999999999E-2</v>
      </c>
      <c r="KQ1067">
        <f t="shared" si="957"/>
        <v>0</v>
      </c>
      <c r="KR1067" s="6">
        <f t="shared" si="958"/>
        <v>0.02</v>
      </c>
      <c r="KS1067">
        <f t="shared" si="959"/>
        <v>0.01</v>
      </c>
      <c r="KT1067">
        <f t="shared" si="960"/>
        <v>1.4999999999999999E-2</v>
      </c>
      <c r="KU1067">
        <f t="shared" si="961"/>
        <v>0.04</v>
      </c>
      <c r="KV1067">
        <f t="shared" si="962"/>
        <v>3.7500000000000006E-2</v>
      </c>
      <c r="KW1067">
        <f t="shared" si="963"/>
        <v>0.01</v>
      </c>
      <c r="KX1067">
        <f t="shared" si="964"/>
        <v>0</v>
      </c>
      <c r="KY1067">
        <f t="shared" si="965"/>
        <v>0.03</v>
      </c>
      <c r="KZ1067">
        <f t="shared" si="966"/>
        <v>0.03</v>
      </c>
      <c r="LA1067">
        <f t="shared" si="967"/>
        <v>1</v>
      </c>
      <c r="LB1067">
        <f t="shared" si="967"/>
        <v>0</v>
      </c>
      <c r="LC1067">
        <f t="shared" si="968"/>
        <v>0.1</v>
      </c>
      <c r="LE1067" t="str">
        <f t="shared" si="974"/>
        <v>Nigeria</v>
      </c>
      <c r="LF1067">
        <f t="shared" si="969"/>
        <v>0.64749999999999996</v>
      </c>
      <c r="LG1067" s="6">
        <f t="shared" si="970"/>
        <v>0.435</v>
      </c>
      <c r="LH1067">
        <f t="shared" si="971"/>
        <v>0.83499999999999996</v>
      </c>
      <c r="LI1067" s="6">
        <f t="shared" si="972"/>
        <v>0.64500000000000013</v>
      </c>
      <c r="LJ1067">
        <f t="shared" si="973"/>
        <v>0</v>
      </c>
    </row>
    <row r="1068" spans="1:322" x14ac:dyDescent="0.35">
      <c r="A1068" s="8">
        <v>44882</v>
      </c>
      <c r="B1068" t="s">
        <v>5600</v>
      </c>
      <c r="D1068" s="24" t="s">
        <v>321</v>
      </c>
      <c r="E1068" s="24" t="s">
        <v>321</v>
      </c>
      <c r="F1068" s="24">
        <v>22</v>
      </c>
      <c r="G1068" s="24" t="s">
        <v>258</v>
      </c>
      <c r="H1068" s="24" t="s">
        <v>322</v>
      </c>
      <c r="I1068" s="24" t="s">
        <v>207</v>
      </c>
      <c r="J1068" s="24" t="s">
        <v>1129</v>
      </c>
      <c r="K1068" s="25">
        <v>44574</v>
      </c>
      <c r="L1068" s="25">
        <v>44574</v>
      </c>
      <c r="M1068" s="25">
        <v>44581</v>
      </c>
      <c r="N1068" s="24" t="s">
        <v>261</v>
      </c>
      <c r="O1068" s="24" t="s">
        <v>261</v>
      </c>
      <c r="P1068" s="24" t="s">
        <v>261</v>
      </c>
      <c r="Q1068" s="24" t="s">
        <v>324</v>
      </c>
      <c r="R1068" s="25">
        <v>44581</v>
      </c>
      <c r="S1068" s="25">
        <v>44581</v>
      </c>
      <c r="T1068" s="24" t="s">
        <v>263</v>
      </c>
      <c r="U1068" s="24" t="s">
        <v>261</v>
      </c>
      <c r="V1068" s="25" t="s">
        <v>262</v>
      </c>
      <c r="W1068" s="24" t="s">
        <v>261</v>
      </c>
      <c r="X1068" s="25" t="s">
        <v>262</v>
      </c>
      <c r="Y1068" s="24" t="s">
        <v>263</v>
      </c>
      <c r="Z1068" s="25">
        <v>44748</v>
      </c>
      <c r="AA1068" s="24" t="s">
        <v>264</v>
      </c>
      <c r="AB1068" s="24" t="s">
        <v>265</v>
      </c>
      <c r="AC1068" s="24" t="s">
        <v>5601</v>
      </c>
      <c r="AD1068" s="24" t="s">
        <v>267</v>
      </c>
      <c r="AE1068" s="24" t="s">
        <v>326</v>
      </c>
      <c r="AF1068" s="24" t="s">
        <v>327</v>
      </c>
      <c r="AG1068" s="31">
        <v>1100</v>
      </c>
      <c r="AH1068" s="24" t="s">
        <v>263</v>
      </c>
      <c r="AI1068" s="24">
        <v>44585</v>
      </c>
      <c r="AJ1068" s="25">
        <v>44588</v>
      </c>
      <c r="AK1068" s="24" t="s">
        <v>264</v>
      </c>
      <c r="AL1068" s="24" t="s">
        <v>269</v>
      </c>
      <c r="AM1068" s="24" t="s">
        <v>265</v>
      </c>
      <c r="AN1068" s="24" t="s">
        <v>270</v>
      </c>
      <c r="AO1068" s="24" t="s">
        <v>261</v>
      </c>
      <c r="AP1068" s="24" t="s">
        <v>261</v>
      </c>
      <c r="AQ1068" s="25" t="s">
        <v>262</v>
      </c>
      <c r="AR1068" s="24" t="s">
        <v>261</v>
      </c>
      <c r="AS1068" s="25" t="s">
        <v>262</v>
      </c>
      <c r="AT1068" s="24" t="s">
        <v>261</v>
      </c>
      <c r="AU1068" s="25" t="s">
        <v>262</v>
      </c>
      <c r="AV1068" s="24" t="s">
        <v>261</v>
      </c>
      <c r="AW1068" s="25" t="s">
        <v>262</v>
      </c>
      <c r="AX1068" s="24" t="s">
        <v>261</v>
      </c>
      <c r="AY1068" s="25" t="s">
        <v>262</v>
      </c>
      <c r="AZ1068" s="27" t="s">
        <v>262</v>
      </c>
      <c r="BA1068" s="27" t="s">
        <v>262</v>
      </c>
      <c r="BB1068" s="24" t="s">
        <v>261</v>
      </c>
      <c r="BC1068" s="25" t="s">
        <v>262</v>
      </c>
      <c r="BD1068" s="24" t="s">
        <v>261</v>
      </c>
      <c r="BE1068" s="26" t="s">
        <v>262</v>
      </c>
      <c r="BF1068" t="s">
        <v>1129</v>
      </c>
      <c r="BG1068" s="9" t="s">
        <v>207</v>
      </c>
      <c r="BH1068" t="s">
        <v>208</v>
      </c>
      <c r="BI1068" t="s">
        <v>408</v>
      </c>
      <c r="BJ1068" t="s">
        <v>210</v>
      </c>
      <c r="BK1068" t="s">
        <v>329</v>
      </c>
      <c r="BL1068" t="s">
        <v>212</v>
      </c>
      <c r="BM1068" t="s">
        <v>2445</v>
      </c>
      <c r="BN1068" t="s">
        <v>214</v>
      </c>
      <c r="BO1068" t="s">
        <v>331</v>
      </c>
      <c r="BP1068" t="s">
        <v>277</v>
      </c>
      <c r="BQ1068" t="s">
        <v>216</v>
      </c>
      <c r="BR1068" t="s">
        <v>2827</v>
      </c>
      <c r="BU1068" t="s">
        <v>2827</v>
      </c>
      <c r="BV1068" t="s">
        <v>214</v>
      </c>
      <c r="CG1068" t="s">
        <v>219</v>
      </c>
      <c r="CI1068" t="s">
        <v>333</v>
      </c>
      <c r="CJ1068" t="s">
        <v>5602</v>
      </c>
      <c r="CL1068" t="s">
        <v>422</v>
      </c>
      <c r="CN1068" t="s">
        <v>283</v>
      </c>
      <c r="CP1068" t="s">
        <v>284</v>
      </c>
      <c r="CQ1068" t="s">
        <v>225</v>
      </c>
      <c r="CR1068" t="s">
        <v>286</v>
      </c>
      <c r="CT1068" t="s">
        <v>214</v>
      </c>
      <c r="CV1068" t="s">
        <v>250</v>
      </c>
      <c r="CX1068" t="s">
        <v>353</v>
      </c>
      <c r="CZ1068" t="s">
        <v>214</v>
      </c>
      <c r="DB1068" t="s">
        <v>230</v>
      </c>
      <c r="DC1068" t="s">
        <v>398</v>
      </c>
      <c r="DD1068" t="s">
        <v>219</v>
      </c>
      <c r="DI1068" t="s">
        <v>338</v>
      </c>
      <c r="DK1068" t="s">
        <v>237</v>
      </c>
      <c r="DM1068" t="s">
        <v>214</v>
      </c>
      <c r="DO1068" t="s">
        <v>288</v>
      </c>
      <c r="DP1068" t="s">
        <v>235</v>
      </c>
      <c r="DT1068" t="s">
        <v>219</v>
      </c>
      <c r="DX1068" t="s">
        <v>237</v>
      </c>
      <c r="DZ1068" t="s">
        <v>238</v>
      </c>
      <c r="EA1068" t="s">
        <v>237</v>
      </c>
      <c r="EC1068" t="s">
        <v>237</v>
      </c>
      <c r="EE1068" t="s">
        <v>214</v>
      </c>
      <c r="EG1068" t="s">
        <v>214</v>
      </c>
      <c r="EK1068" t="s">
        <v>237</v>
      </c>
      <c r="EM1068" t="s">
        <v>240</v>
      </c>
      <c r="EO1068" t="s">
        <v>240</v>
      </c>
      <c r="EQ1068" t="s">
        <v>214</v>
      </c>
      <c r="ER1068" t="s">
        <v>241</v>
      </c>
      <c r="ES1068" t="s">
        <v>242</v>
      </c>
      <c r="ET1068" t="s">
        <v>241</v>
      </c>
      <c r="EU1068" t="s">
        <v>237</v>
      </c>
      <c r="EV1068" t="s">
        <v>241</v>
      </c>
      <c r="EW1068" t="s">
        <v>580</v>
      </c>
      <c r="EX1068" t="s">
        <v>241</v>
      </c>
      <c r="EY1068" t="s">
        <v>233</v>
      </c>
      <c r="EZ1068" t="s">
        <v>677</v>
      </c>
      <c r="FA1068" t="s">
        <v>241</v>
      </c>
      <c r="FB1068" t="s">
        <v>241</v>
      </c>
      <c r="FC1068" t="s">
        <v>372</v>
      </c>
      <c r="FD1068" t="s">
        <v>241</v>
      </c>
      <c r="FE1068" t="s">
        <v>244</v>
      </c>
      <c r="FF1068" t="s">
        <v>241</v>
      </c>
      <c r="FG1068" t="s">
        <v>390</v>
      </c>
      <c r="FH1068" t="s">
        <v>241</v>
      </c>
      <c r="FI1068" t="s">
        <v>219</v>
      </c>
      <c r="FJ1068" t="s">
        <v>241</v>
      </c>
      <c r="FK1068" t="s">
        <v>219</v>
      </c>
      <c r="FL1068" t="s">
        <v>241</v>
      </c>
      <c r="FM1068" t="s">
        <v>292</v>
      </c>
      <c r="FN1068" t="s">
        <v>241</v>
      </c>
      <c r="FO1068" t="s">
        <v>219</v>
      </c>
      <c r="FP1068" t="s">
        <v>241</v>
      </c>
      <c r="FQ1068" t="s">
        <v>241</v>
      </c>
      <c r="FR1068" t="s">
        <v>241</v>
      </c>
      <c r="FS1068" t="s">
        <v>241</v>
      </c>
      <c r="FT1068" t="s">
        <v>241</v>
      </c>
      <c r="FU1068" t="s">
        <v>219</v>
      </c>
      <c r="FV1068" t="s">
        <v>241</v>
      </c>
      <c r="FW1068" t="s">
        <v>241</v>
      </c>
      <c r="FX1068" t="s">
        <v>241</v>
      </c>
      <c r="FY1068" t="s">
        <v>241</v>
      </c>
      <c r="FZ1068" t="s">
        <v>248</v>
      </c>
      <c r="GA1068" t="s">
        <v>241</v>
      </c>
      <c r="GB1068" t="s">
        <v>227</v>
      </c>
      <c r="GC1068" t="s">
        <v>241</v>
      </c>
      <c r="GD1068" t="s">
        <v>293</v>
      </c>
      <c r="GE1068" t="s">
        <v>241</v>
      </c>
      <c r="GF1068" t="s">
        <v>241</v>
      </c>
      <c r="GG1068" t="s">
        <v>244</v>
      </c>
      <c r="GH1068" t="s">
        <v>241</v>
      </c>
      <c r="GI1068" t="s">
        <v>241</v>
      </c>
      <c r="GJ1068" t="s">
        <v>227</v>
      </c>
      <c r="GK1068" t="s">
        <v>241</v>
      </c>
      <c r="GL1068" t="s">
        <v>227</v>
      </c>
      <c r="GM1068" t="s">
        <v>241</v>
      </c>
      <c r="GN1068" t="s">
        <v>219</v>
      </c>
      <c r="GO1068" t="s">
        <v>241</v>
      </c>
      <c r="GP1068" t="s">
        <v>251</v>
      </c>
      <c r="GQ1068" t="s">
        <v>241</v>
      </c>
      <c r="GR1068" t="s">
        <v>553</v>
      </c>
      <c r="GS1068" t="s">
        <v>214</v>
      </c>
      <c r="GT1068" t="s">
        <v>241</v>
      </c>
      <c r="GU1068" t="s">
        <v>241</v>
      </c>
      <c r="GV1068" t="s">
        <v>241</v>
      </c>
      <c r="GW1068" t="s">
        <v>404</v>
      </c>
      <c r="GX1068" t="s">
        <v>404</v>
      </c>
      <c r="GY1068" t="s">
        <v>657</v>
      </c>
      <c r="GZ1068" t="s">
        <v>241</v>
      </c>
      <c r="HA1068" t="s">
        <v>239</v>
      </c>
      <c r="HB1068" t="s">
        <v>241</v>
      </c>
      <c r="HC1068" t="s">
        <v>241</v>
      </c>
      <c r="HD1068" t="s">
        <v>241</v>
      </c>
      <c r="HE1068" t="s">
        <v>241</v>
      </c>
      <c r="HF1068" t="s">
        <v>241</v>
      </c>
      <c r="HG1068" t="s">
        <v>241</v>
      </c>
      <c r="HH1068" t="s">
        <v>241</v>
      </c>
      <c r="HI1068" t="s">
        <v>241</v>
      </c>
      <c r="HJ1068" t="s">
        <v>219</v>
      </c>
      <c r="HK1068" t="s">
        <v>241</v>
      </c>
      <c r="HL1068" s="12"/>
      <c r="HM1068">
        <v>0.75</v>
      </c>
      <c r="HN1068">
        <v>0.5</v>
      </c>
      <c r="HO1068">
        <v>1</v>
      </c>
      <c r="HP1068">
        <v>0.75</v>
      </c>
      <c r="HQ1068">
        <v>1</v>
      </c>
      <c r="HR1068">
        <v>0.25</v>
      </c>
      <c r="HS1068">
        <v>1</v>
      </c>
      <c r="HT1068">
        <v>0</v>
      </c>
      <c r="HU1068">
        <v>1</v>
      </c>
      <c r="HV1068">
        <v>0.5</v>
      </c>
      <c r="HW1068">
        <v>0.25</v>
      </c>
      <c r="HX1068">
        <v>0.5</v>
      </c>
      <c r="HZ1068">
        <v>0.25</v>
      </c>
      <c r="IA1068" s="4">
        <v>1</v>
      </c>
      <c r="IB1068">
        <v>0.75</v>
      </c>
      <c r="IC1068">
        <v>0.5</v>
      </c>
      <c r="ID1068">
        <v>0</v>
      </c>
      <c r="IE1068">
        <v>0</v>
      </c>
      <c r="IG1068">
        <v>0.25</v>
      </c>
      <c r="IH1068">
        <v>0.5</v>
      </c>
      <c r="II1068">
        <v>0.75</v>
      </c>
      <c r="IJ1068">
        <v>0.75</v>
      </c>
      <c r="IK1068">
        <v>1</v>
      </c>
      <c r="IL1068">
        <v>1</v>
      </c>
      <c r="IM1068">
        <v>0.75</v>
      </c>
      <c r="IN1068">
        <v>1</v>
      </c>
      <c r="IO1068">
        <v>1</v>
      </c>
      <c r="IQ1068">
        <v>0</v>
      </c>
      <c r="IS1068">
        <f t="shared" si="920"/>
        <v>0.11249999999999999</v>
      </c>
      <c r="IT1068">
        <f t="shared" si="921"/>
        <v>0.06</v>
      </c>
      <c r="IU1068">
        <f t="shared" si="922"/>
        <v>0.08</v>
      </c>
      <c r="IV1068">
        <f t="shared" si="923"/>
        <v>7.5000000000000011E-2</v>
      </c>
      <c r="IW1068">
        <f t="shared" si="924"/>
        <v>0.08</v>
      </c>
      <c r="IX1068">
        <f t="shared" si="925"/>
        <v>3.2500000000000001E-2</v>
      </c>
      <c r="IY1068">
        <f t="shared" si="926"/>
        <v>0.1</v>
      </c>
      <c r="IZ1068">
        <f t="shared" si="927"/>
        <v>0</v>
      </c>
      <c r="JA1068">
        <f t="shared" si="928"/>
        <v>0.13</v>
      </c>
      <c r="JB1068">
        <f t="shared" si="929"/>
        <v>0.05</v>
      </c>
      <c r="JC1068">
        <f t="shared" si="930"/>
        <v>0.03</v>
      </c>
      <c r="JD1068">
        <f t="shared" si="931"/>
        <v>5.5E-2</v>
      </c>
      <c r="JE1068">
        <f t="shared" si="932"/>
        <v>0</v>
      </c>
      <c r="JF1068">
        <f t="shared" si="933"/>
        <v>0.03</v>
      </c>
      <c r="JG1068" s="5">
        <f t="shared" si="934"/>
        <v>0.05</v>
      </c>
      <c r="JH1068">
        <f t="shared" si="935"/>
        <v>0</v>
      </c>
      <c r="JI1068">
        <f t="shared" si="935"/>
        <v>0</v>
      </c>
      <c r="JJ1068">
        <f t="shared" si="936"/>
        <v>0</v>
      </c>
      <c r="JK1068">
        <f t="shared" si="937"/>
        <v>0</v>
      </c>
      <c r="JL1068" s="6">
        <f t="shared" si="938"/>
        <v>3.3333333333333333E-2</v>
      </c>
      <c r="JM1068">
        <f t="shared" si="939"/>
        <v>0.03</v>
      </c>
      <c r="JN1068">
        <f t="shared" si="940"/>
        <v>2.5000000000000001E-2</v>
      </c>
      <c r="JO1068">
        <f t="shared" si="941"/>
        <v>0.11249999999999999</v>
      </c>
      <c r="JP1068">
        <f t="shared" si="942"/>
        <v>7.5000000000000011E-2</v>
      </c>
      <c r="JQ1068">
        <f t="shared" si="943"/>
        <v>0.12</v>
      </c>
      <c r="JR1068">
        <f t="shared" si="944"/>
        <v>0.11</v>
      </c>
      <c r="JS1068">
        <f t="shared" si="945"/>
        <v>7.5000000000000011E-2</v>
      </c>
      <c r="JT1068">
        <f t="shared" si="945"/>
        <v>0.1</v>
      </c>
      <c r="JU1068">
        <f t="shared" si="946"/>
        <v>1</v>
      </c>
      <c r="JV1068">
        <f t="shared" si="946"/>
        <v>0</v>
      </c>
      <c r="JW1068">
        <f t="shared" si="947"/>
        <v>0.15</v>
      </c>
      <c r="JY1068">
        <f t="shared" si="948"/>
        <v>3.7500000000000006E-2</v>
      </c>
      <c r="JZ1068">
        <f t="shared" si="949"/>
        <v>0.04</v>
      </c>
      <c r="KA1068">
        <f t="shared" si="950"/>
        <v>0.02</v>
      </c>
      <c r="KB1068">
        <f t="shared" si="950"/>
        <v>1.4999999999999999E-2</v>
      </c>
      <c r="KC1068">
        <f t="shared" si="951"/>
        <v>0.04</v>
      </c>
      <c r="KD1068">
        <f t="shared" si="975"/>
        <v>7.4999999999999997E-3</v>
      </c>
      <c r="KE1068">
        <f t="shared" si="975"/>
        <v>0.03</v>
      </c>
      <c r="KF1068">
        <f t="shared" si="975"/>
        <v>0</v>
      </c>
      <c r="KG1068">
        <f t="shared" si="975"/>
        <v>0.03</v>
      </c>
      <c r="KH1068">
        <f t="shared" si="975"/>
        <v>1.4999999999999999E-2</v>
      </c>
      <c r="KI1068">
        <f t="shared" si="975"/>
        <v>7.4999999999999997E-3</v>
      </c>
      <c r="KJ1068">
        <f t="shared" si="975"/>
        <v>1.4999999999999999E-2</v>
      </c>
      <c r="KK1068">
        <f t="shared" si="952"/>
        <v>0</v>
      </c>
      <c r="KL1068">
        <f t="shared" si="953"/>
        <v>0.01</v>
      </c>
      <c r="KM1068" s="5">
        <f t="shared" si="954"/>
        <v>0.05</v>
      </c>
      <c r="KN1068">
        <f t="shared" si="955"/>
        <v>0</v>
      </c>
      <c r="KO1068">
        <f t="shared" si="955"/>
        <v>0</v>
      </c>
      <c r="KP1068">
        <f t="shared" si="956"/>
        <v>0</v>
      </c>
      <c r="KQ1068">
        <f t="shared" si="957"/>
        <v>0</v>
      </c>
      <c r="KR1068" s="6">
        <f t="shared" si="958"/>
        <v>1.6666666666666666E-2</v>
      </c>
      <c r="KS1068">
        <f t="shared" si="959"/>
        <v>0.01</v>
      </c>
      <c r="KT1068">
        <f t="shared" si="960"/>
        <v>1.4999999999999999E-2</v>
      </c>
      <c r="KU1068">
        <f t="shared" si="961"/>
        <v>0.03</v>
      </c>
      <c r="KV1068">
        <f t="shared" si="962"/>
        <v>3.7500000000000006E-2</v>
      </c>
      <c r="KW1068">
        <f t="shared" si="963"/>
        <v>0.01</v>
      </c>
      <c r="KX1068">
        <f t="shared" si="964"/>
        <v>0</v>
      </c>
      <c r="KY1068">
        <f t="shared" si="965"/>
        <v>0.03</v>
      </c>
      <c r="KZ1068">
        <f t="shared" si="966"/>
        <v>0.03</v>
      </c>
      <c r="LA1068">
        <f t="shared" si="967"/>
        <v>1</v>
      </c>
      <c r="LB1068">
        <f t="shared" si="967"/>
        <v>0</v>
      </c>
      <c r="LC1068">
        <f t="shared" si="968"/>
        <v>0.1</v>
      </c>
      <c r="LE1068" t="str">
        <f t="shared" si="974"/>
        <v>Nigeria</v>
      </c>
      <c r="LF1068">
        <f t="shared" si="969"/>
        <v>0.67</v>
      </c>
      <c r="LG1068" s="6">
        <f t="shared" si="970"/>
        <v>0.24833333333333335</v>
      </c>
      <c r="LH1068">
        <f t="shared" si="971"/>
        <v>0.79749999999999999</v>
      </c>
      <c r="LI1068" s="6">
        <f t="shared" si="972"/>
        <v>0.59666666666666679</v>
      </c>
      <c r="LJ1068">
        <f t="shared" si="973"/>
        <v>0</v>
      </c>
    </row>
    <row r="1069" spans="1:322" x14ac:dyDescent="0.35">
      <c r="A1069" s="8">
        <v>44881</v>
      </c>
      <c r="B1069" t="s">
        <v>5603</v>
      </c>
      <c r="D1069" s="27" t="s">
        <v>321</v>
      </c>
      <c r="E1069" s="27" t="s">
        <v>321</v>
      </c>
      <c r="F1069" s="27">
        <v>26</v>
      </c>
      <c r="G1069" s="27" t="s">
        <v>258</v>
      </c>
      <c r="H1069" s="27" t="s">
        <v>322</v>
      </c>
      <c r="I1069" s="27" t="s">
        <v>207</v>
      </c>
      <c r="J1069" s="27" t="s">
        <v>1129</v>
      </c>
      <c r="K1069" s="28">
        <v>44574</v>
      </c>
      <c r="L1069" s="28">
        <v>44574</v>
      </c>
      <c r="M1069" s="28">
        <v>44581</v>
      </c>
      <c r="N1069" s="27" t="s">
        <v>261</v>
      </c>
      <c r="O1069" s="27" t="s">
        <v>261</v>
      </c>
      <c r="P1069" s="27" t="s">
        <v>263</v>
      </c>
      <c r="Q1069" s="27" t="s">
        <v>324</v>
      </c>
      <c r="R1069" s="28">
        <v>44606</v>
      </c>
      <c r="S1069" s="28">
        <v>44606</v>
      </c>
      <c r="T1069" s="27" t="s">
        <v>263</v>
      </c>
      <c r="U1069" s="27" t="s">
        <v>263</v>
      </c>
      <c r="V1069" s="28">
        <v>44635</v>
      </c>
      <c r="W1069" s="27" t="s">
        <v>261</v>
      </c>
      <c r="X1069" s="28" t="s">
        <v>262</v>
      </c>
      <c r="Y1069" s="27" t="s">
        <v>263</v>
      </c>
      <c r="Z1069" s="28">
        <v>44635</v>
      </c>
      <c r="AA1069" s="27" t="s">
        <v>264</v>
      </c>
      <c r="AB1069" s="27" t="s">
        <v>265</v>
      </c>
      <c r="AC1069" s="27" t="s">
        <v>5604</v>
      </c>
      <c r="AD1069" s="27" t="s">
        <v>267</v>
      </c>
      <c r="AE1069" s="27" t="s">
        <v>326</v>
      </c>
      <c r="AF1069" s="27" t="s">
        <v>327</v>
      </c>
      <c r="AG1069" s="29">
        <v>884.49</v>
      </c>
      <c r="AH1069" s="27" t="s">
        <v>263</v>
      </c>
      <c r="AI1069" s="27">
        <v>44585</v>
      </c>
      <c r="AJ1069" s="28">
        <v>44588</v>
      </c>
      <c r="AK1069" s="27" t="s">
        <v>264</v>
      </c>
      <c r="AL1069" s="27" t="s">
        <v>269</v>
      </c>
      <c r="AM1069" s="27" t="s">
        <v>265</v>
      </c>
      <c r="AN1069" s="27" t="s">
        <v>270</v>
      </c>
      <c r="AO1069" s="27" t="s">
        <v>261</v>
      </c>
      <c r="AP1069" s="27" t="s">
        <v>261</v>
      </c>
      <c r="AQ1069" s="28" t="s">
        <v>262</v>
      </c>
      <c r="AR1069" s="27" t="s">
        <v>261</v>
      </c>
      <c r="AS1069" s="28" t="s">
        <v>262</v>
      </c>
      <c r="AT1069" s="27" t="s">
        <v>261</v>
      </c>
      <c r="AU1069" s="28" t="s">
        <v>262</v>
      </c>
      <c r="AV1069" s="27" t="s">
        <v>261</v>
      </c>
      <c r="AW1069" s="28" t="s">
        <v>262</v>
      </c>
      <c r="AX1069" s="27" t="s">
        <v>261</v>
      </c>
      <c r="AY1069" s="28" t="s">
        <v>262</v>
      </c>
      <c r="AZ1069" s="27" t="s">
        <v>262</v>
      </c>
      <c r="BA1069" s="27" t="s">
        <v>262</v>
      </c>
      <c r="BB1069" s="27" t="s">
        <v>261</v>
      </c>
      <c r="BC1069" s="28" t="s">
        <v>262</v>
      </c>
      <c r="BD1069" s="27" t="s">
        <v>261</v>
      </c>
      <c r="BE1069" s="30" t="s">
        <v>262</v>
      </c>
      <c r="BF1069" t="s">
        <v>1129</v>
      </c>
      <c r="BG1069" s="9" t="s">
        <v>571</v>
      </c>
      <c r="BH1069" t="s">
        <v>208</v>
      </c>
      <c r="BI1069" t="s">
        <v>273</v>
      </c>
      <c r="BJ1069" t="s">
        <v>210</v>
      </c>
      <c r="BK1069" t="s">
        <v>329</v>
      </c>
      <c r="BL1069" t="s">
        <v>212</v>
      </c>
      <c r="BM1069" t="s">
        <v>2445</v>
      </c>
      <c r="BN1069" t="s">
        <v>214</v>
      </c>
      <c r="BO1069" t="s">
        <v>276</v>
      </c>
      <c r="BP1069" t="s">
        <v>219</v>
      </c>
      <c r="BQ1069" t="s">
        <v>216</v>
      </c>
      <c r="BR1069" t="s">
        <v>2448</v>
      </c>
      <c r="BU1069" t="s">
        <v>5605</v>
      </c>
      <c r="BV1069" t="s">
        <v>214</v>
      </c>
      <c r="CC1069" t="s">
        <v>214</v>
      </c>
      <c r="CG1069" t="s">
        <v>219</v>
      </c>
      <c r="CI1069" t="s">
        <v>220</v>
      </c>
      <c r="CJ1069" t="s">
        <v>5606</v>
      </c>
      <c r="CK1069" t="s">
        <v>352</v>
      </c>
      <c r="CL1069" t="s">
        <v>222</v>
      </c>
      <c r="CN1069" t="s">
        <v>306</v>
      </c>
      <c r="CP1069" t="s">
        <v>225</v>
      </c>
      <c r="CQ1069" t="s">
        <v>225</v>
      </c>
      <c r="CR1069" t="s">
        <v>226</v>
      </c>
      <c r="CS1069" t="s">
        <v>226</v>
      </c>
      <c r="CT1069" t="s">
        <v>214</v>
      </c>
      <c r="CU1069" t="s">
        <v>219</v>
      </c>
      <c r="CV1069" t="s">
        <v>244</v>
      </c>
      <c r="CW1069" t="s">
        <v>244</v>
      </c>
      <c r="CX1069" t="s">
        <v>228</v>
      </c>
      <c r="CY1069" t="s">
        <v>228</v>
      </c>
      <c r="CZ1069" t="s">
        <v>214</v>
      </c>
      <c r="DA1069" t="s">
        <v>214</v>
      </c>
      <c r="DB1069" t="s">
        <v>229</v>
      </c>
      <c r="DC1069" t="s">
        <v>229</v>
      </c>
      <c r="DD1069" t="s">
        <v>214</v>
      </c>
      <c r="DE1069" t="s">
        <v>546</v>
      </c>
      <c r="DG1069" t="s">
        <v>337</v>
      </c>
      <c r="DI1069" t="s">
        <v>484</v>
      </c>
      <c r="DK1069" t="s">
        <v>372</v>
      </c>
      <c r="DL1069" t="s">
        <v>372</v>
      </c>
      <c r="DM1069" t="s">
        <v>219</v>
      </c>
      <c r="DN1069" t="s">
        <v>219</v>
      </c>
      <c r="DO1069" t="s">
        <v>234</v>
      </c>
      <c r="DP1069" t="s">
        <v>235</v>
      </c>
      <c r="DR1069" t="s">
        <v>235</v>
      </c>
      <c r="DT1069" t="s">
        <v>214</v>
      </c>
      <c r="DU1069" t="s">
        <v>219</v>
      </c>
      <c r="DV1069" t="s">
        <v>236</v>
      </c>
      <c r="DX1069" t="s">
        <v>372</v>
      </c>
      <c r="DY1069" t="s">
        <v>372</v>
      </c>
      <c r="DZ1069" t="s">
        <v>485</v>
      </c>
      <c r="EA1069" t="s">
        <v>372</v>
      </c>
      <c r="EB1069" t="s">
        <v>372</v>
      </c>
      <c r="EC1069" t="s">
        <v>372</v>
      </c>
      <c r="ED1069" t="s">
        <v>372</v>
      </c>
      <c r="EE1069" t="s">
        <v>219</v>
      </c>
      <c r="EF1069" t="s">
        <v>219</v>
      </c>
      <c r="EK1069" t="s">
        <v>372</v>
      </c>
      <c r="EL1069" t="s">
        <v>372</v>
      </c>
      <c r="EM1069" t="s">
        <v>486</v>
      </c>
      <c r="EN1069" t="s">
        <v>486</v>
      </c>
      <c r="EO1069" t="s">
        <v>240</v>
      </c>
      <c r="EP1069" t="s">
        <v>240</v>
      </c>
      <c r="EQ1069" t="s">
        <v>214</v>
      </c>
      <c r="ER1069" t="s">
        <v>214</v>
      </c>
      <c r="ES1069" t="s">
        <v>389</v>
      </c>
      <c r="ET1069" t="s">
        <v>389</v>
      </c>
      <c r="EU1069" t="s">
        <v>372</v>
      </c>
      <c r="EV1069" t="s">
        <v>372</v>
      </c>
      <c r="EW1069" t="s">
        <v>243</v>
      </c>
      <c r="EX1069" t="s">
        <v>243</v>
      </c>
      <c r="EY1069" t="s">
        <v>372</v>
      </c>
      <c r="EZ1069" t="s">
        <v>677</v>
      </c>
      <c r="FA1069" t="s">
        <v>241</v>
      </c>
      <c r="FB1069" t="s">
        <v>372</v>
      </c>
      <c r="FC1069" t="s">
        <v>372</v>
      </c>
      <c r="FD1069" t="s">
        <v>372</v>
      </c>
      <c r="FE1069" t="s">
        <v>227</v>
      </c>
      <c r="FF1069" t="s">
        <v>227</v>
      </c>
      <c r="FG1069" t="s">
        <v>390</v>
      </c>
      <c r="FH1069" t="s">
        <v>390</v>
      </c>
      <c r="FI1069" t="s">
        <v>219</v>
      </c>
      <c r="FJ1069" t="s">
        <v>219</v>
      </c>
      <c r="FK1069" t="s">
        <v>219</v>
      </c>
      <c r="FL1069" t="s">
        <v>219</v>
      </c>
      <c r="FM1069" t="s">
        <v>292</v>
      </c>
      <c r="FN1069" t="s">
        <v>292</v>
      </c>
      <c r="FO1069" t="s">
        <v>214</v>
      </c>
      <c r="FP1069" t="s">
        <v>214</v>
      </c>
      <c r="FQ1069" t="s">
        <v>246</v>
      </c>
      <c r="FR1069" t="s">
        <v>241</v>
      </c>
      <c r="FS1069" t="s">
        <v>247</v>
      </c>
      <c r="FT1069" t="s">
        <v>241</v>
      </c>
      <c r="FU1069" t="s">
        <v>214</v>
      </c>
      <c r="FV1069" t="s">
        <v>487</v>
      </c>
      <c r="FW1069" t="s">
        <v>241</v>
      </c>
      <c r="FX1069" t="s">
        <v>1816</v>
      </c>
      <c r="FY1069" t="s">
        <v>241</v>
      </c>
      <c r="FZ1069" t="s">
        <v>248</v>
      </c>
      <c r="GA1069" t="s">
        <v>248</v>
      </c>
      <c r="GB1069" t="s">
        <v>226</v>
      </c>
      <c r="GC1069" t="s">
        <v>226</v>
      </c>
      <c r="GD1069" t="s">
        <v>550</v>
      </c>
      <c r="GE1069" t="s">
        <v>5607</v>
      </c>
      <c r="GF1069" t="s">
        <v>550</v>
      </c>
      <c r="GG1069" t="s">
        <v>286</v>
      </c>
      <c r="GH1069" t="s">
        <v>241</v>
      </c>
      <c r="GI1069" t="s">
        <v>226</v>
      </c>
      <c r="GJ1069" t="s">
        <v>250</v>
      </c>
      <c r="GK1069" t="s">
        <v>250</v>
      </c>
      <c r="GL1069" t="s">
        <v>226</v>
      </c>
      <c r="GM1069" t="s">
        <v>226</v>
      </c>
      <c r="GN1069" t="s">
        <v>214</v>
      </c>
      <c r="GO1069" t="s">
        <v>214</v>
      </c>
      <c r="GP1069" t="s">
        <v>251</v>
      </c>
      <c r="GQ1069" t="s">
        <v>553</v>
      </c>
      <c r="GR1069" t="s">
        <v>553</v>
      </c>
      <c r="GS1069" t="s">
        <v>214</v>
      </c>
      <c r="GT1069" t="s">
        <v>241</v>
      </c>
      <c r="GU1069" t="s">
        <v>214</v>
      </c>
      <c r="GV1069" t="s">
        <v>241</v>
      </c>
      <c r="GW1069" t="s">
        <v>297</v>
      </c>
      <c r="GX1069" t="s">
        <v>297</v>
      </c>
      <c r="GY1069" t="s">
        <v>314</v>
      </c>
      <c r="GZ1069" t="s">
        <v>241</v>
      </c>
      <c r="HA1069" t="s">
        <v>239</v>
      </c>
      <c r="HB1069" t="s">
        <v>241</v>
      </c>
      <c r="HC1069" t="s">
        <v>315</v>
      </c>
      <c r="HD1069" t="s">
        <v>361</v>
      </c>
      <c r="HE1069" t="s">
        <v>317</v>
      </c>
      <c r="HF1069" t="s">
        <v>241</v>
      </c>
      <c r="HG1069" t="s">
        <v>362</v>
      </c>
      <c r="HH1069" t="s">
        <v>241</v>
      </c>
      <c r="HI1069" t="s">
        <v>241</v>
      </c>
      <c r="HJ1069" t="s">
        <v>214</v>
      </c>
      <c r="HK1069" t="s">
        <v>5608</v>
      </c>
      <c r="HL1069" s="12"/>
      <c r="HM1069">
        <v>0.25</v>
      </c>
      <c r="HN1069">
        <v>0</v>
      </c>
      <c r="HO1069">
        <v>1</v>
      </c>
      <c r="HP1069">
        <v>0.75</v>
      </c>
      <c r="HQ1069">
        <v>0</v>
      </c>
      <c r="HR1069">
        <v>0</v>
      </c>
      <c r="HS1069">
        <v>0</v>
      </c>
      <c r="HT1069">
        <v>0</v>
      </c>
      <c r="HU1069">
        <v>0</v>
      </c>
      <c r="HV1069">
        <v>0</v>
      </c>
      <c r="HW1069">
        <v>0</v>
      </c>
      <c r="HX1069">
        <v>0</v>
      </c>
      <c r="HZ1069">
        <v>0</v>
      </c>
      <c r="IA1069" s="4">
        <v>1</v>
      </c>
      <c r="IB1069">
        <v>1</v>
      </c>
      <c r="IC1069">
        <v>0</v>
      </c>
      <c r="ID1069">
        <v>0</v>
      </c>
      <c r="IE1069">
        <v>0</v>
      </c>
      <c r="IG1069">
        <v>0</v>
      </c>
      <c r="IH1069">
        <v>0.5</v>
      </c>
      <c r="II1069">
        <v>1</v>
      </c>
      <c r="IJ1069">
        <v>0.75</v>
      </c>
      <c r="IK1069">
        <v>0</v>
      </c>
      <c r="IL1069">
        <v>0</v>
      </c>
      <c r="IM1069">
        <v>0.25</v>
      </c>
      <c r="IN1069">
        <v>0</v>
      </c>
      <c r="IO1069">
        <v>1</v>
      </c>
      <c r="IQ1069">
        <v>0</v>
      </c>
      <c r="IS1069">
        <f t="shared" si="920"/>
        <v>3.7499999999999999E-2</v>
      </c>
      <c r="IT1069">
        <f t="shared" si="921"/>
        <v>0</v>
      </c>
      <c r="IU1069">
        <f t="shared" si="922"/>
        <v>0.08</v>
      </c>
      <c r="IV1069">
        <f t="shared" si="923"/>
        <v>7.5000000000000011E-2</v>
      </c>
      <c r="IW1069">
        <f t="shared" si="924"/>
        <v>0</v>
      </c>
      <c r="IX1069">
        <f t="shared" si="925"/>
        <v>0</v>
      </c>
      <c r="IY1069">
        <f t="shared" si="926"/>
        <v>0</v>
      </c>
      <c r="IZ1069">
        <f t="shared" si="927"/>
        <v>0</v>
      </c>
      <c r="JA1069">
        <f t="shared" si="928"/>
        <v>0</v>
      </c>
      <c r="JB1069">
        <f t="shared" si="929"/>
        <v>0</v>
      </c>
      <c r="JC1069">
        <f t="shared" si="930"/>
        <v>0</v>
      </c>
      <c r="JD1069">
        <f t="shared" si="931"/>
        <v>0</v>
      </c>
      <c r="JE1069">
        <f t="shared" si="932"/>
        <v>0</v>
      </c>
      <c r="JF1069">
        <f t="shared" si="933"/>
        <v>0</v>
      </c>
      <c r="JG1069" s="5">
        <f t="shared" si="934"/>
        <v>0.05</v>
      </c>
      <c r="JH1069">
        <f t="shared" si="935"/>
        <v>0</v>
      </c>
      <c r="JI1069">
        <f t="shared" si="935"/>
        <v>0</v>
      </c>
      <c r="JJ1069">
        <f t="shared" si="936"/>
        <v>0</v>
      </c>
      <c r="JK1069">
        <f t="shared" si="937"/>
        <v>0</v>
      </c>
      <c r="JL1069" s="6">
        <f t="shared" si="938"/>
        <v>1.3333333333333332E-2</v>
      </c>
      <c r="JM1069">
        <f t="shared" si="939"/>
        <v>0</v>
      </c>
      <c r="JN1069">
        <f t="shared" si="940"/>
        <v>2.5000000000000001E-2</v>
      </c>
      <c r="JO1069">
        <f t="shared" si="941"/>
        <v>0.15</v>
      </c>
      <c r="JP1069">
        <f t="shared" si="942"/>
        <v>7.5000000000000011E-2</v>
      </c>
      <c r="JQ1069">
        <f t="shared" si="943"/>
        <v>0</v>
      </c>
      <c r="JR1069">
        <f t="shared" si="944"/>
        <v>0</v>
      </c>
      <c r="JS1069">
        <f t="shared" si="945"/>
        <v>2.5000000000000001E-2</v>
      </c>
      <c r="JT1069">
        <f t="shared" si="945"/>
        <v>0</v>
      </c>
      <c r="JU1069">
        <f t="shared" si="946"/>
        <v>1</v>
      </c>
      <c r="JV1069">
        <f t="shared" si="946"/>
        <v>0</v>
      </c>
      <c r="JW1069">
        <f t="shared" si="947"/>
        <v>0.15</v>
      </c>
      <c r="JY1069">
        <f t="shared" si="948"/>
        <v>1.2500000000000001E-2</v>
      </c>
      <c r="JZ1069">
        <f t="shared" si="949"/>
        <v>0</v>
      </c>
      <c r="KA1069">
        <f t="shared" si="950"/>
        <v>0.02</v>
      </c>
      <c r="KB1069">
        <f t="shared" si="950"/>
        <v>1.4999999999999999E-2</v>
      </c>
      <c r="KC1069">
        <f t="shared" si="951"/>
        <v>0</v>
      </c>
      <c r="KD1069">
        <f t="shared" si="975"/>
        <v>0</v>
      </c>
      <c r="KE1069">
        <f t="shared" si="975"/>
        <v>0</v>
      </c>
      <c r="KF1069">
        <f t="shared" si="975"/>
        <v>0</v>
      </c>
      <c r="KG1069">
        <f t="shared" si="975"/>
        <v>0</v>
      </c>
      <c r="KH1069">
        <f t="shared" si="975"/>
        <v>0</v>
      </c>
      <c r="KI1069">
        <f t="shared" si="975"/>
        <v>0</v>
      </c>
      <c r="KJ1069">
        <f t="shared" si="975"/>
        <v>0</v>
      </c>
      <c r="KK1069">
        <f t="shared" si="952"/>
        <v>0</v>
      </c>
      <c r="KL1069">
        <f t="shared" si="953"/>
        <v>0</v>
      </c>
      <c r="KM1069" s="5">
        <f t="shared" si="954"/>
        <v>0.05</v>
      </c>
      <c r="KN1069">
        <f t="shared" si="955"/>
        <v>0</v>
      </c>
      <c r="KO1069">
        <f t="shared" si="955"/>
        <v>0</v>
      </c>
      <c r="KP1069">
        <f t="shared" si="956"/>
        <v>0</v>
      </c>
      <c r="KQ1069">
        <f t="shared" si="957"/>
        <v>0</v>
      </c>
      <c r="KR1069" s="6">
        <f t="shared" si="958"/>
        <v>6.6666666666666662E-3</v>
      </c>
      <c r="KS1069">
        <f t="shared" si="959"/>
        <v>0</v>
      </c>
      <c r="KT1069">
        <f t="shared" si="960"/>
        <v>1.4999999999999999E-2</v>
      </c>
      <c r="KU1069">
        <f t="shared" si="961"/>
        <v>0.04</v>
      </c>
      <c r="KV1069">
        <f t="shared" si="962"/>
        <v>3.7500000000000006E-2</v>
      </c>
      <c r="KW1069">
        <f t="shared" si="963"/>
        <v>0</v>
      </c>
      <c r="KX1069">
        <f t="shared" si="964"/>
        <v>0</v>
      </c>
      <c r="KY1069">
        <f t="shared" si="965"/>
        <v>0.01</v>
      </c>
      <c r="KZ1069">
        <f t="shared" si="966"/>
        <v>0</v>
      </c>
      <c r="LA1069">
        <f t="shared" si="967"/>
        <v>1</v>
      </c>
      <c r="LB1069">
        <f t="shared" si="967"/>
        <v>0</v>
      </c>
      <c r="LC1069">
        <f t="shared" si="968"/>
        <v>0.1</v>
      </c>
      <c r="LE1069" t="str">
        <f t="shared" si="974"/>
        <v>Nigeria</v>
      </c>
      <c r="LF1069">
        <f t="shared" si="969"/>
        <v>0.1925</v>
      </c>
      <c r="LG1069" s="6">
        <f t="shared" si="970"/>
        <v>6.3333333333333339E-2</v>
      </c>
      <c r="LH1069">
        <f t="shared" si="971"/>
        <v>0.42500000000000004</v>
      </c>
      <c r="LI1069" s="6">
        <f t="shared" si="972"/>
        <v>0.3066666666666667</v>
      </c>
      <c r="LJ1069">
        <f t="shared" si="973"/>
        <v>0</v>
      </c>
    </row>
    <row r="1070" spans="1:322" x14ac:dyDescent="0.35">
      <c r="A1070" s="8">
        <v>44871</v>
      </c>
      <c r="B1070" t="s">
        <v>5609</v>
      </c>
      <c r="D1070" s="24" t="s">
        <v>321</v>
      </c>
      <c r="E1070" s="24" t="s">
        <v>321</v>
      </c>
      <c r="F1070" s="24">
        <v>33</v>
      </c>
      <c r="G1070" s="24" t="s">
        <v>258</v>
      </c>
      <c r="H1070" s="24" t="s">
        <v>322</v>
      </c>
      <c r="I1070" s="24" t="s">
        <v>207</v>
      </c>
      <c r="J1070" s="24" t="s">
        <v>1129</v>
      </c>
      <c r="K1070" s="25">
        <v>44574</v>
      </c>
      <c r="L1070" s="25">
        <v>44574</v>
      </c>
      <c r="M1070" s="25">
        <v>44581</v>
      </c>
      <c r="N1070" s="24" t="s">
        <v>261</v>
      </c>
      <c r="O1070" s="24" t="s">
        <v>261</v>
      </c>
      <c r="P1070" s="24" t="s">
        <v>261</v>
      </c>
      <c r="Q1070" s="24" t="s">
        <v>324</v>
      </c>
      <c r="R1070" s="25">
        <v>44582</v>
      </c>
      <c r="S1070" s="25">
        <v>44582</v>
      </c>
      <c r="T1070" s="24" t="s">
        <v>263</v>
      </c>
      <c r="U1070" s="24" t="s">
        <v>261</v>
      </c>
      <c r="V1070" s="25" t="s">
        <v>262</v>
      </c>
      <c r="W1070" s="24" t="s">
        <v>261</v>
      </c>
      <c r="X1070" s="25" t="s">
        <v>262</v>
      </c>
      <c r="Y1070" s="24" t="s">
        <v>263</v>
      </c>
      <c r="Z1070" s="25">
        <v>44651</v>
      </c>
      <c r="AA1070" s="24" t="s">
        <v>264</v>
      </c>
      <c r="AB1070" s="24" t="s">
        <v>265</v>
      </c>
      <c r="AC1070" s="24" t="s">
        <v>3377</v>
      </c>
      <c r="AD1070" s="24" t="s">
        <v>267</v>
      </c>
      <c r="AE1070" s="24" t="s">
        <v>326</v>
      </c>
      <c r="AF1070" s="24" t="s">
        <v>327</v>
      </c>
      <c r="AG1070" s="31">
        <v>1100</v>
      </c>
      <c r="AH1070" s="24" t="s">
        <v>263</v>
      </c>
      <c r="AI1070" s="24">
        <v>44585</v>
      </c>
      <c r="AJ1070" s="25">
        <v>44588</v>
      </c>
      <c r="AK1070" s="24" t="s">
        <v>264</v>
      </c>
      <c r="AL1070" s="24" t="s">
        <v>269</v>
      </c>
      <c r="AM1070" s="24" t="s">
        <v>265</v>
      </c>
      <c r="AN1070" s="24" t="s">
        <v>270</v>
      </c>
      <c r="AO1070" s="24" t="s">
        <v>261</v>
      </c>
      <c r="AP1070" s="24" t="s">
        <v>261</v>
      </c>
      <c r="AQ1070" s="25" t="s">
        <v>262</v>
      </c>
      <c r="AR1070" s="24" t="s">
        <v>261</v>
      </c>
      <c r="AS1070" s="25" t="s">
        <v>262</v>
      </c>
      <c r="AT1070" s="24" t="s">
        <v>261</v>
      </c>
      <c r="AU1070" s="25" t="s">
        <v>262</v>
      </c>
      <c r="AV1070" s="24" t="s">
        <v>261</v>
      </c>
      <c r="AW1070" s="25" t="s">
        <v>262</v>
      </c>
      <c r="AX1070" s="24" t="s">
        <v>261</v>
      </c>
      <c r="AY1070" s="25" t="s">
        <v>262</v>
      </c>
      <c r="AZ1070" s="27" t="s">
        <v>262</v>
      </c>
      <c r="BA1070" s="27" t="s">
        <v>262</v>
      </c>
      <c r="BB1070" s="24" t="s">
        <v>261</v>
      </c>
      <c r="BC1070" s="25" t="s">
        <v>262</v>
      </c>
      <c r="BD1070" s="24" t="s">
        <v>261</v>
      </c>
      <c r="BE1070" s="26" t="s">
        <v>262</v>
      </c>
      <c r="BF1070" t="s">
        <v>1129</v>
      </c>
      <c r="BG1070" s="9" t="s">
        <v>571</v>
      </c>
      <c r="BH1070" t="s">
        <v>208</v>
      </c>
      <c r="BI1070" t="s">
        <v>346</v>
      </c>
      <c r="BJ1070" t="s">
        <v>210</v>
      </c>
      <c r="BK1070" t="s">
        <v>329</v>
      </c>
      <c r="BL1070" t="s">
        <v>212</v>
      </c>
      <c r="BM1070" t="s">
        <v>2445</v>
      </c>
      <c r="BN1070" t="s">
        <v>219</v>
      </c>
      <c r="BO1070" t="s">
        <v>348</v>
      </c>
      <c r="BP1070" t="s">
        <v>219</v>
      </c>
      <c r="BQ1070" t="s">
        <v>332</v>
      </c>
      <c r="BV1070" t="s">
        <v>219</v>
      </c>
      <c r="BW1070" t="s">
        <v>2267</v>
      </c>
      <c r="BX1070" t="s">
        <v>3233</v>
      </c>
      <c r="BY1070" t="s">
        <v>1809</v>
      </c>
      <c r="CB1070" t="s">
        <v>5610</v>
      </c>
      <c r="CC1070" t="s">
        <v>219</v>
      </c>
      <c r="CD1070" t="s">
        <v>2447</v>
      </c>
      <c r="CF1070" t="s">
        <v>874</v>
      </c>
      <c r="CG1070" t="s">
        <v>219</v>
      </c>
      <c r="CI1070" t="s">
        <v>333</v>
      </c>
      <c r="CJ1070" t="s">
        <v>5611</v>
      </c>
      <c r="CK1070" t="s">
        <v>220</v>
      </c>
      <c r="CL1070" t="s">
        <v>336</v>
      </c>
      <c r="CN1070" t="s">
        <v>283</v>
      </c>
      <c r="CP1070" t="s">
        <v>225</v>
      </c>
      <c r="CQ1070" t="s">
        <v>225</v>
      </c>
      <c r="CR1070" t="s">
        <v>226</v>
      </c>
      <c r="CS1070" t="s">
        <v>226</v>
      </c>
      <c r="CT1070" t="s">
        <v>219</v>
      </c>
      <c r="CU1070" t="s">
        <v>219</v>
      </c>
      <c r="CV1070" t="s">
        <v>227</v>
      </c>
      <c r="CW1070" t="s">
        <v>227</v>
      </c>
      <c r="CX1070" t="s">
        <v>228</v>
      </c>
      <c r="CY1070" t="s">
        <v>228</v>
      </c>
      <c r="CZ1070" t="s">
        <v>219</v>
      </c>
      <c r="DA1070" t="s">
        <v>219</v>
      </c>
      <c r="DB1070" t="s">
        <v>398</v>
      </c>
      <c r="DC1070" t="s">
        <v>398</v>
      </c>
      <c r="DD1070" t="s">
        <v>219</v>
      </c>
      <c r="DG1070" t="s">
        <v>500</v>
      </c>
      <c r="DI1070" t="s">
        <v>500</v>
      </c>
      <c r="DJ1070" t="s">
        <v>5612</v>
      </c>
      <c r="DK1070" t="s">
        <v>233</v>
      </c>
      <c r="DL1070" t="s">
        <v>372</v>
      </c>
      <c r="DM1070" t="s">
        <v>214</v>
      </c>
      <c r="DN1070" t="s">
        <v>219</v>
      </c>
      <c r="DO1070" t="s">
        <v>288</v>
      </c>
      <c r="DP1070" t="s">
        <v>235</v>
      </c>
      <c r="DR1070" t="s">
        <v>235</v>
      </c>
      <c r="DT1070" t="s">
        <v>214</v>
      </c>
      <c r="DU1070" t="s">
        <v>214</v>
      </c>
      <c r="DV1070" t="s">
        <v>452</v>
      </c>
      <c r="DW1070" t="s">
        <v>5613</v>
      </c>
      <c r="DX1070" t="s">
        <v>233</v>
      </c>
      <c r="DY1070" t="s">
        <v>372</v>
      </c>
      <c r="DZ1070" t="s">
        <v>485</v>
      </c>
      <c r="EA1070" t="s">
        <v>372</v>
      </c>
      <c r="EB1070" t="s">
        <v>372</v>
      </c>
      <c r="EC1070" t="s">
        <v>233</v>
      </c>
      <c r="ED1070" t="s">
        <v>233</v>
      </c>
      <c r="EE1070" t="s">
        <v>214</v>
      </c>
      <c r="EF1070" t="s">
        <v>214</v>
      </c>
      <c r="EG1070" t="s">
        <v>214</v>
      </c>
      <c r="EI1070" t="s">
        <v>214</v>
      </c>
      <c r="EK1070" t="s">
        <v>372</v>
      </c>
      <c r="EL1070" t="s">
        <v>372</v>
      </c>
      <c r="EM1070" t="s">
        <v>460</v>
      </c>
      <c r="EN1070" t="s">
        <v>460</v>
      </c>
      <c r="EO1070" t="s">
        <v>460</v>
      </c>
      <c r="EP1070" t="s">
        <v>460</v>
      </c>
      <c r="EQ1070" t="s">
        <v>214</v>
      </c>
      <c r="ER1070" t="s">
        <v>214</v>
      </c>
      <c r="ES1070" t="s">
        <v>233</v>
      </c>
      <c r="ET1070" t="s">
        <v>233</v>
      </c>
      <c r="EU1070" t="s">
        <v>233</v>
      </c>
      <c r="EV1070" t="s">
        <v>233</v>
      </c>
      <c r="EW1070" t="s">
        <v>310</v>
      </c>
      <c r="EX1070" t="s">
        <v>310</v>
      </c>
      <c r="EY1070" t="s">
        <v>372</v>
      </c>
      <c r="EZ1070" t="s">
        <v>677</v>
      </c>
      <c r="FA1070" t="s">
        <v>241</v>
      </c>
      <c r="FB1070" t="s">
        <v>372</v>
      </c>
      <c r="FC1070" t="s">
        <v>372</v>
      </c>
      <c r="FD1070" t="s">
        <v>372</v>
      </c>
      <c r="FE1070" t="s">
        <v>286</v>
      </c>
      <c r="FF1070" t="s">
        <v>286</v>
      </c>
      <c r="FG1070" t="s">
        <v>390</v>
      </c>
      <c r="FH1070" t="s">
        <v>390</v>
      </c>
      <c r="FI1070" t="s">
        <v>214</v>
      </c>
      <c r="FJ1070" t="s">
        <v>214</v>
      </c>
      <c r="FK1070" t="s">
        <v>219</v>
      </c>
      <c r="FL1070" t="s">
        <v>219</v>
      </c>
      <c r="FM1070" t="s">
        <v>245</v>
      </c>
      <c r="FN1070" t="s">
        <v>245</v>
      </c>
      <c r="FO1070" t="s">
        <v>219</v>
      </c>
      <c r="FP1070" t="s">
        <v>219</v>
      </c>
      <c r="FQ1070" t="s">
        <v>241</v>
      </c>
      <c r="FR1070" t="s">
        <v>241</v>
      </c>
      <c r="FS1070" t="s">
        <v>241</v>
      </c>
      <c r="FT1070" t="s">
        <v>241</v>
      </c>
      <c r="FU1070" t="s">
        <v>214</v>
      </c>
      <c r="FV1070" t="s">
        <v>1378</v>
      </c>
      <c r="FW1070" t="s">
        <v>241</v>
      </c>
      <c r="FX1070" t="s">
        <v>1190</v>
      </c>
      <c r="FY1070" t="s">
        <v>241</v>
      </c>
      <c r="FZ1070" t="s">
        <v>248</v>
      </c>
      <c r="GA1070" t="s">
        <v>248</v>
      </c>
      <c r="GB1070" t="s">
        <v>227</v>
      </c>
      <c r="GC1070" t="s">
        <v>227</v>
      </c>
      <c r="GD1070" t="s">
        <v>293</v>
      </c>
      <c r="GE1070" t="s">
        <v>241</v>
      </c>
      <c r="GF1070" t="s">
        <v>293</v>
      </c>
      <c r="GG1070" t="s">
        <v>286</v>
      </c>
      <c r="GH1070" t="s">
        <v>241</v>
      </c>
      <c r="GI1070" t="s">
        <v>226</v>
      </c>
      <c r="GJ1070" t="s">
        <v>250</v>
      </c>
      <c r="GK1070" t="s">
        <v>226</v>
      </c>
      <c r="GL1070" t="s">
        <v>227</v>
      </c>
      <c r="GM1070" t="s">
        <v>227</v>
      </c>
      <c r="GN1070" t="s">
        <v>214</v>
      </c>
      <c r="GO1070" t="s">
        <v>214</v>
      </c>
      <c r="GP1070" t="s">
        <v>251</v>
      </c>
      <c r="GQ1070" t="s">
        <v>553</v>
      </c>
      <c r="GR1070" t="s">
        <v>251</v>
      </c>
      <c r="GS1070" t="s">
        <v>214</v>
      </c>
      <c r="GT1070" t="s">
        <v>241</v>
      </c>
      <c r="GU1070" t="s">
        <v>219</v>
      </c>
      <c r="GV1070" t="s">
        <v>575</v>
      </c>
      <c r="GW1070" t="s">
        <v>296</v>
      </c>
      <c r="GX1070" t="s">
        <v>296</v>
      </c>
      <c r="GY1070" t="s">
        <v>3110</v>
      </c>
      <c r="GZ1070" t="s">
        <v>241</v>
      </c>
      <c r="HA1070" t="s">
        <v>239</v>
      </c>
      <c r="HB1070" t="s">
        <v>241</v>
      </c>
      <c r="HC1070" t="s">
        <v>883</v>
      </c>
      <c r="HD1070" t="s">
        <v>517</v>
      </c>
      <c r="HE1070" t="s">
        <v>429</v>
      </c>
      <c r="HF1070" t="s">
        <v>398</v>
      </c>
      <c r="HG1070" t="s">
        <v>362</v>
      </c>
      <c r="HH1070" t="s">
        <v>5614</v>
      </c>
      <c r="HI1070" t="s">
        <v>241</v>
      </c>
      <c r="HJ1070" t="s">
        <v>219</v>
      </c>
      <c r="HK1070" t="s">
        <v>241</v>
      </c>
      <c r="HL1070" s="12"/>
      <c r="HM1070">
        <v>0.75</v>
      </c>
      <c r="HN1070">
        <v>0</v>
      </c>
      <c r="HO1070">
        <v>0</v>
      </c>
      <c r="HP1070">
        <v>1</v>
      </c>
      <c r="HQ1070">
        <v>0.5</v>
      </c>
      <c r="HR1070">
        <v>0.25</v>
      </c>
      <c r="HS1070">
        <v>1</v>
      </c>
      <c r="HT1070">
        <v>0</v>
      </c>
      <c r="HU1070">
        <v>0</v>
      </c>
      <c r="HV1070">
        <v>0.25</v>
      </c>
      <c r="HW1070">
        <v>0</v>
      </c>
      <c r="HX1070">
        <v>0.25</v>
      </c>
      <c r="HY1070">
        <v>1</v>
      </c>
      <c r="HZ1070">
        <v>0</v>
      </c>
      <c r="IA1070" s="4">
        <v>1</v>
      </c>
      <c r="IB1070">
        <v>0.25</v>
      </c>
      <c r="IC1070">
        <v>0.25</v>
      </c>
      <c r="ID1070">
        <v>0</v>
      </c>
      <c r="IE1070">
        <v>0</v>
      </c>
      <c r="IG1070">
        <v>0.75</v>
      </c>
      <c r="IH1070">
        <v>0.5</v>
      </c>
      <c r="II1070">
        <v>0.75</v>
      </c>
      <c r="IJ1070">
        <v>0.75</v>
      </c>
      <c r="IK1070">
        <v>1</v>
      </c>
      <c r="IL1070">
        <v>1</v>
      </c>
      <c r="IM1070">
        <v>0.25</v>
      </c>
      <c r="IN1070">
        <v>0</v>
      </c>
      <c r="IO1070">
        <v>1</v>
      </c>
      <c r="IQ1070">
        <v>0</v>
      </c>
      <c r="IS1070">
        <f t="shared" si="920"/>
        <v>0.11249999999999999</v>
      </c>
      <c r="IT1070">
        <f t="shared" si="921"/>
        <v>0</v>
      </c>
      <c r="IU1070">
        <f t="shared" si="922"/>
        <v>0</v>
      </c>
      <c r="IV1070">
        <f t="shared" si="923"/>
        <v>0.1</v>
      </c>
      <c r="IW1070">
        <f t="shared" si="924"/>
        <v>0.04</v>
      </c>
      <c r="IX1070">
        <f t="shared" si="925"/>
        <v>3.2500000000000001E-2</v>
      </c>
      <c r="IY1070">
        <f t="shared" si="926"/>
        <v>0.1</v>
      </c>
      <c r="IZ1070">
        <f t="shared" si="927"/>
        <v>0</v>
      </c>
      <c r="JA1070">
        <f t="shared" si="928"/>
        <v>0</v>
      </c>
      <c r="JB1070">
        <f t="shared" si="929"/>
        <v>2.5000000000000001E-2</v>
      </c>
      <c r="JC1070">
        <f t="shared" si="930"/>
        <v>0</v>
      </c>
      <c r="JD1070">
        <f t="shared" si="931"/>
        <v>2.75E-2</v>
      </c>
      <c r="JE1070">
        <f t="shared" si="932"/>
        <v>7.0000000000000007E-2</v>
      </c>
      <c r="JF1070">
        <f t="shared" si="933"/>
        <v>0</v>
      </c>
      <c r="JG1070" s="5">
        <f t="shared" si="934"/>
        <v>0.05</v>
      </c>
      <c r="JH1070">
        <f t="shared" si="935"/>
        <v>0</v>
      </c>
      <c r="JI1070">
        <f t="shared" si="935"/>
        <v>0</v>
      </c>
      <c r="JJ1070">
        <f t="shared" si="936"/>
        <v>0</v>
      </c>
      <c r="JK1070">
        <f t="shared" si="937"/>
        <v>0</v>
      </c>
      <c r="JL1070" s="6">
        <f t="shared" si="938"/>
        <v>1.3333333333333332E-2</v>
      </c>
      <c r="JM1070">
        <f t="shared" si="939"/>
        <v>0.09</v>
      </c>
      <c r="JN1070">
        <f t="shared" si="940"/>
        <v>2.5000000000000001E-2</v>
      </c>
      <c r="JO1070">
        <f t="shared" si="941"/>
        <v>0.11249999999999999</v>
      </c>
      <c r="JP1070">
        <f t="shared" si="942"/>
        <v>7.5000000000000011E-2</v>
      </c>
      <c r="JQ1070">
        <f t="shared" si="943"/>
        <v>0.12</v>
      </c>
      <c r="JR1070">
        <f t="shared" si="944"/>
        <v>0.11</v>
      </c>
      <c r="JS1070">
        <f t="shared" si="945"/>
        <v>2.5000000000000001E-2</v>
      </c>
      <c r="JT1070">
        <f t="shared" si="945"/>
        <v>0</v>
      </c>
      <c r="JU1070">
        <f t="shared" si="946"/>
        <v>1</v>
      </c>
      <c r="JV1070">
        <f t="shared" si="946"/>
        <v>0</v>
      </c>
      <c r="JW1070">
        <f t="shared" si="947"/>
        <v>0.15</v>
      </c>
      <c r="JY1070">
        <f t="shared" si="948"/>
        <v>3.7500000000000006E-2</v>
      </c>
      <c r="JZ1070">
        <f t="shared" si="949"/>
        <v>0</v>
      </c>
      <c r="KA1070">
        <f t="shared" si="950"/>
        <v>0</v>
      </c>
      <c r="KB1070">
        <f t="shared" si="950"/>
        <v>0.02</v>
      </c>
      <c r="KC1070">
        <f t="shared" si="951"/>
        <v>0.02</v>
      </c>
      <c r="KD1070">
        <f t="shared" si="975"/>
        <v>7.4999999999999997E-3</v>
      </c>
      <c r="KE1070">
        <f t="shared" si="975"/>
        <v>0.03</v>
      </c>
      <c r="KF1070">
        <f t="shared" si="975"/>
        <v>0</v>
      </c>
      <c r="KG1070">
        <f t="shared" si="975"/>
        <v>0</v>
      </c>
      <c r="KH1070">
        <f t="shared" si="975"/>
        <v>7.4999999999999997E-3</v>
      </c>
      <c r="KI1070">
        <f t="shared" si="975"/>
        <v>0</v>
      </c>
      <c r="KJ1070">
        <f t="shared" si="975"/>
        <v>7.4999999999999997E-3</v>
      </c>
      <c r="KK1070">
        <f t="shared" si="952"/>
        <v>0.02</v>
      </c>
      <c r="KL1070">
        <f t="shared" si="953"/>
        <v>0</v>
      </c>
      <c r="KM1070" s="5">
        <f t="shared" si="954"/>
        <v>0.05</v>
      </c>
      <c r="KN1070">
        <f t="shared" si="955"/>
        <v>0</v>
      </c>
      <c r="KO1070">
        <f t="shared" si="955"/>
        <v>0</v>
      </c>
      <c r="KP1070">
        <f t="shared" si="956"/>
        <v>0</v>
      </c>
      <c r="KQ1070">
        <f t="shared" si="957"/>
        <v>0</v>
      </c>
      <c r="KR1070" s="6">
        <f t="shared" si="958"/>
        <v>6.6666666666666662E-3</v>
      </c>
      <c r="KS1070">
        <f t="shared" si="959"/>
        <v>0.03</v>
      </c>
      <c r="KT1070">
        <f t="shared" si="960"/>
        <v>1.4999999999999999E-2</v>
      </c>
      <c r="KU1070">
        <f t="shared" si="961"/>
        <v>0.03</v>
      </c>
      <c r="KV1070">
        <f t="shared" si="962"/>
        <v>3.7500000000000006E-2</v>
      </c>
      <c r="KW1070">
        <f t="shared" si="963"/>
        <v>0.01</v>
      </c>
      <c r="KX1070">
        <f t="shared" si="964"/>
        <v>0</v>
      </c>
      <c r="KY1070">
        <f t="shared" si="965"/>
        <v>0.01</v>
      </c>
      <c r="KZ1070">
        <f t="shared" si="966"/>
        <v>0</v>
      </c>
      <c r="LA1070">
        <f t="shared" si="967"/>
        <v>1</v>
      </c>
      <c r="LB1070">
        <f t="shared" si="967"/>
        <v>0</v>
      </c>
      <c r="LC1070">
        <f t="shared" si="968"/>
        <v>0.1</v>
      </c>
      <c r="LE1070" t="str">
        <f t="shared" si="974"/>
        <v>Nigeria</v>
      </c>
      <c r="LF1070">
        <f t="shared" si="969"/>
        <v>0.38500000000000001</v>
      </c>
      <c r="LG1070" s="6">
        <f t="shared" si="970"/>
        <v>0.18583333333333335</v>
      </c>
      <c r="LH1070">
        <f t="shared" si="971"/>
        <v>0.70750000000000002</v>
      </c>
      <c r="LI1070" s="6">
        <f t="shared" si="972"/>
        <v>0.43916666666666659</v>
      </c>
      <c r="LJ1070">
        <f t="shared" si="973"/>
        <v>0</v>
      </c>
    </row>
    <row r="1071" spans="1:322" x14ac:dyDescent="0.35">
      <c r="A1071" s="8">
        <v>44913</v>
      </c>
      <c r="B1071" t="s">
        <v>5615</v>
      </c>
      <c r="D1071" s="27" t="s">
        <v>321</v>
      </c>
      <c r="E1071" s="27" t="s">
        <v>321</v>
      </c>
      <c r="F1071" s="27">
        <v>26</v>
      </c>
      <c r="G1071" s="27" t="s">
        <v>258</v>
      </c>
      <c r="H1071" s="27" t="s">
        <v>322</v>
      </c>
      <c r="I1071" s="27" t="s">
        <v>207</v>
      </c>
      <c r="J1071" s="27" t="s">
        <v>1129</v>
      </c>
      <c r="K1071" s="28">
        <v>44574</v>
      </c>
      <c r="L1071" s="28">
        <v>44574</v>
      </c>
      <c r="M1071" s="28">
        <v>44616</v>
      </c>
      <c r="N1071" s="27" t="s">
        <v>261</v>
      </c>
      <c r="O1071" s="27" t="s">
        <v>261</v>
      </c>
      <c r="P1071" s="27" t="s">
        <v>261</v>
      </c>
      <c r="Q1071" s="27" t="s">
        <v>324</v>
      </c>
      <c r="R1071" s="28">
        <v>44629</v>
      </c>
      <c r="S1071" s="28">
        <v>44629</v>
      </c>
      <c r="T1071" s="27" t="s">
        <v>263</v>
      </c>
      <c r="U1071" s="27" t="s">
        <v>261</v>
      </c>
      <c r="V1071" s="28" t="s">
        <v>262</v>
      </c>
      <c r="W1071" s="27" t="s">
        <v>261</v>
      </c>
      <c r="X1071" s="28" t="s">
        <v>262</v>
      </c>
      <c r="Y1071" s="27" t="s">
        <v>263</v>
      </c>
      <c r="Z1071" s="28">
        <v>44670</v>
      </c>
      <c r="AA1071" s="27" t="s">
        <v>264</v>
      </c>
      <c r="AB1071" s="27" t="s">
        <v>265</v>
      </c>
      <c r="AC1071" s="27" t="s">
        <v>5616</v>
      </c>
      <c r="AD1071" s="27" t="s">
        <v>267</v>
      </c>
      <c r="AE1071" s="27" t="s">
        <v>326</v>
      </c>
      <c r="AF1071" s="27" t="s">
        <v>327</v>
      </c>
      <c r="AG1071" s="29">
        <v>1100</v>
      </c>
      <c r="AH1071" s="27" t="s">
        <v>263</v>
      </c>
      <c r="AI1071" s="27">
        <v>44620</v>
      </c>
      <c r="AJ1071" s="28">
        <v>44623</v>
      </c>
      <c r="AK1071" s="27" t="s">
        <v>264</v>
      </c>
      <c r="AL1071" s="27" t="s">
        <v>269</v>
      </c>
      <c r="AM1071" s="27" t="s">
        <v>265</v>
      </c>
      <c r="AN1071" s="27" t="s">
        <v>270</v>
      </c>
      <c r="AO1071" s="27" t="s">
        <v>261</v>
      </c>
      <c r="AP1071" s="27" t="s">
        <v>261</v>
      </c>
      <c r="AQ1071" s="28" t="s">
        <v>262</v>
      </c>
      <c r="AR1071" s="27" t="s">
        <v>261</v>
      </c>
      <c r="AS1071" s="28" t="s">
        <v>262</v>
      </c>
      <c r="AT1071" s="27" t="s">
        <v>261</v>
      </c>
      <c r="AU1071" s="28" t="s">
        <v>262</v>
      </c>
      <c r="AV1071" s="27" t="s">
        <v>261</v>
      </c>
      <c r="AW1071" s="28" t="s">
        <v>262</v>
      </c>
      <c r="AX1071" s="27" t="s">
        <v>261</v>
      </c>
      <c r="AY1071" s="28" t="s">
        <v>262</v>
      </c>
      <c r="AZ1071" s="27" t="s">
        <v>262</v>
      </c>
      <c r="BA1071" s="27" t="s">
        <v>262</v>
      </c>
      <c r="BB1071" s="27" t="s">
        <v>261</v>
      </c>
      <c r="BC1071" s="28" t="s">
        <v>262</v>
      </c>
      <c r="BD1071" s="27" t="s">
        <v>261</v>
      </c>
      <c r="BE1071" s="30" t="s">
        <v>262</v>
      </c>
      <c r="BF1071" t="s">
        <v>1129</v>
      </c>
      <c r="BG1071" s="9" t="s">
        <v>207</v>
      </c>
      <c r="BH1071" t="s">
        <v>208</v>
      </c>
      <c r="BI1071" t="s">
        <v>510</v>
      </c>
      <c r="BJ1071" t="s">
        <v>210</v>
      </c>
      <c r="BK1071" t="s">
        <v>852</v>
      </c>
      <c r="BL1071" t="s">
        <v>212</v>
      </c>
      <c r="BM1071" t="s">
        <v>2826</v>
      </c>
      <c r="BN1071" t="s">
        <v>214</v>
      </c>
      <c r="BO1071" t="s">
        <v>348</v>
      </c>
      <c r="BP1071" t="s">
        <v>219</v>
      </c>
      <c r="BQ1071" t="s">
        <v>216</v>
      </c>
      <c r="BR1071" t="s">
        <v>2827</v>
      </c>
      <c r="BU1071" t="s">
        <v>5617</v>
      </c>
      <c r="BV1071" t="s">
        <v>214</v>
      </c>
      <c r="CC1071" t="s">
        <v>214</v>
      </c>
      <c r="CG1071" t="s">
        <v>219</v>
      </c>
      <c r="CI1071" t="s">
        <v>333</v>
      </c>
      <c r="CJ1071" t="s">
        <v>5618</v>
      </c>
      <c r="CK1071" t="s">
        <v>220</v>
      </c>
      <c r="CL1071" t="s">
        <v>336</v>
      </c>
      <c r="CN1071" t="s">
        <v>306</v>
      </c>
      <c r="CP1071" t="s">
        <v>307</v>
      </c>
      <c r="CQ1071" t="s">
        <v>225</v>
      </c>
      <c r="CR1071" t="s">
        <v>244</v>
      </c>
      <c r="CS1071" t="s">
        <v>286</v>
      </c>
      <c r="CT1071" t="s">
        <v>214</v>
      </c>
      <c r="CU1071" t="s">
        <v>214</v>
      </c>
      <c r="CV1071" t="s">
        <v>250</v>
      </c>
      <c r="CW1071" t="s">
        <v>226</v>
      </c>
      <c r="CX1071" t="s">
        <v>287</v>
      </c>
      <c r="CY1071" t="s">
        <v>450</v>
      </c>
      <c r="CZ1071" t="s">
        <v>219</v>
      </c>
      <c r="DA1071" t="s">
        <v>219</v>
      </c>
      <c r="DB1071" t="s">
        <v>230</v>
      </c>
      <c r="DC1071" t="s">
        <v>229</v>
      </c>
      <c r="DD1071" t="s">
        <v>219</v>
      </c>
      <c r="DI1071" t="s">
        <v>451</v>
      </c>
      <c r="DK1071" t="s">
        <v>237</v>
      </c>
      <c r="DL1071" t="s">
        <v>372</v>
      </c>
      <c r="DM1071" t="s">
        <v>214</v>
      </c>
      <c r="DN1071" t="s">
        <v>214</v>
      </c>
      <c r="DO1071" t="s">
        <v>288</v>
      </c>
      <c r="DP1071" t="s">
        <v>235</v>
      </c>
      <c r="DR1071" t="s">
        <v>235</v>
      </c>
      <c r="DT1071" t="s">
        <v>219</v>
      </c>
      <c r="DU1071" t="s">
        <v>214</v>
      </c>
      <c r="DX1071" t="s">
        <v>242</v>
      </c>
      <c r="DY1071" t="s">
        <v>237</v>
      </c>
      <c r="DZ1071" t="s">
        <v>238</v>
      </c>
      <c r="EA1071" t="s">
        <v>237</v>
      </c>
      <c r="EB1071" t="s">
        <v>237</v>
      </c>
      <c r="EC1071" t="s">
        <v>242</v>
      </c>
      <c r="ED1071" t="s">
        <v>242</v>
      </c>
      <c r="EE1071" t="s">
        <v>214</v>
      </c>
      <c r="EF1071" t="s">
        <v>214</v>
      </c>
      <c r="EG1071" t="s">
        <v>214</v>
      </c>
      <c r="EI1071" t="s">
        <v>214</v>
      </c>
      <c r="EK1071" t="s">
        <v>237</v>
      </c>
      <c r="EL1071" t="s">
        <v>237</v>
      </c>
      <c r="EM1071" t="s">
        <v>240</v>
      </c>
      <c r="EN1071" t="s">
        <v>240</v>
      </c>
      <c r="EO1071" t="s">
        <v>486</v>
      </c>
      <c r="EP1071" t="s">
        <v>486</v>
      </c>
      <c r="EQ1071" t="s">
        <v>214</v>
      </c>
      <c r="ER1071" t="s">
        <v>214</v>
      </c>
      <c r="ES1071" t="s">
        <v>242</v>
      </c>
      <c r="ET1071" t="s">
        <v>242</v>
      </c>
      <c r="EU1071" t="s">
        <v>237</v>
      </c>
      <c r="EV1071" t="s">
        <v>237</v>
      </c>
      <c r="EW1071" t="s">
        <v>310</v>
      </c>
      <c r="EX1071" t="s">
        <v>310</v>
      </c>
      <c r="EY1071" t="s">
        <v>237</v>
      </c>
      <c r="EZ1071" t="s">
        <v>241</v>
      </c>
      <c r="FA1071" t="s">
        <v>241</v>
      </c>
      <c r="FB1071" t="s">
        <v>237</v>
      </c>
      <c r="FC1071" t="s">
        <v>237</v>
      </c>
      <c r="FD1071" t="s">
        <v>237</v>
      </c>
      <c r="FE1071" t="s">
        <v>244</v>
      </c>
      <c r="FF1071" t="s">
        <v>244</v>
      </c>
      <c r="FG1071" t="s">
        <v>242</v>
      </c>
      <c r="FH1071" t="s">
        <v>390</v>
      </c>
      <c r="FI1071" t="s">
        <v>214</v>
      </c>
      <c r="FJ1071" t="s">
        <v>214</v>
      </c>
      <c r="FK1071" t="s">
        <v>214</v>
      </c>
      <c r="FL1071" t="s">
        <v>219</v>
      </c>
      <c r="FM1071" t="s">
        <v>245</v>
      </c>
      <c r="FN1071" t="s">
        <v>245</v>
      </c>
      <c r="FO1071" t="s">
        <v>219</v>
      </c>
      <c r="FP1071" t="s">
        <v>219</v>
      </c>
      <c r="FQ1071" t="s">
        <v>241</v>
      </c>
      <c r="FR1071" t="s">
        <v>241</v>
      </c>
      <c r="FS1071" t="s">
        <v>241</v>
      </c>
      <c r="FT1071" t="s">
        <v>241</v>
      </c>
      <c r="FU1071" t="s">
        <v>214</v>
      </c>
      <c r="FV1071" t="s">
        <v>487</v>
      </c>
      <c r="FW1071" t="s">
        <v>241</v>
      </c>
      <c r="FX1071" t="s">
        <v>1190</v>
      </c>
      <c r="FY1071" t="s">
        <v>241</v>
      </c>
      <c r="FZ1071" t="s">
        <v>248</v>
      </c>
      <c r="GA1071" t="s">
        <v>248</v>
      </c>
      <c r="GB1071" t="s">
        <v>244</v>
      </c>
      <c r="GC1071" t="s">
        <v>244</v>
      </c>
      <c r="GD1071" t="s">
        <v>249</v>
      </c>
      <c r="GE1071" t="s">
        <v>241</v>
      </c>
      <c r="GF1071" t="s">
        <v>249</v>
      </c>
      <c r="GG1071" t="s">
        <v>244</v>
      </c>
      <c r="GH1071" t="s">
        <v>241</v>
      </c>
      <c r="GI1071" t="s">
        <v>244</v>
      </c>
      <c r="GJ1071" t="s">
        <v>227</v>
      </c>
      <c r="GK1071" t="s">
        <v>227</v>
      </c>
      <c r="GL1071" t="s">
        <v>227</v>
      </c>
      <c r="GM1071" t="s">
        <v>227</v>
      </c>
      <c r="GN1071" t="s">
        <v>219</v>
      </c>
      <c r="GO1071" t="s">
        <v>214</v>
      </c>
      <c r="GP1071" t="s">
        <v>295</v>
      </c>
      <c r="GQ1071" t="s">
        <v>251</v>
      </c>
      <c r="GR1071" t="s">
        <v>251</v>
      </c>
      <c r="GS1071" t="s">
        <v>214</v>
      </c>
      <c r="GT1071" t="s">
        <v>241</v>
      </c>
      <c r="GU1071" t="s">
        <v>214</v>
      </c>
      <c r="GV1071" t="s">
        <v>241</v>
      </c>
      <c r="GW1071" t="s">
        <v>297</v>
      </c>
      <c r="GX1071" t="s">
        <v>404</v>
      </c>
      <c r="GY1071" t="s">
        <v>254</v>
      </c>
      <c r="GZ1071" t="s">
        <v>241</v>
      </c>
      <c r="HA1071" t="s">
        <v>239</v>
      </c>
      <c r="HB1071" t="s">
        <v>241</v>
      </c>
      <c r="HC1071" t="s">
        <v>883</v>
      </c>
      <c r="HD1071" t="s">
        <v>361</v>
      </c>
      <c r="HE1071" t="s">
        <v>317</v>
      </c>
      <c r="HF1071" t="s">
        <v>241</v>
      </c>
      <c r="HG1071" t="s">
        <v>319</v>
      </c>
      <c r="HH1071" t="s">
        <v>241</v>
      </c>
      <c r="HI1071" t="s">
        <v>241</v>
      </c>
      <c r="HJ1071" t="s">
        <v>219</v>
      </c>
      <c r="HK1071" t="s">
        <v>241</v>
      </c>
      <c r="HL1071" s="12"/>
      <c r="HM1071">
        <v>0.75</v>
      </c>
      <c r="HN1071">
        <v>0.75</v>
      </c>
      <c r="HO1071">
        <v>1</v>
      </c>
      <c r="HP1071">
        <v>0.5</v>
      </c>
      <c r="HQ1071">
        <v>1</v>
      </c>
      <c r="HR1071">
        <v>0.5</v>
      </c>
      <c r="HS1071">
        <v>1</v>
      </c>
      <c r="HT1071">
        <v>0</v>
      </c>
      <c r="HU1071">
        <v>1</v>
      </c>
      <c r="HV1071">
        <v>0.75</v>
      </c>
      <c r="HW1071">
        <v>0.5</v>
      </c>
      <c r="HX1071">
        <v>0.75</v>
      </c>
      <c r="HY1071">
        <v>1</v>
      </c>
      <c r="HZ1071">
        <v>0.5</v>
      </c>
      <c r="IA1071" s="4">
        <v>1</v>
      </c>
      <c r="IB1071">
        <v>0.75</v>
      </c>
      <c r="IC1071">
        <v>0.5</v>
      </c>
      <c r="ID1071">
        <v>0.5</v>
      </c>
      <c r="IE1071">
        <v>0.5</v>
      </c>
      <c r="IG1071">
        <v>0.25</v>
      </c>
      <c r="IH1071">
        <v>0.75</v>
      </c>
      <c r="II1071">
        <v>0.75</v>
      </c>
      <c r="IJ1071">
        <v>0.75</v>
      </c>
      <c r="IK1071">
        <v>0.75</v>
      </c>
      <c r="IL1071">
        <v>0.75</v>
      </c>
      <c r="IM1071">
        <v>0.75</v>
      </c>
      <c r="IN1071">
        <v>1</v>
      </c>
      <c r="IO1071">
        <v>1</v>
      </c>
      <c r="IQ1071">
        <v>0</v>
      </c>
      <c r="IS1071">
        <f t="shared" si="920"/>
        <v>0.11249999999999999</v>
      </c>
      <c r="IT1071">
        <f t="shared" si="921"/>
        <v>0.09</v>
      </c>
      <c r="IU1071">
        <f t="shared" si="922"/>
        <v>0.08</v>
      </c>
      <c r="IV1071">
        <f t="shared" si="923"/>
        <v>0.05</v>
      </c>
      <c r="IW1071">
        <f t="shared" si="924"/>
        <v>0.08</v>
      </c>
      <c r="IX1071">
        <f t="shared" si="925"/>
        <v>6.5000000000000002E-2</v>
      </c>
      <c r="IY1071">
        <f t="shared" si="926"/>
        <v>0.1</v>
      </c>
      <c r="IZ1071">
        <f t="shared" si="927"/>
        <v>0</v>
      </c>
      <c r="JA1071">
        <f t="shared" si="928"/>
        <v>0.13</v>
      </c>
      <c r="JB1071">
        <f t="shared" si="929"/>
        <v>7.5000000000000011E-2</v>
      </c>
      <c r="JC1071">
        <f t="shared" si="930"/>
        <v>0.06</v>
      </c>
      <c r="JD1071">
        <f t="shared" si="931"/>
        <v>8.2500000000000004E-2</v>
      </c>
      <c r="JE1071">
        <f t="shared" si="932"/>
        <v>7.0000000000000007E-2</v>
      </c>
      <c r="JF1071">
        <f t="shared" si="933"/>
        <v>0.06</v>
      </c>
      <c r="JG1071" s="5">
        <f t="shared" si="934"/>
        <v>0.05</v>
      </c>
      <c r="JH1071">
        <f t="shared" si="935"/>
        <v>0</v>
      </c>
      <c r="JI1071">
        <f t="shared" si="935"/>
        <v>0</v>
      </c>
      <c r="JJ1071">
        <f t="shared" si="936"/>
        <v>0.1</v>
      </c>
      <c r="JK1071">
        <f t="shared" si="937"/>
        <v>7.4999999999999997E-2</v>
      </c>
      <c r="JL1071" s="6">
        <f t="shared" si="938"/>
        <v>0.05</v>
      </c>
      <c r="JM1071">
        <f t="shared" si="939"/>
        <v>0.03</v>
      </c>
      <c r="JN1071">
        <f t="shared" si="940"/>
        <v>3.7500000000000006E-2</v>
      </c>
      <c r="JO1071">
        <f t="shared" si="941"/>
        <v>0.11249999999999999</v>
      </c>
      <c r="JP1071">
        <f t="shared" si="942"/>
        <v>7.5000000000000011E-2</v>
      </c>
      <c r="JQ1071">
        <f t="shared" si="943"/>
        <v>0.09</v>
      </c>
      <c r="JR1071">
        <f t="shared" si="944"/>
        <v>8.2500000000000004E-2</v>
      </c>
      <c r="JS1071">
        <f t="shared" si="945"/>
        <v>7.5000000000000011E-2</v>
      </c>
      <c r="JT1071">
        <f t="shared" si="945"/>
        <v>0.1</v>
      </c>
      <c r="JU1071">
        <f t="shared" si="946"/>
        <v>1</v>
      </c>
      <c r="JV1071">
        <f t="shared" si="946"/>
        <v>0</v>
      </c>
      <c r="JW1071">
        <f t="shared" si="947"/>
        <v>0.15</v>
      </c>
      <c r="JY1071">
        <f t="shared" si="948"/>
        <v>3.7500000000000006E-2</v>
      </c>
      <c r="JZ1071">
        <f t="shared" si="949"/>
        <v>0.06</v>
      </c>
      <c r="KA1071">
        <f t="shared" si="950"/>
        <v>0.02</v>
      </c>
      <c r="KB1071">
        <f t="shared" si="950"/>
        <v>0.01</v>
      </c>
      <c r="KC1071">
        <f t="shared" si="951"/>
        <v>0.04</v>
      </c>
      <c r="KD1071">
        <f t="shared" si="975"/>
        <v>1.4999999999999999E-2</v>
      </c>
      <c r="KE1071">
        <f t="shared" si="975"/>
        <v>0.03</v>
      </c>
      <c r="KF1071">
        <f t="shared" si="975"/>
        <v>0</v>
      </c>
      <c r="KG1071">
        <f t="shared" si="975"/>
        <v>0.03</v>
      </c>
      <c r="KH1071">
        <f t="shared" si="975"/>
        <v>2.2499999999999999E-2</v>
      </c>
      <c r="KI1071">
        <f t="shared" si="975"/>
        <v>1.4999999999999999E-2</v>
      </c>
      <c r="KJ1071">
        <f t="shared" si="975"/>
        <v>2.2499999999999999E-2</v>
      </c>
      <c r="KK1071">
        <f t="shared" si="952"/>
        <v>0.02</v>
      </c>
      <c r="KL1071">
        <f t="shared" si="953"/>
        <v>0.02</v>
      </c>
      <c r="KM1071" s="5">
        <f t="shared" si="954"/>
        <v>0.05</v>
      </c>
      <c r="KN1071">
        <f t="shared" si="955"/>
        <v>0</v>
      </c>
      <c r="KO1071">
        <f t="shared" si="955"/>
        <v>0</v>
      </c>
      <c r="KP1071">
        <f t="shared" si="956"/>
        <v>0.03</v>
      </c>
      <c r="KQ1071">
        <f t="shared" si="957"/>
        <v>1.4999999999999999E-2</v>
      </c>
      <c r="KR1071" s="6">
        <f t="shared" si="958"/>
        <v>2.5000000000000001E-2</v>
      </c>
      <c r="KS1071">
        <f t="shared" si="959"/>
        <v>0.01</v>
      </c>
      <c r="KT1071">
        <f t="shared" si="960"/>
        <v>2.2499999999999999E-2</v>
      </c>
      <c r="KU1071">
        <f t="shared" si="961"/>
        <v>0.03</v>
      </c>
      <c r="KV1071">
        <f t="shared" si="962"/>
        <v>3.7500000000000006E-2</v>
      </c>
      <c r="KW1071">
        <f t="shared" si="963"/>
        <v>7.4999999999999997E-3</v>
      </c>
      <c r="KX1071">
        <f t="shared" si="964"/>
        <v>0</v>
      </c>
      <c r="KY1071">
        <f t="shared" si="965"/>
        <v>0.03</v>
      </c>
      <c r="KZ1071">
        <f t="shared" si="966"/>
        <v>0.03</v>
      </c>
      <c r="LA1071">
        <f t="shared" si="967"/>
        <v>1</v>
      </c>
      <c r="LB1071">
        <f t="shared" si="967"/>
        <v>0</v>
      </c>
      <c r="LC1071">
        <f t="shared" si="968"/>
        <v>0.1</v>
      </c>
      <c r="LE1071" t="str">
        <f t="shared" si="974"/>
        <v>Nigeria</v>
      </c>
      <c r="LF1071">
        <f t="shared" si="969"/>
        <v>0.70750000000000002</v>
      </c>
      <c r="LG1071" s="6">
        <f t="shared" si="970"/>
        <v>0.62250000000000005</v>
      </c>
      <c r="LH1071">
        <f t="shared" si="971"/>
        <v>0.75249999999999995</v>
      </c>
      <c r="LI1071" s="6">
        <f t="shared" si="972"/>
        <v>0.73000000000000009</v>
      </c>
      <c r="LJ1071">
        <f t="shared" si="973"/>
        <v>0</v>
      </c>
    </row>
    <row r="1072" spans="1:322" x14ac:dyDescent="0.35">
      <c r="A1072" s="8">
        <v>44888</v>
      </c>
      <c r="B1072" t="s">
        <v>5619</v>
      </c>
      <c r="D1072" s="24" t="s">
        <v>321</v>
      </c>
      <c r="E1072" s="24" t="s">
        <v>262</v>
      </c>
      <c r="F1072" s="24">
        <v>24</v>
      </c>
      <c r="G1072" s="24" t="s">
        <v>258</v>
      </c>
      <c r="H1072" s="24" t="s">
        <v>322</v>
      </c>
      <c r="I1072" s="24" t="s">
        <v>207</v>
      </c>
      <c r="J1072" s="24" t="s">
        <v>1805</v>
      </c>
      <c r="K1072" s="25">
        <v>44579</v>
      </c>
      <c r="L1072" s="25">
        <v>44579</v>
      </c>
      <c r="M1072" s="25">
        <v>44588</v>
      </c>
      <c r="N1072" s="24" t="s">
        <v>261</v>
      </c>
      <c r="O1072" s="24" t="s">
        <v>261</v>
      </c>
      <c r="P1072" s="24" t="s">
        <v>261</v>
      </c>
      <c r="Q1072" s="24" t="s">
        <v>324</v>
      </c>
      <c r="R1072" s="25">
        <v>44589</v>
      </c>
      <c r="S1072" s="25">
        <v>44596</v>
      </c>
      <c r="T1072" s="24" t="s">
        <v>263</v>
      </c>
      <c r="U1072" s="24" t="s">
        <v>261</v>
      </c>
      <c r="V1072" s="25" t="s">
        <v>262</v>
      </c>
      <c r="W1072" s="24" t="s">
        <v>261</v>
      </c>
      <c r="X1072" s="25" t="s">
        <v>262</v>
      </c>
      <c r="Y1072" s="24" t="s">
        <v>263</v>
      </c>
      <c r="Z1072" s="25">
        <v>44629</v>
      </c>
      <c r="AA1072" s="24" t="s">
        <v>264</v>
      </c>
      <c r="AB1072" s="24" t="s">
        <v>265</v>
      </c>
      <c r="AC1072" s="24" t="s">
        <v>5620</v>
      </c>
      <c r="AD1072" s="24" t="s">
        <v>267</v>
      </c>
      <c r="AE1072" s="24" t="s">
        <v>473</v>
      </c>
      <c r="AF1072" s="24" t="s">
        <v>687</v>
      </c>
      <c r="AG1072" s="31">
        <v>800000</v>
      </c>
      <c r="AH1072" s="24" t="s">
        <v>261</v>
      </c>
      <c r="AI1072" s="24" t="s">
        <v>262</v>
      </c>
      <c r="AJ1072" s="25" t="s">
        <v>262</v>
      </c>
      <c r="AK1072" s="24" t="s">
        <v>262</v>
      </c>
      <c r="AL1072" s="24" t="s">
        <v>262</v>
      </c>
      <c r="AM1072" s="24" t="s">
        <v>262</v>
      </c>
      <c r="AN1072" s="24" t="s">
        <v>262</v>
      </c>
      <c r="AO1072" s="27" t="s">
        <v>263</v>
      </c>
      <c r="AP1072" s="24" t="s">
        <v>261</v>
      </c>
      <c r="AQ1072" s="25" t="s">
        <v>262</v>
      </c>
      <c r="AR1072" s="24" t="s">
        <v>261</v>
      </c>
      <c r="AS1072" s="25" t="s">
        <v>262</v>
      </c>
      <c r="AT1072" s="24" t="s">
        <v>263</v>
      </c>
      <c r="AU1072" s="25">
        <v>44589</v>
      </c>
      <c r="AV1072" s="24" t="s">
        <v>263</v>
      </c>
      <c r="AW1072" s="25">
        <v>44629</v>
      </c>
      <c r="AX1072" s="24" t="s">
        <v>261</v>
      </c>
      <c r="AY1072" s="25" t="s">
        <v>262</v>
      </c>
      <c r="AZ1072" s="24" t="s">
        <v>263</v>
      </c>
      <c r="BA1072" s="25">
        <v>44589</v>
      </c>
      <c r="BB1072" s="24" t="s">
        <v>261</v>
      </c>
      <c r="BC1072" s="25" t="s">
        <v>262</v>
      </c>
      <c r="BD1072" s="24" t="s">
        <v>263</v>
      </c>
      <c r="BE1072" s="26">
        <v>44589</v>
      </c>
      <c r="BF1072" t="s">
        <v>1807</v>
      </c>
      <c r="BG1072" s="9" t="s">
        <v>207</v>
      </c>
      <c r="BH1072" t="s">
        <v>208</v>
      </c>
      <c r="BI1072" t="s">
        <v>420</v>
      </c>
      <c r="BJ1072" t="s">
        <v>210</v>
      </c>
      <c r="BK1072" t="s">
        <v>329</v>
      </c>
      <c r="BL1072" t="s">
        <v>212</v>
      </c>
      <c r="BM1072" t="s">
        <v>1897</v>
      </c>
      <c r="BN1072" t="s">
        <v>214</v>
      </c>
      <c r="BO1072" t="s">
        <v>348</v>
      </c>
      <c r="BP1072" t="s">
        <v>219</v>
      </c>
      <c r="BQ1072" t="s">
        <v>216</v>
      </c>
      <c r="BR1072" t="s">
        <v>4205</v>
      </c>
      <c r="BS1072" t="s">
        <v>1917</v>
      </c>
      <c r="BT1072" t="s">
        <v>1902</v>
      </c>
      <c r="BU1072" t="s">
        <v>1902</v>
      </c>
      <c r="BV1072" t="s">
        <v>214</v>
      </c>
      <c r="CC1072" t="s">
        <v>214</v>
      </c>
      <c r="CG1072" t="s">
        <v>219</v>
      </c>
      <c r="CI1072" t="s">
        <v>220</v>
      </c>
      <c r="CJ1072" t="s">
        <v>5621</v>
      </c>
      <c r="CK1072" t="s">
        <v>333</v>
      </c>
      <c r="CL1072" t="s">
        <v>644</v>
      </c>
      <c r="CN1072" t="s">
        <v>1233</v>
      </c>
      <c r="CO1072" t="s">
        <v>1884</v>
      </c>
      <c r="CP1072" t="s">
        <v>224</v>
      </c>
      <c r="CQ1072" t="s">
        <v>224</v>
      </c>
      <c r="CR1072" t="s">
        <v>286</v>
      </c>
      <c r="CS1072" t="s">
        <v>250</v>
      </c>
      <c r="CT1072" t="s">
        <v>219</v>
      </c>
      <c r="CU1072" t="s">
        <v>402</v>
      </c>
      <c r="CV1072" t="s">
        <v>286</v>
      </c>
      <c r="CW1072" t="s">
        <v>226</v>
      </c>
      <c r="CX1072" t="s">
        <v>450</v>
      </c>
      <c r="CY1072" t="s">
        <v>287</v>
      </c>
      <c r="CZ1072" t="s">
        <v>214</v>
      </c>
      <c r="DA1072" t="s">
        <v>219</v>
      </c>
      <c r="DB1072" t="s">
        <v>230</v>
      </c>
      <c r="DC1072" t="s">
        <v>229</v>
      </c>
      <c r="DD1072" t="s">
        <v>357</v>
      </c>
      <c r="DI1072" t="s">
        <v>999</v>
      </c>
      <c r="DK1072" t="s">
        <v>237</v>
      </c>
      <c r="DL1072" t="s">
        <v>237</v>
      </c>
      <c r="DM1072" t="s">
        <v>2244</v>
      </c>
      <c r="DN1072" t="s">
        <v>214</v>
      </c>
      <c r="DO1072" t="s">
        <v>414</v>
      </c>
      <c r="DP1072" t="s">
        <v>235</v>
      </c>
      <c r="DR1072" t="s">
        <v>239</v>
      </c>
      <c r="DT1072" t="s">
        <v>214</v>
      </c>
      <c r="DU1072" t="s">
        <v>214</v>
      </c>
      <c r="DV1072" t="s">
        <v>427</v>
      </c>
      <c r="DW1072" t="s">
        <v>5622</v>
      </c>
      <c r="DX1072" t="s">
        <v>239</v>
      </c>
      <c r="DY1072" t="s">
        <v>233</v>
      </c>
      <c r="DZ1072" t="s">
        <v>485</v>
      </c>
      <c r="EA1072" t="s">
        <v>372</v>
      </c>
      <c r="EB1072" t="s">
        <v>239</v>
      </c>
      <c r="EC1072" t="s">
        <v>239</v>
      </c>
      <c r="ED1072" t="s">
        <v>239</v>
      </c>
      <c r="EE1072" t="s">
        <v>214</v>
      </c>
      <c r="EF1072" t="s">
        <v>214</v>
      </c>
      <c r="EG1072" t="s">
        <v>214</v>
      </c>
      <c r="EI1072" t="s">
        <v>219</v>
      </c>
      <c r="EJ1072" t="s">
        <v>5623</v>
      </c>
      <c r="EK1072" t="s">
        <v>237</v>
      </c>
      <c r="EL1072" t="s">
        <v>237</v>
      </c>
      <c r="EM1072" t="s">
        <v>240</v>
      </c>
      <c r="EN1072" t="s">
        <v>532</v>
      </c>
      <c r="EP1072" t="s">
        <v>486</v>
      </c>
      <c r="EQ1072" t="s">
        <v>214</v>
      </c>
      <c r="ER1072" t="s">
        <v>214</v>
      </c>
      <c r="ES1072" t="s">
        <v>242</v>
      </c>
      <c r="ET1072" t="s">
        <v>242</v>
      </c>
      <c r="EU1072" t="s">
        <v>389</v>
      </c>
      <c r="EV1072" t="s">
        <v>233</v>
      </c>
      <c r="EW1072" t="s">
        <v>310</v>
      </c>
      <c r="EX1072" t="s">
        <v>310</v>
      </c>
      <c r="EY1072" t="s">
        <v>237</v>
      </c>
      <c r="EZ1072" t="s">
        <v>241</v>
      </c>
      <c r="FA1072" t="s">
        <v>241</v>
      </c>
      <c r="FB1072" t="s">
        <v>242</v>
      </c>
      <c r="FC1072" t="s">
        <v>389</v>
      </c>
      <c r="FD1072" t="s">
        <v>233</v>
      </c>
      <c r="FE1072" t="s">
        <v>286</v>
      </c>
      <c r="FF1072" t="s">
        <v>226</v>
      </c>
      <c r="FG1072" t="s">
        <v>242</v>
      </c>
      <c r="FH1072" t="s">
        <v>242</v>
      </c>
      <c r="FI1072" t="s">
        <v>219</v>
      </c>
      <c r="FJ1072" t="s">
        <v>219</v>
      </c>
      <c r="FK1072" t="s">
        <v>214</v>
      </c>
      <c r="FL1072" t="s">
        <v>214</v>
      </c>
      <c r="FM1072" t="s">
        <v>245</v>
      </c>
      <c r="FN1072" t="s">
        <v>245</v>
      </c>
      <c r="FO1072" t="s">
        <v>214</v>
      </c>
      <c r="FP1072" t="s">
        <v>214</v>
      </c>
      <c r="FQ1072" t="s">
        <v>489</v>
      </c>
      <c r="FR1072" t="s">
        <v>241</v>
      </c>
      <c r="FS1072" t="s">
        <v>488</v>
      </c>
      <c r="FT1072" t="s">
        <v>241</v>
      </c>
      <c r="FU1072" t="s">
        <v>214</v>
      </c>
      <c r="FV1072" t="s">
        <v>1378</v>
      </c>
      <c r="FW1072" t="s">
        <v>241</v>
      </c>
      <c r="FX1072" t="s">
        <v>241</v>
      </c>
      <c r="FY1072" t="s">
        <v>241</v>
      </c>
      <c r="FZ1072" t="s">
        <v>248</v>
      </c>
      <c r="GA1072" t="s">
        <v>335</v>
      </c>
      <c r="GB1072" t="s">
        <v>286</v>
      </c>
      <c r="GC1072" t="s">
        <v>286</v>
      </c>
      <c r="GD1072" t="s">
        <v>293</v>
      </c>
      <c r="GE1072" t="s">
        <v>241</v>
      </c>
      <c r="GF1072" t="s">
        <v>249</v>
      </c>
      <c r="GG1072" t="s">
        <v>286</v>
      </c>
      <c r="GH1072" t="s">
        <v>241</v>
      </c>
      <c r="GI1072" t="s">
        <v>226</v>
      </c>
      <c r="GJ1072" t="s">
        <v>250</v>
      </c>
      <c r="GK1072" t="s">
        <v>250</v>
      </c>
      <c r="GL1072" t="s">
        <v>244</v>
      </c>
      <c r="GM1072" t="s">
        <v>244</v>
      </c>
      <c r="GN1072" t="s">
        <v>214</v>
      </c>
      <c r="GO1072" t="s">
        <v>214</v>
      </c>
      <c r="GP1072" t="s">
        <v>251</v>
      </c>
      <c r="GQ1072" t="s">
        <v>251</v>
      </c>
      <c r="GR1072" t="s">
        <v>251</v>
      </c>
      <c r="GS1072" t="s">
        <v>214</v>
      </c>
      <c r="GT1072" t="s">
        <v>241</v>
      </c>
      <c r="GU1072" t="s">
        <v>214</v>
      </c>
      <c r="GV1072" t="s">
        <v>241</v>
      </c>
      <c r="GW1072" t="s">
        <v>252</v>
      </c>
      <c r="GX1072" t="s">
        <v>296</v>
      </c>
      <c r="GY1072" t="s">
        <v>314</v>
      </c>
      <c r="GZ1072" t="s">
        <v>241</v>
      </c>
      <c r="HA1072" t="s">
        <v>5624</v>
      </c>
      <c r="HB1072" t="s">
        <v>241</v>
      </c>
      <c r="HC1072" t="s">
        <v>360</v>
      </c>
      <c r="HD1072" t="s">
        <v>517</v>
      </c>
      <c r="HE1072" t="s">
        <v>429</v>
      </c>
      <c r="HF1072" t="s">
        <v>241</v>
      </c>
      <c r="HG1072" t="s">
        <v>335</v>
      </c>
      <c r="HH1072" t="s">
        <v>241</v>
      </c>
      <c r="HI1072" t="s">
        <v>241</v>
      </c>
      <c r="HJ1072" t="s">
        <v>219</v>
      </c>
      <c r="HK1072" t="s">
        <v>241</v>
      </c>
      <c r="HL1072" s="12"/>
      <c r="HM1072">
        <v>0.25</v>
      </c>
      <c r="HN1072">
        <v>0.25</v>
      </c>
      <c r="HO1072">
        <v>0</v>
      </c>
      <c r="HP1072">
        <v>0.25</v>
      </c>
      <c r="HQ1072">
        <v>1</v>
      </c>
      <c r="HR1072">
        <v>0.5</v>
      </c>
      <c r="HS1072">
        <v>0.5</v>
      </c>
      <c r="HT1072">
        <v>0</v>
      </c>
      <c r="HU1072">
        <v>0</v>
      </c>
      <c r="HV1072">
        <v>0.5</v>
      </c>
      <c r="HW1072">
        <v>0</v>
      </c>
      <c r="HX1072">
        <v>0.5</v>
      </c>
      <c r="HY1072">
        <v>1</v>
      </c>
      <c r="HZ1072">
        <v>0.5</v>
      </c>
      <c r="IA1072" s="4">
        <v>1</v>
      </c>
      <c r="IB1072">
        <v>0.75</v>
      </c>
      <c r="IC1072">
        <v>1</v>
      </c>
      <c r="ID1072">
        <v>0.5</v>
      </c>
      <c r="IE1072">
        <v>1</v>
      </c>
      <c r="IG1072">
        <v>0.75</v>
      </c>
      <c r="IH1072">
        <v>0.75</v>
      </c>
      <c r="II1072">
        <v>0.75</v>
      </c>
      <c r="IJ1072">
        <v>0.75</v>
      </c>
      <c r="IK1072">
        <v>0.25</v>
      </c>
      <c r="IL1072">
        <v>1</v>
      </c>
      <c r="IM1072">
        <v>0.25</v>
      </c>
      <c r="IN1072">
        <v>0</v>
      </c>
      <c r="IO1072">
        <v>1</v>
      </c>
      <c r="IQ1072">
        <v>2</v>
      </c>
      <c r="IS1072">
        <f t="shared" si="920"/>
        <v>3.7499999999999999E-2</v>
      </c>
      <c r="IT1072">
        <f t="shared" si="921"/>
        <v>0.03</v>
      </c>
      <c r="IU1072">
        <f t="shared" si="922"/>
        <v>0</v>
      </c>
      <c r="IV1072">
        <f t="shared" si="923"/>
        <v>2.5000000000000001E-2</v>
      </c>
      <c r="IW1072">
        <f t="shared" si="924"/>
        <v>0.08</v>
      </c>
      <c r="IX1072">
        <f t="shared" si="925"/>
        <v>6.5000000000000002E-2</v>
      </c>
      <c r="IY1072">
        <f t="shared" si="926"/>
        <v>0.05</v>
      </c>
      <c r="IZ1072">
        <f t="shared" si="927"/>
        <v>0</v>
      </c>
      <c r="JA1072">
        <f t="shared" si="928"/>
        <v>0</v>
      </c>
      <c r="JB1072">
        <f t="shared" si="929"/>
        <v>0.05</v>
      </c>
      <c r="JC1072">
        <f t="shared" si="930"/>
        <v>0</v>
      </c>
      <c r="JD1072">
        <f t="shared" si="931"/>
        <v>5.5E-2</v>
      </c>
      <c r="JE1072">
        <f t="shared" si="932"/>
        <v>7.0000000000000007E-2</v>
      </c>
      <c r="JF1072">
        <f t="shared" si="933"/>
        <v>0.06</v>
      </c>
      <c r="JG1072" s="5">
        <f t="shared" si="934"/>
        <v>0.05</v>
      </c>
      <c r="JH1072">
        <f t="shared" si="935"/>
        <v>0</v>
      </c>
      <c r="JI1072">
        <f t="shared" si="935"/>
        <v>0</v>
      </c>
      <c r="JJ1072">
        <f t="shared" si="936"/>
        <v>0.1</v>
      </c>
      <c r="JK1072">
        <f t="shared" si="937"/>
        <v>0.15</v>
      </c>
      <c r="JL1072" s="6">
        <f t="shared" si="938"/>
        <v>0.05</v>
      </c>
      <c r="JM1072">
        <f t="shared" si="939"/>
        <v>0.09</v>
      </c>
      <c r="JN1072">
        <f t="shared" si="940"/>
        <v>3.7500000000000006E-2</v>
      </c>
      <c r="JO1072">
        <f t="shared" si="941"/>
        <v>0.11249999999999999</v>
      </c>
      <c r="JP1072">
        <f t="shared" si="942"/>
        <v>7.5000000000000011E-2</v>
      </c>
      <c r="JQ1072">
        <f t="shared" si="943"/>
        <v>0.03</v>
      </c>
      <c r="JR1072">
        <f t="shared" si="944"/>
        <v>0.11</v>
      </c>
      <c r="JS1072">
        <f t="shared" si="945"/>
        <v>2.5000000000000001E-2</v>
      </c>
      <c r="JT1072">
        <f t="shared" si="945"/>
        <v>0</v>
      </c>
      <c r="JU1072">
        <f t="shared" si="946"/>
        <v>1</v>
      </c>
      <c r="JV1072">
        <f t="shared" si="946"/>
        <v>0</v>
      </c>
      <c r="JW1072">
        <f t="shared" si="947"/>
        <v>0.15</v>
      </c>
      <c r="JY1072">
        <f t="shared" si="948"/>
        <v>1.2500000000000001E-2</v>
      </c>
      <c r="JZ1072">
        <f t="shared" si="949"/>
        <v>0.02</v>
      </c>
      <c r="KA1072">
        <f t="shared" si="950"/>
        <v>0</v>
      </c>
      <c r="KB1072">
        <f t="shared" si="950"/>
        <v>5.0000000000000001E-3</v>
      </c>
      <c r="KC1072">
        <f t="shared" si="951"/>
        <v>0.04</v>
      </c>
      <c r="KD1072">
        <f t="shared" si="975"/>
        <v>1.4999999999999999E-2</v>
      </c>
      <c r="KE1072">
        <f t="shared" si="975"/>
        <v>1.4999999999999999E-2</v>
      </c>
      <c r="KF1072">
        <f t="shared" si="975"/>
        <v>0</v>
      </c>
      <c r="KG1072">
        <f t="shared" si="975"/>
        <v>0</v>
      </c>
      <c r="KH1072">
        <f t="shared" si="975"/>
        <v>1.4999999999999999E-2</v>
      </c>
      <c r="KI1072">
        <f t="shared" si="975"/>
        <v>0</v>
      </c>
      <c r="KJ1072">
        <f t="shared" si="975"/>
        <v>1.4999999999999999E-2</v>
      </c>
      <c r="KK1072">
        <f t="shared" si="952"/>
        <v>0.02</v>
      </c>
      <c r="KL1072">
        <f t="shared" si="953"/>
        <v>0.02</v>
      </c>
      <c r="KM1072" s="5">
        <f t="shared" si="954"/>
        <v>0.05</v>
      </c>
      <c r="KN1072">
        <f t="shared" si="955"/>
        <v>0</v>
      </c>
      <c r="KO1072">
        <f t="shared" si="955"/>
        <v>0</v>
      </c>
      <c r="KP1072">
        <f t="shared" si="956"/>
        <v>0.03</v>
      </c>
      <c r="KQ1072">
        <f t="shared" si="957"/>
        <v>0.03</v>
      </c>
      <c r="KR1072" s="6">
        <f t="shared" si="958"/>
        <v>2.5000000000000001E-2</v>
      </c>
      <c r="KS1072">
        <f t="shared" si="959"/>
        <v>0.03</v>
      </c>
      <c r="KT1072">
        <f t="shared" si="960"/>
        <v>2.2499999999999999E-2</v>
      </c>
      <c r="KU1072">
        <f t="shared" si="961"/>
        <v>0.03</v>
      </c>
      <c r="KV1072">
        <f t="shared" si="962"/>
        <v>3.7500000000000006E-2</v>
      </c>
      <c r="KW1072">
        <f t="shared" si="963"/>
        <v>2.5000000000000001E-3</v>
      </c>
      <c r="KX1072">
        <f t="shared" si="964"/>
        <v>0</v>
      </c>
      <c r="KY1072">
        <f t="shared" si="965"/>
        <v>0.01</v>
      </c>
      <c r="KZ1072">
        <f t="shared" si="966"/>
        <v>0</v>
      </c>
      <c r="LA1072">
        <f t="shared" si="967"/>
        <v>1</v>
      </c>
      <c r="LB1072">
        <f t="shared" si="967"/>
        <v>0</v>
      </c>
      <c r="LC1072">
        <f t="shared" si="968"/>
        <v>0.1</v>
      </c>
      <c r="LE1072" t="str">
        <f t="shared" si="974"/>
        <v>Cote d'ivoire</v>
      </c>
      <c r="LF1072">
        <f t="shared" si="969"/>
        <v>0.28749999999999998</v>
      </c>
      <c r="LG1072" s="6">
        <f t="shared" si="970"/>
        <v>0.58500000000000008</v>
      </c>
      <c r="LH1072">
        <f t="shared" si="971"/>
        <v>0.63</v>
      </c>
      <c r="LI1072" s="6">
        <f t="shared" si="972"/>
        <v>0.54500000000000004</v>
      </c>
      <c r="LJ1072">
        <f t="shared" si="973"/>
        <v>2</v>
      </c>
    </row>
    <row r="1073" spans="1:322" x14ac:dyDescent="0.35">
      <c r="A1073" s="8">
        <v>44914</v>
      </c>
      <c r="B1073" t="s">
        <v>5625</v>
      </c>
      <c r="D1073" s="27" t="s">
        <v>321</v>
      </c>
      <c r="E1073" s="27" t="s">
        <v>262</v>
      </c>
      <c r="F1073" s="27">
        <v>30</v>
      </c>
      <c r="G1073" s="27" t="s">
        <v>258</v>
      </c>
      <c r="H1073" s="27" t="s">
        <v>322</v>
      </c>
      <c r="I1073" s="27" t="s">
        <v>207</v>
      </c>
      <c r="J1073" s="27" t="s">
        <v>1805</v>
      </c>
      <c r="K1073" s="28">
        <v>44579</v>
      </c>
      <c r="L1073" s="28">
        <v>44579</v>
      </c>
      <c r="M1073" s="28">
        <v>44588</v>
      </c>
      <c r="N1073" s="27" t="s">
        <v>261</v>
      </c>
      <c r="O1073" s="27" t="s">
        <v>261</v>
      </c>
      <c r="P1073" s="27" t="s">
        <v>261</v>
      </c>
      <c r="Q1073" s="27" t="s">
        <v>324</v>
      </c>
      <c r="R1073" s="28">
        <v>44589</v>
      </c>
      <c r="S1073" s="28">
        <v>44589</v>
      </c>
      <c r="T1073" s="27" t="s">
        <v>263</v>
      </c>
      <c r="U1073" s="27" t="s">
        <v>261</v>
      </c>
      <c r="V1073" s="28" t="s">
        <v>262</v>
      </c>
      <c r="W1073" s="27" t="s">
        <v>261</v>
      </c>
      <c r="X1073" s="28" t="s">
        <v>262</v>
      </c>
      <c r="Y1073" s="27" t="s">
        <v>263</v>
      </c>
      <c r="Z1073" s="28">
        <v>44622</v>
      </c>
      <c r="AA1073" s="27" t="s">
        <v>264</v>
      </c>
      <c r="AB1073" s="27" t="s">
        <v>265</v>
      </c>
      <c r="AC1073" s="27" t="s">
        <v>5626</v>
      </c>
      <c r="AD1073" s="27" t="s">
        <v>267</v>
      </c>
      <c r="AE1073" s="27" t="s">
        <v>473</v>
      </c>
      <c r="AF1073" s="27" t="s">
        <v>687</v>
      </c>
      <c r="AG1073" s="29">
        <v>800000</v>
      </c>
      <c r="AH1073" s="27" t="s">
        <v>261</v>
      </c>
      <c r="AI1073" s="27" t="s">
        <v>262</v>
      </c>
      <c r="AJ1073" s="28" t="s">
        <v>262</v>
      </c>
      <c r="AK1073" s="27" t="s">
        <v>262</v>
      </c>
      <c r="AL1073" s="27" t="s">
        <v>262</v>
      </c>
      <c r="AM1073" s="27" t="s">
        <v>262</v>
      </c>
      <c r="AN1073" s="27" t="s">
        <v>262</v>
      </c>
      <c r="AO1073" s="27" t="s">
        <v>263</v>
      </c>
      <c r="AP1073" s="27" t="s">
        <v>261</v>
      </c>
      <c r="AQ1073" s="28" t="s">
        <v>262</v>
      </c>
      <c r="AR1073" s="27" t="s">
        <v>261</v>
      </c>
      <c r="AS1073" s="28" t="s">
        <v>262</v>
      </c>
      <c r="AT1073" s="27" t="s">
        <v>261</v>
      </c>
      <c r="AU1073" s="28" t="s">
        <v>262</v>
      </c>
      <c r="AV1073" s="27" t="s">
        <v>261</v>
      </c>
      <c r="AW1073" s="28" t="s">
        <v>262</v>
      </c>
      <c r="AX1073" s="27" t="s">
        <v>261</v>
      </c>
      <c r="AY1073" s="28" t="s">
        <v>262</v>
      </c>
      <c r="AZ1073" s="27" t="s">
        <v>263</v>
      </c>
      <c r="BA1073" s="28">
        <v>44589</v>
      </c>
      <c r="BB1073" s="27" t="s">
        <v>261</v>
      </c>
      <c r="BC1073" s="28" t="s">
        <v>262</v>
      </c>
      <c r="BD1073" s="27" t="s">
        <v>263</v>
      </c>
      <c r="BE1073" s="30">
        <v>44589</v>
      </c>
      <c r="BF1073" t="s">
        <v>1807</v>
      </c>
      <c r="BG1073" s="9" t="s">
        <v>207</v>
      </c>
      <c r="BH1073" t="s">
        <v>208</v>
      </c>
      <c r="BI1073" t="s">
        <v>718</v>
      </c>
      <c r="BJ1073" t="s">
        <v>210</v>
      </c>
      <c r="BK1073" t="s">
        <v>329</v>
      </c>
      <c r="BL1073" t="s">
        <v>212</v>
      </c>
      <c r="BM1073" t="s">
        <v>4439</v>
      </c>
      <c r="BN1073" t="s">
        <v>214</v>
      </c>
      <c r="BO1073" t="s">
        <v>753</v>
      </c>
      <c r="BP1073" t="s">
        <v>219</v>
      </c>
      <c r="BQ1073" t="s">
        <v>216</v>
      </c>
      <c r="BR1073" t="s">
        <v>5627</v>
      </c>
      <c r="BS1073" t="s">
        <v>1917</v>
      </c>
      <c r="BT1073" t="s">
        <v>1902</v>
      </c>
      <c r="BU1073" t="s">
        <v>1902</v>
      </c>
      <c r="BV1073" t="s">
        <v>214</v>
      </c>
      <c r="CC1073" t="s">
        <v>214</v>
      </c>
      <c r="CG1073" t="s">
        <v>219</v>
      </c>
      <c r="CI1073" t="s">
        <v>333</v>
      </c>
      <c r="CJ1073" t="s">
        <v>5628</v>
      </c>
      <c r="CK1073" t="s">
        <v>220</v>
      </c>
      <c r="CL1073" t="s">
        <v>412</v>
      </c>
      <c r="CN1073" t="s">
        <v>306</v>
      </c>
      <c r="CP1073" t="s">
        <v>284</v>
      </c>
      <c r="CQ1073" t="s">
        <v>1081</v>
      </c>
      <c r="CR1073" t="s">
        <v>244</v>
      </c>
      <c r="CS1073" t="s">
        <v>286</v>
      </c>
      <c r="CT1073" t="s">
        <v>219</v>
      </c>
      <c r="CU1073" t="s">
        <v>219</v>
      </c>
      <c r="CV1073" t="s">
        <v>227</v>
      </c>
      <c r="CW1073" t="s">
        <v>227</v>
      </c>
      <c r="CX1073" t="s">
        <v>287</v>
      </c>
      <c r="CY1073" t="s">
        <v>228</v>
      </c>
      <c r="CZ1073" t="s">
        <v>219</v>
      </c>
      <c r="DA1073" t="s">
        <v>219</v>
      </c>
      <c r="DB1073" t="s">
        <v>398</v>
      </c>
      <c r="DC1073" t="s">
        <v>398</v>
      </c>
      <c r="DD1073" t="s">
        <v>214</v>
      </c>
      <c r="DE1073" t="s">
        <v>546</v>
      </c>
      <c r="DG1073" t="s">
        <v>546</v>
      </c>
      <c r="DI1073" t="s">
        <v>338</v>
      </c>
      <c r="DK1073" t="s">
        <v>239</v>
      </c>
      <c r="DL1073" t="s">
        <v>239</v>
      </c>
      <c r="DM1073" t="s">
        <v>214</v>
      </c>
      <c r="DN1073" t="s">
        <v>219</v>
      </c>
      <c r="DO1073" t="s">
        <v>414</v>
      </c>
      <c r="DP1073" t="s">
        <v>399</v>
      </c>
      <c r="DR1073" t="s">
        <v>235</v>
      </c>
      <c r="DT1073" t="s">
        <v>219</v>
      </c>
      <c r="DU1073" t="s">
        <v>219</v>
      </c>
      <c r="DX1073" t="s">
        <v>237</v>
      </c>
      <c r="DY1073" t="s">
        <v>239</v>
      </c>
      <c r="DZ1073" t="s">
        <v>861</v>
      </c>
      <c r="EA1073" t="s">
        <v>233</v>
      </c>
      <c r="EB1073" t="s">
        <v>237</v>
      </c>
      <c r="EC1073" t="s">
        <v>239</v>
      </c>
      <c r="ED1073" t="s">
        <v>239</v>
      </c>
      <c r="EE1073" t="s">
        <v>214</v>
      </c>
      <c r="EF1073" t="s">
        <v>219</v>
      </c>
      <c r="EG1073" t="s">
        <v>219</v>
      </c>
      <c r="EH1073" t="s">
        <v>5629</v>
      </c>
      <c r="EK1073" t="s">
        <v>239</v>
      </c>
      <c r="EL1073" t="s">
        <v>239</v>
      </c>
      <c r="EM1073" t="s">
        <v>239</v>
      </c>
      <c r="EN1073" t="s">
        <v>239</v>
      </c>
      <c r="EO1073" t="s">
        <v>239</v>
      </c>
      <c r="EP1073" t="s">
        <v>239</v>
      </c>
      <c r="EQ1073" t="s">
        <v>219</v>
      </c>
      <c r="ER1073" t="s">
        <v>214</v>
      </c>
      <c r="ES1073" t="s">
        <v>237</v>
      </c>
      <c r="ET1073" t="s">
        <v>237</v>
      </c>
      <c r="EU1073" t="s">
        <v>237</v>
      </c>
      <c r="EV1073" t="s">
        <v>242</v>
      </c>
      <c r="EW1073" t="s">
        <v>243</v>
      </c>
      <c r="EX1073" t="s">
        <v>243</v>
      </c>
      <c r="EY1073" t="s">
        <v>239</v>
      </c>
      <c r="EZ1073" t="s">
        <v>241</v>
      </c>
      <c r="FA1073" t="s">
        <v>241</v>
      </c>
      <c r="FB1073" t="s">
        <v>239</v>
      </c>
      <c r="FC1073" t="s">
        <v>239</v>
      </c>
      <c r="FD1073" t="s">
        <v>239</v>
      </c>
      <c r="FE1073" t="s">
        <v>286</v>
      </c>
      <c r="FF1073" t="s">
        <v>286</v>
      </c>
      <c r="FG1073" t="s">
        <v>242</v>
      </c>
      <c r="FH1073" t="s">
        <v>242</v>
      </c>
      <c r="FI1073" t="s">
        <v>214</v>
      </c>
      <c r="FJ1073" t="s">
        <v>214</v>
      </c>
      <c r="FK1073" t="s">
        <v>214</v>
      </c>
      <c r="FL1073" t="s">
        <v>214</v>
      </c>
      <c r="FM1073" t="s">
        <v>292</v>
      </c>
      <c r="FN1073" t="s">
        <v>292</v>
      </c>
      <c r="FO1073" t="s">
        <v>219</v>
      </c>
      <c r="FP1073" t="s">
        <v>219</v>
      </c>
      <c r="FQ1073" t="s">
        <v>241</v>
      </c>
      <c r="FR1073" t="s">
        <v>241</v>
      </c>
      <c r="FS1073" t="s">
        <v>241</v>
      </c>
      <c r="FT1073" t="s">
        <v>241</v>
      </c>
      <c r="FU1073" t="s">
        <v>219</v>
      </c>
      <c r="FV1073" t="s">
        <v>241</v>
      </c>
      <c r="FW1073" t="s">
        <v>241</v>
      </c>
      <c r="FX1073" t="s">
        <v>241</v>
      </c>
      <c r="FY1073" t="s">
        <v>241</v>
      </c>
      <c r="FZ1073" t="s">
        <v>341</v>
      </c>
      <c r="GA1073" t="s">
        <v>341</v>
      </c>
      <c r="GB1073" t="s">
        <v>227</v>
      </c>
      <c r="GC1073" t="s">
        <v>227</v>
      </c>
      <c r="GD1073" t="s">
        <v>293</v>
      </c>
      <c r="GE1073" t="s">
        <v>241</v>
      </c>
      <c r="GF1073" t="s">
        <v>293</v>
      </c>
      <c r="GG1073" t="s">
        <v>286</v>
      </c>
      <c r="GH1073" t="s">
        <v>241</v>
      </c>
      <c r="GI1073" t="s">
        <v>286</v>
      </c>
      <c r="GJ1073" t="s">
        <v>227</v>
      </c>
      <c r="GK1073" t="s">
        <v>227</v>
      </c>
      <c r="GL1073" t="s">
        <v>227</v>
      </c>
      <c r="GM1073" t="s">
        <v>227</v>
      </c>
      <c r="GN1073" t="s">
        <v>219</v>
      </c>
      <c r="GO1073" t="s">
        <v>219</v>
      </c>
      <c r="GP1073" t="s">
        <v>295</v>
      </c>
      <c r="GQ1073" t="s">
        <v>295</v>
      </c>
      <c r="GR1073" t="s">
        <v>295</v>
      </c>
      <c r="GS1073" t="s">
        <v>214</v>
      </c>
      <c r="GT1073" t="s">
        <v>241</v>
      </c>
      <c r="GU1073" t="s">
        <v>214</v>
      </c>
      <c r="GV1073" t="s">
        <v>241</v>
      </c>
      <c r="GW1073" t="s">
        <v>297</v>
      </c>
      <c r="GX1073" t="s">
        <v>297</v>
      </c>
      <c r="GY1073" t="s">
        <v>1849</v>
      </c>
      <c r="GZ1073" t="s">
        <v>241</v>
      </c>
      <c r="HA1073" t="s">
        <v>239</v>
      </c>
      <c r="HB1073" t="s">
        <v>241</v>
      </c>
      <c r="HC1073" t="s">
        <v>315</v>
      </c>
      <c r="HD1073" t="s">
        <v>361</v>
      </c>
      <c r="HE1073" t="s">
        <v>429</v>
      </c>
      <c r="HF1073" t="s">
        <v>241</v>
      </c>
      <c r="HG1073" t="s">
        <v>319</v>
      </c>
      <c r="HH1073" t="s">
        <v>241</v>
      </c>
      <c r="HI1073" t="s">
        <v>241</v>
      </c>
      <c r="HJ1073" t="s">
        <v>214</v>
      </c>
      <c r="HK1073" t="s">
        <v>5630</v>
      </c>
      <c r="HL1073" s="12"/>
      <c r="HM1073">
        <v>0.75</v>
      </c>
      <c r="HN1073">
        <v>0.75</v>
      </c>
      <c r="HO1073">
        <v>0</v>
      </c>
      <c r="HP1073">
        <v>1</v>
      </c>
      <c r="HQ1073">
        <v>0.5</v>
      </c>
      <c r="HR1073">
        <v>0.5</v>
      </c>
      <c r="HS1073">
        <v>1</v>
      </c>
      <c r="HT1073">
        <v>1</v>
      </c>
      <c r="HU1073">
        <v>1</v>
      </c>
      <c r="HV1073">
        <v>0.5</v>
      </c>
      <c r="HW1073">
        <v>0.25</v>
      </c>
      <c r="HX1073">
        <v>0.5</v>
      </c>
      <c r="HY1073">
        <v>0</v>
      </c>
      <c r="HZ1073">
        <v>0.5</v>
      </c>
      <c r="IA1073">
        <v>0</v>
      </c>
      <c r="IB1073">
        <v>0.5</v>
      </c>
      <c r="IC1073">
        <v>0.5</v>
      </c>
      <c r="ID1073">
        <v>0.5</v>
      </c>
      <c r="IE1073">
        <v>0.5</v>
      </c>
      <c r="IG1073">
        <v>0.75</v>
      </c>
      <c r="IH1073">
        <v>0.75</v>
      </c>
      <c r="II1073">
        <v>1</v>
      </c>
      <c r="IJ1073">
        <v>1</v>
      </c>
      <c r="IK1073">
        <v>1</v>
      </c>
      <c r="IL1073">
        <v>1</v>
      </c>
      <c r="IM1073">
        <v>0.25</v>
      </c>
      <c r="IN1073">
        <v>1</v>
      </c>
      <c r="IO1073">
        <v>1</v>
      </c>
      <c r="IQ1073">
        <v>5</v>
      </c>
      <c r="IS1073">
        <f t="shared" si="920"/>
        <v>0.11249999999999999</v>
      </c>
      <c r="IT1073">
        <f t="shared" si="921"/>
        <v>0.09</v>
      </c>
      <c r="IU1073">
        <f t="shared" si="922"/>
        <v>0</v>
      </c>
      <c r="IV1073">
        <f t="shared" si="923"/>
        <v>0.1</v>
      </c>
      <c r="IW1073">
        <f t="shared" si="924"/>
        <v>0.04</v>
      </c>
      <c r="IX1073">
        <f t="shared" si="925"/>
        <v>6.5000000000000002E-2</v>
      </c>
      <c r="IY1073">
        <f t="shared" si="926"/>
        <v>0.1</v>
      </c>
      <c r="IZ1073">
        <f t="shared" si="927"/>
        <v>0.11</v>
      </c>
      <c r="JA1073">
        <f t="shared" si="928"/>
        <v>0.13</v>
      </c>
      <c r="JB1073">
        <f t="shared" si="929"/>
        <v>0.05</v>
      </c>
      <c r="JC1073">
        <f t="shared" si="930"/>
        <v>0.03</v>
      </c>
      <c r="JD1073">
        <f t="shared" si="931"/>
        <v>5.5E-2</v>
      </c>
      <c r="JE1073">
        <f t="shared" si="932"/>
        <v>0</v>
      </c>
      <c r="JF1073">
        <f t="shared" si="933"/>
        <v>0.06</v>
      </c>
      <c r="JG1073" s="5">
        <f t="shared" si="934"/>
        <v>0</v>
      </c>
      <c r="JH1073">
        <f t="shared" si="935"/>
        <v>0</v>
      </c>
      <c r="JI1073">
        <f t="shared" si="935"/>
        <v>0</v>
      </c>
      <c r="JJ1073">
        <f t="shared" si="936"/>
        <v>0.1</v>
      </c>
      <c r="JK1073">
        <f t="shared" si="937"/>
        <v>7.4999999999999997E-2</v>
      </c>
      <c r="JL1073" s="6">
        <f t="shared" si="938"/>
        <v>0.04</v>
      </c>
      <c r="JM1073">
        <f t="shared" si="939"/>
        <v>0.09</v>
      </c>
      <c r="JN1073">
        <f t="shared" si="940"/>
        <v>3.7500000000000006E-2</v>
      </c>
      <c r="JO1073">
        <f t="shared" si="941"/>
        <v>0.15</v>
      </c>
      <c r="JP1073">
        <f t="shared" si="942"/>
        <v>0.1</v>
      </c>
      <c r="JQ1073">
        <f t="shared" si="943"/>
        <v>0.12</v>
      </c>
      <c r="JR1073">
        <f t="shared" si="944"/>
        <v>0.11</v>
      </c>
      <c r="JS1073">
        <f t="shared" si="945"/>
        <v>2.5000000000000001E-2</v>
      </c>
      <c r="JT1073">
        <f t="shared" si="945"/>
        <v>0.1</v>
      </c>
      <c r="JU1073">
        <f t="shared" si="946"/>
        <v>1</v>
      </c>
      <c r="JV1073">
        <f t="shared" si="946"/>
        <v>0</v>
      </c>
      <c r="JW1073">
        <f t="shared" si="947"/>
        <v>0.15</v>
      </c>
      <c r="JY1073">
        <f t="shared" si="948"/>
        <v>3.7500000000000006E-2</v>
      </c>
      <c r="JZ1073">
        <f t="shared" si="949"/>
        <v>0.06</v>
      </c>
      <c r="KA1073">
        <f t="shared" si="950"/>
        <v>0</v>
      </c>
      <c r="KB1073">
        <f t="shared" si="950"/>
        <v>0.02</v>
      </c>
      <c r="KC1073">
        <f t="shared" si="951"/>
        <v>0.02</v>
      </c>
      <c r="KD1073">
        <f t="shared" si="975"/>
        <v>1.4999999999999999E-2</v>
      </c>
      <c r="KE1073">
        <f t="shared" si="975"/>
        <v>0.03</v>
      </c>
      <c r="KF1073">
        <f t="shared" si="975"/>
        <v>0.03</v>
      </c>
      <c r="KG1073">
        <f t="shared" si="975"/>
        <v>0.03</v>
      </c>
      <c r="KH1073">
        <f t="shared" si="975"/>
        <v>1.4999999999999999E-2</v>
      </c>
      <c r="KI1073">
        <f t="shared" si="975"/>
        <v>7.4999999999999997E-3</v>
      </c>
      <c r="KJ1073">
        <f t="shared" si="975"/>
        <v>1.4999999999999999E-2</v>
      </c>
      <c r="KK1073">
        <f t="shared" si="952"/>
        <v>0</v>
      </c>
      <c r="KL1073">
        <f t="shared" si="953"/>
        <v>0.02</v>
      </c>
      <c r="KM1073" s="5">
        <f t="shared" si="954"/>
        <v>0</v>
      </c>
      <c r="KN1073">
        <f t="shared" si="955"/>
        <v>0</v>
      </c>
      <c r="KO1073">
        <f t="shared" si="955"/>
        <v>0</v>
      </c>
      <c r="KP1073">
        <f t="shared" si="956"/>
        <v>0.03</v>
      </c>
      <c r="KQ1073">
        <f t="shared" si="957"/>
        <v>1.4999999999999999E-2</v>
      </c>
      <c r="KR1073" s="6">
        <f t="shared" si="958"/>
        <v>0.02</v>
      </c>
      <c r="KS1073">
        <f t="shared" si="959"/>
        <v>0.03</v>
      </c>
      <c r="KT1073">
        <f t="shared" si="960"/>
        <v>2.2499999999999999E-2</v>
      </c>
      <c r="KU1073">
        <f t="shared" si="961"/>
        <v>0.04</v>
      </c>
      <c r="KV1073">
        <f t="shared" si="962"/>
        <v>0.05</v>
      </c>
      <c r="KW1073">
        <f t="shared" si="963"/>
        <v>0.01</v>
      </c>
      <c r="KX1073">
        <f t="shared" si="964"/>
        <v>0</v>
      </c>
      <c r="KY1073">
        <f t="shared" si="965"/>
        <v>0.01</v>
      </c>
      <c r="KZ1073">
        <f t="shared" si="966"/>
        <v>0.03</v>
      </c>
      <c r="LA1073">
        <f t="shared" si="967"/>
        <v>1</v>
      </c>
      <c r="LB1073">
        <f t="shared" si="967"/>
        <v>0</v>
      </c>
      <c r="LC1073">
        <f t="shared" si="968"/>
        <v>0.1</v>
      </c>
      <c r="LE1073" t="str">
        <f t="shared" si="974"/>
        <v>Cote d'ivoire</v>
      </c>
      <c r="LF1073">
        <f t="shared" si="969"/>
        <v>0.74749999999999994</v>
      </c>
      <c r="LG1073" s="6">
        <f t="shared" si="970"/>
        <v>0.41000000000000003</v>
      </c>
      <c r="LH1073">
        <f t="shared" si="971"/>
        <v>0.88249999999999995</v>
      </c>
      <c r="LI1073" s="6">
        <f t="shared" si="972"/>
        <v>0.6575000000000002</v>
      </c>
      <c r="LJ1073">
        <f t="shared" si="973"/>
        <v>5</v>
      </c>
    </row>
    <row r="1074" spans="1:322" x14ac:dyDescent="0.35">
      <c r="A1074" s="8">
        <v>44911</v>
      </c>
      <c r="B1074" t="s">
        <v>5631</v>
      </c>
      <c r="D1074" s="24" t="s">
        <v>321</v>
      </c>
      <c r="E1074" s="24" t="s">
        <v>262</v>
      </c>
      <c r="F1074" s="24">
        <v>23</v>
      </c>
      <c r="G1074" s="24" t="s">
        <v>258</v>
      </c>
      <c r="H1074" s="24" t="s">
        <v>322</v>
      </c>
      <c r="I1074" s="24" t="s">
        <v>207</v>
      </c>
      <c r="J1074" s="24" t="s">
        <v>1805</v>
      </c>
      <c r="K1074" s="25">
        <v>44579</v>
      </c>
      <c r="L1074" s="25">
        <v>44579</v>
      </c>
      <c r="M1074" s="25">
        <v>44588</v>
      </c>
      <c r="N1074" s="24" t="s">
        <v>261</v>
      </c>
      <c r="O1074" s="24" t="s">
        <v>261</v>
      </c>
      <c r="P1074" s="24" t="s">
        <v>261</v>
      </c>
      <c r="Q1074" s="24" t="s">
        <v>324</v>
      </c>
      <c r="R1074" s="25">
        <v>44593</v>
      </c>
      <c r="S1074" s="25">
        <v>44593</v>
      </c>
      <c r="T1074" s="24" t="s">
        <v>263</v>
      </c>
      <c r="U1074" s="24" t="s">
        <v>261</v>
      </c>
      <c r="V1074" s="25" t="s">
        <v>262</v>
      </c>
      <c r="W1074" s="24" t="s">
        <v>261</v>
      </c>
      <c r="X1074" s="25" t="s">
        <v>262</v>
      </c>
      <c r="Y1074" s="24" t="s">
        <v>263</v>
      </c>
      <c r="Z1074" s="25">
        <v>44624</v>
      </c>
      <c r="AA1074" s="24" t="s">
        <v>264</v>
      </c>
      <c r="AB1074" s="24" t="s">
        <v>265</v>
      </c>
      <c r="AC1074" s="24" t="s">
        <v>5632</v>
      </c>
      <c r="AD1074" s="24" t="s">
        <v>3787</v>
      </c>
      <c r="AE1074" s="24" t="s">
        <v>473</v>
      </c>
      <c r="AF1074" s="24" t="s">
        <v>687</v>
      </c>
      <c r="AG1074" s="31">
        <v>800000</v>
      </c>
      <c r="AH1074" s="24" t="s">
        <v>261</v>
      </c>
      <c r="AI1074" s="24" t="s">
        <v>262</v>
      </c>
      <c r="AJ1074" s="25" t="s">
        <v>262</v>
      </c>
      <c r="AK1074" s="24" t="s">
        <v>262</v>
      </c>
      <c r="AL1074" s="24" t="s">
        <v>262</v>
      </c>
      <c r="AM1074" s="24" t="s">
        <v>262</v>
      </c>
      <c r="AN1074" s="24" t="s">
        <v>262</v>
      </c>
      <c r="AO1074" s="27" t="s">
        <v>263</v>
      </c>
      <c r="AP1074" s="24" t="s">
        <v>261</v>
      </c>
      <c r="AQ1074" s="25" t="s">
        <v>262</v>
      </c>
      <c r="AR1074" s="24" t="s">
        <v>261</v>
      </c>
      <c r="AS1074" s="25" t="s">
        <v>262</v>
      </c>
      <c r="AT1074" s="24" t="s">
        <v>261</v>
      </c>
      <c r="AU1074" s="25" t="s">
        <v>262</v>
      </c>
      <c r="AV1074" s="24" t="s">
        <v>263</v>
      </c>
      <c r="AW1074" s="25">
        <v>44624</v>
      </c>
      <c r="AX1074" s="24" t="s">
        <v>261</v>
      </c>
      <c r="AY1074" s="25" t="s">
        <v>262</v>
      </c>
      <c r="AZ1074" s="24" t="s">
        <v>263</v>
      </c>
      <c r="BA1074" s="25">
        <v>44589</v>
      </c>
      <c r="BB1074" s="24" t="s">
        <v>261</v>
      </c>
      <c r="BC1074" s="25" t="s">
        <v>262</v>
      </c>
      <c r="BD1074" s="24" t="s">
        <v>263</v>
      </c>
      <c r="BE1074" s="26">
        <v>44589</v>
      </c>
      <c r="BF1074" t="s">
        <v>1807</v>
      </c>
      <c r="BG1074" s="9" t="s">
        <v>207</v>
      </c>
      <c r="BH1074" t="s">
        <v>208</v>
      </c>
      <c r="BI1074" t="s">
        <v>522</v>
      </c>
      <c r="BJ1074" t="s">
        <v>210</v>
      </c>
      <c r="BK1074" t="s">
        <v>329</v>
      </c>
      <c r="BL1074" t="s">
        <v>212</v>
      </c>
      <c r="BM1074" t="s">
        <v>2407</v>
      </c>
      <c r="BN1074" t="s">
        <v>214</v>
      </c>
      <c r="BO1074" t="s">
        <v>331</v>
      </c>
      <c r="BP1074" t="s">
        <v>219</v>
      </c>
      <c r="BQ1074" t="s">
        <v>216</v>
      </c>
      <c r="BR1074" t="s">
        <v>1898</v>
      </c>
      <c r="BU1074" t="s">
        <v>482</v>
      </c>
      <c r="BV1074" t="s">
        <v>214</v>
      </c>
      <c r="CC1074" t="s">
        <v>214</v>
      </c>
      <c r="CG1074" t="s">
        <v>219</v>
      </c>
      <c r="CI1074" t="s">
        <v>220</v>
      </c>
      <c r="CJ1074" t="s">
        <v>5633</v>
      </c>
      <c r="CK1074" t="s">
        <v>352</v>
      </c>
      <c r="CL1074" t="s">
        <v>412</v>
      </c>
      <c r="CN1074" t="s">
        <v>498</v>
      </c>
      <c r="CO1074" t="s">
        <v>5634</v>
      </c>
      <c r="CP1074" t="s">
        <v>284</v>
      </c>
      <c r="CQ1074" t="s">
        <v>284</v>
      </c>
      <c r="CR1074" t="s">
        <v>250</v>
      </c>
      <c r="CS1074" t="s">
        <v>286</v>
      </c>
      <c r="CT1074" t="s">
        <v>402</v>
      </c>
      <c r="CU1074" t="s">
        <v>402</v>
      </c>
      <c r="CV1074" t="s">
        <v>227</v>
      </c>
      <c r="CW1074" t="s">
        <v>227</v>
      </c>
      <c r="CX1074" t="s">
        <v>287</v>
      </c>
      <c r="CY1074" t="s">
        <v>353</v>
      </c>
      <c r="CZ1074" t="s">
        <v>219</v>
      </c>
      <c r="DA1074" t="s">
        <v>219</v>
      </c>
      <c r="DB1074" t="s">
        <v>398</v>
      </c>
      <c r="DC1074" t="s">
        <v>398</v>
      </c>
      <c r="DD1074" t="s">
        <v>214</v>
      </c>
      <c r="DE1074" t="s">
        <v>231</v>
      </c>
      <c r="DG1074" t="s">
        <v>231</v>
      </c>
      <c r="DI1074" t="s">
        <v>338</v>
      </c>
      <c r="DK1074" t="s">
        <v>237</v>
      </c>
      <c r="DL1074" t="s">
        <v>233</v>
      </c>
      <c r="DM1074" t="s">
        <v>214</v>
      </c>
      <c r="DN1074" t="s">
        <v>219</v>
      </c>
      <c r="DO1074" t="s">
        <v>288</v>
      </c>
      <c r="DP1074" t="s">
        <v>235</v>
      </c>
      <c r="DR1074" t="s">
        <v>235</v>
      </c>
      <c r="DT1074" t="s">
        <v>214</v>
      </c>
      <c r="DU1074" t="s">
        <v>219</v>
      </c>
      <c r="DV1074" t="s">
        <v>2411</v>
      </c>
      <c r="DX1074" t="s">
        <v>242</v>
      </c>
      <c r="DY1074" t="s">
        <v>242</v>
      </c>
      <c r="DZ1074" t="s">
        <v>400</v>
      </c>
      <c r="EA1074" t="s">
        <v>242</v>
      </c>
      <c r="EB1074" t="s">
        <v>242</v>
      </c>
      <c r="EC1074" t="s">
        <v>237</v>
      </c>
      <c r="ED1074" t="s">
        <v>237</v>
      </c>
      <c r="EE1074" t="s">
        <v>219</v>
      </c>
      <c r="EF1074" t="s">
        <v>219</v>
      </c>
      <c r="EK1074" t="s">
        <v>237</v>
      </c>
      <c r="EL1074" t="s">
        <v>237</v>
      </c>
      <c r="EM1074" t="s">
        <v>486</v>
      </c>
      <c r="EN1074" t="s">
        <v>486</v>
      </c>
      <c r="EO1074" t="s">
        <v>486</v>
      </c>
      <c r="EP1074" t="s">
        <v>486</v>
      </c>
      <c r="EQ1074" t="s">
        <v>214</v>
      </c>
      <c r="ER1074" t="s">
        <v>219</v>
      </c>
      <c r="ES1074" t="s">
        <v>242</v>
      </c>
      <c r="ET1074" t="s">
        <v>242</v>
      </c>
      <c r="EU1074" t="s">
        <v>372</v>
      </c>
      <c r="EV1074" t="s">
        <v>372</v>
      </c>
      <c r="EW1074" t="s">
        <v>310</v>
      </c>
      <c r="EX1074" t="s">
        <v>310</v>
      </c>
      <c r="EY1074" t="s">
        <v>242</v>
      </c>
      <c r="EZ1074" t="s">
        <v>241</v>
      </c>
      <c r="FA1074" t="s">
        <v>241</v>
      </c>
      <c r="FB1074" t="s">
        <v>242</v>
      </c>
      <c r="FC1074" t="s">
        <v>239</v>
      </c>
      <c r="FD1074" t="s">
        <v>239</v>
      </c>
      <c r="FE1074" t="s">
        <v>227</v>
      </c>
      <c r="FF1074" t="s">
        <v>227</v>
      </c>
      <c r="FG1074" t="s">
        <v>547</v>
      </c>
      <c r="FH1074" t="s">
        <v>547</v>
      </c>
      <c r="FI1074" t="s">
        <v>214</v>
      </c>
      <c r="FJ1074" t="s">
        <v>214</v>
      </c>
      <c r="FK1074" t="s">
        <v>219</v>
      </c>
      <c r="FL1074" t="s">
        <v>219</v>
      </c>
      <c r="FM1074" t="s">
        <v>589</v>
      </c>
      <c r="FN1074" t="s">
        <v>589</v>
      </c>
      <c r="FO1074" t="s">
        <v>219</v>
      </c>
      <c r="FP1074" t="s">
        <v>219</v>
      </c>
      <c r="FQ1074" t="s">
        <v>241</v>
      </c>
      <c r="FR1074" t="s">
        <v>241</v>
      </c>
      <c r="FS1074" t="s">
        <v>241</v>
      </c>
      <c r="FT1074" t="s">
        <v>241</v>
      </c>
      <c r="FU1074" t="s">
        <v>219</v>
      </c>
      <c r="FV1074" t="s">
        <v>241</v>
      </c>
      <c r="FW1074" t="s">
        <v>241</v>
      </c>
      <c r="FX1074" t="s">
        <v>241</v>
      </c>
      <c r="FY1074" t="s">
        <v>241</v>
      </c>
      <c r="FZ1074" t="s">
        <v>335</v>
      </c>
      <c r="GA1074" t="s">
        <v>335</v>
      </c>
      <c r="GB1074" t="s">
        <v>250</v>
      </c>
      <c r="GC1074" t="s">
        <v>226</v>
      </c>
      <c r="GD1074" t="s">
        <v>565</v>
      </c>
      <c r="GE1074" t="s">
        <v>5635</v>
      </c>
      <c r="GF1074" t="s">
        <v>550</v>
      </c>
      <c r="GG1074" t="s">
        <v>226</v>
      </c>
      <c r="GH1074" t="s">
        <v>5636</v>
      </c>
      <c r="GI1074" t="s">
        <v>226</v>
      </c>
      <c r="GJ1074" t="s">
        <v>250</v>
      </c>
      <c r="GK1074" t="s">
        <v>250</v>
      </c>
      <c r="GL1074" t="s">
        <v>250</v>
      </c>
      <c r="GM1074" t="s">
        <v>250</v>
      </c>
      <c r="GN1074" t="s">
        <v>214</v>
      </c>
      <c r="GO1074" t="s">
        <v>214</v>
      </c>
      <c r="GP1074" t="s">
        <v>251</v>
      </c>
      <c r="GQ1074" t="s">
        <v>553</v>
      </c>
      <c r="GR1074" t="s">
        <v>251</v>
      </c>
      <c r="GS1074" t="s">
        <v>214</v>
      </c>
      <c r="GT1074" t="s">
        <v>241</v>
      </c>
      <c r="GU1074" t="s">
        <v>214</v>
      </c>
      <c r="GV1074" t="s">
        <v>241</v>
      </c>
      <c r="GW1074" t="s">
        <v>404</v>
      </c>
      <c r="GX1074" t="s">
        <v>404</v>
      </c>
      <c r="GY1074" t="s">
        <v>567</v>
      </c>
      <c r="GZ1074" t="s">
        <v>241</v>
      </c>
      <c r="HA1074" t="s">
        <v>241</v>
      </c>
      <c r="HB1074" t="s">
        <v>241</v>
      </c>
      <c r="HC1074" t="s">
        <v>360</v>
      </c>
      <c r="HD1074" t="s">
        <v>517</v>
      </c>
      <c r="HE1074" t="s">
        <v>1335</v>
      </c>
      <c r="HF1074" t="s">
        <v>5637</v>
      </c>
      <c r="HG1074" t="s">
        <v>362</v>
      </c>
      <c r="HH1074" t="s">
        <v>241</v>
      </c>
      <c r="HI1074" t="s">
        <v>241</v>
      </c>
      <c r="HJ1074" t="s">
        <v>214</v>
      </c>
      <c r="HK1074" t="s">
        <v>5638</v>
      </c>
      <c r="HL1074" s="12"/>
      <c r="HM1074">
        <v>0.25</v>
      </c>
      <c r="HN1074">
        <v>0.5</v>
      </c>
      <c r="HO1074">
        <v>0.5</v>
      </c>
      <c r="HP1074">
        <v>1</v>
      </c>
      <c r="HQ1074">
        <v>0.5</v>
      </c>
      <c r="HR1074">
        <v>0.5</v>
      </c>
      <c r="HS1074">
        <v>1</v>
      </c>
      <c r="HT1074">
        <v>0</v>
      </c>
      <c r="HU1074">
        <v>0</v>
      </c>
      <c r="HV1074">
        <v>0.75</v>
      </c>
      <c r="HW1074">
        <v>0.75</v>
      </c>
      <c r="HX1074">
        <v>0.5</v>
      </c>
      <c r="HZ1074">
        <v>0.5</v>
      </c>
      <c r="IA1074" s="4">
        <v>1</v>
      </c>
      <c r="IB1074">
        <v>0.75</v>
      </c>
      <c r="IC1074">
        <v>0</v>
      </c>
      <c r="ID1074">
        <v>0.75</v>
      </c>
      <c r="IE1074">
        <v>0.5</v>
      </c>
      <c r="IG1074">
        <v>0</v>
      </c>
      <c r="IH1074">
        <v>0</v>
      </c>
      <c r="II1074">
        <v>0</v>
      </c>
      <c r="IJ1074">
        <v>0.5</v>
      </c>
      <c r="IK1074">
        <v>0.5</v>
      </c>
      <c r="IL1074">
        <v>0.5</v>
      </c>
      <c r="IM1074">
        <v>0</v>
      </c>
      <c r="IN1074">
        <v>0</v>
      </c>
      <c r="IO1074">
        <v>1</v>
      </c>
      <c r="IQ1074">
        <v>1</v>
      </c>
      <c r="IS1074">
        <f t="shared" si="920"/>
        <v>3.7499999999999999E-2</v>
      </c>
      <c r="IT1074">
        <f t="shared" si="921"/>
        <v>0.06</v>
      </c>
      <c r="IU1074">
        <f t="shared" si="922"/>
        <v>0.04</v>
      </c>
      <c r="IV1074">
        <f t="shared" si="923"/>
        <v>0.1</v>
      </c>
      <c r="IW1074">
        <f t="shared" si="924"/>
        <v>0.04</v>
      </c>
      <c r="IX1074">
        <f t="shared" si="925"/>
        <v>6.5000000000000002E-2</v>
      </c>
      <c r="IY1074">
        <f t="shared" si="926"/>
        <v>0.1</v>
      </c>
      <c r="IZ1074">
        <f t="shared" si="927"/>
        <v>0</v>
      </c>
      <c r="JA1074">
        <f t="shared" si="928"/>
        <v>0</v>
      </c>
      <c r="JB1074">
        <f t="shared" si="929"/>
        <v>7.5000000000000011E-2</v>
      </c>
      <c r="JC1074">
        <f t="shared" si="930"/>
        <v>0.09</v>
      </c>
      <c r="JD1074">
        <f t="shared" si="931"/>
        <v>5.5E-2</v>
      </c>
      <c r="JE1074">
        <f t="shared" si="932"/>
        <v>0</v>
      </c>
      <c r="JF1074">
        <f t="shared" si="933"/>
        <v>0.06</v>
      </c>
      <c r="JG1074" s="5">
        <f t="shared" si="934"/>
        <v>0.05</v>
      </c>
      <c r="JH1074">
        <f t="shared" si="935"/>
        <v>0</v>
      </c>
      <c r="JI1074">
        <f t="shared" si="935"/>
        <v>0</v>
      </c>
      <c r="JJ1074">
        <f t="shared" si="936"/>
        <v>0.15000000000000002</v>
      </c>
      <c r="JK1074">
        <f t="shared" si="937"/>
        <v>7.4999999999999997E-2</v>
      </c>
      <c r="JL1074" s="6">
        <f t="shared" si="938"/>
        <v>4.3333333333333328E-2</v>
      </c>
      <c r="JM1074">
        <f t="shared" si="939"/>
        <v>0</v>
      </c>
      <c r="JN1074">
        <f t="shared" si="940"/>
        <v>0</v>
      </c>
      <c r="JO1074">
        <f t="shared" si="941"/>
        <v>0</v>
      </c>
      <c r="JP1074">
        <f t="shared" si="942"/>
        <v>0.05</v>
      </c>
      <c r="JQ1074">
        <f t="shared" si="943"/>
        <v>0.06</v>
      </c>
      <c r="JR1074">
        <f t="shared" si="944"/>
        <v>5.5E-2</v>
      </c>
      <c r="JS1074">
        <f t="shared" si="945"/>
        <v>0</v>
      </c>
      <c r="JT1074">
        <f t="shared" si="945"/>
        <v>0</v>
      </c>
      <c r="JU1074">
        <f t="shared" si="946"/>
        <v>1</v>
      </c>
      <c r="JV1074">
        <f t="shared" si="946"/>
        <v>0</v>
      </c>
      <c r="JW1074">
        <f t="shared" si="947"/>
        <v>0.15</v>
      </c>
      <c r="JY1074">
        <f t="shared" si="948"/>
        <v>1.2500000000000001E-2</v>
      </c>
      <c r="JZ1074">
        <f t="shared" si="949"/>
        <v>0.04</v>
      </c>
      <c r="KA1074">
        <f t="shared" si="950"/>
        <v>0.01</v>
      </c>
      <c r="KB1074">
        <f t="shared" si="950"/>
        <v>0.02</v>
      </c>
      <c r="KC1074">
        <f t="shared" si="951"/>
        <v>0.02</v>
      </c>
      <c r="KD1074">
        <f t="shared" si="975"/>
        <v>1.4999999999999999E-2</v>
      </c>
      <c r="KE1074">
        <f t="shared" si="975"/>
        <v>0.03</v>
      </c>
      <c r="KF1074">
        <f t="shared" si="975"/>
        <v>0</v>
      </c>
      <c r="KG1074">
        <f t="shared" si="975"/>
        <v>0</v>
      </c>
      <c r="KH1074">
        <f t="shared" si="975"/>
        <v>2.2499999999999999E-2</v>
      </c>
      <c r="KI1074">
        <f t="shared" si="975"/>
        <v>2.2499999999999999E-2</v>
      </c>
      <c r="KJ1074">
        <f t="shared" si="975"/>
        <v>1.4999999999999999E-2</v>
      </c>
      <c r="KK1074">
        <f t="shared" si="952"/>
        <v>0</v>
      </c>
      <c r="KL1074">
        <f t="shared" si="953"/>
        <v>0.02</v>
      </c>
      <c r="KM1074" s="5">
        <f t="shared" si="954"/>
        <v>0.05</v>
      </c>
      <c r="KN1074">
        <f t="shared" si="955"/>
        <v>0</v>
      </c>
      <c r="KO1074">
        <f t="shared" si="955"/>
        <v>0</v>
      </c>
      <c r="KP1074">
        <f t="shared" si="956"/>
        <v>4.4999999999999998E-2</v>
      </c>
      <c r="KQ1074">
        <f t="shared" si="957"/>
        <v>1.4999999999999999E-2</v>
      </c>
      <c r="KR1074" s="6">
        <f t="shared" si="958"/>
        <v>2.1666666666666664E-2</v>
      </c>
      <c r="KS1074">
        <f t="shared" si="959"/>
        <v>0</v>
      </c>
      <c r="KT1074">
        <f t="shared" si="960"/>
        <v>0</v>
      </c>
      <c r="KU1074">
        <f t="shared" si="961"/>
        <v>0</v>
      </c>
      <c r="KV1074">
        <f t="shared" si="962"/>
        <v>2.5000000000000001E-2</v>
      </c>
      <c r="KW1074">
        <f t="shared" si="963"/>
        <v>5.0000000000000001E-3</v>
      </c>
      <c r="KX1074">
        <f t="shared" si="964"/>
        <v>0</v>
      </c>
      <c r="KY1074">
        <f t="shared" si="965"/>
        <v>0</v>
      </c>
      <c r="KZ1074">
        <f t="shared" si="966"/>
        <v>0</v>
      </c>
      <c r="LA1074">
        <f t="shared" si="967"/>
        <v>1</v>
      </c>
      <c r="LB1074">
        <f t="shared" si="967"/>
        <v>0</v>
      </c>
      <c r="LC1074">
        <f t="shared" si="968"/>
        <v>0.1</v>
      </c>
      <c r="LE1074" t="str">
        <f t="shared" si="974"/>
        <v>Cote d'ivoire</v>
      </c>
      <c r="LF1074">
        <f t="shared" si="969"/>
        <v>0.4425</v>
      </c>
      <c r="LG1074" s="6">
        <f t="shared" si="970"/>
        <v>0.59833333333333338</v>
      </c>
      <c r="LH1074">
        <f t="shared" si="971"/>
        <v>0.315</v>
      </c>
      <c r="LI1074" s="6">
        <f t="shared" si="972"/>
        <v>0.48916666666666675</v>
      </c>
      <c r="LJ1074">
        <f t="shared" si="973"/>
        <v>1</v>
      </c>
    </row>
    <row r="1075" spans="1:322" x14ac:dyDescent="0.35">
      <c r="A1075" s="8">
        <v>44903</v>
      </c>
      <c r="B1075" t="s">
        <v>5639</v>
      </c>
      <c r="D1075" s="27" t="s">
        <v>321</v>
      </c>
      <c r="E1075" s="27" t="s">
        <v>262</v>
      </c>
      <c r="F1075" s="27">
        <v>19</v>
      </c>
      <c r="G1075" s="27" t="s">
        <v>258</v>
      </c>
      <c r="H1075" s="27" t="s">
        <v>322</v>
      </c>
      <c r="I1075" s="27" t="s">
        <v>207</v>
      </c>
      <c r="J1075" s="27" t="s">
        <v>1805</v>
      </c>
      <c r="K1075" s="28">
        <v>44579</v>
      </c>
      <c r="L1075" s="28">
        <v>44579</v>
      </c>
      <c r="M1075" s="28">
        <v>44588</v>
      </c>
      <c r="N1075" s="27" t="s">
        <v>261</v>
      </c>
      <c r="O1075" s="27" t="s">
        <v>261</v>
      </c>
      <c r="P1075" s="27" t="s">
        <v>261</v>
      </c>
      <c r="Q1075" s="27" t="s">
        <v>324</v>
      </c>
      <c r="R1075" s="28">
        <v>44589</v>
      </c>
      <c r="S1075" s="28">
        <v>44589</v>
      </c>
      <c r="T1075" s="27" t="s">
        <v>263</v>
      </c>
      <c r="U1075" s="27" t="s">
        <v>261</v>
      </c>
      <c r="V1075" s="28" t="s">
        <v>262</v>
      </c>
      <c r="W1075" s="27" t="s">
        <v>261</v>
      </c>
      <c r="X1075" s="28" t="s">
        <v>262</v>
      </c>
      <c r="Y1075" s="27" t="s">
        <v>263</v>
      </c>
      <c r="Z1075" s="28">
        <v>44628</v>
      </c>
      <c r="AA1075" s="27" t="s">
        <v>264</v>
      </c>
      <c r="AB1075" s="27" t="s">
        <v>265</v>
      </c>
      <c r="AC1075" s="27" t="s">
        <v>5640</v>
      </c>
      <c r="AD1075" s="27" t="s">
        <v>267</v>
      </c>
      <c r="AE1075" s="27" t="s">
        <v>473</v>
      </c>
      <c r="AF1075" s="27" t="s">
        <v>687</v>
      </c>
      <c r="AG1075" s="29">
        <v>730000</v>
      </c>
      <c r="AH1075" s="27" t="s">
        <v>261</v>
      </c>
      <c r="AI1075" s="27" t="s">
        <v>262</v>
      </c>
      <c r="AJ1075" s="28" t="s">
        <v>262</v>
      </c>
      <c r="AK1075" s="27" t="s">
        <v>262</v>
      </c>
      <c r="AL1075" s="27" t="s">
        <v>262</v>
      </c>
      <c r="AM1075" s="27" t="s">
        <v>262</v>
      </c>
      <c r="AN1075" s="27" t="s">
        <v>262</v>
      </c>
      <c r="AO1075" s="27" t="s">
        <v>263</v>
      </c>
      <c r="AP1075" s="27" t="s">
        <v>261</v>
      </c>
      <c r="AQ1075" s="28" t="s">
        <v>262</v>
      </c>
      <c r="AR1075" s="27" t="s">
        <v>261</v>
      </c>
      <c r="AS1075" s="28" t="s">
        <v>262</v>
      </c>
      <c r="AT1075" s="27" t="s">
        <v>261</v>
      </c>
      <c r="AU1075" s="28" t="s">
        <v>262</v>
      </c>
      <c r="AV1075" s="27" t="s">
        <v>263</v>
      </c>
      <c r="AW1075" s="28">
        <v>44628</v>
      </c>
      <c r="AX1075" s="27" t="s">
        <v>261</v>
      </c>
      <c r="AY1075" s="28" t="s">
        <v>262</v>
      </c>
      <c r="AZ1075" s="27" t="s">
        <v>263</v>
      </c>
      <c r="BA1075" s="28">
        <v>44589</v>
      </c>
      <c r="BB1075" s="27" t="s">
        <v>261</v>
      </c>
      <c r="BC1075" s="28" t="s">
        <v>262</v>
      </c>
      <c r="BD1075" s="27" t="s">
        <v>263</v>
      </c>
      <c r="BE1075" s="30">
        <v>44785</v>
      </c>
      <c r="BF1075" t="s">
        <v>1807</v>
      </c>
      <c r="BG1075" s="9" t="s">
        <v>207</v>
      </c>
      <c r="BH1075" t="s">
        <v>208</v>
      </c>
      <c r="BI1075" t="s">
        <v>209</v>
      </c>
      <c r="BJ1075" t="s">
        <v>210</v>
      </c>
      <c r="BK1075" t="s">
        <v>329</v>
      </c>
      <c r="BL1075" t="s">
        <v>212</v>
      </c>
      <c r="BM1075" t="s">
        <v>1897</v>
      </c>
      <c r="BN1075" t="s">
        <v>214</v>
      </c>
      <c r="BO1075" t="s">
        <v>331</v>
      </c>
      <c r="BP1075" t="s">
        <v>219</v>
      </c>
      <c r="BQ1075" t="s">
        <v>216</v>
      </c>
      <c r="BR1075" t="s">
        <v>5641</v>
      </c>
      <c r="BS1075" t="s">
        <v>5522</v>
      </c>
      <c r="BT1075" t="s">
        <v>5641</v>
      </c>
      <c r="BU1075" t="s">
        <v>5641</v>
      </c>
      <c r="BV1075" t="s">
        <v>214</v>
      </c>
      <c r="CC1075" t="s">
        <v>214</v>
      </c>
      <c r="CG1075" t="s">
        <v>219</v>
      </c>
      <c r="CI1075" t="s">
        <v>220</v>
      </c>
      <c r="CJ1075" t="s">
        <v>5642</v>
      </c>
      <c r="CK1075" t="s">
        <v>335</v>
      </c>
      <c r="CL1075" t="s">
        <v>500</v>
      </c>
      <c r="CM1075" t="s">
        <v>5643</v>
      </c>
      <c r="CN1075" t="s">
        <v>306</v>
      </c>
      <c r="CP1075" t="s">
        <v>224</v>
      </c>
      <c r="CQ1075" t="s">
        <v>285</v>
      </c>
      <c r="CR1075" t="s">
        <v>227</v>
      </c>
      <c r="CS1075" t="s">
        <v>227</v>
      </c>
      <c r="CT1075" t="s">
        <v>219</v>
      </c>
      <c r="CU1075" t="s">
        <v>219</v>
      </c>
      <c r="CV1075" t="s">
        <v>227</v>
      </c>
      <c r="CW1075" t="s">
        <v>227</v>
      </c>
      <c r="CX1075" t="s">
        <v>287</v>
      </c>
      <c r="CY1075" t="s">
        <v>287</v>
      </c>
      <c r="CZ1075" t="s">
        <v>219</v>
      </c>
      <c r="DA1075" t="s">
        <v>214</v>
      </c>
      <c r="DB1075" t="s">
        <v>230</v>
      </c>
      <c r="DC1075" t="s">
        <v>230</v>
      </c>
      <c r="DD1075" t="s">
        <v>219</v>
      </c>
      <c r="DI1075" t="s">
        <v>338</v>
      </c>
      <c r="DK1075" t="s">
        <v>233</v>
      </c>
      <c r="DL1075" t="s">
        <v>233</v>
      </c>
      <c r="DM1075" t="s">
        <v>214</v>
      </c>
      <c r="DN1075" t="s">
        <v>219</v>
      </c>
      <c r="DO1075" t="s">
        <v>414</v>
      </c>
      <c r="DP1075" t="s">
        <v>235</v>
      </c>
      <c r="DR1075" t="s">
        <v>235</v>
      </c>
      <c r="DT1075" t="s">
        <v>214</v>
      </c>
      <c r="DU1075" t="s">
        <v>214</v>
      </c>
      <c r="DV1075" t="s">
        <v>746</v>
      </c>
      <c r="DX1075" t="s">
        <v>237</v>
      </c>
      <c r="DY1075" t="s">
        <v>237</v>
      </c>
      <c r="DZ1075" t="s">
        <v>485</v>
      </c>
      <c r="EA1075" t="s">
        <v>237</v>
      </c>
      <c r="EB1075" t="s">
        <v>237</v>
      </c>
      <c r="EC1075" t="s">
        <v>237</v>
      </c>
      <c r="ED1075" t="s">
        <v>237</v>
      </c>
      <c r="EE1075" t="s">
        <v>214</v>
      </c>
      <c r="EF1075" t="s">
        <v>214</v>
      </c>
      <c r="EG1075" t="s">
        <v>214</v>
      </c>
      <c r="EI1075" t="s">
        <v>214</v>
      </c>
      <c r="EK1075" t="s">
        <v>239</v>
      </c>
      <c r="EL1075" t="s">
        <v>239</v>
      </c>
      <c r="EM1075" t="s">
        <v>239</v>
      </c>
      <c r="EN1075" t="s">
        <v>239</v>
      </c>
      <c r="EO1075" t="s">
        <v>239</v>
      </c>
      <c r="EP1075" t="s">
        <v>239</v>
      </c>
      <c r="EQ1075" t="s">
        <v>214</v>
      </c>
      <c r="ER1075" t="s">
        <v>214</v>
      </c>
      <c r="ES1075" t="s">
        <v>233</v>
      </c>
      <c r="ET1075" t="s">
        <v>233</v>
      </c>
      <c r="EU1075" t="s">
        <v>237</v>
      </c>
      <c r="EV1075" t="s">
        <v>237</v>
      </c>
      <c r="EW1075" t="s">
        <v>243</v>
      </c>
      <c r="EX1075" t="s">
        <v>243</v>
      </c>
      <c r="EY1075" t="s">
        <v>237</v>
      </c>
      <c r="EZ1075" t="s">
        <v>241</v>
      </c>
      <c r="FA1075" t="s">
        <v>241</v>
      </c>
      <c r="FB1075" t="s">
        <v>233</v>
      </c>
      <c r="FC1075" t="s">
        <v>237</v>
      </c>
      <c r="FD1075" t="s">
        <v>237</v>
      </c>
      <c r="FE1075" t="s">
        <v>226</v>
      </c>
      <c r="FF1075" t="s">
        <v>226</v>
      </c>
      <c r="FG1075" t="s">
        <v>239</v>
      </c>
      <c r="FH1075" t="s">
        <v>239</v>
      </c>
      <c r="FI1075" t="s">
        <v>214</v>
      </c>
      <c r="FJ1075" t="s">
        <v>214</v>
      </c>
      <c r="FK1075" t="s">
        <v>214</v>
      </c>
      <c r="FL1075" t="s">
        <v>214</v>
      </c>
      <c r="FM1075" t="s">
        <v>292</v>
      </c>
      <c r="FN1075" t="s">
        <v>292</v>
      </c>
      <c r="FO1075" t="s">
        <v>219</v>
      </c>
      <c r="FP1075" t="s">
        <v>219</v>
      </c>
      <c r="FQ1075" t="s">
        <v>241</v>
      </c>
      <c r="FR1075" t="s">
        <v>241</v>
      </c>
      <c r="FS1075" t="s">
        <v>241</v>
      </c>
      <c r="FT1075" t="s">
        <v>241</v>
      </c>
      <c r="FU1075" t="s">
        <v>219</v>
      </c>
      <c r="FV1075" t="s">
        <v>241</v>
      </c>
      <c r="FW1075" t="s">
        <v>241</v>
      </c>
      <c r="FX1075" t="s">
        <v>241</v>
      </c>
      <c r="FY1075" t="s">
        <v>241</v>
      </c>
      <c r="FZ1075" t="s">
        <v>341</v>
      </c>
      <c r="GA1075" t="s">
        <v>341</v>
      </c>
      <c r="GB1075" t="s">
        <v>286</v>
      </c>
      <c r="GC1075" t="s">
        <v>286</v>
      </c>
      <c r="GD1075" t="s">
        <v>293</v>
      </c>
      <c r="GE1075" t="s">
        <v>241</v>
      </c>
      <c r="GF1075" t="s">
        <v>293</v>
      </c>
      <c r="GG1075" t="s">
        <v>227</v>
      </c>
      <c r="GH1075" t="s">
        <v>241</v>
      </c>
      <c r="GI1075" t="s">
        <v>227</v>
      </c>
      <c r="GJ1075" t="s">
        <v>227</v>
      </c>
      <c r="GK1075" t="s">
        <v>227</v>
      </c>
      <c r="GL1075" t="s">
        <v>250</v>
      </c>
      <c r="GM1075" t="s">
        <v>250</v>
      </c>
      <c r="GN1075" t="s">
        <v>219</v>
      </c>
      <c r="GO1075" t="s">
        <v>219</v>
      </c>
      <c r="GP1075" t="s">
        <v>294</v>
      </c>
      <c r="GQ1075" t="s">
        <v>295</v>
      </c>
      <c r="GR1075" t="s">
        <v>294</v>
      </c>
      <c r="GS1075" t="s">
        <v>214</v>
      </c>
      <c r="GT1075" t="s">
        <v>241</v>
      </c>
      <c r="GU1075" t="s">
        <v>402</v>
      </c>
      <c r="GV1075" t="s">
        <v>241</v>
      </c>
      <c r="GW1075" t="s">
        <v>297</v>
      </c>
      <c r="GX1075" t="s">
        <v>297</v>
      </c>
      <c r="GY1075" t="s">
        <v>254</v>
      </c>
      <c r="GZ1075" t="s">
        <v>241</v>
      </c>
      <c r="HA1075" t="s">
        <v>239</v>
      </c>
      <c r="HB1075" t="s">
        <v>241</v>
      </c>
      <c r="HC1075" t="s">
        <v>315</v>
      </c>
      <c r="HD1075" t="s">
        <v>517</v>
      </c>
      <c r="HE1075" t="s">
        <v>429</v>
      </c>
      <c r="HF1075" t="s">
        <v>241</v>
      </c>
      <c r="HG1075" t="s">
        <v>362</v>
      </c>
      <c r="HH1075" t="s">
        <v>241</v>
      </c>
      <c r="HI1075" t="s">
        <v>241</v>
      </c>
      <c r="HJ1075" t="s">
        <v>219</v>
      </c>
      <c r="HK1075" t="s">
        <v>241</v>
      </c>
      <c r="HL1075" s="12"/>
      <c r="HM1075">
        <v>0.25</v>
      </c>
      <c r="HN1075">
        <v>1</v>
      </c>
      <c r="HO1075">
        <v>0</v>
      </c>
      <c r="HP1075">
        <v>1</v>
      </c>
      <c r="HQ1075">
        <v>1</v>
      </c>
      <c r="HR1075">
        <v>0.25</v>
      </c>
      <c r="HS1075">
        <v>1</v>
      </c>
      <c r="HT1075">
        <v>0</v>
      </c>
      <c r="HU1075">
        <v>0</v>
      </c>
      <c r="HV1075">
        <v>0.5</v>
      </c>
      <c r="HW1075">
        <v>0.5</v>
      </c>
      <c r="HX1075">
        <v>0.5</v>
      </c>
      <c r="HY1075">
        <v>1</v>
      </c>
      <c r="HZ1075">
        <v>0.5</v>
      </c>
      <c r="IA1075" s="4">
        <v>1</v>
      </c>
      <c r="IB1075">
        <v>0.25</v>
      </c>
      <c r="IC1075">
        <v>0.5</v>
      </c>
      <c r="ID1075">
        <v>0.5</v>
      </c>
      <c r="IE1075">
        <v>0.5</v>
      </c>
      <c r="IG1075">
        <v>1</v>
      </c>
      <c r="IH1075">
        <v>0.5</v>
      </c>
      <c r="II1075">
        <v>1</v>
      </c>
      <c r="IJ1075">
        <v>1</v>
      </c>
      <c r="IK1075">
        <v>0.25</v>
      </c>
      <c r="IL1075">
        <v>1</v>
      </c>
      <c r="IM1075">
        <v>1</v>
      </c>
      <c r="IN1075">
        <v>1</v>
      </c>
      <c r="IO1075">
        <v>1</v>
      </c>
      <c r="IQ1075">
        <v>2</v>
      </c>
      <c r="IS1075">
        <f t="shared" si="920"/>
        <v>3.7499999999999999E-2</v>
      </c>
      <c r="IT1075">
        <f t="shared" si="921"/>
        <v>0.12</v>
      </c>
      <c r="IU1075">
        <f t="shared" si="922"/>
        <v>0</v>
      </c>
      <c r="IV1075">
        <f t="shared" si="923"/>
        <v>0.1</v>
      </c>
      <c r="IW1075">
        <f t="shared" si="924"/>
        <v>0.08</v>
      </c>
      <c r="IX1075">
        <f t="shared" si="925"/>
        <v>3.2500000000000001E-2</v>
      </c>
      <c r="IY1075">
        <f t="shared" si="926"/>
        <v>0.1</v>
      </c>
      <c r="IZ1075">
        <f t="shared" si="927"/>
        <v>0</v>
      </c>
      <c r="JA1075">
        <f t="shared" si="928"/>
        <v>0</v>
      </c>
      <c r="JB1075">
        <f t="shared" si="929"/>
        <v>0.05</v>
      </c>
      <c r="JC1075">
        <f t="shared" si="930"/>
        <v>0.06</v>
      </c>
      <c r="JD1075">
        <f t="shared" si="931"/>
        <v>5.5E-2</v>
      </c>
      <c r="JE1075">
        <f t="shared" si="932"/>
        <v>7.0000000000000007E-2</v>
      </c>
      <c r="JF1075">
        <f t="shared" si="933"/>
        <v>0.06</v>
      </c>
      <c r="JG1075" s="5">
        <f t="shared" si="934"/>
        <v>0.05</v>
      </c>
      <c r="JH1075">
        <f t="shared" si="935"/>
        <v>0</v>
      </c>
      <c r="JI1075">
        <f t="shared" si="935"/>
        <v>0</v>
      </c>
      <c r="JJ1075">
        <f t="shared" si="936"/>
        <v>0.1</v>
      </c>
      <c r="JK1075">
        <f t="shared" si="937"/>
        <v>7.4999999999999997E-2</v>
      </c>
      <c r="JL1075" s="6">
        <f t="shared" si="938"/>
        <v>3.6666666666666667E-2</v>
      </c>
      <c r="JM1075">
        <f t="shared" si="939"/>
        <v>0.12</v>
      </c>
      <c r="JN1075">
        <f t="shared" si="940"/>
        <v>2.5000000000000001E-2</v>
      </c>
      <c r="JO1075">
        <f t="shared" si="941"/>
        <v>0.15</v>
      </c>
      <c r="JP1075">
        <f t="shared" si="942"/>
        <v>0.1</v>
      </c>
      <c r="JQ1075">
        <f t="shared" si="943"/>
        <v>0.03</v>
      </c>
      <c r="JR1075">
        <f t="shared" si="944"/>
        <v>0.11</v>
      </c>
      <c r="JS1075">
        <f t="shared" si="945"/>
        <v>0.1</v>
      </c>
      <c r="JT1075">
        <f t="shared" si="945"/>
        <v>0.1</v>
      </c>
      <c r="JU1075">
        <f t="shared" si="946"/>
        <v>1</v>
      </c>
      <c r="JV1075">
        <f t="shared" si="946"/>
        <v>0</v>
      </c>
      <c r="JW1075">
        <f t="shared" si="947"/>
        <v>0.15</v>
      </c>
      <c r="JY1075">
        <f t="shared" si="948"/>
        <v>1.2500000000000001E-2</v>
      </c>
      <c r="JZ1075">
        <f t="shared" si="949"/>
        <v>0.08</v>
      </c>
      <c r="KA1075">
        <f t="shared" si="950"/>
        <v>0</v>
      </c>
      <c r="KB1075">
        <f t="shared" si="950"/>
        <v>0.02</v>
      </c>
      <c r="KC1075">
        <f t="shared" si="951"/>
        <v>0.04</v>
      </c>
      <c r="KD1075">
        <f t="shared" si="975"/>
        <v>7.4999999999999997E-3</v>
      </c>
      <c r="KE1075">
        <f t="shared" si="975"/>
        <v>0.03</v>
      </c>
      <c r="KF1075">
        <f t="shared" si="975"/>
        <v>0</v>
      </c>
      <c r="KG1075">
        <f t="shared" si="975"/>
        <v>0</v>
      </c>
      <c r="KH1075">
        <f t="shared" si="975"/>
        <v>1.4999999999999999E-2</v>
      </c>
      <c r="KI1075">
        <f t="shared" si="975"/>
        <v>1.4999999999999999E-2</v>
      </c>
      <c r="KJ1075">
        <f t="shared" si="975"/>
        <v>1.4999999999999999E-2</v>
      </c>
      <c r="KK1075">
        <f t="shared" si="952"/>
        <v>0.02</v>
      </c>
      <c r="KL1075">
        <f t="shared" si="953"/>
        <v>0.02</v>
      </c>
      <c r="KM1075" s="5">
        <f t="shared" si="954"/>
        <v>0.05</v>
      </c>
      <c r="KN1075">
        <f t="shared" si="955"/>
        <v>0</v>
      </c>
      <c r="KO1075">
        <f t="shared" si="955"/>
        <v>0</v>
      </c>
      <c r="KP1075">
        <f t="shared" si="956"/>
        <v>0.03</v>
      </c>
      <c r="KQ1075">
        <f t="shared" si="957"/>
        <v>1.4999999999999999E-2</v>
      </c>
      <c r="KR1075" s="6">
        <f t="shared" si="958"/>
        <v>1.8333333333333333E-2</v>
      </c>
      <c r="KS1075">
        <f t="shared" si="959"/>
        <v>0.04</v>
      </c>
      <c r="KT1075">
        <f t="shared" si="960"/>
        <v>1.4999999999999999E-2</v>
      </c>
      <c r="KU1075">
        <f t="shared" si="961"/>
        <v>0.04</v>
      </c>
      <c r="KV1075">
        <f t="shared" si="962"/>
        <v>0.05</v>
      </c>
      <c r="KW1075">
        <f t="shared" si="963"/>
        <v>2.5000000000000001E-3</v>
      </c>
      <c r="KX1075">
        <f t="shared" si="964"/>
        <v>0</v>
      </c>
      <c r="KY1075">
        <f t="shared" si="965"/>
        <v>0.04</v>
      </c>
      <c r="KZ1075">
        <f t="shared" si="966"/>
        <v>0.03</v>
      </c>
      <c r="LA1075">
        <f t="shared" si="967"/>
        <v>1</v>
      </c>
      <c r="LB1075">
        <f t="shared" si="967"/>
        <v>0</v>
      </c>
      <c r="LC1075">
        <f t="shared" si="968"/>
        <v>0.1</v>
      </c>
      <c r="LE1075" t="str">
        <f t="shared" si="974"/>
        <v>Cote d'ivoire</v>
      </c>
      <c r="LF1075">
        <f t="shared" si="969"/>
        <v>0.47</v>
      </c>
      <c r="LG1075" s="6">
        <f t="shared" si="970"/>
        <v>0.55666666666666664</v>
      </c>
      <c r="LH1075">
        <f t="shared" si="971"/>
        <v>0.88500000000000001</v>
      </c>
      <c r="LI1075" s="6">
        <f t="shared" si="972"/>
        <v>0.70583333333333342</v>
      </c>
      <c r="LJ1075">
        <f t="shared" si="973"/>
        <v>2</v>
      </c>
    </row>
    <row r="1076" spans="1:322" x14ac:dyDescent="0.35">
      <c r="A1076" s="8">
        <v>44911</v>
      </c>
      <c r="B1076" t="s">
        <v>5644</v>
      </c>
      <c r="D1076" s="24" t="s">
        <v>321</v>
      </c>
      <c r="E1076" s="24" t="s">
        <v>262</v>
      </c>
      <c r="F1076" s="24">
        <v>22</v>
      </c>
      <c r="G1076" s="24" t="s">
        <v>258</v>
      </c>
      <c r="H1076" s="24" t="s">
        <v>322</v>
      </c>
      <c r="I1076" s="24" t="s">
        <v>207</v>
      </c>
      <c r="J1076" s="24" t="s">
        <v>471</v>
      </c>
      <c r="K1076" s="25">
        <v>44580</v>
      </c>
      <c r="L1076" s="25">
        <v>44580</v>
      </c>
      <c r="M1076" s="25">
        <v>44589</v>
      </c>
      <c r="N1076" s="24" t="s">
        <v>261</v>
      </c>
      <c r="O1076" s="24" t="s">
        <v>261</v>
      </c>
      <c r="P1076" s="24" t="s">
        <v>261</v>
      </c>
      <c r="Q1076" s="24" t="s">
        <v>324</v>
      </c>
      <c r="R1076" s="25">
        <v>44589</v>
      </c>
      <c r="S1076" s="25">
        <v>44630</v>
      </c>
      <c r="T1076" s="24" t="s">
        <v>263</v>
      </c>
      <c r="U1076" s="24" t="s">
        <v>261</v>
      </c>
      <c r="V1076" s="25" t="s">
        <v>262</v>
      </c>
      <c r="W1076" s="24" t="s">
        <v>261</v>
      </c>
      <c r="X1076" s="25" t="s">
        <v>262</v>
      </c>
      <c r="Y1076" s="24" t="s">
        <v>263</v>
      </c>
      <c r="Z1076" s="25">
        <v>44720</v>
      </c>
      <c r="AA1076" s="24" t="s">
        <v>264</v>
      </c>
      <c r="AB1076" s="24" t="s">
        <v>265</v>
      </c>
      <c r="AC1076" s="24" t="s">
        <v>5645</v>
      </c>
      <c r="AD1076" s="24" t="s">
        <v>267</v>
      </c>
      <c r="AE1076" s="24" t="s">
        <v>473</v>
      </c>
      <c r="AF1076" s="24" t="s">
        <v>474</v>
      </c>
      <c r="AG1076" s="31">
        <v>800000</v>
      </c>
      <c r="AH1076" s="24" t="s">
        <v>261</v>
      </c>
      <c r="AI1076" s="24" t="s">
        <v>262</v>
      </c>
      <c r="AJ1076" s="25" t="s">
        <v>262</v>
      </c>
      <c r="AK1076" s="24" t="s">
        <v>262</v>
      </c>
      <c r="AL1076" s="24" t="s">
        <v>262</v>
      </c>
      <c r="AM1076" s="24" t="s">
        <v>262</v>
      </c>
      <c r="AN1076" s="24" t="s">
        <v>262</v>
      </c>
      <c r="AO1076" s="24" t="s">
        <v>261</v>
      </c>
      <c r="AP1076" s="24" t="s">
        <v>261</v>
      </c>
      <c r="AQ1076" s="25" t="s">
        <v>262</v>
      </c>
      <c r="AR1076" s="24" t="s">
        <v>261</v>
      </c>
      <c r="AS1076" s="25" t="s">
        <v>262</v>
      </c>
      <c r="AT1076" s="24" t="s">
        <v>261</v>
      </c>
      <c r="AU1076" s="25" t="s">
        <v>262</v>
      </c>
      <c r="AV1076" s="24" t="s">
        <v>261</v>
      </c>
      <c r="AW1076" s="25" t="s">
        <v>262</v>
      </c>
      <c r="AX1076" s="24" t="s">
        <v>261</v>
      </c>
      <c r="AY1076" s="25" t="s">
        <v>262</v>
      </c>
      <c r="AZ1076" s="27" t="s">
        <v>262</v>
      </c>
      <c r="BA1076" s="27" t="s">
        <v>262</v>
      </c>
      <c r="BB1076" s="24" t="s">
        <v>261</v>
      </c>
      <c r="BC1076" s="25" t="s">
        <v>262</v>
      </c>
      <c r="BD1076" s="24" t="s">
        <v>261</v>
      </c>
      <c r="BE1076" s="26" t="s">
        <v>262</v>
      </c>
      <c r="BF1076" t="s">
        <v>475</v>
      </c>
      <c r="BG1076" s="9" t="s">
        <v>207</v>
      </c>
      <c r="BH1076" t="s">
        <v>208</v>
      </c>
      <c r="BI1076" t="s">
        <v>522</v>
      </c>
      <c r="BJ1076" t="s">
        <v>210</v>
      </c>
      <c r="BK1076" t="s">
        <v>274</v>
      </c>
      <c r="BL1076" t="s">
        <v>212</v>
      </c>
      <c r="BM1076" t="s">
        <v>478</v>
      </c>
      <c r="BN1076" t="s">
        <v>219</v>
      </c>
      <c r="BO1076" t="s">
        <v>542</v>
      </c>
      <c r="BP1076" t="s">
        <v>219</v>
      </c>
      <c r="BQ1076" t="s">
        <v>216</v>
      </c>
      <c r="BR1076" t="s">
        <v>5646</v>
      </c>
      <c r="BS1076" t="s">
        <v>1104</v>
      </c>
      <c r="BT1076" t="s">
        <v>5647</v>
      </c>
      <c r="BU1076" t="s">
        <v>4941</v>
      </c>
      <c r="BV1076" t="s">
        <v>219</v>
      </c>
      <c r="BW1076" t="s">
        <v>795</v>
      </c>
      <c r="BY1076" t="s">
        <v>479</v>
      </c>
      <c r="BZ1076" t="s">
        <v>1104</v>
      </c>
      <c r="CA1076" t="s">
        <v>481</v>
      </c>
      <c r="CB1076" t="s">
        <v>482</v>
      </c>
      <c r="CC1076" t="s">
        <v>214</v>
      </c>
      <c r="CG1076" t="s">
        <v>219</v>
      </c>
      <c r="CI1076" t="s">
        <v>333</v>
      </c>
      <c r="CJ1076" t="s">
        <v>5648</v>
      </c>
      <c r="CK1076" t="s">
        <v>220</v>
      </c>
      <c r="CL1076" t="s">
        <v>412</v>
      </c>
      <c r="CN1076" t="s">
        <v>306</v>
      </c>
      <c r="CP1076" t="s">
        <v>284</v>
      </c>
      <c r="CQ1076" t="s">
        <v>225</v>
      </c>
      <c r="CR1076" t="s">
        <v>250</v>
      </c>
      <c r="CS1076" t="s">
        <v>286</v>
      </c>
      <c r="CT1076" t="s">
        <v>214</v>
      </c>
      <c r="CU1076" t="s">
        <v>219</v>
      </c>
      <c r="CV1076" t="s">
        <v>244</v>
      </c>
      <c r="CW1076" t="s">
        <v>227</v>
      </c>
      <c r="CX1076" t="s">
        <v>287</v>
      </c>
      <c r="CY1076" t="s">
        <v>353</v>
      </c>
      <c r="CZ1076" t="s">
        <v>219</v>
      </c>
      <c r="DA1076" t="s">
        <v>214</v>
      </c>
      <c r="DB1076" t="s">
        <v>230</v>
      </c>
      <c r="DC1076" t="s">
        <v>357</v>
      </c>
      <c r="DD1076" t="s">
        <v>214</v>
      </c>
      <c r="DE1076" t="s">
        <v>337</v>
      </c>
      <c r="DG1076" t="s">
        <v>337</v>
      </c>
      <c r="DI1076" t="s">
        <v>782</v>
      </c>
      <c r="DK1076" t="s">
        <v>239</v>
      </c>
      <c r="DL1076" t="s">
        <v>239</v>
      </c>
      <c r="DM1076" t="s">
        <v>214</v>
      </c>
      <c r="DN1076" t="s">
        <v>219</v>
      </c>
      <c r="DO1076" t="s">
        <v>288</v>
      </c>
      <c r="DP1076" t="s">
        <v>399</v>
      </c>
      <c r="DR1076" t="s">
        <v>235</v>
      </c>
      <c r="DT1076" t="s">
        <v>219</v>
      </c>
      <c r="DU1076" t="s">
        <v>214</v>
      </c>
      <c r="DX1076" t="s">
        <v>237</v>
      </c>
      <c r="DY1076" t="s">
        <v>233</v>
      </c>
      <c r="DZ1076" t="s">
        <v>485</v>
      </c>
      <c r="EA1076" t="s">
        <v>237</v>
      </c>
      <c r="EB1076" t="s">
        <v>239</v>
      </c>
      <c r="EC1076" t="s">
        <v>239</v>
      </c>
      <c r="ED1076" t="s">
        <v>239</v>
      </c>
      <c r="EE1076" t="s">
        <v>219</v>
      </c>
      <c r="EF1076" t="s">
        <v>219</v>
      </c>
      <c r="EK1076" t="s">
        <v>237</v>
      </c>
      <c r="EL1076" t="s">
        <v>237</v>
      </c>
      <c r="EM1076" t="s">
        <v>486</v>
      </c>
      <c r="EN1076" t="s">
        <v>486</v>
      </c>
      <c r="EO1076" t="s">
        <v>460</v>
      </c>
      <c r="EP1076" t="s">
        <v>460</v>
      </c>
      <c r="EQ1076" t="s">
        <v>214</v>
      </c>
      <c r="ER1076" t="s">
        <v>214</v>
      </c>
      <c r="ES1076" t="s">
        <v>237</v>
      </c>
      <c r="ET1076" t="s">
        <v>237</v>
      </c>
      <c r="EU1076" t="s">
        <v>237</v>
      </c>
      <c r="EV1076" t="s">
        <v>237</v>
      </c>
      <c r="EW1076" t="s">
        <v>243</v>
      </c>
      <c r="EX1076" t="s">
        <v>243</v>
      </c>
      <c r="EY1076" t="s">
        <v>237</v>
      </c>
      <c r="EZ1076" t="s">
        <v>241</v>
      </c>
      <c r="FA1076" t="s">
        <v>241</v>
      </c>
      <c r="FB1076" t="s">
        <v>233</v>
      </c>
      <c r="FC1076" t="s">
        <v>237</v>
      </c>
      <c r="FD1076" t="s">
        <v>233</v>
      </c>
      <c r="FE1076" t="s">
        <v>227</v>
      </c>
      <c r="FF1076" t="s">
        <v>227</v>
      </c>
      <c r="FG1076" t="s">
        <v>390</v>
      </c>
      <c r="FH1076" t="s">
        <v>390</v>
      </c>
      <c r="FI1076" t="s">
        <v>214</v>
      </c>
      <c r="FJ1076" t="s">
        <v>214</v>
      </c>
      <c r="FK1076" t="s">
        <v>214</v>
      </c>
      <c r="FL1076" t="s">
        <v>214</v>
      </c>
      <c r="FM1076" t="s">
        <v>245</v>
      </c>
      <c r="FN1076" t="s">
        <v>245</v>
      </c>
      <c r="FO1076" t="s">
        <v>219</v>
      </c>
      <c r="FP1076" t="s">
        <v>219</v>
      </c>
      <c r="FQ1076" t="s">
        <v>241</v>
      </c>
      <c r="FR1076" t="s">
        <v>241</v>
      </c>
      <c r="FS1076" t="s">
        <v>241</v>
      </c>
      <c r="FT1076" t="s">
        <v>241</v>
      </c>
      <c r="FU1076" t="s">
        <v>219</v>
      </c>
      <c r="FV1076" t="s">
        <v>241</v>
      </c>
      <c r="FW1076" t="s">
        <v>241</v>
      </c>
      <c r="FX1076" t="s">
        <v>241</v>
      </c>
      <c r="FY1076" t="s">
        <v>241</v>
      </c>
      <c r="FZ1076" t="s">
        <v>335</v>
      </c>
      <c r="GA1076" t="s">
        <v>335</v>
      </c>
      <c r="GB1076" t="s">
        <v>227</v>
      </c>
      <c r="GC1076" t="s">
        <v>227</v>
      </c>
      <c r="GD1076" t="s">
        <v>249</v>
      </c>
      <c r="GE1076" t="s">
        <v>241</v>
      </c>
      <c r="GF1076" t="s">
        <v>249</v>
      </c>
      <c r="GG1076" t="s">
        <v>227</v>
      </c>
      <c r="GH1076" t="s">
        <v>241</v>
      </c>
      <c r="GI1076" t="s">
        <v>227</v>
      </c>
      <c r="GJ1076" t="s">
        <v>250</v>
      </c>
      <c r="GK1076" t="s">
        <v>286</v>
      </c>
      <c r="GL1076" t="s">
        <v>250</v>
      </c>
      <c r="GM1076" t="s">
        <v>250</v>
      </c>
      <c r="GN1076" t="s">
        <v>219</v>
      </c>
      <c r="GO1076" t="s">
        <v>219</v>
      </c>
      <c r="GP1076" t="s">
        <v>251</v>
      </c>
      <c r="GQ1076" t="s">
        <v>251</v>
      </c>
      <c r="GR1076" t="s">
        <v>251</v>
      </c>
      <c r="GS1076" t="s">
        <v>214</v>
      </c>
      <c r="GT1076" t="s">
        <v>241</v>
      </c>
      <c r="GU1076" t="s">
        <v>402</v>
      </c>
      <c r="GV1076" t="s">
        <v>241</v>
      </c>
      <c r="GW1076" t="s">
        <v>297</v>
      </c>
      <c r="GX1076" t="s">
        <v>297</v>
      </c>
      <c r="GY1076" t="s">
        <v>254</v>
      </c>
      <c r="GZ1076" t="s">
        <v>241</v>
      </c>
      <c r="HA1076" t="s">
        <v>239</v>
      </c>
      <c r="HB1076" t="s">
        <v>241</v>
      </c>
      <c r="HC1076" t="s">
        <v>315</v>
      </c>
      <c r="HD1076" t="s">
        <v>361</v>
      </c>
      <c r="HE1076" t="s">
        <v>317</v>
      </c>
      <c r="HF1076" t="s">
        <v>241</v>
      </c>
      <c r="HG1076" t="s">
        <v>362</v>
      </c>
      <c r="HH1076" t="s">
        <v>241</v>
      </c>
      <c r="HI1076" t="s">
        <v>241</v>
      </c>
      <c r="HJ1076" t="s">
        <v>219</v>
      </c>
      <c r="HK1076" t="s">
        <v>241</v>
      </c>
      <c r="HL1076" s="12"/>
      <c r="HM1076">
        <v>0.75</v>
      </c>
      <c r="HN1076">
        <v>0.5</v>
      </c>
      <c r="HO1076">
        <v>1</v>
      </c>
      <c r="HP1076">
        <v>0.75</v>
      </c>
      <c r="HQ1076">
        <v>1</v>
      </c>
      <c r="HR1076">
        <v>0.5</v>
      </c>
      <c r="HS1076">
        <v>1</v>
      </c>
      <c r="HT1076">
        <v>1</v>
      </c>
      <c r="HU1076">
        <v>1</v>
      </c>
      <c r="HV1076">
        <v>0.5</v>
      </c>
      <c r="HW1076">
        <v>0.5</v>
      </c>
      <c r="HX1076">
        <v>0.5</v>
      </c>
      <c r="HZ1076">
        <v>0.5</v>
      </c>
      <c r="IA1076" s="4">
        <v>1</v>
      </c>
      <c r="IB1076">
        <v>0.5</v>
      </c>
      <c r="IC1076">
        <v>0.5</v>
      </c>
      <c r="ID1076">
        <v>0.5</v>
      </c>
      <c r="IE1076">
        <v>0.5</v>
      </c>
      <c r="IG1076">
        <v>0</v>
      </c>
      <c r="IH1076">
        <v>0.5</v>
      </c>
      <c r="II1076">
        <v>0.75</v>
      </c>
      <c r="IJ1076">
        <v>0.5</v>
      </c>
      <c r="IK1076">
        <v>1</v>
      </c>
      <c r="IL1076">
        <v>0.75</v>
      </c>
      <c r="IM1076">
        <v>1</v>
      </c>
      <c r="IN1076">
        <v>1</v>
      </c>
      <c r="IO1076">
        <v>1</v>
      </c>
      <c r="IQ1076">
        <v>2</v>
      </c>
      <c r="IS1076">
        <f t="shared" si="920"/>
        <v>0.11249999999999999</v>
      </c>
      <c r="IT1076">
        <f t="shared" si="921"/>
        <v>0.06</v>
      </c>
      <c r="IU1076">
        <f t="shared" si="922"/>
        <v>0.08</v>
      </c>
      <c r="IV1076">
        <f t="shared" si="923"/>
        <v>7.5000000000000011E-2</v>
      </c>
      <c r="IW1076">
        <f t="shared" si="924"/>
        <v>0.08</v>
      </c>
      <c r="IX1076">
        <f t="shared" si="925"/>
        <v>6.5000000000000002E-2</v>
      </c>
      <c r="IY1076">
        <f t="shared" si="926"/>
        <v>0.1</v>
      </c>
      <c r="IZ1076">
        <f t="shared" si="927"/>
        <v>0.11</v>
      </c>
      <c r="JA1076">
        <f t="shared" si="928"/>
        <v>0.13</v>
      </c>
      <c r="JB1076">
        <f t="shared" si="929"/>
        <v>0.05</v>
      </c>
      <c r="JC1076">
        <f t="shared" si="930"/>
        <v>0.06</v>
      </c>
      <c r="JD1076">
        <f t="shared" si="931"/>
        <v>5.5E-2</v>
      </c>
      <c r="JE1076">
        <f t="shared" si="932"/>
        <v>0</v>
      </c>
      <c r="JF1076">
        <f t="shared" si="933"/>
        <v>0.06</v>
      </c>
      <c r="JG1076" s="5">
        <f t="shared" si="934"/>
        <v>0.05</v>
      </c>
      <c r="JH1076">
        <f t="shared" si="935"/>
        <v>0</v>
      </c>
      <c r="JI1076">
        <f t="shared" si="935"/>
        <v>0</v>
      </c>
      <c r="JJ1076">
        <f t="shared" si="936"/>
        <v>0.1</v>
      </c>
      <c r="JK1076">
        <f t="shared" si="937"/>
        <v>7.4999999999999997E-2</v>
      </c>
      <c r="JL1076" s="6">
        <f t="shared" si="938"/>
        <v>0.04</v>
      </c>
      <c r="JM1076">
        <f t="shared" si="939"/>
        <v>0</v>
      </c>
      <c r="JN1076">
        <f t="shared" si="940"/>
        <v>2.5000000000000001E-2</v>
      </c>
      <c r="JO1076">
        <f t="shared" si="941"/>
        <v>0.11249999999999999</v>
      </c>
      <c r="JP1076">
        <f t="shared" si="942"/>
        <v>0.05</v>
      </c>
      <c r="JQ1076">
        <f t="shared" si="943"/>
        <v>0.12</v>
      </c>
      <c r="JR1076">
        <f t="shared" si="944"/>
        <v>8.2500000000000004E-2</v>
      </c>
      <c r="JS1076">
        <f t="shared" si="945"/>
        <v>0.1</v>
      </c>
      <c r="JT1076">
        <f t="shared" si="945"/>
        <v>0.1</v>
      </c>
      <c r="JU1076">
        <f t="shared" si="946"/>
        <v>1</v>
      </c>
      <c r="JV1076">
        <f t="shared" si="946"/>
        <v>0</v>
      </c>
      <c r="JW1076">
        <f t="shared" si="947"/>
        <v>0.15</v>
      </c>
      <c r="JY1076">
        <f t="shared" si="948"/>
        <v>3.7500000000000006E-2</v>
      </c>
      <c r="JZ1076">
        <f t="shared" si="949"/>
        <v>0.04</v>
      </c>
      <c r="KA1076">
        <f t="shared" si="950"/>
        <v>0.02</v>
      </c>
      <c r="KB1076">
        <f t="shared" si="950"/>
        <v>1.4999999999999999E-2</v>
      </c>
      <c r="KC1076">
        <f t="shared" si="951"/>
        <v>0.04</v>
      </c>
      <c r="KD1076">
        <f t="shared" si="975"/>
        <v>1.4999999999999999E-2</v>
      </c>
      <c r="KE1076">
        <f t="shared" si="975"/>
        <v>0.03</v>
      </c>
      <c r="KF1076">
        <f t="shared" si="975"/>
        <v>0.03</v>
      </c>
      <c r="KG1076">
        <f t="shared" si="975"/>
        <v>0.03</v>
      </c>
      <c r="KH1076">
        <f t="shared" si="975"/>
        <v>1.4999999999999999E-2</v>
      </c>
      <c r="KI1076">
        <f t="shared" si="975"/>
        <v>1.4999999999999999E-2</v>
      </c>
      <c r="KJ1076">
        <f t="shared" si="975"/>
        <v>1.4999999999999999E-2</v>
      </c>
      <c r="KK1076">
        <f t="shared" si="952"/>
        <v>0</v>
      </c>
      <c r="KL1076">
        <f t="shared" si="953"/>
        <v>0.02</v>
      </c>
      <c r="KM1076" s="5">
        <f t="shared" si="954"/>
        <v>0.05</v>
      </c>
      <c r="KN1076">
        <f t="shared" si="955"/>
        <v>0</v>
      </c>
      <c r="KO1076">
        <f t="shared" si="955"/>
        <v>0</v>
      </c>
      <c r="KP1076">
        <f t="shared" si="956"/>
        <v>0.03</v>
      </c>
      <c r="KQ1076">
        <f t="shared" si="957"/>
        <v>1.4999999999999999E-2</v>
      </c>
      <c r="KR1076" s="6">
        <f t="shared" si="958"/>
        <v>0.02</v>
      </c>
      <c r="KS1076">
        <f t="shared" si="959"/>
        <v>0</v>
      </c>
      <c r="KT1076">
        <f t="shared" si="960"/>
        <v>1.4999999999999999E-2</v>
      </c>
      <c r="KU1076">
        <f t="shared" si="961"/>
        <v>0.03</v>
      </c>
      <c r="KV1076">
        <f t="shared" si="962"/>
        <v>2.5000000000000001E-2</v>
      </c>
      <c r="KW1076">
        <f t="shared" si="963"/>
        <v>0.01</v>
      </c>
      <c r="KX1076">
        <f t="shared" si="964"/>
        <v>0</v>
      </c>
      <c r="KY1076">
        <f t="shared" si="965"/>
        <v>0.04</v>
      </c>
      <c r="KZ1076">
        <f t="shared" si="966"/>
        <v>0.03</v>
      </c>
      <c r="LA1076">
        <f t="shared" si="967"/>
        <v>1</v>
      </c>
      <c r="LB1076">
        <f t="shared" si="967"/>
        <v>0</v>
      </c>
      <c r="LC1076">
        <f t="shared" si="968"/>
        <v>0.1</v>
      </c>
      <c r="LE1076" t="str">
        <f t="shared" si="974"/>
        <v>Cameroun</v>
      </c>
      <c r="LF1076">
        <f t="shared" si="969"/>
        <v>0.8125</v>
      </c>
      <c r="LG1076" s="6">
        <f t="shared" si="970"/>
        <v>0.49</v>
      </c>
      <c r="LH1076">
        <f t="shared" si="971"/>
        <v>0.74</v>
      </c>
      <c r="LI1076" s="6">
        <f t="shared" si="972"/>
        <v>0.68750000000000022</v>
      </c>
      <c r="LJ1076">
        <f t="shared" si="973"/>
        <v>2</v>
      </c>
    </row>
    <row r="1077" spans="1:322" x14ac:dyDescent="0.35">
      <c r="A1077" s="8">
        <v>44875</v>
      </c>
      <c r="B1077" t="s">
        <v>5649</v>
      </c>
      <c r="D1077" s="27" t="s">
        <v>321</v>
      </c>
      <c r="E1077" s="27" t="s">
        <v>262</v>
      </c>
      <c r="F1077" s="27">
        <v>24</v>
      </c>
      <c r="G1077" s="27" t="s">
        <v>258</v>
      </c>
      <c r="H1077" s="27" t="s">
        <v>322</v>
      </c>
      <c r="I1077" s="27" t="s">
        <v>207</v>
      </c>
      <c r="J1077" s="27" t="s">
        <v>471</v>
      </c>
      <c r="K1077" s="28">
        <v>44580</v>
      </c>
      <c r="L1077" s="28">
        <v>44580</v>
      </c>
      <c r="M1077" s="28">
        <v>44589</v>
      </c>
      <c r="N1077" s="27" t="s">
        <v>261</v>
      </c>
      <c r="O1077" s="27" t="s">
        <v>261</v>
      </c>
      <c r="P1077" s="27" t="s">
        <v>261</v>
      </c>
      <c r="Q1077" s="27" t="s">
        <v>324</v>
      </c>
      <c r="R1077" s="28">
        <v>44589</v>
      </c>
      <c r="S1077" s="28">
        <v>44656</v>
      </c>
      <c r="T1077" s="27" t="s">
        <v>263</v>
      </c>
      <c r="U1077" s="27" t="s">
        <v>261</v>
      </c>
      <c r="V1077" s="28" t="s">
        <v>262</v>
      </c>
      <c r="W1077" s="27" t="s">
        <v>261</v>
      </c>
      <c r="X1077" s="28" t="s">
        <v>262</v>
      </c>
      <c r="Y1077" s="27" t="s">
        <v>263</v>
      </c>
      <c r="Z1077" s="28">
        <v>44655</v>
      </c>
      <c r="AA1077" s="27" t="s">
        <v>264</v>
      </c>
      <c r="AB1077" s="27" t="s">
        <v>265</v>
      </c>
      <c r="AC1077" s="27" t="s">
        <v>5650</v>
      </c>
      <c r="AD1077" s="27" t="s">
        <v>267</v>
      </c>
      <c r="AE1077" s="27" t="s">
        <v>473</v>
      </c>
      <c r="AF1077" s="27" t="s">
        <v>474</v>
      </c>
      <c r="AG1077" s="29">
        <v>500000</v>
      </c>
      <c r="AH1077" s="27" t="s">
        <v>261</v>
      </c>
      <c r="AI1077" s="27" t="s">
        <v>262</v>
      </c>
      <c r="AJ1077" s="28" t="s">
        <v>262</v>
      </c>
      <c r="AK1077" s="27" t="s">
        <v>262</v>
      </c>
      <c r="AL1077" s="27" t="s">
        <v>262</v>
      </c>
      <c r="AM1077" s="27" t="s">
        <v>262</v>
      </c>
      <c r="AN1077" s="27" t="s">
        <v>262</v>
      </c>
      <c r="AO1077" s="27" t="s">
        <v>261</v>
      </c>
      <c r="AP1077" s="27" t="s">
        <v>261</v>
      </c>
      <c r="AQ1077" s="28" t="s">
        <v>262</v>
      </c>
      <c r="AR1077" s="27" t="s">
        <v>261</v>
      </c>
      <c r="AS1077" s="28" t="s">
        <v>262</v>
      </c>
      <c r="AT1077" s="27" t="s">
        <v>261</v>
      </c>
      <c r="AU1077" s="28" t="s">
        <v>262</v>
      </c>
      <c r="AV1077" s="27" t="s">
        <v>261</v>
      </c>
      <c r="AW1077" s="28" t="s">
        <v>262</v>
      </c>
      <c r="AX1077" s="27" t="s">
        <v>261</v>
      </c>
      <c r="AY1077" s="28" t="s">
        <v>262</v>
      </c>
      <c r="AZ1077" s="27" t="s">
        <v>262</v>
      </c>
      <c r="BA1077" s="27" t="s">
        <v>262</v>
      </c>
      <c r="BB1077" s="27" t="s">
        <v>261</v>
      </c>
      <c r="BC1077" s="28" t="s">
        <v>262</v>
      </c>
      <c r="BD1077" s="27" t="s">
        <v>261</v>
      </c>
      <c r="BE1077" s="30" t="s">
        <v>262</v>
      </c>
      <c r="BF1077" t="s">
        <v>475</v>
      </c>
      <c r="BG1077" s="9" t="s">
        <v>571</v>
      </c>
      <c r="BH1077" t="s">
        <v>208</v>
      </c>
      <c r="BI1077" t="s">
        <v>448</v>
      </c>
      <c r="BJ1077" t="s">
        <v>210</v>
      </c>
      <c r="BK1077" t="s">
        <v>329</v>
      </c>
      <c r="BL1077" t="s">
        <v>212</v>
      </c>
      <c r="BM1077" t="s">
        <v>478</v>
      </c>
      <c r="BN1077" t="s">
        <v>214</v>
      </c>
      <c r="BO1077" t="s">
        <v>748</v>
      </c>
      <c r="BP1077" t="s">
        <v>219</v>
      </c>
      <c r="BQ1077" t="s">
        <v>1120</v>
      </c>
      <c r="BR1077" t="s">
        <v>479</v>
      </c>
      <c r="BS1077" t="s">
        <v>1104</v>
      </c>
      <c r="BT1077" t="s">
        <v>481</v>
      </c>
      <c r="BU1077" t="s">
        <v>482</v>
      </c>
      <c r="BV1077" t="s">
        <v>214</v>
      </c>
      <c r="CC1077" t="s">
        <v>214</v>
      </c>
      <c r="CG1077" t="s">
        <v>214</v>
      </c>
      <c r="CH1077" t="s">
        <v>410</v>
      </c>
      <c r="CI1077" t="s">
        <v>333</v>
      </c>
      <c r="CJ1077" t="s">
        <v>5651</v>
      </c>
      <c r="CK1077" t="s">
        <v>220</v>
      </c>
      <c r="CL1077" t="s">
        <v>644</v>
      </c>
      <c r="CN1077" t="s">
        <v>306</v>
      </c>
      <c r="CP1077" t="s">
        <v>225</v>
      </c>
      <c r="CQ1077" t="s">
        <v>224</v>
      </c>
      <c r="CR1077" t="s">
        <v>250</v>
      </c>
      <c r="CS1077" t="s">
        <v>286</v>
      </c>
      <c r="CT1077" t="s">
        <v>219</v>
      </c>
      <c r="CU1077" t="s">
        <v>219</v>
      </c>
      <c r="CV1077" t="s">
        <v>244</v>
      </c>
      <c r="CW1077" t="s">
        <v>227</v>
      </c>
      <c r="CX1077" t="s">
        <v>287</v>
      </c>
      <c r="CY1077" t="s">
        <v>228</v>
      </c>
      <c r="CZ1077" t="s">
        <v>219</v>
      </c>
      <c r="DA1077" t="s">
        <v>219</v>
      </c>
      <c r="DB1077" t="s">
        <v>398</v>
      </c>
      <c r="DC1077" t="s">
        <v>398</v>
      </c>
      <c r="DD1077" t="s">
        <v>219</v>
      </c>
      <c r="DI1077" t="s">
        <v>338</v>
      </c>
      <c r="DK1077" t="s">
        <v>237</v>
      </c>
      <c r="DL1077" t="s">
        <v>372</v>
      </c>
      <c r="DM1077" t="s">
        <v>214</v>
      </c>
      <c r="DN1077" t="s">
        <v>219</v>
      </c>
      <c r="DO1077" t="s">
        <v>288</v>
      </c>
      <c r="DP1077" t="s">
        <v>399</v>
      </c>
      <c r="DR1077" t="s">
        <v>235</v>
      </c>
      <c r="DT1077" t="s">
        <v>214</v>
      </c>
      <c r="DU1077" t="s">
        <v>214</v>
      </c>
      <c r="DV1077" t="s">
        <v>452</v>
      </c>
      <c r="DW1077" t="s">
        <v>5652</v>
      </c>
      <c r="DX1077" t="s">
        <v>237</v>
      </c>
      <c r="DY1077" t="s">
        <v>233</v>
      </c>
      <c r="DZ1077" t="s">
        <v>485</v>
      </c>
      <c r="EA1077" t="s">
        <v>237</v>
      </c>
      <c r="EB1077" t="s">
        <v>372</v>
      </c>
      <c r="EC1077" t="s">
        <v>237</v>
      </c>
      <c r="ED1077" t="s">
        <v>237</v>
      </c>
      <c r="EE1077" t="s">
        <v>219</v>
      </c>
      <c r="EF1077" t="s">
        <v>219</v>
      </c>
      <c r="EK1077" t="s">
        <v>237</v>
      </c>
      <c r="EL1077" t="s">
        <v>239</v>
      </c>
      <c r="EM1077" t="s">
        <v>486</v>
      </c>
      <c r="EO1077" t="s">
        <v>239</v>
      </c>
      <c r="EP1077" t="s">
        <v>239</v>
      </c>
      <c r="EQ1077" t="s">
        <v>214</v>
      </c>
      <c r="ER1077" t="s">
        <v>214</v>
      </c>
      <c r="ES1077" t="s">
        <v>237</v>
      </c>
      <c r="ET1077" t="s">
        <v>239</v>
      </c>
      <c r="EU1077" t="s">
        <v>237</v>
      </c>
      <c r="EV1077" t="s">
        <v>239</v>
      </c>
      <c r="EW1077" t="s">
        <v>563</v>
      </c>
      <c r="EX1077" t="s">
        <v>563</v>
      </c>
      <c r="EY1077" t="s">
        <v>372</v>
      </c>
      <c r="EZ1077" t="s">
        <v>677</v>
      </c>
      <c r="FA1077" t="s">
        <v>241</v>
      </c>
      <c r="FB1077" t="s">
        <v>239</v>
      </c>
      <c r="FC1077" t="s">
        <v>237</v>
      </c>
      <c r="FD1077" t="s">
        <v>239</v>
      </c>
      <c r="FE1077" t="s">
        <v>244</v>
      </c>
      <c r="FF1077" t="s">
        <v>227</v>
      </c>
      <c r="FG1077" t="s">
        <v>548</v>
      </c>
      <c r="FH1077" t="s">
        <v>548</v>
      </c>
      <c r="FI1077" t="s">
        <v>214</v>
      </c>
      <c r="FJ1077" t="s">
        <v>214</v>
      </c>
      <c r="FK1077" t="s">
        <v>214</v>
      </c>
      <c r="FL1077" t="s">
        <v>214</v>
      </c>
      <c r="FM1077" t="s">
        <v>245</v>
      </c>
      <c r="FN1077" t="s">
        <v>239</v>
      </c>
      <c r="FO1077" t="s">
        <v>219</v>
      </c>
      <c r="FP1077" t="s">
        <v>219</v>
      </c>
      <c r="FQ1077" t="s">
        <v>241</v>
      </c>
      <c r="FR1077" t="s">
        <v>241</v>
      </c>
      <c r="FS1077" t="s">
        <v>241</v>
      </c>
      <c r="FT1077" t="s">
        <v>241</v>
      </c>
      <c r="FU1077" t="s">
        <v>219</v>
      </c>
      <c r="FV1077" t="s">
        <v>241</v>
      </c>
      <c r="FW1077" t="s">
        <v>241</v>
      </c>
      <c r="FX1077" t="s">
        <v>241</v>
      </c>
      <c r="FY1077" t="s">
        <v>241</v>
      </c>
      <c r="FZ1077" t="s">
        <v>248</v>
      </c>
      <c r="GA1077" t="s">
        <v>248</v>
      </c>
      <c r="GB1077" t="s">
        <v>227</v>
      </c>
      <c r="GC1077" t="s">
        <v>227</v>
      </c>
      <c r="GD1077" t="s">
        <v>293</v>
      </c>
      <c r="GE1077" t="s">
        <v>241</v>
      </c>
      <c r="GF1077" t="s">
        <v>293</v>
      </c>
      <c r="GG1077" t="s">
        <v>244</v>
      </c>
      <c r="GH1077" t="s">
        <v>241</v>
      </c>
      <c r="GI1077" t="s">
        <v>244</v>
      </c>
      <c r="GJ1077" t="s">
        <v>226</v>
      </c>
      <c r="GK1077" t="s">
        <v>226</v>
      </c>
      <c r="GL1077" t="s">
        <v>250</v>
      </c>
      <c r="GM1077" t="s">
        <v>226</v>
      </c>
      <c r="GN1077" t="s">
        <v>219</v>
      </c>
      <c r="GO1077" t="s">
        <v>214</v>
      </c>
      <c r="GP1077" t="s">
        <v>251</v>
      </c>
      <c r="GQ1077" t="s">
        <v>553</v>
      </c>
      <c r="GR1077" t="s">
        <v>251</v>
      </c>
      <c r="GS1077" t="s">
        <v>214</v>
      </c>
      <c r="GT1077" t="s">
        <v>241</v>
      </c>
      <c r="GU1077" t="s">
        <v>219</v>
      </c>
      <c r="GV1077" t="s">
        <v>575</v>
      </c>
      <c r="GW1077" t="s">
        <v>297</v>
      </c>
      <c r="GX1077" t="s">
        <v>297</v>
      </c>
      <c r="GY1077" t="s">
        <v>491</v>
      </c>
      <c r="GZ1077" t="s">
        <v>241</v>
      </c>
      <c r="HA1077" t="s">
        <v>239</v>
      </c>
      <c r="HB1077" t="s">
        <v>241</v>
      </c>
      <c r="HC1077" t="s">
        <v>315</v>
      </c>
      <c r="HD1077" t="s">
        <v>361</v>
      </c>
      <c r="HE1077" t="s">
        <v>317</v>
      </c>
      <c r="HF1077" t="s">
        <v>241</v>
      </c>
      <c r="HG1077" t="s">
        <v>319</v>
      </c>
      <c r="HH1077" t="s">
        <v>241</v>
      </c>
      <c r="HI1077" t="s">
        <v>241</v>
      </c>
      <c r="HJ1077" t="s">
        <v>219</v>
      </c>
      <c r="HK1077" t="s">
        <v>241</v>
      </c>
      <c r="HL1077" s="12"/>
      <c r="HM1077">
        <v>0.75</v>
      </c>
      <c r="HN1077">
        <v>0.5</v>
      </c>
      <c r="HO1077">
        <v>0</v>
      </c>
      <c r="HP1077">
        <v>0.75</v>
      </c>
      <c r="HQ1077">
        <v>0.5</v>
      </c>
      <c r="HR1077">
        <v>0.5</v>
      </c>
      <c r="HS1077">
        <v>1</v>
      </c>
      <c r="HT1077">
        <v>1</v>
      </c>
      <c r="HU1077">
        <v>0</v>
      </c>
      <c r="HV1077">
        <v>0.5</v>
      </c>
      <c r="HW1077">
        <v>0.5</v>
      </c>
      <c r="HX1077">
        <v>0.5</v>
      </c>
      <c r="HZ1077">
        <v>0.5</v>
      </c>
      <c r="IA1077" s="4">
        <v>1</v>
      </c>
      <c r="IB1077">
        <v>0.5</v>
      </c>
      <c r="IC1077">
        <v>0.5</v>
      </c>
      <c r="ID1077">
        <v>0</v>
      </c>
      <c r="IE1077">
        <v>0.5</v>
      </c>
      <c r="IG1077">
        <v>0.25</v>
      </c>
      <c r="IH1077">
        <v>0.25</v>
      </c>
      <c r="II1077">
        <v>0.75</v>
      </c>
      <c r="IJ1077">
        <v>0.75</v>
      </c>
      <c r="IK1077">
        <v>1</v>
      </c>
      <c r="IL1077">
        <v>1</v>
      </c>
      <c r="IM1077">
        <v>0.75</v>
      </c>
      <c r="IN1077">
        <v>1</v>
      </c>
      <c r="IO1077">
        <v>1</v>
      </c>
      <c r="IQ1077">
        <v>0</v>
      </c>
      <c r="IS1077">
        <f t="shared" si="920"/>
        <v>0.11249999999999999</v>
      </c>
      <c r="IT1077">
        <f t="shared" si="921"/>
        <v>0.06</v>
      </c>
      <c r="IU1077">
        <f t="shared" si="922"/>
        <v>0</v>
      </c>
      <c r="IV1077">
        <f t="shared" si="923"/>
        <v>7.5000000000000011E-2</v>
      </c>
      <c r="IW1077">
        <f t="shared" si="924"/>
        <v>0.04</v>
      </c>
      <c r="IX1077">
        <f t="shared" si="925"/>
        <v>6.5000000000000002E-2</v>
      </c>
      <c r="IY1077">
        <f t="shared" si="926"/>
        <v>0.1</v>
      </c>
      <c r="IZ1077">
        <f t="shared" si="927"/>
        <v>0.11</v>
      </c>
      <c r="JA1077">
        <f t="shared" si="928"/>
        <v>0</v>
      </c>
      <c r="JB1077">
        <f t="shared" si="929"/>
        <v>0.05</v>
      </c>
      <c r="JC1077">
        <f t="shared" si="930"/>
        <v>0.06</v>
      </c>
      <c r="JD1077">
        <f t="shared" si="931"/>
        <v>5.5E-2</v>
      </c>
      <c r="JE1077">
        <f t="shared" si="932"/>
        <v>0</v>
      </c>
      <c r="JF1077">
        <f t="shared" si="933"/>
        <v>0.06</v>
      </c>
      <c r="JG1077" s="5">
        <f t="shared" si="934"/>
        <v>0.05</v>
      </c>
      <c r="JH1077">
        <f t="shared" si="935"/>
        <v>0</v>
      </c>
      <c r="JI1077">
        <f t="shared" si="935"/>
        <v>0</v>
      </c>
      <c r="JJ1077">
        <f t="shared" si="936"/>
        <v>0</v>
      </c>
      <c r="JK1077">
        <f t="shared" si="937"/>
        <v>7.4999999999999997E-2</v>
      </c>
      <c r="JL1077" s="6">
        <f t="shared" si="938"/>
        <v>3.3333333333333333E-2</v>
      </c>
      <c r="JM1077">
        <f t="shared" si="939"/>
        <v>0.03</v>
      </c>
      <c r="JN1077">
        <f t="shared" si="940"/>
        <v>1.2500000000000001E-2</v>
      </c>
      <c r="JO1077">
        <f t="shared" si="941"/>
        <v>0.11249999999999999</v>
      </c>
      <c r="JP1077">
        <f t="shared" si="942"/>
        <v>7.5000000000000011E-2</v>
      </c>
      <c r="JQ1077">
        <f t="shared" si="943"/>
        <v>0.12</v>
      </c>
      <c r="JR1077">
        <f t="shared" si="944"/>
        <v>0.11</v>
      </c>
      <c r="JS1077">
        <f t="shared" si="945"/>
        <v>7.5000000000000011E-2</v>
      </c>
      <c r="JT1077">
        <f t="shared" si="945"/>
        <v>0.1</v>
      </c>
      <c r="JU1077">
        <f t="shared" si="946"/>
        <v>1</v>
      </c>
      <c r="JV1077">
        <f t="shared" si="946"/>
        <v>0</v>
      </c>
      <c r="JW1077">
        <f t="shared" si="947"/>
        <v>0.15</v>
      </c>
      <c r="JY1077">
        <f t="shared" si="948"/>
        <v>3.7500000000000006E-2</v>
      </c>
      <c r="JZ1077">
        <f t="shared" si="949"/>
        <v>0.04</v>
      </c>
      <c r="KA1077">
        <f t="shared" si="950"/>
        <v>0</v>
      </c>
      <c r="KB1077">
        <f t="shared" si="950"/>
        <v>1.4999999999999999E-2</v>
      </c>
      <c r="KC1077">
        <f t="shared" si="951"/>
        <v>0.02</v>
      </c>
      <c r="KD1077">
        <f t="shared" si="975"/>
        <v>1.4999999999999999E-2</v>
      </c>
      <c r="KE1077">
        <f t="shared" si="975"/>
        <v>0.03</v>
      </c>
      <c r="KF1077">
        <f t="shared" si="975"/>
        <v>0.03</v>
      </c>
      <c r="KG1077">
        <f t="shared" si="975"/>
        <v>0</v>
      </c>
      <c r="KH1077">
        <f t="shared" si="975"/>
        <v>1.4999999999999999E-2</v>
      </c>
      <c r="KI1077">
        <f t="shared" si="975"/>
        <v>1.4999999999999999E-2</v>
      </c>
      <c r="KJ1077">
        <f t="shared" si="975"/>
        <v>1.4999999999999999E-2</v>
      </c>
      <c r="KK1077">
        <f t="shared" si="952"/>
        <v>0</v>
      </c>
      <c r="KL1077">
        <f t="shared" si="953"/>
        <v>0.02</v>
      </c>
      <c r="KM1077" s="5">
        <f t="shared" si="954"/>
        <v>0.05</v>
      </c>
      <c r="KN1077">
        <f t="shared" si="955"/>
        <v>0</v>
      </c>
      <c r="KO1077">
        <f t="shared" si="955"/>
        <v>0</v>
      </c>
      <c r="KP1077">
        <f t="shared" si="956"/>
        <v>0</v>
      </c>
      <c r="KQ1077">
        <f t="shared" si="957"/>
        <v>1.4999999999999999E-2</v>
      </c>
      <c r="KR1077" s="6">
        <f t="shared" si="958"/>
        <v>1.6666666666666666E-2</v>
      </c>
      <c r="KS1077">
        <f t="shared" si="959"/>
        <v>0.01</v>
      </c>
      <c r="KT1077">
        <f t="shared" si="960"/>
        <v>7.4999999999999997E-3</v>
      </c>
      <c r="KU1077">
        <f t="shared" si="961"/>
        <v>0.03</v>
      </c>
      <c r="KV1077">
        <f t="shared" si="962"/>
        <v>3.7500000000000006E-2</v>
      </c>
      <c r="KW1077">
        <f t="shared" si="963"/>
        <v>0.01</v>
      </c>
      <c r="KX1077">
        <f t="shared" si="964"/>
        <v>0</v>
      </c>
      <c r="KY1077">
        <f t="shared" si="965"/>
        <v>0.03</v>
      </c>
      <c r="KZ1077">
        <f t="shared" si="966"/>
        <v>0.03</v>
      </c>
      <c r="LA1077">
        <f t="shared" si="967"/>
        <v>1</v>
      </c>
      <c r="LB1077">
        <f t="shared" si="967"/>
        <v>0</v>
      </c>
      <c r="LC1077">
        <f t="shared" si="968"/>
        <v>0.1</v>
      </c>
      <c r="LE1077" t="str">
        <f t="shared" si="974"/>
        <v>Cameroun</v>
      </c>
      <c r="LF1077">
        <f t="shared" si="969"/>
        <v>0.5625</v>
      </c>
      <c r="LG1077" s="6">
        <f t="shared" si="970"/>
        <v>0.38333333333333336</v>
      </c>
      <c r="LH1077">
        <f t="shared" si="971"/>
        <v>0.78499999999999992</v>
      </c>
      <c r="LI1077" s="6">
        <f t="shared" si="972"/>
        <v>0.58916666666666673</v>
      </c>
      <c r="LJ1077">
        <f t="shared" si="973"/>
        <v>0</v>
      </c>
    </row>
    <row r="1078" spans="1:322" x14ac:dyDescent="0.35">
      <c r="A1078" s="8">
        <v>44865</v>
      </c>
      <c r="B1078" t="s">
        <v>5653</v>
      </c>
      <c r="D1078" s="24" t="s">
        <v>321</v>
      </c>
      <c r="E1078" s="24" t="s">
        <v>262</v>
      </c>
      <c r="F1078" s="24">
        <v>23</v>
      </c>
      <c r="G1078" s="24" t="s">
        <v>258</v>
      </c>
      <c r="H1078" s="24" t="s">
        <v>322</v>
      </c>
      <c r="I1078" s="24" t="s">
        <v>207</v>
      </c>
      <c r="J1078" s="24" t="s">
        <v>471</v>
      </c>
      <c r="K1078" s="25">
        <v>44580</v>
      </c>
      <c r="L1078" s="25">
        <v>44580</v>
      </c>
      <c r="M1078" s="25">
        <v>44589</v>
      </c>
      <c r="N1078" s="24" t="s">
        <v>261</v>
      </c>
      <c r="O1078" s="24" t="s">
        <v>261</v>
      </c>
      <c r="P1078" s="24" t="s">
        <v>261</v>
      </c>
      <c r="Q1078" s="24" t="s">
        <v>324</v>
      </c>
      <c r="R1078" s="25">
        <v>44589</v>
      </c>
      <c r="S1078" s="25">
        <v>44602</v>
      </c>
      <c r="T1078" s="24" t="s">
        <v>263</v>
      </c>
      <c r="U1078" s="24" t="s">
        <v>261</v>
      </c>
      <c r="V1078" s="25" t="s">
        <v>262</v>
      </c>
      <c r="W1078" s="24" t="s">
        <v>261</v>
      </c>
      <c r="X1078" s="25" t="s">
        <v>262</v>
      </c>
      <c r="Y1078" s="24" t="s">
        <v>263</v>
      </c>
      <c r="Z1078" s="25">
        <v>44770</v>
      </c>
      <c r="AA1078" s="24" t="s">
        <v>264</v>
      </c>
      <c r="AB1078" s="24" t="s">
        <v>265</v>
      </c>
      <c r="AC1078" s="24" t="s">
        <v>5654</v>
      </c>
      <c r="AD1078" s="24" t="s">
        <v>267</v>
      </c>
      <c r="AE1078" s="24" t="s">
        <v>473</v>
      </c>
      <c r="AF1078" s="24" t="s">
        <v>474</v>
      </c>
      <c r="AG1078" s="31">
        <v>800000</v>
      </c>
      <c r="AH1078" s="24" t="s">
        <v>261</v>
      </c>
      <c r="AI1078" s="24" t="s">
        <v>262</v>
      </c>
      <c r="AJ1078" s="25" t="s">
        <v>262</v>
      </c>
      <c r="AK1078" s="24" t="s">
        <v>262</v>
      </c>
      <c r="AL1078" s="24" t="s">
        <v>262</v>
      </c>
      <c r="AM1078" s="24" t="s">
        <v>262</v>
      </c>
      <c r="AN1078" s="24" t="s">
        <v>262</v>
      </c>
      <c r="AO1078" s="24" t="s">
        <v>261</v>
      </c>
      <c r="AP1078" s="24" t="s">
        <v>261</v>
      </c>
      <c r="AQ1078" s="25" t="s">
        <v>262</v>
      </c>
      <c r="AR1078" s="24" t="s">
        <v>261</v>
      </c>
      <c r="AS1078" s="25" t="s">
        <v>262</v>
      </c>
      <c r="AT1078" s="24" t="s">
        <v>261</v>
      </c>
      <c r="AU1078" s="25" t="s">
        <v>262</v>
      </c>
      <c r="AV1078" s="24" t="s">
        <v>261</v>
      </c>
      <c r="AW1078" s="25" t="s">
        <v>262</v>
      </c>
      <c r="AX1078" s="24" t="s">
        <v>261</v>
      </c>
      <c r="AY1078" s="25" t="s">
        <v>262</v>
      </c>
      <c r="AZ1078" s="27" t="s">
        <v>262</v>
      </c>
      <c r="BA1078" s="27" t="s">
        <v>262</v>
      </c>
      <c r="BB1078" s="24" t="s">
        <v>261</v>
      </c>
      <c r="BC1078" s="25" t="s">
        <v>262</v>
      </c>
      <c r="BD1078" s="24" t="s">
        <v>263</v>
      </c>
      <c r="BE1078" s="26">
        <v>44602</v>
      </c>
      <c r="BF1078" t="s">
        <v>475</v>
      </c>
      <c r="BG1078" s="9" t="s">
        <v>207</v>
      </c>
      <c r="BH1078" t="s">
        <v>272</v>
      </c>
      <c r="BI1078" t="s">
        <v>529</v>
      </c>
      <c r="BJ1078" t="s">
        <v>210</v>
      </c>
      <c r="BK1078" t="s">
        <v>329</v>
      </c>
      <c r="BL1078" t="s">
        <v>212</v>
      </c>
      <c r="BM1078" t="s">
        <v>478</v>
      </c>
      <c r="BN1078" t="s">
        <v>214</v>
      </c>
      <c r="BO1078" t="s">
        <v>276</v>
      </c>
      <c r="BP1078" t="s">
        <v>219</v>
      </c>
      <c r="BQ1078" t="s">
        <v>216</v>
      </c>
      <c r="BR1078" t="s">
        <v>5655</v>
      </c>
      <c r="BS1078" t="s">
        <v>1104</v>
      </c>
      <c r="BT1078" t="s">
        <v>5656</v>
      </c>
      <c r="BU1078" t="s">
        <v>479</v>
      </c>
      <c r="BV1078" t="s">
        <v>214</v>
      </c>
      <c r="CC1078" t="s">
        <v>214</v>
      </c>
      <c r="CG1078" t="s">
        <v>214</v>
      </c>
      <c r="CH1078" t="s">
        <v>540</v>
      </c>
      <c r="CI1078" t="s">
        <v>335</v>
      </c>
      <c r="CJ1078" t="s">
        <v>5657</v>
      </c>
      <c r="CK1078" t="s">
        <v>304</v>
      </c>
      <c r="CL1078" t="s">
        <v>412</v>
      </c>
      <c r="CN1078" t="s">
        <v>283</v>
      </c>
      <c r="CP1078" t="s">
        <v>285</v>
      </c>
      <c r="CQ1078" t="s">
        <v>285</v>
      </c>
      <c r="CR1078" t="s">
        <v>244</v>
      </c>
      <c r="CS1078" t="s">
        <v>286</v>
      </c>
      <c r="CT1078" t="s">
        <v>219</v>
      </c>
      <c r="CU1078" t="s">
        <v>219</v>
      </c>
      <c r="CV1078" t="s">
        <v>244</v>
      </c>
      <c r="CW1078" t="s">
        <v>244</v>
      </c>
      <c r="CX1078" t="s">
        <v>228</v>
      </c>
      <c r="CY1078" t="s">
        <v>228</v>
      </c>
      <c r="CZ1078" t="s">
        <v>214</v>
      </c>
      <c r="DA1078" t="s">
        <v>214</v>
      </c>
      <c r="DB1078" t="s">
        <v>229</v>
      </c>
      <c r="DC1078" t="s">
        <v>357</v>
      </c>
      <c r="DD1078" t="s">
        <v>214</v>
      </c>
      <c r="DE1078" t="s">
        <v>721</v>
      </c>
      <c r="DG1078" t="s">
        <v>721</v>
      </c>
      <c r="DI1078" t="s">
        <v>379</v>
      </c>
      <c r="DK1078" t="s">
        <v>372</v>
      </c>
      <c r="DL1078" t="s">
        <v>372</v>
      </c>
      <c r="DM1078" t="s">
        <v>214</v>
      </c>
      <c r="DN1078" t="s">
        <v>214</v>
      </c>
      <c r="DO1078" t="s">
        <v>288</v>
      </c>
      <c r="DP1078" t="s">
        <v>399</v>
      </c>
      <c r="DR1078" t="s">
        <v>239</v>
      </c>
      <c r="DT1078" t="s">
        <v>214</v>
      </c>
      <c r="DU1078" t="s">
        <v>214</v>
      </c>
      <c r="DV1078" t="s">
        <v>746</v>
      </c>
      <c r="DX1078" t="s">
        <v>372</v>
      </c>
      <c r="DY1078" t="s">
        <v>239</v>
      </c>
      <c r="DZ1078" t="s">
        <v>238</v>
      </c>
      <c r="EA1078" t="s">
        <v>237</v>
      </c>
      <c r="EB1078" t="s">
        <v>239</v>
      </c>
      <c r="EC1078" t="s">
        <v>372</v>
      </c>
      <c r="ED1078" t="s">
        <v>239</v>
      </c>
      <c r="EE1078" t="s">
        <v>214</v>
      </c>
      <c r="EF1078" t="s">
        <v>219</v>
      </c>
      <c r="EG1078" t="s">
        <v>214</v>
      </c>
      <c r="EK1078" t="s">
        <v>237</v>
      </c>
      <c r="EL1078" t="s">
        <v>237</v>
      </c>
      <c r="EM1078" t="s">
        <v>240</v>
      </c>
      <c r="EN1078" t="s">
        <v>486</v>
      </c>
      <c r="EO1078" t="s">
        <v>401</v>
      </c>
      <c r="EP1078" t="s">
        <v>401</v>
      </c>
      <c r="EQ1078" t="s">
        <v>214</v>
      </c>
      <c r="ER1078" t="s">
        <v>214</v>
      </c>
      <c r="ES1078" t="s">
        <v>372</v>
      </c>
      <c r="ET1078" t="s">
        <v>239</v>
      </c>
      <c r="EU1078" t="s">
        <v>372</v>
      </c>
      <c r="EV1078" t="s">
        <v>372</v>
      </c>
      <c r="EW1078" t="s">
        <v>563</v>
      </c>
      <c r="EX1078" t="s">
        <v>563</v>
      </c>
      <c r="EY1078" t="s">
        <v>372</v>
      </c>
      <c r="EZ1078" t="s">
        <v>677</v>
      </c>
      <c r="FA1078" t="s">
        <v>241</v>
      </c>
      <c r="FB1078" t="s">
        <v>239</v>
      </c>
      <c r="FC1078" t="s">
        <v>372</v>
      </c>
      <c r="FD1078" t="s">
        <v>239</v>
      </c>
      <c r="FE1078" t="s">
        <v>250</v>
      </c>
      <c r="FF1078" t="s">
        <v>250</v>
      </c>
      <c r="FG1078" t="s">
        <v>390</v>
      </c>
      <c r="FH1078" t="s">
        <v>239</v>
      </c>
      <c r="FI1078" t="s">
        <v>219</v>
      </c>
      <c r="FJ1078" t="s">
        <v>219</v>
      </c>
      <c r="FK1078" t="s">
        <v>214</v>
      </c>
      <c r="FL1078" t="s">
        <v>214</v>
      </c>
      <c r="FM1078" t="s">
        <v>245</v>
      </c>
      <c r="FN1078" t="s">
        <v>239</v>
      </c>
      <c r="FO1078" t="s">
        <v>219</v>
      </c>
      <c r="FP1078" t="s">
        <v>219</v>
      </c>
      <c r="FQ1078" t="s">
        <v>241</v>
      </c>
      <c r="FR1078" t="s">
        <v>241</v>
      </c>
      <c r="FS1078" t="s">
        <v>241</v>
      </c>
      <c r="FT1078" t="s">
        <v>241</v>
      </c>
      <c r="FU1078" t="s">
        <v>219</v>
      </c>
      <c r="FV1078" t="s">
        <v>241</v>
      </c>
      <c r="FW1078" t="s">
        <v>241</v>
      </c>
      <c r="FX1078" t="s">
        <v>241</v>
      </c>
      <c r="FY1078" t="s">
        <v>241</v>
      </c>
      <c r="FZ1078" t="s">
        <v>248</v>
      </c>
      <c r="GA1078" t="s">
        <v>335</v>
      </c>
      <c r="GB1078" t="s">
        <v>227</v>
      </c>
      <c r="GC1078" t="s">
        <v>227</v>
      </c>
      <c r="GD1078" t="s">
        <v>565</v>
      </c>
      <c r="GE1078" t="s">
        <v>5658</v>
      </c>
      <c r="GF1078" t="s">
        <v>565</v>
      </c>
      <c r="GG1078" t="s">
        <v>244</v>
      </c>
      <c r="GH1078" t="s">
        <v>241</v>
      </c>
      <c r="GI1078" t="s">
        <v>250</v>
      </c>
      <c r="GJ1078" t="s">
        <v>250</v>
      </c>
      <c r="GK1078" t="s">
        <v>226</v>
      </c>
      <c r="GL1078" t="s">
        <v>286</v>
      </c>
      <c r="GM1078" t="s">
        <v>286</v>
      </c>
      <c r="GN1078" t="s">
        <v>214</v>
      </c>
      <c r="GO1078" t="s">
        <v>214</v>
      </c>
      <c r="GP1078" t="s">
        <v>553</v>
      </c>
      <c r="GQ1078" t="s">
        <v>553</v>
      </c>
      <c r="GR1078" t="s">
        <v>553</v>
      </c>
      <c r="GS1078" t="s">
        <v>214</v>
      </c>
      <c r="GT1078" t="s">
        <v>241</v>
      </c>
      <c r="GU1078" t="s">
        <v>214</v>
      </c>
      <c r="GV1078" t="s">
        <v>241</v>
      </c>
      <c r="GW1078" t="s">
        <v>296</v>
      </c>
      <c r="GX1078" t="s">
        <v>253</v>
      </c>
      <c r="GY1078" t="s">
        <v>491</v>
      </c>
      <c r="GZ1078" t="s">
        <v>241</v>
      </c>
      <c r="HA1078" t="s">
        <v>239</v>
      </c>
      <c r="HB1078" t="s">
        <v>241</v>
      </c>
      <c r="HC1078" t="s">
        <v>315</v>
      </c>
      <c r="HD1078" t="s">
        <v>239</v>
      </c>
      <c r="HE1078" t="s">
        <v>429</v>
      </c>
      <c r="HF1078" t="s">
        <v>5659</v>
      </c>
      <c r="HG1078" t="s">
        <v>319</v>
      </c>
      <c r="HH1078" t="s">
        <v>5660</v>
      </c>
      <c r="HI1078" t="s">
        <v>241</v>
      </c>
      <c r="HJ1078" t="s">
        <v>214</v>
      </c>
      <c r="HK1078" t="s">
        <v>5661</v>
      </c>
      <c r="HL1078" s="12"/>
      <c r="HM1078">
        <v>0.5</v>
      </c>
      <c r="HN1078">
        <v>0.75</v>
      </c>
      <c r="HO1078">
        <v>0</v>
      </c>
      <c r="HP1078">
        <v>0.75</v>
      </c>
      <c r="HQ1078">
        <v>0</v>
      </c>
      <c r="HR1078">
        <v>0</v>
      </c>
      <c r="HS1078">
        <v>1</v>
      </c>
      <c r="HT1078">
        <v>1</v>
      </c>
      <c r="HU1078">
        <v>0</v>
      </c>
      <c r="HV1078">
        <v>0</v>
      </c>
      <c r="HW1078">
        <v>0.5</v>
      </c>
      <c r="HX1078">
        <v>0</v>
      </c>
      <c r="HY1078">
        <v>1</v>
      </c>
      <c r="HZ1078">
        <v>0.5</v>
      </c>
      <c r="IA1078" s="4">
        <v>1</v>
      </c>
      <c r="IB1078">
        <v>0</v>
      </c>
      <c r="IC1078">
        <v>0</v>
      </c>
      <c r="ID1078">
        <v>0</v>
      </c>
      <c r="IE1078">
        <v>0</v>
      </c>
      <c r="IG1078">
        <v>0.5</v>
      </c>
      <c r="IH1078">
        <v>0.5</v>
      </c>
      <c r="II1078">
        <v>0.75</v>
      </c>
      <c r="IJ1078">
        <v>0.75</v>
      </c>
      <c r="IK1078">
        <v>1</v>
      </c>
      <c r="IL1078">
        <v>0.5</v>
      </c>
      <c r="IM1078">
        <v>0.75</v>
      </c>
      <c r="IN1078">
        <v>0</v>
      </c>
      <c r="IO1078">
        <v>1</v>
      </c>
      <c r="IQ1078">
        <v>0</v>
      </c>
      <c r="IS1078">
        <f t="shared" si="920"/>
        <v>7.4999999999999997E-2</v>
      </c>
      <c r="IT1078">
        <f t="shared" si="921"/>
        <v>0.09</v>
      </c>
      <c r="IU1078">
        <f t="shared" si="922"/>
        <v>0</v>
      </c>
      <c r="IV1078">
        <f t="shared" si="923"/>
        <v>7.5000000000000011E-2</v>
      </c>
      <c r="IW1078">
        <f t="shared" si="924"/>
        <v>0</v>
      </c>
      <c r="IX1078">
        <f t="shared" si="925"/>
        <v>0</v>
      </c>
      <c r="IY1078">
        <f t="shared" si="926"/>
        <v>0.1</v>
      </c>
      <c r="IZ1078">
        <f t="shared" si="927"/>
        <v>0.11</v>
      </c>
      <c r="JA1078">
        <f t="shared" si="928"/>
        <v>0</v>
      </c>
      <c r="JB1078">
        <f t="shared" si="929"/>
        <v>0</v>
      </c>
      <c r="JC1078">
        <f t="shared" si="930"/>
        <v>0.06</v>
      </c>
      <c r="JD1078">
        <f t="shared" si="931"/>
        <v>0</v>
      </c>
      <c r="JE1078">
        <f t="shared" si="932"/>
        <v>7.0000000000000007E-2</v>
      </c>
      <c r="JF1078">
        <f t="shared" si="933"/>
        <v>0.06</v>
      </c>
      <c r="JG1078" s="5">
        <f t="shared" si="934"/>
        <v>0.05</v>
      </c>
      <c r="JH1078">
        <f t="shared" si="935"/>
        <v>0</v>
      </c>
      <c r="JI1078">
        <f t="shared" si="935"/>
        <v>0</v>
      </c>
      <c r="JJ1078">
        <f t="shared" si="936"/>
        <v>0</v>
      </c>
      <c r="JK1078">
        <f t="shared" si="937"/>
        <v>0</v>
      </c>
      <c r="JL1078" s="6">
        <f t="shared" si="938"/>
        <v>6.6666666666666662E-3</v>
      </c>
      <c r="JM1078">
        <f t="shared" si="939"/>
        <v>0.06</v>
      </c>
      <c r="JN1078">
        <f t="shared" si="940"/>
        <v>2.5000000000000001E-2</v>
      </c>
      <c r="JO1078">
        <f t="shared" si="941"/>
        <v>0.11249999999999999</v>
      </c>
      <c r="JP1078">
        <f t="shared" si="942"/>
        <v>7.5000000000000011E-2</v>
      </c>
      <c r="JQ1078">
        <f t="shared" si="943"/>
        <v>0.12</v>
      </c>
      <c r="JR1078">
        <f t="shared" si="944"/>
        <v>5.5E-2</v>
      </c>
      <c r="JS1078">
        <f t="shared" si="945"/>
        <v>7.5000000000000011E-2</v>
      </c>
      <c r="JT1078">
        <f t="shared" si="945"/>
        <v>0</v>
      </c>
      <c r="JU1078">
        <f t="shared" si="946"/>
        <v>1</v>
      </c>
      <c r="JV1078">
        <f t="shared" si="946"/>
        <v>0</v>
      </c>
      <c r="JW1078">
        <f t="shared" si="947"/>
        <v>0.15</v>
      </c>
      <c r="JY1078">
        <f t="shared" si="948"/>
        <v>2.5000000000000001E-2</v>
      </c>
      <c r="JZ1078">
        <f t="shared" si="949"/>
        <v>0.06</v>
      </c>
      <c r="KA1078">
        <f t="shared" si="950"/>
        <v>0</v>
      </c>
      <c r="KB1078">
        <f t="shared" si="950"/>
        <v>1.4999999999999999E-2</v>
      </c>
      <c r="KC1078">
        <f t="shared" si="951"/>
        <v>0</v>
      </c>
      <c r="KD1078">
        <f t="shared" si="975"/>
        <v>0</v>
      </c>
      <c r="KE1078">
        <f t="shared" si="975"/>
        <v>0.03</v>
      </c>
      <c r="KF1078">
        <f t="shared" si="975"/>
        <v>0.03</v>
      </c>
      <c r="KG1078">
        <f t="shared" si="975"/>
        <v>0</v>
      </c>
      <c r="KH1078">
        <f t="shared" si="975"/>
        <v>0</v>
      </c>
      <c r="KI1078">
        <f t="shared" si="975"/>
        <v>1.4999999999999999E-2</v>
      </c>
      <c r="KJ1078">
        <f t="shared" si="975"/>
        <v>0</v>
      </c>
      <c r="KK1078">
        <f t="shared" si="952"/>
        <v>0.02</v>
      </c>
      <c r="KL1078">
        <f t="shared" si="953"/>
        <v>0.02</v>
      </c>
      <c r="KM1078" s="5">
        <f t="shared" si="954"/>
        <v>0.05</v>
      </c>
      <c r="KN1078">
        <f t="shared" si="955"/>
        <v>0</v>
      </c>
      <c r="KO1078">
        <f t="shared" si="955"/>
        <v>0</v>
      </c>
      <c r="KP1078">
        <f t="shared" si="956"/>
        <v>0</v>
      </c>
      <c r="KQ1078">
        <f t="shared" si="957"/>
        <v>0</v>
      </c>
      <c r="KR1078" s="6">
        <f t="shared" si="958"/>
        <v>3.3333333333333331E-3</v>
      </c>
      <c r="KS1078">
        <f t="shared" si="959"/>
        <v>0.02</v>
      </c>
      <c r="KT1078">
        <f t="shared" si="960"/>
        <v>1.4999999999999999E-2</v>
      </c>
      <c r="KU1078">
        <f t="shared" si="961"/>
        <v>0.03</v>
      </c>
      <c r="KV1078">
        <f t="shared" si="962"/>
        <v>3.7500000000000006E-2</v>
      </c>
      <c r="KW1078">
        <f t="shared" si="963"/>
        <v>0.01</v>
      </c>
      <c r="KX1078">
        <f t="shared" si="964"/>
        <v>0</v>
      </c>
      <c r="KY1078">
        <f t="shared" si="965"/>
        <v>0.03</v>
      </c>
      <c r="KZ1078">
        <f t="shared" si="966"/>
        <v>0</v>
      </c>
      <c r="LA1078">
        <f t="shared" si="967"/>
        <v>1</v>
      </c>
      <c r="LB1078">
        <f t="shared" si="967"/>
        <v>0</v>
      </c>
      <c r="LC1078">
        <f t="shared" si="968"/>
        <v>0.1</v>
      </c>
      <c r="LE1078" t="str">
        <f t="shared" si="974"/>
        <v>Cameroun</v>
      </c>
      <c r="LF1078">
        <f t="shared" si="969"/>
        <v>0.44999999999999996</v>
      </c>
      <c r="LG1078" s="6">
        <f t="shared" si="970"/>
        <v>0.24666666666666665</v>
      </c>
      <c r="LH1078">
        <f t="shared" si="971"/>
        <v>0.67249999999999999</v>
      </c>
      <c r="LI1078" s="6">
        <f t="shared" si="972"/>
        <v>0.51083333333333336</v>
      </c>
      <c r="LJ1078">
        <f t="shared" si="973"/>
        <v>0</v>
      </c>
    </row>
    <row r="1079" spans="1:322" x14ac:dyDescent="0.35">
      <c r="A1079" s="8">
        <v>44868</v>
      </c>
      <c r="B1079" t="s">
        <v>5662</v>
      </c>
      <c r="D1079" s="27" t="s">
        <v>321</v>
      </c>
      <c r="E1079" s="27" t="s">
        <v>262</v>
      </c>
      <c r="F1079" s="27">
        <v>26</v>
      </c>
      <c r="G1079" s="27" t="s">
        <v>258</v>
      </c>
      <c r="H1079" s="27" t="s">
        <v>322</v>
      </c>
      <c r="I1079" s="27" t="s">
        <v>207</v>
      </c>
      <c r="J1079" s="27" t="s">
        <v>471</v>
      </c>
      <c r="K1079" s="28">
        <v>44580</v>
      </c>
      <c r="L1079" s="28">
        <v>44580</v>
      </c>
      <c r="M1079" s="28">
        <v>44589</v>
      </c>
      <c r="N1079" s="27" t="s">
        <v>261</v>
      </c>
      <c r="O1079" s="27" t="s">
        <v>261</v>
      </c>
      <c r="P1079" s="27" t="s">
        <v>261</v>
      </c>
      <c r="Q1079" s="27" t="s">
        <v>324</v>
      </c>
      <c r="R1079" s="28">
        <v>44589</v>
      </c>
      <c r="S1079" s="28">
        <v>44602</v>
      </c>
      <c r="T1079" s="27" t="s">
        <v>263</v>
      </c>
      <c r="U1079" s="27" t="s">
        <v>261</v>
      </c>
      <c r="V1079" s="28" t="s">
        <v>262</v>
      </c>
      <c r="W1079" s="27" t="s">
        <v>261</v>
      </c>
      <c r="X1079" s="28" t="s">
        <v>262</v>
      </c>
      <c r="Y1079" s="27" t="s">
        <v>263</v>
      </c>
      <c r="Z1079" s="28">
        <v>44693</v>
      </c>
      <c r="AA1079" s="27" t="s">
        <v>264</v>
      </c>
      <c r="AB1079" s="27" t="s">
        <v>265</v>
      </c>
      <c r="AC1079" s="27" t="s">
        <v>5663</v>
      </c>
      <c r="AD1079" s="27" t="s">
        <v>267</v>
      </c>
      <c r="AE1079" s="27" t="s">
        <v>473</v>
      </c>
      <c r="AF1079" s="27" t="s">
        <v>474</v>
      </c>
      <c r="AG1079" s="29">
        <v>800000</v>
      </c>
      <c r="AH1079" s="27" t="s">
        <v>261</v>
      </c>
      <c r="AI1079" s="27" t="s">
        <v>262</v>
      </c>
      <c r="AJ1079" s="28" t="s">
        <v>262</v>
      </c>
      <c r="AK1079" s="27" t="s">
        <v>262</v>
      </c>
      <c r="AL1079" s="27" t="s">
        <v>262</v>
      </c>
      <c r="AM1079" s="27" t="s">
        <v>262</v>
      </c>
      <c r="AN1079" s="27" t="s">
        <v>262</v>
      </c>
      <c r="AO1079" s="27" t="s">
        <v>261</v>
      </c>
      <c r="AP1079" s="27" t="s">
        <v>261</v>
      </c>
      <c r="AQ1079" s="28" t="s">
        <v>262</v>
      </c>
      <c r="AR1079" s="27" t="s">
        <v>261</v>
      </c>
      <c r="AS1079" s="28" t="s">
        <v>262</v>
      </c>
      <c r="AT1079" s="27" t="s">
        <v>261</v>
      </c>
      <c r="AU1079" s="28" t="s">
        <v>262</v>
      </c>
      <c r="AV1079" s="27" t="s">
        <v>261</v>
      </c>
      <c r="AW1079" s="28" t="s">
        <v>262</v>
      </c>
      <c r="AX1079" s="27" t="s">
        <v>261</v>
      </c>
      <c r="AY1079" s="28" t="s">
        <v>262</v>
      </c>
      <c r="AZ1079" s="27" t="s">
        <v>262</v>
      </c>
      <c r="BA1079" s="27" t="s">
        <v>262</v>
      </c>
      <c r="BB1079" s="27" t="s">
        <v>261</v>
      </c>
      <c r="BC1079" s="28" t="s">
        <v>262</v>
      </c>
      <c r="BD1079" s="27" t="s">
        <v>263</v>
      </c>
      <c r="BE1079" s="30">
        <v>44602</v>
      </c>
      <c r="BF1079" t="s">
        <v>475</v>
      </c>
      <c r="BG1079" s="9" t="s">
        <v>207</v>
      </c>
      <c r="BH1079" t="s">
        <v>208</v>
      </c>
      <c r="BI1079" t="s">
        <v>529</v>
      </c>
      <c r="BJ1079" t="s">
        <v>210</v>
      </c>
      <c r="BK1079" t="s">
        <v>329</v>
      </c>
      <c r="BL1079" t="s">
        <v>212</v>
      </c>
      <c r="BM1079" t="s">
        <v>1110</v>
      </c>
      <c r="BN1079" t="s">
        <v>219</v>
      </c>
      <c r="BO1079" t="s">
        <v>276</v>
      </c>
      <c r="BP1079" t="s">
        <v>219</v>
      </c>
      <c r="BQ1079" t="s">
        <v>1120</v>
      </c>
      <c r="BR1079" t="s">
        <v>5664</v>
      </c>
      <c r="BS1079" t="s">
        <v>1104</v>
      </c>
      <c r="BT1079" t="s">
        <v>481</v>
      </c>
      <c r="BU1079" t="s">
        <v>479</v>
      </c>
      <c r="BV1079" t="s">
        <v>219</v>
      </c>
      <c r="BW1079" t="s">
        <v>859</v>
      </c>
      <c r="BY1079" t="s">
        <v>5665</v>
      </c>
      <c r="BZ1079" t="s">
        <v>1101</v>
      </c>
      <c r="CB1079" t="s">
        <v>1100</v>
      </c>
      <c r="CC1079" t="s">
        <v>214</v>
      </c>
      <c r="CG1079" t="s">
        <v>214</v>
      </c>
      <c r="CH1079" t="s">
        <v>540</v>
      </c>
      <c r="CI1079" t="s">
        <v>220</v>
      </c>
      <c r="CJ1079" t="s">
        <v>5666</v>
      </c>
      <c r="CK1079" t="s">
        <v>220</v>
      </c>
      <c r="CL1079" t="s">
        <v>500</v>
      </c>
      <c r="CM1079" t="s">
        <v>5643</v>
      </c>
      <c r="CN1079" t="s">
        <v>306</v>
      </c>
      <c r="CP1079" t="s">
        <v>225</v>
      </c>
      <c r="CQ1079" t="s">
        <v>224</v>
      </c>
      <c r="CR1079" t="s">
        <v>286</v>
      </c>
      <c r="CS1079" t="s">
        <v>250</v>
      </c>
      <c r="CT1079" t="s">
        <v>214</v>
      </c>
      <c r="CU1079" t="s">
        <v>214</v>
      </c>
      <c r="CV1079" t="s">
        <v>286</v>
      </c>
      <c r="CW1079" t="s">
        <v>286</v>
      </c>
      <c r="CX1079" t="s">
        <v>287</v>
      </c>
      <c r="CY1079" t="s">
        <v>287</v>
      </c>
      <c r="CZ1079" t="s">
        <v>219</v>
      </c>
      <c r="DA1079" t="s">
        <v>219</v>
      </c>
      <c r="DB1079" t="s">
        <v>230</v>
      </c>
      <c r="DC1079" t="s">
        <v>230</v>
      </c>
      <c r="DD1079" t="s">
        <v>214</v>
      </c>
      <c r="DE1079" t="s">
        <v>546</v>
      </c>
      <c r="DG1079" t="s">
        <v>546</v>
      </c>
      <c r="DI1079" t="s">
        <v>338</v>
      </c>
      <c r="DK1079" t="s">
        <v>233</v>
      </c>
      <c r="DL1079" t="s">
        <v>237</v>
      </c>
      <c r="DM1079" t="s">
        <v>214</v>
      </c>
      <c r="DN1079" t="s">
        <v>219</v>
      </c>
      <c r="DO1079" t="s">
        <v>288</v>
      </c>
      <c r="DP1079" t="s">
        <v>399</v>
      </c>
      <c r="DR1079" t="s">
        <v>235</v>
      </c>
      <c r="DT1079" t="s">
        <v>214</v>
      </c>
      <c r="DU1079" t="s">
        <v>214</v>
      </c>
      <c r="DV1079" t="s">
        <v>746</v>
      </c>
      <c r="DX1079" t="s">
        <v>237</v>
      </c>
      <c r="DY1079" t="s">
        <v>237</v>
      </c>
      <c r="DZ1079" t="s">
        <v>400</v>
      </c>
      <c r="EA1079" t="s">
        <v>233</v>
      </c>
      <c r="EB1079" t="s">
        <v>233</v>
      </c>
      <c r="EC1079" t="s">
        <v>237</v>
      </c>
      <c r="ED1079" t="s">
        <v>237</v>
      </c>
      <c r="EE1079" t="s">
        <v>214</v>
      </c>
      <c r="EF1079" t="s">
        <v>214</v>
      </c>
      <c r="EG1079" t="s">
        <v>214</v>
      </c>
      <c r="EI1079" t="s">
        <v>214</v>
      </c>
      <c r="EK1079" t="s">
        <v>233</v>
      </c>
      <c r="EL1079" t="s">
        <v>233</v>
      </c>
      <c r="EM1079" t="s">
        <v>401</v>
      </c>
      <c r="EN1079" t="s">
        <v>401</v>
      </c>
      <c r="EO1079" t="s">
        <v>486</v>
      </c>
      <c r="EP1079" t="s">
        <v>486</v>
      </c>
      <c r="EQ1079" t="s">
        <v>214</v>
      </c>
      <c r="ER1079" t="s">
        <v>214</v>
      </c>
      <c r="ES1079" t="s">
        <v>372</v>
      </c>
      <c r="ET1079" t="s">
        <v>233</v>
      </c>
      <c r="EU1079" t="s">
        <v>233</v>
      </c>
      <c r="EV1079" t="s">
        <v>372</v>
      </c>
      <c r="EW1079" t="s">
        <v>310</v>
      </c>
      <c r="EX1079" t="s">
        <v>310</v>
      </c>
      <c r="EY1079" t="s">
        <v>237</v>
      </c>
      <c r="EZ1079" t="s">
        <v>241</v>
      </c>
      <c r="FA1079" t="s">
        <v>241</v>
      </c>
      <c r="FB1079" t="s">
        <v>233</v>
      </c>
      <c r="FC1079" t="s">
        <v>233</v>
      </c>
      <c r="FD1079" t="s">
        <v>233</v>
      </c>
      <c r="FE1079" t="s">
        <v>286</v>
      </c>
      <c r="FF1079" t="s">
        <v>286</v>
      </c>
      <c r="FG1079" t="s">
        <v>390</v>
      </c>
      <c r="FH1079" t="s">
        <v>390</v>
      </c>
      <c r="FI1079" t="s">
        <v>214</v>
      </c>
      <c r="FJ1079" t="s">
        <v>214</v>
      </c>
      <c r="FK1079" t="s">
        <v>214</v>
      </c>
      <c r="FL1079" t="s">
        <v>214</v>
      </c>
      <c r="FM1079" t="s">
        <v>245</v>
      </c>
      <c r="FN1079" t="s">
        <v>245</v>
      </c>
      <c r="FO1079" t="s">
        <v>219</v>
      </c>
      <c r="FP1079" t="s">
        <v>219</v>
      </c>
      <c r="FQ1079" t="s">
        <v>241</v>
      </c>
      <c r="FR1079" t="s">
        <v>241</v>
      </c>
      <c r="FS1079" t="s">
        <v>241</v>
      </c>
      <c r="FT1079" t="s">
        <v>241</v>
      </c>
      <c r="FU1079" t="s">
        <v>219</v>
      </c>
      <c r="FV1079" t="s">
        <v>241</v>
      </c>
      <c r="FW1079" t="s">
        <v>241</v>
      </c>
      <c r="FX1079" t="s">
        <v>241</v>
      </c>
      <c r="FY1079" t="s">
        <v>241</v>
      </c>
      <c r="FZ1079" t="s">
        <v>248</v>
      </c>
      <c r="GA1079" t="s">
        <v>248</v>
      </c>
      <c r="GB1079" t="s">
        <v>244</v>
      </c>
      <c r="GC1079" t="s">
        <v>244</v>
      </c>
      <c r="GD1079" t="s">
        <v>249</v>
      </c>
      <c r="GE1079" t="s">
        <v>241</v>
      </c>
      <c r="GF1079" t="s">
        <v>249</v>
      </c>
      <c r="GG1079" t="s">
        <v>250</v>
      </c>
      <c r="GH1079" t="s">
        <v>683</v>
      </c>
      <c r="GI1079" t="s">
        <v>250</v>
      </c>
      <c r="GJ1079" t="s">
        <v>244</v>
      </c>
      <c r="GK1079" t="s">
        <v>244</v>
      </c>
      <c r="GL1079" t="s">
        <v>250</v>
      </c>
      <c r="GM1079" t="s">
        <v>250</v>
      </c>
      <c r="GN1079" t="s">
        <v>219</v>
      </c>
      <c r="GO1079" t="s">
        <v>219</v>
      </c>
      <c r="GP1079" t="s">
        <v>251</v>
      </c>
      <c r="GQ1079" t="s">
        <v>251</v>
      </c>
      <c r="GR1079" t="s">
        <v>251</v>
      </c>
      <c r="GS1079" t="s">
        <v>214</v>
      </c>
      <c r="GT1079" t="s">
        <v>241</v>
      </c>
      <c r="GU1079" t="s">
        <v>214</v>
      </c>
      <c r="GV1079" t="s">
        <v>241</v>
      </c>
      <c r="GW1079" t="s">
        <v>297</v>
      </c>
      <c r="GX1079" t="s">
        <v>297</v>
      </c>
      <c r="GY1079" t="s">
        <v>254</v>
      </c>
      <c r="GZ1079" t="s">
        <v>241</v>
      </c>
      <c r="HA1079" t="s">
        <v>298</v>
      </c>
      <c r="HB1079" t="s">
        <v>241</v>
      </c>
      <c r="HC1079" t="s">
        <v>315</v>
      </c>
      <c r="HD1079" t="s">
        <v>361</v>
      </c>
      <c r="HE1079" t="s">
        <v>429</v>
      </c>
      <c r="HF1079" t="s">
        <v>241</v>
      </c>
      <c r="HG1079" t="s">
        <v>362</v>
      </c>
      <c r="HH1079" t="s">
        <v>241</v>
      </c>
      <c r="HI1079" t="s">
        <v>241</v>
      </c>
      <c r="HJ1079" t="s">
        <v>219</v>
      </c>
      <c r="HK1079" t="s">
        <v>241</v>
      </c>
      <c r="HL1079" s="12"/>
      <c r="HM1079">
        <v>0.25</v>
      </c>
      <c r="HN1079">
        <v>0.25</v>
      </c>
      <c r="HO1079">
        <v>1</v>
      </c>
      <c r="HP1079">
        <v>0.25</v>
      </c>
      <c r="HQ1079">
        <v>1</v>
      </c>
      <c r="HR1079">
        <v>0.25</v>
      </c>
      <c r="HS1079">
        <v>1</v>
      </c>
      <c r="HT1079">
        <v>1</v>
      </c>
      <c r="HU1079">
        <v>0</v>
      </c>
      <c r="HV1079">
        <v>0.5</v>
      </c>
      <c r="HW1079">
        <v>0.25</v>
      </c>
      <c r="HX1079">
        <v>0.5</v>
      </c>
      <c r="HY1079">
        <v>1</v>
      </c>
      <c r="HZ1079">
        <v>0.25</v>
      </c>
      <c r="IA1079" s="4">
        <v>1</v>
      </c>
      <c r="IB1079">
        <v>0</v>
      </c>
      <c r="IC1079">
        <v>0.25</v>
      </c>
      <c r="ID1079">
        <v>0.5</v>
      </c>
      <c r="IE1079">
        <v>0.25</v>
      </c>
      <c r="IG1079">
        <v>0.75</v>
      </c>
      <c r="IH1079">
        <v>0.5</v>
      </c>
      <c r="II1079">
        <v>0.75</v>
      </c>
      <c r="IJ1079">
        <v>0.75</v>
      </c>
      <c r="IK1079">
        <v>0.75</v>
      </c>
      <c r="IL1079">
        <v>0.75</v>
      </c>
      <c r="IM1079">
        <v>0.5</v>
      </c>
      <c r="IN1079">
        <v>1</v>
      </c>
      <c r="IO1079">
        <v>1</v>
      </c>
      <c r="IQ1079">
        <v>0</v>
      </c>
      <c r="IS1079">
        <f t="shared" si="920"/>
        <v>3.7499999999999999E-2</v>
      </c>
      <c r="IT1079">
        <f t="shared" si="921"/>
        <v>0.03</v>
      </c>
      <c r="IU1079">
        <f t="shared" si="922"/>
        <v>0.08</v>
      </c>
      <c r="IV1079">
        <f t="shared" si="923"/>
        <v>2.5000000000000001E-2</v>
      </c>
      <c r="IW1079">
        <f t="shared" si="924"/>
        <v>0.08</v>
      </c>
      <c r="IX1079">
        <f t="shared" si="925"/>
        <v>3.2500000000000001E-2</v>
      </c>
      <c r="IY1079">
        <f t="shared" si="926"/>
        <v>0.1</v>
      </c>
      <c r="IZ1079">
        <f t="shared" si="927"/>
        <v>0.11</v>
      </c>
      <c r="JA1079">
        <f t="shared" si="928"/>
        <v>0</v>
      </c>
      <c r="JB1079">
        <f t="shared" si="929"/>
        <v>0.05</v>
      </c>
      <c r="JC1079">
        <f t="shared" si="930"/>
        <v>0.03</v>
      </c>
      <c r="JD1079">
        <f t="shared" si="931"/>
        <v>5.5E-2</v>
      </c>
      <c r="JE1079">
        <f t="shared" si="932"/>
        <v>7.0000000000000007E-2</v>
      </c>
      <c r="JF1079">
        <f t="shared" si="933"/>
        <v>0.03</v>
      </c>
      <c r="JG1079" s="5">
        <f t="shared" si="934"/>
        <v>0.05</v>
      </c>
      <c r="JH1079">
        <f t="shared" si="935"/>
        <v>0</v>
      </c>
      <c r="JI1079">
        <f t="shared" si="935"/>
        <v>0</v>
      </c>
      <c r="JJ1079">
        <f t="shared" si="936"/>
        <v>0.1</v>
      </c>
      <c r="JK1079">
        <f t="shared" si="937"/>
        <v>3.7499999999999999E-2</v>
      </c>
      <c r="JL1079" s="6">
        <f t="shared" si="938"/>
        <v>2.6666666666666665E-2</v>
      </c>
      <c r="JM1079">
        <f t="shared" si="939"/>
        <v>0.09</v>
      </c>
      <c r="JN1079">
        <f t="shared" si="940"/>
        <v>2.5000000000000001E-2</v>
      </c>
      <c r="JO1079">
        <f t="shared" si="941"/>
        <v>0.11249999999999999</v>
      </c>
      <c r="JP1079">
        <f t="shared" si="942"/>
        <v>7.5000000000000011E-2</v>
      </c>
      <c r="JQ1079">
        <f t="shared" si="943"/>
        <v>0.09</v>
      </c>
      <c r="JR1079">
        <f t="shared" si="944"/>
        <v>8.2500000000000004E-2</v>
      </c>
      <c r="JS1079">
        <f t="shared" si="945"/>
        <v>0.05</v>
      </c>
      <c r="JT1079">
        <f t="shared" si="945"/>
        <v>0.1</v>
      </c>
      <c r="JU1079">
        <f t="shared" si="946"/>
        <v>1</v>
      </c>
      <c r="JV1079">
        <f t="shared" si="946"/>
        <v>0</v>
      </c>
      <c r="JW1079">
        <f t="shared" si="947"/>
        <v>0.15</v>
      </c>
      <c r="JY1079">
        <f t="shared" si="948"/>
        <v>1.2500000000000001E-2</v>
      </c>
      <c r="JZ1079">
        <f t="shared" si="949"/>
        <v>0.02</v>
      </c>
      <c r="KA1079">
        <f t="shared" si="950"/>
        <v>0.02</v>
      </c>
      <c r="KB1079">
        <f t="shared" si="950"/>
        <v>5.0000000000000001E-3</v>
      </c>
      <c r="KC1079">
        <f t="shared" si="951"/>
        <v>0.04</v>
      </c>
      <c r="KD1079">
        <f t="shared" si="975"/>
        <v>7.4999999999999997E-3</v>
      </c>
      <c r="KE1079">
        <f t="shared" si="975"/>
        <v>0.03</v>
      </c>
      <c r="KF1079">
        <f t="shared" si="975"/>
        <v>0.03</v>
      </c>
      <c r="KG1079">
        <f t="shared" si="975"/>
        <v>0</v>
      </c>
      <c r="KH1079">
        <f t="shared" si="975"/>
        <v>1.4999999999999999E-2</v>
      </c>
      <c r="KI1079">
        <f t="shared" si="975"/>
        <v>7.4999999999999997E-3</v>
      </c>
      <c r="KJ1079">
        <f t="shared" si="975"/>
        <v>1.4999999999999999E-2</v>
      </c>
      <c r="KK1079">
        <f t="shared" si="952"/>
        <v>0.02</v>
      </c>
      <c r="KL1079">
        <f t="shared" si="953"/>
        <v>0.01</v>
      </c>
      <c r="KM1079" s="5">
        <f t="shared" si="954"/>
        <v>0.05</v>
      </c>
      <c r="KN1079">
        <f t="shared" si="955"/>
        <v>0</v>
      </c>
      <c r="KO1079">
        <f t="shared" si="955"/>
        <v>0</v>
      </c>
      <c r="KP1079">
        <f t="shared" si="956"/>
        <v>0.03</v>
      </c>
      <c r="KQ1079">
        <f t="shared" si="957"/>
        <v>7.4999999999999997E-3</v>
      </c>
      <c r="KR1079" s="6">
        <f t="shared" si="958"/>
        <v>1.3333333333333332E-2</v>
      </c>
      <c r="KS1079">
        <f t="shared" si="959"/>
        <v>0.03</v>
      </c>
      <c r="KT1079">
        <f t="shared" si="960"/>
        <v>1.4999999999999999E-2</v>
      </c>
      <c r="KU1079">
        <f t="shared" si="961"/>
        <v>0.03</v>
      </c>
      <c r="KV1079">
        <f t="shared" si="962"/>
        <v>3.7500000000000006E-2</v>
      </c>
      <c r="KW1079">
        <f t="shared" si="963"/>
        <v>7.4999999999999997E-3</v>
      </c>
      <c r="KX1079">
        <f t="shared" si="964"/>
        <v>0</v>
      </c>
      <c r="KY1079">
        <f t="shared" si="965"/>
        <v>0.02</v>
      </c>
      <c r="KZ1079">
        <f t="shared" si="966"/>
        <v>0.03</v>
      </c>
      <c r="LA1079">
        <f t="shared" si="967"/>
        <v>1</v>
      </c>
      <c r="LB1079">
        <f t="shared" si="967"/>
        <v>0</v>
      </c>
      <c r="LC1079">
        <f t="shared" si="968"/>
        <v>0.1</v>
      </c>
      <c r="LE1079" t="str">
        <f t="shared" si="974"/>
        <v>Cameroun</v>
      </c>
      <c r="LF1079">
        <f t="shared" si="969"/>
        <v>0.495</v>
      </c>
      <c r="LG1079" s="6">
        <f t="shared" si="970"/>
        <v>0.44916666666666666</v>
      </c>
      <c r="LH1079">
        <f t="shared" si="971"/>
        <v>0.77500000000000002</v>
      </c>
      <c r="LI1079" s="6">
        <f t="shared" si="972"/>
        <v>0.60333333333333328</v>
      </c>
      <c r="LJ1079">
        <f t="shared" si="973"/>
        <v>0</v>
      </c>
    </row>
    <row r="1080" spans="1:322" x14ac:dyDescent="0.35">
      <c r="A1080" s="8">
        <v>44851</v>
      </c>
      <c r="B1080" t="s">
        <v>5667</v>
      </c>
      <c r="D1080" s="24" t="s">
        <v>321</v>
      </c>
      <c r="E1080" s="24" t="s">
        <v>262</v>
      </c>
      <c r="F1080" s="24">
        <v>29</v>
      </c>
      <c r="G1080" s="24" t="s">
        <v>258</v>
      </c>
      <c r="H1080" s="24" t="s">
        <v>322</v>
      </c>
      <c r="I1080" s="24" t="s">
        <v>207</v>
      </c>
      <c r="J1080" s="24" t="s">
        <v>471</v>
      </c>
      <c r="K1080" s="25">
        <v>44580</v>
      </c>
      <c r="L1080" s="25">
        <v>44580</v>
      </c>
      <c r="M1080" s="25">
        <v>44589</v>
      </c>
      <c r="N1080" s="24" t="s">
        <v>261</v>
      </c>
      <c r="O1080" s="24" t="s">
        <v>261</v>
      </c>
      <c r="P1080" s="24" t="s">
        <v>261</v>
      </c>
      <c r="Q1080" s="24" t="s">
        <v>324</v>
      </c>
      <c r="R1080" s="25">
        <v>44589</v>
      </c>
      <c r="S1080" s="25">
        <v>44713</v>
      </c>
      <c r="T1080" s="24" t="s">
        <v>263</v>
      </c>
      <c r="U1080" s="24" t="s">
        <v>261</v>
      </c>
      <c r="V1080" s="25" t="s">
        <v>262</v>
      </c>
      <c r="W1080" s="24" t="s">
        <v>261</v>
      </c>
      <c r="X1080" s="25" t="s">
        <v>262</v>
      </c>
      <c r="Y1080" s="24" t="s">
        <v>263</v>
      </c>
      <c r="Z1080" s="25">
        <v>44869</v>
      </c>
      <c r="AA1080" s="24" t="s">
        <v>264</v>
      </c>
      <c r="AB1080" s="24" t="s">
        <v>265</v>
      </c>
      <c r="AC1080" s="24" t="s">
        <v>5668</v>
      </c>
      <c r="AD1080" s="24" t="s">
        <v>267</v>
      </c>
      <c r="AE1080" s="24" t="s">
        <v>473</v>
      </c>
      <c r="AF1080" s="24" t="s">
        <v>474</v>
      </c>
      <c r="AG1080" s="31">
        <v>800000</v>
      </c>
      <c r="AH1080" s="24" t="s">
        <v>261</v>
      </c>
      <c r="AI1080" s="24" t="s">
        <v>262</v>
      </c>
      <c r="AJ1080" s="25" t="s">
        <v>262</v>
      </c>
      <c r="AK1080" s="24" t="s">
        <v>262</v>
      </c>
      <c r="AL1080" s="24" t="s">
        <v>262</v>
      </c>
      <c r="AM1080" s="24" t="s">
        <v>262</v>
      </c>
      <c r="AN1080" s="24" t="s">
        <v>262</v>
      </c>
      <c r="AO1080" s="24" t="s">
        <v>261</v>
      </c>
      <c r="AP1080" s="24" t="s">
        <v>261</v>
      </c>
      <c r="AQ1080" s="25" t="s">
        <v>262</v>
      </c>
      <c r="AR1080" s="24" t="s">
        <v>261</v>
      </c>
      <c r="AS1080" s="25" t="s">
        <v>262</v>
      </c>
      <c r="AT1080" s="24" t="s">
        <v>261</v>
      </c>
      <c r="AU1080" s="25" t="s">
        <v>262</v>
      </c>
      <c r="AV1080" s="24" t="s">
        <v>261</v>
      </c>
      <c r="AW1080" s="25" t="s">
        <v>262</v>
      </c>
      <c r="AX1080" s="24" t="s">
        <v>261</v>
      </c>
      <c r="AY1080" s="25" t="s">
        <v>262</v>
      </c>
      <c r="AZ1080" s="27" t="s">
        <v>262</v>
      </c>
      <c r="BA1080" s="27" t="s">
        <v>262</v>
      </c>
      <c r="BB1080" s="24" t="s">
        <v>261</v>
      </c>
      <c r="BC1080" s="25" t="s">
        <v>262</v>
      </c>
      <c r="BD1080" s="24" t="s">
        <v>261</v>
      </c>
      <c r="BE1080" s="26" t="s">
        <v>262</v>
      </c>
      <c r="BF1080" t="s">
        <v>475</v>
      </c>
      <c r="BG1080" s="9" t="s">
        <v>571</v>
      </c>
      <c r="BH1080" t="s">
        <v>208</v>
      </c>
      <c r="BI1080" t="s">
        <v>384</v>
      </c>
      <c r="BJ1080" t="s">
        <v>210</v>
      </c>
      <c r="BK1080" t="s">
        <v>852</v>
      </c>
      <c r="BL1080" t="s">
        <v>212</v>
      </c>
      <c r="BM1080" t="s">
        <v>478</v>
      </c>
      <c r="BN1080" t="s">
        <v>214</v>
      </c>
      <c r="BO1080" t="s">
        <v>215</v>
      </c>
      <c r="BP1080" t="s">
        <v>219</v>
      </c>
      <c r="BQ1080" t="s">
        <v>216</v>
      </c>
      <c r="BR1080" t="s">
        <v>2502</v>
      </c>
      <c r="BS1080" t="s">
        <v>1104</v>
      </c>
      <c r="BT1080" t="s">
        <v>481</v>
      </c>
      <c r="BU1080" t="s">
        <v>479</v>
      </c>
      <c r="BV1080" t="s">
        <v>214</v>
      </c>
      <c r="CC1080" t="s">
        <v>214</v>
      </c>
      <c r="CG1080" t="s">
        <v>219</v>
      </c>
      <c r="CI1080" t="s">
        <v>304</v>
      </c>
      <c r="CJ1080" t="s">
        <v>5669</v>
      </c>
      <c r="CK1080" t="s">
        <v>220</v>
      </c>
      <c r="CL1080" t="s">
        <v>336</v>
      </c>
      <c r="CN1080" t="s">
        <v>378</v>
      </c>
      <c r="CP1080" t="s">
        <v>225</v>
      </c>
      <c r="CQ1080" t="s">
        <v>225</v>
      </c>
      <c r="CR1080" t="s">
        <v>244</v>
      </c>
      <c r="CS1080" t="s">
        <v>226</v>
      </c>
      <c r="CT1080" t="s">
        <v>219</v>
      </c>
      <c r="CU1080" t="s">
        <v>219</v>
      </c>
      <c r="CV1080" t="s">
        <v>227</v>
      </c>
      <c r="CW1080" t="s">
        <v>227</v>
      </c>
      <c r="CX1080" t="s">
        <v>287</v>
      </c>
      <c r="CY1080" t="s">
        <v>287</v>
      </c>
      <c r="CZ1080" t="s">
        <v>214</v>
      </c>
      <c r="DA1080" t="s">
        <v>214</v>
      </c>
      <c r="DB1080" t="s">
        <v>229</v>
      </c>
      <c r="DC1080" t="s">
        <v>230</v>
      </c>
      <c r="DD1080" t="s">
        <v>214</v>
      </c>
      <c r="DE1080" t="s">
        <v>337</v>
      </c>
      <c r="DG1080" t="s">
        <v>231</v>
      </c>
      <c r="DI1080" t="s">
        <v>484</v>
      </c>
      <c r="DK1080" t="s">
        <v>233</v>
      </c>
      <c r="DL1080" t="s">
        <v>372</v>
      </c>
      <c r="DM1080" t="s">
        <v>214</v>
      </c>
      <c r="DN1080" t="s">
        <v>219</v>
      </c>
      <c r="DO1080" t="s">
        <v>288</v>
      </c>
      <c r="DP1080" t="s">
        <v>399</v>
      </c>
      <c r="DR1080" t="s">
        <v>239</v>
      </c>
      <c r="DT1080" t="s">
        <v>214</v>
      </c>
      <c r="DU1080" t="s">
        <v>214</v>
      </c>
      <c r="DV1080" t="s">
        <v>236</v>
      </c>
      <c r="DX1080" t="s">
        <v>242</v>
      </c>
      <c r="DY1080" t="s">
        <v>372</v>
      </c>
      <c r="DZ1080" t="s">
        <v>861</v>
      </c>
      <c r="EA1080" t="s">
        <v>237</v>
      </c>
      <c r="EB1080" t="s">
        <v>372</v>
      </c>
      <c r="EC1080" t="s">
        <v>242</v>
      </c>
      <c r="ED1080" t="s">
        <v>242</v>
      </c>
      <c r="EE1080" t="s">
        <v>219</v>
      </c>
      <c r="EF1080" t="s">
        <v>219</v>
      </c>
      <c r="EK1080" t="s">
        <v>242</v>
      </c>
      <c r="EL1080" t="s">
        <v>242</v>
      </c>
      <c r="EM1080" t="s">
        <v>240</v>
      </c>
      <c r="EN1080" t="s">
        <v>240</v>
      </c>
      <c r="EO1080" t="s">
        <v>401</v>
      </c>
      <c r="EP1080" t="s">
        <v>401</v>
      </c>
      <c r="EQ1080" t="s">
        <v>214</v>
      </c>
      <c r="ER1080" t="s">
        <v>219</v>
      </c>
      <c r="ES1080" t="s">
        <v>372</v>
      </c>
      <c r="ET1080" t="s">
        <v>372</v>
      </c>
      <c r="EU1080" t="s">
        <v>242</v>
      </c>
      <c r="EV1080" t="s">
        <v>242</v>
      </c>
      <c r="EW1080" t="s">
        <v>310</v>
      </c>
      <c r="EX1080" t="s">
        <v>310</v>
      </c>
      <c r="EY1080" t="s">
        <v>242</v>
      </c>
      <c r="EZ1080" t="s">
        <v>241</v>
      </c>
      <c r="FA1080" t="s">
        <v>241</v>
      </c>
      <c r="FB1080" t="s">
        <v>233</v>
      </c>
      <c r="FC1080" t="s">
        <v>237</v>
      </c>
      <c r="FD1080" t="s">
        <v>237</v>
      </c>
      <c r="FE1080" t="s">
        <v>244</v>
      </c>
      <c r="FF1080" t="s">
        <v>244</v>
      </c>
      <c r="FG1080" t="s">
        <v>548</v>
      </c>
      <c r="FH1080" t="s">
        <v>548</v>
      </c>
      <c r="FI1080" t="s">
        <v>219</v>
      </c>
      <c r="FJ1080" t="s">
        <v>219</v>
      </c>
      <c r="FK1080" t="s">
        <v>214</v>
      </c>
      <c r="FL1080" t="s">
        <v>219</v>
      </c>
      <c r="FM1080" t="s">
        <v>245</v>
      </c>
      <c r="FN1080" t="s">
        <v>461</v>
      </c>
      <c r="FO1080" t="s">
        <v>219</v>
      </c>
      <c r="FP1080" t="s">
        <v>214</v>
      </c>
      <c r="FQ1080" t="s">
        <v>241</v>
      </c>
      <c r="FR1080" t="s">
        <v>241</v>
      </c>
      <c r="FS1080" t="s">
        <v>241</v>
      </c>
      <c r="FT1080" t="s">
        <v>241</v>
      </c>
      <c r="FU1080" t="s">
        <v>219</v>
      </c>
      <c r="FV1080" t="s">
        <v>241</v>
      </c>
      <c r="FW1080" t="s">
        <v>241</v>
      </c>
      <c r="FX1080" t="s">
        <v>241</v>
      </c>
      <c r="FY1080" t="s">
        <v>241</v>
      </c>
      <c r="FZ1080" t="s">
        <v>248</v>
      </c>
      <c r="GA1080" t="s">
        <v>335</v>
      </c>
      <c r="GB1080" t="s">
        <v>244</v>
      </c>
      <c r="GC1080" t="s">
        <v>244</v>
      </c>
      <c r="GD1080" t="s">
        <v>293</v>
      </c>
      <c r="GE1080" t="s">
        <v>241</v>
      </c>
      <c r="GF1080" t="s">
        <v>293</v>
      </c>
      <c r="GG1080" t="s">
        <v>286</v>
      </c>
      <c r="GH1080" t="s">
        <v>241</v>
      </c>
      <c r="GI1080" t="s">
        <v>286</v>
      </c>
      <c r="GJ1080" t="s">
        <v>286</v>
      </c>
      <c r="GK1080" t="s">
        <v>227</v>
      </c>
      <c r="GL1080" t="s">
        <v>244</v>
      </c>
      <c r="GM1080" t="s">
        <v>227</v>
      </c>
      <c r="GN1080" t="s">
        <v>214</v>
      </c>
      <c r="GO1080" t="s">
        <v>214</v>
      </c>
      <c r="GP1080" t="s">
        <v>295</v>
      </c>
      <c r="GQ1080" t="s">
        <v>239</v>
      </c>
      <c r="GR1080" t="s">
        <v>295</v>
      </c>
      <c r="GS1080" t="s">
        <v>214</v>
      </c>
      <c r="GT1080" t="s">
        <v>241</v>
      </c>
      <c r="GU1080" t="s">
        <v>219</v>
      </c>
      <c r="GV1080" t="s">
        <v>575</v>
      </c>
      <c r="GW1080" t="s">
        <v>252</v>
      </c>
      <c r="GX1080" t="s">
        <v>253</v>
      </c>
      <c r="GY1080" t="s">
        <v>254</v>
      </c>
      <c r="GZ1080" t="s">
        <v>241</v>
      </c>
      <c r="HA1080" t="s">
        <v>298</v>
      </c>
      <c r="HB1080" t="s">
        <v>241</v>
      </c>
      <c r="HC1080" t="s">
        <v>241</v>
      </c>
      <c r="HD1080" t="s">
        <v>361</v>
      </c>
      <c r="HE1080" t="s">
        <v>343</v>
      </c>
      <c r="HF1080" t="s">
        <v>5670</v>
      </c>
      <c r="HG1080" t="s">
        <v>319</v>
      </c>
      <c r="HH1080" t="s">
        <v>5671</v>
      </c>
      <c r="HI1080" t="s">
        <v>241</v>
      </c>
      <c r="HJ1080" t="s">
        <v>219</v>
      </c>
      <c r="HK1080" t="s">
        <v>5672</v>
      </c>
      <c r="HL1080" s="12"/>
      <c r="HM1080">
        <v>1</v>
      </c>
      <c r="HN1080">
        <v>0.75</v>
      </c>
      <c r="HO1080">
        <v>0</v>
      </c>
      <c r="HP1080">
        <v>1</v>
      </c>
      <c r="HQ1080">
        <v>0</v>
      </c>
      <c r="HR1080">
        <v>0.25</v>
      </c>
      <c r="HS1080">
        <v>1</v>
      </c>
      <c r="HT1080">
        <v>1</v>
      </c>
      <c r="HU1080">
        <v>0</v>
      </c>
      <c r="HV1080">
        <v>0.75</v>
      </c>
      <c r="HW1080">
        <v>0.5</v>
      </c>
      <c r="HX1080">
        <v>0.75</v>
      </c>
      <c r="HZ1080">
        <v>0.75</v>
      </c>
      <c r="IA1080" s="4">
        <v>1</v>
      </c>
      <c r="IB1080">
        <v>0</v>
      </c>
      <c r="IC1080">
        <v>0.75</v>
      </c>
      <c r="ID1080">
        <v>0.75</v>
      </c>
      <c r="IE1080">
        <v>0.5</v>
      </c>
      <c r="IG1080">
        <v>0.25</v>
      </c>
      <c r="IH1080">
        <v>0.25</v>
      </c>
      <c r="II1080">
        <v>0.75</v>
      </c>
      <c r="IJ1080">
        <v>0.75</v>
      </c>
      <c r="IK1080">
        <v>0.75</v>
      </c>
      <c r="IL1080">
        <v>1</v>
      </c>
      <c r="IM1080">
        <v>0.25</v>
      </c>
      <c r="IN1080">
        <v>0</v>
      </c>
      <c r="IO1080">
        <v>1</v>
      </c>
      <c r="IQ1080">
        <v>0</v>
      </c>
      <c r="IS1080">
        <f t="shared" si="920"/>
        <v>0.15</v>
      </c>
      <c r="IT1080">
        <f t="shared" si="921"/>
        <v>0.09</v>
      </c>
      <c r="IU1080">
        <f t="shared" si="922"/>
        <v>0</v>
      </c>
      <c r="IV1080">
        <f t="shared" si="923"/>
        <v>0.1</v>
      </c>
      <c r="IW1080">
        <f t="shared" si="924"/>
        <v>0</v>
      </c>
      <c r="IX1080">
        <f t="shared" si="925"/>
        <v>3.2500000000000001E-2</v>
      </c>
      <c r="IY1080">
        <f t="shared" si="926"/>
        <v>0.1</v>
      </c>
      <c r="IZ1080">
        <f t="shared" si="927"/>
        <v>0.11</v>
      </c>
      <c r="JA1080">
        <f t="shared" si="928"/>
        <v>0</v>
      </c>
      <c r="JB1080">
        <f t="shared" si="929"/>
        <v>7.5000000000000011E-2</v>
      </c>
      <c r="JC1080">
        <f t="shared" si="930"/>
        <v>0.06</v>
      </c>
      <c r="JD1080">
        <f t="shared" si="931"/>
        <v>8.2500000000000004E-2</v>
      </c>
      <c r="JE1080">
        <f t="shared" si="932"/>
        <v>0</v>
      </c>
      <c r="JF1080">
        <f t="shared" si="933"/>
        <v>0.09</v>
      </c>
      <c r="JG1080" s="5">
        <f t="shared" si="934"/>
        <v>0.05</v>
      </c>
      <c r="JH1080">
        <f t="shared" si="935"/>
        <v>0</v>
      </c>
      <c r="JI1080">
        <f t="shared" si="935"/>
        <v>0</v>
      </c>
      <c r="JJ1080">
        <f t="shared" si="936"/>
        <v>0.15000000000000002</v>
      </c>
      <c r="JK1080">
        <f t="shared" si="937"/>
        <v>7.4999999999999997E-2</v>
      </c>
      <c r="JL1080" s="6">
        <f t="shared" si="938"/>
        <v>0.05</v>
      </c>
      <c r="JM1080">
        <f t="shared" si="939"/>
        <v>0.03</v>
      </c>
      <c r="JN1080">
        <f t="shared" si="940"/>
        <v>1.2500000000000001E-2</v>
      </c>
      <c r="JO1080">
        <f t="shared" si="941"/>
        <v>0.11249999999999999</v>
      </c>
      <c r="JP1080">
        <f t="shared" si="942"/>
        <v>7.5000000000000011E-2</v>
      </c>
      <c r="JQ1080">
        <f t="shared" si="943"/>
        <v>0.09</v>
      </c>
      <c r="JR1080">
        <f t="shared" si="944"/>
        <v>0.11</v>
      </c>
      <c r="JS1080">
        <f t="shared" si="945"/>
        <v>2.5000000000000001E-2</v>
      </c>
      <c r="JT1080">
        <f t="shared" si="945"/>
        <v>0</v>
      </c>
      <c r="JU1080">
        <f t="shared" si="946"/>
        <v>1</v>
      </c>
      <c r="JV1080">
        <f t="shared" si="946"/>
        <v>0</v>
      </c>
      <c r="JW1080">
        <f t="shared" si="947"/>
        <v>0.15</v>
      </c>
      <c r="JY1080">
        <f t="shared" si="948"/>
        <v>0.05</v>
      </c>
      <c r="JZ1080">
        <f t="shared" si="949"/>
        <v>0.06</v>
      </c>
      <c r="KA1080">
        <f t="shared" si="950"/>
        <v>0</v>
      </c>
      <c r="KB1080">
        <f t="shared" si="950"/>
        <v>0.02</v>
      </c>
      <c r="KC1080">
        <f t="shared" si="951"/>
        <v>0</v>
      </c>
      <c r="KD1080">
        <f t="shared" si="975"/>
        <v>7.4999999999999997E-3</v>
      </c>
      <c r="KE1080">
        <f t="shared" si="975"/>
        <v>0.03</v>
      </c>
      <c r="KF1080">
        <f t="shared" si="975"/>
        <v>0.03</v>
      </c>
      <c r="KG1080">
        <f t="shared" ref="KG1080:KJ1143" si="976">HU1080*0.03</f>
        <v>0</v>
      </c>
      <c r="KH1080">
        <f t="shared" si="976"/>
        <v>2.2499999999999999E-2</v>
      </c>
      <c r="KI1080">
        <f t="shared" si="976"/>
        <v>1.4999999999999999E-2</v>
      </c>
      <c r="KJ1080">
        <f t="shared" si="976"/>
        <v>2.2499999999999999E-2</v>
      </c>
      <c r="KK1080">
        <f t="shared" si="952"/>
        <v>0</v>
      </c>
      <c r="KL1080">
        <f t="shared" si="953"/>
        <v>0.03</v>
      </c>
      <c r="KM1080" s="5">
        <f t="shared" si="954"/>
        <v>0.05</v>
      </c>
      <c r="KN1080">
        <f t="shared" si="955"/>
        <v>0</v>
      </c>
      <c r="KO1080">
        <f t="shared" si="955"/>
        <v>0</v>
      </c>
      <c r="KP1080">
        <f t="shared" si="956"/>
        <v>4.4999999999999998E-2</v>
      </c>
      <c r="KQ1080">
        <f t="shared" si="957"/>
        <v>1.4999999999999999E-2</v>
      </c>
      <c r="KR1080" s="6">
        <f t="shared" si="958"/>
        <v>2.5000000000000001E-2</v>
      </c>
      <c r="KS1080">
        <f t="shared" si="959"/>
        <v>0.01</v>
      </c>
      <c r="KT1080">
        <f t="shared" si="960"/>
        <v>7.4999999999999997E-3</v>
      </c>
      <c r="KU1080">
        <f t="shared" si="961"/>
        <v>0.03</v>
      </c>
      <c r="KV1080">
        <f t="shared" si="962"/>
        <v>3.7500000000000006E-2</v>
      </c>
      <c r="KW1080">
        <f t="shared" si="963"/>
        <v>7.4999999999999997E-3</v>
      </c>
      <c r="KX1080">
        <f t="shared" si="964"/>
        <v>0</v>
      </c>
      <c r="KY1080">
        <f t="shared" si="965"/>
        <v>0.01</v>
      </c>
      <c r="KZ1080">
        <f t="shared" si="966"/>
        <v>0</v>
      </c>
      <c r="LA1080">
        <f t="shared" si="967"/>
        <v>1</v>
      </c>
      <c r="LB1080">
        <f t="shared" si="967"/>
        <v>0</v>
      </c>
      <c r="LC1080">
        <f t="shared" si="968"/>
        <v>0.1</v>
      </c>
      <c r="LE1080" t="str">
        <f t="shared" si="974"/>
        <v>Cameroun</v>
      </c>
      <c r="LF1080">
        <f t="shared" si="969"/>
        <v>0.58249999999999991</v>
      </c>
      <c r="LG1080" s="6">
        <f t="shared" si="970"/>
        <v>0.63250000000000006</v>
      </c>
      <c r="LH1080">
        <f t="shared" si="971"/>
        <v>0.60499999999999998</v>
      </c>
      <c r="LI1080" s="6">
        <f t="shared" si="972"/>
        <v>0.62499999999999989</v>
      </c>
      <c r="LJ1080">
        <f t="shared" si="973"/>
        <v>0</v>
      </c>
    </row>
    <row r="1081" spans="1:322" x14ac:dyDescent="0.35">
      <c r="A1081" s="8">
        <v>44869</v>
      </c>
      <c r="B1081" t="s">
        <v>5667</v>
      </c>
      <c r="D1081" s="27" t="s">
        <v>321</v>
      </c>
      <c r="E1081" s="27" t="s">
        <v>262</v>
      </c>
      <c r="F1081" s="27">
        <v>29</v>
      </c>
      <c r="G1081" s="27" t="s">
        <v>258</v>
      </c>
      <c r="H1081" s="27" t="s">
        <v>322</v>
      </c>
      <c r="I1081" s="27" t="s">
        <v>207</v>
      </c>
      <c r="J1081" s="27" t="s">
        <v>471</v>
      </c>
      <c r="K1081" s="28">
        <v>44580</v>
      </c>
      <c r="L1081" s="28">
        <v>44580</v>
      </c>
      <c r="M1081" s="28">
        <v>44589</v>
      </c>
      <c r="N1081" s="27" t="s">
        <v>261</v>
      </c>
      <c r="O1081" s="27" t="s">
        <v>261</v>
      </c>
      <c r="P1081" s="27" t="s">
        <v>261</v>
      </c>
      <c r="Q1081" s="27" t="s">
        <v>324</v>
      </c>
      <c r="R1081" s="28">
        <v>44589</v>
      </c>
      <c r="S1081" s="28">
        <v>44713</v>
      </c>
      <c r="T1081" s="27" t="s">
        <v>263</v>
      </c>
      <c r="U1081" s="27" t="s">
        <v>261</v>
      </c>
      <c r="V1081" s="28" t="s">
        <v>262</v>
      </c>
      <c r="W1081" s="27" t="s">
        <v>261</v>
      </c>
      <c r="X1081" s="28" t="s">
        <v>262</v>
      </c>
      <c r="Y1081" s="27" t="s">
        <v>263</v>
      </c>
      <c r="Z1081" s="28">
        <v>44869</v>
      </c>
      <c r="AA1081" s="27" t="s">
        <v>264</v>
      </c>
      <c r="AB1081" s="27" t="s">
        <v>265</v>
      </c>
      <c r="AC1081" s="27" t="s">
        <v>5668</v>
      </c>
      <c r="AD1081" s="27" t="s">
        <v>267</v>
      </c>
      <c r="AE1081" s="27" t="s">
        <v>473</v>
      </c>
      <c r="AF1081" s="27" t="s">
        <v>474</v>
      </c>
      <c r="AG1081" s="29">
        <v>800000</v>
      </c>
      <c r="AH1081" s="27" t="s">
        <v>261</v>
      </c>
      <c r="AI1081" s="27" t="s">
        <v>262</v>
      </c>
      <c r="AJ1081" s="28" t="s">
        <v>262</v>
      </c>
      <c r="AK1081" s="27" t="s">
        <v>262</v>
      </c>
      <c r="AL1081" s="27" t="s">
        <v>262</v>
      </c>
      <c r="AM1081" s="27" t="s">
        <v>262</v>
      </c>
      <c r="AN1081" s="27" t="s">
        <v>262</v>
      </c>
      <c r="AO1081" s="27" t="s">
        <v>261</v>
      </c>
      <c r="AP1081" s="27" t="s">
        <v>261</v>
      </c>
      <c r="AQ1081" s="28" t="s">
        <v>262</v>
      </c>
      <c r="AR1081" s="27" t="s">
        <v>261</v>
      </c>
      <c r="AS1081" s="28" t="s">
        <v>262</v>
      </c>
      <c r="AT1081" s="27" t="s">
        <v>261</v>
      </c>
      <c r="AU1081" s="28" t="s">
        <v>262</v>
      </c>
      <c r="AV1081" s="27" t="s">
        <v>261</v>
      </c>
      <c r="AW1081" s="28" t="s">
        <v>262</v>
      </c>
      <c r="AX1081" s="27" t="s">
        <v>261</v>
      </c>
      <c r="AY1081" s="28" t="s">
        <v>262</v>
      </c>
      <c r="AZ1081" s="27" t="s">
        <v>262</v>
      </c>
      <c r="BA1081" s="27" t="s">
        <v>262</v>
      </c>
      <c r="BB1081" s="27" t="s">
        <v>261</v>
      </c>
      <c r="BC1081" s="28" t="s">
        <v>262</v>
      </c>
      <c r="BD1081" s="27" t="s">
        <v>261</v>
      </c>
      <c r="BE1081" s="30" t="s">
        <v>262</v>
      </c>
      <c r="BF1081" t="s">
        <v>475</v>
      </c>
      <c r="BG1081" s="9" t="s">
        <v>571</v>
      </c>
      <c r="BH1081" t="s">
        <v>208</v>
      </c>
      <c r="BI1081" t="s">
        <v>529</v>
      </c>
      <c r="BJ1081" t="s">
        <v>210</v>
      </c>
      <c r="BK1081" t="s">
        <v>329</v>
      </c>
      <c r="BL1081" t="s">
        <v>212</v>
      </c>
      <c r="BM1081" t="s">
        <v>1110</v>
      </c>
      <c r="BN1081" t="s">
        <v>214</v>
      </c>
      <c r="BO1081" t="s">
        <v>215</v>
      </c>
      <c r="BP1081" t="s">
        <v>219</v>
      </c>
      <c r="BQ1081" t="s">
        <v>216</v>
      </c>
      <c r="BR1081" t="s">
        <v>2502</v>
      </c>
      <c r="BS1081" t="s">
        <v>1104</v>
      </c>
      <c r="BT1081" t="s">
        <v>481</v>
      </c>
      <c r="BU1081" t="s">
        <v>479</v>
      </c>
      <c r="BV1081" t="s">
        <v>214</v>
      </c>
      <c r="CC1081" t="s">
        <v>214</v>
      </c>
      <c r="CG1081" t="s">
        <v>219</v>
      </c>
      <c r="CI1081" t="s">
        <v>304</v>
      </c>
      <c r="CJ1081" t="s">
        <v>5669</v>
      </c>
      <c r="CK1081" t="s">
        <v>220</v>
      </c>
      <c r="CL1081" t="s">
        <v>336</v>
      </c>
      <c r="CN1081" t="s">
        <v>378</v>
      </c>
      <c r="CP1081" t="s">
        <v>225</v>
      </c>
      <c r="CQ1081" t="s">
        <v>225</v>
      </c>
      <c r="CR1081" t="s">
        <v>244</v>
      </c>
      <c r="CS1081" t="s">
        <v>226</v>
      </c>
      <c r="CT1081" t="s">
        <v>219</v>
      </c>
      <c r="CU1081" t="s">
        <v>219</v>
      </c>
      <c r="CV1081" t="s">
        <v>227</v>
      </c>
      <c r="CW1081" t="s">
        <v>227</v>
      </c>
      <c r="CX1081" t="s">
        <v>287</v>
      </c>
      <c r="CY1081" t="s">
        <v>287</v>
      </c>
      <c r="CZ1081" t="s">
        <v>214</v>
      </c>
      <c r="DA1081" t="s">
        <v>214</v>
      </c>
      <c r="DB1081" t="s">
        <v>229</v>
      </c>
      <c r="DC1081" t="s">
        <v>230</v>
      </c>
      <c r="DD1081" t="s">
        <v>214</v>
      </c>
      <c r="DE1081" t="s">
        <v>337</v>
      </c>
      <c r="DG1081" t="s">
        <v>231</v>
      </c>
      <c r="DI1081" t="s">
        <v>484</v>
      </c>
      <c r="DK1081" t="s">
        <v>233</v>
      </c>
      <c r="DL1081" t="s">
        <v>372</v>
      </c>
      <c r="DM1081" t="s">
        <v>214</v>
      </c>
      <c r="DN1081" t="s">
        <v>219</v>
      </c>
      <c r="DO1081" t="s">
        <v>288</v>
      </c>
      <c r="DP1081" t="s">
        <v>399</v>
      </c>
      <c r="DR1081" t="s">
        <v>239</v>
      </c>
      <c r="DT1081" t="s">
        <v>214</v>
      </c>
      <c r="DU1081" t="s">
        <v>214</v>
      </c>
      <c r="DV1081" t="s">
        <v>236</v>
      </c>
      <c r="DX1081" t="s">
        <v>242</v>
      </c>
      <c r="DY1081" t="s">
        <v>372</v>
      </c>
      <c r="DZ1081" t="s">
        <v>861</v>
      </c>
      <c r="EA1081" t="s">
        <v>237</v>
      </c>
      <c r="EB1081" t="s">
        <v>372</v>
      </c>
      <c r="EC1081" t="s">
        <v>242</v>
      </c>
      <c r="ED1081" t="s">
        <v>242</v>
      </c>
      <c r="EE1081" t="s">
        <v>219</v>
      </c>
      <c r="EF1081" t="s">
        <v>219</v>
      </c>
      <c r="EK1081" t="s">
        <v>242</v>
      </c>
      <c r="EL1081" t="s">
        <v>242</v>
      </c>
      <c r="EM1081" t="s">
        <v>240</v>
      </c>
      <c r="EN1081" t="s">
        <v>240</v>
      </c>
      <c r="EO1081" t="s">
        <v>401</v>
      </c>
      <c r="EP1081" t="s">
        <v>401</v>
      </c>
      <c r="EQ1081" t="s">
        <v>214</v>
      </c>
      <c r="ER1081" t="s">
        <v>219</v>
      </c>
      <c r="ES1081" t="s">
        <v>372</v>
      </c>
      <c r="ET1081" t="s">
        <v>372</v>
      </c>
      <c r="EU1081" t="s">
        <v>242</v>
      </c>
      <c r="EV1081" t="s">
        <v>242</v>
      </c>
      <c r="EW1081" t="s">
        <v>310</v>
      </c>
      <c r="EX1081" t="s">
        <v>310</v>
      </c>
      <c r="EY1081" t="s">
        <v>242</v>
      </c>
      <c r="EZ1081" t="s">
        <v>241</v>
      </c>
      <c r="FA1081" t="s">
        <v>241</v>
      </c>
      <c r="FB1081" t="s">
        <v>233</v>
      </c>
      <c r="FC1081" t="s">
        <v>237</v>
      </c>
      <c r="FD1081" t="s">
        <v>237</v>
      </c>
      <c r="FE1081" t="s">
        <v>244</v>
      </c>
      <c r="FF1081" t="s">
        <v>244</v>
      </c>
      <c r="FG1081" t="s">
        <v>548</v>
      </c>
      <c r="FH1081" t="s">
        <v>548</v>
      </c>
      <c r="FI1081" t="s">
        <v>219</v>
      </c>
      <c r="FJ1081" t="s">
        <v>219</v>
      </c>
      <c r="FK1081" t="s">
        <v>214</v>
      </c>
      <c r="FL1081" t="s">
        <v>219</v>
      </c>
      <c r="FM1081" t="s">
        <v>245</v>
      </c>
      <c r="FN1081" t="s">
        <v>461</v>
      </c>
      <c r="FO1081" t="s">
        <v>219</v>
      </c>
      <c r="FP1081" t="s">
        <v>214</v>
      </c>
      <c r="FQ1081" t="s">
        <v>241</v>
      </c>
      <c r="FR1081" t="s">
        <v>241</v>
      </c>
      <c r="FS1081" t="s">
        <v>241</v>
      </c>
      <c r="FT1081" t="s">
        <v>241</v>
      </c>
      <c r="FU1081" t="s">
        <v>219</v>
      </c>
      <c r="FV1081" t="s">
        <v>241</v>
      </c>
      <c r="FW1081" t="s">
        <v>241</v>
      </c>
      <c r="FX1081" t="s">
        <v>241</v>
      </c>
      <c r="FY1081" t="s">
        <v>241</v>
      </c>
      <c r="FZ1081" t="s">
        <v>248</v>
      </c>
      <c r="GA1081" t="s">
        <v>335</v>
      </c>
      <c r="GB1081" t="s">
        <v>244</v>
      </c>
      <c r="GC1081" t="s">
        <v>244</v>
      </c>
      <c r="GD1081" t="s">
        <v>293</v>
      </c>
      <c r="GE1081" t="s">
        <v>241</v>
      </c>
      <c r="GF1081" t="s">
        <v>293</v>
      </c>
      <c r="GG1081" t="s">
        <v>286</v>
      </c>
      <c r="GH1081" t="s">
        <v>241</v>
      </c>
      <c r="GI1081" t="s">
        <v>286</v>
      </c>
      <c r="GJ1081" t="s">
        <v>286</v>
      </c>
      <c r="GK1081" t="s">
        <v>227</v>
      </c>
      <c r="GL1081" t="s">
        <v>244</v>
      </c>
      <c r="GM1081" t="s">
        <v>227</v>
      </c>
      <c r="GN1081" t="s">
        <v>214</v>
      </c>
      <c r="GO1081" t="s">
        <v>214</v>
      </c>
      <c r="GP1081" t="s">
        <v>295</v>
      </c>
      <c r="GQ1081" t="s">
        <v>239</v>
      </c>
      <c r="GR1081" t="s">
        <v>295</v>
      </c>
      <c r="GS1081" t="s">
        <v>214</v>
      </c>
      <c r="GT1081" t="s">
        <v>241</v>
      </c>
      <c r="GU1081" t="s">
        <v>219</v>
      </c>
      <c r="GV1081" t="s">
        <v>575</v>
      </c>
      <c r="GW1081" t="s">
        <v>252</v>
      </c>
      <c r="GX1081" t="s">
        <v>253</v>
      </c>
      <c r="GY1081" t="s">
        <v>254</v>
      </c>
      <c r="GZ1081" t="s">
        <v>241</v>
      </c>
      <c r="HA1081" t="s">
        <v>298</v>
      </c>
      <c r="HB1081" t="s">
        <v>241</v>
      </c>
      <c r="HC1081" t="s">
        <v>241</v>
      </c>
      <c r="HD1081" t="s">
        <v>361</v>
      </c>
      <c r="HE1081" t="s">
        <v>343</v>
      </c>
      <c r="HF1081" t="s">
        <v>5670</v>
      </c>
      <c r="HG1081" t="s">
        <v>319</v>
      </c>
      <c r="HH1081" t="s">
        <v>5671</v>
      </c>
      <c r="HI1081" t="s">
        <v>241</v>
      </c>
      <c r="HJ1081" t="s">
        <v>219</v>
      </c>
      <c r="HK1081" t="s">
        <v>5672</v>
      </c>
      <c r="HL1081" s="12"/>
      <c r="HM1081">
        <v>0.5</v>
      </c>
      <c r="HN1081">
        <v>0</v>
      </c>
      <c r="HO1081">
        <v>0</v>
      </c>
      <c r="HP1081">
        <v>1</v>
      </c>
      <c r="HQ1081">
        <v>1</v>
      </c>
      <c r="HR1081">
        <v>0.25</v>
      </c>
      <c r="HS1081">
        <v>1</v>
      </c>
      <c r="HT1081">
        <v>0</v>
      </c>
      <c r="HU1081">
        <v>0</v>
      </c>
      <c r="HV1081">
        <v>0.5</v>
      </c>
      <c r="HW1081">
        <v>0.5</v>
      </c>
      <c r="HX1081">
        <v>0.5</v>
      </c>
      <c r="HZ1081">
        <v>0.75</v>
      </c>
      <c r="IA1081" s="4">
        <v>1</v>
      </c>
      <c r="IB1081">
        <v>0.5</v>
      </c>
      <c r="IC1081">
        <v>0.5</v>
      </c>
      <c r="ID1081">
        <v>0.5</v>
      </c>
      <c r="IE1081">
        <v>0.5</v>
      </c>
      <c r="IG1081">
        <v>0.75</v>
      </c>
      <c r="IH1081">
        <v>0.5</v>
      </c>
      <c r="II1081">
        <v>0.75</v>
      </c>
      <c r="IJ1081">
        <v>1</v>
      </c>
      <c r="IK1081">
        <v>0.75</v>
      </c>
      <c r="IL1081">
        <v>1</v>
      </c>
      <c r="IM1081">
        <v>0.75</v>
      </c>
      <c r="IN1081">
        <v>1</v>
      </c>
      <c r="IO1081">
        <v>1</v>
      </c>
      <c r="IQ1081">
        <v>0</v>
      </c>
      <c r="IS1081">
        <f t="shared" si="920"/>
        <v>7.4999999999999997E-2</v>
      </c>
      <c r="IT1081">
        <f t="shared" si="921"/>
        <v>0</v>
      </c>
      <c r="IU1081">
        <f t="shared" si="922"/>
        <v>0</v>
      </c>
      <c r="IV1081">
        <f t="shared" si="923"/>
        <v>0.1</v>
      </c>
      <c r="IW1081">
        <f t="shared" si="924"/>
        <v>0.08</v>
      </c>
      <c r="IX1081">
        <f t="shared" si="925"/>
        <v>3.2500000000000001E-2</v>
      </c>
      <c r="IY1081">
        <f t="shared" si="926"/>
        <v>0.1</v>
      </c>
      <c r="IZ1081">
        <f t="shared" si="927"/>
        <v>0</v>
      </c>
      <c r="JA1081">
        <f t="shared" si="928"/>
        <v>0</v>
      </c>
      <c r="JB1081">
        <f t="shared" si="929"/>
        <v>0.05</v>
      </c>
      <c r="JC1081">
        <f t="shared" si="930"/>
        <v>0.06</v>
      </c>
      <c r="JD1081">
        <f t="shared" si="931"/>
        <v>5.5E-2</v>
      </c>
      <c r="JE1081">
        <f t="shared" si="932"/>
        <v>0</v>
      </c>
      <c r="JF1081">
        <f t="shared" si="933"/>
        <v>0.09</v>
      </c>
      <c r="JG1081" s="5">
        <f t="shared" si="934"/>
        <v>0.05</v>
      </c>
      <c r="JH1081">
        <f t="shared" si="935"/>
        <v>0</v>
      </c>
      <c r="JI1081">
        <f t="shared" si="935"/>
        <v>0</v>
      </c>
      <c r="JJ1081">
        <f t="shared" si="936"/>
        <v>0.1</v>
      </c>
      <c r="JK1081">
        <f t="shared" si="937"/>
        <v>7.4999999999999997E-2</v>
      </c>
      <c r="JL1081" s="6">
        <f t="shared" si="938"/>
        <v>4.3333333333333328E-2</v>
      </c>
      <c r="JM1081">
        <f t="shared" si="939"/>
        <v>0.09</v>
      </c>
      <c r="JN1081">
        <f t="shared" si="940"/>
        <v>2.5000000000000001E-2</v>
      </c>
      <c r="JO1081">
        <f t="shared" si="941"/>
        <v>0.11249999999999999</v>
      </c>
      <c r="JP1081">
        <f t="shared" si="942"/>
        <v>0.1</v>
      </c>
      <c r="JQ1081">
        <f t="shared" si="943"/>
        <v>0.09</v>
      </c>
      <c r="JR1081">
        <f t="shared" si="944"/>
        <v>0.11</v>
      </c>
      <c r="JS1081">
        <f t="shared" si="945"/>
        <v>7.5000000000000011E-2</v>
      </c>
      <c r="JT1081">
        <f t="shared" si="945"/>
        <v>0.1</v>
      </c>
      <c r="JU1081">
        <f t="shared" si="946"/>
        <v>1</v>
      </c>
      <c r="JV1081">
        <f t="shared" si="946"/>
        <v>0</v>
      </c>
      <c r="JW1081">
        <f t="shared" si="947"/>
        <v>0.15</v>
      </c>
      <c r="JY1081">
        <f t="shared" si="948"/>
        <v>2.5000000000000001E-2</v>
      </c>
      <c r="JZ1081">
        <f t="shared" si="949"/>
        <v>0</v>
      </c>
      <c r="KA1081">
        <f t="shared" si="950"/>
        <v>0</v>
      </c>
      <c r="KB1081">
        <f t="shared" si="950"/>
        <v>0.02</v>
      </c>
      <c r="KC1081">
        <f t="shared" si="951"/>
        <v>0.04</v>
      </c>
      <c r="KD1081">
        <f t="shared" ref="KD1081:KI1144" si="977">HR1081*0.03</f>
        <v>7.4999999999999997E-3</v>
      </c>
      <c r="KE1081">
        <f t="shared" si="977"/>
        <v>0.03</v>
      </c>
      <c r="KF1081">
        <f t="shared" si="977"/>
        <v>0</v>
      </c>
      <c r="KG1081">
        <f t="shared" si="976"/>
        <v>0</v>
      </c>
      <c r="KH1081">
        <f t="shared" si="976"/>
        <v>1.4999999999999999E-2</v>
      </c>
      <c r="KI1081">
        <f t="shared" si="976"/>
        <v>1.4999999999999999E-2</v>
      </c>
      <c r="KJ1081">
        <f t="shared" si="976"/>
        <v>1.4999999999999999E-2</v>
      </c>
      <c r="KK1081">
        <f t="shared" si="952"/>
        <v>0</v>
      </c>
      <c r="KL1081">
        <f t="shared" si="953"/>
        <v>0.03</v>
      </c>
      <c r="KM1081" s="5">
        <f t="shared" si="954"/>
        <v>0.05</v>
      </c>
      <c r="KN1081">
        <f t="shared" si="955"/>
        <v>0</v>
      </c>
      <c r="KO1081">
        <f t="shared" si="955"/>
        <v>0</v>
      </c>
      <c r="KP1081">
        <f t="shared" si="956"/>
        <v>0.03</v>
      </c>
      <c r="KQ1081">
        <f t="shared" si="957"/>
        <v>1.4999999999999999E-2</v>
      </c>
      <c r="KR1081" s="6">
        <f t="shared" si="958"/>
        <v>2.1666666666666664E-2</v>
      </c>
      <c r="KS1081">
        <f t="shared" si="959"/>
        <v>0.03</v>
      </c>
      <c r="KT1081">
        <f t="shared" si="960"/>
        <v>1.4999999999999999E-2</v>
      </c>
      <c r="KU1081">
        <f t="shared" si="961"/>
        <v>0.03</v>
      </c>
      <c r="KV1081">
        <f t="shared" si="962"/>
        <v>0.05</v>
      </c>
      <c r="KW1081">
        <f t="shared" si="963"/>
        <v>7.4999999999999997E-3</v>
      </c>
      <c r="KX1081">
        <f t="shared" si="964"/>
        <v>0</v>
      </c>
      <c r="KY1081">
        <f t="shared" si="965"/>
        <v>0.03</v>
      </c>
      <c r="KZ1081">
        <f t="shared" si="966"/>
        <v>0.03</v>
      </c>
      <c r="LA1081">
        <f t="shared" si="967"/>
        <v>1</v>
      </c>
      <c r="LB1081">
        <f t="shared" si="967"/>
        <v>0</v>
      </c>
      <c r="LC1081">
        <f t="shared" si="968"/>
        <v>0.1</v>
      </c>
      <c r="LE1081" t="str">
        <f t="shared" si="974"/>
        <v>Cameroun</v>
      </c>
      <c r="LF1081">
        <f t="shared" si="969"/>
        <v>0.38749999999999996</v>
      </c>
      <c r="LG1081" s="6">
        <f t="shared" si="970"/>
        <v>0.52333333333333332</v>
      </c>
      <c r="LH1081">
        <f t="shared" si="971"/>
        <v>0.85250000000000004</v>
      </c>
      <c r="LI1081" s="6">
        <f t="shared" si="972"/>
        <v>0.6066666666666668</v>
      </c>
      <c r="LJ1081">
        <f t="shared" si="973"/>
        <v>0</v>
      </c>
    </row>
    <row r="1082" spans="1:322" x14ac:dyDescent="0.35">
      <c r="A1082" s="8">
        <v>44852</v>
      </c>
      <c r="B1082" t="s">
        <v>5673</v>
      </c>
      <c r="D1082" s="24" t="s">
        <v>257</v>
      </c>
      <c r="E1082" s="24" t="s">
        <v>262</v>
      </c>
      <c r="F1082" s="24">
        <v>30</v>
      </c>
      <c r="G1082" s="24" t="s">
        <v>258</v>
      </c>
      <c r="H1082" s="24" t="s">
        <v>322</v>
      </c>
      <c r="I1082" s="24" t="s">
        <v>207</v>
      </c>
      <c r="J1082" s="24" t="s">
        <v>471</v>
      </c>
      <c r="K1082" s="25">
        <v>44580</v>
      </c>
      <c r="L1082" s="25">
        <v>44634</v>
      </c>
      <c r="M1082" s="25">
        <v>44649</v>
      </c>
      <c r="N1082" s="24" t="s">
        <v>263</v>
      </c>
      <c r="O1082" s="24" t="s">
        <v>261</v>
      </c>
      <c r="P1082" s="24" t="s">
        <v>261</v>
      </c>
      <c r="Q1082" s="24" t="s">
        <v>324</v>
      </c>
      <c r="R1082" s="25">
        <v>44698</v>
      </c>
      <c r="S1082" s="25">
        <v>44777</v>
      </c>
      <c r="T1082" s="24" t="s">
        <v>263</v>
      </c>
      <c r="U1082" s="24" t="s">
        <v>261</v>
      </c>
      <c r="V1082" s="25" t="s">
        <v>262</v>
      </c>
      <c r="W1082" s="24" t="s">
        <v>261</v>
      </c>
      <c r="X1082" s="25" t="s">
        <v>262</v>
      </c>
      <c r="Y1082" s="24" t="s">
        <v>263</v>
      </c>
      <c r="Z1082" s="25">
        <v>44840</v>
      </c>
      <c r="AA1082" s="24" t="s">
        <v>264</v>
      </c>
      <c r="AB1082" s="24" t="s">
        <v>265</v>
      </c>
      <c r="AC1082" s="24" t="s">
        <v>5674</v>
      </c>
      <c r="AD1082" s="24" t="s">
        <v>267</v>
      </c>
      <c r="AE1082" s="24" t="s">
        <v>473</v>
      </c>
      <c r="AF1082" s="24" t="s">
        <v>474</v>
      </c>
      <c r="AG1082" s="31">
        <v>800000</v>
      </c>
      <c r="AH1082" s="24" t="s">
        <v>261</v>
      </c>
      <c r="AI1082" s="24" t="s">
        <v>262</v>
      </c>
      <c r="AJ1082" s="25" t="s">
        <v>262</v>
      </c>
      <c r="AK1082" s="24" t="s">
        <v>262</v>
      </c>
      <c r="AL1082" s="24" t="s">
        <v>262</v>
      </c>
      <c r="AM1082" s="24" t="s">
        <v>262</v>
      </c>
      <c r="AN1082" s="24" t="s">
        <v>262</v>
      </c>
      <c r="AO1082" s="24" t="s">
        <v>261</v>
      </c>
      <c r="AP1082" s="24" t="s">
        <v>261</v>
      </c>
      <c r="AQ1082" s="25" t="s">
        <v>262</v>
      </c>
      <c r="AR1082" s="24" t="s">
        <v>261</v>
      </c>
      <c r="AS1082" s="25" t="s">
        <v>262</v>
      </c>
      <c r="AT1082" s="24" t="s">
        <v>261</v>
      </c>
      <c r="AU1082" s="25" t="s">
        <v>262</v>
      </c>
      <c r="AV1082" s="24" t="s">
        <v>261</v>
      </c>
      <c r="AW1082" s="25" t="s">
        <v>262</v>
      </c>
      <c r="AX1082" s="24" t="s">
        <v>261</v>
      </c>
      <c r="AY1082" s="25" t="s">
        <v>262</v>
      </c>
      <c r="AZ1082" s="27" t="s">
        <v>262</v>
      </c>
      <c r="BA1082" s="27" t="s">
        <v>262</v>
      </c>
      <c r="BB1082" s="24" t="s">
        <v>261</v>
      </c>
      <c r="BC1082" s="25" t="s">
        <v>262</v>
      </c>
      <c r="BD1082" s="24" t="s">
        <v>261</v>
      </c>
      <c r="BE1082" s="26" t="s">
        <v>262</v>
      </c>
      <c r="BF1082" t="s">
        <v>475</v>
      </c>
      <c r="BG1082" s="9" t="s">
        <v>509</v>
      </c>
      <c r="BH1082" t="s">
        <v>272</v>
      </c>
      <c r="BI1082" t="s">
        <v>384</v>
      </c>
      <c r="BJ1082" t="s">
        <v>210</v>
      </c>
      <c r="BK1082" t="s">
        <v>274</v>
      </c>
      <c r="BL1082" t="s">
        <v>212</v>
      </c>
      <c r="BM1082" t="s">
        <v>478</v>
      </c>
      <c r="BN1082" t="s">
        <v>219</v>
      </c>
      <c r="BO1082" t="s">
        <v>736</v>
      </c>
      <c r="BP1082" t="s">
        <v>219</v>
      </c>
      <c r="BQ1082" t="s">
        <v>216</v>
      </c>
      <c r="BR1082" t="s">
        <v>4191</v>
      </c>
      <c r="BS1082" t="s">
        <v>1104</v>
      </c>
      <c r="BT1082" t="s">
        <v>481</v>
      </c>
      <c r="BU1082" t="s">
        <v>479</v>
      </c>
      <c r="BV1082" t="s">
        <v>219</v>
      </c>
      <c r="BW1082" t="s">
        <v>795</v>
      </c>
      <c r="BY1082" t="s">
        <v>5675</v>
      </c>
      <c r="BZ1082" t="s">
        <v>1104</v>
      </c>
      <c r="CA1082" t="s">
        <v>481</v>
      </c>
      <c r="CB1082" t="s">
        <v>479</v>
      </c>
      <c r="CC1082" t="s">
        <v>219</v>
      </c>
      <c r="CD1082" t="s">
        <v>795</v>
      </c>
      <c r="CF1082" t="s">
        <v>542</v>
      </c>
      <c r="CG1082" t="s">
        <v>219</v>
      </c>
      <c r="CI1082" t="s">
        <v>333</v>
      </c>
      <c r="CJ1082" t="s">
        <v>5676</v>
      </c>
      <c r="CK1082" t="s">
        <v>220</v>
      </c>
      <c r="CL1082" t="s">
        <v>336</v>
      </c>
      <c r="CN1082" t="s">
        <v>223</v>
      </c>
      <c r="CP1082" t="s">
        <v>225</v>
      </c>
      <c r="CQ1082" t="s">
        <v>225</v>
      </c>
      <c r="CR1082" t="s">
        <v>244</v>
      </c>
      <c r="CS1082" t="s">
        <v>226</v>
      </c>
      <c r="CT1082" t="s">
        <v>219</v>
      </c>
      <c r="CU1082" t="s">
        <v>219</v>
      </c>
      <c r="CV1082" t="s">
        <v>227</v>
      </c>
      <c r="CW1082" t="s">
        <v>227</v>
      </c>
      <c r="CX1082" t="s">
        <v>287</v>
      </c>
      <c r="CY1082" t="s">
        <v>353</v>
      </c>
      <c r="CZ1082" t="s">
        <v>219</v>
      </c>
      <c r="DA1082" t="s">
        <v>219</v>
      </c>
      <c r="DB1082" t="s">
        <v>398</v>
      </c>
      <c r="DC1082" t="s">
        <v>398</v>
      </c>
      <c r="DD1082" t="s">
        <v>219</v>
      </c>
      <c r="DG1082" t="s">
        <v>500</v>
      </c>
      <c r="DH1082" t="s">
        <v>5677</v>
      </c>
      <c r="DI1082" t="s">
        <v>338</v>
      </c>
      <c r="DK1082" t="s">
        <v>237</v>
      </c>
      <c r="DL1082" t="s">
        <v>372</v>
      </c>
      <c r="DM1082" t="s">
        <v>214</v>
      </c>
      <c r="DN1082" t="s">
        <v>219</v>
      </c>
      <c r="DO1082" t="s">
        <v>234</v>
      </c>
      <c r="DP1082" t="s">
        <v>308</v>
      </c>
      <c r="DR1082" t="s">
        <v>308</v>
      </c>
      <c r="DT1082" t="s">
        <v>214</v>
      </c>
      <c r="DU1082" t="s">
        <v>214</v>
      </c>
      <c r="DV1082" t="s">
        <v>236</v>
      </c>
      <c r="DX1082" t="s">
        <v>233</v>
      </c>
      <c r="DY1082" t="s">
        <v>372</v>
      </c>
      <c r="DZ1082" t="s">
        <v>485</v>
      </c>
      <c r="EA1082" t="s">
        <v>237</v>
      </c>
      <c r="EB1082" t="s">
        <v>237</v>
      </c>
      <c r="EC1082" t="s">
        <v>237</v>
      </c>
      <c r="ED1082" t="s">
        <v>233</v>
      </c>
      <c r="EE1082" t="s">
        <v>214</v>
      </c>
      <c r="EF1082" t="s">
        <v>214</v>
      </c>
      <c r="EG1082" t="s">
        <v>214</v>
      </c>
      <c r="EI1082" t="s">
        <v>219</v>
      </c>
      <c r="EJ1082" t="s">
        <v>5678</v>
      </c>
      <c r="EK1082" t="s">
        <v>239</v>
      </c>
      <c r="EL1082" t="s">
        <v>239</v>
      </c>
      <c r="EM1082" t="s">
        <v>240</v>
      </c>
      <c r="EN1082" t="s">
        <v>240</v>
      </c>
      <c r="EO1082" t="s">
        <v>460</v>
      </c>
      <c r="EP1082" t="s">
        <v>460</v>
      </c>
      <c r="EQ1082" t="s">
        <v>214</v>
      </c>
      <c r="ER1082" t="s">
        <v>219</v>
      </c>
      <c r="ES1082" t="s">
        <v>242</v>
      </c>
      <c r="ET1082" t="s">
        <v>242</v>
      </c>
      <c r="EU1082" t="s">
        <v>237</v>
      </c>
      <c r="EV1082" t="s">
        <v>237</v>
      </c>
      <c r="EW1082" t="s">
        <v>310</v>
      </c>
      <c r="EX1082" t="s">
        <v>310</v>
      </c>
      <c r="EY1082" t="s">
        <v>237</v>
      </c>
      <c r="EZ1082" t="s">
        <v>241</v>
      </c>
      <c r="FA1082" t="s">
        <v>241</v>
      </c>
      <c r="FB1082" t="s">
        <v>372</v>
      </c>
      <c r="FC1082" t="s">
        <v>237</v>
      </c>
      <c r="FD1082" t="s">
        <v>233</v>
      </c>
      <c r="FE1082" t="s">
        <v>250</v>
      </c>
      <c r="FF1082" t="s">
        <v>250</v>
      </c>
      <c r="FG1082" t="s">
        <v>548</v>
      </c>
      <c r="FH1082" t="s">
        <v>547</v>
      </c>
      <c r="FI1082" t="s">
        <v>214</v>
      </c>
      <c r="FJ1082" t="s">
        <v>219</v>
      </c>
      <c r="FK1082" t="s">
        <v>214</v>
      </c>
      <c r="FL1082" t="s">
        <v>214</v>
      </c>
      <c r="FM1082" t="s">
        <v>461</v>
      </c>
      <c r="FN1082" t="s">
        <v>403</v>
      </c>
      <c r="FO1082" t="s">
        <v>219</v>
      </c>
      <c r="FP1082" t="s">
        <v>219</v>
      </c>
      <c r="FQ1082" t="s">
        <v>241</v>
      </c>
      <c r="FR1082" t="s">
        <v>241</v>
      </c>
      <c r="FS1082" t="s">
        <v>241</v>
      </c>
      <c r="FT1082" t="s">
        <v>241</v>
      </c>
      <c r="FU1082" t="s">
        <v>219</v>
      </c>
      <c r="FV1082" t="s">
        <v>241</v>
      </c>
      <c r="FW1082" t="s">
        <v>241</v>
      </c>
      <c r="FX1082" t="s">
        <v>241</v>
      </c>
      <c r="FY1082" t="s">
        <v>241</v>
      </c>
      <c r="FZ1082" t="s">
        <v>341</v>
      </c>
      <c r="GA1082" t="s">
        <v>341</v>
      </c>
      <c r="GB1082" t="s">
        <v>244</v>
      </c>
      <c r="GC1082" t="s">
        <v>244</v>
      </c>
      <c r="GD1082" t="s">
        <v>565</v>
      </c>
      <c r="GE1082" t="s">
        <v>5679</v>
      </c>
      <c r="GF1082" t="s">
        <v>565</v>
      </c>
      <c r="GG1082" t="s">
        <v>226</v>
      </c>
      <c r="GH1082" t="s">
        <v>5680</v>
      </c>
      <c r="GI1082" t="s">
        <v>226</v>
      </c>
      <c r="GJ1082" t="s">
        <v>250</v>
      </c>
      <c r="GK1082" t="s">
        <v>250</v>
      </c>
      <c r="GL1082" t="s">
        <v>244</v>
      </c>
      <c r="GM1082" t="s">
        <v>244</v>
      </c>
      <c r="GN1082" t="s">
        <v>214</v>
      </c>
      <c r="GO1082" t="s">
        <v>214</v>
      </c>
      <c r="GP1082" t="s">
        <v>251</v>
      </c>
      <c r="GQ1082" t="s">
        <v>553</v>
      </c>
      <c r="GR1082" t="s">
        <v>251</v>
      </c>
      <c r="GS1082" t="s">
        <v>214</v>
      </c>
      <c r="GT1082" t="s">
        <v>241</v>
      </c>
      <c r="GU1082" t="s">
        <v>402</v>
      </c>
      <c r="GV1082" t="s">
        <v>241</v>
      </c>
      <c r="GW1082" t="s">
        <v>296</v>
      </c>
      <c r="GX1082" t="s">
        <v>252</v>
      </c>
      <c r="GY1082" t="s">
        <v>254</v>
      </c>
      <c r="GZ1082" t="s">
        <v>241</v>
      </c>
      <c r="HA1082" t="s">
        <v>298</v>
      </c>
      <c r="HB1082" t="s">
        <v>241</v>
      </c>
      <c r="HC1082" t="s">
        <v>315</v>
      </c>
      <c r="HD1082" t="s">
        <v>361</v>
      </c>
      <c r="HE1082" t="s">
        <v>343</v>
      </c>
      <c r="HF1082" t="s">
        <v>5363</v>
      </c>
      <c r="HG1082" t="s">
        <v>319</v>
      </c>
      <c r="HH1082" t="s">
        <v>5681</v>
      </c>
      <c r="HI1082" t="s">
        <v>241</v>
      </c>
      <c r="HJ1082" t="s">
        <v>214</v>
      </c>
      <c r="HK1082" t="s">
        <v>5682</v>
      </c>
      <c r="HL1082" s="12"/>
      <c r="HM1082">
        <v>0.75</v>
      </c>
      <c r="HN1082">
        <v>0.75</v>
      </c>
      <c r="HO1082">
        <v>0</v>
      </c>
      <c r="HP1082">
        <v>1</v>
      </c>
      <c r="HQ1082">
        <v>0.5</v>
      </c>
      <c r="HR1082">
        <v>0.5</v>
      </c>
      <c r="HS1082">
        <v>1</v>
      </c>
      <c r="HT1082">
        <v>1</v>
      </c>
      <c r="HU1082">
        <v>0</v>
      </c>
      <c r="HV1082">
        <v>0.25</v>
      </c>
      <c r="HW1082">
        <v>0.5</v>
      </c>
      <c r="HX1082">
        <v>0.5</v>
      </c>
      <c r="HY1082">
        <v>1</v>
      </c>
      <c r="HZ1082">
        <v>0.5</v>
      </c>
      <c r="IA1082" s="4">
        <v>1</v>
      </c>
      <c r="IB1082">
        <v>0.75</v>
      </c>
      <c r="IC1082">
        <v>0.5</v>
      </c>
      <c r="ID1082">
        <v>0.5</v>
      </c>
      <c r="IE1082">
        <v>0.5</v>
      </c>
      <c r="IG1082">
        <v>0.5</v>
      </c>
      <c r="IH1082">
        <v>0.25</v>
      </c>
      <c r="II1082">
        <v>0.25</v>
      </c>
      <c r="IJ1082">
        <v>1</v>
      </c>
      <c r="IK1082">
        <v>0.75</v>
      </c>
      <c r="IL1082">
        <v>0.5</v>
      </c>
      <c r="IM1082">
        <v>0</v>
      </c>
      <c r="IN1082">
        <v>0</v>
      </c>
      <c r="IO1082">
        <v>1</v>
      </c>
      <c r="IQ1082">
        <v>1</v>
      </c>
      <c r="IS1082">
        <f t="shared" si="920"/>
        <v>0.11249999999999999</v>
      </c>
      <c r="IT1082">
        <f t="shared" si="921"/>
        <v>0.09</v>
      </c>
      <c r="IU1082">
        <f t="shared" si="922"/>
        <v>0</v>
      </c>
      <c r="IV1082">
        <f t="shared" si="923"/>
        <v>0.1</v>
      </c>
      <c r="IW1082">
        <f t="shared" si="924"/>
        <v>0.04</v>
      </c>
      <c r="IX1082">
        <f t="shared" si="925"/>
        <v>6.5000000000000002E-2</v>
      </c>
      <c r="IY1082">
        <f t="shared" si="926"/>
        <v>0.1</v>
      </c>
      <c r="IZ1082">
        <f t="shared" si="927"/>
        <v>0.11</v>
      </c>
      <c r="JA1082">
        <f t="shared" si="928"/>
        <v>0</v>
      </c>
      <c r="JB1082">
        <f t="shared" si="929"/>
        <v>2.5000000000000001E-2</v>
      </c>
      <c r="JC1082">
        <f t="shared" si="930"/>
        <v>0.06</v>
      </c>
      <c r="JD1082">
        <f t="shared" si="931"/>
        <v>5.5E-2</v>
      </c>
      <c r="JE1082">
        <f t="shared" si="932"/>
        <v>7.0000000000000007E-2</v>
      </c>
      <c r="JF1082">
        <f t="shared" si="933"/>
        <v>0.06</v>
      </c>
      <c r="JG1082" s="5">
        <f t="shared" si="934"/>
        <v>0.05</v>
      </c>
      <c r="JH1082">
        <f t="shared" si="935"/>
        <v>0</v>
      </c>
      <c r="JI1082">
        <f t="shared" si="935"/>
        <v>0</v>
      </c>
      <c r="JJ1082">
        <f t="shared" si="936"/>
        <v>0.1</v>
      </c>
      <c r="JK1082">
        <f t="shared" si="937"/>
        <v>7.4999999999999997E-2</v>
      </c>
      <c r="JL1082" s="6">
        <f t="shared" si="938"/>
        <v>0.04</v>
      </c>
      <c r="JM1082">
        <f t="shared" si="939"/>
        <v>0.06</v>
      </c>
      <c r="JN1082">
        <f t="shared" si="940"/>
        <v>1.2500000000000001E-2</v>
      </c>
      <c r="JO1082">
        <f t="shared" si="941"/>
        <v>3.7499999999999999E-2</v>
      </c>
      <c r="JP1082">
        <f t="shared" si="942"/>
        <v>0.1</v>
      </c>
      <c r="JQ1082">
        <f t="shared" si="943"/>
        <v>0.09</v>
      </c>
      <c r="JR1082">
        <f t="shared" si="944"/>
        <v>5.5E-2</v>
      </c>
      <c r="JS1082">
        <f t="shared" si="945"/>
        <v>0</v>
      </c>
      <c r="JT1082">
        <f t="shared" si="945"/>
        <v>0</v>
      </c>
      <c r="JU1082">
        <f t="shared" si="946"/>
        <v>1</v>
      </c>
      <c r="JV1082">
        <f t="shared" si="946"/>
        <v>0</v>
      </c>
      <c r="JW1082">
        <f t="shared" si="947"/>
        <v>0.15</v>
      </c>
      <c r="JY1082">
        <f t="shared" si="948"/>
        <v>3.7500000000000006E-2</v>
      </c>
      <c r="JZ1082">
        <f t="shared" si="949"/>
        <v>0.06</v>
      </c>
      <c r="KA1082">
        <f t="shared" si="950"/>
        <v>0</v>
      </c>
      <c r="KB1082">
        <f t="shared" si="950"/>
        <v>0.02</v>
      </c>
      <c r="KC1082">
        <f t="shared" si="951"/>
        <v>0.02</v>
      </c>
      <c r="KD1082">
        <f t="shared" si="977"/>
        <v>1.4999999999999999E-2</v>
      </c>
      <c r="KE1082">
        <f t="shared" si="977"/>
        <v>0.03</v>
      </c>
      <c r="KF1082">
        <f t="shared" si="977"/>
        <v>0.03</v>
      </c>
      <c r="KG1082">
        <f t="shared" si="976"/>
        <v>0</v>
      </c>
      <c r="KH1082">
        <f t="shared" si="976"/>
        <v>7.4999999999999997E-3</v>
      </c>
      <c r="KI1082">
        <f t="shared" si="976"/>
        <v>1.4999999999999999E-2</v>
      </c>
      <c r="KJ1082">
        <f t="shared" si="976"/>
        <v>1.4999999999999999E-2</v>
      </c>
      <c r="KK1082">
        <f t="shared" si="952"/>
        <v>0.02</v>
      </c>
      <c r="KL1082">
        <f t="shared" si="953"/>
        <v>0.02</v>
      </c>
      <c r="KM1082" s="5">
        <f t="shared" si="954"/>
        <v>0.05</v>
      </c>
      <c r="KN1082">
        <f t="shared" si="955"/>
        <v>0</v>
      </c>
      <c r="KO1082">
        <f t="shared" si="955"/>
        <v>0</v>
      </c>
      <c r="KP1082">
        <f t="shared" si="956"/>
        <v>0.03</v>
      </c>
      <c r="KQ1082">
        <f t="shared" si="957"/>
        <v>1.4999999999999999E-2</v>
      </c>
      <c r="KR1082" s="6">
        <f t="shared" si="958"/>
        <v>0.02</v>
      </c>
      <c r="KS1082">
        <f t="shared" si="959"/>
        <v>0.02</v>
      </c>
      <c r="KT1082">
        <f t="shared" si="960"/>
        <v>7.4999999999999997E-3</v>
      </c>
      <c r="KU1082">
        <f t="shared" si="961"/>
        <v>0.01</v>
      </c>
      <c r="KV1082">
        <f t="shared" si="962"/>
        <v>0.05</v>
      </c>
      <c r="KW1082">
        <f t="shared" si="963"/>
        <v>7.4999999999999997E-3</v>
      </c>
      <c r="KX1082">
        <f t="shared" si="964"/>
        <v>0</v>
      </c>
      <c r="KY1082">
        <f t="shared" si="965"/>
        <v>0</v>
      </c>
      <c r="KZ1082">
        <f t="shared" si="966"/>
        <v>0</v>
      </c>
      <c r="LA1082">
        <f t="shared" si="967"/>
        <v>1</v>
      </c>
      <c r="LB1082">
        <f t="shared" si="967"/>
        <v>0</v>
      </c>
      <c r="LC1082">
        <f t="shared" si="968"/>
        <v>0.1</v>
      </c>
      <c r="LE1082" t="str">
        <f t="shared" si="974"/>
        <v>Cameroun</v>
      </c>
      <c r="LF1082">
        <f t="shared" si="969"/>
        <v>0.61749999999999994</v>
      </c>
      <c r="LG1082" s="6">
        <f t="shared" si="970"/>
        <v>0.53500000000000003</v>
      </c>
      <c r="LH1082">
        <f t="shared" si="971"/>
        <v>0.505</v>
      </c>
      <c r="LI1082" s="6">
        <f t="shared" si="972"/>
        <v>0.60000000000000009</v>
      </c>
      <c r="LJ1082">
        <f t="shared" si="973"/>
        <v>1</v>
      </c>
    </row>
    <row r="1083" spans="1:322" x14ac:dyDescent="0.35">
      <c r="A1083" s="8">
        <v>44853</v>
      </c>
      <c r="B1083" t="s">
        <v>5683</v>
      </c>
      <c r="D1083" s="27" t="s">
        <v>321</v>
      </c>
      <c r="E1083" s="27" t="s">
        <v>262</v>
      </c>
      <c r="F1083" s="27">
        <v>19</v>
      </c>
      <c r="G1083" s="27" t="s">
        <v>258</v>
      </c>
      <c r="H1083" s="27" t="s">
        <v>322</v>
      </c>
      <c r="I1083" s="27" t="s">
        <v>207</v>
      </c>
      <c r="J1083" s="27" t="s">
        <v>1361</v>
      </c>
      <c r="K1083" s="28">
        <v>44585</v>
      </c>
      <c r="L1083" s="28">
        <v>44585</v>
      </c>
      <c r="M1083" s="28">
        <v>44602</v>
      </c>
      <c r="N1083" s="27" t="s">
        <v>261</v>
      </c>
      <c r="O1083" s="27" t="s">
        <v>261</v>
      </c>
      <c r="P1083" s="27" t="s">
        <v>261</v>
      </c>
      <c r="Q1083" s="27" t="s">
        <v>324</v>
      </c>
      <c r="R1083" s="28">
        <v>44622</v>
      </c>
      <c r="S1083" s="28">
        <v>44622</v>
      </c>
      <c r="T1083" s="27" t="s">
        <v>263</v>
      </c>
      <c r="U1083" s="27" t="s">
        <v>261</v>
      </c>
      <c r="V1083" s="28" t="s">
        <v>262</v>
      </c>
      <c r="W1083" s="27" t="s">
        <v>261</v>
      </c>
      <c r="X1083" s="28" t="s">
        <v>262</v>
      </c>
      <c r="Y1083" s="27" t="s">
        <v>263</v>
      </c>
      <c r="Z1083" s="28">
        <v>44679</v>
      </c>
      <c r="AA1083" s="27" t="s">
        <v>264</v>
      </c>
      <c r="AB1083" s="27" t="s">
        <v>265</v>
      </c>
      <c r="AC1083" s="27" t="s">
        <v>1819</v>
      </c>
      <c r="AD1083" s="27" t="s">
        <v>612</v>
      </c>
      <c r="AE1083" s="27" t="s">
        <v>326</v>
      </c>
      <c r="AF1083" s="27" t="s">
        <v>474</v>
      </c>
      <c r="AG1083" s="29">
        <v>786000</v>
      </c>
      <c r="AH1083" s="27" t="s">
        <v>261</v>
      </c>
      <c r="AI1083" s="27" t="s">
        <v>262</v>
      </c>
      <c r="AJ1083" s="28" t="s">
        <v>262</v>
      </c>
      <c r="AK1083" s="27" t="s">
        <v>262</v>
      </c>
      <c r="AL1083" s="27" t="s">
        <v>262</v>
      </c>
      <c r="AM1083" s="27" t="s">
        <v>262</v>
      </c>
      <c r="AN1083" s="27" t="s">
        <v>262</v>
      </c>
      <c r="AO1083" s="27" t="s">
        <v>261</v>
      </c>
      <c r="AP1083" s="27" t="s">
        <v>261</v>
      </c>
      <c r="AQ1083" s="28" t="s">
        <v>262</v>
      </c>
      <c r="AR1083" s="27" t="s">
        <v>261</v>
      </c>
      <c r="AS1083" s="28" t="s">
        <v>262</v>
      </c>
      <c r="AT1083" s="27" t="s">
        <v>261</v>
      </c>
      <c r="AU1083" s="28" t="s">
        <v>262</v>
      </c>
      <c r="AV1083" s="27" t="s">
        <v>261</v>
      </c>
      <c r="AW1083" s="28" t="s">
        <v>262</v>
      </c>
      <c r="AX1083" s="27" t="s">
        <v>261</v>
      </c>
      <c r="AY1083" s="28" t="s">
        <v>262</v>
      </c>
      <c r="AZ1083" s="27" t="s">
        <v>262</v>
      </c>
      <c r="BA1083" s="27" t="s">
        <v>262</v>
      </c>
      <c r="BB1083" s="27" t="s">
        <v>261</v>
      </c>
      <c r="BC1083" s="28" t="s">
        <v>262</v>
      </c>
      <c r="BD1083" s="27" t="s">
        <v>261</v>
      </c>
      <c r="BE1083" s="30" t="s">
        <v>262</v>
      </c>
      <c r="BF1083" t="s">
        <v>1363</v>
      </c>
      <c r="BG1083" s="9" t="s">
        <v>207</v>
      </c>
      <c r="BH1083" t="s">
        <v>208</v>
      </c>
      <c r="BI1083" t="s">
        <v>209</v>
      </c>
      <c r="BJ1083" t="s">
        <v>210</v>
      </c>
      <c r="BK1083" t="s">
        <v>211</v>
      </c>
      <c r="BL1083" t="s">
        <v>212</v>
      </c>
      <c r="BM1083" t="s">
        <v>3190</v>
      </c>
      <c r="BN1083" t="s">
        <v>214</v>
      </c>
      <c r="BO1083" t="s">
        <v>348</v>
      </c>
      <c r="BP1083" t="s">
        <v>219</v>
      </c>
      <c r="BQ1083" t="s">
        <v>332</v>
      </c>
      <c r="BV1083" t="s">
        <v>214</v>
      </c>
      <c r="CC1083" t="s">
        <v>214</v>
      </c>
      <c r="CG1083" t="s">
        <v>219</v>
      </c>
      <c r="CI1083" t="s">
        <v>333</v>
      </c>
      <c r="CJ1083" t="s">
        <v>5684</v>
      </c>
      <c r="CK1083" t="s">
        <v>333</v>
      </c>
      <c r="CL1083" t="s">
        <v>644</v>
      </c>
      <c r="CN1083" t="s">
        <v>283</v>
      </c>
      <c r="CP1083" t="s">
        <v>307</v>
      </c>
      <c r="CQ1083" t="s">
        <v>284</v>
      </c>
      <c r="CR1083" t="s">
        <v>286</v>
      </c>
      <c r="CS1083" t="s">
        <v>286</v>
      </c>
      <c r="CT1083" t="s">
        <v>219</v>
      </c>
      <c r="CU1083" t="s">
        <v>219</v>
      </c>
      <c r="CV1083" t="s">
        <v>286</v>
      </c>
      <c r="CW1083" t="s">
        <v>286</v>
      </c>
      <c r="CX1083" t="s">
        <v>353</v>
      </c>
      <c r="CY1083" t="s">
        <v>353</v>
      </c>
      <c r="CZ1083" t="s">
        <v>219</v>
      </c>
      <c r="DA1083" t="s">
        <v>219</v>
      </c>
      <c r="DB1083" t="s">
        <v>398</v>
      </c>
      <c r="DC1083" t="s">
        <v>398</v>
      </c>
      <c r="DD1083" t="s">
        <v>219</v>
      </c>
      <c r="DG1083" t="s">
        <v>500</v>
      </c>
      <c r="DH1083" t="s">
        <v>5685</v>
      </c>
      <c r="DI1083" t="s">
        <v>500</v>
      </c>
      <c r="DJ1083" t="s">
        <v>5356</v>
      </c>
      <c r="DK1083" t="s">
        <v>233</v>
      </c>
      <c r="DL1083" t="s">
        <v>233</v>
      </c>
      <c r="DM1083" t="s">
        <v>219</v>
      </c>
      <c r="DN1083" t="s">
        <v>219</v>
      </c>
      <c r="DO1083" t="s">
        <v>288</v>
      </c>
      <c r="DP1083" t="s">
        <v>869</v>
      </c>
      <c r="DR1083" t="s">
        <v>235</v>
      </c>
      <c r="DT1083" t="s">
        <v>219</v>
      </c>
      <c r="DU1083" t="s">
        <v>219</v>
      </c>
      <c r="DX1083" t="s">
        <v>242</v>
      </c>
      <c r="DY1083" t="s">
        <v>242</v>
      </c>
      <c r="DZ1083" t="s">
        <v>400</v>
      </c>
      <c r="EA1083" t="s">
        <v>242</v>
      </c>
      <c r="EB1083" t="s">
        <v>242</v>
      </c>
      <c r="EC1083" t="s">
        <v>233</v>
      </c>
      <c r="ED1083" t="s">
        <v>233</v>
      </c>
      <c r="EE1083" t="s">
        <v>214</v>
      </c>
      <c r="EF1083" t="s">
        <v>214</v>
      </c>
      <c r="EG1083" t="s">
        <v>892</v>
      </c>
      <c r="EH1083" t="s">
        <v>5686</v>
      </c>
      <c r="EI1083" t="s">
        <v>892</v>
      </c>
      <c r="EJ1083" t="s">
        <v>5686</v>
      </c>
      <c r="EK1083" t="s">
        <v>233</v>
      </c>
      <c r="EL1083" t="s">
        <v>233</v>
      </c>
      <c r="EM1083" t="s">
        <v>460</v>
      </c>
      <c r="EN1083" t="s">
        <v>460</v>
      </c>
      <c r="EO1083" t="s">
        <v>486</v>
      </c>
      <c r="EP1083" t="s">
        <v>486</v>
      </c>
      <c r="EQ1083" t="s">
        <v>214</v>
      </c>
      <c r="ER1083" t="s">
        <v>214</v>
      </c>
      <c r="ES1083" t="s">
        <v>237</v>
      </c>
      <c r="ET1083" t="s">
        <v>237</v>
      </c>
      <c r="EU1083" t="s">
        <v>242</v>
      </c>
      <c r="EV1083" t="s">
        <v>242</v>
      </c>
      <c r="EW1083" t="s">
        <v>243</v>
      </c>
      <c r="EX1083" t="s">
        <v>243</v>
      </c>
      <c r="EY1083" t="s">
        <v>233</v>
      </c>
      <c r="EZ1083" t="s">
        <v>677</v>
      </c>
      <c r="FA1083" t="s">
        <v>241</v>
      </c>
      <c r="FB1083" t="s">
        <v>233</v>
      </c>
      <c r="FC1083" t="s">
        <v>233</v>
      </c>
      <c r="FD1083" t="s">
        <v>233</v>
      </c>
      <c r="FE1083" t="s">
        <v>244</v>
      </c>
      <c r="FF1083" t="s">
        <v>286</v>
      </c>
      <c r="FG1083" t="s">
        <v>242</v>
      </c>
      <c r="FH1083" t="s">
        <v>242</v>
      </c>
      <c r="FI1083" t="s">
        <v>214</v>
      </c>
      <c r="FJ1083" t="s">
        <v>214</v>
      </c>
      <c r="FK1083" t="s">
        <v>214</v>
      </c>
      <c r="FL1083" t="s">
        <v>214</v>
      </c>
      <c r="FM1083" t="s">
        <v>292</v>
      </c>
      <c r="FN1083" t="s">
        <v>292</v>
      </c>
      <c r="FO1083" t="s">
        <v>219</v>
      </c>
      <c r="FP1083" t="s">
        <v>219</v>
      </c>
      <c r="FQ1083" t="s">
        <v>241</v>
      </c>
      <c r="FR1083" t="s">
        <v>241</v>
      </c>
      <c r="FS1083" t="s">
        <v>241</v>
      </c>
      <c r="FT1083" t="s">
        <v>241</v>
      </c>
      <c r="FU1083" t="s">
        <v>219</v>
      </c>
      <c r="FV1083" t="s">
        <v>241</v>
      </c>
      <c r="FW1083" t="s">
        <v>241</v>
      </c>
      <c r="FX1083" t="s">
        <v>241</v>
      </c>
      <c r="FY1083" t="s">
        <v>241</v>
      </c>
      <c r="FZ1083" t="s">
        <v>549</v>
      </c>
      <c r="GA1083" t="s">
        <v>341</v>
      </c>
      <c r="GB1083" t="s">
        <v>227</v>
      </c>
      <c r="GC1083" t="s">
        <v>227</v>
      </c>
      <c r="GD1083" t="s">
        <v>293</v>
      </c>
      <c r="GE1083" t="s">
        <v>241</v>
      </c>
      <c r="GF1083" t="s">
        <v>293</v>
      </c>
      <c r="GG1083" t="s">
        <v>244</v>
      </c>
      <c r="GH1083" t="s">
        <v>241</v>
      </c>
      <c r="GI1083" t="s">
        <v>244</v>
      </c>
      <c r="GJ1083" t="s">
        <v>227</v>
      </c>
      <c r="GK1083" t="s">
        <v>227</v>
      </c>
      <c r="GL1083" t="s">
        <v>227</v>
      </c>
      <c r="GM1083" t="s">
        <v>227</v>
      </c>
      <c r="GN1083" t="s">
        <v>219</v>
      </c>
      <c r="GO1083" t="s">
        <v>219</v>
      </c>
      <c r="GP1083" t="s">
        <v>295</v>
      </c>
      <c r="GQ1083" t="s">
        <v>295</v>
      </c>
      <c r="GR1083" t="s">
        <v>295</v>
      </c>
      <c r="GS1083" t="s">
        <v>214</v>
      </c>
      <c r="GT1083" t="s">
        <v>241</v>
      </c>
      <c r="GU1083" t="s">
        <v>214</v>
      </c>
      <c r="GV1083" t="s">
        <v>241</v>
      </c>
      <c r="GW1083" t="s">
        <v>297</v>
      </c>
      <c r="GX1083" t="s">
        <v>253</v>
      </c>
      <c r="GY1083" t="s">
        <v>314</v>
      </c>
      <c r="GZ1083" t="s">
        <v>241</v>
      </c>
      <c r="HA1083" t="s">
        <v>2598</v>
      </c>
      <c r="HB1083" t="s">
        <v>241</v>
      </c>
      <c r="HC1083" t="s">
        <v>315</v>
      </c>
      <c r="HD1083" t="s">
        <v>316</v>
      </c>
      <c r="HE1083" t="s">
        <v>343</v>
      </c>
      <c r="HF1083" t="s">
        <v>5687</v>
      </c>
      <c r="HG1083" t="s">
        <v>362</v>
      </c>
      <c r="HH1083" t="s">
        <v>5688</v>
      </c>
      <c r="HI1083" t="s">
        <v>241</v>
      </c>
      <c r="HJ1083" t="s">
        <v>219</v>
      </c>
      <c r="HK1083" t="s">
        <v>241</v>
      </c>
      <c r="HL1083" s="12"/>
      <c r="HM1083">
        <v>0.75</v>
      </c>
      <c r="HN1083">
        <v>0.25</v>
      </c>
      <c r="HO1083">
        <v>0</v>
      </c>
      <c r="HP1083">
        <v>0.25</v>
      </c>
      <c r="HQ1083">
        <v>0.5</v>
      </c>
      <c r="HR1083">
        <v>0.25</v>
      </c>
      <c r="HS1083">
        <v>0</v>
      </c>
      <c r="HT1083">
        <v>1</v>
      </c>
      <c r="HU1083">
        <v>1</v>
      </c>
      <c r="HV1083">
        <v>0.75</v>
      </c>
      <c r="HW1083">
        <v>0.75</v>
      </c>
      <c r="HX1083">
        <v>0.25</v>
      </c>
      <c r="HY1083">
        <v>0.5</v>
      </c>
      <c r="HZ1083">
        <v>0.25</v>
      </c>
      <c r="IA1083" s="4">
        <v>1</v>
      </c>
      <c r="IB1083">
        <v>0.5</v>
      </c>
      <c r="IC1083">
        <v>0.75</v>
      </c>
      <c r="ID1083">
        <v>0.25</v>
      </c>
      <c r="IE1083">
        <v>0.25</v>
      </c>
      <c r="IG1083">
        <v>0.25</v>
      </c>
      <c r="IH1083">
        <v>0.75</v>
      </c>
      <c r="II1083">
        <v>1</v>
      </c>
      <c r="IJ1083">
        <v>0</v>
      </c>
      <c r="IK1083">
        <v>1</v>
      </c>
      <c r="IL1083">
        <v>1</v>
      </c>
      <c r="IM1083">
        <v>0.75</v>
      </c>
      <c r="IN1083">
        <v>1</v>
      </c>
      <c r="IO1083">
        <v>1</v>
      </c>
      <c r="IQ1083">
        <v>0</v>
      </c>
      <c r="IS1083">
        <f t="shared" si="920"/>
        <v>0.11249999999999999</v>
      </c>
      <c r="IT1083">
        <f t="shared" si="921"/>
        <v>0.03</v>
      </c>
      <c r="IU1083">
        <f t="shared" si="922"/>
        <v>0</v>
      </c>
      <c r="IV1083">
        <f t="shared" si="923"/>
        <v>2.5000000000000001E-2</v>
      </c>
      <c r="IW1083">
        <f t="shared" si="924"/>
        <v>0.04</v>
      </c>
      <c r="IX1083">
        <f t="shared" si="925"/>
        <v>3.2500000000000001E-2</v>
      </c>
      <c r="IY1083">
        <f t="shared" si="926"/>
        <v>0</v>
      </c>
      <c r="IZ1083">
        <f t="shared" si="927"/>
        <v>0.11</v>
      </c>
      <c r="JA1083">
        <f t="shared" si="928"/>
        <v>0.13</v>
      </c>
      <c r="JB1083">
        <f t="shared" si="929"/>
        <v>7.5000000000000011E-2</v>
      </c>
      <c r="JC1083">
        <f t="shared" si="930"/>
        <v>0.09</v>
      </c>
      <c r="JD1083">
        <f t="shared" si="931"/>
        <v>2.75E-2</v>
      </c>
      <c r="JE1083">
        <f t="shared" si="932"/>
        <v>3.5000000000000003E-2</v>
      </c>
      <c r="JF1083">
        <f t="shared" si="933"/>
        <v>0.03</v>
      </c>
      <c r="JG1083" s="5">
        <f t="shared" si="934"/>
        <v>0.05</v>
      </c>
      <c r="JH1083">
        <f t="shared" si="935"/>
        <v>0</v>
      </c>
      <c r="JI1083">
        <f t="shared" si="935"/>
        <v>0</v>
      </c>
      <c r="JJ1083">
        <f t="shared" si="936"/>
        <v>0.05</v>
      </c>
      <c r="JK1083">
        <f t="shared" si="937"/>
        <v>3.7499999999999999E-2</v>
      </c>
      <c r="JL1083" s="6">
        <f t="shared" si="938"/>
        <v>3.6666666666666667E-2</v>
      </c>
      <c r="JM1083">
        <f t="shared" si="939"/>
        <v>0.03</v>
      </c>
      <c r="JN1083">
        <f t="shared" si="940"/>
        <v>3.7500000000000006E-2</v>
      </c>
      <c r="JO1083">
        <f t="shared" si="941"/>
        <v>0.15</v>
      </c>
      <c r="JP1083">
        <f t="shared" si="942"/>
        <v>0</v>
      </c>
      <c r="JQ1083">
        <f t="shared" si="943"/>
        <v>0.12</v>
      </c>
      <c r="JR1083">
        <f t="shared" si="944"/>
        <v>0.11</v>
      </c>
      <c r="JS1083">
        <f t="shared" si="945"/>
        <v>7.5000000000000011E-2</v>
      </c>
      <c r="JT1083">
        <f t="shared" si="945"/>
        <v>0.1</v>
      </c>
      <c r="JU1083">
        <f t="shared" si="946"/>
        <v>1</v>
      </c>
      <c r="JV1083">
        <f t="shared" si="946"/>
        <v>0</v>
      </c>
      <c r="JW1083">
        <f t="shared" si="947"/>
        <v>0.15</v>
      </c>
      <c r="JY1083">
        <f t="shared" si="948"/>
        <v>3.7500000000000006E-2</v>
      </c>
      <c r="JZ1083">
        <f t="shared" si="949"/>
        <v>0.02</v>
      </c>
      <c r="KA1083">
        <f t="shared" si="950"/>
        <v>0</v>
      </c>
      <c r="KB1083">
        <f t="shared" si="950"/>
        <v>5.0000000000000001E-3</v>
      </c>
      <c r="KC1083">
        <f t="shared" si="951"/>
        <v>0.02</v>
      </c>
      <c r="KD1083">
        <f t="shared" si="977"/>
        <v>7.4999999999999997E-3</v>
      </c>
      <c r="KE1083">
        <f t="shared" si="977"/>
        <v>0</v>
      </c>
      <c r="KF1083">
        <f t="shared" si="977"/>
        <v>0.03</v>
      </c>
      <c r="KG1083">
        <f t="shared" si="976"/>
        <v>0.03</v>
      </c>
      <c r="KH1083">
        <f t="shared" si="976"/>
        <v>2.2499999999999999E-2</v>
      </c>
      <c r="KI1083">
        <f t="shared" si="976"/>
        <v>2.2499999999999999E-2</v>
      </c>
      <c r="KJ1083">
        <f t="shared" si="976"/>
        <v>7.4999999999999997E-3</v>
      </c>
      <c r="KK1083">
        <f t="shared" si="952"/>
        <v>0.01</v>
      </c>
      <c r="KL1083">
        <f t="shared" si="953"/>
        <v>0.01</v>
      </c>
      <c r="KM1083" s="5">
        <f t="shared" si="954"/>
        <v>0.05</v>
      </c>
      <c r="KN1083">
        <f t="shared" si="955"/>
        <v>0</v>
      </c>
      <c r="KO1083">
        <f t="shared" si="955"/>
        <v>0</v>
      </c>
      <c r="KP1083">
        <f t="shared" si="956"/>
        <v>1.4999999999999999E-2</v>
      </c>
      <c r="KQ1083">
        <f t="shared" si="957"/>
        <v>7.4999999999999997E-3</v>
      </c>
      <c r="KR1083" s="6">
        <f t="shared" si="958"/>
        <v>1.8333333333333333E-2</v>
      </c>
      <c r="KS1083">
        <f t="shared" si="959"/>
        <v>0.01</v>
      </c>
      <c r="KT1083">
        <f t="shared" si="960"/>
        <v>2.2499999999999999E-2</v>
      </c>
      <c r="KU1083">
        <f t="shared" si="961"/>
        <v>0.04</v>
      </c>
      <c r="KV1083">
        <f t="shared" si="962"/>
        <v>0</v>
      </c>
      <c r="KW1083">
        <f t="shared" si="963"/>
        <v>0.01</v>
      </c>
      <c r="KX1083">
        <f t="shared" si="964"/>
        <v>0</v>
      </c>
      <c r="KY1083">
        <f t="shared" si="965"/>
        <v>0.03</v>
      </c>
      <c r="KZ1083">
        <f t="shared" si="966"/>
        <v>0.03</v>
      </c>
      <c r="LA1083">
        <f t="shared" si="967"/>
        <v>1</v>
      </c>
      <c r="LB1083">
        <f t="shared" si="967"/>
        <v>0</v>
      </c>
      <c r="LC1083">
        <f t="shared" si="968"/>
        <v>0.1</v>
      </c>
      <c r="LE1083" t="str">
        <f t="shared" si="974"/>
        <v>Tchad</v>
      </c>
      <c r="LF1083">
        <f t="shared" si="969"/>
        <v>0.48</v>
      </c>
      <c r="LG1083" s="6">
        <f t="shared" si="970"/>
        <v>0.43166666666666664</v>
      </c>
      <c r="LH1083">
        <f t="shared" si="971"/>
        <v>0.77249999999999996</v>
      </c>
      <c r="LI1083" s="6">
        <f t="shared" si="972"/>
        <v>0.5558333333333334</v>
      </c>
      <c r="LJ1083">
        <f t="shared" si="973"/>
        <v>0</v>
      </c>
    </row>
    <row r="1084" spans="1:322" x14ac:dyDescent="0.35">
      <c r="A1084" s="8">
        <v>44854</v>
      </c>
      <c r="B1084" t="s">
        <v>5689</v>
      </c>
      <c r="D1084" s="24" t="s">
        <v>321</v>
      </c>
      <c r="E1084" s="24" t="s">
        <v>262</v>
      </c>
      <c r="F1084" s="24">
        <v>31</v>
      </c>
      <c r="G1084" s="24" t="s">
        <v>258</v>
      </c>
      <c r="H1084" s="24" t="s">
        <v>322</v>
      </c>
      <c r="I1084" s="24" t="s">
        <v>207</v>
      </c>
      <c r="J1084" s="24" t="s">
        <v>1361</v>
      </c>
      <c r="K1084" s="25">
        <v>44585</v>
      </c>
      <c r="L1084" s="25">
        <v>44585</v>
      </c>
      <c r="M1084" s="25">
        <v>44602</v>
      </c>
      <c r="N1084" s="24" t="s">
        <v>261</v>
      </c>
      <c r="O1084" s="24" t="s">
        <v>261</v>
      </c>
      <c r="P1084" s="24" t="s">
        <v>261</v>
      </c>
      <c r="Q1084" s="24" t="s">
        <v>324</v>
      </c>
      <c r="R1084" s="25">
        <v>44622</v>
      </c>
      <c r="S1084" s="25">
        <v>44622</v>
      </c>
      <c r="T1084" s="24" t="s">
        <v>263</v>
      </c>
      <c r="U1084" s="24" t="s">
        <v>261</v>
      </c>
      <c r="V1084" s="25" t="s">
        <v>262</v>
      </c>
      <c r="W1084" s="24" t="s">
        <v>261</v>
      </c>
      <c r="X1084" s="25" t="s">
        <v>262</v>
      </c>
      <c r="Y1084" s="24" t="s">
        <v>263</v>
      </c>
      <c r="Z1084" s="25">
        <v>44673</v>
      </c>
      <c r="AA1084" s="24" t="s">
        <v>264</v>
      </c>
      <c r="AB1084" s="24" t="s">
        <v>265</v>
      </c>
      <c r="AC1084" s="24" t="s">
        <v>5213</v>
      </c>
      <c r="AD1084" s="24" t="s">
        <v>612</v>
      </c>
      <c r="AE1084" s="24" t="s">
        <v>326</v>
      </c>
      <c r="AF1084" s="24" t="s">
        <v>474</v>
      </c>
      <c r="AG1084" s="31">
        <v>786000</v>
      </c>
      <c r="AH1084" s="24" t="s">
        <v>261</v>
      </c>
      <c r="AI1084" s="24" t="s">
        <v>262</v>
      </c>
      <c r="AJ1084" s="25" t="s">
        <v>262</v>
      </c>
      <c r="AK1084" s="24" t="s">
        <v>262</v>
      </c>
      <c r="AL1084" s="24" t="s">
        <v>262</v>
      </c>
      <c r="AM1084" s="24" t="s">
        <v>262</v>
      </c>
      <c r="AN1084" s="24" t="s">
        <v>262</v>
      </c>
      <c r="AO1084" s="24" t="s">
        <v>261</v>
      </c>
      <c r="AP1084" s="24" t="s">
        <v>261</v>
      </c>
      <c r="AQ1084" s="25" t="s">
        <v>262</v>
      </c>
      <c r="AR1084" s="24" t="s">
        <v>261</v>
      </c>
      <c r="AS1084" s="25" t="s">
        <v>262</v>
      </c>
      <c r="AT1084" s="24" t="s">
        <v>261</v>
      </c>
      <c r="AU1084" s="25" t="s">
        <v>262</v>
      </c>
      <c r="AV1084" s="24" t="s">
        <v>261</v>
      </c>
      <c r="AW1084" s="25" t="s">
        <v>262</v>
      </c>
      <c r="AX1084" s="24" t="s">
        <v>261</v>
      </c>
      <c r="AY1084" s="25" t="s">
        <v>262</v>
      </c>
      <c r="AZ1084" s="27" t="s">
        <v>262</v>
      </c>
      <c r="BA1084" s="27" t="s">
        <v>262</v>
      </c>
      <c r="BB1084" s="24" t="s">
        <v>261</v>
      </c>
      <c r="BC1084" s="25" t="s">
        <v>262</v>
      </c>
      <c r="BD1084" s="24" t="s">
        <v>261</v>
      </c>
      <c r="BE1084" s="26" t="s">
        <v>262</v>
      </c>
      <c r="BF1084" t="s">
        <v>1363</v>
      </c>
      <c r="BG1084" s="9" t="s">
        <v>207</v>
      </c>
      <c r="BH1084" t="s">
        <v>208</v>
      </c>
      <c r="BI1084" t="s">
        <v>718</v>
      </c>
      <c r="BJ1084" t="s">
        <v>210</v>
      </c>
      <c r="BK1084" t="s">
        <v>329</v>
      </c>
      <c r="BL1084" t="s">
        <v>212</v>
      </c>
      <c r="BM1084" t="s">
        <v>3190</v>
      </c>
      <c r="BN1084" t="s">
        <v>214</v>
      </c>
      <c r="BO1084" t="s">
        <v>542</v>
      </c>
      <c r="BP1084" t="s">
        <v>219</v>
      </c>
      <c r="BQ1084" t="s">
        <v>216</v>
      </c>
      <c r="BR1084" t="s">
        <v>1822</v>
      </c>
      <c r="BU1084" t="s">
        <v>1822</v>
      </c>
      <c r="BV1084" t="s">
        <v>214</v>
      </c>
      <c r="CC1084" t="s">
        <v>214</v>
      </c>
      <c r="CG1084" t="s">
        <v>219</v>
      </c>
      <c r="CI1084" t="s">
        <v>333</v>
      </c>
      <c r="CJ1084" t="s">
        <v>5690</v>
      </c>
      <c r="CK1084" t="s">
        <v>333</v>
      </c>
      <c r="CL1084" t="s">
        <v>412</v>
      </c>
      <c r="CN1084" t="s">
        <v>283</v>
      </c>
      <c r="CP1084" t="s">
        <v>307</v>
      </c>
      <c r="CQ1084" t="s">
        <v>284</v>
      </c>
      <c r="CR1084" t="s">
        <v>250</v>
      </c>
      <c r="CS1084" t="s">
        <v>250</v>
      </c>
      <c r="CT1084" t="s">
        <v>214</v>
      </c>
      <c r="CU1084" t="s">
        <v>214</v>
      </c>
      <c r="CV1084" t="s">
        <v>250</v>
      </c>
      <c r="CW1084" t="s">
        <v>250</v>
      </c>
      <c r="CX1084" t="s">
        <v>287</v>
      </c>
      <c r="CY1084" t="s">
        <v>353</v>
      </c>
      <c r="CZ1084" t="s">
        <v>219</v>
      </c>
      <c r="DA1084" t="s">
        <v>219</v>
      </c>
      <c r="DB1084" t="s">
        <v>398</v>
      </c>
      <c r="DC1084" t="s">
        <v>398</v>
      </c>
      <c r="DD1084" t="s">
        <v>219</v>
      </c>
      <c r="DG1084" t="s">
        <v>500</v>
      </c>
      <c r="DH1084" t="s">
        <v>5691</v>
      </c>
      <c r="DI1084" t="s">
        <v>451</v>
      </c>
      <c r="DK1084" t="s">
        <v>233</v>
      </c>
      <c r="DL1084" t="s">
        <v>233</v>
      </c>
      <c r="DM1084" t="s">
        <v>219</v>
      </c>
      <c r="DN1084" t="s">
        <v>219</v>
      </c>
      <c r="DO1084" t="s">
        <v>288</v>
      </c>
      <c r="DP1084" t="s">
        <v>235</v>
      </c>
      <c r="DR1084" t="s">
        <v>235</v>
      </c>
      <c r="DT1084" t="s">
        <v>219</v>
      </c>
      <c r="DU1084" t="s">
        <v>219</v>
      </c>
      <c r="DX1084" t="s">
        <v>237</v>
      </c>
      <c r="DY1084" t="s">
        <v>237</v>
      </c>
      <c r="DZ1084" t="s">
        <v>400</v>
      </c>
      <c r="EA1084" t="s">
        <v>237</v>
      </c>
      <c r="EB1084" t="s">
        <v>237</v>
      </c>
      <c r="EC1084" t="s">
        <v>233</v>
      </c>
      <c r="ED1084" t="s">
        <v>233</v>
      </c>
      <c r="EE1084" t="s">
        <v>214</v>
      </c>
      <c r="EF1084" t="s">
        <v>214</v>
      </c>
      <c r="EG1084" t="s">
        <v>892</v>
      </c>
      <c r="EH1084" t="s">
        <v>5692</v>
      </c>
      <c r="EI1084" t="s">
        <v>892</v>
      </c>
      <c r="EJ1084" t="s">
        <v>5692</v>
      </c>
      <c r="EK1084" t="s">
        <v>233</v>
      </c>
      <c r="EL1084" t="s">
        <v>233</v>
      </c>
      <c r="EM1084" t="s">
        <v>460</v>
      </c>
      <c r="EN1084" t="s">
        <v>460</v>
      </c>
      <c r="EO1084" t="s">
        <v>240</v>
      </c>
      <c r="EP1084" t="s">
        <v>240</v>
      </c>
      <c r="EQ1084" t="s">
        <v>214</v>
      </c>
      <c r="ER1084" t="s">
        <v>214</v>
      </c>
      <c r="ES1084" t="s">
        <v>233</v>
      </c>
      <c r="ET1084" t="s">
        <v>233</v>
      </c>
      <c r="EU1084" t="s">
        <v>237</v>
      </c>
      <c r="EV1084" t="s">
        <v>237</v>
      </c>
      <c r="EW1084" t="s">
        <v>310</v>
      </c>
      <c r="EX1084" t="s">
        <v>310</v>
      </c>
      <c r="EY1084" t="s">
        <v>372</v>
      </c>
      <c r="EZ1084" t="s">
        <v>291</v>
      </c>
      <c r="FA1084" t="s">
        <v>241</v>
      </c>
      <c r="FB1084" t="s">
        <v>372</v>
      </c>
      <c r="FC1084" t="s">
        <v>372</v>
      </c>
      <c r="FD1084" t="s">
        <v>372</v>
      </c>
      <c r="FE1084" t="s">
        <v>286</v>
      </c>
      <c r="FF1084" t="s">
        <v>286</v>
      </c>
      <c r="FG1084" t="s">
        <v>242</v>
      </c>
      <c r="FH1084" t="s">
        <v>242</v>
      </c>
      <c r="FI1084" t="s">
        <v>214</v>
      </c>
      <c r="FJ1084" t="s">
        <v>214</v>
      </c>
      <c r="FK1084" t="s">
        <v>214</v>
      </c>
      <c r="FL1084" t="s">
        <v>214</v>
      </c>
      <c r="FM1084" t="s">
        <v>292</v>
      </c>
      <c r="FN1084" t="s">
        <v>245</v>
      </c>
      <c r="FO1084" t="s">
        <v>219</v>
      </c>
      <c r="FP1084" t="s">
        <v>219</v>
      </c>
      <c r="FQ1084" t="s">
        <v>241</v>
      </c>
      <c r="FR1084" t="s">
        <v>241</v>
      </c>
      <c r="FS1084" t="s">
        <v>241</v>
      </c>
      <c r="FT1084" t="s">
        <v>241</v>
      </c>
      <c r="FU1084" t="s">
        <v>219</v>
      </c>
      <c r="FV1084" t="s">
        <v>241</v>
      </c>
      <c r="FW1084" t="s">
        <v>241</v>
      </c>
      <c r="FX1084" t="s">
        <v>241</v>
      </c>
      <c r="FY1084" t="s">
        <v>241</v>
      </c>
      <c r="FZ1084" t="s">
        <v>549</v>
      </c>
      <c r="GA1084" t="s">
        <v>341</v>
      </c>
      <c r="GB1084" t="s">
        <v>250</v>
      </c>
      <c r="GC1084" t="s">
        <v>250</v>
      </c>
      <c r="GD1084" t="s">
        <v>293</v>
      </c>
      <c r="GE1084" t="s">
        <v>241</v>
      </c>
      <c r="GF1084" t="s">
        <v>293</v>
      </c>
      <c r="GG1084" t="s">
        <v>250</v>
      </c>
      <c r="GH1084" t="s">
        <v>5693</v>
      </c>
      <c r="GI1084" t="s">
        <v>250</v>
      </c>
      <c r="GJ1084" t="s">
        <v>227</v>
      </c>
      <c r="GK1084" t="s">
        <v>227</v>
      </c>
      <c r="GL1084" t="s">
        <v>250</v>
      </c>
      <c r="GM1084" t="s">
        <v>250</v>
      </c>
      <c r="GN1084" t="s">
        <v>219</v>
      </c>
      <c r="GO1084" t="s">
        <v>219</v>
      </c>
      <c r="GP1084" t="s">
        <v>251</v>
      </c>
      <c r="GQ1084" t="s">
        <v>553</v>
      </c>
      <c r="GR1084" t="s">
        <v>251</v>
      </c>
      <c r="GS1084" t="s">
        <v>214</v>
      </c>
      <c r="GT1084" t="s">
        <v>241</v>
      </c>
      <c r="GU1084" t="s">
        <v>219</v>
      </c>
      <c r="GV1084" t="s">
        <v>575</v>
      </c>
      <c r="GW1084" t="s">
        <v>404</v>
      </c>
      <c r="GX1084" t="s">
        <v>253</v>
      </c>
      <c r="GY1084" t="s">
        <v>657</v>
      </c>
      <c r="GZ1084" t="s">
        <v>241</v>
      </c>
      <c r="HA1084" t="s">
        <v>952</v>
      </c>
      <c r="HB1084" t="s">
        <v>241</v>
      </c>
      <c r="HC1084" t="s">
        <v>315</v>
      </c>
      <c r="HD1084" t="s">
        <v>316</v>
      </c>
      <c r="HE1084" t="s">
        <v>317</v>
      </c>
      <c r="HF1084" t="s">
        <v>219</v>
      </c>
      <c r="HG1084" t="s">
        <v>362</v>
      </c>
      <c r="HH1084" t="s">
        <v>5694</v>
      </c>
      <c r="HI1084" t="s">
        <v>241</v>
      </c>
      <c r="HJ1084" t="s">
        <v>219</v>
      </c>
      <c r="HK1084" t="s">
        <v>241</v>
      </c>
      <c r="HL1084" s="12"/>
      <c r="HM1084">
        <v>0.75</v>
      </c>
      <c r="HN1084">
        <v>0.5</v>
      </c>
      <c r="HO1084">
        <v>1</v>
      </c>
      <c r="HP1084">
        <v>0.5</v>
      </c>
      <c r="HQ1084">
        <v>0.5</v>
      </c>
      <c r="HR1084">
        <v>0.25</v>
      </c>
      <c r="HS1084">
        <v>0</v>
      </c>
      <c r="HT1084">
        <v>0</v>
      </c>
      <c r="HU1084">
        <v>1</v>
      </c>
      <c r="HV1084">
        <v>0.5</v>
      </c>
      <c r="HW1084">
        <v>0.5</v>
      </c>
      <c r="HX1084">
        <v>0.25</v>
      </c>
      <c r="HY1084">
        <v>0.5</v>
      </c>
      <c r="HZ1084">
        <v>0.25</v>
      </c>
      <c r="IA1084" s="4">
        <v>1</v>
      </c>
      <c r="IB1084">
        <v>0.25</v>
      </c>
      <c r="IC1084">
        <v>0.5</v>
      </c>
      <c r="ID1084">
        <v>0</v>
      </c>
      <c r="IE1084">
        <v>0</v>
      </c>
      <c r="IG1084">
        <v>0.75</v>
      </c>
      <c r="IH1084">
        <v>0.75</v>
      </c>
      <c r="II1084">
        <v>1</v>
      </c>
      <c r="IJ1084">
        <v>0</v>
      </c>
      <c r="IK1084">
        <v>0.5</v>
      </c>
      <c r="IL1084">
        <v>1</v>
      </c>
      <c r="IM1084">
        <v>0.5</v>
      </c>
      <c r="IN1084">
        <v>1</v>
      </c>
      <c r="IO1084">
        <v>1</v>
      </c>
      <c r="IQ1084">
        <v>0</v>
      </c>
      <c r="IS1084">
        <f t="shared" si="920"/>
        <v>0.11249999999999999</v>
      </c>
      <c r="IT1084">
        <f t="shared" si="921"/>
        <v>0.06</v>
      </c>
      <c r="IU1084">
        <f t="shared" si="922"/>
        <v>0.08</v>
      </c>
      <c r="IV1084">
        <f t="shared" si="923"/>
        <v>0.05</v>
      </c>
      <c r="IW1084">
        <f t="shared" si="924"/>
        <v>0.04</v>
      </c>
      <c r="IX1084">
        <f t="shared" si="925"/>
        <v>3.2500000000000001E-2</v>
      </c>
      <c r="IY1084">
        <f t="shared" si="926"/>
        <v>0</v>
      </c>
      <c r="IZ1084">
        <f t="shared" si="927"/>
        <v>0</v>
      </c>
      <c r="JA1084">
        <f t="shared" si="928"/>
        <v>0.13</v>
      </c>
      <c r="JB1084">
        <f t="shared" si="929"/>
        <v>0.05</v>
      </c>
      <c r="JC1084">
        <f t="shared" si="930"/>
        <v>0.06</v>
      </c>
      <c r="JD1084">
        <f t="shared" si="931"/>
        <v>2.75E-2</v>
      </c>
      <c r="JE1084">
        <f t="shared" si="932"/>
        <v>3.5000000000000003E-2</v>
      </c>
      <c r="JF1084">
        <f t="shared" si="933"/>
        <v>0.03</v>
      </c>
      <c r="JG1084" s="5">
        <f t="shared" si="934"/>
        <v>0.05</v>
      </c>
      <c r="JH1084">
        <f t="shared" si="935"/>
        <v>0</v>
      </c>
      <c r="JI1084">
        <f t="shared" si="935"/>
        <v>0</v>
      </c>
      <c r="JJ1084">
        <f t="shared" si="936"/>
        <v>0</v>
      </c>
      <c r="JK1084">
        <f t="shared" si="937"/>
        <v>0</v>
      </c>
      <c r="JL1084" s="6">
        <f t="shared" si="938"/>
        <v>2.3333333333333334E-2</v>
      </c>
      <c r="JM1084">
        <f t="shared" si="939"/>
        <v>0.09</v>
      </c>
      <c r="JN1084">
        <f t="shared" si="940"/>
        <v>3.7500000000000006E-2</v>
      </c>
      <c r="JO1084">
        <f t="shared" si="941"/>
        <v>0.15</v>
      </c>
      <c r="JP1084">
        <f t="shared" si="942"/>
        <v>0</v>
      </c>
      <c r="JQ1084">
        <f t="shared" si="943"/>
        <v>0.06</v>
      </c>
      <c r="JR1084">
        <f t="shared" si="944"/>
        <v>0.11</v>
      </c>
      <c r="JS1084">
        <f t="shared" si="945"/>
        <v>0.05</v>
      </c>
      <c r="JT1084">
        <f t="shared" si="945"/>
        <v>0.1</v>
      </c>
      <c r="JU1084">
        <f t="shared" si="946"/>
        <v>1</v>
      </c>
      <c r="JV1084">
        <f t="shared" si="946"/>
        <v>0</v>
      </c>
      <c r="JW1084">
        <f t="shared" si="947"/>
        <v>0.15</v>
      </c>
      <c r="JY1084">
        <f t="shared" si="948"/>
        <v>3.7500000000000006E-2</v>
      </c>
      <c r="JZ1084">
        <f t="shared" si="949"/>
        <v>0.04</v>
      </c>
      <c r="KA1084">
        <f t="shared" si="950"/>
        <v>0.02</v>
      </c>
      <c r="KB1084">
        <f t="shared" si="950"/>
        <v>0.01</v>
      </c>
      <c r="KC1084">
        <f t="shared" si="951"/>
        <v>0.02</v>
      </c>
      <c r="KD1084">
        <f t="shared" si="977"/>
        <v>7.4999999999999997E-3</v>
      </c>
      <c r="KE1084">
        <f t="shared" si="977"/>
        <v>0</v>
      </c>
      <c r="KF1084">
        <f t="shared" si="977"/>
        <v>0</v>
      </c>
      <c r="KG1084">
        <f t="shared" si="976"/>
        <v>0.03</v>
      </c>
      <c r="KH1084">
        <f t="shared" si="976"/>
        <v>1.4999999999999999E-2</v>
      </c>
      <c r="KI1084">
        <f t="shared" si="976"/>
        <v>1.4999999999999999E-2</v>
      </c>
      <c r="KJ1084">
        <f t="shared" si="976"/>
        <v>7.4999999999999997E-3</v>
      </c>
      <c r="KK1084">
        <f t="shared" si="952"/>
        <v>0.01</v>
      </c>
      <c r="KL1084">
        <f t="shared" si="953"/>
        <v>0.01</v>
      </c>
      <c r="KM1084" s="5">
        <f t="shared" si="954"/>
        <v>0.05</v>
      </c>
      <c r="KN1084">
        <f t="shared" si="955"/>
        <v>0</v>
      </c>
      <c r="KO1084">
        <f t="shared" si="955"/>
        <v>0</v>
      </c>
      <c r="KP1084">
        <f t="shared" si="956"/>
        <v>0</v>
      </c>
      <c r="KQ1084">
        <f t="shared" si="957"/>
        <v>0</v>
      </c>
      <c r="KR1084" s="6">
        <f t="shared" si="958"/>
        <v>1.1666666666666667E-2</v>
      </c>
      <c r="KS1084">
        <f t="shared" si="959"/>
        <v>0.03</v>
      </c>
      <c r="KT1084">
        <f t="shared" si="960"/>
        <v>2.2499999999999999E-2</v>
      </c>
      <c r="KU1084">
        <f t="shared" si="961"/>
        <v>0.04</v>
      </c>
      <c r="KV1084">
        <f t="shared" si="962"/>
        <v>0</v>
      </c>
      <c r="KW1084">
        <f t="shared" si="963"/>
        <v>5.0000000000000001E-3</v>
      </c>
      <c r="KX1084">
        <f t="shared" si="964"/>
        <v>0</v>
      </c>
      <c r="KY1084">
        <f t="shared" si="965"/>
        <v>0.02</v>
      </c>
      <c r="KZ1084">
        <f t="shared" si="966"/>
        <v>0.03</v>
      </c>
      <c r="LA1084">
        <f t="shared" si="967"/>
        <v>1</v>
      </c>
      <c r="LB1084">
        <f t="shared" si="967"/>
        <v>0</v>
      </c>
      <c r="LC1084">
        <f t="shared" si="968"/>
        <v>0.1</v>
      </c>
      <c r="LE1084" t="str">
        <f t="shared" si="974"/>
        <v>Tchad</v>
      </c>
      <c r="LF1084">
        <f t="shared" si="969"/>
        <v>0.505</v>
      </c>
      <c r="LG1084" s="6">
        <f t="shared" si="970"/>
        <v>0.27583333333333332</v>
      </c>
      <c r="LH1084">
        <f t="shared" si="971"/>
        <v>0.74749999999999994</v>
      </c>
      <c r="LI1084" s="6">
        <f t="shared" si="972"/>
        <v>0.53166666666666673</v>
      </c>
      <c r="LJ1084">
        <f t="shared" si="973"/>
        <v>0</v>
      </c>
    </row>
    <row r="1085" spans="1:322" x14ac:dyDescent="0.35">
      <c r="A1085" s="8">
        <v>44854</v>
      </c>
      <c r="B1085" t="s">
        <v>5695</v>
      </c>
      <c r="D1085" s="27" t="s">
        <v>321</v>
      </c>
      <c r="E1085" s="27" t="s">
        <v>262</v>
      </c>
      <c r="F1085" s="27">
        <v>28</v>
      </c>
      <c r="G1085" s="27" t="s">
        <v>258</v>
      </c>
      <c r="H1085" s="27" t="s">
        <v>322</v>
      </c>
      <c r="I1085" s="27" t="s">
        <v>207</v>
      </c>
      <c r="J1085" s="27" t="s">
        <v>1361</v>
      </c>
      <c r="K1085" s="28">
        <v>44585</v>
      </c>
      <c r="L1085" s="28">
        <v>44585</v>
      </c>
      <c r="M1085" s="28">
        <v>44602</v>
      </c>
      <c r="N1085" s="27" t="s">
        <v>261</v>
      </c>
      <c r="O1085" s="27" t="s">
        <v>261</v>
      </c>
      <c r="P1085" s="27" t="s">
        <v>261</v>
      </c>
      <c r="Q1085" s="27" t="s">
        <v>324</v>
      </c>
      <c r="R1085" s="28">
        <v>44622</v>
      </c>
      <c r="S1085" s="28">
        <v>44622</v>
      </c>
      <c r="T1085" s="27" t="s">
        <v>263</v>
      </c>
      <c r="U1085" s="27" t="s">
        <v>261</v>
      </c>
      <c r="V1085" s="28" t="s">
        <v>262</v>
      </c>
      <c r="W1085" s="27" t="s">
        <v>261</v>
      </c>
      <c r="X1085" s="28" t="s">
        <v>262</v>
      </c>
      <c r="Y1085" s="27" t="s">
        <v>263</v>
      </c>
      <c r="Z1085" s="28">
        <v>44672</v>
      </c>
      <c r="AA1085" s="27" t="s">
        <v>264</v>
      </c>
      <c r="AB1085" s="27" t="s">
        <v>265</v>
      </c>
      <c r="AC1085" s="27" t="s">
        <v>5213</v>
      </c>
      <c r="AD1085" s="27" t="s">
        <v>612</v>
      </c>
      <c r="AE1085" s="27" t="s">
        <v>326</v>
      </c>
      <c r="AF1085" s="27" t="s">
        <v>474</v>
      </c>
      <c r="AG1085" s="29">
        <v>786000</v>
      </c>
      <c r="AH1085" s="27" t="s">
        <v>261</v>
      </c>
      <c r="AI1085" s="27" t="s">
        <v>262</v>
      </c>
      <c r="AJ1085" s="28" t="s">
        <v>262</v>
      </c>
      <c r="AK1085" s="27" t="s">
        <v>262</v>
      </c>
      <c r="AL1085" s="27" t="s">
        <v>262</v>
      </c>
      <c r="AM1085" s="27" t="s">
        <v>262</v>
      </c>
      <c r="AN1085" s="27" t="s">
        <v>262</v>
      </c>
      <c r="AO1085" s="27" t="s">
        <v>261</v>
      </c>
      <c r="AP1085" s="27" t="s">
        <v>261</v>
      </c>
      <c r="AQ1085" s="28" t="s">
        <v>262</v>
      </c>
      <c r="AR1085" s="27" t="s">
        <v>261</v>
      </c>
      <c r="AS1085" s="28" t="s">
        <v>262</v>
      </c>
      <c r="AT1085" s="27" t="s">
        <v>261</v>
      </c>
      <c r="AU1085" s="28" t="s">
        <v>262</v>
      </c>
      <c r="AV1085" s="27" t="s">
        <v>261</v>
      </c>
      <c r="AW1085" s="28" t="s">
        <v>262</v>
      </c>
      <c r="AX1085" s="27" t="s">
        <v>261</v>
      </c>
      <c r="AY1085" s="28" t="s">
        <v>262</v>
      </c>
      <c r="AZ1085" s="27" t="s">
        <v>262</v>
      </c>
      <c r="BA1085" s="27" t="s">
        <v>262</v>
      </c>
      <c r="BB1085" s="27" t="s">
        <v>261</v>
      </c>
      <c r="BC1085" s="28" t="s">
        <v>262</v>
      </c>
      <c r="BD1085" s="27" t="s">
        <v>261</v>
      </c>
      <c r="BE1085" s="30" t="s">
        <v>262</v>
      </c>
      <c r="BF1085" t="s">
        <v>1363</v>
      </c>
      <c r="BG1085" s="9" t="s">
        <v>207</v>
      </c>
      <c r="BH1085" t="s">
        <v>208</v>
      </c>
      <c r="BI1085" t="s">
        <v>328</v>
      </c>
      <c r="BJ1085" t="s">
        <v>210</v>
      </c>
      <c r="BK1085" t="s">
        <v>329</v>
      </c>
      <c r="BL1085" t="s">
        <v>212</v>
      </c>
      <c r="BM1085" t="s">
        <v>3190</v>
      </c>
      <c r="BN1085" t="s">
        <v>214</v>
      </c>
      <c r="BO1085" t="s">
        <v>215</v>
      </c>
      <c r="BP1085" t="s">
        <v>219</v>
      </c>
      <c r="BQ1085" t="s">
        <v>216</v>
      </c>
      <c r="BR1085" t="s">
        <v>1822</v>
      </c>
      <c r="BU1085" t="s">
        <v>1822</v>
      </c>
      <c r="BV1085" t="s">
        <v>214</v>
      </c>
      <c r="CC1085" t="s">
        <v>214</v>
      </c>
      <c r="CG1085" t="s">
        <v>214</v>
      </c>
      <c r="CH1085" t="s">
        <v>3068</v>
      </c>
      <c r="CI1085" t="s">
        <v>333</v>
      </c>
      <c r="CJ1085" t="s">
        <v>5696</v>
      </c>
      <c r="CK1085" t="s">
        <v>335</v>
      </c>
      <c r="CL1085" t="s">
        <v>336</v>
      </c>
      <c r="CN1085" t="s">
        <v>283</v>
      </c>
      <c r="CP1085" t="s">
        <v>307</v>
      </c>
      <c r="CQ1085" t="s">
        <v>307</v>
      </c>
      <c r="CR1085" t="s">
        <v>244</v>
      </c>
      <c r="CS1085" t="s">
        <v>244</v>
      </c>
      <c r="CT1085" t="s">
        <v>214</v>
      </c>
      <c r="CU1085" t="s">
        <v>214</v>
      </c>
      <c r="CV1085" t="s">
        <v>250</v>
      </c>
      <c r="CW1085" t="s">
        <v>250</v>
      </c>
      <c r="CX1085" t="s">
        <v>287</v>
      </c>
      <c r="CY1085" t="s">
        <v>450</v>
      </c>
      <c r="CZ1085" t="s">
        <v>219</v>
      </c>
      <c r="DA1085" t="s">
        <v>219</v>
      </c>
      <c r="DB1085" t="s">
        <v>398</v>
      </c>
      <c r="DC1085" t="s">
        <v>229</v>
      </c>
      <c r="DD1085" t="s">
        <v>219</v>
      </c>
      <c r="DG1085" t="s">
        <v>500</v>
      </c>
      <c r="DH1085" t="s">
        <v>5347</v>
      </c>
      <c r="DI1085" t="s">
        <v>451</v>
      </c>
      <c r="DK1085" t="s">
        <v>233</v>
      </c>
      <c r="DL1085" t="s">
        <v>233</v>
      </c>
      <c r="DM1085" t="s">
        <v>219</v>
      </c>
      <c r="DN1085" t="s">
        <v>219</v>
      </c>
      <c r="DO1085" t="s">
        <v>288</v>
      </c>
      <c r="DP1085" t="s">
        <v>235</v>
      </c>
      <c r="DR1085" t="s">
        <v>235</v>
      </c>
      <c r="DT1085" t="s">
        <v>219</v>
      </c>
      <c r="DU1085" t="s">
        <v>219</v>
      </c>
      <c r="DX1085" t="s">
        <v>233</v>
      </c>
      <c r="DY1085" t="s">
        <v>233</v>
      </c>
      <c r="DZ1085" t="s">
        <v>238</v>
      </c>
      <c r="EA1085" t="s">
        <v>233</v>
      </c>
      <c r="EB1085" t="s">
        <v>233</v>
      </c>
      <c r="EC1085" t="s">
        <v>372</v>
      </c>
      <c r="ED1085" t="s">
        <v>372</v>
      </c>
      <c r="EE1085" t="s">
        <v>214</v>
      </c>
      <c r="EF1085" t="s">
        <v>214</v>
      </c>
      <c r="EG1085" t="s">
        <v>219</v>
      </c>
      <c r="EH1085" t="s">
        <v>5697</v>
      </c>
      <c r="EI1085" t="s">
        <v>219</v>
      </c>
      <c r="EJ1085" t="s">
        <v>5697</v>
      </c>
      <c r="EK1085" t="s">
        <v>233</v>
      </c>
      <c r="EL1085" t="s">
        <v>233</v>
      </c>
      <c r="EM1085" t="s">
        <v>401</v>
      </c>
      <c r="EN1085" t="s">
        <v>401</v>
      </c>
      <c r="EO1085" t="s">
        <v>486</v>
      </c>
      <c r="EP1085" t="s">
        <v>486</v>
      </c>
      <c r="EQ1085" t="s">
        <v>214</v>
      </c>
      <c r="ER1085" t="s">
        <v>214</v>
      </c>
      <c r="ES1085" t="s">
        <v>237</v>
      </c>
      <c r="ET1085" t="s">
        <v>237</v>
      </c>
      <c r="EU1085" t="s">
        <v>237</v>
      </c>
      <c r="EV1085" t="s">
        <v>237</v>
      </c>
      <c r="EW1085" t="s">
        <v>580</v>
      </c>
      <c r="EX1085" t="s">
        <v>580</v>
      </c>
      <c r="EY1085" t="s">
        <v>233</v>
      </c>
      <c r="EZ1085" t="s">
        <v>588</v>
      </c>
      <c r="FA1085" t="s">
        <v>241</v>
      </c>
      <c r="FB1085" t="s">
        <v>237</v>
      </c>
      <c r="FC1085" t="s">
        <v>237</v>
      </c>
      <c r="FD1085" t="s">
        <v>237</v>
      </c>
      <c r="FE1085" t="s">
        <v>286</v>
      </c>
      <c r="FF1085" t="s">
        <v>286</v>
      </c>
      <c r="FG1085" t="s">
        <v>242</v>
      </c>
      <c r="FH1085" t="s">
        <v>242</v>
      </c>
      <c r="FI1085" t="s">
        <v>214</v>
      </c>
      <c r="FJ1085" t="s">
        <v>214</v>
      </c>
      <c r="FK1085" t="s">
        <v>214</v>
      </c>
      <c r="FL1085" t="s">
        <v>214</v>
      </c>
      <c r="FM1085" t="s">
        <v>292</v>
      </c>
      <c r="FN1085" t="s">
        <v>292</v>
      </c>
      <c r="FO1085" t="s">
        <v>219</v>
      </c>
      <c r="FP1085" t="s">
        <v>219</v>
      </c>
      <c r="FQ1085" t="s">
        <v>241</v>
      </c>
      <c r="FR1085" t="s">
        <v>241</v>
      </c>
      <c r="FS1085" t="s">
        <v>241</v>
      </c>
      <c r="FT1085" t="s">
        <v>241</v>
      </c>
      <c r="FU1085" t="s">
        <v>219</v>
      </c>
      <c r="FV1085" t="s">
        <v>241</v>
      </c>
      <c r="FW1085" t="s">
        <v>241</v>
      </c>
      <c r="FX1085" t="s">
        <v>241</v>
      </c>
      <c r="FY1085" t="s">
        <v>241</v>
      </c>
      <c r="FZ1085" t="s">
        <v>313</v>
      </c>
      <c r="GA1085" t="s">
        <v>248</v>
      </c>
      <c r="GB1085" t="s">
        <v>244</v>
      </c>
      <c r="GC1085" t="s">
        <v>244</v>
      </c>
      <c r="GD1085" t="s">
        <v>293</v>
      </c>
      <c r="GE1085" t="s">
        <v>241</v>
      </c>
      <c r="GF1085" t="s">
        <v>565</v>
      </c>
      <c r="GG1085" t="s">
        <v>244</v>
      </c>
      <c r="GH1085" t="s">
        <v>241</v>
      </c>
      <c r="GI1085" t="s">
        <v>244</v>
      </c>
      <c r="GJ1085" t="s">
        <v>227</v>
      </c>
      <c r="GK1085" t="s">
        <v>227</v>
      </c>
      <c r="GL1085" t="s">
        <v>227</v>
      </c>
      <c r="GM1085" t="s">
        <v>227</v>
      </c>
      <c r="GN1085" t="s">
        <v>219</v>
      </c>
      <c r="GO1085" t="s">
        <v>219</v>
      </c>
      <c r="GP1085" t="s">
        <v>295</v>
      </c>
      <c r="GQ1085" t="s">
        <v>295</v>
      </c>
      <c r="GR1085" t="s">
        <v>295</v>
      </c>
      <c r="GS1085" t="s">
        <v>214</v>
      </c>
      <c r="GT1085" t="s">
        <v>241</v>
      </c>
      <c r="GU1085" t="s">
        <v>219</v>
      </c>
      <c r="GV1085" t="s">
        <v>575</v>
      </c>
      <c r="GW1085" t="s">
        <v>297</v>
      </c>
      <c r="GX1085" t="s">
        <v>253</v>
      </c>
      <c r="GY1085" t="s">
        <v>657</v>
      </c>
      <c r="GZ1085" t="s">
        <v>241</v>
      </c>
      <c r="HA1085" t="s">
        <v>298</v>
      </c>
      <c r="HB1085" t="s">
        <v>241</v>
      </c>
      <c r="HC1085" t="s">
        <v>315</v>
      </c>
      <c r="HD1085" t="s">
        <v>316</v>
      </c>
      <c r="HE1085" t="s">
        <v>317</v>
      </c>
      <c r="HF1085" t="s">
        <v>5698</v>
      </c>
      <c r="HG1085" t="s">
        <v>362</v>
      </c>
      <c r="HH1085" t="s">
        <v>5699</v>
      </c>
      <c r="HI1085" t="s">
        <v>241</v>
      </c>
      <c r="HJ1085" t="s">
        <v>219</v>
      </c>
      <c r="HK1085" t="s">
        <v>241</v>
      </c>
      <c r="HL1085" s="12"/>
      <c r="HM1085">
        <v>0.75</v>
      </c>
      <c r="HN1085">
        <v>0.75</v>
      </c>
      <c r="HO1085">
        <v>1</v>
      </c>
      <c r="HP1085">
        <v>0.5</v>
      </c>
      <c r="HQ1085">
        <v>0.5</v>
      </c>
      <c r="HR1085">
        <v>0.25</v>
      </c>
      <c r="HS1085">
        <v>0</v>
      </c>
      <c r="HT1085">
        <v>0</v>
      </c>
      <c r="HU1085">
        <v>1</v>
      </c>
      <c r="HV1085">
        <v>0.25</v>
      </c>
      <c r="HW1085">
        <v>0.25</v>
      </c>
      <c r="HX1085">
        <v>0</v>
      </c>
      <c r="HY1085">
        <v>0</v>
      </c>
      <c r="HZ1085">
        <v>0.25</v>
      </c>
      <c r="IA1085" s="4">
        <v>1</v>
      </c>
      <c r="IB1085">
        <v>0.5</v>
      </c>
      <c r="IC1085">
        <v>0.5</v>
      </c>
      <c r="ID1085">
        <v>0.25</v>
      </c>
      <c r="IE1085">
        <v>0.5</v>
      </c>
      <c r="IG1085">
        <v>0.75</v>
      </c>
      <c r="IH1085">
        <v>0.75</v>
      </c>
      <c r="II1085">
        <v>1</v>
      </c>
      <c r="IJ1085">
        <v>0.25</v>
      </c>
      <c r="IK1085">
        <v>0.75</v>
      </c>
      <c r="IL1085">
        <v>1</v>
      </c>
      <c r="IM1085">
        <v>0.75</v>
      </c>
      <c r="IN1085">
        <v>1</v>
      </c>
      <c r="IO1085">
        <v>1</v>
      </c>
      <c r="IQ1085">
        <v>0</v>
      </c>
      <c r="IS1085">
        <f t="shared" si="920"/>
        <v>0.11249999999999999</v>
      </c>
      <c r="IT1085">
        <f t="shared" si="921"/>
        <v>0.09</v>
      </c>
      <c r="IU1085">
        <f t="shared" si="922"/>
        <v>0.08</v>
      </c>
      <c r="IV1085">
        <f t="shared" si="923"/>
        <v>0.05</v>
      </c>
      <c r="IW1085">
        <f t="shared" si="924"/>
        <v>0.04</v>
      </c>
      <c r="IX1085">
        <f t="shared" si="925"/>
        <v>3.2500000000000001E-2</v>
      </c>
      <c r="IY1085">
        <f t="shared" si="926"/>
        <v>0</v>
      </c>
      <c r="IZ1085">
        <f t="shared" si="927"/>
        <v>0</v>
      </c>
      <c r="JA1085">
        <f t="shared" si="928"/>
        <v>0.13</v>
      </c>
      <c r="JB1085">
        <f t="shared" si="929"/>
        <v>2.5000000000000001E-2</v>
      </c>
      <c r="JC1085">
        <f t="shared" si="930"/>
        <v>0.03</v>
      </c>
      <c r="JD1085">
        <f t="shared" si="931"/>
        <v>0</v>
      </c>
      <c r="JE1085">
        <f t="shared" si="932"/>
        <v>0</v>
      </c>
      <c r="JF1085">
        <f t="shared" si="933"/>
        <v>0.03</v>
      </c>
      <c r="JG1085" s="5">
        <f t="shared" si="934"/>
        <v>0.05</v>
      </c>
      <c r="JH1085">
        <f t="shared" si="935"/>
        <v>0</v>
      </c>
      <c r="JI1085">
        <f t="shared" si="935"/>
        <v>0</v>
      </c>
      <c r="JJ1085">
        <f t="shared" si="936"/>
        <v>0.05</v>
      </c>
      <c r="JK1085">
        <f t="shared" si="937"/>
        <v>7.4999999999999997E-2</v>
      </c>
      <c r="JL1085" s="6">
        <f t="shared" si="938"/>
        <v>2.3333333333333334E-2</v>
      </c>
      <c r="JM1085">
        <f t="shared" si="939"/>
        <v>0.09</v>
      </c>
      <c r="JN1085">
        <f t="shared" si="940"/>
        <v>3.7500000000000006E-2</v>
      </c>
      <c r="JO1085">
        <f t="shared" si="941"/>
        <v>0.15</v>
      </c>
      <c r="JP1085">
        <f t="shared" si="942"/>
        <v>2.5000000000000001E-2</v>
      </c>
      <c r="JQ1085">
        <f t="shared" si="943"/>
        <v>0.09</v>
      </c>
      <c r="JR1085">
        <f t="shared" si="944"/>
        <v>0.11</v>
      </c>
      <c r="JS1085">
        <f t="shared" si="945"/>
        <v>7.5000000000000011E-2</v>
      </c>
      <c r="JT1085">
        <f t="shared" si="945"/>
        <v>0.1</v>
      </c>
      <c r="JU1085">
        <f t="shared" si="946"/>
        <v>1</v>
      </c>
      <c r="JV1085">
        <f t="shared" si="946"/>
        <v>0</v>
      </c>
      <c r="JW1085">
        <f t="shared" si="947"/>
        <v>0.15</v>
      </c>
      <c r="JY1085">
        <f t="shared" si="948"/>
        <v>3.7500000000000006E-2</v>
      </c>
      <c r="JZ1085">
        <f t="shared" si="949"/>
        <v>0.06</v>
      </c>
      <c r="KA1085">
        <f t="shared" si="950"/>
        <v>0.02</v>
      </c>
      <c r="KB1085">
        <f t="shared" si="950"/>
        <v>0.01</v>
      </c>
      <c r="KC1085">
        <f t="shared" si="951"/>
        <v>0.02</v>
      </c>
      <c r="KD1085">
        <f t="shared" si="977"/>
        <v>7.4999999999999997E-3</v>
      </c>
      <c r="KE1085">
        <f t="shared" si="977"/>
        <v>0</v>
      </c>
      <c r="KF1085">
        <f t="shared" si="977"/>
        <v>0</v>
      </c>
      <c r="KG1085">
        <f t="shared" si="976"/>
        <v>0.03</v>
      </c>
      <c r="KH1085">
        <f t="shared" si="976"/>
        <v>7.4999999999999997E-3</v>
      </c>
      <c r="KI1085">
        <f t="shared" si="976"/>
        <v>7.4999999999999997E-3</v>
      </c>
      <c r="KJ1085">
        <f t="shared" si="976"/>
        <v>0</v>
      </c>
      <c r="KK1085">
        <f t="shared" si="952"/>
        <v>0</v>
      </c>
      <c r="KL1085">
        <f t="shared" si="953"/>
        <v>0.01</v>
      </c>
      <c r="KM1085" s="5">
        <f t="shared" si="954"/>
        <v>0.05</v>
      </c>
      <c r="KN1085">
        <f t="shared" si="955"/>
        <v>0</v>
      </c>
      <c r="KO1085">
        <f t="shared" si="955"/>
        <v>0</v>
      </c>
      <c r="KP1085">
        <f t="shared" si="956"/>
        <v>1.4999999999999999E-2</v>
      </c>
      <c r="KQ1085">
        <f t="shared" si="957"/>
        <v>1.4999999999999999E-2</v>
      </c>
      <c r="KR1085" s="6">
        <f t="shared" si="958"/>
        <v>1.1666666666666667E-2</v>
      </c>
      <c r="KS1085">
        <f t="shared" si="959"/>
        <v>0.03</v>
      </c>
      <c r="KT1085">
        <f t="shared" si="960"/>
        <v>2.2499999999999999E-2</v>
      </c>
      <c r="KU1085">
        <f t="shared" si="961"/>
        <v>0.04</v>
      </c>
      <c r="KV1085">
        <f t="shared" si="962"/>
        <v>1.2500000000000001E-2</v>
      </c>
      <c r="KW1085">
        <f t="shared" si="963"/>
        <v>7.4999999999999997E-3</v>
      </c>
      <c r="KX1085">
        <f t="shared" si="964"/>
        <v>0</v>
      </c>
      <c r="KY1085">
        <f t="shared" si="965"/>
        <v>0.03</v>
      </c>
      <c r="KZ1085">
        <f t="shared" si="966"/>
        <v>0.03</v>
      </c>
      <c r="LA1085">
        <f t="shared" si="967"/>
        <v>1</v>
      </c>
      <c r="LB1085">
        <f t="shared" si="967"/>
        <v>0</v>
      </c>
      <c r="LC1085">
        <f t="shared" si="968"/>
        <v>0.1</v>
      </c>
      <c r="LE1085" t="str">
        <f t="shared" si="974"/>
        <v>Tchad</v>
      </c>
      <c r="LF1085">
        <f t="shared" si="969"/>
        <v>0.53499999999999992</v>
      </c>
      <c r="LG1085" s="6">
        <f t="shared" si="970"/>
        <v>0.28333333333333333</v>
      </c>
      <c r="LH1085">
        <f t="shared" si="971"/>
        <v>0.8274999999999999</v>
      </c>
      <c r="LI1085" s="6">
        <f t="shared" si="972"/>
        <v>0.57416666666666671</v>
      </c>
      <c r="LJ1085">
        <f t="shared" si="973"/>
        <v>0</v>
      </c>
    </row>
    <row r="1086" spans="1:322" x14ac:dyDescent="0.35">
      <c r="A1086" s="8">
        <v>44854</v>
      </c>
      <c r="B1086" t="s">
        <v>5700</v>
      </c>
      <c r="D1086" s="24" t="s">
        <v>321</v>
      </c>
      <c r="E1086" s="24" t="s">
        <v>262</v>
      </c>
      <c r="F1086" s="24">
        <v>41</v>
      </c>
      <c r="G1086" s="24" t="s">
        <v>258</v>
      </c>
      <c r="H1086" s="24" t="s">
        <v>322</v>
      </c>
      <c r="I1086" s="24" t="s">
        <v>207</v>
      </c>
      <c r="J1086" s="24" t="s">
        <v>1361</v>
      </c>
      <c r="K1086" s="25">
        <v>44585</v>
      </c>
      <c r="L1086" s="25">
        <v>44585</v>
      </c>
      <c r="M1086" s="25">
        <v>44602</v>
      </c>
      <c r="N1086" s="24" t="s">
        <v>261</v>
      </c>
      <c r="O1086" s="24" t="s">
        <v>261</v>
      </c>
      <c r="P1086" s="24" t="s">
        <v>261</v>
      </c>
      <c r="Q1086" s="24" t="s">
        <v>324</v>
      </c>
      <c r="R1086" s="25">
        <v>44622</v>
      </c>
      <c r="S1086" s="25">
        <v>44622</v>
      </c>
      <c r="T1086" s="24" t="s">
        <v>263</v>
      </c>
      <c r="U1086" s="24" t="s">
        <v>261</v>
      </c>
      <c r="V1086" s="25" t="s">
        <v>262</v>
      </c>
      <c r="W1086" s="24" t="s">
        <v>261</v>
      </c>
      <c r="X1086" s="25" t="s">
        <v>262</v>
      </c>
      <c r="Y1086" s="24" t="s">
        <v>263</v>
      </c>
      <c r="Z1086" s="25">
        <v>44680</v>
      </c>
      <c r="AA1086" s="24" t="s">
        <v>264</v>
      </c>
      <c r="AB1086" s="24" t="s">
        <v>265</v>
      </c>
      <c r="AC1086" s="24" t="s">
        <v>5701</v>
      </c>
      <c r="AD1086" s="24" t="s">
        <v>612</v>
      </c>
      <c r="AE1086" s="24" t="s">
        <v>326</v>
      </c>
      <c r="AF1086" s="24" t="s">
        <v>474</v>
      </c>
      <c r="AG1086" s="31">
        <v>786000</v>
      </c>
      <c r="AH1086" s="24" t="s">
        <v>261</v>
      </c>
      <c r="AI1086" s="24" t="s">
        <v>262</v>
      </c>
      <c r="AJ1086" s="25" t="s">
        <v>262</v>
      </c>
      <c r="AK1086" s="24" t="s">
        <v>262</v>
      </c>
      <c r="AL1086" s="24" t="s">
        <v>262</v>
      </c>
      <c r="AM1086" s="24" t="s">
        <v>262</v>
      </c>
      <c r="AN1086" s="24" t="s">
        <v>262</v>
      </c>
      <c r="AO1086" s="24" t="s">
        <v>261</v>
      </c>
      <c r="AP1086" s="24" t="s">
        <v>261</v>
      </c>
      <c r="AQ1086" s="25" t="s">
        <v>262</v>
      </c>
      <c r="AR1086" s="24" t="s">
        <v>261</v>
      </c>
      <c r="AS1086" s="25" t="s">
        <v>262</v>
      </c>
      <c r="AT1086" s="24" t="s">
        <v>261</v>
      </c>
      <c r="AU1086" s="25" t="s">
        <v>262</v>
      </c>
      <c r="AV1086" s="24" t="s">
        <v>261</v>
      </c>
      <c r="AW1086" s="25" t="s">
        <v>262</v>
      </c>
      <c r="AX1086" s="24" t="s">
        <v>261</v>
      </c>
      <c r="AY1086" s="25" t="s">
        <v>262</v>
      </c>
      <c r="AZ1086" s="27" t="s">
        <v>262</v>
      </c>
      <c r="BA1086" s="27" t="s">
        <v>262</v>
      </c>
      <c r="BB1086" s="24" t="s">
        <v>261</v>
      </c>
      <c r="BC1086" s="25" t="s">
        <v>262</v>
      </c>
      <c r="BD1086" s="24" t="s">
        <v>261</v>
      </c>
      <c r="BE1086" s="26" t="s">
        <v>262</v>
      </c>
      <c r="BF1086" t="s">
        <v>1363</v>
      </c>
      <c r="BG1086" s="9" t="s">
        <v>207</v>
      </c>
      <c r="BH1086" t="s">
        <v>208</v>
      </c>
      <c r="BI1086" t="s">
        <v>1426</v>
      </c>
      <c r="BJ1086" t="s">
        <v>210</v>
      </c>
      <c r="BK1086" t="s">
        <v>329</v>
      </c>
      <c r="BL1086" t="s">
        <v>212</v>
      </c>
      <c r="BM1086" t="s">
        <v>3190</v>
      </c>
      <c r="BN1086" t="s">
        <v>214</v>
      </c>
      <c r="BO1086" t="s">
        <v>276</v>
      </c>
      <c r="BP1086" t="s">
        <v>219</v>
      </c>
      <c r="BQ1086" t="s">
        <v>216</v>
      </c>
      <c r="BR1086" t="s">
        <v>5702</v>
      </c>
      <c r="BU1086" t="s">
        <v>4941</v>
      </c>
      <c r="BV1086" t="s">
        <v>214</v>
      </c>
      <c r="CC1086" t="s">
        <v>214</v>
      </c>
      <c r="CG1086" t="s">
        <v>219</v>
      </c>
      <c r="CI1086" t="s">
        <v>333</v>
      </c>
      <c r="CJ1086" t="s">
        <v>5703</v>
      </c>
      <c r="CK1086" t="s">
        <v>333</v>
      </c>
      <c r="CL1086" t="s">
        <v>282</v>
      </c>
      <c r="CN1086" t="s">
        <v>283</v>
      </c>
      <c r="CP1086" t="s">
        <v>307</v>
      </c>
      <c r="CQ1086" t="s">
        <v>284</v>
      </c>
      <c r="CR1086" t="s">
        <v>250</v>
      </c>
      <c r="CS1086" t="s">
        <v>250</v>
      </c>
      <c r="CT1086" t="s">
        <v>214</v>
      </c>
      <c r="CU1086" t="s">
        <v>214</v>
      </c>
      <c r="CV1086" t="s">
        <v>250</v>
      </c>
      <c r="CW1086" t="s">
        <v>250</v>
      </c>
      <c r="CX1086" t="s">
        <v>287</v>
      </c>
      <c r="CY1086" t="s">
        <v>450</v>
      </c>
      <c r="CZ1086" t="s">
        <v>219</v>
      </c>
      <c r="DA1086" t="s">
        <v>219</v>
      </c>
      <c r="DB1086" t="s">
        <v>230</v>
      </c>
      <c r="DC1086" t="s">
        <v>229</v>
      </c>
      <c r="DD1086" t="s">
        <v>219</v>
      </c>
      <c r="DG1086" t="s">
        <v>500</v>
      </c>
      <c r="DH1086" t="s">
        <v>5704</v>
      </c>
      <c r="DI1086" t="s">
        <v>451</v>
      </c>
      <c r="DK1086" t="s">
        <v>233</v>
      </c>
      <c r="DL1086" t="s">
        <v>233</v>
      </c>
      <c r="DM1086" t="s">
        <v>219</v>
      </c>
      <c r="DN1086" t="s">
        <v>219</v>
      </c>
      <c r="DO1086" t="s">
        <v>288</v>
      </c>
      <c r="DP1086" t="s">
        <v>235</v>
      </c>
      <c r="DR1086" t="s">
        <v>235</v>
      </c>
      <c r="DT1086" t="s">
        <v>219</v>
      </c>
      <c r="DU1086" t="s">
        <v>219</v>
      </c>
      <c r="DX1086" t="s">
        <v>233</v>
      </c>
      <c r="DY1086" t="s">
        <v>233</v>
      </c>
      <c r="DZ1086" t="s">
        <v>238</v>
      </c>
      <c r="EA1086" t="s">
        <v>233</v>
      </c>
      <c r="EB1086" t="s">
        <v>233</v>
      </c>
      <c r="EC1086" t="s">
        <v>233</v>
      </c>
      <c r="ED1086" t="s">
        <v>233</v>
      </c>
      <c r="EE1086" t="s">
        <v>214</v>
      </c>
      <c r="EF1086" t="s">
        <v>214</v>
      </c>
      <c r="EG1086" t="s">
        <v>219</v>
      </c>
      <c r="EH1086" t="s">
        <v>5705</v>
      </c>
      <c r="EI1086" t="s">
        <v>219</v>
      </c>
      <c r="EJ1086" t="s">
        <v>5338</v>
      </c>
      <c r="EK1086" t="s">
        <v>233</v>
      </c>
      <c r="EL1086" t="s">
        <v>233</v>
      </c>
      <c r="EM1086" t="s">
        <v>401</v>
      </c>
      <c r="EN1086" t="s">
        <v>401</v>
      </c>
      <c r="EO1086" t="s">
        <v>401</v>
      </c>
      <c r="EP1086" t="s">
        <v>401</v>
      </c>
      <c r="EQ1086" t="s">
        <v>214</v>
      </c>
      <c r="ER1086" t="s">
        <v>214</v>
      </c>
      <c r="ES1086" t="s">
        <v>233</v>
      </c>
      <c r="ET1086" t="s">
        <v>233</v>
      </c>
      <c r="EU1086" t="s">
        <v>237</v>
      </c>
      <c r="EV1086" t="s">
        <v>237</v>
      </c>
      <c r="EW1086" t="s">
        <v>310</v>
      </c>
      <c r="EX1086" t="s">
        <v>310</v>
      </c>
      <c r="EY1086" t="s">
        <v>233</v>
      </c>
      <c r="EZ1086" t="s">
        <v>588</v>
      </c>
      <c r="FA1086" t="s">
        <v>241</v>
      </c>
      <c r="FB1086" t="s">
        <v>233</v>
      </c>
      <c r="FC1086" t="s">
        <v>233</v>
      </c>
      <c r="FD1086" t="s">
        <v>233</v>
      </c>
      <c r="FE1086" t="s">
        <v>250</v>
      </c>
      <c r="FF1086" t="s">
        <v>250</v>
      </c>
      <c r="FG1086" t="s">
        <v>242</v>
      </c>
      <c r="FH1086" t="s">
        <v>242</v>
      </c>
      <c r="FI1086" t="s">
        <v>214</v>
      </c>
      <c r="FJ1086" t="s">
        <v>214</v>
      </c>
      <c r="FK1086" t="s">
        <v>214</v>
      </c>
      <c r="FL1086" t="s">
        <v>214</v>
      </c>
      <c r="FM1086" t="s">
        <v>292</v>
      </c>
      <c r="FN1086" t="s">
        <v>292</v>
      </c>
      <c r="FO1086" t="s">
        <v>219</v>
      </c>
      <c r="FP1086" t="s">
        <v>219</v>
      </c>
      <c r="FQ1086" t="s">
        <v>241</v>
      </c>
      <c r="FR1086" t="s">
        <v>241</v>
      </c>
      <c r="FS1086" t="s">
        <v>241</v>
      </c>
      <c r="FT1086" t="s">
        <v>241</v>
      </c>
      <c r="FU1086" t="s">
        <v>219</v>
      </c>
      <c r="FV1086" t="s">
        <v>241</v>
      </c>
      <c r="FW1086" t="s">
        <v>241</v>
      </c>
      <c r="FX1086" t="s">
        <v>241</v>
      </c>
      <c r="FY1086" t="s">
        <v>241</v>
      </c>
      <c r="FZ1086" t="s">
        <v>549</v>
      </c>
      <c r="GA1086" t="s">
        <v>248</v>
      </c>
      <c r="GB1086" t="s">
        <v>244</v>
      </c>
      <c r="GC1086" t="s">
        <v>244</v>
      </c>
      <c r="GD1086" t="s">
        <v>293</v>
      </c>
      <c r="GE1086" t="s">
        <v>241</v>
      </c>
      <c r="GF1086" t="s">
        <v>293</v>
      </c>
      <c r="GG1086" t="s">
        <v>244</v>
      </c>
      <c r="GH1086" t="s">
        <v>241</v>
      </c>
      <c r="GI1086" t="s">
        <v>244</v>
      </c>
      <c r="GJ1086" t="s">
        <v>227</v>
      </c>
      <c r="GK1086" t="s">
        <v>227</v>
      </c>
      <c r="GL1086" t="s">
        <v>227</v>
      </c>
      <c r="GM1086" t="s">
        <v>227</v>
      </c>
      <c r="GN1086" t="s">
        <v>219</v>
      </c>
      <c r="GO1086" t="s">
        <v>219</v>
      </c>
      <c r="GP1086" t="s">
        <v>342</v>
      </c>
      <c r="GQ1086" t="s">
        <v>342</v>
      </c>
      <c r="GR1086" t="s">
        <v>342</v>
      </c>
      <c r="GS1086" t="s">
        <v>214</v>
      </c>
      <c r="GT1086" t="s">
        <v>241</v>
      </c>
      <c r="GU1086" t="s">
        <v>219</v>
      </c>
      <c r="GV1086" t="s">
        <v>575</v>
      </c>
      <c r="GW1086" t="s">
        <v>297</v>
      </c>
      <c r="GX1086" t="s">
        <v>253</v>
      </c>
      <c r="GY1086" t="s">
        <v>626</v>
      </c>
      <c r="GZ1086" t="s">
        <v>241</v>
      </c>
      <c r="HA1086" t="s">
        <v>298</v>
      </c>
      <c r="HB1086" t="s">
        <v>241</v>
      </c>
      <c r="HC1086" t="s">
        <v>315</v>
      </c>
      <c r="HD1086" t="s">
        <v>316</v>
      </c>
      <c r="HE1086" t="s">
        <v>343</v>
      </c>
      <c r="HF1086" t="s">
        <v>261</v>
      </c>
      <c r="HG1086" t="s">
        <v>362</v>
      </c>
      <c r="HH1086" t="s">
        <v>5706</v>
      </c>
      <c r="HI1086" t="s">
        <v>241</v>
      </c>
      <c r="HJ1086" t="s">
        <v>219</v>
      </c>
      <c r="HK1086" t="s">
        <v>241</v>
      </c>
      <c r="HL1086" s="12"/>
      <c r="HM1086">
        <v>0.75</v>
      </c>
      <c r="HN1086">
        <v>0.5</v>
      </c>
      <c r="HO1086">
        <v>1</v>
      </c>
      <c r="HP1086">
        <v>0.5</v>
      </c>
      <c r="HQ1086">
        <v>1</v>
      </c>
      <c r="HR1086">
        <v>0.25</v>
      </c>
      <c r="HS1086">
        <v>0</v>
      </c>
      <c r="HT1086">
        <v>0</v>
      </c>
      <c r="HU1086">
        <v>1</v>
      </c>
      <c r="HV1086">
        <v>0.25</v>
      </c>
      <c r="HW1086">
        <v>0.25</v>
      </c>
      <c r="HX1086">
        <v>0.25</v>
      </c>
      <c r="HY1086">
        <v>0</v>
      </c>
      <c r="HZ1086">
        <v>0.25</v>
      </c>
      <c r="IA1086" s="4">
        <v>1</v>
      </c>
      <c r="IB1086">
        <v>0.25</v>
      </c>
      <c r="IC1086">
        <v>0.5</v>
      </c>
      <c r="ID1086">
        <v>0.25</v>
      </c>
      <c r="IE1086">
        <v>0.25</v>
      </c>
      <c r="IG1086">
        <v>0.5</v>
      </c>
      <c r="IH1086">
        <v>0.75</v>
      </c>
      <c r="II1086">
        <v>1</v>
      </c>
      <c r="IJ1086">
        <v>0</v>
      </c>
      <c r="IK1086">
        <v>0.75</v>
      </c>
      <c r="IL1086">
        <v>1</v>
      </c>
      <c r="IM1086">
        <v>0.75</v>
      </c>
      <c r="IN1086">
        <v>1</v>
      </c>
      <c r="IO1086">
        <v>1</v>
      </c>
      <c r="IQ1086">
        <v>0</v>
      </c>
      <c r="IS1086">
        <f t="shared" si="920"/>
        <v>0.11249999999999999</v>
      </c>
      <c r="IT1086">
        <f t="shared" si="921"/>
        <v>0.06</v>
      </c>
      <c r="IU1086">
        <f t="shared" si="922"/>
        <v>0.08</v>
      </c>
      <c r="IV1086">
        <f t="shared" si="923"/>
        <v>0.05</v>
      </c>
      <c r="IW1086">
        <f t="shared" si="924"/>
        <v>0.08</v>
      </c>
      <c r="IX1086">
        <f t="shared" si="925"/>
        <v>3.2500000000000001E-2</v>
      </c>
      <c r="IY1086">
        <f t="shared" si="926"/>
        <v>0</v>
      </c>
      <c r="IZ1086">
        <f t="shared" si="927"/>
        <v>0</v>
      </c>
      <c r="JA1086">
        <f t="shared" si="928"/>
        <v>0.13</v>
      </c>
      <c r="JB1086">
        <f t="shared" si="929"/>
        <v>2.5000000000000001E-2</v>
      </c>
      <c r="JC1086">
        <f t="shared" si="930"/>
        <v>0.03</v>
      </c>
      <c r="JD1086">
        <f t="shared" si="931"/>
        <v>2.75E-2</v>
      </c>
      <c r="JE1086">
        <f t="shared" si="932"/>
        <v>0</v>
      </c>
      <c r="JF1086">
        <f t="shared" si="933"/>
        <v>0.03</v>
      </c>
      <c r="JG1086" s="5">
        <f t="shared" si="934"/>
        <v>0.05</v>
      </c>
      <c r="JH1086">
        <f t="shared" si="935"/>
        <v>0</v>
      </c>
      <c r="JI1086">
        <f t="shared" si="935"/>
        <v>0</v>
      </c>
      <c r="JJ1086">
        <f t="shared" si="936"/>
        <v>0.05</v>
      </c>
      <c r="JK1086">
        <f t="shared" si="937"/>
        <v>3.7499999999999999E-2</v>
      </c>
      <c r="JL1086" s="6">
        <f t="shared" si="938"/>
        <v>2.3333333333333334E-2</v>
      </c>
      <c r="JM1086">
        <f t="shared" si="939"/>
        <v>0.06</v>
      </c>
      <c r="JN1086">
        <f t="shared" si="940"/>
        <v>3.7500000000000006E-2</v>
      </c>
      <c r="JO1086">
        <f t="shared" si="941"/>
        <v>0.15</v>
      </c>
      <c r="JP1086">
        <f t="shared" si="942"/>
        <v>0</v>
      </c>
      <c r="JQ1086">
        <f t="shared" si="943"/>
        <v>0.09</v>
      </c>
      <c r="JR1086">
        <f t="shared" si="944"/>
        <v>0.11</v>
      </c>
      <c r="JS1086">
        <f t="shared" si="945"/>
        <v>7.5000000000000011E-2</v>
      </c>
      <c r="JT1086">
        <f t="shared" si="945"/>
        <v>0.1</v>
      </c>
      <c r="JU1086">
        <f t="shared" si="946"/>
        <v>1</v>
      </c>
      <c r="JV1086">
        <f t="shared" si="946"/>
        <v>0</v>
      </c>
      <c r="JW1086">
        <f t="shared" si="947"/>
        <v>0.15</v>
      </c>
      <c r="JY1086">
        <f t="shared" si="948"/>
        <v>3.7500000000000006E-2</v>
      </c>
      <c r="JZ1086">
        <f t="shared" si="949"/>
        <v>0.04</v>
      </c>
      <c r="KA1086">
        <f t="shared" si="950"/>
        <v>0.02</v>
      </c>
      <c r="KB1086">
        <f t="shared" si="950"/>
        <v>0.01</v>
      </c>
      <c r="KC1086">
        <f t="shared" si="951"/>
        <v>0.04</v>
      </c>
      <c r="KD1086">
        <f t="shared" si="977"/>
        <v>7.4999999999999997E-3</v>
      </c>
      <c r="KE1086">
        <f t="shared" si="977"/>
        <v>0</v>
      </c>
      <c r="KF1086">
        <f t="shared" si="977"/>
        <v>0</v>
      </c>
      <c r="KG1086">
        <f t="shared" si="976"/>
        <v>0.03</v>
      </c>
      <c r="KH1086">
        <f t="shared" si="976"/>
        <v>7.4999999999999997E-3</v>
      </c>
      <c r="KI1086">
        <f t="shared" si="976"/>
        <v>7.4999999999999997E-3</v>
      </c>
      <c r="KJ1086">
        <f t="shared" si="976"/>
        <v>7.4999999999999997E-3</v>
      </c>
      <c r="KK1086">
        <f t="shared" si="952"/>
        <v>0</v>
      </c>
      <c r="KL1086">
        <f t="shared" si="953"/>
        <v>0.01</v>
      </c>
      <c r="KM1086" s="5">
        <f t="shared" si="954"/>
        <v>0.05</v>
      </c>
      <c r="KN1086">
        <f t="shared" si="955"/>
        <v>0</v>
      </c>
      <c r="KO1086">
        <f t="shared" si="955"/>
        <v>0</v>
      </c>
      <c r="KP1086">
        <f t="shared" si="956"/>
        <v>1.4999999999999999E-2</v>
      </c>
      <c r="KQ1086">
        <f t="shared" si="957"/>
        <v>7.4999999999999997E-3</v>
      </c>
      <c r="KR1086" s="6">
        <f t="shared" si="958"/>
        <v>1.1666666666666667E-2</v>
      </c>
      <c r="KS1086">
        <f t="shared" si="959"/>
        <v>0.02</v>
      </c>
      <c r="KT1086">
        <f t="shared" si="960"/>
        <v>2.2499999999999999E-2</v>
      </c>
      <c r="KU1086">
        <f t="shared" si="961"/>
        <v>0.04</v>
      </c>
      <c r="KV1086">
        <f t="shared" si="962"/>
        <v>0</v>
      </c>
      <c r="KW1086">
        <f t="shared" si="963"/>
        <v>7.4999999999999997E-3</v>
      </c>
      <c r="KX1086">
        <f t="shared" si="964"/>
        <v>0</v>
      </c>
      <c r="KY1086">
        <f t="shared" si="965"/>
        <v>0.03</v>
      </c>
      <c r="KZ1086">
        <f t="shared" si="966"/>
        <v>0.03</v>
      </c>
      <c r="LA1086">
        <f t="shared" si="967"/>
        <v>1</v>
      </c>
      <c r="LB1086">
        <f t="shared" si="967"/>
        <v>0</v>
      </c>
      <c r="LC1086">
        <f t="shared" si="968"/>
        <v>0.1</v>
      </c>
      <c r="LE1086" t="str">
        <f t="shared" si="974"/>
        <v>Tchad</v>
      </c>
      <c r="LF1086">
        <f t="shared" si="969"/>
        <v>0.54500000000000004</v>
      </c>
      <c r="LG1086" s="6">
        <f t="shared" si="970"/>
        <v>0.27333333333333332</v>
      </c>
      <c r="LH1086">
        <f t="shared" si="971"/>
        <v>0.77249999999999996</v>
      </c>
      <c r="LI1086" s="6">
        <f t="shared" si="972"/>
        <v>0.55166666666666675</v>
      </c>
      <c r="LJ1086">
        <f t="shared" si="973"/>
        <v>0</v>
      </c>
    </row>
    <row r="1087" spans="1:322" x14ac:dyDescent="0.35">
      <c r="A1087" s="8">
        <v>44855</v>
      </c>
      <c r="B1087" t="s">
        <v>5707</v>
      </c>
      <c r="D1087" s="27" t="s">
        <v>321</v>
      </c>
      <c r="E1087" s="27" t="s">
        <v>262</v>
      </c>
      <c r="F1087" s="27">
        <v>31</v>
      </c>
      <c r="G1087" s="27" t="s">
        <v>258</v>
      </c>
      <c r="H1087" s="27" t="s">
        <v>322</v>
      </c>
      <c r="I1087" s="27" t="s">
        <v>207</v>
      </c>
      <c r="J1087" s="27" t="s">
        <v>1361</v>
      </c>
      <c r="K1087" s="28">
        <v>44585</v>
      </c>
      <c r="L1087" s="28">
        <v>44585</v>
      </c>
      <c r="M1087" s="28">
        <v>44602</v>
      </c>
      <c r="N1087" s="27" t="s">
        <v>261</v>
      </c>
      <c r="O1087" s="27" t="s">
        <v>261</v>
      </c>
      <c r="P1087" s="27" t="s">
        <v>261</v>
      </c>
      <c r="Q1087" s="27" t="s">
        <v>324</v>
      </c>
      <c r="R1087" s="28">
        <v>44616</v>
      </c>
      <c r="S1087" s="28">
        <v>44616</v>
      </c>
      <c r="T1087" s="27" t="s">
        <v>263</v>
      </c>
      <c r="U1087" s="27" t="s">
        <v>261</v>
      </c>
      <c r="V1087" s="28" t="s">
        <v>262</v>
      </c>
      <c r="W1087" s="27" t="s">
        <v>261</v>
      </c>
      <c r="X1087" s="28" t="s">
        <v>262</v>
      </c>
      <c r="Y1087" s="27" t="s">
        <v>263</v>
      </c>
      <c r="Z1087" s="28">
        <v>44678</v>
      </c>
      <c r="AA1087" s="27" t="s">
        <v>264</v>
      </c>
      <c r="AB1087" s="27" t="s">
        <v>265</v>
      </c>
      <c r="AC1087" s="27" t="s">
        <v>5708</v>
      </c>
      <c r="AD1087" s="27" t="s">
        <v>612</v>
      </c>
      <c r="AE1087" s="27" t="s">
        <v>326</v>
      </c>
      <c r="AF1087" s="27" t="s">
        <v>474</v>
      </c>
      <c r="AG1087" s="29">
        <v>786000</v>
      </c>
      <c r="AH1087" s="27" t="s">
        <v>261</v>
      </c>
      <c r="AI1087" s="27" t="s">
        <v>262</v>
      </c>
      <c r="AJ1087" s="28" t="s">
        <v>262</v>
      </c>
      <c r="AK1087" s="27" t="s">
        <v>262</v>
      </c>
      <c r="AL1087" s="27" t="s">
        <v>262</v>
      </c>
      <c r="AM1087" s="27" t="s">
        <v>262</v>
      </c>
      <c r="AN1087" s="27" t="s">
        <v>262</v>
      </c>
      <c r="AO1087" s="27" t="s">
        <v>261</v>
      </c>
      <c r="AP1087" s="27" t="s">
        <v>261</v>
      </c>
      <c r="AQ1087" s="28" t="s">
        <v>262</v>
      </c>
      <c r="AR1087" s="27" t="s">
        <v>261</v>
      </c>
      <c r="AS1087" s="28" t="s">
        <v>262</v>
      </c>
      <c r="AT1087" s="27" t="s">
        <v>261</v>
      </c>
      <c r="AU1087" s="28" t="s">
        <v>262</v>
      </c>
      <c r="AV1087" s="27" t="s">
        <v>261</v>
      </c>
      <c r="AW1087" s="28" t="s">
        <v>262</v>
      </c>
      <c r="AX1087" s="27" t="s">
        <v>261</v>
      </c>
      <c r="AY1087" s="28" t="s">
        <v>262</v>
      </c>
      <c r="AZ1087" s="27" t="s">
        <v>262</v>
      </c>
      <c r="BA1087" s="27" t="s">
        <v>262</v>
      </c>
      <c r="BB1087" s="27" t="s">
        <v>261</v>
      </c>
      <c r="BC1087" s="28" t="s">
        <v>262</v>
      </c>
      <c r="BD1087" s="27" t="s">
        <v>261</v>
      </c>
      <c r="BE1087" s="30" t="s">
        <v>262</v>
      </c>
      <c r="BF1087" t="s">
        <v>1363</v>
      </c>
      <c r="BG1087" s="9" t="s">
        <v>207</v>
      </c>
      <c r="BH1087" t="s">
        <v>208</v>
      </c>
      <c r="BI1087" t="s">
        <v>718</v>
      </c>
      <c r="BJ1087" t="s">
        <v>210</v>
      </c>
      <c r="BK1087" t="s">
        <v>329</v>
      </c>
      <c r="BL1087" t="s">
        <v>212</v>
      </c>
      <c r="BM1087" t="s">
        <v>3190</v>
      </c>
      <c r="BN1087" t="s">
        <v>214</v>
      </c>
      <c r="BO1087" t="s">
        <v>215</v>
      </c>
      <c r="BP1087" t="s">
        <v>219</v>
      </c>
      <c r="BQ1087" t="s">
        <v>216</v>
      </c>
      <c r="BR1087" t="s">
        <v>5709</v>
      </c>
      <c r="BT1087" t="s">
        <v>5710</v>
      </c>
      <c r="BU1087" t="s">
        <v>482</v>
      </c>
      <c r="BV1087" t="s">
        <v>214</v>
      </c>
      <c r="CC1087" t="s">
        <v>214</v>
      </c>
      <c r="CG1087" t="s">
        <v>219</v>
      </c>
      <c r="CI1087" t="s">
        <v>333</v>
      </c>
      <c r="CJ1087" t="s">
        <v>5711</v>
      </c>
      <c r="CK1087" t="s">
        <v>335</v>
      </c>
      <c r="CL1087" t="s">
        <v>422</v>
      </c>
      <c r="CN1087" t="s">
        <v>283</v>
      </c>
      <c r="CP1087" t="s">
        <v>284</v>
      </c>
      <c r="CQ1087" t="s">
        <v>284</v>
      </c>
      <c r="CR1087" t="s">
        <v>244</v>
      </c>
      <c r="CS1087" t="s">
        <v>244</v>
      </c>
      <c r="CT1087" t="s">
        <v>214</v>
      </c>
      <c r="CU1087" t="s">
        <v>219</v>
      </c>
      <c r="CV1087" t="s">
        <v>244</v>
      </c>
      <c r="CW1087" t="s">
        <v>244</v>
      </c>
      <c r="CX1087" t="s">
        <v>287</v>
      </c>
      <c r="CY1087" t="s">
        <v>450</v>
      </c>
      <c r="CZ1087" t="s">
        <v>219</v>
      </c>
      <c r="DA1087" t="s">
        <v>219</v>
      </c>
      <c r="DB1087" t="s">
        <v>230</v>
      </c>
      <c r="DC1087" t="s">
        <v>398</v>
      </c>
      <c r="DD1087" t="s">
        <v>219</v>
      </c>
      <c r="DG1087" t="s">
        <v>500</v>
      </c>
      <c r="DH1087" t="s">
        <v>5712</v>
      </c>
      <c r="DI1087" t="s">
        <v>451</v>
      </c>
      <c r="DK1087" t="s">
        <v>233</v>
      </c>
      <c r="DL1087" t="s">
        <v>233</v>
      </c>
      <c r="DM1087" t="s">
        <v>219</v>
      </c>
      <c r="DN1087" t="s">
        <v>219</v>
      </c>
      <c r="DO1087" t="s">
        <v>288</v>
      </c>
      <c r="DP1087" t="s">
        <v>235</v>
      </c>
      <c r="DR1087" t="s">
        <v>235</v>
      </c>
      <c r="DT1087" t="s">
        <v>219</v>
      </c>
      <c r="DU1087" t="s">
        <v>219</v>
      </c>
      <c r="DX1087" t="s">
        <v>233</v>
      </c>
      <c r="DY1087" t="s">
        <v>233</v>
      </c>
      <c r="DZ1087" t="s">
        <v>238</v>
      </c>
      <c r="EA1087" t="s">
        <v>233</v>
      </c>
      <c r="EB1087" t="s">
        <v>233</v>
      </c>
      <c r="EC1087" t="s">
        <v>237</v>
      </c>
      <c r="ED1087" t="s">
        <v>237</v>
      </c>
      <c r="EE1087" t="s">
        <v>214</v>
      </c>
      <c r="EF1087" t="s">
        <v>214</v>
      </c>
      <c r="EG1087" t="s">
        <v>892</v>
      </c>
      <c r="EH1087" t="s">
        <v>5713</v>
      </c>
      <c r="EI1087" t="s">
        <v>892</v>
      </c>
      <c r="EJ1087" t="s">
        <v>5713</v>
      </c>
      <c r="EK1087" t="s">
        <v>233</v>
      </c>
      <c r="EL1087" t="s">
        <v>233</v>
      </c>
      <c r="EM1087" t="s">
        <v>460</v>
      </c>
      <c r="EN1087" t="s">
        <v>460</v>
      </c>
      <c r="EO1087" t="s">
        <v>460</v>
      </c>
      <c r="EP1087" t="s">
        <v>460</v>
      </c>
      <c r="EQ1087" t="s">
        <v>214</v>
      </c>
      <c r="ER1087" t="s">
        <v>214</v>
      </c>
      <c r="ES1087" t="s">
        <v>233</v>
      </c>
      <c r="ET1087" t="s">
        <v>233</v>
      </c>
      <c r="EU1087" t="s">
        <v>233</v>
      </c>
      <c r="EV1087" t="s">
        <v>233</v>
      </c>
      <c r="EW1087" t="s">
        <v>310</v>
      </c>
      <c r="EX1087" t="s">
        <v>310</v>
      </c>
      <c r="EY1087" t="s">
        <v>233</v>
      </c>
      <c r="EZ1087" t="s">
        <v>588</v>
      </c>
      <c r="FA1087" t="s">
        <v>241</v>
      </c>
      <c r="FB1087" t="s">
        <v>233</v>
      </c>
      <c r="FC1087" t="s">
        <v>233</v>
      </c>
      <c r="FD1087" t="s">
        <v>233</v>
      </c>
      <c r="FE1087" t="s">
        <v>286</v>
      </c>
      <c r="FF1087" t="s">
        <v>286</v>
      </c>
      <c r="FG1087" t="s">
        <v>242</v>
      </c>
      <c r="FH1087" t="s">
        <v>242</v>
      </c>
      <c r="FI1087" t="s">
        <v>214</v>
      </c>
      <c r="FJ1087" t="s">
        <v>214</v>
      </c>
      <c r="FK1087" t="s">
        <v>214</v>
      </c>
      <c r="FL1087" t="s">
        <v>214</v>
      </c>
      <c r="FM1087" t="s">
        <v>292</v>
      </c>
      <c r="FN1087" t="s">
        <v>245</v>
      </c>
      <c r="FO1087" t="s">
        <v>219</v>
      </c>
      <c r="FP1087" t="s">
        <v>219</v>
      </c>
      <c r="FQ1087" t="s">
        <v>241</v>
      </c>
      <c r="FR1087" t="s">
        <v>241</v>
      </c>
      <c r="FS1087" t="s">
        <v>241</v>
      </c>
      <c r="FT1087" t="s">
        <v>241</v>
      </c>
      <c r="FU1087" t="s">
        <v>219</v>
      </c>
      <c r="FV1087" t="s">
        <v>241</v>
      </c>
      <c r="FW1087" t="s">
        <v>241</v>
      </c>
      <c r="FX1087" t="s">
        <v>241</v>
      </c>
      <c r="FY1087" t="s">
        <v>241</v>
      </c>
      <c r="FZ1087" t="s">
        <v>313</v>
      </c>
      <c r="GA1087" t="s">
        <v>341</v>
      </c>
      <c r="GB1087" t="s">
        <v>244</v>
      </c>
      <c r="GC1087" t="s">
        <v>244</v>
      </c>
      <c r="GD1087" t="s">
        <v>293</v>
      </c>
      <c r="GE1087" t="s">
        <v>241</v>
      </c>
      <c r="GF1087" t="s">
        <v>293</v>
      </c>
      <c r="GG1087" t="s">
        <v>244</v>
      </c>
      <c r="GH1087" t="s">
        <v>241</v>
      </c>
      <c r="GI1087" t="s">
        <v>244</v>
      </c>
      <c r="GJ1087" t="s">
        <v>227</v>
      </c>
      <c r="GK1087" t="s">
        <v>227</v>
      </c>
      <c r="GL1087" t="s">
        <v>227</v>
      </c>
      <c r="GM1087" t="s">
        <v>227</v>
      </c>
      <c r="GN1087" t="s">
        <v>219</v>
      </c>
      <c r="GO1087" t="s">
        <v>219</v>
      </c>
      <c r="GP1087" t="s">
        <v>295</v>
      </c>
      <c r="GQ1087" t="s">
        <v>251</v>
      </c>
      <c r="GR1087" t="s">
        <v>295</v>
      </c>
      <c r="GS1087" t="s">
        <v>214</v>
      </c>
      <c r="GT1087" t="s">
        <v>241</v>
      </c>
      <c r="GU1087" t="s">
        <v>219</v>
      </c>
      <c r="GV1087" t="s">
        <v>575</v>
      </c>
      <c r="GW1087" t="s">
        <v>297</v>
      </c>
      <c r="GX1087" t="s">
        <v>253</v>
      </c>
      <c r="GY1087" t="s">
        <v>657</v>
      </c>
      <c r="GZ1087" t="s">
        <v>241</v>
      </c>
      <c r="HA1087" t="s">
        <v>298</v>
      </c>
      <c r="HB1087" t="s">
        <v>241</v>
      </c>
      <c r="HC1087" t="s">
        <v>315</v>
      </c>
      <c r="HD1087" t="s">
        <v>361</v>
      </c>
      <c r="HE1087" t="s">
        <v>317</v>
      </c>
      <c r="HF1087" t="s">
        <v>219</v>
      </c>
      <c r="HG1087" t="s">
        <v>362</v>
      </c>
      <c r="HH1087" t="s">
        <v>5714</v>
      </c>
      <c r="HI1087" t="s">
        <v>241</v>
      </c>
      <c r="HJ1087" t="s">
        <v>219</v>
      </c>
      <c r="HK1087" t="s">
        <v>241</v>
      </c>
      <c r="HL1087" s="12"/>
      <c r="HM1087">
        <v>0.75</v>
      </c>
      <c r="HN1087">
        <v>0.75</v>
      </c>
      <c r="HO1087">
        <v>1</v>
      </c>
      <c r="HP1087">
        <v>0.75</v>
      </c>
      <c r="HQ1087">
        <v>1</v>
      </c>
      <c r="HR1087">
        <v>0.25</v>
      </c>
      <c r="HS1087">
        <v>0</v>
      </c>
      <c r="HT1087">
        <v>0</v>
      </c>
      <c r="HU1087">
        <v>1</v>
      </c>
      <c r="HV1087">
        <v>0.25</v>
      </c>
      <c r="HW1087">
        <v>0.25</v>
      </c>
      <c r="HX1087">
        <v>0.5</v>
      </c>
      <c r="HY1087">
        <v>0.5</v>
      </c>
      <c r="HZ1087">
        <v>0.25</v>
      </c>
      <c r="IA1087" s="4">
        <v>1</v>
      </c>
      <c r="IB1087">
        <v>0.25</v>
      </c>
      <c r="IC1087">
        <v>0.25</v>
      </c>
      <c r="ID1087">
        <v>0.25</v>
      </c>
      <c r="IE1087">
        <v>0.25</v>
      </c>
      <c r="IG1087">
        <v>0.75</v>
      </c>
      <c r="IH1087">
        <v>0.75</v>
      </c>
      <c r="II1087">
        <v>1</v>
      </c>
      <c r="IJ1087">
        <v>0.25</v>
      </c>
      <c r="IK1087">
        <v>0.75</v>
      </c>
      <c r="IL1087">
        <v>1</v>
      </c>
      <c r="IM1087">
        <v>0.75</v>
      </c>
      <c r="IN1087">
        <v>1</v>
      </c>
      <c r="IO1087">
        <v>1</v>
      </c>
      <c r="IQ1087">
        <v>0</v>
      </c>
      <c r="IS1087">
        <f t="shared" si="920"/>
        <v>0.11249999999999999</v>
      </c>
      <c r="IT1087">
        <f t="shared" si="921"/>
        <v>0.09</v>
      </c>
      <c r="IU1087">
        <f t="shared" si="922"/>
        <v>0.08</v>
      </c>
      <c r="IV1087">
        <f t="shared" si="923"/>
        <v>7.5000000000000011E-2</v>
      </c>
      <c r="IW1087">
        <f t="shared" si="924"/>
        <v>0.08</v>
      </c>
      <c r="IX1087">
        <f t="shared" si="925"/>
        <v>3.2500000000000001E-2</v>
      </c>
      <c r="IY1087">
        <f t="shared" si="926"/>
        <v>0</v>
      </c>
      <c r="IZ1087">
        <f t="shared" si="927"/>
        <v>0</v>
      </c>
      <c r="JA1087">
        <f t="shared" si="928"/>
        <v>0.13</v>
      </c>
      <c r="JB1087">
        <f t="shared" si="929"/>
        <v>2.5000000000000001E-2</v>
      </c>
      <c r="JC1087">
        <f t="shared" si="930"/>
        <v>0.03</v>
      </c>
      <c r="JD1087">
        <f t="shared" si="931"/>
        <v>5.5E-2</v>
      </c>
      <c r="JE1087">
        <f t="shared" si="932"/>
        <v>3.5000000000000003E-2</v>
      </c>
      <c r="JF1087">
        <f t="shared" si="933"/>
        <v>0.03</v>
      </c>
      <c r="JG1087" s="5">
        <f t="shared" si="934"/>
        <v>0.05</v>
      </c>
      <c r="JH1087">
        <f t="shared" si="935"/>
        <v>0</v>
      </c>
      <c r="JI1087">
        <f t="shared" si="935"/>
        <v>0</v>
      </c>
      <c r="JJ1087">
        <f t="shared" si="936"/>
        <v>0.05</v>
      </c>
      <c r="JK1087">
        <f t="shared" si="937"/>
        <v>3.7499999999999999E-2</v>
      </c>
      <c r="JL1087" s="6">
        <f t="shared" si="938"/>
        <v>2.3333333333333334E-2</v>
      </c>
      <c r="JM1087">
        <f t="shared" si="939"/>
        <v>0.09</v>
      </c>
      <c r="JN1087">
        <f t="shared" si="940"/>
        <v>3.7500000000000006E-2</v>
      </c>
      <c r="JO1087">
        <f t="shared" si="941"/>
        <v>0.15</v>
      </c>
      <c r="JP1087">
        <f t="shared" si="942"/>
        <v>2.5000000000000001E-2</v>
      </c>
      <c r="JQ1087">
        <f t="shared" si="943"/>
        <v>0.09</v>
      </c>
      <c r="JR1087">
        <f t="shared" si="944"/>
        <v>0.11</v>
      </c>
      <c r="JS1087">
        <f t="shared" si="945"/>
        <v>7.5000000000000011E-2</v>
      </c>
      <c r="JT1087">
        <f t="shared" si="945"/>
        <v>0.1</v>
      </c>
      <c r="JU1087">
        <f t="shared" si="946"/>
        <v>1</v>
      </c>
      <c r="JV1087">
        <f t="shared" si="946"/>
        <v>0</v>
      </c>
      <c r="JW1087">
        <f t="shared" si="947"/>
        <v>0.15</v>
      </c>
      <c r="JY1087">
        <f t="shared" si="948"/>
        <v>3.7500000000000006E-2</v>
      </c>
      <c r="JZ1087">
        <f t="shared" si="949"/>
        <v>0.06</v>
      </c>
      <c r="KA1087">
        <f t="shared" si="950"/>
        <v>0.02</v>
      </c>
      <c r="KB1087">
        <f t="shared" si="950"/>
        <v>1.4999999999999999E-2</v>
      </c>
      <c r="KC1087">
        <f t="shared" si="951"/>
        <v>0.04</v>
      </c>
      <c r="KD1087">
        <f t="shared" si="977"/>
        <v>7.4999999999999997E-3</v>
      </c>
      <c r="KE1087">
        <f t="shared" si="977"/>
        <v>0</v>
      </c>
      <c r="KF1087">
        <f t="shared" si="977"/>
        <v>0</v>
      </c>
      <c r="KG1087">
        <f t="shared" si="976"/>
        <v>0.03</v>
      </c>
      <c r="KH1087">
        <f t="shared" si="976"/>
        <v>7.4999999999999997E-3</v>
      </c>
      <c r="KI1087">
        <f t="shared" si="976"/>
        <v>7.4999999999999997E-3</v>
      </c>
      <c r="KJ1087">
        <f t="shared" si="976"/>
        <v>1.4999999999999999E-2</v>
      </c>
      <c r="KK1087">
        <f t="shared" si="952"/>
        <v>0.01</v>
      </c>
      <c r="KL1087">
        <f t="shared" si="953"/>
        <v>0.01</v>
      </c>
      <c r="KM1087" s="5">
        <f t="shared" si="954"/>
        <v>0.05</v>
      </c>
      <c r="KN1087">
        <f t="shared" si="955"/>
        <v>0</v>
      </c>
      <c r="KO1087">
        <f t="shared" si="955"/>
        <v>0</v>
      </c>
      <c r="KP1087">
        <f t="shared" si="956"/>
        <v>1.4999999999999999E-2</v>
      </c>
      <c r="KQ1087">
        <f t="shared" si="957"/>
        <v>7.4999999999999997E-3</v>
      </c>
      <c r="KR1087" s="6">
        <f t="shared" si="958"/>
        <v>1.1666666666666667E-2</v>
      </c>
      <c r="KS1087">
        <f t="shared" si="959"/>
        <v>0.03</v>
      </c>
      <c r="KT1087">
        <f t="shared" si="960"/>
        <v>2.2499999999999999E-2</v>
      </c>
      <c r="KU1087">
        <f t="shared" si="961"/>
        <v>0.04</v>
      </c>
      <c r="KV1087">
        <f t="shared" si="962"/>
        <v>1.2500000000000001E-2</v>
      </c>
      <c r="KW1087">
        <f t="shared" si="963"/>
        <v>7.4999999999999997E-3</v>
      </c>
      <c r="KX1087">
        <f t="shared" si="964"/>
        <v>0</v>
      </c>
      <c r="KY1087">
        <f t="shared" si="965"/>
        <v>0.03</v>
      </c>
      <c r="KZ1087">
        <f t="shared" si="966"/>
        <v>0.03</v>
      </c>
      <c r="LA1087">
        <f t="shared" si="967"/>
        <v>1</v>
      </c>
      <c r="LB1087">
        <f t="shared" si="967"/>
        <v>0</v>
      </c>
      <c r="LC1087">
        <f t="shared" si="968"/>
        <v>0.1</v>
      </c>
      <c r="LE1087" t="str">
        <f t="shared" si="974"/>
        <v>Tchad</v>
      </c>
      <c r="LF1087">
        <f t="shared" si="969"/>
        <v>0.6</v>
      </c>
      <c r="LG1087" s="6">
        <f t="shared" si="970"/>
        <v>0.33583333333333332</v>
      </c>
      <c r="LH1087">
        <f t="shared" si="971"/>
        <v>0.8274999999999999</v>
      </c>
      <c r="LI1087" s="6">
        <f t="shared" si="972"/>
        <v>0.61666666666666681</v>
      </c>
      <c r="LJ1087">
        <f t="shared" si="973"/>
        <v>0</v>
      </c>
    </row>
    <row r="1088" spans="1:322" x14ac:dyDescent="0.35">
      <c r="A1088" s="8">
        <v>44855</v>
      </c>
      <c r="B1088" t="s">
        <v>5715</v>
      </c>
      <c r="D1088" s="24" t="s">
        <v>321</v>
      </c>
      <c r="E1088" s="24" t="s">
        <v>262</v>
      </c>
      <c r="F1088" s="24">
        <v>22</v>
      </c>
      <c r="G1088" s="24" t="s">
        <v>258</v>
      </c>
      <c r="H1088" s="24" t="s">
        <v>322</v>
      </c>
      <c r="I1088" s="24" t="s">
        <v>207</v>
      </c>
      <c r="J1088" s="24" t="s">
        <v>1361</v>
      </c>
      <c r="K1088" s="25">
        <v>44585</v>
      </c>
      <c r="L1088" s="25">
        <v>44585</v>
      </c>
      <c r="M1088" s="25">
        <v>44602</v>
      </c>
      <c r="N1088" s="24" t="s">
        <v>261</v>
      </c>
      <c r="O1088" s="24" t="s">
        <v>261</v>
      </c>
      <c r="P1088" s="24" t="s">
        <v>261</v>
      </c>
      <c r="Q1088" s="24" t="s">
        <v>324</v>
      </c>
      <c r="R1088" s="25">
        <v>44622</v>
      </c>
      <c r="S1088" s="25">
        <v>44622</v>
      </c>
      <c r="T1088" s="24" t="s">
        <v>263</v>
      </c>
      <c r="U1088" s="24" t="s">
        <v>261</v>
      </c>
      <c r="V1088" s="25" t="s">
        <v>262</v>
      </c>
      <c r="W1088" s="24" t="s">
        <v>261</v>
      </c>
      <c r="X1088" s="25" t="s">
        <v>262</v>
      </c>
      <c r="Y1088" s="24" t="s">
        <v>263</v>
      </c>
      <c r="Z1088" s="25">
        <v>44678</v>
      </c>
      <c r="AA1088" s="24" t="s">
        <v>264</v>
      </c>
      <c r="AB1088" s="24" t="s">
        <v>265</v>
      </c>
      <c r="AC1088" s="24" t="s">
        <v>5716</v>
      </c>
      <c r="AD1088" s="24" t="s">
        <v>612</v>
      </c>
      <c r="AE1088" s="24" t="s">
        <v>326</v>
      </c>
      <c r="AF1088" s="24" t="s">
        <v>474</v>
      </c>
      <c r="AG1088" s="31">
        <v>786000</v>
      </c>
      <c r="AH1088" s="24" t="s">
        <v>261</v>
      </c>
      <c r="AI1088" s="24" t="s">
        <v>262</v>
      </c>
      <c r="AJ1088" s="25" t="s">
        <v>262</v>
      </c>
      <c r="AK1088" s="24" t="s">
        <v>262</v>
      </c>
      <c r="AL1088" s="24" t="s">
        <v>262</v>
      </c>
      <c r="AM1088" s="24" t="s">
        <v>262</v>
      </c>
      <c r="AN1088" s="24" t="s">
        <v>262</v>
      </c>
      <c r="AO1088" s="24" t="s">
        <v>261</v>
      </c>
      <c r="AP1088" s="24" t="s">
        <v>261</v>
      </c>
      <c r="AQ1088" s="25" t="s">
        <v>262</v>
      </c>
      <c r="AR1088" s="24" t="s">
        <v>261</v>
      </c>
      <c r="AS1088" s="25" t="s">
        <v>262</v>
      </c>
      <c r="AT1088" s="24" t="s">
        <v>261</v>
      </c>
      <c r="AU1088" s="25" t="s">
        <v>262</v>
      </c>
      <c r="AV1088" s="24" t="s">
        <v>261</v>
      </c>
      <c r="AW1088" s="25" t="s">
        <v>262</v>
      </c>
      <c r="AX1088" s="24" t="s">
        <v>261</v>
      </c>
      <c r="AY1088" s="25" t="s">
        <v>262</v>
      </c>
      <c r="AZ1088" s="27" t="s">
        <v>262</v>
      </c>
      <c r="BA1088" s="27" t="s">
        <v>262</v>
      </c>
      <c r="BB1088" s="24" t="s">
        <v>261</v>
      </c>
      <c r="BC1088" s="25" t="s">
        <v>262</v>
      </c>
      <c r="BD1088" s="24" t="s">
        <v>261</v>
      </c>
      <c r="BE1088" s="26" t="s">
        <v>262</v>
      </c>
      <c r="BF1088" t="s">
        <v>1363</v>
      </c>
      <c r="BG1088" t="s">
        <v>207</v>
      </c>
      <c r="BH1088" t="s">
        <v>208</v>
      </c>
      <c r="BI1088" t="s">
        <v>408</v>
      </c>
      <c r="BJ1088" t="s">
        <v>210</v>
      </c>
      <c r="BK1088" t="s">
        <v>329</v>
      </c>
      <c r="BL1088" t="s">
        <v>212</v>
      </c>
      <c r="BM1088" t="s">
        <v>3190</v>
      </c>
      <c r="BN1088" t="s">
        <v>214</v>
      </c>
      <c r="BO1088" t="s">
        <v>348</v>
      </c>
      <c r="BP1088" t="s">
        <v>219</v>
      </c>
      <c r="BQ1088" t="s">
        <v>216</v>
      </c>
      <c r="BR1088" t="s">
        <v>5717</v>
      </c>
      <c r="BU1088" t="s">
        <v>4941</v>
      </c>
      <c r="BV1088" t="s">
        <v>214</v>
      </c>
      <c r="CC1088" t="s">
        <v>214</v>
      </c>
      <c r="CG1088" t="s">
        <v>219</v>
      </c>
      <c r="CI1088" t="s">
        <v>333</v>
      </c>
      <c r="CJ1088" t="s">
        <v>5718</v>
      </c>
      <c r="CK1088" t="s">
        <v>335</v>
      </c>
      <c r="CL1088" t="s">
        <v>422</v>
      </c>
      <c r="CN1088" t="s">
        <v>283</v>
      </c>
      <c r="CP1088" t="s">
        <v>284</v>
      </c>
      <c r="CQ1088" t="s">
        <v>284</v>
      </c>
      <c r="CR1088" t="s">
        <v>244</v>
      </c>
      <c r="CS1088" t="s">
        <v>244</v>
      </c>
      <c r="CT1088" t="s">
        <v>219</v>
      </c>
      <c r="CU1088" t="s">
        <v>219</v>
      </c>
      <c r="CV1088" t="s">
        <v>227</v>
      </c>
      <c r="CW1088" t="s">
        <v>227</v>
      </c>
      <c r="CX1088" t="s">
        <v>287</v>
      </c>
      <c r="CY1088" t="s">
        <v>353</v>
      </c>
      <c r="CZ1088" t="s">
        <v>219</v>
      </c>
      <c r="DA1088" t="s">
        <v>219</v>
      </c>
      <c r="DB1088" t="s">
        <v>398</v>
      </c>
      <c r="DC1088" t="s">
        <v>230</v>
      </c>
      <c r="DD1088" t="s">
        <v>219</v>
      </c>
      <c r="DG1088" t="s">
        <v>500</v>
      </c>
      <c r="DH1088" t="s">
        <v>5719</v>
      </c>
      <c r="DI1088" t="s">
        <v>451</v>
      </c>
      <c r="DK1088" t="s">
        <v>237</v>
      </c>
      <c r="DL1088" t="s">
        <v>237</v>
      </c>
      <c r="DM1088" t="s">
        <v>219</v>
      </c>
      <c r="DN1088" t="s">
        <v>219</v>
      </c>
      <c r="DO1088" t="s">
        <v>288</v>
      </c>
      <c r="DP1088" t="s">
        <v>235</v>
      </c>
      <c r="DR1088" t="s">
        <v>869</v>
      </c>
      <c r="DT1088" t="s">
        <v>219</v>
      </c>
      <c r="DU1088" t="s">
        <v>219</v>
      </c>
      <c r="DX1088" t="s">
        <v>237</v>
      </c>
      <c r="DY1088" t="s">
        <v>237</v>
      </c>
      <c r="DZ1088" t="s">
        <v>238</v>
      </c>
      <c r="EA1088" t="s">
        <v>237</v>
      </c>
      <c r="EB1088" t="s">
        <v>237</v>
      </c>
      <c r="EC1088" t="s">
        <v>233</v>
      </c>
      <c r="ED1088" t="s">
        <v>233</v>
      </c>
      <c r="EE1088" t="s">
        <v>214</v>
      </c>
      <c r="EF1088" t="s">
        <v>214</v>
      </c>
      <c r="EG1088" t="s">
        <v>219</v>
      </c>
      <c r="EH1088" t="s">
        <v>5095</v>
      </c>
      <c r="EI1088" t="s">
        <v>219</v>
      </c>
      <c r="EJ1088" t="s">
        <v>5095</v>
      </c>
      <c r="EK1088" t="s">
        <v>233</v>
      </c>
      <c r="EL1088" t="s">
        <v>233</v>
      </c>
      <c r="EM1088" t="s">
        <v>486</v>
      </c>
      <c r="EN1088" t="s">
        <v>486</v>
      </c>
      <c r="EO1088" t="s">
        <v>401</v>
      </c>
      <c r="EP1088" t="s">
        <v>401</v>
      </c>
      <c r="EQ1088" t="s">
        <v>214</v>
      </c>
      <c r="ER1088" t="s">
        <v>214</v>
      </c>
      <c r="ES1088" t="s">
        <v>237</v>
      </c>
      <c r="ET1088" t="s">
        <v>237</v>
      </c>
      <c r="EU1088" t="s">
        <v>233</v>
      </c>
      <c r="EV1088" t="s">
        <v>233</v>
      </c>
      <c r="EW1088" t="s">
        <v>580</v>
      </c>
      <c r="EX1088" t="s">
        <v>580</v>
      </c>
      <c r="EY1088" t="s">
        <v>233</v>
      </c>
      <c r="EZ1088" t="s">
        <v>677</v>
      </c>
      <c r="FA1088" t="s">
        <v>241</v>
      </c>
      <c r="FB1088" t="s">
        <v>233</v>
      </c>
      <c r="FC1088" t="s">
        <v>233</v>
      </c>
      <c r="FD1088" t="s">
        <v>233</v>
      </c>
      <c r="FE1088" t="s">
        <v>250</v>
      </c>
      <c r="FF1088" t="s">
        <v>250</v>
      </c>
      <c r="FG1088" t="s">
        <v>242</v>
      </c>
      <c r="FH1088" t="s">
        <v>242</v>
      </c>
      <c r="FI1088" t="s">
        <v>214</v>
      </c>
      <c r="FJ1088" t="s">
        <v>214</v>
      </c>
      <c r="FK1088" t="s">
        <v>219</v>
      </c>
      <c r="FL1088" t="s">
        <v>214</v>
      </c>
      <c r="FM1088" t="s">
        <v>461</v>
      </c>
      <c r="FN1088" t="s">
        <v>245</v>
      </c>
      <c r="FO1088" t="s">
        <v>219</v>
      </c>
      <c r="FP1088" t="s">
        <v>219</v>
      </c>
      <c r="FQ1088" t="s">
        <v>241</v>
      </c>
      <c r="FR1088" t="s">
        <v>241</v>
      </c>
      <c r="FS1088" t="s">
        <v>241</v>
      </c>
      <c r="FT1088" t="s">
        <v>241</v>
      </c>
      <c r="FU1088" t="s">
        <v>219</v>
      </c>
      <c r="FV1088" t="s">
        <v>241</v>
      </c>
      <c r="FW1088" t="s">
        <v>241</v>
      </c>
      <c r="FX1088" t="s">
        <v>241</v>
      </c>
      <c r="FY1088" t="s">
        <v>241</v>
      </c>
      <c r="FZ1088" t="s">
        <v>549</v>
      </c>
      <c r="GA1088" t="s">
        <v>248</v>
      </c>
      <c r="GB1088" t="s">
        <v>244</v>
      </c>
      <c r="GC1088" t="s">
        <v>244</v>
      </c>
      <c r="GD1088" t="s">
        <v>293</v>
      </c>
      <c r="GE1088" t="s">
        <v>241</v>
      </c>
      <c r="GF1088" t="s">
        <v>293</v>
      </c>
      <c r="GG1088" t="s">
        <v>244</v>
      </c>
      <c r="GH1088" t="s">
        <v>241</v>
      </c>
      <c r="GI1088" t="s">
        <v>244</v>
      </c>
      <c r="GJ1088" t="s">
        <v>244</v>
      </c>
      <c r="GK1088" t="s">
        <v>244</v>
      </c>
      <c r="GL1088" t="s">
        <v>244</v>
      </c>
      <c r="GM1088" t="s">
        <v>227</v>
      </c>
      <c r="GN1088" t="s">
        <v>219</v>
      </c>
      <c r="GO1088" t="s">
        <v>219</v>
      </c>
      <c r="GP1088" t="s">
        <v>294</v>
      </c>
      <c r="GQ1088" t="s">
        <v>295</v>
      </c>
      <c r="GR1088" t="s">
        <v>294</v>
      </c>
      <c r="GS1088" t="s">
        <v>214</v>
      </c>
      <c r="GT1088" t="s">
        <v>241</v>
      </c>
      <c r="GU1088" t="s">
        <v>214</v>
      </c>
      <c r="GV1088" t="s">
        <v>241</v>
      </c>
      <c r="GW1088" t="s">
        <v>297</v>
      </c>
      <c r="GX1088" t="s">
        <v>253</v>
      </c>
      <c r="GY1088" t="s">
        <v>657</v>
      </c>
      <c r="GZ1088" t="s">
        <v>241</v>
      </c>
      <c r="HA1088" t="s">
        <v>298</v>
      </c>
      <c r="HB1088" t="s">
        <v>241</v>
      </c>
      <c r="HC1088" t="s">
        <v>315</v>
      </c>
      <c r="HD1088" t="s">
        <v>361</v>
      </c>
      <c r="HE1088" t="s">
        <v>317</v>
      </c>
      <c r="HF1088" t="s">
        <v>261</v>
      </c>
      <c r="HG1088" t="s">
        <v>362</v>
      </c>
      <c r="HH1088" t="s">
        <v>261</v>
      </c>
      <c r="HI1088" t="s">
        <v>241</v>
      </c>
      <c r="HJ1088" t="s">
        <v>219</v>
      </c>
      <c r="HK1088" t="s">
        <v>241</v>
      </c>
      <c r="HL1088" s="12"/>
      <c r="HM1088">
        <v>0.75</v>
      </c>
      <c r="HN1088">
        <v>0.75</v>
      </c>
      <c r="HO1088">
        <v>0</v>
      </c>
      <c r="HP1088">
        <v>1</v>
      </c>
      <c r="HQ1088">
        <v>0.5</v>
      </c>
      <c r="HR1088">
        <v>0.5</v>
      </c>
      <c r="HS1088">
        <v>0</v>
      </c>
      <c r="HT1088">
        <v>0</v>
      </c>
      <c r="HU1088">
        <v>1</v>
      </c>
      <c r="HV1088">
        <v>0.5</v>
      </c>
      <c r="HW1088">
        <v>0.5</v>
      </c>
      <c r="HX1088">
        <v>0.25</v>
      </c>
      <c r="HY1088">
        <v>0</v>
      </c>
      <c r="HZ1088">
        <v>0.25</v>
      </c>
      <c r="IA1088" s="4">
        <v>1</v>
      </c>
      <c r="IB1088">
        <v>0.5</v>
      </c>
      <c r="IC1088">
        <v>0.25</v>
      </c>
      <c r="ID1088">
        <v>0.25</v>
      </c>
      <c r="IE1088">
        <v>0.25</v>
      </c>
      <c r="IG1088">
        <v>0.5</v>
      </c>
      <c r="IH1088">
        <v>0.75</v>
      </c>
      <c r="II1088">
        <v>0.25</v>
      </c>
      <c r="IJ1088">
        <v>0</v>
      </c>
      <c r="IK1088">
        <v>0.75</v>
      </c>
      <c r="IL1088">
        <v>1</v>
      </c>
      <c r="IM1088">
        <v>0.75</v>
      </c>
      <c r="IN1088">
        <v>1</v>
      </c>
      <c r="IO1088">
        <v>1</v>
      </c>
      <c r="IQ1088">
        <v>0</v>
      </c>
      <c r="IS1088">
        <f t="shared" si="920"/>
        <v>0.11249999999999999</v>
      </c>
      <c r="IT1088">
        <f t="shared" si="921"/>
        <v>0.09</v>
      </c>
      <c r="IU1088">
        <f t="shared" si="922"/>
        <v>0</v>
      </c>
      <c r="IV1088">
        <f t="shared" si="923"/>
        <v>0.1</v>
      </c>
      <c r="IW1088">
        <f t="shared" si="924"/>
        <v>0.04</v>
      </c>
      <c r="IX1088">
        <f t="shared" si="925"/>
        <v>6.5000000000000002E-2</v>
      </c>
      <c r="IY1088">
        <f t="shared" si="926"/>
        <v>0</v>
      </c>
      <c r="IZ1088">
        <f t="shared" si="927"/>
        <v>0</v>
      </c>
      <c r="JA1088">
        <f t="shared" si="928"/>
        <v>0.13</v>
      </c>
      <c r="JB1088">
        <f t="shared" si="929"/>
        <v>0.05</v>
      </c>
      <c r="JC1088">
        <f t="shared" si="930"/>
        <v>0.06</v>
      </c>
      <c r="JD1088">
        <f t="shared" si="931"/>
        <v>2.75E-2</v>
      </c>
      <c r="JE1088">
        <f t="shared" si="932"/>
        <v>0</v>
      </c>
      <c r="JF1088">
        <f t="shared" si="933"/>
        <v>0.03</v>
      </c>
      <c r="JG1088" s="5">
        <f t="shared" si="934"/>
        <v>0.05</v>
      </c>
      <c r="JH1088">
        <f t="shared" si="935"/>
        <v>0</v>
      </c>
      <c r="JI1088">
        <f t="shared" si="935"/>
        <v>0</v>
      </c>
      <c r="JJ1088">
        <f t="shared" si="936"/>
        <v>0.05</v>
      </c>
      <c r="JK1088">
        <f t="shared" si="937"/>
        <v>3.7499999999999999E-2</v>
      </c>
      <c r="JL1088" s="6">
        <f t="shared" si="938"/>
        <v>2.6666666666666665E-2</v>
      </c>
      <c r="JM1088">
        <f t="shared" si="939"/>
        <v>0.06</v>
      </c>
      <c r="JN1088">
        <f t="shared" si="940"/>
        <v>3.7500000000000006E-2</v>
      </c>
      <c r="JO1088">
        <f t="shared" si="941"/>
        <v>3.7499999999999999E-2</v>
      </c>
      <c r="JP1088">
        <f t="shared" si="942"/>
        <v>0</v>
      </c>
      <c r="JQ1088">
        <f t="shared" si="943"/>
        <v>0.09</v>
      </c>
      <c r="JR1088">
        <f t="shared" si="944"/>
        <v>0.11</v>
      </c>
      <c r="JS1088">
        <f t="shared" si="945"/>
        <v>7.5000000000000011E-2</v>
      </c>
      <c r="JT1088">
        <f t="shared" si="945"/>
        <v>0.1</v>
      </c>
      <c r="JU1088">
        <f t="shared" si="946"/>
        <v>1</v>
      </c>
      <c r="JV1088">
        <f t="shared" si="946"/>
        <v>0</v>
      </c>
      <c r="JW1088">
        <f t="shared" si="947"/>
        <v>0.15</v>
      </c>
      <c r="JY1088">
        <f t="shared" si="948"/>
        <v>3.7500000000000006E-2</v>
      </c>
      <c r="JZ1088">
        <f t="shared" si="949"/>
        <v>0.06</v>
      </c>
      <c r="KA1088">
        <f t="shared" si="950"/>
        <v>0</v>
      </c>
      <c r="KB1088">
        <f t="shared" si="950"/>
        <v>0.02</v>
      </c>
      <c r="KC1088">
        <f t="shared" si="951"/>
        <v>0.02</v>
      </c>
      <c r="KD1088">
        <f t="shared" si="977"/>
        <v>1.4999999999999999E-2</v>
      </c>
      <c r="KE1088">
        <f t="shared" si="977"/>
        <v>0</v>
      </c>
      <c r="KF1088">
        <f t="shared" si="977"/>
        <v>0</v>
      </c>
      <c r="KG1088">
        <f t="shared" si="976"/>
        <v>0.03</v>
      </c>
      <c r="KH1088">
        <f t="shared" si="976"/>
        <v>1.4999999999999999E-2</v>
      </c>
      <c r="KI1088">
        <f t="shared" si="976"/>
        <v>1.4999999999999999E-2</v>
      </c>
      <c r="KJ1088">
        <f t="shared" si="976"/>
        <v>7.4999999999999997E-3</v>
      </c>
      <c r="KK1088">
        <f t="shared" si="952"/>
        <v>0</v>
      </c>
      <c r="KL1088">
        <f t="shared" si="953"/>
        <v>0.01</v>
      </c>
      <c r="KM1088" s="5">
        <f t="shared" si="954"/>
        <v>0.05</v>
      </c>
      <c r="KN1088">
        <f t="shared" si="955"/>
        <v>0</v>
      </c>
      <c r="KO1088">
        <f t="shared" si="955"/>
        <v>0</v>
      </c>
      <c r="KP1088">
        <f t="shared" si="956"/>
        <v>1.4999999999999999E-2</v>
      </c>
      <c r="KQ1088">
        <f t="shared" si="957"/>
        <v>7.4999999999999997E-3</v>
      </c>
      <c r="KR1088" s="6">
        <f t="shared" si="958"/>
        <v>1.3333333333333332E-2</v>
      </c>
      <c r="KS1088">
        <f t="shared" si="959"/>
        <v>0.02</v>
      </c>
      <c r="KT1088">
        <f t="shared" si="960"/>
        <v>2.2499999999999999E-2</v>
      </c>
      <c r="KU1088">
        <f t="shared" si="961"/>
        <v>0.01</v>
      </c>
      <c r="KV1088">
        <f t="shared" si="962"/>
        <v>0</v>
      </c>
      <c r="KW1088">
        <f t="shared" si="963"/>
        <v>7.4999999999999997E-3</v>
      </c>
      <c r="KX1088">
        <f t="shared" si="964"/>
        <v>0</v>
      </c>
      <c r="KY1088">
        <f t="shared" si="965"/>
        <v>0.03</v>
      </c>
      <c r="KZ1088">
        <f t="shared" si="966"/>
        <v>0.03</v>
      </c>
      <c r="LA1088">
        <f t="shared" si="967"/>
        <v>1</v>
      </c>
      <c r="LB1088">
        <f t="shared" si="967"/>
        <v>0</v>
      </c>
      <c r="LC1088">
        <f t="shared" si="968"/>
        <v>0.1</v>
      </c>
      <c r="LE1088" t="str">
        <f t="shared" si="974"/>
        <v>Tchad</v>
      </c>
      <c r="LF1088">
        <f t="shared" si="969"/>
        <v>0.53749999999999998</v>
      </c>
      <c r="LG1088" s="6">
        <f t="shared" si="970"/>
        <v>0.33166666666666667</v>
      </c>
      <c r="LH1088">
        <f t="shared" si="971"/>
        <v>0.66</v>
      </c>
      <c r="LI1088" s="6">
        <f t="shared" si="972"/>
        <v>0.53583333333333338</v>
      </c>
      <c r="LJ1088">
        <f t="shared" si="973"/>
        <v>0</v>
      </c>
    </row>
    <row r="1089" spans="1:322" x14ac:dyDescent="0.35">
      <c r="A1089" s="8">
        <v>44855</v>
      </c>
      <c r="B1089" t="s">
        <v>5720</v>
      </c>
      <c r="D1089" s="27" t="s">
        <v>321</v>
      </c>
      <c r="E1089" s="27" t="s">
        <v>262</v>
      </c>
      <c r="F1089" s="27">
        <v>26</v>
      </c>
      <c r="G1089" s="27" t="s">
        <v>258</v>
      </c>
      <c r="H1089" s="27" t="s">
        <v>322</v>
      </c>
      <c r="I1089" s="27" t="s">
        <v>207</v>
      </c>
      <c r="J1089" s="27" t="s">
        <v>1361</v>
      </c>
      <c r="K1089" s="28">
        <v>44585</v>
      </c>
      <c r="L1089" s="28">
        <v>44585</v>
      </c>
      <c r="M1089" s="28">
        <v>44602</v>
      </c>
      <c r="N1089" s="27" t="s">
        <v>261</v>
      </c>
      <c r="O1089" s="27" t="s">
        <v>261</v>
      </c>
      <c r="P1089" s="27" t="s">
        <v>261</v>
      </c>
      <c r="Q1089" s="27" t="s">
        <v>324</v>
      </c>
      <c r="R1089" s="28">
        <v>44622</v>
      </c>
      <c r="S1089" s="28">
        <v>44622</v>
      </c>
      <c r="T1089" s="27" t="s">
        <v>263</v>
      </c>
      <c r="U1089" s="27" t="s">
        <v>261</v>
      </c>
      <c r="V1089" s="28" t="s">
        <v>262</v>
      </c>
      <c r="W1089" s="27" t="s">
        <v>261</v>
      </c>
      <c r="X1089" s="28" t="s">
        <v>262</v>
      </c>
      <c r="Y1089" s="27" t="s">
        <v>263</v>
      </c>
      <c r="Z1089" s="28">
        <v>44674</v>
      </c>
      <c r="AA1089" s="27" t="s">
        <v>264</v>
      </c>
      <c r="AB1089" s="27" t="s">
        <v>265</v>
      </c>
      <c r="AC1089" s="27" t="s">
        <v>5213</v>
      </c>
      <c r="AD1089" s="27" t="s">
        <v>612</v>
      </c>
      <c r="AE1089" s="27" t="s">
        <v>326</v>
      </c>
      <c r="AF1089" s="27" t="s">
        <v>474</v>
      </c>
      <c r="AG1089" s="29">
        <v>786000</v>
      </c>
      <c r="AH1089" s="27" t="s">
        <v>261</v>
      </c>
      <c r="AI1089" s="27" t="s">
        <v>262</v>
      </c>
      <c r="AJ1089" s="28" t="s">
        <v>262</v>
      </c>
      <c r="AK1089" s="27" t="s">
        <v>262</v>
      </c>
      <c r="AL1089" s="27" t="s">
        <v>262</v>
      </c>
      <c r="AM1089" s="27" t="s">
        <v>262</v>
      </c>
      <c r="AN1089" s="27" t="s">
        <v>262</v>
      </c>
      <c r="AO1089" s="27" t="s">
        <v>261</v>
      </c>
      <c r="AP1089" s="27" t="s">
        <v>261</v>
      </c>
      <c r="AQ1089" s="28" t="s">
        <v>262</v>
      </c>
      <c r="AR1089" s="27" t="s">
        <v>261</v>
      </c>
      <c r="AS1089" s="28" t="s">
        <v>262</v>
      </c>
      <c r="AT1089" s="27" t="s">
        <v>261</v>
      </c>
      <c r="AU1089" s="28" t="s">
        <v>262</v>
      </c>
      <c r="AV1089" s="27" t="s">
        <v>261</v>
      </c>
      <c r="AW1089" s="28" t="s">
        <v>262</v>
      </c>
      <c r="AX1089" s="27" t="s">
        <v>261</v>
      </c>
      <c r="AY1089" s="28" t="s">
        <v>262</v>
      </c>
      <c r="AZ1089" s="27" t="s">
        <v>262</v>
      </c>
      <c r="BA1089" s="27" t="s">
        <v>262</v>
      </c>
      <c r="BB1089" s="27" t="s">
        <v>261</v>
      </c>
      <c r="BC1089" s="28" t="s">
        <v>262</v>
      </c>
      <c r="BD1089" s="27" t="s">
        <v>261</v>
      </c>
      <c r="BE1089" s="30" t="s">
        <v>262</v>
      </c>
      <c r="BF1089" t="s">
        <v>1363</v>
      </c>
      <c r="BG1089" s="9" t="s">
        <v>207</v>
      </c>
      <c r="BH1089" t="s">
        <v>208</v>
      </c>
      <c r="BI1089" t="s">
        <v>529</v>
      </c>
      <c r="BJ1089" t="s">
        <v>210</v>
      </c>
      <c r="BK1089" t="s">
        <v>329</v>
      </c>
      <c r="BL1089" t="s">
        <v>212</v>
      </c>
      <c r="BM1089" t="s">
        <v>3190</v>
      </c>
      <c r="BN1089" t="s">
        <v>214</v>
      </c>
      <c r="BO1089" t="s">
        <v>542</v>
      </c>
      <c r="BP1089" t="s">
        <v>219</v>
      </c>
      <c r="BQ1089" t="s">
        <v>216</v>
      </c>
      <c r="BR1089" t="s">
        <v>5721</v>
      </c>
      <c r="BU1089" t="s">
        <v>1822</v>
      </c>
      <c r="BV1089" t="s">
        <v>214</v>
      </c>
      <c r="CC1089" t="s">
        <v>214</v>
      </c>
      <c r="CG1089" t="s">
        <v>219</v>
      </c>
      <c r="CI1089" t="s">
        <v>333</v>
      </c>
      <c r="CJ1089" t="s">
        <v>5722</v>
      </c>
      <c r="CK1089" t="s">
        <v>333</v>
      </c>
      <c r="CL1089" t="s">
        <v>644</v>
      </c>
      <c r="CN1089" t="s">
        <v>283</v>
      </c>
      <c r="CP1089" t="s">
        <v>224</v>
      </c>
      <c r="CQ1089" t="s">
        <v>224</v>
      </c>
      <c r="CR1089" t="s">
        <v>244</v>
      </c>
      <c r="CS1089" t="s">
        <v>244</v>
      </c>
      <c r="CT1089" t="s">
        <v>214</v>
      </c>
      <c r="CU1089" t="s">
        <v>214</v>
      </c>
      <c r="CV1089" t="s">
        <v>286</v>
      </c>
      <c r="CW1089" t="s">
        <v>286</v>
      </c>
      <c r="CX1089" t="s">
        <v>287</v>
      </c>
      <c r="CY1089" t="s">
        <v>450</v>
      </c>
      <c r="CZ1089" t="s">
        <v>214</v>
      </c>
      <c r="DA1089" t="s">
        <v>214</v>
      </c>
      <c r="DB1089" t="s">
        <v>229</v>
      </c>
      <c r="DC1089" t="s">
        <v>229</v>
      </c>
      <c r="DD1089" t="s">
        <v>214</v>
      </c>
      <c r="DE1089" t="s">
        <v>546</v>
      </c>
      <c r="DG1089" t="s">
        <v>231</v>
      </c>
      <c r="DI1089" t="s">
        <v>451</v>
      </c>
      <c r="DK1089" t="s">
        <v>233</v>
      </c>
      <c r="DL1089" t="s">
        <v>233</v>
      </c>
      <c r="DM1089" t="s">
        <v>219</v>
      </c>
      <c r="DN1089" t="s">
        <v>219</v>
      </c>
      <c r="DO1089" t="s">
        <v>288</v>
      </c>
      <c r="DP1089" t="s">
        <v>869</v>
      </c>
      <c r="DR1089" t="s">
        <v>235</v>
      </c>
      <c r="DT1089" t="s">
        <v>219</v>
      </c>
      <c r="DU1089" t="s">
        <v>219</v>
      </c>
      <c r="DX1089" t="s">
        <v>237</v>
      </c>
      <c r="DY1089" t="s">
        <v>237</v>
      </c>
      <c r="DZ1089" t="s">
        <v>238</v>
      </c>
      <c r="EA1089" t="s">
        <v>237</v>
      </c>
      <c r="EB1089" t="s">
        <v>233</v>
      </c>
      <c r="EC1089" t="s">
        <v>233</v>
      </c>
      <c r="ED1089" t="s">
        <v>233</v>
      </c>
      <c r="EE1089" t="s">
        <v>214</v>
      </c>
      <c r="EF1089" t="s">
        <v>214</v>
      </c>
      <c r="EG1089" t="s">
        <v>219</v>
      </c>
      <c r="EH1089" t="s">
        <v>5723</v>
      </c>
      <c r="EI1089" t="s">
        <v>219</v>
      </c>
      <c r="EJ1089" t="s">
        <v>5723</v>
      </c>
      <c r="EK1089" t="s">
        <v>233</v>
      </c>
      <c r="EL1089" t="s">
        <v>233</v>
      </c>
      <c r="EM1089" t="s">
        <v>486</v>
      </c>
      <c r="EN1089" t="s">
        <v>486</v>
      </c>
      <c r="EO1089" t="s">
        <v>486</v>
      </c>
      <c r="EP1089" t="s">
        <v>486</v>
      </c>
      <c r="EQ1089" t="s">
        <v>214</v>
      </c>
      <c r="ER1089" t="s">
        <v>214</v>
      </c>
      <c r="ES1089" t="s">
        <v>237</v>
      </c>
      <c r="ET1089" t="s">
        <v>237</v>
      </c>
      <c r="EU1089" t="s">
        <v>237</v>
      </c>
      <c r="EV1089" t="s">
        <v>233</v>
      </c>
      <c r="EW1089" t="s">
        <v>563</v>
      </c>
      <c r="EX1089" t="s">
        <v>563</v>
      </c>
      <c r="EY1089" t="s">
        <v>233</v>
      </c>
      <c r="EZ1089" t="s">
        <v>1826</v>
      </c>
      <c r="FA1089" t="s">
        <v>241</v>
      </c>
      <c r="FB1089" t="s">
        <v>233</v>
      </c>
      <c r="FC1089" t="s">
        <v>233</v>
      </c>
      <c r="FD1089" t="s">
        <v>233</v>
      </c>
      <c r="FE1089" t="s">
        <v>286</v>
      </c>
      <c r="FF1089" t="s">
        <v>286</v>
      </c>
      <c r="FG1089" t="s">
        <v>242</v>
      </c>
      <c r="FH1089" t="s">
        <v>242</v>
      </c>
      <c r="FI1089" t="s">
        <v>214</v>
      </c>
      <c r="FJ1089" t="s">
        <v>214</v>
      </c>
      <c r="FK1089" t="s">
        <v>214</v>
      </c>
      <c r="FL1089" t="s">
        <v>214</v>
      </c>
      <c r="FM1089" t="s">
        <v>245</v>
      </c>
      <c r="FN1089" t="s">
        <v>245</v>
      </c>
      <c r="FO1089" t="s">
        <v>219</v>
      </c>
      <c r="FP1089" t="s">
        <v>219</v>
      </c>
      <c r="FQ1089" t="s">
        <v>241</v>
      </c>
      <c r="FR1089" t="s">
        <v>241</v>
      </c>
      <c r="FS1089" t="s">
        <v>241</v>
      </c>
      <c r="FT1089" t="s">
        <v>241</v>
      </c>
      <c r="FU1089" t="s">
        <v>219</v>
      </c>
      <c r="FV1089" t="s">
        <v>241</v>
      </c>
      <c r="FW1089" t="s">
        <v>241</v>
      </c>
      <c r="FX1089" t="s">
        <v>241</v>
      </c>
      <c r="FY1089" t="s">
        <v>241</v>
      </c>
      <c r="FZ1089" t="s">
        <v>313</v>
      </c>
      <c r="GA1089" t="s">
        <v>248</v>
      </c>
      <c r="GB1089" t="s">
        <v>250</v>
      </c>
      <c r="GC1089" t="s">
        <v>250</v>
      </c>
      <c r="GD1089" t="s">
        <v>293</v>
      </c>
      <c r="GE1089" t="s">
        <v>241</v>
      </c>
      <c r="GF1089" t="s">
        <v>293</v>
      </c>
      <c r="GG1089" t="s">
        <v>286</v>
      </c>
      <c r="GH1089" t="s">
        <v>241</v>
      </c>
      <c r="GI1089" t="s">
        <v>286</v>
      </c>
      <c r="GJ1089" t="s">
        <v>227</v>
      </c>
      <c r="GK1089" t="s">
        <v>227</v>
      </c>
      <c r="GL1089" t="s">
        <v>227</v>
      </c>
      <c r="GM1089" t="s">
        <v>227</v>
      </c>
      <c r="GN1089" t="s">
        <v>219</v>
      </c>
      <c r="GO1089" t="s">
        <v>219</v>
      </c>
      <c r="GP1089" t="s">
        <v>294</v>
      </c>
      <c r="GQ1089" t="s">
        <v>251</v>
      </c>
      <c r="GR1089" t="s">
        <v>294</v>
      </c>
      <c r="GS1089" t="s">
        <v>214</v>
      </c>
      <c r="GT1089" t="s">
        <v>241</v>
      </c>
      <c r="GU1089" t="s">
        <v>219</v>
      </c>
      <c r="GV1089" t="s">
        <v>575</v>
      </c>
      <c r="GW1089" t="s">
        <v>297</v>
      </c>
      <c r="GX1089" t="s">
        <v>252</v>
      </c>
      <c r="GY1089" t="s">
        <v>657</v>
      </c>
      <c r="GZ1089" t="s">
        <v>241</v>
      </c>
      <c r="HA1089" t="s">
        <v>239</v>
      </c>
      <c r="HB1089" t="s">
        <v>241</v>
      </c>
      <c r="HC1089" t="s">
        <v>315</v>
      </c>
      <c r="HD1089" t="s">
        <v>361</v>
      </c>
      <c r="HE1089" t="s">
        <v>317</v>
      </c>
      <c r="HF1089" t="s">
        <v>261</v>
      </c>
      <c r="HG1089" t="s">
        <v>362</v>
      </c>
      <c r="HH1089" t="s">
        <v>5724</v>
      </c>
      <c r="HI1089" t="s">
        <v>241</v>
      </c>
      <c r="HJ1089" t="s">
        <v>219</v>
      </c>
      <c r="HK1089" t="s">
        <v>241</v>
      </c>
      <c r="HL1089" s="12"/>
      <c r="HM1089">
        <v>0.75</v>
      </c>
      <c r="HN1089">
        <v>0.75</v>
      </c>
      <c r="HO1089">
        <v>1</v>
      </c>
      <c r="HP1089">
        <v>0.25</v>
      </c>
      <c r="HQ1089">
        <v>0</v>
      </c>
      <c r="HR1089">
        <v>0.25</v>
      </c>
      <c r="HS1089">
        <v>0</v>
      </c>
      <c r="HT1089">
        <v>1</v>
      </c>
      <c r="HU1089">
        <v>1</v>
      </c>
      <c r="HV1089">
        <v>0.5</v>
      </c>
      <c r="HW1089">
        <v>0.5</v>
      </c>
      <c r="HX1089">
        <v>0.25</v>
      </c>
      <c r="HY1089">
        <v>0</v>
      </c>
      <c r="HZ1089">
        <v>0.25</v>
      </c>
      <c r="IA1089" s="4">
        <v>1</v>
      </c>
      <c r="IB1089">
        <v>0.5</v>
      </c>
      <c r="IC1089">
        <v>0.5</v>
      </c>
      <c r="ID1089">
        <v>0.25</v>
      </c>
      <c r="IE1089">
        <v>0.25</v>
      </c>
      <c r="IG1089">
        <v>0.75</v>
      </c>
      <c r="IH1089">
        <v>0.75</v>
      </c>
      <c r="II1089">
        <v>0.75</v>
      </c>
      <c r="IJ1089">
        <v>0.25</v>
      </c>
      <c r="IK1089">
        <v>0.5</v>
      </c>
      <c r="IL1089">
        <v>1</v>
      </c>
      <c r="IM1089">
        <v>0.25</v>
      </c>
      <c r="IN1089">
        <v>1</v>
      </c>
      <c r="IO1089">
        <v>1</v>
      </c>
      <c r="IQ1089">
        <v>0</v>
      </c>
      <c r="IS1089">
        <f t="shared" si="920"/>
        <v>0.11249999999999999</v>
      </c>
      <c r="IT1089">
        <f t="shared" si="921"/>
        <v>0.09</v>
      </c>
      <c r="IU1089">
        <f t="shared" si="922"/>
        <v>0.08</v>
      </c>
      <c r="IV1089">
        <f t="shared" si="923"/>
        <v>2.5000000000000001E-2</v>
      </c>
      <c r="IW1089">
        <f t="shared" si="924"/>
        <v>0</v>
      </c>
      <c r="IX1089">
        <f t="shared" si="925"/>
        <v>3.2500000000000001E-2</v>
      </c>
      <c r="IY1089">
        <f t="shared" si="926"/>
        <v>0</v>
      </c>
      <c r="IZ1089">
        <f t="shared" si="927"/>
        <v>0.11</v>
      </c>
      <c r="JA1089">
        <f t="shared" si="928"/>
        <v>0.13</v>
      </c>
      <c r="JB1089">
        <f t="shared" si="929"/>
        <v>0.05</v>
      </c>
      <c r="JC1089">
        <f t="shared" si="930"/>
        <v>0.06</v>
      </c>
      <c r="JD1089">
        <f t="shared" si="931"/>
        <v>2.75E-2</v>
      </c>
      <c r="JE1089">
        <f t="shared" si="932"/>
        <v>0</v>
      </c>
      <c r="JF1089">
        <f t="shared" si="933"/>
        <v>0.03</v>
      </c>
      <c r="JG1089" s="5">
        <f t="shared" si="934"/>
        <v>0.05</v>
      </c>
      <c r="JH1089">
        <f t="shared" si="935"/>
        <v>0</v>
      </c>
      <c r="JI1089">
        <f t="shared" si="935"/>
        <v>0</v>
      </c>
      <c r="JJ1089">
        <f t="shared" si="936"/>
        <v>0.05</v>
      </c>
      <c r="JK1089">
        <f t="shared" si="937"/>
        <v>3.7499999999999999E-2</v>
      </c>
      <c r="JL1089" s="6">
        <f t="shared" si="938"/>
        <v>0.03</v>
      </c>
      <c r="JM1089">
        <f t="shared" si="939"/>
        <v>0.09</v>
      </c>
      <c r="JN1089">
        <f t="shared" si="940"/>
        <v>3.7500000000000006E-2</v>
      </c>
      <c r="JO1089">
        <f t="shared" si="941"/>
        <v>0.11249999999999999</v>
      </c>
      <c r="JP1089">
        <f t="shared" si="942"/>
        <v>2.5000000000000001E-2</v>
      </c>
      <c r="JQ1089">
        <f t="shared" si="943"/>
        <v>0.06</v>
      </c>
      <c r="JR1089">
        <f t="shared" si="944"/>
        <v>0.11</v>
      </c>
      <c r="JS1089">
        <f t="shared" si="945"/>
        <v>2.5000000000000001E-2</v>
      </c>
      <c r="JT1089">
        <f t="shared" si="945"/>
        <v>0.1</v>
      </c>
      <c r="JU1089">
        <f t="shared" si="946"/>
        <v>1</v>
      </c>
      <c r="JV1089">
        <f t="shared" si="946"/>
        <v>0</v>
      </c>
      <c r="JW1089">
        <f t="shared" si="947"/>
        <v>0.15</v>
      </c>
      <c r="JY1089">
        <f t="shared" si="948"/>
        <v>3.7500000000000006E-2</v>
      </c>
      <c r="JZ1089">
        <f t="shared" si="949"/>
        <v>0.06</v>
      </c>
      <c r="KA1089">
        <f t="shared" si="950"/>
        <v>0.02</v>
      </c>
      <c r="KB1089">
        <f t="shared" si="950"/>
        <v>5.0000000000000001E-3</v>
      </c>
      <c r="KC1089">
        <f t="shared" si="951"/>
        <v>0</v>
      </c>
      <c r="KD1089">
        <f t="shared" si="977"/>
        <v>7.4999999999999997E-3</v>
      </c>
      <c r="KE1089">
        <f t="shared" si="977"/>
        <v>0</v>
      </c>
      <c r="KF1089">
        <f t="shared" si="977"/>
        <v>0.03</v>
      </c>
      <c r="KG1089">
        <f t="shared" si="976"/>
        <v>0.03</v>
      </c>
      <c r="KH1089">
        <f t="shared" si="976"/>
        <v>1.4999999999999999E-2</v>
      </c>
      <c r="KI1089">
        <f t="shared" si="976"/>
        <v>1.4999999999999999E-2</v>
      </c>
      <c r="KJ1089">
        <f t="shared" si="976"/>
        <v>7.4999999999999997E-3</v>
      </c>
      <c r="KK1089">
        <f t="shared" si="952"/>
        <v>0</v>
      </c>
      <c r="KL1089">
        <f t="shared" si="953"/>
        <v>0.01</v>
      </c>
      <c r="KM1089" s="5">
        <f t="shared" si="954"/>
        <v>0.05</v>
      </c>
      <c r="KN1089">
        <f t="shared" si="955"/>
        <v>0</v>
      </c>
      <c r="KO1089">
        <f t="shared" si="955"/>
        <v>0</v>
      </c>
      <c r="KP1089">
        <f t="shared" si="956"/>
        <v>1.4999999999999999E-2</v>
      </c>
      <c r="KQ1089">
        <f t="shared" si="957"/>
        <v>7.4999999999999997E-3</v>
      </c>
      <c r="KR1089" s="6">
        <f t="shared" si="958"/>
        <v>1.4999999999999999E-2</v>
      </c>
      <c r="KS1089">
        <f t="shared" si="959"/>
        <v>0.03</v>
      </c>
      <c r="KT1089">
        <f t="shared" si="960"/>
        <v>2.2499999999999999E-2</v>
      </c>
      <c r="KU1089">
        <f t="shared" si="961"/>
        <v>0.03</v>
      </c>
      <c r="KV1089">
        <f t="shared" si="962"/>
        <v>1.2500000000000001E-2</v>
      </c>
      <c r="KW1089">
        <f t="shared" si="963"/>
        <v>5.0000000000000001E-3</v>
      </c>
      <c r="KX1089">
        <f t="shared" si="964"/>
        <v>0</v>
      </c>
      <c r="KY1089">
        <f t="shared" si="965"/>
        <v>0.01</v>
      </c>
      <c r="KZ1089">
        <f t="shared" si="966"/>
        <v>0.03</v>
      </c>
      <c r="LA1089">
        <f t="shared" si="967"/>
        <v>1</v>
      </c>
      <c r="LB1089">
        <f t="shared" si="967"/>
        <v>0</v>
      </c>
      <c r="LC1089">
        <f t="shared" si="968"/>
        <v>0.1</v>
      </c>
      <c r="LE1089" t="str">
        <f t="shared" si="974"/>
        <v>Tchad</v>
      </c>
      <c r="LF1089">
        <f t="shared" si="969"/>
        <v>0.57999999999999996</v>
      </c>
      <c r="LG1089" s="6">
        <f t="shared" si="970"/>
        <v>0.33499999999999996</v>
      </c>
      <c r="LH1089">
        <f t="shared" si="971"/>
        <v>0.71000000000000008</v>
      </c>
      <c r="LI1089" s="6">
        <f t="shared" si="972"/>
        <v>0.56500000000000006</v>
      </c>
      <c r="LJ1089">
        <f t="shared" si="973"/>
        <v>0</v>
      </c>
    </row>
    <row r="1090" spans="1:322" x14ac:dyDescent="0.35">
      <c r="A1090" s="8">
        <v>44859</v>
      </c>
      <c r="B1090" t="s">
        <v>5725</v>
      </c>
      <c r="D1090" s="24" t="s">
        <v>321</v>
      </c>
      <c r="E1090" s="24" t="s">
        <v>262</v>
      </c>
      <c r="F1090" s="24">
        <v>21</v>
      </c>
      <c r="G1090" s="24" t="s">
        <v>258</v>
      </c>
      <c r="H1090" s="24" t="s">
        <v>322</v>
      </c>
      <c r="I1090" s="24" t="s">
        <v>207</v>
      </c>
      <c r="J1090" s="24" t="s">
        <v>1361</v>
      </c>
      <c r="K1090" s="25">
        <v>44585</v>
      </c>
      <c r="L1090" s="25">
        <v>44585</v>
      </c>
      <c r="M1090" s="25">
        <v>44602</v>
      </c>
      <c r="N1090" s="24" t="s">
        <v>261</v>
      </c>
      <c r="O1090" s="24" t="s">
        <v>261</v>
      </c>
      <c r="P1090" s="24" t="s">
        <v>261</v>
      </c>
      <c r="Q1090" s="24" t="s">
        <v>324</v>
      </c>
      <c r="R1090" s="25">
        <v>44622</v>
      </c>
      <c r="S1090" s="25">
        <v>44622</v>
      </c>
      <c r="T1090" s="24" t="s">
        <v>263</v>
      </c>
      <c r="U1090" s="24" t="s">
        <v>261</v>
      </c>
      <c r="V1090" s="25" t="s">
        <v>262</v>
      </c>
      <c r="W1090" s="24" t="s">
        <v>261</v>
      </c>
      <c r="X1090" s="25" t="s">
        <v>262</v>
      </c>
      <c r="Y1090" s="24" t="s">
        <v>263</v>
      </c>
      <c r="Z1090" s="25">
        <v>44678</v>
      </c>
      <c r="AA1090" s="24" t="s">
        <v>264</v>
      </c>
      <c r="AB1090" s="24" t="s">
        <v>265</v>
      </c>
      <c r="AC1090" s="24" t="s">
        <v>5213</v>
      </c>
      <c r="AD1090" s="24" t="s">
        <v>612</v>
      </c>
      <c r="AE1090" s="24" t="s">
        <v>326</v>
      </c>
      <c r="AF1090" s="24" t="s">
        <v>474</v>
      </c>
      <c r="AG1090" s="31">
        <v>786000</v>
      </c>
      <c r="AH1090" s="24" t="s">
        <v>261</v>
      </c>
      <c r="AI1090" s="24" t="s">
        <v>262</v>
      </c>
      <c r="AJ1090" s="25" t="s">
        <v>262</v>
      </c>
      <c r="AK1090" s="24" t="s">
        <v>262</v>
      </c>
      <c r="AL1090" s="24" t="s">
        <v>262</v>
      </c>
      <c r="AM1090" s="24" t="s">
        <v>262</v>
      </c>
      <c r="AN1090" s="24" t="s">
        <v>262</v>
      </c>
      <c r="AO1090" s="24" t="s">
        <v>261</v>
      </c>
      <c r="AP1090" s="24" t="s">
        <v>261</v>
      </c>
      <c r="AQ1090" s="25" t="s">
        <v>262</v>
      </c>
      <c r="AR1090" s="24" t="s">
        <v>261</v>
      </c>
      <c r="AS1090" s="25" t="s">
        <v>262</v>
      </c>
      <c r="AT1090" s="24" t="s">
        <v>261</v>
      </c>
      <c r="AU1090" s="25" t="s">
        <v>262</v>
      </c>
      <c r="AV1090" s="24" t="s">
        <v>261</v>
      </c>
      <c r="AW1090" s="25" t="s">
        <v>262</v>
      </c>
      <c r="AX1090" s="24" t="s">
        <v>261</v>
      </c>
      <c r="AY1090" s="25" t="s">
        <v>262</v>
      </c>
      <c r="AZ1090" s="27" t="s">
        <v>262</v>
      </c>
      <c r="BA1090" s="27" t="s">
        <v>262</v>
      </c>
      <c r="BB1090" s="24" t="s">
        <v>261</v>
      </c>
      <c r="BC1090" s="25" t="s">
        <v>262</v>
      </c>
      <c r="BD1090" s="24" t="s">
        <v>261</v>
      </c>
      <c r="BE1090" s="26" t="s">
        <v>262</v>
      </c>
      <c r="BF1090" t="s">
        <v>1363</v>
      </c>
      <c r="BG1090" s="9" t="s">
        <v>207</v>
      </c>
      <c r="BH1090" t="s">
        <v>208</v>
      </c>
      <c r="BI1090" t="s">
        <v>440</v>
      </c>
      <c r="BJ1090" t="s">
        <v>210</v>
      </c>
      <c r="BK1090" t="s">
        <v>329</v>
      </c>
      <c r="BL1090" t="s">
        <v>212</v>
      </c>
      <c r="BM1090" t="s">
        <v>3190</v>
      </c>
      <c r="BN1090" t="s">
        <v>214</v>
      </c>
      <c r="BO1090" t="s">
        <v>215</v>
      </c>
      <c r="BP1090" t="s">
        <v>219</v>
      </c>
      <c r="BQ1090" t="s">
        <v>332</v>
      </c>
      <c r="BV1090" t="s">
        <v>214</v>
      </c>
      <c r="CC1090" t="s">
        <v>214</v>
      </c>
      <c r="CG1090" t="s">
        <v>219</v>
      </c>
      <c r="CI1090" t="s">
        <v>333</v>
      </c>
      <c r="CJ1090" t="s">
        <v>5726</v>
      </c>
      <c r="CK1090" t="s">
        <v>335</v>
      </c>
      <c r="CL1090" t="s">
        <v>422</v>
      </c>
      <c r="CN1090" t="s">
        <v>283</v>
      </c>
      <c r="CP1090" t="s">
        <v>284</v>
      </c>
      <c r="CQ1090" t="s">
        <v>284</v>
      </c>
      <c r="CR1090" t="s">
        <v>250</v>
      </c>
      <c r="CS1090" t="s">
        <v>250</v>
      </c>
      <c r="CT1090" t="s">
        <v>219</v>
      </c>
      <c r="CU1090" t="s">
        <v>219</v>
      </c>
      <c r="CV1090" t="s">
        <v>250</v>
      </c>
      <c r="CW1090" t="s">
        <v>250</v>
      </c>
      <c r="CX1090" t="s">
        <v>287</v>
      </c>
      <c r="CY1090" t="s">
        <v>450</v>
      </c>
      <c r="CZ1090" t="s">
        <v>219</v>
      </c>
      <c r="DA1090" t="s">
        <v>219</v>
      </c>
      <c r="DB1090" t="s">
        <v>230</v>
      </c>
      <c r="DC1090" t="s">
        <v>229</v>
      </c>
      <c r="DD1090" t="s">
        <v>219</v>
      </c>
      <c r="DG1090" t="s">
        <v>500</v>
      </c>
      <c r="DH1090" t="s">
        <v>5704</v>
      </c>
      <c r="DI1090" t="s">
        <v>451</v>
      </c>
      <c r="DK1090" t="s">
        <v>237</v>
      </c>
      <c r="DL1090" t="s">
        <v>237</v>
      </c>
      <c r="DM1090" t="s">
        <v>219</v>
      </c>
      <c r="DN1090" t="s">
        <v>219</v>
      </c>
      <c r="DO1090" t="s">
        <v>288</v>
      </c>
      <c r="DP1090" t="s">
        <v>235</v>
      </c>
      <c r="DR1090" t="s">
        <v>235</v>
      </c>
      <c r="DT1090" t="s">
        <v>219</v>
      </c>
      <c r="DU1090" t="s">
        <v>219</v>
      </c>
      <c r="DX1090" t="s">
        <v>237</v>
      </c>
      <c r="DY1090" t="s">
        <v>237</v>
      </c>
      <c r="DZ1090" t="s">
        <v>238</v>
      </c>
      <c r="EA1090" t="s">
        <v>237</v>
      </c>
      <c r="EB1090" t="s">
        <v>237</v>
      </c>
      <c r="EC1090" t="s">
        <v>233</v>
      </c>
      <c r="ED1090" t="s">
        <v>233</v>
      </c>
      <c r="EE1090" t="s">
        <v>214</v>
      </c>
      <c r="EF1090" t="s">
        <v>214</v>
      </c>
      <c r="EG1090" t="s">
        <v>219</v>
      </c>
      <c r="EH1090" t="s">
        <v>5727</v>
      </c>
      <c r="EI1090" t="s">
        <v>219</v>
      </c>
      <c r="EJ1090" t="s">
        <v>5727</v>
      </c>
      <c r="EK1090" t="s">
        <v>233</v>
      </c>
      <c r="EL1090" t="s">
        <v>233</v>
      </c>
      <c r="EM1090" t="s">
        <v>486</v>
      </c>
      <c r="EN1090" t="s">
        <v>486</v>
      </c>
      <c r="EO1090" t="s">
        <v>401</v>
      </c>
      <c r="EP1090" t="s">
        <v>401</v>
      </c>
      <c r="EQ1090" t="s">
        <v>214</v>
      </c>
      <c r="ER1090" t="s">
        <v>219</v>
      </c>
      <c r="ES1090" t="s">
        <v>237</v>
      </c>
      <c r="ET1090" t="s">
        <v>233</v>
      </c>
      <c r="EU1090" t="s">
        <v>242</v>
      </c>
      <c r="EV1090" t="s">
        <v>242</v>
      </c>
      <c r="EW1090" t="s">
        <v>243</v>
      </c>
      <c r="EX1090" t="s">
        <v>243</v>
      </c>
      <c r="EY1090" t="s">
        <v>237</v>
      </c>
      <c r="EZ1090" t="s">
        <v>241</v>
      </c>
      <c r="FA1090" t="s">
        <v>241</v>
      </c>
      <c r="FB1090" t="s">
        <v>237</v>
      </c>
      <c r="FC1090" t="s">
        <v>233</v>
      </c>
      <c r="FD1090" t="s">
        <v>233</v>
      </c>
      <c r="FE1090" t="s">
        <v>250</v>
      </c>
      <c r="FF1090" t="s">
        <v>250</v>
      </c>
      <c r="FG1090" t="s">
        <v>242</v>
      </c>
      <c r="FH1090" t="s">
        <v>390</v>
      </c>
      <c r="FI1090" t="s">
        <v>214</v>
      </c>
      <c r="FJ1090" t="s">
        <v>214</v>
      </c>
      <c r="FK1090" t="s">
        <v>214</v>
      </c>
      <c r="FL1090" t="s">
        <v>214</v>
      </c>
      <c r="FM1090" t="s">
        <v>292</v>
      </c>
      <c r="FN1090" t="s">
        <v>245</v>
      </c>
      <c r="FO1090" t="s">
        <v>219</v>
      </c>
      <c r="FP1090" t="s">
        <v>219</v>
      </c>
      <c r="FQ1090" t="s">
        <v>241</v>
      </c>
      <c r="FR1090" t="s">
        <v>241</v>
      </c>
      <c r="FS1090" t="s">
        <v>241</v>
      </c>
      <c r="FT1090" t="s">
        <v>241</v>
      </c>
      <c r="FU1090" t="s">
        <v>219</v>
      </c>
      <c r="FV1090" t="s">
        <v>241</v>
      </c>
      <c r="FW1090" t="s">
        <v>241</v>
      </c>
      <c r="FX1090" t="s">
        <v>241</v>
      </c>
      <c r="FY1090" t="s">
        <v>241</v>
      </c>
      <c r="FZ1090" t="s">
        <v>549</v>
      </c>
      <c r="GA1090" t="s">
        <v>341</v>
      </c>
      <c r="GB1090" t="s">
        <v>244</v>
      </c>
      <c r="GC1090" t="s">
        <v>244</v>
      </c>
      <c r="GD1090" t="s">
        <v>293</v>
      </c>
      <c r="GE1090" t="s">
        <v>241</v>
      </c>
      <c r="GF1090" t="s">
        <v>293</v>
      </c>
      <c r="GG1090" t="s">
        <v>244</v>
      </c>
      <c r="GH1090" t="s">
        <v>241</v>
      </c>
      <c r="GI1090" t="s">
        <v>244</v>
      </c>
      <c r="GJ1090" t="s">
        <v>250</v>
      </c>
      <c r="GK1090" t="s">
        <v>250</v>
      </c>
      <c r="GL1090" t="s">
        <v>227</v>
      </c>
      <c r="GM1090" t="s">
        <v>227</v>
      </c>
      <c r="GN1090" t="s">
        <v>219</v>
      </c>
      <c r="GO1090" t="s">
        <v>219</v>
      </c>
      <c r="GP1090" t="s">
        <v>294</v>
      </c>
      <c r="GQ1090" t="s">
        <v>295</v>
      </c>
      <c r="GR1090" t="s">
        <v>294</v>
      </c>
      <c r="GS1090" t="s">
        <v>214</v>
      </c>
      <c r="GT1090" t="s">
        <v>241</v>
      </c>
      <c r="GU1090" t="s">
        <v>402</v>
      </c>
      <c r="GV1090" t="s">
        <v>241</v>
      </c>
      <c r="GW1090" t="s">
        <v>297</v>
      </c>
      <c r="GX1090" t="s">
        <v>253</v>
      </c>
      <c r="GY1090" t="s">
        <v>626</v>
      </c>
      <c r="GZ1090" t="s">
        <v>241</v>
      </c>
      <c r="HA1090" t="s">
        <v>298</v>
      </c>
      <c r="HB1090" t="s">
        <v>241</v>
      </c>
      <c r="HC1090" t="s">
        <v>315</v>
      </c>
      <c r="HD1090" t="s">
        <v>361</v>
      </c>
      <c r="HE1090" t="s">
        <v>317</v>
      </c>
      <c r="HF1090" t="s">
        <v>261</v>
      </c>
      <c r="HG1090" t="s">
        <v>362</v>
      </c>
      <c r="HH1090" t="s">
        <v>5728</v>
      </c>
      <c r="HI1090" t="s">
        <v>241</v>
      </c>
      <c r="HJ1090" t="s">
        <v>214</v>
      </c>
      <c r="HK1090" t="s">
        <v>241</v>
      </c>
      <c r="HL1090" s="12"/>
      <c r="HM1090">
        <v>0.75</v>
      </c>
      <c r="HN1090">
        <v>0.5</v>
      </c>
      <c r="HO1090">
        <v>0</v>
      </c>
      <c r="HP1090">
        <v>0.5</v>
      </c>
      <c r="HQ1090">
        <v>1</v>
      </c>
      <c r="HR1090">
        <v>0.5</v>
      </c>
      <c r="HS1090">
        <v>0</v>
      </c>
      <c r="HT1090">
        <v>0</v>
      </c>
      <c r="HU1090">
        <v>1</v>
      </c>
      <c r="HV1090">
        <v>0.5</v>
      </c>
      <c r="HW1090">
        <v>0.5</v>
      </c>
      <c r="HX1090">
        <v>0.25</v>
      </c>
      <c r="HY1090">
        <v>0</v>
      </c>
      <c r="HZ1090">
        <v>0.25</v>
      </c>
      <c r="IA1090" s="4">
        <v>1</v>
      </c>
      <c r="IB1090">
        <v>0.5</v>
      </c>
      <c r="IC1090">
        <v>0.75</v>
      </c>
      <c r="ID1090">
        <v>0.5</v>
      </c>
      <c r="IE1090">
        <v>0.25</v>
      </c>
      <c r="IG1090">
        <v>0.5</v>
      </c>
      <c r="IH1090">
        <v>0.75</v>
      </c>
      <c r="II1090">
        <v>1</v>
      </c>
      <c r="IJ1090">
        <v>0</v>
      </c>
      <c r="IK1090">
        <v>0.75</v>
      </c>
      <c r="IL1090">
        <v>1</v>
      </c>
      <c r="IM1090">
        <v>0.75</v>
      </c>
      <c r="IN1090">
        <v>1</v>
      </c>
      <c r="IO1090">
        <v>1</v>
      </c>
      <c r="IQ1090">
        <v>0</v>
      </c>
      <c r="IS1090">
        <f t="shared" si="920"/>
        <v>0.11249999999999999</v>
      </c>
      <c r="IT1090">
        <f t="shared" si="921"/>
        <v>0.06</v>
      </c>
      <c r="IU1090">
        <f t="shared" si="922"/>
        <v>0</v>
      </c>
      <c r="IV1090">
        <f t="shared" si="923"/>
        <v>0.05</v>
      </c>
      <c r="IW1090">
        <f t="shared" si="924"/>
        <v>0.08</v>
      </c>
      <c r="IX1090">
        <f t="shared" si="925"/>
        <v>6.5000000000000002E-2</v>
      </c>
      <c r="IY1090">
        <f t="shared" si="926"/>
        <v>0</v>
      </c>
      <c r="IZ1090">
        <f t="shared" si="927"/>
        <v>0</v>
      </c>
      <c r="JA1090">
        <f t="shared" si="928"/>
        <v>0.13</v>
      </c>
      <c r="JB1090">
        <f t="shared" si="929"/>
        <v>0.05</v>
      </c>
      <c r="JC1090">
        <f t="shared" si="930"/>
        <v>0.06</v>
      </c>
      <c r="JD1090">
        <f t="shared" si="931"/>
        <v>2.75E-2</v>
      </c>
      <c r="JE1090">
        <f t="shared" si="932"/>
        <v>0</v>
      </c>
      <c r="JF1090">
        <f t="shared" si="933"/>
        <v>0.03</v>
      </c>
      <c r="JG1090" s="5">
        <f t="shared" si="934"/>
        <v>0.05</v>
      </c>
      <c r="JH1090">
        <f t="shared" si="935"/>
        <v>0</v>
      </c>
      <c r="JI1090">
        <f t="shared" si="935"/>
        <v>0</v>
      </c>
      <c r="JJ1090">
        <f t="shared" si="936"/>
        <v>0.1</v>
      </c>
      <c r="JK1090">
        <f t="shared" si="937"/>
        <v>3.7499999999999999E-2</v>
      </c>
      <c r="JL1090" s="6">
        <f t="shared" si="938"/>
        <v>3.6666666666666667E-2</v>
      </c>
      <c r="JM1090">
        <f t="shared" si="939"/>
        <v>0.06</v>
      </c>
      <c r="JN1090">
        <f t="shared" si="940"/>
        <v>3.7500000000000006E-2</v>
      </c>
      <c r="JO1090">
        <f t="shared" si="941"/>
        <v>0.15</v>
      </c>
      <c r="JP1090">
        <f t="shared" si="942"/>
        <v>0</v>
      </c>
      <c r="JQ1090">
        <f t="shared" si="943"/>
        <v>0.09</v>
      </c>
      <c r="JR1090">
        <f t="shared" si="944"/>
        <v>0.11</v>
      </c>
      <c r="JS1090">
        <f t="shared" si="945"/>
        <v>7.5000000000000011E-2</v>
      </c>
      <c r="JT1090">
        <f t="shared" si="945"/>
        <v>0.1</v>
      </c>
      <c r="JU1090">
        <f t="shared" si="946"/>
        <v>1</v>
      </c>
      <c r="JV1090">
        <f t="shared" si="946"/>
        <v>0</v>
      </c>
      <c r="JW1090">
        <f t="shared" si="947"/>
        <v>0.15</v>
      </c>
      <c r="JY1090">
        <f t="shared" si="948"/>
        <v>3.7500000000000006E-2</v>
      </c>
      <c r="JZ1090">
        <f t="shared" si="949"/>
        <v>0.04</v>
      </c>
      <c r="KA1090">
        <f t="shared" si="950"/>
        <v>0</v>
      </c>
      <c r="KB1090">
        <f t="shared" si="950"/>
        <v>0.01</v>
      </c>
      <c r="KC1090">
        <f t="shared" si="951"/>
        <v>0.04</v>
      </c>
      <c r="KD1090">
        <f t="shared" si="977"/>
        <v>1.4999999999999999E-2</v>
      </c>
      <c r="KE1090">
        <f t="shared" si="977"/>
        <v>0</v>
      </c>
      <c r="KF1090">
        <f t="shared" si="977"/>
        <v>0</v>
      </c>
      <c r="KG1090">
        <f t="shared" si="976"/>
        <v>0.03</v>
      </c>
      <c r="KH1090">
        <f t="shared" si="976"/>
        <v>1.4999999999999999E-2</v>
      </c>
      <c r="KI1090">
        <f t="shared" si="976"/>
        <v>1.4999999999999999E-2</v>
      </c>
      <c r="KJ1090">
        <f t="shared" si="976"/>
        <v>7.4999999999999997E-3</v>
      </c>
      <c r="KK1090">
        <f t="shared" si="952"/>
        <v>0</v>
      </c>
      <c r="KL1090">
        <f t="shared" si="953"/>
        <v>0.01</v>
      </c>
      <c r="KM1090" s="5">
        <f t="shared" si="954"/>
        <v>0.05</v>
      </c>
      <c r="KN1090">
        <f t="shared" si="955"/>
        <v>0</v>
      </c>
      <c r="KO1090">
        <f t="shared" si="955"/>
        <v>0</v>
      </c>
      <c r="KP1090">
        <f t="shared" si="956"/>
        <v>0.03</v>
      </c>
      <c r="KQ1090">
        <f t="shared" si="957"/>
        <v>7.4999999999999997E-3</v>
      </c>
      <c r="KR1090" s="6">
        <f t="shared" si="958"/>
        <v>1.8333333333333333E-2</v>
      </c>
      <c r="KS1090">
        <f t="shared" si="959"/>
        <v>0.02</v>
      </c>
      <c r="KT1090">
        <f t="shared" si="960"/>
        <v>2.2499999999999999E-2</v>
      </c>
      <c r="KU1090">
        <f t="shared" si="961"/>
        <v>0.04</v>
      </c>
      <c r="KV1090">
        <f t="shared" si="962"/>
        <v>0</v>
      </c>
      <c r="KW1090">
        <f t="shared" si="963"/>
        <v>7.4999999999999997E-3</v>
      </c>
      <c r="KX1090">
        <f t="shared" si="964"/>
        <v>0</v>
      </c>
      <c r="KY1090">
        <f t="shared" si="965"/>
        <v>0.03</v>
      </c>
      <c r="KZ1090">
        <f t="shared" si="966"/>
        <v>0.03</v>
      </c>
      <c r="LA1090">
        <f t="shared" si="967"/>
        <v>1</v>
      </c>
      <c r="LB1090">
        <f t="shared" si="967"/>
        <v>0</v>
      </c>
      <c r="LC1090">
        <f t="shared" si="968"/>
        <v>0.1</v>
      </c>
      <c r="LE1090" t="str">
        <f t="shared" si="974"/>
        <v>Tchad</v>
      </c>
      <c r="LF1090">
        <f t="shared" si="969"/>
        <v>0.4975</v>
      </c>
      <c r="LG1090" s="6">
        <f t="shared" si="970"/>
        <v>0.39166666666666666</v>
      </c>
      <c r="LH1090">
        <f t="shared" si="971"/>
        <v>0.77249999999999996</v>
      </c>
      <c r="LI1090" s="6">
        <f t="shared" si="972"/>
        <v>0.57583333333333342</v>
      </c>
      <c r="LJ1090">
        <f t="shared" si="973"/>
        <v>0</v>
      </c>
    </row>
    <row r="1091" spans="1:322" x14ac:dyDescent="0.35">
      <c r="A1091" s="8">
        <v>44859</v>
      </c>
      <c r="B1091" t="s">
        <v>5729</v>
      </c>
      <c r="D1091" s="27" t="s">
        <v>321</v>
      </c>
      <c r="E1091" s="27" t="s">
        <v>262</v>
      </c>
      <c r="F1091" s="27">
        <v>20</v>
      </c>
      <c r="G1091" s="27" t="s">
        <v>258</v>
      </c>
      <c r="H1091" s="27" t="s">
        <v>322</v>
      </c>
      <c r="I1091" s="27" t="s">
        <v>207</v>
      </c>
      <c r="J1091" s="27" t="s">
        <v>1361</v>
      </c>
      <c r="K1091" s="28">
        <v>44585</v>
      </c>
      <c r="L1091" s="28">
        <v>44585</v>
      </c>
      <c r="M1091" s="28">
        <v>44602</v>
      </c>
      <c r="N1091" s="27" t="s">
        <v>261</v>
      </c>
      <c r="O1091" s="27" t="s">
        <v>261</v>
      </c>
      <c r="P1091" s="27" t="s">
        <v>261</v>
      </c>
      <c r="Q1091" s="27" t="s">
        <v>324</v>
      </c>
      <c r="R1091" s="28">
        <v>44622</v>
      </c>
      <c r="S1091" s="28">
        <v>44622</v>
      </c>
      <c r="T1091" s="27" t="s">
        <v>263</v>
      </c>
      <c r="U1091" s="27" t="s">
        <v>261</v>
      </c>
      <c r="V1091" s="28" t="s">
        <v>262</v>
      </c>
      <c r="W1091" s="27" t="s">
        <v>261</v>
      </c>
      <c r="X1091" s="28" t="s">
        <v>262</v>
      </c>
      <c r="Y1091" s="27" t="s">
        <v>263</v>
      </c>
      <c r="Z1091" s="28">
        <v>44674</v>
      </c>
      <c r="AA1091" s="27" t="s">
        <v>264</v>
      </c>
      <c r="AB1091" s="27" t="s">
        <v>265</v>
      </c>
      <c r="AC1091" s="27" t="s">
        <v>5213</v>
      </c>
      <c r="AD1091" s="27" t="s">
        <v>612</v>
      </c>
      <c r="AE1091" s="27" t="s">
        <v>326</v>
      </c>
      <c r="AF1091" s="27" t="s">
        <v>474</v>
      </c>
      <c r="AG1091" s="29">
        <v>786000</v>
      </c>
      <c r="AH1091" s="27" t="s">
        <v>261</v>
      </c>
      <c r="AI1091" s="27" t="s">
        <v>262</v>
      </c>
      <c r="AJ1091" s="28" t="s">
        <v>262</v>
      </c>
      <c r="AK1091" s="27" t="s">
        <v>262</v>
      </c>
      <c r="AL1091" s="27" t="s">
        <v>262</v>
      </c>
      <c r="AM1091" s="27" t="s">
        <v>262</v>
      </c>
      <c r="AN1091" s="27" t="s">
        <v>262</v>
      </c>
      <c r="AO1091" s="27" t="s">
        <v>261</v>
      </c>
      <c r="AP1091" s="27" t="s">
        <v>261</v>
      </c>
      <c r="AQ1091" s="28" t="s">
        <v>262</v>
      </c>
      <c r="AR1091" s="27" t="s">
        <v>261</v>
      </c>
      <c r="AS1091" s="28" t="s">
        <v>262</v>
      </c>
      <c r="AT1091" s="27" t="s">
        <v>261</v>
      </c>
      <c r="AU1091" s="28" t="s">
        <v>262</v>
      </c>
      <c r="AV1091" s="27" t="s">
        <v>261</v>
      </c>
      <c r="AW1091" s="28" t="s">
        <v>262</v>
      </c>
      <c r="AX1091" s="27" t="s">
        <v>261</v>
      </c>
      <c r="AY1091" s="28" t="s">
        <v>262</v>
      </c>
      <c r="AZ1091" s="27" t="s">
        <v>262</v>
      </c>
      <c r="BA1091" s="27" t="s">
        <v>262</v>
      </c>
      <c r="BB1091" s="27" t="s">
        <v>261</v>
      </c>
      <c r="BC1091" s="28" t="s">
        <v>262</v>
      </c>
      <c r="BD1091" s="27" t="s">
        <v>261</v>
      </c>
      <c r="BE1091" s="30" t="s">
        <v>262</v>
      </c>
      <c r="BF1091" t="s">
        <v>1363</v>
      </c>
      <c r="BG1091" s="9" t="s">
        <v>207</v>
      </c>
      <c r="BH1091" t="s">
        <v>208</v>
      </c>
      <c r="BI1091" t="s">
        <v>456</v>
      </c>
      <c r="BJ1091" t="s">
        <v>210</v>
      </c>
      <c r="BK1091" t="s">
        <v>329</v>
      </c>
      <c r="BL1091" t="s">
        <v>212</v>
      </c>
      <c r="BM1091" t="s">
        <v>3190</v>
      </c>
      <c r="BN1091" t="s">
        <v>214</v>
      </c>
      <c r="BO1091" t="s">
        <v>348</v>
      </c>
      <c r="BP1091" t="s">
        <v>219</v>
      </c>
      <c r="BQ1091" t="s">
        <v>332</v>
      </c>
      <c r="BV1091" t="s">
        <v>214</v>
      </c>
      <c r="CC1091" t="s">
        <v>214</v>
      </c>
      <c r="CG1091" t="s">
        <v>214</v>
      </c>
      <c r="CH1091" t="s">
        <v>795</v>
      </c>
      <c r="CI1091" t="s">
        <v>333</v>
      </c>
      <c r="CJ1091" t="s">
        <v>3191</v>
      </c>
      <c r="CK1091" t="s">
        <v>333</v>
      </c>
      <c r="CL1091" t="s">
        <v>336</v>
      </c>
      <c r="CN1091" t="s">
        <v>283</v>
      </c>
      <c r="CP1091" t="s">
        <v>307</v>
      </c>
      <c r="CQ1091" t="s">
        <v>307</v>
      </c>
      <c r="CR1091" t="s">
        <v>250</v>
      </c>
      <c r="CS1091" t="s">
        <v>250</v>
      </c>
      <c r="CT1091" t="s">
        <v>219</v>
      </c>
      <c r="CU1091" t="s">
        <v>219</v>
      </c>
      <c r="CV1091" t="s">
        <v>244</v>
      </c>
      <c r="CW1091" t="s">
        <v>227</v>
      </c>
      <c r="CX1091" t="s">
        <v>287</v>
      </c>
      <c r="CY1091" t="s">
        <v>353</v>
      </c>
      <c r="CZ1091" t="s">
        <v>219</v>
      </c>
      <c r="DA1091" t="s">
        <v>219</v>
      </c>
      <c r="DB1091" t="s">
        <v>230</v>
      </c>
      <c r="DC1091" t="s">
        <v>230</v>
      </c>
      <c r="DD1091" t="s">
        <v>219</v>
      </c>
      <c r="DG1091" t="s">
        <v>500</v>
      </c>
      <c r="DH1091" t="s">
        <v>5704</v>
      </c>
      <c r="DI1091" t="s">
        <v>451</v>
      </c>
      <c r="DK1091" t="s">
        <v>237</v>
      </c>
      <c r="DL1091" t="s">
        <v>237</v>
      </c>
      <c r="DM1091" t="s">
        <v>219</v>
      </c>
      <c r="DN1091" t="s">
        <v>219</v>
      </c>
      <c r="DO1091" t="s">
        <v>288</v>
      </c>
      <c r="DP1091" t="s">
        <v>235</v>
      </c>
      <c r="DR1091" t="s">
        <v>235</v>
      </c>
      <c r="DT1091" t="s">
        <v>219</v>
      </c>
      <c r="DU1091" t="s">
        <v>219</v>
      </c>
      <c r="DX1091" t="s">
        <v>237</v>
      </c>
      <c r="DY1091" t="s">
        <v>237</v>
      </c>
      <c r="DZ1091" t="s">
        <v>238</v>
      </c>
      <c r="EA1091" t="s">
        <v>233</v>
      </c>
      <c r="EB1091" t="s">
        <v>233</v>
      </c>
      <c r="EC1091" t="s">
        <v>237</v>
      </c>
      <c r="ED1091" t="s">
        <v>237</v>
      </c>
      <c r="EE1091" t="s">
        <v>214</v>
      </c>
      <c r="EF1091" t="s">
        <v>214</v>
      </c>
      <c r="EG1091" t="s">
        <v>219</v>
      </c>
      <c r="EH1091" t="s">
        <v>5730</v>
      </c>
      <c r="EI1091" t="s">
        <v>219</v>
      </c>
      <c r="EJ1091" t="s">
        <v>5730</v>
      </c>
      <c r="EK1091" t="s">
        <v>233</v>
      </c>
      <c r="EL1091" t="s">
        <v>233</v>
      </c>
      <c r="EM1091" t="s">
        <v>486</v>
      </c>
      <c r="EN1091" t="s">
        <v>486</v>
      </c>
      <c r="EO1091" t="s">
        <v>460</v>
      </c>
      <c r="EP1091" t="s">
        <v>460</v>
      </c>
      <c r="EQ1091" t="s">
        <v>219</v>
      </c>
      <c r="ER1091" t="s">
        <v>214</v>
      </c>
      <c r="ES1091" t="s">
        <v>237</v>
      </c>
      <c r="ET1091" t="s">
        <v>237</v>
      </c>
      <c r="EU1091" t="s">
        <v>242</v>
      </c>
      <c r="EV1091" t="s">
        <v>242</v>
      </c>
      <c r="EW1091" t="s">
        <v>243</v>
      </c>
      <c r="EX1091" t="s">
        <v>243</v>
      </c>
      <c r="EY1091" t="s">
        <v>242</v>
      </c>
      <c r="EZ1091" t="s">
        <v>241</v>
      </c>
      <c r="FA1091" t="s">
        <v>241</v>
      </c>
      <c r="FB1091" t="s">
        <v>242</v>
      </c>
      <c r="FC1091" t="s">
        <v>242</v>
      </c>
      <c r="FD1091" t="s">
        <v>242</v>
      </c>
      <c r="FE1091" t="s">
        <v>286</v>
      </c>
      <c r="FF1091" t="s">
        <v>286</v>
      </c>
      <c r="FG1091" t="s">
        <v>242</v>
      </c>
      <c r="FH1091" t="s">
        <v>242</v>
      </c>
      <c r="FI1091" t="s">
        <v>214</v>
      </c>
      <c r="FJ1091" t="s">
        <v>214</v>
      </c>
      <c r="FK1091" t="s">
        <v>214</v>
      </c>
      <c r="FL1091" t="s">
        <v>214</v>
      </c>
      <c r="FM1091" t="s">
        <v>292</v>
      </c>
      <c r="FN1091" t="s">
        <v>461</v>
      </c>
      <c r="FO1091" t="s">
        <v>219</v>
      </c>
      <c r="FP1091" t="s">
        <v>219</v>
      </c>
      <c r="FQ1091" t="s">
        <v>241</v>
      </c>
      <c r="FR1091" t="s">
        <v>241</v>
      </c>
      <c r="FS1091" t="s">
        <v>241</v>
      </c>
      <c r="FT1091" t="s">
        <v>241</v>
      </c>
      <c r="FU1091" t="s">
        <v>219</v>
      </c>
      <c r="FV1091" t="s">
        <v>241</v>
      </c>
      <c r="FW1091" t="s">
        <v>241</v>
      </c>
      <c r="FX1091" t="s">
        <v>241</v>
      </c>
      <c r="FY1091" t="s">
        <v>241</v>
      </c>
      <c r="FZ1091" t="s">
        <v>549</v>
      </c>
      <c r="GA1091" t="s">
        <v>341</v>
      </c>
      <c r="GB1091" t="s">
        <v>250</v>
      </c>
      <c r="GC1091" t="s">
        <v>227</v>
      </c>
      <c r="GD1091" t="s">
        <v>293</v>
      </c>
      <c r="GE1091" t="s">
        <v>241</v>
      </c>
      <c r="GF1091" t="s">
        <v>293</v>
      </c>
      <c r="GG1091" t="s">
        <v>244</v>
      </c>
      <c r="GH1091" t="s">
        <v>241</v>
      </c>
      <c r="GI1091" t="s">
        <v>244</v>
      </c>
      <c r="GJ1091" t="s">
        <v>227</v>
      </c>
      <c r="GK1091" t="s">
        <v>227</v>
      </c>
      <c r="GL1091" t="s">
        <v>227</v>
      </c>
      <c r="GM1091" t="s">
        <v>227</v>
      </c>
      <c r="GN1091" t="s">
        <v>219</v>
      </c>
      <c r="GO1091" t="s">
        <v>219</v>
      </c>
      <c r="GP1091" t="s">
        <v>294</v>
      </c>
      <c r="GQ1091" t="s">
        <v>295</v>
      </c>
      <c r="GR1091" t="s">
        <v>294</v>
      </c>
      <c r="GS1091" t="s">
        <v>214</v>
      </c>
      <c r="GT1091" t="s">
        <v>241</v>
      </c>
      <c r="GU1091" t="s">
        <v>402</v>
      </c>
      <c r="GV1091" t="s">
        <v>241</v>
      </c>
      <c r="GW1091" t="s">
        <v>297</v>
      </c>
      <c r="GX1091" t="s">
        <v>296</v>
      </c>
      <c r="GY1091" t="s">
        <v>657</v>
      </c>
      <c r="GZ1091" t="s">
        <v>241</v>
      </c>
      <c r="HA1091" t="s">
        <v>298</v>
      </c>
      <c r="HB1091" t="s">
        <v>241</v>
      </c>
      <c r="HC1091" t="s">
        <v>315</v>
      </c>
      <c r="HD1091" t="s">
        <v>361</v>
      </c>
      <c r="HE1091" t="s">
        <v>343</v>
      </c>
      <c r="HF1091" t="s">
        <v>261</v>
      </c>
      <c r="HG1091" t="s">
        <v>362</v>
      </c>
      <c r="HH1091" t="s">
        <v>261</v>
      </c>
      <c r="HI1091" t="s">
        <v>241</v>
      </c>
      <c r="HJ1091" t="s">
        <v>219</v>
      </c>
      <c r="HK1091" t="s">
        <v>241</v>
      </c>
      <c r="HL1091" s="12"/>
      <c r="HM1091">
        <v>0.75</v>
      </c>
      <c r="HN1091">
        <v>0.5</v>
      </c>
      <c r="HO1091">
        <v>0</v>
      </c>
      <c r="HP1091">
        <v>0.75</v>
      </c>
      <c r="HQ1091">
        <v>1</v>
      </c>
      <c r="HR1091">
        <v>0.5</v>
      </c>
      <c r="HS1091">
        <v>0</v>
      </c>
      <c r="HT1091">
        <v>0</v>
      </c>
      <c r="HU1091">
        <v>1</v>
      </c>
      <c r="HV1091">
        <v>0.5</v>
      </c>
      <c r="HW1091">
        <v>0.25</v>
      </c>
      <c r="HX1091">
        <v>0.5</v>
      </c>
      <c r="HY1091">
        <v>0</v>
      </c>
      <c r="HZ1091">
        <v>0.25</v>
      </c>
      <c r="IA1091">
        <v>0</v>
      </c>
      <c r="IB1091">
        <v>0.5</v>
      </c>
      <c r="IC1091">
        <v>0.75</v>
      </c>
      <c r="ID1091">
        <v>0.75</v>
      </c>
      <c r="IE1091">
        <v>0.75</v>
      </c>
      <c r="IG1091">
        <v>0.75</v>
      </c>
      <c r="IH1091">
        <v>0.75</v>
      </c>
      <c r="II1091">
        <v>1</v>
      </c>
      <c r="IJ1091">
        <v>0</v>
      </c>
      <c r="IK1091">
        <v>0.5</v>
      </c>
      <c r="IL1091">
        <v>1</v>
      </c>
      <c r="IM1091">
        <v>0.75</v>
      </c>
      <c r="IN1091">
        <v>1</v>
      </c>
      <c r="IO1091">
        <v>1</v>
      </c>
      <c r="IQ1091">
        <v>0</v>
      </c>
      <c r="IS1091">
        <f t="shared" si="920"/>
        <v>0.11249999999999999</v>
      </c>
      <c r="IT1091">
        <f t="shared" si="921"/>
        <v>0.06</v>
      </c>
      <c r="IU1091">
        <f t="shared" si="922"/>
        <v>0</v>
      </c>
      <c r="IV1091">
        <f t="shared" si="923"/>
        <v>7.5000000000000011E-2</v>
      </c>
      <c r="IW1091">
        <f t="shared" si="924"/>
        <v>0.08</v>
      </c>
      <c r="IX1091">
        <f t="shared" si="925"/>
        <v>6.5000000000000002E-2</v>
      </c>
      <c r="IY1091">
        <f t="shared" si="926"/>
        <v>0</v>
      </c>
      <c r="IZ1091">
        <f t="shared" si="927"/>
        <v>0</v>
      </c>
      <c r="JA1091">
        <f t="shared" si="928"/>
        <v>0.13</v>
      </c>
      <c r="JB1091">
        <f t="shared" si="929"/>
        <v>0.05</v>
      </c>
      <c r="JC1091">
        <f t="shared" si="930"/>
        <v>0.03</v>
      </c>
      <c r="JD1091">
        <f t="shared" si="931"/>
        <v>5.5E-2</v>
      </c>
      <c r="JE1091">
        <f t="shared" si="932"/>
        <v>0</v>
      </c>
      <c r="JF1091">
        <f t="shared" si="933"/>
        <v>0.03</v>
      </c>
      <c r="JG1091" s="5">
        <f t="shared" si="934"/>
        <v>0</v>
      </c>
      <c r="JH1091">
        <f t="shared" si="935"/>
        <v>0</v>
      </c>
      <c r="JI1091">
        <f t="shared" si="935"/>
        <v>0</v>
      </c>
      <c r="JJ1091">
        <f t="shared" si="936"/>
        <v>0.15000000000000002</v>
      </c>
      <c r="JK1091">
        <f t="shared" si="937"/>
        <v>0.11249999999999999</v>
      </c>
      <c r="JL1091" s="6">
        <f t="shared" si="938"/>
        <v>4.3333333333333328E-2</v>
      </c>
      <c r="JM1091">
        <f t="shared" si="939"/>
        <v>0.09</v>
      </c>
      <c r="JN1091">
        <f t="shared" si="940"/>
        <v>3.7500000000000006E-2</v>
      </c>
      <c r="JO1091">
        <f t="shared" si="941"/>
        <v>0.15</v>
      </c>
      <c r="JP1091">
        <f t="shared" si="942"/>
        <v>0</v>
      </c>
      <c r="JQ1091">
        <f t="shared" si="943"/>
        <v>0.06</v>
      </c>
      <c r="JR1091">
        <f t="shared" si="944"/>
        <v>0.11</v>
      </c>
      <c r="JS1091">
        <f t="shared" si="945"/>
        <v>7.5000000000000011E-2</v>
      </c>
      <c r="JT1091">
        <f t="shared" si="945"/>
        <v>0.1</v>
      </c>
      <c r="JU1091">
        <f t="shared" si="946"/>
        <v>1</v>
      </c>
      <c r="JV1091">
        <f t="shared" si="946"/>
        <v>0</v>
      </c>
      <c r="JW1091">
        <f t="shared" si="947"/>
        <v>0.15</v>
      </c>
      <c r="JY1091">
        <f t="shared" si="948"/>
        <v>3.7500000000000006E-2</v>
      </c>
      <c r="JZ1091">
        <f t="shared" si="949"/>
        <v>0.04</v>
      </c>
      <c r="KA1091">
        <f t="shared" si="950"/>
        <v>0</v>
      </c>
      <c r="KB1091">
        <f t="shared" si="950"/>
        <v>1.4999999999999999E-2</v>
      </c>
      <c r="KC1091">
        <f t="shared" si="951"/>
        <v>0.04</v>
      </c>
      <c r="KD1091">
        <f t="shared" si="977"/>
        <v>1.4999999999999999E-2</v>
      </c>
      <c r="KE1091">
        <f t="shared" si="977"/>
        <v>0</v>
      </c>
      <c r="KF1091">
        <f t="shared" si="977"/>
        <v>0</v>
      </c>
      <c r="KG1091">
        <f t="shared" si="976"/>
        <v>0.03</v>
      </c>
      <c r="KH1091">
        <f t="shared" si="976"/>
        <v>1.4999999999999999E-2</v>
      </c>
      <c r="KI1091">
        <f t="shared" si="976"/>
        <v>7.4999999999999997E-3</v>
      </c>
      <c r="KJ1091">
        <f t="shared" si="976"/>
        <v>1.4999999999999999E-2</v>
      </c>
      <c r="KK1091">
        <f t="shared" si="952"/>
        <v>0</v>
      </c>
      <c r="KL1091">
        <f t="shared" si="953"/>
        <v>0.01</v>
      </c>
      <c r="KM1091" s="5">
        <f t="shared" si="954"/>
        <v>0</v>
      </c>
      <c r="KN1091">
        <f t="shared" si="955"/>
        <v>0</v>
      </c>
      <c r="KO1091">
        <f t="shared" si="955"/>
        <v>0</v>
      </c>
      <c r="KP1091">
        <f t="shared" si="956"/>
        <v>4.4999999999999998E-2</v>
      </c>
      <c r="KQ1091">
        <f t="shared" si="957"/>
        <v>2.2499999999999999E-2</v>
      </c>
      <c r="KR1091" s="6">
        <f t="shared" si="958"/>
        <v>2.1666666666666664E-2</v>
      </c>
      <c r="KS1091">
        <f t="shared" si="959"/>
        <v>0.03</v>
      </c>
      <c r="KT1091">
        <f t="shared" si="960"/>
        <v>2.2499999999999999E-2</v>
      </c>
      <c r="KU1091">
        <f t="shared" si="961"/>
        <v>0.04</v>
      </c>
      <c r="KV1091">
        <f t="shared" si="962"/>
        <v>0</v>
      </c>
      <c r="KW1091">
        <f t="shared" si="963"/>
        <v>5.0000000000000001E-3</v>
      </c>
      <c r="KX1091">
        <f t="shared" si="964"/>
        <v>0</v>
      </c>
      <c r="KY1091">
        <f t="shared" si="965"/>
        <v>0.03</v>
      </c>
      <c r="KZ1091">
        <f t="shared" si="966"/>
        <v>0.03</v>
      </c>
      <c r="LA1091">
        <f t="shared" si="967"/>
        <v>1</v>
      </c>
      <c r="LB1091">
        <f t="shared" si="967"/>
        <v>0</v>
      </c>
      <c r="LC1091">
        <f t="shared" si="968"/>
        <v>0.1</v>
      </c>
      <c r="LE1091" t="str">
        <f t="shared" si="974"/>
        <v>Tchad</v>
      </c>
      <c r="LF1091">
        <f t="shared" si="969"/>
        <v>0.52249999999999996</v>
      </c>
      <c r="LG1091" s="6">
        <f t="shared" si="970"/>
        <v>0.47083333333333338</v>
      </c>
      <c r="LH1091">
        <f t="shared" si="971"/>
        <v>0.77249999999999996</v>
      </c>
      <c r="LI1091" s="6">
        <f t="shared" si="972"/>
        <v>0.57166666666666677</v>
      </c>
      <c r="LJ1091">
        <f t="shared" si="973"/>
        <v>0</v>
      </c>
    </row>
    <row r="1092" spans="1:322" x14ac:dyDescent="0.35">
      <c r="A1092" s="8">
        <v>44859</v>
      </c>
      <c r="B1092" t="s">
        <v>5731</v>
      </c>
      <c r="D1092" s="24" t="s">
        <v>321</v>
      </c>
      <c r="E1092" s="24" t="s">
        <v>262</v>
      </c>
      <c r="F1092" s="24">
        <v>20</v>
      </c>
      <c r="G1092" s="24" t="s">
        <v>258</v>
      </c>
      <c r="H1092" s="24" t="s">
        <v>322</v>
      </c>
      <c r="I1092" s="24" t="s">
        <v>207</v>
      </c>
      <c r="J1092" s="24" t="s">
        <v>1361</v>
      </c>
      <c r="K1092" s="25">
        <v>44585</v>
      </c>
      <c r="L1092" s="25">
        <v>44585</v>
      </c>
      <c r="M1092" s="25">
        <v>44602</v>
      </c>
      <c r="N1092" s="24" t="s">
        <v>261</v>
      </c>
      <c r="O1092" s="24" t="s">
        <v>261</v>
      </c>
      <c r="P1092" s="24" t="s">
        <v>261</v>
      </c>
      <c r="Q1092" s="24" t="s">
        <v>324</v>
      </c>
      <c r="R1092" s="25">
        <v>44622</v>
      </c>
      <c r="S1092" s="25">
        <v>44622</v>
      </c>
      <c r="T1092" s="24" t="s">
        <v>263</v>
      </c>
      <c r="U1092" s="24" t="s">
        <v>261</v>
      </c>
      <c r="V1092" s="25" t="s">
        <v>262</v>
      </c>
      <c r="W1092" s="24" t="s">
        <v>261</v>
      </c>
      <c r="X1092" s="25" t="s">
        <v>262</v>
      </c>
      <c r="Y1092" s="24" t="s">
        <v>263</v>
      </c>
      <c r="Z1092" s="25">
        <v>44672</v>
      </c>
      <c r="AA1092" s="24" t="s">
        <v>264</v>
      </c>
      <c r="AB1092" s="24" t="s">
        <v>265</v>
      </c>
      <c r="AC1092" s="24" t="s">
        <v>5213</v>
      </c>
      <c r="AD1092" s="24" t="s">
        <v>612</v>
      </c>
      <c r="AE1092" s="24" t="s">
        <v>326</v>
      </c>
      <c r="AF1092" s="24" t="s">
        <v>474</v>
      </c>
      <c r="AG1092" s="31">
        <v>786000</v>
      </c>
      <c r="AH1092" s="24" t="s">
        <v>261</v>
      </c>
      <c r="AI1092" s="24" t="s">
        <v>262</v>
      </c>
      <c r="AJ1092" s="25" t="s">
        <v>262</v>
      </c>
      <c r="AK1092" s="24" t="s">
        <v>262</v>
      </c>
      <c r="AL1092" s="24" t="s">
        <v>262</v>
      </c>
      <c r="AM1092" s="24" t="s">
        <v>262</v>
      </c>
      <c r="AN1092" s="24" t="s">
        <v>262</v>
      </c>
      <c r="AO1092" s="24" t="s">
        <v>261</v>
      </c>
      <c r="AP1092" s="24" t="s">
        <v>261</v>
      </c>
      <c r="AQ1092" s="25" t="s">
        <v>262</v>
      </c>
      <c r="AR1092" s="24" t="s">
        <v>261</v>
      </c>
      <c r="AS1092" s="25" t="s">
        <v>262</v>
      </c>
      <c r="AT1092" s="24" t="s">
        <v>261</v>
      </c>
      <c r="AU1092" s="25" t="s">
        <v>262</v>
      </c>
      <c r="AV1092" s="24" t="s">
        <v>261</v>
      </c>
      <c r="AW1092" s="25" t="s">
        <v>262</v>
      </c>
      <c r="AX1092" s="24" t="s">
        <v>261</v>
      </c>
      <c r="AY1092" s="25" t="s">
        <v>262</v>
      </c>
      <c r="AZ1092" s="27" t="s">
        <v>262</v>
      </c>
      <c r="BA1092" s="27" t="s">
        <v>262</v>
      </c>
      <c r="BB1092" s="24" t="s">
        <v>261</v>
      </c>
      <c r="BC1092" s="25" t="s">
        <v>262</v>
      </c>
      <c r="BD1092" s="24" t="s">
        <v>261</v>
      </c>
      <c r="BE1092" s="26" t="s">
        <v>262</v>
      </c>
      <c r="BF1092" t="s">
        <v>1363</v>
      </c>
      <c r="BG1092" s="9" t="s">
        <v>207</v>
      </c>
      <c r="BH1092" t="s">
        <v>208</v>
      </c>
      <c r="BI1092" t="s">
        <v>456</v>
      </c>
      <c r="BJ1092" t="s">
        <v>210</v>
      </c>
      <c r="BK1092" t="s">
        <v>329</v>
      </c>
      <c r="BL1092" t="s">
        <v>212</v>
      </c>
      <c r="BM1092" t="s">
        <v>3190</v>
      </c>
      <c r="BN1092" t="s">
        <v>214</v>
      </c>
      <c r="BO1092" t="s">
        <v>348</v>
      </c>
      <c r="BP1092" t="s">
        <v>219</v>
      </c>
      <c r="BQ1092" t="s">
        <v>332</v>
      </c>
      <c r="BV1092" t="s">
        <v>214</v>
      </c>
      <c r="CC1092" t="s">
        <v>214</v>
      </c>
      <c r="CG1092" t="s">
        <v>219</v>
      </c>
      <c r="CI1092" t="s">
        <v>333</v>
      </c>
      <c r="CJ1092" t="s">
        <v>5732</v>
      </c>
      <c r="CK1092" t="s">
        <v>333</v>
      </c>
      <c r="CL1092" t="s">
        <v>422</v>
      </c>
      <c r="CN1092" t="s">
        <v>283</v>
      </c>
      <c r="CP1092" t="s">
        <v>284</v>
      </c>
      <c r="CQ1092" t="s">
        <v>284</v>
      </c>
      <c r="CR1092" t="s">
        <v>250</v>
      </c>
      <c r="CS1092" t="s">
        <v>250</v>
      </c>
      <c r="CT1092" t="s">
        <v>219</v>
      </c>
      <c r="CU1092" t="s">
        <v>219</v>
      </c>
      <c r="CV1092" t="s">
        <v>227</v>
      </c>
      <c r="CW1092" t="s">
        <v>227</v>
      </c>
      <c r="CX1092" t="s">
        <v>287</v>
      </c>
      <c r="CY1092" t="s">
        <v>353</v>
      </c>
      <c r="CZ1092" t="s">
        <v>219</v>
      </c>
      <c r="DA1092" t="s">
        <v>402</v>
      </c>
      <c r="DB1092" t="s">
        <v>230</v>
      </c>
      <c r="DC1092" t="s">
        <v>230</v>
      </c>
      <c r="DD1092" t="s">
        <v>219</v>
      </c>
      <c r="DG1092" t="s">
        <v>500</v>
      </c>
      <c r="DH1092" t="s">
        <v>5733</v>
      </c>
      <c r="DI1092" t="s">
        <v>451</v>
      </c>
      <c r="DK1092" t="s">
        <v>237</v>
      </c>
      <c r="DL1092" t="s">
        <v>237</v>
      </c>
      <c r="DM1092" t="s">
        <v>219</v>
      </c>
      <c r="DN1092" t="s">
        <v>219</v>
      </c>
      <c r="DO1092" t="s">
        <v>414</v>
      </c>
      <c r="DP1092" t="s">
        <v>235</v>
      </c>
      <c r="DR1092" t="s">
        <v>235</v>
      </c>
      <c r="DT1092" t="s">
        <v>219</v>
      </c>
      <c r="DU1092" t="s">
        <v>219</v>
      </c>
      <c r="DX1092" t="s">
        <v>237</v>
      </c>
      <c r="DY1092" t="s">
        <v>237</v>
      </c>
      <c r="DZ1092" t="s">
        <v>238</v>
      </c>
      <c r="EA1092" t="s">
        <v>237</v>
      </c>
      <c r="EB1092" t="s">
        <v>237</v>
      </c>
      <c r="EC1092" t="s">
        <v>233</v>
      </c>
      <c r="ED1092" t="s">
        <v>233</v>
      </c>
      <c r="EE1092" t="s">
        <v>214</v>
      </c>
      <c r="EF1092" t="s">
        <v>214</v>
      </c>
      <c r="EG1092" t="s">
        <v>219</v>
      </c>
      <c r="EH1092" t="s">
        <v>5734</v>
      </c>
      <c r="EI1092" t="s">
        <v>219</v>
      </c>
      <c r="EJ1092" t="s">
        <v>5734</v>
      </c>
      <c r="EK1092" t="s">
        <v>372</v>
      </c>
      <c r="EL1092" t="s">
        <v>372</v>
      </c>
      <c r="EM1092" t="s">
        <v>486</v>
      </c>
      <c r="EN1092" t="s">
        <v>486</v>
      </c>
      <c r="EO1092" t="s">
        <v>460</v>
      </c>
      <c r="EP1092" t="s">
        <v>460</v>
      </c>
      <c r="EQ1092" t="s">
        <v>214</v>
      </c>
      <c r="ER1092" t="s">
        <v>214</v>
      </c>
      <c r="ES1092" t="s">
        <v>237</v>
      </c>
      <c r="ET1092" t="s">
        <v>237</v>
      </c>
      <c r="EU1092" t="s">
        <v>237</v>
      </c>
      <c r="EV1092" t="s">
        <v>237</v>
      </c>
      <c r="EW1092" t="s">
        <v>243</v>
      </c>
      <c r="EX1092" t="s">
        <v>243</v>
      </c>
      <c r="EY1092" t="s">
        <v>237</v>
      </c>
      <c r="EZ1092" t="s">
        <v>241</v>
      </c>
      <c r="FA1092" t="s">
        <v>241</v>
      </c>
      <c r="FB1092" t="s">
        <v>237</v>
      </c>
      <c r="FC1092" t="s">
        <v>237</v>
      </c>
      <c r="FD1092" t="s">
        <v>237</v>
      </c>
      <c r="FE1092" t="s">
        <v>250</v>
      </c>
      <c r="FF1092" t="s">
        <v>250</v>
      </c>
      <c r="FG1092" t="s">
        <v>358</v>
      </c>
      <c r="FH1092" t="s">
        <v>242</v>
      </c>
      <c r="FI1092" t="s">
        <v>214</v>
      </c>
      <c r="FJ1092" t="s">
        <v>214</v>
      </c>
      <c r="FK1092" t="s">
        <v>214</v>
      </c>
      <c r="FL1092" t="s">
        <v>214</v>
      </c>
      <c r="FM1092" t="s">
        <v>292</v>
      </c>
      <c r="FN1092" t="s">
        <v>292</v>
      </c>
      <c r="FO1092" t="s">
        <v>219</v>
      </c>
      <c r="FP1092" t="s">
        <v>219</v>
      </c>
      <c r="FQ1092" t="s">
        <v>241</v>
      </c>
      <c r="FR1092" t="s">
        <v>241</v>
      </c>
      <c r="FS1092" t="s">
        <v>241</v>
      </c>
      <c r="FT1092" t="s">
        <v>241</v>
      </c>
      <c r="FU1092" t="s">
        <v>219</v>
      </c>
      <c r="FV1092" t="s">
        <v>241</v>
      </c>
      <c r="FW1092" t="s">
        <v>241</v>
      </c>
      <c r="FX1092" t="s">
        <v>241</v>
      </c>
      <c r="FY1092" t="s">
        <v>241</v>
      </c>
      <c r="FZ1092" t="s">
        <v>549</v>
      </c>
      <c r="GA1092" t="s">
        <v>341</v>
      </c>
      <c r="GB1092" t="s">
        <v>250</v>
      </c>
      <c r="GC1092" t="s">
        <v>250</v>
      </c>
      <c r="GD1092" t="s">
        <v>293</v>
      </c>
      <c r="GE1092" t="s">
        <v>241</v>
      </c>
      <c r="GF1092" t="s">
        <v>293</v>
      </c>
      <c r="GG1092" t="s">
        <v>244</v>
      </c>
      <c r="GH1092" t="s">
        <v>241</v>
      </c>
      <c r="GI1092" t="s">
        <v>244</v>
      </c>
      <c r="GJ1092" t="s">
        <v>286</v>
      </c>
      <c r="GK1092" t="s">
        <v>250</v>
      </c>
      <c r="GL1092" t="s">
        <v>227</v>
      </c>
      <c r="GM1092" t="s">
        <v>227</v>
      </c>
      <c r="GN1092" t="s">
        <v>219</v>
      </c>
      <c r="GO1092" t="s">
        <v>219</v>
      </c>
      <c r="GP1092" t="s">
        <v>294</v>
      </c>
      <c r="GQ1092" t="s">
        <v>251</v>
      </c>
      <c r="GR1092" t="s">
        <v>294</v>
      </c>
      <c r="GS1092" t="s">
        <v>214</v>
      </c>
      <c r="GT1092" t="s">
        <v>241</v>
      </c>
      <c r="GU1092" t="s">
        <v>219</v>
      </c>
      <c r="GV1092" t="s">
        <v>575</v>
      </c>
      <c r="GW1092" t="s">
        <v>297</v>
      </c>
      <c r="GX1092" t="s">
        <v>404</v>
      </c>
      <c r="GY1092" t="s">
        <v>657</v>
      </c>
      <c r="GZ1092" t="s">
        <v>241</v>
      </c>
      <c r="HA1092" t="s">
        <v>298</v>
      </c>
      <c r="HB1092" t="s">
        <v>241</v>
      </c>
      <c r="HC1092" t="s">
        <v>315</v>
      </c>
      <c r="HD1092" t="s">
        <v>361</v>
      </c>
      <c r="HE1092" t="s">
        <v>317</v>
      </c>
      <c r="HF1092" t="s">
        <v>261</v>
      </c>
      <c r="HG1092" t="s">
        <v>362</v>
      </c>
      <c r="HH1092" t="s">
        <v>5735</v>
      </c>
      <c r="HI1092" t="s">
        <v>241</v>
      </c>
      <c r="HJ1092" t="s">
        <v>219</v>
      </c>
      <c r="HK1092" t="s">
        <v>241</v>
      </c>
      <c r="HL1092" s="12"/>
      <c r="HM1092">
        <v>0.75</v>
      </c>
      <c r="HN1092">
        <v>0.5</v>
      </c>
      <c r="HO1092">
        <v>0</v>
      </c>
      <c r="HP1092">
        <v>1</v>
      </c>
      <c r="HQ1092">
        <v>1</v>
      </c>
      <c r="HR1092">
        <v>0.5</v>
      </c>
      <c r="HS1092">
        <v>0</v>
      </c>
      <c r="HT1092">
        <v>0</v>
      </c>
      <c r="HU1092">
        <v>1</v>
      </c>
      <c r="HV1092">
        <v>0.5</v>
      </c>
      <c r="HW1092">
        <v>0.5</v>
      </c>
      <c r="HX1092">
        <v>0.25</v>
      </c>
      <c r="HY1092">
        <v>0</v>
      </c>
      <c r="HZ1092">
        <v>0</v>
      </c>
      <c r="IA1092" s="4">
        <v>1</v>
      </c>
      <c r="IB1092">
        <v>0.5</v>
      </c>
      <c r="IC1092">
        <v>0.5</v>
      </c>
      <c r="ID1092">
        <v>0.5</v>
      </c>
      <c r="IE1092">
        <v>0.5</v>
      </c>
      <c r="IG1092">
        <v>0.5</v>
      </c>
      <c r="IH1092">
        <v>1</v>
      </c>
      <c r="II1092">
        <v>1</v>
      </c>
      <c r="IJ1092">
        <v>0</v>
      </c>
      <c r="IK1092">
        <v>0.5</v>
      </c>
      <c r="IL1092">
        <v>1</v>
      </c>
      <c r="IM1092">
        <v>0.75</v>
      </c>
      <c r="IN1092">
        <v>1</v>
      </c>
      <c r="IO1092">
        <v>1</v>
      </c>
      <c r="IQ1092">
        <v>0</v>
      </c>
      <c r="IS1092">
        <f t="shared" ref="IS1092:IS1155" si="978">HM1092*0.15</f>
        <v>0.11249999999999999</v>
      </c>
      <c r="IT1092">
        <f t="shared" ref="IT1092:IT1155" si="979">HN1092*0.12</f>
        <v>0.06</v>
      </c>
      <c r="IU1092">
        <f t="shared" ref="IU1092:IU1155" si="980">HO1092*0.08</f>
        <v>0</v>
      </c>
      <c r="IV1092">
        <f t="shared" ref="IV1092:IV1155" si="981">HP1092*0.1</f>
        <v>0.1</v>
      </c>
      <c r="IW1092">
        <f t="shared" ref="IW1092:IW1155" si="982">HQ1092*0.08</f>
        <v>0.08</v>
      </c>
      <c r="IX1092">
        <f t="shared" ref="IX1092:IX1155" si="983">HR1092*0.13</f>
        <v>6.5000000000000002E-2</v>
      </c>
      <c r="IY1092">
        <f t="shared" ref="IY1092:IY1155" si="984">HS1092*0.1</f>
        <v>0</v>
      </c>
      <c r="IZ1092">
        <f t="shared" ref="IZ1092:IZ1155" si="985">HT1092*0.11</f>
        <v>0</v>
      </c>
      <c r="JA1092">
        <f t="shared" ref="JA1092:JA1155" si="986">HU1092*0.13</f>
        <v>0.13</v>
      </c>
      <c r="JB1092">
        <f t="shared" ref="JB1092:JB1155" si="987">HV1092*0.1</f>
        <v>0.05</v>
      </c>
      <c r="JC1092">
        <f t="shared" ref="JC1092:JC1155" si="988">HW1092*0.12</f>
        <v>0.06</v>
      </c>
      <c r="JD1092">
        <f t="shared" ref="JD1092:JD1155" si="989">HX1092*0.11</f>
        <v>2.75E-2</v>
      </c>
      <c r="JE1092">
        <f t="shared" ref="JE1092:JE1155" si="990">HY1092*0.07</f>
        <v>0</v>
      </c>
      <c r="JF1092">
        <f t="shared" ref="JF1092:JF1155" si="991">HZ1092*0.12</f>
        <v>0</v>
      </c>
      <c r="JG1092" s="5">
        <f t="shared" ref="JG1092:JG1155" si="992">IA1092*0.05</f>
        <v>0.05</v>
      </c>
      <c r="JH1092">
        <f t="shared" ref="JH1092:JI1155" si="993">IB1092*0</f>
        <v>0</v>
      </c>
      <c r="JI1092">
        <f t="shared" si="993"/>
        <v>0</v>
      </c>
      <c r="JJ1092">
        <f t="shared" ref="JJ1092:JJ1155" si="994">ID1092*0.2</f>
        <v>0.1</v>
      </c>
      <c r="JK1092">
        <f t="shared" ref="JK1092:JK1155" si="995">IE1092*0.15</f>
        <v>7.4999999999999997E-2</v>
      </c>
      <c r="JL1092" s="6">
        <f t="shared" ref="JL1092:JL1155" si="996">(SUM(HV1092,HX1092,HZ1092,IB1092,IC1092,ID1092)/6)*0.08</f>
        <v>0.03</v>
      </c>
      <c r="JM1092">
        <f t="shared" ref="JM1092:JM1155" si="997">IG1092*0.12</f>
        <v>0.06</v>
      </c>
      <c r="JN1092">
        <f t="shared" ref="JN1092:JN1155" si="998">IH1092*0.05</f>
        <v>0.05</v>
      </c>
      <c r="JO1092">
        <f t="shared" ref="JO1092:JO1155" si="999">II1092*0.15</f>
        <v>0.15</v>
      </c>
      <c r="JP1092">
        <f t="shared" ref="JP1092:JP1155" si="1000">IJ1092*0.1</f>
        <v>0</v>
      </c>
      <c r="JQ1092">
        <f t="shared" ref="JQ1092:JQ1155" si="1001">IK1092*0.12</f>
        <v>0.06</v>
      </c>
      <c r="JR1092">
        <f t="shared" ref="JR1092:JR1155" si="1002">IL1092*0.11</f>
        <v>0.11</v>
      </c>
      <c r="JS1092">
        <f t="shared" ref="JS1092:JT1155" si="1003">IM1092*0.1</f>
        <v>7.5000000000000011E-2</v>
      </c>
      <c r="JT1092">
        <f t="shared" si="1003"/>
        <v>0.1</v>
      </c>
      <c r="JU1092">
        <f t="shared" ref="JU1092:JV1155" si="1004">IO1092</f>
        <v>1</v>
      </c>
      <c r="JV1092">
        <f t="shared" si="1004"/>
        <v>0</v>
      </c>
      <c r="JW1092">
        <f t="shared" ref="JW1092:JW1155" si="1005">(SUM(JU1092:JV1092))*0.15</f>
        <v>0.15</v>
      </c>
      <c r="JY1092">
        <f t="shared" ref="JY1092:JY1155" si="1006">HM1092*0.05</f>
        <v>3.7500000000000006E-2</v>
      </c>
      <c r="JZ1092">
        <f t="shared" ref="JZ1092:JZ1155" si="1007">HN1092*0.08</f>
        <v>0.04</v>
      </c>
      <c r="KA1092">
        <f t="shared" ref="KA1092:KB1155" si="1008">HO1092*0.02</f>
        <v>0</v>
      </c>
      <c r="KB1092">
        <f t="shared" si="1008"/>
        <v>0.02</v>
      </c>
      <c r="KC1092">
        <f t="shared" ref="KC1092:KC1155" si="1009">HQ1092*0.04</f>
        <v>0.04</v>
      </c>
      <c r="KD1092">
        <f t="shared" si="977"/>
        <v>1.4999999999999999E-2</v>
      </c>
      <c r="KE1092">
        <f t="shared" si="977"/>
        <v>0</v>
      </c>
      <c r="KF1092">
        <f t="shared" si="977"/>
        <v>0</v>
      </c>
      <c r="KG1092">
        <f t="shared" si="976"/>
        <v>0.03</v>
      </c>
      <c r="KH1092">
        <f t="shared" si="976"/>
        <v>1.4999999999999999E-2</v>
      </c>
      <c r="KI1092">
        <f t="shared" si="976"/>
        <v>1.4999999999999999E-2</v>
      </c>
      <c r="KJ1092">
        <f t="shared" si="976"/>
        <v>7.4999999999999997E-3</v>
      </c>
      <c r="KK1092">
        <f t="shared" ref="KK1092:KK1155" si="1010">HY1092*0.02</f>
        <v>0</v>
      </c>
      <c r="KL1092">
        <f t="shared" ref="KL1092:KL1155" si="1011">HZ1092*0.04</f>
        <v>0</v>
      </c>
      <c r="KM1092" s="5">
        <f t="shared" ref="KM1092:KM1155" si="1012">IA1092*0.05</f>
        <v>0.05</v>
      </c>
      <c r="KN1092">
        <f t="shared" ref="KN1092:KO1155" si="1013">IB1092*0</f>
        <v>0</v>
      </c>
      <c r="KO1092">
        <f t="shared" si="1013"/>
        <v>0</v>
      </c>
      <c r="KP1092">
        <f t="shared" ref="KP1092:KP1155" si="1014">ID1092*0.06</f>
        <v>0.03</v>
      </c>
      <c r="KQ1092">
        <f t="shared" ref="KQ1092:KQ1155" si="1015">IE1092*0.03</f>
        <v>1.4999999999999999E-2</v>
      </c>
      <c r="KR1092" s="6">
        <f t="shared" ref="KR1092:KR1155" si="1016">(SUM(HV1092,HX1092,HZ1092,IB1092,IC1092,ID1092)/6)*0.04</f>
        <v>1.4999999999999999E-2</v>
      </c>
      <c r="KS1092">
        <f t="shared" ref="KS1092:KS1155" si="1017">IG1092*0.04</f>
        <v>0.02</v>
      </c>
      <c r="KT1092">
        <f t="shared" ref="KT1092:KT1155" si="1018">IH1092*0.03</f>
        <v>0.03</v>
      </c>
      <c r="KU1092">
        <f t="shared" ref="KU1092:KU1155" si="1019">II1092*0.04</f>
        <v>0.04</v>
      </c>
      <c r="KV1092">
        <f t="shared" ref="KV1092:KV1155" si="1020">IJ1092*0.05</f>
        <v>0</v>
      </c>
      <c r="KW1092">
        <f t="shared" ref="KW1092:KW1155" si="1021">IK1092*0.01</f>
        <v>5.0000000000000001E-3</v>
      </c>
      <c r="KX1092">
        <f t="shared" ref="KX1092:KX1155" si="1022">IL1092*0</f>
        <v>0</v>
      </c>
      <c r="KY1092">
        <f t="shared" ref="KY1092:KY1155" si="1023">IM1092*0.04</f>
        <v>0.03</v>
      </c>
      <c r="KZ1092">
        <f t="shared" ref="KZ1092:KZ1155" si="1024">IN1092*0.03</f>
        <v>0.03</v>
      </c>
      <c r="LA1092">
        <f t="shared" ref="LA1092:LB1155" si="1025">IO1092</f>
        <v>1</v>
      </c>
      <c r="LB1092">
        <f t="shared" si="1025"/>
        <v>0</v>
      </c>
      <c r="LC1092">
        <f t="shared" ref="LC1092:LC1155" si="1026">SUM(LA1092:LB1092)*0.1</f>
        <v>0.1</v>
      </c>
      <c r="LE1092" t="str">
        <f t="shared" si="974"/>
        <v>Tchad</v>
      </c>
      <c r="LF1092">
        <f t="shared" ref="LF1092:LF1155" si="1027">SUM(IS1092:JA1092)</f>
        <v>0.54749999999999999</v>
      </c>
      <c r="LG1092" s="6">
        <f t="shared" ref="LG1092:LG1155" si="1028">SUM(JB1092:JL1092)</f>
        <v>0.39249999999999996</v>
      </c>
      <c r="LH1092">
        <f t="shared" ref="LH1092:LH1155" si="1029">SUM(JM1092:JT1092,JW1092)</f>
        <v>0.755</v>
      </c>
      <c r="LI1092" s="6">
        <f t="shared" ref="LI1092:LI1155" si="1030">SUM(JY1092:KZ1092,LC1092)</f>
        <v>0.58500000000000008</v>
      </c>
      <c r="LJ1092">
        <f t="shared" ref="LJ1092:LJ1155" si="1031">IQ1092</f>
        <v>0</v>
      </c>
    </row>
    <row r="1093" spans="1:322" x14ac:dyDescent="0.35">
      <c r="A1093" s="8">
        <v>44859</v>
      </c>
      <c r="B1093" t="s">
        <v>5736</v>
      </c>
      <c r="D1093" s="27" t="s">
        <v>321</v>
      </c>
      <c r="E1093" s="27" t="s">
        <v>262</v>
      </c>
      <c r="F1093" s="27">
        <v>20</v>
      </c>
      <c r="G1093" s="27" t="s">
        <v>258</v>
      </c>
      <c r="H1093" s="27" t="s">
        <v>322</v>
      </c>
      <c r="I1093" s="27" t="s">
        <v>207</v>
      </c>
      <c r="J1093" s="27" t="s">
        <v>1361</v>
      </c>
      <c r="K1093" s="28">
        <v>44585</v>
      </c>
      <c r="L1093" s="28">
        <v>44585</v>
      </c>
      <c r="M1093" s="28">
        <v>44602</v>
      </c>
      <c r="N1093" s="27" t="s">
        <v>261</v>
      </c>
      <c r="O1093" s="27" t="s">
        <v>261</v>
      </c>
      <c r="P1093" s="27" t="s">
        <v>261</v>
      </c>
      <c r="Q1093" s="27" t="s">
        <v>324</v>
      </c>
      <c r="R1093" s="28">
        <v>44622</v>
      </c>
      <c r="S1093" s="28">
        <v>44622</v>
      </c>
      <c r="T1093" s="27" t="s">
        <v>263</v>
      </c>
      <c r="U1093" s="27" t="s">
        <v>261</v>
      </c>
      <c r="V1093" s="28" t="s">
        <v>262</v>
      </c>
      <c r="W1093" s="27" t="s">
        <v>261</v>
      </c>
      <c r="X1093" s="28" t="s">
        <v>262</v>
      </c>
      <c r="Y1093" s="27" t="s">
        <v>263</v>
      </c>
      <c r="Z1093" s="28">
        <v>44680</v>
      </c>
      <c r="AA1093" s="27" t="s">
        <v>264</v>
      </c>
      <c r="AB1093" s="27" t="s">
        <v>265</v>
      </c>
      <c r="AC1093" s="27" t="s">
        <v>1819</v>
      </c>
      <c r="AD1093" s="27" t="s">
        <v>612</v>
      </c>
      <c r="AE1093" s="27" t="s">
        <v>326</v>
      </c>
      <c r="AF1093" s="27" t="s">
        <v>474</v>
      </c>
      <c r="AG1093" s="29">
        <v>786000</v>
      </c>
      <c r="AH1093" s="27" t="s">
        <v>261</v>
      </c>
      <c r="AI1093" s="27" t="s">
        <v>262</v>
      </c>
      <c r="AJ1093" s="28" t="s">
        <v>262</v>
      </c>
      <c r="AK1093" s="27" t="s">
        <v>262</v>
      </c>
      <c r="AL1093" s="27" t="s">
        <v>262</v>
      </c>
      <c r="AM1093" s="27" t="s">
        <v>262</v>
      </c>
      <c r="AN1093" s="27" t="s">
        <v>262</v>
      </c>
      <c r="AO1093" s="27" t="s">
        <v>261</v>
      </c>
      <c r="AP1093" s="27" t="s">
        <v>261</v>
      </c>
      <c r="AQ1093" s="28" t="s">
        <v>262</v>
      </c>
      <c r="AR1093" s="27" t="s">
        <v>261</v>
      </c>
      <c r="AS1093" s="28" t="s">
        <v>262</v>
      </c>
      <c r="AT1093" s="27" t="s">
        <v>261</v>
      </c>
      <c r="AU1093" s="28" t="s">
        <v>262</v>
      </c>
      <c r="AV1093" s="27" t="s">
        <v>261</v>
      </c>
      <c r="AW1093" s="28" t="s">
        <v>262</v>
      </c>
      <c r="AX1093" s="27" t="s">
        <v>261</v>
      </c>
      <c r="AY1093" s="28" t="s">
        <v>262</v>
      </c>
      <c r="AZ1093" s="27" t="s">
        <v>262</v>
      </c>
      <c r="BA1093" s="27" t="s">
        <v>262</v>
      </c>
      <c r="BB1093" s="27" t="s">
        <v>261</v>
      </c>
      <c r="BC1093" s="28" t="s">
        <v>262</v>
      </c>
      <c r="BD1093" s="27" t="s">
        <v>261</v>
      </c>
      <c r="BE1093" s="30" t="s">
        <v>262</v>
      </c>
      <c r="BF1093" t="s">
        <v>1363</v>
      </c>
      <c r="BG1093" s="9" t="s">
        <v>1363</v>
      </c>
      <c r="BH1093" t="s">
        <v>208</v>
      </c>
      <c r="BJ1093" t="s">
        <v>210</v>
      </c>
      <c r="BK1093" t="s">
        <v>211</v>
      </c>
      <c r="BL1093" t="s">
        <v>212</v>
      </c>
      <c r="BM1093" t="s">
        <v>3190</v>
      </c>
      <c r="BN1093" t="s">
        <v>214</v>
      </c>
      <c r="BO1093" s="13" t="s">
        <v>348</v>
      </c>
      <c r="BP1093" t="s">
        <v>219</v>
      </c>
      <c r="BQ1093" t="s">
        <v>332</v>
      </c>
      <c r="BV1093" t="s">
        <v>214</v>
      </c>
      <c r="CC1093" t="s">
        <v>214</v>
      </c>
      <c r="CG1093" t="s">
        <v>219</v>
      </c>
      <c r="CI1093" t="s">
        <v>333</v>
      </c>
      <c r="CJ1093" t="s">
        <v>5737</v>
      </c>
      <c r="CK1093" t="s">
        <v>333</v>
      </c>
      <c r="CL1093" t="s">
        <v>422</v>
      </c>
      <c r="CN1093" t="s">
        <v>283</v>
      </c>
      <c r="CP1093" t="s">
        <v>284</v>
      </c>
      <c r="CQ1093" t="s">
        <v>284</v>
      </c>
      <c r="CR1093" t="s">
        <v>250</v>
      </c>
      <c r="CS1093" t="s">
        <v>250</v>
      </c>
      <c r="CT1093" t="s">
        <v>219</v>
      </c>
      <c r="CU1093" t="s">
        <v>219</v>
      </c>
      <c r="CV1093" t="s">
        <v>227</v>
      </c>
      <c r="CW1093" t="s">
        <v>250</v>
      </c>
      <c r="CX1093" t="s">
        <v>287</v>
      </c>
      <c r="CY1093" t="s">
        <v>353</v>
      </c>
      <c r="CZ1093" t="s">
        <v>219</v>
      </c>
      <c r="DA1093" t="s">
        <v>219</v>
      </c>
      <c r="DB1093" t="s">
        <v>230</v>
      </c>
      <c r="DC1093" t="s">
        <v>230</v>
      </c>
      <c r="DD1093" t="s">
        <v>219</v>
      </c>
      <c r="DG1093" t="s">
        <v>500</v>
      </c>
      <c r="DH1093" t="s">
        <v>3196</v>
      </c>
      <c r="DI1093" t="s">
        <v>451</v>
      </c>
      <c r="DK1093" t="s">
        <v>237</v>
      </c>
      <c r="DL1093" t="s">
        <v>237</v>
      </c>
      <c r="DM1093" t="s">
        <v>219</v>
      </c>
      <c r="DN1093" t="s">
        <v>219</v>
      </c>
      <c r="DO1093" t="s">
        <v>288</v>
      </c>
      <c r="DP1093" t="s">
        <v>2422</v>
      </c>
      <c r="DR1093" t="s">
        <v>235</v>
      </c>
      <c r="DT1093" t="s">
        <v>219</v>
      </c>
      <c r="DU1093" t="s">
        <v>219</v>
      </c>
      <c r="DX1093" t="s">
        <v>237</v>
      </c>
      <c r="DY1093" t="s">
        <v>237</v>
      </c>
      <c r="DZ1093" t="s">
        <v>400</v>
      </c>
      <c r="EA1093" t="s">
        <v>242</v>
      </c>
      <c r="EB1093" t="s">
        <v>242</v>
      </c>
      <c r="EC1093" t="s">
        <v>237</v>
      </c>
      <c r="ED1093" t="s">
        <v>237</v>
      </c>
      <c r="EE1093" t="s">
        <v>214</v>
      </c>
      <c r="EF1093" t="s">
        <v>214</v>
      </c>
      <c r="EG1093" t="s">
        <v>219</v>
      </c>
      <c r="EH1093" t="s">
        <v>5738</v>
      </c>
      <c r="EI1093" t="s">
        <v>219</v>
      </c>
      <c r="EJ1093" t="s">
        <v>5738</v>
      </c>
      <c r="EK1093" t="s">
        <v>233</v>
      </c>
      <c r="EL1093" t="s">
        <v>233</v>
      </c>
      <c r="EM1093" t="s">
        <v>401</v>
      </c>
      <c r="EN1093" t="s">
        <v>401</v>
      </c>
      <c r="EO1093" t="s">
        <v>460</v>
      </c>
      <c r="EP1093" t="s">
        <v>460</v>
      </c>
      <c r="EQ1093" t="s">
        <v>214</v>
      </c>
      <c r="ER1093" t="s">
        <v>214</v>
      </c>
      <c r="ES1093" t="s">
        <v>242</v>
      </c>
      <c r="ET1093" t="s">
        <v>242</v>
      </c>
      <c r="EU1093" t="s">
        <v>242</v>
      </c>
      <c r="EV1093" t="s">
        <v>242</v>
      </c>
      <c r="EW1093" t="s">
        <v>243</v>
      </c>
      <c r="EX1093" t="s">
        <v>243</v>
      </c>
      <c r="EY1093" t="s">
        <v>237</v>
      </c>
      <c r="EZ1093" t="s">
        <v>241</v>
      </c>
      <c r="FA1093" t="s">
        <v>241</v>
      </c>
      <c r="FB1093" t="s">
        <v>237</v>
      </c>
      <c r="FC1093" t="s">
        <v>237</v>
      </c>
      <c r="FD1093" t="s">
        <v>237</v>
      </c>
      <c r="FE1093" t="s">
        <v>250</v>
      </c>
      <c r="FF1093" t="s">
        <v>286</v>
      </c>
      <c r="FG1093" t="s">
        <v>242</v>
      </c>
      <c r="FH1093" t="s">
        <v>390</v>
      </c>
      <c r="FI1093" t="s">
        <v>214</v>
      </c>
      <c r="FJ1093" t="s">
        <v>214</v>
      </c>
      <c r="FK1093" t="s">
        <v>214</v>
      </c>
      <c r="FL1093" t="s">
        <v>214</v>
      </c>
      <c r="FM1093" t="s">
        <v>292</v>
      </c>
      <c r="FN1093" t="s">
        <v>245</v>
      </c>
      <c r="FO1093" t="s">
        <v>219</v>
      </c>
      <c r="FP1093" t="s">
        <v>219</v>
      </c>
      <c r="FQ1093" t="s">
        <v>241</v>
      </c>
      <c r="FR1093" t="s">
        <v>241</v>
      </c>
      <c r="FS1093" t="s">
        <v>241</v>
      </c>
      <c r="FT1093" t="s">
        <v>241</v>
      </c>
      <c r="FU1093" t="s">
        <v>219</v>
      </c>
      <c r="FV1093" t="s">
        <v>241</v>
      </c>
      <c r="FW1093" t="s">
        <v>241</v>
      </c>
      <c r="FX1093" t="s">
        <v>241</v>
      </c>
      <c r="FY1093" t="s">
        <v>241</v>
      </c>
      <c r="FZ1093" t="s">
        <v>549</v>
      </c>
      <c r="GA1093" t="s">
        <v>341</v>
      </c>
      <c r="GB1093" t="s">
        <v>250</v>
      </c>
      <c r="GC1093" t="s">
        <v>250</v>
      </c>
      <c r="GD1093" t="s">
        <v>293</v>
      </c>
      <c r="GE1093" t="s">
        <v>241</v>
      </c>
      <c r="GF1093" t="s">
        <v>293</v>
      </c>
      <c r="GG1093" t="s">
        <v>244</v>
      </c>
      <c r="GH1093" t="s">
        <v>241</v>
      </c>
      <c r="GI1093" t="s">
        <v>244</v>
      </c>
      <c r="GJ1093" t="s">
        <v>227</v>
      </c>
      <c r="GK1093" t="s">
        <v>227</v>
      </c>
      <c r="GL1093" t="s">
        <v>227</v>
      </c>
      <c r="GM1093" t="s">
        <v>227</v>
      </c>
      <c r="GN1093" t="s">
        <v>219</v>
      </c>
      <c r="GO1093" t="s">
        <v>219</v>
      </c>
      <c r="GP1093" t="s">
        <v>294</v>
      </c>
      <c r="GQ1093" t="s">
        <v>294</v>
      </c>
      <c r="GR1093" t="s">
        <v>294</v>
      </c>
      <c r="GS1093" t="s">
        <v>214</v>
      </c>
      <c r="GT1093" t="s">
        <v>241</v>
      </c>
      <c r="GU1093" t="s">
        <v>402</v>
      </c>
      <c r="GV1093" t="s">
        <v>241</v>
      </c>
      <c r="GW1093" t="s">
        <v>253</v>
      </c>
      <c r="GX1093" t="s">
        <v>297</v>
      </c>
      <c r="GY1093" t="s">
        <v>657</v>
      </c>
      <c r="GZ1093" t="s">
        <v>241</v>
      </c>
      <c r="HA1093" t="s">
        <v>298</v>
      </c>
      <c r="HB1093" t="s">
        <v>241</v>
      </c>
      <c r="HC1093" t="s">
        <v>315</v>
      </c>
      <c r="HD1093" t="s">
        <v>361</v>
      </c>
      <c r="HE1093" t="s">
        <v>317</v>
      </c>
      <c r="HF1093" t="s">
        <v>5739</v>
      </c>
      <c r="HG1093" t="s">
        <v>362</v>
      </c>
      <c r="HH1093" t="s">
        <v>5739</v>
      </c>
      <c r="HI1093" t="s">
        <v>241</v>
      </c>
      <c r="HJ1093" t="s">
        <v>219</v>
      </c>
      <c r="HK1093" t="s">
        <v>241</v>
      </c>
      <c r="HL1093" s="12"/>
      <c r="HM1093">
        <v>0.75</v>
      </c>
      <c r="HN1093">
        <v>0.5</v>
      </c>
      <c r="HO1093">
        <v>0</v>
      </c>
      <c r="HP1093">
        <v>1</v>
      </c>
      <c r="HQ1093">
        <v>1</v>
      </c>
      <c r="HR1093">
        <v>0.5</v>
      </c>
      <c r="HS1093">
        <v>0</v>
      </c>
      <c r="HT1093">
        <v>1</v>
      </c>
      <c r="HU1093">
        <v>1</v>
      </c>
      <c r="HV1093">
        <v>0.5</v>
      </c>
      <c r="HW1093">
        <v>0.75</v>
      </c>
      <c r="HX1093">
        <v>0.5</v>
      </c>
      <c r="HY1093">
        <v>0</v>
      </c>
      <c r="HZ1093">
        <v>0.25</v>
      </c>
      <c r="IA1093" s="4">
        <v>1</v>
      </c>
      <c r="IB1093">
        <v>0.75</v>
      </c>
      <c r="IC1093">
        <v>0.75</v>
      </c>
      <c r="ID1093">
        <v>0.5</v>
      </c>
      <c r="IE1093">
        <v>0.5</v>
      </c>
      <c r="IG1093">
        <v>0.5</v>
      </c>
      <c r="IH1093">
        <v>0.75</v>
      </c>
      <c r="II1093">
        <v>1</v>
      </c>
      <c r="IJ1093">
        <v>0</v>
      </c>
      <c r="IK1093">
        <v>0.5</v>
      </c>
      <c r="IL1093">
        <v>1</v>
      </c>
      <c r="IM1093">
        <v>0.75</v>
      </c>
      <c r="IN1093">
        <v>1</v>
      </c>
      <c r="IO1093">
        <v>1</v>
      </c>
      <c r="IQ1093">
        <v>0</v>
      </c>
      <c r="IS1093">
        <f t="shared" si="978"/>
        <v>0.11249999999999999</v>
      </c>
      <c r="IT1093">
        <f t="shared" si="979"/>
        <v>0.06</v>
      </c>
      <c r="IU1093">
        <f t="shared" si="980"/>
        <v>0</v>
      </c>
      <c r="IV1093">
        <f t="shared" si="981"/>
        <v>0.1</v>
      </c>
      <c r="IW1093">
        <f t="shared" si="982"/>
        <v>0.08</v>
      </c>
      <c r="IX1093">
        <f t="shared" si="983"/>
        <v>6.5000000000000002E-2</v>
      </c>
      <c r="IY1093">
        <f t="shared" si="984"/>
        <v>0</v>
      </c>
      <c r="IZ1093">
        <f t="shared" si="985"/>
        <v>0.11</v>
      </c>
      <c r="JA1093">
        <f t="shared" si="986"/>
        <v>0.13</v>
      </c>
      <c r="JB1093">
        <f t="shared" si="987"/>
        <v>0.05</v>
      </c>
      <c r="JC1093">
        <f t="shared" si="988"/>
        <v>0.09</v>
      </c>
      <c r="JD1093">
        <f t="shared" si="989"/>
        <v>5.5E-2</v>
      </c>
      <c r="JE1093">
        <f t="shared" si="990"/>
        <v>0</v>
      </c>
      <c r="JF1093">
        <f t="shared" si="991"/>
        <v>0.03</v>
      </c>
      <c r="JG1093" s="5">
        <f t="shared" si="992"/>
        <v>0.05</v>
      </c>
      <c r="JH1093">
        <f t="shared" si="993"/>
        <v>0</v>
      </c>
      <c r="JI1093">
        <f t="shared" si="993"/>
        <v>0</v>
      </c>
      <c r="JJ1093">
        <f t="shared" si="994"/>
        <v>0.1</v>
      </c>
      <c r="JK1093">
        <f t="shared" si="995"/>
        <v>7.4999999999999997E-2</v>
      </c>
      <c r="JL1093" s="6">
        <f t="shared" si="996"/>
        <v>4.3333333333333328E-2</v>
      </c>
      <c r="JM1093">
        <f t="shared" si="997"/>
        <v>0.06</v>
      </c>
      <c r="JN1093">
        <f t="shared" si="998"/>
        <v>3.7500000000000006E-2</v>
      </c>
      <c r="JO1093">
        <f t="shared" si="999"/>
        <v>0.15</v>
      </c>
      <c r="JP1093">
        <f t="shared" si="1000"/>
        <v>0</v>
      </c>
      <c r="JQ1093">
        <f t="shared" si="1001"/>
        <v>0.06</v>
      </c>
      <c r="JR1093">
        <f t="shared" si="1002"/>
        <v>0.11</v>
      </c>
      <c r="JS1093">
        <f t="shared" si="1003"/>
        <v>7.5000000000000011E-2</v>
      </c>
      <c r="JT1093">
        <f t="shared" si="1003"/>
        <v>0.1</v>
      </c>
      <c r="JU1093">
        <f t="shared" si="1004"/>
        <v>1</v>
      </c>
      <c r="JV1093">
        <f t="shared" si="1004"/>
        <v>0</v>
      </c>
      <c r="JW1093">
        <f t="shared" si="1005"/>
        <v>0.15</v>
      </c>
      <c r="JY1093">
        <f t="shared" si="1006"/>
        <v>3.7500000000000006E-2</v>
      </c>
      <c r="JZ1093">
        <f t="shared" si="1007"/>
        <v>0.04</v>
      </c>
      <c r="KA1093">
        <f t="shared" si="1008"/>
        <v>0</v>
      </c>
      <c r="KB1093">
        <f t="shared" si="1008"/>
        <v>0.02</v>
      </c>
      <c r="KC1093">
        <f t="shared" si="1009"/>
        <v>0.04</v>
      </c>
      <c r="KD1093">
        <f t="shared" si="977"/>
        <v>1.4999999999999999E-2</v>
      </c>
      <c r="KE1093">
        <f t="shared" si="977"/>
        <v>0</v>
      </c>
      <c r="KF1093">
        <f t="shared" si="977"/>
        <v>0.03</v>
      </c>
      <c r="KG1093">
        <f t="shared" si="976"/>
        <v>0.03</v>
      </c>
      <c r="KH1093">
        <f t="shared" si="976"/>
        <v>1.4999999999999999E-2</v>
      </c>
      <c r="KI1093">
        <f t="shared" si="976"/>
        <v>2.2499999999999999E-2</v>
      </c>
      <c r="KJ1093">
        <f t="shared" si="976"/>
        <v>1.4999999999999999E-2</v>
      </c>
      <c r="KK1093">
        <f t="shared" si="1010"/>
        <v>0</v>
      </c>
      <c r="KL1093">
        <f t="shared" si="1011"/>
        <v>0.01</v>
      </c>
      <c r="KM1093" s="5">
        <f t="shared" si="1012"/>
        <v>0.05</v>
      </c>
      <c r="KN1093">
        <f t="shared" si="1013"/>
        <v>0</v>
      </c>
      <c r="KO1093">
        <f t="shared" si="1013"/>
        <v>0</v>
      </c>
      <c r="KP1093">
        <f t="shared" si="1014"/>
        <v>0.03</v>
      </c>
      <c r="KQ1093">
        <f t="shared" si="1015"/>
        <v>1.4999999999999999E-2</v>
      </c>
      <c r="KR1093" s="6">
        <f t="shared" si="1016"/>
        <v>2.1666666666666664E-2</v>
      </c>
      <c r="KS1093">
        <f t="shared" si="1017"/>
        <v>0.02</v>
      </c>
      <c r="KT1093">
        <f t="shared" si="1018"/>
        <v>2.2499999999999999E-2</v>
      </c>
      <c r="KU1093">
        <f t="shared" si="1019"/>
        <v>0.04</v>
      </c>
      <c r="KV1093">
        <f t="shared" si="1020"/>
        <v>0</v>
      </c>
      <c r="KW1093">
        <f t="shared" si="1021"/>
        <v>5.0000000000000001E-3</v>
      </c>
      <c r="KX1093">
        <f t="shared" si="1022"/>
        <v>0</v>
      </c>
      <c r="KY1093">
        <f t="shared" si="1023"/>
        <v>0.03</v>
      </c>
      <c r="KZ1093">
        <f t="shared" si="1024"/>
        <v>0.03</v>
      </c>
      <c r="LA1093">
        <f t="shared" si="1025"/>
        <v>1</v>
      </c>
      <c r="LB1093">
        <f t="shared" si="1025"/>
        <v>0</v>
      </c>
      <c r="LC1093">
        <f t="shared" si="1026"/>
        <v>0.1</v>
      </c>
      <c r="LE1093" t="str">
        <f t="shared" ref="LE1093:LE1156" si="1032">BF1093</f>
        <v>Tchad</v>
      </c>
      <c r="LF1093">
        <f t="shared" si="1027"/>
        <v>0.65749999999999997</v>
      </c>
      <c r="LG1093" s="6">
        <f t="shared" si="1028"/>
        <v>0.49333333333333335</v>
      </c>
      <c r="LH1093">
        <f t="shared" si="1029"/>
        <v>0.74250000000000005</v>
      </c>
      <c r="LI1093" s="6">
        <f t="shared" si="1030"/>
        <v>0.63916666666666677</v>
      </c>
      <c r="LJ1093">
        <f t="shared" si="1031"/>
        <v>0</v>
      </c>
    </row>
    <row r="1094" spans="1:322" x14ac:dyDescent="0.35">
      <c r="A1094" s="8">
        <v>44859</v>
      </c>
      <c r="B1094" t="s">
        <v>5740</v>
      </c>
      <c r="D1094" s="24" t="s">
        <v>321</v>
      </c>
      <c r="E1094" s="24" t="s">
        <v>262</v>
      </c>
      <c r="F1094" s="24">
        <v>22</v>
      </c>
      <c r="G1094" s="24" t="s">
        <v>258</v>
      </c>
      <c r="H1094" s="24" t="s">
        <v>322</v>
      </c>
      <c r="I1094" s="24" t="s">
        <v>207</v>
      </c>
      <c r="J1094" s="24" t="s">
        <v>1361</v>
      </c>
      <c r="K1094" s="25">
        <v>44585</v>
      </c>
      <c r="L1094" s="25">
        <v>44585</v>
      </c>
      <c r="M1094" s="25">
        <v>44602</v>
      </c>
      <c r="N1094" s="24" t="s">
        <v>261</v>
      </c>
      <c r="O1094" s="24" t="s">
        <v>261</v>
      </c>
      <c r="P1094" s="24" t="s">
        <v>261</v>
      </c>
      <c r="Q1094" s="24" t="s">
        <v>324</v>
      </c>
      <c r="R1094" s="25">
        <v>44622</v>
      </c>
      <c r="S1094" s="25">
        <v>44622</v>
      </c>
      <c r="T1094" s="24" t="s">
        <v>263</v>
      </c>
      <c r="U1094" s="24" t="s">
        <v>261</v>
      </c>
      <c r="V1094" s="25" t="s">
        <v>262</v>
      </c>
      <c r="W1094" s="24" t="s">
        <v>261</v>
      </c>
      <c r="X1094" s="25" t="s">
        <v>262</v>
      </c>
      <c r="Y1094" s="24" t="s">
        <v>263</v>
      </c>
      <c r="Z1094" s="25">
        <v>44678</v>
      </c>
      <c r="AA1094" s="24" t="s">
        <v>264</v>
      </c>
      <c r="AB1094" s="24" t="s">
        <v>265</v>
      </c>
      <c r="AC1094" s="24" t="s">
        <v>1819</v>
      </c>
      <c r="AD1094" s="24" t="s">
        <v>612</v>
      </c>
      <c r="AE1094" s="24" t="s">
        <v>326</v>
      </c>
      <c r="AF1094" s="24" t="s">
        <v>474</v>
      </c>
      <c r="AG1094" s="31">
        <v>786000</v>
      </c>
      <c r="AH1094" s="24" t="s">
        <v>261</v>
      </c>
      <c r="AI1094" s="24" t="s">
        <v>262</v>
      </c>
      <c r="AJ1094" s="25" t="s">
        <v>262</v>
      </c>
      <c r="AK1094" s="24" t="s">
        <v>262</v>
      </c>
      <c r="AL1094" s="24" t="s">
        <v>262</v>
      </c>
      <c r="AM1094" s="24" t="s">
        <v>262</v>
      </c>
      <c r="AN1094" s="24" t="s">
        <v>262</v>
      </c>
      <c r="AO1094" s="24" t="s">
        <v>261</v>
      </c>
      <c r="AP1094" s="24" t="s">
        <v>261</v>
      </c>
      <c r="AQ1094" s="25" t="s">
        <v>262</v>
      </c>
      <c r="AR1094" s="24" t="s">
        <v>261</v>
      </c>
      <c r="AS1094" s="25" t="s">
        <v>262</v>
      </c>
      <c r="AT1094" s="24" t="s">
        <v>261</v>
      </c>
      <c r="AU1094" s="25" t="s">
        <v>262</v>
      </c>
      <c r="AV1094" s="24" t="s">
        <v>261</v>
      </c>
      <c r="AW1094" s="25" t="s">
        <v>262</v>
      </c>
      <c r="AX1094" s="24" t="s">
        <v>261</v>
      </c>
      <c r="AY1094" s="25" t="s">
        <v>262</v>
      </c>
      <c r="AZ1094" s="27" t="s">
        <v>262</v>
      </c>
      <c r="BA1094" s="27" t="s">
        <v>262</v>
      </c>
      <c r="BB1094" s="24" t="s">
        <v>261</v>
      </c>
      <c r="BC1094" s="25" t="s">
        <v>262</v>
      </c>
      <c r="BD1094" s="24" t="s">
        <v>261</v>
      </c>
      <c r="BE1094" s="26" t="s">
        <v>262</v>
      </c>
      <c r="BF1094" t="s">
        <v>1363</v>
      </c>
      <c r="BG1094" s="9" t="s">
        <v>207</v>
      </c>
      <c r="BH1094" t="s">
        <v>208</v>
      </c>
      <c r="BI1094" t="s">
        <v>408</v>
      </c>
      <c r="BJ1094" t="s">
        <v>210</v>
      </c>
      <c r="BK1094" t="s">
        <v>211</v>
      </c>
      <c r="BL1094" t="s">
        <v>212</v>
      </c>
      <c r="BM1094" t="s">
        <v>3190</v>
      </c>
      <c r="BN1094" t="s">
        <v>214</v>
      </c>
      <c r="BO1094" t="s">
        <v>215</v>
      </c>
      <c r="BP1094" t="s">
        <v>219</v>
      </c>
      <c r="BQ1094" t="s">
        <v>332</v>
      </c>
      <c r="BV1094" t="s">
        <v>214</v>
      </c>
      <c r="CC1094" t="s">
        <v>214</v>
      </c>
      <c r="CG1094" t="s">
        <v>219</v>
      </c>
      <c r="CI1094" t="s">
        <v>333</v>
      </c>
      <c r="CJ1094" t="s">
        <v>5741</v>
      </c>
      <c r="CK1094" t="s">
        <v>333</v>
      </c>
      <c r="CL1094" t="s">
        <v>422</v>
      </c>
      <c r="CN1094" t="s">
        <v>283</v>
      </c>
      <c r="CP1094" t="s">
        <v>224</v>
      </c>
      <c r="CQ1094" t="s">
        <v>224</v>
      </c>
      <c r="CR1094" t="s">
        <v>250</v>
      </c>
      <c r="CS1094" t="s">
        <v>250</v>
      </c>
      <c r="CT1094" t="s">
        <v>219</v>
      </c>
      <c r="CU1094" t="s">
        <v>219</v>
      </c>
      <c r="CV1094" t="s">
        <v>250</v>
      </c>
      <c r="CW1094" t="s">
        <v>250</v>
      </c>
      <c r="CX1094" t="s">
        <v>287</v>
      </c>
      <c r="CY1094" t="s">
        <v>353</v>
      </c>
      <c r="CZ1094" t="s">
        <v>214</v>
      </c>
      <c r="DA1094" t="s">
        <v>214</v>
      </c>
      <c r="DB1094" t="s">
        <v>230</v>
      </c>
      <c r="DC1094" t="s">
        <v>230</v>
      </c>
      <c r="DD1094" t="s">
        <v>219</v>
      </c>
      <c r="DG1094" t="s">
        <v>500</v>
      </c>
      <c r="DH1094" t="s">
        <v>3196</v>
      </c>
      <c r="DI1094" t="s">
        <v>451</v>
      </c>
      <c r="DK1094" t="s">
        <v>237</v>
      </c>
      <c r="DL1094" t="s">
        <v>237</v>
      </c>
      <c r="DM1094" t="s">
        <v>219</v>
      </c>
      <c r="DN1094" t="s">
        <v>219</v>
      </c>
      <c r="DO1094" t="s">
        <v>288</v>
      </c>
      <c r="DP1094" t="s">
        <v>388</v>
      </c>
      <c r="DR1094" t="s">
        <v>235</v>
      </c>
      <c r="DT1094" t="s">
        <v>219</v>
      </c>
      <c r="DU1094" t="s">
        <v>219</v>
      </c>
      <c r="DX1094" t="s">
        <v>237</v>
      </c>
      <c r="DY1094" t="s">
        <v>237</v>
      </c>
      <c r="DZ1094" t="s">
        <v>400</v>
      </c>
      <c r="EA1094" t="s">
        <v>242</v>
      </c>
      <c r="EB1094" t="s">
        <v>242</v>
      </c>
      <c r="EC1094" t="s">
        <v>237</v>
      </c>
      <c r="ED1094" t="s">
        <v>237</v>
      </c>
      <c r="EE1094" t="s">
        <v>214</v>
      </c>
      <c r="EF1094" t="s">
        <v>214</v>
      </c>
      <c r="EG1094" t="s">
        <v>219</v>
      </c>
      <c r="EH1094" t="s">
        <v>5742</v>
      </c>
      <c r="EI1094" t="s">
        <v>219</v>
      </c>
      <c r="EJ1094" t="s">
        <v>5742</v>
      </c>
      <c r="EK1094" t="s">
        <v>237</v>
      </c>
      <c r="EL1094" t="s">
        <v>237</v>
      </c>
      <c r="EM1094" t="s">
        <v>401</v>
      </c>
      <c r="EN1094" t="s">
        <v>401</v>
      </c>
      <c r="EO1094" t="s">
        <v>460</v>
      </c>
      <c r="EP1094" t="s">
        <v>460</v>
      </c>
      <c r="EQ1094" t="s">
        <v>214</v>
      </c>
      <c r="ER1094" t="s">
        <v>219</v>
      </c>
      <c r="ES1094" t="s">
        <v>237</v>
      </c>
      <c r="ET1094" t="s">
        <v>237</v>
      </c>
      <c r="EU1094" t="s">
        <v>237</v>
      </c>
      <c r="EV1094" t="s">
        <v>237</v>
      </c>
      <c r="EW1094" t="s">
        <v>310</v>
      </c>
      <c r="EX1094" t="s">
        <v>310</v>
      </c>
      <c r="EY1094" t="s">
        <v>237</v>
      </c>
      <c r="EZ1094" t="s">
        <v>241</v>
      </c>
      <c r="FA1094" t="s">
        <v>241</v>
      </c>
      <c r="FB1094" t="s">
        <v>237</v>
      </c>
      <c r="FC1094" t="s">
        <v>237</v>
      </c>
      <c r="FD1094" t="s">
        <v>237</v>
      </c>
      <c r="FE1094" t="s">
        <v>250</v>
      </c>
      <c r="FF1094" t="s">
        <v>250</v>
      </c>
      <c r="FG1094" t="s">
        <v>242</v>
      </c>
      <c r="FH1094" t="s">
        <v>242</v>
      </c>
      <c r="FI1094" t="s">
        <v>214</v>
      </c>
      <c r="FJ1094" t="s">
        <v>214</v>
      </c>
      <c r="FK1094" t="s">
        <v>214</v>
      </c>
      <c r="FL1094" t="s">
        <v>402</v>
      </c>
      <c r="FM1094" t="s">
        <v>292</v>
      </c>
      <c r="FN1094" t="s">
        <v>461</v>
      </c>
      <c r="FO1094" t="s">
        <v>219</v>
      </c>
      <c r="FP1094" t="s">
        <v>219</v>
      </c>
      <c r="FQ1094" t="s">
        <v>241</v>
      </c>
      <c r="FR1094" t="s">
        <v>241</v>
      </c>
      <c r="FS1094" t="s">
        <v>241</v>
      </c>
      <c r="FT1094" t="s">
        <v>241</v>
      </c>
      <c r="FU1094" t="s">
        <v>219</v>
      </c>
      <c r="FV1094" t="s">
        <v>241</v>
      </c>
      <c r="FW1094" t="s">
        <v>241</v>
      </c>
      <c r="FX1094" t="s">
        <v>241</v>
      </c>
      <c r="FY1094" t="s">
        <v>241</v>
      </c>
      <c r="FZ1094" t="s">
        <v>549</v>
      </c>
      <c r="GA1094" t="s">
        <v>341</v>
      </c>
      <c r="GB1094" t="s">
        <v>250</v>
      </c>
      <c r="GC1094" t="s">
        <v>250</v>
      </c>
      <c r="GD1094" t="s">
        <v>293</v>
      </c>
      <c r="GE1094" t="s">
        <v>241</v>
      </c>
      <c r="GF1094" t="s">
        <v>293</v>
      </c>
      <c r="GG1094" t="s">
        <v>250</v>
      </c>
      <c r="GH1094" t="s">
        <v>5743</v>
      </c>
      <c r="GI1094" t="s">
        <v>250</v>
      </c>
      <c r="GJ1094" t="s">
        <v>227</v>
      </c>
      <c r="GK1094" t="s">
        <v>227</v>
      </c>
      <c r="GL1094" t="s">
        <v>227</v>
      </c>
      <c r="GM1094" t="s">
        <v>227</v>
      </c>
      <c r="GN1094" t="s">
        <v>219</v>
      </c>
      <c r="GO1094" t="s">
        <v>219</v>
      </c>
      <c r="GP1094" t="s">
        <v>294</v>
      </c>
      <c r="GQ1094" t="s">
        <v>294</v>
      </c>
      <c r="GR1094" t="s">
        <v>294</v>
      </c>
      <c r="GS1094" t="s">
        <v>214</v>
      </c>
      <c r="GT1094" t="s">
        <v>241</v>
      </c>
      <c r="GU1094" t="s">
        <v>402</v>
      </c>
      <c r="GV1094" t="s">
        <v>241</v>
      </c>
      <c r="GW1094" t="s">
        <v>297</v>
      </c>
      <c r="GX1094" t="s">
        <v>296</v>
      </c>
      <c r="GY1094" t="s">
        <v>657</v>
      </c>
      <c r="GZ1094" t="s">
        <v>241</v>
      </c>
      <c r="HA1094" t="s">
        <v>298</v>
      </c>
      <c r="HB1094" t="s">
        <v>241</v>
      </c>
      <c r="HC1094" t="s">
        <v>315</v>
      </c>
      <c r="HD1094" t="s">
        <v>361</v>
      </c>
      <c r="HE1094" t="s">
        <v>317</v>
      </c>
      <c r="HF1094" t="s">
        <v>5744</v>
      </c>
      <c r="HG1094" t="s">
        <v>362</v>
      </c>
      <c r="HH1094" t="s">
        <v>5745</v>
      </c>
      <c r="HI1094" t="s">
        <v>241</v>
      </c>
      <c r="HJ1094" t="s">
        <v>219</v>
      </c>
      <c r="HK1094" t="s">
        <v>241</v>
      </c>
      <c r="HL1094" s="12"/>
      <c r="HM1094">
        <v>0.75</v>
      </c>
      <c r="HN1094">
        <v>0.5</v>
      </c>
      <c r="HO1094">
        <v>0</v>
      </c>
      <c r="HP1094">
        <v>0.5</v>
      </c>
      <c r="HQ1094">
        <v>1</v>
      </c>
      <c r="HR1094">
        <v>0.5</v>
      </c>
      <c r="HS1094">
        <v>0</v>
      </c>
      <c r="HT1094">
        <v>1</v>
      </c>
      <c r="HU1094">
        <v>1</v>
      </c>
      <c r="HV1094">
        <v>0.5</v>
      </c>
      <c r="HW1094">
        <v>0.75</v>
      </c>
      <c r="HX1094">
        <v>0.5</v>
      </c>
      <c r="HY1094">
        <v>0</v>
      </c>
      <c r="HZ1094">
        <v>0.5</v>
      </c>
      <c r="IA1094" s="4">
        <v>1</v>
      </c>
      <c r="IB1094">
        <v>0.5</v>
      </c>
      <c r="IC1094">
        <v>0.5</v>
      </c>
      <c r="ID1094">
        <v>0.5</v>
      </c>
      <c r="IE1094">
        <v>0.5</v>
      </c>
      <c r="IG1094">
        <v>0.5</v>
      </c>
      <c r="IH1094">
        <v>0.75</v>
      </c>
      <c r="II1094">
        <v>1</v>
      </c>
      <c r="IJ1094">
        <v>0</v>
      </c>
      <c r="IK1094">
        <v>0.5</v>
      </c>
      <c r="IL1094">
        <v>1</v>
      </c>
      <c r="IM1094">
        <v>0.5</v>
      </c>
      <c r="IN1094">
        <v>1</v>
      </c>
      <c r="IO1094">
        <v>1</v>
      </c>
      <c r="IQ1094">
        <v>0</v>
      </c>
      <c r="IS1094">
        <f t="shared" si="978"/>
        <v>0.11249999999999999</v>
      </c>
      <c r="IT1094">
        <f t="shared" si="979"/>
        <v>0.06</v>
      </c>
      <c r="IU1094">
        <f t="shared" si="980"/>
        <v>0</v>
      </c>
      <c r="IV1094">
        <f t="shared" si="981"/>
        <v>0.05</v>
      </c>
      <c r="IW1094">
        <f t="shared" si="982"/>
        <v>0.08</v>
      </c>
      <c r="IX1094">
        <f t="shared" si="983"/>
        <v>6.5000000000000002E-2</v>
      </c>
      <c r="IY1094">
        <f t="shared" si="984"/>
        <v>0</v>
      </c>
      <c r="IZ1094">
        <f t="shared" si="985"/>
        <v>0.11</v>
      </c>
      <c r="JA1094">
        <f t="shared" si="986"/>
        <v>0.13</v>
      </c>
      <c r="JB1094">
        <f t="shared" si="987"/>
        <v>0.05</v>
      </c>
      <c r="JC1094">
        <f t="shared" si="988"/>
        <v>0.09</v>
      </c>
      <c r="JD1094">
        <f t="shared" si="989"/>
        <v>5.5E-2</v>
      </c>
      <c r="JE1094">
        <f t="shared" si="990"/>
        <v>0</v>
      </c>
      <c r="JF1094">
        <f t="shared" si="991"/>
        <v>0.06</v>
      </c>
      <c r="JG1094" s="5">
        <f t="shared" si="992"/>
        <v>0.05</v>
      </c>
      <c r="JH1094">
        <f t="shared" si="993"/>
        <v>0</v>
      </c>
      <c r="JI1094">
        <f t="shared" si="993"/>
        <v>0</v>
      </c>
      <c r="JJ1094">
        <f t="shared" si="994"/>
        <v>0.1</v>
      </c>
      <c r="JK1094">
        <f t="shared" si="995"/>
        <v>7.4999999999999997E-2</v>
      </c>
      <c r="JL1094" s="6">
        <f t="shared" si="996"/>
        <v>0.04</v>
      </c>
      <c r="JM1094">
        <f t="shared" si="997"/>
        <v>0.06</v>
      </c>
      <c r="JN1094">
        <f t="shared" si="998"/>
        <v>3.7500000000000006E-2</v>
      </c>
      <c r="JO1094">
        <f t="shared" si="999"/>
        <v>0.15</v>
      </c>
      <c r="JP1094">
        <f t="shared" si="1000"/>
        <v>0</v>
      </c>
      <c r="JQ1094">
        <f t="shared" si="1001"/>
        <v>0.06</v>
      </c>
      <c r="JR1094">
        <f t="shared" si="1002"/>
        <v>0.11</v>
      </c>
      <c r="JS1094">
        <f t="shared" si="1003"/>
        <v>0.05</v>
      </c>
      <c r="JT1094">
        <f t="shared" si="1003"/>
        <v>0.1</v>
      </c>
      <c r="JU1094">
        <f t="shared" si="1004"/>
        <v>1</v>
      </c>
      <c r="JV1094">
        <f t="shared" si="1004"/>
        <v>0</v>
      </c>
      <c r="JW1094">
        <f t="shared" si="1005"/>
        <v>0.15</v>
      </c>
      <c r="JY1094">
        <f t="shared" si="1006"/>
        <v>3.7500000000000006E-2</v>
      </c>
      <c r="JZ1094">
        <f t="shared" si="1007"/>
        <v>0.04</v>
      </c>
      <c r="KA1094">
        <f t="shared" si="1008"/>
        <v>0</v>
      </c>
      <c r="KB1094">
        <f t="shared" si="1008"/>
        <v>0.01</v>
      </c>
      <c r="KC1094">
        <f t="shared" si="1009"/>
        <v>0.04</v>
      </c>
      <c r="KD1094">
        <f t="shared" si="977"/>
        <v>1.4999999999999999E-2</v>
      </c>
      <c r="KE1094">
        <f t="shared" si="977"/>
        <v>0</v>
      </c>
      <c r="KF1094">
        <f t="shared" si="977"/>
        <v>0.03</v>
      </c>
      <c r="KG1094">
        <f t="shared" si="976"/>
        <v>0.03</v>
      </c>
      <c r="KH1094">
        <f t="shared" si="976"/>
        <v>1.4999999999999999E-2</v>
      </c>
      <c r="KI1094">
        <f t="shared" si="976"/>
        <v>2.2499999999999999E-2</v>
      </c>
      <c r="KJ1094">
        <f t="shared" si="976"/>
        <v>1.4999999999999999E-2</v>
      </c>
      <c r="KK1094">
        <f t="shared" si="1010"/>
        <v>0</v>
      </c>
      <c r="KL1094">
        <f t="shared" si="1011"/>
        <v>0.02</v>
      </c>
      <c r="KM1094" s="5">
        <f t="shared" si="1012"/>
        <v>0.05</v>
      </c>
      <c r="KN1094">
        <f t="shared" si="1013"/>
        <v>0</v>
      </c>
      <c r="KO1094">
        <f t="shared" si="1013"/>
        <v>0</v>
      </c>
      <c r="KP1094">
        <f t="shared" si="1014"/>
        <v>0.03</v>
      </c>
      <c r="KQ1094">
        <f t="shared" si="1015"/>
        <v>1.4999999999999999E-2</v>
      </c>
      <c r="KR1094" s="6">
        <f t="shared" si="1016"/>
        <v>0.02</v>
      </c>
      <c r="KS1094">
        <f t="shared" si="1017"/>
        <v>0.02</v>
      </c>
      <c r="KT1094">
        <f t="shared" si="1018"/>
        <v>2.2499999999999999E-2</v>
      </c>
      <c r="KU1094">
        <f t="shared" si="1019"/>
        <v>0.04</v>
      </c>
      <c r="KV1094">
        <f t="shared" si="1020"/>
        <v>0</v>
      </c>
      <c r="KW1094">
        <f t="shared" si="1021"/>
        <v>5.0000000000000001E-3</v>
      </c>
      <c r="KX1094">
        <f t="shared" si="1022"/>
        <v>0</v>
      </c>
      <c r="KY1094">
        <f t="shared" si="1023"/>
        <v>0.02</v>
      </c>
      <c r="KZ1094">
        <f t="shared" si="1024"/>
        <v>0.03</v>
      </c>
      <c r="LA1094">
        <f t="shared" si="1025"/>
        <v>1</v>
      </c>
      <c r="LB1094">
        <f t="shared" si="1025"/>
        <v>0</v>
      </c>
      <c r="LC1094">
        <f t="shared" si="1026"/>
        <v>0.1</v>
      </c>
      <c r="LE1094" t="str">
        <f t="shared" si="1032"/>
        <v>Tchad</v>
      </c>
      <c r="LF1094">
        <f t="shared" si="1027"/>
        <v>0.60749999999999993</v>
      </c>
      <c r="LG1094" s="6">
        <f t="shared" si="1028"/>
        <v>0.52</v>
      </c>
      <c r="LH1094">
        <f t="shared" si="1029"/>
        <v>0.71750000000000003</v>
      </c>
      <c r="LI1094" s="6">
        <f t="shared" si="1030"/>
        <v>0.62750000000000006</v>
      </c>
      <c r="LJ1094">
        <f t="shared" si="1031"/>
        <v>0</v>
      </c>
    </row>
    <row r="1095" spans="1:322" x14ac:dyDescent="0.35">
      <c r="A1095" s="8">
        <v>44859</v>
      </c>
      <c r="B1095" t="s">
        <v>5746</v>
      </c>
      <c r="D1095" s="27" t="s">
        <v>321</v>
      </c>
      <c r="E1095" s="27" t="s">
        <v>262</v>
      </c>
      <c r="F1095" s="27">
        <v>25</v>
      </c>
      <c r="G1095" s="27" t="s">
        <v>258</v>
      </c>
      <c r="H1095" s="27" t="s">
        <v>322</v>
      </c>
      <c r="I1095" s="27" t="s">
        <v>207</v>
      </c>
      <c r="J1095" s="27" t="s">
        <v>1361</v>
      </c>
      <c r="K1095" s="28">
        <v>44585</v>
      </c>
      <c r="L1095" s="28">
        <v>44585</v>
      </c>
      <c r="M1095" s="28">
        <v>44602</v>
      </c>
      <c r="N1095" s="27" t="s">
        <v>261</v>
      </c>
      <c r="O1095" s="27" t="s">
        <v>261</v>
      </c>
      <c r="P1095" s="27" t="s">
        <v>261</v>
      </c>
      <c r="Q1095" s="27" t="s">
        <v>324</v>
      </c>
      <c r="R1095" s="28">
        <v>44622</v>
      </c>
      <c r="S1095" s="28">
        <v>44622</v>
      </c>
      <c r="T1095" s="27" t="s">
        <v>263</v>
      </c>
      <c r="U1095" s="27" t="s">
        <v>261</v>
      </c>
      <c r="V1095" s="28" t="s">
        <v>262</v>
      </c>
      <c r="W1095" s="27" t="s">
        <v>261</v>
      </c>
      <c r="X1095" s="28" t="s">
        <v>262</v>
      </c>
      <c r="Y1095" s="27" t="s">
        <v>263</v>
      </c>
      <c r="Z1095" s="28">
        <v>44680</v>
      </c>
      <c r="AA1095" s="27" t="s">
        <v>264</v>
      </c>
      <c r="AB1095" s="27" t="s">
        <v>265</v>
      </c>
      <c r="AC1095" s="27" t="s">
        <v>1819</v>
      </c>
      <c r="AD1095" s="27" t="s">
        <v>612</v>
      </c>
      <c r="AE1095" s="27" t="s">
        <v>326</v>
      </c>
      <c r="AF1095" s="27" t="s">
        <v>474</v>
      </c>
      <c r="AG1095" s="29">
        <v>786000</v>
      </c>
      <c r="AH1095" s="27" t="s">
        <v>261</v>
      </c>
      <c r="AI1095" s="27" t="s">
        <v>262</v>
      </c>
      <c r="AJ1095" s="28" t="s">
        <v>262</v>
      </c>
      <c r="AK1095" s="27" t="s">
        <v>262</v>
      </c>
      <c r="AL1095" s="27" t="s">
        <v>262</v>
      </c>
      <c r="AM1095" s="27" t="s">
        <v>262</v>
      </c>
      <c r="AN1095" s="27" t="s">
        <v>262</v>
      </c>
      <c r="AO1095" s="27" t="s">
        <v>261</v>
      </c>
      <c r="AP1095" s="27" t="s">
        <v>261</v>
      </c>
      <c r="AQ1095" s="28" t="s">
        <v>262</v>
      </c>
      <c r="AR1095" s="27" t="s">
        <v>261</v>
      </c>
      <c r="AS1095" s="28" t="s">
        <v>262</v>
      </c>
      <c r="AT1095" s="27" t="s">
        <v>261</v>
      </c>
      <c r="AU1095" s="28" t="s">
        <v>262</v>
      </c>
      <c r="AV1095" s="27" t="s">
        <v>261</v>
      </c>
      <c r="AW1095" s="28" t="s">
        <v>262</v>
      </c>
      <c r="AX1095" s="27" t="s">
        <v>261</v>
      </c>
      <c r="AY1095" s="28" t="s">
        <v>262</v>
      </c>
      <c r="AZ1095" s="27" t="s">
        <v>262</v>
      </c>
      <c r="BA1095" s="27" t="s">
        <v>262</v>
      </c>
      <c r="BB1095" s="27" t="s">
        <v>261</v>
      </c>
      <c r="BC1095" s="28" t="s">
        <v>262</v>
      </c>
      <c r="BD1095" s="27" t="s">
        <v>261</v>
      </c>
      <c r="BE1095" s="30" t="s">
        <v>262</v>
      </c>
      <c r="BF1095" t="s">
        <v>1363</v>
      </c>
      <c r="BG1095" s="9" t="s">
        <v>207</v>
      </c>
      <c r="BH1095" t="s">
        <v>208</v>
      </c>
      <c r="BI1095" t="s">
        <v>448</v>
      </c>
      <c r="BJ1095" t="s">
        <v>210</v>
      </c>
      <c r="BK1095" t="s">
        <v>329</v>
      </c>
      <c r="BL1095" t="s">
        <v>212</v>
      </c>
      <c r="BM1095" t="s">
        <v>3190</v>
      </c>
      <c r="BN1095" t="s">
        <v>214</v>
      </c>
      <c r="BO1095" t="s">
        <v>542</v>
      </c>
      <c r="BP1095" t="s">
        <v>219</v>
      </c>
      <c r="BQ1095" t="s">
        <v>332</v>
      </c>
      <c r="BV1095" t="s">
        <v>214</v>
      </c>
      <c r="CC1095" t="s">
        <v>214</v>
      </c>
      <c r="CG1095" t="s">
        <v>219</v>
      </c>
      <c r="CI1095" t="s">
        <v>333</v>
      </c>
      <c r="CJ1095" t="s">
        <v>5741</v>
      </c>
      <c r="CK1095" t="s">
        <v>333</v>
      </c>
      <c r="CL1095" t="s">
        <v>412</v>
      </c>
      <c r="CN1095" t="s">
        <v>283</v>
      </c>
      <c r="CP1095" t="s">
        <v>224</v>
      </c>
      <c r="CQ1095" t="s">
        <v>224</v>
      </c>
      <c r="CR1095" t="s">
        <v>250</v>
      </c>
      <c r="CS1095" t="s">
        <v>250</v>
      </c>
      <c r="CT1095" t="s">
        <v>219</v>
      </c>
      <c r="CU1095" t="s">
        <v>219</v>
      </c>
      <c r="CV1095" t="s">
        <v>250</v>
      </c>
      <c r="CW1095" t="s">
        <v>250</v>
      </c>
      <c r="CX1095" t="s">
        <v>287</v>
      </c>
      <c r="CY1095" t="s">
        <v>353</v>
      </c>
      <c r="CZ1095" t="s">
        <v>219</v>
      </c>
      <c r="DA1095" t="s">
        <v>219</v>
      </c>
      <c r="DB1095" t="s">
        <v>230</v>
      </c>
      <c r="DC1095" t="s">
        <v>230</v>
      </c>
      <c r="DD1095" t="s">
        <v>219</v>
      </c>
      <c r="DG1095" t="s">
        <v>500</v>
      </c>
      <c r="DH1095" t="s">
        <v>3200</v>
      </c>
      <c r="DI1095" t="s">
        <v>782</v>
      </c>
      <c r="DK1095" t="s">
        <v>233</v>
      </c>
      <c r="DL1095" t="s">
        <v>233</v>
      </c>
      <c r="DM1095" t="s">
        <v>219</v>
      </c>
      <c r="DN1095" t="s">
        <v>219</v>
      </c>
      <c r="DO1095" t="s">
        <v>414</v>
      </c>
      <c r="DP1095" t="s">
        <v>235</v>
      </c>
      <c r="DR1095" t="s">
        <v>235</v>
      </c>
      <c r="DT1095" t="s">
        <v>219</v>
      </c>
      <c r="DU1095" t="s">
        <v>219</v>
      </c>
      <c r="DX1095" t="s">
        <v>237</v>
      </c>
      <c r="DY1095" t="s">
        <v>237</v>
      </c>
      <c r="DZ1095" t="s">
        <v>400</v>
      </c>
      <c r="EA1095" t="s">
        <v>237</v>
      </c>
      <c r="EB1095" t="s">
        <v>237</v>
      </c>
      <c r="EC1095" t="s">
        <v>233</v>
      </c>
      <c r="ED1095" t="s">
        <v>233</v>
      </c>
      <c r="EE1095" t="s">
        <v>214</v>
      </c>
      <c r="EF1095" t="s">
        <v>214</v>
      </c>
      <c r="EG1095" t="s">
        <v>219</v>
      </c>
      <c r="EH1095" t="s">
        <v>5738</v>
      </c>
      <c r="EI1095" t="s">
        <v>219</v>
      </c>
      <c r="EJ1095" t="s">
        <v>5738</v>
      </c>
      <c r="EK1095" t="s">
        <v>233</v>
      </c>
      <c r="EL1095" t="s">
        <v>233</v>
      </c>
      <c r="EM1095" t="s">
        <v>401</v>
      </c>
      <c r="EN1095" t="s">
        <v>401</v>
      </c>
      <c r="EO1095" t="s">
        <v>401</v>
      </c>
      <c r="EP1095" t="s">
        <v>401</v>
      </c>
      <c r="EQ1095" t="s">
        <v>214</v>
      </c>
      <c r="ER1095" t="s">
        <v>214</v>
      </c>
      <c r="ES1095" t="s">
        <v>237</v>
      </c>
      <c r="ET1095" t="s">
        <v>237</v>
      </c>
      <c r="EU1095" t="s">
        <v>242</v>
      </c>
      <c r="EV1095" t="s">
        <v>242</v>
      </c>
      <c r="EW1095" t="s">
        <v>310</v>
      </c>
      <c r="EX1095" t="s">
        <v>310</v>
      </c>
      <c r="EY1095" t="s">
        <v>237</v>
      </c>
      <c r="EZ1095" t="s">
        <v>241</v>
      </c>
      <c r="FA1095" t="s">
        <v>241</v>
      </c>
      <c r="FB1095" t="s">
        <v>237</v>
      </c>
      <c r="FC1095" t="s">
        <v>237</v>
      </c>
      <c r="FD1095" t="s">
        <v>237</v>
      </c>
      <c r="FE1095" t="s">
        <v>250</v>
      </c>
      <c r="FF1095" t="s">
        <v>250</v>
      </c>
      <c r="FG1095" t="s">
        <v>242</v>
      </c>
      <c r="FH1095" t="s">
        <v>242</v>
      </c>
      <c r="FI1095" t="s">
        <v>214</v>
      </c>
      <c r="FJ1095" t="s">
        <v>214</v>
      </c>
      <c r="FK1095" t="s">
        <v>214</v>
      </c>
      <c r="FL1095" t="s">
        <v>214</v>
      </c>
      <c r="FM1095" t="s">
        <v>292</v>
      </c>
      <c r="FN1095" t="s">
        <v>461</v>
      </c>
      <c r="FO1095" t="s">
        <v>219</v>
      </c>
      <c r="FP1095" t="s">
        <v>219</v>
      </c>
      <c r="FQ1095" t="s">
        <v>241</v>
      </c>
      <c r="FR1095" t="s">
        <v>241</v>
      </c>
      <c r="FS1095" t="s">
        <v>241</v>
      </c>
      <c r="FT1095" t="s">
        <v>241</v>
      </c>
      <c r="FU1095" t="s">
        <v>219</v>
      </c>
      <c r="FV1095" t="s">
        <v>241</v>
      </c>
      <c r="FW1095" t="s">
        <v>241</v>
      </c>
      <c r="FX1095" t="s">
        <v>241</v>
      </c>
      <c r="FY1095" t="s">
        <v>241</v>
      </c>
      <c r="FZ1095" t="s">
        <v>549</v>
      </c>
      <c r="GA1095" t="s">
        <v>341</v>
      </c>
      <c r="GB1095" t="s">
        <v>250</v>
      </c>
      <c r="GC1095" t="s">
        <v>250</v>
      </c>
      <c r="GD1095" t="s">
        <v>293</v>
      </c>
      <c r="GE1095" t="s">
        <v>241</v>
      </c>
      <c r="GF1095" t="s">
        <v>293</v>
      </c>
      <c r="GG1095" t="s">
        <v>244</v>
      </c>
      <c r="GH1095" t="s">
        <v>241</v>
      </c>
      <c r="GI1095" t="s">
        <v>244</v>
      </c>
      <c r="GJ1095" t="s">
        <v>227</v>
      </c>
      <c r="GK1095" t="s">
        <v>227</v>
      </c>
      <c r="GL1095" t="s">
        <v>227</v>
      </c>
      <c r="GM1095" t="s">
        <v>227</v>
      </c>
      <c r="GN1095" t="s">
        <v>219</v>
      </c>
      <c r="GO1095" t="s">
        <v>219</v>
      </c>
      <c r="GP1095" t="s">
        <v>294</v>
      </c>
      <c r="GQ1095" t="s">
        <v>342</v>
      </c>
      <c r="GR1095" t="s">
        <v>294</v>
      </c>
      <c r="GS1095" t="s">
        <v>214</v>
      </c>
      <c r="GT1095" t="s">
        <v>241</v>
      </c>
      <c r="GU1095" t="s">
        <v>402</v>
      </c>
      <c r="GV1095" t="s">
        <v>241</v>
      </c>
      <c r="GW1095" t="s">
        <v>297</v>
      </c>
      <c r="GX1095" t="s">
        <v>404</v>
      </c>
      <c r="GY1095" t="s">
        <v>657</v>
      </c>
      <c r="GZ1095" t="s">
        <v>241</v>
      </c>
      <c r="HA1095" t="s">
        <v>298</v>
      </c>
      <c r="HB1095" t="s">
        <v>241</v>
      </c>
      <c r="HC1095" t="s">
        <v>315</v>
      </c>
      <c r="HD1095" t="s">
        <v>361</v>
      </c>
      <c r="HE1095" t="s">
        <v>317</v>
      </c>
      <c r="HF1095" t="s">
        <v>5747</v>
      </c>
      <c r="HG1095" t="s">
        <v>335</v>
      </c>
      <c r="HH1095" t="s">
        <v>5747</v>
      </c>
      <c r="HI1095" t="s">
        <v>241</v>
      </c>
      <c r="HJ1095" t="s">
        <v>219</v>
      </c>
      <c r="HK1095" t="s">
        <v>241</v>
      </c>
      <c r="HL1095" s="12"/>
      <c r="HM1095">
        <v>0.75</v>
      </c>
      <c r="HN1095">
        <v>0.5</v>
      </c>
      <c r="HO1095">
        <v>0</v>
      </c>
      <c r="HP1095">
        <v>0.5</v>
      </c>
      <c r="HQ1095">
        <v>1</v>
      </c>
      <c r="HR1095">
        <v>0.25</v>
      </c>
      <c r="HS1095">
        <v>0</v>
      </c>
      <c r="HT1095">
        <v>0</v>
      </c>
      <c r="HU1095">
        <v>1</v>
      </c>
      <c r="HV1095">
        <v>0.5</v>
      </c>
      <c r="HW1095">
        <v>0.5</v>
      </c>
      <c r="HX1095">
        <v>0.25</v>
      </c>
      <c r="HY1095">
        <v>0</v>
      </c>
      <c r="HZ1095">
        <v>0.25</v>
      </c>
      <c r="IA1095" s="4">
        <v>1</v>
      </c>
      <c r="IB1095">
        <v>0.5</v>
      </c>
      <c r="IC1095">
        <v>0.75</v>
      </c>
      <c r="ID1095">
        <v>0.5</v>
      </c>
      <c r="IE1095">
        <v>0.5</v>
      </c>
      <c r="IG1095">
        <v>0.5</v>
      </c>
      <c r="IH1095">
        <v>0.75</v>
      </c>
      <c r="II1095">
        <v>1</v>
      </c>
      <c r="IJ1095">
        <v>0</v>
      </c>
      <c r="IK1095">
        <v>0.5</v>
      </c>
      <c r="IL1095">
        <v>1</v>
      </c>
      <c r="IM1095">
        <v>0.75</v>
      </c>
      <c r="IN1095">
        <v>1</v>
      </c>
      <c r="IO1095">
        <v>1</v>
      </c>
      <c r="IQ1095">
        <v>0</v>
      </c>
      <c r="IS1095">
        <f t="shared" si="978"/>
        <v>0.11249999999999999</v>
      </c>
      <c r="IT1095">
        <f t="shared" si="979"/>
        <v>0.06</v>
      </c>
      <c r="IU1095">
        <f t="shared" si="980"/>
        <v>0</v>
      </c>
      <c r="IV1095">
        <f t="shared" si="981"/>
        <v>0.05</v>
      </c>
      <c r="IW1095">
        <f t="shared" si="982"/>
        <v>0.08</v>
      </c>
      <c r="IX1095">
        <f t="shared" si="983"/>
        <v>3.2500000000000001E-2</v>
      </c>
      <c r="IY1095">
        <f t="shared" si="984"/>
        <v>0</v>
      </c>
      <c r="IZ1095">
        <f t="shared" si="985"/>
        <v>0</v>
      </c>
      <c r="JA1095">
        <f t="shared" si="986"/>
        <v>0.13</v>
      </c>
      <c r="JB1095">
        <f t="shared" si="987"/>
        <v>0.05</v>
      </c>
      <c r="JC1095">
        <f t="shared" si="988"/>
        <v>0.06</v>
      </c>
      <c r="JD1095">
        <f t="shared" si="989"/>
        <v>2.75E-2</v>
      </c>
      <c r="JE1095">
        <f t="shared" si="990"/>
        <v>0</v>
      </c>
      <c r="JF1095">
        <f t="shared" si="991"/>
        <v>0.03</v>
      </c>
      <c r="JG1095" s="5">
        <f t="shared" si="992"/>
        <v>0.05</v>
      </c>
      <c r="JH1095">
        <f t="shared" si="993"/>
        <v>0</v>
      </c>
      <c r="JI1095">
        <f t="shared" si="993"/>
        <v>0</v>
      </c>
      <c r="JJ1095">
        <f t="shared" si="994"/>
        <v>0.1</v>
      </c>
      <c r="JK1095">
        <f t="shared" si="995"/>
        <v>7.4999999999999997E-2</v>
      </c>
      <c r="JL1095" s="6">
        <f t="shared" si="996"/>
        <v>3.6666666666666667E-2</v>
      </c>
      <c r="JM1095">
        <f t="shared" si="997"/>
        <v>0.06</v>
      </c>
      <c r="JN1095">
        <f t="shared" si="998"/>
        <v>3.7500000000000006E-2</v>
      </c>
      <c r="JO1095">
        <f t="shared" si="999"/>
        <v>0.15</v>
      </c>
      <c r="JP1095">
        <f t="shared" si="1000"/>
        <v>0</v>
      </c>
      <c r="JQ1095">
        <f t="shared" si="1001"/>
        <v>0.06</v>
      </c>
      <c r="JR1095">
        <f t="shared" si="1002"/>
        <v>0.11</v>
      </c>
      <c r="JS1095">
        <f t="shared" si="1003"/>
        <v>7.5000000000000011E-2</v>
      </c>
      <c r="JT1095">
        <f t="shared" si="1003"/>
        <v>0.1</v>
      </c>
      <c r="JU1095">
        <f t="shared" si="1004"/>
        <v>1</v>
      </c>
      <c r="JV1095">
        <f t="shared" si="1004"/>
        <v>0</v>
      </c>
      <c r="JW1095">
        <f t="shared" si="1005"/>
        <v>0.15</v>
      </c>
      <c r="JY1095">
        <f t="shared" si="1006"/>
        <v>3.7500000000000006E-2</v>
      </c>
      <c r="JZ1095">
        <f t="shared" si="1007"/>
        <v>0.04</v>
      </c>
      <c r="KA1095">
        <f t="shared" si="1008"/>
        <v>0</v>
      </c>
      <c r="KB1095">
        <f t="shared" si="1008"/>
        <v>0.01</v>
      </c>
      <c r="KC1095">
        <f t="shared" si="1009"/>
        <v>0.04</v>
      </c>
      <c r="KD1095">
        <f t="shared" si="977"/>
        <v>7.4999999999999997E-3</v>
      </c>
      <c r="KE1095">
        <f t="shared" si="977"/>
        <v>0</v>
      </c>
      <c r="KF1095">
        <f t="shared" si="977"/>
        <v>0</v>
      </c>
      <c r="KG1095">
        <f t="shared" si="976"/>
        <v>0.03</v>
      </c>
      <c r="KH1095">
        <f t="shared" si="976"/>
        <v>1.4999999999999999E-2</v>
      </c>
      <c r="KI1095">
        <f t="shared" si="976"/>
        <v>1.4999999999999999E-2</v>
      </c>
      <c r="KJ1095">
        <f t="shared" si="976"/>
        <v>7.4999999999999997E-3</v>
      </c>
      <c r="KK1095">
        <f t="shared" si="1010"/>
        <v>0</v>
      </c>
      <c r="KL1095">
        <f t="shared" si="1011"/>
        <v>0.01</v>
      </c>
      <c r="KM1095" s="5">
        <f t="shared" si="1012"/>
        <v>0.05</v>
      </c>
      <c r="KN1095">
        <f t="shared" si="1013"/>
        <v>0</v>
      </c>
      <c r="KO1095">
        <f t="shared" si="1013"/>
        <v>0</v>
      </c>
      <c r="KP1095">
        <f t="shared" si="1014"/>
        <v>0.03</v>
      </c>
      <c r="KQ1095">
        <f t="shared" si="1015"/>
        <v>1.4999999999999999E-2</v>
      </c>
      <c r="KR1095" s="6">
        <f t="shared" si="1016"/>
        <v>1.8333333333333333E-2</v>
      </c>
      <c r="KS1095">
        <f t="shared" si="1017"/>
        <v>0.02</v>
      </c>
      <c r="KT1095">
        <f t="shared" si="1018"/>
        <v>2.2499999999999999E-2</v>
      </c>
      <c r="KU1095">
        <f t="shared" si="1019"/>
        <v>0.04</v>
      </c>
      <c r="KV1095">
        <f t="shared" si="1020"/>
        <v>0</v>
      </c>
      <c r="KW1095">
        <f t="shared" si="1021"/>
        <v>5.0000000000000001E-3</v>
      </c>
      <c r="KX1095">
        <f t="shared" si="1022"/>
        <v>0</v>
      </c>
      <c r="KY1095">
        <f t="shared" si="1023"/>
        <v>0.03</v>
      </c>
      <c r="KZ1095">
        <f t="shared" si="1024"/>
        <v>0.03</v>
      </c>
      <c r="LA1095">
        <f t="shared" si="1025"/>
        <v>1</v>
      </c>
      <c r="LB1095">
        <f t="shared" si="1025"/>
        <v>0</v>
      </c>
      <c r="LC1095">
        <f t="shared" si="1026"/>
        <v>0.1</v>
      </c>
      <c r="LE1095" t="str">
        <f t="shared" si="1032"/>
        <v>Tchad</v>
      </c>
      <c r="LF1095">
        <f t="shared" si="1027"/>
        <v>0.46499999999999997</v>
      </c>
      <c r="LG1095" s="6">
        <f t="shared" si="1028"/>
        <v>0.4291666666666667</v>
      </c>
      <c r="LH1095">
        <f t="shared" si="1029"/>
        <v>0.74250000000000005</v>
      </c>
      <c r="LI1095" s="6">
        <f t="shared" si="1030"/>
        <v>0.57333333333333336</v>
      </c>
      <c r="LJ1095">
        <f t="shared" si="1031"/>
        <v>0</v>
      </c>
    </row>
    <row r="1096" spans="1:322" x14ac:dyDescent="0.35">
      <c r="A1096" s="8">
        <v>44859</v>
      </c>
      <c r="B1096" t="s">
        <v>5748</v>
      </c>
      <c r="D1096" s="24" t="s">
        <v>321</v>
      </c>
      <c r="E1096" s="24" t="s">
        <v>262</v>
      </c>
      <c r="F1096" s="24">
        <v>23</v>
      </c>
      <c r="G1096" s="24" t="s">
        <v>258</v>
      </c>
      <c r="H1096" s="24" t="s">
        <v>322</v>
      </c>
      <c r="I1096" s="24" t="s">
        <v>207</v>
      </c>
      <c r="J1096" s="24" t="s">
        <v>1361</v>
      </c>
      <c r="K1096" s="25">
        <v>44585</v>
      </c>
      <c r="L1096" s="25">
        <v>44585</v>
      </c>
      <c r="M1096" s="25">
        <v>44602</v>
      </c>
      <c r="N1096" s="24" t="s">
        <v>261</v>
      </c>
      <c r="O1096" s="24" t="s">
        <v>261</v>
      </c>
      <c r="P1096" s="24" t="s">
        <v>261</v>
      </c>
      <c r="Q1096" s="24" t="s">
        <v>324</v>
      </c>
      <c r="R1096" s="25">
        <v>44622</v>
      </c>
      <c r="S1096" s="25">
        <v>44622</v>
      </c>
      <c r="T1096" s="24" t="s">
        <v>263</v>
      </c>
      <c r="U1096" s="24" t="s">
        <v>261</v>
      </c>
      <c r="V1096" s="25" t="s">
        <v>262</v>
      </c>
      <c r="W1096" s="24" t="s">
        <v>261</v>
      </c>
      <c r="X1096" s="25" t="s">
        <v>262</v>
      </c>
      <c r="Y1096" s="24" t="s">
        <v>263</v>
      </c>
      <c r="Z1096" s="25">
        <v>44674</v>
      </c>
      <c r="AA1096" s="24" t="s">
        <v>264</v>
      </c>
      <c r="AB1096" s="24" t="s">
        <v>265</v>
      </c>
      <c r="AC1096" s="24" t="s">
        <v>5213</v>
      </c>
      <c r="AD1096" s="24" t="s">
        <v>612</v>
      </c>
      <c r="AE1096" s="24" t="s">
        <v>326</v>
      </c>
      <c r="AF1096" s="24" t="s">
        <v>474</v>
      </c>
      <c r="AG1096" s="31">
        <v>786000</v>
      </c>
      <c r="AH1096" s="24" t="s">
        <v>261</v>
      </c>
      <c r="AI1096" s="24" t="s">
        <v>262</v>
      </c>
      <c r="AJ1096" s="25" t="s">
        <v>262</v>
      </c>
      <c r="AK1096" s="24" t="s">
        <v>262</v>
      </c>
      <c r="AL1096" s="24" t="s">
        <v>262</v>
      </c>
      <c r="AM1096" s="24" t="s">
        <v>262</v>
      </c>
      <c r="AN1096" s="24" t="s">
        <v>262</v>
      </c>
      <c r="AO1096" s="24" t="s">
        <v>261</v>
      </c>
      <c r="AP1096" s="24" t="s">
        <v>261</v>
      </c>
      <c r="AQ1096" s="25" t="s">
        <v>262</v>
      </c>
      <c r="AR1096" s="24" t="s">
        <v>261</v>
      </c>
      <c r="AS1096" s="25" t="s">
        <v>262</v>
      </c>
      <c r="AT1096" s="24" t="s">
        <v>261</v>
      </c>
      <c r="AU1096" s="25" t="s">
        <v>262</v>
      </c>
      <c r="AV1096" s="24" t="s">
        <v>261</v>
      </c>
      <c r="AW1096" s="25" t="s">
        <v>262</v>
      </c>
      <c r="AX1096" s="24" t="s">
        <v>261</v>
      </c>
      <c r="AY1096" s="25" t="s">
        <v>262</v>
      </c>
      <c r="AZ1096" s="27" t="s">
        <v>262</v>
      </c>
      <c r="BA1096" s="27" t="s">
        <v>262</v>
      </c>
      <c r="BB1096" s="24" t="s">
        <v>261</v>
      </c>
      <c r="BC1096" s="25" t="s">
        <v>262</v>
      </c>
      <c r="BD1096" s="24" t="s">
        <v>261</v>
      </c>
      <c r="BE1096" s="26" t="s">
        <v>262</v>
      </c>
      <c r="BF1096" t="s">
        <v>1363</v>
      </c>
      <c r="BG1096" s="9" t="s">
        <v>207</v>
      </c>
      <c r="BH1096" t="s">
        <v>208</v>
      </c>
      <c r="BI1096" t="s">
        <v>522</v>
      </c>
      <c r="BJ1096" t="s">
        <v>210</v>
      </c>
      <c r="BK1096" t="s">
        <v>211</v>
      </c>
      <c r="BL1096" t="s">
        <v>212</v>
      </c>
      <c r="BM1096" t="s">
        <v>3190</v>
      </c>
      <c r="BN1096" t="s">
        <v>214</v>
      </c>
      <c r="BO1096" t="s">
        <v>276</v>
      </c>
      <c r="BP1096" t="s">
        <v>219</v>
      </c>
      <c r="BQ1096" t="s">
        <v>332</v>
      </c>
      <c r="BV1096" t="s">
        <v>214</v>
      </c>
      <c r="CC1096" t="s">
        <v>214</v>
      </c>
      <c r="CG1096" t="s">
        <v>219</v>
      </c>
      <c r="CI1096" t="s">
        <v>333</v>
      </c>
      <c r="CJ1096" t="s">
        <v>5214</v>
      </c>
      <c r="CK1096" t="s">
        <v>333</v>
      </c>
      <c r="CL1096" t="s">
        <v>336</v>
      </c>
      <c r="CN1096" t="s">
        <v>283</v>
      </c>
      <c r="CP1096" t="s">
        <v>224</v>
      </c>
      <c r="CQ1096" t="s">
        <v>224</v>
      </c>
      <c r="CR1096" t="s">
        <v>244</v>
      </c>
      <c r="CS1096" t="s">
        <v>244</v>
      </c>
      <c r="CT1096" t="s">
        <v>219</v>
      </c>
      <c r="CU1096" t="s">
        <v>219</v>
      </c>
      <c r="CV1096" t="s">
        <v>227</v>
      </c>
      <c r="CW1096" t="s">
        <v>227</v>
      </c>
      <c r="CX1096" t="s">
        <v>287</v>
      </c>
      <c r="CY1096" t="s">
        <v>228</v>
      </c>
      <c r="CZ1096" t="s">
        <v>219</v>
      </c>
      <c r="DA1096" t="s">
        <v>219</v>
      </c>
      <c r="DB1096" t="s">
        <v>230</v>
      </c>
      <c r="DC1096" t="s">
        <v>230</v>
      </c>
      <c r="DD1096" t="s">
        <v>219</v>
      </c>
      <c r="DG1096" t="s">
        <v>500</v>
      </c>
      <c r="DH1096" t="s">
        <v>5733</v>
      </c>
      <c r="DI1096" t="s">
        <v>782</v>
      </c>
      <c r="DK1096" t="s">
        <v>233</v>
      </c>
      <c r="DL1096" t="s">
        <v>233</v>
      </c>
      <c r="DM1096" t="s">
        <v>219</v>
      </c>
      <c r="DN1096" t="s">
        <v>219</v>
      </c>
      <c r="DO1096" t="s">
        <v>288</v>
      </c>
      <c r="DP1096" t="s">
        <v>235</v>
      </c>
      <c r="DR1096" t="s">
        <v>235</v>
      </c>
      <c r="DT1096" t="s">
        <v>219</v>
      </c>
      <c r="DU1096" t="s">
        <v>219</v>
      </c>
      <c r="DX1096" t="s">
        <v>242</v>
      </c>
      <c r="DY1096" t="s">
        <v>242</v>
      </c>
      <c r="DZ1096" t="s">
        <v>238</v>
      </c>
      <c r="EA1096" t="s">
        <v>242</v>
      </c>
      <c r="EB1096" t="s">
        <v>242</v>
      </c>
      <c r="EC1096" t="s">
        <v>233</v>
      </c>
      <c r="ED1096" t="s">
        <v>233</v>
      </c>
      <c r="EE1096" t="s">
        <v>214</v>
      </c>
      <c r="EF1096" t="s">
        <v>214</v>
      </c>
      <c r="EG1096" t="s">
        <v>219</v>
      </c>
      <c r="EH1096" t="s">
        <v>5749</v>
      </c>
      <c r="EI1096" t="s">
        <v>219</v>
      </c>
      <c r="EJ1096" t="s">
        <v>5749</v>
      </c>
      <c r="EK1096" t="s">
        <v>372</v>
      </c>
      <c r="EL1096" t="s">
        <v>372</v>
      </c>
      <c r="EM1096" t="s">
        <v>486</v>
      </c>
      <c r="EN1096" t="s">
        <v>486</v>
      </c>
      <c r="EO1096" t="s">
        <v>460</v>
      </c>
      <c r="EP1096" t="s">
        <v>460</v>
      </c>
      <c r="EQ1096" t="s">
        <v>214</v>
      </c>
      <c r="ER1096" t="s">
        <v>214</v>
      </c>
      <c r="ES1096" t="s">
        <v>242</v>
      </c>
      <c r="ET1096" t="s">
        <v>242</v>
      </c>
      <c r="EU1096" t="s">
        <v>242</v>
      </c>
      <c r="EV1096" t="s">
        <v>242</v>
      </c>
      <c r="EW1096" t="s">
        <v>243</v>
      </c>
      <c r="EX1096" t="s">
        <v>243</v>
      </c>
      <c r="EY1096" t="s">
        <v>237</v>
      </c>
      <c r="EZ1096" t="s">
        <v>241</v>
      </c>
      <c r="FA1096" t="s">
        <v>241</v>
      </c>
      <c r="FB1096" t="s">
        <v>237</v>
      </c>
      <c r="FC1096" t="s">
        <v>237</v>
      </c>
      <c r="FD1096" t="s">
        <v>237</v>
      </c>
      <c r="FE1096" t="s">
        <v>286</v>
      </c>
      <c r="FF1096" t="s">
        <v>286</v>
      </c>
      <c r="FG1096" t="s">
        <v>358</v>
      </c>
      <c r="FH1096" t="s">
        <v>358</v>
      </c>
      <c r="FI1096" t="s">
        <v>214</v>
      </c>
      <c r="FJ1096" t="s">
        <v>214</v>
      </c>
      <c r="FK1096" t="s">
        <v>214</v>
      </c>
      <c r="FL1096" t="s">
        <v>214</v>
      </c>
      <c r="FM1096" t="s">
        <v>292</v>
      </c>
      <c r="FN1096" t="s">
        <v>292</v>
      </c>
      <c r="FO1096" t="s">
        <v>219</v>
      </c>
      <c r="FP1096" t="s">
        <v>219</v>
      </c>
      <c r="FQ1096" t="s">
        <v>241</v>
      </c>
      <c r="FR1096" t="s">
        <v>241</v>
      </c>
      <c r="FS1096" t="s">
        <v>241</v>
      </c>
      <c r="FT1096" t="s">
        <v>241</v>
      </c>
      <c r="FU1096" t="s">
        <v>219</v>
      </c>
      <c r="FV1096" t="s">
        <v>241</v>
      </c>
      <c r="FW1096" t="s">
        <v>241</v>
      </c>
      <c r="FX1096" t="s">
        <v>241</v>
      </c>
      <c r="FY1096" t="s">
        <v>241</v>
      </c>
      <c r="FZ1096" t="s">
        <v>549</v>
      </c>
      <c r="GA1096" t="s">
        <v>341</v>
      </c>
      <c r="GB1096" t="s">
        <v>244</v>
      </c>
      <c r="GC1096" t="s">
        <v>227</v>
      </c>
      <c r="GD1096" t="s">
        <v>249</v>
      </c>
      <c r="GE1096" t="s">
        <v>241</v>
      </c>
      <c r="GF1096" t="s">
        <v>293</v>
      </c>
      <c r="GG1096" t="s">
        <v>286</v>
      </c>
      <c r="GH1096" t="s">
        <v>241</v>
      </c>
      <c r="GI1096" t="s">
        <v>286</v>
      </c>
      <c r="GJ1096" t="s">
        <v>227</v>
      </c>
      <c r="GK1096" t="s">
        <v>227</v>
      </c>
      <c r="GL1096" t="s">
        <v>227</v>
      </c>
      <c r="GM1096" t="s">
        <v>227</v>
      </c>
      <c r="GN1096" t="s">
        <v>219</v>
      </c>
      <c r="GO1096" t="s">
        <v>219</v>
      </c>
      <c r="GP1096" t="s">
        <v>294</v>
      </c>
      <c r="GQ1096" t="s">
        <v>294</v>
      </c>
      <c r="GR1096" t="s">
        <v>294</v>
      </c>
      <c r="GS1096" t="s">
        <v>214</v>
      </c>
      <c r="GT1096" t="s">
        <v>241</v>
      </c>
      <c r="GU1096" t="s">
        <v>214</v>
      </c>
      <c r="GV1096" t="s">
        <v>241</v>
      </c>
      <c r="GW1096" t="s">
        <v>253</v>
      </c>
      <c r="GX1096" t="s">
        <v>253</v>
      </c>
      <c r="GY1096" t="s">
        <v>254</v>
      </c>
      <c r="GZ1096" t="s">
        <v>241</v>
      </c>
      <c r="HA1096" t="s">
        <v>298</v>
      </c>
      <c r="HB1096" t="s">
        <v>241</v>
      </c>
      <c r="HC1096" t="s">
        <v>315</v>
      </c>
      <c r="HD1096" t="s">
        <v>361</v>
      </c>
      <c r="HE1096" t="s">
        <v>343</v>
      </c>
      <c r="HF1096" t="s">
        <v>5750</v>
      </c>
      <c r="HG1096" t="s">
        <v>362</v>
      </c>
      <c r="HH1096" t="s">
        <v>5750</v>
      </c>
      <c r="HI1096" t="s">
        <v>241</v>
      </c>
      <c r="HJ1096" t="s">
        <v>219</v>
      </c>
      <c r="HK1096" t="s">
        <v>241</v>
      </c>
      <c r="HL1096" s="12"/>
      <c r="HM1096">
        <v>0.75</v>
      </c>
      <c r="HN1096">
        <v>0.75</v>
      </c>
      <c r="HO1096">
        <v>0</v>
      </c>
      <c r="HP1096">
        <v>1</v>
      </c>
      <c r="HQ1096">
        <v>1</v>
      </c>
      <c r="HR1096">
        <v>0.25</v>
      </c>
      <c r="HS1096">
        <v>0</v>
      </c>
      <c r="HT1096">
        <v>0</v>
      </c>
      <c r="HU1096">
        <v>1</v>
      </c>
      <c r="HV1096">
        <v>0.75</v>
      </c>
      <c r="HW1096">
        <v>0.75</v>
      </c>
      <c r="HX1096">
        <v>0.25</v>
      </c>
      <c r="HY1096">
        <v>0</v>
      </c>
      <c r="HZ1096">
        <v>0</v>
      </c>
      <c r="IA1096" s="4">
        <v>1</v>
      </c>
      <c r="IB1096">
        <v>0.75</v>
      </c>
      <c r="IC1096">
        <v>0.75</v>
      </c>
      <c r="ID1096">
        <v>0.5</v>
      </c>
      <c r="IE1096">
        <v>0.5</v>
      </c>
      <c r="IG1096">
        <v>0.75</v>
      </c>
      <c r="IH1096">
        <v>1</v>
      </c>
      <c r="II1096">
        <v>1</v>
      </c>
      <c r="IJ1096">
        <v>0</v>
      </c>
      <c r="IK1096">
        <v>0.75</v>
      </c>
      <c r="IL1096">
        <v>0.75</v>
      </c>
      <c r="IM1096">
        <v>0.25</v>
      </c>
      <c r="IN1096">
        <v>1</v>
      </c>
      <c r="IO1096">
        <v>1</v>
      </c>
      <c r="IQ1096">
        <v>0</v>
      </c>
      <c r="IS1096">
        <f t="shared" si="978"/>
        <v>0.11249999999999999</v>
      </c>
      <c r="IT1096">
        <f t="shared" si="979"/>
        <v>0.09</v>
      </c>
      <c r="IU1096">
        <f t="shared" si="980"/>
        <v>0</v>
      </c>
      <c r="IV1096">
        <f t="shared" si="981"/>
        <v>0.1</v>
      </c>
      <c r="IW1096">
        <f t="shared" si="982"/>
        <v>0.08</v>
      </c>
      <c r="IX1096">
        <f t="shared" si="983"/>
        <v>3.2500000000000001E-2</v>
      </c>
      <c r="IY1096">
        <f t="shared" si="984"/>
        <v>0</v>
      </c>
      <c r="IZ1096">
        <f t="shared" si="985"/>
        <v>0</v>
      </c>
      <c r="JA1096">
        <f t="shared" si="986"/>
        <v>0.13</v>
      </c>
      <c r="JB1096">
        <f t="shared" si="987"/>
        <v>7.5000000000000011E-2</v>
      </c>
      <c r="JC1096">
        <f t="shared" si="988"/>
        <v>0.09</v>
      </c>
      <c r="JD1096">
        <f t="shared" si="989"/>
        <v>2.75E-2</v>
      </c>
      <c r="JE1096">
        <f t="shared" si="990"/>
        <v>0</v>
      </c>
      <c r="JF1096">
        <f t="shared" si="991"/>
        <v>0</v>
      </c>
      <c r="JG1096" s="5">
        <f t="shared" si="992"/>
        <v>0.05</v>
      </c>
      <c r="JH1096">
        <f t="shared" si="993"/>
        <v>0</v>
      </c>
      <c r="JI1096">
        <f t="shared" si="993"/>
        <v>0</v>
      </c>
      <c r="JJ1096">
        <f t="shared" si="994"/>
        <v>0.1</v>
      </c>
      <c r="JK1096">
        <f t="shared" si="995"/>
        <v>7.4999999999999997E-2</v>
      </c>
      <c r="JL1096" s="6">
        <f t="shared" si="996"/>
        <v>0.04</v>
      </c>
      <c r="JM1096">
        <f t="shared" si="997"/>
        <v>0.09</v>
      </c>
      <c r="JN1096">
        <f t="shared" si="998"/>
        <v>0.05</v>
      </c>
      <c r="JO1096">
        <f t="shared" si="999"/>
        <v>0.15</v>
      </c>
      <c r="JP1096">
        <f t="shared" si="1000"/>
        <v>0</v>
      </c>
      <c r="JQ1096">
        <f t="shared" si="1001"/>
        <v>0.09</v>
      </c>
      <c r="JR1096">
        <f t="shared" si="1002"/>
        <v>8.2500000000000004E-2</v>
      </c>
      <c r="JS1096">
        <f t="shared" si="1003"/>
        <v>2.5000000000000001E-2</v>
      </c>
      <c r="JT1096">
        <f t="shared" si="1003"/>
        <v>0.1</v>
      </c>
      <c r="JU1096">
        <f t="shared" si="1004"/>
        <v>1</v>
      </c>
      <c r="JV1096">
        <f t="shared" si="1004"/>
        <v>0</v>
      </c>
      <c r="JW1096">
        <f t="shared" si="1005"/>
        <v>0.15</v>
      </c>
      <c r="JY1096">
        <f t="shared" si="1006"/>
        <v>3.7500000000000006E-2</v>
      </c>
      <c r="JZ1096">
        <f t="shared" si="1007"/>
        <v>0.06</v>
      </c>
      <c r="KA1096">
        <f t="shared" si="1008"/>
        <v>0</v>
      </c>
      <c r="KB1096">
        <f t="shared" si="1008"/>
        <v>0.02</v>
      </c>
      <c r="KC1096">
        <f t="shared" si="1009"/>
        <v>0.04</v>
      </c>
      <c r="KD1096">
        <f t="shared" si="977"/>
        <v>7.4999999999999997E-3</v>
      </c>
      <c r="KE1096">
        <f t="shared" si="977"/>
        <v>0</v>
      </c>
      <c r="KF1096">
        <f t="shared" si="977"/>
        <v>0</v>
      </c>
      <c r="KG1096">
        <f t="shared" si="976"/>
        <v>0.03</v>
      </c>
      <c r="KH1096">
        <f t="shared" si="976"/>
        <v>2.2499999999999999E-2</v>
      </c>
      <c r="KI1096">
        <f t="shared" si="976"/>
        <v>2.2499999999999999E-2</v>
      </c>
      <c r="KJ1096">
        <f t="shared" si="976"/>
        <v>7.4999999999999997E-3</v>
      </c>
      <c r="KK1096">
        <f t="shared" si="1010"/>
        <v>0</v>
      </c>
      <c r="KL1096">
        <f t="shared" si="1011"/>
        <v>0</v>
      </c>
      <c r="KM1096" s="5">
        <f t="shared" si="1012"/>
        <v>0.05</v>
      </c>
      <c r="KN1096">
        <f t="shared" si="1013"/>
        <v>0</v>
      </c>
      <c r="KO1096">
        <f t="shared" si="1013"/>
        <v>0</v>
      </c>
      <c r="KP1096">
        <f t="shared" si="1014"/>
        <v>0.03</v>
      </c>
      <c r="KQ1096">
        <f t="shared" si="1015"/>
        <v>1.4999999999999999E-2</v>
      </c>
      <c r="KR1096" s="6">
        <f t="shared" si="1016"/>
        <v>0.02</v>
      </c>
      <c r="KS1096">
        <f t="shared" si="1017"/>
        <v>0.03</v>
      </c>
      <c r="KT1096">
        <f t="shared" si="1018"/>
        <v>0.03</v>
      </c>
      <c r="KU1096">
        <f t="shared" si="1019"/>
        <v>0.04</v>
      </c>
      <c r="KV1096">
        <f t="shared" si="1020"/>
        <v>0</v>
      </c>
      <c r="KW1096">
        <f t="shared" si="1021"/>
        <v>7.4999999999999997E-3</v>
      </c>
      <c r="KX1096">
        <f t="shared" si="1022"/>
        <v>0</v>
      </c>
      <c r="KY1096">
        <f t="shared" si="1023"/>
        <v>0.01</v>
      </c>
      <c r="KZ1096">
        <f t="shared" si="1024"/>
        <v>0.03</v>
      </c>
      <c r="LA1096">
        <f t="shared" si="1025"/>
        <v>1</v>
      </c>
      <c r="LB1096">
        <f t="shared" si="1025"/>
        <v>0</v>
      </c>
      <c r="LC1096">
        <f t="shared" si="1026"/>
        <v>0.1</v>
      </c>
      <c r="LE1096" t="str">
        <f t="shared" si="1032"/>
        <v>Tchad</v>
      </c>
      <c r="LF1096">
        <f t="shared" si="1027"/>
        <v>0.54500000000000004</v>
      </c>
      <c r="LG1096" s="6">
        <f t="shared" si="1028"/>
        <v>0.45750000000000002</v>
      </c>
      <c r="LH1096">
        <f t="shared" si="1029"/>
        <v>0.73750000000000004</v>
      </c>
      <c r="LI1096" s="6">
        <f t="shared" si="1030"/>
        <v>0.6100000000000001</v>
      </c>
      <c r="LJ1096">
        <f t="shared" si="1031"/>
        <v>0</v>
      </c>
    </row>
    <row r="1097" spans="1:322" x14ac:dyDescent="0.35">
      <c r="A1097" s="8">
        <v>44861</v>
      </c>
      <c r="B1097" t="s">
        <v>5751</v>
      </c>
      <c r="D1097" s="27" t="s">
        <v>321</v>
      </c>
      <c r="E1097" s="27" t="s">
        <v>262</v>
      </c>
      <c r="F1097" s="27">
        <v>26</v>
      </c>
      <c r="G1097" s="27" t="s">
        <v>258</v>
      </c>
      <c r="H1097" s="27" t="s">
        <v>322</v>
      </c>
      <c r="I1097" s="27" t="s">
        <v>207</v>
      </c>
      <c r="J1097" s="27" t="s">
        <v>1361</v>
      </c>
      <c r="K1097" s="28">
        <v>44585</v>
      </c>
      <c r="L1097" s="28">
        <v>44585</v>
      </c>
      <c r="M1097" s="28">
        <v>44602</v>
      </c>
      <c r="N1097" s="27" t="s">
        <v>261</v>
      </c>
      <c r="O1097" s="27" t="s">
        <v>261</v>
      </c>
      <c r="P1097" s="27" t="s">
        <v>261</v>
      </c>
      <c r="Q1097" s="27" t="s">
        <v>324</v>
      </c>
      <c r="R1097" s="28">
        <v>44622</v>
      </c>
      <c r="S1097" s="28">
        <v>44622</v>
      </c>
      <c r="T1097" s="27" t="s">
        <v>263</v>
      </c>
      <c r="U1097" s="27" t="s">
        <v>261</v>
      </c>
      <c r="V1097" s="28" t="s">
        <v>262</v>
      </c>
      <c r="W1097" s="27" t="s">
        <v>261</v>
      </c>
      <c r="X1097" s="28" t="s">
        <v>262</v>
      </c>
      <c r="Y1097" s="27" t="s">
        <v>263</v>
      </c>
      <c r="Z1097" s="28">
        <v>44672</v>
      </c>
      <c r="AA1097" s="27" t="s">
        <v>264</v>
      </c>
      <c r="AB1097" s="27" t="s">
        <v>265</v>
      </c>
      <c r="AC1097" s="27" t="s">
        <v>5213</v>
      </c>
      <c r="AD1097" s="27" t="s">
        <v>612</v>
      </c>
      <c r="AE1097" s="27" t="s">
        <v>326</v>
      </c>
      <c r="AF1097" s="27" t="s">
        <v>474</v>
      </c>
      <c r="AG1097" s="29">
        <v>786000</v>
      </c>
      <c r="AH1097" s="27" t="s">
        <v>261</v>
      </c>
      <c r="AI1097" s="27" t="s">
        <v>262</v>
      </c>
      <c r="AJ1097" s="28" t="s">
        <v>262</v>
      </c>
      <c r="AK1097" s="27" t="s">
        <v>262</v>
      </c>
      <c r="AL1097" s="27" t="s">
        <v>262</v>
      </c>
      <c r="AM1097" s="27" t="s">
        <v>262</v>
      </c>
      <c r="AN1097" s="27" t="s">
        <v>262</v>
      </c>
      <c r="AO1097" s="27" t="s">
        <v>261</v>
      </c>
      <c r="AP1097" s="27" t="s">
        <v>261</v>
      </c>
      <c r="AQ1097" s="28" t="s">
        <v>262</v>
      </c>
      <c r="AR1097" s="27" t="s">
        <v>261</v>
      </c>
      <c r="AS1097" s="28" t="s">
        <v>262</v>
      </c>
      <c r="AT1097" s="27" t="s">
        <v>261</v>
      </c>
      <c r="AU1097" s="28" t="s">
        <v>262</v>
      </c>
      <c r="AV1097" s="27" t="s">
        <v>261</v>
      </c>
      <c r="AW1097" s="28" t="s">
        <v>262</v>
      </c>
      <c r="AX1097" s="27" t="s">
        <v>261</v>
      </c>
      <c r="AY1097" s="28" t="s">
        <v>262</v>
      </c>
      <c r="AZ1097" s="27" t="s">
        <v>262</v>
      </c>
      <c r="BA1097" s="27" t="s">
        <v>262</v>
      </c>
      <c r="BB1097" s="27" t="s">
        <v>261</v>
      </c>
      <c r="BC1097" s="28" t="s">
        <v>262</v>
      </c>
      <c r="BD1097" s="27" t="s">
        <v>261</v>
      </c>
      <c r="BE1097" s="30" t="s">
        <v>262</v>
      </c>
      <c r="BF1097" t="s">
        <v>1363</v>
      </c>
      <c r="BG1097" t="s">
        <v>207</v>
      </c>
      <c r="BH1097" t="s">
        <v>208</v>
      </c>
      <c r="BI1097" t="s">
        <v>529</v>
      </c>
      <c r="BJ1097" t="s">
        <v>210</v>
      </c>
      <c r="BK1097" t="s">
        <v>211</v>
      </c>
      <c r="BL1097" t="s">
        <v>212</v>
      </c>
      <c r="BM1097" t="s">
        <v>3190</v>
      </c>
      <c r="BN1097" t="s">
        <v>214</v>
      </c>
      <c r="BO1097" t="s">
        <v>542</v>
      </c>
      <c r="BP1097" t="s">
        <v>219</v>
      </c>
      <c r="BQ1097" t="s">
        <v>216</v>
      </c>
      <c r="BR1097" t="s">
        <v>5752</v>
      </c>
      <c r="BS1097" t="s">
        <v>2409</v>
      </c>
      <c r="BT1097" t="s">
        <v>5753</v>
      </c>
      <c r="BU1097" t="s">
        <v>482</v>
      </c>
      <c r="BV1097" t="s">
        <v>214</v>
      </c>
      <c r="CC1097" t="s">
        <v>214</v>
      </c>
      <c r="CG1097" t="s">
        <v>219</v>
      </c>
      <c r="CI1097" t="s">
        <v>333</v>
      </c>
      <c r="CJ1097" t="s">
        <v>5754</v>
      </c>
      <c r="CK1097" t="s">
        <v>335</v>
      </c>
      <c r="CL1097" t="s">
        <v>422</v>
      </c>
      <c r="CN1097" t="s">
        <v>306</v>
      </c>
      <c r="CP1097" t="s">
        <v>284</v>
      </c>
      <c r="CQ1097" t="s">
        <v>284</v>
      </c>
      <c r="CR1097" t="s">
        <v>244</v>
      </c>
      <c r="CS1097" t="s">
        <v>244</v>
      </c>
      <c r="CT1097" t="s">
        <v>214</v>
      </c>
      <c r="CU1097" t="s">
        <v>219</v>
      </c>
      <c r="CV1097" t="s">
        <v>250</v>
      </c>
      <c r="CW1097" t="s">
        <v>244</v>
      </c>
      <c r="CX1097" t="s">
        <v>287</v>
      </c>
      <c r="CY1097" t="s">
        <v>353</v>
      </c>
      <c r="CZ1097" t="s">
        <v>219</v>
      </c>
      <c r="DA1097" t="s">
        <v>219</v>
      </c>
      <c r="DB1097" t="s">
        <v>230</v>
      </c>
      <c r="DC1097" t="s">
        <v>230</v>
      </c>
      <c r="DD1097" t="s">
        <v>219</v>
      </c>
      <c r="DG1097" t="s">
        <v>500</v>
      </c>
      <c r="DH1097" t="s">
        <v>5755</v>
      </c>
      <c r="DI1097" t="s">
        <v>451</v>
      </c>
      <c r="DK1097" t="s">
        <v>233</v>
      </c>
      <c r="DL1097" t="s">
        <v>233</v>
      </c>
      <c r="DM1097" t="s">
        <v>219</v>
      </c>
      <c r="DN1097" t="s">
        <v>219</v>
      </c>
      <c r="DO1097" t="s">
        <v>288</v>
      </c>
      <c r="DP1097" t="s">
        <v>869</v>
      </c>
      <c r="DR1097" t="s">
        <v>235</v>
      </c>
      <c r="DT1097" t="s">
        <v>219</v>
      </c>
      <c r="DU1097" t="s">
        <v>219</v>
      </c>
      <c r="DX1097" t="s">
        <v>233</v>
      </c>
      <c r="DY1097" t="s">
        <v>233</v>
      </c>
      <c r="DZ1097" t="s">
        <v>238</v>
      </c>
      <c r="EA1097" t="s">
        <v>233</v>
      </c>
      <c r="EB1097" t="s">
        <v>233</v>
      </c>
      <c r="EC1097" t="s">
        <v>237</v>
      </c>
      <c r="ED1097" t="s">
        <v>237</v>
      </c>
      <c r="EE1097" t="s">
        <v>214</v>
      </c>
      <c r="EF1097" t="s">
        <v>214</v>
      </c>
      <c r="EG1097" t="s">
        <v>892</v>
      </c>
      <c r="EH1097" t="s">
        <v>5756</v>
      </c>
      <c r="EI1097" t="s">
        <v>892</v>
      </c>
      <c r="EJ1097" t="s">
        <v>5756</v>
      </c>
      <c r="EK1097" t="s">
        <v>233</v>
      </c>
      <c r="EL1097" t="s">
        <v>233</v>
      </c>
      <c r="EM1097" t="s">
        <v>460</v>
      </c>
      <c r="EN1097" t="s">
        <v>460</v>
      </c>
      <c r="EO1097" t="s">
        <v>401</v>
      </c>
      <c r="EP1097" t="s">
        <v>401</v>
      </c>
      <c r="EQ1097" t="s">
        <v>214</v>
      </c>
      <c r="ER1097" t="s">
        <v>214</v>
      </c>
      <c r="ES1097" t="s">
        <v>237</v>
      </c>
      <c r="ET1097" t="s">
        <v>237</v>
      </c>
      <c r="EU1097" t="s">
        <v>237</v>
      </c>
      <c r="EV1097" t="s">
        <v>237</v>
      </c>
      <c r="EW1097" t="s">
        <v>243</v>
      </c>
      <c r="EX1097" t="s">
        <v>243</v>
      </c>
      <c r="EY1097" t="s">
        <v>237</v>
      </c>
      <c r="EZ1097" t="s">
        <v>241</v>
      </c>
      <c r="FA1097" t="s">
        <v>241</v>
      </c>
      <c r="FB1097" t="s">
        <v>237</v>
      </c>
      <c r="FC1097" t="s">
        <v>237</v>
      </c>
      <c r="FD1097" t="s">
        <v>237</v>
      </c>
      <c r="FE1097" t="s">
        <v>250</v>
      </c>
      <c r="FF1097" t="s">
        <v>250</v>
      </c>
      <c r="FG1097" t="s">
        <v>242</v>
      </c>
      <c r="FH1097" t="s">
        <v>242</v>
      </c>
      <c r="FI1097" t="s">
        <v>214</v>
      </c>
      <c r="FJ1097" t="s">
        <v>214</v>
      </c>
      <c r="FK1097" t="s">
        <v>214</v>
      </c>
      <c r="FL1097" t="s">
        <v>214</v>
      </c>
      <c r="FM1097" t="s">
        <v>292</v>
      </c>
      <c r="FN1097" t="s">
        <v>292</v>
      </c>
      <c r="FO1097" t="s">
        <v>219</v>
      </c>
      <c r="FP1097" t="s">
        <v>219</v>
      </c>
      <c r="FQ1097" t="s">
        <v>241</v>
      </c>
      <c r="FR1097" t="s">
        <v>241</v>
      </c>
      <c r="FS1097" t="s">
        <v>241</v>
      </c>
      <c r="FT1097" t="s">
        <v>241</v>
      </c>
      <c r="FU1097" t="s">
        <v>214</v>
      </c>
      <c r="FV1097" t="s">
        <v>1106</v>
      </c>
      <c r="FW1097" t="s">
        <v>241</v>
      </c>
      <c r="FX1097" t="s">
        <v>1190</v>
      </c>
      <c r="FY1097" t="s">
        <v>241</v>
      </c>
      <c r="FZ1097" t="s">
        <v>549</v>
      </c>
      <c r="GA1097" t="s">
        <v>248</v>
      </c>
      <c r="GB1097" t="s">
        <v>244</v>
      </c>
      <c r="GC1097" t="s">
        <v>244</v>
      </c>
      <c r="GD1097" t="s">
        <v>293</v>
      </c>
      <c r="GE1097" t="s">
        <v>241</v>
      </c>
      <c r="GF1097" t="s">
        <v>293</v>
      </c>
      <c r="GG1097" t="s">
        <v>227</v>
      </c>
      <c r="GH1097" t="s">
        <v>241</v>
      </c>
      <c r="GI1097" t="s">
        <v>227</v>
      </c>
      <c r="GJ1097" t="s">
        <v>244</v>
      </c>
      <c r="GK1097" t="s">
        <v>244</v>
      </c>
      <c r="GL1097" t="s">
        <v>227</v>
      </c>
      <c r="GM1097" t="s">
        <v>227</v>
      </c>
      <c r="GN1097" t="s">
        <v>219</v>
      </c>
      <c r="GO1097" t="s">
        <v>219</v>
      </c>
      <c r="GP1097" t="s">
        <v>295</v>
      </c>
      <c r="GQ1097" t="s">
        <v>295</v>
      </c>
      <c r="GR1097" t="s">
        <v>295</v>
      </c>
      <c r="GS1097" t="s">
        <v>214</v>
      </c>
      <c r="GT1097" t="s">
        <v>241</v>
      </c>
      <c r="GU1097" t="s">
        <v>214</v>
      </c>
      <c r="GV1097" t="s">
        <v>241</v>
      </c>
      <c r="GW1097" t="s">
        <v>297</v>
      </c>
      <c r="GX1097" t="s">
        <v>252</v>
      </c>
      <c r="GY1097" t="s">
        <v>1849</v>
      </c>
      <c r="GZ1097" t="s">
        <v>241</v>
      </c>
      <c r="HA1097" t="s">
        <v>298</v>
      </c>
      <c r="HB1097" t="s">
        <v>241</v>
      </c>
      <c r="HC1097" t="s">
        <v>315</v>
      </c>
      <c r="HD1097" t="s">
        <v>361</v>
      </c>
      <c r="HE1097" t="s">
        <v>343</v>
      </c>
      <c r="HF1097" t="s">
        <v>5416</v>
      </c>
      <c r="HG1097" t="s">
        <v>362</v>
      </c>
      <c r="HH1097" t="s">
        <v>5416</v>
      </c>
      <c r="HI1097" t="s">
        <v>241</v>
      </c>
      <c r="HJ1097" t="s">
        <v>219</v>
      </c>
      <c r="HK1097" t="s">
        <v>241</v>
      </c>
      <c r="HL1097" s="12"/>
      <c r="HM1097">
        <v>0.75</v>
      </c>
      <c r="HN1097">
        <v>0.75</v>
      </c>
      <c r="HO1097">
        <v>1</v>
      </c>
      <c r="HP1097">
        <v>0.5</v>
      </c>
      <c r="HQ1097">
        <v>1</v>
      </c>
      <c r="HR1097">
        <v>0.25</v>
      </c>
      <c r="HS1097">
        <v>0</v>
      </c>
      <c r="HT1097">
        <v>1</v>
      </c>
      <c r="HU1097">
        <v>1</v>
      </c>
      <c r="HV1097">
        <v>0.25</v>
      </c>
      <c r="HW1097">
        <v>0.25</v>
      </c>
      <c r="HX1097">
        <v>0.5</v>
      </c>
      <c r="HY1097">
        <v>0.5</v>
      </c>
      <c r="HZ1097">
        <v>0.25</v>
      </c>
      <c r="IA1097" s="4">
        <v>1</v>
      </c>
      <c r="IB1097">
        <v>0.5</v>
      </c>
      <c r="IC1097">
        <v>0.5</v>
      </c>
      <c r="ID1097">
        <v>0.5</v>
      </c>
      <c r="IE1097">
        <v>0.5</v>
      </c>
      <c r="IG1097">
        <v>0.5</v>
      </c>
      <c r="IH1097">
        <v>0.75</v>
      </c>
      <c r="II1097">
        <v>1</v>
      </c>
      <c r="IJ1097">
        <v>0</v>
      </c>
      <c r="IK1097">
        <v>0.75</v>
      </c>
      <c r="IL1097">
        <v>1</v>
      </c>
      <c r="IM1097">
        <v>1</v>
      </c>
      <c r="IN1097">
        <v>1</v>
      </c>
      <c r="IO1097">
        <v>1</v>
      </c>
      <c r="IQ1097">
        <v>0</v>
      </c>
      <c r="IS1097">
        <f t="shared" si="978"/>
        <v>0.11249999999999999</v>
      </c>
      <c r="IT1097">
        <f t="shared" si="979"/>
        <v>0.09</v>
      </c>
      <c r="IU1097">
        <f t="shared" si="980"/>
        <v>0.08</v>
      </c>
      <c r="IV1097">
        <f t="shared" si="981"/>
        <v>0.05</v>
      </c>
      <c r="IW1097">
        <f t="shared" si="982"/>
        <v>0.08</v>
      </c>
      <c r="IX1097">
        <f t="shared" si="983"/>
        <v>3.2500000000000001E-2</v>
      </c>
      <c r="IY1097">
        <f t="shared" si="984"/>
        <v>0</v>
      </c>
      <c r="IZ1097">
        <f t="shared" si="985"/>
        <v>0.11</v>
      </c>
      <c r="JA1097">
        <f t="shared" si="986"/>
        <v>0.13</v>
      </c>
      <c r="JB1097">
        <f t="shared" si="987"/>
        <v>2.5000000000000001E-2</v>
      </c>
      <c r="JC1097">
        <f t="shared" si="988"/>
        <v>0.03</v>
      </c>
      <c r="JD1097">
        <f t="shared" si="989"/>
        <v>5.5E-2</v>
      </c>
      <c r="JE1097">
        <f t="shared" si="990"/>
        <v>3.5000000000000003E-2</v>
      </c>
      <c r="JF1097">
        <f t="shared" si="991"/>
        <v>0.03</v>
      </c>
      <c r="JG1097" s="5">
        <f t="shared" si="992"/>
        <v>0.05</v>
      </c>
      <c r="JH1097">
        <f t="shared" si="993"/>
        <v>0</v>
      </c>
      <c r="JI1097">
        <f t="shared" si="993"/>
        <v>0</v>
      </c>
      <c r="JJ1097">
        <f t="shared" si="994"/>
        <v>0.1</v>
      </c>
      <c r="JK1097">
        <f t="shared" si="995"/>
        <v>7.4999999999999997E-2</v>
      </c>
      <c r="JL1097" s="6">
        <f t="shared" si="996"/>
        <v>3.3333333333333333E-2</v>
      </c>
      <c r="JM1097">
        <f t="shared" si="997"/>
        <v>0.06</v>
      </c>
      <c r="JN1097">
        <f t="shared" si="998"/>
        <v>3.7500000000000006E-2</v>
      </c>
      <c r="JO1097">
        <f t="shared" si="999"/>
        <v>0.15</v>
      </c>
      <c r="JP1097">
        <f t="shared" si="1000"/>
        <v>0</v>
      </c>
      <c r="JQ1097">
        <f t="shared" si="1001"/>
        <v>0.09</v>
      </c>
      <c r="JR1097">
        <f t="shared" si="1002"/>
        <v>0.11</v>
      </c>
      <c r="JS1097">
        <f t="shared" si="1003"/>
        <v>0.1</v>
      </c>
      <c r="JT1097">
        <f t="shared" si="1003"/>
        <v>0.1</v>
      </c>
      <c r="JU1097">
        <f t="shared" si="1004"/>
        <v>1</v>
      </c>
      <c r="JV1097">
        <f t="shared" si="1004"/>
        <v>0</v>
      </c>
      <c r="JW1097">
        <f t="shared" si="1005"/>
        <v>0.15</v>
      </c>
      <c r="JY1097">
        <f t="shared" si="1006"/>
        <v>3.7500000000000006E-2</v>
      </c>
      <c r="JZ1097">
        <f t="shared" si="1007"/>
        <v>0.06</v>
      </c>
      <c r="KA1097">
        <f t="shared" si="1008"/>
        <v>0.02</v>
      </c>
      <c r="KB1097">
        <f t="shared" si="1008"/>
        <v>0.01</v>
      </c>
      <c r="KC1097">
        <f t="shared" si="1009"/>
        <v>0.04</v>
      </c>
      <c r="KD1097">
        <f t="shared" si="977"/>
        <v>7.4999999999999997E-3</v>
      </c>
      <c r="KE1097">
        <f t="shared" si="977"/>
        <v>0</v>
      </c>
      <c r="KF1097">
        <f t="shared" si="977"/>
        <v>0.03</v>
      </c>
      <c r="KG1097">
        <f t="shared" si="976"/>
        <v>0.03</v>
      </c>
      <c r="KH1097">
        <f t="shared" si="976"/>
        <v>7.4999999999999997E-3</v>
      </c>
      <c r="KI1097">
        <f t="shared" si="976"/>
        <v>7.4999999999999997E-3</v>
      </c>
      <c r="KJ1097">
        <f t="shared" si="976"/>
        <v>1.4999999999999999E-2</v>
      </c>
      <c r="KK1097">
        <f t="shared" si="1010"/>
        <v>0.01</v>
      </c>
      <c r="KL1097">
        <f t="shared" si="1011"/>
        <v>0.01</v>
      </c>
      <c r="KM1097" s="5">
        <f t="shared" si="1012"/>
        <v>0.05</v>
      </c>
      <c r="KN1097">
        <f t="shared" si="1013"/>
        <v>0</v>
      </c>
      <c r="KO1097">
        <f t="shared" si="1013"/>
        <v>0</v>
      </c>
      <c r="KP1097">
        <f t="shared" si="1014"/>
        <v>0.03</v>
      </c>
      <c r="KQ1097">
        <f t="shared" si="1015"/>
        <v>1.4999999999999999E-2</v>
      </c>
      <c r="KR1097" s="6">
        <f t="shared" si="1016"/>
        <v>1.6666666666666666E-2</v>
      </c>
      <c r="KS1097">
        <f t="shared" si="1017"/>
        <v>0.02</v>
      </c>
      <c r="KT1097">
        <f t="shared" si="1018"/>
        <v>2.2499999999999999E-2</v>
      </c>
      <c r="KU1097">
        <f t="shared" si="1019"/>
        <v>0.04</v>
      </c>
      <c r="KV1097">
        <f t="shared" si="1020"/>
        <v>0</v>
      </c>
      <c r="KW1097">
        <f t="shared" si="1021"/>
        <v>7.4999999999999997E-3</v>
      </c>
      <c r="KX1097">
        <f t="shared" si="1022"/>
        <v>0</v>
      </c>
      <c r="KY1097">
        <f t="shared" si="1023"/>
        <v>0.04</v>
      </c>
      <c r="KZ1097">
        <f t="shared" si="1024"/>
        <v>0.03</v>
      </c>
      <c r="LA1097">
        <f t="shared" si="1025"/>
        <v>1</v>
      </c>
      <c r="LB1097">
        <f t="shared" si="1025"/>
        <v>0</v>
      </c>
      <c r="LC1097">
        <f t="shared" si="1026"/>
        <v>0.1</v>
      </c>
      <c r="LE1097" t="str">
        <f t="shared" si="1032"/>
        <v>Tchad</v>
      </c>
      <c r="LF1097">
        <f t="shared" si="1027"/>
        <v>0.68499999999999994</v>
      </c>
      <c r="LG1097" s="6">
        <f t="shared" si="1028"/>
        <v>0.4333333333333334</v>
      </c>
      <c r="LH1097">
        <f t="shared" si="1029"/>
        <v>0.79749999999999999</v>
      </c>
      <c r="LI1097" s="6">
        <f t="shared" si="1030"/>
        <v>0.65666666666666673</v>
      </c>
      <c r="LJ1097">
        <f t="shared" si="1031"/>
        <v>0</v>
      </c>
    </row>
    <row r="1098" spans="1:322" x14ac:dyDescent="0.35">
      <c r="A1098" s="8">
        <v>44861</v>
      </c>
      <c r="B1098" t="s">
        <v>5757</v>
      </c>
      <c r="D1098" s="24" t="s">
        <v>321</v>
      </c>
      <c r="E1098" s="24" t="s">
        <v>262</v>
      </c>
      <c r="F1098" s="24">
        <v>20</v>
      </c>
      <c r="G1098" s="24" t="s">
        <v>258</v>
      </c>
      <c r="H1098" s="24" t="s">
        <v>322</v>
      </c>
      <c r="I1098" s="24" t="s">
        <v>207</v>
      </c>
      <c r="J1098" s="24" t="s">
        <v>1361</v>
      </c>
      <c r="K1098" s="25">
        <v>44585</v>
      </c>
      <c r="L1098" s="25">
        <v>44585</v>
      </c>
      <c r="M1098" s="25">
        <v>44602</v>
      </c>
      <c r="N1098" s="24" t="s">
        <v>261</v>
      </c>
      <c r="O1098" s="24" t="s">
        <v>261</v>
      </c>
      <c r="P1098" s="24" t="s">
        <v>261</v>
      </c>
      <c r="Q1098" s="24" t="s">
        <v>324</v>
      </c>
      <c r="R1098" s="25">
        <v>44622</v>
      </c>
      <c r="S1098" s="25">
        <v>44622</v>
      </c>
      <c r="T1098" s="24" t="s">
        <v>263</v>
      </c>
      <c r="U1098" s="24" t="s">
        <v>261</v>
      </c>
      <c r="V1098" s="25" t="s">
        <v>262</v>
      </c>
      <c r="W1098" s="24" t="s">
        <v>261</v>
      </c>
      <c r="X1098" s="25" t="s">
        <v>262</v>
      </c>
      <c r="Y1098" s="24" t="s">
        <v>263</v>
      </c>
      <c r="Z1098" s="25">
        <v>44678</v>
      </c>
      <c r="AA1098" s="24" t="s">
        <v>264</v>
      </c>
      <c r="AB1098" s="24" t="s">
        <v>265</v>
      </c>
      <c r="AC1098" s="24" t="s">
        <v>5213</v>
      </c>
      <c r="AD1098" s="24" t="s">
        <v>612</v>
      </c>
      <c r="AE1098" s="24" t="s">
        <v>326</v>
      </c>
      <c r="AF1098" s="24" t="s">
        <v>474</v>
      </c>
      <c r="AG1098" s="31">
        <v>786000</v>
      </c>
      <c r="AH1098" s="24" t="s">
        <v>261</v>
      </c>
      <c r="AI1098" s="24" t="s">
        <v>262</v>
      </c>
      <c r="AJ1098" s="25" t="s">
        <v>262</v>
      </c>
      <c r="AK1098" s="24" t="s">
        <v>262</v>
      </c>
      <c r="AL1098" s="24" t="s">
        <v>262</v>
      </c>
      <c r="AM1098" s="24" t="s">
        <v>262</v>
      </c>
      <c r="AN1098" s="24" t="s">
        <v>262</v>
      </c>
      <c r="AO1098" s="24" t="s">
        <v>261</v>
      </c>
      <c r="AP1098" s="24" t="s">
        <v>261</v>
      </c>
      <c r="AQ1098" s="25" t="s">
        <v>262</v>
      </c>
      <c r="AR1098" s="24" t="s">
        <v>261</v>
      </c>
      <c r="AS1098" s="25" t="s">
        <v>262</v>
      </c>
      <c r="AT1098" s="24" t="s">
        <v>261</v>
      </c>
      <c r="AU1098" s="25" t="s">
        <v>262</v>
      </c>
      <c r="AV1098" s="24" t="s">
        <v>261</v>
      </c>
      <c r="AW1098" s="25" t="s">
        <v>262</v>
      </c>
      <c r="AX1098" s="24" t="s">
        <v>261</v>
      </c>
      <c r="AY1098" s="25" t="s">
        <v>262</v>
      </c>
      <c r="AZ1098" s="27" t="s">
        <v>262</v>
      </c>
      <c r="BA1098" s="27" t="s">
        <v>262</v>
      </c>
      <c r="BB1098" s="24" t="s">
        <v>261</v>
      </c>
      <c r="BC1098" s="25" t="s">
        <v>262</v>
      </c>
      <c r="BD1098" s="24" t="s">
        <v>261</v>
      </c>
      <c r="BE1098" s="26" t="s">
        <v>262</v>
      </c>
      <c r="BF1098" t="s">
        <v>1363</v>
      </c>
      <c r="BG1098" s="9" t="s">
        <v>207</v>
      </c>
      <c r="BH1098" t="s">
        <v>208</v>
      </c>
      <c r="BI1098" t="s">
        <v>456</v>
      </c>
      <c r="BJ1098" t="s">
        <v>210</v>
      </c>
      <c r="BK1098" t="s">
        <v>329</v>
      </c>
      <c r="BL1098" t="s">
        <v>212</v>
      </c>
      <c r="BM1098" t="s">
        <v>3190</v>
      </c>
      <c r="BN1098" t="s">
        <v>214</v>
      </c>
      <c r="BO1098" t="s">
        <v>348</v>
      </c>
      <c r="BP1098" t="s">
        <v>219</v>
      </c>
      <c r="BQ1098" t="s">
        <v>216</v>
      </c>
      <c r="BR1098" t="s">
        <v>5758</v>
      </c>
      <c r="BU1098" t="s">
        <v>4941</v>
      </c>
      <c r="BV1098" t="s">
        <v>214</v>
      </c>
      <c r="CC1098" t="s">
        <v>214</v>
      </c>
      <c r="CG1098" t="s">
        <v>219</v>
      </c>
      <c r="CI1098" t="s">
        <v>304</v>
      </c>
      <c r="CJ1098" t="s">
        <v>5759</v>
      </c>
      <c r="CK1098" t="s">
        <v>335</v>
      </c>
      <c r="CL1098" t="s">
        <v>644</v>
      </c>
      <c r="CN1098" t="s">
        <v>283</v>
      </c>
      <c r="CP1098" t="s">
        <v>284</v>
      </c>
      <c r="CQ1098" t="s">
        <v>284</v>
      </c>
      <c r="CR1098" t="s">
        <v>244</v>
      </c>
      <c r="CS1098" t="s">
        <v>244</v>
      </c>
      <c r="CT1098" t="s">
        <v>214</v>
      </c>
      <c r="CU1098" t="s">
        <v>219</v>
      </c>
      <c r="CV1098" t="s">
        <v>244</v>
      </c>
      <c r="CW1098" t="s">
        <v>244</v>
      </c>
      <c r="CX1098" t="s">
        <v>287</v>
      </c>
      <c r="CY1098" t="s">
        <v>353</v>
      </c>
      <c r="CZ1098" t="s">
        <v>219</v>
      </c>
      <c r="DA1098" t="s">
        <v>219</v>
      </c>
      <c r="DB1098" t="s">
        <v>230</v>
      </c>
      <c r="DC1098" t="s">
        <v>230</v>
      </c>
      <c r="DD1098" t="s">
        <v>219</v>
      </c>
      <c r="DG1098" t="s">
        <v>500</v>
      </c>
      <c r="DH1098" t="s">
        <v>5760</v>
      </c>
      <c r="DI1098" t="s">
        <v>451</v>
      </c>
      <c r="DK1098" t="s">
        <v>372</v>
      </c>
      <c r="DL1098" t="s">
        <v>372</v>
      </c>
      <c r="DM1098" t="s">
        <v>219</v>
      </c>
      <c r="DN1098" t="s">
        <v>219</v>
      </c>
      <c r="DO1098" t="s">
        <v>288</v>
      </c>
      <c r="DP1098" t="s">
        <v>869</v>
      </c>
      <c r="DR1098" t="s">
        <v>235</v>
      </c>
      <c r="DT1098" t="s">
        <v>214</v>
      </c>
      <c r="DU1098" t="s">
        <v>214</v>
      </c>
      <c r="DV1098" t="s">
        <v>427</v>
      </c>
      <c r="DW1098" t="s">
        <v>5761</v>
      </c>
      <c r="DX1098" t="s">
        <v>233</v>
      </c>
      <c r="DY1098" t="s">
        <v>233</v>
      </c>
      <c r="DZ1098" t="s">
        <v>238</v>
      </c>
      <c r="EA1098" t="s">
        <v>233</v>
      </c>
      <c r="EB1098" t="s">
        <v>233</v>
      </c>
      <c r="EC1098" t="s">
        <v>237</v>
      </c>
      <c r="ED1098" t="s">
        <v>237</v>
      </c>
      <c r="EE1098" t="s">
        <v>214</v>
      </c>
      <c r="EF1098" t="s">
        <v>214</v>
      </c>
      <c r="EG1098" t="s">
        <v>892</v>
      </c>
      <c r="EH1098" t="s">
        <v>5762</v>
      </c>
      <c r="EI1098" t="s">
        <v>892</v>
      </c>
      <c r="EJ1098" t="s">
        <v>5762</v>
      </c>
      <c r="EK1098" t="s">
        <v>233</v>
      </c>
      <c r="EL1098" t="s">
        <v>233</v>
      </c>
      <c r="EM1098" t="s">
        <v>401</v>
      </c>
      <c r="EN1098" t="s">
        <v>401</v>
      </c>
      <c r="EO1098" t="s">
        <v>460</v>
      </c>
      <c r="EP1098" t="s">
        <v>401</v>
      </c>
      <c r="EQ1098" t="s">
        <v>214</v>
      </c>
      <c r="ER1098" t="s">
        <v>214</v>
      </c>
      <c r="ES1098" t="s">
        <v>237</v>
      </c>
      <c r="ET1098" t="s">
        <v>237</v>
      </c>
      <c r="EU1098" t="s">
        <v>242</v>
      </c>
      <c r="EV1098" t="s">
        <v>242</v>
      </c>
      <c r="EW1098" t="s">
        <v>243</v>
      </c>
      <c r="EX1098" t="s">
        <v>243</v>
      </c>
      <c r="EY1098" t="s">
        <v>237</v>
      </c>
      <c r="EZ1098" t="s">
        <v>241</v>
      </c>
      <c r="FA1098" t="s">
        <v>241</v>
      </c>
      <c r="FB1098" t="s">
        <v>237</v>
      </c>
      <c r="FC1098" t="s">
        <v>237</v>
      </c>
      <c r="FD1098" t="s">
        <v>237</v>
      </c>
      <c r="FE1098" t="s">
        <v>286</v>
      </c>
      <c r="FF1098" t="s">
        <v>286</v>
      </c>
      <c r="FG1098" t="s">
        <v>242</v>
      </c>
      <c r="FH1098" t="s">
        <v>242</v>
      </c>
      <c r="FI1098" t="s">
        <v>214</v>
      </c>
      <c r="FJ1098" t="s">
        <v>214</v>
      </c>
      <c r="FK1098" t="s">
        <v>214</v>
      </c>
      <c r="FL1098" t="s">
        <v>214</v>
      </c>
      <c r="FM1098" t="s">
        <v>292</v>
      </c>
      <c r="FN1098" t="s">
        <v>292</v>
      </c>
      <c r="FO1098" t="s">
        <v>219</v>
      </c>
      <c r="FP1098" t="s">
        <v>219</v>
      </c>
      <c r="FQ1098" t="s">
        <v>241</v>
      </c>
      <c r="FR1098" t="s">
        <v>241</v>
      </c>
      <c r="FS1098" t="s">
        <v>241</v>
      </c>
      <c r="FT1098" t="s">
        <v>241</v>
      </c>
      <c r="FU1098" t="s">
        <v>219</v>
      </c>
      <c r="FV1098" t="s">
        <v>241</v>
      </c>
      <c r="FW1098" t="s">
        <v>241</v>
      </c>
      <c r="FX1098" t="s">
        <v>241</v>
      </c>
      <c r="FY1098" t="s">
        <v>241</v>
      </c>
      <c r="FZ1098" t="s">
        <v>549</v>
      </c>
      <c r="GA1098" t="s">
        <v>248</v>
      </c>
      <c r="GB1098" t="s">
        <v>286</v>
      </c>
      <c r="GC1098" t="s">
        <v>286</v>
      </c>
      <c r="GD1098" t="s">
        <v>293</v>
      </c>
      <c r="GE1098" t="s">
        <v>241</v>
      </c>
      <c r="GF1098" t="s">
        <v>293</v>
      </c>
      <c r="GG1098" t="s">
        <v>244</v>
      </c>
      <c r="GH1098" t="s">
        <v>241</v>
      </c>
      <c r="GI1098" t="s">
        <v>244</v>
      </c>
      <c r="GJ1098" t="s">
        <v>227</v>
      </c>
      <c r="GK1098" t="s">
        <v>227</v>
      </c>
      <c r="GL1098" t="s">
        <v>227</v>
      </c>
      <c r="GM1098" t="s">
        <v>227</v>
      </c>
      <c r="GN1098" t="s">
        <v>219</v>
      </c>
      <c r="GO1098" t="s">
        <v>219</v>
      </c>
      <c r="GP1098" t="s">
        <v>295</v>
      </c>
      <c r="GQ1098" t="s">
        <v>295</v>
      </c>
      <c r="GR1098" t="s">
        <v>295</v>
      </c>
      <c r="GS1098" t="s">
        <v>214</v>
      </c>
      <c r="GT1098" t="s">
        <v>241</v>
      </c>
      <c r="GU1098" t="s">
        <v>219</v>
      </c>
      <c r="GV1098" t="s">
        <v>575</v>
      </c>
      <c r="GW1098" t="s">
        <v>297</v>
      </c>
      <c r="GX1098" t="s">
        <v>404</v>
      </c>
      <c r="GY1098" t="s">
        <v>1402</v>
      </c>
      <c r="GZ1098" t="s">
        <v>241</v>
      </c>
      <c r="HA1098" t="s">
        <v>298</v>
      </c>
      <c r="HB1098" t="s">
        <v>241</v>
      </c>
      <c r="HC1098" t="s">
        <v>315</v>
      </c>
      <c r="HD1098" t="s">
        <v>316</v>
      </c>
      <c r="HE1098" t="s">
        <v>343</v>
      </c>
      <c r="HF1098" t="s">
        <v>5363</v>
      </c>
      <c r="HG1098" t="s">
        <v>362</v>
      </c>
      <c r="HH1098" t="s">
        <v>5763</v>
      </c>
      <c r="HI1098" t="s">
        <v>241</v>
      </c>
      <c r="HJ1098" t="s">
        <v>219</v>
      </c>
      <c r="HK1098" t="s">
        <v>241</v>
      </c>
      <c r="HL1098" s="12"/>
      <c r="HM1098">
        <v>1</v>
      </c>
      <c r="HN1098">
        <v>0.75</v>
      </c>
      <c r="HO1098">
        <v>1</v>
      </c>
      <c r="HP1098">
        <v>0.75</v>
      </c>
      <c r="HQ1098">
        <v>1</v>
      </c>
      <c r="HR1098">
        <v>0</v>
      </c>
      <c r="HS1098">
        <v>0</v>
      </c>
      <c r="HT1098">
        <v>1</v>
      </c>
      <c r="HU1098">
        <v>0</v>
      </c>
      <c r="HV1098">
        <v>0.25</v>
      </c>
      <c r="HW1098">
        <v>0.25</v>
      </c>
      <c r="HX1098">
        <v>0.5</v>
      </c>
      <c r="HY1098">
        <v>0.5</v>
      </c>
      <c r="HZ1098">
        <v>0.25</v>
      </c>
      <c r="IA1098" s="4">
        <v>1</v>
      </c>
      <c r="IB1098">
        <v>0.5</v>
      </c>
      <c r="IC1098">
        <v>0.75</v>
      </c>
      <c r="ID1098">
        <v>0.5</v>
      </c>
      <c r="IE1098">
        <v>0.5</v>
      </c>
      <c r="IG1098">
        <v>0.75</v>
      </c>
      <c r="IH1098">
        <v>0.75</v>
      </c>
      <c r="II1098">
        <v>1</v>
      </c>
      <c r="IJ1098">
        <v>0</v>
      </c>
      <c r="IK1098">
        <v>0.25</v>
      </c>
      <c r="IL1098">
        <v>1</v>
      </c>
      <c r="IM1098">
        <v>0.75</v>
      </c>
      <c r="IN1098">
        <v>1</v>
      </c>
      <c r="IO1098">
        <v>1</v>
      </c>
      <c r="IQ1098">
        <v>0</v>
      </c>
      <c r="IS1098">
        <f t="shared" si="978"/>
        <v>0.15</v>
      </c>
      <c r="IT1098">
        <f t="shared" si="979"/>
        <v>0.09</v>
      </c>
      <c r="IU1098">
        <f t="shared" si="980"/>
        <v>0.08</v>
      </c>
      <c r="IV1098">
        <f t="shared" si="981"/>
        <v>7.5000000000000011E-2</v>
      </c>
      <c r="IW1098">
        <f t="shared" si="982"/>
        <v>0.08</v>
      </c>
      <c r="IX1098">
        <f t="shared" si="983"/>
        <v>0</v>
      </c>
      <c r="IY1098">
        <f t="shared" si="984"/>
        <v>0</v>
      </c>
      <c r="IZ1098">
        <f t="shared" si="985"/>
        <v>0.11</v>
      </c>
      <c r="JA1098">
        <f t="shared" si="986"/>
        <v>0</v>
      </c>
      <c r="JB1098">
        <f t="shared" si="987"/>
        <v>2.5000000000000001E-2</v>
      </c>
      <c r="JC1098">
        <f t="shared" si="988"/>
        <v>0.03</v>
      </c>
      <c r="JD1098">
        <f t="shared" si="989"/>
        <v>5.5E-2</v>
      </c>
      <c r="JE1098">
        <f t="shared" si="990"/>
        <v>3.5000000000000003E-2</v>
      </c>
      <c r="JF1098">
        <f t="shared" si="991"/>
        <v>0.03</v>
      </c>
      <c r="JG1098" s="5">
        <f t="shared" si="992"/>
        <v>0.05</v>
      </c>
      <c r="JH1098">
        <f t="shared" si="993"/>
        <v>0</v>
      </c>
      <c r="JI1098">
        <f t="shared" si="993"/>
        <v>0</v>
      </c>
      <c r="JJ1098">
        <f t="shared" si="994"/>
        <v>0.1</v>
      </c>
      <c r="JK1098">
        <f t="shared" si="995"/>
        <v>7.4999999999999997E-2</v>
      </c>
      <c r="JL1098" s="6">
        <f t="shared" si="996"/>
        <v>3.6666666666666667E-2</v>
      </c>
      <c r="JM1098">
        <f t="shared" si="997"/>
        <v>0.09</v>
      </c>
      <c r="JN1098">
        <f t="shared" si="998"/>
        <v>3.7500000000000006E-2</v>
      </c>
      <c r="JO1098">
        <f t="shared" si="999"/>
        <v>0.15</v>
      </c>
      <c r="JP1098">
        <f t="shared" si="1000"/>
        <v>0</v>
      </c>
      <c r="JQ1098">
        <f t="shared" si="1001"/>
        <v>0.03</v>
      </c>
      <c r="JR1098">
        <f t="shared" si="1002"/>
        <v>0.11</v>
      </c>
      <c r="JS1098">
        <f t="shared" si="1003"/>
        <v>7.5000000000000011E-2</v>
      </c>
      <c r="JT1098">
        <f t="shared" si="1003"/>
        <v>0.1</v>
      </c>
      <c r="JU1098">
        <f t="shared" si="1004"/>
        <v>1</v>
      </c>
      <c r="JV1098">
        <f t="shared" si="1004"/>
        <v>0</v>
      </c>
      <c r="JW1098">
        <f t="shared" si="1005"/>
        <v>0.15</v>
      </c>
      <c r="JY1098">
        <f t="shared" si="1006"/>
        <v>0.05</v>
      </c>
      <c r="JZ1098">
        <f t="shared" si="1007"/>
        <v>0.06</v>
      </c>
      <c r="KA1098">
        <f t="shared" si="1008"/>
        <v>0.02</v>
      </c>
      <c r="KB1098">
        <f t="shared" si="1008"/>
        <v>1.4999999999999999E-2</v>
      </c>
      <c r="KC1098">
        <f t="shared" si="1009"/>
        <v>0.04</v>
      </c>
      <c r="KD1098">
        <f t="shared" si="977"/>
        <v>0</v>
      </c>
      <c r="KE1098">
        <f t="shared" si="977"/>
        <v>0</v>
      </c>
      <c r="KF1098">
        <f t="shared" si="977"/>
        <v>0.03</v>
      </c>
      <c r="KG1098">
        <f t="shared" si="976"/>
        <v>0</v>
      </c>
      <c r="KH1098">
        <f t="shared" si="976"/>
        <v>7.4999999999999997E-3</v>
      </c>
      <c r="KI1098">
        <f t="shared" si="976"/>
        <v>7.4999999999999997E-3</v>
      </c>
      <c r="KJ1098">
        <f t="shared" si="976"/>
        <v>1.4999999999999999E-2</v>
      </c>
      <c r="KK1098">
        <f t="shared" si="1010"/>
        <v>0.01</v>
      </c>
      <c r="KL1098">
        <f t="shared" si="1011"/>
        <v>0.01</v>
      </c>
      <c r="KM1098" s="5">
        <f t="shared" si="1012"/>
        <v>0.05</v>
      </c>
      <c r="KN1098">
        <f t="shared" si="1013"/>
        <v>0</v>
      </c>
      <c r="KO1098">
        <f t="shared" si="1013"/>
        <v>0</v>
      </c>
      <c r="KP1098">
        <f t="shared" si="1014"/>
        <v>0.03</v>
      </c>
      <c r="KQ1098">
        <f t="shared" si="1015"/>
        <v>1.4999999999999999E-2</v>
      </c>
      <c r="KR1098" s="6">
        <f t="shared" si="1016"/>
        <v>1.8333333333333333E-2</v>
      </c>
      <c r="KS1098">
        <f t="shared" si="1017"/>
        <v>0.03</v>
      </c>
      <c r="KT1098">
        <f t="shared" si="1018"/>
        <v>2.2499999999999999E-2</v>
      </c>
      <c r="KU1098">
        <f t="shared" si="1019"/>
        <v>0.04</v>
      </c>
      <c r="KV1098">
        <f t="shared" si="1020"/>
        <v>0</v>
      </c>
      <c r="KW1098">
        <f t="shared" si="1021"/>
        <v>2.5000000000000001E-3</v>
      </c>
      <c r="KX1098">
        <f t="shared" si="1022"/>
        <v>0</v>
      </c>
      <c r="KY1098">
        <f t="shared" si="1023"/>
        <v>0.03</v>
      </c>
      <c r="KZ1098">
        <f t="shared" si="1024"/>
        <v>0.03</v>
      </c>
      <c r="LA1098">
        <f t="shared" si="1025"/>
        <v>1</v>
      </c>
      <c r="LB1098">
        <f t="shared" si="1025"/>
        <v>0</v>
      </c>
      <c r="LC1098">
        <f t="shared" si="1026"/>
        <v>0.1</v>
      </c>
      <c r="LE1098" t="str">
        <f t="shared" si="1032"/>
        <v>Tchad</v>
      </c>
      <c r="LF1098">
        <f t="shared" si="1027"/>
        <v>0.58500000000000008</v>
      </c>
      <c r="LG1098" s="6">
        <f t="shared" si="1028"/>
        <v>0.43666666666666676</v>
      </c>
      <c r="LH1098">
        <f t="shared" si="1029"/>
        <v>0.74250000000000005</v>
      </c>
      <c r="LI1098" s="6">
        <f t="shared" si="1030"/>
        <v>0.63333333333333341</v>
      </c>
      <c r="LJ1098">
        <f t="shared" si="1031"/>
        <v>0</v>
      </c>
    </row>
    <row r="1099" spans="1:322" x14ac:dyDescent="0.35">
      <c r="A1099" s="8">
        <v>44861</v>
      </c>
      <c r="B1099" t="s">
        <v>5764</v>
      </c>
      <c r="D1099" s="27" t="s">
        <v>321</v>
      </c>
      <c r="E1099" s="27" t="s">
        <v>262</v>
      </c>
      <c r="F1099" s="27">
        <v>25</v>
      </c>
      <c r="G1099" s="27" t="s">
        <v>258</v>
      </c>
      <c r="H1099" s="27" t="s">
        <v>322</v>
      </c>
      <c r="I1099" s="27" t="s">
        <v>207</v>
      </c>
      <c r="J1099" s="27" t="s">
        <v>1361</v>
      </c>
      <c r="K1099" s="28">
        <v>44585</v>
      </c>
      <c r="L1099" s="28">
        <v>44585</v>
      </c>
      <c r="M1099" s="28">
        <v>44602</v>
      </c>
      <c r="N1099" s="27" t="s">
        <v>261</v>
      </c>
      <c r="O1099" s="27" t="s">
        <v>261</v>
      </c>
      <c r="P1099" s="27" t="s">
        <v>261</v>
      </c>
      <c r="Q1099" s="27" t="s">
        <v>324</v>
      </c>
      <c r="R1099" s="28">
        <v>44622</v>
      </c>
      <c r="S1099" s="28">
        <v>44622</v>
      </c>
      <c r="T1099" s="27" t="s">
        <v>263</v>
      </c>
      <c r="U1099" s="27" t="s">
        <v>261</v>
      </c>
      <c r="V1099" s="28" t="s">
        <v>262</v>
      </c>
      <c r="W1099" s="27" t="s">
        <v>261</v>
      </c>
      <c r="X1099" s="28" t="s">
        <v>262</v>
      </c>
      <c r="Y1099" s="27" t="s">
        <v>263</v>
      </c>
      <c r="Z1099" s="28">
        <v>44679</v>
      </c>
      <c r="AA1099" s="27" t="s">
        <v>264</v>
      </c>
      <c r="AB1099" s="27" t="s">
        <v>265</v>
      </c>
      <c r="AC1099" s="27" t="s">
        <v>1819</v>
      </c>
      <c r="AD1099" s="27" t="s">
        <v>612</v>
      </c>
      <c r="AE1099" s="27" t="s">
        <v>326</v>
      </c>
      <c r="AF1099" s="27" t="s">
        <v>474</v>
      </c>
      <c r="AG1099" s="29">
        <v>786000</v>
      </c>
      <c r="AH1099" s="27" t="s">
        <v>261</v>
      </c>
      <c r="AI1099" s="27" t="s">
        <v>262</v>
      </c>
      <c r="AJ1099" s="28" t="s">
        <v>262</v>
      </c>
      <c r="AK1099" s="27" t="s">
        <v>262</v>
      </c>
      <c r="AL1099" s="27" t="s">
        <v>262</v>
      </c>
      <c r="AM1099" s="27" t="s">
        <v>262</v>
      </c>
      <c r="AN1099" s="27" t="s">
        <v>262</v>
      </c>
      <c r="AO1099" s="27" t="s">
        <v>261</v>
      </c>
      <c r="AP1099" s="27" t="s">
        <v>261</v>
      </c>
      <c r="AQ1099" s="28" t="s">
        <v>262</v>
      </c>
      <c r="AR1099" s="27" t="s">
        <v>261</v>
      </c>
      <c r="AS1099" s="28" t="s">
        <v>262</v>
      </c>
      <c r="AT1099" s="27" t="s">
        <v>261</v>
      </c>
      <c r="AU1099" s="28" t="s">
        <v>262</v>
      </c>
      <c r="AV1099" s="27" t="s">
        <v>261</v>
      </c>
      <c r="AW1099" s="28" t="s">
        <v>262</v>
      </c>
      <c r="AX1099" s="27" t="s">
        <v>261</v>
      </c>
      <c r="AY1099" s="28" t="s">
        <v>262</v>
      </c>
      <c r="AZ1099" s="27" t="s">
        <v>262</v>
      </c>
      <c r="BA1099" s="27" t="s">
        <v>262</v>
      </c>
      <c r="BB1099" s="27" t="s">
        <v>261</v>
      </c>
      <c r="BC1099" s="28" t="s">
        <v>262</v>
      </c>
      <c r="BD1099" s="27" t="s">
        <v>261</v>
      </c>
      <c r="BE1099" s="30" t="s">
        <v>262</v>
      </c>
      <c r="BF1099" t="s">
        <v>1363</v>
      </c>
      <c r="BG1099" s="9" t="s">
        <v>207</v>
      </c>
      <c r="BH1099" t="s">
        <v>208</v>
      </c>
      <c r="BI1099" t="s">
        <v>448</v>
      </c>
      <c r="BJ1099" t="s">
        <v>210</v>
      </c>
      <c r="BK1099" t="s">
        <v>211</v>
      </c>
      <c r="BL1099" t="s">
        <v>212</v>
      </c>
      <c r="BM1099" t="s">
        <v>3190</v>
      </c>
      <c r="BN1099" t="s">
        <v>214</v>
      </c>
      <c r="BO1099" s="13" t="s">
        <v>448</v>
      </c>
      <c r="BP1099" t="s">
        <v>219</v>
      </c>
      <c r="BQ1099" t="s">
        <v>216</v>
      </c>
      <c r="BR1099" t="s">
        <v>5765</v>
      </c>
      <c r="BU1099" t="s">
        <v>4941</v>
      </c>
      <c r="BV1099" t="s">
        <v>214</v>
      </c>
      <c r="CC1099" t="s">
        <v>214</v>
      </c>
      <c r="CG1099" t="s">
        <v>219</v>
      </c>
      <c r="CI1099" t="s">
        <v>333</v>
      </c>
      <c r="CJ1099" t="s">
        <v>5766</v>
      </c>
      <c r="CK1099" t="s">
        <v>333</v>
      </c>
      <c r="CL1099" t="s">
        <v>412</v>
      </c>
      <c r="CN1099" t="s">
        <v>283</v>
      </c>
      <c r="CP1099" t="s">
        <v>307</v>
      </c>
      <c r="CQ1099" t="s">
        <v>307</v>
      </c>
      <c r="CR1099" t="s">
        <v>250</v>
      </c>
      <c r="CS1099" t="s">
        <v>250</v>
      </c>
      <c r="CT1099" t="s">
        <v>219</v>
      </c>
      <c r="CU1099" t="s">
        <v>219</v>
      </c>
      <c r="CV1099" t="s">
        <v>250</v>
      </c>
      <c r="CW1099" t="s">
        <v>250</v>
      </c>
      <c r="CX1099" t="s">
        <v>287</v>
      </c>
      <c r="CY1099" t="s">
        <v>228</v>
      </c>
      <c r="CZ1099" t="s">
        <v>219</v>
      </c>
      <c r="DA1099" t="s">
        <v>219</v>
      </c>
      <c r="DB1099" t="s">
        <v>230</v>
      </c>
      <c r="DC1099" t="s">
        <v>230</v>
      </c>
      <c r="DD1099" t="s">
        <v>219</v>
      </c>
      <c r="DG1099" t="s">
        <v>500</v>
      </c>
      <c r="DH1099" t="s">
        <v>5755</v>
      </c>
      <c r="DI1099" t="s">
        <v>451</v>
      </c>
      <c r="DK1099" t="s">
        <v>233</v>
      </c>
      <c r="DL1099" t="s">
        <v>233</v>
      </c>
      <c r="DM1099" t="s">
        <v>219</v>
      </c>
      <c r="DN1099" t="s">
        <v>219</v>
      </c>
      <c r="DO1099" t="s">
        <v>288</v>
      </c>
      <c r="DP1099" t="s">
        <v>2422</v>
      </c>
      <c r="DR1099" t="s">
        <v>235</v>
      </c>
      <c r="DT1099" t="s">
        <v>219</v>
      </c>
      <c r="DU1099" t="s">
        <v>219</v>
      </c>
      <c r="DX1099" t="s">
        <v>237</v>
      </c>
      <c r="DY1099" t="s">
        <v>237</v>
      </c>
      <c r="DZ1099" t="s">
        <v>400</v>
      </c>
      <c r="EA1099" t="s">
        <v>237</v>
      </c>
      <c r="EB1099" t="s">
        <v>233</v>
      </c>
      <c r="EC1099" t="s">
        <v>237</v>
      </c>
      <c r="ED1099" t="s">
        <v>237</v>
      </c>
      <c r="EE1099" t="s">
        <v>214</v>
      </c>
      <c r="EF1099" t="s">
        <v>214</v>
      </c>
      <c r="EG1099" t="s">
        <v>892</v>
      </c>
      <c r="EH1099" t="s">
        <v>5767</v>
      </c>
      <c r="EI1099" t="s">
        <v>892</v>
      </c>
      <c r="EJ1099" t="s">
        <v>5767</v>
      </c>
      <c r="EK1099" t="s">
        <v>237</v>
      </c>
      <c r="EL1099" t="s">
        <v>237</v>
      </c>
      <c r="EM1099" t="s">
        <v>486</v>
      </c>
      <c r="EN1099" t="s">
        <v>486</v>
      </c>
      <c r="EO1099" t="s">
        <v>486</v>
      </c>
      <c r="EP1099" t="s">
        <v>486</v>
      </c>
      <c r="EQ1099" t="s">
        <v>214</v>
      </c>
      <c r="ER1099" t="s">
        <v>219</v>
      </c>
      <c r="ES1099" t="s">
        <v>237</v>
      </c>
      <c r="ET1099" t="s">
        <v>237</v>
      </c>
      <c r="EU1099" t="s">
        <v>242</v>
      </c>
      <c r="EV1099" t="s">
        <v>242</v>
      </c>
      <c r="EW1099" t="s">
        <v>243</v>
      </c>
      <c r="EX1099" t="s">
        <v>243</v>
      </c>
      <c r="EY1099" t="s">
        <v>237</v>
      </c>
      <c r="EZ1099" t="s">
        <v>241</v>
      </c>
      <c r="FA1099" t="s">
        <v>241</v>
      </c>
      <c r="FB1099" t="s">
        <v>237</v>
      </c>
      <c r="FC1099" t="s">
        <v>237</v>
      </c>
      <c r="FD1099" t="s">
        <v>237</v>
      </c>
      <c r="FE1099" t="s">
        <v>286</v>
      </c>
      <c r="FF1099" t="s">
        <v>286</v>
      </c>
      <c r="FG1099" t="s">
        <v>242</v>
      </c>
      <c r="FH1099" t="s">
        <v>242</v>
      </c>
      <c r="FI1099" t="s">
        <v>214</v>
      </c>
      <c r="FJ1099" t="s">
        <v>214</v>
      </c>
      <c r="FK1099" t="s">
        <v>214</v>
      </c>
      <c r="FL1099" t="s">
        <v>214</v>
      </c>
      <c r="FM1099" t="s">
        <v>292</v>
      </c>
      <c r="FN1099" t="s">
        <v>292</v>
      </c>
      <c r="FO1099" t="s">
        <v>214</v>
      </c>
      <c r="FP1099" t="s">
        <v>214</v>
      </c>
      <c r="FQ1099" t="s">
        <v>1106</v>
      </c>
      <c r="FR1099" t="s">
        <v>241</v>
      </c>
      <c r="FS1099" t="s">
        <v>488</v>
      </c>
      <c r="FT1099" t="s">
        <v>241</v>
      </c>
      <c r="FU1099" t="s">
        <v>219</v>
      </c>
      <c r="FV1099" t="s">
        <v>241</v>
      </c>
      <c r="FW1099" t="s">
        <v>241</v>
      </c>
      <c r="FX1099" t="s">
        <v>241</v>
      </c>
      <c r="FY1099" t="s">
        <v>241</v>
      </c>
      <c r="FZ1099" t="s">
        <v>549</v>
      </c>
      <c r="GA1099" t="s">
        <v>341</v>
      </c>
      <c r="GB1099" t="s">
        <v>250</v>
      </c>
      <c r="GC1099" t="s">
        <v>250</v>
      </c>
      <c r="GD1099" t="s">
        <v>293</v>
      </c>
      <c r="GE1099" t="s">
        <v>241</v>
      </c>
      <c r="GF1099" t="s">
        <v>293</v>
      </c>
      <c r="GG1099" t="s">
        <v>244</v>
      </c>
      <c r="GH1099" t="s">
        <v>241</v>
      </c>
      <c r="GI1099" t="s">
        <v>244</v>
      </c>
      <c r="GJ1099" t="s">
        <v>244</v>
      </c>
      <c r="GK1099" t="s">
        <v>244</v>
      </c>
      <c r="GL1099" t="s">
        <v>227</v>
      </c>
      <c r="GM1099" t="s">
        <v>227</v>
      </c>
      <c r="GN1099" t="s">
        <v>219</v>
      </c>
      <c r="GO1099" t="s">
        <v>219</v>
      </c>
      <c r="GP1099" t="s">
        <v>295</v>
      </c>
      <c r="GQ1099" t="s">
        <v>295</v>
      </c>
      <c r="GR1099" t="s">
        <v>295</v>
      </c>
      <c r="GS1099" t="s">
        <v>214</v>
      </c>
      <c r="GT1099" t="s">
        <v>241</v>
      </c>
      <c r="GU1099" t="s">
        <v>214</v>
      </c>
      <c r="GV1099" t="s">
        <v>241</v>
      </c>
      <c r="GW1099" t="s">
        <v>297</v>
      </c>
      <c r="GX1099" t="s">
        <v>252</v>
      </c>
      <c r="GY1099" t="s">
        <v>314</v>
      </c>
      <c r="GZ1099" t="s">
        <v>241</v>
      </c>
      <c r="HA1099" t="s">
        <v>298</v>
      </c>
      <c r="HB1099" t="s">
        <v>241</v>
      </c>
      <c r="HC1099" t="s">
        <v>315</v>
      </c>
      <c r="HD1099" t="s">
        <v>361</v>
      </c>
      <c r="HE1099" t="s">
        <v>317</v>
      </c>
      <c r="HF1099" t="s">
        <v>5768</v>
      </c>
      <c r="HG1099" t="s">
        <v>362</v>
      </c>
      <c r="HH1099" t="s">
        <v>5769</v>
      </c>
      <c r="HI1099" t="s">
        <v>241</v>
      </c>
      <c r="HJ1099" t="s">
        <v>219</v>
      </c>
      <c r="HK1099" t="s">
        <v>241</v>
      </c>
      <c r="HL1099" s="12"/>
      <c r="HM1099">
        <v>0.75</v>
      </c>
      <c r="HN1099">
        <v>0.5</v>
      </c>
      <c r="HO1099">
        <v>0</v>
      </c>
      <c r="HP1099">
        <v>0.5</v>
      </c>
      <c r="HQ1099">
        <v>1</v>
      </c>
      <c r="HR1099">
        <v>0.25</v>
      </c>
      <c r="HS1099">
        <v>0</v>
      </c>
      <c r="HT1099">
        <v>1</v>
      </c>
      <c r="HU1099">
        <v>1</v>
      </c>
      <c r="HV1099">
        <v>0.5</v>
      </c>
      <c r="HW1099">
        <v>0.5</v>
      </c>
      <c r="HX1099">
        <v>0.5</v>
      </c>
      <c r="HY1099">
        <v>0.5</v>
      </c>
      <c r="HZ1099">
        <v>0.5</v>
      </c>
      <c r="IA1099" s="4">
        <v>1</v>
      </c>
      <c r="IB1099">
        <v>0.5</v>
      </c>
      <c r="IC1099">
        <v>0.75</v>
      </c>
      <c r="ID1099">
        <v>0.5</v>
      </c>
      <c r="IE1099">
        <v>0.5</v>
      </c>
      <c r="IG1099">
        <v>0.75</v>
      </c>
      <c r="IH1099">
        <v>0.75</v>
      </c>
      <c r="II1099">
        <v>1</v>
      </c>
      <c r="IJ1099">
        <v>0</v>
      </c>
      <c r="IK1099">
        <v>0.5</v>
      </c>
      <c r="IL1099">
        <v>1</v>
      </c>
      <c r="IM1099">
        <v>0.75</v>
      </c>
      <c r="IN1099">
        <v>1</v>
      </c>
      <c r="IO1099">
        <v>1</v>
      </c>
      <c r="IQ1099">
        <v>0</v>
      </c>
      <c r="IS1099">
        <f t="shared" si="978"/>
        <v>0.11249999999999999</v>
      </c>
      <c r="IT1099">
        <f t="shared" si="979"/>
        <v>0.06</v>
      </c>
      <c r="IU1099">
        <f t="shared" si="980"/>
        <v>0</v>
      </c>
      <c r="IV1099">
        <f t="shared" si="981"/>
        <v>0.05</v>
      </c>
      <c r="IW1099">
        <f t="shared" si="982"/>
        <v>0.08</v>
      </c>
      <c r="IX1099">
        <f t="shared" si="983"/>
        <v>3.2500000000000001E-2</v>
      </c>
      <c r="IY1099">
        <f t="shared" si="984"/>
        <v>0</v>
      </c>
      <c r="IZ1099">
        <f t="shared" si="985"/>
        <v>0.11</v>
      </c>
      <c r="JA1099">
        <f t="shared" si="986"/>
        <v>0.13</v>
      </c>
      <c r="JB1099">
        <f t="shared" si="987"/>
        <v>0.05</v>
      </c>
      <c r="JC1099">
        <f t="shared" si="988"/>
        <v>0.06</v>
      </c>
      <c r="JD1099">
        <f t="shared" si="989"/>
        <v>5.5E-2</v>
      </c>
      <c r="JE1099">
        <f t="shared" si="990"/>
        <v>3.5000000000000003E-2</v>
      </c>
      <c r="JF1099">
        <f t="shared" si="991"/>
        <v>0.06</v>
      </c>
      <c r="JG1099" s="5">
        <f t="shared" si="992"/>
        <v>0.05</v>
      </c>
      <c r="JH1099">
        <f t="shared" si="993"/>
        <v>0</v>
      </c>
      <c r="JI1099">
        <f t="shared" si="993"/>
        <v>0</v>
      </c>
      <c r="JJ1099">
        <f t="shared" si="994"/>
        <v>0.1</v>
      </c>
      <c r="JK1099">
        <f t="shared" si="995"/>
        <v>7.4999999999999997E-2</v>
      </c>
      <c r="JL1099" s="6">
        <f t="shared" si="996"/>
        <v>4.3333333333333328E-2</v>
      </c>
      <c r="JM1099">
        <f t="shared" si="997"/>
        <v>0.09</v>
      </c>
      <c r="JN1099">
        <f t="shared" si="998"/>
        <v>3.7500000000000006E-2</v>
      </c>
      <c r="JO1099">
        <f t="shared" si="999"/>
        <v>0.15</v>
      </c>
      <c r="JP1099">
        <f t="shared" si="1000"/>
        <v>0</v>
      </c>
      <c r="JQ1099">
        <f t="shared" si="1001"/>
        <v>0.06</v>
      </c>
      <c r="JR1099">
        <f t="shared" si="1002"/>
        <v>0.11</v>
      </c>
      <c r="JS1099">
        <f t="shared" si="1003"/>
        <v>7.5000000000000011E-2</v>
      </c>
      <c r="JT1099">
        <f t="shared" si="1003"/>
        <v>0.1</v>
      </c>
      <c r="JU1099">
        <f t="shared" si="1004"/>
        <v>1</v>
      </c>
      <c r="JV1099">
        <f t="shared" si="1004"/>
        <v>0</v>
      </c>
      <c r="JW1099">
        <f t="shared" si="1005"/>
        <v>0.15</v>
      </c>
      <c r="JY1099">
        <f t="shared" si="1006"/>
        <v>3.7500000000000006E-2</v>
      </c>
      <c r="JZ1099">
        <f t="shared" si="1007"/>
        <v>0.04</v>
      </c>
      <c r="KA1099">
        <f t="shared" si="1008"/>
        <v>0</v>
      </c>
      <c r="KB1099">
        <f t="shared" si="1008"/>
        <v>0.01</v>
      </c>
      <c r="KC1099">
        <f t="shared" si="1009"/>
        <v>0.04</v>
      </c>
      <c r="KD1099">
        <f t="shared" si="977"/>
        <v>7.4999999999999997E-3</v>
      </c>
      <c r="KE1099">
        <f t="shared" si="977"/>
        <v>0</v>
      </c>
      <c r="KF1099">
        <f t="shared" si="977"/>
        <v>0.03</v>
      </c>
      <c r="KG1099">
        <f t="shared" si="976"/>
        <v>0.03</v>
      </c>
      <c r="KH1099">
        <f t="shared" si="976"/>
        <v>1.4999999999999999E-2</v>
      </c>
      <c r="KI1099">
        <f t="shared" si="976"/>
        <v>1.4999999999999999E-2</v>
      </c>
      <c r="KJ1099">
        <f t="shared" si="976"/>
        <v>1.4999999999999999E-2</v>
      </c>
      <c r="KK1099">
        <f t="shared" si="1010"/>
        <v>0.01</v>
      </c>
      <c r="KL1099">
        <f t="shared" si="1011"/>
        <v>0.02</v>
      </c>
      <c r="KM1099" s="5">
        <f t="shared" si="1012"/>
        <v>0.05</v>
      </c>
      <c r="KN1099">
        <f t="shared" si="1013"/>
        <v>0</v>
      </c>
      <c r="KO1099">
        <f t="shared" si="1013"/>
        <v>0</v>
      </c>
      <c r="KP1099">
        <f t="shared" si="1014"/>
        <v>0.03</v>
      </c>
      <c r="KQ1099">
        <f t="shared" si="1015"/>
        <v>1.4999999999999999E-2</v>
      </c>
      <c r="KR1099" s="6">
        <f t="shared" si="1016"/>
        <v>2.1666666666666664E-2</v>
      </c>
      <c r="KS1099">
        <f t="shared" si="1017"/>
        <v>0.03</v>
      </c>
      <c r="KT1099">
        <f t="shared" si="1018"/>
        <v>2.2499999999999999E-2</v>
      </c>
      <c r="KU1099">
        <f t="shared" si="1019"/>
        <v>0.04</v>
      </c>
      <c r="KV1099">
        <f t="shared" si="1020"/>
        <v>0</v>
      </c>
      <c r="KW1099">
        <f t="shared" si="1021"/>
        <v>5.0000000000000001E-3</v>
      </c>
      <c r="KX1099">
        <f t="shared" si="1022"/>
        <v>0</v>
      </c>
      <c r="KY1099">
        <f t="shared" si="1023"/>
        <v>0.03</v>
      </c>
      <c r="KZ1099">
        <f t="shared" si="1024"/>
        <v>0.03</v>
      </c>
      <c r="LA1099">
        <f t="shared" si="1025"/>
        <v>1</v>
      </c>
      <c r="LB1099">
        <f t="shared" si="1025"/>
        <v>0</v>
      </c>
      <c r="LC1099">
        <f t="shared" si="1026"/>
        <v>0.1</v>
      </c>
      <c r="LE1099" t="str">
        <f t="shared" si="1032"/>
        <v>Tchad</v>
      </c>
      <c r="LF1099">
        <f t="shared" si="1027"/>
        <v>0.57499999999999996</v>
      </c>
      <c r="LG1099" s="6">
        <f t="shared" si="1028"/>
        <v>0.52833333333333332</v>
      </c>
      <c r="LH1099">
        <f t="shared" si="1029"/>
        <v>0.77249999999999996</v>
      </c>
      <c r="LI1099" s="6">
        <f t="shared" si="1030"/>
        <v>0.64416666666666678</v>
      </c>
      <c r="LJ1099">
        <f t="shared" si="1031"/>
        <v>0</v>
      </c>
    </row>
    <row r="1100" spans="1:322" x14ac:dyDescent="0.35">
      <c r="A1100" s="8">
        <v>44861</v>
      </c>
      <c r="B1100" t="s">
        <v>5770</v>
      </c>
      <c r="D1100" s="24" t="s">
        <v>321</v>
      </c>
      <c r="E1100" s="24" t="s">
        <v>262</v>
      </c>
      <c r="F1100" s="24">
        <v>20</v>
      </c>
      <c r="G1100" s="24" t="s">
        <v>258</v>
      </c>
      <c r="H1100" s="24" t="s">
        <v>322</v>
      </c>
      <c r="I1100" s="24" t="s">
        <v>207</v>
      </c>
      <c r="J1100" s="24" t="s">
        <v>1361</v>
      </c>
      <c r="K1100" s="25">
        <v>44585</v>
      </c>
      <c r="L1100" s="25">
        <v>44585</v>
      </c>
      <c r="M1100" s="25">
        <v>44602</v>
      </c>
      <c r="N1100" s="24" t="s">
        <v>261</v>
      </c>
      <c r="O1100" s="24" t="s">
        <v>261</v>
      </c>
      <c r="P1100" s="24" t="s">
        <v>261</v>
      </c>
      <c r="Q1100" s="24" t="s">
        <v>324</v>
      </c>
      <c r="R1100" s="25">
        <v>44622</v>
      </c>
      <c r="S1100" s="25">
        <v>44622</v>
      </c>
      <c r="T1100" s="24" t="s">
        <v>263</v>
      </c>
      <c r="U1100" s="24" t="s">
        <v>261</v>
      </c>
      <c r="V1100" s="25" t="s">
        <v>262</v>
      </c>
      <c r="W1100" s="24" t="s">
        <v>261</v>
      </c>
      <c r="X1100" s="25" t="s">
        <v>262</v>
      </c>
      <c r="Y1100" s="24" t="s">
        <v>263</v>
      </c>
      <c r="Z1100" s="25">
        <v>44678</v>
      </c>
      <c r="AA1100" s="24" t="s">
        <v>264</v>
      </c>
      <c r="AB1100" s="24" t="s">
        <v>265</v>
      </c>
      <c r="AC1100" s="24" t="s">
        <v>1819</v>
      </c>
      <c r="AD1100" s="24" t="s">
        <v>612</v>
      </c>
      <c r="AE1100" s="24" t="s">
        <v>326</v>
      </c>
      <c r="AF1100" s="24" t="s">
        <v>474</v>
      </c>
      <c r="AG1100" s="31">
        <v>786000</v>
      </c>
      <c r="AH1100" s="24" t="s">
        <v>261</v>
      </c>
      <c r="AI1100" s="24" t="s">
        <v>262</v>
      </c>
      <c r="AJ1100" s="25" t="s">
        <v>262</v>
      </c>
      <c r="AK1100" s="24" t="s">
        <v>262</v>
      </c>
      <c r="AL1100" s="24" t="s">
        <v>262</v>
      </c>
      <c r="AM1100" s="24" t="s">
        <v>262</v>
      </c>
      <c r="AN1100" s="24" t="s">
        <v>262</v>
      </c>
      <c r="AO1100" s="24" t="s">
        <v>261</v>
      </c>
      <c r="AP1100" s="24" t="s">
        <v>261</v>
      </c>
      <c r="AQ1100" s="25" t="s">
        <v>262</v>
      </c>
      <c r="AR1100" s="24" t="s">
        <v>261</v>
      </c>
      <c r="AS1100" s="25" t="s">
        <v>262</v>
      </c>
      <c r="AT1100" s="24" t="s">
        <v>261</v>
      </c>
      <c r="AU1100" s="25" t="s">
        <v>262</v>
      </c>
      <c r="AV1100" s="24" t="s">
        <v>261</v>
      </c>
      <c r="AW1100" s="25" t="s">
        <v>262</v>
      </c>
      <c r="AX1100" s="24" t="s">
        <v>261</v>
      </c>
      <c r="AY1100" s="25" t="s">
        <v>262</v>
      </c>
      <c r="AZ1100" s="27" t="s">
        <v>262</v>
      </c>
      <c r="BA1100" s="27" t="s">
        <v>262</v>
      </c>
      <c r="BB1100" s="24" t="s">
        <v>261</v>
      </c>
      <c r="BC1100" s="25" t="s">
        <v>262</v>
      </c>
      <c r="BD1100" s="24" t="s">
        <v>261</v>
      </c>
      <c r="BE1100" s="26" t="s">
        <v>262</v>
      </c>
      <c r="BF1100" t="s">
        <v>1363</v>
      </c>
      <c r="BG1100" s="9" t="s">
        <v>207</v>
      </c>
      <c r="BH1100" t="s">
        <v>208</v>
      </c>
      <c r="BI1100" t="s">
        <v>456</v>
      </c>
      <c r="BJ1100" t="s">
        <v>210</v>
      </c>
      <c r="BK1100" t="s">
        <v>211</v>
      </c>
      <c r="BL1100" t="s">
        <v>212</v>
      </c>
      <c r="BM1100" t="s">
        <v>3190</v>
      </c>
      <c r="BN1100" t="s">
        <v>214</v>
      </c>
      <c r="BO1100" t="s">
        <v>348</v>
      </c>
      <c r="BP1100" t="s">
        <v>219</v>
      </c>
      <c r="BQ1100" t="s">
        <v>216</v>
      </c>
      <c r="BR1100" t="s">
        <v>5709</v>
      </c>
      <c r="BU1100" t="s">
        <v>4941</v>
      </c>
      <c r="BV1100" t="s">
        <v>214</v>
      </c>
      <c r="CC1100" t="s">
        <v>214</v>
      </c>
      <c r="CG1100" t="s">
        <v>219</v>
      </c>
      <c r="CI1100" t="s">
        <v>333</v>
      </c>
      <c r="CJ1100" t="s">
        <v>5771</v>
      </c>
      <c r="CK1100" t="s">
        <v>333</v>
      </c>
      <c r="CL1100" t="s">
        <v>644</v>
      </c>
      <c r="CN1100" t="s">
        <v>283</v>
      </c>
      <c r="CP1100" t="s">
        <v>307</v>
      </c>
      <c r="CQ1100" t="s">
        <v>307</v>
      </c>
      <c r="CR1100" t="s">
        <v>244</v>
      </c>
      <c r="CS1100" t="s">
        <v>244</v>
      </c>
      <c r="CT1100" t="s">
        <v>219</v>
      </c>
      <c r="CU1100" t="s">
        <v>219</v>
      </c>
      <c r="CV1100" t="s">
        <v>244</v>
      </c>
      <c r="CW1100" t="s">
        <v>244</v>
      </c>
      <c r="CX1100" t="s">
        <v>287</v>
      </c>
      <c r="CY1100" t="s">
        <v>353</v>
      </c>
      <c r="CZ1100" t="s">
        <v>219</v>
      </c>
      <c r="DA1100" t="s">
        <v>219</v>
      </c>
      <c r="DB1100" t="s">
        <v>230</v>
      </c>
      <c r="DC1100" t="s">
        <v>230</v>
      </c>
      <c r="DD1100" t="s">
        <v>219</v>
      </c>
      <c r="DG1100" t="s">
        <v>500</v>
      </c>
      <c r="DH1100" t="s">
        <v>4942</v>
      </c>
      <c r="DI1100" t="s">
        <v>451</v>
      </c>
      <c r="DK1100" t="s">
        <v>237</v>
      </c>
      <c r="DL1100" t="s">
        <v>237</v>
      </c>
      <c r="DM1100" t="s">
        <v>219</v>
      </c>
      <c r="DN1100" t="s">
        <v>219</v>
      </c>
      <c r="DO1100" t="s">
        <v>288</v>
      </c>
      <c r="DP1100" t="s">
        <v>235</v>
      </c>
      <c r="DR1100" t="s">
        <v>235</v>
      </c>
      <c r="DT1100" t="s">
        <v>214</v>
      </c>
      <c r="DU1100" t="s">
        <v>214</v>
      </c>
      <c r="DV1100" t="s">
        <v>452</v>
      </c>
      <c r="DW1100" t="s">
        <v>5772</v>
      </c>
      <c r="DX1100" t="s">
        <v>237</v>
      </c>
      <c r="DY1100" t="s">
        <v>237</v>
      </c>
      <c r="DZ1100" t="s">
        <v>238</v>
      </c>
      <c r="EA1100" t="s">
        <v>237</v>
      </c>
      <c r="EB1100" t="s">
        <v>233</v>
      </c>
      <c r="EC1100" t="s">
        <v>233</v>
      </c>
      <c r="ED1100" t="s">
        <v>233</v>
      </c>
      <c r="EE1100" t="s">
        <v>214</v>
      </c>
      <c r="EF1100" t="s">
        <v>214</v>
      </c>
      <c r="EG1100" t="s">
        <v>892</v>
      </c>
      <c r="EH1100" t="s">
        <v>5462</v>
      </c>
      <c r="EI1100" t="s">
        <v>892</v>
      </c>
      <c r="EJ1100" t="s">
        <v>5462</v>
      </c>
      <c r="EK1100" t="s">
        <v>233</v>
      </c>
      <c r="EL1100" t="s">
        <v>233</v>
      </c>
      <c r="EM1100" t="s">
        <v>460</v>
      </c>
      <c r="EN1100" t="s">
        <v>460</v>
      </c>
      <c r="EO1100" t="s">
        <v>460</v>
      </c>
      <c r="EP1100" t="s">
        <v>460</v>
      </c>
      <c r="EQ1100" t="s">
        <v>214</v>
      </c>
      <c r="ER1100" t="s">
        <v>214</v>
      </c>
      <c r="ES1100" t="s">
        <v>242</v>
      </c>
      <c r="ET1100" t="s">
        <v>242</v>
      </c>
      <c r="EU1100" t="s">
        <v>242</v>
      </c>
      <c r="EV1100" t="s">
        <v>242</v>
      </c>
      <c r="EW1100" t="s">
        <v>243</v>
      </c>
      <c r="EX1100" t="s">
        <v>243</v>
      </c>
      <c r="EY1100" t="s">
        <v>242</v>
      </c>
      <c r="EZ1100" t="s">
        <v>241</v>
      </c>
      <c r="FA1100" t="s">
        <v>241</v>
      </c>
      <c r="FB1100" t="s">
        <v>242</v>
      </c>
      <c r="FC1100" t="s">
        <v>242</v>
      </c>
      <c r="FD1100" t="s">
        <v>242</v>
      </c>
      <c r="FE1100" t="s">
        <v>244</v>
      </c>
      <c r="FF1100" t="s">
        <v>244</v>
      </c>
      <c r="FG1100" t="s">
        <v>242</v>
      </c>
      <c r="FH1100" t="s">
        <v>242</v>
      </c>
      <c r="FI1100" t="s">
        <v>214</v>
      </c>
      <c r="FJ1100" t="s">
        <v>214</v>
      </c>
      <c r="FK1100" t="s">
        <v>214</v>
      </c>
      <c r="FL1100" t="s">
        <v>214</v>
      </c>
      <c r="FM1100" t="s">
        <v>292</v>
      </c>
      <c r="FN1100" t="s">
        <v>292</v>
      </c>
      <c r="FO1100" t="s">
        <v>219</v>
      </c>
      <c r="FP1100" t="s">
        <v>219</v>
      </c>
      <c r="FQ1100" t="s">
        <v>241</v>
      </c>
      <c r="FR1100" t="s">
        <v>241</v>
      </c>
      <c r="FS1100" t="s">
        <v>241</v>
      </c>
      <c r="FT1100" t="s">
        <v>241</v>
      </c>
      <c r="FU1100" t="s">
        <v>219</v>
      </c>
      <c r="FV1100" t="s">
        <v>241</v>
      </c>
      <c r="FW1100" t="s">
        <v>241</v>
      </c>
      <c r="FX1100" t="s">
        <v>241</v>
      </c>
      <c r="FY1100" t="s">
        <v>241</v>
      </c>
      <c r="FZ1100" t="s">
        <v>549</v>
      </c>
      <c r="GA1100" t="s">
        <v>341</v>
      </c>
      <c r="GB1100" t="s">
        <v>244</v>
      </c>
      <c r="GC1100" t="s">
        <v>244</v>
      </c>
      <c r="GD1100" t="s">
        <v>293</v>
      </c>
      <c r="GE1100" t="s">
        <v>241</v>
      </c>
      <c r="GF1100" t="s">
        <v>293</v>
      </c>
      <c r="GG1100" t="s">
        <v>244</v>
      </c>
      <c r="GH1100" t="s">
        <v>241</v>
      </c>
      <c r="GI1100" t="s">
        <v>244</v>
      </c>
      <c r="GJ1100" t="s">
        <v>244</v>
      </c>
      <c r="GK1100" t="s">
        <v>244</v>
      </c>
      <c r="GL1100" t="s">
        <v>227</v>
      </c>
      <c r="GM1100" t="s">
        <v>227</v>
      </c>
      <c r="GN1100" t="s">
        <v>219</v>
      </c>
      <c r="GO1100" t="s">
        <v>219</v>
      </c>
      <c r="GP1100" t="s">
        <v>295</v>
      </c>
      <c r="GQ1100" t="s">
        <v>295</v>
      </c>
      <c r="GR1100" t="s">
        <v>295</v>
      </c>
      <c r="GS1100" t="s">
        <v>214</v>
      </c>
      <c r="GT1100" t="s">
        <v>241</v>
      </c>
      <c r="GU1100" t="s">
        <v>219</v>
      </c>
      <c r="GV1100" t="s">
        <v>575</v>
      </c>
      <c r="GW1100" t="s">
        <v>297</v>
      </c>
      <c r="GX1100" t="s">
        <v>252</v>
      </c>
      <c r="GY1100" t="s">
        <v>314</v>
      </c>
      <c r="GZ1100" t="s">
        <v>241</v>
      </c>
      <c r="HA1100" t="s">
        <v>298</v>
      </c>
      <c r="HB1100" t="s">
        <v>241</v>
      </c>
      <c r="HC1100" t="s">
        <v>315</v>
      </c>
      <c r="HD1100" t="s">
        <v>316</v>
      </c>
      <c r="HE1100" t="s">
        <v>343</v>
      </c>
      <c r="HF1100" t="s">
        <v>5773</v>
      </c>
      <c r="HG1100" t="s">
        <v>362</v>
      </c>
      <c r="HH1100" t="s">
        <v>5773</v>
      </c>
      <c r="HI1100" t="s">
        <v>241</v>
      </c>
      <c r="HJ1100" t="s">
        <v>219</v>
      </c>
      <c r="HK1100" t="s">
        <v>241</v>
      </c>
      <c r="HL1100" s="12"/>
      <c r="HM1100">
        <v>0.75</v>
      </c>
      <c r="HN1100">
        <v>0.75</v>
      </c>
      <c r="HO1100">
        <v>0</v>
      </c>
      <c r="HP1100">
        <v>0.75</v>
      </c>
      <c r="HQ1100">
        <v>1</v>
      </c>
      <c r="HR1100">
        <v>0.5</v>
      </c>
      <c r="HS1100">
        <v>0</v>
      </c>
      <c r="HT1100">
        <v>0</v>
      </c>
      <c r="HU1100">
        <v>0</v>
      </c>
      <c r="HV1100">
        <v>0.5</v>
      </c>
      <c r="HW1100">
        <v>0.5</v>
      </c>
      <c r="HX1100">
        <v>0.25</v>
      </c>
      <c r="HY1100">
        <v>0.5</v>
      </c>
      <c r="HZ1100">
        <v>0.25</v>
      </c>
      <c r="IA1100" s="4">
        <v>1</v>
      </c>
      <c r="IB1100">
        <v>0.75</v>
      </c>
      <c r="IC1100">
        <v>0.75</v>
      </c>
      <c r="ID1100">
        <v>0.75</v>
      </c>
      <c r="IE1100">
        <v>0.75</v>
      </c>
      <c r="IG1100">
        <v>0.25</v>
      </c>
      <c r="IH1100">
        <v>0.75</v>
      </c>
      <c r="II1100">
        <v>1</v>
      </c>
      <c r="IJ1100">
        <v>0</v>
      </c>
      <c r="IK1100">
        <v>0.75</v>
      </c>
      <c r="IL1100">
        <v>1</v>
      </c>
      <c r="IM1100">
        <v>0.75</v>
      </c>
      <c r="IN1100">
        <v>1</v>
      </c>
      <c r="IO1100">
        <v>1</v>
      </c>
      <c r="IQ1100">
        <v>0</v>
      </c>
      <c r="IS1100">
        <f t="shared" si="978"/>
        <v>0.11249999999999999</v>
      </c>
      <c r="IT1100">
        <f t="shared" si="979"/>
        <v>0.09</v>
      </c>
      <c r="IU1100">
        <f t="shared" si="980"/>
        <v>0</v>
      </c>
      <c r="IV1100">
        <f t="shared" si="981"/>
        <v>7.5000000000000011E-2</v>
      </c>
      <c r="IW1100">
        <f t="shared" si="982"/>
        <v>0.08</v>
      </c>
      <c r="IX1100">
        <f t="shared" si="983"/>
        <v>6.5000000000000002E-2</v>
      </c>
      <c r="IY1100">
        <f t="shared" si="984"/>
        <v>0</v>
      </c>
      <c r="IZ1100">
        <f t="shared" si="985"/>
        <v>0</v>
      </c>
      <c r="JA1100">
        <f t="shared" si="986"/>
        <v>0</v>
      </c>
      <c r="JB1100">
        <f t="shared" si="987"/>
        <v>0.05</v>
      </c>
      <c r="JC1100">
        <f t="shared" si="988"/>
        <v>0.06</v>
      </c>
      <c r="JD1100">
        <f t="shared" si="989"/>
        <v>2.75E-2</v>
      </c>
      <c r="JE1100">
        <f t="shared" si="990"/>
        <v>3.5000000000000003E-2</v>
      </c>
      <c r="JF1100">
        <f t="shared" si="991"/>
        <v>0.03</v>
      </c>
      <c r="JG1100" s="5">
        <f t="shared" si="992"/>
        <v>0.05</v>
      </c>
      <c r="JH1100">
        <f t="shared" si="993"/>
        <v>0</v>
      </c>
      <c r="JI1100">
        <f t="shared" si="993"/>
        <v>0</v>
      </c>
      <c r="JJ1100">
        <f t="shared" si="994"/>
        <v>0.15000000000000002</v>
      </c>
      <c r="JK1100">
        <f t="shared" si="995"/>
        <v>0.11249999999999999</v>
      </c>
      <c r="JL1100" s="6">
        <f t="shared" si="996"/>
        <v>4.3333333333333328E-2</v>
      </c>
      <c r="JM1100">
        <f t="shared" si="997"/>
        <v>0.03</v>
      </c>
      <c r="JN1100">
        <f t="shared" si="998"/>
        <v>3.7500000000000006E-2</v>
      </c>
      <c r="JO1100">
        <f t="shared" si="999"/>
        <v>0.15</v>
      </c>
      <c r="JP1100">
        <f t="shared" si="1000"/>
        <v>0</v>
      </c>
      <c r="JQ1100">
        <f t="shared" si="1001"/>
        <v>0.09</v>
      </c>
      <c r="JR1100">
        <f t="shared" si="1002"/>
        <v>0.11</v>
      </c>
      <c r="JS1100">
        <f t="shared" si="1003"/>
        <v>7.5000000000000011E-2</v>
      </c>
      <c r="JT1100">
        <f t="shared" si="1003"/>
        <v>0.1</v>
      </c>
      <c r="JU1100">
        <f t="shared" si="1004"/>
        <v>1</v>
      </c>
      <c r="JV1100">
        <f t="shared" si="1004"/>
        <v>0</v>
      </c>
      <c r="JW1100">
        <f t="shared" si="1005"/>
        <v>0.15</v>
      </c>
      <c r="JY1100">
        <f t="shared" si="1006"/>
        <v>3.7500000000000006E-2</v>
      </c>
      <c r="JZ1100">
        <f t="shared" si="1007"/>
        <v>0.06</v>
      </c>
      <c r="KA1100">
        <f t="shared" si="1008"/>
        <v>0</v>
      </c>
      <c r="KB1100">
        <f t="shared" si="1008"/>
        <v>1.4999999999999999E-2</v>
      </c>
      <c r="KC1100">
        <f t="shared" si="1009"/>
        <v>0.04</v>
      </c>
      <c r="KD1100">
        <f t="shared" si="977"/>
        <v>1.4999999999999999E-2</v>
      </c>
      <c r="KE1100">
        <f t="shared" si="977"/>
        <v>0</v>
      </c>
      <c r="KF1100">
        <f t="shared" si="977"/>
        <v>0</v>
      </c>
      <c r="KG1100">
        <f t="shared" si="976"/>
        <v>0</v>
      </c>
      <c r="KH1100">
        <f t="shared" si="976"/>
        <v>1.4999999999999999E-2</v>
      </c>
      <c r="KI1100">
        <f t="shared" si="976"/>
        <v>1.4999999999999999E-2</v>
      </c>
      <c r="KJ1100">
        <f t="shared" si="976"/>
        <v>7.4999999999999997E-3</v>
      </c>
      <c r="KK1100">
        <f t="shared" si="1010"/>
        <v>0.01</v>
      </c>
      <c r="KL1100">
        <f t="shared" si="1011"/>
        <v>0.01</v>
      </c>
      <c r="KM1100" s="5">
        <f t="shared" si="1012"/>
        <v>0.05</v>
      </c>
      <c r="KN1100">
        <f t="shared" si="1013"/>
        <v>0</v>
      </c>
      <c r="KO1100">
        <f t="shared" si="1013"/>
        <v>0</v>
      </c>
      <c r="KP1100">
        <f t="shared" si="1014"/>
        <v>4.4999999999999998E-2</v>
      </c>
      <c r="KQ1100">
        <f t="shared" si="1015"/>
        <v>2.2499999999999999E-2</v>
      </c>
      <c r="KR1100" s="6">
        <f t="shared" si="1016"/>
        <v>2.1666666666666664E-2</v>
      </c>
      <c r="KS1100">
        <f t="shared" si="1017"/>
        <v>0.01</v>
      </c>
      <c r="KT1100">
        <f t="shared" si="1018"/>
        <v>2.2499999999999999E-2</v>
      </c>
      <c r="KU1100">
        <f t="shared" si="1019"/>
        <v>0.04</v>
      </c>
      <c r="KV1100">
        <f t="shared" si="1020"/>
        <v>0</v>
      </c>
      <c r="KW1100">
        <f t="shared" si="1021"/>
        <v>7.4999999999999997E-3</v>
      </c>
      <c r="KX1100">
        <f t="shared" si="1022"/>
        <v>0</v>
      </c>
      <c r="KY1100">
        <f t="shared" si="1023"/>
        <v>0.03</v>
      </c>
      <c r="KZ1100">
        <f t="shared" si="1024"/>
        <v>0.03</v>
      </c>
      <c r="LA1100">
        <f t="shared" si="1025"/>
        <v>1</v>
      </c>
      <c r="LB1100">
        <f t="shared" si="1025"/>
        <v>0</v>
      </c>
      <c r="LC1100">
        <f t="shared" si="1026"/>
        <v>0.1</v>
      </c>
      <c r="LE1100" t="str">
        <f t="shared" si="1032"/>
        <v>Tchad</v>
      </c>
      <c r="LF1100">
        <f t="shared" si="1027"/>
        <v>0.42249999999999999</v>
      </c>
      <c r="LG1100" s="6">
        <f t="shared" si="1028"/>
        <v>0.55833333333333335</v>
      </c>
      <c r="LH1100">
        <f t="shared" si="1029"/>
        <v>0.74250000000000005</v>
      </c>
      <c r="LI1100" s="6">
        <f t="shared" si="1030"/>
        <v>0.60416666666666674</v>
      </c>
      <c r="LJ1100">
        <f t="shared" si="1031"/>
        <v>0</v>
      </c>
    </row>
    <row r="1101" spans="1:322" x14ac:dyDescent="0.35">
      <c r="A1101" s="8">
        <v>44861</v>
      </c>
      <c r="B1101" t="s">
        <v>5774</v>
      </c>
      <c r="D1101" s="27" t="s">
        <v>321</v>
      </c>
      <c r="E1101" s="27" t="s">
        <v>262</v>
      </c>
      <c r="F1101" s="27">
        <v>25</v>
      </c>
      <c r="G1101" s="27" t="s">
        <v>258</v>
      </c>
      <c r="H1101" s="27" t="s">
        <v>322</v>
      </c>
      <c r="I1101" s="27" t="s">
        <v>207</v>
      </c>
      <c r="J1101" s="27" t="s">
        <v>1361</v>
      </c>
      <c r="K1101" s="28">
        <v>44585</v>
      </c>
      <c r="L1101" s="28">
        <v>44585</v>
      </c>
      <c r="M1101" s="28">
        <v>44602</v>
      </c>
      <c r="N1101" s="27" t="s">
        <v>261</v>
      </c>
      <c r="O1101" s="27" t="s">
        <v>261</v>
      </c>
      <c r="P1101" s="27" t="s">
        <v>261</v>
      </c>
      <c r="Q1101" s="27" t="s">
        <v>324</v>
      </c>
      <c r="R1101" s="28">
        <v>44622</v>
      </c>
      <c r="S1101" s="28">
        <v>44622</v>
      </c>
      <c r="T1101" s="27" t="s">
        <v>263</v>
      </c>
      <c r="U1101" s="27" t="s">
        <v>261</v>
      </c>
      <c r="V1101" s="28" t="s">
        <v>262</v>
      </c>
      <c r="W1101" s="27" t="s">
        <v>261</v>
      </c>
      <c r="X1101" s="28" t="s">
        <v>262</v>
      </c>
      <c r="Y1101" s="27" t="s">
        <v>263</v>
      </c>
      <c r="Z1101" s="28">
        <v>44705</v>
      </c>
      <c r="AA1101" s="27" t="s">
        <v>264</v>
      </c>
      <c r="AB1101" s="27" t="s">
        <v>265</v>
      </c>
      <c r="AC1101" s="27" t="s">
        <v>1819</v>
      </c>
      <c r="AD1101" s="27" t="s">
        <v>612</v>
      </c>
      <c r="AE1101" s="27" t="s">
        <v>326</v>
      </c>
      <c r="AF1101" s="27" t="s">
        <v>474</v>
      </c>
      <c r="AG1101" s="29">
        <v>786000</v>
      </c>
      <c r="AH1101" s="27" t="s">
        <v>261</v>
      </c>
      <c r="AI1101" s="27" t="s">
        <v>262</v>
      </c>
      <c r="AJ1101" s="28" t="s">
        <v>262</v>
      </c>
      <c r="AK1101" s="27" t="s">
        <v>262</v>
      </c>
      <c r="AL1101" s="27" t="s">
        <v>262</v>
      </c>
      <c r="AM1101" s="27" t="s">
        <v>262</v>
      </c>
      <c r="AN1101" s="27" t="s">
        <v>262</v>
      </c>
      <c r="AO1101" s="27" t="s">
        <v>261</v>
      </c>
      <c r="AP1101" s="27" t="s">
        <v>261</v>
      </c>
      <c r="AQ1101" s="28" t="s">
        <v>262</v>
      </c>
      <c r="AR1101" s="27" t="s">
        <v>261</v>
      </c>
      <c r="AS1101" s="28" t="s">
        <v>262</v>
      </c>
      <c r="AT1101" s="27" t="s">
        <v>261</v>
      </c>
      <c r="AU1101" s="28" t="s">
        <v>262</v>
      </c>
      <c r="AV1101" s="27" t="s">
        <v>261</v>
      </c>
      <c r="AW1101" s="28" t="s">
        <v>262</v>
      </c>
      <c r="AX1101" s="27" t="s">
        <v>261</v>
      </c>
      <c r="AY1101" s="28" t="s">
        <v>262</v>
      </c>
      <c r="AZ1101" s="27" t="s">
        <v>262</v>
      </c>
      <c r="BA1101" s="27" t="s">
        <v>262</v>
      </c>
      <c r="BB1101" s="27" t="s">
        <v>261</v>
      </c>
      <c r="BC1101" s="28" t="s">
        <v>262</v>
      </c>
      <c r="BD1101" s="27" t="s">
        <v>261</v>
      </c>
      <c r="BE1101" s="30" t="s">
        <v>262</v>
      </c>
      <c r="BF1101" t="s">
        <v>1363</v>
      </c>
      <c r="BG1101" s="9" t="s">
        <v>207</v>
      </c>
      <c r="BH1101" t="s">
        <v>208</v>
      </c>
      <c r="BI1101" t="s">
        <v>448</v>
      </c>
      <c r="BJ1101" t="s">
        <v>210</v>
      </c>
      <c r="BK1101" t="s">
        <v>329</v>
      </c>
      <c r="BL1101" t="s">
        <v>212</v>
      </c>
      <c r="BM1101" t="s">
        <v>3190</v>
      </c>
      <c r="BN1101" t="s">
        <v>214</v>
      </c>
      <c r="BO1101" t="s">
        <v>542</v>
      </c>
      <c r="BP1101" t="s">
        <v>219</v>
      </c>
      <c r="BQ1101" t="s">
        <v>1120</v>
      </c>
      <c r="BR1101" t="s">
        <v>5775</v>
      </c>
      <c r="BU1101" t="s">
        <v>4941</v>
      </c>
      <c r="BV1101" t="s">
        <v>214</v>
      </c>
      <c r="CC1101" t="s">
        <v>214</v>
      </c>
      <c r="CG1101" t="s">
        <v>219</v>
      </c>
      <c r="CI1101" t="s">
        <v>304</v>
      </c>
      <c r="CJ1101" t="s">
        <v>5776</v>
      </c>
      <c r="CK1101" t="s">
        <v>304</v>
      </c>
      <c r="CL1101" t="s">
        <v>412</v>
      </c>
      <c r="CN1101" t="s">
        <v>283</v>
      </c>
      <c r="CP1101" t="s">
        <v>307</v>
      </c>
      <c r="CQ1101" t="s">
        <v>307</v>
      </c>
      <c r="CR1101" t="s">
        <v>250</v>
      </c>
      <c r="CS1101" t="s">
        <v>250</v>
      </c>
      <c r="CT1101" t="s">
        <v>214</v>
      </c>
      <c r="CU1101" t="s">
        <v>214</v>
      </c>
      <c r="CV1101" t="s">
        <v>286</v>
      </c>
      <c r="CW1101" t="s">
        <v>286</v>
      </c>
      <c r="CX1101" t="s">
        <v>287</v>
      </c>
      <c r="CY1101" t="s">
        <v>228</v>
      </c>
      <c r="CZ1101" t="s">
        <v>219</v>
      </c>
      <c r="DA1101" t="s">
        <v>219</v>
      </c>
      <c r="DB1101" t="s">
        <v>230</v>
      </c>
      <c r="DC1101" t="s">
        <v>230</v>
      </c>
      <c r="DD1101" t="s">
        <v>219</v>
      </c>
      <c r="DG1101" t="s">
        <v>500</v>
      </c>
      <c r="DH1101" t="s">
        <v>5712</v>
      </c>
      <c r="DI1101" t="s">
        <v>451</v>
      </c>
      <c r="DK1101" t="s">
        <v>233</v>
      </c>
      <c r="DL1101" t="s">
        <v>233</v>
      </c>
      <c r="DM1101" t="s">
        <v>219</v>
      </c>
      <c r="DN1101" t="s">
        <v>219</v>
      </c>
      <c r="DO1101" t="s">
        <v>288</v>
      </c>
      <c r="DP1101" t="s">
        <v>235</v>
      </c>
      <c r="DR1101" t="s">
        <v>235</v>
      </c>
      <c r="DT1101" t="s">
        <v>219</v>
      </c>
      <c r="DU1101" t="s">
        <v>219</v>
      </c>
      <c r="DX1101" t="s">
        <v>242</v>
      </c>
      <c r="DY1101" t="s">
        <v>242</v>
      </c>
      <c r="DZ1101" t="s">
        <v>400</v>
      </c>
      <c r="EA1101" t="s">
        <v>237</v>
      </c>
      <c r="EB1101" t="s">
        <v>237</v>
      </c>
      <c r="EC1101" t="s">
        <v>233</v>
      </c>
      <c r="ED1101" t="s">
        <v>233</v>
      </c>
      <c r="EE1101" t="s">
        <v>214</v>
      </c>
      <c r="EF1101" t="s">
        <v>214</v>
      </c>
      <c r="EG1101" t="s">
        <v>892</v>
      </c>
      <c r="EH1101" t="s">
        <v>5777</v>
      </c>
      <c r="EI1101" t="s">
        <v>892</v>
      </c>
      <c r="EJ1101" t="s">
        <v>5778</v>
      </c>
      <c r="EK1101" t="s">
        <v>237</v>
      </c>
      <c r="EL1101" t="s">
        <v>237</v>
      </c>
      <c r="EM1101" t="s">
        <v>240</v>
      </c>
      <c r="EN1101" t="s">
        <v>240</v>
      </c>
      <c r="EO1101" t="s">
        <v>240</v>
      </c>
      <c r="EP1101" t="s">
        <v>240</v>
      </c>
      <c r="EQ1101" t="s">
        <v>214</v>
      </c>
      <c r="ER1101" t="s">
        <v>214</v>
      </c>
      <c r="ES1101" t="s">
        <v>237</v>
      </c>
      <c r="ET1101" t="s">
        <v>237</v>
      </c>
      <c r="EU1101" t="s">
        <v>237</v>
      </c>
      <c r="EV1101" t="s">
        <v>237</v>
      </c>
      <c r="EW1101" t="s">
        <v>243</v>
      </c>
      <c r="EX1101" t="s">
        <v>243</v>
      </c>
      <c r="EY1101" t="s">
        <v>237</v>
      </c>
      <c r="EZ1101" t="s">
        <v>241</v>
      </c>
      <c r="FA1101" t="s">
        <v>241</v>
      </c>
      <c r="FB1101" t="s">
        <v>237</v>
      </c>
      <c r="FC1101" t="s">
        <v>237</v>
      </c>
      <c r="FD1101" t="s">
        <v>237</v>
      </c>
      <c r="FE1101" t="s">
        <v>244</v>
      </c>
      <c r="FF1101" t="s">
        <v>244</v>
      </c>
      <c r="FG1101" t="s">
        <v>242</v>
      </c>
      <c r="FH1101" t="s">
        <v>242</v>
      </c>
      <c r="FI1101" t="s">
        <v>214</v>
      </c>
      <c r="FJ1101" t="s">
        <v>214</v>
      </c>
      <c r="FK1101" t="s">
        <v>214</v>
      </c>
      <c r="FL1101" t="s">
        <v>214</v>
      </c>
      <c r="FM1101" t="s">
        <v>292</v>
      </c>
      <c r="FN1101" t="s">
        <v>292</v>
      </c>
      <c r="FO1101" t="s">
        <v>219</v>
      </c>
      <c r="FP1101" t="s">
        <v>219</v>
      </c>
      <c r="FQ1101" t="s">
        <v>241</v>
      </c>
      <c r="FR1101" t="s">
        <v>241</v>
      </c>
      <c r="FS1101" t="s">
        <v>241</v>
      </c>
      <c r="FT1101" t="s">
        <v>241</v>
      </c>
      <c r="FU1101" t="s">
        <v>219</v>
      </c>
      <c r="FV1101" t="s">
        <v>241</v>
      </c>
      <c r="FW1101" t="s">
        <v>241</v>
      </c>
      <c r="FX1101" t="s">
        <v>241</v>
      </c>
      <c r="FY1101" t="s">
        <v>241</v>
      </c>
      <c r="FZ1101" t="s">
        <v>549</v>
      </c>
      <c r="GA1101" t="s">
        <v>248</v>
      </c>
      <c r="GB1101" t="s">
        <v>244</v>
      </c>
      <c r="GC1101" t="s">
        <v>244</v>
      </c>
      <c r="GD1101" t="s">
        <v>293</v>
      </c>
      <c r="GE1101" t="s">
        <v>241</v>
      </c>
      <c r="GF1101" t="s">
        <v>293</v>
      </c>
      <c r="GG1101" t="s">
        <v>244</v>
      </c>
      <c r="GH1101" t="s">
        <v>241</v>
      </c>
      <c r="GI1101" t="s">
        <v>244</v>
      </c>
      <c r="GJ1101" t="s">
        <v>227</v>
      </c>
      <c r="GK1101" t="s">
        <v>227</v>
      </c>
      <c r="GL1101" t="s">
        <v>227</v>
      </c>
      <c r="GM1101" t="s">
        <v>227</v>
      </c>
      <c r="GN1101" t="s">
        <v>219</v>
      </c>
      <c r="GO1101" t="s">
        <v>219</v>
      </c>
      <c r="GP1101" t="s">
        <v>294</v>
      </c>
      <c r="GQ1101" t="s">
        <v>294</v>
      </c>
      <c r="GR1101" t="s">
        <v>295</v>
      </c>
      <c r="GS1101" t="s">
        <v>214</v>
      </c>
      <c r="GT1101" t="s">
        <v>241</v>
      </c>
      <c r="GU1101" t="s">
        <v>214</v>
      </c>
      <c r="GV1101" t="s">
        <v>241</v>
      </c>
      <c r="GW1101" t="s">
        <v>297</v>
      </c>
      <c r="GX1101" t="s">
        <v>252</v>
      </c>
      <c r="GY1101" t="s">
        <v>314</v>
      </c>
      <c r="GZ1101" t="s">
        <v>241</v>
      </c>
      <c r="HA1101" t="s">
        <v>298</v>
      </c>
      <c r="HB1101" t="s">
        <v>241</v>
      </c>
      <c r="HC1101" t="s">
        <v>315</v>
      </c>
      <c r="HD1101" t="s">
        <v>316</v>
      </c>
      <c r="HE1101" t="s">
        <v>343</v>
      </c>
      <c r="HF1101" t="s">
        <v>5416</v>
      </c>
      <c r="HG1101" t="s">
        <v>362</v>
      </c>
      <c r="HH1101" t="s">
        <v>5416</v>
      </c>
      <c r="HI1101" t="s">
        <v>241</v>
      </c>
      <c r="HJ1101" t="s">
        <v>219</v>
      </c>
      <c r="HK1101" t="s">
        <v>241</v>
      </c>
      <c r="HL1101" s="12"/>
      <c r="HM1101">
        <v>1</v>
      </c>
      <c r="HN1101">
        <v>0.5</v>
      </c>
      <c r="HO1101">
        <v>1</v>
      </c>
      <c r="HP1101">
        <v>0.25</v>
      </c>
      <c r="HQ1101">
        <v>1</v>
      </c>
      <c r="HR1101">
        <v>0.25</v>
      </c>
      <c r="HS1101">
        <v>0</v>
      </c>
      <c r="HT1101">
        <v>0</v>
      </c>
      <c r="HU1101">
        <v>1</v>
      </c>
      <c r="HV1101">
        <v>0.75</v>
      </c>
      <c r="HW1101">
        <v>0.5</v>
      </c>
      <c r="HX1101">
        <v>0.25</v>
      </c>
      <c r="HY1101">
        <v>0.5</v>
      </c>
      <c r="HZ1101">
        <v>0.5</v>
      </c>
      <c r="IA1101" s="4">
        <v>1</v>
      </c>
      <c r="IB1101">
        <v>0.5</v>
      </c>
      <c r="IC1101">
        <v>0.5</v>
      </c>
      <c r="ID1101">
        <v>0.5</v>
      </c>
      <c r="IE1101">
        <v>0.5</v>
      </c>
      <c r="IG1101">
        <v>0.25</v>
      </c>
      <c r="IH1101">
        <v>0.75</v>
      </c>
      <c r="II1101">
        <v>1</v>
      </c>
      <c r="IJ1101">
        <v>0</v>
      </c>
      <c r="IK1101">
        <v>0.75</v>
      </c>
      <c r="IL1101">
        <v>1</v>
      </c>
      <c r="IM1101">
        <v>0.75</v>
      </c>
      <c r="IN1101">
        <v>1</v>
      </c>
      <c r="IO1101">
        <v>1</v>
      </c>
      <c r="IQ1101">
        <v>0</v>
      </c>
      <c r="IS1101">
        <f t="shared" si="978"/>
        <v>0.15</v>
      </c>
      <c r="IT1101">
        <f t="shared" si="979"/>
        <v>0.06</v>
      </c>
      <c r="IU1101">
        <f t="shared" si="980"/>
        <v>0.08</v>
      </c>
      <c r="IV1101">
        <f t="shared" si="981"/>
        <v>2.5000000000000001E-2</v>
      </c>
      <c r="IW1101">
        <f t="shared" si="982"/>
        <v>0.08</v>
      </c>
      <c r="IX1101">
        <f t="shared" si="983"/>
        <v>3.2500000000000001E-2</v>
      </c>
      <c r="IY1101">
        <f t="shared" si="984"/>
        <v>0</v>
      </c>
      <c r="IZ1101">
        <f t="shared" si="985"/>
        <v>0</v>
      </c>
      <c r="JA1101">
        <f t="shared" si="986"/>
        <v>0.13</v>
      </c>
      <c r="JB1101">
        <f t="shared" si="987"/>
        <v>7.5000000000000011E-2</v>
      </c>
      <c r="JC1101">
        <f t="shared" si="988"/>
        <v>0.06</v>
      </c>
      <c r="JD1101">
        <f t="shared" si="989"/>
        <v>2.75E-2</v>
      </c>
      <c r="JE1101">
        <f t="shared" si="990"/>
        <v>3.5000000000000003E-2</v>
      </c>
      <c r="JF1101">
        <f t="shared" si="991"/>
        <v>0.06</v>
      </c>
      <c r="JG1101" s="5">
        <f t="shared" si="992"/>
        <v>0.05</v>
      </c>
      <c r="JH1101">
        <f t="shared" si="993"/>
        <v>0</v>
      </c>
      <c r="JI1101">
        <f t="shared" si="993"/>
        <v>0</v>
      </c>
      <c r="JJ1101">
        <f t="shared" si="994"/>
        <v>0.1</v>
      </c>
      <c r="JK1101">
        <f t="shared" si="995"/>
        <v>7.4999999999999997E-2</v>
      </c>
      <c r="JL1101" s="6">
        <f t="shared" si="996"/>
        <v>0.04</v>
      </c>
      <c r="JM1101">
        <f t="shared" si="997"/>
        <v>0.03</v>
      </c>
      <c r="JN1101">
        <f t="shared" si="998"/>
        <v>3.7500000000000006E-2</v>
      </c>
      <c r="JO1101">
        <f t="shared" si="999"/>
        <v>0.15</v>
      </c>
      <c r="JP1101">
        <f t="shared" si="1000"/>
        <v>0</v>
      </c>
      <c r="JQ1101">
        <f t="shared" si="1001"/>
        <v>0.09</v>
      </c>
      <c r="JR1101">
        <f t="shared" si="1002"/>
        <v>0.11</v>
      </c>
      <c r="JS1101">
        <f t="shared" si="1003"/>
        <v>7.5000000000000011E-2</v>
      </c>
      <c r="JT1101">
        <f t="shared" si="1003"/>
        <v>0.1</v>
      </c>
      <c r="JU1101">
        <f t="shared" si="1004"/>
        <v>1</v>
      </c>
      <c r="JV1101">
        <f t="shared" si="1004"/>
        <v>0</v>
      </c>
      <c r="JW1101">
        <f t="shared" si="1005"/>
        <v>0.15</v>
      </c>
      <c r="JY1101">
        <f t="shared" si="1006"/>
        <v>0.05</v>
      </c>
      <c r="JZ1101">
        <f t="shared" si="1007"/>
        <v>0.04</v>
      </c>
      <c r="KA1101">
        <f t="shared" si="1008"/>
        <v>0.02</v>
      </c>
      <c r="KB1101">
        <f t="shared" si="1008"/>
        <v>5.0000000000000001E-3</v>
      </c>
      <c r="KC1101">
        <f t="shared" si="1009"/>
        <v>0.04</v>
      </c>
      <c r="KD1101">
        <f t="shared" si="977"/>
        <v>7.4999999999999997E-3</v>
      </c>
      <c r="KE1101">
        <f t="shared" si="977"/>
        <v>0</v>
      </c>
      <c r="KF1101">
        <f t="shared" si="977"/>
        <v>0</v>
      </c>
      <c r="KG1101">
        <f t="shared" si="976"/>
        <v>0.03</v>
      </c>
      <c r="KH1101">
        <f t="shared" si="976"/>
        <v>2.2499999999999999E-2</v>
      </c>
      <c r="KI1101">
        <f t="shared" si="976"/>
        <v>1.4999999999999999E-2</v>
      </c>
      <c r="KJ1101">
        <f t="shared" si="976"/>
        <v>7.4999999999999997E-3</v>
      </c>
      <c r="KK1101">
        <f t="shared" si="1010"/>
        <v>0.01</v>
      </c>
      <c r="KL1101">
        <f t="shared" si="1011"/>
        <v>0.02</v>
      </c>
      <c r="KM1101" s="5">
        <f t="shared" si="1012"/>
        <v>0.05</v>
      </c>
      <c r="KN1101">
        <f t="shared" si="1013"/>
        <v>0</v>
      </c>
      <c r="KO1101">
        <f t="shared" si="1013"/>
        <v>0</v>
      </c>
      <c r="KP1101">
        <f t="shared" si="1014"/>
        <v>0.03</v>
      </c>
      <c r="KQ1101">
        <f t="shared" si="1015"/>
        <v>1.4999999999999999E-2</v>
      </c>
      <c r="KR1101" s="6">
        <f t="shared" si="1016"/>
        <v>0.02</v>
      </c>
      <c r="KS1101">
        <f t="shared" si="1017"/>
        <v>0.01</v>
      </c>
      <c r="KT1101">
        <f t="shared" si="1018"/>
        <v>2.2499999999999999E-2</v>
      </c>
      <c r="KU1101">
        <f t="shared" si="1019"/>
        <v>0.04</v>
      </c>
      <c r="KV1101">
        <f t="shared" si="1020"/>
        <v>0</v>
      </c>
      <c r="KW1101">
        <f t="shared" si="1021"/>
        <v>7.4999999999999997E-3</v>
      </c>
      <c r="KX1101">
        <f t="shared" si="1022"/>
        <v>0</v>
      </c>
      <c r="KY1101">
        <f t="shared" si="1023"/>
        <v>0.03</v>
      </c>
      <c r="KZ1101">
        <f t="shared" si="1024"/>
        <v>0.03</v>
      </c>
      <c r="LA1101">
        <f t="shared" si="1025"/>
        <v>1</v>
      </c>
      <c r="LB1101">
        <f t="shared" si="1025"/>
        <v>0</v>
      </c>
      <c r="LC1101">
        <f t="shared" si="1026"/>
        <v>0.1</v>
      </c>
      <c r="LE1101" t="str">
        <f t="shared" si="1032"/>
        <v>Tchad</v>
      </c>
      <c r="LF1101">
        <f t="shared" si="1027"/>
        <v>0.5575</v>
      </c>
      <c r="LG1101" s="6">
        <f t="shared" si="1028"/>
        <v>0.52249999999999996</v>
      </c>
      <c r="LH1101">
        <f t="shared" si="1029"/>
        <v>0.74250000000000005</v>
      </c>
      <c r="LI1101" s="6">
        <f t="shared" si="1030"/>
        <v>0.62250000000000005</v>
      </c>
      <c r="LJ1101">
        <f t="shared" si="1031"/>
        <v>0</v>
      </c>
    </row>
    <row r="1102" spans="1:322" x14ac:dyDescent="0.35">
      <c r="A1102" s="8">
        <v>44861</v>
      </c>
      <c r="B1102" t="s">
        <v>5779</v>
      </c>
      <c r="D1102" s="24" t="s">
        <v>321</v>
      </c>
      <c r="E1102" s="24" t="s">
        <v>262</v>
      </c>
      <c r="F1102" s="24">
        <v>25</v>
      </c>
      <c r="G1102" s="24" t="s">
        <v>258</v>
      </c>
      <c r="H1102" s="24" t="s">
        <v>322</v>
      </c>
      <c r="I1102" s="24" t="s">
        <v>207</v>
      </c>
      <c r="J1102" s="24" t="s">
        <v>1361</v>
      </c>
      <c r="K1102" s="25">
        <v>44585</v>
      </c>
      <c r="L1102" s="25">
        <v>44585</v>
      </c>
      <c r="M1102" s="25">
        <v>44602</v>
      </c>
      <c r="N1102" s="24" t="s">
        <v>261</v>
      </c>
      <c r="O1102" s="24" t="s">
        <v>261</v>
      </c>
      <c r="P1102" s="24" t="s">
        <v>261</v>
      </c>
      <c r="Q1102" s="24" t="s">
        <v>324</v>
      </c>
      <c r="R1102" s="25">
        <v>44622</v>
      </c>
      <c r="S1102" s="25">
        <v>44622</v>
      </c>
      <c r="T1102" s="24" t="s">
        <v>263</v>
      </c>
      <c r="U1102" s="24" t="s">
        <v>261</v>
      </c>
      <c r="V1102" s="25" t="s">
        <v>262</v>
      </c>
      <c r="W1102" s="24" t="s">
        <v>261</v>
      </c>
      <c r="X1102" s="25" t="s">
        <v>262</v>
      </c>
      <c r="Y1102" s="24" t="s">
        <v>263</v>
      </c>
      <c r="Z1102" s="25">
        <v>44674</v>
      </c>
      <c r="AA1102" s="24" t="s">
        <v>264</v>
      </c>
      <c r="AB1102" s="24" t="s">
        <v>265</v>
      </c>
      <c r="AC1102" s="24" t="s">
        <v>5213</v>
      </c>
      <c r="AD1102" s="24" t="s">
        <v>612</v>
      </c>
      <c r="AE1102" s="24" t="s">
        <v>326</v>
      </c>
      <c r="AF1102" s="24" t="s">
        <v>474</v>
      </c>
      <c r="AG1102" s="31">
        <v>786000</v>
      </c>
      <c r="AH1102" s="24" t="s">
        <v>261</v>
      </c>
      <c r="AI1102" s="24" t="s">
        <v>262</v>
      </c>
      <c r="AJ1102" s="25" t="s">
        <v>262</v>
      </c>
      <c r="AK1102" s="24" t="s">
        <v>262</v>
      </c>
      <c r="AL1102" s="24" t="s">
        <v>262</v>
      </c>
      <c r="AM1102" s="24" t="s">
        <v>262</v>
      </c>
      <c r="AN1102" s="24" t="s">
        <v>262</v>
      </c>
      <c r="AO1102" s="24" t="s">
        <v>261</v>
      </c>
      <c r="AP1102" s="24" t="s">
        <v>261</v>
      </c>
      <c r="AQ1102" s="25" t="s">
        <v>262</v>
      </c>
      <c r="AR1102" s="24" t="s">
        <v>261</v>
      </c>
      <c r="AS1102" s="25" t="s">
        <v>262</v>
      </c>
      <c r="AT1102" s="24" t="s">
        <v>261</v>
      </c>
      <c r="AU1102" s="25" t="s">
        <v>262</v>
      </c>
      <c r="AV1102" s="24" t="s">
        <v>261</v>
      </c>
      <c r="AW1102" s="25" t="s">
        <v>262</v>
      </c>
      <c r="AX1102" s="24" t="s">
        <v>261</v>
      </c>
      <c r="AY1102" s="25" t="s">
        <v>262</v>
      </c>
      <c r="AZ1102" s="27" t="s">
        <v>262</v>
      </c>
      <c r="BA1102" s="27" t="s">
        <v>262</v>
      </c>
      <c r="BB1102" s="24" t="s">
        <v>261</v>
      </c>
      <c r="BC1102" s="25" t="s">
        <v>262</v>
      </c>
      <c r="BD1102" s="24" t="s">
        <v>261</v>
      </c>
      <c r="BE1102" s="26" t="s">
        <v>262</v>
      </c>
      <c r="BF1102" t="s">
        <v>1363</v>
      </c>
      <c r="BG1102" s="9" t="s">
        <v>207</v>
      </c>
      <c r="BH1102" t="s">
        <v>208</v>
      </c>
      <c r="BI1102" t="s">
        <v>448</v>
      </c>
      <c r="BJ1102" t="s">
        <v>210</v>
      </c>
      <c r="BK1102" t="s">
        <v>329</v>
      </c>
      <c r="BL1102" t="s">
        <v>212</v>
      </c>
      <c r="BM1102" t="s">
        <v>3190</v>
      </c>
      <c r="BN1102" t="s">
        <v>214</v>
      </c>
      <c r="BO1102" t="s">
        <v>542</v>
      </c>
      <c r="BP1102" t="s">
        <v>219</v>
      </c>
      <c r="BQ1102" t="s">
        <v>216</v>
      </c>
      <c r="BR1102" t="s">
        <v>5717</v>
      </c>
      <c r="BU1102" t="s">
        <v>4941</v>
      </c>
      <c r="BV1102" t="s">
        <v>214</v>
      </c>
      <c r="CC1102" t="s">
        <v>214</v>
      </c>
      <c r="CG1102" t="s">
        <v>219</v>
      </c>
      <c r="CI1102" t="s">
        <v>333</v>
      </c>
      <c r="CJ1102" t="s">
        <v>5351</v>
      </c>
      <c r="CK1102" t="s">
        <v>333</v>
      </c>
      <c r="CL1102" t="s">
        <v>422</v>
      </c>
      <c r="CN1102" t="s">
        <v>283</v>
      </c>
      <c r="CP1102" t="s">
        <v>307</v>
      </c>
      <c r="CQ1102" t="s">
        <v>307</v>
      </c>
      <c r="CR1102" t="s">
        <v>244</v>
      </c>
      <c r="CS1102" t="s">
        <v>244</v>
      </c>
      <c r="CT1102" t="s">
        <v>219</v>
      </c>
      <c r="CU1102" t="s">
        <v>219</v>
      </c>
      <c r="CV1102" t="s">
        <v>244</v>
      </c>
      <c r="CW1102" t="s">
        <v>244</v>
      </c>
      <c r="CX1102" t="s">
        <v>287</v>
      </c>
      <c r="CY1102" t="s">
        <v>353</v>
      </c>
      <c r="CZ1102" t="s">
        <v>219</v>
      </c>
      <c r="DA1102" t="s">
        <v>219</v>
      </c>
      <c r="DB1102" t="s">
        <v>230</v>
      </c>
      <c r="DC1102" t="s">
        <v>230</v>
      </c>
      <c r="DD1102" t="s">
        <v>219</v>
      </c>
      <c r="DG1102" t="s">
        <v>500</v>
      </c>
      <c r="DH1102" t="s">
        <v>5421</v>
      </c>
      <c r="DI1102" t="s">
        <v>451</v>
      </c>
      <c r="DK1102" t="s">
        <v>237</v>
      </c>
      <c r="DL1102" t="s">
        <v>237</v>
      </c>
      <c r="DM1102" t="s">
        <v>219</v>
      </c>
      <c r="DN1102" t="s">
        <v>219</v>
      </c>
      <c r="DO1102" t="s">
        <v>288</v>
      </c>
      <c r="DP1102" t="s">
        <v>235</v>
      </c>
      <c r="DR1102" t="s">
        <v>235</v>
      </c>
      <c r="DT1102" t="s">
        <v>219</v>
      </c>
      <c r="DU1102" t="s">
        <v>219</v>
      </c>
      <c r="DX1102" t="s">
        <v>237</v>
      </c>
      <c r="DY1102" t="s">
        <v>237</v>
      </c>
      <c r="DZ1102" t="s">
        <v>400</v>
      </c>
      <c r="EA1102" t="s">
        <v>237</v>
      </c>
      <c r="EB1102" t="s">
        <v>237</v>
      </c>
      <c r="EC1102" t="s">
        <v>237</v>
      </c>
      <c r="ED1102" t="s">
        <v>237</v>
      </c>
      <c r="EE1102" t="s">
        <v>214</v>
      </c>
      <c r="EF1102" t="s">
        <v>214</v>
      </c>
      <c r="EG1102" t="s">
        <v>892</v>
      </c>
      <c r="EH1102" t="s">
        <v>5780</v>
      </c>
      <c r="EI1102" t="s">
        <v>219</v>
      </c>
      <c r="EJ1102" t="s">
        <v>5780</v>
      </c>
      <c r="EK1102" t="s">
        <v>237</v>
      </c>
      <c r="EL1102" t="s">
        <v>237</v>
      </c>
      <c r="EM1102" t="s">
        <v>486</v>
      </c>
      <c r="EN1102" t="s">
        <v>486</v>
      </c>
      <c r="EO1102" t="s">
        <v>401</v>
      </c>
      <c r="EP1102" t="s">
        <v>401</v>
      </c>
      <c r="EQ1102" t="s">
        <v>214</v>
      </c>
      <c r="ER1102" t="s">
        <v>214</v>
      </c>
      <c r="ES1102" t="s">
        <v>237</v>
      </c>
      <c r="ET1102" t="s">
        <v>237</v>
      </c>
      <c r="EU1102" t="s">
        <v>237</v>
      </c>
      <c r="EV1102" t="s">
        <v>237</v>
      </c>
      <c r="EW1102" t="s">
        <v>243</v>
      </c>
      <c r="EX1102" t="s">
        <v>243</v>
      </c>
      <c r="EY1102" t="s">
        <v>242</v>
      </c>
      <c r="EZ1102" t="s">
        <v>241</v>
      </c>
      <c r="FA1102" t="s">
        <v>241</v>
      </c>
      <c r="FB1102" t="s">
        <v>242</v>
      </c>
      <c r="FC1102" t="s">
        <v>242</v>
      </c>
      <c r="FD1102" t="s">
        <v>242</v>
      </c>
      <c r="FE1102" t="s">
        <v>244</v>
      </c>
      <c r="FF1102" t="s">
        <v>244</v>
      </c>
      <c r="FG1102" t="s">
        <v>390</v>
      </c>
      <c r="FH1102" t="s">
        <v>390</v>
      </c>
      <c r="FI1102" t="s">
        <v>214</v>
      </c>
      <c r="FJ1102" t="s">
        <v>214</v>
      </c>
      <c r="FK1102" t="s">
        <v>214</v>
      </c>
      <c r="FL1102" t="s">
        <v>214</v>
      </c>
      <c r="FM1102" t="s">
        <v>292</v>
      </c>
      <c r="FN1102" t="s">
        <v>292</v>
      </c>
      <c r="FO1102" t="s">
        <v>219</v>
      </c>
      <c r="FP1102" t="s">
        <v>219</v>
      </c>
      <c r="FQ1102" t="s">
        <v>241</v>
      </c>
      <c r="FR1102" t="s">
        <v>241</v>
      </c>
      <c r="FS1102" t="s">
        <v>241</v>
      </c>
      <c r="FT1102" t="s">
        <v>241</v>
      </c>
      <c r="FU1102" t="s">
        <v>219</v>
      </c>
      <c r="FV1102" t="s">
        <v>241</v>
      </c>
      <c r="FW1102" t="s">
        <v>241</v>
      </c>
      <c r="FX1102" t="s">
        <v>241</v>
      </c>
      <c r="FY1102" t="s">
        <v>241</v>
      </c>
      <c r="FZ1102" t="s">
        <v>549</v>
      </c>
      <c r="GA1102" t="s">
        <v>248</v>
      </c>
      <c r="GB1102" t="s">
        <v>244</v>
      </c>
      <c r="GC1102" t="s">
        <v>244</v>
      </c>
      <c r="GD1102" t="s">
        <v>293</v>
      </c>
      <c r="GE1102" t="s">
        <v>241</v>
      </c>
      <c r="GF1102" t="s">
        <v>293</v>
      </c>
      <c r="GG1102" t="s">
        <v>244</v>
      </c>
      <c r="GH1102" t="s">
        <v>241</v>
      </c>
      <c r="GI1102" t="s">
        <v>244</v>
      </c>
      <c r="GJ1102" t="s">
        <v>244</v>
      </c>
      <c r="GK1102" t="s">
        <v>227</v>
      </c>
      <c r="GL1102" t="s">
        <v>227</v>
      </c>
      <c r="GM1102" t="s">
        <v>227</v>
      </c>
      <c r="GN1102" t="s">
        <v>219</v>
      </c>
      <c r="GO1102" t="s">
        <v>219</v>
      </c>
      <c r="GP1102" t="s">
        <v>295</v>
      </c>
      <c r="GQ1102" t="s">
        <v>295</v>
      </c>
      <c r="GR1102" t="s">
        <v>295</v>
      </c>
      <c r="GS1102" t="s">
        <v>214</v>
      </c>
      <c r="GT1102" t="s">
        <v>241</v>
      </c>
      <c r="GU1102" t="s">
        <v>214</v>
      </c>
      <c r="GV1102" t="s">
        <v>241</v>
      </c>
      <c r="GW1102" t="s">
        <v>297</v>
      </c>
      <c r="GX1102" t="s">
        <v>252</v>
      </c>
      <c r="GY1102" t="s">
        <v>314</v>
      </c>
      <c r="GZ1102" t="s">
        <v>241</v>
      </c>
      <c r="HA1102" t="s">
        <v>298</v>
      </c>
      <c r="HB1102" t="s">
        <v>241</v>
      </c>
      <c r="HC1102" t="s">
        <v>315</v>
      </c>
      <c r="HD1102" t="s">
        <v>316</v>
      </c>
      <c r="HE1102" t="s">
        <v>343</v>
      </c>
      <c r="HF1102" t="s">
        <v>5091</v>
      </c>
      <c r="HG1102" t="s">
        <v>362</v>
      </c>
      <c r="HH1102" t="s">
        <v>5091</v>
      </c>
      <c r="HI1102" t="s">
        <v>241</v>
      </c>
      <c r="HJ1102" t="s">
        <v>219</v>
      </c>
      <c r="HK1102" t="s">
        <v>241</v>
      </c>
      <c r="HL1102" s="12"/>
      <c r="HM1102">
        <v>0.75</v>
      </c>
      <c r="HN1102">
        <v>0.75</v>
      </c>
      <c r="HO1102">
        <v>0</v>
      </c>
      <c r="HP1102">
        <v>0.75</v>
      </c>
      <c r="HQ1102">
        <v>1</v>
      </c>
      <c r="HR1102">
        <v>0.5</v>
      </c>
      <c r="HS1102">
        <v>0</v>
      </c>
      <c r="HT1102">
        <v>0</v>
      </c>
      <c r="HU1102">
        <v>1</v>
      </c>
      <c r="HV1102">
        <v>0.5</v>
      </c>
      <c r="HW1102">
        <v>0.5</v>
      </c>
      <c r="HX1102">
        <v>0.5</v>
      </c>
      <c r="HY1102">
        <v>0.5</v>
      </c>
      <c r="HZ1102">
        <v>0.5</v>
      </c>
      <c r="IA1102" s="4">
        <v>1</v>
      </c>
      <c r="IB1102">
        <v>0.5</v>
      </c>
      <c r="IC1102">
        <v>0.5</v>
      </c>
      <c r="ID1102">
        <v>0.75</v>
      </c>
      <c r="IE1102">
        <v>0.75</v>
      </c>
      <c r="IG1102">
        <v>0.25</v>
      </c>
      <c r="IH1102">
        <v>0.5</v>
      </c>
      <c r="II1102">
        <v>1</v>
      </c>
      <c r="IJ1102">
        <v>0</v>
      </c>
      <c r="IK1102">
        <v>0.75</v>
      </c>
      <c r="IL1102">
        <v>1</v>
      </c>
      <c r="IM1102">
        <v>0.75</v>
      </c>
      <c r="IN1102">
        <v>1</v>
      </c>
      <c r="IO1102">
        <v>1</v>
      </c>
      <c r="IQ1102">
        <v>0</v>
      </c>
      <c r="IS1102">
        <f t="shared" si="978"/>
        <v>0.11249999999999999</v>
      </c>
      <c r="IT1102">
        <f t="shared" si="979"/>
        <v>0.09</v>
      </c>
      <c r="IU1102">
        <f t="shared" si="980"/>
        <v>0</v>
      </c>
      <c r="IV1102">
        <f t="shared" si="981"/>
        <v>7.5000000000000011E-2</v>
      </c>
      <c r="IW1102">
        <f t="shared" si="982"/>
        <v>0.08</v>
      </c>
      <c r="IX1102">
        <f t="shared" si="983"/>
        <v>6.5000000000000002E-2</v>
      </c>
      <c r="IY1102">
        <f t="shared" si="984"/>
        <v>0</v>
      </c>
      <c r="IZ1102">
        <f t="shared" si="985"/>
        <v>0</v>
      </c>
      <c r="JA1102">
        <f t="shared" si="986"/>
        <v>0.13</v>
      </c>
      <c r="JB1102">
        <f t="shared" si="987"/>
        <v>0.05</v>
      </c>
      <c r="JC1102">
        <f t="shared" si="988"/>
        <v>0.06</v>
      </c>
      <c r="JD1102">
        <f t="shared" si="989"/>
        <v>5.5E-2</v>
      </c>
      <c r="JE1102">
        <f t="shared" si="990"/>
        <v>3.5000000000000003E-2</v>
      </c>
      <c r="JF1102">
        <f t="shared" si="991"/>
        <v>0.06</v>
      </c>
      <c r="JG1102" s="5">
        <f t="shared" si="992"/>
        <v>0.05</v>
      </c>
      <c r="JH1102">
        <f t="shared" si="993"/>
        <v>0</v>
      </c>
      <c r="JI1102">
        <f t="shared" si="993"/>
        <v>0</v>
      </c>
      <c r="JJ1102">
        <f t="shared" si="994"/>
        <v>0.15000000000000002</v>
      </c>
      <c r="JK1102">
        <f t="shared" si="995"/>
        <v>0.11249999999999999</v>
      </c>
      <c r="JL1102" s="6">
        <f t="shared" si="996"/>
        <v>4.3333333333333328E-2</v>
      </c>
      <c r="JM1102">
        <f t="shared" si="997"/>
        <v>0.03</v>
      </c>
      <c r="JN1102">
        <f t="shared" si="998"/>
        <v>2.5000000000000001E-2</v>
      </c>
      <c r="JO1102">
        <f t="shared" si="999"/>
        <v>0.15</v>
      </c>
      <c r="JP1102">
        <f t="shared" si="1000"/>
        <v>0</v>
      </c>
      <c r="JQ1102">
        <f t="shared" si="1001"/>
        <v>0.09</v>
      </c>
      <c r="JR1102">
        <f t="shared" si="1002"/>
        <v>0.11</v>
      </c>
      <c r="JS1102">
        <f t="shared" si="1003"/>
        <v>7.5000000000000011E-2</v>
      </c>
      <c r="JT1102">
        <f t="shared" si="1003"/>
        <v>0.1</v>
      </c>
      <c r="JU1102">
        <f t="shared" si="1004"/>
        <v>1</v>
      </c>
      <c r="JV1102">
        <f t="shared" si="1004"/>
        <v>0</v>
      </c>
      <c r="JW1102">
        <f t="shared" si="1005"/>
        <v>0.15</v>
      </c>
      <c r="JY1102">
        <f t="shared" si="1006"/>
        <v>3.7500000000000006E-2</v>
      </c>
      <c r="JZ1102">
        <f t="shared" si="1007"/>
        <v>0.06</v>
      </c>
      <c r="KA1102">
        <f t="shared" si="1008"/>
        <v>0</v>
      </c>
      <c r="KB1102">
        <f t="shared" si="1008"/>
        <v>1.4999999999999999E-2</v>
      </c>
      <c r="KC1102">
        <f t="shared" si="1009"/>
        <v>0.04</v>
      </c>
      <c r="KD1102">
        <f t="shared" si="977"/>
        <v>1.4999999999999999E-2</v>
      </c>
      <c r="KE1102">
        <f t="shared" si="977"/>
        <v>0</v>
      </c>
      <c r="KF1102">
        <f t="shared" si="977"/>
        <v>0</v>
      </c>
      <c r="KG1102">
        <f t="shared" si="976"/>
        <v>0.03</v>
      </c>
      <c r="KH1102">
        <f t="shared" si="976"/>
        <v>1.4999999999999999E-2</v>
      </c>
      <c r="KI1102">
        <f t="shared" si="976"/>
        <v>1.4999999999999999E-2</v>
      </c>
      <c r="KJ1102">
        <f t="shared" si="976"/>
        <v>1.4999999999999999E-2</v>
      </c>
      <c r="KK1102">
        <f t="shared" si="1010"/>
        <v>0.01</v>
      </c>
      <c r="KL1102">
        <f t="shared" si="1011"/>
        <v>0.02</v>
      </c>
      <c r="KM1102" s="5">
        <f t="shared" si="1012"/>
        <v>0.05</v>
      </c>
      <c r="KN1102">
        <f t="shared" si="1013"/>
        <v>0</v>
      </c>
      <c r="KO1102">
        <f t="shared" si="1013"/>
        <v>0</v>
      </c>
      <c r="KP1102">
        <f t="shared" si="1014"/>
        <v>4.4999999999999998E-2</v>
      </c>
      <c r="KQ1102">
        <f t="shared" si="1015"/>
        <v>2.2499999999999999E-2</v>
      </c>
      <c r="KR1102" s="6">
        <f t="shared" si="1016"/>
        <v>2.1666666666666664E-2</v>
      </c>
      <c r="KS1102">
        <f t="shared" si="1017"/>
        <v>0.01</v>
      </c>
      <c r="KT1102">
        <f t="shared" si="1018"/>
        <v>1.4999999999999999E-2</v>
      </c>
      <c r="KU1102">
        <f t="shared" si="1019"/>
        <v>0.04</v>
      </c>
      <c r="KV1102">
        <f t="shared" si="1020"/>
        <v>0</v>
      </c>
      <c r="KW1102">
        <f t="shared" si="1021"/>
        <v>7.4999999999999997E-3</v>
      </c>
      <c r="KX1102">
        <f t="shared" si="1022"/>
        <v>0</v>
      </c>
      <c r="KY1102">
        <f t="shared" si="1023"/>
        <v>0.03</v>
      </c>
      <c r="KZ1102">
        <f t="shared" si="1024"/>
        <v>0.03</v>
      </c>
      <c r="LA1102">
        <f t="shared" si="1025"/>
        <v>1</v>
      </c>
      <c r="LB1102">
        <f t="shared" si="1025"/>
        <v>0</v>
      </c>
      <c r="LC1102">
        <f t="shared" si="1026"/>
        <v>0.1</v>
      </c>
      <c r="LE1102" t="str">
        <f t="shared" si="1032"/>
        <v>Tchad</v>
      </c>
      <c r="LF1102">
        <f t="shared" si="1027"/>
        <v>0.55249999999999999</v>
      </c>
      <c r="LG1102" s="6">
        <f t="shared" si="1028"/>
        <v>0.61583333333333334</v>
      </c>
      <c r="LH1102">
        <f t="shared" si="1029"/>
        <v>0.73</v>
      </c>
      <c r="LI1102" s="6">
        <f t="shared" si="1030"/>
        <v>0.64416666666666667</v>
      </c>
      <c r="LJ1102">
        <f t="shared" si="1031"/>
        <v>0</v>
      </c>
    </row>
    <row r="1103" spans="1:322" x14ac:dyDescent="0.35">
      <c r="A1103" s="8">
        <v>44861</v>
      </c>
      <c r="B1103" t="s">
        <v>5781</v>
      </c>
      <c r="D1103" s="27" t="s">
        <v>321</v>
      </c>
      <c r="E1103" s="27" t="s">
        <v>262</v>
      </c>
      <c r="F1103" s="27">
        <v>18</v>
      </c>
      <c r="G1103" s="27" t="s">
        <v>258</v>
      </c>
      <c r="H1103" s="27" t="s">
        <v>322</v>
      </c>
      <c r="I1103" s="27" t="s">
        <v>207</v>
      </c>
      <c r="J1103" s="27" t="s">
        <v>1361</v>
      </c>
      <c r="K1103" s="28">
        <v>44585</v>
      </c>
      <c r="L1103" s="28">
        <v>44585</v>
      </c>
      <c r="M1103" s="28">
        <v>44602</v>
      </c>
      <c r="N1103" s="27" t="s">
        <v>261</v>
      </c>
      <c r="O1103" s="27" t="s">
        <v>261</v>
      </c>
      <c r="P1103" s="27" t="s">
        <v>261</v>
      </c>
      <c r="Q1103" s="27" t="s">
        <v>324</v>
      </c>
      <c r="R1103" s="28">
        <v>44622</v>
      </c>
      <c r="S1103" s="28">
        <v>44622</v>
      </c>
      <c r="T1103" s="27" t="s">
        <v>263</v>
      </c>
      <c r="U1103" s="27" t="s">
        <v>261</v>
      </c>
      <c r="V1103" s="28" t="s">
        <v>262</v>
      </c>
      <c r="W1103" s="27" t="s">
        <v>261</v>
      </c>
      <c r="X1103" s="28" t="s">
        <v>262</v>
      </c>
      <c r="Y1103" s="27" t="s">
        <v>263</v>
      </c>
      <c r="Z1103" s="28">
        <v>44679</v>
      </c>
      <c r="AA1103" s="27" t="s">
        <v>264</v>
      </c>
      <c r="AB1103" s="27" t="s">
        <v>265</v>
      </c>
      <c r="AC1103" s="27" t="s">
        <v>1819</v>
      </c>
      <c r="AD1103" s="27" t="s">
        <v>612</v>
      </c>
      <c r="AE1103" s="27" t="s">
        <v>326</v>
      </c>
      <c r="AF1103" s="27" t="s">
        <v>474</v>
      </c>
      <c r="AG1103" s="29">
        <v>786000</v>
      </c>
      <c r="AH1103" s="27" t="s">
        <v>261</v>
      </c>
      <c r="AI1103" s="27" t="s">
        <v>262</v>
      </c>
      <c r="AJ1103" s="28" t="s">
        <v>262</v>
      </c>
      <c r="AK1103" s="27" t="s">
        <v>262</v>
      </c>
      <c r="AL1103" s="27" t="s">
        <v>262</v>
      </c>
      <c r="AM1103" s="27" t="s">
        <v>262</v>
      </c>
      <c r="AN1103" s="27" t="s">
        <v>262</v>
      </c>
      <c r="AO1103" s="27" t="s">
        <v>261</v>
      </c>
      <c r="AP1103" s="27" t="s">
        <v>261</v>
      </c>
      <c r="AQ1103" s="28" t="s">
        <v>262</v>
      </c>
      <c r="AR1103" s="27" t="s">
        <v>261</v>
      </c>
      <c r="AS1103" s="28" t="s">
        <v>262</v>
      </c>
      <c r="AT1103" s="27" t="s">
        <v>261</v>
      </c>
      <c r="AU1103" s="28" t="s">
        <v>262</v>
      </c>
      <c r="AV1103" s="27" t="s">
        <v>261</v>
      </c>
      <c r="AW1103" s="28" t="s">
        <v>262</v>
      </c>
      <c r="AX1103" s="27" t="s">
        <v>261</v>
      </c>
      <c r="AY1103" s="28" t="s">
        <v>262</v>
      </c>
      <c r="AZ1103" s="27" t="s">
        <v>262</v>
      </c>
      <c r="BA1103" s="27" t="s">
        <v>262</v>
      </c>
      <c r="BB1103" s="27" t="s">
        <v>261</v>
      </c>
      <c r="BC1103" s="28" t="s">
        <v>262</v>
      </c>
      <c r="BD1103" s="27" t="s">
        <v>261</v>
      </c>
      <c r="BE1103" s="30" t="s">
        <v>262</v>
      </c>
      <c r="BF1103" t="s">
        <v>1363</v>
      </c>
      <c r="BG1103" s="9" t="s">
        <v>207</v>
      </c>
      <c r="BH1103" t="s">
        <v>208</v>
      </c>
      <c r="BI1103" t="s">
        <v>394</v>
      </c>
      <c r="BJ1103" t="s">
        <v>210</v>
      </c>
      <c r="BK1103" t="s">
        <v>329</v>
      </c>
      <c r="BL1103" t="s">
        <v>212</v>
      </c>
      <c r="BM1103" t="s">
        <v>3190</v>
      </c>
      <c r="BN1103" t="s">
        <v>214</v>
      </c>
      <c r="BO1103" t="s">
        <v>348</v>
      </c>
      <c r="BP1103" t="s">
        <v>219</v>
      </c>
      <c r="BQ1103" t="s">
        <v>216</v>
      </c>
      <c r="BR1103" t="s">
        <v>5782</v>
      </c>
      <c r="BU1103" t="s">
        <v>482</v>
      </c>
      <c r="BV1103" t="s">
        <v>214</v>
      </c>
      <c r="CC1103" t="s">
        <v>214</v>
      </c>
      <c r="CG1103" t="s">
        <v>219</v>
      </c>
      <c r="CI1103" t="s">
        <v>333</v>
      </c>
      <c r="CJ1103" t="s">
        <v>5783</v>
      </c>
      <c r="CK1103" t="s">
        <v>333</v>
      </c>
      <c r="CL1103" t="s">
        <v>644</v>
      </c>
      <c r="CN1103" t="s">
        <v>283</v>
      </c>
      <c r="CP1103" t="s">
        <v>284</v>
      </c>
      <c r="CQ1103" t="s">
        <v>284</v>
      </c>
      <c r="CR1103" t="s">
        <v>250</v>
      </c>
      <c r="CS1103" t="s">
        <v>250</v>
      </c>
      <c r="CT1103" t="s">
        <v>219</v>
      </c>
      <c r="CU1103" t="s">
        <v>219</v>
      </c>
      <c r="CV1103" t="s">
        <v>227</v>
      </c>
      <c r="CW1103" t="s">
        <v>250</v>
      </c>
      <c r="CX1103" t="s">
        <v>287</v>
      </c>
      <c r="CY1103" t="s">
        <v>353</v>
      </c>
      <c r="CZ1103" t="s">
        <v>219</v>
      </c>
      <c r="DA1103" t="s">
        <v>219</v>
      </c>
      <c r="DB1103" t="s">
        <v>230</v>
      </c>
      <c r="DC1103" t="s">
        <v>230</v>
      </c>
      <c r="DD1103" t="s">
        <v>219</v>
      </c>
      <c r="DG1103" t="s">
        <v>500</v>
      </c>
      <c r="DH1103" t="s">
        <v>5733</v>
      </c>
      <c r="DI1103" t="s">
        <v>451</v>
      </c>
      <c r="DK1103" t="s">
        <v>237</v>
      </c>
      <c r="DL1103" t="s">
        <v>237</v>
      </c>
      <c r="DM1103" t="s">
        <v>219</v>
      </c>
      <c r="DN1103" t="s">
        <v>219</v>
      </c>
      <c r="DO1103" t="s">
        <v>288</v>
      </c>
      <c r="DP1103" t="s">
        <v>235</v>
      </c>
      <c r="DR1103" t="s">
        <v>235</v>
      </c>
      <c r="DT1103" t="s">
        <v>219</v>
      </c>
      <c r="DU1103" t="s">
        <v>219</v>
      </c>
      <c r="DX1103" t="s">
        <v>237</v>
      </c>
      <c r="DY1103" t="s">
        <v>237</v>
      </c>
      <c r="DZ1103" t="s">
        <v>238</v>
      </c>
      <c r="EA1103" t="s">
        <v>237</v>
      </c>
      <c r="EB1103" t="s">
        <v>237</v>
      </c>
      <c r="EC1103" t="s">
        <v>237</v>
      </c>
      <c r="ED1103" t="s">
        <v>237</v>
      </c>
      <c r="EE1103" t="s">
        <v>214</v>
      </c>
      <c r="EF1103" t="s">
        <v>214</v>
      </c>
      <c r="EG1103" t="s">
        <v>219</v>
      </c>
      <c r="EH1103" t="s">
        <v>3201</v>
      </c>
      <c r="EI1103" t="s">
        <v>219</v>
      </c>
      <c r="EJ1103" t="s">
        <v>5338</v>
      </c>
      <c r="EK1103" t="s">
        <v>233</v>
      </c>
      <c r="EL1103" t="s">
        <v>233</v>
      </c>
      <c r="EM1103" t="s">
        <v>486</v>
      </c>
      <c r="EN1103" t="s">
        <v>486</v>
      </c>
      <c r="EO1103" t="s">
        <v>486</v>
      </c>
      <c r="EP1103" t="s">
        <v>486</v>
      </c>
      <c r="EQ1103" t="s">
        <v>214</v>
      </c>
      <c r="ER1103" t="s">
        <v>214</v>
      </c>
      <c r="ES1103" t="s">
        <v>237</v>
      </c>
      <c r="ET1103" t="s">
        <v>237</v>
      </c>
      <c r="EU1103" t="s">
        <v>242</v>
      </c>
      <c r="EV1103" t="s">
        <v>242</v>
      </c>
      <c r="EW1103" t="s">
        <v>243</v>
      </c>
      <c r="EX1103" t="s">
        <v>243</v>
      </c>
      <c r="EY1103" t="s">
        <v>242</v>
      </c>
      <c r="EZ1103" t="s">
        <v>241</v>
      </c>
      <c r="FA1103" t="s">
        <v>241</v>
      </c>
      <c r="FB1103" t="s">
        <v>242</v>
      </c>
      <c r="FC1103" t="s">
        <v>242</v>
      </c>
      <c r="FD1103" t="s">
        <v>242</v>
      </c>
      <c r="FE1103" t="s">
        <v>286</v>
      </c>
      <c r="FF1103" t="s">
        <v>286</v>
      </c>
      <c r="FG1103" t="s">
        <v>242</v>
      </c>
      <c r="FH1103" t="s">
        <v>242</v>
      </c>
      <c r="FI1103" t="s">
        <v>214</v>
      </c>
      <c r="FJ1103" t="s">
        <v>214</v>
      </c>
      <c r="FK1103" t="s">
        <v>214</v>
      </c>
      <c r="FL1103" t="s">
        <v>214</v>
      </c>
      <c r="FM1103" t="s">
        <v>292</v>
      </c>
      <c r="FN1103" t="s">
        <v>292</v>
      </c>
      <c r="FO1103" t="s">
        <v>219</v>
      </c>
      <c r="FP1103" t="s">
        <v>219</v>
      </c>
      <c r="FQ1103" t="s">
        <v>241</v>
      </c>
      <c r="FR1103" t="s">
        <v>241</v>
      </c>
      <c r="FS1103" t="s">
        <v>241</v>
      </c>
      <c r="FT1103" t="s">
        <v>241</v>
      </c>
      <c r="FU1103" t="s">
        <v>219</v>
      </c>
      <c r="FV1103" t="s">
        <v>241</v>
      </c>
      <c r="FW1103" t="s">
        <v>241</v>
      </c>
      <c r="FX1103" t="s">
        <v>241</v>
      </c>
      <c r="FY1103" t="s">
        <v>241</v>
      </c>
      <c r="FZ1103" t="s">
        <v>313</v>
      </c>
      <c r="GA1103" t="s">
        <v>341</v>
      </c>
      <c r="GB1103" t="s">
        <v>227</v>
      </c>
      <c r="GC1103" t="s">
        <v>227</v>
      </c>
      <c r="GD1103" t="s">
        <v>293</v>
      </c>
      <c r="GE1103" t="s">
        <v>241</v>
      </c>
      <c r="GF1103" t="s">
        <v>293</v>
      </c>
      <c r="GG1103" t="s">
        <v>227</v>
      </c>
      <c r="GH1103" t="s">
        <v>241</v>
      </c>
      <c r="GI1103" t="s">
        <v>227</v>
      </c>
      <c r="GJ1103" t="s">
        <v>227</v>
      </c>
      <c r="GK1103" t="s">
        <v>227</v>
      </c>
      <c r="GL1103" t="s">
        <v>227</v>
      </c>
      <c r="GM1103" t="s">
        <v>244</v>
      </c>
      <c r="GN1103" t="s">
        <v>219</v>
      </c>
      <c r="GO1103" t="s">
        <v>219</v>
      </c>
      <c r="GP1103" t="s">
        <v>295</v>
      </c>
      <c r="GQ1103" t="s">
        <v>295</v>
      </c>
      <c r="GR1103" t="s">
        <v>295</v>
      </c>
      <c r="GS1103" t="s">
        <v>214</v>
      </c>
      <c r="GT1103" t="s">
        <v>241</v>
      </c>
      <c r="GU1103" t="s">
        <v>214</v>
      </c>
      <c r="GV1103" t="s">
        <v>241</v>
      </c>
      <c r="GW1103" t="s">
        <v>297</v>
      </c>
      <c r="GX1103" t="s">
        <v>252</v>
      </c>
      <c r="GY1103" t="s">
        <v>657</v>
      </c>
      <c r="GZ1103" t="s">
        <v>241</v>
      </c>
      <c r="HA1103" t="s">
        <v>298</v>
      </c>
      <c r="HB1103" t="s">
        <v>241</v>
      </c>
      <c r="HC1103" t="s">
        <v>315</v>
      </c>
      <c r="HD1103" t="s">
        <v>316</v>
      </c>
      <c r="HE1103" t="s">
        <v>343</v>
      </c>
      <c r="HF1103" t="s">
        <v>3205</v>
      </c>
      <c r="HG1103" t="s">
        <v>362</v>
      </c>
      <c r="HH1103" t="s">
        <v>3205</v>
      </c>
      <c r="HI1103" t="s">
        <v>241</v>
      </c>
      <c r="HJ1103" t="s">
        <v>214</v>
      </c>
      <c r="HK1103" t="s">
        <v>241</v>
      </c>
      <c r="HL1103" s="12"/>
      <c r="HM1103">
        <v>0.75</v>
      </c>
      <c r="HN1103">
        <v>0.5</v>
      </c>
      <c r="HO1103">
        <v>0</v>
      </c>
      <c r="HP1103">
        <v>1</v>
      </c>
      <c r="HQ1103">
        <v>1</v>
      </c>
      <c r="HR1103">
        <v>0.5</v>
      </c>
      <c r="HS1103">
        <v>0</v>
      </c>
      <c r="HT1103">
        <v>0</v>
      </c>
      <c r="HU1103">
        <v>1</v>
      </c>
      <c r="HV1103">
        <v>0.5</v>
      </c>
      <c r="HW1103">
        <v>0.5</v>
      </c>
      <c r="HX1103">
        <v>0.5</v>
      </c>
      <c r="HY1103">
        <v>0</v>
      </c>
      <c r="HZ1103">
        <v>0.25</v>
      </c>
      <c r="IA1103" s="4">
        <v>1</v>
      </c>
      <c r="IB1103">
        <v>0.5</v>
      </c>
      <c r="IC1103">
        <v>0.75</v>
      </c>
      <c r="ID1103">
        <v>0.75</v>
      </c>
      <c r="IE1103">
        <v>0.75</v>
      </c>
      <c r="IG1103">
        <v>0.75</v>
      </c>
      <c r="IH1103">
        <v>0.75</v>
      </c>
      <c r="II1103">
        <v>1</v>
      </c>
      <c r="IJ1103">
        <v>0.25</v>
      </c>
      <c r="IK1103">
        <v>1</v>
      </c>
      <c r="IL1103">
        <v>1</v>
      </c>
      <c r="IM1103">
        <v>1</v>
      </c>
      <c r="IN1103">
        <v>1</v>
      </c>
      <c r="IO1103">
        <v>1</v>
      </c>
      <c r="IQ1103">
        <v>0</v>
      </c>
      <c r="IS1103">
        <f t="shared" si="978"/>
        <v>0.11249999999999999</v>
      </c>
      <c r="IT1103">
        <f t="shared" si="979"/>
        <v>0.06</v>
      </c>
      <c r="IU1103">
        <f t="shared" si="980"/>
        <v>0</v>
      </c>
      <c r="IV1103">
        <f t="shared" si="981"/>
        <v>0.1</v>
      </c>
      <c r="IW1103">
        <f t="shared" si="982"/>
        <v>0.08</v>
      </c>
      <c r="IX1103">
        <f t="shared" si="983"/>
        <v>6.5000000000000002E-2</v>
      </c>
      <c r="IY1103">
        <f t="shared" si="984"/>
        <v>0</v>
      </c>
      <c r="IZ1103">
        <f t="shared" si="985"/>
        <v>0</v>
      </c>
      <c r="JA1103">
        <f t="shared" si="986"/>
        <v>0.13</v>
      </c>
      <c r="JB1103">
        <f t="shared" si="987"/>
        <v>0.05</v>
      </c>
      <c r="JC1103">
        <f t="shared" si="988"/>
        <v>0.06</v>
      </c>
      <c r="JD1103">
        <f t="shared" si="989"/>
        <v>5.5E-2</v>
      </c>
      <c r="JE1103">
        <f t="shared" si="990"/>
        <v>0</v>
      </c>
      <c r="JF1103">
        <f t="shared" si="991"/>
        <v>0.03</v>
      </c>
      <c r="JG1103" s="5">
        <f t="shared" si="992"/>
        <v>0.05</v>
      </c>
      <c r="JH1103">
        <f t="shared" si="993"/>
        <v>0</v>
      </c>
      <c r="JI1103">
        <f t="shared" si="993"/>
        <v>0</v>
      </c>
      <c r="JJ1103">
        <f t="shared" si="994"/>
        <v>0.15000000000000002</v>
      </c>
      <c r="JK1103">
        <f t="shared" si="995"/>
        <v>0.11249999999999999</v>
      </c>
      <c r="JL1103" s="6">
        <f t="shared" si="996"/>
        <v>4.3333333333333328E-2</v>
      </c>
      <c r="JM1103">
        <f t="shared" si="997"/>
        <v>0.09</v>
      </c>
      <c r="JN1103">
        <f t="shared" si="998"/>
        <v>3.7500000000000006E-2</v>
      </c>
      <c r="JO1103">
        <f t="shared" si="999"/>
        <v>0.15</v>
      </c>
      <c r="JP1103">
        <f t="shared" si="1000"/>
        <v>2.5000000000000001E-2</v>
      </c>
      <c r="JQ1103">
        <f t="shared" si="1001"/>
        <v>0.12</v>
      </c>
      <c r="JR1103">
        <f t="shared" si="1002"/>
        <v>0.11</v>
      </c>
      <c r="JS1103">
        <f t="shared" si="1003"/>
        <v>0.1</v>
      </c>
      <c r="JT1103">
        <f t="shared" si="1003"/>
        <v>0.1</v>
      </c>
      <c r="JU1103">
        <f t="shared" si="1004"/>
        <v>1</v>
      </c>
      <c r="JV1103">
        <f t="shared" si="1004"/>
        <v>0</v>
      </c>
      <c r="JW1103">
        <f t="shared" si="1005"/>
        <v>0.15</v>
      </c>
      <c r="JY1103">
        <f t="shared" si="1006"/>
        <v>3.7500000000000006E-2</v>
      </c>
      <c r="JZ1103">
        <f t="shared" si="1007"/>
        <v>0.04</v>
      </c>
      <c r="KA1103">
        <f t="shared" si="1008"/>
        <v>0</v>
      </c>
      <c r="KB1103">
        <f t="shared" si="1008"/>
        <v>0.02</v>
      </c>
      <c r="KC1103">
        <f t="shared" si="1009"/>
        <v>0.04</v>
      </c>
      <c r="KD1103">
        <f t="shared" si="977"/>
        <v>1.4999999999999999E-2</v>
      </c>
      <c r="KE1103">
        <f t="shared" si="977"/>
        <v>0</v>
      </c>
      <c r="KF1103">
        <f t="shared" si="977"/>
        <v>0</v>
      </c>
      <c r="KG1103">
        <f t="shared" si="976"/>
        <v>0.03</v>
      </c>
      <c r="KH1103">
        <f t="shared" si="976"/>
        <v>1.4999999999999999E-2</v>
      </c>
      <c r="KI1103">
        <f t="shared" si="976"/>
        <v>1.4999999999999999E-2</v>
      </c>
      <c r="KJ1103">
        <f t="shared" si="976"/>
        <v>1.4999999999999999E-2</v>
      </c>
      <c r="KK1103">
        <f t="shared" si="1010"/>
        <v>0</v>
      </c>
      <c r="KL1103">
        <f t="shared" si="1011"/>
        <v>0.01</v>
      </c>
      <c r="KM1103" s="5">
        <f t="shared" si="1012"/>
        <v>0.05</v>
      </c>
      <c r="KN1103">
        <f t="shared" si="1013"/>
        <v>0</v>
      </c>
      <c r="KO1103">
        <f t="shared" si="1013"/>
        <v>0</v>
      </c>
      <c r="KP1103">
        <f t="shared" si="1014"/>
        <v>4.4999999999999998E-2</v>
      </c>
      <c r="KQ1103">
        <f t="shared" si="1015"/>
        <v>2.2499999999999999E-2</v>
      </c>
      <c r="KR1103" s="6">
        <f t="shared" si="1016"/>
        <v>2.1666666666666664E-2</v>
      </c>
      <c r="KS1103">
        <f t="shared" si="1017"/>
        <v>0.03</v>
      </c>
      <c r="KT1103">
        <f t="shared" si="1018"/>
        <v>2.2499999999999999E-2</v>
      </c>
      <c r="KU1103">
        <f t="shared" si="1019"/>
        <v>0.04</v>
      </c>
      <c r="KV1103">
        <f t="shared" si="1020"/>
        <v>1.2500000000000001E-2</v>
      </c>
      <c r="KW1103">
        <f t="shared" si="1021"/>
        <v>0.01</v>
      </c>
      <c r="KX1103">
        <f t="shared" si="1022"/>
        <v>0</v>
      </c>
      <c r="KY1103">
        <f t="shared" si="1023"/>
        <v>0.04</v>
      </c>
      <c r="KZ1103">
        <f t="shared" si="1024"/>
        <v>0.03</v>
      </c>
      <c r="LA1103">
        <f t="shared" si="1025"/>
        <v>1</v>
      </c>
      <c r="LB1103">
        <f t="shared" si="1025"/>
        <v>0</v>
      </c>
      <c r="LC1103">
        <f t="shared" si="1026"/>
        <v>0.1</v>
      </c>
      <c r="LE1103" t="str">
        <f t="shared" si="1032"/>
        <v>Tchad</v>
      </c>
      <c r="LF1103">
        <f t="shared" si="1027"/>
        <v>0.54749999999999999</v>
      </c>
      <c r="LG1103" s="6">
        <f t="shared" si="1028"/>
        <v>0.5508333333333334</v>
      </c>
      <c r="LH1103">
        <f t="shared" si="1029"/>
        <v>0.88249999999999995</v>
      </c>
      <c r="LI1103" s="6">
        <f t="shared" si="1030"/>
        <v>0.66166666666666674</v>
      </c>
      <c r="LJ1103">
        <f t="shared" si="1031"/>
        <v>0</v>
      </c>
    </row>
    <row r="1104" spans="1:322" x14ac:dyDescent="0.35">
      <c r="A1104" s="8">
        <v>44862</v>
      </c>
      <c r="B1104" t="s">
        <v>5784</v>
      </c>
      <c r="D1104" s="24" t="s">
        <v>321</v>
      </c>
      <c r="E1104" s="24" t="s">
        <v>262</v>
      </c>
      <c r="F1104" s="24">
        <v>19</v>
      </c>
      <c r="G1104" s="24" t="s">
        <v>258</v>
      </c>
      <c r="H1104" s="24" t="s">
        <v>322</v>
      </c>
      <c r="I1104" s="24" t="s">
        <v>207</v>
      </c>
      <c r="J1104" s="24" t="s">
        <v>1361</v>
      </c>
      <c r="K1104" s="25">
        <v>44585</v>
      </c>
      <c r="L1104" s="25">
        <v>44585</v>
      </c>
      <c r="M1104" s="25">
        <v>44602</v>
      </c>
      <c r="N1104" s="24" t="s">
        <v>261</v>
      </c>
      <c r="O1104" s="24" t="s">
        <v>261</v>
      </c>
      <c r="P1104" s="24" t="s">
        <v>261</v>
      </c>
      <c r="Q1104" s="24" t="s">
        <v>324</v>
      </c>
      <c r="R1104" s="25">
        <v>44622</v>
      </c>
      <c r="S1104" s="25">
        <v>44622</v>
      </c>
      <c r="T1104" s="24" t="s">
        <v>263</v>
      </c>
      <c r="U1104" s="24" t="s">
        <v>261</v>
      </c>
      <c r="V1104" s="25" t="s">
        <v>262</v>
      </c>
      <c r="W1104" s="24" t="s">
        <v>261</v>
      </c>
      <c r="X1104" s="25" t="s">
        <v>262</v>
      </c>
      <c r="Y1104" s="24" t="s">
        <v>263</v>
      </c>
      <c r="Z1104" s="25">
        <v>44679</v>
      </c>
      <c r="AA1104" s="24" t="s">
        <v>264</v>
      </c>
      <c r="AB1104" s="24" t="s">
        <v>265</v>
      </c>
      <c r="AC1104" s="24" t="s">
        <v>1819</v>
      </c>
      <c r="AD1104" s="24" t="s">
        <v>612</v>
      </c>
      <c r="AE1104" s="24" t="s">
        <v>326</v>
      </c>
      <c r="AF1104" s="24" t="s">
        <v>474</v>
      </c>
      <c r="AG1104" s="31">
        <v>786000</v>
      </c>
      <c r="AH1104" s="24" t="s">
        <v>261</v>
      </c>
      <c r="AI1104" s="24" t="s">
        <v>262</v>
      </c>
      <c r="AJ1104" s="25" t="s">
        <v>262</v>
      </c>
      <c r="AK1104" s="24" t="s">
        <v>262</v>
      </c>
      <c r="AL1104" s="24" t="s">
        <v>262</v>
      </c>
      <c r="AM1104" s="24" t="s">
        <v>262</v>
      </c>
      <c r="AN1104" s="24" t="s">
        <v>262</v>
      </c>
      <c r="AO1104" s="24" t="s">
        <v>261</v>
      </c>
      <c r="AP1104" s="24" t="s">
        <v>261</v>
      </c>
      <c r="AQ1104" s="25" t="s">
        <v>262</v>
      </c>
      <c r="AR1104" s="24" t="s">
        <v>261</v>
      </c>
      <c r="AS1104" s="25" t="s">
        <v>262</v>
      </c>
      <c r="AT1104" s="24" t="s">
        <v>261</v>
      </c>
      <c r="AU1104" s="25" t="s">
        <v>262</v>
      </c>
      <c r="AV1104" s="24" t="s">
        <v>261</v>
      </c>
      <c r="AW1104" s="25" t="s">
        <v>262</v>
      </c>
      <c r="AX1104" s="24" t="s">
        <v>261</v>
      </c>
      <c r="AY1104" s="25" t="s">
        <v>262</v>
      </c>
      <c r="AZ1104" s="27" t="s">
        <v>262</v>
      </c>
      <c r="BA1104" s="27" t="s">
        <v>262</v>
      </c>
      <c r="BB1104" s="24" t="s">
        <v>261</v>
      </c>
      <c r="BC1104" s="25" t="s">
        <v>262</v>
      </c>
      <c r="BD1104" s="24" t="s">
        <v>261</v>
      </c>
      <c r="BE1104" s="26" t="s">
        <v>262</v>
      </c>
      <c r="BF1104" t="s">
        <v>1363</v>
      </c>
      <c r="BG1104" s="9" t="s">
        <v>207</v>
      </c>
      <c r="BH1104" t="s">
        <v>208</v>
      </c>
      <c r="BJ1104" t="s">
        <v>210</v>
      </c>
      <c r="BK1104" t="s">
        <v>329</v>
      </c>
      <c r="BL1104" t="s">
        <v>212</v>
      </c>
      <c r="BM1104" t="s">
        <v>3190</v>
      </c>
      <c r="BN1104" t="s">
        <v>214</v>
      </c>
      <c r="BO1104" s="13" t="s">
        <v>348</v>
      </c>
      <c r="BP1104" t="s">
        <v>219</v>
      </c>
      <c r="BQ1104" t="s">
        <v>332</v>
      </c>
      <c r="BV1104" t="s">
        <v>214</v>
      </c>
      <c r="CC1104" t="s">
        <v>214</v>
      </c>
      <c r="CG1104" t="s">
        <v>219</v>
      </c>
      <c r="CI1104" t="s">
        <v>304</v>
      </c>
      <c r="CJ1104" t="s">
        <v>5785</v>
      </c>
      <c r="CK1104" t="s">
        <v>304</v>
      </c>
      <c r="CL1104" t="s">
        <v>644</v>
      </c>
      <c r="CN1104" t="s">
        <v>283</v>
      </c>
      <c r="CP1104" t="s">
        <v>307</v>
      </c>
      <c r="CQ1104" t="s">
        <v>307</v>
      </c>
      <c r="CR1104" t="s">
        <v>250</v>
      </c>
      <c r="CS1104" t="s">
        <v>250</v>
      </c>
      <c r="CT1104" t="s">
        <v>219</v>
      </c>
      <c r="CU1104" t="s">
        <v>219</v>
      </c>
      <c r="CV1104" t="s">
        <v>250</v>
      </c>
      <c r="CW1104" t="s">
        <v>250</v>
      </c>
      <c r="CX1104" t="s">
        <v>287</v>
      </c>
      <c r="CY1104" t="s">
        <v>353</v>
      </c>
      <c r="CZ1104" t="s">
        <v>219</v>
      </c>
      <c r="DA1104" t="s">
        <v>219</v>
      </c>
      <c r="DB1104" t="s">
        <v>230</v>
      </c>
      <c r="DC1104" t="s">
        <v>230</v>
      </c>
      <c r="DD1104" t="s">
        <v>219</v>
      </c>
      <c r="DG1104" t="s">
        <v>500</v>
      </c>
      <c r="DH1104" t="s">
        <v>4358</v>
      </c>
      <c r="DI1104" t="s">
        <v>451</v>
      </c>
      <c r="DK1104" t="s">
        <v>233</v>
      </c>
      <c r="DL1104" t="s">
        <v>233</v>
      </c>
      <c r="DM1104" t="s">
        <v>219</v>
      </c>
      <c r="DN1104" t="s">
        <v>219</v>
      </c>
      <c r="DO1104" t="s">
        <v>288</v>
      </c>
      <c r="DP1104" t="s">
        <v>235</v>
      </c>
      <c r="DR1104" t="s">
        <v>235</v>
      </c>
      <c r="DT1104" t="s">
        <v>214</v>
      </c>
      <c r="DU1104" t="s">
        <v>214</v>
      </c>
      <c r="DV1104" t="s">
        <v>452</v>
      </c>
      <c r="DW1104" t="s">
        <v>5786</v>
      </c>
      <c r="DX1104" t="s">
        <v>237</v>
      </c>
      <c r="DY1104" t="s">
        <v>237</v>
      </c>
      <c r="DZ1104" t="s">
        <v>238</v>
      </c>
      <c r="EA1104" t="s">
        <v>237</v>
      </c>
      <c r="EB1104" t="s">
        <v>237</v>
      </c>
      <c r="EC1104" t="s">
        <v>237</v>
      </c>
      <c r="ED1104" t="s">
        <v>237</v>
      </c>
      <c r="EE1104" t="s">
        <v>214</v>
      </c>
      <c r="EF1104" t="s">
        <v>214</v>
      </c>
      <c r="EG1104" t="s">
        <v>892</v>
      </c>
      <c r="EH1104" t="s">
        <v>5787</v>
      </c>
      <c r="EI1104" t="s">
        <v>892</v>
      </c>
      <c r="EJ1104" t="s">
        <v>5787</v>
      </c>
      <c r="EK1104" t="s">
        <v>237</v>
      </c>
      <c r="EL1104" t="s">
        <v>237</v>
      </c>
      <c r="EM1104" t="s">
        <v>240</v>
      </c>
      <c r="EN1104" t="s">
        <v>240</v>
      </c>
      <c r="EO1104" t="s">
        <v>240</v>
      </c>
      <c r="EP1104" t="s">
        <v>240</v>
      </c>
      <c r="EQ1104" t="s">
        <v>214</v>
      </c>
      <c r="ER1104" t="s">
        <v>214</v>
      </c>
      <c r="ES1104" t="s">
        <v>237</v>
      </c>
      <c r="ET1104" t="s">
        <v>237</v>
      </c>
      <c r="EU1104" t="s">
        <v>237</v>
      </c>
      <c r="EV1104" t="s">
        <v>237</v>
      </c>
      <c r="EW1104" t="s">
        <v>243</v>
      </c>
      <c r="EX1104" t="s">
        <v>243</v>
      </c>
      <c r="EY1104" t="s">
        <v>237</v>
      </c>
      <c r="EZ1104" t="s">
        <v>241</v>
      </c>
      <c r="FA1104" t="s">
        <v>241</v>
      </c>
      <c r="FB1104" t="s">
        <v>237</v>
      </c>
      <c r="FC1104" t="s">
        <v>237</v>
      </c>
      <c r="FD1104" t="s">
        <v>237</v>
      </c>
      <c r="FE1104" t="s">
        <v>250</v>
      </c>
      <c r="FF1104" t="s">
        <v>250</v>
      </c>
      <c r="FG1104" t="s">
        <v>242</v>
      </c>
      <c r="FH1104" t="s">
        <v>242</v>
      </c>
      <c r="FI1104" t="s">
        <v>214</v>
      </c>
      <c r="FJ1104" t="s">
        <v>214</v>
      </c>
      <c r="FK1104" t="s">
        <v>214</v>
      </c>
      <c r="FL1104" t="s">
        <v>214</v>
      </c>
      <c r="FM1104" t="s">
        <v>292</v>
      </c>
      <c r="FN1104" t="s">
        <v>292</v>
      </c>
      <c r="FO1104" t="s">
        <v>219</v>
      </c>
      <c r="FP1104" t="s">
        <v>219</v>
      </c>
      <c r="FQ1104" t="s">
        <v>241</v>
      </c>
      <c r="FR1104" t="s">
        <v>241</v>
      </c>
      <c r="FS1104" t="s">
        <v>241</v>
      </c>
      <c r="FT1104" t="s">
        <v>241</v>
      </c>
      <c r="FU1104" t="s">
        <v>219</v>
      </c>
      <c r="FV1104" t="s">
        <v>241</v>
      </c>
      <c r="FW1104" t="s">
        <v>241</v>
      </c>
      <c r="FX1104" t="s">
        <v>241</v>
      </c>
      <c r="FY1104" t="s">
        <v>241</v>
      </c>
      <c r="FZ1104" t="s">
        <v>549</v>
      </c>
      <c r="GA1104" t="s">
        <v>341</v>
      </c>
      <c r="GB1104" t="s">
        <v>250</v>
      </c>
      <c r="GC1104" t="s">
        <v>250</v>
      </c>
      <c r="GD1104" t="s">
        <v>293</v>
      </c>
      <c r="GE1104" t="s">
        <v>241</v>
      </c>
      <c r="GF1104" t="s">
        <v>293</v>
      </c>
      <c r="GG1104" t="s">
        <v>244</v>
      </c>
      <c r="GH1104" t="s">
        <v>241</v>
      </c>
      <c r="GI1104" t="s">
        <v>244</v>
      </c>
      <c r="GJ1104" t="s">
        <v>244</v>
      </c>
      <c r="GK1104" t="s">
        <v>244</v>
      </c>
      <c r="GL1104" t="s">
        <v>227</v>
      </c>
      <c r="GM1104" t="s">
        <v>227</v>
      </c>
      <c r="GN1104" t="s">
        <v>219</v>
      </c>
      <c r="GO1104" t="s">
        <v>219</v>
      </c>
      <c r="GP1104" t="s">
        <v>295</v>
      </c>
      <c r="GQ1104" t="s">
        <v>295</v>
      </c>
      <c r="GR1104" t="s">
        <v>295</v>
      </c>
      <c r="GS1104" t="s">
        <v>214</v>
      </c>
      <c r="GT1104" t="s">
        <v>241</v>
      </c>
      <c r="GU1104" t="s">
        <v>214</v>
      </c>
      <c r="GV1104" t="s">
        <v>241</v>
      </c>
      <c r="GW1104" t="s">
        <v>297</v>
      </c>
      <c r="GX1104" t="s">
        <v>252</v>
      </c>
      <c r="GY1104" t="s">
        <v>314</v>
      </c>
      <c r="GZ1104" t="s">
        <v>241</v>
      </c>
      <c r="HA1104" t="s">
        <v>298</v>
      </c>
      <c r="HB1104" t="s">
        <v>241</v>
      </c>
      <c r="HC1104" t="s">
        <v>315</v>
      </c>
      <c r="HD1104" t="s">
        <v>316</v>
      </c>
      <c r="HE1104" t="s">
        <v>343</v>
      </c>
      <c r="HF1104" t="s">
        <v>5788</v>
      </c>
      <c r="HG1104" t="s">
        <v>362</v>
      </c>
      <c r="HH1104" t="s">
        <v>5788</v>
      </c>
      <c r="HI1104" t="s">
        <v>241</v>
      </c>
      <c r="HJ1104" t="s">
        <v>219</v>
      </c>
      <c r="HK1104" t="s">
        <v>241</v>
      </c>
      <c r="HL1104" s="12"/>
      <c r="HM1104">
        <v>1</v>
      </c>
      <c r="HN1104">
        <v>0.5</v>
      </c>
      <c r="HO1104">
        <v>0</v>
      </c>
      <c r="HP1104">
        <v>0.5</v>
      </c>
      <c r="HQ1104">
        <v>1</v>
      </c>
      <c r="HR1104">
        <v>0.25</v>
      </c>
      <c r="HS1104">
        <v>0</v>
      </c>
      <c r="HT1104">
        <v>0</v>
      </c>
      <c r="HU1104">
        <v>0</v>
      </c>
      <c r="HV1104">
        <v>0.5</v>
      </c>
      <c r="HW1104">
        <v>0.5</v>
      </c>
      <c r="HX1104">
        <v>0.5</v>
      </c>
      <c r="HY1104">
        <v>0.5</v>
      </c>
      <c r="HZ1104">
        <v>0.5</v>
      </c>
      <c r="IA1104" s="4">
        <v>1</v>
      </c>
      <c r="IB1104">
        <v>0.5</v>
      </c>
      <c r="IC1104">
        <v>0.5</v>
      </c>
      <c r="ID1104">
        <v>0.5</v>
      </c>
      <c r="IE1104">
        <v>0.5</v>
      </c>
      <c r="IG1104">
        <v>0.5</v>
      </c>
      <c r="IH1104">
        <v>0.75</v>
      </c>
      <c r="II1104">
        <v>1</v>
      </c>
      <c r="IJ1104">
        <v>0</v>
      </c>
      <c r="IK1104">
        <v>0.5</v>
      </c>
      <c r="IL1104">
        <v>1</v>
      </c>
      <c r="IM1104">
        <v>0.75</v>
      </c>
      <c r="IN1104">
        <v>1</v>
      </c>
      <c r="IO1104">
        <v>1</v>
      </c>
      <c r="IQ1104">
        <v>0</v>
      </c>
      <c r="IS1104">
        <f t="shared" si="978"/>
        <v>0.15</v>
      </c>
      <c r="IT1104">
        <f t="shared" si="979"/>
        <v>0.06</v>
      </c>
      <c r="IU1104">
        <f t="shared" si="980"/>
        <v>0</v>
      </c>
      <c r="IV1104">
        <f t="shared" si="981"/>
        <v>0.05</v>
      </c>
      <c r="IW1104">
        <f t="shared" si="982"/>
        <v>0.08</v>
      </c>
      <c r="IX1104">
        <f t="shared" si="983"/>
        <v>3.2500000000000001E-2</v>
      </c>
      <c r="IY1104">
        <f t="shared" si="984"/>
        <v>0</v>
      </c>
      <c r="IZ1104">
        <f t="shared" si="985"/>
        <v>0</v>
      </c>
      <c r="JA1104">
        <f t="shared" si="986"/>
        <v>0</v>
      </c>
      <c r="JB1104">
        <f t="shared" si="987"/>
        <v>0.05</v>
      </c>
      <c r="JC1104">
        <f t="shared" si="988"/>
        <v>0.06</v>
      </c>
      <c r="JD1104">
        <f t="shared" si="989"/>
        <v>5.5E-2</v>
      </c>
      <c r="JE1104">
        <f t="shared" si="990"/>
        <v>3.5000000000000003E-2</v>
      </c>
      <c r="JF1104">
        <f t="shared" si="991"/>
        <v>0.06</v>
      </c>
      <c r="JG1104" s="5">
        <f t="shared" si="992"/>
        <v>0.05</v>
      </c>
      <c r="JH1104">
        <f t="shared" si="993"/>
        <v>0</v>
      </c>
      <c r="JI1104">
        <f t="shared" si="993"/>
        <v>0</v>
      </c>
      <c r="JJ1104">
        <f t="shared" si="994"/>
        <v>0.1</v>
      </c>
      <c r="JK1104">
        <f t="shared" si="995"/>
        <v>7.4999999999999997E-2</v>
      </c>
      <c r="JL1104" s="6">
        <f t="shared" si="996"/>
        <v>0.04</v>
      </c>
      <c r="JM1104">
        <f t="shared" si="997"/>
        <v>0.06</v>
      </c>
      <c r="JN1104">
        <f t="shared" si="998"/>
        <v>3.7500000000000006E-2</v>
      </c>
      <c r="JO1104">
        <f t="shared" si="999"/>
        <v>0.15</v>
      </c>
      <c r="JP1104">
        <f t="shared" si="1000"/>
        <v>0</v>
      </c>
      <c r="JQ1104">
        <f t="shared" si="1001"/>
        <v>0.06</v>
      </c>
      <c r="JR1104">
        <f t="shared" si="1002"/>
        <v>0.11</v>
      </c>
      <c r="JS1104">
        <f t="shared" si="1003"/>
        <v>7.5000000000000011E-2</v>
      </c>
      <c r="JT1104">
        <f t="shared" si="1003"/>
        <v>0.1</v>
      </c>
      <c r="JU1104">
        <f t="shared" si="1004"/>
        <v>1</v>
      </c>
      <c r="JV1104">
        <f t="shared" si="1004"/>
        <v>0</v>
      </c>
      <c r="JW1104">
        <f t="shared" si="1005"/>
        <v>0.15</v>
      </c>
      <c r="JY1104">
        <f t="shared" si="1006"/>
        <v>0.05</v>
      </c>
      <c r="JZ1104">
        <f t="shared" si="1007"/>
        <v>0.04</v>
      </c>
      <c r="KA1104">
        <f t="shared" si="1008"/>
        <v>0</v>
      </c>
      <c r="KB1104">
        <f t="shared" si="1008"/>
        <v>0.01</v>
      </c>
      <c r="KC1104">
        <f t="shared" si="1009"/>
        <v>0.04</v>
      </c>
      <c r="KD1104">
        <f t="shared" si="977"/>
        <v>7.4999999999999997E-3</v>
      </c>
      <c r="KE1104">
        <f t="shared" si="977"/>
        <v>0</v>
      </c>
      <c r="KF1104">
        <f t="shared" si="977"/>
        <v>0</v>
      </c>
      <c r="KG1104">
        <f t="shared" si="976"/>
        <v>0</v>
      </c>
      <c r="KH1104">
        <f t="shared" si="976"/>
        <v>1.4999999999999999E-2</v>
      </c>
      <c r="KI1104">
        <f t="shared" si="976"/>
        <v>1.4999999999999999E-2</v>
      </c>
      <c r="KJ1104">
        <f t="shared" si="976"/>
        <v>1.4999999999999999E-2</v>
      </c>
      <c r="KK1104">
        <f t="shared" si="1010"/>
        <v>0.01</v>
      </c>
      <c r="KL1104">
        <f t="shared" si="1011"/>
        <v>0.02</v>
      </c>
      <c r="KM1104" s="5">
        <f t="shared" si="1012"/>
        <v>0.05</v>
      </c>
      <c r="KN1104">
        <f t="shared" si="1013"/>
        <v>0</v>
      </c>
      <c r="KO1104">
        <f t="shared" si="1013"/>
        <v>0</v>
      </c>
      <c r="KP1104">
        <f t="shared" si="1014"/>
        <v>0.03</v>
      </c>
      <c r="KQ1104">
        <f t="shared" si="1015"/>
        <v>1.4999999999999999E-2</v>
      </c>
      <c r="KR1104" s="6">
        <f t="shared" si="1016"/>
        <v>0.02</v>
      </c>
      <c r="KS1104">
        <f t="shared" si="1017"/>
        <v>0.02</v>
      </c>
      <c r="KT1104">
        <f t="shared" si="1018"/>
        <v>2.2499999999999999E-2</v>
      </c>
      <c r="KU1104">
        <f t="shared" si="1019"/>
        <v>0.04</v>
      </c>
      <c r="KV1104">
        <f t="shared" si="1020"/>
        <v>0</v>
      </c>
      <c r="KW1104">
        <f t="shared" si="1021"/>
        <v>5.0000000000000001E-3</v>
      </c>
      <c r="KX1104">
        <f t="shared" si="1022"/>
        <v>0</v>
      </c>
      <c r="KY1104">
        <f t="shared" si="1023"/>
        <v>0.03</v>
      </c>
      <c r="KZ1104">
        <f t="shared" si="1024"/>
        <v>0.03</v>
      </c>
      <c r="LA1104">
        <f t="shared" si="1025"/>
        <v>1</v>
      </c>
      <c r="LB1104">
        <f t="shared" si="1025"/>
        <v>0</v>
      </c>
      <c r="LC1104">
        <f t="shared" si="1026"/>
        <v>0.1</v>
      </c>
      <c r="LE1104" t="str">
        <f t="shared" si="1032"/>
        <v>Tchad</v>
      </c>
      <c r="LF1104">
        <f t="shared" si="1027"/>
        <v>0.37250000000000005</v>
      </c>
      <c r="LG1104" s="6">
        <f t="shared" si="1028"/>
        <v>0.52500000000000002</v>
      </c>
      <c r="LH1104">
        <f t="shared" si="1029"/>
        <v>0.74250000000000005</v>
      </c>
      <c r="LI1104" s="6">
        <f t="shared" si="1030"/>
        <v>0.58500000000000008</v>
      </c>
      <c r="LJ1104">
        <f t="shared" si="1031"/>
        <v>0</v>
      </c>
    </row>
    <row r="1105" spans="1:322" x14ac:dyDescent="0.35">
      <c r="A1105" s="8">
        <v>44862</v>
      </c>
      <c r="B1105" t="s">
        <v>5789</v>
      </c>
      <c r="D1105" s="27" t="s">
        <v>321</v>
      </c>
      <c r="E1105" s="27" t="s">
        <v>262</v>
      </c>
      <c r="F1105" s="27">
        <v>32</v>
      </c>
      <c r="G1105" s="27" t="s">
        <v>258</v>
      </c>
      <c r="H1105" s="27" t="s">
        <v>322</v>
      </c>
      <c r="I1105" s="27" t="s">
        <v>207</v>
      </c>
      <c r="J1105" s="27" t="s">
        <v>1361</v>
      </c>
      <c r="K1105" s="28">
        <v>44585</v>
      </c>
      <c r="L1105" s="28">
        <v>44585</v>
      </c>
      <c r="M1105" s="28">
        <v>44602</v>
      </c>
      <c r="N1105" s="27" t="s">
        <v>261</v>
      </c>
      <c r="O1105" s="27" t="s">
        <v>261</v>
      </c>
      <c r="P1105" s="27" t="s">
        <v>261</v>
      </c>
      <c r="Q1105" s="27" t="s">
        <v>324</v>
      </c>
      <c r="R1105" s="28">
        <v>44622</v>
      </c>
      <c r="S1105" s="28">
        <v>44622</v>
      </c>
      <c r="T1105" s="27" t="s">
        <v>263</v>
      </c>
      <c r="U1105" s="27" t="s">
        <v>261</v>
      </c>
      <c r="V1105" s="28" t="s">
        <v>262</v>
      </c>
      <c r="W1105" s="27" t="s">
        <v>261</v>
      </c>
      <c r="X1105" s="28" t="s">
        <v>262</v>
      </c>
      <c r="Y1105" s="27" t="s">
        <v>263</v>
      </c>
      <c r="Z1105" s="28">
        <v>44674</v>
      </c>
      <c r="AA1105" s="27" t="s">
        <v>264</v>
      </c>
      <c r="AB1105" s="27" t="s">
        <v>265</v>
      </c>
      <c r="AC1105" s="27" t="s">
        <v>5213</v>
      </c>
      <c r="AD1105" s="27" t="s">
        <v>612</v>
      </c>
      <c r="AE1105" s="27" t="s">
        <v>326</v>
      </c>
      <c r="AF1105" s="27" t="s">
        <v>474</v>
      </c>
      <c r="AG1105" s="29">
        <v>786000</v>
      </c>
      <c r="AH1105" s="27" t="s">
        <v>261</v>
      </c>
      <c r="AI1105" s="27" t="s">
        <v>262</v>
      </c>
      <c r="AJ1105" s="28" t="s">
        <v>262</v>
      </c>
      <c r="AK1105" s="27" t="s">
        <v>262</v>
      </c>
      <c r="AL1105" s="27" t="s">
        <v>262</v>
      </c>
      <c r="AM1105" s="27" t="s">
        <v>262</v>
      </c>
      <c r="AN1105" s="27" t="s">
        <v>262</v>
      </c>
      <c r="AO1105" s="27" t="s">
        <v>261</v>
      </c>
      <c r="AP1105" s="27" t="s">
        <v>261</v>
      </c>
      <c r="AQ1105" s="28" t="s">
        <v>262</v>
      </c>
      <c r="AR1105" s="27" t="s">
        <v>261</v>
      </c>
      <c r="AS1105" s="28" t="s">
        <v>262</v>
      </c>
      <c r="AT1105" s="27" t="s">
        <v>261</v>
      </c>
      <c r="AU1105" s="28" t="s">
        <v>262</v>
      </c>
      <c r="AV1105" s="27" t="s">
        <v>261</v>
      </c>
      <c r="AW1105" s="28" t="s">
        <v>262</v>
      </c>
      <c r="AX1105" s="27" t="s">
        <v>261</v>
      </c>
      <c r="AY1105" s="28" t="s">
        <v>262</v>
      </c>
      <c r="AZ1105" s="27" t="s">
        <v>262</v>
      </c>
      <c r="BA1105" s="27" t="s">
        <v>262</v>
      </c>
      <c r="BB1105" s="27" t="s">
        <v>261</v>
      </c>
      <c r="BC1105" s="28" t="s">
        <v>262</v>
      </c>
      <c r="BD1105" s="27" t="s">
        <v>261</v>
      </c>
      <c r="BE1105" s="30" t="s">
        <v>262</v>
      </c>
      <c r="BF1105" t="s">
        <v>1363</v>
      </c>
      <c r="BG1105" s="9" t="s">
        <v>207</v>
      </c>
      <c r="BH1105" t="s">
        <v>208</v>
      </c>
      <c r="BI1105" t="s">
        <v>735</v>
      </c>
      <c r="BJ1105" t="s">
        <v>210</v>
      </c>
      <c r="BK1105" t="s">
        <v>329</v>
      </c>
      <c r="BL1105" t="s">
        <v>212</v>
      </c>
      <c r="BM1105" t="s">
        <v>3190</v>
      </c>
      <c r="BN1105" t="s">
        <v>214</v>
      </c>
      <c r="BO1105" t="s">
        <v>215</v>
      </c>
      <c r="BP1105" t="s">
        <v>219</v>
      </c>
      <c r="BQ1105" t="s">
        <v>332</v>
      </c>
      <c r="BV1105" t="s">
        <v>214</v>
      </c>
      <c r="CC1105" t="s">
        <v>214</v>
      </c>
      <c r="CG1105" t="s">
        <v>219</v>
      </c>
      <c r="CI1105" t="s">
        <v>333</v>
      </c>
      <c r="CJ1105" t="s">
        <v>5790</v>
      </c>
      <c r="CK1105" t="s">
        <v>333</v>
      </c>
      <c r="CL1105" t="s">
        <v>644</v>
      </c>
      <c r="CN1105" t="s">
        <v>283</v>
      </c>
      <c r="CP1105" t="s">
        <v>307</v>
      </c>
      <c r="CQ1105" t="s">
        <v>307</v>
      </c>
      <c r="CR1105" t="s">
        <v>250</v>
      </c>
      <c r="CS1105" t="s">
        <v>250</v>
      </c>
      <c r="CT1105" t="s">
        <v>219</v>
      </c>
      <c r="CU1105" t="s">
        <v>219</v>
      </c>
      <c r="CV1105" t="s">
        <v>250</v>
      </c>
      <c r="CW1105" t="s">
        <v>250</v>
      </c>
      <c r="CX1105" t="s">
        <v>287</v>
      </c>
      <c r="CY1105" t="s">
        <v>228</v>
      </c>
      <c r="CZ1105" t="s">
        <v>219</v>
      </c>
      <c r="DA1105" t="s">
        <v>219</v>
      </c>
      <c r="DB1105" t="s">
        <v>230</v>
      </c>
      <c r="DC1105" t="s">
        <v>230</v>
      </c>
      <c r="DD1105" t="s">
        <v>219</v>
      </c>
      <c r="DG1105" t="s">
        <v>500</v>
      </c>
      <c r="DH1105" t="s">
        <v>5791</v>
      </c>
      <c r="DI1105" t="s">
        <v>451</v>
      </c>
      <c r="DK1105" t="s">
        <v>233</v>
      </c>
      <c r="DL1105" t="s">
        <v>233</v>
      </c>
      <c r="DM1105" t="s">
        <v>219</v>
      </c>
      <c r="DN1105" t="s">
        <v>219</v>
      </c>
      <c r="DO1105" t="s">
        <v>288</v>
      </c>
      <c r="DP1105" t="s">
        <v>235</v>
      </c>
      <c r="DR1105" t="s">
        <v>235</v>
      </c>
      <c r="DT1105" t="s">
        <v>219</v>
      </c>
      <c r="DU1105" t="s">
        <v>219</v>
      </c>
      <c r="DX1105" t="s">
        <v>237</v>
      </c>
      <c r="DY1105" t="s">
        <v>237</v>
      </c>
      <c r="DZ1105" t="s">
        <v>238</v>
      </c>
      <c r="EA1105" t="s">
        <v>237</v>
      </c>
      <c r="EB1105" t="s">
        <v>237</v>
      </c>
      <c r="EC1105" t="s">
        <v>237</v>
      </c>
      <c r="ED1105" t="s">
        <v>237</v>
      </c>
      <c r="EE1105" t="s">
        <v>214</v>
      </c>
      <c r="EF1105" t="s">
        <v>214</v>
      </c>
      <c r="EG1105" t="s">
        <v>892</v>
      </c>
      <c r="EH1105" t="s">
        <v>5792</v>
      </c>
      <c r="EI1105" t="s">
        <v>892</v>
      </c>
      <c r="EJ1105" t="s">
        <v>5792</v>
      </c>
      <c r="EK1105" t="s">
        <v>237</v>
      </c>
      <c r="EL1105" t="s">
        <v>237</v>
      </c>
      <c r="EM1105" t="s">
        <v>240</v>
      </c>
      <c r="EN1105" t="s">
        <v>240</v>
      </c>
      <c r="EO1105" t="s">
        <v>240</v>
      </c>
      <c r="EP1105" t="s">
        <v>240</v>
      </c>
      <c r="EQ1105" t="s">
        <v>214</v>
      </c>
      <c r="ER1105" t="s">
        <v>214</v>
      </c>
      <c r="ES1105" t="s">
        <v>242</v>
      </c>
      <c r="ET1105" t="s">
        <v>242</v>
      </c>
      <c r="EU1105" t="s">
        <v>242</v>
      </c>
      <c r="EV1105" t="s">
        <v>242</v>
      </c>
      <c r="EW1105" t="s">
        <v>243</v>
      </c>
      <c r="EX1105" t="s">
        <v>243</v>
      </c>
      <c r="EY1105" t="s">
        <v>242</v>
      </c>
      <c r="EZ1105" t="s">
        <v>241</v>
      </c>
      <c r="FA1105" t="s">
        <v>241</v>
      </c>
      <c r="FB1105" t="s">
        <v>242</v>
      </c>
      <c r="FC1105" t="s">
        <v>242</v>
      </c>
      <c r="FD1105" t="s">
        <v>242</v>
      </c>
      <c r="FE1105" t="s">
        <v>250</v>
      </c>
      <c r="FF1105" t="s">
        <v>250</v>
      </c>
      <c r="FG1105" t="s">
        <v>242</v>
      </c>
      <c r="FH1105" t="s">
        <v>242</v>
      </c>
      <c r="FI1105" t="s">
        <v>214</v>
      </c>
      <c r="FJ1105" t="s">
        <v>214</v>
      </c>
      <c r="FK1105" t="s">
        <v>214</v>
      </c>
      <c r="FL1105" t="s">
        <v>214</v>
      </c>
      <c r="FM1105" t="s">
        <v>292</v>
      </c>
      <c r="FN1105" t="s">
        <v>292</v>
      </c>
      <c r="FO1105" t="s">
        <v>219</v>
      </c>
      <c r="FP1105" t="s">
        <v>219</v>
      </c>
      <c r="FQ1105" t="s">
        <v>241</v>
      </c>
      <c r="FR1105" t="s">
        <v>241</v>
      </c>
      <c r="FS1105" t="s">
        <v>241</v>
      </c>
      <c r="FT1105" t="s">
        <v>241</v>
      </c>
      <c r="FU1105" t="s">
        <v>219</v>
      </c>
      <c r="FV1105" t="s">
        <v>241</v>
      </c>
      <c r="FW1105" t="s">
        <v>241</v>
      </c>
      <c r="FX1105" t="s">
        <v>241</v>
      </c>
      <c r="FY1105" t="s">
        <v>241</v>
      </c>
      <c r="FZ1105" t="s">
        <v>549</v>
      </c>
      <c r="GA1105" t="s">
        <v>248</v>
      </c>
      <c r="GB1105" t="s">
        <v>250</v>
      </c>
      <c r="GC1105" t="s">
        <v>250</v>
      </c>
      <c r="GD1105" t="s">
        <v>293</v>
      </c>
      <c r="GE1105" t="s">
        <v>241</v>
      </c>
      <c r="GF1105" t="s">
        <v>293</v>
      </c>
      <c r="GG1105" t="s">
        <v>244</v>
      </c>
      <c r="GH1105" t="s">
        <v>241</v>
      </c>
      <c r="GI1105" t="s">
        <v>244</v>
      </c>
      <c r="GJ1105" t="s">
        <v>227</v>
      </c>
      <c r="GK1105" t="s">
        <v>227</v>
      </c>
      <c r="GL1105" t="s">
        <v>227</v>
      </c>
      <c r="GM1105" t="s">
        <v>227</v>
      </c>
      <c r="GN1105" t="s">
        <v>219</v>
      </c>
      <c r="GO1105" t="s">
        <v>219</v>
      </c>
      <c r="GP1105" t="s">
        <v>295</v>
      </c>
      <c r="GQ1105" t="s">
        <v>295</v>
      </c>
      <c r="GR1105" t="s">
        <v>295</v>
      </c>
      <c r="GS1105" t="s">
        <v>214</v>
      </c>
      <c r="GT1105" t="s">
        <v>241</v>
      </c>
      <c r="GU1105" t="s">
        <v>219</v>
      </c>
      <c r="GV1105" t="s">
        <v>575</v>
      </c>
      <c r="GW1105" t="s">
        <v>297</v>
      </c>
      <c r="GX1105" t="s">
        <v>252</v>
      </c>
      <c r="GY1105" t="s">
        <v>314</v>
      </c>
      <c r="GZ1105" t="s">
        <v>241</v>
      </c>
      <c r="HA1105" t="s">
        <v>298</v>
      </c>
      <c r="HB1105" t="s">
        <v>241</v>
      </c>
      <c r="HC1105" t="s">
        <v>315</v>
      </c>
      <c r="HD1105" t="s">
        <v>316</v>
      </c>
      <c r="HE1105" t="s">
        <v>317</v>
      </c>
      <c r="HF1105" t="s">
        <v>5793</v>
      </c>
      <c r="HG1105" t="s">
        <v>362</v>
      </c>
      <c r="HH1105" t="s">
        <v>5793</v>
      </c>
      <c r="HI1105" t="s">
        <v>241</v>
      </c>
      <c r="HJ1105" t="s">
        <v>219</v>
      </c>
      <c r="HK1105" t="s">
        <v>241</v>
      </c>
      <c r="HL1105" s="12"/>
      <c r="HM1105">
        <v>0.75</v>
      </c>
      <c r="HN1105">
        <v>0.5</v>
      </c>
      <c r="HO1105">
        <v>0</v>
      </c>
      <c r="HP1105">
        <v>0.5</v>
      </c>
      <c r="HQ1105">
        <v>1</v>
      </c>
      <c r="HR1105">
        <v>0.25</v>
      </c>
      <c r="HS1105">
        <v>0</v>
      </c>
      <c r="HT1105">
        <v>0</v>
      </c>
      <c r="HU1105">
        <v>1</v>
      </c>
      <c r="HV1105">
        <v>0.5</v>
      </c>
      <c r="HW1105">
        <v>0.5</v>
      </c>
      <c r="HX1105">
        <v>0.5</v>
      </c>
      <c r="HY1105">
        <v>0.5</v>
      </c>
      <c r="HZ1105">
        <v>0.5</v>
      </c>
      <c r="IA1105" s="4">
        <v>1</v>
      </c>
      <c r="IB1105">
        <v>0.75</v>
      </c>
      <c r="IC1105">
        <v>0.75</v>
      </c>
      <c r="ID1105">
        <v>0.75</v>
      </c>
      <c r="IE1105">
        <v>0.75</v>
      </c>
      <c r="IG1105">
        <v>0.5</v>
      </c>
      <c r="IH1105">
        <v>0.75</v>
      </c>
      <c r="II1105">
        <v>1</v>
      </c>
      <c r="IJ1105">
        <v>0</v>
      </c>
      <c r="IK1105">
        <v>0.5</v>
      </c>
      <c r="IL1105">
        <v>1</v>
      </c>
      <c r="IM1105">
        <v>0.75</v>
      </c>
      <c r="IN1105">
        <v>1</v>
      </c>
      <c r="IO1105">
        <v>1</v>
      </c>
      <c r="IQ1105">
        <v>0</v>
      </c>
      <c r="IS1105">
        <f t="shared" si="978"/>
        <v>0.11249999999999999</v>
      </c>
      <c r="IT1105">
        <f t="shared" si="979"/>
        <v>0.06</v>
      </c>
      <c r="IU1105">
        <f t="shared" si="980"/>
        <v>0</v>
      </c>
      <c r="IV1105">
        <f t="shared" si="981"/>
        <v>0.05</v>
      </c>
      <c r="IW1105">
        <f t="shared" si="982"/>
        <v>0.08</v>
      </c>
      <c r="IX1105">
        <f t="shared" si="983"/>
        <v>3.2500000000000001E-2</v>
      </c>
      <c r="IY1105">
        <f t="shared" si="984"/>
        <v>0</v>
      </c>
      <c r="IZ1105">
        <f t="shared" si="985"/>
        <v>0</v>
      </c>
      <c r="JA1105">
        <f t="shared" si="986"/>
        <v>0.13</v>
      </c>
      <c r="JB1105">
        <f t="shared" si="987"/>
        <v>0.05</v>
      </c>
      <c r="JC1105">
        <f t="shared" si="988"/>
        <v>0.06</v>
      </c>
      <c r="JD1105">
        <f t="shared" si="989"/>
        <v>5.5E-2</v>
      </c>
      <c r="JE1105">
        <f t="shared" si="990"/>
        <v>3.5000000000000003E-2</v>
      </c>
      <c r="JF1105">
        <f t="shared" si="991"/>
        <v>0.06</v>
      </c>
      <c r="JG1105" s="5">
        <f t="shared" si="992"/>
        <v>0.05</v>
      </c>
      <c r="JH1105">
        <f t="shared" si="993"/>
        <v>0</v>
      </c>
      <c r="JI1105">
        <f t="shared" si="993"/>
        <v>0</v>
      </c>
      <c r="JJ1105">
        <f t="shared" si="994"/>
        <v>0.15000000000000002</v>
      </c>
      <c r="JK1105">
        <f t="shared" si="995"/>
        <v>0.11249999999999999</v>
      </c>
      <c r="JL1105" s="6">
        <f t="shared" si="996"/>
        <v>0.05</v>
      </c>
      <c r="JM1105">
        <f t="shared" si="997"/>
        <v>0.06</v>
      </c>
      <c r="JN1105">
        <f t="shared" si="998"/>
        <v>3.7500000000000006E-2</v>
      </c>
      <c r="JO1105">
        <f t="shared" si="999"/>
        <v>0.15</v>
      </c>
      <c r="JP1105">
        <f t="shared" si="1000"/>
        <v>0</v>
      </c>
      <c r="JQ1105">
        <f t="shared" si="1001"/>
        <v>0.06</v>
      </c>
      <c r="JR1105">
        <f t="shared" si="1002"/>
        <v>0.11</v>
      </c>
      <c r="JS1105">
        <f t="shared" si="1003"/>
        <v>7.5000000000000011E-2</v>
      </c>
      <c r="JT1105">
        <f t="shared" si="1003"/>
        <v>0.1</v>
      </c>
      <c r="JU1105">
        <f t="shared" si="1004"/>
        <v>1</v>
      </c>
      <c r="JV1105">
        <f t="shared" si="1004"/>
        <v>0</v>
      </c>
      <c r="JW1105">
        <f t="shared" si="1005"/>
        <v>0.15</v>
      </c>
      <c r="JY1105">
        <f t="shared" si="1006"/>
        <v>3.7500000000000006E-2</v>
      </c>
      <c r="JZ1105">
        <f t="shared" si="1007"/>
        <v>0.04</v>
      </c>
      <c r="KA1105">
        <f t="shared" si="1008"/>
        <v>0</v>
      </c>
      <c r="KB1105">
        <f t="shared" si="1008"/>
        <v>0.01</v>
      </c>
      <c r="KC1105">
        <f t="shared" si="1009"/>
        <v>0.04</v>
      </c>
      <c r="KD1105">
        <f t="shared" si="977"/>
        <v>7.4999999999999997E-3</v>
      </c>
      <c r="KE1105">
        <f t="shared" si="977"/>
        <v>0</v>
      </c>
      <c r="KF1105">
        <f t="shared" si="977"/>
        <v>0</v>
      </c>
      <c r="KG1105">
        <f t="shared" si="976"/>
        <v>0.03</v>
      </c>
      <c r="KH1105">
        <f t="shared" si="976"/>
        <v>1.4999999999999999E-2</v>
      </c>
      <c r="KI1105">
        <f t="shared" si="976"/>
        <v>1.4999999999999999E-2</v>
      </c>
      <c r="KJ1105">
        <f t="shared" si="976"/>
        <v>1.4999999999999999E-2</v>
      </c>
      <c r="KK1105">
        <f t="shared" si="1010"/>
        <v>0.01</v>
      </c>
      <c r="KL1105">
        <f t="shared" si="1011"/>
        <v>0.02</v>
      </c>
      <c r="KM1105" s="5">
        <f t="shared" si="1012"/>
        <v>0.05</v>
      </c>
      <c r="KN1105">
        <f t="shared" si="1013"/>
        <v>0</v>
      </c>
      <c r="KO1105">
        <f t="shared" si="1013"/>
        <v>0</v>
      </c>
      <c r="KP1105">
        <f t="shared" si="1014"/>
        <v>4.4999999999999998E-2</v>
      </c>
      <c r="KQ1105">
        <f t="shared" si="1015"/>
        <v>2.2499999999999999E-2</v>
      </c>
      <c r="KR1105" s="6">
        <f t="shared" si="1016"/>
        <v>2.5000000000000001E-2</v>
      </c>
      <c r="KS1105">
        <f t="shared" si="1017"/>
        <v>0.02</v>
      </c>
      <c r="KT1105">
        <f t="shared" si="1018"/>
        <v>2.2499999999999999E-2</v>
      </c>
      <c r="KU1105">
        <f t="shared" si="1019"/>
        <v>0.04</v>
      </c>
      <c r="KV1105">
        <f t="shared" si="1020"/>
        <v>0</v>
      </c>
      <c r="KW1105">
        <f t="shared" si="1021"/>
        <v>5.0000000000000001E-3</v>
      </c>
      <c r="KX1105">
        <f t="shared" si="1022"/>
        <v>0</v>
      </c>
      <c r="KY1105">
        <f t="shared" si="1023"/>
        <v>0.03</v>
      </c>
      <c r="KZ1105">
        <f t="shared" si="1024"/>
        <v>0.03</v>
      </c>
      <c r="LA1105">
        <f t="shared" si="1025"/>
        <v>1</v>
      </c>
      <c r="LB1105">
        <f t="shared" si="1025"/>
        <v>0</v>
      </c>
      <c r="LC1105">
        <f t="shared" si="1026"/>
        <v>0.1</v>
      </c>
      <c r="LE1105" t="str">
        <f t="shared" si="1032"/>
        <v>Tchad</v>
      </c>
      <c r="LF1105">
        <f t="shared" si="1027"/>
        <v>0.46499999999999997</v>
      </c>
      <c r="LG1105" s="6">
        <f t="shared" si="1028"/>
        <v>0.62250000000000005</v>
      </c>
      <c r="LH1105">
        <f t="shared" si="1029"/>
        <v>0.74250000000000005</v>
      </c>
      <c r="LI1105" s="6">
        <f t="shared" si="1030"/>
        <v>0.63000000000000012</v>
      </c>
      <c r="LJ1105">
        <f t="shared" si="1031"/>
        <v>0</v>
      </c>
    </row>
    <row r="1106" spans="1:322" x14ac:dyDescent="0.35">
      <c r="A1106" s="8">
        <v>44862</v>
      </c>
      <c r="B1106" t="s">
        <v>5794</v>
      </c>
      <c r="D1106" s="24" t="s">
        <v>321</v>
      </c>
      <c r="E1106" s="24" t="s">
        <v>262</v>
      </c>
      <c r="F1106" s="24">
        <v>37</v>
      </c>
      <c r="G1106" s="24" t="s">
        <v>258</v>
      </c>
      <c r="H1106" s="24" t="s">
        <v>322</v>
      </c>
      <c r="I1106" s="24" t="s">
        <v>207</v>
      </c>
      <c r="J1106" s="24" t="s">
        <v>1361</v>
      </c>
      <c r="K1106" s="25">
        <v>44585</v>
      </c>
      <c r="L1106" s="25">
        <v>44585</v>
      </c>
      <c r="M1106" s="25">
        <v>44602</v>
      </c>
      <c r="N1106" s="24" t="s">
        <v>261</v>
      </c>
      <c r="O1106" s="24" t="s">
        <v>261</v>
      </c>
      <c r="P1106" s="24" t="s">
        <v>261</v>
      </c>
      <c r="Q1106" s="24" t="s">
        <v>324</v>
      </c>
      <c r="R1106" s="25">
        <v>44608</v>
      </c>
      <c r="S1106" s="25">
        <v>44608</v>
      </c>
      <c r="T1106" s="24" t="s">
        <v>263</v>
      </c>
      <c r="U1106" s="24" t="s">
        <v>261</v>
      </c>
      <c r="V1106" s="25" t="s">
        <v>262</v>
      </c>
      <c r="W1106" s="24" t="s">
        <v>261</v>
      </c>
      <c r="X1106" s="25" t="s">
        <v>262</v>
      </c>
      <c r="Y1106" s="24" t="s">
        <v>263</v>
      </c>
      <c r="Z1106" s="25">
        <v>44673</v>
      </c>
      <c r="AA1106" s="24" t="s">
        <v>264</v>
      </c>
      <c r="AB1106" s="24" t="s">
        <v>265</v>
      </c>
      <c r="AC1106" s="24" t="s">
        <v>5213</v>
      </c>
      <c r="AD1106" s="24" t="s">
        <v>612</v>
      </c>
      <c r="AE1106" s="24" t="s">
        <v>326</v>
      </c>
      <c r="AF1106" s="24" t="s">
        <v>474</v>
      </c>
      <c r="AG1106" s="31">
        <v>786000</v>
      </c>
      <c r="AH1106" s="24" t="s">
        <v>261</v>
      </c>
      <c r="AI1106" s="24" t="s">
        <v>262</v>
      </c>
      <c r="AJ1106" s="25" t="s">
        <v>262</v>
      </c>
      <c r="AK1106" s="24" t="s">
        <v>262</v>
      </c>
      <c r="AL1106" s="24" t="s">
        <v>262</v>
      </c>
      <c r="AM1106" s="24" t="s">
        <v>262</v>
      </c>
      <c r="AN1106" s="24" t="s">
        <v>262</v>
      </c>
      <c r="AO1106" s="24" t="s">
        <v>261</v>
      </c>
      <c r="AP1106" s="24" t="s">
        <v>261</v>
      </c>
      <c r="AQ1106" s="25" t="s">
        <v>262</v>
      </c>
      <c r="AR1106" s="24" t="s">
        <v>261</v>
      </c>
      <c r="AS1106" s="25" t="s">
        <v>262</v>
      </c>
      <c r="AT1106" s="24" t="s">
        <v>261</v>
      </c>
      <c r="AU1106" s="25" t="s">
        <v>262</v>
      </c>
      <c r="AV1106" s="24" t="s">
        <v>261</v>
      </c>
      <c r="AW1106" s="25" t="s">
        <v>262</v>
      </c>
      <c r="AX1106" s="24" t="s">
        <v>261</v>
      </c>
      <c r="AY1106" s="25" t="s">
        <v>262</v>
      </c>
      <c r="AZ1106" s="27" t="s">
        <v>262</v>
      </c>
      <c r="BA1106" s="27" t="s">
        <v>262</v>
      </c>
      <c r="BB1106" s="24" t="s">
        <v>261</v>
      </c>
      <c r="BC1106" s="25" t="s">
        <v>262</v>
      </c>
      <c r="BD1106" s="24" t="s">
        <v>261</v>
      </c>
      <c r="BE1106" s="26" t="s">
        <v>262</v>
      </c>
      <c r="BF1106" t="s">
        <v>1363</v>
      </c>
      <c r="BG1106" s="9" t="s">
        <v>207</v>
      </c>
      <c r="BH1106" t="s">
        <v>208</v>
      </c>
      <c r="BI1106" t="s">
        <v>477</v>
      </c>
      <c r="BJ1106" t="s">
        <v>210</v>
      </c>
      <c r="BK1106" t="s">
        <v>211</v>
      </c>
      <c r="BL1106" t="s">
        <v>212</v>
      </c>
      <c r="BM1106" t="s">
        <v>3190</v>
      </c>
      <c r="BN1106" t="s">
        <v>214</v>
      </c>
      <c r="BO1106" t="s">
        <v>542</v>
      </c>
      <c r="BP1106" t="s">
        <v>219</v>
      </c>
      <c r="BQ1106" t="s">
        <v>332</v>
      </c>
      <c r="BV1106" t="s">
        <v>214</v>
      </c>
      <c r="CC1106" t="s">
        <v>214</v>
      </c>
      <c r="CG1106" t="s">
        <v>219</v>
      </c>
      <c r="CI1106" t="s">
        <v>333</v>
      </c>
      <c r="CJ1106" t="s">
        <v>5795</v>
      </c>
      <c r="CK1106" t="s">
        <v>333</v>
      </c>
      <c r="CL1106" t="s">
        <v>412</v>
      </c>
      <c r="CN1106" t="s">
        <v>283</v>
      </c>
      <c r="CP1106" t="s">
        <v>284</v>
      </c>
      <c r="CQ1106" t="s">
        <v>284</v>
      </c>
      <c r="CR1106" t="s">
        <v>286</v>
      </c>
      <c r="CS1106" t="s">
        <v>286</v>
      </c>
      <c r="CT1106" t="s">
        <v>219</v>
      </c>
      <c r="CU1106" t="s">
        <v>219</v>
      </c>
      <c r="CV1106" t="s">
        <v>244</v>
      </c>
      <c r="CW1106" t="s">
        <v>244</v>
      </c>
      <c r="CX1106" t="s">
        <v>287</v>
      </c>
      <c r="CY1106" t="s">
        <v>228</v>
      </c>
      <c r="CZ1106" t="s">
        <v>219</v>
      </c>
      <c r="DA1106" t="s">
        <v>219</v>
      </c>
      <c r="DB1106" t="s">
        <v>230</v>
      </c>
      <c r="DC1106" t="s">
        <v>230</v>
      </c>
      <c r="DD1106" t="s">
        <v>219</v>
      </c>
      <c r="DG1106" t="s">
        <v>500</v>
      </c>
      <c r="DH1106" t="s">
        <v>5691</v>
      </c>
      <c r="DI1106" t="s">
        <v>451</v>
      </c>
      <c r="DK1106" t="s">
        <v>237</v>
      </c>
      <c r="DL1106" t="s">
        <v>237</v>
      </c>
      <c r="DM1106" t="s">
        <v>219</v>
      </c>
      <c r="DN1106" t="s">
        <v>219</v>
      </c>
      <c r="DO1106" t="s">
        <v>288</v>
      </c>
      <c r="DP1106" t="s">
        <v>235</v>
      </c>
      <c r="DR1106" t="s">
        <v>235</v>
      </c>
      <c r="DT1106" t="s">
        <v>219</v>
      </c>
      <c r="DU1106" t="s">
        <v>219</v>
      </c>
      <c r="DX1106" t="s">
        <v>237</v>
      </c>
      <c r="DY1106" t="s">
        <v>237</v>
      </c>
      <c r="DZ1106" t="s">
        <v>238</v>
      </c>
      <c r="EA1106" t="s">
        <v>237</v>
      </c>
      <c r="EB1106" t="s">
        <v>237</v>
      </c>
      <c r="EC1106" t="s">
        <v>237</v>
      </c>
      <c r="ED1106" t="s">
        <v>237</v>
      </c>
      <c r="EE1106" t="s">
        <v>214</v>
      </c>
      <c r="EF1106" t="s">
        <v>214</v>
      </c>
      <c r="EG1106" t="s">
        <v>892</v>
      </c>
      <c r="EH1106" t="s">
        <v>5796</v>
      </c>
      <c r="EI1106" t="s">
        <v>892</v>
      </c>
      <c r="EJ1106" t="s">
        <v>5796</v>
      </c>
      <c r="EK1106" t="s">
        <v>233</v>
      </c>
      <c r="EL1106" t="s">
        <v>233</v>
      </c>
      <c r="EM1106" t="s">
        <v>460</v>
      </c>
      <c r="EN1106" t="s">
        <v>460</v>
      </c>
      <c r="EO1106" t="s">
        <v>460</v>
      </c>
      <c r="EP1106" t="s">
        <v>460</v>
      </c>
      <c r="EQ1106" t="s">
        <v>214</v>
      </c>
      <c r="ER1106" t="s">
        <v>214</v>
      </c>
      <c r="ES1106" t="s">
        <v>242</v>
      </c>
      <c r="ET1106" t="s">
        <v>242</v>
      </c>
      <c r="EU1106" t="s">
        <v>242</v>
      </c>
      <c r="EV1106" t="s">
        <v>242</v>
      </c>
      <c r="EW1106" t="s">
        <v>243</v>
      </c>
      <c r="EX1106" t="s">
        <v>243</v>
      </c>
      <c r="EY1106" t="s">
        <v>237</v>
      </c>
      <c r="EZ1106" t="s">
        <v>241</v>
      </c>
      <c r="FA1106" t="s">
        <v>241</v>
      </c>
      <c r="FB1106" t="s">
        <v>237</v>
      </c>
      <c r="FC1106" t="s">
        <v>237</v>
      </c>
      <c r="FD1106" t="s">
        <v>237</v>
      </c>
      <c r="FE1106" t="s">
        <v>244</v>
      </c>
      <c r="FF1106" t="s">
        <v>244</v>
      </c>
      <c r="FG1106" t="s">
        <v>242</v>
      </c>
      <c r="FH1106" t="s">
        <v>242</v>
      </c>
      <c r="FI1106" t="s">
        <v>214</v>
      </c>
      <c r="FJ1106" t="s">
        <v>214</v>
      </c>
      <c r="FK1106" t="s">
        <v>214</v>
      </c>
      <c r="FL1106" t="s">
        <v>214</v>
      </c>
      <c r="FM1106" t="s">
        <v>292</v>
      </c>
      <c r="FN1106" t="s">
        <v>292</v>
      </c>
      <c r="FO1106" t="s">
        <v>219</v>
      </c>
      <c r="FP1106" t="s">
        <v>219</v>
      </c>
      <c r="FQ1106" t="s">
        <v>241</v>
      </c>
      <c r="FR1106" t="s">
        <v>241</v>
      </c>
      <c r="FS1106" t="s">
        <v>241</v>
      </c>
      <c r="FT1106" t="s">
        <v>241</v>
      </c>
      <c r="FU1106" t="s">
        <v>219</v>
      </c>
      <c r="FV1106" t="s">
        <v>241</v>
      </c>
      <c r="FW1106" t="s">
        <v>241</v>
      </c>
      <c r="FX1106" t="s">
        <v>241</v>
      </c>
      <c r="FY1106" t="s">
        <v>241</v>
      </c>
      <c r="FZ1106" t="s">
        <v>549</v>
      </c>
      <c r="GA1106" t="s">
        <v>248</v>
      </c>
      <c r="GB1106" t="s">
        <v>244</v>
      </c>
      <c r="GC1106" t="s">
        <v>244</v>
      </c>
      <c r="GD1106" t="s">
        <v>293</v>
      </c>
      <c r="GE1106" t="s">
        <v>241</v>
      </c>
      <c r="GF1106" t="s">
        <v>293</v>
      </c>
      <c r="GG1106" t="s">
        <v>227</v>
      </c>
      <c r="GH1106" t="s">
        <v>241</v>
      </c>
      <c r="GI1106" t="s">
        <v>227</v>
      </c>
      <c r="GJ1106" t="s">
        <v>227</v>
      </c>
      <c r="GK1106" t="s">
        <v>227</v>
      </c>
      <c r="GL1106" t="s">
        <v>227</v>
      </c>
      <c r="GM1106" t="s">
        <v>227</v>
      </c>
      <c r="GN1106" t="s">
        <v>219</v>
      </c>
      <c r="GO1106" t="s">
        <v>219</v>
      </c>
      <c r="GP1106" t="s">
        <v>342</v>
      </c>
      <c r="GQ1106" t="s">
        <v>342</v>
      </c>
      <c r="GR1106" t="s">
        <v>295</v>
      </c>
      <c r="GS1106" t="s">
        <v>214</v>
      </c>
      <c r="GT1106" t="s">
        <v>241</v>
      </c>
      <c r="GU1106" t="s">
        <v>219</v>
      </c>
      <c r="GV1106" t="s">
        <v>575</v>
      </c>
      <c r="GW1106" t="s">
        <v>297</v>
      </c>
      <c r="GX1106" t="s">
        <v>252</v>
      </c>
      <c r="GY1106" t="s">
        <v>314</v>
      </c>
      <c r="GZ1106" t="s">
        <v>241</v>
      </c>
      <c r="HA1106" t="s">
        <v>298</v>
      </c>
      <c r="HB1106" t="s">
        <v>241</v>
      </c>
      <c r="HC1106" t="s">
        <v>315</v>
      </c>
      <c r="HD1106" t="s">
        <v>316</v>
      </c>
      <c r="HE1106" t="s">
        <v>317</v>
      </c>
      <c r="HF1106" t="s">
        <v>5797</v>
      </c>
      <c r="HG1106" t="s">
        <v>362</v>
      </c>
      <c r="HH1106" t="s">
        <v>5797</v>
      </c>
      <c r="HI1106" t="s">
        <v>241</v>
      </c>
      <c r="HJ1106" t="s">
        <v>219</v>
      </c>
      <c r="HK1106" t="s">
        <v>241</v>
      </c>
      <c r="HL1106" s="12"/>
      <c r="HM1106">
        <v>0.75</v>
      </c>
      <c r="HN1106">
        <v>0.25</v>
      </c>
      <c r="HO1106">
        <v>0</v>
      </c>
      <c r="HP1106">
        <v>0.75</v>
      </c>
      <c r="HQ1106">
        <v>1</v>
      </c>
      <c r="HR1106">
        <v>0.5</v>
      </c>
      <c r="HS1106">
        <v>0</v>
      </c>
      <c r="HT1106">
        <v>0</v>
      </c>
      <c r="HU1106">
        <v>1</v>
      </c>
      <c r="HV1106">
        <v>0.5</v>
      </c>
      <c r="HW1106">
        <v>0.5</v>
      </c>
      <c r="HX1106">
        <v>0.5</v>
      </c>
      <c r="HY1106">
        <v>0.5</v>
      </c>
      <c r="HZ1106">
        <v>0.25</v>
      </c>
      <c r="IA1106" s="4">
        <v>1</v>
      </c>
      <c r="IB1106">
        <v>0.75</v>
      </c>
      <c r="IC1106">
        <v>0.75</v>
      </c>
      <c r="ID1106">
        <v>0.5</v>
      </c>
      <c r="IE1106">
        <v>0.5</v>
      </c>
      <c r="IG1106">
        <v>0.25</v>
      </c>
      <c r="IH1106">
        <v>0.75</v>
      </c>
      <c r="II1106">
        <v>1</v>
      </c>
      <c r="IJ1106">
        <v>0</v>
      </c>
      <c r="IK1106">
        <v>0.75</v>
      </c>
      <c r="IL1106">
        <v>1</v>
      </c>
      <c r="IM1106">
        <v>1</v>
      </c>
      <c r="IN1106">
        <v>1</v>
      </c>
      <c r="IO1106">
        <v>1</v>
      </c>
      <c r="IQ1106">
        <v>0</v>
      </c>
      <c r="IS1106">
        <f t="shared" si="978"/>
        <v>0.11249999999999999</v>
      </c>
      <c r="IT1106">
        <f t="shared" si="979"/>
        <v>0.03</v>
      </c>
      <c r="IU1106">
        <f t="shared" si="980"/>
        <v>0</v>
      </c>
      <c r="IV1106">
        <f t="shared" si="981"/>
        <v>7.5000000000000011E-2</v>
      </c>
      <c r="IW1106">
        <f t="shared" si="982"/>
        <v>0.08</v>
      </c>
      <c r="IX1106">
        <f t="shared" si="983"/>
        <v>6.5000000000000002E-2</v>
      </c>
      <c r="IY1106">
        <f t="shared" si="984"/>
        <v>0</v>
      </c>
      <c r="IZ1106">
        <f t="shared" si="985"/>
        <v>0</v>
      </c>
      <c r="JA1106">
        <f t="shared" si="986"/>
        <v>0.13</v>
      </c>
      <c r="JB1106">
        <f t="shared" si="987"/>
        <v>0.05</v>
      </c>
      <c r="JC1106">
        <f t="shared" si="988"/>
        <v>0.06</v>
      </c>
      <c r="JD1106">
        <f t="shared" si="989"/>
        <v>5.5E-2</v>
      </c>
      <c r="JE1106">
        <f t="shared" si="990"/>
        <v>3.5000000000000003E-2</v>
      </c>
      <c r="JF1106">
        <f t="shared" si="991"/>
        <v>0.03</v>
      </c>
      <c r="JG1106" s="5">
        <f t="shared" si="992"/>
        <v>0.05</v>
      </c>
      <c r="JH1106">
        <f t="shared" si="993"/>
        <v>0</v>
      </c>
      <c r="JI1106">
        <f t="shared" si="993"/>
        <v>0</v>
      </c>
      <c r="JJ1106">
        <f t="shared" si="994"/>
        <v>0.1</v>
      </c>
      <c r="JK1106">
        <f t="shared" si="995"/>
        <v>7.4999999999999997E-2</v>
      </c>
      <c r="JL1106" s="6">
        <f t="shared" si="996"/>
        <v>4.3333333333333328E-2</v>
      </c>
      <c r="JM1106">
        <f t="shared" si="997"/>
        <v>0.03</v>
      </c>
      <c r="JN1106">
        <f t="shared" si="998"/>
        <v>3.7500000000000006E-2</v>
      </c>
      <c r="JO1106">
        <f t="shared" si="999"/>
        <v>0.15</v>
      </c>
      <c r="JP1106">
        <f t="shared" si="1000"/>
        <v>0</v>
      </c>
      <c r="JQ1106">
        <f t="shared" si="1001"/>
        <v>0.09</v>
      </c>
      <c r="JR1106">
        <f t="shared" si="1002"/>
        <v>0.11</v>
      </c>
      <c r="JS1106">
        <f t="shared" si="1003"/>
        <v>0.1</v>
      </c>
      <c r="JT1106">
        <f t="shared" si="1003"/>
        <v>0.1</v>
      </c>
      <c r="JU1106">
        <f t="shared" si="1004"/>
        <v>1</v>
      </c>
      <c r="JV1106">
        <f t="shared" si="1004"/>
        <v>0</v>
      </c>
      <c r="JW1106">
        <f t="shared" si="1005"/>
        <v>0.15</v>
      </c>
      <c r="JY1106">
        <f t="shared" si="1006"/>
        <v>3.7500000000000006E-2</v>
      </c>
      <c r="JZ1106">
        <f t="shared" si="1007"/>
        <v>0.02</v>
      </c>
      <c r="KA1106">
        <f t="shared" si="1008"/>
        <v>0</v>
      </c>
      <c r="KB1106">
        <f t="shared" si="1008"/>
        <v>1.4999999999999999E-2</v>
      </c>
      <c r="KC1106">
        <f t="shared" si="1009"/>
        <v>0.04</v>
      </c>
      <c r="KD1106">
        <f t="shared" si="977"/>
        <v>1.4999999999999999E-2</v>
      </c>
      <c r="KE1106">
        <f t="shared" si="977"/>
        <v>0</v>
      </c>
      <c r="KF1106">
        <f t="shared" si="977"/>
        <v>0</v>
      </c>
      <c r="KG1106">
        <f t="shared" si="976"/>
        <v>0.03</v>
      </c>
      <c r="KH1106">
        <f t="shared" si="976"/>
        <v>1.4999999999999999E-2</v>
      </c>
      <c r="KI1106">
        <f t="shared" si="976"/>
        <v>1.4999999999999999E-2</v>
      </c>
      <c r="KJ1106">
        <f t="shared" si="976"/>
        <v>1.4999999999999999E-2</v>
      </c>
      <c r="KK1106">
        <f t="shared" si="1010"/>
        <v>0.01</v>
      </c>
      <c r="KL1106">
        <f t="shared" si="1011"/>
        <v>0.01</v>
      </c>
      <c r="KM1106" s="5">
        <f t="shared" si="1012"/>
        <v>0.05</v>
      </c>
      <c r="KN1106">
        <f t="shared" si="1013"/>
        <v>0</v>
      </c>
      <c r="KO1106">
        <f t="shared" si="1013"/>
        <v>0</v>
      </c>
      <c r="KP1106">
        <f t="shared" si="1014"/>
        <v>0.03</v>
      </c>
      <c r="KQ1106">
        <f t="shared" si="1015"/>
        <v>1.4999999999999999E-2</v>
      </c>
      <c r="KR1106" s="6">
        <f t="shared" si="1016"/>
        <v>2.1666666666666664E-2</v>
      </c>
      <c r="KS1106">
        <f t="shared" si="1017"/>
        <v>0.01</v>
      </c>
      <c r="KT1106">
        <f t="shared" si="1018"/>
        <v>2.2499999999999999E-2</v>
      </c>
      <c r="KU1106">
        <f t="shared" si="1019"/>
        <v>0.04</v>
      </c>
      <c r="KV1106">
        <f t="shared" si="1020"/>
        <v>0</v>
      </c>
      <c r="KW1106">
        <f t="shared" si="1021"/>
        <v>7.4999999999999997E-3</v>
      </c>
      <c r="KX1106">
        <f t="shared" si="1022"/>
        <v>0</v>
      </c>
      <c r="KY1106">
        <f t="shared" si="1023"/>
        <v>0.04</v>
      </c>
      <c r="KZ1106">
        <f t="shared" si="1024"/>
        <v>0.03</v>
      </c>
      <c r="LA1106">
        <f t="shared" si="1025"/>
        <v>1</v>
      </c>
      <c r="LB1106">
        <f t="shared" si="1025"/>
        <v>0</v>
      </c>
      <c r="LC1106">
        <f t="shared" si="1026"/>
        <v>0.1</v>
      </c>
      <c r="LE1106" t="str">
        <f t="shared" si="1032"/>
        <v>Tchad</v>
      </c>
      <c r="LF1106">
        <f t="shared" si="1027"/>
        <v>0.49249999999999999</v>
      </c>
      <c r="LG1106" s="6">
        <f t="shared" si="1028"/>
        <v>0.49833333333333335</v>
      </c>
      <c r="LH1106">
        <f t="shared" si="1029"/>
        <v>0.76749999999999996</v>
      </c>
      <c r="LI1106" s="6">
        <f t="shared" si="1030"/>
        <v>0.58916666666666662</v>
      </c>
      <c r="LJ1106">
        <f t="shared" si="1031"/>
        <v>0</v>
      </c>
    </row>
    <row r="1107" spans="1:322" x14ac:dyDescent="0.35">
      <c r="A1107" s="8">
        <v>44862</v>
      </c>
      <c r="B1107" t="s">
        <v>5798</v>
      </c>
      <c r="D1107" s="27" t="s">
        <v>321</v>
      </c>
      <c r="E1107" s="27" t="s">
        <v>262</v>
      </c>
      <c r="F1107" s="27">
        <v>22</v>
      </c>
      <c r="G1107" s="27" t="s">
        <v>258</v>
      </c>
      <c r="H1107" s="27" t="s">
        <v>322</v>
      </c>
      <c r="I1107" s="27" t="s">
        <v>207</v>
      </c>
      <c r="J1107" s="27" t="s">
        <v>1361</v>
      </c>
      <c r="K1107" s="28">
        <v>44585</v>
      </c>
      <c r="L1107" s="28">
        <v>44585</v>
      </c>
      <c r="M1107" s="28">
        <v>44602</v>
      </c>
      <c r="N1107" s="27" t="s">
        <v>261</v>
      </c>
      <c r="O1107" s="27" t="s">
        <v>261</v>
      </c>
      <c r="P1107" s="27" t="s">
        <v>261</v>
      </c>
      <c r="Q1107" s="27" t="s">
        <v>324</v>
      </c>
      <c r="R1107" s="28">
        <v>44622</v>
      </c>
      <c r="S1107" s="28">
        <v>44622</v>
      </c>
      <c r="T1107" s="27" t="s">
        <v>263</v>
      </c>
      <c r="U1107" s="27" t="s">
        <v>261</v>
      </c>
      <c r="V1107" s="28" t="s">
        <v>262</v>
      </c>
      <c r="W1107" s="27" t="s">
        <v>261</v>
      </c>
      <c r="X1107" s="28" t="s">
        <v>262</v>
      </c>
      <c r="Y1107" s="27" t="s">
        <v>263</v>
      </c>
      <c r="Z1107" s="28">
        <v>44673</v>
      </c>
      <c r="AA1107" s="27" t="s">
        <v>264</v>
      </c>
      <c r="AB1107" s="27" t="s">
        <v>265</v>
      </c>
      <c r="AC1107" s="27" t="s">
        <v>5213</v>
      </c>
      <c r="AD1107" s="27" t="s">
        <v>612</v>
      </c>
      <c r="AE1107" s="27" t="s">
        <v>262</v>
      </c>
      <c r="AF1107" s="27" t="s">
        <v>474</v>
      </c>
      <c r="AG1107" s="29">
        <v>786000</v>
      </c>
      <c r="AH1107" s="27" t="s">
        <v>261</v>
      </c>
      <c r="AI1107" s="27" t="s">
        <v>262</v>
      </c>
      <c r="AJ1107" s="28" t="s">
        <v>262</v>
      </c>
      <c r="AK1107" s="27" t="s">
        <v>262</v>
      </c>
      <c r="AL1107" s="27" t="s">
        <v>262</v>
      </c>
      <c r="AM1107" s="27" t="s">
        <v>262</v>
      </c>
      <c r="AN1107" s="27" t="s">
        <v>262</v>
      </c>
      <c r="AO1107" s="27" t="s">
        <v>261</v>
      </c>
      <c r="AP1107" s="27" t="s">
        <v>261</v>
      </c>
      <c r="AQ1107" s="28" t="s">
        <v>262</v>
      </c>
      <c r="AR1107" s="27" t="s">
        <v>261</v>
      </c>
      <c r="AS1107" s="28" t="s">
        <v>262</v>
      </c>
      <c r="AT1107" s="27" t="s">
        <v>261</v>
      </c>
      <c r="AU1107" s="28" t="s">
        <v>262</v>
      </c>
      <c r="AV1107" s="27" t="s">
        <v>261</v>
      </c>
      <c r="AW1107" s="28" t="s">
        <v>262</v>
      </c>
      <c r="AX1107" s="27" t="s">
        <v>261</v>
      </c>
      <c r="AY1107" s="28" t="s">
        <v>262</v>
      </c>
      <c r="AZ1107" s="27" t="s">
        <v>262</v>
      </c>
      <c r="BA1107" s="27" t="s">
        <v>262</v>
      </c>
      <c r="BB1107" s="27" t="s">
        <v>261</v>
      </c>
      <c r="BC1107" s="28" t="s">
        <v>262</v>
      </c>
      <c r="BD1107" s="27" t="s">
        <v>261</v>
      </c>
      <c r="BE1107" s="30" t="s">
        <v>262</v>
      </c>
      <c r="BF1107" t="s">
        <v>1363</v>
      </c>
      <c r="BG1107" s="9" t="s">
        <v>207</v>
      </c>
      <c r="BH1107" t="s">
        <v>208</v>
      </c>
      <c r="BI1107" t="s">
        <v>408</v>
      </c>
      <c r="BJ1107" t="s">
        <v>210</v>
      </c>
      <c r="BK1107" t="s">
        <v>329</v>
      </c>
      <c r="BL1107" t="s">
        <v>212</v>
      </c>
      <c r="BM1107" t="s">
        <v>3190</v>
      </c>
      <c r="BN1107" t="s">
        <v>219</v>
      </c>
      <c r="BO1107" t="s">
        <v>215</v>
      </c>
      <c r="BP1107" t="s">
        <v>219</v>
      </c>
      <c r="BQ1107" t="s">
        <v>332</v>
      </c>
      <c r="BV1107" t="s">
        <v>219</v>
      </c>
      <c r="BW1107" t="s">
        <v>859</v>
      </c>
      <c r="BY1107" t="s">
        <v>5709</v>
      </c>
      <c r="CB1107" t="s">
        <v>482</v>
      </c>
      <c r="CC1107" t="s">
        <v>214</v>
      </c>
      <c r="CG1107" t="s">
        <v>219</v>
      </c>
      <c r="CI1107" t="s">
        <v>333</v>
      </c>
      <c r="CJ1107" t="s">
        <v>343</v>
      </c>
      <c r="CK1107" t="s">
        <v>333</v>
      </c>
      <c r="CL1107" t="s">
        <v>412</v>
      </c>
      <c r="CN1107" t="s">
        <v>283</v>
      </c>
      <c r="CP1107" t="s">
        <v>284</v>
      </c>
      <c r="CQ1107" t="s">
        <v>284</v>
      </c>
      <c r="CR1107" t="s">
        <v>250</v>
      </c>
      <c r="CS1107" t="s">
        <v>250</v>
      </c>
      <c r="CT1107" t="s">
        <v>219</v>
      </c>
      <c r="CU1107" t="s">
        <v>219</v>
      </c>
      <c r="CV1107" t="s">
        <v>250</v>
      </c>
      <c r="CW1107" t="s">
        <v>250</v>
      </c>
      <c r="CX1107" t="s">
        <v>287</v>
      </c>
      <c r="CY1107" t="s">
        <v>228</v>
      </c>
      <c r="CZ1107" t="s">
        <v>214</v>
      </c>
      <c r="DA1107" t="s">
        <v>214</v>
      </c>
      <c r="DB1107" t="s">
        <v>230</v>
      </c>
      <c r="DC1107" t="s">
        <v>230</v>
      </c>
      <c r="DD1107" t="s">
        <v>214</v>
      </c>
      <c r="DE1107" t="s">
        <v>546</v>
      </c>
      <c r="DG1107" t="s">
        <v>231</v>
      </c>
      <c r="DI1107" t="s">
        <v>451</v>
      </c>
      <c r="DK1107" t="s">
        <v>233</v>
      </c>
      <c r="DL1107" t="s">
        <v>233</v>
      </c>
      <c r="DM1107" t="s">
        <v>219</v>
      </c>
      <c r="DN1107" t="s">
        <v>219</v>
      </c>
      <c r="DO1107" t="s">
        <v>288</v>
      </c>
      <c r="DP1107" t="s">
        <v>235</v>
      </c>
      <c r="DR1107" t="s">
        <v>235</v>
      </c>
      <c r="DT1107" t="s">
        <v>219</v>
      </c>
      <c r="DU1107" t="s">
        <v>219</v>
      </c>
      <c r="DX1107" t="s">
        <v>233</v>
      </c>
      <c r="DY1107" t="s">
        <v>233</v>
      </c>
      <c r="DZ1107" t="s">
        <v>238</v>
      </c>
      <c r="EA1107" t="s">
        <v>233</v>
      </c>
      <c r="EB1107" t="s">
        <v>233</v>
      </c>
      <c r="EC1107" t="s">
        <v>237</v>
      </c>
      <c r="ED1107" t="s">
        <v>237</v>
      </c>
      <c r="EE1107" t="s">
        <v>214</v>
      </c>
      <c r="EF1107" t="s">
        <v>214</v>
      </c>
      <c r="EG1107" t="s">
        <v>892</v>
      </c>
      <c r="EH1107" t="s">
        <v>5799</v>
      </c>
      <c r="EI1107" t="s">
        <v>892</v>
      </c>
      <c r="EJ1107" t="s">
        <v>5799</v>
      </c>
      <c r="EK1107" t="s">
        <v>237</v>
      </c>
      <c r="EL1107" t="s">
        <v>237</v>
      </c>
      <c r="EM1107" t="s">
        <v>240</v>
      </c>
      <c r="EN1107" t="s">
        <v>240</v>
      </c>
      <c r="EO1107" t="s">
        <v>240</v>
      </c>
      <c r="EP1107" t="s">
        <v>240</v>
      </c>
      <c r="EQ1107" t="s">
        <v>214</v>
      </c>
      <c r="ER1107" t="s">
        <v>214</v>
      </c>
      <c r="ES1107" t="s">
        <v>242</v>
      </c>
      <c r="ET1107" t="s">
        <v>242</v>
      </c>
      <c r="EU1107" t="s">
        <v>242</v>
      </c>
      <c r="EV1107" t="s">
        <v>242</v>
      </c>
      <c r="EW1107" t="s">
        <v>243</v>
      </c>
      <c r="EX1107" t="s">
        <v>243</v>
      </c>
      <c r="EY1107" t="s">
        <v>242</v>
      </c>
      <c r="EZ1107" t="s">
        <v>241</v>
      </c>
      <c r="FA1107" t="s">
        <v>241</v>
      </c>
      <c r="FB1107" t="s">
        <v>242</v>
      </c>
      <c r="FC1107" t="s">
        <v>242</v>
      </c>
      <c r="FD1107" t="s">
        <v>242</v>
      </c>
      <c r="FE1107" t="s">
        <v>286</v>
      </c>
      <c r="FF1107" t="s">
        <v>286</v>
      </c>
      <c r="FG1107" t="s">
        <v>242</v>
      </c>
      <c r="FH1107" t="s">
        <v>242</v>
      </c>
      <c r="FI1107" t="s">
        <v>214</v>
      </c>
      <c r="FJ1107" t="s">
        <v>214</v>
      </c>
      <c r="FK1107" t="s">
        <v>214</v>
      </c>
      <c r="FL1107" t="s">
        <v>214</v>
      </c>
      <c r="FM1107" t="s">
        <v>292</v>
      </c>
      <c r="FN1107" t="s">
        <v>292</v>
      </c>
      <c r="FO1107" t="s">
        <v>219</v>
      </c>
      <c r="FP1107" t="s">
        <v>219</v>
      </c>
      <c r="FQ1107" t="s">
        <v>241</v>
      </c>
      <c r="FR1107" t="s">
        <v>241</v>
      </c>
      <c r="FS1107" t="s">
        <v>241</v>
      </c>
      <c r="FT1107" t="s">
        <v>241</v>
      </c>
      <c r="FU1107" t="s">
        <v>219</v>
      </c>
      <c r="FV1107" t="s">
        <v>241</v>
      </c>
      <c r="FW1107" t="s">
        <v>241</v>
      </c>
      <c r="FX1107" t="s">
        <v>241</v>
      </c>
      <c r="FY1107" t="s">
        <v>241</v>
      </c>
      <c r="FZ1107" t="s">
        <v>549</v>
      </c>
      <c r="GA1107" t="s">
        <v>341</v>
      </c>
      <c r="GB1107" t="s">
        <v>244</v>
      </c>
      <c r="GC1107" t="s">
        <v>244</v>
      </c>
      <c r="GD1107" t="s">
        <v>249</v>
      </c>
      <c r="GE1107" t="s">
        <v>241</v>
      </c>
      <c r="GF1107" t="s">
        <v>293</v>
      </c>
      <c r="GG1107" t="s">
        <v>227</v>
      </c>
      <c r="GH1107" t="s">
        <v>241</v>
      </c>
      <c r="GI1107" t="s">
        <v>227</v>
      </c>
      <c r="GJ1107" t="s">
        <v>227</v>
      </c>
      <c r="GK1107" t="s">
        <v>227</v>
      </c>
      <c r="GL1107" t="s">
        <v>227</v>
      </c>
      <c r="GM1107" t="s">
        <v>227</v>
      </c>
      <c r="GN1107" t="s">
        <v>219</v>
      </c>
      <c r="GO1107" t="s">
        <v>219</v>
      </c>
      <c r="GP1107" t="s">
        <v>295</v>
      </c>
      <c r="GQ1107" t="s">
        <v>295</v>
      </c>
      <c r="GR1107" t="s">
        <v>295</v>
      </c>
      <c r="GS1107" t="s">
        <v>214</v>
      </c>
      <c r="GT1107" t="s">
        <v>241</v>
      </c>
      <c r="GU1107" t="s">
        <v>219</v>
      </c>
      <c r="GV1107" t="s">
        <v>575</v>
      </c>
      <c r="GW1107" t="s">
        <v>297</v>
      </c>
      <c r="GX1107" t="s">
        <v>252</v>
      </c>
      <c r="GY1107" t="s">
        <v>314</v>
      </c>
      <c r="GZ1107" t="s">
        <v>241</v>
      </c>
      <c r="HA1107" t="s">
        <v>298</v>
      </c>
      <c r="HB1107" t="s">
        <v>241</v>
      </c>
      <c r="HC1107" t="s">
        <v>315</v>
      </c>
      <c r="HD1107" t="s">
        <v>316</v>
      </c>
      <c r="HE1107" t="s">
        <v>317</v>
      </c>
      <c r="HF1107" t="s">
        <v>5416</v>
      </c>
      <c r="HG1107" t="s">
        <v>362</v>
      </c>
      <c r="HH1107" t="s">
        <v>5416</v>
      </c>
      <c r="HI1107" t="s">
        <v>241</v>
      </c>
      <c r="HJ1107" t="s">
        <v>214</v>
      </c>
      <c r="HK1107" t="s">
        <v>241</v>
      </c>
      <c r="HL1107" s="12"/>
      <c r="HM1107">
        <v>0.75</v>
      </c>
      <c r="HN1107">
        <v>0.5</v>
      </c>
      <c r="HO1107">
        <v>0</v>
      </c>
      <c r="HP1107">
        <v>0.5</v>
      </c>
      <c r="HQ1107">
        <v>1</v>
      </c>
      <c r="HR1107">
        <v>0.25</v>
      </c>
      <c r="HS1107">
        <v>0</v>
      </c>
      <c r="HT1107">
        <v>0</v>
      </c>
      <c r="HU1107">
        <v>1</v>
      </c>
      <c r="HV1107">
        <v>0.25</v>
      </c>
      <c r="HW1107">
        <v>0.25</v>
      </c>
      <c r="HX1107">
        <v>0.5</v>
      </c>
      <c r="HY1107">
        <v>0.5</v>
      </c>
      <c r="HZ1107">
        <v>0.5</v>
      </c>
      <c r="IA1107" s="4">
        <v>1</v>
      </c>
      <c r="IB1107">
        <v>0.75</v>
      </c>
      <c r="IC1107">
        <v>0.75</v>
      </c>
      <c r="ID1107">
        <v>0.75</v>
      </c>
      <c r="IE1107">
        <v>0.75</v>
      </c>
      <c r="IG1107">
        <v>0.75</v>
      </c>
      <c r="IH1107">
        <v>0.75</v>
      </c>
      <c r="II1107">
        <v>1</v>
      </c>
      <c r="IJ1107">
        <v>0</v>
      </c>
      <c r="IK1107">
        <v>0.75</v>
      </c>
      <c r="IL1107">
        <v>0.75</v>
      </c>
      <c r="IM1107">
        <v>1</v>
      </c>
      <c r="IN1107">
        <v>1</v>
      </c>
      <c r="IO1107">
        <v>1</v>
      </c>
      <c r="IQ1107">
        <v>0</v>
      </c>
      <c r="IS1107">
        <f t="shared" si="978"/>
        <v>0.11249999999999999</v>
      </c>
      <c r="IT1107">
        <f t="shared" si="979"/>
        <v>0.06</v>
      </c>
      <c r="IU1107">
        <f t="shared" si="980"/>
        <v>0</v>
      </c>
      <c r="IV1107">
        <f t="shared" si="981"/>
        <v>0.05</v>
      </c>
      <c r="IW1107">
        <f t="shared" si="982"/>
        <v>0.08</v>
      </c>
      <c r="IX1107">
        <f t="shared" si="983"/>
        <v>3.2500000000000001E-2</v>
      </c>
      <c r="IY1107">
        <f t="shared" si="984"/>
        <v>0</v>
      </c>
      <c r="IZ1107">
        <f t="shared" si="985"/>
        <v>0</v>
      </c>
      <c r="JA1107">
        <f t="shared" si="986"/>
        <v>0.13</v>
      </c>
      <c r="JB1107">
        <f t="shared" si="987"/>
        <v>2.5000000000000001E-2</v>
      </c>
      <c r="JC1107">
        <f t="shared" si="988"/>
        <v>0.03</v>
      </c>
      <c r="JD1107">
        <f t="shared" si="989"/>
        <v>5.5E-2</v>
      </c>
      <c r="JE1107">
        <f t="shared" si="990"/>
        <v>3.5000000000000003E-2</v>
      </c>
      <c r="JF1107">
        <f t="shared" si="991"/>
        <v>0.06</v>
      </c>
      <c r="JG1107" s="5">
        <f t="shared" si="992"/>
        <v>0.05</v>
      </c>
      <c r="JH1107">
        <f t="shared" si="993"/>
        <v>0</v>
      </c>
      <c r="JI1107">
        <f t="shared" si="993"/>
        <v>0</v>
      </c>
      <c r="JJ1107">
        <f t="shared" si="994"/>
        <v>0.15000000000000002</v>
      </c>
      <c r="JK1107">
        <f t="shared" si="995"/>
        <v>0.11249999999999999</v>
      </c>
      <c r="JL1107" s="6">
        <f t="shared" si="996"/>
        <v>4.6666666666666669E-2</v>
      </c>
      <c r="JM1107">
        <f t="shared" si="997"/>
        <v>0.09</v>
      </c>
      <c r="JN1107">
        <f t="shared" si="998"/>
        <v>3.7500000000000006E-2</v>
      </c>
      <c r="JO1107">
        <f t="shared" si="999"/>
        <v>0.15</v>
      </c>
      <c r="JP1107">
        <f t="shared" si="1000"/>
        <v>0</v>
      </c>
      <c r="JQ1107">
        <f t="shared" si="1001"/>
        <v>0.09</v>
      </c>
      <c r="JR1107">
        <f t="shared" si="1002"/>
        <v>8.2500000000000004E-2</v>
      </c>
      <c r="JS1107">
        <f t="shared" si="1003"/>
        <v>0.1</v>
      </c>
      <c r="JT1107">
        <f t="shared" si="1003"/>
        <v>0.1</v>
      </c>
      <c r="JU1107">
        <f t="shared" si="1004"/>
        <v>1</v>
      </c>
      <c r="JV1107">
        <f t="shared" si="1004"/>
        <v>0</v>
      </c>
      <c r="JW1107">
        <f t="shared" si="1005"/>
        <v>0.15</v>
      </c>
      <c r="JY1107">
        <f t="shared" si="1006"/>
        <v>3.7500000000000006E-2</v>
      </c>
      <c r="JZ1107">
        <f t="shared" si="1007"/>
        <v>0.04</v>
      </c>
      <c r="KA1107">
        <f t="shared" si="1008"/>
        <v>0</v>
      </c>
      <c r="KB1107">
        <f t="shared" si="1008"/>
        <v>0.01</v>
      </c>
      <c r="KC1107">
        <f t="shared" si="1009"/>
        <v>0.04</v>
      </c>
      <c r="KD1107">
        <f t="shared" si="977"/>
        <v>7.4999999999999997E-3</v>
      </c>
      <c r="KE1107">
        <f t="shared" si="977"/>
        <v>0</v>
      </c>
      <c r="KF1107">
        <f t="shared" si="977"/>
        <v>0</v>
      </c>
      <c r="KG1107">
        <f t="shared" si="976"/>
        <v>0.03</v>
      </c>
      <c r="KH1107">
        <f t="shared" si="976"/>
        <v>7.4999999999999997E-3</v>
      </c>
      <c r="KI1107">
        <f t="shared" si="976"/>
        <v>7.4999999999999997E-3</v>
      </c>
      <c r="KJ1107">
        <f t="shared" si="976"/>
        <v>1.4999999999999999E-2</v>
      </c>
      <c r="KK1107">
        <f t="shared" si="1010"/>
        <v>0.01</v>
      </c>
      <c r="KL1107">
        <f t="shared" si="1011"/>
        <v>0.02</v>
      </c>
      <c r="KM1107" s="5">
        <f t="shared" si="1012"/>
        <v>0.05</v>
      </c>
      <c r="KN1107">
        <f t="shared" si="1013"/>
        <v>0</v>
      </c>
      <c r="KO1107">
        <f t="shared" si="1013"/>
        <v>0</v>
      </c>
      <c r="KP1107">
        <f t="shared" si="1014"/>
        <v>4.4999999999999998E-2</v>
      </c>
      <c r="KQ1107">
        <f t="shared" si="1015"/>
        <v>2.2499999999999999E-2</v>
      </c>
      <c r="KR1107" s="6">
        <f t="shared" si="1016"/>
        <v>2.3333333333333334E-2</v>
      </c>
      <c r="KS1107">
        <f t="shared" si="1017"/>
        <v>0.03</v>
      </c>
      <c r="KT1107">
        <f t="shared" si="1018"/>
        <v>2.2499999999999999E-2</v>
      </c>
      <c r="KU1107">
        <f t="shared" si="1019"/>
        <v>0.04</v>
      </c>
      <c r="KV1107">
        <f t="shared" si="1020"/>
        <v>0</v>
      </c>
      <c r="KW1107">
        <f t="shared" si="1021"/>
        <v>7.4999999999999997E-3</v>
      </c>
      <c r="KX1107">
        <f t="shared" si="1022"/>
        <v>0</v>
      </c>
      <c r="KY1107">
        <f t="shared" si="1023"/>
        <v>0.04</v>
      </c>
      <c r="KZ1107">
        <f t="shared" si="1024"/>
        <v>0.03</v>
      </c>
      <c r="LA1107">
        <f t="shared" si="1025"/>
        <v>1</v>
      </c>
      <c r="LB1107">
        <f t="shared" si="1025"/>
        <v>0</v>
      </c>
      <c r="LC1107">
        <f t="shared" si="1026"/>
        <v>0.1</v>
      </c>
      <c r="LE1107" t="str">
        <f t="shared" si="1032"/>
        <v>Tchad</v>
      </c>
      <c r="LF1107">
        <f t="shared" si="1027"/>
        <v>0.46499999999999997</v>
      </c>
      <c r="LG1107" s="6">
        <f t="shared" si="1028"/>
        <v>0.56416666666666671</v>
      </c>
      <c r="LH1107">
        <f t="shared" si="1029"/>
        <v>0.79999999999999993</v>
      </c>
      <c r="LI1107" s="6">
        <f t="shared" si="1030"/>
        <v>0.63583333333333336</v>
      </c>
      <c r="LJ1107">
        <f t="shared" si="1031"/>
        <v>0</v>
      </c>
    </row>
    <row r="1108" spans="1:322" x14ac:dyDescent="0.35">
      <c r="A1108" s="8">
        <v>44862</v>
      </c>
      <c r="B1108" t="s">
        <v>5800</v>
      </c>
      <c r="D1108" s="24" t="s">
        <v>321</v>
      </c>
      <c r="E1108" s="24" t="s">
        <v>262</v>
      </c>
      <c r="F1108" s="24">
        <v>20</v>
      </c>
      <c r="G1108" s="24" t="s">
        <v>258</v>
      </c>
      <c r="H1108" s="24" t="s">
        <v>322</v>
      </c>
      <c r="I1108" s="24" t="s">
        <v>207</v>
      </c>
      <c r="J1108" s="24" t="s">
        <v>1361</v>
      </c>
      <c r="K1108" s="25">
        <v>44585</v>
      </c>
      <c r="L1108" s="25">
        <v>44585</v>
      </c>
      <c r="M1108" s="25">
        <v>44602</v>
      </c>
      <c r="N1108" s="24" t="s">
        <v>261</v>
      </c>
      <c r="O1108" s="24" t="s">
        <v>261</v>
      </c>
      <c r="P1108" s="24" t="s">
        <v>261</v>
      </c>
      <c r="Q1108" s="24" t="s">
        <v>324</v>
      </c>
      <c r="R1108" s="25">
        <v>44622</v>
      </c>
      <c r="S1108" s="25">
        <v>44622</v>
      </c>
      <c r="T1108" s="24" t="s">
        <v>263</v>
      </c>
      <c r="U1108" s="24" t="s">
        <v>261</v>
      </c>
      <c r="V1108" s="25" t="s">
        <v>262</v>
      </c>
      <c r="W1108" s="24" t="s">
        <v>261</v>
      </c>
      <c r="X1108" s="25" t="s">
        <v>262</v>
      </c>
      <c r="Y1108" s="24" t="s">
        <v>263</v>
      </c>
      <c r="Z1108" s="25">
        <v>44680</v>
      </c>
      <c r="AA1108" s="24" t="s">
        <v>264</v>
      </c>
      <c r="AB1108" s="24" t="s">
        <v>265</v>
      </c>
      <c r="AC1108" s="24" t="s">
        <v>5801</v>
      </c>
      <c r="AD1108" s="24" t="s">
        <v>612</v>
      </c>
      <c r="AE1108" s="24" t="s">
        <v>326</v>
      </c>
      <c r="AF1108" s="24" t="s">
        <v>474</v>
      </c>
      <c r="AG1108" s="31">
        <v>786000</v>
      </c>
      <c r="AH1108" s="24" t="s">
        <v>261</v>
      </c>
      <c r="AI1108" s="24" t="s">
        <v>262</v>
      </c>
      <c r="AJ1108" s="25" t="s">
        <v>262</v>
      </c>
      <c r="AK1108" s="24" t="s">
        <v>262</v>
      </c>
      <c r="AL1108" s="24" t="s">
        <v>262</v>
      </c>
      <c r="AM1108" s="24" t="s">
        <v>262</v>
      </c>
      <c r="AN1108" s="24" t="s">
        <v>262</v>
      </c>
      <c r="AO1108" s="24" t="s">
        <v>261</v>
      </c>
      <c r="AP1108" s="24" t="s">
        <v>261</v>
      </c>
      <c r="AQ1108" s="25" t="s">
        <v>262</v>
      </c>
      <c r="AR1108" s="24" t="s">
        <v>261</v>
      </c>
      <c r="AS1108" s="25" t="s">
        <v>262</v>
      </c>
      <c r="AT1108" s="24" t="s">
        <v>261</v>
      </c>
      <c r="AU1108" s="25" t="s">
        <v>262</v>
      </c>
      <c r="AV1108" s="24" t="s">
        <v>261</v>
      </c>
      <c r="AW1108" s="25" t="s">
        <v>262</v>
      </c>
      <c r="AX1108" s="24" t="s">
        <v>261</v>
      </c>
      <c r="AY1108" s="25" t="s">
        <v>262</v>
      </c>
      <c r="AZ1108" s="27" t="s">
        <v>262</v>
      </c>
      <c r="BA1108" s="27" t="s">
        <v>262</v>
      </c>
      <c r="BB1108" s="24" t="s">
        <v>261</v>
      </c>
      <c r="BC1108" s="25" t="s">
        <v>262</v>
      </c>
      <c r="BD1108" s="24" t="s">
        <v>261</v>
      </c>
      <c r="BE1108" s="26" t="s">
        <v>262</v>
      </c>
      <c r="BF1108" t="s">
        <v>1363</v>
      </c>
      <c r="BG1108" s="9" t="s">
        <v>207</v>
      </c>
      <c r="BH1108" t="s">
        <v>208</v>
      </c>
      <c r="BJ1108" t="s">
        <v>210</v>
      </c>
      <c r="BK1108" t="s">
        <v>211</v>
      </c>
      <c r="BL1108" t="s">
        <v>212</v>
      </c>
      <c r="BM1108" t="s">
        <v>3190</v>
      </c>
      <c r="BN1108" t="s">
        <v>214</v>
      </c>
      <c r="BO1108" s="13" t="s">
        <v>348</v>
      </c>
      <c r="BP1108" t="s">
        <v>219</v>
      </c>
      <c r="BQ1108" t="s">
        <v>332</v>
      </c>
      <c r="BV1108" t="s">
        <v>214</v>
      </c>
      <c r="CC1108" t="s">
        <v>214</v>
      </c>
      <c r="CG1108" t="s">
        <v>219</v>
      </c>
      <c r="CI1108" t="s">
        <v>333</v>
      </c>
      <c r="CJ1108" t="s">
        <v>5802</v>
      </c>
      <c r="CK1108" t="s">
        <v>333</v>
      </c>
      <c r="CL1108" t="s">
        <v>412</v>
      </c>
      <c r="CN1108" t="s">
        <v>283</v>
      </c>
      <c r="CP1108" t="s">
        <v>307</v>
      </c>
      <c r="CQ1108" t="s">
        <v>307</v>
      </c>
      <c r="CR1108" t="s">
        <v>250</v>
      </c>
      <c r="CS1108" t="s">
        <v>250</v>
      </c>
      <c r="CT1108" t="s">
        <v>214</v>
      </c>
      <c r="CU1108" t="s">
        <v>214</v>
      </c>
      <c r="CV1108" t="s">
        <v>227</v>
      </c>
      <c r="CW1108" t="s">
        <v>227</v>
      </c>
      <c r="CX1108" t="s">
        <v>287</v>
      </c>
      <c r="CY1108" t="s">
        <v>353</v>
      </c>
      <c r="CZ1108" t="s">
        <v>219</v>
      </c>
      <c r="DA1108" t="s">
        <v>219</v>
      </c>
      <c r="DB1108" t="s">
        <v>230</v>
      </c>
      <c r="DC1108" t="s">
        <v>230</v>
      </c>
      <c r="DD1108" t="s">
        <v>219</v>
      </c>
      <c r="DG1108" t="s">
        <v>500</v>
      </c>
      <c r="DH1108" t="s">
        <v>4942</v>
      </c>
      <c r="DI1108" t="s">
        <v>451</v>
      </c>
      <c r="DK1108" t="s">
        <v>233</v>
      </c>
      <c r="DL1108" t="s">
        <v>233</v>
      </c>
      <c r="DM1108" t="s">
        <v>219</v>
      </c>
      <c r="DN1108" t="s">
        <v>219</v>
      </c>
      <c r="DO1108" t="s">
        <v>288</v>
      </c>
      <c r="DP1108" t="s">
        <v>235</v>
      </c>
      <c r="DR1108" t="s">
        <v>235</v>
      </c>
      <c r="DT1108" t="s">
        <v>219</v>
      </c>
      <c r="DU1108" t="s">
        <v>219</v>
      </c>
      <c r="DX1108" t="s">
        <v>242</v>
      </c>
      <c r="DY1108" t="s">
        <v>242</v>
      </c>
      <c r="DZ1108" t="s">
        <v>400</v>
      </c>
      <c r="EA1108" t="s">
        <v>237</v>
      </c>
      <c r="EB1108" t="s">
        <v>237</v>
      </c>
      <c r="EC1108" t="s">
        <v>237</v>
      </c>
      <c r="ED1108" t="s">
        <v>237</v>
      </c>
      <c r="EE1108" t="s">
        <v>214</v>
      </c>
      <c r="EF1108" t="s">
        <v>214</v>
      </c>
      <c r="EG1108" t="s">
        <v>892</v>
      </c>
      <c r="EH1108" t="s">
        <v>5803</v>
      </c>
      <c r="EI1108" t="s">
        <v>892</v>
      </c>
      <c r="EJ1108" t="s">
        <v>5803</v>
      </c>
      <c r="EK1108" t="s">
        <v>237</v>
      </c>
      <c r="EL1108" t="s">
        <v>237</v>
      </c>
      <c r="EM1108" t="s">
        <v>240</v>
      </c>
      <c r="EN1108" t="s">
        <v>240</v>
      </c>
      <c r="EO1108" t="s">
        <v>240</v>
      </c>
      <c r="EP1108" t="s">
        <v>240</v>
      </c>
      <c r="EQ1108" t="s">
        <v>214</v>
      </c>
      <c r="ER1108" t="s">
        <v>214</v>
      </c>
      <c r="ES1108" t="s">
        <v>237</v>
      </c>
      <c r="ET1108" t="s">
        <v>237</v>
      </c>
      <c r="EU1108" t="s">
        <v>237</v>
      </c>
      <c r="EV1108" t="s">
        <v>233</v>
      </c>
      <c r="EW1108" t="s">
        <v>310</v>
      </c>
      <c r="EX1108" t="s">
        <v>310</v>
      </c>
      <c r="EY1108" t="s">
        <v>237</v>
      </c>
      <c r="EZ1108" t="s">
        <v>241</v>
      </c>
      <c r="FA1108" t="s">
        <v>241</v>
      </c>
      <c r="FB1108" t="s">
        <v>237</v>
      </c>
      <c r="FC1108" t="s">
        <v>237</v>
      </c>
      <c r="FD1108" t="s">
        <v>237</v>
      </c>
      <c r="FE1108" t="s">
        <v>286</v>
      </c>
      <c r="FF1108" t="s">
        <v>286</v>
      </c>
      <c r="FG1108" t="s">
        <v>358</v>
      </c>
      <c r="FH1108" t="s">
        <v>358</v>
      </c>
      <c r="FI1108" t="s">
        <v>214</v>
      </c>
      <c r="FJ1108" t="s">
        <v>214</v>
      </c>
      <c r="FK1108" t="s">
        <v>214</v>
      </c>
      <c r="FL1108" t="s">
        <v>214</v>
      </c>
      <c r="FM1108" t="s">
        <v>292</v>
      </c>
      <c r="FN1108" t="s">
        <v>245</v>
      </c>
      <c r="FO1108" t="s">
        <v>214</v>
      </c>
      <c r="FP1108" t="s">
        <v>214</v>
      </c>
      <c r="FQ1108" t="s">
        <v>1106</v>
      </c>
      <c r="FR1108" t="s">
        <v>241</v>
      </c>
      <c r="FS1108" t="s">
        <v>247</v>
      </c>
      <c r="FT1108" t="s">
        <v>241</v>
      </c>
      <c r="FU1108" t="s">
        <v>219</v>
      </c>
      <c r="FV1108" t="s">
        <v>241</v>
      </c>
      <c r="FW1108" t="s">
        <v>241</v>
      </c>
      <c r="FX1108" t="s">
        <v>241</v>
      </c>
      <c r="FY1108" t="s">
        <v>241</v>
      </c>
      <c r="FZ1108" t="s">
        <v>549</v>
      </c>
      <c r="GA1108" t="s">
        <v>341</v>
      </c>
      <c r="GB1108" t="s">
        <v>244</v>
      </c>
      <c r="GC1108" t="s">
        <v>244</v>
      </c>
      <c r="GD1108" t="s">
        <v>293</v>
      </c>
      <c r="GE1108" t="s">
        <v>241</v>
      </c>
      <c r="GF1108" t="s">
        <v>293</v>
      </c>
      <c r="GG1108" t="s">
        <v>244</v>
      </c>
      <c r="GH1108" t="s">
        <v>241</v>
      </c>
      <c r="GI1108" t="s">
        <v>244</v>
      </c>
      <c r="GJ1108" t="s">
        <v>227</v>
      </c>
      <c r="GK1108" t="s">
        <v>227</v>
      </c>
      <c r="GL1108" t="s">
        <v>227</v>
      </c>
      <c r="GM1108" t="s">
        <v>227</v>
      </c>
      <c r="GN1108" t="s">
        <v>219</v>
      </c>
      <c r="GO1108" t="s">
        <v>219</v>
      </c>
      <c r="GP1108" t="s">
        <v>295</v>
      </c>
      <c r="GQ1108" t="s">
        <v>295</v>
      </c>
      <c r="GR1108" t="s">
        <v>295</v>
      </c>
      <c r="GS1108" t="s">
        <v>214</v>
      </c>
      <c r="GT1108" t="s">
        <v>241</v>
      </c>
      <c r="GU1108" t="s">
        <v>214</v>
      </c>
      <c r="GV1108" t="s">
        <v>241</v>
      </c>
      <c r="GW1108" t="s">
        <v>252</v>
      </c>
      <c r="GX1108" t="s">
        <v>252</v>
      </c>
      <c r="GY1108" t="s">
        <v>314</v>
      </c>
      <c r="GZ1108" t="s">
        <v>241</v>
      </c>
      <c r="HA1108" t="s">
        <v>298</v>
      </c>
      <c r="HB1108" t="s">
        <v>241</v>
      </c>
      <c r="HC1108" t="s">
        <v>315</v>
      </c>
      <c r="HD1108" t="s">
        <v>361</v>
      </c>
      <c r="HE1108" t="s">
        <v>317</v>
      </c>
      <c r="HF1108" t="s">
        <v>5804</v>
      </c>
      <c r="HG1108" t="s">
        <v>362</v>
      </c>
      <c r="HH1108" t="s">
        <v>5804</v>
      </c>
      <c r="HI1108" t="s">
        <v>241</v>
      </c>
      <c r="HJ1108" t="s">
        <v>219</v>
      </c>
      <c r="HK1108" t="s">
        <v>241</v>
      </c>
      <c r="HL1108" s="12"/>
      <c r="HM1108">
        <v>0.75</v>
      </c>
      <c r="HN1108">
        <v>0.5</v>
      </c>
      <c r="HO1108">
        <v>1</v>
      </c>
      <c r="HP1108">
        <v>1</v>
      </c>
      <c r="HQ1108">
        <v>1</v>
      </c>
      <c r="HR1108">
        <v>0.25</v>
      </c>
      <c r="HS1108">
        <v>0</v>
      </c>
      <c r="HT1108">
        <v>0</v>
      </c>
      <c r="HU1108">
        <v>1</v>
      </c>
      <c r="HV1108">
        <v>0.75</v>
      </c>
      <c r="HW1108">
        <v>0.5</v>
      </c>
      <c r="HX1108">
        <v>0.5</v>
      </c>
      <c r="HY1108">
        <v>0.5</v>
      </c>
      <c r="HZ1108">
        <v>0.5</v>
      </c>
      <c r="IA1108" s="4">
        <v>1</v>
      </c>
      <c r="IB1108">
        <v>0.5</v>
      </c>
      <c r="IC1108">
        <v>0.5</v>
      </c>
      <c r="ID1108">
        <v>0.5</v>
      </c>
      <c r="IE1108">
        <v>0.5</v>
      </c>
      <c r="IG1108">
        <v>0.75</v>
      </c>
      <c r="IH1108">
        <v>1</v>
      </c>
      <c r="II1108">
        <v>1</v>
      </c>
      <c r="IJ1108">
        <v>0</v>
      </c>
      <c r="IK1108">
        <v>0.75</v>
      </c>
      <c r="IL1108">
        <v>1</v>
      </c>
      <c r="IM1108">
        <v>0.75</v>
      </c>
      <c r="IN1108">
        <v>1</v>
      </c>
      <c r="IO1108">
        <v>1</v>
      </c>
      <c r="IQ1108">
        <v>0</v>
      </c>
      <c r="IS1108">
        <f t="shared" si="978"/>
        <v>0.11249999999999999</v>
      </c>
      <c r="IT1108">
        <f t="shared" si="979"/>
        <v>0.06</v>
      </c>
      <c r="IU1108">
        <f t="shared" si="980"/>
        <v>0.08</v>
      </c>
      <c r="IV1108">
        <f t="shared" si="981"/>
        <v>0.1</v>
      </c>
      <c r="IW1108">
        <f t="shared" si="982"/>
        <v>0.08</v>
      </c>
      <c r="IX1108">
        <f t="shared" si="983"/>
        <v>3.2500000000000001E-2</v>
      </c>
      <c r="IY1108">
        <f t="shared" si="984"/>
        <v>0</v>
      </c>
      <c r="IZ1108">
        <f t="shared" si="985"/>
        <v>0</v>
      </c>
      <c r="JA1108">
        <f t="shared" si="986"/>
        <v>0.13</v>
      </c>
      <c r="JB1108">
        <f t="shared" si="987"/>
        <v>7.5000000000000011E-2</v>
      </c>
      <c r="JC1108">
        <f t="shared" si="988"/>
        <v>0.06</v>
      </c>
      <c r="JD1108">
        <f t="shared" si="989"/>
        <v>5.5E-2</v>
      </c>
      <c r="JE1108">
        <f t="shared" si="990"/>
        <v>3.5000000000000003E-2</v>
      </c>
      <c r="JF1108">
        <f t="shared" si="991"/>
        <v>0.06</v>
      </c>
      <c r="JG1108" s="5">
        <f t="shared" si="992"/>
        <v>0.05</v>
      </c>
      <c r="JH1108">
        <f t="shared" si="993"/>
        <v>0</v>
      </c>
      <c r="JI1108">
        <f t="shared" si="993"/>
        <v>0</v>
      </c>
      <c r="JJ1108">
        <f t="shared" si="994"/>
        <v>0.1</v>
      </c>
      <c r="JK1108">
        <f t="shared" si="995"/>
        <v>7.4999999999999997E-2</v>
      </c>
      <c r="JL1108" s="6">
        <f t="shared" si="996"/>
        <v>4.3333333333333328E-2</v>
      </c>
      <c r="JM1108">
        <f t="shared" si="997"/>
        <v>0.09</v>
      </c>
      <c r="JN1108">
        <f t="shared" si="998"/>
        <v>0.05</v>
      </c>
      <c r="JO1108">
        <f t="shared" si="999"/>
        <v>0.15</v>
      </c>
      <c r="JP1108">
        <f t="shared" si="1000"/>
        <v>0</v>
      </c>
      <c r="JQ1108">
        <f t="shared" si="1001"/>
        <v>0.09</v>
      </c>
      <c r="JR1108">
        <f t="shared" si="1002"/>
        <v>0.11</v>
      </c>
      <c r="JS1108">
        <f t="shared" si="1003"/>
        <v>7.5000000000000011E-2</v>
      </c>
      <c r="JT1108">
        <f t="shared" si="1003"/>
        <v>0.1</v>
      </c>
      <c r="JU1108">
        <f t="shared" si="1004"/>
        <v>1</v>
      </c>
      <c r="JV1108">
        <f t="shared" si="1004"/>
        <v>0</v>
      </c>
      <c r="JW1108">
        <f t="shared" si="1005"/>
        <v>0.15</v>
      </c>
      <c r="JY1108">
        <f t="shared" si="1006"/>
        <v>3.7500000000000006E-2</v>
      </c>
      <c r="JZ1108">
        <f t="shared" si="1007"/>
        <v>0.04</v>
      </c>
      <c r="KA1108">
        <f t="shared" si="1008"/>
        <v>0.02</v>
      </c>
      <c r="KB1108">
        <f t="shared" si="1008"/>
        <v>0.02</v>
      </c>
      <c r="KC1108">
        <f t="shared" si="1009"/>
        <v>0.04</v>
      </c>
      <c r="KD1108">
        <f t="shared" si="977"/>
        <v>7.4999999999999997E-3</v>
      </c>
      <c r="KE1108">
        <f t="shared" si="977"/>
        <v>0</v>
      </c>
      <c r="KF1108">
        <f t="shared" si="977"/>
        <v>0</v>
      </c>
      <c r="KG1108">
        <f t="shared" si="976"/>
        <v>0.03</v>
      </c>
      <c r="KH1108">
        <f t="shared" si="976"/>
        <v>2.2499999999999999E-2</v>
      </c>
      <c r="KI1108">
        <f t="shared" si="976"/>
        <v>1.4999999999999999E-2</v>
      </c>
      <c r="KJ1108">
        <f t="shared" si="976"/>
        <v>1.4999999999999999E-2</v>
      </c>
      <c r="KK1108">
        <f t="shared" si="1010"/>
        <v>0.01</v>
      </c>
      <c r="KL1108">
        <f t="shared" si="1011"/>
        <v>0.02</v>
      </c>
      <c r="KM1108" s="5">
        <f t="shared" si="1012"/>
        <v>0.05</v>
      </c>
      <c r="KN1108">
        <f t="shared" si="1013"/>
        <v>0</v>
      </c>
      <c r="KO1108">
        <f t="shared" si="1013"/>
        <v>0</v>
      </c>
      <c r="KP1108">
        <f t="shared" si="1014"/>
        <v>0.03</v>
      </c>
      <c r="KQ1108">
        <f t="shared" si="1015"/>
        <v>1.4999999999999999E-2</v>
      </c>
      <c r="KR1108" s="6">
        <f t="shared" si="1016"/>
        <v>2.1666666666666664E-2</v>
      </c>
      <c r="KS1108">
        <f t="shared" si="1017"/>
        <v>0.03</v>
      </c>
      <c r="KT1108">
        <f t="shared" si="1018"/>
        <v>0.03</v>
      </c>
      <c r="KU1108">
        <f t="shared" si="1019"/>
        <v>0.04</v>
      </c>
      <c r="KV1108">
        <f t="shared" si="1020"/>
        <v>0</v>
      </c>
      <c r="KW1108">
        <f t="shared" si="1021"/>
        <v>7.4999999999999997E-3</v>
      </c>
      <c r="KX1108">
        <f t="shared" si="1022"/>
        <v>0</v>
      </c>
      <c r="KY1108">
        <f t="shared" si="1023"/>
        <v>0.03</v>
      </c>
      <c r="KZ1108">
        <f t="shared" si="1024"/>
        <v>0.03</v>
      </c>
      <c r="LA1108">
        <f t="shared" si="1025"/>
        <v>1</v>
      </c>
      <c r="LB1108">
        <f t="shared" si="1025"/>
        <v>0</v>
      </c>
      <c r="LC1108">
        <f t="shared" si="1026"/>
        <v>0.1</v>
      </c>
      <c r="LE1108" t="str">
        <f t="shared" si="1032"/>
        <v>Tchad</v>
      </c>
      <c r="LF1108">
        <f t="shared" si="1027"/>
        <v>0.59500000000000008</v>
      </c>
      <c r="LG1108" s="6">
        <f t="shared" si="1028"/>
        <v>0.55333333333333334</v>
      </c>
      <c r="LH1108">
        <f t="shared" si="1029"/>
        <v>0.81499999999999995</v>
      </c>
      <c r="LI1108" s="6">
        <f t="shared" si="1030"/>
        <v>0.66166666666666674</v>
      </c>
      <c r="LJ1108">
        <f t="shared" si="1031"/>
        <v>0</v>
      </c>
    </row>
    <row r="1109" spans="1:322" x14ac:dyDescent="0.35">
      <c r="A1109" s="8">
        <v>44862</v>
      </c>
      <c r="B1109" t="s">
        <v>5805</v>
      </c>
      <c r="D1109" s="27" t="s">
        <v>321</v>
      </c>
      <c r="E1109" s="27" t="s">
        <v>262</v>
      </c>
      <c r="F1109" s="27">
        <v>25</v>
      </c>
      <c r="G1109" s="27" t="s">
        <v>258</v>
      </c>
      <c r="H1109" s="27" t="s">
        <v>322</v>
      </c>
      <c r="I1109" s="27" t="s">
        <v>207</v>
      </c>
      <c r="J1109" s="27" t="s">
        <v>1361</v>
      </c>
      <c r="K1109" s="28">
        <v>44585</v>
      </c>
      <c r="L1109" s="28">
        <v>44585</v>
      </c>
      <c r="M1109" s="28">
        <v>44602</v>
      </c>
      <c r="N1109" s="27" t="s">
        <v>261</v>
      </c>
      <c r="O1109" s="27" t="s">
        <v>261</v>
      </c>
      <c r="P1109" s="27" t="s">
        <v>261</v>
      </c>
      <c r="Q1109" s="27" t="s">
        <v>324</v>
      </c>
      <c r="R1109" s="28">
        <v>44622</v>
      </c>
      <c r="S1109" s="28">
        <v>44622</v>
      </c>
      <c r="T1109" s="27" t="s">
        <v>263</v>
      </c>
      <c r="U1109" s="27" t="s">
        <v>261</v>
      </c>
      <c r="V1109" s="28" t="s">
        <v>262</v>
      </c>
      <c r="W1109" s="27" t="s">
        <v>261</v>
      </c>
      <c r="X1109" s="28" t="s">
        <v>262</v>
      </c>
      <c r="Y1109" s="27" t="s">
        <v>263</v>
      </c>
      <c r="Z1109" s="28">
        <v>44674</v>
      </c>
      <c r="AA1109" s="27" t="s">
        <v>264</v>
      </c>
      <c r="AB1109" s="27" t="s">
        <v>265</v>
      </c>
      <c r="AC1109" s="27" t="s">
        <v>5213</v>
      </c>
      <c r="AD1109" s="27" t="s">
        <v>612</v>
      </c>
      <c r="AE1109" s="27" t="s">
        <v>326</v>
      </c>
      <c r="AF1109" s="27" t="s">
        <v>474</v>
      </c>
      <c r="AG1109" s="29">
        <v>786000</v>
      </c>
      <c r="AH1109" s="27" t="s">
        <v>261</v>
      </c>
      <c r="AI1109" s="27" t="s">
        <v>262</v>
      </c>
      <c r="AJ1109" s="28" t="s">
        <v>262</v>
      </c>
      <c r="AK1109" s="27" t="s">
        <v>262</v>
      </c>
      <c r="AL1109" s="27" t="s">
        <v>262</v>
      </c>
      <c r="AM1109" s="27" t="s">
        <v>262</v>
      </c>
      <c r="AN1109" s="27" t="s">
        <v>262</v>
      </c>
      <c r="AO1109" s="27" t="s">
        <v>261</v>
      </c>
      <c r="AP1109" s="27" t="s">
        <v>261</v>
      </c>
      <c r="AQ1109" s="28" t="s">
        <v>262</v>
      </c>
      <c r="AR1109" s="27" t="s">
        <v>261</v>
      </c>
      <c r="AS1109" s="28" t="s">
        <v>262</v>
      </c>
      <c r="AT1109" s="27" t="s">
        <v>261</v>
      </c>
      <c r="AU1109" s="28" t="s">
        <v>262</v>
      </c>
      <c r="AV1109" s="27" t="s">
        <v>261</v>
      </c>
      <c r="AW1109" s="28" t="s">
        <v>262</v>
      </c>
      <c r="AX1109" s="27" t="s">
        <v>261</v>
      </c>
      <c r="AY1109" s="28" t="s">
        <v>262</v>
      </c>
      <c r="AZ1109" s="27" t="s">
        <v>262</v>
      </c>
      <c r="BA1109" s="27" t="s">
        <v>262</v>
      </c>
      <c r="BB1109" s="27" t="s">
        <v>261</v>
      </c>
      <c r="BC1109" s="28" t="s">
        <v>262</v>
      </c>
      <c r="BD1109" s="27" t="s">
        <v>261</v>
      </c>
      <c r="BE1109" s="30" t="s">
        <v>262</v>
      </c>
      <c r="BF1109" t="s">
        <v>1363</v>
      </c>
      <c r="BG1109" s="9" t="s">
        <v>207</v>
      </c>
      <c r="BH1109" t="s">
        <v>208</v>
      </c>
      <c r="BI1109" t="s">
        <v>448</v>
      </c>
      <c r="BJ1109" t="s">
        <v>210</v>
      </c>
      <c r="BK1109" t="s">
        <v>211</v>
      </c>
      <c r="BL1109" t="s">
        <v>212</v>
      </c>
      <c r="BM1109" t="s">
        <v>3190</v>
      </c>
      <c r="BN1109" t="s">
        <v>214</v>
      </c>
      <c r="BO1109" t="s">
        <v>215</v>
      </c>
      <c r="BP1109" t="s">
        <v>219</v>
      </c>
      <c r="BQ1109" t="s">
        <v>332</v>
      </c>
      <c r="BV1109" t="s">
        <v>214</v>
      </c>
      <c r="CC1109" t="s">
        <v>214</v>
      </c>
      <c r="CG1109" t="s">
        <v>219</v>
      </c>
      <c r="CI1109" t="s">
        <v>333</v>
      </c>
      <c r="CJ1109" t="s">
        <v>5806</v>
      </c>
      <c r="CK1109" t="s">
        <v>333</v>
      </c>
      <c r="CL1109" t="s">
        <v>336</v>
      </c>
      <c r="CN1109" t="s">
        <v>283</v>
      </c>
      <c r="CP1109" t="s">
        <v>307</v>
      </c>
      <c r="CQ1109" t="s">
        <v>307</v>
      </c>
      <c r="CR1109" t="s">
        <v>244</v>
      </c>
      <c r="CS1109" t="s">
        <v>227</v>
      </c>
      <c r="CT1109" t="s">
        <v>214</v>
      </c>
      <c r="CU1109" t="s">
        <v>214</v>
      </c>
      <c r="CV1109" t="s">
        <v>244</v>
      </c>
      <c r="CW1109" t="s">
        <v>244</v>
      </c>
      <c r="CX1109" t="s">
        <v>287</v>
      </c>
      <c r="CY1109" t="s">
        <v>353</v>
      </c>
      <c r="CZ1109" t="s">
        <v>214</v>
      </c>
      <c r="DA1109" t="s">
        <v>214</v>
      </c>
      <c r="DB1109" t="s">
        <v>229</v>
      </c>
      <c r="DC1109" t="s">
        <v>229</v>
      </c>
      <c r="DD1109" t="s">
        <v>214</v>
      </c>
      <c r="DE1109" t="s">
        <v>546</v>
      </c>
      <c r="DG1109" t="s">
        <v>231</v>
      </c>
      <c r="DI1109" t="s">
        <v>451</v>
      </c>
      <c r="DK1109" t="s">
        <v>233</v>
      </c>
      <c r="DL1109" t="s">
        <v>233</v>
      </c>
      <c r="DM1109" t="s">
        <v>219</v>
      </c>
      <c r="DN1109" t="s">
        <v>219</v>
      </c>
      <c r="DO1109" t="s">
        <v>288</v>
      </c>
      <c r="DP1109" t="s">
        <v>235</v>
      </c>
      <c r="DR1109" t="s">
        <v>235</v>
      </c>
      <c r="DT1109" t="s">
        <v>219</v>
      </c>
      <c r="DU1109" t="s">
        <v>219</v>
      </c>
      <c r="DX1109" t="s">
        <v>242</v>
      </c>
      <c r="DY1109" t="s">
        <v>242</v>
      </c>
      <c r="DZ1109" t="s">
        <v>400</v>
      </c>
      <c r="EA1109" t="s">
        <v>242</v>
      </c>
      <c r="EB1109" t="s">
        <v>242</v>
      </c>
      <c r="EC1109" t="s">
        <v>233</v>
      </c>
      <c r="ED1109" t="s">
        <v>233</v>
      </c>
      <c r="EE1109" t="s">
        <v>214</v>
      </c>
      <c r="EF1109" t="s">
        <v>214</v>
      </c>
      <c r="EG1109" t="s">
        <v>219</v>
      </c>
      <c r="EH1109" t="s">
        <v>5807</v>
      </c>
      <c r="EI1109" t="s">
        <v>219</v>
      </c>
      <c r="EJ1109" t="s">
        <v>5807</v>
      </c>
      <c r="EK1109" t="s">
        <v>242</v>
      </c>
      <c r="EL1109" t="s">
        <v>242</v>
      </c>
      <c r="EM1109" t="s">
        <v>357</v>
      </c>
      <c r="EN1109" t="s">
        <v>357</v>
      </c>
      <c r="EO1109" t="s">
        <v>357</v>
      </c>
      <c r="EP1109" t="s">
        <v>357</v>
      </c>
      <c r="EQ1109" t="s">
        <v>214</v>
      </c>
      <c r="ER1109" t="s">
        <v>219</v>
      </c>
      <c r="ES1109" t="s">
        <v>242</v>
      </c>
      <c r="ET1109" t="s">
        <v>242</v>
      </c>
      <c r="EU1109" t="s">
        <v>242</v>
      </c>
      <c r="EV1109" t="s">
        <v>242</v>
      </c>
      <c r="EW1109" t="s">
        <v>243</v>
      </c>
      <c r="EX1109" t="s">
        <v>243</v>
      </c>
      <c r="EY1109" t="s">
        <v>237</v>
      </c>
      <c r="EZ1109" t="s">
        <v>241</v>
      </c>
      <c r="FA1109" t="s">
        <v>241</v>
      </c>
      <c r="FB1109" t="s">
        <v>237</v>
      </c>
      <c r="FC1109" t="s">
        <v>237</v>
      </c>
      <c r="FD1109" t="s">
        <v>237</v>
      </c>
      <c r="FE1109" t="s">
        <v>226</v>
      </c>
      <c r="FF1109" t="s">
        <v>244</v>
      </c>
      <c r="FG1109" t="s">
        <v>242</v>
      </c>
      <c r="FH1109" t="s">
        <v>242</v>
      </c>
      <c r="FI1109" t="s">
        <v>214</v>
      </c>
      <c r="FJ1109" t="s">
        <v>214</v>
      </c>
      <c r="FK1109" t="s">
        <v>214</v>
      </c>
      <c r="FL1109" t="s">
        <v>214</v>
      </c>
      <c r="FM1109" t="s">
        <v>292</v>
      </c>
      <c r="FN1109" t="s">
        <v>292</v>
      </c>
      <c r="FO1109" t="s">
        <v>219</v>
      </c>
      <c r="FP1109" t="s">
        <v>219</v>
      </c>
      <c r="FQ1109" t="s">
        <v>241</v>
      </c>
      <c r="FR1109" t="s">
        <v>241</v>
      </c>
      <c r="FS1109" t="s">
        <v>241</v>
      </c>
      <c r="FT1109" t="s">
        <v>241</v>
      </c>
      <c r="FU1109" t="s">
        <v>219</v>
      </c>
      <c r="FV1109" t="s">
        <v>241</v>
      </c>
      <c r="FW1109" t="s">
        <v>241</v>
      </c>
      <c r="FX1109" t="s">
        <v>241</v>
      </c>
      <c r="FY1109" t="s">
        <v>241</v>
      </c>
      <c r="FZ1109" t="s">
        <v>549</v>
      </c>
      <c r="GA1109" t="s">
        <v>341</v>
      </c>
      <c r="GB1109" t="s">
        <v>250</v>
      </c>
      <c r="GC1109" t="s">
        <v>250</v>
      </c>
      <c r="GD1109" t="s">
        <v>293</v>
      </c>
      <c r="GE1109" t="s">
        <v>241</v>
      </c>
      <c r="GF1109" t="s">
        <v>293</v>
      </c>
      <c r="GG1109" t="s">
        <v>244</v>
      </c>
      <c r="GH1109" t="s">
        <v>241</v>
      </c>
      <c r="GI1109" t="s">
        <v>244</v>
      </c>
      <c r="GJ1109" t="s">
        <v>227</v>
      </c>
      <c r="GK1109" t="s">
        <v>227</v>
      </c>
      <c r="GL1109" t="s">
        <v>227</v>
      </c>
      <c r="GM1109" t="s">
        <v>227</v>
      </c>
      <c r="GN1109" t="s">
        <v>219</v>
      </c>
      <c r="GO1109" t="s">
        <v>219</v>
      </c>
      <c r="GP1109" t="s">
        <v>295</v>
      </c>
      <c r="GQ1109" t="s">
        <v>295</v>
      </c>
      <c r="GR1109" t="s">
        <v>295</v>
      </c>
      <c r="GS1109" t="s">
        <v>214</v>
      </c>
      <c r="GT1109" t="s">
        <v>241</v>
      </c>
      <c r="GU1109" t="s">
        <v>219</v>
      </c>
      <c r="GV1109" t="s">
        <v>575</v>
      </c>
      <c r="GW1109" t="s">
        <v>297</v>
      </c>
      <c r="GX1109" t="s">
        <v>253</v>
      </c>
      <c r="GY1109" t="s">
        <v>314</v>
      </c>
      <c r="GZ1109" t="s">
        <v>241</v>
      </c>
      <c r="HA1109" t="s">
        <v>298</v>
      </c>
      <c r="HB1109" t="s">
        <v>241</v>
      </c>
      <c r="HC1109" t="s">
        <v>315</v>
      </c>
      <c r="HD1109" t="s">
        <v>361</v>
      </c>
      <c r="HE1109" t="s">
        <v>317</v>
      </c>
      <c r="HF1109" t="s">
        <v>261</v>
      </c>
      <c r="HG1109" t="s">
        <v>362</v>
      </c>
      <c r="HH1109" t="s">
        <v>261</v>
      </c>
      <c r="HI1109" t="s">
        <v>241</v>
      </c>
      <c r="HJ1109" t="s">
        <v>219</v>
      </c>
      <c r="HK1109" t="s">
        <v>241</v>
      </c>
      <c r="HL1109" s="12"/>
      <c r="HM1109">
        <v>0.75</v>
      </c>
      <c r="HN1109">
        <v>0.75</v>
      </c>
      <c r="HO1109">
        <v>1</v>
      </c>
      <c r="HP1109">
        <v>0.75</v>
      </c>
      <c r="HQ1109">
        <v>0</v>
      </c>
      <c r="HR1109">
        <v>0.25</v>
      </c>
      <c r="HS1109">
        <v>0</v>
      </c>
      <c r="HT1109">
        <v>0</v>
      </c>
      <c r="HU1109">
        <v>1</v>
      </c>
      <c r="HV1109">
        <v>0.75</v>
      </c>
      <c r="HW1109">
        <v>0.75</v>
      </c>
      <c r="HX1109">
        <v>0.25</v>
      </c>
      <c r="HY1109">
        <v>0</v>
      </c>
      <c r="HZ1109">
        <v>0.75</v>
      </c>
      <c r="IA1109" s="4">
        <v>1</v>
      </c>
      <c r="IB1109">
        <v>0.75</v>
      </c>
      <c r="IC1109">
        <v>0.75</v>
      </c>
      <c r="ID1109">
        <v>0.5</v>
      </c>
      <c r="IE1109">
        <v>0.5</v>
      </c>
      <c r="IG1109">
        <v>1</v>
      </c>
      <c r="IH1109">
        <v>0.75</v>
      </c>
      <c r="II1109">
        <v>1</v>
      </c>
      <c r="IJ1109">
        <v>0</v>
      </c>
      <c r="IK1109">
        <v>0.5</v>
      </c>
      <c r="IL1109">
        <v>1</v>
      </c>
      <c r="IM1109">
        <v>0.75</v>
      </c>
      <c r="IN1109">
        <v>1</v>
      </c>
      <c r="IO1109">
        <v>1</v>
      </c>
      <c r="IQ1109">
        <v>0</v>
      </c>
      <c r="IS1109">
        <f t="shared" si="978"/>
        <v>0.11249999999999999</v>
      </c>
      <c r="IT1109">
        <f t="shared" si="979"/>
        <v>0.09</v>
      </c>
      <c r="IU1109">
        <f t="shared" si="980"/>
        <v>0.08</v>
      </c>
      <c r="IV1109">
        <f t="shared" si="981"/>
        <v>7.5000000000000011E-2</v>
      </c>
      <c r="IW1109">
        <f t="shared" si="982"/>
        <v>0</v>
      </c>
      <c r="IX1109">
        <f t="shared" si="983"/>
        <v>3.2500000000000001E-2</v>
      </c>
      <c r="IY1109">
        <f t="shared" si="984"/>
        <v>0</v>
      </c>
      <c r="IZ1109">
        <f t="shared" si="985"/>
        <v>0</v>
      </c>
      <c r="JA1109">
        <f t="shared" si="986"/>
        <v>0.13</v>
      </c>
      <c r="JB1109">
        <f t="shared" si="987"/>
        <v>7.5000000000000011E-2</v>
      </c>
      <c r="JC1109">
        <f t="shared" si="988"/>
        <v>0.09</v>
      </c>
      <c r="JD1109">
        <f t="shared" si="989"/>
        <v>2.75E-2</v>
      </c>
      <c r="JE1109">
        <f t="shared" si="990"/>
        <v>0</v>
      </c>
      <c r="JF1109">
        <f t="shared" si="991"/>
        <v>0.09</v>
      </c>
      <c r="JG1109" s="5">
        <f t="shared" si="992"/>
        <v>0.05</v>
      </c>
      <c r="JH1109">
        <f t="shared" si="993"/>
        <v>0</v>
      </c>
      <c r="JI1109">
        <f t="shared" si="993"/>
        <v>0</v>
      </c>
      <c r="JJ1109">
        <f t="shared" si="994"/>
        <v>0.1</v>
      </c>
      <c r="JK1109">
        <f t="shared" si="995"/>
        <v>7.4999999999999997E-2</v>
      </c>
      <c r="JL1109" s="6">
        <f t="shared" si="996"/>
        <v>0.05</v>
      </c>
      <c r="JM1109">
        <f t="shared" si="997"/>
        <v>0.12</v>
      </c>
      <c r="JN1109">
        <f t="shared" si="998"/>
        <v>3.7500000000000006E-2</v>
      </c>
      <c r="JO1109">
        <f t="shared" si="999"/>
        <v>0.15</v>
      </c>
      <c r="JP1109">
        <f t="shared" si="1000"/>
        <v>0</v>
      </c>
      <c r="JQ1109">
        <f t="shared" si="1001"/>
        <v>0.06</v>
      </c>
      <c r="JR1109">
        <f t="shared" si="1002"/>
        <v>0.11</v>
      </c>
      <c r="JS1109">
        <f t="shared" si="1003"/>
        <v>7.5000000000000011E-2</v>
      </c>
      <c r="JT1109">
        <f t="shared" si="1003"/>
        <v>0.1</v>
      </c>
      <c r="JU1109">
        <f t="shared" si="1004"/>
        <v>1</v>
      </c>
      <c r="JV1109">
        <f t="shared" si="1004"/>
        <v>0</v>
      </c>
      <c r="JW1109">
        <f t="shared" si="1005"/>
        <v>0.15</v>
      </c>
      <c r="JY1109">
        <f t="shared" si="1006"/>
        <v>3.7500000000000006E-2</v>
      </c>
      <c r="JZ1109">
        <f t="shared" si="1007"/>
        <v>0.06</v>
      </c>
      <c r="KA1109">
        <f t="shared" si="1008"/>
        <v>0.02</v>
      </c>
      <c r="KB1109">
        <f t="shared" si="1008"/>
        <v>1.4999999999999999E-2</v>
      </c>
      <c r="KC1109">
        <f t="shared" si="1009"/>
        <v>0</v>
      </c>
      <c r="KD1109">
        <f t="shared" si="977"/>
        <v>7.4999999999999997E-3</v>
      </c>
      <c r="KE1109">
        <f t="shared" si="977"/>
        <v>0</v>
      </c>
      <c r="KF1109">
        <f t="shared" si="977"/>
        <v>0</v>
      </c>
      <c r="KG1109">
        <f t="shared" si="976"/>
        <v>0.03</v>
      </c>
      <c r="KH1109">
        <f t="shared" si="976"/>
        <v>2.2499999999999999E-2</v>
      </c>
      <c r="KI1109">
        <f t="shared" si="976"/>
        <v>2.2499999999999999E-2</v>
      </c>
      <c r="KJ1109">
        <f t="shared" si="976"/>
        <v>7.4999999999999997E-3</v>
      </c>
      <c r="KK1109">
        <f t="shared" si="1010"/>
        <v>0</v>
      </c>
      <c r="KL1109">
        <f t="shared" si="1011"/>
        <v>0.03</v>
      </c>
      <c r="KM1109" s="5">
        <f t="shared" si="1012"/>
        <v>0.05</v>
      </c>
      <c r="KN1109">
        <f t="shared" si="1013"/>
        <v>0</v>
      </c>
      <c r="KO1109">
        <f t="shared" si="1013"/>
        <v>0</v>
      </c>
      <c r="KP1109">
        <f t="shared" si="1014"/>
        <v>0.03</v>
      </c>
      <c r="KQ1109">
        <f t="shared" si="1015"/>
        <v>1.4999999999999999E-2</v>
      </c>
      <c r="KR1109" s="6">
        <f t="shared" si="1016"/>
        <v>2.5000000000000001E-2</v>
      </c>
      <c r="KS1109">
        <f t="shared" si="1017"/>
        <v>0.04</v>
      </c>
      <c r="KT1109">
        <f t="shared" si="1018"/>
        <v>2.2499999999999999E-2</v>
      </c>
      <c r="KU1109">
        <f t="shared" si="1019"/>
        <v>0.04</v>
      </c>
      <c r="KV1109">
        <f t="shared" si="1020"/>
        <v>0</v>
      </c>
      <c r="KW1109">
        <f t="shared" si="1021"/>
        <v>5.0000000000000001E-3</v>
      </c>
      <c r="KX1109">
        <f t="shared" si="1022"/>
        <v>0</v>
      </c>
      <c r="KY1109">
        <f t="shared" si="1023"/>
        <v>0.03</v>
      </c>
      <c r="KZ1109">
        <f t="shared" si="1024"/>
        <v>0.03</v>
      </c>
      <c r="LA1109">
        <f t="shared" si="1025"/>
        <v>1</v>
      </c>
      <c r="LB1109">
        <f t="shared" si="1025"/>
        <v>0</v>
      </c>
      <c r="LC1109">
        <f t="shared" si="1026"/>
        <v>0.1</v>
      </c>
      <c r="LE1109" t="str">
        <f t="shared" si="1032"/>
        <v>Tchad</v>
      </c>
      <c r="LF1109">
        <f t="shared" si="1027"/>
        <v>0.52</v>
      </c>
      <c r="LG1109" s="6">
        <f t="shared" si="1028"/>
        <v>0.5575</v>
      </c>
      <c r="LH1109">
        <f t="shared" si="1029"/>
        <v>0.80249999999999999</v>
      </c>
      <c r="LI1109" s="6">
        <f t="shared" si="1030"/>
        <v>0.64</v>
      </c>
      <c r="LJ1109">
        <f t="shared" si="1031"/>
        <v>0</v>
      </c>
    </row>
    <row r="1110" spans="1:322" x14ac:dyDescent="0.35">
      <c r="A1110" s="8">
        <v>44925</v>
      </c>
      <c r="B1110" t="s">
        <v>5808</v>
      </c>
      <c r="D1110" s="24" t="s">
        <v>321</v>
      </c>
      <c r="E1110" s="24" t="s">
        <v>262</v>
      </c>
      <c r="F1110" s="24">
        <v>30</v>
      </c>
      <c r="G1110" s="24" t="s">
        <v>258</v>
      </c>
      <c r="H1110" s="24" t="s">
        <v>322</v>
      </c>
      <c r="I1110" s="24" t="s">
        <v>207</v>
      </c>
      <c r="J1110" s="24" t="s">
        <v>1972</v>
      </c>
      <c r="K1110" s="25">
        <v>44594</v>
      </c>
      <c r="L1110" s="25">
        <v>44594</v>
      </c>
      <c r="M1110" s="25">
        <v>44607</v>
      </c>
      <c r="N1110" s="24" t="s">
        <v>261</v>
      </c>
      <c r="O1110" s="24" t="s">
        <v>261</v>
      </c>
      <c r="P1110" s="24" t="s">
        <v>261</v>
      </c>
      <c r="Q1110" s="24" t="s">
        <v>324</v>
      </c>
      <c r="R1110" s="25">
        <v>44610</v>
      </c>
      <c r="S1110" s="25">
        <v>44610</v>
      </c>
      <c r="T1110" s="24" t="s">
        <v>263</v>
      </c>
      <c r="U1110" s="24" t="s">
        <v>263</v>
      </c>
      <c r="V1110" s="25">
        <v>44717</v>
      </c>
      <c r="W1110" s="24" t="s">
        <v>261</v>
      </c>
      <c r="X1110" s="25" t="s">
        <v>262</v>
      </c>
      <c r="Y1110" s="24" t="s">
        <v>263</v>
      </c>
      <c r="Z1110" s="25">
        <v>44717</v>
      </c>
      <c r="AA1110" s="24" t="s">
        <v>264</v>
      </c>
      <c r="AB1110" s="24" t="s">
        <v>265</v>
      </c>
      <c r="AC1110" s="24" t="s">
        <v>262</v>
      </c>
      <c r="AD1110" s="24" t="s">
        <v>267</v>
      </c>
      <c r="AE1110" s="24" t="s">
        <v>326</v>
      </c>
      <c r="AF1110" s="24" t="s">
        <v>687</v>
      </c>
      <c r="AG1110" s="31">
        <v>500000</v>
      </c>
      <c r="AH1110" s="24" t="s">
        <v>261</v>
      </c>
      <c r="AI1110" s="24" t="s">
        <v>262</v>
      </c>
      <c r="AJ1110" s="25" t="s">
        <v>262</v>
      </c>
      <c r="AK1110" s="24" t="s">
        <v>262</v>
      </c>
      <c r="AL1110" s="24" t="s">
        <v>262</v>
      </c>
      <c r="AM1110" s="24" t="s">
        <v>262</v>
      </c>
      <c r="AN1110" s="24" t="s">
        <v>262</v>
      </c>
      <c r="AO1110" s="24" t="s">
        <v>261</v>
      </c>
      <c r="AP1110" s="24" t="s">
        <v>261</v>
      </c>
      <c r="AQ1110" s="25" t="s">
        <v>262</v>
      </c>
      <c r="AR1110" s="24" t="s">
        <v>261</v>
      </c>
      <c r="AS1110" s="25" t="s">
        <v>262</v>
      </c>
      <c r="AT1110" s="24" t="s">
        <v>261</v>
      </c>
      <c r="AU1110" s="25" t="s">
        <v>262</v>
      </c>
      <c r="AV1110" s="24" t="s">
        <v>261</v>
      </c>
      <c r="AW1110" s="25" t="s">
        <v>262</v>
      </c>
      <c r="AX1110" s="24" t="s">
        <v>261</v>
      </c>
      <c r="AY1110" s="25" t="s">
        <v>262</v>
      </c>
      <c r="AZ1110" s="27" t="s">
        <v>262</v>
      </c>
      <c r="BA1110" s="27" t="s">
        <v>262</v>
      </c>
      <c r="BB1110" s="24" t="s">
        <v>261</v>
      </c>
      <c r="BC1110" s="25" t="s">
        <v>262</v>
      </c>
      <c r="BD1110" s="24" t="s">
        <v>261</v>
      </c>
      <c r="BE1110" s="26" t="s">
        <v>262</v>
      </c>
      <c r="BF1110" t="s">
        <v>1972</v>
      </c>
      <c r="BG1110" s="9" t="s">
        <v>207</v>
      </c>
      <c r="BH1110" t="s">
        <v>208</v>
      </c>
      <c r="BI1110" t="s">
        <v>384</v>
      </c>
      <c r="BJ1110" t="s">
        <v>210</v>
      </c>
      <c r="BK1110" t="s">
        <v>329</v>
      </c>
      <c r="BL1110" t="s">
        <v>212</v>
      </c>
      <c r="BM1110" t="s">
        <v>1974</v>
      </c>
      <c r="BN1110" t="s">
        <v>214</v>
      </c>
      <c r="BO1110" t="s">
        <v>302</v>
      </c>
      <c r="BP1110" t="s">
        <v>219</v>
      </c>
      <c r="BQ1110" t="s">
        <v>216</v>
      </c>
      <c r="BR1110" t="s">
        <v>5809</v>
      </c>
      <c r="BS1110" t="s">
        <v>2063</v>
      </c>
      <c r="BT1110" t="s">
        <v>5810</v>
      </c>
      <c r="BU1110" t="s">
        <v>5809</v>
      </c>
      <c r="BV1110" t="s">
        <v>214</v>
      </c>
      <c r="CC1110" t="s">
        <v>214</v>
      </c>
      <c r="CG1110" t="s">
        <v>219</v>
      </c>
      <c r="CI1110" t="s">
        <v>333</v>
      </c>
      <c r="CJ1110" t="s">
        <v>5811</v>
      </c>
      <c r="CK1110" t="s">
        <v>220</v>
      </c>
      <c r="CL1110" t="s">
        <v>500</v>
      </c>
      <c r="CM1110" t="s">
        <v>5812</v>
      </c>
      <c r="CN1110" t="s">
        <v>223</v>
      </c>
      <c r="CP1110" t="s">
        <v>413</v>
      </c>
      <c r="CQ1110" t="s">
        <v>225</v>
      </c>
      <c r="CR1110" t="s">
        <v>227</v>
      </c>
      <c r="CS1110" t="s">
        <v>250</v>
      </c>
      <c r="CT1110" t="s">
        <v>219</v>
      </c>
      <c r="CU1110" t="s">
        <v>219</v>
      </c>
      <c r="CV1110" t="s">
        <v>227</v>
      </c>
      <c r="CW1110" t="s">
        <v>227</v>
      </c>
      <c r="CX1110" t="s">
        <v>287</v>
      </c>
      <c r="CY1110" t="s">
        <v>353</v>
      </c>
      <c r="CZ1110" t="s">
        <v>219</v>
      </c>
      <c r="DA1110" t="s">
        <v>219</v>
      </c>
      <c r="DB1110" t="s">
        <v>398</v>
      </c>
      <c r="DC1110" t="s">
        <v>398</v>
      </c>
      <c r="DD1110" t="s">
        <v>219</v>
      </c>
      <c r="DI1110" t="s">
        <v>338</v>
      </c>
      <c r="DK1110" t="s">
        <v>233</v>
      </c>
      <c r="DL1110" t="s">
        <v>233</v>
      </c>
      <c r="DM1110" t="s">
        <v>214</v>
      </c>
      <c r="DN1110" t="s">
        <v>219</v>
      </c>
      <c r="DO1110" t="s">
        <v>414</v>
      </c>
      <c r="DP1110" t="s">
        <v>355</v>
      </c>
      <c r="DR1110" t="s">
        <v>2315</v>
      </c>
      <c r="DT1110" t="s">
        <v>219</v>
      </c>
      <c r="DU1110" t="s">
        <v>214</v>
      </c>
      <c r="DX1110" t="s">
        <v>237</v>
      </c>
      <c r="DY1110" t="s">
        <v>237</v>
      </c>
      <c r="DZ1110" t="s">
        <v>400</v>
      </c>
      <c r="EA1110" t="s">
        <v>237</v>
      </c>
      <c r="EB1110" t="s">
        <v>237</v>
      </c>
      <c r="EC1110" t="s">
        <v>242</v>
      </c>
      <c r="ED1110" t="s">
        <v>242</v>
      </c>
      <c r="EE1110" t="s">
        <v>214</v>
      </c>
      <c r="EF1110" t="s">
        <v>214</v>
      </c>
      <c r="EG1110" t="s">
        <v>214</v>
      </c>
      <c r="EI1110" t="s">
        <v>214</v>
      </c>
      <c r="EK1110" t="s">
        <v>237</v>
      </c>
      <c r="EL1110" t="s">
        <v>237</v>
      </c>
      <c r="EM1110" t="s">
        <v>486</v>
      </c>
      <c r="EN1110" t="s">
        <v>486</v>
      </c>
      <c r="EO1110" t="s">
        <v>240</v>
      </c>
      <c r="EP1110" t="s">
        <v>240</v>
      </c>
      <c r="EQ1110" t="s">
        <v>214</v>
      </c>
      <c r="ER1110" t="s">
        <v>214</v>
      </c>
      <c r="ES1110" t="s">
        <v>242</v>
      </c>
      <c r="ET1110" t="s">
        <v>242</v>
      </c>
      <c r="EU1110" t="s">
        <v>233</v>
      </c>
      <c r="EV1110" t="s">
        <v>233</v>
      </c>
      <c r="EW1110" t="s">
        <v>290</v>
      </c>
      <c r="EX1110" t="s">
        <v>290</v>
      </c>
      <c r="EY1110" t="s">
        <v>242</v>
      </c>
      <c r="EZ1110" t="s">
        <v>241</v>
      </c>
      <c r="FA1110" t="s">
        <v>241</v>
      </c>
      <c r="FB1110" t="s">
        <v>242</v>
      </c>
      <c r="FC1110" t="s">
        <v>242</v>
      </c>
      <c r="FD1110" t="s">
        <v>242</v>
      </c>
      <c r="FE1110" t="s">
        <v>286</v>
      </c>
      <c r="FF1110" t="s">
        <v>286</v>
      </c>
      <c r="FG1110" t="s">
        <v>358</v>
      </c>
      <c r="FH1110" t="s">
        <v>358</v>
      </c>
      <c r="FI1110" t="s">
        <v>214</v>
      </c>
      <c r="FJ1110" t="s">
        <v>214</v>
      </c>
      <c r="FK1110" t="s">
        <v>214</v>
      </c>
      <c r="FL1110" t="s">
        <v>214</v>
      </c>
      <c r="FM1110" t="s">
        <v>292</v>
      </c>
      <c r="FN1110" t="s">
        <v>292</v>
      </c>
      <c r="FO1110" t="s">
        <v>219</v>
      </c>
      <c r="FP1110" t="s">
        <v>219</v>
      </c>
      <c r="FQ1110" t="s">
        <v>241</v>
      </c>
      <c r="FR1110" t="s">
        <v>241</v>
      </c>
      <c r="FS1110" t="s">
        <v>241</v>
      </c>
      <c r="FT1110" t="s">
        <v>241</v>
      </c>
      <c r="FU1110" t="s">
        <v>219</v>
      </c>
      <c r="FV1110" t="s">
        <v>241</v>
      </c>
      <c r="FW1110" t="s">
        <v>241</v>
      </c>
      <c r="FX1110" t="s">
        <v>241</v>
      </c>
      <c r="FY1110" t="s">
        <v>241</v>
      </c>
      <c r="FZ1110" t="s">
        <v>341</v>
      </c>
      <c r="GA1110" t="s">
        <v>341</v>
      </c>
      <c r="GB1110" t="s">
        <v>227</v>
      </c>
      <c r="GC1110" t="s">
        <v>227</v>
      </c>
      <c r="GD1110" t="s">
        <v>293</v>
      </c>
      <c r="GE1110" t="s">
        <v>241</v>
      </c>
      <c r="GF1110" t="s">
        <v>293</v>
      </c>
      <c r="GG1110" t="s">
        <v>227</v>
      </c>
      <c r="GH1110" t="s">
        <v>241</v>
      </c>
      <c r="GI1110" t="s">
        <v>244</v>
      </c>
      <c r="GJ1110" t="s">
        <v>227</v>
      </c>
      <c r="GK1110" t="s">
        <v>227</v>
      </c>
      <c r="GL1110" t="s">
        <v>227</v>
      </c>
      <c r="GM1110" t="s">
        <v>227</v>
      </c>
      <c r="GN1110" t="s">
        <v>219</v>
      </c>
      <c r="GO1110" t="s">
        <v>214</v>
      </c>
      <c r="GP1110" t="s">
        <v>342</v>
      </c>
      <c r="GQ1110" t="s">
        <v>342</v>
      </c>
      <c r="GR1110" t="s">
        <v>342</v>
      </c>
      <c r="GS1110" t="s">
        <v>214</v>
      </c>
      <c r="GT1110" t="s">
        <v>241</v>
      </c>
      <c r="GU1110" t="s">
        <v>214</v>
      </c>
      <c r="GV1110" t="s">
        <v>241</v>
      </c>
      <c r="GW1110" t="s">
        <v>297</v>
      </c>
      <c r="GX1110" t="s">
        <v>297</v>
      </c>
      <c r="GY1110" t="s">
        <v>314</v>
      </c>
      <c r="GZ1110" t="s">
        <v>241</v>
      </c>
      <c r="HA1110" t="s">
        <v>298</v>
      </c>
      <c r="HB1110" t="s">
        <v>241</v>
      </c>
      <c r="HC1110" t="s">
        <v>315</v>
      </c>
      <c r="HD1110" t="s">
        <v>361</v>
      </c>
      <c r="HE1110" t="s">
        <v>317</v>
      </c>
      <c r="HF1110" t="s">
        <v>241</v>
      </c>
      <c r="HG1110" t="s">
        <v>319</v>
      </c>
      <c r="HH1110" t="s">
        <v>241</v>
      </c>
      <c r="HI1110" t="s">
        <v>241</v>
      </c>
      <c r="HJ1110" t="s">
        <v>214</v>
      </c>
      <c r="HK1110" t="s">
        <v>5813</v>
      </c>
      <c r="HL1110" s="12"/>
      <c r="HM1110">
        <v>0.75</v>
      </c>
      <c r="HN1110">
        <v>1</v>
      </c>
      <c r="HO1110">
        <v>0</v>
      </c>
      <c r="HP1110">
        <v>1</v>
      </c>
      <c r="HQ1110">
        <v>0.5</v>
      </c>
      <c r="HR1110">
        <v>0.25</v>
      </c>
      <c r="HS1110">
        <v>1</v>
      </c>
      <c r="HT1110">
        <v>1</v>
      </c>
      <c r="HU1110">
        <v>1</v>
      </c>
      <c r="HV1110">
        <v>0.5</v>
      </c>
      <c r="HW1110">
        <v>0.5</v>
      </c>
      <c r="HX1110">
        <v>0.75</v>
      </c>
      <c r="HY1110">
        <v>1</v>
      </c>
      <c r="HZ1110">
        <v>0.5</v>
      </c>
      <c r="IA1110" s="4">
        <v>1</v>
      </c>
      <c r="IB1110">
        <v>0.75</v>
      </c>
      <c r="IC1110">
        <v>0.25</v>
      </c>
      <c r="ID1110">
        <v>0.75</v>
      </c>
      <c r="IE1110">
        <v>0.75</v>
      </c>
      <c r="IG1110">
        <v>0.75</v>
      </c>
      <c r="IH1110">
        <v>1</v>
      </c>
      <c r="II1110">
        <v>1</v>
      </c>
      <c r="IJ1110">
        <v>1</v>
      </c>
      <c r="IK1110">
        <v>1</v>
      </c>
      <c r="IL1110">
        <v>1</v>
      </c>
      <c r="IM1110">
        <v>1</v>
      </c>
      <c r="IN1110">
        <v>1</v>
      </c>
      <c r="IO1110">
        <v>1</v>
      </c>
      <c r="IQ1110">
        <v>0</v>
      </c>
      <c r="IS1110">
        <f t="shared" si="978"/>
        <v>0.11249999999999999</v>
      </c>
      <c r="IT1110">
        <f t="shared" si="979"/>
        <v>0.12</v>
      </c>
      <c r="IU1110">
        <f t="shared" si="980"/>
        <v>0</v>
      </c>
      <c r="IV1110">
        <f t="shared" si="981"/>
        <v>0.1</v>
      </c>
      <c r="IW1110">
        <f t="shared" si="982"/>
        <v>0.04</v>
      </c>
      <c r="IX1110">
        <f t="shared" si="983"/>
        <v>3.2500000000000001E-2</v>
      </c>
      <c r="IY1110">
        <f t="shared" si="984"/>
        <v>0.1</v>
      </c>
      <c r="IZ1110">
        <f t="shared" si="985"/>
        <v>0.11</v>
      </c>
      <c r="JA1110">
        <f t="shared" si="986"/>
        <v>0.13</v>
      </c>
      <c r="JB1110">
        <f t="shared" si="987"/>
        <v>0.05</v>
      </c>
      <c r="JC1110">
        <f t="shared" si="988"/>
        <v>0.06</v>
      </c>
      <c r="JD1110">
        <f t="shared" si="989"/>
        <v>8.2500000000000004E-2</v>
      </c>
      <c r="JE1110">
        <f t="shared" si="990"/>
        <v>7.0000000000000007E-2</v>
      </c>
      <c r="JF1110">
        <f t="shared" si="991"/>
        <v>0.06</v>
      </c>
      <c r="JG1110" s="5">
        <f t="shared" si="992"/>
        <v>0.05</v>
      </c>
      <c r="JH1110">
        <f t="shared" si="993"/>
        <v>0</v>
      </c>
      <c r="JI1110">
        <f t="shared" si="993"/>
        <v>0</v>
      </c>
      <c r="JJ1110">
        <f t="shared" si="994"/>
        <v>0.15000000000000002</v>
      </c>
      <c r="JK1110">
        <f t="shared" si="995"/>
        <v>0.11249999999999999</v>
      </c>
      <c r="JL1110" s="6">
        <f t="shared" si="996"/>
        <v>4.6666666666666669E-2</v>
      </c>
      <c r="JM1110">
        <f t="shared" si="997"/>
        <v>0.09</v>
      </c>
      <c r="JN1110">
        <f t="shared" si="998"/>
        <v>0.05</v>
      </c>
      <c r="JO1110">
        <f t="shared" si="999"/>
        <v>0.15</v>
      </c>
      <c r="JP1110">
        <f t="shared" si="1000"/>
        <v>0.1</v>
      </c>
      <c r="JQ1110">
        <f t="shared" si="1001"/>
        <v>0.12</v>
      </c>
      <c r="JR1110">
        <f t="shared" si="1002"/>
        <v>0.11</v>
      </c>
      <c r="JS1110">
        <f t="shared" si="1003"/>
        <v>0.1</v>
      </c>
      <c r="JT1110">
        <f t="shared" si="1003"/>
        <v>0.1</v>
      </c>
      <c r="JU1110">
        <f t="shared" si="1004"/>
        <v>1</v>
      </c>
      <c r="JV1110">
        <f t="shared" si="1004"/>
        <v>0</v>
      </c>
      <c r="JW1110">
        <f t="shared" si="1005"/>
        <v>0.15</v>
      </c>
      <c r="JY1110">
        <f t="shared" si="1006"/>
        <v>3.7500000000000006E-2</v>
      </c>
      <c r="JZ1110">
        <f t="shared" si="1007"/>
        <v>0.08</v>
      </c>
      <c r="KA1110">
        <f t="shared" si="1008"/>
        <v>0</v>
      </c>
      <c r="KB1110">
        <f t="shared" si="1008"/>
        <v>0.02</v>
      </c>
      <c r="KC1110">
        <f t="shared" si="1009"/>
        <v>0.02</v>
      </c>
      <c r="KD1110">
        <f t="shared" si="977"/>
        <v>7.4999999999999997E-3</v>
      </c>
      <c r="KE1110">
        <f t="shared" si="977"/>
        <v>0.03</v>
      </c>
      <c r="KF1110">
        <f t="shared" si="977"/>
        <v>0.03</v>
      </c>
      <c r="KG1110">
        <f t="shared" si="976"/>
        <v>0.03</v>
      </c>
      <c r="KH1110">
        <f t="shared" si="976"/>
        <v>1.4999999999999999E-2</v>
      </c>
      <c r="KI1110">
        <f t="shared" si="976"/>
        <v>1.4999999999999999E-2</v>
      </c>
      <c r="KJ1110">
        <f t="shared" si="976"/>
        <v>2.2499999999999999E-2</v>
      </c>
      <c r="KK1110">
        <f t="shared" si="1010"/>
        <v>0.02</v>
      </c>
      <c r="KL1110">
        <f t="shared" si="1011"/>
        <v>0.02</v>
      </c>
      <c r="KM1110" s="5">
        <f t="shared" si="1012"/>
        <v>0.05</v>
      </c>
      <c r="KN1110">
        <f t="shared" si="1013"/>
        <v>0</v>
      </c>
      <c r="KO1110">
        <f t="shared" si="1013"/>
        <v>0</v>
      </c>
      <c r="KP1110">
        <f t="shared" si="1014"/>
        <v>4.4999999999999998E-2</v>
      </c>
      <c r="KQ1110">
        <f t="shared" si="1015"/>
        <v>2.2499999999999999E-2</v>
      </c>
      <c r="KR1110" s="6">
        <f t="shared" si="1016"/>
        <v>2.3333333333333334E-2</v>
      </c>
      <c r="KS1110">
        <f t="shared" si="1017"/>
        <v>0.03</v>
      </c>
      <c r="KT1110">
        <f t="shared" si="1018"/>
        <v>0.03</v>
      </c>
      <c r="KU1110">
        <f t="shared" si="1019"/>
        <v>0.04</v>
      </c>
      <c r="KV1110">
        <f t="shared" si="1020"/>
        <v>0.05</v>
      </c>
      <c r="KW1110">
        <f t="shared" si="1021"/>
        <v>0.01</v>
      </c>
      <c r="KX1110">
        <f t="shared" si="1022"/>
        <v>0</v>
      </c>
      <c r="KY1110">
        <f t="shared" si="1023"/>
        <v>0.04</v>
      </c>
      <c r="KZ1110">
        <f t="shared" si="1024"/>
        <v>0.03</v>
      </c>
      <c r="LA1110">
        <f t="shared" si="1025"/>
        <v>1</v>
      </c>
      <c r="LB1110">
        <f t="shared" si="1025"/>
        <v>0</v>
      </c>
      <c r="LC1110">
        <f t="shared" si="1026"/>
        <v>0.1</v>
      </c>
      <c r="LE1110" t="str">
        <f t="shared" si="1032"/>
        <v>Senegal</v>
      </c>
      <c r="LF1110">
        <f t="shared" si="1027"/>
        <v>0.745</v>
      </c>
      <c r="LG1110" s="6">
        <f t="shared" si="1028"/>
        <v>0.68166666666666664</v>
      </c>
      <c r="LH1110">
        <f t="shared" si="1029"/>
        <v>0.97</v>
      </c>
      <c r="LI1110" s="6">
        <f t="shared" si="1030"/>
        <v>0.81833333333333358</v>
      </c>
      <c r="LJ1110">
        <f t="shared" si="1031"/>
        <v>0</v>
      </c>
    </row>
    <row r="1111" spans="1:322" x14ac:dyDescent="0.35">
      <c r="A1111" s="8">
        <v>44922</v>
      </c>
      <c r="B1111" t="s">
        <v>5814</v>
      </c>
      <c r="D1111" s="27" t="s">
        <v>321</v>
      </c>
      <c r="E1111" s="27" t="s">
        <v>262</v>
      </c>
      <c r="F1111" s="27">
        <v>21</v>
      </c>
      <c r="G1111" s="27" t="s">
        <v>258</v>
      </c>
      <c r="H1111" s="27" t="s">
        <v>322</v>
      </c>
      <c r="I1111" s="27" t="s">
        <v>207</v>
      </c>
      <c r="J1111" s="27" t="s">
        <v>1972</v>
      </c>
      <c r="K1111" s="28">
        <v>44594</v>
      </c>
      <c r="L1111" s="28">
        <v>44594</v>
      </c>
      <c r="M1111" s="28">
        <v>44607</v>
      </c>
      <c r="N1111" s="27" t="s">
        <v>261</v>
      </c>
      <c r="O1111" s="27" t="s">
        <v>261</v>
      </c>
      <c r="P1111" s="27" t="s">
        <v>261</v>
      </c>
      <c r="Q1111" s="27" t="s">
        <v>324</v>
      </c>
      <c r="R1111" s="28">
        <v>44610</v>
      </c>
      <c r="S1111" s="28">
        <v>44610</v>
      </c>
      <c r="T1111" s="27" t="s">
        <v>263</v>
      </c>
      <c r="U1111" s="27" t="s">
        <v>263</v>
      </c>
      <c r="V1111" s="28">
        <v>44714</v>
      </c>
      <c r="W1111" s="27" t="s">
        <v>261</v>
      </c>
      <c r="X1111" s="28" t="s">
        <v>262</v>
      </c>
      <c r="Y1111" s="27" t="s">
        <v>263</v>
      </c>
      <c r="Z1111" s="28">
        <v>44714</v>
      </c>
      <c r="AA1111" s="27" t="s">
        <v>264</v>
      </c>
      <c r="AB1111" s="27" t="s">
        <v>265</v>
      </c>
      <c r="AC1111" s="27" t="s">
        <v>4729</v>
      </c>
      <c r="AD1111" s="27" t="s">
        <v>267</v>
      </c>
      <c r="AE1111" s="27" t="s">
        <v>326</v>
      </c>
      <c r="AF1111" s="27" t="s">
        <v>687</v>
      </c>
      <c r="AG1111" s="29">
        <v>500000</v>
      </c>
      <c r="AH1111" s="27" t="s">
        <v>261</v>
      </c>
      <c r="AI1111" s="27" t="s">
        <v>262</v>
      </c>
      <c r="AJ1111" s="28" t="s">
        <v>262</v>
      </c>
      <c r="AK1111" s="27" t="s">
        <v>262</v>
      </c>
      <c r="AL1111" s="27" t="s">
        <v>262</v>
      </c>
      <c r="AM1111" s="27" t="s">
        <v>262</v>
      </c>
      <c r="AN1111" s="27" t="s">
        <v>262</v>
      </c>
      <c r="AO1111" s="27" t="s">
        <v>261</v>
      </c>
      <c r="AP1111" s="27" t="s">
        <v>261</v>
      </c>
      <c r="AQ1111" s="28" t="s">
        <v>262</v>
      </c>
      <c r="AR1111" s="27" t="s">
        <v>261</v>
      </c>
      <c r="AS1111" s="28" t="s">
        <v>262</v>
      </c>
      <c r="AT1111" s="27" t="s">
        <v>261</v>
      </c>
      <c r="AU1111" s="28" t="s">
        <v>262</v>
      </c>
      <c r="AV1111" s="27" t="s">
        <v>261</v>
      </c>
      <c r="AW1111" s="28" t="s">
        <v>262</v>
      </c>
      <c r="AX1111" s="27" t="s">
        <v>261</v>
      </c>
      <c r="AY1111" s="28" t="s">
        <v>262</v>
      </c>
      <c r="AZ1111" s="27" t="s">
        <v>262</v>
      </c>
      <c r="BA1111" s="27" t="s">
        <v>262</v>
      </c>
      <c r="BB1111" s="27" t="s">
        <v>261</v>
      </c>
      <c r="BC1111" s="28" t="s">
        <v>262</v>
      </c>
      <c r="BD1111" s="27" t="s">
        <v>263</v>
      </c>
      <c r="BE1111" s="30">
        <v>44636</v>
      </c>
      <c r="BF1111" t="s">
        <v>1972</v>
      </c>
      <c r="BG1111" s="9" t="s">
        <v>207</v>
      </c>
      <c r="BH1111" t="s">
        <v>208</v>
      </c>
      <c r="BI1111" t="s">
        <v>522</v>
      </c>
      <c r="BJ1111" t="s">
        <v>210</v>
      </c>
      <c r="BK1111" t="s">
        <v>852</v>
      </c>
      <c r="BL1111" t="s">
        <v>212</v>
      </c>
      <c r="BM1111" t="s">
        <v>1974</v>
      </c>
      <c r="BN1111" t="s">
        <v>214</v>
      </c>
      <c r="BO1111" t="s">
        <v>348</v>
      </c>
      <c r="BP1111" t="s">
        <v>219</v>
      </c>
      <c r="BQ1111" t="s">
        <v>216</v>
      </c>
      <c r="BR1111" t="s">
        <v>5815</v>
      </c>
      <c r="BS1111" t="s">
        <v>2183</v>
      </c>
      <c r="BT1111" t="s">
        <v>2183</v>
      </c>
      <c r="BU1111" t="s">
        <v>5815</v>
      </c>
      <c r="BV1111" t="s">
        <v>214</v>
      </c>
      <c r="CC1111" t="s">
        <v>214</v>
      </c>
      <c r="CG1111" t="s">
        <v>219</v>
      </c>
      <c r="CI1111" t="s">
        <v>333</v>
      </c>
      <c r="CJ1111" t="s">
        <v>5816</v>
      </c>
      <c r="CK1111" t="s">
        <v>220</v>
      </c>
      <c r="CL1111" t="s">
        <v>422</v>
      </c>
      <c r="CN1111" t="s">
        <v>283</v>
      </c>
      <c r="CP1111" t="s">
        <v>284</v>
      </c>
      <c r="CQ1111" t="s">
        <v>285</v>
      </c>
      <c r="CR1111" t="s">
        <v>244</v>
      </c>
      <c r="CS1111" t="s">
        <v>250</v>
      </c>
      <c r="CT1111" t="s">
        <v>214</v>
      </c>
      <c r="CU1111" t="s">
        <v>214</v>
      </c>
      <c r="CV1111" t="s">
        <v>250</v>
      </c>
      <c r="CW1111" t="s">
        <v>244</v>
      </c>
      <c r="CX1111" t="s">
        <v>450</v>
      </c>
      <c r="CY1111" t="s">
        <v>450</v>
      </c>
      <c r="CZ1111" t="s">
        <v>214</v>
      </c>
      <c r="DA1111" t="s">
        <v>214</v>
      </c>
      <c r="DB1111" t="s">
        <v>229</v>
      </c>
      <c r="DC1111" t="s">
        <v>229</v>
      </c>
      <c r="DD1111" t="s">
        <v>214</v>
      </c>
      <c r="DE1111" t="s">
        <v>337</v>
      </c>
      <c r="DG1111" t="s">
        <v>231</v>
      </c>
      <c r="DI1111" t="s">
        <v>2472</v>
      </c>
      <c r="DK1111" t="s">
        <v>372</v>
      </c>
      <c r="DL1111" t="s">
        <v>372</v>
      </c>
      <c r="DM1111" t="s">
        <v>214</v>
      </c>
      <c r="DN1111" t="s">
        <v>219</v>
      </c>
      <c r="DO1111" t="s">
        <v>288</v>
      </c>
      <c r="DP1111" t="s">
        <v>425</v>
      </c>
      <c r="DR1111" t="s">
        <v>425</v>
      </c>
      <c r="DT1111" t="s">
        <v>214</v>
      </c>
      <c r="DU1111" t="s">
        <v>214</v>
      </c>
      <c r="DV1111" t="s">
        <v>746</v>
      </c>
      <c r="DX1111" t="s">
        <v>233</v>
      </c>
      <c r="DY1111" t="s">
        <v>233</v>
      </c>
      <c r="DZ1111" t="s">
        <v>238</v>
      </c>
      <c r="EA1111" t="s">
        <v>233</v>
      </c>
      <c r="EB1111" t="s">
        <v>233</v>
      </c>
      <c r="EC1111" t="s">
        <v>242</v>
      </c>
      <c r="ED1111" t="s">
        <v>242</v>
      </c>
      <c r="EE1111" t="s">
        <v>214</v>
      </c>
      <c r="EF1111" t="s">
        <v>214</v>
      </c>
      <c r="EG1111" t="s">
        <v>214</v>
      </c>
      <c r="EI1111" t="s">
        <v>214</v>
      </c>
      <c r="EK1111" t="s">
        <v>233</v>
      </c>
      <c r="EL1111" t="s">
        <v>233</v>
      </c>
      <c r="EM1111" t="s">
        <v>486</v>
      </c>
      <c r="EN1111" t="s">
        <v>240</v>
      </c>
      <c r="EO1111" t="s">
        <v>240</v>
      </c>
      <c r="EP1111" t="s">
        <v>240</v>
      </c>
      <c r="EQ1111" t="s">
        <v>214</v>
      </c>
      <c r="ER1111" t="s">
        <v>214</v>
      </c>
      <c r="ES1111" t="s">
        <v>233</v>
      </c>
      <c r="ET1111" t="s">
        <v>233</v>
      </c>
      <c r="EU1111" t="s">
        <v>233</v>
      </c>
      <c r="EV1111" t="s">
        <v>233</v>
      </c>
      <c r="EW1111" t="s">
        <v>290</v>
      </c>
      <c r="EX1111" t="s">
        <v>290</v>
      </c>
      <c r="EY1111" t="s">
        <v>242</v>
      </c>
      <c r="EZ1111" t="s">
        <v>241</v>
      </c>
      <c r="FA1111" t="s">
        <v>241</v>
      </c>
      <c r="FB1111" t="s">
        <v>242</v>
      </c>
      <c r="FC1111" t="s">
        <v>242</v>
      </c>
      <c r="FD1111" t="s">
        <v>242</v>
      </c>
      <c r="FE1111" t="s">
        <v>226</v>
      </c>
      <c r="FF1111" t="s">
        <v>226</v>
      </c>
      <c r="FG1111" t="s">
        <v>548</v>
      </c>
      <c r="FH1111" t="s">
        <v>548</v>
      </c>
      <c r="FI1111" t="s">
        <v>214</v>
      </c>
      <c r="FJ1111" t="s">
        <v>214</v>
      </c>
      <c r="FK1111" t="s">
        <v>214</v>
      </c>
      <c r="FL1111" t="s">
        <v>214</v>
      </c>
      <c r="FM1111" t="s">
        <v>292</v>
      </c>
      <c r="FN1111" t="s">
        <v>245</v>
      </c>
      <c r="FO1111" t="s">
        <v>219</v>
      </c>
      <c r="FP1111" t="s">
        <v>219</v>
      </c>
      <c r="FQ1111" t="s">
        <v>241</v>
      </c>
      <c r="FR1111" t="s">
        <v>241</v>
      </c>
      <c r="FS1111" t="s">
        <v>241</v>
      </c>
      <c r="FT1111" t="s">
        <v>241</v>
      </c>
      <c r="FU1111" t="s">
        <v>219</v>
      </c>
      <c r="FV1111" t="s">
        <v>241</v>
      </c>
      <c r="FW1111" t="s">
        <v>241</v>
      </c>
      <c r="FX1111" t="s">
        <v>241</v>
      </c>
      <c r="FY1111" t="s">
        <v>241</v>
      </c>
      <c r="FZ1111" t="s">
        <v>248</v>
      </c>
      <c r="GA1111" t="s">
        <v>248</v>
      </c>
      <c r="GB1111" t="s">
        <v>227</v>
      </c>
      <c r="GC1111" t="s">
        <v>227</v>
      </c>
      <c r="GD1111" t="s">
        <v>249</v>
      </c>
      <c r="GE1111" t="s">
        <v>241</v>
      </c>
      <c r="GF1111" t="s">
        <v>565</v>
      </c>
      <c r="GG1111" t="s">
        <v>244</v>
      </c>
      <c r="GH1111" t="s">
        <v>241</v>
      </c>
      <c r="GI1111" t="s">
        <v>286</v>
      </c>
      <c r="GJ1111" t="s">
        <v>244</v>
      </c>
      <c r="GK1111" t="s">
        <v>286</v>
      </c>
      <c r="GL1111" t="s">
        <v>227</v>
      </c>
      <c r="GM1111" t="s">
        <v>227</v>
      </c>
      <c r="GN1111" t="s">
        <v>219</v>
      </c>
      <c r="GO1111" t="s">
        <v>214</v>
      </c>
      <c r="GP1111" t="s">
        <v>294</v>
      </c>
      <c r="GQ1111" t="s">
        <v>295</v>
      </c>
      <c r="GR1111" t="s">
        <v>294</v>
      </c>
      <c r="GS1111" t="s">
        <v>214</v>
      </c>
      <c r="GT1111" t="s">
        <v>241</v>
      </c>
      <c r="GU1111" t="s">
        <v>219</v>
      </c>
      <c r="GV1111" t="s">
        <v>575</v>
      </c>
      <c r="GW1111" t="s">
        <v>297</v>
      </c>
      <c r="GX1111" t="s">
        <v>252</v>
      </c>
      <c r="GY1111" t="s">
        <v>314</v>
      </c>
      <c r="GZ1111" t="s">
        <v>241</v>
      </c>
      <c r="HA1111" t="s">
        <v>298</v>
      </c>
      <c r="HB1111" t="s">
        <v>241</v>
      </c>
      <c r="HC1111" t="s">
        <v>315</v>
      </c>
      <c r="HD1111" t="s">
        <v>361</v>
      </c>
      <c r="HE1111" t="s">
        <v>317</v>
      </c>
      <c r="HF1111" t="s">
        <v>241</v>
      </c>
      <c r="HG1111" t="s">
        <v>362</v>
      </c>
      <c r="HH1111" t="s">
        <v>241</v>
      </c>
      <c r="HI1111" t="s">
        <v>241</v>
      </c>
      <c r="HJ1111" t="s">
        <v>214</v>
      </c>
      <c r="HK1111" t="s">
        <v>5817</v>
      </c>
      <c r="HL1111" s="12"/>
      <c r="HM1111">
        <v>0.75</v>
      </c>
      <c r="HN1111">
        <v>0.75</v>
      </c>
      <c r="HO1111">
        <v>1</v>
      </c>
      <c r="HP1111">
        <v>0.5</v>
      </c>
      <c r="HQ1111">
        <v>0</v>
      </c>
      <c r="HR1111">
        <v>0</v>
      </c>
      <c r="HS1111">
        <v>1</v>
      </c>
      <c r="HT1111">
        <v>1</v>
      </c>
      <c r="HU1111">
        <v>0</v>
      </c>
      <c r="HV1111">
        <v>0.25</v>
      </c>
      <c r="HW1111">
        <v>0.25</v>
      </c>
      <c r="HX1111">
        <v>0.75</v>
      </c>
      <c r="HY1111">
        <v>1</v>
      </c>
      <c r="HZ1111">
        <v>0.25</v>
      </c>
      <c r="IA1111" s="4">
        <v>1</v>
      </c>
      <c r="IB1111">
        <v>0.25</v>
      </c>
      <c r="IC1111">
        <v>0.25</v>
      </c>
      <c r="ID1111">
        <v>0.75</v>
      </c>
      <c r="IE1111">
        <v>0.75</v>
      </c>
      <c r="IG1111">
        <v>1</v>
      </c>
      <c r="IH1111">
        <v>0.25</v>
      </c>
      <c r="II1111">
        <v>1</v>
      </c>
      <c r="IJ1111">
        <v>0.75</v>
      </c>
      <c r="IK1111">
        <v>1</v>
      </c>
      <c r="IL1111">
        <v>0.75</v>
      </c>
      <c r="IM1111">
        <v>0.75</v>
      </c>
      <c r="IN1111">
        <v>1</v>
      </c>
      <c r="IO1111">
        <v>1</v>
      </c>
      <c r="IQ1111">
        <v>0</v>
      </c>
      <c r="IS1111">
        <f t="shared" si="978"/>
        <v>0.11249999999999999</v>
      </c>
      <c r="IT1111">
        <f t="shared" si="979"/>
        <v>0.09</v>
      </c>
      <c r="IU1111">
        <f t="shared" si="980"/>
        <v>0.08</v>
      </c>
      <c r="IV1111">
        <f t="shared" si="981"/>
        <v>0.05</v>
      </c>
      <c r="IW1111">
        <f t="shared" si="982"/>
        <v>0</v>
      </c>
      <c r="IX1111">
        <f t="shared" si="983"/>
        <v>0</v>
      </c>
      <c r="IY1111">
        <f t="shared" si="984"/>
        <v>0.1</v>
      </c>
      <c r="IZ1111">
        <f t="shared" si="985"/>
        <v>0.11</v>
      </c>
      <c r="JA1111">
        <f t="shared" si="986"/>
        <v>0</v>
      </c>
      <c r="JB1111">
        <f t="shared" si="987"/>
        <v>2.5000000000000001E-2</v>
      </c>
      <c r="JC1111">
        <f t="shared" si="988"/>
        <v>0.03</v>
      </c>
      <c r="JD1111">
        <f t="shared" si="989"/>
        <v>8.2500000000000004E-2</v>
      </c>
      <c r="JE1111">
        <f t="shared" si="990"/>
        <v>7.0000000000000007E-2</v>
      </c>
      <c r="JF1111">
        <f t="shared" si="991"/>
        <v>0.03</v>
      </c>
      <c r="JG1111" s="5">
        <f t="shared" si="992"/>
        <v>0.05</v>
      </c>
      <c r="JH1111">
        <f t="shared" si="993"/>
        <v>0</v>
      </c>
      <c r="JI1111">
        <f t="shared" si="993"/>
        <v>0</v>
      </c>
      <c r="JJ1111">
        <f t="shared" si="994"/>
        <v>0.15000000000000002</v>
      </c>
      <c r="JK1111">
        <f t="shared" si="995"/>
        <v>0.11249999999999999</v>
      </c>
      <c r="JL1111" s="6">
        <f t="shared" si="996"/>
        <v>3.3333333333333333E-2</v>
      </c>
      <c r="JM1111">
        <f t="shared" si="997"/>
        <v>0.12</v>
      </c>
      <c r="JN1111">
        <f t="shared" si="998"/>
        <v>1.2500000000000001E-2</v>
      </c>
      <c r="JO1111">
        <f t="shared" si="999"/>
        <v>0.15</v>
      </c>
      <c r="JP1111">
        <f t="shared" si="1000"/>
        <v>7.5000000000000011E-2</v>
      </c>
      <c r="JQ1111">
        <f t="shared" si="1001"/>
        <v>0.12</v>
      </c>
      <c r="JR1111">
        <f t="shared" si="1002"/>
        <v>8.2500000000000004E-2</v>
      </c>
      <c r="JS1111">
        <f t="shared" si="1003"/>
        <v>7.5000000000000011E-2</v>
      </c>
      <c r="JT1111">
        <f t="shared" si="1003"/>
        <v>0.1</v>
      </c>
      <c r="JU1111">
        <f t="shared" si="1004"/>
        <v>1</v>
      </c>
      <c r="JV1111">
        <f t="shared" si="1004"/>
        <v>0</v>
      </c>
      <c r="JW1111">
        <f t="shared" si="1005"/>
        <v>0.15</v>
      </c>
      <c r="JY1111">
        <f t="shared" si="1006"/>
        <v>3.7500000000000006E-2</v>
      </c>
      <c r="JZ1111">
        <f t="shared" si="1007"/>
        <v>0.06</v>
      </c>
      <c r="KA1111">
        <f t="shared" si="1008"/>
        <v>0.02</v>
      </c>
      <c r="KB1111">
        <f t="shared" si="1008"/>
        <v>0.01</v>
      </c>
      <c r="KC1111">
        <f t="shared" si="1009"/>
        <v>0</v>
      </c>
      <c r="KD1111">
        <f t="shared" si="977"/>
        <v>0</v>
      </c>
      <c r="KE1111">
        <f t="shared" si="977"/>
        <v>0.03</v>
      </c>
      <c r="KF1111">
        <f t="shared" si="977"/>
        <v>0.03</v>
      </c>
      <c r="KG1111">
        <f t="shared" si="976"/>
        <v>0</v>
      </c>
      <c r="KH1111">
        <f t="shared" si="976"/>
        <v>7.4999999999999997E-3</v>
      </c>
      <c r="KI1111">
        <f t="shared" si="976"/>
        <v>7.4999999999999997E-3</v>
      </c>
      <c r="KJ1111">
        <f t="shared" si="976"/>
        <v>2.2499999999999999E-2</v>
      </c>
      <c r="KK1111">
        <f t="shared" si="1010"/>
        <v>0.02</v>
      </c>
      <c r="KL1111">
        <f t="shared" si="1011"/>
        <v>0.01</v>
      </c>
      <c r="KM1111" s="5">
        <f t="shared" si="1012"/>
        <v>0.05</v>
      </c>
      <c r="KN1111">
        <f t="shared" si="1013"/>
        <v>0</v>
      </c>
      <c r="KO1111">
        <f t="shared" si="1013"/>
        <v>0</v>
      </c>
      <c r="KP1111">
        <f t="shared" si="1014"/>
        <v>4.4999999999999998E-2</v>
      </c>
      <c r="KQ1111">
        <f t="shared" si="1015"/>
        <v>2.2499999999999999E-2</v>
      </c>
      <c r="KR1111" s="6">
        <f t="shared" si="1016"/>
        <v>1.6666666666666666E-2</v>
      </c>
      <c r="KS1111">
        <f t="shared" si="1017"/>
        <v>0.04</v>
      </c>
      <c r="KT1111">
        <f t="shared" si="1018"/>
        <v>7.4999999999999997E-3</v>
      </c>
      <c r="KU1111">
        <f t="shared" si="1019"/>
        <v>0.04</v>
      </c>
      <c r="KV1111">
        <f t="shared" si="1020"/>
        <v>3.7500000000000006E-2</v>
      </c>
      <c r="KW1111">
        <f t="shared" si="1021"/>
        <v>0.01</v>
      </c>
      <c r="KX1111">
        <f t="shared" si="1022"/>
        <v>0</v>
      </c>
      <c r="KY1111">
        <f t="shared" si="1023"/>
        <v>0.03</v>
      </c>
      <c r="KZ1111">
        <f t="shared" si="1024"/>
        <v>0.03</v>
      </c>
      <c r="LA1111">
        <f t="shared" si="1025"/>
        <v>1</v>
      </c>
      <c r="LB1111">
        <f t="shared" si="1025"/>
        <v>0</v>
      </c>
      <c r="LC1111">
        <f t="shared" si="1026"/>
        <v>0.1</v>
      </c>
      <c r="LE1111" t="str">
        <f t="shared" si="1032"/>
        <v>Senegal</v>
      </c>
      <c r="LF1111">
        <f t="shared" si="1027"/>
        <v>0.54249999999999998</v>
      </c>
      <c r="LG1111" s="6">
        <f t="shared" si="1028"/>
        <v>0.58333333333333337</v>
      </c>
      <c r="LH1111">
        <f t="shared" si="1029"/>
        <v>0.88500000000000001</v>
      </c>
      <c r="LI1111" s="6">
        <f t="shared" si="1030"/>
        <v>0.6841666666666667</v>
      </c>
      <c r="LJ1111">
        <f t="shared" si="1031"/>
        <v>0</v>
      </c>
    </row>
    <row r="1112" spans="1:322" x14ac:dyDescent="0.35">
      <c r="A1112" s="8">
        <v>44907</v>
      </c>
      <c r="B1112" t="s">
        <v>5818</v>
      </c>
      <c r="D1112" s="24" t="s">
        <v>321</v>
      </c>
      <c r="E1112" s="24" t="s">
        <v>262</v>
      </c>
      <c r="F1112" s="24">
        <v>19</v>
      </c>
      <c r="G1112" s="24" t="s">
        <v>258</v>
      </c>
      <c r="H1112" s="24" t="s">
        <v>322</v>
      </c>
      <c r="I1112" s="24" t="s">
        <v>207</v>
      </c>
      <c r="J1112" s="24" t="s">
        <v>1805</v>
      </c>
      <c r="K1112" s="25">
        <v>44595</v>
      </c>
      <c r="L1112" s="25">
        <v>44595</v>
      </c>
      <c r="M1112" s="25">
        <v>44602</v>
      </c>
      <c r="N1112" s="24" t="s">
        <v>261</v>
      </c>
      <c r="O1112" s="24" t="s">
        <v>261</v>
      </c>
      <c r="P1112" s="24" t="s">
        <v>261</v>
      </c>
      <c r="Q1112" s="24" t="s">
        <v>324</v>
      </c>
      <c r="R1112" s="25">
        <v>44603</v>
      </c>
      <c r="S1112" s="25">
        <v>44623</v>
      </c>
      <c r="T1112" s="24" t="s">
        <v>263</v>
      </c>
      <c r="U1112" s="24" t="s">
        <v>261</v>
      </c>
      <c r="V1112" s="25" t="s">
        <v>262</v>
      </c>
      <c r="W1112" s="24" t="s">
        <v>261</v>
      </c>
      <c r="X1112" s="25" t="s">
        <v>262</v>
      </c>
      <c r="Y1112" s="24" t="s">
        <v>261</v>
      </c>
      <c r="Z1112" s="25" t="s">
        <v>262</v>
      </c>
      <c r="AA1112" s="24" t="s">
        <v>262</v>
      </c>
      <c r="AB1112" s="24" t="s">
        <v>262</v>
      </c>
      <c r="AC1112" s="24" t="s">
        <v>262</v>
      </c>
      <c r="AD1112" s="24" t="s">
        <v>262</v>
      </c>
      <c r="AE1112" s="24" t="s">
        <v>262</v>
      </c>
      <c r="AF1112" s="24" t="s">
        <v>262</v>
      </c>
      <c r="AG1112" s="31" t="s">
        <v>262</v>
      </c>
      <c r="AH1112" s="24" t="s">
        <v>263</v>
      </c>
      <c r="AI1112" s="24">
        <v>44623</v>
      </c>
      <c r="AJ1112" s="25">
        <v>44673</v>
      </c>
      <c r="AK1112" s="24" t="s">
        <v>264</v>
      </c>
      <c r="AL1112" s="24" t="s">
        <v>994</v>
      </c>
      <c r="AM1112" s="24" t="s">
        <v>2036</v>
      </c>
      <c r="AN1112" s="24" t="s">
        <v>2037</v>
      </c>
      <c r="AO1112" s="24" t="s">
        <v>261</v>
      </c>
      <c r="AP1112" s="24" t="s">
        <v>261</v>
      </c>
      <c r="AQ1112" s="25" t="s">
        <v>262</v>
      </c>
      <c r="AR1112" s="24" t="s">
        <v>261</v>
      </c>
      <c r="AS1112" s="25" t="s">
        <v>262</v>
      </c>
      <c r="AT1112" s="24" t="s">
        <v>261</v>
      </c>
      <c r="AU1112" s="25" t="s">
        <v>262</v>
      </c>
      <c r="AV1112" s="24" t="s">
        <v>261</v>
      </c>
      <c r="AW1112" s="25" t="s">
        <v>262</v>
      </c>
      <c r="AX1112" s="24" t="s">
        <v>261</v>
      </c>
      <c r="AY1112" s="25" t="s">
        <v>262</v>
      </c>
      <c r="AZ1112" s="27" t="s">
        <v>262</v>
      </c>
      <c r="BA1112" s="27" t="s">
        <v>262</v>
      </c>
      <c r="BB1112" s="24" t="s">
        <v>261</v>
      </c>
      <c r="BC1112" s="25" t="s">
        <v>262</v>
      </c>
      <c r="BD1112" s="24" t="s">
        <v>261</v>
      </c>
      <c r="BE1112" s="26" t="s">
        <v>262</v>
      </c>
      <c r="BF1112" t="s">
        <v>1807</v>
      </c>
      <c r="BG1112" t="s">
        <v>207</v>
      </c>
      <c r="BH1112" t="s">
        <v>208</v>
      </c>
      <c r="BI1112" t="s">
        <v>209</v>
      </c>
      <c r="BJ1112" t="s">
        <v>210</v>
      </c>
      <c r="BK1112" t="s">
        <v>329</v>
      </c>
      <c r="BL1112" t="s">
        <v>212</v>
      </c>
      <c r="BM1112" t="s">
        <v>1897</v>
      </c>
      <c r="BN1112" t="s">
        <v>219</v>
      </c>
      <c r="BO1112" t="s">
        <v>331</v>
      </c>
      <c r="BP1112" t="s">
        <v>219</v>
      </c>
      <c r="BQ1112" t="s">
        <v>216</v>
      </c>
      <c r="BR1112" t="s">
        <v>5819</v>
      </c>
      <c r="BS1112" t="s">
        <v>1917</v>
      </c>
      <c r="BT1112" t="s">
        <v>1902</v>
      </c>
      <c r="BU1112" t="s">
        <v>1902</v>
      </c>
      <c r="BV1112" t="s">
        <v>219</v>
      </c>
      <c r="BW1112" t="s">
        <v>1151</v>
      </c>
      <c r="BY1112" t="s">
        <v>5820</v>
      </c>
      <c r="BZ1112" t="s">
        <v>1901</v>
      </c>
      <c r="CA1112" t="s">
        <v>1902</v>
      </c>
      <c r="CB1112" t="s">
        <v>1902</v>
      </c>
      <c r="CC1112" t="s">
        <v>214</v>
      </c>
      <c r="CG1112" t="s">
        <v>219</v>
      </c>
      <c r="CI1112" t="s">
        <v>333</v>
      </c>
      <c r="CJ1112" t="s">
        <v>5821</v>
      </c>
      <c r="CK1112" t="s">
        <v>335</v>
      </c>
      <c r="CL1112" t="s">
        <v>500</v>
      </c>
      <c r="CM1112" t="s">
        <v>5254</v>
      </c>
      <c r="CN1112" t="s">
        <v>283</v>
      </c>
      <c r="CP1112" t="s">
        <v>225</v>
      </c>
      <c r="CQ1112" t="s">
        <v>225</v>
      </c>
      <c r="CR1112" t="s">
        <v>227</v>
      </c>
      <c r="CS1112" t="s">
        <v>244</v>
      </c>
      <c r="CT1112" t="s">
        <v>214</v>
      </c>
      <c r="CU1112" t="s">
        <v>219</v>
      </c>
      <c r="CV1112" t="s">
        <v>250</v>
      </c>
      <c r="CW1112" t="s">
        <v>250</v>
      </c>
      <c r="CX1112" t="s">
        <v>353</v>
      </c>
      <c r="CY1112" t="s">
        <v>353</v>
      </c>
      <c r="CZ1112" t="s">
        <v>214</v>
      </c>
      <c r="DA1112" t="s">
        <v>214</v>
      </c>
      <c r="DB1112" t="s">
        <v>230</v>
      </c>
      <c r="DC1112" t="s">
        <v>230</v>
      </c>
      <c r="DD1112" t="s">
        <v>214</v>
      </c>
      <c r="DE1112" t="s">
        <v>546</v>
      </c>
      <c r="DG1112" t="s">
        <v>721</v>
      </c>
      <c r="DI1112" t="s">
        <v>500</v>
      </c>
      <c r="DJ1112" t="s">
        <v>5822</v>
      </c>
      <c r="DK1112" t="s">
        <v>237</v>
      </c>
      <c r="DL1112" t="s">
        <v>237</v>
      </c>
      <c r="DM1112" t="s">
        <v>219</v>
      </c>
      <c r="DN1112" t="s">
        <v>219</v>
      </c>
      <c r="DO1112" t="s">
        <v>234</v>
      </c>
      <c r="DP1112" t="s">
        <v>399</v>
      </c>
      <c r="DR1112" t="s">
        <v>399</v>
      </c>
      <c r="DT1112" t="s">
        <v>214</v>
      </c>
      <c r="DU1112" t="s">
        <v>219</v>
      </c>
      <c r="DV1112" t="s">
        <v>452</v>
      </c>
      <c r="DW1112" t="s">
        <v>5823</v>
      </c>
      <c r="DX1112" t="s">
        <v>239</v>
      </c>
      <c r="DY1112" t="s">
        <v>239</v>
      </c>
      <c r="DZ1112" t="s">
        <v>485</v>
      </c>
      <c r="EA1112" t="s">
        <v>239</v>
      </c>
      <c r="EB1112" t="s">
        <v>239</v>
      </c>
      <c r="EC1112" t="s">
        <v>237</v>
      </c>
      <c r="ED1112" t="s">
        <v>237</v>
      </c>
      <c r="EE1112" t="s">
        <v>214</v>
      </c>
      <c r="EF1112" t="s">
        <v>214</v>
      </c>
      <c r="EG1112" t="s">
        <v>892</v>
      </c>
      <c r="EH1112" t="s">
        <v>5824</v>
      </c>
      <c r="EI1112" t="s">
        <v>307</v>
      </c>
      <c r="EK1112" t="s">
        <v>239</v>
      </c>
      <c r="EL1112" t="s">
        <v>239</v>
      </c>
      <c r="EM1112" t="s">
        <v>239</v>
      </c>
      <c r="EN1112" t="s">
        <v>239</v>
      </c>
      <c r="EO1112" t="s">
        <v>239</v>
      </c>
      <c r="EP1112" t="s">
        <v>239</v>
      </c>
      <c r="EQ1112" t="s">
        <v>214</v>
      </c>
      <c r="ER1112" t="s">
        <v>214</v>
      </c>
      <c r="ES1112" t="s">
        <v>237</v>
      </c>
      <c r="ET1112" t="s">
        <v>237</v>
      </c>
      <c r="EU1112" t="s">
        <v>237</v>
      </c>
      <c r="EV1112" t="s">
        <v>237</v>
      </c>
      <c r="EW1112" t="s">
        <v>243</v>
      </c>
      <c r="EX1112" t="s">
        <v>243</v>
      </c>
      <c r="EY1112" t="s">
        <v>237</v>
      </c>
      <c r="EZ1112" t="s">
        <v>241</v>
      </c>
      <c r="FA1112" t="s">
        <v>241</v>
      </c>
      <c r="FB1112" t="s">
        <v>242</v>
      </c>
      <c r="FC1112" t="s">
        <v>242</v>
      </c>
      <c r="FD1112" t="s">
        <v>242</v>
      </c>
      <c r="FE1112" t="s">
        <v>244</v>
      </c>
      <c r="FF1112" t="s">
        <v>244</v>
      </c>
      <c r="FG1112" t="s">
        <v>239</v>
      </c>
      <c r="FH1112" t="s">
        <v>239</v>
      </c>
      <c r="FI1112" t="s">
        <v>219</v>
      </c>
      <c r="FJ1112" t="s">
        <v>219</v>
      </c>
      <c r="FK1112" t="s">
        <v>219</v>
      </c>
      <c r="FL1112" t="s">
        <v>402</v>
      </c>
      <c r="FM1112" t="s">
        <v>239</v>
      </c>
      <c r="FN1112" t="s">
        <v>239</v>
      </c>
      <c r="FO1112" t="s">
        <v>219</v>
      </c>
      <c r="FP1112" t="s">
        <v>219</v>
      </c>
      <c r="FQ1112" t="s">
        <v>241</v>
      </c>
      <c r="FR1112" t="s">
        <v>241</v>
      </c>
      <c r="FS1112" t="s">
        <v>241</v>
      </c>
      <c r="FT1112" t="s">
        <v>241</v>
      </c>
      <c r="FU1112" t="s">
        <v>219</v>
      </c>
      <c r="FV1112" t="s">
        <v>241</v>
      </c>
      <c r="FW1112" t="s">
        <v>241</v>
      </c>
      <c r="FX1112" t="s">
        <v>241</v>
      </c>
      <c r="FY1112" t="s">
        <v>241</v>
      </c>
      <c r="FZ1112" t="s">
        <v>341</v>
      </c>
      <c r="GA1112" t="s">
        <v>341</v>
      </c>
      <c r="GB1112" t="s">
        <v>227</v>
      </c>
      <c r="GC1112" t="s">
        <v>227</v>
      </c>
      <c r="GD1112" t="s">
        <v>293</v>
      </c>
      <c r="GE1112" t="s">
        <v>241</v>
      </c>
      <c r="GF1112" t="s">
        <v>293</v>
      </c>
      <c r="GG1112" t="s">
        <v>227</v>
      </c>
      <c r="GH1112" t="s">
        <v>241</v>
      </c>
      <c r="GI1112" t="s">
        <v>227</v>
      </c>
      <c r="GJ1112" t="s">
        <v>227</v>
      </c>
      <c r="GK1112" t="s">
        <v>227</v>
      </c>
      <c r="GL1112" t="s">
        <v>227</v>
      </c>
      <c r="GM1112" t="s">
        <v>227</v>
      </c>
      <c r="GN1112" t="s">
        <v>219</v>
      </c>
      <c r="GO1112" t="s">
        <v>402</v>
      </c>
      <c r="GP1112" t="s">
        <v>342</v>
      </c>
      <c r="GQ1112" t="s">
        <v>342</v>
      </c>
      <c r="GR1112" t="s">
        <v>342</v>
      </c>
      <c r="GS1112" t="s">
        <v>214</v>
      </c>
      <c r="GT1112" t="s">
        <v>241</v>
      </c>
      <c r="GU1112" t="s">
        <v>402</v>
      </c>
      <c r="GV1112" t="s">
        <v>241</v>
      </c>
      <c r="GW1112" t="s">
        <v>297</v>
      </c>
      <c r="GX1112" t="s">
        <v>297</v>
      </c>
      <c r="GY1112" t="s">
        <v>254</v>
      </c>
      <c r="GZ1112" t="s">
        <v>241</v>
      </c>
      <c r="HA1112" t="s">
        <v>239</v>
      </c>
      <c r="HB1112" t="s">
        <v>241</v>
      </c>
      <c r="HC1112" t="s">
        <v>883</v>
      </c>
      <c r="HD1112" t="s">
        <v>361</v>
      </c>
      <c r="HE1112" t="s">
        <v>429</v>
      </c>
      <c r="HF1112" t="s">
        <v>241</v>
      </c>
      <c r="HG1112" t="s">
        <v>362</v>
      </c>
      <c r="HH1112" t="s">
        <v>241</v>
      </c>
      <c r="HI1112" t="s">
        <v>241</v>
      </c>
      <c r="HJ1112" t="s">
        <v>219</v>
      </c>
      <c r="HK1112" t="s">
        <v>241</v>
      </c>
      <c r="HL1112" s="12"/>
      <c r="HM1112">
        <v>0.75</v>
      </c>
      <c r="HN1112">
        <v>1</v>
      </c>
      <c r="HO1112">
        <v>1</v>
      </c>
      <c r="HP1112">
        <v>0.5</v>
      </c>
      <c r="HQ1112">
        <v>1</v>
      </c>
      <c r="HR1112">
        <v>0.5</v>
      </c>
      <c r="HS1112">
        <v>0</v>
      </c>
      <c r="HT1112">
        <v>1</v>
      </c>
      <c r="HU1112">
        <v>0</v>
      </c>
      <c r="HV1112">
        <v>0.5</v>
      </c>
      <c r="HW1112">
        <v>0.5</v>
      </c>
      <c r="HX1112">
        <v>0.5</v>
      </c>
      <c r="HY1112">
        <v>0.5</v>
      </c>
      <c r="HZ1112">
        <v>0.5</v>
      </c>
      <c r="IA1112" s="4">
        <v>1</v>
      </c>
      <c r="IB1112">
        <v>0.5</v>
      </c>
      <c r="IC1112">
        <v>0.5</v>
      </c>
      <c r="ID1112">
        <v>0.5</v>
      </c>
      <c r="IE1112">
        <v>0.75</v>
      </c>
      <c r="IG1112">
        <v>0.25</v>
      </c>
      <c r="IH1112">
        <v>0.5</v>
      </c>
      <c r="II1112">
        <v>0.5</v>
      </c>
      <c r="IJ1112">
        <v>1</v>
      </c>
      <c r="IK1112">
        <v>1</v>
      </c>
      <c r="IL1112">
        <v>1</v>
      </c>
      <c r="IM1112">
        <v>1</v>
      </c>
      <c r="IN1112">
        <v>1</v>
      </c>
      <c r="IO1112">
        <v>1</v>
      </c>
      <c r="IQ1112">
        <v>5</v>
      </c>
      <c r="IS1112">
        <f t="shared" si="978"/>
        <v>0.11249999999999999</v>
      </c>
      <c r="IT1112">
        <f t="shared" si="979"/>
        <v>0.12</v>
      </c>
      <c r="IU1112">
        <f t="shared" si="980"/>
        <v>0.08</v>
      </c>
      <c r="IV1112">
        <f t="shared" si="981"/>
        <v>0.05</v>
      </c>
      <c r="IW1112">
        <f t="shared" si="982"/>
        <v>0.08</v>
      </c>
      <c r="IX1112">
        <f t="shared" si="983"/>
        <v>6.5000000000000002E-2</v>
      </c>
      <c r="IY1112">
        <f t="shared" si="984"/>
        <v>0</v>
      </c>
      <c r="IZ1112">
        <f t="shared" si="985"/>
        <v>0.11</v>
      </c>
      <c r="JA1112">
        <f t="shared" si="986"/>
        <v>0</v>
      </c>
      <c r="JB1112">
        <f t="shared" si="987"/>
        <v>0.05</v>
      </c>
      <c r="JC1112">
        <f t="shared" si="988"/>
        <v>0.06</v>
      </c>
      <c r="JD1112">
        <f t="shared" si="989"/>
        <v>5.5E-2</v>
      </c>
      <c r="JE1112">
        <f t="shared" si="990"/>
        <v>3.5000000000000003E-2</v>
      </c>
      <c r="JF1112">
        <f t="shared" si="991"/>
        <v>0.06</v>
      </c>
      <c r="JG1112" s="5">
        <f t="shared" si="992"/>
        <v>0.05</v>
      </c>
      <c r="JH1112">
        <f t="shared" si="993"/>
        <v>0</v>
      </c>
      <c r="JI1112">
        <f t="shared" si="993"/>
        <v>0</v>
      </c>
      <c r="JJ1112">
        <f t="shared" si="994"/>
        <v>0.1</v>
      </c>
      <c r="JK1112">
        <f t="shared" si="995"/>
        <v>0.11249999999999999</v>
      </c>
      <c r="JL1112" s="6">
        <f t="shared" si="996"/>
        <v>0.04</v>
      </c>
      <c r="JM1112">
        <f t="shared" si="997"/>
        <v>0.03</v>
      </c>
      <c r="JN1112">
        <f t="shared" si="998"/>
        <v>2.5000000000000001E-2</v>
      </c>
      <c r="JO1112">
        <f t="shared" si="999"/>
        <v>7.4999999999999997E-2</v>
      </c>
      <c r="JP1112">
        <f t="shared" si="1000"/>
        <v>0.1</v>
      </c>
      <c r="JQ1112">
        <f t="shared" si="1001"/>
        <v>0.12</v>
      </c>
      <c r="JR1112">
        <f t="shared" si="1002"/>
        <v>0.11</v>
      </c>
      <c r="JS1112">
        <f t="shared" si="1003"/>
        <v>0.1</v>
      </c>
      <c r="JT1112">
        <f t="shared" si="1003"/>
        <v>0.1</v>
      </c>
      <c r="JU1112">
        <f t="shared" si="1004"/>
        <v>1</v>
      </c>
      <c r="JV1112">
        <f t="shared" si="1004"/>
        <v>0</v>
      </c>
      <c r="JW1112">
        <f t="shared" si="1005"/>
        <v>0.15</v>
      </c>
      <c r="JY1112">
        <f t="shared" si="1006"/>
        <v>3.7500000000000006E-2</v>
      </c>
      <c r="JZ1112">
        <f t="shared" si="1007"/>
        <v>0.08</v>
      </c>
      <c r="KA1112">
        <f t="shared" si="1008"/>
        <v>0.02</v>
      </c>
      <c r="KB1112">
        <f t="shared" si="1008"/>
        <v>0.01</v>
      </c>
      <c r="KC1112">
        <f t="shared" si="1009"/>
        <v>0.04</v>
      </c>
      <c r="KD1112">
        <f t="shared" si="977"/>
        <v>1.4999999999999999E-2</v>
      </c>
      <c r="KE1112">
        <f t="shared" si="977"/>
        <v>0</v>
      </c>
      <c r="KF1112">
        <f t="shared" si="977"/>
        <v>0.03</v>
      </c>
      <c r="KG1112">
        <f t="shared" si="976"/>
        <v>0</v>
      </c>
      <c r="KH1112">
        <f t="shared" si="976"/>
        <v>1.4999999999999999E-2</v>
      </c>
      <c r="KI1112">
        <f t="shared" si="976"/>
        <v>1.4999999999999999E-2</v>
      </c>
      <c r="KJ1112">
        <f t="shared" si="976"/>
        <v>1.4999999999999999E-2</v>
      </c>
      <c r="KK1112">
        <f t="shared" si="1010"/>
        <v>0.01</v>
      </c>
      <c r="KL1112">
        <f t="shared" si="1011"/>
        <v>0.02</v>
      </c>
      <c r="KM1112" s="5">
        <f t="shared" si="1012"/>
        <v>0.05</v>
      </c>
      <c r="KN1112">
        <f t="shared" si="1013"/>
        <v>0</v>
      </c>
      <c r="KO1112">
        <f t="shared" si="1013"/>
        <v>0</v>
      </c>
      <c r="KP1112">
        <f t="shared" si="1014"/>
        <v>0.03</v>
      </c>
      <c r="KQ1112">
        <f t="shared" si="1015"/>
        <v>2.2499999999999999E-2</v>
      </c>
      <c r="KR1112" s="6">
        <f t="shared" si="1016"/>
        <v>0.02</v>
      </c>
      <c r="KS1112">
        <f t="shared" si="1017"/>
        <v>0.01</v>
      </c>
      <c r="KT1112">
        <f t="shared" si="1018"/>
        <v>1.4999999999999999E-2</v>
      </c>
      <c r="KU1112">
        <f t="shared" si="1019"/>
        <v>0.02</v>
      </c>
      <c r="KV1112">
        <f t="shared" si="1020"/>
        <v>0.05</v>
      </c>
      <c r="KW1112">
        <f t="shared" si="1021"/>
        <v>0.01</v>
      </c>
      <c r="KX1112">
        <f t="shared" si="1022"/>
        <v>0</v>
      </c>
      <c r="KY1112">
        <f t="shared" si="1023"/>
        <v>0.04</v>
      </c>
      <c r="KZ1112">
        <f t="shared" si="1024"/>
        <v>0.03</v>
      </c>
      <c r="LA1112">
        <f t="shared" si="1025"/>
        <v>1</v>
      </c>
      <c r="LB1112">
        <f t="shared" si="1025"/>
        <v>0</v>
      </c>
      <c r="LC1112">
        <f t="shared" si="1026"/>
        <v>0.1</v>
      </c>
      <c r="LE1112" t="str">
        <f t="shared" si="1032"/>
        <v>Cote d'ivoire</v>
      </c>
      <c r="LF1112">
        <f t="shared" si="1027"/>
        <v>0.61750000000000005</v>
      </c>
      <c r="LG1112" s="6">
        <f t="shared" si="1028"/>
        <v>0.5625</v>
      </c>
      <c r="LH1112">
        <f t="shared" si="1029"/>
        <v>0.80999999999999994</v>
      </c>
      <c r="LI1112" s="6">
        <f t="shared" si="1030"/>
        <v>0.70500000000000018</v>
      </c>
      <c r="LJ1112">
        <f t="shared" si="1031"/>
        <v>5</v>
      </c>
    </row>
    <row r="1113" spans="1:322" x14ac:dyDescent="0.35">
      <c r="A1113" s="8">
        <v>44894</v>
      </c>
      <c r="B1113" t="s">
        <v>5825</v>
      </c>
      <c r="D1113" s="27" t="s">
        <v>321</v>
      </c>
      <c r="E1113" s="27" t="s">
        <v>262</v>
      </c>
      <c r="F1113" s="27">
        <v>34</v>
      </c>
      <c r="G1113" s="27" t="s">
        <v>258</v>
      </c>
      <c r="H1113" s="27" t="s">
        <v>322</v>
      </c>
      <c r="I1113" s="27" t="s">
        <v>207</v>
      </c>
      <c r="J1113" s="27" t="s">
        <v>1805</v>
      </c>
      <c r="K1113" s="28">
        <v>44595</v>
      </c>
      <c r="L1113" s="28">
        <v>44595</v>
      </c>
      <c r="M1113" s="28">
        <v>44602</v>
      </c>
      <c r="N1113" s="27" t="s">
        <v>261</v>
      </c>
      <c r="O1113" s="27" t="s">
        <v>261</v>
      </c>
      <c r="P1113" s="27" t="s">
        <v>261</v>
      </c>
      <c r="Q1113" s="27" t="s">
        <v>324</v>
      </c>
      <c r="R1113" s="28">
        <v>44662</v>
      </c>
      <c r="S1113" s="28">
        <v>44662</v>
      </c>
      <c r="T1113" s="27" t="s">
        <v>263</v>
      </c>
      <c r="U1113" s="27" t="s">
        <v>261</v>
      </c>
      <c r="V1113" s="28" t="s">
        <v>262</v>
      </c>
      <c r="W1113" s="27" t="s">
        <v>261</v>
      </c>
      <c r="X1113" s="28" t="s">
        <v>262</v>
      </c>
      <c r="Y1113" s="27" t="s">
        <v>263</v>
      </c>
      <c r="Z1113" s="28">
        <v>44699</v>
      </c>
      <c r="AA1113" s="27" t="s">
        <v>264</v>
      </c>
      <c r="AB1113" s="27" t="s">
        <v>265</v>
      </c>
      <c r="AC1113" s="27" t="s">
        <v>5826</v>
      </c>
      <c r="AD1113" s="27" t="s">
        <v>267</v>
      </c>
      <c r="AE1113" s="27" t="s">
        <v>473</v>
      </c>
      <c r="AF1113" s="27" t="s">
        <v>687</v>
      </c>
      <c r="AG1113" s="29">
        <v>850000</v>
      </c>
      <c r="AH1113" s="27" t="s">
        <v>261</v>
      </c>
      <c r="AI1113" s="27" t="s">
        <v>262</v>
      </c>
      <c r="AJ1113" s="28" t="s">
        <v>262</v>
      </c>
      <c r="AK1113" s="27" t="s">
        <v>262</v>
      </c>
      <c r="AL1113" s="27" t="s">
        <v>262</v>
      </c>
      <c r="AM1113" s="27" t="s">
        <v>262</v>
      </c>
      <c r="AN1113" s="27" t="s">
        <v>262</v>
      </c>
      <c r="AO1113" s="27" t="s">
        <v>261</v>
      </c>
      <c r="AP1113" s="27" t="s">
        <v>261</v>
      </c>
      <c r="AQ1113" s="28" t="s">
        <v>262</v>
      </c>
      <c r="AR1113" s="27" t="s">
        <v>261</v>
      </c>
      <c r="AS1113" s="28" t="s">
        <v>262</v>
      </c>
      <c r="AT1113" s="27" t="s">
        <v>261</v>
      </c>
      <c r="AU1113" s="28" t="s">
        <v>262</v>
      </c>
      <c r="AV1113" s="27" t="s">
        <v>261</v>
      </c>
      <c r="AW1113" s="28" t="s">
        <v>262</v>
      </c>
      <c r="AX1113" s="27" t="s">
        <v>261</v>
      </c>
      <c r="AY1113" s="28" t="s">
        <v>262</v>
      </c>
      <c r="AZ1113" s="27" t="s">
        <v>262</v>
      </c>
      <c r="BA1113" s="27" t="s">
        <v>262</v>
      </c>
      <c r="BB1113" s="27" t="s">
        <v>261</v>
      </c>
      <c r="BC1113" s="28" t="s">
        <v>262</v>
      </c>
      <c r="BD1113" s="27" t="s">
        <v>263</v>
      </c>
      <c r="BE1113" s="30">
        <v>44603</v>
      </c>
      <c r="BF1113" t="s">
        <v>1807</v>
      </c>
      <c r="BG1113" s="9" t="s">
        <v>207</v>
      </c>
      <c r="BH1113" t="s">
        <v>208</v>
      </c>
      <c r="BI1113" t="s">
        <v>346</v>
      </c>
      <c r="BJ1113" t="s">
        <v>210</v>
      </c>
      <c r="BK1113" t="s">
        <v>329</v>
      </c>
      <c r="BL1113" t="s">
        <v>212</v>
      </c>
      <c r="BM1113" t="s">
        <v>1897</v>
      </c>
      <c r="BN1113" t="s">
        <v>214</v>
      </c>
      <c r="BO1113" t="s">
        <v>331</v>
      </c>
      <c r="BP1113" t="s">
        <v>219</v>
      </c>
      <c r="BQ1113" t="s">
        <v>216</v>
      </c>
      <c r="BR1113" t="s">
        <v>5827</v>
      </c>
      <c r="BS1113" t="s">
        <v>5828</v>
      </c>
      <c r="BT1113" t="s">
        <v>5827</v>
      </c>
      <c r="BU1113" t="s">
        <v>5829</v>
      </c>
      <c r="BV1113" t="s">
        <v>214</v>
      </c>
      <c r="CC1113" t="s">
        <v>214</v>
      </c>
      <c r="CG1113" t="s">
        <v>219</v>
      </c>
      <c r="CI1113" t="s">
        <v>304</v>
      </c>
      <c r="CJ1113" t="s">
        <v>5830</v>
      </c>
      <c r="CK1113" t="s">
        <v>335</v>
      </c>
      <c r="CL1113" t="s">
        <v>422</v>
      </c>
      <c r="CN1113" t="s">
        <v>306</v>
      </c>
      <c r="CP1113" t="s">
        <v>413</v>
      </c>
      <c r="CQ1113" t="s">
        <v>224</v>
      </c>
      <c r="CR1113" t="s">
        <v>227</v>
      </c>
      <c r="CS1113" t="s">
        <v>227</v>
      </c>
      <c r="CT1113" t="s">
        <v>219</v>
      </c>
      <c r="CU1113" t="s">
        <v>219</v>
      </c>
      <c r="CV1113" t="s">
        <v>227</v>
      </c>
      <c r="CW1113" t="s">
        <v>227</v>
      </c>
      <c r="CX1113" t="s">
        <v>287</v>
      </c>
      <c r="CY1113" t="s">
        <v>228</v>
      </c>
      <c r="CZ1113" t="s">
        <v>219</v>
      </c>
      <c r="DA1113" t="s">
        <v>219</v>
      </c>
      <c r="DB1113" t="s">
        <v>357</v>
      </c>
      <c r="DC1113" t="s">
        <v>230</v>
      </c>
      <c r="DD1113" t="s">
        <v>219</v>
      </c>
      <c r="DI1113" t="s">
        <v>3056</v>
      </c>
      <c r="DK1113" t="s">
        <v>237</v>
      </c>
      <c r="DL1113" t="s">
        <v>237</v>
      </c>
      <c r="DM1113" t="s">
        <v>214</v>
      </c>
      <c r="DN1113" t="s">
        <v>219</v>
      </c>
      <c r="DO1113" t="s">
        <v>414</v>
      </c>
      <c r="DP1113" t="s">
        <v>289</v>
      </c>
      <c r="DR1113" t="s">
        <v>308</v>
      </c>
      <c r="DT1113" t="s">
        <v>219</v>
      </c>
      <c r="DU1113" t="s">
        <v>219</v>
      </c>
      <c r="DX1113" t="s">
        <v>237</v>
      </c>
      <c r="DY1113" t="s">
        <v>237</v>
      </c>
      <c r="DZ1113" t="s">
        <v>238</v>
      </c>
      <c r="EA1113" t="s">
        <v>237</v>
      </c>
      <c r="EB1113" t="s">
        <v>242</v>
      </c>
      <c r="EC1113" t="s">
        <v>242</v>
      </c>
      <c r="ED1113" t="s">
        <v>242</v>
      </c>
      <c r="EE1113" t="s">
        <v>214</v>
      </c>
      <c r="EF1113" t="s">
        <v>214</v>
      </c>
      <c r="EG1113" t="s">
        <v>214</v>
      </c>
      <c r="EI1113" t="s">
        <v>214</v>
      </c>
      <c r="EK1113" t="s">
        <v>239</v>
      </c>
      <c r="EL1113" t="s">
        <v>242</v>
      </c>
      <c r="EM1113" t="s">
        <v>239</v>
      </c>
      <c r="EN1113" t="s">
        <v>239</v>
      </c>
      <c r="EO1113" t="s">
        <v>240</v>
      </c>
      <c r="EP1113" t="s">
        <v>240</v>
      </c>
      <c r="EQ1113" t="s">
        <v>214</v>
      </c>
      <c r="ER1113" t="s">
        <v>214</v>
      </c>
      <c r="ES1113" t="s">
        <v>237</v>
      </c>
      <c r="ET1113" t="s">
        <v>237</v>
      </c>
      <c r="EU1113" t="s">
        <v>242</v>
      </c>
      <c r="EV1113" t="s">
        <v>237</v>
      </c>
      <c r="EW1113" t="s">
        <v>243</v>
      </c>
      <c r="EX1113" t="s">
        <v>243</v>
      </c>
      <c r="EY1113" t="s">
        <v>242</v>
      </c>
      <c r="EZ1113" t="s">
        <v>241</v>
      </c>
      <c r="FA1113" t="s">
        <v>241</v>
      </c>
      <c r="FB1113" t="s">
        <v>242</v>
      </c>
      <c r="FC1113" t="s">
        <v>242</v>
      </c>
      <c r="FD1113" t="s">
        <v>242</v>
      </c>
      <c r="FE1113" t="s">
        <v>227</v>
      </c>
      <c r="FF1113" t="s">
        <v>227</v>
      </c>
      <c r="FG1113" t="s">
        <v>390</v>
      </c>
      <c r="FH1113" t="s">
        <v>239</v>
      </c>
      <c r="FI1113" t="s">
        <v>219</v>
      </c>
      <c r="FJ1113" t="s">
        <v>219</v>
      </c>
      <c r="FK1113" t="s">
        <v>219</v>
      </c>
      <c r="FL1113" t="s">
        <v>219</v>
      </c>
      <c r="FM1113" t="s">
        <v>292</v>
      </c>
      <c r="FN1113" t="s">
        <v>239</v>
      </c>
      <c r="FO1113" t="s">
        <v>219</v>
      </c>
      <c r="FP1113" t="s">
        <v>219</v>
      </c>
      <c r="FQ1113" t="s">
        <v>241</v>
      </c>
      <c r="FR1113" t="s">
        <v>241</v>
      </c>
      <c r="FS1113" t="s">
        <v>241</v>
      </c>
      <c r="FT1113" t="s">
        <v>241</v>
      </c>
      <c r="FU1113" t="s">
        <v>219</v>
      </c>
      <c r="FV1113" t="s">
        <v>241</v>
      </c>
      <c r="FW1113" t="s">
        <v>241</v>
      </c>
      <c r="FX1113" t="s">
        <v>241</v>
      </c>
      <c r="FY1113" t="s">
        <v>241</v>
      </c>
      <c r="FZ1113" t="s">
        <v>341</v>
      </c>
      <c r="GA1113" t="s">
        <v>341</v>
      </c>
      <c r="GB1113" t="s">
        <v>227</v>
      </c>
      <c r="GC1113" t="s">
        <v>227</v>
      </c>
      <c r="GD1113" t="s">
        <v>293</v>
      </c>
      <c r="GE1113" t="s">
        <v>241</v>
      </c>
      <c r="GF1113" t="s">
        <v>293</v>
      </c>
      <c r="GG1113" t="s">
        <v>227</v>
      </c>
      <c r="GH1113" t="s">
        <v>241</v>
      </c>
      <c r="GI1113" t="s">
        <v>227</v>
      </c>
      <c r="GJ1113" t="s">
        <v>227</v>
      </c>
      <c r="GK1113" t="s">
        <v>227</v>
      </c>
      <c r="GL1113" t="s">
        <v>227</v>
      </c>
      <c r="GM1113" t="s">
        <v>227</v>
      </c>
      <c r="GN1113" t="s">
        <v>219</v>
      </c>
      <c r="GO1113" t="s">
        <v>219</v>
      </c>
      <c r="GP1113" t="s">
        <v>295</v>
      </c>
      <c r="GQ1113" t="s">
        <v>295</v>
      </c>
      <c r="GR1113" t="s">
        <v>295</v>
      </c>
      <c r="GS1113" t="s">
        <v>214</v>
      </c>
      <c r="GT1113" t="s">
        <v>241</v>
      </c>
      <c r="GU1113" t="s">
        <v>214</v>
      </c>
      <c r="GV1113" t="s">
        <v>241</v>
      </c>
      <c r="GW1113" t="s">
        <v>297</v>
      </c>
      <c r="GX1113" t="s">
        <v>297</v>
      </c>
      <c r="GY1113" t="s">
        <v>314</v>
      </c>
      <c r="GZ1113" t="s">
        <v>241</v>
      </c>
      <c r="HA1113" t="s">
        <v>298</v>
      </c>
      <c r="HB1113" t="s">
        <v>241</v>
      </c>
      <c r="HC1113" t="s">
        <v>883</v>
      </c>
      <c r="HD1113" t="s">
        <v>316</v>
      </c>
      <c r="HE1113" t="s">
        <v>343</v>
      </c>
      <c r="HF1113" t="s">
        <v>241</v>
      </c>
      <c r="HG1113" t="s">
        <v>362</v>
      </c>
      <c r="HH1113" t="s">
        <v>241</v>
      </c>
      <c r="HI1113" t="s">
        <v>241</v>
      </c>
      <c r="HJ1113" t="s">
        <v>219</v>
      </c>
      <c r="HK1113" t="s">
        <v>241</v>
      </c>
      <c r="HL1113" s="12"/>
      <c r="HM1113">
        <v>1</v>
      </c>
      <c r="HN1113">
        <v>1</v>
      </c>
      <c r="HO1113">
        <v>0</v>
      </c>
      <c r="HP1113">
        <v>1</v>
      </c>
      <c r="HQ1113">
        <v>0.5</v>
      </c>
      <c r="HR1113">
        <v>0.5</v>
      </c>
      <c r="HS1113">
        <v>1</v>
      </c>
      <c r="HT1113">
        <v>1</v>
      </c>
      <c r="HU1113">
        <v>1</v>
      </c>
      <c r="HV1113">
        <v>0.5</v>
      </c>
      <c r="HW1113">
        <v>0.5</v>
      </c>
      <c r="HX1113">
        <v>0.75</v>
      </c>
      <c r="HY1113">
        <v>1</v>
      </c>
      <c r="HZ1113">
        <v>0.5</v>
      </c>
      <c r="IA1113" s="4">
        <v>1</v>
      </c>
      <c r="IB1113">
        <v>0.5</v>
      </c>
      <c r="IC1113">
        <v>0.75</v>
      </c>
      <c r="ID1113">
        <v>0.75</v>
      </c>
      <c r="IE1113">
        <v>0.75</v>
      </c>
      <c r="IG1113">
        <v>0</v>
      </c>
      <c r="IH1113">
        <v>0.5</v>
      </c>
      <c r="II1113">
        <v>1</v>
      </c>
      <c r="IJ1113">
        <v>1</v>
      </c>
      <c r="IK1113">
        <v>1</v>
      </c>
      <c r="IL1113">
        <v>1</v>
      </c>
      <c r="IM1113">
        <v>1</v>
      </c>
      <c r="IN1113">
        <v>1</v>
      </c>
      <c r="IO1113">
        <v>1</v>
      </c>
      <c r="IQ1113">
        <v>2</v>
      </c>
      <c r="IS1113">
        <f t="shared" si="978"/>
        <v>0.15</v>
      </c>
      <c r="IT1113">
        <f t="shared" si="979"/>
        <v>0.12</v>
      </c>
      <c r="IU1113">
        <f t="shared" si="980"/>
        <v>0</v>
      </c>
      <c r="IV1113">
        <f t="shared" si="981"/>
        <v>0.1</v>
      </c>
      <c r="IW1113">
        <f t="shared" si="982"/>
        <v>0.04</v>
      </c>
      <c r="IX1113">
        <f t="shared" si="983"/>
        <v>6.5000000000000002E-2</v>
      </c>
      <c r="IY1113">
        <f t="shared" si="984"/>
        <v>0.1</v>
      </c>
      <c r="IZ1113">
        <f t="shared" si="985"/>
        <v>0.11</v>
      </c>
      <c r="JA1113">
        <f t="shared" si="986"/>
        <v>0.13</v>
      </c>
      <c r="JB1113">
        <f t="shared" si="987"/>
        <v>0.05</v>
      </c>
      <c r="JC1113">
        <f t="shared" si="988"/>
        <v>0.06</v>
      </c>
      <c r="JD1113">
        <f t="shared" si="989"/>
        <v>8.2500000000000004E-2</v>
      </c>
      <c r="JE1113">
        <f t="shared" si="990"/>
        <v>7.0000000000000007E-2</v>
      </c>
      <c r="JF1113">
        <f t="shared" si="991"/>
        <v>0.06</v>
      </c>
      <c r="JG1113" s="5">
        <f t="shared" si="992"/>
        <v>0.05</v>
      </c>
      <c r="JH1113">
        <f t="shared" si="993"/>
        <v>0</v>
      </c>
      <c r="JI1113">
        <f t="shared" si="993"/>
        <v>0</v>
      </c>
      <c r="JJ1113">
        <f t="shared" si="994"/>
        <v>0.15000000000000002</v>
      </c>
      <c r="JK1113">
        <f t="shared" si="995"/>
        <v>0.11249999999999999</v>
      </c>
      <c r="JL1113" s="6">
        <f t="shared" si="996"/>
        <v>0.05</v>
      </c>
      <c r="JM1113">
        <f t="shared" si="997"/>
        <v>0</v>
      </c>
      <c r="JN1113">
        <f t="shared" si="998"/>
        <v>2.5000000000000001E-2</v>
      </c>
      <c r="JO1113">
        <f t="shared" si="999"/>
        <v>0.15</v>
      </c>
      <c r="JP1113">
        <f t="shared" si="1000"/>
        <v>0.1</v>
      </c>
      <c r="JQ1113">
        <f t="shared" si="1001"/>
        <v>0.12</v>
      </c>
      <c r="JR1113">
        <f t="shared" si="1002"/>
        <v>0.11</v>
      </c>
      <c r="JS1113">
        <f t="shared" si="1003"/>
        <v>0.1</v>
      </c>
      <c r="JT1113">
        <f t="shared" si="1003"/>
        <v>0.1</v>
      </c>
      <c r="JU1113">
        <f t="shared" si="1004"/>
        <v>1</v>
      </c>
      <c r="JV1113">
        <f t="shared" si="1004"/>
        <v>0</v>
      </c>
      <c r="JW1113">
        <f t="shared" si="1005"/>
        <v>0.15</v>
      </c>
      <c r="JY1113">
        <f t="shared" si="1006"/>
        <v>0.05</v>
      </c>
      <c r="JZ1113">
        <f t="shared" si="1007"/>
        <v>0.08</v>
      </c>
      <c r="KA1113">
        <f t="shared" si="1008"/>
        <v>0</v>
      </c>
      <c r="KB1113">
        <f t="shared" si="1008"/>
        <v>0.02</v>
      </c>
      <c r="KC1113">
        <f t="shared" si="1009"/>
        <v>0.02</v>
      </c>
      <c r="KD1113">
        <f t="shared" si="977"/>
        <v>1.4999999999999999E-2</v>
      </c>
      <c r="KE1113">
        <f t="shared" si="977"/>
        <v>0.03</v>
      </c>
      <c r="KF1113">
        <f t="shared" si="977"/>
        <v>0.03</v>
      </c>
      <c r="KG1113">
        <f t="shared" si="976"/>
        <v>0.03</v>
      </c>
      <c r="KH1113">
        <f t="shared" si="976"/>
        <v>1.4999999999999999E-2</v>
      </c>
      <c r="KI1113">
        <f t="shared" si="976"/>
        <v>1.4999999999999999E-2</v>
      </c>
      <c r="KJ1113">
        <f t="shared" si="976"/>
        <v>2.2499999999999999E-2</v>
      </c>
      <c r="KK1113">
        <f t="shared" si="1010"/>
        <v>0.02</v>
      </c>
      <c r="KL1113">
        <f t="shared" si="1011"/>
        <v>0.02</v>
      </c>
      <c r="KM1113" s="5">
        <f t="shared" si="1012"/>
        <v>0.05</v>
      </c>
      <c r="KN1113">
        <f t="shared" si="1013"/>
        <v>0</v>
      </c>
      <c r="KO1113">
        <f t="shared" si="1013"/>
        <v>0</v>
      </c>
      <c r="KP1113">
        <f t="shared" si="1014"/>
        <v>4.4999999999999998E-2</v>
      </c>
      <c r="KQ1113">
        <f t="shared" si="1015"/>
        <v>2.2499999999999999E-2</v>
      </c>
      <c r="KR1113" s="6">
        <f t="shared" si="1016"/>
        <v>2.5000000000000001E-2</v>
      </c>
      <c r="KS1113">
        <f t="shared" si="1017"/>
        <v>0</v>
      </c>
      <c r="KT1113">
        <f t="shared" si="1018"/>
        <v>1.4999999999999999E-2</v>
      </c>
      <c r="KU1113">
        <f t="shared" si="1019"/>
        <v>0.04</v>
      </c>
      <c r="KV1113">
        <f t="shared" si="1020"/>
        <v>0.05</v>
      </c>
      <c r="KW1113">
        <f t="shared" si="1021"/>
        <v>0.01</v>
      </c>
      <c r="KX1113">
        <f t="shared" si="1022"/>
        <v>0</v>
      </c>
      <c r="KY1113">
        <f t="shared" si="1023"/>
        <v>0.04</v>
      </c>
      <c r="KZ1113">
        <f t="shared" si="1024"/>
        <v>0.03</v>
      </c>
      <c r="LA1113">
        <f t="shared" si="1025"/>
        <v>1</v>
      </c>
      <c r="LB1113">
        <f t="shared" si="1025"/>
        <v>0</v>
      </c>
      <c r="LC1113">
        <f t="shared" si="1026"/>
        <v>0.1</v>
      </c>
      <c r="LE1113" t="str">
        <f t="shared" si="1032"/>
        <v>Cote d'ivoire</v>
      </c>
      <c r="LF1113">
        <f t="shared" si="1027"/>
        <v>0.81499999999999995</v>
      </c>
      <c r="LG1113" s="6">
        <f t="shared" si="1028"/>
        <v>0.68500000000000005</v>
      </c>
      <c r="LH1113">
        <f t="shared" si="1029"/>
        <v>0.85499999999999998</v>
      </c>
      <c r="LI1113" s="6">
        <f t="shared" si="1030"/>
        <v>0.79500000000000026</v>
      </c>
      <c r="LJ1113">
        <f t="shared" si="1031"/>
        <v>2</v>
      </c>
    </row>
    <row r="1114" spans="1:322" x14ac:dyDescent="0.35">
      <c r="A1114" s="8">
        <v>44904</v>
      </c>
      <c r="B1114" t="s">
        <v>5831</v>
      </c>
      <c r="D1114" s="24" t="s">
        <v>321</v>
      </c>
      <c r="E1114" s="24" t="s">
        <v>262</v>
      </c>
      <c r="F1114" s="24">
        <v>38</v>
      </c>
      <c r="G1114" s="24" t="s">
        <v>258</v>
      </c>
      <c r="H1114" s="24" t="s">
        <v>322</v>
      </c>
      <c r="I1114" s="24" t="s">
        <v>207</v>
      </c>
      <c r="J1114" s="24" t="s">
        <v>1805</v>
      </c>
      <c r="K1114" s="25">
        <v>44595</v>
      </c>
      <c r="L1114" s="25">
        <v>44595</v>
      </c>
      <c r="M1114" s="25">
        <v>44602</v>
      </c>
      <c r="N1114" s="24" t="s">
        <v>261</v>
      </c>
      <c r="O1114" s="24" t="s">
        <v>261</v>
      </c>
      <c r="P1114" s="24" t="s">
        <v>261</v>
      </c>
      <c r="Q1114" s="24" t="s">
        <v>324</v>
      </c>
      <c r="R1114" s="25">
        <v>44603</v>
      </c>
      <c r="S1114" s="25">
        <v>44636</v>
      </c>
      <c r="T1114" s="24" t="s">
        <v>263</v>
      </c>
      <c r="U1114" s="24" t="s">
        <v>261</v>
      </c>
      <c r="V1114" s="25" t="s">
        <v>262</v>
      </c>
      <c r="W1114" s="24" t="s">
        <v>261</v>
      </c>
      <c r="X1114" s="25" t="s">
        <v>262</v>
      </c>
      <c r="Y1114" s="24" t="s">
        <v>263</v>
      </c>
      <c r="Z1114" s="25">
        <v>44657</v>
      </c>
      <c r="AA1114" s="24" t="s">
        <v>264</v>
      </c>
      <c r="AB1114" s="24" t="s">
        <v>265</v>
      </c>
      <c r="AC1114" s="24" t="s">
        <v>5832</v>
      </c>
      <c r="AD1114" s="24" t="s">
        <v>267</v>
      </c>
      <c r="AE1114" s="24" t="s">
        <v>473</v>
      </c>
      <c r="AF1114" s="24" t="s">
        <v>687</v>
      </c>
      <c r="AG1114" s="31">
        <v>850000</v>
      </c>
      <c r="AH1114" s="24" t="s">
        <v>261</v>
      </c>
      <c r="AI1114" s="24" t="s">
        <v>262</v>
      </c>
      <c r="AJ1114" s="25" t="s">
        <v>262</v>
      </c>
      <c r="AK1114" s="24" t="s">
        <v>262</v>
      </c>
      <c r="AL1114" s="24" t="s">
        <v>262</v>
      </c>
      <c r="AM1114" s="24" t="s">
        <v>262</v>
      </c>
      <c r="AN1114" s="24" t="s">
        <v>262</v>
      </c>
      <c r="AO1114" s="24" t="s">
        <v>261</v>
      </c>
      <c r="AP1114" s="24" t="s">
        <v>261</v>
      </c>
      <c r="AQ1114" s="25" t="s">
        <v>262</v>
      </c>
      <c r="AR1114" s="24" t="s">
        <v>261</v>
      </c>
      <c r="AS1114" s="25" t="s">
        <v>262</v>
      </c>
      <c r="AT1114" s="24" t="s">
        <v>261</v>
      </c>
      <c r="AU1114" s="25" t="s">
        <v>262</v>
      </c>
      <c r="AV1114" s="24" t="s">
        <v>261</v>
      </c>
      <c r="AW1114" s="25" t="s">
        <v>262</v>
      </c>
      <c r="AX1114" s="24" t="s">
        <v>261</v>
      </c>
      <c r="AY1114" s="25" t="s">
        <v>262</v>
      </c>
      <c r="AZ1114" s="27" t="s">
        <v>262</v>
      </c>
      <c r="BA1114" s="27" t="s">
        <v>262</v>
      </c>
      <c r="BB1114" s="24" t="s">
        <v>261</v>
      </c>
      <c r="BC1114" s="25" t="s">
        <v>262</v>
      </c>
      <c r="BD1114" s="24" t="s">
        <v>261</v>
      </c>
      <c r="BE1114" s="26" t="s">
        <v>262</v>
      </c>
      <c r="BF1114" t="s">
        <v>1807</v>
      </c>
      <c r="BG1114" s="9" t="s">
        <v>207</v>
      </c>
      <c r="BH1114" t="s">
        <v>208</v>
      </c>
      <c r="BI1114" t="s">
        <v>830</v>
      </c>
      <c r="BJ1114" t="s">
        <v>210</v>
      </c>
      <c r="BK1114" t="s">
        <v>329</v>
      </c>
      <c r="BL1114" t="s">
        <v>212</v>
      </c>
      <c r="BM1114" t="s">
        <v>1897</v>
      </c>
      <c r="BN1114" t="s">
        <v>219</v>
      </c>
      <c r="BO1114" t="s">
        <v>215</v>
      </c>
      <c r="BP1114" t="s">
        <v>219</v>
      </c>
      <c r="BQ1114" t="s">
        <v>216</v>
      </c>
      <c r="BR1114" t="s">
        <v>1900</v>
      </c>
      <c r="BS1114" t="s">
        <v>1917</v>
      </c>
      <c r="BT1114" t="s">
        <v>1902</v>
      </c>
      <c r="BU1114" t="s">
        <v>1902</v>
      </c>
      <c r="BV1114" t="s">
        <v>219</v>
      </c>
      <c r="BW1114" t="s">
        <v>2447</v>
      </c>
      <c r="BY1114" t="s">
        <v>2134</v>
      </c>
      <c r="BZ1114" t="s">
        <v>5833</v>
      </c>
      <c r="CA1114" t="s">
        <v>2134</v>
      </c>
      <c r="CB1114" t="s">
        <v>2134</v>
      </c>
      <c r="CC1114" t="s">
        <v>214</v>
      </c>
      <c r="CG1114" t="s">
        <v>219</v>
      </c>
      <c r="CI1114" t="s">
        <v>220</v>
      </c>
      <c r="CJ1114" t="s">
        <v>5834</v>
      </c>
      <c r="CK1114" t="s">
        <v>335</v>
      </c>
      <c r="CL1114" t="s">
        <v>500</v>
      </c>
      <c r="CM1114" t="s">
        <v>5643</v>
      </c>
      <c r="CN1114" t="s">
        <v>306</v>
      </c>
      <c r="CP1114" t="s">
        <v>285</v>
      </c>
      <c r="CQ1114" t="s">
        <v>285</v>
      </c>
      <c r="CR1114" t="s">
        <v>250</v>
      </c>
      <c r="CS1114" t="s">
        <v>250</v>
      </c>
      <c r="CT1114" t="s">
        <v>219</v>
      </c>
      <c r="CU1114" t="s">
        <v>219</v>
      </c>
      <c r="CV1114" t="s">
        <v>227</v>
      </c>
      <c r="CW1114" t="s">
        <v>286</v>
      </c>
      <c r="CX1114" t="s">
        <v>228</v>
      </c>
      <c r="CY1114" t="s">
        <v>228</v>
      </c>
      <c r="CZ1114" t="s">
        <v>219</v>
      </c>
      <c r="DA1114" t="s">
        <v>219</v>
      </c>
      <c r="DB1114" t="s">
        <v>230</v>
      </c>
      <c r="DC1114" t="s">
        <v>230</v>
      </c>
      <c r="DD1114" t="s">
        <v>219</v>
      </c>
      <c r="DI1114" t="s">
        <v>500</v>
      </c>
      <c r="DJ1114" t="s">
        <v>5835</v>
      </c>
      <c r="DK1114" t="s">
        <v>233</v>
      </c>
      <c r="DL1114" t="s">
        <v>233</v>
      </c>
      <c r="DM1114" t="s">
        <v>214</v>
      </c>
      <c r="DN1114" t="s">
        <v>214</v>
      </c>
      <c r="DO1114" t="s">
        <v>234</v>
      </c>
      <c r="DP1114" t="s">
        <v>235</v>
      </c>
      <c r="DR1114" t="s">
        <v>235</v>
      </c>
      <c r="DT1114" t="s">
        <v>214</v>
      </c>
      <c r="DU1114" t="s">
        <v>214</v>
      </c>
      <c r="DV1114" t="s">
        <v>236</v>
      </c>
      <c r="DX1114" t="s">
        <v>233</v>
      </c>
      <c r="DY1114" t="s">
        <v>233</v>
      </c>
      <c r="DZ1114" t="s">
        <v>485</v>
      </c>
      <c r="EA1114" t="s">
        <v>233</v>
      </c>
      <c r="EB1114" t="s">
        <v>233</v>
      </c>
      <c r="EC1114" t="s">
        <v>239</v>
      </c>
      <c r="ED1114" t="s">
        <v>239</v>
      </c>
      <c r="EE1114" t="s">
        <v>219</v>
      </c>
      <c r="EF1114" t="s">
        <v>219</v>
      </c>
      <c r="EK1114" t="s">
        <v>239</v>
      </c>
      <c r="EL1114" t="s">
        <v>239</v>
      </c>
      <c r="EM1114" t="s">
        <v>239</v>
      </c>
      <c r="EN1114" t="s">
        <v>239</v>
      </c>
      <c r="EP1114" t="s">
        <v>239</v>
      </c>
      <c r="EQ1114" t="s">
        <v>214</v>
      </c>
      <c r="ER1114" t="s">
        <v>214</v>
      </c>
      <c r="ES1114" t="s">
        <v>233</v>
      </c>
      <c r="ET1114" t="s">
        <v>239</v>
      </c>
      <c r="EU1114" t="s">
        <v>242</v>
      </c>
      <c r="EV1114" t="s">
        <v>239</v>
      </c>
      <c r="EW1114" t="s">
        <v>243</v>
      </c>
      <c r="EX1114" t="s">
        <v>243</v>
      </c>
      <c r="EY1114" t="s">
        <v>237</v>
      </c>
      <c r="EZ1114" t="s">
        <v>241</v>
      </c>
      <c r="FA1114" t="s">
        <v>241</v>
      </c>
      <c r="FB1114" t="s">
        <v>239</v>
      </c>
      <c r="FC1114" t="s">
        <v>237</v>
      </c>
      <c r="FD1114" t="s">
        <v>237</v>
      </c>
      <c r="FE1114" t="s">
        <v>250</v>
      </c>
      <c r="FF1114" t="s">
        <v>357</v>
      </c>
      <c r="FG1114" t="s">
        <v>239</v>
      </c>
      <c r="FH1114" t="s">
        <v>239</v>
      </c>
      <c r="FI1114" t="s">
        <v>219</v>
      </c>
      <c r="FJ1114" t="s">
        <v>402</v>
      </c>
      <c r="FK1114" t="s">
        <v>214</v>
      </c>
      <c r="FL1114" t="s">
        <v>402</v>
      </c>
      <c r="FM1114" t="s">
        <v>239</v>
      </c>
      <c r="FN1114" t="s">
        <v>239</v>
      </c>
      <c r="FO1114" t="s">
        <v>214</v>
      </c>
      <c r="FP1114" t="s">
        <v>214</v>
      </c>
      <c r="FQ1114" t="s">
        <v>487</v>
      </c>
      <c r="FR1114" t="s">
        <v>241</v>
      </c>
      <c r="FS1114" t="s">
        <v>500</v>
      </c>
      <c r="FT1114" t="s">
        <v>5836</v>
      </c>
      <c r="FU1114" t="s">
        <v>214</v>
      </c>
      <c r="FV1114" t="s">
        <v>500</v>
      </c>
      <c r="FW1114" t="s">
        <v>5837</v>
      </c>
      <c r="FX1114" t="s">
        <v>500</v>
      </c>
      <c r="FY1114" t="s">
        <v>5623</v>
      </c>
      <c r="FZ1114" t="s">
        <v>335</v>
      </c>
      <c r="GA1114" t="s">
        <v>335</v>
      </c>
      <c r="GB1114" t="s">
        <v>227</v>
      </c>
      <c r="GC1114" t="s">
        <v>227</v>
      </c>
      <c r="GD1114" t="s">
        <v>1545</v>
      </c>
      <c r="GE1114" t="s">
        <v>241</v>
      </c>
      <c r="GF1114" t="s">
        <v>1545</v>
      </c>
      <c r="GG1114" t="s">
        <v>226</v>
      </c>
      <c r="GH1114" t="s">
        <v>5838</v>
      </c>
      <c r="GI1114" t="s">
        <v>357</v>
      </c>
      <c r="GJ1114" t="s">
        <v>227</v>
      </c>
      <c r="GK1114" t="s">
        <v>227</v>
      </c>
      <c r="GL1114" t="s">
        <v>227</v>
      </c>
      <c r="GM1114" t="s">
        <v>227</v>
      </c>
      <c r="GN1114" t="s">
        <v>402</v>
      </c>
      <c r="GO1114" t="s">
        <v>402</v>
      </c>
      <c r="GP1114" t="s">
        <v>553</v>
      </c>
      <c r="GQ1114" t="s">
        <v>553</v>
      </c>
      <c r="GR1114" t="s">
        <v>553</v>
      </c>
      <c r="GS1114" t="s">
        <v>402</v>
      </c>
      <c r="GT1114" t="s">
        <v>575</v>
      </c>
      <c r="GU1114" t="s">
        <v>402</v>
      </c>
      <c r="GV1114" t="s">
        <v>241</v>
      </c>
      <c r="GW1114" t="s">
        <v>404</v>
      </c>
      <c r="GX1114" t="s">
        <v>404</v>
      </c>
      <c r="GY1114" t="s">
        <v>491</v>
      </c>
      <c r="GZ1114" t="s">
        <v>241</v>
      </c>
      <c r="HA1114" t="s">
        <v>239</v>
      </c>
      <c r="HB1114" t="s">
        <v>241</v>
      </c>
      <c r="HC1114" t="s">
        <v>315</v>
      </c>
      <c r="HD1114" t="s">
        <v>517</v>
      </c>
      <c r="HE1114" t="s">
        <v>429</v>
      </c>
      <c r="HF1114" t="s">
        <v>241</v>
      </c>
      <c r="HG1114" t="s">
        <v>362</v>
      </c>
      <c r="HH1114" t="s">
        <v>241</v>
      </c>
      <c r="HI1114" t="s">
        <v>241</v>
      </c>
      <c r="HJ1114" t="s">
        <v>219</v>
      </c>
      <c r="HK1114" t="s">
        <v>241</v>
      </c>
      <c r="HL1114" s="12"/>
      <c r="HM1114">
        <v>0.25</v>
      </c>
      <c r="HN1114">
        <v>0.5</v>
      </c>
      <c r="HO1114">
        <v>0</v>
      </c>
      <c r="HP1114">
        <v>1</v>
      </c>
      <c r="HQ1114">
        <v>1</v>
      </c>
      <c r="HR1114">
        <v>0.25</v>
      </c>
      <c r="HS1114">
        <v>1</v>
      </c>
      <c r="HT1114">
        <v>0</v>
      </c>
      <c r="HU1114">
        <v>0</v>
      </c>
      <c r="HV1114">
        <v>0.25</v>
      </c>
      <c r="HW1114">
        <v>0.25</v>
      </c>
      <c r="HX1114">
        <v>0.5</v>
      </c>
      <c r="HZ1114">
        <v>0.5</v>
      </c>
      <c r="IA1114" s="4">
        <v>1</v>
      </c>
      <c r="IB1114">
        <v>0.25</v>
      </c>
      <c r="IC1114">
        <v>0.75</v>
      </c>
      <c r="ID1114">
        <v>0.5</v>
      </c>
      <c r="IE1114">
        <v>0.5</v>
      </c>
      <c r="IG1114">
        <v>0.5</v>
      </c>
      <c r="IH1114">
        <v>0.5</v>
      </c>
      <c r="II1114">
        <v>0.5</v>
      </c>
      <c r="IJ1114">
        <v>0.5</v>
      </c>
      <c r="IK1114">
        <v>1</v>
      </c>
      <c r="IL1114">
        <v>0.5</v>
      </c>
      <c r="IM1114">
        <v>0</v>
      </c>
      <c r="IN1114">
        <v>0.5</v>
      </c>
      <c r="IO1114">
        <v>0.5</v>
      </c>
      <c r="IQ1114">
        <v>7</v>
      </c>
      <c r="IS1114">
        <f t="shared" si="978"/>
        <v>3.7499999999999999E-2</v>
      </c>
      <c r="IT1114">
        <f t="shared" si="979"/>
        <v>0.06</v>
      </c>
      <c r="IU1114">
        <f t="shared" si="980"/>
        <v>0</v>
      </c>
      <c r="IV1114">
        <f t="shared" si="981"/>
        <v>0.1</v>
      </c>
      <c r="IW1114">
        <f t="shared" si="982"/>
        <v>0.08</v>
      </c>
      <c r="IX1114">
        <f t="shared" si="983"/>
        <v>3.2500000000000001E-2</v>
      </c>
      <c r="IY1114">
        <f t="shared" si="984"/>
        <v>0.1</v>
      </c>
      <c r="IZ1114">
        <f t="shared" si="985"/>
        <v>0</v>
      </c>
      <c r="JA1114">
        <f t="shared" si="986"/>
        <v>0</v>
      </c>
      <c r="JB1114">
        <f t="shared" si="987"/>
        <v>2.5000000000000001E-2</v>
      </c>
      <c r="JC1114">
        <f t="shared" si="988"/>
        <v>0.03</v>
      </c>
      <c r="JD1114">
        <f t="shared" si="989"/>
        <v>5.5E-2</v>
      </c>
      <c r="JE1114">
        <f t="shared" si="990"/>
        <v>0</v>
      </c>
      <c r="JF1114">
        <f t="shared" si="991"/>
        <v>0.06</v>
      </c>
      <c r="JG1114" s="5">
        <f t="shared" si="992"/>
        <v>0.05</v>
      </c>
      <c r="JH1114">
        <f t="shared" si="993"/>
        <v>0</v>
      </c>
      <c r="JI1114">
        <f t="shared" si="993"/>
        <v>0</v>
      </c>
      <c r="JJ1114">
        <f t="shared" si="994"/>
        <v>0.1</v>
      </c>
      <c r="JK1114">
        <f t="shared" si="995"/>
        <v>7.4999999999999997E-2</v>
      </c>
      <c r="JL1114" s="6">
        <f t="shared" si="996"/>
        <v>3.6666666666666667E-2</v>
      </c>
      <c r="JM1114">
        <f t="shared" si="997"/>
        <v>0.06</v>
      </c>
      <c r="JN1114">
        <f t="shared" si="998"/>
        <v>2.5000000000000001E-2</v>
      </c>
      <c r="JO1114">
        <f t="shared" si="999"/>
        <v>7.4999999999999997E-2</v>
      </c>
      <c r="JP1114">
        <f t="shared" si="1000"/>
        <v>0.05</v>
      </c>
      <c r="JQ1114">
        <f t="shared" si="1001"/>
        <v>0.12</v>
      </c>
      <c r="JR1114">
        <f t="shared" si="1002"/>
        <v>5.5E-2</v>
      </c>
      <c r="JS1114">
        <f t="shared" si="1003"/>
        <v>0</v>
      </c>
      <c r="JT1114">
        <f t="shared" si="1003"/>
        <v>0.05</v>
      </c>
      <c r="JU1114">
        <f t="shared" si="1004"/>
        <v>0.5</v>
      </c>
      <c r="JV1114">
        <f t="shared" si="1004"/>
        <v>0</v>
      </c>
      <c r="JW1114">
        <f t="shared" si="1005"/>
        <v>7.4999999999999997E-2</v>
      </c>
      <c r="JY1114">
        <f t="shared" si="1006"/>
        <v>1.2500000000000001E-2</v>
      </c>
      <c r="JZ1114">
        <f t="shared" si="1007"/>
        <v>0.04</v>
      </c>
      <c r="KA1114">
        <f t="shared" si="1008"/>
        <v>0</v>
      </c>
      <c r="KB1114">
        <f t="shared" si="1008"/>
        <v>0.02</v>
      </c>
      <c r="KC1114">
        <f t="shared" si="1009"/>
        <v>0.04</v>
      </c>
      <c r="KD1114">
        <f t="shared" si="977"/>
        <v>7.4999999999999997E-3</v>
      </c>
      <c r="KE1114">
        <f t="shared" si="977"/>
        <v>0.03</v>
      </c>
      <c r="KF1114">
        <f t="shared" si="977"/>
        <v>0</v>
      </c>
      <c r="KG1114">
        <f t="shared" si="976"/>
        <v>0</v>
      </c>
      <c r="KH1114">
        <f t="shared" si="976"/>
        <v>7.4999999999999997E-3</v>
      </c>
      <c r="KI1114">
        <f t="shared" si="976"/>
        <v>7.4999999999999997E-3</v>
      </c>
      <c r="KJ1114">
        <f t="shared" si="976"/>
        <v>1.4999999999999999E-2</v>
      </c>
      <c r="KK1114">
        <f t="shared" si="1010"/>
        <v>0</v>
      </c>
      <c r="KL1114">
        <f t="shared" si="1011"/>
        <v>0.02</v>
      </c>
      <c r="KM1114" s="5">
        <f t="shared" si="1012"/>
        <v>0.05</v>
      </c>
      <c r="KN1114">
        <f t="shared" si="1013"/>
        <v>0</v>
      </c>
      <c r="KO1114">
        <f t="shared" si="1013"/>
        <v>0</v>
      </c>
      <c r="KP1114">
        <f t="shared" si="1014"/>
        <v>0.03</v>
      </c>
      <c r="KQ1114">
        <f t="shared" si="1015"/>
        <v>1.4999999999999999E-2</v>
      </c>
      <c r="KR1114" s="6">
        <f t="shared" si="1016"/>
        <v>1.8333333333333333E-2</v>
      </c>
      <c r="KS1114">
        <f t="shared" si="1017"/>
        <v>0.02</v>
      </c>
      <c r="KT1114">
        <f t="shared" si="1018"/>
        <v>1.4999999999999999E-2</v>
      </c>
      <c r="KU1114">
        <f t="shared" si="1019"/>
        <v>0.02</v>
      </c>
      <c r="KV1114">
        <f t="shared" si="1020"/>
        <v>2.5000000000000001E-2</v>
      </c>
      <c r="KW1114">
        <f t="shared" si="1021"/>
        <v>0.01</v>
      </c>
      <c r="KX1114">
        <f t="shared" si="1022"/>
        <v>0</v>
      </c>
      <c r="KY1114">
        <f t="shared" si="1023"/>
        <v>0</v>
      </c>
      <c r="KZ1114">
        <f t="shared" si="1024"/>
        <v>1.4999999999999999E-2</v>
      </c>
      <c r="LA1114">
        <f t="shared" si="1025"/>
        <v>0.5</v>
      </c>
      <c r="LB1114">
        <f t="shared" si="1025"/>
        <v>0</v>
      </c>
      <c r="LC1114">
        <f t="shared" si="1026"/>
        <v>0.05</v>
      </c>
      <c r="LE1114" t="str">
        <f t="shared" si="1032"/>
        <v>Cote d'ivoire</v>
      </c>
      <c r="LF1114">
        <f t="shared" si="1027"/>
        <v>0.41000000000000003</v>
      </c>
      <c r="LG1114" s="6">
        <f t="shared" si="1028"/>
        <v>0.43166666666666664</v>
      </c>
      <c r="LH1114">
        <f t="shared" si="1029"/>
        <v>0.5099999999999999</v>
      </c>
      <c r="LI1114" s="6">
        <f t="shared" si="1030"/>
        <v>0.46833333333333343</v>
      </c>
      <c r="LJ1114">
        <f t="shared" si="1031"/>
        <v>7</v>
      </c>
    </row>
    <row r="1115" spans="1:322" x14ac:dyDescent="0.35">
      <c r="A1115" s="8">
        <v>44911</v>
      </c>
      <c r="B1115" t="s">
        <v>5839</v>
      </c>
      <c r="D1115" s="27" t="s">
        <v>321</v>
      </c>
      <c r="E1115" s="27" t="s">
        <v>262</v>
      </c>
      <c r="F1115" s="27">
        <v>30</v>
      </c>
      <c r="G1115" s="27" t="s">
        <v>258</v>
      </c>
      <c r="H1115" s="27" t="s">
        <v>322</v>
      </c>
      <c r="I1115" s="27" t="s">
        <v>207</v>
      </c>
      <c r="J1115" s="27" t="s">
        <v>1805</v>
      </c>
      <c r="K1115" s="28">
        <v>44595</v>
      </c>
      <c r="L1115" s="28">
        <v>44595</v>
      </c>
      <c r="M1115" s="28">
        <v>44602</v>
      </c>
      <c r="N1115" s="27" t="s">
        <v>261</v>
      </c>
      <c r="O1115" s="27" t="s">
        <v>261</v>
      </c>
      <c r="P1115" s="27" t="s">
        <v>261</v>
      </c>
      <c r="Q1115" s="27" t="s">
        <v>324</v>
      </c>
      <c r="R1115" s="28">
        <v>44620</v>
      </c>
      <c r="S1115" s="28">
        <v>44620</v>
      </c>
      <c r="T1115" s="27" t="s">
        <v>263</v>
      </c>
      <c r="U1115" s="27" t="s">
        <v>261</v>
      </c>
      <c r="V1115" s="28" t="s">
        <v>262</v>
      </c>
      <c r="W1115" s="27" t="s">
        <v>261</v>
      </c>
      <c r="X1115" s="28" t="s">
        <v>262</v>
      </c>
      <c r="Y1115" s="27" t="s">
        <v>263</v>
      </c>
      <c r="Z1115" s="28">
        <v>44650</v>
      </c>
      <c r="AA1115" s="27" t="s">
        <v>264</v>
      </c>
      <c r="AB1115" s="27" t="s">
        <v>265</v>
      </c>
      <c r="AC1115" s="27" t="s">
        <v>5840</v>
      </c>
      <c r="AD1115" s="27" t="s">
        <v>267</v>
      </c>
      <c r="AE1115" s="27" t="s">
        <v>473</v>
      </c>
      <c r="AF1115" s="27" t="s">
        <v>687</v>
      </c>
      <c r="AG1115" s="29">
        <v>830000</v>
      </c>
      <c r="AH1115" s="27" t="s">
        <v>261</v>
      </c>
      <c r="AI1115" s="27" t="s">
        <v>262</v>
      </c>
      <c r="AJ1115" s="28" t="s">
        <v>262</v>
      </c>
      <c r="AK1115" s="27" t="s">
        <v>262</v>
      </c>
      <c r="AL1115" s="27" t="s">
        <v>262</v>
      </c>
      <c r="AM1115" s="27" t="s">
        <v>262</v>
      </c>
      <c r="AN1115" s="27" t="s">
        <v>262</v>
      </c>
      <c r="AO1115" s="27" t="s">
        <v>263</v>
      </c>
      <c r="AP1115" s="27" t="s">
        <v>261</v>
      </c>
      <c r="AQ1115" s="28" t="s">
        <v>262</v>
      </c>
      <c r="AR1115" s="27" t="s">
        <v>261</v>
      </c>
      <c r="AS1115" s="28" t="s">
        <v>262</v>
      </c>
      <c r="AT1115" s="27" t="s">
        <v>261</v>
      </c>
      <c r="AU1115" s="28" t="s">
        <v>262</v>
      </c>
      <c r="AV1115" s="27" t="s">
        <v>263</v>
      </c>
      <c r="AW1115" s="28">
        <v>44650</v>
      </c>
      <c r="AX1115" s="27" t="s">
        <v>261</v>
      </c>
      <c r="AY1115" s="28" t="s">
        <v>262</v>
      </c>
      <c r="AZ1115" s="27" t="s">
        <v>262</v>
      </c>
      <c r="BA1115" s="27" t="s">
        <v>262</v>
      </c>
      <c r="BB1115" s="27" t="s">
        <v>261</v>
      </c>
      <c r="BC1115" s="28" t="s">
        <v>262</v>
      </c>
      <c r="BD1115" s="27" t="s">
        <v>263</v>
      </c>
      <c r="BE1115" s="30">
        <v>44603</v>
      </c>
      <c r="BF1115" t="s">
        <v>1807</v>
      </c>
      <c r="BG1115" s="9" t="s">
        <v>207</v>
      </c>
      <c r="BH1115" t="s">
        <v>208</v>
      </c>
      <c r="BI1115" t="s">
        <v>384</v>
      </c>
      <c r="BJ1115" t="s">
        <v>210</v>
      </c>
      <c r="BK1115" t="s">
        <v>329</v>
      </c>
      <c r="BL1115" t="s">
        <v>212</v>
      </c>
      <c r="BM1115" t="s">
        <v>2407</v>
      </c>
      <c r="BN1115" t="s">
        <v>214</v>
      </c>
      <c r="BO1115" t="s">
        <v>348</v>
      </c>
      <c r="BP1115" t="s">
        <v>219</v>
      </c>
      <c r="BQ1115" t="s">
        <v>216</v>
      </c>
      <c r="BR1115" t="s">
        <v>1902</v>
      </c>
      <c r="BU1115" t="s">
        <v>2409</v>
      </c>
      <c r="BV1115" t="s">
        <v>214</v>
      </c>
      <c r="CC1115" t="s">
        <v>214</v>
      </c>
      <c r="CG1115" t="s">
        <v>219</v>
      </c>
      <c r="CI1115" t="s">
        <v>333</v>
      </c>
      <c r="CJ1115" t="s">
        <v>5841</v>
      </c>
      <c r="CK1115" t="s">
        <v>220</v>
      </c>
      <c r="CL1115" t="s">
        <v>412</v>
      </c>
      <c r="CN1115" t="s">
        <v>306</v>
      </c>
      <c r="CP1115" t="s">
        <v>307</v>
      </c>
      <c r="CQ1115" t="s">
        <v>307</v>
      </c>
      <c r="CR1115" t="s">
        <v>286</v>
      </c>
      <c r="CS1115" t="s">
        <v>286</v>
      </c>
      <c r="CT1115" t="s">
        <v>219</v>
      </c>
      <c r="CU1115" t="s">
        <v>219</v>
      </c>
      <c r="CV1115" t="s">
        <v>227</v>
      </c>
      <c r="CW1115" t="s">
        <v>227</v>
      </c>
      <c r="CX1115" t="s">
        <v>287</v>
      </c>
      <c r="CY1115" t="s">
        <v>287</v>
      </c>
      <c r="CZ1115" t="s">
        <v>214</v>
      </c>
      <c r="DA1115" t="s">
        <v>214</v>
      </c>
      <c r="DB1115" t="s">
        <v>230</v>
      </c>
      <c r="DC1115" t="s">
        <v>229</v>
      </c>
      <c r="DD1115" t="s">
        <v>214</v>
      </c>
      <c r="DE1115" t="s">
        <v>337</v>
      </c>
      <c r="DG1115" t="s">
        <v>337</v>
      </c>
      <c r="DI1115" t="s">
        <v>338</v>
      </c>
      <c r="DK1115" t="s">
        <v>242</v>
      </c>
      <c r="DL1115" t="s">
        <v>242</v>
      </c>
      <c r="DM1115" t="s">
        <v>214</v>
      </c>
      <c r="DN1115" t="s">
        <v>219</v>
      </c>
      <c r="DO1115" t="s">
        <v>414</v>
      </c>
      <c r="DP1115" t="s">
        <v>235</v>
      </c>
      <c r="DR1115" t="s">
        <v>235</v>
      </c>
      <c r="DT1115" t="s">
        <v>214</v>
      </c>
      <c r="DU1115" t="s">
        <v>214</v>
      </c>
      <c r="DV1115" t="s">
        <v>459</v>
      </c>
      <c r="DX1115" t="s">
        <v>242</v>
      </c>
      <c r="DY1115" t="s">
        <v>242</v>
      </c>
      <c r="DZ1115" t="s">
        <v>400</v>
      </c>
      <c r="EA1115" t="s">
        <v>242</v>
      </c>
      <c r="EB1115" t="s">
        <v>242</v>
      </c>
      <c r="EC1115" t="s">
        <v>242</v>
      </c>
      <c r="ED1115" t="s">
        <v>242</v>
      </c>
      <c r="EE1115" t="s">
        <v>219</v>
      </c>
      <c r="EF1115" t="s">
        <v>219</v>
      </c>
      <c r="EK1115" t="s">
        <v>237</v>
      </c>
      <c r="EL1115" t="s">
        <v>237</v>
      </c>
      <c r="EM1115" t="s">
        <v>486</v>
      </c>
      <c r="EN1115" t="s">
        <v>486</v>
      </c>
      <c r="EO1115" t="s">
        <v>486</v>
      </c>
      <c r="EP1115" t="s">
        <v>486</v>
      </c>
      <c r="EQ1115" t="s">
        <v>219</v>
      </c>
      <c r="ER1115" t="s">
        <v>219</v>
      </c>
      <c r="ES1115" t="s">
        <v>242</v>
      </c>
      <c r="ET1115" t="s">
        <v>242</v>
      </c>
      <c r="EU1115" t="s">
        <v>233</v>
      </c>
      <c r="EV1115" t="s">
        <v>233</v>
      </c>
      <c r="EW1115" t="s">
        <v>310</v>
      </c>
      <c r="EX1115" t="s">
        <v>310</v>
      </c>
      <c r="EY1115" t="s">
        <v>237</v>
      </c>
      <c r="EZ1115" t="s">
        <v>241</v>
      </c>
      <c r="FA1115" t="s">
        <v>241</v>
      </c>
      <c r="FB1115" t="s">
        <v>237</v>
      </c>
      <c r="FC1115" t="s">
        <v>237</v>
      </c>
      <c r="FD1115" t="s">
        <v>237</v>
      </c>
      <c r="FE1115" t="s">
        <v>250</v>
      </c>
      <c r="FF1115" t="s">
        <v>250</v>
      </c>
      <c r="FG1115" t="s">
        <v>242</v>
      </c>
      <c r="FH1115" t="s">
        <v>242</v>
      </c>
      <c r="FI1115" t="s">
        <v>214</v>
      </c>
      <c r="FJ1115" t="s">
        <v>214</v>
      </c>
      <c r="FK1115" t="s">
        <v>214</v>
      </c>
      <c r="FL1115" t="s">
        <v>214</v>
      </c>
      <c r="FM1115" t="s">
        <v>245</v>
      </c>
      <c r="FN1115" t="s">
        <v>245</v>
      </c>
      <c r="FO1115" t="s">
        <v>219</v>
      </c>
      <c r="FP1115" t="s">
        <v>219</v>
      </c>
      <c r="FQ1115" t="s">
        <v>241</v>
      </c>
      <c r="FR1115" t="s">
        <v>241</v>
      </c>
      <c r="FS1115" t="s">
        <v>241</v>
      </c>
      <c r="FT1115" t="s">
        <v>241</v>
      </c>
      <c r="FU1115" t="s">
        <v>219</v>
      </c>
      <c r="FV1115" t="s">
        <v>241</v>
      </c>
      <c r="FW1115" t="s">
        <v>241</v>
      </c>
      <c r="FX1115" t="s">
        <v>241</v>
      </c>
      <c r="FY1115" t="s">
        <v>241</v>
      </c>
      <c r="FZ1115" t="s">
        <v>248</v>
      </c>
      <c r="GA1115" t="s">
        <v>248</v>
      </c>
      <c r="GB1115" t="s">
        <v>227</v>
      </c>
      <c r="GC1115" t="s">
        <v>227</v>
      </c>
      <c r="GD1115" t="s">
        <v>293</v>
      </c>
      <c r="GE1115" t="s">
        <v>241</v>
      </c>
      <c r="GF1115" t="s">
        <v>293</v>
      </c>
      <c r="GG1115" t="s">
        <v>227</v>
      </c>
      <c r="GH1115" t="s">
        <v>241</v>
      </c>
      <c r="GI1115" t="s">
        <v>227</v>
      </c>
      <c r="GJ1115" t="s">
        <v>227</v>
      </c>
      <c r="GK1115" t="s">
        <v>227</v>
      </c>
      <c r="GL1115" t="s">
        <v>227</v>
      </c>
      <c r="GM1115" t="s">
        <v>227</v>
      </c>
      <c r="GN1115" t="s">
        <v>219</v>
      </c>
      <c r="GO1115" t="s">
        <v>219</v>
      </c>
      <c r="GP1115" t="s">
        <v>251</v>
      </c>
      <c r="GQ1115" t="s">
        <v>251</v>
      </c>
      <c r="GR1115" t="s">
        <v>251</v>
      </c>
      <c r="GS1115" t="s">
        <v>214</v>
      </c>
      <c r="GT1115" t="s">
        <v>241</v>
      </c>
      <c r="GU1115" t="s">
        <v>214</v>
      </c>
      <c r="GV1115" t="s">
        <v>241</v>
      </c>
      <c r="GW1115" t="s">
        <v>297</v>
      </c>
      <c r="GX1115" t="s">
        <v>297</v>
      </c>
      <c r="GY1115" t="s">
        <v>626</v>
      </c>
      <c r="GZ1115" t="s">
        <v>241</v>
      </c>
      <c r="HA1115" t="s">
        <v>241</v>
      </c>
      <c r="HB1115" t="s">
        <v>241</v>
      </c>
      <c r="HC1115" t="s">
        <v>360</v>
      </c>
      <c r="HD1115" t="s">
        <v>361</v>
      </c>
      <c r="HE1115" t="s">
        <v>317</v>
      </c>
      <c r="HF1115" t="s">
        <v>241</v>
      </c>
      <c r="HG1115" t="s">
        <v>362</v>
      </c>
      <c r="HH1115" t="s">
        <v>241</v>
      </c>
      <c r="HI1115" t="s">
        <v>241</v>
      </c>
      <c r="HJ1115" t="s">
        <v>214</v>
      </c>
      <c r="HK1115" t="s">
        <v>5842</v>
      </c>
      <c r="HL1115" s="12"/>
      <c r="HM1115">
        <v>0.75</v>
      </c>
      <c r="HN1115">
        <v>0.25</v>
      </c>
      <c r="HO1115">
        <v>0</v>
      </c>
      <c r="HP1115">
        <v>1</v>
      </c>
      <c r="HQ1115">
        <v>1</v>
      </c>
      <c r="HR1115">
        <v>0.75</v>
      </c>
      <c r="HS1115">
        <v>1</v>
      </c>
      <c r="HT1115">
        <v>0</v>
      </c>
      <c r="HU1115">
        <v>0</v>
      </c>
      <c r="HV1115">
        <v>0.75</v>
      </c>
      <c r="HW1115">
        <v>0.75</v>
      </c>
      <c r="HX1115">
        <v>0.75</v>
      </c>
      <c r="HZ1115">
        <v>0.5</v>
      </c>
      <c r="IA1115">
        <v>0</v>
      </c>
      <c r="IB1115">
        <v>0.75</v>
      </c>
      <c r="IC1115">
        <v>0.25</v>
      </c>
      <c r="ID1115">
        <v>0.5</v>
      </c>
      <c r="IE1115">
        <v>0.5</v>
      </c>
      <c r="IG1115">
        <v>0.5</v>
      </c>
      <c r="IH1115">
        <v>0.75</v>
      </c>
      <c r="II1115">
        <v>0.75</v>
      </c>
      <c r="IJ1115">
        <v>0.75</v>
      </c>
      <c r="IK1115">
        <v>1</v>
      </c>
      <c r="IL1115">
        <v>1</v>
      </c>
      <c r="IM1115">
        <v>1</v>
      </c>
      <c r="IN1115">
        <v>1</v>
      </c>
      <c r="IO1115">
        <v>1</v>
      </c>
      <c r="IQ1115">
        <v>0</v>
      </c>
      <c r="IS1115">
        <f t="shared" si="978"/>
        <v>0.11249999999999999</v>
      </c>
      <c r="IT1115">
        <f t="shared" si="979"/>
        <v>0.03</v>
      </c>
      <c r="IU1115">
        <f t="shared" si="980"/>
        <v>0</v>
      </c>
      <c r="IV1115">
        <f t="shared" si="981"/>
        <v>0.1</v>
      </c>
      <c r="IW1115">
        <f t="shared" si="982"/>
        <v>0.08</v>
      </c>
      <c r="IX1115">
        <f t="shared" si="983"/>
        <v>9.7500000000000003E-2</v>
      </c>
      <c r="IY1115">
        <f t="shared" si="984"/>
        <v>0.1</v>
      </c>
      <c r="IZ1115">
        <f t="shared" si="985"/>
        <v>0</v>
      </c>
      <c r="JA1115">
        <f t="shared" si="986"/>
        <v>0</v>
      </c>
      <c r="JB1115">
        <f t="shared" si="987"/>
        <v>7.5000000000000011E-2</v>
      </c>
      <c r="JC1115">
        <f t="shared" si="988"/>
        <v>0.09</v>
      </c>
      <c r="JD1115">
        <f t="shared" si="989"/>
        <v>8.2500000000000004E-2</v>
      </c>
      <c r="JE1115">
        <f t="shared" si="990"/>
        <v>0</v>
      </c>
      <c r="JF1115">
        <f t="shared" si="991"/>
        <v>0.06</v>
      </c>
      <c r="JG1115" s="5">
        <f t="shared" si="992"/>
        <v>0</v>
      </c>
      <c r="JH1115">
        <f t="shared" si="993"/>
        <v>0</v>
      </c>
      <c r="JI1115">
        <f t="shared" si="993"/>
        <v>0</v>
      </c>
      <c r="JJ1115">
        <f t="shared" si="994"/>
        <v>0.1</v>
      </c>
      <c r="JK1115">
        <f t="shared" si="995"/>
        <v>7.4999999999999997E-2</v>
      </c>
      <c r="JL1115" s="6">
        <f t="shared" si="996"/>
        <v>4.6666666666666669E-2</v>
      </c>
      <c r="JM1115">
        <f t="shared" si="997"/>
        <v>0.06</v>
      </c>
      <c r="JN1115">
        <f t="shared" si="998"/>
        <v>3.7500000000000006E-2</v>
      </c>
      <c r="JO1115">
        <f t="shared" si="999"/>
        <v>0.11249999999999999</v>
      </c>
      <c r="JP1115">
        <f t="shared" si="1000"/>
        <v>7.5000000000000011E-2</v>
      </c>
      <c r="JQ1115">
        <f t="shared" si="1001"/>
        <v>0.12</v>
      </c>
      <c r="JR1115">
        <f t="shared" si="1002"/>
        <v>0.11</v>
      </c>
      <c r="JS1115">
        <f t="shared" si="1003"/>
        <v>0.1</v>
      </c>
      <c r="JT1115">
        <f t="shared" si="1003"/>
        <v>0.1</v>
      </c>
      <c r="JU1115">
        <f t="shared" si="1004"/>
        <v>1</v>
      </c>
      <c r="JV1115">
        <f t="shared" si="1004"/>
        <v>0</v>
      </c>
      <c r="JW1115">
        <f t="shared" si="1005"/>
        <v>0.15</v>
      </c>
      <c r="JY1115">
        <f t="shared" si="1006"/>
        <v>3.7500000000000006E-2</v>
      </c>
      <c r="JZ1115">
        <f t="shared" si="1007"/>
        <v>0.02</v>
      </c>
      <c r="KA1115">
        <f t="shared" si="1008"/>
        <v>0</v>
      </c>
      <c r="KB1115">
        <f t="shared" si="1008"/>
        <v>0.02</v>
      </c>
      <c r="KC1115">
        <f t="shared" si="1009"/>
        <v>0.04</v>
      </c>
      <c r="KD1115">
        <f t="shared" si="977"/>
        <v>2.2499999999999999E-2</v>
      </c>
      <c r="KE1115">
        <f t="shared" si="977"/>
        <v>0.03</v>
      </c>
      <c r="KF1115">
        <f t="shared" si="977"/>
        <v>0</v>
      </c>
      <c r="KG1115">
        <f t="shared" si="976"/>
        <v>0</v>
      </c>
      <c r="KH1115">
        <f t="shared" si="976"/>
        <v>2.2499999999999999E-2</v>
      </c>
      <c r="KI1115">
        <f t="shared" si="976"/>
        <v>2.2499999999999999E-2</v>
      </c>
      <c r="KJ1115">
        <f t="shared" si="976"/>
        <v>2.2499999999999999E-2</v>
      </c>
      <c r="KK1115">
        <f t="shared" si="1010"/>
        <v>0</v>
      </c>
      <c r="KL1115">
        <f t="shared" si="1011"/>
        <v>0.02</v>
      </c>
      <c r="KM1115" s="5">
        <f t="shared" si="1012"/>
        <v>0</v>
      </c>
      <c r="KN1115">
        <f t="shared" si="1013"/>
        <v>0</v>
      </c>
      <c r="KO1115">
        <f t="shared" si="1013"/>
        <v>0</v>
      </c>
      <c r="KP1115">
        <f t="shared" si="1014"/>
        <v>0.03</v>
      </c>
      <c r="KQ1115">
        <f t="shared" si="1015"/>
        <v>1.4999999999999999E-2</v>
      </c>
      <c r="KR1115" s="6">
        <f t="shared" si="1016"/>
        <v>2.3333333333333334E-2</v>
      </c>
      <c r="KS1115">
        <f t="shared" si="1017"/>
        <v>0.02</v>
      </c>
      <c r="KT1115">
        <f t="shared" si="1018"/>
        <v>2.2499999999999999E-2</v>
      </c>
      <c r="KU1115">
        <f t="shared" si="1019"/>
        <v>0.03</v>
      </c>
      <c r="KV1115">
        <f t="shared" si="1020"/>
        <v>3.7500000000000006E-2</v>
      </c>
      <c r="KW1115">
        <f t="shared" si="1021"/>
        <v>0.01</v>
      </c>
      <c r="KX1115">
        <f t="shared" si="1022"/>
        <v>0</v>
      </c>
      <c r="KY1115">
        <f t="shared" si="1023"/>
        <v>0.04</v>
      </c>
      <c r="KZ1115">
        <f t="shared" si="1024"/>
        <v>0.03</v>
      </c>
      <c r="LA1115">
        <f t="shared" si="1025"/>
        <v>1</v>
      </c>
      <c r="LB1115">
        <f t="shared" si="1025"/>
        <v>0</v>
      </c>
      <c r="LC1115">
        <f t="shared" si="1026"/>
        <v>0.1</v>
      </c>
      <c r="LE1115" t="str">
        <f t="shared" si="1032"/>
        <v>Cote d'ivoire</v>
      </c>
      <c r="LF1115">
        <f t="shared" si="1027"/>
        <v>0.52</v>
      </c>
      <c r="LG1115" s="6">
        <f t="shared" si="1028"/>
        <v>0.52916666666666667</v>
      </c>
      <c r="LH1115">
        <f t="shared" si="1029"/>
        <v>0.86499999999999999</v>
      </c>
      <c r="LI1115" s="6">
        <f t="shared" si="1030"/>
        <v>0.61583333333333323</v>
      </c>
      <c r="LJ1115">
        <f t="shared" si="1031"/>
        <v>0</v>
      </c>
    </row>
    <row r="1116" spans="1:322" x14ac:dyDescent="0.35">
      <c r="A1116" s="8">
        <v>44911</v>
      </c>
      <c r="B1116" t="s">
        <v>5843</v>
      </c>
      <c r="D1116" s="24" t="s">
        <v>321</v>
      </c>
      <c r="E1116" s="24" t="s">
        <v>262</v>
      </c>
      <c r="F1116" s="24">
        <v>22</v>
      </c>
      <c r="G1116" s="24" t="s">
        <v>258</v>
      </c>
      <c r="H1116" s="24" t="s">
        <v>322</v>
      </c>
      <c r="I1116" s="24" t="s">
        <v>207</v>
      </c>
      <c r="J1116" s="24" t="s">
        <v>1805</v>
      </c>
      <c r="K1116" s="25">
        <v>44595</v>
      </c>
      <c r="L1116" s="25">
        <v>44595</v>
      </c>
      <c r="M1116" s="25">
        <v>44602</v>
      </c>
      <c r="N1116" s="24" t="s">
        <v>261</v>
      </c>
      <c r="O1116" s="24" t="s">
        <v>261</v>
      </c>
      <c r="P1116" s="24" t="s">
        <v>261</v>
      </c>
      <c r="Q1116" s="24" t="s">
        <v>324</v>
      </c>
      <c r="R1116" s="25">
        <v>44603</v>
      </c>
      <c r="S1116" s="25">
        <v>44657</v>
      </c>
      <c r="T1116" s="24" t="s">
        <v>263</v>
      </c>
      <c r="U1116" s="24" t="s">
        <v>261</v>
      </c>
      <c r="V1116" s="25" t="s">
        <v>262</v>
      </c>
      <c r="W1116" s="24" t="s">
        <v>261</v>
      </c>
      <c r="X1116" s="25" t="s">
        <v>262</v>
      </c>
      <c r="Y1116" s="24" t="s">
        <v>263</v>
      </c>
      <c r="Z1116" s="25">
        <v>44671</v>
      </c>
      <c r="AA1116" s="24" t="s">
        <v>264</v>
      </c>
      <c r="AB1116" s="24" t="s">
        <v>265</v>
      </c>
      <c r="AC1116" s="24" t="s">
        <v>5844</v>
      </c>
      <c r="AD1116" s="24" t="s">
        <v>267</v>
      </c>
      <c r="AE1116" s="24" t="s">
        <v>473</v>
      </c>
      <c r="AF1116" s="24" t="s">
        <v>687</v>
      </c>
      <c r="AG1116" s="31">
        <v>820000</v>
      </c>
      <c r="AH1116" s="24" t="s">
        <v>263</v>
      </c>
      <c r="AI1116" s="24">
        <v>44767</v>
      </c>
      <c r="AJ1116" s="25">
        <v>44778</v>
      </c>
      <c r="AK1116" s="24" t="s">
        <v>268</v>
      </c>
      <c r="AL1116" s="24" t="s">
        <v>269</v>
      </c>
      <c r="AM1116" s="24" t="s">
        <v>265</v>
      </c>
      <c r="AN1116" s="24" t="s">
        <v>270</v>
      </c>
      <c r="AO1116" s="24" t="s">
        <v>261</v>
      </c>
      <c r="AP1116" s="24" t="s">
        <v>261</v>
      </c>
      <c r="AQ1116" s="25" t="s">
        <v>262</v>
      </c>
      <c r="AR1116" s="24" t="s">
        <v>261</v>
      </c>
      <c r="AS1116" s="25" t="s">
        <v>262</v>
      </c>
      <c r="AT1116" s="24" t="s">
        <v>261</v>
      </c>
      <c r="AU1116" s="25" t="s">
        <v>262</v>
      </c>
      <c r="AV1116" s="24" t="s">
        <v>261</v>
      </c>
      <c r="AW1116" s="25" t="s">
        <v>262</v>
      </c>
      <c r="AX1116" s="24" t="s">
        <v>261</v>
      </c>
      <c r="AY1116" s="25" t="s">
        <v>262</v>
      </c>
      <c r="AZ1116" s="27" t="s">
        <v>262</v>
      </c>
      <c r="BA1116" s="27" t="s">
        <v>262</v>
      </c>
      <c r="BB1116" s="24" t="s">
        <v>261</v>
      </c>
      <c r="BC1116" s="25" t="s">
        <v>262</v>
      </c>
      <c r="BD1116" s="24" t="s">
        <v>263</v>
      </c>
      <c r="BE1116" s="26">
        <v>44603</v>
      </c>
      <c r="BF1116" t="s">
        <v>1807</v>
      </c>
      <c r="BG1116" s="9" t="s">
        <v>207</v>
      </c>
      <c r="BH1116" t="s">
        <v>208</v>
      </c>
      <c r="BI1116" t="s">
        <v>522</v>
      </c>
      <c r="BJ1116" t="s">
        <v>210</v>
      </c>
      <c r="BK1116" t="s">
        <v>852</v>
      </c>
      <c r="BL1116" t="s">
        <v>212</v>
      </c>
      <c r="BM1116" t="s">
        <v>5845</v>
      </c>
      <c r="BN1116" t="s">
        <v>219</v>
      </c>
      <c r="BO1116" t="s">
        <v>276</v>
      </c>
      <c r="BP1116" t="s">
        <v>219</v>
      </c>
      <c r="BQ1116" t="s">
        <v>216</v>
      </c>
      <c r="BR1116" t="s">
        <v>5846</v>
      </c>
      <c r="BT1116" t="s">
        <v>5847</v>
      </c>
      <c r="BU1116" t="s">
        <v>5847</v>
      </c>
      <c r="BV1116" t="s">
        <v>219</v>
      </c>
      <c r="BW1116" t="s">
        <v>795</v>
      </c>
      <c r="BY1116" t="s">
        <v>5848</v>
      </c>
      <c r="CA1116" t="s">
        <v>5848</v>
      </c>
      <c r="CB1116" t="s">
        <v>5848</v>
      </c>
      <c r="CC1116" t="s">
        <v>214</v>
      </c>
      <c r="CG1116" t="s">
        <v>219</v>
      </c>
      <c r="CI1116" t="s">
        <v>220</v>
      </c>
      <c r="CJ1116" t="s">
        <v>5849</v>
      </c>
      <c r="CK1116" t="s">
        <v>220</v>
      </c>
      <c r="CL1116" t="s">
        <v>422</v>
      </c>
      <c r="CN1116" t="s">
        <v>306</v>
      </c>
      <c r="CP1116" t="s">
        <v>225</v>
      </c>
      <c r="CQ1116" t="s">
        <v>545</v>
      </c>
      <c r="CR1116" t="s">
        <v>250</v>
      </c>
      <c r="CS1116" t="s">
        <v>286</v>
      </c>
      <c r="CT1116" t="s">
        <v>219</v>
      </c>
      <c r="CU1116" t="s">
        <v>219</v>
      </c>
      <c r="CV1116" t="s">
        <v>227</v>
      </c>
      <c r="CW1116" t="s">
        <v>227</v>
      </c>
      <c r="CX1116" t="s">
        <v>287</v>
      </c>
      <c r="CY1116" t="s">
        <v>287</v>
      </c>
      <c r="CZ1116" t="s">
        <v>219</v>
      </c>
      <c r="DA1116" t="s">
        <v>219</v>
      </c>
      <c r="DB1116" t="s">
        <v>398</v>
      </c>
      <c r="DC1116" t="s">
        <v>398</v>
      </c>
      <c r="DD1116" t="s">
        <v>219</v>
      </c>
      <c r="DI1116" t="s">
        <v>451</v>
      </c>
      <c r="DK1116" t="s">
        <v>242</v>
      </c>
      <c r="DL1116" t="s">
        <v>242</v>
      </c>
      <c r="DM1116" t="s">
        <v>214</v>
      </c>
      <c r="DN1116" t="s">
        <v>214</v>
      </c>
      <c r="DO1116" t="s">
        <v>414</v>
      </c>
      <c r="DP1116" t="s">
        <v>399</v>
      </c>
      <c r="DR1116" t="s">
        <v>308</v>
      </c>
      <c r="DT1116" t="s">
        <v>214</v>
      </c>
      <c r="DU1116" t="s">
        <v>214</v>
      </c>
      <c r="DV1116" t="s">
        <v>746</v>
      </c>
      <c r="DX1116" t="s">
        <v>242</v>
      </c>
      <c r="DY1116" t="s">
        <v>242</v>
      </c>
      <c r="DZ1116" t="s">
        <v>400</v>
      </c>
      <c r="EA1116" t="s">
        <v>389</v>
      </c>
      <c r="EB1116" t="s">
        <v>389</v>
      </c>
      <c r="EC1116" t="s">
        <v>389</v>
      </c>
      <c r="ED1116" t="s">
        <v>389</v>
      </c>
      <c r="EE1116" t="s">
        <v>214</v>
      </c>
      <c r="EF1116" t="s">
        <v>214</v>
      </c>
      <c r="EG1116" t="s">
        <v>214</v>
      </c>
      <c r="EI1116" t="s">
        <v>214</v>
      </c>
      <c r="EK1116" t="s">
        <v>389</v>
      </c>
      <c r="EL1116" t="s">
        <v>389</v>
      </c>
      <c r="EM1116" t="s">
        <v>486</v>
      </c>
      <c r="EN1116" t="s">
        <v>240</v>
      </c>
      <c r="EO1116" t="s">
        <v>240</v>
      </c>
      <c r="EP1116" t="s">
        <v>240</v>
      </c>
      <c r="EQ1116" t="s">
        <v>214</v>
      </c>
      <c r="ER1116" t="s">
        <v>219</v>
      </c>
      <c r="ES1116" t="s">
        <v>389</v>
      </c>
      <c r="ET1116" t="s">
        <v>389</v>
      </c>
      <c r="EU1116" t="s">
        <v>389</v>
      </c>
      <c r="EV1116" t="s">
        <v>389</v>
      </c>
      <c r="EW1116" t="s">
        <v>243</v>
      </c>
      <c r="EX1116" t="s">
        <v>243</v>
      </c>
      <c r="EY1116" t="s">
        <v>389</v>
      </c>
      <c r="EZ1116" t="s">
        <v>241</v>
      </c>
      <c r="FA1116" t="s">
        <v>241</v>
      </c>
      <c r="FB1116" t="s">
        <v>389</v>
      </c>
      <c r="FC1116" t="s">
        <v>242</v>
      </c>
      <c r="FD1116" t="s">
        <v>242</v>
      </c>
      <c r="FE1116" t="s">
        <v>226</v>
      </c>
      <c r="FF1116" t="s">
        <v>226</v>
      </c>
      <c r="FG1116" t="s">
        <v>242</v>
      </c>
      <c r="FH1116" t="s">
        <v>242</v>
      </c>
      <c r="FI1116" t="s">
        <v>214</v>
      </c>
      <c r="FJ1116" t="s">
        <v>214</v>
      </c>
      <c r="FK1116" t="s">
        <v>214</v>
      </c>
      <c r="FL1116" t="s">
        <v>214</v>
      </c>
      <c r="FM1116" t="s">
        <v>292</v>
      </c>
      <c r="FN1116" t="s">
        <v>292</v>
      </c>
      <c r="FO1116" t="s">
        <v>219</v>
      </c>
      <c r="FP1116" t="s">
        <v>219</v>
      </c>
      <c r="FQ1116" t="s">
        <v>241</v>
      </c>
      <c r="FR1116" t="s">
        <v>241</v>
      </c>
      <c r="FS1116" t="s">
        <v>241</v>
      </c>
      <c r="FT1116" t="s">
        <v>241</v>
      </c>
      <c r="FU1116" t="s">
        <v>219</v>
      </c>
      <c r="FV1116" t="s">
        <v>241</v>
      </c>
      <c r="FW1116" t="s">
        <v>241</v>
      </c>
      <c r="FX1116" t="s">
        <v>241</v>
      </c>
      <c r="FY1116" t="s">
        <v>241</v>
      </c>
      <c r="FZ1116" t="s">
        <v>341</v>
      </c>
      <c r="GA1116" t="s">
        <v>341</v>
      </c>
      <c r="GB1116" t="s">
        <v>227</v>
      </c>
      <c r="GC1116" t="s">
        <v>227</v>
      </c>
      <c r="GD1116" t="s">
        <v>293</v>
      </c>
      <c r="GE1116" t="s">
        <v>241</v>
      </c>
      <c r="GF1116" t="s">
        <v>293</v>
      </c>
      <c r="GG1116" t="s">
        <v>244</v>
      </c>
      <c r="GH1116" t="s">
        <v>241</v>
      </c>
      <c r="GI1116" t="s">
        <v>244</v>
      </c>
      <c r="GJ1116" t="s">
        <v>357</v>
      </c>
      <c r="GK1116" t="s">
        <v>357</v>
      </c>
      <c r="GL1116" t="s">
        <v>244</v>
      </c>
      <c r="GM1116" t="s">
        <v>227</v>
      </c>
      <c r="GN1116" t="s">
        <v>214</v>
      </c>
      <c r="GO1116" t="s">
        <v>219</v>
      </c>
      <c r="GP1116" t="s">
        <v>295</v>
      </c>
      <c r="GQ1116" t="s">
        <v>295</v>
      </c>
      <c r="GR1116" t="s">
        <v>295</v>
      </c>
      <c r="GS1116" t="s">
        <v>214</v>
      </c>
      <c r="GT1116" t="s">
        <v>241</v>
      </c>
      <c r="GU1116" t="s">
        <v>214</v>
      </c>
      <c r="GV1116" t="s">
        <v>241</v>
      </c>
      <c r="GW1116" t="s">
        <v>297</v>
      </c>
      <c r="GX1116" t="s">
        <v>404</v>
      </c>
      <c r="GY1116" t="s">
        <v>1082</v>
      </c>
      <c r="GZ1116" t="s">
        <v>241</v>
      </c>
      <c r="HA1116" t="s">
        <v>298</v>
      </c>
      <c r="HB1116" t="s">
        <v>241</v>
      </c>
      <c r="HC1116" t="s">
        <v>315</v>
      </c>
      <c r="HD1116" t="s">
        <v>316</v>
      </c>
      <c r="HE1116" t="s">
        <v>317</v>
      </c>
      <c r="HF1116" t="s">
        <v>241</v>
      </c>
      <c r="HG1116" t="s">
        <v>362</v>
      </c>
      <c r="HH1116" t="s">
        <v>241</v>
      </c>
      <c r="HI1116" t="s">
        <v>241</v>
      </c>
      <c r="HJ1116" t="s">
        <v>219</v>
      </c>
      <c r="HK1116" t="s">
        <v>5850</v>
      </c>
      <c r="HL1116" s="12"/>
      <c r="HM1116">
        <v>0.25</v>
      </c>
      <c r="HN1116">
        <v>0.5</v>
      </c>
      <c r="HO1116">
        <v>0</v>
      </c>
      <c r="HP1116">
        <v>1</v>
      </c>
      <c r="HQ1116">
        <v>0.5</v>
      </c>
      <c r="HR1116">
        <v>0.75</v>
      </c>
      <c r="HS1116">
        <v>1</v>
      </c>
      <c r="HT1116">
        <v>1</v>
      </c>
      <c r="HU1116">
        <v>0</v>
      </c>
      <c r="HV1116">
        <v>0.75</v>
      </c>
      <c r="HW1116">
        <v>1</v>
      </c>
      <c r="HX1116">
        <v>1</v>
      </c>
      <c r="HY1116">
        <v>1</v>
      </c>
      <c r="HZ1116">
        <v>1</v>
      </c>
      <c r="IA1116" s="4">
        <v>1</v>
      </c>
      <c r="IB1116">
        <v>1</v>
      </c>
      <c r="IC1116">
        <v>1</v>
      </c>
      <c r="ID1116">
        <v>1</v>
      </c>
      <c r="IE1116">
        <v>0.75</v>
      </c>
      <c r="IG1116">
        <v>1</v>
      </c>
      <c r="IH1116">
        <v>0.75</v>
      </c>
      <c r="II1116">
        <v>1</v>
      </c>
      <c r="IJ1116">
        <v>1</v>
      </c>
      <c r="IK1116">
        <v>1</v>
      </c>
      <c r="IL1116">
        <v>1</v>
      </c>
      <c r="IM1116">
        <v>0.75</v>
      </c>
      <c r="IN1116">
        <v>0</v>
      </c>
      <c r="IO1116">
        <v>1</v>
      </c>
      <c r="IQ1116">
        <v>0</v>
      </c>
      <c r="IS1116">
        <f t="shared" si="978"/>
        <v>3.7499999999999999E-2</v>
      </c>
      <c r="IT1116">
        <f t="shared" si="979"/>
        <v>0.06</v>
      </c>
      <c r="IU1116">
        <f t="shared" si="980"/>
        <v>0</v>
      </c>
      <c r="IV1116">
        <f t="shared" si="981"/>
        <v>0.1</v>
      </c>
      <c r="IW1116">
        <f t="shared" si="982"/>
        <v>0.04</v>
      </c>
      <c r="IX1116">
        <f t="shared" si="983"/>
        <v>9.7500000000000003E-2</v>
      </c>
      <c r="IY1116">
        <f t="shared" si="984"/>
        <v>0.1</v>
      </c>
      <c r="IZ1116">
        <f t="shared" si="985"/>
        <v>0.11</v>
      </c>
      <c r="JA1116">
        <f t="shared" si="986"/>
        <v>0</v>
      </c>
      <c r="JB1116">
        <f t="shared" si="987"/>
        <v>7.5000000000000011E-2</v>
      </c>
      <c r="JC1116">
        <f t="shared" si="988"/>
        <v>0.12</v>
      </c>
      <c r="JD1116">
        <f t="shared" si="989"/>
        <v>0.11</v>
      </c>
      <c r="JE1116">
        <f t="shared" si="990"/>
        <v>7.0000000000000007E-2</v>
      </c>
      <c r="JF1116">
        <f t="shared" si="991"/>
        <v>0.12</v>
      </c>
      <c r="JG1116" s="5">
        <f t="shared" si="992"/>
        <v>0.05</v>
      </c>
      <c r="JH1116">
        <f t="shared" si="993"/>
        <v>0</v>
      </c>
      <c r="JI1116">
        <f t="shared" si="993"/>
        <v>0</v>
      </c>
      <c r="JJ1116">
        <f t="shared" si="994"/>
        <v>0.2</v>
      </c>
      <c r="JK1116">
        <f t="shared" si="995"/>
        <v>0.11249999999999999</v>
      </c>
      <c r="JL1116" s="6">
        <f t="shared" si="996"/>
        <v>7.6666666666666675E-2</v>
      </c>
      <c r="JM1116">
        <f t="shared" si="997"/>
        <v>0.12</v>
      </c>
      <c r="JN1116">
        <f t="shared" si="998"/>
        <v>3.7500000000000006E-2</v>
      </c>
      <c r="JO1116">
        <f t="shared" si="999"/>
        <v>0.15</v>
      </c>
      <c r="JP1116">
        <f t="shared" si="1000"/>
        <v>0.1</v>
      </c>
      <c r="JQ1116">
        <f t="shared" si="1001"/>
        <v>0.12</v>
      </c>
      <c r="JR1116">
        <f t="shared" si="1002"/>
        <v>0.11</v>
      </c>
      <c r="JS1116">
        <f t="shared" si="1003"/>
        <v>7.5000000000000011E-2</v>
      </c>
      <c r="JT1116">
        <f t="shared" si="1003"/>
        <v>0</v>
      </c>
      <c r="JU1116">
        <f t="shared" si="1004"/>
        <v>1</v>
      </c>
      <c r="JV1116">
        <f t="shared" si="1004"/>
        <v>0</v>
      </c>
      <c r="JW1116">
        <f t="shared" si="1005"/>
        <v>0.15</v>
      </c>
      <c r="JY1116">
        <f t="shared" si="1006"/>
        <v>1.2500000000000001E-2</v>
      </c>
      <c r="JZ1116">
        <f t="shared" si="1007"/>
        <v>0.04</v>
      </c>
      <c r="KA1116">
        <f t="shared" si="1008"/>
        <v>0</v>
      </c>
      <c r="KB1116">
        <f t="shared" si="1008"/>
        <v>0.02</v>
      </c>
      <c r="KC1116">
        <f t="shared" si="1009"/>
        <v>0.02</v>
      </c>
      <c r="KD1116">
        <f t="shared" si="977"/>
        <v>2.2499999999999999E-2</v>
      </c>
      <c r="KE1116">
        <f t="shared" si="977"/>
        <v>0.03</v>
      </c>
      <c r="KF1116">
        <f t="shared" si="977"/>
        <v>0.03</v>
      </c>
      <c r="KG1116">
        <f t="shared" si="976"/>
        <v>0</v>
      </c>
      <c r="KH1116">
        <f t="shared" si="976"/>
        <v>2.2499999999999999E-2</v>
      </c>
      <c r="KI1116">
        <f t="shared" si="976"/>
        <v>0.03</v>
      </c>
      <c r="KJ1116">
        <f t="shared" si="976"/>
        <v>0.03</v>
      </c>
      <c r="KK1116">
        <f t="shared" si="1010"/>
        <v>0.02</v>
      </c>
      <c r="KL1116">
        <f t="shared" si="1011"/>
        <v>0.04</v>
      </c>
      <c r="KM1116" s="5">
        <f t="shared" si="1012"/>
        <v>0.05</v>
      </c>
      <c r="KN1116">
        <f t="shared" si="1013"/>
        <v>0</v>
      </c>
      <c r="KO1116">
        <f t="shared" si="1013"/>
        <v>0</v>
      </c>
      <c r="KP1116">
        <f t="shared" si="1014"/>
        <v>0.06</v>
      </c>
      <c r="KQ1116">
        <f t="shared" si="1015"/>
        <v>2.2499999999999999E-2</v>
      </c>
      <c r="KR1116" s="6">
        <f t="shared" si="1016"/>
        <v>3.8333333333333337E-2</v>
      </c>
      <c r="KS1116">
        <f t="shared" si="1017"/>
        <v>0.04</v>
      </c>
      <c r="KT1116">
        <f t="shared" si="1018"/>
        <v>2.2499999999999999E-2</v>
      </c>
      <c r="KU1116">
        <f t="shared" si="1019"/>
        <v>0.04</v>
      </c>
      <c r="KV1116">
        <f t="shared" si="1020"/>
        <v>0.05</v>
      </c>
      <c r="KW1116">
        <f t="shared" si="1021"/>
        <v>0.01</v>
      </c>
      <c r="KX1116">
        <f t="shared" si="1022"/>
        <v>0</v>
      </c>
      <c r="KY1116">
        <f t="shared" si="1023"/>
        <v>0.03</v>
      </c>
      <c r="KZ1116">
        <f t="shared" si="1024"/>
        <v>0</v>
      </c>
      <c r="LA1116">
        <f t="shared" si="1025"/>
        <v>1</v>
      </c>
      <c r="LB1116">
        <f t="shared" si="1025"/>
        <v>0</v>
      </c>
      <c r="LC1116">
        <f t="shared" si="1026"/>
        <v>0.1</v>
      </c>
      <c r="LE1116" t="str">
        <f t="shared" si="1032"/>
        <v>Cote d'ivoire</v>
      </c>
      <c r="LF1116">
        <f t="shared" si="1027"/>
        <v>0.54500000000000004</v>
      </c>
      <c r="LG1116" s="6">
        <f t="shared" si="1028"/>
        <v>0.93416666666666681</v>
      </c>
      <c r="LH1116">
        <f t="shared" si="1029"/>
        <v>0.86249999999999993</v>
      </c>
      <c r="LI1116" s="6">
        <f t="shared" si="1030"/>
        <v>0.78083333333333338</v>
      </c>
      <c r="LJ1116">
        <f t="shared" si="1031"/>
        <v>0</v>
      </c>
    </row>
    <row r="1117" spans="1:322" x14ac:dyDescent="0.35">
      <c r="A1117" s="8">
        <v>44893</v>
      </c>
      <c r="B1117" t="s">
        <v>5851</v>
      </c>
      <c r="D1117" s="27" t="s">
        <v>321</v>
      </c>
      <c r="E1117" s="27" t="s">
        <v>262</v>
      </c>
      <c r="F1117" s="27">
        <v>30</v>
      </c>
      <c r="G1117" s="27" t="s">
        <v>258</v>
      </c>
      <c r="H1117" s="27" t="s">
        <v>322</v>
      </c>
      <c r="I1117" s="27" t="s">
        <v>207</v>
      </c>
      <c r="J1117" s="27" t="s">
        <v>1805</v>
      </c>
      <c r="K1117" s="28">
        <v>44595</v>
      </c>
      <c r="L1117" s="28">
        <v>44595</v>
      </c>
      <c r="M1117" s="28">
        <v>44602</v>
      </c>
      <c r="N1117" s="27" t="s">
        <v>261</v>
      </c>
      <c r="O1117" s="27" t="s">
        <v>261</v>
      </c>
      <c r="P1117" s="27" t="s">
        <v>261</v>
      </c>
      <c r="Q1117" s="27" t="s">
        <v>324</v>
      </c>
      <c r="R1117" s="28">
        <v>44604</v>
      </c>
      <c r="S1117" s="28">
        <v>44615</v>
      </c>
      <c r="T1117" s="27" t="s">
        <v>263</v>
      </c>
      <c r="U1117" s="27" t="s">
        <v>261</v>
      </c>
      <c r="V1117" s="28" t="s">
        <v>262</v>
      </c>
      <c r="W1117" s="27" t="s">
        <v>261</v>
      </c>
      <c r="X1117" s="28" t="s">
        <v>262</v>
      </c>
      <c r="Y1117" s="27" t="s">
        <v>263</v>
      </c>
      <c r="Z1117" s="28">
        <v>44657</v>
      </c>
      <c r="AA1117" s="27" t="s">
        <v>264</v>
      </c>
      <c r="AB1117" s="27" t="s">
        <v>265</v>
      </c>
      <c r="AC1117" s="27" t="s">
        <v>5852</v>
      </c>
      <c r="AD1117" s="27" t="s">
        <v>267</v>
      </c>
      <c r="AE1117" s="27" t="s">
        <v>473</v>
      </c>
      <c r="AF1117" s="27" t="s">
        <v>687</v>
      </c>
      <c r="AG1117" s="29">
        <v>830000</v>
      </c>
      <c r="AH1117" s="27" t="s">
        <v>261</v>
      </c>
      <c r="AI1117" s="27" t="s">
        <v>262</v>
      </c>
      <c r="AJ1117" s="28" t="s">
        <v>262</v>
      </c>
      <c r="AK1117" s="27" t="s">
        <v>262</v>
      </c>
      <c r="AL1117" s="27" t="s">
        <v>262</v>
      </c>
      <c r="AM1117" s="27" t="s">
        <v>262</v>
      </c>
      <c r="AN1117" s="27" t="s">
        <v>262</v>
      </c>
      <c r="AO1117" s="27" t="s">
        <v>263</v>
      </c>
      <c r="AP1117" s="27" t="s">
        <v>261</v>
      </c>
      <c r="AQ1117" s="28" t="s">
        <v>262</v>
      </c>
      <c r="AR1117" s="27" t="s">
        <v>261</v>
      </c>
      <c r="AS1117" s="28" t="s">
        <v>262</v>
      </c>
      <c r="AT1117" s="27" t="s">
        <v>261</v>
      </c>
      <c r="AU1117" s="28" t="s">
        <v>262</v>
      </c>
      <c r="AV1117" s="27" t="s">
        <v>263</v>
      </c>
      <c r="AW1117" s="28">
        <v>44657</v>
      </c>
      <c r="AX1117" s="27" t="s">
        <v>261</v>
      </c>
      <c r="AY1117" s="28" t="s">
        <v>262</v>
      </c>
      <c r="AZ1117" s="27" t="s">
        <v>262</v>
      </c>
      <c r="BA1117" s="27" t="s">
        <v>262</v>
      </c>
      <c r="BB1117" s="27" t="s">
        <v>261</v>
      </c>
      <c r="BC1117" s="28" t="s">
        <v>262</v>
      </c>
      <c r="BD1117" s="27" t="s">
        <v>263</v>
      </c>
      <c r="BE1117" s="30">
        <v>44786</v>
      </c>
      <c r="BF1117" t="s">
        <v>1807</v>
      </c>
      <c r="BG1117" s="9" t="s">
        <v>207</v>
      </c>
      <c r="BH1117" t="s">
        <v>272</v>
      </c>
      <c r="BI1117" t="s">
        <v>384</v>
      </c>
      <c r="BJ1117" t="s">
        <v>210</v>
      </c>
      <c r="BK1117" t="s">
        <v>329</v>
      </c>
      <c r="BL1117" t="s">
        <v>212</v>
      </c>
      <c r="BM1117" t="s">
        <v>1897</v>
      </c>
      <c r="BN1117" t="s">
        <v>214</v>
      </c>
      <c r="BO1117" t="s">
        <v>331</v>
      </c>
      <c r="BP1117" t="s">
        <v>219</v>
      </c>
      <c r="BQ1117" t="s">
        <v>216</v>
      </c>
      <c r="BR1117" t="s">
        <v>1898</v>
      </c>
      <c r="BS1117" t="s">
        <v>1899</v>
      </c>
      <c r="BT1117" t="s">
        <v>1898</v>
      </c>
      <c r="BU1117" t="s">
        <v>1898</v>
      </c>
      <c r="BV1117" t="s">
        <v>214</v>
      </c>
      <c r="CC1117" t="s">
        <v>214</v>
      </c>
      <c r="CG1117" t="s">
        <v>219</v>
      </c>
      <c r="CI1117" t="s">
        <v>333</v>
      </c>
      <c r="CJ1117" t="s">
        <v>5853</v>
      </c>
      <c r="CK1117" t="s">
        <v>333</v>
      </c>
      <c r="CL1117" t="s">
        <v>336</v>
      </c>
      <c r="CN1117" t="s">
        <v>283</v>
      </c>
      <c r="CP1117" t="s">
        <v>284</v>
      </c>
      <c r="CQ1117" t="s">
        <v>224</v>
      </c>
      <c r="CR1117" t="s">
        <v>286</v>
      </c>
      <c r="CS1117" t="s">
        <v>286</v>
      </c>
      <c r="CT1117" t="s">
        <v>214</v>
      </c>
      <c r="CU1117" t="s">
        <v>402</v>
      </c>
      <c r="CV1117" t="s">
        <v>286</v>
      </c>
      <c r="CW1117" t="s">
        <v>226</v>
      </c>
      <c r="CX1117" t="s">
        <v>287</v>
      </c>
      <c r="CY1117" t="s">
        <v>450</v>
      </c>
      <c r="CZ1117" t="s">
        <v>214</v>
      </c>
      <c r="DA1117" t="s">
        <v>214</v>
      </c>
      <c r="DB1117" t="s">
        <v>230</v>
      </c>
      <c r="DC1117" t="s">
        <v>230</v>
      </c>
      <c r="DD1117" t="s">
        <v>214</v>
      </c>
      <c r="DE1117" t="s">
        <v>337</v>
      </c>
      <c r="DG1117" t="s">
        <v>546</v>
      </c>
      <c r="DI1117" t="s">
        <v>3433</v>
      </c>
      <c r="DJ1117" t="s">
        <v>5854</v>
      </c>
      <c r="DK1117" t="s">
        <v>237</v>
      </c>
      <c r="DL1117" t="s">
        <v>242</v>
      </c>
      <c r="DM1117" t="s">
        <v>214</v>
      </c>
      <c r="DN1117" t="s">
        <v>219</v>
      </c>
      <c r="DO1117" t="s">
        <v>414</v>
      </c>
      <c r="DP1117" t="s">
        <v>289</v>
      </c>
      <c r="DR1117" t="s">
        <v>239</v>
      </c>
      <c r="DT1117" t="s">
        <v>219</v>
      </c>
      <c r="DU1117" t="s">
        <v>219</v>
      </c>
      <c r="DX1117" t="s">
        <v>237</v>
      </c>
      <c r="DY1117" t="s">
        <v>237</v>
      </c>
      <c r="DZ1117" t="s">
        <v>238</v>
      </c>
      <c r="EA1117" t="s">
        <v>242</v>
      </c>
      <c r="EB1117" t="s">
        <v>242</v>
      </c>
      <c r="EC1117" t="s">
        <v>242</v>
      </c>
      <c r="ED1117" t="s">
        <v>242</v>
      </c>
      <c r="EE1117" t="s">
        <v>214</v>
      </c>
      <c r="EF1117" t="s">
        <v>214</v>
      </c>
      <c r="EG1117" t="s">
        <v>214</v>
      </c>
      <c r="EI1117" t="s">
        <v>214</v>
      </c>
      <c r="EK1117" t="s">
        <v>237</v>
      </c>
      <c r="EL1117" t="s">
        <v>237</v>
      </c>
      <c r="EM1117" t="s">
        <v>486</v>
      </c>
      <c r="EN1117" t="s">
        <v>486</v>
      </c>
      <c r="EO1117" t="s">
        <v>240</v>
      </c>
      <c r="EP1117" t="s">
        <v>239</v>
      </c>
      <c r="EQ1117" t="s">
        <v>214</v>
      </c>
      <c r="ER1117" t="s">
        <v>214</v>
      </c>
      <c r="ES1117" t="s">
        <v>237</v>
      </c>
      <c r="ET1117" t="s">
        <v>233</v>
      </c>
      <c r="EU1117" t="s">
        <v>237</v>
      </c>
      <c r="EV1117" t="s">
        <v>237</v>
      </c>
      <c r="EW1117" t="s">
        <v>243</v>
      </c>
      <c r="EX1117" t="s">
        <v>243</v>
      </c>
      <c r="EY1117" t="s">
        <v>237</v>
      </c>
      <c r="EZ1117" t="s">
        <v>241</v>
      </c>
      <c r="FA1117" t="s">
        <v>241</v>
      </c>
      <c r="FB1117" t="s">
        <v>237</v>
      </c>
      <c r="FC1117" t="s">
        <v>233</v>
      </c>
      <c r="FD1117" t="s">
        <v>237</v>
      </c>
      <c r="FE1117" t="s">
        <v>250</v>
      </c>
      <c r="FF1117" t="s">
        <v>250</v>
      </c>
      <c r="FG1117" t="s">
        <v>242</v>
      </c>
      <c r="FH1117" t="s">
        <v>390</v>
      </c>
      <c r="FI1117" t="s">
        <v>214</v>
      </c>
      <c r="FJ1117" t="s">
        <v>214</v>
      </c>
      <c r="FK1117" t="s">
        <v>214</v>
      </c>
      <c r="FL1117" t="s">
        <v>402</v>
      </c>
      <c r="FM1117" t="s">
        <v>245</v>
      </c>
      <c r="FN1117" t="s">
        <v>292</v>
      </c>
      <c r="FO1117" t="s">
        <v>219</v>
      </c>
      <c r="FP1117" t="s">
        <v>219</v>
      </c>
      <c r="FQ1117" t="s">
        <v>241</v>
      </c>
      <c r="FR1117" t="s">
        <v>241</v>
      </c>
      <c r="FS1117" t="s">
        <v>241</v>
      </c>
      <c r="FT1117" t="s">
        <v>241</v>
      </c>
      <c r="FU1117" t="s">
        <v>214</v>
      </c>
      <c r="FV1117" t="s">
        <v>500</v>
      </c>
      <c r="FW1117" t="s">
        <v>567</v>
      </c>
      <c r="FX1117" t="s">
        <v>500</v>
      </c>
      <c r="FY1117" t="s">
        <v>5623</v>
      </c>
      <c r="FZ1117" t="s">
        <v>341</v>
      </c>
      <c r="GA1117" t="s">
        <v>341</v>
      </c>
      <c r="GB1117" t="s">
        <v>286</v>
      </c>
      <c r="GC1117" t="s">
        <v>226</v>
      </c>
      <c r="GD1117" t="s">
        <v>1545</v>
      </c>
      <c r="GE1117" t="s">
        <v>241</v>
      </c>
      <c r="GF1117" t="s">
        <v>565</v>
      </c>
      <c r="GG1117" t="s">
        <v>286</v>
      </c>
      <c r="GH1117" t="s">
        <v>241</v>
      </c>
      <c r="GI1117" t="s">
        <v>226</v>
      </c>
      <c r="GJ1117" t="s">
        <v>250</v>
      </c>
      <c r="GK1117" t="s">
        <v>286</v>
      </c>
      <c r="GL1117" t="s">
        <v>226</v>
      </c>
      <c r="GM1117" t="s">
        <v>250</v>
      </c>
      <c r="GN1117" t="s">
        <v>214</v>
      </c>
      <c r="GO1117" t="s">
        <v>402</v>
      </c>
      <c r="GP1117" t="s">
        <v>295</v>
      </c>
      <c r="GQ1117" t="s">
        <v>295</v>
      </c>
      <c r="GR1117" t="s">
        <v>295</v>
      </c>
      <c r="GS1117" t="s">
        <v>214</v>
      </c>
      <c r="GT1117" t="s">
        <v>241</v>
      </c>
      <c r="GU1117" t="s">
        <v>214</v>
      </c>
      <c r="GV1117" t="s">
        <v>241</v>
      </c>
      <c r="GW1117" t="s">
        <v>297</v>
      </c>
      <c r="GX1117" t="s">
        <v>404</v>
      </c>
      <c r="GY1117" t="s">
        <v>1192</v>
      </c>
      <c r="GZ1117" t="s">
        <v>241</v>
      </c>
      <c r="HA1117" t="s">
        <v>298</v>
      </c>
      <c r="HB1117" t="s">
        <v>241</v>
      </c>
      <c r="HC1117" t="s">
        <v>315</v>
      </c>
      <c r="HD1117" t="s">
        <v>316</v>
      </c>
      <c r="HE1117" t="s">
        <v>429</v>
      </c>
      <c r="HF1117" t="s">
        <v>241</v>
      </c>
      <c r="HG1117" t="s">
        <v>362</v>
      </c>
      <c r="HH1117" t="s">
        <v>241</v>
      </c>
      <c r="HI1117" t="s">
        <v>241</v>
      </c>
      <c r="HJ1117" t="s">
        <v>219</v>
      </c>
      <c r="HK1117" t="s">
        <v>241</v>
      </c>
      <c r="HL1117" s="12"/>
      <c r="HM1117">
        <v>0.75</v>
      </c>
      <c r="HN1117">
        <v>0.25</v>
      </c>
      <c r="HO1117">
        <v>1</v>
      </c>
      <c r="HP1117">
        <v>0.25</v>
      </c>
      <c r="HQ1117">
        <v>1</v>
      </c>
      <c r="HR1117">
        <v>0.5</v>
      </c>
      <c r="HS1117">
        <v>1</v>
      </c>
      <c r="HT1117">
        <v>1</v>
      </c>
      <c r="HU1117">
        <v>1</v>
      </c>
      <c r="HV1117">
        <v>0.5</v>
      </c>
      <c r="HW1117">
        <v>0.75</v>
      </c>
      <c r="HX1117">
        <v>0.75</v>
      </c>
      <c r="HY1117">
        <v>1</v>
      </c>
      <c r="HZ1117">
        <v>0.5</v>
      </c>
      <c r="IA1117" s="4">
        <v>1</v>
      </c>
      <c r="IB1117">
        <v>0.5</v>
      </c>
      <c r="IC1117">
        <v>0.5</v>
      </c>
      <c r="ID1117">
        <v>0.5</v>
      </c>
      <c r="IE1117">
        <v>0.25</v>
      </c>
      <c r="IG1117">
        <v>0.5</v>
      </c>
      <c r="IH1117">
        <v>0.75</v>
      </c>
      <c r="II1117">
        <v>0.75</v>
      </c>
      <c r="IJ1117">
        <v>1</v>
      </c>
      <c r="IK1117">
        <v>0.25</v>
      </c>
      <c r="IL1117">
        <v>0.5</v>
      </c>
      <c r="IM1117">
        <v>0.25</v>
      </c>
      <c r="IN1117">
        <v>0</v>
      </c>
      <c r="IO1117">
        <v>1</v>
      </c>
      <c r="IQ1117">
        <v>1</v>
      </c>
      <c r="IS1117">
        <f t="shared" si="978"/>
        <v>0.11249999999999999</v>
      </c>
      <c r="IT1117">
        <f t="shared" si="979"/>
        <v>0.03</v>
      </c>
      <c r="IU1117">
        <f t="shared" si="980"/>
        <v>0.08</v>
      </c>
      <c r="IV1117">
        <f t="shared" si="981"/>
        <v>2.5000000000000001E-2</v>
      </c>
      <c r="IW1117">
        <f t="shared" si="982"/>
        <v>0.08</v>
      </c>
      <c r="IX1117">
        <f t="shared" si="983"/>
        <v>6.5000000000000002E-2</v>
      </c>
      <c r="IY1117">
        <f t="shared" si="984"/>
        <v>0.1</v>
      </c>
      <c r="IZ1117">
        <f t="shared" si="985"/>
        <v>0.11</v>
      </c>
      <c r="JA1117">
        <f t="shared" si="986"/>
        <v>0.13</v>
      </c>
      <c r="JB1117">
        <f t="shared" si="987"/>
        <v>0.05</v>
      </c>
      <c r="JC1117">
        <f t="shared" si="988"/>
        <v>0.09</v>
      </c>
      <c r="JD1117">
        <f t="shared" si="989"/>
        <v>8.2500000000000004E-2</v>
      </c>
      <c r="JE1117">
        <f t="shared" si="990"/>
        <v>7.0000000000000007E-2</v>
      </c>
      <c r="JF1117">
        <f t="shared" si="991"/>
        <v>0.06</v>
      </c>
      <c r="JG1117" s="5">
        <f t="shared" si="992"/>
        <v>0.05</v>
      </c>
      <c r="JH1117">
        <f t="shared" si="993"/>
        <v>0</v>
      </c>
      <c r="JI1117">
        <f t="shared" si="993"/>
        <v>0</v>
      </c>
      <c r="JJ1117">
        <f t="shared" si="994"/>
        <v>0.1</v>
      </c>
      <c r="JK1117">
        <f t="shared" si="995"/>
        <v>3.7499999999999999E-2</v>
      </c>
      <c r="JL1117" s="6">
        <f t="shared" si="996"/>
        <v>4.3333333333333328E-2</v>
      </c>
      <c r="JM1117">
        <f t="shared" si="997"/>
        <v>0.06</v>
      </c>
      <c r="JN1117">
        <f t="shared" si="998"/>
        <v>3.7500000000000006E-2</v>
      </c>
      <c r="JO1117">
        <f t="shared" si="999"/>
        <v>0.11249999999999999</v>
      </c>
      <c r="JP1117">
        <f t="shared" si="1000"/>
        <v>0.1</v>
      </c>
      <c r="JQ1117">
        <f t="shared" si="1001"/>
        <v>0.03</v>
      </c>
      <c r="JR1117">
        <f t="shared" si="1002"/>
        <v>5.5E-2</v>
      </c>
      <c r="JS1117">
        <f t="shared" si="1003"/>
        <v>2.5000000000000001E-2</v>
      </c>
      <c r="JT1117">
        <f t="shared" si="1003"/>
        <v>0</v>
      </c>
      <c r="JU1117">
        <f t="shared" si="1004"/>
        <v>1</v>
      </c>
      <c r="JV1117">
        <f t="shared" si="1004"/>
        <v>0</v>
      </c>
      <c r="JW1117">
        <f t="shared" si="1005"/>
        <v>0.15</v>
      </c>
      <c r="JY1117">
        <f t="shared" si="1006"/>
        <v>3.7500000000000006E-2</v>
      </c>
      <c r="JZ1117">
        <f t="shared" si="1007"/>
        <v>0.02</v>
      </c>
      <c r="KA1117">
        <f t="shared" si="1008"/>
        <v>0.02</v>
      </c>
      <c r="KB1117">
        <f t="shared" si="1008"/>
        <v>5.0000000000000001E-3</v>
      </c>
      <c r="KC1117">
        <f t="shared" si="1009"/>
        <v>0.04</v>
      </c>
      <c r="KD1117">
        <f t="shared" si="977"/>
        <v>1.4999999999999999E-2</v>
      </c>
      <c r="KE1117">
        <f t="shared" si="977"/>
        <v>0.03</v>
      </c>
      <c r="KF1117">
        <f t="shared" si="977"/>
        <v>0.03</v>
      </c>
      <c r="KG1117">
        <f t="shared" si="976"/>
        <v>0.03</v>
      </c>
      <c r="KH1117">
        <f t="shared" si="976"/>
        <v>1.4999999999999999E-2</v>
      </c>
      <c r="KI1117">
        <f t="shared" si="976"/>
        <v>2.2499999999999999E-2</v>
      </c>
      <c r="KJ1117">
        <f t="shared" si="976"/>
        <v>2.2499999999999999E-2</v>
      </c>
      <c r="KK1117">
        <f t="shared" si="1010"/>
        <v>0.02</v>
      </c>
      <c r="KL1117">
        <f t="shared" si="1011"/>
        <v>0.02</v>
      </c>
      <c r="KM1117" s="5">
        <f t="shared" si="1012"/>
        <v>0.05</v>
      </c>
      <c r="KN1117">
        <f t="shared" si="1013"/>
        <v>0</v>
      </c>
      <c r="KO1117">
        <f t="shared" si="1013"/>
        <v>0</v>
      </c>
      <c r="KP1117">
        <f t="shared" si="1014"/>
        <v>0.03</v>
      </c>
      <c r="KQ1117">
        <f t="shared" si="1015"/>
        <v>7.4999999999999997E-3</v>
      </c>
      <c r="KR1117" s="6">
        <f t="shared" si="1016"/>
        <v>2.1666666666666664E-2</v>
      </c>
      <c r="KS1117">
        <f t="shared" si="1017"/>
        <v>0.02</v>
      </c>
      <c r="KT1117">
        <f t="shared" si="1018"/>
        <v>2.2499999999999999E-2</v>
      </c>
      <c r="KU1117">
        <f t="shared" si="1019"/>
        <v>0.03</v>
      </c>
      <c r="KV1117">
        <f t="shared" si="1020"/>
        <v>0.05</v>
      </c>
      <c r="KW1117">
        <f t="shared" si="1021"/>
        <v>2.5000000000000001E-3</v>
      </c>
      <c r="KX1117">
        <f t="shared" si="1022"/>
        <v>0</v>
      </c>
      <c r="KY1117">
        <f t="shared" si="1023"/>
        <v>0.01</v>
      </c>
      <c r="KZ1117">
        <f t="shared" si="1024"/>
        <v>0</v>
      </c>
      <c r="LA1117">
        <f t="shared" si="1025"/>
        <v>1</v>
      </c>
      <c r="LB1117">
        <f t="shared" si="1025"/>
        <v>0</v>
      </c>
      <c r="LC1117">
        <f t="shared" si="1026"/>
        <v>0.1</v>
      </c>
      <c r="LE1117" t="str">
        <f t="shared" si="1032"/>
        <v>Cote d'ivoire</v>
      </c>
      <c r="LF1117">
        <f t="shared" si="1027"/>
        <v>0.73249999999999993</v>
      </c>
      <c r="LG1117" s="6">
        <f t="shared" si="1028"/>
        <v>0.58333333333333337</v>
      </c>
      <c r="LH1117">
        <f t="shared" si="1029"/>
        <v>0.56999999999999995</v>
      </c>
      <c r="LI1117" s="6">
        <f t="shared" si="1030"/>
        <v>0.67166666666666675</v>
      </c>
      <c r="LJ1117">
        <f t="shared" si="1031"/>
        <v>1</v>
      </c>
    </row>
    <row r="1118" spans="1:322" x14ac:dyDescent="0.35">
      <c r="A1118" s="8">
        <v>44903</v>
      </c>
      <c r="B1118" t="s">
        <v>5851</v>
      </c>
      <c r="D1118" s="24" t="s">
        <v>321</v>
      </c>
      <c r="E1118" s="24" t="s">
        <v>262</v>
      </c>
      <c r="F1118" s="24">
        <v>30</v>
      </c>
      <c r="G1118" s="24" t="s">
        <v>258</v>
      </c>
      <c r="H1118" s="24" t="s">
        <v>322</v>
      </c>
      <c r="I1118" s="24" t="s">
        <v>207</v>
      </c>
      <c r="J1118" s="24" t="s">
        <v>1805</v>
      </c>
      <c r="K1118" s="25">
        <v>44595</v>
      </c>
      <c r="L1118" s="25">
        <v>44595</v>
      </c>
      <c r="M1118" s="25">
        <v>44602</v>
      </c>
      <c r="N1118" s="24" t="s">
        <v>261</v>
      </c>
      <c r="O1118" s="24" t="s">
        <v>261</v>
      </c>
      <c r="P1118" s="24" t="s">
        <v>261</v>
      </c>
      <c r="Q1118" s="24" t="s">
        <v>324</v>
      </c>
      <c r="R1118" s="25">
        <v>44604</v>
      </c>
      <c r="S1118" s="25">
        <v>44615</v>
      </c>
      <c r="T1118" s="24" t="s">
        <v>263</v>
      </c>
      <c r="U1118" s="24" t="s">
        <v>261</v>
      </c>
      <c r="V1118" s="25" t="s">
        <v>262</v>
      </c>
      <c r="W1118" s="24" t="s">
        <v>261</v>
      </c>
      <c r="X1118" s="25" t="s">
        <v>262</v>
      </c>
      <c r="Y1118" s="24" t="s">
        <v>263</v>
      </c>
      <c r="Z1118" s="25">
        <v>44657</v>
      </c>
      <c r="AA1118" s="24" t="s">
        <v>264</v>
      </c>
      <c r="AB1118" s="24" t="s">
        <v>265</v>
      </c>
      <c r="AC1118" s="24" t="s">
        <v>5852</v>
      </c>
      <c r="AD1118" s="24" t="s">
        <v>267</v>
      </c>
      <c r="AE1118" s="24" t="s">
        <v>473</v>
      </c>
      <c r="AF1118" s="24" t="s">
        <v>687</v>
      </c>
      <c r="AG1118" s="31">
        <v>830000</v>
      </c>
      <c r="AH1118" s="24" t="s">
        <v>261</v>
      </c>
      <c r="AI1118" s="24" t="s">
        <v>262</v>
      </c>
      <c r="AJ1118" s="25" t="s">
        <v>262</v>
      </c>
      <c r="AK1118" s="24" t="s">
        <v>262</v>
      </c>
      <c r="AL1118" s="24" t="s">
        <v>262</v>
      </c>
      <c r="AM1118" s="24" t="s">
        <v>262</v>
      </c>
      <c r="AN1118" s="24" t="s">
        <v>262</v>
      </c>
      <c r="AO1118" s="27" t="s">
        <v>263</v>
      </c>
      <c r="AP1118" s="24" t="s">
        <v>261</v>
      </c>
      <c r="AQ1118" s="25" t="s">
        <v>262</v>
      </c>
      <c r="AR1118" s="24" t="s">
        <v>261</v>
      </c>
      <c r="AS1118" s="25" t="s">
        <v>262</v>
      </c>
      <c r="AT1118" s="24" t="s">
        <v>261</v>
      </c>
      <c r="AU1118" s="25" t="s">
        <v>262</v>
      </c>
      <c r="AV1118" s="24" t="s">
        <v>263</v>
      </c>
      <c r="AW1118" s="25">
        <v>44657</v>
      </c>
      <c r="AX1118" s="24" t="s">
        <v>261</v>
      </c>
      <c r="AY1118" s="25" t="s">
        <v>262</v>
      </c>
      <c r="AZ1118" s="27" t="s">
        <v>262</v>
      </c>
      <c r="BA1118" s="27" t="s">
        <v>262</v>
      </c>
      <c r="BB1118" s="24" t="s">
        <v>261</v>
      </c>
      <c r="BC1118" s="25" t="s">
        <v>262</v>
      </c>
      <c r="BD1118" s="24" t="s">
        <v>263</v>
      </c>
      <c r="BE1118" s="26">
        <v>44786</v>
      </c>
      <c r="BF1118" t="s">
        <v>1807</v>
      </c>
      <c r="BG1118" s="9" t="s">
        <v>207</v>
      </c>
      <c r="BH1118" t="s">
        <v>208</v>
      </c>
      <c r="BI1118" t="s">
        <v>384</v>
      </c>
      <c r="BJ1118" t="s">
        <v>210</v>
      </c>
      <c r="BK1118" t="s">
        <v>329</v>
      </c>
      <c r="BL1118" t="s">
        <v>212</v>
      </c>
      <c r="BM1118" t="s">
        <v>1897</v>
      </c>
      <c r="BN1118" t="s">
        <v>214</v>
      </c>
      <c r="BO1118" t="s">
        <v>331</v>
      </c>
      <c r="BP1118" t="s">
        <v>219</v>
      </c>
      <c r="BQ1118" t="s">
        <v>216</v>
      </c>
      <c r="BR1118" t="s">
        <v>1898</v>
      </c>
      <c r="BS1118" t="s">
        <v>1899</v>
      </c>
      <c r="BT1118" t="s">
        <v>1898</v>
      </c>
      <c r="BU1118" t="s">
        <v>1898</v>
      </c>
      <c r="BV1118" t="s">
        <v>214</v>
      </c>
      <c r="CC1118" t="s">
        <v>214</v>
      </c>
      <c r="CG1118" t="s">
        <v>219</v>
      </c>
      <c r="CI1118" t="s">
        <v>333</v>
      </c>
      <c r="CJ1118" t="s">
        <v>5853</v>
      </c>
      <c r="CK1118" t="s">
        <v>333</v>
      </c>
      <c r="CL1118" t="s">
        <v>336</v>
      </c>
      <c r="CN1118" t="s">
        <v>283</v>
      </c>
      <c r="CP1118" t="s">
        <v>284</v>
      </c>
      <c r="CQ1118" t="s">
        <v>224</v>
      </c>
      <c r="CR1118" t="s">
        <v>286</v>
      </c>
      <c r="CS1118" t="s">
        <v>286</v>
      </c>
      <c r="CT1118" t="s">
        <v>214</v>
      </c>
      <c r="CU1118" t="s">
        <v>402</v>
      </c>
      <c r="CV1118" t="s">
        <v>286</v>
      </c>
      <c r="CW1118" t="s">
        <v>226</v>
      </c>
      <c r="CX1118" t="s">
        <v>287</v>
      </c>
      <c r="CY1118" t="s">
        <v>450</v>
      </c>
      <c r="CZ1118" t="s">
        <v>214</v>
      </c>
      <c r="DA1118" t="s">
        <v>214</v>
      </c>
      <c r="DB1118" t="s">
        <v>230</v>
      </c>
      <c r="DC1118" t="s">
        <v>230</v>
      </c>
      <c r="DD1118" t="s">
        <v>214</v>
      </c>
      <c r="DE1118" t="s">
        <v>337</v>
      </c>
      <c r="DG1118" t="s">
        <v>546</v>
      </c>
      <c r="DI1118" t="s">
        <v>3433</v>
      </c>
      <c r="DJ1118" t="s">
        <v>5854</v>
      </c>
      <c r="DK1118" t="s">
        <v>237</v>
      </c>
      <c r="DL1118" t="s">
        <v>242</v>
      </c>
      <c r="DM1118" t="s">
        <v>214</v>
      </c>
      <c r="DN1118" t="s">
        <v>219</v>
      </c>
      <c r="DO1118" t="s">
        <v>414</v>
      </c>
      <c r="DP1118" t="s">
        <v>289</v>
      </c>
      <c r="DR1118" t="s">
        <v>239</v>
      </c>
      <c r="DT1118" t="s">
        <v>219</v>
      </c>
      <c r="DU1118" t="s">
        <v>219</v>
      </c>
      <c r="DX1118" t="s">
        <v>237</v>
      </c>
      <c r="DY1118" t="s">
        <v>237</v>
      </c>
      <c r="DZ1118" t="s">
        <v>238</v>
      </c>
      <c r="EA1118" t="s">
        <v>242</v>
      </c>
      <c r="EB1118" t="s">
        <v>242</v>
      </c>
      <c r="EC1118" t="s">
        <v>242</v>
      </c>
      <c r="ED1118" t="s">
        <v>242</v>
      </c>
      <c r="EE1118" t="s">
        <v>214</v>
      </c>
      <c r="EF1118" t="s">
        <v>214</v>
      </c>
      <c r="EG1118" t="s">
        <v>214</v>
      </c>
      <c r="EI1118" t="s">
        <v>214</v>
      </c>
      <c r="EK1118" t="s">
        <v>237</v>
      </c>
      <c r="EL1118" t="s">
        <v>237</v>
      </c>
      <c r="EM1118" t="s">
        <v>486</v>
      </c>
      <c r="EN1118" t="s">
        <v>486</v>
      </c>
      <c r="EO1118" t="s">
        <v>240</v>
      </c>
      <c r="EP1118" t="s">
        <v>239</v>
      </c>
      <c r="EQ1118" t="s">
        <v>214</v>
      </c>
      <c r="ER1118" t="s">
        <v>214</v>
      </c>
      <c r="ES1118" t="s">
        <v>237</v>
      </c>
      <c r="ET1118" t="s">
        <v>233</v>
      </c>
      <c r="EU1118" t="s">
        <v>237</v>
      </c>
      <c r="EV1118" t="s">
        <v>237</v>
      </c>
      <c r="EW1118" t="s">
        <v>243</v>
      </c>
      <c r="EX1118" t="s">
        <v>243</v>
      </c>
      <c r="EY1118" t="s">
        <v>237</v>
      </c>
      <c r="EZ1118" t="s">
        <v>241</v>
      </c>
      <c r="FA1118" t="s">
        <v>241</v>
      </c>
      <c r="FB1118" t="s">
        <v>237</v>
      </c>
      <c r="FC1118" t="s">
        <v>233</v>
      </c>
      <c r="FD1118" t="s">
        <v>237</v>
      </c>
      <c r="FE1118" t="s">
        <v>250</v>
      </c>
      <c r="FF1118" t="s">
        <v>250</v>
      </c>
      <c r="FG1118" t="s">
        <v>242</v>
      </c>
      <c r="FH1118" t="s">
        <v>390</v>
      </c>
      <c r="FI1118" t="s">
        <v>214</v>
      </c>
      <c r="FJ1118" t="s">
        <v>214</v>
      </c>
      <c r="FK1118" t="s">
        <v>214</v>
      </c>
      <c r="FL1118" t="s">
        <v>402</v>
      </c>
      <c r="FM1118" t="s">
        <v>245</v>
      </c>
      <c r="FN1118" t="s">
        <v>292</v>
      </c>
      <c r="FO1118" t="s">
        <v>219</v>
      </c>
      <c r="FP1118" t="s">
        <v>219</v>
      </c>
      <c r="FQ1118" t="s">
        <v>241</v>
      </c>
      <c r="FR1118" t="s">
        <v>241</v>
      </c>
      <c r="FS1118" t="s">
        <v>241</v>
      </c>
      <c r="FT1118" t="s">
        <v>241</v>
      </c>
      <c r="FU1118" t="s">
        <v>214</v>
      </c>
      <c r="FV1118" t="s">
        <v>500</v>
      </c>
      <c r="FW1118" t="s">
        <v>567</v>
      </c>
      <c r="FX1118" t="s">
        <v>500</v>
      </c>
      <c r="FY1118" t="s">
        <v>5623</v>
      </c>
      <c r="FZ1118" t="s">
        <v>341</v>
      </c>
      <c r="GA1118" t="s">
        <v>341</v>
      </c>
      <c r="GB1118" t="s">
        <v>286</v>
      </c>
      <c r="GC1118" t="s">
        <v>226</v>
      </c>
      <c r="GD1118" t="s">
        <v>1545</v>
      </c>
      <c r="GE1118" t="s">
        <v>241</v>
      </c>
      <c r="GF1118" t="s">
        <v>565</v>
      </c>
      <c r="GG1118" t="s">
        <v>286</v>
      </c>
      <c r="GH1118" t="s">
        <v>241</v>
      </c>
      <c r="GI1118" t="s">
        <v>226</v>
      </c>
      <c r="GJ1118" t="s">
        <v>250</v>
      </c>
      <c r="GK1118" t="s">
        <v>286</v>
      </c>
      <c r="GL1118" t="s">
        <v>226</v>
      </c>
      <c r="GM1118" t="s">
        <v>250</v>
      </c>
      <c r="GN1118" t="s">
        <v>214</v>
      </c>
      <c r="GO1118" t="s">
        <v>402</v>
      </c>
      <c r="GP1118" t="s">
        <v>295</v>
      </c>
      <c r="GQ1118" t="s">
        <v>295</v>
      </c>
      <c r="GR1118" t="s">
        <v>295</v>
      </c>
      <c r="GS1118" t="s">
        <v>214</v>
      </c>
      <c r="GT1118" t="s">
        <v>241</v>
      </c>
      <c r="GU1118" t="s">
        <v>214</v>
      </c>
      <c r="GV1118" t="s">
        <v>241</v>
      </c>
      <c r="GW1118" t="s">
        <v>297</v>
      </c>
      <c r="GX1118" t="s">
        <v>404</v>
      </c>
      <c r="GY1118" t="s">
        <v>1192</v>
      </c>
      <c r="GZ1118" t="s">
        <v>241</v>
      </c>
      <c r="HA1118" t="s">
        <v>298</v>
      </c>
      <c r="HB1118" t="s">
        <v>241</v>
      </c>
      <c r="HC1118" t="s">
        <v>315</v>
      </c>
      <c r="HD1118" t="s">
        <v>316</v>
      </c>
      <c r="HE1118" t="s">
        <v>429</v>
      </c>
      <c r="HF1118" t="s">
        <v>241</v>
      </c>
      <c r="HG1118" t="s">
        <v>362</v>
      </c>
      <c r="HH1118" t="s">
        <v>241</v>
      </c>
      <c r="HI1118" t="s">
        <v>241</v>
      </c>
      <c r="HJ1118" t="s">
        <v>219</v>
      </c>
      <c r="HK1118" t="s">
        <v>241</v>
      </c>
      <c r="HL1118" s="12"/>
      <c r="HM1118">
        <v>0.75</v>
      </c>
      <c r="HN1118">
        <v>0.25</v>
      </c>
      <c r="HO1118">
        <v>1</v>
      </c>
      <c r="HP1118">
        <v>0.25</v>
      </c>
      <c r="HQ1118">
        <v>1</v>
      </c>
      <c r="HR1118">
        <v>0.25</v>
      </c>
      <c r="HS1118">
        <v>1</v>
      </c>
      <c r="HT1118">
        <v>1</v>
      </c>
      <c r="HU1118">
        <v>0</v>
      </c>
      <c r="HV1118">
        <v>0.75</v>
      </c>
      <c r="HW1118">
        <v>0.5</v>
      </c>
      <c r="HX1118">
        <v>0.75</v>
      </c>
      <c r="HY1118">
        <v>1</v>
      </c>
      <c r="HZ1118">
        <v>0.5</v>
      </c>
      <c r="IA1118" s="4">
        <v>1</v>
      </c>
      <c r="IB1118">
        <v>0.5</v>
      </c>
      <c r="IC1118">
        <v>0.25</v>
      </c>
      <c r="ID1118">
        <v>0.75</v>
      </c>
      <c r="IE1118">
        <v>0.75</v>
      </c>
      <c r="IG1118">
        <v>0.75</v>
      </c>
      <c r="IH1118">
        <v>0.5</v>
      </c>
      <c r="II1118">
        <v>1</v>
      </c>
      <c r="IJ1118">
        <v>1</v>
      </c>
      <c r="IK1118">
        <v>0.25</v>
      </c>
      <c r="IL1118">
        <v>0.75</v>
      </c>
      <c r="IM1118">
        <v>0</v>
      </c>
      <c r="IN1118">
        <v>1</v>
      </c>
      <c r="IO1118">
        <v>1</v>
      </c>
      <c r="IQ1118">
        <v>1</v>
      </c>
      <c r="IS1118">
        <f t="shared" si="978"/>
        <v>0.11249999999999999</v>
      </c>
      <c r="IT1118">
        <f t="shared" si="979"/>
        <v>0.03</v>
      </c>
      <c r="IU1118">
        <f t="shared" si="980"/>
        <v>0.08</v>
      </c>
      <c r="IV1118">
        <f t="shared" si="981"/>
        <v>2.5000000000000001E-2</v>
      </c>
      <c r="IW1118">
        <f t="shared" si="982"/>
        <v>0.08</v>
      </c>
      <c r="IX1118">
        <f t="shared" si="983"/>
        <v>3.2500000000000001E-2</v>
      </c>
      <c r="IY1118">
        <f t="shared" si="984"/>
        <v>0.1</v>
      </c>
      <c r="IZ1118">
        <f t="shared" si="985"/>
        <v>0.11</v>
      </c>
      <c r="JA1118">
        <f t="shared" si="986"/>
        <v>0</v>
      </c>
      <c r="JB1118">
        <f t="shared" si="987"/>
        <v>7.5000000000000011E-2</v>
      </c>
      <c r="JC1118">
        <f t="shared" si="988"/>
        <v>0.06</v>
      </c>
      <c r="JD1118">
        <f t="shared" si="989"/>
        <v>8.2500000000000004E-2</v>
      </c>
      <c r="JE1118">
        <f t="shared" si="990"/>
        <v>7.0000000000000007E-2</v>
      </c>
      <c r="JF1118">
        <f t="shared" si="991"/>
        <v>0.06</v>
      </c>
      <c r="JG1118" s="5">
        <f t="shared" si="992"/>
        <v>0.05</v>
      </c>
      <c r="JH1118">
        <f t="shared" si="993"/>
        <v>0</v>
      </c>
      <c r="JI1118">
        <f t="shared" si="993"/>
        <v>0</v>
      </c>
      <c r="JJ1118">
        <f t="shared" si="994"/>
        <v>0.15000000000000002</v>
      </c>
      <c r="JK1118">
        <f t="shared" si="995"/>
        <v>0.11249999999999999</v>
      </c>
      <c r="JL1118" s="6">
        <f t="shared" si="996"/>
        <v>4.6666666666666669E-2</v>
      </c>
      <c r="JM1118">
        <f t="shared" si="997"/>
        <v>0.09</v>
      </c>
      <c r="JN1118">
        <f t="shared" si="998"/>
        <v>2.5000000000000001E-2</v>
      </c>
      <c r="JO1118">
        <f t="shared" si="999"/>
        <v>0.15</v>
      </c>
      <c r="JP1118">
        <f t="shared" si="1000"/>
        <v>0.1</v>
      </c>
      <c r="JQ1118">
        <f t="shared" si="1001"/>
        <v>0.03</v>
      </c>
      <c r="JR1118">
        <f t="shared" si="1002"/>
        <v>8.2500000000000004E-2</v>
      </c>
      <c r="JS1118">
        <f t="shared" si="1003"/>
        <v>0</v>
      </c>
      <c r="JT1118">
        <f t="shared" si="1003"/>
        <v>0.1</v>
      </c>
      <c r="JU1118">
        <f t="shared" si="1004"/>
        <v>1</v>
      </c>
      <c r="JV1118">
        <f t="shared" si="1004"/>
        <v>0</v>
      </c>
      <c r="JW1118">
        <f t="shared" si="1005"/>
        <v>0.15</v>
      </c>
      <c r="JY1118">
        <f t="shared" si="1006"/>
        <v>3.7500000000000006E-2</v>
      </c>
      <c r="JZ1118">
        <f t="shared" si="1007"/>
        <v>0.02</v>
      </c>
      <c r="KA1118">
        <f t="shared" si="1008"/>
        <v>0.02</v>
      </c>
      <c r="KB1118">
        <f t="shared" si="1008"/>
        <v>5.0000000000000001E-3</v>
      </c>
      <c r="KC1118">
        <f t="shared" si="1009"/>
        <v>0.04</v>
      </c>
      <c r="KD1118">
        <f t="shared" si="977"/>
        <v>7.4999999999999997E-3</v>
      </c>
      <c r="KE1118">
        <f t="shared" si="977"/>
        <v>0.03</v>
      </c>
      <c r="KF1118">
        <f t="shared" si="977"/>
        <v>0.03</v>
      </c>
      <c r="KG1118">
        <f t="shared" si="976"/>
        <v>0</v>
      </c>
      <c r="KH1118">
        <f t="shared" si="976"/>
        <v>2.2499999999999999E-2</v>
      </c>
      <c r="KI1118">
        <f t="shared" si="976"/>
        <v>1.4999999999999999E-2</v>
      </c>
      <c r="KJ1118">
        <f t="shared" si="976"/>
        <v>2.2499999999999999E-2</v>
      </c>
      <c r="KK1118">
        <f t="shared" si="1010"/>
        <v>0.02</v>
      </c>
      <c r="KL1118">
        <f t="shared" si="1011"/>
        <v>0.02</v>
      </c>
      <c r="KM1118" s="5">
        <f t="shared" si="1012"/>
        <v>0.05</v>
      </c>
      <c r="KN1118">
        <f t="shared" si="1013"/>
        <v>0</v>
      </c>
      <c r="KO1118">
        <f t="shared" si="1013"/>
        <v>0</v>
      </c>
      <c r="KP1118">
        <f t="shared" si="1014"/>
        <v>4.4999999999999998E-2</v>
      </c>
      <c r="KQ1118">
        <f t="shared" si="1015"/>
        <v>2.2499999999999999E-2</v>
      </c>
      <c r="KR1118" s="6">
        <f t="shared" si="1016"/>
        <v>2.3333333333333334E-2</v>
      </c>
      <c r="KS1118">
        <f t="shared" si="1017"/>
        <v>0.03</v>
      </c>
      <c r="KT1118">
        <f t="shared" si="1018"/>
        <v>1.4999999999999999E-2</v>
      </c>
      <c r="KU1118">
        <f t="shared" si="1019"/>
        <v>0.04</v>
      </c>
      <c r="KV1118">
        <f t="shared" si="1020"/>
        <v>0.05</v>
      </c>
      <c r="KW1118">
        <f t="shared" si="1021"/>
        <v>2.5000000000000001E-3</v>
      </c>
      <c r="KX1118">
        <f t="shared" si="1022"/>
        <v>0</v>
      </c>
      <c r="KY1118">
        <f t="shared" si="1023"/>
        <v>0</v>
      </c>
      <c r="KZ1118">
        <f t="shared" si="1024"/>
        <v>0.03</v>
      </c>
      <c r="LA1118">
        <f t="shared" si="1025"/>
        <v>1</v>
      </c>
      <c r="LB1118">
        <f t="shared" si="1025"/>
        <v>0</v>
      </c>
      <c r="LC1118">
        <f t="shared" si="1026"/>
        <v>0.1</v>
      </c>
      <c r="LE1118" t="str">
        <f t="shared" si="1032"/>
        <v>Cote d'ivoire</v>
      </c>
      <c r="LF1118">
        <f t="shared" si="1027"/>
        <v>0.56999999999999995</v>
      </c>
      <c r="LG1118" s="6">
        <f t="shared" si="1028"/>
        <v>0.70666666666666678</v>
      </c>
      <c r="LH1118">
        <f t="shared" si="1029"/>
        <v>0.72750000000000004</v>
      </c>
      <c r="LI1118" s="6">
        <f t="shared" si="1030"/>
        <v>0.69833333333333347</v>
      </c>
      <c r="LJ1118">
        <f t="shared" si="1031"/>
        <v>1</v>
      </c>
    </row>
    <row r="1119" spans="1:322" x14ac:dyDescent="0.35">
      <c r="A1119" s="8">
        <v>44902</v>
      </c>
      <c r="B1119" t="s">
        <v>5855</v>
      </c>
      <c r="D1119" s="27" t="s">
        <v>321</v>
      </c>
      <c r="E1119" s="27" t="s">
        <v>262</v>
      </c>
      <c r="F1119" s="27">
        <v>23</v>
      </c>
      <c r="G1119" s="27" t="s">
        <v>258</v>
      </c>
      <c r="H1119" s="27" t="s">
        <v>322</v>
      </c>
      <c r="I1119" s="27" t="s">
        <v>207</v>
      </c>
      <c r="J1119" s="27" t="s">
        <v>1805</v>
      </c>
      <c r="K1119" s="28">
        <v>44595</v>
      </c>
      <c r="L1119" s="28">
        <v>44595</v>
      </c>
      <c r="M1119" s="28">
        <v>44602</v>
      </c>
      <c r="N1119" s="27" t="s">
        <v>261</v>
      </c>
      <c r="O1119" s="27" t="s">
        <v>261</v>
      </c>
      <c r="P1119" s="27" t="s">
        <v>261</v>
      </c>
      <c r="Q1119" s="27" t="s">
        <v>324</v>
      </c>
      <c r="R1119" s="28">
        <v>44623</v>
      </c>
      <c r="S1119" s="28">
        <v>44623</v>
      </c>
      <c r="T1119" s="27" t="s">
        <v>263</v>
      </c>
      <c r="U1119" s="27" t="s">
        <v>261</v>
      </c>
      <c r="V1119" s="28" t="s">
        <v>262</v>
      </c>
      <c r="W1119" s="27" t="s">
        <v>261</v>
      </c>
      <c r="X1119" s="28" t="s">
        <v>262</v>
      </c>
      <c r="Y1119" s="27" t="s">
        <v>263</v>
      </c>
      <c r="Z1119" s="28">
        <v>44650</v>
      </c>
      <c r="AA1119" s="27" t="s">
        <v>264</v>
      </c>
      <c r="AB1119" s="27" t="s">
        <v>265</v>
      </c>
      <c r="AC1119" s="27" t="s">
        <v>5856</v>
      </c>
      <c r="AD1119" s="27" t="s">
        <v>267</v>
      </c>
      <c r="AE1119" s="27" t="s">
        <v>473</v>
      </c>
      <c r="AF1119" s="27" t="s">
        <v>687</v>
      </c>
      <c r="AG1119" s="29">
        <v>730000</v>
      </c>
      <c r="AH1119" s="27" t="s">
        <v>261</v>
      </c>
      <c r="AI1119" s="27" t="s">
        <v>262</v>
      </c>
      <c r="AJ1119" s="28" t="s">
        <v>262</v>
      </c>
      <c r="AK1119" s="27" t="s">
        <v>262</v>
      </c>
      <c r="AL1119" s="27" t="s">
        <v>262</v>
      </c>
      <c r="AM1119" s="27" t="s">
        <v>262</v>
      </c>
      <c r="AN1119" s="27" t="s">
        <v>262</v>
      </c>
      <c r="AO1119" s="27" t="s">
        <v>263</v>
      </c>
      <c r="AP1119" s="27" t="s">
        <v>261</v>
      </c>
      <c r="AQ1119" s="28" t="s">
        <v>262</v>
      </c>
      <c r="AR1119" s="27" t="s">
        <v>261</v>
      </c>
      <c r="AS1119" s="28" t="s">
        <v>262</v>
      </c>
      <c r="AT1119" s="27" t="s">
        <v>261</v>
      </c>
      <c r="AU1119" s="28" t="s">
        <v>262</v>
      </c>
      <c r="AV1119" s="27" t="s">
        <v>263</v>
      </c>
      <c r="AW1119" s="28">
        <v>44650</v>
      </c>
      <c r="AX1119" s="27" t="s">
        <v>261</v>
      </c>
      <c r="AY1119" s="28" t="s">
        <v>262</v>
      </c>
      <c r="AZ1119" s="27" t="s">
        <v>262</v>
      </c>
      <c r="BA1119" s="27" t="s">
        <v>262</v>
      </c>
      <c r="BB1119" s="27" t="s">
        <v>261</v>
      </c>
      <c r="BC1119" s="28" t="s">
        <v>262</v>
      </c>
      <c r="BD1119" s="27" t="s">
        <v>263</v>
      </c>
      <c r="BE1119" s="30">
        <v>44603</v>
      </c>
      <c r="BF1119" t="s">
        <v>1807</v>
      </c>
      <c r="BG1119" s="9" t="s">
        <v>207</v>
      </c>
      <c r="BH1119" t="s">
        <v>208</v>
      </c>
      <c r="BI1119" t="s">
        <v>522</v>
      </c>
      <c r="BJ1119" t="s">
        <v>210</v>
      </c>
      <c r="BK1119" t="s">
        <v>329</v>
      </c>
      <c r="BL1119" t="s">
        <v>212</v>
      </c>
      <c r="BM1119" t="s">
        <v>1897</v>
      </c>
      <c r="BN1119" t="s">
        <v>214</v>
      </c>
      <c r="BO1119" t="s">
        <v>331</v>
      </c>
      <c r="BP1119" t="s">
        <v>219</v>
      </c>
      <c r="BQ1119" t="s">
        <v>216</v>
      </c>
      <c r="BR1119" t="s">
        <v>5857</v>
      </c>
      <c r="BS1119" t="s">
        <v>5828</v>
      </c>
      <c r="BT1119" t="s">
        <v>5827</v>
      </c>
      <c r="BU1119" t="s">
        <v>5857</v>
      </c>
      <c r="BV1119" t="s">
        <v>214</v>
      </c>
      <c r="CC1119" t="s">
        <v>214</v>
      </c>
      <c r="CG1119" t="s">
        <v>219</v>
      </c>
      <c r="CI1119" t="s">
        <v>333</v>
      </c>
      <c r="CJ1119" t="s">
        <v>5858</v>
      </c>
      <c r="CK1119" t="s">
        <v>335</v>
      </c>
      <c r="CL1119" t="s">
        <v>500</v>
      </c>
      <c r="CM1119" t="s">
        <v>5254</v>
      </c>
      <c r="CN1119" t="s">
        <v>283</v>
      </c>
      <c r="CP1119" t="s">
        <v>413</v>
      </c>
      <c r="CQ1119" t="s">
        <v>225</v>
      </c>
      <c r="CR1119" t="s">
        <v>250</v>
      </c>
      <c r="CS1119" t="s">
        <v>250</v>
      </c>
      <c r="CT1119" t="s">
        <v>219</v>
      </c>
      <c r="CU1119" t="s">
        <v>219</v>
      </c>
      <c r="CV1119" t="s">
        <v>250</v>
      </c>
      <c r="CW1119" t="s">
        <v>250</v>
      </c>
      <c r="CX1119" t="s">
        <v>287</v>
      </c>
      <c r="CY1119" t="s">
        <v>287</v>
      </c>
      <c r="CZ1119" t="s">
        <v>219</v>
      </c>
      <c r="DA1119" t="s">
        <v>219</v>
      </c>
      <c r="DB1119" t="s">
        <v>230</v>
      </c>
      <c r="DC1119" t="s">
        <v>230</v>
      </c>
      <c r="DD1119" t="s">
        <v>219</v>
      </c>
      <c r="DI1119" t="s">
        <v>636</v>
      </c>
      <c r="DK1119" t="s">
        <v>239</v>
      </c>
      <c r="DL1119" t="s">
        <v>239</v>
      </c>
      <c r="DM1119" t="s">
        <v>214</v>
      </c>
      <c r="DN1119" t="s">
        <v>214</v>
      </c>
      <c r="DO1119" t="s">
        <v>414</v>
      </c>
      <c r="DP1119" t="s">
        <v>399</v>
      </c>
      <c r="DR1119" t="s">
        <v>399</v>
      </c>
      <c r="DT1119" t="s">
        <v>219</v>
      </c>
      <c r="DU1119" t="s">
        <v>219</v>
      </c>
      <c r="DX1119" t="s">
        <v>237</v>
      </c>
      <c r="DY1119" t="s">
        <v>233</v>
      </c>
      <c r="DZ1119" t="s">
        <v>400</v>
      </c>
      <c r="EA1119" t="s">
        <v>237</v>
      </c>
      <c r="EB1119" t="s">
        <v>237</v>
      </c>
      <c r="EC1119" t="s">
        <v>233</v>
      </c>
      <c r="ED1119" t="s">
        <v>237</v>
      </c>
      <c r="EE1119" t="s">
        <v>214</v>
      </c>
      <c r="EF1119" t="s">
        <v>214</v>
      </c>
      <c r="EG1119" t="s">
        <v>214</v>
      </c>
      <c r="EI1119" t="s">
        <v>214</v>
      </c>
      <c r="EK1119" t="s">
        <v>239</v>
      </c>
      <c r="EL1119" t="s">
        <v>239</v>
      </c>
      <c r="EM1119" t="s">
        <v>239</v>
      </c>
      <c r="EN1119" t="s">
        <v>239</v>
      </c>
      <c r="EO1119" t="s">
        <v>239</v>
      </c>
      <c r="EP1119" t="s">
        <v>239</v>
      </c>
      <c r="EQ1119" t="s">
        <v>219</v>
      </c>
      <c r="ER1119" t="s">
        <v>219</v>
      </c>
      <c r="ES1119" t="s">
        <v>233</v>
      </c>
      <c r="ET1119" t="s">
        <v>233</v>
      </c>
      <c r="EU1119" t="s">
        <v>237</v>
      </c>
      <c r="EV1119" t="s">
        <v>242</v>
      </c>
      <c r="EW1119" t="s">
        <v>243</v>
      </c>
      <c r="EX1119" t="s">
        <v>243</v>
      </c>
      <c r="EY1119" t="s">
        <v>237</v>
      </c>
      <c r="EZ1119" t="s">
        <v>241</v>
      </c>
      <c r="FA1119" t="s">
        <v>241</v>
      </c>
      <c r="FB1119" t="s">
        <v>237</v>
      </c>
      <c r="FC1119" t="s">
        <v>237</v>
      </c>
      <c r="FD1119" t="s">
        <v>237</v>
      </c>
      <c r="FE1119" t="s">
        <v>226</v>
      </c>
      <c r="FF1119" t="s">
        <v>226</v>
      </c>
      <c r="FG1119" t="s">
        <v>239</v>
      </c>
      <c r="FH1119" t="s">
        <v>239</v>
      </c>
      <c r="FI1119" t="s">
        <v>219</v>
      </c>
      <c r="FJ1119" t="s">
        <v>219</v>
      </c>
      <c r="FK1119" t="s">
        <v>219</v>
      </c>
      <c r="FL1119" t="s">
        <v>219</v>
      </c>
      <c r="FM1119" t="s">
        <v>292</v>
      </c>
      <c r="FN1119" t="s">
        <v>292</v>
      </c>
      <c r="FO1119" t="s">
        <v>402</v>
      </c>
      <c r="FP1119" t="s">
        <v>402</v>
      </c>
      <c r="FQ1119" t="s">
        <v>241</v>
      </c>
      <c r="FR1119" t="s">
        <v>241</v>
      </c>
      <c r="FS1119" t="s">
        <v>241</v>
      </c>
      <c r="FT1119" t="s">
        <v>241</v>
      </c>
      <c r="FU1119" t="s">
        <v>219</v>
      </c>
      <c r="FV1119" t="s">
        <v>241</v>
      </c>
      <c r="FW1119" t="s">
        <v>241</v>
      </c>
      <c r="FX1119" t="s">
        <v>241</v>
      </c>
      <c r="FY1119" t="s">
        <v>241</v>
      </c>
      <c r="FZ1119" t="s">
        <v>341</v>
      </c>
      <c r="GA1119" t="s">
        <v>341</v>
      </c>
      <c r="GB1119" t="s">
        <v>250</v>
      </c>
      <c r="GC1119" t="s">
        <v>250</v>
      </c>
      <c r="GD1119" t="s">
        <v>293</v>
      </c>
      <c r="GE1119" t="s">
        <v>241</v>
      </c>
      <c r="GF1119" t="s">
        <v>293</v>
      </c>
      <c r="GG1119" t="s">
        <v>227</v>
      </c>
      <c r="GH1119" t="s">
        <v>241</v>
      </c>
      <c r="GI1119" t="s">
        <v>286</v>
      </c>
      <c r="GJ1119" t="s">
        <v>227</v>
      </c>
      <c r="GK1119" t="s">
        <v>227</v>
      </c>
      <c r="GL1119" t="s">
        <v>227</v>
      </c>
      <c r="GM1119" t="s">
        <v>227</v>
      </c>
      <c r="GN1119" t="s">
        <v>219</v>
      </c>
      <c r="GO1119" t="s">
        <v>219</v>
      </c>
      <c r="GP1119" t="s">
        <v>294</v>
      </c>
      <c r="GQ1119" t="s">
        <v>294</v>
      </c>
      <c r="GR1119" t="s">
        <v>294</v>
      </c>
      <c r="GS1119" t="s">
        <v>214</v>
      </c>
      <c r="GT1119" t="s">
        <v>241</v>
      </c>
      <c r="GU1119" t="s">
        <v>214</v>
      </c>
      <c r="GV1119" t="s">
        <v>241</v>
      </c>
      <c r="GW1119" t="s">
        <v>297</v>
      </c>
      <c r="GX1119" t="s">
        <v>297</v>
      </c>
      <c r="GY1119" t="s">
        <v>254</v>
      </c>
      <c r="GZ1119" t="s">
        <v>241</v>
      </c>
      <c r="HA1119" t="s">
        <v>239</v>
      </c>
      <c r="HB1119" t="s">
        <v>241</v>
      </c>
      <c r="HC1119" t="s">
        <v>315</v>
      </c>
      <c r="HD1119" t="s">
        <v>239</v>
      </c>
      <c r="HE1119" t="s">
        <v>239</v>
      </c>
      <c r="HF1119" t="s">
        <v>241</v>
      </c>
      <c r="HG1119" t="s">
        <v>335</v>
      </c>
      <c r="HH1119" t="s">
        <v>241</v>
      </c>
      <c r="HI1119" t="s">
        <v>241</v>
      </c>
      <c r="HJ1119" t="s">
        <v>219</v>
      </c>
      <c r="HK1119" t="s">
        <v>241</v>
      </c>
      <c r="HL1119" s="12"/>
      <c r="HM1119">
        <v>0.75</v>
      </c>
      <c r="HN1119">
        <v>0.5</v>
      </c>
      <c r="HO1119">
        <v>0</v>
      </c>
      <c r="HP1119">
        <v>0.5</v>
      </c>
      <c r="HQ1119">
        <v>1</v>
      </c>
      <c r="HR1119">
        <v>0.5</v>
      </c>
      <c r="HS1119">
        <v>1</v>
      </c>
      <c r="HT1119">
        <v>1</v>
      </c>
      <c r="HU1119">
        <v>1</v>
      </c>
      <c r="HV1119">
        <v>0.5</v>
      </c>
      <c r="HW1119">
        <v>0.5</v>
      </c>
      <c r="HX1119">
        <v>0.25</v>
      </c>
      <c r="HY1119">
        <v>1</v>
      </c>
      <c r="HZ1119">
        <v>0.5</v>
      </c>
      <c r="IA1119">
        <v>0</v>
      </c>
      <c r="IB1119">
        <v>0.25</v>
      </c>
      <c r="IC1119">
        <v>0.5</v>
      </c>
      <c r="ID1119">
        <v>0.5</v>
      </c>
      <c r="IE1119">
        <v>0.5</v>
      </c>
      <c r="IG1119">
        <v>1</v>
      </c>
      <c r="IH1119">
        <v>0.5</v>
      </c>
      <c r="II1119">
        <v>1</v>
      </c>
      <c r="IJ1119">
        <v>1</v>
      </c>
      <c r="IK1119">
        <v>0.5</v>
      </c>
      <c r="IL1119">
        <v>1</v>
      </c>
      <c r="IM1119">
        <v>1</v>
      </c>
      <c r="IN1119">
        <v>1</v>
      </c>
      <c r="IO1119">
        <v>1</v>
      </c>
      <c r="IQ1119">
        <v>3</v>
      </c>
      <c r="IS1119">
        <f t="shared" si="978"/>
        <v>0.11249999999999999</v>
      </c>
      <c r="IT1119">
        <f t="shared" si="979"/>
        <v>0.06</v>
      </c>
      <c r="IU1119">
        <f t="shared" si="980"/>
        <v>0</v>
      </c>
      <c r="IV1119">
        <f t="shared" si="981"/>
        <v>0.05</v>
      </c>
      <c r="IW1119">
        <f t="shared" si="982"/>
        <v>0.08</v>
      </c>
      <c r="IX1119">
        <f t="shared" si="983"/>
        <v>6.5000000000000002E-2</v>
      </c>
      <c r="IY1119">
        <f t="shared" si="984"/>
        <v>0.1</v>
      </c>
      <c r="IZ1119">
        <f t="shared" si="985"/>
        <v>0.11</v>
      </c>
      <c r="JA1119">
        <f t="shared" si="986"/>
        <v>0.13</v>
      </c>
      <c r="JB1119">
        <f t="shared" si="987"/>
        <v>0.05</v>
      </c>
      <c r="JC1119">
        <f t="shared" si="988"/>
        <v>0.06</v>
      </c>
      <c r="JD1119">
        <f t="shared" si="989"/>
        <v>2.75E-2</v>
      </c>
      <c r="JE1119">
        <f t="shared" si="990"/>
        <v>7.0000000000000007E-2</v>
      </c>
      <c r="JF1119">
        <f t="shared" si="991"/>
        <v>0.06</v>
      </c>
      <c r="JG1119" s="5">
        <f t="shared" si="992"/>
        <v>0</v>
      </c>
      <c r="JH1119">
        <f t="shared" si="993"/>
        <v>0</v>
      </c>
      <c r="JI1119">
        <f t="shared" si="993"/>
        <v>0</v>
      </c>
      <c r="JJ1119">
        <f t="shared" si="994"/>
        <v>0.1</v>
      </c>
      <c r="JK1119">
        <f t="shared" si="995"/>
        <v>7.4999999999999997E-2</v>
      </c>
      <c r="JL1119" s="6">
        <f t="shared" si="996"/>
        <v>3.3333333333333333E-2</v>
      </c>
      <c r="JM1119">
        <f t="shared" si="997"/>
        <v>0.12</v>
      </c>
      <c r="JN1119">
        <f t="shared" si="998"/>
        <v>2.5000000000000001E-2</v>
      </c>
      <c r="JO1119">
        <f t="shared" si="999"/>
        <v>0.15</v>
      </c>
      <c r="JP1119">
        <f t="shared" si="1000"/>
        <v>0.1</v>
      </c>
      <c r="JQ1119">
        <f t="shared" si="1001"/>
        <v>0.06</v>
      </c>
      <c r="JR1119">
        <f t="shared" si="1002"/>
        <v>0.11</v>
      </c>
      <c r="JS1119">
        <f t="shared" si="1003"/>
        <v>0.1</v>
      </c>
      <c r="JT1119">
        <f t="shared" si="1003"/>
        <v>0.1</v>
      </c>
      <c r="JU1119">
        <f t="shared" si="1004"/>
        <v>1</v>
      </c>
      <c r="JV1119">
        <f t="shared" si="1004"/>
        <v>0</v>
      </c>
      <c r="JW1119">
        <f t="shared" si="1005"/>
        <v>0.15</v>
      </c>
      <c r="JY1119">
        <f t="shared" si="1006"/>
        <v>3.7500000000000006E-2</v>
      </c>
      <c r="JZ1119">
        <f t="shared" si="1007"/>
        <v>0.04</v>
      </c>
      <c r="KA1119">
        <f t="shared" si="1008"/>
        <v>0</v>
      </c>
      <c r="KB1119">
        <f t="shared" si="1008"/>
        <v>0.01</v>
      </c>
      <c r="KC1119">
        <f t="shared" si="1009"/>
        <v>0.04</v>
      </c>
      <c r="KD1119">
        <f t="shared" si="977"/>
        <v>1.4999999999999999E-2</v>
      </c>
      <c r="KE1119">
        <f t="shared" si="977"/>
        <v>0.03</v>
      </c>
      <c r="KF1119">
        <f t="shared" si="977"/>
        <v>0.03</v>
      </c>
      <c r="KG1119">
        <f t="shared" si="976"/>
        <v>0.03</v>
      </c>
      <c r="KH1119">
        <f t="shared" si="976"/>
        <v>1.4999999999999999E-2</v>
      </c>
      <c r="KI1119">
        <f t="shared" si="976"/>
        <v>1.4999999999999999E-2</v>
      </c>
      <c r="KJ1119">
        <f t="shared" si="976"/>
        <v>7.4999999999999997E-3</v>
      </c>
      <c r="KK1119">
        <f t="shared" si="1010"/>
        <v>0.02</v>
      </c>
      <c r="KL1119">
        <f t="shared" si="1011"/>
        <v>0.02</v>
      </c>
      <c r="KM1119" s="5">
        <f t="shared" si="1012"/>
        <v>0</v>
      </c>
      <c r="KN1119">
        <f t="shared" si="1013"/>
        <v>0</v>
      </c>
      <c r="KO1119">
        <f t="shared" si="1013"/>
        <v>0</v>
      </c>
      <c r="KP1119">
        <f t="shared" si="1014"/>
        <v>0.03</v>
      </c>
      <c r="KQ1119">
        <f t="shared" si="1015"/>
        <v>1.4999999999999999E-2</v>
      </c>
      <c r="KR1119" s="6">
        <f t="shared" si="1016"/>
        <v>1.6666666666666666E-2</v>
      </c>
      <c r="KS1119">
        <f t="shared" si="1017"/>
        <v>0.04</v>
      </c>
      <c r="KT1119">
        <f t="shared" si="1018"/>
        <v>1.4999999999999999E-2</v>
      </c>
      <c r="KU1119">
        <f t="shared" si="1019"/>
        <v>0.04</v>
      </c>
      <c r="KV1119">
        <f t="shared" si="1020"/>
        <v>0.05</v>
      </c>
      <c r="KW1119">
        <f t="shared" si="1021"/>
        <v>5.0000000000000001E-3</v>
      </c>
      <c r="KX1119">
        <f t="shared" si="1022"/>
        <v>0</v>
      </c>
      <c r="KY1119">
        <f t="shared" si="1023"/>
        <v>0.04</v>
      </c>
      <c r="KZ1119">
        <f t="shared" si="1024"/>
        <v>0.03</v>
      </c>
      <c r="LA1119">
        <f t="shared" si="1025"/>
        <v>1</v>
      </c>
      <c r="LB1119">
        <f t="shared" si="1025"/>
        <v>0</v>
      </c>
      <c r="LC1119">
        <f t="shared" si="1026"/>
        <v>0.1</v>
      </c>
      <c r="LE1119" t="str">
        <f t="shared" si="1032"/>
        <v>Cote d'ivoire</v>
      </c>
      <c r="LF1119">
        <f t="shared" si="1027"/>
        <v>0.70750000000000002</v>
      </c>
      <c r="LG1119" s="6">
        <f t="shared" si="1028"/>
        <v>0.47583333333333339</v>
      </c>
      <c r="LH1119">
        <f t="shared" si="1029"/>
        <v>0.91500000000000004</v>
      </c>
      <c r="LI1119" s="6">
        <f t="shared" si="1030"/>
        <v>0.69166666666666676</v>
      </c>
      <c r="LJ1119">
        <f t="shared" si="1031"/>
        <v>3</v>
      </c>
    </row>
    <row r="1120" spans="1:322" x14ac:dyDescent="0.35">
      <c r="A1120" s="8">
        <v>44907</v>
      </c>
      <c r="B1120" t="s">
        <v>5859</v>
      </c>
      <c r="D1120" s="24" t="s">
        <v>321</v>
      </c>
      <c r="E1120" s="24" t="s">
        <v>262</v>
      </c>
      <c r="F1120" s="24">
        <v>22</v>
      </c>
      <c r="G1120" s="24" t="s">
        <v>258</v>
      </c>
      <c r="H1120" s="24" t="s">
        <v>322</v>
      </c>
      <c r="I1120" s="24" t="s">
        <v>207</v>
      </c>
      <c r="J1120" s="24" t="s">
        <v>1805</v>
      </c>
      <c r="K1120" s="25">
        <v>44595</v>
      </c>
      <c r="L1120" s="25">
        <v>44595</v>
      </c>
      <c r="M1120" s="25">
        <v>44602</v>
      </c>
      <c r="N1120" s="24" t="s">
        <v>261</v>
      </c>
      <c r="O1120" s="24" t="s">
        <v>261</v>
      </c>
      <c r="P1120" s="24" t="s">
        <v>261</v>
      </c>
      <c r="Q1120" s="24" t="s">
        <v>324</v>
      </c>
      <c r="R1120" s="25">
        <v>44636</v>
      </c>
      <c r="S1120" s="25">
        <v>44636</v>
      </c>
      <c r="T1120" s="24" t="s">
        <v>263</v>
      </c>
      <c r="U1120" s="24" t="s">
        <v>261</v>
      </c>
      <c r="V1120" s="25" t="s">
        <v>262</v>
      </c>
      <c r="W1120" s="24" t="s">
        <v>261</v>
      </c>
      <c r="X1120" s="25" t="s">
        <v>262</v>
      </c>
      <c r="Y1120" s="24" t="s">
        <v>263</v>
      </c>
      <c r="Z1120" s="25">
        <v>44681</v>
      </c>
      <c r="AA1120" s="24" t="s">
        <v>264</v>
      </c>
      <c r="AB1120" s="24" t="s">
        <v>265</v>
      </c>
      <c r="AC1120" s="24" t="s">
        <v>798</v>
      </c>
      <c r="AD1120" s="24" t="s">
        <v>267</v>
      </c>
      <c r="AE1120" s="24" t="s">
        <v>473</v>
      </c>
      <c r="AF1120" s="24" t="s">
        <v>687</v>
      </c>
      <c r="AG1120" s="31">
        <v>780000</v>
      </c>
      <c r="AH1120" s="24" t="s">
        <v>261</v>
      </c>
      <c r="AI1120" s="24" t="s">
        <v>262</v>
      </c>
      <c r="AJ1120" s="25" t="s">
        <v>262</v>
      </c>
      <c r="AK1120" s="24" t="s">
        <v>262</v>
      </c>
      <c r="AL1120" s="24" t="s">
        <v>262</v>
      </c>
      <c r="AM1120" s="24" t="s">
        <v>262</v>
      </c>
      <c r="AN1120" s="24" t="s">
        <v>262</v>
      </c>
      <c r="AO1120" s="27" t="s">
        <v>263</v>
      </c>
      <c r="AP1120" s="24" t="s">
        <v>261</v>
      </c>
      <c r="AQ1120" s="25" t="s">
        <v>262</v>
      </c>
      <c r="AR1120" s="24" t="s">
        <v>261</v>
      </c>
      <c r="AS1120" s="25" t="s">
        <v>262</v>
      </c>
      <c r="AT1120" s="24" t="s">
        <v>261</v>
      </c>
      <c r="AU1120" s="25" t="s">
        <v>262</v>
      </c>
      <c r="AV1120" s="24" t="s">
        <v>263</v>
      </c>
      <c r="AW1120" s="25">
        <v>44681</v>
      </c>
      <c r="AX1120" s="24" t="s">
        <v>261</v>
      </c>
      <c r="AY1120" s="25" t="s">
        <v>262</v>
      </c>
      <c r="AZ1120" s="27" t="s">
        <v>262</v>
      </c>
      <c r="BA1120" s="27" t="s">
        <v>262</v>
      </c>
      <c r="BB1120" s="24" t="s">
        <v>261</v>
      </c>
      <c r="BC1120" s="25" t="s">
        <v>262</v>
      </c>
      <c r="BD1120" s="24" t="s">
        <v>263</v>
      </c>
      <c r="BE1120" s="26">
        <v>44785</v>
      </c>
      <c r="BF1120" t="s">
        <v>1807</v>
      </c>
      <c r="BG1120" s="9" t="s">
        <v>207</v>
      </c>
      <c r="BH1120" t="s">
        <v>208</v>
      </c>
      <c r="BI1120" t="s">
        <v>408</v>
      </c>
      <c r="BJ1120" t="s">
        <v>210</v>
      </c>
      <c r="BK1120" t="s">
        <v>329</v>
      </c>
      <c r="BL1120" t="s">
        <v>212</v>
      </c>
      <c r="BM1120" t="s">
        <v>1897</v>
      </c>
      <c r="BN1120" t="s">
        <v>214</v>
      </c>
      <c r="BO1120" t="s">
        <v>331</v>
      </c>
      <c r="BP1120" t="s">
        <v>219</v>
      </c>
      <c r="BQ1120" t="s">
        <v>216</v>
      </c>
      <c r="BR1120" t="s">
        <v>5641</v>
      </c>
      <c r="BS1120" t="s">
        <v>5522</v>
      </c>
      <c r="BT1120" t="s">
        <v>5641</v>
      </c>
      <c r="BU1120" t="s">
        <v>5641</v>
      </c>
      <c r="BV1120" t="s">
        <v>214</v>
      </c>
      <c r="CC1120" t="s">
        <v>214</v>
      </c>
      <c r="CG1120" t="s">
        <v>219</v>
      </c>
      <c r="CI1120" t="s">
        <v>220</v>
      </c>
      <c r="CJ1120" t="s">
        <v>5860</v>
      </c>
      <c r="CK1120" t="s">
        <v>335</v>
      </c>
      <c r="CL1120" t="s">
        <v>500</v>
      </c>
      <c r="CM1120" t="s">
        <v>5643</v>
      </c>
      <c r="CN1120" t="s">
        <v>283</v>
      </c>
      <c r="CP1120" t="s">
        <v>307</v>
      </c>
      <c r="CQ1120" t="s">
        <v>224</v>
      </c>
      <c r="CR1120" t="s">
        <v>250</v>
      </c>
      <c r="CS1120" t="s">
        <v>244</v>
      </c>
      <c r="CT1120" t="s">
        <v>219</v>
      </c>
      <c r="CU1120" t="s">
        <v>219</v>
      </c>
      <c r="CV1120" t="s">
        <v>250</v>
      </c>
      <c r="CW1120" t="s">
        <v>250</v>
      </c>
      <c r="CX1120" t="s">
        <v>287</v>
      </c>
      <c r="CY1120" t="s">
        <v>287</v>
      </c>
      <c r="CZ1120" t="s">
        <v>219</v>
      </c>
      <c r="DA1120" t="s">
        <v>219</v>
      </c>
      <c r="DB1120" t="s">
        <v>230</v>
      </c>
      <c r="DC1120" t="s">
        <v>230</v>
      </c>
      <c r="DD1120" t="s">
        <v>219</v>
      </c>
      <c r="DI1120" t="s">
        <v>451</v>
      </c>
      <c r="DK1120" t="s">
        <v>239</v>
      </c>
      <c r="DL1120" t="s">
        <v>372</v>
      </c>
      <c r="DM1120" t="s">
        <v>214</v>
      </c>
      <c r="DN1120" t="s">
        <v>219</v>
      </c>
      <c r="DO1120" t="s">
        <v>414</v>
      </c>
      <c r="DP1120" t="s">
        <v>399</v>
      </c>
      <c r="DR1120" t="s">
        <v>399</v>
      </c>
      <c r="DT1120" t="s">
        <v>214</v>
      </c>
      <c r="DU1120" t="s">
        <v>214</v>
      </c>
      <c r="DV1120" t="s">
        <v>1012</v>
      </c>
      <c r="DW1120" t="s">
        <v>5861</v>
      </c>
      <c r="DX1120" t="s">
        <v>239</v>
      </c>
      <c r="DY1120" t="s">
        <v>239</v>
      </c>
      <c r="DZ1120" t="s">
        <v>238</v>
      </c>
      <c r="EA1120" t="s">
        <v>239</v>
      </c>
      <c r="EB1120" t="s">
        <v>239</v>
      </c>
      <c r="EC1120" t="s">
        <v>239</v>
      </c>
      <c r="ED1120" t="s">
        <v>239</v>
      </c>
      <c r="EE1120" t="s">
        <v>219</v>
      </c>
      <c r="EF1120" t="s">
        <v>219</v>
      </c>
      <c r="EK1120" t="s">
        <v>239</v>
      </c>
      <c r="EL1120" t="s">
        <v>239</v>
      </c>
      <c r="EM1120" t="s">
        <v>239</v>
      </c>
      <c r="EN1120" t="s">
        <v>239</v>
      </c>
      <c r="EO1120" t="s">
        <v>239</v>
      </c>
      <c r="EP1120" t="s">
        <v>239</v>
      </c>
      <c r="EQ1120" t="s">
        <v>219</v>
      </c>
      <c r="ER1120" t="s">
        <v>219</v>
      </c>
      <c r="ES1120" t="s">
        <v>239</v>
      </c>
      <c r="ET1120" t="s">
        <v>239</v>
      </c>
      <c r="EU1120" t="s">
        <v>237</v>
      </c>
      <c r="EV1120" t="s">
        <v>237</v>
      </c>
      <c r="EW1120" t="s">
        <v>243</v>
      </c>
      <c r="EX1120" t="s">
        <v>243</v>
      </c>
      <c r="EY1120" t="s">
        <v>237</v>
      </c>
      <c r="EZ1120" t="s">
        <v>241</v>
      </c>
      <c r="FA1120" t="s">
        <v>241</v>
      </c>
      <c r="FB1120" t="s">
        <v>237</v>
      </c>
      <c r="FC1120" t="s">
        <v>237</v>
      </c>
      <c r="FD1120" t="s">
        <v>237</v>
      </c>
      <c r="FE1120" t="s">
        <v>244</v>
      </c>
      <c r="FF1120" t="s">
        <v>244</v>
      </c>
      <c r="FG1120" t="s">
        <v>239</v>
      </c>
      <c r="FH1120" t="s">
        <v>239</v>
      </c>
      <c r="FI1120" t="s">
        <v>219</v>
      </c>
      <c r="FJ1120" t="s">
        <v>219</v>
      </c>
      <c r="FK1120" t="s">
        <v>219</v>
      </c>
      <c r="FL1120" t="s">
        <v>402</v>
      </c>
      <c r="FM1120" t="s">
        <v>239</v>
      </c>
      <c r="FN1120" t="s">
        <v>239</v>
      </c>
      <c r="FO1120" t="s">
        <v>219</v>
      </c>
      <c r="FP1120" t="s">
        <v>219</v>
      </c>
      <c r="FQ1120" t="s">
        <v>241</v>
      </c>
      <c r="FR1120" t="s">
        <v>241</v>
      </c>
      <c r="FS1120" t="s">
        <v>241</v>
      </c>
      <c r="FT1120" t="s">
        <v>241</v>
      </c>
      <c r="FU1120" t="s">
        <v>219</v>
      </c>
      <c r="FV1120" t="s">
        <v>241</v>
      </c>
      <c r="FW1120" t="s">
        <v>241</v>
      </c>
      <c r="FX1120" t="s">
        <v>241</v>
      </c>
      <c r="FY1120" t="s">
        <v>241</v>
      </c>
      <c r="FZ1120" t="s">
        <v>248</v>
      </c>
      <c r="GA1120" t="s">
        <v>248</v>
      </c>
      <c r="GB1120" t="s">
        <v>227</v>
      </c>
      <c r="GC1120" t="s">
        <v>227</v>
      </c>
      <c r="GD1120" t="s">
        <v>293</v>
      </c>
      <c r="GE1120" t="s">
        <v>241</v>
      </c>
      <c r="GF1120" t="s">
        <v>293</v>
      </c>
      <c r="GG1120" t="s">
        <v>286</v>
      </c>
      <c r="GH1120" t="s">
        <v>241</v>
      </c>
      <c r="GI1120" t="s">
        <v>286</v>
      </c>
      <c r="GJ1120" t="s">
        <v>227</v>
      </c>
      <c r="GK1120" t="s">
        <v>227</v>
      </c>
      <c r="GL1120" t="s">
        <v>227</v>
      </c>
      <c r="GM1120" t="s">
        <v>227</v>
      </c>
      <c r="GN1120" t="s">
        <v>219</v>
      </c>
      <c r="GO1120" t="s">
        <v>402</v>
      </c>
      <c r="GP1120" t="s">
        <v>251</v>
      </c>
      <c r="GQ1120" t="s">
        <v>251</v>
      </c>
      <c r="GR1120" t="s">
        <v>239</v>
      </c>
      <c r="GS1120" t="s">
        <v>402</v>
      </c>
      <c r="GT1120" t="s">
        <v>575</v>
      </c>
      <c r="GU1120" t="s">
        <v>402</v>
      </c>
      <c r="GV1120" t="s">
        <v>241</v>
      </c>
      <c r="GW1120" t="s">
        <v>252</v>
      </c>
      <c r="GX1120" t="s">
        <v>252</v>
      </c>
      <c r="GY1120" t="s">
        <v>567</v>
      </c>
      <c r="GZ1120" t="s">
        <v>241</v>
      </c>
      <c r="HA1120" t="s">
        <v>239</v>
      </c>
      <c r="HB1120" t="s">
        <v>241</v>
      </c>
      <c r="HC1120" t="s">
        <v>315</v>
      </c>
      <c r="HD1120" t="s">
        <v>517</v>
      </c>
      <c r="HE1120" t="s">
        <v>429</v>
      </c>
      <c r="HF1120" t="s">
        <v>241</v>
      </c>
      <c r="HG1120" t="s">
        <v>335</v>
      </c>
      <c r="HH1120" t="s">
        <v>241</v>
      </c>
      <c r="HI1120" t="s">
        <v>241</v>
      </c>
      <c r="HJ1120" t="s">
        <v>219</v>
      </c>
      <c r="HK1120" t="s">
        <v>241</v>
      </c>
      <c r="HL1120" s="12"/>
      <c r="HM1120">
        <v>0.25</v>
      </c>
      <c r="HN1120">
        <v>0.5</v>
      </c>
      <c r="HO1120">
        <v>0</v>
      </c>
      <c r="HP1120">
        <v>0.5</v>
      </c>
      <c r="HQ1120">
        <v>1</v>
      </c>
      <c r="HR1120">
        <v>0.5</v>
      </c>
      <c r="HS1120">
        <v>1</v>
      </c>
      <c r="HT1120">
        <v>1</v>
      </c>
      <c r="HU1120">
        <v>0</v>
      </c>
      <c r="HV1120">
        <v>0.5</v>
      </c>
      <c r="HW1120">
        <v>0.5</v>
      </c>
      <c r="HX1120">
        <v>0.5</v>
      </c>
      <c r="HZ1120">
        <v>0.5</v>
      </c>
      <c r="IA1120">
        <v>0</v>
      </c>
      <c r="IB1120">
        <v>0.5</v>
      </c>
      <c r="IC1120">
        <v>0.5</v>
      </c>
      <c r="ID1120">
        <v>0.5</v>
      </c>
      <c r="IE1120">
        <v>0.5</v>
      </c>
      <c r="IG1120">
        <v>0.25</v>
      </c>
      <c r="IH1120">
        <v>0.5</v>
      </c>
      <c r="II1120">
        <v>0.5</v>
      </c>
      <c r="IJ1120">
        <v>0.75</v>
      </c>
      <c r="IK1120">
        <v>1</v>
      </c>
      <c r="IL1120">
        <v>1</v>
      </c>
      <c r="IM1120">
        <v>0.25</v>
      </c>
      <c r="IN1120">
        <v>1</v>
      </c>
      <c r="IO1120">
        <v>0.5</v>
      </c>
      <c r="IQ1120">
        <v>9</v>
      </c>
      <c r="IS1120">
        <f t="shared" si="978"/>
        <v>3.7499999999999999E-2</v>
      </c>
      <c r="IT1120">
        <f t="shared" si="979"/>
        <v>0.06</v>
      </c>
      <c r="IU1120">
        <f t="shared" si="980"/>
        <v>0</v>
      </c>
      <c r="IV1120">
        <f t="shared" si="981"/>
        <v>0.05</v>
      </c>
      <c r="IW1120">
        <f t="shared" si="982"/>
        <v>0.08</v>
      </c>
      <c r="IX1120">
        <f t="shared" si="983"/>
        <v>6.5000000000000002E-2</v>
      </c>
      <c r="IY1120">
        <f t="shared" si="984"/>
        <v>0.1</v>
      </c>
      <c r="IZ1120">
        <f t="shared" si="985"/>
        <v>0.11</v>
      </c>
      <c r="JA1120">
        <f t="shared" si="986"/>
        <v>0</v>
      </c>
      <c r="JB1120">
        <f t="shared" si="987"/>
        <v>0.05</v>
      </c>
      <c r="JC1120">
        <f t="shared" si="988"/>
        <v>0.06</v>
      </c>
      <c r="JD1120">
        <f t="shared" si="989"/>
        <v>5.5E-2</v>
      </c>
      <c r="JE1120">
        <f t="shared" si="990"/>
        <v>0</v>
      </c>
      <c r="JF1120">
        <f t="shared" si="991"/>
        <v>0.06</v>
      </c>
      <c r="JG1120" s="5">
        <f t="shared" si="992"/>
        <v>0</v>
      </c>
      <c r="JH1120">
        <f t="shared" si="993"/>
        <v>0</v>
      </c>
      <c r="JI1120">
        <f t="shared" si="993"/>
        <v>0</v>
      </c>
      <c r="JJ1120">
        <f t="shared" si="994"/>
        <v>0.1</v>
      </c>
      <c r="JK1120">
        <f t="shared" si="995"/>
        <v>7.4999999999999997E-2</v>
      </c>
      <c r="JL1120" s="6">
        <f t="shared" si="996"/>
        <v>0.04</v>
      </c>
      <c r="JM1120">
        <f t="shared" si="997"/>
        <v>0.03</v>
      </c>
      <c r="JN1120">
        <f t="shared" si="998"/>
        <v>2.5000000000000001E-2</v>
      </c>
      <c r="JO1120">
        <f t="shared" si="999"/>
        <v>7.4999999999999997E-2</v>
      </c>
      <c r="JP1120">
        <f t="shared" si="1000"/>
        <v>7.5000000000000011E-2</v>
      </c>
      <c r="JQ1120">
        <f t="shared" si="1001"/>
        <v>0.12</v>
      </c>
      <c r="JR1120">
        <f t="shared" si="1002"/>
        <v>0.11</v>
      </c>
      <c r="JS1120">
        <f t="shared" si="1003"/>
        <v>2.5000000000000001E-2</v>
      </c>
      <c r="JT1120">
        <f t="shared" si="1003"/>
        <v>0.1</v>
      </c>
      <c r="JU1120">
        <f t="shared" si="1004"/>
        <v>0.5</v>
      </c>
      <c r="JV1120">
        <f t="shared" si="1004"/>
        <v>0</v>
      </c>
      <c r="JW1120">
        <f t="shared" si="1005"/>
        <v>7.4999999999999997E-2</v>
      </c>
      <c r="JY1120">
        <f t="shared" si="1006"/>
        <v>1.2500000000000001E-2</v>
      </c>
      <c r="JZ1120">
        <f t="shared" si="1007"/>
        <v>0.04</v>
      </c>
      <c r="KA1120">
        <f t="shared" si="1008"/>
        <v>0</v>
      </c>
      <c r="KB1120">
        <f t="shared" si="1008"/>
        <v>0.01</v>
      </c>
      <c r="KC1120">
        <f t="shared" si="1009"/>
        <v>0.04</v>
      </c>
      <c r="KD1120">
        <f t="shared" si="977"/>
        <v>1.4999999999999999E-2</v>
      </c>
      <c r="KE1120">
        <f t="shared" si="977"/>
        <v>0.03</v>
      </c>
      <c r="KF1120">
        <f t="shared" si="977"/>
        <v>0.03</v>
      </c>
      <c r="KG1120">
        <f t="shared" si="976"/>
        <v>0</v>
      </c>
      <c r="KH1120">
        <f t="shared" si="976"/>
        <v>1.4999999999999999E-2</v>
      </c>
      <c r="KI1120">
        <f t="shared" si="976"/>
        <v>1.4999999999999999E-2</v>
      </c>
      <c r="KJ1120">
        <f t="shared" si="976"/>
        <v>1.4999999999999999E-2</v>
      </c>
      <c r="KK1120">
        <f t="shared" si="1010"/>
        <v>0</v>
      </c>
      <c r="KL1120">
        <f t="shared" si="1011"/>
        <v>0.02</v>
      </c>
      <c r="KM1120" s="5">
        <f t="shared" si="1012"/>
        <v>0</v>
      </c>
      <c r="KN1120">
        <f t="shared" si="1013"/>
        <v>0</v>
      </c>
      <c r="KO1120">
        <f t="shared" si="1013"/>
        <v>0</v>
      </c>
      <c r="KP1120">
        <f t="shared" si="1014"/>
        <v>0.03</v>
      </c>
      <c r="KQ1120">
        <f t="shared" si="1015"/>
        <v>1.4999999999999999E-2</v>
      </c>
      <c r="KR1120" s="6">
        <f t="shared" si="1016"/>
        <v>0.02</v>
      </c>
      <c r="KS1120">
        <f t="shared" si="1017"/>
        <v>0.01</v>
      </c>
      <c r="KT1120">
        <f t="shared" si="1018"/>
        <v>1.4999999999999999E-2</v>
      </c>
      <c r="KU1120">
        <f t="shared" si="1019"/>
        <v>0.02</v>
      </c>
      <c r="KV1120">
        <f t="shared" si="1020"/>
        <v>3.7500000000000006E-2</v>
      </c>
      <c r="KW1120">
        <f t="shared" si="1021"/>
        <v>0.01</v>
      </c>
      <c r="KX1120">
        <f t="shared" si="1022"/>
        <v>0</v>
      </c>
      <c r="KY1120">
        <f t="shared" si="1023"/>
        <v>0.01</v>
      </c>
      <c r="KZ1120">
        <f t="shared" si="1024"/>
        <v>0.03</v>
      </c>
      <c r="LA1120">
        <f t="shared" si="1025"/>
        <v>0.5</v>
      </c>
      <c r="LB1120">
        <f t="shared" si="1025"/>
        <v>0</v>
      </c>
      <c r="LC1120">
        <f t="shared" si="1026"/>
        <v>0.05</v>
      </c>
      <c r="LE1120" t="str">
        <f t="shared" si="1032"/>
        <v>Cote d'ivoire</v>
      </c>
      <c r="LF1120">
        <f t="shared" si="1027"/>
        <v>0.50250000000000006</v>
      </c>
      <c r="LG1120" s="6">
        <f t="shared" si="1028"/>
        <v>0.44</v>
      </c>
      <c r="LH1120">
        <f t="shared" si="1029"/>
        <v>0.63500000000000001</v>
      </c>
      <c r="LI1120" s="6">
        <f t="shared" si="1030"/>
        <v>0.49000000000000016</v>
      </c>
      <c r="LJ1120">
        <f t="shared" si="1031"/>
        <v>9</v>
      </c>
    </row>
    <row r="1121" spans="1:322" x14ac:dyDescent="0.35">
      <c r="A1121" s="8">
        <v>44868</v>
      </c>
      <c r="B1121" t="s">
        <v>5862</v>
      </c>
      <c r="D1121" s="27" t="s">
        <v>321</v>
      </c>
      <c r="E1121" s="27" t="s">
        <v>262</v>
      </c>
      <c r="F1121" s="27">
        <v>25</v>
      </c>
      <c r="G1121" s="27" t="s">
        <v>258</v>
      </c>
      <c r="H1121" s="27" t="s">
        <v>322</v>
      </c>
      <c r="I1121" s="27" t="s">
        <v>207</v>
      </c>
      <c r="J1121" s="27" t="s">
        <v>471</v>
      </c>
      <c r="K1121" s="28">
        <v>44600</v>
      </c>
      <c r="L1121" s="28">
        <v>44600</v>
      </c>
      <c r="M1121" s="28">
        <v>44609</v>
      </c>
      <c r="N1121" s="27" t="s">
        <v>261</v>
      </c>
      <c r="O1121" s="27" t="s">
        <v>261</v>
      </c>
      <c r="P1121" s="27" t="s">
        <v>261</v>
      </c>
      <c r="Q1121" s="27" t="s">
        <v>1721</v>
      </c>
      <c r="R1121" s="28">
        <v>44609</v>
      </c>
      <c r="S1121" s="28" t="s">
        <v>262</v>
      </c>
      <c r="T1121" s="27" t="s">
        <v>263</v>
      </c>
      <c r="U1121" s="27" t="s">
        <v>261</v>
      </c>
      <c r="V1121" s="28" t="s">
        <v>262</v>
      </c>
      <c r="W1121" s="27" t="s">
        <v>261</v>
      </c>
      <c r="X1121" s="28" t="s">
        <v>262</v>
      </c>
      <c r="Y1121" s="27" t="s">
        <v>263</v>
      </c>
      <c r="Z1121" s="28">
        <v>44804</v>
      </c>
      <c r="AA1121" s="27" t="s">
        <v>264</v>
      </c>
      <c r="AB1121" s="27" t="s">
        <v>265</v>
      </c>
      <c r="AC1121" s="27" t="s">
        <v>5863</v>
      </c>
      <c r="AD1121" s="27" t="s">
        <v>267</v>
      </c>
      <c r="AE1121" s="27" t="s">
        <v>473</v>
      </c>
      <c r="AF1121" s="27" t="s">
        <v>474</v>
      </c>
      <c r="AG1121" s="29">
        <v>800000</v>
      </c>
      <c r="AH1121" s="27" t="s">
        <v>261</v>
      </c>
      <c r="AI1121" s="27" t="s">
        <v>262</v>
      </c>
      <c r="AJ1121" s="28" t="s">
        <v>262</v>
      </c>
      <c r="AK1121" s="27" t="s">
        <v>262</v>
      </c>
      <c r="AL1121" s="27" t="s">
        <v>262</v>
      </c>
      <c r="AM1121" s="27" t="s">
        <v>262</v>
      </c>
      <c r="AN1121" s="27" t="s">
        <v>262</v>
      </c>
      <c r="AO1121" s="27" t="s">
        <v>261</v>
      </c>
      <c r="AP1121" s="27" t="s">
        <v>261</v>
      </c>
      <c r="AQ1121" s="28" t="s">
        <v>262</v>
      </c>
      <c r="AR1121" s="27" t="s">
        <v>261</v>
      </c>
      <c r="AS1121" s="28" t="s">
        <v>262</v>
      </c>
      <c r="AT1121" s="27" t="s">
        <v>261</v>
      </c>
      <c r="AU1121" s="28" t="s">
        <v>262</v>
      </c>
      <c r="AV1121" s="27" t="s">
        <v>261</v>
      </c>
      <c r="AW1121" s="28" t="s">
        <v>262</v>
      </c>
      <c r="AX1121" s="27" t="s">
        <v>261</v>
      </c>
      <c r="AY1121" s="28" t="s">
        <v>262</v>
      </c>
      <c r="AZ1121" s="27" t="s">
        <v>262</v>
      </c>
      <c r="BA1121" s="27" t="s">
        <v>262</v>
      </c>
      <c r="BB1121" s="27" t="s">
        <v>261</v>
      </c>
      <c r="BC1121" s="28" t="s">
        <v>262</v>
      </c>
      <c r="BD1121" s="27" t="s">
        <v>261</v>
      </c>
      <c r="BE1121" s="30" t="s">
        <v>262</v>
      </c>
      <c r="BF1121" t="s">
        <v>475</v>
      </c>
      <c r="BG1121" s="9" t="s">
        <v>1229</v>
      </c>
      <c r="BH1121" t="s">
        <v>208</v>
      </c>
      <c r="BI1121" t="s">
        <v>448</v>
      </c>
      <c r="BJ1121" t="s">
        <v>210</v>
      </c>
      <c r="BK1121" t="s">
        <v>211</v>
      </c>
      <c r="BL1121" t="s">
        <v>212</v>
      </c>
      <c r="BM1121" t="s">
        <v>478</v>
      </c>
      <c r="BN1121" t="s">
        <v>219</v>
      </c>
      <c r="BO1121" t="s">
        <v>302</v>
      </c>
      <c r="BP1121" t="s">
        <v>219</v>
      </c>
      <c r="BQ1121" t="s">
        <v>1120</v>
      </c>
      <c r="BR1121" t="s">
        <v>479</v>
      </c>
      <c r="BS1121" t="s">
        <v>1104</v>
      </c>
      <c r="BT1121" t="s">
        <v>481</v>
      </c>
      <c r="BU1121" t="s">
        <v>482</v>
      </c>
      <c r="BV1121" t="s">
        <v>219</v>
      </c>
      <c r="BW1121" t="s">
        <v>410</v>
      </c>
      <c r="BY1121" t="s">
        <v>479</v>
      </c>
      <c r="BZ1121" t="s">
        <v>1104</v>
      </c>
      <c r="CA1121" t="s">
        <v>481</v>
      </c>
      <c r="CB1121" t="s">
        <v>482</v>
      </c>
      <c r="CC1121" t="s">
        <v>214</v>
      </c>
      <c r="CG1121" t="s">
        <v>219</v>
      </c>
      <c r="CI1121" t="s">
        <v>333</v>
      </c>
      <c r="CJ1121" t="s">
        <v>5864</v>
      </c>
      <c r="CK1121" t="s">
        <v>220</v>
      </c>
      <c r="CL1121" t="s">
        <v>282</v>
      </c>
      <c r="CN1121" t="s">
        <v>283</v>
      </c>
      <c r="CP1121" t="s">
        <v>225</v>
      </c>
      <c r="CQ1121" t="s">
        <v>225</v>
      </c>
      <c r="CR1121" t="s">
        <v>286</v>
      </c>
      <c r="CS1121" t="s">
        <v>226</v>
      </c>
      <c r="CT1121" t="s">
        <v>214</v>
      </c>
      <c r="CU1121" t="s">
        <v>219</v>
      </c>
      <c r="CV1121" t="s">
        <v>244</v>
      </c>
      <c r="CW1121" t="s">
        <v>286</v>
      </c>
      <c r="CX1121" t="s">
        <v>287</v>
      </c>
      <c r="CY1121" t="s">
        <v>228</v>
      </c>
      <c r="CZ1121" t="s">
        <v>219</v>
      </c>
      <c r="DA1121" t="s">
        <v>214</v>
      </c>
      <c r="DB1121" t="s">
        <v>357</v>
      </c>
      <c r="DC1121" t="s">
        <v>357</v>
      </c>
      <c r="DD1121" t="s">
        <v>219</v>
      </c>
      <c r="DG1121" t="s">
        <v>500</v>
      </c>
      <c r="DH1121" t="s">
        <v>4185</v>
      </c>
      <c r="DI1121" t="s">
        <v>625</v>
      </c>
      <c r="DK1121" t="s">
        <v>242</v>
      </c>
      <c r="DL1121" t="s">
        <v>242</v>
      </c>
      <c r="DM1121" t="s">
        <v>214</v>
      </c>
      <c r="DN1121" t="s">
        <v>219</v>
      </c>
      <c r="DO1121" t="s">
        <v>288</v>
      </c>
      <c r="DP1121" t="s">
        <v>388</v>
      </c>
      <c r="DR1121" t="s">
        <v>388</v>
      </c>
      <c r="DT1121" t="s">
        <v>219</v>
      </c>
      <c r="DU1121" t="s">
        <v>214</v>
      </c>
      <c r="DX1121" t="s">
        <v>242</v>
      </c>
      <c r="DY1121" t="s">
        <v>239</v>
      </c>
      <c r="DZ1121" t="s">
        <v>485</v>
      </c>
      <c r="EA1121" t="s">
        <v>242</v>
      </c>
      <c r="EB1121" t="s">
        <v>242</v>
      </c>
      <c r="EC1121" t="s">
        <v>242</v>
      </c>
      <c r="ED1121" t="s">
        <v>242</v>
      </c>
      <c r="EE1121" t="s">
        <v>219</v>
      </c>
      <c r="EF1121" t="s">
        <v>219</v>
      </c>
      <c r="EK1121" t="s">
        <v>242</v>
      </c>
      <c r="EL1121" t="s">
        <v>239</v>
      </c>
      <c r="EM1121" t="s">
        <v>240</v>
      </c>
      <c r="EN1121" t="s">
        <v>240</v>
      </c>
      <c r="EO1121" t="s">
        <v>401</v>
      </c>
      <c r="EP1121" t="s">
        <v>401</v>
      </c>
      <c r="EQ1121" t="s">
        <v>214</v>
      </c>
      <c r="ER1121" t="s">
        <v>214</v>
      </c>
      <c r="ES1121" t="s">
        <v>242</v>
      </c>
      <c r="ET1121" t="s">
        <v>372</v>
      </c>
      <c r="EU1121" t="s">
        <v>242</v>
      </c>
      <c r="EV1121" t="s">
        <v>242</v>
      </c>
      <c r="EW1121" t="s">
        <v>310</v>
      </c>
      <c r="EX1121" t="s">
        <v>310</v>
      </c>
      <c r="EY1121" t="s">
        <v>242</v>
      </c>
      <c r="EZ1121" t="s">
        <v>241</v>
      </c>
      <c r="FA1121" t="s">
        <v>241</v>
      </c>
      <c r="FB1121" t="s">
        <v>242</v>
      </c>
      <c r="FC1121" t="s">
        <v>237</v>
      </c>
      <c r="FD1121" t="s">
        <v>239</v>
      </c>
      <c r="FE1121" t="s">
        <v>227</v>
      </c>
      <c r="FF1121" t="s">
        <v>227</v>
      </c>
      <c r="FG1121" t="s">
        <v>390</v>
      </c>
      <c r="FH1121" t="s">
        <v>390</v>
      </c>
      <c r="FI1121" t="s">
        <v>214</v>
      </c>
      <c r="FJ1121" t="s">
        <v>214</v>
      </c>
      <c r="FK1121" t="s">
        <v>214</v>
      </c>
      <c r="FL1121" t="s">
        <v>214</v>
      </c>
      <c r="FM1121" t="s">
        <v>292</v>
      </c>
      <c r="FN1121" t="s">
        <v>292</v>
      </c>
      <c r="FO1121" t="s">
        <v>214</v>
      </c>
      <c r="FP1121" t="s">
        <v>214</v>
      </c>
      <c r="FQ1121" t="s">
        <v>500</v>
      </c>
      <c r="FR1121" t="s">
        <v>5865</v>
      </c>
      <c r="FS1121" t="s">
        <v>247</v>
      </c>
      <c r="FT1121" t="s">
        <v>241</v>
      </c>
      <c r="FU1121" t="s">
        <v>214</v>
      </c>
      <c r="FV1121" t="s">
        <v>487</v>
      </c>
      <c r="FW1121" t="s">
        <v>241</v>
      </c>
      <c r="FX1121" t="s">
        <v>2388</v>
      </c>
      <c r="FY1121" t="s">
        <v>241</v>
      </c>
      <c r="FZ1121" t="s">
        <v>341</v>
      </c>
      <c r="GA1121" t="s">
        <v>341</v>
      </c>
      <c r="GB1121" t="s">
        <v>227</v>
      </c>
      <c r="GC1121" t="s">
        <v>227</v>
      </c>
      <c r="GD1121" t="s">
        <v>293</v>
      </c>
      <c r="GE1121" t="s">
        <v>241</v>
      </c>
      <c r="GF1121" t="s">
        <v>293</v>
      </c>
      <c r="GG1121" t="s">
        <v>227</v>
      </c>
      <c r="GH1121" t="s">
        <v>241</v>
      </c>
      <c r="GI1121" t="s">
        <v>227</v>
      </c>
      <c r="GJ1121" t="s">
        <v>227</v>
      </c>
      <c r="GK1121" t="s">
        <v>227</v>
      </c>
      <c r="GL1121" t="s">
        <v>227</v>
      </c>
      <c r="GM1121" t="s">
        <v>227</v>
      </c>
      <c r="GN1121" t="s">
        <v>219</v>
      </c>
      <c r="GO1121" t="s">
        <v>219</v>
      </c>
      <c r="GP1121" t="s">
        <v>295</v>
      </c>
      <c r="GQ1121" t="s">
        <v>295</v>
      </c>
      <c r="GR1121" t="s">
        <v>295</v>
      </c>
      <c r="GS1121" t="s">
        <v>214</v>
      </c>
      <c r="GT1121" t="s">
        <v>241</v>
      </c>
      <c r="GU1121" t="s">
        <v>214</v>
      </c>
      <c r="GV1121" t="s">
        <v>241</v>
      </c>
      <c r="GW1121" t="s">
        <v>297</v>
      </c>
      <c r="GX1121" t="s">
        <v>297</v>
      </c>
      <c r="GY1121" t="s">
        <v>254</v>
      </c>
      <c r="GZ1121" t="s">
        <v>241</v>
      </c>
      <c r="HA1121" t="s">
        <v>298</v>
      </c>
      <c r="HB1121" t="s">
        <v>241</v>
      </c>
      <c r="HC1121" t="s">
        <v>315</v>
      </c>
      <c r="HD1121" t="s">
        <v>316</v>
      </c>
      <c r="HE1121" t="s">
        <v>343</v>
      </c>
      <c r="HF1121" t="s">
        <v>5866</v>
      </c>
      <c r="HG1121" t="s">
        <v>319</v>
      </c>
      <c r="HH1121" t="s">
        <v>5867</v>
      </c>
      <c r="HI1121" t="s">
        <v>241</v>
      </c>
      <c r="HJ1121" t="s">
        <v>214</v>
      </c>
      <c r="HK1121" t="s">
        <v>5868</v>
      </c>
      <c r="HL1121" s="12"/>
      <c r="HM1121">
        <v>0.75</v>
      </c>
      <c r="HN1121">
        <v>0.25</v>
      </c>
      <c r="HO1121">
        <v>1</v>
      </c>
      <c r="HP1121">
        <v>0.75</v>
      </c>
      <c r="HQ1121">
        <v>0.5</v>
      </c>
      <c r="HR1121">
        <v>0.75</v>
      </c>
      <c r="HS1121">
        <v>1</v>
      </c>
      <c r="HT1121">
        <v>1</v>
      </c>
      <c r="HU1121">
        <v>1</v>
      </c>
      <c r="HV1121">
        <v>0.75</v>
      </c>
      <c r="HW1121">
        <v>0.75</v>
      </c>
      <c r="HX1121">
        <v>0.75</v>
      </c>
      <c r="HZ1121">
        <v>0.75</v>
      </c>
      <c r="IA1121" s="4">
        <v>1</v>
      </c>
      <c r="IB1121">
        <v>0.75</v>
      </c>
      <c r="IC1121">
        <v>0.75</v>
      </c>
      <c r="ID1121">
        <v>0.75</v>
      </c>
      <c r="IE1121">
        <v>0.5</v>
      </c>
      <c r="IG1121">
        <v>0</v>
      </c>
      <c r="IH1121">
        <v>0.5</v>
      </c>
      <c r="II1121">
        <v>1</v>
      </c>
      <c r="IJ1121">
        <v>1</v>
      </c>
      <c r="IK1121">
        <v>1</v>
      </c>
      <c r="IL1121">
        <v>1</v>
      </c>
      <c r="IM1121">
        <v>1</v>
      </c>
      <c r="IN1121">
        <v>1</v>
      </c>
      <c r="IO1121">
        <v>1</v>
      </c>
      <c r="IQ1121">
        <v>0</v>
      </c>
      <c r="IS1121">
        <f t="shared" si="978"/>
        <v>0.11249999999999999</v>
      </c>
      <c r="IT1121">
        <f t="shared" si="979"/>
        <v>0.03</v>
      </c>
      <c r="IU1121">
        <f t="shared" si="980"/>
        <v>0.08</v>
      </c>
      <c r="IV1121">
        <f t="shared" si="981"/>
        <v>7.5000000000000011E-2</v>
      </c>
      <c r="IW1121">
        <f t="shared" si="982"/>
        <v>0.04</v>
      </c>
      <c r="IX1121">
        <f t="shared" si="983"/>
        <v>9.7500000000000003E-2</v>
      </c>
      <c r="IY1121">
        <f t="shared" si="984"/>
        <v>0.1</v>
      </c>
      <c r="IZ1121">
        <f t="shared" si="985"/>
        <v>0.11</v>
      </c>
      <c r="JA1121">
        <f t="shared" si="986"/>
        <v>0.13</v>
      </c>
      <c r="JB1121">
        <f t="shared" si="987"/>
        <v>7.5000000000000011E-2</v>
      </c>
      <c r="JC1121">
        <f t="shared" si="988"/>
        <v>0.09</v>
      </c>
      <c r="JD1121">
        <f t="shared" si="989"/>
        <v>8.2500000000000004E-2</v>
      </c>
      <c r="JE1121">
        <f t="shared" si="990"/>
        <v>0</v>
      </c>
      <c r="JF1121">
        <f t="shared" si="991"/>
        <v>0.09</v>
      </c>
      <c r="JG1121" s="5">
        <f t="shared" si="992"/>
        <v>0.05</v>
      </c>
      <c r="JH1121">
        <f t="shared" si="993"/>
        <v>0</v>
      </c>
      <c r="JI1121">
        <f t="shared" si="993"/>
        <v>0</v>
      </c>
      <c r="JJ1121">
        <f t="shared" si="994"/>
        <v>0.15000000000000002</v>
      </c>
      <c r="JK1121">
        <f t="shared" si="995"/>
        <v>7.4999999999999997E-2</v>
      </c>
      <c r="JL1121" s="6">
        <f t="shared" si="996"/>
        <v>0.06</v>
      </c>
      <c r="JM1121">
        <f t="shared" si="997"/>
        <v>0</v>
      </c>
      <c r="JN1121">
        <f t="shared" si="998"/>
        <v>2.5000000000000001E-2</v>
      </c>
      <c r="JO1121">
        <f t="shared" si="999"/>
        <v>0.15</v>
      </c>
      <c r="JP1121">
        <f t="shared" si="1000"/>
        <v>0.1</v>
      </c>
      <c r="JQ1121">
        <f t="shared" si="1001"/>
        <v>0.12</v>
      </c>
      <c r="JR1121">
        <f t="shared" si="1002"/>
        <v>0.11</v>
      </c>
      <c r="JS1121">
        <f t="shared" si="1003"/>
        <v>0.1</v>
      </c>
      <c r="JT1121">
        <f t="shared" si="1003"/>
        <v>0.1</v>
      </c>
      <c r="JU1121">
        <f t="shared" si="1004"/>
        <v>1</v>
      </c>
      <c r="JV1121">
        <f t="shared" si="1004"/>
        <v>0</v>
      </c>
      <c r="JW1121">
        <f t="shared" si="1005"/>
        <v>0.15</v>
      </c>
      <c r="JY1121">
        <f t="shared" si="1006"/>
        <v>3.7500000000000006E-2</v>
      </c>
      <c r="JZ1121">
        <f t="shared" si="1007"/>
        <v>0.02</v>
      </c>
      <c r="KA1121">
        <f t="shared" si="1008"/>
        <v>0.02</v>
      </c>
      <c r="KB1121">
        <f t="shared" si="1008"/>
        <v>1.4999999999999999E-2</v>
      </c>
      <c r="KC1121">
        <f t="shared" si="1009"/>
        <v>0.02</v>
      </c>
      <c r="KD1121">
        <f t="shared" si="977"/>
        <v>2.2499999999999999E-2</v>
      </c>
      <c r="KE1121">
        <f t="shared" si="977"/>
        <v>0.03</v>
      </c>
      <c r="KF1121">
        <f t="shared" si="977"/>
        <v>0.03</v>
      </c>
      <c r="KG1121">
        <f t="shared" si="976"/>
        <v>0.03</v>
      </c>
      <c r="KH1121">
        <f t="shared" si="976"/>
        <v>2.2499999999999999E-2</v>
      </c>
      <c r="KI1121">
        <f t="shared" si="976"/>
        <v>2.2499999999999999E-2</v>
      </c>
      <c r="KJ1121">
        <f t="shared" si="976"/>
        <v>2.2499999999999999E-2</v>
      </c>
      <c r="KK1121">
        <f t="shared" si="1010"/>
        <v>0</v>
      </c>
      <c r="KL1121">
        <f t="shared" si="1011"/>
        <v>0.03</v>
      </c>
      <c r="KM1121" s="5">
        <f t="shared" si="1012"/>
        <v>0.05</v>
      </c>
      <c r="KN1121">
        <f t="shared" si="1013"/>
        <v>0</v>
      </c>
      <c r="KO1121">
        <f t="shared" si="1013"/>
        <v>0</v>
      </c>
      <c r="KP1121">
        <f t="shared" si="1014"/>
        <v>4.4999999999999998E-2</v>
      </c>
      <c r="KQ1121">
        <f t="shared" si="1015"/>
        <v>1.4999999999999999E-2</v>
      </c>
      <c r="KR1121" s="6">
        <f t="shared" si="1016"/>
        <v>0.03</v>
      </c>
      <c r="KS1121">
        <f t="shared" si="1017"/>
        <v>0</v>
      </c>
      <c r="KT1121">
        <f t="shared" si="1018"/>
        <v>1.4999999999999999E-2</v>
      </c>
      <c r="KU1121">
        <f t="shared" si="1019"/>
        <v>0.04</v>
      </c>
      <c r="KV1121">
        <f t="shared" si="1020"/>
        <v>0.05</v>
      </c>
      <c r="KW1121">
        <f t="shared" si="1021"/>
        <v>0.01</v>
      </c>
      <c r="KX1121">
        <f t="shared" si="1022"/>
        <v>0</v>
      </c>
      <c r="KY1121">
        <f t="shared" si="1023"/>
        <v>0.04</v>
      </c>
      <c r="KZ1121">
        <f t="shared" si="1024"/>
        <v>0.03</v>
      </c>
      <c r="LA1121">
        <f t="shared" si="1025"/>
        <v>1</v>
      </c>
      <c r="LB1121">
        <f t="shared" si="1025"/>
        <v>0</v>
      </c>
      <c r="LC1121">
        <f t="shared" si="1026"/>
        <v>0.1</v>
      </c>
      <c r="LE1121" t="str">
        <f t="shared" si="1032"/>
        <v>Cameroun</v>
      </c>
      <c r="LF1121">
        <f t="shared" si="1027"/>
        <v>0.77499999999999991</v>
      </c>
      <c r="LG1121" s="6">
        <f t="shared" si="1028"/>
        <v>0.6725000000000001</v>
      </c>
      <c r="LH1121">
        <f t="shared" si="1029"/>
        <v>0.85499999999999998</v>
      </c>
      <c r="LI1121" s="6">
        <f t="shared" si="1030"/>
        <v>0.74750000000000016</v>
      </c>
      <c r="LJ1121">
        <f t="shared" si="1031"/>
        <v>0</v>
      </c>
    </row>
    <row r="1122" spans="1:322" x14ac:dyDescent="0.35">
      <c r="A1122" s="8">
        <v>44901</v>
      </c>
      <c r="B1122" t="s">
        <v>5869</v>
      </c>
      <c r="D1122" s="24" t="s">
        <v>321</v>
      </c>
      <c r="E1122" s="24" t="s">
        <v>262</v>
      </c>
      <c r="F1122" s="24">
        <v>18</v>
      </c>
      <c r="G1122" s="24" t="s">
        <v>258</v>
      </c>
      <c r="H1122" s="24" t="s">
        <v>322</v>
      </c>
      <c r="I1122" s="24" t="s">
        <v>207</v>
      </c>
      <c r="J1122" s="24" t="s">
        <v>471</v>
      </c>
      <c r="K1122" s="25">
        <v>44600</v>
      </c>
      <c r="L1122" s="25">
        <v>44600</v>
      </c>
      <c r="M1122" s="25">
        <v>44609</v>
      </c>
      <c r="N1122" s="24" t="s">
        <v>261</v>
      </c>
      <c r="O1122" s="24" t="s">
        <v>261</v>
      </c>
      <c r="P1122" s="24" t="s">
        <v>261</v>
      </c>
      <c r="Q1122" s="24" t="s">
        <v>324</v>
      </c>
      <c r="R1122" s="25">
        <v>44617</v>
      </c>
      <c r="S1122" s="25">
        <v>44617</v>
      </c>
      <c r="T1122" s="24" t="s">
        <v>263</v>
      </c>
      <c r="U1122" s="24" t="s">
        <v>261</v>
      </c>
      <c r="V1122" s="25" t="s">
        <v>262</v>
      </c>
      <c r="W1122" s="24" t="s">
        <v>261</v>
      </c>
      <c r="X1122" s="25" t="s">
        <v>262</v>
      </c>
      <c r="Y1122" s="24" t="s">
        <v>263</v>
      </c>
      <c r="Z1122" s="25">
        <v>44865</v>
      </c>
      <c r="AA1122" s="24" t="s">
        <v>264</v>
      </c>
      <c r="AB1122" s="24" t="s">
        <v>265</v>
      </c>
      <c r="AC1122" s="24" t="s">
        <v>4364</v>
      </c>
      <c r="AD1122" s="24" t="s">
        <v>267</v>
      </c>
      <c r="AE1122" s="24" t="s">
        <v>473</v>
      </c>
      <c r="AF1122" s="24" t="s">
        <v>474</v>
      </c>
      <c r="AG1122" s="31">
        <v>800000</v>
      </c>
      <c r="AH1122" s="24" t="s">
        <v>261</v>
      </c>
      <c r="AI1122" s="24" t="s">
        <v>262</v>
      </c>
      <c r="AJ1122" s="25" t="s">
        <v>262</v>
      </c>
      <c r="AK1122" s="24" t="s">
        <v>262</v>
      </c>
      <c r="AL1122" s="24" t="s">
        <v>262</v>
      </c>
      <c r="AM1122" s="24" t="s">
        <v>262</v>
      </c>
      <c r="AN1122" s="24" t="s">
        <v>262</v>
      </c>
      <c r="AO1122" s="24" t="s">
        <v>261</v>
      </c>
      <c r="AP1122" s="24" t="s">
        <v>261</v>
      </c>
      <c r="AQ1122" s="25" t="s">
        <v>262</v>
      </c>
      <c r="AR1122" s="24" t="s">
        <v>261</v>
      </c>
      <c r="AS1122" s="25" t="s">
        <v>262</v>
      </c>
      <c r="AT1122" s="24" t="s">
        <v>261</v>
      </c>
      <c r="AU1122" s="25" t="s">
        <v>262</v>
      </c>
      <c r="AV1122" s="24" t="s">
        <v>261</v>
      </c>
      <c r="AW1122" s="25" t="s">
        <v>262</v>
      </c>
      <c r="AX1122" s="24" t="s">
        <v>261</v>
      </c>
      <c r="AY1122" s="25" t="s">
        <v>262</v>
      </c>
      <c r="AZ1122" s="27" t="s">
        <v>262</v>
      </c>
      <c r="BA1122" s="27" t="s">
        <v>262</v>
      </c>
      <c r="BB1122" s="24" t="s">
        <v>261</v>
      </c>
      <c r="BC1122" s="25" t="s">
        <v>262</v>
      </c>
      <c r="BD1122" s="24" t="s">
        <v>261</v>
      </c>
      <c r="BE1122" s="26" t="s">
        <v>262</v>
      </c>
      <c r="BF1122" t="s">
        <v>475</v>
      </c>
      <c r="BG1122" s="9" t="s">
        <v>207</v>
      </c>
      <c r="BH1122" t="s">
        <v>208</v>
      </c>
      <c r="BI1122" t="s">
        <v>209</v>
      </c>
      <c r="BJ1122" t="s">
        <v>210</v>
      </c>
      <c r="BK1122" t="s">
        <v>329</v>
      </c>
      <c r="BL1122" t="s">
        <v>212</v>
      </c>
      <c r="BM1122" t="s">
        <v>538</v>
      </c>
      <c r="BN1122" t="s">
        <v>214</v>
      </c>
      <c r="BO1122" t="s">
        <v>215</v>
      </c>
      <c r="BP1122" t="s">
        <v>219</v>
      </c>
      <c r="BQ1122" t="s">
        <v>216</v>
      </c>
      <c r="BR1122" t="s">
        <v>5870</v>
      </c>
      <c r="BU1122" t="s">
        <v>4793</v>
      </c>
      <c r="BV1122" t="s">
        <v>214</v>
      </c>
      <c r="CC1122" t="s">
        <v>214</v>
      </c>
      <c r="CG1122" t="s">
        <v>214</v>
      </c>
      <c r="CH1122" t="s">
        <v>410</v>
      </c>
      <c r="CI1122" t="s">
        <v>335</v>
      </c>
      <c r="CJ1122" t="s">
        <v>5871</v>
      </c>
      <c r="CK1122" t="s">
        <v>220</v>
      </c>
      <c r="CL1122" t="s">
        <v>412</v>
      </c>
      <c r="CN1122" t="s">
        <v>283</v>
      </c>
      <c r="CP1122" t="s">
        <v>224</v>
      </c>
      <c r="CQ1122" t="s">
        <v>224</v>
      </c>
      <c r="CR1122" t="s">
        <v>227</v>
      </c>
      <c r="CS1122" t="s">
        <v>227</v>
      </c>
      <c r="CT1122" t="s">
        <v>214</v>
      </c>
      <c r="CU1122" t="s">
        <v>219</v>
      </c>
      <c r="CV1122" t="s">
        <v>244</v>
      </c>
      <c r="CW1122" t="s">
        <v>244</v>
      </c>
      <c r="CX1122" t="s">
        <v>287</v>
      </c>
      <c r="CY1122" t="s">
        <v>353</v>
      </c>
      <c r="CZ1122" t="s">
        <v>219</v>
      </c>
      <c r="DA1122" t="s">
        <v>219</v>
      </c>
      <c r="DB1122" t="s">
        <v>398</v>
      </c>
      <c r="DC1122" t="s">
        <v>398</v>
      </c>
      <c r="DD1122" t="s">
        <v>219</v>
      </c>
      <c r="DI1122" t="s">
        <v>500</v>
      </c>
      <c r="DJ1122" t="s">
        <v>5872</v>
      </c>
      <c r="DK1122" t="s">
        <v>237</v>
      </c>
      <c r="DL1122" t="s">
        <v>237</v>
      </c>
      <c r="DM1122" t="s">
        <v>214</v>
      </c>
      <c r="DN1122" t="s">
        <v>219</v>
      </c>
      <c r="DO1122" t="s">
        <v>288</v>
      </c>
      <c r="DP1122" t="s">
        <v>869</v>
      </c>
      <c r="DR1122" t="s">
        <v>235</v>
      </c>
      <c r="DT1122" t="s">
        <v>214</v>
      </c>
      <c r="DU1122" t="s">
        <v>214</v>
      </c>
      <c r="DV1122" t="s">
        <v>746</v>
      </c>
      <c r="DX1122" t="s">
        <v>237</v>
      </c>
      <c r="DY1122" t="s">
        <v>237</v>
      </c>
      <c r="DZ1122" t="s">
        <v>485</v>
      </c>
      <c r="EA1122" t="s">
        <v>237</v>
      </c>
      <c r="EB1122" t="s">
        <v>237</v>
      </c>
      <c r="EC1122" t="s">
        <v>237</v>
      </c>
      <c r="ED1122" t="s">
        <v>237</v>
      </c>
      <c r="EE1122" t="s">
        <v>214</v>
      </c>
      <c r="EF1122" t="s">
        <v>214</v>
      </c>
      <c r="EG1122" t="s">
        <v>214</v>
      </c>
      <c r="EI1122" t="s">
        <v>214</v>
      </c>
      <c r="EK1122" t="s">
        <v>237</v>
      </c>
      <c r="EL1122" t="s">
        <v>237</v>
      </c>
      <c r="EM1122" t="s">
        <v>486</v>
      </c>
      <c r="EO1122" t="s">
        <v>486</v>
      </c>
      <c r="EQ1122" t="s">
        <v>214</v>
      </c>
      <c r="ER1122" t="s">
        <v>219</v>
      </c>
      <c r="ES1122" t="s">
        <v>233</v>
      </c>
      <c r="ET1122" t="s">
        <v>233</v>
      </c>
      <c r="EU1122" t="s">
        <v>237</v>
      </c>
      <c r="EV1122" t="s">
        <v>233</v>
      </c>
      <c r="EW1122" t="s">
        <v>310</v>
      </c>
      <c r="EX1122" t="s">
        <v>310</v>
      </c>
      <c r="EY1122" t="s">
        <v>237</v>
      </c>
      <c r="EZ1122" t="s">
        <v>241</v>
      </c>
      <c r="FA1122" t="s">
        <v>241</v>
      </c>
      <c r="FB1122" t="s">
        <v>237</v>
      </c>
      <c r="FC1122" t="s">
        <v>237</v>
      </c>
      <c r="FD1122" t="s">
        <v>237</v>
      </c>
      <c r="FE1122" t="s">
        <v>244</v>
      </c>
      <c r="FF1122" t="s">
        <v>244</v>
      </c>
      <c r="FG1122" t="s">
        <v>390</v>
      </c>
      <c r="FH1122" t="s">
        <v>390</v>
      </c>
      <c r="FI1122" t="s">
        <v>214</v>
      </c>
      <c r="FJ1122" t="s">
        <v>241</v>
      </c>
      <c r="FK1122" t="s">
        <v>214</v>
      </c>
      <c r="FL1122" t="s">
        <v>214</v>
      </c>
      <c r="FM1122" t="s">
        <v>245</v>
      </c>
      <c r="FN1122" t="s">
        <v>245</v>
      </c>
      <c r="FO1122" t="s">
        <v>219</v>
      </c>
      <c r="FP1122" t="s">
        <v>219</v>
      </c>
      <c r="FQ1122" t="s">
        <v>241</v>
      </c>
      <c r="FR1122" t="s">
        <v>241</v>
      </c>
      <c r="FS1122" t="s">
        <v>241</v>
      </c>
      <c r="FT1122" t="s">
        <v>241</v>
      </c>
      <c r="FU1122" t="s">
        <v>219</v>
      </c>
      <c r="FV1122" t="s">
        <v>241</v>
      </c>
      <c r="FW1122" t="s">
        <v>241</v>
      </c>
      <c r="FX1122" t="s">
        <v>241</v>
      </c>
      <c r="FY1122" t="s">
        <v>241</v>
      </c>
      <c r="FZ1122" t="s">
        <v>248</v>
      </c>
      <c r="GA1122" t="s">
        <v>248</v>
      </c>
      <c r="GB1122" t="s">
        <v>244</v>
      </c>
      <c r="GC1122" t="s">
        <v>244</v>
      </c>
      <c r="GD1122" t="s">
        <v>293</v>
      </c>
      <c r="GE1122" t="s">
        <v>241</v>
      </c>
      <c r="GF1122" t="s">
        <v>293</v>
      </c>
      <c r="GG1122" t="s">
        <v>244</v>
      </c>
      <c r="GH1122" t="s">
        <v>241</v>
      </c>
      <c r="GI1122" t="s">
        <v>244</v>
      </c>
      <c r="GJ1122" t="s">
        <v>227</v>
      </c>
      <c r="GK1122" t="s">
        <v>227</v>
      </c>
      <c r="GL1122" t="s">
        <v>227</v>
      </c>
      <c r="GM1122" t="s">
        <v>227</v>
      </c>
      <c r="GN1122" t="s">
        <v>402</v>
      </c>
      <c r="GO1122" t="s">
        <v>214</v>
      </c>
      <c r="GP1122" t="s">
        <v>295</v>
      </c>
      <c r="GQ1122" t="s">
        <v>553</v>
      </c>
      <c r="GR1122" t="s">
        <v>251</v>
      </c>
      <c r="GS1122" t="s">
        <v>214</v>
      </c>
      <c r="GT1122" t="s">
        <v>241</v>
      </c>
      <c r="GU1122" t="s">
        <v>219</v>
      </c>
      <c r="GV1122" t="s">
        <v>575</v>
      </c>
      <c r="GW1122" t="s">
        <v>296</v>
      </c>
      <c r="GX1122" t="s">
        <v>252</v>
      </c>
      <c r="GY1122" t="s">
        <v>314</v>
      </c>
      <c r="GZ1122" t="s">
        <v>241</v>
      </c>
      <c r="HA1122" t="s">
        <v>239</v>
      </c>
      <c r="HB1122" t="s">
        <v>241</v>
      </c>
      <c r="HC1122" t="s">
        <v>315</v>
      </c>
      <c r="HD1122" t="s">
        <v>316</v>
      </c>
      <c r="HE1122" t="s">
        <v>343</v>
      </c>
      <c r="HF1122" t="s">
        <v>241</v>
      </c>
      <c r="HG1122" t="s">
        <v>319</v>
      </c>
      <c r="HH1122" t="s">
        <v>241</v>
      </c>
      <c r="HI1122" t="s">
        <v>241</v>
      </c>
      <c r="HJ1122" t="s">
        <v>214</v>
      </c>
      <c r="HK1122" t="s">
        <v>5873</v>
      </c>
      <c r="HL1122" s="12"/>
      <c r="HM1122">
        <v>0.5</v>
      </c>
      <c r="HN1122">
        <v>1</v>
      </c>
      <c r="HO1122">
        <v>1</v>
      </c>
      <c r="HP1122">
        <v>0.75</v>
      </c>
      <c r="HQ1122">
        <v>0.5</v>
      </c>
      <c r="HR1122">
        <v>0.5</v>
      </c>
      <c r="HS1122">
        <v>1</v>
      </c>
      <c r="HT1122">
        <v>1</v>
      </c>
      <c r="HU1122">
        <v>0</v>
      </c>
      <c r="HV1122">
        <v>0.5</v>
      </c>
      <c r="HW1122">
        <v>0.5</v>
      </c>
      <c r="HX1122">
        <v>0.5</v>
      </c>
      <c r="HY1122">
        <v>1</v>
      </c>
      <c r="HZ1122">
        <v>0.5</v>
      </c>
      <c r="IA1122" s="4">
        <v>1</v>
      </c>
      <c r="IB1122">
        <v>0.25</v>
      </c>
      <c r="IC1122">
        <v>0.5</v>
      </c>
      <c r="ID1122">
        <v>0.5</v>
      </c>
      <c r="IE1122">
        <v>0.5</v>
      </c>
      <c r="IG1122">
        <v>0.25</v>
      </c>
      <c r="IH1122">
        <v>0.5</v>
      </c>
      <c r="II1122">
        <v>0.75</v>
      </c>
      <c r="IJ1122">
        <v>0.75</v>
      </c>
      <c r="IK1122">
        <v>0.75</v>
      </c>
      <c r="IL1122">
        <v>1</v>
      </c>
      <c r="IM1122">
        <v>0.75</v>
      </c>
      <c r="IN1122">
        <v>0.5</v>
      </c>
      <c r="IO1122">
        <v>1</v>
      </c>
      <c r="IQ1122">
        <v>1</v>
      </c>
      <c r="IS1122">
        <f t="shared" si="978"/>
        <v>7.4999999999999997E-2</v>
      </c>
      <c r="IT1122">
        <f t="shared" si="979"/>
        <v>0.12</v>
      </c>
      <c r="IU1122">
        <f t="shared" si="980"/>
        <v>0.08</v>
      </c>
      <c r="IV1122">
        <f t="shared" si="981"/>
        <v>7.5000000000000011E-2</v>
      </c>
      <c r="IW1122">
        <f t="shared" si="982"/>
        <v>0.04</v>
      </c>
      <c r="IX1122">
        <f t="shared" si="983"/>
        <v>6.5000000000000002E-2</v>
      </c>
      <c r="IY1122">
        <f t="shared" si="984"/>
        <v>0.1</v>
      </c>
      <c r="IZ1122">
        <f t="shared" si="985"/>
        <v>0.11</v>
      </c>
      <c r="JA1122">
        <f t="shared" si="986"/>
        <v>0</v>
      </c>
      <c r="JB1122">
        <f t="shared" si="987"/>
        <v>0.05</v>
      </c>
      <c r="JC1122">
        <f t="shared" si="988"/>
        <v>0.06</v>
      </c>
      <c r="JD1122">
        <f t="shared" si="989"/>
        <v>5.5E-2</v>
      </c>
      <c r="JE1122">
        <f t="shared" si="990"/>
        <v>7.0000000000000007E-2</v>
      </c>
      <c r="JF1122">
        <f t="shared" si="991"/>
        <v>0.06</v>
      </c>
      <c r="JG1122" s="5">
        <f t="shared" si="992"/>
        <v>0.05</v>
      </c>
      <c r="JH1122">
        <f t="shared" si="993"/>
        <v>0</v>
      </c>
      <c r="JI1122">
        <f t="shared" si="993"/>
        <v>0</v>
      </c>
      <c r="JJ1122">
        <f t="shared" si="994"/>
        <v>0.1</v>
      </c>
      <c r="JK1122">
        <f t="shared" si="995"/>
        <v>7.4999999999999997E-2</v>
      </c>
      <c r="JL1122" s="6">
        <f t="shared" si="996"/>
        <v>3.6666666666666667E-2</v>
      </c>
      <c r="JM1122">
        <f t="shared" si="997"/>
        <v>0.03</v>
      </c>
      <c r="JN1122">
        <f t="shared" si="998"/>
        <v>2.5000000000000001E-2</v>
      </c>
      <c r="JO1122">
        <f t="shared" si="999"/>
        <v>0.11249999999999999</v>
      </c>
      <c r="JP1122">
        <f t="shared" si="1000"/>
        <v>7.5000000000000011E-2</v>
      </c>
      <c r="JQ1122">
        <f t="shared" si="1001"/>
        <v>0.09</v>
      </c>
      <c r="JR1122">
        <f t="shared" si="1002"/>
        <v>0.11</v>
      </c>
      <c r="JS1122">
        <f t="shared" si="1003"/>
        <v>7.5000000000000011E-2</v>
      </c>
      <c r="JT1122">
        <f t="shared" si="1003"/>
        <v>0.05</v>
      </c>
      <c r="JU1122">
        <f t="shared" si="1004"/>
        <v>1</v>
      </c>
      <c r="JV1122">
        <f t="shared" si="1004"/>
        <v>0</v>
      </c>
      <c r="JW1122">
        <f t="shared" si="1005"/>
        <v>0.15</v>
      </c>
      <c r="JY1122">
        <f t="shared" si="1006"/>
        <v>2.5000000000000001E-2</v>
      </c>
      <c r="JZ1122">
        <f t="shared" si="1007"/>
        <v>0.08</v>
      </c>
      <c r="KA1122">
        <f t="shared" si="1008"/>
        <v>0.02</v>
      </c>
      <c r="KB1122">
        <f t="shared" si="1008"/>
        <v>1.4999999999999999E-2</v>
      </c>
      <c r="KC1122">
        <f t="shared" si="1009"/>
        <v>0.02</v>
      </c>
      <c r="KD1122">
        <f t="shared" si="977"/>
        <v>1.4999999999999999E-2</v>
      </c>
      <c r="KE1122">
        <f t="shared" si="977"/>
        <v>0.03</v>
      </c>
      <c r="KF1122">
        <f t="shared" si="977"/>
        <v>0.03</v>
      </c>
      <c r="KG1122">
        <f t="shared" si="976"/>
        <v>0</v>
      </c>
      <c r="KH1122">
        <f t="shared" si="976"/>
        <v>1.4999999999999999E-2</v>
      </c>
      <c r="KI1122">
        <f t="shared" si="976"/>
        <v>1.4999999999999999E-2</v>
      </c>
      <c r="KJ1122">
        <f t="shared" si="976"/>
        <v>1.4999999999999999E-2</v>
      </c>
      <c r="KK1122">
        <f t="shared" si="1010"/>
        <v>0.02</v>
      </c>
      <c r="KL1122">
        <f t="shared" si="1011"/>
        <v>0.02</v>
      </c>
      <c r="KM1122" s="5">
        <f t="shared" si="1012"/>
        <v>0.05</v>
      </c>
      <c r="KN1122">
        <f t="shared" si="1013"/>
        <v>0</v>
      </c>
      <c r="KO1122">
        <f t="shared" si="1013"/>
        <v>0</v>
      </c>
      <c r="KP1122">
        <f t="shared" si="1014"/>
        <v>0.03</v>
      </c>
      <c r="KQ1122">
        <f t="shared" si="1015"/>
        <v>1.4999999999999999E-2</v>
      </c>
      <c r="KR1122" s="6">
        <f t="shared" si="1016"/>
        <v>1.8333333333333333E-2</v>
      </c>
      <c r="KS1122">
        <f t="shared" si="1017"/>
        <v>0.01</v>
      </c>
      <c r="KT1122">
        <f t="shared" si="1018"/>
        <v>1.4999999999999999E-2</v>
      </c>
      <c r="KU1122">
        <f t="shared" si="1019"/>
        <v>0.03</v>
      </c>
      <c r="KV1122">
        <f t="shared" si="1020"/>
        <v>3.7500000000000006E-2</v>
      </c>
      <c r="KW1122">
        <f t="shared" si="1021"/>
        <v>7.4999999999999997E-3</v>
      </c>
      <c r="KX1122">
        <f t="shared" si="1022"/>
        <v>0</v>
      </c>
      <c r="KY1122">
        <f t="shared" si="1023"/>
        <v>0.03</v>
      </c>
      <c r="KZ1122">
        <f t="shared" si="1024"/>
        <v>1.4999999999999999E-2</v>
      </c>
      <c r="LA1122">
        <f t="shared" si="1025"/>
        <v>1</v>
      </c>
      <c r="LB1122">
        <f t="shared" si="1025"/>
        <v>0</v>
      </c>
      <c r="LC1122">
        <f t="shared" si="1026"/>
        <v>0.1</v>
      </c>
      <c r="LE1122" t="str">
        <f t="shared" si="1032"/>
        <v>Cameroun</v>
      </c>
      <c r="LF1122">
        <f t="shared" si="1027"/>
        <v>0.66500000000000004</v>
      </c>
      <c r="LG1122" s="6">
        <f t="shared" si="1028"/>
        <v>0.55666666666666664</v>
      </c>
      <c r="LH1122">
        <f t="shared" si="1029"/>
        <v>0.71750000000000014</v>
      </c>
      <c r="LI1122" s="6">
        <f t="shared" si="1030"/>
        <v>0.67833333333333334</v>
      </c>
      <c r="LJ1122">
        <f t="shared" si="1031"/>
        <v>1</v>
      </c>
    </row>
    <row r="1123" spans="1:322" x14ac:dyDescent="0.35">
      <c r="A1123" s="8">
        <v>44883</v>
      </c>
      <c r="B1123" t="s">
        <v>5874</v>
      </c>
      <c r="D1123" s="27" t="s">
        <v>321</v>
      </c>
      <c r="E1123" s="27" t="s">
        <v>262</v>
      </c>
      <c r="F1123" s="27">
        <v>27</v>
      </c>
      <c r="G1123" s="27" t="s">
        <v>258</v>
      </c>
      <c r="H1123" s="27" t="s">
        <v>322</v>
      </c>
      <c r="I1123" s="27" t="s">
        <v>207</v>
      </c>
      <c r="J1123" s="27" t="s">
        <v>471</v>
      </c>
      <c r="K1123" s="28">
        <v>44600</v>
      </c>
      <c r="L1123" s="28">
        <v>44600</v>
      </c>
      <c r="M1123" s="28">
        <v>44609</v>
      </c>
      <c r="N1123" s="27" t="s">
        <v>261</v>
      </c>
      <c r="O1123" s="27" t="s">
        <v>261</v>
      </c>
      <c r="P1123" s="27" t="s">
        <v>261</v>
      </c>
      <c r="Q1123" s="27" t="s">
        <v>324</v>
      </c>
      <c r="R1123" s="28">
        <v>44609</v>
      </c>
      <c r="S1123" s="28">
        <v>44637</v>
      </c>
      <c r="T1123" s="27" t="s">
        <v>263</v>
      </c>
      <c r="U1123" s="27" t="s">
        <v>261</v>
      </c>
      <c r="V1123" s="28" t="s">
        <v>262</v>
      </c>
      <c r="W1123" s="27" t="s">
        <v>261</v>
      </c>
      <c r="X1123" s="28" t="s">
        <v>262</v>
      </c>
      <c r="Y1123" s="27" t="s">
        <v>263</v>
      </c>
      <c r="Z1123" s="28">
        <v>44865</v>
      </c>
      <c r="AA1123" s="27" t="s">
        <v>264</v>
      </c>
      <c r="AB1123" s="27" t="s">
        <v>265</v>
      </c>
      <c r="AC1123" s="27" t="s">
        <v>5875</v>
      </c>
      <c r="AD1123" s="27" t="s">
        <v>267</v>
      </c>
      <c r="AE1123" s="27" t="s">
        <v>473</v>
      </c>
      <c r="AF1123" s="27" t="s">
        <v>474</v>
      </c>
      <c r="AG1123" s="29">
        <v>800000</v>
      </c>
      <c r="AH1123" s="27" t="s">
        <v>261</v>
      </c>
      <c r="AI1123" s="27" t="s">
        <v>262</v>
      </c>
      <c r="AJ1123" s="28" t="s">
        <v>262</v>
      </c>
      <c r="AK1123" s="27" t="s">
        <v>262</v>
      </c>
      <c r="AL1123" s="27" t="s">
        <v>262</v>
      </c>
      <c r="AM1123" s="27" t="s">
        <v>262</v>
      </c>
      <c r="AN1123" s="27" t="s">
        <v>262</v>
      </c>
      <c r="AO1123" s="27" t="s">
        <v>261</v>
      </c>
      <c r="AP1123" s="27" t="s">
        <v>261</v>
      </c>
      <c r="AQ1123" s="28" t="s">
        <v>262</v>
      </c>
      <c r="AR1123" s="27" t="s">
        <v>261</v>
      </c>
      <c r="AS1123" s="28" t="s">
        <v>262</v>
      </c>
      <c r="AT1123" s="27" t="s">
        <v>261</v>
      </c>
      <c r="AU1123" s="28" t="s">
        <v>262</v>
      </c>
      <c r="AV1123" s="27" t="s">
        <v>261</v>
      </c>
      <c r="AW1123" s="28" t="s">
        <v>262</v>
      </c>
      <c r="AX1123" s="27" t="s">
        <v>261</v>
      </c>
      <c r="AY1123" s="28" t="s">
        <v>262</v>
      </c>
      <c r="AZ1123" s="27" t="s">
        <v>262</v>
      </c>
      <c r="BA1123" s="27" t="s">
        <v>262</v>
      </c>
      <c r="BB1123" s="27" t="s">
        <v>261</v>
      </c>
      <c r="BC1123" s="28" t="s">
        <v>262</v>
      </c>
      <c r="BD1123" s="27" t="s">
        <v>261</v>
      </c>
      <c r="BE1123" s="30" t="s">
        <v>262</v>
      </c>
      <c r="BF1123" t="s">
        <v>475</v>
      </c>
      <c r="BG1123" t="s">
        <v>207</v>
      </c>
      <c r="BH1123" t="s">
        <v>208</v>
      </c>
      <c r="BI1123" t="s">
        <v>328</v>
      </c>
      <c r="BJ1123" t="s">
        <v>210</v>
      </c>
      <c r="BK1123" t="s">
        <v>329</v>
      </c>
      <c r="BL1123" t="s">
        <v>212</v>
      </c>
      <c r="BM1123" t="s">
        <v>538</v>
      </c>
      <c r="BN1123" t="s">
        <v>214</v>
      </c>
      <c r="BO1123" t="s">
        <v>331</v>
      </c>
      <c r="BP1123" t="s">
        <v>219</v>
      </c>
      <c r="BQ1123" t="s">
        <v>216</v>
      </c>
      <c r="BR1123" t="s">
        <v>4210</v>
      </c>
      <c r="BU1123" t="s">
        <v>4210</v>
      </c>
      <c r="BV1123" t="s">
        <v>214</v>
      </c>
      <c r="CC1123" t="s">
        <v>214</v>
      </c>
      <c r="CG1123" t="s">
        <v>219</v>
      </c>
      <c r="CI1123" t="s">
        <v>333</v>
      </c>
      <c r="CJ1123" t="s">
        <v>5876</v>
      </c>
      <c r="CK1123" t="s">
        <v>220</v>
      </c>
      <c r="CL1123" t="s">
        <v>412</v>
      </c>
      <c r="CN1123" t="s">
        <v>283</v>
      </c>
      <c r="CP1123" t="s">
        <v>224</v>
      </c>
      <c r="CQ1123" t="s">
        <v>224</v>
      </c>
      <c r="CR1123" t="s">
        <v>244</v>
      </c>
      <c r="CS1123" t="s">
        <v>244</v>
      </c>
      <c r="CT1123" t="s">
        <v>214</v>
      </c>
      <c r="CU1123" t="s">
        <v>214</v>
      </c>
      <c r="CV1123" t="s">
        <v>244</v>
      </c>
      <c r="CW1123" t="s">
        <v>244</v>
      </c>
      <c r="CX1123" t="s">
        <v>287</v>
      </c>
      <c r="CY1123" t="s">
        <v>353</v>
      </c>
      <c r="CZ1123" t="s">
        <v>219</v>
      </c>
      <c r="DA1123" t="s">
        <v>219</v>
      </c>
      <c r="DB1123" t="s">
        <v>398</v>
      </c>
      <c r="DC1123" t="s">
        <v>398</v>
      </c>
      <c r="DD1123" t="s">
        <v>219</v>
      </c>
      <c r="DI1123" t="s">
        <v>636</v>
      </c>
      <c r="DK1123" t="s">
        <v>242</v>
      </c>
      <c r="DL1123" t="s">
        <v>242</v>
      </c>
      <c r="DM1123" t="s">
        <v>214</v>
      </c>
      <c r="DN1123" t="s">
        <v>219</v>
      </c>
      <c r="DO1123" t="s">
        <v>288</v>
      </c>
      <c r="DP1123" t="s">
        <v>869</v>
      </c>
      <c r="DR1123" t="s">
        <v>869</v>
      </c>
      <c r="DT1123" t="s">
        <v>219</v>
      </c>
      <c r="DU1123" t="s">
        <v>214</v>
      </c>
      <c r="DX1123" t="s">
        <v>237</v>
      </c>
      <c r="DY1123" t="s">
        <v>237</v>
      </c>
      <c r="DZ1123" t="s">
        <v>485</v>
      </c>
      <c r="EA1123" t="s">
        <v>242</v>
      </c>
      <c r="EB1123" t="s">
        <v>242</v>
      </c>
      <c r="EC1123" t="s">
        <v>242</v>
      </c>
      <c r="ED1123" t="s">
        <v>242</v>
      </c>
      <c r="EE1123" t="s">
        <v>214</v>
      </c>
      <c r="EF1123" t="s">
        <v>214</v>
      </c>
      <c r="EG1123" t="s">
        <v>214</v>
      </c>
      <c r="EI1123" t="s">
        <v>214</v>
      </c>
      <c r="EK1123" t="s">
        <v>237</v>
      </c>
      <c r="EL1123" t="s">
        <v>237</v>
      </c>
      <c r="EM1123" t="s">
        <v>240</v>
      </c>
      <c r="EN1123" t="s">
        <v>240</v>
      </c>
      <c r="EO1123" t="s">
        <v>240</v>
      </c>
      <c r="EP1123" t="s">
        <v>240</v>
      </c>
      <c r="EQ1123" t="s">
        <v>214</v>
      </c>
      <c r="ER1123" t="s">
        <v>214</v>
      </c>
      <c r="ES1123" t="s">
        <v>233</v>
      </c>
      <c r="ET1123" t="s">
        <v>233</v>
      </c>
      <c r="EU1123" t="s">
        <v>237</v>
      </c>
      <c r="EV1123" t="s">
        <v>237</v>
      </c>
      <c r="EW1123" t="s">
        <v>243</v>
      </c>
      <c r="EX1123" t="s">
        <v>243</v>
      </c>
      <c r="EY1123" t="s">
        <v>242</v>
      </c>
      <c r="EZ1123" t="s">
        <v>241</v>
      </c>
      <c r="FA1123" t="s">
        <v>241</v>
      </c>
      <c r="FB1123" t="s">
        <v>242</v>
      </c>
      <c r="FC1123" t="s">
        <v>242</v>
      </c>
      <c r="FD1123" t="s">
        <v>242</v>
      </c>
      <c r="FE1123" t="s">
        <v>250</v>
      </c>
      <c r="FF1123" t="s">
        <v>250</v>
      </c>
      <c r="FG1123" t="s">
        <v>242</v>
      </c>
      <c r="FH1123" t="s">
        <v>242</v>
      </c>
      <c r="FI1123" t="s">
        <v>214</v>
      </c>
      <c r="FJ1123" t="s">
        <v>214</v>
      </c>
      <c r="FK1123" t="s">
        <v>214</v>
      </c>
      <c r="FL1123" t="s">
        <v>214</v>
      </c>
      <c r="FM1123" t="s">
        <v>245</v>
      </c>
      <c r="FN1123" t="s">
        <v>245</v>
      </c>
      <c r="FO1123" t="s">
        <v>219</v>
      </c>
      <c r="FP1123" t="s">
        <v>219</v>
      </c>
      <c r="FQ1123" t="s">
        <v>241</v>
      </c>
      <c r="FR1123" t="s">
        <v>241</v>
      </c>
      <c r="FS1123" t="s">
        <v>241</v>
      </c>
      <c r="FT1123" t="s">
        <v>241</v>
      </c>
      <c r="FU1123" t="s">
        <v>219</v>
      </c>
      <c r="FV1123" t="s">
        <v>241</v>
      </c>
      <c r="FW1123" t="s">
        <v>241</v>
      </c>
      <c r="FX1123" t="s">
        <v>241</v>
      </c>
      <c r="FY1123" t="s">
        <v>241</v>
      </c>
      <c r="FZ1123" t="s">
        <v>341</v>
      </c>
      <c r="GA1123" t="s">
        <v>341</v>
      </c>
      <c r="GB1123" t="s">
        <v>227</v>
      </c>
      <c r="GC1123" t="s">
        <v>227</v>
      </c>
      <c r="GD1123" t="s">
        <v>293</v>
      </c>
      <c r="GE1123" t="s">
        <v>241</v>
      </c>
      <c r="GF1123" t="s">
        <v>293</v>
      </c>
      <c r="GG1123" t="s">
        <v>227</v>
      </c>
      <c r="GH1123" t="s">
        <v>241</v>
      </c>
      <c r="GI1123" t="s">
        <v>227</v>
      </c>
      <c r="GJ1123" t="s">
        <v>227</v>
      </c>
      <c r="GK1123" t="s">
        <v>227</v>
      </c>
      <c r="GL1123" t="s">
        <v>227</v>
      </c>
      <c r="GM1123" t="s">
        <v>227</v>
      </c>
      <c r="GN1123" t="s">
        <v>219</v>
      </c>
      <c r="GO1123" t="s">
        <v>219</v>
      </c>
      <c r="GP1123" t="s">
        <v>295</v>
      </c>
      <c r="GQ1123" t="s">
        <v>251</v>
      </c>
      <c r="GR1123" t="s">
        <v>295</v>
      </c>
      <c r="GS1123" t="s">
        <v>214</v>
      </c>
      <c r="GT1123" t="s">
        <v>241</v>
      </c>
      <c r="GU1123" t="s">
        <v>214</v>
      </c>
      <c r="GV1123" t="s">
        <v>241</v>
      </c>
      <c r="GW1123" t="s">
        <v>297</v>
      </c>
      <c r="GX1123" t="s">
        <v>297</v>
      </c>
      <c r="GY1123" t="s">
        <v>1402</v>
      </c>
      <c r="GZ1123" t="s">
        <v>241</v>
      </c>
      <c r="HA1123" t="s">
        <v>239</v>
      </c>
      <c r="HB1123" t="s">
        <v>241</v>
      </c>
      <c r="HC1123" t="s">
        <v>315</v>
      </c>
      <c r="HD1123" t="s">
        <v>316</v>
      </c>
      <c r="HE1123" t="s">
        <v>343</v>
      </c>
      <c r="HF1123" t="s">
        <v>241</v>
      </c>
      <c r="HG1123" t="s">
        <v>319</v>
      </c>
      <c r="HH1123" t="s">
        <v>241</v>
      </c>
      <c r="HI1123" t="s">
        <v>241</v>
      </c>
      <c r="HJ1123" t="s">
        <v>219</v>
      </c>
      <c r="HK1123" t="s">
        <v>241</v>
      </c>
      <c r="HL1123" s="12"/>
      <c r="HM1123">
        <v>0.75</v>
      </c>
      <c r="HN1123">
        <v>0.75</v>
      </c>
      <c r="HO1123">
        <v>1</v>
      </c>
      <c r="HP1123">
        <v>0.75</v>
      </c>
      <c r="HQ1123">
        <v>0.5</v>
      </c>
      <c r="HR1123">
        <v>0.75</v>
      </c>
      <c r="HS1123">
        <v>1</v>
      </c>
      <c r="HT1123">
        <v>1</v>
      </c>
      <c r="HU1123">
        <v>1</v>
      </c>
      <c r="HV1123">
        <v>0.5</v>
      </c>
      <c r="HW1123">
        <v>0.75</v>
      </c>
      <c r="HX1123">
        <v>0.75</v>
      </c>
      <c r="HY1123">
        <v>1</v>
      </c>
      <c r="HZ1123">
        <v>0.5</v>
      </c>
      <c r="IA1123" s="4">
        <v>1</v>
      </c>
      <c r="IB1123">
        <v>0.25</v>
      </c>
      <c r="IC1123">
        <v>0.5</v>
      </c>
      <c r="ID1123">
        <v>0.75</v>
      </c>
      <c r="IE1123">
        <v>0.75</v>
      </c>
      <c r="IG1123">
        <v>0.5</v>
      </c>
      <c r="IH1123">
        <v>0.75</v>
      </c>
      <c r="II1123">
        <v>0.75</v>
      </c>
      <c r="IJ1123">
        <v>1</v>
      </c>
      <c r="IK1123">
        <v>1</v>
      </c>
      <c r="IL1123">
        <v>1</v>
      </c>
      <c r="IM1123">
        <v>1</v>
      </c>
      <c r="IN1123">
        <v>1</v>
      </c>
      <c r="IO1123">
        <v>1</v>
      </c>
      <c r="IQ1123">
        <v>0</v>
      </c>
      <c r="IS1123">
        <f t="shared" si="978"/>
        <v>0.11249999999999999</v>
      </c>
      <c r="IT1123">
        <f t="shared" si="979"/>
        <v>0.09</v>
      </c>
      <c r="IU1123">
        <f t="shared" si="980"/>
        <v>0.08</v>
      </c>
      <c r="IV1123">
        <f t="shared" si="981"/>
        <v>7.5000000000000011E-2</v>
      </c>
      <c r="IW1123">
        <f t="shared" si="982"/>
        <v>0.04</v>
      </c>
      <c r="IX1123">
        <f t="shared" si="983"/>
        <v>9.7500000000000003E-2</v>
      </c>
      <c r="IY1123">
        <f t="shared" si="984"/>
        <v>0.1</v>
      </c>
      <c r="IZ1123">
        <f t="shared" si="985"/>
        <v>0.11</v>
      </c>
      <c r="JA1123">
        <f t="shared" si="986"/>
        <v>0.13</v>
      </c>
      <c r="JB1123">
        <f t="shared" si="987"/>
        <v>0.05</v>
      </c>
      <c r="JC1123">
        <f t="shared" si="988"/>
        <v>0.09</v>
      </c>
      <c r="JD1123">
        <f t="shared" si="989"/>
        <v>8.2500000000000004E-2</v>
      </c>
      <c r="JE1123">
        <f t="shared" si="990"/>
        <v>7.0000000000000007E-2</v>
      </c>
      <c r="JF1123">
        <f t="shared" si="991"/>
        <v>0.06</v>
      </c>
      <c r="JG1123" s="5">
        <f t="shared" si="992"/>
        <v>0.05</v>
      </c>
      <c r="JH1123">
        <f t="shared" si="993"/>
        <v>0</v>
      </c>
      <c r="JI1123">
        <f t="shared" si="993"/>
        <v>0</v>
      </c>
      <c r="JJ1123">
        <f t="shared" si="994"/>
        <v>0.15000000000000002</v>
      </c>
      <c r="JK1123">
        <f t="shared" si="995"/>
        <v>0.11249999999999999</v>
      </c>
      <c r="JL1123" s="6">
        <f t="shared" si="996"/>
        <v>4.3333333333333328E-2</v>
      </c>
      <c r="JM1123">
        <f t="shared" si="997"/>
        <v>0.06</v>
      </c>
      <c r="JN1123">
        <f t="shared" si="998"/>
        <v>3.7500000000000006E-2</v>
      </c>
      <c r="JO1123">
        <f t="shared" si="999"/>
        <v>0.11249999999999999</v>
      </c>
      <c r="JP1123">
        <f t="shared" si="1000"/>
        <v>0.1</v>
      </c>
      <c r="JQ1123">
        <f t="shared" si="1001"/>
        <v>0.12</v>
      </c>
      <c r="JR1123">
        <f t="shared" si="1002"/>
        <v>0.11</v>
      </c>
      <c r="JS1123">
        <f t="shared" si="1003"/>
        <v>0.1</v>
      </c>
      <c r="JT1123">
        <f t="shared" si="1003"/>
        <v>0.1</v>
      </c>
      <c r="JU1123">
        <f t="shared" si="1004"/>
        <v>1</v>
      </c>
      <c r="JV1123">
        <f t="shared" si="1004"/>
        <v>0</v>
      </c>
      <c r="JW1123">
        <f t="shared" si="1005"/>
        <v>0.15</v>
      </c>
      <c r="JY1123">
        <f t="shared" si="1006"/>
        <v>3.7500000000000006E-2</v>
      </c>
      <c r="JZ1123">
        <f t="shared" si="1007"/>
        <v>0.06</v>
      </c>
      <c r="KA1123">
        <f t="shared" si="1008"/>
        <v>0.02</v>
      </c>
      <c r="KB1123">
        <f t="shared" si="1008"/>
        <v>1.4999999999999999E-2</v>
      </c>
      <c r="KC1123">
        <f t="shared" si="1009"/>
        <v>0.02</v>
      </c>
      <c r="KD1123">
        <f t="shared" si="977"/>
        <v>2.2499999999999999E-2</v>
      </c>
      <c r="KE1123">
        <f t="shared" si="977"/>
        <v>0.03</v>
      </c>
      <c r="KF1123">
        <f t="shared" si="977"/>
        <v>0.03</v>
      </c>
      <c r="KG1123">
        <f t="shared" si="976"/>
        <v>0.03</v>
      </c>
      <c r="KH1123">
        <f t="shared" si="976"/>
        <v>1.4999999999999999E-2</v>
      </c>
      <c r="KI1123">
        <f t="shared" si="976"/>
        <v>2.2499999999999999E-2</v>
      </c>
      <c r="KJ1123">
        <f t="shared" si="976"/>
        <v>2.2499999999999999E-2</v>
      </c>
      <c r="KK1123">
        <f t="shared" si="1010"/>
        <v>0.02</v>
      </c>
      <c r="KL1123">
        <f t="shared" si="1011"/>
        <v>0.02</v>
      </c>
      <c r="KM1123" s="5">
        <f t="shared" si="1012"/>
        <v>0.05</v>
      </c>
      <c r="KN1123">
        <f t="shared" si="1013"/>
        <v>0</v>
      </c>
      <c r="KO1123">
        <f t="shared" si="1013"/>
        <v>0</v>
      </c>
      <c r="KP1123">
        <f t="shared" si="1014"/>
        <v>4.4999999999999998E-2</v>
      </c>
      <c r="KQ1123">
        <f t="shared" si="1015"/>
        <v>2.2499999999999999E-2</v>
      </c>
      <c r="KR1123" s="6">
        <f t="shared" si="1016"/>
        <v>2.1666666666666664E-2</v>
      </c>
      <c r="KS1123">
        <f t="shared" si="1017"/>
        <v>0.02</v>
      </c>
      <c r="KT1123">
        <f t="shared" si="1018"/>
        <v>2.2499999999999999E-2</v>
      </c>
      <c r="KU1123">
        <f t="shared" si="1019"/>
        <v>0.03</v>
      </c>
      <c r="KV1123">
        <f t="shared" si="1020"/>
        <v>0.05</v>
      </c>
      <c r="KW1123">
        <f t="shared" si="1021"/>
        <v>0.01</v>
      </c>
      <c r="KX1123">
        <f t="shared" si="1022"/>
        <v>0</v>
      </c>
      <c r="KY1123">
        <f t="shared" si="1023"/>
        <v>0.04</v>
      </c>
      <c r="KZ1123">
        <f t="shared" si="1024"/>
        <v>0.03</v>
      </c>
      <c r="LA1123">
        <f t="shared" si="1025"/>
        <v>1</v>
      </c>
      <c r="LB1123">
        <f t="shared" si="1025"/>
        <v>0</v>
      </c>
      <c r="LC1123">
        <f t="shared" si="1026"/>
        <v>0.1</v>
      </c>
      <c r="LE1123" t="str">
        <f t="shared" si="1032"/>
        <v>Cameroun</v>
      </c>
      <c r="LF1123">
        <f t="shared" si="1027"/>
        <v>0.83499999999999996</v>
      </c>
      <c r="LG1123" s="6">
        <f t="shared" si="1028"/>
        <v>0.70833333333333337</v>
      </c>
      <c r="LH1123">
        <f t="shared" si="1029"/>
        <v>0.89</v>
      </c>
      <c r="LI1123" s="6">
        <f t="shared" si="1030"/>
        <v>0.80666666666666687</v>
      </c>
      <c r="LJ1123">
        <f t="shared" si="1031"/>
        <v>0</v>
      </c>
    </row>
    <row r="1124" spans="1:322" x14ac:dyDescent="0.35">
      <c r="A1124" s="8">
        <v>44913</v>
      </c>
      <c r="B1124" t="s">
        <v>5877</v>
      </c>
      <c r="D1124" s="24" t="s">
        <v>321</v>
      </c>
      <c r="E1124" s="24" t="s">
        <v>321</v>
      </c>
      <c r="F1124" s="24">
        <v>23</v>
      </c>
      <c r="G1124" s="24" t="s">
        <v>258</v>
      </c>
      <c r="H1124" s="24" t="s">
        <v>1274</v>
      </c>
      <c r="I1124" s="24" t="s">
        <v>207</v>
      </c>
      <c r="J1124" s="24" t="s">
        <v>1129</v>
      </c>
      <c r="K1124" s="25">
        <v>44606</v>
      </c>
      <c r="L1124" s="25">
        <v>44606</v>
      </c>
      <c r="M1124" s="25">
        <v>44616</v>
      </c>
      <c r="N1124" s="24" t="s">
        <v>261</v>
      </c>
      <c r="O1124" s="24" t="s">
        <v>261</v>
      </c>
      <c r="P1124" s="24" t="s">
        <v>263</v>
      </c>
      <c r="Q1124" s="24" t="s">
        <v>324</v>
      </c>
      <c r="R1124" s="25">
        <v>44641</v>
      </c>
      <c r="S1124" s="25">
        <v>44641</v>
      </c>
      <c r="T1124" s="24" t="s">
        <v>263</v>
      </c>
      <c r="U1124" s="24" t="s">
        <v>261</v>
      </c>
      <c r="V1124" s="25" t="s">
        <v>262</v>
      </c>
      <c r="W1124" s="24" t="s">
        <v>261</v>
      </c>
      <c r="X1124" s="25" t="s">
        <v>262</v>
      </c>
      <c r="Y1124" s="24" t="s">
        <v>263</v>
      </c>
      <c r="Z1124" s="25">
        <v>44672</v>
      </c>
      <c r="AA1124" s="24" t="s">
        <v>264</v>
      </c>
      <c r="AB1124" s="24" t="s">
        <v>265</v>
      </c>
      <c r="AC1124" s="24" t="s">
        <v>5878</v>
      </c>
      <c r="AD1124" s="24" t="s">
        <v>267</v>
      </c>
      <c r="AE1124" s="24" t="s">
        <v>326</v>
      </c>
      <c r="AF1124" s="24" t="s">
        <v>327</v>
      </c>
      <c r="AG1124" s="31">
        <v>1100</v>
      </c>
      <c r="AH1124" s="24" t="s">
        <v>263</v>
      </c>
      <c r="AI1124" s="24">
        <v>44620</v>
      </c>
      <c r="AJ1124" s="25">
        <v>44623</v>
      </c>
      <c r="AK1124" s="24" t="s">
        <v>264</v>
      </c>
      <c r="AL1124" s="24" t="s">
        <v>269</v>
      </c>
      <c r="AM1124" s="24" t="s">
        <v>265</v>
      </c>
      <c r="AN1124" s="24" t="s">
        <v>270</v>
      </c>
      <c r="AO1124" s="27" t="s">
        <v>263</v>
      </c>
      <c r="AP1124" s="24" t="s">
        <v>261</v>
      </c>
      <c r="AQ1124" s="25" t="s">
        <v>262</v>
      </c>
      <c r="AR1124" s="24" t="s">
        <v>261</v>
      </c>
      <c r="AS1124" s="25" t="s">
        <v>262</v>
      </c>
      <c r="AT1124" s="24" t="s">
        <v>261</v>
      </c>
      <c r="AU1124" s="25" t="s">
        <v>262</v>
      </c>
      <c r="AV1124" s="24" t="s">
        <v>261</v>
      </c>
      <c r="AW1124" s="25" t="s">
        <v>262</v>
      </c>
      <c r="AX1124" s="24" t="s">
        <v>261</v>
      </c>
      <c r="AY1124" s="25" t="s">
        <v>262</v>
      </c>
      <c r="AZ1124" s="24" t="s">
        <v>263</v>
      </c>
      <c r="BA1124" s="25">
        <v>44620</v>
      </c>
      <c r="BB1124" s="24" t="s">
        <v>261</v>
      </c>
      <c r="BC1124" s="25" t="s">
        <v>262</v>
      </c>
      <c r="BD1124" s="24" t="s">
        <v>261</v>
      </c>
      <c r="BE1124" s="26" t="s">
        <v>262</v>
      </c>
      <c r="BF1124" t="s">
        <v>1129</v>
      </c>
      <c r="BG1124" s="9" t="s">
        <v>207</v>
      </c>
      <c r="BH1124" t="s">
        <v>208</v>
      </c>
      <c r="BI1124" t="s">
        <v>522</v>
      </c>
      <c r="BJ1124" t="s">
        <v>210</v>
      </c>
      <c r="BK1124" t="s">
        <v>329</v>
      </c>
      <c r="BL1124" t="s">
        <v>212</v>
      </c>
      <c r="BM1124" t="s">
        <v>2826</v>
      </c>
      <c r="BN1124" t="s">
        <v>214</v>
      </c>
      <c r="BO1124" t="s">
        <v>215</v>
      </c>
      <c r="BP1124" t="s">
        <v>219</v>
      </c>
      <c r="BQ1124" t="s">
        <v>216</v>
      </c>
      <c r="BR1124" t="s">
        <v>2827</v>
      </c>
      <c r="BU1124" t="s">
        <v>5879</v>
      </c>
      <c r="BV1124" t="s">
        <v>214</v>
      </c>
      <c r="CC1124" t="s">
        <v>219</v>
      </c>
      <c r="CD1124" t="s">
        <v>1239</v>
      </c>
      <c r="CF1124" t="s">
        <v>348</v>
      </c>
      <c r="CG1124" t="s">
        <v>219</v>
      </c>
      <c r="CI1124" t="s">
        <v>333</v>
      </c>
      <c r="CJ1124" t="s">
        <v>5880</v>
      </c>
      <c r="CK1124" t="s">
        <v>335</v>
      </c>
      <c r="CL1124" t="s">
        <v>422</v>
      </c>
      <c r="CN1124" t="s">
        <v>283</v>
      </c>
      <c r="CP1124" t="s">
        <v>307</v>
      </c>
      <c r="CQ1124" t="s">
        <v>225</v>
      </c>
      <c r="CR1124" t="s">
        <v>244</v>
      </c>
      <c r="CS1124" t="s">
        <v>286</v>
      </c>
      <c r="CT1124" t="s">
        <v>214</v>
      </c>
      <c r="CU1124" t="s">
        <v>214</v>
      </c>
      <c r="CV1124" t="s">
        <v>286</v>
      </c>
      <c r="CW1124" t="s">
        <v>250</v>
      </c>
      <c r="CX1124" t="s">
        <v>450</v>
      </c>
      <c r="CY1124" t="s">
        <v>287</v>
      </c>
      <c r="CZ1124" t="s">
        <v>214</v>
      </c>
      <c r="DA1124" t="s">
        <v>219</v>
      </c>
      <c r="DB1124" t="s">
        <v>229</v>
      </c>
      <c r="DC1124" t="s">
        <v>229</v>
      </c>
      <c r="DD1124" t="s">
        <v>219</v>
      </c>
      <c r="DI1124" t="s">
        <v>338</v>
      </c>
      <c r="DK1124" t="s">
        <v>237</v>
      </c>
      <c r="DL1124" t="s">
        <v>233</v>
      </c>
      <c r="DM1124" t="s">
        <v>214</v>
      </c>
      <c r="DN1124" t="s">
        <v>214</v>
      </c>
      <c r="DO1124" t="s">
        <v>288</v>
      </c>
      <c r="DP1124" t="s">
        <v>235</v>
      </c>
      <c r="DR1124" t="s">
        <v>235</v>
      </c>
      <c r="DT1124" t="s">
        <v>219</v>
      </c>
      <c r="DU1124" t="s">
        <v>219</v>
      </c>
      <c r="DX1124" t="s">
        <v>237</v>
      </c>
      <c r="DY1124" t="s">
        <v>237</v>
      </c>
      <c r="DZ1124" t="s">
        <v>238</v>
      </c>
      <c r="EA1124" t="s">
        <v>242</v>
      </c>
      <c r="EB1124" t="s">
        <v>237</v>
      </c>
      <c r="EC1124" t="s">
        <v>237</v>
      </c>
      <c r="ED1124" t="s">
        <v>242</v>
      </c>
      <c r="EE1124" t="s">
        <v>214</v>
      </c>
      <c r="EF1124" t="s">
        <v>214</v>
      </c>
      <c r="EG1124" t="s">
        <v>214</v>
      </c>
      <c r="EI1124" t="s">
        <v>214</v>
      </c>
      <c r="EK1124" t="s">
        <v>237</v>
      </c>
      <c r="EL1124" t="s">
        <v>237</v>
      </c>
      <c r="EM1124" t="s">
        <v>240</v>
      </c>
      <c r="EN1124" t="s">
        <v>240</v>
      </c>
      <c r="EO1124" t="s">
        <v>486</v>
      </c>
      <c r="EP1124" t="s">
        <v>486</v>
      </c>
      <c r="EQ1124" t="s">
        <v>214</v>
      </c>
      <c r="ER1124" t="s">
        <v>214</v>
      </c>
      <c r="ES1124" t="s">
        <v>237</v>
      </c>
      <c r="ET1124" t="s">
        <v>237</v>
      </c>
      <c r="EU1124" t="s">
        <v>242</v>
      </c>
      <c r="EV1124" t="s">
        <v>242</v>
      </c>
      <c r="EW1124" t="s">
        <v>243</v>
      </c>
      <c r="EX1124" t="s">
        <v>243</v>
      </c>
      <c r="EY1124" t="s">
        <v>237</v>
      </c>
      <c r="EZ1124" t="s">
        <v>241</v>
      </c>
      <c r="FA1124" t="s">
        <v>241</v>
      </c>
      <c r="FB1124" t="s">
        <v>237</v>
      </c>
      <c r="FC1124" t="s">
        <v>237</v>
      </c>
      <c r="FD1124" t="s">
        <v>237</v>
      </c>
      <c r="FE1124" t="s">
        <v>250</v>
      </c>
      <c r="FF1124" t="s">
        <v>244</v>
      </c>
      <c r="FG1124" t="s">
        <v>242</v>
      </c>
      <c r="FH1124" t="s">
        <v>390</v>
      </c>
      <c r="FI1124" t="s">
        <v>214</v>
      </c>
      <c r="FJ1124" t="s">
        <v>214</v>
      </c>
      <c r="FK1124" t="s">
        <v>402</v>
      </c>
      <c r="FL1124" t="s">
        <v>402</v>
      </c>
      <c r="FM1124" t="s">
        <v>245</v>
      </c>
      <c r="FN1124" t="s">
        <v>461</v>
      </c>
      <c r="FO1124" t="s">
        <v>219</v>
      </c>
      <c r="FP1124" t="s">
        <v>219</v>
      </c>
      <c r="FQ1124" t="s">
        <v>241</v>
      </c>
      <c r="FR1124" t="s">
        <v>241</v>
      </c>
      <c r="FS1124" t="s">
        <v>241</v>
      </c>
      <c r="FT1124" t="s">
        <v>241</v>
      </c>
      <c r="FU1124" t="s">
        <v>214</v>
      </c>
      <c r="FV1124" t="s">
        <v>1378</v>
      </c>
      <c r="FW1124" t="s">
        <v>241</v>
      </c>
      <c r="FX1124" t="s">
        <v>241</v>
      </c>
      <c r="FY1124" t="s">
        <v>241</v>
      </c>
      <c r="FZ1124" t="s">
        <v>248</v>
      </c>
      <c r="GA1124" t="s">
        <v>248</v>
      </c>
      <c r="GB1124" t="s">
        <v>227</v>
      </c>
      <c r="GC1124" t="s">
        <v>244</v>
      </c>
      <c r="GD1124" t="s">
        <v>249</v>
      </c>
      <c r="GE1124" t="s">
        <v>241</v>
      </c>
      <c r="GF1124" t="s">
        <v>565</v>
      </c>
      <c r="GG1124" t="s">
        <v>244</v>
      </c>
      <c r="GH1124" t="s">
        <v>241</v>
      </c>
      <c r="GI1124" t="s">
        <v>227</v>
      </c>
      <c r="GJ1124" t="s">
        <v>244</v>
      </c>
      <c r="GK1124" t="s">
        <v>244</v>
      </c>
      <c r="GL1124" t="s">
        <v>227</v>
      </c>
      <c r="GM1124" t="s">
        <v>227</v>
      </c>
      <c r="GN1124" t="s">
        <v>219</v>
      </c>
      <c r="GO1124" t="s">
        <v>214</v>
      </c>
      <c r="GP1124" t="s">
        <v>251</v>
      </c>
      <c r="GQ1124" t="s">
        <v>251</v>
      </c>
      <c r="GR1124" t="s">
        <v>295</v>
      </c>
      <c r="GS1124" t="s">
        <v>214</v>
      </c>
      <c r="GT1124" t="s">
        <v>241</v>
      </c>
      <c r="GU1124" t="s">
        <v>214</v>
      </c>
      <c r="GV1124" t="s">
        <v>241</v>
      </c>
      <c r="GW1124" t="s">
        <v>297</v>
      </c>
      <c r="GX1124" t="s">
        <v>297</v>
      </c>
      <c r="GY1124" t="s">
        <v>491</v>
      </c>
      <c r="GZ1124" t="s">
        <v>241</v>
      </c>
      <c r="HA1124" t="s">
        <v>239</v>
      </c>
      <c r="HB1124" t="s">
        <v>241</v>
      </c>
      <c r="HC1124" t="s">
        <v>883</v>
      </c>
      <c r="HD1124" t="s">
        <v>316</v>
      </c>
      <c r="HE1124" t="s">
        <v>317</v>
      </c>
      <c r="HF1124" t="s">
        <v>241</v>
      </c>
      <c r="HG1124" t="s">
        <v>362</v>
      </c>
      <c r="HH1124" t="s">
        <v>241</v>
      </c>
      <c r="HI1124" t="s">
        <v>241</v>
      </c>
      <c r="HJ1124" t="s">
        <v>219</v>
      </c>
      <c r="HK1124" t="s">
        <v>241</v>
      </c>
      <c r="HL1124" s="12"/>
      <c r="HM1124">
        <v>0.75</v>
      </c>
      <c r="HN1124">
        <v>0.75</v>
      </c>
      <c r="HO1124">
        <v>1</v>
      </c>
      <c r="HP1124">
        <v>0.25</v>
      </c>
      <c r="HQ1124">
        <v>0</v>
      </c>
      <c r="HR1124">
        <v>0.5</v>
      </c>
      <c r="HS1124">
        <v>1</v>
      </c>
      <c r="HT1124">
        <v>0</v>
      </c>
      <c r="HU1124">
        <v>1</v>
      </c>
      <c r="HV1124">
        <v>0.5</v>
      </c>
      <c r="HW1124">
        <v>0.75</v>
      </c>
      <c r="HX1124">
        <v>0.5</v>
      </c>
      <c r="HY1124">
        <v>1</v>
      </c>
      <c r="HZ1124">
        <v>0.5</v>
      </c>
      <c r="IA1124" s="4">
        <v>1</v>
      </c>
      <c r="IB1124">
        <v>0.5</v>
      </c>
      <c r="IC1124">
        <v>0.75</v>
      </c>
      <c r="ID1124">
        <v>0.5</v>
      </c>
      <c r="IE1124">
        <v>0.5</v>
      </c>
      <c r="IG1124">
        <v>0.5</v>
      </c>
      <c r="IH1124">
        <v>0.75</v>
      </c>
      <c r="II1124">
        <v>0.75</v>
      </c>
      <c r="IJ1124">
        <v>0.75</v>
      </c>
      <c r="IK1124">
        <v>1</v>
      </c>
      <c r="IL1124">
        <v>0.75</v>
      </c>
      <c r="IM1124">
        <v>0.75</v>
      </c>
      <c r="IN1124">
        <v>1</v>
      </c>
      <c r="IO1124">
        <v>1</v>
      </c>
      <c r="IQ1124">
        <v>0</v>
      </c>
      <c r="IS1124">
        <f t="shared" si="978"/>
        <v>0.11249999999999999</v>
      </c>
      <c r="IT1124">
        <f t="shared" si="979"/>
        <v>0.09</v>
      </c>
      <c r="IU1124">
        <f t="shared" si="980"/>
        <v>0.08</v>
      </c>
      <c r="IV1124">
        <f t="shared" si="981"/>
        <v>2.5000000000000001E-2</v>
      </c>
      <c r="IW1124">
        <f t="shared" si="982"/>
        <v>0</v>
      </c>
      <c r="IX1124">
        <f t="shared" si="983"/>
        <v>6.5000000000000002E-2</v>
      </c>
      <c r="IY1124">
        <f t="shared" si="984"/>
        <v>0.1</v>
      </c>
      <c r="IZ1124">
        <f t="shared" si="985"/>
        <v>0</v>
      </c>
      <c r="JA1124">
        <f t="shared" si="986"/>
        <v>0.13</v>
      </c>
      <c r="JB1124">
        <f t="shared" si="987"/>
        <v>0.05</v>
      </c>
      <c r="JC1124">
        <f t="shared" si="988"/>
        <v>0.09</v>
      </c>
      <c r="JD1124">
        <f t="shared" si="989"/>
        <v>5.5E-2</v>
      </c>
      <c r="JE1124">
        <f t="shared" si="990"/>
        <v>7.0000000000000007E-2</v>
      </c>
      <c r="JF1124">
        <f t="shared" si="991"/>
        <v>0.06</v>
      </c>
      <c r="JG1124" s="5">
        <f t="shared" si="992"/>
        <v>0.05</v>
      </c>
      <c r="JH1124">
        <f t="shared" si="993"/>
        <v>0</v>
      </c>
      <c r="JI1124">
        <f t="shared" si="993"/>
        <v>0</v>
      </c>
      <c r="JJ1124">
        <f t="shared" si="994"/>
        <v>0.1</v>
      </c>
      <c r="JK1124">
        <f t="shared" si="995"/>
        <v>7.4999999999999997E-2</v>
      </c>
      <c r="JL1124" s="6">
        <f t="shared" si="996"/>
        <v>4.3333333333333328E-2</v>
      </c>
      <c r="JM1124">
        <f t="shared" si="997"/>
        <v>0.06</v>
      </c>
      <c r="JN1124">
        <f t="shared" si="998"/>
        <v>3.7500000000000006E-2</v>
      </c>
      <c r="JO1124">
        <f t="shared" si="999"/>
        <v>0.11249999999999999</v>
      </c>
      <c r="JP1124">
        <f t="shared" si="1000"/>
        <v>7.5000000000000011E-2</v>
      </c>
      <c r="JQ1124">
        <f t="shared" si="1001"/>
        <v>0.12</v>
      </c>
      <c r="JR1124">
        <f t="shared" si="1002"/>
        <v>8.2500000000000004E-2</v>
      </c>
      <c r="JS1124">
        <f t="shared" si="1003"/>
        <v>7.5000000000000011E-2</v>
      </c>
      <c r="JT1124">
        <f t="shared" si="1003"/>
        <v>0.1</v>
      </c>
      <c r="JU1124">
        <f t="shared" si="1004"/>
        <v>1</v>
      </c>
      <c r="JV1124">
        <f t="shared" si="1004"/>
        <v>0</v>
      </c>
      <c r="JW1124">
        <f t="shared" si="1005"/>
        <v>0.15</v>
      </c>
      <c r="JY1124">
        <f t="shared" si="1006"/>
        <v>3.7500000000000006E-2</v>
      </c>
      <c r="JZ1124">
        <f t="shared" si="1007"/>
        <v>0.06</v>
      </c>
      <c r="KA1124">
        <f t="shared" si="1008"/>
        <v>0.02</v>
      </c>
      <c r="KB1124">
        <f t="shared" si="1008"/>
        <v>5.0000000000000001E-3</v>
      </c>
      <c r="KC1124">
        <f t="shared" si="1009"/>
        <v>0</v>
      </c>
      <c r="KD1124">
        <f t="shared" si="977"/>
        <v>1.4999999999999999E-2</v>
      </c>
      <c r="KE1124">
        <f t="shared" si="977"/>
        <v>0.03</v>
      </c>
      <c r="KF1124">
        <f t="shared" si="977"/>
        <v>0</v>
      </c>
      <c r="KG1124">
        <f t="shared" si="976"/>
        <v>0.03</v>
      </c>
      <c r="KH1124">
        <f t="shared" si="976"/>
        <v>1.4999999999999999E-2</v>
      </c>
      <c r="KI1124">
        <f t="shared" si="976"/>
        <v>2.2499999999999999E-2</v>
      </c>
      <c r="KJ1124">
        <f t="shared" si="976"/>
        <v>1.4999999999999999E-2</v>
      </c>
      <c r="KK1124">
        <f t="shared" si="1010"/>
        <v>0.02</v>
      </c>
      <c r="KL1124">
        <f t="shared" si="1011"/>
        <v>0.02</v>
      </c>
      <c r="KM1124" s="5">
        <f t="shared" si="1012"/>
        <v>0.05</v>
      </c>
      <c r="KN1124">
        <f t="shared" si="1013"/>
        <v>0</v>
      </c>
      <c r="KO1124">
        <f t="shared" si="1013"/>
        <v>0</v>
      </c>
      <c r="KP1124">
        <f t="shared" si="1014"/>
        <v>0.03</v>
      </c>
      <c r="KQ1124">
        <f t="shared" si="1015"/>
        <v>1.4999999999999999E-2</v>
      </c>
      <c r="KR1124" s="6">
        <f t="shared" si="1016"/>
        <v>2.1666666666666664E-2</v>
      </c>
      <c r="KS1124">
        <f t="shared" si="1017"/>
        <v>0.02</v>
      </c>
      <c r="KT1124">
        <f t="shared" si="1018"/>
        <v>2.2499999999999999E-2</v>
      </c>
      <c r="KU1124">
        <f t="shared" si="1019"/>
        <v>0.03</v>
      </c>
      <c r="KV1124">
        <f t="shared" si="1020"/>
        <v>3.7500000000000006E-2</v>
      </c>
      <c r="KW1124">
        <f t="shared" si="1021"/>
        <v>0.01</v>
      </c>
      <c r="KX1124">
        <f t="shared" si="1022"/>
        <v>0</v>
      </c>
      <c r="KY1124">
        <f t="shared" si="1023"/>
        <v>0.03</v>
      </c>
      <c r="KZ1124">
        <f t="shared" si="1024"/>
        <v>0.03</v>
      </c>
      <c r="LA1124">
        <f t="shared" si="1025"/>
        <v>1</v>
      </c>
      <c r="LB1124">
        <f t="shared" si="1025"/>
        <v>0</v>
      </c>
      <c r="LC1124">
        <f t="shared" si="1026"/>
        <v>0.1</v>
      </c>
      <c r="LE1124" t="str">
        <f t="shared" si="1032"/>
        <v>Nigeria</v>
      </c>
      <c r="LF1124">
        <f t="shared" si="1027"/>
        <v>0.60250000000000004</v>
      </c>
      <c r="LG1124" s="6">
        <f t="shared" si="1028"/>
        <v>0.59333333333333327</v>
      </c>
      <c r="LH1124">
        <f t="shared" si="1029"/>
        <v>0.8125</v>
      </c>
      <c r="LI1124" s="6">
        <f t="shared" si="1030"/>
        <v>0.68666666666666676</v>
      </c>
      <c r="LJ1124">
        <f t="shared" si="1031"/>
        <v>0</v>
      </c>
    </row>
    <row r="1125" spans="1:322" x14ac:dyDescent="0.35">
      <c r="A1125" s="8">
        <v>44914</v>
      </c>
      <c r="B1125" t="s">
        <v>5881</v>
      </c>
      <c r="D1125" s="27" t="s">
        <v>321</v>
      </c>
      <c r="E1125" s="27" t="s">
        <v>321</v>
      </c>
      <c r="F1125" s="27">
        <v>20</v>
      </c>
      <c r="G1125" s="27" t="s">
        <v>258</v>
      </c>
      <c r="H1125" s="27" t="s">
        <v>322</v>
      </c>
      <c r="I1125" s="27" t="s">
        <v>207</v>
      </c>
      <c r="J1125" s="27" t="s">
        <v>1129</v>
      </c>
      <c r="K1125" s="28">
        <v>44606</v>
      </c>
      <c r="L1125" s="28">
        <v>44606</v>
      </c>
      <c r="M1125" s="28">
        <v>44616</v>
      </c>
      <c r="N1125" s="27" t="s">
        <v>261</v>
      </c>
      <c r="O1125" s="27" t="s">
        <v>261</v>
      </c>
      <c r="P1125" s="27" t="s">
        <v>261</v>
      </c>
      <c r="Q1125" s="27" t="s">
        <v>324</v>
      </c>
      <c r="R1125" s="28">
        <v>44641</v>
      </c>
      <c r="S1125" s="28">
        <v>44641</v>
      </c>
      <c r="T1125" s="27" t="s">
        <v>263</v>
      </c>
      <c r="U1125" s="27" t="s">
        <v>261</v>
      </c>
      <c r="V1125" s="28" t="s">
        <v>262</v>
      </c>
      <c r="W1125" s="27" t="s">
        <v>261</v>
      </c>
      <c r="X1125" s="28" t="s">
        <v>262</v>
      </c>
      <c r="Y1125" s="27" t="s">
        <v>263</v>
      </c>
      <c r="Z1125" s="28">
        <v>44693</v>
      </c>
      <c r="AA1125" s="27" t="s">
        <v>264</v>
      </c>
      <c r="AB1125" s="27" t="s">
        <v>265</v>
      </c>
      <c r="AC1125" s="27" t="s">
        <v>5878</v>
      </c>
      <c r="AD1125" s="27" t="s">
        <v>267</v>
      </c>
      <c r="AE1125" s="27" t="s">
        <v>326</v>
      </c>
      <c r="AF1125" s="27" t="s">
        <v>327</v>
      </c>
      <c r="AG1125" s="29">
        <v>1100</v>
      </c>
      <c r="AH1125" s="27" t="s">
        <v>263</v>
      </c>
      <c r="AI1125" s="27">
        <v>44620</v>
      </c>
      <c r="AJ1125" s="28">
        <v>44623</v>
      </c>
      <c r="AK1125" s="27" t="s">
        <v>264</v>
      </c>
      <c r="AL1125" s="27" t="s">
        <v>269</v>
      </c>
      <c r="AM1125" s="27" t="s">
        <v>265</v>
      </c>
      <c r="AN1125" s="27" t="s">
        <v>270</v>
      </c>
      <c r="AO1125" s="27" t="s">
        <v>261</v>
      </c>
      <c r="AP1125" s="27" t="s">
        <v>261</v>
      </c>
      <c r="AQ1125" s="28" t="s">
        <v>262</v>
      </c>
      <c r="AR1125" s="27" t="s">
        <v>261</v>
      </c>
      <c r="AS1125" s="28" t="s">
        <v>262</v>
      </c>
      <c r="AT1125" s="27" t="s">
        <v>261</v>
      </c>
      <c r="AU1125" s="28" t="s">
        <v>262</v>
      </c>
      <c r="AV1125" s="27" t="s">
        <v>261</v>
      </c>
      <c r="AW1125" s="28" t="s">
        <v>262</v>
      </c>
      <c r="AX1125" s="27" t="s">
        <v>261</v>
      </c>
      <c r="AY1125" s="28" t="s">
        <v>262</v>
      </c>
      <c r="AZ1125" s="27" t="s">
        <v>262</v>
      </c>
      <c r="BA1125" s="27" t="s">
        <v>262</v>
      </c>
      <c r="BB1125" s="27" t="s">
        <v>261</v>
      </c>
      <c r="BC1125" s="28" t="s">
        <v>262</v>
      </c>
      <c r="BD1125" s="27" t="s">
        <v>261</v>
      </c>
      <c r="BE1125" s="30" t="s">
        <v>262</v>
      </c>
      <c r="BF1125" t="s">
        <v>1129</v>
      </c>
      <c r="BG1125" s="9" t="s">
        <v>207</v>
      </c>
      <c r="BH1125" t="s">
        <v>208</v>
      </c>
      <c r="BI1125" t="s">
        <v>522</v>
      </c>
      <c r="BJ1125" t="s">
        <v>210</v>
      </c>
      <c r="BK1125" t="s">
        <v>329</v>
      </c>
      <c r="BL1125" t="s">
        <v>212</v>
      </c>
      <c r="BM1125" t="s">
        <v>2826</v>
      </c>
      <c r="BN1125" t="s">
        <v>214</v>
      </c>
      <c r="BO1125" t="s">
        <v>348</v>
      </c>
      <c r="BP1125" t="s">
        <v>219</v>
      </c>
      <c r="BQ1125" t="s">
        <v>216</v>
      </c>
      <c r="BR1125" t="s">
        <v>2827</v>
      </c>
      <c r="BU1125" t="s">
        <v>5879</v>
      </c>
      <c r="BV1125" t="s">
        <v>214</v>
      </c>
      <c r="CC1125" t="s">
        <v>214</v>
      </c>
      <c r="CG1125" t="s">
        <v>219</v>
      </c>
      <c r="CI1125" t="s">
        <v>333</v>
      </c>
      <c r="CJ1125" t="s">
        <v>5882</v>
      </c>
      <c r="CK1125" t="s">
        <v>335</v>
      </c>
      <c r="CL1125" t="s">
        <v>336</v>
      </c>
      <c r="CN1125" t="s">
        <v>283</v>
      </c>
      <c r="CP1125" t="s">
        <v>284</v>
      </c>
      <c r="CQ1125" t="s">
        <v>225</v>
      </c>
      <c r="CR1125" t="s">
        <v>250</v>
      </c>
      <c r="CS1125" t="s">
        <v>286</v>
      </c>
      <c r="CT1125" t="s">
        <v>214</v>
      </c>
      <c r="CU1125" t="s">
        <v>214</v>
      </c>
      <c r="CV1125" t="s">
        <v>244</v>
      </c>
      <c r="CW1125" t="s">
        <v>244</v>
      </c>
      <c r="CX1125" t="s">
        <v>228</v>
      </c>
      <c r="CY1125" t="s">
        <v>353</v>
      </c>
      <c r="CZ1125" t="s">
        <v>214</v>
      </c>
      <c r="DA1125" t="s">
        <v>219</v>
      </c>
      <c r="DB1125" t="s">
        <v>229</v>
      </c>
      <c r="DC1125" t="s">
        <v>230</v>
      </c>
      <c r="DD1125" t="s">
        <v>219</v>
      </c>
      <c r="DI1125" t="s">
        <v>338</v>
      </c>
      <c r="DK1125" t="s">
        <v>233</v>
      </c>
      <c r="DL1125" t="s">
        <v>233</v>
      </c>
      <c r="DM1125" t="s">
        <v>214</v>
      </c>
      <c r="DN1125" t="s">
        <v>219</v>
      </c>
      <c r="DO1125" t="s">
        <v>288</v>
      </c>
      <c r="DP1125" t="s">
        <v>869</v>
      </c>
      <c r="DR1125" t="s">
        <v>235</v>
      </c>
      <c r="DT1125" t="s">
        <v>214</v>
      </c>
      <c r="DU1125" t="s">
        <v>214</v>
      </c>
      <c r="DV1125" t="s">
        <v>746</v>
      </c>
      <c r="DX1125" t="s">
        <v>237</v>
      </c>
      <c r="DY1125" t="s">
        <v>237</v>
      </c>
      <c r="DZ1125" t="s">
        <v>238</v>
      </c>
      <c r="EA1125" t="s">
        <v>233</v>
      </c>
      <c r="EB1125" t="s">
        <v>237</v>
      </c>
      <c r="EC1125" t="s">
        <v>237</v>
      </c>
      <c r="ED1125" t="s">
        <v>242</v>
      </c>
      <c r="EE1125" t="s">
        <v>214</v>
      </c>
      <c r="EF1125" t="s">
        <v>214</v>
      </c>
      <c r="EG1125" t="s">
        <v>214</v>
      </c>
      <c r="EI1125" t="s">
        <v>214</v>
      </c>
      <c r="EK1125" t="s">
        <v>237</v>
      </c>
      <c r="EL1125" t="s">
        <v>237</v>
      </c>
      <c r="EM1125" t="s">
        <v>240</v>
      </c>
      <c r="EO1125" t="s">
        <v>240</v>
      </c>
      <c r="EQ1125" t="s">
        <v>214</v>
      </c>
      <c r="ER1125" t="s">
        <v>214</v>
      </c>
      <c r="ES1125" t="s">
        <v>237</v>
      </c>
      <c r="ET1125" t="s">
        <v>237</v>
      </c>
      <c r="EU1125" t="s">
        <v>237</v>
      </c>
      <c r="EV1125" t="s">
        <v>237</v>
      </c>
      <c r="EW1125" t="s">
        <v>310</v>
      </c>
      <c r="EX1125" t="s">
        <v>310</v>
      </c>
      <c r="EY1125" t="s">
        <v>237</v>
      </c>
      <c r="EZ1125" t="s">
        <v>241</v>
      </c>
      <c r="FA1125" t="s">
        <v>241</v>
      </c>
      <c r="FB1125" t="s">
        <v>237</v>
      </c>
      <c r="FC1125" t="s">
        <v>237</v>
      </c>
      <c r="FD1125" t="s">
        <v>237</v>
      </c>
      <c r="FE1125" t="s">
        <v>244</v>
      </c>
      <c r="FF1125" t="s">
        <v>244</v>
      </c>
      <c r="FG1125" t="s">
        <v>242</v>
      </c>
      <c r="FH1125" t="s">
        <v>242</v>
      </c>
      <c r="FI1125" t="s">
        <v>214</v>
      </c>
      <c r="FJ1125" t="s">
        <v>241</v>
      </c>
      <c r="FK1125" t="s">
        <v>214</v>
      </c>
      <c r="FL1125" t="s">
        <v>214</v>
      </c>
      <c r="FM1125" t="s">
        <v>245</v>
      </c>
      <c r="FN1125" t="s">
        <v>245</v>
      </c>
      <c r="FO1125" t="s">
        <v>219</v>
      </c>
      <c r="FP1125" t="s">
        <v>214</v>
      </c>
      <c r="FQ1125" t="s">
        <v>241</v>
      </c>
      <c r="FR1125" t="s">
        <v>241</v>
      </c>
      <c r="FS1125" t="s">
        <v>241</v>
      </c>
      <c r="FT1125" t="s">
        <v>241</v>
      </c>
      <c r="FU1125" t="s">
        <v>219</v>
      </c>
      <c r="FV1125" t="s">
        <v>241</v>
      </c>
      <c r="FW1125" t="s">
        <v>241</v>
      </c>
      <c r="FX1125" t="s">
        <v>241</v>
      </c>
      <c r="FY1125" t="s">
        <v>241</v>
      </c>
      <c r="FZ1125" t="s">
        <v>248</v>
      </c>
      <c r="GA1125" t="s">
        <v>248</v>
      </c>
      <c r="GB1125" t="s">
        <v>244</v>
      </c>
      <c r="GC1125" t="s">
        <v>244</v>
      </c>
      <c r="GD1125" t="s">
        <v>249</v>
      </c>
      <c r="GE1125" t="s">
        <v>241</v>
      </c>
      <c r="GF1125" t="s">
        <v>249</v>
      </c>
      <c r="GG1125" t="s">
        <v>244</v>
      </c>
      <c r="GH1125" t="s">
        <v>241</v>
      </c>
      <c r="GI1125" t="s">
        <v>244</v>
      </c>
      <c r="GJ1125" t="s">
        <v>244</v>
      </c>
      <c r="GK1125" t="s">
        <v>244</v>
      </c>
      <c r="GL1125" t="s">
        <v>244</v>
      </c>
      <c r="GM1125" t="s">
        <v>244</v>
      </c>
      <c r="GN1125" t="s">
        <v>219</v>
      </c>
      <c r="GO1125" t="s">
        <v>214</v>
      </c>
      <c r="GP1125" t="s">
        <v>251</v>
      </c>
      <c r="GQ1125" t="s">
        <v>251</v>
      </c>
      <c r="GR1125" t="s">
        <v>295</v>
      </c>
      <c r="GS1125" t="s">
        <v>214</v>
      </c>
      <c r="GT1125" t="s">
        <v>241</v>
      </c>
      <c r="GU1125" t="s">
        <v>214</v>
      </c>
      <c r="GV1125" t="s">
        <v>241</v>
      </c>
      <c r="GW1125" t="s">
        <v>296</v>
      </c>
      <c r="GX1125" t="s">
        <v>296</v>
      </c>
      <c r="GY1125" t="s">
        <v>491</v>
      </c>
      <c r="GZ1125" t="s">
        <v>241</v>
      </c>
      <c r="HA1125" t="s">
        <v>298</v>
      </c>
      <c r="HB1125" t="s">
        <v>241</v>
      </c>
      <c r="HC1125" t="s">
        <v>883</v>
      </c>
      <c r="HD1125" t="s">
        <v>361</v>
      </c>
      <c r="HE1125" t="s">
        <v>429</v>
      </c>
      <c r="HF1125" t="s">
        <v>241</v>
      </c>
      <c r="HG1125" t="s">
        <v>362</v>
      </c>
      <c r="HH1125" t="s">
        <v>241</v>
      </c>
      <c r="HI1125" t="s">
        <v>241</v>
      </c>
      <c r="HJ1125" t="s">
        <v>214</v>
      </c>
      <c r="HK1125" t="s">
        <v>241</v>
      </c>
      <c r="HL1125" s="12"/>
      <c r="HM1125">
        <v>0.75</v>
      </c>
      <c r="HN1125">
        <v>0.5</v>
      </c>
      <c r="HO1125">
        <v>1</v>
      </c>
      <c r="HP1125">
        <v>0.75</v>
      </c>
      <c r="HQ1125">
        <v>0</v>
      </c>
      <c r="HR1125">
        <v>0.25</v>
      </c>
      <c r="HS1125">
        <v>1</v>
      </c>
      <c r="HT1125">
        <v>1</v>
      </c>
      <c r="HU1125">
        <v>0</v>
      </c>
      <c r="HV1125">
        <v>0.5</v>
      </c>
      <c r="HW1125">
        <v>0.25</v>
      </c>
      <c r="HX1125">
        <v>0.5</v>
      </c>
      <c r="HY1125">
        <v>1</v>
      </c>
      <c r="HZ1125">
        <v>0.5</v>
      </c>
      <c r="IA1125" s="4">
        <v>1</v>
      </c>
      <c r="IB1125">
        <v>0.5</v>
      </c>
      <c r="IC1125">
        <v>0.5</v>
      </c>
      <c r="ID1125">
        <v>0.5</v>
      </c>
      <c r="IE1125">
        <v>0.5</v>
      </c>
      <c r="IG1125">
        <v>0.25</v>
      </c>
      <c r="IH1125">
        <v>0.75</v>
      </c>
      <c r="II1125">
        <v>0.75</v>
      </c>
      <c r="IJ1125">
        <v>0.75</v>
      </c>
      <c r="IK1125">
        <v>0.75</v>
      </c>
      <c r="IL1125">
        <v>0.75</v>
      </c>
      <c r="IM1125">
        <v>0.75</v>
      </c>
      <c r="IN1125">
        <v>1</v>
      </c>
      <c r="IO1125">
        <v>1</v>
      </c>
      <c r="IQ1125">
        <v>0</v>
      </c>
      <c r="IS1125">
        <f t="shared" si="978"/>
        <v>0.11249999999999999</v>
      </c>
      <c r="IT1125">
        <f t="shared" si="979"/>
        <v>0.06</v>
      </c>
      <c r="IU1125">
        <f t="shared" si="980"/>
        <v>0.08</v>
      </c>
      <c r="IV1125">
        <f t="shared" si="981"/>
        <v>7.5000000000000011E-2</v>
      </c>
      <c r="IW1125">
        <f t="shared" si="982"/>
        <v>0</v>
      </c>
      <c r="IX1125">
        <f t="shared" si="983"/>
        <v>3.2500000000000001E-2</v>
      </c>
      <c r="IY1125">
        <f t="shared" si="984"/>
        <v>0.1</v>
      </c>
      <c r="IZ1125">
        <f t="shared" si="985"/>
        <v>0.11</v>
      </c>
      <c r="JA1125">
        <f t="shared" si="986"/>
        <v>0</v>
      </c>
      <c r="JB1125">
        <f t="shared" si="987"/>
        <v>0.05</v>
      </c>
      <c r="JC1125">
        <f t="shared" si="988"/>
        <v>0.03</v>
      </c>
      <c r="JD1125">
        <f t="shared" si="989"/>
        <v>5.5E-2</v>
      </c>
      <c r="JE1125">
        <f t="shared" si="990"/>
        <v>7.0000000000000007E-2</v>
      </c>
      <c r="JF1125">
        <f t="shared" si="991"/>
        <v>0.06</v>
      </c>
      <c r="JG1125" s="5">
        <f t="shared" si="992"/>
        <v>0.05</v>
      </c>
      <c r="JH1125">
        <f t="shared" si="993"/>
        <v>0</v>
      </c>
      <c r="JI1125">
        <f t="shared" si="993"/>
        <v>0</v>
      </c>
      <c r="JJ1125">
        <f t="shared" si="994"/>
        <v>0.1</v>
      </c>
      <c r="JK1125">
        <f t="shared" si="995"/>
        <v>7.4999999999999997E-2</v>
      </c>
      <c r="JL1125" s="6">
        <f t="shared" si="996"/>
        <v>0.04</v>
      </c>
      <c r="JM1125">
        <f t="shared" si="997"/>
        <v>0.03</v>
      </c>
      <c r="JN1125">
        <f t="shared" si="998"/>
        <v>3.7500000000000006E-2</v>
      </c>
      <c r="JO1125">
        <f t="shared" si="999"/>
        <v>0.11249999999999999</v>
      </c>
      <c r="JP1125">
        <f t="shared" si="1000"/>
        <v>7.5000000000000011E-2</v>
      </c>
      <c r="JQ1125">
        <f t="shared" si="1001"/>
        <v>0.09</v>
      </c>
      <c r="JR1125">
        <f t="shared" si="1002"/>
        <v>8.2500000000000004E-2</v>
      </c>
      <c r="JS1125">
        <f t="shared" si="1003"/>
        <v>7.5000000000000011E-2</v>
      </c>
      <c r="JT1125">
        <f t="shared" si="1003"/>
        <v>0.1</v>
      </c>
      <c r="JU1125">
        <f t="shared" si="1004"/>
        <v>1</v>
      </c>
      <c r="JV1125">
        <f t="shared" si="1004"/>
        <v>0</v>
      </c>
      <c r="JW1125">
        <f t="shared" si="1005"/>
        <v>0.15</v>
      </c>
      <c r="JY1125">
        <f t="shared" si="1006"/>
        <v>3.7500000000000006E-2</v>
      </c>
      <c r="JZ1125">
        <f t="shared" si="1007"/>
        <v>0.04</v>
      </c>
      <c r="KA1125">
        <f t="shared" si="1008"/>
        <v>0.02</v>
      </c>
      <c r="KB1125">
        <f t="shared" si="1008"/>
        <v>1.4999999999999999E-2</v>
      </c>
      <c r="KC1125">
        <f t="shared" si="1009"/>
        <v>0</v>
      </c>
      <c r="KD1125">
        <f t="shared" si="977"/>
        <v>7.4999999999999997E-3</v>
      </c>
      <c r="KE1125">
        <f t="shared" si="977"/>
        <v>0.03</v>
      </c>
      <c r="KF1125">
        <f t="shared" si="977"/>
        <v>0.03</v>
      </c>
      <c r="KG1125">
        <f t="shared" si="976"/>
        <v>0</v>
      </c>
      <c r="KH1125">
        <f t="shared" si="976"/>
        <v>1.4999999999999999E-2</v>
      </c>
      <c r="KI1125">
        <f t="shared" si="976"/>
        <v>7.4999999999999997E-3</v>
      </c>
      <c r="KJ1125">
        <f t="shared" si="976"/>
        <v>1.4999999999999999E-2</v>
      </c>
      <c r="KK1125">
        <f t="shared" si="1010"/>
        <v>0.02</v>
      </c>
      <c r="KL1125">
        <f t="shared" si="1011"/>
        <v>0.02</v>
      </c>
      <c r="KM1125" s="5">
        <f t="shared" si="1012"/>
        <v>0.05</v>
      </c>
      <c r="KN1125">
        <f t="shared" si="1013"/>
        <v>0</v>
      </c>
      <c r="KO1125">
        <f t="shared" si="1013"/>
        <v>0</v>
      </c>
      <c r="KP1125">
        <f t="shared" si="1014"/>
        <v>0.03</v>
      </c>
      <c r="KQ1125">
        <f t="shared" si="1015"/>
        <v>1.4999999999999999E-2</v>
      </c>
      <c r="KR1125" s="6">
        <f t="shared" si="1016"/>
        <v>0.02</v>
      </c>
      <c r="KS1125">
        <f t="shared" si="1017"/>
        <v>0.01</v>
      </c>
      <c r="KT1125">
        <f t="shared" si="1018"/>
        <v>2.2499999999999999E-2</v>
      </c>
      <c r="KU1125">
        <f t="shared" si="1019"/>
        <v>0.03</v>
      </c>
      <c r="KV1125">
        <f t="shared" si="1020"/>
        <v>3.7500000000000006E-2</v>
      </c>
      <c r="KW1125">
        <f t="shared" si="1021"/>
        <v>7.4999999999999997E-3</v>
      </c>
      <c r="KX1125">
        <f t="shared" si="1022"/>
        <v>0</v>
      </c>
      <c r="KY1125">
        <f t="shared" si="1023"/>
        <v>0.03</v>
      </c>
      <c r="KZ1125">
        <f t="shared" si="1024"/>
        <v>0.03</v>
      </c>
      <c r="LA1125">
        <f t="shared" si="1025"/>
        <v>1</v>
      </c>
      <c r="LB1125">
        <f t="shared" si="1025"/>
        <v>0</v>
      </c>
      <c r="LC1125">
        <f t="shared" si="1026"/>
        <v>0.1</v>
      </c>
      <c r="LE1125" t="str">
        <f t="shared" si="1032"/>
        <v>Nigeria</v>
      </c>
      <c r="LF1125">
        <f t="shared" si="1027"/>
        <v>0.56999999999999995</v>
      </c>
      <c r="LG1125" s="6">
        <f t="shared" si="1028"/>
        <v>0.53</v>
      </c>
      <c r="LH1125">
        <f t="shared" si="1029"/>
        <v>0.75249999999999995</v>
      </c>
      <c r="LI1125" s="6">
        <f t="shared" si="1030"/>
        <v>0.64</v>
      </c>
      <c r="LJ1125">
        <f t="shared" si="1031"/>
        <v>0</v>
      </c>
    </row>
    <row r="1126" spans="1:322" x14ac:dyDescent="0.35">
      <c r="A1126" s="8">
        <v>44913</v>
      </c>
      <c r="B1126" t="s">
        <v>5883</v>
      </c>
      <c r="D1126" s="24" t="s">
        <v>321</v>
      </c>
      <c r="E1126" s="24" t="s">
        <v>321</v>
      </c>
      <c r="F1126" s="24">
        <v>23</v>
      </c>
      <c r="G1126" s="24" t="s">
        <v>258</v>
      </c>
      <c r="H1126" s="24" t="s">
        <v>322</v>
      </c>
      <c r="I1126" s="24" t="s">
        <v>207</v>
      </c>
      <c r="J1126" s="24" t="s">
        <v>1129</v>
      </c>
      <c r="K1126" s="25">
        <v>44606</v>
      </c>
      <c r="L1126" s="25">
        <v>44606</v>
      </c>
      <c r="M1126" s="25">
        <v>44616</v>
      </c>
      <c r="N1126" s="24" t="s">
        <v>261</v>
      </c>
      <c r="O1126" s="24" t="s">
        <v>261</v>
      </c>
      <c r="P1126" s="24" t="s">
        <v>261</v>
      </c>
      <c r="Q1126" s="24" t="s">
        <v>324</v>
      </c>
      <c r="R1126" s="25">
        <v>44641</v>
      </c>
      <c r="S1126" s="25">
        <v>44641</v>
      </c>
      <c r="T1126" s="24" t="s">
        <v>263</v>
      </c>
      <c r="U1126" s="24" t="s">
        <v>261</v>
      </c>
      <c r="V1126" s="25" t="s">
        <v>262</v>
      </c>
      <c r="W1126" s="24" t="s">
        <v>261</v>
      </c>
      <c r="X1126" s="25" t="s">
        <v>262</v>
      </c>
      <c r="Y1126" s="24" t="s">
        <v>263</v>
      </c>
      <c r="Z1126" s="25">
        <v>44664</v>
      </c>
      <c r="AA1126" s="24" t="s">
        <v>264</v>
      </c>
      <c r="AB1126" s="24" t="s">
        <v>265</v>
      </c>
      <c r="AC1126" s="24" t="s">
        <v>5878</v>
      </c>
      <c r="AD1126" s="24" t="s">
        <v>267</v>
      </c>
      <c r="AE1126" s="24" t="s">
        <v>326</v>
      </c>
      <c r="AF1126" s="24" t="s">
        <v>327</v>
      </c>
      <c r="AG1126" s="31">
        <v>1100</v>
      </c>
      <c r="AH1126" s="24" t="s">
        <v>263</v>
      </c>
      <c r="AI1126" s="24">
        <v>44620</v>
      </c>
      <c r="AJ1126" s="25">
        <v>44623</v>
      </c>
      <c r="AK1126" s="24" t="s">
        <v>264</v>
      </c>
      <c r="AL1126" s="24" t="s">
        <v>269</v>
      </c>
      <c r="AM1126" s="24" t="s">
        <v>265</v>
      </c>
      <c r="AN1126" s="24" t="s">
        <v>270</v>
      </c>
      <c r="AO1126" s="24" t="s">
        <v>261</v>
      </c>
      <c r="AP1126" s="24" t="s">
        <v>261</v>
      </c>
      <c r="AQ1126" s="25" t="s">
        <v>262</v>
      </c>
      <c r="AR1126" s="24" t="s">
        <v>261</v>
      </c>
      <c r="AS1126" s="25" t="s">
        <v>262</v>
      </c>
      <c r="AT1126" s="24" t="s">
        <v>261</v>
      </c>
      <c r="AU1126" s="25" t="s">
        <v>262</v>
      </c>
      <c r="AV1126" s="24" t="s">
        <v>261</v>
      </c>
      <c r="AW1126" s="25" t="s">
        <v>262</v>
      </c>
      <c r="AX1126" s="24" t="s">
        <v>261</v>
      </c>
      <c r="AY1126" s="25" t="s">
        <v>262</v>
      </c>
      <c r="AZ1126" s="27" t="s">
        <v>262</v>
      </c>
      <c r="BA1126" s="27" t="s">
        <v>262</v>
      </c>
      <c r="BB1126" s="24" t="s">
        <v>261</v>
      </c>
      <c r="BC1126" s="25" t="s">
        <v>262</v>
      </c>
      <c r="BD1126" s="24" t="s">
        <v>261</v>
      </c>
      <c r="BE1126" s="26" t="s">
        <v>262</v>
      </c>
      <c r="BF1126" t="s">
        <v>1129</v>
      </c>
      <c r="BG1126" t="s">
        <v>207</v>
      </c>
      <c r="BH1126" t="s">
        <v>208</v>
      </c>
      <c r="BI1126" t="s">
        <v>384</v>
      </c>
      <c r="BJ1126" t="s">
        <v>210</v>
      </c>
      <c r="BK1126" t="s">
        <v>329</v>
      </c>
      <c r="BL1126" t="s">
        <v>212</v>
      </c>
      <c r="BM1126" t="s">
        <v>2826</v>
      </c>
      <c r="BN1126" t="s">
        <v>214</v>
      </c>
      <c r="BO1126" t="s">
        <v>348</v>
      </c>
      <c r="BP1126" t="s">
        <v>219</v>
      </c>
      <c r="BQ1126" t="s">
        <v>216</v>
      </c>
      <c r="BR1126" t="s">
        <v>2827</v>
      </c>
      <c r="BU1126" t="s">
        <v>5879</v>
      </c>
      <c r="BV1126" t="s">
        <v>214</v>
      </c>
      <c r="CC1126" t="s">
        <v>214</v>
      </c>
      <c r="CG1126" t="s">
        <v>219</v>
      </c>
      <c r="CI1126" t="s">
        <v>333</v>
      </c>
      <c r="CJ1126" t="s">
        <v>5884</v>
      </c>
      <c r="CK1126" t="s">
        <v>220</v>
      </c>
      <c r="CL1126" t="s">
        <v>336</v>
      </c>
      <c r="CN1126" t="s">
        <v>306</v>
      </c>
      <c r="CP1126" t="s">
        <v>284</v>
      </c>
      <c r="CQ1126" t="s">
        <v>225</v>
      </c>
      <c r="CR1126" t="s">
        <v>250</v>
      </c>
      <c r="CS1126" t="s">
        <v>286</v>
      </c>
      <c r="CT1126" t="s">
        <v>214</v>
      </c>
      <c r="CU1126" t="s">
        <v>214</v>
      </c>
      <c r="CV1126" t="s">
        <v>250</v>
      </c>
      <c r="CW1126" t="s">
        <v>286</v>
      </c>
      <c r="CX1126" t="s">
        <v>287</v>
      </c>
      <c r="CY1126" t="s">
        <v>450</v>
      </c>
      <c r="CZ1126" t="s">
        <v>219</v>
      </c>
      <c r="DA1126" t="s">
        <v>219</v>
      </c>
      <c r="DB1126" t="s">
        <v>230</v>
      </c>
      <c r="DC1126" t="s">
        <v>229</v>
      </c>
      <c r="DD1126" t="s">
        <v>219</v>
      </c>
      <c r="DI1126" t="s">
        <v>338</v>
      </c>
      <c r="DK1126" t="s">
        <v>237</v>
      </c>
      <c r="DL1126" t="s">
        <v>233</v>
      </c>
      <c r="DM1126" t="s">
        <v>214</v>
      </c>
      <c r="DN1126" t="s">
        <v>219</v>
      </c>
      <c r="DO1126" t="s">
        <v>288</v>
      </c>
      <c r="DP1126" t="s">
        <v>235</v>
      </c>
      <c r="DR1126" t="s">
        <v>235</v>
      </c>
      <c r="DT1126" t="s">
        <v>219</v>
      </c>
      <c r="DU1126" t="s">
        <v>214</v>
      </c>
      <c r="DX1126" t="s">
        <v>237</v>
      </c>
      <c r="DY1126" t="s">
        <v>237</v>
      </c>
      <c r="DZ1126" t="s">
        <v>238</v>
      </c>
      <c r="EA1126" t="s">
        <v>237</v>
      </c>
      <c r="EB1126" t="s">
        <v>237</v>
      </c>
      <c r="EC1126" t="s">
        <v>242</v>
      </c>
      <c r="ED1126" t="s">
        <v>242</v>
      </c>
      <c r="EE1126" t="s">
        <v>214</v>
      </c>
      <c r="EF1126" t="s">
        <v>214</v>
      </c>
      <c r="EG1126" t="s">
        <v>214</v>
      </c>
      <c r="EI1126" t="s">
        <v>214</v>
      </c>
      <c r="EK1126" t="s">
        <v>237</v>
      </c>
      <c r="EL1126" t="s">
        <v>237</v>
      </c>
      <c r="EM1126" t="s">
        <v>240</v>
      </c>
      <c r="EN1126" t="s">
        <v>240</v>
      </c>
      <c r="EO1126" t="s">
        <v>486</v>
      </c>
      <c r="EP1126" t="s">
        <v>486</v>
      </c>
      <c r="EQ1126" t="s">
        <v>214</v>
      </c>
      <c r="ER1126" t="s">
        <v>214</v>
      </c>
      <c r="ES1126" t="s">
        <v>237</v>
      </c>
      <c r="ET1126" t="s">
        <v>237</v>
      </c>
      <c r="EU1126" t="s">
        <v>242</v>
      </c>
      <c r="EV1126" t="s">
        <v>242</v>
      </c>
      <c r="EW1126" t="s">
        <v>310</v>
      </c>
      <c r="EX1126" t="s">
        <v>310</v>
      </c>
      <c r="EY1126" t="s">
        <v>237</v>
      </c>
      <c r="EZ1126" t="s">
        <v>241</v>
      </c>
      <c r="FA1126" t="s">
        <v>241</v>
      </c>
      <c r="FB1126" t="s">
        <v>237</v>
      </c>
      <c r="FC1126" t="s">
        <v>237</v>
      </c>
      <c r="FD1126" t="s">
        <v>237</v>
      </c>
      <c r="FE1126" t="s">
        <v>250</v>
      </c>
      <c r="FF1126" t="s">
        <v>244</v>
      </c>
      <c r="FG1126" t="s">
        <v>242</v>
      </c>
      <c r="FH1126" t="s">
        <v>390</v>
      </c>
      <c r="FI1126" t="s">
        <v>214</v>
      </c>
      <c r="FJ1126" t="s">
        <v>214</v>
      </c>
      <c r="FK1126" t="s">
        <v>214</v>
      </c>
      <c r="FL1126" t="s">
        <v>214</v>
      </c>
      <c r="FM1126" t="s">
        <v>245</v>
      </c>
      <c r="FN1126" t="s">
        <v>245</v>
      </c>
      <c r="FO1126" t="s">
        <v>219</v>
      </c>
      <c r="FP1126" t="s">
        <v>219</v>
      </c>
      <c r="FQ1126" t="s">
        <v>241</v>
      </c>
      <c r="FR1126" t="s">
        <v>241</v>
      </c>
      <c r="FS1126" t="s">
        <v>241</v>
      </c>
      <c r="FT1126" t="s">
        <v>241</v>
      </c>
      <c r="FU1126" t="s">
        <v>219</v>
      </c>
      <c r="FV1126" t="s">
        <v>241</v>
      </c>
      <c r="FW1126" t="s">
        <v>241</v>
      </c>
      <c r="FX1126" t="s">
        <v>241</v>
      </c>
      <c r="FY1126" t="s">
        <v>241</v>
      </c>
      <c r="FZ1126" t="s">
        <v>248</v>
      </c>
      <c r="GA1126" t="s">
        <v>248</v>
      </c>
      <c r="GB1126" t="s">
        <v>250</v>
      </c>
      <c r="GC1126" t="s">
        <v>250</v>
      </c>
      <c r="GD1126" t="s">
        <v>249</v>
      </c>
      <c r="GE1126" t="s">
        <v>241</v>
      </c>
      <c r="GF1126" t="s">
        <v>249</v>
      </c>
      <c r="GG1126" t="s">
        <v>244</v>
      </c>
      <c r="GH1126" t="s">
        <v>241</v>
      </c>
      <c r="GI1126" t="s">
        <v>244</v>
      </c>
      <c r="GJ1126" t="s">
        <v>244</v>
      </c>
      <c r="GK1126" t="s">
        <v>244</v>
      </c>
      <c r="GL1126" t="s">
        <v>227</v>
      </c>
      <c r="GM1126" t="s">
        <v>227</v>
      </c>
      <c r="GN1126" t="s">
        <v>219</v>
      </c>
      <c r="GO1126" t="s">
        <v>219</v>
      </c>
      <c r="GP1126" t="s">
        <v>295</v>
      </c>
      <c r="GQ1126" t="s">
        <v>251</v>
      </c>
      <c r="GR1126" t="s">
        <v>251</v>
      </c>
      <c r="GS1126" t="s">
        <v>214</v>
      </c>
      <c r="GT1126" t="s">
        <v>241</v>
      </c>
      <c r="GU1126" t="s">
        <v>214</v>
      </c>
      <c r="GV1126" t="s">
        <v>241</v>
      </c>
      <c r="GW1126" t="s">
        <v>404</v>
      </c>
      <c r="GX1126" t="s">
        <v>404</v>
      </c>
      <c r="GY1126" t="s">
        <v>491</v>
      </c>
      <c r="GZ1126" t="s">
        <v>241</v>
      </c>
      <c r="HA1126" t="s">
        <v>298</v>
      </c>
      <c r="HB1126" t="s">
        <v>241</v>
      </c>
      <c r="HC1126" t="s">
        <v>360</v>
      </c>
      <c r="HD1126" t="s">
        <v>361</v>
      </c>
      <c r="HE1126" t="s">
        <v>317</v>
      </c>
      <c r="HF1126" t="s">
        <v>241</v>
      </c>
      <c r="HG1126" t="s">
        <v>362</v>
      </c>
      <c r="HH1126" t="s">
        <v>241</v>
      </c>
      <c r="HI1126" t="s">
        <v>241</v>
      </c>
      <c r="HJ1126" t="s">
        <v>219</v>
      </c>
      <c r="HK1126" t="s">
        <v>241</v>
      </c>
      <c r="HL1126" s="12"/>
      <c r="HM1126">
        <v>0.75</v>
      </c>
      <c r="HN1126">
        <v>0.5</v>
      </c>
      <c r="HO1126">
        <v>1</v>
      </c>
      <c r="HP1126">
        <v>0.5</v>
      </c>
      <c r="HQ1126">
        <v>1</v>
      </c>
      <c r="HR1126">
        <v>0.5</v>
      </c>
      <c r="HS1126">
        <v>1</v>
      </c>
      <c r="HT1126">
        <v>0</v>
      </c>
      <c r="HU1126">
        <v>1</v>
      </c>
      <c r="HV1126">
        <v>0.5</v>
      </c>
      <c r="HW1126">
        <v>0.5</v>
      </c>
      <c r="HX1126">
        <v>0.75</v>
      </c>
      <c r="HY1126">
        <v>1</v>
      </c>
      <c r="HZ1126">
        <v>0.5</v>
      </c>
      <c r="IA1126" s="4">
        <v>1</v>
      </c>
      <c r="IB1126">
        <v>0.5</v>
      </c>
      <c r="IC1126">
        <v>0.75</v>
      </c>
      <c r="ID1126">
        <v>0.5</v>
      </c>
      <c r="IE1126">
        <v>0.5</v>
      </c>
      <c r="IG1126">
        <v>0.5</v>
      </c>
      <c r="IH1126">
        <v>0.75</v>
      </c>
      <c r="II1126">
        <v>0.75</v>
      </c>
      <c r="IJ1126">
        <v>0.75</v>
      </c>
      <c r="IK1126">
        <v>0.5</v>
      </c>
      <c r="IL1126">
        <v>0.75</v>
      </c>
      <c r="IM1126">
        <v>0.75</v>
      </c>
      <c r="IN1126">
        <v>1</v>
      </c>
      <c r="IO1126">
        <v>1</v>
      </c>
      <c r="IQ1126">
        <v>0</v>
      </c>
      <c r="IS1126">
        <f t="shared" si="978"/>
        <v>0.11249999999999999</v>
      </c>
      <c r="IT1126">
        <f t="shared" si="979"/>
        <v>0.06</v>
      </c>
      <c r="IU1126">
        <f t="shared" si="980"/>
        <v>0.08</v>
      </c>
      <c r="IV1126">
        <f t="shared" si="981"/>
        <v>0.05</v>
      </c>
      <c r="IW1126">
        <f t="shared" si="982"/>
        <v>0.08</v>
      </c>
      <c r="IX1126">
        <f t="shared" si="983"/>
        <v>6.5000000000000002E-2</v>
      </c>
      <c r="IY1126">
        <f t="shared" si="984"/>
        <v>0.1</v>
      </c>
      <c r="IZ1126">
        <f t="shared" si="985"/>
        <v>0</v>
      </c>
      <c r="JA1126">
        <f t="shared" si="986"/>
        <v>0.13</v>
      </c>
      <c r="JB1126">
        <f t="shared" si="987"/>
        <v>0.05</v>
      </c>
      <c r="JC1126">
        <f t="shared" si="988"/>
        <v>0.06</v>
      </c>
      <c r="JD1126">
        <f t="shared" si="989"/>
        <v>8.2500000000000004E-2</v>
      </c>
      <c r="JE1126">
        <f t="shared" si="990"/>
        <v>7.0000000000000007E-2</v>
      </c>
      <c r="JF1126">
        <f t="shared" si="991"/>
        <v>0.06</v>
      </c>
      <c r="JG1126" s="5">
        <f t="shared" si="992"/>
        <v>0.05</v>
      </c>
      <c r="JH1126">
        <f t="shared" si="993"/>
        <v>0</v>
      </c>
      <c r="JI1126">
        <f t="shared" si="993"/>
        <v>0</v>
      </c>
      <c r="JJ1126">
        <f t="shared" si="994"/>
        <v>0.1</v>
      </c>
      <c r="JK1126">
        <f t="shared" si="995"/>
        <v>7.4999999999999997E-2</v>
      </c>
      <c r="JL1126" s="6">
        <f t="shared" si="996"/>
        <v>4.6666666666666669E-2</v>
      </c>
      <c r="JM1126">
        <f t="shared" si="997"/>
        <v>0.06</v>
      </c>
      <c r="JN1126">
        <f t="shared" si="998"/>
        <v>3.7500000000000006E-2</v>
      </c>
      <c r="JO1126">
        <f t="shared" si="999"/>
        <v>0.11249999999999999</v>
      </c>
      <c r="JP1126">
        <f t="shared" si="1000"/>
        <v>7.5000000000000011E-2</v>
      </c>
      <c r="JQ1126">
        <f t="shared" si="1001"/>
        <v>0.06</v>
      </c>
      <c r="JR1126">
        <f t="shared" si="1002"/>
        <v>8.2500000000000004E-2</v>
      </c>
      <c r="JS1126">
        <f t="shared" si="1003"/>
        <v>7.5000000000000011E-2</v>
      </c>
      <c r="JT1126">
        <f t="shared" si="1003"/>
        <v>0.1</v>
      </c>
      <c r="JU1126">
        <f t="shared" si="1004"/>
        <v>1</v>
      </c>
      <c r="JV1126">
        <f t="shared" si="1004"/>
        <v>0</v>
      </c>
      <c r="JW1126">
        <f t="shared" si="1005"/>
        <v>0.15</v>
      </c>
      <c r="JY1126">
        <f t="shared" si="1006"/>
        <v>3.7500000000000006E-2</v>
      </c>
      <c r="JZ1126">
        <f t="shared" si="1007"/>
        <v>0.04</v>
      </c>
      <c r="KA1126">
        <f t="shared" si="1008"/>
        <v>0.02</v>
      </c>
      <c r="KB1126">
        <f t="shared" si="1008"/>
        <v>0.01</v>
      </c>
      <c r="KC1126">
        <f t="shared" si="1009"/>
        <v>0.04</v>
      </c>
      <c r="KD1126">
        <f t="shared" si="977"/>
        <v>1.4999999999999999E-2</v>
      </c>
      <c r="KE1126">
        <f t="shared" si="977"/>
        <v>0.03</v>
      </c>
      <c r="KF1126">
        <f t="shared" si="977"/>
        <v>0</v>
      </c>
      <c r="KG1126">
        <f t="shared" si="976"/>
        <v>0.03</v>
      </c>
      <c r="KH1126">
        <f t="shared" si="976"/>
        <v>1.4999999999999999E-2</v>
      </c>
      <c r="KI1126">
        <f t="shared" si="976"/>
        <v>1.4999999999999999E-2</v>
      </c>
      <c r="KJ1126">
        <f t="shared" si="976"/>
        <v>2.2499999999999999E-2</v>
      </c>
      <c r="KK1126">
        <f t="shared" si="1010"/>
        <v>0.02</v>
      </c>
      <c r="KL1126">
        <f t="shared" si="1011"/>
        <v>0.02</v>
      </c>
      <c r="KM1126" s="5">
        <f t="shared" si="1012"/>
        <v>0.05</v>
      </c>
      <c r="KN1126">
        <f t="shared" si="1013"/>
        <v>0</v>
      </c>
      <c r="KO1126">
        <f t="shared" si="1013"/>
        <v>0</v>
      </c>
      <c r="KP1126">
        <f t="shared" si="1014"/>
        <v>0.03</v>
      </c>
      <c r="KQ1126">
        <f t="shared" si="1015"/>
        <v>1.4999999999999999E-2</v>
      </c>
      <c r="KR1126" s="6">
        <f t="shared" si="1016"/>
        <v>2.3333333333333334E-2</v>
      </c>
      <c r="KS1126">
        <f t="shared" si="1017"/>
        <v>0.02</v>
      </c>
      <c r="KT1126">
        <f t="shared" si="1018"/>
        <v>2.2499999999999999E-2</v>
      </c>
      <c r="KU1126">
        <f t="shared" si="1019"/>
        <v>0.03</v>
      </c>
      <c r="KV1126">
        <f t="shared" si="1020"/>
        <v>3.7500000000000006E-2</v>
      </c>
      <c r="KW1126">
        <f t="shared" si="1021"/>
        <v>5.0000000000000001E-3</v>
      </c>
      <c r="KX1126">
        <f t="shared" si="1022"/>
        <v>0</v>
      </c>
      <c r="KY1126">
        <f t="shared" si="1023"/>
        <v>0.03</v>
      </c>
      <c r="KZ1126">
        <f t="shared" si="1024"/>
        <v>0.03</v>
      </c>
      <c r="LA1126">
        <f t="shared" si="1025"/>
        <v>1</v>
      </c>
      <c r="LB1126">
        <f t="shared" si="1025"/>
        <v>0</v>
      </c>
      <c r="LC1126">
        <f t="shared" si="1026"/>
        <v>0.1</v>
      </c>
      <c r="LE1126" t="str">
        <f t="shared" si="1032"/>
        <v>Nigeria</v>
      </c>
      <c r="LF1126">
        <f t="shared" si="1027"/>
        <v>0.67749999999999999</v>
      </c>
      <c r="LG1126" s="6">
        <f t="shared" si="1028"/>
        <v>0.59416666666666662</v>
      </c>
      <c r="LH1126">
        <f t="shared" si="1029"/>
        <v>0.75250000000000006</v>
      </c>
      <c r="LI1126" s="6">
        <f t="shared" si="1030"/>
        <v>0.70833333333333348</v>
      </c>
      <c r="LJ1126">
        <f t="shared" si="1031"/>
        <v>0</v>
      </c>
    </row>
    <row r="1127" spans="1:322" x14ac:dyDescent="0.35">
      <c r="A1127" s="8">
        <v>44913</v>
      </c>
      <c r="B1127" t="s">
        <v>5885</v>
      </c>
      <c r="D1127" s="27" t="s">
        <v>321</v>
      </c>
      <c r="E1127" s="27" t="s">
        <v>321</v>
      </c>
      <c r="F1127" s="27">
        <v>24</v>
      </c>
      <c r="G1127" s="27" t="s">
        <v>258</v>
      </c>
      <c r="H1127" s="27" t="s">
        <v>322</v>
      </c>
      <c r="I1127" s="27" t="s">
        <v>207</v>
      </c>
      <c r="J1127" s="27" t="s">
        <v>1129</v>
      </c>
      <c r="K1127" s="28">
        <v>44606</v>
      </c>
      <c r="L1127" s="28">
        <v>44606</v>
      </c>
      <c r="M1127" s="28">
        <v>44616</v>
      </c>
      <c r="N1127" s="27" t="s">
        <v>261</v>
      </c>
      <c r="O1127" s="27" t="s">
        <v>261</v>
      </c>
      <c r="P1127" s="27" t="s">
        <v>263</v>
      </c>
      <c r="Q1127" s="27" t="s">
        <v>324</v>
      </c>
      <c r="R1127" s="28">
        <v>44630</v>
      </c>
      <c r="S1127" s="28">
        <v>44630</v>
      </c>
      <c r="T1127" s="27" t="s">
        <v>263</v>
      </c>
      <c r="U1127" s="27" t="s">
        <v>263</v>
      </c>
      <c r="V1127" s="28">
        <v>44665</v>
      </c>
      <c r="W1127" s="27" t="s">
        <v>261</v>
      </c>
      <c r="X1127" s="28" t="s">
        <v>262</v>
      </c>
      <c r="Y1127" s="27" t="s">
        <v>263</v>
      </c>
      <c r="Z1127" s="28">
        <v>44665</v>
      </c>
      <c r="AA1127" s="27" t="s">
        <v>264</v>
      </c>
      <c r="AB1127" s="27" t="s">
        <v>265</v>
      </c>
      <c r="AC1127" s="27" t="s">
        <v>3377</v>
      </c>
      <c r="AD1127" s="27" t="s">
        <v>267</v>
      </c>
      <c r="AE1127" s="27" t="s">
        <v>326</v>
      </c>
      <c r="AF1127" s="27" t="s">
        <v>327</v>
      </c>
      <c r="AG1127" s="29">
        <v>885.78</v>
      </c>
      <c r="AH1127" s="27" t="s">
        <v>263</v>
      </c>
      <c r="AI1127" s="27">
        <v>44620</v>
      </c>
      <c r="AJ1127" s="28">
        <v>44623</v>
      </c>
      <c r="AK1127" s="27" t="s">
        <v>264</v>
      </c>
      <c r="AL1127" s="27" t="s">
        <v>269</v>
      </c>
      <c r="AM1127" s="27" t="s">
        <v>265</v>
      </c>
      <c r="AN1127" s="27" t="s">
        <v>270</v>
      </c>
      <c r="AO1127" s="27" t="s">
        <v>263</v>
      </c>
      <c r="AP1127" s="27" t="s">
        <v>261</v>
      </c>
      <c r="AQ1127" s="28" t="s">
        <v>262</v>
      </c>
      <c r="AR1127" s="27" t="s">
        <v>261</v>
      </c>
      <c r="AS1127" s="28" t="s">
        <v>262</v>
      </c>
      <c r="AT1127" s="27" t="s">
        <v>261</v>
      </c>
      <c r="AU1127" s="28" t="s">
        <v>262</v>
      </c>
      <c r="AV1127" s="27" t="s">
        <v>261</v>
      </c>
      <c r="AW1127" s="28" t="s">
        <v>262</v>
      </c>
      <c r="AX1127" s="27" t="s">
        <v>261</v>
      </c>
      <c r="AY1127" s="28" t="s">
        <v>262</v>
      </c>
      <c r="AZ1127" s="27" t="s">
        <v>263</v>
      </c>
      <c r="BA1127" s="28">
        <v>44621</v>
      </c>
      <c r="BB1127" s="27" t="s">
        <v>261</v>
      </c>
      <c r="BC1127" s="28" t="s">
        <v>262</v>
      </c>
      <c r="BD1127" s="27" t="s">
        <v>261</v>
      </c>
      <c r="BE1127" s="30" t="s">
        <v>262</v>
      </c>
      <c r="BF1127" t="s">
        <v>1129</v>
      </c>
      <c r="BG1127" s="9" t="s">
        <v>207</v>
      </c>
      <c r="BH1127" t="s">
        <v>208</v>
      </c>
      <c r="BI1127" t="s">
        <v>384</v>
      </c>
      <c r="BJ1127" t="s">
        <v>210</v>
      </c>
      <c r="BK1127" t="s">
        <v>329</v>
      </c>
      <c r="BL1127" t="s">
        <v>212</v>
      </c>
      <c r="BM1127" t="s">
        <v>2826</v>
      </c>
      <c r="BN1127" t="s">
        <v>214</v>
      </c>
      <c r="BO1127" t="s">
        <v>215</v>
      </c>
      <c r="BP1127" t="s">
        <v>219</v>
      </c>
      <c r="BQ1127" t="s">
        <v>216</v>
      </c>
      <c r="BR1127" t="s">
        <v>2827</v>
      </c>
      <c r="BU1127" t="s">
        <v>5886</v>
      </c>
      <c r="BV1127" t="s">
        <v>214</v>
      </c>
      <c r="CC1127" t="s">
        <v>214</v>
      </c>
      <c r="CG1127" t="s">
        <v>219</v>
      </c>
      <c r="CI1127" t="s">
        <v>333</v>
      </c>
      <c r="CJ1127" t="s">
        <v>5887</v>
      </c>
      <c r="CK1127" t="s">
        <v>335</v>
      </c>
      <c r="CL1127" t="s">
        <v>336</v>
      </c>
      <c r="CN1127" t="s">
        <v>306</v>
      </c>
      <c r="CP1127" t="s">
        <v>284</v>
      </c>
      <c r="CQ1127" t="s">
        <v>370</v>
      </c>
      <c r="CR1127" t="s">
        <v>250</v>
      </c>
      <c r="CS1127" t="s">
        <v>250</v>
      </c>
      <c r="CT1127" t="s">
        <v>214</v>
      </c>
      <c r="CU1127" t="s">
        <v>214</v>
      </c>
      <c r="CV1127" t="s">
        <v>244</v>
      </c>
      <c r="CW1127" t="s">
        <v>286</v>
      </c>
      <c r="CX1127" t="s">
        <v>287</v>
      </c>
      <c r="CY1127" t="s">
        <v>450</v>
      </c>
      <c r="CZ1127" t="s">
        <v>219</v>
      </c>
      <c r="DA1127" t="s">
        <v>214</v>
      </c>
      <c r="DB1127" t="s">
        <v>230</v>
      </c>
      <c r="DC1127" t="s">
        <v>229</v>
      </c>
      <c r="DD1127" t="s">
        <v>219</v>
      </c>
      <c r="DI1127" t="s">
        <v>338</v>
      </c>
      <c r="DK1127" t="s">
        <v>237</v>
      </c>
      <c r="DL1127" t="s">
        <v>233</v>
      </c>
      <c r="DM1127" t="s">
        <v>214</v>
      </c>
      <c r="DN1127" t="s">
        <v>219</v>
      </c>
      <c r="DO1127" t="s">
        <v>288</v>
      </c>
      <c r="DP1127" t="s">
        <v>235</v>
      </c>
      <c r="DR1127" t="s">
        <v>235</v>
      </c>
      <c r="DT1127" t="s">
        <v>214</v>
      </c>
      <c r="DU1127" t="s">
        <v>214</v>
      </c>
      <c r="DV1127" t="s">
        <v>746</v>
      </c>
      <c r="DX1127" t="s">
        <v>237</v>
      </c>
      <c r="DY1127" t="s">
        <v>237</v>
      </c>
      <c r="DZ1127" t="s">
        <v>238</v>
      </c>
      <c r="EA1127" t="s">
        <v>237</v>
      </c>
      <c r="EB1127" t="s">
        <v>237</v>
      </c>
      <c r="EC1127" t="s">
        <v>242</v>
      </c>
      <c r="ED1127" t="s">
        <v>242</v>
      </c>
      <c r="EE1127" t="s">
        <v>219</v>
      </c>
      <c r="EF1127" t="s">
        <v>219</v>
      </c>
      <c r="EK1127" t="s">
        <v>237</v>
      </c>
      <c r="EL1127" t="s">
        <v>237</v>
      </c>
      <c r="EM1127" t="s">
        <v>240</v>
      </c>
      <c r="EN1127" t="s">
        <v>240</v>
      </c>
      <c r="EO1127" t="s">
        <v>240</v>
      </c>
      <c r="EP1127" t="s">
        <v>240</v>
      </c>
      <c r="EQ1127" t="s">
        <v>214</v>
      </c>
      <c r="ER1127" t="s">
        <v>214</v>
      </c>
      <c r="ES1127" t="s">
        <v>237</v>
      </c>
      <c r="ET1127" t="s">
        <v>237</v>
      </c>
      <c r="EU1127" t="s">
        <v>242</v>
      </c>
      <c r="EV1127" t="s">
        <v>242</v>
      </c>
      <c r="EW1127" t="s">
        <v>310</v>
      </c>
      <c r="EX1127" t="s">
        <v>310</v>
      </c>
      <c r="EY1127" t="s">
        <v>237</v>
      </c>
      <c r="EZ1127" t="s">
        <v>241</v>
      </c>
      <c r="FA1127" t="s">
        <v>241</v>
      </c>
      <c r="FB1127" t="s">
        <v>237</v>
      </c>
      <c r="FC1127" t="s">
        <v>242</v>
      </c>
      <c r="FD1127" t="s">
        <v>242</v>
      </c>
      <c r="FE1127" t="s">
        <v>250</v>
      </c>
      <c r="FF1127" t="s">
        <v>244</v>
      </c>
      <c r="FG1127" t="s">
        <v>242</v>
      </c>
      <c r="FH1127" t="s">
        <v>548</v>
      </c>
      <c r="FI1127" t="s">
        <v>219</v>
      </c>
      <c r="FJ1127" t="s">
        <v>219</v>
      </c>
      <c r="FK1127" t="s">
        <v>219</v>
      </c>
      <c r="FL1127" t="s">
        <v>219</v>
      </c>
      <c r="FM1127" t="s">
        <v>245</v>
      </c>
      <c r="FN1127" t="s">
        <v>245</v>
      </c>
      <c r="FO1127" t="s">
        <v>219</v>
      </c>
      <c r="FP1127" t="s">
        <v>219</v>
      </c>
      <c r="FQ1127" t="s">
        <v>241</v>
      </c>
      <c r="FR1127" t="s">
        <v>241</v>
      </c>
      <c r="FS1127" t="s">
        <v>241</v>
      </c>
      <c r="FT1127" t="s">
        <v>241</v>
      </c>
      <c r="FU1127" t="s">
        <v>219</v>
      </c>
      <c r="FV1127" t="s">
        <v>241</v>
      </c>
      <c r="FW1127" t="s">
        <v>241</v>
      </c>
      <c r="FX1127" t="s">
        <v>241</v>
      </c>
      <c r="FY1127" t="s">
        <v>241</v>
      </c>
      <c r="FZ1127" t="s">
        <v>248</v>
      </c>
      <c r="GA1127" t="s">
        <v>248</v>
      </c>
      <c r="GB1127" t="s">
        <v>250</v>
      </c>
      <c r="GC1127" t="s">
        <v>250</v>
      </c>
      <c r="GD1127" t="s">
        <v>249</v>
      </c>
      <c r="GE1127" t="s">
        <v>241</v>
      </c>
      <c r="GF1127" t="s">
        <v>249</v>
      </c>
      <c r="GG1127" t="s">
        <v>244</v>
      </c>
      <c r="GH1127" t="s">
        <v>241</v>
      </c>
      <c r="GI1127" t="s">
        <v>244</v>
      </c>
      <c r="GJ1127" t="s">
        <v>227</v>
      </c>
      <c r="GK1127" t="s">
        <v>227</v>
      </c>
      <c r="GL1127" t="s">
        <v>227</v>
      </c>
      <c r="GM1127" t="s">
        <v>227</v>
      </c>
      <c r="GN1127" t="s">
        <v>219</v>
      </c>
      <c r="GO1127" t="s">
        <v>219</v>
      </c>
      <c r="GP1127" t="s">
        <v>295</v>
      </c>
      <c r="GQ1127" t="s">
        <v>251</v>
      </c>
      <c r="GR1127" t="s">
        <v>295</v>
      </c>
      <c r="GS1127" t="s">
        <v>214</v>
      </c>
      <c r="GT1127" t="s">
        <v>241</v>
      </c>
      <c r="GU1127" t="s">
        <v>214</v>
      </c>
      <c r="GV1127" t="s">
        <v>241</v>
      </c>
      <c r="GW1127" t="s">
        <v>296</v>
      </c>
      <c r="GX1127" t="s">
        <v>296</v>
      </c>
      <c r="GY1127" t="s">
        <v>491</v>
      </c>
      <c r="GZ1127" t="s">
        <v>241</v>
      </c>
      <c r="HA1127" t="s">
        <v>239</v>
      </c>
      <c r="HB1127" t="s">
        <v>241</v>
      </c>
      <c r="HC1127" t="s">
        <v>883</v>
      </c>
      <c r="HD1127" t="s">
        <v>361</v>
      </c>
      <c r="HE1127" t="s">
        <v>317</v>
      </c>
      <c r="HF1127" t="s">
        <v>241</v>
      </c>
      <c r="HG1127" t="s">
        <v>362</v>
      </c>
      <c r="HH1127" t="s">
        <v>241</v>
      </c>
      <c r="HI1127" t="s">
        <v>241</v>
      </c>
      <c r="HJ1127" t="s">
        <v>219</v>
      </c>
      <c r="HK1127" t="s">
        <v>241</v>
      </c>
      <c r="HL1127" s="12"/>
      <c r="HM1127">
        <v>0.75</v>
      </c>
      <c r="HN1127">
        <v>0.5</v>
      </c>
      <c r="HO1127">
        <v>1</v>
      </c>
      <c r="HP1127">
        <v>0.75</v>
      </c>
      <c r="HQ1127">
        <v>1</v>
      </c>
      <c r="HR1127">
        <v>0.5</v>
      </c>
      <c r="HS1127">
        <v>1</v>
      </c>
      <c r="HT1127">
        <v>0</v>
      </c>
      <c r="HU1127">
        <v>0</v>
      </c>
      <c r="HV1127">
        <v>0.5</v>
      </c>
      <c r="HW1127">
        <v>0.5</v>
      </c>
      <c r="HX1127">
        <v>0.75</v>
      </c>
      <c r="HZ1127">
        <v>0.5</v>
      </c>
      <c r="IA1127" s="4">
        <v>1</v>
      </c>
      <c r="IB1127">
        <v>0.5</v>
      </c>
      <c r="IC1127">
        <v>0.75</v>
      </c>
      <c r="ID1127">
        <v>0.5</v>
      </c>
      <c r="IE1127">
        <v>0.75</v>
      </c>
      <c r="IG1127">
        <v>0.5</v>
      </c>
      <c r="IH1127">
        <v>0.75</v>
      </c>
      <c r="II1127">
        <v>0.75</v>
      </c>
      <c r="IJ1127">
        <v>0.75</v>
      </c>
      <c r="IK1127">
        <v>0.5</v>
      </c>
      <c r="IL1127">
        <v>0.75</v>
      </c>
      <c r="IM1127">
        <v>0.75</v>
      </c>
      <c r="IN1127">
        <v>1</v>
      </c>
      <c r="IO1127">
        <v>1</v>
      </c>
      <c r="IQ1127">
        <v>0</v>
      </c>
      <c r="IS1127">
        <f t="shared" si="978"/>
        <v>0.11249999999999999</v>
      </c>
      <c r="IT1127">
        <f t="shared" si="979"/>
        <v>0.06</v>
      </c>
      <c r="IU1127">
        <f t="shared" si="980"/>
        <v>0.08</v>
      </c>
      <c r="IV1127">
        <f t="shared" si="981"/>
        <v>7.5000000000000011E-2</v>
      </c>
      <c r="IW1127">
        <f t="shared" si="982"/>
        <v>0.08</v>
      </c>
      <c r="IX1127">
        <f t="shared" si="983"/>
        <v>6.5000000000000002E-2</v>
      </c>
      <c r="IY1127">
        <f t="shared" si="984"/>
        <v>0.1</v>
      </c>
      <c r="IZ1127">
        <f t="shared" si="985"/>
        <v>0</v>
      </c>
      <c r="JA1127">
        <f t="shared" si="986"/>
        <v>0</v>
      </c>
      <c r="JB1127">
        <f t="shared" si="987"/>
        <v>0.05</v>
      </c>
      <c r="JC1127">
        <f t="shared" si="988"/>
        <v>0.06</v>
      </c>
      <c r="JD1127">
        <f t="shared" si="989"/>
        <v>8.2500000000000004E-2</v>
      </c>
      <c r="JE1127">
        <f t="shared" si="990"/>
        <v>0</v>
      </c>
      <c r="JF1127">
        <f t="shared" si="991"/>
        <v>0.06</v>
      </c>
      <c r="JG1127" s="5">
        <f t="shared" si="992"/>
        <v>0.05</v>
      </c>
      <c r="JH1127">
        <f t="shared" si="993"/>
        <v>0</v>
      </c>
      <c r="JI1127">
        <f t="shared" si="993"/>
        <v>0</v>
      </c>
      <c r="JJ1127">
        <f t="shared" si="994"/>
        <v>0.1</v>
      </c>
      <c r="JK1127">
        <f t="shared" si="995"/>
        <v>0.11249999999999999</v>
      </c>
      <c r="JL1127" s="6">
        <f t="shared" si="996"/>
        <v>4.6666666666666669E-2</v>
      </c>
      <c r="JM1127">
        <f t="shared" si="997"/>
        <v>0.06</v>
      </c>
      <c r="JN1127">
        <f t="shared" si="998"/>
        <v>3.7500000000000006E-2</v>
      </c>
      <c r="JO1127">
        <f t="shared" si="999"/>
        <v>0.11249999999999999</v>
      </c>
      <c r="JP1127">
        <f t="shared" si="1000"/>
        <v>7.5000000000000011E-2</v>
      </c>
      <c r="JQ1127">
        <f t="shared" si="1001"/>
        <v>0.06</v>
      </c>
      <c r="JR1127">
        <f t="shared" si="1002"/>
        <v>8.2500000000000004E-2</v>
      </c>
      <c r="JS1127">
        <f t="shared" si="1003"/>
        <v>7.5000000000000011E-2</v>
      </c>
      <c r="JT1127">
        <f t="shared" si="1003"/>
        <v>0.1</v>
      </c>
      <c r="JU1127">
        <f t="shared" si="1004"/>
        <v>1</v>
      </c>
      <c r="JV1127">
        <f t="shared" si="1004"/>
        <v>0</v>
      </c>
      <c r="JW1127">
        <f t="shared" si="1005"/>
        <v>0.15</v>
      </c>
      <c r="JY1127">
        <f t="shared" si="1006"/>
        <v>3.7500000000000006E-2</v>
      </c>
      <c r="JZ1127">
        <f t="shared" si="1007"/>
        <v>0.04</v>
      </c>
      <c r="KA1127">
        <f t="shared" si="1008"/>
        <v>0.02</v>
      </c>
      <c r="KB1127">
        <f t="shared" si="1008"/>
        <v>1.4999999999999999E-2</v>
      </c>
      <c r="KC1127">
        <f t="shared" si="1009"/>
        <v>0.04</v>
      </c>
      <c r="KD1127">
        <f t="shared" si="977"/>
        <v>1.4999999999999999E-2</v>
      </c>
      <c r="KE1127">
        <f t="shared" si="977"/>
        <v>0.03</v>
      </c>
      <c r="KF1127">
        <f t="shared" si="977"/>
        <v>0</v>
      </c>
      <c r="KG1127">
        <f t="shared" si="976"/>
        <v>0</v>
      </c>
      <c r="KH1127">
        <f t="shared" si="976"/>
        <v>1.4999999999999999E-2</v>
      </c>
      <c r="KI1127">
        <f t="shared" si="976"/>
        <v>1.4999999999999999E-2</v>
      </c>
      <c r="KJ1127">
        <f t="shared" si="976"/>
        <v>2.2499999999999999E-2</v>
      </c>
      <c r="KK1127">
        <f t="shared" si="1010"/>
        <v>0</v>
      </c>
      <c r="KL1127">
        <f t="shared" si="1011"/>
        <v>0.02</v>
      </c>
      <c r="KM1127" s="5">
        <f t="shared" si="1012"/>
        <v>0.05</v>
      </c>
      <c r="KN1127">
        <f t="shared" si="1013"/>
        <v>0</v>
      </c>
      <c r="KO1127">
        <f t="shared" si="1013"/>
        <v>0</v>
      </c>
      <c r="KP1127">
        <f t="shared" si="1014"/>
        <v>0.03</v>
      </c>
      <c r="KQ1127">
        <f t="shared" si="1015"/>
        <v>2.2499999999999999E-2</v>
      </c>
      <c r="KR1127" s="6">
        <f t="shared" si="1016"/>
        <v>2.3333333333333334E-2</v>
      </c>
      <c r="KS1127">
        <f t="shared" si="1017"/>
        <v>0.02</v>
      </c>
      <c r="KT1127">
        <f t="shared" si="1018"/>
        <v>2.2499999999999999E-2</v>
      </c>
      <c r="KU1127">
        <f t="shared" si="1019"/>
        <v>0.03</v>
      </c>
      <c r="KV1127">
        <f t="shared" si="1020"/>
        <v>3.7500000000000006E-2</v>
      </c>
      <c r="KW1127">
        <f t="shared" si="1021"/>
        <v>5.0000000000000001E-3</v>
      </c>
      <c r="KX1127">
        <f t="shared" si="1022"/>
        <v>0</v>
      </c>
      <c r="KY1127">
        <f t="shared" si="1023"/>
        <v>0.03</v>
      </c>
      <c r="KZ1127">
        <f t="shared" si="1024"/>
        <v>0.03</v>
      </c>
      <c r="LA1127">
        <f t="shared" si="1025"/>
        <v>1</v>
      </c>
      <c r="LB1127">
        <f t="shared" si="1025"/>
        <v>0</v>
      </c>
      <c r="LC1127">
        <f t="shared" si="1026"/>
        <v>0.1</v>
      </c>
      <c r="LE1127" t="str">
        <f t="shared" si="1032"/>
        <v>Nigeria</v>
      </c>
      <c r="LF1127">
        <f t="shared" si="1027"/>
        <v>0.57250000000000001</v>
      </c>
      <c r="LG1127" s="6">
        <f t="shared" si="1028"/>
        <v>0.56166666666666654</v>
      </c>
      <c r="LH1127">
        <f t="shared" si="1029"/>
        <v>0.75250000000000006</v>
      </c>
      <c r="LI1127" s="6">
        <f t="shared" si="1030"/>
        <v>0.6708333333333335</v>
      </c>
      <c r="LJ1127">
        <f t="shared" si="1031"/>
        <v>0</v>
      </c>
    </row>
    <row r="1128" spans="1:322" x14ac:dyDescent="0.35">
      <c r="A1128" s="8">
        <v>44913</v>
      </c>
      <c r="B1128" t="s">
        <v>5888</v>
      </c>
      <c r="D1128" s="24" t="s">
        <v>321</v>
      </c>
      <c r="E1128" s="24" t="s">
        <v>321</v>
      </c>
      <c r="F1128" s="24">
        <v>22</v>
      </c>
      <c r="G1128" s="24" t="s">
        <v>258</v>
      </c>
      <c r="H1128" s="24" t="s">
        <v>322</v>
      </c>
      <c r="I1128" s="24" t="s">
        <v>207</v>
      </c>
      <c r="J1128" s="24" t="s">
        <v>1129</v>
      </c>
      <c r="K1128" s="25">
        <v>44606</v>
      </c>
      <c r="L1128" s="25">
        <v>44606</v>
      </c>
      <c r="M1128" s="25">
        <v>44616</v>
      </c>
      <c r="N1128" s="24" t="s">
        <v>261</v>
      </c>
      <c r="O1128" s="24" t="s">
        <v>261</v>
      </c>
      <c r="P1128" s="24" t="s">
        <v>261</v>
      </c>
      <c r="Q1128" s="24" t="s">
        <v>324</v>
      </c>
      <c r="R1128" s="25">
        <v>44630</v>
      </c>
      <c r="S1128" s="25">
        <v>44634</v>
      </c>
      <c r="T1128" s="24" t="s">
        <v>263</v>
      </c>
      <c r="U1128" s="24" t="s">
        <v>261</v>
      </c>
      <c r="V1128" s="25" t="s">
        <v>262</v>
      </c>
      <c r="W1128" s="24" t="s">
        <v>261</v>
      </c>
      <c r="X1128" s="25" t="s">
        <v>262</v>
      </c>
      <c r="Y1128" s="24" t="s">
        <v>263</v>
      </c>
      <c r="Z1128" s="25">
        <v>44665</v>
      </c>
      <c r="AA1128" s="24" t="s">
        <v>264</v>
      </c>
      <c r="AB1128" s="24" t="s">
        <v>265</v>
      </c>
      <c r="AC1128" s="24" t="s">
        <v>5889</v>
      </c>
      <c r="AD1128" s="24" t="s">
        <v>267</v>
      </c>
      <c r="AE1128" s="24" t="s">
        <v>326</v>
      </c>
      <c r="AF1128" s="24" t="s">
        <v>327</v>
      </c>
      <c r="AG1128" s="31">
        <v>1100</v>
      </c>
      <c r="AH1128" s="24" t="s">
        <v>263</v>
      </c>
      <c r="AI1128" s="24">
        <v>44620</v>
      </c>
      <c r="AJ1128" s="25">
        <v>44623</v>
      </c>
      <c r="AK1128" s="24" t="s">
        <v>264</v>
      </c>
      <c r="AL1128" s="24" t="s">
        <v>269</v>
      </c>
      <c r="AM1128" s="24" t="s">
        <v>265</v>
      </c>
      <c r="AN1128" s="24" t="s">
        <v>270</v>
      </c>
      <c r="AO1128" s="24" t="s">
        <v>261</v>
      </c>
      <c r="AP1128" s="24" t="s">
        <v>261</v>
      </c>
      <c r="AQ1128" s="25" t="s">
        <v>262</v>
      </c>
      <c r="AR1128" s="24" t="s">
        <v>261</v>
      </c>
      <c r="AS1128" s="25" t="s">
        <v>262</v>
      </c>
      <c r="AT1128" s="24" t="s">
        <v>261</v>
      </c>
      <c r="AU1128" s="25" t="s">
        <v>262</v>
      </c>
      <c r="AV1128" s="24" t="s">
        <v>261</v>
      </c>
      <c r="AW1128" s="25" t="s">
        <v>262</v>
      </c>
      <c r="AX1128" s="24" t="s">
        <v>261</v>
      </c>
      <c r="AY1128" s="25" t="s">
        <v>262</v>
      </c>
      <c r="AZ1128" s="27" t="s">
        <v>262</v>
      </c>
      <c r="BA1128" s="27" t="s">
        <v>262</v>
      </c>
      <c r="BB1128" s="24" t="s">
        <v>261</v>
      </c>
      <c r="BC1128" s="25" t="s">
        <v>262</v>
      </c>
      <c r="BD1128" s="24" t="s">
        <v>261</v>
      </c>
      <c r="BE1128" s="26" t="s">
        <v>262</v>
      </c>
      <c r="BF1128" t="s">
        <v>1129</v>
      </c>
      <c r="BG1128" t="s">
        <v>207</v>
      </c>
      <c r="BH1128" t="s">
        <v>208</v>
      </c>
      <c r="BI1128" t="s">
        <v>830</v>
      </c>
      <c r="BJ1128" t="s">
        <v>210</v>
      </c>
      <c r="BK1128" t="s">
        <v>329</v>
      </c>
      <c r="BL1128" t="s">
        <v>212</v>
      </c>
      <c r="BM1128" t="s">
        <v>2826</v>
      </c>
      <c r="BN1128" t="s">
        <v>214</v>
      </c>
      <c r="BO1128" t="s">
        <v>348</v>
      </c>
      <c r="BP1128" t="s">
        <v>219</v>
      </c>
      <c r="BQ1128" t="s">
        <v>216</v>
      </c>
      <c r="BR1128" t="s">
        <v>2827</v>
      </c>
      <c r="BU1128" t="s">
        <v>5890</v>
      </c>
      <c r="BV1128" t="s">
        <v>214</v>
      </c>
      <c r="CC1128" t="s">
        <v>214</v>
      </c>
      <c r="CG1128" t="s">
        <v>219</v>
      </c>
      <c r="CI1128" t="s">
        <v>335</v>
      </c>
      <c r="CJ1128" t="s">
        <v>5891</v>
      </c>
      <c r="CK1128" t="s">
        <v>335</v>
      </c>
      <c r="CL1128" t="s">
        <v>336</v>
      </c>
      <c r="CN1128" t="s">
        <v>306</v>
      </c>
      <c r="CP1128" t="s">
        <v>307</v>
      </c>
      <c r="CQ1128" t="s">
        <v>225</v>
      </c>
      <c r="CR1128" t="s">
        <v>250</v>
      </c>
      <c r="CS1128" t="s">
        <v>244</v>
      </c>
      <c r="CT1128" t="s">
        <v>214</v>
      </c>
      <c r="CU1128" t="s">
        <v>214</v>
      </c>
      <c r="CV1128" t="s">
        <v>244</v>
      </c>
      <c r="CW1128" t="s">
        <v>250</v>
      </c>
      <c r="CX1128" t="s">
        <v>287</v>
      </c>
      <c r="CY1128" t="s">
        <v>228</v>
      </c>
      <c r="CZ1128" t="s">
        <v>214</v>
      </c>
      <c r="DA1128" t="s">
        <v>214</v>
      </c>
      <c r="DB1128" t="s">
        <v>229</v>
      </c>
      <c r="DC1128" t="s">
        <v>229</v>
      </c>
      <c r="DD1128" t="s">
        <v>219</v>
      </c>
      <c r="DI1128" t="s">
        <v>338</v>
      </c>
      <c r="DK1128" t="s">
        <v>237</v>
      </c>
      <c r="DL1128" t="s">
        <v>233</v>
      </c>
      <c r="DM1128" t="s">
        <v>214</v>
      </c>
      <c r="DN1128" t="s">
        <v>219</v>
      </c>
      <c r="DO1128" t="s">
        <v>288</v>
      </c>
      <c r="DP1128" t="s">
        <v>235</v>
      </c>
      <c r="DR1128" t="s">
        <v>235</v>
      </c>
      <c r="DT1128" t="s">
        <v>219</v>
      </c>
      <c r="DU1128" t="s">
        <v>219</v>
      </c>
      <c r="DX1128" t="s">
        <v>237</v>
      </c>
      <c r="DY1128" t="s">
        <v>237</v>
      </c>
      <c r="DZ1128" t="s">
        <v>238</v>
      </c>
      <c r="EA1128" t="s">
        <v>233</v>
      </c>
      <c r="EB1128" t="s">
        <v>233</v>
      </c>
      <c r="EC1128" t="s">
        <v>237</v>
      </c>
      <c r="ED1128" t="s">
        <v>237</v>
      </c>
      <c r="EE1128" t="s">
        <v>214</v>
      </c>
      <c r="EF1128" t="s">
        <v>214</v>
      </c>
      <c r="EG1128" t="s">
        <v>214</v>
      </c>
      <c r="EI1128" t="s">
        <v>214</v>
      </c>
      <c r="EK1128" t="s">
        <v>233</v>
      </c>
      <c r="EL1128" t="s">
        <v>233</v>
      </c>
      <c r="EM1128" t="s">
        <v>240</v>
      </c>
      <c r="EN1128" t="s">
        <v>240</v>
      </c>
      <c r="EO1128" t="s">
        <v>486</v>
      </c>
      <c r="EP1128" t="s">
        <v>486</v>
      </c>
      <c r="EQ1128" t="s">
        <v>214</v>
      </c>
      <c r="ER1128" t="s">
        <v>214</v>
      </c>
      <c r="ES1128" t="s">
        <v>237</v>
      </c>
      <c r="ET1128" t="s">
        <v>237</v>
      </c>
      <c r="EU1128" t="s">
        <v>242</v>
      </c>
      <c r="EV1128" t="s">
        <v>242</v>
      </c>
      <c r="EW1128" t="s">
        <v>310</v>
      </c>
      <c r="EX1128" t="s">
        <v>310</v>
      </c>
      <c r="EY1128" t="s">
        <v>237</v>
      </c>
      <c r="EZ1128" t="s">
        <v>241</v>
      </c>
      <c r="FA1128" t="s">
        <v>241</v>
      </c>
      <c r="FB1128" t="s">
        <v>237</v>
      </c>
      <c r="FC1128" t="s">
        <v>242</v>
      </c>
      <c r="FD1128" t="s">
        <v>233</v>
      </c>
      <c r="FE1128" t="s">
        <v>244</v>
      </c>
      <c r="FF1128" t="s">
        <v>244</v>
      </c>
      <c r="FG1128" t="s">
        <v>390</v>
      </c>
      <c r="FH1128" t="s">
        <v>548</v>
      </c>
      <c r="FI1128" t="s">
        <v>214</v>
      </c>
      <c r="FJ1128" t="s">
        <v>402</v>
      </c>
      <c r="FK1128" t="s">
        <v>214</v>
      </c>
      <c r="FL1128" t="s">
        <v>214</v>
      </c>
      <c r="FM1128" t="s">
        <v>245</v>
      </c>
      <c r="FN1128" t="s">
        <v>245</v>
      </c>
      <c r="FO1128" t="s">
        <v>219</v>
      </c>
      <c r="FP1128" t="s">
        <v>219</v>
      </c>
      <c r="FQ1128" t="s">
        <v>241</v>
      </c>
      <c r="FR1128" t="s">
        <v>241</v>
      </c>
      <c r="FS1128" t="s">
        <v>241</v>
      </c>
      <c r="FT1128" t="s">
        <v>241</v>
      </c>
      <c r="FU1128" t="s">
        <v>219</v>
      </c>
      <c r="FV1128" t="s">
        <v>241</v>
      </c>
      <c r="FW1128" t="s">
        <v>241</v>
      </c>
      <c r="FX1128" t="s">
        <v>241</v>
      </c>
      <c r="FY1128" t="s">
        <v>241</v>
      </c>
      <c r="FZ1128" t="s">
        <v>248</v>
      </c>
      <c r="GA1128" t="s">
        <v>248</v>
      </c>
      <c r="GB1128" t="s">
        <v>244</v>
      </c>
      <c r="GC1128" t="s">
        <v>244</v>
      </c>
      <c r="GD1128" t="s">
        <v>249</v>
      </c>
      <c r="GE1128" t="s">
        <v>241</v>
      </c>
      <c r="GF1128" t="s">
        <v>249</v>
      </c>
      <c r="GG1128" t="s">
        <v>244</v>
      </c>
      <c r="GH1128" t="s">
        <v>241</v>
      </c>
      <c r="GI1128" t="s">
        <v>250</v>
      </c>
      <c r="GJ1128" t="s">
        <v>227</v>
      </c>
      <c r="GK1128" t="s">
        <v>227</v>
      </c>
      <c r="GL1128" t="s">
        <v>227</v>
      </c>
      <c r="GM1128" t="s">
        <v>227</v>
      </c>
      <c r="GN1128" t="s">
        <v>219</v>
      </c>
      <c r="GO1128" t="s">
        <v>219</v>
      </c>
      <c r="GP1128" t="s">
        <v>295</v>
      </c>
      <c r="GQ1128" t="s">
        <v>251</v>
      </c>
      <c r="GR1128" t="s">
        <v>295</v>
      </c>
      <c r="GS1128" t="s">
        <v>214</v>
      </c>
      <c r="GT1128" t="s">
        <v>241</v>
      </c>
      <c r="GU1128" t="s">
        <v>214</v>
      </c>
      <c r="GV1128" t="s">
        <v>241</v>
      </c>
      <c r="GW1128" t="s">
        <v>404</v>
      </c>
      <c r="GX1128" t="s">
        <v>296</v>
      </c>
      <c r="GY1128" t="s">
        <v>254</v>
      </c>
      <c r="GZ1128" t="s">
        <v>241</v>
      </c>
      <c r="HA1128" t="s">
        <v>239</v>
      </c>
      <c r="HB1128" t="s">
        <v>241</v>
      </c>
      <c r="HC1128" t="s">
        <v>883</v>
      </c>
      <c r="HD1128" t="s">
        <v>361</v>
      </c>
      <c r="HE1128" t="s">
        <v>317</v>
      </c>
      <c r="HF1128" t="s">
        <v>241</v>
      </c>
      <c r="HG1128" t="s">
        <v>362</v>
      </c>
      <c r="HH1128" t="s">
        <v>241</v>
      </c>
      <c r="HI1128" t="s">
        <v>241</v>
      </c>
      <c r="HJ1128" t="s">
        <v>219</v>
      </c>
      <c r="HK1128" t="s">
        <v>241</v>
      </c>
      <c r="HL1128" s="12"/>
      <c r="HM1128">
        <v>0.5</v>
      </c>
      <c r="HN1128">
        <v>0.5</v>
      </c>
      <c r="HO1128">
        <v>1</v>
      </c>
      <c r="HP1128">
        <v>0.75</v>
      </c>
      <c r="HQ1128">
        <v>0</v>
      </c>
      <c r="HR1128">
        <v>0.5</v>
      </c>
      <c r="HS1128">
        <v>1</v>
      </c>
      <c r="HT1128">
        <v>0</v>
      </c>
      <c r="HU1128">
        <v>1</v>
      </c>
      <c r="HV1128">
        <v>0.5</v>
      </c>
      <c r="HW1128">
        <v>0.25</v>
      </c>
      <c r="HX1128">
        <v>0.5</v>
      </c>
      <c r="HY1128">
        <v>1</v>
      </c>
      <c r="HZ1128">
        <v>0.25</v>
      </c>
      <c r="IA1128" s="4">
        <v>1</v>
      </c>
      <c r="IB1128">
        <v>0.5</v>
      </c>
      <c r="IC1128">
        <v>0.75</v>
      </c>
      <c r="ID1128">
        <v>0.5</v>
      </c>
      <c r="IE1128">
        <v>0.75</v>
      </c>
      <c r="IG1128">
        <v>0.25</v>
      </c>
      <c r="IH1128">
        <v>0.5</v>
      </c>
      <c r="II1128">
        <v>0.75</v>
      </c>
      <c r="IJ1128">
        <v>0.75</v>
      </c>
      <c r="IK1128">
        <v>0.75</v>
      </c>
      <c r="IL1128">
        <v>0.75</v>
      </c>
      <c r="IM1128">
        <v>0.75</v>
      </c>
      <c r="IN1128">
        <v>1</v>
      </c>
      <c r="IO1128">
        <v>1</v>
      </c>
      <c r="IQ1128">
        <v>0</v>
      </c>
      <c r="IS1128">
        <f t="shared" si="978"/>
        <v>7.4999999999999997E-2</v>
      </c>
      <c r="IT1128">
        <f t="shared" si="979"/>
        <v>0.06</v>
      </c>
      <c r="IU1128">
        <f t="shared" si="980"/>
        <v>0.08</v>
      </c>
      <c r="IV1128">
        <f t="shared" si="981"/>
        <v>7.5000000000000011E-2</v>
      </c>
      <c r="IW1128">
        <f t="shared" si="982"/>
        <v>0</v>
      </c>
      <c r="IX1128">
        <f t="shared" si="983"/>
        <v>6.5000000000000002E-2</v>
      </c>
      <c r="IY1128">
        <f t="shared" si="984"/>
        <v>0.1</v>
      </c>
      <c r="IZ1128">
        <f t="shared" si="985"/>
        <v>0</v>
      </c>
      <c r="JA1128">
        <f t="shared" si="986"/>
        <v>0.13</v>
      </c>
      <c r="JB1128">
        <f t="shared" si="987"/>
        <v>0.05</v>
      </c>
      <c r="JC1128">
        <f t="shared" si="988"/>
        <v>0.03</v>
      </c>
      <c r="JD1128">
        <f t="shared" si="989"/>
        <v>5.5E-2</v>
      </c>
      <c r="JE1128">
        <f t="shared" si="990"/>
        <v>7.0000000000000007E-2</v>
      </c>
      <c r="JF1128">
        <f t="shared" si="991"/>
        <v>0.03</v>
      </c>
      <c r="JG1128" s="5">
        <f t="shared" si="992"/>
        <v>0.05</v>
      </c>
      <c r="JH1128">
        <f t="shared" si="993"/>
        <v>0</v>
      </c>
      <c r="JI1128">
        <f t="shared" si="993"/>
        <v>0</v>
      </c>
      <c r="JJ1128">
        <f t="shared" si="994"/>
        <v>0.1</v>
      </c>
      <c r="JK1128">
        <f t="shared" si="995"/>
        <v>0.11249999999999999</v>
      </c>
      <c r="JL1128" s="6">
        <f t="shared" si="996"/>
        <v>0.04</v>
      </c>
      <c r="JM1128">
        <f t="shared" si="997"/>
        <v>0.03</v>
      </c>
      <c r="JN1128">
        <f t="shared" si="998"/>
        <v>2.5000000000000001E-2</v>
      </c>
      <c r="JO1128">
        <f t="shared" si="999"/>
        <v>0.11249999999999999</v>
      </c>
      <c r="JP1128">
        <f t="shared" si="1000"/>
        <v>7.5000000000000011E-2</v>
      </c>
      <c r="JQ1128">
        <f t="shared" si="1001"/>
        <v>0.09</v>
      </c>
      <c r="JR1128">
        <f t="shared" si="1002"/>
        <v>8.2500000000000004E-2</v>
      </c>
      <c r="JS1128">
        <f t="shared" si="1003"/>
        <v>7.5000000000000011E-2</v>
      </c>
      <c r="JT1128">
        <f t="shared" si="1003"/>
        <v>0.1</v>
      </c>
      <c r="JU1128">
        <f t="shared" si="1004"/>
        <v>1</v>
      </c>
      <c r="JV1128">
        <f t="shared" si="1004"/>
        <v>0</v>
      </c>
      <c r="JW1128">
        <f t="shared" si="1005"/>
        <v>0.15</v>
      </c>
      <c r="JY1128">
        <f t="shared" si="1006"/>
        <v>2.5000000000000001E-2</v>
      </c>
      <c r="JZ1128">
        <f t="shared" si="1007"/>
        <v>0.04</v>
      </c>
      <c r="KA1128">
        <f t="shared" si="1008"/>
        <v>0.02</v>
      </c>
      <c r="KB1128">
        <f t="shared" si="1008"/>
        <v>1.4999999999999999E-2</v>
      </c>
      <c r="KC1128">
        <f t="shared" si="1009"/>
        <v>0</v>
      </c>
      <c r="KD1128">
        <f t="shared" si="977"/>
        <v>1.4999999999999999E-2</v>
      </c>
      <c r="KE1128">
        <f t="shared" si="977"/>
        <v>0.03</v>
      </c>
      <c r="KF1128">
        <f t="shared" si="977"/>
        <v>0</v>
      </c>
      <c r="KG1128">
        <f t="shared" si="976"/>
        <v>0.03</v>
      </c>
      <c r="KH1128">
        <f t="shared" si="976"/>
        <v>1.4999999999999999E-2</v>
      </c>
      <c r="KI1128">
        <f t="shared" si="976"/>
        <v>7.4999999999999997E-3</v>
      </c>
      <c r="KJ1128">
        <f t="shared" si="976"/>
        <v>1.4999999999999999E-2</v>
      </c>
      <c r="KK1128">
        <f t="shared" si="1010"/>
        <v>0.02</v>
      </c>
      <c r="KL1128">
        <f t="shared" si="1011"/>
        <v>0.01</v>
      </c>
      <c r="KM1128" s="5">
        <f t="shared" si="1012"/>
        <v>0.05</v>
      </c>
      <c r="KN1128">
        <f t="shared" si="1013"/>
        <v>0</v>
      </c>
      <c r="KO1128">
        <f t="shared" si="1013"/>
        <v>0</v>
      </c>
      <c r="KP1128">
        <f t="shared" si="1014"/>
        <v>0.03</v>
      </c>
      <c r="KQ1128">
        <f t="shared" si="1015"/>
        <v>2.2499999999999999E-2</v>
      </c>
      <c r="KR1128" s="6">
        <f t="shared" si="1016"/>
        <v>0.02</v>
      </c>
      <c r="KS1128">
        <f t="shared" si="1017"/>
        <v>0.01</v>
      </c>
      <c r="KT1128">
        <f t="shared" si="1018"/>
        <v>1.4999999999999999E-2</v>
      </c>
      <c r="KU1128">
        <f t="shared" si="1019"/>
        <v>0.03</v>
      </c>
      <c r="KV1128">
        <f t="shared" si="1020"/>
        <v>3.7500000000000006E-2</v>
      </c>
      <c r="KW1128">
        <f t="shared" si="1021"/>
        <v>7.4999999999999997E-3</v>
      </c>
      <c r="KX1128">
        <f t="shared" si="1022"/>
        <v>0</v>
      </c>
      <c r="KY1128">
        <f t="shared" si="1023"/>
        <v>0.03</v>
      </c>
      <c r="KZ1128">
        <f t="shared" si="1024"/>
        <v>0.03</v>
      </c>
      <c r="LA1128">
        <f t="shared" si="1025"/>
        <v>1</v>
      </c>
      <c r="LB1128">
        <f t="shared" si="1025"/>
        <v>0</v>
      </c>
      <c r="LC1128">
        <f t="shared" si="1026"/>
        <v>0.1</v>
      </c>
      <c r="LE1128" t="str">
        <f t="shared" si="1032"/>
        <v>Nigeria</v>
      </c>
      <c r="LF1128">
        <f t="shared" si="1027"/>
        <v>0.58500000000000008</v>
      </c>
      <c r="LG1128" s="6">
        <f t="shared" si="1028"/>
        <v>0.53749999999999998</v>
      </c>
      <c r="LH1128">
        <f t="shared" si="1029"/>
        <v>0.7400000000000001</v>
      </c>
      <c r="LI1128" s="6">
        <f t="shared" si="1030"/>
        <v>0.625</v>
      </c>
      <c r="LJ1128">
        <f t="shared" si="1031"/>
        <v>0</v>
      </c>
    </row>
    <row r="1129" spans="1:322" x14ac:dyDescent="0.35">
      <c r="A1129" s="8">
        <v>44882</v>
      </c>
      <c r="B1129" t="s">
        <v>5892</v>
      </c>
      <c r="D1129" s="27" t="s">
        <v>321</v>
      </c>
      <c r="E1129" s="27" t="s">
        <v>321</v>
      </c>
      <c r="F1129" s="27">
        <v>27</v>
      </c>
      <c r="G1129" s="27" t="s">
        <v>258</v>
      </c>
      <c r="H1129" s="27" t="s">
        <v>322</v>
      </c>
      <c r="I1129" s="27" t="s">
        <v>207</v>
      </c>
      <c r="J1129" s="27" t="s">
        <v>1129</v>
      </c>
      <c r="K1129" s="28">
        <v>44606</v>
      </c>
      <c r="L1129" s="28">
        <v>44606</v>
      </c>
      <c r="M1129" s="28">
        <v>44616</v>
      </c>
      <c r="N1129" s="27" t="s">
        <v>261</v>
      </c>
      <c r="O1129" s="27" t="s">
        <v>261</v>
      </c>
      <c r="P1129" s="27" t="s">
        <v>263</v>
      </c>
      <c r="Q1129" s="27" t="s">
        <v>324</v>
      </c>
      <c r="R1129" s="28">
        <v>44630</v>
      </c>
      <c r="S1129" s="28">
        <v>44663</v>
      </c>
      <c r="T1129" s="27" t="s">
        <v>263</v>
      </c>
      <c r="U1129" s="27" t="s">
        <v>263</v>
      </c>
      <c r="V1129" s="28">
        <v>44730</v>
      </c>
      <c r="W1129" s="27" t="s">
        <v>261</v>
      </c>
      <c r="X1129" s="28" t="s">
        <v>262</v>
      </c>
      <c r="Y1129" s="27" t="s">
        <v>263</v>
      </c>
      <c r="Z1129" s="28">
        <v>44729</v>
      </c>
      <c r="AA1129" s="27" t="s">
        <v>264</v>
      </c>
      <c r="AB1129" s="27" t="s">
        <v>265</v>
      </c>
      <c r="AC1129" s="27" t="s">
        <v>2444</v>
      </c>
      <c r="AD1129" s="27" t="s">
        <v>267</v>
      </c>
      <c r="AE1129" s="27" t="s">
        <v>326</v>
      </c>
      <c r="AF1129" s="27" t="s">
        <v>327</v>
      </c>
      <c r="AG1129" s="29">
        <v>884.16</v>
      </c>
      <c r="AH1129" s="27" t="s">
        <v>263</v>
      </c>
      <c r="AI1129" s="27">
        <v>44620</v>
      </c>
      <c r="AJ1129" s="28">
        <v>44623</v>
      </c>
      <c r="AK1129" s="27" t="s">
        <v>264</v>
      </c>
      <c r="AL1129" s="27" t="s">
        <v>269</v>
      </c>
      <c r="AM1129" s="27" t="s">
        <v>265</v>
      </c>
      <c r="AN1129" s="27" t="s">
        <v>270</v>
      </c>
      <c r="AO1129" s="27" t="s">
        <v>263</v>
      </c>
      <c r="AP1129" s="27" t="s">
        <v>261</v>
      </c>
      <c r="AQ1129" s="28" t="s">
        <v>262</v>
      </c>
      <c r="AR1129" s="27" t="s">
        <v>261</v>
      </c>
      <c r="AS1129" s="28" t="s">
        <v>262</v>
      </c>
      <c r="AT1129" s="27" t="s">
        <v>261</v>
      </c>
      <c r="AU1129" s="28" t="s">
        <v>262</v>
      </c>
      <c r="AV1129" s="27" t="s">
        <v>261</v>
      </c>
      <c r="AW1129" s="28" t="s">
        <v>262</v>
      </c>
      <c r="AX1129" s="27" t="s">
        <v>261</v>
      </c>
      <c r="AY1129" s="28" t="s">
        <v>262</v>
      </c>
      <c r="AZ1129" s="27" t="s">
        <v>263</v>
      </c>
      <c r="BA1129" s="28">
        <v>44648</v>
      </c>
      <c r="BB1129" s="27" t="s">
        <v>261</v>
      </c>
      <c r="BC1129" s="28" t="s">
        <v>262</v>
      </c>
      <c r="BD1129" s="27" t="s">
        <v>261</v>
      </c>
      <c r="BE1129" s="30" t="s">
        <v>262</v>
      </c>
      <c r="BF1129" t="s">
        <v>1129</v>
      </c>
      <c r="BG1129" s="9" t="s">
        <v>207</v>
      </c>
      <c r="BH1129" t="s">
        <v>208</v>
      </c>
      <c r="BI1129" t="s">
        <v>273</v>
      </c>
      <c r="BJ1129" t="s">
        <v>210</v>
      </c>
      <c r="BK1129" t="s">
        <v>329</v>
      </c>
      <c r="BL1129" t="s">
        <v>212</v>
      </c>
      <c r="BM1129" t="s">
        <v>2445</v>
      </c>
      <c r="BN1129" t="s">
        <v>214</v>
      </c>
      <c r="BO1129" t="s">
        <v>331</v>
      </c>
      <c r="BP1129" t="s">
        <v>219</v>
      </c>
      <c r="BQ1129" t="s">
        <v>216</v>
      </c>
      <c r="BR1129" t="s">
        <v>3965</v>
      </c>
      <c r="BU1129" t="s">
        <v>3965</v>
      </c>
      <c r="BV1129" t="s">
        <v>214</v>
      </c>
      <c r="CC1129" t="s">
        <v>214</v>
      </c>
      <c r="CG1129" t="s">
        <v>219</v>
      </c>
      <c r="CI1129" t="s">
        <v>333</v>
      </c>
      <c r="CJ1129" t="s">
        <v>5893</v>
      </c>
      <c r="CK1129" t="s">
        <v>220</v>
      </c>
      <c r="CL1129" t="s">
        <v>422</v>
      </c>
      <c r="CN1129" t="s">
        <v>283</v>
      </c>
      <c r="CP1129" t="s">
        <v>284</v>
      </c>
      <c r="CQ1129" t="s">
        <v>225</v>
      </c>
      <c r="CR1129" t="s">
        <v>286</v>
      </c>
      <c r="CS1129" t="s">
        <v>226</v>
      </c>
      <c r="CT1129" t="s">
        <v>219</v>
      </c>
      <c r="CU1129" t="s">
        <v>219</v>
      </c>
      <c r="CV1129" t="s">
        <v>227</v>
      </c>
      <c r="CW1129" t="s">
        <v>227</v>
      </c>
      <c r="CX1129" t="s">
        <v>353</v>
      </c>
      <c r="CY1129" t="s">
        <v>353</v>
      </c>
      <c r="CZ1129" t="s">
        <v>219</v>
      </c>
      <c r="DA1129" t="s">
        <v>219</v>
      </c>
      <c r="DB1129" t="s">
        <v>398</v>
      </c>
      <c r="DC1129" t="s">
        <v>398</v>
      </c>
      <c r="DD1129" t="s">
        <v>219</v>
      </c>
      <c r="DI1129" t="s">
        <v>338</v>
      </c>
      <c r="DK1129" t="s">
        <v>237</v>
      </c>
      <c r="DL1129" t="s">
        <v>233</v>
      </c>
      <c r="DM1129" t="s">
        <v>214</v>
      </c>
      <c r="DN1129" t="s">
        <v>219</v>
      </c>
      <c r="DO1129" t="s">
        <v>288</v>
      </c>
      <c r="DP1129" t="s">
        <v>235</v>
      </c>
      <c r="DR1129" t="s">
        <v>235</v>
      </c>
      <c r="DT1129" t="s">
        <v>219</v>
      </c>
      <c r="DU1129" t="s">
        <v>214</v>
      </c>
      <c r="DX1129" t="s">
        <v>242</v>
      </c>
      <c r="DY1129" t="s">
        <v>237</v>
      </c>
      <c r="DZ1129" t="s">
        <v>238</v>
      </c>
      <c r="EA1129" t="s">
        <v>237</v>
      </c>
      <c r="EB1129" t="s">
        <v>233</v>
      </c>
      <c r="EC1129" t="s">
        <v>237</v>
      </c>
      <c r="ED1129" t="s">
        <v>237</v>
      </c>
      <c r="EE1129" t="s">
        <v>219</v>
      </c>
      <c r="EF1129" t="s">
        <v>219</v>
      </c>
      <c r="EK1129" t="s">
        <v>237</v>
      </c>
      <c r="EL1129" t="s">
        <v>237</v>
      </c>
      <c r="EM1129" t="s">
        <v>240</v>
      </c>
      <c r="EN1129" t="s">
        <v>240</v>
      </c>
      <c r="EO1129" t="s">
        <v>357</v>
      </c>
      <c r="EP1129" t="s">
        <v>357</v>
      </c>
      <c r="EQ1129" t="s">
        <v>214</v>
      </c>
      <c r="ER1129" t="s">
        <v>214</v>
      </c>
      <c r="ES1129" t="s">
        <v>242</v>
      </c>
      <c r="ET1129" t="s">
        <v>242</v>
      </c>
      <c r="EU1129" t="s">
        <v>237</v>
      </c>
      <c r="EV1129" t="s">
        <v>237</v>
      </c>
      <c r="EW1129" t="s">
        <v>580</v>
      </c>
      <c r="EX1129" t="s">
        <v>580</v>
      </c>
      <c r="EY1129" t="s">
        <v>233</v>
      </c>
      <c r="EZ1129" t="s">
        <v>677</v>
      </c>
      <c r="FA1129" t="s">
        <v>241</v>
      </c>
      <c r="FB1129" t="s">
        <v>233</v>
      </c>
      <c r="FC1129" t="s">
        <v>372</v>
      </c>
      <c r="FD1129" t="s">
        <v>372</v>
      </c>
      <c r="FE1129" t="s">
        <v>244</v>
      </c>
      <c r="FF1129" t="s">
        <v>244</v>
      </c>
      <c r="FG1129" t="s">
        <v>390</v>
      </c>
      <c r="FH1129" t="s">
        <v>390</v>
      </c>
      <c r="FI1129" t="s">
        <v>219</v>
      </c>
      <c r="FJ1129" t="s">
        <v>219</v>
      </c>
      <c r="FK1129" t="s">
        <v>219</v>
      </c>
      <c r="FL1129" t="s">
        <v>219</v>
      </c>
      <c r="FM1129" t="s">
        <v>245</v>
      </c>
      <c r="FN1129" t="s">
        <v>245</v>
      </c>
      <c r="FO1129" t="s">
        <v>219</v>
      </c>
      <c r="FP1129" t="s">
        <v>219</v>
      </c>
      <c r="FQ1129" t="s">
        <v>241</v>
      </c>
      <c r="FR1129" t="s">
        <v>241</v>
      </c>
      <c r="FS1129" t="s">
        <v>241</v>
      </c>
      <c r="FT1129" t="s">
        <v>241</v>
      </c>
      <c r="FU1129" t="s">
        <v>219</v>
      </c>
      <c r="FV1129" t="s">
        <v>241</v>
      </c>
      <c r="FW1129" t="s">
        <v>241</v>
      </c>
      <c r="FX1129" t="s">
        <v>241</v>
      </c>
      <c r="FY1129" t="s">
        <v>241</v>
      </c>
      <c r="FZ1129" t="s">
        <v>341</v>
      </c>
      <c r="GA1129" t="s">
        <v>341</v>
      </c>
      <c r="GB1129" t="s">
        <v>227</v>
      </c>
      <c r="GC1129" t="s">
        <v>227</v>
      </c>
      <c r="GD1129" t="s">
        <v>293</v>
      </c>
      <c r="GE1129" t="s">
        <v>241</v>
      </c>
      <c r="GF1129" t="s">
        <v>293</v>
      </c>
      <c r="GG1129" t="s">
        <v>244</v>
      </c>
      <c r="GH1129" t="s">
        <v>241</v>
      </c>
      <c r="GI1129" t="s">
        <v>244</v>
      </c>
      <c r="GJ1129" t="s">
        <v>227</v>
      </c>
      <c r="GK1129" t="s">
        <v>227</v>
      </c>
      <c r="GL1129" t="s">
        <v>227</v>
      </c>
      <c r="GM1129" t="s">
        <v>227</v>
      </c>
      <c r="GN1129" t="s">
        <v>219</v>
      </c>
      <c r="GO1129" t="s">
        <v>219</v>
      </c>
      <c r="GP1129" t="s">
        <v>251</v>
      </c>
      <c r="GQ1129" t="s">
        <v>251</v>
      </c>
      <c r="GR1129" t="s">
        <v>251</v>
      </c>
      <c r="GS1129" t="s">
        <v>214</v>
      </c>
      <c r="GT1129" t="s">
        <v>241</v>
      </c>
      <c r="GU1129" t="s">
        <v>214</v>
      </c>
      <c r="GV1129" t="s">
        <v>241</v>
      </c>
      <c r="GW1129" t="s">
        <v>297</v>
      </c>
      <c r="GX1129" t="s">
        <v>297</v>
      </c>
      <c r="GY1129" t="s">
        <v>657</v>
      </c>
      <c r="GZ1129" t="s">
        <v>241</v>
      </c>
      <c r="HA1129" t="s">
        <v>298</v>
      </c>
      <c r="HB1129" t="s">
        <v>241</v>
      </c>
      <c r="HC1129" t="s">
        <v>315</v>
      </c>
      <c r="HD1129" t="s">
        <v>361</v>
      </c>
      <c r="HE1129" t="s">
        <v>317</v>
      </c>
      <c r="HF1129" t="s">
        <v>241</v>
      </c>
      <c r="HG1129" t="s">
        <v>362</v>
      </c>
      <c r="HH1129" t="s">
        <v>241</v>
      </c>
      <c r="HI1129" t="s">
        <v>241</v>
      </c>
      <c r="HJ1129" t="s">
        <v>219</v>
      </c>
      <c r="HK1129" t="s">
        <v>241</v>
      </c>
      <c r="HL1129" s="12"/>
      <c r="HM1129">
        <v>0.75</v>
      </c>
      <c r="HN1129">
        <v>0.25</v>
      </c>
      <c r="HO1129">
        <v>0</v>
      </c>
      <c r="HP1129">
        <v>1</v>
      </c>
      <c r="HQ1129">
        <v>0.5</v>
      </c>
      <c r="HR1129">
        <v>0.5</v>
      </c>
      <c r="HS1129">
        <v>1</v>
      </c>
      <c r="HT1129">
        <v>0</v>
      </c>
      <c r="HU1129">
        <v>1</v>
      </c>
      <c r="HV1129">
        <v>0.75</v>
      </c>
      <c r="HW1129">
        <v>0.5</v>
      </c>
      <c r="HX1129">
        <v>0.5</v>
      </c>
      <c r="HZ1129">
        <v>0.5</v>
      </c>
      <c r="IA1129" s="4">
        <v>1</v>
      </c>
      <c r="IB1129">
        <v>0.75</v>
      </c>
      <c r="IC1129">
        <v>0.5</v>
      </c>
      <c r="ID1129">
        <v>0.25</v>
      </c>
      <c r="IE1129">
        <v>0</v>
      </c>
      <c r="IG1129">
        <v>0.25</v>
      </c>
      <c r="IH1129">
        <v>0.5</v>
      </c>
      <c r="II1129">
        <v>0.75</v>
      </c>
      <c r="IJ1129">
        <v>1</v>
      </c>
      <c r="IK1129">
        <v>1</v>
      </c>
      <c r="IL1129">
        <v>1</v>
      </c>
      <c r="IM1129">
        <v>0.75</v>
      </c>
      <c r="IN1129">
        <v>1</v>
      </c>
      <c r="IO1129">
        <v>1</v>
      </c>
      <c r="IQ1129">
        <v>0</v>
      </c>
      <c r="IS1129">
        <f t="shared" si="978"/>
        <v>0.11249999999999999</v>
      </c>
      <c r="IT1129">
        <f t="shared" si="979"/>
        <v>0.03</v>
      </c>
      <c r="IU1129">
        <f t="shared" si="980"/>
        <v>0</v>
      </c>
      <c r="IV1129">
        <f t="shared" si="981"/>
        <v>0.1</v>
      </c>
      <c r="IW1129">
        <f t="shared" si="982"/>
        <v>0.04</v>
      </c>
      <c r="IX1129">
        <f t="shared" si="983"/>
        <v>6.5000000000000002E-2</v>
      </c>
      <c r="IY1129">
        <f t="shared" si="984"/>
        <v>0.1</v>
      </c>
      <c r="IZ1129">
        <f t="shared" si="985"/>
        <v>0</v>
      </c>
      <c r="JA1129">
        <f t="shared" si="986"/>
        <v>0.13</v>
      </c>
      <c r="JB1129">
        <f t="shared" si="987"/>
        <v>7.5000000000000011E-2</v>
      </c>
      <c r="JC1129">
        <f t="shared" si="988"/>
        <v>0.06</v>
      </c>
      <c r="JD1129">
        <f t="shared" si="989"/>
        <v>5.5E-2</v>
      </c>
      <c r="JE1129">
        <f t="shared" si="990"/>
        <v>0</v>
      </c>
      <c r="JF1129">
        <f t="shared" si="991"/>
        <v>0.06</v>
      </c>
      <c r="JG1129" s="5">
        <f t="shared" si="992"/>
        <v>0.05</v>
      </c>
      <c r="JH1129">
        <f t="shared" si="993"/>
        <v>0</v>
      </c>
      <c r="JI1129">
        <f t="shared" si="993"/>
        <v>0</v>
      </c>
      <c r="JJ1129">
        <f t="shared" si="994"/>
        <v>0.05</v>
      </c>
      <c r="JK1129">
        <f t="shared" si="995"/>
        <v>0</v>
      </c>
      <c r="JL1129" s="6">
        <f t="shared" si="996"/>
        <v>4.3333333333333328E-2</v>
      </c>
      <c r="JM1129">
        <f t="shared" si="997"/>
        <v>0.03</v>
      </c>
      <c r="JN1129">
        <f t="shared" si="998"/>
        <v>2.5000000000000001E-2</v>
      </c>
      <c r="JO1129">
        <f t="shared" si="999"/>
        <v>0.11249999999999999</v>
      </c>
      <c r="JP1129">
        <f t="shared" si="1000"/>
        <v>0.1</v>
      </c>
      <c r="JQ1129">
        <f t="shared" si="1001"/>
        <v>0.12</v>
      </c>
      <c r="JR1129">
        <f t="shared" si="1002"/>
        <v>0.11</v>
      </c>
      <c r="JS1129">
        <f t="shared" si="1003"/>
        <v>7.5000000000000011E-2</v>
      </c>
      <c r="JT1129">
        <f t="shared" si="1003"/>
        <v>0.1</v>
      </c>
      <c r="JU1129">
        <f t="shared" si="1004"/>
        <v>1</v>
      </c>
      <c r="JV1129">
        <f t="shared" si="1004"/>
        <v>0</v>
      </c>
      <c r="JW1129">
        <f t="shared" si="1005"/>
        <v>0.15</v>
      </c>
      <c r="JY1129">
        <f t="shared" si="1006"/>
        <v>3.7500000000000006E-2</v>
      </c>
      <c r="JZ1129">
        <f t="shared" si="1007"/>
        <v>0.02</v>
      </c>
      <c r="KA1129">
        <f t="shared" si="1008"/>
        <v>0</v>
      </c>
      <c r="KB1129">
        <f t="shared" si="1008"/>
        <v>0.02</v>
      </c>
      <c r="KC1129">
        <f t="shared" si="1009"/>
        <v>0.02</v>
      </c>
      <c r="KD1129">
        <f t="shared" si="977"/>
        <v>1.4999999999999999E-2</v>
      </c>
      <c r="KE1129">
        <f t="shared" si="977"/>
        <v>0.03</v>
      </c>
      <c r="KF1129">
        <f t="shared" si="977"/>
        <v>0</v>
      </c>
      <c r="KG1129">
        <f t="shared" si="976"/>
        <v>0.03</v>
      </c>
      <c r="KH1129">
        <f t="shared" si="976"/>
        <v>2.2499999999999999E-2</v>
      </c>
      <c r="KI1129">
        <f t="shared" si="976"/>
        <v>1.4999999999999999E-2</v>
      </c>
      <c r="KJ1129">
        <f t="shared" si="976"/>
        <v>1.4999999999999999E-2</v>
      </c>
      <c r="KK1129">
        <f t="shared" si="1010"/>
        <v>0</v>
      </c>
      <c r="KL1129">
        <f t="shared" si="1011"/>
        <v>0.02</v>
      </c>
      <c r="KM1129" s="5">
        <f t="shared" si="1012"/>
        <v>0.05</v>
      </c>
      <c r="KN1129">
        <f t="shared" si="1013"/>
        <v>0</v>
      </c>
      <c r="KO1129">
        <f t="shared" si="1013"/>
        <v>0</v>
      </c>
      <c r="KP1129">
        <f t="shared" si="1014"/>
        <v>1.4999999999999999E-2</v>
      </c>
      <c r="KQ1129">
        <f t="shared" si="1015"/>
        <v>0</v>
      </c>
      <c r="KR1129" s="6">
        <f t="shared" si="1016"/>
        <v>2.1666666666666664E-2</v>
      </c>
      <c r="KS1129">
        <f t="shared" si="1017"/>
        <v>0.01</v>
      </c>
      <c r="KT1129">
        <f t="shared" si="1018"/>
        <v>1.4999999999999999E-2</v>
      </c>
      <c r="KU1129">
        <f t="shared" si="1019"/>
        <v>0.03</v>
      </c>
      <c r="KV1129">
        <f t="shared" si="1020"/>
        <v>0.05</v>
      </c>
      <c r="KW1129">
        <f t="shared" si="1021"/>
        <v>0.01</v>
      </c>
      <c r="KX1129">
        <f t="shared" si="1022"/>
        <v>0</v>
      </c>
      <c r="KY1129">
        <f t="shared" si="1023"/>
        <v>0.03</v>
      </c>
      <c r="KZ1129">
        <f t="shared" si="1024"/>
        <v>0.03</v>
      </c>
      <c r="LA1129">
        <f t="shared" si="1025"/>
        <v>1</v>
      </c>
      <c r="LB1129">
        <f t="shared" si="1025"/>
        <v>0</v>
      </c>
      <c r="LC1129">
        <f t="shared" si="1026"/>
        <v>0.1</v>
      </c>
      <c r="LE1129" t="str">
        <f t="shared" si="1032"/>
        <v>Nigeria</v>
      </c>
      <c r="LF1129">
        <f t="shared" si="1027"/>
        <v>0.57750000000000001</v>
      </c>
      <c r="LG1129" s="6">
        <f t="shared" si="1028"/>
        <v>0.39333333333333331</v>
      </c>
      <c r="LH1129">
        <f t="shared" si="1029"/>
        <v>0.82250000000000001</v>
      </c>
      <c r="LI1129" s="6">
        <f t="shared" si="1030"/>
        <v>0.60666666666666669</v>
      </c>
      <c r="LJ1129">
        <f t="shared" si="1031"/>
        <v>0</v>
      </c>
    </row>
    <row r="1130" spans="1:322" x14ac:dyDescent="0.35">
      <c r="A1130" s="8">
        <v>44865</v>
      </c>
      <c r="B1130" t="s">
        <v>5894</v>
      </c>
      <c r="D1130" s="24" t="s">
        <v>321</v>
      </c>
      <c r="E1130" s="24" t="s">
        <v>321</v>
      </c>
      <c r="F1130" s="24">
        <v>47</v>
      </c>
      <c r="G1130" s="24" t="s">
        <v>258</v>
      </c>
      <c r="H1130" s="24" t="s">
        <v>322</v>
      </c>
      <c r="I1130" s="24" t="s">
        <v>207</v>
      </c>
      <c r="J1130" s="24" t="s">
        <v>1129</v>
      </c>
      <c r="K1130" s="25">
        <v>44606</v>
      </c>
      <c r="L1130" s="25">
        <v>44606</v>
      </c>
      <c r="M1130" s="25">
        <v>44616</v>
      </c>
      <c r="N1130" s="24" t="s">
        <v>261</v>
      </c>
      <c r="O1130" s="24" t="s">
        <v>261</v>
      </c>
      <c r="P1130" s="24" t="s">
        <v>261</v>
      </c>
      <c r="Q1130" s="24" t="s">
        <v>324</v>
      </c>
      <c r="R1130" s="25">
        <v>44641</v>
      </c>
      <c r="S1130" s="25">
        <v>44641</v>
      </c>
      <c r="T1130" s="24" t="s">
        <v>263</v>
      </c>
      <c r="U1130" s="24" t="s">
        <v>261</v>
      </c>
      <c r="V1130" s="25" t="s">
        <v>262</v>
      </c>
      <c r="W1130" s="24" t="s">
        <v>261</v>
      </c>
      <c r="X1130" s="25" t="s">
        <v>262</v>
      </c>
      <c r="Y1130" s="24" t="s">
        <v>263</v>
      </c>
      <c r="Z1130" s="25">
        <v>44707</v>
      </c>
      <c r="AA1130" s="24" t="s">
        <v>264</v>
      </c>
      <c r="AB1130" s="24" t="s">
        <v>265</v>
      </c>
      <c r="AC1130" s="24" t="s">
        <v>5895</v>
      </c>
      <c r="AD1130" s="24" t="s">
        <v>267</v>
      </c>
      <c r="AE1130" s="24" t="s">
        <v>326</v>
      </c>
      <c r="AF1130" s="24" t="s">
        <v>327</v>
      </c>
      <c r="AG1130" s="31">
        <v>1100</v>
      </c>
      <c r="AH1130" s="24" t="s">
        <v>263</v>
      </c>
      <c r="AI1130" s="24">
        <v>44620</v>
      </c>
      <c r="AJ1130" s="25">
        <v>44623</v>
      </c>
      <c r="AK1130" s="24" t="s">
        <v>264</v>
      </c>
      <c r="AL1130" s="24" t="s">
        <v>269</v>
      </c>
      <c r="AM1130" s="24" t="s">
        <v>265</v>
      </c>
      <c r="AN1130" s="24" t="s">
        <v>270</v>
      </c>
      <c r="AO1130" s="24" t="s">
        <v>261</v>
      </c>
      <c r="AP1130" s="24" t="s">
        <v>261</v>
      </c>
      <c r="AQ1130" s="25" t="s">
        <v>262</v>
      </c>
      <c r="AR1130" s="24" t="s">
        <v>261</v>
      </c>
      <c r="AS1130" s="25" t="s">
        <v>262</v>
      </c>
      <c r="AT1130" s="24" t="s">
        <v>261</v>
      </c>
      <c r="AU1130" s="25" t="s">
        <v>262</v>
      </c>
      <c r="AV1130" s="24" t="s">
        <v>261</v>
      </c>
      <c r="AW1130" s="25" t="s">
        <v>262</v>
      </c>
      <c r="AX1130" s="24" t="s">
        <v>261</v>
      </c>
      <c r="AY1130" s="25" t="s">
        <v>262</v>
      </c>
      <c r="AZ1130" s="27" t="s">
        <v>262</v>
      </c>
      <c r="BA1130" s="27" t="s">
        <v>262</v>
      </c>
      <c r="BB1130" s="24" t="s">
        <v>261</v>
      </c>
      <c r="BC1130" s="25" t="s">
        <v>262</v>
      </c>
      <c r="BD1130" s="24" t="s">
        <v>261</v>
      </c>
      <c r="BE1130" s="26" t="s">
        <v>262</v>
      </c>
      <c r="BF1130" t="s">
        <v>1129</v>
      </c>
      <c r="BG1130" t="s">
        <v>509</v>
      </c>
      <c r="BH1130" t="s">
        <v>208</v>
      </c>
      <c r="BI1130" t="s">
        <v>2332</v>
      </c>
      <c r="BJ1130" t="s">
        <v>210</v>
      </c>
      <c r="BK1130" t="s">
        <v>329</v>
      </c>
      <c r="BL1130" t="s">
        <v>212</v>
      </c>
      <c r="BM1130" t="s">
        <v>2445</v>
      </c>
      <c r="BN1130" t="s">
        <v>219</v>
      </c>
      <c r="BO1130" t="s">
        <v>302</v>
      </c>
      <c r="BP1130" t="s">
        <v>219</v>
      </c>
      <c r="BQ1130" t="s">
        <v>332</v>
      </c>
      <c r="BV1130" t="s">
        <v>219</v>
      </c>
      <c r="BW1130" t="s">
        <v>540</v>
      </c>
      <c r="BX1130" t="s">
        <v>5896</v>
      </c>
      <c r="BY1130" t="s">
        <v>2875</v>
      </c>
      <c r="CB1130" t="s">
        <v>5897</v>
      </c>
      <c r="CC1130" t="s">
        <v>214</v>
      </c>
      <c r="CG1130" t="s">
        <v>219</v>
      </c>
      <c r="CI1130" t="s">
        <v>335</v>
      </c>
      <c r="CJ1130" t="s">
        <v>5898</v>
      </c>
      <c r="CK1130" t="s">
        <v>352</v>
      </c>
      <c r="CL1130" t="s">
        <v>336</v>
      </c>
      <c r="CN1130" t="s">
        <v>283</v>
      </c>
      <c r="CP1130" t="s">
        <v>225</v>
      </c>
      <c r="CQ1130" t="s">
        <v>285</v>
      </c>
      <c r="CR1130" t="s">
        <v>226</v>
      </c>
      <c r="CS1130" t="s">
        <v>226</v>
      </c>
      <c r="CT1130" t="s">
        <v>214</v>
      </c>
      <c r="CU1130" t="s">
        <v>219</v>
      </c>
      <c r="CV1130" t="s">
        <v>250</v>
      </c>
      <c r="CW1130" t="s">
        <v>227</v>
      </c>
      <c r="CX1130" t="s">
        <v>353</v>
      </c>
      <c r="CY1130" t="s">
        <v>228</v>
      </c>
      <c r="CZ1130" t="s">
        <v>214</v>
      </c>
      <c r="DA1130" t="s">
        <v>219</v>
      </c>
      <c r="DB1130" t="s">
        <v>230</v>
      </c>
      <c r="DC1130" t="s">
        <v>398</v>
      </c>
      <c r="DD1130" t="s">
        <v>219</v>
      </c>
      <c r="DG1130" t="s">
        <v>500</v>
      </c>
      <c r="DH1130" t="s">
        <v>398</v>
      </c>
      <c r="DI1130" t="s">
        <v>500</v>
      </c>
      <c r="DJ1130" t="s">
        <v>5899</v>
      </c>
      <c r="DK1130" t="s">
        <v>233</v>
      </c>
      <c r="DL1130" t="s">
        <v>372</v>
      </c>
      <c r="DM1130" t="s">
        <v>214</v>
      </c>
      <c r="DN1130" t="s">
        <v>219</v>
      </c>
      <c r="DO1130" t="s">
        <v>288</v>
      </c>
      <c r="DP1130" t="s">
        <v>308</v>
      </c>
      <c r="DR1130" t="s">
        <v>308</v>
      </c>
      <c r="DT1130" t="s">
        <v>219</v>
      </c>
      <c r="DU1130" t="s">
        <v>214</v>
      </c>
      <c r="DX1130" t="s">
        <v>242</v>
      </c>
      <c r="DY1130" t="s">
        <v>372</v>
      </c>
      <c r="DZ1130" t="s">
        <v>238</v>
      </c>
      <c r="EA1130" t="s">
        <v>237</v>
      </c>
      <c r="EB1130" t="s">
        <v>372</v>
      </c>
      <c r="EC1130" t="s">
        <v>242</v>
      </c>
      <c r="ED1130" t="s">
        <v>242</v>
      </c>
      <c r="EE1130" t="s">
        <v>214</v>
      </c>
      <c r="EF1130" t="s">
        <v>214</v>
      </c>
      <c r="EG1130" t="s">
        <v>214</v>
      </c>
      <c r="EI1130" t="s">
        <v>214</v>
      </c>
      <c r="EK1130" t="s">
        <v>237</v>
      </c>
      <c r="EL1130" t="s">
        <v>233</v>
      </c>
      <c r="EM1130" t="s">
        <v>401</v>
      </c>
      <c r="EN1130" t="s">
        <v>401</v>
      </c>
      <c r="EO1130" t="s">
        <v>357</v>
      </c>
      <c r="EP1130" t="s">
        <v>357</v>
      </c>
      <c r="EQ1130" t="s">
        <v>214</v>
      </c>
      <c r="ER1130" t="s">
        <v>214</v>
      </c>
      <c r="ES1130" t="s">
        <v>389</v>
      </c>
      <c r="ET1130" t="s">
        <v>389</v>
      </c>
      <c r="EU1130" t="s">
        <v>242</v>
      </c>
      <c r="EV1130" t="s">
        <v>242</v>
      </c>
      <c r="EW1130" t="s">
        <v>580</v>
      </c>
      <c r="EX1130" t="s">
        <v>580</v>
      </c>
      <c r="EY1130" t="s">
        <v>372</v>
      </c>
      <c r="EZ1130" t="s">
        <v>677</v>
      </c>
      <c r="FA1130" t="s">
        <v>241</v>
      </c>
      <c r="FB1130" t="s">
        <v>372</v>
      </c>
      <c r="FC1130" t="s">
        <v>372</v>
      </c>
      <c r="FD1130" t="s">
        <v>372</v>
      </c>
      <c r="FE1130" t="s">
        <v>250</v>
      </c>
      <c r="FF1130" t="s">
        <v>244</v>
      </c>
      <c r="FG1130" t="s">
        <v>242</v>
      </c>
      <c r="FH1130" t="s">
        <v>390</v>
      </c>
      <c r="FI1130" t="s">
        <v>214</v>
      </c>
      <c r="FJ1130" t="s">
        <v>219</v>
      </c>
      <c r="FK1130" t="s">
        <v>214</v>
      </c>
      <c r="FL1130" t="s">
        <v>219</v>
      </c>
      <c r="FM1130" t="s">
        <v>245</v>
      </c>
      <c r="FN1130" t="s">
        <v>403</v>
      </c>
      <c r="FO1130" t="s">
        <v>219</v>
      </c>
      <c r="FP1130" t="s">
        <v>219</v>
      </c>
      <c r="FQ1130" t="s">
        <v>241</v>
      </c>
      <c r="FR1130" t="s">
        <v>241</v>
      </c>
      <c r="FS1130" t="s">
        <v>241</v>
      </c>
      <c r="FT1130" t="s">
        <v>241</v>
      </c>
      <c r="FU1130" t="s">
        <v>219</v>
      </c>
      <c r="FV1130" t="s">
        <v>241</v>
      </c>
      <c r="FW1130" t="s">
        <v>241</v>
      </c>
      <c r="FX1130" t="s">
        <v>241</v>
      </c>
      <c r="FY1130" t="s">
        <v>241</v>
      </c>
      <c r="FZ1130" t="s">
        <v>341</v>
      </c>
      <c r="GA1130" t="s">
        <v>313</v>
      </c>
      <c r="GB1130" t="s">
        <v>227</v>
      </c>
      <c r="GC1130" t="s">
        <v>227</v>
      </c>
      <c r="GD1130" t="s">
        <v>293</v>
      </c>
      <c r="GE1130" t="s">
        <v>241</v>
      </c>
      <c r="GF1130" t="s">
        <v>293</v>
      </c>
      <c r="GG1130" t="s">
        <v>286</v>
      </c>
      <c r="GH1130" t="s">
        <v>241</v>
      </c>
      <c r="GI1130" t="s">
        <v>226</v>
      </c>
      <c r="GJ1130" t="s">
        <v>227</v>
      </c>
      <c r="GK1130" t="s">
        <v>244</v>
      </c>
      <c r="GL1130" t="s">
        <v>227</v>
      </c>
      <c r="GM1130" t="s">
        <v>227</v>
      </c>
      <c r="GN1130" t="s">
        <v>219</v>
      </c>
      <c r="GO1130" t="s">
        <v>214</v>
      </c>
      <c r="GP1130" t="s">
        <v>251</v>
      </c>
      <c r="GQ1130" t="s">
        <v>553</v>
      </c>
      <c r="GR1130" t="s">
        <v>251</v>
      </c>
      <c r="GS1130" t="s">
        <v>214</v>
      </c>
      <c r="GT1130" t="s">
        <v>241</v>
      </c>
      <c r="GU1130" t="s">
        <v>214</v>
      </c>
      <c r="GV1130" t="s">
        <v>241</v>
      </c>
      <c r="GW1130" t="s">
        <v>297</v>
      </c>
      <c r="GX1130" t="s">
        <v>297</v>
      </c>
      <c r="GY1130" t="s">
        <v>254</v>
      </c>
      <c r="GZ1130" t="s">
        <v>241</v>
      </c>
      <c r="HA1130" t="s">
        <v>241</v>
      </c>
      <c r="HB1130" t="s">
        <v>241</v>
      </c>
      <c r="HC1130" t="s">
        <v>315</v>
      </c>
      <c r="HD1130" t="s">
        <v>316</v>
      </c>
      <c r="HE1130" t="s">
        <v>317</v>
      </c>
      <c r="HF1130" t="s">
        <v>398</v>
      </c>
      <c r="HG1130" t="s">
        <v>362</v>
      </c>
      <c r="HH1130" t="s">
        <v>5900</v>
      </c>
      <c r="HI1130" t="s">
        <v>241</v>
      </c>
      <c r="HJ1130" t="s">
        <v>214</v>
      </c>
      <c r="HK1130" t="s">
        <v>5901</v>
      </c>
      <c r="HL1130" s="12"/>
      <c r="HM1130">
        <v>0.5</v>
      </c>
      <c r="HN1130">
        <v>0</v>
      </c>
      <c r="HO1130">
        <v>1</v>
      </c>
      <c r="HP1130">
        <v>0.5</v>
      </c>
      <c r="HQ1130">
        <v>1</v>
      </c>
      <c r="HR1130">
        <v>0.25</v>
      </c>
      <c r="HS1130">
        <v>1</v>
      </c>
      <c r="HT1130">
        <v>1</v>
      </c>
      <c r="HU1130">
        <v>1</v>
      </c>
      <c r="HV1130">
        <v>0.75</v>
      </c>
      <c r="HW1130">
        <v>0.5</v>
      </c>
      <c r="HX1130">
        <v>0.75</v>
      </c>
      <c r="HY1130">
        <v>1</v>
      </c>
      <c r="HZ1130">
        <v>0.5</v>
      </c>
      <c r="IA1130" s="4">
        <v>1</v>
      </c>
      <c r="IB1130">
        <v>1</v>
      </c>
      <c r="IC1130">
        <v>0.75</v>
      </c>
      <c r="ID1130">
        <v>0</v>
      </c>
      <c r="IE1130">
        <v>0</v>
      </c>
      <c r="IG1130">
        <v>0.5</v>
      </c>
      <c r="IH1130">
        <v>0.75</v>
      </c>
      <c r="II1130">
        <v>0.75</v>
      </c>
      <c r="IJ1130">
        <v>1</v>
      </c>
      <c r="IK1130">
        <v>1</v>
      </c>
      <c r="IL1130">
        <v>1</v>
      </c>
      <c r="IM1130">
        <v>0.25</v>
      </c>
      <c r="IN1130">
        <v>1</v>
      </c>
      <c r="IO1130">
        <v>1</v>
      </c>
      <c r="IQ1130">
        <v>0</v>
      </c>
      <c r="IS1130">
        <f t="shared" si="978"/>
        <v>7.4999999999999997E-2</v>
      </c>
      <c r="IT1130">
        <f t="shared" si="979"/>
        <v>0</v>
      </c>
      <c r="IU1130">
        <f t="shared" si="980"/>
        <v>0.08</v>
      </c>
      <c r="IV1130">
        <f t="shared" si="981"/>
        <v>0.05</v>
      </c>
      <c r="IW1130">
        <f t="shared" si="982"/>
        <v>0.08</v>
      </c>
      <c r="IX1130">
        <f t="shared" si="983"/>
        <v>3.2500000000000001E-2</v>
      </c>
      <c r="IY1130">
        <f t="shared" si="984"/>
        <v>0.1</v>
      </c>
      <c r="IZ1130">
        <f t="shared" si="985"/>
        <v>0.11</v>
      </c>
      <c r="JA1130">
        <f t="shared" si="986"/>
        <v>0.13</v>
      </c>
      <c r="JB1130">
        <f t="shared" si="987"/>
        <v>7.5000000000000011E-2</v>
      </c>
      <c r="JC1130">
        <f t="shared" si="988"/>
        <v>0.06</v>
      </c>
      <c r="JD1130">
        <f t="shared" si="989"/>
        <v>8.2500000000000004E-2</v>
      </c>
      <c r="JE1130">
        <f t="shared" si="990"/>
        <v>7.0000000000000007E-2</v>
      </c>
      <c r="JF1130">
        <f t="shared" si="991"/>
        <v>0.06</v>
      </c>
      <c r="JG1130" s="5">
        <f t="shared" si="992"/>
        <v>0.05</v>
      </c>
      <c r="JH1130">
        <f t="shared" si="993"/>
        <v>0</v>
      </c>
      <c r="JI1130">
        <f t="shared" si="993"/>
        <v>0</v>
      </c>
      <c r="JJ1130">
        <f t="shared" si="994"/>
        <v>0</v>
      </c>
      <c r="JK1130">
        <f t="shared" si="995"/>
        <v>0</v>
      </c>
      <c r="JL1130" s="6">
        <f t="shared" si="996"/>
        <v>0.05</v>
      </c>
      <c r="JM1130">
        <f t="shared" si="997"/>
        <v>0.06</v>
      </c>
      <c r="JN1130">
        <f t="shared" si="998"/>
        <v>3.7500000000000006E-2</v>
      </c>
      <c r="JO1130">
        <f t="shared" si="999"/>
        <v>0.11249999999999999</v>
      </c>
      <c r="JP1130">
        <f t="shared" si="1000"/>
        <v>0.1</v>
      </c>
      <c r="JQ1130">
        <f t="shared" si="1001"/>
        <v>0.12</v>
      </c>
      <c r="JR1130">
        <f t="shared" si="1002"/>
        <v>0.11</v>
      </c>
      <c r="JS1130">
        <f t="shared" si="1003"/>
        <v>2.5000000000000001E-2</v>
      </c>
      <c r="JT1130">
        <f t="shared" si="1003"/>
        <v>0.1</v>
      </c>
      <c r="JU1130">
        <f t="shared" si="1004"/>
        <v>1</v>
      </c>
      <c r="JV1130">
        <f t="shared" si="1004"/>
        <v>0</v>
      </c>
      <c r="JW1130">
        <f t="shared" si="1005"/>
        <v>0.15</v>
      </c>
      <c r="JY1130">
        <f t="shared" si="1006"/>
        <v>2.5000000000000001E-2</v>
      </c>
      <c r="JZ1130">
        <f t="shared" si="1007"/>
        <v>0</v>
      </c>
      <c r="KA1130">
        <f t="shared" si="1008"/>
        <v>0.02</v>
      </c>
      <c r="KB1130">
        <f t="shared" si="1008"/>
        <v>0.01</v>
      </c>
      <c r="KC1130">
        <f t="shared" si="1009"/>
        <v>0.04</v>
      </c>
      <c r="KD1130">
        <f t="shared" si="977"/>
        <v>7.4999999999999997E-3</v>
      </c>
      <c r="KE1130">
        <f t="shared" si="977"/>
        <v>0.03</v>
      </c>
      <c r="KF1130">
        <f t="shared" si="977"/>
        <v>0.03</v>
      </c>
      <c r="KG1130">
        <f t="shared" si="976"/>
        <v>0.03</v>
      </c>
      <c r="KH1130">
        <f t="shared" si="976"/>
        <v>2.2499999999999999E-2</v>
      </c>
      <c r="KI1130">
        <f t="shared" si="976"/>
        <v>1.4999999999999999E-2</v>
      </c>
      <c r="KJ1130">
        <f t="shared" si="976"/>
        <v>2.2499999999999999E-2</v>
      </c>
      <c r="KK1130">
        <f t="shared" si="1010"/>
        <v>0.02</v>
      </c>
      <c r="KL1130">
        <f t="shared" si="1011"/>
        <v>0.02</v>
      </c>
      <c r="KM1130" s="5">
        <f t="shared" si="1012"/>
        <v>0.05</v>
      </c>
      <c r="KN1130">
        <f t="shared" si="1013"/>
        <v>0</v>
      </c>
      <c r="KO1130">
        <f t="shared" si="1013"/>
        <v>0</v>
      </c>
      <c r="KP1130">
        <f t="shared" si="1014"/>
        <v>0</v>
      </c>
      <c r="KQ1130">
        <f t="shared" si="1015"/>
        <v>0</v>
      </c>
      <c r="KR1130" s="6">
        <f t="shared" si="1016"/>
        <v>2.5000000000000001E-2</v>
      </c>
      <c r="KS1130">
        <f t="shared" si="1017"/>
        <v>0.02</v>
      </c>
      <c r="KT1130">
        <f t="shared" si="1018"/>
        <v>2.2499999999999999E-2</v>
      </c>
      <c r="KU1130">
        <f t="shared" si="1019"/>
        <v>0.03</v>
      </c>
      <c r="KV1130">
        <f t="shared" si="1020"/>
        <v>0.05</v>
      </c>
      <c r="KW1130">
        <f t="shared" si="1021"/>
        <v>0.01</v>
      </c>
      <c r="KX1130">
        <f t="shared" si="1022"/>
        <v>0</v>
      </c>
      <c r="KY1130">
        <f t="shared" si="1023"/>
        <v>0.01</v>
      </c>
      <c r="KZ1130">
        <f t="shared" si="1024"/>
        <v>0.03</v>
      </c>
      <c r="LA1130">
        <f t="shared" si="1025"/>
        <v>1</v>
      </c>
      <c r="LB1130">
        <f t="shared" si="1025"/>
        <v>0</v>
      </c>
      <c r="LC1130">
        <f t="shared" si="1026"/>
        <v>0.1</v>
      </c>
      <c r="LE1130" t="str">
        <f t="shared" si="1032"/>
        <v>Nigeria</v>
      </c>
      <c r="LF1130">
        <f t="shared" si="1027"/>
        <v>0.65749999999999997</v>
      </c>
      <c r="LG1130" s="6">
        <f t="shared" si="1028"/>
        <v>0.44750000000000001</v>
      </c>
      <c r="LH1130">
        <f t="shared" si="1029"/>
        <v>0.81500000000000006</v>
      </c>
      <c r="LI1130" s="6">
        <f t="shared" si="1030"/>
        <v>0.64</v>
      </c>
      <c r="LJ1130">
        <f t="shared" si="1031"/>
        <v>0</v>
      </c>
    </row>
    <row r="1131" spans="1:322" x14ac:dyDescent="0.35">
      <c r="A1131" s="8">
        <v>44915</v>
      </c>
      <c r="B1131" t="s">
        <v>5902</v>
      </c>
      <c r="D1131" s="27" t="s">
        <v>321</v>
      </c>
      <c r="E1131" s="27" t="s">
        <v>321</v>
      </c>
      <c r="F1131" s="27">
        <v>51</v>
      </c>
      <c r="G1131" s="27" t="s">
        <v>258</v>
      </c>
      <c r="H1131" s="27" t="s">
        <v>322</v>
      </c>
      <c r="I1131" s="27" t="s">
        <v>207</v>
      </c>
      <c r="J1131" s="27" t="s">
        <v>1129</v>
      </c>
      <c r="K1131" s="28">
        <v>44606</v>
      </c>
      <c r="L1131" s="28">
        <v>44606</v>
      </c>
      <c r="M1131" s="28">
        <v>44616</v>
      </c>
      <c r="N1131" s="27" t="s">
        <v>261</v>
      </c>
      <c r="O1131" s="27" t="s">
        <v>261</v>
      </c>
      <c r="P1131" s="27" t="s">
        <v>263</v>
      </c>
      <c r="Q1131" s="27" t="s">
        <v>324</v>
      </c>
      <c r="R1131" s="28">
        <v>44767</v>
      </c>
      <c r="S1131" s="28">
        <v>44767</v>
      </c>
      <c r="T1131" s="27" t="s">
        <v>263</v>
      </c>
      <c r="U1131" s="27" t="s">
        <v>261</v>
      </c>
      <c r="V1131" s="28" t="s">
        <v>262</v>
      </c>
      <c r="W1131" s="27" t="s">
        <v>261</v>
      </c>
      <c r="X1131" s="28" t="s">
        <v>262</v>
      </c>
      <c r="Y1131" s="27" t="s">
        <v>263</v>
      </c>
      <c r="Z1131" s="28">
        <v>44806</v>
      </c>
      <c r="AA1131" s="27" t="s">
        <v>264</v>
      </c>
      <c r="AB1131" s="27" t="s">
        <v>265</v>
      </c>
      <c r="AC1131" s="27" t="s">
        <v>5903</v>
      </c>
      <c r="AD1131" s="27" t="s">
        <v>267</v>
      </c>
      <c r="AE1131" s="27" t="s">
        <v>326</v>
      </c>
      <c r="AF1131" s="27" t="s">
        <v>327</v>
      </c>
      <c r="AG1131" s="29">
        <v>700</v>
      </c>
      <c r="AH1131" s="27" t="s">
        <v>263</v>
      </c>
      <c r="AI1131" s="27">
        <v>44620</v>
      </c>
      <c r="AJ1131" s="28">
        <v>44623</v>
      </c>
      <c r="AK1131" s="27" t="s">
        <v>264</v>
      </c>
      <c r="AL1131" s="27" t="s">
        <v>269</v>
      </c>
      <c r="AM1131" s="27" t="s">
        <v>265</v>
      </c>
      <c r="AN1131" s="27" t="s">
        <v>270</v>
      </c>
      <c r="AO1131" s="27" t="s">
        <v>263</v>
      </c>
      <c r="AP1131" s="27" t="s">
        <v>261</v>
      </c>
      <c r="AQ1131" s="28" t="s">
        <v>262</v>
      </c>
      <c r="AR1131" s="27" t="s">
        <v>261</v>
      </c>
      <c r="AS1131" s="28" t="s">
        <v>262</v>
      </c>
      <c r="AT1131" s="27" t="s">
        <v>261</v>
      </c>
      <c r="AU1131" s="28" t="s">
        <v>262</v>
      </c>
      <c r="AV1131" s="27" t="s">
        <v>261</v>
      </c>
      <c r="AW1131" s="28" t="s">
        <v>262</v>
      </c>
      <c r="AX1131" s="27" t="s">
        <v>261</v>
      </c>
      <c r="AY1131" s="28" t="s">
        <v>262</v>
      </c>
      <c r="AZ1131" s="27" t="s">
        <v>263</v>
      </c>
      <c r="BA1131" s="28">
        <v>44648</v>
      </c>
      <c r="BB1131" s="27" t="s">
        <v>261</v>
      </c>
      <c r="BC1131" s="28" t="s">
        <v>262</v>
      </c>
      <c r="BD1131" s="27" t="s">
        <v>261</v>
      </c>
      <c r="BE1131" s="30" t="s">
        <v>262</v>
      </c>
      <c r="BF1131" t="s">
        <v>1129</v>
      </c>
      <c r="BG1131" s="9" t="s">
        <v>509</v>
      </c>
      <c r="BH1131" t="s">
        <v>208</v>
      </c>
      <c r="BI1131" t="s">
        <v>1373</v>
      </c>
      <c r="BJ1131" t="s">
        <v>210</v>
      </c>
      <c r="BK1131" t="s">
        <v>329</v>
      </c>
      <c r="BL1131" t="s">
        <v>212</v>
      </c>
      <c r="BM1131" t="s">
        <v>2826</v>
      </c>
      <c r="BN1131" t="s">
        <v>214</v>
      </c>
      <c r="BO1131" t="s">
        <v>348</v>
      </c>
      <c r="BP1131" t="s">
        <v>277</v>
      </c>
      <c r="BQ1131" t="s">
        <v>216</v>
      </c>
      <c r="BR1131" t="s">
        <v>5904</v>
      </c>
      <c r="BU1131" t="s">
        <v>5905</v>
      </c>
      <c r="BV1131" t="s">
        <v>214</v>
      </c>
      <c r="CG1131" t="s">
        <v>219</v>
      </c>
      <c r="CI1131" t="s">
        <v>333</v>
      </c>
      <c r="CJ1131" t="s">
        <v>5906</v>
      </c>
      <c r="CL1131" t="s">
        <v>422</v>
      </c>
      <c r="CN1131" t="s">
        <v>283</v>
      </c>
      <c r="CP1131" t="s">
        <v>307</v>
      </c>
      <c r="CQ1131" t="s">
        <v>225</v>
      </c>
      <c r="CR1131" t="s">
        <v>244</v>
      </c>
      <c r="CT1131" t="s">
        <v>219</v>
      </c>
      <c r="CV1131" t="s">
        <v>244</v>
      </c>
      <c r="CX1131" t="s">
        <v>353</v>
      </c>
      <c r="CZ1131" t="s">
        <v>219</v>
      </c>
      <c r="DB1131" t="s">
        <v>230</v>
      </c>
      <c r="DC1131" t="s">
        <v>230</v>
      </c>
      <c r="DD1131" t="s">
        <v>219</v>
      </c>
      <c r="DI1131" t="s">
        <v>607</v>
      </c>
      <c r="DK1131" t="s">
        <v>237</v>
      </c>
      <c r="DM1131" t="s">
        <v>214</v>
      </c>
      <c r="DO1131" t="s">
        <v>288</v>
      </c>
      <c r="DP1131" t="s">
        <v>235</v>
      </c>
      <c r="DT1131" t="s">
        <v>219</v>
      </c>
      <c r="DX1131" t="s">
        <v>237</v>
      </c>
      <c r="DZ1131" t="s">
        <v>238</v>
      </c>
      <c r="EA1131" t="s">
        <v>237</v>
      </c>
      <c r="EC1131" t="s">
        <v>237</v>
      </c>
      <c r="EE1131" t="s">
        <v>214</v>
      </c>
      <c r="EG1131" t="s">
        <v>214</v>
      </c>
      <c r="EK1131" t="s">
        <v>237</v>
      </c>
      <c r="EM1131" t="s">
        <v>240</v>
      </c>
      <c r="EO1131" t="s">
        <v>240</v>
      </c>
      <c r="EQ1131" t="s">
        <v>214</v>
      </c>
      <c r="ER1131" t="s">
        <v>241</v>
      </c>
      <c r="ES1131" t="s">
        <v>242</v>
      </c>
      <c r="ET1131" t="s">
        <v>241</v>
      </c>
      <c r="EU1131" t="s">
        <v>237</v>
      </c>
      <c r="EV1131" t="s">
        <v>241</v>
      </c>
      <c r="EW1131" t="s">
        <v>310</v>
      </c>
      <c r="EX1131" t="s">
        <v>241</v>
      </c>
      <c r="EY1131" t="s">
        <v>237</v>
      </c>
      <c r="EZ1131" t="s">
        <v>241</v>
      </c>
      <c r="FA1131" t="s">
        <v>241</v>
      </c>
      <c r="FB1131" t="s">
        <v>241</v>
      </c>
      <c r="FC1131" t="s">
        <v>237</v>
      </c>
      <c r="FD1131" t="s">
        <v>241</v>
      </c>
      <c r="FE1131" t="s">
        <v>244</v>
      </c>
      <c r="FF1131" t="s">
        <v>241</v>
      </c>
      <c r="FG1131" t="s">
        <v>390</v>
      </c>
      <c r="FH1131" t="s">
        <v>241</v>
      </c>
      <c r="FI1131" t="s">
        <v>214</v>
      </c>
      <c r="FJ1131" t="s">
        <v>241</v>
      </c>
      <c r="FK1131" t="s">
        <v>214</v>
      </c>
      <c r="FL1131" t="s">
        <v>241</v>
      </c>
      <c r="FM1131" t="s">
        <v>245</v>
      </c>
      <c r="FN1131" t="s">
        <v>241</v>
      </c>
      <c r="FO1131" t="s">
        <v>219</v>
      </c>
      <c r="FP1131" t="s">
        <v>241</v>
      </c>
      <c r="FQ1131" t="s">
        <v>241</v>
      </c>
      <c r="FR1131" t="s">
        <v>241</v>
      </c>
      <c r="FS1131" t="s">
        <v>241</v>
      </c>
      <c r="FT1131" t="s">
        <v>241</v>
      </c>
      <c r="FU1131" t="s">
        <v>219</v>
      </c>
      <c r="FV1131" t="s">
        <v>241</v>
      </c>
      <c r="FW1131" t="s">
        <v>241</v>
      </c>
      <c r="FX1131" t="s">
        <v>241</v>
      </c>
      <c r="FY1131" t="s">
        <v>241</v>
      </c>
      <c r="FZ1131" t="s">
        <v>248</v>
      </c>
      <c r="GA1131" t="s">
        <v>241</v>
      </c>
      <c r="GB1131" t="s">
        <v>244</v>
      </c>
      <c r="GC1131" t="s">
        <v>241</v>
      </c>
      <c r="GD1131" t="s">
        <v>293</v>
      </c>
      <c r="GE1131" t="s">
        <v>241</v>
      </c>
      <c r="GF1131" t="s">
        <v>241</v>
      </c>
      <c r="GG1131" t="s">
        <v>244</v>
      </c>
      <c r="GH1131" t="s">
        <v>241</v>
      </c>
      <c r="GI1131" t="s">
        <v>241</v>
      </c>
      <c r="GJ1131" t="s">
        <v>227</v>
      </c>
      <c r="GK1131" t="s">
        <v>241</v>
      </c>
      <c r="GL1131" t="s">
        <v>227</v>
      </c>
      <c r="GM1131" t="s">
        <v>241</v>
      </c>
      <c r="GN1131" t="s">
        <v>219</v>
      </c>
      <c r="GO1131" t="s">
        <v>241</v>
      </c>
      <c r="GP1131" t="s">
        <v>295</v>
      </c>
      <c r="GQ1131" t="s">
        <v>241</v>
      </c>
      <c r="GR1131" t="s">
        <v>251</v>
      </c>
      <c r="GS1131" t="s">
        <v>214</v>
      </c>
      <c r="GT1131" t="s">
        <v>241</v>
      </c>
      <c r="GU1131" t="s">
        <v>241</v>
      </c>
      <c r="GV1131" t="s">
        <v>241</v>
      </c>
      <c r="GW1131" t="s">
        <v>296</v>
      </c>
      <c r="GX1131" t="s">
        <v>296</v>
      </c>
      <c r="GY1131" t="s">
        <v>491</v>
      </c>
      <c r="GZ1131" t="s">
        <v>241</v>
      </c>
      <c r="HA1131" t="s">
        <v>298</v>
      </c>
      <c r="HB1131" t="s">
        <v>241</v>
      </c>
      <c r="HC1131" t="s">
        <v>241</v>
      </c>
      <c r="HD1131" t="s">
        <v>241</v>
      </c>
      <c r="HE1131" t="s">
        <v>241</v>
      </c>
      <c r="HF1131" t="s">
        <v>241</v>
      </c>
      <c r="HG1131" t="s">
        <v>241</v>
      </c>
      <c r="HH1131" t="s">
        <v>241</v>
      </c>
      <c r="HI1131" t="s">
        <v>241</v>
      </c>
      <c r="HJ1131" t="s">
        <v>219</v>
      </c>
      <c r="HK1131" t="s">
        <v>241</v>
      </c>
      <c r="HL1131" s="12"/>
      <c r="HM1131">
        <v>0.75</v>
      </c>
      <c r="HN1131">
        <v>0.75</v>
      </c>
      <c r="HO1131">
        <v>0</v>
      </c>
      <c r="HP1131">
        <v>0.75</v>
      </c>
      <c r="HQ1131">
        <v>1</v>
      </c>
      <c r="HR1131">
        <v>0.5</v>
      </c>
      <c r="HS1131">
        <v>1</v>
      </c>
      <c r="HT1131">
        <v>0</v>
      </c>
      <c r="HU1131">
        <v>1</v>
      </c>
      <c r="HV1131">
        <v>0.5</v>
      </c>
      <c r="HW1131">
        <v>0.5</v>
      </c>
      <c r="HX1131">
        <v>0.5</v>
      </c>
      <c r="HY1131">
        <v>1</v>
      </c>
      <c r="HZ1131">
        <v>0.5</v>
      </c>
      <c r="IA1131" s="4">
        <v>1</v>
      </c>
      <c r="IB1131">
        <v>0.75</v>
      </c>
      <c r="IC1131">
        <v>0.5</v>
      </c>
      <c r="ID1131">
        <v>0.5</v>
      </c>
      <c r="IE1131">
        <v>0.5</v>
      </c>
      <c r="IG1131">
        <v>0.25</v>
      </c>
      <c r="IH1131">
        <v>0.5</v>
      </c>
      <c r="II1131">
        <v>0.75</v>
      </c>
      <c r="IJ1131">
        <v>0.75</v>
      </c>
      <c r="IK1131">
        <v>0.75</v>
      </c>
      <c r="IL1131">
        <v>1</v>
      </c>
      <c r="IM1131">
        <v>0.75</v>
      </c>
      <c r="IN1131">
        <v>1</v>
      </c>
      <c r="IO1131">
        <v>1</v>
      </c>
      <c r="IQ1131">
        <v>0</v>
      </c>
      <c r="IS1131">
        <f t="shared" si="978"/>
        <v>0.11249999999999999</v>
      </c>
      <c r="IT1131">
        <f t="shared" si="979"/>
        <v>0.09</v>
      </c>
      <c r="IU1131">
        <f t="shared" si="980"/>
        <v>0</v>
      </c>
      <c r="IV1131">
        <f t="shared" si="981"/>
        <v>7.5000000000000011E-2</v>
      </c>
      <c r="IW1131">
        <f t="shared" si="982"/>
        <v>0.08</v>
      </c>
      <c r="IX1131">
        <f t="shared" si="983"/>
        <v>6.5000000000000002E-2</v>
      </c>
      <c r="IY1131">
        <f t="shared" si="984"/>
        <v>0.1</v>
      </c>
      <c r="IZ1131">
        <f t="shared" si="985"/>
        <v>0</v>
      </c>
      <c r="JA1131">
        <f t="shared" si="986"/>
        <v>0.13</v>
      </c>
      <c r="JB1131">
        <f t="shared" si="987"/>
        <v>0.05</v>
      </c>
      <c r="JC1131">
        <f t="shared" si="988"/>
        <v>0.06</v>
      </c>
      <c r="JD1131">
        <f t="shared" si="989"/>
        <v>5.5E-2</v>
      </c>
      <c r="JE1131">
        <f t="shared" si="990"/>
        <v>7.0000000000000007E-2</v>
      </c>
      <c r="JF1131">
        <f t="shared" si="991"/>
        <v>0.06</v>
      </c>
      <c r="JG1131" s="5">
        <f t="shared" si="992"/>
        <v>0.05</v>
      </c>
      <c r="JH1131">
        <f t="shared" si="993"/>
        <v>0</v>
      </c>
      <c r="JI1131">
        <f t="shared" si="993"/>
        <v>0</v>
      </c>
      <c r="JJ1131">
        <f t="shared" si="994"/>
        <v>0.1</v>
      </c>
      <c r="JK1131">
        <f t="shared" si="995"/>
        <v>7.4999999999999997E-2</v>
      </c>
      <c r="JL1131" s="6">
        <f t="shared" si="996"/>
        <v>4.3333333333333328E-2</v>
      </c>
      <c r="JM1131">
        <f t="shared" si="997"/>
        <v>0.03</v>
      </c>
      <c r="JN1131">
        <f t="shared" si="998"/>
        <v>2.5000000000000001E-2</v>
      </c>
      <c r="JO1131">
        <f t="shared" si="999"/>
        <v>0.11249999999999999</v>
      </c>
      <c r="JP1131">
        <f t="shared" si="1000"/>
        <v>7.5000000000000011E-2</v>
      </c>
      <c r="JQ1131">
        <f t="shared" si="1001"/>
        <v>0.09</v>
      </c>
      <c r="JR1131">
        <f t="shared" si="1002"/>
        <v>0.11</v>
      </c>
      <c r="JS1131">
        <f t="shared" si="1003"/>
        <v>7.5000000000000011E-2</v>
      </c>
      <c r="JT1131">
        <f t="shared" si="1003"/>
        <v>0.1</v>
      </c>
      <c r="JU1131">
        <f t="shared" si="1004"/>
        <v>1</v>
      </c>
      <c r="JV1131">
        <f t="shared" si="1004"/>
        <v>0</v>
      </c>
      <c r="JW1131">
        <f t="shared" si="1005"/>
        <v>0.15</v>
      </c>
      <c r="JY1131">
        <f t="shared" si="1006"/>
        <v>3.7500000000000006E-2</v>
      </c>
      <c r="JZ1131">
        <f t="shared" si="1007"/>
        <v>0.06</v>
      </c>
      <c r="KA1131">
        <f t="shared" si="1008"/>
        <v>0</v>
      </c>
      <c r="KB1131">
        <f t="shared" si="1008"/>
        <v>1.4999999999999999E-2</v>
      </c>
      <c r="KC1131">
        <f t="shared" si="1009"/>
        <v>0.04</v>
      </c>
      <c r="KD1131">
        <f t="shared" si="977"/>
        <v>1.4999999999999999E-2</v>
      </c>
      <c r="KE1131">
        <f t="shared" si="977"/>
        <v>0.03</v>
      </c>
      <c r="KF1131">
        <f t="shared" si="977"/>
        <v>0</v>
      </c>
      <c r="KG1131">
        <f t="shared" si="976"/>
        <v>0.03</v>
      </c>
      <c r="KH1131">
        <f t="shared" si="976"/>
        <v>1.4999999999999999E-2</v>
      </c>
      <c r="KI1131">
        <f t="shared" si="976"/>
        <v>1.4999999999999999E-2</v>
      </c>
      <c r="KJ1131">
        <f t="shared" si="976"/>
        <v>1.4999999999999999E-2</v>
      </c>
      <c r="KK1131">
        <f t="shared" si="1010"/>
        <v>0.02</v>
      </c>
      <c r="KL1131">
        <f t="shared" si="1011"/>
        <v>0.02</v>
      </c>
      <c r="KM1131" s="5">
        <f t="shared" si="1012"/>
        <v>0.05</v>
      </c>
      <c r="KN1131">
        <f t="shared" si="1013"/>
        <v>0</v>
      </c>
      <c r="KO1131">
        <f t="shared" si="1013"/>
        <v>0</v>
      </c>
      <c r="KP1131">
        <f t="shared" si="1014"/>
        <v>0.03</v>
      </c>
      <c r="KQ1131">
        <f t="shared" si="1015"/>
        <v>1.4999999999999999E-2</v>
      </c>
      <c r="KR1131" s="6">
        <f t="shared" si="1016"/>
        <v>2.1666666666666664E-2</v>
      </c>
      <c r="KS1131">
        <f t="shared" si="1017"/>
        <v>0.01</v>
      </c>
      <c r="KT1131">
        <f t="shared" si="1018"/>
        <v>1.4999999999999999E-2</v>
      </c>
      <c r="KU1131">
        <f t="shared" si="1019"/>
        <v>0.03</v>
      </c>
      <c r="KV1131">
        <f t="shared" si="1020"/>
        <v>3.7500000000000006E-2</v>
      </c>
      <c r="KW1131">
        <f t="shared" si="1021"/>
        <v>7.4999999999999997E-3</v>
      </c>
      <c r="KX1131">
        <f t="shared" si="1022"/>
        <v>0</v>
      </c>
      <c r="KY1131">
        <f t="shared" si="1023"/>
        <v>0.03</v>
      </c>
      <c r="KZ1131">
        <f t="shared" si="1024"/>
        <v>0.03</v>
      </c>
      <c r="LA1131">
        <f t="shared" si="1025"/>
        <v>1</v>
      </c>
      <c r="LB1131">
        <f t="shared" si="1025"/>
        <v>0</v>
      </c>
      <c r="LC1131">
        <f t="shared" si="1026"/>
        <v>0.1</v>
      </c>
      <c r="LE1131" t="str">
        <f t="shared" si="1032"/>
        <v>Nigeria</v>
      </c>
      <c r="LF1131">
        <f t="shared" si="1027"/>
        <v>0.65249999999999997</v>
      </c>
      <c r="LG1131" s="6">
        <f t="shared" si="1028"/>
        <v>0.56333333333333335</v>
      </c>
      <c r="LH1131">
        <f t="shared" si="1029"/>
        <v>0.76750000000000007</v>
      </c>
      <c r="LI1131" s="6">
        <f t="shared" si="1030"/>
        <v>0.68916666666666671</v>
      </c>
      <c r="LJ1131">
        <f t="shared" si="1031"/>
        <v>0</v>
      </c>
    </row>
    <row r="1132" spans="1:322" x14ac:dyDescent="0.35">
      <c r="A1132" s="8">
        <v>44869</v>
      </c>
      <c r="B1132" t="s">
        <v>5907</v>
      </c>
      <c r="D1132" s="24" t="s">
        <v>321</v>
      </c>
      <c r="E1132" s="24" t="s">
        <v>262</v>
      </c>
      <c r="F1132" s="24">
        <v>25</v>
      </c>
      <c r="G1132" s="24" t="s">
        <v>258</v>
      </c>
      <c r="H1132" s="24" t="s">
        <v>322</v>
      </c>
      <c r="I1132" s="24" t="s">
        <v>207</v>
      </c>
      <c r="J1132" s="24" t="s">
        <v>471</v>
      </c>
      <c r="K1132" s="25">
        <v>44616</v>
      </c>
      <c r="L1132" s="25">
        <v>44616</v>
      </c>
      <c r="M1132" s="25">
        <v>44629</v>
      </c>
      <c r="N1132" s="24" t="s">
        <v>261</v>
      </c>
      <c r="O1132" s="24" t="s">
        <v>261</v>
      </c>
      <c r="P1132" s="24" t="s">
        <v>261</v>
      </c>
      <c r="Q1132" s="24" t="s">
        <v>324</v>
      </c>
      <c r="R1132" s="25">
        <v>44630</v>
      </c>
      <c r="S1132" s="25">
        <v>44630</v>
      </c>
      <c r="T1132" s="24" t="s">
        <v>263</v>
      </c>
      <c r="U1132" s="24" t="s">
        <v>261</v>
      </c>
      <c r="V1132" s="25" t="s">
        <v>262</v>
      </c>
      <c r="W1132" s="24" t="s">
        <v>261</v>
      </c>
      <c r="X1132" s="25" t="s">
        <v>262</v>
      </c>
      <c r="Y1132" s="24" t="s">
        <v>263</v>
      </c>
      <c r="Z1132" s="25">
        <v>44840</v>
      </c>
      <c r="AA1132" s="24" t="s">
        <v>264</v>
      </c>
      <c r="AB1132" s="24" t="s">
        <v>265</v>
      </c>
      <c r="AC1132" s="24" t="s">
        <v>5908</v>
      </c>
      <c r="AD1132" s="24" t="s">
        <v>267</v>
      </c>
      <c r="AE1132" s="24" t="s">
        <v>473</v>
      </c>
      <c r="AF1132" s="24" t="s">
        <v>474</v>
      </c>
      <c r="AG1132" s="31">
        <v>800000</v>
      </c>
      <c r="AH1132" s="24" t="s">
        <v>261</v>
      </c>
      <c r="AI1132" s="24" t="s">
        <v>262</v>
      </c>
      <c r="AJ1132" s="25" t="s">
        <v>262</v>
      </c>
      <c r="AK1132" s="24" t="s">
        <v>262</v>
      </c>
      <c r="AL1132" s="24" t="s">
        <v>262</v>
      </c>
      <c r="AM1132" s="24" t="s">
        <v>262</v>
      </c>
      <c r="AN1132" s="24" t="s">
        <v>262</v>
      </c>
      <c r="AO1132" s="24" t="s">
        <v>261</v>
      </c>
      <c r="AP1132" s="24" t="s">
        <v>261</v>
      </c>
      <c r="AQ1132" s="25" t="s">
        <v>262</v>
      </c>
      <c r="AR1132" s="24" t="s">
        <v>261</v>
      </c>
      <c r="AS1132" s="25" t="s">
        <v>262</v>
      </c>
      <c r="AT1132" s="24" t="s">
        <v>261</v>
      </c>
      <c r="AU1132" s="25" t="s">
        <v>262</v>
      </c>
      <c r="AV1132" s="24" t="s">
        <v>261</v>
      </c>
      <c r="AW1132" s="25" t="s">
        <v>262</v>
      </c>
      <c r="AX1132" s="24" t="s">
        <v>261</v>
      </c>
      <c r="AY1132" s="25" t="s">
        <v>262</v>
      </c>
      <c r="AZ1132" s="27" t="s">
        <v>262</v>
      </c>
      <c r="BA1132" s="27" t="s">
        <v>262</v>
      </c>
      <c r="BB1132" s="24" t="s">
        <v>261</v>
      </c>
      <c r="BC1132" s="25" t="s">
        <v>262</v>
      </c>
      <c r="BD1132" s="24" t="s">
        <v>263</v>
      </c>
      <c r="BE1132" s="26">
        <v>44714</v>
      </c>
      <c r="BF1132" t="s">
        <v>475</v>
      </c>
      <c r="BG1132" s="9" t="s">
        <v>207</v>
      </c>
      <c r="BH1132" t="s">
        <v>208</v>
      </c>
      <c r="BI1132" t="s">
        <v>529</v>
      </c>
      <c r="BJ1132" t="s">
        <v>210</v>
      </c>
      <c r="BK1132" t="s">
        <v>211</v>
      </c>
      <c r="BL1132" t="s">
        <v>212</v>
      </c>
      <c r="BM1132" t="s">
        <v>478</v>
      </c>
      <c r="BN1132" t="s">
        <v>219</v>
      </c>
      <c r="BO1132" t="s">
        <v>331</v>
      </c>
      <c r="BP1132" t="s">
        <v>219</v>
      </c>
      <c r="BQ1132" t="s">
        <v>1120</v>
      </c>
      <c r="BR1132" t="s">
        <v>479</v>
      </c>
      <c r="BS1132" t="s">
        <v>1104</v>
      </c>
      <c r="BT1132" t="s">
        <v>481</v>
      </c>
      <c r="BU1132" t="s">
        <v>482</v>
      </c>
      <c r="BV1132" t="s">
        <v>219</v>
      </c>
      <c r="BW1132" t="s">
        <v>795</v>
      </c>
      <c r="BY1132" t="s">
        <v>479</v>
      </c>
      <c r="BZ1132" t="s">
        <v>1104</v>
      </c>
      <c r="CA1132" t="s">
        <v>481</v>
      </c>
      <c r="CB1132" t="s">
        <v>482</v>
      </c>
      <c r="CC1132" t="s">
        <v>214</v>
      </c>
      <c r="CG1132" t="s">
        <v>214</v>
      </c>
      <c r="CH1132" t="s">
        <v>540</v>
      </c>
      <c r="CI1132" t="s">
        <v>333</v>
      </c>
      <c r="CJ1132" t="s">
        <v>5909</v>
      </c>
      <c r="CK1132" t="s">
        <v>352</v>
      </c>
      <c r="CL1132" t="s">
        <v>1445</v>
      </c>
      <c r="CN1132" t="s">
        <v>532</v>
      </c>
      <c r="CP1132" t="s">
        <v>224</v>
      </c>
      <c r="CQ1132" t="s">
        <v>285</v>
      </c>
      <c r="CR1132" t="s">
        <v>286</v>
      </c>
      <c r="CS1132" t="s">
        <v>226</v>
      </c>
      <c r="CT1132" t="s">
        <v>214</v>
      </c>
      <c r="CU1132" t="s">
        <v>219</v>
      </c>
      <c r="CV1132" t="s">
        <v>250</v>
      </c>
      <c r="CW1132" t="s">
        <v>227</v>
      </c>
      <c r="CX1132" t="s">
        <v>450</v>
      </c>
      <c r="CY1132" t="s">
        <v>450</v>
      </c>
      <c r="CZ1132" t="s">
        <v>214</v>
      </c>
      <c r="DA1132" t="s">
        <v>214</v>
      </c>
      <c r="DB1132" t="s">
        <v>230</v>
      </c>
      <c r="DC1132" t="s">
        <v>230</v>
      </c>
      <c r="DD1132" t="s">
        <v>214</v>
      </c>
      <c r="DE1132" t="s">
        <v>721</v>
      </c>
      <c r="DG1132" t="s">
        <v>337</v>
      </c>
      <c r="DI1132" t="s">
        <v>782</v>
      </c>
      <c r="DK1132" t="s">
        <v>237</v>
      </c>
      <c r="DL1132" t="s">
        <v>233</v>
      </c>
      <c r="DM1132" t="s">
        <v>214</v>
      </c>
      <c r="DN1132" t="s">
        <v>219</v>
      </c>
      <c r="DO1132" t="s">
        <v>288</v>
      </c>
      <c r="DP1132" t="s">
        <v>239</v>
      </c>
      <c r="DR1132" t="s">
        <v>235</v>
      </c>
      <c r="DT1132" t="s">
        <v>214</v>
      </c>
      <c r="DU1132" t="s">
        <v>214</v>
      </c>
      <c r="DV1132" t="s">
        <v>870</v>
      </c>
      <c r="DX1132" t="s">
        <v>233</v>
      </c>
      <c r="DY1132" t="s">
        <v>237</v>
      </c>
      <c r="DZ1132" t="s">
        <v>485</v>
      </c>
      <c r="EA1132" t="s">
        <v>233</v>
      </c>
      <c r="EB1132" t="s">
        <v>233</v>
      </c>
      <c r="EC1132" t="s">
        <v>242</v>
      </c>
      <c r="ED1132" t="s">
        <v>532</v>
      </c>
      <c r="EE1132" t="s">
        <v>214</v>
      </c>
      <c r="EF1132" t="s">
        <v>214</v>
      </c>
      <c r="EG1132" t="s">
        <v>214</v>
      </c>
      <c r="EI1132" t="s">
        <v>214</v>
      </c>
      <c r="EK1132" t="s">
        <v>237</v>
      </c>
      <c r="EL1132" t="s">
        <v>237</v>
      </c>
      <c r="EM1132" t="s">
        <v>486</v>
      </c>
      <c r="EN1132" t="s">
        <v>486</v>
      </c>
      <c r="EO1132" t="s">
        <v>240</v>
      </c>
      <c r="EP1132" t="s">
        <v>240</v>
      </c>
      <c r="EQ1132" t="s">
        <v>214</v>
      </c>
      <c r="ER1132" t="s">
        <v>214</v>
      </c>
      <c r="ES1132" t="s">
        <v>372</v>
      </c>
      <c r="ET1132" t="s">
        <v>372</v>
      </c>
      <c r="EU1132" t="s">
        <v>372</v>
      </c>
      <c r="EV1132" t="s">
        <v>372</v>
      </c>
      <c r="EW1132" t="s">
        <v>243</v>
      </c>
      <c r="EX1132" t="s">
        <v>243</v>
      </c>
      <c r="EY1132" t="s">
        <v>372</v>
      </c>
      <c r="EZ1132" t="s">
        <v>677</v>
      </c>
      <c r="FA1132" t="s">
        <v>241</v>
      </c>
      <c r="FB1132" t="s">
        <v>372</v>
      </c>
      <c r="FC1132" t="s">
        <v>372</v>
      </c>
      <c r="FD1132" t="s">
        <v>372</v>
      </c>
      <c r="FE1132" t="s">
        <v>227</v>
      </c>
      <c r="FF1132" t="s">
        <v>227</v>
      </c>
      <c r="FG1132" t="s">
        <v>548</v>
      </c>
      <c r="FH1132" t="s">
        <v>548</v>
      </c>
      <c r="FI1132" t="s">
        <v>214</v>
      </c>
      <c r="FJ1132" t="s">
        <v>214</v>
      </c>
      <c r="FK1132" t="s">
        <v>214</v>
      </c>
      <c r="FL1132" t="s">
        <v>214</v>
      </c>
      <c r="FM1132" t="s">
        <v>245</v>
      </c>
      <c r="FN1132" t="s">
        <v>245</v>
      </c>
      <c r="FO1132" t="s">
        <v>214</v>
      </c>
      <c r="FP1132" t="s">
        <v>214</v>
      </c>
      <c r="FQ1132" t="s">
        <v>500</v>
      </c>
      <c r="FR1132" t="s">
        <v>1832</v>
      </c>
      <c r="FS1132" t="s">
        <v>247</v>
      </c>
      <c r="FT1132" t="s">
        <v>241</v>
      </c>
      <c r="FU1132" t="s">
        <v>219</v>
      </c>
      <c r="FV1132" t="s">
        <v>241</v>
      </c>
      <c r="FW1132" t="s">
        <v>241</v>
      </c>
      <c r="FX1132" t="s">
        <v>241</v>
      </c>
      <c r="FY1132" t="s">
        <v>241</v>
      </c>
      <c r="FZ1132" t="s">
        <v>248</v>
      </c>
      <c r="GA1132" t="s">
        <v>248</v>
      </c>
      <c r="GB1132" t="s">
        <v>250</v>
      </c>
      <c r="GC1132" t="s">
        <v>227</v>
      </c>
      <c r="GD1132" t="s">
        <v>1545</v>
      </c>
      <c r="GE1132" t="s">
        <v>241</v>
      </c>
      <c r="GF1132" t="s">
        <v>1545</v>
      </c>
      <c r="GG1132" t="s">
        <v>226</v>
      </c>
      <c r="GH1132" t="s">
        <v>5910</v>
      </c>
      <c r="GI1132" t="s">
        <v>227</v>
      </c>
      <c r="GJ1132" t="s">
        <v>250</v>
      </c>
      <c r="GK1132" t="s">
        <v>250</v>
      </c>
      <c r="GL1132" t="s">
        <v>227</v>
      </c>
      <c r="GM1132" t="s">
        <v>227</v>
      </c>
      <c r="GN1132" t="s">
        <v>214</v>
      </c>
      <c r="GO1132" t="s">
        <v>214</v>
      </c>
      <c r="GP1132" t="s">
        <v>295</v>
      </c>
      <c r="GQ1132" t="s">
        <v>295</v>
      </c>
      <c r="GR1132" t="s">
        <v>295</v>
      </c>
      <c r="GS1132" t="s">
        <v>219</v>
      </c>
      <c r="GT1132" t="s">
        <v>575</v>
      </c>
      <c r="GU1132" t="s">
        <v>214</v>
      </c>
      <c r="GV1132" t="s">
        <v>241</v>
      </c>
      <c r="GW1132" t="s">
        <v>252</v>
      </c>
      <c r="GX1132" t="s">
        <v>252</v>
      </c>
      <c r="GY1132" t="s">
        <v>254</v>
      </c>
      <c r="GZ1132" t="s">
        <v>241</v>
      </c>
      <c r="HA1132" t="s">
        <v>298</v>
      </c>
      <c r="HB1132" t="s">
        <v>241</v>
      </c>
      <c r="HC1132" t="s">
        <v>883</v>
      </c>
      <c r="HD1132" t="s">
        <v>361</v>
      </c>
      <c r="HE1132" t="s">
        <v>429</v>
      </c>
      <c r="HF1132" t="s">
        <v>241</v>
      </c>
      <c r="HG1132" t="s">
        <v>319</v>
      </c>
      <c r="HH1132" t="s">
        <v>241</v>
      </c>
      <c r="HI1132" t="s">
        <v>241</v>
      </c>
      <c r="HJ1132" t="s">
        <v>219</v>
      </c>
      <c r="HK1132" t="s">
        <v>241</v>
      </c>
      <c r="HL1132" s="12"/>
      <c r="HM1132">
        <v>0.75</v>
      </c>
      <c r="HN1132">
        <v>0.25</v>
      </c>
      <c r="HO1132">
        <v>1</v>
      </c>
      <c r="HP1132">
        <v>0.5</v>
      </c>
      <c r="HQ1132">
        <v>1</v>
      </c>
      <c r="HR1132">
        <v>0.5</v>
      </c>
      <c r="HS1132">
        <v>1</v>
      </c>
      <c r="HT1132">
        <v>0.5</v>
      </c>
      <c r="HU1132">
        <v>0</v>
      </c>
      <c r="HV1132">
        <v>0.25</v>
      </c>
      <c r="HW1132">
        <v>0.25</v>
      </c>
      <c r="HX1132">
        <v>0.75</v>
      </c>
      <c r="HY1132">
        <v>1</v>
      </c>
      <c r="HZ1132">
        <v>0.5</v>
      </c>
      <c r="IA1132" s="4">
        <v>1</v>
      </c>
      <c r="IB1132">
        <v>0</v>
      </c>
      <c r="IC1132">
        <v>0</v>
      </c>
      <c r="ID1132">
        <v>0</v>
      </c>
      <c r="IE1132">
        <v>0</v>
      </c>
      <c r="IG1132">
        <v>0</v>
      </c>
      <c r="IH1132">
        <v>0.25</v>
      </c>
      <c r="II1132">
        <v>0.75</v>
      </c>
      <c r="IJ1132">
        <v>0.75</v>
      </c>
      <c r="IK1132">
        <v>0.5</v>
      </c>
      <c r="IL1132">
        <v>0.5</v>
      </c>
      <c r="IM1132">
        <v>0</v>
      </c>
      <c r="IN1132">
        <v>0</v>
      </c>
      <c r="IO1132">
        <v>0</v>
      </c>
      <c r="IP1132">
        <v>0</v>
      </c>
      <c r="IQ1132">
        <v>1</v>
      </c>
      <c r="IS1132">
        <f t="shared" si="978"/>
        <v>0.11249999999999999</v>
      </c>
      <c r="IT1132">
        <f t="shared" si="979"/>
        <v>0.03</v>
      </c>
      <c r="IU1132">
        <f t="shared" si="980"/>
        <v>0.08</v>
      </c>
      <c r="IV1132">
        <f t="shared" si="981"/>
        <v>0.05</v>
      </c>
      <c r="IW1132">
        <f t="shared" si="982"/>
        <v>0.08</v>
      </c>
      <c r="IX1132">
        <f t="shared" si="983"/>
        <v>6.5000000000000002E-2</v>
      </c>
      <c r="IY1132">
        <f t="shared" si="984"/>
        <v>0.1</v>
      </c>
      <c r="IZ1132">
        <f t="shared" si="985"/>
        <v>5.5E-2</v>
      </c>
      <c r="JA1132">
        <f t="shared" si="986"/>
        <v>0</v>
      </c>
      <c r="JB1132">
        <f t="shared" si="987"/>
        <v>2.5000000000000001E-2</v>
      </c>
      <c r="JC1132">
        <f t="shared" si="988"/>
        <v>0.03</v>
      </c>
      <c r="JD1132">
        <f t="shared" si="989"/>
        <v>8.2500000000000004E-2</v>
      </c>
      <c r="JE1132">
        <f t="shared" si="990"/>
        <v>7.0000000000000007E-2</v>
      </c>
      <c r="JF1132">
        <f t="shared" si="991"/>
        <v>0.06</v>
      </c>
      <c r="JG1132" s="5">
        <f t="shared" si="992"/>
        <v>0.05</v>
      </c>
      <c r="JH1132">
        <f t="shared" si="993"/>
        <v>0</v>
      </c>
      <c r="JI1132">
        <f t="shared" si="993"/>
        <v>0</v>
      </c>
      <c r="JJ1132">
        <f t="shared" si="994"/>
        <v>0</v>
      </c>
      <c r="JK1132">
        <f t="shared" si="995"/>
        <v>0</v>
      </c>
      <c r="JL1132" s="6">
        <f t="shared" si="996"/>
        <v>0.02</v>
      </c>
      <c r="JM1132">
        <f t="shared" si="997"/>
        <v>0</v>
      </c>
      <c r="JN1132">
        <f t="shared" si="998"/>
        <v>1.2500000000000001E-2</v>
      </c>
      <c r="JO1132">
        <f t="shared" si="999"/>
        <v>0.11249999999999999</v>
      </c>
      <c r="JP1132">
        <f t="shared" si="1000"/>
        <v>7.5000000000000011E-2</v>
      </c>
      <c r="JQ1132">
        <f t="shared" si="1001"/>
        <v>0.06</v>
      </c>
      <c r="JR1132">
        <f t="shared" si="1002"/>
        <v>5.5E-2</v>
      </c>
      <c r="JS1132">
        <f t="shared" si="1003"/>
        <v>0</v>
      </c>
      <c r="JT1132">
        <f t="shared" si="1003"/>
        <v>0</v>
      </c>
      <c r="JU1132">
        <f t="shared" si="1004"/>
        <v>0</v>
      </c>
      <c r="JV1132">
        <f t="shared" si="1004"/>
        <v>0</v>
      </c>
      <c r="JW1132">
        <f t="shared" si="1005"/>
        <v>0</v>
      </c>
      <c r="JY1132">
        <f t="shared" si="1006"/>
        <v>3.7500000000000006E-2</v>
      </c>
      <c r="JZ1132">
        <f t="shared" si="1007"/>
        <v>0.02</v>
      </c>
      <c r="KA1132">
        <f t="shared" si="1008"/>
        <v>0.02</v>
      </c>
      <c r="KB1132">
        <f t="shared" si="1008"/>
        <v>0.01</v>
      </c>
      <c r="KC1132">
        <f t="shared" si="1009"/>
        <v>0.04</v>
      </c>
      <c r="KD1132">
        <f t="shared" si="977"/>
        <v>1.4999999999999999E-2</v>
      </c>
      <c r="KE1132">
        <f t="shared" si="977"/>
        <v>0.03</v>
      </c>
      <c r="KF1132">
        <f t="shared" si="977"/>
        <v>1.4999999999999999E-2</v>
      </c>
      <c r="KG1132">
        <f t="shared" si="976"/>
        <v>0</v>
      </c>
      <c r="KH1132">
        <f t="shared" si="976"/>
        <v>7.4999999999999997E-3</v>
      </c>
      <c r="KI1132">
        <f t="shared" si="976"/>
        <v>7.4999999999999997E-3</v>
      </c>
      <c r="KJ1132">
        <f t="shared" si="976"/>
        <v>2.2499999999999999E-2</v>
      </c>
      <c r="KK1132">
        <f t="shared" si="1010"/>
        <v>0.02</v>
      </c>
      <c r="KL1132">
        <f t="shared" si="1011"/>
        <v>0.02</v>
      </c>
      <c r="KM1132" s="5">
        <f t="shared" si="1012"/>
        <v>0.05</v>
      </c>
      <c r="KN1132">
        <f t="shared" si="1013"/>
        <v>0</v>
      </c>
      <c r="KO1132">
        <f t="shared" si="1013"/>
        <v>0</v>
      </c>
      <c r="KP1132">
        <f t="shared" si="1014"/>
        <v>0</v>
      </c>
      <c r="KQ1132">
        <f t="shared" si="1015"/>
        <v>0</v>
      </c>
      <c r="KR1132" s="6">
        <f t="shared" si="1016"/>
        <v>0.01</v>
      </c>
      <c r="KS1132">
        <f t="shared" si="1017"/>
        <v>0</v>
      </c>
      <c r="KT1132">
        <f t="shared" si="1018"/>
        <v>7.4999999999999997E-3</v>
      </c>
      <c r="KU1132">
        <f t="shared" si="1019"/>
        <v>0.03</v>
      </c>
      <c r="KV1132">
        <f t="shared" si="1020"/>
        <v>3.7500000000000006E-2</v>
      </c>
      <c r="KW1132">
        <f t="shared" si="1021"/>
        <v>5.0000000000000001E-3</v>
      </c>
      <c r="KX1132">
        <f t="shared" si="1022"/>
        <v>0</v>
      </c>
      <c r="KY1132">
        <f t="shared" si="1023"/>
        <v>0</v>
      </c>
      <c r="KZ1132">
        <f t="shared" si="1024"/>
        <v>0</v>
      </c>
      <c r="LA1132">
        <f t="shared" si="1025"/>
        <v>0</v>
      </c>
      <c r="LB1132">
        <f t="shared" si="1025"/>
        <v>0</v>
      </c>
      <c r="LC1132">
        <f t="shared" si="1026"/>
        <v>0</v>
      </c>
      <c r="LE1132" t="str">
        <f t="shared" si="1032"/>
        <v>Cameroun</v>
      </c>
      <c r="LF1132">
        <f t="shared" si="1027"/>
        <v>0.57250000000000001</v>
      </c>
      <c r="LG1132" s="6">
        <f t="shared" si="1028"/>
        <v>0.33750000000000002</v>
      </c>
      <c r="LH1132">
        <f t="shared" si="1029"/>
        <v>0.315</v>
      </c>
      <c r="LI1132" s="6">
        <f t="shared" si="1030"/>
        <v>0.40500000000000003</v>
      </c>
      <c r="LJ1132">
        <f t="shared" si="1031"/>
        <v>1</v>
      </c>
    </row>
    <row r="1133" spans="1:322" x14ac:dyDescent="0.35">
      <c r="A1133" s="8">
        <v>44902</v>
      </c>
      <c r="B1133" t="s">
        <v>5911</v>
      </c>
      <c r="D1133" s="27" t="s">
        <v>321</v>
      </c>
      <c r="E1133" s="27" t="s">
        <v>262</v>
      </c>
      <c r="F1133" s="27">
        <v>18</v>
      </c>
      <c r="G1133" s="27" t="s">
        <v>258</v>
      </c>
      <c r="H1133" s="27" t="s">
        <v>322</v>
      </c>
      <c r="I1133" s="27" t="s">
        <v>207</v>
      </c>
      <c r="J1133" s="27" t="s">
        <v>471</v>
      </c>
      <c r="K1133" s="28">
        <v>44616</v>
      </c>
      <c r="L1133" s="28">
        <v>44616</v>
      </c>
      <c r="M1133" s="28">
        <v>44629</v>
      </c>
      <c r="N1133" s="27" t="s">
        <v>261</v>
      </c>
      <c r="O1133" s="27" t="s">
        <v>261</v>
      </c>
      <c r="P1133" s="27" t="s">
        <v>261</v>
      </c>
      <c r="Q1133" s="27" t="s">
        <v>324</v>
      </c>
      <c r="R1133" s="28">
        <v>44630</v>
      </c>
      <c r="S1133" s="28">
        <v>44630</v>
      </c>
      <c r="T1133" s="27" t="s">
        <v>263</v>
      </c>
      <c r="U1133" s="27" t="s">
        <v>261</v>
      </c>
      <c r="V1133" s="28" t="s">
        <v>262</v>
      </c>
      <c r="W1133" s="27" t="s">
        <v>261</v>
      </c>
      <c r="X1133" s="28" t="s">
        <v>262</v>
      </c>
      <c r="Y1133" s="27" t="s">
        <v>263</v>
      </c>
      <c r="Z1133" s="28">
        <v>44865</v>
      </c>
      <c r="AA1133" s="27" t="s">
        <v>264</v>
      </c>
      <c r="AB1133" s="27" t="s">
        <v>265</v>
      </c>
      <c r="AC1133" s="27" t="s">
        <v>5912</v>
      </c>
      <c r="AD1133" s="27" t="s">
        <v>267</v>
      </c>
      <c r="AE1133" s="27" t="s">
        <v>473</v>
      </c>
      <c r="AF1133" s="27" t="s">
        <v>474</v>
      </c>
      <c r="AG1133" s="29">
        <v>800000</v>
      </c>
      <c r="AH1133" s="27" t="s">
        <v>261</v>
      </c>
      <c r="AI1133" s="27" t="s">
        <v>262</v>
      </c>
      <c r="AJ1133" s="28" t="s">
        <v>262</v>
      </c>
      <c r="AK1133" s="27" t="s">
        <v>262</v>
      </c>
      <c r="AL1133" s="27" t="s">
        <v>262</v>
      </c>
      <c r="AM1133" s="27" t="s">
        <v>262</v>
      </c>
      <c r="AN1133" s="27" t="s">
        <v>262</v>
      </c>
      <c r="AO1133" s="27" t="s">
        <v>261</v>
      </c>
      <c r="AP1133" s="27" t="s">
        <v>261</v>
      </c>
      <c r="AQ1133" s="28" t="s">
        <v>262</v>
      </c>
      <c r="AR1133" s="27" t="s">
        <v>261</v>
      </c>
      <c r="AS1133" s="28" t="s">
        <v>262</v>
      </c>
      <c r="AT1133" s="27" t="s">
        <v>261</v>
      </c>
      <c r="AU1133" s="28" t="s">
        <v>262</v>
      </c>
      <c r="AV1133" s="27" t="s">
        <v>261</v>
      </c>
      <c r="AW1133" s="28" t="s">
        <v>262</v>
      </c>
      <c r="AX1133" s="27" t="s">
        <v>261</v>
      </c>
      <c r="AY1133" s="28" t="s">
        <v>262</v>
      </c>
      <c r="AZ1133" s="27" t="s">
        <v>262</v>
      </c>
      <c r="BA1133" s="27" t="s">
        <v>262</v>
      </c>
      <c r="BB1133" s="27" t="s">
        <v>261</v>
      </c>
      <c r="BC1133" s="28" t="s">
        <v>262</v>
      </c>
      <c r="BD1133" s="27" t="s">
        <v>261</v>
      </c>
      <c r="BE1133" s="30" t="s">
        <v>262</v>
      </c>
      <c r="BF1133" t="s">
        <v>475</v>
      </c>
      <c r="BG1133" s="9" t="s">
        <v>207</v>
      </c>
      <c r="BH1133" t="s">
        <v>208</v>
      </c>
      <c r="BI1133" t="s">
        <v>209</v>
      </c>
      <c r="BJ1133" t="s">
        <v>210</v>
      </c>
      <c r="BK1133" t="s">
        <v>329</v>
      </c>
      <c r="BL1133" t="s">
        <v>212</v>
      </c>
      <c r="BM1133" t="s">
        <v>538</v>
      </c>
      <c r="BN1133" t="s">
        <v>214</v>
      </c>
      <c r="BO1133" t="s">
        <v>348</v>
      </c>
      <c r="BP1133" t="s">
        <v>219</v>
      </c>
      <c r="BQ1133" t="s">
        <v>216</v>
      </c>
      <c r="BR1133" t="s">
        <v>4210</v>
      </c>
      <c r="BU1133" t="s">
        <v>4210</v>
      </c>
      <c r="BV1133" t="s">
        <v>214</v>
      </c>
      <c r="CC1133" t="s">
        <v>214</v>
      </c>
      <c r="CG1133" t="s">
        <v>219</v>
      </c>
      <c r="CI1133" t="s">
        <v>333</v>
      </c>
      <c r="CJ1133" t="s">
        <v>5913</v>
      </c>
      <c r="CK1133" t="s">
        <v>220</v>
      </c>
      <c r="CL1133" t="s">
        <v>412</v>
      </c>
      <c r="CN1133" t="s">
        <v>283</v>
      </c>
      <c r="CP1133" t="s">
        <v>224</v>
      </c>
      <c r="CQ1133" t="s">
        <v>224</v>
      </c>
      <c r="CR1133" t="s">
        <v>244</v>
      </c>
      <c r="CS1133" t="s">
        <v>244</v>
      </c>
      <c r="CT1133" t="s">
        <v>214</v>
      </c>
      <c r="CU1133" t="s">
        <v>219</v>
      </c>
      <c r="CV1133" t="s">
        <v>227</v>
      </c>
      <c r="CW1133" t="s">
        <v>227</v>
      </c>
      <c r="CX1133" t="s">
        <v>287</v>
      </c>
      <c r="CY1133" t="s">
        <v>353</v>
      </c>
      <c r="CZ1133" t="s">
        <v>219</v>
      </c>
      <c r="DA1133" t="s">
        <v>219</v>
      </c>
      <c r="DB1133" t="s">
        <v>398</v>
      </c>
      <c r="DC1133" t="s">
        <v>398</v>
      </c>
      <c r="DD1133" t="s">
        <v>219</v>
      </c>
      <c r="DI1133" t="s">
        <v>338</v>
      </c>
      <c r="DK1133" t="s">
        <v>237</v>
      </c>
      <c r="DL1133" t="s">
        <v>237</v>
      </c>
      <c r="DM1133" t="s">
        <v>214</v>
      </c>
      <c r="DN1133" t="s">
        <v>219</v>
      </c>
      <c r="DO1133" t="s">
        <v>288</v>
      </c>
      <c r="DP1133" t="s">
        <v>399</v>
      </c>
      <c r="DR1133" t="s">
        <v>235</v>
      </c>
      <c r="DT1133" t="s">
        <v>219</v>
      </c>
      <c r="DU1133" t="s">
        <v>214</v>
      </c>
      <c r="DX1133" t="s">
        <v>237</v>
      </c>
      <c r="DY1133" t="s">
        <v>237</v>
      </c>
      <c r="DZ1133" t="s">
        <v>485</v>
      </c>
      <c r="EA1133" t="s">
        <v>237</v>
      </c>
      <c r="EB1133" t="s">
        <v>237</v>
      </c>
      <c r="EC1133" t="s">
        <v>242</v>
      </c>
      <c r="ED1133" t="s">
        <v>242</v>
      </c>
      <c r="EE1133" t="s">
        <v>214</v>
      </c>
      <c r="EF1133" t="s">
        <v>214</v>
      </c>
      <c r="EG1133" t="s">
        <v>214</v>
      </c>
      <c r="EI1133" t="s">
        <v>214</v>
      </c>
      <c r="EK1133" t="s">
        <v>242</v>
      </c>
      <c r="EL1133" t="s">
        <v>242</v>
      </c>
      <c r="EM1133" t="s">
        <v>240</v>
      </c>
      <c r="EN1133" t="s">
        <v>240</v>
      </c>
      <c r="EO1133" t="s">
        <v>240</v>
      </c>
      <c r="EP1133" t="s">
        <v>240</v>
      </c>
      <c r="EQ1133" t="s">
        <v>214</v>
      </c>
      <c r="ER1133" t="s">
        <v>214</v>
      </c>
      <c r="ES1133" t="s">
        <v>237</v>
      </c>
      <c r="ET1133" t="s">
        <v>242</v>
      </c>
      <c r="EU1133" t="s">
        <v>237</v>
      </c>
      <c r="EV1133" t="s">
        <v>237</v>
      </c>
      <c r="EW1133" t="s">
        <v>243</v>
      </c>
      <c r="EX1133" t="s">
        <v>243</v>
      </c>
      <c r="EY1133" t="s">
        <v>389</v>
      </c>
      <c r="EZ1133" t="s">
        <v>241</v>
      </c>
      <c r="FA1133" t="s">
        <v>241</v>
      </c>
      <c r="FB1133" t="s">
        <v>389</v>
      </c>
      <c r="FC1133" t="s">
        <v>237</v>
      </c>
      <c r="FD1133" t="s">
        <v>237</v>
      </c>
      <c r="FE1133" t="s">
        <v>244</v>
      </c>
      <c r="FF1133" t="s">
        <v>244</v>
      </c>
      <c r="FG1133" t="s">
        <v>242</v>
      </c>
      <c r="FH1133" t="s">
        <v>242</v>
      </c>
      <c r="FI1133" t="s">
        <v>214</v>
      </c>
      <c r="FJ1133" t="s">
        <v>214</v>
      </c>
      <c r="FK1133" t="s">
        <v>214</v>
      </c>
      <c r="FL1133" t="s">
        <v>214</v>
      </c>
      <c r="FM1133" t="s">
        <v>292</v>
      </c>
      <c r="FN1133" t="s">
        <v>292</v>
      </c>
      <c r="FO1133" t="s">
        <v>219</v>
      </c>
      <c r="FP1133" t="s">
        <v>219</v>
      </c>
      <c r="FQ1133" t="s">
        <v>241</v>
      </c>
      <c r="FR1133" t="s">
        <v>241</v>
      </c>
      <c r="FS1133" t="s">
        <v>241</v>
      </c>
      <c r="FT1133" t="s">
        <v>241</v>
      </c>
      <c r="FU1133" t="s">
        <v>219</v>
      </c>
      <c r="FV1133" t="s">
        <v>241</v>
      </c>
      <c r="FW1133" t="s">
        <v>241</v>
      </c>
      <c r="FX1133" t="s">
        <v>241</v>
      </c>
      <c r="FY1133" t="s">
        <v>241</v>
      </c>
      <c r="FZ1133" t="s">
        <v>248</v>
      </c>
      <c r="GA1133" t="s">
        <v>248</v>
      </c>
      <c r="GB1133" t="s">
        <v>227</v>
      </c>
      <c r="GC1133" t="s">
        <v>227</v>
      </c>
      <c r="GD1133" t="s">
        <v>293</v>
      </c>
      <c r="GE1133" t="s">
        <v>241</v>
      </c>
      <c r="GF1133" t="s">
        <v>293</v>
      </c>
      <c r="GG1133" t="s">
        <v>227</v>
      </c>
      <c r="GH1133" t="s">
        <v>241</v>
      </c>
      <c r="GI1133" t="s">
        <v>227</v>
      </c>
      <c r="GJ1133" t="s">
        <v>227</v>
      </c>
      <c r="GK1133" t="s">
        <v>227</v>
      </c>
      <c r="GL1133" t="s">
        <v>227</v>
      </c>
      <c r="GM1133" t="s">
        <v>227</v>
      </c>
      <c r="GN1133" t="s">
        <v>402</v>
      </c>
      <c r="GO1133" t="s">
        <v>402</v>
      </c>
      <c r="GP1133" t="s">
        <v>251</v>
      </c>
      <c r="GQ1133" t="s">
        <v>553</v>
      </c>
      <c r="GR1133" t="s">
        <v>251</v>
      </c>
      <c r="GS1133" t="s">
        <v>214</v>
      </c>
      <c r="GT1133" t="s">
        <v>241</v>
      </c>
      <c r="GU1133" t="s">
        <v>219</v>
      </c>
      <c r="GV1133" t="s">
        <v>575</v>
      </c>
      <c r="GW1133" t="s">
        <v>296</v>
      </c>
      <c r="GX1133" t="s">
        <v>404</v>
      </c>
      <c r="GY1133" t="s">
        <v>314</v>
      </c>
      <c r="GZ1133" t="s">
        <v>241</v>
      </c>
      <c r="HA1133" t="s">
        <v>239</v>
      </c>
      <c r="HB1133" t="s">
        <v>241</v>
      </c>
      <c r="HC1133" t="s">
        <v>315</v>
      </c>
      <c r="HD1133" t="s">
        <v>361</v>
      </c>
      <c r="HE1133" t="s">
        <v>317</v>
      </c>
      <c r="HF1133" t="s">
        <v>241</v>
      </c>
      <c r="HG1133" t="s">
        <v>319</v>
      </c>
      <c r="HH1133" t="s">
        <v>241</v>
      </c>
      <c r="HI1133" t="s">
        <v>241</v>
      </c>
      <c r="HJ1133" t="s">
        <v>219</v>
      </c>
      <c r="HK1133" t="s">
        <v>241</v>
      </c>
      <c r="HL1133" s="12"/>
      <c r="HM1133">
        <v>0.75</v>
      </c>
      <c r="HN1133">
        <v>0.75</v>
      </c>
      <c r="HO1133">
        <v>1</v>
      </c>
      <c r="HP1133">
        <v>1</v>
      </c>
      <c r="HQ1133">
        <v>0.5</v>
      </c>
      <c r="HR1133">
        <v>0.5</v>
      </c>
      <c r="HS1133">
        <v>1</v>
      </c>
      <c r="HT1133">
        <v>1</v>
      </c>
      <c r="HU1133">
        <v>1</v>
      </c>
      <c r="HV1133">
        <v>0.5</v>
      </c>
      <c r="HW1133">
        <v>0.5</v>
      </c>
      <c r="HX1133">
        <v>0.75</v>
      </c>
      <c r="HY1133">
        <v>1</v>
      </c>
      <c r="HZ1133">
        <v>0.75</v>
      </c>
      <c r="IA1133" s="4">
        <v>1</v>
      </c>
      <c r="IB1133">
        <v>0.5</v>
      </c>
      <c r="IC1133">
        <v>0.5</v>
      </c>
      <c r="ID1133">
        <v>1</v>
      </c>
      <c r="IE1133">
        <v>0.5</v>
      </c>
      <c r="IG1133">
        <v>0.25</v>
      </c>
      <c r="IH1133">
        <v>0.75</v>
      </c>
      <c r="II1133">
        <v>1</v>
      </c>
      <c r="IJ1133">
        <v>0.75</v>
      </c>
      <c r="IK1133">
        <v>1</v>
      </c>
      <c r="IL1133">
        <v>1</v>
      </c>
      <c r="IM1133">
        <v>1</v>
      </c>
      <c r="IN1133">
        <v>0.5</v>
      </c>
      <c r="IO1133">
        <v>1</v>
      </c>
      <c r="IQ1133">
        <v>1</v>
      </c>
      <c r="IS1133">
        <f t="shared" si="978"/>
        <v>0.11249999999999999</v>
      </c>
      <c r="IT1133">
        <f t="shared" si="979"/>
        <v>0.09</v>
      </c>
      <c r="IU1133">
        <f t="shared" si="980"/>
        <v>0.08</v>
      </c>
      <c r="IV1133">
        <f t="shared" si="981"/>
        <v>0.1</v>
      </c>
      <c r="IW1133">
        <f t="shared" si="982"/>
        <v>0.04</v>
      </c>
      <c r="IX1133">
        <f t="shared" si="983"/>
        <v>6.5000000000000002E-2</v>
      </c>
      <c r="IY1133">
        <f t="shared" si="984"/>
        <v>0.1</v>
      </c>
      <c r="IZ1133">
        <f t="shared" si="985"/>
        <v>0.11</v>
      </c>
      <c r="JA1133">
        <f t="shared" si="986"/>
        <v>0.13</v>
      </c>
      <c r="JB1133">
        <f t="shared" si="987"/>
        <v>0.05</v>
      </c>
      <c r="JC1133">
        <f t="shared" si="988"/>
        <v>0.06</v>
      </c>
      <c r="JD1133">
        <f t="shared" si="989"/>
        <v>8.2500000000000004E-2</v>
      </c>
      <c r="JE1133">
        <f t="shared" si="990"/>
        <v>7.0000000000000007E-2</v>
      </c>
      <c r="JF1133">
        <f t="shared" si="991"/>
        <v>0.09</v>
      </c>
      <c r="JG1133" s="5">
        <f t="shared" si="992"/>
        <v>0.05</v>
      </c>
      <c r="JH1133">
        <f t="shared" si="993"/>
        <v>0</v>
      </c>
      <c r="JI1133">
        <f t="shared" si="993"/>
        <v>0</v>
      </c>
      <c r="JJ1133">
        <f t="shared" si="994"/>
        <v>0.2</v>
      </c>
      <c r="JK1133">
        <f t="shared" si="995"/>
        <v>7.4999999999999997E-2</v>
      </c>
      <c r="JL1133" s="6">
        <f t="shared" si="996"/>
        <v>5.333333333333333E-2</v>
      </c>
      <c r="JM1133">
        <f t="shared" si="997"/>
        <v>0.03</v>
      </c>
      <c r="JN1133">
        <f t="shared" si="998"/>
        <v>3.7500000000000006E-2</v>
      </c>
      <c r="JO1133">
        <f t="shared" si="999"/>
        <v>0.15</v>
      </c>
      <c r="JP1133">
        <f t="shared" si="1000"/>
        <v>7.5000000000000011E-2</v>
      </c>
      <c r="JQ1133">
        <f t="shared" si="1001"/>
        <v>0.12</v>
      </c>
      <c r="JR1133">
        <f t="shared" si="1002"/>
        <v>0.11</v>
      </c>
      <c r="JS1133">
        <f t="shared" si="1003"/>
        <v>0.1</v>
      </c>
      <c r="JT1133">
        <f t="shared" si="1003"/>
        <v>0.05</v>
      </c>
      <c r="JU1133">
        <f t="shared" si="1004"/>
        <v>1</v>
      </c>
      <c r="JV1133">
        <f t="shared" si="1004"/>
        <v>0</v>
      </c>
      <c r="JW1133">
        <f t="shared" si="1005"/>
        <v>0.15</v>
      </c>
      <c r="JY1133">
        <f t="shared" si="1006"/>
        <v>3.7500000000000006E-2</v>
      </c>
      <c r="JZ1133">
        <f t="shared" si="1007"/>
        <v>0.06</v>
      </c>
      <c r="KA1133">
        <f t="shared" si="1008"/>
        <v>0.02</v>
      </c>
      <c r="KB1133">
        <f t="shared" si="1008"/>
        <v>0.02</v>
      </c>
      <c r="KC1133">
        <f t="shared" si="1009"/>
        <v>0.02</v>
      </c>
      <c r="KD1133">
        <f t="shared" si="977"/>
        <v>1.4999999999999999E-2</v>
      </c>
      <c r="KE1133">
        <f t="shared" si="977"/>
        <v>0.03</v>
      </c>
      <c r="KF1133">
        <f t="shared" si="977"/>
        <v>0.03</v>
      </c>
      <c r="KG1133">
        <f t="shared" si="976"/>
        <v>0.03</v>
      </c>
      <c r="KH1133">
        <f t="shared" si="976"/>
        <v>1.4999999999999999E-2</v>
      </c>
      <c r="KI1133">
        <f t="shared" si="976"/>
        <v>1.4999999999999999E-2</v>
      </c>
      <c r="KJ1133">
        <f t="shared" si="976"/>
        <v>2.2499999999999999E-2</v>
      </c>
      <c r="KK1133">
        <f t="shared" si="1010"/>
        <v>0.02</v>
      </c>
      <c r="KL1133">
        <f t="shared" si="1011"/>
        <v>0.03</v>
      </c>
      <c r="KM1133" s="5">
        <f t="shared" si="1012"/>
        <v>0.05</v>
      </c>
      <c r="KN1133">
        <f t="shared" si="1013"/>
        <v>0</v>
      </c>
      <c r="KO1133">
        <f t="shared" si="1013"/>
        <v>0</v>
      </c>
      <c r="KP1133">
        <f t="shared" si="1014"/>
        <v>0.06</v>
      </c>
      <c r="KQ1133">
        <f t="shared" si="1015"/>
        <v>1.4999999999999999E-2</v>
      </c>
      <c r="KR1133" s="6">
        <f t="shared" si="1016"/>
        <v>2.6666666666666665E-2</v>
      </c>
      <c r="KS1133">
        <f t="shared" si="1017"/>
        <v>0.01</v>
      </c>
      <c r="KT1133">
        <f t="shared" si="1018"/>
        <v>2.2499999999999999E-2</v>
      </c>
      <c r="KU1133">
        <f t="shared" si="1019"/>
        <v>0.04</v>
      </c>
      <c r="KV1133">
        <f t="shared" si="1020"/>
        <v>3.7500000000000006E-2</v>
      </c>
      <c r="KW1133">
        <f t="shared" si="1021"/>
        <v>0.01</v>
      </c>
      <c r="KX1133">
        <f t="shared" si="1022"/>
        <v>0</v>
      </c>
      <c r="KY1133">
        <f t="shared" si="1023"/>
        <v>0.04</v>
      </c>
      <c r="KZ1133">
        <f t="shared" si="1024"/>
        <v>1.4999999999999999E-2</v>
      </c>
      <c r="LA1133">
        <f t="shared" si="1025"/>
        <v>1</v>
      </c>
      <c r="LB1133">
        <f t="shared" si="1025"/>
        <v>0</v>
      </c>
      <c r="LC1133">
        <f t="shared" si="1026"/>
        <v>0.1</v>
      </c>
      <c r="LE1133" t="str">
        <f t="shared" si="1032"/>
        <v>Cameroun</v>
      </c>
      <c r="LF1133">
        <f t="shared" si="1027"/>
        <v>0.8274999999999999</v>
      </c>
      <c r="LG1133" s="6">
        <f t="shared" si="1028"/>
        <v>0.73083333333333333</v>
      </c>
      <c r="LH1133">
        <f t="shared" si="1029"/>
        <v>0.82250000000000001</v>
      </c>
      <c r="LI1133" s="6">
        <f t="shared" si="1030"/>
        <v>0.79166666666666663</v>
      </c>
      <c r="LJ1133">
        <f t="shared" si="1031"/>
        <v>1</v>
      </c>
    </row>
    <row r="1134" spans="1:322" x14ac:dyDescent="0.35">
      <c r="A1134" s="8">
        <v>44868</v>
      </c>
      <c r="B1134" t="s">
        <v>5914</v>
      </c>
      <c r="D1134" s="24" t="s">
        <v>321</v>
      </c>
      <c r="E1134" s="24" t="s">
        <v>262</v>
      </c>
      <c r="F1134" s="24">
        <v>28</v>
      </c>
      <c r="G1134" s="24" t="s">
        <v>258</v>
      </c>
      <c r="H1134" s="24" t="s">
        <v>322</v>
      </c>
      <c r="I1134" s="24" t="s">
        <v>207</v>
      </c>
      <c r="J1134" s="24" t="s">
        <v>471</v>
      </c>
      <c r="K1134" s="25">
        <v>44616</v>
      </c>
      <c r="L1134" s="25">
        <v>44616</v>
      </c>
      <c r="M1134" s="25">
        <v>44629</v>
      </c>
      <c r="N1134" s="24" t="s">
        <v>261</v>
      </c>
      <c r="O1134" s="24" t="s">
        <v>261</v>
      </c>
      <c r="P1134" s="24" t="s">
        <v>261</v>
      </c>
      <c r="Q1134" s="24" t="s">
        <v>324</v>
      </c>
      <c r="R1134" s="25">
        <v>44630</v>
      </c>
      <c r="S1134" s="25">
        <v>44630</v>
      </c>
      <c r="T1134" s="24" t="s">
        <v>263</v>
      </c>
      <c r="U1134" s="24" t="s">
        <v>261</v>
      </c>
      <c r="V1134" s="25" t="s">
        <v>262</v>
      </c>
      <c r="W1134" s="24" t="s">
        <v>261</v>
      </c>
      <c r="X1134" s="25" t="s">
        <v>262</v>
      </c>
      <c r="Y1134" s="24" t="s">
        <v>263</v>
      </c>
      <c r="Z1134" s="25">
        <v>44869</v>
      </c>
      <c r="AA1134" s="24" t="s">
        <v>264</v>
      </c>
      <c r="AB1134" s="24" t="s">
        <v>265</v>
      </c>
      <c r="AC1134" s="24" t="s">
        <v>5915</v>
      </c>
      <c r="AD1134" s="24" t="s">
        <v>267</v>
      </c>
      <c r="AE1134" s="24" t="s">
        <v>473</v>
      </c>
      <c r="AF1134" s="24" t="s">
        <v>474</v>
      </c>
      <c r="AG1134" s="31">
        <v>800000</v>
      </c>
      <c r="AH1134" s="24" t="s">
        <v>261</v>
      </c>
      <c r="AI1134" s="24" t="s">
        <v>262</v>
      </c>
      <c r="AJ1134" s="25" t="s">
        <v>262</v>
      </c>
      <c r="AK1134" s="24" t="s">
        <v>262</v>
      </c>
      <c r="AL1134" s="24" t="s">
        <v>262</v>
      </c>
      <c r="AM1134" s="24" t="s">
        <v>262</v>
      </c>
      <c r="AN1134" s="24" t="s">
        <v>262</v>
      </c>
      <c r="AO1134" s="24" t="s">
        <v>261</v>
      </c>
      <c r="AP1134" s="24" t="s">
        <v>261</v>
      </c>
      <c r="AQ1134" s="25" t="s">
        <v>262</v>
      </c>
      <c r="AR1134" s="24" t="s">
        <v>261</v>
      </c>
      <c r="AS1134" s="25" t="s">
        <v>262</v>
      </c>
      <c r="AT1134" s="24" t="s">
        <v>261</v>
      </c>
      <c r="AU1134" s="25" t="s">
        <v>262</v>
      </c>
      <c r="AV1134" s="24" t="s">
        <v>261</v>
      </c>
      <c r="AW1134" s="25" t="s">
        <v>262</v>
      </c>
      <c r="AX1134" s="24" t="s">
        <v>261</v>
      </c>
      <c r="AY1134" s="25" t="s">
        <v>262</v>
      </c>
      <c r="AZ1134" s="27" t="s">
        <v>262</v>
      </c>
      <c r="BA1134" s="27" t="s">
        <v>262</v>
      </c>
      <c r="BB1134" s="24" t="s">
        <v>261</v>
      </c>
      <c r="BC1134" s="25" t="s">
        <v>262</v>
      </c>
      <c r="BD1134" s="24" t="s">
        <v>261</v>
      </c>
      <c r="BE1134" s="26" t="s">
        <v>262</v>
      </c>
      <c r="BF1134" t="s">
        <v>475</v>
      </c>
      <c r="BG1134" s="9" t="s">
        <v>509</v>
      </c>
      <c r="BH1134" t="s">
        <v>208</v>
      </c>
      <c r="BI1134" t="s">
        <v>695</v>
      </c>
      <c r="BJ1134" t="s">
        <v>210</v>
      </c>
      <c r="BK1134" t="s">
        <v>274</v>
      </c>
      <c r="BL1134" t="s">
        <v>212</v>
      </c>
      <c r="BM1134" t="s">
        <v>478</v>
      </c>
      <c r="BN1134" t="s">
        <v>214</v>
      </c>
      <c r="BO1134" t="s">
        <v>215</v>
      </c>
      <c r="BP1134" t="s">
        <v>219</v>
      </c>
      <c r="BQ1134" t="s">
        <v>1120</v>
      </c>
      <c r="BR1134" t="s">
        <v>479</v>
      </c>
      <c r="BS1134" t="s">
        <v>1104</v>
      </c>
      <c r="BT1134" t="s">
        <v>481</v>
      </c>
      <c r="BU1134" t="s">
        <v>482</v>
      </c>
      <c r="BV1134" t="s">
        <v>214</v>
      </c>
      <c r="CC1134" t="s">
        <v>219</v>
      </c>
      <c r="CD1134" t="s">
        <v>1151</v>
      </c>
      <c r="CF1134" t="s">
        <v>753</v>
      </c>
      <c r="CG1134" t="s">
        <v>214</v>
      </c>
      <c r="CH1134" t="s">
        <v>540</v>
      </c>
      <c r="CI1134" t="s">
        <v>220</v>
      </c>
      <c r="CJ1134" t="s">
        <v>5916</v>
      </c>
      <c r="CK1134" t="s">
        <v>352</v>
      </c>
      <c r="CL1134" t="s">
        <v>1445</v>
      </c>
      <c r="CN1134" t="s">
        <v>223</v>
      </c>
      <c r="CP1134" t="s">
        <v>225</v>
      </c>
      <c r="CQ1134" t="s">
        <v>225</v>
      </c>
      <c r="CR1134" t="s">
        <v>250</v>
      </c>
      <c r="CS1134" t="s">
        <v>286</v>
      </c>
      <c r="CT1134" t="s">
        <v>214</v>
      </c>
      <c r="CU1134" t="s">
        <v>214</v>
      </c>
      <c r="CV1134" t="s">
        <v>244</v>
      </c>
      <c r="CW1134" t="s">
        <v>244</v>
      </c>
      <c r="CX1134" t="s">
        <v>353</v>
      </c>
      <c r="CY1134" t="s">
        <v>353</v>
      </c>
      <c r="CZ1134" t="s">
        <v>219</v>
      </c>
      <c r="DA1134" t="s">
        <v>219</v>
      </c>
      <c r="DB1134" t="s">
        <v>230</v>
      </c>
      <c r="DC1134" t="s">
        <v>230</v>
      </c>
      <c r="DD1134" t="s">
        <v>219</v>
      </c>
      <c r="DG1134" t="s">
        <v>500</v>
      </c>
      <c r="DH1134" t="s">
        <v>5917</v>
      </c>
      <c r="DI1134" t="s">
        <v>500</v>
      </c>
      <c r="DJ1134" t="s">
        <v>5918</v>
      </c>
      <c r="DK1134" t="s">
        <v>389</v>
      </c>
      <c r="DL1134" t="s">
        <v>233</v>
      </c>
      <c r="DM1134" t="s">
        <v>214</v>
      </c>
      <c r="DN1134" t="s">
        <v>219</v>
      </c>
      <c r="DO1134" t="s">
        <v>288</v>
      </c>
      <c r="DP1134" t="s">
        <v>308</v>
      </c>
      <c r="DR1134" t="s">
        <v>308</v>
      </c>
      <c r="DT1134" t="s">
        <v>219</v>
      </c>
      <c r="DU1134" t="s">
        <v>214</v>
      </c>
      <c r="DX1134" t="s">
        <v>237</v>
      </c>
      <c r="DY1134" t="s">
        <v>233</v>
      </c>
      <c r="DZ1134" t="s">
        <v>485</v>
      </c>
      <c r="EA1134" t="s">
        <v>237</v>
      </c>
      <c r="EB1134" t="s">
        <v>237</v>
      </c>
      <c r="EC1134" t="s">
        <v>389</v>
      </c>
      <c r="ED1134" t="s">
        <v>239</v>
      </c>
      <c r="EE1134" t="s">
        <v>214</v>
      </c>
      <c r="EF1134" t="s">
        <v>214</v>
      </c>
      <c r="EG1134" t="s">
        <v>214</v>
      </c>
      <c r="EI1134" t="s">
        <v>214</v>
      </c>
      <c r="EK1134" t="s">
        <v>242</v>
      </c>
      <c r="EL1134" t="s">
        <v>239</v>
      </c>
      <c r="EM1134" t="s">
        <v>486</v>
      </c>
      <c r="EN1134" t="s">
        <v>486</v>
      </c>
      <c r="EO1134" t="s">
        <v>460</v>
      </c>
      <c r="EP1134" t="s">
        <v>460</v>
      </c>
      <c r="EQ1134" t="s">
        <v>214</v>
      </c>
      <c r="ER1134" t="s">
        <v>219</v>
      </c>
      <c r="ES1134" t="s">
        <v>389</v>
      </c>
      <c r="ET1134" t="s">
        <v>237</v>
      </c>
      <c r="EU1134" t="s">
        <v>237</v>
      </c>
      <c r="EV1134" t="s">
        <v>237</v>
      </c>
      <c r="EW1134" t="s">
        <v>563</v>
      </c>
      <c r="EX1134" t="s">
        <v>243</v>
      </c>
      <c r="EY1134" t="s">
        <v>242</v>
      </c>
      <c r="EZ1134" t="s">
        <v>241</v>
      </c>
      <c r="FA1134" t="s">
        <v>241</v>
      </c>
      <c r="FB1134" t="s">
        <v>242</v>
      </c>
      <c r="FC1134" t="s">
        <v>237</v>
      </c>
      <c r="FD1134" t="s">
        <v>372</v>
      </c>
      <c r="FE1134" t="s">
        <v>286</v>
      </c>
      <c r="FF1134" t="s">
        <v>286</v>
      </c>
      <c r="FG1134" t="s">
        <v>390</v>
      </c>
      <c r="FH1134" t="s">
        <v>390</v>
      </c>
      <c r="FI1134" t="s">
        <v>214</v>
      </c>
      <c r="FJ1134" t="s">
        <v>214</v>
      </c>
      <c r="FK1134" t="s">
        <v>214</v>
      </c>
      <c r="FL1134" t="s">
        <v>214</v>
      </c>
      <c r="FM1134" t="s">
        <v>292</v>
      </c>
      <c r="FN1134" t="s">
        <v>239</v>
      </c>
      <c r="FO1134" t="s">
        <v>219</v>
      </c>
      <c r="FP1134" t="s">
        <v>219</v>
      </c>
      <c r="FQ1134" t="s">
        <v>241</v>
      </c>
      <c r="FR1134" t="s">
        <v>241</v>
      </c>
      <c r="FS1134" t="s">
        <v>241</v>
      </c>
      <c r="FT1134" t="s">
        <v>241</v>
      </c>
      <c r="FU1134" t="s">
        <v>219</v>
      </c>
      <c r="FV1134" t="s">
        <v>241</v>
      </c>
      <c r="FW1134" t="s">
        <v>241</v>
      </c>
      <c r="FX1134" t="s">
        <v>241</v>
      </c>
      <c r="FY1134" t="s">
        <v>241</v>
      </c>
      <c r="FZ1134" t="s">
        <v>248</v>
      </c>
      <c r="GA1134" t="s">
        <v>313</v>
      </c>
      <c r="GB1134" t="s">
        <v>226</v>
      </c>
      <c r="GC1134" t="s">
        <v>226</v>
      </c>
      <c r="GD1134" t="s">
        <v>550</v>
      </c>
      <c r="GE1134" t="s">
        <v>5919</v>
      </c>
      <c r="GF1134" t="s">
        <v>550</v>
      </c>
      <c r="GG1134" t="s">
        <v>226</v>
      </c>
      <c r="GH1134" t="s">
        <v>5920</v>
      </c>
      <c r="GI1134" t="s">
        <v>226</v>
      </c>
      <c r="GJ1134" t="s">
        <v>226</v>
      </c>
      <c r="GK1134" t="s">
        <v>226</v>
      </c>
      <c r="GL1134" t="s">
        <v>286</v>
      </c>
      <c r="GM1134" t="s">
        <v>286</v>
      </c>
      <c r="GN1134" t="s">
        <v>214</v>
      </c>
      <c r="GO1134" t="s">
        <v>214</v>
      </c>
      <c r="GP1134" t="s">
        <v>295</v>
      </c>
      <c r="GQ1134" t="s">
        <v>251</v>
      </c>
      <c r="GR1134" t="s">
        <v>295</v>
      </c>
      <c r="GS1134" t="s">
        <v>214</v>
      </c>
      <c r="GT1134" t="s">
        <v>241</v>
      </c>
      <c r="GU1134" t="s">
        <v>219</v>
      </c>
      <c r="GV1134" t="s">
        <v>575</v>
      </c>
      <c r="GW1134" t="s">
        <v>252</v>
      </c>
      <c r="GX1134" t="s">
        <v>253</v>
      </c>
      <c r="GY1134" t="s">
        <v>254</v>
      </c>
      <c r="GZ1134" t="s">
        <v>241</v>
      </c>
      <c r="HA1134" t="s">
        <v>239</v>
      </c>
      <c r="HB1134" t="s">
        <v>241</v>
      </c>
      <c r="HC1134" t="s">
        <v>360</v>
      </c>
      <c r="HD1134" t="s">
        <v>517</v>
      </c>
      <c r="HE1134" t="s">
        <v>317</v>
      </c>
      <c r="HF1134" t="s">
        <v>5921</v>
      </c>
      <c r="HG1134" t="s">
        <v>362</v>
      </c>
      <c r="HH1134" t="s">
        <v>5922</v>
      </c>
      <c r="HI1134" t="s">
        <v>241</v>
      </c>
      <c r="HJ1134" t="s">
        <v>214</v>
      </c>
      <c r="HK1134" t="s">
        <v>5923</v>
      </c>
      <c r="HL1134" s="12"/>
      <c r="HM1134">
        <v>0.25</v>
      </c>
      <c r="HN1134">
        <v>0.5</v>
      </c>
      <c r="HO1134">
        <v>1</v>
      </c>
      <c r="HP1134">
        <v>0.75</v>
      </c>
      <c r="HQ1134">
        <v>1</v>
      </c>
      <c r="HR1134">
        <v>1</v>
      </c>
      <c r="HS1134">
        <v>1</v>
      </c>
      <c r="HT1134">
        <v>1</v>
      </c>
      <c r="HU1134">
        <v>1</v>
      </c>
      <c r="HV1134">
        <v>0.5</v>
      </c>
      <c r="HW1134">
        <v>0.5</v>
      </c>
      <c r="HX1134">
        <v>1</v>
      </c>
      <c r="HY1134">
        <v>1</v>
      </c>
      <c r="HZ1134">
        <v>0.75</v>
      </c>
      <c r="IA1134" s="4">
        <v>1</v>
      </c>
      <c r="IB1134">
        <v>1</v>
      </c>
      <c r="IC1134">
        <v>0.5</v>
      </c>
      <c r="ID1134">
        <v>0.75</v>
      </c>
      <c r="IE1134">
        <v>0.5</v>
      </c>
      <c r="IG1134">
        <v>0.75</v>
      </c>
      <c r="IH1134">
        <v>0.5</v>
      </c>
      <c r="II1134">
        <v>1</v>
      </c>
      <c r="IJ1134">
        <v>0.75</v>
      </c>
      <c r="IK1134">
        <v>0</v>
      </c>
      <c r="IL1134">
        <v>0</v>
      </c>
      <c r="IM1134">
        <v>0</v>
      </c>
      <c r="IN1134">
        <v>0</v>
      </c>
      <c r="IO1134">
        <v>1</v>
      </c>
      <c r="IQ1134">
        <v>0</v>
      </c>
      <c r="IS1134">
        <f t="shared" si="978"/>
        <v>3.7499999999999999E-2</v>
      </c>
      <c r="IT1134">
        <f t="shared" si="979"/>
        <v>0.06</v>
      </c>
      <c r="IU1134">
        <f t="shared" si="980"/>
        <v>0.08</v>
      </c>
      <c r="IV1134">
        <f t="shared" si="981"/>
        <v>7.5000000000000011E-2</v>
      </c>
      <c r="IW1134">
        <f t="shared" si="982"/>
        <v>0.08</v>
      </c>
      <c r="IX1134">
        <f t="shared" si="983"/>
        <v>0.13</v>
      </c>
      <c r="IY1134">
        <f t="shared" si="984"/>
        <v>0.1</v>
      </c>
      <c r="IZ1134">
        <f t="shared" si="985"/>
        <v>0.11</v>
      </c>
      <c r="JA1134">
        <f t="shared" si="986"/>
        <v>0.13</v>
      </c>
      <c r="JB1134">
        <f t="shared" si="987"/>
        <v>0.05</v>
      </c>
      <c r="JC1134">
        <f t="shared" si="988"/>
        <v>0.06</v>
      </c>
      <c r="JD1134">
        <f t="shared" si="989"/>
        <v>0.11</v>
      </c>
      <c r="JE1134">
        <f t="shared" si="990"/>
        <v>7.0000000000000007E-2</v>
      </c>
      <c r="JF1134">
        <f t="shared" si="991"/>
        <v>0.09</v>
      </c>
      <c r="JG1134" s="5">
        <f t="shared" si="992"/>
        <v>0.05</v>
      </c>
      <c r="JH1134">
        <f t="shared" si="993"/>
        <v>0</v>
      </c>
      <c r="JI1134">
        <f t="shared" si="993"/>
        <v>0</v>
      </c>
      <c r="JJ1134">
        <f t="shared" si="994"/>
        <v>0.15000000000000002</v>
      </c>
      <c r="JK1134">
        <f t="shared" si="995"/>
        <v>7.4999999999999997E-2</v>
      </c>
      <c r="JL1134" s="6">
        <f t="shared" si="996"/>
        <v>0.06</v>
      </c>
      <c r="JM1134">
        <f t="shared" si="997"/>
        <v>0.09</v>
      </c>
      <c r="JN1134">
        <f t="shared" si="998"/>
        <v>2.5000000000000001E-2</v>
      </c>
      <c r="JO1134">
        <f t="shared" si="999"/>
        <v>0.15</v>
      </c>
      <c r="JP1134">
        <f t="shared" si="1000"/>
        <v>7.5000000000000011E-2</v>
      </c>
      <c r="JQ1134">
        <f t="shared" si="1001"/>
        <v>0</v>
      </c>
      <c r="JR1134">
        <f t="shared" si="1002"/>
        <v>0</v>
      </c>
      <c r="JS1134">
        <f t="shared" si="1003"/>
        <v>0</v>
      </c>
      <c r="JT1134">
        <f t="shared" si="1003"/>
        <v>0</v>
      </c>
      <c r="JU1134">
        <f t="shared" si="1004"/>
        <v>1</v>
      </c>
      <c r="JV1134">
        <f t="shared" si="1004"/>
        <v>0</v>
      </c>
      <c r="JW1134">
        <f t="shared" si="1005"/>
        <v>0.15</v>
      </c>
      <c r="JY1134">
        <f t="shared" si="1006"/>
        <v>1.2500000000000001E-2</v>
      </c>
      <c r="JZ1134">
        <f t="shared" si="1007"/>
        <v>0.04</v>
      </c>
      <c r="KA1134">
        <f t="shared" si="1008"/>
        <v>0.02</v>
      </c>
      <c r="KB1134">
        <f t="shared" si="1008"/>
        <v>1.4999999999999999E-2</v>
      </c>
      <c r="KC1134">
        <f t="shared" si="1009"/>
        <v>0.04</v>
      </c>
      <c r="KD1134">
        <f t="shared" si="977"/>
        <v>0.03</v>
      </c>
      <c r="KE1134">
        <f t="shared" si="977"/>
        <v>0.03</v>
      </c>
      <c r="KF1134">
        <f t="shared" si="977"/>
        <v>0.03</v>
      </c>
      <c r="KG1134">
        <f t="shared" si="976"/>
        <v>0.03</v>
      </c>
      <c r="KH1134">
        <f t="shared" si="976"/>
        <v>1.4999999999999999E-2</v>
      </c>
      <c r="KI1134">
        <f t="shared" si="976"/>
        <v>1.4999999999999999E-2</v>
      </c>
      <c r="KJ1134">
        <f t="shared" si="976"/>
        <v>0.03</v>
      </c>
      <c r="KK1134">
        <f t="shared" si="1010"/>
        <v>0.02</v>
      </c>
      <c r="KL1134">
        <f t="shared" si="1011"/>
        <v>0.03</v>
      </c>
      <c r="KM1134" s="5">
        <f t="shared" si="1012"/>
        <v>0.05</v>
      </c>
      <c r="KN1134">
        <f t="shared" si="1013"/>
        <v>0</v>
      </c>
      <c r="KO1134">
        <f t="shared" si="1013"/>
        <v>0</v>
      </c>
      <c r="KP1134">
        <f t="shared" si="1014"/>
        <v>4.4999999999999998E-2</v>
      </c>
      <c r="KQ1134">
        <f t="shared" si="1015"/>
        <v>1.4999999999999999E-2</v>
      </c>
      <c r="KR1134" s="6">
        <f t="shared" si="1016"/>
        <v>0.03</v>
      </c>
      <c r="KS1134">
        <f t="shared" si="1017"/>
        <v>0.03</v>
      </c>
      <c r="KT1134">
        <f t="shared" si="1018"/>
        <v>1.4999999999999999E-2</v>
      </c>
      <c r="KU1134">
        <f t="shared" si="1019"/>
        <v>0.04</v>
      </c>
      <c r="KV1134">
        <f t="shared" si="1020"/>
        <v>3.7500000000000006E-2</v>
      </c>
      <c r="KW1134">
        <f t="shared" si="1021"/>
        <v>0</v>
      </c>
      <c r="KX1134">
        <f t="shared" si="1022"/>
        <v>0</v>
      </c>
      <c r="KY1134">
        <f t="shared" si="1023"/>
        <v>0</v>
      </c>
      <c r="KZ1134">
        <f t="shared" si="1024"/>
        <v>0</v>
      </c>
      <c r="LA1134">
        <f t="shared" si="1025"/>
        <v>1</v>
      </c>
      <c r="LB1134">
        <f t="shared" si="1025"/>
        <v>0</v>
      </c>
      <c r="LC1134">
        <f t="shared" si="1026"/>
        <v>0.1</v>
      </c>
      <c r="LE1134" t="str">
        <f t="shared" si="1032"/>
        <v>Cameroun</v>
      </c>
      <c r="LF1134">
        <f t="shared" si="1027"/>
        <v>0.80249999999999999</v>
      </c>
      <c r="LG1134" s="6">
        <f t="shared" si="1028"/>
        <v>0.71500000000000008</v>
      </c>
      <c r="LH1134">
        <f t="shared" si="1029"/>
        <v>0.49</v>
      </c>
      <c r="LI1134" s="6">
        <f t="shared" si="1030"/>
        <v>0.72000000000000008</v>
      </c>
      <c r="LJ1134">
        <f t="shared" si="1031"/>
        <v>0</v>
      </c>
    </row>
    <row r="1135" spans="1:322" x14ac:dyDescent="0.35">
      <c r="A1135" s="8">
        <v>44872</v>
      </c>
      <c r="B1135" t="s">
        <v>5924</v>
      </c>
      <c r="D1135" s="27" t="s">
        <v>321</v>
      </c>
      <c r="E1135" s="27" t="s">
        <v>262</v>
      </c>
      <c r="F1135" s="27">
        <v>35</v>
      </c>
      <c r="G1135" s="27" t="s">
        <v>258</v>
      </c>
      <c r="H1135" s="27" t="s">
        <v>322</v>
      </c>
      <c r="I1135" s="27" t="s">
        <v>207</v>
      </c>
      <c r="J1135" s="27" t="s">
        <v>471</v>
      </c>
      <c r="K1135" s="28">
        <v>44616</v>
      </c>
      <c r="L1135" s="28">
        <v>44616</v>
      </c>
      <c r="M1135" s="28">
        <v>44629</v>
      </c>
      <c r="N1135" s="27" t="s">
        <v>261</v>
      </c>
      <c r="O1135" s="27" t="s">
        <v>261</v>
      </c>
      <c r="P1135" s="27" t="s">
        <v>261</v>
      </c>
      <c r="Q1135" s="27" t="s">
        <v>324</v>
      </c>
      <c r="R1135" s="28">
        <v>44630</v>
      </c>
      <c r="S1135" s="28">
        <v>44630</v>
      </c>
      <c r="T1135" s="27" t="s">
        <v>263</v>
      </c>
      <c r="U1135" s="27" t="s">
        <v>261</v>
      </c>
      <c r="V1135" s="28" t="s">
        <v>262</v>
      </c>
      <c r="W1135" s="27" t="s">
        <v>261</v>
      </c>
      <c r="X1135" s="28" t="s">
        <v>262</v>
      </c>
      <c r="Y1135" s="27" t="s">
        <v>263</v>
      </c>
      <c r="Z1135" s="28">
        <v>44756</v>
      </c>
      <c r="AA1135" s="27" t="s">
        <v>264</v>
      </c>
      <c r="AB1135" s="27" t="s">
        <v>265</v>
      </c>
      <c r="AC1135" s="27" t="s">
        <v>5122</v>
      </c>
      <c r="AD1135" s="27" t="s">
        <v>267</v>
      </c>
      <c r="AE1135" s="27" t="s">
        <v>473</v>
      </c>
      <c r="AF1135" s="27" t="s">
        <v>474</v>
      </c>
      <c r="AG1135" s="29">
        <v>800000</v>
      </c>
      <c r="AH1135" s="27" t="s">
        <v>261</v>
      </c>
      <c r="AI1135" s="27" t="s">
        <v>262</v>
      </c>
      <c r="AJ1135" s="28" t="s">
        <v>262</v>
      </c>
      <c r="AK1135" s="27" t="s">
        <v>262</v>
      </c>
      <c r="AL1135" s="27" t="s">
        <v>262</v>
      </c>
      <c r="AM1135" s="27" t="s">
        <v>262</v>
      </c>
      <c r="AN1135" s="27" t="s">
        <v>262</v>
      </c>
      <c r="AO1135" s="27" t="s">
        <v>261</v>
      </c>
      <c r="AP1135" s="27" t="s">
        <v>261</v>
      </c>
      <c r="AQ1135" s="28" t="s">
        <v>262</v>
      </c>
      <c r="AR1135" s="27" t="s">
        <v>261</v>
      </c>
      <c r="AS1135" s="28" t="s">
        <v>262</v>
      </c>
      <c r="AT1135" s="27" t="s">
        <v>261</v>
      </c>
      <c r="AU1135" s="28" t="s">
        <v>262</v>
      </c>
      <c r="AV1135" s="27" t="s">
        <v>261</v>
      </c>
      <c r="AW1135" s="28" t="s">
        <v>262</v>
      </c>
      <c r="AX1135" s="27" t="s">
        <v>261</v>
      </c>
      <c r="AY1135" s="28" t="s">
        <v>262</v>
      </c>
      <c r="AZ1135" s="27" t="s">
        <v>262</v>
      </c>
      <c r="BA1135" s="27" t="s">
        <v>262</v>
      </c>
      <c r="BB1135" s="27" t="s">
        <v>261</v>
      </c>
      <c r="BC1135" s="28" t="s">
        <v>262</v>
      </c>
      <c r="BD1135" s="27" t="s">
        <v>261</v>
      </c>
      <c r="BE1135" s="30" t="s">
        <v>262</v>
      </c>
      <c r="BF1135" t="s">
        <v>475</v>
      </c>
      <c r="BG1135" t="s">
        <v>207</v>
      </c>
      <c r="BH1135" t="s">
        <v>208</v>
      </c>
      <c r="BI1135" t="s">
        <v>529</v>
      </c>
      <c r="BJ1135" t="s">
        <v>210</v>
      </c>
      <c r="BK1135" t="s">
        <v>274</v>
      </c>
      <c r="BL1135" t="s">
        <v>212</v>
      </c>
      <c r="BM1135" t="s">
        <v>478</v>
      </c>
      <c r="BN1135" t="s">
        <v>219</v>
      </c>
      <c r="BO1135" t="s">
        <v>542</v>
      </c>
      <c r="BP1135" t="s">
        <v>219</v>
      </c>
      <c r="BQ1135" t="s">
        <v>1120</v>
      </c>
      <c r="BR1135" t="s">
        <v>479</v>
      </c>
      <c r="BS1135" t="s">
        <v>1104</v>
      </c>
      <c r="BT1135" t="s">
        <v>481</v>
      </c>
      <c r="BU1135" t="s">
        <v>482</v>
      </c>
      <c r="BV1135" t="s">
        <v>219</v>
      </c>
      <c r="BW1135" t="s">
        <v>795</v>
      </c>
      <c r="BY1135" t="s">
        <v>479</v>
      </c>
      <c r="BZ1135" t="s">
        <v>1104</v>
      </c>
      <c r="CA1135" t="s">
        <v>481</v>
      </c>
      <c r="CB1135" t="s">
        <v>482</v>
      </c>
      <c r="CC1135" t="s">
        <v>214</v>
      </c>
      <c r="CG1135" t="s">
        <v>219</v>
      </c>
      <c r="CI1135" t="s">
        <v>335</v>
      </c>
      <c r="CJ1135" t="s">
        <v>5925</v>
      </c>
      <c r="CK1135" t="s">
        <v>220</v>
      </c>
      <c r="CL1135" t="s">
        <v>422</v>
      </c>
      <c r="CN1135" t="s">
        <v>306</v>
      </c>
      <c r="CP1135" t="s">
        <v>225</v>
      </c>
      <c r="CQ1135" t="s">
        <v>285</v>
      </c>
      <c r="CR1135" t="s">
        <v>286</v>
      </c>
      <c r="CS1135" t="s">
        <v>286</v>
      </c>
      <c r="CT1135" t="s">
        <v>219</v>
      </c>
      <c r="CU1135" t="s">
        <v>219</v>
      </c>
      <c r="CV1135" t="s">
        <v>250</v>
      </c>
      <c r="CW1135" t="s">
        <v>286</v>
      </c>
      <c r="CX1135" t="s">
        <v>287</v>
      </c>
      <c r="CY1135" t="s">
        <v>353</v>
      </c>
      <c r="CZ1135" t="s">
        <v>214</v>
      </c>
      <c r="DA1135" t="s">
        <v>219</v>
      </c>
      <c r="DB1135" t="s">
        <v>230</v>
      </c>
      <c r="DC1135" t="s">
        <v>357</v>
      </c>
      <c r="DD1135" t="s">
        <v>214</v>
      </c>
      <c r="DE1135" t="s">
        <v>721</v>
      </c>
      <c r="DG1135" t="s">
        <v>721</v>
      </c>
      <c r="DI1135" t="s">
        <v>451</v>
      </c>
      <c r="DK1135" t="s">
        <v>233</v>
      </c>
      <c r="DL1135" t="s">
        <v>372</v>
      </c>
      <c r="DM1135" t="s">
        <v>214</v>
      </c>
      <c r="DN1135" t="s">
        <v>214</v>
      </c>
      <c r="DO1135" t="s">
        <v>288</v>
      </c>
      <c r="DP1135" t="s">
        <v>308</v>
      </c>
      <c r="DR1135" t="s">
        <v>308</v>
      </c>
      <c r="DT1135" t="s">
        <v>214</v>
      </c>
      <c r="DU1135" t="s">
        <v>214</v>
      </c>
      <c r="DV1135" t="s">
        <v>452</v>
      </c>
      <c r="DW1135" t="s">
        <v>5926</v>
      </c>
      <c r="DX1135" t="s">
        <v>233</v>
      </c>
      <c r="DY1135" t="s">
        <v>233</v>
      </c>
      <c r="DZ1135" t="s">
        <v>485</v>
      </c>
      <c r="EA1135" t="s">
        <v>242</v>
      </c>
      <c r="EB1135" t="s">
        <v>242</v>
      </c>
      <c r="EC1135" t="s">
        <v>237</v>
      </c>
      <c r="ED1135" t="s">
        <v>237</v>
      </c>
      <c r="EE1135" t="s">
        <v>214</v>
      </c>
      <c r="EF1135" t="s">
        <v>214</v>
      </c>
      <c r="EG1135" t="s">
        <v>214</v>
      </c>
      <c r="EI1135" t="s">
        <v>214</v>
      </c>
      <c r="EK1135" t="s">
        <v>237</v>
      </c>
      <c r="EL1135" t="s">
        <v>239</v>
      </c>
      <c r="EM1135" t="s">
        <v>240</v>
      </c>
      <c r="EN1135" t="s">
        <v>486</v>
      </c>
      <c r="EO1135" t="s">
        <v>460</v>
      </c>
      <c r="EP1135" t="s">
        <v>460</v>
      </c>
      <c r="EQ1135" t="s">
        <v>214</v>
      </c>
      <c r="ER1135" t="s">
        <v>214</v>
      </c>
      <c r="ES1135" t="s">
        <v>372</v>
      </c>
      <c r="ET1135" t="s">
        <v>372</v>
      </c>
      <c r="EU1135" t="s">
        <v>389</v>
      </c>
      <c r="EV1135" t="s">
        <v>389</v>
      </c>
      <c r="EW1135" t="s">
        <v>243</v>
      </c>
      <c r="EX1135" t="s">
        <v>243</v>
      </c>
      <c r="EY1135" t="s">
        <v>242</v>
      </c>
      <c r="EZ1135" t="s">
        <v>241</v>
      </c>
      <c r="FA1135" t="s">
        <v>241</v>
      </c>
      <c r="FB1135" t="s">
        <v>237</v>
      </c>
      <c r="FC1135" t="s">
        <v>237</v>
      </c>
      <c r="FD1135" t="s">
        <v>237</v>
      </c>
      <c r="FE1135" t="s">
        <v>227</v>
      </c>
      <c r="FF1135" t="s">
        <v>286</v>
      </c>
      <c r="FG1135" t="s">
        <v>242</v>
      </c>
      <c r="FH1135" t="s">
        <v>242</v>
      </c>
      <c r="FI1135" t="s">
        <v>214</v>
      </c>
      <c r="FJ1135" t="s">
        <v>214</v>
      </c>
      <c r="FK1135" t="s">
        <v>214</v>
      </c>
      <c r="FL1135" t="s">
        <v>214</v>
      </c>
      <c r="FM1135" t="s">
        <v>245</v>
      </c>
      <c r="FN1135" t="s">
        <v>589</v>
      </c>
      <c r="FO1135" t="s">
        <v>219</v>
      </c>
      <c r="FP1135" t="s">
        <v>219</v>
      </c>
      <c r="FQ1135" t="s">
        <v>241</v>
      </c>
      <c r="FR1135" t="s">
        <v>241</v>
      </c>
      <c r="FS1135" t="s">
        <v>241</v>
      </c>
      <c r="FT1135" t="s">
        <v>241</v>
      </c>
      <c r="FU1135" t="s">
        <v>219</v>
      </c>
      <c r="FV1135" t="s">
        <v>241</v>
      </c>
      <c r="FW1135" t="s">
        <v>241</v>
      </c>
      <c r="FX1135" t="s">
        <v>241</v>
      </c>
      <c r="FY1135" t="s">
        <v>241</v>
      </c>
      <c r="FZ1135" t="s">
        <v>313</v>
      </c>
      <c r="GA1135" t="s">
        <v>313</v>
      </c>
      <c r="GB1135" t="s">
        <v>244</v>
      </c>
      <c r="GC1135" t="s">
        <v>227</v>
      </c>
      <c r="GD1135" t="s">
        <v>293</v>
      </c>
      <c r="GE1135" t="s">
        <v>241</v>
      </c>
      <c r="GF1135" t="s">
        <v>293</v>
      </c>
      <c r="GG1135" t="s">
        <v>286</v>
      </c>
      <c r="GH1135" t="s">
        <v>241</v>
      </c>
      <c r="GI1135" t="s">
        <v>286</v>
      </c>
      <c r="GJ1135" t="s">
        <v>286</v>
      </c>
      <c r="GK1135" t="s">
        <v>226</v>
      </c>
      <c r="GL1135" t="s">
        <v>244</v>
      </c>
      <c r="GM1135" t="s">
        <v>244</v>
      </c>
      <c r="GN1135" t="s">
        <v>214</v>
      </c>
      <c r="GO1135" t="s">
        <v>214</v>
      </c>
      <c r="GP1135" t="s">
        <v>553</v>
      </c>
      <c r="GQ1135" t="s">
        <v>553</v>
      </c>
      <c r="GR1135" t="s">
        <v>239</v>
      </c>
      <c r="GS1135" t="s">
        <v>219</v>
      </c>
      <c r="GT1135" t="s">
        <v>575</v>
      </c>
      <c r="GU1135" t="s">
        <v>219</v>
      </c>
      <c r="GV1135" t="s">
        <v>575</v>
      </c>
      <c r="GW1135" t="s">
        <v>252</v>
      </c>
      <c r="GX1135" t="s">
        <v>253</v>
      </c>
      <c r="GY1135" t="s">
        <v>254</v>
      </c>
      <c r="GZ1135" t="s">
        <v>241</v>
      </c>
      <c r="HA1135" t="s">
        <v>298</v>
      </c>
      <c r="HB1135" t="s">
        <v>241</v>
      </c>
      <c r="HC1135" t="s">
        <v>315</v>
      </c>
      <c r="HD1135" t="s">
        <v>361</v>
      </c>
      <c r="HE1135" t="s">
        <v>317</v>
      </c>
      <c r="HF1135" t="s">
        <v>5927</v>
      </c>
      <c r="HG1135" t="s">
        <v>362</v>
      </c>
      <c r="HH1135" t="s">
        <v>1121</v>
      </c>
      <c r="HI1135" t="s">
        <v>241</v>
      </c>
      <c r="HJ1135" t="s">
        <v>214</v>
      </c>
      <c r="HK1135" t="s">
        <v>5928</v>
      </c>
      <c r="HL1135" s="12"/>
      <c r="HM1135">
        <v>0.5</v>
      </c>
      <c r="HN1135">
        <v>0.25</v>
      </c>
      <c r="HO1135">
        <v>0</v>
      </c>
      <c r="HP1135">
        <v>0.5</v>
      </c>
      <c r="HQ1135">
        <v>1</v>
      </c>
      <c r="HR1135">
        <v>0.25</v>
      </c>
      <c r="HS1135">
        <v>1</v>
      </c>
      <c r="HT1135">
        <v>1</v>
      </c>
      <c r="HU1135">
        <v>0</v>
      </c>
      <c r="HV1135">
        <v>0.25</v>
      </c>
      <c r="HW1135">
        <v>0.75</v>
      </c>
      <c r="HX1135">
        <v>0.5</v>
      </c>
      <c r="HY1135" t="s">
        <v>241</v>
      </c>
      <c r="HZ1135">
        <v>0.5</v>
      </c>
      <c r="IA1135" s="4">
        <v>1</v>
      </c>
      <c r="IB1135">
        <v>0</v>
      </c>
      <c r="IC1135">
        <v>1</v>
      </c>
      <c r="ID1135">
        <v>0.75</v>
      </c>
      <c r="IE1135">
        <v>0.5</v>
      </c>
      <c r="IG1135">
        <v>0</v>
      </c>
      <c r="IH1135">
        <v>0.75</v>
      </c>
      <c r="II1135">
        <v>0.75</v>
      </c>
      <c r="IJ1135">
        <v>0.25</v>
      </c>
      <c r="IK1135">
        <v>0.75</v>
      </c>
      <c r="IL1135">
        <v>1</v>
      </c>
      <c r="IM1135">
        <v>0.25</v>
      </c>
      <c r="IN1135">
        <v>0</v>
      </c>
      <c r="IO1135">
        <v>0</v>
      </c>
      <c r="IP1135">
        <v>0</v>
      </c>
      <c r="IQ1135">
        <v>0</v>
      </c>
      <c r="IS1135">
        <f t="shared" si="978"/>
        <v>7.4999999999999997E-2</v>
      </c>
      <c r="IT1135">
        <f t="shared" si="979"/>
        <v>0.03</v>
      </c>
      <c r="IU1135">
        <f t="shared" si="980"/>
        <v>0</v>
      </c>
      <c r="IV1135">
        <f t="shared" si="981"/>
        <v>0.05</v>
      </c>
      <c r="IW1135">
        <f t="shared" si="982"/>
        <v>0.08</v>
      </c>
      <c r="IX1135">
        <f t="shared" si="983"/>
        <v>3.2500000000000001E-2</v>
      </c>
      <c r="IY1135">
        <f t="shared" si="984"/>
        <v>0.1</v>
      </c>
      <c r="IZ1135">
        <f t="shared" si="985"/>
        <v>0.11</v>
      </c>
      <c r="JA1135">
        <f t="shared" si="986"/>
        <v>0</v>
      </c>
      <c r="JB1135">
        <f t="shared" si="987"/>
        <v>2.5000000000000001E-2</v>
      </c>
      <c r="JC1135">
        <f t="shared" si="988"/>
        <v>0.09</v>
      </c>
      <c r="JD1135">
        <f t="shared" si="989"/>
        <v>5.5E-2</v>
      </c>
      <c r="JE1135" t="e">
        <f t="shared" si="990"/>
        <v>#VALUE!</v>
      </c>
      <c r="JF1135">
        <f t="shared" si="991"/>
        <v>0.06</v>
      </c>
      <c r="JG1135" s="5">
        <f t="shared" si="992"/>
        <v>0.05</v>
      </c>
      <c r="JH1135">
        <f t="shared" si="993"/>
        <v>0</v>
      </c>
      <c r="JI1135">
        <f t="shared" si="993"/>
        <v>0</v>
      </c>
      <c r="JJ1135">
        <f t="shared" si="994"/>
        <v>0.15000000000000002</v>
      </c>
      <c r="JK1135">
        <f t="shared" si="995"/>
        <v>7.4999999999999997E-2</v>
      </c>
      <c r="JL1135" s="6">
        <f t="shared" si="996"/>
        <v>0.04</v>
      </c>
      <c r="JM1135">
        <f t="shared" si="997"/>
        <v>0</v>
      </c>
      <c r="JN1135">
        <f t="shared" si="998"/>
        <v>3.7500000000000006E-2</v>
      </c>
      <c r="JO1135">
        <f t="shared" si="999"/>
        <v>0.11249999999999999</v>
      </c>
      <c r="JP1135">
        <f t="shared" si="1000"/>
        <v>2.5000000000000001E-2</v>
      </c>
      <c r="JQ1135">
        <f t="shared" si="1001"/>
        <v>0.09</v>
      </c>
      <c r="JR1135">
        <f t="shared" si="1002"/>
        <v>0.11</v>
      </c>
      <c r="JS1135">
        <f t="shared" si="1003"/>
        <v>2.5000000000000001E-2</v>
      </c>
      <c r="JT1135">
        <f t="shared" si="1003"/>
        <v>0</v>
      </c>
      <c r="JU1135">
        <f t="shared" si="1004"/>
        <v>0</v>
      </c>
      <c r="JV1135">
        <f t="shared" si="1004"/>
        <v>0</v>
      </c>
      <c r="JW1135">
        <f t="shared" si="1005"/>
        <v>0</v>
      </c>
      <c r="JY1135">
        <f t="shared" si="1006"/>
        <v>2.5000000000000001E-2</v>
      </c>
      <c r="JZ1135">
        <f t="shared" si="1007"/>
        <v>0.02</v>
      </c>
      <c r="KA1135">
        <f t="shared" si="1008"/>
        <v>0</v>
      </c>
      <c r="KB1135">
        <f t="shared" si="1008"/>
        <v>0.01</v>
      </c>
      <c r="KC1135">
        <f t="shared" si="1009"/>
        <v>0.04</v>
      </c>
      <c r="KD1135">
        <f t="shared" si="977"/>
        <v>7.4999999999999997E-3</v>
      </c>
      <c r="KE1135">
        <f t="shared" si="977"/>
        <v>0.03</v>
      </c>
      <c r="KF1135">
        <f t="shared" si="977"/>
        <v>0.03</v>
      </c>
      <c r="KG1135">
        <f t="shared" si="976"/>
        <v>0</v>
      </c>
      <c r="KH1135">
        <f t="shared" si="976"/>
        <v>7.4999999999999997E-3</v>
      </c>
      <c r="KI1135">
        <f t="shared" si="976"/>
        <v>2.2499999999999999E-2</v>
      </c>
      <c r="KJ1135">
        <f t="shared" si="976"/>
        <v>1.4999999999999999E-2</v>
      </c>
      <c r="KK1135" t="e">
        <f t="shared" si="1010"/>
        <v>#VALUE!</v>
      </c>
      <c r="KL1135">
        <f t="shared" si="1011"/>
        <v>0.02</v>
      </c>
      <c r="KM1135" s="5">
        <f t="shared" si="1012"/>
        <v>0.05</v>
      </c>
      <c r="KN1135">
        <f t="shared" si="1013"/>
        <v>0</v>
      </c>
      <c r="KO1135">
        <f t="shared" si="1013"/>
        <v>0</v>
      </c>
      <c r="KP1135">
        <f t="shared" si="1014"/>
        <v>4.4999999999999998E-2</v>
      </c>
      <c r="KQ1135">
        <f t="shared" si="1015"/>
        <v>1.4999999999999999E-2</v>
      </c>
      <c r="KR1135" s="6">
        <f t="shared" si="1016"/>
        <v>0.02</v>
      </c>
      <c r="KS1135">
        <f t="shared" si="1017"/>
        <v>0</v>
      </c>
      <c r="KT1135">
        <f t="shared" si="1018"/>
        <v>2.2499999999999999E-2</v>
      </c>
      <c r="KU1135">
        <f t="shared" si="1019"/>
        <v>0.03</v>
      </c>
      <c r="KV1135">
        <f t="shared" si="1020"/>
        <v>1.2500000000000001E-2</v>
      </c>
      <c r="KW1135">
        <f t="shared" si="1021"/>
        <v>7.4999999999999997E-3</v>
      </c>
      <c r="KX1135">
        <f t="shared" si="1022"/>
        <v>0</v>
      </c>
      <c r="KY1135">
        <f t="shared" si="1023"/>
        <v>0.01</v>
      </c>
      <c r="KZ1135">
        <f t="shared" si="1024"/>
        <v>0</v>
      </c>
      <c r="LA1135">
        <f t="shared" si="1025"/>
        <v>0</v>
      </c>
      <c r="LB1135">
        <f t="shared" si="1025"/>
        <v>0</v>
      </c>
      <c r="LC1135">
        <f t="shared" si="1026"/>
        <v>0</v>
      </c>
      <c r="LE1135" t="str">
        <f t="shared" si="1032"/>
        <v>Cameroun</v>
      </c>
      <c r="LF1135">
        <f t="shared" si="1027"/>
        <v>0.47749999999999992</v>
      </c>
      <c r="LG1135" s="6" t="e">
        <f t="shared" si="1028"/>
        <v>#VALUE!</v>
      </c>
      <c r="LH1135">
        <f t="shared" si="1029"/>
        <v>0.4</v>
      </c>
      <c r="LI1135" s="6" t="e">
        <f t="shared" si="1030"/>
        <v>#VALUE!</v>
      </c>
      <c r="LJ1135">
        <f t="shared" si="1031"/>
        <v>0</v>
      </c>
    </row>
    <row r="1136" spans="1:322" x14ac:dyDescent="0.35">
      <c r="A1136" s="8">
        <v>44902</v>
      </c>
      <c r="B1136" t="s">
        <v>5929</v>
      </c>
      <c r="D1136" s="24" t="s">
        <v>321</v>
      </c>
      <c r="E1136" s="24" t="s">
        <v>262</v>
      </c>
      <c r="F1136" s="24">
        <v>22</v>
      </c>
      <c r="G1136" s="24" t="s">
        <v>258</v>
      </c>
      <c r="H1136" s="24" t="s">
        <v>322</v>
      </c>
      <c r="I1136" s="24" t="s">
        <v>207</v>
      </c>
      <c r="J1136" s="24" t="s">
        <v>1805</v>
      </c>
      <c r="K1136" s="25">
        <v>44616</v>
      </c>
      <c r="L1136" s="25">
        <v>44616</v>
      </c>
      <c r="M1136" s="25">
        <v>44629</v>
      </c>
      <c r="N1136" s="24" t="s">
        <v>261</v>
      </c>
      <c r="O1136" s="24" t="s">
        <v>261</v>
      </c>
      <c r="P1136" s="24" t="s">
        <v>261</v>
      </c>
      <c r="Q1136" s="24" t="s">
        <v>324</v>
      </c>
      <c r="R1136" s="25">
        <v>44630</v>
      </c>
      <c r="S1136" s="25">
        <v>44630</v>
      </c>
      <c r="T1136" s="24" t="s">
        <v>263</v>
      </c>
      <c r="U1136" s="24" t="s">
        <v>261</v>
      </c>
      <c r="V1136" s="25" t="s">
        <v>262</v>
      </c>
      <c r="W1136" s="24" t="s">
        <v>261</v>
      </c>
      <c r="X1136" s="25" t="s">
        <v>262</v>
      </c>
      <c r="Y1136" s="24" t="s">
        <v>263</v>
      </c>
      <c r="Z1136" s="25">
        <v>44678</v>
      </c>
      <c r="AA1136" s="24" t="s">
        <v>264</v>
      </c>
      <c r="AB1136" s="24" t="s">
        <v>265</v>
      </c>
      <c r="AC1136" s="24" t="s">
        <v>5930</v>
      </c>
      <c r="AD1136" s="24" t="s">
        <v>267</v>
      </c>
      <c r="AE1136" s="24" t="s">
        <v>473</v>
      </c>
      <c r="AF1136" s="24" t="s">
        <v>687</v>
      </c>
      <c r="AG1136" s="31">
        <v>750000</v>
      </c>
      <c r="AH1136" s="24" t="s">
        <v>261</v>
      </c>
      <c r="AI1136" s="24" t="s">
        <v>262</v>
      </c>
      <c r="AJ1136" s="25" t="s">
        <v>262</v>
      </c>
      <c r="AK1136" s="24" t="s">
        <v>262</v>
      </c>
      <c r="AL1136" s="24" t="s">
        <v>262</v>
      </c>
      <c r="AM1136" s="24" t="s">
        <v>262</v>
      </c>
      <c r="AN1136" s="24" t="s">
        <v>262</v>
      </c>
      <c r="AO1136" s="27" t="s">
        <v>263</v>
      </c>
      <c r="AP1136" s="24" t="s">
        <v>261</v>
      </c>
      <c r="AQ1136" s="25" t="s">
        <v>262</v>
      </c>
      <c r="AR1136" s="24" t="s">
        <v>261</v>
      </c>
      <c r="AS1136" s="25" t="s">
        <v>262</v>
      </c>
      <c r="AT1136" s="24" t="s">
        <v>261</v>
      </c>
      <c r="AU1136" s="25" t="s">
        <v>262</v>
      </c>
      <c r="AV1136" s="24" t="s">
        <v>263</v>
      </c>
      <c r="AW1136" s="25">
        <v>44678</v>
      </c>
      <c r="AX1136" s="24" t="s">
        <v>261</v>
      </c>
      <c r="AY1136" s="25" t="s">
        <v>262</v>
      </c>
      <c r="AZ1136" s="24" t="s">
        <v>263</v>
      </c>
      <c r="BA1136" s="25">
        <v>44630</v>
      </c>
      <c r="BB1136" s="24" t="s">
        <v>261</v>
      </c>
      <c r="BC1136" s="25" t="s">
        <v>262</v>
      </c>
      <c r="BD1136" s="24" t="s">
        <v>263</v>
      </c>
      <c r="BE1136" s="26">
        <v>44630</v>
      </c>
      <c r="BF1136" t="s">
        <v>1807</v>
      </c>
      <c r="BG1136" s="9" t="s">
        <v>207</v>
      </c>
      <c r="BH1136" t="s">
        <v>208</v>
      </c>
      <c r="BI1136" t="s">
        <v>408</v>
      </c>
      <c r="BJ1136" t="s">
        <v>210</v>
      </c>
      <c r="BK1136" t="s">
        <v>329</v>
      </c>
      <c r="BL1136" t="s">
        <v>212</v>
      </c>
      <c r="BM1136" t="s">
        <v>1897</v>
      </c>
      <c r="BN1136" t="s">
        <v>214</v>
      </c>
      <c r="BO1136" t="s">
        <v>331</v>
      </c>
      <c r="BP1136" t="s">
        <v>219</v>
      </c>
      <c r="BQ1136" t="s">
        <v>216</v>
      </c>
      <c r="BR1136" t="s">
        <v>1898</v>
      </c>
      <c r="BS1136" t="s">
        <v>1899</v>
      </c>
      <c r="BT1136" t="s">
        <v>1898</v>
      </c>
      <c r="BU1136" t="s">
        <v>1898</v>
      </c>
      <c r="BV1136" t="s">
        <v>214</v>
      </c>
      <c r="CC1136" t="s">
        <v>214</v>
      </c>
      <c r="CG1136" t="s">
        <v>219</v>
      </c>
      <c r="CI1136" t="s">
        <v>220</v>
      </c>
      <c r="CJ1136" t="s">
        <v>5931</v>
      </c>
      <c r="CK1136" t="s">
        <v>335</v>
      </c>
      <c r="CL1136" t="s">
        <v>222</v>
      </c>
      <c r="CN1136" t="s">
        <v>283</v>
      </c>
      <c r="CP1136" t="s">
        <v>284</v>
      </c>
      <c r="CQ1136" t="s">
        <v>284</v>
      </c>
      <c r="CR1136" t="s">
        <v>357</v>
      </c>
      <c r="CS1136" t="s">
        <v>357</v>
      </c>
      <c r="CT1136" t="s">
        <v>402</v>
      </c>
      <c r="CU1136" t="s">
        <v>402</v>
      </c>
      <c r="CV1136" t="s">
        <v>227</v>
      </c>
      <c r="CW1136" t="s">
        <v>227</v>
      </c>
      <c r="CX1136" t="s">
        <v>228</v>
      </c>
      <c r="CY1136" t="s">
        <v>228</v>
      </c>
      <c r="CZ1136" t="s">
        <v>219</v>
      </c>
      <c r="DA1136" t="s">
        <v>219</v>
      </c>
      <c r="DB1136" t="s">
        <v>230</v>
      </c>
      <c r="DC1136" t="s">
        <v>230</v>
      </c>
      <c r="DD1136" t="s">
        <v>219</v>
      </c>
      <c r="DI1136" t="s">
        <v>451</v>
      </c>
      <c r="DK1136" t="s">
        <v>239</v>
      </c>
      <c r="DL1136" t="s">
        <v>239</v>
      </c>
      <c r="DM1136" t="s">
        <v>214</v>
      </c>
      <c r="DN1136" t="s">
        <v>219</v>
      </c>
      <c r="DO1136" t="s">
        <v>414</v>
      </c>
      <c r="DP1136" t="s">
        <v>357</v>
      </c>
      <c r="DR1136" t="s">
        <v>357</v>
      </c>
      <c r="DT1136" t="s">
        <v>214</v>
      </c>
      <c r="DU1136" t="s">
        <v>214</v>
      </c>
      <c r="DV1136" t="s">
        <v>746</v>
      </c>
      <c r="DX1136" t="s">
        <v>233</v>
      </c>
      <c r="DY1136" t="s">
        <v>233</v>
      </c>
      <c r="DZ1136" t="s">
        <v>238</v>
      </c>
      <c r="EA1136" t="s">
        <v>233</v>
      </c>
      <c r="EB1136" t="s">
        <v>233</v>
      </c>
      <c r="EC1136" t="s">
        <v>237</v>
      </c>
      <c r="ED1136" t="s">
        <v>237</v>
      </c>
      <c r="EE1136" t="s">
        <v>219</v>
      </c>
      <c r="EF1136" t="s">
        <v>219</v>
      </c>
      <c r="EK1136" t="s">
        <v>239</v>
      </c>
      <c r="EL1136" t="s">
        <v>239</v>
      </c>
      <c r="EM1136" t="s">
        <v>239</v>
      </c>
      <c r="EN1136" t="s">
        <v>239</v>
      </c>
      <c r="EO1136" t="s">
        <v>239</v>
      </c>
      <c r="EP1136" t="s">
        <v>239</v>
      </c>
      <c r="EQ1136" t="s">
        <v>214</v>
      </c>
      <c r="ER1136" t="s">
        <v>214</v>
      </c>
      <c r="ES1136" t="s">
        <v>233</v>
      </c>
      <c r="ET1136" t="s">
        <v>233</v>
      </c>
      <c r="EU1136" t="s">
        <v>242</v>
      </c>
      <c r="EV1136" t="s">
        <v>242</v>
      </c>
      <c r="EW1136" t="s">
        <v>243</v>
      </c>
      <c r="EX1136" t="s">
        <v>243</v>
      </c>
      <c r="EY1136" t="s">
        <v>239</v>
      </c>
      <c r="EZ1136" t="s">
        <v>241</v>
      </c>
      <c r="FA1136" t="s">
        <v>241</v>
      </c>
      <c r="FB1136" t="s">
        <v>239</v>
      </c>
      <c r="FC1136" t="s">
        <v>239</v>
      </c>
      <c r="FD1136" t="s">
        <v>239</v>
      </c>
      <c r="FE1136" t="s">
        <v>244</v>
      </c>
      <c r="FF1136" t="s">
        <v>244</v>
      </c>
      <c r="FG1136" t="s">
        <v>239</v>
      </c>
      <c r="FH1136" t="s">
        <v>239</v>
      </c>
      <c r="FI1136" t="s">
        <v>219</v>
      </c>
      <c r="FJ1136" t="s">
        <v>219</v>
      </c>
      <c r="FK1136" t="s">
        <v>219</v>
      </c>
      <c r="FL1136" t="s">
        <v>402</v>
      </c>
      <c r="FM1136" t="s">
        <v>239</v>
      </c>
      <c r="FN1136" t="s">
        <v>239</v>
      </c>
      <c r="FO1136" t="s">
        <v>219</v>
      </c>
      <c r="FP1136" t="s">
        <v>219</v>
      </c>
      <c r="FQ1136" t="s">
        <v>241</v>
      </c>
      <c r="FR1136" t="s">
        <v>241</v>
      </c>
      <c r="FS1136" t="s">
        <v>241</v>
      </c>
      <c r="FT1136" t="s">
        <v>241</v>
      </c>
      <c r="FU1136" t="s">
        <v>219</v>
      </c>
      <c r="FV1136" t="s">
        <v>241</v>
      </c>
      <c r="FW1136" t="s">
        <v>241</v>
      </c>
      <c r="FX1136" t="s">
        <v>241</v>
      </c>
      <c r="FY1136" t="s">
        <v>241</v>
      </c>
      <c r="FZ1136" t="s">
        <v>341</v>
      </c>
      <c r="GA1136" t="s">
        <v>341</v>
      </c>
      <c r="GB1136" t="s">
        <v>227</v>
      </c>
      <c r="GC1136" t="s">
        <v>227</v>
      </c>
      <c r="GD1136" t="s">
        <v>1545</v>
      </c>
      <c r="GE1136" t="s">
        <v>241</v>
      </c>
      <c r="GF1136" t="s">
        <v>1545</v>
      </c>
      <c r="GG1136" t="s">
        <v>227</v>
      </c>
      <c r="GH1136" t="s">
        <v>241</v>
      </c>
      <c r="GI1136" t="s">
        <v>227</v>
      </c>
      <c r="GJ1136" t="s">
        <v>227</v>
      </c>
      <c r="GK1136" t="s">
        <v>227</v>
      </c>
      <c r="GL1136" t="s">
        <v>227</v>
      </c>
      <c r="GM1136" t="s">
        <v>227</v>
      </c>
      <c r="GN1136" t="s">
        <v>219</v>
      </c>
      <c r="GO1136" t="s">
        <v>402</v>
      </c>
      <c r="GP1136" t="s">
        <v>251</v>
      </c>
      <c r="GQ1136" t="s">
        <v>251</v>
      </c>
      <c r="GR1136" t="s">
        <v>251</v>
      </c>
      <c r="GS1136" t="s">
        <v>214</v>
      </c>
      <c r="GT1136" t="s">
        <v>241</v>
      </c>
      <c r="GU1136" t="s">
        <v>214</v>
      </c>
      <c r="GV1136" t="s">
        <v>241</v>
      </c>
      <c r="GW1136" t="s">
        <v>297</v>
      </c>
      <c r="GX1136" t="s">
        <v>404</v>
      </c>
      <c r="GY1136" t="s">
        <v>567</v>
      </c>
      <c r="GZ1136" t="s">
        <v>241</v>
      </c>
      <c r="HA1136" t="s">
        <v>239</v>
      </c>
      <c r="HB1136" t="s">
        <v>241</v>
      </c>
      <c r="HC1136" t="s">
        <v>883</v>
      </c>
      <c r="HD1136" t="s">
        <v>517</v>
      </c>
      <c r="HE1136" t="s">
        <v>317</v>
      </c>
      <c r="HF1136" t="s">
        <v>241</v>
      </c>
      <c r="HG1136" t="s">
        <v>335</v>
      </c>
      <c r="HH1136" t="s">
        <v>241</v>
      </c>
      <c r="HI1136" t="s">
        <v>241</v>
      </c>
      <c r="HJ1136" t="s">
        <v>219</v>
      </c>
      <c r="HK1136" t="s">
        <v>241</v>
      </c>
      <c r="HL1136" s="12"/>
      <c r="HM1136">
        <v>0.25</v>
      </c>
      <c r="HN1136">
        <v>0.5</v>
      </c>
      <c r="HO1136">
        <v>0.5</v>
      </c>
      <c r="HP1136">
        <v>1</v>
      </c>
      <c r="HQ1136">
        <v>1</v>
      </c>
      <c r="HR1136">
        <v>0.5</v>
      </c>
      <c r="HS1136">
        <v>1</v>
      </c>
      <c r="HT1136">
        <v>0.5</v>
      </c>
      <c r="HU1136">
        <v>0</v>
      </c>
      <c r="HV1136">
        <v>0.25</v>
      </c>
      <c r="HW1136">
        <v>0.25</v>
      </c>
      <c r="HX1136">
        <v>0.5</v>
      </c>
      <c r="HZ1136">
        <v>0.5</v>
      </c>
      <c r="IA1136" s="4">
        <v>1</v>
      </c>
      <c r="IB1136">
        <v>0.25</v>
      </c>
      <c r="IC1136">
        <v>0.75</v>
      </c>
      <c r="ID1136">
        <v>0.5</v>
      </c>
      <c r="IE1136">
        <v>0.5</v>
      </c>
      <c r="IG1136">
        <v>0.25</v>
      </c>
      <c r="IH1136">
        <v>0.5</v>
      </c>
      <c r="II1136">
        <v>0.5</v>
      </c>
      <c r="IJ1136">
        <v>1</v>
      </c>
      <c r="IK1136">
        <v>1</v>
      </c>
      <c r="IL1136">
        <v>0.5</v>
      </c>
      <c r="IM1136">
        <v>1</v>
      </c>
      <c r="IN1136">
        <v>1</v>
      </c>
      <c r="IO1136">
        <v>1</v>
      </c>
      <c r="IQ1136">
        <v>7</v>
      </c>
      <c r="IS1136">
        <f t="shared" si="978"/>
        <v>3.7499999999999999E-2</v>
      </c>
      <c r="IT1136">
        <f t="shared" si="979"/>
        <v>0.06</v>
      </c>
      <c r="IU1136">
        <f t="shared" si="980"/>
        <v>0.04</v>
      </c>
      <c r="IV1136">
        <f t="shared" si="981"/>
        <v>0.1</v>
      </c>
      <c r="IW1136">
        <f t="shared" si="982"/>
        <v>0.08</v>
      </c>
      <c r="IX1136">
        <f t="shared" si="983"/>
        <v>6.5000000000000002E-2</v>
      </c>
      <c r="IY1136">
        <f t="shared" si="984"/>
        <v>0.1</v>
      </c>
      <c r="IZ1136">
        <f t="shared" si="985"/>
        <v>5.5E-2</v>
      </c>
      <c r="JA1136">
        <f t="shared" si="986"/>
        <v>0</v>
      </c>
      <c r="JB1136">
        <f t="shared" si="987"/>
        <v>2.5000000000000001E-2</v>
      </c>
      <c r="JC1136">
        <f t="shared" si="988"/>
        <v>0.03</v>
      </c>
      <c r="JD1136">
        <f t="shared" si="989"/>
        <v>5.5E-2</v>
      </c>
      <c r="JE1136">
        <f t="shared" si="990"/>
        <v>0</v>
      </c>
      <c r="JF1136">
        <f t="shared" si="991"/>
        <v>0.06</v>
      </c>
      <c r="JG1136" s="5">
        <f t="shared" si="992"/>
        <v>0.05</v>
      </c>
      <c r="JH1136">
        <f t="shared" si="993"/>
        <v>0</v>
      </c>
      <c r="JI1136">
        <f t="shared" si="993"/>
        <v>0</v>
      </c>
      <c r="JJ1136">
        <f t="shared" si="994"/>
        <v>0.1</v>
      </c>
      <c r="JK1136">
        <f t="shared" si="995"/>
        <v>7.4999999999999997E-2</v>
      </c>
      <c r="JL1136" s="6">
        <f t="shared" si="996"/>
        <v>3.6666666666666667E-2</v>
      </c>
      <c r="JM1136">
        <f t="shared" si="997"/>
        <v>0.03</v>
      </c>
      <c r="JN1136">
        <f t="shared" si="998"/>
        <v>2.5000000000000001E-2</v>
      </c>
      <c r="JO1136">
        <f t="shared" si="999"/>
        <v>7.4999999999999997E-2</v>
      </c>
      <c r="JP1136">
        <f t="shared" si="1000"/>
        <v>0.1</v>
      </c>
      <c r="JQ1136">
        <f t="shared" si="1001"/>
        <v>0.12</v>
      </c>
      <c r="JR1136">
        <f t="shared" si="1002"/>
        <v>5.5E-2</v>
      </c>
      <c r="JS1136">
        <f t="shared" si="1003"/>
        <v>0.1</v>
      </c>
      <c r="JT1136">
        <f t="shared" si="1003"/>
        <v>0.1</v>
      </c>
      <c r="JU1136">
        <f t="shared" si="1004"/>
        <v>1</v>
      </c>
      <c r="JV1136">
        <f t="shared" si="1004"/>
        <v>0</v>
      </c>
      <c r="JW1136">
        <f t="shared" si="1005"/>
        <v>0.15</v>
      </c>
      <c r="JY1136">
        <f t="shared" si="1006"/>
        <v>1.2500000000000001E-2</v>
      </c>
      <c r="JZ1136">
        <f t="shared" si="1007"/>
        <v>0.04</v>
      </c>
      <c r="KA1136">
        <f t="shared" si="1008"/>
        <v>0.01</v>
      </c>
      <c r="KB1136">
        <f t="shared" si="1008"/>
        <v>0.02</v>
      </c>
      <c r="KC1136">
        <f t="shared" si="1009"/>
        <v>0.04</v>
      </c>
      <c r="KD1136">
        <f t="shared" si="977"/>
        <v>1.4999999999999999E-2</v>
      </c>
      <c r="KE1136">
        <f t="shared" si="977"/>
        <v>0.03</v>
      </c>
      <c r="KF1136">
        <f t="shared" si="977"/>
        <v>1.4999999999999999E-2</v>
      </c>
      <c r="KG1136">
        <f t="shared" si="976"/>
        <v>0</v>
      </c>
      <c r="KH1136">
        <f t="shared" si="976"/>
        <v>7.4999999999999997E-3</v>
      </c>
      <c r="KI1136">
        <f t="shared" si="976"/>
        <v>7.4999999999999997E-3</v>
      </c>
      <c r="KJ1136">
        <f t="shared" si="976"/>
        <v>1.4999999999999999E-2</v>
      </c>
      <c r="KK1136">
        <f t="shared" si="1010"/>
        <v>0</v>
      </c>
      <c r="KL1136">
        <f t="shared" si="1011"/>
        <v>0.02</v>
      </c>
      <c r="KM1136" s="5">
        <f t="shared" si="1012"/>
        <v>0.05</v>
      </c>
      <c r="KN1136">
        <f t="shared" si="1013"/>
        <v>0</v>
      </c>
      <c r="KO1136">
        <f t="shared" si="1013"/>
        <v>0</v>
      </c>
      <c r="KP1136">
        <f t="shared" si="1014"/>
        <v>0.03</v>
      </c>
      <c r="KQ1136">
        <f t="shared" si="1015"/>
        <v>1.4999999999999999E-2</v>
      </c>
      <c r="KR1136" s="6">
        <f t="shared" si="1016"/>
        <v>1.8333333333333333E-2</v>
      </c>
      <c r="KS1136">
        <f t="shared" si="1017"/>
        <v>0.01</v>
      </c>
      <c r="KT1136">
        <f t="shared" si="1018"/>
        <v>1.4999999999999999E-2</v>
      </c>
      <c r="KU1136">
        <f t="shared" si="1019"/>
        <v>0.02</v>
      </c>
      <c r="KV1136">
        <f t="shared" si="1020"/>
        <v>0.05</v>
      </c>
      <c r="KW1136">
        <f t="shared" si="1021"/>
        <v>0.01</v>
      </c>
      <c r="KX1136">
        <f t="shared" si="1022"/>
        <v>0</v>
      </c>
      <c r="KY1136">
        <f t="shared" si="1023"/>
        <v>0.04</v>
      </c>
      <c r="KZ1136">
        <f t="shared" si="1024"/>
        <v>0.03</v>
      </c>
      <c r="LA1136">
        <f t="shared" si="1025"/>
        <v>1</v>
      </c>
      <c r="LB1136">
        <f t="shared" si="1025"/>
        <v>0</v>
      </c>
      <c r="LC1136">
        <f t="shared" si="1026"/>
        <v>0.1</v>
      </c>
      <c r="LE1136" t="str">
        <f t="shared" si="1032"/>
        <v>Cote d'ivoire</v>
      </c>
      <c r="LF1136">
        <f t="shared" si="1027"/>
        <v>0.53750000000000009</v>
      </c>
      <c r="LG1136" s="6">
        <f t="shared" si="1028"/>
        <v>0.43166666666666664</v>
      </c>
      <c r="LH1136">
        <f t="shared" si="1029"/>
        <v>0.755</v>
      </c>
      <c r="LI1136" s="6">
        <f t="shared" si="1030"/>
        <v>0.62083333333333335</v>
      </c>
      <c r="LJ1136">
        <f t="shared" si="1031"/>
        <v>7</v>
      </c>
    </row>
    <row r="1137" spans="1:322" x14ac:dyDescent="0.35">
      <c r="A1137" s="8">
        <v>44914</v>
      </c>
      <c r="B1137" t="s">
        <v>5932</v>
      </c>
      <c r="D1137" s="27" t="s">
        <v>321</v>
      </c>
      <c r="E1137" s="27" t="s">
        <v>262</v>
      </c>
      <c r="F1137" s="27">
        <v>26</v>
      </c>
      <c r="G1137" s="27" t="s">
        <v>258</v>
      </c>
      <c r="H1137" s="27" t="s">
        <v>322</v>
      </c>
      <c r="I1137" s="27" t="s">
        <v>207</v>
      </c>
      <c r="J1137" s="27" t="s">
        <v>1805</v>
      </c>
      <c r="K1137" s="28">
        <v>44616</v>
      </c>
      <c r="L1137" s="28">
        <v>44616</v>
      </c>
      <c r="M1137" s="28">
        <v>44629</v>
      </c>
      <c r="N1137" s="27" t="s">
        <v>261</v>
      </c>
      <c r="O1137" s="27" t="s">
        <v>261</v>
      </c>
      <c r="P1137" s="27" t="s">
        <v>261</v>
      </c>
      <c r="Q1137" s="27" t="s">
        <v>324</v>
      </c>
      <c r="R1137" s="28">
        <v>44630</v>
      </c>
      <c r="S1137" s="28">
        <v>44655</v>
      </c>
      <c r="T1137" s="27" t="s">
        <v>263</v>
      </c>
      <c r="U1137" s="27" t="s">
        <v>261</v>
      </c>
      <c r="V1137" s="28" t="s">
        <v>262</v>
      </c>
      <c r="W1137" s="27" t="s">
        <v>261</v>
      </c>
      <c r="X1137" s="28" t="s">
        <v>262</v>
      </c>
      <c r="Y1137" s="27" t="s">
        <v>263</v>
      </c>
      <c r="Z1137" s="28">
        <v>44678</v>
      </c>
      <c r="AA1137" s="27" t="s">
        <v>264</v>
      </c>
      <c r="AB1137" s="27" t="s">
        <v>265</v>
      </c>
      <c r="AC1137" s="27" t="s">
        <v>5933</v>
      </c>
      <c r="AD1137" s="27" t="s">
        <v>267</v>
      </c>
      <c r="AE1137" s="27" t="s">
        <v>473</v>
      </c>
      <c r="AF1137" s="27" t="s">
        <v>687</v>
      </c>
      <c r="AG1137" s="29">
        <v>800000</v>
      </c>
      <c r="AH1137" s="27" t="s">
        <v>261</v>
      </c>
      <c r="AI1137" s="27" t="s">
        <v>262</v>
      </c>
      <c r="AJ1137" s="28" t="s">
        <v>262</v>
      </c>
      <c r="AK1137" s="27" t="s">
        <v>262</v>
      </c>
      <c r="AL1137" s="27" t="s">
        <v>262</v>
      </c>
      <c r="AM1137" s="27" t="s">
        <v>262</v>
      </c>
      <c r="AN1137" s="27" t="s">
        <v>262</v>
      </c>
      <c r="AO1137" s="27" t="s">
        <v>263</v>
      </c>
      <c r="AP1137" s="27" t="s">
        <v>261</v>
      </c>
      <c r="AQ1137" s="28" t="s">
        <v>262</v>
      </c>
      <c r="AR1137" s="27" t="s">
        <v>261</v>
      </c>
      <c r="AS1137" s="28" t="s">
        <v>262</v>
      </c>
      <c r="AT1137" s="27" t="s">
        <v>261</v>
      </c>
      <c r="AU1137" s="28" t="s">
        <v>262</v>
      </c>
      <c r="AV1137" s="27" t="s">
        <v>263</v>
      </c>
      <c r="AW1137" s="28">
        <v>44678</v>
      </c>
      <c r="AX1137" s="27" t="s">
        <v>261</v>
      </c>
      <c r="AY1137" s="28" t="s">
        <v>262</v>
      </c>
      <c r="AZ1137" s="27" t="s">
        <v>263</v>
      </c>
      <c r="BA1137" s="28">
        <v>44629</v>
      </c>
      <c r="BB1137" s="27" t="s">
        <v>261</v>
      </c>
      <c r="BC1137" s="28" t="s">
        <v>262</v>
      </c>
      <c r="BD1137" s="27" t="s">
        <v>263</v>
      </c>
      <c r="BE1137" s="30">
        <v>44630</v>
      </c>
      <c r="BF1137" t="s">
        <v>1807</v>
      </c>
      <c r="BG1137" t="s">
        <v>207</v>
      </c>
      <c r="BH1137" t="s">
        <v>208</v>
      </c>
      <c r="BI1137" t="s">
        <v>529</v>
      </c>
      <c r="BJ1137" t="s">
        <v>210</v>
      </c>
      <c r="BK1137" t="s">
        <v>852</v>
      </c>
      <c r="BL1137" t="s">
        <v>212</v>
      </c>
      <c r="BM1137" t="s">
        <v>5934</v>
      </c>
      <c r="BN1137" t="s">
        <v>219</v>
      </c>
      <c r="BO1137" t="s">
        <v>331</v>
      </c>
      <c r="BP1137" t="s">
        <v>219</v>
      </c>
      <c r="BQ1137" t="s">
        <v>216</v>
      </c>
      <c r="BR1137" t="s">
        <v>5935</v>
      </c>
      <c r="BS1137" t="s">
        <v>5936</v>
      </c>
      <c r="BT1137" t="s">
        <v>1902</v>
      </c>
      <c r="BU1137" t="s">
        <v>1902</v>
      </c>
      <c r="BV1137" t="s">
        <v>219</v>
      </c>
      <c r="BW1137" t="s">
        <v>2846</v>
      </c>
      <c r="BY1137" t="s">
        <v>1898</v>
      </c>
      <c r="BZ1137" t="s">
        <v>1898</v>
      </c>
      <c r="CA1137" t="s">
        <v>1898</v>
      </c>
      <c r="CB1137" t="s">
        <v>1898</v>
      </c>
      <c r="CC1137" t="s">
        <v>219</v>
      </c>
      <c r="CD1137" t="s">
        <v>2846</v>
      </c>
      <c r="CF1137" t="s">
        <v>736</v>
      </c>
      <c r="CG1137" t="s">
        <v>214</v>
      </c>
      <c r="CH1137" t="s">
        <v>410</v>
      </c>
      <c r="CI1137" t="s">
        <v>220</v>
      </c>
      <c r="CJ1137" t="s">
        <v>5937</v>
      </c>
      <c r="CK1137" t="s">
        <v>352</v>
      </c>
      <c r="CL1137" t="s">
        <v>1263</v>
      </c>
      <c r="CN1137" t="s">
        <v>1233</v>
      </c>
      <c r="CO1137" t="s">
        <v>5938</v>
      </c>
      <c r="CP1137" t="s">
        <v>225</v>
      </c>
      <c r="CQ1137" t="s">
        <v>225</v>
      </c>
      <c r="CR1137" t="s">
        <v>226</v>
      </c>
      <c r="CS1137" t="s">
        <v>286</v>
      </c>
      <c r="CT1137" t="s">
        <v>214</v>
      </c>
      <c r="CU1137" t="s">
        <v>214</v>
      </c>
      <c r="CV1137" t="s">
        <v>250</v>
      </c>
      <c r="CW1137" t="s">
        <v>250</v>
      </c>
      <c r="CX1137" t="s">
        <v>450</v>
      </c>
      <c r="CY1137" t="s">
        <v>353</v>
      </c>
      <c r="CZ1137" t="s">
        <v>214</v>
      </c>
      <c r="DA1137" t="s">
        <v>214</v>
      </c>
      <c r="DB1137" t="s">
        <v>229</v>
      </c>
      <c r="DC1137" t="s">
        <v>229</v>
      </c>
      <c r="DD1137" t="s">
        <v>214</v>
      </c>
      <c r="DE1137" t="s">
        <v>337</v>
      </c>
      <c r="DG1137" t="s">
        <v>721</v>
      </c>
      <c r="DI1137" t="s">
        <v>3433</v>
      </c>
      <c r="DJ1137" t="s">
        <v>5939</v>
      </c>
      <c r="DK1137" t="s">
        <v>233</v>
      </c>
      <c r="DL1137" t="s">
        <v>372</v>
      </c>
      <c r="DM1137" t="s">
        <v>214</v>
      </c>
      <c r="DN1137" t="s">
        <v>219</v>
      </c>
      <c r="DO1137" t="s">
        <v>414</v>
      </c>
      <c r="DP1137" t="s">
        <v>1017</v>
      </c>
      <c r="DR1137" t="s">
        <v>308</v>
      </c>
      <c r="DT1137" t="s">
        <v>214</v>
      </c>
      <c r="DU1137" t="s">
        <v>214</v>
      </c>
      <c r="DV1137" t="s">
        <v>2411</v>
      </c>
      <c r="DX1137" t="s">
        <v>237</v>
      </c>
      <c r="DY1137" t="s">
        <v>237</v>
      </c>
      <c r="DZ1137" t="s">
        <v>238</v>
      </c>
      <c r="EA1137" t="s">
        <v>233</v>
      </c>
      <c r="EB1137" t="s">
        <v>242</v>
      </c>
      <c r="EC1137" t="s">
        <v>242</v>
      </c>
      <c r="ED1137" t="s">
        <v>242</v>
      </c>
      <c r="EE1137" t="s">
        <v>219</v>
      </c>
      <c r="EF1137" t="s">
        <v>219</v>
      </c>
      <c r="EK1137" t="s">
        <v>233</v>
      </c>
      <c r="EL1137" t="s">
        <v>233</v>
      </c>
      <c r="EM1137" t="s">
        <v>240</v>
      </c>
      <c r="EN1137" t="s">
        <v>240</v>
      </c>
      <c r="EO1137" t="s">
        <v>486</v>
      </c>
      <c r="EP1137" t="s">
        <v>486</v>
      </c>
      <c r="EQ1137" t="s">
        <v>214</v>
      </c>
      <c r="ER1137" t="s">
        <v>219</v>
      </c>
      <c r="ES1137" t="s">
        <v>389</v>
      </c>
      <c r="ET1137" t="s">
        <v>242</v>
      </c>
      <c r="EU1137" t="s">
        <v>242</v>
      </c>
      <c r="EV1137" t="s">
        <v>242</v>
      </c>
      <c r="EW1137" t="s">
        <v>243</v>
      </c>
      <c r="EX1137" t="s">
        <v>243</v>
      </c>
      <c r="EY1137" t="s">
        <v>242</v>
      </c>
      <c r="EZ1137" t="s">
        <v>241</v>
      </c>
      <c r="FA1137" t="s">
        <v>241</v>
      </c>
      <c r="FB1137" t="s">
        <v>242</v>
      </c>
      <c r="FC1137" t="s">
        <v>242</v>
      </c>
      <c r="FD1137" t="s">
        <v>242</v>
      </c>
      <c r="FE1137" t="s">
        <v>244</v>
      </c>
      <c r="FF1137" t="s">
        <v>244</v>
      </c>
      <c r="FG1137" t="s">
        <v>242</v>
      </c>
      <c r="FH1137" t="s">
        <v>242</v>
      </c>
      <c r="FI1137" t="s">
        <v>214</v>
      </c>
      <c r="FJ1137" t="s">
        <v>214</v>
      </c>
      <c r="FK1137" t="s">
        <v>214</v>
      </c>
      <c r="FL1137" t="s">
        <v>214</v>
      </c>
      <c r="FM1137" t="s">
        <v>461</v>
      </c>
      <c r="FN1137" t="s">
        <v>589</v>
      </c>
      <c r="FO1137" t="s">
        <v>219</v>
      </c>
      <c r="FP1137" t="s">
        <v>219</v>
      </c>
      <c r="FQ1137" t="s">
        <v>241</v>
      </c>
      <c r="FR1137" t="s">
        <v>241</v>
      </c>
      <c r="FS1137" t="s">
        <v>241</v>
      </c>
      <c r="FT1137" t="s">
        <v>241</v>
      </c>
      <c r="FU1137" t="s">
        <v>219</v>
      </c>
      <c r="FV1137" t="s">
        <v>241</v>
      </c>
      <c r="FW1137" t="s">
        <v>241</v>
      </c>
      <c r="FX1137" t="s">
        <v>241</v>
      </c>
      <c r="FY1137" t="s">
        <v>241</v>
      </c>
      <c r="FZ1137" t="s">
        <v>335</v>
      </c>
      <c r="GA1137" t="s">
        <v>248</v>
      </c>
      <c r="GB1137" t="s">
        <v>244</v>
      </c>
      <c r="GC1137" t="s">
        <v>244</v>
      </c>
      <c r="GD1137" t="s">
        <v>293</v>
      </c>
      <c r="GE1137" t="s">
        <v>241</v>
      </c>
      <c r="GF1137" t="s">
        <v>293</v>
      </c>
      <c r="GG1137" t="s">
        <v>250</v>
      </c>
      <c r="GH1137" t="s">
        <v>5940</v>
      </c>
      <c r="GI1137" t="s">
        <v>286</v>
      </c>
      <c r="GJ1137" t="s">
        <v>244</v>
      </c>
      <c r="GK1137" t="s">
        <v>286</v>
      </c>
      <c r="GL1137" t="s">
        <v>244</v>
      </c>
      <c r="GM1137" t="s">
        <v>286</v>
      </c>
      <c r="GN1137" t="s">
        <v>219</v>
      </c>
      <c r="GO1137" t="s">
        <v>214</v>
      </c>
      <c r="GP1137" t="s">
        <v>251</v>
      </c>
      <c r="GQ1137" t="s">
        <v>553</v>
      </c>
      <c r="GR1137" t="s">
        <v>251</v>
      </c>
      <c r="GS1137" t="s">
        <v>214</v>
      </c>
      <c r="GT1137" t="s">
        <v>241</v>
      </c>
      <c r="GU1137" t="s">
        <v>214</v>
      </c>
      <c r="GV1137" t="s">
        <v>241</v>
      </c>
      <c r="GW1137" t="s">
        <v>297</v>
      </c>
      <c r="GX1137" t="s">
        <v>297</v>
      </c>
      <c r="GY1137" t="s">
        <v>254</v>
      </c>
      <c r="GZ1137" t="s">
        <v>241</v>
      </c>
      <c r="HA1137" t="s">
        <v>298</v>
      </c>
      <c r="HB1137" t="s">
        <v>241</v>
      </c>
      <c r="HC1137" t="s">
        <v>315</v>
      </c>
      <c r="HD1137" t="s">
        <v>361</v>
      </c>
      <c r="HE1137" t="s">
        <v>317</v>
      </c>
      <c r="HF1137" t="s">
        <v>5941</v>
      </c>
      <c r="HG1137" t="s">
        <v>362</v>
      </c>
      <c r="HH1137" t="s">
        <v>5942</v>
      </c>
      <c r="HI1137" t="s">
        <v>241</v>
      </c>
      <c r="HJ1137" t="s">
        <v>219</v>
      </c>
      <c r="HK1137" t="s">
        <v>241</v>
      </c>
      <c r="HL1137" s="12"/>
      <c r="HM1137">
        <v>0.25</v>
      </c>
      <c r="HN1137">
        <v>0</v>
      </c>
      <c r="HO1137">
        <v>1</v>
      </c>
      <c r="HP1137">
        <v>0.5</v>
      </c>
      <c r="HQ1137">
        <v>0</v>
      </c>
      <c r="HR1137">
        <v>0.25</v>
      </c>
      <c r="HS1137">
        <v>1</v>
      </c>
      <c r="HT1137">
        <v>1</v>
      </c>
      <c r="HU1137">
        <v>0</v>
      </c>
      <c r="HV1137">
        <v>0.5</v>
      </c>
      <c r="HW1137">
        <v>0.25</v>
      </c>
      <c r="HX1137">
        <v>0.75</v>
      </c>
      <c r="HZ1137">
        <v>0.25</v>
      </c>
      <c r="IA1137" s="4">
        <v>1</v>
      </c>
      <c r="IB1137">
        <v>1</v>
      </c>
      <c r="IC1137">
        <v>0.75</v>
      </c>
      <c r="ID1137">
        <v>0.75</v>
      </c>
      <c r="IE1137">
        <v>0.75</v>
      </c>
      <c r="IG1137">
        <v>0.25</v>
      </c>
      <c r="IH1137">
        <v>0.75</v>
      </c>
      <c r="II1137">
        <v>0.25</v>
      </c>
      <c r="IJ1137">
        <v>0.5</v>
      </c>
      <c r="IK1137">
        <v>0.75</v>
      </c>
      <c r="IL1137">
        <v>1</v>
      </c>
      <c r="IM1137">
        <v>0.5</v>
      </c>
      <c r="IN1137">
        <v>1</v>
      </c>
      <c r="IO1137">
        <v>1</v>
      </c>
      <c r="IQ1137">
        <v>0</v>
      </c>
      <c r="IS1137">
        <f t="shared" si="978"/>
        <v>3.7499999999999999E-2</v>
      </c>
      <c r="IT1137">
        <f t="shared" si="979"/>
        <v>0</v>
      </c>
      <c r="IU1137">
        <f t="shared" si="980"/>
        <v>0.08</v>
      </c>
      <c r="IV1137">
        <f t="shared" si="981"/>
        <v>0.05</v>
      </c>
      <c r="IW1137">
        <f t="shared" si="982"/>
        <v>0</v>
      </c>
      <c r="IX1137">
        <f t="shared" si="983"/>
        <v>3.2500000000000001E-2</v>
      </c>
      <c r="IY1137">
        <f t="shared" si="984"/>
        <v>0.1</v>
      </c>
      <c r="IZ1137">
        <f t="shared" si="985"/>
        <v>0.11</v>
      </c>
      <c r="JA1137">
        <f t="shared" si="986"/>
        <v>0</v>
      </c>
      <c r="JB1137">
        <f t="shared" si="987"/>
        <v>0.05</v>
      </c>
      <c r="JC1137">
        <f t="shared" si="988"/>
        <v>0.03</v>
      </c>
      <c r="JD1137">
        <f t="shared" si="989"/>
        <v>8.2500000000000004E-2</v>
      </c>
      <c r="JE1137">
        <f t="shared" si="990"/>
        <v>0</v>
      </c>
      <c r="JF1137">
        <f t="shared" si="991"/>
        <v>0.03</v>
      </c>
      <c r="JG1137" s="5">
        <f t="shared" si="992"/>
        <v>0.05</v>
      </c>
      <c r="JH1137">
        <f t="shared" si="993"/>
        <v>0</v>
      </c>
      <c r="JI1137">
        <f t="shared" si="993"/>
        <v>0</v>
      </c>
      <c r="JJ1137">
        <f t="shared" si="994"/>
        <v>0.15000000000000002</v>
      </c>
      <c r="JK1137">
        <f t="shared" si="995"/>
        <v>0.11249999999999999</v>
      </c>
      <c r="JL1137" s="6">
        <f t="shared" si="996"/>
        <v>5.333333333333333E-2</v>
      </c>
      <c r="JM1137">
        <f t="shared" si="997"/>
        <v>0.03</v>
      </c>
      <c r="JN1137">
        <f t="shared" si="998"/>
        <v>3.7500000000000006E-2</v>
      </c>
      <c r="JO1137">
        <f t="shared" si="999"/>
        <v>3.7499999999999999E-2</v>
      </c>
      <c r="JP1137">
        <f t="shared" si="1000"/>
        <v>0.05</v>
      </c>
      <c r="JQ1137">
        <f t="shared" si="1001"/>
        <v>0.09</v>
      </c>
      <c r="JR1137">
        <f t="shared" si="1002"/>
        <v>0.11</v>
      </c>
      <c r="JS1137">
        <f t="shared" si="1003"/>
        <v>0.05</v>
      </c>
      <c r="JT1137">
        <f t="shared" si="1003"/>
        <v>0.1</v>
      </c>
      <c r="JU1137">
        <f t="shared" si="1004"/>
        <v>1</v>
      </c>
      <c r="JV1137">
        <f t="shared" si="1004"/>
        <v>0</v>
      </c>
      <c r="JW1137">
        <f t="shared" si="1005"/>
        <v>0.15</v>
      </c>
      <c r="JY1137">
        <f t="shared" si="1006"/>
        <v>1.2500000000000001E-2</v>
      </c>
      <c r="JZ1137">
        <f t="shared" si="1007"/>
        <v>0</v>
      </c>
      <c r="KA1137">
        <f t="shared" si="1008"/>
        <v>0.02</v>
      </c>
      <c r="KB1137">
        <f t="shared" si="1008"/>
        <v>0.01</v>
      </c>
      <c r="KC1137">
        <f t="shared" si="1009"/>
        <v>0</v>
      </c>
      <c r="KD1137">
        <f t="shared" si="977"/>
        <v>7.4999999999999997E-3</v>
      </c>
      <c r="KE1137">
        <f t="shared" si="977"/>
        <v>0.03</v>
      </c>
      <c r="KF1137">
        <f t="shared" si="977"/>
        <v>0.03</v>
      </c>
      <c r="KG1137">
        <f t="shared" si="976"/>
        <v>0</v>
      </c>
      <c r="KH1137">
        <f t="shared" si="976"/>
        <v>1.4999999999999999E-2</v>
      </c>
      <c r="KI1137">
        <f t="shared" si="976"/>
        <v>7.4999999999999997E-3</v>
      </c>
      <c r="KJ1137">
        <f t="shared" si="976"/>
        <v>2.2499999999999999E-2</v>
      </c>
      <c r="KK1137">
        <f t="shared" si="1010"/>
        <v>0</v>
      </c>
      <c r="KL1137">
        <f t="shared" si="1011"/>
        <v>0.01</v>
      </c>
      <c r="KM1137" s="5">
        <f t="shared" si="1012"/>
        <v>0.05</v>
      </c>
      <c r="KN1137">
        <f t="shared" si="1013"/>
        <v>0</v>
      </c>
      <c r="KO1137">
        <f t="shared" si="1013"/>
        <v>0</v>
      </c>
      <c r="KP1137">
        <f t="shared" si="1014"/>
        <v>4.4999999999999998E-2</v>
      </c>
      <c r="KQ1137">
        <f t="shared" si="1015"/>
        <v>2.2499999999999999E-2</v>
      </c>
      <c r="KR1137" s="6">
        <f t="shared" si="1016"/>
        <v>2.6666666666666665E-2</v>
      </c>
      <c r="KS1137">
        <f t="shared" si="1017"/>
        <v>0.01</v>
      </c>
      <c r="KT1137">
        <f t="shared" si="1018"/>
        <v>2.2499999999999999E-2</v>
      </c>
      <c r="KU1137">
        <f t="shared" si="1019"/>
        <v>0.01</v>
      </c>
      <c r="KV1137">
        <f t="shared" si="1020"/>
        <v>2.5000000000000001E-2</v>
      </c>
      <c r="KW1137">
        <f t="shared" si="1021"/>
        <v>7.4999999999999997E-3</v>
      </c>
      <c r="KX1137">
        <f t="shared" si="1022"/>
        <v>0</v>
      </c>
      <c r="KY1137">
        <f t="shared" si="1023"/>
        <v>0.02</v>
      </c>
      <c r="KZ1137">
        <f t="shared" si="1024"/>
        <v>0.03</v>
      </c>
      <c r="LA1137">
        <f t="shared" si="1025"/>
        <v>1</v>
      </c>
      <c r="LB1137">
        <f t="shared" si="1025"/>
        <v>0</v>
      </c>
      <c r="LC1137">
        <f t="shared" si="1026"/>
        <v>0.1</v>
      </c>
      <c r="LE1137" t="str">
        <f t="shared" si="1032"/>
        <v>Cote d'ivoire</v>
      </c>
      <c r="LF1137">
        <f t="shared" si="1027"/>
        <v>0.41</v>
      </c>
      <c r="LG1137" s="6">
        <f t="shared" si="1028"/>
        <v>0.55833333333333335</v>
      </c>
      <c r="LH1137">
        <f t="shared" si="1029"/>
        <v>0.65500000000000003</v>
      </c>
      <c r="LI1137" s="6">
        <f t="shared" si="1030"/>
        <v>0.53416666666666679</v>
      </c>
      <c r="LJ1137">
        <f t="shared" si="1031"/>
        <v>0</v>
      </c>
    </row>
    <row r="1138" spans="1:322" x14ac:dyDescent="0.35">
      <c r="A1138" s="8">
        <v>44889</v>
      </c>
      <c r="B1138" t="s">
        <v>5943</v>
      </c>
      <c r="D1138" s="24" t="s">
        <v>321</v>
      </c>
      <c r="E1138" s="24" t="s">
        <v>262</v>
      </c>
      <c r="F1138" s="24">
        <v>18</v>
      </c>
      <c r="G1138" s="24" t="s">
        <v>258</v>
      </c>
      <c r="H1138" s="24" t="s">
        <v>322</v>
      </c>
      <c r="I1138" s="24" t="s">
        <v>207</v>
      </c>
      <c r="J1138" s="24" t="s">
        <v>1805</v>
      </c>
      <c r="K1138" s="25">
        <v>44616</v>
      </c>
      <c r="L1138" s="25">
        <v>44616</v>
      </c>
      <c r="M1138" s="25">
        <v>44629</v>
      </c>
      <c r="N1138" s="24" t="s">
        <v>261</v>
      </c>
      <c r="O1138" s="24" t="s">
        <v>261</v>
      </c>
      <c r="P1138" s="24" t="s">
        <v>261</v>
      </c>
      <c r="Q1138" s="24" t="s">
        <v>324</v>
      </c>
      <c r="R1138" s="25">
        <v>44630</v>
      </c>
      <c r="S1138" s="25">
        <v>44630</v>
      </c>
      <c r="T1138" s="24" t="s">
        <v>263</v>
      </c>
      <c r="U1138" s="24" t="s">
        <v>261</v>
      </c>
      <c r="V1138" s="25" t="s">
        <v>262</v>
      </c>
      <c r="W1138" s="24" t="s">
        <v>261</v>
      </c>
      <c r="X1138" s="25" t="s">
        <v>262</v>
      </c>
      <c r="Y1138" s="24" t="s">
        <v>263</v>
      </c>
      <c r="Z1138" s="25">
        <v>44699</v>
      </c>
      <c r="AA1138" s="24" t="s">
        <v>264</v>
      </c>
      <c r="AB1138" s="24" t="s">
        <v>265</v>
      </c>
      <c r="AC1138" s="24" t="s">
        <v>5944</v>
      </c>
      <c r="AD1138" s="24" t="s">
        <v>267</v>
      </c>
      <c r="AE1138" s="24" t="s">
        <v>473</v>
      </c>
      <c r="AF1138" s="24" t="s">
        <v>687</v>
      </c>
      <c r="AG1138" s="31">
        <v>850000</v>
      </c>
      <c r="AH1138" s="24" t="s">
        <v>261</v>
      </c>
      <c r="AI1138" s="24" t="s">
        <v>262</v>
      </c>
      <c r="AJ1138" s="25" t="s">
        <v>262</v>
      </c>
      <c r="AK1138" s="24" t="s">
        <v>262</v>
      </c>
      <c r="AL1138" s="24" t="s">
        <v>262</v>
      </c>
      <c r="AM1138" s="24" t="s">
        <v>262</v>
      </c>
      <c r="AN1138" s="24" t="s">
        <v>262</v>
      </c>
      <c r="AO1138" s="27" t="s">
        <v>263</v>
      </c>
      <c r="AP1138" s="24" t="s">
        <v>261</v>
      </c>
      <c r="AQ1138" s="25" t="s">
        <v>262</v>
      </c>
      <c r="AR1138" s="24" t="s">
        <v>261</v>
      </c>
      <c r="AS1138" s="25" t="s">
        <v>262</v>
      </c>
      <c r="AT1138" s="24" t="s">
        <v>261</v>
      </c>
      <c r="AU1138" s="25" t="s">
        <v>262</v>
      </c>
      <c r="AV1138" s="24" t="s">
        <v>261</v>
      </c>
      <c r="AW1138" s="25" t="s">
        <v>262</v>
      </c>
      <c r="AX1138" s="24" t="s">
        <v>261</v>
      </c>
      <c r="AY1138" s="25" t="s">
        <v>262</v>
      </c>
      <c r="AZ1138" s="24" t="s">
        <v>263</v>
      </c>
      <c r="BA1138" s="25">
        <v>44629</v>
      </c>
      <c r="BB1138" s="24" t="s">
        <v>261</v>
      </c>
      <c r="BC1138" s="25" t="s">
        <v>262</v>
      </c>
      <c r="BD1138" s="24" t="s">
        <v>263</v>
      </c>
      <c r="BE1138" s="26">
        <v>44630</v>
      </c>
      <c r="BF1138" t="s">
        <v>1807</v>
      </c>
      <c r="BG1138" s="9" t="s">
        <v>207</v>
      </c>
      <c r="BH1138" t="s">
        <v>208</v>
      </c>
      <c r="BI1138" t="s">
        <v>209</v>
      </c>
      <c r="BJ1138" t="s">
        <v>210</v>
      </c>
      <c r="BK1138" t="s">
        <v>329</v>
      </c>
      <c r="BL1138" t="s">
        <v>212</v>
      </c>
      <c r="BM1138" t="s">
        <v>1897</v>
      </c>
      <c r="BN1138" t="s">
        <v>214</v>
      </c>
      <c r="BO1138" t="s">
        <v>302</v>
      </c>
      <c r="BP1138" t="s">
        <v>219</v>
      </c>
      <c r="BQ1138" t="s">
        <v>216</v>
      </c>
      <c r="BR1138" t="s">
        <v>4205</v>
      </c>
      <c r="BS1138" t="s">
        <v>1917</v>
      </c>
      <c r="BT1138" t="s">
        <v>1902</v>
      </c>
      <c r="BU1138" t="s">
        <v>1902</v>
      </c>
      <c r="BV1138" t="s">
        <v>214</v>
      </c>
      <c r="CC1138" t="s">
        <v>214</v>
      </c>
      <c r="CG1138" t="s">
        <v>219</v>
      </c>
      <c r="CI1138" t="s">
        <v>220</v>
      </c>
      <c r="CJ1138" t="s">
        <v>5945</v>
      </c>
      <c r="CK1138" t="s">
        <v>333</v>
      </c>
      <c r="CL1138" t="s">
        <v>500</v>
      </c>
      <c r="CM1138" t="s">
        <v>5946</v>
      </c>
      <c r="CN1138" t="s">
        <v>306</v>
      </c>
      <c r="CP1138" t="s">
        <v>224</v>
      </c>
      <c r="CQ1138" t="s">
        <v>224</v>
      </c>
      <c r="CR1138" t="s">
        <v>250</v>
      </c>
      <c r="CS1138" t="s">
        <v>227</v>
      </c>
      <c r="CT1138" t="s">
        <v>219</v>
      </c>
      <c r="CU1138" t="s">
        <v>402</v>
      </c>
      <c r="CV1138" t="s">
        <v>227</v>
      </c>
      <c r="CW1138" t="s">
        <v>244</v>
      </c>
      <c r="CX1138" t="s">
        <v>228</v>
      </c>
      <c r="CY1138" t="s">
        <v>287</v>
      </c>
      <c r="CZ1138" t="s">
        <v>219</v>
      </c>
      <c r="DA1138" t="s">
        <v>219</v>
      </c>
      <c r="DB1138" t="s">
        <v>230</v>
      </c>
      <c r="DC1138" t="s">
        <v>230</v>
      </c>
      <c r="DD1138" t="s">
        <v>219</v>
      </c>
      <c r="DI1138" t="s">
        <v>625</v>
      </c>
      <c r="DK1138" t="s">
        <v>233</v>
      </c>
      <c r="DL1138" t="s">
        <v>233</v>
      </c>
      <c r="DM1138" t="s">
        <v>219</v>
      </c>
      <c r="DN1138" t="s">
        <v>219</v>
      </c>
      <c r="DO1138" t="s">
        <v>234</v>
      </c>
      <c r="DP1138" t="s">
        <v>235</v>
      </c>
      <c r="DR1138" t="s">
        <v>235</v>
      </c>
      <c r="DT1138" t="s">
        <v>214</v>
      </c>
      <c r="DU1138" t="s">
        <v>214</v>
      </c>
      <c r="DV1138" t="s">
        <v>236</v>
      </c>
      <c r="DX1138" t="s">
        <v>237</v>
      </c>
      <c r="DY1138" t="s">
        <v>233</v>
      </c>
      <c r="DZ1138" t="s">
        <v>485</v>
      </c>
      <c r="EA1138" t="s">
        <v>233</v>
      </c>
      <c r="EB1138" t="s">
        <v>239</v>
      </c>
      <c r="EC1138" t="s">
        <v>242</v>
      </c>
      <c r="ED1138" t="s">
        <v>237</v>
      </c>
      <c r="EE1138" t="s">
        <v>219</v>
      </c>
      <c r="EF1138" t="s">
        <v>219</v>
      </c>
      <c r="EK1138" t="s">
        <v>237</v>
      </c>
      <c r="EL1138" t="s">
        <v>239</v>
      </c>
      <c r="EM1138" t="s">
        <v>532</v>
      </c>
      <c r="EN1138" t="s">
        <v>239</v>
      </c>
      <c r="EO1138" t="s">
        <v>532</v>
      </c>
      <c r="EP1138" t="s">
        <v>532</v>
      </c>
      <c r="EQ1138" t="s">
        <v>214</v>
      </c>
      <c r="ER1138" t="s">
        <v>214</v>
      </c>
      <c r="ES1138" t="s">
        <v>242</v>
      </c>
      <c r="ET1138" t="s">
        <v>237</v>
      </c>
      <c r="EU1138" t="s">
        <v>237</v>
      </c>
      <c r="EV1138" t="s">
        <v>242</v>
      </c>
      <c r="EW1138" t="s">
        <v>243</v>
      </c>
      <c r="EX1138" t="s">
        <v>243</v>
      </c>
      <c r="EY1138" t="s">
        <v>242</v>
      </c>
      <c r="EZ1138" t="s">
        <v>241</v>
      </c>
      <c r="FA1138" t="s">
        <v>241</v>
      </c>
      <c r="FB1138" t="s">
        <v>237</v>
      </c>
      <c r="FC1138" t="s">
        <v>233</v>
      </c>
      <c r="FD1138" t="s">
        <v>239</v>
      </c>
      <c r="FE1138" t="s">
        <v>250</v>
      </c>
      <c r="FF1138" t="s">
        <v>250</v>
      </c>
      <c r="FG1138" t="s">
        <v>548</v>
      </c>
      <c r="FH1138" t="s">
        <v>239</v>
      </c>
      <c r="FI1138" t="s">
        <v>214</v>
      </c>
      <c r="FJ1138" t="s">
        <v>219</v>
      </c>
      <c r="FK1138" t="s">
        <v>214</v>
      </c>
      <c r="FL1138" t="s">
        <v>402</v>
      </c>
      <c r="FM1138" t="s">
        <v>589</v>
      </c>
      <c r="FN1138" t="s">
        <v>589</v>
      </c>
      <c r="FO1138" t="s">
        <v>219</v>
      </c>
      <c r="FP1138" t="s">
        <v>402</v>
      </c>
      <c r="FQ1138" t="s">
        <v>241</v>
      </c>
      <c r="FR1138" t="s">
        <v>241</v>
      </c>
      <c r="FS1138" t="s">
        <v>241</v>
      </c>
      <c r="FT1138" t="s">
        <v>241</v>
      </c>
      <c r="FU1138" t="s">
        <v>219</v>
      </c>
      <c r="FV1138" t="s">
        <v>241</v>
      </c>
      <c r="FW1138" t="s">
        <v>241</v>
      </c>
      <c r="FX1138" t="s">
        <v>241</v>
      </c>
      <c r="FY1138" t="s">
        <v>241</v>
      </c>
      <c r="FZ1138" t="s">
        <v>549</v>
      </c>
      <c r="GA1138" t="s">
        <v>549</v>
      </c>
      <c r="GB1138" t="s">
        <v>250</v>
      </c>
      <c r="GC1138" t="s">
        <v>357</v>
      </c>
      <c r="GD1138" t="s">
        <v>249</v>
      </c>
      <c r="GE1138" t="s">
        <v>241</v>
      </c>
      <c r="GF1138" t="s">
        <v>249</v>
      </c>
      <c r="GG1138" t="s">
        <v>250</v>
      </c>
      <c r="GH1138" t="s">
        <v>5947</v>
      </c>
      <c r="GI1138" t="s">
        <v>357</v>
      </c>
      <c r="GJ1138" t="s">
        <v>227</v>
      </c>
      <c r="GK1138" t="s">
        <v>244</v>
      </c>
      <c r="GL1138" t="s">
        <v>244</v>
      </c>
      <c r="GM1138" t="s">
        <v>357</v>
      </c>
      <c r="GN1138" t="s">
        <v>219</v>
      </c>
      <c r="GO1138" t="s">
        <v>214</v>
      </c>
      <c r="GP1138" t="s">
        <v>251</v>
      </c>
      <c r="GQ1138" t="s">
        <v>251</v>
      </c>
      <c r="GR1138" t="s">
        <v>553</v>
      </c>
      <c r="GS1138" t="s">
        <v>214</v>
      </c>
      <c r="GT1138" t="s">
        <v>241</v>
      </c>
      <c r="GU1138" t="s">
        <v>214</v>
      </c>
      <c r="GV1138" t="s">
        <v>241</v>
      </c>
      <c r="GW1138" t="s">
        <v>297</v>
      </c>
      <c r="GX1138" t="s">
        <v>297</v>
      </c>
      <c r="GY1138" t="s">
        <v>657</v>
      </c>
      <c r="GZ1138" t="s">
        <v>241</v>
      </c>
      <c r="HA1138" t="s">
        <v>239</v>
      </c>
      <c r="HB1138" t="s">
        <v>241</v>
      </c>
      <c r="HC1138" t="s">
        <v>315</v>
      </c>
      <c r="HD1138" t="s">
        <v>517</v>
      </c>
      <c r="HE1138" t="s">
        <v>239</v>
      </c>
      <c r="HF1138" t="s">
        <v>241</v>
      </c>
      <c r="HG1138" t="s">
        <v>319</v>
      </c>
      <c r="HH1138" t="s">
        <v>241</v>
      </c>
      <c r="HI1138" t="s">
        <v>241</v>
      </c>
      <c r="HJ1138" t="s">
        <v>219</v>
      </c>
      <c r="HK1138" t="s">
        <v>299</v>
      </c>
      <c r="HL1138" s="12"/>
      <c r="HM1138">
        <v>0.25</v>
      </c>
      <c r="HN1138">
        <v>0.5</v>
      </c>
      <c r="HO1138">
        <v>0</v>
      </c>
      <c r="HP1138">
        <v>1</v>
      </c>
      <c r="HQ1138">
        <v>1</v>
      </c>
      <c r="HR1138">
        <v>0.25</v>
      </c>
      <c r="HS1138">
        <v>0</v>
      </c>
      <c r="HT1138">
        <v>0</v>
      </c>
      <c r="HU1138">
        <v>0</v>
      </c>
      <c r="HV1138">
        <v>0.5</v>
      </c>
      <c r="HW1138">
        <v>0.25</v>
      </c>
      <c r="HX1138">
        <v>0.75</v>
      </c>
      <c r="HZ1138">
        <v>0.5</v>
      </c>
      <c r="IA1138" s="4">
        <v>1</v>
      </c>
      <c r="IB1138">
        <v>0.75</v>
      </c>
      <c r="IC1138">
        <v>0.5</v>
      </c>
      <c r="ID1138">
        <v>0.75</v>
      </c>
      <c r="IE1138">
        <v>0.25</v>
      </c>
      <c r="IG1138">
        <v>0.5</v>
      </c>
      <c r="IH1138">
        <v>0.25</v>
      </c>
      <c r="II1138">
        <v>0</v>
      </c>
      <c r="IJ1138">
        <v>0</v>
      </c>
      <c r="IK1138">
        <v>0.5</v>
      </c>
      <c r="IL1138">
        <v>0.75</v>
      </c>
      <c r="IM1138">
        <v>0.5</v>
      </c>
      <c r="IN1138">
        <v>1</v>
      </c>
      <c r="IO1138">
        <v>1</v>
      </c>
      <c r="IQ1138">
        <v>0</v>
      </c>
      <c r="IS1138">
        <f t="shared" si="978"/>
        <v>3.7499999999999999E-2</v>
      </c>
      <c r="IT1138">
        <f t="shared" si="979"/>
        <v>0.06</v>
      </c>
      <c r="IU1138">
        <f t="shared" si="980"/>
        <v>0</v>
      </c>
      <c r="IV1138">
        <f t="shared" si="981"/>
        <v>0.1</v>
      </c>
      <c r="IW1138">
        <f t="shared" si="982"/>
        <v>0.08</v>
      </c>
      <c r="IX1138">
        <f t="shared" si="983"/>
        <v>3.2500000000000001E-2</v>
      </c>
      <c r="IY1138">
        <f t="shared" si="984"/>
        <v>0</v>
      </c>
      <c r="IZ1138">
        <f t="shared" si="985"/>
        <v>0</v>
      </c>
      <c r="JA1138">
        <f t="shared" si="986"/>
        <v>0</v>
      </c>
      <c r="JB1138">
        <f t="shared" si="987"/>
        <v>0.05</v>
      </c>
      <c r="JC1138">
        <f t="shared" si="988"/>
        <v>0.03</v>
      </c>
      <c r="JD1138">
        <f t="shared" si="989"/>
        <v>8.2500000000000004E-2</v>
      </c>
      <c r="JE1138">
        <f t="shared" si="990"/>
        <v>0</v>
      </c>
      <c r="JF1138">
        <f t="shared" si="991"/>
        <v>0.06</v>
      </c>
      <c r="JG1138" s="5">
        <f t="shared" si="992"/>
        <v>0.05</v>
      </c>
      <c r="JH1138">
        <f t="shared" si="993"/>
        <v>0</v>
      </c>
      <c r="JI1138">
        <f t="shared" si="993"/>
        <v>0</v>
      </c>
      <c r="JJ1138">
        <f t="shared" si="994"/>
        <v>0.15000000000000002</v>
      </c>
      <c r="JK1138">
        <f t="shared" si="995"/>
        <v>3.7499999999999999E-2</v>
      </c>
      <c r="JL1138" s="6">
        <f t="shared" si="996"/>
        <v>0.05</v>
      </c>
      <c r="JM1138">
        <f t="shared" si="997"/>
        <v>0.06</v>
      </c>
      <c r="JN1138">
        <f t="shared" si="998"/>
        <v>1.2500000000000001E-2</v>
      </c>
      <c r="JO1138">
        <f t="shared" si="999"/>
        <v>0</v>
      </c>
      <c r="JP1138">
        <f t="shared" si="1000"/>
        <v>0</v>
      </c>
      <c r="JQ1138">
        <f t="shared" si="1001"/>
        <v>0.06</v>
      </c>
      <c r="JR1138">
        <f t="shared" si="1002"/>
        <v>8.2500000000000004E-2</v>
      </c>
      <c r="JS1138">
        <f t="shared" si="1003"/>
        <v>0.05</v>
      </c>
      <c r="JT1138">
        <f t="shared" si="1003"/>
        <v>0.1</v>
      </c>
      <c r="JU1138">
        <f t="shared" si="1004"/>
        <v>1</v>
      </c>
      <c r="JV1138">
        <f t="shared" si="1004"/>
        <v>0</v>
      </c>
      <c r="JW1138">
        <f t="shared" si="1005"/>
        <v>0.15</v>
      </c>
      <c r="JY1138">
        <f t="shared" si="1006"/>
        <v>1.2500000000000001E-2</v>
      </c>
      <c r="JZ1138">
        <f t="shared" si="1007"/>
        <v>0.04</v>
      </c>
      <c r="KA1138">
        <f t="shared" si="1008"/>
        <v>0</v>
      </c>
      <c r="KB1138">
        <f t="shared" si="1008"/>
        <v>0.02</v>
      </c>
      <c r="KC1138">
        <f t="shared" si="1009"/>
        <v>0.04</v>
      </c>
      <c r="KD1138">
        <f t="shared" si="977"/>
        <v>7.4999999999999997E-3</v>
      </c>
      <c r="KE1138">
        <f t="shared" si="977"/>
        <v>0</v>
      </c>
      <c r="KF1138">
        <f t="shared" si="977"/>
        <v>0</v>
      </c>
      <c r="KG1138">
        <f t="shared" si="976"/>
        <v>0</v>
      </c>
      <c r="KH1138">
        <f t="shared" si="976"/>
        <v>1.4999999999999999E-2</v>
      </c>
      <c r="KI1138">
        <f t="shared" si="976"/>
        <v>7.4999999999999997E-3</v>
      </c>
      <c r="KJ1138">
        <f t="shared" si="976"/>
        <v>2.2499999999999999E-2</v>
      </c>
      <c r="KK1138">
        <f t="shared" si="1010"/>
        <v>0</v>
      </c>
      <c r="KL1138">
        <f t="shared" si="1011"/>
        <v>0.02</v>
      </c>
      <c r="KM1138" s="5">
        <f t="shared" si="1012"/>
        <v>0.05</v>
      </c>
      <c r="KN1138">
        <f t="shared" si="1013"/>
        <v>0</v>
      </c>
      <c r="KO1138">
        <f t="shared" si="1013"/>
        <v>0</v>
      </c>
      <c r="KP1138">
        <f t="shared" si="1014"/>
        <v>4.4999999999999998E-2</v>
      </c>
      <c r="KQ1138">
        <f t="shared" si="1015"/>
        <v>7.4999999999999997E-3</v>
      </c>
      <c r="KR1138" s="6">
        <f t="shared" si="1016"/>
        <v>2.5000000000000001E-2</v>
      </c>
      <c r="KS1138">
        <f t="shared" si="1017"/>
        <v>0.02</v>
      </c>
      <c r="KT1138">
        <f t="shared" si="1018"/>
        <v>7.4999999999999997E-3</v>
      </c>
      <c r="KU1138">
        <f t="shared" si="1019"/>
        <v>0</v>
      </c>
      <c r="KV1138">
        <f t="shared" si="1020"/>
        <v>0</v>
      </c>
      <c r="KW1138">
        <f t="shared" si="1021"/>
        <v>5.0000000000000001E-3</v>
      </c>
      <c r="KX1138">
        <f t="shared" si="1022"/>
        <v>0</v>
      </c>
      <c r="KY1138">
        <f t="shared" si="1023"/>
        <v>0.02</v>
      </c>
      <c r="KZ1138">
        <f t="shared" si="1024"/>
        <v>0.03</v>
      </c>
      <c r="LA1138">
        <f t="shared" si="1025"/>
        <v>1</v>
      </c>
      <c r="LB1138">
        <f t="shared" si="1025"/>
        <v>0</v>
      </c>
      <c r="LC1138">
        <f t="shared" si="1026"/>
        <v>0.1</v>
      </c>
      <c r="LE1138" t="str">
        <f t="shared" si="1032"/>
        <v>Cote d'ivoire</v>
      </c>
      <c r="LF1138">
        <f t="shared" si="1027"/>
        <v>0.31000000000000005</v>
      </c>
      <c r="LG1138" s="6">
        <f t="shared" si="1028"/>
        <v>0.51</v>
      </c>
      <c r="LH1138">
        <f t="shared" si="1029"/>
        <v>0.51500000000000001</v>
      </c>
      <c r="LI1138" s="6">
        <f t="shared" si="1030"/>
        <v>0.495</v>
      </c>
      <c r="LJ1138">
        <f t="shared" si="1031"/>
        <v>0</v>
      </c>
    </row>
    <row r="1139" spans="1:322" x14ac:dyDescent="0.35">
      <c r="A1139" s="8">
        <v>44865</v>
      </c>
      <c r="B1139" t="s">
        <v>5948</v>
      </c>
      <c r="D1139" s="27" t="s">
        <v>321</v>
      </c>
      <c r="E1139" s="27" t="s">
        <v>262</v>
      </c>
      <c r="F1139" s="27">
        <v>37</v>
      </c>
      <c r="G1139" s="27" t="s">
        <v>258</v>
      </c>
      <c r="H1139" s="27" t="s">
        <v>322</v>
      </c>
      <c r="I1139" s="27" t="s">
        <v>207</v>
      </c>
      <c r="J1139" s="27" t="s">
        <v>1361</v>
      </c>
      <c r="K1139" s="28">
        <v>44621</v>
      </c>
      <c r="L1139" s="28">
        <v>44621</v>
      </c>
      <c r="M1139" s="28">
        <v>44706</v>
      </c>
      <c r="N1139" s="27" t="s">
        <v>261</v>
      </c>
      <c r="O1139" s="27" t="s">
        <v>261</v>
      </c>
      <c r="P1139" s="27" t="s">
        <v>261</v>
      </c>
      <c r="Q1139" s="27" t="s">
        <v>324</v>
      </c>
      <c r="R1139" s="28">
        <v>44707</v>
      </c>
      <c r="S1139" s="28">
        <v>44707</v>
      </c>
      <c r="T1139" s="27" t="s">
        <v>263</v>
      </c>
      <c r="U1139" s="27" t="s">
        <v>261</v>
      </c>
      <c r="V1139" s="28" t="s">
        <v>262</v>
      </c>
      <c r="W1139" s="27" t="s">
        <v>261</v>
      </c>
      <c r="X1139" s="28" t="s">
        <v>262</v>
      </c>
      <c r="Y1139" s="27" t="s">
        <v>263</v>
      </c>
      <c r="Z1139" s="28">
        <v>44775</v>
      </c>
      <c r="AA1139" s="27" t="s">
        <v>264</v>
      </c>
      <c r="AB1139" s="27" t="s">
        <v>265</v>
      </c>
      <c r="AC1139" s="27" t="s">
        <v>5213</v>
      </c>
      <c r="AD1139" s="27" t="s">
        <v>612</v>
      </c>
      <c r="AE1139" s="27" t="s">
        <v>326</v>
      </c>
      <c r="AF1139" s="27" t="s">
        <v>474</v>
      </c>
      <c r="AG1139" s="29">
        <v>790000</v>
      </c>
      <c r="AH1139" s="27" t="s">
        <v>261</v>
      </c>
      <c r="AI1139" s="27" t="s">
        <v>262</v>
      </c>
      <c r="AJ1139" s="28" t="s">
        <v>262</v>
      </c>
      <c r="AK1139" s="27" t="s">
        <v>262</v>
      </c>
      <c r="AL1139" s="27" t="s">
        <v>262</v>
      </c>
      <c r="AM1139" s="27" t="s">
        <v>262</v>
      </c>
      <c r="AN1139" s="27" t="s">
        <v>262</v>
      </c>
      <c r="AO1139" s="27" t="s">
        <v>261</v>
      </c>
      <c r="AP1139" s="27" t="s">
        <v>261</v>
      </c>
      <c r="AQ1139" s="28" t="s">
        <v>262</v>
      </c>
      <c r="AR1139" s="27" t="s">
        <v>261</v>
      </c>
      <c r="AS1139" s="28" t="s">
        <v>262</v>
      </c>
      <c r="AT1139" s="27" t="s">
        <v>261</v>
      </c>
      <c r="AU1139" s="28" t="s">
        <v>262</v>
      </c>
      <c r="AV1139" s="27" t="s">
        <v>261</v>
      </c>
      <c r="AW1139" s="28" t="s">
        <v>262</v>
      </c>
      <c r="AX1139" s="27" t="s">
        <v>261</v>
      </c>
      <c r="AY1139" s="28" t="s">
        <v>262</v>
      </c>
      <c r="AZ1139" s="27" t="s">
        <v>262</v>
      </c>
      <c r="BA1139" s="27" t="s">
        <v>262</v>
      </c>
      <c r="BB1139" s="27" t="s">
        <v>261</v>
      </c>
      <c r="BC1139" s="28" t="s">
        <v>262</v>
      </c>
      <c r="BD1139" s="27" t="s">
        <v>261</v>
      </c>
      <c r="BE1139" s="30" t="s">
        <v>262</v>
      </c>
      <c r="BF1139" t="s">
        <v>1363</v>
      </c>
      <c r="BG1139" s="9" t="s">
        <v>207</v>
      </c>
      <c r="BH1139" t="s">
        <v>208</v>
      </c>
      <c r="BI1139" t="s">
        <v>477</v>
      </c>
      <c r="BJ1139" t="s">
        <v>210</v>
      </c>
      <c r="BK1139" t="s">
        <v>211</v>
      </c>
      <c r="BL1139" t="s">
        <v>212</v>
      </c>
      <c r="BM1139" t="s">
        <v>1820</v>
      </c>
      <c r="BN1139" t="s">
        <v>214</v>
      </c>
      <c r="BO1139" t="s">
        <v>215</v>
      </c>
      <c r="BP1139" t="s">
        <v>219</v>
      </c>
      <c r="BQ1139" t="s">
        <v>332</v>
      </c>
      <c r="BV1139" t="s">
        <v>214</v>
      </c>
      <c r="CC1139" t="s">
        <v>214</v>
      </c>
      <c r="CG1139" t="s">
        <v>219</v>
      </c>
      <c r="CI1139" t="s">
        <v>333</v>
      </c>
      <c r="CJ1139" t="s">
        <v>5949</v>
      </c>
      <c r="CK1139" t="s">
        <v>335</v>
      </c>
      <c r="CL1139" t="s">
        <v>412</v>
      </c>
      <c r="CN1139" t="s">
        <v>283</v>
      </c>
      <c r="CP1139" t="s">
        <v>284</v>
      </c>
      <c r="CQ1139" t="s">
        <v>307</v>
      </c>
      <c r="CR1139" t="s">
        <v>244</v>
      </c>
      <c r="CS1139" t="s">
        <v>244</v>
      </c>
      <c r="CT1139" t="s">
        <v>219</v>
      </c>
      <c r="CU1139" t="s">
        <v>219</v>
      </c>
      <c r="CV1139" t="s">
        <v>244</v>
      </c>
      <c r="CW1139" t="s">
        <v>244</v>
      </c>
      <c r="CX1139" t="s">
        <v>287</v>
      </c>
      <c r="CY1139" t="s">
        <v>353</v>
      </c>
      <c r="CZ1139" t="s">
        <v>219</v>
      </c>
      <c r="DA1139" t="s">
        <v>219</v>
      </c>
      <c r="DB1139" t="s">
        <v>230</v>
      </c>
      <c r="DC1139" t="s">
        <v>230</v>
      </c>
      <c r="DD1139" t="s">
        <v>219</v>
      </c>
      <c r="DG1139" t="s">
        <v>500</v>
      </c>
      <c r="DH1139" t="s">
        <v>5950</v>
      </c>
      <c r="DI1139" t="s">
        <v>451</v>
      </c>
      <c r="DK1139" t="s">
        <v>237</v>
      </c>
      <c r="DL1139" t="s">
        <v>237</v>
      </c>
      <c r="DM1139" t="s">
        <v>219</v>
      </c>
      <c r="DN1139" t="s">
        <v>219</v>
      </c>
      <c r="DO1139" t="s">
        <v>288</v>
      </c>
      <c r="DP1139" t="s">
        <v>235</v>
      </c>
      <c r="DR1139" t="s">
        <v>235</v>
      </c>
      <c r="DT1139" t="s">
        <v>214</v>
      </c>
      <c r="DU1139" t="s">
        <v>214</v>
      </c>
      <c r="DV1139" t="s">
        <v>452</v>
      </c>
      <c r="DW1139" t="s">
        <v>5951</v>
      </c>
      <c r="DX1139" t="s">
        <v>233</v>
      </c>
      <c r="DY1139" t="s">
        <v>233</v>
      </c>
      <c r="DZ1139" t="s">
        <v>238</v>
      </c>
      <c r="EA1139" t="s">
        <v>237</v>
      </c>
      <c r="EB1139" t="s">
        <v>237</v>
      </c>
      <c r="EC1139" t="s">
        <v>233</v>
      </c>
      <c r="ED1139" t="s">
        <v>233</v>
      </c>
      <c r="EE1139" t="s">
        <v>214</v>
      </c>
      <c r="EF1139" t="s">
        <v>214</v>
      </c>
      <c r="EG1139" t="s">
        <v>892</v>
      </c>
      <c r="EH1139" t="s">
        <v>5952</v>
      </c>
      <c r="EI1139" t="s">
        <v>892</v>
      </c>
      <c r="EJ1139" t="s">
        <v>5952</v>
      </c>
      <c r="EK1139" t="s">
        <v>233</v>
      </c>
      <c r="EL1139" t="s">
        <v>233</v>
      </c>
      <c r="EM1139" t="s">
        <v>401</v>
      </c>
      <c r="EN1139" t="s">
        <v>401</v>
      </c>
      <c r="EO1139" t="s">
        <v>486</v>
      </c>
      <c r="EP1139" t="s">
        <v>486</v>
      </c>
      <c r="EQ1139" t="s">
        <v>214</v>
      </c>
      <c r="ER1139" t="s">
        <v>214</v>
      </c>
      <c r="ES1139" t="s">
        <v>233</v>
      </c>
      <c r="ET1139" t="s">
        <v>233</v>
      </c>
      <c r="EU1139" t="s">
        <v>242</v>
      </c>
      <c r="EV1139" t="s">
        <v>242</v>
      </c>
      <c r="EW1139" t="s">
        <v>243</v>
      </c>
      <c r="EX1139" t="s">
        <v>243</v>
      </c>
      <c r="EY1139" t="s">
        <v>237</v>
      </c>
      <c r="EZ1139" t="s">
        <v>241</v>
      </c>
      <c r="FA1139" t="s">
        <v>241</v>
      </c>
      <c r="FB1139" t="s">
        <v>237</v>
      </c>
      <c r="FC1139" t="s">
        <v>237</v>
      </c>
      <c r="FD1139" t="s">
        <v>237</v>
      </c>
      <c r="FE1139" t="s">
        <v>286</v>
      </c>
      <c r="FF1139" t="s">
        <v>286</v>
      </c>
      <c r="FG1139" t="s">
        <v>242</v>
      </c>
      <c r="FH1139" t="s">
        <v>242</v>
      </c>
      <c r="FI1139" t="s">
        <v>214</v>
      </c>
      <c r="FJ1139" t="s">
        <v>214</v>
      </c>
      <c r="FK1139" t="s">
        <v>214</v>
      </c>
      <c r="FL1139" t="s">
        <v>214</v>
      </c>
      <c r="FM1139" t="s">
        <v>245</v>
      </c>
      <c r="FN1139" t="s">
        <v>245</v>
      </c>
      <c r="FO1139" t="s">
        <v>219</v>
      </c>
      <c r="FP1139" t="s">
        <v>219</v>
      </c>
      <c r="FQ1139" t="s">
        <v>241</v>
      </c>
      <c r="FR1139" t="s">
        <v>241</v>
      </c>
      <c r="FS1139" t="s">
        <v>241</v>
      </c>
      <c r="FT1139" t="s">
        <v>241</v>
      </c>
      <c r="FU1139" t="s">
        <v>219</v>
      </c>
      <c r="FV1139" t="s">
        <v>241</v>
      </c>
      <c r="FW1139" t="s">
        <v>241</v>
      </c>
      <c r="FX1139" t="s">
        <v>241</v>
      </c>
      <c r="FY1139" t="s">
        <v>241</v>
      </c>
      <c r="FZ1139" t="s">
        <v>549</v>
      </c>
      <c r="GA1139" t="s">
        <v>248</v>
      </c>
      <c r="GB1139" t="s">
        <v>244</v>
      </c>
      <c r="GC1139" t="s">
        <v>244</v>
      </c>
      <c r="GD1139" t="s">
        <v>249</v>
      </c>
      <c r="GE1139" t="s">
        <v>241</v>
      </c>
      <c r="GF1139" t="s">
        <v>249</v>
      </c>
      <c r="GG1139" t="s">
        <v>244</v>
      </c>
      <c r="GH1139" t="s">
        <v>241</v>
      </c>
      <c r="GI1139" t="s">
        <v>244</v>
      </c>
      <c r="GJ1139" t="s">
        <v>227</v>
      </c>
      <c r="GK1139" t="s">
        <v>227</v>
      </c>
      <c r="GL1139" t="s">
        <v>227</v>
      </c>
      <c r="GM1139" t="s">
        <v>227</v>
      </c>
      <c r="GN1139" t="s">
        <v>219</v>
      </c>
      <c r="GO1139" t="s">
        <v>219</v>
      </c>
      <c r="GP1139" t="s">
        <v>295</v>
      </c>
      <c r="GQ1139" t="s">
        <v>295</v>
      </c>
      <c r="GR1139" t="s">
        <v>295</v>
      </c>
      <c r="GS1139" t="s">
        <v>214</v>
      </c>
      <c r="GT1139" t="s">
        <v>241</v>
      </c>
      <c r="GU1139" t="s">
        <v>219</v>
      </c>
      <c r="GV1139" t="s">
        <v>575</v>
      </c>
      <c r="GW1139" t="s">
        <v>297</v>
      </c>
      <c r="GX1139" t="s">
        <v>252</v>
      </c>
      <c r="GY1139" t="s">
        <v>314</v>
      </c>
      <c r="GZ1139" t="s">
        <v>241</v>
      </c>
      <c r="HA1139" t="s">
        <v>298</v>
      </c>
      <c r="HB1139" t="s">
        <v>241</v>
      </c>
      <c r="HC1139" t="s">
        <v>315</v>
      </c>
      <c r="HD1139" t="s">
        <v>361</v>
      </c>
      <c r="HE1139" t="s">
        <v>317</v>
      </c>
      <c r="HF1139" t="s">
        <v>5949</v>
      </c>
      <c r="HG1139" t="s">
        <v>362</v>
      </c>
      <c r="HH1139" t="s">
        <v>5949</v>
      </c>
      <c r="HI1139" t="s">
        <v>241</v>
      </c>
      <c r="HJ1139" t="s">
        <v>219</v>
      </c>
      <c r="HK1139" t="s">
        <v>241</v>
      </c>
      <c r="HL1139" s="12"/>
      <c r="HM1139">
        <v>0.75</v>
      </c>
      <c r="HN1139">
        <v>0.75</v>
      </c>
      <c r="HO1139">
        <v>0</v>
      </c>
      <c r="HP1139">
        <v>0.75</v>
      </c>
      <c r="HQ1139">
        <v>1</v>
      </c>
      <c r="HR1139">
        <v>0.5</v>
      </c>
      <c r="HS1139">
        <v>0</v>
      </c>
      <c r="HT1139">
        <v>0</v>
      </c>
      <c r="HU1139">
        <v>0</v>
      </c>
      <c r="HV1139">
        <v>0.25</v>
      </c>
      <c r="HW1139">
        <v>0.5</v>
      </c>
      <c r="HX1139">
        <v>0.25</v>
      </c>
      <c r="HY1139">
        <v>0.5</v>
      </c>
      <c r="HZ1139">
        <v>0.25</v>
      </c>
      <c r="IA1139" s="4">
        <v>1</v>
      </c>
      <c r="IB1139">
        <v>0.25</v>
      </c>
      <c r="IC1139">
        <v>0.75</v>
      </c>
      <c r="ID1139">
        <v>0.5</v>
      </c>
      <c r="IE1139">
        <v>0.5</v>
      </c>
      <c r="IG1139">
        <v>0.75</v>
      </c>
      <c r="IH1139">
        <v>0.75</v>
      </c>
      <c r="II1139">
        <v>0.75</v>
      </c>
      <c r="IJ1139">
        <v>0</v>
      </c>
      <c r="IK1139">
        <v>0.75</v>
      </c>
      <c r="IL1139">
        <v>0.75</v>
      </c>
      <c r="IM1139">
        <v>0.75</v>
      </c>
      <c r="IN1139">
        <v>1</v>
      </c>
      <c r="IO1139">
        <v>1</v>
      </c>
      <c r="IQ1139">
        <v>0</v>
      </c>
      <c r="IS1139">
        <f t="shared" si="978"/>
        <v>0.11249999999999999</v>
      </c>
      <c r="IT1139">
        <f t="shared" si="979"/>
        <v>0.09</v>
      </c>
      <c r="IU1139">
        <f t="shared" si="980"/>
        <v>0</v>
      </c>
      <c r="IV1139">
        <f t="shared" si="981"/>
        <v>7.5000000000000011E-2</v>
      </c>
      <c r="IW1139">
        <f t="shared" si="982"/>
        <v>0.08</v>
      </c>
      <c r="IX1139">
        <f t="shared" si="983"/>
        <v>6.5000000000000002E-2</v>
      </c>
      <c r="IY1139">
        <f t="shared" si="984"/>
        <v>0</v>
      </c>
      <c r="IZ1139">
        <f t="shared" si="985"/>
        <v>0</v>
      </c>
      <c r="JA1139">
        <f t="shared" si="986"/>
        <v>0</v>
      </c>
      <c r="JB1139">
        <f t="shared" si="987"/>
        <v>2.5000000000000001E-2</v>
      </c>
      <c r="JC1139">
        <f t="shared" si="988"/>
        <v>0.06</v>
      </c>
      <c r="JD1139">
        <f t="shared" si="989"/>
        <v>2.75E-2</v>
      </c>
      <c r="JE1139">
        <f t="shared" si="990"/>
        <v>3.5000000000000003E-2</v>
      </c>
      <c r="JF1139">
        <f t="shared" si="991"/>
        <v>0.03</v>
      </c>
      <c r="JG1139" s="5">
        <f t="shared" si="992"/>
        <v>0.05</v>
      </c>
      <c r="JH1139">
        <f t="shared" si="993"/>
        <v>0</v>
      </c>
      <c r="JI1139">
        <f t="shared" si="993"/>
        <v>0</v>
      </c>
      <c r="JJ1139">
        <f t="shared" si="994"/>
        <v>0.1</v>
      </c>
      <c r="JK1139">
        <f t="shared" si="995"/>
        <v>7.4999999999999997E-2</v>
      </c>
      <c r="JL1139" s="6">
        <f t="shared" si="996"/>
        <v>0.03</v>
      </c>
      <c r="JM1139">
        <f t="shared" si="997"/>
        <v>0.09</v>
      </c>
      <c r="JN1139">
        <f t="shared" si="998"/>
        <v>3.7500000000000006E-2</v>
      </c>
      <c r="JO1139">
        <f t="shared" si="999"/>
        <v>0.11249999999999999</v>
      </c>
      <c r="JP1139">
        <f t="shared" si="1000"/>
        <v>0</v>
      </c>
      <c r="JQ1139">
        <f t="shared" si="1001"/>
        <v>0.09</v>
      </c>
      <c r="JR1139">
        <f t="shared" si="1002"/>
        <v>8.2500000000000004E-2</v>
      </c>
      <c r="JS1139">
        <f t="shared" si="1003"/>
        <v>7.5000000000000011E-2</v>
      </c>
      <c r="JT1139">
        <f t="shared" si="1003"/>
        <v>0.1</v>
      </c>
      <c r="JU1139">
        <f t="shared" si="1004"/>
        <v>1</v>
      </c>
      <c r="JV1139">
        <f t="shared" si="1004"/>
        <v>0</v>
      </c>
      <c r="JW1139">
        <f t="shared" si="1005"/>
        <v>0.15</v>
      </c>
      <c r="JY1139">
        <f t="shared" si="1006"/>
        <v>3.7500000000000006E-2</v>
      </c>
      <c r="JZ1139">
        <f t="shared" si="1007"/>
        <v>0.06</v>
      </c>
      <c r="KA1139">
        <f t="shared" si="1008"/>
        <v>0</v>
      </c>
      <c r="KB1139">
        <f t="shared" si="1008"/>
        <v>1.4999999999999999E-2</v>
      </c>
      <c r="KC1139">
        <f t="shared" si="1009"/>
        <v>0.04</v>
      </c>
      <c r="KD1139">
        <f t="shared" si="977"/>
        <v>1.4999999999999999E-2</v>
      </c>
      <c r="KE1139">
        <f t="shared" si="977"/>
        <v>0</v>
      </c>
      <c r="KF1139">
        <f t="shared" si="977"/>
        <v>0</v>
      </c>
      <c r="KG1139">
        <f t="shared" si="976"/>
        <v>0</v>
      </c>
      <c r="KH1139">
        <f t="shared" si="976"/>
        <v>7.4999999999999997E-3</v>
      </c>
      <c r="KI1139">
        <f t="shared" si="976"/>
        <v>1.4999999999999999E-2</v>
      </c>
      <c r="KJ1139">
        <f t="shared" si="976"/>
        <v>7.4999999999999997E-3</v>
      </c>
      <c r="KK1139">
        <f t="shared" si="1010"/>
        <v>0.01</v>
      </c>
      <c r="KL1139">
        <f t="shared" si="1011"/>
        <v>0.01</v>
      </c>
      <c r="KM1139" s="5">
        <f t="shared" si="1012"/>
        <v>0.05</v>
      </c>
      <c r="KN1139">
        <f t="shared" si="1013"/>
        <v>0</v>
      </c>
      <c r="KO1139">
        <f t="shared" si="1013"/>
        <v>0</v>
      </c>
      <c r="KP1139">
        <f t="shared" si="1014"/>
        <v>0.03</v>
      </c>
      <c r="KQ1139">
        <f t="shared" si="1015"/>
        <v>1.4999999999999999E-2</v>
      </c>
      <c r="KR1139" s="6">
        <f t="shared" si="1016"/>
        <v>1.4999999999999999E-2</v>
      </c>
      <c r="KS1139">
        <f t="shared" si="1017"/>
        <v>0.03</v>
      </c>
      <c r="KT1139">
        <f t="shared" si="1018"/>
        <v>2.2499999999999999E-2</v>
      </c>
      <c r="KU1139">
        <f t="shared" si="1019"/>
        <v>0.03</v>
      </c>
      <c r="KV1139">
        <f t="shared" si="1020"/>
        <v>0</v>
      </c>
      <c r="KW1139">
        <f t="shared" si="1021"/>
        <v>7.4999999999999997E-3</v>
      </c>
      <c r="KX1139">
        <f t="shared" si="1022"/>
        <v>0</v>
      </c>
      <c r="KY1139">
        <f t="shared" si="1023"/>
        <v>0.03</v>
      </c>
      <c r="KZ1139">
        <f t="shared" si="1024"/>
        <v>0.03</v>
      </c>
      <c r="LA1139">
        <f t="shared" si="1025"/>
        <v>1</v>
      </c>
      <c r="LB1139">
        <f t="shared" si="1025"/>
        <v>0</v>
      </c>
      <c r="LC1139">
        <f t="shared" si="1026"/>
        <v>0.1</v>
      </c>
      <c r="LE1139" t="str">
        <f t="shared" si="1032"/>
        <v>Tchad</v>
      </c>
      <c r="LF1139">
        <f t="shared" si="1027"/>
        <v>0.42249999999999999</v>
      </c>
      <c r="LG1139" s="6">
        <f t="shared" si="1028"/>
        <v>0.4325</v>
      </c>
      <c r="LH1139">
        <f t="shared" si="1029"/>
        <v>0.73750000000000004</v>
      </c>
      <c r="LI1139" s="6">
        <f t="shared" si="1030"/>
        <v>0.57750000000000001</v>
      </c>
      <c r="LJ1139">
        <f t="shared" si="1031"/>
        <v>0</v>
      </c>
    </row>
    <row r="1140" spans="1:322" x14ac:dyDescent="0.35">
      <c r="A1140" s="8">
        <v>44925</v>
      </c>
      <c r="B1140" t="s">
        <v>5953</v>
      </c>
      <c r="D1140" s="24" t="s">
        <v>321</v>
      </c>
      <c r="E1140" s="24" t="s">
        <v>262</v>
      </c>
      <c r="F1140" s="24">
        <v>35</v>
      </c>
      <c r="G1140" s="24" t="s">
        <v>258</v>
      </c>
      <c r="H1140" s="24" t="s">
        <v>322</v>
      </c>
      <c r="I1140" s="24" t="s">
        <v>207</v>
      </c>
      <c r="J1140" s="24" t="s">
        <v>555</v>
      </c>
      <c r="K1140" s="25">
        <v>44628</v>
      </c>
      <c r="L1140" s="25">
        <v>44628</v>
      </c>
      <c r="M1140" s="25">
        <v>44638</v>
      </c>
      <c r="N1140" s="24" t="s">
        <v>261</v>
      </c>
      <c r="O1140" s="24" t="s">
        <v>261</v>
      </c>
      <c r="P1140" s="24" t="s">
        <v>261</v>
      </c>
      <c r="Q1140" s="24" t="s">
        <v>324</v>
      </c>
      <c r="R1140" s="25">
        <v>44639</v>
      </c>
      <c r="S1140" s="25">
        <v>44639</v>
      </c>
      <c r="T1140" s="24" t="s">
        <v>263</v>
      </c>
      <c r="U1140" s="24" t="s">
        <v>261</v>
      </c>
      <c r="V1140" s="25" t="s">
        <v>262</v>
      </c>
      <c r="W1140" s="24" t="s">
        <v>261</v>
      </c>
      <c r="X1140" s="25" t="s">
        <v>262</v>
      </c>
      <c r="Y1140" s="24" t="s">
        <v>263</v>
      </c>
      <c r="Z1140" s="25">
        <v>44835</v>
      </c>
      <c r="AA1140" s="24" t="s">
        <v>264</v>
      </c>
      <c r="AB1140" s="24" t="s">
        <v>265</v>
      </c>
      <c r="AC1140" s="24" t="s">
        <v>5954</v>
      </c>
      <c r="AD1140" s="24" t="s">
        <v>267</v>
      </c>
      <c r="AE1140" s="24" t="s">
        <v>262</v>
      </c>
      <c r="AF1140" s="24" t="s">
        <v>262</v>
      </c>
      <c r="AG1140" s="31" t="s">
        <v>262</v>
      </c>
      <c r="AH1140" s="24" t="s">
        <v>263</v>
      </c>
      <c r="AI1140" s="24">
        <v>44662</v>
      </c>
      <c r="AJ1140" s="25">
        <v>44666</v>
      </c>
      <c r="AK1140" s="24" t="s">
        <v>268</v>
      </c>
      <c r="AL1140" s="24" t="s">
        <v>269</v>
      </c>
      <c r="AM1140" s="24" t="s">
        <v>265</v>
      </c>
      <c r="AN1140" s="24" t="s">
        <v>270</v>
      </c>
      <c r="AO1140" s="24" t="s">
        <v>261</v>
      </c>
      <c r="AP1140" s="24" t="s">
        <v>261</v>
      </c>
      <c r="AQ1140" s="25" t="s">
        <v>262</v>
      </c>
      <c r="AR1140" s="24" t="s">
        <v>261</v>
      </c>
      <c r="AS1140" s="25" t="s">
        <v>262</v>
      </c>
      <c r="AT1140" s="24" t="s">
        <v>261</v>
      </c>
      <c r="AU1140" s="25" t="s">
        <v>262</v>
      </c>
      <c r="AV1140" s="24" t="s">
        <v>261</v>
      </c>
      <c r="AW1140" s="25" t="s">
        <v>262</v>
      </c>
      <c r="AX1140" s="24" t="s">
        <v>261</v>
      </c>
      <c r="AY1140" s="25" t="s">
        <v>262</v>
      </c>
      <c r="AZ1140" s="27" t="s">
        <v>262</v>
      </c>
      <c r="BA1140" s="27" t="s">
        <v>262</v>
      </c>
      <c r="BB1140" s="24" t="s">
        <v>261</v>
      </c>
      <c r="BC1140" s="25" t="s">
        <v>262</v>
      </c>
      <c r="BD1140" s="24" t="s">
        <v>263</v>
      </c>
      <c r="BE1140" s="26">
        <v>44969</v>
      </c>
      <c r="BF1140" t="s">
        <v>555</v>
      </c>
      <c r="BG1140" s="9" t="s">
        <v>207</v>
      </c>
      <c r="BH1140" t="s">
        <v>208</v>
      </c>
      <c r="BI1140" t="s">
        <v>735</v>
      </c>
      <c r="BJ1140" t="s">
        <v>210</v>
      </c>
      <c r="BK1140" t="s">
        <v>329</v>
      </c>
      <c r="BL1140" t="s">
        <v>212</v>
      </c>
      <c r="BM1140" t="s">
        <v>557</v>
      </c>
      <c r="BN1140" t="s">
        <v>214</v>
      </c>
      <c r="BO1140" t="s">
        <v>331</v>
      </c>
      <c r="BP1140" t="s">
        <v>219</v>
      </c>
      <c r="BQ1140" t="s">
        <v>216</v>
      </c>
      <c r="BR1140" t="s">
        <v>5955</v>
      </c>
      <c r="BU1140" t="s">
        <v>559</v>
      </c>
      <c r="BV1140" t="s">
        <v>214</v>
      </c>
      <c r="CC1140" t="s">
        <v>214</v>
      </c>
      <c r="CG1140" t="s">
        <v>219</v>
      </c>
      <c r="CI1140" t="s">
        <v>333</v>
      </c>
      <c r="CJ1140" t="s">
        <v>5956</v>
      </c>
      <c r="CK1140" t="s">
        <v>220</v>
      </c>
      <c r="CL1140" t="s">
        <v>422</v>
      </c>
      <c r="CN1140" t="s">
        <v>306</v>
      </c>
      <c r="CP1140" t="s">
        <v>285</v>
      </c>
      <c r="CQ1140" t="s">
        <v>307</v>
      </c>
      <c r="CR1140" t="s">
        <v>250</v>
      </c>
      <c r="CS1140" t="s">
        <v>244</v>
      </c>
      <c r="CT1140" t="s">
        <v>214</v>
      </c>
      <c r="CU1140" t="s">
        <v>219</v>
      </c>
      <c r="CV1140" t="s">
        <v>244</v>
      </c>
      <c r="CW1140" t="s">
        <v>244</v>
      </c>
      <c r="CX1140" t="s">
        <v>287</v>
      </c>
      <c r="CY1140" t="s">
        <v>228</v>
      </c>
      <c r="CZ1140" t="s">
        <v>219</v>
      </c>
      <c r="DA1140" t="s">
        <v>219</v>
      </c>
      <c r="DB1140" t="s">
        <v>230</v>
      </c>
      <c r="DC1140" t="s">
        <v>230</v>
      </c>
      <c r="DD1140" t="s">
        <v>219</v>
      </c>
      <c r="DI1140" t="s">
        <v>379</v>
      </c>
      <c r="DK1140" t="s">
        <v>233</v>
      </c>
      <c r="DL1140" t="s">
        <v>233</v>
      </c>
      <c r="DM1140" t="s">
        <v>214</v>
      </c>
      <c r="DN1140" t="s">
        <v>219</v>
      </c>
      <c r="DO1140" t="s">
        <v>288</v>
      </c>
      <c r="DP1140" t="s">
        <v>235</v>
      </c>
      <c r="DR1140" t="s">
        <v>235</v>
      </c>
      <c r="DT1140" t="s">
        <v>219</v>
      </c>
      <c r="DU1140" t="s">
        <v>219</v>
      </c>
      <c r="DX1140" t="s">
        <v>237</v>
      </c>
      <c r="DY1140" t="s">
        <v>242</v>
      </c>
      <c r="DZ1140" t="s">
        <v>400</v>
      </c>
      <c r="EA1140" t="s">
        <v>237</v>
      </c>
      <c r="EB1140" t="s">
        <v>237</v>
      </c>
      <c r="EC1140" t="s">
        <v>237</v>
      </c>
      <c r="ED1140" t="s">
        <v>237</v>
      </c>
      <c r="EE1140" t="s">
        <v>219</v>
      </c>
      <c r="EF1140" t="s">
        <v>219</v>
      </c>
      <c r="EK1140" t="s">
        <v>242</v>
      </c>
      <c r="EL1140" t="s">
        <v>242</v>
      </c>
      <c r="EM1140" t="s">
        <v>240</v>
      </c>
      <c r="EN1140" t="s">
        <v>240</v>
      </c>
      <c r="EO1140" t="s">
        <v>240</v>
      </c>
      <c r="EP1140" t="s">
        <v>240</v>
      </c>
      <c r="EQ1140" t="s">
        <v>214</v>
      </c>
      <c r="ER1140" t="s">
        <v>214</v>
      </c>
      <c r="ES1140" t="s">
        <v>233</v>
      </c>
      <c r="ET1140" t="s">
        <v>233</v>
      </c>
      <c r="EU1140" t="s">
        <v>237</v>
      </c>
      <c r="EV1140" t="s">
        <v>237</v>
      </c>
      <c r="EW1140" t="s">
        <v>580</v>
      </c>
      <c r="EX1140" t="s">
        <v>580</v>
      </c>
      <c r="EY1140" t="s">
        <v>237</v>
      </c>
      <c r="EZ1140" t="s">
        <v>241</v>
      </c>
      <c r="FA1140" t="s">
        <v>241</v>
      </c>
      <c r="FB1140" t="s">
        <v>237</v>
      </c>
      <c r="FC1140" t="s">
        <v>237</v>
      </c>
      <c r="FD1140" t="s">
        <v>237</v>
      </c>
      <c r="FE1140" t="s">
        <v>227</v>
      </c>
      <c r="FF1140" t="s">
        <v>227</v>
      </c>
      <c r="FG1140" t="s">
        <v>547</v>
      </c>
      <c r="FH1140" t="s">
        <v>547</v>
      </c>
      <c r="FI1140" t="s">
        <v>214</v>
      </c>
      <c r="FJ1140" t="s">
        <v>214</v>
      </c>
      <c r="FK1140" t="s">
        <v>214</v>
      </c>
      <c r="FL1140" t="s">
        <v>214</v>
      </c>
      <c r="FM1140" t="s">
        <v>245</v>
      </c>
      <c r="FN1140" t="s">
        <v>292</v>
      </c>
      <c r="FO1140" t="s">
        <v>219</v>
      </c>
      <c r="FP1140" t="s">
        <v>219</v>
      </c>
      <c r="FQ1140" t="s">
        <v>241</v>
      </c>
      <c r="FR1140" t="s">
        <v>241</v>
      </c>
      <c r="FS1140" t="s">
        <v>241</v>
      </c>
      <c r="FT1140" t="s">
        <v>241</v>
      </c>
      <c r="FU1140" t="s">
        <v>219</v>
      </c>
      <c r="FV1140" t="s">
        <v>241</v>
      </c>
      <c r="FW1140" t="s">
        <v>241</v>
      </c>
      <c r="FX1140" t="s">
        <v>241</v>
      </c>
      <c r="FY1140" t="s">
        <v>241</v>
      </c>
      <c r="FZ1140" t="s">
        <v>341</v>
      </c>
      <c r="GA1140" t="s">
        <v>341</v>
      </c>
      <c r="GB1140" t="s">
        <v>227</v>
      </c>
      <c r="GC1140" t="s">
        <v>227</v>
      </c>
      <c r="GD1140" t="s">
        <v>293</v>
      </c>
      <c r="GE1140" t="s">
        <v>241</v>
      </c>
      <c r="GF1140" t="s">
        <v>293</v>
      </c>
      <c r="GG1140" t="s">
        <v>227</v>
      </c>
      <c r="GH1140" t="s">
        <v>241</v>
      </c>
      <c r="GI1140" t="s">
        <v>227</v>
      </c>
      <c r="GJ1140" t="s">
        <v>227</v>
      </c>
      <c r="GK1140" t="s">
        <v>227</v>
      </c>
      <c r="GL1140" t="s">
        <v>227</v>
      </c>
      <c r="GM1140" t="s">
        <v>227</v>
      </c>
      <c r="GN1140" t="s">
        <v>219</v>
      </c>
      <c r="GO1140" t="s">
        <v>219</v>
      </c>
      <c r="GP1140" t="s">
        <v>251</v>
      </c>
      <c r="GQ1140" t="s">
        <v>251</v>
      </c>
      <c r="GR1140" t="s">
        <v>251</v>
      </c>
      <c r="GS1140" t="s">
        <v>214</v>
      </c>
      <c r="GT1140" t="s">
        <v>241</v>
      </c>
      <c r="GU1140" t="s">
        <v>214</v>
      </c>
      <c r="GV1140" t="s">
        <v>241</v>
      </c>
      <c r="GW1140" t="s">
        <v>404</v>
      </c>
      <c r="GX1140" t="s">
        <v>404</v>
      </c>
      <c r="GY1140" t="s">
        <v>567</v>
      </c>
      <c r="GZ1140" t="s">
        <v>241</v>
      </c>
      <c r="HA1140" t="s">
        <v>298</v>
      </c>
      <c r="HB1140" t="s">
        <v>241</v>
      </c>
      <c r="HC1140" t="s">
        <v>315</v>
      </c>
      <c r="HD1140" t="s">
        <v>361</v>
      </c>
      <c r="HE1140" t="s">
        <v>429</v>
      </c>
      <c r="HF1140" t="s">
        <v>241</v>
      </c>
      <c r="HG1140" t="s">
        <v>319</v>
      </c>
      <c r="HH1140" t="s">
        <v>241</v>
      </c>
      <c r="HI1140" t="s">
        <v>241</v>
      </c>
      <c r="HJ1140" t="s">
        <v>219</v>
      </c>
      <c r="HK1140" t="s">
        <v>241</v>
      </c>
      <c r="HL1140" s="12"/>
      <c r="HM1140">
        <v>0.75</v>
      </c>
      <c r="HN1140">
        <v>0.5</v>
      </c>
      <c r="HO1140">
        <v>1</v>
      </c>
      <c r="HP1140">
        <v>0.75</v>
      </c>
      <c r="HQ1140">
        <v>1</v>
      </c>
      <c r="HR1140">
        <v>0.25</v>
      </c>
      <c r="HS1140">
        <v>1</v>
      </c>
      <c r="HT1140">
        <v>0</v>
      </c>
      <c r="HU1140">
        <v>1</v>
      </c>
      <c r="HV1140">
        <v>0.5</v>
      </c>
      <c r="HW1140">
        <v>0.5</v>
      </c>
      <c r="HX1140">
        <v>0.5</v>
      </c>
      <c r="HZ1140">
        <v>0.75</v>
      </c>
      <c r="IA1140" s="4">
        <v>1</v>
      </c>
      <c r="IB1140">
        <v>0.25</v>
      </c>
      <c r="IC1140">
        <v>0.5</v>
      </c>
      <c r="ID1140">
        <v>0.5</v>
      </c>
      <c r="IE1140">
        <v>0.5</v>
      </c>
      <c r="IG1140">
        <v>0</v>
      </c>
      <c r="IH1140">
        <v>0</v>
      </c>
      <c r="II1140">
        <v>0.75</v>
      </c>
      <c r="IJ1140">
        <v>1</v>
      </c>
      <c r="IK1140">
        <v>1</v>
      </c>
      <c r="IL1140">
        <v>1</v>
      </c>
      <c r="IM1140">
        <v>1</v>
      </c>
      <c r="IN1140">
        <v>1</v>
      </c>
      <c r="IO1140">
        <v>1</v>
      </c>
      <c r="IQ1140">
        <v>0</v>
      </c>
      <c r="IS1140">
        <f t="shared" si="978"/>
        <v>0.11249999999999999</v>
      </c>
      <c r="IT1140">
        <f t="shared" si="979"/>
        <v>0.06</v>
      </c>
      <c r="IU1140">
        <f t="shared" si="980"/>
        <v>0.08</v>
      </c>
      <c r="IV1140">
        <f t="shared" si="981"/>
        <v>7.5000000000000011E-2</v>
      </c>
      <c r="IW1140">
        <f t="shared" si="982"/>
        <v>0.08</v>
      </c>
      <c r="IX1140">
        <f t="shared" si="983"/>
        <v>3.2500000000000001E-2</v>
      </c>
      <c r="IY1140">
        <f t="shared" si="984"/>
        <v>0.1</v>
      </c>
      <c r="IZ1140">
        <f t="shared" si="985"/>
        <v>0</v>
      </c>
      <c r="JA1140">
        <f t="shared" si="986"/>
        <v>0.13</v>
      </c>
      <c r="JB1140">
        <f t="shared" si="987"/>
        <v>0.05</v>
      </c>
      <c r="JC1140">
        <f t="shared" si="988"/>
        <v>0.06</v>
      </c>
      <c r="JD1140">
        <f t="shared" si="989"/>
        <v>5.5E-2</v>
      </c>
      <c r="JE1140">
        <f t="shared" si="990"/>
        <v>0</v>
      </c>
      <c r="JF1140">
        <f t="shared" si="991"/>
        <v>0.09</v>
      </c>
      <c r="JG1140" s="5">
        <f t="shared" si="992"/>
        <v>0.05</v>
      </c>
      <c r="JH1140">
        <f t="shared" si="993"/>
        <v>0</v>
      </c>
      <c r="JI1140">
        <f t="shared" si="993"/>
        <v>0</v>
      </c>
      <c r="JJ1140">
        <f t="shared" si="994"/>
        <v>0.1</v>
      </c>
      <c r="JK1140">
        <f t="shared" si="995"/>
        <v>7.4999999999999997E-2</v>
      </c>
      <c r="JL1140" s="6">
        <f t="shared" si="996"/>
        <v>0.04</v>
      </c>
      <c r="JM1140">
        <f t="shared" si="997"/>
        <v>0</v>
      </c>
      <c r="JN1140">
        <f t="shared" si="998"/>
        <v>0</v>
      </c>
      <c r="JO1140">
        <f t="shared" si="999"/>
        <v>0.11249999999999999</v>
      </c>
      <c r="JP1140">
        <f t="shared" si="1000"/>
        <v>0.1</v>
      </c>
      <c r="JQ1140">
        <f t="shared" si="1001"/>
        <v>0.12</v>
      </c>
      <c r="JR1140">
        <f t="shared" si="1002"/>
        <v>0.11</v>
      </c>
      <c r="JS1140">
        <f t="shared" si="1003"/>
        <v>0.1</v>
      </c>
      <c r="JT1140">
        <f t="shared" si="1003"/>
        <v>0.1</v>
      </c>
      <c r="JU1140">
        <f t="shared" si="1004"/>
        <v>1</v>
      </c>
      <c r="JV1140">
        <f t="shared" si="1004"/>
        <v>0</v>
      </c>
      <c r="JW1140">
        <f t="shared" si="1005"/>
        <v>0.15</v>
      </c>
      <c r="JY1140">
        <f t="shared" si="1006"/>
        <v>3.7500000000000006E-2</v>
      </c>
      <c r="JZ1140">
        <f t="shared" si="1007"/>
        <v>0.04</v>
      </c>
      <c r="KA1140">
        <f t="shared" si="1008"/>
        <v>0.02</v>
      </c>
      <c r="KB1140">
        <f t="shared" si="1008"/>
        <v>1.4999999999999999E-2</v>
      </c>
      <c r="KC1140">
        <f t="shared" si="1009"/>
        <v>0.04</v>
      </c>
      <c r="KD1140">
        <f t="shared" si="977"/>
        <v>7.4999999999999997E-3</v>
      </c>
      <c r="KE1140">
        <f t="shared" si="977"/>
        <v>0.03</v>
      </c>
      <c r="KF1140">
        <f t="shared" si="977"/>
        <v>0</v>
      </c>
      <c r="KG1140">
        <f t="shared" si="976"/>
        <v>0.03</v>
      </c>
      <c r="KH1140">
        <f t="shared" si="976"/>
        <v>1.4999999999999999E-2</v>
      </c>
      <c r="KI1140">
        <f t="shared" si="976"/>
        <v>1.4999999999999999E-2</v>
      </c>
      <c r="KJ1140">
        <f t="shared" si="976"/>
        <v>1.4999999999999999E-2</v>
      </c>
      <c r="KK1140">
        <f t="shared" si="1010"/>
        <v>0</v>
      </c>
      <c r="KL1140">
        <f t="shared" si="1011"/>
        <v>0.03</v>
      </c>
      <c r="KM1140" s="5">
        <f t="shared" si="1012"/>
        <v>0.05</v>
      </c>
      <c r="KN1140">
        <f t="shared" si="1013"/>
        <v>0</v>
      </c>
      <c r="KO1140">
        <f t="shared" si="1013"/>
        <v>0</v>
      </c>
      <c r="KP1140">
        <f t="shared" si="1014"/>
        <v>0.03</v>
      </c>
      <c r="KQ1140">
        <f t="shared" si="1015"/>
        <v>1.4999999999999999E-2</v>
      </c>
      <c r="KR1140" s="6">
        <f t="shared" si="1016"/>
        <v>0.02</v>
      </c>
      <c r="KS1140">
        <f t="shared" si="1017"/>
        <v>0</v>
      </c>
      <c r="KT1140">
        <f t="shared" si="1018"/>
        <v>0</v>
      </c>
      <c r="KU1140">
        <f t="shared" si="1019"/>
        <v>0.03</v>
      </c>
      <c r="KV1140">
        <f t="shared" si="1020"/>
        <v>0.05</v>
      </c>
      <c r="KW1140">
        <f t="shared" si="1021"/>
        <v>0.01</v>
      </c>
      <c r="KX1140">
        <f t="shared" si="1022"/>
        <v>0</v>
      </c>
      <c r="KY1140">
        <f t="shared" si="1023"/>
        <v>0.04</v>
      </c>
      <c r="KZ1140">
        <f t="shared" si="1024"/>
        <v>0.03</v>
      </c>
      <c r="LA1140">
        <f t="shared" si="1025"/>
        <v>1</v>
      </c>
      <c r="LB1140">
        <f t="shared" si="1025"/>
        <v>0</v>
      </c>
      <c r="LC1140">
        <f t="shared" si="1026"/>
        <v>0.1</v>
      </c>
      <c r="LE1140" t="str">
        <f t="shared" si="1032"/>
        <v>Sierra Leone</v>
      </c>
      <c r="LF1140">
        <f t="shared" si="1027"/>
        <v>0.67</v>
      </c>
      <c r="LG1140" s="6">
        <f t="shared" si="1028"/>
        <v>0.52</v>
      </c>
      <c r="LH1140">
        <f t="shared" si="1029"/>
        <v>0.79249999999999998</v>
      </c>
      <c r="LI1140" s="6">
        <f t="shared" si="1030"/>
        <v>0.67</v>
      </c>
      <c r="LJ1140">
        <f t="shared" si="1031"/>
        <v>0</v>
      </c>
    </row>
    <row r="1141" spans="1:322" x14ac:dyDescent="0.35">
      <c r="A1141" s="8">
        <v>44907</v>
      </c>
      <c r="B1141" t="s">
        <v>5957</v>
      </c>
      <c r="D1141" s="27" t="s">
        <v>321</v>
      </c>
      <c r="E1141" s="27" t="s">
        <v>262</v>
      </c>
      <c r="F1141" s="27">
        <v>44</v>
      </c>
      <c r="G1141" s="27" t="s">
        <v>258</v>
      </c>
      <c r="H1141" s="27" t="s">
        <v>322</v>
      </c>
      <c r="I1141" s="27" t="s">
        <v>207</v>
      </c>
      <c r="J1141" s="27" t="s">
        <v>1972</v>
      </c>
      <c r="K1141" s="28">
        <v>44628</v>
      </c>
      <c r="L1141" s="28">
        <v>44628</v>
      </c>
      <c r="M1141" s="28">
        <v>44637</v>
      </c>
      <c r="N1141" s="27" t="s">
        <v>261</v>
      </c>
      <c r="O1141" s="27" t="s">
        <v>261</v>
      </c>
      <c r="P1141" s="27" t="s">
        <v>261</v>
      </c>
      <c r="Q1141" s="27" t="s">
        <v>324</v>
      </c>
      <c r="R1141" s="28">
        <v>44643</v>
      </c>
      <c r="S1141" s="28">
        <v>44643</v>
      </c>
      <c r="T1141" s="27" t="s">
        <v>263</v>
      </c>
      <c r="U1141" s="27" t="s">
        <v>263</v>
      </c>
      <c r="V1141" s="28">
        <v>44712</v>
      </c>
      <c r="W1141" s="27" t="s">
        <v>261</v>
      </c>
      <c r="X1141" s="28" t="s">
        <v>262</v>
      </c>
      <c r="Y1141" s="27" t="s">
        <v>263</v>
      </c>
      <c r="Z1141" s="28">
        <v>44712</v>
      </c>
      <c r="AA1141" s="27" t="s">
        <v>264</v>
      </c>
      <c r="AB1141" s="27" t="s">
        <v>265</v>
      </c>
      <c r="AC1141" s="27" t="s">
        <v>4662</v>
      </c>
      <c r="AD1141" s="27" t="s">
        <v>267</v>
      </c>
      <c r="AE1141" s="27" t="s">
        <v>326</v>
      </c>
      <c r="AF1141" s="27" t="s">
        <v>687</v>
      </c>
      <c r="AG1141" s="29">
        <v>500000</v>
      </c>
      <c r="AH1141" s="27" t="s">
        <v>261</v>
      </c>
      <c r="AI1141" s="27" t="s">
        <v>262</v>
      </c>
      <c r="AJ1141" s="28" t="s">
        <v>262</v>
      </c>
      <c r="AK1141" s="27" t="s">
        <v>262</v>
      </c>
      <c r="AL1141" s="27" t="s">
        <v>262</v>
      </c>
      <c r="AM1141" s="27" t="s">
        <v>262</v>
      </c>
      <c r="AN1141" s="27" t="s">
        <v>262</v>
      </c>
      <c r="AO1141" s="27" t="s">
        <v>261</v>
      </c>
      <c r="AP1141" s="27" t="s">
        <v>261</v>
      </c>
      <c r="AQ1141" s="28" t="s">
        <v>262</v>
      </c>
      <c r="AR1141" s="27" t="s">
        <v>261</v>
      </c>
      <c r="AS1141" s="28" t="s">
        <v>262</v>
      </c>
      <c r="AT1141" s="27" t="s">
        <v>261</v>
      </c>
      <c r="AU1141" s="28" t="s">
        <v>262</v>
      </c>
      <c r="AV1141" s="27" t="s">
        <v>261</v>
      </c>
      <c r="AW1141" s="28" t="s">
        <v>262</v>
      </c>
      <c r="AX1141" s="27" t="s">
        <v>261</v>
      </c>
      <c r="AY1141" s="28" t="s">
        <v>262</v>
      </c>
      <c r="AZ1141" s="27" t="s">
        <v>262</v>
      </c>
      <c r="BA1141" s="27" t="s">
        <v>262</v>
      </c>
      <c r="BB1141" s="27" t="s">
        <v>261</v>
      </c>
      <c r="BC1141" s="28" t="s">
        <v>262</v>
      </c>
      <c r="BD1141" s="27" t="s">
        <v>261</v>
      </c>
      <c r="BE1141" s="30" t="s">
        <v>262</v>
      </c>
      <c r="BF1141" t="s">
        <v>1972</v>
      </c>
      <c r="BG1141" s="9" t="s">
        <v>207</v>
      </c>
      <c r="BH1141" t="s">
        <v>208</v>
      </c>
      <c r="BI1141" t="s">
        <v>2099</v>
      </c>
      <c r="BJ1141" t="s">
        <v>210</v>
      </c>
      <c r="BK1141" t="s">
        <v>329</v>
      </c>
      <c r="BL1141" t="s">
        <v>212</v>
      </c>
      <c r="BM1141" t="s">
        <v>1974</v>
      </c>
      <c r="BN1141" t="s">
        <v>214</v>
      </c>
      <c r="BO1141" t="s">
        <v>331</v>
      </c>
      <c r="BP1141" t="s">
        <v>219</v>
      </c>
      <c r="BQ1141" t="s">
        <v>332</v>
      </c>
      <c r="BV1141" t="s">
        <v>214</v>
      </c>
      <c r="CC1141" t="s">
        <v>214</v>
      </c>
      <c r="CG1141" t="s">
        <v>219</v>
      </c>
      <c r="CI1141" t="s">
        <v>333</v>
      </c>
      <c r="CJ1141" t="s">
        <v>5958</v>
      </c>
      <c r="CK1141" t="s">
        <v>333</v>
      </c>
      <c r="CL1141" t="s">
        <v>412</v>
      </c>
      <c r="CN1141" t="s">
        <v>498</v>
      </c>
      <c r="CO1141" t="s">
        <v>5959</v>
      </c>
      <c r="CP1141" t="s">
        <v>284</v>
      </c>
      <c r="CQ1141" t="s">
        <v>284</v>
      </c>
      <c r="CR1141" t="s">
        <v>227</v>
      </c>
      <c r="CS1141" t="s">
        <v>227</v>
      </c>
      <c r="CT1141" t="s">
        <v>214</v>
      </c>
      <c r="CU1141" t="s">
        <v>214</v>
      </c>
      <c r="CV1141" t="s">
        <v>244</v>
      </c>
      <c r="CW1141" t="s">
        <v>244</v>
      </c>
      <c r="CX1141" t="s">
        <v>287</v>
      </c>
      <c r="CY1141" t="s">
        <v>353</v>
      </c>
      <c r="CZ1141" t="s">
        <v>214</v>
      </c>
      <c r="DA1141" t="s">
        <v>214</v>
      </c>
      <c r="DB1141" t="s">
        <v>230</v>
      </c>
      <c r="DC1141" t="s">
        <v>230</v>
      </c>
      <c r="DD1141" t="s">
        <v>214</v>
      </c>
      <c r="DE1141" t="s">
        <v>546</v>
      </c>
      <c r="DG1141" t="s">
        <v>337</v>
      </c>
      <c r="DI1141" t="s">
        <v>2472</v>
      </c>
      <c r="DK1141" t="s">
        <v>372</v>
      </c>
      <c r="DL1141" t="s">
        <v>372</v>
      </c>
      <c r="DM1141" t="s">
        <v>214</v>
      </c>
      <c r="DN1141" t="s">
        <v>214</v>
      </c>
      <c r="DO1141" t="s">
        <v>414</v>
      </c>
      <c r="DP1141" t="s">
        <v>415</v>
      </c>
      <c r="DR1141" t="s">
        <v>741</v>
      </c>
      <c r="DT1141" t="s">
        <v>214</v>
      </c>
      <c r="DU1141" t="s">
        <v>214</v>
      </c>
      <c r="DV1141" t="s">
        <v>452</v>
      </c>
      <c r="DW1141" t="s">
        <v>5960</v>
      </c>
      <c r="DX1141" t="s">
        <v>237</v>
      </c>
      <c r="DY1141" t="s">
        <v>237</v>
      </c>
      <c r="DZ1141" t="s">
        <v>400</v>
      </c>
      <c r="EA1141" t="s">
        <v>237</v>
      </c>
      <c r="EB1141" t="s">
        <v>237</v>
      </c>
      <c r="EC1141" t="s">
        <v>242</v>
      </c>
      <c r="ED1141" t="s">
        <v>242</v>
      </c>
      <c r="EE1141" t="s">
        <v>214</v>
      </c>
      <c r="EF1141" t="s">
        <v>214</v>
      </c>
      <c r="EG1141" t="s">
        <v>214</v>
      </c>
      <c r="EI1141" t="s">
        <v>214</v>
      </c>
      <c r="EK1141" t="s">
        <v>237</v>
      </c>
      <c r="EL1141" t="s">
        <v>237</v>
      </c>
      <c r="EM1141" t="s">
        <v>240</v>
      </c>
      <c r="EN1141" t="s">
        <v>240</v>
      </c>
      <c r="EO1141" t="s">
        <v>240</v>
      </c>
      <c r="EP1141" t="s">
        <v>240</v>
      </c>
      <c r="EQ1141" t="s">
        <v>214</v>
      </c>
      <c r="ER1141" t="s">
        <v>214</v>
      </c>
      <c r="ES1141" t="s">
        <v>242</v>
      </c>
      <c r="ET1141" t="s">
        <v>242</v>
      </c>
      <c r="EU1141" t="s">
        <v>242</v>
      </c>
      <c r="EV1141" t="s">
        <v>242</v>
      </c>
      <c r="EW1141" t="s">
        <v>310</v>
      </c>
      <c r="EX1141" t="s">
        <v>310</v>
      </c>
      <c r="EY1141" t="s">
        <v>242</v>
      </c>
      <c r="EZ1141" t="s">
        <v>241</v>
      </c>
      <c r="FA1141" t="s">
        <v>241</v>
      </c>
      <c r="FB1141" t="s">
        <v>242</v>
      </c>
      <c r="FC1141" t="s">
        <v>242</v>
      </c>
      <c r="FD1141" t="s">
        <v>242</v>
      </c>
      <c r="FE1141" t="s">
        <v>226</v>
      </c>
      <c r="FF1141" t="s">
        <v>226</v>
      </c>
      <c r="FG1141" t="s">
        <v>242</v>
      </c>
      <c r="FH1141" t="s">
        <v>242</v>
      </c>
      <c r="FI1141" t="s">
        <v>214</v>
      </c>
      <c r="FJ1141" t="s">
        <v>214</v>
      </c>
      <c r="FK1141" t="s">
        <v>214</v>
      </c>
      <c r="FL1141" t="s">
        <v>214</v>
      </c>
      <c r="FM1141" t="s">
        <v>292</v>
      </c>
      <c r="FN1141" t="s">
        <v>292</v>
      </c>
      <c r="FO1141" t="s">
        <v>219</v>
      </c>
      <c r="FP1141" t="s">
        <v>219</v>
      </c>
      <c r="FQ1141" t="s">
        <v>241</v>
      </c>
      <c r="FR1141" t="s">
        <v>241</v>
      </c>
      <c r="FS1141" t="s">
        <v>241</v>
      </c>
      <c r="FT1141" t="s">
        <v>241</v>
      </c>
      <c r="FU1141" t="s">
        <v>219</v>
      </c>
      <c r="FV1141" t="s">
        <v>241</v>
      </c>
      <c r="FW1141" t="s">
        <v>241</v>
      </c>
      <c r="FX1141" t="s">
        <v>241</v>
      </c>
      <c r="FY1141" t="s">
        <v>241</v>
      </c>
      <c r="FZ1141" t="s">
        <v>248</v>
      </c>
      <c r="GA1141" t="s">
        <v>248</v>
      </c>
      <c r="GB1141" t="s">
        <v>227</v>
      </c>
      <c r="GC1141" t="s">
        <v>227</v>
      </c>
      <c r="GD1141" t="s">
        <v>249</v>
      </c>
      <c r="GE1141" t="s">
        <v>241</v>
      </c>
      <c r="GF1141" t="s">
        <v>249</v>
      </c>
      <c r="GG1141" t="s">
        <v>244</v>
      </c>
      <c r="GH1141" t="s">
        <v>241</v>
      </c>
      <c r="GI1141" t="s">
        <v>286</v>
      </c>
      <c r="GJ1141" t="s">
        <v>244</v>
      </c>
      <c r="GK1141" t="s">
        <v>286</v>
      </c>
      <c r="GL1141" t="s">
        <v>244</v>
      </c>
      <c r="GM1141" t="s">
        <v>286</v>
      </c>
      <c r="GN1141" t="s">
        <v>214</v>
      </c>
      <c r="GO1141" t="s">
        <v>214</v>
      </c>
      <c r="GP1141" t="s">
        <v>342</v>
      </c>
      <c r="GQ1141" t="s">
        <v>342</v>
      </c>
      <c r="GR1141" t="s">
        <v>342</v>
      </c>
      <c r="GS1141" t="s">
        <v>214</v>
      </c>
      <c r="GT1141" t="s">
        <v>241</v>
      </c>
      <c r="GU1141" t="s">
        <v>214</v>
      </c>
      <c r="GV1141" t="s">
        <v>241</v>
      </c>
      <c r="GW1141" t="s">
        <v>297</v>
      </c>
      <c r="GX1141" t="s">
        <v>297</v>
      </c>
      <c r="GY1141" t="s">
        <v>314</v>
      </c>
      <c r="GZ1141" t="s">
        <v>241</v>
      </c>
      <c r="HA1141" t="s">
        <v>298</v>
      </c>
      <c r="HB1141" t="s">
        <v>241</v>
      </c>
      <c r="HC1141" t="s">
        <v>315</v>
      </c>
      <c r="HD1141" t="s">
        <v>517</v>
      </c>
      <c r="HE1141" t="s">
        <v>429</v>
      </c>
      <c r="HF1141" t="s">
        <v>241</v>
      </c>
      <c r="HG1141" t="s">
        <v>362</v>
      </c>
      <c r="HH1141" t="s">
        <v>241</v>
      </c>
      <c r="HI1141" t="s">
        <v>241</v>
      </c>
      <c r="HJ1141" t="s">
        <v>219</v>
      </c>
      <c r="HK1141" t="s">
        <v>1983</v>
      </c>
      <c r="HL1141" s="12"/>
      <c r="HM1141">
        <v>0.75</v>
      </c>
      <c r="HN1141">
        <v>1</v>
      </c>
      <c r="HO1141">
        <v>1</v>
      </c>
      <c r="HP1141">
        <v>0.75</v>
      </c>
      <c r="HQ1141">
        <v>1</v>
      </c>
      <c r="HR1141">
        <v>0</v>
      </c>
      <c r="HS1141">
        <v>1</v>
      </c>
      <c r="HT1141">
        <v>1</v>
      </c>
      <c r="HU1141">
        <v>0</v>
      </c>
      <c r="HV1141">
        <v>0.5</v>
      </c>
      <c r="HW1141">
        <v>0.5</v>
      </c>
      <c r="HX1141">
        <v>0.75</v>
      </c>
      <c r="HY1141">
        <v>1</v>
      </c>
      <c r="HZ1141">
        <v>0.5</v>
      </c>
      <c r="IA1141" s="4">
        <v>1</v>
      </c>
      <c r="IB1141">
        <v>0.75</v>
      </c>
      <c r="IC1141">
        <v>0.75</v>
      </c>
      <c r="ID1141">
        <v>0.75</v>
      </c>
      <c r="IE1141">
        <v>0.75</v>
      </c>
      <c r="IG1141">
        <v>1</v>
      </c>
      <c r="IH1141">
        <v>0.75</v>
      </c>
      <c r="II1141">
        <v>1</v>
      </c>
      <c r="IJ1141">
        <v>0.75</v>
      </c>
      <c r="IK1141">
        <v>1</v>
      </c>
      <c r="IL1141">
        <v>0.75</v>
      </c>
      <c r="IM1141">
        <v>0.75</v>
      </c>
      <c r="IN1141">
        <v>0</v>
      </c>
      <c r="IO1141">
        <v>1</v>
      </c>
      <c r="IQ1141">
        <v>0</v>
      </c>
      <c r="IS1141">
        <f t="shared" si="978"/>
        <v>0.11249999999999999</v>
      </c>
      <c r="IT1141">
        <f t="shared" si="979"/>
        <v>0.12</v>
      </c>
      <c r="IU1141">
        <f t="shared" si="980"/>
        <v>0.08</v>
      </c>
      <c r="IV1141">
        <f t="shared" si="981"/>
        <v>7.5000000000000011E-2</v>
      </c>
      <c r="IW1141">
        <f t="shared" si="982"/>
        <v>0.08</v>
      </c>
      <c r="IX1141">
        <f t="shared" si="983"/>
        <v>0</v>
      </c>
      <c r="IY1141">
        <f t="shared" si="984"/>
        <v>0.1</v>
      </c>
      <c r="IZ1141">
        <f t="shared" si="985"/>
        <v>0.11</v>
      </c>
      <c r="JA1141">
        <f t="shared" si="986"/>
        <v>0</v>
      </c>
      <c r="JB1141">
        <f t="shared" si="987"/>
        <v>0.05</v>
      </c>
      <c r="JC1141">
        <f t="shared" si="988"/>
        <v>0.06</v>
      </c>
      <c r="JD1141">
        <f t="shared" si="989"/>
        <v>8.2500000000000004E-2</v>
      </c>
      <c r="JE1141">
        <f t="shared" si="990"/>
        <v>7.0000000000000007E-2</v>
      </c>
      <c r="JF1141">
        <f t="shared" si="991"/>
        <v>0.06</v>
      </c>
      <c r="JG1141" s="5">
        <f t="shared" si="992"/>
        <v>0.05</v>
      </c>
      <c r="JH1141">
        <f t="shared" si="993"/>
        <v>0</v>
      </c>
      <c r="JI1141">
        <f t="shared" si="993"/>
        <v>0</v>
      </c>
      <c r="JJ1141">
        <f t="shared" si="994"/>
        <v>0.15000000000000002</v>
      </c>
      <c r="JK1141">
        <f t="shared" si="995"/>
        <v>0.11249999999999999</v>
      </c>
      <c r="JL1141" s="6">
        <f t="shared" si="996"/>
        <v>5.333333333333333E-2</v>
      </c>
      <c r="JM1141">
        <f t="shared" si="997"/>
        <v>0.12</v>
      </c>
      <c r="JN1141">
        <f t="shared" si="998"/>
        <v>3.7500000000000006E-2</v>
      </c>
      <c r="JO1141">
        <f t="shared" si="999"/>
        <v>0.15</v>
      </c>
      <c r="JP1141">
        <f t="shared" si="1000"/>
        <v>7.5000000000000011E-2</v>
      </c>
      <c r="JQ1141">
        <f t="shared" si="1001"/>
        <v>0.12</v>
      </c>
      <c r="JR1141">
        <f t="shared" si="1002"/>
        <v>8.2500000000000004E-2</v>
      </c>
      <c r="JS1141">
        <f t="shared" si="1003"/>
        <v>7.5000000000000011E-2</v>
      </c>
      <c r="JT1141">
        <f t="shared" si="1003"/>
        <v>0</v>
      </c>
      <c r="JU1141">
        <f t="shared" si="1004"/>
        <v>1</v>
      </c>
      <c r="JV1141">
        <f t="shared" si="1004"/>
        <v>0</v>
      </c>
      <c r="JW1141">
        <f t="shared" si="1005"/>
        <v>0.15</v>
      </c>
      <c r="JY1141">
        <f t="shared" si="1006"/>
        <v>3.7500000000000006E-2</v>
      </c>
      <c r="JZ1141">
        <f t="shared" si="1007"/>
        <v>0.08</v>
      </c>
      <c r="KA1141">
        <f t="shared" si="1008"/>
        <v>0.02</v>
      </c>
      <c r="KB1141">
        <f t="shared" si="1008"/>
        <v>1.4999999999999999E-2</v>
      </c>
      <c r="KC1141">
        <f t="shared" si="1009"/>
        <v>0.04</v>
      </c>
      <c r="KD1141">
        <f t="shared" si="977"/>
        <v>0</v>
      </c>
      <c r="KE1141">
        <f t="shared" si="977"/>
        <v>0.03</v>
      </c>
      <c r="KF1141">
        <f t="shared" si="977"/>
        <v>0.03</v>
      </c>
      <c r="KG1141">
        <f t="shared" si="976"/>
        <v>0</v>
      </c>
      <c r="KH1141">
        <f t="shared" si="976"/>
        <v>1.4999999999999999E-2</v>
      </c>
      <c r="KI1141">
        <f t="shared" si="976"/>
        <v>1.4999999999999999E-2</v>
      </c>
      <c r="KJ1141">
        <f t="shared" si="976"/>
        <v>2.2499999999999999E-2</v>
      </c>
      <c r="KK1141">
        <f t="shared" si="1010"/>
        <v>0.02</v>
      </c>
      <c r="KL1141">
        <f t="shared" si="1011"/>
        <v>0.02</v>
      </c>
      <c r="KM1141" s="5">
        <f t="shared" si="1012"/>
        <v>0.05</v>
      </c>
      <c r="KN1141">
        <f t="shared" si="1013"/>
        <v>0</v>
      </c>
      <c r="KO1141">
        <f t="shared" si="1013"/>
        <v>0</v>
      </c>
      <c r="KP1141">
        <f t="shared" si="1014"/>
        <v>4.4999999999999998E-2</v>
      </c>
      <c r="KQ1141">
        <f t="shared" si="1015"/>
        <v>2.2499999999999999E-2</v>
      </c>
      <c r="KR1141" s="6">
        <f t="shared" si="1016"/>
        <v>2.6666666666666665E-2</v>
      </c>
      <c r="KS1141">
        <f t="shared" si="1017"/>
        <v>0.04</v>
      </c>
      <c r="KT1141">
        <f t="shared" si="1018"/>
        <v>2.2499999999999999E-2</v>
      </c>
      <c r="KU1141">
        <f t="shared" si="1019"/>
        <v>0.04</v>
      </c>
      <c r="KV1141">
        <f t="shared" si="1020"/>
        <v>3.7500000000000006E-2</v>
      </c>
      <c r="KW1141">
        <f t="shared" si="1021"/>
        <v>0.01</v>
      </c>
      <c r="KX1141">
        <f t="shared" si="1022"/>
        <v>0</v>
      </c>
      <c r="KY1141">
        <f t="shared" si="1023"/>
        <v>0.03</v>
      </c>
      <c r="KZ1141">
        <f t="shared" si="1024"/>
        <v>0</v>
      </c>
      <c r="LA1141">
        <f t="shared" si="1025"/>
        <v>1</v>
      </c>
      <c r="LB1141">
        <f t="shared" si="1025"/>
        <v>0</v>
      </c>
      <c r="LC1141">
        <f t="shared" si="1026"/>
        <v>0.1</v>
      </c>
      <c r="LE1141" t="str">
        <f t="shared" si="1032"/>
        <v>Senegal</v>
      </c>
      <c r="LF1141">
        <f t="shared" si="1027"/>
        <v>0.67749999999999999</v>
      </c>
      <c r="LG1141" s="6">
        <f t="shared" si="1028"/>
        <v>0.68833333333333335</v>
      </c>
      <c r="LH1141">
        <f t="shared" si="1029"/>
        <v>0.80999999999999994</v>
      </c>
      <c r="LI1141" s="6">
        <f t="shared" si="1030"/>
        <v>0.76916666666666678</v>
      </c>
      <c r="LJ1141">
        <f t="shared" si="1031"/>
        <v>0</v>
      </c>
    </row>
    <row r="1142" spans="1:322" x14ac:dyDescent="0.35">
      <c r="A1142" s="8">
        <v>44902</v>
      </c>
      <c r="B1142" t="s">
        <v>5961</v>
      </c>
      <c r="D1142" s="24" t="s">
        <v>321</v>
      </c>
      <c r="E1142" s="24" t="s">
        <v>262</v>
      </c>
      <c r="F1142" s="24">
        <v>29</v>
      </c>
      <c r="G1142" s="24" t="s">
        <v>258</v>
      </c>
      <c r="H1142" s="24" t="s">
        <v>322</v>
      </c>
      <c r="I1142" s="24" t="s">
        <v>207</v>
      </c>
      <c r="J1142" s="24" t="s">
        <v>1972</v>
      </c>
      <c r="K1142" s="25">
        <v>44628</v>
      </c>
      <c r="L1142" s="25">
        <v>44628</v>
      </c>
      <c r="M1142" s="25">
        <v>44637</v>
      </c>
      <c r="N1142" s="24" t="s">
        <v>261</v>
      </c>
      <c r="O1142" s="24" t="s">
        <v>261</v>
      </c>
      <c r="P1142" s="24" t="s">
        <v>261</v>
      </c>
      <c r="Q1142" s="24" t="s">
        <v>324</v>
      </c>
      <c r="R1142" s="25">
        <v>44637</v>
      </c>
      <c r="S1142" s="25">
        <v>44637</v>
      </c>
      <c r="T1142" s="24" t="s">
        <v>263</v>
      </c>
      <c r="U1142" s="24" t="s">
        <v>263</v>
      </c>
      <c r="V1142" s="25">
        <v>44740</v>
      </c>
      <c r="W1142" s="24" t="s">
        <v>261</v>
      </c>
      <c r="X1142" s="25" t="s">
        <v>262</v>
      </c>
      <c r="Y1142" s="24" t="s">
        <v>263</v>
      </c>
      <c r="Z1142" s="25">
        <v>44740</v>
      </c>
      <c r="AA1142" s="24" t="s">
        <v>264</v>
      </c>
      <c r="AB1142" s="24" t="s">
        <v>265</v>
      </c>
      <c r="AC1142" s="24" t="s">
        <v>4729</v>
      </c>
      <c r="AD1142" s="24" t="s">
        <v>267</v>
      </c>
      <c r="AE1142" s="24" t="s">
        <v>326</v>
      </c>
      <c r="AF1142" s="24" t="s">
        <v>687</v>
      </c>
      <c r="AG1142" s="31">
        <v>500000</v>
      </c>
      <c r="AH1142" s="24" t="s">
        <v>261</v>
      </c>
      <c r="AI1142" s="24" t="s">
        <v>262</v>
      </c>
      <c r="AJ1142" s="25" t="s">
        <v>262</v>
      </c>
      <c r="AK1142" s="24" t="s">
        <v>262</v>
      </c>
      <c r="AL1142" s="24" t="s">
        <v>262</v>
      </c>
      <c r="AM1142" s="24" t="s">
        <v>262</v>
      </c>
      <c r="AN1142" s="24" t="s">
        <v>262</v>
      </c>
      <c r="AO1142" s="24" t="s">
        <v>261</v>
      </c>
      <c r="AP1142" s="24" t="s">
        <v>261</v>
      </c>
      <c r="AQ1142" s="25" t="s">
        <v>262</v>
      </c>
      <c r="AR1142" s="24" t="s">
        <v>261</v>
      </c>
      <c r="AS1142" s="25" t="s">
        <v>262</v>
      </c>
      <c r="AT1142" s="24" t="s">
        <v>261</v>
      </c>
      <c r="AU1142" s="25" t="s">
        <v>262</v>
      </c>
      <c r="AV1142" s="24" t="s">
        <v>261</v>
      </c>
      <c r="AW1142" s="25" t="s">
        <v>262</v>
      </c>
      <c r="AX1142" s="24" t="s">
        <v>261</v>
      </c>
      <c r="AY1142" s="25" t="s">
        <v>262</v>
      </c>
      <c r="AZ1142" s="27" t="s">
        <v>262</v>
      </c>
      <c r="BA1142" s="27" t="s">
        <v>262</v>
      </c>
      <c r="BB1142" s="24" t="s">
        <v>261</v>
      </c>
      <c r="BC1142" s="25" t="s">
        <v>262</v>
      </c>
      <c r="BD1142" s="24" t="s">
        <v>261</v>
      </c>
      <c r="BE1142" s="26" t="s">
        <v>262</v>
      </c>
      <c r="BF1142" t="s">
        <v>1972</v>
      </c>
      <c r="BG1142" s="9" t="s">
        <v>207</v>
      </c>
      <c r="BH1142" t="s">
        <v>208</v>
      </c>
      <c r="BI1142" t="s">
        <v>384</v>
      </c>
      <c r="BJ1142" t="s">
        <v>210</v>
      </c>
      <c r="BK1142" t="s">
        <v>329</v>
      </c>
      <c r="BL1142" t="s">
        <v>212</v>
      </c>
      <c r="BM1142" t="s">
        <v>2158</v>
      </c>
      <c r="BN1142" t="s">
        <v>219</v>
      </c>
      <c r="BO1142" t="s">
        <v>215</v>
      </c>
      <c r="BP1142" t="s">
        <v>219</v>
      </c>
      <c r="BQ1142" t="s">
        <v>216</v>
      </c>
      <c r="BR1142" t="s">
        <v>2081</v>
      </c>
      <c r="BS1142" t="s">
        <v>2081</v>
      </c>
      <c r="BT1142" t="s">
        <v>2081</v>
      </c>
      <c r="BU1142" t="s">
        <v>5962</v>
      </c>
      <c r="BV1142" t="s">
        <v>219</v>
      </c>
      <c r="BW1142" t="s">
        <v>1239</v>
      </c>
      <c r="BY1142" t="s">
        <v>5963</v>
      </c>
      <c r="BZ1142" t="s">
        <v>2183</v>
      </c>
      <c r="CA1142" t="s">
        <v>2183</v>
      </c>
      <c r="CB1142" t="s">
        <v>2183</v>
      </c>
      <c r="CC1142" t="s">
        <v>219</v>
      </c>
      <c r="CD1142" t="s">
        <v>540</v>
      </c>
      <c r="CE1142" t="s">
        <v>5964</v>
      </c>
      <c r="CF1142" t="s">
        <v>276</v>
      </c>
      <c r="CG1142" t="s">
        <v>219</v>
      </c>
      <c r="CI1142" t="s">
        <v>352</v>
      </c>
      <c r="CJ1142" t="s">
        <v>5965</v>
      </c>
      <c r="CK1142" t="s">
        <v>352</v>
      </c>
      <c r="CL1142" t="s">
        <v>222</v>
      </c>
      <c r="CN1142" t="s">
        <v>223</v>
      </c>
      <c r="CP1142" t="s">
        <v>284</v>
      </c>
      <c r="CQ1142" t="s">
        <v>224</v>
      </c>
      <c r="CR1142" t="s">
        <v>286</v>
      </c>
      <c r="CS1142" t="s">
        <v>227</v>
      </c>
      <c r="CT1142" t="s">
        <v>214</v>
      </c>
      <c r="CU1142" t="s">
        <v>214</v>
      </c>
      <c r="CV1142" t="s">
        <v>244</v>
      </c>
      <c r="CW1142" t="s">
        <v>244</v>
      </c>
      <c r="CX1142" t="s">
        <v>228</v>
      </c>
      <c r="CY1142" t="s">
        <v>353</v>
      </c>
      <c r="CZ1142" t="s">
        <v>219</v>
      </c>
      <c r="DA1142" t="s">
        <v>219</v>
      </c>
      <c r="DB1142" t="s">
        <v>230</v>
      </c>
      <c r="DC1142" t="s">
        <v>229</v>
      </c>
      <c r="DD1142" t="s">
        <v>219</v>
      </c>
      <c r="DI1142" t="s">
        <v>3433</v>
      </c>
      <c r="DJ1142" t="s">
        <v>5966</v>
      </c>
      <c r="DK1142" t="s">
        <v>233</v>
      </c>
      <c r="DL1142" t="s">
        <v>237</v>
      </c>
      <c r="DM1142" t="s">
        <v>214</v>
      </c>
      <c r="DN1142" t="s">
        <v>214</v>
      </c>
      <c r="DO1142" t="s">
        <v>414</v>
      </c>
      <c r="DP1142" t="s">
        <v>355</v>
      </c>
      <c r="DR1142" t="s">
        <v>2315</v>
      </c>
      <c r="DT1142" t="s">
        <v>214</v>
      </c>
      <c r="DU1142" t="s">
        <v>214</v>
      </c>
      <c r="DV1142" t="s">
        <v>746</v>
      </c>
      <c r="DX1142" t="s">
        <v>372</v>
      </c>
      <c r="DY1142" t="s">
        <v>242</v>
      </c>
      <c r="DZ1142" t="s">
        <v>400</v>
      </c>
      <c r="EA1142" t="s">
        <v>233</v>
      </c>
      <c r="EB1142" t="s">
        <v>242</v>
      </c>
      <c r="EC1142" t="s">
        <v>242</v>
      </c>
      <c r="ED1142" t="s">
        <v>237</v>
      </c>
      <c r="EE1142" t="s">
        <v>219</v>
      </c>
      <c r="EF1142" t="s">
        <v>214</v>
      </c>
      <c r="EI1142" t="s">
        <v>214</v>
      </c>
      <c r="EK1142" t="s">
        <v>242</v>
      </c>
      <c r="EL1142" t="s">
        <v>233</v>
      </c>
      <c r="EM1142" t="s">
        <v>240</v>
      </c>
      <c r="EN1142" t="s">
        <v>240</v>
      </c>
      <c r="EO1142" t="s">
        <v>240</v>
      </c>
      <c r="EP1142" t="s">
        <v>240</v>
      </c>
      <c r="EQ1142" t="s">
        <v>214</v>
      </c>
      <c r="ER1142" t="s">
        <v>214</v>
      </c>
      <c r="ES1142" t="s">
        <v>233</v>
      </c>
      <c r="ET1142" t="s">
        <v>233</v>
      </c>
      <c r="EU1142" t="s">
        <v>237</v>
      </c>
      <c r="EV1142" t="s">
        <v>242</v>
      </c>
      <c r="EW1142" t="s">
        <v>310</v>
      </c>
      <c r="EX1142" t="s">
        <v>243</v>
      </c>
      <c r="EY1142" t="s">
        <v>233</v>
      </c>
      <c r="EZ1142" t="s">
        <v>677</v>
      </c>
      <c r="FA1142" t="s">
        <v>241</v>
      </c>
      <c r="FB1142" t="s">
        <v>233</v>
      </c>
      <c r="FC1142" t="s">
        <v>233</v>
      </c>
      <c r="FD1142" t="s">
        <v>233</v>
      </c>
      <c r="FE1142" t="s">
        <v>227</v>
      </c>
      <c r="FF1142" t="s">
        <v>244</v>
      </c>
      <c r="FG1142" t="s">
        <v>548</v>
      </c>
      <c r="FH1142" t="s">
        <v>390</v>
      </c>
      <c r="FI1142" t="s">
        <v>214</v>
      </c>
      <c r="FJ1142" t="s">
        <v>214</v>
      </c>
      <c r="FK1142" t="s">
        <v>214</v>
      </c>
      <c r="FL1142" t="s">
        <v>214</v>
      </c>
      <c r="FM1142" t="s">
        <v>589</v>
      </c>
      <c r="FN1142" t="s">
        <v>292</v>
      </c>
      <c r="FO1142" t="s">
        <v>219</v>
      </c>
      <c r="FP1142" t="s">
        <v>219</v>
      </c>
      <c r="FQ1142" t="s">
        <v>241</v>
      </c>
      <c r="FR1142" t="s">
        <v>241</v>
      </c>
      <c r="FS1142" t="s">
        <v>241</v>
      </c>
      <c r="FT1142" t="s">
        <v>241</v>
      </c>
      <c r="FU1142" t="s">
        <v>219</v>
      </c>
      <c r="FV1142" t="s">
        <v>241</v>
      </c>
      <c r="FW1142" t="s">
        <v>241</v>
      </c>
      <c r="FX1142" t="s">
        <v>241</v>
      </c>
      <c r="FY1142" t="s">
        <v>241</v>
      </c>
      <c r="FZ1142" t="s">
        <v>248</v>
      </c>
      <c r="GA1142" t="s">
        <v>248</v>
      </c>
      <c r="GB1142" t="s">
        <v>227</v>
      </c>
      <c r="GC1142" t="s">
        <v>227</v>
      </c>
      <c r="GD1142" t="s">
        <v>293</v>
      </c>
      <c r="GE1142" t="s">
        <v>241</v>
      </c>
      <c r="GF1142" t="s">
        <v>293</v>
      </c>
      <c r="GG1142" t="s">
        <v>250</v>
      </c>
      <c r="GH1142" t="s">
        <v>5967</v>
      </c>
      <c r="GI1142" t="s">
        <v>250</v>
      </c>
      <c r="GJ1142" t="s">
        <v>250</v>
      </c>
      <c r="GK1142" t="s">
        <v>286</v>
      </c>
      <c r="GL1142" t="s">
        <v>244</v>
      </c>
      <c r="GM1142" t="s">
        <v>250</v>
      </c>
      <c r="GN1142" t="s">
        <v>214</v>
      </c>
      <c r="GO1142" t="s">
        <v>214</v>
      </c>
      <c r="GP1142" t="s">
        <v>251</v>
      </c>
      <c r="GQ1142" t="s">
        <v>251</v>
      </c>
      <c r="GR1142" t="s">
        <v>251</v>
      </c>
      <c r="GS1142" t="s">
        <v>214</v>
      </c>
      <c r="GT1142" t="s">
        <v>241</v>
      </c>
      <c r="GU1142" t="s">
        <v>214</v>
      </c>
      <c r="GV1142" t="s">
        <v>241</v>
      </c>
      <c r="GW1142" t="s">
        <v>252</v>
      </c>
      <c r="GX1142" t="s">
        <v>252</v>
      </c>
      <c r="GY1142" t="s">
        <v>567</v>
      </c>
      <c r="GZ1142" t="s">
        <v>241</v>
      </c>
      <c r="HA1142" t="s">
        <v>239</v>
      </c>
      <c r="HB1142" t="s">
        <v>241</v>
      </c>
      <c r="HC1142" t="s">
        <v>315</v>
      </c>
      <c r="HD1142" t="s">
        <v>361</v>
      </c>
      <c r="HE1142" t="s">
        <v>317</v>
      </c>
      <c r="HF1142" t="s">
        <v>241</v>
      </c>
      <c r="HG1142" t="s">
        <v>362</v>
      </c>
      <c r="HH1142" t="s">
        <v>241</v>
      </c>
      <c r="HI1142" t="s">
        <v>241</v>
      </c>
      <c r="HJ1142" t="s">
        <v>219</v>
      </c>
      <c r="HK1142" t="s">
        <v>241</v>
      </c>
      <c r="HL1142" s="12"/>
      <c r="HM1142">
        <v>0</v>
      </c>
      <c r="HN1142">
        <v>0.25</v>
      </c>
      <c r="HO1142">
        <v>1</v>
      </c>
      <c r="HP1142">
        <v>0.75</v>
      </c>
      <c r="HQ1142">
        <v>1</v>
      </c>
      <c r="HR1142">
        <v>0.25</v>
      </c>
      <c r="HS1142">
        <v>1</v>
      </c>
      <c r="HT1142">
        <v>1</v>
      </c>
      <c r="HU1142">
        <v>0</v>
      </c>
      <c r="HV1142">
        <v>0</v>
      </c>
      <c r="HW1142">
        <v>0.25</v>
      </c>
      <c r="HX1142">
        <v>0.75</v>
      </c>
      <c r="HZ1142">
        <v>0.75</v>
      </c>
      <c r="IA1142" s="4">
        <v>1</v>
      </c>
      <c r="IB1142">
        <v>0.25</v>
      </c>
      <c r="IC1142">
        <v>0.5</v>
      </c>
      <c r="ID1142">
        <v>0.25</v>
      </c>
      <c r="IE1142">
        <v>0.25</v>
      </c>
      <c r="IG1142">
        <v>0</v>
      </c>
      <c r="IH1142">
        <v>0.25</v>
      </c>
      <c r="II1142">
        <v>0</v>
      </c>
      <c r="IJ1142">
        <v>0.75</v>
      </c>
      <c r="IK1142">
        <v>1</v>
      </c>
      <c r="IL1142">
        <v>1</v>
      </c>
      <c r="IM1142">
        <v>0.5</v>
      </c>
      <c r="IN1142">
        <v>0</v>
      </c>
      <c r="IO1142">
        <v>1</v>
      </c>
      <c r="IQ1142">
        <v>0</v>
      </c>
      <c r="IS1142">
        <f t="shared" si="978"/>
        <v>0</v>
      </c>
      <c r="IT1142">
        <f t="shared" si="979"/>
        <v>0.03</v>
      </c>
      <c r="IU1142">
        <f t="shared" si="980"/>
        <v>0.08</v>
      </c>
      <c r="IV1142">
        <f t="shared" si="981"/>
        <v>7.5000000000000011E-2</v>
      </c>
      <c r="IW1142">
        <f t="shared" si="982"/>
        <v>0.08</v>
      </c>
      <c r="IX1142">
        <f t="shared" si="983"/>
        <v>3.2500000000000001E-2</v>
      </c>
      <c r="IY1142">
        <f t="shared" si="984"/>
        <v>0.1</v>
      </c>
      <c r="IZ1142">
        <f t="shared" si="985"/>
        <v>0.11</v>
      </c>
      <c r="JA1142">
        <f t="shared" si="986"/>
        <v>0</v>
      </c>
      <c r="JB1142">
        <f t="shared" si="987"/>
        <v>0</v>
      </c>
      <c r="JC1142">
        <f t="shared" si="988"/>
        <v>0.03</v>
      </c>
      <c r="JD1142">
        <f t="shared" si="989"/>
        <v>8.2500000000000004E-2</v>
      </c>
      <c r="JE1142">
        <f t="shared" si="990"/>
        <v>0</v>
      </c>
      <c r="JF1142">
        <f t="shared" si="991"/>
        <v>0.09</v>
      </c>
      <c r="JG1142" s="5">
        <f t="shared" si="992"/>
        <v>0.05</v>
      </c>
      <c r="JH1142">
        <f t="shared" si="993"/>
        <v>0</v>
      </c>
      <c r="JI1142">
        <f t="shared" si="993"/>
        <v>0</v>
      </c>
      <c r="JJ1142">
        <f t="shared" si="994"/>
        <v>0.05</v>
      </c>
      <c r="JK1142">
        <f t="shared" si="995"/>
        <v>3.7499999999999999E-2</v>
      </c>
      <c r="JL1142" s="6">
        <f t="shared" si="996"/>
        <v>3.3333333333333333E-2</v>
      </c>
      <c r="JM1142">
        <f t="shared" si="997"/>
        <v>0</v>
      </c>
      <c r="JN1142">
        <f t="shared" si="998"/>
        <v>1.2500000000000001E-2</v>
      </c>
      <c r="JO1142">
        <f t="shared" si="999"/>
        <v>0</v>
      </c>
      <c r="JP1142">
        <f t="shared" si="1000"/>
        <v>7.5000000000000011E-2</v>
      </c>
      <c r="JQ1142">
        <f t="shared" si="1001"/>
        <v>0.12</v>
      </c>
      <c r="JR1142">
        <f t="shared" si="1002"/>
        <v>0.11</v>
      </c>
      <c r="JS1142">
        <f t="shared" si="1003"/>
        <v>0.05</v>
      </c>
      <c r="JT1142">
        <f t="shared" si="1003"/>
        <v>0</v>
      </c>
      <c r="JU1142">
        <f t="shared" si="1004"/>
        <v>1</v>
      </c>
      <c r="JV1142">
        <f t="shared" si="1004"/>
        <v>0</v>
      </c>
      <c r="JW1142">
        <f t="shared" si="1005"/>
        <v>0.15</v>
      </c>
      <c r="JY1142">
        <f t="shared" si="1006"/>
        <v>0</v>
      </c>
      <c r="JZ1142">
        <f t="shared" si="1007"/>
        <v>0.02</v>
      </c>
      <c r="KA1142">
        <f t="shared" si="1008"/>
        <v>0.02</v>
      </c>
      <c r="KB1142">
        <f t="shared" si="1008"/>
        <v>1.4999999999999999E-2</v>
      </c>
      <c r="KC1142">
        <f t="shared" si="1009"/>
        <v>0.04</v>
      </c>
      <c r="KD1142">
        <f t="shared" si="977"/>
        <v>7.4999999999999997E-3</v>
      </c>
      <c r="KE1142">
        <f t="shared" si="977"/>
        <v>0.03</v>
      </c>
      <c r="KF1142">
        <f t="shared" si="977"/>
        <v>0.03</v>
      </c>
      <c r="KG1142">
        <f t="shared" si="976"/>
        <v>0</v>
      </c>
      <c r="KH1142">
        <f t="shared" si="976"/>
        <v>0</v>
      </c>
      <c r="KI1142">
        <f t="shared" si="976"/>
        <v>7.4999999999999997E-3</v>
      </c>
      <c r="KJ1142">
        <f t="shared" si="976"/>
        <v>2.2499999999999999E-2</v>
      </c>
      <c r="KK1142">
        <f t="shared" si="1010"/>
        <v>0</v>
      </c>
      <c r="KL1142">
        <f t="shared" si="1011"/>
        <v>0.03</v>
      </c>
      <c r="KM1142" s="5">
        <f t="shared" si="1012"/>
        <v>0.05</v>
      </c>
      <c r="KN1142">
        <f t="shared" si="1013"/>
        <v>0</v>
      </c>
      <c r="KO1142">
        <f t="shared" si="1013"/>
        <v>0</v>
      </c>
      <c r="KP1142">
        <f t="shared" si="1014"/>
        <v>1.4999999999999999E-2</v>
      </c>
      <c r="KQ1142">
        <f t="shared" si="1015"/>
        <v>7.4999999999999997E-3</v>
      </c>
      <c r="KR1142" s="6">
        <f t="shared" si="1016"/>
        <v>1.6666666666666666E-2</v>
      </c>
      <c r="KS1142">
        <f t="shared" si="1017"/>
        <v>0</v>
      </c>
      <c r="KT1142">
        <f t="shared" si="1018"/>
        <v>7.4999999999999997E-3</v>
      </c>
      <c r="KU1142">
        <f t="shared" si="1019"/>
        <v>0</v>
      </c>
      <c r="KV1142">
        <f t="shared" si="1020"/>
        <v>3.7500000000000006E-2</v>
      </c>
      <c r="KW1142">
        <f t="shared" si="1021"/>
        <v>0.01</v>
      </c>
      <c r="KX1142">
        <f t="shared" si="1022"/>
        <v>0</v>
      </c>
      <c r="KY1142">
        <f t="shared" si="1023"/>
        <v>0.02</v>
      </c>
      <c r="KZ1142">
        <f t="shared" si="1024"/>
        <v>0</v>
      </c>
      <c r="LA1142">
        <f t="shared" si="1025"/>
        <v>1</v>
      </c>
      <c r="LB1142">
        <f t="shared" si="1025"/>
        <v>0</v>
      </c>
      <c r="LC1142">
        <f t="shared" si="1026"/>
        <v>0.1</v>
      </c>
      <c r="LE1142" t="str">
        <f t="shared" si="1032"/>
        <v>Senegal</v>
      </c>
      <c r="LF1142">
        <f t="shared" si="1027"/>
        <v>0.50749999999999995</v>
      </c>
      <c r="LG1142" s="6">
        <f t="shared" si="1028"/>
        <v>0.37333333333333329</v>
      </c>
      <c r="LH1142">
        <f t="shared" si="1029"/>
        <v>0.51749999999999996</v>
      </c>
      <c r="LI1142" s="6">
        <f t="shared" si="1030"/>
        <v>0.48666666666666669</v>
      </c>
      <c r="LJ1142">
        <f t="shared" si="1031"/>
        <v>0</v>
      </c>
    </row>
    <row r="1143" spans="1:322" x14ac:dyDescent="0.35">
      <c r="A1143" s="8">
        <v>44903</v>
      </c>
      <c r="B1143" t="s">
        <v>5968</v>
      </c>
      <c r="D1143" s="27" t="s">
        <v>321</v>
      </c>
      <c r="E1143" s="27" t="s">
        <v>262</v>
      </c>
      <c r="F1143" s="27">
        <v>22</v>
      </c>
      <c r="G1143" s="27" t="s">
        <v>258</v>
      </c>
      <c r="H1143" s="27" t="s">
        <v>322</v>
      </c>
      <c r="I1143" s="27" t="s">
        <v>207</v>
      </c>
      <c r="J1143" s="27" t="s">
        <v>1972</v>
      </c>
      <c r="K1143" s="28">
        <v>44628</v>
      </c>
      <c r="L1143" s="28">
        <v>44628</v>
      </c>
      <c r="M1143" s="28">
        <v>44637</v>
      </c>
      <c r="N1143" s="27" t="s">
        <v>261</v>
      </c>
      <c r="O1143" s="27" t="s">
        <v>261</v>
      </c>
      <c r="P1143" s="27" t="s">
        <v>261</v>
      </c>
      <c r="Q1143" s="27" t="s">
        <v>324</v>
      </c>
      <c r="R1143" s="28">
        <v>44637</v>
      </c>
      <c r="S1143" s="28">
        <v>44637</v>
      </c>
      <c r="T1143" s="27" t="s">
        <v>263</v>
      </c>
      <c r="U1143" s="27" t="s">
        <v>263</v>
      </c>
      <c r="V1143" s="28">
        <v>44737</v>
      </c>
      <c r="W1143" s="27" t="s">
        <v>261</v>
      </c>
      <c r="X1143" s="28" t="s">
        <v>262</v>
      </c>
      <c r="Y1143" s="27" t="s">
        <v>263</v>
      </c>
      <c r="Z1143" s="28">
        <v>44737</v>
      </c>
      <c r="AA1143" s="27" t="s">
        <v>264</v>
      </c>
      <c r="AB1143" s="27" t="s">
        <v>265</v>
      </c>
      <c r="AC1143" s="27" t="s">
        <v>5969</v>
      </c>
      <c r="AD1143" s="27" t="s">
        <v>267</v>
      </c>
      <c r="AE1143" s="27" t="s">
        <v>326</v>
      </c>
      <c r="AF1143" s="27" t="s">
        <v>687</v>
      </c>
      <c r="AG1143" s="29">
        <v>500000</v>
      </c>
      <c r="AH1143" s="27" t="s">
        <v>261</v>
      </c>
      <c r="AI1143" s="27" t="s">
        <v>262</v>
      </c>
      <c r="AJ1143" s="28" t="s">
        <v>262</v>
      </c>
      <c r="AK1143" s="27" t="s">
        <v>262</v>
      </c>
      <c r="AL1143" s="27" t="s">
        <v>262</v>
      </c>
      <c r="AM1143" s="27" t="s">
        <v>262</v>
      </c>
      <c r="AN1143" s="27" t="s">
        <v>262</v>
      </c>
      <c r="AO1143" s="27" t="s">
        <v>261</v>
      </c>
      <c r="AP1143" s="27" t="s">
        <v>261</v>
      </c>
      <c r="AQ1143" s="28" t="s">
        <v>262</v>
      </c>
      <c r="AR1143" s="27" t="s">
        <v>261</v>
      </c>
      <c r="AS1143" s="28" t="s">
        <v>262</v>
      </c>
      <c r="AT1143" s="27" t="s">
        <v>261</v>
      </c>
      <c r="AU1143" s="28" t="s">
        <v>262</v>
      </c>
      <c r="AV1143" s="27" t="s">
        <v>261</v>
      </c>
      <c r="AW1143" s="28" t="s">
        <v>262</v>
      </c>
      <c r="AX1143" s="27" t="s">
        <v>261</v>
      </c>
      <c r="AY1143" s="28" t="s">
        <v>262</v>
      </c>
      <c r="AZ1143" s="27" t="s">
        <v>262</v>
      </c>
      <c r="BA1143" s="27" t="s">
        <v>262</v>
      </c>
      <c r="BB1143" s="27" t="s">
        <v>261</v>
      </c>
      <c r="BC1143" s="28" t="s">
        <v>262</v>
      </c>
      <c r="BD1143" s="27" t="s">
        <v>261</v>
      </c>
      <c r="BE1143" s="30" t="s">
        <v>262</v>
      </c>
      <c r="BF1143" t="s">
        <v>1972</v>
      </c>
      <c r="BG1143" s="9" t="s">
        <v>207</v>
      </c>
      <c r="BH1143" t="s">
        <v>208</v>
      </c>
      <c r="BI1143" t="s">
        <v>522</v>
      </c>
      <c r="BJ1143" t="s">
        <v>210</v>
      </c>
      <c r="BK1143" t="s">
        <v>329</v>
      </c>
      <c r="BL1143" t="s">
        <v>212</v>
      </c>
      <c r="BM1143" t="s">
        <v>2050</v>
      </c>
      <c r="BN1143" t="s">
        <v>214</v>
      </c>
      <c r="BO1143" t="s">
        <v>753</v>
      </c>
      <c r="BQ1143" t="s">
        <v>216</v>
      </c>
      <c r="BR1143" t="s">
        <v>5970</v>
      </c>
      <c r="BS1143" t="s">
        <v>2081</v>
      </c>
      <c r="BT1143" t="s">
        <v>5971</v>
      </c>
      <c r="BU1143" t="s">
        <v>5972</v>
      </c>
      <c r="BV1143" t="s">
        <v>214</v>
      </c>
      <c r="CG1143" t="s">
        <v>219</v>
      </c>
      <c r="CI1143" t="s">
        <v>220</v>
      </c>
      <c r="CJ1143" t="s">
        <v>5973</v>
      </c>
      <c r="CL1143" t="s">
        <v>644</v>
      </c>
      <c r="CN1143" t="s">
        <v>223</v>
      </c>
      <c r="CP1143" t="s">
        <v>284</v>
      </c>
      <c r="CQ1143" t="s">
        <v>285</v>
      </c>
      <c r="CR1143" t="s">
        <v>286</v>
      </c>
      <c r="CT1143" t="s">
        <v>219</v>
      </c>
      <c r="CV1143" t="s">
        <v>244</v>
      </c>
      <c r="CX1143" t="s">
        <v>228</v>
      </c>
      <c r="CZ1143" t="s">
        <v>214</v>
      </c>
      <c r="DB1143" t="s">
        <v>230</v>
      </c>
      <c r="DC1143" t="s">
        <v>230</v>
      </c>
      <c r="DD1143" t="s">
        <v>214</v>
      </c>
      <c r="DE1143" t="s">
        <v>546</v>
      </c>
      <c r="DI1143" t="s">
        <v>451</v>
      </c>
      <c r="DK1143" t="s">
        <v>233</v>
      </c>
      <c r="DM1143" t="s">
        <v>214</v>
      </c>
      <c r="DO1143" t="s">
        <v>288</v>
      </c>
      <c r="DP1143" t="s">
        <v>399</v>
      </c>
      <c r="DT1143" t="s">
        <v>214</v>
      </c>
      <c r="DV1143" t="s">
        <v>5974</v>
      </c>
      <c r="DW1143" t="s">
        <v>5975</v>
      </c>
      <c r="DX1143" t="s">
        <v>233</v>
      </c>
      <c r="DZ1143" t="s">
        <v>238</v>
      </c>
      <c r="EA1143" t="s">
        <v>237</v>
      </c>
      <c r="EC1143" t="s">
        <v>237</v>
      </c>
      <c r="EE1143" t="s">
        <v>214</v>
      </c>
      <c r="EG1143" t="s">
        <v>214</v>
      </c>
      <c r="EK1143" t="s">
        <v>237</v>
      </c>
      <c r="EM1143" t="s">
        <v>240</v>
      </c>
      <c r="EO1143" t="s">
        <v>240</v>
      </c>
      <c r="EQ1143" t="s">
        <v>214</v>
      </c>
      <c r="ER1143" t="s">
        <v>241</v>
      </c>
      <c r="ES1143" t="s">
        <v>237</v>
      </c>
      <c r="ET1143" t="s">
        <v>241</v>
      </c>
      <c r="EU1143" t="s">
        <v>237</v>
      </c>
      <c r="EV1143" t="s">
        <v>241</v>
      </c>
      <c r="EW1143" t="s">
        <v>310</v>
      </c>
      <c r="EX1143" t="s">
        <v>241</v>
      </c>
      <c r="EY1143" t="s">
        <v>237</v>
      </c>
      <c r="EZ1143" t="s">
        <v>241</v>
      </c>
      <c r="FA1143" t="s">
        <v>241</v>
      </c>
      <c r="FB1143" t="s">
        <v>241</v>
      </c>
      <c r="FC1143" t="s">
        <v>237</v>
      </c>
      <c r="FD1143" t="s">
        <v>241</v>
      </c>
      <c r="FE1143" t="s">
        <v>250</v>
      </c>
      <c r="FF1143" t="s">
        <v>241</v>
      </c>
      <c r="FG1143" t="s">
        <v>548</v>
      </c>
      <c r="FH1143" t="s">
        <v>241</v>
      </c>
      <c r="FI1143" t="s">
        <v>214</v>
      </c>
      <c r="FJ1143" t="s">
        <v>241</v>
      </c>
      <c r="FK1143" t="s">
        <v>214</v>
      </c>
      <c r="FL1143" t="s">
        <v>241</v>
      </c>
      <c r="FM1143" t="s">
        <v>292</v>
      </c>
      <c r="FN1143" t="s">
        <v>241</v>
      </c>
      <c r="FO1143" t="s">
        <v>219</v>
      </c>
      <c r="FP1143" t="s">
        <v>241</v>
      </c>
      <c r="FQ1143" t="s">
        <v>241</v>
      </c>
      <c r="FR1143" t="s">
        <v>241</v>
      </c>
      <c r="FS1143" t="s">
        <v>241</v>
      </c>
      <c r="FT1143" t="s">
        <v>241</v>
      </c>
      <c r="FU1143" t="s">
        <v>219</v>
      </c>
      <c r="FV1143" t="s">
        <v>241</v>
      </c>
      <c r="FW1143" t="s">
        <v>241</v>
      </c>
      <c r="FX1143" t="s">
        <v>241</v>
      </c>
      <c r="FY1143" t="s">
        <v>241</v>
      </c>
      <c r="FZ1143" t="s">
        <v>341</v>
      </c>
      <c r="GA1143" t="s">
        <v>241</v>
      </c>
      <c r="GB1143" t="s">
        <v>227</v>
      </c>
      <c r="GC1143" t="s">
        <v>241</v>
      </c>
      <c r="GD1143" t="s">
        <v>293</v>
      </c>
      <c r="GE1143" t="s">
        <v>241</v>
      </c>
      <c r="GF1143" t="s">
        <v>241</v>
      </c>
      <c r="GG1143" t="s">
        <v>250</v>
      </c>
      <c r="GH1143" t="s">
        <v>5976</v>
      </c>
      <c r="GI1143" t="s">
        <v>241</v>
      </c>
      <c r="GJ1143" t="s">
        <v>244</v>
      </c>
      <c r="GK1143" t="s">
        <v>241</v>
      </c>
      <c r="GL1143" t="s">
        <v>227</v>
      </c>
      <c r="GM1143" t="s">
        <v>241</v>
      </c>
      <c r="GN1143" t="s">
        <v>219</v>
      </c>
      <c r="GO1143" t="s">
        <v>241</v>
      </c>
      <c r="GP1143" t="s">
        <v>251</v>
      </c>
      <c r="GQ1143" t="s">
        <v>241</v>
      </c>
      <c r="GR1143" t="s">
        <v>251</v>
      </c>
      <c r="GS1143" t="s">
        <v>214</v>
      </c>
      <c r="GT1143" t="s">
        <v>241</v>
      </c>
      <c r="GU1143" t="s">
        <v>241</v>
      </c>
      <c r="GV1143" t="s">
        <v>241</v>
      </c>
      <c r="GW1143" t="s">
        <v>297</v>
      </c>
      <c r="GX1143" t="s">
        <v>297</v>
      </c>
      <c r="GY1143" t="s">
        <v>254</v>
      </c>
      <c r="GZ1143" t="s">
        <v>241</v>
      </c>
      <c r="HA1143" t="s">
        <v>298</v>
      </c>
      <c r="HB1143" t="s">
        <v>241</v>
      </c>
      <c r="HC1143" t="s">
        <v>241</v>
      </c>
      <c r="HD1143" t="s">
        <v>241</v>
      </c>
      <c r="HE1143" t="s">
        <v>241</v>
      </c>
      <c r="HF1143" t="s">
        <v>241</v>
      </c>
      <c r="HG1143" t="s">
        <v>241</v>
      </c>
      <c r="HH1143" t="s">
        <v>241</v>
      </c>
      <c r="HI1143" t="s">
        <v>241</v>
      </c>
      <c r="HJ1143" t="s">
        <v>214</v>
      </c>
      <c r="HK1143" t="s">
        <v>5977</v>
      </c>
      <c r="HL1143" s="12"/>
      <c r="HM1143">
        <v>0.25</v>
      </c>
      <c r="HN1143">
        <v>0.25</v>
      </c>
      <c r="HO1143">
        <v>0</v>
      </c>
      <c r="HP1143">
        <v>0.75</v>
      </c>
      <c r="HQ1143">
        <v>1</v>
      </c>
      <c r="HR1143">
        <v>0.25</v>
      </c>
      <c r="HS1143">
        <v>1</v>
      </c>
      <c r="HT1143">
        <v>1</v>
      </c>
      <c r="HU1143">
        <v>0</v>
      </c>
      <c r="HV1143">
        <v>0.25</v>
      </c>
      <c r="HW1143">
        <v>0.5</v>
      </c>
      <c r="HX1143">
        <v>0.5</v>
      </c>
      <c r="HY1143">
        <v>1</v>
      </c>
      <c r="HZ1143">
        <v>0.5</v>
      </c>
      <c r="IA1143" s="4">
        <v>1</v>
      </c>
      <c r="IB1143">
        <v>0.5</v>
      </c>
      <c r="IC1143">
        <v>0.5</v>
      </c>
      <c r="ID1143">
        <v>0.5</v>
      </c>
      <c r="IE1143">
        <v>0.5</v>
      </c>
      <c r="IG1143">
        <v>0.5</v>
      </c>
      <c r="IH1143">
        <v>0.25</v>
      </c>
      <c r="II1143">
        <v>1</v>
      </c>
      <c r="IJ1143">
        <v>1</v>
      </c>
      <c r="IK1143">
        <v>1</v>
      </c>
      <c r="IL1143">
        <v>1</v>
      </c>
      <c r="IM1143">
        <v>0.5</v>
      </c>
      <c r="IN1143">
        <v>1</v>
      </c>
      <c r="IO1143">
        <v>1</v>
      </c>
      <c r="IQ1143">
        <v>0</v>
      </c>
      <c r="IS1143">
        <f t="shared" si="978"/>
        <v>3.7499999999999999E-2</v>
      </c>
      <c r="IT1143">
        <f t="shared" si="979"/>
        <v>0.03</v>
      </c>
      <c r="IU1143">
        <f t="shared" si="980"/>
        <v>0</v>
      </c>
      <c r="IV1143">
        <f t="shared" si="981"/>
        <v>7.5000000000000011E-2</v>
      </c>
      <c r="IW1143">
        <f t="shared" si="982"/>
        <v>0.08</v>
      </c>
      <c r="IX1143">
        <f t="shared" si="983"/>
        <v>3.2500000000000001E-2</v>
      </c>
      <c r="IY1143">
        <f t="shared" si="984"/>
        <v>0.1</v>
      </c>
      <c r="IZ1143">
        <f t="shared" si="985"/>
        <v>0.11</v>
      </c>
      <c r="JA1143">
        <f t="shared" si="986"/>
        <v>0</v>
      </c>
      <c r="JB1143">
        <f t="shared" si="987"/>
        <v>2.5000000000000001E-2</v>
      </c>
      <c r="JC1143">
        <f t="shared" si="988"/>
        <v>0.06</v>
      </c>
      <c r="JD1143">
        <f t="shared" si="989"/>
        <v>5.5E-2</v>
      </c>
      <c r="JE1143">
        <f t="shared" si="990"/>
        <v>7.0000000000000007E-2</v>
      </c>
      <c r="JF1143">
        <f t="shared" si="991"/>
        <v>0.06</v>
      </c>
      <c r="JG1143" s="5">
        <f t="shared" si="992"/>
        <v>0.05</v>
      </c>
      <c r="JH1143">
        <f t="shared" si="993"/>
        <v>0</v>
      </c>
      <c r="JI1143">
        <f t="shared" si="993"/>
        <v>0</v>
      </c>
      <c r="JJ1143">
        <f t="shared" si="994"/>
        <v>0.1</v>
      </c>
      <c r="JK1143">
        <f t="shared" si="995"/>
        <v>7.4999999999999997E-2</v>
      </c>
      <c r="JL1143" s="6">
        <f t="shared" si="996"/>
        <v>3.6666666666666667E-2</v>
      </c>
      <c r="JM1143">
        <f t="shared" si="997"/>
        <v>0.06</v>
      </c>
      <c r="JN1143">
        <f t="shared" si="998"/>
        <v>1.2500000000000001E-2</v>
      </c>
      <c r="JO1143">
        <f t="shared" si="999"/>
        <v>0.15</v>
      </c>
      <c r="JP1143">
        <f t="shared" si="1000"/>
        <v>0.1</v>
      </c>
      <c r="JQ1143">
        <f t="shared" si="1001"/>
        <v>0.12</v>
      </c>
      <c r="JR1143">
        <f t="shared" si="1002"/>
        <v>0.11</v>
      </c>
      <c r="JS1143">
        <f t="shared" si="1003"/>
        <v>0.05</v>
      </c>
      <c r="JT1143">
        <f t="shared" si="1003"/>
        <v>0.1</v>
      </c>
      <c r="JU1143">
        <f t="shared" si="1004"/>
        <v>1</v>
      </c>
      <c r="JV1143">
        <f t="shared" si="1004"/>
        <v>0</v>
      </c>
      <c r="JW1143">
        <f t="shared" si="1005"/>
        <v>0.15</v>
      </c>
      <c r="JY1143">
        <f t="shared" si="1006"/>
        <v>1.2500000000000001E-2</v>
      </c>
      <c r="JZ1143">
        <f t="shared" si="1007"/>
        <v>0.02</v>
      </c>
      <c r="KA1143">
        <f t="shared" si="1008"/>
        <v>0</v>
      </c>
      <c r="KB1143">
        <f t="shared" si="1008"/>
        <v>1.4999999999999999E-2</v>
      </c>
      <c r="KC1143">
        <f t="shared" si="1009"/>
        <v>0.04</v>
      </c>
      <c r="KD1143">
        <f t="shared" si="977"/>
        <v>7.4999999999999997E-3</v>
      </c>
      <c r="KE1143">
        <f t="shared" si="977"/>
        <v>0.03</v>
      </c>
      <c r="KF1143">
        <f t="shared" si="977"/>
        <v>0.03</v>
      </c>
      <c r="KG1143">
        <f t="shared" si="976"/>
        <v>0</v>
      </c>
      <c r="KH1143">
        <f t="shared" si="976"/>
        <v>7.4999999999999997E-3</v>
      </c>
      <c r="KI1143">
        <f t="shared" si="976"/>
        <v>1.4999999999999999E-2</v>
      </c>
      <c r="KJ1143">
        <f t="shared" ref="KJ1143:KJ1206" si="1033">HX1143*0.03</f>
        <v>1.4999999999999999E-2</v>
      </c>
      <c r="KK1143">
        <f t="shared" si="1010"/>
        <v>0.02</v>
      </c>
      <c r="KL1143">
        <f t="shared" si="1011"/>
        <v>0.02</v>
      </c>
      <c r="KM1143" s="5">
        <f t="shared" si="1012"/>
        <v>0.05</v>
      </c>
      <c r="KN1143">
        <f t="shared" si="1013"/>
        <v>0</v>
      </c>
      <c r="KO1143">
        <f t="shared" si="1013"/>
        <v>0</v>
      </c>
      <c r="KP1143">
        <f t="shared" si="1014"/>
        <v>0.03</v>
      </c>
      <c r="KQ1143">
        <f t="shared" si="1015"/>
        <v>1.4999999999999999E-2</v>
      </c>
      <c r="KR1143" s="6">
        <f t="shared" si="1016"/>
        <v>1.8333333333333333E-2</v>
      </c>
      <c r="KS1143">
        <f t="shared" si="1017"/>
        <v>0.02</v>
      </c>
      <c r="KT1143">
        <f t="shared" si="1018"/>
        <v>7.4999999999999997E-3</v>
      </c>
      <c r="KU1143">
        <f t="shared" si="1019"/>
        <v>0.04</v>
      </c>
      <c r="KV1143">
        <f t="shared" si="1020"/>
        <v>0.05</v>
      </c>
      <c r="KW1143">
        <f t="shared" si="1021"/>
        <v>0.01</v>
      </c>
      <c r="KX1143">
        <f t="shared" si="1022"/>
        <v>0</v>
      </c>
      <c r="KY1143">
        <f t="shared" si="1023"/>
        <v>0.02</v>
      </c>
      <c r="KZ1143">
        <f t="shared" si="1024"/>
        <v>0.03</v>
      </c>
      <c r="LA1143">
        <f t="shared" si="1025"/>
        <v>1</v>
      </c>
      <c r="LB1143">
        <f t="shared" si="1025"/>
        <v>0</v>
      </c>
      <c r="LC1143">
        <f t="shared" si="1026"/>
        <v>0.1</v>
      </c>
      <c r="LE1143" t="str">
        <f t="shared" si="1032"/>
        <v>Senegal</v>
      </c>
      <c r="LF1143">
        <f t="shared" si="1027"/>
        <v>0.46499999999999997</v>
      </c>
      <c r="LG1143" s="6">
        <f t="shared" si="1028"/>
        <v>0.53166666666666673</v>
      </c>
      <c r="LH1143">
        <f t="shared" si="1029"/>
        <v>0.85250000000000004</v>
      </c>
      <c r="LI1143" s="6">
        <f t="shared" si="1030"/>
        <v>0.62333333333333329</v>
      </c>
      <c r="LJ1143">
        <f t="shared" si="1031"/>
        <v>0</v>
      </c>
    </row>
    <row r="1144" spans="1:322" x14ac:dyDescent="0.35">
      <c r="A1144" s="8">
        <v>44923</v>
      </c>
      <c r="B1144" t="s">
        <v>5978</v>
      </c>
      <c r="D1144" s="24" t="s">
        <v>321</v>
      </c>
      <c r="E1144" s="24" t="s">
        <v>262</v>
      </c>
      <c r="F1144" s="24">
        <v>27</v>
      </c>
      <c r="G1144" s="24" t="s">
        <v>258</v>
      </c>
      <c r="H1144" s="24" t="s">
        <v>322</v>
      </c>
      <c r="I1144" s="24" t="s">
        <v>207</v>
      </c>
      <c r="J1144" s="24" t="s">
        <v>1972</v>
      </c>
      <c r="K1144" s="25">
        <v>44628</v>
      </c>
      <c r="L1144" s="25">
        <v>44628</v>
      </c>
      <c r="M1144" s="25">
        <v>44637</v>
      </c>
      <c r="N1144" s="24" t="s">
        <v>261</v>
      </c>
      <c r="O1144" s="24" t="s">
        <v>261</v>
      </c>
      <c r="P1144" s="24" t="s">
        <v>261</v>
      </c>
      <c r="Q1144" s="24" t="s">
        <v>324</v>
      </c>
      <c r="R1144" s="25">
        <v>44637</v>
      </c>
      <c r="S1144" s="25">
        <v>44637</v>
      </c>
      <c r="T1144" s="24" t="s">
        <v>263</v>
      </c>
      <c r="U1144" s="24" t="s">
        <v>263</v>
      </c>
      <c r="V1144" s="25">
        <v>44702</v>
      </c>
      <c r="W1144" s="24" t="s">
        <v>261</v>
      </c>
      <c r="X1144" s="25" t="s">
        <v>262</v>
      </c>
      <c r="Y1144" s="24" t="s">
        <v>263</v>
      </c>
      <c r="Z1144" s="25">
        <v>44702</v>
      </c>
      <c r="AA1144" s="24" t="s">
        <v>264</v>
      </c>
      <c r="AB1144" s="24" t="s">
        <v>265</v>
      </c>
      <c r="AC1144" s="24" t="s">
        <v>5979</v>
      </c>
      <c r="AD1144" s="24" t="s">
        <v>267</v>
      </c>
      <c r="AE1144" s="24" t="s">
        <v>326</v>
      </c>
      <c r="AF1144" s="24" t="s">
        <v>687</v>
      </c>
      <c r="AG1144" s="31">
        <v>500000</v>
      </c>
      <c r="AH1144" s="24" t="s">
        <v>261</v>
      </c>
      <c r="AI1144" s="24" t="s">
        <v>262</v>
      </c>
      <c r="AJ1144" s="25" t="s">
        <v>262</v>
      </c>
      <c r="AK1144" s="24" t="s">
        <v>262</v>
      </c>
      <c r="AL1144" s="24" t="s">
        <v>262</v>
      </c>
      <c r="AM1144" s="24" t="s">
        <v>262</v>
      </c>
      <c r="AN1144" s="24" t="s">
        <v>262</v>
      </c>
      <c r="AO1144" s="24" t="s">
        <v>261</v>
      </c>
      <c r="AP1144" s="24" t="s">
        <v>261</v>
      </c>
      <c r="AQ1144" s="25" t="s">
        <v>262</v>
      </c>
      <c r="AR1144" s="24" t="s">
        <v>261</v>
      </c>
      <c r="AS1144" s="25" t="s">
        <v>262</v>
      </c>
      <c r="AT1144" s="24" t="s">
        <v>261</v>
      </c>
      <c r="AU1144" s="25" t="s">
        <v>262</v>
      </c>
      <c r="AV1144" s="24" t="s">
        <v>261</v>
      </c>
      <c r="AW1144" s="25" t="s">
        <v>262</v>
      </c>
      <c r="AX1144" s="24" t="s">
        <v>261</v>
      </c>
      <c r="AY1144" s="25" t="s">
        <v>262</v>
      </c>
      <c r="AZ1144" s="27" t="s">
        <v>262</v>
      </c>
      <c r="BA1144" s="27" t="s">
        <v>262</v>
      </c>
      <c r="BB1144" s="24" t="s">
        <v>261</v>
      </c>
      <c r="BC1144" s="25" t="s">
        <v>262</v>
      </c>
      <c r="BD1144" s="24" t="s">
        <v>261</v>
      </c>
      <c r="BE1144" s="26" t="s">
        <v>262</v>
      </c>
      <c r="BF1144" t="s">
        <v>1972</v>
      </c>
      <c r="BG1144" s="9" t="s">
        <v>207</v>
      </c>
      <c r="BH1144" t="s">
        <v>208</v>
      </c>
      <c r="BI1144" t="s">
        <v>735</v>
      </c>
      <c r="BJ1144" t="s">
        <v>210</v>
      </c>
      <c r="BK1144" t="s">
        <v>329</v>
      </c>
      <c r="BL1144" t="s">
        <v>212</v>
      </c>
      <c r="BM1144" t="s">
        <v>1974</v>
      </c>
      <c r="BN1144" t="s">
        <v>214</v>
      </c>
      <c r="BO1144" t="s">
        <v>348</v>
      </c>
      <c r="BP1144" t="s">
        <v>219</v>
      </c>
      <c r="BQ1144" t="s">
        <v>216</v>
      </c>
      <c r="BR1144" t="s">
        <v>5980</v>
      </c>
      <c r="BS1144" t="s">
        <v>2081</v>
      </c>
      <c r="BT1144" t="s">
        <v>5971</v>
      </c>
      <c r="BU1144" t="s">
        <v>5980</v>
      </c>
      <c r="BV1144" t="s">
        <v>214</v>
      </c>
      <c r="CC1144" t="s">
        <v>214</v>
      </c>
      <c r="CG1144" t="s">
        <v>219</v>
      </c>
      <c r="CI1144" t="s">
        <v>333</v>
      </c>
      <c r="CJ1144" t="s">
        <v>5981</v>
      </c>
      <c r="CK1144" t="s">
        <v>352</v>
      </c>
      <c r="CL1144" t="s">
        <v>500</v>
      </c>
      <c r="CM1144" t="s">
        <v>5982</v>
      </c>
      <c r="CN1144" t="s">
        <v>283</v>
      </c>
      <c r="CP1144" t="s">
        <v>284</v>
      </c>
      <c r="CQ1144" t="s">
        <v>285</v>
      </c>
      <c r="CR1144" t="s">
        <v>286</v>
      </c>
      <c r="CS1144" t="s">
        <v>286</v>
      </c>
      <c r="CT1144" t="s">
        <v>219</v>
      </c>
      <c r="CU1144" t="s">
        <v>219</v>
      </c>
      <c r="CV1144" t="s">
        <v>227</v>
      </c>
      <c r="CW1144" t="s">
        <v>227</v>
      </c>
      <c r="CX1144" t="s">
        <v>287</v>
      </c>
      <c r="CY1144" t="s">
        <v>353</v>
      </c>
      <c r="CZ1144" t="s">
        <v>219</v>
      </c>
      <c r="DA1144" t="s">
        <v>219</v>
      </c>
      <c r="DB1144" t="s">
        <v>230</v>
      </c>
      <c r="DC1144" t="s">
        <v>230</v>
      </c>
      <c r="DD1144" t="s">
        <v>219</v>
      </c>
      <c r="DI1144" t="s">
        <v>338</v>
      </c>
      <c r="DK1144" t="s">
        <v>233</v>
      </c>
      <c r="DL1144" t="s">
        <v>233</v>
      </c>
      <c r="DM1144" t="s">
        <v>214</v>
      </c>
      <c r="DN1144" t="s">
        <v>219</v>
      </c>
      <c r="DO1144" t="s">
        <v>288</v>
      </c>
      <c r="DP1144" t="s">
        <v>235</v>
      </c>
      <c r="DR1144" t="s">
        <v>235</v>
      </c>
      <c r="DT1144" t="s">
        <v>214</v>
      </c>
      <c r="DU1144" t="s">
        <v>214</v>
      </c>
      <c r="DV1144" t="s">
        <v>746</v>
      </c>
      <c r="DX1144" t="s">
        <v>237</v>
      </c>
      <c r="DY1144" t="s">
        <v>237</v>
      </c>
      <c r="DZ1144" t="s">
        <v>400</v>
      </c>
      <c r="EA1144" t="s">
        <v>237</v>
      </c>
      <c r="EB1144" t="s">
        <v>237</v>
      </c>
      <c r="EC1144" t="s">
        <v>242</v>
      </c>
      <c r="ED1144" t="s">
        <v>242</v>
      </c>
      <c r="EE1144" t="s">
        <v>214</v>
      </c>
      <c r="EF1144" t="s">
        <v>214</v>
      </c>
      <c r="EG1144" t="s">
        <v>219</v>
      </c>
      <c r="EH1144" t="s">
        <v>5983</v>
      </c>
      <c r="EI1144" t="s">
        <v>219</v>
      </c>
      <c r="EJ1144" t="s">
        <v>5983</v>
      </c>
      <c r="EK1144" t="s">
        <v>242</v>
      </c>
      <c r="EL1144" t="s">
        <v>242</v>
      </c>
      <c r="EM1144" t="s">
        <v>240</v>
      </c>
      <c r="EN1144" t="s">
        <v>240</v>
      </c>
      <c r="EO1144" t="s">
        <v>240</v>
      </c>
      <c r="EP1144" t="s">
        <v>240</v>
      </c>
      <c r="EQ1144" t="s">
        <v>214</v>
      </c>
      <c r="ER1144" t="s">
        <v>214</v>
      </c>
      <c r="ES1144" t="s">
        <v>242</v>
      </c>
      <c r="ET1144" t="s">
        <v>242</v>
      </c>
      <c r="EU1144" t="s">
        <v>242</v>
      </c>
      <c r="EV1144" t="s">
        <v>242</v>
      </c>
      <c r="EW1144" t="s">
        <v>243</v>
      </c>
      <c r="EX1144" t="s">
        <v>243</v>
      </c>
      <c r="EY1144" t="s">
        <v>242</v>
      </c>
      <c r="EZ1144" t="s">
        <v>241</v>
      </c>
      <c r="FA1144" t="s">
        <v>241</v>
      </c>
      <c r="FB1144" t="s">
        <v>242</v>
      </c>
      <c r="FC1144" t="s">
        <v>242</v>
      </c>
      <c r="FD1144" t="s">
        <v>242</v>
      </c>
      <c r="FE1144" t="s">
        <v>227</v>
      </c>
      <c r="FF1144" t="s">
        <v>227</v>
      </c>
      <c r="FG1144" t="s">
        <v>548</v>
      </c>
      <c r="FH1144" t="s">
        <v>548</v>
      </c>
      <c r="FI1144" t="s">
        <v>219</v>
      </c>
      <c r="FJ1144" t="s">
        <v>219</v>
      </c>
      <c r="FK1144" t="s">
        <v>219</v>
      </c>
      <c r="FL1144" t="s">
        <v>219</v>
      </c>
      <c r="FM1144" t="s">
        <v>403</v>
      </c>
      <c r="FN1144" t="s">
        <v>461</v>
      </c>
      <c r="FO1144" t="s">
        <v>219</v>
      </c>
      <c r="FP1144" t="s">
        <v>219</v>
      </c>
      <c r="FQ1144" t="s">
        <v>241</v>
      </c>
      <c r="FR1144" t="s">
        <v>241</v>
      </c>
      <c r="FS1144" t="s">
        <v>241</v>
      </c>
      <c r="FT1144" t="s">
        <v>241</v>
      </c>
      <c r="FU1144" t="s">
        <v>219</v>
      </c>
      <c r="FV1144" t="s">
        <v>241</v>
      </c>
      <c r="FW1144" t="s">
        <v>241</v>
      </c>
      <c r="FX1144" t="s">
        <v>241</v>
      </c>
      <c r="FY1144" t="s">
        <v>241</v>
      </c>
      <c r="FZ1144" t="s">
        <v>341</v>
      </c>
      <c r="GA1144" t="s">
        <v>341</v>
      </c>
      <c r="GB1144" t="s">
        <v>250</v>
      </c>
      <c r="GC1144" t="s">
        <v>286</v>
      </c>
      <c r="GD1144" t="s">
        <v>249</v>
      </c>
      <c r="GE1144" t="s">
        <v>241</v>
      </c>
      <c r="GF1144" t="s">
        <v>565</v>
      </c>
      <c r="GG1144" t="s">
        <v>244</v>
      </c>
      <c r="GH1144" t="s">
        <v>241</v>
      </c>
      <c r="GI1144" t="s">
        <v>286</v>
      </c>
      <c r="GJ1144" t="s">
        <v>244</v>
      </c>
      <c r="GK1144" t="s">
        <v>250</v>
      </c>
      <c r="GL1144" t="s">
        <v>227</v>
      </c>
      <c r="GM1144" t="s">
        <v>227</v>
      </c>
      <c r="GN1144" t="s">
        <v>219</v>
      </c>
      <c r="GO1144" t="s">
        <v>219</v>
      </c>
      <c r="GP1144" t="s">
        <v>251</v>
      </c>
      <c r="GQ1144" t="s">
        <v>251</v>
      </c>
      <c r="GR1144" t="s">
        <v>251</v>
      </c>
      <c r="GS1144" t="s">
        <v>214</v>
      </c>
      <c r="GT1144" t="s">
        <v>241</v>
      </c>
      <c r="GU1144" t="s">
        <v>219</v>
      </c>
      <c r="GV1144" t="s">
        <v>575</v>
      </c>
      <c r="GW1144" t="s">
        <v>297</v>
      </c>
      <c r="GX1144" t="s">
        <v>252</v>
      </c>
      <c r="GY1144" t="s">
        <v>491</v>
      </c>
      <c r="GZ1144" t="s">
        <v>241</v>
      </c>
      <c r="HA1144" t="s">
        <v>298</v>
      </c>
      <c r="HB1144" t="s">
        <v>241</v>
      </c>
      <c r="HC1144" t="s">
        <v>315</v>
      </c>
      <c r="HD1144" t="s">
        <v>361</v>
      </c>
      <c r="HE1144" t="s">
        <v>317</v>
      </c>
      <c r="HF1144" t="s">
        <v>241</v>
      </c>
      <c r="HG1144" t="s">
        <v>362</v>
      </c>
      <c r="HH1144" t="s">
        <v>241</v>
      </c>
      <c r="HI1144" t="s">
        <v>241</v>
      </c>
      <c r="HJ1144" t="s">
        <v>214</v>
      </c>
      <c r="HK1144" t="s">
        <v>5984</v>
      </c>
      <c r="HL1144" s="12"/>
      <c r="HM1144">
        <v>0.75</v>
      </c>
      <c r="HN1144">
        <v>0.25</v>
      </c>
      <c r="HO1144">
        <v>0</v>
      </c>
      <c r="HP1144">
        <v>1</v>
      </c>
      <c r="HQ1144">
        <v>1</v>
      </c>
      <c r="HR1144">
        <v>0.25</v>
      </c>
      <c r="HS1144">
        <v>1</v>
      </c>
      <c r="HT1144">
        <v>0</v>
      </c>
      <c r="HU1144">
        <v>0</v>
      </c>
      <c r="HV1144">
        <v>0.5</v>
      </c>
      <c r="HW1144">
        <v>0.5</v>
      </c>
      <c r="HX1144">
        <v>0.75</v>
      </c>
      <c r="HY1144">
        <v>0</v>
      </c>
      <c r="HZ1144">
        <v>0.75</v>
      </c>
      <c r="IA1144" s="4">
        <v>1</v>
      </c>
      <c r="IB1144">
        <v>0.75</v>
      </c>
      <c r="IC1144">
        <v>0.75</v>
      </c>
      <c r="ID1144">
        <v>0.75</v>
      </c>
      <c r="IE1144">
        <v>0.75</v>
      </c>
      <c r="IG1144">
        <v>0</v>
      </c>
      <c r="IH1144">
        <v>0.25</v>
      </c>
      <c r="II1144">
        <v>0.25</v>
      </c>
      <c r="IJ1144">
        <v>1</v>
      </c>
      <c r="IK1144">
        <v>0.5</v>
      </c>
      <c r="IL1144">
        <v>0.75</v>
      </c>
      <c r="IM1144">
        <v>0.75</v>
      </c>
      <c r="IN1144">
        <v>1</v>
      </c>
      <c r="IO1144">
        <v>1</v>
      </c>
      <c r="IQ1144">
        <v>0</v>
      </c>
      <c r="IS1144">
        <f t="shared" si="978"/>
        <v>0.11249999999999999</v>
      </c>
      <c r="IT1144">
        <f t="shared" si="979"/>
        <v>0.03</v>
      </c>
      <c r="IU1144">
        <f t="shared" si="980"/>
        <v>0</v>
      </c>
      <c r="IV1144">
        <f t="shared" si="981"/>
        <v>0.1</v>
      </c>
      <c r="IW1144">
        <f t="shared" si="982"/>
        <v>0.08</v>
      </c>
      <c r="IX1144">
        <f t="shared" si="983"/>
        <v>3.2500000000000001E-2</v>
      </c>
      <c r="IY1144">
        <f t="shared" si="984"/>
        <v>0.1</v>
      </c>
      <c r="IZ1144">
        <f t="shared" si="985"/>
        <v>0</v>
      </c>
      <c r="JA1144">
        <f t="shared" si="986"/>
        <v>0</v>
      </c>
      <c r="JB1144">
        <f t="shared" si="987"/>
        <v>0.05</v>
      </c>
      <c r="JC1144">
        <f t="shared" si="988"/>
        <v>0.06</v>
      </c>
      <c r="JD1144">
        <f t="shared" si="989"/>
        <v>8.2500000000000004E-2</v>
      </c>
      <c r="JE1144">
        <f t="shared" si="990"/>
        <v>0</v>
      </c>
      <c r="JF1144">
        <f t="shared" si="991"/>
        <v>0.09</v>
      </c>
      <c r="JG1144" s="5">
        <f t="shared" si="992"/>
        <v>0.05</v>
      </c>
      <c r="JH1144">
        <f t="shared" si="993"/>
        <v>0</v>
      </c>
      <c r="JI1144">
        <f t="shared" si="993"/>
        <v>0</v>
      </c>
      <c r="JJ1144">
        <f t="shared" si="994"/>
        <v>0.15000000000000002</v>
      </c>
      <c r="JK1144">
        <f t="shared" si="995"/>
        <v>0.11249999999999999</v>
      </c>
      <c r="JL1144" s="6">
        <f t="shared" si="996"/>
        <v>5.6666666666666671E-2</v>
      </c>
      <c r="JM1144">
        <f t="shared" si="997"/>
        <v>0</v>
      </c>
      <c r="JN1144">
        <f t="shared" si="998"/>
        <v>1.2500000000000001E-2</v>
      </c>
      <c r="JO1144">
        <f t="shared" si="999"/>
        <v>3.7499999999999999E-2</v>
      </c>
      <c r="JP1144">
        <f t="shared" si="1000"/>
        <v>0.1</v>
      </c>
      <c r="JQ1144">
        <f t="shared" si="1001"/>
        <v>0.06</v>
      </c>
      <c r="JR1144">
        <f t="shared" si="1002"/>
        <v>8.2500000000000004E-2</v>
      </c>
      <c r="JS1144">
        <f t="shared" si="1003"/>
        <v>7.5000000000000011E-2</v>
      </c>
      <c r="JT1144">
        <f t="shared" si="1003"/>
        <v>0.1</v>
      </c>
      <c r="JU1144">
        <f t="shared" si="1004"/>
        <v>1</v>
      </c>
      <c r="JV1144">
        <f t="shared" si="1004"/>
        <v>0</v>
      </c>
      <c r="JW1144">
        <f t="shared" si="1005"/>
        <v>0.15</v>
      </c>
      <c r="JY1144">
        <f t="shared" si="1006"/>
        <v>3.7500000000000006E-2</v>
      </c>
      <c r="JZ1144">
        <f t="shared" si="1007"/>
        <v>0.02</v>
      </c>
      <c r="KA1144">
        <f t="shared" si="1008"/>
        <v>0</v>
      </c>
      <c r="KB1144">
        <f t="shared" si="1008"/>
        <v>0.02</v>
      </c>
      <c r="KC1144">
        <f t="shared" si="1009"/>
        <v>0.04</v>
      </c>
      <c r="KD1144">
        <f t="shared" si="977"/>
        <v>7.4999999999999997E-3</v>
      </c>
      <c r="KE1144">
        <f t="shared" si="977"/>
        <v>0.03</v>
      </c>
      <c r="KF1144">
        <f t="shared" si="977"/>
        <v>0</v>
      </c>
      <c r="KG1144">
        <f t="shared" si="977"/>
        <v>0</v>
      </c>
      <c r="KH1144">
        <f t="shared" si="977"/>
        <v>1.4999999999999999E-2</v>
      </c>
      <c r="KI1144">
        <f t="shared" si="977"/>
        <v>1.4999999999999999E-2</v>
      </c>
      <c r="KJ1144">
        <f t="shared" si="1033"/>
        <v>2.2499999999999999E-2</v>
      </c>
      <c r="KK1144">
        <f t="shared" si="1010"/>
        <v>0</v>
      </c>
      <c r="KL1144">
        <f t="shared" si="1011"/>
        <v>0.03</v>
      </c>
      <c r="KM1144" s="5">
        <f t="shared" si="1012"/>
        <v>0.05</v>
      </c>
      <c r="KN1144">
        <f t="shared" si="1013"/>
        <v>0</v>
      </c>
      <c r="KO1144">
        <f t="shared" si="1013"/>
        <v>0</v>
      </c>
      <c r="KP1144">
        <f t="shared" si="1014"/>
        <v>4.4999999999999998E-2</v>
      </c>
      <c r="KQ1144">
        <f t="shared" si="1015"/>
        <v>2.2499999999999999E-2</v>
      </c>
      <c r="KR1144" s="6">
        <f t="shared" si="1016"/>
        <v>2.8333333333333335E-2</v>
      </c>
      <c r="KS1144">
        <f t="shared" si="1017"/>
        <v>0</v>
      </c>
      <c r="KT1144">
        <f t="shared" si="1018"/>
        <v>7.4999999999999997E-3</v>
      </c>
      <c r="KU1144">
        <f t="shared" si="1019"/>
        <v>0.01</v>
      </c>
      <c r="KV1144">
        <f t="shared" si="1020"/>
        <v>0.05</v>
      </c>
      <c r="KW1144">
        <f t="shared" si="1021"/>
        <v>5.0000000000000001E-3</v>
      </c>
      <c r="KX1144">
        <f t="shared" si="1022"/>
        <v>0</v>
      </c>
      <c r="KY1144">
        <f t="shared" si="1023"/>
        <v>0.03</v>
      </c>
      <c r="KZ1144">
        <f t="shared" si="1024"/>
        <v>0.03</v>
      </c>
      <c r="LA1144">
        <f t="shared" si="1025"/>
        <v>1</v>
      </c>
      <c r="LB1144">
        <f t="shared" si="1025"/>
        <v>0</v>
      </c>
      <c r="LC1144">
        <f t="shared" si="1026"/>
        <v>0.1</v>
      </c>
      <c r="LE1144" t="str">
        <f t="shared" si="1032"/>
        <v>Senegal</v>
      </c>
      <c r="LF1144">
        <f t="shared" si="1027"/>
        <v>0.45499999999999996</v>
      </c>
      <c r="LG1144" s="6">
        <f t="shared" si="1028"/>
        <v>0.65166666666666662</v>
      </c>
      <c r="LH1144">
        <f t="shared" si="1029"/>
        <v>0.61750000000000005</v>
      </c>
      <c r="LI1144" s="6">
        <f t="shared" si="1030"/>
        <v>0.61583333333333334</v>
      </c>
      <c r="LJ1144">
        <f t="shared" si="1031"/>
        <v>0</v>
      </c>
    </row>
    <row r="1145" spans="1:322" x14ac:dyDescent="0.35">
      <c r="A1145" s="8">
        <v>44902</v>
      </c>
      <c r="B1145" t="s">
        <v>5985</v>
      </c>
      <c r="D1145" s="27" t="s">
        <v>321</v>
      </c>
      <c r="E1145" s="27" t="s">
        <v>262</v>
      </c>
      <c r="F1145" s="27">
        <v>22</v>
      </c>
      <c r="G1145" s="27" t="s">
        <v>258</v>
      </c>
      <c r="H1145" s="27" t="s">
        <v>322</v>
      </c>
      <c r="I1145" s="27" t="s">
        <v>207</v>
      </c>
      <c r="J1145" s="27" t="s">
        <v>1972</v>
      </c>
      <c r="K1145" s="28">
        <v>44628</v>
      </c>
      <c r="L1145" s="28">
        <v>44628</v>
      </c>
      <c r="M1145" s="28">
        <v>44637</v>
      </c>
      <c r="N1145" s="27" t="s">
        <v>261</v>
      </c>
      <c r="O1145" s="27" t="s">
        <v>261</v>
      </c>
      <c r="P1145" s="27" t="s">
        <v>261</v>
      </c>
      <c r="Q1145" s="27" t="s">
        <v>324</v>
      </c>
      <c r="R1145" s="28">
        <v>44637</v>
      </c>
      <c r="S1145" s="28">
        <v>44637</v>
      </c>
      <c r="T1145" s="27" t="s">
        <v>263</v>
      </c>
      <c r="U1145" s="27" t="s">
        <v>263</v>
      </c>
      <c r="V1145" s="28">
        <v>44714</v>
      </c>
      <c r="W1145" s="27" t="s">
        <v>261</v>
      </c>
      <c r="X1145" s="28" t="s">
        <v>262</v>
      </c>
      <c r="Y1145" s="27" t="s">
        <v>263</v>
      </c>
      <c r="Z1145" s="28">
        <v>44714</v>
      </c>
      <c r="AA1145" s="27" t="s">
        <v>264</v>
      </c>
      <c r="AB1145" s="27" t="s">
        <v>265</v>
      </c>
      <c r="AC1145" s="27" t="s">
        <v>4729</v>
      </c>
      <c r="AD1145" s="27" t="s">
        <v>267</v>
      </c>
      <c r="AE1145" s="27" t="s">
        <v>326</v>
      </c>
      <c r="AF1145" s="27" t="s">
        <v>687</v>
      </c>
      <c r="AG1145" s="29">
        <v>500000</v>
      </c>
      <c r="AH1145" s="27" t="s">
        <v>261</v>
      </c>
      <c r="AI1145" s="27" t="s">
        <v>262</v>
      </c>
      <c r="AJ1145" s="28" t="s">
        <v>262</v>
      </c>
      <c r="AK1145" s="27" t="s">
        <v>262</v>
      </c>
      <c r="AL1145" s="27" t="s">
        <v>262</v>
      </c>
      <c r="AM1145" s="27" t="s">
        <v>262</v>
      </c>
      <c r="AN1145" s="27" t="s">
        <v>262</v>
      </c>
      <c r="AO1145" s="27" t="s">
        <v>261</v>
      </c>
      <c r="AP1145" s="27" t="s">
        <v>261</v>
      </c>
      <c r="AQ1145" s="28" t="s">
        <v>262</v>
      </c>
      <c r="AR1145" s="27" t="s">
        <v>261</v>
      </c>
      <c r="AS1145" s="28" t="s">
        <v>262</v>
      </c>
      <c r="AT1145" s="27" t="s">
        <v>261</v>
      </c>
      <c r="AU1145" s="28" t="s">
        <v>262</v>
      </c>
      <c r="AV1145" s="27" t="s">
        <v>261</v>
      </c>
      <c r="AW1145" s="28" t="s">
        <v>262</v>
      </c>
      <c r="AX1145" s="27" t="s">
        <v>261</v>
      </c>
      <c r="AY1145" s="28" t="s">
        <v>262</v>
      </c>
      <c r="AZ1145" s="27" t="s">
        <v>262</v>
      </c>
      <c r="BA1145" s="27" t="s">
        <v>262</v>
      </c>
      <c r="BB1145" s="27" t="s">
        <v>261</v>
      </c>
      <c r="BC1145" s="28" t="s">
        <v>262</v>
      </c>
      <c r="BD1145" s="27" t="s">
        <v>261</v>
      </c>
      <c r="BE1145" s="30" t="s">
        <v>262</v>
      </c>
      <c r="BF1145" t="s">
        <v>1972</v>
      </c>
      <c r="BG1145" t="s">
        <v>207</v>
      </c>
      <c r="BH1145" t="s">
        <v>208</v>
      </c>
      <c r="BI1145" t="s">
        <v>408</v>
      </c>
      <c r="BJ1145" t="s">
        <v>210</v>
      </c>
      <c r="BK1145" t="s">
        <v>329</v>
      </c>
      <c r="BL1145" t="s">
        <v>212</v>
      </c>
      <c r="BM1145" t="s">
        <v>2050</v>
      </c>
      <c r="BN1145" t="s">
        <v>214</v>
      </c>
      <c r="BO1145" t="s">
        <v>215</v>
      </c>
      <c r="BP1145" t="s">
        <v>219</v>
      </c>
      <c r="BQ1145" t="s">
        <v>216</v>
      </c>
      <c r="BR1145" t="s">
        <v>5514</v>
      </c>
      <c r="BS1145" t="s">
        <v>2183</v>
      </c>
      <c r="BT1145" t="s">
        <v>2183</v>
      </c>
      <c r="BU1145" t="s">
        <v>5986</v>
      </c>
      <c r="BV1145" t="s">
        <v>214</v>
      </c>
      <c r="CC1145" t="s">
        <v>214</v>
      </c>
      <c r="CG1145" t="s">
        <v>219</v>
      </c>
      <c r="CI1145" t="s">
        <v>333</v>
      </c>
      <c r="CJ1145" t="s">
        <v>5987</v>
      </c>
      <c r="CK1145" t="s">
        <v>220</v>
      </c>
      <c r="CL1145" t="s">
        <v>222</v>
      </c>
      <c r="CN1145" t="s">
        <v>223</v>
      </c>
      <c r="CP1145" t="s">
        <v>224</v>
      </c>
      <c r="CQ1145" t="s">
        <v>285</v>
      </c>
      <c r="CR1145" t="s">
        <v>250</v>
      </c>
      <c r="CS1145" t="s">
        <v>226</v>
      </c>
      <c r="CT1145" t="s">
        <v>219</v>
      </c>
      <c r="CU1145" t="s">
        <v>219</v>
      </c>
      <c r="CV1145" t="s">
        <v>227</v>
      </c>
      <c r="CW1145" t="s">
        <v>227</v>
      </c>
      <c r="CX1145" t="s">
        <v>287</v>
      </c>
      <c r="CY1145" t="s">
        <v>353</v>
      </c>
      <c r="CZ1145" t="s">
        <v>219</v>
      </c>
      <c r="DA1145" t="s">
        <v>219</v>
      </c>
      <c r="DB1145" t="s">
        <v>398</v>
      </c>
      <c r="DC1145" t="s">
        <v>398</v>
      </c>
      <c r="DD1145" t="s">
        <v>219</v>
      </c>
      <c r="DI1145" t="s">
        <v>451</v>
      </c>
      <c r="DK1145" t="s">
        <v>237</v>
      </c>
      <c r="DL1145" t="s">
        <v>233</v>
      </c>
      <c r="DM1145" t="s">
        <v>214</v>
      </c>
      <c r="DN1145" t="s">
        <v>219</v>
      </c>
      <c r="DO1145" t="s">
        <v>288</v>
      </c>
      <c r="DP1145" t="s">
        <v>415</v>
      </c>
      <c r="DR1145" t="s">
        <v>741</v>
      </c>
      <c r="DT1145" t="s">
        <v>214</v>
      </c>
      <c r="DU1145" t="s">
        <v>214</v>
      </c>
      <c r="DV1145" t="s">
        <v>2107</v>
      </c>
      <c r="DW1145" t="s">
        <v>5988</v>
      </c>
      <c r="DX1145" t="s">
        <v>242</v>
      </c>
      <c r="DY1145" t="s">
        <v>242</v>
      </c>
      <c r="DZ1145" t="s">
        <v>485</v>
      </c>
      <c r="EA1145" t="s">
        <v>237</v>
      </c>
      <c r="EB1145" t="s">
        <v>237</v>
      </c>
      <c r="EC1145" t="s">
        <v>237</v>
      </c>
      <c r="ED1145" t="s">
        <v>237</v>
      </c>
      <c r="EE1145" t="s">
        <v>214</v>
      </c>
      <c r="EF1145" t="s">
        <v>214</v>
      </c>
      <c r="EG1145" t="s">
        <v>214</v>
      </c>
      <c r="EI1145" t="s">
        <v>214</v>
      </c>
      <c r="EK1145" t="s">
        <v>237</v>
      </c>
      <c r="EL1145" t="s">
        <v>237</v>
      </c>
      <c r="EM1145" t="s">
        <v>240</v>
      </c>
      <c r="EN1145" t="s">
        <v>240</v>
      </c>
      <c r="EO1145" t="s">
        <v>240</v>
      </c>
      <c r="EP1145" t="s">
        <v>240</v>
      </c>
      <c r="EQ1145" t="s">
        <v>214</v>
      </c>
      <c r="ER1145" t="s">
        <v>214</v>
      </c>
      <c r="ES1145" t="s">
        <v>237</v>
      </c>
      <c r="ET1145" t="s">
        <v>237</v>
      </c>
      <c r="EU1145" t="s">
        <v>242</v>
      </c>
      <c r="EV1145" t="s">
        <v>242</v>
      </c>
      <c r="EW1145" t="s">
        <v>243</v>
      </c>
      <c r="EX1145" t="s">
        <v>243</v>
      </c>
      <c r="EY1145" t="s">
        <v>237</v>
      </c>
      <c r="EZ1145" t="s">
        <v>241</v>
      </c>
      <c r="FA1145" t="s">
        <v>241</v>
      </c>
      <c r="FB1145" t="s">
        <v>237</v>
      </c>
      <c r="FC1145" t="s">
        <v>237</v>
      </c>
      <c r="FD1145" t="s">
        <v>237</v>
      </c>
      <c r="FE1145" t="s">
        <v>244</v>
      </c>
      <c r="FF1145" t="s">
        <v>250</v>
      </c>
      <c r="FG1145" t="s">
        <v>547</v>
      </c>
      <c r="FH1145" t="s">
        <v>547</v>
      </c>
      <c r="FI1145" t="s">
        <v>214</v>
      </c>
      <c r="FJ1145" t="s">
        <v>214</v>
      </c>
      <c r="FK1145" t="s">
        <v>214</v>
      </c>
      <c r="FL1145" t="s">
        <v>214</v>
      </c>
      <c r="FM1145" t="s">
        <v>245</v>
      </c>
      <c r="FN1145" t="s">
        <v>292</v>
      </c>
      <c r="FO1145" t="s">
        <v>219</v>
      </c>
      <c r="FP1145" t="s">
        <v>219</v>
      </c>
      <c r="FQ1145" t="s">
        <v>241</v>
      </c>
      <c r="FR1145" t="s">
        <v>241</v>
      </c>
      <c r="FS1145" t="s">
        <v>241</v>
      </c>
      <c r="FT1145" t="s">
        <v>241</v>
      </c>
      <c r="FU1145" t="s">
        <v>219</v>
      </c>
      <c r="FV1145" t="s">
        <v>241</v>
      </c>
      <c r="FW1145" t="s">
        <v>241</v>
      </c>
      <c r="FX1145" t="s">
        <v>241</v>
      </c>
      <c r="FY1145" t="s">
        <v>241</v>
      </c>
      <c r="FZ1145" t="s">
        <v>341</v>
      </c>
      <c r="GA1145" t="s">
        <v>341</v>
      </c>
      <c r="GB1145" t="s">
        <v>244</v>
      </c>
      <c r="GC1145" t="s">
        <v>244</v>
      </c>
      <c r="GD1145" t="s">
        <v>293</v>
      </c>
      <c r="GE1145" t="s">
        <v>241</v>
      </c>
      <c r="GF1145" t="s">
        <v>293</v>
      </c>
      <c r="GG1145" t="s">
        <v>286</v>
      </c>
      <c r="GH1145" t="s">
        <v>241</v>
      </c>
      <c r="GI1145" t="s">
        <v>250</v>
      </c>
      <c r="GJ1145" t="s">
        <v>227</v>
      </c>
      <c r="GK1145" t="s">
        <v>227</v>
      </c>
      <c r="GL1145" t="s">
        <v>250</v>
      </c>
      <c r="GM1145" t="s">
        <v>250</v>
      </c>
      <c r="GN1145" t="s">
        <v>219</v>
      </c>
      <c r="GO1145" t="s">
        <v>219</v>
      </c>
      <c r="GP1145" t="s">
        <v>295</v>
      </c>
      <c r="GQ1145" t="s">
        <v>553</v>
      </c>
      <c r="GR1145" t="s">
        <v>295</v>
      </c>
      <c r="GS1145" t="s">
        <v>214</v>
      </c>
      <c r="GT1145" t="s">
        <v>241</v>
      </c>
      <c r="GU1145" t="s">
        <v>214</v>
      </c>
      <c r="GV1145" t="s">
        <v>241</v>
      </c>
      <c r="GW1145" t="s">
        <v>297</v>
      </c>
      <c r="GX1145" t="s">
        <v>297</v>
      </c>
      <c r="GY1145" t="s">
        <v>254</v>
      </c>
      <c r="GZ1145" t="s">
        <v>241</v>
      </c>
      <c r="HA1145" t="s">
        <v>298</v>
      </c>
      <c r="HB1145" t="s">
        <v>241</v>
      </c>
      <c r="HC1145" t="s">
        <v>360</v>
      </c>
      <c r="HD1145" t="s">
        <v>517</v>
      </c>
      <c r="HE1145" t="s">
        <v>429</v>
      </c>
      <c r="HF1145" t="s">
        <v>241</v>
      </c>
      <c r="HG1145" t="s">
        <v>362</v>
      </c>
      <c r="HH1145" t="s">
        <v>241</v>
      </c>
      <c r="HI1145" t="s">
        <v>241</v>
      </c>
      <c r="HJ1145" t="s">
        <v>214</v>
      </c>
      <c r="HK1145" t="s">
        <v>5989</v>
      </c>
      <c r="HL1145" s="12"/>
      <c r="HM1145">
        <v>0.75</v>
      </c>
      <c r="HN1145">
        <v>0.5</v>
      </c>
      <c r="HO1145">
        <v>0</v>
      </c>
      <c r="HP1145">
        <v>1</v>
      </c>
      <c r="HQ1145">
        <v>0.5</v>
      </c>
      <c r="HR1145">
        <v>0.5</v>
      </c>
      <c r="HS1145">
        <v>1</v>
      </c>
      <c r="HT1145">
        <v>1</v>
      </c>
      <c r="HU1145">
        <v>0</v>
      </c>
      <c r="HV1145">
        <v>0.75</v>
      </c>
      <c r="HW1145">
        <v>0.5</v>
      </c>
      <c r="HX1145">
        <v>0.5</v>
      </c>
      <c r="HY1145">
        <v>1</v>
      </c>
      <c r="HZ1145">
        <v>0.5</v>
      </c>
      <c r="IA1145" s="4">
        <v>1</v>
      </c>
      <c r="IB1145">
        <v>0.5</v>
      </c>
      <c r="IC1145">
        <v>0.75</v>
      </c>
      <c r="ID1145">
        <v>0.5</v>
      </c>
      <c r="IE1145">
        <v>0.5</v>
      </c>
      <c r="IG1145">
        <v>0.25</v>
      </c>
      <c r="IH1145">
        <v>0</v>
      </c>
      <c r="II1145">
        <v>0.75</v>
      </c>
      <c r="IJ1145">
        <v>1</v>
      </c>
      <c r="IK1145">
        <v>0.75</v>
      </c>
      <c r="IL1145">
        <v>1</v>
      </c>
      <c r="IM1145">
        <v>0.25</v>
      </c>
      <c r="IN1145">
        <v>1</v>
      </c>
      <c r="IO1145">
        <v>1</v>
      </c>
      <c r="IQ1145">
        <v>0</v>
      </c>
      <c r="IS1145">
        <f t="shared" si="978"/>
        <v>0.11249999999999999</v>
      </c>
      <c r="IT1145">
        <f t="shared" si="979"/>
        <v>0.06</v>
      </c>
      <c r="IU1145">
        <f t="shared" si="980"/>
        <v>0</v>
      </c>
      <c r="IV1145">
        <f t="shared" si="981"/>
        <v>0.1</v>
      </c>
      <c r="IW1145">
        <f t="shared" si="982"/>
        <v>0.04</v>
      </c>
      <c r="IX1145">
        <f t="shared" si="983"/>
        <v>6.5000000000000002E-2</v>
      </c>
      <c r="IY1145">
        <f t="shared" si="984"/>
        <v>0.1</v>
      </c>
      <c r="IZ1145">
        <f t="shared" si="985"/>
        <v>0.11</v>
      </c>
      <c r="JA1145">
        <f t="shared" si="986"/>
        <v>0</v>
      </c>
      <c r="JB1145">
        <f t="shared" si="987"/>
        <v>7.5000000000000011E-2</v>
      </c>
      <c r="JC1145">
        <f t="shared" si="988"/>
        <v>0.06</v>
      </c>
      <c r="JD1145">
        <f t="shared" si="989"/>
        <v>5.5E-2</v>
      </c>
      <c r="JE1145">
        <f t="shared" si="990"/>
        <v>7.0000000000000007E-2</v>
      </c>
      <c r="JF1145">
        <f t="shared" si="991"/>
        <v>0.06</v>
      </c>
      <c r="JG1145" s="5">
        <f t="shared" si="992"/>
        <v>0.05</v>
      </c>
      <c r="JH1145">
        <f t="shared" si="993"/>
        <v>0</v>
      </c>
      <c r="JI1145">
        <f t="shared" si="993"/>
        <v>0</v>
      </c>
      <c r="JJ1145">
        <f t="shared" si="994"/>
        <v>0.1</v>
      </c>
      <c r="JK1145">
        <f t="shared" si="995"/>
        <v>7.4999999999999997E-2</v>
      </c>
      <c r="JL1145" s="6">
        <f t="shared" si="996"/>
        <v>4.6666666666666669E-2</v>
      </c>
      <c r="JM1145">
        <f t="shared" si="997"/>
        <v>0.03</v>
      </c>
      <c r="JN1145">
        <f t="shared" si="998"/>
        <v>0</v>
      </c>
      <c r="JO1145">
        <f t="shared" si="999"/>
        <v>0.11249999999999999</v>
      </c>
      <c r="JP1145">
        <f t="shared" si="1000"/>
        <v>0.1</v>
      </c>
      <c r="JQ1145">
        <f t="shared" si="1001"/>
        <v>0.09</v>
      </c>
      <c r="JR1145">
        <f t="shared" si="1002"/>
        <v>0.11</v>
      </c>
      <c r="JS1145">
        <f t="shared" si="1003"/>
        <v>2.5000000000000001E-2</v>
      </c>
      <c r="JT1145">
        <f t="shared" si="1003"/>
        <v>0.1</v>
      </c>
      <c r="JU1145">
        <f t="shared" si="1004"/>
        <v>1</v>
      </c>
      <c r="JV1145">
        <f t="shared" si="1004"/>
        <v>0</v>
      </c>
      <c r="JW1145">
        <f t="shared" si="1005"/>
        <v>0.15</v>
      </c>
      <c r="JY1145">
        <f t="shared" si="1006"/>
        <v>3.7500000000000006E-2</v>
      </c>
      <c r="JZ1145">
        <f t="shared" si="1007"/>
        <v>0.04</v>
      </c>
      <c r="KA1145">
        <f t="shared" si="1008"/>
        <v>0</v>
      </c>
      <c r="KB1145">
        <f t="shared" si="1008"/>
        <v>0.02</v>
      </c>
      <c r="KC1145">
        <f t="shared" si="1009"/>
        <v>0.02</v>
      </c>
      <c r="KD1145">
        <f t="shared" ref="KD1145:KI1187" si="1034">HR1145*0.03</f>
        <v>1.4999999999999999E-2</v>
      </c>
      <c r="KE1145">
        <f t="shared" si="1034"/>
        <v>0.03</v>
      </c>
      <c r="KF1145">
        <f t="shared" si="1034"/>
        <v>0.03</v>
      </c>
      <c r="KG1145">
        <f t="shared" si="1034"/>
        <v>0</v>
      </c>
      <c r="KH1145">
        <f t="shared" si="1034"/>
        <v>2.2499999999999999E-2</v>
      </c>
      <c r="KI1145">
        <f t="shared" si="1034"/>
        <v>1.4999999999999999E-2</v>
      </c>
      <c r="KJ1145">
        <f t="shared" si="1033"/>
        <v>1.4999999999999999E-2</v>
      </c>
      <c r="KK1145">
        <f t="shared" si="1010"/>
        <v>0.02</v>
      </c>
      <c r="KL1145">
        <f t="shared" si="1011"/>
        <v>0.02</v>
      </c>
      <c r="KM1145" s="5">
        <f t="shared" si="1012"/>
        <v>0.05</v>
      </c>
      <c r="KN1145">
        <f t="shared" si="1013"/>
        <v>0</v>
      </c>
      <c r="KO1145">
        <f t="shared" si="1013"/>
        <v>0</v>
      </c>
      <c r="KP1145">
        <f t="shared" si="1014"/>
        <v>0.03</v>
      </c>
      <c r="KQ1145">
        <f t="shared" si="1015"/>
        <v>1.4999999999999999E-2</v>
      </c>
      <c r="KR1145" s="6">
        <f t="shared" si="1016"/>
        <v>2.3333333333333334E-2</v>
      </c>
      <c r="KS1145">
        <f t="shared" si="1017"/>
        <v>0.01</v>
      </c>
      <c r="KT1145">
        <f t="shared" si="1018"/>
        <v>0</v>
      </c>
      <c r="KU1145">
        <f t="shared" si="1019"/>
        <v>0.03</v>
      </c>
      <c r="KV1145">
        <f t="shared" si="1020"/>
        <v>0.05</v>
      </c>
      <c r="KW1145">
        <f t="shared" si="1021"/>
        <v>7.4999999999999997E-3</v>
      </c>
      <c r="KX1145">
        <f t="shared" si="1022"/>
        <v>0</v>
      </c>
      <c r="KY1145">
        <f t="shared" si="1023"/>
        <v>0.01</v>
      </c>
      <c r="KZ1145">
        <f t="shared" si="1024"/>
        <v>0.03</v>
      </c>
      <c r="LA1145">
        <f t="shared" si="1025"/>
        <v>1</v>
      </c>
      <c r="LB1145">
        <f t="shared" si="1025"/>
        <v>0</v>
      </c>
      <c r="LC1145">
        <f t="shared" si="1026"/>
        <v>0.1</v>
      </c>
      <c r="LE1145" t="str">
        <f t="shared" si="1032"/>
        <v>Senegal</v>
      </c>
      <c r="LF1145">
        <f t="shared" si="1027"/>
        <v>0.58749999999999991</v>
      </c>
      <c r="LG1145" s="6">
        <f t="shared" si="1028"/>
        <v>0.59166666666666656</v>
      </c>
      <c r="LH1145">
        <f t="shared" si="1029"/>
        <v>0.71750000000000003</v>
      </c>
      <c r="LI1145" s="6">
        <f t="shared" si="1030"/>
        <v>0.64083333333333337</v>
      </c>
      <c r="LJ1145">
        <f t="shared" si="1031"/>
        <v>0</v>
      </c>
    </row>
    <row r="1146" spans="1:322" x14ac:dyDescent="0.35">
      <c r="A1146" s="8">
        <v>44903</v>
      </c>
      <c r="B1146" t="s">
        <v>5990</v>
      </c>
      <c r="D1146" s="24" t="s">
        <v>321</v>
      </c>
      <c r="E1146" s="24" t="s">
        <v>262</v>
      </c>
      <c r="F1146" s="24">
        <v>20</v>
      </c>
      <c r="G1146" s="24" t="s">
        <v>258</v>
      </c>
      <c r="H1146" s="24" t="s">
        <v>322</v>
      </c>
      <c r="I1146" s="24" t="s">
        <v>207</v>
      </c>
      <c r="J1146" s="24" t="s">
        <v>1972</v>
      </c>
      <c r="K1146" s="25">
        <v>44628</v>
      </c>
      <c r="L1146" s="25">
        <v>44628</v>
      </c>
      <c r="M1146" s="25">
        <v>44637</v>
      </c>
      <c r="N1146" s="24" t="s">
        <v>261</v>
      </c>
      <c r="O1146" s="24" t="s">
        <v>261</v>
      </c>
      <c r="P1146" s="24" t="s">
        <v>261</v>
      </c>
      <c r="Q1146" s="24" t="s">
        <v>324</v>
      </c>
      <c r="R1146" s="25">
        <v>44637</v>
      </c>
      <c r="S1146" s="25">
        <v>44637</v>
      </c>
      <c r="T1146" s="24" t="s">
        <v>263</v>
      </c>
      <c r="U1146" s="24" t="s">
        <v>263</v>
      </c>
      <c r="V1146" s="25">
        <v>44691</v>
      </c>
      <c r="W1146" s="24" t="s">
        <v>261</v>
      </c>
      <c r="X1146" s="25" t="s">
        <v>262</v>
      </c>
      <c r="Y1146" s="24" t="s">
        <v>263</v>
      </c>
      <c r="Z1146" s="25">
        <v>44691</v>
      </c>
      <c r="AA1146" s="24" t="s">
        <v>264</v>
      </c>
      <c r="AB1146" s="24" t="s">
        <v>265</v>
      </c>
      <c r="AC1146" s="24" t="s">
        <v>5591</v>
      </c>
      <c r="AD1146" s="24" t="s">
        <v>267</v>
      </c>
      <c r="AE1146" s="24" t="s">
        <v>326</v>
      </c>
      <c r="AF1146" s="24" t="s">
        <v>687</v>
      </c>
      <c r="AG1146" s="31">
        <v>500000</v>
      </c>
      <c r="AH1146" s="24" t="s">
        <v>261</v>
      </c>
      <c r="AI1146" s="24" t="s">
        <v>262</v>
      </c>
      <c r="AJ1146" s="25" t="s">
        <v>262</v>
      </c>
      <c r="AK1146" s="24" t="s">
        <v>262</v>
      </c>
      <c r="AL1146" s="24" t="s">
        <v>262</v>
      </c>
      <c r="AM1146" s="24" t="s">
        <v>262</v>
      </c>
      <c r="AN1146" s="24" t="s">
        <v>262</v>
      </c>
      <c r="AO1146" s="24" t="s">
        <v>261</v>
      </c>
      <c r="AP1146" s="24" t="s">
        <v>261</v>
      </c>
      <c r="AQ1146" s="25" t="s">
        <v>262</v>
      </c>
      <c r="AR1146" s="24" t="s">
        <v>261</v>
      </c>
      <c r="AS1146" s="25" t="s">
        <v>262</v>
      </c>
      <c r="AT1146" s="24" t="s">
        <v>261</v>
      </c>
      <c r="AU1146" s="25" t="s">
        <v>262</v>
      </c>
      <c r="AV1146" s="24" t="s">
        <v>261</v>
      </c>
      <c r="AW1146" s="25" t="s">
        <v>262</v>
      </c>
      <c r="AX1146" s="24" t="s">
        <v>261</v>
      </c>
      <c r="AY1146" s="25" t="s">
        <v>262</v>
      </c>
      <c r="AZ1146" s="27" t="s">
        <v>262</v>
      </c>
      <c r="BA1146" s="27" t="s">
        <v>262</v>
      </c>
      <c r="BB1146" s="24" t="s">
        <v>261</v>
      </c>
      <c r="BC1146" s="25" t="s">
        <v>262</v>
      </c>
      <c r="BD1146" s="24" t="s">
        <v>261</v>
      </c>
      <c r="BE1146" s="26" t="s">
        <v>262</v>
      </c>
      <c r="BF1146" t="s">
        <v>1972</v>
      </c>
      <c r="BG1146" s="9" t="s">
        <v>207</v>
      </c>
      <c r="BH1146" t="s">
        <v>208</v>
      </c>
      <c r="BI1146" t="s">
        <v>456</v>
      </c>
      <c r="BJ1146" t="s">
        <v>210</v>
      </c>
      <c r="BK1146" t="s">
        <v>329</v>
      </c>
      <c r="BL1146" t="s">
        <v>212</v>
      </c>
      <c r="BM1146" t="s">
        <v>2050</v>
      </c>
      <c r="BN1146" t="s">
        <v>214</v>
      </c>
      <c r="BO1146" t="s">
        <v>331</v>
      </c>
      <c r="BP1146" t="s">
        <v>219</v>
      </c>
      <c r="BQ1146" t="s">
        <v>216</v>
      </c>
      <c r="BR1146" t="s">
        <v>5991</v>
      </c>
      <c r="BS1146" t="s">
        <v>2063</v>
      </c>
      <c r="BT1146" t="s">
        <v>5810</v>
      </c>
      <c r="BU1146" t="s">
        <v>5992</v>
      </c>
      <c r="BV1146" t="s">
        <v>214</v>
      </c>
      <c r="CC1146" t="s">
        <v>214</v>
      </c>
      <c r="CG1146" t="s">
        <v>219</v>
      </c>
      <c r="CI1146" t="s">
        <v>333</v>
      </c>
      <c r="CJ1146" t="s">
        <v>5993</v>
      </c>
      <c r="CK1146" t="s">
        <v>333</v>
      </c>
      <c r="CL1146" t="s">
        <v>222</v>
      </c>
      <c r="CN1146" t="s">
        <v>283</v>
      </c>
      <c r="CP1146" t="s">
        <v>307</v>
      </c>
      <c r="CQ1146" t="s">
        <v>307</v>
      </c>
      <c r="CR1146" t="s">
        <v>227</v>
      </c>
      <c r="CS1146" t="s">
        <v>227</v>
      </c>
      <c r="CT1146" t="s">
        <v>214</v>
      </c>
      <c r="CU1146" t="s">
        <v>214</v>
      </c>
      <c r="CV1146" t="s">
        <v>244</v>
      </c>
      <c r="CW1146" t="s">
        <v>227</v>
      </c>
      <c r="CX1146" t="s">
        <v>287</v>
      </c>
      <c r="CY1146" t="s">
        <v>353</v>
      </c>
      <c r="CZ1146" t="s">
        <v>219</v>
      </c>
      <c r="DA1146" t="s">
        <v>219</v>
      </c>
      <c r="DB1146" t="s">
        <v>398</v>
      </c>
      <c r="DC1146" t="s">
        <v>398</v>
      </c>
      <c r="DD1146" t="s">
        <v>219</v>
      </c>
      <c r="DI1146" t="s">
        <v>338</v>
      </c>
      <c r="DK1146" t="s">
        <v>233</v>
      </c>
      <c r="DL1146" t="s">
        <v>233</v>
      </c>
      <c r="DM1146" t="s">
        <v>214</v>
      </c>
      <c r="DN1146" t="s">
        <v>214</v>
      </c>
      <c r="DO1146" t="s">
        <v>288</v>
      </c>
      <c r="DP1146" t="s">
        <v>415</v>
      </c>
      <c r="DR1146" t="s">
        <v>289</v>
      </c>
      <c r="DT1146" t="s">
        <v>214</v>
      </c>
      <c r="DU1146" t="s">
        <v>214</v>
      </c>
      <c r="DV1146" t="s">
        <v>5974</v>
      </c>
      <c r="DW1146" t="s">
        <v>5994</v>
      </c>
      <c r="DX1146" t="s">
        <v>237</v>
      </c>
      <c r="DY1146" t="s">
        <v>237</v>
      </c>
      <c r="DZ1146" t="s">
        <v>485</v>
      </c>
      <c r="EA1146" t="s">
        <v>237</v>
      </c>
      <c r="EB1146" t="s">
        <v>237</v>
      </c>
      <c r="EC1146" t="s">
        <v>233</v>
      </c>
      <c r="ED1146" t="s">
        <v>233</v>
      </c>
      <c r="EE1146" t="s">
        <v>214</v>
      </c>
      <c r="EF1146" t="s">
        <v>214</v>
      </c>
      <c r="EG1146" t="s">
        <v>214</v>
      </c>
      <c r="EI1146" t="s">
        <v>214</v>
      </c>
      <c r="EK1146" t="s">
        <v>237</v>
      </c>
      <c r="EL1146" t="s">
        <v>237</v>
      </c>
      <c r="EM1146" t="s">
        <v>240</v>
      </c>
      <c r="EN1146" t="s">
        <v>240</v>
      </c>
      <c r="EO1146" t="s">
        <v>240</v>
      </c>
      <c r="EP1146" t="s">
        <v>240</v>
      </c>
      <c r="EQ1146" t="s">
        <v>219</v>
      </c>
      <c r="ER1146" t="s">
        <v>219</v>
      </c>
      <c r="ES1146" t="s">
        <v>233</v>
      </c>
      <c r="ET1146" t="s">
        <v>233</v>
      </c>
      <c r="EU1146" t="s">
        <v>242</v>
      </c>
      <c r="EV1146" t="s">
        <v>242</v>
      </c>
      <c r="EW1146" t="s">
        <v>310</v>
      </c>
      <c r="EX1146" t="s">
        <v>310</v>
      </c>
      <c r="EY1146" t="s">
        <v>233</v>
      </c>
      <c r="EZ1146" t="s">
        <v>291</v>
      </c>
      <c r="FA1146" t="s">
        <v>241</v>
      </c>
      <c r="FB1146" t="s">
        <v>233</v>
      </c>
      <c r="FC1146" t="s">
        <v>239</v>
      </c>
      <c r="FD1146" t="s">
        <v>239</v>
      </c>
      <c r="FE1146" t="s">
        <v>286</v>
      </c>
      <c r="FF1146" t="s">
        <v>286</v>
      </c>
      <c r="FG1146" t="s">
        <v>239</v>
      </c>
      <c r="FH1146" t="s">
        <v>239</v>
      </c>
      <c r="FI1146" t="s">
        <v>214</v>
      </c>
      <c r="FJ1146" t="s">
        <v>219</v>
      </c>
      <c r="FK1146" t="s">
        <v>219</v>
      </c>
      <c r="FL1146" t="s">
        <v>219</v>
      </c>
      <c r="FM1146" t="s">
        <v>292</v>
      </c>
      <c r="FN1146" t="s">
        <v>292</v>
      </c>
      <c r="FO1146" t="s">
        <v>219</v>
      </c>
      <c r="FP1146" t="s">
        <v>219</v>
      </c>
      <c r="FQ1146" t="s">
        <v>241</v>
      </c>
      <c r="FR1146" t="s">
        <v>241</v>
      </c>
      <c r="FS1146" t="s">
        <v>241</v>
      </c>
      <c r="FT1146" t="s">
        <v>241</v>
      </c>
      <c r="FU1146" t="s">
        <v>219</v>
      </c>
      <c r="FV1146" t="s">
        <v>241</v>
      </c>
      <c r="FW1146" t="s">
        <v>241</v>
      </c>
      <c r="FX1146" t="s">
        <v>241</v>
      </c>
      <c r="FY1146" t="s">
        <v>241</v>
      </c>
      <c r="FZ1146" t="s">
        <v>341</v>
      </c>
      <c r="GA1146" t="s">
        <v>341</v>
      </c>
      <c r="GB1146" t="s">
        <v>227</v>
      </c>
      <c r="GC1146" t="s">
        <v>227</v>
      </c>
      <c r="GD1146" t="s">
        <v>293</v>
      </c>
      <c r="GE1146" t="s">
        <v>241</v>
      </c>
      <c r="GF1146" t="s">
        <v>293</v>
      </c>
      <c r="GG1146" t="s">
        <v>227</v>
      </c>
      <c r="GH1146" t="s">
        <v>241</v>
      </c>
      <c r="GI1146" t="s">
        <v>227</v>
      </c>
      <c r="GJ1146" t="s">
        <v>227</v>
      </c>
      <c r="GK1146" t="s">
        <v>227</v>
      </c>
      <c r="GL1146" t="s">
        <v>227</v>
      </c>
      <c r="GM1146" t="s">
        <v>227</v>
      </c>
      <c r="GN1146" t="s">
        <v>219</v>
      </c>
      <c r="GO1146" t="s">
        <v>219</v>
      </c>
      <c r="GP1146" t="s">
        <v>295</v>
      </c>
      <c r="GQ1146" t="s">
        <v>295</v>
      </c>
      <c r="GR1146" t="s">
        <v>295</v>
      </c>
      <c r="GS1146" t="s">
        <v>214</v>
      </c>
      <c r="GT1146" t="s">
        <v>241</v>
      </c>
      <c r="GU1146" t="s">
        <v>214</v>
      </c>
      <c r="GV1146" t="s">
        <v>241</v>
      </c>
      <c r="GW1146" t="s">
        <v>297</v>
      </c>
      <c r="GX1146" t="s">
        <v>297</v>
      </c>
      <c r="GY1146" t="s">
        <v>254</v>
      </c>
      <c r="GZ1146" t="s">
        <v>241</v>
      </c>
      <c r="HA1146" t="s">
        <v>298</v>
      </c>
      <c r="HB1146" t="s">
        <v>241</v>
      </c>
      <c r="HC1146" t="s">
        <v>315</v>
      </c>
      <c r="HD1146" t="s">
        <v>517</v>
      </c>
      <c r="HE1146" t="s">
        <v>429</v>
      </c>
      <c r="HF1146" t="s">
        <v>241</v>
      </c>
      <c r="HG1146" t="s">
        <v>362</v>
      </c>
      <c r="HH1146" t="s">
        <v>241</v>
      </c>
      <c r="HI1146" t="s">
        <v>241</v>
      </c>
      <c r="HJ1146" t="s">
        <v>214</v>
      </c>
      <c r="HK1146" t="s">
        <v>683</v>
      </c>
      <c r="HL1146" s="12"/>
      <c r="HM1146">
        <v>0.75</v>
      </c>
      <c r="HN1146">
        <v>1</v>
      </c>
      <c r="HO1146">
        <v>1</v>
      </c>
      <c r="HP1146">
        <v>0.75</v>
      </c>
      <c r="HQ1146">
        <v>0.5</v>
      </c>
      <c r="HR1146">
        <v>0.25</v>
      </c>
      <c r="HS1146">
        <v>1</v>
      </c>
      <c r="HT1146">
        <v>1</v>
      </c>
      <c r="HU1146">
        <v>0</v>
      </c>
      <c r="HV1146">
        <v>0.5</v>
      </c>
      <c r="HW1146">
        <v>0.5</v>
      </c>
      <c r="HX1146">
        <v>0.25</v>
      </c>
      <c r="HY1146">
        <v>1</v>
      </c>
      <c r="HZ1146">
        <v>0.5</v>
      </c>
      <c r="IA1146">
        <v>0</v>
      </c>
      <c r="IB1146">
        <v>0.25</v>
      </c>
      <c r="IC1146">
        <v>0.75</v>
      </c>
      <c r="ID1146">
        <v>0.25</v>
      </c>
      <c r="IE1146">
        <v>0.5</v>
      </c>
      <c r="IG1146">
        <v>0.75</v>
      </c>
      <c r="IH1146">
        <v>0.5</v>
      </c>
      <c r="II1146">
        <v>1</v>
      </c>
      <c r="IJ1146">
        <v>1</v>
      </c>
      <c r="IK1146">
        <v>1</v>
      </c>
      <c r="IL1146">
        <v>1</v>
      </c>
      <c r="IM1146">
        <v>1</v>
      </c>
      <c r="IN1146">
        <v>1</v>
      </c>
      <c r="IO1146">
        <v>1</v>
      </c>
      <c r="IQ1146">
        <v>2</v>
      </c>
      <c r="IS1146">
        <f t="shared" si="978"/>
        <v>0.11249999999999999</v>
      </c>
      <c r="IT1146">
        <f t="shared" si="979"/>
        <v>0.12</v>
      </c>
      <c r="IU1146">
        <f t="shared" si="980"/>
        <v>0.08</v>
      </c>
      <c r="IV1146">
        <f t="shared" si="981"/>
        <v>7.5000000000000011E-2</v>
      </c>
      <c r="IW1146">
        <f t="shared" si="982"/>
        <v>0.04</v>
      </c>
      <c r="IX1146">
        <f t="shared" si="983"/>
        <v>3.2500000000000001E-2</v>
      </c>
      <c r="IY1146">
        <f t="shared" si="984"/>
        <v>0.1</v>
      </c>
      <c r="IZ1146">
        <f t="shared" si="985"/>
        <v>0.11</v>
      </c>
      <c r="JA1146">
        <f t="shared" si="986"/>
        <v>0</v>
      </c>
      <c r="JB1146">
        <f t="shared" si="987"/>
        <v>0.05</v>
      </c>
      <c r="JC1146">
        <f t="shared" si="988"/>
        <v>0.06</v>
      </c>
      <c r="JD1146">
        <f t="shared" si="989"/>
        <v>2.75E-2</v>
      </c>
      <c r="JE1146">
        <f t="shared" si="990"/>
        <v>7.0000000000000007E-2</v>
      </c>
      <c r="JF1146">
        <f t="shared" si="991"/>
        <v>0.06</v>
      </c>
      <c r="JG1146" s="5">
        <f t="shared" si="992"/>
        <v>0</v>
      </c>
      <c r="JH1146">
        <f t="shared" si="993"/>
        <v>0</v>
      </c>
      <c r="JI1146">
        <f t="shared" si="993"/>
        <v>0</v>
      </c>
      <c r="JJ1146">
        <f t="shared" si="994"/>
        <v>0.05</v>
      </c>
      <c r="JK1146">
        <f t="shared" si="995"/>
        <v>7.4999999999999997E-2</v>
      </c>
      <c r="JL1146" s="6">
        <f t="shared" si="996"/>
        <v>3.3333333333333333E-2</v>
      </c>
      <c r="JM1146">
        <f t="shared" si="997"/>
        <v>0.09</v>
      </c>
      <c r="JN1146">
        <f t="shared" si="998"/>
        <v>2.5000000000000001E-2</v>
      </c>
      <c r="JO1146">
        <f t="shared" si="999"/>
        <v>0.15</v>
      </c>
      <c r="JP1146">
        <f t="shared" si="1000"/>
        <v>0.1</v>
      </c>
      <c r="JQ1146">
        <f t="shared" si="1001"/>
        <v>0.12</v>
      </c>
      <c r="JR1146">
        <f t="shared" si="1002"/>
        <v>0.11</v>
      </c>
      <c r="JS1146">
        <f t="shared" si="1003"/>
        <v>0.1</v>
      </c>
      <c r="JT1146">
        <f t="shared" si="1003"/>
        <v>0.1</v>
      </c>
      <c r="JU1146">
        <f t="shared" si="1004"/>
        <v>1</v>
      </c>
      <c r="JV1146">
        <f t="shared" si="1004"/>
        <v>0</v>
      </c>
      <c r="JW1146">
        <f t="shared" si="1005"/>
        <v>0.15</v>
      </c>
      <c r="JY1146">
        <f t="shared" si="1006"/>
        <v>3.7500000000000006E-2</v>
      </c>
      <c r="JZ1146">
        <f t="shared" si="1007"/>
        <v>0.08</v>
      </c>
      <c r="KA1146">
        <f t="shared" si="1008"/>
        <v>0.02</v>
      </c>
      <c r="KB1146">
        <f t="shared" si="1008"/>
        <v>1.4999999999999999E-2</v>
      </c>
      <c r="KC1146">
        <f t="shared" si="1009"/>
        <v>0.02</v>
      </c>
      <c r="KD1146">
        <f t="shared" si="1034"/>
        <v>7.4999999999999997E-3</v>
      </c>
      <c r="KE1146">
        <f t="shared" si="1034"/>
        <v>0.03</v>
      </c>
      <c r="KF1146">
        <f t="shared" si="1034"/>
        <v>0.03</v>
      </c>
      <c r="KG1146">
        <f t="shared" si="1034"/>
        <v>0</v>
      </c>
      <c r="KH1146">
        <f t="shared" si="1034"/>
        <v>1.4999999999999999E-2</v>
      </c>
      <c r="KI1146">
        <f t="shared" si="1034"/>
        <v>1.4999999999999999E-2</v>
      </c>
      <c r="KJ1146">
        <f t="shared" si="1033"/>
        <v>7.4999999999999997E-3</v>
      </c>
      <c r="KK1146">
        <f t="shared" si="1010"/>
        <v>0.02</v>
      </c>
      <c r="KL1146">
        <f t="shared" si="1011"/>
        <v>0.02</v>
      </c>
      <c r="KM1146" s="5">
        <f t="shared" si="1012"/>
        <v>0</v>
      </c>
      <c r="KN1146">
        <f t="shared" si="1013"/>
        <v>0</v>
      </c>
      <c r="KO1146">
        <f t="shared" si="1013"/>
        <v>0</v>
      </c>
      <c r="KP1146">
        <f t="shared" si="1014"/>
        <v>1.4999999999999999E-2</v>
      </c>
      <c r="KQ1146">
        <f t="shared" si="1015"/>
        <v>1.4999999999999999E-2</v>
      </c>
      <c r="KR1146" s="6">
        <f t="shared" si="1016"/>
        <v>1.6666666666666666E-2</v>
      </c>
      <c r="KS1146">
        <f t="shared" si="1017"/>
        <v>0.03</v>
      </c>
      <c r="KT1146">
        <f t="shared" si="1018"/>
        <v>1.4999999999999999E-2</v>
      </c>
      <c r="KU1146">
        <f t="shared" si="1019"/>
        <v>0.04</v>
      </c>
      <c r="KV1146">
        <f t="shared" si="1020"/>
        <v>0.05</v>
      </c>
      <c r="KW1146">
        <f t="shared" si="1021"/>
        <v>0.01</v>
      </c>
      <c r="KX1146">
        <f t="shared" si="1022"/>
        <v>0</v>
      </c>
      <c r="KY1146">
        <f t="shared" si="1023"/>
        <v>0.04</v>
      </c>
      <c r="KZ1146">
        <f t="shared" si="1024"/>
        <v>0.03</v>
      </c>
      <c r="LA1146">
        <f t="shared" si="1025"/>
        <v>1</v>
      </c>
      <c r="LB1146">
        <f t="shared" si="1025"/>
        <v>0</v>
      </c>
      <c r="LC1146">
        <f t="shared" si="1026"/>
        <v>0.1</v>
      </c>
      <c r="LE1146" t="str">
        <f t="shared" si="1032"/>
        <v>Senegal</v>
      </c>
      <c r="LF1146">
        <f t="shared" si="1027"/>
        <v>0.66999999999999993</v>
      </c>
      <c r="LG1146" s="6">
        <f t="shared" si="1028"/>
        <v>0.42583333333333334</v>
      </c>
      <c r="LH1146">
        <f t="shared" si="1029"/>
        <v>0.94499999999999995</v>
      </c>
      <c r="LI1146" s="6">
        <f t="shared" si="1030"/>
        <v>0.67916666666666681</v>
      </c>
      <c r="LJ1146">
        <f t="shared" si="1031"/>
        <v>2</v>
      </c>
    </row>
    <row r="1147" spans="1:322" x14ac:dyDescent="0.35">
      <c r="A1147" s="8">
        <v>44910</v>
      </c>
      <c r="B1147" t="s">
        <v>5995</v>
      </c>
      <c r="D1147" s="27" t="s">
        <v>321</v>
      </c>
      <c r="E1147" s="27" t="s">
        <v>262</v>
      </c>
      <c r="F1147" s="27">
        <v>22</v>
      </c>
      <c r="G1147" s="27" t="s">
        <v>258</v>
      </c>
      <c r="H1147" s="27" t="s">
        <v>322</v>
      </c>
      <c r="I1147" s="27" t="s">
        <v>207</v>
      </c>
      <c r="J1147" s="27" t="s">
        <v>1972</v>
      </c>
      <c r="K1147" s="28">
        <v>44628</v>
      </c>
      <c r="L1147" s="28">
        <v>44628</v>
      </c>
      <c r="M1147" s="28">
        <v>44637</v>
      </c>
      <c r="N1147" s="27" t="s">
        <v>261</v>
      </c>
      <c r="O1147" s="27" t="s">
        <v>261</v>
      </c>
      <c r="P1147" s="27" t="s">
        <v>261</v>
      </c>
      <c r="Q1147" s="27" t="s">
        <v>324</v>
      </c>
      <c r="R1147" s="28">
        <v>44637</v>
      </c>
      <c r="S1147" s="28">
        <v>44637</v>
      </c>
      <c r="T1147" s="27" t="s">
        <v>263</v>
      </c>
      <c r="U1147" s="27" t="s">
        <v>263</v>
      </c>
      <c r="V1147" s="28">
        <v>44717</v>
      </c>
      <c r="W1147" s="27" t="s">
        <v>261</v>
      </c>
      <c r="X1147" s="28" t="s">
        <v>262</v>
      </c>
      <c r="Y1147" s="27" t="s">
        <v>263</v>
      </c>
      <c r="Z1147" s="28">
        <v>44717</v>
      </c>
      <c r="AA1147" s="27" t="s">
        <v>264</v>
      </c>
      <c r="AB1147" s="27" t="s">
        <v>265</v>
      </c>
      <c r="AC1147" s="27" t="s">
        <v>5996</v>
      </c>
      <c r="AD1147" s="27" t="s">
        <v>267</v>
      </c>
      <c r="AE1147" s="27" t="s">
        <v>326</v>
      </c>
      <c r="AF1147" s="27" t="s">
        <v>687</v>
      </c>
      <c r="AG1147" s="29">
        <v>500000</v>
      </c>
      <c r="AH1147" s="27" t="s">
        <v>261</v>
      </c>
      <c r="AI1147" s="27" t="s">
        <v>262</v>
      </c>
      <c r="AJ1147" s="28" t="s">
        <v>262</v>
      </c>
      <c r="AK1147" s="27" t="s">
        <v>262</v>
      </c>
      <c r="AL1147" s="27" t="s">
        <v>262</v>
      </c>
      <c r="AM1147" s="27" t="s">
        <v>262</v>
      </c>
      <c r="AN1147" s="27" t="s">
        <v>262</v>
      </c>
      <c r="AO1147" s="27" t="s">
        <v>261</v>
      </c>
      <c r="AP1147" s="27" t="s">
        <v>261</v>
      </c>
      <c r="AQ1147" s="28" t="s">
        <v>262</v>
      </c>
      <c r="AR1147" s="27" t="s">
        <v>261</v>
      </c>
      <c r="AS1147" s="28" t="s">
        <v>262</v>
      </c>
      <c r="AT1147" s="27" t="s">
        <v>261</v>
      </c>
      <c r="AU1147" s="28" t="s">
        <v>262</v>
      </c>
      <c r="AV1147" s="27" t="s">
        <v>261</v>
      </c>
      <c r="AW1147" s="28" t="s">
        <v>262</v>
      </c>
      <c r="AX1147" s="27" t="s">
        <v>261</v>
      </c>
      <c r="AY1147" s="28" t="s">
        <v>262</v>
      </c>
      <c r="AZ1147" s="27" t="s">
        <v>262</v>
      </c>
      <c r="BA1147" s="27" t="s">
        <v>262</v>
      </c>
      <c r="BB1147" s="27" t="s">
        <v>261</v>
      </c>
      <c r="BC1147" s="28" t="s">
        <v>262</v>
      </c>
      <c r="BD1147" s="27" t="s">
        <v>261</v>
      </c>
      <c r="BE1147" s="30" t="s">
        <v>262</v>
      </c>
      <c r="BF1147" t="s">
        <v>1972</v>
      </c>
      <c r="BG1147" s="9" t="s">
        <v>207</v>
      </c>
      <c r="BH1147" t="s">
        <v>208</v>
      </c>
      <c r="BI1147" t="s">
        <v>529</v>
      </c>
      <c r="BJ1147" t="s">
        <v>210</v>
      </c>
      <c r="BK1147" t="s">
        <v>329</v>
      </c>
      <c r="BL1147" t="s">
        <v>212</v>
      </c>
      <c r="BM1147" t="s">
        <v>2050</v>
      </c>
      <c r="BN1147" t="s">
        <v>214</v>
      </c>
      <c r="BO1147" t="s">
        <v>331</v>
      </c>
      <c r="BP1147" t="s">
        <v>219</v>
      </c>
      <c r="BQ1147" t="s">
        <v>216</v>
      </c>
      <c r="BR1147" t="s">
        <v>5997</v>
      </c>
      <c r="BS1147" t="s">
        <v>2183</v>
      </c>
      <c r="BT1147" t="s">
        <v>4741</v>
      </c>
      <c r="BU1147" t="s">
        <v>5997</v>
      </c>
      <c r="BV1147" t="s">
        <v>214</v>
      </c>
      <c r="CC1147" t="s">
        <v>214</v>
      </c>
      <c r="CG1147" t="s">
        <v>219</v>
      </c>
      <c r="CI1147" t="s">
        <v>333</v>
      </c>
      <c r="CJ1147" t="s">
        <v>5998</v>
      </c>
      <c r="CK1147" t="s">
        <v>352</v>
      </c>
      <c r="CL1147" t="s">
        <v>222</v>
      </c>
      <c r="CN1147" t="s">
        <v>867</v>
      </c>
      <c r="CP1147" t="s">
        <v>284</v>
      </c>
      <c r="CQ1147" t="s">
        <v>285</v>
      </c>
      <c r="CR1147" t="s">
        <v>250</v>
      </c>
      <c r="CS1147" t="s">
        <v>250</v>
      </c>
      <c r="CT1147" t="s">
        <v>214</v>
      </c>
      <c r="CU1147" t="s">
        <v>219</v>
      </c>
      <c r="CV1147" t="s">
        <v>244</v>
      </c>
      <c r="CW1147" t="s">
        <v>244</v>
      </c>
      <c r="CX1147" t="s">
        <v>228</v>
      </c>
      <c r="CY1147" t="s">
        <v>353</v>
      </c>
      <c r="CZ1147" t="s">
        <v>214</v>
      </c>
      <c r="DA1147" t="s">
        <v>219</v>
      </c>
      <c r="DB1147" t="s">
        <v>230</v>
      </c>
      <c r="DC1147" t="s">
        <v>230</v>
      </c>
      <c r="DD1147" t="s">
        <v>214</v>
      </c>
      <c r="DE1147" t="s">
        <v>231</v>
      </c>
      <c r="DG1147" t="s">
        <v>231</v>
      </c>
      <c r="DI1147" t="s">
        <v>338</v>
      </c>
      <c r="DK1147" t="s">
        <v>237</v>
      </c>
      <c r="DL1147" t="s">
        <v>237</v>
      </c>
      <c r="DM1147" t="s">
        <v>214</v>
      </c>
      <c r="DN1147" t="s">
        <v>214</v>
      </c>
      <c r="DO1147" t="s">
        <v>288</v>
      </c>
      <c r="DP1147" t="s">
        <v>399</v>
      </c>
      <c r="DR1147" t="s">
        <v>235</v>
      </c>
      <c r="DT1147" t="s">
        <v>214</v>
      </c>
      <c r="DU1147" t="s">
        <v>214</v>
      </c>
      <c r="DV1147" t="s">
        <v>746</v>
      </c>
      <c r="DX1147" t="s">
        <v>237</v>
      </c>
      <c r="DY1147" t="s">
        <v>237</v>
      </c>
      <c r="DZ1147" t="s">
        <v>485</v>
      </c>
      <c r="EA1147" t="s">
        <v>237</v>
      </c>
      <c r="EB1147" t="s">
        <v>237</v>
      </c>
      <c r="EC1147" t="s">
        <v>237</v>
      </c>
      <c r="ED1147" t="s">
        <v>237</v>
      </c>
      <c r="EE1147" t="s">
        <v>214</v>
      </c>
      <c r="EF1147" t="s">
        <v>214</v>
      </c>
      <c r="EG1147" t="s">
        <v>214</v>
      </c>
      <c r="EI1147" t="s">
        <v>214</v>
      </c>
      <c r="EK1147" t="s">
        <v>237</v>
      </c>
      <c r="EL1147" t="s">
        <v>237</v>
      </c>
      <c r="EM1147" t="s">
        <v>240</v>
      </c>
      <c r="EN1147" t="s">
        <v>240</v>
      </c>
      <c r="EO1147" t="s">
        <v>240</v>
      </c>
      <c r="EP1147" t="s">
        <v>240</v>
      </c>
      <c r="EQ1147" t="s">
        <v>214</v>
      </c>
      <c r="ER1147" t="s">
        <v>214</v>
      </c>
      <c r="ES1147" t="s">
        <v>233</v>
      </c>
      <c r="ET1147" t="s">
        <v>233</v>
      </c>
      <c r="EU1147" t="s">
        <v>237</v>
      </c>
      <c r="EV1147" t="s">
        <v>237</v>
      </c>
      <c r="EW1147" t="s">
        <v>243</v>
      </c>
      <c r="EX1147" t="s">
        <v>243</v>
      </c>
      <c r="EY1147" t="s">
        <v>237</v>
      </c>
      <c r="EZ1147" t="s">
        <v>241</v>
      </c>
      <c r="FA1147" t="s">
        <v>241</v>
      </c>
      <c r="FB1147" t="s">
        <v>237</v>
      </c>
      <c r="FC1147" t="s">
        <v>237</v>
      </c>
      <c r="FD1147" t="s">
        <v>237</v>
      </c>
      <c r="FE1147" t="s">
        <v>244</v>
      </c>
      <c r="FF1147" t="s">
        <v>244</v>
      </c>
      <c r="FG1147" t="s">
        <v>390</v>
      </c>
      <c r="FH1147" t="s">
        <v>390</v>
      </c>
      <c r="FI1147" t="s">
        <v>214</v>
      </c>
      <c r="FJ1147" t="s">
        <v>214</v>
      </c>
      <c r="FK1147" t="s">
        <v>214</v>
      </c>
      <c r="FL1147" t="s">
        <v>214</v>
      </c>
      <c r="FM1147" t="s">
        <v>292</v>
      </c>
      <c r="FN1147" t="s">
        <v>292</v>
      </c>
      <c r="FO1147" t="s">
        <v>219</v>
      </c>
      <c r="FP1147" t="s">
        <v>219</v>
      </c>
      <c r="FQ1147" t="s">
        <v>241</v>
      </c>
      <c r="FR1147" t="s">
        <v>241</v>
      </c>
      <c r="FS1147" t="s">
        <v>241</v>
      </c>
      <c r="FT1147" t="s">
        <v>241</v>
      </c>
      <c r="FU1147" t="s">
        <v>219</v>
      </c>
      <c r="FV1147" t="s">
        <v>241</v>
      </c>
      <c r="FW1147" t="s">
        <v>241</v>
      </c>
      <c r="FX1147" t="s">
        <v>241</v>
      </c>
      <c r="FY1147" t="s">
        <v>241</v>
      </c>
      <c r="FZ1147" t="s">
        <v>341</v>
      </c>
      <c r="GA1147" t="s">
        <v>341</v>
      </c>
      <c r="GB1147" t="s">
        <v>227</v>
      </c>
      <c r="GC1147" t="s">
        <v>227</v>
      </c>
      <c r="GD1147" t="s">
        <v>293</v>
      </c>
      <c r="GE1147" t="s">
        <v>241</v>
      </c>
      <c r="GF1147" t="s">
        <v>293</v>
      </c>
      <c r="GG1147" t="s">
        <v>250</v>
      </c>
      <c r="GH1147" t="s">
        <v>5999</v>
      </c>
      <c r="GI1147" t="s">
        <v>226</v>
      </c>
      <c r="GJ1147" t="s">
        <v>226</v>
      </c>
      <c r="GK1147" t="s">
        <v>244</v>
      </c>
      <c r="GL1147" t="s">
        <v>226</v>
      </c>
      <c r="GM1147" t="s">
        <v>227</v>
      </c>
      <c r="GN1147" t="s">
        <v>219</v>
      </c>
      <c r="GO1147" t="s">
        <v>219</v>
      </c>
      <c r="GP1147" t="s">
        <v>251</v>
      </c>
      <c r="GQ1147" t="s">
        <v>553</v>
      </c>
      <c r="GR1147" t="s">
        <v>251</v>
      </c>
      <c r="GS1147" t="s">
        <v>214</v>
      </c>
      <c r="GT1147" t="s">
        <v>241</v>
      </c>
      <c r="GU1147" t="s">
        <v>214</v>
      </c>
      <c r="GV1147" t="s">
        <v>241</v>
      </c>
      <c r="GW1147" t="s">
        <v>404</v>
      </c>
      <c r="GX1147" t="s">
        <v>404</v>
      </c>
      <c r="GY1147" t="s">
        <v>491</v>
      </c>
      <c r="GZ1147" t="s">
        <v>241</v>
      </c>
      <c r="HA1147" t="s">
        <v>298</v>
      </c>
      <c r="HB1147" t="s">
        <v>241</v>
      </c>
      <c r="HC1147" t="s">
        <v>315</v>
      </c>
      <c r="HD1147" t="s">
        <v>361</v>
      </c>
      <c r="HE1147" t="s">
        <v>317</v>
      </c>
      <c r="HF1147" t="s">
        <v>241</v>
      </c>
      <c r="HG1147" t="s">
        <v>362</v>
      </c>
      <c r="HH1147" t="s">
        <v>241</v>
      </c>
      <c r="HI1147" t="s">
        <v>241</v>
      </c>
      <c r="HJ1147" t="s">
        <v>214</v>
      </c>
      <c r="HK1147" t="s">
        <v>6000</v>
      </c>
      <c r="HL1147" s="12"/>
      <c r="HM1147">
        <v>0.75</v>
      </c>
      <c r="HN1147">
        <v>0.5</v>
      </c>
      <c r="HO1147">
        <v>1</v>
      </c>
      <c r="HP1147">
        <v>0.75</v>
      </c>
      <c r="HQ1147">
        <v>1</v>
      </c>
      <c r="HR1147">
        <v>0.5</v>
      </c>
      <c r="HS1147">
        <v>1</v>
      </c>
      <c r="HT1147">
        <v>1</v>
      </c>
      <c r="HU1147">
        <v>0</v>
      </c>
      <c r="HV1147">
        <v>0.5</v>
      </c>
      <c r="HW1147">
        <v>0.5</v>
      </c>
      <c r="HX1147">
        <v>0.5</v>
      </c>
      <c r="HY1147">
        <v>1</v>
      </c>
      <c r="HZ1147">
        <v>0.5</v>
      </c>
      <c r="IA1147" s="4">
        <v>1</v>
      </c>
      <c r="IB1147">
        <v>0.25</v>
      </c>
      <c r="IC1147">
        <v>0.5</v>
      </c>
      <c r="ID1147">
        <v>0.5</v>
      </c>
      <c r="IE1147">
        <v>0.5</v>
      </c>
      <c r="IG1147">
        <v>0.25</v>
      </c>
      <c r="IH1147">
        <v>0.5</v>
      </c>
      <c r="II1147">
        <v>1</v>
      </c>
      <c r="IJ1147">
        <v>1</v>
      </c>
      <c r="IK1147">
        <v>1</v>
      </c>
      <c r="IL1147">
        <v>1</v>
      </c>
      <c r="IM1147">
        <v>0.5</v>
      </c>
      <c r="IN1147">
        <v>1</v>
      </c>
      <c r="IO1147">
        <v>1</v>
      </c>
      <c r="IQ1147">
        <v>0</v>
      </c>
      <c r="IS1147">
        <f t="shared" si="978"/>
        <v>0.11249999999999999</v>
      </c>
      <c r="IT1147">
        <f t="shared" si="979"/>
        <v>0.06</v>
      </c>
      <c r="IU1147">
        <f t="shared" si="980"/>
        <v>0.08</v>
      </c>
      <c r="IV1147">
        <f t="shared" si="981"/>
        <v>7.5000000000000011E-2</v>
      </c>
      <c r="IW1147">
        <f t="shared" si="982"/>
        <v>0.08</v>
      </c>
      <c r="IX1147">
        <f t="shared" si="983"/>
        <v>6.5000000000000002E-2</v>
      </c>
      <c r="IY1147">
        <f t="shared" si="984"/>
        <v>0.1</v>
      </c>
      <c r="IZ1147">
        <f t="shared" si="985"/>
        <v>0.11</v>
      </c>
      <c r="JA1147">
        <f t="shared" si="986"/>
        <v>0</v>
      </c>
      <c r="JB1147">
        <f t="shared" si="987"/>
        <v>0.05</v>
      </c>
      <c r="JC1147">
        <f t="shared" si="988"/>
        <v>0.06</v>
      </c>
      <c r="JD1147">
        <f t="shared" si="989"/>
        <v>5.5E-2</v>
      </c>
      <c r="JE1147">
        <f t="shared" si="990"/>
        <v>7.0000000000000007E-2</v>
      </c>
      <c r="JF1147">
        <f t="shared" si="991"/>
        <v>0.06</v>
      </c>
      <c r="JG1147" s="5">
        <f t="shared" si="992"/>
        <v>0.05</v>
      </c>
      <c r="JH1147">
        <f t="shared" si="993"/>
        <v>0</v>
      </c>
      <c r="JI1147">
        <f t="shared" si="993"/>
        <v>0</v>
      </c>
      <c r="JJ1147">
        <f t="shared" si="994"/>
        <v>0.1</v>
      </c>
      <c r="JK1147">
        <f t="shared" si="995"/>
        <v>7.4999999999999997E-2</v>
      </c>
      <c r="JL1147" s="6">
        <f t="shared" si="996"/>
        <v>3.6666666666666667E-2</v>
      </c>
      <c r="JM1147">
        <f t="shared" si="997"/>
        <v>0.03</v>
      </c>
      <c r="JN1147">
        <f t="shared" si="998"/>
        <v>2.5000000000000001E-2</v>
      </c>
      <c r="JO1147">
        <f t="shared" si="999"/>
        <v>0.15</v>
      </c>
      <c r="JP1147">
        <f t="shared" si="1000"/>
        <v>0.1</v>
      </c>
      <c r="JQ1147">
        <f t="shared" si="1001"/>
        <v>0.12</v>
      </c>
      <c r="JR1147">
        <f t="shared" si="1002"/>
        <v>0.11</v>
      </c>
      <c r="JS1147">
        <f t="shared" si="1003"/>
        <v>0.05</v>
      </c>
      <c r="JT1147">
        <f t="shared" si="1003"/>
        <v>0.1</v>
      </c>
      <c r="JU1147">
        <f t="shared" si="1004"/>
        <v>1</v>
      </c>
      <c r="JV1147">
        <f t="shared" si="1004"/>
        <v>0</v>
      </c>
      <c r="JW1147">
        <f t="shared" si="1005"/>
        <v>0.15</v>
      </c>
      <c r="JY1147">
        <f t="shared" si="1006"/>
        <v>3.7500000000000006E-2</v>
      </c>
      <c r="JZ1147">
        <f t="shared" si="1007"/>
        <v>0.04</v>
      </c>
      <c r="KA1147">
        <f t="shared" si="1008"/>
        <v>0.02</v>
      </c>
      <c r="KB1147">
        <f t="shared" si="1008"/>
        <v>1.4999999999999999E-2</v>
      </c>
      <c r="KC1147">
        <f t="shared" si="1009"/>
        <v>0.04</v>
      </c>
      <c r="KD1147">
        <f t="shared" si="1034"/>
        <v>1.4999999999999999E-2</v>
      </c>
      <c r="KE1147">
        <f t="shared" si="1034"/>
        <v>0.03</v>
      </c>
      <c r="KF1147">
        <f t="shared" si="1034"/>
        <v>0.03</v>
      </c>
      <c r="KG1147">
        <f t="shared" si="1034"/>
        <v>0</v>
      </c>
      <c r="KH1147">
        <f t="shared" si="1034"/>
        <v>1.4999999999999999E-2</v>
      </c>
      <c r="KI1147">
        <f t="shared" si="1034"/>
        <v>1.4999999999999999E-2</v>
      </c>
      <c r="KJ1147">
        <f t="shared" si="1033"/>
        <v>1.4999999999999999E-2</v>
      </c>
      <c r="KK1147">
        <f t="shared" si="1010"/>
        <v>0.02</v>
      </c>
      <c r="KL1147">
        <f t="shared" si="1011"/>
        <v>0.02</v>
      </c>
      <c r="KM1147" s="5">
        <f t="shared" si="1012"/>
        <v>0.05</v>
      </c>
      <c r="KN1147">
        <f t="shared" si="1013"/>
        <v>0</v>
      </c>
      <c r="KO1147">
        <f t="shared" si="1013"/>
        <v>0</v>
      </c>
      <c r="KP1147">
        <f t="shared" si="1014"/>
        <v>0.03</v>
      </c>
      <c r="KQ1147">
        <f t="shared" si="1015"/>
        <v>1.4999999999999999E-2</v>
      </c>
      <c r="KR1147" s="6">
        <f t="shared" si="1016"/>
        <v>1.8333333333333333E-2</v>
      </c>
      <c r="KS1147">
        <f t="shared" si="1017"/>
        <v>0.01</v>
      </c>
      <c r="KT1147">
        <f t="shared" si="1018"/>
        <v>1.4999999999999999E-2</v>
      </c>
      <c r="KU1147">
        <f t="shared" si="1019"/>
        <v>0.04</v>
      </c>
      <c r="KV1147">
        <f t="shared" si="1020"/>
        <v>0.05</v>
      </c>
      <c r="KW1147">
        <f t="shared" si="1021"/>
        <v>0.01</v>
      </c>
      <c r="KX1147">
        <f t="shared" si="1022"/>
        <v>0</v>
      </c>
      <c r="KY1147">
        <f t="shared" si="1023"/>
        <v>0.02</v>
      </c>
      <c r="KZ1147">
        <f t="shared" si="1024"/>
        <v>0.03</v>
      </c>
      <c r="LA1147">
        <f t="shared" si="1025"/>
        <v>1</v>
      </c>
      <c r="LB1147">
        <f t="shared" si="1025"/>
        <v>0</v>
      </c>
      <c r="LC1147">
        <f t="shared" si="1026"/>
        <v>0.1</v>
      </c>
      <c r="LE1147" t="str">
        <f t="shared" si="1032"/>
        <v>Senegal</v>
      </c>
      <c r="LF1147">
        <f t="shared" si="1027"/>
        <v>0.6825</v>
      </c>
      <c r="LG1147" s="6">
        <f t="shared" si="1028"/>
        <v>0.55666666666666664</v>
      </c>
      <c r="LH1147">
        <f t="shared" si="1029"/>
        <v>0.83500000000000008</v>
      </c>
      <c r="LI1147" s="6">
        <f t="shared" si="1030"/>
        <v>0.70083333333333342</v>
      </c>
      <c r="LJ1147">
        <f t="shared" si="1031"/>
        <v>0</v>
      </c>
    </row>
    <row r="1148" spans="1:322" x14ac:dyDescent="0.35">
      <c r="A1148" s="8">
        <v>44909</v>
      </c>
      <c r="B1148" t="s">
        <v>6001</v>
      </c>
      <c r="D1148" s="24" t="s">
        <v>321</v>
      </c>
      <c r="E1148" s="24" t="s">
        <v>262</v>
      </c>
      <c r="F1148" s="24">
        <v>20</v>
      </c>
      <c r="G1148" s="24" t="s">
        <v>258</v>
      </c>
      <c r="H1148" s="24" t="s">
        <v>322</v>
      </c>
      <c r="I1148" s="24" t="s">
        <v>207</v>
      </c>
      <c r="J1148" s="24" t="s">
        <v>1972</v>
      </c>
      <c r="K1148" s="25">
        <v>44628</v>
      </c>
      <c r="L1148" s="25">
        <v>44628</v>
      </c>
      <c r="M1148" s="25">
        <v>44637</v>
      </c>
      <c r="N1148" s="24" t="s">
        <v>261</v>
      </c>
      <c r="O1148" s="24" t="s">
        <v>261</v>
      </c>
      <c r="P1148" s="24" t="s">
        <v>261</v>
      </c>
      <c r="Q1148" s="24" t="s">
        <v>324</v>
      </c>
      <c r="R1148" s="25">
        <v>44637</v>
      </c>
      <c r="S1148" s="25">
        <v>44637</v>
      </c>
      <c r="T1148" s="24" t="s">
        <v>263</v>
      </c>
      <c r="U1148" s="24" t="s">
        <v>263</v>
      </c>
      <c r="V1148" s="25">
        <v>44700</v>
      </c>
      <c r="W1148" s="24" t="s">
        <v>261</v>
      </c>
      <c r="X1148" s="25" t="s">
        <v>262</v>
      </c>
      <c r="Y1148" s="24" t="s">
        <v>263</v>
      </c>
      <c r="Z1148" s="25">
        <v>44701</v>
      </c>
      <c r="AA1148" s="24" t="s">
        <v>264</v>
      </c>
      <c r="AB1148" s="24" t="s">
        <v>265</v>
      </c>
      <c r="AC1148" s="24" t="s">
        <v>6002</v>
      </c>
      <c r="AD1148" s="24" t="s">
        <v>267</v>
      </c>
      <c r="AE1148" s="24" t="s">
        <v>326</v>
      </c>
      <c r="AF1148" s="24" t="s">
        <v>687</v>
      </c>
      <c r="AG1148" s="31">
        <v>500000</v>
      </c>
      <c r="AH1148" s="24" t="s">
        <v>261</v>
      </c>
      <c r="AI1148" s="24" t="s">
        <v>262</v>
      </c>
      <c r="AJ1148" s="25" t="s">
        <v>262</v>
      </c>
      <c r="AK1148" s="24" t="s">
        <v>262</v>
      </c>
      <c r="AL1148" s="24" t="s">
        <v>262</v>
      </c>
      <c r="AM1148" s="24" t="s">
        <v>262</v>
      </c>
      <c r="AN1148" s="24" t="s">
        <v>262</v>
      </c>
      <c r="AO1148" s="24" t="s">
        <v>261</v>
      </c>
      <c r="AP1148" s="24" t="s">
        <v>261</v>
      </c>
      <c r="AQ1148" s="25" t="s">
        <v>262</v>
      </c>
      <c r="AR1148" s="24" t="s">
        <v>261</v>
      </c>
      <c r="AS1148" s="25" t="s">
        <v>262</v>
      </c>
      <c r="AT1148" s="24" t="s">
        <v>261</v>
      </c>
      <c r="AU1148" s="25" t="s">
        <v>262</v>
      </c>
      <c r="AV1148" s="24" t="s">
        <v>261</v>
      </c>
      <c r="AW1148" s="25" t="s">
        <v>262</v>
      </c>
      <c r="AX1148" s="24" t="s">
        <v>261</v>
      </c>
      <c r="AY1148" s="25" t="s">
        <v>262</v>
      </c>
      <c r="AZ1148" s="27" t="s">
        <v>262</v>
      </c>
      <c r="BA1148" s="27" t="s">
        <v>262</v>
      </c>
      <c r="BB1148" s="24" t="s">
        <v>261</v>
      </c>
      <c r="BC1148" s="25" t="s">
        <v>262</v>
      </c>
      <c r="BD1148" s="24" t="s">
        <v>261</v>
      </c>
      <c r="BE1148" s="26" t="s">
        <v>262</v>
      </c>
      <c r="BF1148" t="s">
        <v>1972</v>
      </c>
      <c r="BG1148" s="9" t="s">
        <v>1229</v>
      </c>
      <c r="BH1148" t="s">
        <v>208</v>
      </c>
      <c r="BI1148" t="s">
        <v>456</v>
      </c>
      <c r="BJ1148" t="s">
        <v>210</v>
      </c>
      <c r="BK1148" t="s">
        <v>329</v>
      </c>
      <c r="BL1148" t="s">
        <v>212</v>
      </c>
      <c r="BM1148" t="s">
        <v>2050</v>
      </c>
      <c r="BN1148" t="s">
        <v>214</v>
      </c>
      <c r="BO1148" t="s">
        <v>331</v>
      </c>
      <c r="BP1148" t="s">
        <v>219</v>
      </c>
      <c r="BQ1148" t="s">
        <v>216</v>
      </c>
      <c r="BR1148" t="s">
        <v>6003</v>
      </c>
      <c r="BS1148" t="s">
        <v>2081</v>
      </c>
      <c r="BT1148" t="s">
        <v>2082</v>
      </c>
      <c r="BU1148" t="s">
        <v>6003</v>
      </c>
      <c r="BV1148" t="s">
        <v>214</v>
      </c>
      <c r="CC1148" t="s">
        <v>214</v>
      </c>
      <c r="CG1148" t="s">
        <v>219</v>
      </c>
      <c r="CI1148" t="s">
        <v>220</v>
      </c>
      <c r="CJ1148" t="s">
        <v>6004</v>
      </c>
      <c r="CK1148" t="s">
        <v>352</v>
      </c>
      <c r="CL1148" t="s">
        <v>222</v>
      </c>
      <c r="CN1148" t="s">
        <v>283</v>
      </c>
      <c r="CP1148" t="s">
        <v>284</v>
      </c>
      <c r="CQ1148" t="s">
        <v>545</v>
      </c>
      <c r="CR1148" t="s">
        <v>250</v>
      </c>
      <c r="CS1148" t="s">
        <v>286</v>
      </c>
      <c r="CT1148" t="s">
        <v>219</v>
      </c>
      <c r="CU1148" t="s">
        <v>219</v>
      </c>
      <c r="CV1148" t="s">
        <v>227</v>
      </c>
      <c r="CW1148" t="s">
        <v>227</v>
      </c>
      <c r="CX1148" t="s">
        <v>228</v>
      </c>
      <c r="CY1148" t="s">
        <v>228</v>
      </c>
      <c r="CZ1148" t="s">
        <v>219</v>
      </c>
      <c r="DA1148" t="s">
        <v>219</v>
      </c>
      <c r="DB1148" t="s">
        <v>398</v>
      </c>
      <c r="DC1148" t="s">
        <v>398</v>
      </c>
      <c r="DD1148" t="s">
        <v>219</v>
      </c>
      <c r="DI1148" t="s">
        <v>338</v>
      </c>
      <c r="DK1148" t="s">
        <v>233</v>
      </c>
      <c r="DL1148" t="s">
        <v>233</v>
      </c>
      <c r="DM1148" t="s">
        <v>214</v>
      </c>
      <c r="DN1148" t="s">
        <v>214</v>
      </c>
      <c r="DO1148" t="s">
        <v>288</v>
      </c>
      <c r="DP1148" t="s">
        <v>399</v>
      </c>
      <c r="DR1148" t="s">
        <v>235</v>
      </c>
      <c r="DT1148" t="s">
        <v>214</v>
      </c>
      <c r="DU1148" t="s">
        <v>214</v>
      </c>
      <c r="DV1148" t="s">
        <v>746</v>
      </c>
      <c r="DX1148" t="s">
        <v>233</v>
      </c>
      <c r="DY1148" t="s">
        <v>233</v>
      </c>
      <c r="DZ1148" t="s">
        <v>238</v>
      </c>
      <c r="EA1148" t="s">
        <v>233</v>
      </c>
      <c r="EB1148" t="s">
        <v>233</v>
      </c>
      <c r="EC1148" t="s">
        <v>237</v>
      </c>
      <c r="ED1148" t="s">
        <v>237</v>
      </c>
      <c r="EE1148" t="s">
        <v>219</v>
      </c>
      <c r="EF1148" t="s">
        <v>219</v>
      </c>
      <c r="EK1148" t="s">
        <v>239</v>
      </c>
      <c r="EL1148" t="s">
        <v>239</v>
      </c>
      <c r="EM1148" t="s">
        <v>240</v>
      </c>
      <c r="EN1148" t="s">
        <v>240</v>
      </c>
      <c r="EO1148" t="s">
        <v>240</v>
      </c>
      <c r="EP1148" t="s">
        <v>240</v>
      </c>
      <c r="EQ1148" t="s">
        <v>219</v>
      </c>
      <c r="ER1148" t="s">
        <v>219</v>
      </c>
      <c r="ES1148" t="s">
        <v>233</v>
      </c>
      <c r="ET1148" t="s">
        <v>233</v>
      </c>
      <c r="EU1148" t="s">
        <v>237</v>
      </c>
      <c r="EV1148" t="s">
        <v>237</v>
      </c>
      <c r="EW1148" t="s">
        <v>243</v>
      </c>
      <c r="EX1148" t="s">
        <v>243</v>
      </c>
      <c r="EY1148" t="s">
        <v>233</v>
      </c>
      <c r="EZ1148" t="s">
        <v>677</v>
      </c>
      <c r="FA1148" t="s">
        <v>241</v>
      </c>
      <c r="FB1148" t="s">
        <v>372</v>
      </c>
      <c r="FC1148" t="s">
        <v>237</v>
      </c>
      <c r="FD1148" t="s">
        <v>372</v>
      </c>
      <c r="FE1148" t="s">
        <v>244</v>
      </c>
      <c r="FF1148" t="s">
        <v>244</v>
      </c>
      <c r="FG1148" t="s">
        <v>548</v>
      </c>
      <c r="FH1148" t="s">
        <v>548</v>
      </c>
      <c r="FI1148" t="s">
        <v>214</v>
      </c>
      <c r="FJ1148" t="s">
        <v>214</v>
      </c>
      <c r="FK1148" t="s">
        <v>219</v>
      </c>
      <c r="FL1148" t="s">
        <v>219</v>
      </c>
      <c r="FM1148" t="s">
        <v>292</v>
      </c>
      <c r="FN1148" t="s">
        <v>292</v>
      </c>
      <c r="FO1148" t="s">
        <v>219</v>
      </c>
      <c r="FP1148" t="s">
        <v>219</v>
      </c>
      <c r="FQ1148" t="s">
        <v>241</v>
      </c>
      <c r="FR1148" t="s">
        <v>241</v>
      </c>
      <c r="FS1148" t="s">
        <v>241</v>
      </c>
      <c r="FT1148" t="s">
        <v>241</v>
      </c>
      <c r="FU1148" t="s">
        <v>219</v>
      </c>
      <c r="FV1148" t="s">
        <v>241</v>
      </c>
      <c r="FW1148" t="s">
        <v>241</v>
      </c>
      <c r="FX1148" t="s">
        <v>241</v>
      </c>
      <c r="FY1148" t="s">
        <v>241</v>
      </c>
      <c r="FZ1148" t="s">
        <v>248</v>
      </c>
      <c r="GA1148" t="s">
        <v>248</v>
      </c>
      <c r="GB1148" t="s">
        <v>227</v>
      </c>
      <c r="GC1148" t="s">
        <v>227</v>
      </c>
      <c r="GD1148" t="s">
        <v>293</v>
      </c>
      <c r="GE1148" t="s">
        <v>241</v>
      </c>
      <c r="GF1148" t="s">
        <v>293</v>
      </c>
      <c r="GG1148" t="s">
        <v>244</v>
      </c>
      <c r="GH1148" t="s">
        <v>241</v>
      </c>
      <c r="GI1148" t="s">
        <v>226</v>
      </c>
      <c r="GJ1148" t="s">
        <v>244</v>
      </c>
      <c r="GK1148" t="s">
        <v>244</v>
      </c>
      <c r="GL1148" t="s">
        <v>226</v>
      </c>
      <c r="GM1148" t="s">
        <v>226</v>
      </c>
      <c r="GN1148" t="s">
        <v>219</v>
      </c>
      <c r="GO1148" t="s">
        <v>219</v>
      </c>
      <c r="GP1148" t="s">
        <v>251</v>
      </c>
      <c r="GQ1148" t="s">
        <v>251</v>
      </c>
      <c r="GR1148" t="s">
        <v>251</v>
      </c>
      <c r="GS1148" t="s">
        <v>214</v>
      </c>
      <c r="GT1148" t="s">
        <v>241</v>
      </c>
      <c r="GU1148" t="s">
        <v>214</v>
      </c>
      <c r="GV1148" t="s">
        <v>241</v>
      </c>
      <c r="GW1148" t="s">
        <v>297</v>
      </c>
      <c r="GX1148" t="s">
        <v>297</v>
      </c>
      <c r="GY1148" t="s">
        <v>491</v>
      </c>
      <c r="GZ1148" t="s">
        <v>241</v>
      </c>
      <c r="HA1148" t="s">
        <v>298</v>
      </c>
      <c r="HB1148" t="s">
        <v>241</v>
      </c>
      <c r="HC1148" t="s">
        <v>315</v>
      </c>
      <c r="HD1148" t="s">
        <v>361</v>
      </c>
      <c r="HE1148" t="s">
        <v>317</v>
      </c>
      <c r="HF1148" t="s">
        <v>241</v>
      </c>
      <c r="HG1148" t="s">
        <v>362</v>
      </c>
      <c r="HH1148" t="s">
        <v>241</v>
      </c>
      <c r="HI1148" t="s">
        <v>241</v>
      </c>
      <c r="HJ1148" t="s">
        <v>214</v>
      </c>
      <c r="HK1148" t="s">
        <v>6005</v>
      </c>
      <c r="HL1148" s="12"/>
      <c r="HM1148">
        <v>0.25</v>
      </c>
      <c r="HN1148">
        <v>0.5</v>
      </c>
      <c r="HO1148">
        <v>0</v>
      </c>
      <c r="HP1148">
        <v>1</v>
      </c>
      <c r="HQ1148">
        <v>0.5</v>
      </c>
      <c r="HR1148">
        <v>0.25</v>
      </c>
      <c r="HS1148">
        <v>1</v>
      </c>
      <c r="HT1148">
        <v>1</v>
      </c>
      <c r="HU1148">
        <v>0</v>
      </c>
      <c r="HV1148">
        <v>0.25</v>
      </c>
      <c r="HW1148">
        <v>0.25</v>
      </c>
      <c r="HX1148">
        <v>0.5</v>
      </c>
      <c r="HZ1148">
        <v>0.5</v>
      </c>
      <c r="IA1148">
        <v>0</v>
      </c>
      <c r="IB1148">
        <v>0.25</v>
      </c>
      <c r="IC1148">
        <v>0.5</v>
      </c>
      <c r="ID1148">
        <v>0.25</v>
      </c>
      <c r="IE1148">
        <v>0.5</v>
      </c>
      <c r="IG1148">
        <v>0.25</v>
      </c>
      <c r="IH1148">
        <v>0.25</v>
      </c>
      <c r="II1148">
        <v>1</v>
      </c>
      <c r="IJ1148">
        <v>0.75</v>
      </c>
      <c r="IK1148">
        <v>1</v>
      </c>
      <c r="IL1148">
        <v>1</v>
      </c>
      <c r="IM1148">
        <v>0.75</v>
      </c>
      <c r="IN1148">
        <v>1</v>
      </c>
      <c r="IO1148">
        <v>1</v>
      </c>
      <c r="IQ1148">
        <v>1</v>
      </c>
      <c r="IS1148">
        <f t="shared" si="978"/>
        <v>3.7499999999999999E-2</v>
      </c>
      <c r="IT1148">
        <f t="shared" si="979"/>
        <v>0.06</v>
      </c>
      <c r="IU1148">
        <f t="shared" si="980"/>
        <v>0</v>
      </c>
      <c r="IV1148">
        <f t="shared" si="981"/>
        <v>0.1</v>
      </c>
      <c r="IW1148">
        <f t="shared" si="982"/>
        <v>0.04</v>
      </c>
      <c r="IX1148">
        <f t="shared" si="983"/>
        <v>3.2500000000000001E-2</v>
      </c>
      <c r="IY1148">
        <f t="shared" si="984"/>
        <v>0.1</v>
      </c>
      <c r="IZ1148">
        <f t="shared" si="985"/>
        <v>0.11</v>
      </c>
      <c r="JA1148">
        <f t="shared" si="986"/>
        <v>0</v>
      </c>
      <c r="JB1148">
        <f t="shared" si="987"/>
        <v>2.5000000000000001E-2</v>
      </c>
      <c r="JC1148">
        <f t="shared" si="988"/>
        <v>0.03</v>
      </c>
      <c r="JD1148">
        <f t="shared" si="989"/>
        <v>5.5E-2</v>
      </c>
      <c r="JE1148">
        <f t="shared" si="990"/>
        <v>0</v>
      </c>
      <c r="JF1148">
        <f t="shared" si="991"/>
        <v>0.06</v>
      </c>
      <c r="JG1148" s="5">
        <f t="shared" si="992"/>
        <v>0</v>
      </c>
      <c r="JH1148">
        <f t="shared" si="993"/>
        <v>0</v>
      </c>
      <c r="JI1148">
        <f t="shared" si="993"/>
        <v>0</v>
      </c>
      <c r="JJ1148">
        <f t="shared" si="994"/>
        <v>0.05</v>
      </c>
      <c r="JK1148">
        <f t="shared" si="995"/>
        <v>7.4999999999999997E-2</v>
      </c>
      <c r="JL1148" s="6">
        <f t="shared" si="996"/>
        <v>0.03</v>
      </c>
      <c r="JM1148">
        <f t="shared" si="997"/>
        <v>0.03</v>
      </c>
      <c r="JN1148">
        <f t="shared" si="998"/>
        <v>1.2500000000000001E-2</v>
      </c>
      <c r="JO1148">
        <f t="shared" si="999"/>
        <v>0.15</v>
      </c>
      <c r="JP1148">
        <f t="shared" si="1000"/>
        <v>7.5000000000000011E-2</v>
      </c>
      <c r="JQ1148">
        <f t="shared" si="1001"/>
        <v>0.12</v>
      </c>
      <c r="JR1148">
        <f t="shared" si="1002"/>
        <v>0.11</v>
      </c>
      <c r="JS1148">
        <f t="shared" si="1003"/>
        <v>7.5000000000000011E-2</v>
      </c>
      <c r="JT1148">
        <f t="shared" si="1003"/>
        <v>0.1</v>
      </c>
      <c r="JU1148">
        <f t="shared" si="1004"/>
        <v>1</v>
      </c>
      <c r="JV1148">
        <f t="shared" si="1004"/>
        <v>0</v>
      </c>
      <c r="JW1148">
        <f t="shared" si="1005"/>
        <v>0.15</v>
      </c>
      <c r="JY1148">
        <f t="shared" si="1006"/>
        <v>1.2500000000000001E-2</v>
      </c>
      <c r="JZ1148">
        <f t="shared" si="1007"/>
        <v>0.04</v>
      </c>
      <c r="KA1148">
        <f t="shared" si="1008"/>
        <v>0</v>
      </c>
      <c r="KB1148">
        <f t="shared" si="1008"/>
        <v>0.02</v>
      </c>
      <c r="KC1148">
        <f t="shared" si="1009"/>
        <v>0.02</v>
      </c>
      <c r="KD1148">
        <f t="shared" si="1034"/>
        <v>7.4999999999999997E-3</v>
      </c>
      <c r="KE1148">
        <f t="shared" si="1034"/>
        <v>0.03</v>
      </c>
      <c r="KF1148">
        <f t="shared" si="1034"/>
        <v>0.03</v>
      </c>
      <c r="KG1148">
        <f t="shared" si="1034"/>
        <v>0</v>
      </c>
      <c r="KH1148">
        <f t="shared" si="1034"/>
        <v>7.4999999999999997E-3</v>
      </c>
      <c r="KI1148">
        <f t="shared" si="1034"/>
        <v>7.4999999999999997E-3</v>
      </c>
      <c r="KJ1148">
        <f t="shared" si="1033"/>
        <v>1.4999999999999999E-2</v>
      </c>
      <c r="KK1148">
        <f t="shared" si="1010"/>
        <v>0</v>
      </c>
      <c r="KL1148">
        <f t="shared" si="1011"/>
        <v>0.02</v>
      </c>
      <c r="KM1148" s="5">
        <f t="shared" si="1012"/>
        <v>0</v>
      </c>
      <c r="KN1148">
        <f t="shared" si="1013"/>
        <v>0</v>
      </c>
      <c r="KO1148">
        <f t="shared" si="1013"/>
        <v>0</v>
      </c>
      <c r="KP1148">
        <f t="shared" si="1014"/>
        <v>1.4999999999999999E-2</v>
      </c>
      <c r="KQ1148">
        <f t="shared" si="1015"/>
        <v>1.4999999999999999E-2</v>
      </c>
      <c r="KR1148" s="6">
        <f t="shared" si="1016"/>
        <v>1.4999999999999999E-2</v>
      </c>
      <c r="KS1148">
        <f t="shared" si="1017"/>
        <v>0.01</v>
      </c>
      <c r="KT1148">
        <f t="shared" si="1018"/>
        <v>7.4999999999999997E-3</v>
      </c>
      <c r="KU1148">
        <f t="shared" si="1019"/>
        <v>0.04</v>
      </c>
      <c r="KV1148">
        <f t="shared" si="1020"/>
        <v>3.7500000000000006E-2</v>
      </c>
      <c r="KW1148">
        <f t="shared" si="1021"/>
        <v>0.01</v>
      </c>
      <c r="KX1148">
        <f t="shared" si="1022"/>
        <v>0</v>
      </c>
      <c r="KY1148">
        <f t="shared" si="1023"/>
        <v>0.03</v>
      </c>
      <c r="KZ1148">
        <f t="shared" si="1024"/>
        <v>0.03</v>
      </c>
      <c r="LA1148">
        <f t="shared" si="1025"/>
        <v>1</v>
      </c>
      <c r="LB1148">
        <f t="shared" si="1025"/>
        <v>0</v>
      </c>
      <c r="LC1148">
        <f t="shared" si="1026"/>
        <v>0.1</v>
      </c>
      <c r="LE1148" t="str">
        <f t="shared" si="1032"/>
        <v>Senegal</v>
      </c>
      <c r="LF1148">
        <f t="shared" si="1027"/>
        <v>0.48</v>
      </c>
      <c r="LG1148" s="6">
        <f t="shared" si="1028"/>
        <v>0.32499999999999996</v>
      </c>
      <c r="LH1148">
        <f t="shared" si="1029"/>
        <v>0.82250000000000001</v>
      </c>
      <c r="LI1148" s="6">
        <f t="shared" si="1030"/>
        <v>0.52</v>
      </c>
      <c r="LJ1148">
        <f t="shared" si="1031"/>
        <v>1</v>
      </c>
    </row>
    <row r="1149" spans="1:322" x14ac:dyDescent="0.35">
      <c r="A1149" s="8">
        <v>44911</v>
      </c>
      <c r="B1149" t="s">
        <v>6006</v>
      </c>
      <c r="D1149" s="27" t="s">
        <v>321</v>
      </c>
      <c r="E1149" s="27" t="s">
        <v>262</v>
      </c>
      <c r="F1149" s="27">
        <v>28</v>
      </c>
      <c r="G1149" s="27" t="s">
        <v>258</v>
      </c>
      <c r="H1149" s="27" t="s">
        <v>322</v>
      </c>
      <c r="I1149" s="27" t="s">
        <v>207</v>
      </c>
      <c r="J1149" s="27" t="s">
        <v>1972</v>
      </c>
      <c r="K1149" s="28">
        <v>44628</v>
      </c>
      <c r="L1149" s="28">
        <v>44628</v>
      </c>
      <c r="M1149" s="28">
        <v>44637</v>
      </c>
      <c r="N1149" s="27" t="s">
        <v>261</v>
      </c>
      <c r="O1149" s="27" t="s">
        <v>261</v>
      </c>
      <c r="P1149" s="27" t="s">
        <v>261</v>
      </c>
      <c r="Q1149" s="27" t="s">
        <v>324</v>
      </c>
      <c r="R1149" s="28">
        <v>44637</v>
      </c>
      <c r="S1149" s="28">
        <v>44637</v>
      </c>
      <c r="T1149" s="27" t="s">
        <v>263</v>
      </c>
      <c r="U1149" s="27" t="s">
        <v>263</v>
      </c>
      <c r="V1149" s="28">
        <v>44741</v>
      </c>
      <c r="W1149" s="27" t="s">
        <v>261</v>
      </c>
      <c r="X1149" s="28" t="s">
        <v>262</v>
      </c>
      <c r="Y1149" s="27" t="s">
        <v>263</v>
      </c>
      <c r="Z1149" s="28">
        <v>44889</v>
      </c>
      <c r="AA1149" s="27" t="s">
        <v>264</v>
      </c>
      <c r="AB1149" s="27" t="s">
        <v>265</v>
      </c>
      <c r="AC1149" s="27" t="s">
        <v>6007</v>
      </c>
      <c r="AD1149" s="27" t="s">
        <v>267</v>
      </c>
      <c r="AE1149" s="27" t="s">
        <v>326</v>
      </c>
      <c r="AF1149" s="27" t="s">
        <v>687</v>
      </c>
      <c r="AG1149" s="29">
        <v>500000</v>
      </c>
      <c r="AH1149" s="27" t="s">
        <v>261</v>
      </c>
      <c r="AI1149" s="27" t="s">
        <v>262</v>
      </c>
      <c r="AJ1149" s="28" t="s">
        <v>262</v>
      </c>
      <c r="AK1149" s="27" t="s">
        <v>262</v>
      </c>
      <c r="AL1149" s="27" t="s">
        <v>262</v>
      </c>
      <c r="AM1149" s="27" t="s">
        <v>262</v>
      </c>
      <c r="AN1149" s="27" t="s">
        <v>262</v>
      </c>
      <c r="AO1149" s="27" t="s">
        <v>261</v>
      </c>
      <c r="AP1149" s="27" t="s">
        <v>261</v>
      </c>
      <c r="AQ1149" s="28" t="s">
        <v>262</v>
      </c>
      <c r="AR1149" s="27" t="s">
        <v>261</v>
      </c>
      <c r="AS1149" s="28" t="s">
        <v>262</v>
      </c>
      <c r="AT1149" s="27" t="s">
        <v>261</v>
      </c>
      <c r="AU1149" s="28" t="s">
        <v>262</v>
      </c>
      <c r="AV1149" s="27" t="s">
        <v>261</v>
      </c>
      <c r="AW1149" s="28" t="s">
        <v>262</v>
      </c>
      <c r="AX1149" s="27" t="s">
        <v>261</v>
      </c>
      <c r="AY1149" s="28" t="s">
        <v>262</v>
      </c>
      <c r="AZ1149" s="27" t="s">
        <v>262</v>
      </c>
      <c r="BA1149" s="27" t="s">
        <v>262</v>
      </c>
      <c r="BB1149" s="27" t="s">
        <v>261</v>
      </c>
      <c r="BC1149" s="28" t="s">
        <v>262</v>
      </c>
      <c r="BD1149" s="27" t="s">
        <v>261</v>
      </c>
      <c r="BE1149" s="30" t="s">
        <v>262</v>
      </c>
      <c r="BF1149" t="s">
        <v>1972</v>
      </c>
      <c r="BG1149" s="9" t="s">
        <v>207</v>
      </c>
      <c r="BH1149" t="s">
        <v>208</v>
      </c>
      <c r="BI1149" t="s">
        <v>440</v>
      </c>
      <c r="BJ1149" t="s">
        <v>210</v>
      </c>
      <c r="BK1149" t="s">
        <v>329</v>
      </c>
      <c r="BL1149" t="s">
        <v>212</v>
      </c>
      <c r="BM1149" t="s">
        <v>2050</v>
      </c>
      <c r="BN1149" t="s">
        <v>214</v>
      </c>
      <c r="BO1149" t="s">
        <v>215</v>
      </c>
      <c r="BP1149" t="s">
        <v>219</v>
      </c>
      <c r="BQ1149" t="s">
        <v>216</v>
      </c>
      <c r="BR1149" t="s">
        <v>6008</v>
      </c>
      <c r="BS1149" t="s">
        <v>2470</v>
      </c>
      <c r="BT1149" t="s">
        <v>6009</v>
      </c>
      <c r="BU1149" t="s">
        <v>6008</v>
      </c>
      <c r="BV1149" t="s">
        <v>214</v>
      </c>
      <c r="CC1149" t="s">
        <v>214</v>
      </c>
      <c r="CG1149" t="s">
        <v>219</v>
      </c>
      <c r="CI1149" t="s">
        <v>333</v>
      </c>
      <c r="CJ1149" t="s">
        <v>6010</v>
      </c>
      <c r="CK1149" t="s">
        <v>220</v>
      </c>
      <c r="CL1149" t="s">
        <v>222</v>
      </c>
      <c r="CN1149" t="s">
        <v>223</v>
      </c>
      <c r="CP1149" t="s">
        <v>307</v>
      </c>
      <c r="CQ1149" t="s">
        <v>224</v>
      </c>
      <c r="CR1149" t="s">
        <v>226</v>
      </c>
      <c r="CS1149" t="s">
        <v>226</v>
      </c>
      <c r="CT1149" t="s">
        <v>214</v>
      </c>
      <c r="CU1149" t="s">
        <v>219</v>
      </c>
      <c r="CV1149" t="s">
        <v>244</v>
      </c>
      <c r="CW1149" t="s">
        <v>227</v>
      </c>
      <c r="CX1149" t="s">
        <v>228</v>
      </c>
      <c r="CY1149" t="s">
        <v>228</v>
      </c>
      <c r="CZ1149" t="s">
        <v>214</v>
      </c>
      <c r="DA1149" t="s">
        <v>214</v>
      </c>
      <c r="DB1149" t="s">
        <v>230</v>
      </c>
      <c r="DC1149" t="s">
        <v>230</v>
      </c>
      <c r="DD1149" t="s">
        <v>219</v>
      </c>
      <c r="DI1149" t="s">
        <v>338</v>
      </c>
      <c r="DK1149" t="s">
        <v>237</v>
      </c>
      <c r="DL1149" t="s">
        <v>233</v>
      </c>
      <c r="DM1149" t="s">
        <v>214</v>
      </c>
      <c r="DN1149" t="s">
        <v>214</v>
      </c>
      <c r="DO1149" t="s">
        <v>288</v>
      </c>
      <c r="DP1149" t="s">
        <v>415</v>
      </c>
      <c r="DR1149" t="s">
        <v>308</v>
      </c>
      <c r="DT1149" t="s">
        <v>214</v>
      </c>
      <c r="DU1149" t="s">
        <v>214</v>
      </c>
      <c r="DV1149" t="s">
        <v>746</v>
      </c>
      <c r="DX1149" t="s">
        <v>242</v>
      </c>
      <c r="DY1149" t="s">
        <v>242</v>
      </c>
      <c r="DZ1149" t="s">
        <v>485</v>
      </c>
      <c r="EA1149" t="s">
        <v>237</v>
      </c>
      <c r="EB1149" t="s">
        <v>237</v>
      </c>
      <c r="EC1149" t="s">
        <v>237</v>
      </c>
      <c r="ED1149" t="s">
        <v>237</v>
      </c>
      <c r="EE1149" t="s">
        <v>214</v>
      </c>
      <c r="EF1149" t="s">
        <v>214</v>
      </c>
      <c r="EG1149" t="s">
        <v>214</v>
      </c>
      <c r="EI1149" t="s">
        <v>214</v>
      </c>
      <c r="EK1149" t="s">
        <v>242</v>
      </c>
      <c r="EL1149" t="s">
        <v>242</v>
      </c>
      <c r="EM1149" t="s">
        <v>240</v>
      </c>
      <c r="EN1149" t="s">
        <v>240</v>
      </c>
      <c r="EO1149" t="s">
        <v>240</v>
      </c>
      <c r="EP1149" t="s">
        <v>240</v>
      </c>
      <c r="EQ1149" t="s">
        <v>214</v>
      </c>
      <c r="ER1149" t="s">
        <v>219</v>
      </c>
      <c r="ES1149" t="s">
        <v>233</v>
      </c>
      <c r="ET1149" t="s">
        <v>239</v>
      </c>
      <c r="EU1149" t="s">
        <v>242</v>
      </c>
      <c r="EV1149" t="s">
        <v>242</v>
      </c>
      <c r="EW1149" t="s">
        <v>310</v>
      </c>
      <c r="EX1149" t="s">
        <v>310</v>
      </c>
      <c r="EY1149" t="s">
        <v>372</v>
      </c>
      <c r="EZ1149" t="s">
        <v>291</v>
      </c>
      <c r="FA1149" t="s">
        <v>241</v>
      </c>
      <c r="FB1149" t="s">
        <v>372</v>
      </c>
      <c r="FC1149" t="s">
        <v>237</v>
      </c>
      <c r="FD1149" t="s">
        <v>237</v>
      </c>
      <c r="FE1149" t="s">
        <v>226</v>
      </c>
      <c r="FF1149" t="s">
        <v>226</v>
      </c>
      <c r="FG1149" t="s">
        <v>390</v>
      </c>
      <c r="FH1149" t="s">
        <v>390</v>
      </c>
      <c r="FI1149" t="s">
        <v>214</v>
      </c>
      <c r="FJ1149" t="s">
        <v>214</v>
      </c>
      <c r="FK1149" t="s">
        <v>214</v>
      </c>
      <c r="FL1149" t="s">
        <v>214</v>
      </c>
      <c r="FM1149" t="s">
        <v>292</v>
      </c>
      <c r="FN1149" t="s">
        <v>292</v>
      </c>
      <c r="FO1149" t="s">
        <v>219</v>
      </c>
      <c r="FP1149" t="s">
        <v>219</v>
      </c>
      <c r="FQ1149" t="s">
        <v>241</v>
      </c>
      <c r="FR1149" t="s">
        <v>241</v>
      </c>
      <c r="FS1149" t="s">
        <v>241</v>
      </c>
      <c r="FT1149" t="s">
        <v>241</v>
      </c>
      <c r="FU1149" t="s">
        <v>219</v>
      </c>
      <c r="FV1149" t="s">
        <v>241</v>
      </c>
      <c r="FW1149" t="s">
        <v>241</v>
      </c>
      <c r="FX1149" t="s">
        <v>241</v>
      </c>
      <c r="FY1149" t="s">
        <v>241</v>
      </c>
      <c r="FZ1149" t="s">
        <v>341</v>
      </c>
      <c r="GA1149" t="s">
        <v>341</v>
      </c>
      <c r="GB1149" t="s">
        <v>286</v>
      </c>
      <c r="GC1149" t="s">
        <v>244</v>
      </c>
      <c r="GD1149" t="s">
        <v>293</v>
      </c>
      <c r="GE1149" t="s">
        <v>241</v>
      </c>
      <c r="GF1149" t="s">
        <v>293</v>
      </c>
      <c r="GG1149" t="s">
        <v>250</v>
      </c>
      <c r="GH1149" t="s">
        <v>6011</v>
      </c>
      <c r="GI1149" t="s">
        <v>226</v>
      </c>
      <c r="GJ1149" t="s">
        <v>286</v>
      </c>
      <c r="GK1149" t="s">
        <v>286</v>
      </c>
      <c r="GL1149" t="s">
        <v>227</v>
      </c>
      <c r="GM1149" t="s">
        <v>227</v>
      </c>
      <c r="GN1149" t="s">
        <v>219</v>
      </c>
      <c r="GO1149" t="s">
        <v>219</v>
      </c>
      <c r="GP1149" t="s">
        <v>295</v>
      </c>
      <c r="GQ1149" t="s">
        <v>251</v>
      </c>
      <c r="GR1149" t="s">
        <v>251</v>
      </c>
      <c r="GS1149" t="s">
        <v>214</v>
      </c>
      <c r="GT1149" t="s">
        <v>241</v>
      </c>
      <c r="GU1149" t="s">
        <v>214</v>
      </c>
      <c r="GV1149" t="s">
        <v>241</v>
      </c>
      <c r="GW1149" t="s">
        <v>297</v>
      </c>
      <c r="GX1149" t="s">
        <v>297</v>
      </c>
      <c r="GY1149" t="s">
        <v>254</v>
      </c>
      <c r="GZ1149" t="s">
        <v>241</v>
      </c>
      <c r="HA1149" t="s">
        <v>298</v>
      </c>
      <c r="HB1149" t="s">
        <v>241</v>
      </c>
      <c r="HC1149" t="s">
        <v>315</v>
      </c>
      <c r="HD1149" t="s">
        <v>361</v>
      </c>
      <c r="HE1149" t="s">
        <v>317</v>
      </c>
      <c r="HF1149" t="s">
        <v>241</v>
      </c>
      <c r="HG1149" t="s">
        <v>362</v>
      </c>
      <c r="HH1149" t="s">
        <v>241</v>
      </c>
      <c r="HI1149" t="s">
        <v>241</v>
      </c>
      <c r="HJ1149" t="s">
        <v>219</v>
      </c>
      <c r="HK1149" t="s">
        <v>683</v>
      </c>
      <c r="HL1149" s="12"/>
      <c r="HM1149">
        <v>0.75</v>
      </c>
      <c r="HN1149">
        <v>0</v>
      </c>
      <c r="HO1149">
        <v>1</v>
      </c>
      <c r="HP1149">
        <v>0.75</v>
      </c>
      <c r="HQ1149">
        <v>1</v>
      </c>
      <c r="HR1149">
        <v>0.5</v>
      </c>
      <c r="HS1149">
        <v>1</v>
      </c>
      <c r="HT1149">
        <v>1</v>
      </c>
      <c r="HU1149">
        <v>0</v>
      </c>
      <c r="HV1149">
        <v>0.75</v>
      </c>
      <c r="HW1149">
        <v>0.5</v>
      </c>
      <c r="HX1149">
        <v>0.5</v>
      </c>
      <c r="HY1149">
        <v>1</v>
      </c>
      <c r="HZ1149">
        <v>0.75</v>
      </c>
      <c r="IA1149" s="4">
        <v>1</v>
      </c>
      <c r="IB1149">
        <v>0.25</v>
      </c>
      <c r="IC1149">
        <v>0.75</v>
      </c>
      <c r="ID1149">
        <v>0</v>
      </c>
      <c r="IE1149">
        <v>0.5</v>
      </c>
      <c r="IG1149">
        <v>1</v>
      </c>
      <c r="IH1149">
        <v>0.5</v>
      </c>
      <c r="II1149">
        <v>1</v>
      </c>
      <c r="IJ1149">
        <v>1</v>
      </c>
      <c r="IK1149">
        <v>0.25</v>
      </c>
      <c r="IL1149">
        <v>1</v>
      </c>
      <c r="IM1149">
        <v>0.5</v>
      </c>
      <c r="IN1149">
        <v>1</v>
      </c>
      <c r="IO1149">
        <v>1</v>
      </c>
      <c r="IQ1149">
        <v>0</v>
      </c>
      <c r="IS1149">
        <f t="shared" si="978"/>
        <v>0.11249999999999999</v>
      </c>
      <c r="IT1149">
        <f t="shared" si="979"/>
        <v>0</v>
      </c>
      <c r="IU1149">
        <f t="shared" si="980"/>
        <v>0.08</v>
      </c>
      <c r="IV1149">
        <f t="shared" si="981"/>
        <v>7.5000000000000011E-2</v>
      </c>
      <c r="IW1149">
        <f t="shared" si="982"/>
        <v>0.08</v>
      </c>
      <c r="IX1149">
        <f t="shared" si="983"/>
        <v>6.5000000000000002E-2</v>
      </c>
      <c r="IY1149">
        <f t="shared" si="984"/>
        <v>0.1</v>
      </c>
      <c r="IZ1149">
        <f t="shared" si="985"/>
        <v>0.11</v>
      </c>
      <c r="JA1149">
        <f t="shared" si="986"/>
        <v>0</v>
      </c>
      <c r="JB1149">
        <f t="shared" si="987"/>
        <v>7.5000000000000011E-2</v>
      </c>
      <c r="JC1149">
        <f t="shared" si="988"/>
        <v>0.06</v>
      </c>
      <c r="JD1149">
        <f t="shared" si="989"/>
        <v>5.5E-2</v>
      </c>
      <c r="JE1149">
        <f t="shared" si="990"/>
        <v>7.0000000000000007E-2</v>
      </c>
      <c r="JF1149">
        <f t="shared" si="991"/>
        <v>0.09</v>
      </c>
      <c r="JG1149" s="5">
        <f t="shared" si="992"/>
        <v>0.05</v>
      </c>
      <c r="JH1149">
        <f t="shared" si="993"/>
        <v>0</v>
      </c>
      <c r="JI1149">
        <f t="shared" si="993"/>
        <v>0</v>
      </c>
      <c r="JJ1149">
        <f t="shared" si="994"/>
        <v>0</v>
      </c>
      <c r="JK1149">
        <f t="shared" si="995"/>
        <v>7.4999999999999997E-2</v>
      </c>
      <c r="JL1149" s="6">
        <f t="shared" si="996"/>
        <v>0.04</v>
      </c>
      <c r="JM1149">
        <f t="shared" si="997"/>
        <v>0.12</v>
      </c>
      <c r="JN1149">
        <f t="shared" si="998"/>
        <v>2.5000000000000001E-2</v>
      </c>
      <c r="JO1149">
        <f t="shared" si="999"/>
        <v>0.15</v>
      </c>
      <c r="JP1149">
        <f t="shared" si="1000"/>
        <v>0.1</v>
      </c>
      <c r="JQ1149">
        <f t="shared" si="1001"/>
        <v>0.03</v>
      </c>
      <c r="JR1149">
        <f t="shared" si="1002"/>
        <v>0.11</v>
      </c>
      <c r="JS1149">
        <f t="shared" si="1003"/>
        <v>0.05</v>
      </c>
      <c r="JT1149">
        <f t="shared" si="1003"/>
        <v>0.1</v>
      </c>
      <c r="JU1149">
        <f t="shared" si="1004"/>
        <v>1</v>
      </c>
      <c r="JV1149">
        <f t="shared" si="1004"/>
        <v>0</v>
      </c>
      <c r="JW1149">
        <f t="shared" si="1005"/>
        <v>0.15</v>
      </c>
      <c r="JY1149">
        <f t="shared" si="1006"/>
        <v>3.7500000000000006E-2</v>
      </c>
      <c r="JZ1149">
        <f t="shared" si="1007"/>
        <v>0</v>
      </c>
      <c r="KA1149">
        <f t="shared" si="1008"/>
        <v>0.02</v>
      </c>
      <c r="KB1149">
        <f t="shared" si="1008"/>
        <v>1.4999999999999999E-2</v>
      </c>
      <c r="KC1149">
        <f t="shared" si="1009"/>
        <v>0.04</v>
      </c>
      <c r="KD1149">
        <f t="shared" si="1034"/>
        <v>1.4999999999999999E-2</v>
      </c>
      <c r="KE1149">
        <f t="shared" si="1034"/>
        <v>0.03</v>
      </c>
      <c r="KF1149">
        <f t="shared" si="1034"/>
        <v>0.03</v>
      </c>
      <c r="KG1149">
        <f t="shared" si="1034"/>
        <v>0</v>
      </c>
      <c r="KH1149">
        <f t="shared" si="1034"/>
        <v>2.2499999999999999E-2</v>
      </c>
      <c r="KI1149">
        <f t="shared" si="1034"/>
        <v>1.4999999999999999E-2</v>
      </c>
      <c r="KJ1149">
        <f t="shared" si="1033"/>
        <v>1.4999999999999999E-2</v>
      </c>
      <c r="KK1149">
        <f t="shared" si="1010"/>
        <v>0.02</v>
      </c>
      <c r="KL1149">
        <f t="shared" si="1011"/>
        <v>0.03</v>
      </c>
      <c r="KM1149" s="5">
        <f t="shared" si="1012"/>
        <v>0.05</v>
      </c>
      <c r="KN1149">
        <f t="shared" si="1013"/>
        <v>0</v>
      </c>
      <c r="KO1149">
        <f t="shared" si="1013"/>
        <v>0</v>
      </c>
      <c r="KP1149">
        <f t="shared" si="1014"/>
        <v>0</v>
      </c>
      <c r="KQ1149">
        <f t="shared" si="1015"/>
        <v>1.4999999999999999E-2</v>
      </c>
      <c r="KR1149" s="6">
        <f t="shared" si="1016"/>
        <v>0.02</v>
      </c>
      <c r="KS1149">
        <f t="shared" si="1017"/>
        <v>0.04</v>
      </c>
      <c r="KT1149">
        <f t="shared" si="1018"/>
        <v>1.4999999999999999E-2</v>
      </c>
      <c r="KU1149">
        <f t="shared" si="1019"/>
        <v>0.04</v>
      </c>
      <c r="KV1149">
        <f t="shared" si="1020"/>
        <v>0.05</v>
      </c>
      <c r="KW1149">
        <f t="shared" si="1021"/>
        <v>2.5000000000000001E-3</v>
      </c>
      <c r="KX1149">
        <f t="shared" si="1022"/>
        <v>0</v>
      </c>
      <c r="KY1149">
        <f t="shared" si="1023"/>
        <v>0.02</v>
      </c>
      <c r="KZ1149">
        <f t="shared" si="1024"/>
        <v>0.03</v>
      </c>
      <c r="LA1149">
        <f t="shared" si="1025"/>
        <v>1</v>
      </c>
      <c r="LB1149">
        <f t="shared" si="1025"/>
        <v>0</v>
      </c>
      <c r="LC1149">
        <f t="shared" si="1026"/>
        <v>0.1</v>
      </c>
      <c r="LE1149" t="str">
        <f t="shared" si="1032"/>
        <v>Senegal</v>
      </c>
      <c r="LF1149">
        <f t="shared" si="1027"/>
        <v>0.62250000000000005</v>
      </c>
      <c r="LG1149" s="6">
        <f t="shared" si="1028"/>
        <v>0.51500000000000001</v>
      </c>
      <c r="LH1149">
        <f t="shared" si="1029"/>
        <v>0.83500000000000008</v>
      </c>
      <c r="LI1149" s="6">
        <f t="shared" si="1030"/>
        <v>0.67249999999999999</v>
      </c>
      <c r="LJ1149">
        <f t="shared" si="1031"/>
        <v>0</v>
      </c>
    </row>
    <row r="1150" spans="1:322" x14ac:dyDescent="0.35">
      <c r="A1150" s="8">
        <v>44896</v>
      </c>
      <c r="B1150" t="s">
        <v>6012</v>
      </c>
      <c r="D1150" s="24" t="s">
        <v>321</v>
      </c>
      <c r="E1150" s="24" t="s">
        <v>262</v>
      </c>
      <c r="F1150" s="24">
        <v>46</v>
      </c>
      <c r="G1150" s="24" t="s">
        <v>258</v>
      </c>
      <c r="H1150" s="24" t="s">
        <v>322</v>
      </c>
      <c r="I1150" s="24" t="s">
        <v>207</v>
      </c>
      <c r="J1150" s="24" t="s">
        <v>2375</v>
      </c>
      <c r="K1150" s="25">
        <v>44630</v>
      </c>
      <c r="L1150" s="25">
        <v>44630</v>
      </c>
      <c r="M1150" s="25">
        <v>44636</v>
      </c>
      <c r="N1150" s="24" t="s">
        <v>261</v>
      </c>
      <c r="O1150" s="24" t="s">
        <v>261</v>
      </c>
      <c r="P1150" s="24" t="s">
        <v>261</v>
      </c>
      <c r="Q1150" s="24" t="s">
        <v>324</v>
      </c>
      <c r="R1150" s="25">
        <v>44715</v>
      </c>
      <c r="S1150" s="25">
        <v>44715</v>
      </c>
      <c r="T1150" s="24" t="s">
        <v>263</v>
      </c>
      <c r="U1150" s="24" t="s">
        <v>261</v>
      </c>
      <c r="V1150" s="25" t="s">
        <v>262</v>
      </c>
      <c r="W1150" s="24" t="s">
        <v>261</v>
      </c>
      <c r="X1150" s="25" t="s">
        <v>262</v>
      </c>
      <c r="Y1150" s="24" t="s">
        <v>263</v>
      </c>
      <c r="Z1150" s="25">
        <v>44881</v>
      </c>
      <c r="AA1150" s="24" t="s">
        <v>264</v>
      </c>
      <c r="AB1150" s="24" t="s">
        <v>265</v>
      </c>
      <c r="AC1150" s="24" t="s">
        <v>6013</v>
      </c>
      <c r="AD1150" s="24" t="s">
        <v>267</v>
      </c>
      <c r="AE1150" s="24" t="s">
        <v>326</v>
      </c>
      <c r="AF1150" s="24" t="s">
        <v>2377</v>
      </c>
      <c r="AG1150" s="31">
        <v>7500</v>
      </c>
      <c r="AH1150" s="24" t="s">
        <v>263</v>
      </c>
      <c r="AI1150" s="24">
        <v>44711</v>
      </c>
      <c r="AJ1150" s="25">
        <v>44715</v>
      </c>
      <c r="AK1150" s="24" t="s">
        <v>268</v>
      </c>
      <c r="AL1150" s="24" t="s">
        <v>269</v>
      </c>
      <c r="AM1150" s="24" t="s">
        <v>265</v>
      </c>
      <c r="AN1150" s="24" t="s">
        <v>270</v>
      </c>
      <c r="AO1150" s="24" t="s">
        <v>261</v>
      </c>
      <c r="AP1150" s="24" t="s">
        <v>261</v>
      </c>
      <c r="AQ1150" s="25" t="s">
        <v>262</v>
      </c>
      <c r="AR1150" s="24" t="s">
        <v>261</v>
      </c>
      <c r="AS1150" s="25" t="s">
        <v>262</v>
      </c>
      <c r="AT1150" s="24" t="s">
        <v>261</v>
      </c>
      <c r="AU1150" s="25" t="s">
        <v>262</v>
      </c>
      <c r="AV1150" s="24" t="s">
        <v>261</v>
      </c>
      <c r="AW1150" s="25" t="s">
        <v>262</v>
      </c>
      <c r="AX1150" s="24" t="s">
        <v>261</v>
      </c>
      <c r="AY1150" s="25" t="s">
        <v>262</v>
      </c>
      <c r="AZ1150" s="27" t="s">
        <v>262</v>
      </c>
      <c r="BA1150" s="27" t="s">
        <v>262</v>
      </c>
      <c r="BB1150" s="24" t="s">
        <v>261</v>
      </c>
      <c r="BC1150" s="25" t="s">
        <v>262</v>
      </c>
      <c r="BD1150" s="24" t="s">
        <v>263</v>
      </c>
      <c r="BE1150" s="26">
        <v>44713</v>
      </c>
      <c r="BF1150" t="s">
        <v>2375</v>
      </c>
      <c r="BG1150" t="s">
        <v>207</v>
      </c>
      <c r="BH1150" t="s">
        <v>208</v>
      </c>
      <c r="BI1150" t="s">
        <v>2332</v>
      </c>
      <c r="BJ1150" t="s">
        <v>210</v>
      </c>
      <c r="BK1150" t="s">
        <v>329</v>
      </c>
      <c r="BL1150" t="s">
        <v>212</v>
      </c>
      <c r="BM1150" t="s">
        <v>2463</v>
      </c>
      <c r="BN1150" t="s">
        <v>214</v>
      </c>
      <c r="BO1150" t="s">
        <v>215</v>
      </c>
      <c r="BP1150" t="s">
        <v>219</v>
      </c>
      <c r="BQ1150" t="s">
        <v>216</v>
      </c>
      <c r="BR1150" t="s">
        <v>6014</v>
      </c>
      <c r="BU1150" t="s">
        <v>6014</v>
      </c>
      <c r="BV1150" t="s">
        <v>214</v>
      </c>
      <c r="CC1150" t="s">
        <v>214</v>
      </c>
      <c r="CG1150" t="s">
        <v>219</v>
      </c>
      <c r="CI1150" t="s">
        <v>333</v>
      </c>
      <c r="CJ1150" t="s">
        <v>6015</v>
      </c>
      <c r="CK1150" t="s">
        <v>220</v>
      </c>
      <c r="CL1150" t="s">
        <v>1263</v>
      </c>
      <c r="CN1150" t="s">
        <v>223</v>
      </c>
      <c r="CP1150" t="s">
        <v>224</v>
      </c>
      <c r="CQ1150" t="s">
        <v>225</v>
      </c>
      <c r="CR1150" t="s">
        <v>250</v>
      </c>
      <c r="CS1150" t="s">
        <v>250</v>
      </c>
      <c r="CT1150" t="s">
        <v>214</v>
      </c>
      <c r="CU1150" t="s">
        <v>214</v>
      </c>
      <c r="CV1150" t="s">
        <v>244</v>
      </c>
      <c r="CW1150" t="s">
        <v>244</v>
      </c>
      <c r="CX1150" t="s">
        <v>287</v>
      </c>
      <c r="CY1150" t="s">
        <v>353</v>
      </c>
      <c r="CZ1150" t="s">
        <v>219</v>
      </c>
      <c r="DA1150" t="s">
        <v>214</v>
      </c>
      <c r="DB1150" t="s">
        <v>230</v>
      </c>
      <c r="DC1150" t="s">
        <v>230</v>
      </c>
      <c r="DD1150" t="s">
        <v>214</v>
      </c>
      <c r="DE1150" t="s">
        <v>546</v>
      </c>
      <c r="DG1150" t="s">
        <v>546</v>
      </c>
      <c r="DI1150" t="s">
        <v>338</v>
      </c>
      <c r="DK1150" t="s">
        <v>242</v>
      </c>
      <c r="DL1150" t="s">
        <v>242</v>
      </c>
      <c r="DM1150" t="s">
        <v>214</v>
      </c>
      <c r="DN1150" t="s">
        <v>214</v>
      </c>
      <c r="DO1150" t="s">
        <v>288</v>
      </c>
      <c r="DP1150" t="s">
        <v>1854</v>
      </c>
      <c r="DR1150" t="s">
        <v>6016</v>
      </c>
      <c r="DT1150" t="s">
        <v>219</v>
      </c>
      <c r="DU1150" t="s">
        <v>214</v>
      </c>
      <c r="DX1150" t="s">
        <v>242</v>
      </c>
      <c r="DY1150" t="s">
        <v>242</v>
      </c>
      <c r="DZ1150" t="s">
        <v>238</v>
      </c>
      <c r="EA1150" t="s">
        <v>242</v>
      </c>
      <c r="EB1150" t="s">
        <v>242</v>
      </c>
      <c r="EC1150" t="s">
        <v>242</v>
      </c>
      <c r="ED1150" t="s">
        <v>242</v>
      </c>
      <c r="EE1150" t="s">
        <v>214</v>
      </c>
      <c r="EF1150" t="s">
        <v>214</v>
      </c>
      <c r="EG1150" t="s">
        <v>214</v>
      </c>
      <c r="EI1150" t="s">
        <v>214</v>
      </c>
      <c r="EK1150" t="s">
        <v>242</v>
      </c>
      <c r="EL1150" t="s">
        <v>242</v>
      </c>
      <c r="EM1150" t="s">
        <v>357</v>
      </c>
      <c r="EN1150" t="s">
        <v>357</v>
      </c>
      <c r="EO1150" t="s">
        <v>357</v>
      </c>
      <c r="EP1150" t="s">
        <v>357</v>
      </c>
      <c r="EQ1150" t="s">
        <v>214</v>
      </c>
      <c r="ER1150" t="s">
        <v>214</v>
      </c>
      <c r="ES1150" t="s">
        <v>237</v>
      </c>
      <c r="ET1150" t="s">
        <v>237</v>
      </c>
      <c r="EU1150" t="s">
        <v>242</v>
      </c>
      <c r="EV1150" t="s">
        <v>242</v>
      </c>
      <c r="EW1150" t="s">
        <v>310</v>
      </c>
      <c r="EX1150" t="s">
        <v>310</v>
      </c>
      <c r="EY1150" t="s">
        <v>242</v>
      </c>
      <c r="EZ1150" t="s">
        <v>241</v>
      </c>
      <c r="FA1150" t="s">
        <v>241</v>
      </c>
      <c r="FB1150" t="s">
        <v>242</v>
      </c>
      <c r="FC1150" t="s">
        <v>242</v>
      </c>
      <c r="FD1150" t="s">
        <v>237</v>
      </c>
      <c r="FE1150" t="s">
        <v>244</v>
      </c>
      <c r="FF1150" t="s">
        <v>227</v>
      </c>
      <c r="FG1150" t="s">
        <v>390</v>
      </c>
      <c r="FH1150" t="s">
        <v>390</v>
      </c>
      <c r="FI1150" t="s">
        <v>214</v>
      </c>
      <c r="FJ1150" t="s">
        <v>214</v>
      </c>
      <c r="FK1150" t="s">
        <v>219</v>
      </c>
      <c r="FL1150" t="s">
        <v>219</v>
      </c>
      <c r="FM1150" t="s">
        <v>245</v>
      </c>
      <c r="FN1150" t="s">
        <v>245</v>
      </c>
      <c r="FO1150" t="s">
        <v>219</v>
      </c>
      <c r="FP1150" t="s">
        <v>219</v>
      </c>
      <c r="FQ1150" t="s">
        <v>241</v>
      </c>
      <c r="FR1150" t="s">
        <v>241</v>
      </c>
      <c r="FS1150" t="s">
        <v>241</v>
      </c>
      <c r="FT1150" t="s">
        <v>241</v>
      </c>
      <c r="FU1150" t="s">
        <v>219</v>
      </c>
      <c r="FV1150" t="s">
        <v>241</v>
      </c>
      <c r="FW1150" t="s">
        <v>241</v>
      </c>
      <c r="FX1150" t="s">
        <v>241</v>
      </c>
      <c r="FY1150" t="s">
        <v>241</v>
      </c>
      <c r="FZ1150" t="s">
        <v>341</v>
      </c>
      <c r="GA1150" t="s">
        <v>341</v>
      </c>
      <c r="GB1150" t="s">
        <v>227</v>
      </c>
      <c r="GC1150" t="s">
        <v>227</v>
      </c>
      <c r="GD1150" t="s">
        <v>249</v>
      </c>
      <c r="GE1150" t="s">
        <v>241</v>
      </c>
      <c r="GF1150" t="s">
        <v>249</v>
      </c>
      <c r="GG1150" t="s">
        <v>244</v>
      </c>
      <c r="GH1150" t="s">
        <v>241</v>
      </c>
      <c r="GI1150" t="s">
        <v>244</v>
      </c>
      <c r="GJ1150" t="s">
        <v>244</v>
      </c>
      <c r="GK1150" t="s">
        <v>250</v>
      </c>
      <c r="GL1150" t="s">
        <v>244</v>
      </c>
      <c r="GM1150" t="s">
        <v>250</v>
      </c>
      <c r="GN1150" t="s">
        <v>219</v>
      </c>
      <c r="GO1150" t="s">
        <v>214</v>
      </c>
      <c r="GP1150" t="s">
        <v>294</v>
      </c>
      <c r="GQ1150" t="s">
        <v>294</v>
      </c>
      <c r="GR1150" t="s">
        <v>294</v>
      </c>
      <c r="GS1150" t="s">
        <v>214</v>
      </c>
      <c r="GT1150" t="s">
        <v>241</v>
      </c>
      <c r="GU1150" t="s">
        <v>214</v>
      </c>
      <c r="GV1150" t="s">
        <v>241</v>
      </c>
      <c r="GW1150" t="s">
        <v>297</v>
      </c>
      <c r="GX1150" t="s">
        <v>297</v>
      </c>
      <c r="GY1150" t="s">
        <v>254</v>
      </c>
      <c r="GZ1150" t="s">
        <v>241</v>
      </c>
      <c r="HA1150" t="s">
        <v>239</v>
      </c>
      <c r="HB1150" t="s">
        <v>241</v>
      </c>
      <c r="HC1150" t="s">
        <v>315</v>
      </c>
      <c r="HD1150" t="s">
        <v>361</v>
      </c>
      <c r="HE1150" t="s">
        <v>343</v>
      </c>
      <c r="HF1150" t="s">
        <v>241</v>
      </c>
      <c r="HG1150" t="s">
        <v>319</v>
      </c>
      <c r="HH1150" t="s">
        <v>241</v>
      </c>
      <c r="HI1150" t="s">
        <v>241</v>
      </c>
      <c r="HJ1150" t="s">
        <v>214</v>
      </c>
      <c r="HK1150" t="s">
        <v>6017</v>
      </c>
      <c r="HL1150" s="12"/>
      <c r="HM1150">
        <v>0.75</v>
      </c>
      <c r="HN1150">
        <v>0.5</v>
      </c>
      <c r="HO1150">
        <v>1</v>
      </c>
      <c r="HP1150">
        <v>0.75</v>
      </c>
      <c r="HQ1150">
        <v>1</v>
      </c>
      <c r="HR1150">
        <v>0.75</v>
      </c>
      <c r="HS1150">
        <v>1</v>
      </c>
      <c r="HT1150">
        <v>1</v>
      </c>
      <c r="HU1150">
        <v>1</v>
      </c>
      <c r="HV1150">
        <v>0.75</v>
      </c>
      <c r="HW1150">
        <v>0.75</v>
      </c>
      <c r="HX1150">
        <v>0.75</v>
      </c>
      <c r="HY1150">
        <v>1</v>
      </c>
      <c r="HZ1150">
        <v>0.75</v>
      </c>
      <c r="IA1150" s="4">
        <v>1</v>
      </c>
      <c r="IB1150">
        <v>0.5</v>
      </c>
      <c r="IC1150">
        <v>0.75</v>
      </c>
      <c r="ID1150">
        <v>0.75</v>
      </c>
      <c r="IE1150">
        <v>0.75</v>
      </c>
      <c r="IG1150">
        <v>0.25</v>
      </c>
      <c r="IH1150">
        <v>0.5</v>
      </c>
      <c r="II1150">
        <v>0.75</v>
      </c>
      <c r="IJ1150">
        <v>1</v>
      </c>
      <c r="IK1150">
        <v>1</v>
      </c>
      <c r="IL1150">
        <v>0.75</v>
      </c>
      <c r="IM1150">
        <v>0.75</v>
      </c>
      <c r="IN1150">
        <v>1</v>
      </c>
      <c r="IO1150">
        <v>1</v>
      </c>
      <c r="IQ1150">
        <v>0</v>
      </c>
      <c r="IS1150">
        <f t="shared" si="978"/>
        <v>0.11249999999999999</v>
      </c>
      <c r="IT1150">
        <f t="shared" si="979"/>
        <v>0.06</v>
      </c>
      <c r="IU1150">
        <f t="shared" si="980"/>
        <v>0.08</v>
      </c>
      <c r="IV1150">
        <f t="shared" si="981"/>
        <v>7.5000000000000011E-2</v>
      </c>
      <c r="IW1150">
        <f t="shared" si="982"/>
        <v>0.08</v>
      </c>
      <c r="IX1150">
        <f t="shared" si="983"/>
        <v>9.7500000000000003E-2</v>
      </c>
      <c r="IY1150">
        <f t="shared" si="984"/>
        <v>0.1</v>
      </c>
      <c r="IZ1150">
        <f t="shared" si="985"/>
        <v>0.11</v>
      </c>
      <c r="JA1150">
        <f t="shared" si="986"/>
        <v>0.13</v>
      </c>
      <c r="JB1150">
        <f t="shared" si="987"/>
        <v>7.5000000000000011E-2</v>
      </c>
      <c r="JC1150">
        <f t="shared" si="988"/>
        <v>0.09</v>
      </c>
      <c r="JD1150">
        <f t="shared" si="989"/>
        <v>8.2500000000000004E-2</v>
      </c>
      <c r="JE1150">
        <f t="shared" si="990"/>
        <v>7.0000000000000007E-2</v>
      </c>
      <c r="JF1150">
        <f t="shared" si="991"/>
        <v>0.09</v>
      </c>
      <c r="JG1150" s="5">
        <f t="shared" si="992"/>
        <v>0.05</v>
      </c>
      <c r="JH1150">
        <f t="shared" si="993"/>
        <v>0</v>
      </c>
      <c r="JI1150">
        <f t="shared" si="993"/>
        <v>0</v>
      </c>
      <c r="JJ1150">
        <f t="shared" si="994"/>
        <v>0.15000000000000002</v>
      </c>
      <c r="JK1150">
        <f t="shared" si="995"/>
        <v>0.11249999999999999</v>
      </c>
      <c r="JL1150" s="6">
        <f t="shared" si="996"/>
        <v>5.6666666666666671E-2</v>
      </c>
      <c r="JM1150">
        <f t="shared" si="997"/>
        <v>0.03</v>
      </c>
      <c r="JN1150">
        <f t="shared" si="998"/>
        <v>2.5000000000000001E-2</v>
      </c>
      <c r="JO1150">
        <f t="shared" si="999"/>
        <v>0.11249999999999999</v>
      </c>
      <c r="JP1150">
        <f t="shared" si="1000"/>
        <v>0.1</v>
      </c>
      <c r="JQ1150">
        <f t="shared" si="1001"/>
        <v>0.12</v>
      </c>
      <c r="JR1150">
        <f t="shared" si="1002"/>
        <v>8.2500000000000004E-2</v>
      </c>
      <c r="JS1150">
        <f t="shared" si="1003"/>
        <v>7.5000000000000011E-2</v>
      </c>
      <c r="JT1150">
        <f t="shared" si="1003"/>
        <v>0.1</v>
      </c>
      <c r="JU1150">
        <f t="shared" si="1004"/>
        <v>1</v>
      </c>
      <c r="JV1150">
        <f t="shared" si="1004"/>
        <v>0</v>
      </c>
      <c r="JW1150">
        <f t="shared" si="1005"/>
        <v>0.15</v>
      </c>
      <c r="JY1150">
        <f t="shared" si="1006"/>
        <v>3.7500000000000006E-2</v>
      </c>
      <c r="JZ1150">
        <f t="shared" si="1007"/>
        <v>0.04</v>
      </c>
      <c r="KA1150">
        <f t="shared" si="1008"/>
        <v>0.02</v>
      </c>
      <c r="KB1150">
        <f t="shared" si="1008"/>
        <v>1.4999999999999999E-2</v>
      </c>
      <c r="KC1150">
        <f t="shared" si="1009"/>
        <v>0.04</v>
      </c>
      <c r="KD1150">
        <f t="shared" si="1034"/>
        <v>2.2499999999999999E-2</v>
      </c>
      <c r="KE1150">
        <f t="shared" si="1034"/>
        <v>0.03</v>
      </c>
      <c r="KF1150">
        <f t="shared" si="1034"/>
        <v>0.03</v>
      </c>
      <c r="KG1150">
        <f t="shared" si="1034"/>
        <v>0.03</v>
      </c>
      <c r="KH1150">
        <f t="shared" si="1034"/>
        <v>2.2499999999999999E-2</v>
      </c>
      <c r="KI1150">
        <f t="shared" si="1034"/>
        <v>2.2499999999999999E-2</v>
      </c>
      <c r="KJ1150">
        <f t="shared" si="1033"/>
        <v>2.2499999999999999E-2</v>
      </c>
      <c r="KK1150">
        <f t="shared" si="1010"/>
        <v>0.02</v>
      </c>
      <c r="KL1150">
        <f t="shared" si="1011"/>
        <v>0.03</v>
      </c>
      <c r="KM1150" s="5">
        <f t="shared" si="1012"/>
        <v>0.05</v>
      </c>
      <c r="KN1150">
        <f t="shared" si="1013"/>
        <v>0</v>
      </c>
      <c r="KO1150">
        <f t="shared" si="1013"/>
        <v>0</v>
      </c>
      <c r="KP1150">
        <f t="shared" si="1014"/>
        <v>4.4999999999999998E-2</v>
      </c>
      <c r="KQ1150">
        <f t="shared" si="1015"/>
        <v>2.2499999999999999E-2</v>
      </c>
      <c r="KR1150" s="6">
        <f t="shared" si="1016"/>
        <v>2.8333333333333335E-2</v>
      </c>
      <c r="KS1150">
        <f t="shared" si="1017"/>
        <v>0.01</v>
      </c>
      <c r="KT1150">
        <f t="shared" si="1018"/>
        <v>1.4999999999999999E-2</v>
      </c>
      <c r="KU1150">
        <f t="shared" si="1019"/>
        <v>0.03</v>
      </c>
      <c r="KV1150">
        <f t="shared" si="1020"/>
        <v>0.05</v>
      </c>
      <c r="KW1150">
        <f t="shared" si="1021"/>
        <v>0.01</v>
      </c>
      <c r="KX1150">
        <f t="shared" si="1022"/>
        <v>0</v>
      </c>
      <c r="KY1150">
        <f t="shared" si="1023"/>
        <v>0.03</v>
      </c>
      <c r="KZ1150">
        <f t="shared" si="1024"/>
        <v>0.03</v>
      </c>
      <c r="LA1150">
        <f t="shared" si="1025"/>
        <v>1</v>
      </c>
      <c r="LB1150">
        <f t="shared" si="1025"/>
        <v>0</v>
      </c>
      <c r="LC1150">
        <f t="shared" si="1026"/>
        <v>0.1</v>
      </c>
      <c r="LE1150" t="str">
        <f t="shared" si="1032"/>
        <v>Ghana</v>
      </c>
      <c r="LF1150">
        <f t="shared" si="1027"/>
        <v>0.84499999999999997</v>
      </c>
      <c r="LG1150" s="6">
        <f t="shared" si="1028"/>
        <v>0.77666666666666662</v>
      </c>
      <c r="LH1150">
        <f t="shared" si="1029"/>
        <v>0.79499999999999993</v>
      </c>
      <c r="LI1150" s="6">
        <f t="shared" si="1030"/>
        <v>0.80333333333333345</v>
      </c>
      <c r="LJ1150">
        <f t="shared" si="1031"/>
        <v>0</v>
      </c>
    </row>
    <row r="1151" spans="1:322" x14ac:dyDescent="0.35">
      <c r="A1151" s="8">
        <v>44904</v>
      </c>
      <c r="B1151" t="s">
        <v>6018</v>
      </c>
      <c r="D1151" s="27" t="s">
        <v>321</v>
      </c>
      <c r="E1151" s="27" t="s">
        <v>262</v>
      </c>
      <c r="F1151" s="27">
        <v>21</v>
      </c>
      <c r="G1151" s="27" t="s">
        <v>258</v>
      </c>
      <c r="H1151" s="27" t="s">
        <v>322</v>
      </c>
      <c r="I1151" s="27" t="s">
        <v>207</v>
      </c>
      <c r="J1151" s="27" t="s">
        <v>1805</v>
      </c>
      <c r="K1151" s="28">
        <v>44634</v>
      </c>
      <c r="L1151" s="28">
        <v>44634</v>
      </c>
      <c r="M1151" s="28">
        <v>44651</v>
      </c>
      <c r="N1151" s="27" t="s">
        <v>261</v>
      </c>
      <c r="O1151" s="27" t="s">
        <v>261</v>
      </c>
      <c r="P1151" s="27" t="s">
        <v>261</v>
      </c>
      <c r="Q1151" s="27" t="s">
        <v>324</v>
      </c>
      <c r="R1151" s="28">
        <v>44651</v>
      </c>
      <c r="S1151" s="28">
        <v>44652</v>
      </c>
      <c r="T1151" s="27" t="s">
        <v>263</v>
      </c>
      <c r="U1151" s="27" t="s">
        <v>261</v>
      </c>
      <c r="V1151" s="28" t="s">
        <v>262</v>
      </c>
      <c r="W1151" s="27" t="s">
        <v>261</v>
      </c>
      <c r="X1151" s="28" t="s">
        <v>262</v>
      </c>
      <c r="Y1151" s="27" t="s">
        <v>263</v>
      </c>
      <c r="Z1151" s="28">
        <v>44692</v>
      </c>
      <c r="AA1151" s="27" t="s">
        <v>264</v>
      </c>
      <c r="AB1151" s="27" t="s">
        <v>265</v>
      </c>
      <c r="AC1151" s="27" t="s">
        <v>6019</v>
      </c>
      <c r="AD1151" s="27" t="s">
        <v>267</v>
      </c>
      <c r="AE1151" s="27" t="s">
        <v>473</v>
      </c>
      <c r="AF1151" s="27" t="s">
        <v>687</v>
      </c>
      <c r="AG1151" s="29">
        <v>780000</v>
      </c>
      <c r="AH1151" s="27" t="s">
        <v>261</v>
      </c>
      <c r="AI1151" s="27" t="s">
        <v>262</v>
      </c>
      <c r="AJ1151" s="28" t="s">
        <v>262</v>
      </c>
      <c r="AK1151" s="27" t="s">
        <v>262</v>
      </c>
      <c r="AL1151" s="27" t="s">
        <v>262</v>
      </c>
      <c r="AM1151" s="27" t="s">
        <v>262</v>
      </c>
      <c r="AN1151" s="27" t="s">
        <v>262</v>
      </c>
      <c r="AO1151" s="27" t="s">
        <v>263</v>
      </c>
      <c r="AP1151" s="27" t="s">
        <v>261</v>
      </c>
      <c r="AQ1151" s="28" t="s">
        <v>262</v>
      </c>
      <c r="AR1151" s="27" t="s">
        <v>261</v>
      </c>
      <c r="AS1151" s="28" t="s">
        <v>262</v>
      </c>
      <c r="AT1151" s="27" t="s">
        <v>261</v>
      </c>
      <c r="AU1151" s="28" t="s">
        <v>262</v>
      </c>
      <c r="AV1151" s="27" t="s">
        <v>263</v>
      </c>
      <c r="AW1151" s="28">
        <v>44692</v>
      </c>
      <c r="AX1151" s="27" t="s">
        <v>261</v>
      </c>
      <c r="AY1151" s="28" t="s">
        <v>262</v>
      </c>
      <c r="AZ1151" s="27" t="s">
        <v>262</v>
      </c>
      <c r="BA1151" s="27" t="s">
        <v>262</v>
      </c>
      <c r="BB1151" s="27" t="s">
        <v>261</v>
      </c>
      <c r="BC1151" s="28" t="s">
        <v>262</v>
      </c>
      <c r="BD1151" s="27" t="s">
        <v>263</v>
      </c>
      <c r="BE1151" s="30">
        <v>44652</v>
      </c>
      <c r="BF1151" t="s">
        <v>1807</v>
      </c>
      <c r="BG1151" s="9" t="s">
        <v>207</v>
      </c>
      <c r="BH1151" t="s">
        <v>208</v>
      </c>
      <c r="BI1151" t="s">
        <v>440</v>
      </c>
      <c r="BJ1151" t="s">
        <v>210</v>
      </c>
      <c r="BK1151" t="s">
        <v>329</v>
      </c>
      <c r="BL1151" t="s">
        <v>212</v>
      </c>
      <c r="BM1151" t="s">
        <v>1897</v>
      </c>
      <c r="BN1151" t="s">
        <v>214</v>
      </c>
      <c r="BO1151" t="s">
        <v>215</v>
      </c>
      <c r="BP1151" t="s">
        <v>219</v>
      </c>
      <c r="BQ1151" t="s">
        <v>216</v>
      </c>
      <c r="BR1151" t="s">
        <v>5935</v>
      </c>
      <c r="BS1151" t="s">
        <v>1917</v>
      </c>
      <c r="BT1151" t="s">
        <v>1902</v>
      </c>
      <c r="BU1151" t="s">
        <v>1902</v>
      </c>
      <c r="BV1151" t="s">
        <v>214</v>
      </c>
      <c r="CC1151" t="s">
        <v>214</v>
      </c>
      <c r="CG1151" t="s">
        <v>219</v>
      </c>
      <c r="CI1151" t="s">
        <v>333</v>
      </c>
      <c r="CJ1151" t="s">
        <v>6020</v>
      </c>
      <c r="CK1151" t="s">
        <v>335</v>
      </c>
      <c r="CL1151" t="s">
        <v>644</v>
      </c>
      <c r="CN1151" t="s">
        <v>306</v>
      </c>
      <c r="CP1151" t="s">
        <v>225</v>
      </c>
      <c r="CQ1151" t="s">
        <v>225</v>
      </c>
      <c r="CR1151" t="s">
        <v>227</v>
      </c>
      <c r="CS1151" t="s">
        <v>227</v>
      </c>
      <c r="CT1151" t="s">
        <v>219</v>
      </c>
      <c r="CU1151" t="s">
        <v>219</v>
      </c>
      <c r="CV1151" t="s">
        <v>227</v>
      </c>
      <c r="CW1151" t="s">
        <v>227</v>
      </c>
      <c r="CX1151" t="s">
        <v>287</v>
      </c>
      <c r="CY1151" t="s">
        <v>287</v>
      </c>
      <c r="CZ1151" t="s">
        <v>219</v>
      </c>
      <c r="DA1151" t="s">
        <v>219</v>
      </c>
      <c r="DB1151" t="s">
        <v>230</v>
      </c>
      <c r="DC1151" t="s">
        <v>230</v>
      </c>
      <c r="DD1151" t="s">
        <v>219</v>
      </c>
      <c r="DI1151" t="s">
        <v>451</v>
      </c>
      <c r="DK1151" t="s">
        <v>237</v>
      </c>
      <c r="DL1151" t="s">
        <v>237</v>
      </c>
      <c r="DM1151" t="s">
        <v>214</v>
      </c>
      <c r="DN1151" t="s">
        <v>214</v>
      </c>
      <c r="DO1151" t="s">
        <v>414</v>
      </c>
      <c r="DP1151" t="s">
        <v>399</v>
      </c>
      <c r="DR1151" t="s">
        <v>399</v>
      </c>
      <c r="DT1151" t="s">
        <v>219</v>
      </c>
      <c r="DU1151" t="s">
        <v>219</v>
      </c>
      <c r="DX1151" t="s">
        <v>372</v>
      </c>
      <c r="DY1151" t="s">
        <v>372</v>
      </c>
      <c r="DZ1151" t="s">
        <v>485</v>
      </c>
      <c r="EA1151" t="s">
        <v>233</v>
      </c>
      <c r="EB1151" t="s">
        <v>233</v>
      </c>
      <c r="EC1151" t="s">
        <v>239</v>
      </c>
      <c r="ED1151" t="s">
        <v>239</v>
      </c>
      <c r="EE1151" t="s">
        <v>219</v>
      </c>
      <c r="EF1151" t="s">
        <v>219</v>
      </c>
      <c r="EK1151" t="s">
        <v>237</v>
      </c>
      <c r="EL1151" t="s">
        <v>237</v>
      </c>
      <c r="EM1151" t="s">
        <v>240</v>
      </c>
      <c r="EN1151" t="s">
        <v>240</v>
      </c>
      <c r="EO1151" t="s">
        <v>240</v>
      </c>
      <c r="EP1151" t="s">
        <v>240</v>
      </c>
      <c r="EQ1151" t="s">
        <v>214</v>
      </c>
      <c r="ER1151" t="s">
        <v>214</v>
      </c>
      <c r="ES1151" t="s">
        <v>237</v>
      </c>
      <c r="ET1151" t="s">
        <v>237</v>
      </c>
      <c r="EU1151" t="s">
        <v>237</v>
      </c>
      <c r="EV1151" t="s">
        <v>237</v>
      </c>
      <c r="EW1151" t="s">
        <v>243</v>
      </c>
      <c r="EX1151" t="s">
        <v>243</v>
      </c>
      <c r="EY1151" t="s">
        <v>242</v>
      </c>
      <c r="EZ1151" t="s">
        <v>241</v>
      </c>
      <c r="FA1151" t="s">
        <v>241</v>
      </c>
      <c r="FB1151" t="s">
        <v>242</v>
      </c>
      <c r="FC1151" t="s">
        <v>242</v>
      </c>
      <c r="FD1151" t="s">
        <v>242</v>
      </c>
      <c r="FE1151" t="s">
        <v>286</v>
      </c>
      <c r="FF1151" t="s">
        <v>244</v>
      </c>
      <c r="FG1151" t="s">
        <v>239</v>
      </c>
      <c r="FH1151" t="s">
        <v>239</v>
      </c>
      <c r="FI1151" t="s">
        <v>219</v>
      </c>
      <c r="FJ1151" t="s">
        <v>219</v>
      </c>
      <c r="FK1151" t="s">
        <v>219</v>
      </c>
      <c r="FL1151" t="s">
        <v>219</v>
      </c>
      <c r="FM1151" t="s">
        <v>292</v>
      </c>
      <c r="FN1151" t="s">
        <v>292</v>
      </c>
      <c r="FO1151" t="s">
        <v>214</v>
      </c>
      <c r="FP1151" t="s">
        <v>214</v>
      </c>
      <c r="FQ1151" t="s">
        <v>487</v>
      </c>
      <c r="FR1151" t="s">
        <v>241</v>
      </c>
      <c r="FS1151" t="s">
        <v>488</v>
      </c>
      <c r="FT1151" t="s">
        <v>241</v>
      </c>
      <c r="FU1151" t="s">
        <v>219</v>
      </c>
      <c r="FV1151" t="s">
        <v>241</v>
      </c>
      <c r="FW1151" t="s">
        <v>241</v>
      </c>
      <c r="FX1151" t="s">
        <v>241</v>
      </c>
      <c r="FY1151" t="s">
        <v>241</v>
      </c>
      <c r="FZ1151" t="s">
        <v>341</v>
      </c>
      <c r="GA1151" t="s">
        <v>341</v>
      </c>
      <c r="GB1151" t="s">
        <v>286</v>
      </c>
      <c r="GC1151" t="s">
        <v>286</v>
      </c>
      <c r="GD1151" t="s">
        <v>293</v>
      </c>
      <c r="GE1151" t="s">
        <v>241</v>
      </c>
      <c r="GF1151" t="s">
        <v>293</v>
      </c>
      <c r="GG1151" t="s">
        <v>286</v>
      </c>
      <c r="GH1151" t="s">
        <v>241</v>
      </c>
      <c r="GI1151" t="s">
        <v>286</v>
      </c>
      <c r="GJ1151" t="s">
        <v>286</v>
      </c>
      <c r="GK1151" t="s">
        <v>286</v>
      </c>
      <c r="GL1151" t="s">
        <v>227</v>
      </c>
      <c r="GM1151" t="s">
        <v>227</v>
      </c>
      <c r="GN1151" t="s">
        <v>219</v>
      </c>
      <c r="GO1151" t="s">
        <v>219</v>
      </c>
      <c r="GP1151" t="s">
        <v>294</v>
      </c>
      <c r="GQ1151" t="s">
        <v>294</v>
      </c>
      <c r="GR1151" t="s">
        <v>294</v>
      </c>
      <c r="GS1151" t="s">
        <v>214</v>
      </c>
      <c r="GT1151" t="s">
        <v>241</v>
      </c>
      <c r="GU1151" t="s">
        <v>402</v>
      </c>
      <c r="GV1151" t="s">
        <v>241</v>
      </c>
      <c r="GW1151" t="s">
        <v>297</v>
      </c>
      <c r="GX1151" t="s">
        <v>297</v>
      </c>
      <c r="GY1151" t="s">
        <v>2149</v>
      </c>
      <c r="GZ1151" t="s">
        <v>241</v>
      </c>
      <c r="HA1151" t="s">
        <v>239</v>
      </c>
      <c r="HB1151" t="s">
        <v>241</v>
      </c>
      <c r="HC1151" t="s">
        <v>883</v>
      </c>
      <c r="HD1151" t="s">
        <v>316</v>
      </c>
      <c r="HE1151" t="s">
        <v>317</v>
      </c>
      <c r="HF1151" t="s">
        <v>241</v>
      </c>
      <c r="HG1151" t="s">
        <v>362</v>
      </c>
      <c r="HH1151" t="s">
        <v>241</v>
      </c>
      <c r="HI1151" t="s">
        <v>241</v>
      </c>
      <c r="HJ1151" t="s">
        <v>219</v>
      </c>
      <c r="HK1151" t="s">
        <v>241</v>
      </c>
      <c r="HL1151" s="12"/>
      <c r="HM1151">
        <v>0.75</v>
      </c>
      <c r="HN1151">
        <v>1</v>
      </c>
      <c r="HO1151">
        <v>0</v>
      </c>
      <c r="HP1151">
        <v>1</v>
      </c>
      <c r="HQ1151">
        <v>1</v>
      </c>
      <c r="HR1151">
        <v>0.5</v>
      </c>
      <c r="HS1151">
        <v>1</v>
      </c>
      <c r="HT1151">
        <v>1</v>
      </c>
      <c r="HU1151">
        <v>1</v>
      </c>
      <c r="HV1151">
        <v>0</v>
      </c>
      <c r="HW1151">
        <v>0.25</v>
      </c>
      <c r="HX1151">
        <v>0.5</v>
      </c>
      <c r="HZ1151">
        <v>0.5</v>
      </c>
      <c r="IA1151" s="4">
        <v>1</v>
      </c>
      <c r="IB1151">
        <v>0.5</v>
      </c>
      <c r="IC1151">
        <v>0.5</v>
      </c>
      <c r="ID1151">
        <v>0.75</v>
      </c>
      <c r="IE1151">
        <v>0.75</v>
      </c>
      <c r="IG1151">
        <v>0.75</v>
      </c>
      <c r="IH1151">
        <v>0.5</v>
      </c>
      <c r="II1151">
        <v>1</v>
      </c>
      <c r="IJ1151">
        <v>1</v>
      </c>
      <c r="IK1151">
        <v>0.25</v>
      </c>
      <c r="IL1151">
        <v>1</v>
      </c>
      <c r="IM1151">
        <v>0.25</v>
      </c>
      <c r="IN1151">
        <v>1</v>
      </c>
      <c r="IO1151">
        <v>1</v>
      </c>
      <c r="IQ1151">
        <v>2</v>
      </c>
      <c r="IS1151">
        <f t="shared" si="978"/>
        <v>0.11249999999999999</v>
      </c>
      <c r="IT1151">
        <f t="shared" si="979"/>
        <v>0.12</v>
      </c>
      <c r="IU1151">
        <f t="shared" si="980"/>
        <v>0</v>
      </c>
      <c r="IV1151">
        <f t="shared" si="981"/>
        <v>0.1</v>
      </c>
      <c r="IW1151">
        <f t="shared" si="982"/>
        <v>0.08</v>
      </c>
      <c r="IX1151">
        <f t="shared" si="983"/>
        <v>6.5000000000000002E-2</v>
      </c>
      <c r="IY1151">
        <f t="shared" si="984"/>
        <v>0.1</v>
      </c>
      <c r="IZ1151">
        <f t="shared" si="985"/>
        <v>0.11</v>
      </c>
      <c r="JA1151">
        <f t="shared" si="986"/>
        <v>0.13</v>
      </c>
      <c r="JB1151">
        <f t="shared" si="987"/>
        <v>0</v>
      </c>
      <c r="JC1151">
        <f t="shared" si="988"/>
        <v>0.03</v>
      </c>
      <c r="JD1151">
        <f t="shared" si="989"/>
        <v>5.5E-2</v>
      </c>
      <c r="JE1151">
        <f t="shared" si="990"/>
        <v>0</v>
      </c>
      <c r="JF1151">
        <f t="shared" si="991"/>
        <v>0.06</v>
      </c>
      <c r="JG1151" s="5">
        <f t="shared" si="992"/>
        <v>0.05</v>
      </c>
      <c r="JH1151">
        <f t="shared" si="993"/>
        <v>0</v>
      </c>
      <c r="JI1151">
        <f t="shared" si="993"/>
        <v>0</v>
      </c>
      <c r="JJ1151">
        <f t="shared" si="994"/>
        <v>0.15000000000000002</v>
      </c>
      <c r="JK1151">
        <f t="shared" si="995"/>
        <v>0.11249999999999999</v>
      </c>
      <c r="JL1151" s="6">
        <f t="shared" si="996"/>
        <v>3.6666666666666667E-2</v>
      </c>
      <c r="JM1151">
        <f t="shared" si="997"/>
        <v>0.09</v>
      </c>
      <c r="JN1151">
        <f t="shared" si="998"/>
        <v>2.5000000000000001E-2</v>
      </c>
      <c r="JO1151">
        <f t="shared" si="999"/>
        <v>0.15</v>
      </c>
      <c r="JP1151">
        <f t="shared" si="1000"/>
        <v>0.1</v>
      </c>
      <c r="JQ1151">
        <f t="shared" si="1001"/>
        <v>0.03</v>
      </c>
      <c r="JR1151">
        <f t="shared" si="1002"/>
        <v>0.11</v>
      </c>
      <c r="JS1151">
        <f t="shared" si="1003"/>
        <v>2.5000000000000001E-2</v>
      </c>
      <c r="JT1151">
        <f t="shared" si="1003"/>
        <v>0.1</v>
      </c>
      <c r="JU1151">
        <f t="shared" si="1004"/>
        <v>1</v>
      </c>
      <c r="JV1151">
        <f t="shared" si="1004"/>
        <v>0</v>
      </c>
      <c r="JW1151">
        <f t="shared" si="1005"/>
        <v>0.15</v>
      </c>
      <c r="JY1151">
        <f t="shared" si="1006"/>
        <v>3.7500000000000006E-2</v>
      </c>
      <c r="JZ1151">
        <f t="shared" si="1007"/>
        <v>0.08</v>
      </c>
      <c r="KA1151">
        <f t="shared" si="1008"/>
        <v>0</v>
      </c>
      <c r="KB1151">
        <f t="shared" si="1008"/>
        <v>0.02</v>
      </c>
      <c r="KC1151">
        <f t="shared" si="1009"/>
        <v>0.04</v>
      </c>
      <c r="KD1151">
        <f t="shared" si="1034"/>
        <v>1.4999999999999999E-2</v>
      </c>
      <c r="KE1151">
        <f t="shared" si="1034"/>
        <v>0.03</v>
      </c>
      <c r="KF1151">
        <f t="shared" si="1034"/>
        <v>0.03</v>
      </c>
      <c r="KG1151">
        <f t="shared" si="1034"/>
        <v>0.03</v>
      </c>
      <c r="KH1151">
        <f t="shared" si="1034"/>
        <v>0</v>
      </c>
      <c r="KI1151">
        <f t="shared" si="1034"/>
        <v>7.4999999999999997E-3</v>
      </c>
      <c r="KJ1151">
        <f t="shared" si="1033"/>
        <v>1.4999999999999999E-2</v>
      </c>
      <c r="KK1151">
        <f t="shared" si="1010"/>
        <v>0</v>
      </c>
      <c r="KL1151">
        <f t="shared" si="1011"/>
        <v>0.02</v>
      </c>
      <c r="KM1151" s="5">
        <f t="shared" si="1012"/>
        <v>0.05</v>
      </c>
      <c r="KN1151">
        <f t="shared" si="1013"/>
        <v>0</v>
      </c>
      <c r="KO1151">
        <f t="shared" si="1013"/>
        <v>0</v>
      </c>
      <c r="KP1151">
        <f t="shared" si="1014"/>
        <v>4.4999999999999998E-2</v>
      </c>
      <c r="KQ1151">
        <f t="shared" si="1015"/>
        <v>2.2499999999999999E-2</v>
      </c>
      <c r="KR1151" s="6">
        <f t="shared" si="1016"/>
        <v>1.8333333333333333E-2</v>
      </c>
      <c r="KS1151">
        <f t="shared" si="1017"/>
        <v>0.03</v>
      </c>
      <c r="KT1151">
        <f t="shared" si="1018"/>
        <v>1.4999999999999999E-2</v>
      </c>
      <c r="KU1151">
        <f t="shared" si="1019"/>
        <v>0.04</v>
      </c>
      <c r="KV1151">
        <f t="shared" si="1020"/>
        <v>0.05</v>
      </c>
      <c r="KW1151">
        <f t="shared" si="1021"/>
        <v>2.5000000000000001E-3</v>
      </c>
      <c r="KX1151">
        <f t="shared" si="1022"/>
        <v>0</v>
      </c>
      <c r="KY1151">
        <f t="shared" si="1023"/>
        <v>0.01</v>
      </c>
      <c r="KZ1151">
        <f t="shared" si="1024"/>
        <v>0.03</v>
      </c>
      <c r="LA1151">
        <f t="shared" si="1025"/>
        <v>1</v>
      </c>
      <c r="LB1151">
        <f t="shared" si="1025"/>
        <v>0</v>
      </c>
      <c r="LC1151">
        <f t="shared" si="1026"/>
        <v>0.1</v>
      </c>
      <c r="LE1151" t="str">
        <f t="shared" si="1032"/>
        <v>Cote d'ivoire</v>
      </c>
      <c r="LF1151">
        <f t="shared" si="1027"/>
        <v>0.8175</v>
      </c>
      <c r="LG1151" s="6">
        <f t="shared" si="1028"/>
        <v>0.4941666666666667</v>
      </c>
      <c r="LH1151">
        <f t="shared" si="1029"/>
        <v>0.78</v>
      </c>
      <c r="LI1151" s="6">
        <f t="shared" si="1030"/>
        <v>0.7383333333333334</v>
      </c>
      <c r="LJ1151">
        <f t="shared" si="1031"/>
        <v>2</v>
      </c>
    </row>
    <row r="1152" spans="1:322" x14ac:dyDescent="0.35">
      <c r="A1152" s="8">
        <v>44895</v>
      </c>
      <c r="B1152" t="s">
        <v>6021</v>
      </c>
      <c r="D1152" s="24" t="s">
        <v>321</v>
      </c>
      <c r="E1152" s="24" t="s">
        <v>262</v>
      </c>
      <c r="F1152" s="24">
        <v>19</v>
      </c>
      <c r="G1152" s="24" t="s">
        <v>258</v>
      </c>
      <c r="H1152" s="24" t="s">
        <v>322</v>
      </c>
      <c r="I1152" s="24" t="s">
        <v>207</v>
      </c>
      <c r="J1152" s="24" t="s">
        <v>1805</v>
      </c>
      <c r="K1152" s="25">
        <v>44634</v>
      </c>
      <c r="L1152" s="25">
        <v>44634</v>
      </c>
      <c r="M1152" s="25">
        <v>44651</v>
      </c>
      <c r="N1152" s="24" t="s">
        <v>261</v>
      </c>
      <c r="O1152" s="24" t="s">
        <v>261</v>
      </c>
      <c r="P1152" s="24" t="s">
        <v>261</v>
      </c>
      <c r="Q1152" s="24" t="s">
        <v>324</v>
      </c>
      <c r="R1152" s="25">
        <v>44658</v>
      </c>
      <c r="S1152" s="25">
        <v>44658</v>
      </c>
      <c r="T1152" s="24" t="s">
        <v>263</v>
      </c>
      <c r="U1152" s="24" t="s">
        <v>261</v>
      </c>
      <c r="V1152" s="25" t="s">
        <v>262</v>
      </c>
      <c r="W1152" s="24" t="s">
        <v>261</v>
      </c>
      <c r="X1152" s="25" t="s">
        <v>262</v>
      </c>
      <c r="Y1152" s="24" t="s">
        <v>263</v>
      </c>
      <c r="Z1152" s="25">
        <v>44741</v>
      </c>
      <c r="AA1152" s="24" t="s">
        <v>264</v>
      </c>
      <c r="AB1152" s="24" t="s">
        <v>265</v>
      </c>
      <c r="AC1152" s="24" t="s">
        <v>6022</v>
      </c>
      <c r="AD1152" s="24" t="s">
        <v>267</v>
      </c>
      <c r="AE1152" s="24" t="s">
        <v>473</v>
      </c>
      <c r="AF1152" s="24" t="s">
        <v>687</v>
      </c>
      <c r="AG1152" s="31">
        <v>730000</v>
      </c>
      <c r="AH1152" s="24" t="s">
        <v>261</v>
      </c>
      <c r="AI1152" s="24" t="s">
        <v>262</v>
      </c>
      <c r="AJ1152" s="25" t="s">
        <v>262</v>
      </c>
      <c r="AK1152" s="24" t="s">
        <v>262</v>
      </c>
      <c r="AL1152" s="24" t="s">
        <v>262</v>
      </c>
      <c r="AM1152" s="24" t="s">
        <v>262</v>
      </c>
      <c r="AN1152" s="24" t="s">
        <v>262</v>
      </c>
      <c r="AO1152" s="27" t="s">
        <v>263</v>
      </c>
      <c r="AP1152" s="24" t="s">
        <v>261</v>
      </c>
      <c r="AQ1152" s="25" t="s">
        <v>262</v>
      </c>
      <c r="AR1152" s="24" t="s">
        <v>261</v>
      </c>
      <c r="AS1152" s="25" t="s">
        <v>262</v>
      </c>
      <c r="AT1152" s="24" t="s">
        <v>261</v>
      </c>
      <c r="AU1152" s="25" t="s">
        <v>262</v>
      </c>
      <c r="AV1152" s="24" t="s">
        <v>263</v>
      </c>
      <c r="AW1152" s="25">
        <v>44741</v>
      </c>
      <c r="AX1152" s="24" t="s">
        <v>261</v>
      </c>
      <c r="AY1152" s="25" t="s">
        <v>262</v>
      </c>
      <c r="AZ1152" s="27" t="s">
        <v>262</v>
      </c>
      <c r="BA1152" s="27" t="s">
        <v>262</v>
      </c>
      <c r="BB1152" s="24" t="s">
        <v>261</v>
      </c>
      <c r="BC1152" s="25" t="s">
        <v>262</v>
      </c>
      <c r="BD1152" s="24" t="s">
        <v>263</v>
      </c>
      <c r="BE1152" s="26">
        <v>44652</v>
      </c>
      <c r="BF1152" t="s">
        <v>1807</v>
      </c>
      <c r="BG1152" s="9" t="s">
        <v>207</v>
      </c>
      <c r="BH1152" t="s">
        <v>208</v>
      </c>
      <c r="BI1152" t="s">
        <v>209</v>
      </c>
      <c r="BJ1152" t="s">
        <v>210</v>
      </c>
      <c r="BK1152" t="s">
        <v>329</v>
      </c>
      <c r="BL1152" t="s">
        <v>212</v>
      </c>
      <c r="BM1152" t="s">
        <v>1931</v>
      </c>
      <c r="BN1152" t="s">
        <v>214</v>
      </c>
      <c r="BO1152" t="s">
        <v>348</v>
      </c>
      <c r="BP1152" t="s">
        <v>219</v>
      </c>
      <c r="BQ1152" t="s">
        <v>216</v>
      </c>
      <c r="BR1152" t="s">
        <v>6023</v>
      </c>
      <c r="BS1152" t="s">
        <v>6024</v>
      </c>
      <c r="BT1152" t="s">
        <v>6023</v>
      </c>
      <c r="BU1152" t="s">
        <v>6023</v>
      </c>
      <c r="BV1152" t="s">
        <v>214</v>
      </c>
      <c r="CC1152" t="s">
        <v>214</v>
      </c>
      <c r="CG1152" t="s">
        <v>219</v>
      </c>
      <c r="CI1152" t="s">
        <v>335</v>
      </c>
      <c r="CJ1152" t="s">
        <v>6025</v>
      </c>
      <c r="CK1152" t="s">
        <v>333</v>
      </c>
      <c r="CL1152" t="s">
        <v>222</v>
      </c>
      <c r="CN1152" t="s">
        <v>283</v>
      </c>
      <c r="CP1152" t="s">
        <v>307</v>
      </c>
      <c r="CQ1152" t="s">
        <v>224</v>
      </c>
      <c r="CR1152" t="s">
        <v>250</v>
      </c>
      <c r="CS1152" t="s">
        <v>250</v>
      </c>
      <c r="CT1152" t="s">
        <v>214</v>
      </c>
      <c r="CU1152" t="s">
        <v>219</v>
      </c>
      <c r="CV1152" t="s">
        <v>244</v>
      </c>
      <c r="CW1152" t="s">
        <v>244</v>
      </c>
      <c r="CX1152" t="s">
        <v>287</v>
      </c>
      <c r="CY1152" t="s">
        <v>353</v>
      </c>
      <c r="CZ1152" t="s">
        <v>214</v>
      </c>
      <c r="DA1152" t="s">
        <v>219</v>
      </c>
      <c r="DB1152" t="s">
        <v>229</v>
      </c>
      <c r="DC1152" t="s">
        <v>229</v>
      </c>
      <c r="DD1152" t="s">
        <v>219</v>
      </c>
      <c r="DI1152" t="s">
        <v>338</v>
      </c>
      <c r="DK1152" t="s">
        <v>233</v>
      </c>
      <c r="DL1152" t="s">
        <v>233</v>
      </c>
      <c r="DM1152" t="s">
        <v>402</v>
      </c>
      <c r="DN1152" t="s">
        <v>219</v>
      </c>
      <c r="DO1152" t="s">
        <v>234</v>
      </c>
      <c r="DP1152" t="s">
        <v>235</v>
      </c>
      <c r="DR1152" t="s">
        <v>235</v>
      </c>
      <c r="DT1152" t="s">
        <v>214</v>
      </c>
      <c r="DU1152" t="s">
        <v>214</v>
      </c>
      <c r="DV1152" t="s">
        <v>427</v>
      </c>
      <c r="DW1152" t="s">
        <v>6026</v>
      </c>
      <c r="DX1152" t="s">
        <v>237</v>
      </c>
      <c r="DY1152" t="s">
        <v>237</v>
      </c>
      <c r="DZ1152" t="s">
        <v>400</v>
      </c>
      <c r="EA1152" t="s">
        <v>237</v>
      </c>
      <c r="EB1152" t="s">
        <v>237</v>
      </c>
      <c r="EC1152" t="s">
        <v>242</v>
      </c>
      <c r="ED1152" t="s">
        <v>242</v>
      </c>
      <c r="EE1152" t="s">
        <v>214</v>
      </c>
      <c r="EF1152" t="s">
        <v>214</v>
      </c>
      <c r="EG1152" t="s">
        <v>214</v>
      </c>
      <c r="EI1152" t="s">
        <v>214</v>
      </c>
      <c r="EK1152" t="s">
        <v>242</v>
      </c>
      <c r="EL1152" t="s">
        <v>242</v>
      </c>
      <c r="EM1152" t="s">
        <v>486</v>
      </c>
      <c r="EN1152" t="s">
        <v>486</v>
      </c>
      <c r="EO1152" t="s">
        <v>486</v>
      </c>
      <c r="EP1152" t="s">
        <v>486</v>
      </c>
      <c r="EQ1152" t="s">
        <v>214</v>
      </c>
      <c r="ER1152" t="s">
        <v>219</v>
      </c>
      <c r="ES1152" t="s">
        <v>242</v>
      </c>
      <c r="ET1152" t="s">
        <v>242</v>
      </c>
      <c r="EU1152" t="s">
        <v>242</v>
      </c>
      <c r="EV1152" t="s">
        <v>242</v>
      </c>
      <c r="EW1152" t="s">
        <v>243</v>
      </c>
      <c r="EX1152" t="s">
        <v>243</v>
      </c>
      <c r="EY1152" t="s">
        <v>242</v>
      </c>
      <c r="EZ1152" t="s">
        <v>241</v>
      </c>
      <c r="FA1152" t="s">
        <v>241</v>
      </c>
      <c r="FB1152" t="s">
        <v>242</v>
      </c>
      <c r="FC1152" t="s">
        <v>242</v>
      </c>
      <c r="FD1152" t="s">
        <v>242</v>
      </c>
      <c r="FE1152" t="s">
        <v>244</v>
      </c>
      <c r="FF1152" t="s">
        <v>244</v>
      </c>
      <c r="FG1152" t="s">
        <v>239</v>
      </c>
      <c r="FH1152" t="s">
        <v>239</v>
      </c>
      <c r="FI1152" t="s">
        <v>214</v>
      </c>
      <c r="FJ1152" t="s">
        <v>214</v>
      </c>
      <c r="FK1152" t="s">
        <v>214</v>
      </c>
      <c r="FL1152" t="s">
        <v>214</v>
      </c>
      <c r="FM1152" t="s">
        <v>245</v>
      </c>
      <c r="FN1152" t="s">
        <v>245</v>
      </c>
      <c r="FO1152" t="s">
        <v>219</v>
      </c>
      <c r="FP1152" t="s">
        <v>219</v>
      </c>
      <c r="FQ1152" t="s">
        <v>241</v>
      </c>
      <c r="FR1152" t="s">
        <v>241</v>
      </c>
      <c r="FS1152" t="s">
        <v>241</v>
      </c>
      <c r="FT1152" t="s">
        <v>241</v>
      </c>
      <c r="FU1152" t="s">
        <v>219</v>
      </c>
      <c r="FV1152" t="s">
        <v>241</v>
      </c>
      <c r="FW1152" t="s">
        <v>241</v>
      </c>
      <c r="FX1152" t="s">
        <v>241</v>
      </c>
      <c r="FY1152" t="s">
        <v>241</v>
      </c>
      <c r="FZ1152" t="s">
        <v>335</v>
      </c>
      <c r="GA1152" t="s">
        <v>248</v>
      </c>
      <c r="GB1152" t="s">
        <v>244</v>
      </c>
      <c r="GC1152" t="s">
        <v>244</v>
      </c>
      <c r="GD1152" t="s">
        <v>249</v>
      </c>
      <c r="GE1152" t="s">
        <v>241</v>
      </c>
      <c r="GF1152" t="s">
        <v>249</v>
      </c>
      <c r="GG1152" t="s">
        <v>250</v>
      </c>
      <c r="GH1152" t="s">
        <v>6027</v>
      </c>
      <c r="GI1152" t="s">
        <v>244</v>
      </c>
      <c r="GJ1152" t="s">
        <v>244</v>
      </c>
      <c r="GK1152" t="s">
        <v>227</v>
      </c>
      <c r="GL1152" t="s">
        <v>244</v>
      </c>
      <c r="GM1152" t="s">
        <v>227</v>
      </c>
      <c r="GN1152" t="s">
        <v>214</v>
      </c>
      <c r="GO1152" t="s">
        <v>219</v>
      </c>
      <c r="GP1152" t="s">
        <v>251</v>
      </c>
      <c r="GQ1152" t="s">
        <v>251</v>
      </c>
      <c r="GR1152" t="s">
        <v>251</v>
      </c>
      <c r="GS1152" t="s">
        <v>214</v>
      </c>
      <c r="GT1152" t="s">
        <v>241</v>
      </c>
      <c r="GU1152" t="s">
        <v>214</v>
      </c>
      <c r="GV1152" t="s">
        <v>241</v>
      </c>
      <c r="GW1152" t="s">
        <v>297</v>
      </c>
      <c r="GX1152" t="s">
        <v>297</v>
      </c>
      <c r="GY1152" t="s">
        <v>314</v>
      </c>
      <c r="GZ1152" t="s">
        <v>241</v>
      </c>
      <c r="HA1152" t="s">
        <v>239</v>
      </c>
      <c r="HB1152" t="s">
        <v>241</v>
      </c>
      <c r="HC1152" t="s">
        <v>315</v>
      </c>
      <c r="HD1152" t="s">
        <v>517</v>
      </c>
      <c r="HE1152" t="s">
        <v>429</v>
      </c>
      <c r="HF1152" t="s">
        <v>241</v>
      </c>
      <c r="HG1152" t="s">
        <v>335</v>
      </c>
      <c r="HH1152" t="s">
        <v>241</v>
      </c>
      <c r="HI1152" t="s">
        <v>241</v>
      </c>
      <c r="HJ1152" t="s">
        <v>214</v>
      </c>
      <c r="HK1152" t="s">
        <v>6028</v>
      </c>
      <c r="HL1152" s="12"/>
      <c r="HM1152">
        <v>0.5</v>
      </c>
      <c r="HN1152">
        <v>0.5</v>
      </c>
      <c r="HO1152">
        <v>1</v>
      </c>
      <c r="HP1152">
        <v>0.75</v>
      </c>
      <c r="HQ1152">
        <v>0</v>
      </c>
      <c r="HR1152">
        <v>0.25</v>
      </c>
      <c r="HS1152">
        <v>0.5</v>
      </c>
      <c r="HT1152">
        <v>0</v>
      </c>
      <c r="HU1152">
        <v>0</v>
      </c>
      <c r="HV1152">
        <v>0.5</v>
      </c>
      <c r="HW1152">
        <v>0.5</v>
      </c>
      <c r="HX1152">
        <v>0.75</v>
      </c>
      <c r="HY1152">
        <v>1</v>
      </c>
      <c r="HZ1152">
        <v>0.75</v>
      </c>
      <c r="IA1152" s="4">
        <v>1</v>
      </c>
      <c r="IB1152">
        <v>0.75</v>
      </c>
      <c r="IC1152">
        <v>0.75</v>
      </c>
      <c r="ID1152">
        <v>0.75</v>
      </c>
      <c r="IE1152">
        <v>0.75</v>
      </c>
      <c r="IG1152">
        <v>0.25</v>
      </c>
      <c r="IH1152">
        <v>0.5</v>
      </c>
      <c r="II1152">
        <v>0.75</v>
      </c>
      <c r="IJ1152">
        <v>0.5</v>
      </c>
      <c r="IK1152">
        <v>0.75</v>
      </c>
      <c r="IL1152">
        <v>0.75</v>
      </c>
      <c r="IM1152">
        <v>0.5</v>
      </c>
      <c r="IN1152">
        <v>0</v>
      </c>
      <c r="IO1152">
        <v>1</v>
      </c>
      <c r="IQ1152">
        <v>2</v>
      </c>
      <c r="IS1152">
        <f t="shared" si="978"/>
        <v>7.4999999999999997E-2</v>
      </c>
      <c r="IT1152">
        <f t="shared" si="979"/>
        <v>0.06</v>
      </c>
      <c r="IU1152">
        <f t="shared" si="980"/>
        <v>0.08</v>
      </c>
      <c r="IV1152">
        <f t="shared" si="981"/>
        <v>7.5000000000000011E-2</v>
      </c>
      <c r="IW1152">
        <f t="shared" si="982"/>
        <v>0</v>
      </c>
      <c r="IX1152">
        <f t="shared" si="983"/>
        <v>3.2500000000000001E-2</v>
      </c>
      <c r="IY1152">
        <f t="shared" si="984"/>
        <v>0.05</v>
      </c>
      <c r="IZ1152">
        <f t="shared" si="985"/>
        <v>0</v>
      </c>
      <c r="JA1152">
        <f t="shared" si="986"/>
        <v>0</v>
      </c>
      <c r="JB1152">
        <f t="shared" si="987"/>
        <v>0.05</v>
      </c>
      <c r="JC1152">
        <f t="shared" si="988"/>
        <v>0.06</v>
      </c>
      <c r="JD1152">
        <f t="shared" si="989"/>
        <v>8.2500000000000004E-2</v>
      </c>
      <c r="JE1152">
        <f t="shared" si="990"/>
        <v>7.0000000000000007E-2</v>
      </c>
      <c r="JF1152">
        <f t="shared" si="991"/>
        <v>0.09</v>
      </c>
      <c r="JG1152" s="5">
        <f t="shared" si="992"/>
        <v>0.05</v>
      </c>
      <c r="JH1152">
        <f t="shared" si="993"/>
        <v>0</v>
      </c>
      <c r="JI1152">
        <f t="shared" si="993"/>
        <v>0</v>
      </c>
      <c r="JJ1152">
        <f t="shared" si="994"/>
        <v>0.15000000000000002</v>
      </c>
      <c r="JK1152">
        <f t="shared" si="995"/>
        <v>0.11249999999999999</v>
      </c>
      <c r="JL1152" s="6">
        <f t="shared" si="996"/>
        <v>5.6666666666666671E-2</v>
      </c>
      <c r="JM1152">
        <f t="shared" si="997"/>
        <v>0.03</v>
      </c>
      <c r="JN1152">
        <f t="shared" si="998"/>
        <v>2.5000000000000001E-2</v>
      </c>
      <c r="JO1152">
        <f t="shared" si="999"/>
        <v>0.11249999999999999</v>
      </c>
      <c r="JP1152">
        <f t="shared" si="1000"/>
        <v>0.05</v>
      </c>
      <c r="JQ1152">
        <f t="shared" si="1001"/>
        <v>0.09</v>
      </c>
      <c r="JR1152">
        <f t="shared" si="1002"/>
        <v>8.2500000000000004E-2</v>
      </c>
      <c r="JS1152">
        <f t="shared" si="1003"/>
        <v>0.05</v>
      </c>
      <c r="JT1152">
        <f t="shared" si="1003"/>
        <v>0</v>
      </c>
      <c r="JU1152">
        <f t="shared" si="1004"/>
        <v>1</v>
      </c>
      <c r="JV1152">
        <f t="shared" si="1004"/>
        <v>0</v>
      </c>
      <c r="JW1152">
        <f t="shared" si="1005"/>
        <v>0.15</v>
      </c>
      <c r="JY1152">
        <f t="shared" si="1006"/>
        <v>2.5000000000000001E-2</v>
      </c>
      <c r="JZ1152">
        <f t="shared" si="1007"/>
        <v>0.04</v>
      </c>
      <c r="KA1152">
        <f t="shared" si="1008"/>
        <v>0.02</v>
      </c>
      <c r="KB1152">
        <f t="shared" si="1008"/>
        <v>1.4999999999999999E-2</v>
      </c>
      <c r="KC1152">
        <f t="shared" si="1009"/>
        <v>0</v>
      </c>
      <c r="KD1152">
        <f t="shared" si="1034"/>
        <v>7.4999999999999997E-3</v>
      </c>
      <c r="KE1152">
        <f t="shared" si="1034"/>
        <v>1.4999999999999999E-2</v>
      </c>
      <c r="KF1152">
        <f t="shared" si="1034"/>
        <v>0</v>
      </c>
      <c r="KG1152">
        <f t="shared" si="1034"/>
        <v>0</v>
      </c>
      <c r="KH1152">
        <f t="shared" si="1034"/>
        <v>1.4999999999999999E-2</v>
      </c>
      <c r="KI1152">
        <f t="shared" si="1034"/>
        <v>1.4999999999999999E-2</v>
      </c>
      <c r="KJ1152">
        <f t="shared" si="1033"/>
        <v>2.2499999999999999E-2</v>
      </c>
      <c r="KK1152">
        <f t="shared" si="1010"/>
        <v>0.02</v>
      </c>
      <c r="KL1152">
        <f t="shared" si="1011"/>
        <v>0.03</v>
      </c>
      <c r="KM1152" s="5">
        <f t="shared" si="1012"/>
        <v>0.05</v>
      </c>
      <c r="KN1152">
        <f t="shared" si="1013"/>
        <v>0</v>
      </c>
      <c r="KO1152">
        <f t="shared" si="1013"/>
        <v>0</v>
      </c>
      <c r="KP1152">
        <f t="shared" si="1014"/>
        <v>4.4999999999999998E-2</v>
      </c>
      <c r="KQ1152">
        <f t="shared" si="1015"/>
        <v>2.2499999999999999E-2</v>
      </c>
      <c r="KR1152" s="6">
        <f t="shared" si="1016"/>
        <v>2.8333333333333335E-2</v>
      </c>
      <c r="KS1152">
        <f t="shared" si="1017"/>
        <v>0.01</v>
      </c>
      <c r="KT1152">
        <f t="shared" si="1018"/>
        <v>1.4999999999999999E-2</v>
      </c>
      <c r="KU1152">
        <f t="shared" si="1019"/>
        <v>0.03</v>
      </c>
      <c r="KV1152">
        <f t="shared" si="1020"/>
        <v>2.5000000000000001E-2</v>
      </c>
      <c r="KW1152">
        <f t="shared" si="1021"/>
        <v>7.4999999999999997E-3</v>
      </c>
      <c r="KX1152">
        <f t="shared" si="1022"/>
        <v>0</v>
      </c>
      <c r="KY1152">
        <f t="shared" si="1023"/>
        <v>0.02</v>
      </c>
      <c r="KZ1152">
        <f t="shared" si="1024"/>
        <v>0</v>
      </c>
      <c r="LA1152">
        <f t="shared" si="1025"/>
        <v>1</v>
      </c>
      <c r="LB1152">
        <f t="shared" si="1025"/>
        <v>0</v>
      </c>
      <c r="LC1152">
        <f t="shared" si="1026"/>
        <v>0.1</v>
      </c>
      <c r="LE1152" t="str">
        <f t="shared" si="1032"/>
        <v>Cote d'ivoire</v>
      </c>
      <c r="LF1152">
        <f t="shared" si="1027"/>
        <v>0.3725</v>
      </c>
      <c r="LG1152" s="6">
        <f t="shared" si="1028"/>
        <v>0.72166666666666668</v>
      </c>
      <c r="LH1152">
        <f t="shared" si="1029"/>
        <v>0.59</v>
      </c>
      <c r="LI1152" s="6">
        <f t="shared" si="1030"/>
        <v>0.57833333333333348</v>
      </c>
      <c r="LJ1152">
        <f t="shared" si="1031"/>
        <v>2</v>
      </c>
    </row>
    <row r="1153" spans="1:322" x14ac:dyDescent="0.35">
      <c r="A1153" s="8">
        <v>44908</v>
      </c>
      <c r="B1153" t="s">
        <v>6029</v>
      </c>
      <c r="D1153" s="27" t="s">
        <v>321</v>
      </c>
      <c r="E1153" s="27" t="s">
        <v>262</v>
      </c>
      <c r="F1153" s="27">
        <v>24</v>
      </c>
      <c r="G1153" s="27" t="s">
        <v>258</v>
      </c>
      <c r="H1153" s="27" t="s">
        <v>322</v>
      </c>
      <c r="I1153" s="27" t="s">
        <v>207</v>
      </c>
      <c r="J1153" s="27" t="s">
        <v>1805</v>
      </c>
      <c r="K1153" s="28">
        <v>44634</v>
      </c>
      <c r="L1153" s="28">
        <v>44634</v>
      </c>
      <c r="M1153" s="28">
        <v>44656</v>
      </c>
      <c r="N1153" s="27" t="s">
        <v>261</v>
      </c>
      <c r="O1153" s="27" t="s">
        <v>261</v>
      </c>
      <c r="P1153" s="27" t="s">
        <v>261</v>
      </c>
      <c r="Q1153" s="27" t="s">
        <v>324</v>
      </c>
      <c r="R1153" s="28">
        <v>44657</v>
      </c>
      <c r="S1153" s="28">
        <v>44657</v>
      </c>
      <c r="T1153" s="27" t="s">
        <v>263</v>
      </c>
      <c r="U1153" s="27" t="s">
        <v>261</v>
      </c>
      <c r="V1153" s="28" t="s">
        <v>262</v>
      </c>
      <c r="W1153" s="27" t="s">
        <v>261</v>
      </c>
      <c r="X1153" s="28" t="s">
        <v>262</v>
      </c>
      <c r="Y1153" s="27" t="s">
        <v>263</v>
      </c>
      <c r="Z1153" s="28">
        <v>44713</v>
      </c>
      <c r="AA1153" s="27" t="s">
        <v>264</v>
      </c>
      <c r="AB1153" s="27" t="s">
        <v>265</v>
      </c>
      <c r="AC1153" s="27" t="s">
        <v>6030</v>
      </c>
      <c r="AD1153" s="27" t="s">
        <v>267</v>
      </c>
      <c r="AE1153" s="27" t="s">
        <v>473</v>
      </c>
      <c r="AF1153" s="27" t="s">
        <v>687</v>
      </c>
      <c r="AG1153" s="29">
        <v>750000</v>
      </c>
      <c r="AH1153" s="27" t="s">
        <v>261</v>
      </c>
      <c r="AI1153" s="27" t="s">
        <v>262</v>
      </c>
      <c r="AJ1153" s="28" t="s">
        <v>262</v>
      </c>
      <c r="AK1153" s="27" t="s">
        <v>262</v>
      </c>
      <c r="AL1153" s="27" t="s">
        <v>262</v>
      </c>
      <c r="AM1153" s="27" t="s">
        <v>262</v>
      </c>
      <c r="AN1153" s="27" t="s">
        <v>262</v>
      </c>
      <c r="AO1153" s="27" t="s">
        <v>261</v>
      </c>
      <c r="AP1153" s="27" t="s">
        <v>261</v>
      </c>
      <c r="AQ1153" s="28" t="s">
        <v>262</v>
      </c>
      <c r="AR1153" s="27" t="s">
        <v>261</v>
      </c>
      <c r="AS1153" s="28" t="s">
        <v>262</v>
      </c>
      <c r="AT1153" s="27" t="s">
        <v>261</v>
      </c>
      <c r="AU1153" s="28" t="s">
        <v>262</v>
      </c>
      <c r="AV1153" s="27" t="s">
        <v>261</v>
      </c>
      <c r="AW1153" s="28" t="s">
        <v>262</v>
      </c>
      <c r="AX1153" s="27" t="s">
        <v>261</v>
      </c>
      <c r="AY1153" s="28" t="s">
        <v>262</v>
      </c>
      <c r="AZ1153" s="27" t="s">
        <v>262</v>
      </c>
      <c r="BA1153" s="27" t="s">
        <v>262</v>
      </c>
      <c r="BB1153" s="27" t="s">
        <v>261</v>
      </c>
      <c r="BC1153" s="28" t="s">
        <v>262</v>
      </c>
      <c r="BD1153" s="27" t="s">
        <v>263</v>
      </c>
      <c r="BE1153" s="30">
        <v>44657</v>
      </c>
      <c r="BF1153" t="s">
        <v>1807</v>
      </c>
      <c r="BG1153" s="9" t="s">
        <v>207</v>
      </c>
      <c r="BH1153" t="s">
        <v>208</v>
      </c>
      <c r="BI1153" t="s">
        <v>420</v>
      </c>
      <c r="BJ1153" t="s">
        <v>210</v>
      </c>
      <c r="BK1153" t="s">
        <v>329</v>
      </c>
      <c r="BL1153" t="s">
        <v>212</v>
      </c>
      <c r="BM1153" t="s">
        <v>1897</v>
      </c>
      <c r="BN1153" t="s">
        <v>214</v>
      </c>
      <c r="BO1153" t="s">
        <v>753</v>
      </c>
      <c r="BP1153" t="s">
        <v>219</v>
      </c>
      <c r="BQ1153" t="s">
        <v>216</v>
      </c>
      <c r="BR1153" t="s">
        <v>2438</v>
      </c>
      <c r="BS1153" t="s">
        <v>6031</v>
      </c>
      <c r="BT1153" t="s">
        <v>2438</v>
      </c>
      <c r="BU1153" t="s">
        <v>2438</v>
      </c>
      <c r="BV1153" t="s">
        <v>214</v>
      </c>
      <c r="CC1153" t="s">
        <v>219</v>
      </c>
      <c r="CD1153" t="s">
        <v>1886</v>
      </c>
      <c r="CF1153" t="s">
        <v>753</v>
      </c>
      <c r="CG1153" t="s">
        <v>219</v>
      </c>
      <c r="CI1153" t="s">
        <v>333</v>
      </c>
      <c r="CJ1153" t="s">
        <v>6032</v>
      </c>
      <c r="CK1153" t="s">
        <v>335</v>
      </c>
      <c r="CL1153" t="s">
        <v>412</v>
      </c>
      <c r="CN1153" t="s">
        <v>306</v>
      </c>
      <c r="CP1153" t="s">
        <v>284</v>
      </c>
      <c r="CQ1153" t="s">
        <v>225</v>
      </c>
      <c r="CR1153" t="s">
        <v>250</v>
      </c>
      <c r="CS1153" t="s">
        <v>250</v>
      </c>
      <c r="CT1153" t="s">
        <v>219</v>
      </c>
      <c r="CU1153" t="s">
        <v>219</v>
      </c>
      <c r="CV1153" t="s">
        <v>227</v>
      </c>
      <c r="CW1153" t="s">
        <v>227</v>
      </c>
      <c r="CX1153" t="s">
        <v>287</v>
      </c>
      <c r="CY1153" t="s">
        <v>287</v>
      </c>
      <c r="CZ1153" t="s">
        <v>219</v>
      </c>
      <c r="DA1153" t="s">
        <v>219</v>
      </c>
      <c r="DB1153" t="s">
        <v>357</v>
      </c>
      <c r="DC1153" t="s">
        <v>357</v>
      </c>
      <c r="DD1153" t="s">
        <v>219</v>
      </c>
      <c r="DI1153" t="s">
        <v>451</v>
      </c>
      <c r="DK1153" t="s">
        <v>239</v>
      </c>
      <c r="DL1153" t="s">
        <v>239</v>
      </c>
      <c r="DM1153" t="s">
        <v>214</v>
      </c>
      <c r="DN1153" t="s">
        <v>219</v>
      </c>
      <c r="DO1153" t="s">
        <v>414</v>
      </c>
      <c r="DP1153" t="s">
        <v>1149</v>
      </c>
      <c r="DR1153" t="s">
        <v>869</v>
      </c>
      <c r="DT1153" t="s">
        <v>219</v>
      </c>
      <c r="DU1153" t="s">
        <v>219</v>
      </c>
      <c r="DX1153" t="s">
        <v>237</v>
      </c>
      <c r="DY1153" t="s">
        <v>237</v>
      </c>
      <c r="DZ1153" t="s">
        <v>400</v>
      </c>
      <c r="EA1153" t="s">
        <v>237</v>
      </c>
      <c r="EB1153" t="s">
        <v>237</v>
      </c>
      <c r="EC1153" t="s">
        <v>237</v>
      </c>
      <c r="ED1153" t="s">
        <v>237</v>
      </c>
      <c r="EE1153" t="s">
        <v>219</v>
      </c>
      <c r="EF1153" t="s">
        <v>219</v>
      </c>
      <c r="EK1153" t="s">
        <v>239</v>
      </c>
      <c r="EL1153" t="s">
        <v>239</v>
      </c>
      <c r="EM1153" t="s">
        <v>239</v>
      </c>
      <c r="EN1153" t="s">
        <v>239</v>
      </c>
      <c r="EO1153" t="s">
        <v>239</v>
      </c>
      <c r="EP1153" t="s">
        <v>239</v>
      </c>
      <c r="EQ1153" t="s">
        <v>214</v>
      </c>
      <c r="ER1153" t="s">
        <v>214</v>
      </c>
      <c r="ES1153" t="s">
        <v>237</v>
      </c>
      <c r="ET1153" t="s">
        <v>237</v>
      </c>
      <c r="EU1153" t="s">
        <v>233</v>
      </c>
      <c r="EV1153" t="s">
        <v>233</v>
      </c>
      <c r="EW1153" t="s">
        <v>243</v>
      </c>
      <c r="EX1153" t="s">
        <v>243</v>
      </c>
      <c r="EY1153" t="s">
        <v>233</v>
      </c>
      <c r="EZ1153" t="s">
        <v>677</v>
      </c>
      <c r="FA1153" t="s">
        <v>241</v>
      </c>
      <c r="FB1153" t="s">
        <v>233</v>
      </c>
      <c r="FC1153" t="s">
        <v>237</v>
      </c>
      <c r="FD1153" t="s">
        <v>237</v>
      </c>
      <c r="FE1153" t="s">
        <v>286</v>
      </c>
      <c r="FF1153" t="s">
        <v>286</v>
      </c>
      <c r="FG1153" t="s">
        <v>239</v>
      </c>
      <c r="FH1153" t="s">
        <v>239</v>
      </c>
      <c r="FI1153" t="s">
        <v>219</v>
      </c>
      <c r="FJ1153" t="s">
        <v>219</v>
      </c>
      <c r="FK1153" t="s">
        <v>219</v>
      </c>
      <c r="FL1153" t="s">
        <v>402</v>
      </c>
      <c r="FM1153" t="s">
        <v>292</v>
      </c>
      <c r="FN1153" t="s">
        <v>292</v>
      </c>
      <c r="FO1153" t="s">
        <v>219</v>
      </c>
      <c r="FP1153" t="s">
        <v>219</v>
      </c>
      <c r="FQ1153" t="s">
        <v>241</v>
      </c>
      <c r="FR1153" t="s">
        <v>241</v>
      </c>
      <c r="FS1153" t="s">
        <v>241</v>
      </c>
      <c r="FT1153" t="s">
        <v>241</v>
      </c>
      <c r="FU1153" t="s">
        <v>219</v>
      </c>
      <c r="FV1153" t="s">
        <v>241</v>
      </c>
      <c r="FW1153" t="s">
        <v>241</v>
      </c>
      <c r="FX1153" t="s">
        <v>241</v>
      </c>
      <c r="FY1153" t="s">
        <v>241</v>
      </c>
      <c r="FZ1153" t="s">
        <v>341</v>
      </c>
      <c r="GA1153" t="s">
        <v>341</v>
      </c>
      <c r="GB1153" t="s">
        <v>227</v>
      </c>
      <c r="GC1153" t="s">
        <v>227</v>
      </c>
      <c r="GD1153" t="s">
        <v>293</v>
      </c>
      <c r="GE1153" t="s">
        <v>241</v>
      </c>
      <c r="GF1153" t="s">
        <v>293</v>
      </c>
      <c r="GG1153" t="s">
        <v>227</v>
      </c>
      <c r="GH1153" t="s">
        <v>241</v>
      </c>
      <c r="GI1153" t="s">
        <v>227</v>
      </c>
      <c r="GJ1153" t="s">
        <v>227</v>
      </c>
      <c r="GK1153" t="s">
        <v>227</v>
      </c>
      <c r="GL1153" t="s">
        <v>227</v>
      </c>
      <c r="GM1153" t="s">
        <v>227</v>
      </c>
      <c r="GN1153" t="s">
        <v>219</v>
      </c>
      <c r="GO1153" t="s">
        <v>219</v>
      </c>
      <c r="GP1153" t="s">
        <v>295</v>
      </c>
      <c r="GQ1153" t="s">
        <v>295</v>
      </c>
      <c r="GR1153" t="s">
        <v>295</v>
      </c>
      <c r="GS1153" t="s">
        <v>214</v>
      </c>
      <c r="GT1153" t="s">
        <v>241</v>
      </c>
      <c r="GU1153" t="s">
        <v>402</v>
      </c>
      <c r="GV1153" t="s">
        <v>241</v>
      </c>
      <c r="GW1153" t="s">
        <v>297</v>
      </c>
      <c r="GX1153" t="s">
        <v>297</v>
      </c>
      <c r="GY1153" t="s">
        <v>254</v>
      </c>
      <c r="GZ1153" t="s">
        <v>241</v>
      </c>
      <c r="HA1153" t="s">
        <v>298</v>
      </c>
      <c r="HB1153" t="s">
        <v>241</v>
      </c>
      <c r="HC1153" t="s">
        <v>315</v>
      </c>
      <c r="HD1153" t="s">
        <v>361</v>
      </c>
      <c r="HE1153" t="s">
        <v>317</v>
      </c>
      <c r="HF1153" t="s">
        <v>241</v>
      </c>
      <c r="HG1153" t="s">
        <v>362</v>
      </c>
      <c r="HH1153" t="s">
        <v>241</v>
      </c>
      <c r="HI1153" t="s">
        <v>241</v>
      </c>
      <c r="HJ1153" t="s">
        <v>214</v>
      </c>
      <c r="HK1153" t="s">
        <v>6033</v>
      </c>
      <c r="HL1153" s="12"/>
      <c r="HM1153">
        <v>0.75</v>
      </c>
      <c r="HN1153">
        <v>0.5</v>
      </c>
      <c r="HO1153">
        <v>0</v>
      </c>
      <c r="HP1153">
        <v>1</v>
      </c>
      <c r="HQ1153">
        <v>0.5</v>
      </c>
      <c r="HR1153">
        <v>0.5</v>
      </c>
      <c r="HS1153">
        <v>1</v>
      </c>
      <c r="HT1153">
        <v>1</v>
      </c>
      <c r="HU1153">
        <v>1</v>
      </c>
      <c r="HV1153">
        <v>0.5</v>
      </c>
      <c r="HW1153">
        <v>0.5</v>
      </c>
      <c r="HX1153">
        <v>0.5</v>
      </c>
      <c r="HZ1153">
        <v>0.5</v>
      </c>
      <c r="IA1153" s="4">
        <v>1</v>
      </c>
      <c r="IB1153">
        <v>0.5</v>
      </c>
      <c r="IC1153">
        <v>0.25</v>
      </c>
      <c r="ID1153">
        <v>0.25</v>
      </c>
      <c r="IE1153">
        <v>0.5</v>
      </c>
      <c r="IG1153">
        <v>0.75</v>
      </c>
      <c r="IH1153">
        <v>0.5</v>
      </c>
      <c r="II1153">
        <v>1</v>
      </c>
      <c r="IJ1153">
        <v>1</v>
      </c>
      <c r="IK1153">
        <v>1</v>
      </c>
      <c r="IL1153">
        <v>1</v>
      </c>
      <c r="IM1153">
        <v>1</v>
      </c>
      <c r="IN1153">
        <v>1</v>
      </c>
      <c r="IO1153">
        <v>1</v>
      </c>
      <c r="IQ1153">
        <v>4</v>
      </c>
      <c r="IS1153">
        <f t="shared" si="978"/>
        <v>0.11249999999999999</v>
      </c>
      <c r="IT1153">
        <f t="shared" si="979"/>
        <v>0.06</v>
      </c>
      <c r="IU1153">
        <f t="shared" si="980"/>
        <v>0</v>
      </c>
      <c r="IV1153">
        <f t="shared" si="981"/>
        <v>0.1</v>
      </c>
      <c r="IW1153">
        <f t="shared" si="982"/>
        <v>0.04</v>
      </c>
      <c r="IX1153">
        <f t="shared" si="983"/>
        <v>6.5000000000000002E-2</v>
      </c>
      <c r="IY1153">
        <f t="shared" si="984"/>
        <v>0.1</v>
      </c>
      <c r="IZ1153">
        <f t="shared" si="985"/>
        <v>0.11</v>
      </c>
      <c r="JA1153">
        <f t="shared" si="986"/>
        <v>0.13</v>
      </c>
      <c r="JB1153">
        <f t="shared" si="987"/>
        <v>0.05</v>
      </c>
      <c r="JC1153">
        <f t="shared" si="988"/>
        <v>0.06</v>
      </c>
      <c r="JD1153">
        <f t="shared" si="989"/>
        <v>5.5E-2</v>
      </c>
      <c r="JE1153">
        <f t="shared" si="990"/>
        <v>0</v>
      </c>
      <c r="JF1153">
        <f t="shared" si="991"/>
        <v>0.06</v>
      </c>
      <c r="JG1153" s="5">
        <f t="shared" si="992"/>
        <v>0.05</v>
      </c>
      <c r="JH1153">
        <f t="shared" si="993"/>
        <v>0</v>
      </c>
      <c r="JI1153">
        <f t="shared" si="993"/>
        <v>0</v>
      </c>
      <c r="JJ1153">
        <f t="shared" si="994"/>
        <v>0.05</v>
      </c>
      <c r="JK1153">
        <f t="shared" si="995"/>
        <v>7.4999999999999997E-2</v>
      </c>
      <c r="JL1153" s="6">
        <f t="shared" si="996"/>
        <v>3.3333333333333333E-2</v>
      </c>
      <c r="JM1153">
        <f t="shared" si="997"/>
        <v>0.09</v>
      </c>
      <c r="JN1153">
        <f t="shared" si="998"/>
        <v>2.5000000000000001E-2</v>
      </c>
      <c r="JO1153">
        <f t="shared" si="999"/>
        <v>0.15</v>
      </c>
      <c r="JP1153">
        <f t="shared" si="1000"/>
        <v>0.1</v>
      </c>
      <c r="JQ1153">
        <f t="shared" si="1001"/>
        <v>0.12</v>
      </c>
      <c r="JR1153">
        <f t="shared" si="1002"/>
        <v>0.11</v>
      </c>
      <c r="JS1153">
        <f t="shared" si="1003"/>
        <v>0.1</v>
      </c>
      <c r="JT1153">
        <f t="shared" si="1003"/>
        <v>0.1</v>
      </c>
      <c r="JU1153">
        <f t="shared" si="1004"/>
        <v>1</v>
      </c>
      <c r="JV1153">
        <f t="shared" si="1004"/>
        <v>0</v>
      </c>
      <c r="JW1153">
        <f t="shared" si="1005"/>
        <v>0.15</v>
      </c>
      <c r="JY1153">
        <f t="shared" si="1006"/>
        <v>3.7500000000000006E-2</v>
      </c>
      <c r="JZ1153">
        <f t="shared" si="1007"/>
        <v>0.04</v>
      </c>
      <c r="KA1153">
        <f t="shared" si="1008"/>
        <v>0</v>
      </c>
      <c r="KB1153">
        <f t="shared" si="1008"/>
        <v>0.02</v>
      </c>
      <c r="KC1153">
        <f t="shared" si="1009"/>
        <v>0.02</v>
      </c>
      <c r="KD1153">
        <f t="shared" si="1034"/>
        <v>1.4999999999999999E-2</v>
      </c>
      <c r="KE1153">
        <f t="shared" si="1034"/>
        <v>0.03</v>
      </c>
      <c r="KF1153">
        <f t="shared" si="1034"/>
        <v>0.03</v>
      </c>
      <c r="KG1153">
        <f t="shared" si="1034"/>
        <v>0.03</v>
      </c>
      <c r="KH1153">
        <f t="shared" si="1034"/>
        <v>1.4999999999999999E-2</v>
      </c>
      <c r="KI1153">
        <f t="shared" si="1034"/>
        <v>1.4999999999999999E-2</v>
      </c>
      <c r="KJ1153">
        <f t="shared" si="1033"/>
        <v>1.4999999999999999E-2</v>
      </c>
      <c r="KK1153">
        <f t="shared" si="1010"/>
        <v>0</v>
      </c>
      <c r="KL1153">
        <f t="shared" si="1011"/>
        <v>0.02</v>
      </c>
      <c r="KM1153" s="5">
        <f t="shared" si="1012"/>
        <v>0.05</v>
      </c>
      <c r="KN1153">
        <f t="shared" si="1013"/>
        <v>0</v>
      </c>
      <c r="KO1153">
        <f t="shared" si="1013"/>
        <v>0</v>
      </c>
      <c r="KP1153">
        <f t="shared" si="1014"/>
        <v>1.4999999999999999E-2</v>
      </c>
      <c r="KQ1153">
        <f t="shared" si="1015"/>
        <v>1.4999999999999999E-2</v>
      </c>
      <c r="KR1153" s="6">
        <f t="shared" si="1016"/>
        <v>1.6666666666666666E-2</v>
      </c>
      <c r="KS1153">
        <f t="shared" si="1017"/>
        <v>0.03</v>
      </c>
      <c r="KT1153">
        <f t="shared" si="1018"/>
        <v>1.4999999999999999E-2</v>
      </c>
      <c r="KU1153">
        <f t="shared" si="1019"/>
        <v>0.04</v>
      </c>
      <c r="KV1153">
        <f t="shared" si="1020"/>
        <v>0.05</v>
      </c>
      <c r="KW1153">
        <f t="shared" si="1021"/>
        <v>0.01</v>
      </c>
      <c r="KX1153">
        <f t="shared" si="1022"/>
        <v>0</v>
      </c>
      <c r="KY1153">
        <f t="shared" si="1023"/>
        <v>0.04</v>
      </c>
      <c r="KZ1153">
        <f t="shared" si="1024"/>
        <v>0.03</v>
      </c>
      <c r="LA1153">
        <f t="shared" si="1025"/>
        <v>1</v>
      </c>
      <c r="LB1153">
        <f t="shared" si="1025"/>
        <v>0</v>
      </c>
      <c r="LC1153">
        <f t="shared" si="1026"/>
        <v>0.1</v>
      </c>
      <c r="LE1153" t="str">
        <f t="shared" si="1032"/>
        <v>Cote d'ivoire</v>
      </c>
      <c r="LF1153">
        <f t="shared" si="1027"/>
        <v>0.71749999999999992</v>
      </c>
      <c r="LG1153" s="6">
        <f t="shared" si="1028"/>
        <v>0.43333333333333335</v>
      </c>
      <c r="LH1153">
        <f t="shared" si="1029"/>
        <v>0.94499999999999995</v>
      </c>
      <c r="LI1153" s="6">
        <f t="shared" si="1030"/>
        <v>0.69916666666666671</v>
      </c>
      <c r="LJ1153">
        <f t="shared" si="1031"/>
        <v>4</v>
      </c>
    </row>
    <row r="1154" spans="1:322" x14ac:dyDescent="0.35">
      <c r="A1154" s="8">
        <v>44894</v>
      </c>
      <c r="B1154" t="s">
        <v>6034</v>
      </c>
      <c r="D1154" s="24" t="s">
        <v>321</v>
      </c>
      <c r="E1154" s="24" t="s">
        <v>262</v>
      </c>
      <c r="F1154" s="24">
        <v>36</v>
      </c>
      <c r="G1154" s="24" t="s">
        <v>258</v>
      </c>
      <c r="H1154" s="24" t="s">
        <v>322</v>
      </c>
      <c r="I1154" s="24" t="s">
        <v>207</v>
      </c>
      <c r="J1154" s="24" t="s">
        <v>1805</v>
      </c>
      <c r="K1154" s="25">
        <v>44634</v>
      </c>
      <c r="L1154" s="25">
        <v>44634</v>
      </c>
      <c r="M1154" s="25">
        <v>44651</v>
      </c>
      <c r="N1154" s="24" t="s">
        <v>261</v>
      </c>
      <c r="O1154" s="24" t="s">
        <v>261</v>
      </c>
      <c r="P1154" s="24" t="s">
        <v>261</v>
      </c>
      <c r="Q1154" s="24" t="s">
        <v>324</v>
      </c>
      <c r="R1154" s="25">
        <v>44704</v>
      </c>
      <c r="S1154" s="25">
        <v>44704</v>
      </c>
      <c r="T1154" s="24" t="s">
        <v>263</v>
      </c>
      <c r="U1154" s="24" t="s">
        <v>261</v>
      </c>
      <c r="V1154" s="25" t="s">
        <v>262</v>
      </c>
      <c r="W1154" s="24" t="s">
        <v>261</v>
      </c>
      <c r="X1154" s="25" t="s">
        <v>262</v>
      </c>
      <c r="Y1154" s="24" t="s">
        <v>263</v>
      </c>
      <c r="Z1154" s="25">
        <v>44741</v>
      </c>
      <c r="AA1154" s="24" t="s">
        <v>264</v>
      </c>
      <c r="AB1154" s="24" t="s">
        <v>265</v>
      </c>
      <c r="AC1154" s="24" t="s">
        <v>6035</v>
      </c>
      <c r="AD1154" s="24" t="s">
        <v>267</v>
      </c>
      <c r="AE1154" s="24" t="s">
        <v>473</v>
      </c>
      <c r="AF1154" s="24" t="s">
        <v>687</v>
      </c>
      <c r="AG1154" s="31">
        <v>780000</v>
      </c>
      <c r="AH1154" s="24" t="s">
        <v>263</v>
      </c>
      <c r="AI1154" s="24">
        <v>44802</v>
      </c>
      <c r="AJ1154" s="25">
        <v>44802</v>
      </c>
      <c r="AK1154" s="24" t="s">
        <v>268</v>
      </c>
      <c r="AL1154" s="24" t="s">
        <v>269</v>
      </c>
      <c r="AM1154" s="24" t="s">
        <v>265</v>
      </c>
      <c r="AN1154" s="24" t="s">
        <v>270</v>
      </c>
      <c r="AO1154" s="27" t="s">
        <v>263</v>
      </c>
      <c r="AP1154" s="24" t="s">
        <v>261</v>
      </c>
      <c r="AQ1154" s="25" t="s">
        <v>262</v>
      </c>
      <c r="AR1154" s="24" t="s">
        <v>261</v>
      </c>
      <c r="AS1154" s="25" t="s">
        <v>262</v>
      </c>
      <c r="AT1154" s="24" t="s">
        <v>261</v>
      </c>
      <c r="AU1154" s="25" t="s">
        <v>262</v>
      </c>
      <c r="AV1154" s="24" t="s">
        <v>263</v>
      </c>
      <c r="AW1154" s="25">
        <v>44741</v>
      </c>
      <c r="AX1154" s="24" t="s">
        <v>261</v>
      </c>
      <c r="AY1154" s="25" t="s">
        <v>262</v>
      </c>
      <c r="AZ1154" s="27" t="s">
        <v>262</v>
      </c>
      <c r="BA1154" s="27" t="s">
        <v>262</v>
      </c>
      <c r="BB1154" s="24" t="s">
        <v>261</v>
      </c>
      <c r="BC1154" s="25" t="s">
        <v>262</v>
      </c>
      <c r="BD1154" s="24" t="s">
        <v>263</v>
      </c>
      <c r="BE1154" s="26">
        <v>44834</v>
      </c>
      <c r="BF1154" t="s">
        <v>1807</v>
      </c>
      <c r="BG1154" s="9" t="s">
        <v>207</v>
      </c>
      <c r="BH1154" t="s">
        <v>208</v>
      </c>
      <c r="BI1154" t="s">
        <v>1588</v>
      </c>
      <c r="BJ1154" t="s">
        <v>210</v>
      </c>
      <c r="BK1154" t="s">
        <v>329</v>
      </c>
      <c r="BL1154" t="s">
        <v>212</v>
      </c>
      <c r="BM1154" t="s">
        <v>1931</v>
      </c>
      <c r="BN1154" t="s">
        <v>214</v>
      </c>
      <c r="BO1154" t="s">
        <v>302</v>
      </c>
      <c r="BP1154" t="s">
        <v>219</v>
      </c>
      <c r="BQ1154" t="s">
        <v>216</v>
      </c>
      <c r="BR1154" t="s">
        <v>6036</v>
      </c>
      <c r="BS1154" t="s">
        <v>6037</v>
      </c>
      <c r="BT1154" t="s">
        <v>6036</v>
      </c>
      <c r="BU1154" t="s">
        <v>6036</v>
      </c>
      <c r="BV1154" t="s">
        <v>214</v>
      </c>
      <c r="CC1154" t="s">
        <v>214</v>
      </c>
      <c r="CG1154" t="s">
        <v>219</v>
      </c>
      <c r="CI1154" t="s">
        <v>333</v>
      </c>
      <c r="CJ1154" t="s">
        <v>3233</v>
      </c>
      <c r="CK1154" t="s">
        <v>333</v>
      </c>
      <c r="CL1154" t="s">
        <v>422</v>
      </c>
      <c r="CN1154" t="s">
        <v>306</v>
      </c>
      <c r="CP1154" t="s">
        <v>307</v>
      </c>
      <c r="CQ1154" t="s">
        <v>225</v>
      </c>
      <c r="CR1154" t="s">
        <v>250</v>
      </c>
      <c r="CS1154" t="s">
        <v>250</v>
      </c>
      <c r="CT1154" t="s">
        <v>214</v>
      </c>
      <c r="CU1154" t="s">
        <v>402</v>
      </c>
      <c r="CV1154" t="s">
        <v>244</v>
      </c>
      <c r="CW1154" t="s">
        <v>244</v>
      </c>
      <c r="CX1154" t="s">
        <v>287</v>
      </c>
      <c r="CY1154" t="s">
        <v>353</v>
      </c>
      <c r="CZ1154" t="s">
        <v>214</v>
      </c>
      <c r="DA1154" t="s">
        <v>219</v>
      </c>
      <c r="DB1154" t="s">
        <v>229</v>
      </c>
      <c r="DC1154" t="s">
        <v>230</v>
      </c>
      <c r="DD1154" t="s">
        <v>219</v>
      </c>
      <c r="DI1154" t="s">
        <v>607</v>
      </c>
      <c r="DK1154" t="s">
        <v>237</v>
      </c>
      <c r="DL1154" t="s">
        <v>233</v>
      </c>
      <c r="DM1154" t="s">
        <v>214</v>
      </c>
      <c r="DN1154" t="s">
        <v>219</v>
      </c>
      <c r="DO1154" t="s">
        <v>288</v>
      </c>
      <c r="DP1154" t="s">
        <v>399</v>
      </c>
      <c r="DR1154" t="s">
        <v>235</v>
      </c>
      <c r="DT1154" t="s">
        <v>219</v>
      </c>
      <c r="DU1154" t="s">
        <v>214</v>
      </c>
      <c r="DX1154" t="s">
        <v>242</v>
      </c>
      <c r="DY1154" t="s">
        <v>242</v>
      </c>
      <c r="DZ1154" t="s">
        <v>485</v>
      </c>
      <c r="EA1154" t="s">
        <v>237</v>
      </c>
      <c r="EB1154" t="s">
        <v>237</v>
      </c>
      <c r="EC1154" t="s">
        <v>242</v>
      </c>
      <c r="ED1154" t="s">
        <v>242</v>
      </c>
      <c r="EE1154" t="s">
        <v>219</v>
      </c>
      <c r="EF1154" t="s">
        <v>219</v>
      </c>
      <c r="EK1154" t="s">
        <v>242</v>
      </c>
      <c r="EL1154" t="s">
        <v>242</v>
      </c>
      <c r="EM1154" t="s">
        <v>486</v>
      </c>
      <c r="EN1154" t="s">
        <v>486</v>
      </c>
      <c r="EO1154" t="s">
        <v>486</v>
      </c>
      <c r="EP1154" t="s">
        <v>486</v>
      </c>
      <c r="EQ1154" t="s">
        <v>214</v>
      </c>
      <c r="ER1154" t="s">
        <v>219</v>
      </c>
      <c r="ES1154" t="s">
        <v>242</v>
      </c>
      <c r="ET1154" t="s">
        <v>242</v>
      </c>
      <c r="EU1154" t="s">
        <v>242</v>
      </c>
      <c r="EV1154" t="s">
        <v>242</v>
      </c>
      <c r="EW1154" t="s">
        <v>243</v>
      </c>
      <c r="EX1154" t="s">
        <v>243</v>
      </c>
      <c r="EY1154" t="s">
        <v>242</v>
      </c>
      <c r="EZ1154" t="s">
        <v>241</v>
      </c>
      <c r="FA1154" t="s">
        <v>241</v>
      </c>
      <c r="FB1154" t="s">
        <v>242</v>
      </c>
      <c r="FC1154" t="s">
        <v>237</v>
      </c>
      <c r="FD1154" t="s">
        <v>237</v>
      </c>
      <c r="FE1154" t="s">
        <v>244</v>
      </c>
      <c r="FF1154" t="s">
        <v>244</v>
      </c>
      <c r="FG1154" t="s">
        <v>239</v>
      </c>
      <c r="FH1154" t="s">
        <v>239</v>
      </c>
      <c r="FI1154" t="s">
        <v>214</v>
      </c>
      <c r="FJ1154" t="s">
        <v>214</v>
      </c>
      <c r="FK1154" t="s">
        <v>214</v>
      </c>
      <c r="FL1154" t="s">
        <v>214</v>
      </c>
      <c r="FM1154" t="s">
        <v>245</v>
      </c>
      <c r="FN1154" t="s">
        <v>245</v>
      </c>
      <c r="FO1154" t="s">
        <v>219</v>
      </c>
      <c r="FP1154" t="s">
        <v>219</v>
      </c>
      <c r="FQ1154" t="s">
        <v>241</v>
      </c>
      <c r="FR1154" t="s">
        <v>241</v>
      </c>
      <c r="FS1154" t="s">
        <v>241</v>
      </c>
      <c r="FT1154" t="s">
        <v>241</v>
      </c>
      <c r="FU1154" t="s">
        <v>219</v>
      </c>
      <c r="FV1154" t="s">
        <v>241</v>
      </c>
      <c r="FW1154" t="s">
        <v>241</v>
      </c>
      <c r="FX1154" t="s">
        <v>241</v>
      </c>
      <c r="FY1154" t="s">
        <v>241</v>
      </c>
      <c r="FZ1154" t="s">
        <v>248</v>
      </c>
      <c r="GA1154" t="s">
        <v>248</v>
      </c>
      <c r="GB1154" t="s">
        <v>244</v>
      </c>
      <c r="GC1154" t="s">
        <v>244</v>
      </c>
      <c r="GD1154" t="s">
        <v>249</v>
      </c>
      <c r="GE1154" t="s">
        <v>241</v>
      </c>
      <c r="GF1154" t="s">
        <v>249</v>
      </c>
      <c r="GG1154" t="s">
        <v>250</v>
      </c>
      <c r="GH1154" t="s">
        <v>6038</v>
      </c>
      <c r="GI1154" t="s">
        <v>244</v>
      </c>
      <c r="GJ1154" t="s">
        <v>227</v>
      </c>
      <c r="GK1154" t="s">
        <v>227</v>
      </c>
      <c r="GL1154" t="s">
        <v>227</v>
      </c>
      <c r="GM1154" t="s">
        <v>227</v>
      </c>
      <c r="GN1154" t="s">
        <v>214</v>
      </c>
      <c r="GO1154" t="s">
        <v>214</v>
      </c>
      <c r="GP1154" t="s">
        <v>251</v>
      </c>
      <c r="GQ1154" t="s">
        <v>251</v>
      </c>
      <c r="GR1154" t="s">
        <v>251</v>
      </c>
      <c r="GS1154" t="s">
        <v>214</v>
      </c>
      <c r="GT1154" t="s">
        <v>241</v>
      </c>
      <c r="GU1154" t="s">
        <v>214</v>
      </c>
      <c r="GV1154" t="s">
        <v>241</v>
      </c>
      <c r="GW1154" t="s">
        <v>297</v>
      </c>
      <c r="GX1154" t="s">
        <v>297</v>
      </c>
      <c r="GY1154" t="s">
        <v>314</v>
      </c>
      <c r="GZ1154" t="s">
        <v>241</v>
      </c>
      <c r="HA1154" t="s">
        <v>239</v>
      </c>
      <c r="HB1154" t="s">
        <v>241</v>
      </c>
      <c r="HC1154" t="s">
        <v>315</v>
      </c>
      <c r="HD1154" t="s">
        <v>361</v>
      </c>
      <c r="HE1154" t="s">
        <v>317</v>
      </c>
      <c r="HF1154" t="s">
        <v>241</v>
      </c>
      <c r="HG1154" t="s">
        <v>362</v>
      </c>
      <c r="HH1154" t="s">
        <v>241</v>
      </c>
      <c r="HI1154" t="s">
        <v>241</v>
      </c>
      <c r="HJ1154" t="s">
        <v>219</v>
      </c>
      <c r="HK1154" t="s">
        <v>241</v>
      </c>
      <c r="HL1154" s="12"/>
      <c r="HM1154">
        <v>0.75</v>
      </c>
      <c r="HN1154">
        <v>0.5</v>
      </c>
      <c r="HO1154">
        <v>1</v>
      </c>
      <c r="HP1154">
        <v>0.75</v>
      </c>
      <c r="HQ1154">
        <v>0</v>
      </c>
      <c r="HR1154">
        <v>0.5</v>
      </c>
      <c r="HS1154">
        <v>1</v>
      </c>
      <c r="HT1154">
        <v>1</v>
      </c>
      <c r="HU1154">
        <v>1</v>
      </c>
      <c r="HV1154">
        <v>0.75</v>
      </c>
      <c r="HW1154">
        <v>0.5</v>
      </c>
      <c r="HX1154">
        <v>0.75</v>
      </c>
      <c r="HZ1154">
        <v>0.75</v>
      </c>
      <c r="IA1154" s="4">
        <v>1</v>
      </c>
      <c r="IB1154">
        <v>0.75</v>
      </c>
      <c r="IC1154">
        <v>0.75</v>
      </c>
      <c r="ID1154">
        <v>0.75</v>
      </c>
      <c r="IE1154">
        <v>0.5</v>
      </c>
      <c r="IG1154">
        <v>0.25</v>
      </c>
      <c r="IH1154">
        <v>0.5</v>
      </c>
      <c r="II1154">
        <v>0.75</v>
      </c>
      <c r="IJ1154">
        <v>0.75</v>
      </c>
      <c r="IK1154">
        <v>0.75</v>
      </c>
      <c r="IL1154">
        <v>0.75</v>
      </c>
      <c r="IM1154">
        <v>0.5</v>
      </c>
      <c r="IN1154">
        <v>0</v>
      </c>
      <c r="IO1154">
        <v>1</v>
      </c>
      <c r="IQ1154">
        <v>1</v>
      </c>
      <c r="IS1154">
        <f t="shared" si="978"/>
        <v>0.11249999999999999</v>
      </c>
      <c r="IT1154">
        <f t="shared" si="979"/>
        <v>0.06</v>
      </c>
      <c r="IU1154">
        <f t="shared" si="980"/>
        <v>0.08</v>
      </c>
      <c r="IV1154">
        <f t="shared" si="981"/>
        <v>7.5000000000000011E-2</v>
      </c>
      <c r="IW1154">
        <f t="shared" si="982"/>
        <v>0</v>
      </c>
      <c r="IX1154">
        <f t="shared" si="983"/>
        <v>6.5000000000000002E-2</v>
      </c>
      <c r="IY1154">
        <f t="shared" si="984"/>
        <v>0.1</v>
      </c>
      <c r="IZ1154">
        <f t="shared" si="985"/>
        <v>0.11</v>
      </c>
      <c r="JA1154">
        <f t="shared" si="986"/>
        <v>0.13</v>
      </c>
      <c r="JB1154">
        <f t="shared" si="987"/>
        <v>7.5000000000000011E-2</v>
      </c>
      <c r="JC1154">
        <f t="shared" si="988"/>
        <v>0.06</v>
      </c>
      <c r="JD1154">
        <f t="shared" si="989"/>
        <v>8.2500000000000004E-2</v>
      </c>
      <c r="JE1154">
        <f t="shared" si="990"/>
        <v>0</v>
      </c>
      <c r="JF1154">
        <f t="shared" si="991"/>
        <v>0.09</v>
      </c>
      <c r="JG1154" s="5">
        <f t="shared" si="992"/>
        <v>0.05</v>
      </c>
      <c r="JH1154">
        <f t="shared" si="993"/>
        <v>0</v>
      </c>
      <c r="JI1154">
        <f t="shared" si="993"/>
        <v>0</v>
      </c>
      <c r="JJ1154">
        <f t="shared" si="994"/>
        <v>0.15000000000000002</v>
      </c>
      <c r="JK1154">
        <f t="shared" si="995"/>
        <v>7.4999999999999997E-2</v>
      </c>
      <c r="JL1154" s="6">
        <f t="shared" si="996"/>
        <v>0.06</v>
      </c>
      <c r="JM1154">
        <f t="shared" si="997"/>
        <v>0.03</v>
      </c>
      <c r="JN1154">
        <f t="shared" si="998"/>
        <v>2.5000000000000001E-2</v>
      </c>
      <c r="JO1154">
        <f t="shared" si="999"/>
        <v>0.11249999999999999</v>
      </c>
      <c r="JP1154">
        <f t="shared" si="1000"/>
        <v>7.5000000000000011E-2</v>
      </c>
      <c r="JQ1154">
        <f t="shared" si="1001"/>
        <v>0.09</v>
      </c>
      <c r="JR1154">
        <f t="shared" si="1002"/>
        <v>8.2500000000000004E-2</v>
      </c>
      <c r="JS1154">
        <f t="shared" si="1003"/>
        <v>0.05</v>
      </c>
      <c r="JT1154">
        <f t="shared" si="1003"/>
        <v>0</v>
      </c>
      <c r="JU1154">
        <f t="shared" si="1004"/>
        <v>1</v>
      </c>
      <c r="JV1154">
        <f t="shared" si="1004"/>
        <v>0</v>
      </c>
      <c r="JW1154">
        <f t="shared" si="1005"/>
        <v>0.15</v>
      </c>
      <c r="JY1154">
        <f t="shared" si="1006"/>
        <v>3.7500000000000006E-2</v>
      </c>
      <c r="JZ1154">
        <f t="shared" si="1007"/>
        <v>0.04</v>
      </c>
      <c r="KA1154">
        <f t="shared" si="1008"/>
        <v>0.02</v>
      </c>
      <c r="KB1154">
        <f t="shared" si="1008"/>
        <v>1.4999999999999999E-2</v>
      </c>
      <c r="KC1154">
        <f t="shared" si="1009"/>
        <v>0</v>
      </c>
      <c r="KD1154">
        <f t="shared" si="1034"/>
        <v>1.4999999999999999E-2</v>
      </c>
      <c r="KE1154">
        <f t="shared" si="1034"/>
        <v>0.03</v>
      </c>
      <c r="KF1154">
        <f t="shared" si="1034"/>
        <v>0.03</v>
      </c>
      <c r="KG1154">
        <f t="shared" si="1034"/>
        <v>0.03</v>
      </c>
      <c r="KH1154">
        <f t="shared" si="1034"/>
        <v>2.2499999999999999E-2</v>
      </c>
      <c r="KI1154">
        <f t="shared" si="1034"/>
        <v>1.4999999999999999E-2</v>
      </c>
      <c r="KJ1154">
        <f t="shared" si="1033"/>
        <v>2.2499999999999999E-2</v>
      </c>
      <c r="KK1154">
        <f t="shared" si="1010"/>
        <v>0</v>
      </c>
      <c r="KL1154">
        <f t="shared" si="1011"/>
        <v>0.03</v>
      </c>
      <c r="KM1154" s="5">
        <f t="shared" si="1012"/>
        <v>0.05</v>
      </c>
      <c r="KN1154">
        <f t="shared" si="1013"/>
        <v>0</v>
      </c>
      <c r="KO1154">
        <f t="shared" si="1013"/>
        <v>0</v>
      </c>
      <c r="KP1154">
        <f t="shared" si="1014"/>
        <v>4.4999999999999998E-2</v>
      </c>
      <c r="KQ1154">
        <f t="shared" si="1015"/>
        <v>1.4999999999999999E-2</v>
      </c>
      <c r="KR1154" s="6">
        <f t="shared" si="1016"/>
        <v>0.03</v>
      </c>
      <c r="KS1154">
        <f t="shared" si="1017"/>
        <v>0.01</v>
      </c>
      <c r="KT1154">
        <f t="shared" si="1018"/>
        <v>1.4999999999999999E-2</v>
      </c>
      <c r="KU1154">
        <f t="shared" si="1019"/>
        <v>0.03</v>
      </c>
      <c r="KV1154">
        <f t="shared" si="1020"/>
        <v>3.7500000000000006E-2</v>
      </c>
      <c r="KW1154">
        <f t="shared" si="1021"/>
        <v>7.4999999999999997E-3</v>
      </c>
      <c r="KX1154">
        <f t="shared" si="1022"/>
        <v>0</v>
      </c>
      <c r="KY1154">
        <f t="shared" si="1023"/>
        <v>0.02</v>
      </c>
      <c r="KZ1154">
        <f t="shared" si="1024"/>
        <v>0</v>
      </c>
      <c r="LA1154">
        <f t="shared" si="1025"/>
        <v>1</v>
      </c>
      <c r="LB1154">
        <f t="shared" si="1025"/>
        <v>0</v>
      </c>
      <c r="LC1154">
        <f t="shared" si="1026"/>
        <v>0.1</v>
      </c>
      <c r="LE1154" t="str">
        <f t="shared" si="1032"/>
        <v>Cote d'ivoire</v>
      </c>
      <c r="LF1154">
        <f t="shared" si="1027"/>
        <v>0.73250000000000004</v>
      </c>
      <c r="LG1154" s="6">
        <f t="shared" si="1028"/>
        <v>0.64250000000000007</v>
      </c>
      <c r="LH1154">
        <f t="shared" si="1029"/>
        <v>0.61499999999999999</v>
      </c>
      <c r="LI1154" s="6">
        <f t="shared" si="1030"/>
        <v>0.66749999999999998</v>
      </c>
      <c r="LJ1154">
        <f t="shared" si="1031"/>
        <v>1</v>
      </c>
    </row>
    <row r="1155" spans="1:322" x14ac:dyDescent="0.35">
      <c r="A1155" s="8">
        <v>44868</v>
      </c>
      <c r="B1155" t="s">
        <v>6039</v>
      </c>
      <c r="D1155" s="27" t="s">
        <v>321</v>
      </c>
      <c r="E1155" s="27" t="s">
        <v>262</v>
      </c>
      <c r="F1155" s="27">
        <v>24</v>
      </c>
      <c r="G1155" s="27" t="s">
        <v>258</v>
      </c>
      <c r="H1155" s="27" t="s">
        <v>322</v>
      </c>
      <c r="I1155" s="27" t="s">
        <v>207</v>
      </c>
      <c r="J1155" s="27" t="s">
        <v>471</v>
      </c>
      <c r="K1155" s="28">
        <v>44634</v>
      </c>
      <c r="L1155" s="28">
        <v>44634</v>
      </c>
      <c r="M1155" s="28">
        <v>44644</v>
      </c>
      <c r="N1155" s="27" t="s">
        <v>261</v>
      </c>
      <c r="O1155" s="27" t="s">
        <v>261</v>
      </c>
      <c r="P1155" s="27" t="s">
        <v>261</v>
      </c>
      <c r="Q1155" s="27" t="s">
        <v>324</v>
      </c>
      <c r="R1155" s="28">
        <v>44652</v>
      </c>
      <c r="S1155" s="28">
        <v>44652</v>
      </c>
      <c r="T1155" s="27" t="s">
        <v>263</v>
      </c>
      <c r="U1155" s="27" t="s">
        <v>261</v>
      </c>
      <c r="V1155" s="28" t="s">
        <v>262</v>
      </c>
      <c r="W1155" s="27" t="s">
        <v>261</v>
      </c>
      <c r="X1155" s="28" t="s">
        <v>262</v>
      </c>
      <c r="Y1155" s="27" t="s">
        <v>263</v>
      </c>
      <c r="Z1155" s="28">
        <v>44865</v>
      </c>
      <c r="AA1155" s="27" t="s">
        <v>264</v>
      </c>
      <c r="AB1155" s="27" t="s">
        <v>265</v>
      </c>
      <c r="AC1155" s="27" t="s">
        <v>6040</v>
      </c>
      <c r="AD1155" s="27" t="s">
        <v>267</v>
      </c>
      <c r="AE1155" s="27" t="s">
        <v>473</v>
      </c>
      <c r="AF1155" s="27" t="s">
        <v>474</v>
      </c>
      <c r="AG1155" s="29">
        <v>800000</v>
      </c>
      <c r="AH1155" s="27" t="s">
        <v>261</v>
      </c>
      <c r="AI1155" s="27" t="s">
        <v>262</v>
      </c>
      <c r="AJ1155" s="28" t="s">
        <v>262</v>
      </c>
      <c r="AK1155" s="27" t="s">
        <v>262</v>
      </c>
      <c r="AL1155" s="27" t="s">
        <v>262</v>
      </c>
      <c r="AM1155" s="27" t="s">
        <v>262</v>
      </c>
      <c r="AN1155" s="27" t="s">
        <v>262</v>
      </c>
      <c r="AO1155" s="27" t="s">
        <v>261</v>
      </c>
      <c r="AP1155" s="27" t="s">
        <v>261</v>
      </c>
      <c r="AQ1155" s="28" t="s">
        <v>262</v>
      </c>
      <c r="AR1155" s="27" t="s">
        <v>261</v>
      </c>
      <c r="AS1155" s="28" t="s">
        <v>262</v>
      </c>
      <c r="AT1155" s="27" t="s">
        <v>261</v>
      </c>
      <c r="AU1155" s="28" t="s">
        <v>262</v>
      </c>
      <c r="AV1155" s="27" t="s">
        <v>261</v>
      </c>
      <c r="AW1155" s="28" t="s">
        <v>262</v>
      </c>
      <c r="AX1155" s="27" t="s">
        <v>261</v>
      </c>
      <c r="AY1155" s="28" t="s">
        <v>262</v>
      </c>
      <c r="AZ1155" s="27" t="s">
        <v>262</v>
      </c>
      <c r="BA1155" s="27" t="s">
        <v>262</v>
      </c>
      <c r="BB1155" s="27" t="s">
        <v>261</v>
      </c>
      <c r="BC1155" s="28" t="s">
        <v>262</v>
      </c>
      <c r="BD1155" s="27" t="s">
        <v>261</v>
      </c>
      <c r="BE1155" s="30" t="s">
        <v>262</v>
      </c>
      <c r="BF1155" t="s">
        <v>475</v>
      </c>
      <c r="BG1155" s="9" t="s">
        <v>207</v>
      </c>
      <c r="BH1155" t="s">
        <v>208</v>
      </c>
      <c r="BI1155" t="s">
        <v>420</v>
      </c>
      <c r="BJ1155" t="s">
        <v>210</v>
      </c>
      <c r="BK1155" t="s">
        <v>329</v>
      </c>
      <c r="BL1155" t="s">
        <v>212</v>
      </c>
      <c r="BM1155" t="s">
        <v>538</v>
      </c>
      <c r="BN1155" t="s">
        <v>214</v>
      </c>
      <c r="BO1155" t="s">
        <v>331</v>
      </c>
      <c r="BP1155" t="s">
        <v>219</v>
      </c>
      <c r="BQ1155" t="s">
        <v>216</v>
      </c>
      <c r="BR1155" t="s">
        <v>6041</v>
      </c>
      <c r="BU1155" t="s">
        <v>6041</v>
      </c>
      <c r="BV1155" t="s">
        <v>214</v>
      </c>
      <c r="CC1155" t="s">
        <v>214</v>
      </c>
      <c r="CG1155" t="s">
        <v>219</v>
      </c>
      <c r="CI1155" t="s">
        <v>333</v>
      </c>
      <c r="CJ1155" t="s">
        <v>6042</v>
      </c>
      <c r="CK1155" t="s">
        <v>335</v>
      </c>
      <c r="CL1155" t="s">
        <v>500</v>
      </c>
      <c r="CM1155" t="s">
        <v>6043</v>
      </c>
      <c r="CN1155" t="s">
        <v>532</v>
      </c>
      <c r="CP1155" t="s">
        <v>225</v>
      </c>
      <c r="CQ1155" t="s">
        <v>224</v>
      </c>
      <c r="CR1155" t="s">
        <v>244</v>
      </c>
      <c r="CS1155" t="s">
        <v>244</v>
      </c>
      <c r="CT1155" t="s">
        <v>214</v>
      </c>
      <c r="CU1155" t="s">
        <v>219</v>
      </c>
      <c r="CV1155" t="s">
        <v>227</v>
      </c>
      <c r="CW1155" t="s">
        <v>250</v>
      </c>
      <c r="CX1155" t="s">
        <v>287</v>
      </c>
      <c r="CY1155" t="s">
        <v>353</v>
      </c>
      <c r="CZ1155" t="s">
        <v>219</v>
      </c>
      <c r="DA1155" t="s">
        <v>219</v>
      </c>
      <c r="DB1155" t="s">
        <v>398</v>
      </c>
      <c r="DC1155" t="s">
        <v>398</v>
      </c>
      <c r="DD1155" t="s">
        <v>214</v>
      </c>
      <c r="DE1155" t="s">
        <v>546</v>
      </c>
      <c r="DG1155" t="s">
        <v>231</v>
      </c>
      <c r="DI1155" t="s">
        <v>338</v>
      </c>
      <c r="DK1155" t="s">
        <v>237</v>
      </c>
      <c r="DL1155" t="s">
        <v>237</v>
      </c>
      <c r="DM1155" t="s">
        <v>214</v>
      </c>
      <c r="DN1155" t="s">
        <v>219</v>
      </c>
      <c r="DO1155" t="s">
        <v>288</v>
      </c>
      <c r="DP1155" t="s">
        <v>869</v>
      </c>
      <c r="DR1155" t="s">
        <v>235</v>
      </c>
      <c r="DT1155" t="s">
        <v>219</v>
      </c>
      <c r="DU1155" t="s">
        <v>214</v>
      </c>
      <c r="DX1155" t="s">
        <v>242</v>
      </c>
      <c r="DY1155" t="s">
        <v>242</v>
      </c>
      <c r="DZ1155" t="s">
        <v>238</v>
      </c>
      <c r="EA1155" t="s">
        <v>242</v>
      </c>
      <c r="EB1155" t="s">
        <v>237</v>
      </c>
      <c r="EC1155" t="s">
        <v>242</v>
      </c>
      <c r="ED1155" t="s">
        <v>242</v>
      </c>
      <c r="EE1155" t="s">
        <v>219</v>
      </c>
      <c r="EF1155" t="s">
        <v>219</v>
      </c>
      <c r="EK1155" t="s">
        <v>237</v>
      </c>
      <c r="EL1155" t="s">
        <v>237</v>
      </c>
      <c r="EM1155" t="s">
        <v>486</v>
      </c>
      <c r="EN1155" t="s">
        <v>486</v>
      </c>
      <c r="EO1155" t="s">
        <v>401</v>
      </c>
      <c r="EP1155" t="s">
        <v>460</v>
      </c>
      <c r="EQ1155" t="s">
        <v>214</v>
      </c>
      <c r="ER1155" t="s">
        <v>214</v>
      </c>
      <c r="ES1155" t="s">
        <v>242</v>
      </c>
      <c r="ET1155" t="s">
        <v>242</v>
      </c>
      <c r="EU1155" t="s">
        <v>233</v>
      </c>
      <c r="EV1155" t="s">
        <v>233</v>
      </c>
      <c r="EW1155" t="s">
        <v>580</v>
      </c>
      <c r="EX1155" t="s">
        <v>580</v>
      </c>
      <c r="EY1155" t="s">
        <v>237</v>
      </c>
      <c r="EZ1155" t="s">
        <v>241</v>
      </c>
      <c r="FA1155" t="s">
        <v>241</v>
      </c>
      <c r="FB1155" t="s">
        <v>237</v>
      </c>
      <c r="FC1155" t="s">
        <v>237</v>
      </c>
      <c r="FD1155" t="s">
        <v>237</v>
      </c>
      <c r="FE1155" t="s">
        <v>227</v>
      </c>
      <c r="FF1155" t="s">
        <v>227</v>
      </c>
      <c r="FG1155" t="s">
        <v>390</v>
      </c>
      <c r="FH1155" t="s">
        <v>390</v>
      </c>
      <c r="FI1155" t="s">
        <v>219</v>
      </c>
      <c r="FJ1155" t="s">
        <v>214</v>
      </c>
      <c r="FK1155" t="s">
        <v>219</v>
      </c>
      <c r="FL1155" t="s">
        <v>219</v>
      </c>
      <c r="FM1155" t="s">
        <v>245</v>
      </c>
      <c r="FN1155" t="s">
        <v>461</v>
      </c>
      <c r="FO1155" t="s">
        <v>219</v>
      </c>
      <c r="FP1155" t="s">
        <v>219</v>
      </c>
      <c r="FQ1155" t="s">
        <v>241</v>
      </c>
      <c r="FR1155" t="s">
        <v>241</v>
      </c>
      <c r="FS1155" t="s">
        <v>241</v>
      </c>
      <c r="FT1155" t="s">
        <v>241</v>
      </c>
      <c r="FU1155" t="s">
        <v>219</v>
      </c>
      <c r="FV1155" t="s">
        <v>241</v>
      </c>
      <c r="FW1155" t="s">
        <v>241</v>
      </c>
      <c r="FX1155" t="s">
        <v>241</v>
      </c>
      <c r="FY1155" t="s">
        <v>241</v>
      </c>
      <c r="FZ1155" t="s">
        <v>248</v>
      </c>
      <c r="GA1155" t="s">
        <v>248</v>
      </c>
      <c r="GB1155" t="s">
        <v>286</v>
      </c>
      <c r="GC1155" t="s">
        <v>286</v>
      </c>
      <c r="GD1155" t="s">
        <v>249</v>
      </c>
      <c r="GE1155" t="s">
        <v>241</v>
      </c>
      <c r="GF1155" t="s">
        <v>565</v>
      </c>
      <c r="GG1155" t="s">
        <v>227</v>
      </c>
      <c r="GH1155" t="s">
        <v>241</v>
      </c>
      <c r="GI1155" t="s">
        <v>227</v>
      </c>
      <c r="GJ1155" t="s">
        <v>227</v>
      </c>
      <c r="GK1155" t="s">
        <v>227</v>
      </c>
      <c r="GL1155" t="s">
        <v>227</v>
      </c>
      <c r="GM1155" t="s">
        <v>227</v>
      </c>
      <c r="GN1155" t="s">
        <v>214</v>
      </c>
      <c r="GO1155" t="s">
        <v>214</v>
      </c>
      <c r="GP1155" t="s">
        <v>295</v>
      </c>
      <c r="GQ1155" t="s">
        <v>553</v>
      </c>
      <c r="GR1155" t="s">
        <v>295</v>
      </c>
      <c r="GS1155" t="s">
        <v>214</v>
      </c>
      <c r="GT1155" t="s">
        <v>241</v>
      </c>
      <c r="GU1155" t="s">
        <v>214</v>
      </c>
      <c r="GV1155" t="s">
        <v>241</v>
      </c>
      <c r="GW1155" t="s">
        <v>404</v>
      </c>
      <c r="GX1155" t="s">
        <v>297</v>
      </c>
      <c r="GY1155" t="s">
        <v>254</v>
      </c>
      <c r="GZ1155" t="s">
        <v>241</v>
      </c>
      <c r="HA1155" t="s">
        <v>239</v>
      </c>
      <c r="HB1155" t="s">
        <v>241</v>
      </c>
      <c r="HC1155" t="s">
        <v>315</v>
      </c>
      <c r="HD1155" t="s">
        <v>316</v>
      </c>
      <c r="HE1155" t="s">
        <v>317</v>
      </c>
      <c r="HF1155" t="s">
        <v>241</v>
      </c>
      <c r="HG1155" t="s">
        <v>319</v>
      </c>
      <c r="HH1155" t="s">
        <v>241</v>
      </c>
      <c r="HI1155" t="s">
        <v>241</v>
      </c>
      <c r="HJ1155" t="s">
        <v>214</v>
      </c>
      <c r="HK1155" t="s">
        <v>6044</v>
      </c>
      <c r="HL1155" s="12"/>
      <c r="HM1155">
        <v>0.75</v>
      </c>
      <c r="HN1155">
        <v>0.75</v>
      </c>
      <c r="HO1155">
        <v>1</v>
      </c>
      <c r="HP1155">
        <v>1</v>
      </c>
      <c r="HQ1155">
        <v>0.5</v>
      </c>
      <c r="HR1155">
        <v>0.5</v>
      </c>
      <c r="HS1155">
        <v>1</v>
      </c>
      <c r="HT1155">
        <v>1</v>
      </c>
      <c r="HU1155">
        <v>1</v>
      </c>
      <c r="HV1155">
        <v>0.75</v>
      </c>
      <c r="HW1155">
        <v>0.75</v>
      </c>
      <c r="HX1155">
        <v>0.75</v>
      </c>
      <c r="HZ1155">
        <v>0.5</v>
      </c>
      <c r="IA1155" s="4">
        <v>1</v>
      </c>
      <c r="IB1155">
        <v>0.75</v>
      </c>
      <c r="IC1155">
        <v>0.25</v>
      </c>
      <c r="ID1155">
        <v>0.5</v>
      </c>
      <c r="IE1155">
        <v>0.5</v>
      </c>
      <c r="IG1155">
        <v>0</v>
      </c>
      <c r="IH1155">
        <v>0.5</v>
      </c>
      <c r="II1155">
        <v>0.75</v>
      </c>
      <c r="IJ1155">
        <v>0.75</v>
      </c>
      <c r="IK1155">
        <v>0.25</v>
      </c>
      <c r="IL1155">
        <v>0.75</v>
      </c>
      <c r="IM1155">
        <v>1</v>
      </c>
      <c r="IN1155">
        <v>0</v>
      </c>
      <c r="IO1155">
        <v>1</v>
      </c>
      <c r="IQ1155">
        <v>0</v>
      </c>
      <c r="IS1155">
        <f t="shared" si="978"/>
        <v>0.11249999999999999</v>
      </c>
      <c r="IT1155">
        <f t="shared" si="979"/>
        <v>0.09</v>
      </c>
      <c r="IU1155">
        <f t="shared" si="980"/>
        <v>0.08</v>
      </c>
      <c r="IV1155">
        <f t="shared" si="981"/>
        <v>0.1</v>
      </c>
      <c r="IW1155">
        <f t="shared" si="982"/>
        <v>0.04</v>
      </c>
      <c r="IX1155">
        <f t="shared" si="983"/>
        <v>6.5000000000000002E-2</v>
      </c>
      <c r="IY1155">
        <f t="shared" si="984"/>
        <v>0.1</v>
      </c>
      <c r="IZ1155">
        <f t="shared" si="985"/>
        <v>0.11</v>
      </c>
      <c r="JA1155">
        <f t="shared" si="986"/>
        <v>0.13</v>
      </c>
      <c r="JB1155">
        <f t="shared" si="987"/>
        <v>7.5000000000000011E-2</v>
      </c>
      <c r="JC1155">
        <f t="shared" si="988"/>
        <v>0.09</v>
      </c>
      <c r="JD1155">
        <f t="shared" si="989"/>
        <v>8.2500000000000004E-2</v>
      </c>
      <c r="JE1155">
        <f t="shared" si="990"/>
        <v>0</v>
      </c>
      <c r="JF1155">
        <f t="shared" si="991"/>
        <v>0.06</v>
      </c>
      <c r="JG1155" s="5">
        <f t="shared" si="992"/>
        <v>0.05</v>
      </c>
      <c r="JH1155">
        <f t="shared" si="993"/>
        <v>0</v>
      </c>
      <c r="JI1155">
        <f t="shared" si="993"/>
        <v>0</v>
      </c>
      <c r="JJ1155">
        <f t="shared" si="994"/>
        <v>0.1</v>
      </c>
      <c r="JK1155">
        <f t="shared" si="995"/>
        <v>7.4999999999999997E-2</v>
      </c>
      <c r="JL1155" s="6">
        <f t="shared" si="996"/>
        <v>4.6666666666666669E-2</v>
      </c>
      <c r="JM1155">
        <f t="shared" si="997"/>
        <v>0</v>
      </c>
      <c r="JN1155">
        <f t="shared" si="998"/>
        <v>2.5000000000000001E-2</v>
      </c>
      <c r="JO1155">
        <f t="shared" si="999"/>
        <v>0.11249999999999999</v>
      </c>
      <c r="JP1155">
        <f t="shared" si="1000"/>
        <v>7.5000000000000011E-2</v>
      </c>
      <c r="JQ1155">
        <f t="shared" si="1001"/>
        <v>0.03</v>
      </c>
      <c r="JR1155">
        <f t="shared" si="1002"/>
        <v>8.2500000000000004E-2</v>
      </c>
      <c r="JS1155">
        <f t="shared" si="1003"/>
        <v>0.1</v>
      </c>
      <c r="JT1155">
        <f t="shared" si="1003"/>
        <v>0</v>
      </c>
      <c r="JU1155">
        <f t="shared" si="1004"/>
        <v>1</v>
      </c>
      <c r="JV1155">
        <f t="shared" si="1004"/>
        <v>0</v>
      </c>
      <c r="JW1155">
        <f t="shared" si="1005"/>
        <v>0.15</v>
      </c>
      <c r="JY1155">
        <f t="shared" si="1006"/>
        <v>3.7500000000000006E-2</v>
      </c>
      <c r="JZ1155">
        <f t="shared" si="1007"/>
        <v>0.06</v>
      </c>
      <c r="KA1155">
        <f t="shared" si="1008"/>
        <v>0.02</v>
      </c>
      <c r="KB1155">
        <f t="shared" si="1008"/>
        <v>0.02</v>
      </c>
      <c r="KC1155">
        <f t="shared" si="1009"/>
        <v>0.02</v>
      </c>
      <c r="KD1155">
        <f t="shared" si="1034"/>
        <v>1.4999999999999999E-2</v>
      </c>
      <c r="KE1155">
        <f t="shared" si="1034"/>
        <v>0.03</v>
      </c>
      <c r="KF1155">
        <f t="shared" si="1034"/>
        <v>0.03</v>
      </c>
      <c r="KG1155">
        <f t="shared" si="1034"/>
        <v>0.03</v>
      </c>
      <c r="KH1155">
        <f t="shared" si="1034"/>
        <v>2.2499999999999999E-2</v>
      </c>
      <c r="KI1155">
        <f t="shared" si="1034"/>
        <v>2.2499999999999999E-2</v>
      </c>
      <c r="KJ1155">
        <f t="shared" si="1033"/>
        <v>2.2499999999999999E-2</v>
      </c>
      <c r="KK1155">
        <f t="shared" si="1010"/>
        <v>0</v>
      </c>
      <c r="KL1155">
        <f t="shared" si="1011"/>
        <v>0.02</v>
      </c>
      <c r="KM1155" s="5">
        <f t="shared" si="1012"/>
        <v>0.05</v>
      </c>
      <c r="KN1155">
        <f t="shared" si="1013"/>
        <v>0</v>
      </c>
      <c r="KO1155">
        <f t="shared" si="1013"/>
        <v>0</v>
      </c>
      <c r="KP1155">
        <f t="shared" si="1014"/>
        <v>0.03</v>
      </c>
      <c r="KQ1155">
        <f t="shared" si="1015"/>
        <v>1.4999999999999999E-2</v>
      </c>
      <c r="KR1155" s="6">
        <f t="shared" si="1016"/>
        <v>2.3333333333333334E-2</v>
      </c>
      <c r="KS1155">
        <f t="shared" si="1017"/>
        <v>0</v>
      </c>
      <c r="KT1155">
        <f t="shared" si="1018"/>
        <v>1.4999999999999999E-2</v>
      </c>
      <c r="KU1155">
        <f t="shared" si="1019"/>
        <v>0.03</v>
      </c>
      <c r="KV1155">
        <f t="shared" si="1020"/>
        <v>3.7500000000000006E-2</v>
      </c>
      <c r="KW1155">
        <f t="shared" si="1021"/>
        <v>2.5000000000000001E-3</v>
      </c>
      <c r="KX1155">
        <f t="shared" si="1022"/>
        <v>0</v>
      </c>
      <c r="KY1155">
        <f t="shared" si="1023"/>
        <v>0.04</v>
      </c>
      <c r="KZ1155">
        <f t="shared" si="1024"/>
        <v>0</v>
      </c>
      <c r="LA1155">
        <f t="shared" si="1025"/>
        <v>1</v>
      </c>
      <c r="LB1155">
        <f t="shared" si="1025"/>
        <v>0</v>
      </c>
      <c r="LC1155">
        <f t="shared" si="1026"/>
        <v>0.1</v>
      </c>
      <c r="LE1155" t="str">
        <f t="shared" si="1032"/>
        <v>Cameroun</v>
      </c>
      <c r="LF1155">
        <f t="shared" si="1027"/>
        <v>0.8274999999999999</v>
      </c>
      <c r="LG1155" s="6">
        <f t="shared" si="1028"/>
        <v>0.57916666666666661</v>
      </c>
      <c r="LH1155">
        <f t="shared" si="1029"/>
        <v>0.57500000000000007</v>
      </c>
      <c r="LI1155" s="6">
        <f t="shared" si="1030"/>
        <v>0.69333333333333336</v>
      </c>
      <c r="LJ1155">
        <f t="shared" si="1031"/>
        <v>0</v>
      </c>
    </row>
    <row r="1156" spans="1:322" x14ac:dyDescent="0.35">
      <c r="A1156" s="8">
        <v>44865</v>
      </c>
      <c r="B1156" t="s">
        <v>6045</v>
      </c>
      <c r="D1156" s="24" t="s">
        <v>321</v>
      </c>
      <c r="E1156" s="24" t="s">
        <v>262</v>
      </c>
      <c r="F1156" s="24">
        <v>35</v>
      </c>
      <c r="G1156" s="24" t="s">
        <v>258</v>
      </c>
      <c r="H1156" s="24" t="s">
        <v>322</v>
      </c>
      <c r="I1156" s="24" t="s">
        <v>207</v>
      </c>
      <c r="J1156" s="24" t="s">
        <v>471</v>
      </c>
      <c r="K1156" s="25">
        <v>44634</v>
      </c>
      <c r="L1156" s="25">
        <v>44634</v>
      </c>
      <c r="M1156" s="25">
        <v>44644</v>
      </c>
      <c r="N1156" s="24" t="s">
        <v>261</v>
      </c>
      <c r="O1156" s="24" t="s">
        <v>261</v>
      </c>
      <c r="P1156" s="24" t="s">
        <v>261</v>
      </c>
      <c r="Q1156" s="24" t="s">
        <v>324</v>
      </c>
      <c r="R1156" s="25">
        <v>44652</v>
      </c>
      <c r="S1156" s="25">
        <v>44652</v>
      </c>
      <c r="T1156" s="24" t="s">
        <v>263</v>
      </c>
      <c r="U1156" s="24" t="s">
        <v>261</v>
      </c>
      <c r="V1156" s="25" t="s">
        <v>262</v>
      </c>
      <c r="W1156" s="24" t="s">
        <v>261</v>
      </c>
      <c r="X1156" s="25" t="s">
        <v>262</v>
      </c>
      <c r="Y1156" s="24" t="s">
        <v>263</v>
      </c>
      <c r="Z1156" s="25">
        <v>44869</v>
      </c>
      <c r="AA1156" s="24" t="s">
        <v>264</v>
      </c>
      <c r="AB1156" s="24" t="s">
        <v>265</v>
      </c>
      <c r="AC1156" s="24" t="s">
        <v>6046</v>
      </c>
      <c r="AD1156" s="24" t="s">
        <v>267</v>
      </c>
      <c r="AE1156" s="24" t="s">
        <v>473</v>
      </c>
      <c r="AF1156" s="24" t="s">
        <v>474</v>
      </c>
      <c r="AG1156" s="31">
        <v>800000</v>
      </c>
      <c r="AH1156" s="24" t="s">
        <v>261</v>
      </c>
      <c r="AI1156" s="24" t="s">
        <v>262</v>
      </c>
      <c r="AJ1156" s="25" t="s">
        <v>262</v>
      </c>
      <c r="AK1156" s="24" t="s">
        <v>262</v>
      </c>
      <c r="AL1156" s="24" t="s">
        <v>262</v>
      </c>
      <c r="AM1156" s="24" t="s">
        <v>262</v>
      </c>
      <c r="AN1156" s="24" t="s">
        <v>262</v>
      </c>
      <c r="AO1156" s="24" t="s">
        <v>261</v>
      </c>
      <c r="AP1156" s="24" t="s">
        <v>261</v>
      </c>
      <c r="AQ1156" s="25" t="s">
        <v>262</v>
      </c>
      <c r="AR1156" s="24" t="s">
        <v>261</v>
      </c>
      <c r="AS1156" s="25" t="s">
        <v>262</v>
      </c>
      <c r="AT1156" s="24" t="s">
        <v>261</v>
      </c>
      <c r="AU1156" s="25" t="s">
        <v>262</v>
      </c>
      <c r="AV1156" s="24" t="s">
        <v>261</v>
      </c>
      <c r="AW1156" s="25" t="s">
        <v>262</v>
      </c>
      <c r="AX1156" s="24" t="s">
        <v>261</v>
      </c>
      <c r="AY1156" s="25" t="s">
        <v>262</v>
      </c>
      <c r="AZ1156" s="27" t="s">
        <v>262</v>
      </c>
      <c r="BA1156" s="27" t="s">
        <v>262</v>
      </c>
      <c r="BB1156" s="24" t="s">
        <v>261</v>
      </c>
      <c r="BC1156" s="25" t="s">
        <v>262</v>
      </c>
      <c r="BD1156" s="24" t="s">
        <v>261</v>
      </c>
      <c r="BE1156" s="26" t="s">
        <v>262</v>
      </c>
      <c r="BF1156" t="s">
        <v>475</v>
      </c>
      <c r="BG1156" s="9" t="s">
        <v>207</v>
      </c>
      <c r="BH1156" t="s">
        <v>208</v>
      </c>
      <c r="BI1156" t="s">
        <v>1588</v>
      </c>
      <c r="BJ1156" t="s">
        <v>210</v>
      </c>
      <c r="BK1156" t="s">
        <v>329</v>
      </c>
      <c r="BL1156" t="s">
        <v>212</v>
      </c>
      <c r="BM1156" t="s">
        <v>478</v>
      </c>
      <c r="BN1156" t="s">
        <v>214</v>
      </c>
      <c r="BO1156" t="s">
        <v>348</v>
      </c>
      <c r="BP1156" t="s">
        <v>219</v>
      </c>
      <c r="BQ1156" t="s">
        <v>216</v>
      </c>
      <c r="BR1156" t="s">
        <v>6047</v>
      </c>
      <c r="BS1156" t="s">
        <v>1104</v>
      </c>
      <c r="BT1156" t="s">
        <v>6048</v>
      </c>
      <c r="BU1156" t="s">
        <v>6049</v>
      </c>
      <c r="BV1156" t="s">
        <v>214</v>
      </c>
      <c r="CC1156" t="s">
        <v>214</v>
      </c>
      <c r="CG1156" t="s">
        <v>214</v>
      </c>
      <c r="CH1156" t="s">
        <v>795</v>
      </c>
      <c r="CI1156" t="s">
        <v>333</v>
      </c>
      <c r="CJ1156" t="s">
        <v>6050</v>
      </c>
      <c r="CK1156" t="s">
        <v>220</v>
      </c>
      <c r="CL1156" t="s">
        <v>282</v>
      </c>
      <c r="CN1156" t="s">
        <v>306</v>
      </c>
      <c r="CP1156" t="s">
        <v>225</v>
      </c>
      <c r="CQ1156" t="s">
        <v>225</v>
      </c>
      <c r="CR1156" t="s">
        <v>250</v>
      </c>
      <c r="CS1156" t="s">
        <v>226</v>
      </c>
      <c r="CT1156" t="s">
        <v>214</v>
      </c>
      <c r="CU1156" t="s">
        <v>219</v>
      </c>
      <c r="CV1156" t="s">
        <v>244</v>
      </c>
      <c r="CW1156" t="s">
        <v>227</v>
      </c>
      <c r="CX1156" t="s">
        <v>287</v>
      </c>
      <c r="CY1156" t="s">
        <v>228</v>
      </c>
      <c r="CZ1156" t="s">
        <v>219</v>
      </c>
      <c r="DA1156" t="s">
        <v>219</v>
      </c>
      <c r="DB1156" t="s">
        <v>398</v>
      </c>
      <c r="DC1156" t="s">
        <v>398</v>
      </c>
      <c r="DD1156" t="s">
        <v>219</v>
      </c>
      <c r="DG1156" t="s">
        <v>500</v>
      </c>
      <c r="DH1156" t="s">
        <v>4358</v>
      </c>
      <c r="DI1156" t="s">
        <v>338</v>
      </c>
      <c r="DK1156" t="s">
        <v>237</v>
      </c>
      <c r="DL1156" t="s">
        <v>239</v>
      </c>
      <c r="DM1156" t="s">
        <v>214</v>
      </c>
      <c r="DN1156" t="s">
        <v>219</v>
      </c>
      <c r="DO1156" t="s">
        <v>288</v>
      </c>
      <c r="DP1156" t="s">
        <v>399</v>
      </c>
      <c r="DR1156" t="s">
        <v>235</v>
      </c>
      <c r="DT1156" t="s">
        <v>219</v>
      </c>
      <c r="DU1156" t="s">
        <v>214</v>
      </c>
      <c r="DX1156" t="s">
        <v>242</v>
      </c>
      <c r="DY1156" t="s">
        <v>233</v>
      </c>
      <c r="DZ1156" t="s">
        <v>861</v>
      </c>
      <c r="EA1156" t="s">
        <v>233</v>
      </c>
      <c r="EB1156" t="s">
        <v>233</v>
      </c>
      <c r="EC1156" t="s">
        <v>237</v>
      </c>
      <c r="ED1156" t="s">
        <v>237</v>
      </c>
      <c r="EE1156" t="s">
        <v>214</v>
      </c>
      <c r="EF1156" t="s">
        <v>214</v>
      </c>
      <c r="EG1156" t="s">
        <v>214</v>
      </c>
      <c r="EI1156" t="s">
        <v>214</v>
      </c>
      <c r="EK1156" t="s">
        <v>242</v>
      </c>
      <c r="EL1156" t="s">
        <v>239</v>
      </c>
      <c r="EM1156" t="s">
        <v>486</v>
      </c>
      <c r="EN1156" t="s">
        <v>486</v>
      </c>
      <c r="EO1156" t="s">
        <v>401</v>
      </c>
      <c r="EP1156" t="s">
        <v>401</v>
      </c>
      <c r="EQ1156" t="s">
        <v>214</v>
      </c>
      <c r="ER1156" t="s">
        <v>214</v>
      </c>
      <c r="ES1156" t="s">
        <v>237</v>
      </c>
      <c r="ET1156" t="s">
        <v>233</v>
      </c>
      <c r="EU1156" t="s">
        <v>237</v>
      </c>
      <c r="EV1156" t="s">
        <v>237</v>
      </c>
      <c r="EW1156" t="s">
        <v>310</v>
      </c>
      <c r="EX1156" t="s">
        <v>310</v>
      </c>
      <c r="EY1156" t="s">
        <v>237</v>
      </c>
      <c r="EZ1156" t="s">
        <v>241</v>
      </c>
      <c r="FA1156" t="s">
        <v>241</v>
      </c>
      <c r="FB1156" t="s">
        <v>239</v>
      </c>
      <c r="FC1156" t="s">
        <v>242</v>
      </c>
      <c r="FD1156" t="s">
        <v>239</v>
      </c>
      <c r="FE1156" t="s">
        <v>226</v>
      </c>
      <c r="FF1156" t="s">
        <v>227</v>
      </c>
      <c r="FG1156" t="s">
        <v>548</v>
      </c>
      <c r="FH1156" t="s">
        <v>548</v>
      </c>
      <c r="FI1156" t="s">
        <v>214</v>
      </c>
      <c r="FJ1156" t="s">
        <v>214</v>
      </c>
      <c r="FK1156" t="s">
        <v>214</v>
      </c>
      <c r="FL1156" t="s">
        <v>214</v>
      </c>
      <c r="FM1156" t="s">
        <v>292</v>
      </c>
      <c r="FN1156" t="s">
        <v>239</v>
      </c>
      <c r="FO1156" t="s">
        <v>219</v>
      </c>
      <c r="FP1156" t="s">
        <v>214</v>
      </c>
      <c r="FQ1156" t="s">
        <v>241</v>
      </c>
      <c r="FR1156" t="s">
        <v>241</v>
      </c>
      <c r="FS1156" t="s">
        <v>241</v>
      </c>
      <c r="FT1156" t="s">
        <v>241</v>
      </c>
      <c r="FU1156" t="s">
        <v>219</v>
      </c>
      <c r="FV1156" t="s">
        <v>241</v>
      </c>
      <c r="FW1156" t="s">
        <v>241</v>
      </c>
      <c r="FX1156" t="s">
        <v>241</v>
      </c>
      <c r="FY1156" t="s">
        <v>241</v>
      </c>
      <c r="FZ1156" t="s">
        <v>248</v>
      </c>
      <c r="GA1156" t="s">
        <v>248</v>
      </c>
      <c r="GB1156" t="s">
        <v>244</v>
      </c>
      <c r="GC1156" t="s">
        <v>244</v>
      </c>
      <c r="GD1156" t="s">
        <v>249</v>
      </c>
      <c r="GE1156" t="s">
        <v>241</v>
      </c>
      <c r="GF1156" t="s">
        <v>249</v>
      </c>
      <c r="GG1156" t="s">
        <v>286</v>
      </c>
      <c r="GH1156" t="s">
        <v>241</v>
      </c>
      <c r="GI1156" t="s">
        <v>226</v>
      </c>
      <c r="GJ1156" t="s">
        <v>227</v>
      </c>
      <c r="GK1156" t="s">
        <v>227</v>
      </c>
      <c r="GL1156" t="s">
        <v>244</v>
      </c>
      <c r="GM1156" t="s">
        <v>244</v>
      </c>
      <c r="GN1156" t="s">
        <v>214</v>
      </c>
      <c r="GO1156" t="s">
        <v>214</v>
      </c>
      <c r="GP1156" t="s">
        <v>295</v>
      </c>
      <c r="GQ1156" t="s">
        <v>295</v>
      </c>
      <c r="GR1156" t="s">
        <v>294</v>
      </c>
      <c r="GS1156" t="s">
        <v>214</v>
      </c>
      <c r="GT1156" t="s">
        <v>241</v>
      </c>
      <c r="GU1156" t="s">
        <v>214</v>
      </c>
      <c r="GV1156" t="s">
        <v>241</v>
      </c>
      <c r="GW1156" t="s">
        <v>297</v>
      </c>
      <c r="GX1156" t="s">
        <v>297</v>
      </c>
      <c r="GY1156" t="s">
        <v>491</v>
      </c>
      <c r="GZ1156" t="s">
        <v>241</v>
      </c>
      <c r="HA1156" t="s">
        <v>239</v>
      </c>
      <c r="HB1156" t="s">
        <v>241</v>
      </c>
      <c r="HC1156" t="s">
        <v>315</v>
      </c>
      <c r="HD1156" t="s">
        <v>316</v>
      </c>
      <c r="HE1156" t="s">
        <v>317</v>
      </c>
      <c r="HF1156" t="s">
        <v>6051</v>
      </c>
      <c r="HG1156" t="s">
        <v>319</v>
      </c>
      <c r="HH1156" t="s">
        <v>6052</v>
      </c>
      <c r="HI1156" t="s">
        <v>241</v>
      </c>
      <c r="HJ1156" t="s">
        <v>214</v>
      </c>
      <c r="HK1156" t="s">
        <v>6053</v>
      </c>
      <c r="HL1156" s="12"/>
      <c r="HM1156">
        <v>0.75</v>
      </c>
      <c r="HN1156">
        <v>0.5</v>
      </c>
      <c r="HO1156">
        <v>1</v>
      </c>
      <c r="HP1156">
        <v>0.75</v>
      </c>
      <c r="HQ1156">
        <v>0.5</v>
      </c>
      <c r="HR1156">
        <v>0.5</v>
      </c>
      <c r="HS1156">
        <v>1</v>
      </c>
      <c r="HT1156">
        <v>1</v>
      </c>
      <c r="HU1156">
        <v>1</v>
      </c>
      <c r="HV1156">
        <v>0.75</v>
      </c>
      <c r="HW1156">
        <v>0.25</v>
      </c>
      <c r="HX1156">
        <v>0.5</v>
      </c>
      <c r="HY1156">
        <v>1</v>
      </c>
      <c r="HZ1156">
        <v>0.75</v>
      </c>
      <c r="IA1156" s="4">
        <v>1</v>
      </c>
      <c r="IB1156">
        <v>0.5</v>
      </c>
      <c r="IC1156">
        <v>0.5</v>
      </c>
      <c r="ID1156">
        <v>0.5</v>
      </c>
      <c r="IE1156">
        <v>0.75</v>
      </c>
      <c r="IG1156">
        <v>1</v>
      </c>
      <c r="IH1156">
        <v>0.25</v>
      </c>
      <c r="II1156">
        <v>1</v>
      </c>
      <c r="IJ1156">
        <v>0.75</v>
      </c>
      <c r="IK1156">
        <v>0.75</v>
      </c>
      <c r="IL1156">
        <v>0.75</v>
      </c>
      <c r="IM1156">
        <v>0.25</v>
      </c>
      <c r="IN1156">
        <v>0</v>
      </c>
      <c r="IO1156">
        <v>1</v>
      </c>
      <c r="IQ1156">
        <v>0</v>
      </c>
      <c r="IS1156">
        <f t="shared" ref="IS1156:IS1219" si="1035">HM1156*0.15</f>
        <v>0.11249999999999999</v>
      </c>
      <c r="IT1156">
        <f t="shared" ref="IT1156:IT1219" si="1036">HN1156*0.12</f>
        <v>0.06</v>
      </c>
      <c r="IU1156">
        <f t="shared" ref="IU1156:IU1219" si="1037">HO1156*0.08</f>
        <v>0.08</v>
      </c>
      <c r="IV1156">
        <f t="shared" ref="IV1156:IV1219" si="1038">HP1156*0.1</f>
        <v>7.5000000000000011E-2</v>
      </c>
      <c r="IW1156">
        <f t="shared" ref="IW1156:IW1219" si="1039">HQ1156*0.08</f>
        <v>0.04</v>
      </c>
      <c r="IX1156">
        <f t="shared" ref="IX1156:IX1219" si="1040">HR1156*0.13</f>
        <v>6.5000000000000002E-2</v>
      </c>
      <c r="IY1156">
        <f t="shared" ref="IY1156:IY1219" si="1041">HS1156*0.1</f>
        <v>0.1</v>
      </c>
      <c r="IZ1156">
        <f t="shared" ref="IZ1156:IZ1219" si="1042">HT1156*0.11</f>
        <v>0.11</v>
      </c>
      <c r="JA1156">
        <f t="shared" ref="JA1156:JA1219" si="1043">HU1156*0.13</f>
        <v>0.13</v>
      </c>
      <c r="JB1156">
        <f t="shared" ref="JB1156:JB1219" si="1044">HV1156*0.1</f>
        <v>7.5000000000000011E-2</v>
      </c>
      <c r="JC1156">
        <f t="shared" ref="JC1156:JC1219" si="1045">HW1156*0.12</f>
        <v>0.03</v>
      </c>
      <c r="JD1156">
        <f t="shared" ref="JD1156:JD1219" si="1046">HX1156*0.11</f>
        <v>5.5E-2</v>
      </c>
      <c r="JE1156">
        <f t="shared" ref="JE1156:JE1219" si="1047">HY1156*0.07</f>
        <v>7.0000000000000007E-2</v>
      </c>
      <c r="JF1156">
        <f t="shared" ref="JF1156:JF1219" si="1048">HZ1156*0.12</f>
        <v>0.09</v>
      </c>
      <c r="JG1156" s="5">
        <f t="shared" ref="JG1156:JG1219" si="1049">IA1156*0.05</f>
        <v>0.05</v>
      </c>
      <c r="JH1156">
        <f t="shared" ref="JH1156:JI1219" si="1050">IB1156*0</f>
        <v>0</v>
      </c>
      <c r="JI1156">
        <f t="shared" si="1050"/>
        <v>0</v>
      </c>
      <c r="JJ1156">
        <f t="shared" ref="JJ1156:JJ1219" si="1051">ID1156*0.2</f>
        <v>0.1</v>
      </c>
      <c r="JK1156">
        <f t="shared" ref="JK1156:JK1219" si="1052">IE1156*0.15</f>
        <v>0.11249999999999999</v>
      </c>
      <c r="JL1156" s="6">
        <f t="shared" ref="JL1156:JL1219" si="1053">(SUM(HV1156,HX1156,HZ1156,IB1156,IC1156,ID1156)/6)*0.08</f>
        <v>4.6666666666666669E-2</v>
      </c>
      <c r="JM1156">
        <f t="shared" ref="JM1156:JM1219" si="1054">IG1156*0.12</f>
        <v>0.12</v>
      </c>
      <c r="JN1156">
        <f t="shared" ref="JN1156:JN1219" si="1055">IH1156*0.05</f>
        <v>1.2500000000000001E-2</v>
      </c>
      <c r="JO1156">
        <f t="shared" ref="JO1156:JO1219" si="1056">II1156*0.15</f>
        <v>0.15</v>
      </c>
      <c r="JP1156">
        <f t="shared" ref="JP1156:JP1219" si="1057">IJ1156*0.1</f>
        <v>7.5000000000000011E-2</v>
      </c>
      <c r="JQ1156">
        <f t="shared" ref="JQ1156:JQ1219" si="1058">IK1156*0.12</f>
        <v>0.09</v>
      </c>
      <c r="JR1156">
        <f t="shared" ref="JR1156:JR1219" si="1059">IL1156*0.11</f>
        <v>8.2500000000000004E-2</v>
      </c>
      <c r="JS1156">
        <f t="shared" ref="JS1156:JT1219" si="1060">IM1156*0.1</f>
        <v>2.5000000000000001E-2</v>
      </c>
      <c r="JT1156">
        <f t="shared" si="1060"/>
        <v>0</v>
      </c>
      <c r="JU1156">
        <f t="shared" ref="JU1156:JV1219" si="1061">IO1156</f>
        <v>1</v>
      </c>
      <c r="JV1156">
        <f t="shared" si="1061"/>
        <v>0</v>
      </c>
      <c r="JW1156">
        <f t="shared" ref="JW1156:JW1219" si="1062">(SUM(JU1156:JV1156))*0.15</f>
        <v>0.15</v>
      </c>
      <c r="JY1156">
        <f t="shared" ref="JY1156:JY1219" si="1063">HM1156*0.05</f>
        <v>3.7500000000000006E-2</v>
      </c>
      <c r="JZ1156">
        <f t="shared" ref="JZ1156:JZ1219" si="1064">HN1156*0.08</f>
        <v>0.04</v>
      </c>
      <c r="KA1156">
        <f t="shared" ref="KA1156:KB1219" si="1065">HO1156*0.02</f>
        <v>0.02</v>
      </c>
      <c r="KB1156">
        <f t="shared" si="1065"/>
        <v>1.4999999999999999E-2</v>
      </c>
      <c r="KC1156">
        <f t="shared" ref="KC1156:KC1219" si="1066">HQ1156*0.04</f>
        <v>0.02</v>
      </c>
      <c r="KD1156">
        <f t="shared" si="1034"/>
        <v>1.4999999999999999E-2</v>
      </c>
      <c r="KE1156">
        <f t="shared" si="1034"/>
        <v>0.03</v>
      </c>
      <c r="KF1156">
        <f t="shared" si="1034"/>
        <v>0.03</v>
      </c>
      <c r="KG1156">
        <f t="shared" si="1034"/>
        <v>0.03</v>
      </c>
      <c r="KH1156">
        <f t="shared" si="1034"/>
        <v>2.2499999999999999E-2</v>
      </c>
      <c r="KI1156">
        <f t="shared" si="1034"/>
        <v>7.4999999999999997E-3</v>
      </c>
      <c r="KJ1156">
        <f t="shared" si="1033"/>
        <v>1.4999999999999999E-2</v>
      </c>
      <c r="KK1156">
        <f t="shared" ref="KK1156:KK1219" si="1067">HY1156*0.02</f>
        <v>0.02</v>
      </c>
      <c r="KL1156">
        <f t="shared" ref="KL1156:KL1219" si="1068">HZ1156*0.04</f>
        <v>0.03</v>
      </c>
      <c r="KM1156" s="5">
        <f t="shared" ref="KM1156:KM1219" si="1069">IA1156*0.05</f>
        <v>0.05</v>
      </c>
      <c r="KN1156">
        <f t="shared" ref="KN1156:KO1219" si="1070">IB1156*0</f>
        <v>0</v>
      </c>
      <c r="KO1156">
        <f t="shared" si="1070"/>
        <v>0</v>
      </c>
      <c r="KP1156">
        <f t="shared" ref="KP1156:KP1219" si="1071">ID1156*0.06</f>
        <v>0.03</v>
      </c>
      <c r="KQ1156">
        <f t="shared" ref="KQ1156:KQ1219" si="1072">IE1156*0.03</f>
        <v>2.2499999999999999E-2</v>
      </c>
      <c r="KR1156" s="6">
        <f t="shared" ref="KR1156:KR1219" si="1073">(SUM(HV1156,HX1156,HZ1156,IB1156,IC1156,ID1156)/6)*0.04</f>
        <v>2.3333333333333334E-2</v>
      </c>
      <c r="KS1156">
        <f t="shared" ref="KS1156:KS1219" si="1074">IG1156*0.04</f>
        <v>0.04</v>
      </c>
      <c r="KT1156">
        <f t="shared" ref="KT1156:KT1219" si="1075">IH1156*0.03</f>
        <v>7.4999999999999997E-3</v>
      </c>
      <c r="KU1156">
        <f t="shared" ref="KU1156:KU1219" si="1076">II1156*0.04</f>
        <v>0.04</v>
      </c>
      <c r="KV1156">
        <f t="shared" ref="KV1156:KV1219" si="1077">IJ1156*0.05</f>
        <v>3.7500000000000006E-2</v>
      </c>
      <c r="KW1156">
        <f t="shared" ref="KW1156:KW1219" si="1078">IK1156*0.01</f>
        <v>7.4999999999999997E-3</v>
      </c>
      <c r="KX1156">
        <f t="shared" ref="KX1156:KX1219" si="1079">IL1156*0</f>
        <v>0</v>
      </c>
      <c r="KY1156">
        <f t="shared" ref="KY1156:KY1219" si="1080">IM1156*0.04</f>
        <v>0.01</v>
      </c>
      <c r="KZ1156">
        <f t="shared" ref="KZ1156:KZ1219" si="1081">IN1156*0.03</f>
        <v>0</v>
      </c>
      <c r="LA1156">
        <f t="shared" ref="LA1156:LB1219" si="1082">IO1156</f>
        <v>1</v>
      </c>
      <c r="LB1156">
        <f t="shared" si="1082"/>
        <v>0</v>
      </c>
      <c r="LC1156">
        <f t="shared" ref="LC1156:LC1219" si="1083">SUM(LA1156:LB1156)*0.1</f>
        <v>0.1</v>
      </c>
      <c r="LE1156" t="str">
        <f t="shared" si="1032"/>
        <v>Cameroun</v>
      </c>
      <c r="LF1156">
        <f t="shared" ref="LF1156:LF1219" si="1084">SUM(IS1156:JA1156)</f>
        <v>0.77249999999999996</v>
      </c>
      <c r="LG1156" s="6">
        <f t="shared" ref="LG1156:LG1219" si="1085">SUM(JB1156:JL1156)</f>
        <v>0.62916666666666665</v>
      </c>
      <c r="LH1156">
        <f t="shared" ref="LH1156:LH1219" si="1086">SUM(JM1156:JT1156,JW1156)</f>
        <v>0.70500000000000007</v>
      </c>
      <c r="LI1156" s="6">
        <f t="shared" ref="LI1156:LI1219" si="1087">SUM(JY1156:KZ1156,LC1156)</f>
        <v>0.7008333333333332</v>
      </c>
      <c r="LJ1156">
        <f t="shared" ref="LJ1156:LJ1219" si="1088">IQ1156</f>
        <v>0</v>
      </c>
    </row>
    <row r="1157" spans="1:322" x14ac:dyDescent="0.35">
      <c r="A1157" s="8">
        <v>44868</v>
      </c>
      <c r="B1157" t="s">
        <v>6054</v>
      </c>
      <c r="D1157" s="27" t="s">
        <v>321</v>
      </c>
      <c r="E1157" s="27" t="s">
        <v>262</v>
      </c>
      <c r="F1157" s="27">
        <v>23</v>
      </c>
      <c r="G1157" s="27" t="s">
        <v>258</v>
      </c>
      <c r="H1157" s="27" t="s">
        <v>322</v>
      </c>
      <c r="I1157" s="27" t="s">
        <v>207</v>
      </c>
      <c r="J1157" s="27" t="s">
        <v>471</v>
      </c>
      <c r="K1157" s="28">
        <v>44634</v>
      </c>
      <c r="L1157" s="28">
        <v>44634</v>
      </c>
      <c r="M1157" s="28">
        <v>44644</v>
      </c>
      <c r="N1157" s="27" t="s">
        <v>261</v>
      </c>
      <c r="O1157" s="27" t="s">
        <v>261</v>
      </c>
      <c r="P1157" s="27" t="s">
        <v>261</v>
      </c>
      <c r="Q1157" s="27" t="s">
        <v>324</v>
      </c>
      <c r="R1157" s="28">
        <v>44652</v>
      </c>
      <c r="S1157" s="28">
        <v>44652</v>
      </c>
      <c r="T1157" s="27" t="s">
        <v>263</v>
      </c>
      <c r="U1157" s="27" t="s">
        <v>261</v>
      </c>
      <c r="V1157" s="28" t="s">
        <v>262</v>
      </c>
      <c r="W1157" s="27" t="s">
        <v>261</v>
      </c>
      <c r="X1157" s="28" t="s">
        <v>262</v>
      </c>
      <c r="Y1157" s="27" t="s">
        <v>263</v>
      </c>
      <c r="Z1157" s="28">
        <v>44869</v>
      </c>
      <c r="AA1157" s="27" t="s">
        <v>264</v>
      </c>
      <c r="AB1157" s="27" t="s">
        <v>265</v>
      </c>
      <c r="AC1157" s="27" t="s">
        <v>5863</v>
      </c>
      <c r="AD1157" s="27" t="s">
        <v>267</v>
      </c>
      <c r="AE1157" s="27" t="s">
        <v>473</v>
      </c>
      <c r="AF1157" s="27" t="s">
        <v>474</v>
      </c>
      <c r="AG1157" s="29">
        <v>800000</v>
      </c>
      <c r="AH1157" s="27" t="s">
        <v>261</v>
      </c>
      <c r="AI1157" s="27" t="s">
        <v>262</v>
      </c>
      <c r="AJ1157" s="28" t="s">
        <v>262</v>
      </c>
      <c r="AK1157" s="27" t="s">
        <v>262</v>
      </c>
      <c r="AL1157" s="27" t="s">
        <v>262</v>
      </c>
      <c r="AM1157" s="27" t="s">
        <v>262</v>
      </c>
      <c r="AN1157" s="27" t="s">
        <v>262</v>
      </c>
      <c r="AO1157" s="27" t="s">
        <v>261</v>
      </c>
      <c r="AP1157" s="27" t="s">
        <v>261</v>
      </c>
      <c r="AQ1157" s="28" t="s">
        <v>262</v>
      </c>
      <c r="AR1157" s="27" t="s">
        <v>261</v>
      </c>
      <c r="AS1157" s="28" t="s">
        <v>262</v>
      </c>
      <c r="AT1157" s="27" t="s">
        <v>261</v>
      </c>
      <c r="AU1157" s="28" t="s">
        <v>262</v>
      </c>
      <c r="AV1157" s="27" t="s">
        <v>261</v>
      </c>
      <c r="AW1157" s="28" t="s">
        <v>262</v>
      </c>
      <c r="AX1157" s="27" t="s">
        <v>261</v>
      </c>
      <c r="AY1157" s="28" t="s">
        <v>262</v>
      </c>
      <c r="AZ1157" s="27" t="s">
        <v>262</v>
      </c>
      <c r="BA1157" s="27" t="s">
        <v>262</v>
      </c>
      <c r="BB1157" s="27" t="s">
        <v>261</v>
      </c>
      <c r="BC1157" s="28" t="s">
        <v>262</v>
      </c>
      <c r="BD1157" s="27" t="s">
        <v>261</v>
      </c>
      <c r="BE1157" s="30" t="s">
        <v>262</v>
      </c>
      <c r="BF1157" t="s">
        <v>475</v>
      </c>
      <c r="BG1157" s="9" t="s">
        <v>571</v>
      </c>
      <c r="BH1157" t="s">
        <v>208</v>
      </c>
      <c r="BI1157" t="s">
        <v>420</v>
      </c>
      <c r="BJ1157" t="s">
        <v>210</v>
      </c>
      <c r="BK1157" t="s">
        <v>274</v>
      </c>
      <c r="BL1157" t="s">
        <v>212</v>
      </c>
      <c r="BM1157" t="s">
        <v>478</v>
      </c>
      <c r="BN1157" t="s">
        <v>214</v>
      </c>
      <c r="BO1157" t="s">
        <v>331</v>
      </c>
      <c r="BP1157" t="s">
        <v>219</v>
      </c>
      <c r="BQ1157" t="s">
        <v>1120</v>
      </c>
      <c r="BR1157" t="s">
        <v>479</v>
      </c>
      <c r="BS1157" t="s">
        <v>1104</v>
      </c>
      <c r="BT1157" t="s">
        <v>481</v>
      </c>
      <c r="BU1157" t="s">
        <v>482</v>
      </c>
      <c r="BV1157" t="s">
        <v>214</v>
      </c>
      <c r="CC1157" t="s">
        <v>214</v>
      </c>
      <c r="CG1157" t="s">
        <v>214</v>
      </c>
      <c r="CH1157" t="s">
        <v>540</v>
      </c>
      <c r="CI1157" t="s">
        <v>333</v>
      </c>
      <c r="CJ1157" t="s">
        <v>5921</v>
      </c>
      <c r="CK1157" t="s">
        <v>220</v>
      </c>
      <c r="CL1157" t="s">
        <v>412</v>
      </c>
      <c r="CN1157" t="s">
        <v>283</v>
      </c>
      <c r="CP1157" t="s">
        <v>285</v>
      </c>
      <c r="CQ1157" t="s">
        <v>285</v>
      </c>
      <c r="CR1157" t="s">
        <v>250</v>
      </c>
      <c r="CS1157" t="s">
        <v>250</v>
      </c>
      <c r="CT1157" t="s">
        <v>214</v>
      </c>
      <c r="CU1157" t="s">
        <v>219</v>
      </c>
      <c r="CV1157" t="s">
        <v>227</v>
      </c>
      <c r="CW1157" t="s">
        <v>227</v>
      </c>
      <c r="CX1157" t="s">
        <v>287</v>
      </c>
      <c r="CY1157" t="s">
        <v>353</v>
      </c>
      <c r="CZ1157" t="s">
        <v>219</v>
      </c>
      <c r="DA1157" t="s">
        <v>214</v>
      </c>
      <c r="DB1157" t="s">
        <v>357</v>
      </c>
      <c r="DC1157" t="s">
        <v>357</v>
      </c>
      <c r="DD1157" t="s">
        <v>214</v>
      </c>
      <c r="DE1157" t="s">
        <v>500</v>
      </c>
      <c r="DF1157" t="s">
        <v>6055</v>
      </c>
      <c r="DG1157" t="s">
        <v>231</v>
      </c>
      <c r="DI1157" t="s">
        <v>782</v>
      </c>
      <c r="DK1157" t="s">
        <v>237</v>
      </c>
      <c r="DL1157" t="s">
        <v>239</v>
      </c>
      <c r="DM1157" t="s">
        <v>214</v>
      </c>
      <c r="DN1157" t="s">
        <v>219</v>
      </c>
      <c r="DO1157" t="s">
        <v>288</v>
      </c>
      <c r="DP1157" t="s">
        <v>399</v>
      </c>
      <c r="DR1157" t="s">
        <v>235</v>
      </c>
      <c r="DT1157" t="s">
        <v>219</v>
      </c>
      <c r="DU1157" t="s">
        <v>214</v>
      </c>
      <c r="DX1157" t="s">
        <v>233</v>
      </c>
      <c r="DY1157" t="s">
        <v>239</v>
      </c>
      <c r="DZ1157" t="s">
        <v>485</v>
      </c>
      <c r="EA1157" t="s">
        <v>233</v>
      </c>
      <c r="EB1157" t="s">
        <v>372</v>
      </c>
      <c r="EC1157" t="s">
        <v>237</v>
      </c>
      <c r="ED1157" t="s">
        <v>239</v>
      </c>
      <c r="EE1157" t="s">
        <v>219</v>
      </c>
      <c r="EF1157" t="s">
        <v>219</v>
      </c>
      <c r="EK1157" t="s">
        <v>242</v>
      </c>
      <c r="EL1157" t="s">
        <v>233</v>
      </c>
      <c r="EM1157" t="s">
        <v>486</v>
      </c>
      <c r="EN1157" t="s">
        <v>486</v>
      </c>
      <c r="EO1157" t="s">
        <v>460</v>
      </c>
      <c r="EP1157" t="s">
        <v>401</v>
      </c>
      <c r="EQ1157" t="s">
        <v>214</v>
      </c>
      <c r="ER1157" t="s">
        <v>214</v>
      </c>
      <c r="ES1157" t="s">
        <v>372</v>
      </c>
      <c r="ET1157" t="s">
        <v>239</v>
      </c>
      <c r="EU1157" t="s">
        <v>242</v>
      </c>
      <c r="EV1157" t="s">
        <v>242</v>
      </c>
      <c r="EW1157" t="s">
        <v>310</v>
      </c>
      <c r="EX1157" t="s">
        <v>310</v>
      </c>
      <c r="EY1157" t="s">
        <v>237</v>
      </c>
      <c r="EZ1157" t="s">
        <v>241</v>
      </c>
      <c r="FA1157" t="s">
        <v>241</v>
      </c>
      <c r="FB1157" t="s">
        <v>372</v>
      </c>
      <c r="FC1157" t="s">
        <v>237</v>
      </c>
      <c r="FD1157" t="s">
        <v>239</v>
      </c>
      <c r="FE1157" t="s">
        <v>250</v>
      </c>
      <c r="FF1157" t="s">
        <v>250</v>
      </c>
      <c r="FG1157" t="s">
        <v>390</v>
      </c>
      <c r="FH1157" t="s">
        <v>390</v>
      </c>
      <c r="FI1157" t="s">
        <v>219</v>
      </c>
      <c r="FJ1157" t="s">
        <v>219</v>
      </c>
      <c r="FK1157" t="s">
        <v>219</v>
      </c>
      <c r="FL1157" t="s">
        <v>214</v>
      </c>
      <c r="FM1157" t="s">
        <v>245</v>
      </c>
      <c r="FN1157" t="s">
        <v>461</v>
      </c>
      <c r="FO1157" t="s">
        <v>219</v>
      </c>
      <c r="FP1157" t="s">
        <v>219</v>
      </c>
      <c r="FQ1157" t="s">
        <v>241</v>
      </c>
      <c r="FR1157" t="s">
        <v>241</v>
      </c>
      <c r="FS1157" t="s">
        <v>241</v>
      </c>
      <c r="FT1157" t="s">
        <v>241</v>
      </c>
      <c r="FU1157" t="s">
        <v>219</v>
      </c>
      <c r="FV1157" t="s">
        <v>241</v>
      </c>
      <c r="FW1157" t="s">
        <v>241</v>
      </c>
      <c r="FX1157" t="s">
        <v>241</v>
      </c>
      <c r="FY1157" t="s">
        <v>241</v>
      </c>
      <c r="FZ1157" t="s">
        <v>248</v>
      </c>
      <c r="GA1157" t="s">
        <v>335</v>
      </c>
      <c r="GB1157" t="s">
        <v>244</v>
      </c>
      <c r="GC1157" t="s">
        <v>244</v>
      </c>
      <c r="GD1157" t="s">
        <v>293</v>
      </c>
      <c r="GE1157" t="s">
        <v>241</v>
      </c>
      <c r="GF1157" t="s">
        <v>293</v>
      </c>
      <c r="GG1157" t="s">
        <v>250</v>
      </c>
      <c r="GH1157" t="s">
        <v>6056</v>
      </c>
      <c r="GI1157" t="s">
        <v>226</v>
      </c>
      <c r="GJ1157" t="s">
        <v>244</v>
      </c>
      <c r="GK1157" t="s">
        <v>226</v>
      </c>
      <c r="GL1157" t="s">
        <v>227</v>
      </c>
      <c r="GM1157" t="s">
        <v>250</v>
      </c>
      <c r="GN1157" t="s">
        <v>214</v>
      </c>
      <c r="GO1157" t="s">
        <v>214</v>
      </c>
      <c r="GP1157" t="s">
        <v>251</v>
      </c>
      <c r="GQ1157" t="s">
        <v>553</v>
      </c>
      <c r="GR1157" t="s">
        <v>251</v>
      </c>
      <c r="GS1157" t="s">
        <v>214</v>
      </c>
      <c r="GT1157" t="s">
        <v>241</v>
      </c>
      <c r="GU1157" t="s">
        <v>219</v>
      </c>
      <c r="GV1157" t="s">
        <v>608</v>
      </c>
      <c r="GW1157" t="s">
        <v>297</v>
      </c>
      <c r="GX1157" t="s">
        <v>404</v>
      </c>
      <c r="GY1157" t="s">
        <v>254</v>
      </c>
      <c r="GZ1157" t="s">
        <v>241</v>
      </c>
      <c r="HA1157" t="s">
        <v>298</v>
      </c>
      <c r="HB1157" t="s">
        <v>241</v>
      </c>
      <c r="HC1157" t="s">
        <v>315</v>
      </c>
      <c r="HD1157" t="s">
        <v>361</v>
      </c>
      <c r="HE1157" t="s">
        <v>343</v>
      </c>
      <c r="HF1157" t="s">
        <v>6057</v>
      </c>
      <c r="HG1157" t="s">
        <v>362</v>
      </c>
      <c r="HH1157" t="s">
        <v>6058</v>
      </c>
      <c r="HI1157" t="s">
        <v>241</v>
      </c>
      <c r="HJ1157" t="s">
        <v>219</v>
      </c>
      <c r="HK1157" t="s">
        <v>241</v>
      </c>
      <c r="HL1157" s="12"/>
      <c r="HM1157">
        <v>0.75</v>
      </c>
      <c r="HN1157">
        <v>0.5</v>
      </c>
      <c r="HO1157">
        <v>1</v>
      </c>
      <c r="HP1157">
        <v>1</v>
      </c>
      <c r="HQ1157">
        <v>0.5</v>
      </c>
      <c r="HR1157">
        <v>0.5</v>
      </c>
      <c r="HS1157">
        <v>1</v>
      </c>
      <c r="HT1157">
        <v>1</v>
      </c>
      <c r="HU1157">
        <v>1</v>
      </c>
      <c r="HV1157">
        <v>0.25</v>
      </c>
      <c r="HW1157">
        <v>0.25</v>
      </c>
      <c r="HX1157">
        <v>0.5</v>
      </c>
      <c r="HZ1157">
        <v>0.75</v>
      </c>
      <c r="IA1157" s="4">
        <v>1</v>
      </c>
      <c r="IB1157">
        <v>0</v>
      </c>
      <c r="IC1157">
        <v>0.75</v>
      </c>
      <c r="ID1157">
        <v>0.5</v>
      </c>
      <c r="IE1157">
        <v>0.5</v>
      </c>
      <c r="IG1157">
        <v>0.5</v>
      </c>
      <c r="IH1157">
        <v>0.5</v>
      </c>
      <c r="II1157">
        <v>0.75</v>
      </c>
      <c r="IJ1157">
        <v>0.75</v>
      </c>
      <c r="IK1157">
        <v>0.75</v>
      </c>
      <c r="IL1157">
        <v>1</v>
      </c>
      <c r="IM1157">
        <v>0.5</v>
      </c>
      <c r="IN1157">
        <v>0</v>
      </c>
      <c r="IO1157">
        <v>1</v>
      </c>
      <c r="IQ1157">
        <v>0</v>
      </c>
      <c r="IS1157">
        <f t="shared" si="1035"/>
        <v>0.11249999999999999</v>
      </c>
      <c r="IT1157">
        <f t="shared" si="1036"/>
        <v>0.06</v>
      </c>
      <c r="IU1157">
        <f t="shared" si="1037"/>
        <v>0.08</v>
      </c>
      <c r="IV1157">
        <f t="shared" si="1038"/>
        <v>0.1</v>
      </c>
      <c r="IW1157">
        <f t="shared" si="1039"/>
        <v>0.04</v>
      </c>
      <c r="IX1157">
        <f t="shared" si="1040"/>
        <v>6.5000000000000002E-2</v>
      </c>
      <c r="IY1157">
        <f t="shared" si="1041"/>
        <v>0.1</v>
      </c>
      <c r="IZ1157">
        <f t="shared" si="1042"/>
        <v>0.11</v>
      </c>
      <c r="JA1157">
        <f t="shared" si="1043"/>
        <v>0.13</v>
      </c>
      <c r="JB1157">
        <f t="shared" si="1044"/>
        <v>2.5000000000000001E-2</v>
      </c>
      <c r="JC1157">
        <f t="shared" si="1045"/>
        <v>0.03</v>
      </c>
      <c r="JD1157">
        <f t="shared" si="1046"/>
        <v>5.5E-2</v>
      </c>
      <c r="JE1157">
        <f t="shared" si="1047"/>
        <v>0</v>
      </c>
      <c r="JF1157">
        <f t="shared" si="1048"/>
        <v>0.09</v>
      </c>
      <c r="JG1157" s="5">
        <f t="shared" si="1049"/>
        <v>0.05</v>
      </c>
      <c r="JH1157">
        <f t="shared" si="1050"/>
        <v>0</v>
      </c>
      <c r="JI1157">
        <f t="shared" si="1050"/>
        <v>0</v>
      </c>
      <c r="JJ1157">
        <f t="shared" si="1051"/>
        <v>0.1</v>
      </c>
      <c r="JK1157">
        <f t="shared" si="1052"/>
        <v>7.4999999999999997E-2</v>
      </c>
      <c r="JL1157" s="6">
        <f t="shared" si="1053"/>
        <v>3.6666666666666667E-2</v>
      </c>
      <c r="JM1157">
        <f t="shared" si="1054"/>
        <v>0.06</v>
      </c>
      <c r="JN1157">
        <f t="shared" si="1055"/>
        <v>2.5000000000000001E-2</v>
      </c>
      <c r="JO1157">
        <f t="shared" si="1056"/>
        <v>0.11249999999999999</v>
      </c>
      <c r="JP1157">
        <f t="shared" si="1057"/>
        <v>7.5000000000000011E-2</v>
      </c>
      <c r="JQ1157">
        <f t="shared" si="1058"/>
        <v>0.09</v>
      </c>
      <c r="JR1157">
        <f t="shared" si="1059"/>
        <v>0.11</v>
      </c>
      <c r="JS1157">
        <f t="shared" si="1060"/>
        <v>0.05</v>
      </c>
      <c r="JT1157">
        <f t="shared" si="1060"/>
        <v>0</v>
      </c>
      <c r="JU1157">
        <f t="shared" si="1061"/>
        <v>1</v>
      </c>
      <c r="JV1157">
        <f t="shared" si="1061"/>
        <v>0</v>
      </c>
      <c r="JW1157">
        <f t="shared" si="1062"/>
        <v>0.15</v>
      </c>
      <c r="JY1157">
        <f t="shared" si="1063"/>
        <v>3.7500000000000006E-2</v>
      </c>
      <c r="JZ1157">
        <f t="shared" si="1064"/>
        <v>0.04</v>
      </c>
      <c r="KA1157">
        <f t="shared" si="1065"/>
        <v>0.02</v>
      </c>
      <c r="KB1157">
        <f t="shared" si="1065"/>
        <v>0.02</v>
      </c>
      <c r="KC1157">
        <f t="shared" si="1066"/>
        <v>0.02</v>
      </c>
      <c r="KD1157">
        <f t="shared" si="1034"/>
        <v>1.4999999999999999E-2</v>
      </c>
      <c r="KE1157">
        <f t="shared" si="1034"/>
        <v>0.03</v>
      </c>
      <c r="KF1157">
        <f t="shared" si="1034"/>
        <v>0.03</v>
      </c>
      <c r="KG1157">
        <f t="shared" si="1034"/>
        <v>0.03</v>
      </c>
      <c r="KH1157">
        <f t="shared" si="1034"/>
        <v>7.4999999999999997E-3</v>
      </c>
      <c r="KI1157">
        <f t="shared" si="1034"/>
        <v>7.4999999999999997E-3</v>
      </c>
      <c r="KJ1157">
        <f t="shared" si="1033"/>
        <v>1.4999999999999999E-2</v>
      </c>
      <c r="KK1157">
        <f t="shared" si="1067"/>
        <v>0</v>
      </c>
      <c r="KL1157">
        <f t="shared" si="1068"/>
        <v>0.03</v>
      </c>
      <c r="KM1157" s="5">
        <f t="shared" si="1069"/>
        <v>0.05</v>
      </c>
      <c r="KN1157">
        <f t="shared" si="1070"/>
        <v>0</v>
      </c>
      <c r="KO1157">
        <f t="shared" si="1070"/>
        <v>0</v>
      </c>
      <c r="KP1157">
        <f t="shared" si="1071"/>
        <v>0.03</v>
      </c>
      <c r="KQ1157">
        <f t="shared" si="1072"/>
        <v>1.4999999999999999E-2</v>
      </c>
      <c r="KR1157" s="6">
        <f t="shared" si="1073"/>
        <v>1.8333333333333333E-2</v>
      </c>
      <c r="KS1157">
        <f t="shared" si="1074"/>
        <v>0.02</v>
      </c>
      <c r="KT1157">
        <f t="shared" si="1075"/>
        <v>1.4999999999999999E-2</v>
      </c>
      <c r="KU1157">
        <f t="shared" si="1076"/>
        <v>0.03</v>
      </c>
      <c r="KV1157">
        <f t="shared" si="1077"/>
        <v>3.7500000000000006E-2</v>
      </c>
      <c r="KW1157">
        <f t="shared" si="1078"/>
        <v>7.4999999999999997E-3</v>
      </c>
      <c r="KX1157">
        <f t="shared" si="1079"/>
        <v>0</v>
      </c>
      <c r="KY1157">
        <f t="shared" si="1080"/>
        <v>0.02</v>
      </c>
      <c r="KZ1157">
        <f t="shared" si="1081"/>
        <v>0</v>
      </c>
      <c r="LA1157">
        <f t="shared" si="1082"/>
        <v>1</v>
      </c>
      <c r="LB1157">
        <f t="shared" si="1082"/>
        <v>0</v>
      </c>
      <c r="LC1157">
        <f t="shared" si="1083"/>
        <v>0.1</v>
      </c>
      <c r="LE1157" t="str">
        <f t="shared" ref="LE1157:LE1220" si="1089">BF1157</f>
        <v>Cameroun</v>
      </c>
      <c r="LF1157">
        <f t="shared" si="1084"/>
        <v>0.79749999999999999</v>
      </c>
      <c r="LG1157" s="6">
        <f t="shared" si="1085"/>
        <v>0.46166666666666667</v>
      </c>
      <c r="LH1157">
        <f t="shared" si="1086"/>
        <v>0.67249999999999999</v>
      </c>
      <c r="LI1157" s="6">
        <f t="shared" si="1087"/>
        <v>0.64583333333333326</v>
      </c>
      <c r="LJ1157">
        <f t="shared" si="1088"/>
        <v>0</v>
      </c>
    </row>
    <row r="1158" spans="1:322" x14ac:dyDescent="0.35">
      <c r="A1158" s="8">
        <v>44868</v>
      </c>
      <c r="B1158" t="s">
        <v>6054</v>
      </c>
      <c r="D1158" s="24" t="s">
        <v>321</v>
      </c>
      <c r="E1158" s="24" t="s">
        <v>262</v>
      </c>
      <c r="F1158" s="24">
        <v>23</v>
      </c>
      <c r="G1158" s="24" t="s">
        <v>258</v>
      </c>
      <c r="H1158" s="24" t="s">
        <v>322</v>
      </c>
      <c r="I1158" s="24" t="s">
        <v>207</v>
      </c>
      <c r="J1158" s="24" t="s">
        <v>471</v>
      </c>
      <c r="K1158" s="25">
        <v>44634</v>
      </c>
      <c r="L1158" s="25">
        <v>44634</v>
      </c>
      <c r="M1158" s="25">
        <v>44644</v>
      </c>
      <c r="N1158" s="24" t="s">
        <v>261</v>
      </c>
      <c r="O1158" s="24" t="s">
        <v>261</v>
      </c>
      <c r="P1158" s="24" t="s">
        <v>261</v>
      </c>
      <c r="Q1158" s="24" t="s">
        <v>324</v>
      </c>
      <c r="R1158" s="25">
        <v>44652</v>
      </c>
      <c r="S1158" s="25">
        <v>44652</v>
      </c>
      <c r="T1158" s="24" t="s">
        <v>263</v>
      </c>
      <c r="U1158" s="24" t="s">
        <v>261</v>
      </c>
      <c r="V1158" s="25" t="s">
        <v>262</v>
      </c>
      <c r="W1158" s="24" t="s">
        <v>261</v>
      </c>
      <c r="X1158" s="25" t="s">
        <v>262</v>
      </c>
      <c r="Y1158" s="24" t="s">
        <v>263</v>
      </c>
      <c r="Z1158" s="25">
        <v>44869</v>
      </c>
      <c r="AA1158" s="24" t="s">
        <v>264</v>
      </c>
      <c r="AB1158" s="24" t="s">
        <v>265</v>
      </c>
      <c r="AC1158" s="24" t="s">
        <v>5863</v>
      </c>
      <c r="AD1158" s="24" t="s">
        <v>267</v>
      </c>
      <c r="AE1158" s="24" t="s">
        <v>473</v>
      </c>
      <c r="AF1158" s="24" t="s">
        <v>474</v>
      </c>
      <c r="AG1158" s="31">
        <v>800000</v>
      </c>
      <c r="AH1158" s="24" t="s">
        <v>261</v>
      </c>
      <c r="AI1158" s="24" t="s">
        <v>262</v>
      </c>
      <c r="AJ1158" s="25" t="s">
        <v>262</v>
      </c>
      <c r="AK1158" s="24" t="s">
        <v>262</v>
      </c>
      <c r="AL1158" s="24" t="s">
        <v>262</v>
      </c>
      <c r="AM1158" s="24" t="s">
        <v>262</v>
      </c>
      <c r="AN1158" s="24" t="s">
        <v>262</v>
      </c>
      <c r="AO1158" s="24" t="s">
        <v>261</v>
      </c>
      <c r="AP1158" s="24" t="s">
        <v>261</v>
      </c>
      <c r="AQ1158" s="25" t="s">
        <v>262</v>
      </c>
      <c r="AR1158" s="24" t="s">
        <v>261</v>
      </c>
      <c r="AS1158" s="25" t="s">
        <v>262</v>
      </c>
      <c r="AT1158" s="24" t="s">
        <v>261</v>
      </c>
      <c r="AU1158" s="25" t="s">
        <v>262</v>
      </c>
      <c r="AV1158" s="24" t="s">
        <v>261</v>
      </c>
      <c r="AW1158" s="25" t="s">
        <v>262</v>
      </c>
      <c r="AX1158" s="24" t="s">
        <v>261</v>
      </c>
      <c r="AY1158" s="25" t="s">
        <v>262</v>
      </c>
      <c r="AZ1158" s="27" t="s">
        <v>262</v>
      </c>
      <c r="BA1158" s="27" t="s">
        <v>262</v>
      </c>
      <c r="BB1158" s="24" t="s">
        <v>261</v>
      </c>
      <c r="BC1158" s="25" t="s">
        <v>262</v>
      </c>
      <c r="BD1158" s="24" t="s">
        <v>261</v>
      </c>
      <c r="BE1158" s="26" t="s">
        <v>262</v>
      </c>
      <c r="BF1158" t="s">
        <v>475</v>
      </c>
      <c r="BG1158" s="9" t="s">
        <v>1229</v>
      </c>
      <c r="BH1158" t="s">
        <v>208</v>
      </c>
      <c r="BI1158" t="s">
        <v>1588</v>
      </c>
      <c r="BJ1158" t="s">
        <v>210</v>
      </c>
      <c r="BK1158" t="s">
        <v>274</v>
      </c>
      <c r="BL1158" t="s">
        <v>212</v>
      </c>
      <c r="BM1158" t="s">
        <v>478</v>
      </c>
      <c r="BN1158" t="s">
        <v>214</v>
      </c>
      <c r="BO1158" t="s">
        <v>331</v>
      </c>
      <c r="BP1158" t="s">
        <v>219</v>
      </c>
      <c r="BQ1158" t="s">
        <v>1120</v>
      </c>
      <c r="BR1158" t="s">
        <v>479</v>
      </c>
      <c r="BS1158" t="s">
        <v>1104</v>
      </c>
      <c r="BT1158" t="s">
        <v>481</v>
      </c>
      <c r="BU1158" t="s">
        <v>482</v>
      </c>
      <c r="BV1158" t="s">
        <v>214</v>
      </c>
      <c r="CC1158" t="s">
        <v>214</v>
      </c>
      <c r="CG1158" t="s">
        <v>214</v>
      </c>
      <c r="CH1158" t="s">
        <v>540</v>
      </c>
      <c r="CI1158" t="s">
        <v>333</v>
      </c>
      <c r="CJ1158" t="s">
        <v>5921</v>
      </c>
      <c r="CK1158" t="s">
        <v>220</v>
      </c>
      <c r="CL1158" t="s">
        <v>412</v>
      </c>
      <c r="CN1158" t="s">
        <v>283</v>
      </c>
      <c r="CP1158" t="s">
        <v>285</v>
      </c>
      <c r="CQ1158" t="s">
        <v>285</v>
      </c>
      <c r="CR1158" t="s">
        <v>250</v>
      </c>
      <c r="CS1158" t="s">
        <v>250</v>
      </c>
      <c r="CT1158" t="s">
        <v>214</v>
      </c>
      <c r="CU1158" t="s">
        <v>219</v>
      </c>
      <c r="CV1158" t="s">
        <v>227</v>
      </c>
      <c r="CW1158" t="s">
        <v>227</v>
      </c>
      <c r="CX1158" t="s">
        <v>287</v>
      </c>
      <c r="CY1158" t="s">
        <v>353</v>
      </c>
      <c r="CZ1158" t="s">
        <v>219</v>
      </c>
      <c r="DA1158" t="s">
        <v>214</v>
      </c>
      <c r="DB1158" t="s">
        <v>357</v>
      </c>
      <c r="DC1158" t="s">
        <v>357</v>
      </c>
      <c r="DD1158" t="s">
        <v>214</v>
      </c>
      <c r="DE1158" t="s">
        <v>500</v>
      </c>
      <c r="DF1158" t="s">
        <v>6055</v>
      </c>
      <c r="DG1158" t="s">
        <v>231</v>
      </c>
      <c r="DI1158" t="s">
        <v>782</v>
      </c>
      <c r="DK1158" t="s">
        <v>237</v>
      </c>
      <c r="DL1158" t="s">
        <v>239</v>
      </c>
      <c r="DM1158" t="s">
        <v>214</v>
      </c>
      <c r="DN1158" t="s">
        <v>219</v>
      </c>
      <c r="DO1158" t="s">
        <v>288</v>
      </c>
      <c r="DP1158" t="s">
        <v>399</v>
      </c>
      <c r="DR1158" t="s">
        <v>235</v>
      </c>
      <c r="DT1158" t="s">
        <v>219</v>
      </c>
      <c r="DU1158" t="s">
        <v>214</v>
      </c>
      <c r="DX1158" t="s">
        <v>233</v>
      </c>
      <c r="DY1158" t="s">
        <v>239</v>
      </c>
      <c r="DZ1158" t="s">
        <v>485</v>
      </c>
      <c r="EA1158" t="s">
        <v>233</v>
      </c>
      <c r="EB1158" t="s">
        <v>372</v>
      </c>
      <c r="EC1158" t="s">
        <v>237</v>
      </c>
      <c r="ED1158" t="s">
        <v>239</v>
      </c>
      <c r="EE1158" t="s">
        <v>219</v>
      </c>
      <c r="EF1158" t="s">
        <v>219</v>
      </c>
      <c r="EK1158" t="s">
        <v>242</v>
      </c>
      <c r="EL1158" t="s">
        <v>233</v>
      </c>
      <c r="EM1158" t="s">
        <v>486</v>
      </c>
      <c r="EN1158" t="s">
        <v>486</v>
      </c>
      <c r="EO1158" t="s">
        <v>460</v>
      </c>
      <c r="EP1158" t="s">
        <v>401</v>
      </c>
      <c r="EQ1158" t="s">
        <v>214</v>
      </c>
      <c r="ER1158" t="s">
        <v>214</v>
      </c>
      <c r="ES1158" t="s">
        <v>372</v>
      </c>
      <c r="ET1158" t="s">
        <v>239</v>
      </c>
      <c r="EU1158" t="s">
        <v>242</v>
      </c>
      <c r="EV1158" t="s">
        <v>242</v>
      </c>
      <c r="EW1158" t="s">
        <v>310</v>
      </c>
      <c r="EX1158" t="s">
        <v>310</v>
      </c>
      <c r="EY1158" t="s">
        <v>237</v>
      </c>
      <c r="EZ1158" t="s">
        <v>241</v>
      </c>
      <c r="FA1158" t="s">
        <v>241</v>
      </c>
      <c r="FB1158" t="s">
        <v>372</v>
      </c>
      <c r="FC1158" t="s">
        <v>237</v>
      </c>
      <c r="FD1158" t="s">
        <v>239</v>
      </c>
      <c r="FE1158" t="s">
        <v>250</v>
      </c>
      <c r="FF1158" t="s">
        <v>250</v>
      </c>
      <c r="FG1158" t="s">
        <v>390</v>
      </c>
      <c r="FH1158" t="s">
        <v>390</v>
      </c>
      <c r="FI1158" t="s">
        <v>219</v>
      </c>
      <c r="FJ1158" t="s">
        <v>219</v>
      </c>
      <c r="FK1158" t="s">
        <v>219</v>
      </c>
      <c r="FL1158" t="s">
        <v>214</v>
      </c>
      <c r="FM1158" t="s">
        <v>245</v>
      </c>
      <c r="FN1158" t="s">
        <v>461</v>
      </c>
      <c r="FO1158" t="s">
        <v>219</v>
      </c>
      <c r="FP1158" t="s">
        <v>219</v>
      </c>
      <c r="FQ1158" t="s">
        <v>241</v>
      </c>
      <c r="FR1158" t="s">
        <v>241</v>
      </c>
      <c r="FS1158" t="s">
        <v>241</v>
      </c>
      <c r="FT1158" t="s">
        <v>241</v>
      </c>
      <c r="FU1158" t="s">
        <v>219</v>
      </c>
      <c r="FV1158" t="s">
        <v>241</v>
      </c>
      <c r="FW1158" t="s">
        <v>241</v>
      </c>
      <c r="FX1158" t="s">
        <v>241</v>
      </c>
      <c r="FY1158" t="s">
        <v>241</v>
      </c>
      <c r="FZ1158" t="s">
        <v>248</v>
      </c>
      <c r="GA1158" t="s">
        <v>335</v>
      </c>
      <c r="GB1158" t="s">
        <v>244</v>
      </c>
      <c r="GC1158" t="s">
        <v>244</v>
      </c>
      <c r="GD1158" t="s">
        <v>293</v>
      </c>
      <c r="GE1158" t="s">
        <v>241</v>
      </c>
      <c r="GF1158" t="s">
        <v>293</v>
      </c>
      <c r="GG1158" t="s">
        <v>250</v>
      </c>
      <c r="GH1158" t="s">
        <v>6056</v>
      </c>
      <c r="GI1158" t="s">
        <v>226</v>
      </c>
      <c r="GJ1158" t="s">
        <v>244</v>
      </c>
      <c r="GK1158" t="s">
        <v>226</v>
      </c>
      <c r="GL1158" t="s">
        <v>227</v>
      </c>
      <c r="GM1158" t="s">
        <v>250</v>
      </c>
      <c r="GN1158" t="s">
        <v>214</v>
      </c>
      <c r="GO1158" t="s">
        <v>214</v>
      </c>
      <c r="GP1158" t="s">
        <v>251</v>
      </c>
      <c r="GQ1158" t="s">
        <v>553</v>
      </c>
      <c r="GR1158" t="s">
        <v>251</v>
      </c>
      <c r="GS1158" t="s">
        <v>214</v>
      </c>
      <c r="GT1158" t="s">
        <v>241</v>
      </c>
      <c r="GU1158" t="s">
        <v>219</v>
      </c>
      <c r="GV1158" t="s">
        <v>608</v>
      </c>
      <c r="GW1158" t="s">
        <v>297</v>
      </c>
      <c r="GX1158" t="s">
        <v>404</v>
      </c>
      <c r="GY1158" t="s">
        <v>254</v>
      </c>
      <c r="GZ1158" t="s">
        <v>241</v>
      </c>
      <c r="HA1158" t="s">
        <v>298</v>
      </c>
      <c r="HB1158" t="s">
        <v>241</v>
      </c>
      <c r="HC1158" t="s">
        <v>315</v>
      </c>
      <c r="HD1158" t="s">
        <v>361</v>
      </c>
      <c r="HE1158" t="s">
        <v>343</v>
      </c>
      <c r="HF1158" t="s">
        <v>6057</v>
      </c>
      <c r="HG1158" t="s">
        <v>362</v>
      </c>
      <c r="HH1158" t="s">
        <v>6058</v>
      </c>
      <c r="HI1158" t="s">
        <v>241</v>
      </c>
      <c r="HJ1158" t="s">
        <v>219</v>
      </c>
      <c r="HK1158" t="s">
        <v>241</v>
      </c>
      <c r="HL1158" s="12"/>
      <c r="HM1158">
        <v>0.5</v>
      </c>
      <c r="HN1158">
        <v>0.25</v>
      </c>
      <c r="HO1158">
        <v>0</v>
      </c>
      <c r="HP1158">
        <v>1</v>
      </c>
      <c r="HQ1158">
        <v>0.5</v>
      </c>
      <c r="HR1158">
        <v>0</v>
      </c>
      <c r="HS1158">
        <v>1</v>
      </c>
      <c r="HT1158">
        <v>1</v>
      </c>
      <c r="HU1158">
        <v>0</v>
      </c>
      <c r="HV1158">
        <v>0.25</v>
      </c>
      <c r="HW1158">
        <v>0.25</v>
      </c>
      <c r="HX1158">
        <v>0.5</v>
      </c>
      <c r="HY1158">
        <v>1</v>
      </c>
      <c r="HZ1158">
        <v>0.75</v>
      </c>
      <c r="IA1158" s="4">
        <v>1</v>
      </c>
      <c r="IB1158">
        <v>0.25</v>
      </c>
      <c r="IC1158">
        <v>0.5</v>
      </c>
      <c r="ID1158">
        <v>0.25</v>
      </c>
      <c r="IE1158">
        <v>0.25</v>
      </c>
      <c r="IG1158">
        <v>0</v>
      </c>
      <c r="IH1158">
        <v>0.25</v>
      </c>
      <c r="II1158">
        <v>0.25</v>
      </c>
      <c r="IJ1158">
        <v>0.5</v>
      </c>
      <c r="IK1158">
        <v>1</v>
      </c>
      <c r="IL1158">
        <v>1</v>
      </c>
      <c r="IM1158">
        <v>0.75</v>
      </c>
      <c r="IN1158">
        <v>0</v>
      </c>
      <c r="IO1158">
        <v>1</v>
      </c>
      <c r="IQ1158">
        <v>1</v>
      </c>
      <c r="IS1158">
        <f t="shared" si="1035"/>
        <v>7.4999999999999997E-2</v>
      </c>
      <c r="IT1158">
        <f t="shared" si="1036"/>
        <v>0.03</v>
      </c>
      <c r="IU1158">
        <f t="shared" si="1037"/>
        <v>0</v>
      </c>
      <c r="IV1158">
        <f t="shared" si="1038"/>
        <v>0.1</v>
      </c>
      <c r="IW1158">
        <f t="shared" si="1039"/>
        <v>0.04</v>
      </c>
      <c r="IX1158">
        <f t="shared" si="1040"/>
        <v>0</v>
      </c>
      <c r="IY1158">
        <f t="shared" si="1041"/>
        <v>0.1</v>
      </c>
      <c r="IZ1158">
        <f t="shared" si="1042"/>
        <v>0.11</v>
      </c>
      <c r="JA1158">
        <f t="shared" si="1043"/>
        <v>0</v>
      </c>
      <c r="JB1158">
        <f t="shared" si="1044"/>
        <v>2.5000000000000001E-2</v>
      </c>
      <c r="JC1158">
        <f t="shared" si="1045"/>
        <v>0.03</v>
      </c>
      <c r="JD1158">
        <f t="shared" si="1046"/>
        <v>5.5E-2</v>
      </c>
      <c r="JE1158">
        <f t="shared" si="1047"/>
        <v>7.0000000000000007E-2</v>
      </c>
      <c r="JF1158">
        <f t="shared" si="1048"/>
        <v>0.09</v>
      </c>
      <c r="JG1158" s="5">
        <f t="shared" si="1049"/>
        <v>0.05</v>
      </c>
      <c r="JH1158">
        <f t="shared" si="1050"/>
        <v>0</v>
      </c>
      <c r="JI1158">
        <f t="shared" si="1050"/>
        <v>0</v>
      </c>
      <c r="JJ1158">
        <f t="shared" si="1051"/>
        <v>0.05</v>
      </c>
      <c r="JK1158">
        <f t="shared" si="1052"/>
        <v>3.7499999999999999E-2</v>
      </c>
      <c r="JL1158" s="6">
        <f t="shared" si="1053"/>
        <v>3.3333333333333333E-2</v>
      </c>
      <c r="JM1158">
        <f t="shared" si="1054"/>
        <v>0</v>
      </c>
      <c r="JN1158">
        <f t="shared" si="1055"/>
        <v>1.2500000000000001E-2</v>
      </c>
      <c r="JO1158">
        <f t="shared" si="1056"/>
        <v>3.7499999999999999E-2</v>
      </c>
      <c r="JP1158">
        <f t="shared" si="1057"/>
        <v>0.05</v>
      </c>
      <c r="JQ1158">
        <f t="shared" si="1058"/>
        <v>0.12</v>
      </c>
      <c r="JR1158">
        <f t="shared" si="1059"/>
        <v>0.11</v>
      </c>
      <c r="JS1158">
        <f t="shared" si="1060"/>
        <v>7.5000000000000011E-2</v>
      </c>
      <c r="JT1158">
        <f t="shared" si="1060"/>
        <v>0</v>
      </c>
      <c r="JU1158">
        <f t="shared" si="1061"/>
        <v>1</v>
      </c>
      <c r="JV1158">
        <f t="shared" si="1061"/>
        <v>0</v>
      </c>
      <c r="JW1158">
        <f t="shared" si="1062"/>
        <v>0.15</v>
      </c>
      <c r="JY1158">
        <f t="shared" si="1063"/>
        <v>2.5000000000000001E-2</v>
      </c>
      <c r="JZ1158">
        <f t="shared" si="1064"/>
        <v>0.02</v>
      </c>
      <c r="KA1158">
        <f t="shared" si="1065"/>
        <v>0</v>
      </c>
      <c r="KB1158">
        <f t="shared" si="1065"/>
        <v>0.02</v>
      </c>
      <c r="KC1158">
        <f t="shared" si="1066"/>
        <v>0.02</v>
      </c>
      <c r="KD1158">
        <f t="shared" si="1034"/>
        <v>0</v>
      </c>
      <c r="KE1158">
        <f t="shared" si="1034"/>
        <v>0.03</v>
      </c>
      <c r="KF1158">
        <f t="shared" si="1034"/>
        <v>0.03</v>
      </c>
      <c r="KG1158">
        <f t="shared" si="1034"/>
        <v>0</v>
      </c>
      <c r="KH1158">
        <f t="shared" si="1034"/>
        <v>7.4999999999999997E-3</v>
      </c>
      <c r="KI1158">
        <f t="shared" si="1034"/>
        <v>7.4999999999999997E-3</v>
      </c>
      <c r="KJ1158">
        <f t="shared" si="1033"/>
        <v>1.4999999999999999E-2</v>
      </c>
      <c r="KK1158">
        <f t="shared" si="1067"/>
        <v>0.02</v>
      </c>
      <c r="KL1158">
        <f t="shared" si="1068"/>
        <v>0.03</v>
      </c>
      <c r="KM1158" s="5">
        <f t="shared" si="1069"/>
        <v>0.05</v>
      </c>
      <c r="KN1158">
        <f t="shared" si="1070"/>
        <v>0</v>
      </c>
      <c r="KO1158">
        <f t="shared" si="1070"/>
        <v>0</v>
      </c>
      <c r="KP1158">
        <f t="shared" si="1071"/>
        <v>1.4999999999999999E-2</v>
      </c>
      <c r="KQ1158">
        <f t="shared" si="1072"/>
        <v>7.4999999999999997E-3</v>
      </c>
      <c r="KR1158" s="6">
        <f t="shared" si="1073"/>
        <v>1.6666666666666666E-2</v>
      </c>
      <c r="KS1158">
        <f t="shared" si="1074"/>
        <v>0</v>
      </c>
      <c r="KT1158">
        <f t="shared" si="1075"/>
        <v>7.4999999999999997E-3</v>
      </c>
      <c r="KU1158">
        <f t="shared" si="1076"/>
        <v>0.01</v>
      </c>
      <c r="KV1158">
        <f t="shared" si="1077"/>
        <v>2.5000000000000001E-2</v>
      </c>
      <c r="KW1158">
        <f t="shared" si="1078"/>
        <v>0.01</v>
      </c>
      <c r="KX1158">
        <f t="shared" si="1079"/>
        <v>0</v>
      </c>
      <c r="KY1158">
        <f t="shared" si="1080"/>
        <v>0.03</v>
      </c>
      <c r="KZ1158">
        <f t="shared" si="1081"/>
        <v>0</v>
      </c>
      <c r="LA1158">
        <f t="shared" si="1082"/>
        <v>1</v>
      </c>
      <c r="LB1158">
        <f t="shared" si="1082"/>
        <v>0</v>
      </c>
      <c r="LC1158">
        <f t="shared" si="1083"/>
        <v>0.1</v>
      </c>
      <c r="LE1158" t="str">
        <f t="shared" si="1089"/>
        <v>Cameroun</v>
      </c>
      <c r="LF1158">
        <f t="shared" si="1084"/>
        <v>0.45500000000000002</v>
      </c>
      <c r="LG1158" s="6">
        <f t="shared" si="1085"/>
        <v>0.4408333333333333</v>
      </c>
      <c r="LH1158">
        <f t="shared" si="1086"/>
        <v>0.55500000000000005</v>
      </c>
      <c r="LI1158" s="6">
        <f t="shared" si="1087"/>
        <v>0.4966666666666667</v>
      </c>
      <c r="LJ1158">
        <f t="shared" si="1088"/>
        <v>1</v>
      </c>
    </row>
    <row r="1159" spans="1:322" x14ac:dyDescent="0.35">
      <c r="A1159" s="8">
        <v>44865</v>
      </c>
      <c r="B1159" t="s">
        <v>6059</v>
      </c>
      <c r="D1159" s="27" t="s">
        <v>257</v>
      </c>
      <c r="E1159" s="27" t="s">
        <v>262</v>
      </c>
      <c r="F1159" s="27">
        <v>25</v>
      </c>
      <c r="G1159" s="27" t="s">
        <v>258</v>
      </c>
      <c r="H1159" s="27" t="s">
        <v>322</v>
      </c>
      <c r="I1159" s="27" t="s">
        <v>207</v>
      </c>
      <c r="J1159" s="27" t="s">
        <v>471</v>
      </c>
      <c r="K1159" s="28">
        <v>44634</v>
      </c>
      <c r="L1159" s="28">
        <v>44634</v>
      </c>
      <c r="M1159" s="28">
        <v>44644</v>
      </c>
      <c r="N1159" s="27" t="s">
        <v>261</v>
      </c>
      <c r="O1159" s="27" t="s">
        <v>261</v>
      </c>
      <c r="P1159" s="27" t="s">
        <v>261</v>
      </c>
      <c r="Q1159" s="27" t="s">
        <v>324</v>
      </c>
      <c r="R1159" s="28">
        <v>44649</v>
      </c>
      <c r="S1159" s="28">
        <v>44649</v>
      </c>
      <c r="T1159" s="27" t="s">
        <v>263</v>
      </c>
      <c r="U1159" s="27" t="s">
        <v>261</v>
      </c>
      <c r="V1159" s="28" t="s">
        <v>262</v>
      </c>
      <c r="W1159" s="27" t="s">
        <v>261</v>
      </c>
      <c r="X1159" s="28" t="s">
        <v>262</v>
      </c>
      <c r="Y1159" s="27" t="s">
        <v>263</v>
      </c>
      <c r="Z1159" s="28">
        <v>44865</v>
      </c>
      <c r="AA1159" s="27" t="s">
        <v>264</v>
      </c>
      <c r="AB1159" s="27" t="s">
        <v>265</v>
      </c>
      <c r="AC1159" s="27" t="s">
        <v>6060</v>
      </c>
      <c r="AD1159" s="27" t="s">
        <v>267</v>
      </c>
      <c r="AE1159" s="27" t="s">
        <v>473</v>
      </c>
      <c r="AF1159" s="27" t="s">
        <v>474</v>
      </c>
      <c r="AG1159" s="29">
        <v>800000</v>
      </c>
      <c r="AH1159" s="27" t="s">
        <v>261</v>
      </c>
      <c r="AI1159" s="27" t="s">
        <v>262</v>
      </c>
      <c r="AJ1159" s="28" t="s">
        <v>262</v>
      </c>
      <c r="AK1159" s="27" t="s">
        <v>262</v>
      </c>
      <c r="AL1159" s="27" t="s">
        <v>262</v>
      </c>
      <c r="AM1159" s="27" t="s">
        <v>262</v>
      </c>
      <c r="AN1159" s="27" t="s">
        <v>262</v>
      </c>
      <c r="AO1159" s="27" t="s">
        <v>261</v>
      </c>
      <c r="AP1159" s="27" t="s">
        <v>261</v>
      </c>
      <c r="AQ1159" s="28" t="s">
        <v>262</v>
      </c>
      <c r="AR1159" s="27" t="s">
        <v>261</v>
      </c>
      <c r="AS1159" s="28" t="s">
        <v>262</v>
      </c>
      <c r="AT1159" s="27" t="s">
        <v>261</v>
      </c>
      <c r="AU1159" s="28" t="s">
        <v>262</v>
      </c>
      <c r="AV1159" s="27" t="s">
        <v>261</v>
      </c>
      <c r="AW1159" s="28" t="s">
        <v>262</v>
      </c>
      <c r="AX1159" s="27" t="s">
        <v>261</v>
      </c>
      <c r="AY1159" s="28" t="s">
        <v>262</v>
      </c>
      <c r="AZ1159" s="27" t="s">
        <v>262</v>
      </c>
      <c r="BA1159" s="27" t="s">
        <v>262</v>
      </c>
      <c r="BB1159" s="27" t="s">
        <v>261</v>
      </c>
      <c r="BC1159" s="28" t="s">
        <v>262</v>
      </c>
      <c r="BD1159" s="27" t="s">
        <v>261</v>
      </c>
      <c r="BE1159" s="30" t="s">
        <v>262</v>
      </c>
      <c r="BF1159" t="s">
        <v>475</v>
      </c>
      <c r="BG1159" s="9" t="s">
        <v>207</v>
      </c>
      <c r="BH1159" t="s">
        <v>272</v>
      </c>
      <c r="BI1159" t="s">
        <v>1395</v>
      </c>
      <c r="BJ1159" t="s">
        <v>210</v>
      </c>
      <c r="BK1159" t="s">
        <v>329</v>
      </c>
      <c r="BL1159" t="s">
        <v>212</v>
      </c>
      <c r="BM1159" t="s">
        <v>538</v>
      </c>
      <c r="BN1159" t="s">
        <v>214</v>
      </c>
      <c r="BO1159" t="s">
        <v>331</v>
      </c>
      <c r="BP1159" t="s">
        <v>219</v>
      </c>
      <c r="BQ1159" t="s">
        <v>1120</v>
      </c>
      <c r="BR1159" t="s">
        <v>4210</v>
      </c>
      <c r="BU1159" t="s">
        <v>4210</v>
      </c>
      <c r="BV1159" t="s">
        <v>214</v>
      </c>
      <c r="CC1159" t="s">
        <v>214</v>
      </c>
      <c r="CG1159" t="s">
        <v>214</v>
      </c>
      <c r="CH1159" t="s">
        <v>540</v>
      </c>
      <c r="CI1159" t="s">
        <v>333</v>
      </c>
      <c r="CJ1159" t="s">
        <v>6061</v>
      </c>
      <c r="CK1159" t="s">
        <v>220</v>
      </c>
      <c r="CL1159" t="s">
        <v>1445</v>
      </c>
      <c r="CN1159" t="s">
        <v>306</v>
      </c>
      <c r="CP1159" t="s">
        <v>284</v>
      </c>
      <c r="CQ1159" t="s">
        <v>224</v>
      </c>
      <c r="CR1159" t="s">
        <v>227</v>
      </c>
      <c r="CS1159" t="s">
        <v>227</v>
      </c>
      <c r="CT1159" t="s">
        <v>214</v>
      </c>
      <c r="CU1159" t="s">
        <v>214</v>
      </c>
      <c r="CV1159" t="s">
        <v>244</v>
      </c>
      <c r="CW1159" t="s">
        <v>244</v>
      </c>
      <c r="CX1159" t="s">
        <v>287</v>
      </c>
      <c r="CY1159" t="s">
        <v>287</v>
      </c>
      <c r="CZ1159" t="s">
        <v>219</v>
      </c>
      <c r="DA1159" t="s">
        <v>219</v>
      </c>
      <c r="DB1159" t="s">
        <v>230</v>
      </c>
      <c r="DC1159" t="s">
        <v>230</v>
      </c>
      <c r="DD1159" t="s">
        <v>214</v>
      </c>
      <c r="DE1159" t="s">
        <v>546</v>
      </c>
      <c r="DG1159" t="s">
        <v>546</v>
      </c>
      <c r="DI1159" t="s">
        <v>999</v>
      </c>
      <c r="DK1159" t="s">
        <v>237</v>
      </c>
      <c r="DL1159" t="s">
        <v>237</v>
      </c>
      <c r="DM1159" t="s">
        <v>214</v>
      </c>
      <c r="DN1159" t="s">
        <v>219</v>
      </c>
      <c r="DO1159" t="s">
        <v>288</v>
      </c>
      <c r="DP1159" t="s">
        <v>1017</v>
      </c>
      <c r="DR1159" t="s">
        <v>1017</v>
      </c>
      <c r="DT1159" t="s">
        <v>219</v>
      </c>
      <c r="DU1159" t="s">
        <v>214</v>
      </c>
      <c r="DX1159" t="s">
        <v>237</v>
      </c>
      <c r="DY1159" t="s">
        <v>237</v>
      </c>
      <c r="DZ1159" t="s">
        <v>238</v>
      </c>
      <c r="EA1159" t="s">
        <v>242</v>
      </c>
      <c r="EB1159" t="s">
        <v>242</v>
      </c>
      <c r="EC1159" t="s">
        <v>242</v>
      </c>
      <c r="ED1159" t="s">
        <v>242</v>
      </c>
      <c r="EE1159" t="s">
        <v>214</v>
      </c>
      <c r="EF1159" t="s">
        <v>214</v>
      </c>
      <c r="EG1159" t="s">
        <v>214</v>
      </c>
      <c r="EI1159" t="s">
        <v>214</v>
      </c>
      <c r="EK1159" t="s">
        <v>237</v>
      </c>
      <c r="EL1159" t="s">
        <v>237</v>
      </c>
      <c r="EM1159" t="s">
        <v>240</v>
      </c>
      <c r="EN1159" t="s">
        <v>240</v>
      </c>
      <c r="EO1159" t="s">
        <v>240</v>
      </c>
      <c r="EP1159" t="s">
        <v>240</v>
      </c>
      <c r="EQ1159" t="s">
        <v>214</v>
      </c>
      <c r="ER1159" t="s">
        <v>214</v>
      </c>
      <c r="ES1159" t="s">
        <v>233</v>
      </c>
      <c r="ET1159" t="s">
        <v>237</v>
      </c>
      <c r="EU1159" t="s">
        <v>237</v>
      </c>
      <c r="EV1159" t="s">
        <v>237</v>
      </c>
      <c r="EW1159" t="s">
        <v>310</v>
      </c>
      <c r="EX1159" t="s">
        <v>310</v>
      </c>
      <c r="EY1159" t="s">
        <v>242</v>
      </c>
      <c r="EZ1159" t="s">
        <v>241</v>
      </c>
      <c r="FA1159" t="s">
        <v>241</v>
      </c>
      <c r="FB1159" t="s">
        <v>242</v>
      </c>
      <c r="FC1159" t="s">
        <v>242</v>
      </c>
      <c r="FD1159" t="s">
        <v>242</v>
      </c>
      <c r="FE1159" t="s">
        <v>250</v>
      </c>
      <c r="FF1159" t="s">
        <v>250</v>
      </c>
      <c r="FG1159" t="s">
        <v>358</v>
      </c>
      <c r="FH1159" t="s">
        <v>358</v>
      </c>
      <c r="FI1159" t="s">
        <v>214</v>
      </c>
      <c r="FJ1159" t="s">
        <v>214</v>
      </c>
      <c r="FK1159" t="s">
        <v>214</v>
      </c>
      <c r="FL1159" t="s">
        <v>214</v>
      </c>
      <c r="FM1159" t="s">
        <v>292</v>
      </c>
      <c r="FN1159" t="s">
        <v>292</v>
      </c>
      <c r="FO1159" t="s">
        <v>219</v>
      </c>
      <c r="FP1159" t="s">
        <v>219</v>
      </c>
      <c r="FQ1159" t="s">
        <v>241</v>
      </c>
      <c r="FR1159" t="s">
        <v>241</v>
      </c>
      <c r="FS1159" t="s">
        <v>241</v>
      </c>
      <c r="FT1159" t="s">
        <v>241</v>
      </c>
      <c r="FU1159" t="s">
        <v>219</v>
      </c>
      <c r="FV1159" t="s">
        <v>241</v>
      </c>
      <c r="FW1159" t="s">
        <v>241</v>
      </c>
      <c r="FX1159" t="s">
        <v>241</v>
      </c>
      <c r="FY1159" t="s">
        <v>241</v>
      </c>
      <c r="FZ1159" t="s">
        <v>341</v>
      </c>
      <c r="GA1159" t="s">
        <v>341</v>
      </c>
      <c r="GB1159" t="s">
        <v>227</v>
      </c>
      <c r="GC1159" t="s">
        <v>227</v>
      </c>
      <c r="GD1159" t="s">
        <v>293</v>
      </c>
      <c r="GE1159" t="s">
        <v>241</v>
      </c>
      <c r="GF1159" t="s">
        <v>293</v>
      </c>
      <c r="GG1159" t="s">
        <v>244</v>
      </c>
      <c r="GH1159" t="s">
        <v>241</v>
      </c>
      <c r="GI1159" t="s">
        <v>250</v>
      </c>
      <c r="GJ1159" t="s">
        <v>227</v>
      </c>
      <c r="GK1159" t="s">
        <v>227</v>
      </c>
      <c r="GL1159" t="s">
        <v>244</v>
      </c>
      <c r="GM1159" t="s">
        <v>244</v>
      </c>
      <c r="GN1159" t="s">
        <v>219</v>
      </c>
      <c r="GO1159" t="s">
        <v>214</v>
      </c>
      <c r="GP1159" t="s">
        <v>295</v>
      </c>
      <c r="GQ1159" t="s">
        <v>295</v>
      </c>
      <c r="GR1159" t="s">
        <v>295</v>
      </c>
      <c r="GS1159" t="s">
        <v>214</v>
      </c>
      <c r="GT1159" t="s">
        <v>241</v>
      </c>
      <c r="GU1159" t="s">
        <v>214</v>
      </c>
      <c r="GV1159" t="s">
        <v>241</v>
      </c>
      <c r="GW1159" t="s">
        <v>404</v>
      </c>
      <c r="GX1159" t="s">
        <v>404</v>
      </c>
      <c r="GY1159" t="s">
        <v>254</v>
      </c>
      <c r="GZ1159" t="s">
        <v>241</v>
      </c>
      <c r="HA1159" t="s">
        <v>239</v>
      </c>
      <c r="HB1159" t="s">
        <v>241</v>
      </c>
      <c r="HC1159" t="s">
        <v>315</v>
      </c>
      <c r="HD1159" t="s">
        <v>361</v>
      </c>
      <c r="HE1159" t="s">
        <v>429</v>
      </c>
      <c r="HF1159" t="s">
        <v>241</v>
      </c>
      <c r="HG1159" t="s">
        <v>319</v>
      </c>
      <c r="HH1159" t="s">
        <v>241</v>
      </c>
      <c r="HI1159" t="s">
        <v>241</v>
      </c>
      <c r="HJ1159" t="s">
        <v>219</v>
      </c>
      <c r="HK1159" t="s">
        <v>241</v>
      </c>
      <c r="HL1159" s="12"/>
      <c r="HM1159">
        <v>0.75</v>
      </c>
      <c r="HN1159">
        <v>1</v>
      </c>
      <c r="HO1159">
        <v>1</v>
      </c>
      <c r="HP1159">
        <v>0.75</v>
      </c>
      <c r="HQ1159">
        <v>1</v>
      </c>
      <c r="HR1159">
        <v>0.5</v>
      </c>
      <c r="HS1159">
        <v>1</v>
      </c>
      <c r="HT1159">
        <v>1</v>
      </c>
      <c r="HU1159">
        <v>1</v>
      </c>
      <c r="HV1159">
        <v>0.5</v>
      </c>
      <c r="HW1159">
        <v>0.75</v>
      </c>
      <c r="HX1159">
        <v>0.75</v>
      </c>
      <c r="HY1159">
        <v>1</v>
      </c>
      <c r="HZ1159">
        <v>0.5</v>
      </c>
      <c r="IA1159" s="4">
        <v>1</v>
      </c>
      <c r="IB1159">
        <v>0.25</v>
      </c>
      <c r="IC1159">
        <v>0.5</v>
      </c>
      <c r="ID1159">
        <v>0.75</v>
      </c>
      <c r="IE1159">
        <v>0.75</v>
      </c>
      <c r="IG1159">
        <v>0.5</v>
      </c>
      <c r="IH1159">
        <v>1</v>
      </c>
      <c r="II1159">
        <v>1</v>
      </c>
      <c r="IJ1159">
        <v>1</v>
      </c>
      <c r="IK1159">
        <v>1</v>
      </c>
      <c r="IL1159">
        <v>1</v>
      </c>
      <c r="IM1159">
        <v>0.75</v>
      </c>
      <c r="IN1159">
        <v>1</v>
      </c>
      <c r="IO1159">
        <v>1</v>
      </c>
      <c r="IQ1159">
        <v>0</v>
      </c>
      <c r="IS1159">
        <f t="shared" si="1035"/>
        <v>0.11249999999999999</v>
      </c>
      <c r="IT1159">
        <f t="shared" si="1036"/>
        <v>0.12</v>
      </c>
      <c r="IU1159">
        <f t="shared" si="1037"/>
        <v>0.08</v>
      </c>
      <c r="IV1159">
        <f t="shared" si="1038"/>
        <v>7.5000000000000011E-2</v>
      </c>
      <c r="IW1159">
        <f t="shared" si="1039"/>
        <v>0.08</v>
      </c>
      <c r="IX1159">
        <f t="shared" si="1040"/>
        <v>6.5000000000000002E-2</v>
      </c>
      <c r="IY1159">
        <f t="shared" si="1041"/>
        <v>0.1</v>
      </c>
      <c r="IZ1159">
        <f t="shared" si="1042"/>
        <v>0.11</v>
      </c>
      <c r="JA1159">
        <f t="shared" si="1043"/>
        <v>0.13</v>
      </c>
      <c r="JB1159">
        <f t="shared" si="1044"/>
        <v>0.05</v>
      </c>
      <c r="JC1159">
        <f t="shared" si="1045"/>
        <v>0.09</v>
      </c>
      <c r="JD1159">
        <f t="shared" si="1046"/>
        <v>8.2500000000000004E-2</v>
      </c>
      <c r="JE1159">
        <f t="shared" si="1047"/>
        <v>7.0000000000000007E-2</v>
      </c>
      <c r="JF1159">
        <f t="shared" si="1048"/>
        <v>0.06</v>
      </c>
      <c r="JG1159" s="5">
        <f t="shared" si="1049"/>
        <v>0.05</v>
      </c>
      <c r="JH1159">
        <f t="shared" si="1050"/>
        <v>0</v>
      </c>
      <c r="JI1159">
        <f t="shared" si="1050"/>
        <v>0</v>
      </c>
      <c r="JJ1159">
        <f t="shared" si="1051"/>
        <v>0.15000000000000002</v>
      </c>
      <c r="JK1159">
        <f t="shared" si="1052"/>
        <v>0.11249999999999999</v>
      </c>
      <c r="JL1159" s="6">
        <f t="shared" si="1053"/>
        <v>4.3333333333333328E-2</v>
      </c>
      <c r="JM1159">
        <f t="shared" si="1054"/>
        <v>0.06</v>
      </c>
      <c r="JN1159">
        <f t="shared" si="1055"/>
        <v>0.05</v>
      </c>
      <c r="JO1159">
        <f t="shared" si="1056"/>
        <v>0.15</v>
      </c>
      <c r="JP1159">
        <f t="shared" si="1057"/>
        <v>0.1</v>
      </c>
      <c r="JQ1159">
        <f t="shared" si="1058"/>
        <v>0.12</v>
      </c>
      <c r="JR1159">
        <f t="shared" si="1059"/>
        <v>0.11</v>
      </c>
      <c r="JS1159">
        <f t="shared" si="1060"/>
        <v>7.5000000000000011E-2</v>
      </c>
      <c r="JT1159">
        <f t="shared" si="1060"/>
        <v>0.1</v>
      </c>
      <c r="JU1159">
        <f t="shared" si="1061"/>
        <v>1</v>
      </c>
      <c r="JV1159">
        <f t="shared" si="1061"/>
        <v>0</v>
      </c>
      <c r="JW1159">
        <f t="shared" si="1062"/>
        <v>0.15</v>
      </c>
      <c r="JY1159">
        <f t="shared" si="1063"/>
        <v>3.7500000000000006E-2</v>
      </c>
      <c r="JZ1159">
        <f t="shared" si="1064"/>
        <v>0.08</v>
      </c>
      <c r="KA1159">
        <f t="shared" si="1065"/>
        <v>0.02</v>
      </c>
      <c r="KB1159">
        <f t="shared" si="1065"/>
        <v>1.4999999999999999E-2</v>
      </c>
      <c r="KC1159">
        <f t="shared" si="1066"/>
        <v>0.04</v>
      </c>
      <c r="KD1159">
        <f t="shared" si="1034"/>
        <v>1.4999999999999999E-2</v>
      </c>
      <c r="KE1159">
        <f t="shared" si="1034"/>
        <v>0.03</v>
      </c>
      <c r="KF1159">
        <f t="shared" si="1034"/>
        <v>0.03</v>
      </c>
      <c r="KG1159">
        <f t="shared" si="1034"/>
        <v>0.03</v>
      </c>
      <c r="KH1159">
        <f t="shared" si="1034"/>
        <v>1.4999999999999999E-2</v>
      </c>
      <c r="KI1159">
        <f t="shared" si="1034"/>
        <v>2.2499999999999999E-2</v>
      </c>
      <c r="KJ1159">
        <f t="shared" si="1033"/>
        <v>2.2499999999999999E-2</v>
      </c>
      <c r="KK1159">
        <f t="shared" si="1067"/>
        <v>0.02</v>
      </c>
      <c r="KL1159">
        <f t="shared" si="1068"/>
        <v>0.02</v>
      </c>
      <c r="KM1159" s="5">
        <f t="shared" si="1069"/>
        <v>0.05</v>
      </c>
      <c r="KN1159">
        <f t="shared" si="1070"/>
        <v>0</v>
      </c>
      <c r="KO1159">
        <f t="shared" si="1070"/>
        <v>0</v>
      </c>
      <c r="KP1159">
        <f t="shared" si="1071"/>
        <v>4.4999999999999998E-2</v>
      </c>
      <c r="KQ1159">
        <f t="shared" si="1072"/>
        <v>2.2499999999999999E-2</v>
      </c>
      <c r="KR1159" s="6">
        <f t="shared" si="1073"/>
        <v>2.1666666666666664E-2</v>
      </c>
      <c r="KS1159">
        <f t="shared" si="1074"/>
        <v>0.02</v>
      </c>
      <c r="KT1159">
        <f t="shared" si="1075"/>
        <v>0.03</v>
      </c>
      <c r="KU1159">
        <f t="shared" si="1076"/>
        <v>0.04</v>
      </c>
      <c r="KV1159">
        <f t="shared" si="1077"/>
        <v>0.05</v>
      </c>
      <c r="KW1159">
        <f t="shared" si="1078"/>
        <v>0.01</v>
      </c>
      <c r="KX1159">
        <f t="shared" si="1079"/>
        <v>0</v>
      </c>
      <c r="KY1159">
        <f t="shared" si="1080"/>
        <v>0.03</v>
      </c>
      <c r="KZ1159">
        <f t="shared" si="1081"/>
        <v>0.03</v>
      </c>
      <c r="LA1159">
        <f t="shared" si="1082"/>
        <v>1</v>
      </c>
      <c r="LB1159">
        <f t="shared" si="1082"/>
        <v>0</v>
      </c>
      <c r="LC1159">
        <f t="shared" si="1083"/>
        <v>0.1</v>
      </c>
      <c r="LE1159" t="str">
        <f t="shared" si="1089"/>
        <v>Cameroun</v>
      </c>
      <c r="LF1159">
        <f t="shared" si="1084"/>
        <v>0.87249999999999994</v>
      </c>
      <c r="LG1159" s="6">
        <f t="shared" si="1085"/>
        <v>0.70833333333333337</v>
      </c>
      <c r="LH1159">
        <f t="shared" si="1086"/>
        <v>0.91500000000000004</v>
      </c>
      <c r="LI1159" s="6">
        <f t="shared" si="1087"/>
        <v>0.84666666666666679</v>
      </c>
      <c r="LJ1159">
        <f t="shared" si="1088"/>
        <v>0</v>
      </c>
    </row>
    <row r="1160" spans="1:322" x14ac:dyDescent="0.35">
      <c r="A1160" s="8">
        <v>44866</v>
      </c>
      <c r="B1160" t="s">
        <v>6062</v>
      </c>
      <c r="D1160" s="24" t="s">
        <v>321</v>
      </c>
      <c r="E1160" s="24" t="s">
        <v>262</v>
      </c>
      <c r="F1160" s="24">
        <v>24</v>
      </c>
      <c r="G1160" s="24" t="s">
        <v>258</v>
      </c>
      <c r="H1160" s="24" t="s">
        <v>322</v>
      </c>
      <c r="I1160" s="24" t="s">
        <v>207</v>
      </c>
      <c r="J1160" s="24" t="s">
        <v>1361</v>
      </c>
      <c r="K1160" s="25">
        <v>44636</v>
      </c>
      <c r="L1160" s="25">
        <v>44636</v>
      </c>
      <c r="M1160" s="25">
        <v>44644</v>
      </c>
      <c r="N1160" s="24" t="s">
        <v>261</v>
      </c>
      <c r="O1160" s="24" t="s">
        <v>261</v>
      </c>
      <c r="P1160" s="24" t="s">
        <v>261</v>
      </c>
      <c r="Q1160" s="24" t="s">
        <v>324</v>
      </c>
      <c r="R1160" s="25">
        <v>44663</v>
      </c>
      <c r="S1160" s="25">
        <v>44663</v>
      </c>
      <c r="T1160" s="24" t="s">
        <v>263</v>
      </c>
      <c r="U1160" s="24" t="s">
        <v>261</v>
      </c>
      <c r="V1160" s="25" t="s">
        <v>262</v>
      </c>
      <c r="W1160" s="24" t="s">
        <v>261</v>
      </c>
      <c r="X1160" s="25" t="s">
        <v>262</v>
      </c>
      <c r="Y1160" s="24" t="s">
        <v>263</v>
      </c>
      <c r="Z1160" s="25">
        <v>44704</v>
      </c>
      <c r="AA1160" s="24" t="s">
        <v>264</v>
      </c>
      <c r="AB1160" s="24" t="s">
        <v>265</v>
      </c>
      <c r="AC1160" s="24" t="s">
        <v>5213</v>
      </c>
      <c r="AD1160" s="24" t="s">
        <v>612</v>
      </c>
      <c r="AE1160" s="24" t="s">
        <v>326</v>
      </c>
      <c r="AF1160" s="24" t="s">
        <v>474</v>
      </c>
      <c r="AG1160" s="31">
        <v>786000</v>
      </c>
      <c r="AH1160" s="24" t="s">
        <v>261</v>
      </c>
      <c r="AI1160" s="24" t="s">
        <v>262</v>
      </c>
      <c r="AJ1160" s="25" t="s">
        <v>262</v>
      </c>
      <c r="AK1160" s="24" t="s">
        <v>262</v>
      </c>
      <c r="AL1160" s="24" t="s">
        <v>262</v>
      </c>
      <c r="AM1160" s="24" t="s">
        <v>262</v>
      </c>
      <c r="AN1160" s="24" t="s">
        <v>262</v>
      </c>
      <c r="AO1160" s="24" t="s">
        <v>261</v>
      </c>
      <c r="AP1160" s="24" t="s">
        <v>261</v>
      </c>
      <c r="AQ1160" s="25" t="s">
        <v>262</v>
      </c>
      <c r="AR1160" s="24" t="s">
        <v>261</v>
      </c>
      <c r="AS1160" s="25" t="s">
        <v>262</v>
      </c>
      <c r="AT1160" s="24" t="s">
        <v>261</v>
      </c>
      <c r="AU1160" s="25" t="s">
        <v>262</v>
      </c>
      <c r="AV1160" s="24" t="s">
        <v>261</v>
      </c>
      <c r="AW1160" s="25" t="s">
        <v>262</v>
      </c>
      <c r="AX1160" s="24" t="s">
        <v>261</v>
      </c>
      <c r="AY1160" s="25" t="s">
        <v>262</v>
      </c>
      <c r="AZ1160" s="27" t="s">
        <v>262</v>
      </c>
      <c r="BA1160" s="27" t="s">
        <v>262</v>
      </c>
      <c r="BB1160" s="24" t="s">
        <v>261</v>
      </c>
      <c r="BC1160" s="25" t="s">
        <v>262</v>
      </c>
      <c r="BD1160" s="24" t="s">
        <v>261</v>
      </c>
      <c r="BE1160" s="26" t="s">
        <v>262</v>
      </c>
      <c r="BF1160" t="s">
        <v>1363</v>
      </c>
      <c r="BG1160" t="s">
        <v>207</v>
      </c>
      <c r="BH1160" t="s">
        <v>208</v>
      </c>
      <c r="BI1160" t="s">
        <v>420</v>
      </c>
      <c r="BJ1160" t="s">
        <v>210</v>
      </c>
      <c r="BK1160" t="s">
        <v>211</v>
      </c>
      <c r="BL1160" t="s">
        <v>212</v>
      </c>
      <c r="BM1160" t="s">
        <v>1820</v>
      </c>
      <c r="BN1160" t="s">
        <v>214</v>
      </c>
      <c r="BO1160" t="s">
        <v>215</v>
      </c>
      <c r="BP1160" t="s">
        <v>219</v>
      </c>
      <c r="BQ1160" t="s">
        <v>332</v>
      </c>
      <c r="BV1160" t="s">
        <v>214</v>
      </c>
      <c r="CC1160" t="s">
        <v>214</v>
      </c>
      <c r="CG1160" t="s">
        <v>219</v>
      </c>
      <c r="CI1160" t="s">
        <v>333</v>
      </c>
      <c r="CJ1160" t="s">
        <v>6063</v>
      </c>
      <c r="CK1160" t="s">
        <v>333</v>
      </c>
      <c r="CL1160" t="s">
        <v>644</v>
      </c>
      <c r="CN1160" t="s">
        <v>283</v>
      </c>
      <c r="CP1160" t="s">
        <v>284</v>
      </c>
      <c r="CQ1160" t="s">
        <v>284</v>
      </c>
      <c r="CR1160" t="s">
        <v>250</v>
      </c>
      <c r="CS1160" t="s">
        <v>250</v>
      </c>
      <c r="CT1160" t="s">
        <v>214</v>
      </c>
      <c r="CU1160" t="s">
        <v>214</v>
      </c>
      <c r="CV1160" t="s">
        <v>250</v>
      </c>
      <c r="CW1160" t="s">
        <v>250</v>
      </c>
      <c r="CX1160" t="s">
        <v>287</v>
      </c>
      <c r="CY1160" t="s">
        <v>353</v>
      </c>
      <c r="CZ1160" t="s">
        <v>219</v>
      </c>
      <c r="DA1160" t="s">
        <v>219</v>
      </c>
      <c r="DB1160" t="s">
        <v>230</v>
      </c>
      <c r="DC1160" t="s">
        <v>230</v>
      </c>
      <c r="DD1160" t="s">
        <v>219</v>
      </c>
      <c r="DG1160" t="s">
        <v>500</v>
      </c>
      <c r="DH1160" t="s">
        <v>5755</v>
      </c>
      <c r="DI1160" t="s">
        <v>451</v>
      </c>
      <c r="DK1160" t="s">
        <v>233</v>
      </c>
      <c r="DL1160" t="s">
        <v>233</v>
      </c>
      <c r="DM1160" t="s">
        <v>219</v>
      </c>
      <c r="DN1160" t="s">
        <v>219</v>
      </c>
      <c r="DO1160" t="s">
        <v>288</v>
      </c>
      <c r="DP1160" t="s">
        <v>235</v>
      </c>
      <c r="DR1160" t="s">
        <v>235</v>
      </c>
      <c r="DT1160" t="s">
        <v>214</v>
      </c>
      <c r="DU1160" t="s">
        <v>214</v>
      </c>
      <c r="DV1160" t="s">
        <v>452</v>
      </c>
      <c r="DW1160" t="s">
        <v>6064</v>
      </c>
      <c r="DX1160" t="s">
        <v>237</v>
      </c>
      <c r="DY1160" t="s">
        <v>237</v>
      </c>
      <c r="DZ1160" t="s">
        <v>400</v>
      </c>
      <c r="EA1160" t="s">
        <v>237</v>
      </c>
      <c r="EB1160" t="s">
        <v>237</v>
      </c>
      <c r="EC1160" t="s">
        <v>233</v>
      </c>
      <c r="ED1160" t="s">
        <v>233</v>
      </c>
      <c r="EE1160" t="s">
        <v>214</v>
      </c>
      <c r="EF1160" t="s">
        <v>214</v>
      </c>
      <c r="EG1160" t="s">
        <v>892</v>
      </c>
      <c r="EH1160" t="s">
        <v>6065</v>
      </c>
      <c r="EI1160" t="s">
        <v>892</v>
      </c>
      <c r="EJ1160" t="s">
        <v>6066</v>
      </c>
      <c r="EK1160" t="s">
        <v>233</v>
      </c>
      <c r="EL1160" t="s">
        <v>233</v>
      </c>
      <c r="EM1160" t="s">
        <v>401</v>
      </c>
      <c r="EN1160" t="s">
        <v>401</v>
      </c>
      <c r="EO1160" t="s">
        <v>240</v>
      </c>
      <c r="EP1160" t="s">
        <v>240</v>
      </c>
      <c r="EQ1160" t="s">
        <v>214</v>
      </c>
      <c r="ER1160" t="s">
        <v>214</v>
      </c>
      <c r="ES1160" t="s">
        <v>242</v>
      </c>
      <c r="ET1160" t="s">
        <v>242</v>
      </c>
      <c r="EU1160" t="s">
        <v>242</v>
      </c>
      <c r="EV1160" t="s">
        <v>242</v>
      </c>
      <c r="EW1160" t="s">
        <v>243</v>
      </c>
      <c r="EX1160" t="s">
        <v>243</v>
      </c>
      <c r="EY1160" t="s">
        <v>242</v>
      </c>
      <c r="EZ1160" t="s">
        <v>241</v>
      </c>
      <c r="FA1160" t="s">
        <v>241</v>
      </c>
      <c r="FB1160" t="s">
        <v>242</v>
      </c>
      <c r="FC1160" t="s">
        <v>242</v>
      </c>
      <c r="FD1160" t="s">
        <v>242</v>
      </c>
      <c r="FE1160" t="s">
        <v>286</v>
      </c>
      <c r="FF1160" t="s">
        <v>286</v>
      </c>
      <c r="FG1160" t="s">
        <v>358</v>
      </c>
      <c r="FH1160" t="s">
        <v>358</v>
      </c>
      <c r="FI1160" t="s">
        <v>214</v>
      </c>
      <c r="FJ1160" t="s">
        <v>214</v>
      </c>
      <c r="FK1160" t="s">
        <v>214</v>
      </c>
      <c r="FL1160" t="s">
        <v>214</v>
      </c>
      <c r="FM1160" t="s">
        <v>245</v>
      </c>
      <c r="FN1160" t="s">
        <v>245</v>
      </c>
      <c r="FO1160" t="s">
        <v>219</v>
      </c>
      <c r="FP1160" t="s">
        <v>219</v>
      </c>
      <c r="FQ1160" t="s">
        <v>241</v>
      </c>
      <c r="FR1160" t="s">
        <v>241</v>
      </c>
      <c r="FS1160" t="s">
        <v>241</v>
      </c>
      <c r="FT1160" t="s">
        <v>241</v>
      </c>
      <c r="FU1160" t="s">
        <v>219</v>
      </c>
      <c r="FV1160" t="s">
        <v>241</v>
      </c>
      <c r="FW1160" t="s">
        <v>241</v>
      </c>
      <c r="FX1160" t="s">
        <v>241</v>
      </c>
      <c r="FY1160" t="s">
        <v>241</v>
      </c>
      <c r="FZ1160" t="s">
        <v>313</v>
      </c>
      <c r="GA1160" t="s">
        <v>248</v>
      </c>
      <c r="GB1160" t="s">
        <v>244</v>
      </c>
      <c r="GC1160" t="s">
        <v>244</v>
      </c>
      <c r="GD1160" t="s">
        <v>293</v>
      </c>
      <c r="GE1160" t="s">
        <v>241</v>
      </c>
      <c r="GF1160" t="s">
        <v>293</v>
      </c>
      <c r="GG1160" t="s">
        <v>244</v>
      </c>
      <c r="GH1160" t="s">
        <v>241</v>
      </c>
      <c r="GI1160" t="s">
        <v>244</v>
      </c>
      <c r="GJ1160" t="s">
        <v>244</v>
      </c>
      <c r="GK1160" t="s">
        <v>244</v>
      </c>
      <c r="GL1160" t="s">
        <v>244</v>
      </c>
      <c r="GM1160" t="s">
        <v>244</v>
      </c>
      <c r="GN1160" t="s">
        <v>219</v>
      </c>
      <c r="GO1160" t="s">
        <v>219</v>
      </c>
      <c r="GP1160" t="s">
        <v>295</v>
      </c>
      <c r="GQ1160" t="s">
        <v>295</v>
      </c>
      <c r="GR1160" t="s">
        <v>295</v>
      </c>
      <c r="GS1160" t="s">
        <v>214</v>
      </c>
      <c r="GT1160" t="s">
        <v>241</v>
      </c>
      <c r="GU1160" t="s">
        <v>219</v>
      </c>
      <c r="GV1160" t="s">
        <v>575</v>
      </c>
      <c r="GW1160" t="s">
        <v>404</v>
      </c>
      <c r="GX1160" t="s">
        <v>252</v>
      </c>
      <c r="GY1160" t="s">
        <v>657</v>
      </c>
      <c r="GZ1160" t="s">
        <v>241</v>
      </c>
      <c r="HA1160" t="s">
        <v>298</v>
      </c>
      <c r="HB1160" t="s">
        <v>241</v>
      </c>
      <c r="HC1160" t="s">
        <v>315</v>
      </c>
      <c r="HD1160" t="s">
        <v>316</v>
      </c>
      <c r="HE1160" t="s">
        <v>343</v>
      </c>
      <c r="HF1160" t="s">
        <v>6067</v>
      </c>
      <c r="HG1160" t="s">
        <v>362</v>
      </c>
      <c r="HH1160" t="s">
        <v>6068</v>
      </c>
      <c r="HI1160" t="s">
        <v>241</v>
      </c>
      <c r="HJ1160" t="s">
        <v>219</v>
      </c>
      <c r="HK1160" t="s">
        <v>241</v>
      </c>
      <c r="HL1160" s="12"/>
      <c r="HM1160">
        <v>0.75</v>
      </c>
      <c r="HN1160">
        <v>0.5</v>
      </c>
      <c r="HO1160">
        <v>1</v>
      </c>
      <c r="HP1160">
        <v>0.5</v>
      </c>
      <c r="HQ1160">
        <v>1</v>
      </c>
      <c r="HR1160">
        <v>0.25</v>
      </c>
      <c r="HS1160">
        <v>0</v>
      </c>
      <c r="HT1160">
        <v>0</v>
      </c>
      <c r="HU1160">
        <v>0</v>
      </c>
      <c r="HV1160">
        <v>0.5</v>
      </c>
      <c r="HW1160">
        <v>0.5</v>
      </c>
      <c r="HX1160">
        <v>0.25</v>
      </c>
      <c r="HY1160">
        <v>0.5</v>
      </c>
      <c r="HZ1160">
        <v>0.25</v>
      </c>
      <c r="IA1160" s="4">
        <v>1</v>
      </c>
      <c r="IB1160">
        <v>0.75</v>
      </c>
      <c r="IC1160">
        <v>0.75</v>
      </c>
      <c r="ID1160">
        <v>0.75</v>
      </c>
      <c r="IE1160">
        <v>0.75</v>
      </c>
      <c r="IG1160">
        <v>0.75</v>
      </c>
      <c r="IH1160">
        <v>1</v>
      </c>
      <c r="II1160">
        <v>0.75</v>
      </c>
      <c r="IJ1160">
        <v>0.25</v>
      </c>
      <c r="IK1160">
        <v>0.75</v>
      </c>
      <c r="IL1160">
        <v>1</v>
      </c>
      <c r="IM1160">
        <v>0.75</v>
      </c>
      <c r="IN1160">
        <v>1</v>
      </c>
      <c r="IO1160">
        <v>1</v>
      </c>
      <c r="IQ1160">
        <v>0</v>
      </c>
      <c r="IS1160">
        <f t="shared" si="1035"/>
        <v>0.11249999999999999</v>
      </c>
      <c r="IT1160">
        <f t="shared" si="1036"/>
        <v>0.06</v>
      </c>
      <c r="IU1160">
        <f t="shared" si="1037"/>
        <v>0.08</v>
      </c>
      <c r="IV1160">
        <f t="shared" si="1038"/>
        <v>0.05</v>
      </c>
      <c r="IW1160">
        <f t="shared" si="1039"/>
        <v>0.08</v>
      </c>
      <c r="IX1160">
        <f t="shared" si="1040"/>
        <v>3.2500000000000001E-2</v>
      </c>
      <c r="IY1160">
        <f t="shared" si="1041"/>
        <v>0</v>
      </c>
      <c r="IZ1160">
        <f t="shared" si="1042"/>
        <v>0</v>
      </c>
      <c r="JA1160">
        <f t="shared" si="1043"/>
        <v>0</v>
      </c>
      <c r="JB1160">
        <f t="shared" si="1044"/>
        <v>0.05</v>
      </c>
      <c r="JC1160">
        <f t="shared" si="1045"/>
        <v>0.06</v>
      </c>
      <c r="JD1160">
        <f t="shared" si="1046"/>
        <v>2.75E-2</v>
      </c>
      <c r="JE1160">
        <f t="shared" si="1047"/>
        <v>3.5000000000000003E-2</v>
      </c>
      <c r="JF1160">
        <f t="shared" si="1048"/>
        <v>0.03</v>
      </c>
      <c r="JG1160" s="5">
        <f t="shared" si="1049"/>
        <v>0.05</v>
      </c>
      <c r="JH1160">
        <f t="shared" si="1050"/>
        <v>0</v>
      </c>
      <c r="JI1160">
        <f t="shared" si="1050"/>
        <v>0</v>
      </c>
      <c r="JJ1160">
        <f t="shared" si="1051"/>
        <v>0.15000000000000002</v>
      </c>
      <c r="JK1160">
        <f t="shared" si="1052"/>
        <v>0.11249999999999999</v>
      </c>
      <c r="JL1160" s="6">
        <f t="shared" si="1053"/>
        <v>4.3333333333333328E-2</v>
      </c>
      <c r="JM1160">
        <f t="shared" si="1054"/>
        <v>0.09</v>
      </c>
      <c r="JN1160">
        <f t="shared" si="1055"/>
        <v>0.05</v>
      </c>
      <c r="JO1160">
        <f t="shared" si="1056"/>
        <v>0.11249999999999999</v>
      </c>
      <c r="JP1160">
        <f t="shared" si="1057"/>
        <v>2.5000000000000001E-2</v>
      </c>
      <c r="JQ1160">
        <f t="shared" si="1058"/>
        <v>0.09</v>
      </c>
      <c r="JR1160">
        <f t="shared" si="1059"/>
        <v>0.11</v>
      </c>
      <c r="JS1160">
        <f t="shared" si="1060"/>
        <v>7.5000000000000011E-2</v>
      </c>
      <c r="JT1160">
        <f t="shared" si="1060"/>
        <v>0.1</v>
      </c>
      <c r="JU1160">
        <f t="shared" si="1061"/>
        <v>1</v>
      </c>
      <c r="JV1160">
        <f t="shared" si="1061"/>
        <v>0</v>
      </c>
      <c r="JW1160">
        <f t="shared" si="1062"/>
        <v>0.15</v>
      </c>
      <c r="JY1160">
        <f t="shared" si="1063"/>
        <v>3.7500000000000006E-2</v>
      </c>
      <c r="JZ1160">
        <f t="shared" si="1064"/>
        <v>0.04</v>
      </c>
      <c r="KA1160">
        <f t="shared" si="1065"/>
        <v>0.02</v>
      </c>
      <c r="KB1160">
        <f t="shared" si="1065"/>
        <v>0.01</v>
      </c>
      <c r="KC1160">
        <f t="shared" si="1066"/>
        <v>0.04</v>
      </c>
      <c r="KD1160">
        <f t="shared" si="1034"/>
        <v>7.4999999999999997E-3</v>
      </c>
      <c r="KE1160">
        <f t="shared" si="1034"/>
        <v>0</v>
      </c>
      <c r="KF1160">
        <f t="shared" si="1034"/>
        <v>0</v>
      </c>
      <c r="KG1160">
        <f t="shared" si="1034"/>
        <v>0</v>
      </c>
      <c r="KH1160">
        <f t="shared" si="1034"/>
        <v>1.4999999999999999E-2</v>
      </c>
      <c r="KI1160">
        <f t="shared" si="1034"/>
        <v>1.4999999999999999E-2</v>
      </c>
      <c r="KJ1160">
        <f t="shared" si="1033"/>
        <v>7.4999999999999997E-3</v>
      </c>
      <c r="KK1160">
        <f t="shared" si="1067"/>
        <v>0.01</v>
      </c>
      <c r="KL1160">
        <f t="shared" si="1068"/>
        <v>0.01</v>
      </c>
      <c r="KM1160" s="5">
        <f t="shared" si="1069"/>
        <v>0.05</v>
      </c>
      <c r="KN1160">
        <f t="shared" si="1070"/>
        <v>0</v>
      </c>
      <c r="KO1160">
        <f t="shared" si="1070"/>
        <v>0</v>
      </c>
      <c r="KP1160">
        <f t="shared" si="1071"/>
        <v>4.4999999999999998E-2</v>
      </c>
      <c r="KQ1160">
        <f t="shared" si="1072"/>
        <v>2.2499999999999999E-2</v>
      </c>
      <c r="KR1160" s="6">
        <f t="shared" si="1073"/>
        <v>2.1666666666666664E-2</v>
      </c>
      <c r="KS1160">
        <f t="shared" si="1074"/>
        <v>0.03</v>
      </c>
      <c r="KT1160">
        <f t="shared" si="1075"/>
        <v>0.03</v>
      </c>
      <c r="KU1160">
        <f t="shared" si="1076"/>
        <v>0.03</v>
      </c>
      <c r="KV1160">
        <f t="shared" si="1077"/>
        <v>1.2500000000000001E-2</v>
      </c>
      <c r="KW1160">
        <f t="shared" si="1078"/>
        <v>7.4999999999999997E-3</v>
      </c>
      <c r="KX1160">
        <f t="shared" si="1079"/>
        <v>0</v>
      </c>
      <c r="KY1160">
        <f t="shared" si="1080"/>
        <v>0.03</v>
      </c>
      <c r="KZ1160">
        <f t="shared" si="1081"/>
        <v>0.03</v>
      </c>
      <c r="LA1160">
        <f t="shared" si="1082"/>
        <v>1</v>
      </c>
      <c r="LB1160">
        <f t="shared" si="1082"/>
        <v>0</v>
      </c>
      <c r="LC1160">
        <f t="shared" si="1083"/>
        <v>0.1</v>
      </c>
      <c r="LE1160" t="str">
        <f t="shared" si="1089"/>
        <v>Tchad</v>
      </c>
      <c r="LF1160">
        <f t="shared" si="1084"/>
        <v>0.41500000000000004</v>
      </c>
      <c r="LG1160" s="6">
        <f t="shared" si="1085"/>
        <v>0.55833333333333335</v>
      </c>
      <c r="LH1160">
        <f t="shared" si="1086"/>
        <v>0.80249999999999999</v>
      </c>
      <c r="LI1160" s="6">
        <f t="shared" si="1087"/>
        <v>0.62166666666666681</v>
      </c>
      <c r="LJ1160">
        <f t="shared" si="1088"/>
        <v>0</v>
      </c>
    </row>
    <row r="1161" spans="1:322" x14ac:dyDescent="0.35">
      <c r="A1161" s="8">
        <v>44866</v>
      </c>
      <c r="B1161" t="s">
        <v>6069</v>
      </c>
      <c r="D1161" s="27" t="s">
        <v>321</v>
      </c>
      <c r="E1161" s="27" t="s">
        <v>262</v>
      </c>
      <c r="F1161" s="27">
        <v>21</v>
      </c>
      <c r="G1161" s="27" t="s">
        <v>258</v>
      </c>
      <c r="H1161" s="27" t="s">
        <v>322</v>
      </c>
      <c r="I1161" s="27" t="s">
        <v>207</v>
      </c>
      <c r="J1161" s="27" t="s">
        <v>1361</v>
      </c>
      <c r="K1161" s="28">
        <v>44636</v>
      </c>
      <c r="L1161" s="28">
        <v>44636</v>
      </c>
      <c r="M1161" s="28">
        <v>44644</v>
      </c>
      <c r="N1161" s="27" t="s">
        <v>261</v>
      </c>
      <c r="O1161" s="27" t="s">
        <v>261</v>
      </c>
      <c r="P1161" s="27" t="s">
        <v>261</v>
      </c>
      <c r="Q1161" s="27" t="s">
        <v>324</v>
      </c>
      <c r="R1161" s="28">
        <v>44663</v>
      </c>
      <c r="S1161" s="28">
        <v>44663</v>
      </c>
      <c r="T1161" s="27" t="s">
        <v>263</v>
      </c>
      <c r="U1161" s="27" t="s">
        <v>261</v>
      </c>
      <c r="V1161" s="28" t="s">
        <v>262</v>
      </c>
      <c r="W1161" s="27" t="s">
        <v>261</v>
      </c>
      <c r="X1161" s="28" t="s">
        <v>262</v>
      </c>
      <c r="Y1161" s="27" t="s">
        <v>263</v>
      </c>
      <c r="Z1161" s="28">
        <v>44705</v>
      </c>
      <c r="AA1161" s="27" t="s">
        <v>264</v>
      </c>
      <c r="AB1161" s="27" t="s">
        <v>265</v>
      </c>
      <c r="AC1161" s="27" t="s">
        <v>5213</v>
      </c>
      <c r="AD1161" s="27" t="s">
        <v>612</v>
      </c>
      <c r="AE1161" s="27" t="s">
        <v>326</v>
      </c>
      <c r="AF1161" s="27" t="s">
        <v>474</v>
      </c>
      <c r="AG1161" s="29">
        <v>786000</v>
      </c>
      <c r="AH1161" s="27" t="s">
        <v>261</v>
      </c>
      <c r="AI1161" s="27" t="s">
        <v>262</v>
      </c>
      <c r="AJ1161" s="28" t="s">
        <v>262</v>
      </c>
      <c r="AK1161" s="27" t="s">
        <v>262</v>
      </c>
      <c r="AL1161" s="27" t="s">
        <v>262</v>
      </c>
      <c r="AM1161" s="27" t="s">
        <v>262</v>
      </c>
      <c r="AN1161" s="27" t="s">
        <v>262</v>
      </c>
      <c r="AO1161" s="27" t="s">
        <v>261</v>
      </c>
      <c r="AP1161" s="27" t="s">
        <v>261</v>
      </c>
      <c r="AQ1161" s="28" t="s">
        <v>262</v>
      </c>
      <c r="AR1161" s="27" t="s">
        <v>261</v>
      </c>
      <c r="AS1161" s="28" t="s">
        <v>262</v>
      </c>
      <c r="AT1161" s="27" t="s">
        <v>261</v>
      </c>
      <c r="AU1161" s="28" t="s">
        <v>262</v>
      </c>
      <c r="AV1161" s="27" t="s">
        <v>261</v>
      </c>
      <c r="AW1161" s="28" t="s">
        <v>262</v>
      </c>
      <c r="AX1161" s="27" t="s">
        <v>261</v>
      </c>
      <c r="AY1161" s="28" t="s">
        <v>262</v>
      </c>
      <c r="AZ1161" s="27" t="s">
        <v>262</v>
      </c>
      <c r="BA1161" s="27" t="s">
        <v>262</v>
      </c>
      <c r="BB1161" s="27" t="s">
        <v>261</v>
      </c>
      <c r="BC1161" s="28" t="s">
        <v>262</v>
      </c>
      <c r="BD1161" s="27" t="s">
        <v>261</v>
      </c>
      <c r="BE1161" s="30" t="s">
        <v>262</v>
      </c>
      <c r="BF1161" t="s">
        <v>1363</v>
      </c>
      <c r="BG1161" s="9" t="s">
        <v>207</v>
      </c>
      <c r="BH1161" t="s">
        <v>208</v>
      </c>
      <c r="BI1161" t="s">
        <v>440</v>
      </c>
      <c r="BJ1161" t="s">
        <v>210</v>
      </c>
      <c r="BK1161" t="s">
        <v>329</v>
      </c>
      <c r="BL1161" t="s">
        <v>212</v>
      </c>
      <c r="BM1161" t="s">
        <v>1820</v>
      </c>
      <c r="BN1161" t="s">
        <v>214</v>
      </c>
      <c r="BO1161" t="s">
        <v>215</v>
      </c>
      <c r="BP1161" t="s">
        <v>219</v>
      </c>
      <c r="BQ1161" t="s">
        <v>332</v>
      </c>
      <c r="BV1161" t="s">
        <v>214</v>
      </c>
      <c r="CC1161" t="s">
        <v>214</v>
      </c>
      <c r="CG1161" t="s">
        <v>219</v>
      </c>
      <c r="CI1161" t="s">
        <v>333</v>
      </c>
      <c r="CJ1161" t="s">
        <v>6070</v>
      </c>
      <c r="CK1161" t="s">
        <v>333</v>
      </c>
      <c r="CL1161" t="s">
        <v>422</v>
      </c>
      <c r="CN1161" t="s">
        <v>283</v>
      </c>
      <c r="CP1161" t="s">
        <v>307</v>
      </c>
      <c r="CQ1161" t="s">
        <v>307</v>
      </c>
      <c r="CR1161" t="s">
        <v>286</v>
      </c>
      <c r="CS1161" t="s">
        <v>286</v>
      </c>
      <c r="CT1161" t="s">
        <v>219</v>
      </c>
      <c r="CU1161" t="s">
        <v>219</v>
      </c>
      <c r="CV1161" t="s">
        <v>250</v>
      </c>
      <c r="CW1161" t="s">
        <v>250</v>
      </c>
      <c r="CX1161" t="s">
        <v>287</v>
      </c>
      <c r="CY1161" t="s">
        <v>353</v>
      </c>
      <c r="CZ1161" t="s">
        <v>219</v>
      </c>
      <c r="DA1161" t="s">
        <v>219</v>
      </c>
      <c r="DB1161" t="s">
        <v>230</v>
      </c>
      <c r="DC1161" t="s">
        <v>230</v>
      </c>
      <c r="DD1161" t="s">
        <v>219</v>
      </c>
      <c r="DG1161" t="s">
        <v>500</v>
      </c>
      <c r="DH1161" t="s">
        <v>6071</v>
      </c>
      <c r="DI1161" t="s">
        <v>451</v>
      </c>
      <c r="DK1161" t="s">
        <v>237</v>
      </c>
      <c r="DL1161" t="s">
        <v>237</v>
      </c>
      <c r="DM1161" t="s">
        <v>219</v>
      </c>
      <c r="DN1161" t="s">
        <v>219</v>
      </c>
      <c r="DO1161" t="s">
        <v>288</v>
      </c>
      <c r="DP1161" t="s">
        <v>235</v>
      </c>
      <c r="DR1161" t="s">
        <v>235</v>
      </c>
      <c r="DT1161" t="s">
        <v>219</v>
      </c>
      <c r="DU1161" t="s">
        <v>219</v>
      </c>
      <c r="DX1161" t="s">
        <v>237</v>
      </c>
      <c r="DY1161" t="s">
        <v>237</v>
      </c>
      <c r="DZ1161" t="s">
        <v>238</v>
      </c>
      <c r="EA1161" t="s">
        <v>237</v>
      </c>
      <c r="EB1161" t="s">
        <v>237</v>
      </c>
      <c r="EC1161" t="s">
        <v>233</v>
      </c>
      <c r="ED1161" t="s">
        <v>233</v>
      </c>
      <c r="EE1161" t="s">
        <v>214</v>
      </c>
      <c r="EF1161" t="s">
        <v>214</v>
      </c>
      <c r="EG1161" t="s">
        <v>892</v>
      </c>
      <c r="EH1161" t="s">
        <v>6072</v>
      </c>
      <c r="EI1161" t="s">
        <v>892</v>
      </c>
      <c r="EJ1161" t="s">
        <v>6072</v>
      </c>
      <c r="EK1161" t="s">
        <v>233</v>
      </c>
      <c r="EL1161" t="s">
        <v>233</v>
      </c>
      <c r="EM1161" t="s">
        <v>401</v>
      </c>
      <c r="EN1161" t="s">
        <v>460</v>
      </c>
      <c r="EO1161" t="s">
        <v>240</v>
      </c>
      <c r="EP1161" t="s">
        <v>240</v>
      </c>
      <c r="EQ1161" t="s">
        <v>214</v>
      </c>
      <c r="ER1161" t="s">
        <v>214</v>
      </c>
      <c r="ES1161" t="s">
        <v>242</v>
      </c>
      <c r="ET1161" t="s">
        <v>242</v>
      </c>
      <c r="EU1161" t="s">
        <v>242</v>
      </c>
      <c r="EV1161" t="s">
        <v>242</v>
      </c>
      <c r="EW1161" t="s">
        <v>243</v>
      </c>
      <c r="EX1161" t="s">
        <v>243</v>
      </c>
      <c r="EY1161" t="s">
        <v>237</v>
      </c>
      <c r="EZ1161" t="s">
        <v>241</v>
      </c>
      <c r="FA1161" t="s">
        <v>241</v>
      </c>
      <c r="FB1161" t="s">
        <v>237</v>
      </c>
      <c r="FC1161" t="s">
        <v>237</v>
      </c>
      <c r="FD1161" t="s">
        <v>237</v>
      </c>
      <c r="FE1161" t="s">
        <v>286</v>
      </c>
      <c r="FF1161" t="s">
        <v>286</v>
      </c>
      <c r="FG1161" t="s">
        <v>242</v>
      </c>
      <c r="FH1161" t="s">
        <v>242</v>
      </c>
      <c r="FI1161" t="s">
        <v>214</v>
      </c>
      <c r="FJ1161" t="s">
        <v>214</v>
      </c>
      <c r="FK1161" t="s">
        <v>214</v>
      </c>
      <c r="FL1161" t="s">
        <v>214</v>
      </c>
      <c r="FM1161" t="s">
        <v>292</v>
      </c>
      <c r="FN1161" t="s">
        <v>292</v>
      </c>
      <c r="FO1161" t="s">
        <v>219</v>
      </c>
      <c r="FP1161" t="s">
        <v>219</v>
      </c>
      <c r="FQ1161" t="s">
        <v>241</v>
      </c>
      <c r="FR1161" t="s">
        <v>241</v>
      </c>
      <c r="FS1161" t="s">
        <v>241</v>
      </c>
      <c r="FT1161" t="s">
        <v>241</v>
      </c>
      <c r="FU1161" t="s">
        <v>219</v>
      </c>
      <c r="FV1161" t="s">
        <v>241</v>
      </c>
      <c r="FW1161" t="s">
        <v>241</v>
      </c>
      <c r="FX1161" t="s">
        <v>241</v>
      </c>
      <c r="FY1161" t="s">
        <v>241</v>
      </c>
      <c r="FZ1161" t="s">
        <v>549</v>
      </c>
      <c r="GA1161" t="s">
        <v>248</v>
      </c>
      <c r="GB1161" t="s">
        <v>244</v>
      </c>
      <c r="GC1161" t="s">
        <v>244</v>
      </c>
      <c r="GD1161" t="s">
        <v>293</v>
      </c>
      <c r="GE1161" t="s">
        <v>241</v>
      </c>
      <c r="GF1161" t="s">
        <v>293</v>
      </c>
      <c r="GG1161" t="s">
        <v>244</v>
      </c>
      <c r="GH1161" t="s">
        <v>241</v>
      </c>
      <c r="GI1161" t="s">
        <v>244</v>
      </c>
      <c r="GJ1161" t="s">
        <v>244</v>
      </c>
      <c r="GK1161" t="s">
        <v>244</v>
      </c>
      <c r="GL1161" t="s">
        <v>227</v>
      </c>
      <c r="GM1161" t="s">
        <v>227</v>
      </c>
      <c r="GN1161" t="s">
        <v>219</v>
      </c>
      <c r="GO1161" t="s">
        <v>219</v>
      </c>
      <c r="GP1161" t="s">
        <v>295</v>
      </c>
      <c r="GQ1161" t="s">
        <v>295</v>
      </c>
      <c r="GR1161" t="s">
        <v>295</v>
      </c>
      <c r="GS1161" t="s">
        <v>214</v>
      </c>
      <c r="GT1161" t="s">
        <v>241</v>
      </c>
      <c r="GU1161" t="s">
        <v>219</v>
      </c>
      <c r="GV1161" t="s">
        <v>575</v>
      </c>
      <c r="GW1161" t="s">
        <v>297</v>
      </c>
      <c r="GX1161" t="s">
        <v>404</v>
      </c>
      <c r="GY1161" t="s">
        <v>5427</v>
      </c>
      <c r="GZ1161" t="s">
        <v>241</v>
      </c>
      <c r="HA1161" t="s">
        <v>298</v>
      </c>
      <c r="HB1161" t="s">
        <v>241</v>
      </c>
      <c r="HC1161" t="s">
        <v>315</v>
      </c>
      <c r="HD1161" t="s">
        <v>316</v>
      </c>
      <c r="HE1161" t="s">
        <v>343</v>
      </c>
      <c r="HF1161" t="s">
        <v>6073</v>
      </c>
      <c r="HG1161" t="s">
        <v>362</v>
      </c>
      <c r="HH1161" t="s">
        <v>6073</v>
      </c>
      <c r="HI1161" t="s">
        <v>241</v>
      </c>
      <c r="HJ1161" t="s">
        <v>219</v>
      </c>
      <c r="HK1161" t="s">
        <v>241</v>
      </c>
      <c r="HL1161" s="12"/>
      <c r="HM1161">
        <v>0.75</v>
      </c>
      <c r="HN1161">
        <v>0.25</v>
      </c>
      <c r="HO1161">
        <v>0</v>
      </c>
      <c r="HP1161">
        <v>0.5</v>
      </c>
      <c r="HQ1161">
        <v>1</v>
      </c>
      <c r="HR1161">
        <v>0.5</v>
      </c>
      <c r="HS1161">
        <v>0</v>
      </c>
      <c r="HT1161">
        <v>0</v>
      </c>
      <c r="HU1161">
        <v>1</v>
      </c>
      <c r="HV1161">
        <v>0.5</v>
      </c>
      <c r="HW1161">
        <v>0.5</v>
      </c>
      <c r="HX1161">
        <v>0.25</v>
      </c>
      <c r="HY1161">
        <v>0.5</v>
      </c>
      <c r="HZ1161">
        <v>0.25</v>
      </c>
      <c r="IA1161" s="4">
        <v>1</v>
      </c>
      <c r="IB1161">
        <v>0.75</v>
      </c>
      <c r="IC1161">
        <v>0.75</v>
      </c>
      <c r="ID1161">
        <v>0.5</v>
      </c>
      <c r="IE1161">
        <v>0.5</v>
      </c>
      <c r="IG1161">
        <v>0.75</v>
      </c>
      <c r="IH1161">
        <v>0.75</v>
      </c>
      <c r="II1161">
        <v>1</v>
      </c>
      <c r="IJ1161">
        <v>0</v>
      </c>
      <c r="IK1161">
        <v>0.75</v>
      </c>
      <c r="IL1161">
        <v>1</v>
      </c>
      <c r="IM1161">
        <v>0.75</v>
      </c>
      <c r="IN1161">
        <v>1</v>
      </c>
      <c r="IO1161">
        <v>1</v>
      </c>
      <c r="IQ1161">
        <v>0</v>
      </c>
      <c r="IS1161">
        <f t="shared" si="1035"/>
        <v>0.11249999999999999</v>
      </c>
      <c r="IT1161">
        <f t="shared" si="1036"/>
        <v>0.03</v>
      </c>
      <c r="IU1161">
        <f t="shared" si="1037"/>
        <v>0</v>
      </c>
      <c r="IV1161">
        <f t="shared" si="1038"/>
        <v>0.05</v>
      </c>
      <c r="IW1161">
        <f t="shared" si="1039"/>
        <v>0.08</v>
      </c>
      <c r="IX1161">
        <f t="shared" si="1040"/>
        <v>6.5000000000000002E-2</v>
      </c>
      <c r="IY1161">
        <f t="shared" si="1041"/>
        <v>0</v>
      </c>
      <c r="IZ1161">
        <f t="shared" si="1042"/>
        <v>0</v>
      </c>
      <c r="JA1161">
        <f t="shared" si="1043"/>
        <v>0.13</v>
      </c>
      <c r="JB1161">
        <f t="shared" si="1044"/>
        <v>0.05</v>
      </c>
      <c r="JC1161">
        <f t="shared" si="1045"/>
        <v>0.06</v>
      </c>
      <c r="JD1161">
        <f t="shared" si="1046"/>
        <v>2.75E-2</v>
      </c>
      <c r="JE1161">
        <f t="shared" si="1047"/>
        <v>3.5000000000000003E-2</v>
      </c>
      <c r="JF1161">
        <f t="shared" si="1048"/>
        <v>0.03</v>
      </c>
      <c r="JG1161" s="5">
        <f t="shared" si="1049"/>
        <v>0.05</v>
      </c>
      <c r="JH1161">
        <f t="shared" si="1050"/>
        <v>0</v>
      </c>
      <c r="JI1161">
        <f t="shared" si="1050"/>
        <v>0</v>
      </c>
      <c r="JJ1161">
        <f t="shared" si="1051"/>
        <v>0.1</v>
      </c>
      <c r="JK1161">
        <f t="shared" si="1052"/>
        <v>7.4999999999999997E-2</v>
      </c>
      <c r="JL1161" s="6">
        <f t="shared" si="1053"/>
        <v>0.04</v>
      </c>
      <c r="JM1161">
        <f t="shared" si="1054"/>
        <v>0.09</v>
      </c>
      <c r="JN1161">
        <f t="shared" si="1055"/>
        <v>3.7500000000000006E-2</v>
      </c>
      <c r="JO1161">
        <f t="shared" si="1056"/>
        <v>0.15</v>
      </c>
      <c r="JP1161">
        <f t="shared" si="1057"/>
        <v>0</v>
      </c>
      <c r="JQ1161">
        <f t="shared" si="1058"/>
        <v>0.09</v>
      </c>
      <c r="JR1161">
        <f t="shared" si="1059"/>
        <v>0.11</v>
      </c>
      <c r="JS1161">
        <f t="shared" si="1060"/>
        <v>7.5000000000000011E-2</v>
      </c>
      <c r="JT1161">
        <f t="shared" si="1060"/>
        <v>0.1</v>
      </c>
      <c r="JU1161">
        <f t="shared" si="1061"/>
        <v>1</v>
      </c>
      <c r="JV1161">
        <f t="shared" si="1061"/>
        <v>0</v>
      </c>
      <c r="JW1161">
        <f t="shared" si="1062"/>
        <v>0.15</v>
      </c>
      <c r="JY1161">
        <f t="shared" si="1063"/>
        <v>3.7500000000000006E-2</v>
      </c>
      <c r="JZ1161">
        <f t="shared" si="1064"/>
        <v>0.02</v>
      </c>
      <c r="KA1161">
        <f t="shared" si="1065"/>
        <v>0</v>
      </c>
      <c r="KB1161">
        <f t="shared" si="1065"/>
        <v>0.01</v>
      </c>
      <c r="KC1161">
        <f t="shared" si="1066"/>
        <v>0.04</v>
      </c>
      <c r="KD1161">
        <f t="shared" si="1034"/>
        <v>1.4999999999999999E-2</v>
      </c>
      <c r="KE1161">
        <f t="shared" si="1034"/>
        <v>0</v>
      </c>
      <c r="KF1161">
        <f t="shared" si="1034"/>
        <v>0</v>
      </c>
      <c r="KG1161">
        <f t="shared" si="1034"/>
        <v>0.03</v>
      </c>
      <c r="KH1161">
        <f t="shared" si="1034"/>
        <v>1.4999999999999999E-2</v>
      </c>
      <c r="KI1161">
        <f t="shared" si="1034"/>
        <v>1.4999999999999999E-2</v>
      </c>
      <c r="KJ1161">
        <f t="shared" si="1033"/>
        <v>7.4999999999999997E-3</v>
      </c>
      <c r="KK1161">
        <f t="shared" si="1067"/>
        <v>0.01</v>
      </c>
      <c r="KL1161">
        <f t="shared" si="1068"/>
        <v>0.01</v>
      </c>
      <c r="KM1161" s="5">
        <f t="shared" si="1069"/>
        <v>0.05</v>
      </c>
      <c r="KN1161">
        <f t="shared" si="1070"/>
        <v>0</v>
      </c>
      <c r="KO1161">
        <f t="shared" si="1070"/>
        <v>0</v>
      </c>
      <c r="KP1161">
        <f t="shared" si="1071"/>
        <v>0.03</v>
      </c>
      <c r="KQ1161">
        <f t="shared" si="1072"/>
        <v>1.4999999999999999E-2</v>
      </c>
      <c r="KR1161" s="6">
        <f t="shared" si="1073"/>
        <v>0.02</v>
      </c>
      <c r="KS1161">
        <f t="shared" si="1074"/>
        <v>0.03</v>
      </c>
      <c r="KT1161">
        <f t="shared" si="1075"/>
        <v>2.2499999999999999E-2</v>
      </c>
      <c r="KU1161">
        <f t="shared" si="1076"/>
        <v>0.04</v>
      </c>
      <c r="KV1161">
        <f t="shared" si="1077"/>
        <v>0</v>
      </c>
      <c r="KW1161">
        <f t="shared" si="1078"/>
        <v>7.4999999999999997E-3</v>
      </c>
      <c r="KX1161">
        <f t="shared" si="1079"/>
        <v>0</v>
      </c>
      <c r="KY1161">
        <f t="shared" si="1080"/>
        <v>0.03</v>
      </c>
      <c r="KZ1161">
        <f t="shared" si="1081"/>
        <v>0.03</v>
      </c>
      <c r="LA1161">
        <f t="shared" si="1082"/>
        <v>1</v>
      </c>
      <c r="LB1161">
        <f t="shared" si="1082"/>
        <v>0</v>
      </c>
      <c r="LC1161">
        <f t="shared" si="1083"/>
        <v>0.1</v>
      </c>
      <c r="LE1161" t="str">
        <f t="shared" si="1089"/>
        <v>Tchad</v>
      </c>
      <c r="LF1161">
        <f t="shared" si="1084"/>
        <v>0.46750000000000003</v>
      </c>
      <c r="LG1161" s="6">
        <f t="shared" si="1085"/>
        <v>0.46750000000000003</v>
      </c>
      <c r="LH1161">
        <f t="shared" si="1086"/>
        <v>0.80249999999999999</v>
      </c>
      <c r="LI1161" s="6">
        <f t="shared" si="1087"/>
        <v>0.58500000000000008</v>
      </c>
      <c r="LJ1161">
        <f t="shared" si="1088"/>
        <v>0</v>
      </c>
    </row>
    <row r="1162" spans="1:322" x14ac:dyDescent="0.35">
      <c r="A1162" s="8">
        <v>44866</v>
      </c>
      <c r="B1162" t="s">
        <v>6074</v>
      </c>
      <c r="D1162" s="24" t="s">
        <v>321</v>
      </c>
      <c r="E1162" s="24" t="s">
        <v>262</v>
      </c>
      <c r="F1162" s="24">
        <v>20</v>
      </c>
      <c r="G1162" s="24" t="s">
        <v>258</v>
      </c>
      <c r="H1162" s="24" t="s">
        <v>322</v>
      </c>
      <c r="I1162" s="24" t="s">
        <v>207</v>
      </c>
      <c r="J1162" s="24" t="s">
        <v>1361</v>
      </c>
      <c r="K1162" s="25">
        <v>44636</v>
      </c>
      <c r="L1162" s="25">
        <v>44636</v>
      </c>
      <c r="M1162" s="25">
        <v>44644</v>
      </c>
      <c r="N1162" s="24" t="s">
        <v>261</v>
      </c>
      <c r="O1162" s="24" t="s">
        <v>261</v>
      </c>
      <c r="P1162" s="24" t="s">
        <v>261</v>
      </c>
      <c r="Q1162" s="24" t="s">
        <v>324</v>
      </c>
      <c r="R1162" s="25">
        <v>44663</v>
      </c>
      <c r="S1162" s="25">
        <v>44663</v>
      </c>
      <c r="T1162" s="24" t="s">
        <v>263</v>
      </c>
      <c r="U1162" s="24" t="s">
        <v>261</v>
      </c>
      <c r="V1162" s="25" t="s">
        <v>262</v>
      </c>
      <c r="W1162" s="24" t="s">
        <v>261</v>
      </c>
      <c r="X1162" s="25" t="s">
        <v>262</v>
      </c>
      <c r="Y1162" s="24" t="s">
        <v>263</v>
      </c>
      <c r="Z1162" s="25">
        <v>44704</v>
      </c>
      <c r="AA1162" s="24" t="s">
        <v>264</v>
      </c>
      <c r="AB1162" s="24" t="s">
        <v>265</v>
      </c>
      <c r="AC1162" s="24" t="s">
        <v>5213</v>
      </c>
      <c r="AD1162" s="24" t="s">
        <v>612</v>
      </c>
      <c r="AE1162" s="24" t="s">
        <v>326</v>
      </c>
      <c r="AF1162" s="24" t="s">
        <v>474</v>
      </c>
      <c r="AG1162" s="31">
        <v>786000</v>
      </c>
      <c r="AH1162" s="24" t="s">
        <v>261</v>
      </c>
      <c r="AI1162" s="24" t="s">
        <v>262</v>
      </c>
      <c r="AJ1162" s="25" t="s">
        <v>262</v>
      </c>
      <c r="AK1162" s="24" t="s">
        <v>262</v>
      </c>
      <c r="AL1162" s="24" t="s">
        <v>262</v>
      </c>
      <c r="AM1162" s="24" t="s">
        <v>262</v>
      </c>
      <c r="AN1162" s="24" t="s">
        <v>262</v>
      </c>
      <c r="AO1162" s="24" t="s">
        <v>261</v>
      </c>
      <c r="AP1162" s="24" t="s">
        <v>261</v>
      </c>
      <c r="AQ1162" s="25" t="s">
        <v>262</v>
      </c>
      <c r="AR1162" s="24" t="s">
        <v>261</v>
      </c>
      <c r="AS1162" s="25" t="s">
        <v>262</v>
      </c>
      <c r="AT1162" s="24" t="s">
        <v>261</v>
      </c>
      <c r="AU1162" s="25" t="s">
        <v>262</v>
      </c>
      <c r="AV1162" s="24" t="s">
        <v>261</v>
      </c>
      <c r="AW1162" s="25" t="s">
        <v>262</v>
      </c>
      <c r="AX1162" s="24" t="s">
        <v>261</v>
      </c>
      <c r="AY1162" s="25" t="s">
        <v>262</v>
      </c>
      <c r="AZ1162" s="27" t="s">
        <v>262</v>
      </c>
      <c r="BA1162" s="27" t="s">
        <v>262</v>
      </c>
      <c r="BB1162" s="24" t="s">
        <v>261</v>
      </c>
      <c r="BC1162" s="25" t="s">
        <v>262</v>
      </c>
      <c r="BD1162" s="24" t="s">
        <v>261</v>
      </c>
      <c r="BE1162" s="26" t="s">
        <v>262</v>
      </c>
      <c r="BF1162" t="s">
        <v>1363</v>
      </c>
      <c r="BG1162" s="9" t="s">
        <v>207</v>
      </c>
      <c r="BH1162" t="s">
        <v>208</v>
      </c>
      <c r="BJ1162" t="s">
        <v>210</v>
      </c>
      <c r="BK1162" t="s">
        <v>329</v>
      </c>
      <c r="BL1162" t="s">
        <v>212</v>
      </c>
      <c r="BM1162" t="s">
        <v>1820</v>
      </c>
      <c r="BN1162" t="s">
        <v>214</v>
      </c>
      <c r="BO1162" s="13" t="s">
        <v>348</v>
      </c>
      <c r="BP1162" t="s">
        <v>219</v>
      </c>
      <c r="BQ1162" t="s">
        <v>332</v>
      </c>
      <c r="BV1162" t="s">
        <v>214</v>
      </c>
      <c r="CC1162" t="s">
        <v>214</v>
      </c>
      <c r="CG1162" t="s">
        <v>219</v>
      </c>
      <c r="CI1162" t="s">
        <v>333</v>
      </c>
      <c r="CJ1162" t="s">
        <v>6075</v>
      </c>
      <c r="CK1162" t="s">
        <v>333</v>
      </c>
      <c r="CL1162" t="s">
        <v>644</v>
      </c>
      <c r="CN1162" t="s">
        <v>283</v>
      </c>
      <c r="CP1162" t="s">
        <v>307</v>
      </c>
      <c r="CQ1162" t="s">
        <v>307</v>
      </c>
      <c r="CR1162" t="s">
        <v>286</v>
      </c>
      <c r="CS1162" t="s">
        <v>286</v>
      </c>
      <c r="CT1162" t="s">
        <v>219</v>
      </c>
      <c r="CU1162" t="s">
        <v>219</v>
      </c>
      <c r="CV1162" t="s">
        <v>250</v>
      </c>
      <c r="CW1162" t="s">
        <v>250</v>
      </c>
      <c r="CX1162" t="s">
        <v>353</v>
      </c>
      <c r="CY1162" t="s">
        <v>353</v>
      </c>
      <c r="CZ1162" t="s">
        <v>219</v>
      </c>
      <c r="DA1162" t="s">
        <v>219</v>
      </c>
      <c r="DB1162" t="s">
        <v>230</v>
      </c>
      <c r="DC1162" t="s">
        <v>230</v>
      </c>
      <c r="DD1162" t="s">
        <v>219</v>
      </c>
      <c r="DG1162" t="s">
        <v>500</v>
      </c>
      <c r="DH1162" t="s">
        <v>6076</v>
      </c>
      <c r="DI1162" t="s">
        <v>782</v>
      </c>
      <c r="DK1162" t="s">
        <v>233</v>
      </c>
      <c r="DL1162" t="s">
        <v>233</v>
      </c>
      <c r="DM1162" t="s">
        <v>219</v>
      </c>
      <c r="DN1162" t="s">
        <v>219</v>
      </c>
      <c r="DO1162" t="s">
        <v>288</v>
      </c>
      <c r="DP1162" t="s">
        <v>235</v>
      </c>
      <c r="DR1162" t="s">
        <v>235</v>
      </c>
      <c r="DT1162" t="s">
        <v>219</v>
      </c>
      <c r="DU1162" t="s">
        <v>219</v>
      </c>
      <c r="DX1162" t="s">
        <v>237</v>
      </c>
      <c r="DY1162" t="s">
        <v>237</v>
      </c>
      <c r="DZ1162" t="s">
        <v>400</v>
      </c>
      <c r="EA1162" t="s">
        <v>237</v>
      </c>
      <c r="EB1162" t="s">
        <v>237</v>
      </c>
      <c r="EC1162" t="s">
        <v>237</v>
      </c>
      <c r="ED1162" t="s">
        <v>237</v>
      </c>
      <c r="EE1162" t="s">
        <v>214</v>
      </c>
      <c r="EF1162" t="s">
        <v>214</v>
      </c>
      <c r="EG1162" t="s">
        <v>892</v>
      </c>
      <c r="EH1162" t="s">
        <v>6077</v>
      </c>
      <c r="EI1162" t="s">
        <v>892</v>
      </c>
      <c r="EJ1162" t="s">
        <v>6077</v>
      </c>
      <c r="EK1162" t="s">
        <v>233</v>
      </c>
      <c r="EL1162" t="s">
        <v>233</v>
      </c>
      <c r="EM1162" t="s">
        <v>401</v>
      </c>
      <c r="EN1162" t="s">
        <v>401</v>
      </c>
      <c r="EO1162" t="s">
        <v>486</v>
      </c>
      <c r="EP1162" t="s">
        <v>486</v>
      </c>
      <c r="EQ1162" t="s">
        <v>214</v>
      </c>
      <c r="ER1162" t="s">
        <v>214</v>
      </c>
      <c r="ES1162" t="s">
        <v>242</v>
      </c>
      <c r="ET1162" t="s">
        <v>242</v>
      </c>
      <c r="EU1162" t="s">
        <v>242</v>
      </c>
      <c r="EV1162" t="s">
        <v>242</v>
      </c>
      <c r="EW1162" t="s">
        <v>243</v>
      </c>
      <c r="EX1162" t="s">
        <v>243</v>
      </c>
      <c r="EY1162" t="s">
        <v>242</v>
      </c>
      <c r="EZ1162" t="s">
        <v>241</v>
      </c>
      <c r="FA1162" t="s">
        <v>241</v>
      </c>
      <c r="FB1162" t="s">
        <v>242</v>
      </c>
      <c r="FC1162" t="s">
        <v>242</v>
      </c>
      <c r="FD1162" t="s">
        <v>242</v>
      </c>
      <c r="FE1162" t="s">
        <v>286</v>
      </c>
      <c r="FF1162" t="s">
        <v>286</v>
      </c>
      <c r="FG1162" t="s">
        <v>242</v>
      </c>
      <c r="FH1162" t="s">
        <v>242</v>
      </c>
      <c r="FI1162" t="s">
        <v>214</v>
      </c>
      <c r="FJ1162" t="s">
        <v>214</v>
      </c>
      <c r="FK1162" t="s">
        <v>214</v>
      </c>
      <c r="FL1162" t="s">
        <v>214</v>
      </c>
      <c r="FM1162" t="s">
        <v>292</v>
      </c>
      <c r="FN1162" t="s">
        <v>292</v>
      </c>
      <c r="FO1162" t="s">
        <v>219</v>
      </c>
      <c r="FP1162" t="s">
        <v>219</v>
      </c>
      <c r="FQ1162" t="s">
        <v>241</v>
      </c>
      <c r="FR1162" t="s">
        <v>241</v>
      </c>
      <c r="FS1162" t="s">
        <v>241</v>
      </c>
      <c r="FT1162" t="s">
        <v>241</v>
      </c>
      <c r="FU1162" t="s">
        <v>219</v>
      </c>
      <c r="FV1162" t="s">
        <v>241</v>
      </c>
      <c r="FW1162" t="s">
        <v>241</v>
      </c>
      <c r="FX1162" t="s">
        <v>241</v>
      </c>
      <c r="FY1162" t="s">
        <v>241</v>
      </c>
      <c r="FZ1162" t="s">
        <v>549</v>
      </c>
      <c r="GA1162" t="s">
        <v>341</v>
      </c>
      <c r="GB1162" t="s">
        <v>244</v>
      </c>
      <c r="GC1162" t="s">
        <v>244</v>
      </c>
      <c r="GD1162" t="s">
        <v>293</v>
      </c>
      <c r="GE1162" t="s">
        <v>241</v>
      </c>
      <c r="GF1162" t="s">
        <v>293</v>
      </c>
      <c r="GG1162" t="s">
        <v>244</v>
      </c>
      <c r="GH1162" t="s">
        <v>241</v>
      </c>
      <c r="GI1162" t="s">
        <v>244</v>
      </c>
      <c r="GJ1162" t="s">
        <v>244</v>
      </c>
      <c r="GK1162" t="s">
        <v>244</v>
      </c>
      <c r="GL1162" t="s">
        <v>227</v>
      </c>
      <c r="GM1162" t="s">
        <v>227</v>
      </c>
      <c r="GN1162" t="s">
        <v>219</v>
      </c>
      <c r="GO1162" t="s">
        <v>219</v>
      </c>
      <c r="GP1162" t="s">
        <v>295</v>
      </c>
      <c r="GQ1162" t="s">
        <v>295</v>
      </c>
      <c r="GR1162" t="s">
        <v>295</v>
      </c>
      <c r="GS1162" t="s">
        <v>214</v>
      </c>
      <c r="GT1162" t="s">
        <v>241</v>
      </c>
      <c r="GU1162" t="s">
        <v>219</v>
      </c>
      <c r="GV1162" t="s">
        <v>575</v>
      </c>
      <c r="GW1162" t="s">
        <v>297</v>
      </c>
      <c r="GX1162" t="s">
        <v>404</v>
      </c>
      <c r="GY1162" t="s">
        <v>314</v>
      </c>
      <c r="GZ1162" t="s">
        <v>241</v>
      </c>
      <c r="HA1162" t="s">
        <v>298</v>
      </c>
      <c r="HB1162" t="s">
        <v>241</v>
      </c>
      <c r="HC1162" t="s">
        <v>315</v>
      </c>
      <c r="HD1162" t="s">
        <v>361</v>
      </c>
      <c r="HE1162" t="s">
        <v>343</v>
      </c>
      <c r="HF1162" t="s">
        <v>6078</v>
      </c>
      <c r="HG1162" t="s">
        <v>362</v>
      </c>
      <c r="HH1162" t="s">
        <v>6075</v>
      </c>
      <c r="HI1162" t="s">
        <v>241</v>
      </c>
      <c r="HJ1162" t="s">
        <v>219</v>
      </c>
      <c r="HK1162" t="s">
        <v>241</v>
      </c>
      <c r="HL1162" s="12"/>
      <c r="HM1162">
        <v>0.75</v>
      </c>
      <c r="HN1162">
        <v>0.25</v>
      </c>
      <c r="HO1162">
        <v>0</v>
      </c>
      <c r="HP1162">
        <v>0.5</v>
      </c>
      <c r="HQ1162">
        <v>1</v>
      </c>
      <c r="HR1162">
        <v>0.25</v>
      </c>
      <c r="HS1162">
        <v>0</v>
      </c>
      <c r="HT1162">
        <v>0</v>
      </c>
      <c r="HU1162">
        <v>1</v>
      </c>
      <c r="HV1162">
        <v>0.5</v>
      </c>
      <c r="HW1162">
        <v>0.5</v>
      </c>
      <c r="HX1162">
        <v>0.5</v>
      </c>
      <c r="HY1162">
        <v>0.5</v>
      </c>
      <c r="HZ1162">
        <v>0.25</v>
      </c>
      <c r="IA1162" s="4">
        <v>1</v>
      </c>
      <c r="IB1162">
        <v>0.75</v>
      </c>
      <c r="IC1162">
        <v>0.75</v>
      </c>
      <c r="ID1162">
        <v>0.75</v>
      </c>
      <c r="IE1162">
        <v>0.75</v>
      </c>
      <c r="IG1162">
        <v>0.75</v>
      </c>
      <c r="IH1162">
        <v>0.75</v>
      </c>
      <c r="II1162">
        <v>1</v>
      </c>
      <c r="IJ1162">
        <v>0</v>
      </c>
      <c r="IK1162">
        <v>0.75</v>
      </c>
      <c r="IL1162">
        <v>1</v>
      </c>
      <c r="IM1162">
        <v>0.75</v>
      </c>
      <c r="IN1162">
        <v>1</v>
      </c>
      <c r="IO1162">
        <v>1</v>
      </c>
      <c r="IQ1162">
        <v>0</v>
      </c>
      <c r="IS1162">
        <f t="shared" si="1035"/>
        <v>0.11249999999999999</v>
      </c>
      <c r="IT1162">
        <f t="shared" si="1036"/>
        <v>0.03</v>
      </c>
      <c r="IU1162">
        <f t="shared" si="1037"/>
        <v>0</v>
      </c>
      <c r="IV1162">
        <f t="shared" si="1038"/>
        <v>0.05</v>
      </c>
      <c r="IW1162">
        <f t="shared" si="1039"/>
        <v>0.08</v>
      </c>
      <c r="IX1162">
        <f t="shared" si="1040"/>
        <v>3.2500000000000001E-2</v>
      </c>
      <c r="IY1162">
        <f t="shared" si="1041"/>
        <v>0</v>
      </c>
      <c r="IZ1162">
        <f t="shared" si="1042"/>
        <v>0</v>
      </c>
      <c r="JA1162">
        <f t="shared" si="1043"/>
        <v>0.13</v>
      </c>
      <c r="JB1162">
        <f t="shared" si="1044"/>
        <v>0.05</v>
      </c>
      <c r="JC1162">
        <f t="shared" si="1045"/>
        <v>0.06</v>
      </c>
      <c r="JD1162">
        <f t="shared" si="1046"/>
        <v>5.5E-2</v>
      </c>
      <c r="JE1162">
        <f t="shared" si="1047"/>
        <v>3.5000000000000003E-2</v>
      </c>
      <c r="JF1162">
        <f t="shared" si="1048"/>
        <v>0.03</v>
      </c>
      <c r="JG1162" s="5">
        <f t="shared" si="1049"/>
        <v>0.05</v>
      </c>
      <c r="JH1162">
        <f t="shared" si="1050"/>
        <v>0</v>
      </c>
      <c r="JI1162">
        <f t="shared" si="1050"/>
        <v>0</v>
      </c>
      <c r="JJ1162">
        <f t="shared" si="1051"/>
        <v>0.15000000000000002</v>
      </c>
      <c r="JK1162">
        <f t="shared" si="1052"/>
        <v>0.11249999999999999</v>
      </c>
      <c r="JL1162" s="6">
        <f t="shared" si="1053"/>
        <v>4.6666666666666669E-2</v>
      </c>
      <c r="JM1162">
        <f t="shared" si="1054"/>
        <v>0.09</v>
      </c>
      <c r="JN1162">
        <f t="shared" si="1055"/>
        <v>3.7500000000000006E-2</v>
      </c>
      <c r="JO1162">
        <f t="shared" si="1056"/>
        <v>0.15</v>
      </c>
      <c r="JP1162">
        <f t="shared" si="1057"/>
        <v>0</v>
      </c>
      <c r="JQ1162">
        <f t="shared" si="1058"/>
        <v>0.09</v>
      </c>
      <c r="JR1162">
        <f t="shared" si="1059"/>
        <v>0.11</v>
      </c>
      <c r="JS1162">
        <f t="shared" si="1060"/>
        <v>7.5000000000000011E-2</v>
      </c>
      <c r="JT1162">
        <f t="shared" si="1060"/>
        <v>0.1</v>
      </c>
      <c r="JU1162">
        <f t="shared" si="1061"/>
        <v>1</v>
      </c>
      <c r="JV1162">
        <f t="shared" si="1061"/>
        <v>0</v>
      </c>
      <c r="JW1162">
        <f t="shared" si="1062"/>
        <v>0.15</v>
      </c>
      <c r="JY1162">
        <f t="shared" si="1063"/>
        <v>3.7500000000000006E-2</v>
      </c>
      <c r="JZ1162">
        <f t="shared" si="1064"/>
        <v>0.02</v>
      </c>
      <c r="KA1162">
        <f t="shared" si="1065"/>
        <v>0</v>
      </c>
      <c r="KB1162">
        <f t="shared" si="1065"/>
        <v>0.01</v>
      </c>
      <c r="KC1162">
        <f t="shared" si="1066"/>
        <v>0.04</v>
      </c>
      <c r="KD1162">
        <f t="shared" si="1034"/>
        <v>7.4999999999999997E-3</v>
      </c>
      <c r="KE1162">
        <f t="shared" si="1034"/>
        <v>0</v>
      </c>
      <c r="KF1162">
        <f t="shared" si="1034"/>
        <v>0</v>
      </c>
      <c r="KG1162">
        <f t="shared" si="1034"/>
        <v>0.03</v>
      </c>
      <c r="KH1162">
        <f t="shared" si="1034"/>
        <v>1.4999999999999999E-2</v>
      </c>
      <c r="KI1162">
        <f t="shared" si="1034"/>
        <v>1.4999999999999999E-2</v>
      </c>
      <c r="KJ1162">
        <f t="shared" si="1033"/>
        <v>1.4999999999999999E-2</v>
      </c>
      <c r="KK1162">
        <f t="shared" si="1067"/>
        <v>0.01</v>
      </c>
      <c r="KL1162">
        <f t="shared" si="1068"/>
        <v>0.01</v>
      </c>
      <c r="KM1162" s="5">
        <f t="shared" si="1069"/>
        <v>0.05</v>
      </c>
      <c r="KN1162">
        <f t="shared" si="1070"/>
        <v>0</v>
      </c>
      <c r="KO1162">
        <f t="shared" si="1070"/>
        <v>0</v>
      </c>
      <c r="KP1162">
        <f t="shared" si="1071"/>
        <v>4.4999999999999998E-2</v>
      </c>
      <c r="KQ1162">
        <f t="shared" si="1072"/>
        <v>2.2499999999999999E-2</v>
      </c>
      <c r="KR1162" s="6">
        <f t="shared" si="1073"/>
        <v>2.3333333333333334E-2</v>
      </c>
      <c r="KS1162">
        <f t="shared" si="1074"/>
        <v>0.03</v>
      </c>
      <c r="KT1162">
        <f t="shared" si="1075"/>
        <v>2.2499999999999999E-2</v>
      </c>
      <c r="KU1162">
        <f t="shared" si="1076"/>
        <v>0.04</v>
      </c>
      <c r="KV1162">
        <f t="shared" si="1077"/>
        <v>0</v>
      </c>
      <c r="KW1162">
        <f t="shared" si="1078"/>
        <v>7.4999999999999997E-3</v>
      </c>
      <c r="KX1162">
        <f t="shared" si="1079"/>
        <v>0</v>
      </c>
      <c r="KY1162">
        <f t="shared" si="1080"/>
        <v>0.03</v>
      </c>
      <c r="KZ1162">
        <f t="shared" si="1081"/>
        <v>0.03</v>
      </c>
      <c r="LA1162">
        <f t="shared" si="1082"/>
        <v>1</v>
      </c>
      <c r="LB1162">
        <f t="shared" si="1082"/>
        <v>0</v>
      </c>
      <c r="LC1162">
        <f t="shared" si="1083"/>
        <v>0.1</v>
      </c>
      <c r="LE1162" t="str">
        <f t="shared" si="1089"/>
        <v>Tchad</v>
      </c>
      <c r="LF1162">
        <f t="shared" si="1084"/>
        <v>0.43500000000000005</v>
      </c>
      <c r="LG1162" s="6">
        <f t="shared" si="1085"/>
        <v>0.58916666666666662</v>
      </c>
      <c r="LH1162">
        <f t="shared" si="1086"/>
        <v>0.80249999999999999</v>
      </c>
      <c r="LI1162" s="6">
        <f t="shared" si="1087"/>
        <v>0.61083333333333334</v>
      </c>
      <c r="LJ1162">
        <f t="shared" si="1088"/>
        <v>0</v>
      </c>
    </row>
    <row r="1163" spans="1:322" x14ac:dyDescent="0.35">
      <c r="A1163" s="8">
        <v>44866</v>
      </c>
      <c r="B1163" t="s">
        <v>6079</v>
      </c>
      <c r="D1163" s="27" t="s">
        <v>321</v>
      </c>
      <c r="E1163" s="27" t="s">
        <v>262</v>
      </c>
      <c r="F1163" s="27">
        <v>22</v>
      </c>
      <c r="G1163" s="27" t="s">
        <v>258</v>
      </c>
      <c r="H1163" s="27" t="s">
        <v>322</v>
      </c>
      <c r="I1163" s="27" t="s">
        <v>207</v>
      </c>
      <c r="J1163" s="27" t="s">
        <v>1361</v>
      </c>
      <c r="K1163" s="28">
        <v>44636</v>
      </c>
      <c r="L1163" s="28">
        <v>44636</v>
      </c>
      <c r="M1163" s="28">
        <v>44644</v>
      </c>
      <c r="N1163" s="27" t="s">
        <v>261</v>
      </c>
      <c r="O1163" s="27" t="s">
        <v>261</v>
      </c>
      <c r="P1163" s="27" t="s">
        <v>261</v>
      </c>
      <c r="Q1163" s="27" t="s">
        <v>324</v>
      </c>
      <c r="R1163" s="28">
        <v>44663</v>
      </c>
      <c r="S1163" s="28">
        <v>44663</v>
      </c>
      <c r="T1163" s="27" t="s">
        <v>263</v>
      </c>
      <c r="U1163" s="27" t="s">
        <v>261</v>
      </c>
      <c r="V1163" s="28" t="s">
        <v>262</v>
      </c>
      <c r="W1163" s="27" t="s">
        <v>261</v>
      </c>
      <c r="X1163" s="28" t="s">
        <v>262</v>
      </c>
      <c r="Y1163" s="27" t="s">
        <v>263</v>
      </c>
      <c r="Z1163" s="28">
        <v>44704</v>
      </c>
      <c r="AA1163" s="27" t="s">
        <v>264</v>
      </c>
      <c r="AB1163" s="27" t="s">
        <v>265</v>
      </c>
      <c r="AC1163" s="27" t="s">
        <v>5213</v>
      </c>
      <c r="AD1163" s="27" t="s">
        <v>612</v>
      </c>
      <c r="AE1163" s="27" t="s">
        <v>326</v>
      </c>
      <c r="AF1163" s="27" t="s">
        <v>474</v>
      </c>
      <c r="AG1163" s="29">
        <v>786000</v>
      </c>
      <c r="AH1163" s="27" t="s">
        <v>261</v>
      </c>
      <c r="AI1163" s="27" t="s">
        <v>262</v>
      </c>
      <c r="AJ1163" s="28" t="s">
        <v>262</v>
      </c>
      <c r="AK1163" s="27" t="s">
        <v>262</v>
      </c>
      <c r="AL1163" s="27" t="s">
        <v>262</v>
      </c>
      <c r="AM1163" s="27" t="s">
        <v>262</v>
      </c>
      <c r="AN1163" s="27" t="s">
        <v>262</v>
      </c>
      <c r="AO1163" s="27" t="s">
        <v>261</v>
      </c>
      <c r="AP1163" s="27" t="s">
        <v>261</v>
      </c>
      <c r="AQ1163" s="28" t="s">
        <v>262</v>
      </c>
      <c r="AR1163" s="27" t="s">
        <v>261</v>
      </c>
      <c r="AS1163" s="28" t="s">
        <v>262</v>
      </c>
      <c r="AT1163" s="27" t="s">
        <v>261</v>
      </c>
      <c r="AU1163" s="28" t="s">
        <v>262</v>
      </c>
      <c r="AV1163" s="27" t="s">
        <v>261</v>
      </c>
      <c r="AW1163" s="28" t="s">
        <v>262</v>
      </c>
      <c r="AX1163" s="27" t="s">
        <v>261</v>
      </c>
      <c r="AY1163" s="28" t="s">
        <v>262</v>
      </c>
      <c r="AZ1163" s="27" t="s">
        <v>262</v>
      </c>
      <c r="BA1163" s="27" t="s">
        <v>262</v>
      </c>
      <c r="BB1163" s="27" t="s">
        <v>261</v>
      </c>
      <c r="BC1163" s="28" t="s">
        <v>262</v>
      </c>
      <c r="BD1163" s="27" t="s">
        <v>261</v>
      </c>
      <c r="BE1163" s="30" t="s">
        <v>262</v>
      </c>
      <c r="BF1163" t="s">
        <v>1363</v>
      </c>
      <c r="BG1163" s="9" t="s">
        <v>207</v>
      </c>
      <c r="BH1163" t="s">
        <v>208</v>
      </c>
      <c r="BI1163" t="s">
        <v>542</v>
      </c>
      <c r="BJ1163" t="s">
        <v>210</v>
      </c>
      <c r="BK1163" t="s">
        <v>329</v>
      </c>
      <c r="BL1163" t="s">
        <v>212</v>
      </c>
      <c r="BM1163" t="s">
        <v>1820</v>
      </c>
      <c r="BN1163" t="s">
        <v>214</v>
      </c>
      <c r="BO1163" s="13" t="s">
        <v>542</v>
      </c>
      <c r="BP1163" t="s">
        <v>219</v>
      </c>
      <c r="BQ1163" t="s">
        <v>332</v>
      </c>
      <c r="BV1163" t="s">
        <v>214</v>
      </c>
      <c r="CC1163" t="s">
        <v>214</v>
      </c>
      <c r="CG1163" t="s">
        <v>219</v>
      </c>
      <c r="CI1163" t="s">
        <v>333</v>
      </c>
      <c r="CJ1163" t="s">
        <v>6080</v>
      </c>
      <c r="CK1163" t="s">
        <v>333</v>
      </c>
      <c r="CL1163" t="s">
        <v>336</v>
      </c>
      <c r="CN1163" t="s">
        <v>283</v>
      </c>
      <c r="CP1163" t="s">
        <v>307</v>
      </c>
      <c r="CQ1163" t="s">
        <v>307</v>
      </c>
      <c r="CR1163" t="s">
        <v>244</v>
      </c>
      <c r="CS1163" t="s">
        <v>244</v>
      </c>
      <c r="CT1163" t="s">
        <v>214</v>
      </c>
      <c r="CU1163" t="s">
        <v>214</v>
      </c>
      <c r="CV1163" t="s">
        <v>244</v>
      </c>
      <c r="CW1163" t="s">
        <v>244</v>
      </c>
      <c r="CX1163" t="s">
        <v>287</v>
      </c>
      <c r="CY1163" t="s">
        <v>353</v>
      </c>
      <c r="CZ1163" t="s">
        <v>219</v>
      </c>
      <c r="DA1163" t="s">
        <v>219</v>
      </c>
      <c r="DB1163" t="s">
        <v>230</v>
      </c>
      <c r="DC1163" t="s">
        <v>230</v>
      </c>
      <c r="DD1163" t="s">
        <v>219</v>
      </c>
      <c r="DG1163" t="s">
        <v>500</v>
      </c>
      <c r="DH1163" t="s">
        <v>4358</v>
      </c>
      <c r="DI1163" t="s">
        <v>782</v>
      </c>
      <c r="DK1163" t="s">
        <v>233</v>
      </c>
      <c r="DL1163" t="s">
        <v>233</v>
      </c>
      <c r="DM1163" t="s">
        <v>219</v>
      </c>
      <c r="DN1163" t="s">
        <v>219</v>
      </c>
      <c r="DO1163" t="s">
        <v>288</v>
      </c>
      <c r="DP1163" t="s">
        <v>869</v>
      </c>
      <c r="DR1163" t="s">
        <v>235</v>
      </c>
      <c r="DT1163" t="s">
        <v>219</v>
      </c>
      <c r="DU1163" t="s">
        <v>219</v>
      </c>
      <c r="DX1163" t="s">
        <v>233</v>
      </c>
      <c r="DY1163" t="s">
        <v>233</v>
      </c>
      <c r="DZ1163" t="s">
        <v>238</v>
      </c>
      <c r="EA1163" t="s">
        <v>237</v>
      </c>
      <c r="EB1163" t="s">
        <v>237</v>
      </c>
      <c r="EC1163" t="s">
        <v>233</v>
      </c>
      <c r="ED1163" t="s">
        <v>233</v>
      </c>
      <c r="EE1163" t="s">
        <v>214</v>
      </c>
      <c r="EF1163" t="s">
        <v>214</v>
      </c>
      <c r="EG1163" t="s">
        <v>892</v>
      </c>
      <c r="EH1163" t="s">
        <v>6081</v>
      </c>
      <c r="EI1163" t="s">
        <v>892</v>
      </c>
      <c r="EJ1163" t="s">
        <v>6081</v>
      </c>
      <c r="EK1163" t="s">
        <v>242</v>
      </c>
      <c r="EL1163" t="s">
        <v>242</v>
      </c>
      <c r="EM1163" t="s">
        <v>401</v>
      </c>
      <c r="EN1163" t="s">
        <v>401</v>
      </c>
      <c r="EO1163" t="s">
        <v>240</v>
      </c>
      <c r="EP1163" t="s">
        <v>240</v>
      </c>
      <c r="EQ1163" t="s">
        <v>214</v>
      </c>
      <c r="ER1163" t="s">
        <v>214</v>
      </c>
      <c r="ES1163" t="s">
        <v>242</v>
      </c>
      <c r="ET1163" t="s">
        <v>242</v>
      </c>
      <c r="EU1163" t="s">
        <v>242</v>
      </c>
      <c r="EV1163" t="s">
        <v>242</v>
      </c>
      <c r="EW1163" t="s">
        <v>243</v>
      </c>
      <c r="EX1163" t="s">
        <v>243</v>
      </c>
      <c r="EY1163" t="s">
        <v>233</v>
      </c>
      <c r="EZ1163" t="s">
        <v>1826</v>
      </c>
      <c r="FA1163" t="s">
        <v>241</v>
      </c>
      <c r="FB1163" t="s">
        <v>237</v>
      </c>
      <c r="FC1163" t="s">
        <v>237</v>
      </c>
      <c r="FD1163" t="s">
        <v>237</v>
      </c>
      <c r="FE1163" t="s">
        <v>286</v>
      </c>
      <c r="FF1163" t="s">
        <v>286</v>
      </c>
      <c r="FG1163" t="s">
        <v>242</v>
      </c>
      <c r="FH1163" t="s">
        <v>242</v>
      </c>
      <c r="FI1163" t="s">
        <v>214</v>
      </c>
      <c r="FJ1163" t="s">
        <v>214</v>
      </c>
      <c r="FK1163" t="s">
        <v>214</v>
      </c>
      <c r="FL1163" t="s">
        <v>214</v>
      </c>
      <c r="FM1163" t="s">
        <v>292</v>
      </c>
      <c r="FN1163" t="s">
        <v>292</v>
      </c>
      <c r="FO1163" t="s">
        <v>219</v>
      </c>
      <c r="FP1163" t="s">
        <v>219</v>
      </c>
      <c r="FQ1163" t="s">
        <v>241</v>
      </c>
      <c r="FR1163" t="s">
        <v>241</v>
      </c>
      <c r="FS1163" t="s">
        <v>241</v>
      </c>
      <c r="FT1163" t="s">
        <v>241</v>
      </c>
      <c r="FU1163" t="s">
        <v>219</v>
      </c>
      <c r="FV1163" t="s">
        <v>241</v>
      </c>
      <c r="FW1163" t="s">
        <v>241</v>
      </c>
      <c r="FX1163" t="s">
        <v>241</v>
      </c>
      <c r="FY1163" t="s">
        <v>241</v>
      </c>
      <c r="FZ1163" t="s">
        <v>549</v>
      </c>
      <c r="GA1163" t="s">
        <v>248</v>
      </c>
      <c r="GB1163" t="s">
        <v>244</v>
      </c>
      <c r="GC1163" t="s">
        <v>244</v>
      </c>
      <c r="GD1163" t="s">
        <v>293</v>
      </c>
      <c r="GE1163" t="s">
        <v>241</v>
      </c>
      <c r="GF1163" t="s">
        <v>293</v>
      </c>
      <c r="GG1163" t="s">
        <v>244</v>
      </c>
      <c r="GH1163" t="s">
        <v>241</v>
      </c>
      <c r="GI1163" t="s">
        <v>244</v>
      </c>
      <c r="GJ1163" t="s">
        <v>244</v>
      </c>
      <c r="GK1163" t="s">
        <v>244</v>
      </c>
      <c r="GL1163" t="s">
        <v>244</v>
      </c>
      <c r="GM1163" t="s">
        <v>244</v>
      </c>
      <c r="GN1163" t="s">
        <v>219</v>
      </c>
      <c r="GO1163" t="s">
        <v>219</v>
      </c>
      <c r="GP1163" t="s">
        <v>295</v>
      </c>
      <c r="GQ1163" t="s">
        <v>295</v>
      </c>
      <c r="GR1163" t="s">
        <v>295</v>
      </c>
      <c r="GS1163" t="s">
        <v>214</v>
      </c>
      <c r="GT1163" t="s">
        <v>241</v>
      </c>
      <c r="GU1163" t="s">
        <v>219</v>
      </c>
      <c r="GV1163" t="s">
        <v>575</v>
      </c>
      <c r="GW1163" t="s">
        <v>252</v>
      </c>
      <c r="GX1163" t="s">
        <v>252</v>
      </c>
      <c r="GY1163" t="s">
        <v>657</v>
      </c>
      <c r="GZ1163" t="s">
        <v>241</v>
      </c>
      <c r="HA1163" t="s">
        <v>298</v>
      </c>
      <c r="HB1163" t="s">
        <v>241</v>
      </c>
      <c r="HC1163" t="s">
        <v>315</v>
      </c>
      <c r="HD1163" t="s">
        <v>316</v>
      </c>
      <c r="HE1163" t="s">
        <v>343</v>
      </c>
      <c r="HF1163" t="s">
        <v>6082</v>
      </c>
      <c r="HG1163" t="s">
        <v>362</v>
      </c>
      <c r="HH1163" t="s">
        <v>6082</v>
      </c>
      <c r="HI1163" t="s">
        <v>241</v>
      </c>
      <c r="HJ1163" t="s">
        <v>219</v>
      </c>
      <c r="HK1163" t="s">
        <v>241</v>
      </c>
      <c r="HL1163" s="12"/>
      <c r="HM1163">
        <v>0.75</v>
      </c>
      <c r="HN1163">
        <v>0.75</v>
      </c>
      <c r="HO1163">
        <v>1</v>
      </c>
      <c r="HP1163">
        <v>0.75</v>
      </c>
      <c r="HQ1163">
        <v>1</v>
      </c>
      <c r="HR1163">
        <v>0.25</v>
      </c>
      <c r="HS1163">
        <v>0</v>
      </c>
      <c r="HT1163">
        <v>1</v>
      </c>
      <c r="HU1163">
        <v>1</v>
      </c>
      <c r="HV1163">
        <v>0.25</v>
      </c>
      <c r="HW1163">
        <v>0.5</v>
      </c>
      <c r="HX1163">
        <v>0.25</v>
      </c>
      <c r="HY1163">
        <v>0.5</v>
      </c>
      <c r="HZ1163">
        <v>0.75</v>
      </c>
      <c r="IA1163" s="4">
        <v>1</v>
      </c>
      <c r="IB1163">
        <v>0.75</v>
      </c>
      <c r="IC1163">
        <v>0.75</v>
      </c>
      <c r="ID1163">
        <v>0.25</v>
      </c>
      <c r="IE1163">
        <v>0.5</v>
      </c>
      <c r="IG1163">
        <v>0.75</v>
      </c>
      <c r="IH1163">
        <v>0.75</v>
      </c>
      <c r="II1163">
        <v>1</v>
      </c>
      <c r="IJ1163">
        <v>0</v>
      </c>
      <c r="IK1163">
        <v>0.75</v>
      </c>
      <c r="IL1163">
        <v>1</v>
      </c>
      <c r="IM1163">
        <v>0.75</v>
      </c>
      <c r="IN1163">
        <v>1</v>
      </c>
      <c r="IO1163">
        <v>1</v>
      </c>
      <c r="IQ1163">
        <v>0</v>
      </c>
      <c r="IS1163">
        <f t="shared" si="1035"/>
        <v>0.11249999999999999</v>
      </c>
      <c r="IT1163">
        <f t="shared" si="1036"/>
        <v>0.09</v>
      </c>
      <c r="IU1163">
        <f t="shared" si="1037"/>
        <v>0.08</v>
      </c>
      <c r="IV1163">
        <f t="shared" si="1038"/>
        <v>7.5000000000000011E-2</v>
      </c>
      <c r="IW1163">
        <f t="shared" si="1039"/>
        <v>0.08</v>
      </c>
      <c r="IX1163">
        <f t="shared" si="1040"/>
        <v>3.2500000000000001E-2</v>
      </c>
      <c r="IY1163">
        <f t="shared" si="1041"/>
        <v>0</v>
      </c>
      <c r="IZ1163">
        <f t="shared" si="1042"/>
        <v>0.11</v>
      </c>
      <c r="JA1163">
        <f t="shared" si="1043"/>
        <v>0.13</v>
      </c>
      <c r="JB1163">
        <f t="shared" si="1044"/>
        <v>2.5000000000000001E-2</v>
      </c>
      <c r="JC1163">
        <f t="shared" si="1045"/>
        <v>0.06</v>
      </c>
      <c r="JD1163">
        <f t="shared" si="1046"/>
        <v>2.75E-2</v>
      </c>
      <c r="JE1163">
        <f t="shared" si="1047"/>
        <v>3.5000000000000003E-2</v>
      </c>
      <c r="JF1163">
        <f t="shared" si="1048"/>
        <v>0.09</v>
      </c>
      <c r="JG1163" s="5">
        <f t="shared" si="1049"/>
        <v>0.05</v>
      </c>
      <c r="JH1163">
        <f t="shared" si="1050"/>
        <v>0</v>
      </c>
      <c r="JI1163">
        <f t="shared" si="1050"/>
        <v>0</v>
      </c>
      <c r="JJ1163">
        <f t="shared" si="1051"/>
        <v>0.05</v>
      </c>
      <c r="JK1163">
        <f t="shared" si="1052"/>
        <v>7.4999999999999997E-2</v>
      </c>
      <c r="JL1163" s="6">
        <f t="shared" si="1053"/>
        <v>0.04</v>
      </c>
      <c r="JM1163">
        <f t="shared" si="1054"/>
        <v>0.09</v>
      </c>
      <c r="JN1163">
        <f t="shared" si="1055"/>
        <v>3.7500000000000006E-2</v>
      </c>
      <c r="JO1163">
        <f t="shared" si="1056"/>
        <v>0.15</v>
      </c>
      <c r="JP1163">
        <f t="shared" si="1057"/>
        <v>0</v>
      </c>
      <c r="JQ1163">
        <f t="shared" si="1058"/>
        <v>0.09</v>
      </c>
      <c r="JR1163">
        <f t="shared" si="1059"/>
        <v>0.11</v>
      </c>
      <c r="JS1163">
        <f t="shared" si="1060"/>
        <v>7.5000000000000011E-2</v>
      </c>
      <c r="JT1163">
        <f t="shared" si="1060"/>
        <v>0.1</v>
      </c>
      <c r="JU1163">
        <f t="shared" si="1061"/>
        <v>1</v>
      </c>
      <c r="JV1163">
        <f t="shared" si="1061"/>
        <v>0</v>
      </c>
      <c r="JW1163">
        <f t="shared" si="1062"/>
        <v>0.15</v>
      </c>
      <c r="JY1163">
        <f t="shared" si="1063"/>
        <v>3.7500000000000006E-2</v>
      </c>
      <c r="JZ1163">
        <f t="shared" si="1064"/>
        <v>0.06</v>
      </c>
      <c r="KA1163">
        <f t="shared" si="1065"/>
        <v>0.02</v>
      </c>
      <c r="KB1163">
        <f t="shared" si="1065"/>
        <v>1.4999999999999999E-2</v>
      </c>
      <c r="KC1163">
        <f t="shared" si="1066"/>
        <v>0.04</v>
      </c>
      <c r="KD1163">
        <f t="shared" si="1034"/>
        <v>7.4999999999999997E-3</v>
      </c>
      <c r="KE1163">
        <f t="shared" si="1034"/>
        <v>0</v>
      </c>
      <c r="KF1163">
        <f t="shared" si="1034"/>
        <v>0.03</v>
      </c>
      <c r="KG1163">
        <f t="shared" si="1034"/>
        <v>0.03</v>
      </c>
      <c r="KH1163">
        <f t="shared" si="1034"/>
        <v>7.4999999999999997E-3</v>
      </c>
      <c r="KI1163">
        <f t="shared" si="1034"/>
        <v>1.4999999999999999E-2</v>
      </c>
      <c r="KJ1163">
        <f t="shared" si="1033"/>
        <v>7.4999999999999997E-3</v>
      </c>
      <c r="KK1163">
        <f t="shared" si="1067"/>
        <v>0.01</v>
      </c>
      <c r="KL1163">
        <f t="shared" si="1068"/>
        <v>0.03</v>
      </c>
      <c r="KM1163" s="5">
        <f t="shared" si="1069"/>
        <v>0.05</v>
      </c>
      <c r="KN1163">
        <f t="shared" si="1070"/>
        <v>0</v>
      </c>
      <c r="KO1163">
        <f t="shared" si="1070"/>
        <v>0</v>
      </c>
      <c r="KP1163">
        <f t="shared" si="1071"/>
        <v>1.4999999999999999E-2</v>
      </c>
      <c r="KQ1163">
        <f t="shared" si="1072"/>
        <v>1.4999999999999999E-2</v>
      </c>
      <c r="KR1163" s="6">
        <f t="shared" si="1073"/>
        <v>0.02</v>
      </c>
      <c r="KS1163">
        <f t="shared" si="1074"/>
        <v>0.03</v>
      </c>
      <c r="KT1163">
        <f t="shared" si="1075"/>
        <v>2.2499999999999999E-2</v>
      </c>
      <c r="KU1163">
        <f t="shared" si="1076"/>
        <v>0.04</v>
      </c>
      <c r="KV1163">
        <f t="shared" si="1077"/>
        <v>0</v>
      </c>
      <c r="KW1163">
        <f t="shared" si="1078"/>
        <v>7.4999999999999997E-3</v>
      </c>
      <c r="KX1163">
        <f t="shared" si="1079"/>
        <v>0</v>
      </c>
      <c r="KY1163">
        <f t="shared" si="1080"/>
        <v>0.03</v>
      </c>
      <c r="KZ1163">
        <f t="shared" si="1081"/>
        <v>0.03</v>
      </c>
      <c r="LA1163">
        <f t="shared" si="1082"/>
        <v>1</v>
      </c>
      <c r="LB1163">
        <f t="shared" si="1082"/>
        <v>0</v>
      </c>
      <c r="LC1163">
        <f t="shared" si="1083"/>
        <v>0.1</v>
      </c>
      <c r="LE1163" t="str">
        <f t="shared" si="1089"/>
        <v>Tchad</v>
      </c>
      <c r="LF1163">
        <f t="shared" si="1084"/>
        <v>0.71</v>
      </c>
      <c r="LG1163" s="6">
        <f t="shared" si="1085"/>
        <v>0.45249999999999996</v>
      </c>
      <c r="LH1163">
        <f t="shared" si="1086"/>
        <v>0.80249999999999999</v>
      </c>
      <c r="LI1163" s="6">
        <f t="shared" si="1087"/>
        <v>0.67</v>
      </c>
      <c r="LJ1163">
        <f t="shared" si="1088"/>
        <v>0</v>
      </c>
    </row>
    <row r="1164" spans="1:322" x14ac:dyDescent="0.35">
      <c r="A1164" s="8">
        <v>44866</v>
      </c>
      <c r="B1164" t="s">
        <v>6083</v>
      </c>
      <c r="D1164" s="24" t="s">
        <v>321</v>
      </c>
      <c r="E1164" s="24" t="s">
        <v>262</v>
      </c>
      <c r="F1164" s="24">
        <v>23</v>
      </c>
      <c r="G1164" s="24" t="s">
        <v>258</v>
      </c>
      <c r="H1164" s="24" t="s">
        <v>322</v>
      </c>
      <c r="I1164" s="24" t="s">
        <v>207</v>
      </c>
      <c r="J1164" s="24" t="s">
        <v>1361</v>
      </c>
      <c r="K1164" s="25">
        <v>44636</v>
      </c>
      <c r="L1164" s="25">
        <v>44636</v>
      </c>
      <c r="M1164" s="25">
        <v>44644</v>
      </c>
      <c r="N1164" s="24" t="s">
        <v>261</v>
      </c>
      <c r="O1164" s="24" t="s">
        <v>261</v>
      </c>
      <c r="P1164" s="24" t="s">
        <v>261</v>
      </c>
      <c r="Q1164" s="24" t="s">
        <v>324</v>
      </c>
      <c r="R1164" s="25">
        <v>44655</v>
      </c>
      <c r="S1164" s="25">
        <v>44655</v>
      </c>
      <c r="T1164" s="24" t="s">
        <v>263</v>
      </c>
      <c r="U1164" s="24" t="s">
        <v>261</v>
      </c>
      <c r="V1164" s="25" t="s">
        <v>262</v>
      </c>
      <c r="W1164" s="24" t="s">
        <v>261</v>
      </c>
      <c r="X1164" s="25" t="s">
        <v>262</v>
      </c>
      <c r="Y1164" s="24" t="s">
        <v>263</v>
      </c>
      <c r="Z1164" s="25">
        <v>44720</v>
      </c>
      <c r="AA1164" s="24" t="s">
        <v>264</v>
      </c>
      <c r="AB1164" s="24" t="s">
        <v>265</v>
      </c>
      <c r="AC1164" s="24" t="s">
        <v>1819</v>
      </c>
      <c r="AD1164" s="24" t="s">
        <v>612</v>
      </c>
      <c r="AE1164" s="24" t="s">
        <v>326</v>
      </c>
      <c r="AF1164" s="24" t="s">
        <v>474</v>
      </c>
      <c r="AG1164" s="31">
        <v>786000</v>
      </c>
      <c r="AH1164" s="24" t="s">
        <v>261</v>
      </c>
      <c r="AI1164" s="24" t="s">
        <v>262</v>
      </c>
      <c r="AJ1164" s="25" t="s">
        <v>262</v>
      </c>
      <c r="AK1164" s="24" t="s">
        <v>262</v>
      </c>
      <c r="AL1164" s="24" t="s">
        <v>262</v>
      </c>
      <c r="AM1164" s="24" t="s">
        <v>262</v>
      </c>
      <c r="AN1164" s="24" t="s">
        <v>262</v>
      </c>
      <c r="AO1164" s="24" t="s">
        <v>261</v>
      </c>
      <c r="AP1164" s="24" t="s">
        <v>261</v>
      </c>
      <c r="AQ1164" s="25" t="s">
        <v>262</v>
      </c>
      <c r="AR1164" s="24" t="s">
        <v>261</v>
      </c>
      <c r="AS1164" s="25" t="s">
        <v>262</v>
      </c>
      <c r="AT1164" s="24" t="s">
        <v>261</v>
      </c>
      <c r="AU1164" s="25" t="s">
        <v>262</v>
      </c>
      <c r="AV1164" s="24" t="s">
        <v>261</v>
      </c>
      <c r="AW1164" s="25" t="s">
        <v>262</v>
      </c>
      <c r="AX1164" s="24" t="s">
        <v>261</v>
      </c>
      <c r="AY1164" s="25" t="s">
        <v>262</v>
      </c>
      <c r="AZ1164" s="27" t="s">
        <v>262</v>
      </c>
      <c r="BA1164" s="27" t="s">
        <v>262</v>
      </c>
      <c r="BB1164" s="24" t="s">
        <v>261</v>
      </c>
      <c r="BC1164" s="25" t="s">
        <v>262</v>
      </c>
      <c r="BD1164" s="24" t="s">
        <v>261</v>
      </c>
      <c r="BE1164" s="26" t="s">
        <v>262</v>
      </c>
      <c r="BF1164" t="s">
        <v>1363</v>
      </c>
      <c r="BG1164" s="9" t="s">
        <v>207</v>
      </c>
      <c r="BH1164" t="s">
        <v>208</v>
      </c>
      <c r="BI1164" t="s">
        <v>542</v>
      </c>
      <c r="BJ1164" t="s">
        <v>210</v>
      </c>
      <c r="BK1164" t="s">
        <v>211</v>
      </c>
      <c r="BL1164" t="s">
        <v>212</v>
      </c>
      <c r="BM1164" t="s">
        <v>1820</v>
      </c>
      <c r="BN1164" t="s">
        <v>214</v>
      </c>
      <c r="BO1164" s="13" t="s">
        <v>542</v>
      </c>
      <c r="BP1164" t="s">
        <v>219</v>
      </c>
      <c r="BQ1164" t="s">
        <v>332</v>
      </c>
      <c r="BV1164" t="s">
        <v>214</v>
      </c>
      <c r="CC1164" t="s">
        <v>214</v>
      </c>
      <c r="CG1164" t="s">
        <v>214</v>
      </c>
      <c r="CH1164" t="s">
        <v>859</v>
      </c>
      <c r="CI1164" t="s">
        <v>333</v>
      </c>
      <c r="CJ1164" t="s">
        <v>6084</v>
      </c>
      <c r="CK1164" t="s">
        <v>333</v>
      </c>
      <c r="CL1164" t="s">
        <v>412</v>
      </c>
      <c r="CN1164" t="s">
        <v>283</v>
      </c>
      <c r="CP1164" t="s">
        <v>307</v>
      </c>
      <c r="CQ1164" t="s">
        <v>307</v>
      </c>
      <c r="CR1164" t="s">
        <v>286</v>
      </c>
      <c r="CS1164" t="s">
        <v>286</v>
      </c>
      <c r="CT1164" t="s">
        <v>214</v>
      </c>
      <c r="CU1164" t="s">
        <v>214</v>
      </c>
      <c r="CV1164" t="s">
        <v>250</v>
      </c>
      <c r="CW1164" t="s">
        <v>250</v>
      </c>
      <c r="CX1164" t="s">
        <v>287</v>
      </c>
      <c r="CY1164" t="s">
        <v>228</v>
      </c>
      <c r="CZ1164" t="s">
        <v>214</v>
      </c>
      <c r="DA1164" t="s">
        <v>214</v>
      </c>
      <c r="DB1164" t="s">
        <v>230</v>
      </c>
      <c r="DC1164" t="s">
        <v>230</v>
      </c>
      <c r="DD1164" t="s">
        <v>214</v>
      </c>
      <c r="DE1164" t="s">
        <v>546</v>
      </c>
      <c r="DG1164" t="s">
        <v>231</v>
      </c>
      <c r="DI1164" t="s">
        <v>451</v>
      </c>
      <c r="DK1164" t="s">
        <v>233</v>
      </c>
      <c r="DL1164" t="s">
        <v>233</v>
      </c>
      <c r="DM1164" t="s">
        <v>219</v>
      </c>
      <c r="DN1164" t="s">
        <v>219</v>
      </c>
      <c r="DO1164" t="s">
        <v>288</v>
      </c>
      <c r="DP1164" t="s">
        <v>235</v>
      </c>
      <c r="DR1164" t="s">
        <v>235</v>
      </c>
      <c r="DT1164" t="s">
        <v>219</v>
      </c>
      <c r="DU1164" t="s">
        <v>219</v>
      </c>
      <c r="DX1164" t="s">
        <v>233</v>
      </c>
      <c r="DY1164" t="s">
        <v>233</v>
      </c>
      <c r="DZ1164" t="s">
        <v>238</v>
      </c>
      <c r="EA1164" t="s">
        <v>372</v>
      </c>
      <c r="EB1164" t="s">
        <v>372</v>
      </c>
      <c r="EC1164" t="s">
        <v>372</v>
      </c>
      <c r="ED1164" t="s">
        <v>372</v>
      </c>
      <c r="EE1164" t="s">
        <v>214</v>
      </c>
      <c r="EF1164" t="s">
        <v>214</v>
      </c>
      <c r="EG1164" t="s">
        <v>892</v>
      </c>
      <c r="EH1164" t="s">
        <v>6085</v>
      </c>
      <c r="EI1164" t="s">
        <v>892</v>
      </c>
      <c r="EJ1164" t="s">
        <v>6085</v>
      </c>
      <c r="EK1164" t="s">
        <v>233</v>
      </c>
      <c r="EL1164" t="s">
        <v>233</v>
      </c>
      <c r="EM1164" t="s">
        <v>401</v>
      </c>
      <c r="EN1164" t="s">
        <v>401</v>
      </c>
      <c r="EO1164" t="s">
        <v>240</v>
      </c>
      <c r="EP1164" t="s">
        <v>240</v>
      </c>
      <c r="EQ1164" t="s">
        <v>214</v>
      </c>
      <c r="ER1164" t="s">
        <v>214</v>
      </c>
      <c r="ES1164" t="s">
        <v>242</v>
      </c>
      <c r="ET1164" t="s">
        <v>242</v>
      </c>
      <c r="EU1164" t="s">
        <v>242</v>
      </c>
      <c r="EV1164" t="s">
        <v>242</v>
      </c>
      <c r="EW1164" t="s">
        <v>243</v>
      </c>
      <c r="EX1164" t="s">
        <v>243</v>
      </c>
      <c r="EY1164" t="s">
        <v>242</v>
      </c>
      <c r="EZ1164" t="s">
        <v>241</v>
      </c>
      <c r="FA1164" t="s">
        <v>241</v>
      </c>
      <c r="FB1164" t="s">
        <v>242</v>
      </c>
      <c r="FC1164" t="s">
        <v>242</v>
      </c>
      <c r="FD1164" t="s">
        <v>242</v>
      </c>
      <c r="FE1164" t="s">
        <v>286</v>
      </c>
      <c r="FF1164" t="s">
        <v>286</v>
      </c>
      <c r="FG1164" t="s">
        <v>242</v>
      </c>
      <c r="FH1164" t="s">
        <v>242</v>
      </c>
      <c r="FI1164" t="s">
        <v>214</v>
      </c>
      <c r="FJ1164" t="s">
        <v>214</v>
      </c>
      <c r="FK1164" t="s">
        <v>214</v>
      </c>
      <c r="FL1164" t="s">
        <v>214</v>
      </c>
      <c r="FM1164" t="s">
        <v>245</v>
      </c>
      <c r="FN1164" t="s">
        <v>245</v>
      </c>
      <c r="FO1164" t="s">
        <v>219</v>
      </c>
      <c r="FP1164" t="s">
        <v>219</v>
      </c>
      <c r="FQ1164" t="s">
        <v>241</v>
      </c>
      <c r="FR1164" t="s">
        <v>241</v>
      </c>
      <c r="FS1164" t="s">
        <v>241</v>
      </c>
      <c r="FT1164" t="s">
        <v>241</v>
      </c>
      <c r="FU1164" t="s">
        <v>219</v>
      </c>
      <c r="FV1164" t="s">
        <v>241</v>
      </c>
      <c r="FW1164" t="s">
        <v>241</v>
      </c>
      <c r="FX1164" t="s">
        <v>241</v>
      </c>
      <c r="FY1164" t="s">
        <v>241</v>
      </c>
      <c r="FZ1164" t="s">
        <v>549</v>
      </c>
      <c r="GA1164" t="s">
        <v>248</v>
      </c>
      <c r="GB1164" t="s">
        <v>286</v>
      </c>
      <c r="GC1164" t="s">
        <v>286</v>
      </c>
      <c r="GD1164" t="s">
        <v>293</v>
      </c>
      <c r="GE1164" t="s">
        <v>241</v>
      </c>
      <c r="GF1164" t="s">
        <v>293</v>
      </c>
      <c r="GG1164" t="s">
        <v>244</v>
      </c>
      <c r="GH1164" t="s">
        <v>241</v>
      </c>
      <c r="GI1164" t="s">
        <v>227</v>
      </c>
      <c r="GJ1164" t="s">
        <v>227</v>
      </c>
      <c r="GK1164" t="s">
        <v>244</v>
      </c>
      <c r="GL1164" t="s">
        <v>244</v>
      </c>
      <c r="GM1164" t="s">
        <v>227</v>
      </c>
      <c r="GN1164" t="s">
        <v>219</v>
      </c>
      <c r="GO1164" t="s">
        <v>219</v>
      </c>
      <c r="GP1164" t="s">
        <v>295</v>
      </c>
      <c r="GQ1164" t="s">
        <v>295</v>
      </c>
      <c r="GR1164" t="s">
        <v>295</v>
      </c>
      <c r="GS1164" t="s">
        <v>214</v>
      </c>
      <c r="GT1164" t="s">
        <v>241</v>
      </c>
      <c r="GU1164" t="s">
        <v>219</v>
      </c>
      <c r="GV1164" t="s">
        <v>575</v>
      </c>
      <c r="GW1164" t="s">
        <v>297</v>
      </c>
      <c r="GX1164" t="s">
        <v>252</v>
      </c>
      <c r="GY1164" t="s">
        <v>314</v>
      </c>
      <c r="GZ1164" t="s">
        <v>241</v>
      </c>
      <c r="HA1164" t="s">
        <v>298</v>
      </c>
      <c r="HB1164" t="s">
        <v>241</v>
      </c>
      <c r="HC1164" t="s">
        <v>315</v>
      </c>
      <c r="HD1164" t="s">
        <v>316</v>
      </c>
      <c r="HE1164" t="s">
        <v>317</v>
      </c>
      <c r="HF1164" t="s">
        <v>219</v>
      </c>
      <c r="HG1164" t="s">
        <v>362</v>
      </c>
      <c r="HH1164" t="s">
        <v>6086</v>
      </c>
      <c r="HI1164" t="s">
        <v>241</v>
      </c>
      <c r="HJ1164" t="s">
        <v>219</v>
      </c>
      <c r="HK1164" t="s">
        <v>241</v>
      </c>
      <c r="HL1164" s="12"/>
      <c r="HM1164">
        <v>0.75</v>
      </c>
      <c r="HN1164">
        <v>0.25</v>
      </c>
      <c r="HO1164">
        <v>1</v>
      </c>
      <c r="HP1164">
        <v>0.5</v>
      </c>
      <c r="HQ1164">
        <v>1</v>
      </c>
      <c r="HR1164">
        <v>0.25</v>
      </c>
      <c r="HS1164">
        <v>0</v>
      </c>
      <c r="HT1164">
        <v>0</v>
      </c>
      <c r="HU1164">
        <v>1</v>
      </c>
      <c r="HV1164">
        <v>0.25</v>
      </c>
      <c r="HW1164">
        <v>0</v>
      </c>
      <c r="HX1164">
        <v>0</v>
      </c>
      <c r="HY1164">
        <v>0.5</v>
      </c>
      <c r="HZ1164">
        <v>0.25</v>
      </c>
      <c r="IA1164" s="4">
        <v>1</v>
      </c>
      <c r="IB1164">
        <v>0.75</v>
      </c>
      <c r="IC1164">
        <v>0.75</v>
      </c>
      <c r="ID1164">
        <v>0.75</v>
      </c>
      <c r="IE1164">
        <v>0.75</v>
      </c>
      <c r="IG1164">
        <v>0.75</v>
      </c>
      <c r="IH1164">
        <v>0.75</v>
      </c>
      <c r="II1164">
        <v>0.75</v>
      </c>
      <c r="IJ1164">
        <v>0</v>
      </c>
      <c r="IK1164">
        <v>0.25</v>
      </c>
      <c r="IL1164">
        <v>1</v>
      </c>
      <c r="IM1164">
        <v>0.75</v>
      </c>
      <c r="IN1164">
        <v>1</v>
      </c>
      <c r="IO1164">
        <v>1</v>
      </c>
      <c r="IQ1164">
        <v>0</v>
      </c>
      <c r="IS1164">
        <f t="shared" si="1035"/>
        <v>0.11249999999999999</v>
      </c>
      <c r="IT1164">
        <f t="shared" si="1036"/>
        <v>0.03</v>
      </c>
      <c r="IU1164">
        <f t="shared" si="1037"/>
        <v>0.08</v>
      </c>
      <c r="IV1164">
        <f t="shared" si="1038"/>
        <v>0.05</v>
      </c>
      <c r="IW1164">
        <f t="shared" si="1039"/>
        <v>0.08</v>
      </c>
      <c r="IX1164">
        <f t="shared" si="1040"/>
        <v>3.2500000000000001E-2</v>
      </c>
      <c r="IY1164">
        <f t="shared" si="1041"/>
        <v>0</v>
      </c>
      <c r="IZ1164">
        <f t="shared" si="1042"/>
        <v>0</v>
      </c>
      <c r="JA1164">
        <f t="shared" si="1043"/>
        <v>0.13</v>
      </c>
      <c r="JB1164">
        <f t="shared" si="1044"/>
        <v>2.5000000000000001E-2</v>
      </c>
      <c r="JC1164">
        <f t="shared" si="1045"/>
        <v>0</v>
      </c>
      <c r="JD1164">
        <f t="shared" si="1046"/>
        <v>0</v>
      </c>
      <c r="JE1164">
        <f t="shared" si="1047"/>
        <v>3.5000000000000003E-2</v>
      </c>
      <c r="JF1164">
        <f t="shared" si="1048"/>
        <v>0.03</v>
      </c>
      <c r="JG1164" s="5">
        <f t="shared" si="1049"/>
        <v>0.05</v>
      </c>
      <c r="JH1164">
        <f t="shared" si="1050"/>
        <v>0</v>
      </c>
      <c r="JI1164">
        <f t="shared" si="1050"/>
        <v>0</v>
      </c>
      <c r="JJ1164">
        <f t="shared" si="1051"/>
        <v>0.15000000000000002</v>
      </c>
      <c r="JK1164">
        <f t="shared" si="1052"/>
        <v>0.11249999999999999</v>
      </c>
      <c r="JL1164" s="6">
        <f t="shared" si="1053"/>
        <v>3.6666666666666667E-2</v>
      </c>
      <c r="JM1164">
        <f t="shared" si="1054"/>
        <v>0.09</v>
      </c>
      <c r="JN1164">
        <f t="shared" si="1055"/>
        <v>3.7500000000000006E-2</v>
      </c>
      <c r="JO1164">
        <f t="shared" si="1056"/>
        <v>0.11249999999999999</v>
      </c>
      <c r="JP1164">
        <f t="shared" si="1057"/>
        <v>0</v>
      </c>
      <c r="JQ1164">
        <f t="shared" si="1058"/>
        <v>0.03</v>
      </c>
      <c r="JR1164">
        <f t="shared" si="1059"/>
        <v>0.11</v>
      </c>
      <c r="JS1164">
        <f t="shared" si="1060"/>
        <v>7.5000000000000011E-2</v>
      </c>
      <c r="JT1164">
        <f t="shared" si="1060"/>
        <v>0.1</v>
      </c>
      <c r="JU1164">
        <f t="shared" si="1061"/>
        <v>1</v>
      </c>
      <c r="JV1164">
        <f t="shared" si="1061"/>
        <v>0</v>
      </c>
      <c r="JW1164">
        <f t="shared" si="1062"/>
        <v>0.15</v>
      </c>
      <c r="JY1164">
        <f t="shared" si="1063"/>
        <v>3.7500000000000006E-2</v>
      </c>
      <c r="JZ1164">
        <f t="shared" si="1064"/>
        <v>0.02</v>
      </c>
      <c r="KA1164">
        <f t="shared" si="1065"/>
        <v>0.02</v>
      </c>
      <c r="KB1164">
        <f t="shared" si="1065"/>
        <v>0.01</v>
      </c>
      <c r="KC1164">
        <f t="shared" si="1066"/>
        <v>0.04</v>
      </c>
      <c r="KD1164">
        <f t="shared" si="1034"/>
        <v>7.4999999999999997E-3</v>
      </c>
      <c r="KE1164">
        <f t="shared" si="1034"/>
        <v>0</v>
      </c>
      <c r="KF1164">
        <f t="shared" si="1034"/>
        <v>0</v>
      </c>
      <c r="KG1164">
        <f t="shared" si="1034"/>
        <v>0.03</v>
      </c>
      <c r="KH1164">
        <f t="shared" si="1034"/>
        <v>7.4999999999999997E-3</v>
      </c>
      <c r="KI1164">
        <f t="shared" si="1034"/>
        <v>0</v>
      </c>
      <c r="KJ1164">
        <f t="shared" si="1033"/>
        <v>0</v>
      </c>
      <c r="KK1164">
        <f t="shared" si="1067"/>
        <v>0.01</v>
      </c>
      <c r="KL1164">
        <f t="shared" si="1068"/>
        <v>0.01</v>
      </c>
      <c r="KM1164" s="5">
        <f t="shared" si="1069"/>
        <v>0.05</v>
      </c>
      <c r="KN1164">
        <f t="shared" si="1070"/>
        <v>0</v>
      </c>
      <c r="KO1164">
        <f t="shared" si="1070"/>
        <v>0</v>
      </c>
      <c r="KP1164">
        <f t="shared" si="1071"/>
        <v>4.4999999999999998E-2</v>
      </c>
      <c r="KQ1164">
        <f t="shared" si="1072"/>
        <v>2.2499999999999999E-2</v>
      </c>
      <c r="KR1164" s="6">
        <f t="shared" si="1073"/>
        <v>1.8333333333333333E-2</v>
      </c>
      <c r="KS1164">
        <f t="shared" si="1074"/>
        <v>0.03</v>
      </c>
      <c r="KT1164">
        <f t="shared" si="1075"/>
        <v>2.2499999999999999E-2</v>
      </c>
      <c r="KU1164">
        <f t="shared" si="1076"/>
        <v>0.03</v>
      </c>
      <c r="KV1164">
        <f t="shared" si="1077"/>
        <v>0</v>
      </c>
      <c r="KW1164">
        <f t="shared" si="1078"/>
        <v>2.5000000000000001E-3</v>
      </c>
      <c r="KX1164">
        <f t="shared" si="1079"/>
        <v>0</v>
      </c>
      <c r="KY1164">
        <f t="shared" si="1080"/>
        <v>0.03</v>
      </c>
      <c r="KZ1164">
        <f t="shared" si="1081"/>
        <v>0.03</v>
      </c>
      <c r="LA1164">
        <f t="shared" si="1082"/>
        <v>1</v>
      </c>
      <c r="LB1164">
        <f t="shared" si="1082"/>
        <v>0</v>
      </c>
      <c r="LC1164">
        <f t="shared" si="1083"/>
        <v>0.1</v>
      </c>
      <c r="LE1164" t="str">
        <f t="shared" si="1089"/>
        <v>Tchad</v>
      </c>
      <c r="LF1164">
        <f t="shared" si="1084"/>
        <v>0.51500000000000001</v>
      </c>
      <c r="LG1164" s="6">
        <f t="shared" si="1085"/>
        <v>0.43916666666666671</v>
      </c>
      <c r="LH1164">
        <f t="shared" si="1086"/>
        <v>0.70500000000000007</v>
      </c>
      <c r="LI1164" s="6">
        <f t="shared" si="1087"/>
        <v>0.57333333333333336</v>
      </c>
      <c r="LJ1164">
        <f t="shared" si="1088"/>
        <v>0</v>
      </c>
    </row>
    <row r="1165" spans="1:322" x14ac:dyDescent="0.35">
      <c r="A1165" s="8">
        <v>44868</v>
      </c>
      <c r="B1165" t="s">
        <v>6087</v>
      </c>
      <c r="D1165" s="27" t="s">
        <v>321</v>
      </c>
      <c r="E1165" s="27" t="s">
        <v>321</v>
      </c>
      <c r="F1165" s="27">
        <v>28</v>
      </c>
      <c r="G1165" s="27" t="s">
        <v>258</v>
      </c>
      <c r="H1165" s="27" t="s">
        <v>322</v>
      </c>
      <c r="I1165" s="27" t="s">
        <v>207</v>
      </c>
      <c r="J1165" s="27" t="s">
        <v>1129</v>
      </c>
      <c r="K1165" s="28">
        <v>44643</v>
      </c>
      <c r="L1165" s="28">
        <v>44643</v>
      </c>
      <c r="M1165" s="28">
        <v>44658</v>
      </c>
      <c r="N1165" s="27" t="s">
        <v>261</v>
      </c>
      <c r="O1165" s="27" t="s">
        <v>261</v>
      </c>
      <c r="P1165" s="27" t="s">
        <v>261</v>
      </c>
      <c r="Q1165" s="27" t="s">
        <v>324</v>
      </c>
      <c r="R1165" s="28">
        <v>44660</v>
      </c>
      <c r="S1165" s="28">
        <v>44660</v>
      </c>
      <c r="T1165" s="27" t="s">
        <v>263</v>
      </c>
      <c r="U1165" s="27" t="s">
        <v>263</v>
      </c>
      <c r="V1165" s="28">
        <v>44769</v>
      </c>
      <c r="W1165" s="27" t="s">
        <v>261</v>
      </c>
      <c r="X1165" s="28" t="s">
        <v>262</v>
      </c>
      <c r="Y1165" s="27" t="s">
        <v>263</v>
      </c>
      <c r="Z1165" s="28">
        <v>44774</v>
      </c>
      <c r="AA1165" s="27" t="s">
        <v>264</v>
      </c>
      <c r="AB1165" s="27" t="s">
        <v>265</v>
      </c>
      <c r="AC1165" s="27" t="s">
        <v>6088</v>
      </c>
      <c r="AD1165" s="27" t="s">
        <v>267</v>
      </c>
      <c r="AE1165" s="27" t="s">
        <v>326</v>
      </c>
      <c r="AF1165" s="27" t="s">
        <v>327</v>
      </c>
      <c r="AG1165" s="29">
        <v>872.03</v>
      </c>
      <c r="AH1165" s="27" t="s">
        <v>263</v>
      </c>
      <c r="AI1165" s="27">
        <v>44661</v>
      </c>
      <c r="AJ1165" s="28">
        <v>44664</v>
      </c>
      <c r="AK1165" s="27" t="s">
        <v>264</v>
      </c>
      <c r="AL1165" s="27" t="s">
        <v>269</v>
      </c>
      <c r="AM1165" s="27" t="s">
        <v>265</v>
      </c>
      <c r="AN1165" s="27" t="s">
        <v>270</v>
      </c>
      <c r="AO1165" s="27" t="s">
        <v>261</v>
      </c>
      <c r="AP1165" s="27" t="s">
        <v>261</v>
      </c>
      <c r="AQ1165" s="28" t="s">
        <v>262</v>
      </c>
      <c r="AR1165" s="27" t="s">
        <v>261</v>
      </c>
      <c r="AS1165" s="28" t="s">
        <v>262</v>
      </c>
      <c r="AT1165" s="27" t="s">
        <v>261</v>
      </c>
      <c r="AU1165" s="28" t="s">
        <v>262</v>
      </c>
      <c r="AV1165" s="27" t="s">
        <v>261</v>
      </c>
      <c r="AW1165" s="28" t="s">
        <v>262</v>
      </c>
      <c r="AX1165" s="27" t="s">
        <v>261</v>
      </c>
      <c r="AY1165" s="28" t="s">
        <v>262</v>
      </c>
      <c r="AZ1165" s="27" t="s">
        <v>262</v>
      </c>
      <c r="BA1165" s="27" t="s">
        <v>262</v>
      </c>
      <c r="BB1165" s="27" t="s">
        <v>261</v>
      </c>
      <c r="BC1165" s="28" t="s">
        <v>262</v>
      </c>
      <c r="BD1165" s="27" t="s">
        <v>261</v>
      </c>
      <c r="BE1165" s="30" t="s">
        <v>262</v>
      </c>
      <c r="BF1165" t="s">
        <v>1129</v>
      </c>
      <c r="BG1165" s="9" t="s">
        <v>207</v>
      </c>
      <c r="BH1165" t="s">
        <v>208</v>
      </c>
      <c r="BI1165" t="s">
        <v>695</v>
      </c>
      <c r="BJ1165" t="s">
        <v>210</v>
      </c>
      <c r="BK1165" t="s">
        <v>852</v>
      </c>
      <c r="BL1165" t="s">
        <v>212</v>
      </c>
      <c r="BM1165" t="s">
        <v>2826</v>
      </c>
      <c r="BN1165" t="s">
        <v>214</v>
      </c>
      <c r="BO1165" t="s">
        <v>348</v>
      </c>
      <c r="BP1165" t="s">
        <v>219</v>
      </c>
      <c r="BQ1165" t="s">
        <v>332</v>
      </c>
      <c r="BV1165" t="s">
        <v>214</v>
      </c>
      <c r="CC1165" t="s">
        <v>214</v>
      </c>
      <c r="CG1165" t="s">
        <v>219</v>
      </c>
      <c r="CI1165" t="s">
        <v>333</v>
      </c>
      <c r="CJ1165" t="s">
        <v>6089</v>
      </c>
      <c r="CK1165" t="s">
        <v>220</v>
      </c>
      <c r="CL1165" t="s">
        <v>2128</v>
      </c>
      <c r="CN1165" t="s">
        <v>306</v>
      </c>
      <c r="CP1165" t="s">
        <v>225</v>
      </c>
      <c r="CQ1165" t="s">
        <v>370</v>
      </c>
      <c r="CR1165" t="s">
        <v>286</v>
      </c>
      <c r="CS1165" t="s">
        <v>226</v>
      </c>
      <c r="CT1165" t="s">
        <v>214</v>
      </c>
      <c r="CU1165" t="s">
        <v>219</v>
      </c>
      <c r="CV1165" t="s">
        <v>250</v>
      </c>
      <c r="CW1165" t="s">
        <v>286</v>
      </c>
      <c r="CX1165" t="s">
        <v>287</v>
      </c>
      <c r="CY1165" t="s">
        <v>228</v>
      </c>
      <c r="CZ1165" t="s">
        <v>214</v>
      </c>
      <c r="DA1165" t="s">
        <v>214</v>
      </c>
      <c r="DB1165" t="s">
        <v>230</v>
      </c>
      <c r="DC1165" t="s">
        <v>229</v>
      </c>
      <c r="DD1165" t="s">
        <v>214</v>
      </c>
      <c r="DE1165" t="s">
        <v>337</v>
      </c>
      <c r="DG1165" t="s">
        <v>231</v>
      </c>
      <c r="DI1165" t="s">
        <v>379</v>
      </c>
      <c r="DK1165" t="s">
        <v>237</v>
      </c>
      <c r="DL1165" t="s">
        <v>372</v>
      </c>
      <c r="DM1165" t="s">
        <v>214</v>
      </c>
      <c r="DN1165" t="s">
        <v>219</v>
      </c>
      <c r="DO1165" t="s">
        <v>234</v>
      </c>
      <c r="DP1165" t="s">
        <v>235</v>
      </c>
      <c r="DR1165" t="s">
        <v>235</v>
      </c>
      <c r="DT1165" t="s">
        <v>219</v>
      </c>
      <c r="DU1165" t="s">
        <v>214</v>
      </c>
      <c r="DX1165" t="s">
        <v>237</v>
      </c>
      <c r="DY1165" t="s">
        <v>233</v>
      </c>
      <c r="DZ1165" t="s">
        <v>485</v>
      </c>
      <c r="EA1165" t="s">
        <v>233</v>
      </c>
      <c r="EB1165" t="s">
        <v>233</v>
      </c>
      <c r="EC1165" t="s">
        <v>237</v>
      </c>
      <c r="ED1165" t="s">
        <v>237</v>
      </c>
      <c r="EE1165" t="s">
        <v>214</v>
      </c>
      <c r="EF1165" t="s">
        <v>214</v>
      </c>
      <c r="EG1165" t="s">
        <v>214</v>
      </c>
      <c r="EI1165" t="s">
        <v>214</v>
      </c>
      <c r="EK1165" t="s">
        <v>237</v>
      </c>
      <c r="EL1165" t="s">
        <v>237</v>
      </c>
      <c r="EM1165" t="s">
        <v>486</v>
      </c>
      <c r="EN1165" t="s">
        <v>486</v>
      </c>
      <c r="EO1165" t="s">
        <v>240</v>
      </c>
      <c r="EP1165" t="s">
        <v>240</v>
      </c>
      <c r="EQ1165" t="s">
        <v>214</v>
      </c>
      <c r="ER1165" t="s">
        <v>214</v>
      </c>
      <c r="ES1165" t="s">
        <v>237</v>
      </c>
      <c r="ET1165" t="s">
        <v>237</v>
      </c>
      <c r="EU1165" t="s">
        <v>237</v>
      </c>
      <c r="EV1165" t="s">
        <v>233</v>
      </c>
      <c r="EW1165" t="s">
        <v>310</v>
      </c>
      <c r="EX1165" t="s">
        <v>310</v>
      </c>
      <c r="EY1165" t="s">
        <v>237</v>
      </c>
      <c r="EZ1165" t="s">
        <v>241</v>
      </c>
      <c r="FA1165" t="s">
        <v>241</v>
      </c>
      <c r="FB1165" t="s">
        <v>237</v>
      </c>
      <c r="FC1165" t="s">
        <v>233</v>
      </c>
      <c r="FD1165" t="s">
        <v>233</v>
      </c>
      <c r="FE1165" t="s">
        <v>244</v>
      </c>
      <c r="FF1165" t="s">
        <v>244</v>
      </c>
      <c r="FG1165" t="s">
        <v>390</v>
      </c>
      <c r="FH1165" t="s">
        <v>548</v>
      </c>
      <c r="FI1165" t="s">
        <v>219</v>
      </c>
      <c r="FJ1165" t="s">
        <v>219</v>
      </c>
      <c r="FK1165" t="s">
        <v>219</v>
      </c>
      <c r="FL1165" t="s">
        <v>219</v>
      </c>
      <c r="FM1165" t="s">
        <v>245</v>
      </c>
      <c r="FN1165" t="s">
        <v>245</v>
      </c>
      <c r="FO1165" t="s">
        <v>219</v>
      </c>
      <c r="FP1165" t="s">
        <v>219</v>
      </c>
      <c r="FQ1165" t="s">
        <v>241</v>
      </c>
      <c r="FR1165" t="s">
        <v>241</v>
      </c>
      <c r="FS1165" t="s">
        <v>241</v>
      </c>
      <c r="FT1165" t="s">
        <v>241</v>
      </c>
      <c r="FU1165" t="s">
        <v>219</v>
      </c>
      <c r="FV1165" t="s">
        <v>241</v>
      </c>
      <c r="FW1165" t="s">
        <v>241</v>
      </c>
      <c r="FX1165" t="s">
        <v>241</v>
      </c>
      <c r="FY1165" t="s">
        <v>241</v>
      </c>
      <c r="FZ1165" t="s">
        <v>248</v>
      </c>
      <c r="GA1165" t="s">
        <v>335</v>
      </c>
      <c r="GB1165" t="s">
        <v>250</v>
      </c>
      <c r="GC1165" t="s">
        <v>250</v>
      </c>
      <c r="GD1165" t="s">
        <v>249</v>
      </c>
      <c r="GE1165" t="s">
        <v>241</v>
      </c>
      <c r="GF1165" t="s">
        <v>249</v>
      </c>
      <c r="GG1165" t="s">
        <v>244</v>
      </c>
      <c r="GH1165" t="s">
        <v>241</v>
      </c>
      <c r="GI1165" t="s">
        <v>244</v>
      </c>
      <c r="GJ1165" t="s">
        <v>244</v>
      </c>
      <c r="GK1165" t="s">
        <v>250</v>
      </c>
      <c r="GL1165" t="s">
        <v>250</v>
      </c>
      <c r="GM1165" t="s">
        <v>250</v>
      </c>
      <c r="GN1165" t="s">
        <v>219</v>
      </c>
      <c r="GO1165" t="s">
        <v>214</v>
      </c>
      <c r="GP1165" t="s">
        <v>294</v>
      </c>
      <c r="GQ1165" t="s">
        <v>251</v>
      </c>
      <c r="GR1165" t="s">
        <v>295</v>
      </c>
      <c r="GS1165" t="s">
        <v>214</v>
      </c>
      <c r="GT1165" t="s">
        <v>241</v>
      </c>
      <c r="GU1165" t="s">
        <v>219</v>
      </c>
      <c r="GV1165" t="s">
        <v>575</v>
      </c>
      <c r="GW1165" t="s">
        <v>296</v>
      </c>
      <c r="GX1165" t="s">
        <v>296</v>
      </c>
      <c r="GY1165" t="s">
        <v>491</v>
      </c>
      <c r="GZ1165" t="s">
        <v>241</v>
      </c>
      <c r="HA1165" t="s">
        <v>298</v>
      </c>
      <c r="HB1165" t="s">
        <v>241</v>
      </c>
      <c r="HC1165" t="s">
        <v>883</v>
      </c>
      <c r="HD1165" t="s">
        <v>316</v>
      </c>
      <c r="HE1165" t="s">
        <v>317</v>
      </c>
      <c r="HF1165" t="s">
        <v>712</v>
      </c>
      <c r="HG1165" t="s">
        <v>319</v>
      </c>
      <c r="HH1165" t="s">
        <v>6090</v>
      </c>
      <c r="HI1165" t="s">
        <v>241</v>
      </c>
      <c r="HJ1165" t="s">
        <v>219</v>
      </c>
      <c r="HK1165" t="s">
        <v>241</v>
      </c>
      <c r="HL1165" s="12"/>
      <c r="HM1165">
        <v>0.75</v>
      </c>
      <c r="HN1165">
        <v>0.25</v>
      </c>
      <c r="HO1165">
        <v>1</v>
      </c>
      <c r="HP1165">
        <v>0.5</v>
      </c>
      <c r="HQ1165">
        <v>1</v>
      </c>
      <c r="HR1165">
        <v>0.5</v>
      </c>
      <c r="HS1165">
        <v>1</v>
      </c>
      <c r="HT1165">
        <v>0</v>
      </c>
      <c r="HU1165">
        <v>1</v>
      </c>
      <c r="HV1165">
        <v>0.5</v>
      </c>
      <c r="HW1165">
        <v>0.25</v>
      </c>
      <c r="HX1165">
        <v>0.5</v>
      </c>
      <c r="HY1165">
        <v>1</v>
      </c>
      <c r="HZ1165">
        <v>0.5</v>
      </c>
      <c r="IA1165" s="4">
        <v>1</v>
      </c>
      <c r="IB1165">
        <v>0.5</v>
      </c>
      <c r="IC1165">
        <v>0.5</v>
      </c>
      <c r="ID1165">
        <v>0.5</v>
      </c>
      <c r="IE1165">
        <v>0.25</v>
      </c>
      <c r="IG1165">
        <v>0.25</v>
      </c>
      <c r="IH1165">
        <v>0.5</v>
      </c>
      <c r="II1165">
        <v>0.75</v>
      </c>
      <c r="IJ1165">
        <v>0.75</v>
      </c>
      <c r="IK1165">
        <v>0.5</v>
      </c>
      <c r="IL1165">
        <v>0.75</v>
      </c>
      <c r="IM1165">
        <v>0.75</v>
      </c>
      <c r="IN1165">
        <v>1</v>
      </c>
      <c r="IO1165">
        <v>1</v>
      </c>
      <c r="IQ1165">
        <v>0</v>
      </c>
      <c r="IS1165">
        <f t="shared" si="1035"/>
        <v>0.11249999999999999</v>
      </c>
      <c r="IT1165">
        <f t="shared" si="1036"/>
        <v>0.03</v>
      </c>
      <c r="IU1165">
        <f t="shared" si="1037"/>
        <v>0.08</v>
      </c>
      <c r="IV1165">
        <f t="shared" si="1038"/>
        <v>0.05</v>
      </c>
      <c r="IW1165">
        <f t="shared" si="1039"/>
        <v>0.08</v>
      </c>
      <c r="IX1165">
        <f t="shared" si="1040"/>
        <v>6.5000000000000002E-2</v>
      </c>
      <c r="IY1165">
        <f t="shared" si="1041"/>
        <v>0.1</v>
      </c>
      <c r="IZ1165">
        <f t="shared" si="1042"/>
        <v>0</v>
      </c>
      <c r="JA1165">
        <f t="shared" si="1043"/>
        <v>0.13</v>
      </c>
      <c r="JB1165">
        <f t="shared" si="1044"/>
        <v>0.05</v>
      </c>
      <c r="JC1165">
        <f t="shared" si="1045"/>
        <v>0.03</v>
      </c>
      <c r="JD1165">
        <f t="shared" si="1046"/>
        <v>5.5E-2</v>
      </c>
      <c r="JE1165">
        <f t="shared" si="1047"/>
        <v>7.0000000000000007E-2</v>
      </c>
      <c r="JF1165">
        <f t="shared" si="1048"/>
        <v>0.06</v>
      </c>
      <c r="JG1165" s="5">
        <f t="shared" si="1049"/>
        <v>0.05</v>
      </c>
      <c r="JH1165">
        <f t="shared" si="1050"/>
        <v>0</v>
      </c>
      <c r="JI1165">
        <f t="shared" si="1050"/>
        <v>0</v>
      </c>
      <c r="JJ1165">
        <f t="shared" si="1051"/>
        <v>0.1</v>
      </c>
      <c r="JK1165">
        <f t="shared" si="1052"/>
        <v>3.7499999999999999E-2</v>
      </c>
      <c r="JL1165" s="6">
        <f t="shared" si="1053"/>
        <v>0.04</v>
      </c>
      <c r="JM1165">
        <f t="shared" si="1054"/>
        <v>0.03</v>
      </c>
      <c r="JN1165">
        <f t="shared" si="1055"/>
        <v>2.5000000000000001E-2</v>
      </c>
      <c r="JO1165">
        <f t="shared" si="1056"/>
        <v>0.11249999999999999</v>
      </c>
      <c r="JP1165">
        <f t="shared" si="1057"/>
        <v>7.5000000000000011E-2</v>
      </c>
      <c r="JQ1165">
        <f t="shared" si="1058"/>
        <v>0.06</v>
      </c>
      <c r="JR1165">
        <f t="shared" si="1059"/>
        <v>8.2500000000000004E-2</v>
      </c>
      <c r="JS1165">
        <f t="shared" si="1060"/>
        <v>7.5000000000000011E-2</v>
      </c>
      <c r="JT1165">
        <f t="shared" si="1060"/>
        <v>0.1</v>
      </c>
      <c r="JU1165">
        <f t="shared" si="1061"/>
        <v>1</v>
      </c>
      <c r="JV1165">
        <f t="shared" si="1061"/>
        <v>0</v>
      </c>
      <c r="JW1165">
        <f t="shared" si="1062"/>
        <v>0.15</v>
      </c>
      <c r="JY1165">
        <f t="shared" si="1063"/>
        <v>3.7500000000000006E-2</v>
      </c>
      <c r="JZ1165">
        <f t="shared" si="1064"/>
        <v>0.02</v>
      </c>
      <c r="KA1165">
        <f t="shared" si="1065"/>
        <v>0.02</v>
      </c>
      <c r="KB1165">
        <f t="shared" si="1065"/>
        <v>0.01</v>
      </c>
      <c r="KC1165">
        <f t="shared" si="1066"/>
        <v>0.04</v>
      </c>
      <c r="KD1165">
        <f t="shared" si="1034"/>
        <v>1.4999999999999999E-2</v>
      </c>
      <c r="KE1165">
        <f t="shared" si="1034"/>
        <v>0.03</v>
      </c>
      <c r="KF1165">
        <f t="shared" si="1034"/>
        <v>0</v>
      </c>
      <c r="KG1165">
        <f t="shared" si="1034"/>
        <v>0.03</v>
      </c>
      <c r="KH1165">
        <f t="shared" si="1034"/>
        <v>1.4999999999999999E-2</v>
      </c>
      <c r="KI1165">
        <f t="shared" si="1034"/>
        <v>7.4999999999999997E-3</v>
      </c>
      <c r="KJ1165">
        <f t="shared" si="1033"/>
        <v>1.4999999999999999E-2</v>
      </c>
      <c r="KK1165">
        <f t="shared" si="1067"/>
        <v>0.02</v>
      </c>
      <c r="KL1165">
        <f t="shared" si="1068"/>
        <v>0.02</v>
      </c>
      <c r="KM1165" s="5">
        <f t="shared" si="1069"/>
        <v>0.05</v>
      </c>
      <c r="KN1165">
        <f t="shared" si="1070"/>
        <v>0</v>
      </c>
      <c r="KO1165">
        <f t="shared" si="1070"/>
        <v>0</v>
      </c>
      <c r="KP1165">
        <f t="shared" si="1071"/>
        <v>0.03</v>
      </c>
      <c r="KQ1165">
        <f t="shared" si="1072"/>
        <v>7.4999999999999997E-3</v>
      </c>
      <c r="KR1165" s="6">
        <f t="shared" si="1073"/>
        <v>0.02</v>
      </c>
      <c r="KS1165">
        <f t="shared" si="1074"/>
        <v>0.01</v>
      </c>
      <c r="KT1165">
        <f t="shared" si="1075"/>
        <v>1.4999999999999999E-2</v>
      </c>
      <c r="KU1165">
        <f t="shared" si="1076"/>
        <v>0.03</v>
      </c>
      <c r="KV1165">
        <f t="shared" si="1077"/>
        <v>3.7500000000000006E-2</v>
      </c>
      <c r="KW1165">
        <f t="shared" si="1078"/>
        <v>5.0000000000000001E-3</v>
      </c>
      <c r="KX1165">
        <f t="shared" si="1079"/>
        <v>0</v>
      </c>
      <c r="KY1165">
        <f t="shared" si="1080"/>
        <v>0.03</v>
      </c>
      <c r="KZ1165">
        <f t="shared" si="1081"/>
        <v>0.03</v>
      </c>
      <c r="LA1165">
        <f t="shared" si="1082"/>
        <v>1</v>
      </c>
      <c r="LB1165">
        <f t="shared" si="1082"/>
        <v>0</v>
      </c>
      <c r="LC1165">
        <f t="shared" si="1083"/>
        <v>0.1</v>
      </c>
      <c r="LE1165" t="str">
        <f t="shared" si="1089"/>
        <v>Nigeria</v>
      </c>
      <c r="LF1165">
        <f t="shared" si="1084"/>
        <v>0.64749999999999996</v>
      </c>
      <c r="LG1165" s="6">
        <f t="shared" si="1085"/>
        <v>0.49249999999999999</v>
      </c>
      <c r="LH1165">
        <f t="shared" si="1086"/>
        <v>0.71000000000000008</v>
      </c>
      <c r="LI1165" s="6">
        <f t="shared" si="1087"/>
        <v>0.64500000000000013</v>
      </c>
      <c r="LJ1165">
        <f t="shared" si="1088"/>
        <v>0</v>
      </c>
    </row>
    <row r="1166" spans="1:322" x14ac:dyDescent="0.35">
      <c r="A1166" s="8">
        <v>44912</v>
      </c>
      <c r="B1166" t="s">
        <v>6091</v>
      </c>
      <c r="D1166" s="24" t="s">
        <v>321</v>
      </c>
      <c r="E1166" s="24" t="s">
        <v>321</v>
      </c>
      <c r="F1166" s="24">
        <v>38</v>
      </c>
      <c r="G1166" s="24" t="s">
        <v>258</v>
      </c>
      <c r="H1166" s="24" t="s">
        <v>322</v>
      </c>
      <c r="I1166" s="24" t="s">
        <v>207</v>
      </c>
      <c r="J1166" s="24" t="s">
        <v>1129</v>
      </c>
      <c r="K1166" s="25">
        <v>44643</v>
      </c>
      <c r="L1166" s="25">
        <v>44643</v>
      </c>
      <c r="M1166" s="25">
        <v>44658</v>
      </c>
      <c r="N1166" s="24" t="s">
        <v>261</v>
      </c>
      <c r="O1166" s="24" t="s">
        <v>261</v>
      </c>
      <c r="P1166" s="24" t="s">
        <v>261</v>
      </c>
      <c r="Q1166" s="24" t="s">
        <v>324</v>
      </c>
      <c r="R1166" s="25">
        <v>44697</v>
      </c>
      <c r="S1166" s="25">
        <v>44697</v>
      </c>
      <c r="T1166" s="24" t="s">
        <v>263</v>
      </c>
      <c r="U1166" s="24" t="s">
        <v>263</v>
      </c>
      <c r="V1166" s="25">
        <v>44770</v>
      </c>
      <c r="W1166" s="24" t="s">
        <v>261</v>
      </c>
      <c r="X1166" s="25" t="s">
        <v>262</v>
      </c>
      <c r="Y1166" s="24" t="s">
        <v>263</v>
      </c>
      <c r="Z1166" s="25">
        <v>44770</v>
      </c>
      <c r="AA1166" s="24" t="s">
        <v>264</v>
      </c>
      <c r="AB1166" s="24" t="s">
        <v>265</v>
      </c>
      <c r="AC1166" s="24" t="s">
        <v>2444</v>
      </c>
      <c r="AD1166" s="24" t="s">
        <v>267</v>
      </c>
      <c r="AE1166" s="24" t="s">
        <v>326</v>
      </c>
      <c r="AF1166" s="24" t="s">
        <v>327</v>
      </c>
      <c r="AG1166" s="31">
        <v>826.44</v>
      </c>
      <c r="AH1166" s="24" t="s">
        <v>263</v>
      </c>
      <c r="AI1166" s="24">
        <v>44661</v>
      </c>
      <c r="AJ1166" s="25">
        <v>44665</v>
      </c>
      <c r="AK1166" s="24" t="s">
        <v>264</v>
      </c>
      <c r="AL1166" s="24" t="s">
        <v>269</v>
      </c>
      <c r="AM1166" s="24" t="s">
        <v>265</v>
      </c>
      <c r="AN1166" s="24" t="s">
        <v>270</v>
      </c>
      <c r="AO1166" s="24" t="s">
        <v>261</v>
      </c>
      <c r="AP1166" s="24" t="s">
        <v>261</v>
      </c>
      <c r="AQ1166" s="25" t="s">
        <v>262</v>
      </c>
      <c r="AR1166" s="24" t="s">
        <v>261</v>
      </c>
      <c r="AS1166" s="25" t="s">
        <v>262</v>
      </c>
      <c r="AT1166" s="24" t="s">
        <v>261</v>
      </c>
      <c r="AU1166" s="25" t="s">
        <v>262</v>
      </c>
      <c r="AV1166" s="24" t="s">
        <v>261</v>
      </c>
      <c r="AW1166" s="25" t="s">
        <v>262</v>
      </c>
      <c r="AX1166" s="24" t="s">
        <v>261</v>
      </c>
      <c r="AY1166" s="25" t="s">
        <v>262</v>
      </c>
      <c r="AZ1166" s="27" t="s">
        <v>262</v>
      </c>
      <c r="BA1166" s="27" t="s">
        <v>262</v>
      </c>
      <c r="BB1166" s="24" t="s">
        <v>261</v>
      </c>
      <c r="BC1166" s="25" t="s">
        <v>262</v>
      </c>
      <c r="BD1166" s="24" t="s">
        <v>261</v>
      </c>
      <c r="BE1166" s="26" t="s">
        <v>262</v>
      </c>
      <c r="BF1166" t="s">
        <v>1129</v>
      </c>
      <c r="BG1166" s="9" t="s">
        <v>1129</v>
      </c>
      <c r="BH1166" t="s">
        <v>208</v>
      </c>
      <c r="BI1166" t="s">
        <v>420</v>
      </c>
      <c r="BJ1166" t="s">
        <v>210</v>
      </c>
      <c r="BK1166" t="s">
        <v>329</v>
      </c>
      <c r="BL1166" t="s">
        <v>212</v>
      </c>
      <c r="BM1166" t="s">
        <v>2826</v>
      </c>
      <c r="BN1166" t="s">
        <v>214</v>
      </c>
      <c r="BO1166" t="s">
        <v>348</v>
      </c>
      <c r="BP1166" t="s">
        <v>219</v>
      </c>
      <c r="BQ1166" t="s">
        <v>216</v>
      </c>
      <c r="BR1166" t="s">
        <v>2827</v>
      </c>
      <c r="BU1166" t="s">
        <v>6092</v>
      </c>
      <c r="BV1166" t="s">
        <v>214</v>
      </c>
      <c r="CC1166" t="s">
        <v>214</v>
      </c>
      <c r="CG1166" t="s">
        <v>219</v>
      </c>
      <c r="CI1166" t="s">
        <v>335</v>
      </c>
      <c r="CJ1166" t="s">
        <v>6093</v>
      </c>
      <c r="CK1166" t="s">
        <v>335</v>
      </c>
      <c r="CL1166" t="s">
        <v>422</v>
      </c>
      <c r="CN1166" t="s">
        <v>283</v>
      </c>
      <c r="CP1166" t="s">
        <v>284</v>
      </c>
      <c r="CQ1166" t="s">
        <v>225</v>
      </c>
      <c r="CR1166" t="s">
        <v>250</v>
      </c>
      <c r="CS1166" t="s">
        <v>286</v>
      </c>
      <c r="CT1166" t="s">
        <v>214</v>
      </c>
      <c r="CU1166" t="s">
        <v>219</v>
      </c>
      <c r="CV1166" t="s">
        <v>250</v>
      </c>
      <c r="CW1166" t="s">
        <v>244</v>
      </c>
      <c r="CX1166" t="s">
        <v>228</v>
      </c>
      <c r="CY1166" t="s">
        <v>228</v>
      </c>
      <c r="CZ1166" t="s">
        <v>214</v>
      </c>
      <c r="DA1166" t="s">
        <v>219</v>
      </c>
      <c r="DB1166" t="s">
        <v>230</v>
      </c>
      <c r="DC1166" t="s">
        <v>229</v>
      </c>
      <c r="DD1166" t="s">
        <v>219</v>
      </c>
      <c r="DI1166" t="s">
        <v>379</v>
      </c>
      <c r="DK1166" t="s">
        <v>237</v>
      </c>
      <c r="DL1166" t="s">
        <v>233</v>
      </c>
      <c r="DM1166" t="s">
        <v>214</v>
      </c>
      <c r="DN1166" t="s">
        <v>219</v>
      </c>
      <c r="DO1166" t="s">
        <v>288</v>
      </c>
      <c r="DP1166" t="s">
        <v>235</v>
      </c>
      <c r="DR1166" t="s">
        <v>235</v>
      </c>
      <c r="DT1166" t="s">
        <v>219</v>
      </c>
      <c r="DU1166" t="s">
        <v>219</v>
      </c>
      <c r="DX1166" t="s">
        <v>237</v>
      </c>
      <c r="DY1166" t="s">
        <v>233</v>
      </c>
      <c r="DZ1166" t="s">
        <v>238</v>
      </c>
      <c r="EA1166" t="s">
        <v>237</v>
      </c>
      <c r="EB1166" t="s">
        <v>237</v>
      </c>
      <c r="EC1166" t="s">
        <v>237</v>
      </c>
      <c r="ED1166" t="s">
        <v>237</v>
      </c>
      <c r="EE1166" t="s">
        <v>214</v>
      </c>
      <c r="EF1166" t="s">
        <v>214</v>
      </c>
      <c r="EG1166" t="s">
        <v>214</v>
      </c>
      <c r="EI1166" t="s">
        <v>214</v>
      </c>
      <c r="EK1166" t="s">
        <v>237</v>
      </c>
      <c r="EL1166" t="s">
        <v>237</v>
      </c>
      <c r="EM1166" t="s">
        <v>240</v>
      </c>
      <c r="EN1166" t="s">
        <v>240</v>
      </c>
      <c r="EO1166" t="s">
        <v>486</v>
      </c>
      <c r="EP1166" t="s">
        <v>486</v>
      </c>
      <c r="EQ1166" t="s">
        <v>214</v>
      </c>
      <c r="ER1166" t="s">
        <v>214</v>
      </c>
      <c r="ES1166" t="s">
        <v>242</v>
      </c>
      <c r="ET1166" t="s">
        <v>237</v>
      </c>
      <c r="EU1166" t="s">
        <v>242</v>
      </c>
      <c r="EV1166" t="s">
        <v>242</v>
      </c>
      <c r="EW1166" t="s">
        <v>243</v>
      </c>
      <c r="EX1166" t="s">
        <v>243</v>
      </c>
      <c r="EY1166" t="s">
        <v>237</v>
      </c>
      <c r="EZ1166" t="s">
        <v>241</v>
      </c>
      <c r="FA1166" t="s">
        <v>241</v>
      </c>
      <c r="FB1166" t="s">
        <v>237</v>
      </c>
      <c r="FC1166" t="s">
        <v>237</v>
      </c>
      <c r="FD1166" t="s">
        <v>237</v>
      </c>
      <c r="FE1166" t="s">
        <v>244</v>
      </c>
      <c r="FF1166" t="s">
        <v>227</v>
      </c>
      <c r="FG1166" t="s">
        <v>242</v>
      </c>
      <c r="FH1166" t="s">
        <v>390</v>
      </c>
      <c r="FI1166" t="s">
        <v>214</v>
      </c>
      <c r="FJ1166" t="s">
        <v>214</v>
      </c>
      <c r="FK1166" t="s">
        <v>214</v>
      </c>
      <c r="FL1166" t="s">
        <v>214</v>
      </c>
      <c r="FM1166" t="s">
        <v>245</v>
      </c>
      <c r="FN1166" t="s">
        <v>245</v>
      </c>
      <c r="FO1166" t="s">
        <v>219</v>
      </c>
      <c r="FP1166" t="s">
        <v>219</v>
      </c>
      <c r="FQ1166" t="s">
        <v>241</v>
      </c>
      <c r="FR1166" t="s">
        <v>241</v>
      </c>
      <c r="FS1166" t="s">
        <v>241</v>
      </c>
      <c r="FT1166" t="s">
        <v>241</v>
      </c>
      <c r="FU1166" t="s">
        <v>219</v>
      </c>
      <c r="FV1166" t="s">
        <v>241</v>
      </c>
      <c r="FW1166" t="s">
        <v>241</v>
      </c>
      <c r="FX1166" t="s">
        <v>241</v>
      </c>
      <c r="FY1166" t="s">
        <v>241</v>
      </c>
      <c r="FZ1166" t="s">
        <v>248</v>
      </c>
      <c r="GA1166" t="s">
        <v>248</v>
      </c>
      <c r="GB1166" t="s">
        <v>244</v>
      </c>
      <c r="GC1166" t="s">
        <v>244</v>
      </c>
      <c r="GD1166" t="s">
        <v>249</v>
      </c>
      <c r="GE1166" t="s">
        <v>241</v>
      </c>
      <c r="GF1166" t="s">
        <v>249</v>
      </c>
      <c r="GG1166" t="s">
        <v>244</v>
      </c>
      <c r="GH1166" t="s">
        <v>241</v>
      </c>
      <c r="GI1166" t="s">
        <v>244</v>
      </c>
      <c r="GJ1166" t="s">
        <v>227</v>
      </c>
      <c r="GK1166" t="s">
        <v>244</v>
      </c>
      <c r="GL1166" t="s">
        <v>227</v>
      </c>
      <c r="GM1166" t="s">
        <v>244</v>
      </c>
      <c r="GN1166" t="s">
        <v>219</v>
      </c>
      <c r="GO1166" t="s">
        <v>219</v>
      </c>
      <c r="GP1166" t="s">
        <v>295</v>
      </c>
      <c r="GQ1166" t="s">
        <v>251</v>
      </c>
      <c r="GR1166" t="s">
        <v>295</v>
      </c>
      <c r="GS1166" t="s">
        <v>214</v>
      </c>
      <c r="GT1166" t="s">
        <v>241</v>
      </c>
      <c r="GU1166" t="s">
        <v>214</v>
      </c>
      <c r="GV1166" t="s">
        <v>241</v>
      </c>
      <c r="GW1166" t="s">
        <v>296</v>
      </c>
      <c r="GX1166" t="s">
        <v>296</v>
      </c>
      <c r="GY1166" t="s">
        <v>491</v>
      </c>
      <c r="GZ1166" t="s">
        <v>241</v>
      </c>
      <c r="HA1166" t="s">
        <v>298</v>
      </c>
      <c r="HB1166" t="s">
        <v>241</v>
      </c>
      <c r="HC1166" t="s">
        <v>883</v>
      </c>
      <c r="HD1166" t="s">
        <v>361</v>
      </c>
      <c r="HE1166" t="s">
        <v>317</v>
      </c>
      <c r="HF1166" t="s">
        <v>241</v>
      </c>
      <c r="HG1166" t="s">
        <v>362</v>
      </c>
      <c r="HH1166" t="s">
        <v>241</v>
      </c>
      <c r="HI1166" t="s">
        <v>241</v>
      </c>
      <c r="HJ1166" t="s">
        <v>219</v>
      </c>
      <c r="HK1166" t="s">
        <v>241</v>
      </c>
      <c r="HL1166" s="12"/>
      <c r="HM1166">
        <v>0.5</v>
      </c>
      <c r="HN1166">
        <v>0.5</v>
      </c>
      <c r="HO1166">
        <v>1</v>
      </c>
      <c r="HP1166">
        <v>0.5</v>
      </c>
      <c r="HQ1166">
        <v>1</v>
      </c>
      <c r="HR1166">
        <v>0.5</v>
      </c>
      <c r="HS1166">
        <v>1</v>
      </c>
      <c r="HT1166">
        <v>0</v>
      </c>
      <c r="HU1166">
        <v>1</v>
      </c>
      <c r="HV1166">
        <v>0.5</v>
      </c>
      <c r="HW1166">
        <v>0.5</v>
      </c>
      <c r="HX1166">
        <v>0.5</v>
      </c>
      <c r="HY1166">
        <v>1</v>
      </c>
      <c r="HZ1166">
        <v>0.5</v>
      </c>
      <c r="IA1166" s="4">
        <v>1</v>
      </c>
      <c r="IB1166">
        <v>0.75</v>
      </c>
      <c r="IC1166">
        <v>0.75</v>
      </c>
      <c r="ID1166">
        <v>0.5</v>
      </c>
      <c r="IE1166">
        <v>0.5</v>
      </c>
      <c r="IG1166">
        <v>0.25</v>
      </c>
      <c r="IH1166">
        <v>0.75</v>
      </c>
      <c r="II1166">
        <v>0.75</v>
      </c>
      <c r="IJ1166">
        <v>0.75</v>
      </c>
      <c r="IK1166">
        <v>0.75</v>
      </c>
      <c r="IL1166">
        <v>0.75</v>
      </c>
      <c r="IM1166">
        <v>0.75</v>
      </c>
      <c r="IN1166">
        <v>1</v>
      </c>
      <c r="IO1166">
        <v>1</v>
      </c>
      <c r="IQ1166">
        <v>0</v>
      </c>
      <c r="IS1166">
        <f t="shared" si="1035"/>
        <v>7.4999999999999997E-2</v>
      </c>
      <c r="IT1166">
        <f t="shared" si="1036"/>
        <v>0.06</v>
      </c>
      <c r="IU1166">
        <f t="shared" si="1037"/>
        <v>0.08</v>
      </c>
      <c r="IV1166">
        <f t="shared" si="1038"/>
        <v>0.05</v>
      </c>
      <c r="IW1166">
        <f t="shared" si="1039"/>
        <v>0.08</v>
      </c>
      <c r="IX1166">
        <f t="shared" si="1040"/>
        <v>6.5000000000000002E-2</v>
      </c>
      <c r="IY1166">
        <f t="shared" si="1041"/>
        <v>0.1</v>
      </c>
      <c r="IZ1166">
        <f t="shared" si="1042"/>
        <v>0</v>
      </c>
      <c r="JA1166">
        <f t="shared" si="1043"/>
        <v>0.13</v>
      </c>
      <c r="JB1166">
        <f t="shared" si="1044"/>
        <v>0.05</v>
      </c>
      <c r="JC1166">
        <f t="shared" si="1045"/>
        <v>0.06</v>
      </c>
      <c r="JD1166">
        <f t="shared" si="1046"/>
        <v>5.5E-2</v>
      </c>
      <c r="JE1166">
        <f t="shared" si="1047"/>
        <v>7.0000000000000007E-2</v>
      </c>
      <c r="JF1166">
        <f t="shared" si="1048"/>
        <v>0.06</v>
      </c>
      <c r="JG1166" s="5">
        <f t="shared" si="1049"/>
        <v>0.05</v>
      </c>
      <c r="JH1166">
        <f t="shared" si="1050"/>
        <v>0</v>
      </c>
      <c r="JI1166">
        <f t="shared" si="1050"/>
        <v>0</v>
      </c>
      <c r="JJ1166">
        <f t="shared" si="1051"/>
        <v>0.1</v>
      </c>
      <c r="JK1166">
        <f t="shared" si="1052"/>
        <v>7.4999999999999997E-2</v>
      </c>
      <c r="JL1166" s="6">
        <f t="shared" si="1053"/>
        <v>4.6666666666666669E-2</v>
      </c>
      <c r="JM1166">
        <f t="shared" si="1054"/>
        <v>0.03</v>
      </c>
      <c r="JN1166">
        <f t="shared" si="1055"/>
        <v>3.7500000000000006E-2</v>
      </c>
      <c r="JO1166">
        <f t="shared" si="1056"/>
        <v>0.11249999999999999</v>
      </c>
      <c r="JP1166">
        <f t="shared" si="1057"/>
        <v>7.5000000000000011E-2</v>
      </c>
      <c r="JQ1166">
        <f t="shared" si="1058"/>
        <v>0.09</v>
      </c>
      <c r="JR1166">
        <f t="shared" si="1059"/>
        <v>8.2500000000000004E-2</v>
      </c>
      <c r="JS1166">
        <f t="shared" si="1060"/>
        <v>7.5000000000000011E-2</v>
      </c>
      <c r="JT1166">
        <f t="shared" si="1060"/>
        <v>0.1</v>
      </c>
      <c r="JU1166">
        <f t="shared" si="1061"/>
        <v>1</v>
      </c>
      <c r="JV1166">
        <f t="shared" si="1061"/>
        <v>0</v>
      </c>
      <c r="JW1166">
        <f t="shared" si="1062"/>
        <v>0.15</v>
      </c>
      <c r="JY1166">
        <f t="shared" si="1063"/>
        <v>2.5000000000000001E-2</v>
      </c>
      <c r="JZ1166">
        <f t="shared" si="1064"/>
        <v>0.04</v>
      </c>
      <c r="KA1166">
        <f t="shared" si="1065"/>
        <v>0.02</v>
      </c>
      <c r="KB1166">
        <f t="shared" si="1065"/>
        <v>0.01</v>
      </c>
      <c r="KC1166">
        <f t="shared" si="1066"/>
        <v>0.04</v>
      </c>
      <c r="KD1166">
        <f t="shared" si="1034"/>
        <v>1.4999999999999999E-2</v>
      </c>
      <c r="KE1166">
        <f t="shared" si="1034"/>
        <v>0.03</v>
      </c>
      <c r="KF1166">
        <f t="shared" si="1034"/>
        <v>0</v>
      </c>
      <c r="KG1166">
        <f t="shared" si="1034"/>
        <v>0.03</v>
      </c>
      <c r="KH1166">
        <f t="shared" si="1034"/>
        <v>1.4999999999999999E-2</v>
      </c>
      <c r="KI1166">
        <f t="shared" si="1034"/>
        <v>1.4999999999999999E-2</v>
      </c>
      <c r="KJ1166">
        <f t="shared" si="1033"/>
        <v>1.4999999999999999E-2</v>
      </c>
      <c r="KK1166">
        <f t="shared" si="1067"/>
        <v>0.02</v>
      </c>
      <c r="KL1166">
        <f t="shared" si="1068"/>
        <v>0.02</v>
      </c>
      <c r="KM1166" s="5">
        <f t="shared" si="1069"/>
        <v>0.05</v>
      </c>
      <c r="KN1166">
        <f t="shared" si="1070"/>
        <v>0</v>
      </c>
      <c r="KO1166">
        <f t="shared" si="1070"/>
        <v>0</v>
      </c>
      <c r="KP1166">
        <f t="shared" si="1071"/>
        <v>0.03</v>
      </c>
      <c r="KQ1166">
        <f t="shared" si="1072"/>
        <v>1.4999999999999999E-2</v>
      </c>
      <c r="KR1166" s="6">
        <f t="shared" si="1073"/>
        <v>2.3333333333333334E-2</v>
      </c>
      <c r="KS1166">
        <f t="shared" si="1074"/>
        <v>0.01</v>
      </c>
      <c r="KT1166">
        <f t="shared" si="1075"/>
        <v>2.2499999999999999E-2</v>
      </c>
      <c r="KU1166">
        <f t="shared" si="1076"/>
        <v>0.03</v>
      </c>
      <c r="KV1166">
        <f t="shared" si="1077"/>
        <v>3.7500000000000006E-2</v>
      </c>
      <c r="KW1166">
        <f t="shared" si="1078"/>
        <v>7.4999999999999997E-3</v>
      </c>
      <c r="KX1166">
        <f t="shared" si="1079"/>
        <v>0</v>
      </c>
      <c r="KY1166">
        <f t="shared" si="1080"/>
        <v>0.03</v>
      </c>
      <c r="KZ1166">
        <f t="shared" si="1081"/>
        <v>0.03</v>
      </c>
      <c r="LA1166">
        <f t="shared" si="1082"/>
        <v>1</v>
      </c>
      <c r="LB1166">
        <f t="shared" si="1082"/>
        <v>0</v>
      </c>
      <c r="LC1166">
        <f t="shared" si="1083"/>
        <v>0.1</v>
      </c>
      <c r="LE1166" t="str">
        <f t="shared" si="1089"/>
        <v>Nigeria</v>
      </c>
      <c r="LF1166">
        <f t="shared" si="1084"/>
        <v>0.64</v>
      </c>
      <c r="LG1166" s="6">
        <f t="shared" si="1085"/>
        <v>0.56666666666666665</v>
      </c>
      <c r="LH1166">
        <f t="shared" si="1086"/>
        <v>0.75249999999999995</v>
      </c>
      <c r="LI1166" s="6">
        <f t="shared" si="1087"/>
        <v>0.6808333333333334</v>
      </c>
      <c r="LJ1166">
        <f t="shared" si="1088"/>
        <v>0</v>
      </c>
    </row>
    <row r="1167" spans="1:322" x14ac:dyDescent="0.35">
      <c r="A1167" s="8">
        <v>44914</v>
      </c>
      <c r="B1167" t="s">
        <v>6091</v>
      </c>
      <c r="D1167" s="27" t="s">
        <v>321</v>
      </c>
      <c r="E1167" s="27" t="s">
        <v>321</v>
      </c>
      <c r="F1167" s="27">
        <v>38</v>
      </c>
      <c r="G1167" s="27" t="s">
        <v>258</v>
      </c>
      <c r="H1167" s="27" t="s">
        <v>322</v>
      </c>
      <c r="I1167" s="27" t="s">
        <v>207</v>
      </c>
      <c r="J1167" s="27" t="s">
        <v>1129</v>
      </c>
      <c r="K1167" s="28">
        <v>44643</v>
      </c>
      <c r="L1167" s="28">
        <v>44643</v>
      </c>
      <c r="M1167" s="28">
        <v>44658</v>
      </c>
      <c r="N1167" s="27" t="s">
        <v>261</v>
      </c>
      <c r="O1167" s="27" t="s">
        <v>261</v>
      </c>
      <c r="P1167" s="27" t="s">
        <v>261</v>
      </c>
      <c r="Q1167" s="27" t="s">
        <v>324</v>
      </c>
      <c r="R1167" s="28">
        <v>44697</v>
      </c>
      <c r="S1167" s="28">
        <v>44697</v>
      </c>
      <c r="T1167" s="27" t="s">
        <v>263</v>
      </c>
      <c r="U1167" s="27" t="s">
        <v>263</v>
      </c>
      <c r="V1167" s="28">
        <v>44770</v>
      </c>
      <c r="W1167" s="27" t="s">
        <v>261</v>
      </c>
      <c r="X1167" s="28" t="s">
        <v>262</v>
      </c>
      <c r="Y1167" s="27" t="s">
        <v>263</v>
      </c>
      <c r="Z1167" s="28">
        <v>44770</v>
      </c>
      <c r="AA1167" s="27" t="s">
        <v>264</v>
      </c>
      <c r="AB1167" s="27" t="s">
        <v>265</v>
      </c>
      <c r="AC1167" s="27" t="s">
        <v>2444</v>
      </c>
      <c r="AD1167" s="27" t="s">
        <v>267</v>
      </c>
      <c r="AE1167" s="27" t="s">
        <v>326</v>
      </c>
      <c r="AF1167" s="27" t="s">
        <v>327</v>
      </c>
      <c r="AG1167" s="29">
        <v>826.44</v>
      </c>
      <c r="AH1167" s="27" t="s">
        <v>263</v>
      </c>
      <c r="AI1167" s="27">
        <v>44661</v>
      </c>
      <c r="AJ1167" s="28">
        <v>44665</v>
      </c>
      <c r="AK1167" s="27" t="s">
        <v>264</v>
      </c>
      <c r="AL1167" s="27" t="s">
        <v>269</v>
      </c>
      <c r="AM1167" s="27" t="s">
        <v>265</v>
      </c>
      <c r="AN1167" s="27" t="s">
        <v>270</v>
      </c>
      <c r="AO1167" s="27" t="s">
        <v>261</v>
      </c>
      <c r="AP1167" s="27" t="s">
        <v>261</v>
      </c>
      <c r="AQ1167" s="28" t="s">
        <v>262</v>
      </c>
      <c r="AR1167" s="27" t="s">
        <v>261</v>
      </c>
      <c r="AS1167" s="28" t="s">
        <v>262</v>
      </c>
      <c r="AT1167" s="27" t="s">
        <v>261</v>
      </c>
      <c r="AU1167" s="28" t="s">
        <v>262</v>
      </c>
      <c r="AV1167" s="27" t="s">
        <v>261</v>
      </c>
      <c r="AW1167" s="28" t="s">
        <v>262</v>
      </c>
      <c r="AX1167" s="27" t="s">
        <v>261</v>
      </c>
      <c r="AY1167" s="28" t="s">
        <v>262</v>
      </c>
      <c r="AZ1167" s="27" t="s">
        <v>262</v>
      </c>
      <c r="BA1167" s="27" t="s">
        <v>262</v>
      </c>
      <c r="BB1167" s="27" t="s">
        <v>261</v>
      </c>
      <c r="BC1167" s="28" t="s">
        <v>262</v>
      </c>
      <c r="BD1167" s="27" t="s">
        <v>261</v>
      </c>
      <c r="BE1167" s="30" t="s">
        <v>262</v>
      </c>
      <c r="BF1167" t="s">
        <v>1129</v>
      </c>
      <c r="BG1167" s="9" t="s">
        <v>207</v>
      </c>
      <c r="BH1167" t="s">
        <v>208</v>
      </c>
      <c r="BI1167" t="s">
        <v>792</v>
      </c>
      <c r="BJ1167" t="s">
        <v>210</v>
      </c>
      <c r="BK1167" t="s">
        <v>329</v>
      </c>
      <c r="BL1167" t="s">
        <v>212</v>
      </c>
      <c r="BM1167" t="s">
        <v>2826</v>
      </c>
      <c r="BN1167" t="s">
        <v>214</v>
      </c>
      <c r="BO1167" t="s">
        <v>348</v>
      </c>
      <c r="BP1167" t="s">
        <v>219</v>
      </c>
      <c r="BQ1167" t="s">
        <v>216</v>
      </c>
      <c r="BR1167" t="s">
        <v>2827</v>
      </c>
      <c r="BU1167" t="s">
        <v>6092</v>
      </c>
      <c r="BV1167" t="s">
        <v>214</v>
      </c>
      <c r="CC1167" t="s">
        <v>214</v>
      </c>
      <c r="CG1167" t="s">
        <v>219</v>
      </c>
      <c r="CI1167" t="s">
        <v>335</v>
      </c>
      <c r="CJ1167" t="s">
        <v>6093</v>
      </c>
      <c r="CK1167" t="s">
        <v>335</v>
      </c>
      <c r="CL1167" t="s">
        <v>422</v>
      </c>
      <c r="CN1167" t="s">
        <v>283</v>
      </c>
      <c r="CP1167" t="s">
        <v>284</v>
      </c>
      <c r="CQ1167" t="s">
        <v>225</v>
      </c>
      <c r="CR1167" t="s">
        <v>250</v>
      </c>
      <c r="CS1167" t="s">
        <v>286</v>
      </c>
      <c r="CT1167" t="s">
        <v>214</v>
      </c>
      <c r="CU1167" t="s">
        <v>219</v>
      </c>
      <c r="CV1167" t="s">
        <v>250</v>
      </c>
      <c r="CW1167" t="s">
        <v>244</v>
      </c>
      <c r="CX1167" t="s">
        <v>228</v>
      </c>
      <c r="CY1167" t="s">
        <v>228</v>
      </c>
      <c r="CZ1167" t="s">
        <v>214</v>
      </c>
      <c r="DA1167" t="s">
        <v>219</v>
      </c>
      <c r="DB1167" t="s">
        <v>230</v>
      </c>
      <c r="DC1167" t="s">
        <v>229</v>
      </c>
      <c r="DD1167" t="s">
        <v>219</v>
      </c>
      <c r="DI1167" t="s">
        <v>379</v>
      </c>
      <c r="DK1167" t="s">
        <v>237</v>
      </c>
      <c r="DL1167" t="s">
        <v>233</v>
      </c>
      <c r="DM1167" t="s">
        <v>214</v>
      </c>
      <c r="DN1167" t="s">
        <v>219</v>
      </c>
      <c r="DO1167" t="s">
        <v>288</v>
      </c>
      <c r="DP1167" t="s">
        <v>235</v>
      </c>
      <c r="DR1167" t="s">
        <v>235</v>
      </c>
      <c r="DT1167" t="s">
        <v>219</v>
      </c>
      <c r="DU1167" t="s">
        <v>219</v>
      </c>
      <c r="DX1167" t="s">
        <v>237</v>
      </c>
      <c r="DY1167" t="s">
        <v>233</v>
      </c>
      <c r="DZ1167" t="s">
        <v>238</v>
      </c>
      <c r="EA1167" t="s">
        <v>237</v>
      </c>
      <c r="EB1167" t="s">
        <v>237</v>
      </c>
      <c r="EC1167" t="s">
        <v>237</v>
      </c>
      <c r="ED1167" t="s">
        <v>237</v>
      </c>
      <c r="EE1167" t="s">
        <v>214</v>
      </c>
      <c r="EF1167" t="s">
        <v>214</v>
      </c>
      <c r="EG1167" t="s">
        <v>214</v>
      </c>
      <c r="EI1167" t="s">
        <v>214</v>
      </c>
      <c r="EK1167" t="s">
        <v>237</v>
      </c>
      <c r="EL1167" t="s">
        <v>237</v>
      </c>
      <c r="EM1167" t="s">
        <v>240</v>
      </c>
      <c r="EN1167" t="s">
        <v>240</v>
      </c>
      <c r="EO1167" t="s">
        <v>486</v>
      </c>
      <c r="EP1167" t="s">
        <v>486</v>
      </c>
      <c r="EQ1167" t="s">
        <v>214</v>
      </c>
      <c r="ER1167" t="s">
        <v>214</v>
      </c>
      <c r="ES1167" t="s">
        <v>242</v>
      </c>
      <c r="ET1167" t="s">
        <v>237</v>
      </c>
      <c r="EU1167" t="s">
        <v>242</v>
      </c>
      <c r="EV1167" t="s">
        <v>242</v>
      </c>
      <c r="EW1167" t="s">
        <v>243</v>
      </c>
      <c r="EX1167" t="s">
        <v>243</v>
      </c>
      <c r="EY1167" t="s">
        <v>237</v>
      </c>
      <c r="EZ1167" t="s">
        <v>241</v>
      </c>
      <c r="FA1167" t="s">
        <v>241</v>
      </c>
      <c r="FB1167" t="s">
        <v>237</v>
      </c>
      <c r="FC1167" t="s">
        <v>237</v>
      </c>
      <c r="FD1167" t="s">
        <v>237</v>
      </c>
      <c r="FE1167" t="s">
        <v>244</v>
      </c>
      <c r="FF1167" t="s">
        <v>227</v>
      </c>
      <c r="FG1167" t="s">
        <v>242</v>
      </c>
      <c r="FH1167" t="s">
        <v>390</v>
      </c>
      <c r="FI1167" t="s">
        <v>214</v>
      </c>
      <c r="FJ1167" t="s">
        <v>214</v>
      </c>
      <c r="FK1167" t="s">
        <v>214</v>
      </c>
      <c r="FL1167" t="s">
        <v>214</v>
      </c>
      <c r="FM1167" t="s">
        <v>245</v>
      </c>
      <c r="FN1167" t="s">
        <v>245</v>
      </c>
      <c r="FO1167" t="s">
        <v>219</v>
      </c>
      <c r="FP1167" t="s">
        <v>219</v>
      </c>
      <c r="FQ1167" t="s">
        <v>241</v>
      </c>
      <c r="FR1167" t="s">
        <v>241</v>
      </c>
      <c r="FS1167" t="s">
        <v>241</v>
      </c>
      <c r="FT1167" t="s">
        <v>241</v>
      </c>
      <c r="FU1167" t="s">
        <v>219</v>
      </c>
      <c r="FV1167" t="s">
        <v>241</v>
      </c>
      <c r="FW1167" t="s">
        <v>241</v>
      </c>
      <c r="FX1167" t="s">
        <v>241</v>
      </c>
      <c r="FY1167" t="s">
        <v>241</v>
      </c>
      <c r="FZ1167" t="s">
        <v>248</v>
      </c>
      <c r="GA1167" t="s">
        <v>248</v>
      </c>
      <c r="GB1167" t="s">
        <v>244</v>
      </c>
      <c r="GC1167" t="s">
        <v>244</v>
      </c>
      <c r="GD1167" t="s">
        <v>249</v>
      </c>
      <c r="GE1167" t="s">
        <v>241</v>
      </c>
      <c r="GF1167" t="s">
        <v>249</v>
      </c>
      <c r="GG1167" t="s">
        <v>244</v>
      </c>
      <c r="GH1167" t="s">
        <v>241</v>
      </c>
      <c r="GI1167" t="s">
        <v>244</v>
      </c>
      <c r="GJ1167" t="s">
        <v>227</v>
      </c>
      <c r="GK1167" t="s">
        <v>244</v>
      </c>
      <c r="GL1167" t="s">
        <v>227</v>
      </c>
      <c r="GM1167" t="s">
        <v>244</v>
      </c>
      <c r="GN1167" t="s">
        <v>219</v>
      </c>
      <c r="GO1167" t="s">
        <v>219</v>
      </c>
      <c r="GP1167" t="s">
        <v>295</v>
      </c>
      <c r="GQ1167" t="s">
        <v>251</v>
      </c>
      <c r="GR1167" t="s">
        <v>295</v>
      </c>
      <c r="GS1167" t="s">
        <v>214</v>
      </c>
      <c r="GT1167" t="s">
        <v>241</v>
      </c>
      <c r="GU1167" t="s">
        <v>214</v>
      </c>
      <c r="GV1167" t="s">
        <v>241</v>
      </c>
      <c r="GW1167" t="s">
        <v>296</v>
      </c>
      <c r="GX1167" t="s">
        <v>296</v>
      </c>
      <c r="GY1167" t="s">
        <v>491</v>
      </c>
      <c r="GZ1167" t="s">
        <v>241</v>
      </c>
      <c r="HA1167" t="s">
        <v>298</v>
      </c>
      <c r="HB1167" t="s">
        <v>241</v>
      </c>
      <c r="HC1167" t="s">
        <v>883</v>
      </c>
      <c r="HD1167" t="s">
        <v>361</v>
      </c>
      <c r="HE1167" t="s">
        <v>317</v>
      </c>
      <c r="HF1167" t="s">
        <v>241</v>
      </c>
      <c r="HG1167" t="s">
        <v>362</v>
      </c>
      <c r="HH1167" t="s">
        <v>241</v>
      </c>
      <c r="HI1167" t="s">
        <v>241</v>
      </c>
      <c r="HJ1167" t="s">
        <v>219</v>
      </c>
      <c r="HK1167" t="s">
        <v>241</v>
      </c>
      <c r="HL1167" s="12"/>
      <c r="HM1167">
        <v>0.5</v>
      </c>
      <c r="HN1167">
        <v>0.5</v>
      </c>
      <c r="HO1167">
        <v>0</v>
      </c>
      <c r="HP1167">
        <v>0.75</v>
      </c>
      <c r="HQ1167">
        <v>1</v>
      </c>
      <c r="HR1167">
        <v>0.5</v>
      </c>
      <c r="HS1167">
        <v>1</v>
      </c>
      <c r="HT1167">
        <v>0</v>
      </c>
      <c r="HU1167">
        <v>0</v>
      </c>
      <c r="HV1167">
        <v>0.75</v>
      </c>
      <c r="HW1167">
        <v>0.5</v>
      </c>
      <c r="HX1167">
        <v>0.75</v>
      </c>
      <c r="HY1167">
        <v>1</v>
      </c>
      <c r="HZ1167">
        <v>0.5</v>
      </c>
      <c r="IA1167" s="4">
        <v>1</v>
      </c>
      <c r="IB1167">
        <v>0.75</v>
      </c>
      <c r="IC1167">
        <v>0.5</v>
      </c>
      <c r="ID1167">
        <v>0.5</v>
      </c>
      <c r="IE1167">
        <v>0.5</v>
      </c>
      <c r="IG1167">
        <v>0.5</v>
      </c>
      <c r="IH1167">
        <v>0.75</v>
      </c>
      <c r="II1167">
        <v>0.75</v>
      </c>
      <c r="IJ1167">
        <v>0.5</v>
      </c>
      <c r="IK1167">
        <v>0.75</v>
      </c>
      <c r="IL1167">
        <v>1</v>
      </c>
      <c r="IM1167">
        <v>1</v>
      </c>
      <c r="IN1167">
        <v>1</v>
      </c>
      <c r="IO1167">
        <v>1</v>
      </c>
      <c r="IQ1167">
        <v>1</v>
      </c>
      <c r="IS1167">
        <f t="shared" si="1035"/>
        <v>7.4999999999999997E-2</v>
      </c>
      <c r="IT1167">
        <f t="shared" si="1036"/>
        <v>0.06</v>
      </c>
      <c r="IU1167">
        <f t="shared" si="1037"/>
        <v>0</v>
      </c>
      <c r="IV1167">
        <f t="shared" si="1038"/>
        <v>7.5000000000000011E-2</v>
      </c>
      <c r="IW1167">
        <f t="shared" si="1039"/>
        <v>0.08</v>
      </c>
      <c r="IX1167">
        <f t="shared" si="1040"/>
        <v>6.5000000000000002E-2</v>
      </c>
      <c r="IY1167">
        <f t="shared" si="1041"/>
        <v>0.1</v>
      </c>
      <c r="IZ1167">
        <f t="shared" si="1042"/>
        <v>0</v>
      </c>
      <c r="JA1167">
        <f t="shared" si="1043"/>
        <v>0</v>
      </c>
      <c r="JB1167">
        <f t="shared" si="1044"/>
        <v>7.5000000000000011E-2</v>
      </c>
      <c r="JC1167">
        <f t="shared" si="1045"/>
        <v>0.06</v>
      </c>
      <c r="JD1167">
        <f t="shared" si="1046"/>
        <v>8.2500000000000004E-2</v>
      </c>
      <c r="JE1167">
        <f t="shared" si="1047"/>
        <v>7.0000000000000007E-2</v>
      </c>
      <c r="JF1167">
        <f t="shared" si="1048"/>
        <v>0.06</v>
      </c>
      <c r="JG1167" s="5">
        <f t="shared" si="1049"/>
        <v>0.05</v>
      </c>
      <c r="JH1167">
        <f t="shared" si="1050"/>
        <v>0</v>
      </c>
      <c r="JI1167">
        <f t="shared" si="1050"/>
        <v>0</v>
      </c>
      <c r="JJ1167">
        <f t="shared" si="1051"/>
        <v>0.1</v>
      </c>
      <c r="JK1167">
        <f t="shared" si="1052"/>
        <v>7.4999999999999997E-2</v>
      </c>
      <c r="JL1167" s="6">
        <f t="shared" si="1053"/>
        <v>0.05</v>
      </c>
      <c r="JM1167">
        <f t="shared" si="1054"/>
        <v>0.06</v>
      </c>
      <c r="JN1167">
        <f t="shared" si="1055"/>
        <v>3.7500000000000006E-2</v>
      </c>
      <c r="JO1167">
        <f t="shared" si="1056"/>
        <v>0.11249999999999999</v>
      </c>
      <c r="JP1167">
        <f t="shared" si="1057"/>
        <v>0.05</v>
      </c>
      <c r="JQ1167">
        <f t="shared" si="1058"/>
        <v>0.09</v>
      </c>
      <c r="JR1167">
        <f t="shared" si="1059"/>
        <v>0.11</v>
      </c>
      <c r="JS1167">
        <f t="shared" si="1060"/>
        <v>0.1</v>
      </c>
      <c r="JT1167">
        <f t="shared" si="1060"/>
        <v>0.1</v>
      </c>
      <c r="JU1167">
        <f t="shared" si="1061"/>
        <v>1</v>
      </c>
      <c r="JV1167">
        <f t="shared" si="1061"/>
        <v>0</v>
      </c>
      <c r="JW1167">
        <f t="shared" si="1062"/>
        <v>0.15</v>
      </c>
      <c r="JY1167">
        <f t="shared" si="1063"/>
        <v>2.5000000000000001E-2</v>
      </c>
      <c r="JZ1167">
        <f t="shared" si="1064"/>
        <v>0.04</v>
      </c>
      <c r="KA1167">
        <f t="shared" si="1065"/>
        <v>0</v>
      </c>
      <c r="KB1167">
        <f t="shared" si="1065"/>
        <v>1.4999999999999999E-2</v>
      </c>
      <c r="KC1167">
        <f t="shared" si="1066"/>
        <v>0.04</v>
      </c>
      <c r="KD1167">
        <f t="shared" si="1034"/>
        <v>1.4999999999999999E-2</v>
      </c>
      <c r="KE1167">
        <f t="shared" si="1034"/>
        <v>0.03</v>
      </c>
      <c r="KF1167">
        <f t="shared" si="1034"/>
        <v>0</v>
      </c>
      <c r="KG1167">
        <f t="shared" si="1034"/>
        <v>0</v>
      </c>
      <c r="KH1167">
        <f t="shared" si="1034"/>
        <v>2.2499999999999999E-2</v>
      </c>
      <c r="KI1167">
        <f t="shared" si="1034"/>
        <v>1.4999999999999999E-2</v>
      </c>
      <c r="KJ1167">
        <f t="shared" si="1033"/>
        <v>2.2499999999999999E-2</v>
      </c>
      <c r="KK1167">
        <f t="shared" si="1067"/>
        <v>0.02</v>
      </c>
      <c r="KL1167">
        <f t="shared" si="1068"/>
        <v>0.02</v>
      </c>
      <c r="KM1167" s="5">
        <f t="shared" si="1069"/>
        <v>0.05</v>
      </c>
      <c r="KN1167">
        <f t="shared" si="1070"/>
        <v>0</v>
      </c>
      <c r="KO1167">
        <f t="shared" si="1070"/>
        <v>0</v>
      </c>
      <c r="KP1167">
        <f t="shared" si="1071"/>
        <v>0.03</v>
      </c>
      <c r="KQ1167">
        <f t="shared" si="1072"/>
        <v>1.4999999999999999E-2</v>
      </c>
      <c r="KR1167" s="6">
        <f t="shared" si="1073"/>
        <v>2.5000000000000001E-2</v>
      </c>
      <c r="KS1167">
        <f t="shared" si="1074"/>
        <v>0.02</v>
      </c>
      <c r="KT1167">
        <f t="shared" si="1075"/>
        <v>2.2499999999999999E-2</v>
      </c>
      <c r="KU1167">
        <f t="shared" si="1076"/>
        <v>0.03</v>
      </c>
      <c r="KV1167">
        <f t="shared" si="1077"/>
        <v>2.5000000000000001E-2</v>
      </c>
      <c r="KW1167">
        <f t="shared" si="1078"/>
        <v>7.4999999999999997E-3</v>
      </c>
      <c r="KX1167">
        <f t="shared" si="1079"/>
        <v>0</v>
      </c>
      <c r="KY1167">
        <f t="shared" si="1080"/>
        <v>0.04</v>
      </c>
      <c r="KZ1167">
        <f t="shared" si="1081"/>
        <v>0.03</v>
      </c>
      <c r="LA1167">
        <f t="shared" si="1082"/>
        <v>1</v>
      </c>
      <c r="LB1167">
        <f t="shared" si="1082"/>
        <v>0</v>
      </c>
      <c r="LC1167">
        <f t="shared" si="1083"/>
        <v>0.1</v>
      </c>
      <c r="LE1167" t="str">
        <f t="shared" si="1089"/>
        <v>Nigeria</v>
      </c>
      <c r="LF1167">
        <f t="shared" si="1084"/>
        <v>0.45500000000000007</v>
      </c>
      <c r="LG1167" s="6">
        <f t="shared" si="1085"/>
        <v>0.62250000000000005</v>
      </c>
      <c r="LH1167">
        <f t="shared" si="1086"/>
        <v>0.80999999999999994</v>
      </c>
      <c r="LI1167" s="6">
        <f t="shared" si="1087"/>
        <v>0.66</v>
      </c>
      <c r="LJ1167">
        <f t="shared" si="1088"/>
        <v>1</v>
      </c>
    </row>
    <row r="1168" spans="1:322" x14ac:dyDescent="0.35">
      <c r="A1168" s="8">
        <v>44915</v>
      </c>
      <c r="B1168" t="s">
        <v>6094</v>
      </c>
      <c r="D1168" s="24" t="s">
        <v>321</v>
      </c>
      <c r="E1168" s="24" t="s">
        <v>321</v>
      </c>
      <c r="F1168" s="24">
        <v>24</v>
      </c>
      <c r="G1168" s="24" t="s">
        <v>258</v>
      </c>
      <c r="H1168" s="24" t="s">
        <v>322</v>
      </c>
      <c r="I1168" s="24" t="s">
        <v>207</v>
      </c>
      <c r="J1168" s="24" t="s">
        <v>1129</v>
      </c>
      <c r="K1168" s="25">
        <v>44643</v>
      </c>
      <c r="L1168" s="25">
        <v>44643</v>
      </c>
      <c r="M1168" s="25">
        <v>44658</v>
      </c>
      <c r="N1168" s="24" t="s">
        <v>261</v>
      </c>
      <c r="O1168" s="24" t="s">
        <v>261</v>
      </c>
      <c r="P1168" s="24" t="s">
        <v>261</v>
      </c>
      <c r="Q1168" s="24" t="s">
        <v>324</v>
      </c>
      <c r="R1168" s="25">
        <v>44660</v>
      </c>
      <c r="S1168" s="25">
        <v>44660</v>
      </c>
      <c r="T1168" s="24" t="s">
        <v>263</v>
      </c>
      <c r="U1168" s="24" t="s">
        <v>263</v>
      </c>
      <c r="V1168" s="25">
        <v>44757</v>
      </c>
      <c r="W1168" s="24" t="s">
        <v>261</v>
      </c>
      <c r="X1168" s="25" t="s">
        <v>262</v>
      </c>
      <c r="Y1168" s="24" t="s">
        <v>263</v>
      </c>
      <c r="Z1168" s="25">
        <v>44757</v>
      </c>
      <c r="AA1168" s="24" t="s">
        <v>264</v>
      </c>
      <c r="AB1168" s="24" t="s">
        <v>265</v>
      </c>
      <c r="AC1168" s="24" t="s">
        <v>2444</v>
      </c>
      <c r="AD1168" s="24" t="s">
        <v>267</v>
      </c>
      <c r="AE1168" s="24" t="s">
        <v>326</v>
      </c>
      <c r="AF1168" s="24" t="s">
        <v>327</v>
      </c>
      <c r="AG1168" s="31">
        <v>826.44</v>
      </c>
      <c r="AH1168" s="24" t="s">
        <v>263</v>
      </c>
      <c r="AI1168" s="24">
        <v>44661</v>
      </c>
      <c r="AJ1168" s="25">
        <v>44664</v>
      </c>
      <c r="AK1168" s="24" t="s">
        <v>264</v>
      </c>
      <c r="AL1168" s="24" t="s">
        <v>269</v>
      </c>
      <c r="AM1168" s="24" t="s">
        <v>265</v>
      </c>
      <c r="AN1168" s="24" t="s">
        <v>270</v>
      </c>
      <c r="AO1168" s="24" t="s">
        <v>261</v>
      </c>
      <c r="AP1168" s="24" t="s">
        <v>261</v>
      </c>
      <c r="AQ1168" s="25" t="s">
        <v>262</v>
      </c>
      <c r="AR1168" s="24" t="s">
        <v>261</v>
      </c>
      <c r="AS1168" s="25" t="s">
        <v>262</v>
      </c>
      <c r="AT1168" s="24" t="s">
        <v>261</v>
      </c>
      <c r="AU1168" s="25" t="s">
        <v>262</v>
      </c>
      <c r="AV1168" s="24" t="s">
        <v>261</v>
      </c>
      <c r="AW1168" s="25" t="s">
        <v>262</v>
      </c>
      <c r="AX1168" s="24" t="s">
        <v>261</v>
      </c>
      <c r="AY1168" s="25" t="s">
        <v>262</v>
      </c>
      <c r="AZ1168" s="27" t="s">
        <v>262</v>
      </c>
      <c r="BA1168" s="27" t="s">
        <v>262</v>
      </c>
      <c r="BB1168" s="24" t="s">
        <v>261</v>
      </c>
      <c r="BC1168" s="25" t="s">
        <v>262</v>
      </c>
      <c r="BD1168" s="24" t="s">
        <v>261</v>
      </c>
      <c r="BE1168" s="26" t="s">
        <v>262</v>
      </c>
      <c r="BF1168" t="s">
        <v>1129</v>
      </c>
      <c r="BG1168" s="9" t="s">
        <v>207</v>
      </c>
      <c r="BH1168" t="s">
        <v>208</v>
      </c>
      <c r="BI1168" t="s">
        <v>448</v>
      </c>
      <c r="BJ1168" t="s">
        <v>210</v>
      </c>
      <c r="BK1168" t="s">
        <v>329</v>
      </c>
      <c r="BL1168" t="s">
        <v>212</v>
      </c>
      <c r="BM1168" t="s">
        <v>2826</v>
      </c>
      <c r="BN1168" t="s">
        <v>214</v>
      </c>
      <c r="BO1168" t="s">
        <v>348</v>
      </c>
      <c r="BP1168" t="s">
        <v>219</v>
      </c>
      <c r="BQ1168" t="s">
        <v>216</v>
      </c>
      <c r="BR1168" t="s">
        <v>2827</v>
      </c>
      <c r="BU1168" t="s">
        <v>6095</v>
      </c>
      <c r="BV1168" t="s">
        <v>214</v>
      </c>
      <c r="CC1168" t="s">
        <v>214</v>
      </c>
      <c r="CG1168" t="s">
        <v>219</v>
      </c>
      <c r="CI1168" t="s">
        <v>333</v>
      </c>
      <c r="CJ1168" t="s">
        <v>6096</v>
      </c>
      <c r="CK1168" t="s">
        <v>335</v>
      </c>
      <c r="CL1168" t="s">
        <v>336</v>
      </c>
      <c r="CN1168" t="s">
        <v>283</v>
      </c>
      <c r="CP1168" t="s">
        <v>225</v>
      </c>
      <c r="CQ1168" t="s">
        <v>225</v>
      </c>
      <c r="CR1168" t="s">
        <v>250</v>
      </c>
      <c r="CS1168" t="s">
        <v>250</v>
      </c>
      <c r="CT1168" t="s">
        <v>214</v>
      </c>
      <c r="CU1168" t="s">
        <v>214</v>
      </c>
      <c r="CV1168" t="s">
        <v>244</v>
      </c>
      <c r="CW1168" t="s">
        <v>244</v>
      </c>
      <c r="CX1168" t="s">
        <v>228</v>
      </c>
      <c r="CY1168" t="s">
        <v>353</v>
      </c>
      <c r="CZ1168" t="s">
        <v>219</v>
      </c>
      <c r="DA1168" t="s">
        <v>219</v>
      </c>
      <c r="DB1168" t="s">
        <v>230</v>
      </c>
      <c r="DC1168" t="s">
        <v>230</v>
      </c>
      <c r="DD1168" t="s">
        <v>219</v>
      </c>
      <c r="DI1168" t="s">
        <v>338</v>
      </c>
      <c r="DK1168" t="s">
        <v>237</v>
      </c>
      <c r="DL1168" t="s">
        <v>237</v>
      </c>
      <c r="DM1168" t="s">
        <v>214</v>
      </c>
      <c r="DN1168" t="s">
        <v>219</v>
      </c>
      <c r="DO1168" t="s">
        <v>288</v>
      </c>
      <c r="DP1168" t="s">
        <v>235</v>
      </c>
      <c r="DR1168" t="s">
        <v>235</v>
      </c>
      <c r="DT1168" t="s">
        <v>219</v>
      </c>
      <c r="DU1168" t="s">
        <v>214</v>
      </c>
      <c r="DX1168" t="s">
        <v>237</v>
      </c>
      <c r="DY1168" t="s">
        <v>237</v>
      </c>
      <c r="DZ1168" t="s">
        <v>238</v>
      </c>
      <c r="EA1168" t="s">
        <v>237</v>
      </c>
      <c r="EB1168" t="s">
        <v>237</v>
      </c>
      <c r="EC1168" t="s">
        <v>237</v>
      </c>
      <c r="ED1168" t="s">
        <v>237</v>
      </c>
      <c r="EE1168" t="s">
        <v>214</v>
      </c>
      <c r="EF1168" t="s">
        <v>214</v>
      </c>
      <c r="EG1168" t="s">
        <v>214</v>
      </c>
      <c r="EI1168" t="s">
        <v>214</v>
      </c>
      <c r="EK1168" t="s">
        <v>237</v>
      </c>
      <c r="EL1168" t="s">
        <v>237</v>
      </c>
      <c r="EM1168" t="s">
        <v>240</v>
      </c>
      <c r="EN1168" t="s">
        <v>240</v>
      </c>
      <c r="EO1168" t="s">
        <v>240</v>
      </c>
      <c r="EP1168" t="s">
        <v>240</v>
      </c>
      <c r="EQ1168" t="s">
        <v>214</v>
      </c>
      <c r="ER1168" t="s">
        <v>214</v>
      </c>
      <c r="ES1168" t="s">
        <v>242</v>
      </c>
      <c r="ET1168" t="s">
        <v>242</v>
      </c>
      <c r="EU1168" t="s">
        <v>237</v>
      </c>
      <c r="EV1168" t="s">
        <v>237</v>
      </c>
      <c r="EW1168" t="s">
        <v>580</v>
      </c>
      <c r="EX1168" t="s">
        <v>580</v>
      </c>
      <c r="EY1168" t="s">
        <v>237</v>
      </c>
      <c r="EZ1168" t="s">
        <v>241</v>
      </c>
      <c r="FA1168" t="s">
        <v>241</v>
      </c>
      <c r="FB1168" t="s">
        <v>237</v>
      </c>
      <c r="FC1168" t="s">
        <v>237</v>
      </c>
      <c r="FD1168" t="s">
        <v>237</v>
      </c>
      <c r="FE1168" t="s">
        <v>244</v>
      </c>
      <c r="FF1168" t="s">
        <v>244</v>
      </c>
      <c r="FG1168" t="s">
        <v>390</v>
      </c>
      <c r="FH1168" t="s">
        <v>390</v>
      </c>
      <c r="FI1168" t="s">
        <v>214</v>
      </c>
      <c r="FJ1168" t="s">
        <v>214</v>
      </c>
      <c r="FK1168" t="s">
        <v>214</v>
      </c>
      <c r="FL1168" t="s">
        <v>214</v>
      </c>
      <c r="FM1168" t="s">
        <v>245</v>
      </c>
      <c r="FN1168" t="s">
        <v>245</v>
      </c>
      <c r="FO1168" t="s">
        <v>219</v>
      </c>
      <c r="FP1168" t="s">
        <v>219</v>
      </c>
      <c r="FQ1168" t="s">
        <v>241</v>
      </c>
      <c r="FR1168" t="s">
        <v>241</v>
      </c>
      <c r="FS1168" t="s">
        <v>241</v>
      </c>
      <c r="FT1168" t="s">
        <v>241</v>
      </c>
      <c r="FU1168" t="s">
        <v>219</v>
      </c>
      <c r="FV1168" t="s">
        <v>241</v>
      </c>
      <c r="FW1168" t="s">
        <v>241</v>
      </c>
      <c r="FX1168" t="s">
        <v>241</v>
      </c>
      <c r="FY1168" t="s">
        <v>241</v>
      </c>
      <c r="FZ1168" t="s">
        <v>248</v>
      </c>
      <c r="GA1168" t="s">
        <v>248</v>
      </c>
      <c r="GB1168" t="s">
        <v>244</v>
      </c>
      <c r="GC1168" t="s">
        <v>244</v>
      </c>
      <c r="GD1168" t="s">
        <v>249</v>
      </c>
      <c r="GE1168" t="s">
        <v>241</v>
      </c>
      <c r="GF1168" t="s">
        <v>249</v>
      </c>
      <c r="GG1168" t="s">
        <v>244</v>
      </c>
      <c r="GH1168" t="s">
        <v>241</v>
      </c>
      <c r="GI1168" t="s">
        <v>244</v>
      </c>
      <c r="GJ1168" t="s">
        <v>244</v>
      </c>
      <c r="GK1168" t="s">
        <v>244</v>
      </c>
      <c r="GL1168" t="s">
        <v>227</v>
      </c>
      <c r="GM1168" t="s">
        <v>227</v>
      </c>
      <c r="GN1168" t="s">
        <v>219</v>
      </c>
      <c r="GO1168" t="s">
        <v>219</v>
      </c>
      <c r="GP1168" t="s">
        <v>295</v>
      </c>
      <c r="GQ1168" t="s">
        <v>251</v>
      </c>
      <c r="GR1168" t="s">
        <v>295</v>
      </c>
      <c r="GS1168" t="s">
        <v>214</v>
      </c>
      <c r="GT1168" t="s">
        <v>241</v>
      </c>
      <c r="GU1168" t="s">
        <v>214</v>
      </c>
      <c r="GV1168" t="s">
        <v>241</v>
      </c>
      <c r="GW1168" t="s">
        <v>296</v>
      </c>
      <c r="GX1168" t="s">
        <v>296</v>
      </c>
      <c r="GY1168" t="s">
        <v>491</v>
      </c>
      <c r="GZ1168" t="s">
        <v>241</v>
      </c>
      <c r="HA1168" t="s">
        <v>298</v>
      </c>
      <c r="HB1168" t="s">
        <v>241</v>
      </c>
      <c r="HC1168" t="s">
        <v>883</v>
      </c>
      <c r="HD1168" t="s">
        <v>361</v>
      </c>
      <c r="HE1168" t="s">
        <v>317</v>
      </c>
      <c r="HF1168" t="s">
        <v>241</v>
      </c>
      <c r="HG1168" t="s">
        <v>362</v>
      </c>
      <c r="HH1168" t="s">
        <v>241</v>
      </c>
      <c r="HI1168" t="s">
        <v>241</v>
      </c>
      <c r="HJ1168" t="s">
        <v>214</v>
      </c>
      <c r="HK1168" t="s">
        <v>241</v>
      </c>
      <c r="HL1168" s="12"/>
      <c r="HM1168">
        <v>0.75</v>
      </c>
      <c r="HN1168">
        <v>0.5</v>
      </c>
      <c r="HO1168">
        <v>1</v>
      </c>
      <c r="HP1168">
        <v>0.75</v>
      </c>
      <c r="HQ1168">
        <v>1</v>
      </c>
      <c r="HR1168">
        <v>0.5</v>
      </c>
      <c r="HS1168">
        <v>1</v>
      </c>
      <c r="HT1168">
        <v>0</v>
      </c>
      <c r="HU1168">
        <v>1</v>
      </c>
      <c r="HV1168">
        <v>0.5</v>
      </c>
      <c r="HW1168">
        <v>0.5</v>
      </c>
      <c r="HX1168">
        <v>0.5</v>
      </c>
      <c r="HY1168">
        <v>1</v>
      </c>
      <c r="HZ1168">
        <v>0.5</v>
      </c>
      <c r="IA1168" s="4">
        <v>1</v>
      </c>
      <c r="IB1168">
        <v>0.75</v>
      </c>
      <c r="IC1168">
        <v>0.5</v>
      </c>
      <c r="ID1168">
        <v>0.5</v>
      </c>
      <c r="IE1168">
        <v>0.5</v>
      </c>
      <c r="IG1168">
        <v>0.25</v>
      </c>
      <c r="IH1168">
        <v>0.5</v>
      </c>
      <c r="II1168">
        <v>0.75</v>
      </c>
      <c r="IJ1168">
        <v>0.75</v>
      </c>
      <c r="IK1168">
        <v>0.75</v>
      </c>
      <c r="IL1168">
        <v>0.75</v>
      </c>
      <c r="IM1168">
        <v>0.75</v>
      </c>
      <c r="IN1168">
        <v>1</v>
      </c>
      <c r="IO1168">
        <v>1</v>
      </c>
      <c r="IQ1168">
        <v>0</v>
      </c>
      <c r="IS1168">
        <f t="shared" si="1035"/>
        <v>0.11249999999999999</v>
      </c>
      <c r="IT1168">
        <f t="shared" si="1036"/>
        <v>0.06</v>
      </c>
      <c r="IU1168">
        <f t="shared" si="1037"/>
        <v>0.08</v>
      </c>
      <c r="IV1168">
        <f t="shared" si="1038"/>
        <v>7.5000000000000011E-2</v>
      </c>
      <c r="IW1168">
        <f t="shared" si="1039"/>
        <v>0.08</v>
      </c>
      <c r="IX1168">
        <f t="shared" si="1040"/>
        <v>6.5000000000000002E-2</v>
      </c>
      <c r="IY1168">
        <f t="shared" si="1041"/>
        <v>0.1</v>
      </c>
      <c r="IZ1168">
        <f t="shared" si="1042"/>
        <v>0</v>
      </c>
      <c r="JA1168">
        <f t="shared" si="1043"/>
        <v>0.13</v>
      </c>
      <c r="JB1168">
        <f t="shared" si="1044"/>
        <v>0.05</v>
      </c>
      <c r="JC1168">
        <f t="shared" si="1045"/>
        <v>0.06</v>
      </c>
      <c r="JD1168">
        <f t="shared" si="1046"/>
        <v>5.5E-2</v>
      </c>
      <c r="JE1168">
        <f t="shared" si="1047"/>
        <v>7.0000000000000007E-2</v>
      </c>
      <c r="JF1168">
        <f t="shared" si="1048"/>
        <v>0.06</v>
      </c>
      <c r="JG1168" s="5">
        <f t="shared" si="1049"/>
        <v>0.05</v>
      </c>
      <c r="JH1168">
        <f t="shared" si="1050"/>
        <v>0</v>
      </c>
      <c r="JI1168">
        <f t="shared" si="1050"/>
        <v>0</v>
      </c>
      <c r="JJ1168">
        <f t="shared" si="1051"/>
        <v>0.1</v>
      </c>
      <c r="JK1168">
        <f t="shared" si="1052"/>
        <v>7.4999999999999997E-2</v>
      </c>
      <c r="JL1168" s="6">
        <f t="shared" si="1053"/>
        <v>4.3333333333333328E-2</v>
      </c>
      <c r="JM1168">
        <f t="shared" si="1054"/>
        <v>0.03</v>
      </c>
      <c r="JN1168">
        <f t="shared" si="1055"/>
        <v>2.5000000000000001E-2</v>
      </c>
      <c r="JO1168">
        <f t="shared" si="1056"/>
        <v>0.11249999999999999</v>
      </c>
      <c r="JP1168">
        <f t="shared" si="1057"/>
        <v>7.5000000000000011E-2</v>
      </c>
      <c r="JQ1168">
        <f t="shared" si="1058"/>
        <v>0.09</v>
      </c>
      <c r="JR1168">
        <f t="shared" si="1059"/>
        <v>8.2500000000000004E-2</v>
      </c>
      <c r="JS1168">
        <f t="shared" si="1060"/>
        <v>7.5000000000000011E-2</v>
      </c>
      <c r="JT1168">
        <f t="shared" si="1060"/>
        <v>0.1</v>
      </c>
      <c r="JU1168">
        <f t="shared" si="1061"/>
        <v>1</v>
      </c>
      <c r="JV1168">
        <f t="shared" si="1061"/>
        <v>0</v>
      </c>
      <c r="JW1168">
        <f t="shared" si="1062"/>
        <v>0.15</v>
      </c>
      <c r="JY1168">
        <f t="shared" si="1063"/>
        <v>3.7500000000000006E-2</v>
      </c>
      <c r="JZ1168">
        <f t="shared" si="1064"/>
        <v>0.04</v>
      </c>
      <c r="KA1168">
        <f t="shared" si="1065"/>
        <v>0.02</v>
      </c>
      <c r="KB1168">
        <f t="shared" si="1065"/>
        <v>1.4999999999999999E-2</v>
      </c>
      <c r="KC1168">
        <f t="shared" si="1066"/>
        <v>0.04</v>
      </c>
      <c r="KD1168">
        <f t="shared" si="1034"/>
        <v>1.4999999999999999E-2</v>
      </c>
      <c r="KE1168">
        <f t="shared" si="1034"/>
        <v>0.03</v>
      </c>
      <c r="KF1168">
        <f t="shared" si="1034"/>
        <v>0</v>
      </c>
      <c r="KG1168">
        <f t="shared" si="1034"/>
        <v>0.03</v>
      </c>
      <c r="KH1168">
        <f t="shared" si="1034"/>
        <v>1.4999999999999999E-2</v>
      </c>
      <c r="KI1168">
        <f t="shared" si="1034"/>
        <v>1.4999999999999999E-2</v>
      </c>
      <c r="KJ1168">
        <f t="shared" si="1033"/>
        <v>1.4999999999999999E-2</v>
      </c>
      <c r="KK1168">
        <f t="shared" si="1067"/>
        <v>0.02</v>
      </c>
      <c r="KL1168">
        <f t="shared" si="1068"/>
        <v>0.02</v>
      </c>
      <c r="KM1168" s="5">
        <f t="shared" si="1069"/>
        <v>0.05</v>
      </c>
      <c r="KN1168">
        <f t="shared" si="1070"/>
        <v>0</v>
      </c>
      <c r="KO1168">
        <f t="shared" si="1070"/>
        <v>0</v>
      </c>
      <c r="KP1168">
        <f t="shared" si="1071"/>
        <v>0.03</v>
      </c>
      <c r="KQ1168">
        <f t="shared" si="1072"/>
        <v>1.4999999999999999E-2</v>
      </c>
      <c r="KR1168" s="6">
        <f t="shared" si="1073"/>
        <v>2.1666666666666664E-2</v>
      </c>
      <c r="KS1168">
        <f t="shared" si="1074"/>
        <v>0.01</v>
      </c>
      <c r="KT1168">
        <f t="shared" si="1075"/>
        <v>1.4999999999999999E-2</v>
      </c>
      <c r="KU1168">
        <f t="shared" si="1076"/>
        <v>0.03</v>
      </c>
      <c r="KV1168">
        <f t="shared" si="1077"/>
        <v>3.7500000000000006E-2</v>
      </c>
      <c r="KW1168">
        <f t="shared" si="1078"/>
        <v>7.4999999999999997E-3</v>
      </c>
      <c r="KX1168">
        <f t="shared" si="1079"/>
        <v>0</v>
      </c>
      <c r="KY1168">
        <f t="shared" si="1080"/>
        <v>0.03</v>
      </c>
      <c r="KZ1168">
        <f t="shared" si="1081"/>
        <v>0.03</v>
      </c>
      <c r="LA1168">
        <f t="shared" si="1082"/>
        <v>1</v>
      </c>
      <c r="LB1168">
        <f t="shared" si="1082"/>
        <v>0</v>
      </c>
      <c r="LC1168">
        <f t="shared" si="1083"/>
        <v>0.1</v>
      </c>
      <c r="LE1168" t="str">
        <f t="shared" si="1089"/>
        <v>Nigeria</v>
      </c>
      <c r="LF1168">
        <f t="shared" si="1084"/>
        <v>0.70250000000000001</v>
      </c>
      <c r="LG1168" s="6">
        <f t="shared" si="1085"/>
        <v>0.56333333333333335</v>
      </c>
      <c r="LH1168">
        <f t="shared" si="1086"/>
        <v>0.7400000000000001</v>
      </c>
      <c r="LI1168" s="6">
        <f t="shared" si="1087"/>
        <v>0.68916666666666671</v>
      </c>
      <c r="LJ1168">
        <f t="shared" si="1088"/>
        <v>0</v>
      </c>
    </row>
    <row r="1169" spans="1:322" x14ac:dyDescent="0.35">
      <c r="A1169" s="8">
        <v>44899</v>
      </c>
      <c r="B1169" t="s">
        <v>6097</v>
      </c>
      <c r="D1169" s="27" t="s">
        <v>321</v>
      </c>
      <c r="E1169" s="27" t="s">
        <v>321</v>
      </c>
      <c r="F1169" s="27">
        <v>34</v>
      </c>
      <c r="G1169" s="27" t="s">
        <v>258</v>
      </c>
      <c r="H1169" s="27" t="s">
        <v>322</v>
      </c>
      <c r="I1169" s="27" t="s">
        <v>207</v>
      </c>
      <c r="J1169" s="27" t="s">
        <v>1129</v>
      </c>
      <c r="K1169" s="28">
        <v>44643</v>
      </c>
      <c r="L1169" s="28">
        <v>44643</v>
      </c>
      <c r="M1169" s="28">
        <v>44658</v>
      </c>
      <c r="N1169" s="27" t="s">
        <v>261</v>
      </c>
      <c r="O1169" s="27" t="s">
        <v>261</v>
      </c>
      <c r="P1169" s="27" t="s">
        <v>261</v>
      </c>
      <c r="Q1169" s="27" t="s">
        <v>324</v>
      </c>
      <c r="R1169" s="28">
        <v>44694</v>
      </c>
      <c r="S1169" s="28">
        <v>44694</v>
      </c>
      <c r="T1169" s="27" t="s">
        <v>263</v>
      </c>
      <c r="U1169" s="27" t="s">
        <v>261</v>
      </c>
      <c r="V1169" s="28" t="s">
        <v>262</v>
      </c>
      <c r="W1169" s="27" t="s">
        <v>261</v>
      </c>
      <c r="X1169" s="28" t="s">
        <v>262</v>
      </c>
      <c r="Y1169" s="27" t="s">
        <v>263</v>
      </c>
      <c r="Z1169" s="28">
        <v>44738</v>
      </c>
      <c r="AA1169" s="27" t="s">
        <v>264</v>
      </c>
      <c r="AB1169" s="27" t="s">
        <v>265</v>
      </c>
      <c r="AC1169" s="27" t="s">
        <v>6098</v>
      </c>
      <c r="AD1169" s="27" t="s">
        <v>267</v>
      </c>
      <c r="AE1169" s="27" t="s">
        <v>326</v>
      </c>
      <c r="AF1169" s="27" t="s">
        <v>327</v>
      </c>
      <c r="AG1169" s="29">
        <v>1100</v>
      </c>
      <c r="AH1169" s="27" t="s">
        <v>263</v>
      </c>
      <c r="AI1169" s="27">
        <v>44661</v>
      </c>
      <c r="AJ1169" s="28">
        <v>44665</v>
      </c>
      <c r="AK1169" s="27" t="s">
        <v>264</v>
      </c>
      <c r="AL1169" s="27" t="s">
        <v>269</v>
      </c>
      <c r="AM1169" s="27" t="s">
        <v>265</v>
      </c>
      <c r="AN1169" s="27" t="s">
        <v>270</v>
      </c>
      <c r="AO1169" s="27" t="s">
        <v>261</v>
      </c>
      <c r="AP1169" s="27" t="s">
        <v>261</v>
      </c>
      <c r="AQ1169" s="28" t="s">
        <v>262</v>
      </c>
      <c r="AR1169" s="27" t="s">
        <v>261</v>
      </c>
      <c r="AS1169" s="28" t="s">
        <v>262</v>
      </c>
      <c r="AT1169" s="27" t="s">
        <v>261</v>
      </c>
      <c r="AU1169" s="28" t="s">
        <v>262</v>
      </c>
      <c r="AV1169" s="27" t="s">
        <v>261</v>
      </c>
      <c r="AW1169" s="28" t="s">
        <v>262</v>
      </c>
      <c r="AX1169" s="27" t="s">
        <v>261</v>
      </c>
      <c r="AY1169" s="28" t="s">
        <v>262</v>
      </c>
      <c r="AZ1169" s="27" t="s">
        <v>262</v>
      </c>
      <c r="BA1169" s="27" t="s">
        <v>262</v>
      </c>
      <c r="BB1169" s="27" t="s">
        <v>261</v>
      </c>
      <c r="BC1169" s="28" t="s">
        <v>262</v>
      </c>
      <c r="BD1169" s="27" t="s">
        <v>261</v>
      </c>
      <c r="BE1169" s="30" t="s">
        <v>262</v>
      </c>
      <c r="BF1169" t="s">
        <v>1129</v>
      </c>
      <c r="BG1169" s="9" t="s">
        <v>509</v>
      </c>
      <c r="BH1169" t="s">
        <v>208</v>
      </c>
      <c r="BI1169" t="s">
        <v>365</v>
      </c>
      <c r="BJ1169" t="s">
        <v>210</v>
      </c>
      <c r="BK1169" t="s">
        <v>329</v>
      </c>
      <c r="BL1169" t="s">
        <v>212</v>
      </c>
      <c r="BM1169" t="s">
        <v>2445</v>
      </c>
      <c r="BN1169" t="s">
        <v>214</v>
      </c>
      <c r="BO1169" t="s">
        <v>215</v>
      </c>
      <c r="BP1169" t="s">
        <v>219</v>
      </c>
      <c r="BQ1169" t="s">
        <v>216</v>
      </c>
      <c r="BR1169" t="s">
        <v>1809</v>
      </c>
      <c r="BU1169" t="s">
        <v>1809</v>
      </c>
      <c r="BV1169" t="s">
        <v>214</v>
      </c>
      <c r="CC1169" t="s">
        <v>214</v>
      </c>
      <c r="CG1169" t="s">
        <v>219</v>
      </c>
      <c r="CI1169" t="s">
        <v>333</v>
      </c>
      <c r="CJ1169" t="s">
        <v>6099</v>
      </c>
      <c r="CK1169" t="s">
        <v>220</v>
      </c>
      <c r="CL1169" t="s">
        <v>422</v>
      </c>
      <c r="CN1169" t="s">
        <v>283</v>
      </c>
      <c r="CP1169" t="s">
        <v>225</v>
      </c>
      <c r="CQ1169" t="s">
        <v>285</v>
      </c>
      <c r="CR1169" t="s">
        <v>226</v>
      </c>
      <c r="CS1169" t="s">
        <v>226</v>
      </c>
      <c r="CT1169" t="s">
        <v>219</v>
      </c>
      <c r="CU1169" t="s">
        <v>219</v>
      </c>
      <c r="CV1169" t="s">
        <v>227</v>
      </c>
      <c r="CW1169" t="s">
        <v>227</v>
      </c>
      <c r="CX1169" t="s">
        <v>228</v>
      </c>
      <c r="CY1169" t="s">
        <v>228</v>
      </c>
      <c r="CZ1169" t="s">
        <v>219</v>
      </c>
      <c r="DA1169" t="s">
        <v>219</v>
      </c>
      <c r="DB1169" t="s">
        <v>398</v>
      </c>
      <c r="DC1169" t="s">
        <v>398</v>
      </c>
      <c r="DD1169" t="s">
        <v>219</v>
      </c>
      <c r="DI1169" t="s">
        <v>338</v>
      </c>
      <c r="DK1169" t="s">
        <v>237</v>
      </c>
      <c r="DL1169" t="s">
        <v>233</v>
      </c>
      <c r="DM1169" t="s">
        <v>214</v>
      </c>
      <c r="DN1169" t="s">
        <v>219</v>
      </c>
      <c r="DO1169" t="s">
        <v>288</v>
      </c>
      <c r="DP1169" t="s">
        <v>235</v>
      </c>
      <c r="DR1169" t="s">
        <v>235</v>
      </c>
      <c r="DT1169" t="s">
        <v>219</v>
      </c>
      <c r="DU1169" t="s">
        <v>214</v>
      </c>
      <c r="DX1169" t="s">
        <v>233</v>
      </c>
      <c r="DY1169" t="s">
        <v>233</v>
      </c>
      <c r="DZ1169" t="s">
        <v>238</v>
      </c>
      <c r="EA1169" t="s">
        <v>372</v>
      </c>
      <c r="EB1169" t="s">
        <v>372</v>
      </c>
      <c r="EC1169" t="s">
        <v>237</v>
      </c>
      <c r="ED1169" t="s">
        <v>237</v>
      </c>
      <c r="EE1169" t="s">
        <v>219</v>
      </c>
      <c r="EF1169" t="s">
        <v>219</v>
      </c>
      <c r="EK1169" t="s">
        <v>233</v>
      </c>
      <c r="EL1169" t="s">
        <v>233</v>
      </c>
      <c r="EM1169" t="s">
        <v>240</v>
      </c>
      <c r="EN1169" t="s">
        <v>240</v>
      </c>
      <c r="EO1169" t="s">
        <v>239</v>
      </c>
      <c r="EP1169" t="s">
        <v>239</v>
      </c>
      <c r="EQ1169" t="s">
        <v>214</v>
      </c>
      <c r="ER1169" t="s">
        <v>219</v>
      </c>
      <c r="ES1169" t="s">
        <v>237</v>
      </c>
      <c r="ET1169" t="s">
        <v>233</v>
      </c>
      <c r="EU1169" t="s">
        <v>237</v>
      </c>
      <c r="EV1169" t="s">
        <v>233</v>
      </c>
      <c r="EW1169" t="s">
        <v>243</v>
      </c>
      <c r="EX1169" t="s">
        <v>243</v>
      </c>
      <c r="EY1169" t="s">
        <v>372</v>
      </c>
      <c r="EZ1169" t="s">
        <v>677</v>
      </c>
      <c r="FA1169" t="s">
        <v>241</v>
      </c>
      <c r="FB1169" t="s">
        <v>372</v>
      </c>
      <c r="FC1169" t="s">
        <v>372</v>
      </c>
      <c r="FD1169" t="s">
        <v>372</v>
      </c>
      <c r="FE1169" t="s">
        <v>244</v>
      </c>
      <c r="FF1169" t="s">
        <v>244</v>
      </c>
      <c r="FG1169" t="s">
        <v>242</v>
      </c>
      <c r="FH1169" t="s">
        <v>242</v>
      </c>
      <c r="FI1169" t="s">
        <v>219</v>
      </c>
      <c r="FJ1169" t="s">
        <v>219</v>
      </c>
      <c r="FK1169" t="s">
        <v>219</v>
      </c>
      <c r="FL1169" t="s">
        <v>219</v>
      </c>
      <c r="FM1169" t="s">
        <v>245</v>
      </c>
      <c r="FN1169" t="s">
        <v>245</v>
      </c>
      <c r="FO1169" t="s">
        <v>219</v>
      </c>
      <c r="FP1169" t="s">
        <v>219</v>
      </c>
      <c r="FQ1169" t="s">
        <v>241</v>
      </c>
      <c r="FR1169" t="s">
        <v>241</v>
      </c>
      <c r="FS1169" t="s">
        <v>241</v>
      </c>
      <c r="FT1169" t="s">
        <v>241</v>
      </c>
      <c r="FU1169" t="s">
        <v>214</v>
      </c>
      <c r="FV1169" t="s">
        <v>487</v>
      </c>
      <c r="FW1169" t="s">
        <v>241</v>
      </c>
      <c r="FX1169" t="s">
        <v>1816</v>
      </c>
      <c r="FY1169" t="s">
        <v>241</v>
      </c>
      <c r="FZ1169" t="s">
        <v>248</v>
      </c>
      <c r="GA1169" t="s">
        <v>248</v>
      </c>
      <c r="GB1169" t="s">
        <v>227</v>
      </c>
      <c r="GC1169" t="s">
        <v>227</v>
      </c>
      <c r="GD1169" t="s">
        <v>293</v>
      </c>
      <c r="GE1169" t="s">
        <v>241</v>
      </c>
      <c r="GF1169" t="s">
        <v>293</v>
      </c>
      <c r="GG1169" t="s">
        <v>250</v>
      </c>
      <c r="GH1169" t="s">
        <v>6100</v>
      </c>
      <c r="GI1169" t="s">
        <v>226</v>
      </c>
      <c r="GJ1169" t="s">
        <v>227</v>
      </c>
      <c r="GK1169" t="s">
        <v>227</v>
      </c>
      <c r="GL1169" t="s">
        <v>227</v>
      </c>
      <c r="GM1169" t="s">
        <v>227</v>
      </c>
      <c r="GN1169" t="s">
        <v>219</v>
      </c>
      <c r="GO1169" t="s">
        <v>219</v>
      </c>
      <c r="GP1169" t="s">
        <v>251</v>
      </c>
      <c r="GQ1169" t="s">
        <v>553</v>
      </c>
      <c r="GR1169" t="s">
        <v>251</v>
      </c>
      <c r="GS1169" t="s">
        <v>214</v>
      </c>
      <c r="GT1169" t="s">
        <v>241</v>
      </c>
      <c r="GU1169" t="s">
        <v>214</v>
      </c>
      <c r="GV1169" t="s">
        <v>241</v>
      </c>
      <c r="GW1169" t="s">
        <v>297</v>
      </c>
      <c r="GX1169" t="s">
        <v>297</v>
      </c>
      <c r="GY1169" t="s">
        <v>3110</v>
      </c>
      <c r="GZ1169" t="s">
        <v>241</v>
      </c>
      <c r="HA1169" t="s">
        <v>239</v>
      </c>
      <c r="HB1169" t="s">
        <v>241</v>
      </c>
      <c r="HC1169" t="s">
        <v>315</v>
      </c>
      <c r="HD1169" t="s">
        <v>361</v>
      </c>
      <c r="HE1169" t="s">
        <v>317</v>
      </c>
      <c r="HF1169" t="s">
        <v>241</v>
      </c>
      <c r="HG1169" t="s">
        <v>362</v>
      </c>
      <c r="HH1169" t="s">
        <v>241</v>
      </c>
      <c r="HI1169" t="s">
        <v>241</v>
      </c>
      <c r="HJ1169" t="s">
        <v>219</v>
      </c>
      <c r="HK1169" t="s">
        <v>241</v>
      </c>
      <c r="HL1169" s="12"/>
      <c r="HM1169">
        <v>0.75</v>
      </c>
      <c r="HN1169">
        <v>0</v>
      </c>
      <c r="HO1169">
        <v>0</v>
      </c>
      <c r="HP1169">
        <v>1</v>
      </c>
      <c r="HQ1169">
        <v>0.5</v>
      </c>
      <c r="HR1169">
        <v>0.5</v>
      </c>
      <c r="HS1169">
        <v>1</v>
      </c>
      <c r="HT1169">
        <v>0</v>
      </c>
      <c r="HU1169">
        <v>1</v>
      </c>
      <c r="HV1169">
        <v>0.25</v>
      </c>
      <c r="HW1169">
        <v>0</v>
      </c>
      <c r="HX1169">
        <v>0.5</v>
      </c>
      <c r="HZ1169">
        <v>0.25</v>
      </c>
      <c r="IA1169" s="4">
        <v>1</v>
      </c>
      <c r="IB1169">
        <v>0.5</v>
      </c>
      <c r="IC1169">
        <v>0.5</v>
      </c>
      <c r="ID1169">
        <v>0</v>
      </c>
      <c r="IE1169">
        <v>0</v>
      </c>
      <c r="IG1169">
        <v>0.25</v>
      </c>
      <c r="IH1169">
        <v>0.75</v>
      </c>
      <c r="II1169">
        <v>0.75</v>
      </c>
      <c r="IJ1169">
        <v>0.75</v>
      </c>
      <c r="IK1169">
        <v>1</v>
      </c>
      <c r="IL1169">
        <v>1</v>
      </c>
      <c r="IM1169">
        <v>0.5</v>
      </c>
      <c r="IN1169">
        <v>1</v>
      </c>
      <c r="IO1169">
        <v>1</v>
      </c>
      <c r="IQ1169">
        <v>0</v>
      </c>
      <c r="IS1169">
        <f t="shared" si="1035"/>
        <v>0.11249999999999999</v>
      </c>
      <c r="IT1169">
        <f t="shared" si="1036"/>
        <v>0</v>
      </c>
      <c r="IU1169">
        <f t="shared" si="1037"/>
        <v>0</v>
      </c>
      <c r="IV1169">
        <f t="shared" si="1038"/>
        <v>0.1</v>
      </c>
      <c r="IW1169">
        <f t="shared" si="1039"/>
        <v>0.04</v>
      </c>
      <c r="IX1169">
        <f t="shared" si="1040"/>
        <v>6.5000000000000002E-2</v>
      </c>
      <c r="IY1169">
        <f t="shared" si="1041"/>
        <v>0.1</v>
      </c>
      <c r="IZ1169">
        <f t="shared" si="1042"/>
        <v>0</v>
      </c>
      <c r="JA1169">
        <f t="shared" si="1043"/>
        <v>0.13</v>
      </c>
      <c r="JB1169">
        <f t="shared" si="1044"/>
        <v>2.5000000000000001E-2</v>
      </c>
      <c r="JC1169">
        <f t="shared" si="1045"/>
        <v>0</v>
      </c>
      <c r="JD1169">
        <f t="shared" si="1046"/>
        <v>5.5E-2</v>
      </c>
      <c r="JE1169">
        <f t="shared" si="1047"/>
        <v>0</v>
      </c>
      <c r="JF1169">
        <f t="shared" si="1048"/>
        <v>0.03</v>
      </c>
      <c r="JG1169" s="5">
        <f t="shared" si="1049"/>
        <v>0.05</v>
      </c>
      <c r="JH1169">
        <f t="shared" si="1050"/>
        <v>0</v>
      </c>
      <c r="JI1169">
        <f t="shared" si="1050"/>
        <v>0</v>
      </c>
      <c r="JJ1169">
        <f t="shared" si="1051"/>
        <v>0</v>
      </c>
      <c r="JK1169">
        <f t="shared" si="1052"/>
        <v>0</v>
      </c>
      <c r="JL1169" s="6">
        <f t="shared" si="1053"/>
        <v>2.6666666666666665E-2</v>
      </c>
      <c r="JM1169">
        <f t="shared" si="1054"/>
        <v>0.03</v>
      </c>
      <c r="JN1169">
        <f t="shared" si="1055"/>
        <v>3.7500000000000006E-2</v>
      </c>
      <c r="JO1169">
        <f t="shared" si="1056"/>
        <v>0.11249999999999999</v>
      </c>
      <c r="JP1169">
        <f t="shared" si="1057"/>
        <v>7.5000000000000011E-2</v>
      </c>
      <c r="JQ1169">
        <f t="shared" si="1058"/>
        <v>0.12</v>
      </c>
      <c r="JR1169">
        <f t="shared" si="1059"/>
        <v>0.11</v>
      </c>
      <c r="JS1169">
        <f t="shared" si="1060"/>
        <v>0.05</v>
      </c>
      <c r="JT1169">
        <f t="shared" si="1060"/>
        <v>0.1</v>
      </c>
      <c r="JU1169">
        <f t="shared" si="1061"/>
        <v>1</v>
      </c>
      <c r="JV1169">
        <f t="shared" si="1061"/>
        <v>0</v>
      </c>
      <c r="JW1169">
        <f t="shared" si="1062"/>
        <v>0.15</v>
      </c>
      <c r="JY1169">
        <f t="shared" si="1063"/>
        <v>3.7500000000000006E-2</v>
      </c>
      <c r="JZ1169">
        <f t="shared" si="1064"/>
        <v>0</v>
      </c>
      <c r="KA1169">
        <f t="shared" si="1065"/>
        <v>0</v>
      </c>
      <c r="KB1169">
        <f t="shared" si="1065"/>
        <v>0.02</v>
      </c>
      <c r="KC1169">
        <f t="shared" si="1066"/>
        <v>0.02</v>
      </c>
      <c r="KD1169">
        <f t="shared" si="1034"/>
        <v>1.4999999999999999E-2</v>
      </c>
      <c r="KE1169">
        <f t="shared" si="1034"/>
        <v>0.03</v>
      </c>
      <c r="KF1169">
        <f t="shared" si="1034"/>
        <v>0</v>
      </c>
      <c r="KG1169">
        <f t="shared" si="1034"/>
        <v>0.03</v>
      </c>
      <c r="KH1169">
        <f t="shared" si="1034"/>
        <v>7.4999999999999997E-3</v>
      </c>
      <c r="KI1169">
        <f t="shared" si="1034"/>
        <v>0</v>
      </c>
      <c r="KJ1169">
        <f t="shared" si="1033"/>
        <v>1.4999999999999999E-2</v>
      </c>
      <c r="KK1169">
        <f t="shared" si="1067"/>
        <v>0</v>
      </c>
      <c r="KL1169">
        <f t="shared" si="1068"/>
        <v>0.01</v>
      </c>
      <c r="KM1169" s="5">
        <f t="shared" si="1069"/>
        <v>0.05</v>
      </c>
      <c r="KN1169">
        <f t="shared" si="1070"/>
        <v>0</v>
      </c>
      <c r="KO1169">
        <f t="shared" si="1070"/>
        <v>0</v>
      </c>
      <c r="KP1169">
        <f t="shared" si="1071"/>
        <v>0</v>
      </c>
      <c r="KQ1169">
        <f t="shared" si="1072"/>
        <v>0</v>
      </c>
      <c r="KR1169" s="6">
        <f t="shared" si="1073"/>
        <v>1.3333333333333332E-2</v>
      </c>
      <c r="KS1169">
        <f t="shared" si="1074"/>
        <v>0.01</v>
      </c>
      <c r="KT1169">
        <f t="shared" si="1075"/>
        <v>2.2499999999999999E-2</v>
      </c>
      <c r="KU1169">
        <f t="shared" si="1076"/>
        <v>0.03</v>
      </c>
      <c r="KV1169">
        <f t="shared" si="1077"/>
        <v>3.7500000000000006E-2</v>
      </c>
      <c r="KW1169">
        <f t="shared" si="1078"/>
        <v>0.01</v>
      </c>
      <c r="KX1169">
        <f t="shared" si="1079"/>
        <v>0</v>
      </c>
      <c r="KY1169">
        <f t="shared" si="1080"/>
        <v>0.02</v>
      </c>
      <c r="KZ1169">
        <f t="shared" si="1081"/>
        <v>0.03</v>
      </c>
      <c r="LA1169">
        <f t="shared" si="1082"/>
        <v>1</v>
      </c>
      <c r="LB1169">
        <f t="shared" si="1082"/>
        <v>0</v>
      </c>
      <c r="LC1169">
        <f t="shared" si="1083"/>
        <v>0.1</v>
      </c>
      <c r="LE1169" t="str">
        <f t="shared" si="1089"/>
        <v>Nigeria</v>
      </c>
      <c r="LF1169">
        <f t="shared" si="1084"/>
        <v>0.54749999999999999</v>
      </c>
      <c r="LG1169" s="6">
        <f t="shared" si="1085"/>
        <v>0.18666666666666668</v>
      </c>
      <c r="LH1169">
        <f t="shared" si="1086"/>
        <v>0.78500000000000003</v>
      </c>
      <c r="LI1169" s="6">
        <f t="shared" si="1087"/>
        <v>0.50833333333333341</v>
      </c>
      <c r="LJ1169">
        <f t="shared" si="1088"/>
        <v>0</v>
      </c>
    </row>
    <row r="1170" spans="1:322" x14ac:dyDescent="0.35">
      <c r="A1170" s="8">
        <v>44911</v>
      </c>
      <c r="B1170" t="s">
        <v>6101</v>
      </c>
      <c r="D1170" s="24" t="s">
        <v>321</v>
      </c>
      <c r="E1170" s="24" t="s">
        <v>321</v>
      </c>
      <c r="F1170" s="24">
        <v>20</v>
      </c>
      <c r="G1170" s="24" t="s">
        <v>258</v>
      </c>
      <c r="H1170" s="24" t="s">
        <v>322</v>
      </c>
      <c r="I1170" s="24" t="s">
        <v>207</v>
      </c>
      <c r="J1170" s="24" t="s">
        <v>1129</v>
      </c>
      <c r="K1170" s="25">
        <v>44643</v>
      </c>
      <c r="L1170" s="25">
        <v>44643</v>
      </c>
      <c r="M1170" s="25">
        <v>44658</v>
      </c>
      <c r="N1170" s="24" t="s">
        <v>261</v>
      </c>
      <c r="O1170" s="24" t="s">
        <v>261</v>
      </c>
      <c r="P1170" s="24" t="s">
        <v>261</v>
      </c>
      <c r="Q1170" s="24" t="s">
        <v>324</v>
      </c>
      <c r="R1170" s="25">
        <v>44678</v>
      </c>
      <c r="S1170" s="25">
        <v>44678</v>
      </c>
      <c r="T1170" s="24" t="s">
        <v>263</v>
      </c>
      <c r="U1170" s="24" t="s">
        <v>261</v>
      </c>
      <c r="V1170" s="25" t="s">
        <v>262</v>
      </c>
      <c r="W1170" s="24" t="s">
        <v>261</v>
      </c>
      <c r="X1170" s="25" t="s">
        <v>262</v>
      </c>
      <c r="Y1170" s="24" t="s">
        <v>263</v>
      </c>
      <c r="Z1170" s="25">
        <v>44782</v>
      </c>
      <c r="AA1170" s="24" t="s">
        <v>264</v>
      </c>
      <c r="AB1170" s="24" t="s">
        <v>265</v>
      </c>
      <c r="AC1170" s="24" t="s">
        <v>6102</v>
      </c>
      <c r="AD1170" s="24" t="s">
        <v>267</v>
      </c>
      <c r="AE1170" s="24" t="s">
        <v>326</v>
      </c>
      <c r="AF1170" s="24" t="s">
        <v>327</v>
      </c>
      <c r="AG1170" s="31">
        <v>1100</v>
      </c>
      <c r="AH1170" s="24" t="s">
        <v>263</v>
      </c>
      <c r="AI1170" s="24">
        <v>44661</v>
      </c>
      <c r="AJ1170" s="25">
        <v>44665</v>
      </c>
      <c r="AK1170" s="24" t="s">
        <v>264</v>
      </c>
      <c r="AL1170" s="24" t="s">
        <v>269</v>
      </c>
      <c r="AM1170" s="24" t="s">
        <v>265</v>
      </c>
      <c r="AN1170" s="24" t="s">
        <v>270</v>
      </c>
      <c r="AO1170" s="24" t="s">
        <v>261</v>
      </c>
      <c r="AP1170" s="24" t="s">
        <v>261</v>
      </c>
      <c r="AQ1170" s="25" t="s">
        <v>262</v>
      </c>
      <c r="AR1170" s="24" t="s">
        <v>261</v>
      </c>
      <c r="AS1170" s="25" t="s">
        <v>262</v>
      </c>
      <c r="AT1170" s="24" t="s">
        <v>261</v>
      </c>
      <c r="AU1170" s="25" t="s">
        <v>262</v>
      </c>
      <c r="AV1170" s="24" t="s">
        <v>261</v>
      </c>
      <c r="AW1170" s="25" t="s">
        <v>262</v>
      </c>
      <c r="AX1170" s="24" t="s">
        <v>261</v>
      </c>
      <c r="AY1170" s="25" t="s">
        <v>262</v>
      </c>
      <c r="AZ1170" s="27" t="s">
        <v>262</v>
      </c>
      <c r="BA1170" s="27" t="s">
        <v>262</v>
      </c>
      <c r="BB1170" s="24" t="s">
        <v>261</v>
      </c>
      <c r="BC1170" s="25" t="s">
        <v>262</v>
      </c>
      <c r="BD1170" s="24" t="s">
        <v>261</v>
      </c>
      <c r="BE1170" s="26" t="s">
        <v>262</v>
      </c>
      <c r="BF1170" t="s">
        <v>1129</v>
      </c>
      <c r="BG1170" s="9" t="s">
        <v>207</v>
      </c>
      <c r="BH1170" t="s">
        <v>208</v>
      </c>
      <c r="BI1170" t="s">
        <v>365</v>
      </c>
      <c r="BJ1170" t="s">
        <v>210</v>
      </c>
      <c r="BK1170" t="s">
        <v>329</v>
      </c>
      <c r="BL1170" t="s">
        <v>212</v>
      </c>
      <c r="BM1170" t="s">
        <v>2844</v>
      </c>
      <c r="BN1170" t="s">
        <v>214</v>
      </c>
      <c r="BO1170" t="s">
        <v>348</v>
      </c>
      <c r="BP1170" t="s">
        <v>219</v>
      </c>
      <c r="BQ1170" t="s">
        <v>216</v>
      </c>
      <c r="BR1170" t="s">
        <v>6103</v>
      </c>
      <c r="BU1170" t="s">
        <v>2827</v>
      </c>
      <c r="BV1170" t="s">
        <v>214</v>
      </c>
      <c r="CC1170" t="s">
        <v>214</v>
      </c>
      <c r="CG1170" t="s">
        <v>219</v>
      </c>
      <c r="CI1170" t="s">
        <v>220</v>
      </c>
      <c r="CJ1170" t="s">
        <v>6104</v>
      </c>
      <c r="CK1170" t="s">
        <v>220</v>
      </c>
      <c r="CL1170" t="s">
        <v>412</v>
      </c>
      <c r="CN1170" t="s">
        <v>283</v>
      </c>
      <c r="CP1170" t="s">
        <v>413</v>
      </c>
      <c r="CQ1170" t="s">
        <v>413</v>
      </c>
      <c r="CR1170" t="s">
        <v>250</v>
      </c>
      <c r="CS1170" t="s">
        <v>250</v>
      </c>
      <c r="CT1170" t="s">
        <v>219</v>
      </c>
      <c r="CU1170" t="s">
        <v>219</v>
      </c>
      <c r="CV1170" t="s">
        <v>250</v>
      </c>
      <c r="CW1170" t="s">
        <v>250</v>
      </c>
      <c r="CX1170" t="s">
        <v>228</v>
      </c>
      <c r="CY1170" t="s">
        <v>228</v>
      </c>
      <c r="CZ1170" t="s">
        <v>219</v>
      </c>
      <c r="DA1170" t="s">
        <v>219</v>
      </c>
      <c r="DB1170" t="s">
        <v>230</v>
      </c>
      <c r="DC1170" t="s">
        <v>230</v>
      </c>
      <c r="DD1170" t="s">
        <v>219</v>
      </c>
      <c r="DI1170" t="s">
        <v>338</v>
      </c>
      <c r="DK1170" t="s">
        <v>233</v>
      </c>
      <c r="DL1170" t="s">
        <v>233</v>
      </c>
      <c r="DM1170" t="s">
        <v>219</v>
      </c>
      <c r="DN1170" t="s">
        <v>219</v>
      </c>
      <c r="DO1170" t="s">
        <v>234</v>
      </c>
      <c r="DP1170" t="s">
        <v>235</v>
      </c>
      <c r="DR1170" t="s">
        <v>235</v>
      </c>
      <c r="DT1170" t="s">
        <v>214</v>
      </c>
      <c r="DU1170" t="s">
        <v>214</v>
      </c>
      <c r="DV1170" t="s">
        <v>236</v>
      </c>
      <c r="DX1170" t="s">
        <v>237</v>
      </c>
      <c r="DY1170" t="s">
        <v>237</v>
      </c>
      <c r="DZ1170" t="s">
        <v>238</v>
      </c>
      <c r="EA1170" t="s">
        <v>237</v>
      </c>
      <c r="EB1170" t="s">
        <v>237</v>
      </c>
      <c r="EC1170" t="s">
        <v>237</v>
      </c>
      <c r="ED1170" t="s">
        <v>237</v>
      </c>
      <c r="EE1170" t="s">
        <v>214</v>
      </c>
      <c r="EF1170" t="s">
        <v>214</v>
      </c>
      <c r="EG1170" t="s">
        <v>214</v>
      </c>
      <c r="EI1170" t="s">
        <v>214</v>
      </c>
      <c r="EK1170" t="s">
        <v>233</v>
      </c>
      <c r="EL1170" t="s">
        <v>233</v>
      </c>
      <c r="EM1170" t="s">
        <v>486</v>
      </c>
      <c r="EN1170" t="s">
        <v>486</v>
      </c>
      <c r="EO1170" t="s">
        <v>486</v>
      </c>
      <c r="EP1170" t="s">
        <v>486</v>
      </c>
      <c r="EQ1170" t="s">
        <v>214</v>
      </c>
      <c r="ER1170" t="s">
        <v>214</v>
      </c>
      <c r="ES1170" t="s">
        <v>233</v>
      </c>
      <c r="ET1170" t="s">
        <v>233</v>
      </c>
      <c r="EU1170" t="s">
        <v>237</v>
      </c>
      <c r="EV1170" t="s">
        <v>237</v>
      </c>
      <c r="EW1170" t="s">
        <v>580</v>
      </c>
      <c r="EX1170" t="s">
        <v>580</v>
      </c>
      <c r="EY1170" t="s">
        <v>237</v>
      </c>
      <c r="EZ1170" t="s">
        <v>241</v>
      </c>
      <c r="FA1170" t="s">
        <v>241</v>
      </c>
      <c r="FB1170" t="s">
        <v>237</v>
      </c>
      <c r="FC1170" t="s">
        <v>237</v>
      </c>
      <c r="FD1170" t="s">
        <v>237</v>
      </c>
      <c r="FE1170" t="s">
        <v>250</v>
      </c>
      <c r="FF1170" t="s">
        <v>250</v>
      </c>
      <c r="FG1170" t="s">
        <v>390</v>
      </c>
      <c r="FH1170" t="s">
        <v>390</v>
      </c>
      <c r="FI1170" t="s">
        <v>219</v>
      </c>
      <c r="FJ1170" t="s">
        <v>219</v>
      </c>
      <c r="FK1170" t="s">
        <v>219</v>
      </c>
      <c r="FL1170" t="s">
        <v>219</v>
      </c>
      <c r="FM1170" t="s">
        <v>245</v>
      </c>
      <c r="FN1170" t="s">
        <v>245</v>
      </c>
      <c r="FO1170" t="s">
        <v>219</v>
      </c>
      <c r="FP1170" t="s">
        <v>219</v>
      </c>
      <c r="FQ1170" t="s">
        <v>241</v>
      </c>
      <c r="FR1170" t="s">
        <v>241</v>
      </c>
      <c r="FS1170" t="s">
        <v>241</v>
      </c>
      <c r="FT1170" t="s">
        <v>241</v>
      </c>
      <c r="FU1170" t="s">
        <v>219</v>
      </c>
      <c r="FV1170" t="s">
        <v>241</v>
      </c>
      <c r="FW1170" t="s">
        <v>241</v>
      </c>
      <c r="FX1170" t="s">
        <v>241</v>
      </c>
      <c r="FY1170" t="s">
        <v>241</v>
      </c>
      <c r="FZ1170" t="s">
        <v>335</v>
      </c>
      <c r="GA1170" t="s">
        <v>335</v>
      </c>
      <c r="GB1170" t="s">
        <v>250</v>
      </c>
      <c r="GC1170" t="s">
        <v>250</v>
      </c>
      <c r="GD1170" t="s">
        <v>249</v>
      </c>
      <c r="GE1170" t="s">
        <v>241</v>
      </c>
      <c r="GF1170" t="s">
        <v>249</v>
      </c>
      <c r="GG1170" t="s">
        <v>244</v>
      </c>
      <c r="GH1170" t="s">
        <v>241</v>
      </c>
      <c r="GI1170" t="s">
        <v>244</v>
      </c>
      <c r="GJ1170" t="s">
        <v>244</v>
      </c>
      <c r="GK1170" t="s">
        <v>244</v>
      </c>
      <c r="GL1170" t="s">
        <v>227</v>
      </c>
      <c r="GM1170" t="s">
        <v>227</v>
      </c>
      <c r="GN1170" t="s">
        <v>219</v>
      </c>
      <c r="GO1170" t="s">
        <v>219</v>
      </c>
      <c r="GP1170" t="s">
        <v>295</v>
      </c>
      <c r="GQ1170" t="s">
        <v>295</v>
      </c>
      <c r="GR1170" t="s">
        <v>295</v>
      </c>
      <c r="GS1170" t="s">
        <v>214</v>
      </c>
      <c r="GT1170" t="s">
        <v>241</v>
      </c>
      <c r="GU1170" t="s">
        <v>214</v>
      </c>
      <c r="GV1170" t="s">
        <v>241</v>
      </c>
      <c r="GW1170" t="s">
        <v>297</v>
      </c>
      <c r="GX1170" t="s">
        <v>297</v>
      </c>
      <c r="GY1170" t="s">
        <v>1496</v>
      </c>
      <c r="GZ1170" t="s">
        <v>241</v>
      </c>
      <c r="HA1170" t="s">
        <v>298</v>
      </c>
      <c r="HB1170" t="s">
        <v>241</v>
      </c>
      <c r="HC1170" t="s">
        <v>315</v>
      </c>
      <c r="HD1170" t="s">
        <v>517</v>
      </c>
      <c r="HE1170" t="s">
        <v>590</v>
      </c>
      <c r="HF1170" t="s">
        <v>6105</v>
      </c>
      <c r="HG1170" t="s">
        <v>362</v>
      </c>
      <c r="HH1170" t="s">
        <v>241</v>
      </c>
      <c r="HI1170" t="s">
        <v>241</v>
      </c>
      <c r="HJ1170" t="s">
        <v>219</v>
      </c>
      <c r="HK1170" t="s">
        <v>241</v>
      </c>
      <c r="HL1170" s="12"/>
      <c r="HM1170">
        <v>0.25</v>
      </c>
      <c r="HN1170">
        <v>0.5</v>
      </c>
      <c r="HO1170">
        <v>0</v>
      </c>
      <c r="HP1170">
        <v>0.5</v>
      </c>
      <c r="HQ1170">
        <v>1</v>
      </c>
      <c r="HR1170">
        <v>0.25</v>
      </c>
      <c r="HS1170">
        <v>0</v>
      </c>
      <c r="HT1170">
        <v>0</v>
      </c>
      <c r="HU1170">
        <v>0</v>
      </c>
      <c r="HV1170">
        <v>0.5</v>
      </c>
      <c r="HW1170">
        <v>0.5</v>
      </c>
      <c r="HX1170">
        <v>0.5</v>
      </c>
      <c r="HY1170">
        <v>1</v>
      </c>
      <c r="HZ1170">
        <v>0.25</v>
      </c>
      <c r="IA1170" s="4">
        <v>1</v>
      </c>
      <c r="IB1170">
        <v>0.25</v>
      </c>
      <c r="IC1170">
        <v>0.5</v>
      </c>
      <c r="ID1170">
        <v>0.5</v>
      </c>
      <c r="IE1170">
        <v>0.5</v>
      </c>
      <c r="IG1170">
        <v>0.5</v>
      </c>
      <c r="IH1170">
        <v>0.5</v>
      </c>
      <c r="II1170">
        <v>0.75</v>
      </c>
      <c r="IJ1170">
        <v>0.5</v>
      </c>
      <c r="IK1170">
        <v>0.5</v>
      </c>
      <c r="IL1170">
        <v>0.75</v>
      </c>
      <c r="IM1170">
        <v>0.75</v>
      </c>
      <c r="IN1170">
        <v>1</v>
      </c>
      <c r="IO1170">
        <v>1</v>
      </c>
      <c r="IQ1170">
        <v>0</v>
      </c>
      <c r="IS1170">
        <f t="shared" si="1035"/>
        <v>3.7499999999999999E-2</v>
      </c>
      <c r="IT1170">
        <f t="shared" si="1036"/>
        <v>0.06</v>
      </c>
      <c r="IU1170">
        <f t="shared" si="1037"/>
        <v>0</v>
      </c>
      <c r="IV1170">
        <f t="shared" si="1038"/>
        <v>0.05</v>
      </c>
      <c r="IW1170">
        <f t="shared" si="1039"/>
        <v>0.08</v>
      </c>
      <c r="IX1170">
        <f t="shared" si="1040"/>
        <v>3.2500000000000001E-2</v>
      </c>
      <c r="IY1170">
        <f t="shared" si="1041"/>
        <v>0</v>
      </c>
      <c r="IZ1170">
        <f t="shared" si="1042"/>
        <v>0</v>
      </c>
      <c r="JA1170">
        <f t="shared" si="1043"/>
        <v>0</v>
      </c>
      <c r="JB1170">
        <f t="shared" si="1044"/>
        <v>0.05</v>
      </c>
      <c r="JC1170">
        <f t="shared" si="1045"/>
        <v>0.06</v>
      </c>
      <c r="JD1170">
        <f t="shared" si="1046"/>
        <v>5.5E-2</v>
      </c>
      <c r="JE1170">
        <f t="shared" si="1047"/>
        <v>7.0000000000000007E-2</v>
      </c>
      <c r="JF1170">
        <f t="shared" si="1048"/>
        <v>0.03</v>
      </c>
      <c r="JG1170" s="5">
        <f t="shared" si="1049"/>
        <v>0.05</v>
      </c>
      <c r="JH1170">
        <f t="shared" si="1050"/>
        <v>0</v>
      </c>
      <c r="JI1170">
        <f t="shared" si="1050"/>
        <v>0</v>
      </c>
      <c r="JJ1170">
        <f t="shared" si="1051"/>
        <v>0.1</v>
      </c>
      <c r="JK1170">
        <f t="shared" si="1052"/>
        <v>7.4999999999999997E-2</v>
      </c>
      <c r="JL1170" s="6">
        <f t="shared" si="1053"/>
        <v>3.3333333333333333E-2</v>
      </c>
      <c r="JM1170">
        <f t="shared" si="1054"/>
        <v>0.06</v>
      </c>
      <c r="JN1170">
        <f t="shared" si="1055"/>
        <v>2.5000000000000001E-2</v>
      </c>
      <c r="JO1170">
        <f t="shared" si="1056"/>
        <v>0.11249999999999999</v>
      </c>
      <c r="JP1170">
        <f t="shared" si="1057"/>
        <v>0.05</v>
      </c>
      <c r="JQ1170">
        <f t="shared" si="1058"/>
        <v>0.06</v>
      </c>
      <c r="JR1170">
        <f t="shared" si="1059"/>
        <v>8.2500000000000004E-2</v>
      </c>
      <c r="JS1170">
        <f t="shared" si="1060"/>
        <v>7.5000000000000011E-2</v>
      </c>
      <c r="JT1170">
        <f t="shared" si="1060"/>
        <v>0.1</v>
      </c>
      <c r="JU1170">
        <f t="shared" si="1061"/>
        <v>1</v>
      </c>
      <c r="JV1170">
        <f t="shared" si="1061"/>
        <v>0</v>
      </c>
      <c r="JW1170">
        <f t="shared" si="1062"/>
        <v>0.15</v>
      </c>
      <c r="JY1170">
        <f t="shared" si="1063"/>
        <v>1.2500000000000001E-2</v>
      </c>
      <c r="JZ1170">
        <f t="shared" si="1064"/>
        <v>0.04</v>
      </c>
      <c r="KA1170">
        <f t="shared" si="1065"/>
        <v>0</v>
      </c>
      <c r="KB1170">
        <f t="shared" si="1065"/>
        <v>0.01</v>
      </c>
      <c r="KC1170">
        <f t="shared" si="1066"/>
        <v>0.04</v>
      </c>
      <c r="KD1170">
        <f t="shared" si="1034"/>
        <v>7.4999999999999997E-3</v>
      </c>
      <c r="KE1170">
        <f t="shared" si="1034"/>
        <v>0</v>
      </c>
      <c r="KF1170">
        <f t="shared" si="1034"/>
        <v>0</v>
      </c>
      <c r="KG1170">
        <f t="shared" si="1034"/>
        <v>0</v>
      </c>
      <c r="KH1170">
        <f t="shared" si="1034"/>
        <v>1.4999999999999999E-2</v>
      </c>
      <c r="KI1170">
        <f t="shared" si="1034"/>
        <v>1.4999999999999999E-2</v>
      </c>
      <c r="KJ1170">
        <f t="shared" si="1033"/>
        <v>1.4999999999999999E-2</v>
      </c>
      <c r="KK1170">
        <f t="shared" si="1067"/>
        <v>0.02</v>
      </c>
      <c r="KL1170">
        <f t="shared" si="1068"/>
        <v>0.01</v>
      </c>
      <c r="KM1170" s="5">
        <f t="shared" si="1069"/>
        <v>0.05</v>
      </c>
      <c r="KN1170">
        <f t="shared" si="1070"/>
        <v>0</v>
      </c>
      <c r="KO1170">
        <f t="shared" si="1070"/>
        <v>0</v>
      </c>
      <c r="KP1170">
        <f t="shared" si="1071"/>
        <v>0.03</v>
      </c>
      <c r="KQ1170">
        <f t="shared" si="1072"/>
        <v>1.4999999999999999E-2</v>
      </c>
      <c r="KR1170" s="6">
        <f t="shared" si="1073"/>
        <v>1.6666666666666666E-2</v>
      </c>
      <c r="KS1170">
        <f t="shared" si="1074"/>
        <v>0.02</v>
      </c>
      <c r="KT1170">
        <f t="shared" si="1075"/>
        <v>1.4999999999999999E-2</v>
      </c>
      <c r="KU1170">
        <f t="shared" si="1076"/>
        <v>0.03</v>
      </c>
      <c r="KV1170">
        <f t="shared" si="1077"/>
        <v>2.5000000000000001E-2</v>
      </c>
      <c r="KW1170">
        <f t="shared" si="1078"/>
        <v>5.0000000000000001E-3</v>
      </c>
      <c r="KX1170">
        <f t="shared" si="1079"/>
        <v>0</v>
      </c>
      <c r="KY1170">
        <f t="shared" si="1080"/>
        <v>0.03</v>
      </c>
      <c r="KZ1170">
        <f t="shared" si="1081"/>
        <v>0.03</v>
      </c>
      <c r="LA1170">
        <f t="shared" si="1082"/>
        <v>1</v>
      </c>
      <c r="LB1170">
        <f t="shared" si="1082"/>
        <v>0</v>
      </c>
      <c r="LC1170">
        <f t="shared" si="1083"/>
        <v>0.1</v>
      </c>
      <c r="LE1170" t="str">
        <f t="shared" si="1089"/>
        <v>Nigeria</v>
      </c>
      <c r="LF1170">
        <f t="shared" si="1084"/>
        <v>0.26</v>
      </c>
      <c r="LG1170" s="6">
        <f t="shared" si="1085"/>
        <v>0.52333333333333343</v>
      </c>
      <c r="LH1170">
        <f t="shared" si="1086"/>
        <v>0.71500000000000008</v>
      </c>
      <c r="LI1170" s="6">
        <f t="shared" si="1087"/>
        <v>0.55166666666666675</v>
      </c>
      <c r="LJ1170">
        <f t="shared" si="1088"/>
        <v>0</v>
      </c>
    </row>
    <row r="1171" spans="1:322" x14ac:dyDescent="0.35">
      <c r="A1171" s="8">
        <v>44902</v>
      </c>
      <c r="B1171" t="s">
        <v>6106</v>
      </c>
      <c r="D1171" s="27" t="s">
        <v>257</v>
      </c>
      <c r="E1171" s="27" t="s">
        <v>262</v>
      </c>
      <c r="F1171" s="27">
        <v>34</v>
      </c>
      <c r="G1171" s="27" t="s">
        <v>258</v>
      </c>
      <c r="H1171" s="27" t="s">
        <v>322</v>
      </c>
      <c r="I1171" s="27" t="s">
        <v>207</v>
      </c>
      <c r="J1171" s="27" t="s">
        <v>471</v>
      </c>
      <c r="K1171" s="28">
        <v>44659</v>
      </c>
      <c r="L1171" s="28">
        <v>44659</v>
      </c>
      <c r="M1171" s="28">
        <v>44707</v>
      </c>
      <c r="N1171" s="27" t="s">
        <v>261</v>
      </c>
      <c r="O1171" s="27" t="s">
        <v>261</v>
      </c>
      <c r="P1171" s="27" t="s">
        <v>261</v>
      </c>
      <c r="Q1171" s="27" t="s">
        <v>324</v>
      </c>
      <c r="R1171" s="28">
        <v>44711</v>
      </c>
      <c r="S1171" s="28">
        <v>44711</v>
      </c>
      <c r="T1171" s="27" t="s">
        <v>263</v>
      </c>
      <c r="U1171" s="27" t="s">
        <v>261</v>
      </c>
      <c r="V1171" s="28" t="s">
        <v>262</v>
      </c>
      <c r="W1171" s="27" t="s">
        <v>261</v>
      </c>
      <c r="X1171" s="28" t="s">
        <v>262</v>
      </c>
      <c r="Y1171" s="27" t="s">
        <v>263</v>
      </c>
      <c r="Z1171" s="28">
        <v>44865</v>
      </c>
      <c r="AA1171" s="27" t="s">
        <v>264</v>
      </c>
      <c r="AB1171" s="27" t="s">
        <v>265</v>
      </c>
      <c r="AC1171" s="27" t="s">
        <v>6107</v>
      </c>
      <c r="AD1171" s="27" t="s">
        <v>267</v>
      </c>
      <c r="AE1171" s="27" t="s">
        <v>473</v>
      </c>
      <c r="AF1171" s="27" t="s">
        <v>474</v>
      </c>
      <c r="AG1171" s="29">
        <v>800000</v>
      </c>
      <c r="AH1171" s="27" t="s">
        <v>261</v>
      </c>
      <c r="AI1171" s="27" t="s">
        <v>262</v>
      </c>
      <c r="AJ1171" s="28" t="s">
        <v>262</v>
      </c>
      <c r="AK1171" s="27" t="s">
        <v>262</v>
      </c>
      <c r="AL1171" s="27" t="s">
        <v>262</v>
      </c>
      <c r="AM1171" s="27" t="s">
        <v>262</v>
      </c>
      <c r="AN1171" s="27" t="s">
        <v>262</v>
      </c>
      <c r="AO1171" s="27" t="s">
        <v>263</v>
      </c>
      <c r="AP1171" s="27" t="s">
        <v>261</v>
      </c>
      <c r="AQ1171" s="28" t="s">
        <v>262</v>
      </c>
      <c r="AR1171" s="27" t="s">
        <v>261</v>
      </c>
      <c r="AS1171" s="28" t="s">
        <v>262</v>
      </c>
      <c r="AT1171" s="27" t="s">
        <v>261</v>
      </c>
      <c r="AU1171" s="28" t="s">
        <v>262</v>
      </c>
      <c r="AV1171" s="27" t="s">
        <v>261</v>
      </c>
      <c r="AW1171" s="28" t="s">
        <v>262</v>
      </c>
      <c r="AX1171" s="27" t="s">
        <v>261</v>
      </c>
      <c r="AY1171" s="28" t="s">
        <v>262</v>
      </c>
      <c r="AZ1171" s="27" t="s">
        <v>263</v>
      </c>
      <c r="BA1171" s="28">
        <v>44769</v>
      </c>
      <c r="BB1171" s="27" t="s">
        <v>261</v>
      </c>
      <c r="BC1171" s="28" t="s">
        <v>262</v>
      </c>
      <c r="BD1171" s="27" t="s">
        <v>263</v>
      </c>
      <c r="BE1171" s="30">
        <v>44711</v>
      </c>
      <c r="BF1171" t="s">
        <v>475</v>
      </c>
      <c r="BG1171" s="9" t="s">
        <v>207</v>
      </c>
      <c r="BH1171" t="s">
        <v>272</v>
      </c>
      <c r="BI1171" t="s">
        <v>365</v>
      </c>
      <c r="BJ1171" t="s">
        <v>210</v>
      </c>
      <c r="BK1171" t="s">
        <v>329</v>
      </c>
      <c r="BL1171" t="s">
        <v>212</v>
      </c>
      <c r="BM1171" t="s">
        <v>538</v>
      </c>
      <c r="BN1171" t="s">
        <v>214</v>
      </c>
      <c r="BO1171" t="s">
        <v>331</v>
      </c>
      <c r="BP1171" t="s">
        <v>219</v>
      </c>
      <c r="BQ1171" t="s">
        <v>216</v>
      </c>
      <c r="BR1171" t="s">
        <v>6108</v>
      </c>
      <c r="BU1171" t="s">
        <v>4210</v>
      </c>
      <c r="BV1171" t="s">
        <v>214</v>
      </c>
      <c r="CC1171" t="s">
        <v>214</v>
      </c>
      <c r="CG1171" t="s">
        <v>214</v>
      </c>
      <c r="CH1171" t="s">
        <v>1404</v>
      </c>
      <c r="CI1171" t="s">
        <v>333</v>
      </c>
      <c r="CJ1171" t="s">
        <v>6109</v>
      </c>
      <c r="CK1171" t="s">
        <v>220</v>
      </c>
      <c r="CL1171" t="s">
        <v>412</v>
      </c>
      <c r="CN1171" t="s">
        <v>283</v>
      </c>
      <c r="CP1171" t="s">
        <v>224</v>
      </c>
      <c r="CQ1171" t="s">
        <v>224</v>
      </c>
      <c r="CR1171" t="s">
        <v>244</v>
      </c>
      <c r="CS1171" t="s">
        <v>244</v>
      </c>
      <c r="CT1171" t="s">
        <v>214</v>
      </c>
      <c r="CU1171" t="s">
        <v>214</v>
      </c>
      <c r="CV1171" t="s">
        <v>227</v>
      </c>
      <c r="CW1171" t="s">
        <v>227</v>
      </c>
      <c r="CX1171" t="s">
        <v>287</v>
      </c>
      <c r="CY1171" t="s">
        <v>353</v>
      </c>
      <c r="CZ1171" t="s">
        <v>219</v>
      </c>
      <c r="DA1171" t="s">
        <v>219</v>
      </c>
      <c r="DB1171" t="s">
        <v>398</v>
      </c>
      <c r="DC1171" t="s">
        <v>398</v>
      </c>
      <c r="DD1171" t="s">
        <v>219</v>
      </c>
      <c r="DI1171" t="s">
        <v>338</v>
      </c>
      <c r="DK1171" t="s">
        <v>237</v>
      </c>
      <c r="DL1171" t="s">
        <v>237</v>
      </c>
      <c r="DM1171" t="s">
        <v>214</v>
      </c>
      <c r="DN1171" t="s">
        <v>219</v>
      </c>
      <c r="DO1171" t="s">
        <v>288</v>
      </c>
      <c r="DP1171" t="s">
        <v>1149</v>
      </c>
      <c r="DR1171" t="s">
        <v>869</v>
      </c>
      <c r="DT1171" t="s">
        <v>219</v>
      </c>
      <c r="DU1171" t="s">
        <v>214</v>
      </c>
      <c r="DX1171" t="s">
        <v>237</v>
      </c>
      <c r="DY1171" t="s">
        <v>237</v>
      </c>
      <c r="DZ1171" t="s">
        <v>485</v>
      </c>
      <c r="EA1171" t="s">
        <v>237</v>
      </c>
      <c r="EB1171" t="s">
        <v>237</v>
      </c>
      <c r="EC1171" t="s">
        <v>242</v>
      </c>
      <c r="ED1171" t="s">
        <v>242</v>
      </c>
      <c r="EE1171" t="s">
        <v>214</v>
      </c>
      <c r="EF1171" t="s">
        <v>214</v>
      </c>
      <c r="EG1171" t="s">
        <v>214</v>
      </c>
      <c r="EI1171" t="s">
        <v>214</v>
      </c>
      <c r="EK1171" t="s">
        <v>242</v>
      </c>
      <c r="EL1171" t="s">
        <v>242</v>
      </c>
      <c r="EM1171" t="s">
        <v>486</v>
      </c>
      <c r="EN1171" t="s">
        <v>486</v>
      </c>
      <c r="EO1171" t="s">
        <v>240</v>
      </c>
      <c r="EP1171" t="s">
        <v>240</v>
      </c>
      <c r="EQ1171" t="s">
        <v>214</v>
      </c>
      <c r="ER1171" t="s">
        <v>214</v>
      </c>
      <c r="ES1171" t="s">
        <v>237</v>
      </c>
      <c r="ET1171" t="s">
        <v>237</v>
      </c>
      <c r="EU1171" t="s">
        <v>242</v>
      </c>
      <c r="EV1171" t="s">
        <v>242</v>
      </c>
      <c r="EW1171" t="s">
        <v>243</v>
      </c>
      <c r="EX1171" t="s">
        <v>243</v>
      </c>
      <c r="EY1171" t="s">
        <v>237</v>
      </c>
      <c r="EZ1171" t="s">
        <v>241</v>
      </c>
      <c r="FA1171" t="s">
        <v>241</v>
      </c>
      <c r="FB1171" t="s">
        <v>237</v>
      </c>
      <c r="FC1171" t="s">
        <v>237</v>
      </c>
      <c r="FD1171" t="s">
        <v>237</v>
      </c>
      <c r="FE1171" t="s">
        <v>244</v>
      </c>
      <c r="FF1171" t="s">
        <v>244</v>
      </c>
      <c r="FG1171" t="s">
        <v>242</v>
      </c>
      <c r="FH1171" t="s">
        <v>242</v>
      </c>
      <c r="FI1171" t="s">
        <v>214</v>
      </c>
      <c r="FJ1171" t="s">
        <v>214</v>
      </c>
      <c r="FK1171" t="s">
        <v>214</v>
      </c>
      <c r="FL1171" t="s">
        <v>214</v>
      </c>
      <c r="FM1171" t="s">
        <v>245</v>
      </c>
      <c r="FN1171" t="s">
        <v>245</v>
      </c>
      <c r="FO1171" t="s">
        <v>219</v>
      </c>
      <c r="FP1171" t="s">
        <v>219</v>
      </c>
      <c r="FQ1171" t="s">
        <v>241</v>
      </c>
      <c r="FR1171" t="s">
        <v>241</v>
      </c>
      <c r="FS1171" t="s">
        <v>241</v>
      </c>
      <c r="FT1171" t="s">
        <v>241</v>
      </c>
      <c r="FU1171" t="s">
        <v>219</v>
      </c>
      <c r="FV1171" t="s">
        <v>241</v>
      </c>
      <c r="FW1171" t="s">
        <v>241</v>
      </c>
      <c r="FX1171" t="s">
        <v>241</v>
      </c>
      <c r="FY1171" t="s">
        <v>241</v>
      </c>
      <c r="FZ1171" t="s">
        <v>341</v>
      </c>
      <c r="GA1171" t="s">
        <v>341</v>
      </c>
      <c r="GB1171" t="s">
        <v>244</v>
      </c>
      <c r="GC1171" t="s">
        <v>244</v>
      </c>
      <c r="GD1171" t="s">
        <v>293</v>
      </c>
      <c r="GE1171" t="s">
        <v>241</v>
      </c>
      <c r="GF1171" t="s">
        <v>293</v>
      </c>
      <c r="GG1171" t="s">
        <v>227</v>
      </c>
      <c r="GH1171" t="s">
        <v>241</v>
      </c>
      <c r="GI1171" t="s">
        <v>227</v>
      </c>
      <c r="GJ1171" t="s">
        <v>227</v>
      </c>
      <c r="GK1171" t="s">
        <v>227</v>
      </c>
      <c r="GL1171" t="s">
        <v>227</v>
      </c>
      <c r="GM1171" t="s">
        <v>227</v>
      </c>
      <c r="GN1171" t="s">
        <v>219</v>
      </c>
      <c r="GO1171" t="s">
        <v>219</v>
      </c>
      <c r="GP1171" t="s">
        <v>295</v>
      </c>
      <c r="GQ1171" t="s">
        <v>553</v>
      </c>
      <c r="GR1171" t="s">
        <v>251</v>
      </c>
      <c r="GS1171" t="s">
        <v>214</v>
      </c>
      <c r="GT1171" t="s">
        <v>241</v>
      </c>
      <c r="GU1171" t="s">
        <v>214</v>
      </c>
      <c r="GV1171" t="s">
        <v>241</v>
      </c>
      <c r="GW1171" t="s">
        <v>297</v>
      </c>
      <c r="GX1171" t="s">
        <v>297</v>
      </c>
      <c r="GY1171" t="s">
        <v>254</v>
      </c>
      <c r="GZ1171" t="s">
        <v>241</v>
      </c>
      <c r="HA1171" t="s">
        <v>239</v>
      </c>
      <c r="HB1171" t="s">
        <v>241</v>
      </c>
      <c r="HC1171" t="s">
        <v>315</v>
      </c>
      <c r="HD1171" t="s">
        <v>316</v>
      </c>
      <c r="HE1171" t="s">
        <v>343</v>
      </c>
      <c r="HF1171" t="s">
        <v>241</v>
      </c>
      <c r="HG1171" t="s">
        <v>319</v>
      </c>
      <c r="HH1171" t="s">
        <v>241</v>
      </c>
      <c r="HI1171" t="s">
        <v>241</v>
      </c>
      <c r="HJ1171" t="s">
        <v>219</v>
      </c>
      <c r="HK1171" t="s">
        <v>241</v>
      </c>
      <c r="HL1171" s="12"/>
      <c r="HM1171">
        <v>0.75</v>
      </c>
      <c r="HN1171">
        <v>0.75</v>
      </c>
      <c r="HO1171">
        <v>1</v>
      </c>
      <c r="HP1171">
        <v>1</v>
      </c>
      <c r="HQ1171">
        <v>0.5</v>
      </c>
      <c r="HR1171">
        <v>0.5</v>
      </c>
      <c r="HS1171">
        <v>1</v>
      </c>
      <c r="HT1171">
        <v>1</v>
      </c>
      <c r="HU1171">
        <v>1</v>
      </c>
      <c r="HV1171">
        <v>0.5</v>
      </c>
      <c r="HW1171">
        <v>0.5</v>
      </c>
      <c r="HX1171">
        <v>0.75</v>
      </c>
      <c r="HY1171">
        <v>1</v>
      </c>
      <c r="HZ1171">
        <v>0.75</v>
      </c>
      <c r="IA1171" s="4">
        <v>1</v>
      </c>
      <c r="IB1171">
        <v>0.5</v>
      </c>
      <c r="IC1171">
        <v>0.75</v>
      </c>
      <c r="ID1171">
        <v>0.5</v>
      </c>
      <c r="IE1171">
        <v>0.5</v>
      </c>
      <c r="IG1171">
        <v>0.25</v>
      </c>
      <c r="IH1171">
        <v>0.75</v>
      </c>
      <c r="II1171">
        <v>0.75</v>
      </c>
      <c r="IJ1171">
        <v>1</v>
      </c>
      <c r="IK1171">
        <v>0.75</v>
      </c>
      <c r="IL1171">
        <v>1</v>
      </c>
      <c r="IM1171">
        <v>1</v>
      </c>
      <c r="IN1171">
        <v>1</v>
      </c>
      <c r="IO1171">
        <v>1</v>
      </c>
      <c r="IQ1171">
        <v>0</v>
      </c>
      <c r="IS1171">
        <f t="shared" si="1035"/>
        <v>0.11249999999999999</v>
      </c>
      <c r="IT1171">
        <f t="shared" si="1036"/>
        <v>0.09</v>
      </c>
      <c r="IU1171">
        <f t="shared" si="1037"/>
        <v>0.08</v>
      </c>
      <c r="IV1171">
        <f t="shared" si="1038"/>
        <v>0.1</v>
      </c>
      <c r="IW1171">
        <f t="shared" si="1039"/>
        <v>0.04</v>
      </c>
      <c r="IX1171">
        <f t="shared" si="1040"/>
        <v>6.5000000000000002E-2</v>
      </c>
      <c r="IY1171">
        <f t="shared" si="1041"/>
        <v>0.1</v>
      </c>
      <c r="IZ1171">
        <f t="shared" si="1042"/>
        <v>0.11</v>
      </c>
      <c r="JA1171">
        <f t="shared" si="1043"/>
        <v>0.13</v>
      </c>
      <c r="JB1171">
        <f t="shared" si="1044"/>
        <v>0.05</v>
      </c>
      <c r="JC1171">
        <f t="shared" si="1045"/>
        <v>0.06</v>
      </c>
      <c r="JD1171">
        <f t="shared" si="1046"/>
        <v>8.2500000000000004E-2</v>
      </c>
      <c r="JE1171">
        <f t="shared" si="1047"/>
        <v>7.0000000000000007E-2</v>
      </c>
      <c r="JF1171">
        <f t="shared" si="1048"/>
        <v>0.09</v>
      </c>
      <c r="JG1171" s="5">
        <f t="shared" si="1049"/>
        <v>0.05</v>
      </c>
      <c r="JH1171">
        <f t="shared" si="1050"/>
        <v>0</v>
      </c>
      <c r="JI1171">
        <f t="shared" si="1050"/>
        <v>0</v>
      </c>
      <c r="JJ1171">
        <f t="shared" si="1051"/>
        <v>0.1</v>
      </c>
      <c r="JK1171">
        <f t="shared" si="1052"/>
        <v>7.4999999999999997E-2</v>
      </c>
      <c r="JL1171" s="6">
        <f t="shared" si="1053"/>
        <v>0.05</v>
      </c>
      <c r="JM1171">
        <f t="shared" si="1054"/>
        <v>0.03</v>
      </c>
      <c r="JN1171">
        <f t="shared" si="1055"/>
        <v>3.7500000000000006E-2</v>
      </c>
      <c r="JO1171">
        <f t="shared" si="1056"/>
        <v>0.11249999999999999</v>
      </c>
      <c r="JP1171">
        <f t="shared" si="1057"/>
        <v>0.1</v>
      </c>
      <c r="JQ1171">
        <f t="shared" si="1058"/>
        <v>0.09</v>
      </c>
      <c r="JR1171">
        <f t="shared" si="1059"/>
        <v>0.11</v>
      </c>
      <c r="JS1171">
        <f t="shared" si="1060"/>
        <v>0.1</v>
      </c>
      <c r="JT1171">
        <f t="shared" si="1060"/>
        <v>0.1</v>
      </c>
      <c r="JU1171">
        <f t="shared" si="1061"/>
        <v>1</v>
      </c>
      <c r="JV1171">
        <f t="shared" si="1061"/>
        <v>0</v>
      </c>
      <c r="JW1171">
        <f t="shared" si="1062"/>
        <v>0.15</v>
      </c>
      <c r="JY1171">
        <f t="shared" si="1063"/>
        <v>3.7500000000000006E-2</v>
      </c>
      <c r="JZ1171">
        <f t="shared" si="1064"/>
        <v>0.06</v>
      </c>
      <c r="KA1171">
        <f t="shared" si="1065"/>
        <v>0.02</v>
      </c>
      <c r="KB1171">
        <f t="shared" si="1065"/>
        <v>0.02</v>
      </c>
      <c r="KC1171">
        <f t="shared" si="1066"/>
        <v>0.02</v>
      </c>
      <c r="KD1171">
        <f t="shared" si="1034"/>
        <v>1.4999999999999999E-2</v>
      </c>
      <c r="KE1171">
        <f t="shared" si="1034"/>
        <v>0.03</v>
      </c>
      <c r="KF1171">
        <f t="shared" si="1034"/>
        <v>0.03</v>
      </c>
      <c r="KG1171">
        <f t="shared" si="1034"/>
        <v>0.03</v>
      </c>
      <c r="KH1171">
        <f t="shared" si="1034"/>
        <v>1.4999999999999999E-2</v>
      </c>
      <c r="KI1171">
        <f t="shared" si="1034"/>
        <v>1.4999999999999999E-2</v>
      </c>
      <c r="KJ1171">
        <f t="shared" si="1033"/>
        <v>2.2499999999999999E-2</v>
      </c>
      <c r="KK1171">
        <f t="shared" si="1067"/>
        <v>0.02</v>
      </c>
      <c r="KL1171">
        <f t="shared" si="1068"/>
        <v>0.03</v>
      </c>
      <c r="KM1171" s="5">
        <f t="shared" si="1069"/>
        <v>0.05</v>
      </c>
      <c r="KN1171">
        <f t="shared" si="1070"/>
        <v>0</v>
      </c>
      <c r="KO1171">
        <f t="shared" si="1070"/>
        <v>0</v>
      </c>
      <c r="KP1171">
        <f t="shared" si="1071"/>
        <v>0.03</v>
      </c>
      <c r="KQ1171">
        <f t="shared" si="1072"/>
        <v>1.4999999999999999E-2</v>
      </c>
      <c r="KR1171" s="6">
        <f t="shared" si="1073"/>
        <v>2.5000000000000001E-2</v>
      </c>
      <c r="KS1171">
        <f t="shared" si="1074"/>
        <v>0.01</v>
      </c>
      <c r="KT1171">
        <f t="shared" si="1075"/>
        <v>2.2499999999999999E-2</v>
      </c>
      <c r="KU1171">
        <f t="shared" si="1076"/>
        <v>0.03</v>
      </c>
      <c r="KV1171">
        <f t="shared" si="1077"/>
        <v>0.05</v>
      </c>
      <c r="KW1171">
        <f t="shared" si="1078"/>
        <v>7.4999999999999997E-3</v>
      </c>
      <c r="KX1171">
        <f t="shared" si="1079"/>
        <v>0</v>
      </c>
      <c r="KY1171">
        <f t="shared" si="1080"/>
        <v>0.04</v>
      </c>
      <c r="KZ1171">
        <f t="shared" si="1081"/>
        <v>0.03</v>
      </c>
      <c r="LA1171">
        <f t="shared" si="1082"/>
        <v>1</v>
      </c>
      <c r="LB1171">
        <f t="shared" si="1082"/>
        <v>0</v>
      </c>
      <c r="LC1171">
        <f t="shared" si="1083"/>
        <v>0.1</v>
      </c>
      <c r="LE1171" t="str">
        <f t="shared" si="1089"/>
        <v>Cameroun</v>
      </c>
      <c r="LF1171">
        <f t="shared" si="1084"/>
        <v>0.8274999999999999</v>
      </c>
      <c r="LG1171" s="6">
        <f t="shared" si="1085"/>
        <v>0.62750000000000006</v>
      </c>
      <c r="LH1171">
        <f t="shared" si="1086"/>
        <v>0.83</v>
      </c>
      <c r="LI1171" s="6">
        <f t="shared" si="1087"/>
        <v>0.77500000000000002</v>
      </c>
      <c r="LJ1171">
        <f t="shared" si="1088"/>
        <v>0</v>
      </c>
    </row>
    <row r="1172" spans="1:322" x14ac:dyDescent="0.35">
      <c r="A1172" s="8">
        <v>44910</v>
      </c>
      <c r="B1172" t="s">
        <v>6110</v>
      </c>
      <c r="D1172" s="24" t="s">
        <v>321</v>
      </c>
      <c r="E1172" s="24" t="s">
        <v>262</v>
      </c>
      <c r="F1172" s="24">
        <v>26</v>
      </c>
      <c r="G1172" s="24" t="s">
        <v>258</v>
      </c>
      <c r="H1172" s="24" t="s">
        <v>322</v>
      </c>
      <c r="I1172" s="24" t="s">
        <v>207</v>
      </c>
      <c r="J1172" s="24" t="s">
        <v>471</v>
      </c>
      <c r="K1172" s="25">
        <v>44659</v>
      </c>
      <c r="L1172" s="25">
        <v>44659</v>
      </c>
      <c r="M1172" s="25">
        <v>44672</v>
      </c>
      <c r="N1172" s="24" t="s">
        <v>261</v>
      </c>
      <c r="O1172" s="24" t="s">
        <v>261</v>
      </c>
      <c r="P1172" s="24" t="s">
        <v>261</v>
      </c>
      <c r="Q1172" s="24" t="s">
        <v>324</v>
      </c>
      <c r="R1172" s="25">
        <v>44672</v>
      </c>
      <c r="S1172" s="25">
        <v>44714</v>
      </c>
      <c r="T1172" s="24" t="s">
        <v>263</v>
      </c>
      <c r="U1172" s="24" t="s">
        <v>261</v>
      </c>
      <c r="V1172" s="25" t="s">
        <v>262</v>
      </c>
      <c r="W1172" s="24" t="s">
        <v>261</v>
      </c>
      <c r="X1172" s="25" t="s">
        <v>262</v>
      </c>
      <c r="Y1172" s="24" t="s">
        <v>263</v>
      </c>
      <c r="Z1172" s="25">
        <v>44869</v>
      </c>
      <c r="AA1172" s="24" t="s">
        <v>264</v>
      </c>
      <c r="AB1172" s="24" t="s">
        <v>265</v>
      </c>
      <c r="AC1172" s="24" t="s">
        <v>6111</v>
      </c>
      <c r="AD1172" s="24" t="s">
        <v>267</v>
      </c>
      <c r="AE1172" s="24" t="s">
        <v>473</v>
      </c>
      <c r="AF1172" s="24" t="s">
        <v>474</v>
      </c>
      <c r="AG1172" s="31">
        <v>800000</v>
      </c>
      <c r="AH1172" s="24" t="s">
        <v>261</v>
      </c>
      <c r="AI1172" s="24" t="s">
        <v>262</v>
      </c>
      <c r="AJ1172" s="25" t="s">
        <v>262</v>
      </c>
      <c r="AK1172" s="24" t="s">
        <v>262</v>
      </c>
      <c r="AL1172" s="24" t="s">
        <v>262</v>
      </c>
      <c r="AM1172" s="24" t="s">
        <v>262</v>
      </c>
      <c r="AN1172" s="24" t="s">
        <v>262</v>
      </c>
      <c r="AO1172" s="24" t="s">
        <v>261</v>
      </c>
      <c r="AP1172" s="24" t="s">
        <v>261</v>
      </c>
      <c r="AQ1172" s="25" t="s">
        <v>262</v>
      </c>
      <c r="AR1172" s="24" t="s">
        <v>261</v>
      </c>
      <c r="AS1172" s="25" t="s">
        <v>262</v>
      </c>
      <c r="AT1172" s="24" t="s">
        <v>261</v>
      </c>
      <c r="AU1172" s="25" t="s">
        <v>262</v>
      </c>
      <c r="AV1172" s="24" t="s">
        <v>261</v>
      </c>
      <c r="AW1172" s="25" t="s">
        <v>262</v>
      </c>
      <c r="AX1172" s="24" t="s">
        <v>261</v>
      </c>
      <c r="AY1172" s="25" t="s">
        <v>262</v>
      </c>
      <c r="AZ1172" s="27" t="s">
        <v>262</v>
      </c>
      <c r="BA1172" s="27" t="s">
        <v>262</v>
      </c>
      <c r="BB1172" s="24" t="s">
        <v>261</v>
      </c>
      <c r="BC1172" s="25" t="s">
        <v>262</v>
      </c>
      <c r="BD1172" s="24" t="s">
        <v>263</v>
      </c>
      <c r="BE1172" s="26">
        <v>44713</v>
      </c>
      <c r="BF1172" t="s">
        <v>475</v>
      </c>
      <c r="BG1172" s="9" t="s">
        <v>571</v>
      </c>
      <c r="BH1172" t="s">
        <v>208</v>
      </c>
      <c r="BI1172" t="s">
        <v>529</v>
      </c>
      <c r="BJ1172" t="s">
        <v>210</v>
      </c>
      <c r="BK1172" t="s">
        <v>274</v>
      </c>
      <c r="BL1172" t="s">
        <v>212</v>
      </c>
      <c r="BM1172" t="s">
        <v>478</v>
      </c>
      <c r="BN1172" t="s">
        <v>219</v>
      </c>
      <c r="BO1172" t="s">
        <v>331</v>
      </c>
      <c r="BP1172" t="s">
        <v>219</v>
      </c>
      <c r="BQ1172" t="s">
        <v>216</v>
      </c>
      <c r="BR1172" t="s">
        <v>6112</v>
      </c>
      <c r="BS1172" t="s">
        <v>1104</v>
      </c>
      <c r="BT1172" t="s">
        <v>6113</v>
      </c>
      <c r="BU1172" t="s">
        <v>4941</v>
      </c>
      <c r="BV1172" t="s">
        <v>219</v>
      </c>
      <c r="BW1172" t="s">
        <v>540</v>
      </c>
      <c r="BX1172" t="s">
        <v>6114</v>
      </c>
      <c r="BY1172" t="s">
        <v>2752</v>
      </c>
      <c r="BZ1172" t="s">
        <v>1104</v>
      </c>
      <c r="CA1172" t="s">
        <v>481</v>
      </c>
      <c r="CB1172" t="s">
        <v>482</v>
      </c>
      <c r="CC1172" t="s">
        <v>219</v>
      </c>
      <c r="CD1172" t="s">
        <v>859</v>
      </c>
      <c r="CF1172" t="s">
        <v>2453</v>
      </c>
      <c r="CG1172" t="s">
        <v>214</v>
      </c>
      <c r="CH1172" t="s">
        <v>540</v>
      </c>
      <c r="CI1172" t="s">
        <v>220</v>
      </c>
      <c r="CJ1172" t="s">
        <v>6115</v>
      </c>
      <c r="CK1172" t="s">
        <v>220</v>
      </c>
      <c r="CL1172" t="s">
        <v>422</v>
      </c>
      <c r="CN1172" t="s">
        <v>306</v>
      </c>
      <c r="CP1172" t="s">
        <v>285</v>
      </c>
      <c r="CQ1172" t="s">
        <v>285</v>
      </c>
      <c r="CR1172" t="s">
        <v>226</v>
      </c>
      <c r="CS1172" t="s">
        <v>226</v>
      </c>
      <c r="CT1172" t="s">
        <v>219</v>
      </c>
      <c r="CU1172" t="s">
        <v>219</v>
      </c>
      <c r="CV1172" t="s">
        <v>227</v>
      </c>
      <c r="CW1172" t="s">
        <v>227</v>
      </c>
      <c r="CX1172" t="s">
        <v>353</v>
      </c>
      <c r="CY1172" t="s">
        <v>353</v>
      </c>
      <c r="CZ1172" t="s">
        <v>214</v>
      </c>
      <c r="DA1172" t="s">
        <v>214</v>
      </c>
      <c r="DB1172" t="s">
        <v>357</v>
      </c>
      <c r="DC1172" t="s">
        <v>357</v>
      </c>
      <c r="DD1172" t="s">
        <v>214</v>
      </c>
      <c r="DE1172" t="s">
        <v>231</v>
      </c>
      <c r="DG1172" t="s">
        <v>231</v>
      </c>
      <c r="DI1172" t="s">
        <v>500</v>
      </c>
      <c r="DJ1172" t="s">
        <v>6116</v>
      </c>
      <c r="DK1172" t="s">
        <v>372</v>
      </c>
      <c r="DL1172" t="s">
        <v>239</v>
      </c>
      <c r="DM1172" t="s">
        <v>219</v>
      </c>
      <c r="DN1172" t="s">
        <v>219</v>
      </c>
      <c r="DO1172" t="s">
        <v>234</v>
      </c>
      <c r="DP1172" t="s">
        <v>235</v>
      </c>
      <c r="DR1172" t="s">
        <v>235</v>
      </c>
      <c r="DT1172" t="s">
        <v>214</v>
      </c>
      <c r="DU1172" t="s">
        <v>214</v>
      </c>
      <c r="DV1172" t="s">
        <v>236</v>
      </c>
      <c r="DX1172" t="s">
        <v>372</v>
      </c>
      <c r="DY1172" t="s">
        <v>372</v>
      </c>
      <c r="DZ1172" t="s">
        <v>485</v>
      </c>
      <c r="EA1172" t="s">
        <v>237</v>
      </c>
      <c r="EB1172" t="s">
        <v>237</v>
      </c>
      <c r="EC1172" t="s">
        <v>239</v>
      </c>
      <c r="ED1172" t="s">
        <v>239</v>
      </c>
      <c r="EE1172" t="s">
        <v>219</v>
      </c>
      <c r="EF1172" t="s">
        <v>219</v>
      </c>
      <c r="EK1172" t="s">
        <v>237</v>
      </c>
      <c r="EL1172" t="s">
        <v>237</v>
      </c>
      <c r="EM1172" t="s">
        <v>240</v>
      </c>
      <c r="EN1172" t="s">
        <v>240</v>
      </c>
      <c r="EO1172" t="s">
        <v>401</v>
      </c>
      <c r="EP1172" t="s">
        <v>401</v>
      </c>
      <c r="EQ1172" t="s">
        <v>214</v>
      </c>
      <c r="ER1172" t="s">
        <v>214</v>
      </c>
      <c r="ES1172" t="s">
        <v>237</v>
      </c>
      <c r="ET1172" t="s">
        <v>239</v>
      </c>
      <c r="EU1172" t="s">
        <v>237</v>
      </c>
      <c r="EV1172" t="s">
        <v>237</v>
      </c>
      <c r="EW1172" t="s">
        <v>310</v>
      </c>
      <c r="EX1172" t="s">
        <v>310</v>
      </c>
      <c r="EY1172" t="s">
        <v>233</v>
      </c>
      <c r="EZ1172" t="s">
        <v>677</v>
      </c>
      <c r="FA1172" t="s">
        <v>241</v>
      </c>
      <c r="FB1172" t="s">
        <v>372</v>
      </c>
      <c r="FC1172" t="s">
        <v>233</v>
      </c>
      <c r="FD1172" t="s">
        <v>233</v>
      </c>
      <c r="FE1172" t="s">
        <v>227</v>
      </c>
      <c r="FF1172" t="s">
        <v>227</v>
      </c>
      <c r="FG1172" t="s">
        <v>548</v>
      </c>
      <c r="FH1172" t="s">
        <v>548</v>
      </c>
      <c r="FI1172" t="s">
        <v>219</v>
      </c>
      <c r="FJ1172" t="s">
        <v>219</v>
      </c>
      <c r="FK1172" t="s">
        <v>214</v>
      </c>
      <c r="FL1172" t="s">
        <v>214</v>
      </c>
      <c r="FM1172" t="s">
        <v>403</v>
      </c>
      <c r="FN1172" t="s">
        <v>239</v>
      </c>
      <c r="FO1172" t="s">
        <v>219</v>
      </c>
      <c r="FP1172" t="s">
        <v>219</v>
      </c>
      <c r="FQ1172" t="s">
        <v>241</v>
      </c>
      <c r="FR1172" t="s">
        <v>241</v>
      </c>
      <c r="FS1172" t="s">
        <v>241</v>
      </c>
      <c r="FT1172" t="s">
        <v>241</v>
      </c>
      <c r="FU1172" t="s">
        <v>219</v>
      </c>
      <c r="FV1172" t="s">
        <v>241</v>
      </c>
      <c r="FW1172" t="s">
        <v>241</v>
      </c>
      <c r="FX1172" t="s">
        <v>241</v>
      </c>
      <c r="FY1172" t="s">
        <v>241</v>
      </c>
      <c r="FZ1172" t="s">
        <v>313</v>
      </c>
      <c r="GA1172" t="s">
        <v>313</v>
      </c>
      <c r="GB1172" t="s">
        <v>244</v>
      </c>
      <c r="GC1172" t="s">
        <v>244</v>
      </c>
      <c r="GD1172" t="s">
        <v>293</v>
      </c>
      <c r="GE1172" t="s">
        <v>241</v>
      </c>
      <c r="GF1172" t="s">
        <v>293</v>
      </c>
      <c r="GG1172" t="s">
        <v>244</v>
      </c>
      <c r="GH1172" t="s">
        <v>241</v>
      </c>
      <c r="GI1172" t="s">
        <v>244</v>
      </c>
      <c r="GJ1172" t="s">
        <v>286</v>
      </c>
      <c r="GK1172" t="s">
        <v>286</v>
      </c>
      <c r="GL1172" t="s">
        <v>244</v>
      </c>
      <c r="GM1172" t="s">
        <v>244</v>
      </c>
      <c r="GN1172" t="s">
        <v>219</v>
      </c>
      <c r="GO1172" t="s">
        <v>219</v>
      </c>
      <c r="GP1172" t="s">
        <v>251</v>
      </c>
      <c r="GQ1172" t="s">
        <v>251</v>
      </c>
      <c r="GR1172" t="s">
        <v>251</v>
      </c>
      <c r="GS1172" t="s">
        <v>214</v>
      </c>
      <c r="GT1172" t="s">
        <v>241</v>
      </c>
      <c r="GU1172" t="s">
        <v>219</v>
      </c>
      <c r="GV1172" t="s">
        <v>575</v>
      </c>
      <c r="GW1172" t="s">
        <v>296</v>
      </c>
      <c r="GX1172" t="s">
        <v>252</v>
      </c>
      <c r="GY1172" t="s">
        <v>254</v>
      </c>
      <c r="GZ1172" t="s">
        <v>241</v>
      </c>
      <c r="HA1172" t="s">
        <v>298</v>
      </c>
      <c r="HB1172" t="s">
        <v>241</v>
      </c>
      <c r="HC1172" t="s">
        <v>315</v>
      </c>
      <c r="HD1172" t="s">
        <v>517</v>
      </c>
      <c r="HE1172" t="s">
        <v>590</v>
      </c>
      <c r="HF1172" t="s">
        <v>6117</v>
      </c>
      <c r="HG1172" t="s">
        <v>239</v>
      </c>
      <c r="HH1172" t="s">
        <v>241</v>
      </c>
      <c r="HI1172" t="s">
        <v>241</v>
      </c>
      <c r="HJ1172" t="s">
        <v>214</v>
      </c>
      <c r="HK1172" t="s">
        <v>6118</v>
      </c>
      <c r="HL1172" s="12"/>
      <c r="HM1172">
        <v>0.25</v>
      </c>
      <c r="HN1172">
        <v>0</v>
      </c>
      <c r="HO1172">
        <v>0</v>
      </c>
      <c r="HP1172">
        <v>1</v>
      </c>
      <c r="HQ1172">
        <v>0.5</v>
      </c>
      <c r="HR1172">
        <v>0</v>
      </c>
      <c r="HS1172">
        <v>0</v>
      </c>
      <c r="HT1172">
        <v>0</v>
      </c>
      <c r="HU1172">
        <v>0</v>
      </c>
      <c r="HV1172">
        <v>0</v>
      </c>
      <c r="HW1172">
        <v>0.5</v>
      </c>
      <c r="HX1172">
        <v>0.5</v>
      </c>
      <c r="HZ1172">
        <v>0.5</v>
      </c>
      <c r="IA1172" s="4">
        <v>1</v>
      </c>
      <c r="IB1172">
        <v>0.5</v>
      </c>
      <c r="IC1172">
        <v>0.5</v>
      </c>
      <c r="ID1172">
        <v>0.25</v>
      </c>
      <c r="IE1172">
        <v>0.25</v>
      </c>
      <c r="IG1172">
        <v>0</v>
      </c>
      <c r="IH1172">
        <v>0.25</v>
      </c>
      <c r="II1172">
        <v>0.25</v>
      </c>
      <c r="IJ1172">
        <v>0.25</v>
      </c>
      <c r="IK1172">
        <v>0.75</v>
      </c>
      <c r="IL1172">
        <v>1</v>
      </c>
      <c r="IM1172">
        <v>0.75</v>
      </c>
      <c r="IN1172">
        <v>1</v>
      </c>
      <c r="IO1172">
        <v>1</v>
      </c>
      <c r="IQ1172">
        <v>1</v>
      </c>
      <c r="IS1172">
        <f t="shared" si="1035"/>
        <v>3.7499999999999999E-2</v>
      </c>
      <c r="IT1172">
        <f t="shared" si="1036"/>
        <v>0</v>
      </c>
      <c r="IU1172">
        <f t="shared" si="1037"/>
        <v>0</v>
      </c>
      <c r="IV1172">
        <f t="shared" si="1038"/>
        <v>0.1</v>
      </c>
      <c r="IW1172">
        <f t="shared" si="1039"/>
        <v>0.04</v>
      </c>
      <c r="IX1172">
        <f t="shared" si="1040"/>
        <v>0</v>
      </c>
      <c r="IY1172">
        <f t="shared" si="1041"/>
        <v>0</v>
      </c>
      <c r="IZ1172">
        <f t="shared" si="1042"/>
        <v>0</v>
      </c>
      <c r="JA1172">
        <f t="shared" si="1043"/>
        <v>0</v>
      </c>
      <c r="JB1172">
        <f t="shared" si="1044"/>
        <v>0</v>
      </c>
      <c r="JC1172">
        <f t="shared" si="1045"/>
        <v>0.06</v>
      </c>
      <c r="JD1172">
        <f t="shared" si="1046"/>
        <v>5.5E-2</v>
      </c>
      <c r="JE1172">
        <f t="shared" si="1047"/>
        <v>0</v>
      </c>
      <c r="JF1172">
        <f t="shared" si="1048"/>
        <v>0.06</v>
      </c>
      <c r="JG1172" s="5">
        <f t="shared" si="1049"/>
        <v>0.05</v>
      </c>
      <c r="JH1172">
        <f t="shared" si="1050"/>
        <v>0</v>
      </c>
      <c r="JI1172">
        <f t="shared" si="1050"/>
        <v>0</v>
      </c>
      <c r="JJ1172">
        <f t="shared" si="1051"/>
        <v>0.05</v>
      </c>
      <c r="JK1172">
        <f t="shared" si="1052"/>
        <v>3.7499999999999999E-2</v>
      </c>
      <c r="JL1172" s="6">
        <f t="shared" si="1053"/>
        <v>0.03</v>
      </c>
      <c r="JM1172">
        <f t="shared" si="1054"/>
        <v>0</v>
      </c>
      <c r="JN1172">
        <f t="shared" si="1055"/>
        <v>1.2500000000000001E-2</v>
      </c>
      <c r="JO1172">
        <f t="shared" si="1056"/>
        <v>3.7499999999999999E-2</v>
      </c>
      <c r="JP1172">
        <f t="shared" si="1057"/>
        <v>2.5000000000000001E-2</v>
      </c>
      <c r="JQ1172">
        <f t="shared" si="1058"/>
        <v>0.09</v>
      </c>
      <c r="JR1172">
        <f t="shared" si="1059"/>
        <v>0.11</v>
      </c>
      <c r="JS1172">
        <f t="shared" si="1060"/>
        <v>7.5000000000000011E-2</v>
      </c>
      <c r="JT1172">
        <f t="shared" si="1060"/>
        <v>0.1</v>
      </c>
      <c r="JU1172">
        <f t="shared" si="1061"/>
        <v>1</v>
      </c>
      <c r="JV1172">
        <f t="shared" si="1061"/>
        <v>0</v>
      </c>
      <c r="JW1172">
        <f t="shared" si="1062"/>
        <v>0.15</v>
      </c>
      <c r="JY1172">
        <f t="shared" si="1063"/>
        <v>1.2500000000000001E-2</v>
      </c>
      <c r="JZ1172">
        <f t="shared" si="1064"/>
        <v>0</v>
      </c>
      <c r="KA1172">
        <f t="shared" si="1065"/>
        <v>0</v>
      </c>
      <c r="KB1172">
        <f t="shared" si="1065"/>
        <v>0.02</v>
      </c>
      <c r="KC1172">
        <f t="shared" si="1066"/>
        <v>0.02</v>
      </c>
      <c r="KD1172">
        <f t="shared" si="1034"/>
        <v>0</v>
      </c>
      <c r="KE1172">
        <f t="shared" si="1034"/>
        <v>0</v>
      </c>
      <c r="KF1172">
        <f t="shared" si="1034"/>
        <v>0</v>
      </c>
      <c r="KG1172">
        <f t="shared" si="1034"/>
        <v>0</v>
      </c>
      <c r="KH1172">
        <f t="shared" si="1034"/>
        <v>0</v>
      </c>
      <c r="KI1172">
        <f t="shared" si="1034"/>
        <v>1.4999999999999999E-2</v>
      </c>
      <c r="KJ1172">
        <f t="shared" si="1033"/>
        <v>1.4999999999999999E-2</v>
      </c>
      <c r="KK1172">
        <f t="shared" si="1067"/>
        <v>0</v>
      </c>
      <c r="KL1172">
        <f t="shared" si="1068"/>
        <v>0.02</v>
      </c>
      <c r="KM1172" s="5">
        <f t="shared" si="1069"/>
        <v>0.05</v>
      </c>
      <c r="KN1172">
        <f t="shared" si="1070"/>
        <v>0</v>
      </c>
      <c r="KO1172">
        <f t="shared" si="1070"/>
        <v>0</v>
      </c>
      <c r="KP1172">
        <f t="shared" si="1071"/>
        <v>1.4999999999999999E-2</v>
      </c>
      <c r="KQ1172">
        <f t="shared" si="1072"/>
        <v>7.4999999999999997E-3</v>
      </c>
      <c r="KR1172" s="6">
        <f t="shared" si="1073"/>
        <v>1.4999999999999999E-2</v>
      </c>
      <c r="KS1172">
        <f t="shared" si="1074"/>
        <v>0</v>
      </c>
      <c r="KT1172">
        <f t="shared" si="1075"/>
        <v>7.4999999999999997E-3</v>
      </c>
      <c r="KU1172">
        <f t="shared" si="1076"/>
        <v>0.01</v>
      </c>
      <c r="KV1172">
        <f t="shared" si="1077"/>
        <v>1.2500000000000001E-2</v>
      </c>
      <c r="KW1172">
        <f t="shared" si="1078"/>
        <v>7.4999999999999997E-3</v>
      </c>
      <c r="KX1172">
        <f t="shared" si="1079"/>
        <v>0</v>
      </c>
      <c r="KY1172">
        <f t="shared" si="1080"/>
        <v>0.03</v>
      </c>
      <c r="KZ1172">
        <f t="shared" si="1081"/>
        <v>0.03</v>
      </c>
      <c r="LA1172">
        <f t="shared" si="1082"/>
        <v>1</v>
      </c>
      <c r="LB1172">
        <f t="shared" si="1082"/>
        <v>0</v>
      </c>
      <c r="LC1172">
        <f t="shared" si="1083"/>
        <v>0.1</v>
      </c>
      <c r="LE1172" t="str">
        <f t="shared" si="1089"/>
        <v>Cameroun</v>
      </c>
      <c r="LF1172">
        <f t="shared" si="1084"/>
        <v>0.17750000000000002</v>
      </c>
      <c r="LG1172" s="6">
        <f t="shared" si="1085"/>
        <v>0.34249999999999992</v>
      </c>
      <c r="LH1172">
        <f t="shared" si="1086"/>
        <v>0.60000000000000009</v>
      </c>
      <c r="LI1172" s="6">
        <f t="shared" si="1087"/>
        <v>0.38750000000000007</v>
      </c>
      <c r="LJ1172">
        <f t="shared" si="1088"/>
        <v>1</v>
      </c>
    </row>
    <row r="1173" spans="1:322" x14ac:dyDescent="0.35">
      <c r="A1173" s="8">
        <v>44865</v>
      </c>
      <c r="B1173" t="s">
        <v>6119</v>
      </c>
      <c r="D1173" s="27" t="s">
        <v>321</v>
      </c>
      <c r="E1173" s="27" t="s">
        <v>262</v>
      </c>
      <c r="F1173" s="27">
        <v>26</v>
      </c>
      <c r="G1173" s="27" t="s">
        <v>258</v>
      </c>
      <c r="H1173" s="27" t="s">
        <v>322</v>
      </c>
      <c r="I1173" s="27" t="s">
        <v>207</v>
      </c>
      <c r="J1173" s="27" t="s">
        <v>471</v>
      </c>
      <c r="K1173" s="28">
        <v>44659</v>
      </c>
      <c r="L1173" s="28">
        <v>44659</v>
      </c>
      <c r="M1173" s="28">
        <v>44672</v>
      </c>
      <c r="N1173" s="27" t="s">
        <v>261</v>
      </c>
      <c r="O1173" s="27" t="s">
        <v>261</v>
      </c>
      <c r="P1173" s="27" t="s">
        <v>261</v>
      </c>
      <c r="Q1173" s="27" t="s">
        <v>324</v>
      </c>
      <c r="R1173" s="28">
        <v>44616</v>
      </c>
      <c r="S1173" s="28">
        <v>44630</v>
      </c>
      <c r="T1173" s="27" t="s">
        <v>263</v>
      </c>
      <c r="U1173" s="27" t="s">
        <v>261</v>
      </c>
      <c r="V1173" s="28" t="s">
        <v>262</v>
      </c>
      <c r="W1173" s="27" t="s">
        <v>261</v>
      </c>
      <c r="X1173" s="28" t="s">
        <v>262</v>
      </c>
      <c r="Y1173" s="27" t="s">
        <v>263</v>
      </c>
      <c r="Z1173" s="28">
        <v>44840</v>
      </c>
      <c r="AA1173" s="27" t="s">
        <v>264</v>
      </c>
      <c r="AB1173" s="27" t="s">
        <v>265</v>
      </c>
      <c r="AC1173" s="27" t="s">
        <v>6120</v>
      </c>
      <c r="AD1173" s="27" t="s">
        <v>267</v>
      </c>
      <c r="AE1173" s="27" t="s">
        <v>473</v>
      </c>
      <c r="AF1173" s="27" t="s">
        <v>474</v>
      </c>
      <c r="AG1173" s="29">
        <v>800000</v>
      </c>
      <c r="AH1173" s="27" t="s">
        <v>261</v>
      </c>
      <c r="AI1173" s="27" t="s">
        <v>262</v>
      </c>
      <c r="AJ1173" s="28" t="s">
        <v>262</v>
      </c>
      <c r="AK1173" s="27" t="s">
        <v>262</v>
      </c>
      <c r="AL1173" s="27" t="s">
        <v>262</v>
      </c>
      <c r="AM1173" s="27" t="s">
        <v>262</v>
      </c>
      <c r="AN1173" s="27" t="s">
        <v>262</v>
      </c>
      <c r="AO1173" s="27" t="s">
        <v>261</v>
      </c>
      <c r="AP1173" s="27" t="s">
        <v>261</v>
      </c>
      <c r="AQ1173" s="28" t="s">
        <v>262</v>
      </c>
      <c r="AR1173" s="27" t="s">
        <v>261</v>
      </c>
      <c r="AS1173" s="28" t="s">
        <v>262</v>
      </c>
      <c r="AT1173" s="27" t="s">
        <v>261</v>
      </c>
      <c r="AU1173" s="28" t="s">
        <v>262</v>
      </c>
      <c r="AV1173" s="27" t="s">
        <v>261</v>
      </c>
      <c r="AW1173" s="28" t="s">
        <v>262</v>
      </c>
      <c r="AX1173" s="27" t="s">
        <v>261</v>
      </c>
      <c r="AY1173" s="28" t="s">
        <v>262</v>
      </c>
      <c r="AZ1173" s="27" t="s">
        <v>262</v>
      </c>
      <c r="BA1173" s="27" t="s">
        <v>262</v>
      </c>
      <c r="BB1173" s="27" t="s">
        <v>261</v>
      </c>
      <c r="BC1173" s="28" t="s">
        <v>262</v>
      </c>
      <c r="BD1173" s="27" t="s">
        <v>263</v>
      </c>
      <c r="BE1173" s="30">
        <v>44743</v>
      </c>
      <c r="BF1173" t="s">
        <v>475</v>
      </c>
      <c r="BG1173" s="9" t="s">
        <v>207</v>
      </c>
      <c r="BH1173" t="s">
        <v>208</v>
      </c>
      <c r="BI1173" t="s">
        <v>529</v>
      </c>
      <c r="BJ1173" t="s">
        <v>210</v>
      </c>
      <c r="BK1173" t="s">
        <v>329</v>
      </c>
      <c r="BL1173" t="s">
        <v>212</v>
      </c>
      <c r="BM1173" t="s">
        <v>478</v>
      </c>
      <c r="BN1173" t="s">
        <v>219</v>
      </c>
      <c r="BO1173" t="s">
        <v>276</v>
      </c>
      <c r="BP1173" t="s">
        <v>219</v>
      </c>
      <c r="BQ1173" t="s">
        <v>216</v>
      </c>
      <c r="BR1173" t="s">
        <v>4191</v>
      </c>
      <c r="BS1173" t="s">
        <v>1104</v>
      </c>
      <c r="BT1173" t="s">
        <v>5656</v>
      </c>
      <c r="BU1173" t="s">
        <v>479</v>
      </c>
      <c r="BV1173" t="s">
        <v>219</v>
      </c>
      <c r="BW1173" t="s">
        <v>540</v>
      </c>
      <c r="BX1173" t="s">
        <v>6121</v>
      </c>
      <c r="BY1173" t="s">
        <v>6122</v>
      </c>
      <c r="BZ1173" t="s">
        <v>1101</v>
      </c>
      <c r="CA1173" t="s">
        <v>1102</v>
      </c>
      <c r="CB1173" t="s">
        <v>479</v>
      </c>
      <c r="CC1173" t="s">
        <v>214</v>
      </c>
      <c r="CG1173" t="s">
        <v>219</v>
      </c>
      <c r="CI1173" t="s">
        <v>333</v>
      </c>
      <c r="CJ1173" t="s">
        <v>6058</v>
      </c>
      <c r="CK1173" t="s">
        <v>220</v>
      </c>
      <c r="CL1173" t="s">
        <v>336</v>
      </c>
      <c r="CN1173" t="s">
        <v>306</v>
      </c>
      <c r="CP1173" t="s">
        <v>225</v>
      </c>
      <c r="CQ1173" t="s">
        <v>370</v>
      </c>
      <c r="CR1173" t="s">
        <v>250</v>
      </c>
      <c r="CS1173" t="s">
        <v>286</v>
      </c>
      <c r="CT1173" t="s">
        <v>214</v>
      </c>
      <c r="CU1173" t="s">
        <v>214</v>
      </c>
      <c r="CV1173" t="s">
        <v>227</v>
      </c>
      <c r="CW1173" t="s">
        <v>227</v>
      </c>
      <c r="CX1173" t="s">
        <v>287</v>
      </c>
      <c r="CY1173" t="s">
        <v>353</v>
      </c>
      <c r="CZ1173" t="s">
        <v>214</v>
      </c>
      <c r="DA1173" t="s">
        <v>214</v>
      </c>
      <c r="DB1173" t="s">
        <v>230</v>
      </c>
      <c r="DC1173" t="s">
        <v>357</v>
      </c>
      <c r="DD1173" t="s">
        <v>214</v>
      </c>
      <c r="DE1173" t="s">
        <v>721</v>
      </c>
      <c r="DG1173" t="s">
        <v>721</v>
      </c>
      <c r="DI1173" t="s">
        <v>451</v>
      </c>
      <c r="DK1173" t="s">
        <v>237</v>
      </c>
      <c r="DL1173" t="s">
        <v>239</v>
      </c>
      <c r="DM1173" t="s">
        <v>214</v>
      </c>
      <c r="DN1173" t="s">
        <v>219</v>
      </c>
      <c r="DO1173" t="s">
        <v>414</v>
      </c>
      <c r="DP1173" t="s">
        <v>6123</v>
      </c>
      <c r="DQ1173" t="s">
        <v>6123</v>
      </c>
      <c r="DR1173" t="s">
        <v>235</v>
      </c>
      <c r="DT1173" t="s">
        <v>214</v>
      </c>
      <c r="DU1173" t="s">
        <v>214</v>
      </c>
      <c r="DV1173" t="s">
        <v>236</v>
      </c>
      <c r="DX1173" t="s">
        <v>237</v>
      </c>
      <c r="DY1173" t="s">
        <v>239</v>
      </c>
      <c r="DZ1173" t="s">
        <v>485</v>
      </c>
      <c r="EA1173" t="s">
        <v>237</v>
      </c>
      <c r="EB1173" t="s">
        <v>237</v>
      </c>
      <c r="EC1173" t="s">
        <v>237</v>
      </c>
      <c r="ED1173" t="s">
        <v>239</v>
      </c>
      <c r="EE1173" t="s">
        <v>214</v>
      </c>
      <c r="EF1173" t="s">
        <v>214</v>
      </c>
      <c r="EG1173" t="s">
        <v>214</v>
      </c>
      <c r="EI1173" t="s">
        <v>214</v>
      </c>
      <c r="EK1173" t="s">
        <v>237</v>
      </c>
      <c r="EL1173" t="s">
        <v>239</v>
      </c>
      <c r="EM1173" t="s">
        <v>240</v>
      </c>
      <c r="EN1173" t="s">
        <v>239</v>
      </c>
      <c r="EO1173" t="s">
        <v>401</v>
      </c>
      <c r="EP1173" t="s">
        <v>401</v>
      </c>
      <c r="EQ1173" t="s">
        <v>214</v>
      </c>
      <c r="ER1173" t="s">
        <v>219</v>
      </c>
      <c r="ES1173" t="s">
        <v>233</v>
      </c>
      <c r="ET1173" t="s">
        <v>239</v>
      </c>
      <c r="EU1173" t="s">
        <v>237</v>
      </c>
      <c r="EV1173" t="s">
        <v>239</v>
      </c>
      <c r="EW1173" t="s">
        <v>563</v>
      </c>
      <c r="EX1173" t="s">
        <v>563</v>
      </c>
      <c r="EY1173" t="s">
        <v>237</v>
      </c>
      <c r="EZ1173" t="s">
        <v>241</v>
      </c>
      <c r="FA1173" t="s">
        <v>241</v>
      </c>
      <c r="FB1173" t="s">
        <v>237</v>
      </c>
      <c r="FC1173" t="s">
        <v>237</v>
      </c>
      <c r="FD1173" t="s">
        <v>239</v>
      </c>
      <c r="FE1173" t="s">
        <v>227</v>
      </c>
      <c r="FF1173" t="s">
        <v>227</v>
      </c>
      <c r="FG1173" t="s">
        <v>548</v>
      </c>
      <c r="FH1173" t="s">
        <v>548</v>
      </c>
      <c r="FI1173" t="s">
        <v>214</v>
      </c>
      <c r="FJ1173" t="s">
        <v>214</v>
      </c>
      <c r="FK1173" t="s">
        <v>214</v>
      </c>
      <c r="FL1173" t="s">
        <v>214</v>
      </c>
      <c r="FM1173" t="s">
        <v>292</v>
      </c>
      <c r="FN1173" t="s">
        <v>292</v>
      </c>
      <c r="FO1173" t="s">
        <v>219</v>
      </c>
      <c r="FP1173" t="s">
        <v>219</v>
      </c>
      <c r="FQ1173" t="s">
        <v>241</v>
      </c>
      <c r="FR1173" t="s">
        <v>241</v>
      </c>
      <c r="FS1173" t="s">
        <v>241</v>
      </c>
      <c r="FT1173" t="s">
        <v>241</v>
      </c>
      <c r="FU1173" t="s">
        <v>219</v>
      </c>
      <c r="FV1173" t="s">
        <v>241</v>
      </c>
      <c r="FW1173" t="s">
        <v>241</v>
      </c>
      <c r="FX1173" t="s">
        <v>241</v>
      </c>
      <c r="FY1173" t="s">
        <v>241</v>
      </c>
      <c r="FZ1173" t="s">
        <v>248</v>
      </c>
      <c r="GA1173" t="s">
        <v>248</v>
      </c>
      <c r="GB1173" t="s">
        <v>244</v>
      </c>
      <c r="GC1173" t="s">
        <v>227</v>
      </c>
      <c r="GD1173" t="s">
        <v>293</v>
      </c>
      <c r="GE1173" t="s">
        <v>241</v>
      </c>
      <c r="GF1173" t="s">
        <v>293</v>
      </c>
      <c r="GG1173" t="s">
        <v>226</v>
      </c>
      <c r="GH1173" t="s">
        <v>6124</v>
      </c>
      <c r="GI1173" t="s">
        <v>226</v>
      </c>
      <c r="GJ1173" t="s">
        <v>244</v>
      </c>
      <c r="GK1173" t="s">
        <v>286</v>
      </c>
      <c r="GL1173" t="s">
        <v>226</v>
      </c>
      <c r="GM1173" t="s">
        <v>226</v>
      </c>
      <c r="GN1173" t="s">
        <v>214</v>
      </c>
      <c r="GO1173" t="s">
        <v>214</v>
      </c>
      <c r="GP1173" t="s">
        <v>251</v>
      </c>
      <c r="GQ1173" t="s">
        <v>553</v>
      </c>
      <c r="GR1173" t="s">
        <v>251</v>
      </c>
      <c r="GS1173" t="s">
        <v>214</v>
      </c>
      <c r="GT1173" t="s">
        <v>241</v>
      </c>
      <c r="GU1173" t="s">
        <v>214</v>
      </c>
      <c r="GV1173" t="s">
        <v>241</v>
      </c>
      <c r="GW1173" t="s">
        <v>404</v>
      </c>
      <c r="GX1173" t="s">
        <v>296</v>
      </c>
      <c r="GY1173" t="s">
        <v>254</v>
      </c>
      <c r="GZ1173" t="s">
        <v>241</v>
      </c>
      <c r="HA1173" t="s">
        <v>239</v>
      </c>
      <c r="HB1173" t="s">
        <v>241</v>
      </c>
      <c r="HC1173" t="s">
        <v>315</v>
      </c>
      <c r="HD1173" t="s">
        <v>316</v>
      </c>
      <c r="HE1173" t="s">
        <v>317</v>
      </c>
      <c r="HF1173" t="s">
        <v>6125</v>
      </c>
      <c r="HG1173" t="s">
        <v>362</v>
      </c>
      <c r="HH1173" t="s">
        <v>6126</v>
      </c>
      <c r="HI1173" t="s">
        <v>241</v>
      </c>
      <c r="HJ1173" t="s">
        <v>214</v>
      </c>
      <c r="HK1173" t="s">
        <v>6127</v>
      </c>
      <c r="HL1173" s="12"/>
      <c r="HM1173">
        <v>0.75</v>
      </c>
      <c r="HN1173">
        <v>0.5</v>
      </c>
      <c r="HO1173">
        <v>1</v>
      </c>
      <c r="HP1173">
        <v>1</v>
      </c>
      <c r="HQ1173">
        <v>1</v>
      </c>
      <c r="HR1173">
        <v>0.5</v>
      </c>
      <c r="HS1173">
        <v>1</v>
      </c>
      <c r="HT1173">
        <v>1</v>
      </c>
      <c r="HU1173">
        <v>0</v>
      </c>
      <c r="HV1173">
        <v>0.5</v>
      </c>
      <c r="HW1173">
        <v>0.5</v>
      </c>
      <c r="HX1173">
        <v>0.5</v>
      </c>
      <c r="HY1173">
        <v>1</v>
      </c>
      <c r="HZ1173">
        <v>0.5</v>
      </c>
      <c r="IA1173" s="4">
        <v>1</v>
      </c>
      <c r="IB1173">
        <v>0.25</v>
      </c>
      <c r="IC1173">
        <v>0.5</v>
      </c>
      <c r="ID1173">
        <v>0.5</v>
      </c>
      <c r="IE1173">
        <v>0.5</v>
      </c>
      <c r="IG1173">
        <v>0</v>
      </c>
      <c r="IH1173">
        <v>0.25</v>
      </c>
      <c r="II1173">
        <v>1</v>
      </c>
      <c r="IJ1173">
        <v>0.75</v>
      </c>
      <c r="IK1173">
        <v>0.75</v>
      </c>
      <c r="IL1173">
        <v>1</v>
      </c>
      <c r="IM1173">
        <v>0</v>
      </c>
      <c r="IN1173">
        <v>0</v>
      </c>
      <c r="IO1173">
        <v>1</v>
      </c>
      <c r="IQ1173">
        <v>0</v>
      </c>
      <c r="IS1173">
        <f t="shared" si="1035"/>
        <v>0.11249999999999999</v>
      </c>
      <c r="IT1173">
        <f t="shared" si="1036"/>
        <v>0.06</v>
      </c>
      <c r="IU1173">
        <f t="shared" si="1037"/>
        <v>0.08</v>
      </c>
      <c r="IV1173">
        <f t="shared" si="1038"/>
        <v>0.1</v>
      </c>
      <c r="IW1173">
        <f t="shared" si="1039"/>
        <v>0.08</v>
      </c>
      <c r="IX1173">
        <f t="shared" si="1040"/>
        <v>6.5000000000000002E-2</v>
      </c>
      <c r="IY1173">
        <f t="shared" si="1041"/>
        <v>0.1</v>
      </c>
      <c r="IZ1173">
        <f t="shared" si="1042"/>
        <v>0.11</v>
      </c>
      <c r="JA1173">
        <f t="shared" si="1043"/>
        <v>0</v>
      </c>
      <c r="JB1173">
        <f t="shared" si="1044"/>
        <v>0.05</v>
      </c>
      <c r="JC1173">
        <f t="shared" si="1045"/>
        <v>0.06</v>
      </c>
      <c r="JD1173">
        <f t="shared" si="1046"/>
        <v>5.5E-2</v>
      </c>
      <c r="JE1173">
        <f t="shared" si="1047"/>
        <v>7.0000000000000007E-2</v>
      </c>
      <c r="JF1173">
        <f t="shared" si="1048"/>
        <v>0.06</v>
      </c>
      <c r="JG1173" s="5">
        <f t="shared" si="1049"/>
        <v>0.05</v>
      </c>
      <c r="JH1173">
        <f t="shared" si="1050"/>
        <v>0</v>
      </c>
      <c r="JI1173">
        <f t="shared" si="1050"/>
        <v>0</v>
      </c>
      <c r="JJ1173">
        <f t="shared" si="1051"/>
        <v>0.1</v>
      </c>
      <c r="JK1173">
        <f t="shared" si="1052"/>
        <v>7.4999999999999997E-2</v>
      </c>
      <c r="JL1173" s="6">
        <f t="shared" si="1053"/>
        <v>3.6666666666666667E-2</v>
      </c>
      <c r="JM1173">
        <f t="shared" si="1054"/>
        <v>0</v>
      </c>
      <c r="JN1173">
        <f t="shared" si="1055"/>
        <v>1.2500000000000001E-2</v>
      </c>
      <c r="JO1173">
        <f t="shared" si="1056"/>
        <v>0.15</v>
      </c>
      <c r="JP1173">
        <f t="shared" si="1057"/>
        <v>7.5000000000000011E-2</v>
      </c>
      <c r="JQ1173">
        <f t="shared" si="1058"/>
        <v>0.09</v>
      </c>
      <c r="JR1173">
        <f t="shared" si="1059"/>
        <v>0.11</v>
      </c>
      <c r="JS1173">
        <f t="shared" si="1060"/>
        <v>0</v>
      </c>
      <c r="JT1173">
        <f t="shared" si="1060"/>
        <v>0</v>
      </c>
      <c r="JU1173">
        <f t="shared" si="1061"/>
        <v>1</v>
      </c>
      <c r="JV1173">
        <f t="shared" si="1061"/>
        <v>0</v>
      </c>
      <c r="JW1173">
        <f t="shared" si="1062"/>
        <v>0.15</v>
      </c>
      <c r="JY1173">
        <f t="shared" si="1063"/>
        <v>3.7500000000000006E-2</v>
      </c>
      <c r="JZ1173">
        <f t="shared" si="1064"/>
        <v>0.04</v>
      </c>
      <c r="KA1173">
        <f t="shared" si="1065"/>
        <v>0.02</v>
      </c>
      <c r="KB1173">
        <f t="shared" si="1065"/>
        <v>0.02</v>
      </c>
      <c r="KC1173">
        <f t="shared" si="1066"/>
        <v>0.04</v>
      </c>
      <c r="KD1173">
        <f t="shared" si="1034"/>
        <v>1.4999999999999999E-2</v>
      </c>
      <c r="KE1173">
        <f t="shared" si="1034"/>
        <v>0.03</v>
      </c>
      <c r="KF1173">
        <f t="shared" si="1034"/>
        <v>0.03</v>
      </c>
      <c r="KG1173">
        <f t="shared" si="1034"/>
        <v>0</v>
      </c>
      <c r="KH1173">
        <f t="shared" si="1034"/>
        <v>1.4999999999999999E-2</v>
      </c>
      <c r="KI1173">
        <f t="shared" si="1034"/>
        <v>1.4999999999999999E-2</v>
      </c>
      <c r="KJ1173">
        <f t="shared" si="1033"/>
        <v>1.4999999999999999E-2</v>
      </c>
      <c r="KK1173">
        <f t="shared" si="1067"/>
        <v>0.02</v>
      </c>
      <c r="KL1173">
        <f t="shared" si="1068"/>
        <v>0.02</v>
      </c>
      <c r="KM1173" s="5">
        <f t="shared" si="1069"/>
        <v>0.05</v>
      </c>
      <c r="KN1173">
        <f t="shared" si="1070"/>
        <v>0</v>
      </c>
      <c r="KO1173">
        <f t="shared" si="1070"/>
        <v>0</v>
      </c>
      <c r="KP1173">
        <f t="shared" si="1071"/>
        <v>0.03</v>
      </c>
      <c r="KQ1173">
        <f t="shared" si="1072"/>
        <v>1.4999999999999999E-2</v>
      </c>
      <c r="KR1173" s="6">
        <f t="shared" si="1073"/>
        <v>1.8333333333333333E-2</v>
      </c>
      <c r="KS1173">
        <f t="shared" si="1074"/>
        <v>0</v>
      </c>
      <c r="KT1173">
        <f t="shared" si="1075"/>
        <v>7.4999999999999997E-3</v>
      </c>
      <c r="KU1173">
        <f t="shared" si="1076"/>
        <v>0.04</v>
      </c>
      <c r="KV1173">
        <f t="shared" si="1077"/>
        <v>3.7500000000000006E-2</v>
      </c>
      <c r="KW1173">
        <f t="shared" si="1078"/>
        <v>7.4999999999999997E-3</v>
      </c>
      <c r="KX1173">
        <f t="shared" si="1079"/>
        <v>0</v>
      </c>
      <c r="KY1173">
        <f t="shared" si="1080"/>
        <v>0</v>
      </c>
      <c r="KZ1173">
        <f t="shared" si="1081"/>
        <v>0</v>
      </c>
      <c r="LA1173">
        <f t="shared" si="1082"/>
        <v>1</v>
      </c>
      <c r="LB1173">
        <f t="shared" si="1082"/>
        <v>0</v>
      </c>
      <c r="LC1173">
        <f t="shared" si="1083"/>
        <v>0.1</v>
      </c>
      <c r="LE1173" t="str">
        <f t="shared" si="1089"/>
        <v>Cameroun</v>
      </c>
      <c r="LF1173">
        <f t="shared" si="1084"/>
        <v>0.70750000000000002</v>
      </c>
      <c r="LG1173" s="6">
        <f t="shared" si="1085"/>
        <v>0.55666666666666664</v>
      </c>
      <c r="LH1173">
        <f t="shared" si="1086"/>
        <v>0.58750000000000002</v>
      </c>
      <c r="LI1173" s="6">
        <f t="shared" si="1087"/>
        <v>0.62333333333333329</v>
      </c>
      <c r="LJ1173">
        <f t="shared" si="1088"/>
        <v>0</v>
      </c>
    </row>
    <row r="1174" spans="1:322" x14ac:dyDescent="0.35">
      <c r="A1174" s="8">
        <v>44902</v>
      </c>
      <c r="B1174" t="s">
        <v>6128</v>
      </c>
      <c r="D1174" s="24" t="s">
        <v>321</v>
      </c>
      <c r="E1174" s="24" t="s">
        <v>262</v>
      </c>
      <c r="F1174" s="24">
        <v>30</v>
      </c>
      <c r="G1174" s="24" t="s">
        <v>258</v>
      </c>
      <c r="H1174" s="24" t="s">
        <v>322</v>
      </c>
      <c r="I1174" s="24" t="s">
        <v>207</v>
      </c>
      <c r="J1174" s="24" t="s">
        <v>1972</v>
      </c>
      <c r="K1174" s="25">
        <v>44661</v>
      </c>
      <c r="L1174" s="25">
        <v>44661</v>
      </c>
      <c r="M1174" s="25">
        <v>44670</v>
      </c>
      <c r="N1174" s="24" t="s">
        <v>261</v>
      </c>
      <c r="O1174" s="24" t="s">
        <v>261</v>
      </c>
      <c r="P1174" s="24" t="s">
        <v>261</v>
      </c>
      <c r="Q1174" s="24" t="s">
        <v>324</v>
      </c>
      <c r="R1174" s="25">
        <v>44676</v>
      </c>
      <c r="S1174" s="25">
        <v>44676</v>
      </c>
      <c r="T1174" s="24" t="s">
        <v>263</v>
      </c>
      <c r="U1174" s="24" t="s">
        <v>263</v>
      </c>
      <c r="V1174" s="25">
        <v>44742</v>
      </c>
      <c r="W1174" s="24" t="s">
        <v>261</v>
      </c>
      <c r="X1174" s="25" t="s">
        <v>262</v>
      </c>
      <c r="Y1174" s="24" t="s">
        <v>263</v>
      </c>
      <c r="Z1174" s="25">
        <v>44742</v>
      </c>
      <c r="AA1174" s="24" t="s">
        <v>264</v>
      </c>
      <c r="AB1174" s="24" t="s">
        <v>265</v>
      </c>
      <c r="AC1174" s="24" t="s">
        <v>6129</v>
      </c>
      <c r="AD1174" s="24" t="s">
        <v>267</v>
      </c>
      <c r="AE1174" s="24" t="s">
        <v>326</v>
      </c>
      <c r="AF1174" s="24" t="s">
        <v>687</v>
      </c>
      <c r="AG1174" s="31">
        <v>500000</v>
      </c>
      <c r="AH1174" s="24" t="s">
        <v>261</v>
      </c>
      <c r="AI1174" s="24" t="s">
        <v>262</v>
      </c>
      <c r="AJ1174" s="25" t="s">
        <v>262</v>
      </c>
      <c r="AK1174" s="24" t="s">
        <v>262</v>
      </c>
      <c r="AL1174" s="24" t="s">
        <v>262</v>
      </c>
      <c r="AM1174" s="24" t="s">
        <v>262</v>
      </c>
      <c r="AN1174" s="24" t="s">
        <v>262</v>
      </c>
      <c r="AO1174" s="24" t="s">
        <v>261</v>
      </c>
      <c r="AP1174" s="24" t="s">
        <v>261</v>
      </c>
      <c r="AQ1174" s="25" t="s">
        <v>262</v>
      </c>
      <c r="AR1174" s="24" t="s">
        <v>261</v>
      </c>
      <c r="AS1174" s="25" t="s">
        <v>262</v>
      </c>
      <c r="AT1174" s="24" t="s">
        <v>261</v>
      </c>
      <c r="AU1174" s="25" t="s">
        <v>262</v>
      </c>
      <c r="AV1174" s="24" t="s">
        <v>261</v>
      </c>
      <c r="AW1174" s="25" t="s">
        <v>262</v>
      </c>
      <c r="AX1174" s="24" t="s">
        <v>261</v>
      </c>
      <c r="AY1174" s="25" t="s">
        <v>262</v>
      </c>
      <c r="AZ1174" s="27" t="s">
        <v>262</v>
      </c>
      <c r="BA1174" s="27" t="s">
        <v>262</v>
      </c>
      <c r="BB1174" s="24" t="s">
        <v>261</v>
      </c>
      <c r="BC1174" s="25" t="s">
        <v>262</v>
      </c>
      <c r="BD1174" s="24" t="s">
        <v>261</v>
      </c>
      <c r="BE1174" s="26" t="s">
        <v>262</v>
      </c>
      <c r="BF1174" t="s">
        <v>1972</v>
      </c>
      <c r="BG1174" s="9" t="s">
        <v>509</v>
      </c>
      <c r="BH1174" t="s">
        <v>208</v>
      </c>
      <c r="BI1174" t="s">
        <v>328</v>
      </c>
      <c r="BJ1174" t="s">
        <v>210</v>
      </c>
      <c r="BK1174" t="s">
        <v>329</v>
      </c>
      <c r="BL1174" t="s">
        <v>212</v>
      </c>
      <c r="BM1174" t="s">
        <v>2050</v>
      </c>
      <c r="BN1174" t="s">
        <v>214</v>
      </c>
      <c r="BO1174" t="s">
        <v>821</v>
      </c>
      <c r="BP1174" t="s">
        <v>219</v>
      </c>
      <c r="BQ1174" t="s">
        <v>216</v>
      </c>
      <c r="BR1174" t="s">
        <v>6130</v>
      </c>
      <c r="BS1174" t="s">
        <v>2183</v>
      </c>
      <c r="BT1174" t="s">
        <v>2183</v>
      </c>
      <c r="BU1174" t="s">
        <v>6130</v>
      </c>
      <c r="BV1174" t="s">
        <v>214</v>
      </c>
      <c r="CC1174" t="s">
        <v>214</v>
      </c>
      <c r="CG1174" t="s">
        <v>219</v>
      </c>
      <c r="CI1174" t="s">
        <v>333</v>
      </c>
      <c r="CJ1174" t="s">
        <v>6131</v>
      </c>
      <c r="CK1174" t="s">
        <v>220</v>
      </c>
      <c r="CL1174" t="s">
        <v>222</v>
      </c>
      <c r="CN1174" t="s">
        <v>223</v>
      </c>
      <c r="CP1174" t="s">
        <v>224</v>
      </c>
      <c r="CQ1174" t="s">
        <v>225</v>
      </c>
      <c r="CR1174" t="s">
        <v>250</v>
      </c>
      <c r="CS1174" t="s">
        <v>286</v>
      </c>
      <c r="CT1174" t="s">
        <v>219</v>
      </c>
      <c r="CU1174" t="s">
        <v>219</v>
      </c>
      <c r="CV1174" t="s">
        <v>244</v>
      </c>
      <c r="CW1174" t="s">
        <v>244</v>
      </c>
      <c r="CX1174" t="s">
        <v>353</v>
      </c>
      <c r="CY1174" t="s">
        <v>353</v>
      </c>
      <c r="CZ1174" t="s">
        <v>219</v>
      </c>
      <c r="DA1174" t="s">
        <v>219</v>
      </c>
      <c r="DB1174" t="s">
        <v>230</v>
      </c>
      <c r="DC1174" t="s">
        <v>230</v>
      </c>
      <c r="DD1174" t="s">
        <v>219</v>
      </c>
      <c r="DI1174" t="s">
        <v>451</v>
      </c>
      <c r="DK1174" t="s">
        <v>233</v>
      </c>
      <c r="DL1174" t="s">
        <v>233</v>
      </c>
      <c r="DM1174" t="s">
        <v>214</v>
      </c>
      <c r="DN1174" t="s">
        <v>219</v>
      </c>
      <c r="DO1174" t="s">
        <v>234</v>
      </c>
      <c r="DP1174" t="s">
        <v>415</v>
      </c>
      <c r="DR1174" t="s">
        <v>741</v>
      </c>
      <c r="DT1174" t="s">
        <v>214</v>
      </c>
      <c r="DU1174" t="s">
        <v>214</v>
      </c>
      <c r="DV1174" t="s">
        <v>5563</v>
      </c>
      <c r="DW1174" t="s">
        <v>6132</v>
      </c>
      <c r="DX1174" t="s">
        <v>237</v>
      </c>
      <c r="DY1174" t="s">
        <v>237</v>
      </c>
      <c r="DZ1174" t="s">
        <v>485</v>
      </c>
      <c r="EA1174" t="s">
        <v>237</v>
      </c>
      <c r="EB1174" t="s">
        <v>237</v>
      </c>
      <c r="EC1174" t="s">
        <v>237</v>
      </c>
      <c r="ED1174" t="s">
        <v>237</v>
      </c>
      <c r="EE1174" t="s">
        <v>214</v>
      </c>
      <c r="EF1174" t="s">
        <v>214</v>
      </c>
      <c r="EG1174" t="s">
        <v>214</v>
      </c>
      <c r="EI1174" t="s">
        <v>214</v>
      </c>
      <c r="EK1174" t="s">
        <v>239</v>
      </c>
      <c r="EL1174" t="s">
        <v>239</v>
      </c>
      <c r="EM1174" t="s">
        <v>240</v>
      </c>
      <c r="EN1174" t="s">
        <v>240</v>
      </c>
      <c r="EO1174" t="s">
        <v>240</v>
      </c>
      <c r="EP1174" t="s">
        <v>240</v>
      </c>
      <c r="EQ1174" t="s">
        <v>214</v>
      </c>
      <c r="ER1174" t="s">
        <v>219</v>
      </c>
      <c r="ES1174" t="s">
        <v>237</v>
      </c>
      <c r="ET1174" t="s">
        <v>237</v>
      </c>
      <c r="EU1174" t="s">
        <v>242</v>
      </c>
      <c r="EV1174" t="s">
        <v>242</v>
      </c>
      <c r="EW1174" t="s">
        <v>243</v>
      </c>
      <c r="EX1174" t="s">
        <v>243</v>
      </c>
      <c r="EY1174" t="s">
        <v>237</v>
      </c>
      <c r="EZ1174" t="s">
        <v>241</v>
      </c>
      <c r="FA1174" t="s">
        <v>241</v>
      </c>
      <c r="FB1174" t="s">
        <v>237</v>
      </c>
      <c r="FC1174" t="s">
        <v>237</v>
      </c>
      <c r="FD1174" t="s">
        <v>237</v>
      </c>
      <c r="FE1174" t="s">
        <v>286</v>
      </c>
      <c r="FF1174" t="s">
        <v>244</v>
      </c>
      <c r="FG1174" t="s">
        <v>390</v>
      </c>
      <c r="FH1174" t="s">
        <v>390</v>
      </c>
      <c r="FI1174" t="s">
        <v>214</v>
      </c>
      <c r="FJ1174" t="s">
        <v>214</v>
      </c>
      <c r="FK1174" t="s">
        <v>214</v>
      </c>
      <c r="FL1174" t="s">
        <v>214</v>
      </c>
      <c r="FM1174" t="s">
        <v>292</v>
      </c>
      <c r="FN1174" t="s">
        <v>461</v>
      </c>
      <c r="FO1174" t="s">
        <v>219</v>
      </c>
      <c r="FP1174" t="s">
        <v>219</v>
      </c>
      <c r="FQ1174" t="s">
        <v>241</v>
      </c>
      <c r="FR1174" t="s">
        <v>241</v>
      </c>
      <c r="FS1174" t="s">
        <v>241</v>
      </c>
      <c r="FT1174" t="s">
        <v>241</v>
      </c>
      <c r="FU1174" t="s">
        <v>219</v>
      </c>
      <c r="FV1174" t="s">
        <v>241</v>
      </c>
      <c r="FW1174" t="s">
        <v>241</v>
      </c>
      <c r="FX1174" t="s">
        <v>241</v>
      </c>
      <c r="FY1174" t="s">
        <v>241</v>
      </c>
      <c r="FZ1174" t="s">
        <v>341</v>
      </c>
      <c r="GA1174" t="s">
        <v>341</v>
      </c>
      <c r="GB1174" t="s">
        <v>244</v>
      </c>
      <c r="GC1174" t="s">
        <v>226</v>
      </c>
      <c r="GD1174" t="s">
        <v>293</v>
      </c>
      <c r="GE1174" t="s">
        <v>241</v>
      </c>
      <c r="GF1174" t="s">
        <v>293</v>
      </c>
      <c r="GG1174" t="s">
        <v>286</v>
      </c>
      <c r="GH1174" t="s">
        <v>241</v>
      </c>
      <c r="GI1174" t="s">
        <v>226</v>
      </c>
      <c r="GJ1174" t="s">
        <v>244</v>
      </c>
      <c r="GK1174" t="s">
        <v>226</v>
      </c>
      <c r="GL1174" t="s">
        <v>244</v>
      </c>
      <c r="GM1174" t="s">
        <v>226</v>
      </c>
      <c r="GN1174" t="s">
        <v>214</v>
      </c>
      <c r="GO1174" t="s">
        <v>214</v>
      </c>
      <c r="GP1174" t="s">
        <v>295</v>
      </c>
      <c r="GQ1174" t="s">
        <v>553</v>
      </c>
      <c r="GR1174" t="s">
        <v>295</v>
      </c>
      <c r="GS1174" t="s">
        <v>214</v>
      </c>
      <c r="GT1174" t="s">
        <v>241</v>
      </c>
      <c r="GU1174" t="s">
        <v>219</v>
      </c>
      <c r="GV1174" t="s">
        <v>575</v>
      </c>
      <c r="GW1174" t="s">
        <v>297</v>
      </c>
      <c r="GX1174" t="s">
        <v>297</v>
      </c>
      <c r="GY1174" t="s">
        <v>254</v>
      </c>
      <c r="GZ1174" t="s">
        <v>241</v>
      </c>
      <c r="HA1174" t="s">
        <v>298</v>
      </c>
      <c r="HB1174" t="s">
        <v>241</v>
      </c>
      <c r="HC1174" t="s">
        <v>360</v>
      </c>
      <c r="HD1174" t="s">
        <v>316</v>
      </c>
      <c r="HE1174" t="s">
        <v>317</v>
      </c>
      <c r="HF1174" t="s">
        <v>241</v>
      </c>
      <c r="HG1174" t="s">
        <v>362</v>
      </c>
      <c r="HH1174" t="s">
        <v>241</v>
      </c>
      <c r="HI1174" t="s">
        <v>241</v>
      </c>
      <c r="HJ1174" t="s">
        <v>214</v>
      </c>
      <c r="HK1174" t="s">
        <v>6133</v>
      </c>
      <c r="HL1174" s="12"/>
      <c r="HM1174">
        <v>0.75</v>
      </c>
      <c r="HN1174">
        <v>0.5</v>
      </c>
      <c r="HO1174">
        <v>0</v>
      </c>
      <c r="HP1174">
        <v>0.75</v>
      </c>
      <c r="HQ1174">
        <v>1</v>
      </c>
      <c r="HR1174">
        <v>0.25</v>
      </c>
      <c r="HS1174">
        <v>1</v>
      </c>
      <c r="HT1174">
        <v>1</v>
      </c>
      <c r="HU1174">
        <v>0</v>
      </c>
      <c r="HV1174">
        <v>0.5</v>
      </c>
      <c r="HW1174">
        <v>0.5</v>
      </c>
      <c r="HX1174">
        <v>0.5</v>
      </c>
      <c r="HY1174">
        <v>1</v>
      </c>
      <c r="HZ1174">
        <v>0.5</v>
      </c>
      <c r="IA1174" s="4">
        <v>1</v>
      </c>
      <c r="IB1174">
        <v>0.5</v>
      </c>
      <c r="IC1174">
        <v>0.75</v>
      </c>
      <c r="ID1174">
        <v>0.5</v>
      </c>
      <c r="IE1174">
        <v>0.5</v>
      </c>
      <c r="IG1174">
        <v>0.75</v>
      </c>
      <c r="IH1174">
        <v>0.5</v>
      </c>
      <c r="II1174">
        <v>1</v>
      </c>
      <c r="IJ1174">
        <v>1</v>
      </c>
      <c r="IK1174">
        <v>0.75</v>
      </c>
      <c r="IL1174">
        <v>1</v>
      </c>
      <c r="IM1174">
        <v>0.25</v>
      </c>
      <c r="IN1174">
        <v>0</v>
      </c>
      <c r="IO1174">
        <v>1</v>
      </c>
      <c r="IQ1174">
        <v>1</v>
      </c>
      <c r="IS1174">
        <f t="shared" si="1035"/>
        <v>0.11249999999999999</v>
      </c>
      <c r="IT1174">
        <f t="shared" si="1036"/>
        <v>0.06</v>
      </c>
      <c r="IU1174">
        <f t="shared" si="1037"/>
        <v>0</v>
      </c>
      <c r="IV1174">
        <f t="shared" si="1038"/>
        <v>7.5000000000000011E-2</v>
      </c>
      <c r="IW1174">
        <f t="shared" si="1039"/>
        <v>0.08</v>
      </c>
      <c r="IX1174">
        <f t="shared" si="1040"/>
        <v>3.2500000000000001E-2</v>
      </c>
      <c r="IY1174">
        <f t="shared" si="1041"/>
        <v>0.1</v>
      </c>
      <c r="IZ1174">
        <f t="shared" si="1042"/>
        <v>0.11</v>
      </c>
      <c r="JA1174">
        <f t="shared" si="1043"/>
        <v>0</v>
      </c>
      <c r="JB1174">
        <f t="shared" si="1044"/>
        <v>0.05</v>
      </c>
      <c r="JC1174">
        <f t="shared" si="1045"/>
        <v>0.06</v>
      </c>
      <c r="JD1174">
        <f t="shared" si="1046"/>
        <v>5.5E-2</v>
      </c>
      <c r="JE1174">
        <f t="shared" si="1047"/>
        <v>7.0000000000000007E-2</v>
      </c>
      <c r="JF1174">
        <f t="shared" si="1048"/>
        <v>0.06</v>
      </c>
      <c r="JG1174" s="5">
        <f t="shared" si="1049"/>
        <v>0.05</v>
      </c>
      <c r="JH1174">
        <f t="shared" si="1050"/>
        <v>0</v>
      </c>
      <c r="JI1174">
        <f t="shared" si="1050"/>
        <v>0</v>
      </c>
      <c r="JJ1174">
        <f t="shared" si="1051"/>
        <v>0.1</v>
      </c>
      <c r="JK1174">
        <f t="shared" si="1052"/>
        <v>7.4999999999999997E-2</v>
      </c>
      <c r="JL1174" s="6">
        <f t="shared" si="1053"/>
        <v>4.3333333333333328E-2</v>
      </c>
      <c r="JM1174">
        <f t="shared" si="1054"/>
        <v>0.09</v>
      </c>
      <c r="JN1174">
        <f t="shared" si="1055"/>
        <v>2.5000000000000001E-2</v>
      </c>
      <c r="JO1174">
        <f t="shared" si="1056"/>
        <v>0.15</v>
      </c>
      <c r="JP1174">
        <f t="shared" si="1057"/>
        <v>0.1</v>
      </c>
      <c r="JQ1174">
        <f t="shared" si="1058"/>
        <v>0.09</v>
      </c>
      <c r="JR1174">
        <f t="shared" si="1059"/>
        <v>0.11</v>
      </c>
      <c r="JS1174">
        <f t="shared" si="1060"/>
        <v>2.5000000000000001E-2</v>
      </c>
      <c r="JT1174">
        <f t="shared" si="1060"/>
        <v>0</v>
      </c>
      <c r="JU1174">
        <f t="shared" si="1061"/>
        <v>1</v>
      </c>
      <c r="JV1174">
        <f t="shared" si="1061"/>
        <v>0</v>
      </c>
      <c r="JW1174">
        <f t="shared" si="1062"/>
        <v>0.15</v>
      </c>
      <c r="JY1174">
        <f t="shared" si="1063"/>
        <v>3.7500000000000006E-2</v>
      </c>
      <c r="JZ1174">
        <f t="shared" si="1064"/>
        <v>0.04</v>
      </c>
      <c r="KA1174">
        <f t="shared" si="1065"/>
        <v>0</v>
      </c>
      <c r="KB1174">
        <f t="shared" si="1065"/>
        <v>1.4999999999999999E-2</v>
      </c>
      <c r="KC1174">
        <f t="shared" si="1066"/>
        <v>0.04</v>
      </c>
      <c r="KD1174">
        <f t="shared" si="1034"/>
        <v>7.4999999999999997E-3</v>
      </c>
      <c r="KE1174">
        <f t="shared" si="1034"/>
        <v>0.03</v>
      </c>
      <c r="KF1174">
        <f t="shared" si="1034"/>
        <v>0.03</v>
      </c>
      <c r="KG1174">
        <f t="shared" si="1034"/>
        <v>0</v>
      </c>
      <c r="KH1174">
        <f t="shared" si="1034"/>
        <v>1.4999999999999999E-2</v>
      </c>
      <c r="KI1174">
        <f t="shared" si="1034"/>
        <v>1.4999999999999999E-2</v>
      </c>
      <c r="KJ1174">
        <f t="shared" si="1033"/>
        <v>1.4999999999999999E-2</v>
      </c>
      <c r="KK1174">
        <f t="shared" si="1067"/>
        <v>0.02</v>
      </c>
      <c r="KL1174">
        <f t="shared" si="1068"/>
        <v>0.02</v>
      </c>
      <c r="KM1174" s="5">
        <f t="shared" si="1069"/>
        <v>0.05</v>
      </c>
      <c r="KN1174">
        <f t="shared" si="1070"/>
        <v>0</v>
      </c>
      <c r="KO1174">
        <f t="shared" si="1070"/>
        <v>0</v>
      </c>
      <c r="KP1174">
        <f t="shared" si="1071"/>
        <v>0.03</v>
      </c>
      <c r="KQ1174">
        <f t="shared" si="1072"/>
        <v>1.4999999999999999E-2</v>
      </c>
      <c r="KR1174" s="6">
        <f t="shared" si="1073"/>
        <v>2.1666666666666664E-2</v>
      </c>
      <c r="KS1174">
        <f t="shared" si="1074"/>
        <v>0.03</v>
      </c>
      <c r="KT1174">
        <f t="shared" si="1075"/>
        <v>1.4999999999999999E-2</v>
      </c>
      <c r="KU1174">
        <f t="shared" si="1076"/>
        <v>0.04</v>
      </c>
      <c r="KV1174">
        <f t="shared" si="1077"/>
        <v>0.05</v>
      </c>
      <c r="KW1174">
        <f t="shared" si="1078"/>
        <v>7.4999999999999997E-3</v>
      </c>
      <c r="KX1174">
        <f t="shared" si="1079"/>
        <v>0</v>
      </c>
      <c r="KY1174">
        <f t="shared" si="1080"/>
        <v>0.01</v>
      </c>
      <c r="KZ1174">
        <f t="shared" si="1081"/>
        <v>0</v>
      </c>
      <c r="LA1174">
        <f t="shared" si="1082"/>
        <v>1</v>
      </c>
      <c r="LB1174">
        <f t="shared" si="1082"/>
        <v>0</v>
      </c>
      <c r="LC1174">
        <f t="shared" si="1083"/>
        <v>0.1</v>
      </c>
      <c r="LE1174" t="str">
        <f t="shared" si="1089"/>
        <v>Senegal</v>
      </c>
      <c r="LF1174">
        <f t="shared" si="1084"/>
        <v>0.56999999999999995</v>
      </c>
      <c r="LG1174" s="6">
        <f t="shared" si="1085"/>
        <v>0.56333333333333335</v>
      </c>
      <c r="LH1174">
        <f t="shared" si="1086"/>
        <v>0.74</v>
      </c>
      <c r="LI1174" s="6">
        <f t="shared" si="1087"/>
        <v>0.65416666666666667</v>
      </c>
      <c r="LJ1174">
        <f t="shared" si="1088"/>
        <v>1</v>
      </c>
    </row>
    <row r="1175" spans="1:322" x14ac:dyDescent="0.35">
      <c r="A1175" s="8">
        <v>44907</v>
      </c>
      <c r="B1175" t="s">
        <v>6134</v>
      </c>
      <c r="D1175" s="27" t="s">
        <v>321</v>
      </c>
      <c r="E1175" s="27" t="s">
        <v>262</v>
      </c>
      <c r="F1175" s="27">
        <v>25</v>
      </c>
      <c r="G1175" s="27" t="s">
        <v>258</v>
      </c>
      <c r="H1175" s="27" t="s">
        <v>322</v>
      </c>
      <c r="I1175" s="27" t="s">
        <v>207</v>
      </c>
      <c r="J1175" s="27" t="s">
        <v>1972</v>
      </c>
      <c r="K1175" s="28">
        <v>44661</v>
      </c>
      <c r="L1175" s="28">
        <v>44661</v>
      </c>
      <c r="M1175" s="28">
        <v>44670</v>
      </c>
      <c r="N1175" s="27" t="s">
        <v>261</v>
      </c>
      <c r="O1175" s="27" t="s">
        <v>261</v>
      </c>
      <c r="P1175" s="27" t="s">
        <v>261</v>
      </c>
      <c r="Q1175" s="27" t="s">
        <v>324</v>
      </c>
      <c r="R1175" s="28">
        <v>44670</v>
      </c>
      <c r="S1175" s="28">
        <v>44670</v>
      </c>
      <c r="T1175" s="27" t="s">
        <v>263</v>
      </c>
      <c r="U1175" s="27" t="s">
        <v>263</v>
      </c>
      <c r="V1175" s="28">
        <v>44741</v>
      </c>
      <c r="W1175" s="27" t="s">
        <v>261</v>
      </c>
      <c r="X1175" s="28" t="s">
        <v>262</v>
      </c>
      <c r="Y1175" s="27" t="s">
        <v>263</v>
      </c>
      <c r="Z1175" s="28">
        <v>44741</v>
      </c>
      <c r="AA1175" s="27" t="s">
        <v>264</v>
      </c>
      <c r="AB1175" s="27" t="s">
        <v>265</v>
      </c>
      <c r="AC1175" s="27" t="s">
        <v>6135</v>
      </c>
      <c r="AD1175" s="27" t="s">
        <v>267</v>
      </c>
      <c r="AE1175" s="27" t="s">
        <v>326</v>
      </c>
      <c r="AF1175" s="27" t="s">
        <v>687</v>
      </c>
      <c r="AG1175" s="29">
        <v>500000</v>
      </c>
      <c r="AH1175" s="27" t="s">
        <v>261</v>
      </c>
      <c r="AI1175" s="27" t="s">
        <v>262</v>
      </c>
      <c r="AJ1175" s="28" t="s">
        <v>262</v>
      </c>
      <c r="AK1175" s="27" t="s">
        <v>262</v>
      </c>
      <c r="AL1175" s="27" t="s">
        <v>262</v>
      </c>
      <c r="AM1175" s="27" t="s">
        <v>262</v>
      </c>
      <c r="AN1175" s="27" t="s">
        <v>262</v>
      </c>
      <c r="AO1175" s="27" t="s">
        <v>261</v>
      </c>
      <c r="AP1175" s="27" t="s">
        <v>261</v>
      </c>
      <c r="AQ1175" s="28" t="s">
        <v>262</v>
      </c>
      <c r="AR1175" s="27" t="s">
        <v>261</v>
      </c>
      <c r="AS1175" s="28" t="s">
        <v>262</v>
      </c>
      <c r="AT1175" s="27" t="s">
        <v>261</v>
      </c>
      <c r="AU1175" s="28" t="s">
        <v>262</v>
      </c>
      <c r="AV1175" s="27" t="s">
        <v>261</v>
      </c>
      <c r="AW1175" s="28" t="s">
        <v>262</v>
      </c>
      <c r="AX1175" s="27" t="s">
        <v>261</v>
      </c>
      <c r="AY1175" s="28" t="s">
        <v>262</v>
      </c>
      <c r="AZ1175" s="27" t="s">
        <v>262</v>
      </c>
      <c r="BA1175" s="27" t="s">
        <v>262</v>
      </c>
      <c r="BB1175" s="27" t="s">
        <v>261</v>
      </c>
      <c r="BC1175" s="28" t="s">
        <v>262</v>
      </c>
      <c r="BD1175" s="27" t="s">
        <v>261</v>
      </c>
      <c r="BE1175" s="30" t="s">
        <v>262</v>
      </c>
      <c r="BF1175" t="s">
        <v>1972</v>
      </c>
      <c r="BG1175" s="9" t="s">
        <v>207</v>
      </c>
      <c r="BH1175" t="s">
        <v>208</v>
      </c>
      <c r="BI1175" t="s">
        <v>448</v>
      </c>
      <c r="BJ1175" t="s">
        <v>210</v>
      </c>
      <c r="BK1175" t="s">
        <v>329</v>
      </c>
      <c r="BL1175" t="s">
        <v>212</v>
      </c>
      <c r="BM1175" t="s">
        <v>2050</v>
      </c>
      <c r="BN1175" t="s">
        <v>214</v>
      </c>
      <c r="BO1175" t="s">
        <v>331</v>
      </c>
      <c r="BQ1175" t="s">
        <v>216</v>
      </c>
      <c r="BR1175" t="s">
        <v>6136</v>
      </c>
      <c r="BS1175" t="s">
        <v>2063</v>
      </c>
      <c r="BT1175" t="s">
        <v>2064</v>
      </c>
      <c r="BU1175" t="s">
        <v>6136</v>
      </c>
      <c r="BV1175" t="s">
        <v>214</v>
      </c>
      <c r="CG1175" t="s">
        <v>219</v>
      </c>
      <c r="CI1175" t="s">
        <v>220</v>
      </c>
      <c r="CJ1175" t="s">
        <v>6137</v>
      </c>
      <c r="CL1175" t="s">
        <v>222</v>
      </c>
      <c r="CN1175" t="s">
        <v>867</v>
      </c>
      <c r="CP1175" t="s">
        <v>224</v>
      </c>
      <c r="CQ1175" t="s">
        <v>224</v>
      </c>
      <c r="CR1175" t="s">
        <v>250</v>
      </c>
      <c r="CT1175" t="s">
        <v>214</v>
      </c>
      <c r="CV1175" t="s">
        <v>250</v>
      </c>
      <c r="CX1175" t="s">
        <v>450</v>
      </c>
      <c r="CZ1175" t="s">
        <v>214</v>
      </c>
      <c r="DB1175" t="s">
        <v>230</v>
      </c>
      <c r="DC1175" t="s">
        <v>230</v>
      </c>
      <c r="DD1175" t="s">
        <v>214</v>
      </c>
      <c r="DE1175" t="s">
        <v>231</v>
      </c>
      <c r="DI1175" t="s">
        <v>451</v>
      </c>
      <c r="DK1175" t="s">
        <v>237</v>
      </c>
      <c r="DM1175" t="s">
        <v>214</v>
      </c>
      <c r="DO1175" t="s">
        <v>288</v>
      </c>
      <c r="DP1175" t="s">
        <v>6138</v>
      </c>
      <c r="DT1175" t="s">
        <v>214</v>
      </c>
      <c r="DV1175" t="s">
        <v>1057</v>
      </c>
      <c r="DX1175" t="s">
        <v>237</v>
      </c>
      <c r="DZ1175" t="s">
        <v>485</v>
      </c>
      <c r="EA1175" t="s">
        <v>237</v>
      </c>
      <c r="EC1175" t="s">
        <v>237</v>
      </c>
      <c r="EE1175" t="s">
        <v>214</v>
      </c>
      <c r="EG1175" t="s">
        <v>214</v>
      </c>
      <c r="EK1175" t="s">
        <v>237</v>
      </c>
      <c r="EM1175" t="s">
        <v>240</v>
      </c>
      <c r="EO1175" t="s">
        <v>240</v>
      </c>
      <c r="EQ1175" t="s">
        <v>214</v>
      </c>
      <c r="ER1175" t="s">
        <v>241</v>
      </c>
      <c r="ES1175" t="s">
        <v>237</v>
      </c>
      <c r="ET1175" t="s">
        <v>241</v>
      </c>
      <c r="EU1175" t="s">
        <v>237</v>
      </c>
      <c r="EV1175" t="s">
        <v>241</v>
      </c>
      <c r="EW1175" t="s">
        <v>243</v>
      </c>
      <c r="EX1175" t="s">
        <v>241</v>
      </c>
      <c r="EY1175" t="s">
        <v>237</v>
      </c>
      <c r="EZ1175" t="s">
        <v>241</v>
      </c>
      <c r="FA1175" t="s">
        <v>241</v>
      </c>
      <c r="FB1175" t="s">
        <v>241</v>
      </c>
      <c r="FC1175" t="s">
        <v>237</v>
      </c>
      <c r="FD1175" t="s">
        <v>241</v>
      </c>
      <c r="FE1175" t="s">
        <v>286</v>
      </c>
      <c r="FF1175" t="s">
        <v>241</v>
      </c>
      <c r="FG1175" t="s">
        <v>548</v>
      </c>
      <c r="FH1175" t="s">
        <v>241</v>
      </c>
      <c r="FI1175" t="s">
        <v>214</v>
      </c>
      <c r="FJ1175" t="s">
        <v>241</v>
      </c>
      <c r="FK1175" t="s">
        <v>214</v>
      </c>
      <c r="FL1175" t="s">
        <v>241</v>
      </c>
      <c r="FM1175" t="s">
        <v>292</v>
      </c>
      <c r="FN1175" t="s">
        <v>241</v>
      </c>
      <c r="FO1175" t="s">
        <v>219</v>
      </c>
      <c r="FP1175" t="s">
        <v>241</v>
      </c>
      <c r="FQ1175" t="s">
        <v>241</v>
      </c>
      <c r="FR1175" t="s">
        <v>241</v>
      </c>
      <c r="FS1175" t="s">
        <v>241</v>
      </c>
      <c r="FT1175" t="s">
        <v>241</v>
      </c>
      <c r="FU1175" t="s">
        <v>219</v>
      </c>
      <c r="FV1175" t="s">
        <v>241</v>
      </c>
      <c r="FW1175" t="s">
        <v>241</v>
      </c>
      <c r="FX1175" t="s">
        <v>241</v>
      </c>
      <c r="FY1175" t="s">
        <v>241</v>
      </c>
      <c r="FZ1175" t="s">
        <v>341</v>
      </c>
      <c r="GA1175" t="s">
        <v>241</v>
      </c>
      <c r="GB1175" t="s">
        <v>244</v>
      </c>
      <c r="GC1175" t="s">
        <v>241</v>
      </c>
      <c r="GD1175" t="s">
        <v>293</v>
      </c>
      <c r="GE1175" t="s">
        <v>241</v>
      </c>
      <c r="GF1175" t="s">
        <v>241</v>
      </c>
      <c r="GG1175" t="s">
        <v>244</v>
      </c>
      <c r="GH1175" t="s">
        <v>241</v>
      </c>
      <c r="GI1175" t="s">
        <v>241</v>
      </c>
      <c r="GJ1175" t="s">
        <v>244</v>
      </c>
      <c r="GK1175" t="s">
        <v>241</v>
      </c>
      <c r="GL1175" t="s">
        <v>244</v>
      </c>
      <c r="GM1175" t="s">
        <v>241</v>
      </c>
      <c r="GN1175" t="s">
        <v>219</v>
      </c>
      <c r="GO1175" t="s">
        <v>241</v>
      </c>
      <c r="GP1175" t="s">
        <v>251</v>
      </c>
      <c r="GQ1175" t="s">
        <v>241</v>
      </c>
      <c r="GR1175" t="s">
        <v>251</v>
      </c>
      <c r="GS1175" t="s">
        <v>214</v>
      </c>
      <c r="GT1175" t="s">
        <v>241</v>
      </c>
      <c r="GU1175" t="s">
        <v>241</v>
      </c>
      <c r="GV1175" t="s">
        <v>241</v>
      </c>
      <c r="GW1175" t="s">
        <v>297</v>
      </c>
      <c r="GX1175" t="s">
        <v>297</v>
      </c>
      <c r="GY1175" t="s">
        <v>314</v>
      </c>
      <c r="GZ1175" t="s">
        <v>241</v>
      </c>
      <c r="HA1175" t="s">
        <v>298</v>
      </c>
      <c r="HB1175" t="s">
        <v>241</v>
      </c>
      <c r="HC1175" t="s">
        <v>241</v>
      </c>
      <c r="HD1175" t="s">
        <v>241</v>
      </c>
      <c r="HE1175" t="s">
        <v>241</v>
      </c>
      <c r="HF1175" t="s">
        <v>241</v>
      </c>
      <c r="HG1175" t="s">
        <v>241</v>
      </c>
      <c r="HH1175" t="s">
        <v>241</v>
      </c>
      <c r="HI1175" t="s">
        <v>241</v>
      </c>
      <c r="HJ1175" t="s">
        <v>219</v>
      </c>
      <c r="HK1175" t="s">
        <v>683</v>
      </c>
      <c r="HL1175" s="12"/>
      <c r="HM1175">
        <v>0.25</v>
      </c>
      <c r="HN1175">
        <v>0.5</v>
      </c>
      <c r="HO1175">
        <v>1</v>
      </c>
      <c r="HP1175">
        <v>0.5</v>
      </c>
      <c r="HQ1175">
        <v>1</v>
      </c>
      <c r="HR1175">
        <v>0.5</v>
      </c>
      <c r="HS1175">
        <v>1</v>
      </c>
      <c r="HT1175">
        <v>1</v>
      </c>
      <c r="HU1175">
        <v>0</v>
      </c>
      <c r="HV1175">
        <v>0.5</v>
      </c>
      <c r="HW1175">
        <v>0.5</v>
      </c>
      <c r="HX1175">
        <v>0.5</v>
      </c>
      <c r="HY1175">
        <v>1</v>
      </c>
      <c r="HZ1175">
        <v>0.5</v>
      </c>
      <c r="IA1175" s="4">
        <v>1</v>
      </c>
      <c r="IB1175">
        <v>0.5</v>
      </c>
      <c r="IC1175">
        <v>0.5</v>
      </c>
      <c r="ID1175">
        <v>0.5</v>
      </c>
      <c r="IE1175">
        <v>0.5</v>
      </c>
      <c r="IG1175">
        <v>0.75</v>
      </c>
      <c r="IH1175">
        <v>0.25</v>
      </c>
      <c r="II1175">
        <v>1</v>
      </c>
      <c r="IJ1175">
        <v>1</v>
      </c>
      <c r="IK1175">
        <v>0.75</v>
      </c>
      <c r="IL1175">
        <v>1</v>
      </c>
      <c r="IM1175">
        <v>0.75</v>
      </c>
      <c r="IN1175">
        <v>1</v>
      </c>
      <c r="IO1175">
        <v>1</v>
      </c>
      <c r="IQ1175">
        <v>0</v>
      </c>
      <c r="IS1175">
        <f t="shared" si="1035"/>
        <v>3.7499999999999999E-2</v>
      </c>
      <c r="IT1175">
        <f t="shared" si="1036"/>
        <v>0.06</v>
      </c>
      <c r="IU1175">
        <f t="shared" si="1037"/>
        <v>0.08</v>
      </c>
      <c r="IV1175">
        <f t="shared" si="1038"/>
        <v>0.05</v>
      </c>
      <c r="IW1175">
        <f t="shared" si="1039"/>
        <v>0.08</v>
      </c>
      <c r="IX1175">
        <f t="shared" si="1040"/>
        <v>6.5000000000000002E-2</v>
      </c>
      <c r="IY1175">
        <f t="shared" si="1041"/>
        <v>0.1</v>
      </c>
      <c r="IZ1175">
        <f t="shared" si="1042"/>
        <v>0.11</v>
      </c>
      <c r="JA1175">
        <f t="shared" si="1043"/>
        <v>0</v>
      </c>
      <c r="JB1175">
        <f t="shared" si="1044"/>
        <v>0.05</v>
      </c>
      <c r="JC1175">
        <f t="shared" si="1045"/>
        <v>0.06</v>
      </c>
      <c r="JD1175">
        <f t="shared" si="1046"/>
        <v>5.5E-2</v>
      </c>
      <c r="JE1175">
        <f t="shared" si="1047"/>
        <v>7.0000000000000007E-2</v>
      </c>
      <c r="JF1175">
        <f t="shared" si="1048"/>
        <v>0.06</v>
      </c>
      <c r="JG1175" s="5">
        <f t="shared" si="1049"/>
        <v>0.05</v>
      </c>
      <c r="JH1175">
        <f t="shared" si="1050"/>
        <v>0</v>
      </c>
      <c r="JI1175">
        <f t="shared" si="1050"/>
        <v>0</v>
      </c>
      <c r="JJ1175">
        <f t="shared" si="1051"/>
        <v>0.1</v>
      </c>
      <c r="JK1175">
        <f t="shared" si="1052"/>
        <v>7.4999999999999997E-2</v>
      </c>
      <c r="JL1175" s="6">
        <f t="shared" si="1053"/>
        <v>0.04</v>
      </c>
      <c r="JM1175">
        <f t="shared" si="1054"/>
        <v>0.09</v>
      </c>
      <c r="JN1175">
        <f t="shared" si="1055"/>
        <v>1.2500000000000001E-2</v>
      </c>
      <c r="JO1175">
        <f t="shared" si="1056"/>
        <v>0.15</v>
      </c>
      <c r="JP1175">
        <f t="shared" si="1057"/>
        <v>0.1</v>
      </c>
      <c r="JQ1175">
        <f t="shared" si="1058"/>
        <v>0.09</v>
      </c>
      <c r="JR1175">
        <f t="shared" si="1059"/>
        <v>0.11</v>
      </c>
      <c r="JS1175">
        <f t="shared" si="1060"/>
        <v>7.5000000000000011E-2</v>
      </c>
      <c r="JT1175">
        <f t="shared" si="1060"/>
        <v>0.1</v>
      </c>
      <c r="JU1175">
        <f t="shared" si="1061"/>
        <v>1</v>
      </c>
      <c r="JV1175">
        <f t="shared" si="1061"/>
        <v>0</v>
      </c>
      <c r="JW1175">
        <f t="shared" si="1062"/>
        <v>0.15</v>
      </c>
      <c r="JY1175">
        <f t="shared" si="1063"/>
        <v>1.2500000000000001E-2</v>
      </c>
      <c r="JZ1175">
        <f t="shared" si="1064"/>
        <v>0.04</v>
      </c>
      <c r="KA1175">
        <f t="shared" si="1065"/>
        <v>0.02</v>
      </c>
      <c r="KB1175">
        <f t="shared" si="1065"/>
        <v>0.01</v>
      </c>
      <c r="KC1175">
        <f t="shared" si="1066"/>
        <v>0.04</v>
      </c>
      <c r="KD1175">
        <f t="shared" si="1034"/>
        <v>1.4999999999999999E-2</v>
      </c>
      <c r="KE1175">
        <f t="shared" si="1034"/>
        <v>0.03</v>
      </c>
      <c r="KF1175">
        <f t="shared" si="1034"/>
        <v>0.03</v>
      </c>
      <c r="KG1175">
        <f t="shared" si="1034"/>
        <v>0</v>
      </c>
      <c r="KH1175">
        <f t="shared" si="1034"/>
        <v>1.4999999999999999E-2</v>
      </c>
      <c r="KI1175">
        <f t="shared" si="1034"/>
        <v>1.4999999999999999E-2</v>
      </c>
      <c r="KJ1175">
        <f t="shared" si="1033"/>
        <v>1.4999999999999999E-2</v>
      </c>
      <c r="KK1175">
        <f t="shared" si="1067"/>
        <v>0.02</v>
      </c>
      <c r="KL1175">
        <f t="shared" si="1068"/>
        <v>0.02</v>
      </c>
      <c r="KM1175" s="5">
        <f t="shared" si="1069"/>
        <v>0.05</v>
      </c>
      <c r="KN1175">
        <f t="shared" si="1070"/>
        <v>0</v>
      </c>
      <c r="KO1175">
        <f t="shared" si="1070"/>
        <v>0</v>
      </c>
      <c r="KP1175">
        <f t="shared" si="1071"/>
        <v>0.03</v>
      </c>
      <c r="KQ1175">
        <f t="shared" si="1072"/>
        <v>1.4999999999999999E-2</v>
      </c>
      <c r="KR1175" s="6">
        <f t="shared" si="1073"/>
        <v>0.02</v>
      </c>
      <c r="KS1175">
        <f t="shared" si="1074"/>
        <v>0.03</v>
      </c>
      <c r="KT1175">
        <f t="shared" si="1075"/>
        <v>7.4999999999999997E-3</v>
      </c>
      <c r="KU1175">
        <f t="shared" si="1076"/>
        <v>0.04</v>
      </c>
      <c r="KV1175">
        <f t="shared" si="1077"/>
        <v>0.05</v>
      </c>
      <c r="KW1175">
        <f t="shared" si="1078"/>
        <v>7.4999999999999997E-3</v>
      </c>
      <c r="KX1175">
        <f t="shared" si="1079"/>
        <v>0</v>
      </c>
      <c r="KY1175">
        <f t="shared" si="1080"/>
        <v>0.03</v>
      </c>
      <c r="KZ1175">
        <f t="shared" si="1081"/>
        <v>0.03</v>
      </c>
      <c r="LA1175">
        <f t="shared" si="1082"/>
        <v>1</v>
      </c>
      <c r="LB1175">
        <f t="shared" si="1082"/>
        <v>0</v>
      </c>
      <c r="LC1175">
        <f t="shared" si="1083"/>
        <v>0.1</v>
      </c>
      <c r="LE1175" t="str">
        <f t="shared" si="1089"/>
        <v>Senegal</v>
      </c>
      <c r="LF1175">
        <f t="shared" si="1084"/>
        <v>0.58250000000000002</v>
      </c>
      <c r="LG1175" s="6">
        <f t="shared" si="1085"/>
        <v>0.56000000000000005</v>
      </c>
      <c r="LH1175">
        <f t="shared" si="1086"/>
        <v>0.87749999999999995</v>
      </c>
      <c r="LI1175" s="6">
        <f t="shared" si="1087"/>
        <v>0.69250000000000012</v>
      </c>
      <c r="LJ1175">
        <f t="shared" si="1088"/>
        <v>0</v>
      </c>
    </row>
    <row r="1176" spans="1:322" x14ac:dyDescent="0.35">
      <c r="A1176" s="8">
        <v>44867</v>
      </c>
      <c r="B1176" t="s">
        <v>6139</v>
      </c>
      <c r="D1176" s="24" t="s">
        <v>321</v>
      </c>
      <c r="E1176" s="24" t="s">
        <v>262</v>
      </c>
      <c r="F1176" s="24">
        <v>21</v>
      </c>
      <c r="G1176" s="24" t="s">
        <v>258</v>
      </c>
      <c r="H1176" s="24" t="s">
        <v>322</v>
      </c>
      <c r="I1176" s="24" t="s">
        <v>207</v>
      </c>
      <c r="J1176" s="24" t="s">
        <v>1361</v>
      </c>
      <c r="K1176" s="25">
        <v>44676</v>
      </c>
      <c r="L1176" s="25">
        <v>44676</v>
      </c>
      <c r="M1176" s="25">
        <v>44706</v>
      </c>
      <c r="N1176" s="24" t="s">
        <v>261</v>
      </c>
      <c r="O1176" s="24" t="s">
        <v>261</v>
      </c>
      <c r="P1176" s="24" t="s">
        <v>261</v>
      </c>
      <c r="Q1176" s="24" t="s">
        <v>324</v>
      </c>
      <c r="R1176" s="25">
        <v>44707</v>
      </c>
      <c r="S1176" s="25">
        <v>44707</v>
      </c>
      <c r="T1176" s="24" t="s">
        <v>263</v>
      </c>
      <c r="U1176" s="24" t="s">
        <v>261</v>
      </c>
      <c r="V1176" s="25" t="s">
        <v>262</v>
      </c>
      <c r="W1176" s="24" t="s">
        <v>261</v>
      </c>
      <c r="X1176" s="25" t="s">
        <v>262</v>
      </c>
      <c r="Y1176" s="24" t="s">
        <v>263</v>
      </c>
      <c r="Z1176" s="25">
        <v>44768</v>
      </c>
      <c r="AA1176" s="24" t="s">
        <v>264</v>
      </c>
      <c r="AB1176" s="24" t="s">
        <v>265</v>
      </c>
      <c r="AC1176" s="24" t="s">
        <v>5213</v>
      </c>
      <c r="AD1176" s="24" t="s">
        <v>612</v>
      </c>
      <c r="AE1176" s="24" t="s">
        <v>326</v>
      </c>
      <c r="AF1176" s="24" t="s">
        <v>474</v>
      </c>
      <c r="AG1176" s="31">
        <v>790000</v>
      </c>
      <c r="AH1176" s="24" t="s">
        <v>261</v>
      </c>
      <c r="AI1176" s="24" t="s">
        <v>262</v>
      </c>
      <c r="AJ1176" s="25" t="s">
        <v>262</v>
      </c>
      <c r="AK1176" s="24" t="s">
        <v>262</v>
      </c>
      <c r="AL1176" s="24" t="s">
        <v>262</v>
      </c>
      <c r="AM1176" s="24" t="s">
        <v>262</v>
      </c>
      <c r="AN1176" s="24" t="s">
        <v>262</v>
      </c>
      <c r="AO1176" s="24" t="s">
        <v>261</v>
      </c>
      <c r="AP1176" s="24" t="s">
        <v>261</v>
      </c>
      <c r="AQ1176" s="25" t="s">
        <v>262</v>
      </c>
      <c r="AR1176" s="24" t="s">
        <v>261</v>
      </c>
      <c r="AS1176" s="25" t="s">
        <v>262</v>
      </c>
      <c r="AT1176" s="24" t="s">
        <v>261</v>
      </c>
      <c r="AU1176" s="25" t="s">
        <v>262</v>
      </c>
      <c r="AV1176" s="24" t="s">
        <v>261</v>
      </c>
      <c r="AW1176" s="25" t="s">
        <v>262</v>
      </c>
      <c r="AX1176" s="24" t="s">
        <v>261</v>
      </c>
      <c r="AY1176" s="25" t="s">
        <v>262</v>
      </c>
      <c r="AZ1176" s="27" t="s">
        <v>262</v>
      </c>
      <c r="BA1176" s="27" t="s">
        <v>262</v>
      </c>
      <c r="BB1176" s="24" t="s">
        <v>261</v>
      </c>
      <c r="BC1176" s="25" t="s">
        <v>262</v>
      </c>
      <c r="BD1176" s="24" t="s">
        <v>261</v>
      </c>
      <c r="BE1176" s="26" t="s">
        <v>262</v>
      </c>
      <c r="BF1176" t="s">
        <v>1363</v>
      </c>
      <c r="BG1176" s="9" t="s">
        <v>207</v>
      </c>
      <c r="BH1176" t="s">
        <v>208</v>
      </c>
      <c r="BI1176" t="s">
        <v>440</v>
      </c>
      <c r="BJ1176" t="s">
        <v>210</v>
      </c>
      <c r="BK1176" t="s">
        <v>211</v>
      </c>
      <c r="BL1176" t="s">
        <v>212</v>
      </c>
      <c r="BM1176" t="s">
        <v>1820</v>
      </c>
      <c r="BN1176" t="s">
        <v>214</v>
      </c>
      <c r="BO1176" t="s">
        <v>215</v>
      </c>
      <c r="BP1176" t="s">
        <v>219</v>
      </c>
      <c r="BQ1176" t="s">
        <v>332</v>
      </c>
      <c r="BV1176" t="s">
        <v>214</v>
      </c>
      <c r="CC1176" t="s">
        <v>214</v>
      </c>
      <c r="CG1176" t="s">
        <v>219</v>
      </c>
      <c r="CI1176" t="s">
        <v>333</v>
      </c>
      <c r="CJ1176" t="s">
        <v>6140</v>
      </c>
      <c r="CK1176" t="s">
        <v>333</v>
      </c>
      <c r="CL1176" t="s">
        <v>422</v>
      </c>
      <c r="CN1176" t="s">
        <v>283</v>
      </c>
      <c r="CP1176" t="s">
        <v>284</v>
      </c>
      <c r="CQ1176" t="s">
        <v>284</v>
      </c>
      <c r="CR1176" t="s">
        <v>250</v>
      </c>
      <c r="CS1176" t="s">
        <v>250</v>
      </c>
      <c r="CT1176" t="s">
        <v>214</v>
      </c>
      <c r="CU1176" t="s">
        <v>214</v>
      </c>
      <c r="CV1176" t="s">
        <v>244</v>
      </c>
      <c r="CW1176" t="s">
        <v>244</v>
      </c>
      <c r="CX1176" t="s">
        <v>287</v>
      </c>
      <c r="CY1176" t="s">
        <v>228</v>
      </c>
      <c r="CZ1176" t="s">
        <v>219</v>
      </c>
      <c r="DA1176" t="s">
        <v>219</v>
      </c>
      <c r="DB1176" t="s">
        <v>230</v>
      </c>
      <c r="DC1176" t="s">
        <v>230</v>
      </c>
      <c r="DD1176" t="s">
        <v>219</v>
      </c>
      <c r="DG1176" t="s">
        <v>500</v>
      </c>
      <c r="DH1176" t="s">
        <v>4942</v>
      </c>
      <c r="DI1176" t="s">
        <v>451</v>
      </c>
      <c r="DK1176" t="s">
        <v>233</v>
      </c>
      <c r="DL1176" t="s">
        <v>233</v>
      </c>
      <c r="DM1176" t="s">
        <v>219</v>
      </c>
      <c r="DN1176" t="s">
        <v>219</v>
      </c>
      <c r="DO1176" t="s">
        <v>288</v>
      </c>
      <c r="DP1176" t="s">
        <v>869</v>
      </c>
      <c r="DR1176" t="s">
        <v>235</v>
      </c>
      <c r="DT1176" t="s">
        <v>219</v>
      </c>
      <c r="DU1176" t="s">
        <v>219</v>
      </c>
      <c r="DX1176" t="s">
        <v>237</v>
      </c>
      <c r="DY1176" t="s">
        <v>237</v>
      </c>
      <c r="DZ1176" t="s">
        <v>400</v>
      </c>
      <c r="EA1176" t="s">
        <v>237</v>
      </c>
      <c r="EB1176" t="s">
        <v>237</v>
      </c>
      <c r="EC1176" t="s">
        <v>233</v>
      </c>
      <c r="ED1176" t="s">
        <v>233</v>
      </c>
      <c r="EE1176" t="s">
        <v>214</v>
      </c>
      <c r="EF1176" t="s">
        <v>214</v>
      </c>
      <c r="EG1176" t="s">
        <v>892</v>
      </c>
      <c r="EH1176" t="s">
        <v>6141</v>
      </c>
      <c r="EI1176" t="s">
        <v>892</v>
      </c>
      <c r="EJ1176" t="s">
        <v>6141</v>
      </c>
      <c r="EK1176" t="s">
        <v>233</v>
      </c>
      <c r="EL1176" t="s">
        <v>233</v>
      </c>
      <c r="EM1176" t="s">
        <v>401</v>
      </c>
      <c r="EN1176" t="s">
        <v>401</v>
      </c>
      <c r="EO1176" t="s">
        <v>486</v>
      </c>
      <c r="EP1176" t="s">
        <v>486</v>
      </c>
      <c r="EQ1176" t="s">
        <v>214</v>
      </c>
      <c r="ER1176" t="s">
        <v>214</v>
      </c>
      <c r="ES1176" t="s">
        <v>237</v>
      </c>
      <c r="ET1176" t="s">
        <v>237</v>
      </c>
      <c r="EU1176" t="s">
        <v>237</v>
      </c>
      <c r="EV1176" t="s">
        <v>237</v>
      </c>
      <c r="EW1176" t="s">
        <v>243</v>
      </c>
      <c r="EX1176" t="s">
        <v>243</v>
      </c>
      <c r="EY1176" t="s">
        <v>242</v>
      </c>
      <c r="EZ1176" t="s">
        <v>241</v>
      </c>
      <c r="FA1176" t="s">
        <v>241</v>
      </c>
      <c r="FB1176" t="s">
        <v>242</v>
      </c>
      <c r="FC1176" t="s">
        <v>242</v>
      </c>
      <c r="FD1176" t="s">
        <v>242</v>
      </c>
      <c r="FE1176" t="s">
        <v>286</v>
      </c>
      <c r="FF1176" t="s">
        <v>286</v>
      </c>
      <c r="FG1176" t="s">
        <v>242</v>
      </c>
      <c r="FH1176" t="s">
        <v>242</v>
      </c>
      <c r="FI1176" t="s">
        <v>214</v>
      </c>
      <c r="FJ1176" t="s">
        <v>214</v>
      </c>
      <c r="FK1176" t="s">
        <v>214</v>
      </c>
      <c r="FL1176" t="s">
        <v>214</v>
      </c>
      <c r="FM1176" t="s">
        <v>292</v>
      </c>
      <c r="FN1176" t="s">
        <v>292</v>
      </c>
      <c r="FO1176" t="s">
        <v>219</v>
      </c>
      <c r="FP1176" t="s">
        <v>219</v>
      </c>
      <c r="FQ1176" t="s">
        <v>241</v>
      </c>
      <c r="FR1176" t="s">
        <v>241</v>
      </c>
      <c r="FS1176" t="s">
        <v>241</v>
      </c>
      <c r="FT1176" t="s">
        <v>241</v>
      </c>
      <c r="FU1176" t="s">
        <v>219</v>
      </c>
      <c r="FV1176" t="s">
        <v>241</v>
      </c>
      <c r="FW1176" t="s">
        <v>241</v>
      </c>
      <c r="FX1176" t="s">
        <v>241</v>
      </c>
      <c r="FY1176" t="s">
        <v>241</v>
      </c>
      <c r="FZ1176" t="s">
        <v>549</v>
      </c>
      <c r="GA1176" t="s">
        <v>248</v>
      </c>
      <c r="GB1176" t="s">
        <v>244</v>
      </c>
      <c r="GC1176" t="s">
        <v>244</v>
      </c>
      <c r="GD1176" t="s">
        <v>293</v>
      </c>
      <c r="GE1176" t="s">
        <v>241</v>
      </c>
      <c r="GF1176" t="s">
        <v>293</v>
      </c>
      <c r="GG1176" t="s">
        <v>244</v>
      </c>
      <c r="GH1176" t="s">
        <v>241</v>
      </c>
      <c r="GI1176" t="s">
        <v>244</v>
      </c>
      <c r="GJ1176" t="s">
        <v>227</v>
      </c>
      <c r="GK1176" t="s">
        <v>227</v>
      </c>
      <c r="GL1176" t="s">
        <v>227</v>
      </c>
      <c r="GM1176" t="s">
        <v>227</v>
      </c>
      <c r="GN1176" t="s">
        <v>219</v>
      </c>
      <c r="GO1176" t="s">
        <v>219</v>
      </c>
      <c r="GP1176" t="s">
        <v>295</v>
      </c>
      <c r="GQ1176" t="s">
        <v>295</v>
      </c>
      <c r="GR1176" t="s">
        <v>295</v>
      </c>
      <c r="GS1176" t="s">
        <v>214</v>
      </c>
      <c r="GT1176" t="s">
        <v>241</v>
      </c>
      <c r="GU1176" t="s">
        <v>219</v>
      </c>
      <c r="GV1176" t="s">
        <v>575</v>
      </c>
      <c r="GW1176" t="s">
        <v>297</v>
      </c>
      <c r="GX1176" t="s">
        <v>252</v>
      </c>
      <c r="GY1176" t="s">
        <v>6142</v>
      </c>
      <c r="GZ1176" t="s">
        <v>241</v>
      </c>
      <c r="HA1176" t="s">
        <v>298</v>
      </c>
      <c r="HB1176" t="s">
        <v>241</v>
      </c>
      <c r="HC1176" t="s">
        <v>315</v>
      </c>
      <c r="HD1176" t="s">
        <v>316</v>
      </c>
      <c r="HE1176" t="s">
        <v>317</v>
      </c>
      <c r="HF1176" t="s">
        <v>6143</v>
      </c>
      <c r="HG1176" t="s">
        <v>362</v>
      </c>
      <c r="HH1176" t="s">
        <v>6143</v>
      </c>
      <c r="HI1176" t="s">
        <v>241</v>
      </c>
      <c r="HJ1176" t="s">
        <v>219</v>
      </c>
      <c r="HK1176" t="s">
        <v>241</v>
      </c>
      <c r="HL1176" s="12"/>
      <c r="HM1176">
        <v>0.75</v>
      </c>
      <c r="HN1176">
        <v>0.5</v>
      </c>
      <c r="HO1176">
        <v>1</v>
      </c>
      <c r="HP1176">
        <v>0.75</v>
      </c>
      <c r="HQ1176">
        <v>1</v>
      </c>
      <c r="HR1176">
        <v>0.25</v>
      </c>
      <c r="HS1176">
        <v>0</v>
      </c>
      <c r="HT1176">
        <v>1</v>
      </c>
      <c r="HU1176">
        <v>1</v>
      </c>
      <c r="HV1176">
        <v>0.5</v>
      </c>
      <c r="HW1176">
        <v>0.5</v>
      </c>
      <c r="HX1176">
        <v>0.25</v>
      </c>
      <c r="HY1176">
        <v>0.5</v>
      </c>
      <c r="HZ1176">
        <v>0.25</v>
      </c>
      <c r="IA1176" s="4">
        <v>1</v>
      </c>
      <c r="IB1176">
        <v>0.5</v>
      </c>
      <c r="IC1176">
        <v>0.5</v>
      </c>
      <c r="ID1176">
        <v>0.75</v>
      </c>
      <c r="IE1176">
        <v>0.75</v>
      </c>
      <c r="IG1176">
        <v>0.75</v>
      </c>
      <c r="IH1176">
        <v>0.75</v>
      </c>
      <c r="II1176">
        <v>1</v>
      </c>
      <c r="IJ1176">
        <v>0</v>
      </c>
      <c r="IK1176">
        <v>0.75</v>
      </c>
      <c r="IL1176">
        <v>1</v>
      </c>
      <c r="IM1176">
        <v>0.75</v>
      </c>
      <c r="IN1176">
        <v>1</v>
      </c>
      <c r="IO1176">
        <v>1</v>
      </c>
      <c r="IQ1176">
        <v>0</v>
      </c>
      <c r="IS1176">
        <f t="shared" si="1035"/>
        <v>0.11249999999999999</v>
      </c>
      <c r="IT1176">
        <f t="shared" si="1036"/>
        <v>0.06</v>
      </c>
      <c r="IU1176">
        <f t="shared" si="1037"/>
        <v>0.08</v>
      </c>
      <c r="IV1176">
        <f t="shared" si="1038"/>
        <v>7.5000000000000011E-2</v>
      </c>
      <c r="IW1176">
        <f t="shared" si="1039"/>
        <v>0.08</v>
      </c>
      <c r="IX1176">
        <f t="shared" si="1040"/>
        <v>3.2500000000000001E-2</v>
      </c>
      <c r="IY1176">
        <f t="shared" si="1041"/>
        <v>0</v>
      </c>
      <c r="IZ1176">
        <f t="shared" si="1042"/>
        <v>0.11</v>
      </c>
      <c r="JA1176">
        <f t="shared" si="1043"/>
        <v>0.13</v>
      </c>
      <c r="JB1176">
        <f t="shared" si="1044"/>
        <v>0.05</v>
      </c>
      <c r="JC1176">
        <f t="shared" si="1045"/>
        <v>0.06</v>
      </c>
      <c r="JD1176">
        <f t="shared" si="1046"/>
        <v>2.75E-2</v>
      </c>
      <c r="JE1176">
        <f t="shared" si="1047"/>
        <v>3.5000000000000003E-2</v>
      </c>
      <c r="JF1176">
        <f t="shared" si="1048"/>
        <v>0.03</v>
      </c>
      <c r="JG1176" s="5">
        <f t="shared" si="1049"/>
        <v>0.05</v>
      </c>
      <c r="JH1176">
        <f t="shared" si="1050"/>
        <v>0</v>
      </c>
      <c r="JI1176">
        <f t="shared" si="1050"/>
        <v>0</v>
      </c>
      <c r="JJ1176">
        <f t="shared" si="1051"/>
        <v>0.15000000000000002</v>
      </c>
      <c r="JK1176">
        <f t="shared" si="1052"/>
        <v>0.11249999999999999</v>
      </c>
      <c r="JL1176" s="6">
        <f t="shared" si="1053"/>
        <v>3.6666666666666667E-2</v>
      </c>
      <c r="JM1176">
        <f t="shared" si="1054"/>
        <v>0.09</v>
      </c>
      <c r="JN1176">
        <f t="shared" si="1055"/>
        <v>3.7500000000000006E-2</v>
      </c>
      <c r="JO1176">
        <f t="shared" si="1056"/>
        <v>0.15</v>
      </c>
      <c r="JP1176">
        <f t="shared" si="1057"/>
        <v>0</v>
      </c>
      <c r="JQ1176">
        <f t="shared" si="1058"/>
        <v>0.09</v>
      </c>
      <c r="JR1176">
        <f t="shared" si="1059"/>
        <v>0.11</v>
      </c>
      <c r="JS1176">
        <f t="shared" si="1060"/>
        <v>7.5000000000000011E-2</v>
      </c>
      <c r="JT1176">
        <f t="shared" si="1060"/>
        <v>0.1</v>
      </c>
      <c r="JU1176">
        <f t="shared" si="1061"/>
        <v>1</v>
      </c>
      <c r="JV1176">
        <f t="shared" si="1061"/>
        <v>0</v>
      </c>
      <c r="JW1176">
        <f t="shared" si="1062"/>
        <v>0.15</v>
      </c>
      <c r="JY1176">
        <f t="shared" si="1063"/>
        <v>3.7500000000000006E-2</v>
      </c>
      <c r="JZ1176">
        <f t="shared" si="1064"/>
        <v>0.04</v>
      </c>
      <c r="KA1176">
        <f t="shared" si="1065"/>
        <v>0.02</v>
      </c>
      <c r="KB1176">
        <f t="shared" si="1065"/>
        <v>1.4999999999999999E-2</v>
      </c>
      <c r="KC1176">
        <f t="shared" si="1066"/>
        <v>0.04</v>
      </c>
      <c r="KD1176">
        <f t="shared" si="1034"/>
        <v>7.4999999999999997E-3</v>
      </c>
      <c r="KE1176">
        <f t="shared" si="1034"/>
        <v>0</v>
      </c>
      <c r="KF1176">
        <f t="shared" si="1034"/>
        <v>0.03</v>
      </c>
      <c r="KG1176">
        <f t="shared" si="1034"/>
        <v>0.03</v>
      </c>
      <c r="KH1176">
        <f t="shared" si="1034"/>
        <v>1.4999999999999999E-2</v>
      </c>
      <c r="KI1176">
        <f t="shared" si="1034"/>
        <v>1.4999999999999999E-2</v>
      </c>
      <c r="KJ1176">
        <f t="shared" si="1033"/>
        <v>7.4999999999999997E-3</v>
      </c>
      <c r="KK1176">
        <f t="shared" si="1067"/>
        <v>0.01</v>
      </c>
      <c r="KL1176">
        <f t="shared" si="1068"/>
        <v>0.01</v>
      </c>
      <c r="KM1176" s="5">
        <f t="shared" si="1069"/>
        <v>0.05</v>
      </c>
      <c r="KN1176">
        <f t="shared" si="1070"/>
        <v>0</v>
      </c>
      <c r="KO1176">
        <f t="shared" si="1070"/>
        <v>0</v>
      </c>
      <c r="KP1176">
        <f t="shared" si="1071"/>
        <v>4.4999999999999998E-2</v>
      </c>
      <c r="KQ1176">
        <f t="shared" si="1072"/>
        <v>2.2499999999999999E-2</v>
      </c>
      <c r="KR1176" s="6">
        <f t="shared" si="1073"/>
        <v>1.8333333333333333E-2</v>
      </c>
      <c r="KS1176">
        <f t="shared" si="1074"/>
        <v>0.03</v>
      </c>
      <c r="KT1176">
        <f t="shared" si="1075"/>
        <v>2.2499999999999999E-2</v>
      </c>
      <c r="KU1176">
        <f t="shared" si="1076"/>
        <v>0.04</v>
      </c>
      <c r="KV1176">
        <f t="shared" si="1077"/>
        <v>0</v>
      </c>
      <c r="KW1176">
        <f t="shared" si="1078"/>
        <v>7.4999999999999997E-3</v>
      </c>
      <c r="KX1176">
        <f t="shared" si="1079"/>
        <v>0</v>
      </c>
      <c r="KY1176">
        <f t="shared" si="1080"/>
        <v>0.03</v>
      </c>
      <c r="KZ1176">
        <f t="shared" si="1081"/>
        <v>0.03</v>
      </c>
      <c r="LA1176">
        <f t="shared" si="1082"/>
        <v>1</v>
      </c>
      <c r="LB1176">
        <f t="shared" si="1082"/>
        <v>0</v>
      </c>
      <c r="LC1176">
        <f t="shared" si="1083"/>
        <v>0.1</v>
      </c>
      <c r="LE1176" t="str">
        <f t="shared" si="1089"/>
        <v>Tchad</v>
      </c>
      <c r="LF1176">
        <f t="shared" si="1084"/>
        <v>0.68</v>
      </c>
      <c r="LG1176" s="6">
        <f t="shared" si="1085"/>
        <v>0.55166666666666664</v>
      </c>
      <c r="LH1176">
        <f t="shared" si="1086"/>
        <v>0.80249999999999999</v>
      </c>
      <c r="LI1176" s="6">
        <f t="shared" si="1087"/>
        <v>0.67333333333333334</v>
      </c>
      <c r="LJ1176">
        <f t="shared" si="1088"/>
        <v>0</v>
      </c>
    </row>
    <row r="1177" spans="1:322" x14ac:dyDescent="0.35">
      <c r="A1177" s="8">
        <v>44867</v>
      </c>
      <c r="B1177" t="s">
        <v>6144</v>
      </c>
      <c r="D1177" s="27" t="s">
        <v>321</v>
      </c>
      <c r="E1177" s="27" t="s">
        <v>262</v>
      </c>
      <c r="F1177" s="27">
        <v>25</v>
      </c>
      <c r="G1177" s="27" t="s">
        <v>258</v>
      </c>
      <c r="H1177" s="27" t="s">
        <v>322</v>
      </c>
      <c r="I1177" s="27" t="s">
        <v>207</v>
      </c>
      <c r="J1177" s="27" t="s">
        <v>1361</v>
      </c>
      <c r="K1177" s="28">
        <v>44676</v>
      </c>
      <c r="L1177" s="28">
        <v>44676</v>
      </c>
      <c r="M1177" s="28">
        <v>44706</v>
      </c>
      <c r="N1177" s="27" t="s">
        <v>261</v>
      </c>
      <c r="O1177" s="27" t="s">
        <v>261</v>
      </c>
      <c r="P1177" s="27" t="s">
        <v>261</v>
      </c>
      <c r="Q1177" s="27" t="s">
        <v>324</v>
      </c>
      <c r="R1177" s="28">
        <v>44707</v>
      </c>
      <c r="S1177" s="28">
        <v>44707</v>
      </c>
      <c r="T1177" s="27" t="s">
        <v>263</v>
      </c>
      <c r="U1177" s="27" t="s">
        <v>261</v>
      </c>
      <c r="V1177" s="28" t="s">
        <v>262</v>
      </c>
      <c r="W1177" s="27" t="s">
        <v>261</v>
      </c>
      <c r="X1177" s="28" t="s">
        <v>262</v>
      </c>
      <c r="Y1177" s="27" t="s">
        <v>263</v>
      </c>
      <c r="Z1177" s="28">
        <v>44778</v>
      </c>
      <c r="AA1177" s="27" t="s">
        <v>264</v>
      </c>
      <c r="AB1177" s="27" t="s">
        <v>265</v>
      </c>
      <c r="AC1177" s="27" t="s">
        <v>5332</v>
      </c>
      <c r="AD1177" s="27" t="s">
        <v>612</v>
      </c>
      <c r="AE1177" s="27" t="s">
        <v>326</v>
      </c>
      <c r="AF1177" s="27" t="s">
        <v>474</v>
      </c>
      <c r="AG1177" s="29">
        <v>790000</v>
      </c>
      <c r="AH1177" s="27" t="s">
        <v>261</v>
      </c>
      <c r="AI1177" s="27" t="s">
        <v>262</v>
      </c>
      <c r="AJ1177" s="28" t="s">
        <v>262</v>
      </c>
      <c r="AK1177" s="27" t="s">
        <v>262</v>
      </c>
      <c r="AL1177" s="27" t="s">
        <v>262</v>
      </c>
      <c r="AM1177" s="27" t="s">
        <v>262</v>
      </c>
      <c r="AN1177" s="27" t="s">
        <v>262</v>
      </c>
      <c r="AO1177" s="27" t="s">
        <v>261</v>
      </c>
      <c r="AP1177" s="27" t="s">
        <v>261</v>
      </c>
      <c r="AQ1177" s="28" t="s">
        <v>262</v>
      </c>
      <c r="AR1177" s="27" t="s">
        <v>261</v>
      </c>
      <c r="AS1177" s="28" t="s">
        <v>262</v>
      </c>
      <c r="AT1177" s="27" t="s">
        <v>261</v>
      </c>
      <c r="AU1177" s="28" t="s">
        <v>262</v>
      </c>
      <c r="AV1177" s="27" t="s">
        <v>261</v>
      </c>
      <c r="AW1177" s="28" t="s">
        <v>262</v>
      </c>
      <c r="AX1177" s="27" t="s">
        <v>261</v>
      </c>
      <c r="AY1177" s="28" t="s">
        <v>262</v>
      </c>
      <c r="AZ1177" s="27" t="s">
        <v>262</v>
      </c>
      <c r="BA1177" s="27" t="s">
        <v>262</v>
      </c>
      <c r="BB1177" s="27" t="s">
        <v>261</v>
      </c>
      <c r="BC1177" s="28" t="s">
        <v>262</v>
      </c>
      <c r="BD1177" s="27" t="s">
        <v>261</v>
      </c>
      <c r="BE1177" s="30" t="s">
        <v>262</v>
      </c>
      <c r="BF1177" t="s">
        <v>1363</v>
      </c>
      <c r="BG1177" s="9" t="s">
        <v>207</v>
      </c>
      <c r="BH1177" t="s">
        <v>208</v>
      </c>
      <c r="BI1177" t="s">
        <v>542</v>
      </c>
      <c r="BJ1177" t="s">
        <v>210</v>
      </c>
      <c r="BK1177" t="s">
        <v>329</v>
      </c>
      <c r="BL1177" t="s">
        <v>212</v>
      </c>
      <c r="BM1177" t="s">
        <v>1820</v>
      </c>
      <c r="BN1177" t="s">
        <v>214</v>
      </c>
      <c r="BO1177" s="13" t="s">
        <v>542</v>
      </c>
      <c r="BP1177" t="s">
        <v>219</v>
      </c>
      <c r="BQ1177" t="s">
        <v>332</v>
      </c>
      <c r="BV1177" t="s">
        <v>214</v>
      </c>
      <c r="CC1177" t="s">
        <v>214</v>
      </c>
      <c r="CG1177" t="s">
        <v>219</v>
      </c>
      <c r="CI1177" t="s">
        <v>333</v>
      </c>
      <c r="CJ1177" t="s">
        <v>6145</v>
      </c>
      <c r="CK1177" t="s">
        <v>333</v>
      </c>
      <c r="CL1177" t="s">
        <v>422</v>
      </c>
      <c r="CN1177" t="s">
        <v>283</v>
      </c>
      <c r="CP1177" t="s">
        <v>307</v>
      </c>
      <c r="CQ1177" t="s">
        <v>307</v>
      </c>
      <c r="CR1177" t="s">
        <v>250</v>
      </c>
      <c r="CS1177" t="s">
        <v>250</v>
      </c>
      <c r="CT1177" t="s">
        <v>214</v>
      </c>
      <c r="CU1177" t="s">
        <v>214</v>
      </c>
      <c r="CV1177" t="s">
        <v>250</v>
      </c>
      <c r="CW1177" t="s">
        <v>250</v>
      </c>
      <c r="CX1177" t="s">
        <v>287</v>
      </c>
      <c r="CY1177" t="s">
        <v>228</v>
      </c>
      <c r="CZ1177" t="s">
        <v>219</v>
      </c>
      <c r="DA1177" t="s">
        <v>219</v>
      </c>
      <c r="DB1177" t="s">
        <v>230</v>
      </c>
      <c r="DC1177" t="s">
        <v>230</v>
      </c>
      <c r="DD1177" t="s">
        <v>219</v>
      </c>
      <c r="DG1177" t="s">
        <v>500</v>
      </c>
      <c r="DH1177" t="s">
        <v>5421</v>
      </c>
      <c r="DI1177" t="s">
        <v>451</v>
      </c>
      <c r="DK1177" t="s">
        <v>233</v>
      </c>
      <c r="DL1177" t="s">
        <v>233</v>
      </c>
      <c r="DM1177" t="s">
        <v>219</v>
      </c>
      <c r="DN1177" t="s">
        <v>219</v>
      </c>
      <c r="DO1177" t="s">
        <v>288</v>
      </c>
      <c r="DP1177" t="s">
        <v>235</v>
      </c>
      <c r="DR1177" t="s">
        <v>235</v>
      </c>
      <c r="DT1177" t="s">
        <v>214</v>
      </c>
      <c r="DU1177" t="s">
        <v>214</v>
      </c>
      <c r="DV1177" t="s">
        <v>452</v>
      </c>
      <c r="DW1177" t="s">
        <v>6146</v>
      </c>
      <c r="DX1177" t="s">
        <v>237</v>
      </c>
      <c r="DY1177" t="s">
        <v>237</v>
      </c>
      <c r="DZ1177" t="s">
        <v>400</v>
      </c>
      <c r="EA1177" t="s">
        <v>237</v>
      </c>
      <c r="EB1177" t="s">
        <v>237</v>
      </c>
      <c r="EC1177" t="s">
        <v>233</v>
      </c>
      <c r="ED1177" t="s">
        <v>233</v>
      </c>
      <c r="EE1177" t="s">
        <v>214</v>
      </c>
      <c r="EF1177" t="s">
        <v>214</v>
      </c>
      <c r="EG1177" t="s">
        <v>892</v>
      </c>
      <c r="EH1177" t="s">
        <v>5410</v>
      </c>
      <c r="EI1177" t="s">
        <v>892</v>
      </c>
      <c r="EJ1177" t="s">
        <v>5410</v>
      </c>
      <c r="EK1177" t="s">
        <v>233</v>
      </c>
      <c r="EL1177" t="s">
        <v>233</v>
      </c>
      <c r="EM1177" t="s">
        <v>486</v>
      </c>
      <c r="EN1177" t="s">
        <v>486</v>
      </c>
      <c r="EO1177" t="s">
        <v>486</v>
      </c>
      <c r="EP1177" t="s">
        <v>486</v>
      </c>
      <c r="EQ1177" t="s">
        <v>214</v>
      </c>
      <c r="ER1177" t="s">
        <v>214</v>
      </c>
      <c r="ES1177" t="s">
        <v>237</v>
      </c>
      <c r="ET1177" t="s">
        <v>237</v>
      </c>
      <c r="EU1177" t="s">
        <v>237</v>
      </c>
      <c r="EV1177" t="s">
        <v>237</v>
      </c>
      <c r="EW1177" t="s">
        <v>243</v>
      </c>
      <c r="EX1177" t="s">
        <v>243</v>
      </c>
      <c r="EY1177" t="s">
        <v>233</v>
      </c>
      <c r="EZ1177" t="s">
        <v>588</v>
      </c>
      <c r="FA1177" t="s">
        <v>241</v>
      </c>
      <c r="FB1177" t="s">
        <v>237</v>
      </c>
      <c r="FC1177" t="s">
        <v>237</v>
      </c>
      <c r="FD1177" t="s">
        <v>237</v>
      </c>
      <c r="FE1177" t="s">
        <v>250</v>
      </c>
      <c r="FF1177" t="s">
        <v>250</v>
      </c>
      <c r="FG1177" t="s">
        <v>242</v>
      </c>
      <c r="FH1177" t="s">
        <v>242</v>
      </c>
      <c r="FI1177" t="s">
        <v>214</v>
      </c>
      <c r="FJ1177" t="s">
        <v>214</v>
      </c>
      <c r="FK1177" t="s">
        <v>214</v>
      </c>
      <c r="FL1177" t="s">
        <v>214</v>
      </c>
      <c r="FM1177" t="s">
        <v>292</v>
      </c>
      <c r="FN1177" t="s">
        <v>292</v>
      </c>
      <c r="FO1177" t="s">
        <v>219</v>
      </c>
      <c r="FP1177" t="s">
        <v>219</v>
      </c>
      <c r="FQ1177" t="s">
        <v>241</v>
      </c>
      <c r="FR1177" t="s">
        <v>241</v>
      </c>
      <c r="FS1177" t="s">
        <v>241</v>
      </c>
      <c r="FT1177" t="s">
        <v>241</v>
      </c>
      <c r="FU1177" t="s">
        <v>219</v>
      </c>
      <c r="FV1177" t="s">
        <v>241</v>
      </c>
      <c r="FW1177" t="s">
        <v>241</v>
      </c>
      <c r="FX1177" t="s">
        <v>241</v>
      </c>
      <c r="FY1177" t="s">
        <v>241</v>
      </c>
      <c r="FZ1177" t="s">
        <v>549</v>
      </c>
      <c r="GA1177" t="s">
        <v>248</v>
      </c>
      <c r="GB1177" t="s">
        <v>244</v>
      </c>
      <c r="GC1177" t="s">
        <v>244</v>
      </c>
      <c r="GD1177" t="s">
        <v>293</v>
      </c>
      <c r="GE1177" t="s">
        <v>241</v>
      </c>
      <c r="GF1177" t="s">
        <v>293</v>
      </c>
      <c r="GG1177" t="s">
        <v>244</v>
      </c>
      <c r="GH1177" t="s">
        <v>241</v>
      </c>
      <c r="GI1177" t="s">
        <v>244</v>
      </c>
      <c r="GJ1177" t="s">
        <v>244</v>
      </c>
      <c r="GK1177" t="s">
        <v>244</v>
      </c>
      <c r="GL1177" t="s">
        <v>244</v>
      </c>
      <c r="GM1177" t="s">
        <v>244</v>
      </c>
      <c r="GN1177" t="s">
        <v>219</v>
      </c>
      <c r="GO1177" t="s">
        <v>214</v>
      </c>
      <c r="GP1177" t="s">
        <v>295</v>
      </c>
      <c r="GQ1177" t="s">
        <v>251</v>
      </c>
      <c r="GR1177" t="s">
        <v>295</v>
      </c>
      <c r="GS1177" t="s">
        <v>214</v>
      </c>
      <c r="GT1177" t="s">
        <v>241</v>
      </c>
      <c r="GU1177" t="s">
        <v>219</v>
      </c>
      <c r="GV1177" t="s">
        <v>575</v>
      </c>
      <c r="GW1177" t="s">
        <v>297</v>
      </c>
      <c r="GX1177" t="s">
        <v>252</v>
      </c>
      <c r="GY1177" t="s">
        <v>314</v>
      </c>
      <c r="GZ1177" t="s">
        <v>241</v>
      </c>
      <c r="HA1177" t="s">
        <v>298</v>
      </c>
      <c r="HB1177" t="s">
        <v>241</v>
      </c>
      <c r="HC1177" t="s">
        <v>315</v>
      </c>
      <c r="HD1177" t="s">
        <v>316</v>
      </c>
      <c r="HE1177" t="s">
        <v>317</v>
      </c>
      <c r="HF1177" t="s">
        <v>219</v>
      </c>
      <c r="HG1177" t="s">
        <v>362</v>
      </c>
      <c r="HH1177" t="s">
        <v>5410</v>
      </c>
      <c r="HI1177" t="s">
        <v>241</v>
      </c>
      <c r="HJ1177" t="s">
        <v>219</v>
      </c>
      <c r="HK1177" t="s">
        <v>241</v>
      </c>
      <c r="HL1177" s="12"/>
      <c r="HM1177">
        <v>0.75</v>
      </c>
      <c r="HN1177">
        <v>0.5</v>
      </c>
      <c r="HO1177">
        <v>1</v>
      </c>
      <c r="HP1177">
        <v>0.5</v>
      </c>
      <c r="HQ1177">
        <v>1</v>
      </c>
      <c r="HR1177">
        <v>0.25</v>
      </c>
      <c r="HS1177">
        <v>0</v>
      </c>
      <c r="HT1177">
        <v>0</v>
      </c>
      <c r="HU1177">
        <v>0</v>
      </c>
      <c r="HV1177">
        <v>0.5</v>
      </c>
      <c r="HW1177">
        <v>0.5</v>
      </c>
      <c r="HX1177">
        <v>0.25</v>
      </c>
      <c r="HY1177">
        <v>0.5</v>
      </c>
      <c r="HZ1177">
        <v>0.25</v>
      </c>
      <c r="IA1177" s="4">
        <v>1</v>
      </c>
      <c r="IB1177">
        <v>0.5</v>
      </c>
      <c r="IC1177">
        <v>0.5</v>
      </c>
      <c r="ID1177">
        <v>0.25</v>
      </c>
      <c r="IE1177">
        <v>0.5</v>
      </c>
      <c r="IG1177">
        <v>0.5</v>
      </c>
      <c r="IH1177">
        <v>0.75</v>
      </c>
      <c r="II1177">
        <v>1</v>
      </c>
      <c r="IJ1177">
        <v>0</v>
      </c>
      <c r="IK1177">
        <v>0.75</v>
      </c>
      <c r="IL1177">
        <v>1</v>
      </c>
      <c r="IM1177">
        <v>0.75</v>
      </c>
      <c r="IN1177">
        <v>1</v>
      </c>
      <c r="IO1177">
        <v>1</v>
      </c>
      <c r="IQ1177">
        <v>0</v>
      </c>
      <c r="IS1177">
        <f t="shared" si="1035"/>
        <v>0.11249999999999999</v>
      </c>
      <c r="IT1177">
        <f t="shared" si="1036"/>
        <v>0.06</v>
      </c>
      <c r="IU1177">
        <f t="shared" si="1037"/>
        <v>0.08</v>
      </c>
      <c r="IV1177">
        <f t="shared" si="1038"/>
        <v>0.05</v>
      </c>
      <c r="IW1177">
        <f t="shared" si="1039"/>
        <v>0.08</v>
      </c>
      <c r="IX1177">
        <f t="shared" si="1040"/>
        <v>3.2500000000000001E-2</v>
      </c>
      <c r="IY1177">
        <f t="shared" si="1041"/>
        <v>0</v>
      </c>
      <c r="IZ1177">
        <f t="shared" si="1042"/>
        <v>0</v>
      </c>
      <c r="JA1177">
        <f t="shared" si="1043"/>
        <v>0</v>
      </c>
      <c r="JB1177">
        <f t="shared" si="1044"/>
        <v>0.05</v>
      </c>
      <c r="JC1177">
        <f t="shared" si="1045"/>
        <v>0.06</v>
      </c>
      <c r="JD1177">
        <f t="shared" si="1046"/>
        <v>2.75E-2</v>
      </c>
      <c r="JE1177">
        <f t="shared" si="1047"/>
        <v>3.5000000000000003E-2</v>
      </c>
      <c r="JF1177">
        <f t="shared" si="1048"/>
        <v>0.03</v>
      </c>
      <c r="JG1177" s="5">
        <f t="shared" si="1049"/>
        <v>0.05</v>
      </c>
      <c r="JH1177">
        <f t="shared" si="1050"/>
        <v>0</v>
      </c>
      <c r="JI1177">
        <f t="shared" si="1050"/>
        <v>0</v>
      </c>
      <c r="JJ1177">
        <f t="shared" si="1051"/>
        <v>0.05</v>
      </c>
      <c r="JK1177">
        <f t="shared" si="1052"/>
        <v>7.4999999999999997E-2</v>
      </c>
      <c r="JL1177" s="6">
        <f t="shared" si="1053"/>
        <v>0.03</v>
      </c>
      <c r="JM1177">
        <f t="shared" si="1054"/>
        <v>0.06</v>
      </c>
      <c r="JN1177">
        <f t="shared" si="1055"/>
        <v>3.7500000000000006E-2</v>
      </c>
      <c r="JO1177">
        <f t="shared" si="1056"/>
        <v>0.15</v>
      </c>
      <c r="JP1177">
        <f t="shared" si="1057"/>
        <v>0</v>
      </c>
      <c r="JQ1177">
        <f t="shared" si="1058"/>
        <v>0.09</v>
      </c>
      <c r="JR1177">
        <f t="shared" si="1059"/>
        <v>0.11</v>
      </c>
      <c r="JS1177">
        <f t="shared" si="1060"/>
        <v>7.5000000000000011E-2</v>
      </c>
      <c r="JT1177">
        <f t="shared" si="1060"/>
        <v>0.1</v>
      </c>
      <c r="JU1177">
        <f t="shared" si="1061"/>
        <v>1</v>
      </c>
      <c r="JV1177">
        <f t="shared" si="1061"/>
        <v>0</v>
      </c>
      <c r="JW1177">
        <f t="shared" si="1062"/>
        <v>0.15</v>
      </c>
      <c r="JY1177">
        <f t="shared" si="1063"/>
        <v>3.7500000000000006E-2</v>
      </c>
      <c r="JZ1177">
        <f t="shared" si="1064"/>
        <v>0.04</v>
      </c>
      <c r="KA1177">
        <f t="shared" si="1065"/>
        <v>0.02</v>
      </c>
      <c r="KB1177">
        <f t="shared" si="1065"/>
        <v>0.01</v>
      </c>
      <c r="KC1177">
        <f t="shared" si="1066"/>
        <v>0.04</v>
      </c>
      <c r="KD1177">
        <f t="shared" si="1034"/>
        <v>7.4999999999999997E-3</v>
      </c>
      <c r="KE1177">
        <f t="shared" si="1034"/>
        <v>0</v>
      </c>
      <c r="KF1177">
        <f t="shared" si="1034"/>
        <v>0</v>
      </c>
      <c r="KG1177">
        <f t="shared" si="1034"/>
        <v>0</v>
      </c>
      <c r="KH1177">
        <f t="shared" si="1034"/>
        <v>1.4999999999999999E-2</v>
      </c>
      <c r="KI1177">
        <f t="shared" si="1034"/>
        <v>1.4999999999999999E-2</v>
      </c>
      <c r="KJ1177">
        <f t="shared" si="1033"/>
        <v>7.4999999999999997E-3</v>
      </c>
      <c r="KK1177">
        <f t="shared" si="1067"/>
        <v>0.01</v>
      </c>
      <c r="KL1177">
        <f t="shared" si="1068"/>
        <v>0.01</v>
      </c>
      <c r="KM1177" s="5">
        <f t="shared" si="1069"/>
        <v>0.05</v>
      </c>
      <c r="KN1177">
        <f t="shared" si="1070"/>
        <v>0</v>
      </c>
      <c r="KO1177">
        <f t="shared" si="1070"/>
        <v>0</v>
      </c>
      <c r="KP1177">
        <f t="shared" si="1071"/>
        <v>1.4999999999999999E-2</v>
      </c>
      <c r="KQ1177">
        <f t="shared" si="1072"/>
        <v>1.4999999999999999E-2</v>
      </c>
      <c r="KR1177" s="6">
        <f t="shared" si="1073"/>
        <v>1.4999999999999999E-2</v>
      </c>
      <c r="KS1177">
        <f t="shared" si="1074"/>
        <v>0.02</v>
      </c>
      <c r="KT1177">
        <f t="shared" si="1075"/>
        <v>2.2499999999999999E-2</v>
      </c>
      <c r="KU1177">
        <f t="shared" si="1076"/>
        <v>0.04</v>
      </c>
      <c r="KV1177">
        <f t="shared" si="1077"/>
        <v>0</v>
      </c>
      <c r="KW1177">
        <f t="shared" si="1078"/>
        <v>7.4999999999999997E-3</v>
      </c>
      <c r="KX1177">
        <f t="shared" si="1079"/>
        <v>0</v>
      </c>
      <c r="KY1177">
        <f t="shared" si="1080"/>
        <v>0.03</v>
      </c>
      <c r="KZ1177">
        <f t="shared" si="1081"/>
        <v>0.03</v>
      </c>
      <c r="LA1177">
        <f t="shared" si="1082"/>
        <v>1</v>
      </c>
      <c r="LB1177">
        <f t="shared" si="1082"/>
        <v>0</v>
      </c>
      <c r="LC1177">
        <f t="shared" si="1083"/>
        <v>0.1</v>
      </c>
      <c r="LE1177" t="str">
        <f t="shared" si="1089"/>
        <v>Tchad</v>
      </c>
      <c r="LF1177">
        <f t="shared" si="1084"/>
        <v>0.41500000000000004</v>
      </c>
      <c r="LG1177" s="6">
        <f t="shared" si="1085"/>
        <v>0.40749999999999997</v>
      </c>
      <c r="LH1177">
        <f t="shared" si="1086"/>
        <v>0.77249999999999996</v>
      </c>
      <c r="LI1177" s="6">
        <f t="shared" si="1087"/>
        <v>0.55750000000000011</v>
      </c>
      <c r="LJ1177">
        <f t="shared" si="1088"/>
        <v>0</v>
      </c>
    </row>
    <row r="1178" spans="1:322" x14ac:dyDescent="0.35">
      <c r="A1178" s="8">
        <v>44867</v>
      </c>
      <c r="B1178" t="s">
        <v>6147</v>
      </c>
      <c r="D1178" s="24" t="s">
        <v>321</v>
      </c>
      <c r="E1178" s="24" t="s">
        <v>262</v>
      </c>
      <c r="F1178" s="24">
        <v>26</v>
      </c>
      <c r="G1178" s="24" t="s">
        <v>258</v>
      </c>
      <c r="H1178" s="24" t="s">
        <v>322</v>
      </c>
      <c r="I1178" s="24" t="s">
        <v>207</v>
      </c>
      <c r="J1178" s="24" t="s">
        <v>1361</v>
      </c>
      <c r="K1178" s="25">
        <v>44676</v>
      </c>
      <c r="L1178" s="25">
        <v>44676</v>
      </c>
      <c r="M1178" s="25">
        <v>44686</v>
      </c>
      <c r="N1178" s="24" t="s">
        <v>261</v>
      </c>
      <c r="O1178" s="24" t="s">
        <v>261</v>
      </c>
      <c r="P1178" s="24" t="s">
        <v>261</v>
      </c>
      <c r="Q1178" s="24" t="s">
        <v>324</v>
      </c>
      <c r="R1178" s="25">
        <v>44706</v>
      </c>
      <c r="S1178" s="25">
        <v>44706</v>
      </c>
      <c r="T1178" s="24" t="s">
        <v>263</v>
      </c>
      <c r="U1178" s="24" t="s">
        <v>261</v>
      </c>
      <c r="V1178" s="25" t="s">
        <v>262</v>
      </c>
      <c r="W1178" s="24" t="s">
        <v>261</v>
      </c>
      <c r="X1178" s="25" t="s">
        <v>262</v>
      </c>
      <c r="Y1178" s="24" t="s">
        <v>263</v>
      </c>
      <c r="Z1178" s="25">
        <v>44749</v>
      </c>
      <c r="AA1178" s="24" t="s">
        <v>264</v>
      </c>
      <c r="AB1178" s="24" t="s">
        <v>265</v>
      </c>
      <c r="AC1178" s="24" t="s">
        <v>1819</v>
      </c>
      <c r="AD1178" s="24" t="s">
        <v>612</v>
      </c>
      <c r="AE1178" s="24" t="s">
        <v>326</v>
      </c>
      <c r="AF1178" s="24" t="s">
        <v>474</v>
      </c>
      <c r="AG1178" s="31">
        <v>786000</v>
      </c>
      <c r="AH1178" s="24" t="s">
        <v>261</v>
      </c>
      <c r="AI1178" s="24" t="s">
        <v>262</v>
      </c>
      <c r="AJ1178" s="25" t="s">
        <v>262</v>
      </c>
      <c r="AK1178" s="24" t="s">
        <v>262</v>
      </c>
      <c r="AL1178" s="24" t="s">
        <v>262</v>
      </c>
      <c r="AM1178" s="24" t="s">
        <v>262</v>
      </c>
      <c r="AN1178" s="24" t="s">
        <v>262</v>
      </c>
      <c r="AO1178" s="24" t="s">
        <v>261</v>
      </c>
      <c r="AP1178" s="24" t="s">
        <v>261</v>
      </c>
      <c r="AQ1178" s="25" t="s">
        <v>262</v>
      </c>
      <c r="AR1178" s="24" t="s">
        <v>261</v>
      </c>
      <c r="AS1178" s="25" t="s">
        <v>262</v>
      </c>
      <c r="AT1178" s="24" t="s">
        <v>261</v>
      </c>
      <c r="AU1178" s="25" t="s">
        <v>262</v>
      </c>
      <c r="AV1178" s="24" t="s">
        <v>261</v>
      </c>
      <c r="AW1178" s="25" t="s">
        <v>262</v>
      </c>
      <c r="AX1178" s="24" t="s">
        <v>261</v>
      </c>
      <c r="AY1178" s="25" t="s">
        <v>262</v>
      </c>
      <c r="AZ1178" s="27" t="s">
        <v>262</v>
      </c>
      <c r="BA1178" s="27" t="s">
        <v>262</v>
      </c>
      <c r="BB1178" s="24" t="s">
        <v>261</v>
      </c>
      <c r="BC1178" s="25" t="s">
        <v>262</v>
      </c>
      <c r="BD1178" s="24" t="s">
        <v>261</v>
      </c>
      <c r="BE1178" s="26" t="s">
        <v>262</v>
      </c>
      <c r="BF1178" t="s">
        <v>1363</v>
      </c>
      <c r="BG1178" s="9" t="s">
        <v>207</v>
      </c>
      <c r="BH1178" t="s">
        <v>208</v>
      </c>
      <c r="BJ1178" t="s">
        <v>210</v>
      </c>
      <c r="BK1178" t="s">
        <v>329</v>
      </c>
      <c r="BL1178" t="s">
        <v>212</v>
      </c>
      <c r="BM1178" t="s">
        <v>1820</v>
      </c>
      <c r="BN1178" t="s">
        <v>214</v>
      </c>
      <c r="BO1178" s="13" t="s">
        <v>215</v>
      </c>
      <c r="BP1178" t="s">
        <v>219</v>
      </c>
      <c r="BQ1178" t="s">
        <v>332</v>
      </c>
      <c r="BV1178" t="s">
        <v>214</v>
      </c>
      <c r="CC1178" t="s">
        <v>214</v>
      </c>
      <c r="CG1178" t="s">
        <v>219</v>
      </c>
      <c r="CI1178" t="s">
        <v>333</v>
      </c>
      <c r="CJ1178" t="s">
        <v>6148</v>
      </c>
      <c r="CK1178" t="s">
        <v>333</v>
      </c>
      <c r="CL1178" t="s">
        <v>644</v>
      </c>
      <c r="CN1178" t="s">
        <v>283</v>
      </c>
      <c r="CP1178" t="s">
        <v>284</v>
      </c>
      <c r="CQ1178" t="s">
        <v>284</v>
      </c>
      <c r="CR1178" t="s">
        <v>250</v>
      </c>
      <c r="CS1178" t="s">
        <v>250</v>
      </c>
      <c r="CT1178" t="s">
        <v>214</v>
      </c>
      <c r="CU1178" t="s">
        <v>214</v>
      </c>
      <c r="CV1178" t="s">
        <v>244</v>
      </c>
      <c r="CW1178" t="s">
        <v>244</v>
      </c>
      <c r="CX1178" t="s">
        <v>287</v>
      </c>
      <c r="CY1178" t="s">
        <v>228</v>
      </c>
      <c r="CZ1178" t="s">
        <v>219</v>
      </c>
      <c r="DA1178" t="s">
        <v>219</v>
      </c>
      <c r="DB1178" t="s">
        <v>230</v>
      </c>
      <c r="DC1178" t="s">
        <v>230</v>
      </c>
      <c r="DD1178" t="s">
        <v>219</v>
      </c>
      <c r="DG1178" t="s">
        <v>546</v>
      </c>
      <c r="DI1178" t="s">
        <v>451</v>
      </c>
      <c r="DK1178" t="s">
        <v>233</v>
      </c>
      <c r="DL1178" t="s">
        <v>233</v>
      </c>
      <c r="DM1178" t="s">
        <v>219</v>
      </c>
      <c r="DN1178" t="s">
        <v>219</v>
      </c>
      <c r="DO1178" t="s">
        <v>288</v>
      </c>
      <c r="DP1178" t="s">
        <v>235</v>
      </c>
      <c r="DR1178" t="s">
        <v>235</v>
      </c>
      <c r="DT1178" t="s">
        <v>214</v>
      </c>
      <c r="DU1178" t="s">
        <v>214</v>
      </c>
      <c r="DV1178" t="s">
        <v>452</v>
      </c>
      <c r="DW1178" t="s">
        <v>6149</v>
      </c>
      <c r="DX1178" t="s">
        <v>237</v>
      </c>
      <c r="DY1178" t="s">
        <v>237</v>
      </c>
      <c r="DZ1178" t="s">
        <v>400</v>
      </c>
      <c r="EA1178" t="s">
        <v>237</v>
      </c>
      <c r="EB1178" t="s">
        <v>237</v>
      </c>
      <c r="EC1178" t="s">
        <v>233</v>
      </c>
      <c r="ED1178" t="s">
        <v>233</v>
      </c>
      <c r="EE1178" t="s">
        <v>214</v>
      </c>
      <c r="EF1178" t="s">
        <v>214</v>
      </c>
      <c r="EG1178" t="s">
        <v>892</v>
      </c>
      <c r="EH1178" t="s">
        <v>6150</v>
      </c>
      <c r="EI1178" t="s">
        <v>892</v>
      </c>
      <c r="EJ1178" t="s">
        <v>6150</v>
      </c>
      <c r="EK1178" t="s">
        <v>233</v>
      </c>
      <c r="EL1178" t="s">
        <v>233</v>
      </c>
      <c r="EM1178" t="s">
        <v>401</v>
      </c>
      <c r="EN1178" t="s">
        <v>401</v>
      </c>
      <c r="EO1178" t="s">
        <v>240</v>
      </c>
      <c r="EP1178" t="s">
        <v>240</v>
      </c>
      <c r="EQ1178" t="s">
        <v>214</v>
      </c>
      <c r="ER1178" t="s">
        <v>214</v>
      </c>
      <c r="ES1178" t="s">
        <v>242</v>
      </c>
      <c r="ET1178" t="s">
        <v>242</v>
      </c>
      <c r="EU1178" t="s">
        <v>242</v>
      </c>
      <c r="EV1178" t="s">
        <v>242</v>
      </c>
      <c r="EW1178" t="s">
        <v>243</v>
      </c>
      <c r="EX1178" t="s">
        <v>243</v>
      </c>
      <c r="EY1178" t="s">
        <v>237</v>
      </c>
      <c r="EZ1178" t="s">
        <v>241</v>
      </c>
      <c r="FA1178" t="s">
        <v>241</v>
      </c>
      <c r="FB1178" t="s">
        <v>237</v>
      </c>
      <c r="FC1178" t="s">
        <v>237</v>
      </c>
      <c r="FD1178" t="s">
        <v>237</v>
      </c>
      <c r="FE1178" t="s">
        <v>286</v>
      </c>
      <c r="FF1178" t="s">
        <v>286</v>
      </c>
      <c r="FG1178" t="s">
        <v>242</v>
      </c>
      <c r="FH1178" t="s">
        <v>242</v>
      </c>
      <c r="FI1178" t="s">
        <v>214</v>
      </c>
      <c r="FJ1178" t="s">
        <v>214</v>
      </c>
      <c r="FK1178" t="s">
        <v>214</v>
      </c>
      <c r="FL1178" t="s">
        <v>214</v>
      </c>
      <c r="FM1178" t="s">
        <v>292</v>
      </c>
      <c r="FN1178" t="s">
        <v>292</v>
      </c>
      <c r="FO1178" t="s">
        <v>219</v>
      </c>
      <c r="FP1178" t="s">
        <v>219</v>
      </c>
      <c r="FQ1178" t="s">
        <v>241</v>
      </c>
      <c r="FR1178" t="s">
        <v>241</v>
      </c>
      <c r="FS1178" t="s">
        <v>241</v>
      </c>
      <c r="FT1178" t="s">
        <v>241</v>
      </c>
      <c r="FU1178" t="s">
        <v>219</v>
      </c>
      <c r="FV1178" t="s">
        <v>241</v>
      </c>
      <c r="FW1178" t="s">
        <v>241</v>
      </c>
      <c r="FX1178" t="s">
        <v>241</v>
      </c>
      <c r="FY1178" t="s">
        <v>241</v>
      </c>
      <c r="FZ1178" t="s">
        <v>549</v>
      </c>
      <c r="GA1178" t="s">
        <v>248</v>
      </c>
      <c r="GB1178" t="s">
        <v>244</v>
      </c>
      <c r="GC1178" t="s">
        <v>244</v>
      </c>
      <c r="GD1178" t="s">
        <v>293</v>
      </c>
      <c r="GE1178" t="s">
        <v>241</v>
      </c>
      <c r="GF1178" t="s">
        <v>293</v>
      </c>
      <c r="GG1178" t="s">
        <v>244</v>
      </c>
      <c r="GH1178" t="s">
        <v>241</v>
      </c>
      <c r="GI1178" t="s">
        <v>227</v>
      </c>
      <c r="GJ1178" t="s">
        <v>227</v>
      </c>
      <c r="GK1178" t="s">
        <v>227</v>
      </c>
      <c r="GL1178" t="s">
        <v>227</v>
      </c>
      <c r="GM1178" t="s">
        <v>227</v>
      </c>
      <c r="GN1178" t="s">
        <v>219</v>
      </c>
      <c r="GO1178" t="s">
        <v>219</v>
      </c>
      <c r="GP1178" t="s">
        <v>295</v>
      </c>
      <c r="GQ1178" t="s">
        <v>295</v>
      </c>
      <c r="GR1178" t="s">
        <v>295</v>
      </c>
      <c r="GS1178" t="s">
        <v>214</v>
      </c>
      <c r="GT1178" t="s">
        <v>241</v>
      </c>
      <c r="GU1178" t="s">
        <v>219</v>
      </c>
      <c r="GV1178" t="s">
        <v>575</v>
      </c>
      <c r="GW1178" t="s">
        <v>297</v>
      </c>
      <c r="GX1178" t="s">
        <v>252</v>
      </c>
      <c r="GY1178" t="s">
        <v>314</v>
      </c>
      <c r="GZ1178" t="s">
        <v>241</v>
      </c>
      <c r="HA1178" t="s">
        <v>298</v>
      </c>
      <c r="HB1178" t="s">
        <v>241</v>
      </c>
      <c r="HC1178" t="s">
        <v>315</v>
      </c>
      <c r="HD1178" t="s">
        <v>361</v>
      </c>
      <c r="HE1178" t="s">
        <v>317</v>
      </c>
      <c r="HF1178" t="s">
        <v>219</v>
      </c>
      <c r="HG1178" t="s">
        <v>362</v>
      </c>
      <c r="HH1178" t="s">
        <v>6151</v>
      </c>
      <c r="HI1178" t="s">
        <v>241</v>
      </c>
      <c r="HJ1178" t="s">
        <v>219</v>
      </c>
      <c r="HK1178" t="s">
        <v>241</v>
      </c>
      <c r="HL1178" s="12"/>
      <c r="HM1178">
        <v>0.75</v>
      </c>
      <c r="HN1178">
        <v>0.5</v>
      </c>
      <c r="HO1178">
        <v>1</v>
      </c>
      <c r="HP1178">
        <v>0.75</v>
      </c>
      <c r="HQ1178">
        <v>1</v>
      </c>
      <c r="HR1178">
        <v>0.25</v>
      </c>
      <c r="HS1178">
        <v>0</v>
      </c>
      <c r="HT1178">
        <v>0</v>
      </c>
      <c r="HU1178">
        <v>0</v>
      </c>
      <c r="HV1178">
        <v>0.5</v>
      </c>
      <c r="HW1178">
        <v>0.5</v>
      </c>
      <c r="HX1178">
        <v>0.25</v>
      </c>
      <c r="HY1178">
        <v>0.5</v>
      </c>
      <c r="HZ1178">
        <v>0.25</v>
      </c>
      <c r="IA1178" s="4">
        <v>1</v>
      </c>
      <c r="IB1178">
        <v>0.75</v>
      </c>
      <c r="IC1178">
        <v>0.75</v>
      </c>
      <c r="ID1178">
        <v>0.5</v>
      </c>
      <c r="IE1178">
        <v>0.5</v>
      </c>
      <c r="IG1178">
        <v>0.75</v>
      </c>
      <c r="IH1178">
        <v>0.75</v>
      </c>
      <c r="II1178">
        <v>1</v>
      </c>
      <c r="IJ1178">
        <v>0</v>
      </c>
      <c r="IK1178">
        <v>0.75</v>
      </c>
      <c r="IL1178">
        <v>1</v>
      </c>
      <c r="IM1178">
        <v>0.75</v>
      </c>
      <c r="IN1178">
        <v>1</v>
      </c>
      <c r="IO1178">
        <v>1</v>
      </c>
      <c r="IQ1178">
        <v>0</v>
      </c>
      <c r="IS1178">
        <f t="shared" si="1035"/>
        <v>0.11249999999999999</v>
      </c>
      <c r="IT1178">
        <f t="shared" si="1036"/>
        <v>0.06</v>
      </c>
      <c r="IU1178">
        <f t="shared" si="1037"/>
        <v>0.08</v>
      </c>
      <c r="IV1178">
        <f t="shared" si="1038"/>
        <v>7.5000000000000011E-2</v>
      </c>
      <c r="IW1178">
        <f t="shared" si="1039"/>
        <v>0.08</v>
      </c>
      <c r="IX1178">
        <f t="shared" si="1040"/>
        <v>3.2500000000000001E-2</v>
      </c>
      <c r="IY1178">
        <f t="shared" si="1041"/>
        <v>0</v>
      </c>
      <c r="IZ1178">
        <f t="shared" si="1042"/>
        <v>0</v>
      </c>
      <c r="JA1178">
        <f t="shared" si="1043"/>
        <v>0</v>
      </c>
      <c r="JB1178">
        <f t="shared" si="1044"/>
        <v>0.05</v>
      </c>
      <c r="JC1178">
        <f t="shared" si="1045"/>
        <v>0.06</v>
      </c>
      <c r="JD1178">
        <f t="shared" si="1046"/>
        <v>2.75E-2</v>
      </c>
      <c r="JE1178">
        <f t="shared" si="1047"/>
        <v>3.5000000000000003E-2</v>
      </c>
      <c r="JF1178">
        <f t="shared" si="1048"/>
        <v>0.03</v>
      </c>
      <c r="JG1178" s="5">
        <f t="shared" si="1049"/>
        <v>0.05</v>
      </c>
      <c r="JH1178">
        <f t="shared" si="1050"/>
        <v>0</v>
      </c>
      <c r="JI1178">
        <f t="shared" si="1050"/>
        <v>0</v>
      </c>
      <c r="JJ1178">
        <f t="shared" si="1051"/>
        <v>0.1</v>
      </c>
      <c r="JK1178">
        <f t="shared" si="1052"/>
        <v>7.4999999999999997E-2</v>
      </c>
      <c r="JL1178" s="6">
        <f t="shared" si="1053"/>
        <v>0.04</v>
      </c>
      <c r="JM1178">
        <f t="shared" si="1054"/>
        <v>0.09</v>
      </c>
      <c r="JN1178">
        <f t="shared" si="1055"/>
        <v>3.7500000000000006E-2</v>
      </c>
      <c r="JO1178">
        <f t="shared" si="1056"/>
        <v>0.15</v>
      </c>
      <c r="JP1178">
        <f t="shared" si="1057"/>
        <v>0</v>
      </c>
      <c r="JQ1178">
        <f t="shared" si="1058"/>
        <v>0.09</v>
      </c>
      <c r="JR1178">
        <f t="shared" si="1059"/>
        <v>0.11</v>
      </c>
      <c r="JS1178">
        <f t="shared" si="1060"/>
        <v>7.5000000000000011E-2</v>
      </c>
      <c r="JT1178">
        <f t="shared" si="1060"/>
        <v>0.1</v>
      </c>
      <c r="JU1178">
        <f t="shared" si="1061"/>
        <v>1</v>
      </c>
      <c r="JV1178">
        <f t="shared" si="1061"/>
        <v>0</v>
      </c>
      <c r="JW1178">
        <f t="shared" si="1062"/>
        <v>0.15</v>
      </c>
      <c r="JY1178">
        <f t="shared" si="1063"/>
        <v>3.7500000000000006E-2</v>
      </c>
      <c r="JZ1178">
        <f t="shared" si="1064"/>
        <v>0.04</v>
      </c>
      <c r="KA1178">
        <f t="shared" si="1065"/>
        <v>0.02</v>
      </c>
      <c r="KB1178">
        <f t="shared" si="1065"/>
        <v>1.4999999999999999E-2</v>
      </c>
      <c r="KC1178">
        <f t="shared" si="1066"/>
        <v>0.04</v>
      </c>
      <c r="KD1178">
        <f t="shared" si="1034"/>
        <v>7.4999999999999997E-3</v>
      </c>
      <c r="KE1178">
        <f t="shared" si="1034"/>
        <v>0</v>
      </c>
      <c r="KF1178">
        <f t="shared" si="1034"/>
        <v>0</v>
      </c>
      <c r="KG1178">
        <f t="shared" si="1034"/>
        <v>0</v>
      </c>
      <c r="KH1178">
        <f t="shared" si="1034"/>
        <v>1.4999999999999999E-2</v>
      </c>
      <c r="KI1178">
        <f t="shared" si="1034"/>
        <v>1.4999999999999999E-2</v>
      </c>
      <c r="KJ1178">
        <f t="shared" si="1033"/>
        <v>7.4999999999999997E-3</v>
      </c>
      <c r="KK1178">
        <f t="shared" si="1067"/>
        <v>0.01</v>
      </c>
      <c r="KL1178">
        <f t="shared" si="1068"/>
        <v>0.01</v>
      </c>
      <c r="KM1178" s="5">
        <f t="shared" si="1069"/>
        <v>0.05</v>
      </c>
      <c r="KN1178">
        <f t="shared" si="1070"/>
        <v>0</v>
      </c>
      <c r="KO1178">
        <f t="shared" si="1070"/>
        <v>0</v>
      </c>
      <c r="KP1178">
        <f t="shared" si="1071"/>
        <v>0.03</v>
      </c>
      <c r="KQ1178">
        <f t="shared" si="1072"/>
        <v>1.4999999999999999E-2</v>
      </c>
      <c r="KR1178" s="6">
        <f t="shared" si="1073"/>
        <v>0.02</v>
      </c>
      <c r="KS1178">
        <f t="shared" si="1074"/>
        <v>0.03</v>
      </c>
      <c r="KT1178">
        <f t="shared" si="1075"/>
        <v>2.2499999999999999E-2</v>
      </c>
      <c r="KU1178">
        <f t="shared" si="1076"/>
        <v>0.04</v>
      </c>
      <c r="KV1178">
        <f t="shared" si="1077"/>
        <v>0</v>
      </c>
      <c r="KW1178">
        <f t="shared" si="1078"/>
        <v>7.4999999999999997E-3</v>
      </c>
      <c r="KX1178">
        <f t="shared" si="1079"/>
        <v>0</v>
      </c>
      <c r="KY1178">
        <f t="shared" si="1080"/>
        <v>0.03</v>
      </c>
      <c r="KZ1178">
        <f t="shared" si="1081"/>
        <v>0.03</v>
      </c>
      <c r="LA1178">
        <f t="shared" si="1082"/>
        <v>1</v>
      </c>
      <c r="LB1178">
        <f t="shared" si="1082"/>
        <v>0</v>
      </c>
      <c r="LC1178">
        <f t="shared" si="1083"/>
        <v>0.1</v>
      </c>
      <c r="LE1178" t="str">
        <f t="shared" si="1089"/>
        <v>Tchad</v>
      </c>
      <c r="LF1178">
        <f t="shared" si="1084"/>
        <v>0.44000000000000006</v>
      </c>
      <c r="LG1178" s="6">
        <f t="shared" si="1085"/>
        <v>0.46750000000000003</v>
      </c>
      <c r="LH1178">
        <f t="shared" si="1086"/>
        <v>0.80249999999999999</v>
      </c>
      <c r="LI1178" s="6">
        <f t="shared" si="1087"/>
        <v>0.59250000000000014</v>
      </c>
      <c r="LJ1178">
        <f t="shared" si="1088"/>
        <v>0</v>
      </c>
    </row>
    <row r="1179" spans="1:322" x14ac:dyDescent="0.35">
      <c r="A1179" s="8">
        <v>44867</v>
      </c>
      <c r="B1179" t="s">
        <v>6152</v>
      </c>
      <c r="D1179" s="27" t="s">
        <v>321</v>
      </c>
      <c r="E1179" s="27" t="s">
        <v>262</v>
      </c>
      <c r="F1179" s="27">
        <v>22</v>
      </c>
      <c r="G1179" s="27" t="s">
        <v>258</v>
      </c>
      <c r="H1179" s="27" t="s">
        <v>322</v>
      </c>
      <c r="I1179" s="27" t="s">
        <v>207</v>
      </c>
      <c r="J1179" s="27" t="s">
        <v>1361</v>
      </c>
      <c r="K1179" s="28">
        <v>44676</v>
      </c>
      <c r="L1179" s="28">
        <v>44676</v>
      </c>
      <c r="M1179" s="28">
        <v>44686</v>
      </c>
      <c r="N1179" s="27" t="s">
        <v>261</v>
      </c>
      <c r="O1179" s="27" t="s">
        <v>261</v>
      </c>
      <c r="P1179" s="27" t="s">
        <v>261</v>
      </c>
      <c r="Q1179" s="27" t="s">
        <v>324</v>
      </c>
      <c r="R1179" s="28">
        <v>44686</v>
      </c>
      <c r="S1179" s="28">
        <v>44686</v>
      </c>
      <c r="T1179" s="27" t="s">
        <v>263</v>
      </c>
      <c r="U1179" s="27" t="s">
        <v>261</v>
      </c>
      <c r="V1179" s="28" t="s">
        <v>262</v>
      </c>
      <c r="W1179" s="27" t="s">
        <v>261</v>
      </c>
      <c r="X1179" s="28" t="s">
        <v>262</v>
      </c>
      <c r="Y1179" s="27" t="s">
        <v>263</v>
      </c>
      <c r="Z1179" s="28">
        <v>44749</v>
      </c>
      <c r="AA1179" s="27" t="s">
        <v>264</v>
      </c>
      <c r="AB1179" s="27" t="s">
        <v>265</v>
      </c>
      <c r="AC1179" s="27" t="s">
        <v>5213</v>
      </c>
      <c r="AD1179" s="27" t="s">
        <v>612</v>
      </c>
      <c r="AE1179" s="27" t="s">
        <v>326</v>
      </c>
      <c r="AF1179" s="27" t="s">
        <v>474</v>
      </c>
      <c r="AG1179" s="29">
        <v>786000</v>
      </c>
      <c r="AH1179" s="27" t="s">
        <v>261</v>
      </c>
      <c r="AI1179" s="27" t="s">
        <v>262</v>
      </c>
      <c r="AJ1179" s="28" t="s">
        <v>262</v>
      </c>
      <c r="AK1179" s="27" t="s">
        <v>262</v>
      </c>
      <c r="AL1179" s="27" t="s">
        <v>262</v>
      </c>
      <c r="AM1179" s="27" t="s">
        <v>262</v>
      </c>
      <c r="AN1179" s="27" t="s">
        <v>262</v>
      </c>
      <c r="AO1179" s="27" t="s">
        <v>261</v>
      </c>
      <c r="AP1179" s="27" t="s">
        <v>261</v>
      </c>
      <c r="AQ1179" s="28" t="s">
        <v>262</v>
      </c>
      <c r="AR1179" s="27" t="s">
        <v>261</v>
      </c>
      <c r="AS1179" s="28" t="s">
        <v>262</v>
      </c>
      <c r="AT1179" s="27" t="s">
        <v>261</v>
      </c>
      <c r="AU1179" s="28" t="s">
        <v>262</v>
      </c>
      <c r="AV1179" s="27" t="s">
        <v>261</v>
      </c>
      <c r="AW1179" s="28" t="s">
        <v>262</v>
      </c>
      <c r="AX1179" s="27" t="s">
        <v>261</v>
      </c>
      <c r="AY1179" s="28" t="s">
        <v>262</v>
      </c>
      <c r="AZ1179" s="27" t="s">
        <v>262</v>
      </c>
      <c r="BA1179" s="27" t="s">
        <v>262</v>
      </c>
      <c r="BB1179" s="27" t="s">
        <v>261</v>
      </c>
      <c r="BC1179" s="28" t="s">
        <v>262</v>
      </c>
      <c r="BD1179" s="27" t="s">
        <v>261</v>
      </c>
      <c r="BE1179" s="30" t="s">
        <v>262</v>
      </c>
      <c r="BF1179" t="s">
        <v>1363</v>
      </c>
      <c r="BG1179" s="9" t="s">
        <v>207</v>
      </c>
      <c r="BH1179" t="s">
        <v>208</v>
      </c>
      <c r="BI1179" t="s">
        <v>408</v>
      </c>
      <c r="BJ1179" t="s">
        <v>210</v>
      </c>
      <c r="BK1179" t="s">
        <v>329</v>
      </c>
      <c r="BL1179" t="s">
        <v>212</v>
      </c>
      <c r="BM1179" t="s">
        <v>1820</v>
      </c>
      <c r="BN1179" t="s">
        <v>214</v>
      </c>
      <c r="BO1179" t="s">
        <v>542</v>
      </c>
      <c r="BP1179" t="s">
        <v>219</v>
      </c>
      <c r="BQ1179" t="s">
        <v>332</v>
      </c>
      <c r="BV1179" t="s">
        <v>214</v>
      </c>
      <c r="CC1179" t="s">
        <v>214</v>
      </c>
      <c r="CG1179" t="s">
        <v>219</v>
      </c>
      <c r="CI1179" t="s">
        <v>333</v>
      </c>
      <c r="CJ1179" t="s">
        <v>6153</v>
      </c>
      <c r="CK1179" t="s">
        <v>333</v>
      </c>
      <c r="CL1179" t="s">
        <v>644</v>
      </c>
      <c r="CN1179" t="s">
        <v>283</v>
      </c>
      <c r="CP1179" t="s">
        <v>307</v>
      </c>
      <c r="CQ1179" t="s">
        <v>307</v>
      </c>
      <c r="CR1179" t="s">
        <v>244</v>
      </c>
      <c r="CS1179" t="s">
        <v>244</v>
      </c>
      <c r="CT1179" t="s">
        <v>214</v>
      </c>
      <c r="CU1179" t="s">
        <v>219</v>
      </c>
      <c r="CV1179" t="s">
        <v>244</v>
      </c>
      <c r="CW1179" t="s">
        <v>244</v>
      </c>
      <c r="CX1179" t="s">
        <v>287</v>
      </c>
      <c r="CY1179" t="s">
        <v>353</v>
      </c>
      <c r="CZ1179" t="s">
        <v>219</v>
      </c>
      <c r="DA1179" t="s">
        <v>219</v>
      </c>
      <c r="DB1179" t="s">
        <v>230</v>
      </c>
      <c r="DC1179" t="s">
        <v>230</v>
      </c>
      <c r="DD1179" t="s">
        <v>219</v>
      </c>
      <c r="DG1179" t="s">
        <v>546</v>
      </c>
      <c r="DI1179" t="s">
        <v>451</v>
      </c>
      <c r="DK1179" t="s">
        <v>233</v>
      </c>
      <c r="DL1179" t="s">
        <v>233</v>
      </c>
      <c r="DM1179" t="s">
        <v>219</v>
      </c>
      <c r="DN1179" t="s">
        <v>219</v>
      </c>
      <c r="DO1179" t="s">
        <v>288</v>
      </c>
      <c r="DP1179" t="s">
        <v>235</v>
      </c>
      <c r="DR1179" t="s">
        <v>235</v>
      </c>
      <c r="DT1179" t="s">
        <v>219</v>
      </c>
      <c r="DU1179" t="s">
        <v>219</v>
      </c>
      <c r="DX1179" t="s">
        <v>242</v>
      </c>
      <c r="DY1179" t="s">
        <v>237</v>
      </c>
      <c r="DZ1179" t="s">
        <v>400</v>
      </c>
      <c r="EA1179" t="s">
        <v>237</v>
      </c>
      <c r="EB1179" t="s">
        <v>233</v>
      </c>
      <c r="EC1179" t="s">
        <v>233</v>
      </c>
      <c r="ED1179" t="s">
        <v>233</v>
      </c>
      <c r="EE1179" t="s">
        <v>214</v>
      </c>
      <c r="EF1179" t="s">
        <v>214</v>
      </c>
      <c r="EG1179" t="s">
        <v>892</v>
      </c>
      <c r="EH1179" t="s">
        <v>6154</v>
      </c>
      <c r="EI1179" t="s">
        <v>892</v>
      </c>
      <c r="EJ1179" t="s">
        <v>6154</v>
      </c>
      <c r="EK1179" t="s">
        <v>233</v>
      </c>
      <c r="EL1179" t="s">
        <v>233</v>
      </c>
      <c r="EM1179" t="s">
        <v>401</v>
      </c>
      <c r="EN1179" t="s">
        <v>401</v>
      </c>
      <c r="EO1179" t="s">
        <v>460</v>
      </c>
      <c r="EP1179" t="s">
        <v>460</v>
      </c>
      <c r="EQ1179" t="s">
        <v>214</v>
      </c>
      <c r="ER1179" t="s">
        <v>214</v>
      </c>
      <c r="ES1179" t="s">
        <v>242</v>
      </c>
      <c r="ET1179" t="s">
        <v>242</v>
      </c>
      <c r="EU1179" t="s">
        <v>242</v>
      </c>
      <c r="EV1179" t="s">
        <v>242</v>
      </c>
      <c r="EW1179" t="s">
        <v>243</v>
      </c>
      <c r="EX1179" t="s">
        <v>243</v>
      </c>
      <c r="EY1179" t="s">
        <v>237</v>
      </c>
      <c r="EZ1179" t="s">
        <v>241</v>
      </c>
      <c r="FA1179" t="s">
        <v>241</v>
      </c>
      <c r="FB1179" t="s">
        <v>237</v>
      </c>
      <c r="FC1179" t="s">
        <v>237</v>
      </c>
      <c r="FD1179" t="s">
        <v>237</v>
      </c>
      <c r="FE1179" t="s">
        <v>244</v>
      </c>
      <c r="FF1179" t="s">
        <v>244</v>
      </c>
      <c r="FG1179" t="s">
        <v>242</v>
      </c>
      <c r="FH1179" t="s">
        <v>242</v>
      </c>
      <c r="FI1179" t="s">
        <v>214</v>
      </c>
      <c r="FJ1179" t="s">
        <v>214</v>
      </c>
      <c r="FK1179" t="s">
        <v>214</v>
      </c>
      <c r="FL1179" t="s">
        <v>214</v>
      </c>
      <c r="FM1179" t="s">
        <v>292</v>
      </c>
      <c r="FN1179" t="s">
        <v>292</v>
      </c>
      <c r="FO1179" t="s">
        <v>219</v>
      </c>
      <c r="FP1179" t="s">
        <v>219</v>
      </c>
      <c r="FQ1179" t="s">
        <v>241</v>
      </c>
      <c r="FR1179" t="s">
        <v>241</v>
      </c>
      <c r="FS1179" t="s">
        <v>241</v>
      </c>
      <c r="FT1179" t="s">
        <v>241</v>
      </c>
      <c r="FU1179" t="s">
        <v>219</v>
      </c>
      <c r="FV1179" t="s">
        <v>241</v>
      </c>
      <c r="FW1179" t="s">
        <v>241</v>
      </c>
      <c r="FX1179" t="s">
        <v>241</v>
      </c>
      <c r="FY1179" t="s">
        <v>241</v>
      </c>
      <c r="FZ1179" t="s">
        <v>549</v>
      </c>
      <c r="GA1179" t="s">
        <v>248</v>
      </c>
      <c r="GB1179" t="s">
        <v>244</v>
      </c>
      <c r="GC1179" t="s">
        <v>244</v>
      </c>
      <c r="GD1179" t="s">
        <v>293</v>
      </c>
      <c r="GE1179" t="s">
        <v>241</v>
      </c>
      <c r="GF1179" t="s">
        <v>293</v>
      </c>
      <c r="GG1179" t="s">
        <v>244</v>
      </c>
      <c r="GH1179" t="s">
        <v>241</v>
      </c>
      <c r="GI1179" t="s">
        <v>244</v>
      </c>
      <c r="GJ1179" t="s">
        <v>227</v>
      </c>
      <c r="GK1179" t="s">
        <v>227</v>
      </c>
      <c r="GL1179" t="s">
        <v>227</v>
      </c>
      <c r="GM1179" t="s">
        <v>227</v>
      </c>
      <c r="GN1179" t="s">
        <v>219</v>
      </c>
      <c r="GO1179" t="s">
        <v>219</v>
      </c>
      <c r="GP1179" t="s">
        <v>295</v>
      </c>
      <c r="GQ1179" t="s">
        <v>295</v>
      </c>
      <c r="GR1179" t="s">
        <v>295</v>
      </c>
      <c r="GS1179" t="s">
        <v>214</v>
      </c>
      <c r="GT1179" t="s">
        <v>241</v>
      </c>
      <c r="GU1179" t="s">
        <v>219</v>
      </c>
      <c r="GV1179" t="s">
        <v>575</v>
      </c>
      <c r="GW1179" t="s">
        <v>297</v>
      </c>
      <c r="GX1179" t="s">
        <v>252</v>
      </c>
      <c r="GY1179" t="s">
        <v>657</v>
      </c>
      <c r="GZ1179" t="s">
        <v>241</v>
      </c>
      <c r="HA1179" t="s">
        <v>298</v>
      </c>
      <c r="HB1179" t="s">
        <v>241</v>
      </c>
      <c r="HC1179" t="s">
        <v>315</v>
      </c>
      <c r="HD1179" t="s">
        <v>361</v>
      </c>
      <c r="HE1179" t="s">
        <v>343</v>
      </c>
      <c r="HF1179" t="s">
        <v>261</v>
      </c>
      <c r="HG1179" t="s">
        <v>362</v>
      </c>
      <c r="HH1179" t="s">
        <v>6155</v>
      </c>
      <c r="HI1179" t="s">
        <v>241</v>
      </c>
      <c r="HJ1179" t="s">
        <v>219</v>
      </c>
      <c r="HK1179" t="s">
        <v>241</v>
      </c>
      <c r="HL1179" s="12"/>
      <c r="HM1179">
        <v>0.75</v>
      </c>
      <c r="HN1179">
        <v>0.75</v>
      </c>
      <c r="HO1179">
        <v>1</v>
      </c>
      <c r="HP1179">
        <v>0.75</v>
      </c>
      <c r="HQ1179">
        <v>1</v>
      </c>
      <c r="HR1179">
        <v>0.25</v>
      </c>
      <c r="HS1179">
        <v>0</v>
      </c>
      <c r="HT1179">
        <v>0</v>
      </c>
      <c r="HU1179">
        <v>1</v>
      </c>
      <c r="HV1179">
        <v>0.75</v>
      </c>
      <c r="HW1179">
        <v>0.5</v>
      </c>
      <c r="HX1179">
        <v>0.25</v>
      </c>
      <c r="HY1179">
        <v>0.5</v>
      </c>
      <c r="HZ1179">
        <v>0.25</v>
      </c>
      <c r="IA1179" s="4">
        <v>1</v>
      </c>
      <c r="IB1179">
        <v>0.75</v>
      </c>
      <c r="IC1179">
        <v>0.75</v>
      </c>
      <c r="ID1179">
        <v>0.5</v>
      </c>
      <c r="IE1179">
        <v>0.5</v>
      </c>
      <c r="IG1179">
        <v>0.25</v>
      </c>
      <c r="IH1179">
        <v>0.75</v>
      </c>
      <c r="II1179">
        <v>1</v>
      </c>
      <c r="IJ1179">
        <v>0</v>
      </c>
      <c r="IK1179">
        <v>0.75</v>
      </c>
      <c r="IL1179">
        <v>1</v>
      </c>
      <c r="IM1179">
        <v>0.75</v>
      </c>
      <c r="IN1179">
        <v>1</v>
      </c>
      <c r="IO1179">
        <v>1</v>
      </c>
      <c r="IQ1179">
        <v>0</v>
      </c>
      <c r="IS1179">
        <f t="shared" si="1035"/>
        <v>0.11249999999999999</v>
      </c>
      <c r="IT1179">
        <f t="shared" si="1036"/>
        <v>0.09</v>
      </c>
      <c r="IU1179">
        <f t="shared" si="1037"/>
        <v>0.08</v>
      </c>
      <c r="IV1179">
        <f t="shared" si="1038"/>
        <v>7.5000000000000011E-2</v>
      </c>
      <c r="IW1179">
        <f t="shared" si="1039"/>
        <v>0.08</v>
      </c>
      <c r="IX1179">
        <f t="shared" si="1040"/>
        <v>3.2500000000000001E-2</v>
      </c>
      <c r="IY1179">
        <f t="shared" si="1041"/>
        <v>0</v>
      </c>
      <c r="IZ1179">
        <f t="shared" si="1042"/>
        <v>0</v>
      </c>
      <c r="JA1179">
        <f t="shared" si="1043"/>
        <v>0.13</v>
      </c>
      <c r="JB1179">
        <f t="shared" si="1044"/>
        <v>7.5000000000000011E-2</v>
      </c>
      <c r="JC1179">
        <f t="shared" si="1045"/>
        <v>0.06</v>
      </c>
      <c r="JD1179">
        <f t="shared" si="1046"/>
        <v>2.75E-2</v>
      </c>
      <c r="JE1179">
        <f t="shared" si="1047"/>
        <v>3.5000000000000003E-2</v>
      </c>
      <c r="JF1179">
        <f t="shared" si="1048"/>
        <v>0.03</v>
      </c>
      <c r="JG1179" s="5">
        <f t="shared" si="1049"/>
        <v>0.05</v>
      </c>
      <c r="JH1179">
        <f t="shared" si="1050"/>
        <v>0</v>
      </c>
      <c r="JI1179">
        <f t="shared" si="1050"/>
        <v>0</v>
      </c>
      <c r="JJ1179">
        <f t="shared" si="1051"/>
        <v>0.1</v>
      </c>
      <c r="JK1179">
        <f t="shared" si="1052"/>
        <v>7.4999999999999997E-2</v>
      </c>
      <c r="JL1179" s="6">
        <f t="shared" si="1053"/>
        <v>4.3333333333333328E-2</v>
      </c>
      <c r="JM1179">
        <f t="shared" si="1054"/>
        <v>0.03</v>
      </c>
      <c r="JN1179">
        <f t="shared" si="1055"/>
        <v>3.7500000000000006E-2</v>
      </c>
      <c r="JO1179">
        <f t="shared" si="1056"/>
        <v>0.15</v>
      </c>
      <c r="JP1179">
        <f t="shared" si="1057"/>
        <v>0</v>
      </c>
      <c r="JQ1179">
        <f t="shared" si="1058"/>
        <v>0.09</v>
      </c>
      <c r="JR1179">
        <f t="shared" si="1059"/>
        <v>0.11</v>
      </c>
      <c r="JS1179">
        <f t="shared" si="1060"/>
        <v>7.5000000000000011E-2</v>
      </c>
      <c r="JT1179">
        <f t="shared" si="1060"/>
        <v>0.1</v>
      </c>
      <c r="JU1179">
        <f t="shared" si="1061"/>
        <v>1</v>
      </c>
      <c r="JV1179">
        <f t="shared" si="1061"/>
        <v>0</v>
      </c>
      <c r="JW1179">
        <f t="shared" si="1062"/>
        <v>0.15</v>
      </c>
      <c r="JY1179">
        <f t="shared" si="1063"/>
        <v>3.7500000000000006E-2</v>
      </c>
      <c r="JZ1179">
        <f t="shared" si="1064"/>
        <v>0.06</v>
      </c>
      <c r="KA1179">
        <f t="shared" si="1065"/>
        <v>0.02</v>
      </c>
      <c r="KB1179">
        <f t="shared" si="1065"/>
        <v>1.4999999999999999E-2</v>
      </c>
      <c r="KC1179">
        <f t="shared" si="1066"/>
        <v>0.04</v>
      </c>
      <c r="KD1179">
        <f t="shared" si="1034"/>
        <v>7.4999999999999997E-3</v>
      </c>
      <c r="KE1179">
        <f t="shared" si="1034"/>
        <v>0</v>
      </c>
      <c r="KF1179">
        <f t="shared" si="1034"/>
        <v>0</v>
      </c>
      <c r="KG1179">
        <f t="shared" si="1034"/>
        <v>0.03</v>
      </c>
      <c r="KH1179">
        <f t="shared" si="1034"/>
        <v>2.2499999999999999E-2</v>
      </c>
      <c r="KI1179">
        <f t="shared" si="1034"/>
        <v>1.4999999999999999E-2</v>
      </c>
      <c r="KJ1179">
        <f t="shared" si="1033"/>
        <v>7.4999999999999997E-3</v>
      </c>
      <c r="KK1179">
        <f t="shared" si="1067"/>
        <v>0.01</v>
      </c>
      <c r="KL1179">
        <f t="shared" si="1068"/>
        <v>0.01</v>
      </c>
      <c r="KM1179" s="5">
        <f t="shared" si="1069"/>
        <v>0.05</v>
      </c>
      <c r="KN1179">
        <f t="shared" si="1070"/>
        <v>0</v>
      </c>
      <c r="KO1179">
        <f t="shared" si="1070"/>
        <v>0</v>
      </c>
      <c r="KP1179">
        <f t="shared" si="1071"/>
        <v>0.03</v>
      </c>
      <c r="KQ1179">
        <f t="shared" si="1072"/>
        <v>1.4999999999999999E-2</v>
      </c>
      <c r="KR1179" s="6">
        <f t="shared" si="1073"/>
        <v>2.1666666666666664E-2</v>
      </c>
      <c r="KS1179">
        <f t="shared" si="1074"/>
        <v>0.01</v>
      </c>
      <c r="KT1179">
        <f t="shared" si="1075"/>
        <v>2.2499999999999999E-2</v>
      </c>
      <c r="KU1179">
        <f t="shared" si="1076"/>
        <v>0.04</v>
      </c>
      <c r="KV1179">
        <f t="shared" si="1077"/>
        <v>0</v>
      </c>
      <c r="KW1179">
        <f t="shared" si="1078"/>
        <v>7.4999999999999997E-3</v>
      </c>
      <c r="KX1179">
        <f t="shared" si="1079"/>
        <v>0</v>
      </c>
      <c r="KY1179">
        <f t="shared" si="1080"/>
        <v>0.03</v>
      </c>
      <c r="KZ1179">
        <f t="shared" si="1081"/>
        <v>0.03</v>
      </c>
      <c r="LA1179">
        <f t="shared" si="1082"/>
        <v>1</v>
      </c>
      <c r="LB1179">
        <f t="shared" si="1082"/>
        <v>0</v>
      </c>
      <c r="LC1179">
        <f t="shared" si="1083"/>
        <v>0.1</v>
      </c>
      <c r="LE1179" t="str">
        <f t="shared" si="1089"/>
        <v>Tchad</v>
      </c>
      <c r="LF1179">
        <f t="shared" si="1084"/>
        <v>0.6</v>
      </c>
      <c r="LG1179" s="6">
        <f t="shared" si="1085"/>
        <v>0.4958333333333334</v>
      </c>
      <c r="LH1179">
        <f t="shared" si="1086"/>
        <v>0.74250000000000005</v>
      </c>
      <c r="LI1179" s="6">
        <f t="shared" si="1087"/>
        <v>0.63166666666666671</v>
      </c>
      <c r="LJ1179">
        <f t="shared" si="1088"/>
        <v>0</v>
      </c>
    </row>
    <row r="1180" spans="1:322" x14ac:dyDescent="0.35">
      <c r="A1180" s="8">
        <v>44867</v>
      </c>
      <c r="B1180" t="s">
        <v>6156</v>
      </c>
      <c r="D1180" s="24" t="s">
        <v>321</v>
      </c>
      <c r="E1180" s="24" t="s">
        <v>262</v>
      </c>
      <c r="F1180" s="24">
        <v>23</v>
      </c>
      <c r="G1180" s="24" t="s">
        <v>258</v>
      </c>
      <c r="H1180" s="24" t="s">
        <v>322</v>
      </c>
      <c r="I1180" s="24" t="s">
        <v>207</v>
      </c>
      <c r="J1180" s="24" t="s">
        <v>1361</v>
      </c>
      <c r="K1180" s="25">
        <v>44676</v>
      </c>
      <c r="L1180" s="25">
        <v>44676</v>
      </c>
      <c r="M1180" s="25">
        <v>44686</v>
      </c>
      <c r="N1180" s="24" t="s">
        <v>261</v>
      </c>
      <c r="O1180" s="24" t="s">
        <v>261</v>
      </c>
      <c r="P1180" s="24" t="s">
        <v>261</v>
      </c>
      <c r="Q1180" s="24" t="s">
        <v>324</v>
      </c>
      <c r="R1180" s="25">
        <v>44686</v>
      </c>
      <c r="S1180" s="25">
        <v>44686</v>
      </c>
      <c r="T1180" s="24" t="s">
        <v>263</v>
      </c>
      <c r="U1180" s="24" t="s">
        <v>261</v>
      </c>
      <c r="V1180" s="25" t="s">
        <v>262</v>
      </c>
      <c r="W1180" s="24" t="s">
        <v>261</v>
      </c>
      <c r="X1180" s="25" t="s">
        <v>262</v>
      </c>
      <c r="Y1180" s="24" t="s">
        <v>263</v>
      </c>
      <c r="Z1180" s="25">
        <v>44749</v>
      </c>
      <c r="AA1180" s="24" t="s">
        <v>264</v>
      </c>
      <c r="AB1180" s="24" t="s">
        <v>265</v>
      </c>
      <c r="AC1180" s="24" t="s">
        <v>1819</v>
      </c>
      <c r="AD1180" s="24" t="s">
        <v>612</v>
      </c>
      <c r="AE1180" s="24" t="s">
        <v>326</v>
      </c>
      <c r="AF1180" s="24" t="s">
        <v>474</v>
      </c>
      <c r="AG1180" s="31">
        <v>786000</v>
      </c>
      <c r="AH1180" s="24" t="s">
        <v>261</v>
      </c>
      <c r="AI1180" s="24" t="s">
        <v>262</v>
      </c>
      <c r="AJ1180" s="25" t="s">
        <v>262</v>
      </c>
      <c r="AK1180" s="24" t="s">
        <v>262</v>
      </c>
      <c r="AL1180" s="24" t="s">
        <v>262</v>
      </c>
      <c r="AM1180" s="24" t="s">
        <v>262</v>
      </c>
      <c r="AN1180" s="24" t="s">
        <v>262</v>
      </c>
      <c r="AO1180" s="24" t="s">
        <v>261</v>
      </c>
      <c r="AP1180" s="24" t="s">
        <v>261</v>
      </c>
      <c r="AQ1180" s="25" t="s">
        <v>262</v>
      </c>
      <c r="AR1180" s="24" t="s">
        <v>261</v>
      </c>
      <c r="AS1180" s="25" t="s">
        <v>262</v>
      </c>
      <c r="AT1180" s="24" t="s">
        <v>261</v>
      </c>
      <c r="AU1180" s="25" t="s">
        <v>262</v>
      </c>
      <c r="AV1180" s="24" t="s">
        <v>261</v>
      </c>
      <c r="AW1180" s="25" t="s">
        <v>262</v>
      </c>
      <c r="AX1180" s="24" t="s">
        <v>261</v>
      </c>
      <c r="AY1180" s="25" t="s">
        <v>262</v>
      </c>
      <c r="AZ1180" s="27" t="s">
        <v>262</v>
      </c>
      <c r="BA1180" s="27" t="s">
        <v>262</v>
      </c>
      <c r="BB1180" s="24" t="s">
        <v>261</v>
      </c>
      <c r="BC1180" s="25" t="s">
        <v>262</v>
      </c>
      <c r="BD1180" s="24" t="s">
        <v>261</v>
      </c>
      <c r="BE1180" s="26" t="s">
        <v>262</v>
      </c>
      <c r="BF1180" t="s">
        <v>1363</v>
      </c>
      <c r="BG1180" s="9" t="s">
        <v>207</v>
      </c>
      <c r="BH1180" t="s">
        <v>208</v>
      </c>
      <c r="BI1180" t="s">
        <v>522</v>
      </c>
      <c r="BJ1180" t="s">
        <v>210</v>
      </c>
      <c r="BK1180" t="s">
        <v>329</v>
      </c>
      <c r="BL1180" t="s">
        <v>212</v>
      </c>
      <c r="BM1180" t="s">
        <v>1820</v>
      </c>
      <c r="BN1180" t="s">
        <v>214</v>
      </c>
      <c r="BO1180" t="s">
        <v>215</v>
      </c>
      <c r="BP1180" t="s">
        <v>219</v>
      </c>
      <c r="BQ1180" t="s">
        <v>332</v>
      </c>
      <c r="BV1180" t="s">
        <v>214</v>
      </c>
      <c r="CC1180" t="s">
        <v>214</v>
      </c>
      <c r="CG1180" t="s">
        <v>219</v>
      </c>
      <c r="CI1180" t="s">
        <v>220</v>
      </c>
      <c r="CJ1180" t="s">
        <v>6157</v>
      </c>
      <c r="CK1180" t="s">
        <v>333</v>
      </c>
      <c r="CL1180" t="s">
        <v>412</v>
      </c>
      <c r="CN1180" t="s">
        <v>283</v>
      </c>
      <c r="CP1180" t="s">
        <v>307</v>
      </c>
      <c r="CQ1180" t="s">
        <v>307</v>
      </c>
      <c r="CR1180" t="s">
        <v>250</v>
      </c>
      <c r="CS1180" t="s">
        <v>250</v>
      </c>
      <c r="CT1180" t="s">
        <v>214</v>
      </c>
      <c r="CU1180" t="s">
        <v>214</v>
      </c>
      <c r="CV1180" t="s">
        <v>244</v>
      </c>
      <c r="CW1180" t="s">
        <v>244</v>
      </c>
      <c r="CX1180" t="s">
        <v>287</v>
      </c>
      <c r="CY1180" t="s">
        <v>228</v>
      </c>
      <c r="CZ1180" t="s">
        <v>219</v>
      </c>
      <c r="DA1180" t="s">
        <v>219</v>
      </c>
      <c r="DB1180" t="s">
        <v>230</v>
      </c>
      <c r="DC1180" t="s">
        <v>230</v>
      </c>
      <c r="DD1180" t="s">
        <v>219</v>
      </c>
      <c r="DG1180" t="s">
        <v>500</v>
      </c>
      <c r="DH1180" t="s">
        <v>5421</v>
      </c>
      <c r="DI1180" t="s">
        <v>451</v>
      </c>
      <c r="DK1180" t="s">
        <v>242</v>
      </c>
      <c r="DL1180" t="s">
        <v>242</v>
      </c>
      <c r="DM1180" t="s">
        <v>219</v>
      </c>
      <c r="DN1180" t="s">
        <v>219</v>
      </c>
      <c r="DO1180" t="s">
        <v>288</v>
      </c>
      <c r="DP1180" t="s">
        <v>235</v>
      </c>
      <c r="DR1180" t="s">
        <v>235</v>
      </c>
      <c r="DT1180" t="s">
        <v>219</v>
      </c>
      <c r="DU1180" t="s">
        <v>219</v>
      </c>
      <c r="DX1180" t="s">
        <v>242</v>
      </c>
      <c r="DY1180" t="s">
        <v>242</v>
      </c>
      <c r="DZ1180" t="s">
        <v>400</v>
      </c>
      <c r="EA1180" t="s">
        <v>237</v>
      </c>
      <c r="EB1180" t="s">
        <v>242</v>
      </c>
      <c r="EC1180" t="s">
        <v>242</v>
      </c>
      <c r="ED1180" t="s">
        <v>242</v>
      </c>
      <c r="EE1180" t="s">
        <v>214</v>
      </c>
      <c r="EF1180" t="s">
        <v>214</v>
      </c>
      <c r="EG1180" t="s">
        <v>892</v>
      </c>
      <c r="EH1180" t="s">
        <v>6158</v>
      </c>
      <c r="EI1180" t="s">
        <v>892</v>
      </c>
      <c r="EJ1180" t="s">
        <v>6158</v>
      </c>
      <c r="EK1180" t="s">
        <v>233</v>
      </c>
      <c r="EL1180" t="s">
        <v>233</v>
      </c>
      <c r="EM1180" t="s">
        <v>401</v>
      </c>
      <c r="EN1180" t="s">
        <v>486</v>
      </c>
      <c r="EO1180" t="s">
        <v>240</v>
      </c>
      <c r="EP1180" t="s">
        <v>240</v>
      </c>
      <c r="EQ1180" t="s">
        <v>214</v>
      </c>
      <c r="ER1180" t="s">
        <v>214</v>
      </c>
      <c r="ES1180" t="s">
        <v>237</v>
      </c>
      <c r="ET1180" t="s">
        <v>237</v>
      </c>
      <c r="EU1180" t="s">
        <v>242</v>
      </c>
      <c r="EV1180" t="s">
        <v>242</v>
      </c>
      <c r="EW1180" t="s">
        <v>243</v>
      </c>
      <c r="EX1180" t="s">
        <v>243</v>
      </c>
      <c r="EY1180" t="s">
        <v>237</v>
      </c>
      <c r="EZ1180" t="s">
        <v>241</v>
      </c>
      <c r="FA1180" t="s">
        <v>241</v>
      </c>
      <c r="FB1180" t="s">
        <v>237</v>
      </c>
      <c r="FC1180" t="s">
        <v>237</v>
      </c>
      <c r="FD1180" t="s">
        <v>237</v>
      </c>
      <c r="FE1180" t="s">
        <v>286</v>
      </c>
      <c r="FF1180" t="s">
        <v>286</v>
      </c>
      <c r="FG1180" t="s">
        <v>242</v>
      </c>
      <c r="FH1180" t="s">
        <v>242</v>
      </c>
      <c r="FI1180" t="s">
        <v>214</v>
      </c>
      <c r="FJ1180" t="s">
        <v>214</v>
      </c>
      <c r="FK1180" t="s">
        <v>214</v>
      </c>
      <c r="FL1180" t="s">
        <v>214</v>
      </c>
      <c r="FM1180" t="s">
        <v>292</v>
      </c>
      <c r="FN1180" t="s">
        <v>292</v>
      </c>
      <c r="FO1180" t="s">
        <v>219</v>
      </c>
      <c r="FP1180" t="s">
        <v>219</v>
      </c>
      <c r="FQ1180" t="s">
        <v>241</v>
      </c>
      <c r="FR1180" t="s">
        <v>241</v>
      </c>
      <c r="FS1180" t="s">
        <v>241</v>
      </c>
      <c r="FT1180" t="s">
        <v>241</v>
      </c>
      <c r="FU1180" t="s">
        <v>219</v>
      </c>
      <c r="FV1180" t="s">
        <v>241</v>
      </c>
      <c r="FW1180" t="s">
        <v>241</v>
      </c>
      <c r="FX1180" t="s">
        <v>241</v>
      </c>
      <c r="FY1180" t="s">
        <v>241</v>
      </c>
      <c r="FZ1180" t="s">
        <v>549</v>
      </c>
      <c r="GA1180" t="s">
        <v>341</v>
      </c>
      <c r="GB1180" t="s">
        <v>244</v>
      </c>
      <c r="GC1180" t="s">
        <v>244</v>
      </c>
      <c r="GD1180" t="s">
        <v>293</v>
      </c>
      <c r="GE1180" t="s">
        <v>241</v>
      </c>
      <c r="GF1180" t="s">
        <v>293</v>
      </c>
      <c r="GG1180" t="s">
        <v>244</v>
      </c>
      <c r="GH1180" t="s">
        <v>241</v>
      </c>
      <c r="GI1180" t="s">
        <v>227</v>
      </c>
      <c r="GJ1180" t="s">
        <v>227</v>
      </c>
      <c r="GK1180" t="s">
        <v>227</v>
      </c>
      <c r="GL1180" t="s">
        <v>244</v>
      </c>
      <c r="GM1180" t="s">
        <v>244</v>
      </c>
      <c r="GN1180" t="s">
        <v>219</v>
      </c>
      <c r="GO1180" t="s">
        <v>219</v>
      </c>
      <c r="GP1180" t="s">
        <v>295</v>
      </c>
      <c r="GQ1180" t="s">
        <v>295</v>
      </c>
      <c r="GR1180" t="s">
        <v>295</v>
      </c>
      <c r="GS1180" t="s">
        <v>214</v>
      </c>
      <c r="GT1180" t="s">
        <v>241</v>
      </c>
      <c r="GU1180" t="s">
        <v>214</v>
      </c>
      <c r="GV1180" t="s">
        <v>241</v>
      </c>
      <c r="GW1180" t="s">
        <v>297</v>
      </c>
      <c r="GX1180" t="s">
        <v>252</v>
      </c>
      <c r="GY1180" t="s">
        <v>657</v>
      </c>
      <c r="GZ1180" t="s">
        <v>241</v>
      </c>
      <c r="HA1180" t="s">
        <v>298</v>
      </c>
      <c r="HB1180" t="s">
        <v>241</v>
      </c>
      <c r="HC1180" t="s">
        <v>315</v>
      </c>
      <c r="HD1180" t="s">
        <v>361</v>
      </c>
      <c r="HE1180" t="s">
        <v>317</v>
      </c>
      <c r="HF1180" t="s">
        <v>219</v>
      </c>
      <c r="HG1180" t="s">
        <v>362</v>
      </c>
      <c r="HH1180" t="s">
        <v>6159</v>
      </c>
      <c r="HI1180" t="s">
        <v>241</v>
      </c>
      <c r="HJ1180" t="s">
        <v>219</v>
      </c>
      <c r="HK1180" t="s">
        <v>241</v>
      </c>
      <c r="HL1180" s="12"/>
      <c r="HM1180">
        <v>0.25</v>
      </c>
      <c r="HN1180">
        <v>0.5</v>
      </c>
      <c r="HO1180">
        <v>1</v>
      </c>
      <c r="HP1180">
        <v>0.75</v>
      </c>
      <c r="HQ1180">
        <v>1</v>
      </c>
      <c r="HR1180">
        <v>0.75</v>
      </c>
      <c r="HS1180">
        <v>0</v>
      </c>
      <c r="HT1180">
        <v>0</v>
      </c>
      <c r="HU1180">
        <v>1</v>
      </c>
      <c r="HV1180">
        <v>0.75</v>
      </c>
      <c r="HW1180">
        <v>0.5</v>
      </c>
      <c r="HX1180">
        <v>0.75</v>
      </c>
      <c r="HY1180">
        <v>0.5</v>
      </c>
      <c r="HZ1180">
        <v>0.25</v>
      </c>
      <c r="IA1180" s="4">
        <v>1</v>
      </c>
      <c r="IB1180">
        <v>0.5</v>
      </c>
      <c r="IC1180">
        <v>0.75</v>
      </c>
      <c r="ID1180">
        <v>0.5</v>
      </c>
      <c r="IE1180">
        <v>0.5</v>
      </c>
      <c r="IG1180">
        <v>0.75</v>
      </c>
      <c r="IH1180">
        <v>0.75</v>
      </c>
      <c r="II1180">
        <v>1</v>
      </c>
      <c r="IJ1180">
        <v>0</v>
      </c>
      <c r="IK1180">
        <v>0.75</v>
      </c>
      <c r="IL1180">
        <v>1</v>
      </c>
      <c r="IM1180">
        <v>0.75</v>
      </c>
      <c r="IN1180">
        <v>1</v>
      </c>
      <c r="IO1180">
        <v>1</v>
      </c>
      <c r="IQ1180">
        <v>0</v>
      </c>
      <c r="IS1180">
        <f t="shared" si="1035"/>
        <v>3.7499999999999999E-2</v>
      </c>
      <c r="IT1180">
        <f t="shared" si="1036"/>
        <v>0.06</v>
      </c>
      <c r="IU1180">
        <f t="shared" si="1037"/>
        <v>0.08</v>
      </c>
      <c r="IV1180">
        <f t="shared" si="1038"/>
        <v>7.5000000000000011E-2</v>
      </c>
      <c r="IW1180">
        <f t="shared" si="1039"/>
        <v>0.08</v>
      </c>
      <c r="IX1180">
        <f t="shared" si="1040"/>
        <v>9.7500000000000003E-2</v>
      </c>
      <c r="IY1180">
        <f t="shared" si="1041"/>
        <v>0</v>
      </c>
      <c r="IZ1180">
        <f t="shared" si="1042"/>
        <v>0</v>
      </c>
      <c r="JA1180">
        <f t="shared" si="1043"/>
        <v>0.13</v>
      </c>
      <c r="JB1180">
        <f t="shared" si="1044"/>
        <v>7.5000000000000011E-2</v>
      </c>
      <c r="JC1180">
        <f t="shared" si="1045"/>
        <v>0.06</v>
      </c>
      <c r="JD1180">
        <f t="shared" si="1046"/>
        <v>8.2500000000000004E-2</v>
      </c>
      <c r="JE1180">
        <f t="shared" si="1047"/>
        <v>3.5000000000000003E-2</v>
      </c>
      <c r="JF1180">
        <f t="shared" si="1048"/>
        <v>0.03</v>
      </c>
      <c r="JG1180" s="5">
        <f t="shared" si="1049"/>
        <v>0.05</v>
      </c>
      <c r="JH1180">
        <f t="shared" si="1050"/>
        <v>0</v>
      </c>
      <c r="JI1180">
        <f t="shared" si="1050"/>
        <v>0</v>
      </c>
      <c r="JJ1180">
        <f t="shared" si="1051"/>
        <v>0.1</v>
      </c>
      <c r="JK1180">
        <f t="shared" si="1052"/>
        <v>7.4999999999999997E-2</v>
      </c>
      <c r="JL1180" s="6">
        <f t="shared" si="1053"/>
        <v>4.6666666666666669E-2</v>
      </c>
      <c r="JM1180">
        <f t="shared" si="1054"/>
        <v>0.09</v>
      </c>
      <c r="JN1180">
        <f t="shared" si="1055"/>
        <v>3.7500000000000006E-2</v>
      </c>
      <c r="JO1180">
        <f t="shared" si="1056"/>
        <v>0.15</v>
      </c>
      <c r="JP1180">
        <f t="shared" si="1057"/>
        <v>0</v>
      </c>
      <c r="JQ1180">
        <f t="shared" si="1058"/>
        <v>0.09</v>
      </c>
      <c r="JR1180">
        <f t="shared" si="1059"/>
        <v>0.11</v>
      </c>
      <c r="JS1180">
        <f t="shared" si="1060"/>
        <v>7.5000000000000011E-2</v>
      </c>
      <c r="JT1180">
        <f t="shared" si="1060"/>
        <v>0.1</v>
      </c>
      <c r="JU1180">
        <f t="shared" si="1061"/>
        <v>1</v>
      </c>
      <c r="JV1180">
        <f t="shared" si="1061"/>
        <v>0</v>
      </c>
      <c r="JW1180">
        <f t="shared" si="1062"/>
        <v>0.15</v>
      </c>
      <c r="JY1180">
        <f t="shared" si="1063"/>
        <v>1.2500000000000001E-2</v>
      </c>
      <c r="JZ1180">
        <f t="shared" si="1064"/>
        <v>0.04</v>
      </c>
      <c r="KA1180">
        <f t="shared" si="1065"/>
        <v>0.02</v>
      </c>
      <c r="KB1180">
        <f t="shared" si="1065"/>
        <v>1.4999999999999999E-2</v>
      </c>
      <c r="KC1180">
        <f t="shared" si="1066"/>
        <v>0.04</v>
      </c>
      <c r="KD1180">
        <f t="shared" si="1034"/>
        <v>2.2499999999999999E-2</v>
      </c>
      <c r="KE1180">
        <f t="shared" si="1034"/>
        <v>0</v>
      </c>
      <c r="KF1180">
        <f t="shared" si="1034"/>
        <v>0</v>
      </c>
      <c r="KG1180">
        <f t="shared" si="1034"/>
        <v>0.03</v>
      </c>
      <c r="KH1180">
        <f t="shared" si="1034"/>
        <v>2.2499999999999999E-2</v>
      </c>
      <c r="KI1180">
        <f t="shared" si="1034"/>
        <v>1.4999999999999999E-2</v>
      </c>
      <c r="KJ1180">
        <f t="shared" si="1033"/>
        <v>2.2499999999999999E-2</v>
      </c>
      <c r="KK1180">
        <f t="shared" si="1067"/>
        <v>0.01</v>
      </c>
      <c r="KL1180">
        <f t="shared" si="1068"/>
        <v>0.01</v>
      </c>
      <c r="KM1180" s="5">
        <f t="shared" si="1069"/>
        <v>0.05</v>
      </c>
      <c r="KN1180">
        <f t="shared" si="1070"/>
        <v>0</v>
      </c>
      <c r="KO1180">
        <f t="shared" si="1070"/>
        <v>0</v>
      </c>
      <c r="KP1180">
        <f t="shared" si="1071"/>
        <v>0.03</v>
      </c>
      <c r="KQ1180">
        <f t="shared" si="1072"/>
        <v>1.4999999999999999E-2</v>
      </c>
      <c r="KR1180" s="6">
        <f t="shared" si="1073"/>
        <v>2.3333333333333334E-2</v>
      </c>
      <c r="KS1180">
        <f t="shared" si="1074"/>
        <v>0.03</v>
      </c>
      <c r="KT1180">
        <f t="shared" si="1075"/>
        <v>2.2499999999999999E-2</v>
      </c>
      <c r="KU1180">
        <f t="shared" si="1076"/>
        <v>0.04</v>
      </c>
      <c r="KV1180">
        <f t="shared" si="1077"/>
        <v>0</v>
      </c>
      <c r="KW1180">
        <f t="shared" si="1078"/>
        <v>7.4999999999999997E-3</v>
      </c>
      <c r="KX1180">
        <f t="shared" si="1079"/>
        <v>0</v>
      </c>
      <c r="KY1180">
        <f t="shared" si="1080"/>
        <v>0.03</v>
      </c>
      <c r="KZ1180">
        <f t="shared" si="1081"/>
        <v>0.03</v>
      </c>
      <c r="LA1180">
        <f t="shared" si="1082"/>
        <v>1</v>
      </c>
      <c r="LB1180">
        <f t="shared" si="1082"/>
        <v>0</v>
      </c>
      <c r="LC1180">
        <f t="shared" si="1083"/>
        <v>0.1</v>
      </c>
      <c r="LE1180" t="str">
        <f t="shared" si="1089"/>
        <v>Tchad</v>
      </c>
      <c r="LF1180">
        <f t="shared" si="1084"/>
        <v>0.56000000000000005</v>
      </c>
      <c r="LG1180" s="6">
        <f t="shared" si="1085"/>
        <v>0.5541666666666667</v>
      </c>
      <c r="LH1180">
        <f t="shared" si="1086"/>
        <v>0.80249999999999999</v>
      </c>
      <c r="LI1180" s="6">
        <f t="shared" si="1087"/>
        <v>0.63833333333333331</v>
      </c>
      <c r="LJ1180">
        <f t="shared" si="1088"/>
        <v>0</v>
      </c>
    </row>
    <row r="1181" spans="1:322" x14ac:dyDescent="0.35">
      <c r="A1181" s="8">
        <v>44867</v>
      </c>
      <c r="B1181" t="s">
        <v>6160</v>
      </c>
      <c r="D1181" s="27" t="s">
        <v>321</v>
      </c>
      <c r="E1181" s="27" t="s">
        <v>262</v>
      </c>
      <c r="F1181" s="27">
        <v>25</v>
      </c>
      <c r="G1181" s="27" t="s">
        <v>258</v>
      </c>
      <c r="H1181" s="27" t="s">
        <v>322</v>
      </c>
      <c r="I1181" s="27" t="s">
        <v>207</v>
      </c>
      <c r="J1181" s="27" t="s">
        <v>1361</v>
      </c>
      <c r="K1181" s="28">
        <v>44676</v>
      </c>
      <c r="L1181" s="28">
        <v>44676</v>
      </c>
      <c r="M1181" s="28">
        <v>44686</v>
      </c>
      <c r="N1181" s="27" t="s">
        <v>261</v>
      </c>
      <c r="O1181" s="27" t="s">
        <v>261</v>
      </c>
      <c r="P1181" s="27" t="s">
        <v>261</v>
      </c>
      <c r="Q1181" s="27" t="s">
        <v>324</v>
      </c>
      <c r="R1181" s="28">
        <v>44699</v>
      </c>
      <c r="S1181" s="28">
        <v>44699</v>
      </c>
      <c r="T1181" s="27" t="s">
        <v>263</v>
      </c>
      <c r="U1181" s="27" t="s">
        <v>261</v>
      </c>
      <c r="V1181" s="28" t="s">
        <v>262</v>
      </c>
      <c r="W1181" s="27" t="s">
        <v>261</v>
      </c>
      <c r="X1181" s="28" t="s">
        <v>262</v>
      </c>
      <c r="Y1181" s="27" t="s">
        <v>263</v>
      </c>
      <c r="Z1181" s="28">
        <v>44748</v>
      </c>
      <c r="AA1181" s="27" t="s">
        <v>264</v>
      </c>
      <c r="AB1181" s="27" t="s">
        <v>265</v>
      </c>
      <c r="AC1181" s="27" t="s">
        <v>5213</v>
      </c>
      <c r="AD1181" s="27" t="s">
        <v>612</v>
      </c>
      <c r="AE1181" s="27" t="s">
        <v>326</v>
      </c>
      <c r="AF1181" s="27" t="s">
        <v>474</v>
      </c>
      <c r="AG1181" s="29">
        <v>786000</v>
      </c>
      <c r="AH1181" s="27" t="s">
        <v>261</v>
      </c>
      <c r="AI1181" s="27" t="s">
        <v>262</v>
      </c>
      <c r="AJ1181" s="28" t="s">
        <v>262</v>
      </c>
      <c r="AK1181" s="27" t="s">
        <v>262</v>
      </c>
      <c r="AL1181" s="27" t="s">
        <v>262</v>
      </c>
      <c r="AM1181" s="27" t="s">
        <v>262</v>
      </c>
      <c r="AN1181" s="27" t="s">
        <v>262</v>
      </c>
      <c r="AO1181" s="27" t="s">
        <v>261</v>
      </c>
      <c r="AP1181" s="27" t="s">
        <v>261</v>
      </c>
      <c r="AQ1181" s="28" t="s">
        <v>262</v>
      </c>
      <c r="AR1181" s="27" t="s">
        <v>261</v>
      </c>
      <c r="AS1181" s="28" t="s">
        <v>262</v>
      </c>
      <c r="AT1181" s="27" t="s">
        <v>261</v>
      </c>
      <c r="AU1181" s="28" t="s">
        <v>262</v>
      </c>
      <c r="AV1181" s="27" t="s">
        <v>261</v>
      </c>
      <c r="AW1181" s="28" t="s">
        <v>262</v>
      </c>
      <c r="AX1181" s="27" t="s">
        <v>261</v>
      </c>
      <c r="AY1181" s="28" t="s">
        <v>262</v>
      </c>
      <c r="AZ1181" s="27" t="s">
        <v>262</v>
      </c>
      <c r="BA1181" s="27" t="s">
        <v>262</v>
      </c>
      <c r="BB1181" s="27" t="s">
        <v>261</v>
      </c>
      <c r="BC1181" s="28" t="s">
        <v>262</v>
      </c>
      <c r="BD1181" s="27" t="s">
        <v>261</v>
      </c>
      <c r="BE1181" s="30" t="s">
        <v>262</v>
      </c>
      <c r="BF1181" t="s">
        <v>1363</v>
      </c>
      <c r="BG1181" s="9" t="s">
        <v>207</v>
      </c>
      <c r="BH1181" t="s">
        <v>208</v>
      </c>
      <c r="BI1181" t="s">
        <v>448</v>
      </c>
      <c r="BJ1181" t="s">
        <v>210</v>
      </c>
      <c r="BK1181" t="s">
        <v>329</v>
      </c>
      <c r="BL1181" t="s">
        <v>212</v>
      </c>
      <c r="BM1181" t="s">
        <v>1820</v>
      </c>
      <c r="BN1181" t="s">
        <v>214</v>
      </c>
      <c r="BO1181" s="13" t="s">
        <v>448</v>
      </c>
      <c r="BP1181" t="s">
        <v>219</v>
      </c>
      <c r="BQ1181" t="s">
        <v>332</v>
      </c>
      <c r="BV1181" t="s">
        <v>214</v>
      </c>
      <c r="CC1181" t="s">
        <v>214</v>
      </c>
      <c r="CG1181" t="s">
        <v>214</v>
      </c>
      <c r="CH1181" t="s">
        <v>795</v>
      </c>
      <c r="CI1181" t="s">
        <v>333</v>
      </c>
      <c r="CJ1181" t="s">
        <v>6161</v>
      </c>
      <c r="CK1181" t="s">
        <v>335</v>
      </c>
      <c r="CL1181" t="s">
        <v>644</v>
      </c>
      <c r="CN1181" t="s">
        <v>283</v>
      </c>
      <c r="CP1181" t="s">
        <v>307</v>
      </c>
      <c r="CQ1181" t="s">
        <v>307</v>
      </c>
      <c r="CR1181" t="s">
        <v>250</v>
      </c>
      <c r="CS1181" t="s">
        <v>250</v>
      </c>
      <c r="CT1181" t="s">
        <v>214</v>
      </c>
      <c r="CU1181" t="s">
        <v>214</v>
      </c>
      <c r="CV1181" t="s">
        <v>244</v>
      </c>
      <c r="CW1181" t="s">
        <v>244</v>
      </c>
      <c r="CX1181" t="s">
        <v>287</v>
      </c>
      <c r="CY1181" t="s">
        <v>228</v>
      </c>
      <c r="CZ1181" t="s">
        <v>219</v>
      </c>
      <c r="DA1181" t="s">
        <v>219</v>
      </c>
      <c r="DB1181" t="s">
        <v>230</v>
      </c>
      <c r="DC1181" t="s">
        <v>230</v>
      </c>
      <c r="DD1181" t="s">
        <v>219</v>
      </c>
      <c r="DG1181" t="s">
        <v>500</v>
      </c>
      <c r="DH1181" t="s">
        <v>5755</v>
      </c>
      <c r="DI1181" t="s">
        <v>379</v>
      </c>
      <c r="DK1181" t="s">
        <v>233</v>
      </c>
      <c r="DL1181" t="s">
        <v>233</v>
      </c>
      <c r="DM1181" t="s">
        <v>219</v>
      </c>
      <c r="DN1181" t="s">
        <v>219</v>
      </c>
      <c r="DO1181" t="s">
        <v>288</v>
      </c>
      <c r="DP1181" t="s">
        <v>235</v>
      </c>
      <c r="DR1181" t="s">
        <v>235</v>
      </c>
      <c r="DT1181" t="s">
        <v>219</v>
      </c>
      <c r="DU1181" t="s">
        <v>219</v>
      </c>
      <c r="DX1181" t="s">
        <v>237</v>
      </c>
      <c r="DY1181" t="s">
        <v>237</v>
      </c>
      <c r="DZ1181" t="s">
        <v>400</v>
      </c>
      <c r="EA1181" t="s">
        <v>237</v>
      </c>
      <c r="EB1181" t="s">
        <v>237</v>
      </c>
      <c r="EC1181" t="s">
        <v>237</v>
      </c>
      <c r="ED1181" t="s">
        <v>237</v>
      </c>
      <c r="EE1181" t="s">
        <v>214</v>
      </c>
      <c r="EF1181" t="s">
        <v>214</v>
      </c>
      <c r="EG1181" t="s">
        <v>892</v>
      </c>
      <c r="EH1181" t="s">
        <v>6162</v>
      </c>
      <c r="EI1181" t="s">
        <v>892</v>
      </c>
      <c r="EJ1181" t="s">
        <v>6162</v>
      </c>
      <c r="EK1181" t="s">
        <v>233</v>
      </c>
      <c r="EL1181" t="s">
        <v>233</v>
      </c>
      <c r="EM1181" t="s">
        <v>460</v>
      </c>
      <c r="EN1181" t="s">
        <v>460</v>
      </c>
      <c r="EO1181" t="s">
        <v>240</v>
      </c>
      <c r="EP1181" t="s">
        <v>240</v>
      </c>
      <c r="EQ1181" t="s">
        <v>214</v>
      </c>
      <c r="ER1181" t="s">
        <v>214</v>
      </c>
      <c r="ES1181" t="s">
        <v>242</v>
      </c>
      <c r="ET1181" t="s">
        <v>242</v>
      </c>
      <c r="EU1181" t="s">
        <v>242</v>
      </c>
      <c r="EV1181" t="s">
        <v>242</v>
      </c>
      <c r="EW1181" t="s">
        <v>243</v>
      </c>
      <c r="EX1181" t="s">
        <v>243</v>
      </c>
      <c r="EY1181" t="s">
        <v>237</v>
      </c>
      <c r="EZ1181" t="s">
        <v>241</v>
      </c>
      <c r="FA1181" t="s">
        <v>241</v>
      </c>
      <c r="FB1181" t="s">
        <v>237</v>
      </c>
      <c r="FC1181" t="s">
        <v>237</v>
      </c>
      <c r="FD1181" t="s">
        <v>237</v>
      </c>
      <c r="FE1181" t="s">
        <v>244</v>
      </c>
      <c r="FF1181" t="s">
        <v>244</v>
      </c>
      <c r="FG1181" t="s">
        <v>242</v>
      </c>
      <c r="FH1181" t="s">
        <v>242</v>
      </c>
      <c r="FI1181" t="s">
        <v>214</v>
      </c>
      <c r="FJ1181" t="s">
        <v>214</v>
      </c>
      <c r="FK1181" t="s">
        <v>214</v>
      </c>
      <c r="FL1181" t="s">
        <v>214</v>
      </c>
      <c r="FM1181" t="s">
        <v>292</v>
      </c>
      <c r="FN1181" t="s">
        <v>292</v>
      </c>
      <c r="FO1181" t="s">
        <v>219</v>
      </c>
      <c r="FP1181" t="s">
        <v>219</v>
      </c>
      <c r="FQ1181" t="s">
        <v>241</v>
      </c>
      <c r="FR1181" t="s">
        <v>241</v>
      </c>
      <c r="FS1181" t="s">
        <v>241</v>
      </c>
      <c r="FT1181" t="s">
        <v>241</v>
      </c>
      <c r="FU1181" t="s">
        <v>219</v>
      </c>
      <c r="FV1181" t="s">
        <v>241</v>
      </c>
      <c r="FW1181" t="s">
        <v>241</v>
      </c>
      <c r="FX1181" t="s">
        <v>241</v>
      </c>
      <c r="FY1181" t="s">
        <v>241</v>
      </c>
      <c r="FZ1181" t="s">
        <v>549</v>
      </c>
      <c r="GA1181" t="s">
        <v>341</v>
      </c>
      <c r="GB1181" t="s">
        <v>244</v>
      </c>
      <c r="GC1181" t="s">
        <v>244</v>
      </c>
      <c r="GD1181" t="s">
        <v>293</v>
      </c>
      <c r="GE1181" t="s">
        <v>241</v>
      </c>
      <c r="GF1181" t="s">
        <v>293</v>
      </c>
      <c r="GG1181" t="s">
        <v>244</v>
      </c>
      <c r="GH1181" t="s">
        <v>241</v>
      </c>
      <c r="GI1181" t="s">
        <v>244</v>
      </c>
      <c r="GJ1181" t="s">
        <v>227</v>
      </c>
      <c r="GK1181" t="s">
        <v>227</v>
      </c>
      <c r="GL1181" t="s">
        <v>227</v>
      </c>
      <c r="GM1181" t="s">
        <v>227</v>
      </c>
      <c r="GN1181" t="s">
        <v>219</v>
      </c>
      <c r="GO1181" t="s">
        <v>219</v>
      </c>
      <c r="GP1181" t="s">
        <v>295</v>
      </c>
      <c r="GQ1181" t="s">
        <v>295</v>
      </c>
      <c r="GR1181" t="s">
        <v>295</v>
      </c>
      <c r="GS1181" t="s">
        <v>214</v>
      </c>
      <c r="GT1181" t="s">
        <v>241</v>
      </c>
      <c r="GU1181" t="s">
        <v>214</v>
      </c>
      <c r="GV1181" t="s">
        <v>241</v>
      </c>
      <c r="GW1181" t="s">
        <v>297</v>
      </c>
      <c r="GX1181" t="s">
        <v>252</v>
      </c>
      <c r="GY1181" t="s">
        <v>314</v>
      </c>
      <c r="GZ1181" t="s">
        <v>241</v>
      </c>
      <c r="HA1181" t="s">
        <v>298</v>
      </c>
      <c r="HB1181" t="s">
        <v>241</v>
      </c>
      <c r="HC1181" t="s">
        <v>315</v>
      </c>
      <c r="HD1181" t="s">
        <v>316</v>
      </c>
      <c r="HE1181" t="s">
        <v>317</v>
      </c>
      <c r="HF1181" t="s">
        <v>219</v>
      </c>
      <c r="HG1181" t="s">
        <v>362</v>
      </c>
      <c r="HH1181" t="s">
        <v>5416</v>
      </c>
      <c r="HI1181" t="s">
        <v>241</v>
      </c>
      <c r="HJ1181" t="s">
        <v>219</v>
      </c>
      <c r="HK1181" t="s">
        <v>241</v>
      </c>
      <c r="HL1181" s="12"/>
      <c r="HM1181">
        <v>0.75</v>
      </c>
      <c r="HN1181">
        <v>0.5</v>
      </c>
      <c r="HO1181">
        <v>1</v>
      </c>
      <c r="HP1181">
        <v>0.75</v>
      </c>
      <c r="HQ1181">
        <v>1</v>
      </c>
      <c r="HR1181">
        <v>0.25</v>
      </c>
      <c r="HS1181">
        <v>0</v>
      </c>
      <c r="HT1181">
        <v>0</v>
      </c>
      <c r="HU1181">
        <v>1</v>
      </c>
      <c r="HV1181">
        <v>0.5</v>
      </c>
      <c r="HW1181">
        <v>0.5</v>
      </c>
      <c r="HX1181">
        <v>0.5</v>
      </c>
      <c r="HY1181">
        <v>0.5</v>
      </c>
      <c r="HZ1181">
        <v>0.25</v>
      </c>
      <c r="IA1181" s="4">
        <v>1</v>
      </c>
      <c r="IB1181">
        <v>0.75</v>
      </c>
      <c r="IC1181">
        <v>0.75</v>
      </c>
      <c r="ID1181">
        <v>0.5</v>
      </c>
      <c r="IE1181">
        <v>0.5</v>
      </c>
      <c r="IG1181">
        <v>0.25</v>
      </c>
      <c r="IH1181">
        <v>0.75</v>
      </c>
      <c r="II1181">
        <v>1</v>
      </c>
      <c r="IJ1181">
        <v>0</v>
      </c>
      <c r="IK1181">
        <v>0.75</v>
      </c>
      <c r="IL1181">
        <v>1</v>
      </c>
      <c r="IM1181">
        <v>0.75</v>
      </c>
      <c r="IN1181">
        <v>1</v>
      </c>
      <c r="IO1181">
        <v>1</v>
      </c>
      <c r="IQ1181">
        <v>0</v>
      </c>
      <c r="IS1181">
        <f t="shared" si="1035"/>
        <v>0.11249999999999999</v>
      </c>
      <c r="IT1181">
        <f t="shared" si="1036"/>
        <v>0.06</v>
      </c>
      <c r="IU1181">
        <f t="shared" si="1037"/>
        <v>0.08</v>
      </c>
      <c r="IV1181">
        <f t="shared" si="1038"/>
        <v>7.5000000000000011E-2</v>
      </c>
      <c r="IW1181">
        <f t="shared" si="1039"/>
        <v>0.08</v>
      </c>
      <c r="IX1181">
        <f t="shared" si="1040"/>
        <v>3.2500000000000001E-2</v>
      </c>
      <c r="IY1181">
        <f t="shared" si="1041"/>
        <v>0</v>
      </c>
      <c r="IZ1181">
        <f t="shared" si="1042"/>
        <v>0</v>
      </c>
      <c r="JA1181">
        <f t="shared" si="1043"/>
        <v>0.13</v>
      </c>
      <c r="JB1181">
        <f t="shared" si="1044"/>
        <v>0.05</v>
      </c>
      <c r="JC1181">
        <f t="shared" si="1045"/>
        <v>0.06</v>
      </c>
      <c r="JD1181">
        <f t="shared" si="1046"/>
        <v>5.5E-2</v>
      </c>
      <c r="JE1181">
        <f t="shared" si="1047"/>
        <v>3.5000000000000003E-2</v>
      </c>
      <c r="JF1181">
        <f t="shared" si="1048"/>
        <v>0.03</v>
      </c>
      <c r="JG1181" s="5">
        <f t="shared" si="1049"/>
        <v>0.05</v>
      </c>
      <c r="JH1181">
        <f t="shared" si="1050"/>
        <v>0</v>
      </c>
      <c r="JI1181">
        <f t="shared" si="1050"/>
        <v>0</v>
      </c>
      <c r="JJ1181">
        <f t="shared" si="1051"/>
        <v>0.1</v>
      </c>
      <c r="JK1181">
        <f t="shared" si="1052"/>
        <v>7.4999999999999997E-2</v>
      </c>
      <c r="JL1181" s="6">
        <f t="shared" si="1053"/>
        <v>4.3333333333333328E-2</v>
      </c>
      <c r="JM1181">
        <f t="shared" si="1054"/>
        <v>0.03</v>
      </c>
      <c r="JN1181">
        <f t="shared" si="1055"/>
        <v>3.7500000000000006E-2</v>
      </c>
      <c r="JO1181">
        <f t="shared" si="1056"/>
        <v>0.15</v>
      </c>
      <c r="JP1181">
        <f t="shared" si="1057"/>
        <v>0</v>
      </c>
      <c r="JQ1181">
        <f t="shared" si="1058"/>
        <v>0.09</v>
      </c>
      <c r="JR1181">
        <f t="shared" si="1059"/>
        <v>0.11</v>
      </c>
      <c r="JS1181">
        <f t="shared" si="1060"/>
        <v>7.5000000000000011E-2</v>
      </c>
      <c r="JT1181">
        <f t="shared" si="1060"/>
        <v>0.1</v>
      </c>
      <c r="JU1181">
        <f t="shared" si="1061"/>
        <v>1</v>
      </c>
      <c r="JV1181">
        <f t="shared" si="1061"/>
        <v>0</v>
      </c>
      <c r="JW1181">
        <f t="shared" si="1062"/>
        <v>0.15</v>
      </c>
      <c r="JY1181">
        <f t="shared" si="1063"/>
        <v>3.7500000000000006E-2</v>
      </c>
      <c r="JZ1181">
        <f t="shared" si="1064"/>
        <v>0.04</v>
      </c>
      <c r="KA1181">
        <f t="shared" si="1065"/>
        <v>0.02</v>
      </c>
      <c r="KB1181">
        <f t="shared" si="1065"/>
        <v>1.4999999999999999E-2</v>
      </c>
      <c r="KC1181">
        <f t="shared" si="1066"/>
        <v>0.04</v>
      </c>
      <c r="KD1181">
        <f t="shared" si="1034"/>
        <v>7.4999999999999997E-3</v>
      </c>
      <c r="KE1181">
        <f t="shared" si="1034"/>
        <v>0</v>
      </c>
      <c r="KF1181">
        <f t="shared" si="1034"/>
        <v>0</v>
      </c>
      <c r="KG1181">
        <f t="shared" si="1034"/>
        <v>0.03</v>
      </c>
      <c r="KH1181">
        <f t="shared" si="1034"/>
        <v>1.4999999999999999E-2</v>
      </c>
      <c r="KI1181">
        <f t="shared" si="1034"/>
        <v>1.4999999999999999E-2</v>
      </c>
      <c r="KJ1181">
        <f t="shared" si="1033"/>
        <v>1.4999999999999999E-2</v>
      </c>
      <c r="KK1181">
        <f t="shared" si="1067"/>
        <v>0.01</v>
      </c>
      <c r="KL1181">
        <f t="shared" si="1068"/>
        <v>0.01</v>
      </c>
      <c r="KM1181" s="5">
        <f t="shared" si="1069"/>
        <v>0.05</v>
      </c>
      <c r="KN1181">
        <f t="shared" si="1070"/>
        <v>0</v>
      </c>
      <c r="KO1181">
        <f t="shared" si="1070"/>
        <v>0</v>
      </c>
      <c r="KP1181">
        <f t="shared" si="1071"/>
        <v>0.03</v>
      </c>
      <c r="KQ1181">
        <f t="shared" si="1072"/>
        <v>1.4999999999999999E-2</v>
      </c>
      <c r="KR1181" s="6">
        <f t="shared" si="1073"/>
        <v>2.1666666666666664E-2</v>
      </c>
      <c r="KS1181">
        <f t="shared" si="1074"/>
        <v>0.01</v>
      </c>
      <c r="KT1181">
        <f t="shared" si="1075"/>
        <v>2.2499999999999999E-2</v>
      </c>
      <c r="KU1181">
        <f t="shared" si="1076"/>
        <v>0.04</v>
      </c>
      <c r="KV1181">
        <f t="shared" si="1077"/>
        <v>0</v>
      </c>
      <c r="KW1181">
        <f t="shared" si="1078"/>
        <v>7.4999999999999997E-3</v>
      </c>
      <c r="KX1181">
        <f t="shared" si="1079"/>
        <v>0</v>
      </c>
      <c r="KY1181">
        <f t="shared" si="1080"/>
        <v>0.03</v>
      </c>
      <c r="KZ1181">
        <f t="shared" si="1081"/>
        <v>0.03</v>
      </c>
      <c r="LA1181">
        <f t="shared" si="1082"/>
        <v>1</v>
      </c>
      <c r="LB1181">
        <f t="shared" si="1082"/>
        <v>0</v>
      </c>
      <c r="LC1181">
        <f t="shared" si="1083"/>
        <v>0.1</v>
      </c>
      <c r="LE1181" t="str">
        <f t="shared" si="1089"/>
        <v>Tchad</v>
      </c>
      <c r="LF1181">
        <f t="shared" si="1084"/>
        <v>0.57000000000000006</v>
      </c>
      <c r="LG1181" s="6">
        <f t="shared" si="1085"/>
        <v>0.49833333333333335</v>
      </c>
      <c r="LH1181">
        <f t="shared" si="1086"/>
        <v>0.74250000000000005</v>
      </c>
      <c r="LI1181" s="6">
        <f t="shared" si="1087"/>
        <v>0.6116666666666668</v>
      </c>
      <c r="LJ1181">
        <f t="shared" si="1088"/>
        <v>0</v>
      </c>
    </row>
    <row r="1182" spans="1:322" x14ac:dyDescent="0.35">
      <c r="A1182" s="8">
        <v>44867</v>
      </c>
      <c r="B1182" t="s">
        <v>6163</v>
      </c>
      <c r="D1182" s="24" t="s">
        <v>321</v>
      </c>
      <c r="E1182" s="24" t="s">
        <v>262</v>
      </c>
      <c r="F1182" s="24">
        <v>23</v>
      </c>
      <c r="G1182" s="24" t="s">
        <v>258</v>
      </c>
      <c r="H1182" s="24" t="s">
        <v>322</v>
      </c>
      <c r="I1182" s="24" t="s">
        <v>207</v>
      </c>
      <c r="J1182" s="24" t="s">
        <v>1361</v>
      </c>
      <c r="K1182" s="25">
        <v>44676</v>
      </c>
      <c r="L1182" s="25">
        <v>44676</v>
      </c>
      <c r="M1182" s="25">
        <v>44686</v>
      </c>
      <c r="N1182" s="24" t="s">
        <v>261</v>
      </c>
      <c r="O1182" s="24" t="s">
        <v>261</v>
      </c>
      <c r="P1182" s="24" t="s">
        <v>261</v>
      </c>
      <c r="Q1182" s="24" t="s">
        <v>324</v>
      </c>
      <c r="R1182" s="25">
        <v>44699</v>
      </c>
      <c r="S1182" s="25">
        <v>44699</v>
      </c>
      <c r="T1182" s="24" t="s">
        <v>263</v>
      </c>
      <c r="U1182" s="24" t="s">
        <v>261</v>
      </c>
      <c r="V1182" s="25" t="s">
        <v>262</v>
      </c>
      <c r="W1182" s="24" t="s">
        <v>261</v>
      </c>
      <c r="X1182" s="25" t="s">
        <v>262</v>
      </c>
      <c r="Y1182" s="24" t="s">
        <v>263</v>
      </c>
      <c r="Z1182" s="25">
        <v>44748</v>
      </c>
      <c r="AA1182" s="24" t="s">
        <v>264</v>
      </c>
      <c r="AB1182" s="24" t="s">
        <v>265</v>
      </c>
      <c r="AC1182" s="24" t="s">
        <v>5213</v>
      </c>
      <c r="AD1182" s="24" t="s">
        <v>612</v>
      </c>
      <c r="AE1182" s="24" t="s">
        <v>326</v>
      </c>
      <c r="AF1182" s="24" t="s">
        <v>474</v>
      </c>
      <c r="AG1182" s="31">
        <v>786000</v>
      </c>
      <c r="AH1182" s="24" t="s">
        <v>261</v>
      </c>
      <c r="AI1182" s="24" t="s">
        <v>262</v>
      </c>
      <c r="AJ1182" s="25" t="s">
        <v>262</v>
      </c>
      <c r="AK1182" s="24" t="s">
        <v>262</v>
      </c>
      <c r="AL1182" s="24" t="s">
        <v>262</v>
      </c>
      <c r="AM1182" s="24" t="s">
        <v>262</v>
      </c>
      <c r="AN1182" s="24" t="s">
        <v>262</v>
      </c>
      <c r="AO1182" s="24" t="s">
        <v>261</v>
      </c>
      <c r="AP1182" s="24" t="s">
        <v>261</v>
      </c>
      <c r="AQ1182" s="25" t="s">
        <v>262</v>
      </c>
      <c r="AR1182" s="24" t="s">
        <v>261</v>
      </c>
      <c r="AS1182" s="25" t="s">
        <v>262</v>
      </c>
      <c r="AT1182" s="24" t="s">
        <v>261</v>
      </c>
      <c r="AU1182" s="25" t="s">
        <v>262</v>
      </c>
      <c r="AV1182" s="24" t="s">
        <v>261</v>
      </c>
      <c r="AW1182" s="25" t="s">
        <v>262</v>
      </c>
      <c r="AX1182" s="24" t="s">
        <v>261</v>
      </c>
      <c r="AY1182" s="25" t="s">
        <v>262</v>
      </c>
      <c r="AZ1182" s="27" t="s">
        <v>262</v>
      </c>
      <c r="BA1182" s="27" t="s">
        <v>262</v>
      </c>
      <c r="BB1182" s="24" t="s">
        <v>261</v>
      </c>
      <c r="BC1182" s="25" t="s">
        <v>262</v>
      </c>
      <c r="BD1182" s="24" t="s">
        <v>261</v>
      </c>
      <c r="BE1182" s="26" t="s">
        <v>262</v>
      </c>
      <c r="BF1182" t="s">
        <v>1363</v>
      </c>
      <c r="BG1182" s="9" t="s">
        <v>207</v>
      </c>
      <c r="BH1182" t="s">
        <v>208</v>
      </c>
      <c r="BI1182" t="s">
        <v>522</v>
      </c>
      <c r="BJ1182" t="s">
        <v>210</v>
      </c>
      <c r="BK1182" t="s">
        <v>211</v>
      </c>
      <c r="BL1182" t="s">
        <v>212</v>
      </c>
      <c r="BM1182" t="s">
        <v>1820</v>
      </c>
      <c r="BN1182" t="s">
        <v>214</v>
      </c>
      <c r="BO1182" t="s">
        <v>215</v>
      </c>
      <c r="BP1182" t="s">
        <v>219</v>
      </c>
      <c r="BQ1182" t="s">
        <v>332</v>
      </c>
      <c r="BV1182" t="s">
        <v>214</v>
      </c>
      <c r="CC1182" t="s">
        <v>214</v>
      </c>
      <c r="CG1182" t="s">
        <v>219</v>
      </c>
      <c r="CI1182" t="s">
        <v>333</v>
      </c>
      <c r="CJ1182" t="s">
        <v>6164</v>
      </c>
      <c r="CK1182" t="s">
        <v>333</v>
      </c>
      <c r="CL1182" t="s">
        <v>644</v>
      </c>
      <c r="CN1182" t="s">
        <v>283</v>
      </c>
      <c r="CP1182" t="s">
        <v>307</v>
      </c>
      <c r="CQ1182" t="s">
        <v>307</v>
      </c>
      <c r="CR1182" t="s">
        <v>244</v>
      </c>
      <c r="CS1182" t="s">
        <v>244</v>
      </c>
      <c r="CT1182" t="s">
        <v>214</v>
      </c>
      <c r="CU1182" t="s">
        <v>214</v>
      </c>
      <c r="CV1182" t="s">
        <v>244</v>
      </c>
      <c r="CW1182" t="s">
        <v>244</v>
      </c>
      <c r="CX1182" t="s">
        <v>287</v>
      </c>
      <c r="CY1182" t="s">
        <v>228</v>
      </c>
      <c r="CZ1182" t="s">
        <v>219</v>
      </c>
      <c r="DA1182" t="s">
        <v>219</v>
      </c>
      <c r="DB1182" t="s">
        <v>230</v>
      </c>
      <c r="DC1182" t="s">
        <v>230</v>
      </c>
      <c r="DD1182" t="s">
        <v>219</v>
      </c>
      <c r="DG1182" t="s">
        <v>500</v>
      </c>
      <c r="DH1182" t="s">
        <v>4942</v>
      </c>
      <c r="DI1182" t="s">
        <v>451</v>
      </c>
      <c r="DK1182" t="s">
        <v>237</v>
      </c>
      <c r="DL1182" t="s">
        <v>237</v>
      </c>
      <c r="DM1182" t="s">
        <v>219</v>
      </c>
      <c r="DN1182" t="s">
        <v>219</v>
      </c>
      <c r="DO1182" t="s">
        <v>288</v>
      </c>
      <c r="DP1182" t="s">
        <v>308</v>
      </c>
      <c r="DR1182" t="s">
        <v>235</v>
      </c>
      <c r="DT1182" t="s">
        <v>219</v>
      </c>
      <c r="DU1182" t="s">
        <v>219</v>
      </c>
      <c r="DX1182" t="s">
        <v>237</v>
      </c>
      <c r="DY1182" t="s">
        <v>237</v>
      </c>
      <c r="DZ1182" t="s">
        <v>400</v>
      </c>
      <c r="EA1182" t="s">
        <v>237</v>
      </c>
      <c r="EB1182" t="s">
        <v>237</v>
      </c>
      <c r="EC1182" t="s">
        <v>237</v>
      </c>
      <c r="ED1182" t="s">
        <v>237</v>
      </c>
      <c r="EE1182" t="s">
        <v>214</v>
      </c>
      <c r="EF1182" t="s">
        <v>214</v>
      </c>
      <c r="EG1182" t="s">
        <v>892</v>
      </c>
      <c r="EH1182" t="s">
        <v>6165</v>
      </c>
      <c r="EI1182" t="s">
        <v>892</v>
      </c>
      <c r="EJ1182" t="s">
        <v>6165</v>
      </c>
      <c r="EK1182" t="s">
        <v>233</v>
      </c>
      <c r="EL1182" t="s">
        <v>233</v>
      </c>
      <c r="EM1182" t="s">
        <v>401</v>
      </c>
      <c r="EN1182" t="s">
        <v>401</v>
      </c>
      <c r="EO1182" t="s">
        <v>240</v>
      </c>
      <c r="EP1182" t="s">
        <v>240</v>
      </c>
      <c r="EQ1182" t="s">
        <v>214</v>
      </c>
      <c r="ER1182" t="s">
        <v>214</v>
      </c>
      <c r="ES1182" t="s">
        <v>237</v>
      </c>
      <c r="ET1182" t="s">
        <v>237</v>
      </c>
      <c r="EU1182" t="s">
        <v>237</v>
      </c>
      <c r="EV1182" t="s">
        <v>237</v>
      </c>
      <c r="EW1182" t="s">
        <v>243</v>
      </c>
      <c r="EX1182" t="s">
        <v>243</v>
      </c>
      <c r="EY1182" t="s">
        <v>237</v>
      </c>
      <c r="EZ1182" t="s">
        <v>241</v>
      </c>
      <c r="FA1182" t="s">
        <v>241</v>
      </c>
      <c r="FB1182" t="s">
        <v>237</v>
      </c>
      <c r="FC1182" t="s">
        <v>237</v>
      </c>
      <c r="FD1182" t="s">
        <v>237</v>
      </c>
      <c r="FE1182" t="s">
        <v>244</v>
      </c>
      <c r="FF1182" t="s">
        <v>244</v>
      </c>
      <c r="FG1182" t="s">
        <v>390</v>
      </c>
      <c r="FH1182" t="s">
        <v>390</v>
      </c>
      <c r="FI1182" t="s">
        <v>214</v>
      </c>
      <c r="FJ1182" t="s">
        <v>214</v>
      </c>
      <c r="FK1182" t="s">
        <v>214</v>
      </c>
      <c r="FL1182" t="s">
        <v>214</v>
      </c>
      <c r="FM1182" t="s">
        <v>292</v>
      </c>
      <c r="FN1182" t="s">
        <v>292</v>
      </c>
      <c r="FO1182" t="s">
        <v>219</v>
      </c>
      <c r="FP1182" t="s">
        <v>219</v>
      </c>
      <c r="FQ1182" t="s">
        <v>241</v>
      </c>
      <c r="FR1182" t="s">
        <v>241</v>
      </c>
      <c r="FS1182" t="s">
        <v>241</v>
      </c>
      <c r="FT1182" t="s">
        <v>241</v>
      </c>
      <c r="FU1182" t="s">
        <v>219</v>
      </c>
      <c r="FV1182" t="s">
        <v>241</v>
      </c>
      <c r="FW1182" t="s">
        <v>241</v>
      </c>
      <c r="FX1182" t="s">
        <v>241</v>
      </c>
      <c r="FY1182" t="s">
        <v>241</v>
      </c>
      <c r="FZ1182" t="s">
        <v>549</v>
      </c>
      <c r="GA1182" t="s">
        <v>248</v>
      </c>
      <c r="GB1182" t="s">
        <v>244</v>
      </c>
      <c r="GC1182" t="s">
        <v>244</v>
      </c>
      <c r="GD1182" t="s">
        <v>293</v>
      </c>
      <c r="GE1182" t="s">
        <v>241</v>
      </c>
      <c r="GF1182" t="s">
        <v>293</v>
      </c>
      <c r="GG1182" t="s">
        <v>227</v>
      </c>
      <c r="GH1182" t="s">
        <v>241</v>
      </c>
      <c r="GI1182" t="s">
        <v>244</v>
      </c>
      <c r="GJ1182" t="s">
        <v>244</v>
      </c>
      <c r="GK1182" t="s">
        <v>244</v>
      </c>
      <c r="GL1182" t="s">
        <v>227</v>
      </c>
      <c r="GM1182" t="s">
        <v>227</v>
      </c>
      <c r="GN1182" t="s">
        <v>219</v>
      </c>
      <c r="GO1182" t="s">
        <v>219</v>
      </c>
      <c r="GP1182" t="s">
        <v>295</v>
      </c>
      <c r="GQ1182" t="s">
        <v>295</v>
      </c>
      <c r="GR1182" t="s">
        <v>295</v>
      </c>
      <c r="GS1182" t="s">
        <v>214</v>
      </c>
      <c r="GT1182" t="s">
        <v>241</v>
      </c>
      <c r="GU1182" t="s">
        <v>219</v>
      </c>
      <c r="GV1182" t="s">
        <v>575</v>
      </c>
      <c r="GW1182" t="s">
        <v>297</v>
      </c>
      <c r="GX1182" t="s">
        <v>252</v>
      </c>
      <c r="GY1182" t="s">
        <v>657</v>
      </c>
      <c r="GZ1182" t="s">
        <v>241</v>
      </c>
      <c r="HA1182" t="s">
        <v>298</v>
      </c>
      <c r="HB1182" t="s">
        <v>241</v>
      </c>
      <c r="HC1182" t="s">
        <v>315</v>
      </c>
      <c r="HD1182" t="s">
        <v>316</v>
      </c>
      <c r="HE1182" t="s">
        <v>343</v>
      </c>
      <c r="HF1182" t="s">
        <v>219</v>
      </c>
      <c r="HG1182" t="s">
        <v>362</v>
      </c>
      <c r="HH1182" t="s">
        <v>6166</v>
      </c>
      <c r="HI1182" t="s">
        <v>241</v>
      </c>
      <c r="HJ1182" t="s">
        <v>219</v>
      </c>
      <c r="HK1182" t="s">
        <v>241</v>
      </c>
      <c r="HL1182" s="12"/>
      <c r="HM1182">
        <v>0.75</v>
      </c>
      <c r="HN1182">
        <v>0.75</v>
      </c>
      <c r="HO1182">
        <v>1</v>
      </c>
      <c r="HP1182">
        <v>0.75</v>
      </c>
      <c r="HQ1182">
        <v>1</v>
      </c>
      <c r="HR1182">
        <v>0.5</v>
      </c>
      <c r="HS1182">
        <v>0</v>
      </c>
      <c r="HT1182">
        <v>1</v>
      </c>
      <c r="HU1182">
        <v>1</v>
      </c>
      <c r="HV1182">
        <v>0.5</v>
      </c>
      <c r="HW1182">
        <v>0.5</v>
      </c>
      <c r="HX1182">
        <v>0.5</v>
      </c>
      <c r="HY1182">
        <v>0.5</v>
      </c>
      <c r="HZ1182">
        <v>0.25</v>
      </c>
      <c r="IA1182" s="4">
        <v>1</v>
      </c>
      <c r="IB1182">
        <v>0.5</v>
      </c>
      <c r="IC1182">
        <v>0.5</v>
      </c>
      <c r="ID1182">
        <v>0.5</v>
      </c>
      <c r="IE1182">
        <v>0.5</v>
      </c>
      <c r="IG1182">
        <v>0.25</v>
      </c>
      <c r="IH1182">
        <v>0.5</v>
      </c>
      <c r="II1182">
        <v>1</v>
      </c>
      <c r="IJ1182">
        <v>0</v>
      </c>
      <c r="IK1182">
        <v>0.75</v>
      </c>
      <c r="IL1182">
        <v>1</v>
      </c>
      <c r="IM1182">
        <v>1</v>
      </c>
      <c r="IN1182">
        <v>1</v>
      </c>
      <c r="IO1182">
        <v>1</v>
      </c>
      <c r="IQ1182">
        <v>0</v>
      </c>
      <c r="IS1182">
        <f t="shared" si="1035"/>
        <v>0.11249999999999999</v>
      </c>
      <c r="IT1182">
        <f t="shared" si="1036"/>
        <v>0.09</v>
      </c>
      <c r="IU1182">
        <f t="shared" si="1037"/>
        <v>0.08</v>
      </c>
      <c r="IV1182">
        <f t="shared" si="1038"/>
        <v>7.5000000000000011E-2</v>
      </c>
      <c r="IW1182">
        <f t="shared" si="1039"/>
        <v>0.08</v>
      </c>
      <c r="IX1182">
        <f t="shared" si="1040"/>
        <v>6.5000000000000002E-2</v>
      </c>
      <c r="IY1182">
        <f t="shared" si="1041"/>
        <v>0</v>
      </c>
      <c r="IZ1182">
        <f t="shared" si="1042"/>
        <v>0.11</v>
      </c>
      <c r="JA1182">
        <f t="shared" si="1043"/>
        <v>0.13</v>
      </c>
      <c r="JB1182">
        <f t="shared" si="1044"/>
        <v>0.05</v>
      </c>
      <c r="JC1182">
        <f t="shared" si="1045"/>
        <v>0.06</v>
      </c>
      <c r="JD1182">
        <f t="shared" si="1046"/>
        <v>5.5E-2</v>
      </c>
      <c r="JE1182">
        <f t="shared" si="1047"/>
        <v>3.5000000000000003E-2</v>
      </c>
      <c r="JF1182">
        <f t="shared" si="1048"/>
        <v>0.03</v>
      </c>
      <c r="JG1182" s="5">
        <f t="shared" si="1049"/>
        <v>0.05</v>
      </c>
      <c r="JH1182">
        <f t="shared" si="1050"/>
        <v>0</v>
      </c>
      <c r="JI1182">
        <f t="shared" si="1050"/>
        <v>0</v>
      </c>
      <c r="JJ1182">
        <f t="shared" si="1051"/>
        <v>0.1</v>
      </c>
      <c r="JK1182">
        <f t="shared" si="1052"/>
        <v>7.4999999999999997E-2</v>
      </c>
      <c r="JL1182" s="6">
        <f t="shared" si="1053"/>
        <v>3.6666666666666667E-2</v>
      </c>
      <c r="JM1182">
        <f t="shared" si="1054"/>
        <v>0.03</v>
      </c>
      <c r="JN1182">
        <f t="shared" si="1055"/>
        <v>2.5000000000000001E-2</v>
      </c>
      <c r="JO1182">
        <f t="shared" si="1056"/>
        <v>0.15</v>
      </c>
      <c r="JP1182">
        <f t="shared" si="1057"/>
        <v>0</v>
      </c>
      <c r="JQ1182">
        <f t="shared" si="1058"/>
        <v>0.09</v>
      </c>
      <c r="JR1182">
        <f t="shared" si="1059"/>
        <v>0.11</v>
      </c>
      <c r="JS1182">
        <f t="shared" si="1060"/>
        <v>0.1</v>
      </c>
      <c r="JT1182">
        <f t="shared" si="1060"/>
        <v>0.1</v>
      </c>
      <c r="JU1182">
        <f t="shared" si="1061"/>
        <v>1</v>
      </c>
      <c r="JV1182">
        <f t="shared" si="1061"/>
        <v>0</v>
      </c>
      <c r="JW1182">
        <f t="shared" si="1062"/>
        <v>0.15</v>
      </c>
      <c r="JY1182">
        <f t="shared" si="1063"/>
        <v>3.7500000000000006E-2</v>
      </c>
      <c r="JZ1182">
        <f t="shared" si="1064"/>
        <v>0.06</v>
      </c>
      <c r="KA1182">
        <f t="shared" si="1065"/>
        <v>0.02</v>
      </c>
      <c r="KB1182">
        <f t="shared" si="1065"/>
        <v>1.4999999999999999E-2</v>
      </c>
      <c r="KC1182">
        <f t="shared" si="1066"/>
        <v>0.04</v>
      </c>
      <c r="KD1182">
        <f t="shared" si="1034"/>
        <v>1.4999999999999999E-2</v>
      </c>
      <c r="KE1182">
        <f t="shared" si="1034"/>
        <v>0</v>
      </c>
      <c r="KF1182">
        <f t="shared" si="1034"/>
        <v>0.03</v>
      </c>
      <c r="KG1182">
        <f t="shared" si="1034"/>
        <v>0.03</v>
      </c>
      <c r="KH1182">
        <f t="shared" si="1034"/>
        <v>1.4999999999999999E-2</v>
      </c>
      <c r="KI1182">
        <f t="shared" si="1034"/>
        <v>1.4999999999999999E-2</v>
      </c>
      <c r="KJ1182">
        <f t="shared" si="1033"/>
        <v>1.4999999999999999E-2</v>
      </c>
      <c r="KK1182">
        <f t="shared" si="1067"/>
        <v>0.01</v>
      </c>
      <c r="KL1182">
        <f t="shared" si="1068"/>
        <v>0.01</v>
      </c>
      <c r="KM1182" s="5">
        <f t="shared" si="1069"/>
        <v>0.05</v>
      </c>
      <c r="KN1182">
        <f t="shared" si="1070"/>
        <v>0</v>
      </c>
      <c r="KO1182">
        <f t="shared" si="1070"/>
        <v>0</v>
      </c>
      <c r="KP1182">
        <f t="shared" si="1071"/>
        <v>0.03</v>
      </c>
      <c r="KQ1182">
        <f t="shared" si="1072"/>
        <v>1.4999999999999999E-2</v>
      </c>
      <c r="KR1182" s="6">
        <f t="shared" si="1073"/>
        <v>1.8333333333333333E-2</v>
      </c>
      <c r="KS1182">
        <f t="shared" si="1074"/>
        <v>0.01</v>
      </c>
      <c r="KT1182">
        <f t="shared" si="1075"/>
        <v>1.4999999999999999E-2</v>
      </c>
      <c r="KU1182">
        <f t="shared" si="1076"/>
        <v>0.04</v>
      </c>
      <c r="KV1182">
        <f t="shared" si="1077"/>
        <v>0</v>
      </c>
      <c r="KW1182">
        <f t="shared" si="1078"/>
        <v>7.4999999999999997E-3</v>
      </c>
      <c r="KX1182">
        <f t="shared" si="1079"/>
        <v>0</v>
      </c>
      <c r="KY1182">
        <f t="shared" si="1080"/>
        <v>0.04</v>
      </c>
      <c r="KZ1182">
        <f t="shared" si="1081"/>
        <v>0.03</v>
      </c>
      <c r="LA1182">
        <f t="shared" si="1082"/>
        <v>1</v>
      </c>
      <c r="LB1182">
        <f t="shared" si="1082"/>
        <v>0</v>
      </c>
      <c r="LC1182">
        <f t="shared" si="1083"/>
        <v>0.1</v>
      </c>
      <c r="LE1182" t="str">
        <f t="shared" si="1089"/>
        <v>Tchad</v>
      </c>
      <c r="LF1182">
        <f t="shared" si="1084"/>
        <v>0.74249999999999994</v>
      </c>
      <c r="LG1182" s="6">
        <f t="shared" si="1085"/>
        <v>0.4916666666666667</v>
      </c>
      <c r="LH1182">
        <f t="shared" si="1086"/>
        <v>0.755</v>
      </c>
      <c r="LI1182" s="6">
        <f t="shared" si="1087"/>
        <v>0.66833333333333345</v>
      </c>
      <c r="LJ1182">
        <f t="shared" si="1088"/>
        <v>0</v>
      </c>
    </row>
    <row r="1183" spans="1:322" x14ac:dyDescent="0.35">
      <c r="A1183" s="8">
        <v>44867</v>
      </c>
      <c r="B1183" t="s">
        <v>6163</v>
      </c>
      <c r="D1183" s="27" t="s">
        <v>321</v>
      </c>
      <c r="E1183" s="27" t="s">
        <v>262</v>
      </c>
      <c r="F1183" s="27">
        <v>23</v>
      </c>
      <c r="G1183" s="27" t="s">
        <v>258</v>
      </c>
      <c r="H1183" s="27" t="s">
        <v>322</v>
      </c>
      <c r="I1183" s="27" t="s">
        <v>207</v>
      </c>
      <c r="J1183" s="27" t="s">
        <v>1361</v>
      </c>
      <c r="K1183" s="28">
        <v>44676</v>
      </c>
      <c r="L1183" s="28">
        <v>44676</v>
      </c>
      <c r="M1183" s="28">
        <v>44686</v>
      </c>
      <c r="N1183" s="27" t="s">
        <v>261</v>
      </c>
      <c r="O1183" s="27" t="s">
        <v>261</v>
      </c>
      <c r="P1183" s="27" t="s">
        <v>261</v>
      </c>
      <c r="Q1183" s="27" t="s">
        <v>324</v>
      </c>
      <c r="R1183" s="28">
        <v>44699</v>
      </c>
      <c r="S1183" s="28">
        <v>44699</v>
      </c>
      <c r="T1183" s="27" t="s">
        <v>263</v>
      </c>
      <c r="U1183" s="27" t="s">
        <v>261</v>
      </c>
      <c r="V1183" s="28" t="s">
        <v>262</v>
      </c>
      <c r="W1183" s="27" t="s">
        <v>261</v>
      </c>
      <c r="X1183" s="28" t="s">
        <v>262</v>
      </c>
      <c r="Y1183" s="27" t="s">
        <v>263</v>
      </c>
      <c r="Z1183" s="28">
        <v>44748</v>
      </c>
      <c r="AA1183" s="27" t="s">
        <v>264</v>
      </c>
      <c r="AB1183" s="27" t="s">
        <v>265</v>
      </c>
      <c r="AC1183" s="27" t="s">
        <v>5213</v>
      </c>
      <c r="AD1183" s="27" t="s">
        <v>612</v>
      </c>
      <c r="AE1183" s="27" t="s">
        <v>326</v>
      </c>
      <c r="AF1183" s="27" t="s">
        <v>474</v>
      </c>
      <c r="AG1183" s="29">
        <v>786000</v>
      </c>
      <c r="AH1183" s="27" t="s">
        <v>261</v>
      </c>
      <c r="AI1183" s="27" t="s">
        <v>262</v>
      </c>
      <c r="AJ1183" s="28" t="s">
        <v>262</v>
      </c>
      <c r="AK1183" s="27" t="s">
        <v>262</v>
      </c>
      <c r="AL1183" s="27" t="s">
        <v>262</v>
      </c>
      <c r="AM1183" s="27" t="s">
        <v>262</v>
      </c>
      <c r="AN1183" s="27" t="s">
        <v>262</v>
      </c>
      <c r="AO1183" s="27" t="s">
        <v>261</v>
      </c>
      <c r="AP1183" s="27" t="s">
        <v>261</v>
      </c>
      <c r="AQ1183" s="28" t="s">
        <v>262</v>
      </c>
      <c r="AR1183" s="27" t="s">
        <v>261</v>
      </c>
      <c r="AS1183" s="28" t="s">
        <v>262</v>
      </c>
      <c r="AT1183" s="27" t="s">
        <v>261</v>
      </c>
      <c r="AU1183" s="28" t="s">
        <v>262</v>
      </c>
      <c r="AV1183" s="27" t="s">
        <v>261</v>
      </c>
      <c r="AW1183" s="28" t="s">
        <v>262</v>
      </c>
      <c r="AX1183" s="27" t="s">
        <v>261</v>
      </c>
      <c r="AY1183" s="28" t="s">
        <v>262</v>
      </c>
      <c r="AZ1183" s="27" t="s">
        <v>262</v>
      </c>
      <c r="BA1183" s="27" t="s">
        <v>262</v>
      </c>
      <c r="BB1183" s="27" t="s">
        <v>261</v>
      </c>
      <c r="BC1183" s="28" t="s">
        <v>262</v>
      </c>
      <c r="BD1183" s="27" t="s">
        <v>261</v>
      </c>
      <c r="BE1183" s="30" t="s">
        <v>262</v>
      </c>
      <c r="BF1183" t="s">
        <v>1363</v>
      </c>
      <c r="BG1183" s="9" t="s">
        <v>207</v>
      </c>
      <c r="BH1183" t="s">
        <v>208</v>
      </c>
      <c r="BI1183" t="s">
        <v>522</v>
      </c>
      <c r="BJ1183" t="s">
        <v>210</v>
      </c>
      <c r="BK1183" t="s">
        <v>329</v>
      </c>
      <c r="BL1183" t="s">
        <v>212</v>
      </c>
      <c r="BM1183" t="s">
        <v>1820</v>
      </c>
      <c r="BN1183" t="s">
        <v>214</v>
      </c>
      <c r="BO1183" t="s">
        <v>215</v>
      </c>
      <c r="BP1183" t="s">
        <v>219</v>
      </c>
      <c r="BQ1183" t="s">
        <v>332</v>
      </c>
      <c r="BV1183" t="s">
        <v>214</v>
      </c>
      <c r="CC1183" t="s">
        <v>214</v>
      </c>
      <c r="CG1183" t="s">
        <v>219</v>
      </c>
      <c r="CI1183" t="s">
        <v>333</v>
      </c>
      <c r="CJ1183" t="s">
        <v>6164</v>
      </c>
      <c r="CK1183" t="s">
        <v>333</v>
      </c>
      <c r="CL1183" t="s">
        <v>644</v>
      </c>
      <c r="CN1183" t="s">
        <v>283</v>
      </c>
      <c r="CP1183" t="s">
        <v>307</v>
      </c>
      <c r="CQ1183" t="s">
        <v>307</v>
      </c>
      <c r="CR1183" t="s">
        <v>244</v>
      </c>
      <c r="CS1183" t="s">
        <v>244</v>
      </c>
      <c r="CT1183" t="s">
        <v>214</v>
      </c>
      <c r="CU1183" t="s">
        <v>214</v>
      </c>
      <c r="CV1183" t="s">
        <v>244</v>
      </c>
      <c r="CW1183" t="s">
        <v>244</v>
      </c>
      <c r="CX1183" t="s">
        <v>287</v>
      </c>
      <c r="CY1183" t="s">
        <v>228</v>
      </c>
      <c r="CZ1183" t="s">
        <v>219</v>
      </c>
      <c r="DA1183" t="s">
        <v>219</v>
      </c>
      <c r="DB1183" t="s">
        <v>230</v>
      </c>
      <c r="DC1183" t="s">
        <v>230</v>
      </c>
      <c r="DD1183" t="s">
        <v>219</v>
      </c>
      <c r="DG1183" t="s">
        <v>500</v>
      </c>
      <c r="DH1183" t="s">
        <v>4942</v>
      </c>
      <c r="DI1183" t="s">
        <v>451</v>
      </c>
      <c r="DK1183" t="s">
        <v>237</v>
      </c>
      <c r="DL1183" t="s">
        <v>237</v>
      </c>
      <c r="DM1183" t="s">
        <v>219</v>
      </c>
      <c r="DN1183" t="s">
        <v>219</v>
      </c>
      <c r="DO1183" t="s">
        <v>288</v>
      </c>
      <c r="DP1183" t="s">
        <v>308</v>
      </c>
      <c r="DR1183" t="s">
        <v>235</v>
      </c>
      <c r="DT1183" t="s">
        <v>219</v>
      </c>
      <c r="DU1183" t="s">
        <v>219</v>
      </c>
      <c r="DX1183" t="s">
        <v>237</v>
      </c>
      <c r="DY1183" t="s">
        <v>237</v>
      </c>
      <c r="DZ1183" t="s">
        <v>400</v>
      </c>
      <c r="EA1183" t="s">
        <v>237</v>
      </c>
      <c r="EB1183" t="s">
        <v>237</v>
      </c>
      <c r="EC1183" t="s">
        <v>237</v>
      </c>
      <c r="ED1183" t="s">
        <v>237</v>
      </c>
      <c r="EE1183" t="s">
        <v>214</v>
      </c>
      <c r="EF1183" t="s">
        <v>214</v>
      </c>
      <c r="EG1183" t="s">
        <v>892</v>
      </c>
      <c r="EH1183" t="s">
        <v>6165</v>
      </c>
      <c r="EI1183" t="s">
        <v>892</v>
      </c>
      <c r="EJ1183" t="s">
        <v>6165</v>
      </c>
      <c r="EK1183" t="s">
        <v>233</v>
      </c>
      <c r="EL1183" t="s">
        <v>233</v>
      </c>
      <c r="EM1183" t="s">
        <v>401</v>
      </c>
      <c r="EN1183" t="s">
        <v>401</v>
      </c>
      <c r="EO1183" t="s">
        <v>240</v>
      </c>
      <c r="EP1183" t="s">
        <v>240</v>
      </c>
      <c r="EQ1183" t="s">
        <v>214</v>
      </c>
      <c r="ER1183" t="s">
        <v>214</v>
      </c>
      <c r="ES1183" t="s">
        <v>237</v>
      </c>
      <c r="ET1183" t="s">
        <v>237</v>
      </c>
      <c r="EU1183" t="s">
        <v>237</v>
      </c>
      <c r="EV1183" t="s">
        <v>237</v>
      </c>
      <c r="EW1183" t="s">
        <v>243</v>
      </c>
      <c r="EX1183" t="s">
        <v>243</v>
      </c>
      <c r="EY1183" t="s">
        <v>237</v>
      </c>
      <c r="EZ1183" t="s">
        <v>241</v>
      </c>
      <c r="FA1183" t="s">
        <v>241</v>
      </c>
      <c r="FB1183" t="s">
        <v>237</v>
      </c>
      <c r="FC1183" t="s">
        <v>237</v>
      </c>
      <c r="FD1183" t="s">
        <v>237</v>
      </c>
      <c r="FE1183" t="s">
        <v>244</v>
      </c>
      <c r="FF1183" t="s">
        <v>244</v>
      </c>
      <c r="FG1183" t="s">
        <v>390</v>
      </c>
      <c r="FH1183" t="s">
        <v>390</v>
      </c>
      <c r="FI1183" t="s">
        <v>214</v>
      </c>
      <c r="FJ1183" t="s">
        <v>214</v>
      </c>
      <c r="FK1183" t="s">
        <v>214</v>
      </c>
      <c r="FL1183" t="s">
        <v>214</v>
      </c>
      <c r="FM1183" t="s">
        <v>292</v>
      </c>
      <c r="FN1183" t="s">
        <v>292</v>
      </c>
      <c r="FO1183" t="s">
        <v>219</v>
      </c>
      <c r="FP1183" t="s">
        <v>219</v>
      </c>
      <c r="FQ1183" t="s">
        <v>241</v>
      </c>
      <c r="FR1183" t="s">
        <v>241</v>
      </c>
      <c r="FS1183" t="s">
        <v>241</v>
      </c>
      <c r="FT1183" t="s">
        <v>241</v>
      </c>
      <c r="FU1183" t="s">
        <v>219</v>
      </c>
      <c r="FV1183" t="s">
        <v>241</v>
      </c>
      <c r="FW1183" t="s">
        <v>241</v>
      </c>
      <c r="FX1183" t="s">
        <v>241</v>
      </c>
      <c r="FY1183" t="s">
        <v>241</v>
      </c>
      <c r="FZ1183" t="s">
        <v>549</v>
      </c>
      <c r="GA1183" t="s">
        <v>248</v>
      </c>
      <c r="GB1183" t="s">
        <v>244</v>
      </c>
      <c r="GC1183" t="s">
        <v>244</v>
      </c>
      <c r="GD1183" t="s">
        <v>293</v>
      </c>
      <c r="GE1183" t="s">
        <v>241</v>
      </c>
      <c r="GF1183" t="s">
        <v>293</v>
      </c>
      <c r="GG1183" t="s">
        <v>227</v>
      </c>
      <c r="GH1183" t="s">
        <v>241</v>
      </c>
      <c r="GI1183" t="s">
        <v>244</v>
      </c>
      <c r="GJ1183" t="s">
        <v>244</v>
      </c>
      <c r="GK1183" t="s">
        <v>244</v>
      </c>
      <c r="GL1183" t="s">
        <v>227</v>
      </c>
      <c r="GM1183" t="s">
        <v>227</v>
      </c>
      <c r="GN1183" t="s">
        <v>219</v>
      </c>
      <c r="GO1183" t="s">
        <v>219</v>
      </c>
      <c r="GP1183" t="s">
        <v>295</v>
      </c>
      <c r="GQ1183" t="s">
        <v>295</v>
      </c>
      <c r="GR1183" t="s">
        <v>295</v>
      </c>
      <c r="GS1183" t="s">
        <v>214</v>
      </c>
      <c r="GT1183" t="s">
        <v>241</v>
      </c>
      <c r="GU1183" t="s">
        <v>219</v>
      </c>
      <c r="GV1183" t="s">
        <v>575</v>
      </c>
      <c r="GW1183" t="s">
        <v>297</v>
      </c>
      <c r="GX1183" t="s">
        <v>252</v>
      </c>
      <c r="GY1183" t="s">
        <v>657</v>
      </c>
      <c r="GZ1183" t="s">
        <v>241</v>
      </c>
      <c r="HA1183" t="s">
        <v>298</v>
      </c>
      <c r="HB1183" t="s">
        <v>241</v>
      </c>
      <c r="HC1183" t="s">
        <v>315</v>
      </c>
      <c r="HD1183" t="s">
        <v>316</v>
      </c>
      <c r="HE1183" t="s">
        <v>343</v>
      </c>
      <c r="HF1183" t="s">
        <v>219</v>
      </c>
      <c r="HG1183" t="s">
        <v>362</v>
      </c>
      <c r="HH1183" t="s">
        <v>6166</v>
      </c>
      <c r="HI1183" t="s">
        <v>241</v>
      </c>
      <c r="HJ1183" t="s">
        <v>219</v>
      </c>
      <c r="HK1183" t="s">
        <v>241</v>
      </c>
      <c r="HL1183" s="12"/>
      <c r="HM1183">
        <v>0.75</v>
      </c>
      <c r="HN1183">
        <v>0.5</v>
      </c>
      <c r="HO1183">
        <v>1</v>
      </c>
      <c r="HP1183">
        <v>0.5</v>
      </c>
      <c r="HQ1183">
        <v>1</v>
      </c>
      <c r="HR1183">
        <v>0.25</v>
      </c>
      <c r="HS1183">
        <v>0</v>
      </c>
      <c r="HT1183">
        <v>0</v>
      </c>
      <c r="HU1183">
        <v>1</v>
      </c>
      <c r="HV1183">
        <v>0.25</v>
      </c>
      <c r="HW1183">
        <v>0.25</v>
      </c>
      <c r="HX1183">
        <v>0.25</v>
      </c>
      <c r="HY1183">
        <v>0.5</v>
      </c>
      <c r="HZ1183">
        <v>0.25</v>
      </c>
      <c r="IA1183" s="4">
        <v>1</v>
      </c>
      <c r="IB1183">
        <v>0.5</v>
      </c>
      <c r="IC1183">
        <v>0.75</v>
      </c>
      <c r="ID1183">
        <v>0.5</v>
      </c>
      <c r="IE1183">
        <v>0.5</v>
      </c>
      <c r="IG1183">
        <v>0.25</v>
      </c>
      <c r="IH1183">
        <v>0.5</v>
      </c>
      <c r="II1183">
        <v>1</v>
      </c>
      <c r="IJ1183">
        <v>0</v>
      </c>
      <c r="IK1183">
        <v>0.75</v>
      </c>
      <c r="IL1183">
        <v>1</v>
      </c>
      <c r="IM1183">
        <v>0.75</v>
      </c>
      <c r="IN1183">
        <v>1</v>
      </c>
      <c r="IO1183">
        <v>1</v>
      </c>
      <c r="IQ1183">
        <v>0</v>
      </c>
      <c r="IS1183">
        <f t="shared" si="1035"/>
        <v>0.11249999999999999</v>
      </c>
      <c r="IT1183">
        <f t="shared" si="1036"/>
        <v>0.06</v>
      </c>
      <c r="IU1183">
        <f t="shared" si="1037"/>
        <v>0.08</v>
      </c>
      <c r="IV1183">
        <f t="shared" si="1038"/>
        <v>0.05</v>
      </c>
      <c r="IW1183">
        <f t="shared" si="1039"/>
        <v>0.08</v>
      </c>
      <c r="IX1183">
        <f t="shared" si="1040"/>
        <v>3.2500000000000001E-2</v>
      </c>
      <c r="IY1183">
        <f t="shared" si="1041"/>
        <v>0</v>
      </c>
      <c r="IZ1183">
        <f t="shared" si="1042"/>
        <v>0</v>
      </c>
      <c r="JA1183">
        <f t="shared" si="1043"/>
        <v>0.13</v>
      </c>
      <c r="JB1183">
        <f t="shared" si="1044"/>
        <v>2.5000000000000001E-2</v>
      </c>
      <c r="JC1183">
        <f t="shared" si="1045"/>
        <v>0.03</v>
      </c>
      <c r="JD1183">
        <f t="shared" si="1046"/>
        <v>2.75E-2</v>
      </c>
      <c r="JE1183">
        <f t="shared" si="1047"/>
        <v>3.5000000000000003E-2</v>
      </c>
      <c r="JF1183">
        <f t="shared" si="1048"/>
        <v>0.03</v>
      </c>
      <c r="JG1183" s="5">
        <f t="shared" si="1049"/>
        <v>0.05</v>
      </c>
      <c r="JH1183">
        <f t="shared" si="1050"/>
        <v>0</v>
      </c>
      <c r="JI1183">
        <f t="shared" si="1050"/>
        <v>0</v>
      </c>
      <c r="JJ1183">
        <f t="shared" si="1051"/>
        <v>0.1</v>
      </c>
      <c r="JK1183">
        <f t="shared" si="1052"/>
        <v>7.4999999999999997E-2</v>
      </c>
      <c r="JL1183" s="6">
        <f t="shared" si="1053"/>
        <v>3.3333333333333333E-2</v>
      </c>
      <c r="JM1183">
        <f t="shared" si="1054"/>
        <v>0.03</v>
      </c>
      <c r="JN1183">
        <f t="shared" si="1055"/>
        <v>2.5000000000000001E-2</v>
      </c>
      <c r="JO1183">
        <f t="shared" si="1056"/>
        <v>0.15</v>
      </c>
      <c r="JP1183">
        <f t="shared" si="1057"/>
        <v>0</v>
      </c>
      <c r="JQ1183">
        <f t="shared" si="1058"/>
        <v>0.09</v>
      </c>
      <c r="JR1183">
        <f t="shared" si="1059"/>
        <v>0.11</v>
      </c>
      <c r="JS1183">
        <f t="shared" si="1060"/>
        <v>7.5000000000000011E-2</v>
      </c>
      <c r="JT1183">
        <f t="shared" si="1060"/>
        <v>0.1</v>
      </c>
      <c r="JU1183">
        <f t="shared" si="1061"/>
        <v>1</v>
      </c>
      <c r="JV1183">
        <f t="shared" si="1061"/>
        <v>0</v>
      </c>
      <c r="JW1183">
        <f t="shared" si="1062"/>
        <v>0.15</v>
      </c>
      <c r="JY1183">
        <f t="shared" si="1063"/>
        <v>3.7500000000000006E-2</v>
      </c>
      <c r="JZ1183">
        <f t="shared" si="1064"/>
        <v>0.04</v>
      </c>
      <c r="KA1183">
        <f t="shared" si="1065"/>
        <v>0.02</v>
      </c>
      <c r="KB1183">
        <f t="shared" si="1065"/>
        <v>0.01</v>
      </c>
      <c r="KC1183">
        <f t="shared" si="1066"/>
        <v>0.04</v>
      </c>
      <c r="KD1183">
        <f t="shared" si="1034"/>
        <v>7.4999999999999997E-3</v>
      </c>
      <c r="KE1183">
        <f t="shared" si="1034"/>
        <v>0</v>
      </c>
      <c r="KF1183">
        <f t="shared" si="1034"/>
        <v>0</v>
      </c>
      <c r="KG1183">
        <f t="shared" si="1034"/>
        <v>0.03</v>
      </c>
      <c r="KH1183">
        <f t="shared" si="1034"/>
        <v>7.4999999999999997E-3</v>
      </c>
      <c r="KI1183">
        <f t="shared" si="1034"/>
        <v>7.4999999999999997E-3</v>
      </c>
      <c r="KJ1183">
        <f t="shared" si="1033"/>
        <v>7.4999999999999997E-3</v>
      </c>
      <c r="KK1183">
        <f t="shared" si="1067"/>
        <v>0.01</v>
      </c>
      <c r="KL1183">
        <f t="shared" si="1068"/>
        <v>0.01</v>
      </c>
      <c r="KM1183" s="5">
        <f t="shared" si="1069"/>
        <v>0.05</v>
      </c>
      <c r="KN1183">
        <f t="shared" si="1070"/>
        <v>0</v>
      </c>
      <c r="KO1183">
        <f t="shared" si="1070"/>
        <v>0</v>
      </c>
      <c r="KP1183">
        <f t="shared" si="1071"/>
        <v>0.03</v>
      </c>
      <c r="KQ1183">
        <f t="shared" si="1072"/>
        <v>1.4999999999999999E-2</v>
      </c>
      <c r="KR1183" s="6">
        <f t="shared" si="1073"/>
        <v>1.6666666666666666E-2</v>
      </c>
      <c r="KS1183">
        <f t="shared" si="1074"/>
        <v>0.01</v>
      </c>
      <c r="KT1183">
        <f t="shared" si="1075"/>
        <v>1.4999999999999999E-2</v>
      </c>
      <c r="KU1183">
        <f t="shared" si="1076"/>
        <v>0.04</v>
      </c>
      <c r="KV1183">
        <f t="shared" si="1077"/>
        <v>0</v>
      </c>
      <c r="KW1183">
        <f t="shared" si="1078"/>
        <v>7.4999999999999997E-3</v>
      </c>
      <c r="KX1183">
        <f t="shared" si="1079"/>
        <v>0</v>
      </c>
      <c r="KY1183">
        <f t="shared" si="1080"/>
        <v>0.03</v>
      </c>
      <c r="KZ1183">
        <f t="shared" si="1081"/>
        <v>0.03</v>
      </c>
      <c r="LA1183">
        <f t="shared" si="1082"/>
        <v>1</v>
      </c>
      <c r="LB1183">
        <f t="shared" si="1082"/>
        <v>0</v>
      </c>
      <c r="LC1183">
        <f t="shared" si="1083"/>
        <v>0.1</v>
      </c>
      <c r="LE1183" t="str">
        <f t="shared" si="1089"/>
        <v>Tchad</v>
      </c>
      <c r="LF1183">
        <f t="shared" si="1084"/>
        <v>0.54500000000000004</v>
      </c>
      <c r="LG1183" s="6">
        <f t="shared" si="1085"/>
        <v>0.40583333333333332</v>
      </c>
      <c r="LH1183">
        <f t="shared" si="1086"/>
        <v>0.73</v>
      </c>
      <c r="LI1183" s="6">
        <f t="shared" si="1087"/>
        <v>0.57166666666666677</v>
      </c>
      <c r="LJ1183">
        <f t="shared" si="1088"/>
        <v>0</v>
      </c>
    </row>
    <row r="1184" spans="1:322" x14ac:dyDescent="0.35">
      <c r="A1184" s="8">
        <v>44867</v>
      </c>
      <c r="B1184" t="s">
        <v>6167</v>
      </c>
      <c r="D1184" s="24" t="s">
        <v>321</v>
      </c>
      <c r="E1184" s="24" t="s">
        <v>262</v>
      </c>
      <c r="F1184" s="24">
        <v>24</v>
      </c>
      <c r="G1184" s="24" t="s">
        <v>258</v>
      </c>
      <c r="H1184" s="24" t="s">
        <v>322</v>
      </c>
      <c r="I1184" s="24" t="s">
        <v>207</v>
      </c>
      <c r="J1184" s="24" t="s">
        <v>1361</v>
      </c>
      <c r="K1184" s="25">
        <v>44676</v>
      </c>
      <c r="L1184" s="25">
        <v>44676</v>
      </c>
      <c r="M1184" s="25">
        <v>44686</v>
      </c>
      <c r="N1184" s="24" t="s">
        <v>261</v>
      </c>
      <c r="O1184" s="24" t="s">
        <v>261</v>
      </c>
      <c r="P1184" s="24" t="s">
        <v>261</v>
      </c>
      <c r="Q1184" s="24" t="s">
        <v>324</v>
      </c>
      <c r="R1184" s="25">
        <v>44686</v>
      </c>
      <c r="S1184" s="25">
        <v>44686</v>
      </c>
      <c r="T1184" s="24" t="s">
        <v>263</v>
      </c>
      <c r="U1184" s="24" t="s">
        <v>261</v>
      </c>
      <c r="V1184" s="25" t="s">
        <v>262</v>
      </c>
      <c r="W1184" s="24" t="s">
        <v>261</v>
      </c>
      <c r="X1184" s="25" t="s">
        <v>262</v>
      </c>
      <c r="Y1184" s="24" t="s">
        <v>263</v>
      </c>
      <c r="Z1184" s="25">
        <v>44749</v>
      </c>
      <c r="AA1184" s="24" t="s">
        <v>264</v>
      </c>
      <c r="AB1184" s="24" t="s">
        <v>265</v>
      </c>
      <c r="AC1184" s="24" t="s">
        <v>262</v>
      </c>
      <c r="AD1184" s="24" t="s">
        <v>612</v>
      </c>
      <c r="AE1184" s="24" t="s">
        <v>326</v>
      </c>
      <c r="AF1184" s="24" t="s">
        <v>474</v>
      </c>
      <c r="AG1184" s="31">
        <v>786000</v>
      </c>
      <c r="AH1184" s="24" t="s">
        <v>261</v>
      </c>
      <c r="AI1184" s="24" t="s">
        <v>262</v>
      </c>
      <c r="AJ1184" s="25" t="s">
        <v>262</v>
      </c>
      <c r="AK1184" s="24" t="s">
        <v>262</v>
      </c>
      <c r="AL1184" s="24" t="s">
        <v>262</v>
      </c>
      <c r="AM1184" s="24" t="s">
        <v>262</v>
      </c>
      <c r="AN1184" s="24" t="s">
        <v>262</v>
      </c>
      <c r="AO1184" s="24" t="s">
        <v>261</v>
      </c>
      <c r="AP1184" s="24" t="s">
        <v>261</v>
      </c>
      <c r="AQ1184" s="25" t="s">
        <v>262</v>
      </c>
      <c r="AR1184" s="24" t="s">
        <v>261</v>
      </c>
      <c r="AS1184" s="25" t="s">
        <v>262</v>
      </c>
      <c r="AT1184" s="24" t="s">
        <v>261</v>
      </c>
      <c r="AU1184" s="25" t="s">
        <v>262</v>
      </c>
      <c r="AV1184" s="24" t="s">
        <v>261</v>
      </c>
      <c r="AW1184" s="25" t="s">
        <v>262</v>
      </c>
      <c r="AX1184" s="24" t="s">
        <v>261</v>
      </c>
      <c r="AY1184" s="25" t="s">
        <v>262</v>
      </c>
      <c r="AZ1184" s="27" t="s">
        <v>262</v>
      </c>
      <c r="BA1184" s="27" t="s">
        <v>262</v>
      </c>
      <c r="BB1184" s="24" t="s">
        <v>261</v>
      </c>
      <c r="BC1184" s="25" t="s">
        <v>262</v>
      </c>
      <c r="BD1184" s="24" t="s">
        <v>261</v>
      </c>
      <c r="BE1184" s="26" t="s">
        <v>262</v>
      </c>
      <c r="BF1184" t="s">
        <v>1363</v>
      </c>
      <c r="BG1184" s="9" t="s">
        <v>207</v>
      </c>
      <c r="BH1184" t="s">
        <v>208</v>
      </c>
      <c r="BI1184" t="s">
        <v>420</v>
      </c>
      <c r="BJ1184" t="s">
        <v>210</v>
      </c>
      <c r="BK1184" t="s">
        <v>329</v>
      </c>
      <c r="BL1184" t="s">
        <v>212</v>
      </c>
      <c r="BM1184" t="s">
        <v>1820</v>
      </c>
      <c r="BN1184" t="s">
        <v>214</v>
      </c>
      <c r="BO1184" s="13" t="s">
        <v>420</v>
      </c>
      <c r="BP1184" t="s">
        <v>219</v>
      </c>
      <c r="BQ1184" t="s">
        <v>216</v>
      </c>
      <c r="BR1184" t="s">
        <v>6168</v>
      </c>
      <c r="BU1184" t="s">
        <v>1822</v>
      </c>
      <c r="BV1184" t="s">
        <v>214</v>
      </c>
      <c r="CC1184" t="s">
        <v>214</v>
      </c>
      <c r="CG1184" t="s">
        <v>219</v>
      </c>
      <c r="CI1184" t="s">
        <v>333</v>
      </c>
      <c r="CJ1184" t="s">
        <v>6169</v>
      </c>
      <c r="CK1184" t="s">
        <v>333</v>
      </c>
      <c r="CL1184" t="s">
        <v>336</v>
      </c>
      <c r="CN1184" t="s">
        <v>283</v>
      </c>
      <c r="CP1184" t="s">
        <v>307</v>
      </c>
      <c r="CQ1184" t="s">
        <v>307</v>
      </c>
      <c r="CR1184" t="s">
        <v>250</v>
      </c>
      <c r="CS1184" t="s">
        <v>250</v>
      </c>
      <c r="CT1184" t="s">
        <v>214</v>
      </c>
      <c r="CU1184" t="s">
        <v>214</v>
      </c>
      <c r="CV1184" t="s">
        <v>244</v>
      </c>
      <c r="CW1184" t="s">
        <v>244</v>
      </c>
      <c r="CX1184" t="s">
        <v>287</v>
      </c>
      <c r="CY1184" t="s">
        <v>287</v>
      </c>
      <c r="CZ1184" t="s">
        <v>219</v>
      </c>
      <c r="DA1184" t="s">
        <v>219</v>
      </c>
      <c r="DB1184" t="s">
        <v>230</v>
      </c>
      <c r="DC1184" t="s">
        <v>230</v>
      </c>
      <c r="DD1184" t="s">
        <v>214</v>
      </c>
      <c r="DE1184" t="s">
        <v>546</v>
      </c>
      <c r="DG1184" t="s">
        <v>546</v>
      </c>
      <c r="DI1184" t="s">
        <v>451</v>
      </c>
      <c r="DK1184" t="s">
        <v>237</v>
      </c>
      <c r="DL1184" t="s">
        <v>237</v>
      </c>
      <c r="DM1184" t="s">
        <v>219</v>
      </c>
      <c r="DN1184" t="s">
        <v>219</v>
      </c>
      <c r="DO1184" t="s">
        <v>288</v>
      </c>
      <c r="DP1184" t="s">
        <v>869</v>
      </c>
      <c r="DR1184" t="s">
        <v>235</v>
      </c>
      <c r="DT1184" t="s">
        <v>219</v>
      </c>
      <c r="DU1184" t="s">
        <v>219</v>
      </c>
      <c r="DX1184" t="s">
        <v>237</v>
      </c>
      <c r="DY1184" t="s">
        <v>237</v>
      </c>
      <c r="DZ1184" t="s">
        <v>400</v>
      </c>
      <c r="EA1184" t="s">
        <v>237</v>
      </c>
      <c r="EB1184" t="s">
        <v>237</v>
      </c>
      <c r="EC1184" t="s">
        <v>237</v>
      </c>
      <c r="ED1184" t="s">
        <v>237</v>
      </c>
      <c r="EE1184" t="s">
        <v>214</v>
      </c>
      <c r="EF1184" t="s">
        <v>214</v>
      </c>
      <c r="EG1184" t="s">
        <v>892</v>
      </c>
      <c r="EH1184" t="s">
        <v>6170</v>
      </c>
      <c r="EI1184" t="s">
        <v>892</v>
      </c>
      <c r="EJ1184" t="s">
        <v>6170</v>
      </c>
      <c r="EK1184" t="s">
        <v>233</v>
      </c>
      <c r="EL1184" t="s">
        <v>233</v>
      </c>
      <c r="EM1184" t="s">
        <v>401</v>
      </c>
      <c r="EN1184" t="s">
        <v>401</v>
      </c>
      <c r="EO1184" t="s">
        <v>486</v>
      </c>
      <c r="EP1184" t="s">
        <v>486</v>
      </c>
      <c r="EQ1184" t="s">
        <v>214</v>
      </c>
      <c r="ER1184" t="s">
        <v>214</v>
      </c>
      <c r="ES1184" t="s">
        <v>242</v>
      </c>
      <c r="ET1184" t="s">
        <v>242</v>
      </c>
      <c r="EU1184" t="s">
        <v>242</v>
      </c>
      <c r="EV1184" t="s">
        <v>242</v>
      </c>
      <c r="EW1184" t="s">
        <v>243</v>
      </c>
      <c r="EX1184" t="s">
        <v>243</v>
      </c>
      <c r="EY1184" t="s">
        <v>233</v>
      </c>
      <c r="EZ1184" t="s">
        <v>588</v>
      </c>
      <c r="FA1184" t="s">
        <v>241</v>
      </c>
      <c r="FB1184" t="s">
        <v>233</v>
      </c>
      <c r="FC1184" t="s">
        <v>233</v>
      </c>
      <c r="FD1184" t="s">
        <v>233</v>
      </c>
      <c r="FE1184" t="s">
        <v>244</v>
      </c>
      <c r="FF1184" t="s">
        <v>244</v>
      </c>
      <c r="FG1184" t="s">
        <v>390</v>
      </c>
      <c r="FH1184" t="s">
        <v>390</v>
      </c>
      <c r="FI1184" t="s">
        <v>214</v>
      </c>
      <c r="FJ1184" t="s">
        <v>214</v>
      </c>
      <c r="FK1184" t="s">
        <v>214</v>
      </c>
      <c r="FL1184" t="s">
        <v>214</v>
      </c>
      <c r="FM1184" t="s">
        <v>292</v>
      </c>
      <c r="FN1184" t="s">
        <v>292</v>
      </c>
      <c r="FO1184" t="s">
        <v>219</v>
      </c>
      <c r="FP1184" t="s">
        <v>219</v>
      </c>
      <c r="FQ1184" t="s">
        <v>241</v>
      </c>
      <c r="FR1184" t="s">
        <v>241</v>
      </c>
      <c r="FS1184" t="s">
        <v>241</v>
      </c>
      <c r="FT1184" t="s">
        <v>241</v>
      </c>
      <c r="FU1184" t="s">
        <v>219</v>
      </c>
      <c r="FV1184" t="s">
        <v>241</v>
      </c>
      <c r="FW1184" t="s">
        <v>241</v>
      </c>
      <c r="FX1184" t="s">
        <v>241</v>
      </c>
      <c r="FY1184" t="s">
        <v>241</v>
      </c>
      <c r="FZ1184" t="s">
        <v>549</v>
      </c>
      <c r="GA1184" t="s">
        <v>248</v>
      </c>
      <c r="GB1184" t="s">
        <v>244</v>
      </c>
      <c r="GC1184" t="s">
        <v>244</v>
      </c>
      <c r="GD1184" t="s">
        <v>293</v>
      </c>
      <c r="GE1184" t="s">
        <v>241</v>
      </c>
      <c r="GF1184" t="s">
        <v>293</v>
      </c>
      <c r="GG1184" t="s">
        <v>244</v>
      </c>
      <c r="GH1184" t="s">
        <v>241</v>
      </c>
      <c r="GI1184" t="s">
        <v>227</v>
      </c>
      <c r="GJ1184" t="s">
        <v>227</v>
      </c>
      <c r="GK1184" t="s">
        <v>227</v>
      </c>
      <c r="GL1184" t="s">
        <v>227</v>
      </c>
      <c r="GM1184" t="s">
        <v>227</v>
      </c>
      <c r="GN1184" t="s">
        <v>219</v>
      </c>
      <c r="GO1184" t="s">
        <v>219</v>
      </c>
      <c r="GP1184" t="s">
        <v>295</v>
      </c>
      <c r="GQ1184" t="s">
        <v>295</v>
      </c>
      <c r="GR1184" t="s">
        <v>295</v>
      </c>
      <c r="GS1184" t="s">
        <v>214</v>
      </c>
      <c r="GT1184" t="s">
        <v>241</v>
      </c>
      <c r="GU1184" t="s">
        <v>214</v>
      </c>
      <c r="GV1184" t="s">
        <v>241</v>
      </c>
      <c r="GW1184" t="s">
        <v>297</v>
      </c>
      <c r="GX1184" t="s">
        <v>252</v>
      </c>
      <c r="GY1184" t="s">
        <v>657</v>
      </c>
      <c r="GZ1184" t="s">
        <v>241</v>
      </c>
      <c r="HA1184" t="s">
        <v>298</v>
      </c>
      <c r="HB1184" t="s">
        <v>241</v>
      </c>
      <c r="HC1184" t="s">
        <v>315</v>
      </c>
      <c r="HD1184" t="s">
        <v>361</v>
      </c>
      <c r="HE1184" t="s">
        <v>317</v>
      </c>
      <c r="HF1184" t="s">
        <v>219</v>
      </c>
      <c r="HG1184" t="s">
        <v>362</v>
      </c>
      <c r="HH1184" t="s">
        <v>219</v>
      </c>
      <c r="HI1184" t="s">
        <v>241</v>
      </c>
      <c r="HJ1184" t="s">
        <v>219</v>
      </c>
      <c r="HK1184" t="s">
        <v>241</v>
      </c>
      <c r="HL1184" s="12"/>
      <c r="HM1184">
        <v>0.75</v>
      </c>
      <c r="HN1184">
        <v>0.5</v>
      </c>
      <c r="HO1184">
        <v>1</v>
      </c>
      <c r="HP1184">
        <v>0.75</v>
      </c>
      <c r="HQ1184">
        <v>1</v>
      </c>
      <c r="HR1184">
        <v>0.5</v>
      </c>
      <c r="HS1184">
        <v>0</v>
      </c>
      <c r="HT1184">
        <v>1</v>
      </c>
      <c r="HU1184">
        <v>1</v>
      </c>
      <c r="HV1184">
        <v>0.5</v>
      </c>
      <c r="HW1184">
        <v>0.5</v>
      </c>
      <c r="HX1184">
        <v>0.5</v>
      </c>
      <c r="HY1184">
        <v>0.5</v>
      </c>
      <c r="HZ1184">
        <v>0.25</v>
      </c>
      <c r="IA1184" s="4">
        <v>1</v>
      </c>
      <c r="IB1184">
        <v>0.75</v>
      </c>
      <c r="IC1184">
        <v>0.75</v>
      </c>
      <c r="ID1184">
        <v>0.25</v>
      </c>
      <c r="IE1184">
        <v>0.25</v>
      </c>
      <c r="IG1184">
        <v>0.25</v>
      </c>
      <c r="IH1184">
        <v>0.5</v>
      </c>
      <c r="II1184">
        <v>1</v>
      </c>
      <c r="IJ1184">
        <v>0</v>
      </c>
      <c r="IK1184">
        <v>0.75</v>
      </c>
      <c r="IL1184">
        <v>1</v>
      </c>
      <c r="IM1184">
        <v>0.75</v>
      </c>
      <c r="IN1184">
        <v>1</v>
      </c>
      <c r="IO1184">
        <v>1</v>
      </c>
      <c r="IQ1184">
        <v>0</v>
      </c>
      <c r="IS1184">
        <f t="shared" si="1035"/>
        <v>0.11249999999999999</v>
      </c>
      <c r="IT1184">
        <f t="shared" si="1036"/>
        <v>0.06</v>
      </c>
      <c r="IU1184">
        <f t="shared" si="1037"/>
        <v>0.08</v>
      </c>
      <c r="IV1184">
        <f t="shared" si="1038"/>
        <v>7.5000000000000011E-2</v>
      </c>
      <c r="IW1184">
        <f t="shared" si="1039"/>
        <v>0.08</v>
      </c>
      <c r="IX1184">
        <f t="shared" si="1040"/>
        <v>6.5000000000000002E-2</v>
      </c>
      <c r="IY1184">
        <f t="shared" si="1041"/>
        <v>0</v>
      </c>
      <c r="IZ1184">
        <f t="shared" si="1042"/>
        <v>0.11</v>
      </c>
      <c r="JA1184">
        <f t="shared" si="1043"/>
        <v>0.13</v>
      </c>
      <c r="JB1184">
        <f t="shared" si="1044"/>
        <v>0.05</v>
      </c>
      <c r="JC1184">
        <f t="shared" si="1045"/>
        <v>0.06</v>
      </c>
      <c r="JD1184">
        <f t="shared" si="1046"/>
        <v>5.5E-2</v>
      </c>
      <c r="JE1184">
        <f t="shared" si="1047"/>
        <v>3.5000000000000003E-2</v>
      </c>
      <c r="JF1184">
        <f t="shared" si="1048"/>
        <v>0.03</v>
      </c>
      <c r="JG1184" s="5">
        <f t="shared" si="1049"/>
        <v>0.05</v>
      </c>
      <c r="JH1184">
        <f t="shared" si="1050"/>
        <v>0</v>
      </c>
      <c r="JI1184">
        <f t="shared" si="1050"/>
        <v>0</v>
      </c>
      <c r="JJ1184">
        <f t="shared" si="1051"/>
        <v>0.05</v>
      </c>
      <c r="JK1184">
        <f t="shared" si="1052"/>
        <v>3.7499999999999999E-2</v>
      </c>
      <c r="JL1184" s="6">
        <f t="shared" si="1053"/>
        <v>0.04</v>
      </c>
      <c r="JM1184">
        <f t="shared" si="1054"/>
        <v>0.03</v>
      </c>
      <c r="JN1184">
        <f t="shared" si="1055"/>
        <v>2.5000000000000001E-2</v>
      </c>
      <c r="JO1184">
        <f t="shared" si="1056"/>
        <v>0.15</v>
      </c>
      <c r="JP1184">
        <f t="shared" si="1057"/>
        <v>0</v>
      </c>
      <c r="JQ1184">
        <f t="shared" si="1058"/>
        <v>0.09</v>
      </c>
      <c r="JR1184">
        <f t="shared" si="1059"/>
        <v>0.11</v>
      </c>
      <c r="JS1184">
        <f t="shared" si="1060"/>
        <v>7.5000000000000011E-2</v>
      </c>
      <c r="JT1184">
        <f t="shared" si="1060"/>
        <v>0.1</v>
      </c>
      <c r="JU1184">
        <f t="shared" si="1061"/>
        <v>1</v>
      </c>
      <c r="JV1184">
        <f t="shared" si="1061"/>
        <v>0</v>
      </c>
      <c r="JW1184">
        <f t="shared" si="1062"/>
        <v>0.15</v>
      </c>
      <c r="JY1184">
        <f t="shared" si="1063"/>
        <v>3.7500000000000006E-2</v>
      </c>
      <c r="JZ1184">
        <f t="shared" si="1064"/>
        <v>0.04</v>
      </c>
      <c r="KA1184">
        <f t="shared" si="1065"/>
        <v>0.02</v>
      </c>
      <c r="KB1184">
        <f t="shared" si="1065"/>
        <v>1.4999999999999999E-2</v>
      </c>
      <c r="KC1184">
        <f t="shared" si="1066"/>
        <v>0.04</v>
      </c>
      <c r="KD1184">
        <f t="shared" si="1034"/>
        <v>1.4999999999999999E-2</v>
      </c>
      <c r="KE1184">
        <f t="shared" si="1034"/>
        <v>0</v>
      </c>
      <c r="KF1184">
        <f t="shared" si="1034"/>
        <v>0.03</v>
      </c>
      <c r="KG1184">
        <f t="shared" si="1034"/>
        <v>0.03</v>
      </c>
      <c r="KH1184">
        <f t="shared" si="1034"/>
        <v>1.4999999999999999E-2</v>
      </c>
      <c r="KI1184">
        <f t="shared" si="1034"/>
        <v>1.4999999999999999E-2</v>
      </c>
      <c r="KJ1184">
        <f t="shared" si="1033"/>
        <v>1.4999999999999999E-2</v>
      </c>
      <c r="KK1184">
        <f t="shared" si="1067"/>
        <v>0.01</v>
      </c>
      <c r="KL1184">
        <f t="shared" si="1068"/>
        <v>0.01</v>
      </c>
      <c r="KM1184" s="5">
        <f t="shared" si="1069"/>
        <v>0.05</v>
      </c>
      <c r="KN1184">
        <f t="shared" si="1070"/>
        <v>0</v>
      </c>
      <c r="KO1184">
        <f t="shared" si="1070"/>
        <v>0</v>
      </c>
      <c r="KP1184">
        <f t="shared" si="1071"/>
        <v>1.4999999999999999E-2</v>
      </c>
      <c r="KQ1184">
        <f t="shared" si="1072"/>
        <v>7.4999999999999997E-3</v>
      </c>
      <c r="KR1184" s="6">
        <f t="shared" si="1073"/>
        <v>0.02</v>
      </c>
      <c r="KS1184">
        <f t="shared" si="1074"/>
        <v>0.01</v>
      </c>
      <c r="KT1184">
        <f t="shared" si="1075"/>
        <v>1.4999999999999999E-2</v>
      </c>
      <c r="KU1184">
        <f t="shared" si="1076"/>
        <v>0.04</v>
      </c>
      <c r="KV1184">
        <f t="shared" si="1077"/>
        <v>0</v>
      </c>
      <c r="KW1184">
        <f t="shared" si="1078"/>
        <v>7.4999999999999997E-3</v>
      </c>
      <c r="KX1184">
        <f t="shared" si="1079"/>
        <v>0</v>
      </c>
      <c r="KY1184">
        <f t="shared" si="1080"/>
        <v>0.03</v>
      </c>
      <c r="KZ1184">
        <f t="shared" si="1081"/>
        <v>0.03</v>
      </c>
      <c r="LA1184">
        <f t="shared" si="1082"/>
        <v>1</v>
      </c>
      <c r="LB1184">
        <f t="shared" si="1082"/>
        <v>0</v>
      </c>
      <c r="LC1184">
        <f t="shared" si="1083"/>
        <v>0.1</v>
      </c>
      <c r="LE1184" t="str">
        <f t="shared" si="1089"/>
        <v>Tchad</v>
      </c>
      <c r="LF1184">
        <f t="shared" si="1084"/>
        <v>0.71250000000000002</v>
      </c>
      <c r="LG1184" s="6">
        <f t="shared" si="1085"/>
        <v>0.40749999999999997</v>
      </c>
      <c r="LH1184">
        <f t="shared" si="1086"/>
        <v>0.73</v>
      </c>
      <c r="LI1184" s="6">
        <f t="shared" si="1087"/>
        <v>0.61750000000000016</v>
      </c>
      <c r="LJ1184">
        <f t="shared" si="1088"/>
        <v>0</v>
      </c>
    </row>
    <row r="1185" spans="1:322" x14ac:dyDescent="0.35">
      <c r="A1185" s="8">
        <v>44867</v>
      </c>
      <c r="B1185" t="s">
        <v>6171</v>
      </c>
      <c r="D1185" s="27" t="s">
        <v>321</v>
      </c>
      <c r="E1185" s="27" t="s">
        <v>262</v>
      </c>
      <c r="F1185" s="27">
        <v>20</v>
      </c>
      <c r="G1185" s="27" t="s">
        <v>258</v>
      </c>
      <c r="H1185" s="27" t="s">
        <v>322</v>
      </c>
      <c r="I1185" s="27" t="s">
        <v>207</v>
      </c>
      <c r="J1185" s="27" t="s">
        <v>1361</v>
      </c>
      <c r="K1185" s="28">
        <v>44676</v>
      </c>
      <c r="L1185" s="28">
        <v>44676</v>
      </c>
      <c r="M1185" s="28">
        <v>44686</v>
      </c>
      <c r="N1185" s="27" t="s">
        <v>261</v>
      </c>
      <c r="O1185" s="27" t="s">
        <v>261</v>
      </c>
      <c r="P1185" s="27" t="s">
        <v>261</v>
      </c>
      <c r="Q1185" s="27" t="s">
        <v>324</v>
      </c>
      <c r="R1185" s="28">
        <v>44699</v>
      </c>
      <c r="S1185" s="28">
        <v>44699</v>
      </c>
      <c r="T1185" s="27" t="s">
        <v>263</v>
      </c>
      <c r="U1185" s="27" t="s">
        <v>261</v>
      </c>
      <c r="V1185" s="28" t="s">
        <v>262</v>
      </c>
      <c r="W1185" s="27" t="s">
        <v>261</v>
      </c>
      <c r="X1185" s="28" t="s">
        <v>262</v>
      </c>
      <c r="Y1185" s="27" t="s">
        <v>263</v>
      </c>
      <c r="Z1185" s="28">
        <v>44748</v>
      </c>
      <c r="AA1185" s="27" t="s">
        <v>264</v>
      </c>
      <c r="AB1185" s="27" t="s">
        <v>265</v>
      </c>
      <c r="AC1185" s="27" t="s">
        <v>5213</v>
      </c>
      <c r="AD1185" s="27" t="s">
        <v>612</v>
      </c>
      <c r="AE1185" s="27" t="s">
        <v>326</v>
      </c>
      <c r="AF1185" s="27" t="s">
        <v>474</v>
      </c>
      <c r="AG1185" s="29">
        <v>786000</v>
      </c>
      <c r="AH1185" s="27" t="s">
        <v>261</v>
      </c>
      <c r="AI1185" s="27" t="s">
        <v>262</v>
      </c>
      <c r="AJ1185" s="28" t="s">
        <v>262</v>
      </c>
      <c r="AK1185" s="27" t="s">
        <v>262</v>
      </c>
      <c r="AL1185" s="27" t="s">
        <v>262</v>
      </c>
      <c r="AM1185" s="27" t="s">
        <v>262</v>
      </c>
      <c r="AN1185" s="27" t="s">
        <v>262</v>
      </c>
      <c r="AO1185" s="27" t="s">
        <v>261</v>
      </c>
      <c r="AP1185" s="27" t="s">
        <v>261</v>
      </c>
      <c r="AQ1185" s="28" t="s">
        <v>262</v>
      </c>
      <c r="AR1185" s="27" t="s">
        <v>261</v>
      </c>
      <c r="AS1185" s="28" t="s">
        <v>262</v>
      </c>
      <c r="AT1185" s="27" t="s">
        <v>261</v>
      </c>
      <c r="AU1185" s="28" t="s">
        <v>262</v>
      </c>
      <c r="AV1185" s="27" t="s">
        <v>261</v>
      </c>
      <c r="AW1185" s="28" t="s">
        <v>262</v>
      </c>
      <c r="AX1185" s="27" t="s">
        <v>261</v>
      </c>
      <c r="AY1185" s="28" t="s">
        <v>262</v>
      </c>
      <c r="AZ1185" s="27" t="s">
        <v>262</v>
      </c>
      <c r="BA1185" s="27" t="s">
        <v>262</v>
      </c>
      <c r="BB1185" s="27" t="s">
        <v>261</v>
      </c>
      <c r="BC1185" s="28" t="s">
        <v>262</v>
      </c>
      <c r="BD1185" s="27" t="s">
        <v>261</v>
      </c>
      <c r="BE1185" s="30" t="s">
        <v>262</v>
      </c>
      <c r="BF1185" t="s">
        <v>1363</v>
      </c>
      <c r="BG1185" s="9" t="s">
        <v>207</v>
      </c>
      <c r="BH1185" t="s">
        <v>208</v>
      </c>
      <c r="BI1185" t="s">
        <v>456</v>
      </c>
      <c r="BJ1185" t="s">
        <v>210</v>
      </c>
      <c r="BK1185" t="s">
        <v>211</v>
      </c>
      <c r="BL1185" t="s">
        <v>212</v>
      </c>
      <c r="BM1185" t="s">
        <v>1820</v>
      </c>
      <c r="BN1185" t="s">
        <v>214</v>
      </c>
      <c r="BO1185" t="s">
        <v>348</v>
      </c>
      <c r="BP1185" t="s">
        <v>219</v>
      </c>
      <c r="BQ1185" t="s">
        <v>216</v>
      </c>
      <c r="BR1185" t="s">
        <v>6172</v>
      </c>
      <c r="BU1185" t="s">
        <v>4941</v>
      </c>
      <c r="BV1185" t="s">
        <v>214</v>
      </c>
      <c r="CC1185" t="s">
        <v>214</v>
      </c>
      <c r="CG1185" t="s">
        <v>219</v>
      </c>
      <c r="CI1185" t="s">
        <v>333</v>
      </c>
      <c r="CJ1185" t="s">
        <v>6173</v>
      </c>
      <c r="CK1185" t="s">
        <v>333</v>
      </c>
      <c r="CL1185" t="s">
        <v>422</v>
      </c>
      <c r="CN1185" t="s">
        <v>283</v>
      </c>
      <c r="CP1185" t="s">
        <v>307</v>
      </c>
      <c r="CQ1185" t="s">
        <v>307</v>
      </c>
      <c r="CR1185" t="s">
        <v>250</v>
      </c>
      <c r="CS1185" t="s">
        <v>250</v>
      </c>
      <c r="CT1185" t="s">
        <v>214</v>
      </c>
      <c r="CU1185" t="s">
        <v>214</v>
      </c>
      <c r="CV1185" t="s">
        <v>244</v>
      </c>
      <c r="CW1185" t="s">
        <v>244</v>
      </c>
      <c r="CX1185" t="s">
        <v>287</v>
      </c>
      <c r="CY1185" t="s">
        <v>228</v>
      </c>
      <c r="CZ1185" t="s">
        <v>219</v>
      </c>
      <c r="DA1185" t="s">
        <v>219</v>
      </c>
      <c r="DB1185" t="s">
        <v>230</v>
      </c>
      <c r="DC1185" t="s">
        <v>230</v>
      </c>
      <c r="DD1185" t="s">
        <v>219</v>
      </c>
      <c r="DG1185" t="s">
        <v>500</v>
      </c>
      <c r="DH1185" t="s">
        <v>4942</v>
      </c>
      <c r="DI1185" t="s">
        <v>451</v>
      </c>
      <c r="DK1185" t="s">
        <v>233</v>
      </c>
      <c r="DL1185" t="s">
        <v>233</v>
      </c>
      <c r="DM1185" t="s">
        <v>219</v>
      </c>
      <c r="DN1185" t="s">
        <v>219</v>
      </c>
      <c r="DO1185" t="s">
        <v>288</v>
      </c>
      <c r="DP1185" t="s">
        <v>235</v>
      </c>
      <c r="DR1185" t="s">
        <v>235</v>
      </c>
      <c r="DT1185" t="s">
        <v>214</v>
      </c>
      <c r="DU1185" t="s">
        <v>214</v>
      </c>
      <c r="DV1185" t="s">
        <v>452</v>
      </c>
      <c r="DW1185" t="s">
        <v>6174</v>
      </c>
      <c r="DX1185" t="s">
        <v>237</v>
      </c>
      <c r="DY1185" t="s">
        <v>237</v>
      </c>
      <c r="DZ1185" t="s">
        <v>238</v>
      </c>
      <c r="EA1185" t="s">
        <v>237</v>
      </c>
      <c r="EB1185" t="s">
        <v>237</v>
      </c>
      <c r="EC1185" t="s">
        <v>233</v>
      </c>
      <c r="ED1185" t="s">
        <v>233</v>
      </c>
      <c r="EE1185" t="s">
        <v>214</v>
      </c>
      <c r="EF1185" t="s">
        <v>214</v>
      </c>
      <c r="EG1185" t="s">
        <v>892</v>
      </c>
      <c r="EH1185" t="s">
        <v>6175</v>
      </c>
      <c r="EI1185" t="s">
        <v>892</v>
      </c>
      <c r="EJ1185" t="s">
        <v>6175</v>
      </c>
      <c r="EK1185" t="s">
        <v>237</v>
      </c>
      <c r="EL1185" t="s">
        <v>237</v>
      </c>
      <c r="EM1185" t="s">
        <v>486</v>
      </c>
      <c r="EN1185" t="s">
        <v>486</v>
      </c>
      <c r="EO1185" t="s">
        <v>486</v>
      </c>
      <c r="EP1185" t="s">
        <v>486</v>
      </c>
      <c r="EQ1185" t="s">
        <v>214</v>
      </c>
      <c r="ER1185" t="s">
        <v>214</v>
      </c>
      <c r="ES1185" t="s">
        <v>237</v>
      </c>
      <c r="ET1185" t="s">
        <v>237</v>
      </c>
      <c r="EU1185" t="s">
        <v>237</v>
      </c>
      <c r="EV1185" t="s">
        <v>237</v>
      </c>
      <c r="EW1185" t="s">
        <v>243</v>
      </c>
      <c r="EX1185" t="s">
        <v>243</v>
      </c>
      <c r="EY1185" t="s">
        <v>237</v>
      </c>
      <c r="EZ1185" t="s">
        <v>241</v>
      </c>
      <c r="FA1185" t="s">
        <v>241</v>
      </c>
      <c r="FB1185" t="s">
        <v>237</v>
      </c>
      <c r="FC1185" t="s">
        <v>237</v>
      </c>
      <c r="FD1185" t="s">
        <v>237</v>
      </c>
      <c r="FE1185" t="s">
        <v>286</v>
      </c>
      <c r="FF1185" t="s">
        <v>286</v>
      </c>
      <c r="FG1185" t="s">
        <v>390</v>
      </c>
      <c r="FH1185" t="s">
        <v>390</v>
      </c>
      <c r="FI1185" t="s">
        <v>214</v>
      </c>
      <c r="FJ1185" t="s">
        <v>214</v>
      </c>
      <c r="FK1185" t="s">
        <v>214</v>
      </c>
      <c r="FL1185" t="s">
        <v>214</v>
      </c>
      <c r="FM1185" t="s">
        <v>292</v>
      </c>
      <c r="FN1185" t="s">
        <v>292</v>
      </c>
      <c r="FO1185" t="s">
        <v>219</v>
      </c>
      <c r="FP1185" t="s">
        <v>219</v>
      </c>
      <c r="FQ1185" t="s">
        <v>241</v>
      </c>
      <c r="FR1185" t="s">
        <v>241</v>
      </c>
      <c r="FS1185" t="s">
        <v>241</v>
      </c>
      <c r="FT1185" t="s">
        <v>241</v>
      </c>
      <c r="FU1185" t="s">
        <v>219</v>
      </c>
      <c r="FV1185" t="s">
        <v>241</v>
      </c>
      <c r="FW1185" t="s">
        <v>241</v>
      </c>
      <c r="FX1185" t="s">
        <v>241</v>
      </c>
      <c r="FY1185" t="s">
        <v>241</v>
      </c>
      <c r="FZ1185" t="s">
        <v>549</v>
      </c>
      <c r="GA1185" t="s">
        <v>248</v>
      </c>
      <c r="GB1185" t="s">
        <v>244</v>
      </c>
      <c r="GC1185" t="s">
        <v>244</v>
      </c>
      <c r="GD1185" t="s">
        <v>293</v>
      </c>
      <c r="GE1185" t="s">
        <v>241</v>
      </c>
      <c r="GF1185" t="s">
        <v>293</v>
      </c>
      <c r="GG1185" t="s">
        <v>244</v>
      </c>
      <c r="GH1185" t="s">
        <v>241</v>
      </c>
      <c r="GI1185" t="s">
        <v>244</v>
      </c>
      <c r="GJ1185" t="s">
        <v>244</v>
      </c>
      <c r="GK1185" t="s">
        <v>244</v>
      </c>
      <c r="GL1185" t="s">
        <v>227</v>
      </c>
      <c r="GM1185" t="s">
        <v>227</v>
      </c>
      <c r="GN1185" t="s">
        <v>219</v>
      </c>
      <c r="GO1185" t="s">
        <v>219</v>
      </c>
      <c r="GP1185" t="s">
        <v>295</v>
      </c>
      <c r="GQ1185" t="s">
        <v>295</v>
      </c>
      <c r="GR1185" t="s">
        <v>295</v>
      </c>
      <c r="GS1185" t="s">
        <v>214</v>
      </c>
      <c r="GT1185" t="s">
        <v>241</v>
      </c>
      <c r="GU1185" t="s">
        <v>214</v>
      </c>
      <c r="GV1185" t="s">
        <v>241</v>
      </c>
      <c r="GW1185" t="s">
        <v>297</v>
      </c>
      <c r="GX1185" t="s">
        <v>253</v>
      </c>
      <c r="GY1185" t="s">
        <v>657</v>
      </c>
      <c r="GZ1185" t="s">
        <v>241</v>
      </c>
      <c r="HA1185" t="s">
        <v>298</v>
      </c>
      <c r="HB1185" t="s">
        <v>241</v>
      </c>
      <c r="HC1185" t="s">
        <v>315</v>
      </c>
      <c r="HD1185" t="s">
        <v>361</v>
      </c>
      <c r="HE1185" t="s">
        <v>317</v>
      </c>
      <c r="HF1185" t="s">
        <v>219</v>
      </c>
      <c r="HG1185" t="s">
        <v>362</v>
      </c>
      <c r="HH1185" t="s">
        <v>219</v>
      </c>
      <c r="HI1185" t="s">
        <v>241</v>
      </c>
      <c r="HJ1185" t="s">
        <v>219</v>
      </c>
      <c r="HK1185" t="s">
        <v>241</v>
      </c>
      <c r="HL1185" s="12"/>
      <c r="HM1185">
        <v>0.75</v>
      </c>
      <c r="HN1185">
        <v>0.5</v>
      </c>
      <c r="HO1185">
        <v>1</v>
      </c>
      <c r="HP1185">
        <v>0.75</v>
      </c>
      <c r="HQ1185">
        <v>1</v>
      </c>
      <c r="HR1185">
        <v>0.25</v>
      </c>
      <c r="HS1185">
        <v>0</v>
      </c>
      <c r="HT1185">
        <v>0</v>
      </c>
      <c r="HU1185">
        <v>0</v>
      </c>
      <c r="HV1185">
        <v>0.5</v>
      </c>
      <c r="HW1185">
        <v>0.5</v>
      </c>
      <c r="HX1185">
        <v>0.25</v>
      </c>
      <c r="HY1185">
        <v>0.5</v>
      </c>
      <c r="HZ1185">
        <v>0.5</v>
      </c>
      <c r="IA1185" s="4">
        <v>1</v>
      </c>
      <c r="IB1185">
        <v>0.5</v>
      </c>
      <c r="IC1185">
        <v>0.5</v>
      </c>
      <c r="ID1185">
        <v>0.5</v>
      </c>
      <c r="IE1185">
        <v>0.5</v>
      </c>
      <c r="IG1185">
        <v>0.75</v>
      </c>
      <c r="IH1185">
        <v>0.5</v>
      </c>
      <c r="II1185">
        <v>1</v>
      </c>
      <c r="IJ1185">
        <v>0</v>
      </c>
      <c r="IK1185">
        <v>0.75</v>
      </c>
      <c r="IL1185">
        <v>1</v>
      </c>
      <c r="IM1185">
        <v>0.75</v>
      </c>
      <c r="IN1185">
        <v>1</v>
      </c>
      <c r="IO1185">
        <v>1</v>
      </c>
      <c r="IQ1185">
        <v>0</v>
      </c>
      <c r="IS1185">
        <f t="shared" si="1035"/>
        <v>0.11249999999999999</v>
      </c>
      <c r="IT1185">
        <f t="shared" si="1036"/>
        <v>0.06</v>
      </c>
      <c r="IU1185">
        <f t="shared" si="1037"/>
        <v>0.08</v>
      </c>
      <c r="IV1185">
        <f t="shared" si="1038"/>
        <v>7.5000000000000011E-2</v>
      </c>
      <c r="IW1185">
        <f t="shared" si="1039"/>
        <v>0.08</v>
      </c>
      <c r="IX1185">
        <f t="shared" si="1040"/>
        <v>3.2500000000000001E-2</v>
      </c>
      <c r="IY1185">
        <f t="shared" si="1041"/>
        <v>0</v>
      </c>
      <c r="IZ1185">
        <f t="shared" si="1042"/>
        <v>0</v>
      </c>
      <c r="JA1185">
        <f t="shared" si="1043"/>
        <v>0</v>
      </c>
      <c r="JB1185">
        <f t="shared" si="1044"/>
        <v>0.05</v>
      </c>
      <c r="JC1185">
        <f t="shared" si="1045"/>
        <v>0.06</v>
      </c>
      <c r="JD1185">
        <f t="shared" si="1046"/>
        <v>2.75E-2</v>
      </c>
      <c r="JE1185">
        <f t="shared" si="1047"/>
        <v>3.5000000000000003E-2</v>
      </c>
      <c r="JF1185">
        <f t="shared" si="1048"/>
        <v>0.06</v>
      </c>
      <c r="JG1185" s="5">
        <f t="shared" si="1049"/>
        <v>0.05</v>
      </c>
      <c r="JH1185">
        <f t="shared" si="1050"/>
        <v>0</v>
      </c>
      <c r="JI1185">
        <f t="shared" si="1050"/>
        <v>0</v>
      </c>
      <c r="JJ1185">
        <f t="shared" si="1051"/>
        <v>0.1</v>
      </c>
      <c r="JK1185">
        <f t="shared" si="1052"/>
        <v>7.4999999999999997E-2</v>
      </c>
      <c r="JL1185" s="6">
        <f t="shared" si="1053"/>
        <v>3.6666666666666667E-2</v>
      </c>
      <c r="JM1185">
        <f t="shared" si="1054"/>
        <v>0.09</v>
      </c>
      <c r="JN1185">
        <f t="shared" si="1055"/>
        <v>2.5000000000000001E-2</v>
      </c>
      <c r="JO1185">
        <f t="shared" si="1056"/>
        <v>0.15</v>
      </c>
      <c r="JP1185">
        <f t="shared" si="1057"/>
        <v>0</v>
      </c>
      <c r="JQ1185">
        <f t="shared" si="1058"/>
        <v>0.09</v>
      </c>
      <c r="JR1185">
        <f t="shared" si="1059"/>
        <v>0.11</v>
      </c>
      <c r="JS1185">
        <f t="shared" si="1060"/>
        <v>7.5000000000000011E-2</v>
      </c>
      <c r="JT1185">
        <f t="shared" si="1060"/>
        <v>0.1</v>
      </c>
      <c r="JU1185">
        <f t="shared" si="1061"/>
        <v>1</v>
      </c>
      <c r="JV1185">
        <f t="shared" si="1061"/>
        <v>0</v>
      </c>
      <c r="JW1185">
        <f t="shared" si="1062"/>
        <v>0.15</v>
      </c>
      <c r="JY1185">
        <f t="shared" si="1063"/>
        <v>3.7500000000000006E-2</v>
      </c>
      <c r="JZ1185">
        <f t="shared" si="1064"/>
        <v>0.04</v>
      </c>
      <c r="KA1185">
        <f t="shared" si="1065"/>
        <v>0.02</v>
      </c>
      <c r="KB1185">
        <f t="shared" si="1065"/>
        <v>1.4999999999999999E-2</v>
      </c>
      <c r="KC1185">
        <f t="shared" si="1066"/>
        <v>0.04</v>
      </c>
      <c r="KD1185">
        <f t="shared" si="1034"/>
        <v>7.4999999999999997E-3</v>
      </c>
      <c r="KE1185">
        <f t="shared" si="1034"/>
        <v>0</v>
      </c>
      <c r="KF1185">
        <f t="shared" si="1034"/>
        <v>0</v>
      </c>
      <c r="KG1185">
        <f t="shared" si="1034"/>
        <v>0</v>
      </c>
      <c r="KH1185">
        <f t="shared" si="1034"/>
        <v>1.4999999999999999E-2</v>
      </c>
      <c r="KI1185">
        <f t="shared" si="1034"/>
        <v>1.4999999999999999E-2</v>
      </c>
      <c r="KJ1185">
        <f t="shared" si="1033"/>
        <v>7.4999999999999997E-3</v>
      </c>
      <c r="KK1185">
        <f t="shared" si="1067"/>
        <v>0.01</v>
      </c>
      <c r="KL1185">
        <f t="shared" si="1068"/>
        <v>0.02</v>
      </c>
      <c r="KM1185" s="5">
        <f t="shared" si="1069"/>
        <v>0.05</v>
      </c>
      <c r="KN1185">
        <f t="shared" si="1070"/>
        <v>0</v>
      </c>
      <c r="KO1185">
        <f t="shared" si="1070"/>
        <v>0</v>
      </c>
      <c r="KP1185">
        <f t="shared" si="1071"/>
        <v>0.03</v>
      </c>
      <c r="KQ1185">
        <f t="shared" si="1072"/>
        <v>1.4999999999999999E-2</v>
      </c>
      <c r="KR1185" s="6">
        <f t="shared" si="1073"/>
        <v>1.8333333333333333E-2</v>
      </c>
      <c r="KS1185">
        <f t="shared" si="1074"/>
        <v>0.03</v>
      </c>
      <c r="KT1185">
        <f t="shared" si="1075"/>
        <v>1.4999999999999999E-2</v>
      </c>
      <c r="KU1185">
        <f t="shared" si="1076"/>
        <v>0.04</v>
      </c>
      <c r="KV1185">
        <f t="shared" si="1077"/>
        <v>0</v>
      </c>
      <c r="KW1185">
        <f t="shared" si="1078"/>
        <v>7.4999999999999997E-3</v>
      </c>
      <c r="KX1185">
        <f t="shared" si="1079"/>
        <v>0</v>
      </c>
      <c r="KY1185">
        <f t="shared" si="1080"/>
        <v>0.03</v>
      </c>
      <c r="KZ1185">
        <f t="shared" si="1081"/>
        <v>0.03</v>
      </c>
      <c r="LA1185">
        <f t="shared" si="1082"/>
        <v>1</v>
      </c>
      <c r="LB1185">
        <f t="shared" si="1082"/>
        <v>0</v>
      </c>
      <c r="LC1185">
        <f t="shared" si="1083"/>
        <v>0.1</v>
      </c>
      <c r="LE1185" t="str">
        <f t="shared" si="1089"/>
        <v>Tchad</v>
      </c>
      <c r="LF1185">
        <f t="shared" si="1084"/>
        <v>0.44000000000000006</v>
      </c>
      <c r="LG1185" s="6">
        <f t="shared" si="1085"/>
        <v>0.49416666666666675</v>
      </c>
      <c r="LH1185">
        <f t="shared" si="1086"/>
        <v>0.79</v>
      </c>
      <c r="LI1185" s="6">
        <f t="shared" si="1087"/>
        <v>0.59333333333333349</v>
      </c>
      <c r="LJ1185">
        <f t="shared" si="1088"/>
        <v>0</v>
      </c>
    </row>
    <row r="1186" spans="1:322" x14ac:dyDescent="0.35">
      <c r="A1186" s="8">
        <v>44867</v>
      </c>
      <c r="B1186" t="s">
        <v>6176</v>
      </c>
      <c r="D1186" s="24" t="s">
        <v>321</v>
      </c>
      <c r="E1186" s="24" t="s">
        <v>262</v>
      </c>
      <c r="F1186" s="24">
        <v>28</v>
      </c>
      <c r="G1186" s="24" t="s">
        <v>258</v>
      </c>
      <c r="H1186" s="24" t="s">
        <v>322</v>
      </c>
      <c r="I1186" s="24" t="s">
        <v>207</v>
      </c>
      <c r="J1186" s="24" t="s">
        <v>1361</v>
      </c>
      <c r="K1186" s="25">
        <v>44676</v>
      </c>
      <c r="L1186" s="25">
        <v>44676</v>
      </c>
      <c r="M1186" s="25">
        <v>44686</v>
      </c>
      <c r="N1186" s="24" t="s">
        <v>261</v>
      </c>
      <c r="O1186" s="24" t="s">
        <v>261</v>
      </c>
      <c r="P1186" s="24" t="s">
        <v>261</v>
      </c>
      <c r="Q1186" s="24" t="s">
        <v>324</v>
      </c>
      <c r="R1186" s="25">
        <v>44686</v>
      </c>
      <c r="S1186" s="25">
        <v>44686</v>
      </c>
      <c r="T1186" s="24" t="s">
        <v>263</v>
      </c>
      <c r="U1186" s="24" t="s">
        <v>261</v>
      </c>
      <c r="V1186" s="25" t="s">
        <v>262</v>
      </c>
      <c r="W1186" s="24" t="s">
        <v>261</v>
      </c>
      <c r="X1186" s="25" t="s">
        <v>262</v>
      </c>
      <c r="Y1186" s="24" t="s">
        <v>263</v>
      </c>
      <c r="Z1186" s="25">
        <v>44749</v>
      </c>
      <c r="AA1186" s="24" t="s">
        <v>264</v>
      </c>
      <c r="AB1186" s="24" t="s">
        <v>265</v>
      </c>
      <c r="AC1186" s="24" t="s">
        <v>5213</v>
      </c>
      <c r="AD1186" s="24" t="s">
        <v>612</v>
      </c>
      <c r="AE1186" s="24" t="s">
        <v>326</v>
      </c>
      <c r="AF1186" s="24" t="s">
        <v>474</v>
      </c>
      <c r="AG1186" s="31">
        <v>786000</v>
      </c>
      <c r="AH1186" s="24" t="s">
        <v>261</v>
      </c>
      <c r="AI1186" s="24" t="s">
        <v>262</v>
      </c>
      <c r="AJ1186" s="25" t="s">
        <v>262</v>
      </c>
      <c r="AK1186" s="24" t="s">
        <v>262</v>
      </c>
      <c r="AL1186" s="24" t="s">
        <v>262</v>
      </c>
      <c r="AM1186" s="24" t="s">
        <v>262</v>
      </c>
      <c r="AN1186" s="24" t="s">
        <v>262</v>
      </c>
      <c r="AO1186" s="24" t="s">
        <v>261</v>
      </c>
      <c r="AP1186" s="24" t="s">
        <v>261</v>
      </c>
      <c r="AQ1186" s="25" t="s">
        <v>262</v>
      </c>
      <c r="AR1186" s="24" t="s">
        <v>261</v>
      </c>
      <c r="AS1186" s="25" t="s">
        <v>262</v>
      </c>
      <c r="AT1186" s="24" t="s">
        <v>261</v>
      </c>
      <c r="AU1186" s="25" t="s">
        <v>262</v>
      </c>
      <c r="AV1186" s="24" t="s">
        <v>261</v>
      </c>
      <c r="AW1186" s="25" t="s">
        <v>262</v>
      </c>
      <c r="AX1186" s="24" t="s">
        <v>261</v>
      </c>
      <c r="AY1186" s="25" t="s">
        <v>262</v>
      </c>
      <c r="AZ1186" s="27" t="s">
        <v>262</v>
      </c>
      <c r="BA1186" s="27" t="s">
        <v>262</v>
      </c>
      <c r="BB1186" s="24" t="s">
        <v>261</v>
      </c>
      <c r="BC1186" s="25" t="s">
        <v>262</v>
      </c>
      <c r="BD1186" s="24" t="s">
        <v>261</v>
      </c>
      <c r="BE1186" s="26" t="s">
        <v>262</v>
      </c>
      <c r="BF1186" t="s">
        <v>1363</v>
      </c>
      <c r="BG1186" s="9" t="s">
        <v>207</v>
      </c>
      <c r="BH1186" t="s">
        <v>208</v>
      </c>
      <c r="BI1186" t="s">
        <v>328</v>
      </c>
      <c r="BJ1186" t="s">
        <v>210</v>
      </c>
      <c r="BK1186" t="s">
        <v>211</v>
      </c>
      <c r="BL1186" t="s">
        <v>212</v>
      </c>
      <c r="BM1186" t="s">
        <v>1820</v>
      </c>
      <c r="BN1186" t="s">
        <v>214</v>
      </c>
      <c r="BO1186" s="13" t="s">
        <v>328</v>
      </c>
      <c r="BP1186" t="s">
        <v>219</v>
      </c>
      <c r="BQ1186" t="s">
        <v>216</v>
      </c>
      <c r="BR1186" t="s">
        <v>5775</v>
      </c>
      <c r="BU1186" t="s">
        <v>4941</v>
      </c>
      <c r="BV1186" t="s">
        <v>214</v>
      </c>
      <c r="CC1186" t="s">
        <v>214</v>
      </c>
      <c r="CG1186" t="s">
        <v>219</v>
      </c>
      <c r="CI1186" t="s">
        <v>333</v>
      </c>
      <c r="CJ1186" t="s">
        <v>6177</v>
      </c>
      <c r="CK1186" t="s">
        <v>333</v>
      </c>
      <c r="CL1186" t="s">
        <v>422</v>
      </c>
      <c r="CN1186" t="s">
        <v>283</v>
      </c>
      <c r="CP1186" t="s">
        <v>307</v>
      </c>
      <c r="CQ1186" t="s">
        <v>307</v>
      </c>
      <c r="CR1186" t="s">
        <v>244</v>
      </c>
      <c r="CS1186" t="s">
        <v>244</v>
      </c>
      <c r="CT1186" t="s">
        <v>214</v>
      </c>
      <c r="CU1186" t="s">
        <v>214</v>
      </c>
      <c r="CV1186" t="s">
        <v>250</v>
      </c>
      <c r="CW1186" t="s">
        <v>250</v>
      </c>
      <c r="CX1186" t="s">
        <v>287</v>
      </c>
      <c r="CY1186" t="s">
        <v>228</v>
      </c>
      <c r="CZ1186" t="s">
        <v>214</v>
      </c>
      <c r="DA1186" t="s">
        <v>214</v>
      </c>
      <c r="DB1186" t="s">
        <v>230</v>
      </c>
      <c r="DC1186" t="s">
        <v>230</v>
      </c>
      <c r="DD1186" t="s">
        <v>214</v>
      </c>
      <c r="DE1186" t="s">
        <v>546</v>
      </c>
      <c r="DG1186" t="s">
        <v>231</v>
      </c>
      <c r="DI1186" t="s">
        <v>451</v>
      </c>
      <c r="DK1186" t="s">
        <v>233</v>
      </c>
      <c r="DL1186" t="s">
        <v>233</v>
      </c>
      <c r="DM1186" t="s">
        <v>219</v>
      </c>
      <c r="DN1186" t="s">
        <v>219</v>
      </c>
      <c r="DO1186" t="s">
        <v>288</v>
      </c>
      <c r="DP1186" t="s">
        <v>235</v>
      </c>
      <c r="DR1186" t="s">
        <v>235</v>
      </c>
      <c r="DT1186" t="s">
        <v>219</v>
      </c>
      <c r="DU1186" t="s">
        <v>219</v>
      </c>
      <c r="DX1186" t="s">
        <v>237</v>
      </c>
      <c r="DY1186" t="s">
        <v>237</v>
      </c>
      <c r="DZ1186" t="s">
        <v>400</v>
      </c>
      <c r="EA1186" t="s">
        <v>237</v>
      </c>
      <c r="EB1186" t="s">
        <v>237</v>
      </c>
      <c r="EC1186" t="s">
        <v>233</v>
      </c>
      <c r="ED1186" t="s">
        <v>233</v>
      </c>
      <c r="EE1186" t="s">
        <v>214</v>
      </c>
      <c r="EF1186" t="s">
        <v>214</v>
      </c>
      <c r="EG1186" t="s">
        <v>892</v>
      </c>
      <c r="EH1186" t="s">
        <v>6178</v>
      </c>
      <c r="EI1186" t="s">
        <v>892</v>
      </c>
      <c r="EJ1186" t="s">
        <v>6178</v>
      </c>
      <c r="EK1186" t="s">
        <v>237</v>
      </c>
      <c r="EL1186" t="s">
        <v>237</v>
      </c>
      <c r="EM1186" t="s">
        <v>486</v>
      </c>
      <c r="EN1186" t="s">
        <v>486</v>
      </c>
      <c r="EO1186" t="s">
        <v>486</v>
      </c>
      <c r="EP1186" t="s">
        <v>486</v>
      </c>
      <c r="EQ1186" t="s">
        <v>214</v>
      </c>
      <c r="ER1186" t="s">
        <v>214</v>
      </c>
      <c r="ES1186" t="s">
        <v>237</v>
      </c>
      <c r="ET1186" t="s">
        <v>237</v>
      </c>
      <c r="EU1186" t="s">
        <v>237</v>
      </c>
      <c r="EV1186" t="s">
        <v>237</v>
      </c>
      <c r="EW1186" t="s">
        <v>243</v>
      </c>
      <c r="EX1186" t="s">
        <v>243</v>
      </c>
      <c r="EY1186" t="s">
        <v>237</v>
      </c>
      <c r="EZ1186" t="s">
        <v>241</v>
      </c>
      <c r="FA1186" t="s">
        <v>241</v>
      </c>
      <c r="FB1186" t="s">
        <v>237</v>
      </c>
      <c r="FC1186" t="s">
        <v>237</v>
      </c>
      <c r="FD1186" t="s">
        <v>237</v>
      </c>
      <c r="FE1186" t="s">
        <v>286</v>
      </c>
      <c r="FF1186" t="s">
        <v>286</v>
      </c>
      <c r="FG1186" t="s">
        <v>390</v>
      </c>
      <c r="FH1186" t="s">
        <v>390</v>
      </c>
      <c r="FI1186" t="s">
        <v>214</v>
      </c>
      <c r="FJ1186" t="s">
        <v>214</v>
      </c>
      <c r="FK1186" t="s">
        <v>214</v>
      </c>
      <c r="FL1186" t="s">
        <v>214</v>
      </c>
      <c r="FM1186" t="s">
        <v>292</v>
      </c>
      <c r="FN1186" t="s">
        <v>292</v>
      </c>
      <c r="FO1186" t="s">
        <v>219</v>
      </c>
      <c r="FP1186" t="s">
        <v>219</v>
      </c>
      <c r="FQ1186" t="s">
        <v>241</v>
      </c>
      <c r="FR1186" t="s">
        <v>241</v>
      </c>
      <c r="FS1186" t="s">
        <v>241</v>
      </c>
      <c r="FT1186" t="s">
        <v>241</v>
      </c>
      <c r="FU1186" t="s">
        <v>219</v>
      </c>
      <c r="FV1186" t="s">
        <v>241</v>
      </c>
      <c r="FW1186" t="s">
        <v>241</v>
      </c>
      <c r="FX1186" t="s">
        <v>241</v>
      </c>
      <c r="FY1186" t="s">
        <v>241</v>
      </c>
      <c r="FZ1186" t="s">
        <v>313</v>
      </c>
      <c r="GA1186" t="s">
        <v>248</v>
      </c>
      <c r="GB1186" t="s">
        <v>244</v>
      </c>
      <c r="GC1186" t="s">
        <v>244</v>
      </c>
      <c r="GD1186" t="s">
        <v>293</v>
      </c>
      <c r="GE1186" t="s">
        <v>241</v>
      </c>
      <c r="GF1186" t="s">
        <v>293</v>
      </c>
      <c r="GG1186" t="s">
        <v>244</v>
      </c>
      <c r="GH1186" t="s">
        <v>241</v>
      </c>
      <c r="GI1186" t="s">
        <v>244</v>
      </c>
      <c r="GJ1186" t="s">
        <v>227</v>
      </c>
      <c r="GK1186" t="s">
        <v>227</v>
      </c>
      <c r="GL1186" t="s">
        <v>227</v>
      </c>
      <c r="GM1186" t="s">
        <v>227</v>
      </c>
      <c r="GN1186" t="s">
        <v>219</v>
      </c>
      <c r="GO1186" t="s">
        <v>219</v>
      </c>
      <c r="GP1186" t="s">
        <v>295</v>
      </c>
      <c r="GQ1186" t="s">
        <v>295</v>
      </c>
      <c r="GR1186" t="s">
        <v>295</v>
      </c>
      <c r="GS1186" t="s">
        <v>214</v>
      </c>
      <c r="GT1186" t="s">
        <v>241</v>
      </c>
      <c r="GU1186" t="s">
        <v>214</v>
      </c>
      <c r="GV1186" t="s">
        <v>241</v>
      </c>
      <c r="GW1186" t="s">
        <v>297</v>
      </c>
      <c r="GX1186" t="s">
        <v>252</v>
      </c>
      <c r="GY1186" t="s">
        <v>254</v>
      </c>
      <c r="GZ1186" t="s">
        <v>241</v>
      </c>
      <c r="HA1186" t="s">
        <v>298</v>
      </c>
      <c r="HB1186" t="s">
        <v>241</v>
      </c>
      <c r="HC1186" t="s">
        <v>315</v>
      </c>
      <c r="HD1186" t="s">
        <v>316</v>
      </c>
      <c r="HE1186" t="s">
        <v>343</v>
      </c>
      <c r="HF1186" t="s">
        <v>219</v>
      </c>
      <c r="HG1186" t="s">
        <v>362</v>
      </c>
      <c r="HH1186" t="s">
        <v>219</v>
      </c>
      <c r="HI1186" t="s">
        <v>241</v>
      </c>
      <c r="HJ1186" t="s">
        <v>219</v>
      </c>
      <c r="HK1186" t="s">
        <v>241</v>
      </c>
      <c r="HL1186" s="12"/>
      <c r="HM1186">
        <v>0.75</v>
      </c>
      <c r="HN1186">
        <v>0.75</v>
      </c>
      <c r="HO1186">
        <v>1</v>
      </c>
      <c r="HP1186">
        <v>0.5</v>
      </c>
      <c r="HQ1186">
        <v>1</v>
      </c>
      <c r="HR1186">
        <v>0.25</v>
      </c>
      <c r="HS1186">
        <v>0</v>
      </c>
      <c r="HT1186">
        <v>0</v>
      </c>
      <c r="HU1186">
        <v>1</v>
      </c>
      <c r="HV1186">
        <v>0.5</v>
      </c>
      <c r="HW1186">
        <v>0.5</v>
      </c>
      <c r="HX1186">
        <v>0.25</v>
      </c>
      <c r="HY1186">
        <v>0.5</v>
      </c>
      <c r="HZ1186">
        <v>0.5</v>
      </c>
      <c r="IA1186" s="4">
        <v>1</v>
      </c>
      <c r="IB1186">
        <v>0.5</v>
      </c>
      <c r="IC1186">
        <v>0.5</v>
      </c>
      <c r="ID1186">
        <v>0.5</v>
      </c>
      <c r="IE1186">
        <v>0.5</v>
      </c>
      <c r="IG1186">
        <v>0.75</v>
      </c>
      <c r="IH1186">
        <v>0.5</v>
      </c>
      <c r="II1186">
        <v>1</v>
      </c>
      <c r="IJ1186">
        <v>0.25</v>
      </c>
      <c r="IK1186">
        <v>0.75</v>
      </c>
      <c r="IL1186">
        <v>1</v>
      </c>
      <c r="IM1186">
        <v>0.75</v>
      </c>
      <c r="IN1186">
        <v>1</v>
      </c>
      <c r="IO1186">
        <v>1</v>
      </c>
      <c r="IQ1186">
        <v>0</v>
      </c>
      <c r="IS1186">
        <f t="shared" si="1035"/>
        <v>0.11249999999999999</v>
      </c>
      <c r="IT1186">
        <f t="shared" si="1036"/>
        <v>0.09</v>
      </c>
      <c r="IU1186">
        <f t="shared" si="1037"/>
        <v>0.08</v>
      </c>
      <c r="IV1186">
        <f t="shared" si="1038"/>
        <v>0.05</v>
      </c>
      <c r="IW1186">
        <f t="shared" si="1039"/>
        <v>0.08</v>
      </c>
      <c r="IX1186">
        <f t="shared" si="1040"/>
        <v>3.2500000000000001E-2</v>
      </c>
      <c r="IY1186">
        <f t="shared" si="1041"/>
        <v>0</v>
      </c>
      <c r="IZ1186">
        <f t="shared" si="1042"/>
        <v>0</v>
      </c>
      <c r="JA1186">
        <f t="shared" si="1043"/>
        <v>0.13</v>
      </c>
      <c r="JB1186">
        <f t="shared" si="1044"/>
        <v>0.05</v>
      </c>
      <c r="JC1186">
        <f t="shared" si="1045"/>
        <v>0.06</v>
      </c>
      <c r="JD1186">
        <f t="shared" si="1046"/>
        <v>2.75E-2</v>
      </c>
      <c r="JE1186">
        <f t="shared" si="1047"/>
        <v>3.5000000000000003E-2</v>
      </c>
      <c r="JF1186">
        <f t="shared" si="1048"/>
        <v>0.06</v>
      </c>
      <c r="JG1186" s="5">
        <f t="shared" si="1049"/>
        <v>0.05</v>
      </c>
      <c r="JH1186">
        <f t="shared" si="1050"/>
        <v>0</v>
      </c>
      <c r="JI1186">
        <f t="shared" si="1050"/>
        <v>0</v>
      </c>
      <c r="JJ1186">
        <f t="shared" si="1051"/>
        <v>0.1</v>
      </c>
      <c r="JK1186">
        <f t="shared" si="1052"/>
        <v>7.4999999999999997E-2</v>
      </c>
      <c r="JL1186" s="6">
        <f t="shared" si="1053"/>
        <v>3.6666666666666667E-2</v>
      </c>
      <c r="JM1186">
        <f t="shared" si="1054"/>
        <v>0.09</v>
      </c>
      <c r="JN1186">
        <f t="shared" si="1055"/>
        <v>2.5000000000000001E-2</v>
      </c>
      <c r="JO1186">
        <f t="shared" si="1056"/>
        <v>0.15</v>
      </c>
      <c r="JP1186">
        <f t="shared" si="1057"/>
        <v>2.5000000000000001E-2</v>
      </c>
      <c r="JQ1186">
        <f t="shared" si="1058"/>
        <v>0.09</v>
      </c>
      <c r="JR1186">
        <f t="shared" si="1059"/>
        <v>0.11</v>
      </c>
      <c r="JS1186">
        <f t="shared" si="1060"/>
        <v>7.5000000000000011E-2</v>
      </c>
      <c r="JT1186">
        <f t="shared" si="1060"/>
        <v>0.1</v>
      </c>
      <c r="JU1186">
        <f t="shared" si="1061"/>
        <v>1</v>
      </c>
      <c r="JV1186">
        <f t="shared" si="1061"/>
        <v>0</v>
      </c>
      <c r="JW1186">
        <f t="shared" si="1062"/>
        <v>0.15</v>
      </c>
      <c r="JY1186">
        <f t="shared" si="1063"/>
        <v>3.7500000000000006E-2</v>
      </c>
      <c r="JZ1186">
        <f t="shared" si="1064"/>
        <v>0.06</v>
      </c>
      <c r="KA1186">
        <f t="shared" si="1065"/>
        <v>0.02</v>
      </c>
      <c r="KB1186">
        <f t="shared" si="1065"/>
        <v>0.01</v>
      </c>
      <c r="KC1186">
        <f t="shared" si="1066"/>
        <v>0.04</v>
      </c>
      <c r="KD1186">
        <f t="shared" si="1034"/>
        <v>7.4999999999999997E-3</v>
      </c>
      <c r="KE1186">
        <f t="shared" si="1034"/>
        <v>0</v>
      </c>
      <c r="KF1186">
        <f t="shared" si="1034"/>
        <v>0</v>
      </c>
      <c r="KG1186">
        <f t="shared" si="1034"/>
        <v>0.03</v>
      </c>
      <c r="KH1186">
        <f t="shared" si="1034"/>
        <v>1.4999999999999999E-2</v>
      </c>
      <c r="KI1186">
        <f t="shared" si="1034"/>
        <v>1.4999999999999999E-2</v>
      </c>
      <c r="KJ1186">
        <f t="shared" si="1033"/>
        <v>7.4999999999999997E-3</v>
      </c>
      <c r="KK1186">
        <f t="shared" si="1067"/>
        <v>0.01</v>
      </c>
      <c r="KL1186">
        <f t="shared" si="1068"/>
        <v>0.02</v>
      </c>
      <c r="KM1186" s="5">
        <f t="shared" si="1069"/>
        <v>0.05</v>
      </c>
      <c r="KN1186">
        <f t="shared" si="1070"/>
        <v>0</v>
      </c>
      <c r="KO1186">
        <f t="shared" si="1070"/>
        <v>0</v>
      </c>
      <c r="KP1186">
        <f t="shared" si="1071"/>
        <v>0.03</v>
      </c>
      <c r="KQ1186">
        <f t="shared" si="1072"/>
        <v>1.4999999999999999E-2</v>
      </c>
      <c r="KR1186" s="6">
        <f t="shared" si="1073"/>
        <v>1.8333333333333333E-2</v>
      </c>
      <c r="KS1186">
        <f t="shared" si="1074"/>
        <v>0.03</v>
      </c>
      <c r="KT1186">
        <f t="shared" si="1075"/>
        <v>1.4999999999999999E-2</v>
      </c>
      <c r="KU1186">
        <f t="shared" si="1076"/>
        <v>0.04</v>
      </c>
      <c r="KV1186">
        <f t="shared" si="1077"/>
        <v>1.2500000000000001E-2</v>
      </c>
      <c r="KW1186">
        <f t="shared" si="1078"/>
        <v>7.4999999999999997E-3</v>
      </c>
      <c r="KX1186">
        <f t="shared" si="1079"/>
        <v>0</v>
      </c>
      <c r="KY1186">
        <f t="shared" si="1080"/>
        <v>0.03</v>
      </c>
      <c r="KZ1186">
        <f t="shared" si="1081"/>
        <v>0.03</v>
      </c>
      <c r="LA1186">
        <f t="shared" si="1082"/>
        <v>1</v>
      </c>
      <c r="LB1186">
        <f t="shared" si="1082"/>
        <v>0</v>
      </c>
      <c r="LC1186">
        <f t="shared" si="1083"/>
        <v>0.1</v>
      </c>
      <c r="LE1186" t="str">
        <f t="shared" si="1089"/>
        <v>Tchad</v>
      </c>
      <c r="LF1186">
        <f t="shared" si="1084"/>
        <v>0.57499999999999996</v>
      </c>
      <c r="LG1186" s="6">
        <f t="shared" si="1085"/>
        <v>0.49416666666666675</v>
      </c>
      <c r="LH1186">
        <f t="shared" si="1086"/>
        <v>0.81499999999999995</v>
      </c>
      <c r="LI1186" s="6">
        <f t="shared" si="1087"/>
        <v>0.65083333333333337</v>
      </c>
      <c r="LJ1186">
        <f t="shared" si="1088"/>
        <v>0</v>
      </c>
    </row>
    <row r="1187" spans="1:322" x14ac:dyDescent="0.35">
      <c r="A1187" s="8">
        <v>44868</v>
      </c>
      <c r="B1187" t="s">
        <v>6179</v>
      </c>
      <c r="D1187" s="27" t="s">
        <v>321</v>
      </c>
      <c r="E1187" s="27" t="s">
        <v>262</v>
      </c>
      <c r="F1187" s="27">
        <v>20</v>
      </c>
      <c r="G1187" s="27" t="s">
        <v>258</v>
      </c>
      <c r="H1187" s="27" t="s">
        <v>322</v>
      </c>
      <c r="I1187" s="27" t="s">
        <v>207</v>
      </c>
      <c r="J1187" s="27" t="s">
        <v>1361</v>
      </c>
      <c r="K1187" s="28">
        <v>44676</v>
      </c>
      <c r="L1187" s="28">
        <v>44676</v>
      </c>
      <c r="M1187" s="28">
        <v>44686</v>
      </c>
      <c r="N1187" s="27" t="s">
        <v>261</v>
      </c>
      <c r="O1187" s="27" t="s">
        <v>261</v>
      </c>
      <c r="P1187" s="27" t="s">
        <v>261</v>
      </c>
      <c r="Q1187" s="27" t="s">
        <v>324</v>
      </c>
      <c r="R1187" s="28">
        <v>44699</v>
      </c>
      <c r="S1187" s="28">
        <v>44699</v>
      </c>
      <c r="T1187" s="27" t="s">
        <v>263</v>
      </c>
      <c r="U1187" s="27" t="s">
        <v>261</v>
      </c>
      <c r="V1187" s="28" t="s">
        <v>262</v>
      </c>
      <c r="W1187" s="27" t="s">
        <v>261</v>
      </c>
      <c r="X1187" s="28" t="s">
        <v>262</v>
      </c>
      <c r="Y1187" s="27" t="s">
        <v>263</v>
      </c>
      <c r="Z1187" s="28">
        <v>44748</v>
      </c>
      <c r="AA1187" s="27" t="s">
        <v>264</v>
      </c>
      <c r="AB1187" s="27" t="s">
        <v>265</v>
      </c>
      <c r="AC1187" s="27" t="s">
        <v>5213</v>
      </c>
      <c r="AD1187" s="27" t="s">
        <v>612</v>
      </c>
      <c r="AE1187" s="27" t="s">
        <v>326</v>
      </c>
      <c r="AF1187" s="27" t="s">
        <v>474</v>
      </c>
      <c r="AG1187" s="29">
        <v>786000</v>
      </c>
      <c r="AH1187" s="27" t="s">
        <v>261</v>
      </c>
      <c r="AI1187" s="27" t="s">
        <v>262</v>
      </c>
      <c r="AJ1187" s="28" t="s">
        <v>262</v>
      </c>
      <c r="AK1187" s="27" t="s">
        <v>262</v>
      </c>
      <c r="AL1187" s="27" t="s">
        <v>262</v>
      </c>
      <c r="AM1187" s="27" t="s">
        <v>262</v>
      </c>
      <c r="AN1187" s="27" t="s">
        <v>262</v>
      </c>
      <c r="AO1187" s="27" t="s">
        <v>261</v>
      </c>
      <c r="AP1187" s="27" t="s">
        <v>261</v>
      </c>
      <c r="AQ1187" s="28" t="s">
        <v>262</v>
      </c>
      <c r="AR1187" s="27" t="s">
        <v>261</v>
      </c>
      <c r="AS1187" s="28" t="s">
        <v>262</v>
      </c>
      <c r="AT1187" s="27" t="s">
        <v>261</v>
      </c>
      <c r="AU1187" s="28" t="s">
        <v>262</v>
      </c>
      <c r="AV1187" s="27" t="s">
        <v>261</v>
      </c>
      <c r="AW1187" s="28" t="s">
        <v>262</v>
      </c>
      <c r="AX1187" s="27" t="s">
        <v>261</v>
      </c>
      <c r="AY1187" s="28" t="s">
        <v>262</v>
      </c>
      <c r="AZ1187" s="27" t="s">
        <v>262</v>
      </c>
      <c r="BA1187" s="27" t="s">
        <v>262</v>
      </c>
      <c r="BB1187" s="27" t="s">
        <v>261</v>
      </c>
      <c r="BC1187" s="28" t="s">
        <v>262</v>
      </c>
      <c r="BD1187" s="27" t="s">
        <v>261</v>
      </c>
      <c r="BE1187" s="30" t="s">
        <v>262</v>
      </c>
      <c r="BF1187" t="s">
        <v>1363</v>
      </c>
      <c r="BG1187" s="9" t="s">
        <v>207</v>
      </c>
      <c r="BH1187" t="s">
        <v>208</v>
      </c>
      <c r="BI1187" t="s">
        <v>456</v>
      </c>
      <c r="BJ1187" t="s">
        <v>210</v>
      </c>
      <c r="BK1187" t="s">
        <v>211</v>
      </c>
      <c r="BL1187" t="s">
        <v>212</v>
      </c>
      <c r="BM1187" t="s">
        <v>5419</v>
      </c>
      <c r="BN1187" t="s">
        <v>214</v>
      </c>
      <c r="BO1187" t="s">
        <v>215</v>
      </c>
      <c r="BP1187" t="s">
        <v>219</v>
      </c>
      <c r="BQ1187" t="s">
        <v>332</v>
      </c>
      <c r="BV1187" t="s">
        <v>214</v>
      </c>
      <c r="CC1187" t="s">
        <v>214</v>
      </c>
      <c r="CG1187" t="s">
        <v>219</v>
      </c>
      <c r="CI1187" t="s">
        <v>333</v>
      </c>
      <c r="CJ1187" t="s">
        <v>6180</v>
      </c>
      <c r="CK1187" t="s">
        <v>333</v>
      </c>
      <c r="CL1187" t="s">
        <v>412</v>
      </c>
      <c r="CN1187" t="s">
        <v>283</v>
      </c>
      <c r="CP1187" t="s">
        <v>307</v>
      </c>
      <c r="CQ1187" t="s">
        <v>307</v>
      </c>
      <c r="CR1187" t="s">
        <v>244</v>
      </c>
      <c r="CS1187" t="s">
        <v>244</v>
      </c>
      <c r="CT1187" t="s">
        <v>214</v>
      </c>
      <c r="CU1187" t="s">
        <v>214</v>
      </c>
      <c r="CV1187" t="s">
        <v>244</v>
      </c>
      <c r="CW1187" t="s">
        <v>244</v>
      </c>
      <c r="CX1187" t="s">
        <v>287</v>
      </c>
      <c r="CY1187" t="s">
        <v>228</v>
      </c>
      <c r="CZ1187" t="s">
        <v>219</v>
      </c>
      <c r="DA1187" t="s">
        <v>219</v>
      </c>
      <c r="DB1187" t="s">
        <v>230</v>
      </c>
      <c r="DC1187" t="s">
        <v>230</v>
      </c>
      <c r="DD1187" t="s">
        <v>219</v>
      </c>
      <c r="DG1187" t="s">
        <v>500</v>
      </c>
      <c r="DH1187" t="s">
        <v>6181</v>
      </c>
      <c r="DI1187" t="s">
        <v>451</v>
      </c>
      <c r="DK1187" t="s">
        <v>242</v>
      </c>
      <c r="DL1187" t="s">
        <v>242</v>
      </c>
      <c r="DM1187" t="s">
        <v>219</v>
      </c>
      <c r="DN1187" t="s">
        <v>219</v>
      </c>
      <c r="DO1187" t="s">
        <v>288</v>
      </c>
      <c r="DP1187" t="s">
        <v>388</v>
      </c>
      <c r="DR1187" t="s">
        <v>235</v>
      </c>
      <c r="DT1187" t="s">
        <v>219</v>
      </c>
      <c r="DU1187" t="s">
        <v>219</v>
      </c>
      <c r="DX1187" t="s">
        <v>237</v>
      </c>
      <c r="DY1187" t="s">
        <v>237</v>
      </c>
      <c r="DZ1187" t="s">
        <v>400</v>
      </c>
      <c r="EA1187" t="s">
        <v>237</v>
      </c>
      <c r="EB1187" t="s">
        <v>237</v>
      </c>
      <c r="EC1187" t="s">
        <v>233</v>
      </c>
      <c r="ED1187" t="s">
        <v>233</v>
      </c>
      <c r="EE1187" t="s">
        <v>214</v>
      </c>
      <c r="EF1187" t="s">
        <v>214</v>
      </c>
      <c r="EG1187" t="s">
        <v>892</v>
      </c>
      <c r="EH1187" t="s">
        <v>6182</v>
      </c>
      <c r="EI1187" t="s">
        <v>892</v>
      </c>
      <c r="EJ1187" t="s">
        <v>6182</v>
      </c>
      <c r="EK1187" t="s">
        <v>233</v>
      </c>
      <c r="EL1187" t="s">
        <v>233</v>
      </c>
      <c r="EM1187" t="s">
        <v>401</v>
      </c>
      <c r="EN1187" t="s">
        <v>401</v>
      </c>
      <c r="EO1187" t="s">
        <v>486</v>
      </c>
      <c r="EP1187" t="s">
        <v>486</v>
      </c>
      <c r="EQ1187" t="s">
        <v>214</v>
      </c>
      <c r="ER1187" t="s">
        <v>214</v>
      </c>
      <c r="ES1187" t="s">
        <v>237</v>
      </c>
      <c r="ET1187" t="s">
        <v>237</v>
      </c>
      <c r="EU1187" t="s">
        <v>237</v>
      </c>
      <c r="EV1187" t="s">
        <v>237</v>
      </c>
      <c r="EW1187" t="s">
        <v>243</v>
      </c>
      <c r="EX1187" t="s">
        <v>243</v>
      </c>
      <c r="EY1187" t="s">
        <v>237</v>
      </c>
      <c r="EZ1187" t="s">
        <v>241</v>
      </c>
      <c r="FA1187" t="s">
        <v>241</v>
      </c>
      <c r="FB1187" t="s">
        <v>237</v>
      </c>
      <c r="FC1187" t="s">
        <v>237</v>
      </c>
      <c r="FD1187" t="s">
        <v>237</v>
      </c>
      <c r="FE1187" t="s">
        <v>286</v>
      </c>
      <c r="FF1187" t="s">
        <v>286</v>
      </c>
      <c r="FG1187" t="s">
        <v>390</v>
      </c>
      <c r="FH1187" t="s">
        <v>390</v>
      </c>
      <c r="FI1187" t="s">
        <v>214</v>
      </c>
      <c r="FJ1187" t="s">
        <v>214</v>
      </c>
      <c r="FK1187" t="s">
        <v>214</v>
      </c>
      <c r="FL1187" t="s">
        <v>214</v>
      </c>
      <c r="FM1187" t="s">
        <v>292</v>
      </c>
      <c r="FN1187" t="s">
        <v>292</v>
      </c>
      <c r="FO1187" t="s">
        <v>219</v>
      </c>
      <c r="FP1187" t="s">
        <v>219</v>
      </c>
      <c r="FQ1187" t="s">
        <v>241</v>
      </c>
      <c r="FR1187" t="s">
        <v>241</v>
      </c>
      <c r="FS1187" t="s">
        <v>241</v>
      </c>
      <c r="FT1187" t="s">
        <v>241</v>
      </c>
      <c r="FU1187" t="s">
        <v>219</v>
      </c>
      <c r="FV1187" t="s">
        <v>241</v>
      </c>
      <c r="FW1187" t="s">
        <v>241</v>
      </c>
      <c r="FX1187" t="s">
        <v>241</v>
      </c>
      <c r="FY1187" t="s">
        <v>241</v>
      </c>
      <c r="FZ1187" t="s">
        <v>549</v>
      </c>
      <c r="GA1187" t="s">
        <v>341</v>
      </c>
      <c r="GB1187" t="s">
        <v>244</v>
      </c>
      <c r="GC1187" t="s">
        <v>244</v>
      </c>
      <c r="GD1187" t="s">
        <v>293</v>
      </c>
      <c r="GE1187" t="s">
        <v>241</v>
      </c>
      <c r="GF1187" t="s">
        <v>293</v>
      </c>
      <c r="GG1187" t="s">
        <v>244</v>
      </c>
      <c r="GH1187" t="s">
        <v>241</v>
      </c>
      <c r="GI1187" t="s">
        <v>244</v>
      </c>
      <c r="GJ1187" t="s">
        <v>227</v>
      </c>
      <c r="GK1187" t="s">
        <v>227</v>
      </c>
      <c r="GL1187" t="s">
        <v>227</v>
      </c>
      <c r="GM1187" t="s">
        <v>227</v>
      </c>
      <c r="GN1187" t="s">
        <v>219</v>
      </c>
      <c r="GO1187" t="s">
        <v>219</v>
      </c>
      <c r="GP1187" t="s">
        <v>295</v>
      </c>
      <c r="GQ1187" t="s">
        <v>295</v>
      </c>
      <c r="GR1187" t="s">
        <v>295</v>
      </c>
      <c r="GS1187" t="s">
        <v>214</v>
      </c>
      <c r="GT1187" t="s">
        <v>241</v>
      </c>
      <c r="GU1187" t="s">
        <v>219</v>
      </c>
      <c r="GV1187" t="s">
        <v>575</v>
      </c>
      <c r="GW1187" t="s">
        <v>297</v>
      </c>
      <c r="GX1187" t="s">
        <v>252</v>
      </c>
      <c r="GY1187" t="s">
        <v>254</v>
      </c>
      <c r="GZ1187" t="s">
        <v>241</v>
      </c>
      <c r="HA1187" t="s">
        <v>298</v>
      </c>
      <c r="HB1187" t="s">
        <v>241</v>
      </c>
      <c r="HC1187" t="s">
        <v>315</v>
      </c>
      <c r="HD1187" t="s">
        <v>361</v>
      </c>
      <c r="HE1187" t="s">
        <v>317</v>
      </c>
      <c r="HF1187" t="s">
        <v>219</v>
      </c>
      <c r="HG1187" t="s">
        <v>362</v>
      </c>
      <c r="HH1187" t="s">
        <v>219</v>
      </c>
      <c r="HI1187" t="s">
        <v>241</v>
      </c>
      <c r="HJ1187" t="s">
        <v>219</v>
      </c>
      <c r="HK1187" t="s">
        <v>241</v>
      </c>
      <c r="HL1187" s="12"/>
      <c r="HM1187">
        <v>0.75</v>
      </c>
      <c r="HN1187">
        <v>0.75</v>
      </c>
      <c r="HO1187">
        <v>1</v>
      </c>
      <c r="HP1187">
        <v>0.75</v>
      </c>
      <c r="HQ1187">
        <v>1</v>
      </c>
      <c r="HR1187">
        <v>0.75</v>
      </c>
      <c r="HS1187">
        <v>0</v>
      </c>
      <c r="HT1187">
        <v>1</v>
      </c>
      <c r="HU1187">
        <v>1</v>
      </c>
      <c r="HV1187">
        <v>0.5</v>
      </c>
      <c r="HW1187">
        <v>0.5</v>
      </c>
      <c r="HX1187">
        <v>0.25</v>
      </c>
      <c r="HY1187">
        <v>0.5</v>
      </c>
      <c r="HZ1187">
        <v>0.25</v>
      </c>
      <c r="IA1187" s="4">
        <v>1</v>
      </c>
      <c r="IB1187">
        <v>0.5</v>
      </c>
      <c r="IC1187">
        <v>0.5</v>
      </c>
      <c r="ID1187">
        <v>0.5</v>
      </c>
      <c r="IE1187">
        <v>0.5</v>
      </c>
      <c r="IG1187">
        <v>0.75</v>
      </c>
      <c r="IH1187">
        <v>0.5</v>
      </c>
      <c r="II1187">
        <v>1</v>
      </c>
      <c r="IJ1187">
        <v>0</v>
      </c>
      <c r="IK1187">
        <v>0.75</v>
      </c>
      <c r="IL1187">
        <v>1</v>
      </c>
      <c r="IM1187">
        <v>0.75</v>
      </c>
      <c r="IN1187">
        <v>1</v>
      </c>
      <c r="IO1187">
        <v>1</v>
      </c>
      <c r="IQ1187">
        <v>0</v>
      </c>
      <c r="IS1187">
        <f t="shared" si="1035"/>
        <v>0.11249999999999999</v>
      </c>
      <c r="IT1187">
        <f t="shared" si="1036"/>
        <v>0.09</v>
      </c>
      <c r="IU1187">
        <f t="shared" si="1037"/>
        <v>0.08</v>
      </c>
      <c r="IV1187">
        <f t="shared" si="1038"/>
        <v>7.5000000000000011E-2</v>
      </c>
      <c r="IW1187">
        <f t="shared" si="1039"/>
        <v>0.08</v>
      </c>
      <c r="IX1187">
        <f t="shared" si="1040"/>
        <v>9.7500000000000003E-2</v>
      </c>
      <c r="IY1187">
        <f t="shared" si="1041"/>
        <v>0</v>
      </c>
      <c r="IZ1187">
        <f t="shared" si="1042"/>
        <v>0.11</v>
      </c>
      <c r="JA1187">
        <f t="shared" si="1043"/>
        <v>0.13</v>
      </c>
      <c r="JB1187">
        <f t="shared" si="1044"/>
        <v>0.05</v>
      </c>
      <c r="JC1187">
        <f t="shared" si="1045"/>
        <v>0.06</v>
      </c>
      <c r="JD1187">
        <f t="shared" si="1046"/>
        <v>2.75E-2</v>
      </c>
      <c r="JE1187">
        <f t="shared" si="1047"/>
        <v>3.5000000000000003E-2</v>
      </c>
      <c r="JF1187">
        <f t="shared" si="1048"/>
        <v>0.03</v>
      </c>
      <c r="JG1187" s="5">
        <f t="shared" si="1049"/>
        <v>0.05</v>
      </c>
      <c r="JH1187">
        <f t="shared" si="1050"/>
        <v>0</v>
      </c>
      <c r="JI1187">
        <f t="shared" si="1050"/>
        <v>0</v>
      </c>
      <c r="JJ1187">
        <f t="shared" si="1051"/>
        <v>0.1</v>
      </c>
      <c r="JK1187">
        <f t="shared" si="1052"/>
        <v>7.4999999999999997E-2</v>
      </c>
      <c r="JL1187" s="6">
        <f t="shared" si="1053"/>
        <v>3.3333333333333333E-2</v>
      </c>
      <c r="JM1187">
        <f t="shared" si="1054"/>
        <v>0.09</v>
      </c>
      <c r="JN1187">
        <f t="shared" si="1055"/>
        <v>2.5000000000000001E-2</v>
      </c>
      <c r="JO1187">
        <f t="shared" si="1056"/>
        <v>0.15</v>
      </c>
      <c r="JP1187">
        <f t="shared" si="1057"/>
        <v>0</v>
      </c>
      <c r="JQ1187">
        <f t="shared" si="1058"/>
        <v>0.09</v>
      </c>
      <c r="JR1187">
        <f t="shared" si="1059"/>
        <v>0.11</v>
      </c>
      <c r="JS1187">
        <f t="shared" si="1060"/>
        <v>7.5000000000000011E-2</v>
      </c>
      <c r="JT1187">
        <f t="shared" si="1060"/>
        <v>0.1</v>
      </c>
      <c r="JU1187">
        <f t="shared" si="1061"/>
        <v>1</v>
      </c>
      <c r="JV1187">
        <f t="shared" si="1061"/>
        <v>0</v>
      </c>
      <c r="JW1187">
        <f t="shared" si="1062"/>
        <v>0.15</v>
      </c>
      <c r="JY1187">
        <f t="shared" si="1063"/>
        <v>3.7500000000000006E-2</v>
      </c>
      <c r="JZ1187">
        <f t="shared" si="1064"/>
        <v>0.06</v>
      </c>
      <c r="KA1187">
        <f t="shared" si="1065"/>
        <v>0.02</v>
      </c>
      <c r="KB1187">
        <f t="shared" si="1065"/>
        <v>1.4999999999999999E-2</v>
      </c>
      <c r="KC1187">
        <f t="shared" si="1066"/>
        <v>0.04</v>
      </c>
      <c r="KD1187">
        <f t="shared" si="1034"/>
        <v>2.2499999999999999E-2</v>
      </c>
      <c r="KE1187">
        <f t="shared" si="1034"/>
        <v>0</v>
      </c>
      <c r="KF1187">
        <f t="shared" si="1034"/>
        <v>0.03</v>
      </c>
      <c r="KG1187">
        <f t="shared" ref="KG1187:KJ1250" si="1090">HU1187*0.03</f>
        <v>0.03</v>
      </c>
      <c r="KH1187">
        <f t="shared" si="1090"/>
        <v>1.4999999999999999E-2</v>
      </c>
      <c r="KI1187">
        <f t="shared" si="1090"/>
        <v>1.4999999999999999E-2</v>
      </c>
      <c r="KJ1187">
        <f t="shared" si="1033"/>
        <v>7.4999999999999997E-3</v>
      </c>
      <c r="KK1187">
        <f t="shared" si="1067"/>
        <v>0.01</v>
      </c>
      <c r="KL1187">
        <f t="shared" si="1068"/>
        <v>0.01</v>
      </c>
      <c r="KM1187" s="5">
        <f t="shared" si="1069"/>
        <v>0.05</v>
      </c>
      <c r="KN1187">
        <f t="shared" si="1070"/>
        <v>0</v>
      </c>
      <c r="KO1187">
        <f t="shared" si="1070"/>
        <v>0</v>
      </c>
      <c r="KP1187">
        <f t="shared" si="1071"/>
        <v>0.03</v>
      </c>
      <c r="KQ1187">
        <f t="shared" si="1072"/>
        <v>1.4999999999999999E-2</v>
      </c>
      <c r="KR1187" s="6">
        <f t="shared" si="1073"/>
        <v>1.6666666666666666E-2</v>
      </c>
      <c r="KS1187">
        <f t="shared" si="1074"/>
        <v>0.03</v>
      </c>
      <c r="KT1187">
        <f t="shared" si="1075"/>
        <v>1.4999999999999999E-2</v>
      </c>
      <c r="KU1187">
        <f t="shared" si="1076"/>
        <v>0.04</v>
      </c>
      <c r="KV1187">
        <f t="shared" si="1077"/>
        <v>0</v>
      </c>
      <c r="KW1187">
        <f t="shared" si="1078"/>
        <v>7.4999999999999997E-3</v>
      </c>
      <c r="KX1187">
        <f t="shared" si="1079"/>
        <v>0</v>
      </c>
      <c r="KY1187">
        <f t="shared" si="1080"/>
        <v>0.03</v>
      </c>
      <c r="KZ1187">
        <f t="shared" si="1081"/>
        <v>0.03</v>
      </c>
      <c r="LA1187">
        <f t="shared" si="1082"/>
        <v>1</v>
      </c>
      <c r="LB1187">
        <f t="shared" si="1082"/>
        <v>0</v>
      </c>
      <c r="LC1187">
        <f t="shared" si="1083"/>
        <v>0.1</v>
      </c>
      <c r="LE1187" t="str">
        <f t="shared" si="1089"/>
        <v>Tchad</v>
      </c>
      <c r="LF1187">
        <f t="shared" si="1084"/>
        <v>0.77500000000000002</v>
      </c>
      <c r="LG1187" s="6">
        <f t="shared" si="1085"/>
        <v>0.46083333333333337</v>
      </c>
      <c r="LH1187">
        <f t="shared" si="1086"/>
        <v>0.79</v>
      </c>
      <c r="LI1187" s="6">
        <f t="shared" si="1087"/>
        <v>0.67666666666666675</v>
      </c>
      <c r="LJ1187">
        <f t="shared" si="1088"/>
        <v>0</v>
      </c>
    </row>
    <row r="1188" spans="1:322" x14ac:dyDescent="0.35">
      <c r="A1188" s="8">
        <v>44868</v>
      </c>
      <c r="B1188" t="s">
        <v>6183</v>
      </c>
      <c r="D1188" s="24" t="s">
        <v>321</v>
      </c>
      <c r="E1188" s="24" t="s">
        <v>262</v>
      </c>
      <c r="F1188" s="24">
        <v>24</v>
      </c>
      <c r="G1188" s="24" t="s">
        <v>258</v>
      </c>
      <c r="H1188" s="24" t="s">
        <v>322</v>
      </c>
      <c r="I1188" s="24" t="s">
        <v>207</v>
      </c>
      <c r="J1188" s="24" t="s">
        <v>1361</v>
      </c>
      <c r="K1188" s="25">
        <v>44676</v>
      </c>
      <c r="L1188" s="25">
        <v>44676</v>
      </c>
      <c r="M1188" s="25">
        <v>44686</v>
      </c>
      <c r="N1188" s="24" t="s">
        <v>261</v>
      </c>
      <c r="O1188" s="24" t="s">
        <v>261</v>
      </c>
      <c r="P1188" s="24" t="s">
        <v>261</v>
      </c>
      <c r="Q1188" s="24" t="s">
        <v>324</v>
      </c>
      <c r="R1188" s="25">
        <v>44699</v>
      </c>
      <c r="S1188" s="25">
        <v>44699</v>
      </c>
      <c r="T1188" s="24" t="s">
        <v>263</v>
      </c>
      <c r="U1188" s="24" t="s">
        <v>261</v>
      </c>
      <c r="V1188" s="25" t="s">
        <v>262</v>
      </c>
      <c r="W1188" s="24" t="s">
        <v>261</v>
      </c>
      <c r="X1188" s="25" t="s">
        <v>262</v>
      </c>
      <c r="Y1188" s="24" t="s">
        <v>263</v>
      </c>
      <c r="Z1188" s="25">
        <v>44748</v>
      </c>
      <c r="AA1188" s="24" t="s">
        <v>264</v>
      </c>
      <c r="AB1188" s="24" t="s">
        <v>265</v>
      </c>
      <c r="AC1188" s="24" t="s">
        <v>5213</v>
      </c>
      <c r="AD1188" s="24" t="s">
        <v>612</v>
      </c>
      <c r="AE1188" s="24" t="s">
        <v>326</v>
      </c>
      <c r="AF1188" s="24" t="s">
        <v>474</v>
      </c>
      <c r="AG1188" s="31">
        <v>786000</v>
      </c>
      <c r="AH1188" s="24" t="s">
        <v>261</v>
      </c>
      <c r="AI1188" s="24" t="s">
        <v>262</v>
      </c>
      <c r="AJ1188" s="25" t="s">
        <v>262</v>
      </c>
      <c r="AK1188" s="24" t="s">
        <v>262</v>
      </c>
      <c r="AL1188" s="24" t="s">
        <v>262</v>
      </c>
      <c r="AM1188" s="24" t="s">
        <v>262</v>
      </c>
      <c r="AN1188" s="24" t="s">
        <v>262</v>
      </c>
      <c r="AO1188" s="24" t="s">
        <v>261</v>
      </c>
      <c r="AP1188" s="24" t="s">
        <v>261</v>
      </c>
      <c r="AQ1188" s="25" t="s">
        <v>262</v>
      </c>
      <c r="AR1188" s="24" t="s">
        <v>261</v>
      </c>
      <c r="AS1188" s="25" t="s">
        <v>262</v>
      </c>
      <c r="AT1188" s="24" t="s">
        <v>261</v>
      </c>
      <c r="AU1188" s="25" t="s">
        <v>262</v>
      </c>
      <c r="AV1188" s="24" t="s">
        <v>261</v>
      </c>
      <c r="AW1188" s="25" t="s">
        <v>262</v>
      </c>
      <c r="AX1188" s="24" t="s">
        <v>261</v>
      </c>
      <c r="AY1188" s="25" t="s">
        <v>262</v>
      </c>
      <c r="AZ1188" s="27" t="s">
        <v>262</v>
      </c>
      <c r="BA1188" s="27" t="s">
        <v>262</v>
      </c>
      <c r="BB1188" s="24" t="s">
        <v>261</v>
      </c>
      <c r="BC1188" s="25" t="s">
        <v>262</v>
      </c>
      <c r="BD1188" s="24" t="s">
        <v>261</v>
      </c>
      <c r="BE1188" s="26" t="s">
        <v>262</v>
      </c>
      <c r="BF1188" t="s">
        <v>1363</v>
      </c>
      <c r="BG1188" s="9" t="s">
        <v>207</v>
      </c>
      <c r="BH1188" t="s">
        <v>208</v>
      </c>
      <c r="BI1188" t="s">
        <v>420</v>
      </c>
      <c r="BJ1188" t="s">
        <v>210</v>
      </c>
      <c r="BK1188" t="s">
        <v>329</v>
      </c>
      <c r="BL1188" t="s">
        <v>212</v>
      </c>
      <c r="BM1188" t="s">
        <v>5419</v>
      </c>
      <c r="BN1188" t="s">
        <v>214</v>
      </c>
      <c r="BO1188" t="s">
        <v>215</v>
      </c>
      <c r="BP1188" t="s">
        <v>219</v>
      </c>
      <c r="BQ1188" t="s">
        <v>332</v>
      </c>
      <c r="BV1188" t="s">
        <v>214</v>
      </c>
      <c r="CC1188" t="s">
        <v>214</v>
      </c>
      <c r="CG1188" t="s">
        <v>219</v>
      </c>
      <c r="CI1188" t="s">
        <v>304</v>
      </c>
      <c r="CJ1188" t="s">
        <v>6184</v>
      </c>
      <c r="CK1188" t="s">
        <v>335</v>
      </c>
      <c r="CL1188" t="s">
        <v>412</v>
      </c>
      <c r="CN1188" t="s">
        <v>283</v>
      </c>
      <c r="CP1188" t="s">
        <v>284</v>
      </c>
      <c r="CQ1188" t="s">
        <v>284</v>
      </c>
      <c r="CR1188" t="s">
        <v>244</v>
      </c>
      <c r="CS1188" t="s">
        <v>244</v>
      </c>
      <c r="CT1188" t="s">
        <v>214</v>
      </c>
      <c r="CU1188" t="s">
        <v>219</v>
      </c>
      <c r="CV1188" t="s">
        <v>244</v>
      </c>
      <c r="CW1188" t="s">
        <v>244</v>
      </c>
      <c r="CX1188" t="s">
        <v>287</v>
      </c>
      <c r="CY1188" t="s">
        <v>228</v>
      </c>
      <c r="CZ1188" t="s">
        <v>214</v>
      </c>
      <c r="DA1188" t="s">
        <v>214</v>
      </c>
      <c r="DB1188" t="s">
        <v>230</v>
      </c>
      <c r="DC1188" t="s">
        <v>230</v>
      </c>
      <c r="DD1188" t="s">
        <v>214</v>
      </c>
      <c r="DE1188" t="s">
        <v>546</v>
      </c>
      <c r="DG1188" t="s">
        <v>231</v>
      </c>
      <c r="DI1188" t="s">
        <v>451</v>
      </c>
      <c r="DK1188" t="s">
        <v>233</v>
      </c>
      <c r="DL1188" t="s">
        <v>233</v>
      </c>
      <c r="DM1188" t="s">
        <v>219</v>
      </c>
      <c r="DN1188" t="s">
        <v>219</v>
      </c>
      <c r="DO1188" t="s">
        <v>288</v>
      </c>
      <c r="DP1188" t="s">
        <v>388</v>
      </c>
      <c r="DR1188" t="s">
        <v>235</v>
      </c>
      <c r="DT1188" t="s">
        <v>219</v>
      </c>
      <c r="DU1188" t="s">
        <v>219</v>
      </c>
      <c r="DX1188" t="s">
        <v>237</v>
      </c>
      <c r="DY1188" t="s">
        <v>237</v>
      </c>
      <c r="DZ1188" t="s">
        <v>400</v>
      </c>
      <c r="EA1188" t="s">
        <v>237</v>
      </c>
      <c r="EB1188" t="s">
        <v>237</v>
      </c>
      <c r="EC1188" t="s">
        <v>237</v>
      </c>
      <c r="ED1188" t="s">
        <v>237</v>
      </c>
      <c r="EE1188" t="s">
        <v>214</v>
      </c>
      <c r="EF1188" t="s">
        <v>214</v>
      </c>
      <c r="EG1188" t="s">
        <v>892</v>
      </c>
      <c r="EH1188" t="s">
        <v>6185</v>
      </c>
      <c r="EI1188" t="s">
        <v>892</v>
      </c>
      <c r="EJ1188" t="s">
        <v>6185</v>
      </c>
      <c r="EK1188" t="s">
        <v>233</v>
      </c>
      <c r="EL1188" t="s">
        <v>233</v>
      </c>
      <c r="EM1188" t="s">
        <v>401</v>
      </c>
      <c r="EN1188" t="s">
        <v>401</v>
      </c>
      <c r="EO1188" t="s">
        <v>486</v>
      </c>
      <c r="EP1188" t="s">
        <v>486</v>
      </c>
      <c r="EQ1188" t="s">
        <v>214</v>
      </c>
      <c r="ER1188" t="s">
        <v>214</v>
      </c>
      <c r="ES1188" t="s">
        <v>242</v>
      </c>
      <c r="ET1188" t="s">
        <v>242</v>
      </c>
      <c r="EU1188" t="s">
        <v>242</v>
      </c>
      <c r="EV1188" t="s">
        <v>242</v>
      </c>
      <c r="EW1188" t="s">
        <v>243</v>
      </c>
      <c r="EX1188" t="s">
        <v>243</v>
      </c>
      <c r="EY1188" t="s">
        <v>237</v>
      </c>
      <c r="EZ1188" t="s">
        <v>241</v>
      </c>
      <c r="FA1188" t="s">
        <v>241</v>
      </c>
      <c r="FB1188" t="s">
        <v>237</v>
      </c>
      <c r="FC1188" t="s">
        <v>237</v>
      </c>
      <c r="FD1188" t="s">
        <v>237</v>
      </c>
      <c r="FE1188" t="s">
        <v>286</v>
      </c>
      <c r="FF1188" t="s">
        <v>286</v>
      </c>
      <c r="FG1188" t="s">
        <v>390</v>
      </c>
      <c r="FH1188" t="s">
        <v>390</v>
      </c>
      <c r="FI1188" t="s">
        <v>214</v>
      </c>
      <c r="FJ1188" t="s">
        <v>214</v>
      </c>
      <c r="FK1188" t="s">
        <v>214</v>
      </c>
      <c r="FL1188" t="s">
        <v>214</v>
      </c>
      <c r="FM1188" t="s">
        <v>245</v>
      </c>
      <c r="FN1188" t="s">
        <v>245</v>
      </c>
      <c r="FO1188" t="s">
        <v>219</v>
      </c>
      <c r="FP1188" t="s">
        <v>219</v>
      </c>
      <c r="FQ1188" t="s">
        <v>241</v>
      </c>
      <c r="FR1188" t="s">
        <v>241</v>
      </c>
      <c r="FS1188" t="s">
        <v>241</v>
      </c>
      <c r="FT1188" t="s">
        <v>241</v>
      </c>
      <c r="FU1188" t="s">
        <v>219</v>
      </c>
      <c r="FV1188" t="s">
        <v>241</v>
      </c>
      <c r="FW1188" t="s">
        <v>241</v>
      </c>
      <c r="FX1188" t="s">
        <v>241</v>
      </c>
      <c r="FY1188" t="s">
        <v>241</v>
      </c>
      <c r="FZ1188" t="s">
        <v>549</v>
      </c>
      <c r="GA1188" t="s">
        <v>341</v>
      </c>
      <c r="GB1188" t="s">
        <v>244</v>
      </c>
      <c r="GC1188" t="s">
        <v>244</v>
      </c>
      <c r="GD1188" t="s">
        <v>293</v>
      </c>
      <c r="GE1188" t="s">
        <v>241</v>
      </c>
      <c r="GF1188" t="s">
        <v>293</v>
      </c>
      <c r="GG1188" t="s">
        <v>244</v>
      </c>
      <c r="GH1188" t="s">
        <v>241</v>
      </c>
      <c r="GI1188" t="s">
        <v>244</v>
      </c>
      <c r="GJ1188" t="s">
        <v>227</v>
      </c>
      <c r="GK1188" t="s">
        <v>227</v>
      </c>
      <c r="GL1188" t="s">
        <v>227</v>
      </c>
      <c r="GM1188" t="s">
        <v>227</v>
      </c>
      <c r="GN1188" t="s">
        <v>219</v>
      </c>
      <c r="GO1188" t="s">
        <v>219</v>
      </c>
      <c r="GP1188" t="s">
        <v>295</v>
      </c>
      <c r="GQ1188" t="s">
        <v>295</v>
      </c>
      <c r="GR1188" t="s">
        <v>295</v>
      </c>
      <c r="GS1188" t="s">
        <v>214</v>
      </c>
      <c r="GT1188" t="s">
        <v>241</v>
      </c>
      <c r="GU1188" t="s">
        <v>219</v>
      </c>
      <c r="GV1188" t="s">
        <v>575</v>
      </c>
      <c r="GW1188" t="s">
        <v>297</v>
      </c>
      <c r="GX1188" t="s">
        <v>252</v>
      </c>
      <c r="GY1188" t="s">
        <v>657</v>
      </c>
      <c r="GZ1188" t="s">
        <v>241</v>
      </c>
      <c r="HA1188" t="s">
        <v>298</v>
      </c>
      <c r="HB1188" t="s">
        <v>241</v>
      </c>
      <c r="HC1188" t="s">
        <v>315</v>
      </c>
      <c r="HD1188" t="s">
        <v>361</v>
      </c>
      <c r="HE1188" t="s">
        <v>317</v>
      </c>
      <c r="HF1188" t="s">
        <v>219</v>
      </c>
      <c r="HG1188" t="s">
        <v>362</v>
      </c>
      <c r="HH1188" t="s">
        <v>219</v>
      </c>
      <c r="HI1188" t="s">
        <v>241</v>
      </c>
      <c r="HJ1188" t="s">
        <v>219</v>
      </c>
      <c r="HK1188" t="s">
        <v>241</v>
      </c>
      <c r="HL1188" s="12"/>
      <c r="HM1188">
        <v>1</v>
      </c>
      <c r="HN1188">
        <v>0.75</v>
      </c>
      <c r="HO1188">
        <v>1</v>
      </c>
      <c r="HP1188">
        <v>0.75</v>
      </c>
      <c r="HQ1188">
        <v>1</v>
      </c>
      <c r="HR1188">
        <v>0.25</v>
      </c>
      <c r="HS1188">
        <v>0</v>
      </c>
      <c r="HT1188">
        <v>1</v>
      </c>
      <c r="HU1188">
        <v>1</v>
      </c>
      <c r="HV1188">
        <v>0.5</v>
      </c>
      <c r="HW1188">
        <v>0.5</v>
      </c>
      <c r="HX1188">
        <v>0.5</v>
      </c>
      <c r="HY1188">
        <v>0.5</v>
      </c>
      <c r="HZ1188">
        <v>0.25</v>
      </c>
      <c r="IA1188" s="4">
        <v>1</v>
      </c>
      <c r="IB1188">
        <v>0.75</v>
      </c>
      <c r="IC1188">
        <v>0.75</v>
      </c>
      <c r="ID1188">
        <v>0.5</v>
      </c>
      <c r="IE1188">
        <v>0.5</v>
      </c>
      <c r="IG1188">
        <v>0.75</v>
      </c>
      <c r="IH1188">
        <v>0.5</v>
      </c>
      <c r="II1188">
        <v>0.75</v>
      </c>
      <c r="IJ1188">
        <v>0</v>
      </c>
      <c r="IK1188">
        <v>0.75</v>
      </c>
      <c r="IL1188">
        <v>1</v>
      </c>
      <c r="IM1188">
        <v>0.75</v>
      </c>
      <c r="IN1188">
        <v>1</v>
      </c>
      <c r="IO1188">
        <v>1</v>
      </c>
      <c r="IQ1188">
        <v>0</v>
      </c>
      <c r="IS1188">
        <f t="shared" si="1035"/>
        <v>0.15</v>
      </c>
      <c r="IT1188">
        <f t="shared" si="1036"/>
        <v>0.09</v>
      </c>
      <c r="IU1188">
        <f t="shared" si="1037"/>
        <v>0.08</v>
      </c>
      <c r="IV1188">
        <f t="shared" si="1038"/>
        <v>7.5000000000000011E-2</v>
      </c>
      <c r="IW1188">
        <f t="shared" si="1039"/>
        <v>0.08</v>
      </c>
      <c r="IX1188">
        <f t="shared" si="1040"/>
        <v>3.2500000000000001E-2</v>
      </c>
      <c r="IY1188">
        <f t="shared" si="1041"/>
        <v>0</v>
      </c>
      <c r="IZ1188">
        <f t="shared" si="1042"/>
        <v>0.11</v>
      </c>
      <c r="JA1188">
        <f t="shared" si="1043"/>
        <v>0.13</v>
      </c>
      <c r="JB1188">
        <f t="shared" si="1044"/>
        <v>0.05</v>
      </c>
      <c r="JC1188">
        <f t="shared" si="1045"/>
        <v>0.06</v>
      </c>
      <c r="JD1188">
        <f t="shared" si="1046"/>
        <v>5.5E-2</v>
      </c>
      <c r="JE1188">
        <f t="shared" si="1047"/>
        <v>3.5000000000000003E-2</v>
      </c>
      <c r="JF1188">
        <f t="shared" si="1048"/>
        <v>0.03</v>
      </c>
      <c r="JG1188" s="5">
        <f t="shared" si="1049"/>
        <v>0.05</v>
      </c>
      <c r="JH1188">
        <f t="shared" si="1050"/>
        <v>0</v>
      </c>
      <c r="JI1188">
        <f t="shared" si="1050"/>
        <v>0</v>
      </c>
      <c r="JJ1188">
        <f t="shared" si="1051"/>
        <v>0.1</v>
      </c>
      <c r="JK1188">
        <f t="shared" si="1052"/>
        <v>7.4999999999999997E-2</v>
      </c>
      <c r="JL1188" s="6">
        <f t="shared" si="1053"/>
        <v>4.3333333333333328E-2</v>
      </c>
      <c r="JM1188">
        <f t="shared" si="1054"/>
        <v>0.09</v>
      </c>
      <c r="JN1188">
        <f t="shared" si="1055"/>
        <v>2.5000000000000001E-2</v>
      </c>
      <c r="JO1188">
        <f t="shared" si="1056"/>
        <v>0.11249999999999999</v>
      </c>
      <c r="JP1188">
        <f t="shared" si="1057"/>
        <v>0</v>
      </c>
      <c r="JQ1188">
        <f t="shared" si="1058"/>
        <v>0.09</v>
      </c>
      <c r="JR1188">
        <f t="shared" si="1059"/>
        <v>0.11</v>
      </c>
      <c r="JS1188">
        <f t="shared" si="1060"/>
        <v>7.5000000000000011E-2</v>
      </c>
      <c r="JT1188">
        <f t="shared" si="1060"/>
        <v>0.1</v>
      </c>
      <c r="JU1188">
        <f t="shared" si="1061"/>
        <v>1</v>
      </c>
      <c r="JV1188">
        <f t="shared" si="1061"/>
        <v>0</v>
      </c>
      <c r="JW1188">
        <f t="shared" si="1062"/>
        <v>0.15</v>
      </c>
      <c r="JY1188">
        <f t="shared" si="1063"/>
        <v>0.05</v>
      </c>
      <c r="JZ1188">
        <f t="shared" si="1064"/>
        <v>0.06</v>
      </c>
      <c r="KA1188">
        <f t="shared" si="1065"/>
        <v>0.02</v>
      </c>
      <c r="KB1188">
        <f t="shared" si="1065"/>
        <v>1.4999999999999999E-2</v>
      </c>
      <c r="KC1188">
        <f t="shared" si="1066"/>
        <v>0.04</v>
      </c>
      <c r="KD1188">
        <f t="shared" ref="KD1188:KF1219" si="1091">HR1188*0.03</f>
        <v>7.4999999999999997E-3</v>
      </c>
      <c r="KE1188">
        <f t="shared" si="1091"/>
        <v>0</v>
      </c>
      <c r="KF1188">
        <f t="shared" si="1091"/>
        <v>0.03</v>
      </c>
      <c r="KG1188">
        <f t="shared" si="1090"/>
        <v>0.03</v>
      </c>
      <c r="KH1188">
        <f t="shared" si="1090"/>
        <v>1.4999999999999999E-2</v>
      </c>
      <c r="KI1188">
        <f t="shared" si="1090"/>
        <v>1.4999999999999999E-2</v>
      </c>
      <c r="KJ1188">
        <f t="shared" si="1033"/>
        <v>1.4999999999999999E-2</v>
      </c>
      <c r="KK1188">
        <f t="shared" si="1067"/>
        <v>0.01</v>
      </c>
      <c r="KL1188">
        <f t="shared" si="1068"/>
        <v>0.01</v>
      </c>
      <c r="KM1188" s="5">
        <f t="shared" si="1069"/>
        <v>0.05</v>
      </c>
      <c r="KN1188">
        <f t="shared" si="1070"/>
        <v>0</v>
      </c>
      <c r="KO1188">
        <f t="shared" si="1070"/>
        <v>0</v>
      </c>
      <c r="KP1188">
        <f t="shared" si="1071"/>
        <v>0.03</v>
      </c>
      <c r="KQ1188">
        <f t="shared" si="1072"/>
        <v>1.4999999999999999E-2</v>
      </c>
      <c r="KR1188" s="6">
        <f t="shared" si="1073"/>
        <v>2.1666666666666664E-2</v>
      </c>
      <c r="KS1188">
        <f t="shared" si="1074"/>
        <v>0.03</v>
      </c>
      <c r="KT1188">
        <f t="shared" si="1075"/>
        <v>1.4999999999999999E-2</v>
      </c>
      <c r="KU1188">
        <f t="shared" si="1076"/>
        <v>0.03</v>
      </c>
      <c r="KV1188">
        <f t="shared" si="1077"/>
        <v>0</v>
      </c>
      <c r="KW1188">
        <f t="shared" si="1078"/>
        <v>7.4999999999999997E-3</v>
      </c>
      <c r="KX1188">
        <f t="shared" si="1079"/>
        <v>0</v>
      </c>
      <c r="KY1188">
        <f t="shared" si="1080"/>
        <v>0.03</v>
      </c>
      <c r="KZ1188">
        <f t="shared" si="1081"/>
        <v>0.03</v>
      </c>
      <c r="LA1188">
        <f t="shared" si="1082"/>
        <v>1</v>
      </c>
      <c r="LB1188">
        <f t="shared" si="1082"/>
        <v>0</v>
      </c>
      <c r="LC1188">
        <f t="shared" si="1083"/>
        <v>0.1</v>
      </c>
      <c r="LE1188" t="str">
        <f t="shared" si="1089"/>
        <v>Tchad</v>
      </c>
      <c r="LF1188">
        <f t="shared" si="1084"/>
        <v>0.74750000000000005</v>
      </c>
      <c r="LG1188" s="6">
        <f t="shared" si="1085"/>
        <v>0.49833333333333335</v>
      </c>
      <c r="LH1188">
        <f t="shared" si="1086"/>
        <v>0.75249999999999995</v>
      </c>
      <c r="LI1188" s="6">
        <f t="shared" si="1087"/>
        <v>0.67666666666666675</v>
      </c>
      <c r="LJ1188">
        <f t="shared" si="1088"/>
        <v>0</v>
      </c>
    </row>
    <row r="1189" spans="1:322" x14ac:dyDescent="0.35">
      <c r="A1189" s="8">
        <v>44868</v>
      </c>
      <c r="B1189" t="s">
        <v>6186</v>
      </c>
      <c r="D1189" s="27" t="s">
        <v>321</v>
      </c>
      <c r="E1189" s="27" t="s">
        <v>262</v>
      </c>
      <c r="F1189" s="27">
        <v>20</v>
      </c>
      <c r="G1189" s="27" t="s">
        <v>258</v>
      </c>
      <c r="H1189" s="27" t="s">
        <v>322</v>
      </c>
      <c r="I1189" s="27" t="s">
        <v>207</v>
      </c>
      <c r="J1189" s="27" t="s">
        <v>1361</v>
      </c>
      <c r="K1189" s="28">
        <v>44676</v>
      </c>
      <c r="L1189" s="28">
        <v>44676</v>
      </c>
      <c r="M1189" s="28">
        <v>44686</v>
      </c>
      <c r="N1189" s="27" t="s">
        <v>261</v>
      </c>
      <c r="O1189" s="27" t="s">
        <v>261</v>
      </c>
      <c r="P1189" s="27" t="s">
        <v>261</v>
      </c>
      <c r="Q1189" s="27" t="s">
        <v>324</v>
      </c>
      <c r="R1189" s="28">
        <v>44699</v>
      </c>
      <c r="S1189" s="28">
        <v>44699</v>
      </c>
      <c r="T1189" s="27" t="s">
        <v>263</v>
      </c>
      <c r="U1189" s="27" t="s">
        <v>261</v>
      </c>
      <c r="V1189" s="28" t="s">
        <v>262</v>
      </c>
      <c r="W1189" s="27" t="s">
        <v>261</v>
      </c>
      <c r="X1189" s="28" t="s">
        <v>262</v>
      </c>
      <c r="Y1189" s="27" t="s">
        <v>263</v>
      </c>
      <c r="Z1189" s="28">
        <v>44748</v>
      </c>
      <c r="AA1189" s="27" t="s">
        <v>264</v>
      </c>
      <c r="AB1189" s="27" t="s">
        <v>265</v>
      </c>
      <c r="AC1189" s="27" t="s">
        <v>5213</v>
      </c>
      <c r="AD1189" s="27" t="s">
        <v>612</v>
      </c>
      <c r="AE1189" s="27" t="s">
        <v>326</v>
      </c>
      <c r="AF1189" s="27" t="s">
        <v>474</v>
      </c>
      <c r="AG1189" s="29">
        <v>786000</v>
      </c>
      <c r="AH1189" s="27" t="s">
        <v>261</v>
      </c>
      <c r="AI1189" s="27" t="s">
        <v>262</v>
      </c>
      <c r="AJ1189" s="28" t="s">
        <v>262</v>
      </c>
      <c r="AK1189" s="27" t="s">
        <v>262</v>
      </c>
      <c r="AL1189" s="27" t="s">
        <v>262</v>
      </c>
      <c r="AM1189" s="27" t="s">
        <v>262</v>
      </c>
      <c r="AN1189" s="27" t="s">
        <v>262</v>
      </c>
      <c r="AO1189" s="27" t="s">
        <v>261</v>
      </c>
      <c r="AP1189" s="27" t="s">
        <v>261</v>
      </c>
      <c r="AQ1189" s="28" t="s">
        <v>262</v>
      </c>
      <c r="AR1189" s="27" t="s">
        <v>261</v>
      </c>
      <c r="AS1189" s="28" t="s">
        <v>262</v>
      </c>
      <c r="AT1189" s="27" t="s">
        <v>261</v>
      </c>
      <c r="AU1189" s="28" t="s">
        <v>262</v>
      </c>
      <c r="AV1189" s="27" t="s">
        <v>261</v>
      </c>
      <c r="AW1189" s="28" t="s">
        <v>262</v>
      </c>
      <c r="AX1189" s="27" t="s">
        <v>261</v>
      </c>
      <c r="AY1189" s="28" t="s">
        <v>262</v>
      </c>
      <c r="AZ1189" s="27" t="s">
        <v>262</v>
      </c>
      <c r="BA1189" s="27" t="s">
        <v>262</v>
      </c>
      <c r="BB1189" s="27" t="s">
        <v>261</v>
      </c>
      <c r="BC1189" s="28" t="s">
        <v>262</v>
      </c>
      <c r="BD1189" s="27" t="s">
        <v>261</v>
      </c>
      <c r="BE1189" s="30" t="s">
        <v>262</v>
      </c>
      <c r="BF1189" t="s">
        <v>1363</v>
      </c>
      <c r="BG1189" s="9" t="s">
        <v>207</v>
      </c>
      <c r="BH1189" t="s">
        <v>208</v>
      </c>
      <c r="BI1189" t="s">
        <v>456</v>
      </c>
      <c r="BJ1189" t="s">
        <v>210</v>
      </c>
      <c r="BK1189" t="s">
        <v>329</v>
      </c>
      <c r="BL1189" t="s">
        <v>212</v>
      </c>
      <c r="BM1189" t="s">
        <v>5419</v>
      </c>
      <c r="BN1189" t="s">
        <v>214</v>
      </c>
      <c r="BO1189" t="s">
        <v>348</v>
      </c>
      <c r="BP1189" t="s">
        <v>219</v>
      </c>
      <c r="BQ1189" t="s">
        <v>332</v>
      </c>
      <c r="BV1189" t="s">
        <v>214</v>
      </c>
      <c r="CC1189" t="s">
        <v>214</v>
      </c>
      <c r="CG1189" t="s">
        <v>219</v>
      </c>
      <c r="CI1189" t="s">
        <v>333</v>
      </c>
      <c r="CJ1189" t="s">
        <v>6187</v>
      </c>
      <c r="CK1189" t="s">
        <v>335</v>
      </c>
      <c r="CL1189" t="s">
        <v>412</v>
      </c>
      <c r="CN1189" t="s">
        <v>283</v>
      </c>
      <c r="CP1189" t="s">
        <v>307</v>
      </c>
      <c r="CQ1189" t="s">
        <v>307</v>
      </c>
      <c r="CR1189" t="s">
        <v>250</v>
      </c>
      <c r="CS1189" t="s">
        <v>250</v>
      </c>
      <c r="CT1189" t="s">
        <v>214</v>
      </c>
      <c r="CU1189" t="s">
        <v>219</v>
      </c>
      <c r="CV1189" t="s">
        <v>244</v>
      </c>
      <c r="CW1189" t="s">
        <v>244</v>
      </c>
      <c r="CX1189" t="s">
        <v>287</v>
      </c>
      <c r="CY1189" t="s">
        <v>353</v>
      </c>
      <c r="CZ1189" t="s">
        <v>219</v>
      </c>
      <c r="DA1189" t="s">
        <v>219</v>
      </c>
      <c r="DB1189" t="s">
        <v>230</v>
      </c>
      <c r="DC1189" t="s">
        <v>230</v>
      </c>
      <c r="DD1189" t="s">
        <v>219</v>
      </c>
      <c r="DG1189" t="s">
        <v>500</v>
      </c>
      <c r="DH1189" t="s">
        <v>4942</v>
      </c>
      <c r="DI1189" t="s">
        <v>451</v>
      </c>
      <c r="DK1189" t="s">
        <v>237</v>
      </c>
      <c r="DL1189" t="s">
        <v>237</v>
      </c>
      <c r="DM1189" t="s">
        <v>219</v>
      </c>
      <c r="DN1189" t="s">
        <v>219</v>
      </c>
      <c r="DO1189" t="s">
        <v>288</v>
      </c>
      <c r="DP1189" t="s">
        <v>235</v>
      </c>
      <c r="DR1189" t="s">
        <v>235</v>
      </c>
      <c r="DT1189" t="s">
        <v>219</v>
      </c>
      <c r="DU1189" t="s">
        <v>219</v>
      </c>
      <c r="DX1189" t="s">
        <v>237</v>
      </c>
      <c r="DY1189" t="s">
        <v>237</v>
      </c>
      <c r="DZ1189" t="s">
        <v>238</v>
      </c>
      <c r="EA1189" t="s">
        <v>237</v>
      </c>
      <c r="EB1189" t="s">
        <v>237</v>
      </c>
      <c r="EC1189" t="s">
        <v>233</v>
      </c>
      <c r="ED1189" t="s">
        <v>233</v>
      </c>
      <c r="EE1189" t="s">
        <v>214</v>
      </c>
      <c r="EF1189" t="s">
        <v>214</v>
      </c>
      <c r="EG1189" t="s">
        <v>892</v>
      </c>
      <c r="EH1189" t="s">
        <v>6188</v>
      </c>
      <c r="EI1189" t="s">
        <v>892</v>
      </c>
      <c r="EJ1189" t="s">
        <v>6188</v>
      </c>
      <c r="EK1189" t="s">
        <v>233</v>
      </c>
      <c r="EL1189" t="s">
        <v>233</v>
      </c>
      <c r="EM1189" t="s">
        <v>401</v>
      </c>
      <c r="EN1189" t="s">
        <v>401</v>
      </c>
      <c r="EO1189" t="s">
        <v>240</v>
      </c>
      <c r="EP1189" t="s">
        <v>240</v>
      </c>
      <c r="EQ1189" t="s">
        <v>214</v>
      </c>
      <c r="ER1189" t="s">
        <v>214</v>
      </c>
      <c r="ES1189" t="s">
        <v>237</v>
      </c>
      <c r="ET1189" t="s">
        <v>237</v>
      </c>
      <c r="EU1189" t="s">
        <v>242</v>
      </c>
      <c r="EV1189" t="s">
        <v>242</v>
      </c>
      <c r="EW1189" t="s">
        <v>243</v>
      </c>
      <c r="EX1189" t="s">
        <v>243</v>
      </c>
      <c r="EY1189" t="s">
        <v>237</v>
      </c>
      <c r="EZ1189" t="s">
        <v>241</v>
      </c>
      <c r="FA1189" t="s">
        <v>241</v>
      </c>
      <c r="FB1189" t="s">
        <v>237</v>
      </c>
      <c r="FC1189" t="s">
        <v>237</v>
      </c>
      <c r="FD1189" t="s">
        <v>237</v>
      </c>
      <c r="FE1189" t="s">
        <v>286</v>
      </c>
      <c r="FF1189" t="s">
        <v>286</v>
      </c>
      <c r="FG1189" t="s">
        <v>390</v>
      </c>
      <c r="FH1189" t="s">
        <v>390</v>
      </c>
      <c r="FI1189" t="s">
        <v>214</v>
      </c>
      <c r="FJ1189" t="s">
        <v>214</v>
      </c>
      <c r="FK1189" t="s">
        <v>214</v>
      </c>
      <c r="FL1189" t="s">
        <v>214</v>
      </c>
      <c r="FM1189" t="s">
        <v>292</v>
      </c>
      <c r="FN1189" t="s">
        <v>245</v>
      </c>
      <c r="FO1189" t="s">
        <v>219</v>
      </c>
      <c r="FP1189" t="s">
        <v>219</v>
      </c>
      <c r="FQ1189" t="s">
        <v>241</v>
      </c>
      <c r="FR1189" t="s">
        <v>241</v>
      </c>
      <c r="FS1189" t="s">
        <v>241</v>
      </c>
      <c r="FT1189" t="s">
        <v>241</v>
      </c>
      <c r="FU1189" t="s">
        <v>219</v>
      </c>
      <c r="FV1189" t="s">
        <v>241</v>
      </c>
      <c r="FW1189" t="s">
        <v>241</v>
      </c>
      <c r="FX1189" t="s">
        <v>241</v>
      </c>
      <c r="FY1189" t="s">
        <v>241</v>
      </c>
      <c r="FZ1189" t="s">
        <v>549</v>
      </c>
      <c r="GA1189" t="s">
        <v>248</v>
      </c>
      <c r="GB1189" t="s">
        <v>244</v>
      </c>
      <c r="GC1189" t="s">
        <v>244</v>
      </c>
      <c r="GD1189" t="s">
        <v>293</v>
      </c>
      <c r="GE1189" t="s">
        <v>241</v>
      </c>
      <c r="GF1189" t="s">
        <v>293</v>
      </c>
      <c r="GG1189" t="s">
        <v>244</v>
      </c>
      <c r="GH1189" t="s">
        <v>241</v>
      </c>
      <c r="GI1189" t="s">
        <v>244</v>
      </c>
      <c r="GJ1189" t="s">
        <v>227</v>
      </c>
      <c r="GK1189" t="s">
        <v>227</v>
      </c>
      <c r="GL1189" t="s">
        <v>227</v>
      </c>
      <c r="GM1189" t="s">
        <v>227</v>
      </c>
      <c r="GN1189" t="s">
        <v>219</v>
      </c>
      <c r="GO1189" t="s">
        <v>219</v>
      </c>
      <c r="GP1189" t="s">
        <v>295</v>
      </c>
      <c r="GQ1189" t="s">
        <v>295</v>
      </c>
      <c r="GR1189" t="s">
        <v>295</v>
      </c>
      <c r="GS1189" t="s">
        <v>214</v>
      </c>
      <c r="GT1189" t="s">
        <v>241</v>
      </c>
      <c r="GU1189" t="s">
        <v>219</v>
      </c>
      <c r="GV1189" t="s">
        <v>575</v>
      </c>
      <c r="GW1189" t="s">
        <v>297</v>
      </c>
      <c r="GX1189" t="s">
        <v>252</v>
      </c>
      <c r="GY1189" t="s">
        <v>657</v>
      </c>
      <c r="GZ1189" t="s">
        <v>241</v>
      </c>
      <c r="HA1189" t="s">
        <v>298</v>
      </c>
      <c r="HB1189" t="s">
        <v>241</v>
      </c>
      <c r="HC1189" t="s">
        <v>315</v>
      </c>
      <c r="HD1189" t="s">
        <v>361</v>
      </c>
      <c r="HE1189" t="s">
        <v>317</v>
      </c>
      <c r="HF1189" t="s">
        <v>219</v>
      </c>
      <c r="HG1189" t="s">
        <v>362</v>
      </c>
      <c r="HH1189" t="s">
        <v>219</v>
      </c>
      <c r="HI1189" t="s">
        <v>241</v>
      </c>
      <c r="HJ1189" t="s">
        <v>219</v>
      </c>
      <c r="HK1189" t="s">
        <v>241</v>
      </c>
      <c r="HL1189" s="12"/>
      <c r="HM1189">
        <v>0.75</v>
      </c>
      <c r="HN1189">
        <v>0.5</v>
      </c>
      <c r="HO1189">
        <v>1</v>
      </c>
      <c r="HP1189">
        <v>0.75</v>
      </c>
      <c r="HQ1189">
        <v>1</v>
      </c>
      <c r="HR1189">
        <v>0.5</v>
      </c>
      <c r="HS1189">
        <v>0</v>
      </c>
      <c r="HT1189">
        <v>0</v>
      </c>
      <c r="HU1189">
        <v>1</v>
      </c>
      <c r="HV1189">
        <v>0.5</v>
      </c>
      <c r="HW1189">
        <v>0.5</v>
      </c>
      <c r="HX1189">
        <v>0.25</v>
      </c>
      <c r="HY1189">
        <v>0.5</v>
      </c>
      <c r="HZ1189">
        <v>0.25</v>
      </c>
      <c r="IA1189" s="4">
        <v>1</v>
      </c>
      <c r="IB1189">
        <v>0.5</v>
      </c>
      <c r="IC1189">
        <v>0.75</v>
      </c>
      <c r="ID1189">
        <v>0.5</v>
      </c>
      <c r="IE1189">
        <v>0.5</v>
      </c>
      <c r="IG1189">
        <v>0.75</v>
      </c>
      <c r="IH1189">
        <v>0.5</v>
      </c>
      <c r="II1189">
        <v>1</v>
      </c>
      <c r="IJ1189">
        <v>0</v>
      </c>
      <c r="IK1189">
        <v>0.75</v>
      </c>
      <c r="IL1189">
        <v>1</v>
      </c>
      <c r="IM1189">
        <v>0.75</v>
      </c>
      <c r="IN1189">
        <v>1</v>
      </c>
      <c r="IO1189">
        <v>1</v>
      </c>
      <c r="IQ1189">
        <v>0</v>
      </c>
      <c r="IS1189">
        <f t="shared" si="1035"/>
        <v>0.11249999999999999</v>
      </c>
      <c r="IT1189">
        <f t="shared" si="1036"/>
        <v>0.06</v>
      </c>
      <c r="IU1189">
        <f t="shared" si="1037"/>
        <v>0.08</v>
      </c>
      <c r="IV1189">
        <f t="shared" si="1038"/>
        <v>7.5000000000000011E-2</v>
      </c>
      <c r="IW1189">
        <f t="shared" si="1039"/>
        <v>0.08</v>
      </c>
      <c r="IX1189">
        <f t="shared" si="1040"/>
        <v>6.5000000000000002E-2</v>
      </c>
      <c r="IY1189">
        <f t="shared" si="1041"/>
        <v>0</v>
      </c>
      <c r="IZ1189">
        <f t="shared" si="1042"/>
        <v>0</v>
      </c>
      <c r="JA1189">
        <f t="shared" si="1043"/>
        <v>0.13</v>
      </c>
      <c r="JB1189">
        <f t="shared" si="1044"/>
        <v>0.05</v>
      </c>
      <c r="JC1189">
        <f t="shared" si="1045"/>
        <v>0.06</v>
      </c>
      <c r="JD1189">
        <f t="shared" si="1046"/>
        <v>2.75E-2</v>
      </c>
      <c r="JE1189">
        <f t="shared" si="1047"/>
        <v>3.5000000000000003E-2</v>
      </c>
      <c r="JF1189">
        <f t="shared" si="1048"/>
        <v>0.03</v>
      </c>
      <c r="JG1189" s="5">
        <f t="shared" si="1049"/>
        <v>0.05</v>
      </c>
      <c r="JH1189">
        <f t="shared" si="1050"/>
        <v>0</v>
      </c>
      <c r="JI1189">
        <f t="shared" si="1050"/>
        <v>0</v>
      </c>
      <c r="JJ1189">
        <f t="shared" si="1051"/>
        <v>0.1</v>
      </c>
      <c r="JK1189">
        <f t="shared" si="1052"/>
        <v>7.4999999999999997E-2</v>
      </c>
      <c r="JL1189" s="6">
        <f t="shared" si="1053"/>
        <v>3.6666666666666667E-2</v>
      </c>
      <c r="JM1189">
        <f t="shared" si="1054"/>
        <v>0.09</v>
      </c>
      <c r="JN1189">
        <f t="shared" si="1055"/>
        <v>2.5000000000000001E-2</v>
      </c>
      <c r="JO1189">
        <f t="shared" si="1056"/>
        <v>0.15</v>
      </c>
      <c r="JP1189">
        <f t="shared" si="1057"/>
        <v>0</v>
      </c>
      <c r="JQ1189">
        <f t="shared" si="1058"/>
        <v>0.09</v>
      </c>
      <c r="JR1189">
        <f t="shared" si="1059"/>
        <v>0.11</v>
      </c>
      <c r="JS1189">
        <f t="shared" si="1060"/>
        <v>7.5000000000000011E-2</v>
      </c>
      <c r="JT1189">
        <f t="shared" si="1060"/>
        <v>0.1</v>
      </c>
      <c r="JU1189">
        <f t="shared" si="1061"/>
        <v>1</v>
      </c>
      <c r="JV1189">
        <f t="shared" si="1061"/>
        <v>0</v>
      </c>
      <c r="JW1189">
        <f t="shared" si="1062"/>
        <v>0.15</v>
      </c>
      <c r="JY1189">
        <f t="shared" si="1063"/>
        <v>3.7500000000000006E-2</v>
      </c>
      <c r="JZ1189">
        <f t="shared" si="1064"/>
        <v>0.04</v>
      </c>
      <c r="KA1189">
        <f t="shared" si="1065"/>
        <v>0.02</v>
      </c>
      <c r="KB1189">
        <f t="shared" si="1065"/>
        <v>1.4999999999999999E-2</v>
      </c>
      <c r="KC1189">
        <f t="shared" si="1066"/>
        <v>0.04</v>
      </c>
      <c r="KD1189">
        <f t="shared" si="1091"/>
        <v>1.4999999999999999E-2</v>
      </c>
      <c r="KE1189">
        <f t="shared" si="1091"/>
        <v>0</v>
      </c>
      <c r="KF1189">
        <f t="shared" si="1091"/>
        <v>0</v>
      </c>
      <c r="KG1189">
        <f t="shared" si="1090"/>
        <v>0.03</v>
      </c>
      <c r="KH1189">
        <f t="shared" si="1090"/>
        <v>1.4999999999999999E-2</v>
      </c>
      <c r="KI1189">
        <f t="shared" si="1090"/>
        <v>1.4999999999999999E-2</v>
      </c>
      <c r="KJ1189">
        <f t="shared" si="1033"/>
        <v>7.4999999999999997E-3</v>
      </c>
      <c r="KK1189">
        <f t="shared" si="1067"/>
        <v>0.01</v>
      </c>
      <c r="KL1189">
        <f t="shared" si="1068"/>
        <v>0.01</v>
      </c>
      <c r="KM1189" s="5">
        <f t="shared" si="1069"/>
        <v>0.05</v>
      </c>
      <c r="KN1189">
        <f t="shared" si="1070"/>
        <v>0</v>
      </c>
      <c r="KO1189">
        <f t="shared" si="1070"/>
        <v>0</v>
      </c>
      <c r="KP1189">
        <f t="shared" si="1071"/>
        <v>0.03</v>
      </c>
      <c r="KQ1189">
        <f t="shared" si="1072"/>
        <v>1.4999999999999999E-2</v>
      </c>
      <c r="KR1189" s="6">
        <f t="shared" si="1073"/>
        <v>1.8333333333333333E-2</v>
      </c>
      <c r="KS1189">
        <f t="shared" si="1074"/>
        <v>0.03</v>
      </c>
      <c r="KT1189">
        <f t="shared" si="1075"/>
        <v>1.4999999999999999E-2</v>
      </c>
      <c r="KU1189">
        <f t="shared" si="1076"/>
        <v>0.04</v>
      </c>
      <c r="KV1189">
        <f t="shared" si="1077"/>
        <v>0</v>
      </c>
      <c r="KW1189">
        <f t="shared" si="1078"/>
        <v>7.4999999999999997E-3</v>
      </c>
      <c r="KX1189">
        <f t="shared" si="1079"/>
        <v>0</v>
      </c>
      <c r="KY1189">
        <f t="shared" si="1080"/>
        <v>0.03</v>
      </c>
      <c r="KZ1189">
        <f t="shared" si="1081"/>
        <v>0.03</v>
      </c>
      <c r="LA1189">
        <f t="shared" si="1082"/>
        <v>1</v>
      </c>
      <c r="LB1189">
        <f t="shared" si="1082"/>
        <v>0</v>
      </c>
      <c r="LC1189">
        <f t="shared" si="1083"/>
        <v>0.1</v>
      </c>
      <c r="LE1189" t="str">
        <f t="shared" si="1089"/>
        <v>Tchad</v>
      </c>
      <c r="LF1189">
        <f t="shared" si="1084"/>
        <v>0.60250000000000004</v>
      </c>
      <c r="LG1189" s="6">
        <f t="shared" si="1085"/>
        <v>0.46416666666666673</v>
      </c>
      <c r="LH1189">
        <f t="shared" si="1086"/>
        <v>0.79</v>
      </c>
      <c r="LI1189" s="6">
        <f t="shared" si="1087"/>
        <v>0.62083333333333346</v>
      </c>
      <c r="LJ1189">
        <f t="shared" si="1088"/>
        <v>0</v>
      </c>
    </row>
    <row r="1190" spans="1:322" x14ac:dyDescent="0.35">
      <c r="A1190" s="8">
        <v>44868</v>
      </c>
      <c r="B1190" t="s">
        <v>6189</v>
      </c>
      <c r="D1190" s="24" t="s">
        <v>321</v>
      </c>
      <c r="E1190" s="24" t="s">
        <v>262</v>
      </c>
      <c r="F1190" s="24">
        <v>24</v>
      </c>
      <c r="G1190" s="24" t="s">
        <v>258</v>
      </c>
      <c r="H1190" s="24" t="s">
        <v>322</v>
      </c>
      <c r="I1190" s="24" t="s">
        <v>207</v>
      </c>
      <c r="J1190" s="24" t="s">
        <v>471</v>
      </c>
      <c r="K1190" s="25">
        <v>44676</v>
      </c>
      <c r="L1190" s="25">
        <v>44676</v>
      </c>
      <c r="M1190" s="25">
        <v>44693</v>
      </c>
      <c r="N1190" s="24" t="s">
        <v>261</v>
      </c>
      <c r="O1190" s="24" t="s">
        <v>261</v>
      </c>
      <c r="P1190" s="24" t="s">
        <v>261</v>
      </c>
      <c r="Q1190" s="24" t="s">
        <v>324</v>
      </c>
      <c r="R1190" s="25">
        <v>44693</v>
      </c>
      <c r="S1190" s="25">
        <v>44712</v>
      </c>
      <c r="T1190" s="24" t="s">
        <v>263</v>
      </c>
      <c r="U1190" s="24" t="s">
        <v>261</v>
      </c>
      <c r="V1190" s="25" t="s">
        <v>262</v>
      </c>
      <c r="W1190" s="24" t="s">
        <v>261</v>
      </c>
      <c r="X1190" s="25" t="s">
        <v>262</v>
      </c>
      <c r="Y1190" s="24" t="s">
        <v>263</v>
      </c>
      <c r="Z1190" s="25">
        <v>44865</v>
      </c>
      <c r="AA1190" s="24" t="s">
        <v>264</v>
      </c>
      <c r="AB1190" s="24" t="s">
        <v>265</v>
      </c>
      <c r="AC1190" s="24" t="s">
        <v>6190</v>
      </c>
      <c r="AD1190" s="24" t="s">
        <v>267</v>
      </c>
      <c r="AE1190" s="24" t="s">
        <v>473</v>
      </c>
      <c r="AF1190" s="24" t="s">
        <v>474</v>
      </c>
      <c r="AG1190" s="31">
        <v>800000</v>
      </c>
      <c r="AH1190" s="24" t="s">
        <v>261</v>
      </c>
      <c r="AI1190" s="24" t="s">
        <v>262</v>
      </c>
      <c r="AJ1190" s="25" t="s">
        <v>262</v>
      </c>
      <c r="AK1190" s="24" t="s">
        <v>262</v>
      </c>
      <c r="AL1190" s="24" t="s">
        <v>262</v>
      </c>
      <c r="AM1190" s="24" t="s">
        <v>262</v>
      </c>
      <c r="AN1190" s="24" t="s">
        <v>262</v>
      </c>
      <c r="AO1190" s="24" t="s">
        <v>261</v>
      </c>
      <c r="AP1190" s="24" t="s">
        <v>261</v>
      </c>
      <c r="AQ1190" s="25" t="s">
        <v>262</v>
      </c>
      <c r="AR1190" s="24" t="s">
        <v>261</v>
      </c>
      <c r="AS1190" s="25" t="s">
        <v>262</v>
      </c>
      <c r="AT1190" s="24" t="s">
        <v>261</v>
      </c>
      <c r="AU1190" s="25" t="s">
        <v>262</v>
      </c>
      <c r="AV1190" s="24" t="s">
        <v>261</v>
      </c>
      <c r="AW1190" s="25" t="s">
        <v>262</v>
      </c>
      <c r="AX1190" s="24" t="s">
        <v>261</v>
      </c>
      <c r="AY1190" s="25" t="s">
        <v>262</v>
      </c>
      <c r="AZ1190" s="27" t="s">
        <v>262</v>
      </c>
      <c r="BA1190" s="27" t="s">
        <v>262</v>
      </c>
      <c r="BB1190" s="24" t="s">
        <v>261</v>
      </c>
      <c r="BC1190" s="25" t="s">
        <v>262</v>
      </c>
      <c r="BD1190" s="24" t="s">
        <v>263</v>
      </c>
      <c r="BE1190" s="26">
        <v>44712</v>
      </c>
      <c r="BF1190" t="s">
        <v>475</v>
      </c>
      <c r="BG1190" s="9" t="s">
        <v>207</v>
      </c>
      <c r="BH1190" t="s">
        <v>208</v>
      </c>
      <c r="BI1190" t="s">
        <v>448</v>
      </c>
      <c r="BJ1190" t="s">
        <v>210</v>
      </c>
      <c r="BK1190" t="s">
        <v>329</v>
      </c>
      <c r="BL1190" t="s">
        <v>212</v>
      </c>
      <c r="BM1190" t="s">
        <v>538</v>
      </c>
      <c r="BN1190" t="s">
        <v>214</v>
      </c>
      <c r="BO1190" t="s">
        <v>348</v>
      </c>
      <c r="BP1190" t="s">
        <v>219</v>
      </c>
      <c r="BQ1190" t="s">
        <v>216</v>
      </c>
      <c r="BR1190" t="s">
        <v>6191</v>
      </c>
      <c r="BU1190" t="s">
        <v>6191</v>
      </c>
      <c r="BV1190" t="s">
        <v>214</v>
      </c>
      <c r="CC1190" t="s">
        <v>214</v>
      </c>
      <c r="CG1190" t="s">
        <v>219</v>
      </c>
      <c r="CI1190" t="s">
        <v>333</v>
      </c>
      <c r="CJ1190" t="s">
        <v>6192</v>
      </c>
      <c r="CK1190" t="s">
        <v>335</v>
      </c>
      <c r="CL1190" t="s">
        <v>644</v>
      </c>
      <c r="CN1190" t="s">
        <v>378</v>
      </c>
      <c r="CP1190" t="s">
        <v>224</v>
      </c>
      <c r="CQ1190" t="s">
        <v>224</v>
      </c>
      <c r="CR1190" t="s">
        <v>244</v>
      </c>
      <c r="CS1190" t="s">
        <v>244</v>
      </c>
      <c r="CT1190" t="s">
        <v>214</v>
      </c>
      <c r="CU1190" t="s">
        <v>219</v>
      </c>
      <c r="CV1190" t="s">
        <v>244</v>
      </c>
      <c r="CW1190" t="s">
        <v>244</v>
      </c>
      <c r="CX1190" t="s">
        <v>287</v>
      </c>
      <c r="CY1190" t="s">
        <v>353</v>
      </c>
      <c r="CZ1190" t="s">
        <v>219</v>
      </c>
      <c r="DA1190" t="s">
        <v>219</v>
      </c>
      <c r="DB1190" t="s">
        <v>230</v>
      </c>
      <c r="DC1190" t="s">
        <v>230</v>
      </c>
      <c r="DD1190" t="s">
        <v>219</v>
      </c>
      <c r="DI1190" t="s">
        <v>607</v>
      </c>
      <c r="DK1190" t="s">
        <v>242</v>
      </c>
      <c r="DL1190" t="s">
        <v>242</v>
      </c>
      <c r="DM1190" t="s">
        <v>214</v>
      </c>
      <c r="DN1190" t="s">
        <v>219</v>
      </c>
      <c r="DO1190" t="s">
        <v>288</v>
      </c>
      <c r="DP1190" t="s">
        <v>388</v>
      </c>
      <c r="DR1190" t="s">
        <v>235</v>
      </c>
      <c r="DT1190" t="s">
        <v>219</v>
      </c>
      <c r="DU1190" t="s">
        <v>214</v>
      </c>
      <c r="DX1190" t="s">
        <v>242</v>
      </c>
      <c r="DY1190" t="s">
        <v>242</v>
      </c>
      <c r="DZ1190" t="s">
        <v>485</v>
      </c>
      <c r="EA1190" t="s">
        <v>237</v>
      </c>
      <c r="EB1190" t="s">
        <v>237</v>
      </c>
      <c r="EC1190" t="s">
        <v>242</v>
      </c>
      <c r="ED1190" t="s">
        <v>242</v>
      </c>
      <c r="EE1190" t="s">
        <v>219</v>
      </c>
      <c r="EF1190" t="s">
        <v>219</v>
      </c>
      <c r="EK1190" t="s">
        <v>242</v>
      </c>
      <c r="EL1190" t="s">
        <v>242</v>
      </c>
      <c r="EM1190" t="s">
        <v>240</v>
      </c>
      <c r="EN1190" t="s">
        <v>240</v>
      </c>
      <c r="EO1190" t="s">
        <v>357</v>
      </c>
      <c r="EP1190" t="s">
        <v>357</v>
      </c>
      <c r="EQ1190" t="s">
        <v>214</v>
      </c>
      <c r="ER1190" t="s">
        <v>214</v>
      </c>
      <c r="ES1190" t="s">
        <v>233</v>
      </c>
      <c r="ET1190" t="s">
        <v>372</v>
      </c>
      <c r="EU1190" t="s">
        <v>237</v>
      </c>
      <c r="EV1190" t="s">
        <v>233</v>
      </c>
      <c r="EW1190" t="s">
        <v>243</v>
      </c>
      <c r="EX1190" t="s">
        <v>310</v>
      </c>
      <c r="EY1190" t="s">
        <v>242</v>
      </c>
      <c r="EZ1190" t="s">
        <v>241</v>
      </c>
      <c r="FA1190" t="s">
        <v>241</v>
      </c>
      <c r="FB1190" t="s">
        <v>242</v>
      </c>
      <c r="FC1190" t="s">
        <v>242</v>
      </c>
      <c r="FD1190" t="s">
        <v>242</v>
      </c>
      <c r="FE1190" t="s">
        <v>250</v>
      </c>
      <c r="FF1190" t="s">
        <v>244</v>
      </c>
      <c r="FG1190" t="s">
        <v>242</v>
      </c>
      <c r="FH1190" t="s">
        <v>242</v>
      </c>
      <c r="FI1190" t="s">
        <v>214</v>
      </c>
      <c r="FJ1190" t="s">
        <v>214</v>
      </c>
      <c r="FK1190" t="s">
        <v>214</v>
      </c>
      <c r="FL1190" t="s">
        <v>214</v>
      </c>
      <c r="FM1190" t="s">
        <v>245</v>
      </c>
      <c r="FN1190" t="s">
        <v>245</v>
      </c>
      <c r="FO1190" t="s">
        <v>219</v>
      </c>
      <c r="FP1190" t="s">
        <v>219</v>
      </c>
      <c r="FQ1190" t="s">
        <v>241</v>
      </c>
      <c r="FR1190" t="s">
        <v>241</v>
      </c>
      <c r="FS1190" t="s">
        <v>241</v>
      </c>
      <c r="FT1190" t="s">
        <v>241</v>
      </c>
      <c r="FU1190" t="s">
        <v>219</v>
      </c>
      <c r="FV1190" t="s">
        <v>241</v>
      </c>
      <c r="FW1190" t="s">
        <v>241</v>
      </c>
      <c r="FX1190" t="s">
        <v>241</v>
      </c>
      <c r="FY1190" t="s">
        <v>241</v>
      </c>
      <c r="FZ1190" t="s">
        <v>248</v>
      </c>
      <c r="GA1190" t="s">
        <v>248</v>
      </c>
      <c r="GB1190" t="s">
        <v>244</v>
      </c>
      <c r="GC1190" t="s">
        <v>244</v>
      </c>
      <c r="GD1190" t="s">
        <v>293</v>
      </c>
      <c r="GE1190" t="s">
        <v>241</v>
      </c>
      <c r="GF1190" t="s">
        <v>293</v>
      </c>
      <c r="GG1190" t="s">
        <v>227</v>
      </c>
      <c r="GH1190" t="s">
        <v>241</v>
      </c>
      <c r="GI1190" t="s">
        <v>227</v>
      </c>
      <c r="GJ1190" t="s">
        <v>227</v>
      </c>
      <c r="GK1190" t="s">
        <v>227</v>
      </c>
      <c r="GL1190" t="s">
        <v>227</v>
      </c>
      <c r="GM1190" t="s">
        <v>227</v>
      </c>
      <c r="GN1190" t="s">
        <v>219</v>
      </c>
      <c r="GO1190" t="s">
        <v>214</v>
      </c>
      <c r="GP1190" t="s">
        <v>251</v>
      </c>
      <c r="GQ1190" t="s">
        <v>553</v>
      </c>
      <c r="GR1190" t="s">
        <v>251</v>
      </c>
      <c r="GS1190" t="s">
        <v>214</v>
      </c>
      <c r="GT1190" t="s">
        <v>241</v>
      </c>
      <c r="GU1190" t="s">
        <v>219</v>
      </c>
      <c r="GV1190" t="s">
        <v>575</v>
      </c>
      <c r="GW1190" t="s">
        <v>252</v>
      </c>
      <c r="GX1190" t="s">
        <v>253</v>
      </c>
      <c r="GY1190" t="s">
        <v>254</v>
      </c>
      <c r="GZ1190" t="s">
        <v>241</v>
      </c>
      <c r="HA1190" t="s">
        <v>239</v>
      </c>
      <c r="HB1190" t="s">
        <v>241</v>
      </c>
      <c r="HC1190" t="s">
        <v>315</v>
      </c>
      <c r="HD1190" t="s">
        <v>361</v>
      </c>
      <c r="HE1190" t="s">
        <v>429</v>
      </c>
      <c r="HF1190" t="s">
        <v>241</v>
      </c>
      <c r="HG1190" t="s">
        <v>362</v>
      </c>
      <c r="HH1190" t="s">
        <v>241</v>
      </c>
      <c r="HI1190" t="s">
        <v>241</v>
      </c>
      <c r="HJ1190" t="s">
        <v>219</v>
      </c>
      <c r="HK1190" t="s">
        <v>241</v>
      </c>
      <c r="HL1190" s="12"/>
      <c r="HM1190">
        <v>0.75</v>
      </c>
      <c r="HN1190">
        <v>0.75</v>
      </c>
      <c r="HO1190">
        <v>1</v>
      </c>
      <c r="HP1190">
        <v>0.75</v>
      </c>
      <c r="HQ1190">
        <v>1</v>
      </c>
      <c r="HR1190">
        <v>0.75</v>
      </c>
      <c r="HS1190">
        <v>1</v>
      </c>
      <c r="HT1190">
        <v>1</v>
      </c>
      <c r="HU1190">
        <v>1</v>
      </c>
      <c r="HV1190">
        <v>0.75</v>
      </c>
      <c r="HW1190">
        <v>0.5</v>
      </c>
      <c r="HX1190">
        <v>0.75</v>
      </c>
      <c r="HZ1190">
        <v>0.75</v>
      </c>
      <c r="IA1190" s="4">
        <v>1</v>
      </c>
      <c r="IB1190">
        <v>0.25</v>
      </c>
      <c r="IC1190">
        <v>0.5</v>
      </c>
      <c r="ID1190">
        <v>0.75</v>
      </c>
      <c r="IE1190">
        <v>0.75</v>
      </c>
      <c r="IG1190">
        <v>0.5</v>
      </c>
      <c r="IH1190">
        <v>0.75</v>
      </c>
      <c r="II1190">
        <v>0.75</v>
      </c>
      <c r="IJ1190">
        <v>0.75</v>
      </c>
      <c r="IK1190">
        <v>0.75</v>
      </c>
      <c r="IL1190">
        <v>1</v>
      </c>
      <c r="IM1190">
        <v>1</v>
      </c>
      <c r="IN1190">
        <v>1</v>
      </c>
      <c r="IO1190">
        <v>1</v>
      </c>
      <c r="IQ1190">
        <v>0</v>
      </c>
      <c r="IS1190">
        <f t="shared" si="1035"/>
        <v>0.11249999999999999</v>
      </c>
      <c r="IT1190">
        <f t="shared" si="1036"/>
        <v>0.09</v>
      </c>
      <c r="IU1190">
        <f t="shared" si="1037"/>
        <v>0.08</v>
      </c>
      <c r="IV1190">
        <f t="shared" si="1038"/>
        <v>7.5000000000000011E-2</v>
      </c>
      <c r="IW1190">
        <f t="shared" si="1039"/>
        <v>0.08</v>
      </c>
      <c r="IX1190">
        <f t="shared" si="1040"/>
        <v>9.7500000000000003E-2</v>
      </c>
      <c r="IY1190">
        <f t="shared" si="1041"/>
        <v>0.1</v>
      </c>
      <c r="IZ1190">
        <f t="shared" si="1042"/>
        <v>0.11</v>
      </c>
      <c r="JA1190">
        <f t="shared" si="1043"/>
        <v>0.13</v>
      </c>
      <c r="JB1190">
        <f t="shared" si="1044"/>
        <v>7.5000000000000011E-2</v>
      </c>
      <c r="JC1190">
        <f t="shared" si="1045"/>
        <v>0.06</v>
      </c>
      <c r="JD1190">
        <f t="shared" si="1046"/>
        <v>8.2500000000000004E-2</v>
      </c>
      <c r="JE1190">
        <f t="shared" si="1047"/>
        <v>0</v>
      </c>
      <c r="JF1190">
        <f t="shared" si="1048"/>
        <v>0.09</v>
      </c>
      <c r="JG1190" s="5">
        <f t="shared" si="1049"/>
        <v>0.05</v>
      </c>
      <c r="JH1190">
        <f t="shared" si="1050"/>
        <v>0</v>
      </c>
      <c r="JI1190">
        <f t="shared" si="1050"/>
        <v>0</v>
      </c>
      <c r="JJ1190">
        <f t="shared" si="1051"/>
        <v>0.15000000000000002</v>
      </c>
      <c r="JK1190">
        <f t="shared" si="1052"/>
        <v>0.11249999999999999</v>
      </c>
      <c r="JL1190" s="6">
        <f t="shared" si="1053"/>
        <v>0.05</v>
      </c>
      <c r="JM1190">
        <f t="shared" si="1054"/>
        <v>0.06</v>
      </c>
      <c r="JN1190">
        <f t="shared" si="1055"/>
        <v>3.7500000000000006E-2</v>
      </c>
      <c r="JO1190">
        <f t="shared" si="1056"/>
        <v>0.11249999999999999</v>
      </c>
      <c r="JP1190">
        <f t="shared" si="1057"/>
        <v>7.5000000000000011E-2</v>
      </c>
      <c r="JQ1190">
        <f t="shared" si="1058"/>
        <v>0.09</v>
      </c>
      <c r="JR1190">
        <f t="shared" si="1059"/>
        <v>0.11</v>
      </c>
      <c r="JS1190">
        <f t="shared" si="1060"/>
        <v>0.1</v>
      </c>
      <c r="JT1190">
        <f t="shared" si="1060"/>
        <v>0.1</v>
      </c>
      <c r="JU1190">
        <f t="shared" si="1061"/>
        <v>1</v>
      </c>
      <c r="JV1190">
        <f t="shared" si="1061"/>
        <v>0</v>
      </c>
      <c r="JW1190">
        <f t="shared" si="1062"/>
        <v>0.15</v>
      </c>
      <c r="JY1190">
        <f t="shared" si="1063"/>
        <v>3.7500000000000006E-2</v>
      </c>
      <c r="JZ1190">
        <f t="shared" si="1064"/>
        <v>0.06</v>
      </c>
      <c r="KA1190">
        <f t="shared" si="1065"/>
        <v>0.02</v>
      </c>
      <c r="KB1190">
        <f t="shared" si="1065"/>
        <v>1.4999999999999999E-2</v>
      </c>
      <c r="KC1190">
        <f t="shared" si="1066"/>
        <v>0.04</v>
      </c>
      <c r="KD1190">
        <f t="shared" si="1091"/>
        <v>2.2499999999999999E-2</v>
      </c>
      <c r="KE1190">
        <f t="shared" si="1091"/>
        <v>0.03</v>
      </c>
      <c r="KF1190">
        <f t="shared" si="1091"/>
        <v>0.03</v>
      </c>
      <c r="KG1190">
        <f t="shared" si="1090"/>
        <v>0.03</v>
      </c>
      <c r="KH1190">
        <f t="shared" si="1090"/>
        <v>2.2499999999999999E-2</v>
      </c>
      <c r="KI1190">
        <f t="shared" si="1090"/>
        <v>1.4999999999999999E-2</v>
      </c>
      <c r="KJ1190">
        <f t="shared" si="1033"/>
        <v>2.2499999999999999E-2</v>
      </c>
      <c r="KK1190">
        <f t="shared" si="1067"/>
        <v>0</v>
      </c>
      <c r="KL1190">
        <f t="shared" si="1068"/>
        <v>0.03</v>
      </c>
      <c r="KM1190" s="5">
        <f t="shared" si="1069"/>
        <v>0.05</v>
      </c>
      <c r="KN1190">
        <f t="shared" si="1070"/>
        <v>0</v>
      </c>
      <c r="KO1190">
        <f t="shared" si="1070"/>
        <v>0</v>
      </c>
      <c r="KP1190">
        <f t="shared" si="1071"/>
        <v>4.4999999999999998E-2</v>
      </c>
      <c r="KQ1190">
        <f t="shared" si="1072"/>
        <v>2.2499999999999999E-2</v>
      </c>
      <c r="KR1190" s="6">
        <f t="shared" si="1073"/>
        <v>2.5000000000000001E-2</v>
      </c>
      <c r="KS1190">
        <f t="shared" si="1074"/>
        <v>0.02</v>
      </c>
      <c r="KT1190">
        <f t="shared" si="1075"/>
        <v>2.2499999999999999E-2</v>
      </c>
      <c r="KU1190">
        <f t="shared" si="1076"/>
        <v>0.03</v>
      </c>
      <c r="KV1190">
        <f t="shared" si="1077"/>
        <v>3.7500000000000006E-2</v>
      </c>
      <c r="KW1190">
        <f t="shared" si="1078"/>
        <v>7.4999999999999997E-3</v>
      </c>
      <c r="KX1190">
        <f t="shared" si="1079"/>
        <v>0</v>
      </c>
      <c r="KY1190">
        <f t="shared" si="1080"/>
        <v>0.04</v>
      </c>
      <c r="KZ1190">
        <f t="shared" si="1081"/>
        <v>0.03</v>
      </c>
      <c r="LA1190">
        <f t="shared" si="1082"/>
        <v>1</v>
      </c>
      <c r="LB1190">
        <f t="shared" si="1082"/>
        <v>0</v>
      </c>
      <c r="LC1190">
        <f t="shared" si="1083"/>
        <v>0.1</v>
      </c>
      <c r="LE1190" t="str">
        <f t="shared" si="1089"/>
        <v>Cameroun</v>
      </c>
      <c r="LF1190">
        <f t="shared" si="1084"/>
        <v>0.875</v>
      </c>
      <c r="LG1190" s="6">
        <f t="shared" si="1085"/>
        <v>0.67000000000000015</v>
      </c>
      <c r="LH1190">
        <f t="shared" si="1086"/>
        <v>0.83499999999999996</v>
      </c>
      <c r="LI1190" s="6">
        <f t="shared" si="1087"/>
        <v>0.80500000000000005</v>
      </c>
      <c r="LJ1190">
        <f t="shared" si="1088"/>
        <v>0</v>
      </c>
    </row>
    <row r="1191" spans="1:322" x14ac:dyDescent="0.35">
      <c r="A1191" s="8">
        <v>44868</v>
      </c>
      <c r="B1191" t="s">
        <v>6193</v>
      </c>
      <c r="D1191" s="27" t="s">
        <v>321</v>
      </c>
      <c r="E1191" s="27" t="s">
        <v>262</v>
      </c>
      <c r="F1191" s="27">
        <v>24</v>
      </c>
      <c r="G1191" s="27" t="s">
        <v>258</v>
      </c>
      <c r="H1191" s="27" t="s">
        <v>322</v>
      </c>
      <c r="I1191" s="27" t="s">
        <v>207</v>
      </c>
      <c r="J1191" s="27" t="s">
        <v>471</v>
      </c>
      <c r="K1191" s="28">
        <v>44676</v>
      </c>
      <c r="L1191" s="28">
        <v>44676</v>
      </c>
      <c r="M1191" s="28">
        <v>44693</v>
      </c>
      <c r="N1191" s="27" t="s">
        <v>261</v>
      </c>
      <c r="O1191" s="27" t="s">
        <v>261</v>
      </c>
      <c r="P1191" s="27" t="s">
        <v>261</v>
      </c>
      <c r="Q1191" s="27" t="s">
        <v>324</v>
      </c>
      <c r="R1191" s="28">
        <v>44704</v>
      </c>
      <c r="S1191" s="28">
        <v>44704</v>
      </c>
      <c r="T1191" s="27" t="s">
        <v>263</v>
      </c>
      <c r="U1191" s="27" t="s">
        <v>261</v>
      </c>
      <c r="V1191" s="28" t="s">
        <v>262</v>
      </c>
      <c r="W1191" s="27" t="s">
        <v>261</v>
      </c>
      <c r="X1191" s="28" t="s">
        <v>262</v>
      </c>
      <c r="Y1191" s="27" t="s">
        <v>263</v>
      </c>
      <c r="Z1191" s="28">
        <v>44865</v>
      </c>
      <c r="AA1191" s="27" t="s">
        <v>264</v>
      </c>
      <c r="AB1191" s="27" t="s">
        <v>265</v>
      </c>
      <c r="AC1191" s="27" t="s">
        <v>6194</v>
      </c>
      <c r="AD1191" s="27" t="s">
        <v>267</v>
      </c>
      <c r="AE1191" s="27" t="s">
        <v>473</v>
      </c>
      <c r="AF1191" s="27" t="s">
        <v>474</v>
      </c>
      <c r="AG1191" s="29">
        <v>800000</v>
      </c>
      <c r="AH1191" s="27" t="s">
        <v>261</v>
      </c>
      <c r="AI1191" s="27" t="s">
        <v>262</v>
      </c>
      <c r="AJ1191" s="28" t="s">
        <v>262</v>
      </c>
      <c r="AK1191" s="27" t="s">
        <v>262</v>
      </c>
      <c r="AL1191" s="27" t="s">
        <v>262</v>
      </c>
      <c r="AM1191" s="27" t="s">
        <v>262</v>
      </c>
      <c r="AN1191" s="27" t="s">
        <v>262</v>
      </c>
      <c r="AO1191" s="27" t="s">
        <v>261</v>
      </c>
      <c r="AP1191" s="27" t="s">
        <v>261</v>
      </c>
      <c r="AQ1191" s="28" t="s">
        <v>262</v>
      </c>
      <c r="AR1191" s="27" t="s">
        <v>261</v>
      </c>
      <c r="AS1191" s="28" t="s">
        <v>262</v>
      </c>
      <c r="AT1191" s="27" t="s">
        <v>261</v>
      </c>
      <c r="AU1191" s="28" t="s">
        <v>262</v>
      </c>
      <c r="AV1191" s="27" t="s">
        <v>261</v>
      </c>
      <c r="AW1191" s="28" t="s">
        <v>262</v>
      </c>
      <c r="AX1191" s="27" t="s">
        <v>261</v>
      </c>
      <c r="AY1191" s="28" t="s">
        <v>262</v>
      </c>
      <c r="AZ1191" s="27" t="s">
        <v>262</v>
      </c>
      <c r="BA1191" s="27" t="s">
        <v>262</v>
      </c>
      <c r="BB1191" s="27" t="s">
        <v>261</v>
      </c>
      <c r="BC1191" s="28" t="s">
        <v>262</v>
      </c>
      <c r="BD1191" s="27" t="s">
        <v>263</v>
      </c>
      <c r="BE1191" s="30">
        <v>44704</v>
      </c>
      <c r="BF1191" t="s">
        <v>475</v>
      </c>
      <c r="BG1191" s="9" t="s">
        <v>207</v>
      </c>
      <c r="BH1191" t="s">
        <v>208</v>
      </c>
      <c r="BI1191" t="s">
        <v>420</v>
      </c>
      <c r="BJ1191" t="s">
        <v>210</v>
      </c>
      <c r="BK1191" t="s">
        <v>329</v>
      </c>
      <c r="BL1191" t="s">
        <v>212</v>
      </c>
      <c r="BM1191" t="s">
        <v>538</v>
      </c>
      <c r="BN1191" t="s">
        <v>214</v>
      </c>
      <c r="BO1191" t="s">
        <v>331</v>
      </c>
      <c r="BP1191" t="s">
        <v>219</v>
      </c>
      <c r="BQ1191" t="s">
        <v>216</v>
      </c>
      <c r="BR1191" t="s">
        <v>4210</v>
      </c>
      <c r="BU1191" t="s">
        <v>4210</v>
      </c>
      <c r="BV1191" t="s">
        <v>214</v>
      </c>
      <c r="CC1191" t="s">
        <v>214</v>
      </c>
      <c r="CG1191" t="s">
        <v>214</v>
      </c>
      <c r="CH1191" t="s">
        <v>540</v>
      </c>
      <c r="CI1191" t="s">
        <v>335</v>
      </c>
      <c r="CJ1191" t="s">
        <v>6195</v>
      </c>
      <c r="CK1191" t="s">
        <v>220</v>
      </c>
      <c r="CL1191" t="s">
        <v>500</v>
      </c>
      <c r="CM1191" t="s">
        <v>6196</v>
      </c>
      <c r="CN1191" t="s">
        <v>283</v>
      </c>
      <c r="CP1191" t="s">
        <v>225</v>
      </c>
      <c r="CQ1191" t="s">
        <v>225</v>
      </c>
      <c r="CR1191" t="s">
        <v>227</v>
      </c>
      <c r="CS1191" t="s">
        <v>244</v>
      </c>
      <c r="CT1191" t="s">
        <v>214</v>
      </c>
      <c r="CU1191" t="s">
        <v>214</v>
      </c>
      <c r="CV1191" t="s">
        <v>227</v>
      </c>
      <c r="CW1191" t="s">
        <v>244</v>
      </c>
      <c r="CX1191" t="s">
        <v>287</v>
      </c>
      <c r="CY1191" t="s">
        <v>450</v>
      </c>
      <c r="CZ1191" t="s">
        <v>219</v>
      </c>
      <c r="DA1191" t="s">
        <v>219</v>
      </c>
      <c r="DB1191" t="s">
        <v>230</v>
      </c>
      <c r="DC1191" t="s">
        <v>230</v>
      </c>
      <c r="DD1191" t="s">
        <v>219</v>
      </c>
      <c r="DI1191" t="s">
        <v>338</v>
      </c>
      <c r="DK1191" t="s">
        <v>237</v>
      </c>
      <c r="DL1191" t="s">
        <v>237</v>
      </c>
      <c r="DM1191" t="s">
        <v>214</v>
      </c>
      <c r="DN1191" t="s">
        <v>219</v>
      </c>
      <c r="DO1191" t="s">
        <v>288</v>
      </c>
      <c r="DP1191" t="s">
        <v>869</v>
      </c>
      <c r="DR1191" t="s">
        <v>235</v>
      </c>
      <c r="DT1191" t="s">
        <v>219</v>
      </c>
      <c r="DU1191" t="s">
        <v>214</v>
      </c>
      <c r="DX1191" t="s">
        <v>237</v>
      </c>
      <c r="DY1191" t="s">
        <v>237</v>
      </c>
      <c r="DZ1191" t="s">
        <v>238</v>
      </c>
      <c r="EA1191" t="s">
        <v>237</v>
      </c>
      <c r="EB1191" t="s">
        <v>237</v>
      </c>
      <c r="EC1191" t="s">
        <v>242</v>
      </c>
      <c r="ED1191" t="s">
        <v>242</v>
      </c>
      <c r="EE1191" t="s">
        <v>214</v>
      </c>
      <c r="EF1191" t="s">
        <v>214</v>
      </c>
      <c r="EG1191" t="s">
        <v>214</v>
      </c>
      <c r="EI1191" t="s">
        <v>214</v>
      </c>
      <c r="EK1191" t="s">
        <v>242</v>
      </c>
      <c r="EL1191" t="s">
        <v>242</v>
      </c>
      <c r="EM1191" t="s">
        <v>240</v>
      </c>
      <c r="EN1191" t="s">
        <v>240</v>
      </c>
      <c r="EO1191" t="s">
        <v>240</v>
      </c>
      <c r="EP1191" t="s">
        <v>240</v>
      </c>
      <c r="EQ1191" t="s">
        <v>214</v>
      </c>
      <c r="ER1191" t="s">
        <v>214</v>
      </c>
      <c r="ES1191" t="s">
        <v>242</v>
      </c>
      <c r="ET1191" t="s">
        <v>242</v>
      </c>
      <c r="EU1191" t="s">
        <v>242</v>
      </c>
      <c r="EV1191" t="s">
        <v>242</v>
      </c>
      <c r="EW1191" t="s">
        <v>243</v>
      </c>
      <c r="EX1191" t="s">
        <v>243</v>
      </c>
      <c r="EY1191" t="s">
        <v>242</v>
      </c>
      <c r="EZ1191" t="s">
        <v>241</v>
      </c>
      <c r="FA1191" t="s">
        <v>241</v>
      </c>
      <c r="FB1191" t="s">
        <v>242</v>
      </c>
      <c r="FC1191" t="s">
        <v>242</v>
      </c>
      <c r="FD1191" t="s">
        <v>242</v>
      </c>
      <c r="FE1191" t="s">
        <v>244</v>
      </c>
      <c r="FF1191" t="s">
        <v>244</v>
      </c>
      <c r="FG1191" t="s">
        <v>242</v>
      </c>
      <c r="FH1191" t="s">
        <v>242</v>
      </c>
      <c r="FI1191" t="s">
        <v>214</v>
      </c>
      <c r="FJ1191" t="s">
        <v>214</v>
      </c>
      <c r="FK1191" t="s">
        <v>214</v>
      </c>
      <c r="FL1191" t="s">
        <v>214</v>
      </c>
      <c r="FM1191" t="s">
        <v>245</v>
      </c>
      <c r="FN1191" t="s">
        <v>245</v>
      </c>
      <c r="FO1191" t="s">
        <v>219</v>
      </c>
      <c r="FP1191" t="s">
        <v>219</v>
      </c>
      <c r="FQ1191" t="s">
        <v>241</v>
      </c>
      <c r="FR1191" t="s">
        <v>241</v>
      </c>
      <c r="FS1191" t="s">
        <v>241</v>
      </c>
      <c r="FT1191" t="s">
        <v>241</v>
      </c>
      <c r="FU1191" t="s">
        <v>219</v>
      </c>
      <c r="FV1191" t="s">
        <v>241</v>
      </c>
      <c r="FW1191" t="s">
        <v>241</v>
      </c>
      <c r="FX1191" t="s">
        <v>241</v>
      </c>
      <c r="FY1191" t="s">
        <v>241</v>
      </c>
      <c r="FZ1191" t="s">
        <v>341</v>
      </c>
      <c r="GA1191" t="s">
        <v>341</v>
      </c>
      <c r="GB1191" t="s">
        <v>244</v>
      </c>
      <c r="GC1191" t="s">
        <v>244</v>
      </c>
      <c r="GD1191" t="s">
        <v>293</v>
      </c>
      <c r="GE1191" t="s">
        <v>241</v>
      </c>
      <c r="GF1191" t="s">
        <v>293</v>
      </c>
      <c r="GG1191" t="s">
        <v>227</v>
      </c>
      <c r="GH1191" t="s">
        <v>241</v>
      </c>
      <c r="GI1191" t="s">
        <v>227</v>
      </c>
      <c r="GJ1191" t="s">
        <v>227</v>
      </c>
      <c r="GK1191" t="s">
        <v>227</v>
      </c>
      <c r="GL1191" t="s">
        <v>227</v>
      </c>
      <c r="GM1191" t="s">
        <v>227</v>
      </c>
      <c r="GN1191" t="s">
        <v>402</v>
      </c>
      <c r="GO1191" t="s">
        <v>214</v>
      </c>
      <c r="GP1191" t="s">
        <v>251</v>
      </c>
      <c r="GQ1191" t="s">
        <v>295</v>
      </c>
      <c r="GR1191" t="s">
        <v>251</v>
      </c>
      <c r="GS1191" t="s">
        <v>214</v>
      </c>
      <c r="GT1191" t="s">
        <v>241</v>
      </c>
      <c r="GU1191" t="s">
        <v>219</v>
      </c>
      <c r="GV1191" t="s">
        <v>575</v>
      </c>
      <c r="GW1191" t="s">
        <v>404</v>
      </c>
      <c r="GX1191" t="s">
        <v>404</v>
      </c>
      <c r="GY1191" t="s">
        <v>254</v>
      </c>
      <c r="GZ1191" t="s">
        <v>241</v>
      </c>
      <c r="HA1191" t="s">
        <v>239</v>
      </c>
      <c r="HB1191" t="s">
        <v>241</v>
      </c>
      <c r="HC1191" t="s">
        <v>315</v>
      </c>
      <c r="HD1191" t="s">
        <v>316</v>
      </c>
      <c r="HE1191" t="s">
        <v>343</v>
      </c>
      <c r="HF1191" t="s">
        <v>241</v>
      </c>
      <c r="HG1191" t="s">
        <v>319</v>
      </c>
      <c r="HH1191" t="s">
        <v>241</v>
      </c>
      <c r="HI1191" t="s">
        <v>241</v>
      </c>
      <c r="HJ1191" t="s">
        <v>219</v>
      </c>
      <c r="HK1191" t="s">
        <v>241</v>
      </c>
      <c r="HL1191" s="12"/>
      <c r="HM1191">
        <v>0.5</v>
      </c>
      <c r="HN1191">
        <v>1</v>
      </c>
      <c r="HO1191">
        <v>1</v>
      </c>
      <c r="HP1191">
        <v>1</v>
      </c>
      <c r="HQ1191">
        <v>1</v>
      </c>
      <c r="HR1191">
        <v>0.5</v>
      </c>
      <c r="HS1191">
        <v>1</v>
      </c>
      <c r="HT1191">
        <v>1</v>
      </c>
      <c r="HU1191">
        <v>1</v>
      </c>
      <c r="HV1191">
        <v>0.5</v>
      </c>
      <c r="HW1191">
        <v>0.5</v>
      </c>
      <c r="HX1191">
        <v>0.75</v>
      </c>
      <c r="HY1191">
        <v>1</v>
      </c>
      <c r="HZ1191">
        <v>0.75</v>
      </c>
      <c r="IA1191" s="4">
        <v>1</v>
      </c>
      <c r="IB1191">
        <v>0.75</v>
      </c>
      <c r="IC1191">
        <v>0.75</v>
      </c>
      <c r="ID1191">
        <v>0.75</v>
      </c>
      <c r="IE1191">
        <v>0.75</v>
      </c>
      <c r="IG1191">
        <v>0.25</v>
      </c>
      <c r="IH1191">
        <v>0.75</v>
      </c>
      <c r="II1191">
        <v>0.75</v>
      </c>
      <c r="IJ1191">
        <v>1</v>
      </c>
      <c r="IK1191">
        <v>0.75</v>
      </c>
      <c r="IL1191">
        <v>1</v>
      </c>
      <c r="IM1191">
        <v>1</v>
      </c>
      <c r="IN1191">
        <v>0.5</v>
      </c>
      <c r="IO1191">
        <v>1</v>
      </c>
      <c r="IQ1191">
        <v>1</v>
      </c>
      <c r="IS1191">
        <f t="shared" si="1035"/>
        <v>7.4999999999999997E-2</v>
      </c>
      <c r="IT1191">
        <f t="shared" si="1036"/>
        <v>0.12</v>
      </c>
      <c r="IU1191">
        <f t="shared" si="1037"/>
        <v>0.08</v>
      </c>
      <c r="IV1191">
        <f t="shared" si="1038"/>
        <v>0.1</v>
      </c>
      <c r="IW1191">
        <f t="shared" si="1039"/>
        <v>0.08</v>
      </c>
      <c r="IX1191">
        <f t="shared" si="1040"/>
        <v>6.5000000000000002E-2</v>
      </c>
      <c r="IY1191">
        <f t="shared" si="1041"/>
        <v>0.1</v>
      </c>
      <c r="IZ1191">
        <f t="shared" si="1042"/>
        <v>0.11</v>
      </c>
      <c r="JA1191">
        <f t="shared" si="1043"/>
        <v>0.13</v>
      </c>
      <c r="JB1191">
        <f t="shared" si="1044"/>
        <v>0.05</v>
      </c>
      <c r="JC1191">
        <f t="shared" si="1045"/>
        <v>0.06</v>
      </c>
      <c r="JD1191">
        <f t="shared" si="1046"/>
        <v>8.2500000000000004E-2</v>
      </c>
      <c r="JE1191">
        <f t="shared" si="1047"/>
        <v>7.0000000000000007E-2</v>
      </c>
      <c r="JF1191">
        <f t="shared" si="1048"/>
        <v>0.09</v>
      </c>
      <c r="JG1191" s="5">
        <f t="shared" si="1049"/>
        <v>0.05</v>
      </c>
      <c r="JH1191">
        <f t="shared" si="1050"/>
        <v>0</v>
      </c>
      <c r="JI1191">
        <f t="shared" si="1050"/>
        <v>0</v>
      </c>
      <c r="JJ1191">
        <f t="shared" si="1051"/>
        <v>0.15000000000000002</v>
      </c>
      <c r="JK1191">
        <f t="shared" si="1052"/>
        <v>0.11249999999999999</v>
      </c>
      <c r="JL1191" s="6">
        <f t="shared" si="1053"/>
        <v>5.6666666666666671E-2</v>
      </c>
      <c r="JM1191">
        <f t="shared" si="1054"/>
        <v>0.03</v>
      </c>
      <c r="JN1191">
        <f t="shared" si="1055"/>
        <v>3.7500000000000006E-2</v>
      </c>
      <c r="JO1191">
        <f t="shared" si="1056"/>
        <v>0.11249999999999999</v>
      </c>
      <c r="JP1191">
        <f t="shared" si="1057"/>
        <v>0.1</v>
      </c>
      <c r="JQ1191">
        <f t="shared" si="1058"/>
        <v>0.09</v>
      </c>
      <c r="JR1191">
        <f t="shared" si="1059"/>
        <v>0.11</v>
      </c>
      <c r="JS1191">
        <f t="shared" si="1060"/>
        <v>0.1</v>
      </c>
      <c r="JT1191">
        <f t="shared" si="1060"/>
        <v>0.05</v>
      </c>
      <c r="JU1191">
        <f t="shared" si="1061"/>
        <v>1</v>
      </c>
      <c r="JV1191">
        <f t="shared" si="1061"/>
        <v>0</v>
      </c>
      <c r="JW1191">
        <f t="shared" si="1062"/>
        <v>0.15</v>
      </c>
      <c r="JY1191">
        <f t="shared" si="1063"/>
        <v>2.5000000000000001E-2</v>
      </c>
      <c r="JZ1191">
        <f t="shared" si="1064"/>
        <v>0.08</v>
      </c>
      <c r="KA1191">
        <f t="shared" si="1065"/>
        <v>0.02</v>
      </c>
      <c r="KB1191">
        <f t="shared" si="1065"/>
        <v>0.02</v>
      </c>
      <c r="KC1191">
        <f t="shared" si="1066"/>
        <v>0.04</v>
      </c>
      <c r="KD1191">
        <f t="shared" si="1091"/>
        <v>1.4999999999999999E-2</v>
      </c>
      <c r="KE1191">
        <f t="shared" si="1091"/>
        <v>0.03</v>
      </c>
      <c r="KF1191">
        <f t="shared" si="1091"/>
        <v>0.03</v>
      </c>
      <c r="KG1191">
        <f t="shared" si="1090"/>
        <v>0.03</v>
      </c>
      <c r="KH1191">
        <f t="shared" si="1090"/>
        <v>1.4999999999999999E-2</v>
      </c>
      <c r="KI1191">
        <f t="shared" si="1090"/>
        <v>1.4999999999999999E-2</v>
      </c>
      <c r="KJ1191">
        <f t="shared" si="1033"/>
        <v>2.2499999999999999E-2</v>
      </c>
      <c r="KK1191">
        <f t="shared" si="1067"/>
        <v>0.02</v>
      </c>
      <c r="KL1191">
        <f t="shared" si="1068"/>
        <v>0.03</v>
      </c>
      <c r="KM1191" s="5">
        <f t="shared" si="1069"/>
        <v>0.05</v>
      </c>
      <c r="KN1191">
        <f t="shared" si="1070"/>
        <v>0</v>
      </c>
      <c r="KO1191">
        <f t="shared" si="1070"/>
        <v>0</v>
      </c>
      <c r="KP1191">
        <f t="shared" si="1071"/>
        <v>4.4999999999999998E-2</v>
      </c>
      <c r="KQ1191">
        <f t="shared" si="1072"/>
        <v>2.2499999999999999E-2</v>
      </c>
      <c r="KR1191" s="6">
        <f t="shared" si="1073"/>
        <v>2.8333333333333335E-2</v>
      </c>
      <c r="KS1191">
        <f t="shared" si="1074"/>
        <v>0.01</v>
      </c>
      <c r="KT1191">
        <f t="shared" si="1075"/>
        <v>2.2499999999999999E-2</v>
      </c>
      <c r="KU1191">
        <f t="shared" si="1076"/>
        <v>0.03</v>
      </c>
      <c r="KV1191">
        <f t="shared" si="1077"/>
        <v>0.05</v>
      </c>
      <c r="KW1191">
        <f t="shared" si="1078"/>
        <v>7.4999999999999997E-3</v>
      </c>
      <c r="KX1191">
        <f t="shared" si="1079"/>
        <v>0</v>
      </c>
      <c r="KY1191">
        <f t="shared" si="1080"/>
        <v>0.04</v>
      </c>
      <c r="KZ1191">
        <f t="shared" si="1081"/>
        <v>1.4999999999999999E-2</v>
      </c>
      <c r="LA1191">
        <f t="shared" si="1082"/>
        <v>1</v>
      </c>
      <c r="LB1191">
        <f t="shared" si="1082"/>
        <v>0</v>
      </c>
      <c r="LC1191">
        <f t="shared" si="1083"/>
        <v>0.1</v>
      </c>
      <c r="LE1191" t="str">
        <f t="shared" si="1089"/>
        <v>Cameroun</v>
      </c>
      <c r="LF1191">
        <f t="shared" si="1084"/>
        <v>0.86</v>
      </c>
      <c r="LG1191" s="6">
        <f t="shared" si="1085"/>
        <v>0.72166666666666668</v>
      </c>
      <c r="LH1191">
        <f t="shared" si="1086"/>
        <v>0.78</v>
      </c>
      <c r="LI1191" s="6">
        <f t="shared" si="1087"/>
        <v>0.81333333333333335</v>
      </c>
      <c r="LJ1191">
        <f t="shared" si="1088"/>
        <v>1</v>
      </c>
    </row>
    <row r="1192" spans="1:322" x14ac:dyDescent="0.35">
      <c r="A1192" s="8">
        <v>44879</v>
      </c>
      <c r="B1192" t="s">
        <v>6197</v>
      </c>
      <c r="D1192" s="24" t="s">
        <v>257</v>
      </c>
      <c r="E1192" s="24" t="s">
        <v>262</v>
      </c>
      <c r="F1192" s="24">
        <v>35</v>
      </c>
      <c r="G1192" s="24" t="s">
        <v>258</v>
      </c>
      <c r="H1192" s="24" t="s">
        <v>322</v>
      </c>
      <c r="I1192" s="24" t="s">
        <v>207</v>
      </c>
      <c r="J1192" s="24" t="s">
        <v>471</v>
      </c>
      <c r="K1192" s="25">
        <v>44676</v>
      </c>
      <c r="L1192" s="25">
        <v>44676</v>
      </c>
      <c r="M1192" s="25">
        <v>44693</v>
      </c>
      <c r="N1192" s="24" t="s">
        <v>261</v>
      </c>
      <c r="O1192" s="24" t="s">
        <v>261</v>
      </c>
      <c r="P1192" s="24" t="s">
        <v>261</v>
      </c>
      <c r="Q1192" s="24" t="s">
        <v>324</v>
      </c>
      <c r="R1192" s="25">
        <v>44693</v>
      </c>
      <c r="S1192" s="25">
        <v>44714</v>
      </c>
      <c r="T1192" s="24" t="s">
        <v>263</v>
      </c>
      <c r="U1192" s="24" t="s">
        <v>261</v>
      </c>
      <c r="V1192" s="25" t="s">
        <v>262</v>
      </c>
      <c r="W1192" s="24" t="s">
        <v>261</v>
      </c>
      <c r="X1192" s="25" t="s">
        <v>262</v>
      </c>
      <c r="Y1192" s="24" t="s">
        <v>263</v>
      </c>
      <c r="Z1192" s="25">
        <v>44840</v>
      </c>
      <c r="AA1192" s="24" t="s">
        <v>264</v>
      </c>
      <c r="AB1192" s="24" t="s">
        <v>265</v>
      </c>
      <c r="AC1192" s="24" t="s">
        <v>6198</v>
      </c>
      <c r="AD1192" s="24" t="s">
        <v>267</v>
      </c>
      <c r="AE1192" s="24" t="s">
        <v>473</v>
      </c>
      <c r="AF1192" s="24" t="s">
        <v>474</v>
      </c>
      <c r="AG1192" s="31">
        <v>800000</v>
      </c>
      <c r="AH1192" s="24" t="s">
        <v>261</v>
      </c>
      <c r="AI1192" s="24" t="s">
        <v>262</v>
      </c>
      <c r="AJ1192" s="25" t="s">
        <v>262</v>
      </c>
      <c r="AK1192" s="24" t="s">
        <v>262</v>
      </c>
      <c r="AL1192" s="24" t="s">
        <v>262</v>
      </c>
      <c r="AM1192" s="24" t="s">
        <v>262</v>
      </c>
      <c r="AN1192" s="24" t="s">
        <v>262</v>
      </c>
      <c r="AO1192" s="24" t="s">
        <v>261</v>
      </c>
      <c r="AP1192" s="24" t="s">
        <v>261</v>
      </c>
      <c r="AQ1192" s="25" t="s">
        <v>262</v>
      </c>
      <c r="AR1192" s="24" t="s">
        <v>261</v>
      </c>
      <c r="AS1192" s="25" t="s">
        <v>262</v>
      </c>
      <c r="AT1192" s="24" t="s">
        <v>261</v>
      </c>
      <c r="AU1192" s="25" t="s">
        <v>262</v>
      </c>
      <c r="AV1192" s="24" t="s">
        <v>261</v>
      </c>
      <c r="AW1192" s="25" t="s">
        <v>262</v>
      </c>
      <c r="AX1192" s="24" t="s">
        <v>261</v>
      </c>
      <c r="AY1192" s="25" t="s">
        <v>262</v>
      </c>
      <c r="AZ1192" s="27" t="s">
        <v>262</v>
      </c>
      <c r="BA1192" s="27" t="s">
        <v>262</v>
      </c>
      <c r="BB1192" s="24" t="s">
        <v>261</v>
      </c>
      <c r="BC1192" s="25" t="s">
        <v>262</v>
      </c>
      <c r="BD1192" s="24" t="s">
        <v>263</v>
      </c>
      <c r="BE1192" s="26">
        <v>44735</v>
      </c>
      <c r="BF1192" t="s">
        <v>475</v>
      </c>
      <c r="BG1192" s="9" t="s">
        <v>207</v>
      </c>
      <c r="BH1192" t="s">
        <v>272</v>
      </c>
      <c r="BI1192" t="s">
        <v>365</v>
      </c>
      <c r="BJ1192" t="s">
        <v>210</v>
      </c>
      <c r="BK1192" t="s">
        <v>329</v>
      </c>
      <c r="BL1192" t="s">
        <v>212</v>
      </c>
      <c r="BM1192" t="s">
        <v>478</v>
      </c>
      <c r="BN1192" t="s">
        <v>214</v>
      </c>
      <c r="BO1192" t="s">
        <v>276</v>
      </c>
      <c r="BP1192" t="s">
        <v>219</v>
      </c>
      <c r="BQ1192" t="s">
        <v>216</v>
      </c>
      <c r="BR1192" t="s">
        <v>1100</v>
      </c>
      <c r="BS1192" t="s">
        <v>1101</v>
      </c>
      <c r="BT1192" t="s">
        <v>481</v>
      </c>
      <c r="BU1192" t="s">
        <v>482</v>
      </c>
      <c r="BV1192" t="s">
        <v>214</v>
      </c>
      <c r="CC1192" t="s">
        <v>214</v>
      </c>
      <c r="CG1192" t="s">
        <v>219</v>
      </c>
      <c r="CI1192" t="s">
        <v>335</v>
      </c>
      <c r="CJ1192" t="s">
        <v>6199</v>
      </c>
      <c r="CK1192" t="s">
        <v>220</v>
      </c>
      <c r="CL1192" t="s">
        <v>412</v>
      </c>
      <c r="CN1192" t="s">
        <v>306</v>
      </c>
      <c r="CP1192" t="s">
        <v>284</v>
      </c>
      <c r="CQ1192" t="s">
        <v>225</v>
      </c>
      <c r="CR1192" t="s">
        <v>244</v>
      </c>
      <c r="CS1192" t="s">
        <v>227</v>
      </c>
      <c r="CT1192" t="s">
        <v>219</v>
      </c>
      <c r="CU1192" t="s">
        <v>219</v>
      </c>
      <c r="CV1192" t="s">
        <v>244</v>
      </c>
      <c r="CW1192" t="s">
        <v>227</v>
      </c>
      <c r="CX1192" t="s">
        <v>228</v>
      </c>
      <c r="CY1192" t="s">
        <v>228</v>
      </c>
      <c r="CZ1192" t="s">
        <v>219</v>
      </c>
      <c r="DA1192" t="s">
        <v>214</v>
      </c>
      <c r="DB1192" t="s">
        <v>230</v>
      </c>
      <c r="DC1192" t="s">
        <v>357</v>
      </c>
      <c r="DD1192" t="s">
        <v>219</v>
      </c>
      <c r="DI1192" t="s">
        <v>338</v>
      </c>
      <c r="DK1192" t="s">
        <v>237</v>
      </c>
      <c r="DL1192" t="s">
        <v>372</v>
      </c>
      <c r="DM1192" t="s">
        <v>214</v>
      </c>
      <c r="DN1192" t="s">
        <v>219</v>
      </c>
      <c r="DO1192" t="s">
        <v>288</v>
      </c>
      <c r="DP1192" t="s">
        <v>399</v>
      </c>
      <c r="DR1192" t="s">
        <v>235</v>
      </c>
      <c r="DT1192" t="s">
        <v>219</v>
      </c>
      <c r="DU1192" t="s">
        <v>214</v>
      </c>
      <c r="DX1192" t="s">
        <v>237</v>
      </c>
      <c r="DY1192" t="s">
        <v>372</v>
      </c>
      <c r="DZ1192" t="s">
        <v>485</v>
      </c>
      <c r="EA1192" t="s">
        <v>237</v>
      </c>
      <c r="EB1192" t="s">
        <v>237</v>
      </c>
      <c r="EC1192" t="s">
        <v>233</v>
      </c>
      <c r="ED1192" t="s">
        <v>239</v>
      </c>
      <c r="EE1192" t="s">
        <v>214</v>
      </c>
      <c r="EF1192" t="s">
        <v>214</v>
      </c>
      <c r="EG1192" t="s">
        <v>214</v>
      </c>
      <c r="EI1192" t="s">
        <v>214</v>
      </c>
      <c r="EK1192" t="s">
        <v>237</v>
      </c>
      <c r="EL1192" t="s">
        <v>239</v>
      </c>
      <c r="EM1192" t="s">
        <v>240</v>
      </c>
      <c r="EN1192" t="s">
        <v>240</v>
      </c>
      <c r="EO1192" t="s">
        <v>460</v>
      </c>
      <c r="EP1192" t="s">
        <v>460</v>
      </c>
      <c r="EQ1192" t="s">
        <v>214</v>
      </c>
      <c r="ER1192" t="s">
        <v>214</v>
      </c>
      <c r="ES1192" t="s">
        <v>372</v>
      </c>
      <c r="ET1192" t="s">
        <v>239</v>
      </c>
      <c r="EU1192" t="s">
        <v>233</v>
      </c>
      <c r="EV1192" t="s">
        <v>239</v>
      </c>
      <c r="EW1192" t="s">
        <v>310</v>
      </c>
      <c r="EX1192" t="s">
        <v>310</v>
      </c>
      <c r="EY1192" t="s">
        <v>233</v>
      </c>
      <c r="EZ1192" t="s">
        <v>677</v>
      </c>
      <c r="FA1192" t="s">
        <v>241</v>
      </c>
      <c r="FB1192" t="s">
        <v>372</v>
      </c>
      <c r="FC1192" t="s">
        <v>233</v>
      </c>
      <c r="FD1192" t="s">
        <v>372</v>
      </c>
      <c r="FE1192" t="s">
        <v>227</v>
      </c>
      <c r="FF1192" t="s">
        <v>227</v>
      </c>
      <c r="FG1192" t="s">
        <v>548</v>
      </c>
      <c r="FH1192" t="s">
        <v>548</v>
      </c>
      <c r="FI1192" t="s">
        <v>214</v>
      </c>
      <c r="FJ1192" t="s">
        <v>214</v>
      </c>
      <c r="FK1192" t="s">
        <v>214</v>
      </c>
      <c r="FL1192" t="s">
        <v>214</v>
      </c>
      <c r="FM1192" t="s">
        <v>403</v>
      </c>
      <c r="FN1192" t="s">
        <v>589</v>
      </c>
      <c r="FO1192" t="s">
        <v>219</v>
      </c>
      <c r="FP1192" t="s">
        <v>219</v>
      </c>
      <c r="FQ1192" t="s">
        <v>241</v>
      </c>
      <c r="FR1192" t="s">
        <v>241</v>
      </c>
      <c r="FS1192" t="s">
        <v>241</v>
      </c>
      <c r="FT1192" t="s">
        <v>241</v>
      </c>
      <c r="FU1192" t="s">
        <v>219</v>
      </c>
      <c r="FV1192" t="s">
        <v>241</v>
      </c>
      <c r="FW1192" t="s">
        <v>241</v>
      </c>
      <c r="FX1192" t="s">
        <v>241</v>
      </c>
      <c r="FY1192" t="s">
        <v>241</v>
      </c>
      <c r="FZ1192" t="s">
        <v>335</v>
      </c>
      <c r="GA1192" t="s">
        <v>335</v>
      </c>
      <c r="GB1192" t="s">
        <v>244</v>
      </c>
      <c r="GC1192" t="s">
        <v>244</v>
      </c>
      <c r="GD1192" t="s">
        <v>550</v>
      </c>
      <c r="GE1192" t="s">
        <v>6200</v>
      </c>
      <c r="GF1192" t="s">
        <v>550</v>
      </c>
      <c r="GG1192" t="s">
        <v>286</v>
      </c>
      <c r="GH1192" t="s">
        <v>241</v>
      </c>
      <c r="GI1192" t="s">
        <v>226</v>
      </c>
      <c r="GJ1192" t="s">
        <v>226</v>
      </c>
      <c r="GK1192" t="s">
        <v>226</v>
      </c>
      <c r="GL1192" t="s">
        <v>250</v>
      </c>
      <c r="GM1192" t="s">
        <v>250</v>
      </c>
      <c r="GN1192" t="s">
        <v>214</v>
      </c>
      <c r="GO1192" t="s">
        <v>214</v>
      </c>
      <c r="GP1192" t="s">
        <v>251</v>
      </c>
      <c r="GQ1192" t="s">
        <v>553</v>
      </c>
      <c r="GR1192" t="s">
        <v>251</v>
      </c>
      <c r="GS1192" t="s">
        <v>214</v>
      </c>
      <c r="GT1192" t="s">
        <v>241</v>
      </c>
      <c r="GU1192" t="s">
        <v>402</v>
      </c>
      <c r="GV1192" t="s">
        <v>241</v>
      </c>
      <c r="GW1192" t="s">
        <v>297</v>
      </c>
      <c r="GX1192" t="s">
        <v>297</v>
      </c>
      <c r="GY1192" t="s">
        <v>491</v>
      </c>
      <c r="GZ1192" t="s">
        <v>241</v>
      </c>
      <c r="HA1192" t="s">
        <v>239</v>
      </c>
      <c r="HB1192" t="s">
        <v>241</v>
      </c>
      <c r="HC1192" t="s">
        <v>315</v>
      </c>
      <c r="HD1192" t="s">
        <v>517</v>
      </c>
      <c r="HE1192" t="s">
        <v>429</v>
      </c>
      <c r="HF1192" t="s">
        <v>241</v>
      </c>
      <c r="HG1192" t="s">
        <v>362</v>
      </c>
      <c r="HH1192" t="s">
        <v>241</v>
      </c>
      <c r="HI1192" t="s">
        <v>241</v>
      </c>
      <c r="HJ1192" t="s">
        <v>214</v>
      </c>
      <c r="HK1192" t="s">
        <v>6201</v>
      </c>
      <c r="HL1192" s="12"/>
      <c r="HM1192">
        <v>0.5</v>
      </c>
      <c r="HN1192">
        <v>0.75</v>
      </c>
      <c r="HO1192">
        <v>0</v>
      </c>
      <c r="HP1192">
        <v>0.75</v>
      </c>
      <c r="HQ1192">
        <v>1</v>
      </c>
      <c r="HR1192">
        <v>0.5</v>
      </c>
      <c r="HS1192">
        <v>1</v>
      </c>
      <c r="HT1192">
        <v>1</v>
      </c>
      <c r="HU1192">
        <v>1</v>
      </c>
      <c r="HV1192">
        <v>0.5</v>
      </c>
      <c r="HW1192">
        <v>0.5</v>
      </c>
      <c r="HX1192">
        <v>0.25</v>
      </c>
      <c r="HY1192">
        <v>1</v>
      </c>
      <c r="HZ1192">
        <v>0.5</v>
      </c>
      <c r="IA1192" s="4">
        <v>1</v>
      </c>
      <c r="IB1192">
        <v>0</v>
      </c>
      <c r="IC1192">
        <v>0.25</v>
      </c>
      <c r="ID1192">
        <v>0.25</v>
      </c>
      <c r="IE1192">
        <v>0.25</v>
      </c>
      <c r="IG1192">
        <v>0</v>
      </c>
      <c r="IH1192">
        <v>0.25</v>
      </c>
      <c r="II1192">
        <v>0.25</v>
      </c>
      <c r="IJ1192">
        <v>0.5</v>
      </c>
      <c r="IK1192">
        <v>0.75</v>
      </c>
      <c r="IL1192">
        <v>0</v>
      </c>
      <c r="IM1192">
        <v>0.25</v>
      </c>
      <c r="IN1192">
        <v>0</v>
      </c>
      <c r="IO1192">
        <v>1</v>
      </c>
      <c r="IQ1192">
        <v>0</v>
      </c>
      <c r="IS1192">
        <f t="shared" si="1035"/>
        <v>7.4999999999999997E-2</v>
      </c>
      <c r="IT1192">
        <f t="shared" si="1036"/>
        <v>0.09</v>
      </c>
      <c r="IU1192">
        <f t="shared" si="1037"/>
        <v>0</v>
      </c>
      <c r="IV1192">
        <f t="shared" si="1038"/>
        <v>7.5000000000000011E-2</v>
      </c>
      <c r="IW1192">
        <f t="shared" si="1039"/>
        <v>0.08</v>
      </c>
      <c r="IX1192">
        <f t="shared" si="1040"/>
        <v>6.5000000000000002E-2</v>
      </c>
      <c r="IY1192">
        <f t="shared" si="1041"/>
        <v>0.1</v>
      </c>
      <c r="IZ1192">
        <f t="shared" si="1042"/>
        <v>0.11</v>
      </c>
      <c r="JA1192">
        <f t="shared" si="1043"/>
        <v>0.13</v>
      </c>
      <c r="JB1192">
        <f t="shared" si="1044"/>
        <v>0.05</v>
      </c>
      <c r="JC1192">
        <f t="shared" si="1045"/>
        <v>0.06</v>
      </c>
      <c r="JD1192">
        <f t="shared" si="1046"/>
        <v>2.75E-2</v>
      </c>
      <c r="JE1192">
        <f t="shared" si="1047"/>
        <v>7.0000000000000007E-2</v>
      </c>
      <c r="JF1192">
        <f t="shared" si="1048"/>
        <v>0.06</v>
      </c>
      <c r="JG1192" s="5">
        <f t="shared" si="1049"/>
        <v>0.05</v>
      </c>
      <c r="JH1192">
        <f t="shared" si="1050"/>
        <v>0</v>
      </c>
      <c r="JI1192">
        <f t="shared" si="1050"/>
        <v>0</v>
      </c>
      <c r="JJ1192">
        <f t="shared" si="1051"/>
        <v>0.05</v>
      </c>
      <c r="JK1192">
        <f t="shared" si="1052"/>
        <v>3.7499999999999999E-2</v>
      </c>
      <c r="JL1192" s="6">
        <f t="shared" si="1053"/>
        <v>2.3333333333333334E-2</v>
      </c>
      <c r="JM1192">
        <f t="shared" si="1054"/>
        <v>0</v>
      </c>
      <c r="JN1192">
        <f t="shared" si="1055"/>
        <v>1.2500000000000001E-2</v>
      </c>
      <c r="JO1192">
        <f t="shared" si="1056"/>
        <v>3.7499999999999999E-2</v>
      </c>
      <c r="JP1192">
        <f t="shared" si="1057"/>
        <v>0.05</v>
      </c>
      <c r="JQ1192">
        <f t="shared" si="1058"/>
        <v>0.09</v>
      </c>
      <c r="JR1192">
        <f t="shared" si="1059"/>
        <v>0</v>
      </c>
      <c r="JS1192">
        <f t="shared" si="1060"/>
        <v>2.5000000000000001E-2</v>
      </c>
      <c r="JT1192">
        <f t="shared" si="1060"/>
        <v>0</v>
      </c>
      <c r="JU1192">
        <f t="shared" si="1061"/>
        <v>1</v>
      </c>
      <c r="JV1192">
        <f t="shared" si="1061"/>
        <v>0</v>
      </c>
      <c r="JW1192">
        <f t="shared" si="1062"/>
        <v>0.15</v>
      </c>
      <c r="JY1192">
        <f t="shared" si="1063"/>
        <v>2.5000000000000001E-2</v>
      </c>
      <c r="JZ1192">
        <f t="shared" si="1064"/>
        <v>0.06</v>
      </c>
      <c r="KA1192">
        <f t="shared" si="1065"/>
        <v>0</v>
      </c>
      <c r="KB1192">
        <f t="shared" si="1065"/>
        <v>1.4999999999999999E-2</v>
      </c>
      <c r="KC1192">
        <f t="shared" si="1066"/>
        <v>0.04</v>
      </c>
      <c r="KD1192">
        <f t="shared" si="1091"/>
        <v>1.4999999999999999E-2</v>
      </c>
      <c r="KE1192">
        <f t="shared" si="1091"/>
        <v>0.03</v>
      </c>
      <c r="KF1192">
        <f t="shared" si="1091"/>
        <v>0.03</v>
      </c>
      <c r="KG1192">
        <f t="shared" si="1090"/>
        <v>0.03</v>
      </c>
      <c r="KH1192">
        <f t="shared" si="1090"/>
        <v>1.4999999999999999E-2</v>
      </c>
      <c r="KI1192">
        <f t="shared" si="1090"/>
        <v>1.4999999999999999E-2</v>
      </c>
      <c r="KJ1192">
        <f t="shared" si="1033"/>
        <v>7.4999999999999997E-3</v>
      </c>
      <c r="KK1192">
        <f t="shared" si="1067"/>
        <v>0.02</v>
      </c>
      <c r="KL1192">
        <f t="shared" si="1068"/>
        <v>0.02</v>
      </c>
      <c r="KM1192" s="5">
        <f t="shared" si="1069"/>
        <v>0.05</v>
      </c>
      <c r="KN1192">
        <f t="shared" si="1070"/>
        <v>0</v>
      </c>
      <c r="KO1192">
        <f t="shared" si="1070"/>
        <v>0</v>
      </c>
      <c r="KP1192">
        <f t="shared" si="1071"/>
        <v>1.4999999999999999E-2</v>
      </c>
      <c r="KQ1192">
        <f t="shared" si="1072"/>
        <v>7.4999999999999997E-3</v>
      </c>
      <c r="KR1192" s="6">
        <f t="shared" si="1073"/>
        <v>1.1666666666666667E-2</v>
      </c>
      <c r="KS1192">
        <f t="shared" si="1074"/>
        <v>0</v>
      </c>
      <c r="KT1192">
        <f t="shared" si="1075"/>
        <v>7.4999999999999997E-3</v>
      </c>
      <c r="KU1192">
        <f t="shared" si="1076"/>
        <v>0.01</v>
      </c>
      <c r="KV1192">
        <f t="shared" si="1077"/>
        <v>2.5000000000000001E-2</v>
      </c>
      <c r="KW1192">
        <f t="shared" si="1078"/>
        <v>7.4999999999999997E-3</v>
      </c>
      <c r="KX1192">
        <f t="shared" si="1079"/>
        <v>0</v>
      </c>
      <c r="KY1192">
        <f t="shared" si="1080"/>
        <v>0.01</v>
      </c>
      <c r="KZ1192">
        <f t="shared" si="1081"/>
        <v>0</v>
      </c>
      <c r="LA1192">
        <f t="shared" si="1082"/>
        <v>1</v>
      </c>
      <c r="LB1192">
        <f t="shared" si="1082"/>
        <v>0</v>
      </c>
      <c r="LC1192">
        <f t="shared" si="1083"/>
        <v>0.1</v>
      </c>
      <c r="LE1192" t="str">
        <f t="shared" si="1089"/>
        <v>Cameroun</v>
      </c>
      <c r="LF1192">
        <f t="shared" si="1084"/>
        <v>0.72499999999999998</v>
      </c>
      <c r="LG1192" s="6">
        <f t="shared" si="1085"/>
        <v>0.42833333333333329</v>
      </c>
      <c r="LH1192">
        <f t="shared" si="1086"/>
        <v>0.36499999999999999</v>
      </c>
      <c r="LI1192" s="6">
        <f t="shared" si="1087"/>
        <v>0.56666666666666676</v>
      </c>
      <c r="LJ1192">
        <f t="shared" si="1088"/>
        <v>0</v>
      </c>
    </row>
    <row r="1193" spans="1:322" x14ac:dyDescent="0.35">
      <c r="A1193" s="8">
        <v>44876</v>
      </c>
      <c r="B1193" t="s">
        <v>6202</v>
      </c>
      <c r="D1193" s="27" t="s">
        <v>321</v>
      </c>
      <c r="E1193" s="27" t="s">
        <v>262</v>
      </c>
      <c r="F1193" s="27">
        <v>30</v>
      </c>
      <c r="G1193" s="27" t="s">
        <v>258</v>
      </c>
      <c r="H1193" s="27" t="s">
        <v>322</v>
      </c>
      <c r="I1193" s="27" t="s">
        <v>207</v>
      </c>
      <c r="J1193" s="27" t="s">
        <v>471</v>
      </c>
      <c r="K1193" s="28">
        <v>44679</v>
      </c>
      <c r="L1193" s="28">
        <v>44679</v>
      </c>
      <c r="M1193" s="28">
        <v>44693</v>
      </c>
      <c r="N1193" s="27" t="s">
        <v>261</v>
      </c>
      <c r="O1193" s="27" t="s">
        <v>261</v>
      </c>
      <c r="P1193" s="27" t="s">
        <v>261</v>
      </c>
      <c r="Q1193" s="27" t="s">
        <v>324</v>
      </c>
      <c r="R1193" s="28">
        <v>44693</v>
      </c>
      <c r="S1193" s="28">
        <v>44740</v>
      </c>
      <c r="T1193" s="27" t="s">
        <v>263</v>
      </c>
      <c r="U1193" s="27" t="s">
        <v>261</v>
      </c>
      <c r="V1193" s="28" t="s">
        <v>262</v>
      </c>
      <c r="W1193" s="27" t="s">
        <v>261</v>
      </c>
      <c r="X1193" s="28" t="s">
        <v>262</v>
      </c>
      <c r="Y1193" s="27" t="s">
        <v>263</v>
      </c>
      <c r="Z1193" s="28">
        <v>44964</v>
      </c>
      <c r="AA1193" s="27" t="s">
        <v>264</v>
      </c>
      <c r="AB1193" s="27" t="s">
        <v>265</v>
      </c>
      <c r="AC1193" s="27" t="s">
        <v>6203</v>
      </c>
      <c r="AD1193" s="27" t="s">
        <v>267</v>
      </c>
      <c r="AE1193" s="27" t="s">
        <v>473</v>
      </c>
      <c r="AF1193" s="27" t="s">
        <v>474</v>
      </c>
      <c r="AG1193" s="29">
        <v>800000</v>
      </c>
      <c r="AH1193" s="27" t="s">
        <v>261</v>
      </c>
      <c r="AI1193" s="27" t="s">
        <v>262</v>
      </c>
      <c r="AJ1193" s="28" t="s">
        <v>262</v>
      </c>
      <c r="AK1193" s="27" t="s">
        <v>262</v>
      </c>
      <c r="AL1193" s="27" t="s">
        <v>262</v>
      </c>
      <c r="AM1193" s="27" t="s">
        <v>262</v>
      </c>
      <c r="AN1193" s="27" t="s">
        <v>262</v>
      </c>
      <c r="AO1193" s="27" t="s">
        <v>261</v>
      </c>
      <c r="AP1193" s="27" t="s">
        <v>261</v>
      </c>
      <c r="AQ1193" s="28" t="s">
        <v>262</v>
      </c>
      <c r="AR1193" s="27" t="s">
        <v>261</v>
      </c>
      <c r="AS1193" s="28" t="s">
        <v>262</v>
      </c>
      <c r="AT1193" s="27" t="s">
        <v>261</v>
      </c>
      <c r="AU1193" s="28" t="s">
        <v>262</v>
      </c>
      <c r="AV1193" s="27" t="s">
        <v>261</v>
      </c>
      <c r="AW1193" s="28" t="s">
        <v>262</v>
      </c>
      <c r="AX1193" s="27" t="s">
        <v>261</v>
      </c>
      <c r="AY1193" s="28" t="s">
        <v>262</v>
      </c>
      <c r="AZ1193" s="27" t="s">
        <v>262</v>
      </c>
      <c r="BA1193" s="27" t="s">
        <v>262</v>
      </c>
      <c r="BB1193" s="27" t="s">
        <v>261</v>
      </c>
      <c r="BC1193" s="28" t="s">
        <v>262</v>
      </c>
      <c r="BD1193" s="27" t="s">
        <v>261</v>
      </c>
      <c r="BE1193" s="30" t="s">
        <v>262</v>
      </c>
      <c r="BF1193" t="s">
        <v>475</v>
      </c>
      <c r="BG1193" s="9" t="s">
        <v>571</v>
      </c>
      <c r="BH1193" t="s">
        <v>208</v>
      </c>
      <c r="BI1193" t="s">
        <v>718</v>
      </c>
      <c r="BJ1193" t="s">
        <v>210</v>
      </c>
      <c r="BK1193" t="s">
        <v>211</v>
      </c>
      <c r="BL1193" t="s">
        <v>212</v>
      </c>
      <c r="BM1193" t="s">
        <v>478</v>
      </c>
      <c r="BN1193" t="s">
        <v>214</v>
      </c>
      <c r="BO1193" t="s">
        <v>753</v>
      </c>
      <c r="BP1193" t="s">
        <v>219</v>
      </c>
      <c r="BQ1193" t="s">
        <v>1120</v>
      </c>
      <c r="BR1193" t="s">
        <v>479</v>
      </c>
      <c r="BS1193" t="s">
        <v>1104</v>
      </c>
      <c r="BT1193" t="s">
        <v>481</v>
      </c>
      <c r="BU1193" t="s">
        <v>482</v>
      </c>
      <c r="BV1193" t="s">
        <v>214</v>
      </c>
      <c r="CC1193" t="s">
        <v>214</v>
      </c>
      <c r="CG1193" t="s">
        <v>214</v>
      </c>
      <c r="CH1193" t="s">
        <v>410</v>
      </c>
      <c r="CI1193" t="s">
        <v>335</v>
      </c>
      <c r="CJ1193" t="s">
        <v>6204</v>
      </c>
      <c r="CK1193" t="s">
        <v>352</v>
      </c>
      <c r="CL1193" t="s">
        <v>336</v>
      </c>
      <c r="CN1193" t="s">
        <v>306</v>
      </c>
      <c r="CP1193" t="s">
        <v>225</v>
      </c>
      <c r="CQ1193" t="s">
        <v>285</v>
      </c>
      <c r="CR1193" t="s">
        <v>250</v>
      </c>
      <c r="CS1193" t="s">
        <v>286</v>
      </c>
      <c r="CT1193" t="s">
        <v>219</v>
      </c>
      <c r="CU1193" t="s">
        <v>219</v>
      </c>
      <c r="CV1193" t="s">
        <v>286</v>
      </c>
      <c r="CW1193" t="s">
        <v>286</v>
      </c>
      <c r="CX1193" t="s">
        <v>450</v>
      </c>
      <c r="CY1193" t="s">
        <v>353</v>
      </c>
      <c r="CZ1193" t="s">
        <v>214</v>
      </c>
      <c r="DA1193" t="s">
        <v>214</v>
      </c>
      <c r="DB1193" t="s">
        <v>230</v>
      </c>
      <c r="DC1193" t="s">
        <v>357</v>
      </c>
      <c r="DD1193" t="s">
        <v>219</v>
      </c>
      <c r="DI1193" t="s">
        <v>338</v>
      </c>
      <c r="DK1193" t="s">
        <v>239</v>
      </c>
      <c r="DL1193" t="s">
        <v>239</v>
      </c>
      <c r="DM1193" t="s">
        <v>214</v>
      </c>
      <c r="DN1193" t="s">
        <v>219</v>
      </c>
      <c r="DO1193" t="s">
        <v>288</v>
      </c>
      <c r="DP1193" t="s">
        <v>235</v>
      </c>
      <c r="DR1193" t="s">
        <v>235</v>
      </c>
      <c r="DT1193" t="s">
        <v>219</v>
      </c>
      <c r="DU1193" t="s">
        <v>214</v>
      </c>
      <c r="DX1193" t="s">
        <v>233</v>
      </c>
      <c r="DY1193" t="s">
        <v>239</v>
      </c>
      <c r="DZ1193" t="s">
        <v>485</v>
      </c>
      <c r="EA1193" t="s">
        <v>242</v>
      </c>
      <c r="EB1193" t="s">
        <v>242</v>
      </c>
      <c r="EC1193" t="s">
        <v>237</v>
      </c>
      <c r="ED1193" t="s">
        <v>237</v>
      </c>
      <c r="EE1193" t="s">
        <v>214</v>
      </c>
      <c r="EF1193" t="s">
        <v>214</v>
      </c>
      <c r="EG1193" t="s">
        <v>214</v>
      </c>
      <c r="EI1193" t="s">
        <v>214</v>
      </c>
      <c r="EK1193" t="s">
        <v>242</v>
      </c>
      <c r="EL1193" t="s">
        <v>242</v>
      </c>
      <c r="EM1193" t="s">
        <v>486</v>
      </c>
      <c r="EN1193" t="s">
        <v>486</v>
      </c>
      <c r="EO1193" t="s">
        <v>460</v>
      </c>
      <c r="EP1193" t="s">
        <v>460</v>
      </c>
      <c r="EQ1193" t="s">
        <v>214</v>
      </c>
      <c r="ER1193" t="s">
        <v>219</v>
      </c>
      <c r="ES1193" t="s">
        <v>233</v>
      </c>
      <c r="ET1193" t="s">
        <v>237</v>
      </c>
      <c r="EU1193" t="s">
        <v>237</v>
      </c>
      <c r="EV1193" t="s">
        <v>237</v>
      </c>
      <c r="EW1193" t="s">
        <v>243</v>
      </c>
      <c r="EX1193" t="s">
        <v>243</v>
      </c>
      <c r="EY1193" t="s">
        <v>233</v>
      </c>
      <c r="EZ1193" t="s">
        <v>677</v>
      </c>
      <c r="FA1193" t="s">
        <v>241</v>
      </c>
      <c r="FB1193" t="s">
        <v>233</v>
      </c>
      <c r="FC1193" t="s">
        <v>237</v>
      </c>
      <c r="FD1193" t="s">
        <v>239</v>
      </c>
      <c r="FE1193" t="s">
        <v>250</v>
      </c>
      <c r="FF1193" t="s">
        <v>227</v>
      </c>
      <c r="FG1193" t="s">
        <v>547</v>
      </c>
      <c r="FH1193" t="s">
        <v>547</v>
      </c>
      <c r="FI1193" t="s">
        <v>214</v>
      </c>
      <c r="FJ1193" t="s">
        <v>214</v>
      </c>
      <c r="FK1193" t="s">
        <v>214</v>
      </c>
      <c r="FL1193" t="s">
        <v>214</v>
      </c>
      <c r="FM1193" t="s">
        <v>245</v>
      </c>
      <c r="FN1193" t="s">
        <v>239</v>
      </c>
      <c r="FO1193" t="s">
        <v>219</v>
      </c>
      <c r="FP1193" t="s">
        <v>219</v>
      </c>
      <c r="FQ1193" t="s">
        <v>241</v>
      </c>
      <c r="FR1193" t="s">
        <v>241</v>
      </c>
      <c r="FS1193" t="s">
        <v>241</v>
      </c>
      <c r="FT1193" t="s">
        <v>241</v>
      </c>
      <c r="FU1193" t="s">
        <v>219</v>
      </c>
      <c r="FV1193" t="s">
        <v>241</v>
      </c>
      <c r="FW1193" t="s">
        <v>241</v>
      </c>
      <c r="FX1193" t="s">
        <v>241</v>
      </c>
      <c r="FY1193" t="s">
        <v>241</v>
      </c>
      <c r="FZ1193" t="s">
        <v>248</v>
      </c>
      <c r="GA1193" t="s">
        <v>248</v>
      </c>
      <c r="GB1193" t="s">
        <v>227</v>
      </c>
      <c r="GC1193" t="s">
        <v>244</v>
      </c>
      <c r="GD1193" t="s">
        <v>293</v>
      </c>
      <c r="GE1193" t="s">
        <v>241</v>
      </c>
      <c r="GF1193" t="s">
        <v>293</v>
      </c>
      <c r="GG1193" t="s">
        <v>226</v>
      </c>
      <c r="GH1193" t="s">
        <v>6205</v>
      </c>
      <c r="GI1193" t="s">
        <v>226</v>
      </c>
      <c r="GJ1193" t="s">
        <v>250</v>
      </c>
      <c r="GK1193" t="s">
        <v>226</v>
      </c>
      <c r="GL1193" t="s">
        <v>250</v>
      </c>
      <c r="GM1193" t="s">
        <v>250</v>
      </c>
      <c r="GN1193" t="s">
        <v>219</v>
      </c>
      <c r="GO1193" t="s">
        <v>219</v>
      </c>
      <c r="GP1193" t="s">
        <v>251</v>
      </c>
      <c r="GQ1193" t="s">
        <v>251</v>
      </c>
      <c r="GR1193" t="s">
        <v>251</v>
      </c>
      <c r="GS1193" t="s">
        <v>214</v>
      </c>
      <c r="GT1193" t="s">
        <v>241</v>
      </c>
      <c r="GU1193" t="s">
        <v>214</v>
      </c>
      <c r="GV1193" t="s">
        <v>241</v>
      </c>
      <c r="GW1193" t="s">
        <v>296</v>
      </c>
      <c r="GX1193" t="s">
        <v>296</v>
      </c>
      <c r="GY1193" t="s">
        <v>254</v>
      </c>
      <c r="GZ1193" t="s">
        <v>241</v>
      </c>
      <c r="HA1193" t="s">
        <v>952</v>
      </c>
      <c r="HB1193" t="s">
        <v>241</v>
      </c>
      <c r="HC1193" t="s">
        <v>315</v>
      </c>
      <c r="HD1193" t="s">
        <v>517</v>
      </c>
      <c r="HE1193" t="s">
        <v>429</v>
      </c>
      <c r="HF1193" t="s">
        <v>241</v>
      </c>
      <c r="HG1193" t="s">
        <v>319</v>
      </c>
      <c r="HH1193" t="s">
        <v>241</v>
      </c>
      <c r="HI1193" t="s">
        <v>241</v>
      </c>
      <c r="HJ1193" t="s">
        <v>214</v>
      </c>
      <c r="HK1193" t="s">
        <v>6206</v>
      </c>
      <c r="HL1193" s="12"/>
      <c r="HM1193">
        <v>0.5</v>
      </c>
      <c r="HN1193">
        <v>0.5</v>
      </c>
      <c r="HO1193">
        <v>0</v>
      </c>
      <c r="HP1193">
        <v>0.25</v>
      </c>
      <c r="HQ1193">
        <v>1</v>
      </c>
      <c r="HR1193">
        <v>0.5</v>
      </c>
      <c r="HS1193">
        <v>1</v>
      </c>
      <c r="HT1193">
        <v>0</v>
      </c>
      <c r="HU1193">
        <v>1</v>
      </c>
      <c r="HV1193">
        <v>0.25</v>
      </c>
      <c r="HW1193">
        <v>0.75</v>
      </c>
      <c r="HX1193">
        <v>0.5</v>
      </c>
      <c r="HY1193">
        <v>1</v>
      </c>
      <c r="HZ1193">
        <v>0.75</v>
      </c>
      <c r="IA1193" s="4">
        <v>1</v>
      </c>
      <c r="IB1193">
        <v>0.25</v>
      </c>
      <c r="IC1193">
        <v>0.5</v>
      </c>
      <c r="ID1193">
        <v>0.25</v>
      </c>
      <c r="IE1193">
        <v>0.5</v>
      </c>
      <c r="IG1193">
        <v>0.5</v>
      </c>
      <c r="IH1193">
        <v>0</v>
      </c>
      <c r="II1193">
        <v>0.75</v>
      </c>
      <c r="IJ1193">
        <v>0.75</v>
      </c>
      <c r="IK1193">
        <v>1</v>
      </c>
      <c r="IL1193">
        <v>1</v>
      </c>
      <c r="IM1193">
        <v>0</v>
      </c>
      <c r="IN1193">
        <v>1</v>
      </c>
      <c r="IO1193">
        <v>1</v>
      </c>
      <c r="IQ1193">
        <v>1</v>
      </c>
      <c r="IS1193">
        <f t="shared" si="1035"/>
        <v>7.4999999999999997E-2</v>
      </c>
      <c r="IT1193">
        <f t="shared" si="1036"/>
        <v>0.06</v>
      </c>
      <c r="IU1193">
        <f t="shared" si="1037"/>
        <v>0</v>
      </c>
      <c r="IV1193">
        <f t="shared" si="1038"/>
        <v>2.5000000000000001E-2</v>
      </c>
      <c r="IW1193">
        <f t="shared" si="1039"/>
        <v>0.08</v>
      </c>
      <c r="IX1193">
        <f t="shared" si="1040"/>
        <v>6.5000000000000002E-2</v>
      </c>
      <c r="IY1193">
        <f t="shared" si="1041"/>
        <v>0.1</v>
      </c>
      <c r="IZ1193">
        <f t="shared" si="1042"/>
        <v>0</v>
      </c>
      <c r="JA1193">
        <f t="shared" si="1043"/>
        <v>0.13</v>
      </c>
      <c r="JB1193">
        <f t="shared" si="1044"/>
        <v>2.5000000000000001E-2</v>
      </c>
      <c r="JC1193">
        <f t="shared" si="1045"/>
        <v>0.09</v>
      </c>
      <c r="JD1193">
        <f t="shared" si="1046"/>
        <v>5.5E-2</v>
      </c>
      <c r="JE1193">
        <f t="shared" si="1047"/>
        <v>7.0000000000000007E-2</v>
      </c>
      <c r="JF1193">
        <f t="shared" si="1048"/>
        <v>0.09</v>
      </c>
      <c r="JG1193" s="5">
        <f t="shared" si="1049"/>
        <v>0.05</v>
      </c>
      <c r="JH1193">
        <f t="shared" si="1050"/>
        <v>0</v>
      </c>
      <c r="JI1193">
        <f t="shared" si="1050"/>
        <v>0</v>
      </c>
      <c r="JJ1193">
        <f t="shared" si="1051"/>
        <v>0.05</v>
      </c>
      <c r="JK1193">
        <f t="shared" si="1052"/>
        <v>7.4999999999999997E-2</v>
      </c>
      <c r="JL1193" s="6">
        <f t="shared" si="1053"/>
        <v>3.3333333333333333E-2</v>
      </c>
      <c r="JM1193">
        <f t="shared" si="1054"/>
        <v>0.06</v>
      </c>
      <c r="JN1193">
        <f t="shared" si="1055"/>
        <v>0</v>
      </c>
      <c r="JO1193">
        <f t="shared" si="1056"/>
        <v>0.11249999999999999</v>
      </c>
      <c r="JP1193">
        <f t="shared" si="1057"/>
        <v>7.5000000000000011E-2</v>
      </c>
      <c r="JQ1193">
        <f t="shared" si="1058"/>
        <v>0.12</v>
      </c>
      <c r="JR1193">
        <f t="shared" si="1059"/>
        <v>0.11</v>
      </c>
      <c r="JS1193">
        <f t="shared" si="1060"/>
        <v>0</v>
      </c>
      <c r="JT1193">
        <f t="shared" si="1060"/>
        <v>0.1</v>
      </c>
      <c r="JU1193">
        <f t="shared" si="1061"/>
        <v>1</v>
      </c>
      <c r="JV1193">
        <f t="shared" si="1061"/>
        <v>0</v>
      </c>
      <c r="JW1193">
        <f t="shared" si="1062"/>
        <v>0.15</v>
      </c>
      <c r="JY1193">
        <f t="shared" si="1063"/>
        <v>2.5000000000000001E-2</v>
      </c>
      <c r="JZ1193">
        <f t="shared" si="1064"/>
        <v>0.04</v>
      </c>
      <c r="KA1193">
        <f t="shared" si="1065"/>
        <v>0</v>
      </c>
      <c r="KB1193">
        <f t="shared" si="1065"/>
        <v>5.0000000000000001E-3</v>
      </c>
      <c r="KC1193">
        <f t="shared" si="1066"/>
        <v>0.04</v>
      </c>
      <c r="KD1193">
        <f t="shared" si="1091"/>
        <v>1.4999999999999999E-2</v>
      </c>
      <c r="KE1193">
        <f t="shared" si="1091"/>
        <v>0.03</v>
      </c>
      <c r="KF1193">
        <f t="shared" si="1091"/>
        <v>0</v>
      </c>
      <c r="KG1193">
        <f t="shared" si="1090"/>
        <v>0.03</v>
      </c>
      <c r="KH1193">
        <f t="shared" si="1090"/>
        <v>7.4999999999999997E-3</v>
      </c>
      <c r="KI1193">
        <f t="shared" si="1090"/>
        <v>2.2499999999999999E-2</v>
      </c>
      <c r="KJ1193">
        <f t="shared" si="1033"/>
        <v>1.4999999999999999E-2</v>
      </c>
      <c r="KK1193">
        <f t="shared" si="1067"/>
        <v>0.02</v>
      </c>
      <c r="KL1193">
        <f t="shared" si="1068"/>
        <v>0.03</v>
      </c>
      <c r="KM1193" s="5">
        <f t="shared" si="1069"/>
        <v>0.05</v>
      </c>
      <c r="KN1193">
        <f t="shared" si="1070"/>
        <v>0</v>
      </c>
      <c r="KO1193">
        <f t="shared" si="1070"/>
        <v>0</v>
      </c>
      <c r="KP1193">
        <f t="shared" si="1071"/>
        <v>1.4999999999999999E-2</v>
      </c>
      <c r="KQ1193">
        <f t="shared" si="1072"/>
        <v>1.4999999999999999E-2</v>
      </c>
      <c r="KR1193" s="6">
        <f t="shared" si="1073"/>
        <v>1.6666666666666666E-2</v>
      </c>
      <c r="KS1193">
        <f t="shared" si="1074"/>
        <v>0.02</v>
      </c>
      <c r="KT1193">
        <f t="shared" si="1075"/>
        <v>0</v>
      </c>
      <c r="KU1193">
        <f t="shared" si="1076"/>
        <v>0.03</v>
      </c>
      <c r="KV1193">
        <f t="shared" si="1077"/>
        <v>3.7500000000000006E-2</v>
      </c>
      <c r="KW1193">
        <f t="shared" si="1078"/>
        <v>0.01</v>
      </c>
      <c r="KX1193">
        <f t="shared" si="1079"/>
        <v>0</v>
      </c>
      <c r="KY1193">
        <f t="shared" si="1080"/>
        <v>0</v>
      </c>
      <c r="KZ1193">
        <f t="shared" si="1081"/>
        <v>0.03</v>
      </c>
      <c r="LA1193">
        <f t="shared" si="1082"/>
        <v>1</v>
      </c>
      <c r="LB1193">
        <f t="shared" si="1082"/>
        <v>0</v>
      </c>
      <c r="LC1193">
        <f t="shared" si="1083"/>
        <v>0.1</v>
      </c>
      <c r="LE1193" t="str">
        <f t="shared" si="1089"/>
        <v>Cameroun</v>
      </c>
      <c r="LF1193">
        <f t="shared" si="1084"/>
        <v>0.53500000000000003</v>
      </c>
      <c r="LG1193" s="6">
        <f t="shared" si="1085"/>
        <v>0.53833333333333322</v>
      </c>
      <c r="LH1193">
        <f t="shared" si="1086"/>
        <v>0.72750000000000004</v>
      </c>
      <c r="LI1193" s="6">
        <f t="shared" si="1087"/>
        <v>0.60416666666666663</v>
      </c>
      <c r="LJ1193">
        <f t="shared" si="1088"/>
        <v>1</v>
      </c>
    </row>
    <row r="1194" spans="1:322" x14ac:dyDescent="0.35">
      <c r="A1194" s="8">
        <v>44868</v>
      </c>
      <c r="B1194" t="s">
        <v>6207</v>
      </c>
      <c r="D1194" s="24" t="s">
        <v>321</v>
      </c>
      <c r="E1194" s="24" t="s">
        <v>262</v>
      </c>
      <c r="F1194" s="24">
        <v>16</v>
      </c>
      <c r="G1194" s="24" t="s">
        <v>258</v>
      </c>
      <c r="H1194" s="24" t="s">
        <v>322</v>
      </c>
      <c r="I1194" s="24" t="s">
        <v>207</v>
      </c>
      <c r="J1194" s="24" t="s">
        <v>471</v>
      </c>
      <c r="K1194" s="25">
        <v>44679</v>
      </c>
      <c r="L1194" s="25">
        <v>44679</v>
      </c>
      <c r="M1194" s="25">
        <v>44693</v>
      </c>
      <c r="N1194" s="24" t="s">
        <v>261</v>
      </c>
      <c r="O1194" s="24" t="s">
        <v>261</v>
      </c>
      <c r="P1194" s="24" t="s">
        <v>261</v>
      </c>
      <c r="Q1194" s="24" t="s">
        <v>324</v>
      </c>
      <c r="R1194" s="25">
        <v>44693</v>
      </c>
      <c r="S1194" s="25">
        <v>44705</v>
      </c>
      <c r="T1194" s="24" t="s">
        <v>263</v>
      </c>
      <c r="U1194" s="24" t="s">
        <v>261</v>
      </c>
      <c r="V1194" s="25" t="s">
        <v>262</v>
      </c>
      <c r="W1194" s="24" t="s">
        <v>261</v>
      </c>
      <c r="X1194" s="25" t="s">
        <v>262</v>
      </c>
      <c r="Y1194" s="24" t="s">
        <v>261</v>
      </c>
      <c r="Z1194" s="25" t="s">
        <v>262</v>
      </c>
      <c r="AA1194" s="24" t="s">
        <v>262</v>
      </c>
      <c r="AB1194" s="24" t="s">
        <v>262</v>
      </c>
      <c r="AC1194" s="24" t="s">
        <v>262</v>
      </c>
      <c r="AD1194" s="24" t="s">
        <v>262</v>
      </c>
      <c r="AE1194" s="24" t="s">
        <v>262</v>
      </c>
      <c r="AF1194" s="24" t="s">
        <v>262</v>
      </c>
      <c r="AG1194" s="31" t="s">
        <v>262</v>
      </c>
      <c r="AH1194" s="24" t="s">
        <v>263</v>
      </c>
      <c r="AI1194" s="24">
        <v>44777</v>
      </c>
      <c r="AJ1194" s="25">
        <v>44865</v>
      </c>
      <c r="AK1194" s="24" t="s">
        <v>264</v>
      </c>
      <c r="AL1194" s="24" t="s">
        <v>994</v>
      </c>
      <c r="AM1194" s="24" t="s">
        <v>265</v>
      </c>
      <c r="AN1194" s="24" t="s">
        <v>270</v>
      </c>
      <c r="AO1194" s="24" t="s">
        <v>261</v>
      </c>
      <c r="AP1194" s="24" t="s">
        <v>261</v>
      </c>
      <c r="AQ1194" s="25" t="s">
        <v>262</v>
      </c>
      <c r="AR1194" s="24" t="s">
        <v>261</v>
      </c>
      <c r="AS1194" s="25" t="s">
        <v>262</v>
      </c>
      <c r="AT1194" s="24" t="s">
        <v>261</v>
      </c>
      <c r="AU1194" s="25" t="s">
        <v>262</v>
      </c>
      <c r="AV1194" s="24" t="s">
        <v>261</v>
      </c>
      <c r="AW1194" s="25" t="s">
        <v>262</v>
      </c>
      <c r="AX1194" s="24" t="s">
        <v>261</v>
      </c>
      <c r="AY1194" s="25" t="s">
        <v>262</v>
      </c>
      <c r="AZ1194" s="27" t="s">
        <v>262</v>
      </c>
      <c r="BA1194" s="27" t="s">
        <v>262</v>
      </c>
      <c r="BB1194" s="24" t="s">
        <v>261</v>
      </c>
      <c r="BC1194" s="25" t="s">
        <v>262</v>
      </c>
      <c r="BD1194" s="24" t="s">
        <v>261</v>
      </c>
      <c r="BE1194" s="26" t="s">
        <v>262</v>
      </c>
      <c r="BF1194" t="s">
        <v>475</v>
      </c>
      <c r="BG1194" s="9" t="s">
        <v>207</v>
      </c>
      <c r="BH1194" t="s">
        <v>208</v>
      </c>
      <c r="BI1194" t="s">
        <v>5238</v>
      </c>
      <c r="BJ1194" t="s">
        <v>210</v>
      </c>
      <c r="BK1194" t="s">
        <v>852</v>
      </c>
      <c r="BL1194" t="s">
        <v>212</v>
      </c>
      <c r="BM1194" t="s">
        <v>538</v>
      </c>
      <c r="BN1194" t="s">
        <v>214</v>
      </c>
      <c r="BO1194" t="s">
        <v>331</v>
      </c>
      <c r="BP1194" t="s">
        <v>219</v>
      </c>
      <c r="BQ1194" t="s">
        <v>216</v>
      </c>
      <c r="BR1194" t="s">
        <v>4210</v>
      </c>
      <c r="BU1194" t="s">
        <v>4210</v>
      </c>
      <c r="BV1194" t="s">
        <v>214</v>
      </c>
      <c r="CC1194" t="s">
        <v>214</v>
      </c>
      <c r="CG1194" t="s">
        <v>219</v>
      </c>
      <c r="CI1194" t="s">
        <v>333</v>
      </c>
      <c r="CJ1194" t="s">
        <v>6208</v>
      </c>
      <c r="CK1194" t="s">
        <v>335</v>
      </c>
      <c r="CL1194" t="s">
        <v>412</v>
      </c>
      <c r="CN1194" t="s">
        <v>283</v>
      </c>
      <c r="CP1194" t="s">
        <v>224</v>
      </c>
      <c r="CQ1194" t="s">
        <v>224</v>
      </c>
      <c r="CR1194" t="s">
        <v>227</v>
      </c>
      <c r="CS1194" t="s">
        <v>227</v>
      </c>
      <c r="CT1194" t="s">
        <v>219</v>
      </c>
      <c r="CU1194" t="s">
        <v>219</v>
      </c>
      <c r="CV1194" t="s">
        <v>227</v>
      </c>
      <c r="CW1194" t="s">
        <v>227</v>
      </c>
      <c r="CX1194" t="s">
        <v>353</v>
      </c>
      <c r="CY1194" t="s">
        <v>353</v>
      </c>
      <c r="CZ1194" t="s">
        <v>219</v>
      </c>
      <c r="DA1194" t="s">
        <v>219</v>
      </c>
      <c r="DB1194" t="s">
        <v>398</v>
      </c>
      <c r="DC1194" t="s">
        <v>398</v>
      </c>
      <c r="DD1194" t="s">
        <v>219</v>
      </c>
      <c r="DI1194" t="s">
        <v>500</v>
      </c>
      <c r="DJ1194" t="s">
        <v>6209</v>
      </c>
      <c r="DK1194" t="s">
        <v>239</v>
      </c>
      <c r="DL1194" t="s">
        <v>237</v>
      </c>
      <c r="DM1194" t="s">
        <v>532</v>
      </c>
      <c r="DN1194" t="s">
        <v>219</v>
      </c>
      <c r="DO1194" t="s">
        <v>234</v>
      </c>
      <c r="DP1194" t="s">
        <v>235</v>
      </c>
      <c r="DR1194" t="s">
        <v>235</v>
      </c>
      <c r="DT1194" t="s">
        <v>219</v>
      </c>
      <c r="DU1194" t="s">
        <v>214</v>
      </c>
      <c r="DX1194" t="s">
        <v>242</v>
      </c>
      <c r="DY1194" t="s">
        <v>237</v>
      </c>
      <c r="DZ1194" t="s">
        <v>400</v>
      </c>
      <c r="EA1194" t="s">
        <v>242</v>
      </c>
      <c r="EB1194" t="s">
        <v>242</v>
      </c>
      <c r="EC1194" t="s">
        <v>242</v>
      </c>
      <c r="ED1194" t="s">
        <v>242</v>
      </c>
      <c r="EE1194" t="s">
        <v>214</v>
      </c>
      <c r="EF1194" t="s">
        <v>214</v>
      </c>
      <c r="EG1194" t="s">
        <v>214</v>
      </c>
      <c r="EI1194" t="s">
        <v>214</v>
      </c>
      <c r="EK1194" t="s">
        <v>242</v>
      </c>
      <c r="EL1194" t="s">
        <v>242</v>
      </c>
      <c r="EM1194" t="s">
        <v>240</v>
      </c>
      <c r="EO1194" t="s">
        <v>240</v>
      </c>
      <c r="EQ1194" t="s">
        <v>214</v>
      </c>
      <c r="ER1194" t="s">
        <v>214</v>
      </c>
      <c r="ES1194" t="s">
        <v>237</v>
      </c>
      <c r="ET1194" t="s">
        <v>242</v>
      </c>
      <c r="EU1194" t="s">
        <v>242</v>
      </c>
      <c r="EV1194" t="s">
        <v>237</v>
      </c>
      <c r="EW1194" t="s">
        <v>243</v>
      </c>
      <c r="EX1194" t="s">
        <v>243</v>
      </c>
      <c r="EY1194" t="s">
        <v>242</v>
      </c>
      <c r="EZ1194" t="s">
        <v>241</v>
      </c>
      <c r="FA1194" t="s">
        <v>241</v>
      </c>
      <c r="FB1194" t="s">
        <v>242</v>
      </c>
      <c r="FC1194" t="s">
        <v>242</v>
      </c>
      <c r="FD1194" t="s">
        <v>242</v>
      </c>
      <c r="FE1194" t="s">
        <v>244</v>
      </c>
      <c r="FF1194" t="s">
        <v>244</v>
      </c>
      <c r="FG1194" t="s">
        <v>358</v>
      </c>
      <c r="FH1194" t="s">
        <v>358</v>
      </c>
      <c r="FI1194" t="s">
        <v>214</v>
      </c>
      <c r="FJ1194" t="s">
        <v>241</v>
      </c>
      <c r="FK1194" t="s">
        <v>214</v>
      </c>
      <c r="FL1194" t="s">
        <v>214</v>
      </c>
      <c r="FM1194" t="s">
        <v>292</v>
      </c>
      <c r="FN1194" t="s">
        <v>245</v>
      </c>
      <c r="FO1194" t="s">
        <v>219</v>
      </c>
      <c r="FP1194" t="s">
        <v>214</v>
      </c>
      <c r="FQ1194" t="s">
        <v>241</v>
      </c>
      <c r="FR1194" t="s">
        <v>241</v>
      </c>
      <c r="FS1194" t="s">
        <v>241</v>
      </c>
      <c r="FT1194" t="s">
        <v>241</v>
      </c>
      <c r="FU1194" t="s">
        <v>219</v>
      </c>
      <c r="FV1194" t="s">
        <v>241</v>
      </c>
      <c r="FW1194" t="s">
        <v>241</v>
      </c>
      <c r="FX1194" t="s">
        <v>241</v>
      </c>
      <c r="FY1194" t="s">
        <v>241</v>
      </c>
      <c r="FZ1194" t="s">
        <v>248</v>
      </c>
      <c r="GA1194" t="s">
        <v>248</v>
      </c>
      <c r="GB1194" t="s">
        <v>227</v>
      </c>
      <c r="GC1194" t="s">
        <v>227</v>
      </c>
      <c r="GD1194" t="s">
        <v>293</v>
      </c>
      <c r="GE1194" t="s">
        <v>241</v>
      </c>
      <c r="GF1194" t="s">
        <v>293</v>
      </c>
      <c r="GG1194" t="s">
        <v>227</v>
      </c>
      <c r="GH1194" t="s">
        <v>241</v>
      </c>
      <c r="GI1194" t="s">
        <v>227</v>
      </c>
      <c r="GJ1194" t="s">
        <v>227</v>
      </c>
      <c r="GK1194" t="s">
        <v>227</v>
      </c>
      <c r="GL1194" t="s">
        <v>227</v>
      </c>
      <c r="GM1194" t="s">
        <v>227</v>
      </c>
      <c r="GN1194" t="s">
        <v>214</v>
      </c>
      <c r="GO1194" t="s">
        <v>214</v>
      </c>
      <c r="GP1194" t="s">
        <v>294</v>
      </c>
      <c r="GQ1194" t="s">
        <v>295</v>
      </c>
      <c r="GR1194" t="s">
        <v>295</v>
      </c>
      <c r="GS1194" t="s">
        <v>214</v>
      </c>
      <c r="GT1194" t="s">
        <v>241</v>
      </c>
      <c r="GU1194" t="s">
        <v>214</v>
      </c>
      <c r="GV1194" t="s">
        <v>241</v>
      </c>
      <c r="GW1194" t="s">
        <v>297</v>
      </c>
      <c r="GX1194" t="s">
        <v>297</v>
      </c>
      <c r="GY1194" t="s">
        <v>254</v>
      </c>
      <c r="GZ1194" t="s">
        <v>241</v>
      </c>
      <c r="HA1194" t="s">
        <v>500</v>
      </c>
      <c r="HB1194" t="s">
        <v>398</v>
      </c>
      <c r="HC1194" t="s">
        <v>315</v>
      </c>
      <c r="HD1194" t="s">
        <v>361</v>
      </c>
      <c r="HE1194" t="s">
        <v>429</v>
      </c>
      <c r="HF1194" t="s">
        <v>241</v>
      </c>
      <c r="HG1194" t="s">
        <v>319</v>
      </c>
      <c r="HH1194" t="s">
        <v>241</v>
      </c>
      <c r="HI1194" t="s">
        <v>241</v>
      </c>
      <c r="HJ1194" t="s">
        <v>214</v>
      </c>
      <c r="HK1194" t="s">
        <v>241</v>
      </c>
      <c r="HL1194" s="12"/>
      <c r="HM1194">
        <v>0.75</v>
      </c>
      <c r="HN1194">
        <v>1</v>
      </c>
      <c r="HO1194">
        <v>0</v>
      </c>
      <c r="HP1194">
        <v>1</v>
      </c>
      <c r="HQ1194">
        <v>0.5</v>
      </c>
      <c r="HR1194">
        <v>0.5</v>
      </c>
      <c r="HS1194">
        <v>0.5</v>
      </c>
      <c r="HT1194">
        <v>0</v>
      </c>
      <c r="HU1194">
        <v>1</v>
      </c>
      <c r="HV1194">
        <v>0.75</v>
      </c>
      <c r="HW1194">
        <v>0.75</v>
      </c>
      <c r="HX1194">
        <v>0.75</v>
      </c>
      <c r="HY1194">
        <v>1</v>
      </c>
      <c r="HZ1194">
        <v>0.75</v>
      </c>
      <c r="IA1194" s="4">
        <v>1</v>
      </c>
      <c r="IB1194">
        <v>0.5</v>
      </c>
      <c r="IC1194">
        <v>0.75</v>
      </c>
      <c r="ID1194">
        <v>0.75</v>
      </c>
      <c r="IE1194">
        <v>0.75</v>
      </c>
      <c r="IG1194">
        <v>0.25</v>
      </c>
      <c r="IH1194">
        <v>1</v>
      </c>
      <c r="II1194">
        <v>1</v>
      </c>
      <c r="IJ1194">
        <v>0.75</v>
      </c>
      <c r="IK1194">
        <v>1</v>
      </c>
      <c r="IL1194">
        <v>1</v>
      </c>
      <c r="IM1194">
        <v>1</v>
      </c>
      <c r="IN1194">
        <v>0</v>
      </c>
      <c r="IO1194">
        <v>1</v>
      </c>
      <c r="IQ1194">
        <v>2</v>
      </c>
      <c r="IS1194">
        <f t="shared" si="1035"/>
        <v>0.11249999999999999</v>
      </c>
      <c r="IT1194">
        <f t="shared" si="1036"/>
        <v>0.12</v>
      </c>
      <c r="IU1194">
        <f t="shared" si="1037"/>
        <v>0</v>
      </c>
      <c r="IV1194">
        <f t="shared" si="1038"/>
        <v>0.1</v>
      </c>
      <c r="IW1194">
        <f t="shared" si="1039"/>
        <v>0.04</v>
      </c>
      <c r="IX1194">
        <f t="shared" si="1040"/>
        <v>6.5000000000000002E-2</v>
      </c>
      <c r="IY1194">
        <f t="shared" si="1041"/>
        <v>0.05</v>
      </c>
      <c r="IZ1194">
        <f t="shared" si="1042"/>
        <v>0</v>
      </c>
      <c r="JA1194">
        <f t="shared" si="1043"/>
        <v>0.13</v>
      </c>
      <c r="JB1194">
        <f t="shared" si="1044"/>
        <v>7.5000000000000011E-2</v>
      </c>
      <c r="JC1194">
        <f t="shared" si="1045"/>
        <v>0.09</v>
      </c>
      <c r="JD1194">
        <f t="shared" si="1046"/>
        <v>8.2500000000000004E-2</v>
      </c>
      <c r="JE1194">
        <f t="shared" si="1047"/>
        <v>7.0000000000000007E-2</v>
      </c>
      <c r="JF1194">
        <f t="shared" si="1048"/>
        <v>0.09</v>
      </c>
      <c r="JG1194" s="5">
        <f t="shared" si="1049"/>
        <v>0.05</v>
      </c>
      <c r="JH1194">
        <f t="shared" si="1050"/>
        <v>0</v>
      </c>
      <c r="JI1194">
        <f t="shared" si="1050"/>
        <v>0</v>
      </c>
      <c r="JJ1194">
        <f t="shared" si="1051"/>
        <v>0.15000000000000002</v>
      </c>
      <c r="JK1194">
        <f t="shared" si="1052"/>
        <v>0.11249999999999999</v>
      </c>
      <c r="JL1194" s="6">
        <f t="shared" si="1053"/>
        <v>5.6666666666666671E-2</v>
      </c>
      <c r="JM1194">
        <f t="shared" si="1054"/>
        <v>0.03</v>
      </c>
      <c r="JN1194">
        <f t="shared" si="1055"/>
        <v>0.05</v>
      </c>
      <c r="JO1194">
        <f t="shared" si="1056"/>
        <v>0.15</v>
      </c>
      <c r="JP1194">
        <f t="shared" si="1057"/>
        <v>7.5000000000000011E-2</v>
      </c>
      <c r="JQ1194">
        <f t="shared" si="1058"/>
        <v>0.12</v>
      </c>
      <c r="JR1194">
        <f t="shared" si="1059"/>
        <v>0.11</v>
      </c>
      <c r="JS1194">
        <f t="shared" si="1060"/>
        <v>0.1</v>
      </c>
      <c r="JT1194">
        <f t="shared" si="1060"/>
        <v>0</v>
      </c>
      <c r="JU1194">
        <f t="shared" si="1061"/>
        <v>1</v>
      </c>
      <c r="JV1194">
        <f t="shared" si="1061"/>
        <v>0</v>
      </c>
      <c r="JW1194">
        <f t="shared" si="1062"/>
        <v>0.15</v>
      </c>
      <c r="JY1194">
        <f t="shared" si="1063"/>
        <v>3.7500000000000006E-2</v>
      </c>
      <c r="JZ1194">
        <f t="shared" si="1064"/>
        <v>0.08</v>
      </c>
      <c r="KA1194">
        <f t="shared" si="1065"/>
        <v>0</v>
      </c>
      <c r="KB1194">
        <f t="shared" si="1065"/>
        <v>0.02</v>
      </c>
      <c r="KC1194">
        <f t="shared" si="1066"/>
        <v>0.02</v>
      </c>
      <c r="KD1194">
        <f t="shared" si="1091"/>
        <v>1.4999999999999999E-2</v>
      </c>
      <c r="KE1194">
        <f t="shared" si="1091"/>
        <v>1.4999999999999999E-2</v>
      </c>
      <c r="KF1194">
        <f t="shared" si="1091"/>
        <v>0</v>
      </c>
      <c r="KG1194">
        <f t="shared" si="1090"/>
        <v>0.03</v>
      </c>
      <c r="KH1194">
        <f t="shared" si="1090"/>
        <v>2.2499999999999999E-2</v>
      </c>
      <c r="KI1194">
        <f t="shared" si="1090"/>
        <v>2.2499999999999999E-2</v>
      </c>
      <c r="KJ1194">
        <f t="shared" si="1033"/>
        <v>2.2499999999999999E-2</v>
      </c>
      <c r="KK1194">
        <f t="shared" si="1067"/>
        <v>0.02</v>
      </c>
      <c r="KL1194">
        <f t="shared" si="1068"/>
        <v>0.03</v>
      </c>
      <c r="KM1194" s="5">
        <f t="shared" si="1069"/>
        <v>0.05</v>
      </c>
      <c r="KN1194">
        <f t="shared" si="1070"/>
        <v>0</v>
      </c>
      <c r="KO1194">
        <f t="shared" si="1070"/>
        <v>0</v>
      </c>
      <c r="KP1194">
        <f t="shared" si="1071"/>
        <v>4.4999999999999998E-2</v>
      </c>
      <c r="KQ1194">
        <f t="shared" si="1072"/>
        <v>2.2499999999999999E-2</v>
      </c>
      <c r="KR1194" s="6">
        <f t="shared" si="1073"/>
        <v>2.8333333333333335E-2</v>
      </c>
      <c r="KS1194">
        <f t="shared" si="1074"/>
        <v>0.01</v>
      </c>
      <c r="KT1194">
        <f t="shared" si="1075"/>
        <v>0.03</v>
      </c>
      <c r="KU1194">
        <f t="shared" si="1076"/>
        <v>0.04</v>
      </c>
      <c r="KV1194">
        <f t="shared" si="1077"/>
        <v>3.7500000000000006E-2</v>
      </c>
      <c r="KW1194">
        <f t="shared" si="1078"/>
        <v>0.01</v>
      </c>
      <c r="KX1194">
        <f t="shared" si="1079"/>
        <v>0</v>
      </c>
      <c r="KY1194">
        <f t="shared" si="1080"/>
        <v>0.04</v>
      </c>
      <c r="KZ1194">
        <f t="shared" si="1081"/>
        <v>0</v>
      </c>
      <c r="LA1194">
        <f t="shared" si="1082"/>
        <v>1</v>
      </c>
      <c r="LB1194">
        <f t="shared" si="1082"/>
        <v>0</v>
      </c>
      <c r="LC1194">
        <f t="shared" si="1083"/>
        <v>0.1</v>
      </c>
      <c r="LE1194" t="str">
        <f t="shared" si="1089"/>
        <v>Cameroun</v>
      </c>
      <c r="LF1194">
        <f t="shared" si="1084"/>
        <v>0.61749999999999994</v>
      </c>
      <c r="LG1194" s="6">
        <f t="shared" si="1085"/>
        <v>0.77666666666666662</v>
      </c>
      <c r="LH1194">
        <f t="shared" si="1086"/>
        <v>0.78500000000000003</v>
      </c>
      <c r="LI1194" s="6">
        <f t="shared" si="1087"/>
        <v>0.74833333333333341</v>
      </c>
      <c r="LJ1194">
        <f t="shared" si="1088"/>
        <v>2</v>
      </c>
    </row>
    <row r="1195" spans="1:322" x14ac:dyDescent="0.35">
      <c r="A1195" s="8">
        <v>44910</v>
      </c>
      <c r="B1195" t="s">
        <v>6210</v>
      </c>
      <c r="D1195" s="27" t="s">
        <v>321</v>
      </c>
      <c r="E1195" s="27" t="s">
        <v>321</v>
      </c>
      <c r="F1195" s="27">
        <v>35</v>
      </c>
      <c r="G1195" s="27" t="s">
        <v>258</v>
      </c>
      <c r="H1195" s="27" t="s">
        <v>322</v>
      </c>
      <c r="I1195" s="27" t="s">
        <v>207</v>
      </c>
      <c r="J1195" s="27" t="s">
        <v>1129</v>
      </c>
      <c r="K1195" s="28">
        <v>44697</v>
      </c>
      <c r="L1195" s="28">
        <v>44697</v>
      </c>
      <c r="M1195" s="28">
        <v>44702</v>
      </c>
      <c r="N1195" s="27" t="s">
        <v>261</v>
      </c>
      <c r="O1195" s="27" t="s">
        <v>261</v>
      </c>
      <c r="P1195" s="27" t="s">
        <v>261</v>
      </c>
      <c r="Q1195" s="27" t="s">
        <v>324</v>
      </c>
      <c r="R1195" s="28">
        <v>44734</v>
      </c>
      <c r="S1195" s="28">
        <v>44734</v>
      </c>
      <c r="T1195" s="27" t="s">
        <v>263</v>
      </c>
      <c r="U1195" s="27" t="s">
        <v>263</v>
      </c>
      <c r="V1195" s="28">
        <v>44817</v>
      </c>
      <c r="W1195" s="27" t="s">
        <v>261</v>
      </c>
      <c r="X1195" s="28" t="s">
        <v>262</v>
      </c>
      <c r="Y1195" s="27" t="s">
        <v>263</v>
      </c>
      <c r="Z1195" s="28">
        <v>44824</v>
      </c>
      <c r="AA1195" s="27" t="s">
        <v>264</v>
      </c>
      <c r="AB1195" s="27" t="s">
        <v>265</v>
      </c>
      <c r="AC1195" s="27" t="s">
        <v>6211</v>
      </c>
      <c r="AD1195" s="27" t="s">
        <v>267</v>
      </c>
      <c r="AE1195" s="27" t="s">
        <v>326</v>
      </c>
      <c r="AF1195" s="27" t="s">
        <v>327</v>
      </c>
      <c r="AG1195" s="29">
        <v>870.04</v>
      </c>
      <c r="AH1195" s="27" t="s">
        <v>263</v>
      </c>
      <c r="AI1195" s="27">
        <v>44705</v>
      </c>
      <c r="AJ1195" s="28">
        <v>44708</v>
      </c>
      <c r="AK1195" s="27" t="s">
        <v>264</v>
      </c>
      <c r="AL1195" s="27" t="s">
        <v>269</v>
      </c>
      <c r="AM1195" s="27" t="s">
        <v>265</v>
      </c>
      <c r="AN1195" s="27" t="s">
        <v>270</v>
      </c>
      <c r="AO1195" s="27" t="s">
        <v>261</v>
      </c>
      <c r="AP1195" s="27" t="s">
        <v>261</v>
      </c>
      <c r="AQ1195" s="28" t="s">
        <v>262</v>
      </c>
      <c r="AR1195" s="27" t="s">
        <v>261</v>
      </c>
      <c r="AS1195" s="28" t="s">
        <v>262</v>
      </c>
      <c r="AT1195" s="27" t="s">
        <v>261</v>
      </c>
      <c r="AU1195" s="28" t="s">
        <v>262</v>
      </c>
      <c r="AV1195" s="27" t="s">
        <v>261</v>
      </c>
      <c r="AW1195" s="28" t="s">
        <v>262</v>
      </c>
      <c r="AX1195" s="27" t="s">
        <v>261</v>
      </c>
      <c r="AY1195" s="28" t="s">
        <v>262</v>
      </c>
      <c r="AZ1195" s="27" t="s">
        <v>262</v>
      </c>
      <c r="BA1195" s="27" t="s">
        <v>262</v>
      </c>
      <c r="BB1195" s="27" t="s">
        <v>261</v>
      </c>
      <c r="BC1195" s="28" t="s">
        <v>262</v>
      </c>
      <c r="BD1195" s="27" t="s">
        <v>261</v>
      </c>
      <c r="BE1195" s="30" t="s">
        <v>262</v>
      </c>
      <c r="BF1195" t="s">
        <v>1129</v>
      </c>
      <c r="BG1195" s="9" t="s">
        <v>207</v>
      </c>
      <c r="BH1195" t="s">
        <v>208</v>
      </c>
      <c r="BI1195" t="s">
        <v>529</v>
      </c>
      <c r="BJ1195" t="s">
        <v>210</v>
      </c>
      <c r="BK1195" t="s">
        <v>329</v>
      </c>
      <c r="BL1195" t="s">
        <v>212</v>
      </c>
      <c r="BM1195" t="s">
        <v>2844</v>
      </c>
      <c r="BN1195" t="s">
        <v>214</v>
      </c>
      <c r="BO1195" t="s">
        <v>331</v>
      </c>
      <c r="BP1195" t="s">
        <v>219</v>
      </c>
      <c r="BQ1195" t="s">
        <v>332</v>
      </c>
      <c r="BV1195" t="s">
        <v>214</v>
      </c>
      <c r="CC1195" t="s">
        <v>214</v>
      </c>
      <c r="CG1195" t="s">
        <v>219</v>
      </c>
      <c r="CI1195" t="s">
        <v>304</v>
      </c>
      <c r="CJ1195" t="s">
        <v>6212</v>
      </c>
      <c r="CK1195" t="s">
        <v>220</v>
      </c>
      <c r="CL1195" t="s">
        <v>1263</v>
      </c>
      <c r="CN1195" t="s">
        <v>283</v>
      </c>
      <c r="CP1195" t="s">
        <v>413</v>
      </c>
      <c r="CQ1195" t="s">
        <v>413</v>
      </c>
      <c r="CR1195" t="s">
        <v>227</v>
      </c>
      <c r="CS1195" t="s">
        <v>244</v>
      </c>
      <c r="CT1195" t="s">
        <v>214</v>
      </c>
      <c r="CU1195" t="s">
        <v>402</v>
      </c>
      <c r="CV1195" t="s">
        <v>244</v>
      </c>
      <c r="CW1195" t="s">
        <v>244</v>
      </c>
      <c r="CX1195" t="s">
        <v>287</v>
      </c>
      <c r="CY1195" t="s">
        <v>228</v>
      </c>
      <c r="CZ1195" t="s">
        <v>219</v>
      </c>
      <c r="DA1195" t="s">
        <v>219</v>
      </c>
      <c r="DB1195" t="s">
        <v>230</v>
      </c>
      <c r="DC1195" t="s">
        <v>229</v>
      </c>
      <c r="DD1195" t="s">
        <v>219</v>
      </c>
      <c r="DI1195" t="s">
        <v>338</v>
      </c>
      <c r="DK1195" t="s">
        <v>237</v>
      </c>
      <c r="DL1195" t="s">
        <v>237</v>
      </c>
      <c r="DM1195" t="s">
        <v>214</v>
      </c>
      <c r="DN1195" t="s">
        <v>219</v>
      </c>
      <c r="DO1195" t="s">
        <v>288</v>
      </c>
      <c r="DP1195" t="s">
        <v>869</v>
      </c>
      <c r="DR1195" t="s">
        <v>235</v>
      </c>
      <c r="DT1195" t="s">
        <v>219</v>
      </c>
      <c r="DU1195" t="s">
        <v>214</v>
      </c>
      <c r="DX1195" t="s">
        <v>237</v>
      </c>
      <c r="DY1195" t="s">
        <v>237</v>
      </c>
      <c r="DZ1195" t="s">
        <v>400</v>
      </c>
      <c r="EA1195" t="s">
        <v>237</v>
      </c>
      <c r="EB1195" t="s">
        <v>237</v>
      </c>
      <c r="EC1195" t="s">
        <v>237</v>
      </c>
      <c r="ED1195" t="s">
        <v>233</v>
      </c>
      <c r="EE1195" t="s">
        <v>214</v>
      </c>
      <c r="EF1195" t="s">
        <v>214</v>
      </c>
      <c r="EG1195" t="s">
        <v>214</v>
      </c>
      <c r="EI1195" t="s">
        <v>214</v>
      </c>
      <c r="EK1195" t="s">
        <v>237</v>
      </c>
      <c r="EL1195" t="s">
        <v>237</v>
      </c>
      <c r="EM1195" t="s">
        <v>486</v>
      </c>
      <c r="EN1195" t="s">
        <v>486</v>
      </c>
      <c r="EO1195" t="s">
        <v>357</v>
      </c>
      <c r="EP1195" t="s">
        <v>357</v>
      </c>
      <c r="EQ1195" t="s">
        <v>214</v>
      </c>
      <c r="ER1195" t="s">
        <v>214</v>
      </c>
      <c r="ES1195" t="s">
        <v>233</v>
      </c>
      <c r="ET1195" t="s">
        <v>233</v>
      </c>
      <c r="EU1195" t="s">
        <v>237</v>
      </c>
      <c r="EV1195" t="s">
        <v>237</v>
      </c>
      <c r="EW1195" t="s">
        <v>310</v>
      </c>
      <c r="EX1195" t="s">
        <v>310</v>
      </c>
      <c r="EY1195" t="s">
        <v>239</v>
      </c>
      <c r="EZ1195" t="s">
        <v>241</v>
      </c>
      <c r="FA1195" t="s">
        <v>241</v>
      </c>
      <c r="FB1195" t="s">
        <v>239</v>
      </c>
      <c r="FC1195" t="s">
        <v>239</v>
      </c>
      <c r="FD1195" t="s">
        <v>239</v>
      </c>
      <c r="FE1195" t="s">
        <v>250</v>
      </c>
      <c r="FF1195" t="s">
        <v>244</v>
      </c>
      <c r="FG1195" t="s">
        <v>390</v>
      </c>
      <c r="FH1195" t="s">
        <v>390</v>
      </c>
      <c r="FI1195" t="s">
        <v>214</v>
      </c>
      <c r="FJ1195" t="s">
        <v>214</v>
      </c>
      <c r="FK1195" t="s">
        <v>402</v>
      </c>
      <c r="FL1195" t="s">
        <v>402</v>
      </c>
      <c r="FM1195" t="s">
        <v>245</v>
      </c>
      <c r="FN1195" t="s">
        <v>245</v>
      </c>
      <c r="FO1195" t="s">
        <v>219</v>
      </c>
      <c r="FP1195" t="s">
        <v>219</v>
      </c>
      <c r="FQ1195" t="s">
        <v>241</v>
      </c>
      <c r="FR1195" t="s">
        <v>241</v>
      </c>
      <c r="FS1195" t="s">
        <v>241</v>
      </c>
      <c r="FT1195" t="s">
        <v>241</v>
      </c>
      <c r="FU1195" t="s">
        <v>219</v>
      </c>
      <c r="FV1195" t="s">
        <v>241</v>
      </c>
      <c r="FW1195" t="s">
        <v>241</v>
      </c>
      <c r="FX1195" t="s">
        <v>241</v>
      </c>
      <c r="FY1195" t="s">
        <v>241</v>
      </c>
      <c r="FZ1195" t="s">
        <v>248</v>
      </c>
      <c r="GA1195" t="s">
        <v>248</v>
      </c>
      <c r="GB1195" t="s">
        <v>244</v>
      </c>
      <c r="GC1195" t="s">
        <v>244</v>
      </c>
      <c r="GD1195" t="s">
        <v>249</v>
      </c>
      <c r="GE1195" t="s">
        <v>241</v>
      </c>
      <c r="GF1195" t="s">
        <v>249</v>
      </c>
      <c r="GG1195" t="s">
        <v>244</v>
      </c>
      <c r="GH1195" t="s">
        <v>241</v>
      </c>
      <c r="GI1195" t="s">
        <v>244</v>
      </c>
      <c r="GJ1195" t="s">
        <v>244</v>
      </c>
      <c r="GK1195" t="s">
        <v>244</v>
      </c>
      <c r="GL1195" t="s">
        <v>227</v>
      </c>
      <c r="GM1195" t="s">
        <v>227</v>
      </c>
      <c r="GN1195" t="s">
        <v>219</v>
      </c>
      <c r="GO1195" t="s">
        <v>214</v>
      </c>
      <c r="GP1195" t="s">
        <v>251</v>
      </c>
      <c r="GQ1195" t="s">
        <v>251</v>
      </c>
      <c r="GR1195" t="s">
        <v>342</v>
      </c>
      <c r="GS1195" t="s">
        <v>214</v>
      </c>
      <c r="GT1195" t="s">
        <v>241</v>
      </c>
      <c r="GU1195" t="s">
        <v>402</v>
      </c>
      <c r="GV1195" t="s">
        <v>241</v>
      </c>
      <c r="GW1195" t="s">
        <v>297</v>
      </c>
      <c r="GX1195" t="s">
        <v>297</v>
      </c>
      <c r="GY1195" t="s">
        <v>314</v>
      </c>
      <c r="GZ1195" t="s">
        <v>241</v>
      </c>
      <c r="HA1195" t="s">
        <v>239</v>
      </c>
      <c r="HB1195" t="s">
        <v>241</v>
      </c>
      <c r="HC1195" t="s">
        <v>315</v>
      </c>
      <c r="HD1195" t="s">
        <v>316</v>
      </c>
      <c r="HE1195" t="s">
        <v>343</v>
      </c>
      <c r="HF1195" t="s">
        <v>241</v>
      </c>
      <c r="HG1195" t="s">
        <v>362</v>
      </c>
      <c r="HH1195" t="s">
        <v>241</v>
      </c>
      <c r="HI1195" t="s">
        <v>241</v>
      </c>
      <c r="HJ1195" t="s">
        <v>219</v>
      </c>
      <c r="HK1195" t="s">
        <v>241</v>
      </c>
      <c r="HL1195" s="12"/>
      <c r="HM1195">
        <v>1</v>
      </c>
      <c r="HN1195">
        <v>1</v>
      </c>
      <c r="HO1195">
        <v>1</v>
      </c>
      <c r="HP1195">
        <v>0.75</v>
      </c>
      <c r="HQ1195">
        <v>1</v>
      </c>
      <c r="HR1195">
        <v>0.5</v>
      </c>
      <c r="HS1195">
        <v>1</v>
      </c>
      <c r="HT1195">
        <v>1</v>
      </c>
      <c r="HU1195">
        <v>1</v>
      </c>
      <c r="HV1195">
        <v>0.5</v>
      </c>
      <c r="HW1195">
        <v>0.5</v>
      </c>
      <c r="HX1195">
        <v>0.5</v>
      </c>
      <c r="HY1195">
        <v>1</v>
      </c>
      <c r="HZ1195">
        <v>0.5</v>
      </c>
      <c r="IA1195" s="4">
        <v>1</v>
      </c>
      <c r="IB1195">
        <v>0.25</v>
      </c>
      <c r="IC1195">
        <v>0.5</v>
      </c>
      <c r="ID1195">
        <v>0.5</v>
      </c>
      <c r="IE1195">
        <v>0.5</v>
      </c>
      <c r="IG1195">
        <v>0.5</v>
      </c>
      <c r="IH1195">
        <v>0.5</v>
      </c>
      <c r="II1195">
        <v>0.75</v>
      </c>
      <c r="IJ1195">
        <v>0.75</v>
      </c>
      <c r="IK1195">
        <v>0.75</v>
      </c>
      <c r="IL1195">
        <v>0.75</v>
      </c>
      <c r="IM1195">
        <v>0.75</v>
      </c>
      <c r="IN1195">
        <v>1</v>
      </c>
      <c r="IO1195">
        <v>1</v>
      </c>
      <c r="IQ1195">
        <v>2</v>
      </c>
      <c r="IS1195">
        <f t="shared" si="1035"/>
        <v>0.15</v>
      </c>
      <c r="IT1195">
        <f t="shared" si="1036"/>
        <v>0.12</v>
      </c>
      <c r="IU1195">
        <f t="shared" si="1037"/>
        <v>0.08</v>
      </c>
      <c r="IV1195">
        <f t="shared" si="1038"/>
        <v>7.5000000000000011E-2</v>
      </c>
      <c r="IW1195">
        <f t="shared" si="1039"/>
        <v>0.08</v>
      </c>
      <c r="IX1195">
        <f t="shared" si="1040"/>
        <v>6.5000000000000002E-2</v>
      </c>
      <c r="IY1195">
        <f t="shared" si="1041"/>
        <v>0.1</v>
      </c>
      <c r="IZ1195">
        <f t="shared" si="1042"/>
        <v>0.11</v>
      </c>
      <c r="JA1195">
        <f t="shared" si="1043"/>
        <v>0.13</v>
      </c>
      <c r="JB1195">
        <f t="shared" si="1044"/>
        <v>0.05</v>
      </c>
      <c r="JC1195">
        <f t="shared" si="1045"/>
        <v>0.06</v>
      </c>
      <c r="JD1195">
        <f t="shared" si="1046"/>
        <v>5.5E-2</v>
      </c>
      <c r="JE1195">
        <f t="shared" si="1047"/>
        <v>7.0000000000000007E-2</v>
      </c>
      <c r="JF1195">
        <f t="shared" si="1048"/>
        <v>0.06</v>
      </c>
      <c r="JG1195" s="5">
        <f t="shared" si="1049"/>
        <v>0.05</v>
      </c>
      <c r="JH1195">
        <f t="shared" si="1050"/>
        <v>0</v>
      </c>
      <c r="JI1195">
        <f t="shared" si="1050"/>
        <v>0</v>
      </c>
      <c r="JJ1195">
        <f t="shared" si="1051"/>
        <v>0.1</v>
      </c>
      <c r="JK1195">
        <f t="shared" si="1052"/>
        <v>7.4999999999999997E-2</v>
      </c>
      <c r="JL1195" s="6">
        <f t="shared" si="1053"/>
        <v>3.6666666666666667E-2</v>
      </c>
      <c r="JM1195">
        <f t="shared" si="1054"/>
        <v>0.06</v>
      </c>
      <c r="JN1195">
        <f t="shared" si="1055"/>
        <v>2.5000000000000001E-2</v>
      </c>
      <c r="JO1195">
        <f t="shared" si="1056"/>
        <v>0.11249999999999999</v>
      </c>
      <c r="JP1195">
        <f t="shared" si="1057"/>
        <v>7.5000000000000011E-2</v>
      </c>
      <c r="JQ1195">
        <f t="shared" si="1058"/>
        <v>0.09</v>
      </c>
      <c r="JR1195">
        <f t="shared" si="1059"/>
        <v>8.2500000000000004E-2</v>
      </c>
      <c r="JS1195">
        <f t="shared" si="1060"/>
        <v>7.5000000000000011E-2</v>
      </c>
      <c r="JT1195">
        <f t="shared" si="1060"/>
        <v>0.1</v>
      </c>
      <c r="JU1195">
        <f t="shared" si="1061"/>
        <v>1</v>
      </c>
      <c r="JV1195">
        <f t="shared" si="1061"/>
        <v>0</v>
      </c>
      <c r="JW1195">
        <f t="shared" si="1062"/>
        <v>0.15</v>
      </c>
      <c r="JY1195">
        <f t="shared" si="1063"/>
        <v>0.05</v>
      </c>
      <c r="JZ1195">
        <f t="shared" si="1064"/>
        <v>0.08</v>
      </c>
      <c r="KA1195">
        <f t="shared" si="1065"/>
        <v>0.02</v>
      </c>
      <c r="KB1195">
        <f t="shared" si="1065"/>
        <v>1.4999999999999999E-2</v>
      </c>
      <c r="KC1195">
        <f t="shared" si="1066"/>
        <v>0.04</v>
      </c>
      <c r="KD1195">
        <f t="shared" si="1091"/>
        <v>1.4999999999999999E-2</v>
      </c>
      <c r="KE1195">
        <f t="shared" si="1091"/>
        <v>0.03</v>
      </c>
      <c r="KF1195">
        <f t="shared" si="1091"/>
        <v>0.03</v>
      </c>
      <c r="KG1195">
        <f t="shared" si="1090"/>
        <v>0.03</v>
      </c>
      <c r="KH1195">
        <f t="shared" si="1090"/>
        <v>1.4999999999999999E-2</v>
      </c>
      <c r="KI1195">
        <f t="shared" si="1090"/>
        <v>1.4999999999999999E-2</v>
      </c>
      <c r="KJ1195">
        <f t="shared" si="1033"/>
        <v>1.4999999999999999E-2</v>
      </c>
      <c r="KK1195">
        <f t="shared" si="1067"/>
        <v>0.02</v>
      </c>
      <c r="KL1195">
        <f t="shared" si="1068"/>
        <v>0.02</v>
      </c>
      <c r="KM1195" s="5">
        <f t="shared" si="1069"/>
        <v>0.05</v>
      </c>
      <c r="KN1195">
        <f t="shared" si="1070"/>
        <v>0</v>
      </c>
      <c r="KO1195">
        <f t="shared" si="1070"/>
        <v>0</v>
      </c>
      <c r="KP1195">
        <f t="shared" si="1071"/>
        <v>0.03</v>
      </c>
      <c r="KQ1195">
        <f t="shared" si="1072"/>
        <v>1.4999999999999999E-2</v>
      </c>
      <c r="KR1195" s="6">
        <f t="shared" si="1073"/>
        <v>1.8333333333333333E-2</v>
      </c>
      <c r="KS1195">
        <f t="shared" si="1074"/>
        <v>0.02</v>
      </c>
      <c r="KT1195">
        <f t="shared" si="1075"/>
        <v>1.4999999999999999E-2</v>
      </c>
      <c r="KU1195">
        <f t="shared" si="1076"/>
        <v>0.03</v>
      </c>
      <c r="KV1195">
        <f t="shared" si="1077"/>
        <v>3.7500000000000006E-2</v>
      </c>
      <c r="KW1195">
        <f t="shared" si="1078"/>
        <v>7.4999999999999997E-3</v>
      </c>
      <c r="KX1195">
        <f t="shared" si="1079"/>
        <v>0</v>
      </c>
      <c r="KY1195">
        <f t="shared" si="1080"/>
        <v>0.03</v>
      </c>
      <c r="KZ1195">
        <f t="shared" si="1081"/>
        <v>0.03</v>
      </c>
      <c r="LA1195">
        <f t="shared" si="1082"/>
        <v>1</v>
      </c>
      <c r="LB1195">
        <f t="shared" si="1082"/>
        <v>0</v>
      </c>
      <c r="LC1195">
        <f t="shared" si="1083"/>
        <v>0.1</v>
      </c>
      <c r="LE1195" t="str">
        <f t="shared" si="1089"/>
        <v>Nigeria</v>
      </c>
      <c r="LF1195">
        <f t="shared" si="1084"/>
        <v>0.91</v>
      </c>
      <c r="LG1195" s="6">
        <f t="shared" si="1085"/>
        <v>0.55666666666666664</v>
      </c>
      <c r="LH1195">
        <f t="shared" si="1086"/>
        <v>0.77</v>
      </c>
      <c r="LI1195" s="6">
        <f t="shared" si="1087"/>
        <v>0.77833333333333332</v>
      </c>
      <c r="LJ1195">
        <f t="shared" si="1088"/>
        <v>2</v>
      </c>
    </row>
    <row r="1196" spans="1:322" x14ac:dyDescent="0.35">
      <c r="A1196" s="8">
        <v>44910</v>
      </c>
      <c r="B1196" t="s">
        <v>6213</v>
      </c>
      <c r="D1196" s="24" t="s">
        <v>321</v>
      </c>
      <c r="E1196" s="24" t="s">
        <v>321</v>
      </c>
      <c r="F1196" s="24">
        <v>19</v>
      </c>
      <c r="G1196" s="24" t="s">
        <v>258</v>
      </c>
      <c r="H1196" s="24" t="s">
        <v>1274</v>
      </c>
      <c r="I1196" s="24" t="s">
        <v>207</v>
      </c>
      <c r="J1196" s="24" t="s">
        <v>1129</v>
      </c>
      <c r="K1196" s="25">
        <v>44697</v>
      </c>
      <c r="L1196" s="25">
        <v>44697</v>
      </c>
      <c r="M1196" s="25">
        <v>44702</v>
      </c>
      <c r="N1196" s="24" t="s">
        <v>261</v>
      </c>
      <c r="O1196" s="24" t="s">
        <v>261</v>
      </c>
      <c r="P1196" s="24" t="s">
        <v>261</v>
      </c>
      <c r="Q1196" s="24" t="s">
        <v>324</v>
      </c>
      <c r="R1196" s="25">
        <v>44739</v>
      </c>
      <c r="S1196" s="25">
        <v>44739</v>
      </c>
      <c r="T1196" s="24" t="s">
        <v>263</v>
      </c>
      <c r="U1196" s="24" t="s">
        <v>263</v>
      </c>
      <c r="V1196" s="25">
        <v>44819</v>
      </c>
      <c r="W1196" s="24" t="s">
        <v>261</v>
      </c>
      <c r="X1196" s="25" t="s">
        <v>262</v>
      </c>
      <c r="Y1196" s="24" t="s">
        <v>263</v>
      </c>
      <c r="Z1196" s="25">
        <v>44819</v>
      </c>
      <c r="AA1196" s="24" t="s">
        <v>264</v>
      </c>
      <c r="AB1196" s="24" t="s">
        <v>265</v>
      </c>
      <c r="AC1196" s="24" t="s">
        <v>6214</v>
      </c>
      <c r="AD1196" s="24" t="s">
        <v>267</v>
      </c>
      <c r="AE1196" s="24" t="s">
        <v>326</v>
      </c>
      <c r="AF1196" s="24" t="s">
        <v>327</v>
      </c>
      <c r="AG1196" s="31">
        <v>864.88</v>
      </c>
      <c r="AH1196" s="24" t="s">
        <v>263</v>
      </c>
      <c r="AI1196" s="24">
        <v>44705</v>
      </c>
      <c r="AJ1196" s="25">
        <v>44708</v>
      </c>
      <c r="AK1196" s="24" t="s">
        <v>264</v>
      </c>
      <c r="AL1196" s="24" t="s">
        <v>269</v>
      </c>
      <c r="AM1196" s="24" t="s">
        <v>265</v>
      </c>
      <c r="AN1196" s="24" t="s">
        <v>270</v>
      </c>
      <c r="AO1196" s="24" t="s">
        <v>261</v>
      </c>
      <c r="AP1196" s="24" t="s">
        <v>261</v>
      </c>
      <c r="AQ1196" s="25" t="s">
        <v>262</v>
      </c>
      <c r="AR1196" s="24" t="s">
        <v>261</v>
      </c>
      <c r="AS1196" s="25" t="s">
        <v>262</v>
      </c>
      <c r="AT1196" s="24" t="s">
        <v>261</v>
      </c>
      <c r="AU1196" s="25" t="s">
        <v>262</v>
      </c>
      <c r="AV1196" s="24" t="s">
        <v>261</v>
      </c>
      <c r="AW1196" s="25" t="s">
        <v>262</v>
      </c>
      <c r="AX1196" s="24" t="s">
        <v>261</v>
      </c>
      <c r="AY1196" s="25" t="s">
        <v>262</v>
      </c>
      <c r="AZ1196" s="27" t="s">
        <v>262</v>
      </c>
      <c r="BA1196" s="27" t="s">
        <v>262</v>
      </c>
      <c r="BB1196" s="24" t="s">
        <v>261</v>
      </c>
      <c r="BC1196" s="25" t="s">
        <v>262</v>
      </c>
      <c r="BD1196" s="24" t="s">
        <v>261</v>
      </c>
      <c r="BE1196" s="26" t="s">
        <v>262</v>
      </c>
      <c r="BF1196" t="s">
        <v>1129</v>
      </c>
      <c r="BG1196" s="9" t="s">
        <v>207</v>
      </c>
      <c r="BH1196" t="s">
        <v>208</v>
      </c>
      <c r="BI1196" t="s">
        <v>273</v>
      </c>
      <c r="BJ1196" t="s">
        <v>210</v>
      </c>
      <c r="BK1196" t="s">
        <v>329</v>
      </c>
      <c r="BL1196" t="s">
        <v>212</v>
      </c>
      <c r="BM1196" t="s">
        <v>2844</v>
      </c>
      <c r="BN1196" t="s">
        <v>214</v>
      </c>
      <c r="BO1196" t="s">
        <v>331</v>
      </c>
      <c r="BP1196" t="s">
        <v>219</v>
      </c>
      <c r="BQ1196" t="s">
        <v>332</v>
      </c>
      <c r="BV1196" t="s">
        <v>214</v>
      </c>
      <c r="CC1196" t="s">
        <v>214</v>
      </c>
      <c r="CG1196" t="s">
        <v>219</v>
      </c>
      <c r="CI1196" t="s">
        <v>333</v>
      </c>
      <c r="CJ1196" t="s">
        <v>6215</v>
      </c>
      <c r="CK1196" t="s">
        <v>352</v>
      </c>
      <c r="CL1196" t="s">
        <v>1263</v>
      </c>
      <c r="CN1196" t="s">
        <v>283</v>
      </c>
      <c r="CP1196" t="s">
        <v>307</v>
      </c>
      <c r="CQ1196" t="s">
        <v>307</v>
      </c>
      <c r="CR1196" t="s">
        <v>244</v>
      </c>
      <c r="CS1196" t="s">
        <v>244</v>
      </c>
      <c r="CT1196" t="s">
        <v>214</v>
      </c>
      <c r="CU1196" t="s">
        <v>402</v>
      </c>
      <c r="CV1196" t="s">
        <v>244</v>
      </c>
      <c r="CW1196" t="s">
        <v>250</v>
      </c>
      <c r="CX1196" t="s">
        <v>287</v>
      </c>
      <c r="CY1196" t="s">
        <v>353</v>
      </c>
      <c r="CZ1196" t="s">
        <v>219</v>
      </c>
      <c r="DA1196" t="s">
        <v>219</v>
      </c>
      <c r="DB1196" t="s">
        <v>230</v>
      </c>
      <c r="DC1196" t="s">
        <v>230</v>
      </c>
      <c r="DD1196" t="s">
        <v>219</v>
      </c>
      <c r="DI1196" t="s">
        <v>6216</v>
      </c>
      <c r="DK1196" t="s">
        <v>233</v>
      </c>
      <c r="DL1196" t="s">
        <v>233</v>
      </c>
      <c r="DM1196" t="s">
        <v>214</v>
      </c>
      <c r="DN1196" t="s">
        <v>219</v>
      </c>
      <c r="DO1196" t="s">
        <v>288</v>
      </c>
      <c r="DP1196" t="s">
        <v>869</v>
      </c>
      <c r="DR1196" t="s">
        <v>235</v>
      </c>
      <c r="DT1196" t="s">
        <v>219</v>
      </c>
      <c r="DU1196" t="s">
        <v>214</v>
      </c>
      <c r="DX1196" t="s">
        <v>237</v>
      </c>
      <c r="DY1196" t="s">
        <v>237</v>
      </c>
      <c r="DZ1196" t="s">
        <v>238</v>
      </c>
      <c r="EA1196" t="s">
        <v>237</v>
      </c>
      <c r="EB1196" t="s">
        <v>237</v>
      </c>
      <c r="EC1196" t="s">
        <v>233</v>
      </c>
      <c r="ED1196" t="s">
        <v>233</v>
      </c>
      <c r="EE1196" t="s">
        <v>214</v>
      </c>
      <c r="EF1196" t="s">
        <v>214</v>
      </c>
      <c r="EG1196" t="s">
        <v>214</v>
      </c>
      <c r="EI1196" t="s">
        <v>892</v>
      </c>
      <c r="EJ1196" t="s">
        <v>6217</v>
      </c>
      <c r="EK1196" t="s">
        <v>237</v>
      </c>
      <c r="EL1196" t="s">
        <v>237</v>
      </c>
      <c r="EM1196" t="s">
        <v>240</v>
      </c>
      <c r="EN1196" t="s">
        <v>240</v>
      </c>
      <c r="EO1196" t="s">
        <v>240</v>
      </c>
      <c r="EP1196" t="s">
        <v>240</v>
      </c>
      <c r="EQ1196" t="s">
        <v>214</v>
      </c>
      <c r="ER1196" t="s">
        <v>214</v>
      </c>
      <c r="ES1196" t="s">
        <v>233</v>
      </c>
      <c r="ET1196" t="s">
        <v>372</v>
      </c>
      <c r="EU1196" t="s">
        <v>237</v>
      </c>
      <c r="EV1196" t="s">
        <v>237</v>
      </c>
      <c r="EW1196" t="s">
        <v>310</v>
      </c>
      <c r="EX1196" t="s">
        <v>310</v>
      </c>
      <c r="EY1196" t="s">
        <v>237</v>
      </c>
      <c r="EZ1196" t="s">
        <v>241</v>
      </c>
      <c r="FA1196" t="s">
        <v>241</v>
      </c>
      <c r="FB1196" t="s">
        <v>237</v>
      </c>
      <c r="FC1196" t="s">
        <v>237</v>
      </c>
      <c r="FD1196" t="s">
        <v>237</v>
      </c>
      <c r="FE1196" t="s">
        <v>250</v>
      </c>
      <c r="FF1196" t="s">
        <v>244</v>
      </c>
      <c r="FG1196" t="s">
        <v>390</v>
      </c>
      <c r="FH1196" t="s">
        <v>390</v>
      </c>
      <c r="FI1196" t="s">
        <v>214</v>
      </c>
      <c r="FJ1196" t="s">
        <v>214</v>
      </c>
      <c r="FK1196" t="s">
        <v>402</v>
      </c>
      <c r="FL1196" t="s">
        <v>402</v>
      </c>
      <c r="FM1196" t="s">
        <v>245</v>
      </c>
      <c r="FN1196" t="s">
        <v>245</v>
      </c>
      <c r="FO1196" t="s">
        <v>219</v>
      </c>
      <c r="FP1196" t="s">
        <v>219</v>
      </c>
      <c r="FQ1196" t="s">
        <v>241</v>
      </c>
      <c r="FR1196" t="s">
        <v>241</v>
      </c>
      <c r="FS1196" t="s">
        <v>241</v>
      </c>
      <c r="FT1196" t="s">
        <v>241</v>
      </c>
      <c r="FU1196" t="s">
        <v>219</v>
      </c>
      <c r="FV1196" t="s">
        <v>241</v>
      </c>
      <c r="FW1196" t="s">
        <v>241</v>
      </c>
      <c r="FX1196" t="s">
        <v>241</v>
      </c>
      <c r="FY1196" t="s">
        <v>241</v>
      </c>
      <c r="FZ1196" t="s">
        <v>248</v>
      </c>
      <c r="GA1196" t="s">
        <v>248</v>
      </c>
      <c r="GB1196" t="s">
        <v>244</v>
      </c>
      <c r="GC1196" t="s">
        <v>244</v>
      </c>
      <c r="GD1196" t="s">
        <v>249</v>
      </c>
      <c r="GE1196" t="s">
        <v>241</v>
      </c>
      <c r="GF1196" t="s">
        <v>249</v>
      </c>
      <c r="GG1196" t="s">
        <v>227</v>
      </c>
      <c r="GH1196" t="s">
        <v>241</v>
      </c>
      <c r="GI1196" t="s">
        <v>244</v>
      </c>
      <c r="GJ1196" t="s">
        <v>227</v>
      </c>
      <c r="GK1196" t="s">
        <v>227</v>
      </c>
      <c r="GL1196" t="s">
        <v>227</v>
      </c>
      <c r="GM1196" t="s">
        <v>227</v>
      </c>
      <c r="GN1196" t="s">
        <v>219</v>
      </c>
      <c r="GO1196" t="s">
        <v>219</v>
      </c>
      <c r="GP1196" t="s">
        <v>294</v>
      </c>
      <c r="GQ1196" t="s">
        <v>553</v>
      </c>
      <c r="GR1196" t="s">
        <v>295</v>
      </c>
      <c r="GS1196" t="s">
        <v>214</v>
      </c>
      <c r="GT1196" t="s">
        <v>241</v>
      </c>
      <c r="GU1196" t="s">
        <v>402</v>
      </c>
      <c r="GV1196" t="s">
        <v>241</v>
      </c>
      <c r="GW1196" t="s">
        <v>404</v>
      </c>
      <c r="GX1196" t="s">
        <v>296</v>
      </c>
      <c r="GY1196" t="s">
        <v>254</v>
      </c>
      <c r="GZ1196" t="s">
        <v>241</v>
      </c>
      <c r="HA1196" t="s">
        <v>239</v>
      </c>
      <c r="HB1196" t="s">
        <v>241</v>
      </c>
      <c r="HC1196" t="s">
        <v>315</v>
      </c>
      <c r="HD1196" t="s">
        <v>316</v>
      </c>
      <c r="HE1196" t="s">
        <v>343</v>
      </c>
      <c r="HF1196" t="s">
        <v>241</v>
      </c>
      <c r="HG1196" t="s">
        <v>362</v>
      </c>
      <c r="HH1196" t="s">
        <v>241</v>
      </c>
      <c r="HI1196" t="s">
        <v>241</v>
      </c>
      <c r="HJ1196" t="s">
        <v>219</v>
      </c>
      <c r="HK1196" t="s">
        <v>241</v>
      </c>
      <c r="HL1196" s="12"/>
      <c r="HM1196">
        <v>0.75</v>
      </c>
      <c r="HN1196">
        <v>0.75</v>
      </c>
      <c r="HO1196">
        <v>1</v>
      </c>
      <c r="HP1196">
        <v>0.75</v>
      </c>
      <c r="HQ1196">
        <v>1</v>
      </c>
      <c r="HR1196">
        <v>0.25</v>
      </c>
      <c r="HS1196">
        <v>1</v>
      </c>
      <c r="HT1196">
        <v>1</v>
      </c>
      <c r="HU1196">
        <v>1</v>
      </c>
      <c r="HV1196">
        <v>0.5</v>
      </c>
      <c r="HW1196">
        <v>0.5</v>
      </c>
      <c r="HX1196">
        <v>0.25</v>
      </c>
      <c r="HY1196">
        <v>1</v>
      </c>
      <c r="HZ1196">
        <v>0.5</v>
      </c>
      <c r="IA1196" s="4">
        <v>1</v>
      </c>
      <c r="IB1196">
        <v>0.25</v>
      </c>
      <c r="IC1196">
        <v>0.5</v>
      </c>
      <c r="ID1196">
        <v>0.5</v>
      </c>
      <c r="IE1196">
        <v>0.5</v>
      </c>
      <c r="IG1196">
        <v>0.5</v>
      </c>
      <c r="IH1196">
        <v>0.5</v>
      </c>
      <c r="II1196">
        <v>0.75</v>
      </c>
      <c r="IJ1196">
        <v>0.75</v>
      </c>
      <c r="IK1196">
        <v>0.75</v>
      </c>
      <c r="IL1196">
        <v>0.75</v>
      </c>
      <c r="IM1196">
        <v>1</v>
      </c>
      <c r="IN1196">
        <v>1</v>
      </c>
      <c r="IO1196">
        <v>1</v>
      </c>
      <c r="IQ1196">
        <v>0</v>
      </c>
      <c r="IS1196">
        <f t="shared" si="1035"/>
        <v>0.11249999999999999</v>
      </c>
      <c r="IT1196">
        <f t="shared" si="1036"/>
        <v>0.09</v>
      </c>
      <c r="IU1196">
        <f t="shared" si="1037"/>
        <v>0.08</v>
      </c>
      <c r="IV1196">
        <f t="shared" si="1038"/>
        <v>7.5000000000000011E-2</v>
      </c>
      <c r="IW1196">
        <f t="shared" si="1039"/>
        <v>0.08</v>
      </c>
      <c r="IX1196">
        <f t="shared" si="1040"/>
        <v>3.2500000000000001E-2</v>
      </c>
      <c r="IY1196">
        <f t="shared" si="1041"/>
        <v>0.1</v>
      </c>
      <c r="IZ1196">
        <f t="shared" si="1042"/>
        <v>0.11</v>
      </c>
      <c r="JA1196">
        <f t="shared" si="1043"/>
        <v>0.13</v>
      </c>
      <c r="JB1196">
        <f t="shared" si="1044"/>
        <v>0.05</v>
      </c>
      <c r="JC1196">
        <f t="shared" si="1045"/>
        <v>0.06</v>
      </c>
      <c r="JD1196">
        <f t="shared" si="1046"/>
        <v>2.75E-2</v>
      </c>
      <c r="JE1196">
        <f t="shared" si="1047"/>
        <v>7.0000000000000007E-2</v>
      </c>
      <c r="JF1196">
        <f t="shared" si="1048"/>
        <v>0.06</v>
      </c>
      <c r="JG1196" s="5">
        <f t="shared" si="1049"/>
        <v>0.05</v>
      </c>
      <c r="JH1196">
        <f t="shared" si="1050"/>
        <v>0</v>
      </c>
      <c r="JI1196">
        <f t="shared" si="1050"/>
        <v>0</v>
      </c>
      <c r="JJ1196">
        <f t="shared" si="1051"/>
        <v>0.1</v>
      </c>
      <c r="JK1196">
        <f t="shared" si="1052"/>
        <v>7.4999999999999997E-2</v>
      </c>
      <c r="JL1196" s="6">
        <f t="shared" si="1053"/>
        <v>3.3333333333333333E-2</v>
      </c>
      <c r="JM1196">
        <f t="shared" si="1054"/>
        <v>0.06</v>
      </c>
      <c r="JN1196">
        <f t="shared" si="1055"/>
        <v>2.5000000000000001E-2</v>
      </c>
      <c r="JO1196">
        <f t="shared" si="1056"/>
        <v>0.11249999999999999</v>
      </c>
      <c r="JP1196">
        <f t="shared" si="1057"/>
        <v>7.5000000000000011E-2</v>
      </c>
      <c r="JQ1196">
        <f t="shared" si="1058"/>
        <v>0.09</v>
      </c>
      <c r="JR1196">
        <f t="shared" si="1059"/>
        <v>8.2500000000000004E-2</v>
      </c>
      <c r="JS1196">
        <f t="shared" si="1060"/>
        <v>0.1</v>
      </c>
      <c r="JT1196">
        <f t="shared" si="1060"/>
        <v>0.1</v>
      </c>
      <c r="JU1196">
        <f t="shared" si="1061"/>
        <v>1</v>
      </c>
      <c r="JV1196">
        <f t="shared" si="1061"/>
        <v>0</v>
      </c>
      <c r="JW1196">
        <f t="shared" si="1062"/>
        <v>0.15</v>
      </c>
      <c r="JY1196">
        <f t="shared" si="1063"/>
        <v>3.7500000000000006E-2</v>
      </c>
      <c r="JZ1196">
        <f t="shared" si="1064"/>
        <v>0.06</v>
      </c>
      <c r="KA1196">
        <f t="shared" si="1065"/>
        <v>0.02</v>
      </c>
      <c r="KB1196">
        <f t="shared" si="1065"/>
        <v>1.4999999999999999E-2</v>
      </c>
      <c r="KC1196">
        <f t="shared" si="1066"/>
        <v>0.04</v>
      </c>
      <c r="KD1196">
        <f t="shared" si="1091"/>
        <v>7.4999999999999997E-3</v>
      </c>
      <c r="KE1196">
        <f t="shared" si="1091"/>
        <v>0.03</v>
      </c>
      <c r="KF1196">
        <f t="shared" si="1091"/>
        <v>0.03</v>
      </c>
      <c r="KG1196">
        <f t="shared" si="1090"/>
        <v>0.03</v>
      </c>
      <c r="KH1196">
        <f t="shared" si="1090"/>
        <v>1.4999999999999999E-2</v>
      </c>
      <c r="KI1196">
        <f t="shared" si="1090"/>
        <v>1.4999999999999999E-2</v>
      </c>
      <c r="KJ1196">
        <f t="shared" si="1033"/>
        <v>7.4999999999999997E-3</v>
      </c>
      <c r="KK1196">
        <f t="shared" si="1067"/>
        <v>0.02</v>
      </c>
      <c r="KL1196">
        <f t="shared" si="1068"/>
        <v>0.02</v>
      </c>
      <c r="KM1196" s="5">
        <f t="shared" si="1069"/>
        <v>0.05</v>
      </c>
      <c r="KN1196">
        <f t="shared" si="1070"/>
        <v>0</v>
      </c>
      <c r="KO1196">
        <f t="shared" si="1070"/>
        <v>0</v>
      </c>
      <c r="KP1196">
        <f t="shared" si="1071"/>
        <v>0.03</v>
      </c>
      <c r="KQ1196">
        <f t="shared" si="1072"/>
        <v>1.4999999999999999E-2</v>
      </c>
      <c r="KR1196" s="6">
        <f t="shared" si="1073"/>
        <v>1.6666666666666666E-2</v>
      </c>
      <c r="KS1196">
        <f t="shared" si="1074"/>
        <v>0.02</v>
      </c>
      <c r="KT1196">
        <f t="shared" si="1075"/>
        <v>1.4999999999999999E-2</v>
      </c>
      <c r="KU1196">
        <f t="shared" si="1076"/>
        <v>0.03</v>
      </c>
      <c r="KV1196">
        <f t="shared" si="1077"/>
        <v>3.7500000000000006E-2</v>
      </c>
      <c r="KW1196">
        <f t="shared" si="1078"/>
        <v>7.4999999999999997E-3</v>
      </c>
      <c r="KX1196">
        <f t="shared" si="1079"/>
        <v>0</v>
      </c>
      <c r="KY1196">
        <f t="shared" si="1080"/>
        <v>0.04</v>
      </c>
      <c r="KZ1196">
        <f t="shared" si="1081"/>
        <v>0.03</v>
      </c>
      <c r="LA1196">
        <f t="shared" si="1082"/>
        <v>1</v>
      </c>
      <c r="LB1196">
        <f t="shared" si="1082"/>
        <v>0</v>
      </c>
      <c r="LC1196">
        <f t="shared" si="1083"/>
        <v>0.1</v>
      </c>
      <c r="LE1196" t="str">
        <f t="shared" si="1089"/>
        <v>Nigeria</v>
      </c>
      <c r="LF1196">
        <f t="shared" si="1084"/>
        <v>0.80999999999999994</v>
      </c>
      <c r="LG1196" s="6">
        <f t="shared" si="1085"/>
        <v>0.52583333333333337</v>
      </c>
      <c r="LH1196">
        <f t="shared" si="1086"/>
        <v>0.79499999999999993</v>
      </c>
      <c r="LI1196" s="6">
        <f t="shared" si="1087"/>
        <v>0.73916666666666675</v>
      </c>
      <c r="LJ1196">
        <f t="shared" si="1088"/>
        <v>0</v>
      </c>
    </row>
    <row r="1197" spans="1:322" x14ac:dyDescent="0.35">
      <c r="A1197" s="8">
        <v>44914</v>
      </c>
      <c r="B1197" t="s">
        <v>6213</v>
      </c>
      <c r="D1197" s="27" t="s">
        <v>321</v>
      </c>
      <c r="E1197" s="27" t="s">
        <v>321</v>
      </c>
      <c r="F1197" s="27">
        <v>19</v>
      </c>
      <c r="G1197" s="27" t="s">
        <v>258</v>
      </c>
      <c r="H1197" s="27" t="s">
        <v>1274</v>
      </c>
      <c r="I1197" s="27" t="s">
        <v>207</v>
      </c>
      <c r="J1197" s="27" t="s">
        <v>1129</v>
      </c>
      <c r="K1197" s="28">
        <v>44697</v>
      </c>
      <c r="L1197" s="28">
        <v>44697</v>
      </c>
      <c r="M1197" s="28">
        <v>44702</v>
      </c>
      <c r="N1197" s="27" t="s">
        <v>261</v>
      </c>
      <c r="O1197" s="27" t="s">
        <v>261</v>
      </c>
      <c r="P1197" s="27" t="s">
        <v>261</v>
      </c>
      <c r="Q1197" s="27" t="s">
        <v>324</v>
      </c>
      <c r="R1197" s="28">
        <v>44739</v>
      </c>
      <c r="S1197" s="28">
        <v>44739</v>
      </c>
      <c r="T1197" s="27" t="s">
        <v>263</v>
      </c>
      <c r="U1197" s="27" t="s">
        <v>263</v>
      </c>
      <c r="V1197" s="28">
        <v>44819</v>
      </c>
      <c r="W1197" s="27" t="s">
        <v>261</v>
      </c>
      <c r="X1197" s="28" t="s">
        <v>262</v>
      </c>
      <c r="Y1197" s="27" t="s">
        <v>263</v>
      </c>
      <c r="Z1197" s="28">
        <v>44819</v>
      </c>
      <c r="AA1197" s="27" t="s">
        <v>264</v>
      </c>
      <c r="AB1197" s="27" t="s">
        <v>265</v>
      </c>
      <c r="AC1197" s="27" t="s">
        <v>6214</v>
      </c>
      <c r="AD1197" s="27" t="s">
        <v>267</v>
      </c>
      <c r="AE1197" s="27" t="s">
        <v>326</v>
      </c>
      <c r="AF1197" s="27" t="s">
        <v>327</v>
      </c>
      <c r="AG1197" s="29">
        <v>864.88</v>
      </c>
      <c r="AH1197" s="27" t="s">
        <v>263</v>
      </c>
      <c r="AI1197" s="27">
        <v>44705</v>
      </c>
      <c r="AJ1197" s="28">
        <v>44708</v>
      </c>
      <c r="AK1197" s="27" t="s">
        <v>264</v>
      </c>
      <c r="AL1197" s="27" t="s">
        <v>269</v>
      </c>
      <c r="AM1197" s="27" t="s">
        <v>265</v>
      </c>
      <c r="AN1197" s="27" t="s">
        <v>270</v>
      </c>
      <c r="AO1197" s="27" t="s">
        <v>261</v>
      </c>
      <c r="AP1197" s="27" t="s">
        <v>261</v>
      </c>
      <c r="AQ1197" s="28" t="s">
        <v>262</v>
      </c>
      <c r="AR1197" s="27" t="s">
        <v>261</v>
      </c>
      <c r="AS1197" s="28" t="s">
        <v>262</v>
      </c>
      <c r="AT1197" s="27" t="s">
        <v>261</v>
      </c>
      <c r="AU1197" s="28" t="s">
        <v>262</v>
      </c>
      <c r="AV1197" s="27" t="s">
        <v>261</v>
      </c>
      <c r="AW1197" s="28" t="s">
        <v>262</v>
      </c>
      <c r="AX1197" s="27" t="s">
        <v>261</v>
      </c>
      <c r="AY1197" s="28" t="s">
        <v>262</v>
      </c>
      <c r="AZ1197" s="27" t="s">
        <v>262</v>
      </c>
      <c r="BA1197" s="27" t="s">
        <v>262</v>
      </c>
      <c r="BB1197" s="27" t="s">
        <v>261</v>
      </c>
      <c r="BC1197" s="28" t="s">
        <v>262</v>
      </c>
      <c r="BD1197" s="27" t="s">
        <v>261</v>
      </c>
      <c r="BE1197" s="30" t="s">
        <v>262</v>
      </c>
      <c r="BF1197" t="s">
        <v>1129</v>
      </c>
      <c r="BG1197" s="9" t="s">
        <v>207</v>
      </c>
      <c r="BH1197" t="s">
        <v>272</v>
      </c>
      <c r="BI1197" t="s">
        <v>365</v>
      </c>
      <c r="BJ1197" t="s">
        <v>210</v>
      </c>
      <c r="BK1197" t="s">
        <v>329</v>
      </c>
      <c r="BL1197" t="s">
        <v>212</v>
      </c>
      <c r="BM1197" t="s">
        <v>2844</v>
      </c>
      <c r="BN1197" t="s">
        <v>214</v>
      </c>
      <c r="BO1197" t="s">
        <v>331</v>
      </c>
      <c r="BP1197" t="s">
        <v>219</v>
      </c>
      <c r="BQ1197" t="s">
        <v>332</v>
      </c>
      <c r="BV1197" t="s">
        <v>214</v>
      </c>
      <c r="CC1197" t="s">
        <v>214</v>
      </c>
      <c r="CG1197" t="s">
        <v>219</v>
      </c>
      <c r="CI1197" t="s">
        <v>333</v>
      </c>
      <c r="CJ1197" t="s">
        <v>6215</v>
      </c>
      <c r="CK1197" t="s">
        <v>352</v>
      </c>
      <c r="CL1197" t="s">
        <v>1263</v>
      </c>
      <c r="CN1197" t="s">
        <v>283</v>
      </c>
      <c r="CP1197" t="s">
        <v>307</v>
      </c>
      <c r="CQ1197" t="s">
        <v>307</v>
      </c>
      <c r="CR1197" t="s">
        <v>244</v>
      </c>
      <c r="CS1197" t="s">
        <v>244</v>
      </c>
      <c r="CT1197" t="s">
        <v>214</v>
      </c>
      <c r="CU1197" t="s">
        <v>402</v>
      </c>
      <c r="CV1197" t="s">
        <v>244</v>
      </c>
      <c r="CW1197" t="s">
        <v>250</v>
      </c>
      <c r="CX1197" t="s">
        <v>287</v>
      </c>
      <c r="CY1197" t="s">
        <v>353</v>
      </c>
      <c r="CZ1197" t="s">
        <v>219</v>
      </c>
      <c r="DA1197" t="s">
        <v>219</v>
      </c>
      <c r="DB1197" t="s">
        <v>230</v>
      </c>
      <c r="DC1197" t="s">
        <v>230</v>
      </c>
      <c r="DD1197" t="s">
        <v>219</v>
      </c>
      <c r="DI1197" t="s">
        <v>6216</v>
      </c>
      <c r="DK1197" t="s">
        <v>233</v>
      </c>
      <c r="DL1197" t="s">
        <v>233</v>
      </c>
      <c r="DM1197" t="s">
        <v>214</v>
      </c>
      <c r="DN1197" t="s">
        <v>219</v>
      </c>
      <c r="DO1197" t="s">
        <v>288</v>
      </c>
      <c r="DP1197" t="s">
        <v>869</v>
      </c>
      <c r="DR1197" t="s">
        <v>235</v>
      </c>
      <c r="DT1197" t="s">
        <v>219</v>
      </c>
      <c r="DU1197" t="s">
        <v>214</v>
      </c>
      <c r="DX1197" t="s">
        <v>237</v>
      </c>
      <c r="DY1197" t="s">
        <v>237</v>
      </c>
      <c r="DZ1197" t="s">
        <v>238</v>
      </c>
      <c r="EA1197" t="s">
        <v>237</v>
      </c>
      <c r="EB1197" t="s">
        <v>237</v>
      </c>
      <c r="EC1197" t="s">
        <v>233</v>
      </c>
      <c r="ED1197" t="s">
        <v>233</v>
      </c>
      <c r="EE1197" t="s">
        <v>214</v>
      </c>
      <c r="EF1197" t="s">
        <v>214</v>
      </c>
      <c r="EG1197" t="s">
        <v>214</v>
      </c>
      <c r="EI1197" t="s">
        <v>892</v>
      </c>
      <c r="EJ1197" t="s">
        <v>6217</v>
      </c>
      <c r="EK1197" t="s">
        <v>237</v>
      </c>
      <c r="EL1197" t="s">
        <v>237</v>
      </c>
      <c r="EM1197" t="s">
        <v>240</v>
      </c>
      <c r="EN1197" t="s">
        <v>240</v>
      </c>
      <c r="EO1197" t="s">
        <v>240</v>
      </c>
      <c r="EP1197" t="s">
        <v>240</v>
      </c>
      <c r="EQ1197" t="s">
        <v>214</v>
      </c>
      <c r="ER1197" t="s">
        <v>214</v>
      </c>
      <c r="ES1197" t="s">
        <v>233</v>
      </c>
      <c r="ET1197" t="s">
        <v>372</v>
      </c>
      <c r="EU1197" t="s">
        <v>237</v>
      </c>
      <c r="EV1197" t="s">
        <v>237</v>
      </c>
      <c r="EW1197" t="s">
        <v>310</v>
      </c>
      <c r="EX1197" t="s">
        <v>310</v>
      </c>
      <c r="EY1197" t="s">
        <v>237</v>
      </c>
      <c r="EZ1197" t="s">
        <v>241</v>
      </c>
      <c r="FA1197" t="s">
        <v>241</v>
      </c>
      <c r="FB1197" t="s">
        <v>237</v>
      </c>
      <c r="FC1197" t="s">
        <v>237</v>
      </c>
      <c r="FD1197" t="s">
        <v>237</v>
      </c>
      <c r="FE1197" t="s">
        <v>250</v>
      </c>
      <c r="FF1197" t="s">
        <v>244</v>
      </c>
      <c r="FG1197" t="s">
        <v>390</v>
      </c>
      <c r="FH1197" t="s">
        <v>390</v>
      </c>
      <c r="FI1197" t="s">
        <v>214</v>
      </c>
      <c r="FJ1197" t="s">
        <v>214</v>
      </c>
      <c r="FK1197" t="s">
        <v>402</v>
      </c>
      <c r="FL1197" t="s">
        <v>402</v>
      </c>
      <c r="FM1197" t="s">
        <v>245</v>
      </c>
      <c r="FN1197" t="s">
        <v>245</v>
      </c>
      <c r="FO1197" t="s">
        <v>219</v>
      </c>
      <c r="FP1197" t="s">
        <v>219</v>
      </c>
      <c r="FQ1197" t="s">
        <v>241</v>
      </c>
      <c r="FR1197" t="s">
        <v>241</v>
      </c>
      <c r="FS1197" t="s">
        <v>241</v>
      </c>
      <c r="FT1197" t="s">
        <v>241</v>
      </c>
      <c r="FU1197" t="s">
        <v>219</v>
      </c>
      <c r="FV1197" t="s">
        <v>241</v>
      </c>
      <c r="FW1197" t="s">
        <v>241</v>
      </c>
      <c r="FX1197" t="s">
        <v>241</v>
      </c>
      <c r="FY1197" t="s">
        <v>241</v>
      </c>
      <c r="FZ1197" t="s">
        <v>248</v>
      </c>
      <c r="GA1197" t="s">
        <v>248</v>
      </c>
      <c r="GB1197" t="s">
        <v>244</v>
      </c>
      <c r="GC1197" t="s">
        <v>244</v>
      </c>
      <c r="GD1197" t="s">
        <v>249</v>
      </c>
      <c r="GE1197" t="s">
        <v>241</v>
      </c>
      <c r="GF1197" t="s">
        <v>249</v>
      </c>
      <c r="GG1197" t="s">
        <v>227</v>
      </c>
      <c r="GH1197" t="s">
        <v>241</v>
      </c>
      <c r="GI1197" t="s">
        <v>244</v>
      </c>
      <c r="GJ1197" t="s">
        <v>227</v>
      </c>
      <c r="GK1197" t="s">
        <v>227</v>
      </c>
      <c r="GL1197" t="s">
        <v>227</v>
      </c>
      <c r="GM1197" t="s">
        <v>227</v>
      </c>
      <c r="GN1197" t="s">
        <v>219</v>
      </c>
      <c r="GO1197" t="s">
        <v>219</v>
      </c>
      <c r="GP1197" t="s">
        <v>294</v>
      </c>
      <c r="GQ1197" t="s">
        <v>553</v>
      </c>
      <c r="GR1197" t="s">
        <v>295</v>
      </c>
      <c r="GS1197" t="s">
        <v>214</v>
      </c>
      <c r="GT1197" t="s">
        <v>241</v>
      </c>
      <c r="GU1197" t="s">
        <v>402</v>
      </c>
      <c r="GV1197" t="s">
        <v>241</v>
      </c>
      <c r="GW1197" t="s">
        <v>404</v>
      </c>
      <c r="GX1197" t="s">
        <v>296</v>
      </c>
      <c r="GY1197" t="s">
        <v>254</v>
      </c>
      <c r="GZ1197" t="s">
        <v>241</v>
      </c>
      <c r="HA1197" t="s">
        <v>239</v>
      </c>
      <c r="HB1197" t="s">
        <v>241</v>
      </c>
      <c r="HC1197" t="s">
        <v>315</v>
      </c>
      <c r="HD1197" t="s">
        <v>316</v>
      </c>
      <c r="HE1197" t="s">
        <v>343</v>
      </c>
      <c r="HF1197" t="s">
        <v>241</v>
      </c>
      <c r="HG1197" t="s">
        <v>362</v>
      </c>
      <c r="HH1197" t="s">
        <v>241</v>
      </c>
      <c r="HI1197" t="s">
        <v>241</v>
      </c>
      <c r="HJ1197" t="s">
        <v>219</v>
      </c>
      <c r="HK1197" t="s">
        <v>241</v>
      </c>
      <c r="HL1197" s="12"/>
      <c r="HM1197">
        <v>0.5</v>
      </c>
      <c r="HN1197">
        <v>0.5</v>
      </c>
      <c r="HO1197">
        <v>1</v>
      </c>
      <c r="HP1197">
        <v>0.75</v>
      </c>
      <c r="HQ1197">
        <v>1</v>
      </c>
      <c r="HR1197">
        <v>0.5</v>
      </c>
      <c r="HS1197">
        <v>1</v>
      </c>
      <c r="HT1197">
        <v>1</v>
      </c>
      <c r="HU1197">
        <v>1</v>
      </c>
      <c r="HV1197">
        <v>0.25</v>
      </c>
      <c r="HW1197">
        <v>0.5</v>
      </c>
      <c r="HX1197">
        <v>0.5</v>
      </c>
      <c r="HY1197">
        <v>1</v>
      </c>
      <c r="HZ1197">
        <v>0.5</v>
      </c>
      <c r="IA1197">
        <v>0</v>
      </c>
      <c r="IB1197">
        <v>0.75</v>
      </c>
      <c r="IC1197">
        <v>0.25</v>
      </c>
      <c r="ID1197">
        <v>0.5</v>
      </c>
      <c r="IE1197">
        <v>0.5</v>
      </c>
      <c r="IG1197">
        <v>0.25</v>
      </c>
      <c r="IH1197">
        <v>0.75</v>
      </c>
      <c r="II1197">
        <v>1</v>
      </c>
      <c r="IJ1197">
        <v>0.5</v>
      </c>
      <c r="IK1197">
        <v>1</v>
      </c>
      <c r="IL1197">
        <v>0.75</v>
      </c>
      <c r="IM1197">
        <v>0.75</v>
      </c>
      <c r="IN1197">
        <v>1</v>
      </c>
      <c r="IO1197">
        <v>1</v>
      </c>
      <c r="IQ1197">
        <v>0</v>
      </c>
      <c r="IS1197">
        <f t="shared" si="1035"/>
        <v>7.4999999999999997E-2</v>
      </c>
      <c r="IT1197">
        <f t="shared" si="1036"/>
        <v>0.06</v>
      </c>
      <c r="IU1197">
        <f t="shared" si="1037"/>
        <v>0.08</v>
      </c>
      <c r="IV1197">
        <f t="shared" si="1038"/>
        <v>7.5000000000000011E-2</v>
      </c>
      <c r="IW1197">
        <f t="shared" si="1039"/>
        <v>0.08</v>
      </c>
      <c r="IX1197">
        <f t="shared" si="1040"/>
        <v>6.5000000000000002E-2</v>
      </c>
      <c r="IY1197">
        <f t="shared" si="1041"/>
        <v>0.1</v>
      </c>
      <c r="IZ1197">
        <f t="shared" si="1042"/>
        <v>0.11</v>
      </c>
      <c r="JA1197">
        <f t="shared" si="1043"/>
        <v>0.13</v>
      </c>
      <c r="JB1197">
        <f t="shared" si="1044"/>
        <v>2.5000000000000001E-2</v>
      </c>
      <c r="JC1197">
        <f t="shared" si="1045"/>
        <v>0.06</v>
      </c>
      <c r="JD1197">
        <f t="shared" si="1046"/>
        <v>5.5E-2</v>
      </c>
      <c r="JE1197">
        <f t="shared" si="1047"/>
        <v>7.0000000000000007E-2</v>
      </c>
      <c r="JF1197">
        <f t="shared" si="1048"/>
        <v>0.06</v>
      </c>
      <c r="JG1197" s="5">
        <f t="shared" si="1049"/>
        <v>0</v>
      </c>
      <c r="JH1197">
        <f t="shared" si="1050"/>
        <v>0</v>
      </c>
      <c r="JI1197">
        <f t="shared" si="1050"/>
        <v>0</v>
      </c>
      <c r="JJ1197">
        <f t="shared" si="1051"/>
        <v>0.1</v>
      </c>
      <c r="JK1197">
        <f t="shared" si="1052"/>
        <v>7.4999999999999997E-2</v>
      </c>
      <c r="JL1197" s="6">
        <f t="shared" si="1053"/>
        <v>3.6666666666666667E-2</v>
      </c>
      <c r="JM1197">
        <f t="shared" si="1054"/>
        <v>0.03</v>
      </c>
      <c r="JN1197">
        <f t="shared" si="1055"/>
        <v>3.7500000000000006E-2</v>
      </c>
      <c r="JO1197">
        <f t="shared" si="1056"/>
        <v>0.15</v>
      </c>
      <c r="JP1197">
        <f t="shared" si="1057"/>
        <v>0.05</v>
      </c>
      <c r="JQ1197">
        <f t="shared" si="1058"/>
        <v>0.12</v>
      </c>
      <c r="JR1197">
        <f t="shared" si="1059"/>
        <v>8.2500000000000004E-2</v>
      </c>
      <c r="JS1197">
        <f t="shared" si="1060"/>
        <v>7.5000000000000011E-2</v>
      </c>
      <c r="JT1197">
        <f t="shared" si="1060"/>
        <v>0.1</v>
      </c>
      <c r="JU1197">
        <f t="shared" si="1061"/>
        <v>1</v>
      </c>
      <c r="JV1197">
        <f t="shared" si="1061"/>
        <v>0</v>
      </c>
      <c r="JW1197">
        <f t="shared" si="1062"/>
        <v>0.15</v>
      </c>
      <c r="JY1197">
        <f t="shared" si="1063"/>
        <v>2.5000000000000001E-2</v>
      </c>
      <c r="JZ1197">
        <f t="shared" si="1064"/>
        <v>0.04</v>
      </c>
      <c r="KA1197">
        <f t="shared" si="1065"/>
        <v>0.02</v>
      </c>
      <c r="KB1197">
        <f t="shared" si="1065"/>
        <v>1.4999999999999999E-2</v>
      </c>
      <c r="KC1197">
        <f t="shared" si="1066"/>
        <v>0.04</v>
      </c>
      <c r="KD1197">
        <f t="shared" si="1091"/>
        <v>1.4999999999999999E-2</v>
      </c>
      <c r="KE1197">
        <f t="shared" si="1091"/>
        <v>0.03</v>
      </c>
      <c r="KF1197">
        <f t="shared" si="1091"/>
        <v>0.03</v>
      </c>
      <c r="KG1197">
        <f t="shared" si="1090"/>
        <v>0.03</v>
      </c>
      <c r="KH1197">
        <f t="shared" si="1090"/>
        <v>7.4999999999999997E-3</v>
      </c>
      <c r="KI1197">
        <f t="shared" si="1090"/>
        <v>1.4999999999999999E-2</v>
      </c>
      <c r="KJ1197">
        <f t="shared" si="1033"/>
        <v>1.4999999999999999E-2</v>
      </c>
      <c r="KK1197">
        <f t="shared" si="1067"/>
        <v>0.02</v>
      </c>
      <c r="KL1197">
        <f t="shared" si="1068"/>
        <v>0.02</v>
      </c>
      <c r="KM1197" s="5">
        <f t="shared" si="1069"/>
        <v>0</v>
      </c>
      <c r="KN1197">
        <f t="shared" si="1070"/>
        <v>0</v>
      </c>
      <c r="KO1197">
        <f t="shared" si="1070"/>
        <v>0</v>
      </c>
      <c r="KP1197">
        <f t="shared" si="1071"/>
        <v>0.03</v>
      </c>
      <c r="KQ1197">
        <f t="shared" si="1072"/>
        <v>1.4999999999999999E-2</v>
      </c>
      <c r="KR1197" s="6">
        <f t="shared" si="1073"/>
        <v>1.8333333333333333E-2</v>
      </c>
      <c r="KS1197">
        <f t="shared" si="1074"/>
        <v>0.01</v>
      </c>
      <c r="KT1197">
        <f t="shared" si="1075"/>
        <v>2.2499999999999999E-2</v>
      </c>
      <c r="KU1197">
        <f t="shared" si="1076"/>
        <v>0.04</v>
      </c>
      <c r="KV1197">
        <f t="shared" si="1077"/>
        <v>2.5000000000000001E-2</v>
      </c>
      <c r="KW1197">
        <f t="shared" si="1078"/>
        <v>0.01</v>
      </c>
      <c r="KX1197">
        <f t="shared" si="1079"/>
        <v>0</v>
      </c>
      <c r="KY1197">
        <f t="shared" si="1080"/>
        <v>0.03</v>
      </c>
      <c r="KZ1197">
        <f t="shared" si="1081"/>
        <v>0.03</v>
      </c>
      <c r="LA1197">
        <f t="shared" si="1082"/>
        <v>1</v>
      </c>
      <c r="LB1197">
        <f t="shared" si="1082"/>
        <v>0</v>
      </c>
      <c r="LC1197">
        <f t="shared" si="1083"/>
        <v>0.1</v>
      </c>
      <c r="LE1197" t="str">
        <f t="shared" si="1089"/>
        <v>Nigeria</v>
      </c>
      <c r="LF1197">
        <f t="shared" si="1084"/>
        <v>0.77500000000000002</v>
      </c>
      <c r="LG1197" s="6">
        <f t="shared" si="1085"/>
        <v>0.48166666666666669</v>
      </c>
      <c r="LH1197">
        <f t="shared" si="1086"/>
        <v>0.79500000000000004</v>
      </c>
      <c r="LI1197" s="6">
        <f t="shared" si="1087"/>
        <v>0.65333333333333343</v>
      </c>
      <c r="LJ1197">
        <f t="shared" si="1088"/>
        <v>0</v>
      </c>
    </row>
    <row r="1198" spans="1:322" x14ac:dyDescent="0.35">
      <c r="A1198" s="8">
        <v>44912</v>
      </c>
      <c r="B1198" t="s">
        <v>6218</v>
      </c>
      <c r="D1198" s="24" t="s">
        <v>321</v>
      </c>
      <c r="E1198" s="24" t="s">
        <v>262</v>
      </c>
      <c r="F1198" s="24">
        <v>30</v>
      </c>
      <c r="G1198" s="24" t="s">
        <v>258</v>
      </c>
      <c r="H1198" s="24" t="s">
        <v>322</v>
      </c>
      <c r="I1198" s="24" t="s">
        <v>207</v>
      </c>
      <c r="J1198" s="24" t="s">
        <v>1129</v>
      </c>
      <c r="K1198" s="25">
        <v>44697</v>
      </c>
      <c r="L1198" s="25">
        <v>44697</v>
      </c>
      <c r="M1198" s="25">
        <v>44742</v>
      </c>
      <c r="N1198" s="24" t="s">
        <v>261</v>
      </c>
      <c r="O1198" s="24" t="s">
        <v>261</v>
      </c>
      <c r="P1198" s="24" t="s">
        <v>261</v>
      </c>
      <c r="Q1198" s="24" t="s">
        <v>324</v>
      </c>
      <c r="R1198" s="25">
        <v>44831</v>
      </c>
      <c r="S1198" s="25">
        <v>44831</v>
      </c>
      <c r="T1198" s="24" t="s">
        <v>263</v>
      </c>
      <c r="U1198" s="24" t="s">
        <v>263</v>
      </c>
      <c r="V1198" s="25">
        <v>44972</v>
      </c>
      <c r="W1198" s="24" t="s">
        <v>261</v>
      </c>
      <c r="X1198" s="25" t="s">
        <v>262</v>
      </c>
      <c r="Y1198" s="24" t="s">
        <v>263</v>
      </c>
      <c r="Z1198" s="25">
        <v>44972</v>
      </c>
      <c r="AA1198" s="24" t="s">
        <v>264</v>
      </c>
      <c r="AB1198" s="24" t="s">
        <v>265</v>
      </c>
      <c r="AC1198" s="24" t="s">
        <v>6219</v>
      </c>
      <c r="AD1198" s="24" t="s">
        <v>267</v>
      </c>
      <c r="AE1198" s="24" t="s">
        <v>326</v>
      </c>
      <c r="AF1198" s="24" t="s">
        <v>327</v>
      </c>
      <c r="AG1198" s="31">
        <v>870.73</v>
      </c>
      <c r="AH1198" s="24" t="s">
        <v>263</v>
      </c>
      <c r="AI1198" s="24">
        <v>44746</v>
      </c>
      <c r="AJ1198" s="25">
        <v>44749</v>
      </c>
      <c r="AK1198" s="24" t="s">
        <v>264</v>
      </c>
      <c r="AL1198" s="24" t="s">
        <v>269</v>
      </c>
      <c r="AM1198" s="24" t="s">
        <v>265</v>
      </c>
      <c r="AN1198" s="24" t="s">
        <v>270</v>
      </c>
      <c r="AO1198" s="24" t="s">
        <v>261</v>
      </c>
      <c r="AP1198" s="24" t="s">
        <v>261</v>
      </c>
      <c r="AQ1198" s="25" t="s">
        <v>262</v>
      </c>
      <c r="AR1198" s="24" t="s">
        <v>261</v>
      </c>
      <c r="AS1198" s="25" t="s">
        <v>262</v>
      </c>
      <c r="AT1198" s="24" t="s">
        <v>261</v>
      </c>
      <c r="AU1198" s="25" t="s">
        <v>262</v>
      </c>
      <c r="AV1198" s="24" t="s">
        <v>261</v>
      </c>
      <c r="AW1198" s="25" t="s">
        <v>262</v>
      </c>
      <c r="AX1198" s="24" t="s">
        <v>261</v>
      </c>
      <c r="AY1198" s="25" t="s">
        <v>262</v>
      </c>
      <c r="AZ1198" s="27" t="s">
        <v>262</v>
      </c>
      <c r="BA1198" s="27" t="s">
        <v>262</v>
      </c>
      <c r="BB1198" s="24" t="s">
        <v>261</v>
      </c>
      <c r="BC1198" s="25" t="s">
        <v>262</v>
      </c>
      <c r="BD1198" s="24" t="s">
        <v>261</v>
      </c>
      <c r="BE1198" s="26" t="s">
        <v>262</v>
      </c>
      <c r="BF1198" t="s">
        <v>1129</v>
      </c>
      <c r="BG1198" s="9" t="s">
        <v>207</v>
      </c>
      <c r="BH1198" t="s">
        <v>208</v>
      </c>
      <c r="BI1198" t="s">
        <v>273</v>
      </c>
      <c r="BJ1198" t="s">
        <v>210</v>
      </c>
      <c r="BK1198" t="s">
        <v>329</v>
      </c>
      <c r="BL1198" t="s">
        <v>212</v>
      </c>
      <c r="BM1198" t="s">
        <v>2844</v>
      </c>
      <c r="BN1198" t="s">
        <v>214</v>
      </c>
      <c r="BO1198" t="s">
        <v>348</v>
      </c>
      <c r="BP1198" t="s">
        <v>219</v>
      </c>
      <c r="BQ1198" t="s">
        <v>1120</v>
      </c>
      <c r="BR1198" t="s">
        <v>6220</v>
      </c>
      <c r="BU1198" t="s">
        <v>2827</v>
      </c>
      <c r="BV1198" t="s">
        <v>214</v>
      </c>
      <c r="CC1198" t="s">
        <v>214</v>
      </c>
      <c r="CG1198" t="s">
        <v>219</v>
      </c>
      <c r="CI1198" t="s">
        <v>335</v>
      </c>
      <c r="CJ1198" t="s">
        <v>6221</v>
      </c>
      <c r="CK1198" t="s">
        <v>220</v>
      </c>
      <c r="CL1198" t="s">
        <v>412</v>
      </c>
      <c r="CN1198" t="s">
        <v>283</v>
      </c>
      <c r="CP1198" t="s">
        <v>413</v>
      </c>
      <c r="CQ1198" t="s">
        <v>413</v>
      </c>
      <c r="CR1198" t="s">
        <v>250</v>
      </c>
      <c r="CS1198" t="s">
        <v>286</v>
      </c>
      <c r="CT1198" t="s">
        <v>214</v>
      </c>
      <c r="CU1198" t="s">
        <v>219</v>
      </c>
      <c r="CV1198" t="s">
        <v>244</v>
      </c>
      <c r="CW1198" t="s">
        <v>250</v>
      </c>
      <c r="CX1198" t="s">
        <v>287</v>
      </c>
      <c r="CY1198" t="s">
        <v>450</v>
      </c>
      <c r="CZ1198" t="s">
        <v>219</v>
      </c>
      <c r="DA1198" t="s">
        <v>219</v>
      </c>
      <c r="DB1198" t="s">
        <v>230</v>
      </c>
      <c r="DC1198" t="s">
        <v>230</v>
      </c>
      <c r="DD1198" t="s">
        <v>219</v>
      </c>
      <c r="DI1198" t="s">
        <v>338</v>
      </c>
      <c r="DK1198" t="s">
        <v>237</v>
      </c>
      <c r="DL1198" t="s">
        <v>233</v>
      </c>
      <c r="DM1198" t="s">
        <v>214</v>
      </c>
      <c r="DN1198" t="s">
        <v>219</v>
      </c>
      <c r="DO1198" t="s">
        <v>288</v>
      </c>
      <c r="DP1198" t="s">
        <v>235</v>
      </c>
      <c r="DR1198" t="s">
        <v>235</v>
      </c>
      <c r="DT1198" t="s">
        <v>219</v>
      </c>
      <c r="DU1198" t="s">
        <v>214</v>
      </c>
      <c r="DX1198" t="s">
        <v>233</v>
      </c>
      <c r="DY1198" t="s">
        <v>233</v>
      </c>
      <c r="DZ1198" t="s">
        <v>238</v>
      </c>
      <c r="EA1198" t="s">
        <v>237</v>
      </c>
      <c r="EB1198" t="s">
        <v>389</v>
      </c>
      <c r="EC1198" t="s">
        <v>233</v>
      </c>
      <c r="ED1198" t="s">
        <v>233</v>
      </c>
      <c r="EE1198" t="s">
        <v>214</v>
      </c>
      <c r="EF1198" t="s">
        <v>214</v>
      </c>
      <c r="EG1198" t="s">
        <v>214</v>
      </c>
      <c r="EI1198" t="s">
        <v>214</v>
      </c>
      <c r="EK1198" t="s">
        <v>233</v>
      </c>
      <c r="EL1198" t="s">
        <v>233</v>
      </c>
      <c r="EM1198" t="s">
        <v>486</v>
      </c>
      <c r="EN1198" t="s">
        <v>486</v>
      </c>
      <c r="EO1198" t="s">
        <v>240</v>
      </c>
      <c r="EP1198" t="s">
        <v>240</v>
      </c>
      <c r="EQ1198" t="s">
        <v>214</v>
      </c>
      <c r="ER1198" t="s">
        <v>214</v>
      </c>
      <c r="ES1198" t="s">
        <v>233</v>
      </c>
      <c r="ET1198" t="s">
        <v>233</v>
      </c>
      <c r="EU1198" t="s">
        <v>233</v>
      </c>
      <c r="EV1198" t="s">
        <v>233</v>
      </c>
      <c r="EW1198" t="s">
        <v>310</v>
      </c>
      <c r="EX1198" t="s">
        <v>310</v>
      </c>
      <c r="EY1198" t="s">
        <v>233</v>
      </c>
      <c r="EZ1198" t="s">
        <v>588</v>
      </c>
      <c r="FA1198" t="s">
        <v>241</v>
      </c>
      <c r="FB1198" t="s">
        <v>233</v>
      </c>
      <c r="FC1198" t="s">
        <v>233</v>
      </c>
      <c r="FD1198" t="s">
        <v>233</v>
      </c>
      <c r="FE1198" t="s">
        <v>244</v>
      </c>
      <c r="FF1198" t="s">
        <v>244</v>
      </c>
      <c r="FG1198" t="s">
        <v>390</v>
      </c>
      <c r="FH1198" t="s">
        <v>390</v>
      </c>
      <c r="FI1198" t="s">
        <v>214</v>
      </c>
      <c r="FJ1198" t="s">
        <v>214</v>
      </c>
      <c r="FK1198" t="s">
        <v>219</v>
      </c>
      <c r="FL1198" t="s">
        <v>219</v>
      </c>
      <c r="FM1198" t="s">
        <v>245</v>
      </c>
      <c r="FN1198" t="s">
        <v>245</v>
      </c>
      <c r="FO1198" t="s">
        <v>219</v>
      </c>
      <c r="FP1198" t="s">
        <v>219</v>
      </c>
      <c r="FQ1198" t="s">
        <v>241</v>
      </c>
      <c r="FR1198" t="s">
        <v>241</v>
      </c>
      <c r="FS1198" t="s">
        <v>241</v>
      </c>
      <c r="FT1198" t="s">
        <v>241</v>
      </c>
      <c r="FU1198" t="s">
        <v>219</v>
      </c>
      <c r="FV1198" t="s">
        <v>241</v>
      </c>
      <c r="FW1198" t="s">
        <v>241</v>
      </c>
      <c r="FX1198" t="s">
        <v>241</v>
      </c>
      <c r="FY1198" t="s">
        <v>241</v>
      </c>
      <c r="FZ1198" t="s">
        <v>335</v>
      </c>
      <c r="GA1198" t="s">
        <v>335</v>
      </c>
      <c r="GB1198" t="s">
        <v>244</v>
      </c>
      <c r="GC1198" t="s">
        <v>244</v>
      </c>
      <c r="GD1198" t="s">
        <v>249</v>
      </c>
      <c r="GE1198" t="s">
        <v>241</v>
      </c>
      <c r="GF1198" t="s">
        <v>249</v>
      </c>
      <c r="GG1198" t="s">
        <v>227</v>
      </c>
      <c r="GH1198" t="s">
        <v>241</v>
      </c>
      <c r="GI1198" t="s">
        <v>227</v>
      </c>
      <c r="GJ1198" t="s">
        <v>227</v>
      </c>
      <c r="GK1198" t="s">
        <v>227</v>
      </c>
      <c r="GL1198" t="s">
        <v>227</v>
      </c>
      <c r="GM1198" t="s">
        <v>227</v>
      </c>
      <c r="GN1198" t="s">
        <v>219</v>
      </c>
      <c r="GO1198" t="s">
        <v>219</v>
      </c>
      <c r="GP1198" t="s">
        <v>295</v>
      </c>
      <c r="GQ1198" t="s">
        <v>295</v>
      </c>
      <c r="GR1198" t="s">
        <v>295</v>
      </c>
      <c r="GS1198" t="s">
        <v>214</v>
      </c>
      <c r="GT1198" t="s">
        <v>241</v>
      </c>
      <c r="GU1198" t="s">
        <v>214</v>
      </c>
      <c r="GV1198" t="s">
        <v>241</v>
      </c>
      <c r="GW1198" t="s">
        <v>297</v>
      </c>
      <c r="GX1198" t="s">
        <v>297</v>
      </c>
      <c r="GY1198" t="s">
        <v>314</v>
      </c>
      <c r="GZ1198" t="s">
        <v>241</v>
      </c>
      <c r="HA1198" t="s">
        <v>298</v>
      </c>
      <c r="HB1198" t="s">
        <v>241</v>
      </c>
      <c r="HC1198" t="s">
        <v>315</v>
      </c>
      <c r="HD1198" t="s">
        <v>361</v>
      </c>
      <c r="HE1198" t="s">
        <v>343</v>
      </c>
      <c r="HF1198" t="s">
        <v>241</v>
      </c>
      <c r="HG1198" t="s">
        <v>319</v>
      </c>
      <c r="HH1198" t="s">
        <v>241</v>
      </c>
      <c r="HI1198" t="s">
        <v>241</v>
      </c>
      <c r="HJ1198" t="s">
        <v>219</v>
      </c>
      <c r="HK1198" t="s">
        <v>241</v>
      </c>
      <c r="HL1198" s="12"/>
      <c r="HM1198">
        <v>0.5</v>
      </c>
      <c r="HN1198">
        <v>0.5</v>
      </c>
      <c r="HO1198">
        <v>1</v>
      </c>
      <c r="HP1198">
        <v>0.75</v>
      </c>
      <c r="HQ1198">
        <v>1</v>
      </c>
      <c r="HR1198">
        <v>0.5</v>
      </c>
      <c r="HS1198">
        <v>1</v>
      </c>
      <c r="HT1198">
        <v>0</v>
      </c>
      <c r="HU1198">
        <v>1</v>
      </c>
      <c r="HV1198">
        <v>0.25</v>
      </c>
      <c r="HW1198">
        <v>0.5</v>
      </c>
      <c r="HX1198">
        <v>0.25</v>
      </c>
      <c r="HY1198">
        <v>1</v>
      </c>
      <c r="HZ1198">
        <v>0.25</v>
      </c>
      <c r="IA1198" s="4">
        <v>1</v>
      </c>
      <c r="IB1198">
        <v>0.25</v>
      </c>
      <c r="IC1198">
        <v>0.25</v>
      </c>
      <c r="ID1198">
        <v>0.25</v>
      </c>
      <c r="IE1198">
        <v>0.25</v>
      </c>
      <c r="IG1198">
        <v>0.25</v>
      </c>
      <c r="IH1198">
        <v>0.5</v>
      </c>
      <c r="II1198">
        <v>0.75</v>
      </c>
      <c r="IJ1198">
        <v>0.5</v>
      </c>
      <c r="IK1198">
        <v>0.75</v>
      </c>
      <c r="IL1198">
        <v>0.75</v>
      </c>
      <c r="IM1198">
        <v>1</v>
      </c>
      <c r="IN1198">
        <v>1</v>
      </c>
      <c r="IO1198">
        <v>1</v>
      </c>
      <c r="IQ1198">
        <v>0</v>
      </c>
      <c r="IS1198">
        <f t="shared" si="1035"/>
        <v>7.4999999999999997E-2</v>
      </c>
      <c r="IT1198">
        <f t="shared" si="1036"/>
        <v>0.06</v>
      </c>
      <c r="IU1198">
        <f t="shared" si="1037"/>
        <v>0.08</v>
      </c>
      <c r="IV1198">
        <f t="shared" si="1038"/>
        <v>7.5000000000000011E-2</v>
      </c>
      <c r="IW1198">
        <f t="shared" si="1039"/>
        <v>0.08</v>
      </c>
      <c r="IX1198">
        <f t="shared" si="1040"/>
        <v>6.5000000000000002E-2</v>
      </c>
      <c r="IY1198">
        <f t="shared" si="1041"/>
        <v>0.1</v>
      </c>
      <c r="IZ1198">
        <f t="shared" si="1042"/>
        <v>0</v>
      </c>
      <c r="JA1198">
        <f t="shared" si="1043"/>
        <v>0.13</v>
      </c>
      <c r="JB1198">
        <f t="shared" si="1044"/>
        <v>2.5000000000000001E-2</v>
      </c>
      <c r="JC1198">
        <f t="shared" si="1045"/>
        <v>0.06</v>
      </c>
      <c r="JD1198">
        <f t="shared" si="1046"/>
        <v>2.75E-2</v>
      </c>
      <c r="JE1198">
        <f t="shared" si="1047"/>
        <v>7.0000000000000007E-2</v>
      </c>
      <c r="JF1198">
        <f t="shared" si="1048"/>
        <v>0.03</v>
      </c>
      <c r="JG1198" s="5">
        <f t="shared" si="1049"/>
        <v>0.05</v>
      </c>
      <c r="JH1198">
        <f t="shared" si="1050"/>
        <v>0</v>
      </c>
      <c r="JI1198">
        <f t="shared" si="1050"/>
        <v>0</v>
      </c>
      <c r="JJ1198">
        <f t="shared" si="1051"/>
        <v>0.05</v>
      </c>
      <c r="JK1198">
        <f t="shared" si="1052"/>
        <v>3.7499999999999999E-2</v>
      </c>
      <c r="JL1198" s="6">
        <f t="shared" si="1053"/>
        <v>0.02</v>
      </c>
      <c r="JM1198">
        <f t="shared" si="1054"/>
        <v>0.03</v>
      </c>
      <c r="JN1198">
        <f t="shared" si="1055"/>
        <v>2.5000000000000001E-2</v>
      </c>
      <c r="JO1198">
        <f t="shared" si="1056"/>
        <v>0.11249999999999999</v>
      </c>
      <c r="JP1198">
        <f t="shared" si="1057"/>
        <v>0.05</v>
      </c>
      <c r="JQ1198">
        <f t="shared" si="1058"/>
        <v>0.09</v>
      </c>
      <c r="JR1198">
        <f t="shared" si="1059"/>
        <v>8.2500000000000004E-2</v>
      </c>
      <c r="JS1198">
        <f t="shared" si="1060"/>
        <v>0.1</v>
      </c>
      <c r="JT1198">
        <f t="shared" si="1060"/>
        <v>0.1</v>
      </c>
      <c r="JU1198">
        <f t="shared" si="1061"/>
        <v>1</v>
      </c>
      <c r="JV1198">
        <f t="shared" si="1061"/>
        <v>0</v>
      </c>
      <c r="JW1198">
        <f t="shared" si="1062"/>
        <v>0.15</v>
      </c>
      <c r="JY1198">
        <f t="shared" si="1063"/>
        <v>2.5000000000000001E-2</v>
      </c>
      <c r="JZ1198">
        <f t="shared" si="1064"/>
        <v>0.04</v>
      </c>
      <c r="KA1198">
        <f t="shared" si="1065"/>
        <v>0.02</v>
      </c>
      <c r="KB1198">
        <f t="shared" si="1065"/>
        <v>1.4999999999999999E-2</v>
      </c>
      <c r="KC1198">
        <f t="shared" si="1066"/>
        <v>0.04</v>
      </c>
      <c r="KD1198">
        <f t="shared" si="1091"/>
        <v>1.4999999999999999E-2</v>
      </c>
      <c r="KE1198">
        <f t="shared" si="1091"/>
        <v>0.03</v>
      </c>
      <c r="KF1198">
        <f t="shared" si="1091"/>
        <v>0</v>
      </c>
      <c r="KG1198">
        <f t="shared" si="1090"/>
        <v>0.03</v>
      </c>
      <c r="KH1198">
        <f t="shared" si="1090"/>
        <v>7.4999999999999997E-3</v>
      </c>
      <c r="KI1198">
        <f t="shared" si="1090"/>
        <v>1.4999999999999999E-2</v>
      </c>
      <c r="KJ1198">
        <f t="shared" si="1033"/>
        <v>7.4999999999999997E-3</v>
      </c>
      <c r="KK1198">
        <f t="shared" si="1067"/>
        <v>0.02</v>
      </c>
      <c r="KL1198">
        <f t="shared" si="1068"/>
        <v>0.01</v>
      </c>
      <c r="KM1198" s="5">
        <f t="shared" si="1069"/>
        <v>0.05</v>
      </c>
      <c r="KN1198">
        <f t="shared" si="1070"/>
        <v>0</v>
      </c>
      <c r="KO1198">
        <f t="shared" si="1070"/>
        <v>0</v>
      </c>
      <c r="KP1198">
        <f t="shared" si="1071"/>
        <v>1.4999999999999999E-2</v>
      </c>
      <c r="KQ1198">
        <f t="shared" si="1072"/>
        <v>7.4999999999999997E-3</v>
      </c>
      <c r="KR1198" s="6">
        <f t="shared" si="1073"/>
        <v>0.01</v>
      </c>
      <c r="KS1198">
        <f t="shared" si="1074"/>
        <v>0.01</v>
      </c>
      <c r="KT1198">
        <f t="shared" si="1075"/>
        <v>1.4999999999999999E-2</v>
      </c>
      <c r="KU1198">
        <f t="shared" si="1076"/>
        <v>0.03</v>
      </c>
      <c r="KV1198">
        <f t="shared" si="1077"/>
        <v>2.5000000000000001E-2</v>
      </c>
      <c r="KW1198">
        <f t="shared" si="1078"/>
        <v>7.4999999999999997E-3</v>
      </c>
      <c r="KX1198">
        <f t="shared" si="1079"/>
        <v>0</v>
      </c>
      <c r="KY1198">
        <f t="shared" si="1080"/>
        <v>0.04</v>
      </c>
      <c r="KZ1198">
        <f t="shared" si="1081"/>
        <v>0.03</v>
      </c>
      <c r="LA1198">
        <f t="shared" si="1082"/>
        <v>1</v>
      </c>
      <c r="LB1198">
        <f t="shared" si="1082"/>
        <v>0</v>
      </c>
      <c r="LC1198">
        <f t="shared" si="1083"/>
        <v>0.1</v>
      </c>
      <c r="LE1198" t="str">
        <f t="shared" si="1089"/>
        <v>Nigeria</v>
      </c>
      <c r="LF1198">
        <f t="shared" si="1084"/>
        <v>0.66500000000000004</v>
      </c>
      <c r="LG1198" s="6">
        <f t="shared" si="1085"/>
        <v>0.37</v>
      </c>
      <c r="LH1198">
        <f t="shared" si="1086"/>
        <v>0.74</v>
      </c>
      <c r="LI1198" s="6">
        <f t="shared" si="1087"/>
        <v>0.6150000000000001</v>
      </c>
      <c r="LJ1198">
        <f t="shared" si="1088"/>
        <v>0</v>
      </c>
    </row>
    <row r="1199" spans="1:322" x14ac:dyDescent="0.35">
      <c r="A1199" s="8">
        <v>44913</v>
      </c>
      <c r="B1199" t="s">
        <v>6222</v>
      </c>
      <c r="D1199" s="27" t="s">
        <v>321</v>
      </c>
      <c r="E1199" s="27" t="s">
        <v>262</v>
      </c>
      <c r="F1199" s="27">
        <v>25</v>
      </c>
      <c r="G1199" s="27" t="s">
        <v>258</v>
      </c>
      <c r="H1199" s="27" t="s">
        <v>322</v>
      </c>
      <c r="I1199" s="27" t="s">
        <v>207</v>
      </c>
      <c r="J1199" s="27" t="s">
        <v>1129</v>
      </c>
      <c r="K1199" s="28">
        <v>44697</v>
      </c>
      <c r="L1199" s="28">
        <v>44697</v>
      </c>
      <c r="M1199" s="28">
        <v>44702</v>
      </c>
      <c r="N1199" s="27" t="s">
        <v>261</v>
      </c>
      <c r="O1199" s="27" t="s">
        <v>261</v>
      </c>
      <c r="P1199" s="27" t="s">
        <v>261</v>
      </c>
      <c r="Q1199" s="27" t="s">
        <v>324</v>
      </c>
      <c r="R1199" s="28">
        <v>44771</v>
      </c>
      <c r="S1199" s="28">
        <v>44771</v>
      </c>
      <c r="T1199" s="27" t="s">
        <v>263</v>
      </c>
      <c r="U1199" s="27" t="s">
        <v>263</v>
      </c>
      <c r="V1199" s="28">
        <v>44818</v>
      </c>
      <c r="W1199" s="27" t="s">
        <v>261</v>
      </c>
      <c r="X1199" s="28" t="s">
        <v>262</v>
      </c>
      <c r="Y1199" s="27" t="s">
        <v>263</v>
      </c>
      <c r="Z1199" s="28">
        <v>44818</v>
      </c>
      <c r="AA1199" s="27" t="s">
        <v>264</v>
      </c>
      <c r="AB1199" s="27" t="s">
        <v>265</v>
      </c>
      <c r="AC1199" s="27" t="s">
        <v>6223</v>
      </c>
      <c r="AD1199" s="27" t="s">
        <v>267</v>
      </c>
      <c r="AE1199" s="27" t="s">
        <v>326</v>
      </c>
      <c r="AF1199" s="27" t="s">
        <v>327</v>
      </c>
      <c r="AG1199" s="29">
        <v>235.12</v>
      </c>
      <c r="AH1199" s="27" t="s">
        <v>263</v>
      </c>
      <c r="AI1199" s="27">
        <v>44705</v>
      </c>
      <c r="AJ1199" s="28">
        <v>44708</v>
      </c>
      <c r="AK1199" s="27" t="s">
        <v>264</v>
      </c>
      <c r="AL1199" s="27" t="s">
        <v>269</v>
      </c>
      <c r="AM1199" s="27" t="s">
        <v>265</v>
      </c>
      <c r="AN1199" s="27" t="s">
        <v>270</v>
      </c>
      <c r="AO1199" s="27" t="s">
        <v>261</v>
      </c>
      <c r="AP1199" s="27" t="s">
        <v>261</v>
      </c>
      <c r="AQ1199" s="28" t="s">
        <v>262</v>
      </c>
      <c r="AR1199" s="27" t="s">
        <v>261</v>
      </c>
      <c r="AS1199" s="28" t="s">
        <v>262</v>
      </c>
      <c r="AT1199" s="27" t="s">
        <v>261</v>
      </c>
      <c r="AU1199" s="28" t="s">
        <v>262</v>
      </c>
      <c r="AV1199" s="27" t="s">
        <v>261</v>
      </c>
      <c r="AW1199" s="28" t="s">
        <v>262</v>
      </c>
      <c r="AX1199" s="27" t="s">
        <v>261</v>
      </c>
      <c r="AY1199" s="28" t="s">
        <v>262</v>
      </c>
      <c r="AZ1199" s="27" t="s">
        <v>262</v>
      </c>
      <c r="BA1199" s="27" t="s">
        <v>262</v>
      </c>
      <c r="BB1199" s="27" t="s">
        <v>261</v>
      </c>
      <c r="BC1199" s="28" t="s">
        <v>262</v>
      </c>
      <c r="BD1199" s="27" t="s">
        <v>261</v>
      </c>
      <c r="BE1199" s="30" t="s">
        <v>262</v>
      </c>
      <c r="BF1199" t="s">
        <v>1129</v>
      </c>
      <c r="BG1199" s="9" t="s">
        <v>207</v>
      </c>
      <c r="BH1199" t="s">
        <v>208</v>
      </c>
      <c r="BI1199" t="s">
        <v>420</v>
      </c>
      <c r="BJ1199" t="s">
        <v>210</v>
      </c>
      <c r="BK1199" t="s">
        <v>329</v>
      </c>
      <c r="BL1199" t="s">
        <v>212</v>
      </c>
      <c r="BM1199" t="s">
        <v>2844</v>
      </c>
      <c r="BN1199" t="s">
        <v>214</v>
      </c>
      <c r="BO1199" t="s">
        <v>348</v>
      </c>
      <c r="BP1199" t="s">
        <v>219</v>
      </c>
      <c r="BQ1199" t="s">
        <v>216</v>
      </c>
      <c r="BR1199" t="s">
        <v>6103</v>
      </c>
      <c r="BU1199" t="s">
        <v>2827</v>
      </c>
      <c r="BV1199" t="s">
        <v>214</v>
      </c>
      <c r="CC1199" t="s">
        <v>214</v>
      </c>
      <c r="CG1199" t="s">
        <v>219</v>
      </c>
      <c r="CI1199" t="s">
        <v>333</v>
      </c>
      <c r="CJ1199" t="s">
        <v>6224</v>
      </c>
      <c r="CK1199" t="s">
        <v>220</v>
      </c>
      <c r="CL1199" t="s">
        <v>412</v>
      </c>
      <c r="CN1199" t="s">
        <v>283</v>
      </c>
      <c r="CP1199" t="s">
        <v>413</v>
      </c>
      <c r="CQ1199" t="s">
        <v>413</v>
      </c>
      <c r="CR1199" t="s">
        <v>244</v>
      </c>
      <c r="CS1199" t="s">
        <v>286</v>
      </c>
      <c r="CT1199" t="s">
        <v>214</v>
      </c>
      <c r="CU1199" t="s">
        <v>402</v>
      </c>
      <c r="CV1199" t="s">
        <v>244</v>
      </c>
      <c r="CW1199" t="s">
        <v>250</v>
      </c>
      <c r="CX1199" t="s">
        <v>287</v>
      </c>
      <c r="CY1199" t="s">
        <v>353</v>
      </c>
      <c r="CZ1199" t="s">
        <v>219</v>
      </c>
      <c r="DA1199" t="s">
        <v>219</v>
      </c>
      <c r="DB1199" t="s">
        <v>230</v>
      </c>
      <c r="DC1199" t="s">
        <v>230</v>
      </c>
      <c r="DD1199" t="s">
        <v>219</v>
      </c>
      <c r="DI1199" t="s">
        <v>6225</v>
      </c>
      <c r="DK1199" t="s">
        <v>233</v>
      </c>
      <c r="DL1199" t="s">
        <v>233</v>
      </c>
      <c r="DM1199" t="s">
        <v>214</v>
      </c>
      <c r="DN1199" t="s">
        <v>219</v>
      </c>
      <c r="DO1199" t="s">
        <v>414</v>
      </c>
      <c r="DP1199" t="s">
        <v>235</v>
      </c>
      <c r="DR1199" t="s">
        <v>235</v>
      </c>
      <c r="DT1199" t="s">
        <v>219</v>
      </c>
      <c r="DU1199" t="s">
        <v>214</v>
      </c>
      <c r="DX1199" t="s">
        <v>233</v>
      </c>
      <c r="DY1199" t="s">
        <v>233</v>
      </c>
      <c r="DZ1199" t="s">
        <v>238</v>
      </c>
      <c r="EA1199" t="s">
        <v>233</v>
      </c>
      <c r="EB1199" t="s">
        <v>233</v>
      </c>
      <c r="EC1199" t="s">
        <v>239</v>
      </c>
      <c r="ED1199" t="s">
        <v>239</v>
      </c>
      <c r="EE1199" t="s">
        <v>214</v>
      </c>
      <c r="EF1199" t="s">
        <v>214</v>
      </c>
      <c r="EG1199" t="s">
        <v>214</v>
      </c>
      <c r="EI1199" t="s">
        <v>214</v>
      </c>
      <c r="EK1199" t="s">
        <v>233</v>
      </c>
      <c r="EL1199" t="s">
        <v>237</v>
      </c>
      <c r="EM1199" t="s">
        <v>486</v>
      </c>
      <c r="EN1199" t="s">
        <v>486</v>
      </c>
      <c r="EO1199" t="s">
        <v>486</v>
      </c>
      <c r="EP1199" t="s">
        <v>486</v>
      </c>
      <c r="EQ1199" t="s">
        <v>214</v>
      </c>
      <c r="ER1199" t="s">
        <v>214</v>
      </c>
      <c r="ES1199" t="s">
        <v>233</v>
      </c>
      <c r="ET1199" t="s">
        <v>233</v>
      </c>
      <c r="EU1199" t="s">
        <v>233</v>
      </c>
      <c r="EV1199" t="s">
        <v>233</v>
      </c>
      <c r="EW1199" t="s">
        <v>243</v>
      </c>
      <c r="EX1199" t="s">
        <v>243</v>
      </c>
      <c r="EY1199" t="s">
        <v>237</v>
      </c>
      <c r="EZ1199" t="s">
        <v>241</v>
      </c>
      <c r="FA1199" t="s">
        <v>241</v>
      </c>
      <c r="FB1199" t="s">
        <v>237</v>
      </c>
      <c r="FC1199" t="s">
        <v>237</v>
      </c>
      <c r="FD1199" t="s">
        <v>233</v>
      </c>
      <c r="FE1199" t="s">
        <v>244</v>
      </c>
      <c r="FF1199" t="s">
        <v>244</v>
      </c>
      <c r="FG1199" t="s">
        <v>390</v>
      </c>
      <c r="FH1199" t="s">
        <v>390</v>
      </c>
      <c r="FI1199" t="s">
        <v>214</v>
      </c>
      <c r="FJ1199" t="s">
        <v>214</v>
      </c>
      <c r="FK1199" t="s">
        <v>219</v>
      </c>
      <c r="FL1199" t="s">
        <v>219</v>
      </c>
      <c r="FM1199" t="s">
        <v>245</v>
      </c>
      <c r="FN1199" t="s">
        <v>461</v>
      </c>
      <c r="FO1199" t="s">
        <v>219</v>
      </c>
      <c r="FP1199" t="s">
        <v>219</v>
      </c>
      <c r="FQ1199" t="s">
        <v>241</v>
      </c>
      <c r="FR1199" t="s">
        <v>241</v>
      </c>
      <c r="FS1199" t="s">
        <v>241</v>
      </c>
      <c r="FT1199" t="s">
        <v>241</v>
      </c>
      <c r="FU1199" t="s">
        <v>219</v>
      </c>
      <c r="FV1199" t="s">
        <v>241</v>
      </c>
      <c r="FW1199" t="s">
        <v>241</v>
      </c>
      <c r="FX1199" t="s">
        <v>241</v>
      </c>
      <c r="FY1199" t="s">
        <v>241</v>
      </c>
      <c r="FZ1199" t="s">
        <v>248</v>
      </c>
      <c r="GA1199" t="s">
        <v>248</v>
      </c>
      <c r="GB1199" t="s">
        <v>244</v>
      </c>
      <c r="GC1199" t="s">
        <v>244</v>
      </c>
      <c r="GD1199" t="s">
        <v>293</v>
      </c>
      <c r="GE1199" t="s">
        <v>241</v>
      </c>
      <c r="GF1199" t="s">
        <v>293</v>
      </c>
      <c r="GG1199" t="s">
        <v>227</v>
      </c>
      <c r="GH1199" t="s">
        <v>241</v>
      </c>
      <c r="GI1199" t="s">
        <v>227</v>
      </c>
      <c r="GJ1199" t="s">
        <v>227</v>
      </c>
      <c r="GK1199" t="s">
        <v>227</v>
      </c>
      <c r="GL1199" t="s">
        <v>227</v>
      </c>
      <c r="GM1199" t="s">
        <v>227</v>
      </c>
      <c r="GN1199" t="s">
        <v>219</v>
      </c>
      <c r="GO1199" t="s">
        <v>219</v>
      </c>
      <c r="GP1199" t="s">
        <v>295</v>
      </c>
      <c r="GQ1199" t="s">
        <v>295</v>
      </c>
      <c r="GR1199" t="s">
        <v>251</v>
      </c>
      <c r="GS1199" t="s">
        <v>214</v>
      </c>
      <c r="GT1199" t="s">
        <v>241</v>
      </c>
      <c r="GU1199" t="s">
        <v>214</v>
      </c>
      <c r="GV1199" t="s">
        <v>241</v>
      </c>
      <c r="GW1199" t="s">
        <v>297</v>
      </c>
      <c r="GX1199" t="s">
        <v>297</v>
      </c>
      <c r="GY1199" t="s">
        <v>314</v>
      </c>
      <c r="GZ1199" t="s">
        <v>241</v>
      </c>
      <c r="HA1199" t="s">
        <v>239</v>
      </c>
      <c r="HB1199" t="s">
        <v>241</v>
      </c>
      <c r="HC1199" t="s">
        <v>315</v>
      </c>
      <c r="HD1199" t="s">
        <v>316</v>
      </c>
      <c r="HE1199" t="s">
        <v>343</v>
      </c>
      <c r="HF1199" t="s">
        <v>241</v>
      </c>
      <c r="HG1199" t="s">
        <v>362</v>
      </c>
      <c r="HH1199" t="s">
        <v>241</v>
      </c>
      <c r="HI1199" t="s">
        <v>241</v>
      </c>
      <c r="HJ1199" t="s">
        <v>219</v>
      </c>
      <c r="HK1199" t="s">
        <v>241</v>
      </c>
      <c r="HL1199" s="12"/>
      <c r="HM1199">
        <v>0.75</v>
      </c>
      <c r="HN1199">
        <v>0.75</v>
      </c>
      <c r="HO1199">
        <v>1</v>
      </c>
      <c r="HP1199">
        <v>0.75</v>
      </c>
      <c r="HQ1199">
        <v>1</v>
      </c>
      <c r="HR1199">
        <v>0.25</v>
      </c>
      <c r="HS1199">
        <v>1</v>
      </c>
      <c r="HT1199">
        <v>0</v>
      </c>
      <c r="HU1199">
        <v>1</v>
      </c>
      <c r="HV1199">
        <v>0.25</v>
      </c>
      <c r="HW1199">
        <v>0.25</v>
      </c>
      <c r="HX1199">
        <v>0.5</v>
      </c>
      <c r="HY1199">
        <v>1</v>
      </c>
      <c r="HZ1199">
        <v>0.25</v>
      </c>
      <c r="IA1199" s="4">
        <v>1</v>
      </c>
      <c r="IB1199">
        <v>0.25</v>
      </c>
      <c r="IC1199">
        <v>0.25</v>
      </c>
      <c r="ID1199">
        <v>0.5</v>
      </c>
      <c r="IE1199">
        <v>0.5</v>
      </c>
      <c r="IG1199">
        <v>0.25</v>
      </c>
      <c r="IH1199">
        <v>0.5</v>
      </c>
      <c r="II1199">
        <v>0.75</v>
      </c>
      <c r="IJ1199">
        <v>0.75</v>
      </c>
      <c r="IK1199">
        <v>0.75</v>
      </c>
      <c r="IL1199">
        <v>1</v>
      </c>
      <c r="IM1199">
        <v>1</v>
      </c>
      <c r="IN1199">
        <v>1</v>
      </c>
      <c r="IO1199">
        <v>1</v>
      </c>
      <c r="IQ1199">
        <v>1</v>
      </c>
      <c r="IS1199">
        <f t="shared" si="1035"/>
        <v>0.11249999999999999</v>
      </c>
      <c r="IT1199">
        <f t="shared" si="1036"/>
        <v>0.09</v>
      </c>
      <c r="IU1199">
        <f t="shared" si="1037"/>
        <v>0.08</v>
      </c>
      <c r="IV1199">
        <f t="shared" si="1038"/>
        <v>7.5000000000000011E-2</v>
      </c>
      <c r="IW1199">
        <f t="shared" si="1039"/>
        <v>0.08</v>
      </c>
      <c r="IX1199">
        <f t="shared" si="1040"/>
        <v>3.2500000000000001E-2</v>
      </c>
      <c r="IY1199">
        <f t="shared" si="1041"/>
        <v>0.1</v>
      </c>
      <c r="IZ1199">
        <f t="shared" si="1042"/>
        <v>0</v>
      </c>
      <c r="JA1199">
        <f t="shared" si="1043"/>
        <v>0.13</v>
      </c>
      <c r="JB1199">
        <f t="shared" si="1044"/>
        <v>2.5000000000000001E-2</v>
      </c>
      <c r="JC1199">
        <f t="shared" si="1045"/>
        <v>0.03</v>
      </c>
      <c r="JD1199">
        <f t="shared" si="1046"/>
        <v>5.5E-2</v>
      </c>
      <c r="JE1199">
        <f t="shared" si="1047"/>
        <v>7.0000000000000007E-2</v>
      </c>
      <c r="JF1199">
        <f t="shared" si="1048"/>
        <v>0.03</v>
      </c>
      <c r="JG1199" s="5">
        <f t="shared" si="1049"/>
        <v>0.05</v>
      </c>
      <c r="JH1199">
        <f t="shared" si="1050"/>
        <v>0</v>
      </c>
      <c r="JI1199">
        <f t="shared" si="1050"/>
        <v>0</v>
      </c>
      <c r="JJ1199">
        <f t="shared" si="1051"/>
        <v>0.1</v>
      </c>
      <c r="JK1199">
        <f t="shared" si="1052"/>
        <v>7.4999999999999997E-2</v>
      </c>
      <c r="JL1199" s="6">
        <f t="shared" si="1053"/>
        <v>2.6666666666666665E-2</v>
      </c>
      <c r="JM1199">
        <f t="shared" si="1054"/>
        <v>0.03</v>
      </c>
      <c r="JN1199">
        <f t="shared" si="1055"/>
        <v>2.5000000000000001E-2</v>
      </c>
      <c r="JO1199">
        <f t="shared" si="1056"/>
        <v>0.11249999999999999</v>
      </c>
      <c r="JP1199">
        <f t="shared" si="1057"/>
        <v>7.5000000000000011E-2</v>
      </c>
      <c r="JQ1199">
        <f t="shared" si="1058"/>
        <v>0.09</v>
      </c>
      <c r="JR1199">
        <f t="shared" si="1059"/>
        <v>0.11</v>
      </c>
      <c r="JS1199">
        <f t="shared" si="1060"/>
        <v>0.1</v>
      </c>
      <c r="JT1199">
        <f t="shared" si="1060"/>
        <v>0.1</v>
      </c>
      <c r="JU1199">
        <f t="shared" si="1061"/>
        <v>1</v>
      </c>
      <c r="JV1199">
        <f t="shared" si="1061"/>
        <v>0</v>
      </c>
      <c r="JW1199">
        <f t="shared" si="1062"/>
        <v>0.15</v>
      </c>
      <c r="JY1199">
        <f t="shared" si="1063"/>
        <v>3.7500000000000006E-2</v>
      </c>
      <c r="JZ1199">
        <f t="shared" si="1064"/>
        <v>0.06</v>
      </c>
      <c r="KA1199">
        <f t="shared" si="1065"/>
        <v>0.02</v>
      </c>
      <c r="KB1199">
        <f t="shared" si="1065"/>
        <v>1.4999999999999999E-2</v>
      </c>
      <c r="KC1199">
        <f t="shared" si="1066"/>
        <v>0.04</v>
      </c>
      <c r="KD1199">
        <f t="shared" si="1091"/>
        <v>7.4999999999999997E-3</v>
      </c>
      <c r="KE1199">
        <f t="shared" si="1091"/>
        <v>0.03</v>
      </c>
      <c r="KF1199">
        <f t="shared" si="1091"/>
        <v>0</v>
      </c>
      <c r="KG1199">
        <f t="shared" si="1090"/>
        <v>0.03</v>
      </c>
      <c r="KH1199">
        <f t="shared" si="1090"/>
        <v>7.4999999999999997E-3</v>
      </c>
      <c r="KI1199">
        <f t="shared" si="1090"/>
        <v>7.4999999999999997E-3</v>
      </c>
      <c r="KJ1199">
        <f t="shared" si="1033"/>
        <v>1.4999999999999999E-2</v>
      </c>
      <c r="KK1199">
        <f t="shared" si="1067"/>
        <v>0.02</v>
      </c>
      <c r="KL1199">
        <f t="shared" si="1068"/>
        <v>0.01</v>
      </c>
      <c r="KM1199" s="5">
        <f t="shared" si="1069"/>
        <v>0.05</v>
      </c>
      <c r="KN1199">
        <f t="shared" si="1070"/>
        <v>0</v>
      </c>
      <c r="KO1199">
        <f t="shared" si="1070"/>
        <v>0</v>
      </c>
      <c r="KP1199">
        <f t="shared" si="1071"/>
        <v>0.03</v>
      </c>
      <c r="KQ1199">
        <f t="shared" si="1072"/>
        <v>1.4999999999999999E-2</v>
      </c>
      <c r="KR1199" s="6">
        <f t="shared" si="1073"/>
        <v>1.3333333333333332E-2</v>
      </c>
      <c r="KS1199">
        <f t="shared" si="1074"/>
        <v>0.01</v>
      </c>
      <c r="KT1199">
        <f t="shared" si="1075"/>
        <v>1.4999999999999999E-2</v>
      </c>
      <c r="KU1199">
        <f t="shared" si="1076"/>
        <v>0.03</v>
      </c>
      <c r="KV1199">
        <f t="shared" si="1077"/>
        <v>3.7500000000000006E-2</v>
      </c>
      <c r="KW1199">
        <f t="shared" si="1078"/>
        <v>7.4999999999999997E-3</v>
      </c>
      <c r="KX1199">
        <f t="shared" si="1079"/>
        <v>0</v>
      </c>
      <c r="KY1199">
        <f t="shared" si="1080"/>
        <v>0.04</v>
      </c>
      <c r="KZ1199">
        <f t="shared" si="1081"/>
        <v>0.03</v>
      </c>
      <c r="LA1199">
        <f t="shared" si="1082"/>
        <v>1</v>
      </c>
      <c r="LB1199">
        <f t="shared" si="1082"/>
        <v>0</v>
      </c>
      <c r="LC1199">
        <f t="shared" si="1083"/>
        <v>0.1</v>
      </c>
      <c r="LE1199" t="str">
        <f t="shared" si="1089"/>
        <v>Nigeria</v>
      </c>
      <c r="LF1199">
        <f t="shared" si="1084"/>
        <v>0.7</v>
      </c>
      <c r="LG1199" s="6">
        <f t="shared" si="1085"/>
        <v>0.46166666666666667</v>
      </c>
      <c r="LH1199">
        <f t="shared" si="1086"/>
        <v>0.79249999999999998</v>
      </c>
      <c r="LI1199" s="6">
        <f t="shared" si="1087"/>
        <v>0.67833333333333334</v>
      </c>
      <c r="LJ1199">
        <f t="shared" si="1088"/>
        <v>1</v>
      </c>
    </row>
    <row r="1200" spans="1:322" x14ac:dyDescent="0.35">
      <c r="A1200" s="8">
        <v>44914</v>
      </c>
      <c r="B1200" t="s">
        <v>6226</v>
      </c>
      <c r="D1200" s="24" t="s">
        <v>321</v>
      </c>
      <c r="E1200" s="24" t="s">
        <v>321</v>
      </c>
      <c r="F1200" s="24">
        <v>32</v>
      </c>
      <c r="G1200" s="24" t="s">
        <v>258</v>
      </c>
      <c r="H1200" s="24" t="s">
        <v>322</v>
      </c>
      <c r="I1200" s="24" t="s">
        <v>207</v>
      </c>
      <c r="J1200" s="24" t="s">
        <v>1129</v>
      </c>
      <c r="K1200" s="25">
        <v>44697</v>
      </c>
      <c r="L1200" s="25">
        <v>44697</v>
      </c>
      <c r="M1200" s="25">
        <v>44702</v>
      </c>
      <c r="N1200" s="24" t="s">
        <v>261</v>
      </c>
      <c r="O1200" s="24" t="s">
        <v>261</v>
      </c>
      <c r="P1200" s="24" t="s">
        <v>261</v>
      </c>
      <c r="Q1200" s="24" t="s">
        <v>324</v>
      </c>
      <c r="R1200" s="25">
        <v>44740</v>
      </c>
      <c r="S1200" s="25">
        <v>44740</v>
      </c>
      <c r="T1200" s="24" t="s">
        <v>263</v>
      </c>
      <c r="U1200" s="24" t="s">
        <v>261</v>
      </c>
      <c r="V1200" s="25" t="s">
        <v>262</v>
      </c>
      <c r="W1200" s="24" t="s">
        <v>261</v>
      </c>
      <c r="X1200" s="25" t="s">
        <v>262</v>
      </c>
      <c r="Y1200" s="24" t="s">
        <v>263</v>
      </c>
      <c r="Z1200" s="25">
        <v>44757</v>
      </c>
      <c r="AA1200" s="24" t="s">
        <v>264</v>
      </c>
      <c r="AB1200" s="24" t="s">
        <v>265</v>
      </c>
      <c r="AC1200" s="24" t="s">
        <v>6227</v>
      </c>
      <c r="AD1200" s="24" t="s">
        <v>267</v>
      </c>
      <c r="AE1200" s="24" t="s">
        <v>326</v>
      </c>
      <c r="AF1200" s="24" t="s">
        <v>327</v>
      </c>
      <c r="AG1200" s="31">
        <v>1100</v>
      </c>
      <c r="AH1200" s="24" t="s">
        <v>263</v>
      </c>
      <c r="AI1200" s="24">
        <v>44705</v>
      </c>
      <c r="AJ1200" s="25">
        <v>44708</v>
      </c>
      <c r="AK1200" s="24" t="s">
        <v>264</v>
      </c>
      <c r="AL1200" s="24" t="s">
        <v>269</v>
      </c>
      <c r="AM1200" s="24" t="s">
        <v>265</v>
      </c>
      <c r="AN1200" s="24" t="s">
        <v>270</v>
      </c>
      <c r="AO1200" s="24" t="s">
        <v>261</v>
      </c>
      <c r="AP1200" s="24" t="s">
        <v>261</v>
      </c>
      <c r="AQ1200" s="25" t="s">
        <v>262</v>
      </c>
      <c r="AR1200" s="24" t="s">
        <v>261</v>
      </c>
      <c r="AS1200" s="25" t="s">
        <v>262</v>
      </c>
      <c r="AT1200" s="24" t="s">
        <v>261</v>
      </c>
      <c r="AU1200" s="25" t="s">
        <v>262</v>
      </c>
      <c r="AV1200" s="24" t="s">
        <v>261</v>
      </c>
      <c r="AW1200" s="25" t="s">
        <v>262</v>
      </c>
      <c r="AX1200" s="24" t="s">
        <v>261</v>
      </c>
      <c r="AY1200" s="25" t="s">
        <v>262</v>
      </c>
      <c r="AZ1200" s="27" t="s">
        <v>262</v>
      </c>
      <c r="BA1200" s="27" t="s">
        <v>262</v>
      </c>
      <c r="BB1200" s="24" t="s">
        <v>261</v>
      </c>
      <c r="BC1200" s="25" t="s">
        <v>262</v>
      </c>
      <c r="BD1200" s="24" t="s">
        <v>261</v>
      </c>
      <c r="BE1200" s="26" t="s">
        <v>262</v>
      </c>
      <c r="BF1200" t="s">
        <v>1129</v>
      </c>
      <c r="BG1200" s="9" t="s">
        <v>207</v>
      </c>
      <c r="BH1200" t="s">
        <v>208</v>
      </c>
      <c r="BI1200" t="s">
        <v>529</v>
      </c>
      <c r="BJ1200" t="s">
        <v>210</v>
      </c>
      <c r="BK1200" t="s">
        <v>329</v>
      </c>
      <c r="BL1200" t="s">
        <v>212</v>
      </c>
      <c r="BM1200" t="s">
        <v>2844</v>
      </c>
      <c r="BN1200" t="s">
        <v>214</v>
      </c>
      <c r="BO1200" t="s">
        <v>348</v>
      </c>
      <c r="BP1200" t="s">
        <v>277</v>
      </c>
      <c r="BQ1200" t="s">
        <v>216</v>
      </c>
      <c r="BR1200" t="s">
        <v>6228</v>
      </c>
      <c r="BU1200" t="s">
        <v>2827</v>
      </c>
      <c r="BV1200" t="s">
        <v>214</v>
      </c>
      <c r="CG1200" t="s">
        <v>219</v>
      </c>
      <c r="CI1200" t="s">
        <v>335</v>
      </c>
      <c r="CJ1200" t="s">
        <v>6229</v>
      </c>
      <c r="CL1200" t="s">
        <v>644</v>
      </c>
      <c r="CN1200" t="s">
        <v>283</v>
      </c>
      <c r="CP1200" t="s">
        <v>413</v>
      </c>
      <c r="CQ1200" t="s">
        <v>284</v>
      </c>
      <c r="CR1200" t="s">
        <v>250</v>
      </c>
      <c r="CT1200" t="s">
        <v>214</v>
      </c>
      <c r="CV1200" t="s">
        <v>250</v>
      </c>
      <c r="CX1200" t="s">
        <v>287</v>
      </c>
      <c r="CZ1200" t="s">
        <v>219</v>
      </c>
      <c r="DB1200" t="s">
        <v>230</v>
      </c>
      <c r="DC1200" t="s">
        <v>229</v>
      </c>
      <c r="DD1200" t="s">
        <v>214</v>
      </c>
      <c r="DE1200" t="s">
        <v>546</v>
      </c>
      <c r="DI1200" t="s">
        <v>2335</v>
      </c>
      <c r="DK1200" t="s">
        <v>242</v>
      </c>
      <c r="DM1200" t="s">
        <v>214</v>
      </c>
      <c r="DO1200" t="s">
        <v>414</v>
      </c>
      <c r="DP1200" t="s">
        <v>1475</v>
      </c>
      <c r="DT1200" t="s">
        <v>219</v>
      </c>
      <c r="DX1200" t="s">
        <v>237</v>
      </c>
      <c r="DZ1200" t="s">
        <v>485</v>
      </c>
      <c r="EA1200" t="s">
        <v>237</v>
      </c>
      <c r="EC1200" t="s">
        <v>237</v>
      </c>
      <c r="EE1200" t="s">
        <v>214</v>
      </c>
      <c r="EG1200" t="s">
        <v>214</v>
      </c>
      <c r="EK1200" t="s">
        <v>237</v>
      </c>
      <c r="EM1200" t="s">
        <v>240</v>
      </c>
      <c r="EO1200" t="s">
        <v>240</v>
      </c>
      <c r="EQ1200" t="s">
        <v>214</v>
      </c>
      <c r="ER1200" t="s">
        <v>241</v>
      </c>
      <c r="ES1200" t="s">
        <v>237</v>
      </c>
      <c r="ET1200" t="s">
        <v>241</v>
      </c>
      <c r="EU1200" t="s">
        <v>237</v>
      </c>
      <c r="EV1200" t="s">
        <v>241</v>
      </c>
      <c r="EW1200" t="s">
        <v>310</v>
      </c>
      <c r="EX1200" t="s">
        <v>241</v>
      </c>
      <c r="EY1200" t="s">
        <v>237</v>
      </c>
      <c r="EZ1200" t="s">
        <v>241</v>
      </c>
      <c r="FA1200" t="s">
        <v>241</v>
      </c>
      <c r="FB1200" t="s">
        <v>241</v>
      </c>
      <c r="FC1200" t="s">
        <v>237</v>
      </c>
      <c r="FD1200" t="s">
        <v>241</v>
      </c>
      <c r="FE1200" t="s">
        <v>244</v>
      </c>
      <c r="FF1200" t="s">
        <v>241</v>
      </c>
      <c r="FG1200" t="s">
        <v>242</v>
      </c>
      <c r="FH1200" t="s">
        <v>241</v>
      </c>
      <c r="FI1200" t="s">
        <v>214</v>
      </c>
      <c r="FJ1200" t="s">
        <v>241</v>
      </c>
      <c r="FK1200" t="s">
        <v>214</v>
      </c>
      <c r="FL1200" t="s">
        <v>241</v>
      </c>
      <c r="FM1200" t="s">
        <v>292</v>
      </c>
      <c r="FN1200" t="s">
        <v>241</v>
      </c>
      <c r="FO1200" t="s">
        <v>219</v>
      </c>
      <c r="FP1200" t="s">
        <v>241</v>
      </c>
      <c r="FQ1200" t="s">
        <v>241</v>
      </c>
      <c r="FR1200" t="s">
        <v>241</v>
      </c>
      <c r="FS1200" t="s">
        <v>241</v>
      </c>
      <c r="FT1200" t="s">
        <v>241</v>
      </c>
      <c r="FU1200" t="s">
        <v>219</v>
      </c>
      <c r="FV1200" t="s">
        <v>241</v>
      </c>
      <c r="FW1200" t="s">
        <v>241</v>
      </c>
      <c r="FX1200" t="s">
        <v>241</v>
      </c>
      <c r="FY1200" t="s">
        <v>241</v>
      </c>
      <c r="FZ1200" t="s">
        <v>248</v>
      </c>
      <c r="GA1200" t="s">
        <v>241</v>
      </c>
      <c r="GB1200" t="s">
        <v>244</v>
      </c>
      <c r="GC1200" t="s">
        <v>241</v>
      </c>
      <c r="GD1200" t="s">
        <v>293</v>
      </c>
      <c r="GE1200" t="s">
        <v>241</v>
      </c>
      <c r="GF1200" t="s">
        <v>241</v>
      </c>
      <c r="GG1200" t="s">
        <v>244</v>
      </c>
      <c r="GH1200" t="s">
        <v>241</v>
      </c>
      <c r="GI1200" t="s">
        <v>241</v>
      </c>
      <c r="GJ1200" t="s">
        <v>244</v>
      </c>
      <c r="GK1200" t="s">
        <v>241</v>
      </c>
      <c r="GL1200" t="s">
        <v>227</v>
      </c>
      <c r="GM1200" t="s">
        <v>241</v>
      </c>
      <c r="GN1200" t="s">
        <v>402</v>
      </c>
      <c r="GO1200" t="s">
        <v>241</v>
      </c>
      <c r="GP1200" t="s">
        <v>295</v>
      </c>
      <c r="GQ1200" t="s">
        <v>241</v>
      </c>
      <c r="GR1200" t="s">
        <v>295</v>
      </c>
      <c r="GS1200" t="s">
        <v>214</v>
      </c>
      <c r="GT1200" t="s">
        <v>241</v>
      </c>
      <c r="GU1200" t="s">
        <v>241</v>
      </c>
      <c r="GV1200" t="s">
        <v>241</v>
      </c>
      <c r="GW1200" t="s">
        <v>297</v>
      </c>
      <c r="GX1200" t="s">
        <v>297</v>
      </c>
      <c r="GY1200" t="s">
        <v>6230</v>
      </c>
      <c r="GZ1200" t="s">
        <v>241</v>
      </c>
      <c r="HA1200" t="s">
        <v>239</v>
      </c>
      <c r="HB1200" t="s">
        <v>241</v>
      </c>
      <c r="HC1200" t="s">
        <v>241</v>
      </c>
      <c r="HD1200" t="s">
        <v>241</v>
      </c>
      <c r="HE1200" t="s">
        <v>241</v>
      </c>
      <c r="HF1200" t="s">
        <v>241</v>
      </c>
      <c r="HG1200" t="s">
        <v>241</v>
      </c>
      <c r="HH1200" t="s">
        <v>241</v>
      </c>
      <c r="HI1200" t="s">
        <v>241</v>
      </c>
      <c r="HJ1200" t="s">
        <v>219</v>
      </c>
      <c r="HK1200" t="s">
        <v>241</v>
      </c>
      <c r="HL1200" s="12"/>
      <c r="HM1200">
        <v>0.5</v>
      </c>
      <c r="HN1200">
        <v>0.5</v>
      </c>
      <c r="HO1200">
        <v>1</v>
      </c>
      <c r="HP1200">
        <v>0.5</v>
      </c>
      <c r="HQ1200">
        <v>1</v>
      </c>
      <c r="HR1200">
        <v>0.75</v>
      </c>
      <c r="HS1200">
        <v>1</v>
      </c>
      <c r="HT1200">
        <v>1</v>
      </c>
      <c r="HU1200">
        <v>1</v>
      </c>
      <c r="HV1200">
        <v>0.5</v>
      </c>
      <c r="HW1200">
        <v>0.5</v>
      </c>
      <c r="HX1200">
        <v>0.5</v>
      </c>
      <c r="HY1200">
        <v>1</v>
      </c>
      <c r="HZ1200">
        <v>0.5</v>
      </c>
      <c r="IA1200" s="4">
        <v>1</v>
      </c>
      <c r="IB1200">
        <v>0.5</v>
      </c>
      <c r="IC1200">
        <v>0.5</v>
      </c>
      <c r="ID1200">
        <v>0.5</v>
      </c>
      <c r="IE1200">
        <v>0.5</v>
      </c>
      <c r="IG1200">
        <v>0.25</v>
      </c>
      <c r="IH1200">
        <v>0.75</v>
      </c>
      <c r="II1200">
        <v>1</v>
      </c>
      <c r="IJ1200">
        <v>0.75</v>
      </c>
      <c r="IK1200">
        <v>0.75</v>
      </c>
      <c r="IL1200">
        <v>1</v>
      </c>
      <c r="IM1200">
        <v>0.75</v>
      </c>
      <c r="IN1200">
        <v>0.5</v>
      </c>
      <c r="IO1200">
        <v>1</v>
      </c>
      <c r="IQ1200">
        <v>1</v>
      </c>
      <c r="IS1200">
        <f t="shared" si="1035"/>
        <v>7.4999999999999997E-2</v>
      </c>
      <c r="IT1200">
        <f t="shared" si="1036"/>
        <v>0.06</v>
      </c>
      <c r="IU1200">
        <f t="shared" si="1037"/>
        <v>0.08</v>
      </c>
      <c r="IV1200">
        <f t="shared" si="1038"/>
        <v>0.05</v>
      </c>
      <c r="IW1200">
        <f t="shared" si="1039"/>
        <v>0.08</v>
      </c>
      <c r="IX1200">
        <f t="shared" si="1040"/>
        <v>9.7500000000000003E-2</v>
      </c>
      <c r="IY1200">
        <f t="shared" si="1041"/>
        <v>0.1</v>
      </c>
      <c r="IZ1200">
        <f t="shared" si="1042"/>
        <v>0.11</v>
      </c>
      <c r="JA1200">
        <f t="shared" si="1043"/>
        <v>0.13</v>
      </c>
      <c r="JB1200">
        <f t="shared" si="1044"/>
        <v>0.05</v>
      </c>
      <c r="JC1200">
        <f t="shared" si="1045"/>
        <v>0.06</v>
      </c>
      <c r="JD1200">
        <f t="shared" si="1046"/>
        <v>5.5E-2</v>
      </c>
      <c r="JE1200">
        <f t="shared" si="1047"/>
        <v>7.0000000000000007E-2</v>
      </c>
      <c r="JF1200">
        <f t="shared" si="1048"/>
        <v>0.06</v>
      </c>
      <c r="JG1200" s="5">
        <f t="shared" si="1049"/>
        <v>0.05</v>
      </c>
      <c r="JH1200">
        <f t="shared" si="1050"/>
        <v>0</v>
      </c>
      <c r="JI1200">
        <f t="shared" si="1050"/>
        <v>0</v>
      </c>
      <c r="JJ1200">
        <f t="shared" si="1051"/>
        <v>0.1</v>
      </c>
      <c r="JK1200">
        <f t="shared" si="1052"/>
        <v>7.4999999999999997E-2</v>
      </c>
      <c r="JL1200" s="6">
        <f t="shared" si="1053"/>
        <v>0.04</v>
      </c>
      <c r="JM1200">
        <f t="shared" si="1054"/>
        <v>0.03</v>
      </c>
      <c r="JN1200">
        <f t="shared" si="1055"/>
        <v>3.7500000000000006E-2</v>
      </c>
      <c r="JO1200">
        <f t="shared" si="1056"/>
        <v>0.15</v>
      </c>
      <c r="JP1200">
        <f t="shared" si="1057"/>
        <v>7.5000000000000011E-2</v>
      </c>
      <c r="JQ1200">
        <f t="shared" si="1058"/>
        <v>0.09</v>
      </c>
      <c r="JR1200">
        <f t="shared" si="1059"/>
        <v>0.11</v>
      </c>
      <c r="JS1200">
        <f t="shared" si="1060"/>
        <v>7.5000000000000011E-2</v>
      </c>
      <c r="JT1200">
        <f t="shared" si="1060"/>
        <v>0.05</v>
      </c>
      <c r="JU1200">
        <f t="shared" si="1061"/>
        <v>1</v>
      </c>
      <c r="JV1200">
        <f t="shared" si="1061"/>
        <v>0</v>
      </c>
      <c r="JW1200">
        <f t="shared" si="1062"/>
        <v>0.15</v>
      </c>
      <c r="JY1200">
        <f t="shared" si="1063"/>
        <v>2.5000000000000001E-2</v>
      </c>
      <c r="JZ1200">
        <f t="shared" si="1064"/>
        <v>0.04</v>
      </c>
      <c r="KA1200">
        <f t="shared" si="1065"/>
        <v>0.02</v>
      </c>
      <c r="KB1200">
        <f t="shared" si="1065"/>
        <v>0.01</v>
      </c>
      <c r="KC1200">
        <f t="shared" si="1066"/>
        <v>0.04</v>
      </c>
      <c r="KD1200">
        <f t="shared" si="1091"/>
        <v>2.2499999999999999E-2</v>
      </c>
      <c r="KE1200">
        <f t="shared" si="1091"/>
        <v>0.03</v>
      </c>
      <c r="KF1200">
        <f t="shared" si="1091"/>
        <v>0.03</v>
      </c>
      <c r="KG1200">
        <f t="shared" si="1090"/>
        <v>0.03</v>
      </c>
      <c r="KH1200">
        <f t="shared" si="1090"/>
        <v>1.4999999999999999E-2</v>
      </c>
      <c r="KI1200">
        <f t="shared" si="1090"/>
        <v>1.4999999999999999E-2</v>
      </c>
      <c r="KJ1200">
        <f t="shared" si="1033"/>
        <v>1.4999999999999999E-2</v>
      </c>
      <c r="KK1200">
        <f t="shared" si="1067"/>
        <v>0.02</v>
      </c>
      <c r="KL1200">
        <f t="shared" si="1068"/>
        <v>0.02</v>
      </c>
      <c r="KM1200" s="5">
        <f t="shared" si="1069"/>
        <v>0.05</v>
      </c>
      <c r="KN1200">
        <f t="shared" si="1070"/>
        <v>0</v>
      </c>
      <c r="KO1200">
        <f t="shared" si="1070"/>
        <v>0</v>
      </c>
      <c r="KP1200">
        <f t="shared" si="1071"/>
        <v>0.03</v>
      </c>
      <c r="KQ1200">
        <f t="shared" si="1072"/>
        <v>1.4999999999999999E-2</v>
      </c>
      <c r="KR1200" s="6">
        <f t="shared" si="1073"/>
        <v>0.02</v>
      </c>
      <c r="KS1200">
        <f t="shared" si="1074"/>
        <v>0.01</v>
      </c>
      <c r="KT1200">
        <f t="shared" si="1075"/>
        <v>2.2499999999999999E-2</v>
      </c>
      <c r="KU1200">
        <f t="shared" si="1076"/>
        <v>0.04</v>
      </c>
      <c r="KV1200">
        <f t="shared" si="1077"/>
        <v>3.7500000000000006E-2</v>
      </c>
      <c r="KW1200">
        <f t="shared" si="1078"/>
        <v>7.4999999999999997E-3</v>
      </c>
      <c r="KX1200">
        <f t="shared" si="1079"/>
        <v>0</v>
      </c>
      <c r="KY1200">
        <f t="shared" si="1080"/>
        <v>0.03</v>
      </c>
      <c r="KZ1200">
        <f t="shared" si="1081"/>
        <v>1.4999999999999999E-2</v>
      </c>
      <c r="LA1200">
        <f t="shared" si="1082"/>
        <v>1</v>
      </c>
      <c r="LB1200">
        <f t="shared" si="1082"/>
        <v>0</v>
      </c>
      <c r="LC1200">
        <f t="shared" si="1083"/>
        <v>0.1</v>
      </c>
      <c r="LE1200" t="str">
        <f t="shared" si="1089"/>
        <v>Nigeria</v>
      </c>
      <c r="LF1200">
        <f t="shared" si="1084"/>
        <v>0.78249999999999997</v>
      </c>
      <c r="LG1200" s="6">
        <f t="shared" si="1085"/>
        <v>0.56000000000000005</v>
      </c>
      <c r="LH1200">
        <f t="shared" si="1086"/>
        <v>0.76749999999999996</v>
      </c>
      <c r="LI1200" s="6">
        <f t="shared" si="1087"/>
        <v>0.71000000000000008</v>
      </c>
      <c r="LJ1200">
        <f t="shared" si="1088"/>
        <v>1</v>
      </c>
    </row>
    <row r="1201" spans="1:322" x14ac:dyDescent="0.35">
      <c r="A1201" s="8">
        <v>44867</v>
      </c>
      <c r="B1201" t="s">
        <v>6231</v>
      </c>
      <c r="D1201" s="27" t="s">
        <v>321</v>
      </c>
      <c r="E1201" s="27" t="s">
        <v>262</v>
      </c>
      <c r="F1201" s="27">
        <v>22</v>
      </c>
      <c r="G1201" s="27" t="s">
        <v>258</v>
      </c>
      <c r="H1201" s="27" t="s">
        <v>322</v>
      </c>
      <c r="I1201" s="27" t="s">
        <v>207</v>
      </c>
      <c r="J1201" s="27" t="s">
        <v>471</v>
      </c>
      <c r="K1201" s="28">
        <v>44714</v>
      </c>
      <c r="L1201" s="28">
        <v>44714</v>
      </c>
      <c r="M1201" s="28">
        <v>44756</v>
      </c>
      <c r="N1201" s="27" t="s">
        <v>261</v>
      </c>
      <c r="O1201" s="27" t="s">
        <v>261</v>
      </c>
      <c r="P1201" s="27" t="s">
        <v>261</v>
      </c>
      <c r="Q1201" s="27" t="s">
        <v>324</v>
      </c>
      <c r="R1201" s="28">
        <v>44756</v>
      </c>
      <c r="S1201" s="28">
        <v>44763</v>
      </c>
      <c r="T1201" s="27" t="s">
        <v>263</v>
      </c>
      <c r="U1201" s="27" t="s">
        <v>261</v>
      </c>
      <c r="V1201" s="28" t="s">
        <v>262</v>
      </c>
      <c r="W1201" s="27" t="s">
        <v>261</v>
      </c>
      <c r="X1201" s="28" t="s">
        <v>262</v>
      </c>
      <c r="Y1201" s="27" t="s">
        <v>263</v>
      </c>
      <c r="Z1201" s="28">
        <v>44930</v>
      </c>
      <c r="AA1201" s="27" t="s">
        <v>264</v>
      </c>
      <c r="AB1201" s="27" t="s">
        <v>265</v>
      </c>
      <c r="AC1201" s="27" t="s">
        <v>6232</v>
      </c>
      <c r="AD1201" s="27" t="s">
        <v>267</v>
      </c>
      <c r="AE1201" s="27" t="s">
        <v>473</v>
      </c>
      <c r="AF1201" s="27" t="s">
        <v>474</v>
      </c>
      <c r="AG1201" s="29">
        <v>800000</v>
      </c>
      <c r="AH1201" s="27" t="s">
        <v>261</v>
      </c>
      <c r="AI1201" s="27" t="s">
        <v>262</v>
      </c>
      <c r="AJ1201" s="28" t="s">
        <v>262</v>
      </c>
      <c r="AK1201" s="27" t="s">
        <v>262</v>
      </c>
      <c r="AL1201" s="27" t="s">
        <v>262</v>
      </c>
      <c r="AM1201" s="27" t="s">
        <v>262</v>
      </c>
      <c r="AN1201" s="27" t="s">
        <v>262</v>
      </c>
      <c r="AO1201" s="27" t="s">
        <v>261</v>
      </c>
      <c r="AP1201" s="27" t="s">
        <v>261</v>
      </c>
      <c r="AQ1201" s="28" t="s">
        <v>262</v>
      </c>
      <c r="AR1201" s="27" t="s">
        <v>261</v>
      </c>
      <c r="AS1201" s="28" t="s">
        <v>262</v>
      </c>
      <c r="AT1201" s="27" t="s">
        <v>261</v>
      </c>
      <c r="AU1201" s="28" t="s">
        <v>262</v>
      </c>
      <c r="AV1201" s="27" t="s">
        <v>261</v>
      </c>
      <c r="AW1201" s="28" t="s">
        <v>262</v>
      </c>
      <c r="AX1201" s="27" t="s">
        <v>261</v>
      </c>
      <c r="AY1201" s="28" t="s">
        <v>262</v>
      </c>
      <c r="AZ1201" s="27" t="s">
        <v>262</v>
      </c>
      <c r="BA1201" s="27" t="s">
        <v>262</v>
      </c>
      <c r="BB1201" s="27" t="s">
        <v>261</v>
      </c>
      <c r="BC1201" s="28" t="s">
        <v>262</v>
      </c>
      <c r="BD1201" s="27" t="s">
        <v>261</v>
      </c>
      <c r="BE1201" s="30" t="s">
        <v>262</v>
      </c>
      <c r="BF1201" t="s">
        <v>475</v>
      </c>
      <c r="BG1201" s="9" t="s">
        <v>207</v>
      </c>
      <c r="BH1201" t="s">
        <v>208</v>
      </c>
      <c r="BI1201" t="s">
        <v>522</v>
      </c>
      <c r="BJ1201" t="s">
        <v>210</v>
      </c>
      <c r="BK1201" t="s">
        <v>329</v>
      </c>
      <c r="BL1201" t="s">
        <v>212</v>
      </c>
      <c r="BM1201" t="s">
        <v>538</v>
      </c>
      <c r="BN1201" t="s">
        <v>214</v>
      </c>
      <c r="BO1201" t="s">
        <v>331</v>
      </c>
      <c r="BQ1201" t="s">
        <v>1120</v>
      </c>
      <c r="BR1201" t="s">
        <v>6233</v>
      </c>
      <c r="BS1201" t="s">
        <v>1101</v>
      </c>
      <c r="BT1201" t="s">
        <v>6234</v>
      </c>
      <c r="BU1201" t="s">
        <v>4210</v>
      </c>
      <c r="BV1201" t="s">
        <v>214</v>
      </c>
      <c r="CG1201" t="s">
        <v>219</v>
      </c>
      <c r="CI1201" t="s">
        <v>220</v>
      </c>
      <c r="CJ1201" t="s">
        <v>6235</v>
      </c>
      <c r="CL1201" t="s">
        <v>412</v>
      </c>
      <c r="CN1201" t="s">
        <v>283</v>
      </c>
      <c r="CP1201" t="s">
        <v>224</v>
      </c>
      <c r="CQ1201" t="s">
        <v>224</v>
      </c>
      <c r="CR1201" t="s">
        <v>244</v>
      </c>
      <c r="CT1201" t="s">
        <v>214</v>
      </c>
      <c r="CV1201" t="s">
        <v>244</v>
      </c>
      <c r="CX1201" t="s">
        <v>353</v>
      </c>
      <c r="CZ1201" t="s">
        <v>219</v>
      </c>
      <c r="DB1201" t="s">
        <v>230</v>
      </c>
      <c r="DC1201" t="s">
        <v>230</v>
      </c>
      <c r="DD1201" t="s">
        <v>219</v>
      </c>
      <c r="DI1201" t="s">
        <v>500</v>
      </c>
      <c r="DJ1201" t="s">
        <v>6236</v>
      </c>
      <c r="DK1201" t="s">
        <v>237</v>
      </c>
      <c r="DM1201" t="s">
        <v>219</v>
      </c>
      <c r="DO1201" t="s">
        <v>234</v>
      </c>
      <c r="DP1201" t="s">
        <v>235</v>
      </c>
      <c r="DT1201" t="s">
        <v>214</v>
      </c>
      <c r="DV1201" t="s">
        <v>236</v>
      </c>
      <c r="DX1201" t="s">
        <v>242</v>
      </c>
      <c r="DZ1201" t="s">
        <v>485</v>
      </c>
      <c r="EA1201" t="s">
        <v>237</v>
      </c>
      <c r="EC1201" t="s">
        <v>237</v>
      </c>
      <c r="EE1201" t="s">
        <v>214</v>
      </c>
      <c r="EG1201" t="s">
        <v>214</v>
      </c>
      <c r="EK1201" t="s">
        <v>237</v>
      </c>
      <c r="EM1201" t="s">
        <v>486</v>
      </c>
      <c r="EO1201" t="s">
        <v>486</v>
      </c>
      <c r="EQ1201" t="s">
        <v>214</v>
      </c>
      <c r="ER1201" t="s">
        <v>241</v>
      </c>
      <c r="ES1201" t="s">
        <v>372</v>
      </c>
      <c r="ET1201" t="s">
        <v>241</v>
      </c>
      <c r="EU1201" t="s">
        <v>237</v>
      </c>
      <c r="EV1201" t="s">
        <v>241</v>
      </c>
      <c r="EW1201" t="s">
        <v>580</v>
      </c>
      <c r="EX1201" t="s">
        <v>241</v>
      </c>
      <c r="EY1201" t="s">
        <v>237</v>
      </c>
      <c r="EZ1201" t="s">
        <v>241</v>
      </c>
      <c r="FA1201" t="s">
        <v>241</v>
      </c>
      <c r="FB1201" t="s">
        <v>241</v>
      </c>
      <c r="FC1201" t="s">
        <v>233</v>
      </c>
      <c r="FD1201" t="s">
        <v>241</v>
      </c>
      <c r="FE1201" t="s">
        <v>244</v>
      </c>
      <c r="FF1201" t="s">
        <v>241</v>
      </c>
      <c r="FG1201" t="s">
        <v>390</v>
      </c>
      <c r="FH1201" t="s">
        <v>241</v>
      </c>
      <c r="FI1201" t="s">
        <v>214</v>
      </c>
      <c r="FJ1201" t="s">
        <v>241</v>
      </c>
      <c r="FK1201" t="s">
        <v>214</v>
      </c>
      <c r="FL1201" t="s">
        <v>241</v>
      </c>
      <c r="FM1201" t="s">
        <v>245</v>
      </c>
      <c r="FN1201" t="s">
        <v>241</v>
      </c>
      <c r="FO1201" t="s">
        <v>219</v>
      </c>
      <c r="FP1201" t="s">
        <v>241</v>
      </c>
      <c r="FQ1201" t="s">
        <v>241</v>
      </c>
      <c r="FR1201" t="s">
        <v>241</v>
      </c>
      <c r="FS1201" t="s">
        <v>241</v>
      </c>
      <c r="FT1201" t="s">
        <v>241</v>
      </c>
      <c r="FU1201" t="s">
        <v>219</v>
      </c>
      <c r="FV1201" t="s">
        <v>241</v>
      </c>
      <c r="FW1201" t="s">
        <v>241</v>
      </c>
      <c r="FX1201" t="s">
        <v>241</v>
      </c>
      <c r="FY1201" t="s">
        <v>241</v>
      </c>
      <c r="FZ1201" t="s">
        <v>335</v>
      </c>
      <c r="GA1201" t="s">
        <v>241</v>
      </c>
      <c r="GB1201" t="s">
        <v>250</v>
      </c>
      <c r="GC1201" t="s">
        <v>241</v>
      </c>
      <c r="GD1201" t="s">
        <v>293</v>
      </c>
      <c r="GE1201" t="s">
        <v>241</v>
      </c>
      <c r="GF1201" t="s">
        <v>241</v>
      </c>
      <c r="GG1201" t="s">
        <v>244</v>
      </c>
      <c r="GH1201" t="s">
        <v>241</v>
      </c>
      <c r="GI1201" t="s">
        <v>241</v>
      </c>
      <c r="GJ1201" t="s">
        <v>227</v>
      </c>
      <c r="GK1201" t="s">
        <v>241</v>
      </c>
      <c r="GL1201" t="s">
        <v>227</v>
      </c>
      <c r="GM1201" t="s">
        <v>241</v>
      </c>
      <c r="GN1201" t="s">
        <v>214</v>
      </c>
      <c r="GO1201" t="s">
        <v>241</v>
      </c>
      <c r="GP1201" t="s">
        <v>251</v>
      </c>
      <c r="GQ1201" t="s">
        <v>241</v>
      </c>
      <c r="GR1201" t="s">
        <v>295</v>
      </c>
      <c r="GS1201" t="s">
        <v>214</v>
      </c>
      <c r="GT1201" t="s">
        <v>241</v>
      </c>
      <c r="GU1201" t="s">
        <v>241</v>
      </c>
      <c r="GV1201" t="s">
        <v>241</v>
      </c>
      <c r="GW1201" t="s">
        <v>252</v>
      </c>
      <c r="GX1201" t="s">
        <v>253</v>
      </c>
      <c r="GY1201" t="s">
        <v>254</v>
      </c>
      <c r="GZ1201" t="s">
        <v>241</v>
      </c>
      <c r="HA1201" t="s">
        <v>239</v>
      </c>
      <c r="HB1201" t="s">
        <v>241</v>
      </c>
      <c r="HC1201" t="s">
        <v>241</v>
      </c>
      <c r="HD1201" t="s">
        <v>241</v>
      </c>
      <c r="HE1201" t="s">
        <v>241</v>
      </c>
      <c r="HF1201" t="s">
        <v>241</v>
      </c>
      <c r="HG1201" t="s">
        <v>241</v>
      </c>
      <c r="HH1201" t="s">
        <v>241</v>
      </c>
      <c r="HI1201" t="s">
        <v>241</v>
      </c>
      <c r="HJ1201" t="s">
        <v>219</v>
      </c>
      <c r="HK1201" t="s">
        <v>241</v>
      </c>
      <c r="HL1201" s="12"/>
      <c r="HM1201">
        <v>0.25</v>
      </c>
      <c r="HN1201">
        <v>0.75</v>
      </c>
      <c r="HO1201">
        <v>1</v>
      </c>
      <c r="HP1201">
        <v>0.75</v>
      </c>
      <c r="HQ1201">
        <v>1</v>
      </c>
      <c r="HR1201">
        <v>0.5</v>
      </c>
      <c r="HS1201">
        <v>0</v>
      </c>
      <c r="HT1201">
        <v>0</v>
      </c>
      <c r="HU1201">
        <v>0</v>
      </c>
      <c r="HV1201">
        <v>0.75</v>
      </c>
      <c r="HW1201">
        <v>0.5</v>
      </c>
      <c r="HX1201">
        <v>0.5</v>
      </c>
      <c r="HY1201">
        <v>1</v>
      </c>
      <c r="HZ1201">
        <v>0.5</v>
      </c>
      <c r="IA1201" s="4">
        <v>1</v>
      </c>
      <c r="IB1201">
        <v>0</v>
      </c>
      <c r="IC1201">
        <v>0.5</v>
      </c>
      <c r="ID1201">
        <v>0.5</v>
      </c>
      <c r="IE1201">
        <v>0.25</v>
      </c>
      <c r="IG1201">
        <v>0.25</v>
      </c>
      <c r="IH1201">
        <v>0.5</v>
      </c>
      <c r="II1201">
        <v>0.75</v>
      </c>
      <c r="IJ1201">
        <v>0.5</v>
      </c>
      <c r="IK1201">
        <v>0.5</v>
      </c>
      <c r="IL1201">
        <v>1</v>
      </c>
      <c r="IM1201">
        <v>0.75</v>
      </c>
      <c r="IN1201">
        <v>0</v>
      </c>
      <c r="IO1201">
        <v>1</v>
      </c>
      <c r="IQ1201">
        <v>0</v>
      </c>
      <c r="IS1201">
        <f t="shared" si="1035"/>
        <v>3.7499999999999999E-2</v>
      </c>
      <c r="IT1201">
        <f t="shared" si="1036"/>
        <v>0.09</v>
      </c>
      <c r="IU1201">
        <f t="shared" si="1037"/>
        <v>0.08</v>
      </c>
      <c r="IV1201">
        <f t="shared" si="1038"/>
        <v>7.5000000000000011E-2</v>
      </c>
      <c r="IW1201">
        <f t="shared" si="1039"/>
        <v>0.08</v>
      </c>
      <c r="IX1201">
        <f t="shared" si="1040"/>
        <v>6.5000000000000002E-2</v>
      </c>
      <c r="IY1201">
        <f t="shared" si="1041"/>
        <v>0</v>
      </c>
      <c r="IZ1201">
        <f t="shared" si="1042"/>
        <v>0</v>
      </c>
      <c r="JA1201">
        <f t="shared" si="1043"/>
        <v>0</v>
      </c>
      <c r="JB1201">
        <f t="shared" si="1044"/>
        <v>7.5000000000000011E-2</v>
      </c>
      <c r="JC1201">
        <f t="shared" si="1045"/>
        <v>0.06</v>
      </c>
      <c r="JD1201">
        <f t="shared" si="1046"/>
        <v>5.5E-2</v>
      </c>
      <c r="JE1201">
        <f t="shared" si="1047"/>
        <v>7.0000000000000007E-2</v>
      </c>
      <c r="JF1201">
        <f t="shared" si="1048"/>
        <v>0.06</v>
      </c>
      <c r="JG1201" s="5">
        <f t="shared" si="1049"/>
        <v>0.05</v>
      </c>
      <c r="JH1201">
        <f t="shared" si="1050"/>
        <v>0</v>
      </c>
      <c r="JI1201">
        <f t="shared" si="1050"/>
        <v>0</v>
      </c>
      <c r="JJ1201">
        <f t="shared" si="1051"/>
        <v>0.1</v>
      </c>
      <c r="JK1201">
        <f t="shared" si="1052"/>
        <v>3.7499999999999999E-2</v>
      </c>
      <c r="JL1201" s="6">
        <f t="shared" si="1053"/>
        <v>3.6666666666666667E-2</v>
      </c>
      <c r="JM1201">
        <f t="shared" si="1054"/>
        <v>0.03</v>
      </c>
      <c r="JN1201">
        <f t="shared" si="1055"/>
        <v>2.5000000000000001E-2</v>
      </c>
      <c r="JO1201">
        <f t="shared" si="1056"/>
        <v>0.11249999999999999</v>
      </c>
      <c r="JP1201">
        <f t="shared" si="1057"/>
        <v>0.05</v>
      </c>
      <c r="JQ1201">
        <f t="shared" si="1058"/>
        <v>0.06</v>
      </c>
      <c r="JR1201">
        <f t="shared" si="1059"/>
        <v>0.11</v>
      </c>
      <c r="JS1201">
        <f t="shared" si="1060"/>
        <v>7.5000000000000011E-2</v>
      </c>
      <c r="JT1201">
        <f t="shared" si="1060"/>
        <v>0</v>
      </c>
      <c r="JU1201">
        <f t="shared" si="1061"/>
        <v>1</v>
      </c>
      <c r="JV1201">
        <f t="shared" si="1061"/>
        <v>0</v>
      </c>
      <c r="JW1201">
        <f t="shared" si="1062"/>
        <v>0.15</v>
      </c>
      <c r="JY1201">
        <f t="shared" si="1063"/>
        <v>1.2500000000000001E-2</v>
      </c>
      <c r="JZ1201">
        <f t="shared" si="1064"/>
        <v>0.06</v>
      </c>
      <c r="KA1201">
        <f t="shared" si="1065"/>
        <v>0.02</v>
      </c>
      <c r="KB1201">
        <f t="shared" si="1065"/>
        <v>1.4999999999999999E-2</v>
      </c>
      <c r="KC1201">
        <f t="shared" si="1066"/>
        <v>0.04</v>
      </c>
      <c r="KD1201">
        <f t="shared" si="1091"/>
        <v>1.4999999999999999E-2</v>
      </c>
      <c r="KE1201">
        <f t="shared" si="1091"/>
        <v>0</v>
      </c>
      <c r="KF1201">
        <f t="shared" si="1091"/>
        <v>0</v>
      </c>
      <c r="KG1201">
        <f t="shared" si="1090"/>
        <v>0</v>
      </c>
      <c r="KH1201">
        <f t="shared" si="1090"/>
        <v>2.2499999999999999E-2</v>
      </c>
      <c r="KI1201">
        <f t="shared" si="1090"/>
        <v>1.4999999999999999E-2</v>
      </c>
      <c r="KJ1201">
        <f t="shared" si="1033"/>
        <v>1.4999999999999999E-2</v>
      </c>
      <c r="KK1201">
        <f t="shared" si="1067"/>
        <v>0.02</v>
      </c>
      <c r="KL1201">
        <f t="shared" si="1068"/>
        <v>0.02</v>
      </c>
      <c r="KM1201" s="5">
        <f t="shared" si="1069"/>
        <v>0.05</v>
      </c>
      <c r="KN1201">
        <f t="shared" si="1070"/>
        <v>0</v>
      </c>
      <c r="KO1201">
        <f t="shared" si="1070"/>
        <v>0</v>
      </c>
      <c r="KP1201">
        <f t="shared" si="1071"/>
        <v>0.03</v>
      </c>
      <c r="KQ1201">
        <f t="shared" si="1072"/>
        <v>7.4999999999999997E-3</v>
      </c>
      <c r="KR1201" s="6">
        <f t="shared" si="1073"/>
        <v>1.8333333333333333E-2</v>
      </c>
      <c r="KS1201">
        <f t="shared" si="1074"/>
        <v>0.01</v>
      </c>
      <c r="KT1201">
        <f t="shared" si="1075"/>
        <v>1.4999999999999999E-2</v>
      </c>
      <c r="KU1201">
        <f t="shared" si="1076"/>
        <v>0.03</v>
      </c>
      <c r="KV1201">
        <f t="shared" si="1077"/>
        <v>2.5000000000000001E-2</v>
      </c>
      <c r="KW1201">
        <f t="shared" si="1078"/>
        <v>5.0000000000000001E-3</v>
      </c>
      <c r="KX1201">
        <f t="shared" si="1079"/>
        <v>0</v>
      </c>
      <c r="KY1201">
        <f t="shared" si="1080"/>
        <v>0.03</v>
      </c>
      <c r="KZ1201">
        <f t="shared" si="1081"/>
        <v>0</v>
      </c>
      <c r="LA1201">
        <f t="shared" si="1082"/>
        <v>1</v>
      </c>
      <c r="LB1201">
        <f t="shared" si="1082"/>
        <v>0</v>
      </c>
      <c r="LC1201">
        <f t="shared" si="1083"/>
        <v>0.1</v>
      </c>
      <c r="LE1201" t="str">
        <f t="shared" si="1089"/>
        <v>Cameroun</v>
      </c>
      <c r="LF1201">
        <f t="shared" si="1084"/>
        <v>0.42750000000000005</v>
      </c>
      <c r="LG1201" s="6">
        <f t="shared" si="1085"/>
        <v>0.54416666666666658</v>
      </c>
      <c r="LH1201">
        <f t="shared" si="1086"/>
        <v>0.61249999999999993</v>
      </c>
      <c r="LI1201" s="6">
        <f t="shared" si="1087"/>
        <v>0.57583333333333331</v>
      </c>
      <c r="LJ1201">
        <f t="shared" si="1088"/>
        <v>0</v>
      </c>
    </row>
    <row r="1202" spans="1:322" x14ac:dyDescent="0.35">
      <c r="A1202" s="8">
        <v>44911</v>
      </c>
      <c r="B1202" t="s">
        <v>6237</v>
      </c>
      <c r="D1202" s="24" t="s">
        <v>321</v>
      </c>
      <c r="E1202" s="24" t="s">
        <v>321</v>
      </c>
      <c r="F1202" s="24">
        <v>25</v>
      </c>
      <c r="G1202" s="24" t="s">
        <v>258</v>
      </c>
      <c r="H1202" s="24" t="s">
        <v>322</v>
      </c>
      <c r="I1202" s="24" t="s">
        <v>207</v>
      </c>
      <c r="J1202" s="24" t="s">
        <v>1129</v>
      </c>
      <c r="K1202" s="25">
        <v>44732</v>
      </c>
      <c r="L1202" s="25">
        <v>44732</v>
      </c>
      <c r="M1202" s="25">
        <v>44742</v>
      </c>
      <c r="N1202" s="24" t="s">
        <v>261</v>
      </c>
      <c r="O1202" s="24" t="s">
        <v>261</v>
      </c>
      <c r="P1202" s="24" t="s">
        <v>261</v>
      </c>
      <c r="Q1202" s="24" t="s">
        <v>324</v>
      </c>
      <c r="R1202" s="25">
        <v>44768</v>
      </c>
      <c r="S1202" s="25">
        <v>44768</v>
      </c>
      <c r="T1202" s="24" t="s">
        <v>263</v>
      </c>
      <c r="U1202" s="24" t="s">
        <v>261</v>
      </c>
      <c r="V1202" s="25" t="s">
        <v>262</v>
      </c>
      <c r="W1202" s="24" t="s">
        <v>261</v>
      </c>
      <c r="X1202" s="25" t="s">
        <v>262</v>
      </c>
      <c r="Y1202" s="24" t="s">
        <v>263</v>
      </c>
      <c r="Z1202" s="25">
        <v>44826</v>
      </c>
      <c r="AA1202" s="24" t="s">
        <v>264</v>
      </c>
      <c r="AB1202" s="24" t="s">
        <v>265</v>
      </c>
      <c r="AC1202" s="24" t="s">
        <v>6238</v>
      </c>
      <c r="AD1202" s="24" t="s">
        <v>267</v>
      </c>
      <c r="AE1202" s="24" t="s">
        <v>326</v>
      </c>
      <c r="AF1202" s="24" t="s">
        <v>327</v>
      </c>
      <c r="AG1202" s="31">
        <v>1100</v>
      </c>
      <c r="AH1202" s="24" t="s">
        <v>263</v>
      </c>
      <c r="AI1202" s="24">
        <v>44746</v>
      </c>
      <c r="AJ1202" s="25">
        <v>44749</v>
      </c>
      <c r="AK1202" s="24" t="s">
        <v>264</v>
      </c>
      <c r="AL1202" s="24" t="s">
        <v>269</v>
      </c>
      <c r="AM1202" s="24" t="s">
        <v>265</v>
      </c>
      <c r="AN1202" s="24" t="s">
        <v>270</v>
      </c>
      <c r="AO1202" s="24" t="s">
        <v>261</v>
      </c>
      <c r="AP1202" s="24" t="s">
        <v>261</v>
      </c>
      <c r="AQ1202" s="25" t="s">
        <v>262</v>
      </c>
      <c r="AR1202" s="24" t="s">
        <v>261</v>
      </c>
      <c r="AS1202" s="25" t="s">
        <v>262</v>
      </c>
      <c r="AT1202" s="24" t="s">
        <v>261</v>
      </c>
      <c r="AU1202" s="25" t="s">
        <v>262</v>
      </c>
      <c r="AV1202" s="24" t="s">
        <v>261</v>
      </c>
      <c r="AW1202" s="25" t="s">
        <v>262</v>
      </c>
      <c r="AX1202" s="24" t="s">
        <v>261</v>
      </c>
      <c r="AY1202" s="25" t="s">
        <v>262</v>
      </c>
      <c r="AZ1202" s="27" t="s">
        <v>262</v>
      </c>
      <c r="BA1202" s="27" t="s">
        <v>262</v>
      </c>
      <c r="BB1202" s="24" t="s">
        <v>261</v>
      </c>
      <c r="BC1202" s="25" t="s">
        <v>262</v>
      </c>
      <c r="BD1202" s="24" t="s">
        <v>261</v>
      </c>
      <c r="BE1202" s="26" t="s">
        <v>262</v>
      </c>
      <c r="BF1202" t="s">
        <v>1129</v>
      </c>
      <c r="BG1202" s="9" t="s">
        <v>207</v>
      </c>
      <c r="BH1202" t="s">
        <v>208</v>
      </c>
      <c r="BI1202" t="s">
        <v>695</v>
      </c>
      <c r="BJ1202" t="s">
        <v>210</v>
      </c>
      <c r="BK1202" t="s">
        <v>329</v>
      </c>
      <c r="BL1202" t="s">
        <v>212</v>
      </c>
      <c r="BM1202" t="s">
        <v>2844</v>
      </c>
      <c r="BN1202" t="s">
        <v>214</v>
      </c>
      <c r="BO1202" t="s">
        <v>348</v>
      </c>
      <c r="BP1202" t="s">
        <v>219</v>
      </c>
      <c r="BQ1202" t="s">
        <v>216</v>
      </c>
      <c r="BR1202" t="s">
        <v>6239</v>
      </c>
      <c r="BU1202" t="s">
        <v>2827</v>
      </c>
      <c r="BV1202" t="s">
        <v>214</v>
      </c>
      <c r="CC1202" t="s">
        <v>214</v>
      </c>
      <c r="CG1202" t="s">
        <v>219</v>
      </c>
      <c r="CI1202" t="s">
        <v>333</v>
      </c>
      <c r="CJ1202" t="s">
        <v>6240</v>
      </c>
      <c r="CK1202" t="s">
        <v>220</v>
      </c>
      <c r="CL1202" t="s">
        <v>644</v>
      </c>
      <c r="CN1202" t="s">
        <v>283</v>
      </c>
      <c r="CP1202" t="s">
        <v>413</v>
      </c>
      <c r="CQ1202" t="s">
        <v>413</v>
      </c>
      <c r="CR1202" t="s">
        <v>244</v>
      </c>
      <c r="CS1202" t="s">
        <v>244</v>
      </c>
      <c r="CT1202" t="s">
        <v>214</v>
      </c>
      <c r="CU1202" t="s">
        <v>219</v>
      </c>
      <c r="CV1202" t="s">
        <v>244</v>
      </c>
      <c r="CW1202" t="s">
        <v>286</v>
      </c>
      <c r="CX1202" t="s">
        <v>287</v>
      </c>
      <c r="CY1202" t="s">
        <v>228</v>
      </c>
      <c r="CZ1202" t="s">
        <v>219</v>
      </c>
      <c r="DA1202" t="s">
        <v>219</v>
      </c>
      <c r="DB1202" t="s">
        <v>230</v>
      </c>
      <c r="DC1202" t="s">
        <v>230</v>
      </c>
      <c r="DD1202" t="s">
        <v>219</v>
      </c>
      <c r="DI1202" t="s">
        <v>232</v>
      </c>
      <c r="DK1202" t="s">
        <v>237</v>
      </c>
      <c r="DL1202" t="s">
        <v>237</v>
      </c>
      <c r="DM1202" t="s">
        <v>214</v>
      </c>
      <c r="DN1202" t="s">
        <v>219</v>
      </c>
      <c r="DO1202" t="s">
        <v>288</v>
      </c>
      <c r="DP1202" t="s">
        <v>235</v>
      </c>
      <c r="DR1202" t="s">
        <v>235</v>
      </c>
      <c r="DT1202" t="s">
        <v>219</v>
      </c>
      <c r="DU1202" t="s">
        <v>219</v>
      </c>
      <c r="DX1202" t="s">
        <v>237</v>
      </c>
      <c r="DY1202" t="s">
        <v>237</v>
      </c>
      <c r="DZ1202" t="s">
        <v>238</v>
      </c>
      <c r="EA1202" t="s">
        <v>237</v>
      </c>
      <c r="EB1202" t="s">
        <v>237</v>
      </c>
      <c r="EC1202" t="s">
        <v>233</v>
      </c>
      <c r="ED1202" t="s">
        <v>233</v>
      </c>
      <c r="EE1202" t="s">
        <v>214</v>
      </c>
      <c r="EF1202" t="s">
        <v>214</v>
      </c>
      <c r="EG1202" t="s">
        <v>214</v>
      </c>
      <c r="EI1202" t="s">
        <v>214</v>
      </c>
      <c r="EK1202" t="s">
        <v>237</v>
      </c>
      <c r="EL1202" t="s">
        <v>237</v>
      </c>
      <c r="EM1202" t="s">
        <v>486</v>
      </c>
      <c r="EN1202" t="s">
        <v>486</v>
      </c>
      <c r="EO1202" t="s">
        <v>486</v>
      </c>
      <c r="EP1202" t="s">
        <v>486</v>
      </c>
      <c r="EQ1202" t="s">
        <v>214</v>
      </c>
      <c r="ER1202" t="s">
        <v>214</v>
      </c>
      <c r="ES1202" t="s">
        <v>233</v>
      </c>
      <c r="ET1202" t="s">
        <v>233</v>
      </c>
      <c r="EU1202" t="s">
        <v>237</v>
      </c>
      <c r="EV1202" t="s">
        <v>237</v>
      </c>
      <c r="EW1202" t="s">
        <v>310</v>
      </c>
      <c r="EX1202" t="s">
        <v>310</v>
      </c>
      <c r="EY1202" t="s">
        <v>237</v>
      </c>
      <c r="EZ1202" t="s">
        <v>241</v>
      </c>
      <c r="FA1202" t="s">
        <v>241</v>
      </c>
      <c r="FB1202" t="s">
        <v>237</v>
      </c>
      <c r="FC1202" t="s">
        <v>237</v>
      </c>
      <c r="FD1202" t="s">
        <v>237</v>
      </c>
      <c r="FE1202" t="s">
        <v>286</v>
      </c>
      <c r="FF1202" t="s">
        <v>244</v>
      </c>
      <c r="FG1202" t="s">
        <v>390</v>
      </c>
      <c r="FH1202" t="s">
        <v>390</v>
      </c>
      <c r="FI1202" t="s">
        <v>214</v>
      </c>
      <c r="FJ1202" t="s">
        <v>214</v>
      </c>
      <c r="FK1202" t="s">
        <v>214</v>
      </c>
      <c r="FL1202" t="s">
        <v>214</v>
      </c>
      <c r="FM1202" t="s">
        <v>245</v>
      </c>
      <c r="FN1202" t="s">
        <v>245</v>
      </c>
      <c r="FO1202" t="s">
        <v>219</v>
      </c>
      <c r="FP1202" t="s">
        <v>219</v>
      </c>
      <c r="FQ1202" t="s">
        <v>241</v>
      </c>
      <c r="FR1202" t="s">
        <v>241</v>
      </c>
      <c r="FS1202" t="s">
        <v>241</v>
      </c>
      <c r="FT1202" t="s">
        <v>241</v>
      </c>
      <c r="FU1202" t="s">
        <v>219</v>
      </c>
      <c r="FV1202" t="s">
        <v>241</v>
      </c>
      <c r="FW1202" t="s">
        <v>241</v>
      </c>
      <c r="FX1202" t="s">
        <v>241</v>
      </c>
      <c r="FY1202" t="s">
        <v>241</v>
      </c>
      <c r="FZ1202" t="s">
        <v>335</v>
      </c>
      <c r="GA1202" t="s">
        <v>335</v>
      </c>
      <c r="GB1202" t="s">
        <v>244</v>
      </c>
      <c r="GC1202" t="s">
        <v>244</v>
      </c>
      <c r="GD1202" t="s">
        <v>249</v>
      </c>
      <c r="GE1202" t="s">
        <v>241</v>
      </c>
      <c r="GF1202" t="s">
        <v>249</v>
      </c>
      <c r="GG1202" t="s">
        <v>244</v>
      </c>
      <c r="GH1202" t="s">
        <v>241</v>
      </c>
      <c r="GI1202" t="s">
        <v>244</v>
      </c>
      <c r="GJ1202" t="s">
        <v>227</v>
      </c>
      <c r="GK1202" t="s">
        <v>227</v>
      </c>
      <c r="GL1202" t="s">
        <v>227</v>
      </c>
      <c r="GM1202" t="s">
        <v>227</v>
      </c>
      <c r="GN1202" t="s">
        <v>219</v>
      </c>
      <c r="GO1202" t="s">
        <v>219</v>
      </c>
      <c r="GP1202" t="s">
        <v>251</v>
      </c>
      <c r="GQ1202" t="s">
        <v>251</v>
      </c>
      <c r="GR1202" t="s">
        <v>295</v>
      </c>
      <c r="GS1202" t="s">
        <v>214</v>
      </c>
      <c r="GT1202" t="s">
        <v>241</v>
      </c>
      <c r="GU1202" t="s">
        <v>219</v>
      </c>
      <c r="GV1202" t="s">
        <v>575</v>
      </c>
      <c r="GW1202" t="s">
        <v>297</v>
      </c>
      <c r="GX1202" t="s">
        <v>297</v>
      </c>
      <c r="GY1202" t="s">
        <v>314</v>
      </c>
      <c r="GZ1202" t="s">
        <v>241</v>
      </c>
      <c r="HA1202" t="s">
        <v>239</v>
      </c>
      <c r="HB1202" t="s">
        <v>241</v>
      </c>
      <c r="HC1202" t="s">
        <v>315</v>
      </c>
      <c r="HD1202" t="s">
        <v>316</v>
      </c>
      <c r="HE1202" t="s">
        <v>343</v>
      </c>
      <c r="HF1202" t="s">
        <v>241</v>
      </c>
      <c r="HG1202" t="s">
        <v>362</v>
      </c>
      <c r="HH1202" t="s">
        <v>241</v>
      </c>
      <c r="HI1202" t="s">
        <v>241</v>
      </c>
      <c r="HJ1202" t="s">
        <v>219</v>
      </c>
      <c r="HK1202" t="s">
        <v>241</v>
      </c>
      <c r="HL1202" s="12"/>
      <c r="HM1202">
        <v>0.75</v>
      </c>
      <c r="HN1202">
        <v>0.75</v>
      </c>
      <c r="HO1202">
        <v>1</v>
      </c>
      <c r="HP1202">
        <v>0.75</v>
      </c>
      <c r="HQ1202">
        <v>1</v>
      </c>
      <c r="HR1202">
        <v>0.5</v>
      </c>
      <c r="HS1202">
        <v>1</v>
      </c>
      <c r="HT1202">
        <v>0</v>
      </c>
      <c r="HU1202">
        <v>1</v>
      </c>
      <c r="HV1202">
        <v>0.5</v>
      </c>
      <c r="HW1202">
        <v>0.5</v>
      </c>
      <c r="HX1202">
        <v>0.25</v>
      </c>
      <c r="HY1202">
        <v>1</v>
      </c>
      <c r="HZ1202">
        <v>0.5</v>
      </c>
      <c r="IA1202" s="4">
        <v>1</v>
      </c>
      <c r="IB1202">
        <v>0.25</v>
      </c>
      <c r="IC1202">
        <v>0.5</v>
      </c>
      <c r="ID1202">
        <v>0.5</v>
      </c>
      <c r="IE1202">
        <v>0.5</v>
      </c>
      <c r="IG1202">
        <v>0.75</v>
      </c>
      <c r="IH1202">
        <v>0.5</v>
      </c>
      <c r="II1202">
        <v>0.75</v>
      </c>
      <c r="IJ1202">
        <v>0.5</v>
      </c>
      <c r="IK1202">
        <v>0.75</v>
      </c>
      <c r="IL1202">
        <v>0.75</v>
      </c>
      <c r="IM1202">
        <v>0.75</v>
      </c>
      <c r="IN1202">
        <v>1</v>
      </c>
      <c r="IO1202">
        <v>1</v>
      </c>
      <c r="IQ1202">
        <v>0</v>
      </c>
      <c r="IS1202">
        <f t="shared" si="1035"/>
        <v>0.11249999999999999</v>
      </c>
      <c r="IT1202">
        <f t="shared" si="1036"/>
        <v>0.09</v>
      </c>
      <c r="IU1202">
        <f t="shared" si="1037"/>
        <v>0.08</v>
      </c>
      <c r="IV1202">
        <f t="shared" si="1038"/>
        <v>7.5000000000000011E-2</v>
      </c>
      <c r="IW1202">
        <f t="shared" si="1039"/>
        <v>0.08</v>
      </c>
      <c r="IX1202">
        <f t="shared" si="1040"/>
        <v>6.5000000000000002E-2</v>
      </c>
      <c r="IY1202">
        <f t="shared" si="1041"/>
        <v>0.1</v>
      </c>
      <c r="IZ1202">
        <f t="shared" si="1042"/>
        <v>0</v>
      </c>
      <c r="JA1202">
        <f t="shared" si="1043"/>
        <v>0.13</v>
      </c>
      <c r="JB1202">
        <f t="shared" si="1044"/>
        <v>0.05</v>
      </c>
      <c r="JC1202">
        <f t="shared" si="1045"/>
        <v>0.06</v>
      </c>
      <c r="JD1202">
        <f t="shared" si="1046"/>
        <v>2.75E-2</v>
      </c>
      <c r="JE1202">
        <f t="shared" si="1047"/>
        <v>7.0000000000000007E-2</v>
      </c>
      <c r="JF1202">
        <f t="shared" si="1048"/>
        <v>0.06</v>
      </c>
      <c r="JG1202" s="5">
        <f t="shared" si="1049"/>
        <v>0.05</v>
      </c>
      <c r="JH1202">
        <f t="shared" si="1050"/>
        <v>0</v>
      </c>
      <c r="JI1202">
        <f t="shared" si="1050"/>
        <v>0</v>
      </c>
      <c r="JJ1202">
        <f t="shared" si="1051"/>
        <v>0.1</v>
      </c>
      <c r="JK1202">
        <f t="shared" si="1052"/>
        <v>7.4999999999999997E-2</v>
      </c>
      <c r="JL1202" s="6">
        <f t="shared" si="1053"/>
        <v>3.3333333333333333E-2</v>
      </c>
      <c r="JM1202">
        <f t="shared" si="1054"/>
        <v>0.09</v>
      </c>
      <c r="JN1202">
        <f t="shared" si="1055"/>
        <v>2.5000000000000001E-2</v>
      </c>
      <c r="JO1202">
        <f t="shared" si="1056"/>
        <v>0.11249999999999999</v>
      </c>
      <c r="JP1202">
        <f t="shared" si="1057"/>
        <v>0.05</v>
      </c>
      <c r="JQ1202">
        <f t="shared" si="1058"/>
        <v>0.09</v>
      </c>
      <c r="JR1202">
        <f t="shared" si="1059"/>
        <v>8.2500000000000004E-2</v>
      </c>
      <c r="JS1202">
        <f t="shared" si="1060"/>
        <v>7.5000000000000011E-2</v>
      </c>
      <c r="JT1202">
        <f t="shared" si="1060"/>
        <v>0.1</v>
      </c>
      <c r="JU1202">
        <f t="shared" si="1061"/>
        <v>1</v>
      </c>
      <c r="JV1202">
        <f t="shared" si="1061"/>
        <v>0</v>
      </c>
      <c r="JW1202">
        <f t="shared" si="1062"/>
        <v>0.15</v>
      </c>
      <c r="JY1202">
        <f t="shared" si="1063"/>
        <v>3.7500000000000006E-2</v>
      </c>
      <c r="JZ1202">
        <f t="shared" si="1064"/>
        <v>0.06</v>
      </c>
      <c r="KA1202">
        <f t="shared" si="1065"/>
        <v>0.02</v>
      </c>
      <c r="KB1202">
        <f t="shared" si="1065"/>
        <v>1.4999999999999999E-2</v>
      </c>
      <c r="KC1202">
        <f t="shared" si="1066"/>
        <v>0.04</v>
      </c>
      <c r="KD1202">
        <f t="shared" si="1091"/>
        <v>1.4999999999999999E-2</v>
      </c>
      <c r="KE1202">
        <f t="shared" si="1091"/>
        <v>0.03</v>
      </c>
      <c r="KF1202">
        <f t="shared" si="1091"/>
        <v>0</v>
      </c>
      <c r="KG1202">
        <f t="shared" si="1090"/>
        <v>0.03</v>
      </c>
      <c r="KH1202">
        <f t="shared" si="1090"/>
        <v>1.4999999999999999E-2</v>
      </c>
      <c r="KI1202">
        <f t="shared" si="1090"/>
        <v>1.4999999999999999E-2</v>
      </c>
      <c r="KJ1202">
        <f t="shared" si="1033"/>
        <v>7.4999999999999997E-3</v>
      </c>
      <c r="KK1202">
        <f t="shared" si="1067"/>
        <v>0.02</v>
      </c>
      <c r="KL1202">
        <f t="shared" si="1068"/>
        <v>0.02</v>
      </c>
      <c r="KM1202" s="5">
        <f t="shared" si="1069"/>
        <v>0.05</v>
      </c>
      <c r="KN1202">
        <f t="shared" si="1070"/>
        <v>0</v>
      </c>
      <c r="KO1202">
        <f t="shared" si="1070"/>
        <v>0</v>
      </c>
      <c r="KP1202">
        <f t="shared" si="1071"/>
        <v>0.03</v>
      </c>
      <c r="KQ1202">
        <f t="shared" si="1072"/>
        <v>1.4999999999999999E-2</v>
      </c>
      <c r="KR1202" s="6">
        <f t="shared" si="1073"/>
        <v>1.6666666666666666E-2</v>
      </c>
      <c r="KS1202">
        <f t="shared" si="1074"/>
        <v>0.03</v>
      </c>
      <c r="KT1202">
        <f t="shared" si="1075"/>
        <v>1.4999999999999999E-2</v>
      </c>
      <c r="KU1202">
        <f t="shared" si="1076"/>
        <v>0.03</v>
      </c>
      <c r="KV1202">
        <f t="shared" si="1077"/>
        <v>2.5000000000000001E-2</v>
      </c>
      <c r="KW1202">
        <f t="shared" si="1078"/>
        <v>7.4999999999999997E-3</v>
      </c>
      <c r="KX1202">
        <f t="shared" si="1079"/>
        <v>0</v>
      </c>
      <c r="KY1202">
        <f t="shared" si="1080"/>
        <v>0.03</v>
      </c>
      <c r="KZ1202">
        <f t="shared" si="1081"/>
        <v>0.03</v>
      </c>
      <c r="LA1202">
        <f t="shared" si="1082"/>
        <v>1</v>
      </c>
      <c r="LB1202">
        <f t="shared" si="1082"/>
        <v>0</v>
      </c>
      <c r="LC1202">
        <f t="shared" si="1083"/>
        <v>0.1</v>
      </c>
      <c r="LE1202" t="str">
        <f t="shared" si="1089"/>
        <v>Nigeria</v>
      </c>
      <c r="LF1202">
        <f t="shared" si="1084"/>
        <v>0.73249999999999993</v>
      </c>
      <c r="LG1202" s="6">
        <f t="shared" si="1085"/>
        <v>0.52583333333333337</v>
      </c>
      <c r="LH1202">
        <f t="shared" si="1086"/>
        <v>0.77499999999999991</v>
      </c>
      <c r="LI1202" s="6">
        <f t="shared" si="1087"/>
        <v>0.70416666666666672</v>
      </c>
      <c r="LJ1202">
        <f t="shared" si="1088"/>
        <v>0</v>
      </c>
    </row>
    <row r="1203" spans="1:322" x14ac:dyDescent="0.35">
      <c r="A1203" s="8">
        <v>44911</v>
      </c>
      <c r="B1203" t="s">
        <v>6241</v>
      </c>
      <c r="D1203" s="27" t="s">
        <v>321</v>
      </c>
      <c r="E1203" s="27" t="s">
        <v>321</v>
      </c>
      <c r="F1203" s="27">
        <v>29</v>
      </c>
      <c r="G1203" s="27" t="s">
        <v>258</v>
      </c>
      <c r="H1203" s="27" t="s">
        <v>322</v>
      </c>
      <c r="I1203" s="27" t="s">
        <v>207</v>
      </c>
      <c r="J1203" s="27" t="s">
        <v>1129</v>
      </c>
      <c r="K1203" s="28">
        <v>44732</v>
      </c>
      <c r="L1203" s="28">
        <v>44732</v>
      </c>
      <c r="M1203" s="28">
        <v>44742</v>
      </c>
      <c r="N1203" s="27" t="s">
        <v>261</v>
      </c>
      <c r="O1203" s="27" t="s">
        <v>261</v>
      </c>
      <c r="P1203" s="27" t="s">
        <v>261</v>
      </c>
      <c r="Q1203" s="27" t="s">
        <v>262</v>
      </c>
      <c r="R1203" s="28" t="s">
        <v>262</v>
      </c>
      <c r="S1203" s="28" t="s">
        <v>262</v>
      </c>
      <c r="T1203" s="27" t="s">
        <v>263</v>
      </c>
      <c r="U1203" s="27" t="s">
        <v>261</v>
      </c>
      <c r="V1203" s="28" t="s">
        <v>262</v>
      </c>
      <c r="W1203" s="27" t="s">
        <v>261</v>
      </c>
      <c r="X1203" s="28" t="s">
        <v>262</v>
      </c>
      <c r="Y1203" s="27" t="s">
        <v>263</v>
      </c>
      <c r="Z1203" s="28">
        <v>44973</v>
      </c>
      <c r="AA1203" s="27" t="s">
        <v>264</v>
      </c>
      <c r="AB1203" s="27" t="s">
        <v>265</v>
      </c>
      <c r="AC1203" s="27" t="s">
        <v>6242</v>
      </c>
      <c r="AD1203" s="27" t="s">
        <v>267</v>
      </c>
      <c r="AE1203" s="27" t="s">
        <v>326</v>
      </c>
      <c r="AF1203" s="27" t="s">
        <v>327</v>
      </c>
      <c r="AG1203" s="29">
        <v>1100</v>
      </c>
      <c r="AH1203" s="27" t="s">
        <v>263</v>
      </c>
      <c r="AI1203" s="27">
        <v>44746</v>
      </c>
      <c r="AJ1203" s="28">
        <v>44749</v>
      </c>
      <c r="AK1203" s="27" t="s">
        <v>264</v>
      </c>
      <c r="AL1203" s="27" t="s">
        <v>269</v>
      </c>
      <c r="AM1203" s="27" t="s">
        <v>265</v>
      </c>
      <c r="AN1203" s="27" t="s">
        <v>270</v>
      </c>
      <c r="AO1203" s="27" t="s">
        <v>261</v>
      </c>
      <c r="AP1203" s="27" t="s">
        <v>261</v>
      </c>
      <c r="AQ1203" s="28" t="s">
        <v>262</v>
      </c>
      <c r="AR1203" s="27" t="s">
        <v>261</v>
      </c>
      <c r="AS1203" s="28" t="s">
        <v>262</v>
      </c>
      <c r="AT1203" s="27" t="s">
        <v>261</v>
      </c>
      <c r="AU1203" s="28" t="s">
        <v>262</v>
      </c>
      <c r="AV1203" s="27" t="s">
        <v>261</v>
      </c>
      <c r="AW1203" s="28" t="s">
        <v>262</v>
      </c>
      <c r="AX1203" s="27" t="s">
        <v>261</v>
      </c>
      <c r="AY1203" s="28" t="s">
        <v>262</v>
      </c>
      <c r="AZ1203" s="27" t="s">
        <v>262</v>
      </c>
      <c r="BA1203" s="27" t="s">
        <v>262</v>
      </c>
      <c r="BB1203" s="27" t="s">
        <v>261</v>
      </c>
      <c r="BC1203" s="28" t="s">
        <v>262</v>
      </c>
      <c r="BD1203" s="27" t="s">
        <v>261</v>
      </c>
      <c r="BE1203" s="30" t="s">
        <v>262</v>
      </c>
      <c r="BF1203" t="s">
        <v>1129</v>
      </c>
      <c r="BG1203" s="9" t="s">
        <v>207</v>
      </c>
      <c r="BH1203" t="s">
        <v>208</v>
      </c>
      <c r="BI1203" t="s">
        <v>384</v>
      </c>
      <c r="BJ1203" t="s">
        <v>210</v>
      </c>
      <c r="BK1203" t="s">
        <v>329</v>
      </c>
      <c r="BL1203" t="s">
        <v>212</v>
      </c>
      <c r="BM1203" t="s">
        <v>2844</v>
      </c>
      <c r="BN1203" t="s">
        <v>214</v>
      </c>
      <c r="BO1203" t="s">
        <v>331</v>
      </c>
      <c r="BP1203" t="s">
        <v>219</v>
      </c>
      <c r="BQ1203" t="s">
        <v>216</v>
      </c>
      <c r="BR1203" t="s">
        <v>6228</v>
      </c>
      <c r="BU1203" t="s">
        <v>2827</v>
      </c>
      <c r="BV1203" t="s">
        <v>214</v>
      </c>
      <c r="CC1203" t="s">
        <v>214</v>
      </c>
      <c r="CG1203" t="s">
        <v>219</v>
      </c>
      <c r="CI1203" t="s">
        <v>333</v>
      </c>
      <c r="CJ1203" t="s">
        <v>6243</v>
      </c>
      <c r="CK1203" t="s">
        <v>335</v>
      </c>
      <c r="CL1203" t="s">
        <v>422</v>
      </c>
      <c r="CN1203" t="s">
        <v>283</v>
      </c>
      <c r="CP1203" t="s">
        <v>413</v>
      </c>
      <c r="CQ1203" t="s">
        <v>413</v>
      </c>
      <c r="CR1203" t="s">
        <v>250</v>
      </c>
      <c r="CS1203" t="s">
        <v>226</v>
      </c>
      <c r="CT1203" t="s">
        <v>214</v>
      </c>
      <c r="CU1203" t="s">
        <v>219</v>
      </c>
      <c r="CV1203" t="s">
        <v>244</v>
      </c>
      <c r="CW1203" t="s">
        <v>286</v>
      </c>
      <c r="CX1203" t="s">
        <v>287</v>
      </c>
      <c r="CY1203" t="s">
        <v>450</v>
      </c>
      <c r="CZ1203" t="s">
        <v>219</v>
      </c>
      <c r="DA1203" t="s">
        <v>219</v>
      </c>
      <c r="DB1203" t="s">
        <v>230</v>
      </c>
      <c r="DC1203" t="s">
        <v>229</v>
      </c>
      <c r="DD1203" t="s">
        <v>219</v>
      </c>
      <c r="DI1203" t="s">
        <v>338</v>
      </c>
      <c r="DK1203" t="s">
        <v>237</v>
      </c>
      <c r="DL1203" t="s">
        <v>233</v>
      </c>
      <c r="DM1203" t="s">
        <v>214</v>
      </c>
      <c r="DN1203" t="s">
        <v>219</v>
      </c>
      <c r="DO1203" t="s">
        <v>288</v>
      </c>
      <c r="DP1203" t="s">
        <v>235</v>
      </c>
      <c r="DR1203" t="s">
        <v>235</v>
      </c>
      <c r="DT1203" t="s">
        <v>219</v>
      </c>
      <c r="DU1203" t="s">
        <v>214</v>
      </c>
      <c r="DX1203" t="s">
        <v>237</v>
      </c>
      <c r="DY1203" t="s">
        <v>237</v>
      </c>
      <c r="DZ1203" t="s">
        <v>400</v>
      </c>
      <c r="EA1203" t="s">
        <v>237</v>
      </c>
      <c r="EB1203" t="s">
        <v>237</v>
      </c>
      <c r="EC1203" t="s">
        <v>233</v>
      </c>
      <c r="ED1203" t="s">
        <v>233</v>
      </c>
      <c r="EE1203" t="s">
        <v>214</v>
      </c>
      <c r="EF1203" t="s">
        <v>214</v>
      </c>
      <c r="EG1203" t="s">
        <v>214</v>
      </c>
      <c r="EI1203" t="s">
        <v>214</v>
      </c>
      <c r="EK1203" t="s">
        <v>237</v>
      </c>
      <c r="EL1203" t="s">
        <v>237</v>
      </c>
      <c r="EM1203" t="s">
        <v>240</v>
      </c>
      <c r="EN1203" t="s">
        <v>240</v>
      </c>
      <c r="EO1203" t="s">
        <v>486</v>
      </c>
      <c r="EP1203" t="s">
        <v>486</v>
      </c>
      <c r="EQ1203" t="s">
        <v>214</v>
      </c>
      <c r="ER1203" t="s">
        <v>214</v>
      </c>
      <c r="ES1203" t="s">
        <v>233</v>
      </c>
      <c r="ET1203" t="s">
        <v>233</v>
      </c>
      <c r="EU1203" t="s">
        <v>233</v>
      </c>
      <c r="EV1203" t="s">
        <v>233</v>
      </c>
      <c r="EW1203" t="s">
        <v>580</v>
      </c>
      <c r="EX1203" t="s">
        <v>580</v>
      </c>
      <c r="EY1203" t="s">
        <v>233</v>
      </c>
      <c r="EZ1203" t="s">
        <v>291</v>
      </c>
      <c r="FA1203" t="s">
        <v>241</v>
      </c>
      <c r="FB1203" t="s">
        <v>233</v>
      </c>
      <c r="FC1203" t="s">
        <v>233</v>
      </c>
      <c r="FD1203" t="s">
        <v>233</v>
      </c>
      <c r="FE1203" t="s">
        <v>250</v>
      </c>
      <c r="FF1203" t="s">
        <v>250</v>
      </c>
      <c r="FG1203" t="s">
        <v>390</v>
      </c>
      <c r="FH1203" t="s">
        <v>390</v>
      </c>
      <c r="FI1203" t="s">
        <v>214</v>
      </c>
      <c r="FJ1203" t="s">
        <v>214</v>
      </c>
      <c r="FK1203" t="s">
        <v>214</v>
      </c>
      <c r="FL1203" t="s">
        <v>214</v>
      </c>
      <c r="FM1203" t="s">
        <v>245</v>
      </c>
      <c r="FN1203" t="s">
        <v>245</v>
      </c>
      <c r="FO1203" t="s">
        <v>219</v>
      </c>
      <c r="FP1203" t="s">
        <v>219</v>
      </c>
      <c r="FQ1203" t="s">
        <v>241</v>
      </c>
      <c r="FR1203" t="s">
        <v>241</v>
      </c>
      <c r="FS1203" t="s">
        <v>241</v>
      </c>
      <c r="FT1203" t="s">
        <v>241</v>
      </c>
      <c r="FU1203" t="s">
        <v>219</v>
      </c>
      <c r="FV1203" t="s">
        <v>241</v>
      </c>
      <c r="FW1203" t="s">
        <v>241</v>
      </c>
      <c r="FX1203" t="s">
        <v>241</v>
      </c>
      <c r="FY1203" t="s">
        <v>241</v>
      </c>
      <c r="FZ1203" t="s">
        <v>335</v>
      </c>
      <c r="GA1203" t="s">
        <v>335</v>
      </c>
      <c r="GB1203" t="s">
        <v>244</v>
      </c>
      <c r="GC1203" t="s">
        <v>244</v>
      </c>
      <c r="GD1203" t="s">
        <v>249</v>
      </c>
      <c r="GE1203" t="s">
        <v>241</v>
      </c>
      <c r="GF1203" t="s">
        <v>249</v>
      </c>
      <c r="GG1203" t="s">
        <v>244</v>
      </c>
      <c r="GH1203" t="s">
        <v>241</v>
      </c>
      <c r="GI1203" t="s">
        <v>244</v>
      </c>
      <c r="GJ1203" t="s">
        <v>227</v>
      </c>
      <c r="GK1203" t="s">
        <v>227</v>
      </c>
      <c r="GL1203" t="s">
        <v>227</v>
      </c>
      <c r="GM1203" t="s">
        <v>227</v>
      </c>
      <c r="GN1203" t="s">
        <v>219</v>
      </c>
      <c r="GO1203" t="s">
        <v>219</v>
      </c>
      <c r="GP1203" t="s">
        <v>295</v>
      </c>
      <c r="GQ1203" t="s">
        <v>295</v>
      </c>
      <c r="GR1203" t="s">
        <v>295</v>
      </c>
      <c r="GS1203" t="s">
        <v>214</v>
      </c>
      <c r="GT1203" t="s">
        <v>241</v>
      </c>
      <c r="GU1203" t="s">
        <v>214</v>
      </c>
      <c r="GV1203" t="s">
        <v>241</v>
      </c>
      <c r="GW1203" t="s">
        <v>297</v>
      </c>
      <c r="GX1203" t="s">
        <v>297</v>
      </c>
      <c r="GY1203" t="s">
        <v>314</v>
      </c>
      <c r="GZ1203" t="s">
        <v>241</v>
      </c>
      <c r="HA1203" t="s">
        <v>239</v>
      </c>
      <c r="HB1203" t="s">
        <v>241</v>
      </c>
      <c r="HC1203" t="s">
        <v>315</v>
      </c>
      <c r="HD1203" t="s">
        <v>316</v>
      </c>
      <c r="HE1203" t="s">
        <v>343</v>
      </c>
      <c r="HF1203" t="s">
        <v>241</v>
      </c>
      <c r="HG1203" t="s">
        <v>362</v>
      </c>
      <c r="HH1203" t="s">
        <v>241</v>
      </c>
      <c r="HI1203" t="s">
        <v>241</v>
      </c>
      <c r="HJ1203" t="s">
        <v>219</v>
      </c>
      <c r="HK1203" t="s">
        <v>241</v>
      </c>
      <c r="HL1203" s="12"/>
      <c r="HM1203">
        <v>0.75</v>
      </c>
      <c r="HN1203">
        <v>0.5</v>
      </c>
      <c r="HO1203">
        <v>1</v>
      </c>
      <c r="HP1203">
        <v>0.75</v>
      </c>
      <c r="HQ1203">
        <v>1</v>
      </c>
      <c r="HR1203">
        <v>0.5</v>
      </c>
      <c r="HS1203">
        <v>1</v>
      </c>
      <c r="HT1203">
        <v>0</v>
      </c>
      <c r="HU1203">
        <v>1</v>
      </c>
      <c r="HV1203">
        <v>0.5</v>
      </c>
      <c r="HW1203">
        <v>0.5</v>
      </c>
      <c r="HX1203">
        <v>0.25</v>
      </c>
      <c r="HY1203">
        <v>1</v>
      </c>
      <c r="HZ1203">
        <v>0.5</v>
      </c>
      <c r="IA1203" s="4">
        <v>1</v>
      </c>
      <c r="IB1203">
        <v>0.25</v>
      </c>
      <c r="IC1203">
        <v>0.25</v>
      </c>
      <c r="ID1203">
        <v>0.25</v>
      </c>
      <c r="IE1203">
        <v>0.25</v>
      </c>
      <c r="IG1203">
        <v>0.5</v>
      </c>
      <c r="IH1203">
        <v>0.5</v>
      </c>
      <c r="II1203">
        <v>0.75</v>
      </c>
      <c r="IJ1203">
        <v>0.5</v>
      </c>
      <c r="IK1203">
        <v>0.75</v>
      </c>
      <c r="IL1203">
        <v>0.75</v>
      </c>
      <c r="IM1203">
        <v>0.75</v>
      </c>
      <c r="IN1203">
        <v>1</v>
      </c>
      <c r="IO1203">
        <v>1</v>
      </c>
      <c r="IQ1203">
        <v>0</v>
      </c>
      <c r="IS1203">
        <f t="shared" si="1035"/>
        <v>0.11249999999999999</v>
      </c>
      <c r="IT1203">
        <f t="shared" si="1036"/>
        <v>0.06</v>
      </c>
      <c r="IU1203">
        <f t="shared" si="1037"/>
        <v>0.08</v>
      </c>
      <c r="IV1203">
        <f t="shared" si="1038"/>
        <v>7.5000000000000011E-2</v>
      </c>
      <c r="IW1203">
        <f t="shared" si="1039"/>
        <v>0.08</v>
      </c>
      <c r="IX1203">
        <f t="shared" si="1040"/>
        <v>6.5000000000000002E-2</v>
      </c>
      <c r="IY1203">
        <f t="shared" si="1041"/>
        <v>0.1</v>
      </c>
      <c r="IZ1203">
        <f t="shared" si="1042"/>
        <v>0</v>
      </c>
      <c r="JA1203">
        <f t="shared" si="1043"/>
        <v>0.13</v>
      </c>
      <c r="JB1203">
        <f t="shared" si="1044"/>
        <v>0.05</v>
      </c>
      <c r="JC1203">
        <f t="shared" si="1045"/>
        <v>0.06</v>
      </c>
      <c r="JD1203">
        <f t="shared" si="1046"/>
        <v>2.75E-2</v>
      </c>
      <c r="JE1203">
        <f t="shared" si="1047"/>
        <v>7.0000000000000007E-2</v>
      </c>
      <c r="JF1203">
        <f t="shared" si="1048"/>
        <v>0.06</v>
      </c>
      <c r="JG1203" s="5">
        <f t="shared" si="1049"/>
        <v>0.05</v>
      </c>
      <c r="JH1203">
        <f t="shared" si="1050"/>
        <v>0</v>
      </c>
      <c r="JI1203">
        <f t="shared" si="1050"/>
        <v>0</v>
      </c>
      <c r="JJ1203">
        <f t="shared" si="1051"/>
        <v>0.05</v>
      </c>
      <c r="JK1203">
        <f t="shared" si="1052"/>
        <v>3.7499999999999999E-2</v>
      </c>
      <c r="JL1203" s="6">
        <f t="shared" si="1053"/>
        <v>2.6666666666666665E-2</v>
      </c>
      <c r="JM1203">
        <f t="shared" si="1054"/>
        <v>0.06</v>
      </c>
      <c r="JN1203">
        <f t="shared" si="1055"/>
        <v>2.5000000000000001E-2</v>
      </c>
      <c r="JO1203">
        <f t="shared" si="1056"/>
        <v>0.11249999999999999</v>
      </c>
      <c r="JP1203">
        <f t="shared" si="1057"/>
        <v>0.05</v>
      </c>
      <c r="JQ1203">
        <f t="shared" si="1058"/>
        <v>0.09</v>
      </c>
      <c r="JR1203">
        <f t="shared" si="1059"/>
        <v>8.2500000000000004E-2</v>
      </c>
      <c r="JS1203">
        <f t="shared" si="1060"/>
        <v>7.5000000000000011E-2</v>
      </c>
      <c r="JT1203">
        <f t="shared" si="1060"/>
        <v>0.1</v>
      </c>
      <c r="JU1203">
        <f t="shared" si="1061"/>
        <v>1</v>
      </c>
      <c r="JV1203">
        <f t="shared" si="1061"/>
        <v>0</v>
      </c>
      <c r="JW1203">
        <f t="shared" si="1062"/>
        <v>0.15</v>
      </c>
      <c r="JY1203">
        <f t="shared" si="1063"/>
        <v>3.7500000000000006E-2</v>
      </c>
      <c r="JZ1203">
        <f t="shared" si="1064"/>
        <v>0.04</v>
      </c>
      <c r="KA1203">
        <f t="shared" si="1065"/>
        <v>0.02</v>
      </c>
      <c r="KB1203">
        <f t="shared" si="1065"/>
        <v>1.4999999999999999E-2</v>
      </c>
      <c r="KC1203">
        <f t="shared" si="1066"/>
        <v>0.04</v>
      </c>
      <c r="KD1203">
        <f t="shared" si="1091"/>
        <v>1.4999999999999999E-2</v>
      </c>
      <c r="KE1203">
        <f t="shared" si="1091"/>
        <v>0.03</v>
      </c>
      <c r="KF1203">
        <f t="shared" si="1091"/>
        <v>0</v>
      </c>
      <c r="KG1203">
        <f t="shared" si="1090"/>
        <v>0.03</v>
      </c>
      <c r="KH1203">
        <f t="shared" si="1090"/>
        <v>1.4999999999999999E-2</v>
      </c>
      <c r="KI1203">
        <f t="shared" si="1090"/>
        <v>1.4999999999999999E-2</v>
      </c>
      <c r="KJ1203">
        <f t="shared" si="1033"/>
        <v>7.4999999999999997E-3</v>
      </c>
      <c r="KK1203">
        <f t="shared" si="1067"/>
        <v>0.02</v>
      </c>
      <c r="KL1203">
        <f t="shared" si="1068"/>
        <v>0.02</v>
      </c>
      <c r="KM1203" s="5">
        <f t="shared" si="1069"/>
        <v>0.05</v>
      </c>
      <c r="KN1203">
        <f t="shared" si="1070"/>
        <v>0</v>
      </c>
      <c r="KO1203">
        <f t="shared" si="1070"/>
        <v>0</v>
      </c>
      <c r="KP1203">
        <f t="shared" si="1071"/>
        <v>1.4999999999999999E-2</v>
      </c>
      <c r="KQ1203">
        <f t="shared" si="1072"/>
        <v>7.4999999999999997E-3</v>
      </c>
      <c r="KR1203" s="6">
        <f t="shared" si="1073"/>
        <v>1.3333333333333332E-2</v>
      </c>
      <c r="KS1203">
        <f t="shared" si="1074"/>
        <v>0.02</v>
      </c>
      <c r="KT1203">
        <f t="shared" si="1075"/>
        <v>1.4999999999999999E-2</v>
      </c>
      <c r="KU1203">
        <f t="shared" si="1076"/>
        <v>0.03</v>
      </c>
      <c r="KV1203">
        <f t="shared" si="1077"/>
        <v>2.5000000000000001E-2</v>
      </c>
      <c r="KW1203">
        <f t="shared" si="1078"/>
        <v>7.4999999999999997E-3</v>
      </c>
      <c r="KX1203">
        <f t="shared" si="1079"/>
        <v>0</v>
      </c>
      <c r="KY1203">
        <f t="shared" si="1080"/>
        <v>0.03</v>
      </c>
      <c r="KZ1203">
        <f t="shared" si="1081"/>
        <v>0.03</v>
      </c>
      <c r="LA1203">
        <f t="shared" si="1082"/>
        <v>1</v>
      </c>
      <c r="LB1203">
        <f t="shared" si="1082"/>
        <v>0</v>
      </c>
      <c r="LC1203">
        <f t="shared" si="1083"/>
        <v>0.1</v>
      </c>
      <c r="LE1203" t="str">
        <f t="shared" si="1089"/>
        <v>Nigeria</v>
      </c>
      <c r="LF1203">
        <f t="shared" si="1084"/>
        <v>0.70250000000000001</v>
      </c>
      <c r="LG1203" s="6">
        <f t="shared" si="1085"/>
        <v>0.43166666666666664</v>
      </c>
      <c r="LH1203">
        <f t="shared" si="1086"/>
        <v>0.74500000000000011</v>
      </c>
      <c r="LI1203" s="6">
        <f t="shared" si="1087"/>
        <v>0.64833333333333343</v>
      </c>
      <c r="LJ1203">
        <f t="shared" si="1088"/>
        <v>0</v>
      </c>
    </row>
    <row r="1204" spans="1:322" x14ac:dyDescent="0.35">
      <c r="A1204" s="8">
        <v>44912</v>
      </c>
      <c r="B1204" t="s">
        <v>6241</v>
      </c>
      <c r="D1204" s="24" t="s">
        <v>321</v>
      </c>
      <c r="E1204" s="24" t="s">
        <v>321</v>
      </c>
      <c r="F1204" s="24">
        <v>29</v>
      </c>
      <c r="G1204" s="24" t="s">
        <v>258</v>
      </c>
      <c r="H1204" s="24" t="s">
        <v>322</v>
      </c>
      <c r="I1204" s="24" t="s">
        <v>207</v>
      </c>
      <c r="J1204" s="24" t="s">
        <v>1129</v>
      </c>
      <c r="K1204" s="25">
        <v>44732</v>
      </c>
      <c r="L1204" s="25">
        <v>44732</v>
      </c>
      <c r="M1204" s="25">
        <v>44742</v>
      </c>
      <c r="N1204" s="24" t="s">
        <v>261</v>
      </c>
      <c r="O1204" s="24" t="s">
        <v>261</v>
      </c>
      <c r="P1204" s="24" t="s">
        <v>261</v>
      </c>
      <c r="Q1204" s="24" t="s">
        <v>262</v>
      </c>
      <c r="R1204" s="25" t="s">
        <v>262</v>
      </c>
      <c r="S1204" s="25" t="s">
        <v>262</v>
      </c>
      <c r="T1204" s="24" t="s">
        <v>263</v>
      </c>
      <c r="U1204" s="24" t="s">
        <v>261</v>
      </c>
      <c r="V1204" s="25" t="s">
        <v>262</v>
      </c>
      <c r="W1204" s="24" t="s">
        <v>261</v>
      </c>
      <c r="X1204" s="25" t="s">
        <v>262</v>
      </c>
      <c r="Y1204" s="24" t="s">
        <v>263</v>
      </c>
      <c r="Z1204" s="25">
        <v>44973</v>
      </c>
      <c r="AA1204" s="24" t="s">
        <v>264</v>
      </c>
      <c r="AB1204" s="24" t="s">
        <v>265</v>
      </c>
      <c r="AC1204" s="24" t="s">
        <v>6242</v>
      </c>
      <c r="AD1204" s="24" t="s">
        <v>267</v>
      </c>
      <c r="AE1204" s="24" t="s">
        <v>326</v>
      </c>
      <c r="AF1204" s="24" t="s">
        <v>327</v>
      </c>
      <c r="AG1204" s="31">
        <v>1100</v>
      </c>
      <c r="AH1204" s="24" t="s">
        <v>263</v>
      </c>
      <c r="AI1204" s="24">
        <v>44746</v>
      </c>
      <c r="AJ1204" s="25">
        <v>44749</v>
      </c>
      <c r="AK1204" s="24" t="s">
        <v>264</v>
      </c>
      <c r="AL1204" s="24" t="s">
        <v>269</v>
      </c>
      <c r="AM1204" s="24" t="s">
        <v>265</v>
      </c>
      <c r="AN1204" s="24" t="s">
        <v>270</v>
      </c>
      <c r="AO1204" s="24" t="s">
        <v>261</v>
      </c>
      <c r="AP1204" s="24" t="s">
        <v>261</v>
      </c>
      <c r="AQ1204" s="25" t="s">
        <v>262</v>
      </c>
      <c r="AR1204" s="24" t="s">
        <v>261</v>
      </c>
      <c r="AS1204" s="25" t="s">
        <v>262</v>
      </c>
      <c r="AT1204" s="24" t="s">
        <v>261</v>
      </c>
      <c r="AU1204" s="25" t="s">
        <v>262</v>
      </c>
      <c r="AV1204" s="24" t="s">
        <v>261</v>
      </c>
      <c r="AW1204" s="25" t="s">
        <v>262</v>
      </c>
      <c r="AX1204" s="24" t="s">
        <v>261</v>
      </c>
      <c r="AY1204" s="25" t="s">
        <v>262</v>
      </c>
      <c r="AZ1204" s="27" t="s">
        <v>262</v>
      </c>
      <c r="BA1204" s="27" t="s">
        <v>262</v>
      </c>
      <c r="BB1204" s="24" t="s">
        <v>261</v>
      </c>
      <c r="BC1204" s="25" t="s">
        <v>262</v>
      </c>
      <c r="BD1204" s="24" t="s">
        <v>261</v>
      </c>
      <c r="BE1204" s="26" t="s">
        <v>262</v>
      </c>
      <c r="BF1204" t="s">
        <v>1129</v>
      </c>
      <c r="BG1204" s="9" t="s">
        <v>207</v>
      </c>
      <c r="BH1204" t="s">
        <v>208</v>
      </c>
      <c r="BI1204" t="s">
        <v>510</v>
      </c>
      <c r="BJ1204" t="s">
        <v>210</v>
      </c>
      <c r="BK1204" t="s">
        <v>329</v>
      </c>
      <c r="BL1204" t="s">
        <v>212</v>
      </c>
      <c r="BM1204" t="s">
        <v>2844</v>
      </c>
      <c r="BN1204" t="s">
        <v>214</v>
      </c>
      <c r="BO1204" t="s">
        <v>331</v>
      </c>
      <c r="BP1204" t="s">
        <v>219</v>
      </c>
      <c r="BQ1204" t="s">
        <v>216</v>
      </c>
      <c r="BR1204" t="s">
        <v>6228</v>
      </c>
      <c r="BU1204" t="s">
        <v>2827</v>
      </c>
      <c r="BV1204" t="s">
        <v>214</v>
      </c>
      <c r="CC1204" t="s">
        <v>214</v>
      </c>
      <c r="CG1204" t="s">
        <v>219</v>
      </c>
      <c r="CI1204" t="s">
        <v>333</v>
      </c>
      <c r="CJ1204" t="s">
        <v>6243</v>
      </c>
      <c r="CK1204" t="s">
        <v>335</v>
      </c>
      <c r="CL1204" t="s">
        <v>422</v>
      </c>
      <c r="CN1204" t="s">
        <v>283</v>
      </c>
      <c r="CP1204" t="s">
        <v>413</v>
      </c>
      <c r="CQ1204" t="s">
        <v>413</v>
      </c>
      <c r="CR1204" t="s">
        <v>250</v>
      </c>
      <c r="CS1204" t="s">
        <v>226</v>
      </c>
      <c r="CT1204" t="s">
        <v>214</v>
      </c>
      <c r="CU1204" t="s">
        <v>219</v>
      </c>
      <c r="CV1204" t="s">
        <v>244</v>
      </c>
      <c r="CW1204" t="s">
        <v>286</v>
      </c>
      <c r="CX1204" t="s">
        <v>287</v>
      </c>
      <c r="CY1204" t="s">
        <v>450</v>
      </c>
      <c r="CZ1204" t="s">
        <v>219</v>
      </c>
      <c r="DA1204" t="s">
        <v>219</v>
      </c>
      <c r="DB1204" t="s">
        <v>230</v>
      </c>
      <c r="DC1204" t="s">
        <v>229</v>
      </c>
      <c r="DD1204" t="s">
        <v>219</v>
      </c>
      <c r="DI1204" t="s">
        <v>338</v>
      </c>
      <c r="DK1204" t="s">
        <v>237</v>
      </c>
      <c r="DL1204" t="s">
        <v>233</v>
      </c>
      <c r="DM1204" t="s">
        <v>214</v>
      </c>
      <c r="DN1204" t="s">
        <v>219</v>
      </c>
      <c r="DO1204" t="s">
        <v>288</v>
      </c>
      <c r="DP1204" t="s">
        <v>235</v>
      </c>
      <c r="DR1204" t="s">
        <v>235</v>
      </c>
      <c r="DT1204" t="s">
        <v>219</v>
      </c>
      <c r="DU1204" t="s">
        <v>214</v>
      </c>
      <c r="DX1204" t="s">
        <v>237</v>
      </c>
      <c r="DY1204" t="s">
        <v>237</v>
      </c>
      <c r="DZ1204" t="s">
        <v>400</v>
      </c>
      <c r="EA1204" t="s">
        <v>237</v>
      </c>
      <c r="EB1204" t="s">
        <v>237</v>
      </c>
      <c r="EC1204" t="s">
        <v>233</v>
      </c>
      <c r="ED1204" t="s">
        <v>233</v>
      </c>
      <c r="EE1204" t="s">
        <v>214</v>
      </c>
      <c r="EF1204" t="s">
        <v>214</v>
      </c>
      <c r="EG1204" t="s">
        <v>214</v>
      </c>
      <c r="EI1204" t="s">
        <v>214</v>
      </c>
      <c r="EK1204" t="s">
        <v>237</v>
      </c>
      <c r="EL1204" t="s">
        <v>237</v>
      </c>
      <c r="EM1204" t="s">
        <v>240</v>
      </c>
      <c r="EN1204" t="s">
        <v>240</v>
      </c>
      <c r="EO1204" t="s">
        <v>486</v>
      </c>
      <c r="EP1204" t="s">
        <v>486</v>
      </c>
      <c r="EQ1204" t="s">
        <v>214</v>
      </c>
      <c r="ER1204" t="s">
        <v>214</v>
      </c>
      <c r="ES1204" t="s">
        <v>233</v>
      </c>
      <c r="ET1204" t="s">
        <v>233</v>
      </c>
      <c r="EU1204" t="s">
        <v>233</v>
      </c>
      <c r="EV1204" t="s">
        <v>233</v>
      </c>
      <c r="EW1204" t="s">
        <v>580</v>
      </c>
      <c r="EX1204" t="s">
        <v>580</v>
      </c>
      <c r="EY1204" t="s">
        <v>233</v>
      </c>
      <c r="EZ1204" t="s">
        <v>291</v>
      </c>
      <c r="FA1204" t="s">
        <v>241</v>
      </c>
      <c r="FB1204" t="s">
        <v>233</v>
      </c>
      <c r="FC1204" t="s">
        <v>233</v>
      </c>
      <c r="FD1204" t="s">
        <v>233</v>
      </c>
      <c r="FE1204" t="s">
        <v>250</v>
      </c>
      <c r="FF1204" t="s">
        <v>250</v>
      </c>
      <c r="FG1204" t="s">
        <v>390</v>
      </c>
      <c r="FH1204" t="s">
        <v>390</v>
      </c>
      <c r="FI1204" t="s">
        <v>214</v>
      </c>
      <c r="FJ1204" t="s">
        <v>214</v>
      </c>
      <c r="FK1204" t="s">
        <v>214</v>
      </c>
      <c r="FL1204" t="s">
        <v>214</v>
      </c>
      <c r="FM1204" t="s">
        <v>245</v>
      </c>
      <c r="FN1204" t="s">
        <v>245</v>
      </c>
      <c r="FO1204" t="s">
        <v>219</v>
      </c>
      <c r="FP1204" t="s">
        <v>219</v>
      </c>
      <c r="FQ1204" t="s">
        <v>241</v>
      </c>
      <c r="FR1204" t="s">
        <v>241</v>
      </c>
      <c r="FS1204" t="s">
        <v>241</v>
      </c>
      <c r="FT1204" t="s">
        <v>241</v>
      </c>
      <c r="FU1204" t="s">
        <v>219</v>
      </c>
      <c r="FV1204" t="s">
        <v>241</v>
      </c>
      <c r="FW1204" t="s">
        <v>241</v>
      </c>
      <c r="FX1204" t="s">
        <v>241</v>
      </c>
      <c r="FY1204" t="s">
        <v>241</v>
      </c>
      <c r="FZ1204" t="s">
        <v>335</v>
      </c>
      <c r="GA1204" t="s">
        <v>335</v>
      </c>
      <c r="GB1204" t="s">
        <v>244</v>
      </c>
      <c r="GC1204" t="s">
        <v>244</v>
      </c>
      <c r="GD1204" t="s">
        <v>249</v>
      </c>
      <c r="GE1204" t="s">
        <v>241</v>
      </c>
      <c r="GF1204" t="s">
        <v>249</v>
      </c>
      <c r="GG1204" t="s">
        <v>244</v>
      </c>
      <c r="GH1204" t="s">
        <v>241</v>
      </c>
      <c r="GI1204" t="s">
        <v>244</v>
      </c>
      <c r="GJ1204" t="s">
        <v>227</v>
      </c>
      <c r="GK1204" t="s">
        <v>227</v>
      </c>
      <c r="GL1204" t="s">
        <v>227</v>
      </c>
      <c r="GM1204" t="s">
        <v>227</v>
      </c>
      <c r="GN1204" t="s">
        <v>219</v>
      </c>
      <c r="GO1204" t="s">
        <v>219</v>
      </c>
      <c r="GP1204" t="s">
        <v>295</v>
      </c>
      <c r="GQ1204" t="s">
        <v>295</v>
      </c>
      <c r="GR1204" t="s">
        <v>295</v>
      </c>
      <c r="GS1204" t="s">
        <v>214</v>
      </c>
      <c r="GT1204" t="s">
        <v>241</v>
      </c>
      <c r="GU1204" t="s">
        <v>214</v>
      </c>
      <c r="GV1204" t="s">
        <v>241</v>
      </c>
      <c r="GW1204" t="s">
        <v>297</v>
      </c>
      <c r="GX1204" t="s">
        <v>297</v>
      </c>
      <c r="GY1204" t="s">
        <v>314</v>
      </c>
      <c r="GZ1204" t="s">
        <v>241</v>
      </c>
      <c r="HA1204" t="s">
        <v>239</v>
      </c>
      <c r="HB1204" t="s">
        <v>241</v>
      </c>
      <c r="HC1204" t="s">
        <v>315</v>
      </c>
      <c r="HD1204" t="s">
        <v>316</v>
      </c>
      <c r="HE1204" t="s">
        <v>343</v>
      </c>
      <c r="HF1204" t="s">
        <v>241</v>
      </c>
      <c r="HG1204" t="s">
        <v>362</v>
      </c>
      <c r="HH1204" t="s">
        <v>241</v>
      </c>
      <c r="HI1204" t="s">
        <v>241</v>
      </c>
      <c r="HJ1204" t="s">
        <v>219</v>
      </c>
      <c r="HK1204" t="s">
        <v>241</v>
      </c>
      <c r="HL1204" s="12"/>
      <c r="HM1204">
        <v>0.75</v>
      </c>
      <c r="HN1204">
        <v>0.5</v>
      </c>
      <c r="HO1204">
        <v>1</v>
      </c>
      <c r="HP1204">
        <v>0.75</v>
      </c>
      <c r="HQ1204">
        <v>1</v>
      </c>
      <c r="HR1204">
        <v>0.5</v>
      </c>
      <c r="HS1204">
        <v>1</v>
      </c>
      <c r="HT1204">
        <v>0</v>
      </c>
      <c r="HU1204">
        <v>1</v>
      </c>
      <c r="HV1204">
        <v>0.25</v>
      </c>
      <c r="HW1204">
        <v>0.25</v>
      </c>
      <c r="HX1204">
        <v>0.25</v>
      </c>
      <c r="HY1204">
        <v>1</v>
      </c>
      <c r="HZ1204">
        <v>0.25</v>
      </c>
      <c r="IA1204" s="4">
        <v>1</v>
      </c>
      <c r="IB1204">
        <v>0.25</v>
      </c>
      <c r="IC1204">
        <v>0.5</v>
      </c>
      <c r="ID1204">
        <v>0.25</v>
      </c>
      <c r="IE1204">
        <v>0.25</v>
      </c>
      <c r="IG1204">
        <v>0.25</v>
      </c>
      <c r="IH1204">
        <v>0.5</v>
      </c>
      <c r="II1204">
        <v>0.75</v>
      </c>
      <c r="IJ1204">
        <v>0.5</v>
      </c>
      <c r="IK1204">
        <v>1</v>
      </c>
      <c r="IL1204">
        <v>0.75</v>
      </c>
      <c r="IM1204">
        <v>1</v>
      </c>
      <c r="IN1204">
        <v>1</v>
      </c>
      <c r="IO1204">
        <v>1</v>
      </c>
      <c r="IQ1204">
        <v>0</v>
      </c>
      <c r="IS1204">
        <f t="shared" si="1035"/>
        <v>0.11249999999999999</v>
      </c>
      <c r="IT1204">
        <f t="shared" si="1036"/>
        <v>0.06</v>
      </c>
      <c r="IU1204">
        <f t="shared" si="1037"/>
        <v>0.08</v>
      </c>
      <c r="IV1204">
        <f t="shared" si="1038"/>
        <v>7.5000000000000011E-2</v>
      </c>
      <c r="IW1204">
        <f t="shared" si="1039"/>
        <v>0.08</v>
      </c>
      <c r="IX1204">
        <f t="shared" si="1040"/>
        <v>6.5000000000000002E-2</v>
      </c>
      <c r="IY1204">
        <f t="shared" si="1041"/>
        <v>0.1</v>
      </c>
      <c r="IZ1204">
        <f t="shared" si="1042"/>
        <v>0</v>
      </c>
      <c r="JA1204">
        <f t="shared" si="1043"/>
        <v>0.13</v>
      </c>
      <c r="JB1204">
        <f t="shared" si="1044"/>
        <v>2.5000000000000001E-2</v>
      </c>
      <c r="JC1204">
        <f t="shared" si="1045"/>
        <v>0.03</v>
      </c>
      <c r="JD1204">
        <f t="shared" si="1046"/>
        <v>2.75E-2</v>
      </c>
      <c r="JE1204">
        <f t="shared" si="1047"/>
        <v>7.0000000000000007E-2</v>
      </c>
      <c r="JF1204">
        <f t="shared" si="1048"/>
        <v>0.03</v>
      </c>
      <c r="JG1204" s="5">
        <f t="shared" si="1049"/>
        <v>0.05</v>
      </c>
      <c r="JH1204">
        <f t="shared" si="1050"/>
        <v>0</v>
      </c>
      <c r="JI1204">
        <f t="shared" si="1050"/>
        <v>0</v>
      </c>
      <c r="JJ1204">
        <f t="shared" si="1051"/>
        <v>0.05</v>
      </c>
      <c r="JK1204">
        <f t="shared" si="1052"/>
        <v>3.7499999999999999E-2</v>
      </c>
      <c r="JL1204" s="6">
        <f t="shared" si="1053"/>
        <v>2.3333333333333334E-2</v>
      </c>
      <c r="JM1204">
        <f t="shared" si="1054"/>
        <v>0.03</v>
      </c>
      <c r="JN1204">
        <f t="shared" si="1055"/>
        <v>2.5000000000000001E-2</v>
      </c>
      <c r="JO1204">
        <f t="shared" si="1056"/>
        <v>0.11249999999999999</v>
      </c>
      <c r="JP1204">
        <f t="shared" si="1057"/>
        <v>0.05</v>
      </c>
      <c r="JQ1204">
        <f t="shared" si="1058"/>
        <v>0.12</v>
      </c>
      <c r="JR1204">
        <f t="shared" si="1059"/>
        <v>8.2500000000000004E-2</v>
      </c>
      <c r="JS1204">
        <f t="shared" si="1060"/>
        <v>0.1</v>
      </c>
      <c r="JT1204">
        <f t="shared" si="1060"/>
        <v>0.1</v>
      </c>
      <c r="JU1204">
        <f t="shared" si="1061"/>
        <v>1</v>
      </c>
      <c r="JV1204">
        <f t="shared" si="1061"/>
        <v>0</v>
      </c>
      <c r="JW1204">
        <f t="shared" si="1062"/>
        <v>0.15</v>
      </c>
      <c r="JY1204">
        <f t="shared" si="1063"/>
        <v>3.7500000000000006E-2</v>
      </c>
      <c r="JZ1204">
        <f t="shared" si="1064"/>
        <v>0.04</v>
      </c>
      <c r="KA1204">
        <f t="shared" si="1065"/>
        <v>0.02</v>
      </c>
      <c r="KB1204">
        <f t="shared" si="1065"/>
        <v>1.4999999999999999E-2</v>
      </c>
      <c r="KC1204">
        <f t="shared" si="1066"/>
        <v>0.04</v>
      </c>
      <c r="KD1204">
        <f t="shared" si="1091"/>
        <v>1.4999999999999999E-2</v>
      </c>
      <c r="KE1204">
        <f t="shared" si="1091"/>
        <v>0.03</v>
      </c>
      <c r="KF1204">
        <f t="shared" si="1091"/>
        <v>0</v>
      </c>
      <c r="KG1204">
        <f t="shared" si="1090"/>
        <v>0.03</v>
      </c>
      <c r="KH1204">
        <f t="shared" si="1090"/>
        <v>7.4999999999999997E-3</v>
      </c>
      <c r="KI1204">
        <f t="shared" si="1090"/>
        <v>7.4999999999999997E-3</v>
      </c>
      <c r="KJ1204">
        <f t="shared" si="1033"/>
        <v>7.4999999999999997E-3</v>
      </c>
      <c r="KK1204">
        <f t="shared" si="1067"/>
        <v>0.02</v>
      </c>
      <c r="KL1204">
        <f t="shared" si="1068"/>
        <v>0.01</v>
      </c>
      <c r="KM1204" s="5">
        <f t="shared" si="1069"/>
        <v>0.05</v>
      </c>
      <c r="KN1204">
        <f t="shared" si="1070"/>
        <v>0</v>
      </c>
      <c r="KO1204">
        <f t="shared" si="1070"/>
        <v>0</v>
      </c>
      <c r="KP1204">
        <f t="shared" si="1071"/>
        <v>1.4999999999999999E-2</v>
      </c>
      <c r="KQ1204">
        <f t="shared" si="1072"/>
        <v>7.4999999999999997E-3</v>
      </c>
      <c r="KR1204" s="6">
        <f t="shared" si="1073"/>
        <v>1.1666666666666667E-2</v>
      </c>
      <c r="KS1204">
        <f t="shared" si="1074"/>
        <v>0.01</v>
      </c>
      <c r="KT1204">
        <f t="shared" si="1075"/>
        <v>1.4999999999999999E-2</v>
      </c>
      <c r="KU1204">
        <f t="shared" si="1076"/>
        <v>0.03</v>
      </c>
      <c r="KV1204">
        <f t="shared" si="1077"/>
        <v>2.5000000000000001E-2</v>
      </c>
      <c r="KW1204">
        <f t="shared" si="1078"/>
        <v>0.01</v>
      </c>
      <c r="KX1204">
        <f t="shared" si="1079"/>
        <v>0</v>
      </c>
      <c r="KY1204">
        <f t="shared" si="1080"/>
        <v>0.04</v>
      </c>
      <c r="KZ1204">
        <f t="shared" si="1081"/>
        <v>0.03</v>
      </c>
      <c r="LA1204">
        <f t="shared" si="1082"/>
        <v>1</v>
      </c>
      <c r="LB1204">
        <f t="shared" si="1082"/>
        <v>0</v>
      </c>
      <c r="LC1204">
        <f t="shared" si="1083"/>
        <v>0.1</v>
      </c>
      <c r="LE1204" t="str">
        <f t="shared" si="1089"/>
        <v>Nigeria</v>
      </c>
      <c r="LF1204">
        <f t="shared" si="1084"/>
        <v>0.70250000000000001</v>
      </c>
      <c r="LG1204" s="6">
        <f t="shared" si="1085"/>
        <v>0.34333333333333332</v>
      </c>
      <c r="LH1204">
        <f t="shared" si="1086"/>
        <v>0.77</v>
      </c>
      <c r="LI1204" s="6">
        <f t="shared" si="1087"/>
        <v>0.62416666666666676</v>
      </c>
      <c r="LJ1204">
        <f t="shared" si="1088"/>
        <v>0</v>
      </c>
    </row>
    <row r="1205" spans="1:322" x14ac:dyDescent="0.35">
      <c r="A1205" s="8">
        <v>44912</v>
      </c>
      <c r="B1205" t="s">
        <v>6237</v>
      </c>
      <c r="D1205" s="27" t="s">
        <v>321</v>
      </c>
      <c r="E1205" s="27" t="s">
        <v>321</v>
      </c>
      <c r="F1205" s="27">
        <v>25</v>
      </c>
      <c r="G1205" s="27" t="s">
        <v>258</v>
      </c>
      <c r="H1205" s="27" t="s">
        <v>322</v>
      </c>
      <c r="I1205" s="27" t="s">
        <v>207</v>
      </c>
      <c r="J1205" s="27" t="s">
        <v>1129</v>
      </c>
      <c r="K1205" s="28">
        <v>44732</v>
      </c>
      <c r="L1205" s="28">
        <v>44732</v>
      </c>
      <c r="M1205" s="28">
        <v>44742</v>
      </c>
      <c r="N1205" s="27" t="s">
        <v>261</v>
      </c>
      <c r="O1205" s="27" t="s">
        <v>261</v>
      </c>
      <c r="P1205" s="27" t="s">
        <v>261</v>
      </c>
      <c r="Q1205" s="27" t="s">
        <v>324</v>
      </c>
      <c r="R1205" s="28">
        <v>44768</v>
      </c>
      <c r="S1205" s="28">
        <v>44768</v>
      </c>
      <c r="T1205" s="27" t="s">
        <v>263</v>
      </c>
      <c r="U1205" s="27" t="s">
        <v>261</v>
      </c>
      <c r="V1205" s="28" t="s">
        <v>262</v>
      </c>
      <c r="W1205" s="27" t="s">
        <v>261</v>
      </c>
      <c r="X1205" s="28" t="s">
        <v>262</v>
      </c>
      <c r="Y1205" s="27" t="s">
        <v>263</v>
      </c>
      <c r="Z1205" s="28">
        <v>44826</v>
      </c>
      <c r="AA1205" s="27" t="s">
        <v>264</v>
      </c>
      <c r="AB1205" s="27" t="s">
        <v>265</v>
      </c>
      <c r="AC1205" s="27" t="s">
        <v>6238</v>
      </c>
      <c r="AD1205" s="27" t="s">
        <v>267</v>
      </c>
      <c r="AE1205" s="27" t="s">
        <v>326</v>
      </c>
      <c r="AF1205" s="27" t="s">
        <v>327</v>
      </c>
      <c r="AG1205" s="29">
        <v>1100</v>
      </c>
      <c r="AH1205" s="27" t="s">
        <v>263</v>
      </c>
      <c r="AI1205" s="27">
        <v>44746</v>
      </c>
      <c r="AJ1205" s="28">
        <v>44749</v>
      </c>
      <c r="AK1205" s="27" t="s">
        <v>264</v>
      </c>
      <c r="AL1205" s="27" t="s">
        <v>269</v>
      </c>
      <c r="AM1205" s="27" t="s">
        <v>265</v>
      </c>
      <c r="AN1205" s="27" t="s">
        <v>270</v>
      </c>
      <c r="AO1205" s="27" t="s">
        <v>261</v>
      </c>
      <c r="AP1205" s="27" t="s">
        <v>261</v>
      </c>
      <c r="AQ1205" s="28" t="s">
        <v>262</v>
      </c>
      <c r="AR1205" s="27" t="s">
        <v>261</v>
      </c>
      <c r="AS1205" s="28" t="s">
        <v>262</v>
      </c>
      <c r="AT1205" s="27" t="s">
        <v>261</v>
      </c>
      <c r="AU1205" s="28" t="s">
        <v>262</v>
      </c>
      <c r="AV1205" s="27" t="s">
        <v>261</v>
      </c>
      <c r="AW1205" s="28" t="s">
        <v>262</v>
      </c>
      <c r="AX1205" s="27" t="s">
        <v>261</v>
      </c>
      <c r="AY1205" s="28" t="s">
        <v>262</v>
      </c>
      <c r="AZ1205" s="27" t="s">
        <v>262</v>
      </c>
      <c r="BA1205" s="27" t="s">
        <v>262</v>
      </c>
      <c r="BB1205" s="27" t="s">
        <v>261</v>
      </c>
      <c r="BC1205" s="28" t="s">
        <v>262</v>
      </c>
      <c r="BD1205" s="27" t="s">
        <v>261</v>
      </c>
      <c r="BE1205" s="30" t="s">
        <v>262</v>
      </c>
      <c r="BF1205" t="s">
        <v>1129</v>
      </c>
      <c r="BG1205" s="9" t="s">
        <v>207</v>
      </c>
      <c r="BH1205" t="s">
        <v>208</v>
      </c>
      <c r="BI1205" t="s">
        <v>365</v>
      </c>
      <c r="BJ1205" t="s">
        <v>210</v>
      </c>
      <c r="BK1205" t="s">
        <v>2340</v>
      </c>
      <c r="BL1205" t="s">
        <v>212</v>
      </c>
      <c r="BM1205" t="s">
        <v>2844</v>
      </c>
      <c r="BN1205" t="s">
        <v>214</v>
      </c>
      <c r="BO1205" t="s">
        <v>331</v>
      </c>
      <c r="BP1205" t="s">
        <v>219</v>
      </c>
      <c r="BQ1205" t="s">
        <v>332</v>
      </c>
      <c r="BV1205" t="s">
        <v>214</v>
      </c>
      <c r="CC1205" t="s">
        <v>214</v>
      </c>
      <c r="CG1205" t="s">
        <v>219</v>
      </c>
      <c r="CI1205" t="s">
        <v>335</v>
      </c>
      <c r="CJ1205" t="s">
        <v>6244</v>
      </c>
      <c r="CK1205" t="s">
        <v>335</v>
      </c>
      <c r="CL1205" t="s">
        <v>412</v>
      </c>
      <c r="CN1205" t="s">
        <v>283</v>
      </c>
      <c r="CP1205" t="s">
        <v>413</v>
      </c>
      <c r="CQ1205" t="s">
        <v>413</v>
      </c>
      <c r="CR1205" t="s">
        <v>244</v>
      </c>
      <c r="CS1205" t="s">
        <v>226</v>
      </c>
      <c r="CT1205" t="s">
        <v>214</v>
      </c>
      <c r="CU1205" t="s">
        <v>219</v>
      </c>
      <c r="CV1205" t="s">
        <v>244</v>
      </c>
      <c r="CW1205" t="s">
        <v>244</v>
      </c>
      <c r="CX1205" t="s">
        <v>287</v>
      </c>
      <c r="CY1205" t="s">
        <v>450</v>
      </c>
      <c r="CZ1205" t="s">
        <v>219</v>
      </c>
      <c r="DA1205" t="s">
        <v>219</v>
      </c>
      <c r="DB1205" t="s">
        <v>230</v>
      </c>
      <c r="DC1205" t="s">
        <v>230</v>
      </c>
      <c r="DD1205" t="s">
        <v>219</v>
      </c>
      <c r="DI1205" t="s">
        <v>338</v>
      </c>
      <c r="DK1205" t="s">
        <v>237</v>
      </c>
      <c r="DL1205" t="s">
        <v>233</v>
      </c>
      <c r="DM1205" t="s">
        <v>214</v>
      </c>
      <c r="DN1205" t="s">
        <v>219</v>
      </c>
      <c r="DO1205" t="s">
        <v>414</v>
      </c>
      <c r="DP1205" t="s">
        <v>235</v>
      </c>
      <c r="DR1205" t="s">
        <v>235</v>
      </c>
      <c r="DT1205" t="s">
        <v>219</v>
      </c>
      <c r="DU1205" t="s">
        <v>214</v>
      </c>
      <c r="DX1205" t="s">
        <v>237</v>
      </c>
      <c r="DY1205" t="s">
        <v>237</v>
      </c>
      <c r="DZ1205" t="s">
        <v>238</v>
      </c>
      <c r="EA1205" t="s">
        <v>237</v>
      </c>
      <c r="EB1205" t="s">
        <v>237</v>
      </c>
      <c r="EC1205" t="s">
        <v>233</v>
      </c>
      <c r="ED1205" t="s">
        <v>233</v>
      </c>
      <c r="EE1205" t="s">
        <v>214</v>
      </c>
      <c r="EF1205" t="s">
        <v>214</v>
      </c>
      <c r="EG1205" t="s">
        <v>214</v>
      </c>
      <c r="EI1205" t="s">
        <v>214</v>
      </c>
      <c r="EK1205" t="s">
        <v>233</v>
      </c>
      <c r="EL1205" t="s">
        <v>233</v>
      </c>
      <c r="EM1205" t="s">
        <v>486</v>
      </c>
      <c r="EN1205" t="s">
        <v>486</v>
      </c>
      <c r="EO1205" t="s">
        <v>240</v>
      </c>
      <c r="EP1205" t="s">
        <v>240</v>
      </c>
      <c r="EQ1205" t="s">
        <v>214</v>
      </c>
      <c r="ER1205" t="s">
        <v>214</v>
      </c>
      <c r="ES1205" t="s">
        <v>233</v>
      </c>
      <c r="ET1205" t="s">
        <v>233</v>
      </c>
      <c r="EU1205" t="s">
        <v>233</v>
      </c>
      <c r="EV1205" t="s">
        <v>233</v>
      </c>
      <c r="EW1205" t="s">
        <v>580</v>
      </c>
      <c r="EX1205" t="s">
        <v>580</v>
      </c>
      <c r="EY1205" t="s">
        <v>233</v>
      </c>
      <c r="EZ1205" t="s">
        <v>1826</v>
      </c>
      <c r="FA1205" t="s">
        <v>241</v>
      </c>
      <c r="FB1205" t="s">
        <v>233</v>
      </c>
      <c r="FC1205" t="s">
        <v>233</v>
      </c>
      <c r="FD1205" t="s">
        <v>233</v>
      </c>
      <c r="FE1205" t="s">
        <v>227</v>
      </c>
      <c r="FF1205" t="s">
        <v>244</v>
      </c>
      <c r="FG1205" t="s">
        <v>390</v>
      </c>
      <c r="FH1205" t="s">
        <v>390</v>
      </c>
      <c r="FI1205" t="s">
        <v>214</v>
      </c>
      <c r="FJ1205" t="s">
        <v>214</v>
      </c>
      <c r="FK1205" t="s">
        <v>219</v>
      </c>
      <c r="FL1205" t="s">
        <v>219</v>
      </c>
      <c r="FM1205" t="s">
        <v>245</v>
      </c>
      <c r="FN1205" t="s">
        <v>245</v>
      </c>
      <c r="FO1205" t="s">
        <v>219</v>
      </c>
      <c r="FP1205" t="s">
        <v>219</v>
      </c>
      <c r="FQ1205" t="s">
        <v>241</v>
      </c>
      <c r="FR1205" t="s">
        <v>241</v>
      </c>
      <c r="FS1205" t="s">
        <v>241</v>
      </c>
      <c r="FT1205" t="s">
        <v>241</v>
      </c>
      <c r="FU1205" t="s">
        <v>219</v>
      </c>
      <c r="FV1205" t="s">
        <v>241</v>
      </c>
      <c r="FW1205" t="s">
        <v>241</v>
      </c>
      <c r="FX1205" t="s">
        <v>241</v>
      </c>
      <c r="FY1205" t="s">
        <v>241</v>
      </c>
      <c r="FZ1205" t="s">
        <v>335</v>
      </c>
      <c r="GA1205" t="s">
        <v>335</v>
      </c>
      <c r="GB1205" t="s">
        <v>244</v>
      </c>
      <c r="GC1205" t="s">
        <v>244</v>
      </c>
      <c r="GD1205" t="s">
        <v>249</v>
      </c>
      <c r="GE1205" t="s">
        <v>241</v>
      </c>
      <c r="GF1205" t="s">
        <v>565</v>
      </c>
      <c r="GG1205" t="s">
        <v>227</v>
      </c>
      <c r="GH1205" t="s">
        <v>241</v>
      </c>
      <c r="GI1205" t="s">
        <v>227</v>
      </c>
      <c r="GJ1205" t="s">
        <v>227</v>
      </c>
      <c r="GK1205" t="s">
        <v>227</v>
      </c>
      <c r="GL1205" t="s">
        <v>244</v>
      </c>
      <c r="GM1205" t="s">
        <v>227</v>
      </c>
      <c r="GN1205" t="s">
        <v>219</v>
      </c>
      <c r="GO1205" t="s">
        <v>219</v>
      </c>
      <c r="GP1205" t="s">
        <v>295</v>
      </c>
      <c r="GQ1205" t="s">
        <v>295</v>
      </c>
      <c r="GR1205" t="s">
        <v>295</v>
      </c>
      <c r="GS1205" t="s">
        <v>214</v>
      </c>
      <c r="GT1205" t="s">
        <v>241</v>
      </c>
      <c r="GU1205" t="s">
        <v>214</v>
      </c>
      <c r="GV1205" t="s">
        <v>241</v>
      </c>
      <c r="GW1205" t="s">
        <v>297</v>
      </c>
      <c r="GX1205" t="s">
        <v>297</v>
      </c>
      <c r="GY1205" t="s">
        <v>314</v>
      </c>
      <c r="GZ1205" t="s">
        <v>241</v>
      </c>
      <c r="HA1205" t="s">
        <v>298</v>
      </c>
      <c r="HB1205" t="s">
        <v>241</v>
      </c>
      <c r="HC1205" t="s">
        <v>315</v>
      </c>
      <c r="HD1205" t="s">
        <v>361</v>
      </c>
      <c r="HE1205" t="s">
        <v>343</v>
      </c>
      <c r="HF1205" t="s">
        <v>241</v>
      </c>
      <c r="HG1205" t="s">
        <v>319</v>
      </c>
      <c r="HH1205" t="s">
        <v>241</v>
      </c>
      <c r="HI1205" t="s">
        <v>241</v>
      </c>
      <c r="HJ1205" t="s">
        <v>219</v>
      </c>
      <c r="HK1205" t="s">
        <v>241</v>
      </c>
      <c r="HL1205" s="12"/>
      <c r="HM1205">
        <v>0.5</v>
      </c>
      <c r="HN1205">
        <v>0.75</v>
      </c>
      <c r="HO1205">
        <v>1</v>
      </c>
      <c r="HP1205">
        <v>0.75</v>
      </c>
      <c r="HQ1205">
        <v>1</v>
      </c>
      <c r="HR1205">
        <v>0.5</v>
      </c>
      <c r="HS1205">
        <v>1</v>
      </c>
      <c r="HT1205">
        <v>0</v>
      </c>
      <c r="HU1205">
        <v>1</v>
      </c>
      <c r="HV1205">
        <v>0.5</v>
      </c>
      <c r="HW1205">
        <v>0.5</v>
      </c>
      <c r="HX1205">
        <v>0.25</v>
      </c>
      <c r="HY1205">
        <v>1</v>
      </c>
      <c r="HZ1205">
        <v>0.25</v>
      </c>
      <c r="IA1205" s="4">
        <v>1</v>
      </c>
      <c r="IB1205">
        <v>0.25</v>
      </c>
      <c r="IC1205">
        <v>0.25</v>
      </c>
      <c r="ID1205">
        <v>0.25</v>
      </c>
      <c r="IE1205">
        <v>0.25</v>
      </c>
      <c r="IG1205">
        <v>0</v>
      </c>
      <c r="IH1205">
        <v>0.5</v>
      </c>
      <c r="II1205">
        <v>0.75</v>
      </c>
      <c r="IJ1205">
        <v>0.5</v>
      </c>
      <c r="IK1205">
        <v>0.75</v>
      </c>
      <c r="IL1205">
        <v>0.75</v>
      </c>
      <c r="IM1205">
        <v>1</v>
      </c>
      <c r="IN1205">
        <v>1</v>
      </c>
      <c r="IO1205">
        <v>1</v>
      </c>
      <c r="IQ1205">
        <v>0</v>
      </c>
      <c r="IS1205">
        <f t="shared" si="1035"/>
        <v>7.4999999999999997E-2</v>
      </c>
      <c r="IT1205">
        <f t="shared" si="1036"/>
        <v>0.09</v>
      </c>
      <c r="IU1205">
        <f t="shared" si="1037"/>
        <v>0.08</v>
      </c>
      <c r="IV1205">
        <f t="shared" si="1038"/>
        <v>7.5000000000000011E-2</v>
      </c>
      <c r="IW1205">
        <f t="shared" si="1039"/>
        <v>0.08</v>
      </c>
      <c r="IX1205">
        <f t="shared" si="1040"/>
        <v>6.5000000000000002E-2</v>
      </c>
      <c r="IY1205">
        <f t="shared" si="1041"/>
        <v>0.1</v>
      </c>
      <c r="IZ1205">
        <f t="shared" si="1042"/>
        <v>0</v>
      </c>
      <c r="JA1205">
        <f t="shared" si="1043"/>
        <v>0.13</v>
      </c>
      <c r="JB1205">
        <f t="shared" si="1044"/>
        <v>0.05</v>
      </c>
      <c r="JC1205">
        <f t="shared" si="1045"/>
        <v>0.06</v>
      </c>
      <c r="JD1205">
        <f t="shared" si="1046"/>
        <v>2.75E-2</v>
      </c>
      <c r="JE1205">
        <f t="shared" si="1047"/>
        <v>7.0000000000000007E-2</v>
      </c>
      <c r="JF1205">
        <f t="shared" si="1048"/>
        <v>0.03</v>
      </c>
      <c r="JG1205" s="5">
        <f t="shared" si="1049"/>
        <v>0.05</v>
      </c>
      <c r="JH1205">
        <f t="shared" si="1050"/>
        <v>0</v>
      </c>
      <c r="JI1205">
        <f t="shared" si="1050"/>
        <v>0</v>
      </c>
      <c r="JJ1205">
        <f t="shared" si="1051"/>
        <v>0.05</v>
      </c>
      <c r="JK1205">
        <f t="shared" si="1052"/>
        <v>3.7499999999999999E-2</v>
      </c>
      <c r="JL1205" s="6">
        <f t="shared" si="1053"/>
        <v>2.3333333333333334E-2</v>
      </c>
      <c r="JM1205">
        <f t="shared" si="1054"/>
        <v>0</v>
      </c>
      <c r="JN1205">
        <f t="shared" si="1055"/>
        <v>2.5000000000000001E-2</v>
      </c>
      <c r="JO1205">
        <f t="shared" si="1056"/>
        <v>0.11249999999999999</v>
      </c>
      <c r="JP1205">
        <f t="shared" si="1057"/>
        <v>0.05</v>
      </c>
      <c r="JQ1205">
        <f t="shared" si="1058"/>
        <v>0.09</v>
      </c>
      <c r="JR1205">
        <f t="shared" si="1059"/>
        <v>8.2500000000000004E-2</v>
      </c>
      <c r="JS1205">
        <f t="shared" si="1060"/>
        <v>0.1</v>
      </c>
      <c r="JT1205">
        <f t="shared" si="1060"/>
        <v>0.1</v>
      </c>
      <c r="JU1205">
        <f t="shared" si="1061"/>
        <v>1</v>
      </c>
      <c r="JV1205">
        <f t="shared" si="1061"/>
        <v>0</v>
      </c>
      <c r="JW1205">
        <f t="shared" si="1062"/>
        <v>0.15</v>
      </c>
      <c r="JY1205">
        <f t="shared" si="1063"/>
        <v>2.5000000000000001E-2</v>
      </c>
      <c r="JZ1205">
        <f t="shared" si="1064"/>
        <v>0.06</v>
      </c>
      <c r="KA1205">
        <f t="shared" si="1065"/>
        <v>0.02</v>
      </c>
      <c r="KB1205">
        <f t="shared" si="1065"/>
        <v>1.4999999999999999E-2</v>
      </c>
      <c r="KC1205">
        <f t="shared" si="1066"/>
        <v>0.04</v>
      </c>
      <c r="KD1205">
        <f t="shared" si="1091"/>
        <v>1.4999999999999999E-2</v>
      </c>
      <c r="KE1205">
        <f t="shared" si="1091"/>
        <v>0.03</v>
      </c>
      <c r="KF1205">
        <f t="shared" si="1091"/>
        <v>0</v>
      </c>
      <c r="KG1205">
        <f t="shared" si="1090"/>
        <v>0.03</v>
      </c>
      <c r="KH1205">
        <f t="shared" si="1090"/>
        <v>1.4999999999999999E-2</v>
      </c>
      <c r="KI1205">
        <f t="shared" si="1090"/>
        <v>1.4999999999999999E-2</v>
      </c>
      <c r="KJ1205">
        <f t="shared" si="1033"/>
        <v>7.4999999999999997E-3</v>
      </c>
      <c r="KK1205">
        <f t="shared" si="1067"/>
        <v>0.02</v>
      </c>
      <c r="KL1205">
        <f t="shared" si="1068"/>
        <v>0.01</v>
      </c>
      <c r="KM1205" s="5">
        <f t="shared" si="1069"/>
        <v>0.05</v>
      </c>
      <c r="KN1205">
        <f t="shared" si="1070"/>
        <v>0</v>
      </c>
      <c r="KO1205">
        <f t="shared" si="1070"/>
        <v>0</v>
      </c>
      <c r="KP1205">
        <f t="shared" si="1071"/>
        <v>1.4999999999999999E-2</v>
      </c>
      <c r="KQ1205">
        <f t="shared" si="1072"/>
        <v>7.4999999999999997E-3</v>
      </c>
      <c r="KR1205" s="6">
        <f t="shared" si="1073"/>
        <v>1.1666666666666667E-2</v>
      </c>
      <c r="KS1205">
        <f t="shared" si="1074"/>
        <v>0</v>
      </c>
      <c r="KT1205">
        <f t="shared" si="1075"/>
        <v>1.4999999999999999E-2</v>
      </c>
      <c r="KU1205">
        <f t="shared" si="1076"/>
        <v>0.03</v>
      </c>
      <c r="KV1205">
        <f t="shared" si="1077"/>
        <v>2.5000000000000001E-2</v>
      </c>
      <c r="KW1205">
        <f t="shared" si="1078"/>
        <v>7.4999999999999997E-3</v>
      </c>
      <c r="KX1205">
        <f t="shared" si="1079"/>
        <v>0</v>
      </c>
      <c r="KY1205">
        <f t="shared" si="1080"/>
        <v>0.04</v>
      </c>
      <c r="KZ1205">
        <f t="shared" si="1081"/>
        <v>0.03</v>
      </c>
      <c r="LA1205">
        <f t="shared" si="1082"/>
        <v>1</v>
      </c>
      <c r="LB1205">
        <f t="shared" si="1082"/>
        <v>0</v>
      </c>
      <c r="LC1205">
        <f t="shared" si="1083"/>
        <v>0.1</v>
      </c>
      <c r="LE1205" t="str">
        <f t="shared" si="1089"/>
        <v>Nigeria</v>
      </c>
      <c r="LF1205">
        <f t="shared" si="1084"/>
        <v>0.69500000000000006</v>
      </c>
      <c r="LG1205" s="6">
        <f t="shared" si="1085"/>
        <v>0.39833333333333332</v>
      </c>
      <c r="LH1205">
        <f t="shared" si="1086"/>
        <v>0.71</v>
      </c>
      <c r="LI1205" s="6">
        <f t="shared" si="1087"/>
        <v>0.63416666666666677</v>
      </c>
      <c r="LJ1205">
        <f t="shared" si="1088"/>
        <v>0</v>
      </c>
    </row>
    <row r="1206" spans="1:322" x14ac:dyDescent="0.35">
      <c r="A1206" s="8">
        <v>44912</v>
      </c>
      <c r="B1206" t="s">
        <v>6245</v>
      </c>
      <c r="D1206" s="24" t="s">
        <v>321</v>
      </c>
      <c r="E1206" s="24" t="s">
        <v>262</v>
      </c>
      <c r="F1206" s="24">
        <v>25</v>
      </c>
      <c r="G1206" s="24" t="s">
        <v>258</v>
      </c>
      <c r="H1206" s="24" t="s">
        <v>322</v>
      </c>
      <c r="I1206" s="24" t="s">
        <v>207</v>
      </c>
      <c r="J1206" s="24" t="s">
        <v>1129</v>
      </c>
      <c r="K1206" s="25">
        <v>44732</v>
      </c>
      <c r="L1206" s="25">
        <v>44732</v>
      </c>
      <c r="M1206" s="25">
        <v>44742</v>
      </c>
      <c r="N1206" s="24" t="s">
        <v>261</v>
      </c>
      <c r="O1206" s="24" t="s">
        <v>261</v>
      </c>
      <c r="P1206" s="24" t="s">
        <v>261</v>
      </c>
      <c r="Q1206" s="24" t="s">
        <v>262</v>
      </c>
      <c r="R1206" s="25" t="s">
        <v>262</v>
      </c>
      <c r="S1206" s="25" t="s">
        <v>262</v>
      </c>
      <c r="T1206" s="24" t="s">
        <v>263</v>
      </c>
      <c r="U1206" s="24" t="s">
        <v>261</v>
      </c>
      <c r="V1206" s="25" t="s">
        <v>262</v>
      </c>
      <c r="W1206" s="24" t="s">
        <v>261</v>
      </c>
      <c r="X1206" s="25" t="s">
        <v>262</v>
      </c>
      <c r="Y1206" s="24" t="s">
        <v>263</v>
      </c>
      <c r="Z1206" s="25">
        <v>44819</v>
      </c>
      <c r="AA1206" s="24" t="s">
        <v>264</v>
      </c>
      <c r="AB1206" s="24" t="s">
        <v>265</v>
      </c>
      <c r="AC1206" s="24" t="s">
        <v>6246</v>
      </c>
      <c r="AD1206" s="24" t="s">
        <v>267</v>
      </c>
      <c r="AE1206" s="24" t="s">
        <v>326</v>
      </c>
      <c r="AF1206" s="24" t="s">
        <v>327</v>
      </c>
      <c r="AG1206" s="31">
        <v>1099.8499999999999</v>
      </c>
      <c r="AH1206" s="24" t="s">
        <v>263</v>
      </c>
      <c r="AI1206" s="24">
        <v>44746</v>
      </c>
      <c r="AJ1206" s="25">
        <v>44749</v>
      </c>
      <c r="AK1206" s="24" t="s">
        <v>264</v>
      </c>
      <c r="AL1206" s="24" t="s">
        <v>269</v>
      </c>
      <c r="AM1206" s="24" t="s">
        <v>265</v>
      </c>
      <c r="AN1206" s="24" t="s">
        <v>270</v>
      </c>
      <c r="AO1206" s="24" t="s">
        <v>261</v>
      </c>
      <c r="AP1206" s="24" t="s">
        <v>261</v>
      </c>
      <c r="AQ1206" s="25" t="s">
        <v>262</v>
      </c>
      <c r="AR1206" s="24" t="s">
        <v>261</v>
      </c>
      <c r="AS1206" s="25" t="s">
        <v>262</v>
      </c>
      <c r="AT1206" s="24" t="s">
        <v>261</v>
      </c>
      <c r="AU1206" s="25" t="s">
        <v>262</v>
      </c>
      <c r="AV1206" s="24" t="s">
        <v>261</v>
      </c>
      <c r="AW1206" s="25" t="s">
        <v>262</v>
      </c>
      <c r="AX1206" s="24" t="s">
        <v>261</v>
      </c>
      <c r="AY1206" s="25" t="s">
        <v>262</v>
      </c>
      <c r="AZ1206" s="27" t="s">
        <v>262</v>
      </c>
      <c r="BA1206" s="27" t="s">
        <v>262</v>
      </c>
      <c r="BB1206" s="24" t="s">
        <v>261</v>
      </c>
      <c r="BC1206" s="25" t="s">
        <v>262</v>
      </c>
      <c r="BD1206" s="24" t="s">
        <v>261</v>
      </c>
      <c r="BE1206" s="26" t="s">
        <v>262</v>
      </c>
      <c r="BF1206" t="s">
        <v>1129</v>
      </c>
      <c r="BG1206" s="9" t="s">
        <v>207</v>
      </c>
      <c r="BH1206" t="s">
        <v>208</v>
      </c>
      <c r="BI1206" t="s">
        <v>718</v>
      </c>
      <c r="BJ1206" t="s">
        <v>210</v>
      </c>
      <c r="BK1206" t="s">
        <v>329</v>
      </c>
      <c r="BL1206" t="s">
        <v>212</v>
      </c>
      <c r="BM1206" t="s">
        <v>2844</v>
      </c>
      <c r="BN1206" t="s">
        <v>214</v>
      </c>
      <c r="BO1206" t="s">
        <v>331</v>
      </c>
      <c r="BP1206" t="s">
        <v>219</v>
      </c>
      <c r="BQ1206" t="s">
        <v>332</v>
      </c>
      <c r="BV1206" t="s">
        <v>214</v>
      </c>
      <c r="CC1206" t="s">
        <v>214</v>
      </c>
      <c r="CG1206" t="s">
        <v>219</v>
      </c>
      <c r="CI1206" t="s">
        <v>333</v>
      </c>
      <c r="CJ1206" t="s">
        <v>4091</v>
      </c>
      <c r="CK1206" t="s">
        <v>220</v>
      </c>
      <c r="CL1206" t="s">
        <v>644</v>
      </c>
      <c r="CN1206" t="s">
        <v>283</v>
      </c>
      <c r="CP1206" t="s">
        <v>413</v>
      </c>
      <c r="CQ1206" t="s">
        <v>413</v>
      </c>
      <c r="CR1206" t="s">
        <v>244</v>
      </c>
      <c r="CS1206" t="s">
        <v>244</v>
      </c>
      <c r="CT1206" t="s">
        <v>214</v>
      </c>
      <c r="CU1206" t="s">
        <v>219</v>
      </c>
      <c r="CV1206" t="s">
        <v>227</v>
      </c>
      <c r="CW1206" t="s">
        <v>244</v>
      </c>
      <c r="CX1206" t="s">
        <v>287</v>
      </c>
      <c r="CY1206" t="s">
        <v>287</v>
      </c>
      <c r="CZ1206" t="s">
        <v>219</v>
      </c>
      <c r="DA1206" t="s">
        <v>219</v>
      </c>
      <c r="DB1206" t="s">
        <v>230</v>
      </c>
      <c r="DC1206" t="s">
        <v>230</v>
      </c>
      <c r="DD1206" t="s">
        <v>219</v>
      </c>
      <c r="DI1206" t="s">
        <v>338</v>
      </c>
      <c r="DK1206" t="s">
        <v>237</v>
      </c>
      <c r="DL1206" t="s">
        <v>237</v>
      </c>
      <c r="DM1206" t="s">
        <v>214</v>
      </c>
      <c r="DN1206" t="s">
        <v>219</v>
      </c>
      <c r="DO1206" t="s">
        <v>414</v>
      </c>
      <c r="DP1206" t="s">
        <v>235</v>
      </c>
      <c r="DR1206" t="s">
        <v>235</v>
      </c>
      <c r="DT1206" t="s">
        <v>219</v>
      </c>
      <c r="DU1206" t="s">
        <v>214</v>
      </c>
      <c r="DX1206" t="s">
        <v>233</v>
      </c>
      <c r="DY1206" t="s">
        <v>233</v>
      </c>
      <c r="DZ1206" t="s">
        <v>238</v>
      </c>
      <c r="EA1206" t="s">
        <v>233</v>
      </c>
      <c r="EB1206" t="s">
        <v>233</v>
      </c>
      <c r="EC1206" t="s">
        <v>233</v>
      </c>
      <c r="ED1206" t="s">
        <v>233</v>
      </c>
      <c r="EE1206" t="s">
        <v>214</v>
      </c>
      <c r="EF1206" t="s">
        <v>214</v>
      </c>
      <c r="EG1206" t="s">
        <v>214</v>
      </c>
      <c r="EI1206" t="s">
        <v>214</v>
      </c>
      <c r="EK1206" t="s">
        <v>233</v>
      </c>
      <c r="EL1206" t="s">
        <v>233</v>
      </c>
      <c r="EM1206" t="s">
        <v>486</v>
      </c>
      <c r="EN1206" t="s">
        <v>486</v>
      </c>
      <c r="EO1206" t="s">
        <v>486</v>
      </c>
      <c r="EP1206" t="s">
        <v>486</v>
      </c>
      <c r="EQ1206" t="s">
        <v>214</v>
      </c>
      <c r="ER1206" t="s">
        <v>214</v>
      </c>
      <c r="ES1206" t="s">
        <v>233</v>
      </c>
      <c r="ET1206" t="s">
        <v>233</v>
      </c>
      <c r="EU1206" t="s">
        <v>233</v>
      </c>
      <c r="EV1206" t="s">
        <v>233</v>
      </c>
      <c r="EW1206" t="s">
        <v>310</v>
      </c>
      <c r="EX1206" t="s">
        <v>310</v>
      </c>
      <c r="EY1206" t="s">
        <v>233</v>
      </c>
      <c r="EZ1206" t="s">
        <v>588</v>
      </c>
      <c r="FA1206" t="s">
        <v>241</v>
      </c>
      <c r="FB1206" t="s">
        <v>237</v>
      </c>
      <c r="FC1206" t="s">
        <v>237</v>
      </c>
      <c r="FD1206" t="s">
        <v>237</v>
      </c>
      <c r="FE1206" t="s">
        <v>244</v>
      </c>
      <c r="FF1206" t="s">
        <v>244</v>
      </c>
      <c r="FG1206" t="s">
        <v>390</v>
      </c>
      <c r="FH1206" t="s">
        <v>390</v>
      </c>
      <c r="FI1206" t="s">
        <v>214</v>
      </c>
      <c r="FJ1206" t="s">
        <v>214</v>
      </c>
      <c r="FK1206" t="s">
        <v>219</v>
      </c>
      <c r="FL1206" t="s">
        <v>219</v>
      </c>
      <c r="FM1206" t="s">
        <v>245</v>
      </c>
      <c r="FN1206" t="s">
        <v>245</v>
      </c>
      <c r="FO1206" t="s">
        <v>219</v>
      </c>
      <c r="FP1206" t="s">
        <v>219</v>
      </c>
      <c r="FQ1206" t="s">
        <v>241</v>
      </c>
      <c r="FR1206" t="s">
        <v>241</v>
      </c>
      <c r="FS1206" t="s">
        <v>241</v>
      </c>
      <c r="FT1206" t="s">
        <v>241</v>
      </c>
      <c r="FU1206" t="s">
        <v>219</v>
      </c>
      <c r="FV1206" t="s">
        <v>241</v>
      </c>
      <c r="FW1206" t="s">
        <v>241</v>
      </c>
      <c r="FX1206" t="s">
        <v>241</v>
      </c>
      <c r="FY1206" t="s">
        <v>241</v>
      </c>
      <c r="FZ1206" t="s">
        <v>335</v>
      </c>
      <c r="GA1206" t="s">
        <v>335</v>
      </c>
      <c r="GB1206" t="s">
        <v>244</v>
      </c>
      <c r="GC1206" t="s">
        <v>244</v>
      </c>
      <c r="GD1206" t="s">
        <v>249</v>
      </c>
      <c r="GE1206" t="s">
        <v>241</v>
      </c>
      <c r="GF1206" t="s">
        <v>249</v>
      </c>
      <c r="GG1206" t="s">
        <v>227</v>
      </c>
      <c r="GH1206" t="s">
        <v>241</v>
      </c>
      <c r="GI1206" t="s">
        <v>244</v>
      </c>
      <c r="GJ1206" t="s">
        <v>227</v>
      </c>
      <c r="GK1206" t="s">
        <v>227</v>
      </c>
      <c r="GL1206" t="s">
        <v>227</v>
      </c>
      <c r="GM1206" t="s">
        <v>227</v>
      </c>
      <c r="GN1206" t="s">
        <v>219</v>
      </c>
      <c r="GO1206" t="s">
        <v>219</v>
      </c>
      <c r="GP1206" t="s">
        <v>295</v>
      </c>
      <c r="GQ1206" t="s">
        <v>295</v>
      </c>
      <c r="GR1206" t="s">
        <v>295</v>
      </c>
      <c r="GS1206" t="s">
        <v>214</v>
      </c>
      <c r="GT1206" t="s">
        <v>241</v>
      </c>
      <c r="GU1206" t="s">
        <v>214</v>
      </c>
      <c r="GV1206" t="s">
        <v>241</v>
      </c>
      <c r="GW1206" t="s">
        <v>297</v>
      </c>
      <c r="GX1206" t="s">
        <v>297</v>
      </c>
      <c r="GY1206" t="s">
        <v>314</v>
      </c>
      <c r="GZ1206" t="s">
        <v>241</v>
      </c>
      <c r="HA1206" t="s">
        <v>298</v>
      </c>
      <c r="HB1206" t="s">
        <v>241</v>
      </c>
      <c r="HC1206" t="s">
        <v>315</v>
      </c>
      <c r="HD1206" t="s">
        <v>361</v>
      </c>
      <c r="HE1206" t="s">
        <v>317</v>
      </c>
      <c r="HF1206" t="s">
        <v>241</v>
      </c>
      <c r="HG1206" t="s">
        <v>319</v>
      </c>
      <c r="HH1206" t="s">
        <v>241</v>
      </c>
      <c r="HI1206" t="s">
        <v>241</v>
      </c>
      <c r="HJ1206" t="s">
        <v>219</v>
      </c>
      <c r="HK1206" t="s">
        <v>241</v>
      </c>
      <c r="HL1206" s="12"/>
      <c r="HM1206">
        <v>0.75</v>
      </c>
      <c r="HN1206">
        <v>0.75</v>
      </c>
      <c r="HO1206">
        <v>1</v>
      </c>
      <c r="HP1206">
        <v>1</v>
      </c>
      <c r="HQ1206">
        <v>1</v>
      </c>
      <c r="HR1206">
        <v>0.5</v>
      </c>
      <c r="HS1206">
        <v>1</v>
      </c>
      <c r="HT1206">
        <v>0</v>
      </c>
      <c r="HU1206">
        <v>1</v>
      </c>
      <c r="HV1206">
        <v>0.25</v>
      </c>
      <c r="HW1206">
        <v>0.25</v>
      </c>
      <c r="HX1206">
        <v>0.25</v>
      </c>
      <c r="HY1206">
        <v>1</v>
      </c>
      <c r="HZ1206">
        <v>0.25</v>
      </c>
      <c r="IA1206" s="4">
        <v>1</v>
      </c>
      <c r="IB1206">
        <v>0.25</v>
      </c>
      <c r="IC1206">
        <v>0.25</v>
      </c>
      <c r="ID1206">
        <v>0.25</v>
      </c>
      <c r="IE1206">
        <v>0.5</v>
      </c>
      <c r="IG1206">
        <v>0.25</v>
      </c>
      <c r="IH1206">
        <v>0.5</v>
      </c>
      <c r="II1206">
        <v>0.75</v>
      </c>
      <c r="IJ1206">
        <v>0.5</v>
      </c>
      <c r="IK1206">
        <v>0.75</v>
      </c>
      <c r="IL1206">
        <v>0.75</v>
      </c>
      <c r="IM1206">
        <v>1</v>
      </c>
      <c r="IN1206">
        <v>1</v>
      </c>
      <c r="IO1206">
        <v>1</v>
      </c>
      <c r="IQ1206">
        <v>0</v>
      </c>
      <c r="IS1206">
        <f t="shared" si="1035"/>
        <v>0.11249999999999999</v>
      </c>
      <c r="IT1206">
        <f t="shared" si="1036"/>
        <v>0.09</v>
      </c>
      <c r="IU1206">
        <f t="shared" si="1037"/>
        <v>0.08</v>
      </c>
      <c r="IV1206">
        <f t="shared" si="1038"/>
        <v>0.1</v>
      </c>
      <c r="IW1206">
        <f t="shared" si="1039"/>
        <v>0.08</v>
      </c>
      <c r="IX1206">
        <f t="shared" si="1040"/>
        <v>6.5000000000000002E-2</v>
      </c>
      <c r="IY1206">
        <f t="shared" si="1041"/>
        <v>0.1</v>
      </c>
      <c r="IZ1206">
        <f t="shared" si="1042"/>
        <v>0</v>
      </c>
      <c r="JA1206">
        <f t="shared" si="1043"/>
        <v>0.13</v>
      </c>
      <c r="JB1206">
        <f t="shared" si="1044"/>
        <v>2.5000000000000001E-2</v>
      </c>
      <c r="JC1206">
        <f t="shared" si="1045"/>
        <v>0.03</v>
      </c>
      <c r="JD1206">
        <f t="shared" si="1046"/>
        <v>2.75E-2</v>
      </c>
      <c r="JE1206">
        <f t="shared" si="1047"/>
        <v>7.0000000000000007E-2</v>
      </c>
      <c r="JF1206">
        <f t="shared" si="1048"/>
        <v>0.03</v>
      </c>
      <c r="JG1206" s="5">
        <f t="shared" si="1049"/>
        <v>0.05</v>
      </c>
      <c r="JH1206">
        <f t="shared" si="1050"/>
        <v>0</v>
      </c>
      <c r="JI1206">
        <f t="shared" si="1050"/>
        <v>0</v>
      </c>
      <c r="JJ1206">
        <f t="shared" si="1051"/>
        <v>0.05</v>
      </c>
      <c r="JK1206">
        <f t="shared" si="1052"/>
        <v>7.4999999999999997E-2</v>
      </c>
      <c r="JL1206" s="6">
        <f t="shared" si="1053"/>
        <v>0.02</v>
      </c>
      <c r="JM1206">
        <f t="shared" si="1054"/>
        <v>0.03</v>
      </c>
      <c r="JN1206">
        <f t="shared" si="1055"/>
        <v>2.5000000000000001E-2</v>
      </c>
      <c r="JO1206">
        <f t="shared" si="1056"/>
        <v>0.11249999999999999</v>
      </c>
      <c r="JP1206">
        <f t="shared" si="1057"/>
        <v>0.05</v>
      </c>
      <c r="JQ1206">
        <f t="shared" si="1058"/>
        <v>0.09</v>
      </c>
      <c r="JR1206">
        <f t="shared" si="1059"/>
        <v>8.2500000000000004E-2</v>
      </c>
      <c r="JS1206">
        <f t="shared" si="1060"/>
        <v>0.1</v>
      </c>
      <c r="JT1206">
        <f t="shared" si="1060"/>
        <v>0.1</v>
      </c>
      <c r="JU1206">
        <f t="shared" si="1061"/>
        <v>1</v>
      </c>
      <c r="JV1206">
        <f t="shared" si="1061"/>
        <v>0</v>
      </c>
      <c r="JW1206">
        <f t="shared" si="1062"/>
        <v>0.15</v>
      </c>
      <c r="JY1206">
        <f t="shared" si="1063"/>
        <v>3.7500000000000006E-2</v>
      </c>
      <c r="JZ1206">
        <f t="shared" si="1064"/>
        <v>0.06</v>
      </c>
      <c r="KA1206">
        <f t="shared" si="1065"/>
        <v>0.02</v>
      </c>
      <c r="KB1206">
        <f t="shared" si="1065"/>
        <v>0.02</v>
      </c>
      <c r="KC1206">
        <f t="shared" si="1066"/>
        <v>0.04</v>
      </c>
      <c r="KD1206">
        <f t="shared" si="1091"/>
        <v>1.4999999999999999E-2</v>
      </c>
      <c r="KE1206">
        <f t="shared" si="1091"/>
        <v>0.03</v>
      </c>
      <c r="KF1206">
        <f t="shared" si="1091"/>
        <v>0</v>
      </c>
      <c r="KG1206">
        <f t="shared" si="1090"/>
        <v>0.03</v>
      </c>
      <c r="KH1206">
        <f t="shared" si="1090"/>
        <v>7.4999999999999997E-3</v>
      </c>
      <c r="KI1206">
        <f t="shared" si="1090"/>
        <v>7.4999999999999997E-3</v>
      </c>
      <c r="KJ1206">
        <f t="shared" si="1033"/>
        <v>7.4999999999999997E-3</v>
      </c>
      <c r="KK1206">
        <f t="shared" si="1067"/>
        <v>0.02</v>
      </c>
      <c r="KL1206">
        <f t="shared" si="1068"/>
        <v>0.01</v>
      </c>
      <c r="KM1206" s="5">
        <f t="shared" si="1069"/>
        <v>0.05</v>
      </c>
      <c r="KN1206">
        <f t="shared" si="1070"/>
        <v>0</v>
      </c>
      <c r="KO1206">
        <f t="shared" si="1070"/>
        <v>0</v>
      </c>
      <c r="KP1206">
        <f t="shared" si="1071"/>
        <v>1.4999999999999999E-2</v>
      </c>
      <c r="KQ1206">
        <f t="shared" si="1072"/>
        <v>1.4999999999999999E-2</v>
      </c>
      <c r="KR1206" s="6">
        <f t="shared" si="1073"/>
        <v>0.01</v>
      </c>
      <c r="KS1206">
        <f t="shared" si="1074"/>
        <v>0.01</v>
      </c>
      <c r="KT1206">
        <f t="shared" si="1075"/>
        <v>1.4999999999999999E-2</v>
      </c>
      <c r="KU1206">
        <f t="shared" si="1076"/>
        <v>0.03</v>
      </c>
      <c r="KV1206">
        <f t="shared" si="1077"/>
        <v>2.5000000000000001E-2</v>
      </c>
      <c r="KW1206">
        <f t="shared" si="1078"/>
        <v>7.4999999999999997E-3</v>
      </c>
      <c r="KX1206">
        <f t="shared" si="1079"/>
        <v>0</v>
      </c>
      <c r="KY1206">
        <f t="shared" si="1080"/>
        <v>0.04</v>
      </c>
      <c r="KZ1206">
        <f t="shared" si="1081"/>
        <v>0.03</v>
      </c>
      <c r="LA1206">
        <f t="shared" si="1082"/>
        <v>1</v>
      </c>
      <c r="LB1206">
        <f t="shared" si="1082"/>
        <v>0</v>
      </c>
      <c r="LC1206">
        <f t="shared" si="1083"/>
        <v>0.1</v>
      </c>
      <c r="LE1206" t="str">
        <f t="shared" si="1089"/>
        <v>Nigeria</v>
      </c>
      <c r="LF1206">
        <f t="shared" si="1084"/>
        <v>0.75749999999999995</v>
      </c>
      <c r="LG1206" s="6">
        <f t="shared" si="1085"/>
        <v>0.37750000000000006</v>
      </c>
      <c r="LH1206">
        <f t="shared" si="1086"/>
        <v>0.74</v>
      </c>
      <c r="LI1206" s="6">
        <f t="shared" si="1087"/>
        <v>0.65250000000000008</v>
      </c>
      <c r="LJ1206">
        <f t="shared" si="1088"/>
        <v>0</v>
      </c>
    </row>
    <row r="1207" spans="1:322" x14ac:dyDescent="0.35">
      <c r="A1207" s="8">
        <v>44912</v>
      </c>
      <c r="B1207" t="s">
        <v>6247</v>
      </c>
      <c r="D1207" s="27" t="s">
        <v>321</v>
      </c>
      <c r="E1207" s="27" t="s">
        <v>262</v>
      </c>
      <c r="F1207" s="27">
        <v>24</v>
      </c>
      <c r="G1207" s="27" t="s">
        <v>258</v>
      </c>
      <c r="H1207" s="27" t="s">
        <v>322</v>
      </c>
      <c r="I1207" s="27" t="s">
        <v>207</v>
      </c>
      <c r="J1207" s="27" t="s">
        <v>1129</v>
      </c>
      <c r="K1207" s="28">
        <v>44732</v>
      </c>
      <c r="L1207" s="28">
        <v>44732</v>
      </c>
      <c r="M1207" s="28">
        <v>44742</v>
      </c>
      <c r="N1207" s="27" t="s">
        <v>261</v>
      </c>
      <c r="O1207" s="27" t="s">
        <v>261</v>
      </c>
      <c r="P1207" s="27" t="s">
        <v>261</v>
      </c>
      <c r="Q1207" s="27" t="s">
        <v>324</v>
      </c>
      <c r="R1207" s="28">
        <v>44797</v>
      </c>
      <c r="S1207" s="28">
        <v>44797</v>
      </c>
      <c r="T1207" s="27" t="s">
        <v>263</v>
      </c>
      <c r="U1207" s="27" t="s">
        <v>261</v>
      </c>
      <c r="V1207" s="28" t="s">
        <v>262</v>
      </c>
      <c r="W1207" s="27" t="s">
        <v>261</v>
      </c>
      <c r="X1207" s="28" t="s">
        <v>262</v>
      </c>
      <c r="Y1207" s="27" t="s">
        <v>263</v>
      </c>
      <c r="Z1207" s="28">
        <v>44818</v>
      </c>
      <c r="AA1207" s="27" t="s">
        <v>264</v>
      </c>
      <c r="AB1207" s="27" t="s">
        <v>265</v>
      </c>
      <c r="AC1207" s="27" t="s">
        <v>6248</v>
      </c>
      <c r="AD1207" s="27" t="s">
        <v>267</v>
      </c>
      <c r="AE1207" s="27" t="s">
        <v>326</v>
      </c>
      <c r="AF1207" s="27" t="s">
        <v>327</v>
      </c>
      <c r="AG1207" s="29">
        <v>1100</v>
      </c>
      <c r="AH1207" s="27" t="s">
        <v>263</v>
      </c>
      <c r="AI1207" s="27">
        <v>44746</v>
      </c>
      <c r="AJ1207" s="28">
        <v>44749</v>
      </c>
      <c r="AK1207" s="27" t="s">
        <v>264</v>
      </c>
      <c r="AL1207" s="27" t="s">
        <v>269</v>
      </c>
      <c r="AM1207" s="27" t="s">
        <v>265</v>
      </c>
      <c r="AN1207" s="27" t="s">
        <v>270</v>
      </c>
      <c r="AO1207" s="27" t="s">
        <v>261</v>
      </c>
      <c r="AP1207" s="27" t="s">
        <v>261</v>
      </c>
      <c r="AQ1207" s="28" t="s">
        <v>262</v>
      </c>
      <c r="AR1207" s="27" t="s">
        <v>261</v>
      </c>
      <c r="AS1207" s="28" t="s">
        <v>262</v>
      </c>
      <c r="AT1207" s="27" t="s">
        <v>261</v>
      </c>
      <c r="AU1207" s="28" t="s">
        <v>262</v>
      </c>
      <c r="AV1207" s="27" t="s">
        <v>261</v>
      </c>
      <c r="AW1207" s="28" t="s">
        <v>262</v>
      </c>
      <c r="AX1207" s="27" t="s">
        <v>261</v>
      </c>
      <c r="AY1207" s="28" t="s">
        <v>262</v>
      </c>
      <c r="AZ1207" s="27" t="s">
        <v>262</v>
      </c>
      <c r="BA1207" s="27" t="s">
        <v>262</v>
      </c>
      <c r="BB1207" s="27" t="s">
        <v>261</v>
      </c>
      <c r="BC1207" s="28" t="s">
        <v>262</v>
      </c>
      <c r="BD1207" s="27" t="s">
        <v>261</v>
      </c>
      <c r="BE1207" s="30" t="s">
        <v>262</v>
      </c>
      <c r="BF1207" t="s">
        <v>1129</v>
      </c>
      <c r="BG1207" s="9" t="s">
        <v>207</v>
      </c>
      <c r="BH1207" t="s">
        <v>208</v>
      </c>
      <c r="BI1207" t="s">
        <v>695</v>
      </c>
      <c r="BJ1207" t="s">
        <v>210</v>
      </c>
      <c r="BK1207" t="s">
        <v>329</v>
      </c>
      <c r="BL1207" t="s">
        <v>212</v>
      </c>
      <c r="BM1207" t="s">
        <v>2844</v>
      </c>
      <c r="BN1207" t="s">
        <v>214</v>
      </c>
      <c r="BO1207" t="s">
        <v>348</v>
      </c>
      <c r="BP1207" t="s">
        <v>219</v>
      </c>
      <c r="BQ1207" t="s">
        <v>332</v>
      </c>
      <c r="BV1207" t="s">
        <v>214</v>
      </c>
      <c r="CC1207" t="s">
        <v>214</v>
      </c>
      <c r="CG1207" t="s">
        <v>219</v>
      </c>
      <c r="CI1207" t="s">
        <v>333</v>
      </c>
      <c r="CJ1207" t="s">
        <v>6249</v>
      </c>
      <c r="CK1207" t="s">
        <v>220</v>
      </c>
      <c r="CL1207" t="s">
        <v>412</v>
      </c>
      <c r="CN1207" t="s">
        <v>283</v>
      </c>
      <c r="CP1207" t="s">
        <v>413</v>
      </c>
      <c r="CQ1207" t="s">
        <v>413</v>
      </c>
      <c r="CR1207" t="s">
        <v>244</v>
      </c>
      <c r="CS1207" t="s">
        <v>244</v>
      </c>
      <c r="CT1207" t="s">
        <v>214</v>
      </c>
      <c r="CU1207" t="s">
        <v>219</v>
      </c>
      <c r="CV1207" t="s">
        <v>244</v>
      </c>
      <c r="CW1207" t="s">
        <v>250</v>
      </c>
      <c r="CX1207" t="s">
        <v>287</v>
      </c>
      <c r="CY1207" t="s">
        <v>450</v>
      </c>
      <c r="CZ1207" t="s">
        <v>219</v>
      </c>
      <c r="DA1207" t="s">
        <v>219</v>
      </c>
      <c r="DB1207" t="s">
        <v>230</v>
      </c>
      <c r="DC1207" t="s">
        <v>230</v>
      </c>
      <c r="DD1207" t="s">
        <v>219</v>
      </c>
      <c r="DI1207" t="s">
        <v>338</v>
      </c>
      <c r="DK1207" t="s">
        <v>233</v>
      </c>
      <c r="DL1207" t="s">
        <v>233</v>
      </c>
      <c r="DM1207" t="s">
        <v>214</v>
      </c>
      <c r="DN1207" t="s">
        <v>219</v>
      </c>
      <c r="DO1207" t="s">
        <v>414</v>
      </c>
      <c r="DP1207" t="s">
        <v>235</v>
      </c>
      <c r="DR1207" t="s">
        <v>235</v>
      </c>
      <c r="DT1207" t="s">
        <v>219</v>
      </c>
      <c r="DU1207" t="s">
        <v>214</v>
      </c>
      <c r="DX1207" t="s">
        <v>237</v>
      </c>
      <c r="DY1207" t="s">
        <v>237</v>
      </c>
      <c r="DZ1207" t="s">
        <v>238</v>
      </c>
      <c r="EA1207" t="s">
        <v>237</v>
      </c>
      <c r="EB1207" t="s">
        <v>237</v>
      </c>
      <c r="EC1207" t="s">
        <v>233</v>
      </c>
      <c r="ED1207" t="s">
        <v>233</v>
      </c>
      <c r="EE1207" t="s">
        <v>214</v>
      </c>
      <c r="EF1207" t="s">
        <v>214</v>
      </c>
      <c r="EG1207" t="s">
        <v>214</v>
      </c>
      <c r="EI1207" t="s">
        <v>214</v>
      </c>
      <c r="EK1207" t="s">
        <v>233</v>
      </c>
      <c r="EL1207" t="s">
        <v>233</v>
      </c>
      <c r="EM1207" t="s">
        <v>240</v>
      </c>
      <c r="EN1207" t="s">
        <v>240</v>
      </c>
      <c r="EO1207" t="s">
        <v>486</v>
      </c>
      <c r="EP1207" t="s">
        <v>486</v>
      </c>
      <c r="EQ1207" t="s">
        <v>214</v>
      </c>
      <c r="ER1207" t="s">
        <v>214</v>
      </c>
      <c r="ES1207" t="s">
        <v>233</v>
      </c>
      <c r="ET1207" t="s">
        <v>233</v>
      </c>
      <c r="EU1207" t="s">
        <v>233</v>
      </c>
      <c r="EV1207" t="s">
        <v>233</v>
      </c>
      <c r="EW1207" t="s">
        <v>310</v>
      </c>
      <c r="EX1207" t="s">
        <v>310</v>
      </c>
      <c r="EY1207" t="s">
        <v>233</v>
      </c>
      <c r="EZ1207" t="s">
        <v>291</v>
      </c>
      <c r="FA1207" t="s">
        <v>241</v>
      </c>
      <c r="FB1207" t="s">
        <v>233</v>
      </c>
      <c r="FC1207" t="s">
        <v>233</v>
      </c>
      <c r="FD1207" t="s">
        <v>233</v>
      </c>
      <c r="FE1207" t="s">
        <v>244</v>
      </c>
      <c r="FF1207" t="s">
        <v>286</v>
      </c>
      <c r="FG1207" t="s">
        <v>390</v>
      </c>
      <c r="FH1207" t="s">
        <v>390</v>
      </c>
      <c r="FI1207" t="s">
        <v>214</v>
      </c>
      <c r="FJ1207" t="s">
        <v>214</v>
      </c>
      <c r="FK1207" t="s">
        <v>219</v>
      </c>
      <c r="FL1207" t="s">
        <v>219</v>
      </c>
      <c r="FM1207" t="s">
        <v>245</v>
      </c>
      <c r="FN1207" t="s">
        <v>292</v>
      </c>
      <c r="FO1207" t="s">
        <v>219</v>
      </c>
      <c r="FP1207" t="s">
        <v>219</v>
      </c>
      <c r="FQ1207" t="s">
        <v>241</v>
      </c>
      <c r="FR1207" t="s">
        <v>241</v>
      </c>
      <c r="FS1207" t="s">
        <v>241</v>
      </c>
      <c r="FT1207" t="s">
        <v>241</v>
      </c>
      <c r="FU1207" t="s">
        <v>219</v>
      </c>
      <c r="FV1207" t="s">
        <v>241</v>
      </c>
      <c r="FW1207" t="s">
        <v>241</v>
      </c>
      <c r="FX1207" t="s">
        <v>241</v>
      </c>
      <c r="FY1207" t="s">
        <v>241</v>
      </c>
      <c r="FZ1207" t="s">
        <v>335</v>
      </c>
      <c r="GA1207" t="s">
        <v>335</v>
      </c>
      <c r="GB1207" t="s">
        <v>244</v>
      </c>
      <c r="GC1207" t="s">
        <v>244</v>
      </c>
      <c r="GD1207" t="s">
        <v>249</v>
      </c>
      <c r="GE1207" t="s">
        <v>241</v>
      </c>
      <c r="GF1207" t="s">
        <v>293</v>
      </c>
      <c r="GG1207" t="s">
        <v>244</v>
      </c>
      <c r="GH1207" t="s">
        <v>241</v>
      </c>
      <c r="GI1207" t="s">
        <v>244</v>
      </c>
      <c r="GJ1207" t="s">
        <v>227</v>
      </c>
      <c r="GK1207" t="s">
        <v>227</v>
      </c>
      <c r="GL1207" t="s">
        <v>227</v>
      </c>
      <c r="GM1207" t="s">
        <v>227</v>
      </c>
      <c r="GN1207" t="s">
        <v>219</v>
      </c>
      <c r="GO1207" t="s">
        <v>219</v>
      </c>
      <c r="GP1207" t="s">
        <v>295</v>
      </c>
      <c r="GQ1207" t="s">
        <v>251</v>
      </c>
      <c r="GR1207" t="s">
        <v>295</v>
      </c>
      <c r="GS1207" t="s">
        <v>214</v>
      </c>
      <c r="GT1207" t="s">
        <v>241</v>
      </c>
      <c r="GU1207" t="s">
        <v>214</v>
      </c>
      <c r="GV1207" t="s">
        <v>241</v>
      </c>
      <c r="GW1207" t="s">
        <v>297</v>
      </c>
      <c r="GX1207" t="s">
        <v>297</v>
      </c>
      <c r="GY1207" t="s">
        <v>314</v>
      </c>
      <c r="GZ1207" t="s">
        <v>241</v>
      </c>
      <c r="HA1207" t="s">
        <v>298</v>
      </c>
      <c r="HB1207" t="s">
        <v>241</v>
      </c>
      <c r="HC1207" t="s">
        <v>315</v>
      </c>
      <c r="HD1207" t="s">
        <v>361</v>
      </c>
      <c r="HE1207" t="s">
        <v>317</v>
      </c>
      <c r="HF1207" t="s">
        <v>241</v>
      </c>
      <c r="HG1207" t="s">
        <v>319</v>
      </c>
      <c r="HH1207" t="s">
        <v>241</v>
      </c>
      <c r="HI1207" t="s">
        <v>241</v>
      </c>
      <c r="HJ1207" t="s">
        <v>219</v>
      </c>
      <c r="HK1207" t="s">
        <v>241</v>
      </c>
      <c r="HL1207" s="12"/>
      <c r="HM1207">
        <v>0.75</v>
      </c>
      <c r="HN1207">
        <v>0.75</v>
      </c>
      <c r="HO1207">
        <v>1</v>
      </c>
      <c r="HP1207">
        <v>0.75</v>
      </c>
      <c r="HQ1207">
        <v>1</v>
      </c>
      <c r="HR1207">
        <v>0.25</v>
      </c>
      <c r="HS1207">
        <v>1</v>
      </c>
      <c r="HT1207">
        <v>0</v>
      </c>
      <c r="HU1207">
        <v>1</v>
      </c>
      <c r="HV1207">
        <v>0.5</v>
      </c>
      <c r="HW1207">
        <v>0.5</v>
      </c>
      <c r="HX1207">
        <v>0.25</v>
      </c>
      <c r="HY1207">
        <v>1</v>
      </c>
      <c r="HZ1207">
        <v>0.25</v>
      </c>
      <c r="IA1207" s="4">
        <v>1</v>
      </c>
      <c r="IB1207">
        <v>0.25</v>
      </c>
      <c r="IC1207">
        <v>0.25</v>
      </c>
      <c r="ID1207">
        <v>0.25</v>
      </c>
      <c r="IE1207">
        <v>0.25</v>
      </c>
      <c r="IG1207">
        <v>0.25</v>
      </c>
      <c r="IH1207">
        <v>0.5</v>
      </c>
      <c r="II1207">
        <v>0.75</v>
      </c>
      <c r="IJ1207">
        <v>0.5</v>
      </c>
      <c r="IK1207">
        <v>0.75</v>
      </c>
      <c r="IL1207">
        <v>0.75</v>
      </c>
      <c r="IM1207">
        <v>0.75</v>
      </c>
      <c r="IN1207">
        <v>1</v>
      </c>
      <c r="IO1207">
        <v>1</v>
      </c>
      <c r="IQ1207">
        <v>0</v>
      </c>
      <c r="IS1207">
        <f t="shared" si="1035"/>
        <v>0.11249999999999999</v>
      </c>
      <c r="IT1207">
        <f t="shared" si="1036"/>
        <v>0.09</v>
      </c>
      <c r="IU1207">
        <f t="shared" si="1037"/>
        <v>0.08</v>
      </c>
      <c r="IV1207">
        <f t="shared" si="1038"/>
        <v>7.5000000000000011E-2</v>
      </c>
      <c r="IW1207">
        <f t="shared" si="1039"/>
        <v>0.08</v>
      </c>
      <c r="IX1207">
        <f t="shared" si="1040"/>
        <v>3.2500000000000001E-2</v>
      </c>
      <c r="IY1207">
        <f t="shared" si="1041"/>
        <v>0.1</v>
      </c>
      <c r="IZ1207">
        <f t="shared" si="1042"/>
        <v>0</v>
      </c>
      <c r="JA1207">
        <f t="shared" si="1043"/>
        <v>0.13</v>
      </c>
      <c r="JB1207">
        <f t="shared" si="1044"/>
        <v>0.05</v>
      </c>
      <c r="JC1207">
        <f t="shared" si="1045"/>
        <v>0.06</v>
      </c>
      <c r="JD1207">
        <f t="shared" si="1046"/>
        <v>2.75E-2</v>
      </c>
      <c r="JE1207">
        <f t="shared" si="1047"/>
        <v>7.0000000000000007E-2</v>
      </c>
      <c r="JF1207">
        <f t="shared" si="1048"/>
        <v>0.03</v>
      </c>
      <c r="JG1207" s="5">
        <f t="shared" si="1049"/>
        <v>0.05</v>
      </c>
      <c r="JH1207">
        <f t="shared" si="1050"/>
        <v>0</v>
      </c>
      <c r="JI1207">
        <f t="shared" si="1050"/>
        <v>0</v>
      </c>
      <c r="JJ1207">
        <f t="shared" si="1051"/>
        <v>0.05</v>
      </c>
      <c r="JK1207">
        <f t="shared" si="1052"/>
        <v>3.7499999999999999E-2</v>
      </c>
      <c r="JL1207" s="6">
        <f t="shared" si="1053"/>
        <v>2.3333333333333334E-2</v>
      </c>
      <c r="JM1207">
        <f t="shared" si="1054"/>
        <v>0.03</v>
      </c>
      <c r="JN1207">
        <f t="shared" si="1055"/>
        <v>2.5000000000000001E-2</v>
      </c>
      <c r="JO1207">
        <f t="shared" si="1056"/>
        <v>0.11249999999999999</v>
      </c>
      <c r="JP1207">
        <f t="shared" si="1057"/>
        <v>0.05</v>
      </c>
      <c r="JQ1207">
        <f t="shared" si="1058"/>
        <v>0.09</v>
      </c>
      <c r="JR1207">
        <f t="shared" si="1059"/>
        <v>8.2500000000000004E-2</v>
      </c>
      <c r="JS1207">
        <f t="shared" si="1060"/>
        <v>7.5000000000000011E-2</v>
      </c>
      <c r="JT1207">
        <f t="shared" si="1060"/>
        <v>0.1</v>
      </c>
      <c r="JU1207">
        <f t="shared" si="1061"/>
        <v>1</v>
      </c>
      <c r="JV1207">
        <f t="shared" si="1061"/>
        <v>0</v>
      </c>
      <c r="JW1207">
        <f t="shared" si="1062"/>
        <v>0.15</v>
      </c>
      <c r="JY1207">
        <f t="shared" si="1063"/>
        <v>3.7500000000000006E-2</v>
      </c>
      <c r="JZ1207">
        <f t="shared" si="1064"/>
        <v>0.06</v>
      </c>
      <c r="KA1207">
        <f t="shared" si="1065"/>
        <v>0.02</v>
      </c>
      <c r="KB1207">
        <f t="shared" si="1065"/>
        <v>1.4999999999999999E-2</v>
      </c>
      <c r="KC1207">
        <f t="shared" si="1066"/>
        <v>0.04</v>
      </c>
      <c r="KD1207">
        <f t="shared" si="1091"/>
        <v>7.4999999999999997E-3</v>
      </c>
      <c r="KE1207">
        <f t="shared" si="1091"/>
        <v>0.03</v>
      </c>
      <c r="KF1207">
        <f t="shared" si="1091"/>
        <v>0</v>
      </c>
      <c r="KG1207">
        <f t="shared" si="1090"/>
        <v>0.03</v>
      </c>
      <c r="KH1207">
        <f t="shared" si="1090"/>
        <v>1.4999999999999999E-2</v>
      </c>
      <c r="KI1207">
        <f t="shared" si="1090"/>
        <v>1.4999999999999999E-2</v>
      </c>
      <c r="KJ1207">
        <f t="shared" si="1090"/>
        <v>7.4999999999999997E-3</v>
      </c>
      <c r="KK1207">
        <f t="shared" si="1067"/>
        <v>0.02</v>
      </c>
      <c r="KL1207">
        <f t="shared" si="1068"/>
        <v>0.01</v>
      </c>
      <c r="KM1207" s="5">
        <f t="shared" si="1069"/>
        <v>0.05</v>
      </c>
      <c r="KN1207">
        <f t="shared" si="1070"/>
        <v>0</v>
      </c>
      <c r="KO1207">
        <f t="shared" si="1070"/>
        <v>0</v>
      </c>
      <c r="KP1207">
        <f t="shared" si="1071"/>
        <v>1.4999999999999999E-2</v>
      </c>
      <c r="KQ1207">
        <f t="shared" si="1072"/>
        <v>7.4999999999999997E-3</v>
      </c>
      <c r="KR1207" s="6">
        <f t="shared" si="1073"/>
        <v>1.1666666666666667E-2</v>
      </c>
      <c r="KS1207">
        <f t="shared" si="1074"/>
        <v>0.01</v>
      </c>
      <c r="KT1207">
        <f t="shared" si="1075"/>
        <v>1.4999999999999999E-2</v>
      </c>
      <c r="KU1207">
        <f t="shared" si="1076"/>
        <v>0.03</v>
      </c>
      <c r="KV1207">
        <f t="shared" si="1077"/>
        <v>2.5000000000000001E-2</v>
      </c>
      <c r="KW1207">
        <f t="shared" si="1078"/>
        <v>7.4999999999999997E-3</v>
      </c>
      <c r="KX1207">
        <f t="shared" si="1079"/>
        <v>0</v>
      </c>
      <c r="KY1207">
        <f t="shared" si="1080"/>
        <v>0.03</v>
      </c>
      <c r="KZ1207">
        <f t="shared" si="1081"/>
        <v>0.03</v>
      </c>
      <c r="LA1207">
        <f t="shared" si="1082"/>
        <v>1</v>
      </c>
      <c r="LB1207">
        <f t="shared" si="1082"/>
        <v>0</v>
      </c>
      <c r="LC1207">
        <f t="shared" si="1083"/>
        <v>0.1</v>
      </c>
      <c r="LE1207" t="str">
        <f t="shared" si="1089"/>
        <v>Nigeria</v>
      </c>
      <c r="LF1207">
        <f t="shared" si="1084"/>
        <v>0.7</v>
      </c>
      <c r="LG1207" s="6">
        <f t="shared" si="1085"/>
        <v>0.39833333333333332</v>
      </c>
      <c r="LH1207">
        <f t="shared" si="1086"/>
        <v>0.71500000000000008</v>
      </c>
      <c r="LI1207" s="6">
        <f t="shared" si="1087"/>
        <v>0.63916666666666677</v>
      </c>
      <c r="LJ1207">
        <f t="shared" si="1088"/>
        <v>0</v>
      </c>
    </row>
    <row r="1208" spans="1:322" x14ac:dyDescent="0.35">
      <c r="A1208" s="8">
        <v>44911</v>
      </c>
      <c r="B1208" t="s">
        <v>6250</v>
      </c>
      <c r="D1208" s="24" t="s">
        <v>321</v>
      </c>
      <c r="E1208" s="24" t="s">
        <v>321</v>
      </c>
      <c r="F1208" s="24">
        <v>31</v>
      </c>
      <c r="G1208" s="24" t="s">
        <v>258</v>
      </c>
      <c r="H1208" s="24" t="s">
        <v>1274</v>
      </c>
      <c r="I1208" s="24" t="s">
        <v>207</v>
      </c>
      <c r="J1208" s="24" t="s">
        <v>1129</v>
      </c>
      <c r="K1208" s="25">
        <v>44732</v>
      </c>
      <c r="L1208" s="25">
        <v>44732</v>
      </c>
      <c r="M1208" s="25">
        <v>44742</v>
      </c>
      <c r="N1208" s="24" t="s">
        <v>261</v>
      </c>
      <c r="O1208" s="24" t="s">
        <v>261</v>
      </c>
      <c r="P1208" s="24" t="s">
        <v>261</v>
      </c>
      <c r="Q1208" s="24" t="s">
        <v>324</v>
      </c>
      <c r="R1208" s="25">
        <v>44789</v>
      </c>
      <c r="S1208" s="25">
        <v>44789</v>
      </c>
      <c r="T1208" s="24" t="s">
        <v>263</v>
      </c>
      <c r="U1208" s="24" t="s">
        <v>261</v>
      </c>
      <c r="V1208" s="25" t="s">
        <v>262</v>
      </c>
      <c r="W1208" s="24" t="s">
        <v>261</v>
      </c>
      <c r="X1208" s="25" t="s">
        <v>262</v>
      </c>
      <c r="Y1208" s="24" t="s">
        <v>263</v>
      </c>
      <c r="Z1208" s="25">
        <v>44819</v>
      </c>
      <c r="AA1208" s="24" t="s">
        <v>264</v>
      </c>
      <c r="AB1208" s="24" t="s">
        <v>265</v>
      </c>
      <c r="AC1208" s="24" t="s">
        <v>4108</v>
      </c>
      <c r="AD1208" s="24" t="s">
        <v>267</v>
      </c>
      <c r="AE1208" s="24" t="s">
        <v>326</v>
      </c>
      <c r="AF1208" s="24" t="s">
        <v>327</v>
      </c>
      <c r="AG1208" s="31">
        <v>1100</v>
      </c>
      <c r="AH1208" s="24" t="s">
        <v>263</v>
      </c>
      <c r="AI1208" s="24">
        <v>44746</v>
      </c>
      <c r="AJ1208" s="25">
        <v>44749</v>
      </c>
      <c r="AK1208" s="24" t="s">
        <v>264</v>
      </c>
      <c r="AL1208" s="24" t="s">
        <v>269</v>
      </c>
      <c r="AM1208" s="24" t="s">
        <v>265</v>
      </c>
      <c r="AN1208" s="24" t="s">
        <v>270</v>
      </c>
      <c r="AO1208" s="24" t="s">
        <v>261</v>
      </c>
      <c r="AP1208" s="24" t="s">
        <v>261</v>
      </c>
      <c r="AQ1208" s="25" t="s">
        <v>262</v>
      </c>
      <c r="AR1208" s="24" t="s">
        <v>261</v>
      </c>
      <c r="AS1208" s="25" t="s">
        <v>262</v>
      </c>
      <c r="AT1208" s="24" t="s">
        <v>261</v>
      </c>
      <c r="AU1208" s="25" t="s">
        <v>262</v>
      </c>
      <c r="AV1208" s="24" t="s">
        <v>261</v>
      </c>
      <c r="AW1208" s="25" t="s">
        <v>262</v>
      </c>
      <c r="AX1208" s="24" t="s">
        <v>261</v>
      </c>
      <c r="AY1208" s="25" t="s">
        <v>262</v>
      </c>
      <c r="AZ1208" s="27" t="s">
        <v>262</v>
      </c>
      <c r="BA1208" s="27" t="s">
        <v>262</v>
      </c>
      <c r="BB1208" s="24" t="s">
        <v>261</v>
      </c>
      <c r="BC1208" s="25" t="s">
        <v>262</v>
      </c>
      <c r="BD1208" s="24" t="s">
        <v>261</v>
      </c>
      <c r="BE1208" s="26" t="s">
        <v>262</v>
      </c>
      <c r="BF1208" t="s">
        <v>1129</v>
      </c>
      <c r="BG1208" s="9" t="s">
        <v>207</v>
      </c>
      <c r="BH1208" t="s">
        <v>208</v>
      </c>
      <c r="BI1208" t="s">
        <v>735</v>
      </c>
      <c r="BJ1208" t="s">
        <v>210</v>
      </c>
      <c r="BK1208" t="s">
        <v>329</v>
      </c>
      <c r="BL1208" t="s">
        <v>212</v>
      </c>
      <c r="BM1208" t="s">
        <v>2844</v>
      </c>
      <c r="BN1208" t="s">
        <v>214</v>
      </c>
      <c r="BO1208" t="s">
        <v>348</v>
      </c>
      <c r="BP1208" t="s">
        <v>219</v>
      </c>
      <c r="BQ1208" t="s">
        <v>216</v>
      </c>
      <c r="BR1208" t="s">
        <v>6251</v>
      </c>
      <c r="BU1208" t="s">
        <v>2827</v>
      </c>
      <c r="BV1208" t="s">
        <v>214</v>
      </c>
      <c r="CC1208" t="s">
        <v>214</v>
      </c>
      <c r="CG1208" t="s">
        <v>219</v>
      </c>
      <c r="CI1208" t="s">
        <v>220</v>
      </c>
      <c r="CJ1208" t="s">
        <v>6252</v>
      </c>
      <c r="CK1208" t="s">
        <v>220</v>
      </c>
      <c r="CL1208" t="s">
        <v>644</v>
      </c>
      <c r="CN1208" t="s">
        <v>283</v>
      </c>
      <c r="CP1208" t="s">
        <v>413</v>
      </c>
      <c r="CQ1208" t="s">
        <v>413</v>
      </c>
      <c r="CR1208" t="s">
        <v>286</v>
      </c>
      <c r="CS1208" t="s">
        <v>286</v>
      </c>
      <c r="CT1208" t="s">
        <v>219</v>
      </c>
      <c r="CU1208" t="s">
        <v>219</v>
      </c>
      <c r="CV1208" t="s">
        <v>244</v>
      </c>
      <c r="CW1208" t="s">
        <v>244</v>
      </c>
      <c r="CX1208" t="s">
        <v>228</v>
      </c>
      <c r="CY1208" t="s">
        <v>228</v>
      </c>
      <c r="CZ1208" t="s">
        <v>214</v>
      </c>
      <c r="DA1208" t="s">
        <v>214</v>
      </c>
      <c r="DB1208" t="s">
        <v>229</v>
      </c>
      <c r="DC1208" t="s">
        <v>229</v>
      </c>
      <c r="DD1208" t="s">
        <v>219</v>
      </c>
      <c r="DI1208" t="s">
        <v>338</v>
      </c>
      <c r="DK1208" t="s">
        <v>237</v>
      </c>
      <c r="DL1208" t="s">
        <v>237</v>
      </c>
      <c r="DM1208" t="s">
        <v>219</v>
      </c>
      <c r="DN1208" t="s">
        <v>219</v>
      </c>
      <c r="DO1208" t="s">
        <v>234</v>
      </c>
      <c r="DP1208" t="s">
        <v>235</v>
      </c>
      <c r="DR1208" t="s">
        <v>235</v>
      </c>
      <c r="DT1208" t="s">
        <v>214</v>
      </c>
      <c r="DU1208" t="s">
        <v>214</v>
      </c>
      <c r="DV1208" t="s">
        <v>236</v>
      </c>
      <c r="DX1208" t="s">
        <v>233</v>
      </c>
      <c r="DY1208" t="s">
        <v>233</v>
      </c>
      <c r="DZ1208" t="s">
        <v>485</v>
      </c>
      <c r="EA1208" t="s">
        <v>237</v>
      </c>
      <c r="EB1208" t="s">
        <v>237</v>
      </c>
      <c r="EC1208" t="s">
        <v>237</v>
      </c>
      <c r="ED1208" t="s">
        <v>237</v>
      </c>
      <c r="EE1208" t="s">
        <v>214</v>
      </c>
      <c r="EF1208" t="s">
        <v>214</v>
      </c>
      <c r="EG1208" t="s">
        <v>214</v>
      </c>
      <c r="EI1208" t="s">
        <v>214</v>
      </c>
      <c r="EK1208" t="s">
        <v>233</v>
      </c>
      <c r="EL1208" t="s">
        <v>233</v>
      </c>
      <c r="EM1208" t="s">
        <v>486</v>
      </c>
      <c r="EN1208" t="s">
        <v>486</v>
      </c>
      <c r="EO1208" t="s">
        <v>486</v>
      </c>
      <c r="EP1208" t="s">
        <v>486</v>
      </c>
      <c r="EQ1208" t="s">
        <v>214</v>
      </c>
      <c r="ER1208" t="s">
        <v>214</v>
      </c>
      <c r="ES1208" t="s">
        <v>233</v>
      </c>
      <c r="ET1208" t="s">
        <v>233</v>
      </c>
      <c r="EU1208" t="s">
        <v>237</v>
      </c>
      <c r="EV1208" t="s">
        <v>237</v>
      </c>
      <c r="EW1208" t="s">
        <v>563</v>
      </c>
      <c r="EX1208" t="s">
        <v>563</v>
      </c>
      <c r="EY1208" t="s">
        <v>237</v>
      </c>
      <c r="EZ1208" t="s">
        <v>241</v>
      </c>
      <c r="FA1208" t="s">
        <v>241</v>
      </c>
      <c r="FB1208" t="s">
        <v>237</v>
      </c>
      <c r="FC1208" t="s">
        <v>237</v>
      </c>
      <c r="FD1208" t="s">
        <v>237</v>
      </c>
      <c r="FE1208" t="s">
        <v>244</v>
      </c>
      <c r="FF1208" t="s">
        <v>244</v>
      </c>
      <c r="FG1208" t="s">
        <v>390</v>
      </c>
      <c r="FH1208" t="s">
        <v>390</v>
      </c>
      <c r="FI1208" t="s">
        <v>219</v>
      </c>
      <c r="FJ1208" t="s">
        <v>219</v>
      </c>
      <c r="FK1208" t="s">
        <v>219</v>
      </c>
      <c r="FL1208" t="s">
        <v>219</v>
      </c>
      <c r="FM1208" t="s">
        <v>245</v>
      </c>
      <c r="FN1208" t="s">
        <v>245</v>
      </c>
      <c r="FO1208" t="s">
        <v>219</v>
      </c>
      <c r="FP1208" t="s">
        <v>219</v>
      </c>
      <c r="FQ1208" t="s">
        <v>241</v>
      </c>
      <c r="FR1208" t="s">
        <v>241</v>
      </c>
      <c r="FS1208" t="s">
        <v>241</v>
      </c>
      <c r="FT1208" t="s">
        <v>241</v>
      </c>
      <c r="FU1208" t="s">
        <v>219</v>
      </c>
      <c r="FV1208" t="s">
        <v>241</v>
      </c>
      <c r="FW1208" t="s">
        <v>241</v>
      </c>
      <c r="FX1208" t="s">
        <v>241</v>
      </c>
      <c r="FY1208" t="s">
        <v>241</v>
      </c>
      <c r="FZ1208" t="s">
        <v>335</v>
      </c>
      <c r="GA1208" t="s">
        <v>335</v>
      </c>
      <c r="GB1208" t="s">
        <v>244</v>
      </c>
      <c r="GC1208" t="s">
        <v>244</v>
      </c>
      <c r="GD1208" t="s">
        <v>249</v>
      </c>
      <c r="GE1208" t="s">
        <v>241</v>
      </c>
      <c r="GF1208" t="s">
        <v>249</v>
      </c>
      <c r="GG1208" t="s">
        <v>244</v>
      </c>
      <c r="GH1208" t="s">
        <v>241</v>
      </c>
      <c r="GI1208" t="s">
        <v>244</v>
      </c>
      <c r="GJ1208" t="s">
        <v>227</v>
      </c>
      <c r="GK1208" t="s">
        <v>227</v>
      </c>
      <c r="GL1208" t="s">
        <v>227</v>
      </c>
      <c r="GM1208" t="s">
        <v>227</v>
      </c>
      <c r="GN1208" t="s">
        <v>219</v>
      </c>
      <c r="GO1208" t="s">
        <v>219</v>
      </c>
      <c r="GP1208" t="s">
        <v>295</v>
      </c>
      <c r="GQ1208" t="s">
        <v>295</v>
      </c>
      <c r="GR1208" t="s">
        <v>251</v>
      </c>
      <c r="GS1208" t="s">
        <v>214</v>
      </c>
      <c r="GT1208" t="s">
        <v>241</v>
      </c>
      <c r="GU1208" t="s">
        <v>214</v>
      </c>
      <c r="GV1208" t="s">
        <v>241</v>
      </c>
      <c r="GW1208" t="s">
        <v>297</v>
      </c>
      <c r="GX1208" t="s">
        <v>297</v>
      </c>
      <c r="GY1208" t="s">
        <v>6253</v>
      </c>
      <c r="GZ1208" t="s">
        <v>241</v>
      </c>
      <c r="HA1208" t="s">
        <v>298</v>
      </c>
      <c r="HB1208" t="s">
        <v>241</v>
      </c>
      <c r="HC1208" t="s">
        <v>315</v>
      </c>
      <c r="HD1208" t="s">
        <v>361</v>
      </c>
      <c r="HE1208" t="s">
        <v>590</v>
      </c>
      <c r="HF1208" t="s">
        <v>6254</v>
      </c>
      <c r="HG1208" t="s">
        <v>362</v>
      </c>
      <c r="HH1208" t="s">
        <v>241</v>
      </c>
      <c r="HI1208" t="s">
        <v>241</v>
      </c>
      <c r="HJ1208" t="s">
        <v>219</v>
      </c>
      <c r="HK1208" t="s">
        <v>241</v>
      </c>
      <c r="HL1208" s="12"/>
      <c r="HM1208">
        <v>0.25</v>
      </c>
      <c r="HN1208">
        <v>0.25</v>
      </c>
      <c r="HO1208">
        <v>0</v>
      </c>
      <c r="HP1208">
        <v>0.75</v>
      </c>
      <c r="HQ1208">
        <v>0</v>
      </c>
      <c r="HR1208">
        <v>0.5</v>
      </c>
      <c r="HS1208">
        <v>0</v>
      </c>
      <c r="HT1208">
        <v>0</v>
      </c>
      <c r="HU1208">
        <v>0</v>
      </c>
      <c r="HV1208">
        <v>0.25</v>
      </c>
      <c r="HW1208">
        <v>0.5</v>
      </c>
      <c r="HX1208">
        <v>0.5</v>
      </c>
      <c r="HY1208">
        <v>1</v>
      </c>
      <c r="HZ1208">
        <v>0.25</v>
      </c>
      <c r="IA1208" s="4">
        <v>1</v>
      </c>
      <c r="IB1208">
        <v>0.25</v>
      </c>
      <c r="IC1208">
        <v>0.5</v>
      </c>
      <c r="ID1208">
        <v>0.5</v>
      </c>
      <c r="IE1208">
        <v>0.5</v>
      </c>
      <c r="IG1208">
        <v>0.25</v>
      </c>
      <c r="IH1208">
        <v>0.5</v>
      </c>
      <c r="II1208">
        <v>0.75</v>
      </c>
      <c r="IJ1208">
        <v>0.5</v>
      </c>
      <c r="IK1208">
        <v>0.75</v>
      </c>
      <c r="IL1208">
        <v>0.75</v>
      </c>
      <c r="IM1208">
        <v>0.75</v>
      </c>
      <c r="IN1208">
        <v>1</v>
      </c>
      <c r="IO1208">
        <v>1</v>
      </c>
      <c r="IQ1208">
        <v>0</v>
      </c>
      <c r="IS1208">
        <f t="shared" si="1035"/>
        <v>3.7499999999999999E-2</v>
      </c>
      <c r="IT1208">
        <f t="shared" si="1036"/>
        <v>0.03</v>
      </c>
      <c r="IU1208">
        <f t="shared" si="1037"/>
        <v>0</v>
      </c>
      <c r="IV1208">
        <f t="shared" si="1038"/>
        <v>7.5000000000000011E-2</v>
      </c>
      <c r="IW1208">
        <f t="shared" si="1039"/>
        <v>0</v>
      </c>
      <c r="IX1208">
        <f t="shared" si="1040"/>
        <v>6.5000000000000002E-2</v>
      </c>
      <c r="IY1208">
        <f t="shared" si="1041"/>
        <v>0</v>
      </c>
      <c r="IZ1208">
        <f t="shared" si="1042"/>
        <v>0</v>
      </c>
      <c r="JA1208">
        <f t="shared" si="1043"/>
        <v>0</v>
      </c>
      <c r="JB1208">
        <f t="shared" si="1044"/>
        <v>2.5000000000000001E-2</v>
      </c>
      <c r="JC1208">
        <f t="shared" si="1045"/>
        <v>0.06</v>
      </c>
      <c r="JD1208">
        <f t="shared" si="1046"/>
        <v>5.5E-2</v>
      </c>
      <c r="JE1208">
        <f t="shared" si="1047"/>
        <v>7.0000000000000007E-2</v>
      </c>
      <c r="JF1208">
        <f t="shared" si="1048"/>
        <v>0.03</v>
      </c>
      <c r="JG1208" s="5">
        <f t="shared" si="1049"/>
        <v>0.05</v>
      </c>
      <c r="JH1208">
        <f t="shared" si="1050"/>
        <v>0</v>
      </c>
      <c r="JI1208">
        <f t="shared" si="1050"/>
        <v>0</v>
      </c>
      <c r="JJ1208">
        <f t="shared" si="1051"/>
        <v>0.1</v>
      </c>
      <c r="JK1208">
        <f t="shared" si="1052"/>
        <v>7.4999999999999997E-2</v>
      </c>
      <c r="JL1208" s="6">
        <f t="shared" si="1053"/>
        <v>0.03</v>
      </c>
      <c r="JM1208">
        <f t="shared" si="1054"/>
        <v>0.03</v>
      </c>
      <c r="JN1208">
        <f t="shared" si="1055"/>
        <v>2.5000000000000001E-2</v>
      </c>
      <c r="JO1208">
        <f t="shared" si="1056"/>
        <v>0.11249999999999999</v>
      </c>
      <c r="JP1208">
        <f t="shared" si="1057"/>
        <v>0.05</v>
      </c>
      <c r="JQ1208">
        <f t="shared" si="1058"/>
        <v>0.09</v>
      </c>
      <c r="JR1208">
        <f t="shared" si="1059"/>
        <v>8.2500000000000004E-2</v>
      </c>
      <c r="JS1208">
        <f t="shared" si="1060"/>
        <v>7.5000000000000011E-2</v>
      </c>
      <c r="JT1208">
        <f t="shared" si="1060"/>
        <v>0.1</v>
      </c>
      <c r="JU1208">
        <f t="shared" si="1061"/>
        <v>1</v>
      </c>
      <c r="JV1208">
        <f t="shared" si="1061"/>
        <v>0</v>
      </c>
      <c r="JW1208">
        <f t="shared" si="1062"/>
        <v>0.15</v>
      </c>
      <c r="JY1208">
        <f t="shared" si="1063"/>
        <v>1.2500000000000001E-2</v>
      </c>
      <c r="JZ1208">
        <f t="shared" si="1064"/>
        <v>0.02</v>
      </c>
      <c r="KA1208">
        <f t="shared" si="1065"/>
        <v>0</v>
      </c>
      <c r="KB1208">
        <f t="shared" si="1065"/>
        <v>1.4999999999999999E-2</v>
      </c>
      <c r="KC1208">
        <f t="shared" si="1066"/>
        <v>0</v>
      </c>
      <c r="KD1208">
        <f t="shared" si="1091"/>
        <v>1.4999999999999999E-2</v>
      </c>
      <c r="KE1208">
        <f t="shared" si="1091"/>
        <v>0</v>
      </c>
      <c r="KF1208">
        <f t="shared" si="1091"/>
        <v>0</v>
      </c>
      <c r="KG1208">
        <f t="shared" si="1090"/>
        <v>0</v>
      </c>
      <c r="KH1208">
        <f t="shared" si="1090"/>
        <v>7.4999999999999997E-3</v>
      </c>
      <c r="KI1208">
        <f t="shared" si="1090"/>
        <v>1.4999999999999999E-2</v>
      </c>
      <c r="KJ1208">
        <f t="shared" si="1090"/>
        <v>1.4999999999999999E-2</v>
      </c>
      <c r="KK1208">
        <f t="shared" si="1067"/>
        <v>0.02</v>
      </c>
      <c r="KL1208">
        <f t="shared" si="1068"/>
        <v>0.01</v>
      </c>
      <c r="KM1208" s="5">
        <f t="shared" si="1069"/>
        <v>0.05</v>
      </c>
      <c r="KN1208">
        <f t="shared" si="1070"/>
        <v>0</v>
      </c>
      <c r="KO1208">
        <f t="shared" si="1070"/>
        <v>0</v>
      </c>
      <c r="KP1208">
        <f t="shared" si="1071"/>
        <v>0.03</v>
      </c>
      <c r="KQ1208">
        <f t="shared" si="1072"/>
        <v>1.4999999999999999E-2</v>
      </c>
      <c r="KR1208" s="6">
        <f t="shared" si="1073"/>
        <v>1.4999999999999999E-2</v>
      </c>
      <c r="KS1208">
        <f t="shared" si="1074"/>
        <v>0.01</v>
      </c>
      <c r="KT1208">
        <f t="shared" si="1075"/>
        <v>1.4999999999999999E-2</v>
      </c>
      <c r="KU1208">
        <f t="shared" si="1076"/>
        <v>0.03</v>
      </c>
      <c r="KV1208">
        <f t="shared" si="1077"/>
        <v>2.5000000000000001E-2</v>
      </c>
      <c r="KW1208">
        <f t="shared" si="1078"/>
        <v>7.4999999999999997E-3</v>
      </c>
      <c r="KX1208">
        <f t="shared" si="1079"/>
        <v>0</v>
      </c>
      <c r="KY1208">
        <f t="shared" si="1080"/>
        <v>0.03</v>
      </c>
      <c r="KZ1208">
        <f t="shared" si="1081"/>
        <v>0.03</v>
      </c>
      <c r="LA1208">
        <f t="shared" si="1082"/>
        <v>1</v>
      </c>
      <c r="LB1208">
        <f t="shared" si="1082"/>
        <v>0</v>
      </c>
      <c r="LC1208">
        <f t="shared" si="1083"/>
        <v>0.1</v>
      </c>
      <c r="LE1208" t="str">
        <f t="shared" si="1089"/>
        <v>Nigeria</v>
      </c>
      <c r="LF1208">
        <f t="shared" si="1084"/>
        <v>0.20750000000000002</v>
      </c>
      <c r="LG1208" s="6">
        <f t="shared" si="1085"/>
        <v>0.495</v>
      </c>
      <c r="LH1208">
        <f t="shared" si="1086"/>
        <v>0.71500000000000008</v>
      </c>
      <c r="LI1208" s="6">
        <f t="shared" si="1087"/>
        <v>0.48750000000000004</v>
      </c>
      <c r="LJ1208">
        <f t="shared" si="1088"/>
        <v>0</v>
      </c>
    </row>
    <row r="1209" spans="1:322" x14ac:dyDescent="0.35">
      <c r="A1209" s="8">
        <v>44911</v>
      </c>
      <c r="B1209" t="s">
        <v>6255</v>
      </c>
      <c r="D1209" s="27" t="s">
        <v>321</v>
      </c>
      <c r="E1209" s="27" t="s">
        <v>321</v>
      </c>
      <c r="F1209" s="27">
        <v>31</v>
      </c>
      <c r="G1209" s="27" t="s">
        <v>258</v>
      </c>
      <c r="H1209" s="27" t="s">
        <v>1274</v>
      </c>
      <c r="I1209" s="27" t="s">
        <v>207</v>
      </c>
      <c r="J1209" s="27" t="s">
        <v>1129</v>
      </c>
      <c r="K1209" s="28">
        <v>44732</v>
      </c>
      <c r="L1209" s="28">
        <v>44732</v>
      </c>
      <c r="M1209" s="28">
        <v>44742</v>
      </c>
      <c r="N1209" s="27" t="s">
        <v>261</v>
      </c>
      <c r="O1209" s="27" t="s">
        <v>261</v>
      </c>
      <c r="P1209" s="27" t="s">
        <v>261</v>
      </c>
      <c r="Q1209" s="27" t="s">
        <v>324</v>
      </c>
      <c r="R1209" s="28">
        <v>44774</v>
      </c>
      <c r="S1209" s="28">
        <v>44774</v>
      </c>
      <c r="T1209" s="27" t="s">
        <v>263</v>
      </c>
      <c r="U1209" s="27" t="s">
        <v>261</v>
      </c>
      <c r="V1209" s="28" t="s">
        <v>262</v>
      </c>
      <c r="W1209" s="27" t="s">
        <v>261</v>
      </c>
      <c r="X1209" s="28" t="s">
        <v>262</v>
      </c>
      <c r="Y1209" s="27" t="s">
        <v>263</v>
      </c>
      <c r="Z1209" s="28">
        <v>44810</v>
      </c>
      <c r="AA1209" s="27" t="s">
        <v>264</v>
      </c>
      <c r="AB1209" s="27" t="s">
        <v>265</v>
      </c>
      <c r="AC1209" s="27" t="s">
        <v>6256</v>
      </c>
      <c r="AD1209" s="27" t="s">
        <v>267</v>
      </c>
      <c r="AE1209" s="27" t="s">
        <v>326</v>
      </c>
      <c r="AF1209" s="27" t="s">
        <v>327</v>
      </c>
      <c r="AG1209" s="29">
        <v>1100</v>
      </c>
      <c r="AH1209" s="27" t="s">
        <v>263</v>
      </c>
      <c r="AI1209" s="27">
        <v>44746</v>
      </c>
      <c r="AJ1209" s="28">
        <v>44749</v>
      </c>
      <c r="AK1209" s="27" t="s">
        <v>264</v>
      </c>
      <c r="AL1209" s="27" t="s">
        <v>269</v>
      </c>
      <c r="AM1209" s="27" t="s">
        <v>265</v>
      </c>
      <c r="AN1209" s="27" t="s">
        <v>270</v>
      </c>
      <c r="AO1209" s="27" t="s">
        <v>261</v>
      </c>
      <c r="AP1209" s="27" t="s">
        <v>261</v>
      </c>
      <c r="AQ1209" s="28" t="s">
        <v>262</v>
      </c>
      <c r="AR1209" s="27" t="s">
        <v>261</v>
      </c>
      <c r="AS1209" s="28" t="s">
        <v>262</v>
      </c>
      <c r="AT1209" s="27" t="s">
        <v>261</v>
      </c>
      <c r="AU1209" s="28" t="s">
        <v>262</v>
      </c>
      <c r="AV1209" s="27" t="s">
        <v>261</v>
      </c>
      <c r="AW1209" s="28" t="s">
        <v>262</v>
      </c>
      <c r="AX1209" s="27" t="s">
        <v>261</v>
      </c>
      <c r="AY1209" s="28" t="s">
        <v>262</v>
      </c>
      <c r="AZ1209" s="27" t="s">
        <v>262</v>
      </c>
      <c r="BA1209" s="27" t="s">
        <v>262</v>
      </c>
      <c r="BB1209" s="27" t="s">
        <v>261</v>
      </c>
      <c r="BC1209" s="28" t="s">
        <v>262</v>
      </c>
      <c r="BD1209" s="27" t="s">
        <v>261</v>
      </c>
      <c r="BE1209" s="30" t="s">
        <v>262</v>
      </c>
      <c r="BF1209" t="s">
        <v>1129</v>
      </c>
      <c r="BG1209" s="9" t="s">
        <v>207</v>
      </c>
      <c r="BH1209" t="s">
        <v>208</v>
      </c>
      <c r="BI1209" t="s">
        <v>529</v>
      </c>
      <c r="BJ1209" t="s">
        <v>210</v>
      </c>
      <c r="BK1209" t="s">
        <v>329</v>
      </c>
      <c r="BL1209" t="s">
        <v>212</v>
      </c>
      <c r="BM1209" t="s">
        <v>2844</v>
      </c>
      <c r="BN1209" t="s">
        <v>214</v>
      </c>
      <c r="BO1209" t="s">
        <v>348</v>
      </c>
      <c r="BP1209" t="s">
        <v>219</v>
      </c>
      <c r="BQ1209" t="s">
        <v>332</v>
      </c>
      <c r="BV1209" t="s">
        <v>214</v>
      </c>
      <c r="CC1209" t="s">
        <v>214</v>
      </c>
      <c r="CG1209" t="s">
        <v>219</v>
      </c>
      <c r="CI1209" t="s">
        <v>333</v>
      </c>
      <c r="CJ1209" t="s">
        <v>6257</v>
      </c>
      <c r="CK1209" t="s">
        <v>335</v>
      </c>
      <c r="CL1209" t="s">
        <v>644</v>
      </c>
      <c r="CN1209" t="s">
        <v>283</v>
      </c>
      <c r="CP1209" t="s">
        <v>413</v>
      </c>
      <c r="CQ1209" t="s">
        <v>413</v>
      </c>
      <c r="CR1209" t="s">
        <v>244</v>
      </c>
      <c r="CS1209" t="s">
        <v>250</v>
      </c>
      <c r="CT1209" t="s">
        <v>214</v>
      </c>
      <c r="CU1209" t="s">
        <v>219</v>
      </c>
      <c r="CV1209" t="s">
        <v>244</v>
      </c>
      <c r="CW1209" t="s">
        <v>244</v>
      </c>
      <c r="CX1209" t="s">
        <v>287</v>
      </c>
      <c r="CY1209" t="s">
        <v>353</v>
      </c>
      <c r="CZ1209" t="s">
        <v>219</v>
      </c>
      <c r="DA1209" t="s">
        <v>219</v>
      </c>
      <c r="DB1209" t="s">
        <v>230</v>
      </c>
      <c r="DC1209" t="s">
        <v>230</v>
      </c>
      <c r="DD1209" t="s">
        <v>219</v>
      </c>
      <c r="DI1209" t="s">
        <v>338</v>
      </c>
      <c r="DK1209" t="s">
        <v>237</v>
      </c>
      <c r="DL1209" t="s">
        <v>237</v>
      </c>
      <c r="DM1209" t="s">
        <v>214</v>
      </c>
      <c r="DN1209" t="s">
        <v>219</v>
      </c>
      <c r="DO1209" t="s">
        <v>288</v>
      </c>
      <c r="DP1209" t="s">
        <v>235</v>
      </c>
      <c r="DR1209" t="s">
        <v>235</v>
      </c>
      <c r="DT1209" t="s">
        <v>219</v>
      </c>
      <c r="DU1209" t="s">
        <v>214</v>
      </c>
      <c r="DX1209" t="s">
        <v>237</v>
      </c>
      <c r="DY1209" t="s">
        <v>237</v>
      </c>
      <c r="DZ1209" t="s">
        <v>238</v>
      </c>
      <c r="EA1209" t="s">
        <v>237</v>
      </c>
      <c r="EB1209" t="s">
        <v>237</v>
      </c>
      <c r="EC1209" t="s">
        <v>233</v>
      </c>
      <c r="ED1209" t="s">
        <v>233</v>
      </c>
      <c r="EE1209" t="s">
        <v>214</v>
      </c>
      <c r="EF1209" t="s">
        <v>214</v>
      </c>
      <c r="EG1209" t="s">
        <v>214</v>
      </c>
      <c r="EI1209" t="s">
        <v>214</v>
      </c>
      <c r="EK1209" t="s">
        <v>233</v>
      </c>
      <c r="EL1209" t="s">
        <v>233</v>
      </c>
      <c r="EM1209" t="s">
        <v>486</v>
      </c>
      <c r="EN1209" t="s">
        <v>486</v>
      </c>
      <c r="EO1209" t="s">
        <v>486</v>
      </c>
      <c r="EP1209" t="s">
        <v>486</v>
      </c>
      <c r="EQ1209" t="s">
        <v>214</v>
      </c>
      <c r="ER1209" t="s">
        <v>214</v>
      </c>
      <c r="ES1209" t="s">
        <v>237</v>
      </c>
      <c r="ET1209" t="s">
        <v>233</v>
      </c>
      <c r="EU1209" t="s">
        <v>233</v>
      </c>
      <c r="EV1209" t="s">
        <v>233</v>
      </c>
      <c r="EW1209" t="s">
        <v>243</v>
      </c>
      <c r="EX1209" t="s">
        <v>243</v>
      </c>
      <c r="EY1209" t="s">
        <v>233</v>
      </c>
      <c r="EZ1209" t="s">
        <v>588</v>
      </c>
      <c r="FA1209" t="s">
        <v>241</v>
      </c>
      <c r="FB1209" t="s">
        <v>233</v>
      </c>
      <c r="FC1209" t="s">
        <v>233</v>
      </c>
      <c r="FD1209" t="s">
        <v>233</v>
      </c>
      <c r="FE1209" t="s">
        <v>244</v>
      </c>
      <c r="FF1209" t="s">
        <v>244</v>
      </c>
      <c r="FG1209" t="s">
        <v>390</v>
      </c>
      <c r="FH1209" t="s">
        <v>390</v>
      </c>
      <c r="FI1209" t="s">
        <v>402</v>
      </c>
      <c r="FJ1209" t="s">
        <v>402</v>
      </c>
      <c r="FK1209" t="s">
        <v>402</v>
      </c>
      <c r="FL1209" t="s">
        <v>402</v>
      </c>
      <c r="FM1209" t="s">
        <v>461</v>
      </c>
      <c r="FN1209" t="s">
        <v>461</v>
      </c>
      <c r="FO1209" t="s">
        <v>219</v>
      </c>
      <c r="FP1209" t="s">
        <v>219</v>
      </c>
      <c r="FQ1209" t="s">
        <v>241</v>
      </c>
      <c r="FR1209" t="s">
        <v>241</v>
      </c>
      <c r="FS1209" t="s">
        <v>241</v>
      </c>
      <c r="FT1209" t="s">
        <v>241</v>
      </c>
      <c r="FU1209" t="s">
        <v>219</v>
      </c>
      <c r="FV1209" t="s">
        <v>241</v>
      </c>
      <c r="FW1209" t="s">
        <v>241</v>
      </c>
      <c r="FX1209" t="s">
        <v>241</v>
      </c>
      <c r="FY1209" t="s">
        <v>241</v>
      </c>
      <c r="FZ1209" t="s">
        <v>248</v>
      </c>
      <c r="GA1209" t="s">
        <v>248</v>
      </c>
      <c r="GB1209" t="s">
        <v>244</v>
      </c>
      <c r="GC1209" t="s">
        <v>244</v>
      </c>
      <c r="GD1209" t="s">
        <v>249</v>
      </c>
      <c r="GE1209" t="s">
        <v>241</v>
      </c>
      <c r="GF1209" t="s">
        <v>249</v>
      </c>
      <c r="GG1209" t="s">
        <v>227</v>
      </c>
      <c r="GH1209" t="s">
        <v>241</v>
      </c>
      <c r="GI1209" t="s">
        <v>227</v>
      </c>
      <c r="GJ1209" t="s">
        <v>227</v>
      </c>
      <c r="GK1209" t="s">
        <v>227</v>
      </c>
      <c r="GL1209" t="s">
        <v>227</v>
      </c>
      <c r="GM1209" t="s">
        <v>227</v>
      </c>
      <c r="GN1209" t="s">
        <v>219</v>
      </c>
      <c r="GO1209" t="s">
        <v>219</v>
      </c>
      <c r="GP1209" t="s">
        <v>251</v>
      </c>
      <c r="GQ1209" t="s">
        <v>295</v>
      </c>
      <c r="GR1209" t="s">
        <v>251</v>
      </c>
      <c r="GS1209" t="s">
        <v>214</v>
      </c>
      <c r="GT1209" t="s">
        <v>241</v>
      </c>
      <c r="GU1209" t="s">
        <v>214</v>
      </c>
      <c r="GV1209" t="s">
        <v>241</v>
      </c>
      <c r="GW1209" t="s">
        <v>297</v>
      </c>
      <c r="GX1209" t="s">
        <v>297</v>
      </c>
      <c r="GY1209" t="s">
        <v>314</v>
      </c>
      <c r="GZ1209" t="s">
        <v>241</v>
      </c>
      <c r="HA1209" t="s">
        <v>298</v>
      </c>
      <c r="HB1209" t="s">
        <v>241</v>
      </c>
      <c r="HC1209" t="s">
        <v>315</v>
      </c>
      <c r="HD1209" t="s">
        <v>316</v>
      </c>
      <c r="HE1209" t="s">
        <v>343</v>
      </c>
      <c r="HF1209" t="s">
        <v>241</v>
      </c>
      <c r="HG1209" t="s">
        <v>362</v>
      </c>
      <c r="HH1209" t="s">
        <v>241</v>
      </c>
      <c r="HI1209" t="s">
        <v>241</v>
      </c>
      <c r="HJ1209" t="s">
        <v>219</v>
      </c>
      <c r="HK1209" t="s">
        <v>241</v>
      </c>
      <c r="HL1209" s="12"/>
      <c r="HM1209">
        <v>0.75</v>
      </c>
      <c r="HN1209">
        <v>0.75</v>
      </c>
      <c r="HO1209">
        <v>1</v>
      </c>
      <c r="HP1209">
        <v>0.75</v>
      </c>
      <c r="HQ1209">
        <v>1</v>
      </c>
      <c r="HR1209">
        <v>0.5</v>
      </c>
      <c r="HS1209">
        <v>1</v>
      </c>
      <c r="HT1209">
        <v>0</v>
      </c>
      <c r="HU1209">
        <v>1</v>
      </c>
      <c r="HV1209">
        <v>0.5</v>
      </c>
      <c r="HW1209">
        <v>0.5</v>
      </c>
      <c r="HX1209">
        <v>0.25</v>
      </c>
      <c r="HY1209">
        <v>1</v>
      </c>
      <c r="HZ1209">
        <v>0.25</v>
      </c>
      <c r="IA1209" s="4">
        <v>1</v>
      </c>
      <c r="IB1209">
        <v>0.5</v>
      </c>
      <c r="IC1209">
        <v>0.25</v>
      </c>
      <c r="ID1209">
        <v>0.25</v>
      </c>
      <c r="IE1209">
        <v>0.25</v>
      </c>
      <c r="IG1209">
        <v>0.25</v>
      </c>
      <c r="IH1209">
        <v>0.5</v>
      </c>
      <c r="II1209">
        <v>0.25</v>
      </c>
      <c r="IJ1209">
        <v>0.75</v>
      </c>
      <c r="IK1209">
        <v>0.75</v>
      </c>
      <c r="IL1209">
        <v>0.75</v>
      </c>
      <c r="IM1209">
        <v>1</v>
      </c>
      <c r="IN1209">
        <v>1</v>
      </c>
      <c r="IO1209">
        <v>1</v>
      </c>
      <c r="IQ1209">
        <v>0</v>
      </c>
      <c r="IS1209">
        <f t="shared" si="1035"/>
        <v>0.11249999999999999</v>
      </c>
      <c r="IT1209">
        <f t="shared" si="1036"/>
        <v>0.09</v>
      </c>
      <c r="IU1209">
        <f t="shared" si="1037"/>
        <v>0.08</v>
      </c>
      <c r="IV1209">
        <f t="shared" si="1038"/>
        <v>7.5000000000000011E-2</v>
      </c>
      <c r="IW1209">
        <f t="shared" si="1039"/>
        <v>0.08</v>
      </c>
      <c r="IX1209">
        <f t="shared" si="1040"/>
        <v>6.5000000000000002E-2</v>
      </c>
      <c r="IY1209">
        <f t="shared" si="1041"/>
        <v>0.1</v>
      </c>
      <c r="IZ1209">
        <f t="shared" si="1042"/>
        <v>0</v>
      </c>
      <c r="JA1209">
        <f t="shared" si="1043"/>
        <v>0.13</v>
      </c>
      <c r="JB1209">
        <f t="shared" si="1044"/>
        <v>0.05</v>
      </c>
      <c r="JC1209">
        <f t="shared" si="1045"/>
        <v>0.06</v>
      </c>
      <c r="JD1209">
        <f t="shared" si="1046"/>
        <v>2.75E-2</v>
      </c>
      <c r="JE1209">
        <f t="shared" si="1047"/>
        <v>7.0000000000000007E-2</v>
      </c>
      <c r="JF1209">
        <f t="shared" si="1048"/>
        <v>0.03</v>
      </c>
      <c r="JG1209" s="5">
        <f t="shared" si="1049"/>
        <v>0.05</v>
      </c>
      <c r="JH1209">
        <f t="shared" si="1050"/>
        <v>0</v>
      </c>
      <c r="JI1209">
        <f t="shared" si="1050"/>
        <v>0</v>
      </c>
      <c r="JJ1209">
        <f t="shared" si="1051"/>
        <v>0.05</v>
      </c>
      <c r="JK1209">
        <f t="shared" si="1052"/>
        <v>3.7499999999999999E-2</v>
      </c>
      <c r="JL1209" s="6">
        <f t="shared" si="1053"/>
        <v>2.6666666666666665E-2</v>
      </c>
      <c r="JM1209">
        <f t="shared" si="1054"/>
        <v>0.03</v>
      </c>
      <c r="JN1209">
        <f t="shared" si="1055"/>
        <v>2.5000000000000001E-2</v>
      </c>
      <c r="JO1209">
        <f t="shared" si="1056"/>
        <v>3.7499999999999999E-2</v>
      </c>
      <c r="JP1209">
        <f t="shared" si="1057"/>
        <v>7.5000000000000011E-2</v>
      </c>
      <c r="JQ1209">
        <f t="shared" si="1058"/>
        <v>0.09</v>
      </c>
      <c r="JR1209">
        <f t="shared" si="1059"/>
        <v>8.2500000000000004E-2</v>
      </c>
      <c r="JS1209">
        <f t="shared" si="1060"/>
        <v>0.1</v>
      </c>
      <c r="JT1209">
        <f t="shared" si="1060"/>
        <v>0.1</v>
      </c>
      <c r="JU1209">
        <f t="shared" si="1061"/>
        <v>1</v>
      </c>
      <c r="JV1209">
        <f t="shared" si="1061"/>
        <v>0</v>
      </c>
      <c r="JW1209">
        <f t="shared" si="1062"/>
        <v>0.15</v>
      </c>
      <c r="JY1209">
        <f t="shared" si="1063"/>
        <v>3.7500000000000006E-2</v>
      </c>
      <c r="JZ1209">
        <f t="shared" si="1064"/>
        <v>0.06</v>
      </c>
      <c r="KA1209">
        <f t="shared" si="1065"/>
        <v>0.02</v>
      </c>
      <c r="KB1209">
        <f t="shared" si="1065"/>
        <v>1.4999999999999999E-2</v>
      </c>
      <c r="KC1209">
        <f t="shared" si="1066"/>
        <v>0.04</v>
      </c>
      <c r="KD1209">
        <f t="shared" si="1091"/>
        <v>1.4999999999999999E-2</v>
      </c>
      <c r="KE1209">
        <f t="shared" si="1091"/>
        <v>0.03</v>
      </c>
      <c r="KF1209">
        <f t="shared" si="1091"/>
        <v>0</v>
      </c>
      <c r="KG1209">
        <f t="shared" si="1090"/>
        <v>0.03</v>
      </c>
      <c r="KH1209">
        <f t="shared" si="1090"/>
        <v>1.4999999999999999E-2</v>
      </c>
      <c r="KI1209">
        <f t="shared" si="1090"/>
        <v>1.4999999999999999E-2</v>
      </c>
      <c r="KJ1209">
        <f t="shared" si="1090"/>
        <v>7.4999999999999997E-3</v>
      </c>
      <c r="KK1209">
        <f t="shared" si="1067"/>
        <v>0.02</v>
      </c>
      <c r="KL1209">
        <f t="shared" si="1068"/>
        <v>0.01</v>
      </c>
      <c r="KM1209" s="5">
        <f t="shared" si="1069"/>
        <v>0.05</v>
      </c>
      <c r="KN1209">
        <f t="shared" si="1070"/>
        <v>0</v>
      </c>
      <c r="KO1209">
        <f t="shared" si="1070"/>
        <v>0</v>
      </c>
      <c r="KP1209">
        <f t="shared" si="1071"/>
        <v>1.4999999999999999E-2</v>
      </c>
      <c r="KQ1209">
        <f t="shared" si="1072"/>
        <v>7.4999999999999997E-3</v>
      </c>
      <c r="KR1209" s="6">
        <f t="shared" si="1073"/>
        <v>1.3333333333333332E-2</v>
      </c>
      <c r="KS1209">
        <f t="shared" si="1074"/>
        <v>0.01</v>
      </c>
      <c r="KT1209">
        <f t="shared" si="1075"/>
        <v>1.4999999999999999E-2</v>
      </c>
      <c r="KU1209">
        <f t="shared" si="1076"/>
        <v>0.01</v>
      </c>
      <c r="KV1209">
        <f t="shared" si="1077"/>
        <v>3.7500000000000006E-2</v>
      </c>
      <c r="KW1209">
        <f t="shared" si="1078"/>
        <v>7.4999999999999997E-3</v>
      </c>
      <c r="KX1209">
        <f t="shared" si="1079"/>
        <v>0</v>
      </c>
      <c r="KY1209">
        <f t="shared" si="1080"/>
        <v>0.04</v>
      </c>
      <c r="KZ1209">
        <f t="shared" si="1081"/>
        <v>0.03</v>
      </c>
      <c r="LA1209">
        <f t="shared" si="1082"/>
        <v>1</v>
      </c>
      <c r="LB1209">
        <f t="shared" si="1082"/>
        <v>0</v>
      </c>
      <c r="LC1209">
        <f t="shared" si="1083"/>
        <v>0.1</v>
      </c>
      <c r="LE1209" t="str">
        <f t="shared" si="1089"/>
        <v>Nigeria</v>
      </c>
      <c r="LF1209">
        <f t="shared" si="1084"/>
        <v>0.73249999999999993</v>
      </c>
      <c r="LG1209" s="6">
        <f t="shared" si="1085"/>
        <v>0.40166666666666667</v>
      </c>
      <c r="LH1209">
        <f t="shared" si="1086"/>
        <v>0.69000000000000006</v>
      </c>
      <c r="LI1209" s="6">
        <f t="shared" si="1087"/>
        <v>0.65083333333333337</v>
      </c>
      <c r="LJ1209">
        <f t="shared" si="1088"/>
        <v>0</v>
      </c>
    </row>
    <row r="1210" spans="1:322" x14ac:dyDescent="0.35">
      <c r="A1210" s="8">
        <v>44913</v>
      </c>
      <c r="B1210" t="s">
        <v>6255</v>
      </c>
      <c r="D1210" s="24" t="s">
        <v>321</v>
      </c>
      <c r="E1210" s="24" t="s">
        <v>321</v>
      </c>
      <c r="F1210" s="24">
        <v>31</v>
      </c>
      <c r="G1210" s="24" t="s">
        <v>258</v>
      </c>
      <c r="H1210" s="24" t="s">
        <v>1274</v>
      </c>
      <c r="I1210" s="24" t="s">
        <v>207</v>
      </c>
      <c r="J1210" s="24" t="s">
        <v>1129</v>
      </c>
      <c r="K1210" s="25">
        <v>44732</v>
      </c>
      <c r="L1210" s="25">
        <v>44732</v>
      </c>
      <c r="M1210" s="25">
        <v>44742</v>
      </c>
      <c r="N1210" s="24" t="s">
        <v>261</v>
      </c>
      <c r="O1210" s="24" t="s">
        <v>261</v>
      </c>
      <c r="P1210" s="24" t="s">
        <v>261</v>
      </c>
      <c r="Q1210" s="24" t="s">
        <v>324</v>
      </c>
      <c r="R1210" s="25">
        <v>44774</v>
      </c>
      <c r="S1210" s="25">
        <v>44774</v>
      </c>
      <c r="T1210" s="24" t="s">
        <v>263</v>
      </c>
      <c r="U1210" s="24" t="s">
        <v>261</v>
      </c>
      <c r="V1210" s="25" t="s">
        <v>262</v>
      </c>
      <c r="W1210" s="24" t="s">
        <v>261</v>
      </c>
      <c r="X1210" s="25" t="s">
        <v>262</v>
      </c>
      <c r="Y1210" s="24" t="s">
        <v>263</v>
      </c>
      <c r="Z1210" s="25">
        <v>44810</v>
      </c>
      <c r="AA1210" s="24" t="s">
        <v>264</v>
      </c>
      <c r="AB1210" s="24" t="s">
        <v>265</v>
      </c>
      <c r="AC1210" s="24" t="s">
        <v>6256</v>
      </c>
      <c r="AD1210" s="24" t="s">
        <v>267</v>
      </c>
      <c r="AE1210" s="24" t="s">
        <v>326</v>
      </c>
      <c r="AF1210" s="24" t="s">
        <v>327</v>
      </c>
      <c r="AG1210" s="31">
        <v>1100</v>
      </c>
      <c r="AH1210" s="24" t="s">
        <v>263</v>
      </c>
      <c r="AI1210" s="24">
        <v>44746</v>
      </c>
      <c r="AJ1210" s="25">
        <v>44749</v>
      </c>
      <c r="AK1210" s="24" t="s">
        <v>264</v>
      </c>
      <c r="AL1210" s="24" t="s">
        <v>269</v>
      </c>
      <c r="AM1210" s="24" t="s">
        <v>265</v>
      </c>
      <c r="AN1210" s="24" t="s">
        <v>270</v>
      </c>
      <c r="AO1210" s="24" t="s">
        <v>261</v>
      </c>
      <c r="AP1210" s="24" t="s">
        <v>261</v>
      </c>
      <c r="AQ1210" s="25" t="s">
        <v>262</v>
      </c>
      <c r="AR1210" s="24" t="s">
        <v>261</v>
      </c>
      <c r="AS1210" s="25" t="s">
        <v>262</v>
      </c>
      <c r="AT1210" s="24" t="s">
        <v>261</v>
      </c>
      <c r="AU1210" s="25" t="s">
        <v>262</v>
      </c>
      <c r="AV1210" s="24" t="s">
        <v>261</v>
      </c>
      <c r="AW1210" s="25" t="s">
        <v>262</v>
      </c>
      <c r="AX1210" s="24" t="s">
        <v>261</v>
      </c>
      <c r="AY1210" s="25" t="s">
        <v>262</v>
      </c>
      <c r="AZ1210" s="27" t="s">
        <v>262</v>
      </c>
      <c r="BA1210" s="27" t="s">
        <v>262</v>
      </c>
      <c r="BB1210" s="24" t="s">
        <v>261</v>
      </c>
      <c r="BC1210" s="25" t="s">
        <v>262</v>
      </c>
      <c r="BD1210" s="24" t="s">
        <v>261</v>
      </c>
      <c r="BE1210" s="26" t="s">
        <v>262</v>
      </c>
      <c r="BF1210" t="s">
        <v>1129</v>
      </c>
      <c r="BG1210" s="9" t="s">
        <v>207</v>
      </c>
      <c r="BH1210" t="s">
        <v>208</v>
      </c>
      <c r="BI1210" t="s">
        <v>456</v>
      </c>
      <c r="BJ1210" t="s">
        <v>210</v>
      </c>
      <c r="BK1210" t="s">
        <v>329</v>
      </c>
      <c r="BL1210" t="s">
        <v>212</v>
      </c>
      <c r="BM1210" t="s">
        <v>2844</v>
      </c>
      <c r="BN1210" t="s">
        <v>214</v>
      </c>
      <c r="BO1210" t="s">
        <v>348</v>
      </c>
      <c r="BP1210" t="s">
        <v>219</v>
      </c>
      <c r="BQ1210" t="s">
        <v>332</v>
      </c>
      <c r="BV1210" t="s">
        <v>214</v>
      </c>
      <c r="CC1210" t="s">
        <v>214</v>
      </c>
      <c r="CG1210" t="s">
        <v>219</v>
      </c>
      <c r="CI1210" t="s">
        <v>333</v>
      </c>
      <c r="CJ1210" t="s">
        <v>6257</v>
      </c>
      <c r="CK1210" t="s">
        <v>335</v>
      </c>
      <c r="CL1210" t="s">
        <v>644</v>
      </c>
      <c r="CN1210" t="s">
        <v>283</v>
      </c>
      <c r="CP1210" t="s">
        <v>413</v>
      </c>
      <c r="CQ1210" t="s">
        <v>413</v>
      </c>
      <c r="CR1210" t="s">
        <v>244</v>
      </c>
      <c r="CS1210" t="s">
        <v>250</v>
      </c>
      <c r="CT1210" t="s">
        <v>214</v>
      </c>
      <c r="CU1210" t="s">
        <v>219</v>
      </c>
      <c r="CV1210" t="s">
        <v>244</v>
      </c>
      <c r="CW1210" t="s">
        <v>244</v>
      </c>
      <c r="CX1210" t="s">
        <v>287</v>
      </c>
      <c r="CY1210" t="s">
        <v>353</v>
      </c>
      <c r="CZ1210" t="s">
        <v>219</v>
      </c>
      <c r="DA1210" t="s">
        <v>219</v>
      </c>
      <c r="DB1210" t="s">
        <v>230</v>
      </c>
      <c r="DC1210" t="s">
        <v>230</v>
      </c>
      <c r="DD1210" t="s">
        <v>219</v>
      </c>
      <c r="DI1210" t="s">
        <v>338</v>
      </c>
      <c r="DK1210" t="s">
        <v>237</v>
      </c>
      <c r="DL1210" t="s">
        <v>237</v>
      </c>
      <c r="DM1210" t="s">
        <v>214</v>
      </c>
      <c r="DN1210" t="s">
        <v>219</v>
      </c>
      <c r="DO1210" t="s">
        <v>288</v>
      </c>
      <c r="DP1210" t="s">
        <v>235</v>
      </c>
      <c r="DR1210" t="s">
        <v>235</v>
      </c>
      <c r="DT1210" t="s">
        <v>219</v>
      </c>
      <c r="DU1210" t="s">
        <v>214</v>
      </c>
      <c r="DX1210" t="s">
        <v>237</v>
      </c>
      <c r="DY1210" t="s">
        <v>237</v>
      </c>
      <c r="DZ1210" t="s">
        <v>238</v>
      </c>
      <c r="EA1210" t="s">
        <v>237</v>
      </c>
      <c r="EB1210" t="s">
        <v>237</v>
      </c>
      <c r="EC1210" t="s">
        <v>233</v>
      </c>
      <c r="ED1210" t="s">
        <v>233</v>
      </c>
      <c r="EE1210" t="s">
        <v>214</v>
      </c>
      <c r="EF1210" t="s">
        <v>214</v>
      </c>
      <c r="EG1210" t="s">
        <v>214</v>
      </c>
      <c r="EI1210" t="s">
        <v>214</v>
      </c>
      <c r="EK1210" t="s">
        <v>233</v>
      </c>
      <c r="EL1210" t="s">
        <v>233</v>
      </c>
      <c r="EM1210" t="s">
        <v>486</v>
      </c>
      <c r="EN1210" t="s">
        <v>486</v>
      </c>
      <c r="EO1210" t="s">
        <v>486</v>
      </c>
      <c r="EP1210" t="s">
        <v>486</v>
      </c>
      <c r="EQ1210" t="s">
        <v>214</v>
      </c>
      <c r="ER1210" t="s">
        <v>214</v>
      </c>
      <c r="ES1210" t="s">
        <v>237</v>
      </c>
      <c r="ET1210" t="s">
        <v>233</v>
      </c>
      <c r="EU1210" t="s">
        <v>233</v>
      </c>
      <c r="EV1210" t="s">
        <v>233</v>
      </c>
      <c r="EW1210" t="s">
        <v>243</v>
      </c>
      <c r="EX1210" t="s">
        <v>243</v>
      </c>
      <c r="EY1210" t="s">
        <v>233</v>
      </c>
      <c r="EZ1210" t="s">
        <v>588</v>
      </c>
      <c r="FA1210" t="s">
        <v>241</v>
      </c>
      <c r="FB1210" t="s">
        <v>233</v>
      </c>
      <c r="FC1210" t="s">
        <v>233</v>
      </c>
      <c r="FD1210" t="s">
        <v>233</v>
      </c>
      <c r="FE1210" t="s">
        <v>244</v>
      </c>
      <c r="FF1210" t="s">
        <v>244</v>
      </c>
      <c r="FG1210" t="s">
        <v>390</v>
      </c>
      <c r="FH1210" t="s">
        <v>390</v>
      </c>
      <c r="FI1210" t="s">
        <v>402</v>
      </c>
      <c r="FJ1210" t="s">
        <v>402</v>
      </c>
      <c r="FK1210" t="s">
        <v>402</v>
      </c>
      <c r="FL1210" t="s">
        <v>402</v>
      </c>
      <c r="FM1210" t="s">
        <v>461</v>
      </c>
      <c r="FN1210" t="s">
        <v>461</v>
      </c>
      <c r="FO1210" t="s">
        <v>219</v>
      </c>
      <c r="FP1210" t="s">
        <v>219</v>
      </c>
      <c r="FQ1210" t="s">
        <v>241</v>
      </c>
      <c r="FR1210" t="s">
        <v>241</v>
      </c>
      <c r="FS1210" t="s">
        <v>241</v>
      </c>
      <c r="FT1210" t="s">
        <v>241</v>
      </c>
      <c r="FU1210" t="s">
        <v>219</v>
      </c>
      <c r="FV1210" t="s">
        <v>241</v>
      </c>
      <c r="FW1210" t="s">
        <v>241</v>
      </c>
      <c r="FX1210" t="s">
        <v>241</v>
      </c>
      <c r="FY1210" t="s">
        <v>241</v>
      </c>
      <c r="FZ1210" t="s">
        <v>248</v>
      </c>
      <c r="GA1210" t="s">
        <v>248</v>
      </c>
      <c r="GB1210" t="s">
        <v>244</v>
      </c>
      <c r="GC1210" t="s">
        <v>244</v>
      </c>
      <c r="GD1210" t="s">
        <v>249</v>
      </c>
      <c r="GE1210" t="s">
        <v>241</v>
      </c>
      <c r="GF1210" t="s">
        <v>249</v>
      </c>
      <c r="GG1210" t="s">
        <v>227</v>
      </c>
      <c r="GH1210" t="s">
        <v>241</v>
      </c>
      <c r="GI1210" t="s">
        <v>227</v>
      </c>
      <c r="GJ1210" t="s">
        <v>227</v>
      </c>
      <c r="GK1210" t="s">
        <v>227</v>
      </c>
      <c r="GL1210" t="s">
        <v>227</v>
      </c>
      <c r="GM1210" t="s">
        <v>227</v>
      </c>
      <c r="GN1210" t="s">
        <v>219</v>
      </c>
      <c r="GO1210" t="s">
        <v>219</v>
      </c>
      <c r="GP1210" t="s">
        <v>251</v>
      </c>
      <c r="GQ1210" t="s">
        <v>295</v>
      </c>
      <c r="GR1210" t="s">
        <v>251</v>
      </c>
      <c r="GS1210" t="s">
        <v>214</v>
      </c>
      <c r="GT1210" t="s">
        <v>241</v>
      </c>
      <c r="GU1210" t="s">
        <v>214</v>
      </c>
      <c r="GV1210" t="s">
        <v>241</v>
      </c>
      <c r="GW1210" t="s">
        <v>297</v>
      </c>
      <c r="GX1210" t="s">
        <v>297</v>
      </c>
      <c r="GY1210" t="s">
        <v>314</v>
      </c>
      <c r="GZ1210" t="s">
        <v>241</v>
      </c>
      <c r="HA1210" t="s">
        <v>298</v>
      </c>
      <c r="HB1210" t="s">
        <v>241</v>
      </c>
      <c r="HC1210" t="s">
        <v>315</v>
      </c>
      <c r="HD1210" t="s">
        <v>316</v>
      </c>
      <c r="HE1210" t="s">
        <v>343</v>
      </c>
      <c r="HF1210" t="s">
        <v>241</v>
      </c>
      <c r="HG1210" t="s">
        <v>362</v>
      </c>
      <c r="HH1210" t="s">
        <v>241</v>
      </c>
      <c r="HI1210" t="s">
        <v>241</v>
      </c>
      <c r="HJ1210" t="s">
        <v>219</v>
      </c>
      <c r="HK1210" t="s">
        <v>241</v>
      </c>
      <c r="HL1210" s="12"/>
      <c r="HM1210">
        <v>0.5</v>
      </c>
      <c r="HN1210">
        <v>0.5</v>
      </c>
      <c r="HO1210">
        <v>1</v>
      </c>
      <c r="HP1210">
        <v>0.5</v>
      </c>
      <c r="HQ1210">
        <v>0</v>
      </c>
      <c r="HR1210">
        <v>0.5</v>
      </c>
      <c r="HS1210">
        <v>1</v>
      </c>
      <c r="HT1210">
        <v>0</v>
      </c>
      <c r="HU1210">
        <v>1</v>
      </c>
      <c r="HV1210">
        <v>0.5</v>
      </c>
      <c r="HW1210">
        <v>0.5</v>
      </c>
      <c r="HX1210">
        <v>0.5</v>
      </c>
      <c r="HY1210">
        <v>1</v>
      </c>
      <c r="HZ1210">
        <v>0.25</v>
      </c>
      <c r="IA1210" s="4">
        <v>1</v>
      </c>
      <c r="IB1210">
        <v>0.25</v>
      </c>
      <c r="IC1210">
        <v>0.5</v>
      </c>
      <c r="ID1210">
        <v>0.5</v>
      </c>
      <c r="IE1210">
        <v>0.5</v>
      </c>
      <c r="IG1210">
        <v>0.5</v>
      </c>
      <c r="IH1210">
        <v>0.5</v>
      </c>
      <c r="II1210">
        <v>0.25</v>
      </c>
      <c r="IJ1210">
        <v>0.5</v>
      </c>
      <c r="IK1210">
        <v>0.75</v>
      </c>
      <c r="IL1210">
        <v>0.5</v>
      </c>
      <c r="IM1210">
        <v>1</v>
      </c>
      <c r="IN1210">
        <v>1</v>
      </c>
      <c r="IO1210">
        <v>1</v>
      </c>
      <c r="IQ1210">
        <v>1</v>
      </c>
      <c r="IS1210">
        <f t="shared" si="1035"/>
        <v>7.4999999999999997E-2</v>
      </c>
      <c r="IT1210">
        <f t="shared" si="1036"/>
        <v>0.06</v>
      </c>
      <c r="IU1210">
        <f t="shared" si="1037"/>
        <v>0.08</v>
      </c>
      <c r="IV1210">
        <f t="shared" si="1038"/>
        <v>0.05</v>
      </c>
      <c r="IW1210">
        <f t="shared" si="1039"/>
        <v>0</v>
      </c>
      <c r="IX1210">
        <f t="shared" si="1040"/>
        <v>6.5000000000000002E-2</v>
      </c>
      <c r="IY1210">
        <f t="shared" si="1041"/>
        <v>0.1</v>
      </c>
      <c r="IZ1210">
        <f t="shared" si="1042"/>
        <v>0</v>
      </c>
      <c r="JA1210">
        <f t="shared" si="1043"/>
        <v>0.13</v>
      </c>
      <c r="JB1210">
        <f t="shared" si="1044"/>
        <v>0.05</v>
      </c>
      <c r="JC1210">
        <f t="shared" si="1045"/>
        <v>0.06</v>
      </c>
      <c r="JD1210">
        <f t="shared" si="1046"/>
        <v>5.5E-2</v>
      </c>
      <c r="JE1210">
        <f t="shared" si="1047"/>
        <v>7.0000000000000007E-2</v>
      </c>
      <c r="JF1210">
        <f t="shared" si="1048"/>
        <v>0.03</v>
      </c>
      <c r="JG1210" s="5">
        <f t="shared" si="1049"/>
        <v>0.05</v>
      </c>
      <c r="JH1210">
        <f t="shared" si="1050"/>
        <v>0</v>
      </c>
      <c r="JI1210">
        <f t="shared" si="1050"/>
        <v>0</v>
      </c>
      <c r="JJ1210">
        <f t="shared" si="1051"/>
        <v>0.1</v>
      </c>
      <c r="JK1210">
        <f t="shared" si="1052"/>
        <v>7.4999999999999997E-2</v>
      </c>
      <c r="JL1210" s="6">
        <f t="shared" si="1053"/>
        <v>3.3333333333333333E-2</v>
      </c>
      <c r="JM1210">
        <f t="shared" si="1054"/>
        <v>0.06</v>
      </c>
      <c r="JN1210">
        <f t="shared" si="1055"/>
        <v>2.5000000000000001E-2</v>
      </c>
      <c r="JO1210">
        <f t="shared" si="1056"/>
        <v>3.7499999999999999E-2</v>
      </c>
      <c r="JP1210">
        <f t="shared" si="1057"/>
        <v>0.05</v>
      </c>
      <c r="JQ1210">
        <f t="shared" si="1058"/>
        <v>0.09</v>
      </c>
      <c r="JR1210">
        <f t="shared" si="1059"/>
        <v>5.5E-2</v>
      </c>
      <c r="JS1210">
        <f t="shared" si="1060"/>
        <v>0.1</v>
      </c>
      <c r="JT1210">
        <f t="shared" si="1060"/>
        <v>0.1</v>
      </c>
      <c r="JU1210">
        <f t="shared" si="1061"/>
        <v>1</v>
      </c>
      <c r="JV1210">
        <f t="shared" si="1061"/>
        <v>0</v>
      </c>
      <c r="JW1210">
        <f t="shared" si="1062"/>
        <v>0.15</v>
      </c>
      <c r="JY1210">
        <f t="shared" si="1063"/>
        <v>2.5000000000000001E-2</v>
      </c>
      <c r="JZ1210">
        <f t="shared" si="1064"/>
        <v>0.04</v>
      </c>
      <c r="KA1210">
        <f t="shared" si="1065"/>
        <v>0.02</v>
      </c>
      <c r="KB1210">
        <f t="shared" si="1065"/>
        <v>0.01</v>
      </c>
      <c r="KC1210">
        <f t="shared" si="1066"/>
        <v>0</v>
      </c>
      <c r="KD1210">
        <f t="shared" si="1091"/>
        <v>1.4999999999999999E-2</v>
      </c>
      <c r="KE1210">
        <f t="shared" si="1091"/>
        <v>0.03</v>
      </c>
      <c r="KF1210">
        <f t="shared" si="1091"/>
        <v>0</v>
      </c>
      <c r="KG1210">
        <f t="shared" si="1090"/>
        <v>0.03</v>
      </c>
      <c r="KH1210">
        <f t="shared" si="1090"/>
        <v>1.4999999999999999E-2</v>
      </c>
      <c r="KI1210">
        <f t="shared" si="1090"/>
        <v>1.4999999999999999E-2</v>
      </c>
      <c r="KJ1210">
        <f t="shared" si="1090"/>
        <v>1.4999999999999999E-2</v>
      </c>
      <c r="KK1210">
        <f t="shared" si="1067"/>
        <v>0.02</v>
      </c>
      <c r="KL1210">
        <f t="shared" si="1068"/>
        <v>0.01</v>
      </c>
      <c r="KM1210" s="5">
        <f t="shared" si="1069"/>
        <v>0.05</v>
      </c>
      <c r="KN1210">
        <f t="shared" si="1070"/>
        <v>0</v>
      </c>
      <c r="KO1210">
        <f t="shared" si="1070"/>
        <v>0</v>
      </c>
      <c r="KP1210">
        <f t="shared" si="1071"/>
        <v>0.03</v>
      </c>
      <c r="KQ1210">
        <f t="shared" si="1072"/>
        <v>1.4999999999999999E-2</v>
      </c>
      <c r="KR1210" s="6">
        <f t="shared" si="1073"/>
        <v>1.6666666666666666E-2</v>
      </c>
      <c r="KS1210">
        <f t="shared" si="1074"/>
        <v>0.02</v>
      </c>
      <c r="KT1210">
        <f t="shared" si="1075"/>
        <v>1.4999999999999999E-2</v>
      </c>
      <c r="KU1210">
        <f t="shared" si="1076"/>
        <v>0.01</v>
      </c>
      <c r="KV1210">
        <f t="shared" si="1077"/>
        <v>2.5000000000000001E-2</v>
      </c>
      <c r="KW1210">
        <f t="shared" si="1078"/>
        <v>7.4999999999999997E-3</v>
      </c>
      <c r="KX1210">
        <f t="shared" si="1079"/>
        <v>0</v>
      </c>
      <c r="KY1210">
        <f t="shared" si="1080"/>
        <v>0.04</v>
      </c>
      <c r="KZ1210">
        <f t="shared" si="1081"/>
        <v>0.03</v>
      </c>
      <c r="LA1210">
        <f t="shared" si="1082"/>
        <v>1</v>
      </c>
      <c r="LB1210">
        <f t="shared" si="1082"/>
        <v>0</v>
      </c>
      <c r="LC1210">
        <f t="shared" si="1083"/>
        <v>0.1</v>
      </c>
      <c r="LE1210" t="str">
        <f t="shared" si="1089"/>
        <v>Nigeria</v>
      </c>
      <c r="LF1210">
        <f t="shared" si="1084"/>
        <v>0.56000000000000005</v>
      </c>
      <c r="LG1210" s="6">
        <f t="shared" si="1085"/>
        <v>0.52333333333333343</v>
      </c>
      <c r="LH1210">
        <f t="shared" si="1086"/>
        <v>0.66749999999999998</v>
      </c>
      <c r="LI1210" s="6">
        <f t="shared" si="1087"/>
        <v>0.60416666666666674</v>
      </c>
      <c r="LJ1210">
        <f t="shared" si="1088"/>
        <v>1</v>
      </c>
    </row>
    <row r="1211" spans="1:322" x14ac:dyDescent="0.35">
      <c r="A1211" s="8">
        <v>44909</v>
      </c>
      <c r="B1211" t="s">
        <v>6258</v>
      </c>
      <c r="D1211" s="27" t="s">
        <v>321</v>
      </c>
      <c r="E1211" s="27" t="s">
        <v>321</v>
      </c>
      <c r="F1211" s="27">
        <v>22</v>
      </c>
      <c r="G1211" s="27" t="s">
        <v>258</v>
      </c>
      <c r="H1211" s="27" t="s">
        <v>322</v>
      </c>
      <c r="I1211" s="27" t="s">
        <v>207</v>
      </c>
      <c r="J1211" s="27" t="s">
        <v>1129</v>
      </c>
      <c r="K1211" s="28">
        <v>44732</v>
      </c>
      <c r="L1211" s="28">
        <v>44732</v>
      </c>
      <c r="M1211" s="28">
        <v>44742</v>
      </c>
      <c r="N1211" s="27" t="s">
        <v>261</v>
      </c>
      <c r="O1211" s="27" t="s">
        <v>261</v>
      </c>
      <c r="P1211" s="27" t="s">
        <v>261</v>
      </c>
      <c r="Q1211" s="27" t="s">
        <v>324</v>
      </c>
      <c r="R1211" s="28">
        <v>44768</v>
      </c>
      <c r="S1211" s="28">
        <v>44768</v>
      </c>
      <c r="T1211" s="27" t="s">
        <v>263</v>
      </c>
      <c r="U1211" s="27" t="s">
        <v>263</v>
      </c>
      <c r="V1211" s="28">
        <v>44833</v>
      </c>
      <c r="W1211" s="27" t="s">
        <v>261</v>
      </c>
      <c r="X1211" s="28" t="s">
        <v>262</v>
      </c>
      <c r="Y1211" s="27" t="s">
        <v>263</v>
      </c>
      <c r="Z1211" s="28">
        <v>44833</v>
      </c>
      <c r="AA1211" s="27" t="s">
        <v>264</v>
      </c>
      <c r="AB1211" s="27" t="s">
        <v>265</v>
      </c>
      <c r="AC1211" s="27" t="s">
        <v>6259</v>
      </c>
      <c r="AD1211" s="27" t="s">
        <v>267</v>
      </c>
      <c r="AE1211" s="27" t="s">
        <v>326</v>
      </c>
      <c r="AF1211" s="27" t="s">
        <v>327</v>
      </c>
      <c r="AG1211" s="29">
        <v>864.88</v>
      </c>
      <c r="AH1211" s="27" t="s">
        <v>263</v>
      </c>
      <c r="AI1211" s="27">
        <v>44746</v>
      </c>
      <c r="AJ1211" s="28">
        <v>44749</v>
      </c>
      <c r="AK1211" s="27" t="s">
        <v>264</v>
      </c>
      <c r="AL1211" s="27" t="s">
        <v>269</v>
      </c>
      <c r="AM1211" s="27" t="s">
        <v>265</v>
      </c>
      <c r="AN1211" s="27" t="s">
        <v>270</v>
      </c>
      <c r="AO1211" s="27" t="s">
        <v>261</v>
      </c>
      <c r="AP1211" s="27" t="s">
        <v>261</v>
      </c>
      <c r="AQ1211" s="28" t="s">
        <v>262</v>
      </c>
      <c r="AR1211" s="27" t="s">
        <v>261</v>
      </c>
      <c r="AS1211" s="28" t="s">
        <v>262</v>
      </c>
      <c r="AT1211" s="27" t="s">
        <v>261</v>
      </c>
      <c r="AU1211" s="28" t="s">
        <v>262</v>
      </c>
      <c r="AV1211" s="27" t="s">
        <v>261</v>
      </c>
      <c r="AW1211" s="28" t="s">
        <v>262</v>
      </c>
      <c r="AX1211" s="27" t="s">
        <v>261</v>
      </c>
      <c r="AY1211" s="28" t="s">
        <v>262</v>
      </c>
      <c r="AZ1211" s="27" t="s">
        <v>262</v>
      </c>
      <c r="BA1211" s="27" t="s">
        <v>262</v>
      </c>
      <c r="BB1211" s="27" t="s">
        <v>261</v>
      </c>
      <c r="BC1211" s="28" t="s">
        <v>262</v>
      </c>
      <c r="BD1211" s="27" t="s">
        <v>261</v>
      </c>
      <c r="BE1211" s="30" t="s">
        <v>262</v>
      </c>
      <c r="BF1211" t="s">
        <v>1129</v>
      </c>
      <c r="BG1211" s="9" t="s">
        <v>207</v>
      </c>
      <c r="BH1211" t="s">
        <v>208</v>
      </c>
      <c r="BI1211" t="s">
        <v>328</v>
      </c>
      <c r="BJ1211" t="s">
        <v>210</v>
      </c>
      <c r="BK1211" t="s">
        <v>329</v>
      </c>
      <c r="BL1211" t="s">
        <v>212</v>
      </c>
      <c r="BM1211" t="s">
        <v>2844</v>
      </c>
      <c r="BN1211" t="s">
        <v>214</v>
      </c>
      <c r="BO1211" t="s">
        <v>348</v>
      </c>
      <c r="BP1211" t="s">
        <v>219</v>
      </c>
      <c r="BQ1211" t="s">
        <v>332</v>
      </c>
      <c r="BV1211" t="s">
        <v>214</v>
      </c>
      <c r="CC1211" t="s">
        <v>214</v>
      </c>
      <c r="CG1211" t="s">
        <v>219</v>
      </c>
      <c r="CI1211" t="s">
        <v>335</v>
      </c>
      <c r="CJ1211" t="s">
        <v>6260</v>
      </c>
      <c r="CK1211" t="s">
        <v>352</v>
      </c>
      <c r="CL1211" t="s">
        <v>412</v>
      </c>
      <c r="CN1211" t="s">
        <v>283</v>
      </c>
      <c r="CP1211" t="s">
        <v>307</v>
      </c>
      <c r="CQ1211" t="s">
        <v>307</v>
      </c>
      <c r="CR1211" t="s">
        <v>250</v>
      </c>
      <c r="CS1211" t="s">
        <v>244</v>
      </c>
      <c r="CT1211" t="s">
        <v>214</v>
      </c>
      <c r="CU1211" t="s">
        <v>402</v>
      </c>
      <c r="CV1211" t="s">
        <v>244</v>
      </c>
      <c r="CW1211" t="s">
        <v>244</v>
      </c>
      <c r="CX1211" t="s">
        <v>353</v>
      </c>
      <c r="CY1211" t="s">
        <v>228</v>
      </c>
      <c r="CZ1211" t="s">
        <v>219</v>
      </c>
      <c r="DA1211" t="s">
        <v>219</v>
      </c>
      <c r="DB1211" t="s">
        <v>230</v>
      </c>
      <c r="DC1211" t="s">
        <v>230</v>
      </c>
      <c r="DD1211" t="s">
        <v>219</v>
      </c>
      <c r="DI1211" t="s">
        <v>6261</v>
      </c>
      <c r="DK1211" t="s">
        <v>233</v>
      </c>
      <c r="DL1211" t="s">
        <v>233</v>
      </c>
      <c r="DM1211" t="s">
        <v>214</v>
      </c>
      <c r="DN1211" t="s">
        <v>219</v>
      </c>
      <c r="DO1211" t="s">
        <v>288</v>
      </c>
      <c r="DP1211" t="s">
        <v>235</v>
      </c>
      <c r="DR1211" t="s">
        <v>235</v>
      </c>
      <c r="DT1211" t="s">
        <v>219</v>
      </c>
      <c r="DU1211" t="s">
        <v>214</v>
      </c>
      <c r="DX1211" t="s">
        <v>237</v>
      </c>
      <c r="DY1211" t="s">
        <v>237</v>
      </c>
      <c r="DZ1211" t="s">
        <v>238</v>
      </c>
      <c r="EA1211" t="s">
        <v>237</v>
      </c>
      <c r="EB1211" t="s">
        <v>233</v>
      </c>
      <c r="EC1211" t="s">
        <v>237</v>
      </c>
      <c r="ED1211" t="s">
        <v>237</v>
      </c>
      <c r="EE1211" t="s">
        <v>219</v>
      </c>
      <c r="EF1211" t="s">
        <v>214</v>
      </c>
      <c r="EI1211" t="s">
        <v>307</v>
      </c>
      <c r="EK1211" t="s">
        <v>237</v>
      </c>
      <c r="EL1211" t="s">
        <v>242</v>
      </c>
      <c r="EM1211" t="s">
        <v>240</v>
      </c>
      <c r="EN1211" t="s">
        <v>486</v>
      </c>
      <c r="EO1211" t="s">
        <v>357</v>
      </c>
      <c r="EP1211" t="s">
        <v>240</v>
      </c>
      <c r="EQ1211" t="s">
        <v>214</v>
      </c>
      <c r="ER1211" t="s">
        <v>219</v>
      </c>
      <c r="ES1211" t="s">
        <v>237</v>
      </c>
      <c r="ET1211" t="s">
        <v>239</v>
      </c>
      <c r="EU1211" t="s">
        <v>237</v>
      </c>
      <c r="EV1211" t="s">
        <v>237</v>
      </c>
      <c r="EW1211" t="s">
        <v>310</v>
      </c>
      <c r="EX1211" t="s">
        <v>310</v>
      </c>
      <c r="EY1211" t="s">
        <v>237</v>
      </c>
      <c r="EZ1211" t="s">
        <v>241</v>
      </c>
      <c r="FA1211" t="s">
        <v>241</v>
      </c>
      <c r="FB1211" t="s">
        <v>237</v>
      </c>
      <c r="FC1211" t="s">
        <v>233</v>
      </c>
      <c r="FD1211" t="s">
        <v>233</v>
      </c>
      <c r="FE1211" t="s">
        <v>250</v>
      </c>
      <c r="FF1211" t="s">
        <v>244</v>
      </c>
      <c r="FG1211" t="s">
        <v>390</v>
      </c>
      <c r="FH1211" t="s">
        <v>390</v>
      </c>
      <c r="FI1211" t="s">
        <v>214</v>
      </c>
      <c r="FJ1211" t="s">
        <v>402</v>
      </c>
      <c r="FK1211" t="s">
        <v>214</v>
      </c>
      <c r="FL1211" t="s">
        <v>402</v>
      </c>
      <c r="FM1211" t="s">
        <v>292</v>
      </c>
      <c r="FN1211" t="s">
        <v>292</v>
      </c>
      <c r="FO1211" t="s">
        <v>219</v>
      </c>
      <c r="FP1211" t="s">
        <v>219</v>
      </c>
      <c r="FQ1211" t="s">
        <v>241</v>
      </c>
      <c r="FR1211" t="s">
        <v>241</v>
      </c>
      <c r="FS1211" t="s">
        <v>241</v>
      </c>
      <c r="FT1211" t="s">
        <v>241</v>
      </c>
      <c r="FU1211" t="s">
        <v>219</v>
      </c>
      <c r="FV1211" t="s">
        <v>241</v>
      </c>
      <c r="FW1211" t="s">
        <v>241</v>
      </c>
      <c r="FX1211" t="s">
        <v>241</v>
      </c>
      <c r="FY1211" t="s">
        <v>241</v>
      </c>
      <c r="FZ1211" t="s">
        <v>341</v>
      </c>
      <c r="GA1211" t="s">
        <v>341</v>
      </c>
      <c r="GB1211" t="s">
        <v>244</v>
      </c>
      <c r="GC1211" t="s">
        <v>244</v>
      </c>
      <c r="GD1211" t="s">
        <v>249</v>
      </c>
      <c r="GE1211" t="s">
        <v>241</v>
      </c>
      <c r="GF1211" t="s">
        <v>249</v>
      </c>
      <c r="GG1211" t="s">
        <v>244</v>
      </c>
      <c r="GH1211" t="s">
        <v>241</v>
      </c>
      <c r="GI1211" t="s">
        <v>244</v>
      </c>
      <c r="GJ1211" t="s">
        <v>227</v>
      </c>
      <c r="GK1211" t="s">
        <v>227</v>
      </c>
      <c r="GL1211" t="s">
        <v>244</v>
      </c>
      <c r="GM1211" t="s">
        <v>244</v>
      </c>
      <c r="GN1211" t="s">
        <v>219</v>
      </c>
      <c r="GO1211" t="s">
        <v>219</v>
      </c>
      <c r="GP1211" t="s">
        <v>295</v>
      </c>
      <c r="GQ1211" t="s">
        <v>553</v>
      </c>
      <c r="GR1211" t="s">
        <v>295</v>
      </c>
      <c r="GS1211" t="s">
        <v>214</v>
      </c>
      <c r="GT1211" t="s">
        <v>241</v>
      </c>
      <c r="GU1211" t="s">
        <v>214</v>
      </c>
      <c r="GV1211" t="s">
        <v>241</v>
      </c>
      <c r="GW1211" t="s">
        <v>297</v>
      </c>
      <c r="GX1211" t="s">
        <v>297</v>
      </c>
      <c r="GY1211" t="s">
        <v>314</v>
      </c>
      <c r="GZ1211" t="s">
        <v>241</v>
      </c>
      <c r="HA1211" t="s">
        <v>298</v>
      </c>
      <c r="HB1211" t="s">
        <v>241</v>
      </c>
      <c r="HC1211" t="s">
        <v>883</v>
      </c>
      <c r="HD1211" t="s">
        <v>316</v>
      </c>
      <c r="HE1211" t="s">
        <v>343</v>
      </c>
      <c r="HF1211" t="s">
        <v>241</v>
      </c>
      <c r="HG1211" t="s">
        <v>319</v>
      </c>
      <c r="HH1211" t="s">
        <v>241</v>
      </c>
      <c r="HI1211" t="s">
        <v>241</v>
      </c>
      <c r="HJ1211" t="s">
        <v>219</v>
      </c>
      <c r="HK1211" t="s">
        <v>241</v>
      </c>
      <c r="HL1211" s="12"/>
      <c r="HM1211">
        <v>0.5</v>
      </c>
      <c r="HN1211">
        <v>0.5</v>
      </c>
      <c r="HO1211">
        <v>1</v>
      </c>
      <c r="HP1211">
        <v>0.75</v>
      </c>
      <c r="HQ1211">
        <v>1</v>
      </c>
      <c r="HR1211">
        <v>0.25</v>
      </c>
      <c r="HS1211">
        <v>1</v>
      </c>
      <c r="HT1211">
        <v>0</v>
      </c>
      <c r="HU1211">
        <v>1</v>
      </c>
      <c r="HV1211">
        <v>0.5</v>
      </c>
      <c r="HW1211">
        <v>0.5</v>
      </c>
      <c r="HX1211">
        <v>0.5</v>
      </c>
      <c r="HZ1211">
        <v>0.5</v>
      </c>
      <c r="IA1211" s="4">
        <v>1</v>
      </c>
      <c r="IB1211">
        <v>0.5</v>
      </c>
      <c r="IC1211">
        <v>0.5</v>
      </c>
      <c r="ID1211">
        <v>0.5</v>
      </c>
      <c r="IE1211">
        <v>0.25</v>
      </c>
      <c r="IG1211">
        <v>0.5</v>
      </c>
      <c r="IH1211">
        <v>0.5</v>
      </c>
      <c r="II1211">
        <v>1</v>
      </c>
      <c r="IJ1211">
        <v>1</v>
      </c>
      <c r="IK1211">
        <v>0.75</v>
      </c>
      <c r="IL1211">
        <v>0.75</v>
      </c>
      <c r="IM1211">
        <v>0.75</v>
      </c>
      <c r="IN1211">
        <v>1</v>
      </c>
      <c r="IO1211">
        <v>1</v>
      </c>
      <c r="IQ1211">
        <v>0</v>
      </c>
      <c r="IS1211">
        <f t="shared" si="1035"/>
        <v>7.4999999999999997E-2</v>
      </c>
      <c r="IT1211">
        <f t="shared" si="1036"/>
        <v>0.06</v>
      </c>
      <c r="IU1211">
        <f t="shared" si="1037"/>
        <v>0.08</v>
      </c>
      <c r="IV1211">
        <f t="shared" si="1038"/>
        <v>7.5000000000000011E-2</v>
      </c>
      <c r="IW1211">
        <f t="shared" si="1039"/>
        <v>0.08</v>
      </c>
      <c r="IX1211">
        <f t="shared" si="1040"/>
        <v>3.2500000000000001E-2</v>
      </c>
      <c r="IY1211">
        <f t="shared" si="1041"/>
        <v>0.1</v>
      </c>
      <c r="IZ1211">
        <f t="shared" si="1042"/>
        <v>0</v>
      </c>
      <c r="JA1211">
        <f t="shared" si="1043"/>
        <v>0.13</v>
      </c>
      <c r="JB1211">
        <f t="shared" si="1044"/>
        <v>0.05</v>
      </c>
      <c r="JC1211">
        <f t="shared" si="1045"/>
        <v>0.06</v>
      </c>
      <c r="JD1211">
        <f t="shared" si="1046"/>
        <v>5.5E-2</v>
      </c>
      <c r="JE1211">
        <f t="shared" si="1047"/>
        <v>0</v>
      </c>
      <c r="JF1211">
        <f t="shared" si="1048"/>
        <v>0.06</v>
      </c>
      <c r="JG1211" s="5">
        <f t="shared" si="1049"/>
        <v>0.05</v>
      </c>
      <c r="JH1211">
        <f t="shared" si="1050"/>
        <v>0</v>
      </c>
      <c r="JI1211">
        <f t="shared" si="1050"/>
        <v>0</v>
      </c>
      <c r="JJ1211">
        <f t="shared" si="1051"/>
        <v>0.1</v>
      </c>
      <c r="JK1211">
        <f t="shared" si="1052"/>
        <v>3.7499999999999999E-2</v>
      </c>
      <c r="JL1211" s="6">
        <f t="shared" si="1053"/>
        <v>0.04</v>
      </c>
      <c r="JM1211">
        <f t="shared" si="1054"/>
        <v>0.06</v>
      </c>
      <c r="JN1211">
        <f t="shared" si="1055"/>
        <v>2.5000000000000001E-2</v>
      </c>
      <c r="JO1211">
        <f t="shared" si="1056"/>
        <v>0.15</v>
      </c>
      <c r="JP1211">
        <f t="shared" si="1057"/>
        <v>0.1</v>
      </c>
      <c r="JQ1211">
        <f t="shared" si="1058"/>
        <v>0.09</v>
      </c>
      <c r="JR1211">
        <f t="shared" si="1059"/>
        <v>8.2500000000000004E-2</v>
      </c>
      <c r="JS1211">
        <f t="shared" si="1060"/>
        <v>7.5000000000000011E-2</v>
      </c>
      <c r="JT1211">
        <f t="shared" si="1060"/>
        <v>0.1</v>
      </c>
      <c r="JU1211">
        <f t="shared" si="1061"/>
        <v>1</v>
      </c>
      <c r="JV1211">
        <f t="shared" si="1061"/>
        <v>0</v>
      </c>
      <c r="JW1211">
        <f t="shared" si="1062"/>
        <v>0.15</v>
      </c>
      <c r="JY1211">
        <f t="shared" si="1063"/>
        <v>2.5000000000000001E-2</v>
      </c>
      <c r="JZ1211">
        <f t="shared" si="1064"/>
        <v>0.04</v>
      </c>
      <c r="KA1211">
        <f t="shared" si="1065"/>
        <v>0.02</v>
      </c>
      <c r="KB1211">
        <f t="shared" si="1065"/>
        <v>1.4999999999999999E-2</v>
      </c>
      <c r="KC1211">
        <f t="shared" si="1066"/>
        <v>0.04</v>
      </c>
      <c r="KD1211">
        <f t="shared" si="1091"/>
        <v>7.4999999999999997E-3</v>
      </c>
      <c r="KE1211">
        <f t="shared" si="1091"/>
        <v>0.03</v>
      </c>
      <c r="KF1211">
        <f t="shared" si="1091"/>
        <v>0</v>
      </c>
      <c r="KG1211">
        <f t="shared" si="1090"/>
        <v>0.03</v>
      </c>
      <c r="KH1211">
        <f t="shared" si="1090"/>
        <v>1.4999999999999999E-2</v>
      </c>
      <c r="KI1211">
        <f t="shared" si="1090"/>
        <v>1.4999999999999999E-2</v>
      </c>
      <c r="KJ1211">
        <f t="shared" si="1090"/>
        <v>1.4999999999999999E-2</v>
      </c>
      <c r="KK1211">
        <f t="shared" si="1067"/>
        <v>0</v>
      </c>
      <c r="KL1211">
        <f t="shared" si="1068"/>
        <v>0.02</v>
      </c>
      <c r="KM1211" s="5">
        <f t="shared" si="1069"/>
        <v>0.05</v>
      </c>
      <c r="KN1211">
        <f t="shared" si="1070"/>
        <v>0</v>
      </c>
      <c r="KO1211">
        <f t="shared" si="1070"/>
        <v>0</v>
      </c>
      <c r="KP1211">
        <f t="shared" si="1071"/>
        <v>0.03</v>
      </c>
      <c r="KQ1211">
        <f t="shared" si="1072"/>
        <v>7.4999999999999997E-3</v>
      </c>
      <c r="KR1211" s="6">
        <f t="shared" si="1073"/>
        <v>0.02</v>
      </c>
      <c r="KS1211">
        <f t="shared" si="1074"/>
        <v>0.02</v>
      </c>
      <c r="KT1211">
        <f t="shared" si="1075"/>
        <v>1.4999999999999999E-2</v>
      </c>
      <c r="KU1211">
        <f t="shared" si="1076"/>
        <v>0.04</v>
      </c>
      <c r="KV1211">
        <f t="shared" si="1077"/>
        <v>0.05</v>
      </c>
      <c r="KW1211">
        <f t="shared" si="1078"/>
        <v>7.4999999999999997E-3</v>
      </c>
      <c r="KX1211">
        <f t="shared" si="1079"/>
        <v>0</v>
      </c>
      <c r="KY1211">
        <f t="shared" si="1080"/>
        <v>0.03</v>
      </c>
      <c r="KZ1211">
        <f t="shared" si="1081"/>
        <v>0.03</v>
      </c>
      <c r="LA1211">
        <f t="shared" si="1082"/>
        <v>1</v>
      </c>
      <c r="LB1211">
        <f t="shared" si="1082"/>
        <v>0</v>
      </c>
      <c r="LC1211">
        <f t="shared" si="1083"/>
        <v>0.1</v>
      </c>
      <c r="LE1211" t="str">
        <f t="shared" si="1089"/>
        <v>Nigeria</v>
      </c>
      <c r="LF1211">
        <f t="shared" si="1084"/>
        <v>0.63250000000000006</v>
      </c>
      <c r="LG1211" s="6">
        <f t="shared" si="1085"/>
        <v>0.45249999999999996</v>
      </c>
      <c r="LH1211">
        <f t="shared" si="1086"/>
        <v>0.83250000000000002</v>
      </c>
      <c r="LI1211" s="6">
        <f t="shared" si="1087"/>
        <v>0.6725000000000001</v>
      </c>
      <c r="LJ1211">
        <f t="shared" si="1088"/>
        <v>0</v>
      </c>
    </row>
    <row r="1212" spans="1:322" x14ac:dyDescent="0.35">
      <c r="A1212" s="8">
        <v>44851</v>
      </c>
      <c r="B1212" t="s">
        <v>6262</v>
      </c>
      <c r="D1212" s="24" t="s">
        <v>321</v>
      </c>
      <c r="E1212" s="24" t="s">
        <v>262</v>
      </c>
      <c r="F1212" s="24">
        <v>38</v>
      </c>
      <c r="G1212" s="24" t="s">
        <v>258</v>
      </c>
      <c r="H1212" s="24" t="s">
        <v>322</v>
      </c>
      <c r="I1212" s="24" t="s">
        <v>207</v>
      </c>
      <c r="J1212" s="24" t="s">
        <v>471</v>
      </c>
      <c r="K1212" s="25">
        <v>44742</v>
      </c>
      <c r="L1212" s="25">
        <v>44742</v>
      </c>
      <c r="M1212" s="25">
        <v>44756</v>
      </c>
      <c r="N1212" s="24" t="s">
        <v>261</v>
      </c>
      <c r="O1212" s="24" t="s">
        <v>261</v>
      </c>
      <c r="P1212" s="24" t="s">
        <v>261</v>
      </c>
      <c r="Q1212" s="24" t="s">
        <v>324</v>
      </c>
      <c r="R1212" s="25">
        <v>44901</v>
      </c>
      <c r="S1212" s="25">
        <v>44915</v>
      </c>
      <c r="T1212" s="24" t="s">
        <v>263</v>
      </c>
      <c r="U1212" s="24" t="s">
        <v>261</v>
      </c>
      <c r="V1212" s="25" t="s">
        <v>262</v>
      </c>
      <c r="W1212" s="24" t="s">
        <v>261</v>
      </c>
      <c r="X1212" s="25" t="s">
        <v>262</v>
      </c>
      <c r="Y1212" s="24" t="s">
        <v>263</v>
      </c>
      <c r="Z1212" s="25">
        <v>44915</v>
      </c>
      <c r="AA1212" s="24" t="s">
        <v>264</v>
      </c>
      <c r="AB1212" s="24" t="s">
        <v>265</v>
      </c>
      <c r="AC1212" s="24" t="s">
        <v>6263</v>
      </c>
      <c r="AD1212" s="24" t="s">
        <v>267</v>
      </c>
      <c r="AE1212" s="24" t="s">
        <v>473</v>
      </c>
      <c r="AF1212" s="24" t="s">
        <v>474</v>
      </c>
      <c r="AG1212" s="31">
        <v>800000</v>
      </c>
      <c r="AH1212" s="24" t="s">
        <v>261</v>
      </c>
      <c r="AI1212" s="24" t="s">
        <v>262</v>
      </c>
      <c r="AJ1212" s="25" t="s">
        <v>262</v>
      </c>
      <c r="AK1212" s="24" t="s">
        <v>262</v>
      </c>
      <c r="AL1212" s="24" t="s">
        <v>262</v>
      </c>
      <c r="AM1212" s="24" t="s">
        <v>262</v>
      </c>
      <c r="AN1212" s="24" t="s">
        <v>262</v>
      </c>
      <c r="AO1212" s="24" t="s">
        <v>261</v>
      </c>
      <c r="AP1212" s="24" t="s">
        <v>261</v>
      </c>
      <c r="AQ1212" s="25" t="s">
        <v>262</v>
      </c>
      <c r="AR1212" s="24" t="s">
        <v>261</v>
      </c>
      <c r="AS1212" s="25" t="s">
        <v>262</v>
      </c>
      <c r="AT1212" s="24" t="s">
        <v>261</v>
      </c>
      <c r="AU1212" s="25" t="s">
        <v>262</v>
      </c>
      <c r="AV1212" s="24" t="s">
        <v>261</v>
      </c>
      <c r="AW1212" s="25" t="s">
        <v>262</v>
      </c>
      <c r="AX1212" s="24" t="s">
        <v>261</v>
      </c>
      <c r="AY1212" s="25" t="s">
        <v>262</v>
      </c>
      <c r="AZ1212" s="27" t="s">
        <v>262</v>
      </c>
      <c r="BA1212" s="27" t="s">
        <v>262</v>
      </c>
      <c r="BB1212" s="24" t="s">
        <v>261</v>
      </c>
      <c r="BC1212" s="25" t="s">
        <v>262</v>
      </c>
      <c r="BD1212" s="24" t="s">
        <v>261</v>
      </c>
      <c r="BE1212" s="26" t="s">
        <v>262</v>
      </c>
      <c r="BF1212" t="s">
        <v>475</v>
      </c>
      <c r="BG1212" s="9" t="s">
        <v>571</v>
      </c>
      <c r="BH1212" t="s">
        <v>208</v>
      </c>
      <c r="BI1212" t="s">
        <v>830</v>
      </c>
      <c r="BJ1212" t="s">
        <v>210</v>
      </c>
      <c r="BK1212" t="s">
        <v>329</v>
      </c>
      <c r="BL1212" t="s">
        <v>212</v>
      </c>
      <c r="BM1212" t="s">
        <v>478</v>
      </c>
      <c r="BN1212" t="s">
        <v>219</v>
      </c>
      <c r="BO1212" t="s">
        <v>331</v>
      </c>
      <c r="BP1212" t="s">
        <v>219</v>
      </c>
      <c r="BQ1212" t="s">
        <v>216</v>
      </c>
      <c r="BR1212" t="s">
        <v>2752</v>
      </c>
      <c r="BS1212" t="s">
        <v>1104</v>
      </c>
      <c r="BT1212" t="s">
        <v>481</v>
      </c>
      <c r="BU1212" t="s">
        <v>482</v>
      </c>
      <c r="BV1212" t="s">
        <v>219</v>
      </c>
      <c r="BW1212" t="s">
        <v>540</v>
      </c>
      <c r="BX1212" t="s">
        <v>6264</v>
      </c>
      <c r="BY1212" t="s">
        <v>4191</v>
      </c>
      <c r="BZ1212" t="s">
        <v>1104</v>
      </c>
      <c r="CA1212" t="s">
        <v>481</v>
      </c>
      <c r="CB1212" t="s">
        <v>482</v>
      </c>
      <c r="CC1212" t="s">
        <v>219</v>
      </c>
      <c r="CD1212" t="s">
        <v>1151</v>
      </c>
      <c r="CF1212" t="s">
        <v>215</v>
      </c>
      <c r="CG1212" t="s">
        <v>219</v>
      </c>
      <c r="CI1212" t="s">
        <v>335</v>
      </c>
      <c r="CJ1212" t="s">
        <v>6265</v>
      </c>
      <c r="CK1212" t="s">
        <v>333</v>
      </c>
      <c r="CL1212" t="s">
        <v>1445</v>
      </c>
      <c r="CN1212" t="s">
        <v>306</v>
      </c>
      <c r="CP1212" t="s">
        <v>225</v>
      </c>
      <c r="CQ1212" t="s">
        <v>307</v>
      </c>
      <c r="CR1212" t="s">
        <v>250</v>
      </c>
      <c r="CS1212" t="s">
        <v>286</v>
      </c>
      <c r="CT1212" t="s">
        <v>219</v>
      </c>
      <c r="CU1212" t="s">
        <v>402</v>
      </c>
      <c r="CV1212" t="s">
        <v>227</v>
      </c>
      <c r="CW1212" t="s">
        <v>227</v>
      </c>
      <c r="CX1212" t="s">
        <v>353</v>
      </c>
      <c r="CY1212" t="s">
        <v>287</v>
      </c>
      <c r="CZ1212" t="s">
        <v>219</v>
      </c>
      <c r="DA1212" t="s">
        <v>219</v>
      </c>
      <c r="DB1212" t="s">
        <v>398</v>
      </c>
      <c r="DC1212" t="s">
        <v>398</v>
      </c>
      <c r="DD1212" t="s">
        <v>219</v>
      </c>
      <c r="DG1212" t="s">
        <v>500</v>
      </c>
      <c r="DH1212" t="s">
        <v>6266</v>
      </c>
      <c r="DI1212" t="s">
        <v>625</v>
      </c>
      <c r="DK1212" t="s">
        <v>237</v>
      </c>
      <c r="DL1212" t="s">
        <v>237</v>
      </c>
      <c r="DM1212" t="s">
        <v>214</v>
      </c>
      <c r="DN1212" t="s">
        <v>219</v>
      </c>
      <c r="DO1212" t="s">
        <v>288</v>
      </c>
      <c r="DP1212" t="s">
        <v>308</v>
      </c>
      <c r="DR1212" t="s">
        <v>308</v>
      </c>
      <c r="DT1212" t="s">
        <v>219</v>
      </c>
      <c r="DU1212" t="s">
        <v>219</v>
      </c>
      <c r="DX1212" t="s">
        <v>237</v>
      </c>
      <c r="DY1212" t="s">
        <v>233</v>
      </c>
      <c r="DZ1212" t="s">
        <v>485</v>
      </c>
      <c r="EA1212" t="s">
        <v>237</v>
      </c>
      <c r="EB1212" t="s">
        <v>237</v>
      </c>
      <c r="EC1212" t="s">
        <v>239</v>
      </c>
      <c r="ED1212" t="s">
        <v>239</v>
      </c>
      <c r="EE1212" t="s">
        <v>219</v>
      </c>
      <c r="EF1212" t="s">
        <v>219</v>
      </c>
      <c r="EK1212" t="s">
        <v>237</v>
      </c>
      <c r="EL1212" t="s">
        <v>237</v>
      </c>
      <c r="EM1212" t="s">
        <v>486</v>
      </c>
      <c r="EN1212" t="s">
        <v>401</v>
      </c>
      <c r="EO1212" t="s">
        <v>460</v>
      </c>
      <c r="EP1212" t="s">
        <v>486</v>
      </c>
      <c r="EQ1212" t="s">
        <v>214</v>
      </c>
      <c r="ER1212" t="s">
        <v>214</v>
      </c>
      <c r="ES1212" t="s">
        <v>389</v>
      </c>
      <c r="ET1212" t="s">
        <v>389</v>
      </c>
      <c r="EU1212" t="s">
        <v>237</v>
      </c>
      <c r="EV1212" t="s">
        <v>237</v>
      </c>
      <c r="EW1212" t="s">
        <v>310</v>
      </c>
      <c r="EX1212" t="s">
        <v>310</v>
      </c>
      <c r="EY1212" t="s">
        <v>237</v>
      </c>
      <c r="EZ1212" t="s">
        <v>241</v>
      </c>
      <c r="FA1212" t="s">
        <v>241</v>
      </c>
      <c r="FB1212" t="s">
        <v>242</v>
      </c>
      <c r="FC1212" t="s">
        <v>242</v>
      </c>
      <c r="FD1212" t="s">
        <v>242</v>
      </c>
      <c r="FE1212" t="s">
        <v>244</v>
      </c>
      <c r="FF1212" t="s">
        <v>244</v>
      </c>
      <c r="FG1212" t="s">
        <v>548</v>
      </c>
      <c r="FH1212" t="s">
        <v>548</v>
      </c>
      <c r="FI1212" t="s">
        <v>219</v>
      </c>
      <c r="FJ1212" t="s">
        <v>219</v>
      </c>
      <c r="FK1212" t="s">
        <v>214</v>
      </c>
      <c r="FL1212" t="s">
        <v>214</v>
      </c>
      <c r="FM1212" t="s">
        <v>245</v>
      </c>
      <c r="FN1212" t="s">
        <v>245</v>
      </c>
      <c r="FO1212" t="s">
        <v>219</v>
      </c>
      <c r="FP1212" t="s">
        <v>219</v>
      </c>
      <c r="FQ1212" t="s">
        <v>241</v>
      </c>
      <c r="FR1212" t="s">
        <v>241</v>
      </c>
      <c r="FS1212" t="s">
        <v>241</v>
      </c>
      <c r="FT1212" t="s">
        <v>241</v>
      </c>
      <c r="FU1212" t="s">
        <v>219</v>
      </c>
      <c r="FV1212" t="s">
        <v>241</v>
      </c>
      <c r="FW1212" t="s">
        <v>241</v>
      </c>
      <c r="FX1212" t="s">
        <v>241</v>
      </c>
      <c r="FY1212" t="s">
        <v>241</v>
      </c>
      <c r="FZ1212" t="s">
        <v>248</v>
      </c>
      <c r="GA1212" t="s">
        <v>248</v>
      </c>
      <c r="GB1212" t="s">
        <v>286</v>
      </c>
      <c r="GC1212" t="s">
        <v>286</v>
      </c>
      <c r="GD1212" t="s">
        <v>565</v>
      </c>
      <c r="GE1212" t="s">
        <v>6267</v>
      </c>
      <c r="GF1212" t="s">
        <v>550</v>
      </c>
      <c r="GG1212" t="s">
        <v>244</v>
      </c>
      <c r="GH1212" t="s">
        <v>241</v>
      </c>
      <c r="GI1212" t="s">
        <v>244</v>
      </c>
      <c r="GJ1212" t="s">
        <v>227</v>
      </c>
      <c r="GK1212" t="s">
        <v>227</v>
      </c>
      <c r="GL1212" t="s">
        <v>227</v>
      </c>
      <c r="GM1212" t="s">
        <v>227</v>
      </c>
      <c r="GN1212" t="s">
        <v>214</v>
      </c>
      <c r="GO1212" t="s">
        <v>214</v>
      </c>
      <c r="GP1212" t="s">
        <v>295</v>
      </c>
      <c r="GQ1212" t="s">
        <v>295</v>
      </c>
      <c r="GR1212" t="s">
        <v>295</v>
      </c>
      <c r="GS1212" t="s">
        <v>214</v>
      </c>
      <c r="GT1212" t="s">
        <v>241</v>
      </c>
      <c r="GU1212" t="s">
        <v>214</v>
      </c>
      <c r="GV1212" t="s">
        <v>241</v>
      </c>
      <c r="GW1212" t="s">
        <v>252</v>
      </c>
      <c r="GX1212" t="s">
        <v>252</v>
      </c>
      <c r="GY1212" t="s">
        <v>491</v>
      </c>
      <c r="GZ1212" t="s">
        <v>241</v>
      </c>
      <c r="HA1212" t="s">
        <v>298</v>
      </c>
      <c r="HB1212" t="s">
        <v>241</v>
      </c>
      <c r="HC1212" t="s">
        <v>241</v>
      </c>
      <c r="HD1212" t="s">
        <v>361</v>
      </c>
      <c r="HE1212" t="s">
        <v>317</v>
      </c>
      <c r="HF1212" t="s">
        <v>219</v>
      </c>
      <c r="HG1212" t="s">
        <v>319</v>
      </c>
      <c r="HH1212" t="s">
        <v>6268</v>
      </c>
      <c r="HI1212" t="s">
        <v>241</v>
      </c>
      <c r="HJ1212" t="s">
        <v>219</v>
      </c>
      <c r="HK1212" t="s">
        <v>241</v>
      </c>
      <c r="HL1212" s="12"/>
      <c r="HM1212">
        <v>0.5</v>
      </c>
      <c r="HN1212">
        <v>0.5</v>
      </c>
      <c r="HO1212">
        <v>0</v>
      </c>
      <c r="HP1212">
        <v>1</v>
      </c>
      <c r="HQ1212">
        <v>0.5</v>
      </c>
      <c r="HR1212">
        <v>0.5</v>
      </c>
      <c r="HS1212">
        <v>1</v>
      </c>
      <c r="HT1212">
        <v>1</v>
      </c>
      <c r="HU1212">
        <v>1</v>
      </c>
      <c r="HV1212">
        <v>0.5</v>
      </c>
      <c r="HW1212">
        <v>0.5</v>
      </c>
      <c r="HX1212">
        <v>0.5</v>
      </c>
      <c r="HZ1212">
        <v>0.5</v>
      </c>
      <c r="IA1212" s="4">
        <v>1</v>
      </c>
      <c r="IB1212">
        <v>1</v>
      </c>
      <c r="IC1212">
        <v>0.5</v>
      </c>
      <c r="ID1212">
        <v>0.5</v>
      </c>
      <c r="IE1212">
        <v>0.75</v>
      </c>
      <c r="IG1212">
        <v>0.25</v>
      </c>
      <c r="IH1212">
        <v>0.25</v>
      </c>
      <c r="II1212">
        <v>0.75</v>
      </c>
      <c r="IJ1212">
        <v>0.75</v>
      </c>
      <c r="IK1212">
        <v>0.25</v>
      </c>
      <c r="IL1212">
        <v>0.5</v>
      </c>
      <c r="IM1212">
        <v>0.75</v>
      </c>
      <c r="IN1212">
        <v>0</v>
      </c>
      <c r="IO1212">
        <v>1</v>
      </c>
      <c r="IQ1212">
        <v>1</v>
      </c>
      <c r="IS1212">
        <f t="shared" si="1035"/>
        <v>7.4999999999999997E-2</v>
      </c>
      <c r="IT1212">
        <f t="shared" si="1036"/>
        <v>0.06</v>
      </c>
      <c r="IU1212">
        <f t="shared" si="1037"/>
        <v>0</v>
      </c>
      <c r="IV1212">
        <f t="shared" si="1038"/>
        <v>0.1</v>
      </c>
      <c r="IW1212">
        <f t="shared" si="1039"/>
        <v>0.04</v>
      </c>
      <c r="IX1212">
        <f t="shared" si="1040"/>
        <v>6.5000000000000002E-2</v>
      </c>
      <c r="IY1212">
        <f t="shared" si="1041"/>
        <v>0.1</v>
      </c>
      <c r="IZ1212">
        <f t="shared" si="1042"/>
        <v>0.11</v>
      </c>
      <c r="JA1212">
        <f t="shared" si="1043"/>
        <v>0.13</v>
      </c>
      <c r="JB1212">
        <f t="shared" si="1044"/>
        <v>0.05</v>
      </c>
      <c r="JC1212">
        <f t="shared" si="1045"/>
        <v>0.06</v>
      </c>
      <c r="JD1212">
        <f t="shared" si="1046"/>
        <v>5.5E-2</v>
      </c>
      <c r="JE1212">
        <f t="shared" si="1047"/>
        <v>0</v>
      </c>
      <c r="JF1212">
        <f t="shared" si="1048"/>
        <v>0.06</v>
      </c>
      <c r="JG1212" s="5">
        <f t="shared" si="1049"/>
        <v>0.05</v>
      </c>
      <c r="JH1212">
        <f t="shared" si="1050"/>
        <v>0</v>
      </c>
      <c r="JI1212">
        <f t="shared" si="1050"/>
        <v>0</v>
      </c>
      <c r="JJ1212">
        <f t="shared" si="1051"/>
        <v>0.1</v>
      </c>
      <c r="JK1212">
        <f t="shared" si="1052"/>
        <v>0.11249999999999999</v>
      </c>
      <c r="JL1212" s="6">
        <f t="shared" si="1053"/>
        <v>4.6666666666666669E-2</v>
      </c>
      <c r="JM1212">
        <f t="shared" si="1054"/>
        <v>0.03</v>
      </c>
      <c r="JN1212">
        <f t="shared" si="1055"/>
        <v>1.2500000000000001E-2</v>
      </c>
      <c r="JO1212">
        <f t="shared" si="1056"/>
        <v>0.11249999999999999</v>
      </c>
      <c r="JP1212">
        <f t="shared" si="1057"/>
        <v>7.5000000000000011E-2</v>
      </c>
      <c r="JQ1212">
        <f t="shared" si="1058"/>
        <v>0.03</v>
      </c>
      <c r="JR1212">
        <f t="shared" si="1059"/>
        <v>5.5E-2</v>
      </c>
      <c r="JS1212">
        <f t="shared" si="1060"/>
        <v>7.5000000000000011E-2</v>
      </c>
      <c r="JT1212">
        <f t="shared" si="1060"/>
        <v>0</v>
      </c>
      <c r="JU1212">
        <f t="shared" si="1061"/>
        <v>1</v>
      </c>
      <c r="JV1212">
        <f t="shared" si="1061"/>
        <v>0</v>
      </c>
      <c r="JW1212">
        <f t="shared" si="1062"/>
        <v>0.15</v>
      </c>
      <c r="JY1212">
        <f t="shared" si="1063"/>
        <v>2.5000000000000001E-2</v>
      </c>
      <c r="JZ1212">
        <f t="shared" si="1064"/>
        <v>0.04</v>
      </c>
      <c r="KA1212">
        <f t="shared" si="1065"/>
        <v>0</v>
      </c>
      <c r="KB1212">
        <f t="shared" si="1065"/>
        <v>0.02</v>
      </c>
      <c r="KC1212">
        <f t="shared" si="1066"/>
        <v>0.02</v>
      </c>
      <c r="KD1212">
        <f t="shared" si="1091"/>
        <v>1.4999999999999999E-2</v>
      </c>
      <c r="KE1212">
        <f t="shared" si="1091"/>
        <v>0.03</v>
      </c>
      <c r="KF1212">
        <f t="shared" si="1091"/>
        <v>0.03</v>
      </c>
      <c r="KG1212">
        <f t="shared" si="1090"/>
        <v>0.03</v>
      </c>
      <c r="KH1212">
        <f t="shared" si="1090"/>
        <v>1.4999999999999999E-2</v>
      </c>
      <c r="KI1212">
        <f t="shared" si="1090"/>
        <v>1.4999999999999999E-2</v>
      </c>
      <c r="KJ1212">
        <f t="shared" si="1090"/>
        <v>1.4999999999999999E-2</v>
      </c>
      <c r="KK1212">
        <f t="shared" si="1067"/>
        <v>0</v>
      </c>
      <c r="KL1212">
        <f t="shared" si="1068"/>
        <v>0.02</v>
      </c>
      <c r="KM1212" s="5">
        <f t="shared" si="1069"/>
        <v>0.05</v>
      </c>
      <c r="KN1212">
        <f t="shared" si="1070"/>
        <v>0</v>
      </c>
      <c r="KO1212">
        <f t="shared" si="1070"/>
        <v>0</v>
      </c>
      <c r="KP1212">
        <f t="shared" si="1071"/>
        <v>0.03</v>
      </c>
      <c r="KQ1212">
        <f t="shared" si="1072"/>
        <v>2.2499999999999999E-2</v>
      </c>
      <c r="KR1212" s="6">
        <f t="shared" si="1073"/>
        <v>2.3333333333333334E-2</v>
      </c>
      <c r="KS1212">
        <f t="shared" si="1074"/>
        <v>0.01</v>
      </c>
      <c r="KT1212">
        <f t="shared" si="1075"/>
        <v>7.4999999999999997E-3</v>
      </c>
      <c r="KU1212">
        <f t="shared" si="1076"/>
        <v>0.03</v>
      </c>
      <c r="KV1212">
        <f t="shared" si="1077"/>
        <v>3.7500000000000006E-2</v>
      </c>
      <c r="KW1212">
        <f t="shared" si="1078"/>
        <v>2.5000000000000001E-3</v>
      </c>
      <c r="KX1212">
        <f t="shared" si="1079"/>
        <v>0</v>
      </c>
      <c r="KY1212">
        <f t="shared" si="1080"/>
        <v>0.03</v>
      </c>
      <c r="KZ1212">
        <f t="shared" si="1081"/>
        <v>0</v>
      </c>
      <c r="LA1212">
        <f t="shared" si="1082"/>
        <v>1</v>
      </c>
      <c r="LB1212">
        <f t="shared" si="1082"/>
        <v>0</v>
      </c>
      <c r="LC1212">
        <f t="shared" si="1083"/>
        <v>0.1</v>
      </c>
      <c r="LE1212" t="str">
        <f t="shared" si="1089"/>
        <v>Cameroun</v>
      </c>
      <c r="LF1212">
        <f t="shared" si="1084"/>
        <v>0.68</v>
      </c>
      <c r="LG1212" s="6">
        <f t="shared" si="1085"/>
        <v>0.53416666666666668</v>
      </c>
      <c r="LH1212">
        <f t="shared" si="1086"/>
        <v>0.54</v>
      </c>
      <c r="LI1212" s="6">
        <f t="shared" si="1087"/>
        <v>0.6183333333333334</v>
      </c>
      <c r="LJ1212">
        <f t="shared" si="1088"/>
        <v>1</v>
      </c>
    </row>
    <row r="1213" spans="1:322" x14ac:dyDescent="0.35">
      <c r="A1213" s="8">
        <v>44881</v>
      </c>
      <c r="B1213" t="s">
        <v>6269</v>
      </c>
      <c r="D1213" s="27" t="s">
        <v>321</v>
      </c>
      <c r="E1213" s="27" t="s">
        <v>262</v>
      </c>
      <c r="F1213" s="27">
        <v>35</v>
      </c>
      <c r="G1213" s="27" t="s">
        <v>258</v>
      </c>
      <c r="H1213" s="27" t="s">
        <v>322</v>
      </c>
      <c r="I1213" s="27" t="s">
        <v>207</v>
      </c>
      <c r="J1213" s="27" t="s">
        <v>536</v>
      </c>
      <c r="K1213" s="28">
        <v>44757</v>
      </c>
      <c r="L1213" s="28">
        <v>44757</v>
      </c>
      <c r="M1213" s="28">
        <v>44763</v>
      </c>
      <c r="N1213" s="27" t="s">
        <v>261</v>
      </c>
      <c r="O1213" s="27" t="s">
        <v>261</v>
      </c>
      <c r="P1213" s="27" t="s">
        <v>261</v>
      </c>
      <c r="Q1213" s="27" t="s">
        <v>324</v>
      </c>
      <c r="R1213" s="28">
        <v>44764</v>
      </c>
      <c r="S1213" s="28">
        <v>44764</v>
      </c>
      <c r="T1213" s="27" t="s">
        <v>263</v>
      </c>
      <c r="U1213" s="27" t="s">
        <v>261</v>
      </c>
      <c r="V1213" s="28" t="s">
        <v>262</v>
      </c>
      <c r="W1213" s="27" t="s">
        <v>261</v>
      </c>
      <c r="X1213" s="28" t="s">
        <v>262</v>
      </c>
      <c r="Y1213" s="27" t="s">
        <v>263</v>
      </c>
      <c r="Z1213" s="28">
        <v>44896</v>
      </c>
      <c r="AA1213" s="27" t="s">
        <v>264</v>
      </c>
      <c r="AB1213" s="27" t="s">
        <v>265</v>
      </c>
      <c r="AC1213" s="27" t="s">
        <v>3451</v>
      </c>
      <c r="AD1213" s="27" t="s">
        <v>267</v>
      </c>
      <c r="AE1213" s="27" t="s">
        <v>473</v>
      </c>
      <c r="AF1213" s="27" t="s">
        <v>687</v>
      </c>
      <c r="AG1213" s="29">
        <v>550000</v>
      </c>
      <c r="AH1213" s="27" t="s">
        <v>263</v>
      </c>
      <c r="AI1213" s="27">
        <v>44859</v>
      </c>
      <c r="AJ1213" s="28">
        <v>44864</v>
      </c>
      <c r="AK1213" s="27" t="s">
        <v>268</v>
      </c>
      <c r="AL1213" s="27" t="s">
        <v>994</v>
      </c>
      <c r="AM1213" s="27" t="s">
        <v>2036</v>
      </c>
      <c r="AN1213" s="27" t="s">
        <v>2037</v>
      </c>
      <c r="AO1213" s="27" t="s">
        <v>261</v>
      </c>
      <c r="AP1213" s="27" t="s">
        <v>261</v>
      </c>
      <c r="AQ1213" s="28" t="s">
        <v>262</v>
      </c>
      <c r="AR1213" s="27" t="s">
        <v>261</v>
      </c>
      <c r="AS1213" s="28" t="s">
        <v>262</v>
      </c>
      <c r="AT1213" s="27" t="s">
        <v>261</v>
      </c>
      <c r="AU1213" s="28" t="s">
        <v>262</v>
      </c>
      <c r="AV1213" s="27" t="s">
        <v>261</v>
      </c>
      <c r="AW1213" s="28" t="s">
        <v>262</v>
      </c>
      <c r="AX1213" s="27" t="s">
        <v>261</v>
      </c>
      <c r="AY1213" s="28" t="s">
        <v>262</v>
      </c>
      <c r="AZ1213" s="27" t="s">
        <v>262</v>
      </c>
      <c r="BA1213" s="27" t="s">
        <v>262</v>
      </c>
      <c r="BB1213" s="27" t="s">
        <v>261</v>
      </c>
      <c r="BC1213" s="28" t="s">
        <v>262</v>
      </c>
      <c r="BD1213" s="27" t="s">
        <v>261</v>
      </c>
      <c r="BE1213" s="30" t="s">
        <v>262</v>
      </c>
      <c r="BF1213" t="s">
        <v>536</v>
      </c>
      <c r="BG1213" s="9" t="s">
        <v>571</v>
      </c>
      <c r="BH1213" t="s">
        <v>208</v>
      </c>
      <c r="BI1213" t="s">
        <v>1588</v>
      </c>
      <c r="BJ1213" t="s">
        <v>210</v>
      </c>
      <c r="BK1213" t="s">
        <v>329</v>
      </c>
      <c r="BL1213" t="s">
        <v>212</v>
      </c>
      <c r="BM1213" t="s">
        <v>3447</v>
      </c>
      <c r="BN1213" t="s">
        <v>214</v>
      </c>
      <c r="BO1213" t="s">
        <v>348</v>
      </c>
      <c r="BQ1213" t="s">
        <v>216</v>
      </c>
      <c r="BR1213" t="s">
        <v>6270</v>
      </c>
      <c r="BS1213" t="s">
        <v>1132</v>
      </c>
      <c r="BT1213" t="s">
        <v>3418</v>
      </c>
      <c r="BU1213" t="s">
        <v>6270</v>
      </c>
      <c r="BV1213" t="s">
        <v>214</v>
      </c>
      <c r="CG1213" t="s">
        <v>219</v>
      </c>
      <c r="CI1213" t="s">
        <v>333</v>
      </c>
      <c r="CJ1213" t="s">
        <v>3448</v>
      </c>
      <c r="CL1213" t="s">
        <v>222</v>
      </c>
      <c r="CN1213" t="s">
        <v>306</v>
      </c>
      <c r="CP1213" t="s">
        <v>224</v>
      </c>
      <c r="CQ1213" t="s">
        <v>225</v>
      </c>
      <c r="CR1213" t="s">
        <v>244</v>
      </c>
      <c r="CT1213" t="s">
        <v>219</v>
      </c>
      <c r="CV1213" t="s">
        <v>244</v>
      </c>
      <c r="CX1213" t="s">
        <v>287</v>
      </c>
      <c r="CZ1213" t="s">
        <v>219</v>
      </c>
      <c r="DB1213" t="s">
        <v>230</v>
      </c>
      <c r="DC1213" t="s">
        <v>230</v>
      </c>
      <c r="DD1213" t="s">
        <v>219</v>
      </c>
      <c r="DI1213" t="s">
        <v>338</v>
      </c>
      <c r="DK1213" t="s">
        <v>242</v>
      </c>
      <c r="DM1213" t="s">
        <v>214</v>
      </c>
      <c r="DO1213" t="s">
        <v>414</v>
      </c>
      <c r="DP1213" t="s">
        <v>355</v>
      </c>
      <c r="DT1213" t="s">
        <v>214</v>
      </c>
      <c r="DV1213" t="s">
        <v>746</v>
      </c>
      <c r="DX1213" t="s">
        <v>233</v>
      </c>
      <c r="DZ1213" t="s">
        <v>400</v>
      </c>
      <c r="EA1213" t="s">
        <v>242</v>
      </c>
      <c r="EC1213" t="s">
        <v>389</v>
      </c>
      <c r="EE1213" t="s">
        <v>214</v>
      </c>
      <c r="EG1213" t="s">
        <v>214</v>
      </c>
      <c r="EK1213" t="s">
        <v>242</v>
      </c>
      <c r="EM1213" t="s">
        <v>240</v>
      </c>
      <c r="EO1213" t="s">
        <v>240</v>
      </c>
      <c r="EQ1213" t="s">
        <v>214</v>
      </c>
      <c r="ER1213" t="s">
        <v>241</v>
      </c>
      <c r="ES1213" t="s">
        <v>242</v>
      </c>
      <c r="ET1213" t="s">
        <v>241</v>
      </c>
      <c r="EU1213" t="s">
        <v>389</v>
      </c>
      <c r="EV1213" t="s">
        <v>241</v>
      </c>
      <c r="EW1213" t="s">
        <v>310</v>
      </c>
      <c r="EX1213" t="s">
        <v>241</v>
      </c>
      <c r="EY1213" t="s">
        <v>389</v>
      </c>
      <c r="EZ1213" t="s">
        <v>241</v>
      </c>
      <c r="FA1213" t="s">
        <v>241</v>
      </c>
      <c r="FB1213" t="s">
        <v>241</v>
      </c>
      <c r="FC1213" t="s">
        <v>242</v>
      </c>
      <c r="FD1213" t="s">
        <v>241</v>
      </c>
      <c r="FE1213" t="s">
        <v>286</v>
      </c>
      <c r="FF1213" t="s">
        <v>241</v>
      </c>
      <c r="FG1213" t="s">
        <v>242</v>
      </c>
      <c r="FH1213" t="s">
        <v>241</v>
      </c>
      <c r="FI1213" t="s">
        <v>214</v>
      </c>
      <c r="FJ1213" t="s">
        <v>241</v>
      </c>
      <c r="FK1213" t="s">
        <v>214</v>
      </c>
      <c r="FL1213" t="s">
        <v>241</v>
      </c>
      <c r="FM1213" t="s">
        <v>292</v>
      </c>
      <c r="FN1213" t="s">
        <v>241</v>
      </c>
      <c r="FO1213" t="s">
        <v>219</v>
      </c>
      <c r="FP1213" t="s">
        <v>241</v>
      </c>
      <c r="FQ1213" t="s">
        <v>241</v>
      </c>
      <c r="FR1213" t="s">
        <v>241</v>
      </c>
      <c r="FS1213" t="s">
        <v>241</v>
      </c>
      <c r="FT1213" t="s">
        <v>241</v>
      </c>
      <c r="FU1213" t="s">
        <v>219</v>
      </c>
      <c r="FV1213" t="s">
        <v>241</v>
      </c>
      <c r="FW1213" t="s">
        <v>241</v>
      </c>
      <c r="FX1213" t="s">
        <v>241</v>
      </c>
      <c r="FY1213" t="s">
        <v>241</v>
      </c>
      <c r="FZ1213" t="s">
        <v>341</v>
      </c>
      <c r="GA1213" t="s">
        <v>241</v>
      </c>
      <c r="GB1213" t="s">
        <v>227</v>
      </c>
      <c r="GC1213" t="s">
        <v>241</v>
      </c>
      <c r="GD1213" t="s">
        <v>293</v>
      </c>
      <c r="GE1213" t="s">
        <v>241</v>
      </c>
      <c r="GF1213" t="s">
        <v>241</v>
      </c>
      <c r="GG1213" t="s">
        <v>244</v>
      </c>
      <c r="GH1213" t="s">
        <v>241</v>
      </c>
      <c r="GI1213" t="s">
        <v>241</v>
      </c>
      <c r="GJ1213" t="s">
        <v>227</v>
      </c>
      <c r="GK1213" t="s">
        <v>241</v>
      </c>
      <c r="GL1213" t="s">
        <v>227</v>
      </c>
      <c r="GM1213" t="s">
        <v>241</v>
      </c>
      <c r="GN1213" t="s">
        <v>219</v>
      </c>
      <c r="GO1213" t="s">
        <v>241</v>
      </c>
      <c r="GP1213" t="s">
        <v>295</v>
      </c>
      <c r="GQ1213" t="s">
        <v>241</v>
      </c>
      <c r="GR1213" t="s">
        <v>295</v>
      </c>
      <c r="GS1213" t="s">
        <v>214</v>
      </c>
      <c r="GT1213" t="s">
        <v>241</v>
      </c>
      <c r="GU1213" t="s">
        <v>241</v>
      </c>
      <c r="GV1213" t="s">
        <v>241</v>
      </c>
      <c r="GW1213" t="s">
        <v>404</v>
      </c>
      <c r="GX1213" t="s">
        <v>296</v>
      </c>
      <c r="GY1213" t="s">
        <v>254</v>
      </c>
      <c r="GZ1213" t="s">
        <v>241</v>
      </c>
      <c r="HA1213" t="s">
        <v>298</v>
      </c>
      <c r="HB1213" t="s">
        <v>241</v>
      </c>
      <c r="HC1213" t="s">
        <v>241</v>
      </c>
      <c r="HD1213" t="s">
        <v>241</v>
      </c>
      <c r="HE1213" t="s">
        <v>241</v>
      </c>
      <c r="HF1213" t="s">
        <v>241</v>
      </c>
      <c r="HG1213" t="s">
        <v>241</v>
      </c>
      <c r="HH1213" t="s">
        <v>241</v>
      </c>
      <c r="HI1213" t="s">
        <v>241</v>
      </c>
      <c r="HJ1213" t="s">
        <v>214</v>
      </c>
      <c r="HK1213" t="s">
        <v>6271</v>
      </c>
      <c r="HL1213" s="12"/>
      <c r="HM1213">
        <v>0.75</v>
      </c>
      <c r="HN1213">
        <v>0.75</v>
      </c>
      <c r="HO1213">
        <v>0</v>
      </c>
      <c r="HP1213">
        <v>0.75</v>
      </c>
      <c r="HQ1213">
        <v>1</v>
      </c>
      <c r="HR1213">
        <v>0.75</v>
      </c>
      <c r="HS1213">
        <v>1</v>
      </c>
      <c r="HT1213">
        <v>1</v>
      </c>
      <c r="HU1213">
        <v>0</v>
      </c>
      <c r="HV1213">
        <v>0.25</v>
      </c>
      <c r="HW1213">
        <v>0.75</v>
      </c>
      <c r="HX1213">
        <v>1</v>
      </c>
      <c r="HY1213">
        <v>1</v>
      </c>
      <c r="HZ1213">
        <v>0.75</v>
      </c>
      <c r="IA1213" s="4">
        <v>1</v>
      </c>
      <c r="IB1213">
        <v>0.75</v>
      </c>
      <c r="IC1213">
        <v>1</v>
      </c>
      <c r="ID1213">
        <v>1</v>
      </c>
      <c r="IE1213">
        <v>0.75</v>
      </c>
      <c r="IG1213">
        <v>0.75</v>
      </c>
      <c r="IH1213">
        <v>0.75</v>
      </c>
      <c r="II1213">
        <v>1</v>
      </c>
      <c r="IJ1213">
        <v>1</v>
      </c>
      <c r="IK1213">
        <v>1</v>
      </c>
      <c r="IL1213">
        <v>1</v>
      </c>
      <c r="IM1213">
        <v>0.75</v>
      </c>
      <c r="IN1213">
        <v>1</v>
      </c>
      <c r="IO1213">
        <v>1</v>
      </c>
      <c r="IQ1213">
        <v>0</v>
      </c>
      <c r="IS1213">
        <f t="shared" si="1035"/>
        <v>0.11249999999999999</v>
      </c>
      <c r="IT1213">
        <f t="shared" si="1036"/>
        <v>0.09</v>
      </c>
      <c r="IU1213">
        <f t="shared" si="1037"/>
        <v>0</v>
      </c>
      <c r="IV1213">
        <f t="shared" si="1038"/>
        <v>7.5000000000000011E-2</v>
      </c>
      <c r="IW1213">
        <f t="shared" si="1039"/>
        <v>0.08</v>
      </c>
      <c r="IX1213">
        <f t="shared" si="1040"/>
        <v>9.7500000000000003E-2</v>
      </c>
      <c r="IY1213">
        <f t="shared" si="1041"/>
        <v>0.1</v>
      </c>
      <c r="IZ1213">
        <f t="shared" si="1042"/>
        <v>0.11</v>
      </c>
      <c r="JA1213">
        <f t="shared" si="1043"/>
        <v>0</v>
      </c>
      <c r="JB1213">
        <f t="shared" si="1044"/>
        <v>2.5000000000000001E-2</v>
      </c>
      <c r="JC1213">
        <f t="shared" si="1045"/>
        <v>0.09</v>
      </c>
      <c r="JD1213">
        <f t="shared" si="1046"/>
        <v>0.11</v>
      </c>
      <c r="JE1213">
        <f t="shared" si="1047"/>
        <v>7.0000000000000007E-2</v>
      </c>
      <c r="JF1213">
        <f t="shared" si="1048"/>
        <v>0.09</v>
      </c>
      <c r="JG1213" s="5">
        <f t="shared" si="1049"/>
        <v>0.05</v>
      </c>
      <c r="JH1213">
        <f t="shared" si="1050"/>
        <v>0</v>
      </c>
      <c r="JI1213">
        <f t="shared" si="1050"/>
        <v>0</v>
      </c>
      <c r="JJ1213">
        <f t="shared" si="1051"/>
        <v>0.2</v>
      </c>
      <c r="JK1213">
        <f t="shared" si="1052"/>
        <v>0.11249999999999999</v>
      </c>
      <c r="JL1213" s="6">
        <f t="shared" si="1053"/>
        <v>6.3333333333333325E-2</v>
      </c>
      <c r="JM1213">
        <f t="shared" si="1054"/>
        <v>0.09</v>
      </c>
      <c r="JN1213">
        <f t="shared" si="1055"/>
        <v>3.7500000000000006E-2</v>
      </c>
      <c r="JO1213">
        <f t="shared" si="1056"/>
        <v>0.15</v>
      </c>
      <c r="JP1213">
        <f t="shared" si="1057"/>
        <v>0.1</v>
      </c>
      <c r="JQ1213">
        <f t="shared" si="1058"/>
        <v>0.12</v>
      </c>
      <c r="JR1213">
        <f t="shared" si="1059"/>
        <v>0.11</v>
      </c>
      <c r="JS1213">
        <f t="shared" si="1060"/>
        <v>7.5000000000000011E-2</v>
      </c>
      <c r="JT1213">
        <f t="shared" si="1060"/>
        <v>0.1</v>
      </c>
      <c r="JU1213">
        <f t="shared" si="1061"/>
        <v>1</v>
      </c>
      <c r="JV1213">
        <f t="shared" si="1061"/>
        <v>0</v>
      </c>
      <c r="JW1213">
        <f t="shared" si="1062"/>
        <v>0.15</v>
      </c>
      <c r="JY1213">
        <f t="shared" si="1063"/>
        <v>3.7500000000000006E-2</v>
      </c>
      <c r="JZ1213">
        <f t="shared" si="1064"/>
        <v>0.06</v>
      </c>
      <c r="KA1213">
        <f t="shared" si="1065"/>
        <v>0</v>
      </c>
      <c r="KB1213">
        <f t="shared" si="1065"/>
        <v>1.4999999999999999E-2</v>
      </c>
      <c r="KC1213">
        <f t="shared" si="1066"/>
        <v>0.04</v>
      </c>
      <c r="KD1213">
        <f t="shared" si="1091"/>
        <v>2.2499999999999999E-2</v>
      </c>
      <c r="KE1213">
        <f t="shared" si="1091"/>
        <v>0.03</v>
      </c>
      <c r="KF1213">
        <f t="shared" si="1091"/>
        <v>0.03</v>
      </c>
      <c r="KG1213">
        <f t="shared" si="1090"/>
        <v>0</v>
      </c>
      <c r="KH1213">
        <f t="shared" si="1090"/>
        <v>7.4999999999999997E-3</v>
      </c>
      <c r="KI1213">
        <f t="shared" si="1090"/>
        <v>2.2499999999999999E-2</v>
      </c>
      <c r="KJ1213">
        <f t="shared" si="1090"/>
        <v>0.03</v>
      </c>
      <c r="KK1213">
        <f t="shared" si="1067"/>
        <v>0.02</v>
      </c>
      <c r="KL1213">
        <f t="shared" si="1068"/>
        <v>0.03</v>
      </c>
      <c r="KM1213" s="5">
        <f t="shared" si="1069"/>
        <v>0.05</v>
      </c>
      <c r="KN1213">
        <f t="shared" si="1070"/>
        <v>0</v>
      </c>
      <c r="KO1213">
        <f t="shared" si="1070"/>
        <v>0</v>
      </c>
      <c r="KP1213">
        <f t="shared" si="1071"/>
        <v>0.06</v>
      </c>
      <c r="KQ1213">
        <f t="shared" si="1072"/>
        <v>2.2499999999999999E-2</v>
      </c>
      <c r="KR1213" s="6">
        <f t="shared" si="1073"/>
        <v>3.1666666666666662E-2</v>
      </c>
      <c r="KS1213">
        <f t="shared" si="1074"/>
        <v>0.03</v>
      </c>
      <c r="KT1213">
        <f t="shared" si="1075"/>
        <v>2.2499999999999999E-2</v>
      </c>
      <c r="KU1213">
        <f t="shared" si="1076"/>
        <v>0.04</v>
      </c>
      <c r="KV1213">
        <f t="shared" si="1077"/>
        <v>0.05</v>
      </c>
      <c r="KW1213">
        <f t="shared" si="1078"/>
        <v>0.01</v>
      </c>
      <c r="KX1213">
        <f t="shared" si="1079"/>
        <v>0</v>
      </c>
      <c r="KY1213">
        <f t="shared" si="1080"/>
        <v>0.03</v>
      </c>
      <c r="KZ1213">
        <f t="shared" si="1081"/>
        <v>0.03</v>
      </c>
      <c r="LA1213">
        <f t="shared" si="1082"/>
        <v>1</v>
      </c>
      <c r="LB1213">
        <f t="shared" si="1082"/>
        <v>0</v>
      </c>
      <c r="LC1213">
        <f t="shared" si="1083"/>
        <v>0.1</v>
      </c>
      <c r="LE1213" t="str">
        <f t="shared" si="1089"/>
        <v>Burkina Faso</v>
      </c>
      <c r="LF1213">
        <f t="shared" si="1084"/>
        <v>0.66499999999999992</v>
      </c>
      <c r="LG1213" s="6">
        <f t="shared" si="1085"/>
        <v>0.81083333333333341</v>
      </c>
      <c r="LH1213">
        <f t="shared" si="1086"/>
        <v>0.93249999999999988</v>
      </c>
      <c r="LI1213" s="6">
        <f t="shared" si="1087"/>
        <v>0.82166666666666688</v>
      </c>
      <c r="LJ1213">
        <f t="shared" si="1088"/>
        <v>0</v>
      </c>
    </row>
    <row r="1214" spans="1:322" x14ac:dyDescent="0.35">
      <c r="A1214" s="8">
        <v>44881</v>
      </c>
      <c r="B1214" t="s">
        <v>6272</v>
      </c>
      <c r="D1214" s="24" t="s">
        <v>321</v>
      </c>
      <c r="E1214" s="24" t="s">
        <v>262</v>
      </c>
      <c r="F1214" s="24">
        <v>24</v>
      </c>
      <c r="G1214" s="24" t="s">
        <v>258</v>
      </c>
      <c r="H1214" s="24" t="s">
        <v>322</v>
      </c>
      <c r="I1214" s="24" t="s">
        <v>207</v>
      </c>
      <c r="J1214" s="24" t="s">
        <v>536</v>
      </c>
      <c r="K1214" s="25">
        <v>44757</v>
      </c>
      <c r="L1214" s="25">
        <v>44757</v>
      </c>
      <c r="M1214" s="25">
        <v>44763</v>
      </c>
      <c r="N1214" s="24" t="s">
        <v>261</v>
      </c>
      <c r="O1214" s="24" t="s">
        <v>261</v>
      </c>
      <c r="P1214" s="24" t="s">
        <v>261</v>
      </c>
      <c r="Q1214" s="24" t="s">
        <v>324</v>
      </c>
      <c r="R1214" s="25">
        <v>44764</v>
      </c>
      <c r="S1214" s="25">
        <v>44764</v>
      </c>
      <c r="T1214" s="24" t="s">
        <v>263</v>
      </c>
      <c r="U1214" s="24" t="s">
        <v>261</v>
      </c>
      <c r="V1214" s="25" t="s">
        <v>262</v>
      </c>
      <c r="W1214" s="24" t="s">
        <v>261</v>
      </c>
      <c r="X1214" s="25" t="s">
        <v>262</v>
      </c>
      <c r="Y1214" s="24" t="s">
        <v>263</v>
      </c>
      <c r="Z1214" s="25">
        <v>44895</v>
      </c>
      <c r="AA1214" s="24" t="s">
        <v>264</v>
      </c>
      <c r="AB1214" s="24" t="s">
        <v>265</v>
      </c>
      <c r="AC1214" s="24" t="s">
        <v>6273</v>
      </c>
      <c r="AD1214" s="24" t="s">
        <v>267</v>
      </c>
      <c r="AE1214" s="24" t="s">
        <v>473</v>
      </c>
      <c r="AF1214" s="24" t="s">
        <v>687</v>
      </c>
      <c r="AG1214" s="31">
        <v>550000</v>
      </c>
      <c r="AH1214" s="24" t="s">
        <v>263</v>
      </c>
      <c r="AI1214" s="24">
        <v>44859</v>
      </c>
      <c r="AJ1214" s="25">
        <v>44864</v>
      </c>
      <c r="AK1214" s="24" t="s">
        <v>268</v>
      </c>
      <c r="AL1214" s="24" t="s">
        <v>994</v>
      </c>
      <c r="AM1214" s="24" t="s">
        <v>2036</v>
      </c>
      <c r="AN1214" s="24" t="s">
        <v>2037</v>
      </c>
      <c r="AO1214" s="24" t="s">
        <v>261</v>
      </c>
      <c r="AP1214" s="24" t="s">
        <v>261</v>
      </c>
      <c r="AQ1214" s="25" t="s">
        <v>262</v>
      </c>
      <c r="AR1214" s="24" t="s">
        <v>261</v>
      </c>
      <c r="AS1214" s="25" t="s">
        <v>262</v>
      </c>
      <c r="AT1214" s="24" t="s">
        <v>261</v>
      </c>
      <c r="AU1214" s="25" t="s">
        <v>262</v>
      </c>
      <c r="AV1214" s="24" t="s">
        <v>261</v>
      </c>
      <c r="AW1214" s="25" t="s">
        <v>262</v>
      </c>
      <c r="AX1214" s="24" t="s">
        <v>261</v>
      </c>
      <c r="AY1214" s="25" t="s">
        <v>262</v>
      </c>
      <c r="AZ1214" s="27" t="s">
        <v>262</v>
      </c>
      <c r="BA1214" s="27" t="s">
        <v>262</v>
      </c>
      <c r="BB1214" s="24" t="s">
        <v>261</v>
      </c>
      <c r="BC1214" s="25" t="s">
        <v>262</v>
      </c>
      <c r="BD1214" s="24" t="s">
        <v>261</v>
      </c>
      <c r="BE1214" s="26" t="s">
        <v>262</v>
      </c>
      <c r="BF1214" t="s">
        <v>536</v>
      </c>
      <c r="BG1214" s="9" t="s">
        <v>1229</v>
      </c>
      <c r="BH1214" t="s">
        <v>208</v>
      </c>
      <c r="BI1214" t="s">
        <v>384</v>
      </c>
      <c r="BJ1214" t="s">
        <v>210</v>
      </c>
      <c r="BK1214" t="s">
        <v>329</v>
      </c>
      <c r="BL1214" t="s">
        <v>212</v>
      </c>
      <c r="BM1214" t="s">
        <v>3447</v>
      </c>
      <c r="BN1214" t="s">
        <v>214</v>
      </c>
      <c r="BO1214" t="s">
        <v>331</v>
      </c>
      <c r="BQ1214" t="s">
        <v>216</v>
      </c>
      <c r="BR1214" t="s">
        <v>6274</v>
      </c>
      <c r="BS1214" t="s">
        <v>1132</v>
      </c>
      <c r="BT1214" t="s">
        <v>5011</v>
      </c>
      <c r="BU1214" t="s">
        <v>6274</v>
      </c>
      <c r="BV1214" t="s">
        <v>214</v>
      </c>
      <c r="CG1214" t="s">
        <v>219</v>
      </c>
      <c r="CI1214" t="s">
        <v>220</v>
      </c>
      <c r="CJ1214" t="s">
        <v>6275</v>
      </c>
      <c r="CL1214" t="s">
        <v>222</v>
      </c>
      <c r="CN1214" t="s">
        <v>283</v>
      </c>
      <c r="CP1214" t="s">
        <v>284</v>
      </c>
      <c r="CQ1214" t="s">
        <v>284</v>
      </c>
      <c r="CR1214" t="s">
        <v>250</v>
      </c>
      <c r="CT1214" t="s">
        <v>214</v>
      </c>
      <c r="CV1214" t="s">
        <v>244</v>
      </c>
      <c r="CX1214" t="s">
        <v>353</v>
      </c>
      <c r="CZ1214" t="s">
        <v>219</v>
      </c>
      <c r="DB1214" t="s">
        <v>230</v>
      </c>
      <c r="DC1214" t="s">
        <v>230</v>
      </c>
      <c r="DD1214" t="s">
        <v>219</v>
      </c>
      <c r="DI1214" t="s">
        <v>789</v>
      </c>
      <c r="DK1214" t="s">
        <v>233</v>
      </c>
      <c r="DM1214" t="s">
        <v>214</v>
      </c>
      <c r="DO1214" t="s">
        <v>234</v>
      </c>
      <c r="DP1214" t="s">
        <v>741</v>
      </c>
      <c r="DT1214" t="s">
        <v>214</v>
      </c>
      <c r="DV1214" t="s">
        <v>236</v>
      </c>
      <c r="DX1214" t="s">
        <v>237</v>
      </c>
      <c r="DZ1214" t="s">
        <v>400</v>
      </c>
      <c r="EA1214" t="s">
        <v>242</v>
      </c>
      <c r="EC1214" t="s">
        <v>389</v>
      </c>
      <c r="EE1214" t="s">
        <v>214</v>
      </c>
      <c r="EG1214" t="s">
        <v>214</v>
      </c>
      <c r="EK1214" t="s">
        <v>237</v>
      </c>
      <c r="EM1214" t="s">
        <v>240</v>
      </c>
      <c r="EO1214" t="s">
        <v>240</v>
      </c>
      <c r="EQ1214" t="s">
        <v>214</v>
      </c>
      <c r="ER1214" t="s">
        <v>241</v>
      </c>
      <c r="ES1214" t="s">
        <v>237</v>
      </c>
      <c r="ET1214" t="s">
        <v>241</v>
      </c>
      <c r="EU1214" t="s">
        <v>389</v>
      </c>
      <c r="EV1214" t="s">
        <v>241</v>
      </c>
      <c r="EW1214" t="s">
        <v>310</v>
      </c>
      <c r="EX1214" t="s">
        <v>241</v>
      </c>
      <c r="EY1214" t="s">
        <v>389</v>
      </c>
      <c r="EZ1214" t="s">
        <v>241</v>
      </c>
      <c r="FA1214" t="s">
        <v>241</v>
      </c>
      <c r="FB1214" t="s">
        <v>241</v>
      </c>
      <c r="FC1214" t="s">
        <v>242</v>
      </c>
      <c r="FD1214" t="s">
        <v>241</v>
      </c>
      <c r="FE1214" t="s">
        <v>286</v>
      </c>
      <c r="FF1214" t="s">
        <v>241</v>
      </c>
      <c r="FG1214" t="s">
        <v>242</v>
      </c>
      <c r="FH1214" t="s">
        <v>241</v>
      </c>
      <c r="FI1214" t="s">
        <v>214</v>
      </c>
      <c r="FJ1214" t="s">
        <v>241</v>
      </c>
      <c r="FK1214" t="s">
        <v>214</v>
      </c>
      <c r="FL1214" t="s">
        <v>241</v>
      </c>
      <c r="FM1214" t="s">
        <v>292</v>
      </c>
      <c r="FN1214" t="s">
        <v>241</v>
      </c>
      <c r="FO1214" t="s">
        <v>219</v>
      </c>
      <c r="FP1214" t="s">
        <v>241</v>
      </c>
      <c r="FQ1214" t="s">
        <v>241</v>
      </c>
      <c r="FR1214" t="s">
        <v>241</v>
      </c>
      <c r="FS1214" t="s">
        <v>241</v>
      </c>
      <c r="FT1214" t="s">
        <v>241</v>
      </c>
      <c r="FU1214" t="s">
        <v>219</v>
      </c>
      <c r="FV1214" t="s">
        <v>241</v>
      </c>
      <c r="FW1214" t="s">
        <v>241</v>
      </c>
      <c r="FX1214" t="s">
        <v>241</v>
      </c>
      <c r="FY1214" t="s">
        <v>241</v>
      </c>
      <c r="FZ1214" t="s">
        <v>341</v>
      </c>
      <c r="GA1214" t="s">
        <v>241</v>
      </c>
      <c r="GB1214" t="s">
        <v>227</v>
      </c>
      <c r="GC1214" t="s">
        <v>241</v>
      </c>
      <c r="GD1214" t="s">
        <v>293</v>
      </c>
      <c r="GE1214" t="s">
        <v>241</v>
      </c>
      <c r="GF1214" t="s">
        <v>241</v>
      </c>
      <c r="GG1214" t="s">
        <v>244</v>
      </c>
      <c r="GH1214" t="s">
        <v>241</v>
      </c>
      <c r="GI1214" t="s">
        <v>241</v>
      </c>
      <c r="GJ1214" t="s">
        <v>244</v>
      </c>
      <c r="GK1214" t="s">
        <v>241</v>
      </c>
      <c r="GL1214" t="s">
        <v>227</v>
      </c>
      <c r="GM1214" t="s">
        <v>241</v>
      </c>
      <c r="GN1214" t="s">
        <v>219</v>
      </c>
      <c r="GO1214" t="s">
        <v>241</v>
      </c>
      <c r="GP1214" t="s">
        <v>295</v>
      </c>
      <c r="GQ1214" t="s">
        <v>241</v>
      </c>
      <c r="GR1214" t="s">
        <v>295</v>
      </c>
      <c r="GS1214" t="s">
        <v>214</v>
      </c>
      <c r="GT1214" t="s">
        <v>241</v>
      </c>
      <c r="GU1214" t="s">
        <v>241</v>
      </c>
      <c r="GV1214" t="s">
        <v>241</v>
      </c>
      <c r="GW1214" t="s">
        <v>296</v>
      </c>
      <c r="GX1214" t="s">
        <v>296</v>
      </c>
      <c r="GY1214" t="s">
        <v>609</v>
      </c>
      <c r="GZ1214" t="s">
        <v>241</v>
      </c>
      <c r="HA1214" t="s">
        <v>298</v>
      </c>
      <c r="HB1214" t="s">
        <v>241</v>
      </c>
      <c r="HC1214" t="s">
        <v>241</v>
      </c>
      <c r="HD1214" t="s">
        <v>241</v>
      </c>
      <c r="HE1214" t="s">
        <v>241</v>
      </c>
      <c r="HF1214" t="s">
        <v>241</v>
      </c>
      <c r="HG1214" t="s">
        <v>241</v>
      </c>
      <c r="HH1214" t="s">
        <v>241</v>
      </c>
      <c r="HI1214" t="s">
        <v>241</v>
      </c>
      <c r="HJ1214" t="s">
        <v>219</v>
      </c>
      <c r="HK1214" t="s">
        <v>241</v>
      </c>
      <c r="HL1214" s="12"/>
      <c r="HM1214">
        <v>0.25</v>
      </c>
      <c r="HN1214">
        <v>0.5</v>
      </c>
      <c r="HO1214">
        <v>1</v>
      </c>
      <c r="HP1214">
        <v>0.75</v>
      </c>
      <c r="HQ1214">
        <v>1</v>
      </c>
      <c r="HR1214">
        <v>0.25</v>
      </c>
      <c r="HS1214">
        <v>1</v>
      </c>
      <c r="HT1214">
        <v>1</v>
      </c>
      <c r="HU1214">
        <v>0</v>
      </c>
      <c r="HV1214">
        <v>0.5</v>
      </c>
      <c r="HW1214">
        <v>0.75</v>
      </c>
      <c r="HX1214">
        <v>1</v>
      </c>
      <c r="HY1214">
        <v>1</v>
      </c>
      <c r="HZ1214">
        <v>0.5</v>
      </c>
      <c r="IA1214" s="4">
        <v>1</v>
      </c>
      <c r="IB1214">
        <v>0.5</v>
      </c>
      <c r="IC1214">
        <v>1</v>
      </c>
      <c r="ID1214">
        <v>1</v>
      </c>
      <c r="IE1214">
        <v>0.75</v>
      </c>
      <c r="IG1214">
        <v>0.75</v>
      </c>
      <c r="IH1214">
        <v>0.75</v>
      </c>
      <c r="II1214">
        <v>1</v>
      </c>
      <c r="IJ1214">
        <v>1</v>
      </c>
      <c r="IK1214">
        <v>1</v>
      </c>
      <c r="IL1214">
        <v>1</v>
      </c>
      <c r="IM1214">
        <v>0.75</v>
      </c>
      <c r="IN1214">
        <v>1</v>
      </c>
      <c r="IO1214">
        <v>1</v>
      </c>
      <c r="IQ1214">
        <v>0</v>
      </c>
      <c r="IS1214">
        <f t="shared" si="1035"/>
        <v>3.7499999999999999E-2</v>
      </c>
      <c r="IT1214">
        <f t="shared" si="1036"/>
        <v>0.06</v>
      </c>
      <c r="IU1214">
        <f t="shared" si="1037"/>
        <v>0.08</v>
      </c>
      <c r="IV1214">
        <f t="shared" si="1038"/>
        <v>7.5000000000000011E-2</v>
      </c>
      <c r="IW1214">
        <f t="shared" si="1039"/>
        <v>0.08</v>
      </c>
      <c r="IX1214">
        <f t="shared" si="1040"/>
        <v>3.2500000000000001E-2</v>
      </c>
      <c r="IY1214">
        <f t="shared" si="1041"/>
        <v>0.1</v>
      </c>
      <c r="IZ1214">
        <f t="shared" si="1042"/>
        <v>0.11</v>
      </c>
      <c r="JA1214">
        <f t="shared" si="1043"/>
        <v>0</v>
      </c>
      <c r="JB1214">
        <f t="shared" si="1044"/>
        <v>0.05</v>
      </c>
      <c r="JC1214">
        <f t="shared" si="1045"/>
        <v>0.09</v>
      </c>
      <c r="JD1214">
        <f t="shared" si="1046"/>
        <v>0.11</v>
      </c>
      <c r="JE1214">
        <f t="shared" si="1047"/>
        <v>7.0000000000000007E-2</v>
      </c>
      <c r="JF1214">
        <f t="shared" si="1048"/>
        <v>0.06</v>
      </c>
      <c r="JG1214" s="5">
        <f t="shared" si="1049"/>
        <v>0.05</v>
      </c>
      <c r="JH1214">
        <f t="shared" si="1050"/>
        <v>0</v>
      </c>
      <c r="JI1214">
        <f t="shared" si="1050"/>
        <v>0</v>
      </c>
      <c r="JJ1214">
        <f t="shared" si="1051"/>
        <v>0.2</v>
      </c>
      <c r="JK1214">
        <f t="shared" si="1052"/>
        <v>0.11249999999999999</v>
      </c>
      <c r="JL1214" s="6">
        <f t="shared" si="1053"/>
        <v>0.06</v>
      </c>
      <c r="JM1214">
        <f t="shared" si="1054"/>
        <v>0.09</v>
      </c>
      <c r="JN1214">
        <f t="shared" si="1055"/>
        <v>3.7500000000000006E-2</v>
      </c>
      <c r="JO1214">
        <f t="shared" si="1056"/>
        <v>0.15</v>
      </c>
      <c r="JP1214">
        <f t="shared" si="1057"/>
        <v>0.1</v>
      </c>
      <c r="JQ1214">
        <f t="shared" si="1058"/>
        <v>0.12</v>
      </c>
      <c r="JR1214">
        <f t="shared" si="1059"/>
        <v>0.11</v>
      </c>
      <c r="JS1214">
        <f t="shared" si="1060"/>
        <v>7.5000000000000011E-2</v>
      </c>
      <c r="JT1214">
        <f t="shared" si="1060"/>
        <v>0.1</v>
      </c>
      <c r="JU1214">
        <f t="shared" si="1061"/>
        <v>1</v>
      </c>
      <c r="JV1214">
        <f t="shared" si="1061"/>
        <v>0</v>
      </c>
      <c r="JW1214">
        <f t="shared" si="1062"/>
        <v>0.15</v>
      </c>
      <c r="JY1214">
        <f t="shared" si="1063"/>
        <v>1.2500000000000001E-2</v>
      </c>
      <c r="JZ1214">
        <f t="shared" si="1064"/>
        <v>0.04</v>
      </c>
      <c r="KA1214">
        <f t="shared" si="1065"/>
        <v>0.02</v>
      </c>
      <c r="KB1214">
        <f t="shared" si="1065"/>
        <v>1.4999999999999999E-2</v>
      </c>
      <c r="KC1214">
        <f t="shared" si="1066"/>
        <v>0.04</v>
      </c>
      <c r="KD1214">
        <f t="shared" si="1091"/>
        <v>7.4999999999999997E-3</v>
      </c>
      <c r="KE1214">
        <f t="shared" si="1091"/>
        <v>0.03</v>
      </c>
      <c r="KF1214">
        <f t="shared" si="1091"/>
        <v>0.03</v>
      </c>
      <c r="KG1214">
        <f t="shared" si="1090"/>
        <v>0</v>
      </c>
      <c r="KH1214">
        <f t="shared" si="1090"/>
        <v>1.4999999999999999E-2</v>
      </c>
      <c r="KI1214">
        <f t="shared" si="1090"/>
        <v>2.2499999999999999E-2</v>
      </c>
      <c r="KJ1214">
        <f t="shared" si="1090"/>
        <v>0.03</v>
      </c>
      <c r="KK1214">
        <f t="shared" si="1067"/>
        <v>0.02</v>
      </c>
      <c r="KL1214">
        <f t="shared" si="1068"/>
        <v>0.02</v>
      </c>
      <c r="KM1214" s="5">
        <f t="shared" si="1069"/>
        <v>0.05</v>
      </c>
      <c r="KN1214">
        <f t="shared" si="1070"/>
        <v>0</v>
      </c>
      <c r="KO1214">
        <f t="shared" si="1070"/>
        <v>0</v>
      </c>
      <c r="KP1214">
        <f t="shared" si="1071"/>
        <v>0.06</v>
      </c>
      <c r="KQ1214">
        <f t="shared" si="1072"/>
        <v>2.2499999999999999E-2</v>
      </c>
      <c r="KR1214" s="6">
        <f t="shared" si="1073"/>
        <v>0.03</v>
      </c>
      <c r="KS1214">
        <f t="shared" si="1074"/>
        <v>0.03</v>
      </c>
      <c r="KT1214">
        <f t="shared" si="1075"/>
        <v>2.2499999999999999E-2</v>
      </c>
      <c r="KU1214">
        <f t="shared" si="1076"/>
        <v>0.04</v>
      </c>
      <c r="KV1214">
        <f t="shared" si="1077"/>
        <v>0.05</v>
      </c>
      <c r="KW1214">
        <f t="shared" si="1078"/>
        <v>0.01</v>
      </c>
      <c r="KX1214">
        <f t="shared" si="1079"/>
        <v>0</v>
      </c>
      <c r="KY1214">
        <f t="shared" si="1080"/>
        <v>0.03</v>
      </c>
      <c r="KZ1214">
        <f t="shared" si="1081"/>
        <v>0.03</v>
      </c>
      <c r="LA1214">
        <f t="shared" si="1082"/>
        <v>1</v>
      </c>
      <c r="LB1214">
        <f t="shared" si="1082"/>
        <v>0</v>
      </c>
      <c r="LC1214">
        <f t="shared" si="1083"/>
        <v>0.1</v>
      </c>
      <c r="LE1214" t="str">
        <f t="shared" si="1089"/>
        <v>Burkina Faso</v>
      </c>
      <c r="LF1214">
        <f t="shared" si="1084"/>
        <v>0.57499999999999996</v>
      </c>
      <c r="LG1214" s="6">
        <f t="shared" si="1085"/>
        <v>0.80249999999999999</v>
      </c>
      <c r="LH1214">
        <f t="shared" si="1086"/>
        <v>0.93249999999999988</v>
      </c>
      <c r="LI1214" s="6">
        <f t="shared" si="1087"/>
        <v>0.77750000000000019</v>
      </c>
      <c r="LJ1214">
        <f t="shared" si="1088"/>
        <v>0</v>
      </c>
    </row>
    <row r="1215" spans="1:322" x14ac:dyDescent="0.35">
      <c r="A1215" s="8">
        <v>44881</v>
      </c>
      <c r="B1215" t="s">
        <v>6276</v>
      </c>
      <c r="D1215" s="27" t="s">
        <v>321</v>
      </c>
      <c r="E1215" s="27" t="s">
        <v>262</v>
      </c>
      <c r="F1215" s="27">
        <v>21</v>
      </c>
      <c r="G1215" s="27" t="s">
        <v>258</v>
      </c>
      <c r="H1215" s="27" t="s">
        <v>322</v>
      </c>
      <c r="I1215" s="27" t="s">
        <v>207</v>
      </c>
      <c r="J1215" s="27" t="s">
        <v>536</v>
      </c>
      <c r="K1215" s="28">
        <v>44757</v>
      </c>
      <c r="L1215" s="28">
        <v>44757</v>
      </c>
      <c r="M1215" s="28">
        <v>44763</v>
      </c>
      <c r="N1215" s="27" t="s">
        <v>261</v>
      </c>
      <c r="O1215" s="27" t="s">
        <v>261</v>
      </c>
      <c r="P1215" s="27" t="s">
        <v>261</v>
      </c>
      <c r="Q1215" s="27" t="s">
        <v>324</v>
      </c>
      <c r="R1215" s="28">
        <v>44764</v>
      </c>
      <c r="S1215" s="28">
        <v>44764</v>
      </c>
      <c r="T1215" s="27" t="s">
        <v>263</v>
      </c>
      <c r="U1215" s="27" t="s">
        <v>261</v>
      </c>
      <c r="V1215" s="28" t="s">
        <v>262</v>
      </c>
      <c r="W1215" s="27" t="s">
        <v>261</v>
      </c>
      <c r="X1215" s="28" t="s">
        <v>262</v>
      </c>
      <c r="Y1215" s="27" t="s">
        <v>263</v>
      </c>
      <c r="Z1215" s="28">
        <v>44895</v>
      </c>
      <c r="AA1215" s="27" t="s">
        <v>264</v>
      </c>
      <c r="AB1215" s="27" t="s">
        <v>265</v>
      </c>
      <c r="AC1215" s="27" t="s">
        <v>6277</v>
      </c>
      <c r="AD1215" s="27" t="s">
        <v>267</v>
      </c>
      <c r="AE1215" s="27" t="s">
        <v>473</v>
      </c>
      <c r="AF1215" s="27" t="s">
        <v>687</v>
      </c>
      <c r="AG1215" s="29">
        <v>550000</v>
      </c>
      <c r="AH1215" s="27" t="s">
        <v>263</v>
      </c>
      <c r="AI1215" s="27">
        <v>44817</v>
      </c>
      <c r="AJ1215" s="28">
        <v>44819</v>
      </c>
      <c r="AK1215" s="27" t="s">
        <v>268</v>
      </c>
      <c r="AL1215" s="27" t="s">
        <v>994</v>
      </c>
      <c r="AM1215" s="27" t="s">
        <v>2036</v>
      </c>
      <c r="AN1215" s="27" t="s">
        <v>2037</v>
      </c>
      <c r="AO1215" s="27" t="s">
        <v>261</v>
      </c>
      <c r="AP1215" s="27" t="s">
        <v>261</v>
      </c>
      <c r="AQ1215" s="28" t="s">
        <v>262</v>
      </c>
      <c r="AR1215" s="27" t="s">
        <v>261</v>
      </c>
      <c r="AS1215" s="28" t="s">
        <v>262</v>
      </c>
      <c r="AT1215" s="27" t="s">
        <v>261</v>
      </c>
      <c r="AU1215" s="28" t="s">
        <v>262</v>
      </c>
      <c r="AV1215" s="27" t="s">
        <v>261</v>
      </c>
      <c r="AW1215" s="28" t="s">
        <v>262</v>
      </c>
      <c r="AX1215" s="27" t="s">
        <v>261</v>
      </c>
      <c r="AY1215" s="28" t="s">
        <v>262</v>
      </c>
      <c r="AZ1215" s="27" t="s">
        <v>262</v>
      </c>
      <c r="BA1215" s="27" t="s">
        <v>262</v>
      </c>
      <c r="BB1215" s="27" t="s">
        <v>261</v>
      </c>
      <c r="BC1215" s="28" t="s">
        <v>262</v>
      </c>
      <c r="BD1215" s="27" t="s">
        <v>261</v>
      </c>
      <c r="BE1215" s="30" t="s">
        <v>262</v>
      </c>
      <c r="BF1215" t="s">
        <v>536</v>
      </c>
      <c r="BG1215" s="9" t="s">
        <v>571</v>
      </c>
      <c r="BH1215" t="s">
        <v>208</v>
      </c>
      <c r="BI1215" t="s">
        <v>440</v>
      </c>
      <c r="BJ1215" t="s">
        <v>210</v>
      </c>
      <c r="BK1215" t="s">
        <v>329</v>
      </c>
      <c r="BL1215" t="s">
        <v>212</v>
      </c>
      <c r="BM1215" t="s">
        <v>3447</v>
      </c>
      <c r="BN1215" t="s">
        <v>214</v>
      </c>
      <c r="BO1215" t="s">
        <v>331</v>
      </c>
      <c r="BQ1215" t="s">
        <v>216</v>
      </c>
      <c r="BR1215" t="s">
        <v>5307</v>
      </c>
      <c r="BS1215" t="s">
        <v>1132</v>
      </c>
      <c r="BT1215" t="s">
        <v>3418</v>
      </c>
      <c r="BU1215" t="s">
        <v>5307</v>
      </c>
      <c r="BV1215" t="s">
        <v>214</v>
      </c>
      <c r="CG1215" t="s">
        <v>219</v>
      </c>
      <c r="CI1215" t="s">
        <v>220</v>
      </c>
      <c r="CJ1215" t="s">
        <v>6278</v>
      </c>
      <c r="CL1215" t="s">
        <v>222</v>
      </c>
      <c r="CN1215" t="s">
        <v>283</v>
      </c>
      <c r="CP1215" t="s">
        <v>284</v>
      </c>
      <c r="CQ1215" t="s">
        <v>225</v>
      </c>
      <c r="CR1215" t="s">
        <v>250</v>
      </c>
      <c r="CT1215" t="s">
        <v>214</v>
      </c>
      <c r="CV1215" t="s">
        <v>244</v>
      </c>
      <c r="CX1215" t="s">
        <v>353</v>
      </c>
      <c r="CZ1215" t="s">
        <v>219</v>
      </c>
      <c r="DB1215" t="s">
        <v>230</v>
      </c>
      <c r="DC1215" t="s">
        <v>230</v>
      </c>
      <c r="DD1215" t="s">
        <v>214</v>
      </c>
      <c r="DE1215" t="s">
        <v>231</v>
      </c>
      <c r="DI1215" t="s">
        <v>484</v>
      </c>
      <c r="DK1215" t="s">
        <v>237</v>
      </c>
      <c r="DM1215" t="s">
        <v>214</v>
      </c>
      <c r="DO1215" t="s">
        <v>234</v>
      </c>
      <c r="DP1215" t="s">
        <v>355</v>
      </c>
      <c r="DT1215" t="s">
        <v>214</v>
      </c>
      <c r="DV1215" t="s">
        <v>746</v>
      </c>
      <c r="DX1215" t="s">
        <v>237</v>
      </c>
      <c r="DZ1215" t="s">
        <v>238</v>
      </c>
      <c r="EA1215" t="s">
        <v>233</v>
      </c>
      <c r="EC1215" t="s">
        <v>389</v>
      </c>
      <c r="EE1215" t="s">
        <v>214</v>
      </c>
      <c r="EG1215" t="s">
        <v>214</v>
      </c>
      <c r="EK1215" t="s">
        <v>242</v>
      </c>
      <c r="EM1215" t="s">
        <v>240</v>
      </c>
      <c r="EO1215" t="s">
        <v>486</v>
      </c>
      <c r="EQ1215" t="s">
        <v>214</v>
      </c>
      <c r="ER1215" t="s">
        <v>241</v>
      </c>
      <c r="ES1215" t="s">
        <v>242</v>
      </c>
      <c r="ET1215" t="s">
        <v>241</v>
      </c>
      <c r="EU1215" t="s">
        <v>389</v>
      </c>
      <c r="EV1215" t="s">
        <v>241</v>
      </c>
      <c r="EW1215" t="s">
        <v>310</v>
      </c>
      <c r="EX1215" t="s">
        <v>241</v>
      </c>
      <c r="EY1215" t="s">
        <v>389</v>
      </c>
      <c r="EZ1215" t="s">
        <v>241</v>
      </c>
      <c r="FA1215" t="s">
        <v>241</v>
      </c>
      <c r="FB1215" t="s">
        <v>241</v>
      </c>
      <c r="FC1215" t="s">
        <v>242</v>
      </c>
      <c r="FD1215" t="s">
        <v>241</v>
      </c>
      <c r="FE1215" t="s">
        <v>286</v>
      </c>
      <c r="FF1215" t="s">
        <v>241</v>
      </c>
      <c r="FG1215" t="s">
        <v>358</v>
      </c>
      <c r="FH1215" t="s">
        <v>241</v>
      </c>
      <c r="FI1215" t="s">
        <v>214</v>
      </c>
      <c r="FJ1215" t="s">
        <v>241</v>
      </c>
      <c r="FK1215" t="s">
        <v>214</v>
      </c>
      <c r="FL1215" t="s">
        <v>241</v>
      </c>
      <c r="FM1215" t="s">
        <v>292</v>
      </c>
      <c r="FN1215" t="s">
        <v>241</v>
      </c>
      <c r="FO1215" t="s">
        <v>219</v>
      </c>
      <c r="FP1215" t="s">
        <v>241</v>
      </c>
      <c r="FQ1215" t="s">
        <v>241</v>
      </c>
      <c r="FR1215" t="s">
        <v>241</v>
      </c>
      <c r="FS1215" t="s">
        <v>241</v>
      </c>
      <c r="FT1215" t="s">
        <v>241</v>
      </c>
      <c r="FU1215" t="s">
        <v>219</v>
      </c>
      <c r="FV1215" t="s">
        <v>241</v>
      </c>
      <c r="FW1215" t="s">
        <v>241</v>
      </c>
      <c r="FX1215" t="s">
        <v>241</v>
      </c>
      <c r="FY1215" t="s">
        <v>241</v>
      </c>
      <c r="FZ1215" t="s">
        <v>341</v>
      </c>
      <c r="GA1215" t="s">
        <v>241</v>
      </c>
      <c r="GB1215" t="s">
        <v>227</v>
      </c>
      <c r="GC1215" t="s">
        <v>241</v>
      </c>
      <c r="GD1215" t="s">
        <v>293</v>
      </c>
      <c r="GE1215" t="s">
        <v>241</v>
      </c>
      <c r="GF1215" t="s">
        <v>241</v>
      </c>
      <c r="GG1215" t="s">
        <v>226</v>
      </c>
      <c r="GH1215" t="s">
        <v>6279</v>
      </c>
      <c r="GI1215" t="s">
        <v>241</v>
      </c>
      <c r="GJ1215" t="s">
        <v>227</v>
      </c>
      <c r="GK1215" t="s">
        <v>241</v>
      </c>
      <c r="GL1215" t="s">
        <v>286</v>
      </c>
      <c r="GM1215" t="s">
        <v>241</v>
      </c>
      <c r="GN1215" t="s">
        <v>214</v>
      </c>
      <c r="GO1215" t="s">
        <v>241</v>
      </c>
      <c r="GP1215" t="s">
        <v>295</v>
      </c>
      <c r="GQ1215" t="s">
        <v>241</v>
      </c>
      <c r="GR1215" t="s">
        <v>295</v>
      </c>
      <c r="GS1215" t="s">
        <v>214</v>
      </c>
      <c r="GT1215" t="s">
        <v>241</v>
      </c>
      <c r="GU1215" t="s">
        <v>241</v>
      </c>
      <c r="GV1215" t="s">
        <v>241</v>
      </c>
      <c r="GW1215" t="s">
        <v>404</v>
      </c>
      <c r="GX1215" t="s">
        <v>404</v>
      </c>
      <c r="GY1215" t="s">
        <v>2460</v>
      </c>
      <c r="GZ1215" t="s">
        <v>241</v>
      </c>
      <c r="HA1215" t="s">
        <v>298</v>
      </c>
      <c r="HB1215" t="s">
        <v>241</v>
      </c>
      <c r="HC1215" t="s">
        <v>241</v>
      </c>
      <c r="HD1215" t="s">
        <v>241</v>
      </c>
      <c r="HE1215" t="s">
        <v>241</v>
      </c>
      <c r="HF1215" t="s">
        <v>241</v>
      </c>
      <c r="HG1215" t="s">
        <v>241</v>
      </c>
      <c r="HH1215" t="s">
        <v>241</v>
      </c>
      <c r="HI1215" t="s">
        <v>241</v>
      </c>
      <c r="HJ1215" t="s">
        <v>214</v>
      </c>
      <c r="HK1215" t="s">
        <v>6280</v>
      </c>
      <c r="HL1215" s="12"/>
      <c r="HM1215">
        <v>0.25</v>
      </c>
      <c r="HN1215">
        <v>0.5</v>
      </c>
      <c r="HO1215">
        <v>1</v>
      </c>
      <c r="HP1215">
        <v>0.75</v>
      </c>
      <c r="HQ1215">
        <v>1</v>
      </c>
      <c r="HR1215">
        <v>0.5</v>
      </c>
      <c r="HS1215">
        <v>1</v>
      </c>
      <c r="HT1215">
        <v>1</v>
      </c>
      <c r="HU1215">
        <v>0</v>
      </c>
      <c r="HV1215">
        <v>0.5</v>
      </c>
      <c r="HW1215">
        <v>0.25</v>
      </c>
      <c r="HX1215">
        <v>1</v>
      </c>
      <c r="HY1215">
        <v>1</v>
      </c>
      <c r="HZ1215">
        <v>0.75</v>
      </c>
      <c r="IA1215" s="4">
        <v>1</v>
      </c>
      <c r="IB1215">
        <v>0.75</v>
      </c>
      <c r="IC1215">
        <v>1</v>
      </c>
      <c r="ID1215">
        <v>1</v>
      </c>
      <c r="IE1215">
        <v>0.75</v>
      </c>
      <c r="IG1215">
        <v>0.75</v>
      </c>
      <c r="IH1215">
        <v>1</v>
      </c>
      <c r="II1215">
        <v>1</v>
      </c>
      <c r="IJ1215">
        <v>1</v>
      </c>
      <c r="IK1215">
        <v>1</v>
      </c>
      <c r="IL1215">
        <v>1</v>
      </c>
      <c r="IM1215">
        <v>0</v>
      </c>
      <c r="IN1215">
        <v>0</v>
      </c>
      <c r="IO1215">
        <v>1</v>
      </c>
      <c r="IQ1215">
        <v>0</v>
      </c>
      <c r="IS1215">
        <f t="shared" si="1035"/>
        <v>3.7499999999999999E-2</v>
      </c>
      <c r="IT1215">
        <f t="shared" si="1036"/>
        <v>0.06</v>
      </c>
      <c r="IU1215">
        <f t="shared" si="1037"/>
        <v>0.08</v>
      </c>
      <c r="IV1215">
        <f t="shared" si="1038"/>
        <v>7.5000000000000011E-2</v>
      </c>
      <c r="IW1215">
        <f t="shared" si="1039"/>
        <v>0.08</v>
      </c>
      <c r="IX1215">
        <f t="shared" si="1040"/>
        <v>6.5000000000000002E-2</v>
      </c>
      <c r="IY1215">
        <f t="shared" si="1041"/>
        <v>0.1</v>
      </c>
      <c r="IZ1215">
        <f t="shared" si="1042"/>
        <v>0.11</v>
      </c>
      <c r="JA1215">
        <f t="shared" si="1043"/>
        <v>0</v>
      </c>
      <c r="JB1215">
        <f t="shared" si="1044"/>
        <v>0.05</v>
      </c>
      <c r="JC1215">
        <f t="shared" si="1045"/>
        <v>0.03</v>
      </c>
      <c r="JD1215">
        <f t="shared" si="1046"/>
        <v>0.11</v>
      </c>
      <c r="JE1215">
        <f t="shared" si="1047"/>
        <v>7.0000000000000007E-2</v>
      </c>
      <c r="JF1215">
        <f t="shared" si="1048"/>
        <v>0.09</v>
      </c>
      <c r="JG1215" s="5">
        <f t="shared" si="1049"/>
        <v>0.05</v>
      </c>
      <c r="JH1215">
        <f t="shared" si="1050"/>
        <v>0</v>
      </c>
      <c r="JI1215">
        <f t="shared" si="1050"/>
        <v>0</v>
      </c>
      <c r="JJ1215">
        <f t="shared" si="1051"/>
        <v>0.2</v>
      </c>
      <c r="JK1215">
        <f t="shared" si="1052"/>
        <v>0.11249999999999999</v>
      </c>
      <c r="JL1215" s="6">
        <f t="shared" si="1053"/>
        <v>6.6666666666666666E-2</v>
      </c>
      <c r="JM1215">
        <f t="shared" si="1054"/>
        <v>0.09</v>
      </c>
      <c r="JN1215">
        <f t="shared" si="1055"/>
        <v>0.05</v>
      </c>
      <c r="JO1215">
        <f t="shared" si="1056"/>
        <v>0.15</v>
      </c>
      <c r="JP1215">
        <f t="shared" si="1057"/>
        <v>0.1</v>
      </c>
      <c r="JQ1215">
        <f t="shared" si="1058"/>
        <v>0.12</v>
      </c>
      <c r="JR1215">
        <f t="shared" si="1059"/>
        <v>0.11</v>
      </c>
      <c r="JS1215">
        <f t="shared" si="1060"/>
        <v>0</v>
      </c>
      <c r="JT1215">
        <f t="shared" si="1060"/>
        <v>0</v>
      </c>
      <c r="JU1215">
        <f t="shared" si="1061"/>
        <v>1</v>
      </c>
      <c r="JV1215">
        <f t="shared" si="1061"/>
        <v>0</v>
      </c>
      <c r="JW1215">
        <f t="shared" si="1062"/>
        <v>0.15</v>
      </c>
      <c r="JY1215">
        <f t="shared" si="1063"/>
        <v>1.2500000000000001E-2</v>
      </c>
      <c r="JZ1215">
        <f t="shared" si="1064"/>
        <v>0.04</v>
      </c>
      <c r="KA1215">
        <f t="shared" si="1065"/>
        <v>0.02</v>
      </c>
      <c r="KB1215">
        <f t="shared" si="1065"/>
        <v>1.4999999999999999E-2</v>
      </c>
      <c r="KC1215">
        <f t="shared" si="1066"/>
        <v>0.04</v>
      </c>
      <c r="KD1215">
        <f t="shared" si="1091"/>
        <v>1.4999999999999999E-2</v>
      </c>
      <c r="KE1215">
        <f t="shared" si="1091"/>
        <v>0.03</v>
      </c>
      <c r="KF1215">
        <f t="shared" si="1091"/>
        <v>0.03</v>
      </c>
      <c r="KG1215">
        <f t="shared" si="1090"/>
        <v>0</v>
      </c>
      <c r="KH1215">
        <f t="shared" si="1090"/>
        <v>1.4999999999999999E-2</v>
      </c>
      <c r="KI1215">
        <f t="shared" si="1090"/>
        <v>7.4999999999999997E-3</v>
      </c>
      <c r="KJ1215">
        <f t="shared" si="1090"/>
        <v>0.03</v>
      </c>
      <c r="KK1215">
        <f t="shared" si="1067"/>
        <v>0.02</v>
      </c>
      <c r="KL1215">
        <f t="shared" si="1068"/>
        <v>0.03</v>
      </c>
      <c r="KM1215" s="5">
        <f t="shared" si="1069"/>
        <v>0.05</v>
      </c>
      <c r="KN1215">
        <f t="shared" si="1070"/>
        <v>0</v>
      </c>
      <c r="KO1215">
        <f t="shared" si="1070"/>
        <v>0</v>
      </c>
      <c r="KP1215">
        <f t="shared" si="1071"/>
        <v>0.06</v>
      </c>
      <c r="KQ1215">
        <f t="shared" si="1072"/>
        <v>2.2499999999999999E-2</v>
      </c>
      <c r="KR1215" s="6">
        <f t="shared" si="1073"/>
        <v>3.3333333333333333E-2</v>
      </c>
      <c r="KS1215">
        <f t="shared" si="1074"/>
        <v>0.03</v>
      </c>
      <c r="KT1215">
        <f t="shared" si="1075"/>
        <v>0.03</v>
      </c>
      <c r="KU1215">
        <f t="shared" si="1076"/>
        <v>0.04</v>
      </c>
      <c r="KV1215">
        <f t="shared" si="1077"/>
        <v>0.05</v>
      </c>
      <c r="KW1215">
        <f t="shared" si="1078"/>
        <v>0.01</v>
      </c>
      <c r="KX1215">
        <f t="shared" si="1079"/>
        <v>0</v>
      </c>
      <c r="KY1215">
        <f t="shared" si="1080"/>
        <v>0</v>
      </c>
      <c r="KZ1215">
        <f t="shared" si="1081"/>
        <v>0</v>
      </c>
      <c r="LA1215">
        <f t="shared" si="1082"/>
        <v>1</v>
      </c>
      <c r="LB1215">
        <f t="shared" si="1082"/>
        <v>0</v>
      </c>
      <c r="LC1215">
        <f t="shared" si="1083"/>
        <v>0.1</v>
      </c>
      <c r="LE1215" t="str">
        <f t="shared" si="1089"/>
        <v>Burkina Faso</v>
      </c>
      <c r="LF1215">
        <f t="shared" si="1084"/>
        <v>0.60750000000000004</v>
      </c>
      <c r="LG1215" s="6">
        <f t="shared" si="1085"/>
        <v>0.77916666666666656</v>
      </c>
      <c r="LH1215">
        <f t="shared" si="1086"/>
        <v>0.77</v>
      </c>
      <c r="LI1215" s="6">
        <f t="shared" si="1087"/>
        <v>0.73083333333333345</v>
      </c>
      <c r="LJ1215">
        <f t="shared" si="1088"/>
        <v>0</v>
      </c>
    </row>
    <row r="1216" spans="1:322" x14ac:dyDescent="0.35">
      <c r="A1216" s="8">
        <v>44881</v>
      </c>
      <c r="B1216" t="s">
        <v>6281</v>
      </c>
      <c r="D1216" s="24" t="s">
        <v>321</v>
      </c>
      <c r="E1216" s="24" t="s">
        <v>262</v>
      </c>
      <c r="F1216" s="24">
        <v>28</v>
      </c>
      <c r="G1216" s="24" t="s">
        <v>258</v>
      </c>
      <c r="H1216" s="24" t="s">
        <v>322</v>
      </c>
      <c r="I1216" s="24" t="s">
        <v>207</v>
      </c>
      <c r="J1216" s="24" t="s">
        <v>536</v>
      </c>
      <c r="K1216" s="25">
        <v>44757</v>
      </c>
      <c r="L1216" s="25">
        <v>44757</v>
      </c>
      <c r="M1216" s="25">
        <v>44763</v>
      </c>
      <c r="N1216" s="24" t="s">
        <v>261</v>
      </c>
      <c r="O1216" s="24" t="s">
        <v>261</v>
      </c>
      <c r="P1216" s="24" t="s">
        <v>261</v>
      </c>
      <c r="Q1216" s="24" t="s">
        <v>324</v>
      </c>
      <c r="R1216" s="25">
        <v>44764</v>
      </c>
      <c r="S1216" s="25">
        <v>44764</v>
      </c>
      <c r="T1216" s="24" t="s">
        <v>263</v>
      </c>
      <c r="U1216" s="24" t="s">
        <v>261</v>
      </c>
      <c r="V1216" s="25" t="s">
        <v>262</v>
      </c>
      <c r="W1216" s="24" t="s">
        <v>261</v>
      </c>
      <c r="X1216" s="25" t="s">
        <v>262</v>
      </c>
      <c r="Y1216" s="24" t="s">
        <v>263</v>
      </c>
      <c r="Z1216" s="25">
        <v>44895</v>
      </c>
      <c r="AA1216" s="24" t="s">
        <v>264</v>
      </c>
      <c r="AB1216" s="24" t="s">
        <v>265</v>
      </c>
      <c r="AC1216" s="24" t="s">
        <v>3542</v>
      </c>
      <c r="AD1216" s="24" t="s">
        <v>267</v>
      </c>
      <c r="AE1216" s="24" t="s">
        <v>473</v>
      </c>
      <c r="AF1216" s="24" t="s">
        <v>687</v>
      </c>
      <c r="AG1216" s="31">
        <v>550000</v>
      </c>
      <c r="AH1216" s="24" t="s">
        <v>263</v>
      </c>
      <c r="AI1216" s="24">
        <v>44859</v>
      </c>
      <c r="AJ1216" s="25">
        <v>44864</v>
      </c>
      <c r="AK1216" s="24" t="s">
        <v>268</v>
      </c>
      <c r="AL1216" s="24" t="s">
        <v>994</v>
      </c>
      <c r="AM1216" s="24" t="s">
        <v>2036</v>
      </c>
      <c r="AN1216" s="24" t="s">
        <v>2037</v>
      </c>
      <c r="AO1216" s="24" t="s">
        <v>261</v>
      </c>
      <c r="AP1216" s="24" t="s">
        <v>261</v>
      </c>
      <c r="AQ1216" s="25" t="s">
        <v>262</v>
      </c>
      <c r="AR1216" s="24" t="s">
        <v>261</v>
      </c>
      <c r="AS1216" s="25" t="s">
        <v>262</v>
      </c>
      <c r="AT1216" s="24" t="s">
        <v>261</v>
      </c>
      <c r="AU1216" s="25" t="s">
        <v>262</v>
      </c>
      <c r="AV1216" s="24" t="s">
        <v>261</v>
      </c>
      <c r="AW1216" s="25" t="s">
        <v>262</v>
      </c>
      <c r="AX1216" s="24" t="s">
        <v>261</v>
      </c>
      <c r="AY1216" s="25" t="s">
        <v>262</v>
      </c>
      <c r="AZ1216" s="27" t="s">
        <v>262</v>
      </c>
      <c r="BA1216" s="27" t="s">
        <v>262</v>
      </c>
      <c r="BB1216" s="24" t="s">
        <v>261</v>
      </c>
      <c r="BC1216" s="25" t="s">
        <v>262</v>
      </c>
      <c r="BD1216" s="24" t="s">
        <v>261</v>
      </c>
      <c r="BE1216" s="26" t="s">
        <v>262</v>
      </c>
      <c r="BF1216" t="s">
        <v>536</v>
      </c>
      <c r="BG1216" s="9" t="s">
        <v>571</v>
      </c>
      <c r="BH1216" t="s">
        <v>208</v>
      </c>
      <c r="BI1216" t="s">
        <v>695</v>
      </c>
      <c r="BJ1216" t="s">
        <v>210</v>
      </c>
      <c r="BK1216" t="s">
        <v>329</v>
      </c>
      <c r="BL1216" t="s">
        <v>212</v>
      </c>
      <c r="BM1216" t="s">
        <v>3447</v>
      </c>
      <c r="BN1216" t="s">
        <v>214</v>
      </c>
      <c r="BO1216" t="s">
        <v>348</v>
      </c>
      <c r="BQ1216" t="s">
        <v>216</v>
      </c>
      <c r="BR1216" t="s">
        <v>5056</v>
      </c>
      <c r="BS1216" t="s">
        <v>1132</v>
      </c>
      <c r="BT1216" t="s">
        <v>3418</v>
      </c>
      <c r="BU1216" t="s">
        <v>5056</v>
      </c>
      <c r="BV1216" t="s">
        <v>214</v>
      </c>
      <c r="CG1216" t="s">
        <v>219</v>
      </c>
      <c r="CI1216" t="s">
        <v>220</v>
      </c>
      <c r="CJ1216" t="s">
        <v>6282</v>
      </c>
      <c r="CL1216" t="s">
        <v>222</v>
      </c>
      <c r="CN1216" t="s">
        <v>306</v>
      </c>
      <c r="CP1216" t="s">
        <v>369</v>
      </c>
      <c r="CQ1216" t="s">
        <v>224</v>
      </c>
      <c r="CR1216" t="s">
        <v>250</v>
      </c>
      <c r="CT1216" t="s">
        <v>219</v>
      </c>
      <c r="CV1216" t="s">
        <v>244</v>
      </c>
      <c r="CX1216" t="s">
        <v>287</v>
      </c>
      <c r="CZ1216" t="s">
        <v>219</v>
      </c>
      <c r="DB1216" t="s">
        <v>230</v>
      </c>
      <c r="DC1216" t="s">
        <v>230</v>
      </c>
      <c r="DD1216" t="s">
        <v>219</v>
      </c>
      <c r="DI1216" t="s">
        <v>338</v>
      </c>
      <c r="DK1216" t="s">
        <v>233</v>
      </c>
      <c r="DM1216" t="s">
        <v>214</v>
      </c>
      <c r="DO1216" t="s">
        <v>414</v>
      </c>
      <c r="DP1216" t="s">
        <v>355</v>
      </c>
      <c r="DT1216" t="s">
        <v>214</v>
      </c>
      <c r="DV1216" t="s">
        <v>1057</v>
      </c>
      <c r="DX1216" t="s">
        <v>237</v>
      </c>
      <c r="DZ1216" t="s">
        <v>400</v>
      </c>
      <c r="EA1216" t="s">
        <v>237</v>
      </c>
      <c r="EC1216" t="s">
        <v>389</v>
      </c>
      <c r="EE1216" t="s">
        <v>214</v>
      </c>
      <c r="EG1216" t="s">
        <v>214</v>
      </c>
      <c r="EK1216" t="s">
        <v>242</v>
      </c>
      <c r="EM1216" t="s">
        <v>240</v>
      </c>
      <c r="EO1216" t="s">
        <v>240</v>
      </c>
      <c r="EQ1216" t="s">
        <v>214</v>
      </c>
      <c r="ER1216" t="s">
        <v>241</v>
      </c>
      <c r="ES1216" t="s">
        <v>237</v>
      </c>
      <c r="ET1216" t="s">
        <v>241</v>
      </c>
      <c r="EU1216" t="s">
        <v>389</v>
      </c>
      <c r="EV1216" t="s">
        <v>241</v>
      </c>
      <c r="EW1216" t="s">
        <v>310</v>
      </c>
      <c r="EX1216" t="s">
        <v>241</v>
      </c>
      <c r="EY1216" t="s">
        <v>389</v>
      </c>
      <c r="EZ1216" t="s">
        <v>241</v>
      </c>
      <c r="FA1216" t="s">
        <v>241</v>
      </c>
      <c r="FB1216" t="s">
        <v>241</v>
      </c>
      <c r="FC1216" t="s">
        <v>242</v>
      </c>
      <c r="FD1216" t="s">
        <v>241</v>
      </c>
      <c r="FE1216" t="s">
        <v>226</v>
      </c>
      <c r="FF1216" t="s">
        <v>241</v>
      </c>
      <c r="FG1216" t="s">
        <v>358</v>
      </c>
      <c r="FH1216" t="s">
        <v>241</v>
      </c>
      <c r="FI1216" t="s">
        <v>214</v>
      </c>
      <c r="FJ1216" t="s">
        <v>241</v>
      </c>
      <c r="FK1216" t="s">
        <v>214</v>
      </c>
      <c r="FL1216" t="s">
        <v>241</v>
      </c>
      <c r="FM1216" t="s">
        <v>292</v>
      </c>
      <c r="FN1216" t="s">
        <v>241</v>
      </c>
      <c r="FO1216" t="s">
        <v>219</v>
      </c>
      <c r="FP1216" t="s">
        <v>241</v>
      </c>
      <c r="FQ1216" t="s">
        <v>241</v>
      </c>
      <c r="FR1216" t="s">
        <v>241</v>
      </c>
      <c r="FS1216" t="s">
        <v>241</v>
      </c>
      <c r="FT1216" t="s">
        <v>241</v>
      </c>
      <c r="FU1216" t="s">
        <v>219</v>
      </c>
      <c r="FV1216" t="s">
        <v>241</v>
      </c>
      <c r="FW1216" t="s">
        <v>241</v>
      </c>
      <c r="FX1216" t="s">
        <v>241</v>
      </c>
      <c r="FY1216" t="s">
        <v>241</v>
      </c>
      <c r="FZ1216" t="s">
        <v>341</v>
      </c>
      <c r="GA1216" t="s">
        <v>241</v>
      </c>
      <c r="GB1216" t="s">
        <v>227</v>
      </c>
      <c r="GC1216" t="s">
        <v>241</v>
      </c>
      <c r="GD1216" t="s">
        <v>293</v>
      </c>
      <c r="GE1216" t="s">
        <v>241</v>
      </c>
      <c r="GF1216" t="s">
        <v>241</v>
      </c>
      <c r="GG1216" t="s">
        <v>244</v>
      </c>
      <c r="GH1216" t="s">
        <v>241</v>
      </c>
      <c r="GI1216" t="s">
        <v>241</v>
      </c>
      <c r="GJ1216" t="s">
        <v>227</v>
      </c>
      <c r="GK1216" t="s">
        <v>241</v>
      </c>
      <c r="GL1216" t="s">
        <v>227</v>
      </c>
      <c r="GM1216" t="s">
        <v>241</v>
      </c>
      <c r="GN1216" t="s">
        <v>219</v>
      </c>
      <c r="GO1216" t="s">
        <v>241</v>
      </c>
      <c r="GP1216" t="s">
        <v>295</v>
      </c>
      <c r="GQ1216" t="s">
        <v>241</v>
      </c>
      <c r="GR1216" t="s">
        <v>295</v>
      </c>
      <c r="GS1216" t="s">
        <v>214</v>
      </c>
      <c r="GT1216" t="s">
        <v>241</v>
      </c>
      <c r="GU1216" t="s">
        <v>241</v>
      </c>
      <c r="GV1216" t="s">
        <v>241</v>
      </c>
      <c r="GW1216" t="s">
        <v>296</v>
      </c>
      <c r="GX1216" t="s">
        <v>404</v>
      </c>
      <c r="GY1216" t="s">
        <v>609</v>
      </c>
      <c r="GZ1216" t="s">
        <v>241</v>
      </c>
      <c r="HA1216" t="s">
        <v>298</v>
      </c>
      <c r="HB1216" t="s">
        <v>241</v>
      </c>
      <c r="HC1216" t="s">
        <v>241</v>
      </c>
      <c r="HD1216" t="s">
        <v>241</v>
      </c>
      <c r="HE1216" t="s">
        <v>241</v>
      </c>
      <c r="HF1216" t="s">
        <v>241</v>
      </c>
      <c r="HG1216" t="s">
        <v>241</v>
      </c>
      <c r="HH1216" t="s">
        <v>241</v>
      </c>
      <c r="HI1216" t="s">
        <v>241</v>
      </c>
      <c r="HJ1216" t="s">
        <v>214</v>
      </c>
      <c r="HK1216" t="s">
        <v>6283</v>
      </c>
      <c r="HL1216" s="12"/>
      <c r="HM1216">
        <v>0.25</v>
      </c>
      <c r="HN1216">
        <v>0.5</v>
      </c>
      <c r="HO1216">
        <v>0</v>
      </c>
      <c r="HP1216">
        <v>0.75</v>
      </c>
      <c r="HQ1216">
        <v>1</v>
      </c>
      <c r="HR1216">
        <v>0.25</v>
      </c>
      <c r="HS1216">
        <v>1</v>
      </c>
      <c r="HT1216">
        <v>1</v>
      </c>
      <c r="HU1216">
        <v>0</v>
      </c>
      <c r="HV1216">
        <v>0.5</v>
      </c>
      <c r="HW1216">
        <v>0.5</v>
      </c>
      <c r="HX1216">
        <v>1</v>
      </c>
      <c r="HY1216">
        <v>1</v>
      </c>
      <c r="HZ1216">
        <v>0.75</v>
      </c>
      <c r="IA1216" s="4">
        <v>1</v>
      </c>
      <c r="IB1216">
        <v>0.5</v>
      </c>
      <c r="IC1216">
        <v>1</v>
      </c>
      <c r="ID1216">
        <v>1</v>
      </c>
      <c r="IE1216">
        <v>0.75</v>
      </c>
      <c r="IG1216">
        <v>1</v>
      </c>
      <c r="IH1216">
        <v>1</v>
      </c>
      <c r="II1216">
        <v>1</v>
      </c>
      <c r="IJ1216">
        <v>1</v>
      </c>
      <c r="IK1216">
        <v>1</v>
      </c>
      <c r="IL1216">
        <v>1</v>
      </c>
      <c r="IM1216">
        <v>0.75</v>
      </c>
      <c r="IN1216">
        <v>1</v>
      </c>
      <c r="IO1216">
        <v>1</v>
      </c>
      <c r="IQ1216">
        <v>0</v>
      </c>
      <c r="IS1216">
        <f t="shared" si="1035"/>
        <v>3.7499999999999999E-2</v>
      </c>
      <c r="IT1216">
        <f t="shared" si="1036"/>
        <v>0.06</v>
      </c>
      <c r="IU1216">
        <f t="shared" si="1037"/>
        <v>0</v>
      </c>
      <c r="IV1216">
        <f t="shared" si="1038"/>
        <v>7.5000000000000011E-2</v>
      </c>
      <c r="IW1216">
        <f t="shared" si="1039"/>
        <v>0.08</v>
      </c>
      <c r="IX1216">
        <f t="shared" si="1040"/>
        <v>3.2500000000000001E-2</v>
      </c>
      <c r="IY1216">
        <f t="shared" si="1041"/>
        <v>0.1</v>
      </c>
      <c r="IZ1216">
        <f t="shared" si="1042"/>
        <v>0.11</v>
      </c>
      <c r="JA1216">
        <f t="shared" si="1043"/>
        <v>0</v>
      </c>
      <c r="JB1216">
        <f t="shared" si="1044"/>
        <v>0.05</v>
      </c>
      <c r="JC1216">
        <f t="shared" si="1045"/>
        <v>0.06</v>
      </c>
      <c r="JD1216">
        <f t="shared" si="1046"/>
        <v>0.11</v>
      </c>
      <c r="JE1216">
        <f t="shared" si="1047"/>
        <v>7.0000000000000007E-2</v>
      </c>
      <c r="JF1216">
        <f t="shared" si="1048"/>
        <v>0.09</v>
      </c>
      <c r="JG1216" s="5">
        <f t="shared" si="1049"/>
        <v>0.05</v>
      </c>
      <c r="JH1216">
        <f t="shared" si="1050"/>
        <v>0</v>
      </c>
      <c r="JI1216">
        <f t="shared" si="1050"/>
        <v>0</v>
      </c>
      <c r="JJ1216">
        <f t="shared" si="1051"/>
        <v>0.2</v>
      </c>
      <c r="JK1216">
        <f t="shared" si="1052"/>
        <v>0.11249999999999999</v>
      </c>
      <c r="JL1216" s="6">
        <f t="shared" si="1053"/>
        <v>6.3333333333333325E-2</v>
      </c>
      <c r="JM1216">
        <f t="shared" si="1054"/>
        <v>0.12</v>
      </c>
      <c r="JN1216">
        <f t="shared" si="1055"/>
        <v>0.05</v>
      </c>
      <c r="JO1216">
        <f t="shared" si="1056"/>
        <v>0.15</v>
      </c>
      <c r="JP1216">
        <f t="shared" si="1057"/>
        <v>0.1</v>
      </c>
      <c r="JQ1216">
        <f t="shared" si="1058"/>
        <v>0.12</v>
      </c>
      <c r="JR1216">
        <f t="shared" si="1059"/>
        <v>0.11</v>
      </c>
      <c r="JS1216">
        <f t="shared" si="1060"/>
        <v>7.5000000000000011E-2</v>
      </c>
      <c r="JT1216">
        <f t="shared" si="1060"/>
        <v>0.1</v>
      </c>
      <c r="JU1216">
        <f t="shared" si="1061"/>
        <v>1</v>
      </c>
      <c r="JV1216">
        <f t="shared" si="1061"/>
        <v>0</v>
      </c>
      <c r="JW1216">
        <f t="shared" si="1062"/>
        <v>0.15</v>
      </c>
      <c r="JY1216">
        <f t="shared" si="1063"/>
        <v>1.2500000000000001E-2</v>
      </c>
      <c r="JZ1216">
        <f t="shared" si="1064"/>
        <v>0.04</v>
      </c>
      <c r="KA1216">
        <f t="shared" si="1065"/>
        <v>0</v>
      </c>
      <c r="KB1216">
        <f t="shared" si="1065"/>
        <v>1.4999999999999999E-2</v>
      </c>
      <c r="KC1216">
        <f t="shared" si="1066"/>
        <v>0.04</v>
      </c>
      <c r="KD1216">
        <f t="shared" si="1091"/>
        <v>7.4999999999999997E-3</v>
      </c>
      <c r="KE1216">
        <f t="shared" si="1091"/>
        <v>0.03</v>
      </c>
      <c r="KF1216">
        <f t="shared" si="1091"/>
        <v>0.03</v>
      </c>
      <c r="KG1216">
        <f t="shared" si="1090"/>
        <v>0</v>
      </c>
      <c r="KH1216">
        <f t="shared" si="1090"/>
        <v>1.4999999999999999E-2</v>
      </c>
      <c r="KI1216">
        <f t="shared" si="1090"/>
        <v>1.4999999999999999E-2</v>
      </c>
      <c r="KJ1216">
        <f t="shared" si="1090"/>
        <v>0.03</v>
      </c>
      <c r="KK1216">
        <f t="shared" si="1067"/>
        <v>0.02</v>
      </c>
      <c r="KL1216">
        <f t="shared" si="1068"/>
        <v>0.03</v>
      </c>
      <c r="KM1216" s="5">
        <f t="shared" si="1069"/>
        <v>0.05</v>
      </c>
      <c r="KN1216">
        <f t="shared" si="1070"/>
        <v>0</v>
      </c>
      <c r="KO1216">
        <f t="shared" si="1070"/>
        <v>0</v>
      </c>
      <c r="KP1216">
        <f t="shared" si="1071"/>
        <v>0.06</v>
      </c>
      <c r="KQ1216">
        <f t="shared" si="1072"/>
        <v>2.2499999999999999E-2</v>
      </c>
      <c r="KR1216" s="6">
        <f t="shared" si="1073"/>
        <v>3.1666666666666662E-2</v>
      </c>
      <c r="KS1216">
        <f t="shared" si="1074"/>
        <v>0.04</v>
      </c>
      <c r="KT1216">
        <f t="shared" si="1075"/>
        <v>0.03</v>
      </c>
      <c r="KU1216">
        <f t="shared" si="1076"/>
        <v>0.04</v>
      </c>
      <c r="KV1216">
        <f t="shared" si="1077"/>
        <v>0.05</v>
      </c>
      <c r="KW1216">
        <f t="shared" si="1078"/>
        <v>0.01</v>
      </c>
      <c r="KX1216">
        <f t="shared" si="1079"/>
        <v>0</v>
      </c>
      <c r="KY1216">
        <f t="shared" si="1080"/>
        <v>0.03</v>
      </c>
      <c r="KZ1216">
        <f t="shared" si="1081"/>
        <v>0.03</v>
      </c>
      <c r="LA1216">
        <f t="shared" si="1082"/>
        <v>1</v>
      </c>
      <c r="LB1216">
        <f t="shared" si="1082"/>
        <v>0</v>
      </c>
      <c r="LC1216">
        <f t="shared" si="1083"/>
        <v>0.1</v>
      </c>
      <c r="LE1216" t="str">
        <f t="shared" si="1089"/>
        <v>Burkina Faso</v>
      </c>
      <c r="LF1216">
        <f t="shared" si="1084"/>
        <v>0.495</v>
      </c>
      <c r="LG1216" s="6">
        <f t="shared" si="1085"/>
        <v>0.80583333333333329</v>
      </c>
      <c r="LH1216">
        <f t="shared" si="1086"/>
        <v>0.97499999999999987</v>
      </c>
      <c r="LI1216" s="6">
        <f t="shared" si="1087"/>
        <v>0.77916666666666679</v>
      </c>
      <c r="LJ1216">
        <f t="shared" si="1088"/>
        <v>0</v>
      </c>
    </row>
    <row r="1217" spans="1:322" x14ac:dyDescent="0.35">
      <c r="A1217" s="8">
        <v>44881</v>
      </c>
      <c r="B1217" t="s">
        <v>6284</v>
      </c>
      <c r="D1217" s="27" t="s">
        <v>321</v>
      </c>
      <c r="E1217" s="27" t="s">
        <v>262</v>
      </c>
      <c r="F1217" s="27">
        <v>46</v>
      </c>
      <c r="G1217" s="27" t="s">
        <v>258</v>
      </c>
      <c r="H1217" s="27" t="s">
        <v>322</v>
      </c>
      <c r="I1217" s="27" t="s">
        <v>207</v>
      </c>
      <c r="J1217" s="27" t="s">
        <v>536</v>
      </c>
      <c r="K1217" s="28">
        <v>44757</v>
      </c>
      <c r="L1217" s="28">
        <v>44757</v>
      </c>
      <c r="M1217" s="28">
        <v>44763</v>
      </c>
      <c r="N1217" s="27" t="s">
        <v>261</v>
      </c>
      <c r="O1217" s="27" t="s">
        <v>261</v>
      </c>
      <c r="P1217" s="27" t="s">
        <v>261</v>
      </c>
      <c r="Q1217" s="27" t="s">
        <v>324</v>
      </c>
      <c r="R1217" s="28">
        <v>44764</v>
      </c>
      <c r="S1217" s="28">
        <v>44764</v>
      </c>
      <c r="T1217" s="27" t="s">
        <v>263</v>
      </c>
      <c r="U1217" s="27" t="s">
        <v>261</v>
      </c>
      <c r="V1217" s="28" t="s">
        <v>262</v>
      </c>
      <c r="W1217" s="27" t="s">
        <v>261</v>
      </c>
      <c r="X1217" s="28" t="s">
        <v>262</v>
      </c>
      <c r="Y1217" s="27" t="s">
        <v>263</v>
      </c>
      <c r="Z1217" s="28">
        <v>44895</v>
      </c>
      <c r="AA1217" s="27" t="s">
        <v>264</v>
      </c>
      <c r="AB1217" s="27" t="s">
        <v>265</v>
      </c>
      <c r="AC1217" s="27" t="s">
        <v>6285</v>
      </c>
      <c r="AD1217" s="27" t="s">
        <v>267</v>
      </c>
      <c r="AE1217" s="27" t="s">
        <v>473</v>
      </c>
      <c r="AF1217" s="27" t="s">
        <v>687</v>
      </c>
      <c r="AG1217" s="29">
        <v>550000</v>
      </c>
      <c r="AH1217" s="27" t="s">
        <v>263</v>
      </c>
      <c r="AI1217" s="27">
        <v>44817</v>
      </c>
      <c r="AJ1217" s="28">
        <v>44819</v>
      </c>
      <c r="AK1217" s="27" t="s">
        <v>268</v>
      </c>
      <c r="AL1217" s="27" t="s">
        <v>994</v>
      </c>
      <c r="AM1217" s="27" t="s">
        <v>2036</v>
      </c>
      <c r="AN1217" s="27" t="s">
        <v>2037</v>
      </c>
      <c r="AO1217" s="27" t="s">
        <v>261</v>
      </c>
      <c r="AP1217" s="27" t="s">
        <v>261</v>
      </c>
      <c r="AQ1217" s="28" t="s">
        <v>262</v>
      </c>
      <c r="AR1217" s="27" t="s">
        <v>261</v>
      </c>
      <c r="AS1217" s="28" t="s">
        <v>262</v>
      </c>
      <c r="AT1217" s="27" t="s">
        <v>261</v>
      </c>
      <c r="AU1217" s="28" t="s">
        <v>262</v>
      </c>
      <c r="AV1217" s="27" t="s">
        <v>261</v>
      </c>
      <c r="AW1217" s="28" t="s">
        <v>262</v>
      </c>
      <c r="AX1217" s="27" t="s">
        <v>261</v>
      </c>
      <c r="AY1217" s="28" t="s">
        <v>262</v>
      </c>
      <c r="AZ1217" s="27" t="s">
        <v>262</v>
      </c>
      <c r="BA1217" s="27" t="s">
        <v>262</v>
      </c>
      <c r="BB1217" s="27" t="s">
        <v>261</v>
      </c>
      <c r="BC1217" s="28" t="s">
        <v>262</v>
      </c>
      <c r="BD1217" s="27" t="s">
        <v>261</v>
      </c>
      <c r="BE1217" s="30" t="s">
        <v>262</v>
      </c>
      <c r="BF1217" t="s">
        <v>536</v>
      </c>
      <c r="BG1217" s="9" t="s">
        <v>571</v>
      </c>
      <c r="BH1217" t="s">
        <v>208</v>
      </c>
      <c r="BI1217" t="s">
        <v>2332</v>
      </c>
      <c r="BJ1217" t="s">
        <v>210</v>
      </c>
      <c r="BK1217" t="s">
        <v>329</v>
      </c>
      <c r="BL1217" t="s">
        <v>212</v>
      </c>
      <c r="BM1217" t="s">
        <v>3447</v>
      </c>
      <c r="BN1217" t="s">
        <v>214</v>
      </c>
      <c r="BO1217" t="s">
        <v>331</v>
      </c>
      <c r="BQ1217" t="s">
        <v>216</v>
      </c>
      <c r="BR1217" t="s">
        <v>6286</v>
      </c>
      <c r="BS1217" t="s">
        <v>1132</v>
      </c>
      <c r="BT1217" t="s">
        <v>6286</v>
      </c>
      <c r="BU1217" t="s">
        <v>6286</v>
      </c>
      <c r="BV1217" t="s">
        <v>214</v>
      </c>
      <c r="CG1217" t="s">
        <v>219</v>
      </c>
      <c r="CI1217" t="s">
        <v>220</v>
      </c>
      <c r="CJ1217" t="s">
        <v>6287</v>
      </c>
      <c r="CL1217" t="s">
        <v>222</v>
      </c>
      <c r="CN1217" t="s">
        <v>283</v>
      </c>
      <c r="CP1217" t="s">
        <v>224</v>
      </c>
      <c r="CQ1217" t="s">
        <v>285</v>
      </c>
      <c r="CR1217" t="s">
        <v>286</v>
      </c>
      <c r="CT1217" t="s">
        <v>219</v>
      </c>
      <c r="CV1217" t="s">
        <v>244</v>
      </c>
      <c r="CX1217" t="s">
        <v>287</v>
      </c>
      <c r="CZ1217" t="s">
        <v>219</v>
      </c>
      <c r="DB1217" t="s">
        <v>230</v>
      </c>
      <c r="DC1217" t="s">
        <v>230</v>
      </c>
      <c r="DD1217" t="s">
        <v>219</v>
      </c>
      <c r="DI1217" t="s">
        <v>338</v>
      </c>
      <c r="DK1217" t="s">
        <v>233</v>
      </c>
      <c r="DM1217" t="s">
        <v>219</v>
      </c>
      <c r="DO1217" t="s">
        <v>234</v>
      </c>
      <c r="DP1217" t="s">
        <v>355</v>
      </c>
      <c r="DT1217" t="s">
        <v>214</v>
      </c>
      <c r="DV1217" t="s">
        <v>236</v>
      </c>
      <c r="DX1217" t="s">
        <v>237</v>
      </c>
      <c r="DZ1217" t="s">
        <v>238</v>
      </c>
      <c r="EA1217" t="s">
        <v>233</v>
      </c>
      <c r="EC1217" t="s">
        <v>389</v>
      </c>
      <c r="EE1217" t="s">
        <v>214</v>
      </c>
      <c r="EG1217" t="s">
        <v>214</v>
      </c>
      <c r="EK1217" t="s">
        <v>242</v>
      </c>
      <c r="EM1217" t="s">
        <v>240</v>
      </c>
      <c r="EO1217" t="s">
        <v>240</v>
      </c>
      <c r="EQ1217" t="s">
        <v>214</v>
      </c>
      <c r="ER1217" t="s">
        <v>241</v>
      </c>
      <c r="ES1217" t="s">
        <v>233</v>
      </c>
      <c r="ET1217" t="s">
        <v>241</v>
      </c>
      <c r="EU1217" t="s">
        <v>389</v>
      </c>
      <c r="EV1217" t="s">
        <v>241</v>
      </c>
      <c r="EW1217" t="s">
        <v>310</v>
      </c>
      <c r="EX1217" t="s">
        <v>241</v>
      </c>
      <c r="EY1217" t="s">
        <v>389</v>
      </c>
      <c r="EZ1217" t="s">
        <v>241</v>
      </c>
      <c r="FA1217" t="s">
        <v>241</v>
      </c>
      <c r="FB1217" t="s">
        <v>241</v>
      </c>
      <c r="FC1217" t="s">
        <v>242</v>
      </c>
      <c r="FD1217" t="s">
        <v>241</v>
      </c>
      <c r="FE1217" t="s">
        <v>226</v>
      </c>
      <c r="FF1217" t="s">
        <v>241</v>
      </c>
      <c r="FG1217" t="s">
        <v>358</v>
      </c>
      <c r="FH1217" t="s">
        <v>241</v>
      </c>
      <c r="FI1217" t="s">
        <v>214</v>
      </c>
      <c r="FJ1217" t="s">
        <v>241</v>
      </c>
      <c r="FK1217" t="s">
        <v>214</v>
      </c>
      <c r="FL1217" t="s">
        <v>241</v>
      </c>
      <c r="FM1217" t="s">
        <v>292</v>
      </c>
      <c r="FN1217" t="s">
        <v>241</v>
      </c>
      <c r="FO1217" t="s">
        <v>219</v>
      </c>
      <c r="FP1217" t="s">
        <v>241</v>
      </c>
      <c r="FQ1217" t="s">
        <v>241</v>
      </c>
      <c r="FR1217" t="s">
        <v>241</v>
      </c>
      <c r="FS1217" t="s">
        <v>241</v>
      </c>
      <c r="FT1217" t="s">
        <v>241</v>
      </c>
      <c r="FU1217" t="s">
        <v>219</v>
      </c>
      <c r="FV1217" t="s">
        <v>241</v>
      </c>
      <c r="FW1217" t="s">
        <v>241</v>
      </c>
      <c r="FX1217" t="s">
        <v>241</v>
      </c>
      <c r="FY1217" t="s">
        <v>241</v>
      </c>
      <c r="FZ1217" t="s">
        <v>341</v>
      </c>
      <c r="GA1217" t="s">
        <v>241</v>
      </c>
      <c r="GB1217" t="s">
        <v>227</v>
      </c>
      <c r="GC1217" t="s">
        <v>241</v>
      </c>
      <c r="GD1217" t="s">
        <v>293</v>
      </c>
      <c r="GE1217" t="s">
        <v>241</v>
      </c>
      <c r="GF1217" t="s">
        <v>241</v>
      </c>
      <c r="GG1217" t="s">
        <v>244</v>
      </c>
      <c r="GH1217" t="s">
        <v>241</v>
      </c>
      <c r="GI1217" t="s">
        <v>241</v>
      </c>
      <c r="GJ1217" t="s">
        <v>227</v>
      </c>
      <c r="GK1217" t="s">
        <v>241</v>
      </c>
      <c r="GL1217" t="s">
        <v>227</v>
      </c>
      <c r="GM1217" t="s">
        <v>241</v>
      </c>
      <c r="GN1217" t="s">
        <v>219</v>
      </c>
      <c r="GO1217" t="s">
        <v>241</v>
      </c>
      <c r="GP1217" t="s">
        <v>295</v>
      </c>
      <c r="GQ1217" t="s">
        <v>241</v>
      </c>
      <c r="GR1217" t="s">
        <v>295</v>
      </c>
      <c r="GS1217" t="s">
        <v>214</v>
      </c>
      <c r="GT1217" t="s">
        <v>241</v>
      </c>
      <c r="GU1217" t="s">
        <v>241</v>
      </c>
      <c r="GV1217" t="s">
        <v>241</v>
      </c>
      <c r="GW1217" t="s">
        <v>404</v>
      </c>
      <c r="GX1217" t="s">
        <v>404</v>
      </c>
      <c r="GY1217" t="s">
        <v>609</v>
      </c>
      <c r="GZ1217" t="s">
        <v>241</v>
      </c>
      <c r="HA1217" t="s">
        <v>298</v>
      </c>
      <c r="HB1217" t="s">
        <v>241</v>
      </c>
      <c r="HC1217" t="s">
        <v>241</v>
      </c>
      <c r="HD1217" t="s">
        <v>241</v>
      </c>
      <c r="HE1217" t="s">
        <v>241</v>
      </c>
      <c r="HF1217" t="s">
        <v>241</v>
      </c>
      <c r="HG1217" t="s">
        <v>241</v>
      </c>
      <c r="HH1217" t="s">
        <v>241</v>
      </c>
      <c r="HI1217" t="s">
        <v>241</v>
      </c>
      <c r="HJ1217" t="s">
        <v>219</v>
      </c>
      <c r="HK1217" t="s">
        <v>241</v>
      </c>
      <c r="HL1217" s="12"/>
      <c r="HM1217">
        <v>0.25</v>
      </c>
      <c r="HN1217">
        <v>0.25</v>
      </c>
      <c r="HO1217">
        <v>0</v>
      </c>
      <c r="HP1217">
        <v>0.75</v>
      </c>
      <c r="HQ1217">
        <v>1</v>
      </c>
      <c r="HR1217">
        <v>0.25</v>
      </c>
      <c r="HS1217">
        <v>0</v>
      </c>
      <c r="HT1217">
        <v>1</v>
      </c>
      <c r="HU1217">
        <v>0</v>
      </c>
      <c r="HV1217">
        <v>0.5</v>
      </c>
      <c r="HW1217">
        <v>0.25</v>
      </c>
      <c r="HX1217">
        <v>1</v>
      </c>
      <c r="HY1217">
        <v>1</v>
      </c>
      <c r="HZ1217">
        <v>0.75</v>
      </c>
      <c r="IA1217" s="4">
        <v>1</v>
      </c>
      <c r="IB1217">
        <v>0.25</v>
      </c>
      <c r="IC1217">
        <v>1</v>
      </c>
      <c r="ID1217">
        <v>1</v>
      </c>
      <c r="IE1217">
        <v>0.75</v>
      </c>
      <c r="IG1217">
        <v>1</v>
      </c>
      <c r="IH1217">
        <v>1</v>
      </c>
      <c r="II1217">
        <v>1</v>
      </c>
      <c r="IJ1217">
        <v>1</v>
      </c>
      <c r="IK1217">
        <v>1</v>
      </c>
      <c r="IL1217">
        <v>1</v>
      </c>
      <c r="IM1217">
        <v>0.75</v>
      </c>
      <c r="IN1217">
        <v>1</v>
      </c>
      <c r="IO1217">
        <v>1</v>
      </c>
      <c r="IQ1217">
        <v>0</v>
      </c>
      <c r="IS1217">
        <f t="shared" si="1035"/>
        <v>3.7499999999999999E-2</v>
      </c>
      <c r="IT1217">
        <f t="shared" si="1036"/>
        <v>0.03</v>
      </c>
      <c r="IU1217">
        <f t="shared" si="1037"/>
        <v>0</v>
      </c>
      <c r="IV1217">
        <f t="shared" si="1038"/>
        <v>7.5000000000000011E-2</v>
      </c>
      <c r="IW1217">
        <f t="shared" si="1039"/>
        <v>0.08</v>
      </c>
      <c r="IX1217">
        <f t="shared" si="1040"/>
        <v>3.2500000000000001E-2</v>
      </c>
      <c r="IY1217">
        <f t="shared" si="1041"/>
        <v>0</v>
      </c>
      <c r="IZ1217">
        <f t="shared" si="1042"/>
        <v>0.11</v>
      </c>
      <c r="JA1217">
        <f t="shared" si="1043"/>
        <v>0</v>
      </c>
      <c r="JB1217">
        <f t="shared" si="1044"/>
        <v>0.05</v>
      </c>
      <c r="JC1217">
        <f t="shared" si="1045"/>
        <v>0.03</v>
      </c>
      <c r="JD1217">
        <f t="shared" si="1046"/>
        <v>0.11</v>
      </c>
      <c r="JE1217">
        <f t="shared" si="1047"/>
        <v>7.0000000000000007E-2</v>
      </c>
      <c r="JF1217">
        <f t="shared" si="1048"/>
        <v>0.09</v>
      </c>
      <c r="JG1217" s="5">
        <f t="shared" si="1049"/>
        <v>0.05</v>
      </c>
      <c r="JH1217">
        <f t="shared" si="1050"/>
        <v>0</v>
      </c>
      <c r="JI1217">
        <f t="shared" si="1050"/>
        <v>0</v>
      </c>
      <c r="JJ1217">
        <f t="shared" si="1051"/>
        <v>0.2</v>
      </c>
      <c r="JK1217">
        <f t="shared" si="1052"/>
        <v>0.11249999999999999</v>
      </c>
      <c r="JL1217" s="6">
        <f t="shared" si="1053"/>
        <v>0.06</v>
      </c>
      <c r="JM1217">
        <f t="shared" si="1054"/>
        <v>0.12</v>
      </c>
      <c r="JN1217">
        <f t="shared" si="1055"/>
        <v>0.05</v>
      </c>
      <c r="JO1217">
        <f t="shared" si="1056"/>
        <v>0.15</v>
      </c>
      <c r="JP1217">
        <f t="shared" si="1057"/>
        <v>0.1</v>
      </c>
      <c r="JQ1217">
        <f t="shared" si="1058"/>
        <v>0.12</v>
      </c>
      <c r="JR1217">
        <f t="shared" si="1059"/>
        <v>0.11</v>
      </c>
      <c r="JS1217">
        <f t="shared" si="1060"/>
        <v>7.5000000000000011E-2</v>
      </c>
      <c r="JT1217">
        <f t="shared" si="1060"/>
        <v>0.1</v>
      </c>
      <c r="JU1217">
        <f t="shared" si="1061"/>
        <v>1</v>
      </c>
      <c r="JV1217">
        <f t="shared" si="1061"/>
        <v>0</v>
      </c>
      <c r="JW1217">
        <f t="shared" si="1062"/>
        <v>0.15</v>
      </c>
      <c r="JY1217">
        <f t="shared" si="1063"/>
        <v>1.2500000000000001E-2</v>
      </c>
      <c r="JZ1217">
        <f t="shared" si="1064"/>
        <v>0.02</v>
      </c>
      <c r="KA1217">
        <f t="shared" si="1065"/>
        <v>0</v>
      </c>
      <c r="KB1217">
        <f t="shared" si="1065"/>
        <v>1.4999999999999999E-2</v>
      </c>
      <c r="KC1217">
        <f t="shared" si="1066"/>
        <v>0.04</v>
      </c>
      <c r="KD1217">
        <f t="shared" si="1091"/>
        <v>7.4999999999999997E-3</v>
      </c>
      <c r="KE1217">
        <f t="shared" si="1091"/>
        <v>0</v>
      </c>
      <c r="KF1217">
        <f t="shared" si="1091"/>
        <v>0.03</v>
      </c>
      <c r="KG1217">
        <f t="shared" si="1090"/>
        <v>0</v>
      </c>
      <c r="KH1217">
        <f t="shared" si="1090"/>
        <v>1.4999999999999999E-2</v>
      </c>
      <c r="KI1217">
        <f t="shared" si="1090"/>
        <v>7.4999999999999997E-3</v>
      </c>
      <c r="KJ1217">
        <f t="shared" si="1090"/>
        <v>0.03</v>
      </c>
      <c r="KK1217">
        <f t="shared" si="1067"/>
        <v>0.02</v>
      </c>
      <c r="KL1217">
        <f t="shared" si="1068"/>
        <v>0.03</v>
      </c>
      <c r="KM1217" s="5">
        <f t="shared" si="1069"/>
        <v>0.05</v>
      </c>
      <c r="KN1217">
        <f t="shared" si="1070"/>
        <v>0</v>
      </c>
      <c r="KO1217">
        <f t="shared" si="1070"/>
        <v>0</v>
      </c>
      <c r="KP1217">
        <f t="shared" si="1071"/>
        <v>0.06</v>
      </c>
      <c r="KQ1217">
        <f t="shared" si="1072"/>
        <v>2.2499999999999999E-2</v>
      </c>
      <c r="KR1217" s="6">
        <f t="shared" si="1073"/>
        <v>0.03</v>
      </c>
      <c r="KS1217">
        <f t="shared" si="1074"/>
        <v>0.04</v>
      </c>
      <c r="KT1217">
        <f t="shared" si="1075"/>
        <v>0.03</v>
      </c>
      <c r="KU1217">
        <f t="shared" si="1076"/>
        <v>0.04</v>
      </c>
      <c r="KV1217">
        <f t="shared" si="1077"/>
        <v>0.05</v>
      </c>
      <c r="KW1217">
        <f t="shared" si="1078"/>
        <v>0.01</v>
      </c>
      <c r="KX1217">
        <f t="shared" si="1079"/>
        <v>0</v>
      </c>
      <c r="KY1217">
        <f t="shared" si="1080"/>
        <v>0.03</v>
      </c>
      <c r="KZ1217">
        <f t="shared" si="1081"/>
        <v>0.03</v>
      </c>
      <c r="LA1217">
        <f t="shared" si="1082"/>
        <v>1</v>
      </c>
      <c r="LB1217">
        <f t="shared" si="1082"/>
        <v>0</v>
      </c>
      <c r="LC1217">
        <f t="shared" si="1083"/>
        <v>0.1</v>
      </c>
      <c r="LE1217" t="str">
        <f t="shared" si="1089"/>
        <v>Burkina Faso</v>
      </c>
      <c r="LF1217">
        <f t="shared" si="1084"/>
        <v>0.36499999999999999</v>
      </c>
      <c r="LG1217" s="6">
        <f t="shared" si="1085"/>
        <v>0.77249999999999996</v>
      </c>
      <c r="LH1217">
        <f t="shared" si="1086"/>
        <v>0.97499999999999987</v>
      </c>
      <c r="LI1217" s="6">
        <f t="shared" si="1087"/>
        <v>0.72</v>
      </c>
      <c r="LJ1217">
        <f t="shared" si="1088"/>
        <v>0</v>
      </c>
    </row>
    <row r="1218" spans="1:322" x14ac:dyDescent="0.35">
      <c r="A1218" s="8">
        <v>44882</v>
      </c>
      <c r="B1218" t="s">
        <v>6288</v>
      </c>
      <c r="D1218" s="24" t="s">
        <v>321</v>
      </c>
      <c r="E1218" s="24" t="s">
        <v>262</v>
      </c>
      <c r="F1218" s="24">
        <v>25</v>
      </c>
      <c r="G1218" s="24" t="s">
        <v>258</v>
      </c>
      <c r="H1218" s="24" t="s">
        <v>322</v>
      </c>
      <c r="I1218" s="24" t="s">
        <v>207</v>
      </c>
      <c r="J1218" s="24" t="s">
        <v>536</v>
      </c>
      <c r="K1218" s="25">
        <v>44757</v>
      </c>
      <c r="L1218" s="25">
        <v>44757</v>
      </c>
      <c r="M1218" s="25">
        <v>44763</v>
      </c>
      <c r="N1218" s="24" t="s">
        <v>261</v>
      </c>
      <c r="O1218" s="24" t="s">
        <v>261</v>
      </c>
      <c r="P1218" s="24" t="s">
        <v>261</v>
      </c>
      <c r="Q1218" s="24" t="s">
        <v>324</v>
      </c>
      <c r="R1218" s="25">
        <v>44764</v>
      </c>
      <c r="S1218" s="25">
        <v>44764</v>
      </c>
      <c r="T1218" s="24" t="s">
        <v>263</v>
      </c>
      <c r="U1218" s="24" t="s">
        <v>261</v>
      </c>
      <c r="V1218" s="25" t="s">
        <v>262</v>
      </c>
      <c r="W1218" s="24" t="s">
        <v>261</v>
      </c>
      <c r="X1218" s="25" t="s">
        <v>262</v>
      </c>
      <c r="Y1218" s="24" t="s">
        <v>263</v>
      </c>
      <c r="Z1218" s="25">
        <v>44897</v>
      </c>
      <c r="AA1218" s="24" t="s">
        <v>264</v>
      </c>
      <c r="AB1218" s="24" t="s">
        <v>265</v>
      </c>
      <c r="AC1218" s="24" t="s">
        <v>3542</v>
      </c>
      <c r="AD1218" s="24" t="s">
        <v>267</v>
      </c>
      <c r="AE1218" s="24" t="s">
        <v>473</v>
      </c>
      <c r="AF1218" s="24" t="s">
        <v>687</v>
      </c>
      <c r="AG1218" s="31">
        <v>550000</v>
      </c>
      <c r="AH1218" s="24" t="s">
        <v>263</v>
      </c>
      <c r="AI1218" s="24">
        <v>44859</v>
      </c>
      <c r="AJ1218" s="25">
        <v>44864</v>
      </c>
      <c r="AK1218" s="24" t="s">
        <v>268</v>
      </c>
      <c r="AL1218" s="24" t="s">
        <v>994</v>
      </c>
      <c r="AM1218" s="24" t="s">
        <v>2036</v>
      </c>
      <c r="AN1218" s="24" t="s">
        <v>2037</v>
      </c>
      <c r="AO1218" s="24" t="s">
        <v>261</v>
      </c>
      <c r="AP1218" s="24" t="s">
        <v>261</v>
      </c>
      <c r="AQ1218" s="25" t="s">
        <v>262</v>
      </c>
      <c r="AR1218" s="24" t="s">
        <v>261</v>
      </c>
      <c r="AS1218" s="25" t="s">
        <v>262</v>
      </c>
      <c r="AT1218" s="24" t="s">
        <v>261</v>
      </c>
      <c r="AU1218" s="25" t="s">
        <v>262</v>
      </c>
      <c r="AV1218" s="24" t="s">
        <v>261</v>
      </c>
      <c r="AW1218" s="25" t="s">
        <v>262</v>
      </c>
      <c r="AX1218" s="24" t="s">
        <v>261</v>
      </c>
      <c r="AY1218" s="25" t="s">
        <v>262</v>
      </c>
      <c r="AZ1218" s="27" t="s">
        <v>262</v>
      </c>
      <c r="BA1218" s="27" t="s">
        <v>262</v>
      </c>
      <c r="BB1218" s="24" t="s">
        <v>261</v>
      </c>
      <c r="BC1218" s="25" t="s">
        <v>262</v>
      </c>
      <c r="BD1218" s="24" t="s">
        <v>261</v>
      </c>
      <c r="BE1218" s="26" t="s">
        <v>262</v>
      </c>
      <c r="BF1218" t="s">
        <v>536</v>
      </c>
      <c r="BG1218" t="s">
        <v>207</v>
      </c>
      <c r="BH1218" t="s">
        <v>208</v>
      </c>
      <c r="BI1218" t="s">
        <v>529</v>
      </c>
      <c r="BJ1218" t="s">
        <v>210</v>
      </c>
      <c r="BK1218" t="s">
        <v>329</v>
      </c>
      <c r="BL1218" t="s">
        <v>212</v>
      </c>
      <c r="BM1218" t="s">
        <v>2240</v>
      </c>
      <c r="BN1218" t="s">
        <v>214</v>
      </c>
      <c r="BO1218" t="s">
        <v>215</v>
      </c>
      <c r="BQ1218" t="s">
        <v>216</v>
      </c>
      <c r="BR1218" t="s">
        <v>6289</v>
      </c>
      <c r="BS1218" t="s">
        <v>1132</v>
      </c>
      <c r="BT1218" t="s">
        <v>1131</v>
      </c>
      <c r="BU1218" t="s">
        <v>6289</v>
      </c>
      <c r="BV1218" t="s">
        <v>214</v>
      </c>
      <c r="CG1218" t="s">
        <v>219</v>
      </c>
      <c r="CI1218" t="s">
        <v>335</v>
      </c>
      <c r="CJ1218" t="s">
        <v>6290</v>
      </c>
      <c r="CL1218" t="s">
        <v>222</v>
      </c>
      <c r="CN1218" t="s">
        <v>498</v>
      </c>
      <c r="CO1218" t="s">
        <v>6291</v>
      </c>
      <c r="CP1218" t="s">
        <v>413</v>
      </c>
      <c r="CQ1218" t="s">
        <v>284</v>
      </c>
      <c r="CR1218" t="s">
        <v>250</v>
      </c>
      <c r="CT1218" t="s">
        <v>219</v>
      </c>
      <c r="CV1218" t="s">
        <v>227</v>
      </c>
      <c r="CX1218" t="s">
        <v>353</v>
      </c>
      <c r="CZ1218" t="s">
        <v>214</v>
      </c>
      <c r="DB1218" t="s">
        <v>230</v>
      </c>
      <c r="DC1218" t="s">
        <v>230</v>
      </c>
      <c r="DD1218" t="s">
        <v>214</v>
      </c>
      <c r="DE1218" t="s">
        <v>231</v>
      </c>
      <c r="DI1218" t="s">
        <v>999</v>
      </c>
      <c r="DK1218" t="s">
        <v>237</v>
      </c>
      <c r="DM1218" t="s">
        <v>214</v>
      </c>
      <c r="DO1218" t="s">
        <v>234</v>
      </c>
      <c r="DP1218" t="s">
        <v>235</v>
      </c>
      <c r="DT1218" t="s">
        <v>219</v>
      </c>
      <c r="DX1218" t="s">
        <v>237</v>
      </c>
      <c r="DZ1218" t="s">
        <v>238</v>
      </c>
      <c r="EA1218" t="s">
        <v>237</v>
      </c>
      <c r="EC1218" t="s">
        <v>237</v>
      </c>
      <c r="EE1218" t="s">
        <v>214</v>
      </c>
      <c r="EG1218" t="s">
        <v>214</v>
      </c>
      <c r="EK1218" t="s">
        <v>237</v>
      </c>
      <c r="EM1218" t="s">
        <v>486</v>
      </c>
      <c r="EO1218" t="s">
        <v>486</v>
      </c>
      <c r="EQ1218" t="s">
        <v>214</v>
      </c>
      <c r="ER1218" t="s">
        <v>241</v>
      </c>
      <c r="ES1218" t="s">
        <v>242</v>
      </c>
      <c r="ET1218" t="s">
        <v>241</v>
      </c>
      <c r="EU1218" t="s">
        <v>237</v>
      </c>
      <c r="EV1218" t="s">
        <v>241</v>
      </c>
      <c r="EW1218" t="s">
        <v>580</v>
      </c>
      <c r="EX1218" t="s">
        <v>241</v>
      </c>
      <c r="EY1218" t="s">
        <v>242</v>
      </c>
      <c r="EZ1218" t="s">
        <v>241</v>
      </c>
      <c r="FA1218" t="s">
        <v>241</v>
      </c>
      <c r="FB1218" t="s">
        <v>241</v>
      </c>
      <c r="FC1218" t="s">
        <v>242</v>
      </c>
      <c r="FD1218" t="s">
        <v>241</v>
      </c>
      <c r="FE1218" t="s">
        <v>286</v>
      </c>
      <c r="FF1218" t="s">
        <v>241</v>
      </c>
      <c r="FG1218" t="s">
        <v>242</v>
      </c>
      <c r="FH1218" t="s">
        <v>241</v>
      </c>
      <c r="FI1218" t="s">
        <v>214</v>
      </c>
      <c r="FJ1218" t="s">
        <v>241</v>
      </c>
      <c r="FK1218" t="s">
        <v>214</v>
      </c>
      <c r="FL1218" t="s">
        <v>241</v>
      </c>
      <c r="FM1218" t="s">
        <v>292</v>
      </c>
      <c r="FN1218" t="s">
        <v>241</v>
      </c>
      <c r="FO1218" t="s">
        <v>219</v>
      </c>
      <c r="FP1218" t="s">
        <v>241</v>
      </c>
      <c r="FQ1218" t="s">
        <v>241</v>
      </c>
      <c r="FR1218" t="s">
        <v>241</v>
      </c>
      <c r="FS1218" t="s">
        <v>241</v>
      </c>
      <c r="FT1218" t="s">
        <v>241</v>
      </c>
      <c r="FU1218" t="s">
        <v>219</v>
      </c>
      <c r="FV1218" t="s">
        <v>241</v>
      </c>
      <c r="FW1218" t="s">
        <v>241</v>
      </c>
      <c r="FX1218" t="s">
        <v>241</v>
      </c>
      <c r="FY1218" t="s">
        <v>241</v>
      </c>
      <c r="FZ1218" t="s">
        <v>248</v>
      </c>
      <c r="GA1218" t="s">
        <v>241</v>
      </c>
      <c r="GB1218" t="s">
        <v>227</v>
      </c>
      <c r="GC1218" t="s">
        <v>241</v>
      </c>
      <c r="GD1218" t="s">
        <v>293</v>
      </c>
      <c r="GE1218" t="s">
        <v>241</v>
      </c>
      <c r="GF1218" t="s">
        <v>241</v>
      </c>
      <c r="GG1218" t="s">
        <v>244</v>
      </c>
      <c r="GH1218" t="s">
        <v>241</v>
      </c>
      <c r="GI1218" t="s">
        <v>241</v>
      </c>
      <c r="GJ1218" t="s">
        <v>226</v>
      </c>
      <c r="GK1218" t="s">
        <v>241</v>
      </c>
      <c r="GL1218" t="s">
        <v>227</v>
      </c>
      <c r="GM1218" t="s">
        <v>241</v>
      </c>
      <c r="GN1218" t="s">
        <v>214</v>
      </c>
      <c r="GO1218" t="s">
        <v>241</v>
      </c>
      <c r="GP1218" t="s">
        <v>251</v>
      </c>
      <c r="GQ1218" t="s">
        <v>241</v>
      </c>
      <c r="GR1218" t="s">
        <v>251</v>
      </c>
      <c r="GS1218" t="s">
        <v>214</v>
      </c>
      <c r="GT1218" t="s">
        <v>241</v>
      </c>
      <c r="GU1218" t="s">
        <v>241</v>
      </c>
      <c r="GV1218" t="s">
        <v>241</v>
      </c>
      <c r="GW1218" t="s">
        <v>297</v>
      </c>
      <c r="GX1218" t="s">
        <v>297</v>
      </c>
      <c r="GY1218" t="s">
        <v>314</v>
      </c>
      <c r="GZ1218" t="s">
        <v>241</v>
      </c>
      <c r="HA1218" t="s">
        <v>298</v>
      </c>
      <c r="HB1218" t="s">
        <v>241</v>
      </c>
      <c r="HC1218" t="s">
        <v>241</v>
      </c>
      <c r="HD1218" t="s">
        <v>241</v>
      </c>
      <c r="HE1218" t="s">
        <v>241</v>
      </c>
      <c r="HF1218" t="s">
        <v>241</v>
      </c>
      <c r="HG1218" t="s">
        <v>241</v>
      </c>
      <c r="HH1218" t="s">
        <v>241</v>
      </c>
      <c r="HI1218" t="s">
        <v>241</v>
      </c>
      <c r="HJ1218" t="s">
        <v>214</v>
      </c>
      <c r="HK1218" t="s">
        <v>6292</v>
      </c>
      <c r="HL1218" s="12"/>
      <c r="HM1218">
        <v>0.5</v>
      </c>
      <c r="HN1218">
        <v>0.5</v>
      </c>
      <c r="HO1218">
        <v>0</v>
      </c>
      <c r="HP1218">
        <v>1</v>
      </c>
      <c r="HQ1218">
        <v>1</v>
      </c>
      <c r="HR1218">
        <v>0.5</v>
      </c>
      <c r="HS1218">
        <v>1</v>
      </c>
      <c r="HT1218">
        <v>0</v>
      </c>
      <c r="HU1218">
        <v>1</v>
      </c>
      <c r="HV1218">
        <v>0.5</v>
      </c>
      <c r="HW1218">
        <v>0.5</v>
      </c>
      <c r="HX1218">
        <v>0.5</v>
      </c>
      <c r="HY1218">
        <v>1</v>
      </c>
      <c r="HZ1218">
        <v>0.5</v>
      </c>
      <c r="IA1218" s="4">
        <v>1</v>
      </c>
      <c r="IB1218">
        <v>0.75</v>
      </c>
      <c r="IC1218">
        <v>0.5</v>
      </c>
      <c r="ID1218">
        <v>0.75</v>
      </c>
      <c r="IE1218">
        <v>0.75</v>
      </c>
      <c r="IG1218">
        <v>0.75</v>
      </c>
      <c r="IH1218">
        <v>0.75</v>
      </c>
      <c r="II1218">
        <v>1</v>
      </c>
      <c r="IJ1218">
        <v>0.75</v>
      </c>
      <c r="IK1218">
        <v>1</v>
      </c>
      <c r="IL1218">
        <v>1</v>
      </c>
      <c r="IM1218">
        <v>0.75</v>
      </c>
      <c r="IN1218">
        <v>0</v>
      </c>
      <c r="IO1218">
        <v>1</v>
      </c>
      <c r="IQ1218">
        <v>0</v>
      </c>
      <c r="IS1218">
        <f t="shared" si="1035"/>
        <v>7.4999999999999997E-2</v>
      </c>
      <c r="IT1218">
        <f t="shared" si="1036"/>
        <v>0.06</v>
      </c>
      <c r="IU1218">
        <f t="shared" si="1037"/>
        <v>0</v>
      </c>
      <c r="IV1218">
        <f t="shared" si="1038"/>
        <v>0.1</v>
      </c>
      <c r="IW1218">
        <f t="shared" si="1039"/>
        <v>0.08</v>
      </c>
      <c r="IX1218">
        <f t="shared" si="1040"/>
        <v>6.5000000000000002E-2</v>
      </c>
      <c r="IY1218">
        <f t="shared" si="1041"/>
        <v>0.1</v>
      </c>
      <c r="IZ1218">
        <f t="shared" si="1042"/>
        <v>0</v>
      </c>
      <c r="JA1218">
        <f t="shared" si="1043"/>
        <v>0.13</v>
      </c>
      <c r="JB1218">
        <f t="shared" si="1044"/>
        <v>0.05</v>
      </c>
      <c r="JC1218">
        <f t="shared" si="1045"/>
        <v>0.06</v>
      </c>
      <c r="JD1218">
        <f t="shared" si="1046"/>
        <v>5.5E-2</v>
      </c>
      <c r="JE1218">
        <f t="shared" si="1047"/>
        <v>7.0000000000000007E-2</v>
      </c>
      <c r="JF1218">
        <f t="shared" si="1048"/>
        <v>0.06</v>
      </c>
      <c r="JG1218" s="5">
        <f t="shared" si="1049"/>
        <v>0.05</v>
      </c>
      <c r="JH1218">
        <f t="shared" si="1050"/>
        <v>0</v>
      </c>
      <c r="JI1218">
        <f t="shared" si="1050"/>
        <v>0</v>
      </c>
      <c r="JJ1218">
        <f t="shared" si="1051"/>
        <v>0.15000000000000002</v>
      </c>
      <c r="JK1218">
        <f t="shared" si="1052"/>
        <v>0.11249999999999999</v>
      </c>
      <c r="JL1218" s="6">
        <f t="shared" si="1053"/>
        <v>4.6666666666666669E-2</v>
      </c>
      <c r="JM1218">
        <f t="shared" si="1054"/>
        <v>0.09</v>
      </c>
      <c r="JN1218">
        <f t="shared" si="1055"/>
        <v>3.7500000000000006E-2</v>
      </c>
      <c r="JO1218">
        <f t="shared" si="1056"/>
        <v>0.15</v>
      </c>
      <c r="JP1218">
        <f t="shared" si="1057"/>
        <v>7.5000000000000011E-2</v>
      </c>
      <c r="JQ1218">
        <f t="shared" si="1058"/>
        <v>0.12</v>
      </c>
      <c r="JR1218">
        <f t="shared" si="1059"/>
        <v>0.11</v>
      </c>
      <c r="JS1218">
        <f t="shared" si="1060"/>
        <v>7.5000000000000011E-2</v>
      </c>
      <c r="JT1218">
        <f t="shared" si="1060"/>
        <v>0</v>
      </c>
      <c r="JU1218">
        <f t="shared" si="1061"/>
        <v>1</v>
      </c>
      <c r="JV1218">
        <f t="shared" si="1061"/>
        <v>0</v>
      </c>
      <c r="JW1218">
        <f t="shared" si="1062"/>
        <v>0.15</v>
      </c>
      <c r="JY1218">
        <f t="shared" si="1063"/>
        <v>2.5000000000000001E-2</v>
      </c>
      <c r="JZ1218">
        <f t="shared" si="1064"/>
        <v>0.04</v>
      </c>
      <c r="KA1218">
        <f t="shared" si="1065"/>
        <v>0</v>
      </c>
      <c r="KB1218">
        <f t="shared" si="1065"/>
        <v>0.02</v>
      </c>
      <c r="KC1218">
        <f t="shared" si="1066"/>
        <v>0.04</v>
      </c>
      <c r="KD1218">
        <f t="shared" si="1091"/>
        <v>1.4999999999999999E-2</v>
      </c>
      <c r="KE1218">
        <f t="shared" si="1091"/>
        <v>0.03</v>
      </c>
      <c r="KF1218">
        <f t="shared" si="1091"/>
        <v>0</v>
      </c>
      <c r="KG1218">
        <f t="shared" si="1090"/>
        <v>0.03</v>
      </c>
      <c r="KH1218">
        <f t="shared" si="1090"/>
        <v>1.4999999999999999E-2</v>
      </c>
      <c r="KI1218">
        <f t="shared" si="1090"/>
        <v>1.4999999999999999E-2</v>
      </c>
      <c r="KJ1218">
        <f t="shared" si="1090"/>
        <v>1.4999999999999999E-2</v>
      </c>
      <c r="KK1218">
        <f t="shared" si="1067"/>
        <v>0.02</v>
      </c>
      <c r="KL1218">
        <f t="shared" si="1068"/>
        <v>0.02</v>
      </c>
      <c r="KM1218" s="5">
        <f t="shared" si="1069"/>
        <v>0.05</v>
      </c>
      <c r="KN1218">
        <f t="shared" si="1070"/>
        <v>0</v>
      </c>
      <c r="KO1218">
        <f t="shared" si="1070"/>
        <v>0</v>
      </c>
      <c r="KP1218">
        <f t="shared" si="1071"/>
        <v>4.4999999999999998E-2</v>
      </c>
      <c r="KQ1218">
        <f t="shared" si="1072"/>
        <v>2.2499999999999999E-2</v>
      </c>
      <c r="KR1218" s="6">
        <f t="shared" si="1073"/>
        <v>2.3333333333333334E-2</v>
      </c>
      <c r="KS1218">
        <f t="shared" si="1074"/>
        <v>0.03</v>
      </c>
      <c r="KT1218">
        <f t="shared" si="1075"/>
        <v>2.2499999999999999E-2</v>
      </c>
      <c r="KU1218">
        <f t="shared" si="1076"/>
        <v>0.04</v>
      </c>
      <c r="KV1218">
        <f t="shared" si="1077"/>
        <v>3.7500000000000006E-2</v>
      </c>
      <c r="KW1218">
        <f t="shared" si="1078"/>
        <v>0.01</v>
      </c>
      <c r="KX1218">
        <f t="shared" si="1079"/>
        <v>0</v>
      </c>
      <c r="KY1218">
        <f t="shared" si="1080"/>
        <v>0.03</v>
      </c>
      <c r="KZ1218">
        <f t="shared" si="1081"/>
        <v>0</v>
      </c>
      <c r="LA1218">
        <f t="shared" si="1082"/>
        <v>1</v>
      </c>
      <c r="LB1218">
        <f t="shared" si="1082"/>
        <v>0</v>
      </c>
      <c r="LC1218">
        <f t="shared" si="1083"/>
        <v>0.1</v>
      </c>
      <c r="LE1218" t="str">
        <f t="shared" si="1089"/>
        <v>Burkina Faso</v>
      </c>
      <c r="LF1218">
        <f t="shared" si="1084"/>
        <v>0.61</v>
      </c>
      <c r="LG1218" s="6">
        <f t="shared" si="1085"/>
        <v>0.65416666666666667</v>
      </c>
      <c r="LH1218">
        <f t="shared" si="1086"/>
        <v>0.8075</v>
      </c>
      <c r="LI1218" s="6">
        <f t="shared" si="1087"/>
        <v>0.69583333333333341</v>
      </c>
      <c r="LJ1218">
        <f t="shared" si="1088"/>
        <v>0</v>
      </c>
    </row>
    <row r="1219" spans="1:322" x14ac:dyDescent="0.35">
      <c r="A1219" s="8">
        <v>44881</v>
      </c>
      <c r="B1219" t="s">
        <v>6293</v>
      </c>
      <c r="D1219" s="27" t="s">
        <v>321</v>
      </c>
      <c r="E1219" s="27" t="s">
        <v>262</v>
      </c>
      <c r="F1219" s="27">
        <v>19</v>
      </c>
      <c r="G1219" s="27" t="s">
        <v>258</v>
      </c>
      <c r="H1219" s="27" t="s">
        <v>322</v>
      </c>
      <c r="I1219" s="27" t="s">
        <v>207</v>
      </c>
      <c r="J1219" s="27" t="s">
        <v>536</v>
      </c>
      <c r="K1219" s="28">
        <v>44757</v>
      </c>
      <c r="L1219" s="28">
        <v>44757</v>
      </c>
      <c r="M1219" s="28">
        <v>44763</v>
      </c>
      <c r="N1219" s="27" t="s">
        <v>261</v>
      </c>
      <c r="O1219" s="27" t="s">
        <v>261</v>
      </c>
      <c r="P1219" s="27" t="s">
        <v>261</v>
      </c>
      <c r="Q1219" s="27" t="s">
        <v>324</v>
      </c>
      <c r="R1219" s="28">
        <v>44764</v>
      </c>
      <c r="S1219" s="28">
        <v>44764</v>
      </c>
      <c r="T1219" s="27" t="s">
        <v>263</v>
      </c>
      <c r="U1219" s="27" t="s">
        <v>261</v>
      </c>
      <c r="V1219" s="28" t="s">
        <v>262</v>
      </c>
      <c r="W1219" s="27" t="s">
        <v>261</v>
      </c>
      <c r="X1219" s="28" t="s">
        <v>262</v>
      </c>
      <c r="Y1219" s="27" t="s">
        <v>263</v>
      </c>
      <c r="Z1219" s="28">
        <v>44936</v>
      </c>
      <c r="AA1219" s="27" t="s">
        <v>264</v>
      </c>
      <c r="AB1219" s="27" t="s">
        <v>265</v>
      </c>
      <c r="AC1219" s="27" t="s">
        <v>4622</v>
      </c>
      <c r="AD1219" s="27" t="s">
        <v>267</v>
      </c>
      <c r="AE1219" s="27" t="s">
        <v>473</v>
      </c>
      <c r="AF1219" s="27" t="s">
        <v>687</v>
      </c>
      <c r="AG1219" s="29">
        <v>550000</v>
      </c>
      <c r="AH1219" s="27" t="s">
        <v>263</v>
      </c>
      <c r="AI1219" s="27">
        <v>44859</v>
      </c>
      <c r="AJ1219" s="28">
        <v>44864</v>
      </c>
      <c r="AK1219" s="27" t="s">
        <v>268</v>
      </c>
      <c r="AL1219" s="27" t="s">
        <v>994</v>
      </c>
      <c r="AM1219" s="27" t="s">
        <v>2036</v>
      </c>
      <c r="AN1219" s="27" t="s">
        <v>2037</v>
      </c>
      <c r="AO1219" s="27" t="s">
        <v>261</v>
      </c>
      <c r="AP1219" s="27" t="s">
        <v>261</v>
      </c>
      <c r="AQ1219" s="28" t="s">
        <v>262</v>
      </c>
      <c r="AR1219" s="27" t="s">
        <v>261</v>
      </c>
      <c r="AS1219" s="28" t="s">
        <v>262</v>
      </c>
      <c r="AT1219" s="27" t="s">
        <v>261</v>
      </c>
      <c r="AU1219" s="28" t="s">
        <v>262</v>
      </c>
      <c r="AV1219" s="27" t="s">
        <v>261</v>
      </c>
      <c r="AW1219" s="28" t="s">
        <v>262</v>
      </c>
      <c r="AX1219" s="27" t="s">
        <v>261</v>
      </c>
      <c r="AY1219" s="28" t="s">
        <v>262</v>
      </c>
      <c r="AZ1219" s="27" t="s">
        <v>262</v>
      </c>
      <c r="BA1219" s="27" t="s">
        <v>262</v>
      </c>
      <c r="BB1219" s="27" t="s">
        <v>261</v>
      </c>
      <c r="BC1219" s="28" t="s">
        <v>262</v>
      </c>
      <c r="BD1219" s="27" t="s">
        <v>261</v>
      </c>
      <c r="BE1219" s="30" t="s">
        <v>262</v>
      </c>
      <c r="BF1219" t="s">
        <v>536</v>
      </c>
      <c r="BG1219" s="9" t="s">
        <v>207</v>
      </c>
      <c r="BH1219" t="s">
        <v>208</v>
      </c>
      <c r="BI1219" t="s">
        <v>456</v>
      </c>
      <c r="BJ1219" t="s">
        <v>210</v>
      </c>
      <c r="BK1219" t="s">
        <v>329</v>
      </c>
      <c r="BL1219" t="s">
        <v>212</v>
      </c>
      <c r="BM1219" t="s">
        <v>2240</v>
      </c>
      <c r="BN1219" t="s">
        <v>214</v>
      </c>
      <c r="BO1219" t="s">
        <v>331</v>
      </c>
      <c r="BQ1219" t="s">
        <v>216</v>
      </c>
      <c r="BR1219" t="s">
        <v>6294</v>
      </c>
      <c r="BS1219" t="s">
        <v>5134</v>
      </c>
      <c r="BT1219" t="s">
        <v>6295</v>
      </c>
      <c r="BU1219" t="s">
        <v>6294</v>
      </c>
      <c r="BV1219" t="s">
        <v>214</v>
      </c>
      <c r="CG1219" t="s">
        <v>219</v>
      </c>
      <c r="CI1219" t="s">
        <v>220</v>
      </c>
      <c r="CJ1219" t="s">
        <v>2243</v>
      </c>
      <c r="CL1219" t="s">
        <v>412</v>
      </c>
      <c r="CN1219" t="s">
        <v>498</v>
      </c>
      <c r="CO1219" t="s">
        <v>5053</v>
      </c>
      <c r="CP1219" t="s">
        <v>413</v>
      </c>
      <c r="CQ1219" t="s">
        <v>413</v>
      </c>
      <c r="CR1219" t="s">
        <v>286</v>
      </c>
      <c r="CT1219" t="s">
        <v>219</v>
      </c>
      <c r="CV1219" t="s">
        <v>227</v>
      </c>
      <c r="CX1219" t="s">
        <v>353</v>
      </c>
      <c r="CZ1219" t="s">
        <v>214</v>
      </c>
      <c r="DB1219" t="s">
        <v>229</v>
      </c>
      <c r="DC1219" t="s">
        <v>229</v>
      </c>
      <c r="DD1219" t="s">
        <v>214</v>
      </c>
      <c r="DE1219" t="s">
        <v>231</v>
      </c>
      <c r="DI1219" t="s">
        <v>999</v>
      </c>
      <c r="DK1219" t="s">
        <v>372</v>
      </c>
      <c r="DM1219" t="s">
        <v>219</v>
      </c>
      <c r="DO1219" t="s">
        <v>234</v>
      </c>
      <c r="DP1219" t="s">
        <v>235</v>
      </c>
      <c r="DT1219" t="s">
        <v>214</v>
      </c>
      <c r="DV1219" t="s">
        <v>236</v>
      </c>
      <c r="DX1219" t="s">
        <v>233</v>
      </c>
      <c r="DZ1219" t="s">
        <v>238</v>
      </c>
      <c r="EA1219" t="s">
        <v>233</v>
      </c>
      <c r="EC1219" t="s">
        <v>242</v>
      </c>
      <c r="EE1219" t="s">
        <v>219</v>
      </c>
      <c r="EK1219" t="s">
        <v>237</v>
      </c>
      <c r="EM1219" t="s">
        <v>486</v>
      </c>
      <c r="EO1219" t="s">
        <v>486</v>
      </c>
      <c r="EQ1219" t="s">
        <v>214</v>
      </c>
      <c r="ER1219" t="s">
        <v>241</v>
      </c>
      <c r="ES1219" t="s">
        <v>237</v>
      </c>
      <c r="ET1219" t="s">
        <v>241</v>
      </c>
      <c r="EU1219" t="s">
        <v>237</v>
      </c>
      <c r="EV1219" t="s">
        <v>241</v>
      </c>
      <c r="EW1219" t="s">
        <v>310</v>
      </c>
      <c r="EX1219" t="s">
        <v>241</v>
      </c>
      <c r="EY1219" t="s">
        <v>237</v>
      </c>
      <c r="EZ1219" t="s">
        <v>241</v>
      </c>
      <c r="FA1219" t="s">
        <v>241</v>
      </c>
      <c r="FB1219" t="s">
        <v>241</v>
      </c>
      <c r="FC1219" t="s">
        <v>242</v>
      </c>
      <c r="FD1219" t="s">
        <v>241</v>
      </c>
      <c r="FE1219" t="s">
        <v>250</v>
      </c>
      <c r="FF1219" t="s">
        <v>241</v>
      </c>
      <c r="FG1219" t="s">
        <v>242</v>
      </c>
      <c r="FH1219" t="s">
        <v>241</v>
      </c>
      <c r="FI1219" t="s">
        <v>214</v>
      </c>
      <c r="FJ1219" t="s">
        <v>241</v>
      </c>
      <c r="FK1219" t="s">
        <v>219</v>
      </c>
      <c r="FL1219" t="s">
        <v>241</v>
      </c>
      <c r="FM1219" t="s">
        <v>292</v>
      </c>
      <c r="FN1219" t="s">
        <v>241</v>
      </c>
      <c r="FO1219" t="s">
        <v>219</v>
      </c>
      <c r="FP1219" t="s">
        <v>241</v>
      </c>
      <c r="FQ1219" t="s">
        <v>241</v>
      </c>
      <c r="FR1219" t="s">
        <v>241</v>
      </c>
      <c r="FS1219" t="s">
        <v>241</v>
      </c>
      <c r="FT1219" t="s">
        <v>241</v>
      </c>
      <c r="FU1219" t="s">
        <v>219</v>
      </c>
      <c r="FV1219" t="s">
        <v>241</v>
      </c>
      <c r="FW1219" t="s">
        <v>241</v>
      </c>
      <c r="FX1219" t="s">
        <v>241</v>
      </c>
      <c r="FY1219" t="s">
        <v>241</v>
      </c>
      <c r="FZ1219" t="s">
        <v>313</v>
      </c>
      <c r="GA1219" t="s">
        <v>241</v>
      </c>
      <c r="GB1219" t="s">
        <v>227</v>
      </c>
      <c r="GC1219" t="s">
        <v>241</v>
      </c>
      <c r="GD1219" t="s">
        <v>293</v>
      </c>
      <c r="GE1219" t="s">
        <v>241</v>
      </c>
      <c r="GF1219" t="s">
        <v>241</v>
      </c>
      <c r="GG1219" t="s">
        <v>227</v>
      </c>
      <c r="GH1219" t="s">
        <v>241</v>
      </c>
      <c r="GI1219" t="s">
        <v>241</v>
      </c>
      <c r="GJ1219" t="s">
        <v>250</v>
      </c>
      <c r="GK1219" t="s">
        <v>241</v>
      </c>
      <c r="GL1219" t="s">
        <v>227</v>
      </c>
      <c r="GM1219" t="s">
        <v>241</v>
      </c>
      <c r="GN1219" t="s">
        <v>214</v>
      </c>
      <c r="GO1219" t="s">
        <v>241</v>
      </c>
      <c r="GP1219" t="s">
        <v>251</v>
      </c>
      <c r="GQ1219" t="s">
        <v>241</v>
      </c>
      <c r="GR1219" t="s">
        <v>251</v>
      </c>
      <c r="GS1219" t="s">
        <v>214</v>
      </c>
      <c r="GT1219" t="s">
        <v>241</v>
      </c>
      <c r="GU1219" t="s">
        <v>241</v>
      </c>
      <c r="GV1219" t="s">
        <v>241</v>
      </c>
      <c r="GW1219" t="s">
        <v>297</v>
      </c>
      <c r="GX1219" t="s">
        <v>297</v>
      </c>
      <c r="GY1219" t="s">
        <v>314</v>
      </c>
      <c r="GZ1219" t="s">
        <v>241</v>
      </c>
      <c r="HA1219" t="s">
        <v>298</v>
      </c>
      <c r="HB1219" t="s">
        <v>241</v>
      </c>
      <c r="HC1219" t="s">
        <v>241</v>
      </c>
      <c r="HD1219" t="s">
        <v>241</v>
      </c>
      <c r="HE1219" t="s">
        <v>241</v>
      </c>
      <c r="HF1219" t="s">
        <v>241</v>
      </c>
      <c r="HG1219" t="s">
        <v>241</v>
      </c>
      <c r="HH1219" t="s">
        <v>241</v>
      </c>
      <c r="HI1219" t="s">
        <v>241</v>
      </c>
      <c r="HJ1219" t="s">
        <v>214</v>
      </c>
      <c r="HK1219" t="s">
        <v>6296</v>
      </c>
      <c r="HL1219" s="12"/>
      <c r="HM1219">
        <v>0.25</v>
      </c>
      <c r="HN1219">
        <v>0.25</v>
      </c>
      <c r="HO1219">
        <v>0</v>
      </c>
      <c r="HP1219">
        <v>1</v>
      </c>
      <c r="HQ1219">
        <v>0</v>
      </c>
      <c r="HR1219">
        <v>0</v>
      </c>
      <c r="HS1219">
        <v>0</v>
      </c>
      <c r="HT1219">
        <v>0</v>
      </c>
      <c r="HU1219">
        <v>0</v>
      </c>
      <c r="HV1219">
        <v>0.25</v>
      </c>
      <c r="HW1219">
        <v>0.25</v>
      </c>
      <c r="HX1219">
        <v>0.75</v>
      </c>
      <c r="HZ1219">
        <v>0.5</v>
      </c>
      <c r="IA1219" s="4">
        <v>1</v>
      </c>
      <c r="IB1219">
        <v>0.5</v>
      </c>
      <c r="IC1219">
        <v>0.5</v>
      </c>
      <c r="ID1219">
        <v>0.5</v>
      </c>
      <c r="IE1219">
        <v>0.75</v>
      </c>
      <c r="IG1219">
        <v>0.5</v>
      </c>
      <c r="IH1219">
        <v>0.75</v>
      </c>
      <c r="II1219">
        <v>1</v>
      </c>
      <c r="IJ1219">
        <v>0.25</v>
      </c>
      <c r="IK1219">
        <v>1</v>
      </c>
      <c r="IL1219">
        <v>1</v>
      </c>
      <c r="IM1219">
        <v>1</v>
      </c>
      <c r="IN1219">
        <v>0</v>
      </c>
      <c r="IO1219">
        <v>1</v>
      </c>
      <c r="IQ1219">
        <v>0</v>
      </c>
      <c r="IS1219">
        <f t="shared" si="1035"/>
        <v>3.7499999999999999E-2</v>
      </c>
      <c r="IT1219">
        <f t="shared" si="1036"/>
        <v>0.03</v>
      </c>
      <c r="IU1219">
        <f t="shared" si="1037"/>
        <v>0</v>
      </c>
      <c r="IV1219">
        <f t="shared" si="1038"/>
        <v>0.1</v>
      </c>
      <c r="IW1219">
        <f t="shared" si="1039"/>
        <v>0</v>
      </c>
      <c r="IX1219">
        <f t="shared" si="1040"/>
        <v>0</v>
      </c>
      <c r="IY1219">
        <f t="shared" si="1041"/>
        <v>0</v>
      </c>
      <c r="IZ1219">
        <f t="shared" si="1042"/>
        <v>0</v>
      </c>
      <c r="JA1219">
        <f t="shared" si="1043"/>
        <v>0</v>
      </c>
      <c r="JB1219">
        <f t="shared" si="1044"/>
        <v>2.5000000000000001E-2</v>
      </c>
      <c r="JC1219">
        <f t="shared" si="1045"/>
        <v>0.03</v>
      </c>
      <c r="JD1219">
        <f t="shared" si="1046"/>
        <v>8.2500000000000004E-2</v>
      </c>
      <c r="JE1219">
        <f t="shared" si="1047"/>
        <v>0</v>
      </c>
      <c r="JF1219">
        <f t="shared" si="1048"/>
        <v>0.06</v>
      </c>
      <c r="JG1219" s="5">
        <f t="shared" si="1049"/>
        <v>0.05</v>
      </c>
      <c r="JH1219">
        <f t="shared" si="1050"/>
        <v>0</v>
      </c>
      <c r="JI1219">
        <f t="shared" si="1050"/>
        <v>0</v>
      </c>
      <c r="JJ1219">
        <f t="shared" si="1051"/>
        <v>0.1</v>
      </c>
      <c r="JK1219">
        <f t="shared" si="1052"/>
        <v>0.11249999999999999</v>
      </c>
      <c r="JL1219" s="6">
        <f t="shared" si="1053"/>
        <v>0.04</v>
      </c>
      <c r="JM1219">
        <f t="shared" si="1054"/>
        <v>0.06</v>
      </c>
      <c r="JN1219">
        <f t="shared" si="1055"/>
        <v>3.7500000000000006E-2</v>
      </c>
      <c r="JO1219">
        <f t="shared" si="1056"/>
        <v>0.15</v>
      </c>
      <c r="JP1219">
        <f t="shared" si="1057"/>
        <v>2.5000000000000001E-2</v>
      </c>
      <c r="JQ1219">
        <f t="shared" si="1058"/>
        <v>0.12</v>
      </c>
      <c r="JR1219">
        <f t="shared" si="1059"/>
        <v>0.11</v>
      </c>
      <c r="JS1219">
        <f t="shared" si="1060"/>
        <v>0.1</v>
      </c>
      <c r="JT1219">
        <f t="shared" si="1060"/>
        <v>0</v>
      </c>
      <c r="JU1219">
        <f t="shared" si="1061"/>
        <v>1</v>
      </c>
      <c r="JV1219">
        <f t="shared" si="1061"/>
        <v>0</v>
      </c>
      <c r="JW1219">
        <f t="shared" si="1062"/>
        <v>0.15</v>
      </c>
      <c r="JY1219">
        <f t="shared" si="1063"/>
        <v>1.2500000000000001E-2</v>
      </c>
      <c r="JZ1219">
        <f t="shared" si="1064"/>
        <v>0.02</v>
      </c>
      <c r="KA1219">
        <f t="shared" si="1065"/>
        <v>0</v>
      </c>
      <c r="KB1219">
        <f t="shared" si="1065"/>
        <v>0.02</v>
      </c>
      <c r="KC1219">
        <f t="shared" si="1066"/>
        <v>0</v>
      </c>
      <c r="KD1219">
        <f t="shared" si="1091"/>
        <v>0</v>
      </c>
      <c r="KE1219">
        <f t="shared" si="1091"/>
        <v>0</v>
      </c>
      <c r="KF1219">
        <f t="shared" si="1091"/>
        <v>0</v>
      </c>
      <c r="KG1219">
        <f t="shared" si="1090"/>
        <v>0</v>
      </c>
      <c r="KH1219">
        <f t="shared" si="1090"/>
        <v>7.4999999999999997E-3</v>
      </c>
      <c r="KI1219">
        <f t="shared" si="1090"/>
        <v>7.4999999999999997E-3</v>
      </c>
      <c r="KJ1219">
        <f t="shared" si="1090"/>
        <v>2.2499999999999999E-2</v>
      </c>
      <c r="KK1219">
        <f t="shared" si="1067"/>
        <v>0</v>
      </c>
      <c r="KL1219">
        <f t="shared" si="1068"/>
        <v>0.02</v>
      </c>
      <c r="KM1219" s="5">
        <f t="shared" si="1069"/>
        <v>0.05</v>
      </c>
      <c r="KN1219">
        <f t="shared" si="1070"/>
        <v>0</v>
      </c>
      <c r="KO1219">
        <f t="shared" si="1070"/>
        <v>0</v>
      </c>
      <c r="KP1219">
        <f t="shared" si="1071"/>
        <v>0.03</v>
      </c>
      <c r="KQ1219">
        <f t="shared" si="1072"/>
        <v>2.2499999999999999E-2</v>
      </c>
      <c r="KR1219" s="6">
        <f t="shared" si="1073"/>
        <v>0.02</v>
      </c>
      <c r="KS1219">
        <f t="shared" si="1074"/>
        <v>0.02</v>
      </c>
      <c r="KT1219">
        <f t="shared" si="1075"/>
        <v>2.2499999999999999E-2</v>
      </c>
      <c r="KU1219">
        <f t="shared" si="1076"/>
        <v>0.04</v>
      </c>
      <c r="KV1219">
        <f t="shared" si="1077"/>
        <v>1.2500000000000001E-2</v>
      </c>
      <c r="KW1219">
        <f t="shared" si="1078"/>
        <v>0.01</v>
      </c>
      <c r="KX1219">
        <f t="shared" si="1079"/>
        <v>0</v>
      </c>
      <c r="KY1219">
        <f t="shared" si="1080"/>
        <v>0.04</v>
      </c>
      <c r="KZ1219">
        <f t="shared" si="1081"/>
        <v>0</v>
      </c>
      <c r="LA1219">
        <f t="shared" si="1082"/>
        <v>1</v>
      </c>
      <c r="LB1219">
        <f t="shared" si="1082"/>
        <v>0</v>
      </c>
      <c r="LC1219">
        <f t="shared" si="1083"/>
        <v>0.1</v>
      </c>
      <c r="LE1219" t="str">
        <f t="shared" si="1089"/>
        <v>Burkina Faso</v>
      </c>
      <c r="LF1219">
        <f t="shared" si="1084"/>
        <v>0.16750000000000001</v>
      </c>
      <c r="LG1219" s="6">
        <f t="shared" si="1085"/>
        <v>0.5</v>
      </c>
      <c r="LH1219">
        <f t="shared" si="1086"/>
        <v>0.75250000000000006</v>
      </c>
      <c r="LI1219" s="6">
        <f t="shared" si="1087"/>
        <v>0.47750000000000004</v>
      </c>
      <c r="LJ1219">
        <f t="shared" si="1088"/>
        <v>0</v>
      </c>
    </row>
    <row r="1220" spans="1:322" x14ac:dyDescent="0.35">
      <c r="A1220" s="8">
        <v>44881</v>
      </c>
      <c r="B1220" t="s">
        <v>6297</v>
      </c>
      <c r="D1220" s="24" t="s">
        <v>321</v>
      </c>
      <c r="E1220" s="24" t="s">
        <v>262</v>
      </c>
      <c r="F1220" s="24">
        <v>26</v>
      </c>
      <c r="G1220" s="24" t="s">
        <v>258</v>
      </c>
      <c r="H1220" s="24" t="s">
        <v>322</v>
      </c>
      <c r="I1220" s="24" t="s">
        <v>207</v>
      </c>
      <c r="J1220" s="24" t="s">
        <v>536</v>
      </c>
      <c r="K1220" s="25">
        <v>44757</v>
      </c>
      <c r="L1220" s="25">
        <v>44757</v>
      </c>
      <c r="M1220" s="25">
        <v>44763</v>
      </c>
      <c r="N1220" s="24" t="s">
        <v>261</v>
      </c>
      <c r="O1220" s="24" t="s">
        <v>261</v>
      </c>
      <c r="P1220" s="24" t="s">
        <v>261</v>
      </c>
      <c r="Q1220" s="24" t="s">
        <v>324</v>
      </c>
      <c r="R1220" s="25">
        <v>44764</v>
      </c>
      <c r="S1220" s="25">
        <v>44764</v>
      </c>
      <c r="T1220" s="24" t="s">
        <v>263</v>
      </c>
      <c r="U1220" s="24" t="s">
        <v>261</v>
      </c>
      <c r="V1220" s="25" t="s">
        <v>262</v>
      </c>
      <c r="W1220" s="24" t="s">
        <v>261</v>
      </c>
      <c r="X1220" s="25" t="s">
        <v>262</v>
      </c>
      <c r="Y1220" s="24" t="s">
        <v>263</v>
      </c>
      <c r="Z1220" s="25">
        <v>44908</v>
      </c>
      <c r="AA1220" s="24" t="s">
        <v>264</v>
      </c>
      <c r="AB1220" s="24" t="s">
        <v>265</v>
      </c>
      <c r="AC1220" s="24" t="s">
        <v>6298</v>
      </c>
      <c r="AD1220" s="24" t="s">
        <v>267</v>
      </c>
      <c r="AE1220" s="24" t="s">
        <v>473</v>
      </c>
      <c r="AF1220" s="24" t="s">
        <v>687</v>
      </c>
      <c r="AG1220" s="31">
        <v>550000</v>
      </c>
      <c r="AH1220" s="24" t="s">
        <v>263</v>
      </c>
      <c r="AI1220" s="24">
        <v>44950</v>
      </c>
      <c r="AJ1220" s="25">
        <v>44952</v>
      </c>
      <c r="AK1220" s="24" t="s">
        <v>268</v>
      </c>
      <c r="AL1220" s="24" t="s">
        <v>269</v>
      </c>
      <c r="AM1220" s="24" t="s">
        <v>265</v>
      </c>
      <c r="AN1220" s="24" t="s">
        <v>270</v>
      </c>
      <c r="AO1220" s="24" t="s">
        <v>261</v>
      </c>
      <c r="AP1220" s="24" t="s">
        <v>261</v>
      </c>
      <c r="AQ1220" s="25" t="s">
        <v>262</v>
      </c>
      <c r="AR1220" s="24" t="s">
        <v>261</v>
      </c>
      <c r="AS1220" s="25" t="s">
        <v>262</v>
      </c>
      <c r="AT1220" s="24" t="s">
        <v>261</v>
      </c>
      <c r="AU1220" s="25" t="s">
        <v>262</v>
      </c>
      <c r="AV1220" s="24" t="s">
        <v>261</v>
      </c>
      <c r="AW1220" s="25" t="s">
        <v>262</v>
      </c>
      <c r="AX1220" s="24" t="s">
        <v>261</v>
      </c>
      <c r="AY1220" s="25" t="s">
        <v>262</v>
      </c>
      <c r="AZ1220" s="27" t="s">
        <v>262</v>
      </c>
      <c r="BA1220" s="27" t="s">
        <v>262</v>
      </c>
      <c r="BB1220" s="24" t="s">
        <v>261</v>
      </c>
      <c r="BC1220" s="25" t="s">
        <v>262</v>
      </c>
      <c r="BD1220" s="24" t="s">
        <v>261</v>
      </c>
      <c r="BE1220" s="26" t="s">
        <v>262</v>
      </c>
      <c r="BF1220" t="s">
        <v>536</v>
      </c>
      <c r="BG1220" s="9" t="s">
        <v>207</v>
      </c>
      <c r="BH1220" t="s">
        <v>208</v>
      </c>
      <c r="BI1220" t="s">
        <v>273</v>
      </c>
      <c r="BJ1220" t="s">
        <v>210</v>
      </c>
      <c r="BK1220" t="s">
        <v>329</v>
      </c>
      <c r="BL1220" t="s">
        <v>212</v>
      </c>
      <c r="BM1220" t="s">
        <v>2240</v>
      </c>
      <c r="BN1220" t="s">
        <v>214</v>
      </c>
      <c r="BO1220" t="s">
        <v>276</v>
      </c>
      <c r="BQ1220" t="s">
        <v>216</v>
      </c>
      <c r="BR1220" t="s">
        <v>6299</v>
      </c>
      <c r="BS1220" t="s">
        <v>3538</v>
      </c>
      <c r="BT1220" t="s">
        <v>6299</v>
      </c>
      <c r="BU1220" t="s">
        <v>6299</v>
      </c>
      <c r="BV1220" t="s">
        <v>214</v>
      </c>
      <c r="CG1220" t="s">
        <v>219</v>
      </c>
      <c r="CI1220" t="s">
        <v>220</v>
      </c>
      <c r="CJ1220" t="s">
        <v>6300</v>
      </c>
      <c r="CL1220" t="s">
        <v>412</v>
      </c>
      <c r="CN1220" t="s">
        <v>498</v>
      </c>
      <c r="CO1220" t="s">
        <v>6301</v>
      </c>
      <c r="CP1220" t="s">
        <v>284</v>
      </c>
      <c r="CQ1220" t="s">
        <v>224</v>
      </c>
      <c r="CR1220" t="s">
        <v>250</v>
      </c>
      <c r="CT1220" t="s">
        <v>219</v>
      </c>
      <c r="CV1220" t="s">
        <v>227</v>
      </c>
      <c r="CX1220" t="s">
        <v>353</v>
      </c>
      <c r="CZ1220" t="s">
        <v>219</v>
      </c>
      <c r="DB1220" t="s">
        <v>230</v>
      </c>
      <c r="DC1220" t="s">
        <v>230</v>
      </c>
      <c r="DD1220" t="s">
        <v>214</v>
      </c>
      <c r="DE1220" t="s">
        <v>546</v>
      </c>
      <c r="DI1220" t="s">
        <v>3941</v>
      </c>
      <c r="DJ1220" t="s">
        <v>4662</v>
      </c>
      <c r="DK1220" t="s">
        <v>372</v>
      </c>
      <c r="DM1220" t="s">
        <v>219</v>
      </c>
      <c r="DO1220" t="s">
        <v>234</v>
      </c>
      <c r="DP1220" t="s">
        <v>235</v>
      </c>
      <c r="DT1220" t="s">
        <v>214</v>
      </c>
      <c r="DV1220" t="s">
        <v>236</v>
      </c>
      <c r="DX1220" t="s">
        <v>237</v>
      </c>
      <c r="DZ1220" t="s">
        <v>238</v>
      </c>
      <c r="EA1220" t="s">
        <v>237</v>
      </c>
      <c r="EC1220" t="s">
        <v>242</v>
      </c>
      <c r="EE1220" t="s">
        <v>214</v>
      </c>
      <c r="EG1220" t="s">
        <v>214</v>
      </c>
      <c r="EK1220" t="s">
        <v>237</v>
      </c>
      <c r="EM1220" t="s">
        <v>486</v>
      </c>
      <c r="EO1220" t="s">
        <v>401</v>
      </c>
      <c r="EQ1220" t="s">
        <v>214</v>
      </c>
      <c r="ER1220" t="s">
        <v>241</v>
      </c>
      <c r="ES1220" t="s">
        <v>237</v>
      </c>
      <c r="ET1220" t="s">
        <v>241</v>
      </c>
      <c r="EU1220" t="s">
        <v>237</v>
      </c>
      <c r="EV1220" t="s">
        <v>241</v>
      </c>
      <c r="EW1220" t="s">
        <v>310</v>
      </c>
      <c r="EX1220" t="s">
        <v>241</v>
      </c>
      <c r="EY1220" t="s">
        <v>242</v>
      </c>
      <c r="EZ1220" t="s">
        <v>241</v>
      </c>
      <c r="FA1220" t="s">
        <v>241</v>
      </c>
      <c r="FB1220" t="s">
        <v>241</v>
      </c>
      <c r="FC1220" t="s">
        <v>242</v>
      </c>
      <c r="FD1220" t="s">
        <v>241</v>
      </c>
      <c r="FE1220" t="s">
        <v>226</v>
      </c>
      <c r="FF1220" t="s">
        <v>241</v>
      </c>
      <c r="FG1220" t="s">
        <v>242</v>
      </c>
      <c r="FH1220" t="s">
        <v>241</v>
      </c>
      <c r="FI1220" t="s">
        <v>214</v>
      </c>
      <c r="FJ1220" t="s">
        <v>241</v>
      </c>
      <c r="FK1220" t="s">
        <v>214</v>
      </c>
      <c r="FL1220" t="s">
        <v>241</v>
      </c>
      <c r="FM1220" t="s">
        <v>292</v>
      </c>
      <c r="FN1220" t="s">
        <v>241</v>
      </c>
      <c r="FO1220" t="s">
        <v>219</v>
      </c>
      <c r="FP1220" t="s">
        <v>241</v>
      </c>
      <c r="FQ1220" t="s">
        <v>241</v>
      </c>
      <c r="FR1220" t="s">
        <v>241</v>
      </c>
      <c r="FS1220" t="s">
        <v>241</v>
      </c>
      <c r="FT1220" t="s">
        <v>241</v>
      </c>
      <c r="FU1220" t="s">
        <v>219</v>
      </c>
      <c r="FV1220" t="s">
        <v>241</v>
      </c>
      <c r="FW1220" t="s">
        <v>241</v>
      </c>
      <c r="FX1220" t="s">
        <v>241</v>
      </c>
      <c r="FY1220" t="s">
        <v>241</v>
      </c>
      <c r="FZ1220" t="s">
        <v>341</v>
      </c>
      <c r="GA1220" t="s">
        <v>241</v>
      </c>
      <c r="GB1220" t="s">
        <v>227</v>
      </c>
      <c r="GC1220" t="s">
        <v>241</v>
      </c>
      <c r="GD1220" t="s">
        <v>293</v>
      </c>
      <c r="GE1220" t="s">
        <v>241</v>
      </c>
      <c r="GF1220" t="s">
        <v>241</v>
      </c>
      <c r="GG1220" t="s">
        <v>244</v>
      </c>
      <c r="GH1220" t="s">
        <v>241</v>
      </c>
      <c r="GI1220" t="s">
        <v>241</v>
      </c>
      <c r="GJ1220" t="s">
        <v>226</v>
      </c>
      <c r="GK1220" t="s">
        <v>241</v>
      </c>
      <c r="GL1220" t="s">
        <v>244</v>
      </c>
      <c r="GM1220" t="s">
        <v>241</v>
      </c>
      <c r="GN1220" t="s">
        <v>214</v>
      </c>
      <c r="GO1220" t="s">
        <v>241</v>
      </c>
      <c r="GP1220" t="s">
        <v>295</v>
      </c>
      <c r="GQ1220" t="s">
        <v>241</v>
      </c>
      <c r="GR1220" t="s">
        <v>251</v>
      </c>
      <c r="GS1220" t="s">
        <v>214</v>
      </c>
      <c r="GT1220" t="s">
        <v>241</v>
      </c>
      <c r="GU1220" t="s">
        <v>241</v>
      </c>
      <c r="GV1220" t="s">
        <v>241</v>
      </c>
      <c r="GW1220" t="s">
        <v>297</v>
      </c>
      <c r="GX1220" t="s">
        <v>297</v>
      </c>
      <c r="GY1220" t="s">
        <v>314</v>
      </c>
      <c r="GZ1220" t="s">
        <v>241</v>
      </c>
      <c r="HA1220" t="s">
        <v>298</v>
      </c>
      <c r="HB1220" t="s">
        <v>241</v>
      </c>
      <c r="HC1220" t="s">
        <v>241</v>
      </c>
      <c r="HD1220" t="s">
        <v>241</v>
      </c>
      <c r="HE1220" t="s">
        <v>241</v>
      </c>
      <c r="HF1220" t="s">
        <v>241</v>
      </c>
      <c r="HG1220" t="s">
        <v>241</v>
      </c>
      <c r="HH1220" t="s">
        <v>241</v>
      </c>
      <c r="HI1220" t="s">
        <v>241</v>
      </c>
      <c r="HJ1220" t="s">
        <v>214</v>
      </c>
      <c r="HK1220" t="s">
        <v>6302</v>
      </c>
      <c r="HL1220" s="12"/>
      <c r="HM1220">
        <v>0.25</v>
      </c>
      <c r="HN1220">
        <v>0.5</v>
      </c>
      <c r="HO1220">
        <v>0</v>
      </c>
      <c r="HP1220">
        <v>1</v>
      </c>
      <c r="HQ1220">
        <v>1</v>
      </c>
      <c r="HR1220">
        <v>0</v>
      </c>
      <c r="HS1220">
        <v>0</v>
      </c>
      <c r="HT1220">
        <v>0</v>
      </c>
      <c r="HU1220">
        <v>0</v>
      </c>
      <c r="HV1220">
        <v>0.5</v>
      </c>
      <c r="HW1220">
        <v>0.5</v>
      </c>
      <c r="HX1220">
        <v>0.75</v>
      </c>
      <c r="HY1220">
        <v>1</v>
      </c>
      <c r="HZ1220">
        <v>0.5</v>
      </c>
      <c r="IA1220" s="4">
        <v>1</v>
      </c>
      <c r="IB1220">
        <v>0.5</v>
      </c>
      <c r="IC1220">
        <v>0.5</v>
      </c>
      <c r="ID1220">
        <v>0.75</v>
      </c>
      <c r="IE1220">
        <v>0.75</v>
      </c>
      <c r="IG1220">
        <v>1</v>
      </c>
      <c r="IH1220">
        <v>0.75</v>
      </c>
      <c r="II1220">
        <v>1</v>
      </c>
      <c r="IJ1220">
        <v>1</v>
      </c>
      <c r="IK1220">
        <v>1</v>
      </c>
      <c r="IL1220">
        <v>1</v>
      </c>
      <c r="IM1220">
        <v>0.75</v>
      </c>
      <c r="IN1220">
        <v>0</v>
      </c>
      <c r="IO1220">
        <v>1</v>
      </c>
      <c r="IQ1220">
        <v>0</v>
      </c>
      <c r="IS1220">
        <f t="shared" ref="IS1220:IS1283" si="1092">HM1220*0.15</f>
        <v>3.7499999999999999E-2</v>
      </c>
      <c r="IT1220">
        <f t="shared" ref="IT1220:IT1283" si="1093">HN1220*0.12</f>
        <v>0.06</v>
      </c>
      <c r="IU1220">
        <f t="shared" ref="IU1220:IU1283" si="1094">HO1220*0.08</f>
        <v>0</v>
      </c>
      <c r="IV1220">
        <f t="shared" ref="IV1220:IV1283" si="1095">HP1220*0.1</f>
        <v>0.1</v>
      </c>
      <c r="IW1220">
        <f t="shared" ref="IW1220:IW1283" si="1096">HQ1220*0.08</f>
        <v>0.08</v>
      </c>
      <c r="IX1220">
        <f t="shared" ref="IX1220:IX1283" si="1097">HR1220*0.13</f>
        <v>0</v>
      </c>
      <c r="IY1220">
        <f t="shared" ref="IY1220:IY1283" si="1098">HS1220*0.1</f>
        <v>0</v>
      </c>
      <c r="IZ1220">
        <f t="shared" ref="IZ1220:IZ1283" si="1099">HT1220*0.11</f>
        <v>0</v>
      </c>
      <c r="JA1220">
        <f t="shared" ref="JA1220:JA1283" si="1100">HU1220*0.13</f>
        <v>0</v>
      </c>
      <c r="JB1220">
        <f t="shared" ref="JB1220:JB1283" si="1101">HV1220*0.1</f>
        <v>0.05</v>
      </c>
      <c r="JC1220">
        <f t="shared" ref="JC1220:JC1283" si="1102">HW1220*0.12</f>
        <v>0.06</v>
      </c>
      <c r="JD1220">
        <f t="shared" ref="JD1220:JD1283" si="1103">HX1220*0.11</f>
        <v>8.2500000000000004E-2</v>
      </c>
      <c r="JE1220">
        <f t="shared" ref="JE1220:JE1283" si="1104">HY1220*0.07</f>
        <v>7.0000000000000007E-2</v>
      </c>
      <c r="JF1220">
        <f t="shared" ref="JF1220:JF1283" si="1105">HZ1220*0.12</f>
        <v>0.06</v>
      </c>
      <c r="JG1220" s="5">
        <f t="shared" ref="JG1220:JG1283" si="1106">IA1220*0.05</f>
        <v>0.05</v>
      </c>
      <c r="JH1220">
        <f t="shared" ref="JH1220:JI1283" si="1107">IB1220*0</f>
        <v>0</v>
      </c>
      <c r="JI1220">
        <f t="shared" si="1107"/>
        <v>0</v>
      </c>
      <c r="JJ1220">
        <f t="shared" ref="JJ1220:JJ1283" si="1108">ID1220*0.2</f>
        <v>0.15000000000000002</v>
      </c>
      <c r="JK1220">
        <f t="shared" ref="JK1220:JK1283" si="1109">IE1220*0.15</f>
        <v>0.11249999999999999</v>
      </c>
      <c r="JL1220" s="6">
        <f t="shared" ref="JL1220:JL1283" si="1110">(SUM(HV1220,HX1220,HZ1220,IB1220,IC1220,ID1220)/6)*0.08</f>
        <v>4.6666666666666669E-2</v>
      </c>
      <c r="JM1220">
        <f t="shared" ref="JM1220:JM1283" si="1111">IG1220*0.12</f>
        <v>0.12</v>
      </c>
      <c r="JN1220">
        <f t="shared" ref="JN1220:JN1283" si="1112">IH1220*0.05</f>
        <v>3.7500000000000006E-2</v>
      </c>
      <c r="JO1220">
        <f t="shared" ref="JO1220:JO1283" si="1113">II1220*0.15</f>
        <v>0.15</v>
      </c>
      <c r="JP1220">
        <f t="shared" ref="JP1220:JP1283" si="1114">IJ1220*0.1</f>
        <v>0.1</v>
      </c>
      <c r="JQ1220">
        <f t="shared" ref="JQ1220:JQ1283" si="1115">IK1220*0.12</f>
        <v>0.12</v>
      </c>
      <c r="JR1220">
        <f t="shared" ref="JR1220:JR1283" si="1116">IL1220*0.11</f>
        <v>0.11</v>
      </c>
      <c r="JS1220">
        <f t="shared" ref="JS1220:JT1283" si="1117">IM1220*0.1</f>
        <v>7.5000000000000011E-2</v>
      </c>
      <c r="JT1220">
        <f t="shared" si="1117"/>
        <v>0</v>
      </c>
      <c r="JU1220">
        <f t="shared" ref="JU1220:JV1283" si="1118">IO1220</f>
        <v>1</v>
      </c>
      <c r="JV1220">
        <f t="shared" si="1118"/>
        <v>0</v>
      </c>
      <c r="JW1220">
        <f t="shared" ref="JW1220:JW1283" si="1119">(SUM(JU1220:JV1220))*0.15</f>
        <v>0.15</v>
      </c>
      <c r="JY1220">
        <f t="shared" ref="JY1220:JY1283" si="1120">HM1220*0.05</f>
        <v>1.2500000000000001E-2</v>
      </c>
      <c r="JZ1220">
        <f t="shared" ref="JZ1220:JZ1283" si="1121">HN1220*0.08</f>
        <v>0.04</v>
      </c>
      <c r="KA1220">
        <f t="shared" ref="KA1220:KB1283" si="1122">HO1220*0.02</f>
        <v>0</v>
      </c>
      <c r="KB1220">
        <f t="shared" si="1122"/>
        <v>0.02</v>
      </c>
      <c r="KC1220">
        <f t="shared" ref="KC1220:KC1283" si="1123">HQ1220*0.04</f>
        <v>0.04</v>
      </c>
      <c r="KD1220">
        <f t="shared" ref="KD1220:KF1251" si="1124">HR1220*0.03</f>
        <v>0</v>
      </c>
      <c r="KE1220">
        <f t="shared" si="1124"/>
        <v>0</v>
      </c>
      <c r="KF1220">
        <f t="shared" si="1124"/>
        <v>0</v>
      </c>
      <c r="KG1220">
        <f t="shared" si="1090"/>
        <v>0</v>
      </c>
      <c r="KH1220">
        <f t="shared" si="1090"/>
        <v>1.4999999999999999E-2</v>
      </c>
      <c r="KI1220">
        <f t="shared" si="1090"/>
        <v>1.4999999999999999E-2</v>
      </c>
      <c r="KJ1220">
        <f t="shared" si="1090"/>
        <v>2.2499999999999999E-2</v>
      </c>
      <c r="KK1220">
        <f t="shared" ref="KK1220:KK1283" si="1125">HY1220*0.02</f>
        <v>0.02</v>
      </c>
      <c r="KL1220">
        <f t="shared" ref="KL1220:KL1283" si="1126">HZ1220*0.04</f>
        <v>0.02</v>
      </c>
      <c r="KM1220" s="5">
        <f t="shared" ref="KM1220:KM1283" si="1127">IA1220*0.05</f>
        <v>0.05</v>
      </c>
      <c r="KN1220">
        <f t="shared" ref="KN1220:KO1283" si="1128">IB1220*0</f>
        <v>0</v>
      </c>
      <c r="KO1220">
        <f t="shared" si="1128"/>
        <v>0</v>
      </c>
      <c r="KP1220">
        <f t="shared" ref="KP1220:KP1283" si="1129">ID1220*0.06</f>
        <v>4.4999999999999998E-2</v>
      </c>
      <c r="KQ1220">
        <f t="shared" ref="KQ1220:KQ1283" si="1130">IE1220*0.03</f>
        <v>2.2499999999999999E-2</v>
      </c>
      <c r="KR1220" s="6">
        <f t="shared" ref="KR1220:KR1283" si="1131">(SUM(HV1220,HX1220,HZ1220,IB1220,IC1220,ID1220)/6)*0.04</f>
        <v>2.3333333333333334E-2</v>
      </c>
      <c r="KS1220">
        <f t="shared" ref="KS1220:KS1283" si="1132">IG1220*0.04</f>
        <v>0.04</v>
      </c>
      <c r="KT1220">
        <f t="shared" ref="KT1220:KT1283" si="1133">IH1220*0.03</f>
        <v>2.2499999999999999E-2</v>
      </c>
      <c r="KU1220">
        <f t="shared" ref="KU1220:KU1283" si="1134">II1220*0.04</f>
        <v>0.04</v>
      </c>
      <c r="KV1220">
        <f t="shared" ref="KV1220:KV1283" si="1135">IJ1220*0.05</f>
        <v>0.05</v>
      </c>
      <c r="KW1220">
        <f t="shared" ref="KW1220:KW1283" si="1136">IK1220*0.01</f>
        <v>0.01</v>
      </c>
      <c r="KX1220">
        <f t="shared" ref="KX1220:KX1283" si="1137">IL1220*0</f>
        <v>0</v>
      </c>
      <c r="KY1220">
        <f t="shared" ref="KY1220:KY1283" si="1138">IM1220*0.04</f>
        <v>0.03</v>
      </c>
      <c r="KZ1220">
        <f t="shared" ref="KZ1220:KZ1283" si="1139">IN1220*0.03</f>
        <v>0</v>
      </c>
      <c r="LA1220">
        <f t="shared" ref="LA1220:LB1283" si="1140">IO1220</f>
        <v>1</v>
      </c>
      <c r="LB1220">
        <f t="shared" si="1140"/>
        <v>0</v>
      </c>
      <c r="LC1220">
        <f t="shared" ref="LC1220:LC1283" si="1141">SUM(LA1220:LB1220)*0.1</f>
        <v>0.1</v>
      </c>
      <c r="LE1220" t="str">
        <f t="shared" si="1089"/>
        <v>Burkina Faso</v>
      </c>
      <c r="LF1220">
        <f t="shared" ref="LF1220:LF1283" si="1142">SUM(IS1220:JA1220)</f>
        <v>0.27750000000000002</v>
      </c>
      <c r="LG1220" s="6">
        <f t="shared" ref="LG1220:LG1283" si="1143">SUM(JB1220:JL1220)</f>
        <v>0.68166666666666664</v>
      </c>
      <c r="LH1220">
        <f t="shared" ref="LH1220:LH1283" si="1144">SUM(JM1220:JT1220,JW1220)</f>
        <v>0.86249999999999993</v>
      </c>
      <c r="LI1220" s="6">
        <f t="shared" ref="LI1220:LI1283" si="1145">SUM(JY1220:KZ1220,LC1220)</f>
        <v>0.63833333333333331</v>
      </c>
      <c r="LJ1220">
        <f t="shared" ref="LJ1220:LJ1283" si="1146">IQ1220</f>
        <v>0</v>
      </c>
    </row>
    <row r="1221" spans="1:322" x14ac:dyDescent="0.35">
      <c r="A1221" s="8">
        <v>44881</v>
      </c>
      <c r="B1221" t="s">
        <v>6303</v>
      </c>
      <c r="D1221" s="27" t="s">
        <v>321</v>
      </c>
      <c r="E1221" s="27" t="s">
        <v>262</v>
      </c>
      <c r="F1221" s="27">
        <v>20</v>
      </c>
      <c r="G1221" s="27" t="s">
        <v>258</v>
      </c>
      <c r="H1221" s="27" t="s">
        <v>322</v>
      </c>
      <c r="I1221" s="27" t="s">
        <v>207</v>
      </c>
      <c r="J1221" s="27" t="s">
        <v>536</v>
      </c>
      <c r="K1221" s="28">
        <v>44757</v>
      </c>
      <c r="L1221" s="28">
        <v>44757</v>
      </c>
      <c r="M1221" s="28">
        <v>44763</v>
      </c>
      <c r="N1221" s="27" t="s">
        <v>261</v>
      </c>
      <c r="O1221" s="27" t="s">
        <v>261</v>
      </c>
      <c r="P1221" s="27" t="s">
        <v>261</v>
      </c>
      <c r="Q1221" s="27" t="s">
        <v>324</v>
      </c>
      <c r="R1221" s="28">
        <v>44764</v>
      </c>
      <c r="S1221" s="28">
        <v>44764</v>
      </c>
      <c r="T1221" s="27" t="s">
        <v>263</v>
      </c>
      <c r="U1221" s="27" t="s">
        <v>261</v>
      </c>
      <c r="V1221" s="28" t="s">
        <v>262</v>
      </c>
      <c r="W1221" s="27" t="s">
        <v>261</v>
      </c>
      <c r="X1221" s="28" t="s">
        <v>262</v>
      </c>
      <c r="Y1221" s="27" t="s">
        <v>263</v>
      </c>
      <c r="Z1221" s="28">
        <v>44896</v>
      </c>
      <c r="AA1221" s="27" t="s">
        <v>264</v>
      </c>
      <c r="AB1221" s="27" t="s">
        <v>265</v>
      </c>
      <c r="AC1221" s="27" t="s">
        <v>6304</v>
      </c>
      <c r="AD1221" s="27" t="s">
        <v>267</v>
      </c>
      <c r="AE1221" s="27" t="s">
        <v>473</v>
      </c>
      <c r="AF1221" s="27" t="s">
        <v>687</v>
      </c>
      <c r="AG1221" s="29">
        <v>550000</v>
      </c>
      <c r="AH1221" s="27" t="s">
        <v>263</v>
      </c>
      <c r="AI1221" s="27">
        <v>44859</v>
      </c>
      <c r="AJ1221" s="28">
        <v>44864</v>
      </c>
      <c r="AK1221" s="27" t="s">
        <v>268</v>
      </c>
      <c r="AL1221" s="27" t="s">
        <v>994</v>
      </c>
      <c r="AM1221" s="27" t="s">
        <v>2036</v>
      </c>
      <c r="AN1221" s="27" t="s">
        <v>2037</v>
      </c>
      <c r="AO1221" s="27" t="s">
        <v>261</v>
      </c>
      <c r="AP1221" s="27" t="s">
        <v>261</v>
      </c>
      <c r="AQ1221" s="28" t="s">
        <v>262</v>
      </c>
      <c r="AR1221" s="27" t="s">
        <v>261</v>
      </c>
      <c r="AS1221" s="28" t="s">
        <v>262</v>
      </c>
      <c r="AT1221" s="27" t="s">
        <v>261</v>
      </c>
      <c r="AU1221" s="28" t="s">
        <v>262</v>
      </c>
      <c r="AV1221" s="27" t="s">
        <v>261</v>
      </c>
      <c r="AW1221" s="28" t="s">
        <v>262</v>
      </c>
      <c r="AX1221" s="27" t="s">
        <v>261</v>
      </c>
      <c r="AY1221" s="28" t="s">
        <v>262</v>
      </c>
      <c r="AZ1221" s="27" t="s">
        <v>262</v>
      </c>
      <c r="BA1221" s="27" t="s">
        <v>262</v>
      </c>
      <c r="BB1221" s="27" t="s">
        <v>261</v>
      </c>
      <c r="BC1221" s="28" t="s">
        <v>262</v>
      </c>
      <c r="BD1221" s="27" t="s">
        <v>261</v>
      </c>
      <c r="BE1221" s="30" t="s">
        <v>262</v>
      </c>
      <c r="BF1221" t="s">
        <v>536</v>
      </c>
      <c r="BG1221" s="9" t="s">
        <v>571</v>
      </c>
      <c r="BH1221" t="s">
        <v>208</v>
      </c>
      <c r="BI1221" t="s">
        <v>456</v>
      </c>
      <c r="BJ1221" t="s">
        <v>210</v>
      </c>
      <c r="BK1221" t="s">
        <v>329</v>
      </c>
      <c r="BL1221" t="s">
        <v>212</v>
      </c>
      <c r="BM1221" t="s">
        <v>3447</v>
      </c>
      <c r="BN1221" t="s">
        <v>214</v>
      </c>
      <c r="BO1221" t="s">
        <v>331</v>
      </c>
      <c r="BQ1221" t="s">
        <v>216</v>
      </c>
      <c r="BR1221" t="s">
        <v>5011</v>
      </c>
      <c r="BS1221" t="s">
        <v>1132</v>
      </c>
      <c r="BT1221" t="s">
        <v>5011</v>
      </c>
      <c r="BU1221" t="s">
        <v>5011</v>
      </c>
      <c r="BV1221" t="s">
        <v>214</v>
      </c>
      <c r="CG1221" t="s">
        <v>219</v>
      </c>
      <c r="CI1221" t="s">
        <v>335</v>
      </c>
      <c r="CJ1221" t="s">
        <v>6305</v>
      </c>
      <c r="CL1221" t="s">
        <v>1263</v>
      </c>
      <c r="CN1221" t="s">
        <v>283</v>
      </c>
      <c r="CP1221" t="s">
        <v>284</v>
      </c>
      <c r="CQ1221" t="s">
        <v>224</v>
      </c>
      <c r="CR1221" t="s">
        <v>250</v>
      </c>
      <c r="CT1221" t="s">
        <v>219</v>
      </c>
      <c r="CV1221" t="s">
        <v>244</v>
      </c>
      <c r="CX1221" t="s">
        <v>287</v>
      </c>
      <c r="CZ1221" t="s">
        <v>219</v>
      </c>
      <c r="DB1221" t="s">
        <v>230</v>
      </c>
      <c r="DC1221" t="s">
        <v>230</v>
      </c>
      <c r="DD1221" t="s">
        <v>219</v>
      </c>
      <c r="DI1221" t="s">
        <v>338</v>
      </c>
      <c r="DK1221" t="s">
        <v>237</v>
      </c>
      <c r="DM1221" t="s">
        <v>214</v>
      </c>
      <c r="DO1221" t="s">
        <v>414</v>
      </c>
      <c r="DP1221" t="s">
        <v>308</v>
      </c>
      <c r="DT1221" t="s">
        <v>219</v>
      </c>
      <c r="DX1221" t="s">
        <v>242</v>
      </c>
      <c r="DZ1221" t="s">
        <v>400</v>
      </c>
      <c r="EA1221" t="s">
        <v>242</v>
      </c>
      <c r="EC1221" t="s">
        <v>389</v>
      </c>
      <c r="EE1221" t="s">
        <v>214</v>
      </c>
      <c r="EG1221" t="s">
        <v>214</v>
      </c>
      <c r="EK1221" t="s">
        <v>242</v>
      </c>
      <c r="EM1221" t="s">
        <v>240</v>
      </c>
      <c r="EO1221" t="s">
        <v>240</v>
      </c>
      <c r="EQ1221" t="s">
        <v>214</v>
      </c>
      <c r="ER1221" t="s">
        <v>241</v>
      </c>
      <c r="ES1221" t="s">
        <v>233</v>
      </c>
      <c r="ET1221" t="s">
        <v>241</v>
      </c>
      <c r="EU1221" t="s">
        <v>389</v>
      </c>
      <c r="EV1221" t="s">
        <v>241</v>
      </c>
      <c r="EW1221" t="s">
        <v>310</v>
      </c>
      <c r="EX1221" t="s">
        <v>241</v>
      </c>
      <c r="EY1221" t="s">
        <v>389</v>
      </c>
      <c r="EZ1221" t="s">
        <v>241</v>
      </c>
      <c r="FA1221" t="s">
        <v>241</v>
      </c>
      <c r="FB1221" t="s">
        <v>241</v>
      </c>
      <c r="FC1221" t="s">
        <v>233</v>
      </c>
      <c r="FD1221" t="s">
        <v>241</v>
      </c>
      <c r="FE1221" t="s">
        <v>286</v>
      </c>
      <c r="FF1221" t="s">
        <v>241</v>
      </c>
      <c r="FG1221" t="s">
        <v>242</v>
      </c>
      <c r="FH1221" t="s">
        <v>241</v>
      </c>
      <c r="FI1221" t="s">
        <v>214</v>
      </c>
      <c r="FJ1221" t="s">
        <v>241</v>
      </c>
      <c r="FK1221" t="s">
        <v>214</v>
      </c>
      <c r="FL1221" t="s">
        <v>241</v>
      </c>
      <c r="FM1221" t="s">
        <v>292</v>
      </c>
      <c r="FN1221" t="s">
        <v>241</v>
      </c>
      <c r="FO1221" t="s">
        <v>219</v>
      </c>
      <c r="FP1221" t="s">
        <v>241</v>
      </c>
      <c r="FQ1221" t="s">
        <v>241</v>
      </c>
      <c r="FR1221" t="s">
        <v>241</v>
      </c>
      <c r="FS1221" t="s">
        <v>241</v>
      </c>
      <c r="FT1221" t="s">
        <v>241</v>
      </c>
      <c r="FU1221" t="s">
        <v>219</v>
      </c>
      <c r="FV1221" t="s">
        <v>241</v>
      </c>
      <c r="FW1221" t="s">
        <v>241</v>
      </c>
      <c r="FX1221" t="s">
        <v>241</v>
      </c>
      <c r="FY1221" t="s">
        <v>241</v>
      </c>
      <c r="FZ1221" t="s">
        <v>341</v>
      </c>
      <c r="GA1221" t="s">
        <v>241</v>
      </c>
      <c r="GB1221" t="s">
        <v>227</v>
      </c>
      <c r="GC1221" t="s">
        <v>241</v>
      </c>
      <c r="GD1221" t="s">
        <v>293</v>
      </c>
      <c r="GE1221" t="s">
        <v>241</v>
      </c>
      <c r="GF1221" t="s">
        <v>241</v>
      </c>
      <c r="GG1221" t="s">
        <v>244</v>
      </c>
      <c r="GH1221" t="s">
        <v>241</v>
      </c>
      <c r="GI1221" t="s">
        <v>241</v>
      </c>
      <c r="GJ1221" t="s">
        <v>227</v>
      </c>
      <c r="GK1221" t="s">
        <v>241</v>
      </c>
      <c r="GL1221" t="s">
        <v>227</v>
      </c>
      <c r="GM1221" t="s">
        <v>241</v>
      </c>
      <c r="GN1221" t="s">
        <v>219</v>
      </c>
      <c r="GO1221" t="s">
        <v>241</v>
      </c>
      <c r="GP1221" t="s">
        <v>295</v>
      </c>
      <c r="GQ1221" t="s">
        <v>241</v>
      </c>
      <c r="GR1221" t="s">
        <v>295</v>
      </c>
      <c r="GS1221" t="s">
        <v>214</v>
      </c>
      <c r="GT1221" t="s">
        <v>241</v>
      </c>
      <c r="GU1221" t="s">
        <v>241</v>
      </c>
      <c r="GV1221" t="s">
        <v>241</v>
      </c>
      <c r="GW1221" t="s">
        <v>296</v>
      </c>
      <c r="GX1221" t="s">
        <v>404</v>
      </c>
      <c r="GY1221" t="s">
        <v>254</v>
      </c>
      <c r="GZ1221" t="s">
        <v>241</v>
      </c>
      <c r="HA1221" t="s">
        <v>298</v>
      </c>
      <c r="HB1221" t="s">
        <v>241</v>
      </c>
      <c r="HC1221" t="s">
        <v>241</v>
      </c>
      <c r="HD1221" t="s">
        <v>241</v>
      </c>
      <c r="HE1221" t="s">
        <v>241</v>
      </c>
      <c r="HF1221" t="s">
        <v>241</v>
      </c>
      <c r="HG1221" t="s">
        <v>241</v>
      </c>
      <c r="HH1221" t="s">
        <v>241</v>
      </c>
      <c r="HI1221" t="s">
        <v>241</v>
      </c>
      <c r="HJ1221" t="s">
        <v>219</v>
      </c>
      <c r="HK1221" t="s">
        <v>241</v>
      </c>
      <c r="HL1221" s="12"/>
      <c r="HM1221">
        <v>0.5</v>
      </c>
      <c r="HN1221">
        <v>0.5</v>
      </c>
      <c r="HO1221">
        <v>0</v>
      </c>
      <c r="HP1221">
        <v>0.75</v>
      </c>
      <c r="HQ1221">
        <v>1</v>
      </c>
      <c r="HR1221">
        <v>0.5</v>
      </c>
      <c r="HS1221">
        <v>1</v>
      </c>
      <c r="HT1221">
        <v>1</v>
      </c>
      <c r="HU1221">
        <v>1</v>
      </c>
      <c r="HV1221">
        <v>0.75</v>
      </c>
      <c r="HW1221">
        <v>0.75</v>
      </c>
      <c r="HX1221">
        <v>1</v>
      </c>
      <c r="HY1221">
        <v>1</v>
      </c>
      <c r="HZ1221">
        <v>0.75</v>
      </c>
      <c r="IA1221" s="4">
        <v>1</v>
      </c>
      <c r="IB1221">
        <v>0.25</v>
      </c>
      <c r="IC1221">
        <v>1</v>
      </c>
      <c r="ID1221">
        <v>1</v>
      </c>
      <c r="IE1221">
        <v>0.25</v>
      </c>
      <c r="IG1221">
        <v>0.75</v>
      </c>
      <c r="IH1221">
        <v>0.75</v>
      </c>
      <c r="II1221">
        <v>1</v>
      </c>
      <c r="IJ1221">
        <v>1</v>
      </c>
      <c r="IK1221">
        <v>1</v>
      </c>
      <c r="IL1221">
        <v>1</v>
      </c>
      <c r="IM1221">
        <v>0.75</v>
      </c>
      <c r="IN1221">
        <v>1</v>
      </c>
      <c r="IO1221">
        <v>1</v>
      </c>
      <c r="IQ1221">
        <v>0</v>
      </c>
      <c r="IS1221">
        <f t="shared" si="1092"/>
        <v>7.4999999999999997E-2</v>
      </c>
      <c r="IT1221">
        <f t="shared" si="1093"/>
        <v>0.06</v>
      </c>
      <c r="IU1221">
        <f t="shared" si="1094"/>
        <v>0</v>
      </c>
      <c r="IV1221">
        <f t="shared" si="1095"/>
        <v>7.5000000000000011E-2</v>
      </c>
      <c r="IW1221">
        <f t="shared" si="1096"/>
        <v>0.08</v>
      </c>
      <c r="IX1221">
        <f t="shared" si="1097"/>
        <v>6.5000000000000002E-2</v>
      </c>
      <c r="IY1221">
        <f t="shared" si="1098"/>
        <v>0.1</v>
      </c>
      <c r="IZ1221">
        <f t="shared" si="1099"/>
        <v>0.11</v>
      </c>
      <c r="JA1221">
        <f t="shared" si="1100"/>
        <v>0.13</v>
      </c>
      <c r="JB1221">
        <f t="shared" si="1101"/>
        <v>7.5000000000000011E-2</v>
      </c>
      <c r="JC1221">
        <f t="shared" si="1102"/>
        <v>0.09</v>
      </c>
      <c r="JD1221">
        <f t="shared" si="1103"/>
        <v>0.11</v>
      </c>
      <c r="JE1221">
        <f t="shared" si="1104"/>
        <v>7.0000000000000007E-2</v>
      </c>
      <c r="JF1221">
        <f t="shared" si="1105"/>
        <v>0.09</v>
      </c>
      <c r="JG1221" s="5">
        <f t="shared" si="1106"/>
        <v>0.05</v>
      </c>
      <c r="JH1221">
        <f t="shared" si="1107"/>
        <v>0</v>
      </c>
      <c r="JI1221">
        <f t="shared" si="1107"/>
        <v>0</v>
      </c>
      <c r="JJ1221">
        <f t="shared" si="1108"/>
        <v>0.2</v>
      </c>
      <c r="JK1221">
        <f t="shared" si="1109"/>
        <v>3.7499999999999999E-2</v>
      </c>
      <c r="JL1221" s="6">
        <f t="shared" si="1110"/>
        <v>6.3333333333333325E-2</v>
      </c>
      <c r="JM1221">
        <f t="shared" si="1111"/>
        <v>0.09</v>
      </c>
      <c r="JN1221">
        <f t="shared" si="1112"/>
        <v>3.7500000000000006E-2</v>
      </c>
      <c r="JO1221">
        <f t="shared" si="1113"/>
        <v>0.15</v>
      </c>
      <c r="JP1221">
        <f t="shared" si="1114"/>
        <v>0.1</v>
      </c>
      <c r="JQ1221">
        <f t="shared" si="1115"/>
        <v>0.12</v>
      </c>
      <c r="JR1221">
        <f t="shared" si="1116"/>
        <v>0.11</v>
      </c>
      <c r="JS1221">
        <f t="shared" si="1117"/>
        <v>7.5000000000000011E-2</v>
      </c>
      <c r="JT1221">
        <f t="shared" si="1117"/>
        <v>0.1</v>
      </c>
      <c r="JU1221">
        <f t="shared" si="1118"/>
        <v>1</v>
      </c>
      <c r="JV1221">
        <f t="shared" si="1118"/>
        <v>0</v>
      </c>
      <c r="JW1221">
        <f t="shared" si="1119"/>
        <v>0.15</v>
      </c>
      <c r="JY1221">
        <f t="shared" si="1120"/>
        <v>2.5000000000000001E-2</v>
      </c>
      <c r="JZ1221">
        <f t="shared" si="1121"/>
        <v>0.04</v>
      </c>
      <c r="KA1221">
        <f t="shared" si="1122"/>
        <v>0</v>
      </c>
      <c r="KB1221">
        <f t="shared" si="1122"/>
        <v>1.4999999999999999E-2</v>
      </c>
      <c r="KC1221">
        <f t="shared" si="1123"/>
        <v>0.04</v>
      </c>
      <c r="KD1221">
        <f t="shared" si="1124"/>
        <v>1.4999999999999999E-2</v>
      </c>
      <c r="KE1221">
        <f t="shared" si="1124"/>
        <v>0.03</v>
      </c>
      <c r="KF1221">
        <f t="shared" si="1124"/>
        <v>0.03</v>
      </c>
      <c r="KG1221">
        <f t="shared" si="1090"/>
        <v>0.03</v>
      </c>
      <c r="KH1221">
        <f t="shared" si="1090"/>
        <v>2.2499999999999999E-2</v>
      </c>
      <c r="KI1221">
        <f t="shared" si="1090"/>
        <v>2.2499999999999999E-2</v>
      </c>
      <c r="KJ1221">
        <f t="shared" si="1090"/>
        <v>0.03</v>
      </c>
      <c r="KK1221">
        <f t="shared" si="1125"/>
        <v>0.02</v>
      </c>
      <c r="KL1221">
        <f t="shared" si="1126"/>
        <v>0.03</v>
      </c>
      <c r="KM1221" s="5">
        <f t="shared" si="1127"/>
        <v>0.05</v>
      </c>
      <c r="KN1221">
        <f t="shared" si="1128"/>
        <v>0</v>
      </c>
      <c r="KO1221">
        <f t="shared" si="1128"/>
        <v>0</v>
      </c>
      <c r="KP1221">
        <f t="shared" si="1129"/>
        <v>0.06</v>
      </c>
      <c r="KQ1221">
        <f t="shared" si="1130"/>
        <v>7.4999999999999997E-3</v>
      </c>
      <c r="KR1221" s="6">
        <f t="shared" si="1131"/>
        <v>3.1666666666666662E-2</v>
      </c>
      <c r="KS1221">
        <f t="shared" si="1132"/>
        <v>0.03</v>
      </c>
      <c r="KT1221">
        <f t="shared" si="1133"/>
        <v>2.2499999999999999E-2</v>
      </c>
      <c r="KU1221">
        <f t="shared" si="1134"/>
        <v>0.04</v>
      </c>
      <c r="KV1221">
        <f t="shared" si="1135"/>
        <v>0.05</v>
      </c>
      <c r="KW1221">
        <f t="shared" si="1136"/>
        <v>0.01</v>
      </c>
      <c r="KX1221">
        <f t="shared" si="1137"/>
        <v>0</v>
      </c>
      <c r="KY1221">
        <f t="shared" si="1138"/>
        <v>0.03</v>
      </c>
      <c r="KZ1221">
        <f t="shared" si="1139"/>
        <v>0.03</v>
      </c>
      <c r="LA1221">
        <f t="shared" si="1140"/>
        <v>1</v>
      </c>
      <c r="LB1221">
        <f t="shared" si="1140"/>
        <v>0</v>
      </c>
      <c r="LC1221">
        <f t="shared" si="1141"/>
        <v>0.1</v>
      </c>
      <c r="LE1221" t="str">
        <f t="shared" ref="LE1221:LE1284" si="1147">BF1221</f>
        <v>Burkina Faso</v>
      </c>
      <c r="LF1221">
        <f t="shared" si="1142"/>
        <v>0.69500000000000006</v>
      </c>
      <c r="LG1221" s="6">
        <f t="shared" si="1143"/>
        <v>0.78583333333333338</v>
      </c>
      <c r="LH1221">
        <f t="shared" si="1144"/>
        <v>0.93249999999999988</v>
      </c>
      <c r="LI1221" s="6">
        <f t="shared" si="1145"/>
        <v>0.81166666666666687</v>
      </c>
      <c r="LJ1221">
        <f t="shared" si="1146"/>
        <v>0</v>
      </c>
    </row>
    <row r="1222" spans="1:322" x14ac:dyDescent="0.35">
      <c r="A1222" s="8">
        <v>44911</v>
      </c>
      <c r="B1222" t="s">
        <v>6306</v>
      </c>
      <c r="D1222" s="24" t="s">
        <v>321</v>
      </c>
      <c r="E1222" s="24" t="s">
        <v>321</v>
      </c>
      <c r="F1222" s="24">
        <v>24</v>
      </c>
      <c r="G1222" s="24" t="s">
        <v>258</v>
      </c>
      <c r="H1222" s="24" t="s">
        <v>1274</v>
      </c>
      <c r="I1222" s="24" t="s">
        <v>207</v>
      </c>
      <c r="J1222" s="24" t="s">
        <v>1129</v>
      </c>
      <c r="K1222" s="25">
        <v>44761</v>
      </c>
      <c r="L1222" s="25">
        <v>44761</v>
      </c>
      <c r="M1222" s="25">
        <v>44772</v>
      </c>
      <c r="N1222" s="24" t="s">
        <v>261</v>
      </c>
      <c r="O1222" s="24" t="s">
        <v>261</v>
      </c>
      <c r="P1222" s="24" t="s">
        <v>261</v>
      </c>
      <c r="Q1222" s="24" t="s">
        <v>324</v>
      </c>
      <c r="R1222" s="25">
        <v>44890</v>
      </c>
      <c r="S1222" s="25">
        <v>44890</v>
      </c>
      <c r="T1222" s="24" t="s">
        <v>263</v>
      </c>
      <c r="U1222" s="24" t="s">
        <v>261</v>
      </c>
      <c r="V1222" s="25" t="s">
        <v>262</v>
      </c>
      <c r="W1222" s="24" t="s">
        <v>261</v>
      </c>
      <c r="X1222" s="25" t="s">
        <v>262</v>
      </c>
      <c r="Y1222" s="24" t="s">
        <v>263</v>
      </c>
      <c r="Z1222" s="25">
        <v>44950</v>
      </c>
      <c r="AA1222" s="24" t="s">
        <v>264</v>
      </c>
      <c r="AB1222" s="24" t="s">
        <v>265</v>
      </c>
      <c r="AC1222" s="24" t="s">
        <v>6307</v>
      </c>
      <c r="AD1222" s="24" t="s">
        <v>267</v>
      </c>
      <c r="AE1222" s="24" t="s">
        <v>326</v>
      </c>
      <c r="AF1222" s="24" t="s">
        <v>327</v>
      </c>
      <c r="AG1222" s="31">
        <v>1100</v>
      </c>
      <c r="AH1222" s="24" t="s">
        <v>263</v>
      </c>
      <c r="AI1222" s="24">
        <v>44776</v>
      </c>
      <c r="AJ1222" s="25">
        <v>44779</v>
      </c>
      <c r="AK1222" s="24" t="s">
        <v>264</v>
      </c>
      <c r="AL1222" s="24" t="s">
        <v>269</v>
      </c>
      <c r="AM1222" s="24" t="s">
        <v>265</v>
      </c>
      <c r="AN1222" s="24" t="s">
        <v>270</v>
      </c>
      <c r="AO1222" s="24" t="s">
        <v>261</v>
      </c>
      <c r="AP1222" s="24" t="s">
        <v>261</v>
      </c>
      <c r="AQ1222" s="25" t="s">
        <v>262</v>
      </c>
      <c r="AR1222" s="24" t="s">
        <v>261</v>
      </c>
      <c r="AS1222" s="25" t="s">
        <v>262</v>
      </c>
      <c r="AT1222" s="24" t="s">
        <v>261</v>
      </c>
      <c r="AU1222" s="25" t="s">
        <v>262</v>
      </c>
      <c r="AV1222" s="24" t="s">
        <v>261</v>
      </c>
      <c r="AW1222" s="25" t="s">
        <v>262</v>
      </c>
      <c r="AX1222" s="24" t="s">
        <v>261</v>
      </c>
      <c r="AY1222" s="25" t="s">
        <v>262</v>
      </c>
      <c r="AZ1222" s="27" t="s">
        <v>262</v>
      </c>
      <c r="BA1222" s="27" t="s">
        <v>262</v>
      </c>
      <c r="BB1222" s="24" t="s">
        <v>261</v>
      </c>
      <c r="BC1222" s="25" t="s">
        <v>262</v>
      </c>
      <c r="BD1222" s="24" t="s">
        <v>261</v>
      </c>
      <c r="BE1222" s="26" t="s">
        <v>262</v>
      </c>
      <c r="BF1222" t="s">
        <v>1129</v>
      </c>
      <c r="BG1222" t="s">
        <v>207</v>
      </c>
      <c r="BH1222" t="s">
        <v>208</v>
      </c>
      <c r="BI1222" t="s">
        <v>365</v>
      </c>
      <c r="BJ1222" t="s">
        <v>210</v>
      </c>
      <c r="BK1222" t="s">
        <v>329</v>
      </c>
      <c r="BL1222" t="s">
        <v>212</v>
      </c>
      <c r="BM1222" t="s">
        <v>2844</v>
      </c>
      <c r="BN1222" t="s">
        <v>214</v>
      </c>
      <c r="BO1222" t="s">
        <v>331</v>
      </c>
      <c r="BP1222" t="s">
        <v>219</v>
      </c>
      <c r="BQ1222" t="s">
        <v>216</v>
      </c>
      <c r="BR1222" t="s">
        <v>6308</v>
      </c>
      <c r="BU1222" t="s">
        <v>2827</v>
      </c>
      <c r="BV1222" t="s">
        <v>214</v>
      </c>
      <c r="CC1222" t="s">
        <v>214</v>
      </c>
      <c r="CG1222" t="s">
        <v>219</v>
      </c>
      <c r="CI1222" t="s">
        <v>333</v>
      </c>
      <c r="CJ1222" t="s">
        <v>6309</v>
      </c>
      <c r="CK1222" t="s">
        <v>220</v>
      </c>
      <c r="CL1222" t="s">
        <v>412</v>
      </c>
      <c r="CN1222" t="s">
        <v>283</v>
      </c>
      <c r="CP1222" t="s">
        <v>413</v>
      </c>
      <c r="CQ1222" t="s">
        <v>413</v>
      </c>
      <c r="CR1222" t="s">
        <v>244</v>
      </c>
      <c r="CS1222" t="s">
        <v>250</v>
      </c>
      <c r="CT1222" t="s">
        <v>214</v>
      </c>
      <c r="CU1222" t="s">
        <v>219</v>
      </c>
      <c r="CV1222" t="s">
        <v>244</v>
      </c>
      <c r="CW1222" t="s">
        <v>286</v>
      </c>
      <c r="CX1222" t="s">
        <v>287</v>
      </c>
      <c r="CY1222" t="s">
        <v>450</v>
      </c>
      <c r="CZ1222" t="s">
        <v>219</v>
      </c>
      <c r="DA1222" t="s">
        <v>219</v>
      </c>
      <c r="DB1222" t="s">
        <v>230</v>
      </c>
      <c r="DC1222" t="s">
        <v>230</v>
      </c>
      <c r="DD1222" t="s">
        <v>219</v>
      </c>
      <c r="DI1222" t="s">
        <v>354</v>
      </c>
      <c r="DK1222" t="s">
        <v>237</v>
      </c>
      <c r="DL1222" t="s">
        <v>233</v>
      </c>
      <c r="DM1222" t="s">
        <v>214</v>
      </c>
      <c r="DN1222" t="s">
        <v>219</v>
      </c>
      <c r="DO1222" t="s">
        <v>288</v>
      </c>
      <c r="DP1222" t="s">
        <v>235</v>
      </c>
      <c r="DR1222" t="s">
        <v>235</v>
      </c>
      <c r="DT1222" t="s">
        <v>219</v>
      </c>
      <c r="DU1222" t="s">
        <v>214</v>
      </c>
      <c r="DX1222" t="s">
        <v>237</v>
      </c>
      <c r="DY1222" t="s">
        <v>237</v>
      </c>
      <c r="DZ1222" t="s">
        <v>238</v>
      </c>
      <c r="EA1222" t="s">
        <v>237</v>
      </c>
      <c r="EB1222" t="s">
        <v>237</v>
      </c>
      <c r="EC1222" t="s">
        <v>237</v>
      </c>
      <c r="ED1222" t="s">
        <v>237</v>
      </c>
      <c r="EE1222" t="s">
        <v>214</v>
      </c>
      <c r="EF1222" t="s">
        <v>214</v>
      </c>
      <c r="EG1222" t="s">
        <v>214</v>
      </c>
      <c r="EI1222" t="s">
        <v>214</v>
      </c>
      <c r="EK1222" t="s">
        <v>237</v>
      </c>
      <c r="EL1222" t="s">
        <v>237</v>
      </c>
      <c r="EM1222" t="s">
        <v>486</v>
      </c>
      <c r="EN1222" t="s">
        <v>486</v>
      </c>
      <c r="EO1222" t="s">
        <v>486</v>
      </c>
      <c r="EP1222" t="s">
        <v>486</v>
      </c>
      <c r="EQ1222" t="s">
        <v>214</v>
      </c>
      <c r="ER1222" t="s">
        <v>214</v>
      </c>
      <c r="ES1222" t="s">
        <v>233</v>
      </c>
      <c r="ET1222" t="s">
        <v>233</v>
      </c>
      <c r="EU1222" t="s">
        <v>237</v>
      </c>
      <c r="EV1222" t="s">
        <v>237</v>
      </c>
      <c r="EW1222" t="s">
        <v>310</v>
      </c>
      <c r="EX1222" t="s">
        <v>310</v>
      </c>
      <c r="EY1222" t="s">
        <v>233</v>
      </c>
      <c r="EZ1222" t="s">
        <v>291</v>
      </c>
      <c r="FA1222" t="s">
        <v>241</v>
      </c>
      <c r="FB1222" t="s">
        <v>233</v>
      </c>
      <c r="FC1222" t="s">
        <v>233</v>
      </c>
      <c r="FD1222" t="s">
        <v>233</v>
      </c>
      <c r="FE1222" t="s">
        <v>250</v>
      </c>
      <c r="FF1222" t="s">
        <v>244</v>
      </c>
      <c r="FG1222" t="s">
        <v>390</v>
      </c>
      <c r="FH1222" t="s">
        <v>390</v>
      </c>
      <c r="FI1222" t="s">
        <v>219</v>
      </c>
      <c r="FJ1222" t="s">
        <v>219</v>
      </c>
      <c r="FK1222" t="s">
        <v>219</v>
      </c>
      <c r="FL1222" t="s">
        <v>219</v>
      </c>
      <c r="FM1222" t="s">
        <v>245</v>
      </c>
      <c r="FN1222" t="s">
        <v>245</v>
      </c>
      <c r="FO1222" t="s">
        <v>219</v>
      </c>
      <c r="FP1222" t="s">
        <v>219</v>
      </c>
      <c r="FQ1222" t="s">
        <v>241</v>
      </c>
      <c r="FR1222" t="s">
        <v>241</v>
      </c>
      <c r="FS1222" t="s">
        <v>241</v>
      </c>
      <c r="FT1222" t="s">
        <v>241</v>
      </c>
      <c r="FU1222" t="s">
        <v>219</v>
      </c>
      <c r="FV1222" t="s">
        <v>241</v>
      </c>
      <c r="FW1222" t="s">
        <v>241</v>
      </c>
      <c r="FX1222" t="s">
        <v>241</v>
      </c>
      <c r="FY1222" t="s">
        <v>241</v>
      </c>
      <c r="FZ1222" t="s">
        <v>335</v>
      </c>
      <c r="GA1222" t="s">
        <v>335</v>
      </c>
      <c r="GB1222" t="s">
        <v>244</v>
      </c>
      <c r="GC1222" t="s">
        <v>244</v>
      </c>
      <c r="GD1222" t="s">
        <v>293</v>
      </c>
      <c r="GE1222" t="s">
        <v>241</v>
      </c>
      <c r="GF1222" t="s">
        <v>293</v>
      </c>
      <c r="GG1222" t="s">
        <v>244</v>
      </c>
      <c r="GH1222" t="s">
        <v>241</v>
      </c>
      <c r="GI1222" t="s">
        <v>244</v>
      </c>
      <c r="GJ1222" t="s">
        <v>244</v>
      </c>
      <c r="GK1222" t="s">
        <v>244</v>
      </c>
      <c r="GL1222" t="s">
        <v>227</v>
      </c>
      <c r="GM1222" t="s">
        <v>227</v>
      </c>
      <c r="GN1222" t="s">
        <v>219</v>
      </c>
      <c r="GO1222" t="s">
        <v>219</v>
      </c>
      <c r="GP1222" t="s">
        <v>251</v>
      </c>
      <c r="GQ1222" t="s">
        <v>553</v>
      </c>
      <c r="GR1222" t="s">
        <v>295</v>
      </c>
      <c r="GS1222" t="s">
        <v>357</v>
      </c>
      <c r="GT1222" t="s">
        <v>241</v>
      </c>
      <c r="GU1222" t="s">
        <v>214</v>
      </c>
      <c r="GV1222" t="s">
        <v>241</v>
      </c>
      <c r="GW1222" t="s">
        <v>297</v>
      </c>
      <c r="GX1222" t="s">
        <v>297</v>
      </c>
      <c r="GY1222" t="s">
        <v>314</v>
      </c>
      <c r="GZ1222" t="s">
        <v>241</v>
      </c>
      <c r="HA1222" t="s">
        <v>239</v>
      </c>
      <c r="HB1222" t="s">
        <v>241</v>
      </c>
      <c r="HC1222" t="s">
        <v>315</v>
      </c>
      <c r="HD1222" t="s">
        <v>361</v>
      </c>
      <c r="HE1222" t="s">
        <v>343</v>
      </c>
      <c r="HF1222" t="s">
        <v>241</v>
      </c>
      <c r="HG1222" t="s">
        <v>362</v>
      </c>
      <c r="HH1222" t="s">
        <v>241</v>
      </c>
      <c r="HI1222" t="s">
        <v>241</v>
      </c>
      <c r="HJ1222" t="s">
        <v>219</v>
      </c>
      <c r="HK1222" t="s">
        <v>241</v>
      </c>
      <c r="HL1222" s="12"/>
      <c r="HM1222">
        <v>0.75</v>
      </c>
      <c r="HN1222">
        <v>0.75</v>
      </c>
      <c r="HO1222">
        <v>1</v>
      </c>
      <c r="HP1222">
        <v>0.75</v>
      </c>
      <c r="HQ1222">
        <v>1</v>
      </c>
      <c r="HR1222">
        <v>0.5</v>
      </c>
      <c r="HS1222">
        <v>1</v>
      </c>
      <c r="HT1222">
        <v>0</v>
      </c>
      <c r="HU1222">
        <v>1</v>
      </c>
      <c r="HV1222">
        <v>0.5</v>
      </c>
      <c r="HW1222">
        <v>0.5</v>
      </c>
      <c r="HX1222">
        <v>0.5</v>
      </c>
      <c r="HY1222">
        <v>1</v>
      </c>
      <c r="HZ1222">
        <v>0.5</v>
      </c>
      <c r="IA1222" s="4">
        <v>1</v>
      </c>
      <c r="IB1222">
        <v>0.25</v>
      </c>
      <c r="IC1222">
        <v>0.5</v>
      </c>
      <c r="ID1222">
        <v>0.25</v>
      </c>
      <c r="IE1222">
        <v>0.25</v>
      </c>
      <c r="IG1222">
        <v>0.5</v>
      </c>
      <c r="IH1222">
        <v>0.5</v>
      </c>
      <c r="II1222">
        <v>0.75</v>
      </c>
      <c r="IJ1222">
        <v>0.5</v>
      </c>
      <c r="IK1222">
        <v>0.75</v>
      </c>
      <c r="IL1222">
        <v>1</v>
      </c>
      <c r="IM1222">
        <v>0.75</v>
      </c>
      <c r="IN1222">
        <v>1</v>
      </c>
      <c r="IO1222">
        <v>0.5</v>
      </c>
      <c r="IQ1222">
        <v>1</v>
      </c>
      <c r="IS1222">
        <f t="shared" si="1092"/>
        <v>0.11249999999999999</v>
      </c>
      <c r="IT1222">
        <f t="shared" si="1093"/>
        <v>0.09</v>
      </c>
      <c r="IU1222">
        <f t="shared" si="1094"/>
        <v>0.08</v>
      </c>
      <c r="IV1222">
        <f t="shared" si="1095"/>
        <v>7.5000000000000011E-2</v>
      </c>
      <c r="IW1222">
        <f t="shared" si="1096"/>
        <v>0.08</v>
      </c>
      <c r="IX1222">
        <f t="shared" si="1097"/>
        <v>6.5000000000000002E-2</v>
      </c>
      <c r="IY1222">
        <f t="shared" si="1098"/>
        <v>0.1</v>
      </c>
      <c r="IZ1222">
        <f t="shared" si="1099"/>
        <v>0</v>
      </c>
      <c r="JA1222">
        <f t="shared" si="1100"/>
        <v>0.13</v>
      </c>
      <c r="JB1222">
        <f t="shared" si="1101"/>
        <v>0.05</v>
      </c>
      <c r="JC1222">
        <f t="shared" si="1102"/>
        <v>0.06</v>
      </c>
      <c r="JD1222">
        <f t="shared" si="1103"/>
        <v>5.5E-2</v>
      </c>
      <c r="JE1222">
        <f t="shared" si="1104"/>
        <v>7.0000000000000007E-2</v>
      </c>
      <c r="JF1222">
        <f t="shared" si="1105"/>
        <v>0.06</v>
      </c>
      <c r="JG1222" s="5">
        <f t="shared" si="1106"/>
        <v>0.05</v>
      </c>
      <c r="JH1222">
        <f t="shared" si="1107"/>
        <v>0</v>
      </c>
      <c r="JI1222">
        <f t="shared" si="1107"/>
        <v>0</v>
      </c>
      <c r="JJ1222">
        <f t="shared" si="1108"/>
        <v>0.05</v>
      </c>
      <c r="JK1222">
        <f t="shared" si="1109"/>
        <v>3.7499999999999999E-2</v>
      </c>
      <c r="JL1222" s="6">
        <f t="shared" si="1110"/>
        <v>3.3333333333333333E-2</v>
      </c>
      <c r="JM1222">
        <f t="shared" si="1111"/>
        <v>0.06</v>
      </c>
      <c r="JN1222">
        <f t="shared" si="1112"/>
        <v>2.5000000000000001E-2</v>
      </c>
      <c r="JO1222">
        <f t="shared" si="1113"/>
        <v>0.11249999999999999</v>
      </c>
      <c r="JP1222">
        <f t="shared" si="1114"/>
        <v>0.05</v>
      </c>
      <c r="JQ1222">
        <f t="shared" si="1115"/>
        <v>0.09</v>
      </c>
      <c r="JR1222">
        <f t="shared" si="1116"/>
        <v>0.11</v>
      </c>
      <c r="JS1222">
        <f t="shared" si="1117"/>
        <v>7.5000000000000011E-2</v>
      </c>
      <c r="JT1222">
        <f t="shared" si="1117"/>
        <v>0.1</v>
      </c>
      <c r="JU1222">
        <f t="shared" si="1118"/>
        <v>0.5</v>
      </c>
      <c r="JV1222">
        <f t="shared" si="1118"/>
        <v>0</v>
      </c>
      <c r="JW1222">
        <f t="shared" si="1119"/>
        <v>7.4999999999999997E-2</v>
      </c>
      <c r="JY1222">
        <f t="shared" si="1120"/>
        <v>3.7500000000000006E-2</v>
      </c>
      <c r="JZ1222">
        <f t="shared" si="1121"/>
        <v>0.06</v>
      </c>
      <c r="KA1222">
        <f t="shared" si="1122"/>
        <v>0.02</v>
      </c>
      <c r="KB1222">
        <f t="shared" si="1122"/>
        <v>1.4999999999999999E-2</v>
      </c>
      <c r="KC1222">
        <f t="shared" si="1123"/>
        <v>0.04</v>
      </c>
      <c r="KD1222">
        <f t="shared" si="1124"/>
        <v>1.4999999999999999E-2</v>
      </c>
      <c r="KE1222">
        <f t="shared" si="1124"/>
        <v>0.03</v>
      </c>
      <c r="KF1222">
        <f t="shared" si="1124"/>
        <v>0</v>
      </c>
      <c r="KG1222">
        <f t="shared" si="1090"/>
        <v>0.03</v>
      </c>
      <c r="KH1222">
        <f t="shared" si="1090"/>
        <v>1.4999999999999999E-2</v>
      </c>
      <c r="KI1222">
        <f t="shared" si="1090"/>
        <v>1.4999999999999999E-2</v>
      </c>
      <c r="KJ1222">
        <f t="shared" si="1090"/>
        <v>1.4999999999999999E-2</v>
      </c>
      <c r="KK1222">
        <f t="shared" si="1125"/>
        <v>0.02</v>
      </c>
      <c r="KL1222">
        <f t="shared" si="1126"/>
        <v>0.02</v>
      </c>
      <c r="KM1222" s="5">
        <f t="shared" si="1127"/>
        <v>0.05</v>
      </c>
      <c r="KN1222">
        <f t="shared" si="1128"/>
        <v>0</v>
      </c>
      <c r="KO1222">
        <f t="shared" si="1128"/>
        <v>0</v>
      </c>
      <c r="KP1222">
        <f t="shared" si="1129"/>
        <v>1.4999999999999999E-2</v>
      </c>
      <c r="KQ1222">
        <f t="shared" si="1130"/>
        <v>7.4999999999999997E-3</v>
      </c>
      <c r="KR1222" s="6">
        <f t="shared" si="1131"/>
        <v>1.6666666666666666E-2</v>
      </c>
      <c r="KS1222">
        <f t="shared" si="1132"/>
        <v>0.02</v>
      </c>
      <c r="KT1222">
        <f t="shared" si="1133"/>
        <v>1.4999999999999999E-2</v>
      </c>
      <c r="KU1222">
        <f t="shared" si="1134"/>
        <v>0.03</v>
      </c>
      <c r="KV1222">
        <f t="shared" si="1135"/>
        <v>2.5000000000000001E-2</v>
      </c>
      <c r="KW1222">
        <f t="shared" si="1136"/>
        <v>7.4999999999999997E-3</v>
      </c>
      <c r="KX1222">
        <f t="shared" si="1137"/>
        <v>0</v>
      </c>
      <c r="KY1222">
        <f t="shared" si="1138"/>
        <v>0.03</v>
      </c>
      <c r="KZ1222">
        <f t="shared" si="1139"/>
        <v>0.03</v>
      </c>
      <c r="LA1222">
        <f t="shared" si="1140"/>
        <v>0.5</v>
      </c>
      <c r="LB1222">
        <f t="shared" si="1140"/>
        <v>0</v>
      </c>
      <c r="LC1222">
        <f t="shared" si="1141"/>
        <v>0.05</v>
      </c>
      <c r="LE1222" t="str">
        <f t="shared" si="1147"/>
        <v>Nigeria</v>
      </c>
      <c r="LF1222">
        <f t="shared" si="1142"/>
        <v>0.73249999999999993</v>
      </c>
      <c r="LG1222" s="6">
        <f t="shared" si="1143"/>
        <v>0.46583333333333332</v>
      </c>
      <c r="LH1222">
        <f t="shared" si="1144"/>
        <v>0.6974999999999999</v>
      </c>
      <c r="LI1222" s="6">
        <f t="shared" si="1145"/>
        <v>0.62916666666666687</v>
      </c>
      <c r="LJ1222">
        <f t="shared" si="1146"/>
        <v>1</v>
      </c>
    </row>
    <row r="1223" spans="1:322" x14ac:dyDescent="0.35">
      <c r="A1223" s="8">
        <v>44886</v>
      </c>
      <c r="B1223" t="s">
        <v>6310</v>
      </c>
      <c r="D1223" s="27" t="s">
        <v>321</v>
      </c>
      <c r="E1223" s="27" t="s">
        <v>262</v>
      </c>
      <c r="F1223" s="27">
        <v>28</v>
      </c>
      <c r="G1223" s="27" t="s">
        <v>258</v>
      </c>
      <c r="H1223" s="27" t="s">
        <v>322</v>
      </c>
      <c r="I1223" s="27" t="s">
        <v>207</v>
      </c>
      <c r="J1223" s="27" t="s">
        <v>471</v>
      </c>
      <c r="K1223" s="28">
        <v>44771</v>
      </c>
      <c r="L1223" s="28">
        <v>44771</v>
      </c>
      <c r="M1223" s="28">
        <v>44782</v>
      </c>
      <c r="N1223" s="27" t="s">
        <v>261</v>
      </c>
      <c r="O1223" s="27" t="s">
        <v>261</v>
      </c>
      <c r="P1223" s="27" t="s">
        <v>261</v>
      </c>
      <c r="Q1223" s="27" t="s">
        <v>324</v>
      </c>
      <c r="R1223" s="28">
        <v>44782</v>
      </c>
      <c r="S1223" s="28">
        <v>44790</v>
      </c>
      <c r="T1223" s="27" t="s">
        <v>263</v>
      </c>
      <c r="U1223" s="27" t="s">
        <v>261</v>
      </c>
      <c r="V1223" s="28" t="s">
        <v>262</v>
      </c>
      <c r="W1223" s="27" t="s">
        <v>261</v>
      </c>
      <c r="X1223" s="28" t="s">
        <v>262</v>
      </c>
      <c r="Y1223" s="27" t="s">
        <v>263</v>
      </c>
      <c r="Z1223" s="28">
        <v>44915</v>
      </c>
      <c r="AA1223" s="27" t="s">
        <v>264</v>
      </c>
      <c r="AB1223" s="27" t="s">
        <v>265</v>
      </c>
      <c r="AC1223" s="27" t="s">
        <v>6311</v>
      </c>
      <c r="AD1223" s="27" t="s">
        <v>267</v>
      </c>
      <c r="AE1223" s="27" t="s">
        <v>473</v>
      </c>
      <c r="AF1223" s="27" t="s">
        <v>474</v>
      </c>
      <c r="AG1223" s="29">
        <v>800000</v>
      </c>
      <c r="AH1223" s="27" t="s">
        <v>261</v>
      </c>
      <c r="AI1223" s="27" t="s">
        <v>262</v>
      </c>
      <c r="AJ1223" s="28" t="s">
        <v>262</v>
      </c>
      <c r="AK1223" s="27" t="s">
        <v>262</v>
      </c>
      <c r="AL1223" s="27" t="s">
        <v>262</v>
      </c>
      <c r="AM1223" s="27" t="s">
        <v>262</v>
      </c>
      <c r="AN1223" s="27" t="s">
        <v>262</v>
      </c>
      <c r="AO1223" s="27" t="s">
        <v>261</v>
      </c>
      <c r="AP1223" s="27" t="s">
        <v>261</v>
      </c>
      <c r="AQ1223" s="28" t="s">
        <v>262</v>
      </c>
      <c r="AR1223" s="27" t="s">
        <v>261</v>
      </c>
      <c r="AS1223" s="28" t="s">
        <v>262</v>
      </c>
      <c r="AT1223" s="27" t="s">
        <v>261</v>
      </c>
      <c r="AU1223" s="28" t="s">
        <v>262</v>
      </c>
      <c r="AV1223" s="27" t="s">
        <v>261</v>
      </c>
      <c r="AW1223" s="28" t="s">
        <v>262</v>
      </c>
      <c r="AX1223" s="27" t="s">
        <v>261</v>
      </c>
      <c r="AY1223" s="28" t="s">
        <v>262</v>
      </c>
      <c r="AZ1223" s="27" t="s">
        <v>262</v>
      </c>
      <c r="BA1223" s="27" t="s">
        <v>262</v>
      </c>
      <c r="BB1223" s="27" t="s">
        <v>261</v>
      </c>
      <c r="BC1223" s="28" t="s">
        <v>262</v>
      </c>
      <c r="BD1223" s="27" t="s">
        <v>263</v>
      </c>
      <c r="BE1223" s="30">
        <v>44915</v>
      </c>
      <c r="BF1223" t="s">
        <v>475</v>
      </c>
      <c r="BG1223" s="9" t="s">
        <v>207</v>
      </c>
      <c r="BH1223" t="s">
        <v>208</v>
      </c>
      <c r="BI1223" t="s">
        <v>529</v>
      </c>
      <c r="BJ1223" t="s">
        <v>210</v>
      </c>
      <c r="BK1223" t="s">
        <v>274</v>
      </c>
      <c r="BL1223" t="s">
        <v>212</v>
      </c>
      <c r="BM1223" t="s">
        <v>3406</v>
      </c>
      <c r="BN1223" t="s">
        <v>219</v>
      </c>
      <c r="BO1223" t="s">
        <v>215</v>
      </c>
      <c r="BP1223" t="s">
        <v>219</v>
      </c>
      <c r="BQ1223" t="s">
        <v>332</v>
      </c>
      <c r="BV1223" t="s">
        <v>219</v>
      </c>
      <c r="BW1223" t="s">
        <v>410</v>
      </c>
      <c r="BY1223" t="s">
        <v>479</v>
      </c>
      <c r="BZ1223" t="s">
        <v>1104</v>
      </c>
      <c r="CA1223" t="s">
        <v>481</v>
      </c>
      <c r="CB1223" t="s">
        <v>482</v>
      </c>
      <c r="CC1223" t="s">
        <v>214</v>
      </c>
      <c r="CG1223" t="s">
        <v>219</v>
      </c>
      <c r="CI1223" t="s">
        <v>220</v>
      </c>
      <c r="CJ1223" t="s">
        <v>6312</v>
      </c>
      <c r="CK1223" t="s">
        <v>220</v>
      </c>
      <c r="CL1223" t="s">
        <v>336</v>
      </c>
      <c r="CN1223" t="s">
        <v>306</v>
      </c>
      <c r="CP1223" t="s">
        <v>225</v>
      </c>
      <c r="CQ1223" t="s">
        <v>225</v>
      </c>
      <c r="CR1223" t="s">
        <v>250</v>
      </c>
      <c r="CS1223" t="s">
        <v>250</v>
      </c>
      <c r="CT1223" t="s">
        <v>214</v>
      </c>
      <c r="CU1223" t="s">
        <v>219</v>
      </c>
      <c r="CV1223" t="s">
        <v>244</v>
      </c>
      <c r="CW1223" t="s">
        <v>250</v>
      </c>
      <c r="CX1223" t="s">
        <v>353</v>
      </c>
      <c r="CY1223" t="s">
        <v>353</v>
      </c>
      <c r="CZ1223" t="s">
        <v>214</v>
      </c>
      <c r="DA1223" t="s">
        <v>219</v>
      </c>
      <c r="DB1223" t="s">
        <v>229</v>
      </c>
      <c r="DC1223" t="s">
        <v>229</v>
      </c>
      <c r="DD1223" t="s">
        <v>219</v>
      </c>
      <c r="DI1223" t="s">
        <v>500</v>
      </c>
      <c r="DJ1223" t="s">
        <v>6313</v>
      </c>
      <c r="DK1223" t="s">
        <v>233</v>
      </c>
      <c r="DL1223" t="s">
        <v>233</v>
      </c>
      <c r="DM1223" t="s">
        <v>214</v>
      </c>
      <c r="DN1223" t="s">
        <v>219</v>
      </c>
      <c r="DO1223" t="s">
        <v>234</v>
      </c>
      <c r="DP1223" t="s">
        <v>308</v>
      </c>
      <c r="DR1223" t="s">
        <v>235</v>
      </c>
      <c r="DT1223" t="s">
        <v>402</v>
      </c>
      <c r="DU1223" t="s">
        <v>214</v>
      </c>
      <c r="DX1223" t="s">
        <v>237</v>
      </c>
      <c r="DY1223" t="s">
        <v>237</v>
      </c>
      <c r="DZ1223" t="s">
        <v>485</v>
      </c>
      <c r="EA1223" t="s">
        <v>233</v>
      </c>
      <c r="EB1223" t="s">
        <v>233</v>
      </c>
      <c r="EC1223" t="s">
        <v>237</v>
      </c>
      <c r="ED1223" t="s">
        <v>233</v>
      </c>
      <c r="EE1223" t="s">
        <v>214</v>
      </c>
      <c r="EF1223" t="s">
        <v>214</v>
      </c>
      <c r="EG1223" t="s">
        <v>214</v>
      </c>
      <c r="EI1223" t="s">
        <v>214</v>
      </c>
      <c r="EK1223" t="s">
        <v>242</v>
      </c>
      <c r="EL1223" t="s">
        <v>242</v>
      </c>
      <c r="EM1223" t="s">
        <v>240</v>
      </c>
      <c r="EN1223" t="s">
        <v>240</v>
      </c>
      <c r="EO1223" t="s">
        <v>401</v>
      </c>
      <c r="EP1223" t="s">
        <v>401</v>
      </c>
      <c r="EQ1223" t="s">
        <v>214</v>
      </c>
      <c r="ER1223" t="s">
        <v>214</v>
      </c>
      <c r="ES1223" t="s">
        <v>239</v>
      </c>
      <c r="ET1223" t="s">
        <v>239</v>
      </c>
      <c r="EU1223" t="s">
        <v>237</v>
      </c>
      <c r="EV1223" t="s">
        <v>237</v>
      </c>
      <c r="EW1223" t="s">
        <v>310</v>
      </c>
      <c r="EX1223" t="s">
        <v>310</v>
      </c>
      <c r="EY1223" t="s">
        <v>372</v>
      </c>
      <c r="EZ1223" t="s">
        <v>677</v>
      </c>
      <c r="FA1223" t="s">
        <v>241</v>
      </c>
      <c r="FB1223" t="s">
        <v>372</v>
      </c>
      <c r="FC1223" t="s">
        <v>233</v>
      </c>
      <c r="FD1223" t="s">
        <v>239</v>
      </c>
      <c r="FE1223" t="s">
        <v>227</v>
      </c>
      <c r="FF1223" t="s">
        <v>227</v>
      </c>
      <c r="FG1223" t="s">
        <v>548</v>
      </c>
      <c r="FH1223" t="s">
        <v>548</v>
      </c>
      <c r="FI1223" t="s">
        <v>219</v>
      </c>
      <c r="FJ1223" t="s">
        <v>219</v>
      </c>
      <c r="FK1223" t="s">
        <v>214</v>
      </c>
      <c r="FL1223" t="s">
        <v>214</v>
      </c>
      <c r="FM1223" t="s">
        <v>461</v>
      </c>
      <c r="FN1223" t="s">
        <v>239</v>
      </c>
      <c r="FO1223" t="s">
        <v>219</v>
      </c>
      <c r="FP1223" t="s">
        <v>219</v>
      </c>
      <c r="FQ1223" t="s">
        <v>241</v>
      </c>
      <c r="FR1223" t="s">
        <v>241</v>
      </c>
      <c r="FS1223" t="s">
        <v>241</v>
      </c>
      <c r="FT1223" t="s">
        <v>241</v>
      </c>
      <c r="FU1223" t="s">
        <v>219</v>
      </c>
      <c r="FV1223" t="s">
        <v>241</v>
      </c>
      <c r="FW1223" t="s">
        <v>241</v>
      </c>
      <c r="FX1223" t="s">
        <v>241</v>
      </c>
      <c r="FY1223" t="s">
        <v>241</v>
      </c>
      <c r="FZ1223" t="s">
        <v>248</v>
      </c>
      <c r="GA1223" t="s">
        <v>248</v>
      </c>
      <c r="GB1223" t="s">
        <v>227</v>
      </c>
      <c r="GC1223" t="s">
        <v>227</v>
      </c>
      <c r="GD1223" t="s">
        <v>293</v>
      </c>
      <c r="GE1223" t="s">
        <v>241</v>
      </c>
      <c r="GF1223" t="s">
        <v>293</v>
      </c>
      <c r="GG1223" t="s">
        <v>286</v>
      </c>
      <c r="GH1223" t="s">
        <v>241</v>
      </c>
      <c r="GI1223" t="s">
        <v>286</v>
      </c>
      <c r="GJ1223" t="s">
        <v>250</v>
      </c>
      <c r="GK1223" t="s">
        <v>286</v>
      </c>
      <c r="GL1223" t="s">
        <v>250</v>
      </c>
      <c r="GM1223" t="s">
        <v>250</v>
      </c>
      <c r="GN1223" t="s">
        <v>219</v>
      </c>
      <c r="GO1223" t="s">
        <v>219</v>
      </c>
      <c r="GP1223" t="s">
        <v>295</v>
      </c>
      <c r="GQ1223" t="s">
        <v>239</v>
      </c>
      <c r="GR1223" t="s">
        <v>295</v>
      </c>
      <c r="GS1223" t="s">
        <v>214</v>
      </c>
      <c r="GT1223" t="s">
        <v>241</v>
      </c>
      <c r="GU1223" t="s">
        <v>214</v>
      </c>
      <c r="GV1223" t="s">
        <v>241</v>
      </c>
      <c r="GW1223" t="s">
        <v>297</v>
      </c>
      <c r="GX1223" t="s">
        <v>297</v>
      </c>
      <c r="GY1223" t="s">
        <v>254</v>
      </c>
      <c r="GZ1223" t="s">
        <v>241</v>
      </c>
      <c r="HA1223" t="s">
        <v>239</v>
      </c>
      <c r="HB1223" t="s">
        <v>241</v>
      </c>
      <c r="HC1223" t="s">
        <v>315</v>
      </c>
      <c r="HD1223" t="s">
        <v>517</v>
      </c>
      <c r="HE1223" t="s">
        <v>429</v>
      </c>
      <c r="HF1223" t="s">
        <v>241</v>
      </c>
      <c r="HG1223" t="s">
        <v>319</v>
      </c>
      <c r="HH1223" t="s">
        <v>241</v>
      </c>
      <c r="HI1223" t="s">
        <v>241</v>
      </c>
      <c r="HJ1223" t="s">
        <v>219</v>
      </c>
      <c r="HK1223" t="s">
        <v>241</v>
      </c>
      <c r="HL1223" s="12"/>
      <c r="HM1223">
        <v>0.25</v>
      </c>
      <c r="HN1223">
        <v>0.5</v>
      </c>
      <c r="HO1223">
        <v>1</v>
      </c>
      <c r="HP1223">
        <v>0.75</v>
      </c>
      <c r="HQ1223">
        <v>0</v>
      </c>
      <c r="HR1223">
        <v>0.25</v>
      </c>
      <c r="HS1223">
        <v>1</v>
      </c>
      <c r="HT1223">
        <v>1</v>
      </c>
      <c r="HU1223">
        <v>0.5</v>
      </c>
      <c r="HV1223">
        <v>0.5</v>
      </c>
      <c r="HW1223">
        <v>0.25</v>
      </c>
      <c r="HX1223">
        <v>0.5</v>
      </c>
      <c r="HY1223">
        <v>1</v>
      </c>
      <c r="HZ1223">
        <v>0.75</v>
      </c>
      <c r="IA1223" s="4">
        <v>1</v>
      </c>
      <c r="IB1223">
        <v>0.5</v>
      </c>
      <c r="IC1223">
        <v>0.5</v>
      </c>
      <c r="ID1223">
        <v>0</v>
      </c>
      <c r="IE1223">
        <v>0.25</v>
      </c>
      <c r="IG1223">
        <v>0</v>
      </c>
      <c r="IH1223">
        <v>0.25</v>
      </c>
      <c r="II1223">
        <v>0.25</v>
      </c>
      <c r="IJ1223">
        <v>0.75</v>
      </c>
      <c r="IK1223">
        <v>1</v>
      </c>
      <c r="IL1223">
        <v>1</v>
      </c>
      <c r="IM1223">
        <v>0.25</v>
      </c>
      <c r="IN1223">
        <v>1</v>
      </c>
      <c r="IO1223">
        <v>1</v>
      </c>
      <c r="IQ1223">
        <v>2</v>
      </c>
      <c r="IS1223">
        <f t="shared" si="1092"/>
        <v>3.7499999999999999E-2</v>
      </c>
      <c r="IT1223">
        <f t="shared" si="1093"/>
        <v>0.06</v>
      </c>
      <c r="IU1223">
        <f t="shared" si="1094"/>
        <v>0.08</v>
      </c>
      <c r="IV1223">
        <f t="shared" si="1095"/>
        <v>7.5000000000000011E-2</v>
      </c>
      <c r="IW1223">
        <f t="shared" si="1096"/>
        <v>0</v>
      </c>
      <c r="IX1223">
        <f t="shared" si="1097"/>
        <v>3.2500000000000001E-2</v>
      </c>
      <c r="IY1223">
        <f t="shared" si="1098"/>
        <v>0.1</v>
      </c>
      <c r="IZ1223">
        <f t="shared" si="1099"/>
        <v>0.11</v>
      </c>
      <c r="JA1223">
        <f t="shared" si="1100"/>
        <v>6.5000000000000002E-2</v>
      </c>
      <c r="JB1223">
        <f t="shared" si="1101"/>
        <v>0.05</v>
      </c>
      <c r="JC1223">
        <f t="shared" si="1102"/>
        <v>0.03</v>
      </c>
      <c r="JD1223">
        <f t="shared" si="1103"/>
        <v>5.5E-2</v>
      </c>
      <c r="JE1223">
        <f t="shared" si="1104"/>
        <v>7.0000000000000007E-2</v>
      </c>
      <c r="JF1223">
        <f t="shared" si="1105"/>
        <v>0.09</v>
      </c>
      <c r="JG1223" s="5">
        <f t="shared" si="1106"/>
        <v>0.05</v>
      </c>
      <c r="JH1223">
        <f t="shared" si="1107"/>
        <v>0</v>
      </c>
      <c r="JI1223">
        <f t="shared" si="1107"/>
        <v>0</v>
      </c>
      <c r="JJ1223">
        <f t="shared" si="1108"/>
        <v>0</v>
      </c>
      <c r="JK1223">
        <f t="shared" si="1109"/>
        <v>3.7499999999999999E-2</v>
      </c>
      <c r="JL1223" s="6">
        <f t="shared" si="1110"/>
        <v>3.6666666666666667E-2</v>
      </c>
      <c r="JM1223">
        <f t="shared" si="1111"/>
        <v>0</v>
      </c>
      <c r="JN1223">
        <f t="shared" si="1112"/>
        <v>1.2500000000000001E-2</v>
      </c>
      <c r="JO1223">
        <f t="shared" si="1113"/>
        <v>3.7499999999999999E-2</v>
      </c>
      <c r="JP1223">
        <f t="shared" si="1114"/>
        <v>7.5000000000000011E-2</v>
      </c>
      <c r="JQ1223">
        <f t="shared" si="1115"/>
        <v>0.12</v>
      </c>
      <c r="JR1223">
        <f t="shared" si="1116"/>
        <v>0.11</v>
      </c>
      <c r="JS1223">
        <f t="shared" si="1117"/>
        <v>2.5000000000000001E-2</v>
      </c>
      <c r="JT1223">
        <f t="shared" si="1117"/>
        <v>0.1</v>
      </c>
      <c r="JU1223">
        <f t="shared" si="1118"/>
        <v>1</v>
      </c>
      <c r="JV1223">
        <f t="shared" si="1118"/>
        <v>0</v>
      </c>
      <c r="JW1223">
        <f t="shared" si="1119"/>
        <v>0.15</v>
      </c>
      <c r="JY1223">
        <f t="shared" si="1120"/>
        <v>1.2500000000000001E-2</v>
      </c>
      <c r="JZ1223">
        <f t="shared" si="1121"/>
        <v>0.04</v>
      </c>
      <c r="KA1223">
        <f t="shared" si="1122"/>
        <v>0.02</v>
      </c>
      <c r="KB1223">
        <f t="shared" si="1122"/>
        <v>1.4999999999999999E-2</v>
      </c>
      <c r="KC1223">
        <f t="shared" si="1123"/>
        <v>0</v>
      </c>
      <c r="KD1223">
        <f t="shared" si="1124"/>
        <v>7.4999999999999997E-3</v>
      </c>
      <c r="KE1223">
        <f t="shared" si="1124"/>
        <v>0.03</v>
      </c>
      <c r="KF1223">
        <f t="shared" si="1124"/>
        <v>0.03</v>
      </c>
      <c r="KG1223">
        <f t="shared" si="1090"/>
        <v>1.4999999999999999E-2</v>
      </c>
      <c r="KH1223">
        <f t="shared" si="1090"/>
        <v>1.4999999999999999E-2</v>
      </c>
      <c r="KI1223">
        <f t="shared" si="1090"/>
        <v>7.4999999999999997E-3</v>
      </c>
      <c r="KJ1223">
        <f t="shared" si="1090"/>
        <v>1.4999999999999999E-2</v>
      </c>
      <c r="KK1223">
        <f t="shared" si="1125"/>
        <v>0.02</v>
      </c>
      <c r="KL1223">
        <f t="shared" si="1126"/>
        <v>0.03</v>
      </c>
      <c r="KM1223" s="5">
        <f t="shared" si="1127"/>
        <v>0.05</v>
      </c>
      <c r="KN1223">
        <f t="shared" si="1128"/>
        <v>0</v>
      </c>
      <c r="KO1223">
        <f t="shared" si="1128"/>
        <v>0</v>
      </c>
      <c r="KP1223">
        <f t="shared" si="1129"/>
        <v>0</v>
      </c>
      <c r="KQ1223">
        <f t="shared" si="1130"/>
        <v>7.4999999999999997E-3</v>
      </c>
      <c r="KR1223" s="6">
        <f t="shared" si="1131"/>
        <v>1.8333333333333333E-2</v>
      </c>
      <c r="KS1223">
        <f t="shared" si="1132"/>
        <v>0</v>
      </c>
      <c r="KT1223">
        <f t="shared" si="1133"/>
        <v>7.4999999999999997E-3</v>
      </c>
      <c r="KU1223">
        <f t="shared" si="1134"/>
        <v>0.01</v>
      </c>
      <c r="KV1223">
        <f t="shared" si="1135"/>
        <v>3.7500000000000006E-2</v>
      </c>
      <c r="KW1223">
        <f t="shared" si="1136"/>
        <v>0.01</v>
      </c>
      <c r="KX1223">
        <f t="shared" si="1137"/>
        <v>0</v>
      </c>
      <c r="KY1223">
        <f t="shared" si="1138"/>
        <v>0.01</v>
      </c>
      <c r="KZ1223">
        <f t="shared" si="1139"/>
        <v>0.03</v>
      </c>
      <c r="LA1223">
        <f t="shared" si="1140"/>
        <v>1</v>
      </c>
      <c r="LB1223">
        <f t="shared" si="1140"/>
        <v>0</v>
      </c>
      <c r="LC1223">
        <f t="shared" si="1141"/>
        <v>0.1</v>
      </c>
      <c r="LE1223" t="str">
        <f t="shared" si="1147"/>
        <v>Cameroun</v>
      </c>
      <c r="LF1223">
        <f t="shared" si="1142"/>
        <v>0.56000000000000005</v>
      </c>
      <c r="LG1223" s="6">
        <f t="shared" si="1143"/>
        <v>0.41916666666666669</v>
      </c>
      <c r="LH1223">
        <f t="shared" si="1144"/>
        <v>0.63</v>
      </c>
      <c r="LI1223" s="6">
        <f t="shared" si="1145"/>
        <v>0.53833333333333333</v>
      </c>
      <c r="LJ1223">
        <f t="shared" si="1146"/>
        <v>2</v>
      </c>
    </row>
    <row r="1224" spans="1:322" x14ac:dyDescent="0.35">
      <c r="A1224" s="8">
        <v>44868</v>
      </c>
      <c r="B1224" t="s">
        <v>204</v>
      </c>
      <c r="C1224" t="s">
        <v>205</v>
      </c>
      <c r="D1224" s="24" t="e">
        <v>#N/A</v>
      </c>
      <c r="E1224" s="24" t="e">
        <v>#N/A</v>
      </c>
      <c r="F1224" s="24" t="e">
        <v>#N/A</v>
      </c>
      <c r="G1224" s="24" t="e">
        <v>#N/A</v>
      </c>
      <c r="H1224" s="24" t="e">
        <v>#N/A</v>
      </c>
      <c r="I1224" s="24" t="e">
        <v>#N/A</v>
      </c>
      <c r="J1224" s="24" t="e">
        <v>#N/A</v>
      </c>
      <c r="K1224" s="25" t="e">
        <v>#N/A</v>
      </c>
      <c r="L1224" s="25" t="e">
        <v>#N/A</v>
      </c>
      <c r="M1224" s="25" t="e">
        <v>#N/A</v>
      </c>
      <c r="N1224" s="24" t="e">
        <v>#N/A</v>
      </c>
      <c r="O1224" s="24" t="e">
        <v>#N/A</v>
      </c>
      <c r="P1224" s="24" t="e">
        <v>#N/A</v>
      </c>
      <c r="Q1224" s="24" t="e">
        <v>#N/A</v>
      </c>
      <c r="R1224" s="25" t="e">
        <v>#N/A</v>
      </c>
      <c r="S1224" s="25" t="e">
        <v>#N/A</v>
      </c>
      <c r="T1224" s="24" t="e">
        <v>#N/A</v>
      </c>
      <c r="U1224" s="24" t="e">
        <v>#N/A</v>
      </c>
      <c r="V1224" s="25" t="e">
        <v>#N/A</v>
      </c>
      <c r="W1224" s="24" t="e">
        <v>#N/A</v>
      </c>
      <c r="X1224" s="25" t="e">
        <v>#N/A</v>
      </c>
      <c r="Y1224" s="24" t="e">
        <v>#N/A</v>
      </c>
      <c r="Z1224" s="25" t="e">
        <v>#N/A</v>
      </c>
      <c r="AA1224" s="24" t="e">
        <v>#N/A</v>
      </c>
      <c r="AB1224" s="24" t="e">
        <v>#N/A</v>
      </c>
      <c r="AC1224" s="24" t="e">
        <v>#N/A</v>
      </c>
      <c r="AD1224" s="24" t="e">
        <v>#N/A</v>
      </c>
      <c r="AE1224" s="24" t="e">
        <v>#N/A</v>
      </c>
      <c r="AF1224" s="24" t="e">
        <v>#N/A</v>
      </c>
      <c r="AG1224" s="24" t="e">
        <v>#N/A</v>
      </c>
      <c r="AH1224" s="24" t="e">
        <v>#N/A</v>
      </c>
      <c r="AI1224" s="24" t="e">
        <v>#N/A</v>
      </c>
      <c r="AJ1224" s="25" t="e">
        <v>#N/A</v>
      </c>
      <c r="AK1224" s="24" t="e">
        <v>#N/A</v>
      </c>
      <c r="AL1224" s="24" t="e">
        <v>#N/A</v>
      </c>
      <c r="AM1224" s="24" t="e">
        <v>#N/A</v>
      </c>
      <c r="AN1224" s="24" t="e">
        <v>#N/A</v>
      </c>
      <c r="AO1224" s="24" t="e">
        <v>#N/A</v>
      </c>
      <c r="AP1224" s="24" t="e">
        <v>#N/A</v>
      </c>
      <c r="AQ1224" s="25" t="e">
        <v>#N/A</v>
      </c>
      <c r="AR1224" s="24" t="e">
        <v>#N/A</v>
      </c>
      <c r="AS1224" s="25" t="e">
        <v>#N/A</v>
      </c>
      <c r="AT1224" s="24" t="e">
        <v>#N/A</v>
      </c>
      <c r="AU1224" s="25" t="e">
        <v>#N/A</v>
      </c>
      <c r="AV1224" s="24" t="e">
        <v>#N/A</v>
      </c>
      <c r="AW1224" s="25" t="e">
        <v>#N/A</v>
      </c>
      <c r="AX1224" s="24" t="e">
        <v>#N/A</v>
      </c>
      <c r="AY1224" s="25" t="e">
        <v>#N/A</v>
      </c>
      <c r="AZ1224" s="24" t="e">
        <v>#N/A</v>
      </c>
      <c r="BA1224" s="25" t="e">
        <v>#N/A</v>
      </c>
      <c r="BB1224" s="24" t="e">
        <v>#N/A</v>
      </c>
      <c r="BC1224" s="25" t="e">
        <v>#N/A</v>
      </c>
      <c r="BD1224" s="24" t="e">
        <v>#N/A</v>
      </c>
      <c r="BE1224" s="26" t="e">
        <v>#N/A</v>
      </c>
      <c r="BF1224" t="s">
        <v>475</v>
      </c>
      <c r="BG1224" s="9" t="s">
        <v>207</v>
      </c>
      <c r="BH1224" t="s">
        <v>208</v>
      </c>
      <c r="BI1224" t="s">
        <v>448</v>
      </c>
      <c r="BJ1224" t="s">
        <v>210</v>
      </c>
      <c r="BK1224" t="s">
        <v>329</v>
      </c>
      <c r="BL1224" t="s">
        <v>212</v>
      </c>
      <c r="BM1224" t="s">
        <v>1110</v>
      </c>
      <c r="BN1224" t="s">
        <v>214</v>
      </c>
      <c r="BO1224" t="s">
        <v>348</v>
      </c>
      <c r="BP1224" t="s">
        <v>219</v>
      </c>
      <c r="BQ1224" t="s">
        <v>1120</v>
      </c>
      <c r="BR1224" t="s">
        <v>6314</v>
      </c>
      <c r="BS1224" t="s">
        <v>1104</v>
      </c>
      <c r="BT1224" t="s">
        <v>481</v>
      </c>
      <c r="BU1224" t="s">
        <v>479</v>
      </c>
      <c r="BV1224" t="s">
        <v>214</v>
      </c>
      <c r="CC1224" t="s">
        <v>214</v>
      </c>
      <c r="CG1224" t="s">
        <v>219</v>
      </c>
      <c r="CI1224" t="s">
        <v>333</v>
      </c>
      <c r="CJ1224" t="s">
        <v>6315</v>
      </c>
      <c r="CK1224" t="s">
        <v>335</v>
      </c>
      <c r="CL1224" t="s">
        <v>500</v>
      </c>
      <c r="CM1224" t="s">
        <v>5643</v>
      </c>
      <c r="CN1224" t="s">
        <v>306</v>
      </c>
      <c r="CP1224" t="s">
        <v>224</v>
      </c>
      <c r="CQ1224" t="s">
        <v>224</v>
      </c>
      <c r="CR1224" t="s">
        <v>244</v>
      </c>
      <c r="CS1224" t="s">
        <v>250</v>
      </c>
      <c r="CT1224" t="s">
        <v>214</v>
      </c>
      <c r="CU1224" t="s">
        <v>214</v>
      </c>
      <c r="CV1224" t="s">
        <v>250</v>
      </c>
      <c r="CW1224" t="s">
        <v>250</v>
      </c>
      <c r="CX1224" t="s">
        <v>287</v>
      </c>
      <c r="CY1224" t="s">
        <v>450</v>
      </c>
      <c r="CZ1224" t="s">
        <v>214</v>
      </c>
      <c r="DA1224" t="s">
        <v>214</v>
      </c>
      <c r="DB1224" t="s">
        <v>229</v>
      </c>
      <c r="DC1224" t="s">
        <v>229</v>
      </c>
      <c r="DD1224" t="s">
        <v>219</v>
      </c>
      <c r="DI1224" t="s">
        <v>338</v>
      </c>
      <c r="DK1224" t="s">
        <v>233</v>
      </c>
      <c r="DL1224" t="s">
        <v>233</v>
      </c>
      <c r="DM1224" t="s">
        <v>219</v>
      </c>
      <c r="DN1224" t="s">
        <v>219</v>
      </c>
      <c r="DO1224" t="s">
        <v>288</v>
      </c>
      <c r="DP1224" t="s">
        <v>399</v>
      </c>
      <c r="DR1224" t="s">
        <v>399</v>
      </c>
      <c r="DT1224" t="s">
        <v>214</v>
      </c>
      <c r="DU1224" t="s">
        <v>214</v>
      </c>
      <c r="DV1224" t="s">
        <v>467</v>
      </c>
      <c r="DX1224" t="s">
        <v>237</v>
      </c>
      <c r="DY1224" t="s">
        <v>237</v>
      </c>
      <c r="DZ1224" t="s">
        <v>485</v>
      </c>
      <c r="EA1224" t="s">
        <v>233</v>
      </c>
      <c r="EB1224" t="s">
        <v>233</v>
      </c>
      <c r="EC1224" t="s">
        <v>239</v>
      </c>
      <c r="ED1224" t="s">
        <v>233</v>
      </c>
      <c r="EE1224" t="s">
        <v>219</v>
      </c>
      <c r="EF1224" t="s">
        <v>219</v>
      </c>
      <c r="EK1224" t="s">
        <v>233</v>
      </c>
      <c r="EL1224" t="s">
        <v>233</v>
      </c>
      <c r="EM1224" t="s">
        <v>486</v>
      </c>
      <c r="EN1224" t="s">
        <v>401</v>
      </c>
      <c r="EO1224" t="s">
        <v>239</v>
      </c>
      <c r="EP1224" t="s">
        <v>239</v>
      </c>
      <c r="EQ1224" t="s">
        <v>214</v>
      </c>
      <c r="ER1224" t="s">
        <v>219</v>
      </c>
      <c r="ES1224" t="s">
        <v>233</v>
      </c>
      <c r="ET1224" t="s">
        <v>237</v>
      </c>
      <c r="EU1224" t="s">
        <v>237</v>
      </c>
      <c r="EV1224" t="s">
        <v>242</v>
      </c>
      <c r="EW1224" t="s">
        <v>243</v>
      </c>
      <c r="EX1224" t="s">
        <v>243</v>
      </c>
      <c r="EY1224" t="s">
        <v>237</v>
      </c>
      <c r="EZ1224" t="s">
        <v>241</v>
      </c>
      <c r="FA1224" t="s">
        <v>241</v>
      </c>
      <c r="FB1224" t="s">
        <v>233</v>
      </c>
      <c r="FC1224" t="s">
        <v>237</v>
      </c>
      <c r="FD1224" t="s">
        <v>237</v>
      </c>
      <c r="FE1224" t="s">
        <v>227</v>
      </c>
      <c r="FF1224" t="s">
        <v>227</v>
      </c>
      <c r="FG1224" t="s">
        <v>242</v>
      </c>
      <c r="FH1224" t="s">
        <v>242</v>
      </c>
      <c r="FI1224" t="s">
        <v>219</v>
      </c>
      <c r="FJ1224" t="s">
        <v>214</v>
      </c>
      <c r="FK1224" t="s">
        <v>219</v>
      </c>
      <c r="FL1224" t="s">
        <v>219</v>
      </c>
      <c r="FM1224" t="s">
        <v>245</v>
      </c>
      <c r="FN1224" t="s">
        <v>245</v>
      </c>
      <c r="FO1224" t="s">
        <v>219</v>
      </c>
      <c r="FP1224" t="s">
        <v>219</v>
      </c>
      <c r="FQ1224" t="s">
        <v>241</v>
      </c>
      <c r="FR1224" t="s">
        <v>241</v>
      </c>
      <c r="FS1224" t="s">
        <v>241</v>
      </c>
      <c r="FT1224" t="s">
        <v>241</v>
      </c>
      <c r="FU1224" t="s">
        <v>219</v>
      </c>
      <c r="FV1224" t="s">
        <v>241</v>
      </c>
      <c r="FW1224" t="s">
        <v>241</v>
      </c>
      <c r="FX1224" t="s">
        <v>241</v>
      </c>
      <c r="FY1224" t="s">
        <v>241</v>
      </c>
      <c r="FZ1224" t="s">
        <v>341</v>
      </c>
      <c r="GA1224" t="s">
        <v>341</v>
      </c>
      <c r="GB1224" t="s">
        <v>286</v>
      </c>
      <c r="GC1224" t="s">
        <v>286</v>
      </c>
      <c r="GD1224" t="s">
        <v>565</v>
      </c>
      <c r="GE1224" t="s">
        <v>6316</v>
      </c>
      <c r="GF1224" t="s">
        <v>249</v>
      </c>
      <c r="GG1224" t="s">
        <v>250</v>
      </c>
      <c r="GH1224" t="s">
        <v>683</v>
      </c>
      <c r="GI1224" t="s">
        <v>286</v>
      </c>
      <c r="GJ1224" t="s">
        <v>227</v>
      </c>
      <c r="GK1224" t="s">
        <v>227</v>
      </c>
      <c r="GL1224" t="s">
        <v>244</v>
      </c>
      <c r="GM1224" t="s">
        <v>244</v>
      </c>
      <c r="GN1224" t="s">
        <v>219</v>
      </c>
      <c r="GO1224" t="s">
        <v>219</v>
      </c>
      <c r="GP1224" t="s">
        <v>295</v>
      </c>
      <c r="GQ1224" t="s">
        <v>295</v>
      </c>
      <c r="GR1224" t="s">
        <v>295</v>
      </c>
      <c r="GS1224" t="s">
        <v>214</v>
      </c>
      <c r="GT1224" t="s">
        <v>241</v>
      </c>
      <c r="GU1224" t="s">
        <v>214</v>
      </c>
      <c r="GV1224" t="s">
        <v>241</v>
      </c>
      <c r="GW1224" t="s">
        <v>297</v>
      </c>
      <c r="GX1224" t="s">
        <v>297</v>
      </c>
      <c r="GY1224" t="s">
        <v>491</v>
      </c>
      <c r="GZ1224" t="s">
        <v>241</v>
      </c>
      <c r="HA1224" t="s">
        <v>298</v>
      </c>
      <c r="HB1224" t="s">
        <v>241</v>
      </c>
      <c r="HC1224" t="s">
        <v>315</v>
      </c>
      <c r="HD1224" t="s">
        <v>361</v>
      </c>
      <c r="HE1224" t="s">
        <v>429</v>
      </c>
      <c r="HF1224" t="s">
        <v>241</v>
      </c>
      <c r="HG1224" t="s">
        <v>319</v>
      </c>
      <c r="HH1224" t="s">
        <v>241</v>
      </c>
      <c r="HI1224" t="s">
        <v>241</v>
      </c>
      <c r="HJ1224" t="s">
        <v>219</v>
      </c>
      <c r="HK1224" t="s">
        <v>241</v>
      </c>
      <c r="HL1224" s="12"/>
      <c r="HM1224">
        <v>0.75</v>
      </c>
      <c r="HN1224">
        <v>0.75</v>
      </c>
      <c r="HO1224">
        <v>1</v>
      </c>
      <c r="HP1224">
        <v>0.5</v>
      </c>
      <c r="HQ1224">
        <v>0</v>
      </c>
      <c r="HR1224">
        <v>0.25</v>
      </c>
      <c r="HS1224">
        <v>0</v>
      </c>
      <c r="HT1224">
        <v>1</v>
      </c>
      <c r="HU1224">
        <v>0</v>
      </c>
      <c r="HV1224">
        <v>0.5</v>
      </c>
      <c r="HW1224">
        <v>0.25</v>
      </c>
      <c r="HX1224">
        <v>0.5</v>
      </c>
      <c r="HZ1224">
        <v>0.25</v>
      </c>
      <c r="IA1224" s="4">
        <v>1</v>
      </c>
      <c r="IB1224">
        <v>0.25</v>
      </c>
      <c r="IC1224">
        <v>0.5</v>
      </c>
      <c r="ID1224">
        <v>0.5</v>
      </c>
      <c r="IE1224">
        <v>0.5</v>
      </c>
      <c r="IG1224">
        <v>0</v>
      </c>
      <c r="IH1224">
        <v>0.75</v>
      </c>
      <c r="II1224">
        <v>0.75</v>
      </c>
      <c r="IJ1224">
        <v>1</v>
      </c>
      <c r="IK1224">
        <v>0.25</v>
      </c>
      <c r="IL1224">
        <v>0.5</v>
      </c>
      <c r="IM1224">
        <v>0.5</v>
      </c>
      <c r="IN1224">
        <v>1</v>
      </c>
      <c r="IO1224">
        <v>1</v>
      </c>
      <c r="IQ1224">
        <v>1</v>
      </c>
      <c r="IS1224">
        <f t="shared" si="1092"/>
        <v>0.11249999999999999</v>
      </c>
      <c r="IT1224">
        <f t="shared" si="1093"/>
        <v>0.09</v>
      </c>
      <c r="IU1224">
        <f t="shared" si="1094"/>
        <v>0.08</v>
      </c>
      <c r="IV1224">
        <f t="shared" si="1095"/>
        <v>0.05</v>
      </c>
      <c r="IW1224">
        <f t="shared" si="1096"/>
        <v>0</v>
      </c>
      <c r="IX1224">
        <f t="shared" si="1097"/>
        <v>3.2500000000000001E-2</v>
      </c>
      <c r="IY1224">
        <f t="shared" si="1098"/>
        <v>0</v>
      </c>
      <c r="IZ1224">
        <f t="shared" si="1099"/>
        <v>0.11</v>
      </c>
      <c r="JA1224">
        <f t="shared" si="1100"/>
        <v>0</v>
      </c>
      <c r="JB1224">
        <f t="shared" si="1101"/>
        <v>0.05</v>
      </c>
      <c r="JC1224">
        <f t="shared" si="1102"/>
        <v>0.03</v>
      </c>
      <c r="JD1224">
        <f t="shared" si="1103"/>
        <v>5.5E-2</v>
      </c>
      <c r="JE1224">
        <f t="shared" si="1104"/>
        <v>0</v>
      </c>
      <c r="JF1224">
        <f t="shared" si="1105"/>
        <v>0.03</v>
      </c>
      <c r="JG1224" s="5">
        <f t="shared" si="1106"/>
        <v>0.05</v>
      </c>
      <c r="JH1224">
        <f t="shared" si="1107"/>
        <v>0</v>
      </c>
      <c r="JI1224">
        <f t="shared" si="1107"/>
        <v>0</v>
      </c>
      <c r="JJ1224">
        <f t="shared" si="1108"/>
        <v>0.1</v>
      </c>
      <c r="JK1224">
        <f t="shared" si="1109"/>
        <v>7.4999999999999997E-2</v>
      </c>
      <c r="JL1224" s="6">
        <f t="shared" si="1110"/>
        <v>3.3333333333333333E-2</v>
      </c>
      <c r="JM1224">
        <f t="shared" si="1111"/>
        <v>0</v>
      </c>
      <c r="JN1224">
        <f t="shared" si="1112"/>
        <v>3.7500000000000006E-2</v>
      </c>
      <c r="JO1224">
        <f t="shared" si="1113"/>
        <v>0.11249999999999999</v>
      </c>
      <c r="JP1224">
        <f t="shared" si="1114"/>
        <v>0.1</v>
      </c>
      <c r="JQ1224">
        <f t="shared" si="1115"/>
        <v>0.03</v>
      </c>
      <c r="JR1224">
        <f t="shared" si="1116"/>
        <v>5.5E-2</v>
      </c>
      <c r="JS1224">
        <f t="shared" si="1117"/>
        <v>0.05</v>
      </c>
      <c r="JT1224">
        <f t="shared" si="1117"/>
        <v>0.1</v>
      </c>
      <c r="JU1224">
        <f t="shared" si="1118"/>
        <v>1</v>
      </c>
      <c r="JV1224">
        <f t="shared" si="1118"/>
        <v>0</v>
      </c>
      <c r="JW1224">
        <f t="shared" si="1119"/>
        <v>0.15</v>
      </c>
      <c r="JY1224">
        <f t="shared" si="1120"/>
        <v>3.7500000000000006E-2</v>
      </c>
      <c r="JZ1224">
        <f t="shared" si="1121"/>
        <v>0.06</v>
      </c>
      <c r="KA1224">
        <f t="shared" si="1122"/>
        <v>0.02</v>
      </c>
      <c r="KB1224">
        <f t="shared" si="1122"/>
        <v>0.01</v>
      </c>
      <c r="KC1224">
        <f t="shared" si="1123"/>
        <v>0</v>
      </c>
      <c r="KD1224">
        <f t="shared" si="1124"/>
        <v>7.4999999999999997E-3</v>
      </c>
      <c r="KE1224">
        <f t="shared" si="1124"/>
        <v>0</v>
      </c>
      <c r="KF1224">
        <f t="shared" si="1124"/>
        <v>0.03</v>
      </c>
      <c r="KG1224">
        <f t="shared" si="1090"/>
        <v>0</v>
      </c>
      <c r="KH1224">
        <f t="shared" si="1090"/>
        <v>1.4999999999999999E-2</v>
      </c>
      <c r="KI1224">
        <f t="shared" si="1090"/>
        <v>7.4999999999999997E-3</v>
      </c>
      <c r="KJ1224">
        <f t="shared" si="1090"/>
        <v>1.4999999999999999E-2</v>
      </c>
      <c r="KK1224">
        <f t="shared" si="1125"/>
        <v>0</v>
      </c>
      <c r="KL1224">
        <f t="shared" si="1126"/>
        <v>0.01</v>
      </c>
      <c r="KM1224" s="5">
        <f t="shared" si="1127"/>
        <v>0.05</v>
      </c>
      <c r="KN1224">
        <f t="shared" si="1128"/>
        <v>0</v>
      </c>
      <c r="KO1224">
        <f t="shared" si="1128"/>
        <v>0</v>
      </c>
      <c r="KP1224">
        <f t="shared" si="1129"/>
        <v>0.03</v>
      </c>
      <c r="KQ1224">
        <f t="shared" si="1130"/>
        <v>1.4999999999999999E-2</v>
      </c>
      <c r="KR1224" s="6">
        <f t="shared" si="1131"/>
        <v>1.6666666666666666E-2</v>
      </c>
      <c r="KS1224">
        <f t="shared" si="1132"/>
        <v>0</v>
      </c>
      <c r="KT1224">
        <f t="shared" si="1133"/>
        <v>2.2499999999999999E-2</v>
      </c>
      <c r="KU1224">
        <f t="shared" si="1134"/>
        <v>0.03</v>
      </c>
      <c r="KV1224">
        <f t="shared" si="1135"/>
        <v>0.05</v>
      </c>
      <c r="KW1224">
        <f t="shared" si="1136"/>
        <v>2.5000000000000001E-3</v>
      </c>
      <c r="KX1224">
        <f t="shared" si="1137"/>
        <v>0</v>
      </c>
      <c r="KY1224">
        <f t="shared" si="1138"/>
        <v>0.02</v>
      </c>
      <c r="KZ1224">
        <f t="shared" si="1139"/>
        <v>0.03</v>
      </c>
      <c r="LA1224">
        <f t="shared" si="1140"/>
        <v>1</v>
      </c>
      <c r="LB1224">
        <f t="shared" si="1140"/>
        <v>0</v>
      </c>
      <c r="LC1224">
        <f t="shared" si="1141"/>
        <v>0.1</v>
      </c>
      <c r="LE1224" t="str">
        <f t="shared" si="1147"/>
        <v>Cameroun</v>
      </c>
      <c r="LF1224">
        <f t="shared" si="1142"/>
        <v>0.47499999999999998</v>
      </c>
      <c r="LG1224" s="6">
        <f t="shared" si="1143"/>
        <v>0.42333333333333339</v>
      </c>
      <c r="LH1224">
        <f t="shared" si="1144"/>
        <v>0.63500000000000001</v>
      </c>
      <c r="LI1224" s="6">
        <f t="shared" si="1145"/>
        <v>0.57916666666666672</v>
      </c>
      <c r="LJ1224">
        <f t="shared" si="1146"/>
        <v>1</v>
      </c>
    </row>
    <row r="1225" spans="1:322" x14ac:dyDescent="0.35">
      <c r="A1225" s="8">
        <v>44879</v>
      </c>
      <c r="B1225" t="s">
        <v>204</v>
      </c>
      <c r="C1225" t="s">
        <v>205</v>
      </c>
      <c r="D1225" s="24" t="e">
        <v>#N/A</v>
      </c>
      <c r="E1225" s="27" t="e">
        <v>#N/A</v>
      </c>
      <c r="F1225" s="27" t="e">
        <v>#N/A</v>
      </c>
      <c r="G1225" s="27" t="e">
        <v>#N/A</v>
      </c>
      <c r="H1225" s="27" t="e">
        <v>#N/A</v>
      </c>
      <c r="I1225" s="27" t="e">
        <v>#N/A</v>
      </c>
      <c r="J1225" s="27" t="e">
        <v>#N/A</v>
      </c>
      <c r="K1225" s="28" t="e">
        <v>#N/A</v>
      </c>
      <c r="L1225" s="28" t="e">
        <v>#N/A</v>
      </c>
      <c r="M1225" s="28" t="e">
        <v>#N/A</v>
      </c>
      <c r="N1225" s="27" t="e">
        <v>#N/A</v>
      </c>
      <c r="O1225" s="27" t="e">
        <v>#N/A</v>
      </c>
      <c r="P1225" s="27" t="e">
        <v>#N/A</v>
      </c>
      <c r="Q1225" s="27" t="e">
        <v>#N/A</v>
      </c>
      <c r="R1225" s="28" t="e">
        <v>#N/A</v>
      </c>
      <c r="S1225" s="28" t="e">
        <v>#N/A</v>
      </c>
      <c r="T1225" s="27" t="e">
        <v>#N/A</v>
      </c>
      <c r="U1225" s="27" t="e">
        <v>#N/A</v>
      </c>
      <c r="V1225" s="28" t="e">
        <v>#N/A</v>
      </c>
      <c r="W1225" s="27" t="e">
        <v>#N/A</v>
      </c>
      <c r="X1225" s="28" t="e">
        <v>#N/A</v>
      </c>
      <c r="Y1225" s="27" t="e">
        <v>#N/A</v>
      </c>
      <c r="Z1225" s="28" t="e">
        <v>#N/A</v>
      </c>
      <c r="AA1225" s="27" t="e">
        <v>#N/A</v>
      </c>
      <c r="AB1225" s="27" t="e">
        <v>#N/A</v>
      </c>
      <c r="AC1225" s="27" t="e">
        <v>#N/A</v>
      </c>
      <c r="AD1225" s="27" t="e">
        <v>#N/A</v>
      </c>
      <c r="AE1225" s="27" t="e">
        <v>#N/A</v>
      </c>
      <c r="AF1225" s="27" t="e">
        <v>#N/A</v>
      </c>
      <c r="AG1225" s="27" t="e">
        <v>#N/A</v>
      </c>
      <c r="AH1225" s="27" t="e">
        <v>#N/A</v>
      </c>
      <c r="AI1225" s="27" t="e">
        <v>#N/A</v>
      </c>
      <c r="AJ1225" s="28" t="e">
        <v>#N/A</v>
      </c>
      <c r="AK1225" s="27" t="e">
        <v>#N/A</v>
      </c>
      <c r="AL1225" s="27" t="e">
        <v>#N/A</v>
      </c>
      <c r="AM1225" s="27" t="e">
        <v>#N/A</v>
      </c>
      <c r="AN1225" s="27" t="e">
        <v>#N/A</v>
      </c>
      <c r="AO1225" s="27" t="e">
        <v>#N/A</v>
      </c>
      <c r="AP1225" s="27" t="e">
        <v>#N/A</v>
      </c>
      <c r="AQ1225" s="28" t="e">
        <v>#N/A</v>
      </c>
      <c r="AR1225" s="27" t="e">
        <v>#N/A</v>
      </c>
      <c r="AS1225" s="28" t="e">
        <v>#N/A</v>
      </c>
      <c r="AT1225" s="27" t="e">
        <v>#N/A</v>
      </c>
      <c r="AU1225" s="28" t="e">
        <v>#N/A</v>
      </c>
      <c r="AV1225" s="27" t="e">
        <v>#N/A</v>
      </c>
      <c r="AW1225" s="28" t="e">
        <v>#N/A</v>
      </c>
      <c r="AX1225" s="27" t="e">
        <v>#N/A</v>
      </c>
      <c r="AY1225" s="28" t="e">
        <v>#N/A</v>
      </c>
      <c r="AZ1225" s="27" t="e">
        <v>#N/A</v>
      </c>
      <c r="BA1225" s="28" t="e">
        <v>#N/A</v>
      </c>
      <c r="BB1225" s="27" t="e">
        <v>#N/A</v>
      </c>
      <c r="BC1225" s="28" t="e">
        <v>#N/A</v>
      </c>
      <c r="BD1225" s="27" t="e">
        <v>#N/A</v>
      </c>
      <c r="BE1225" s="30" t="e">
        <v>#N/A</v>
      </c>
      <c r="BF1225" t="s">
        <v>475</v>
      </c>
      <c r="BG1225" s="9" t="s">
        <v>1119</v>
      </c>
      <c r="BH1225" t="s">
        <v>208</v>
      </c>
      <c r="BI1225" t="s">
        <v>273</v>
      </c>
      <c r="BJ1225" t="s">
        <v>210</v>
      </c>
      <c r="BK1225" t="s">
        <v>329</v>
      </c>
      <c r="BL1225" t="s">
        <v>212</v>
      </c>
      <c r="BM1225" t="s">
        <v>1110</v>
      </c>
      <c r="BN1225" t="s">
        <v>214</v>
      </c>
      <c r="BO1225" t="s">
        <v>748</v>
      </c>
      <c r="BP1225" t="s">
        <v>219</v>
      </c>
      <c r="BQ1225" t="s">
        <v>332</v>
      </c>
      <c r="BV1225" t="s">
        <v>214</v>
      </c>
      <c r="CC1225" t="s">
        <v>219</v>
      </c>
      <c r="CD1225" t="s">
        <v>1151</v>
      </c>
      <c r="CF1225" t="s">
        <v>420</v>
      </c>
      <c r="CG1225" t="s">
        <v>214</v>
      </c>
      <c r="CH1225" t="s">
        <v>540</v>
      </c>
      <c r="CI1225" t="s">
        <v>220</v>
      </c>
      <c r="CJ1225" t="s">
        <v>6317</v>
      </c>
      <c r="CK1225" t="s">
        <v>220</v>
      </c>
      <c r="CL1225" t="s">
        <v>500</v>
      </c>
      <c r="CM1225" t="s">
        <v>6318</v>
      </c>
      <c r="CN1225" t="s">
        <v>306</v>
      </c>
      <c r="CP1225" t="s">
        <v>224</v>
      </c>
      <c r="CQ1225" t="s">
        <v>224</v>
      </c>
      <c r="CR1225" t="s">
        <v>250</v>
      </c>
      <c r="CS1225" t="s">
        <v>250</v>
      </c>
      <c r="CT1225" t="s">
        <v>214</v>
      </c>
      <c r="CU1225" t="s">
        <v>214</v>
      </c>
      <c r="CV1225" t="s">
        <v>250</v>
      </c>
      <c r="CW1225" t="s">
        <v>250</v>
      </c>
      <c r="CX1225" t="s">
        <v>450</v>
      </c>
      <c r="CY1225" t="s">
        <v>450</v>
      </c>
      <c r="CZ1225" t="s">
        <v>214</v>
      </c>
      <c r="DA1225" t="s">
        <v>219</v>
      </c>
      <c r="DB1225" t="s">
        <v>229</v>
      </c>
      <c r="DC1225" t="s">
        <v>229</v>
      </c>
      <c r="DD1225" t="s">
        <v>219</v>
      </c>
      <c r="DI1225" t="s">
        <v>338</v>
      </c>
      <c r="DK1225" t="s">
        <v>372</v>
      </c>
      <c r="DL1225" t="s">
        <v>372</v>
      </c>
      <c r="DM1225" t="s">
        <v>219</v>
      </c>
      <c r="DN1225" t="s">
        <v>219</v>
      </c>
      <c r="DO1225" t="s">
        <v>234</v>
      </c>
      <c r="DP1225" t="s">
        <v>399</v>
      </c>
      <c r="DR1225" t="s">
        <v>235</v>
      </c>
      <c r="DT1225" t="s">
        <v>214</v>
      </c>
      <c r="DU1225" t="s">
        <v>214</v>
      </c>
      <c r="DV1225" t="s">
        <v>236</v>
      </c>
      <c r="DX1225" t="s">
        <v>237</v>
      </c>
      <c r="DY1225" t="s">
        <v>233</v>
      </c>
      <c r="DZ1225" t="s">
        <v>238</v>
      </c>
      <c r="EA1225" t="s">
        <v>237</v>
      </c>
      <c r="EB1225" t="s">
        <v>233</v>
      </c>
      <c r="EC1225" t="s">
        <v>237</v>
      </c>
      <c r="ED1225" t="s">
        <v>237</v>
      </c>
      <c r="EE1225" t="s">
        <v>214</v>
      </c>
      <c r="EF1225" t="s">
        <v>214</v>
      </c>
      <c r="EG1225" t="s">
        <v>214</v>
      </c>
      <c r="EI1225" t="s">
        <v>214</v>
      </c>
      <c r="EK1225" t="s">
        <v>237</v>
      </c>
      <c r="EL1225" t="s">
        <v>237</v>
      </c>
      <c r="EM1225" t="s">
        <v>401</v>
      </c>
      <c r="EN1225" t="s">
        <v>401</v>
      </c>
      <c r="EO1225" t="s">
        <v>401</v>
      </c>
      <c r="EP1225" t="s">
        <v>401</v>
      </c>
      <c r="EQ1225" t="s">
        <v>214</v>
      </c>
      <c r="ER1225" t="s">
        <v>219</v>
      </c>
      <c r="ES1225" t="s">
        <v>233</v>
      </c>
      <c r="ET1225" t="s">
        <v>237</v>
      </c>
      <c r="EU1225" t="s">
        <v>237</v>
      </c>
      <c r="EV1225" t="s">
        <v>239</v>
      </c>
      <c r="EW1225" t="s">
        <v>580</v>
      </c>
      <c r="EX1225" t="s">
        <v>580</v>
      </c>
      <c r="EY1225" t="s">
        <v>237</v>
      </c>
      <c r="EZ1225" t="s">
        <v>241</v>
      </c>
      <c r="FA1225" t="s">
        <v>241</v>
      </c>
      <c r="FB1225" t="s">
        <v>237</v>
      </c>
      <c r="FC1225" t="s">
        <v>237</v>
      </c>
      <c r="FD1225" t="s">
        <v>237</v>
      </c>
      <c r="FE1225" t="s">
        <v>227</v>
      </c>
      <c r="FF1225" t="s">
        <v>227</v>
      </c>
      <c r="FG1225" t="s">
        <v>548</v>
      </c>
      <c r="FH1225" t="s">
        <v>548</v>
      </c>
      <c r="FI1225" t="s">
        <v>219</v>
      </c>
      <c r="FJ1225" t="s">
        <v>219</v>
      </c>
      <c r="FK1225" t="s">
        <v>219</v>
      </c>
      <c r="FL1225" t="s">
        <v>219</v>
      </c>
      <c r="FM1225" t="s">
        <v>403</v>
      </c>
      <c r="FN1225" t="s">
        <v>403</v>
      </c>
      <c r="FO1225" t="s">
        <v>214</v>
      </c>
      <c r="FP1225" t="s">
        <v>214</v>
      </c>
      <c r="FQ1225" t="s">
        <v>1114</v>
      </c>
      <c r="FR1225" t="s">
        <v>241</v>
      </c>
      <c r="FS1225" t="s">
        <v>488</v>
      </c>
      <c r="FT1225" t="s">
        <v>241</v>
      </c>
      <c r="FU1225" t="s">
        <v>214</v>
      </c>
      <c r="FV1225" t="s">
        <v>1378</v>
      </c>
      <c r="FW1225" t="s">
        <v>241</v>
      </c>
      <c r="FX1225" t="s">
        <v>500</v>
      </c>
      <c r="FY1225" t="s">
        <v>6319</v>
      </c>
      <c r="FZ1225" t="s">
        <v>313</v>
      </c>
      <c r="GA1225" t="s">
        <v>313</v>
      </c>
      <c r="GB1225" t="s">
        <v>286</v>
      </c>
      <c r="GC1225" t="s">
        <v>286</v>
      </c>
      <c r="GD1225" t="s">
        <v>293</v>
      </c>
      <c r="GE1225" t="s">
        <v>241</v>
      </c>
      <c r="GF1225" t="s">
        <v>293</v>
      </c>
      <c r="GG1225" t="s">
        <v>226</v>
      </c>
      <c r="GH1225" t="s">
        <v>6320</v>
      </c>
      <c r="GI1225" t="s">
        <v>226</v>
      </c>
      <c r="GJ1225" t="s">
        <v>227</v>
      </c>
      <c r="GK1225" t="s">
        <v>227</v>
      </c>
      <c r="GL1225" t="s">
        <v>286</v>
      </c>
      <c r="GM1225" t="s">
        <v>227</v>
      </c>
      <c r="GN1225" t="s">
        <v>214</v>
      </c>
      <c r="GO1225" t="s">
        <v>219</v>
      </c>
      <c r="GP1225" t="s">
        <v>251</v>
      </c>
      <c r="GQ1225" t="s">
        <v>251</v>
      </c>
      <c r="GR1225" t="s">
        <v>239</v>
      </c>
      <c r="GS1225" t="s">
        <v>402</v>
      </c>
      <c r="GT1225" t="s">
        <v>575</v>
      </c>
      <c r="GU1225" t="s">
        <v>219</v>
      </c>
      <c r="GV1225" t="s">
        <v>575</v>
      </c>
      <c r="GW1225" t="s">
        <v>296</v>
      </c>
      <c r="GX1225" t="s">
        <v>296</v>
      </c>
      <c r="GY1225" t="s">
        <v>657</v>
      </c>
      <c r="GZ1225" t="s">
        <v>241</v>
      </c>
      <c r="HA1225" t="s">
        <v>298</v>
      </c>
      <c r="HB1225" t="s">
        <v>241</v>
      </c>
      <c r="HC1225" t="s">
        <v>315</v>
      </c>
      <c r="HD1225" t="s">
        <v>517</v>
      </c>
      <c r="HE1225" t="s">
        <v>429</v>
      </c>
      <c r="HF1225" t="s">
        <v>241</v>
      </c>
      <c r="HG1225" t="s">
        <v>362</v>
      </c>
      <c r="HH1225" t="s">
        <v>241</v>
      </c>
      <c r="HI1225" t="s">
        <v>241</v>
      </c>
      <c r="HJ1225" t="s">
        <v>214</v>
      </c>
      <c r="HK1225" t="s">
        <v>6321</v>
      </c>
      <c r="HL1225" s="12"/>
      <c r="HM1225">
        <v>0.25</v>
      </c>
      <c r="HN1225">
        <v>0.5</v>
      </c>
      <c r="HO1225">
        <v>1</v>
      </c>
      <c r="HP1225">
        <v>0.5</v>
      </c>
      <c r="HQ1225">
        <v>0</v>
      </c>
      <c r="HR1225">
        <v>0</v>
      </c>
      <c r="HS1225">
        <v>0</v>
      </c>
      <c r="HT1225">
        <v>1</v>
      </c>
      <c r="HU1225">
        <v>0</v>
      </c>
      <c r="HV1225">
        <v>0.5</v>
      </c>
      <c r="HW1225">
        <v>0.5</v>
      </c>
      <c r="HX1225">
        <v>0.5</v>
      </c>
      <c r="HY1225">
        <v>1</v>
      </c>
      <c r="HZ1225">
        <v>0.5</v>
      </c>
      <c r="IA1225" s="4">
        <v>1</v>
      </c>
      <c r="IB1225">
        <v>0.25</v>
      </c>
      <c r="IC1225">
        <v>0.5</v>
      </c>
      <c r="ID1225">
        <v>0.5</v>
      </c>
      <c r="IE1225">
        <v>0.5</v>
      </c>
      <c r="IG1225">
        <v>0</v>
      </c>
      <c r="IH1225">
        <v>0.25</v>
      </c>
      <c r="II1225">
        <v>0.25</v>
      </c>
      <c r="IJ1225">
        <v>0.25</v>
      </c>
      <c r="IK1225">
        <v>0.25</v>
      </c>
      <c r="IL1225">
        <v>1</v>
      </c>
      <c r="IM1225">
        <v>0</v>
      </c>
      <c r="IN1225">
        <v>0</v>
      </c>
      <c r="IO1225">
        <v>0.5</v>
      </c>
      <c r="IQ1225">
        <v>1</v>
      </c>
      <c r="IS1225">
        <f t="shared" si="1092"/>
        <v>3.7499999999999999E-2</v>
      </c>
      <c r="IT1225">
        <f t="shared" si="1093"/>
        <v>0.06</v>
      </c>
      <c r="IU1225">
        <f t="shared" si="1094"/>
        <v>0.08</v>
      </c>
      <c r="IV1225">
        <f t="shared" si="1095"/>
        <v>0.05</v>
      </c>
      <c r="IW1225">
        <f t="shared" si="1096"/>
        <v>0</v>
      </c>
      <c r="IX1225">
        <f t="shared" si="1097"/>
        <v>0</v>
      </c>
      <c r="IY1225">
        <f t="shared" si="1098"/>
        <v>0</v>
      </c>
      <c r="IZ1225">
        <f t="shared" si="1099"/>
        <v>0.11</v>
      </c>
      <c r="JA1225">
        <f t="shared" si="1100"/>
        <v>0</v>
      </c>
      <c r="JB1225">
        <f t="shared" si="1101"/>
        <v>0.05</v>
      </c>
      <c r="JC1225">
        <f t="shared" si="1102"/>
        <v>0.06</v>
      </c>
      <c r="JD1225">
        <f t="shared" si="1103"/>
        <v>5.5E-2</v>
      </c>
      <c r="JE1225">
        <f t="shared" si="1104"/>
        <v>7.0000000000000007E-2</v>
      </c>
      <c r="JF1225">
        <f t="shared" si="1105"/>
        <v>0.06</v>
      </c>
      <c r="JG1225" s="5">
        <f t="shared" si="1106"/>
        <v>0.05</v>
      </c>
      <c r="JH1225">
        <f t="shared" si="1107"/>
        <v>0</v>
      </c>
      <c r="JI1225">
        <f t="shared" si="1107"/>
        <v>0</v>
      </c>
      <c r="JJ1225">
        <f t="shared" si="1108"/>
        <v>0.1</v>
      </c>
      <c r="JK1225">
        <f t="shared" si="1109"/>
        <v>7.4999999999999997E-2</v>
      </c>
      <c r="JL1225" s="6">
        <f t="shared" si="1110"/>
        <v>3.6666666666666667E-2</v>
      </c>
      <c r="JM1225">
        <f t="shared" si="1111"/>
        <v>0</v>
      </c>
      <c r="JN1225">
        <f t="shared" si="1112"/>
        <v>1.2500000000000001E-2</v>
      </c>
      <c r="JO1225">
        <f t="shared" si="1113"/>
        <v>3.7499999999999999E-2</v>
      </c>
      <c r="JP1225">
        <f t="shared" si="1114"/>
        <v>2.5000000000000001E-2</v>
      </c>
      <c r="JQ1225">
        <f t="shared" si="1115"/>
        <v>0.03</v>
      </c>
      <c r="JR1225">
        <f t="shared" si="1116"/>
        <v>0.11</v>
      </c>
      <c r="JS1225">
        <f t="shared" si="1117"/>
        <v>0</v>
      </c>
      <c r="JT1225">
        <f t="shared" si="1117"/>
        <v>0</v>
      </c>
      <c r="JU1225">
        <f t="shared" si="1118"/>
        <v>0.5</v>
      </c>
      <c r="JV1225">
        <f t="shared" si="1118"/>
        <v>0</v>
      </c>
      <c r="JW1225">
        <f t="shared" si="1119"/>
        <v>7.4999999999999997E-2</v>
      </c>
      <c r="JY1225">
        <f t="shared" si="1120"/>
        <v>1.2500000000000001E-2</v>
      </c>
      <c r="JZ1225">
        <f t="shared" si="1121"/>
        <v>0.04</v>
      </c>
      <c r="KA1225">
        <f t="shared" si="1122"/>
        <v>0.02</v>
      </c>
      <c r="KB1225">
        <f t="shared" si="1122"/>
        <v>0.01</v>
      </c>
      <c r="KC1225">
        <f t="shared" si="1123"/>
        <v>0</v>
      </c>
      <c r="KD1225">
        <f t="shared" si="1124"/>
        <v>0</v>
      </c>
      <c r="KE1225">
        <f t="shared" si="1124"/>
        <v>0</v>
      </c>
      <c r="KF1225">
        <f t="shared" si="1124"/>
        <v>0.03</v>
      </c>
      <c r="KG1225">
        <f t="shared" si="1090"/>
        <v>0</v>
      </c>
      <c r="KH1225">
        <f t="shared" si="1090"/>
        <v>1.4999999999999999E-2</v>
      </c>
      <c r="KI1225">
        <f t="shared" si="1090"/>
        <v>1.4999999999999999E-2</v>
      </c>
      <c r="KJ1225">
        <f t="shared" si="1090"/>
        <v>1.4999999999999999E-2</v>
      </c>
      <c r="KK1225">
        <f t="shared" si="1125"/>
        <v>0.02</v>
      </c>
      <c r="KL1225">
        <f t="shared" si="1126"/>
        <v>0.02</v>
      </c>
      <c r="KM1225" s="5">
        <f t="shared" si="1127"/>
        <v>0.05</v>
      </c>
      <c r="KN1225">
        <f t="shared" si="1128"/>
        <v>0</v>
      </c>
      <c r="KO1225">
        <f t="shared" si="1128"/>
        <v>0</v>
      </c>
      <c r="KP1225">
        <f t="shared" si="1129"/>
        <v>0.03</v>
      </c>
      <c r="KQ1225">
        <f t="shared" si="1130"/>
        <v>1.4999999999999999E-2</v>
      </c>
      <c r="KR1225" s="6">
        <f t="shared" si="1131"/>
        <v>1.8333333333333333E-2</v>
      </c>
      <c r="KS1225">
        <f t="shared" si="1132"/>
        <v>0</v>
      </c>
      <c r="KT1225">
        <f t="shared" si="1133"/>
        <v>7.4999999999999997E-3</v>
      </c>
      <c r="KU1225">
        <f t="shared" si="1134"/>
        <v>0.01</v>
      </c>
      <c r="KV1225">
        <f t="shared" si="1135"/>
        <v>1.2500000000000001E-2</v>
      </c>
      <c r="KW1225">
        <f t="shared" si="1136"/>
        <v>2.5000000000000001E-3</v>
      </c>
      <c r="KX1225">
        <f t="shared" si="1137"/>
        <v>0</v>
      </c>
      <c r="KY1225">
        <f t="shared" si="1138"/>
        <v>0</v>
      </c>
      <c r="KZ1225">
        <f t="shared" si="1139"/>
        <v>0</v>
      </c>
      <c r="LA1225">
        <f t="shared" si="1140"/>
        <v>0.5</v>
      </c>
      <c r="LB1225">
        <f t="shared" si="1140"/>
        <v>0</v>
      </c>
      <c r="LC1225">
        <f t="shared" si="1141"/>
        <v>0.05</v>
      </c>
      <c r="LE1225" t="str">
        <f t="shared" si="1147"/>
        <v>Cameroun</v>
      </c>
      <c r="LF1225">
        <f t="shared" si="1142"/>
        <v>0.33749999999999997</v>
      </c>
      <c r="LG1225" s="6">
        <f t="shared" si="1143"/>
        <v>0.55666666666666664</v>
      </c>
      <c r="LH1225">
        <f t="shared" si="1144"/>
        <v>0.29000000000000004</v>
      </c>
      <c r="LI1225" s="6">
        <f t="shared" si="1145"/>
        <v>0.39333333333333331</v>
      </c>
      <c r="LJ1225">
        <f t="shared" si="1146"/>
        <v>1</v>
      </c>
    </row>
    <row r="1226" spans="1:322" x14ac:dyDescent="0.35">
      <c r="A1226" s="8">
        <v>44873</v>
      </c>
      <c r="B1226" s="11" t="s">
        <v>6322</v>
      </c>
      <c r="D1226" s="24" t="s">
        <v>321</v>
      </c>
      <c r="E1226" s="24" t="s">
        <v>321</v>
      </c>
      <c r="F1226" s="24">
        <v>54</v>
      </c>
      <c r="G1226" s="24" t="s">
        <v>6323</v>
      </c>
      <c r="H1226" s="24" t="s">
        <v>1818</v>
      </c>
      <c r="I1226" s="24" t="s">
        <v>4949</v>
      </c>
      <c r="J1226" s="24" t="s">
        <v>323</v>
      </c>
      <c r="K1226" s="25">
        <v>43949</v>
      </c>
      <c r="L1226" s="25">
        <v>43949</v>
      </c>
      <c r="M1226" s="25">
        <v>44524</v>
      </c>
      <c r="N1226" s="24" t="s">
        <v>261</v>
      </c>
      <c r="O1226" s="24" t="s">
        <v>261</v>
      </c>
      <c r="P1226" s="24" t="s">
        <v>261</v>
      </c>
      <c r="Q1226" s="24" t="s">
        <v>324</v>
      </c>
      <c r="R1226" s="25">
        <v>44540</v>
      </c>
      <c r="S1226" s="25">
        <v>44544</v>
      </c>
      <c r="T1226" s="24" t="s">
        <v>263</v>
      </c>
      <c r="U1226" s="24" t="s">
        <v>261</v>
      </c>
      <c r="V1226" s="25" t="s">
        <v>262</v>
      </c>
      <c r="W1226" s="24" t="s">
        <v>261</v>
      </c>
      <c r="X1226" s="25" t="s">
        <v>262</v>
      </c>
      <c r="Y1226" s="24" t="s">
        <v>263</v>
      </c>
      <c r="Z1226" s="25">
        <v>44643</v>
      </c>
      <c r="AA1226" s="24" t="s">
        <v>264</v>
      </c>
      <c r="AB1226" s="24" t="s">
        <v>265</v>
      </c>
      <c r="AC1226" s="24" t="s">
        <v>6324</v>
      </c>
      <c r="AD1226" s="24" t="s">
        <v>267</v>
      </c>
      <c r="AE1226" s="24" t="s">
        <v>326</v>
      </c>
      <c r="AF1226" s="24" t="s">
        <v>327</v>
      </c>
      <c r="AG1226" s="31">
        <v>4560</v>
      </c>
      <c r="AH1226" s="24" t="s">
        <v>261</v>
      </c>
      <c r="AI1226" s="24" t="s">
        <v>262</v>
      </c>
      <c r="AJ1226" s="25" t="s">
        <v>262</v>
      </c>
      <c r="AK1226" s="24" t="s">
        <v>262</v>
      </c>
      <c r="AL1226" s="24" t="s">
        <v>262</v>
      </c>
      <c r="AM1226" s="24" t="s">
        <v>262</v>
      </c>
      <c r="AN1226" s="24" t="s">
        <v>262</v>
      </c>
      <c r="AO1226" s="27" t="s">
        <v>263</v>
      </c>
      <c r="AP1226" s="24" t="s">
        <v>261</v>
      </c>
      <c r="AQ1226" s="25" t="s">
        <v>262</v>
      </c>
      <c r="AR1226" s="24" t="s">
        <v>261</v>
      </c>
      <c r="AS1226" s="25" t="s">
        <v>262</v>
      </c>
      <c r="AT1226" s="24" t="s">
        <v>261</v>
      </c>
      <c r="AU1226" s="25" t="s">
        <v>262</v>
      </c>
      <c r="AV1226" s="24" t="s">
        <v>261</v>
      </c>
      <c r="AW1226" s="25" t="s">
        <v>262</v>
      </c>
      <c r="AX1226" s="24" t="s">
        <v>261</v>
      </c>
      <c r="AY1226" s="25" t="s">
        <v>262</v>
      </c>
      <c r="AZ1226" s="24" t="s">
        <v>263</v>
      </c>
      <c r="BA1226" s="25">
        <v>44525</v>
      </c>
      <c r="BB1226" s="24" t="s">
        <v>261</v>
      </c>
      <c r="BC1226" s="25" t="s">
        <v>262</v>
      </c>
      <c r="BD1226" s="24" t="s">
        <v>263</v>
      </c>
      <c r="BE1226" s="26">
        <v>44525</v>
      </c>
      <c r="BF1226" t="s">
        <v>206</v>
      </c>
      <c r="BG1226" s="9" t="s">
        <v>4233</v>
      </c>
      <c r="BH1226" t="s">
        <v>208</v>
      </c>
      <c r="BI1226" t="s">
        <v>6325</v>
      </c>
      <c r="BJ1226" t="s">
        <v>210</v>
      </c>
      <c r="BK1226" t="s">
        <v>329</v>
      </c>
      <c r="BL1226" t="s">
        <v>212</v>
      </c>
      <c r="BM1226" t="s">
        <v>409</v>
      </c>
      <c r="BN1226" t="s">
        <v>214</v>
      </c>
      <c r="BO1226" t="s">
        <v>2453</v>
      </c>
      <c r="BQ1226" t="s">
        <v>332</v>
      </c>
      <c r="BV1226" t="s">
        <v>214</v>
      </c>
      <c r="CG1226" t="s">
        <v>219</v>
      </c>
      <c r="CI1226" t="s">
        <v>333</v>
      </c>
      <c r="CJ1226" t="s">
        <v>6326</v>
      </c>
      <c r="CL1226" t="s">
        <v>500</v>
      </c>
      <c r="CM1226" t="s">
        <v>6327</v>
      </c>
      <c r="CN1226" t="s">
        <v>1509</v>
      </c>
      <c r="CP1226" t="s">
        <v>225</v>
      </c>
      <c r="CQ1226" t="s">
        <v>225</v>
      </c>
      <c r="CR1226" t="s">
        <v>227</v>
      </c>
      <c r="CT1226" t="s">
        <v>219</v>
      </c>
      <c r="CV1226" t="s">
        <v>227</v>
      </c>
      <c r="CX1226" t="s">
        <v>287</v>
      </c>
      <c r="CZ1226" t="s">
        <v>219</v>
      </c>
      <c r="DB1226" t="s">
        <v>230</v>
      </c>
      <c r="DC1226" t="s">
        <v>230</v>
      </c>
      <c r="DD1226" t="s">
        <v>219</v>
      </c>
      <c r="DI1226" t="s">
        <v>916</v>
      </c>
      <c r="DJ1226" t="s">
        <v>6328</v>
      </c>
      <c r="DK1226" t="s">
        <v>242</v>
      </c>
      <c r="DM1226" t="s">
        <v>214</v>
      </c>
      <c r="DO1226" t="s">
        <v>288</v>
      </c>
      <c r="DP1226" t="s">
        <v>2302</v>
      </c>
      <c r="DT1226" t="s">
        <v>219</v>
      </c>
      <c r="DX1226" t="s">
        <v>242</v>
      </c>
      <c r="DZ1226" t="s">
        <v>238</v>
      </c>
      <c r="EA1226" t="s">
        <v>237</v>
      </c>
      <c r="EC1226" t="s">
        <v>242</v>
      </c>
      <c r="EE1226" t="s">
        <v>214</v>
      </c>
      <c r="EG1226" t="s">
        <v>219</v>
      </c>
      <c r="EH1226" t="s">
        <v>6329</v>
      </c>
      <c r="EK1226" t="s">
        <v>242</v>
      </c>
      <c r="EM1226" t="s">
        <v>357</v>
      </c>
      <c r="EO1226" t="s">
        <v>357</v>
      </c>
      <c r="EQ1226" t="s">
        <v>214</v>
      </c>
      <c r="ER1226" t="s">
        <v>241</v>
      </c>
      <c r="ES1226" t="s">
        <v>389</v>
      </c>
      <c r="ET1226" t="s">
        <v>241</v>
      </c>
      <c r="EU1226" t="s">
        <v>389</v>
      </c>
      <c r="EV1226" t="s">
        <v>241</v>
      </c>
      <c r="EW1226" t="s">
        <v>243</v>
      </c>
      <c r="EX1226" t="s">
        <v>241</v>
      </c>
      <c r="EY1226" t="s">
        <v>389</v>
      </c>
      <c r="EZ1226" t="s">
        <v>241</v>
      </c>
      <c r="FA1226" t="s">
        <v>241</v>
      </c>
      <c r="FB1226" t="s">
        <v>241</v>
      </c>
      <c r="FC1226" t="s">
        <v>389</v>
      </c>
      <c r="FD1226" t="s">
        <v>241</v>
      </c>
      <c r="FE1226" t="s">
        <v>226</v>
      </c>
      <c r="FF1226" t="s">
        <v>241</v>
      </c>
      <c r="FG1226" t="s">
        <v>358</v>
      </c>
      <c r="FH1226" t="s">
        <v>241</v>
      </c>
      <c r="FI1226" t="s">
        <v>214</v>
      </c>
      <c r="FJ1226" t="s">
        <v>241</v>
      </c>
      <c r="FK1226" t="s">
        <v>214</v>
      </c>
      <c r="FL1226" t="s">
        <v>241</v>
      </c>
      <c r="FM1226" t="s">
        <v>292</v>
      </c>
      <c r="FN1226" t="s">
        <v>241</v>
      </c>
      <c r="FO1226" t="s">
        <v>219</v>
      </c>
      <c r="FP1226" t="s">
        <v>241</v>
      </c>
      <c r="FQ1226" t="s">
        <v>241</v>
      </c>
      <c r="FR1226" t="s">
        <v>241</v>
      </c>
      <c r="FS1226" t="s">
        <v>241</v>
      </c>
      <c r="FT1226" t="s">
        <v>241</v>
      </c>
      <c r="FU1226" t="s">
        <v>219</v>
      </c>
      <c r="FV1226" t="s">
        <v>241</v>
      </c>
      <c r="FW1226" t="s">
        <v>241</v>
      </c>
      <c r="FX1226" t="s">
        <v>241</v>
      </c>
      <c r="FY1226" t="s">
        <v>241</v>
      </c>
      <c r="FZ1226" t="s">
        <v>341</v>
      </c>
      <c r="GA1226" t="s">
        <v>241</v>
      </c>
      <c r="GB1226" t="s">
        <v>227</v>
      </c>
      <c r="GC1226" t="s">
        <v>241</v>
      </c>
      <c r="GD1226" t="s">
        <v>293</v>
      </c>
      <c r="GE1226" t="s">
        <v>241</v>
      </c>
      <c r="GF1226" t="s">
        <v>241</v>
      </c>
      <c r="GG1226" t="s">
        <v>244</v>
      </c>
      <c r="GH1226" t="s">
        <v>241</v>
      </c>
      <c r="GI1226" t="s">
        <v>241</v>
      </c>
      <c r="GJ1226" t="s">
        <v>244</v>
      </c>
      <c r="GK1226" t="s">
        <v>241</v>
      </c>
      <c r="GL1226" t="s">
        <v>227</v>
      </c>
      <c r="GM1226" t="s">
        <v>241</v>
      </c>
      <c r="GN1226" t="s">
        <v>219</v>
      </c>
      <c r="GO1226" t="s">
        <v>241</v>
      </c>
      <c r="GP1226" t="s">
        <v>294</v>
      </c>
      <c r="GQ1226" t="s">
        <v>241</v>
      </c>
      <c r="GR1226" t="s">
        <v>294</v>
      </c>
      <c r="GS1226" t="s">
        <v>214</v>
      </c>
      <c r="GT1226" t="s">
        <v>241</v>
      </c>
      <c r="GU1226" t="s">
        <v>241</v>
      </c>
      <c r="GV1226" t="s">
        <v>241</v>
      </c>
      <c r="GW1226" t="s">
        <v>297</v>
      </c>
      <c r="GX1226" t="s">
        <v>297</v>
      </c>
      <c r="GY1226" t="s">
        <v>6330</v>
      </c>
      <c r="GZ1226" t="s">
        <v>241</v>
      </c>
      <c r="HA1226" t="s">
        <v>298</v>
      </c>
      <c r="HB1226" t="s">
        <v>241</v>
      </c>
      <c r="HC1226" t="s">
        <v>241</v>
      </c>
      <c r="HD1226" t="s">
        <v>241</v>
      </c>
      <c r="HE1226" t="s">
        <v>241</v>
      </c>
      <c r="HF1226" t="s">
        <v>241</v>
      </c>
      <c r="HG1226" t="s">
        <v>241</v>
      </c>
      <c r="HH1226" t="s">
        <v>241</v>
      </c>
      <c r="HI1226" t="s">
        <v>241</v>
      </c>
      <c r="HJ1226" t="s">
        <v>219</v>
      </c>
      <c r="HK1226" t="s">
        <v>241</v>
      </c>
      <c r="HL1226" s="12"/>
      <c r="HM1226">
        <v>0.75</v>
      </c>
      <c r="HN1226">
        <v>1</v>
      </c>
      <c r="HO1226">
        <v>0</v>
      </c>
      <c r="HP1226">
        <v>1</v>
      </c>
      <c r="HQ1226">
        <v>1</v>
      </c>
      <c r="HR1226">
        <v>0.75</v>
      </c>
      <c r="HS1226">
        <v>1</v>
      </c>
      <c r="HT1226">
        <v>1</v>
      </c>
      <c r="HU1226">
        <v>1</v>
      </c>
      <c r="HV1226">
        <v>0.75</v>
      </c>
      <c r="HW1226">
        <v>0.5</v>
      </c>
      <c r="HX1226">
        <v>0.75</v>
      </c>
      <c r="HY1226">
        <v>0</v>
      </c>
      <c r="HZ1226">
        <v>0.75</v>
      </c>
      <c r="IA1226" s="4">
        <v>1</v>
      </c>
      <c r="IB1226">
        <v>1</v>
      </c>
      <c r="IC1226">
        <v>1</v>
      </c>
      <c r="ID1226">
        <v>1</v>
      </c>
      <c r="IE1226">
        <v>1</v>
      </c>
      <c r="IG1226">
        <v>1</v>
      </c>
      <c r="IH1226">
        <v>1</v>
      </c>
      <c r="II1226">
        <v>1</v>
      </c>
      <c r="IJ1226">
        <v>1</v>
      </c>
      <c r="IK1226">
        <v>1</v>
      </c>
      <c r="IL1226">
        <v>1</v>
      </c>
      <c r="IM1226">
        <v>0.75</v>
      </c>
      <c r="IN1226">
        <v>1</v>
      </c>
      <c r="IO1226">
        <v>1</v>
      </c>
      <c r="IQ1226">
        <v>0</v>
      </c>
      <c r="IS1226">
        <f t="shared" si="1092"/>
        <v>0.11249999999999999</v>
      </c>
      <c r="IT1226">
        <f t="shared" si="1093"/>
        <v>0.12</v>
      </c>
      <c r="IU1226">
        <f t="shared" si="1094"/>
        <v>0</v>
      </c>
      <c r="IV1226">
        <f t="shared" si="1095"/>
        <v>0.1</v>
      </c>
      <c r="IW1226">
        <f t="shared" si="1096"/>
        <v>0.08</v>
      </c>
      <c r="IX1226">
        <f t="shared" si="1097"/>
        <v>9.7500000000000003E-2</v>
      </c>
      <c r="IY1226">
        <f t="shared" si="1098"/>
        <v>0.1</v>
      </c>
      <c r="IZ1226">
        <f t="shared" si="1099"/>
        <v>0.11</v>
      </c>
      <c r="JA1226">
        <f t="shared" si="1100"/>
        <v>0.13</v>
      </c>
      <c r="JB1226">
        <f t="shared" si="1101"/>
        <v>7.5000000000000011E-2</v>
      </c>
      <c r="JC1226">
        <f t="shared" si="1102"/>
        <v>0.06</v>
      </c>
      <c r="JD1226">
        <f t="shared" si="1103"/>
        <v>8.2500000000000004E-2</v>
      </c>
      <c r="JE1226">
        <f t="shared" si="1104"/>
        <v>0</v>
      </c>
      <c r="JF1226">
        <f t="shared" si="1105"/>
        <v>0.09</v>
      </c>
      <c r="JG1226" s="5">
        <f t="shared" si="1106"/>
        <v>0.05</v>
      </c>
      <c r="JH1226">
        <f t="shared" si="1107"/>
        <v>0</v>
      </c>
      <c r="JI1226">
        <f t="shared" si="1107"/>
        <v>0</v>
      </c>
      <c r="JJ1226">
        <f t="shared" si="1108"/>
        <v>0.2</v>
      </c>
      <c r="JK1226">
        <f t="shared" si="1109"/>
        <v>0.15</v>
      </c>
      <c r="JL1226" s="6">
        <f t="shared" si="1110"/>
        <v>7.0000000000000007E-2</v>
      </c>
      <c r="JM1226">
        <f t="shared" si="1111"/>
        <v>0.12</v>
      </c>
      <c r="JN1226">
        <f t="shared" si="1112"/>
        <v>0.05</v>
      </c>
      <c r="JO1226">
        <f t="shared" si="1113"/>
        <v>0.15</v>
      </c>
      <c r="JP1226">
        <f t="shared" si="1114"/>
        <v>0.1</v>
      </c>
      <c r="JQ1226">
        <f t="shared" si="1115"/>
        <v>0.12</v>
      </c>
      <c r="JR1226">
        <f t="shared" si="1116"/>
        <v>0.11</v>
      </c>
      <c r="JS1226">
        <f t="shared" si="1117"/>
        <v>7.5000000000000011E-2</v>
      </c>
      <c r="JT1226">
        <f t="shared" si="1117"/>
        <v>0.1</v>
      </c>
      <c r="JU1226">
        <f t="shared" si="1118"/>
        <v>1</v>
      </c>
      <c r="JV1226">
        <f t="shared" si="1118"/>
        <v>0</v>
      </c>
      <c r="JW1226">
        <f t="shared" si="1119"/>
        <v>0.15</v>
      </c>
      <c r="JY1226">
        <f t="shared" si="1120"/>
        <v>3.7500000000000006E-2</v>
      </c>
      <c r="JZ1226">
        <f t="shared" si="1121"/>
        <v>0.08</v>
      </c>
      <c r="KA1226">
        <f t="shared" si="1122"/>
        <v>0</v>
      </c>
      <c r="KB1226">
        <f t="shared" si="1122"/>
        <v>0.02</v>
      </c>
      <c r="KC1226">
        <f t="shared" si="1123"/>
        <v>0.04</v>
      </c>
      <c r="KD1226">
        <f t="shared" si="1124"/>
        <v>2.2499999999999999E-2</v>
      </c>
      <c r="KE1226">
        <f t="shared" si="1124"/>
        <v>0.03</v>
      </c>
      <c r="KF1226">
        <f t="shared" si="1124"/>
        <v>0.03</v>
      </c>
      <c r="KG1226">
        <f t="shared" si="1090"/>
        <v>0.03</v>
      </c>
      <c r="KH1226">
        <f t="shared" si="1090"/>
        <v>2.2499999999999999E-2</v>
      </c>
      <c r="KI1226">
        <f t="shared" si="1090"/>
        <v>1.4999999999999999E-2</v>
      </c>
      <c r="KJ1226">
        <f t="shared" si="1090"/>
        <v>2.2499999999999999E-2</v>
      </c>
      <c r="KK1226">
        <f t="shared" si="1125"/>
        <v>0</v>
      </c>
      <c r="KL1226">
        <f t="shared" si="1126"/>
        <v>0.03</v>
      </c>
      <c r="KM1226" s="5">
        <f t="shared" si="1127"/>
        <v>0.05</v>
      </c>
      <c r="KN1226">
        <f t="shared" si="1128"/>
        <v>0</v>
      </c>
      <c r="KO1226">
        <f t="shared" si="1128"/>
        <v>0</v>
      </c>
      <c r="KP1226">
        <f t="shared" si="1129"/>
        <v>0.06</v>
      </c>
      <c r="KQ1226">
        <f t="shared" si="1130"/>
        <v>0.03</v>
      </c>
      <c r="KR1226" s="6">
        <f t="shared" si="1131"/>
        <v>3.5000000000000003E-2</v>
      </c>
      <c r="KS1226">
        <f t="shared" si="1132"/>
        <v>0.04</v>
      </c>
      <c r="KT1226">
        <f t="shared" si="1133"/>
        <v>0.03</v>
      </c>
      <c r="KU1226">
        <f t="shared" si="1134"/>
        <v>0.04</v>
      </c>
      <c r="KV1226">
        <f t="shared" si="1135"/>
        <v>0.05</v>
      </c>
      <c r="KW1226">
        <f t="shared" si="1136"/>
        <v>0.01</v>
      </c>
      <c r="KX1226">
        <f t="shared" si="1137"/>
        <v>0</v>
      </c>
      <c r="KY1226">
        <f t="shared" si="1138"/>
        <v>0.03</v>
      </c>
      <c r="KZ1226">
        <f t="shared" si="1139"/>
        <v>0.03</v>
      </c>
      <c r="LA1226">
        <f t="shared" si="1140"/>
        <v>1</v>
      </c>
      <c r="LB1226">
        <f t="shared" si="1140"/>
        <v>0</v>
      </c>
      <c r="LC1226">
        <f t="shared" si="1141"/>
        <v>0.1</v>
      </c>
      <c r="LE1226" t="str">
        <f t="shared" si="1147"/>
        <v>Gambie</v>
      </c>
      <c r="LF1226">
        <f t="shared" si="1142"/>
        <v>0.85</v>
      </c>
      <c r="LG1226" s="6">
        <f t="shared" si="1143"/>
        <v>0.77750000000000008</v>
      </c>
      <c r="LH1226">
        <f t="shared" si="1144"/>
        <v>0.97499999999999987</v>
      </c>
      <c r="LI1226" s="6">
        <f t="shared" si="1145"/>
        <v>0.88500000000000034</v>
      </c>
      <c r="LJ1226">
        <f t="shared" si="1146"/>
        <v>0</v>
      </c>
    </row>
    <row r="1227" spans="1:322" x14ac:dyDescent="0.35">
      <c r="A1227" s="8">
        <v>44880</v>
      </c>
      <c r="B1227" t="s">
        <v>6331</v>
      </c>
      <c r="D1227" s="27" t="s">
        <v>321</v>
      </c>
      <c r="E1227" s="27" t="s">
        <v>262</v>
      </c>
      <c r="F1227" s="27">
        <v>23</v>
      </c>
      <c r="G1227" s="27" t="s">
        <v>258</v>
      </c>
      <c r="H1227" s="27" t="s">
        <v>322</v>
      </c>
      <c r="I1227" s="27" t="s">
        <v>207</v>
      </c>
      <c r="J1227" s="27" t="s">
        <v>323</v>
      </c>
      <c r="K1227" s="28">
        <v>44580</v>
      </c>
      <c r="L1227" s="28">
        <v>44580</v>
      </c>
      <c r="M1227" s="28">
        <v>44587</v>
      </c>
      <c r="N1227" s="27" t="s">
        <v>261</v>
      </c>
      <c r="O1227" s="27" t="s">
        <v>261</v>
      </c>
      <c r="P1227" s="27" t="s">
        <v>261</v>
      </c>
      <c r="Q1227" s="27" t="s">
        <v>324</v>
      </c>
      <c r="R1227" s="28">
        <v>44592</v>
      </c>
      <c r="S1227" s="28">
        <v>44686</v>
      </c>
      <c r="T1227" s="27" t="s">
        <v>263</v>
      </c>
      <c r="U1227" s="27" t="s">
        <v>261</v>
      </c>
      <c r="V1227" s="28" t="s">
        <v>262</v>
      </c>
      <c r="W1227" s="27" t="s">
        <v>261</v>
      </c>
      <c r="X1227" s="28" t="s">
        <v>262</v>
      </c>
      <c r="Y1227" s="27" t="s">
        <v>263</v>
      </c>
      <c r="Z1227" s="28">
        <v>44686</v>
      </c>
      <c r="AA1227" s="27" t="s">
        <v>264</v>
      </c>
      <c r="AB1227" s="27" t="s">
        <v>265</v>
      </c>
      <c r="AC1227" s="27" t="s">
        <v>383</v>
      </c>
      <c r="AD1227" s="27" t="s">
        <v>267</v>
      </c>
      <c r="AE1227" s="27" t="s">
        <v>326</v>
      </c>
      <c r="AF1227" s="27" t="s">
        <v>327</v>
      </c>
      <c r="AG1227" s="29">
        <v>1060</v>
      </c>
      <c r="AH1227" s="27" t="s">
        <v>261</v>
      </c>
      <c r="AI1227" s="27" t="s">
        <v>262</v>
      </c>
      <c r="AJ1227" s="28" t="s">
        <v>262</v>
      </c>
      <c r="AK1227" s="27" t="s">
        <v>262</v>
      </c>
      <c r="AL1227" s="27" t="s">
        <v>262</v>
      </c>
      <c r="AM1227" s="27" t="s">
        <v>262</v>
      </c>
      <c r="AN1227" s="27" t="s">
        <v>262</v>
      </c>
      <c r="AO1227" s="27" t="s">
        <v>263</v>
      </c>
      <c r="AP1227" s="27" t="s">
        <v>261</v>
      </c>
      <c r="AQ1227" s="28" t="s">
        <v>262</v>
      </c>
      <c r="AR1227" s="27" t="s">
        <v>261</v>
      </c>
      <c r="AS1227" s="28" t="s">
        <v>262</v>
      </c>
      <c r="AT1227" s="27" t="s">
        <v>261</v>
      </c>
      <c r="AU1227" s="28" t="s">
        <v>262</v>
      </c>
      <c r="AV1227" s="27" t="s">
        <v>261</v>
      </c>
      <c r="AW1227" s="28" t="s">
        <v>262</v>
      </c>
      <c r="AX1227" s="27" t="s">
        <v>261</v>
      </c>
      <c r="AY1227" s="28" t="s">
        <v>262</v>
      </c>
      <c r="AZ1227" s="27" t="s">
        <v>263</v>
      </c>
      <c r="BA1227" s="28">
        <v>44701</v>
      </c>
      <c r="BB1227" s="27" t="s">
        <v>261</v>
      </c>
      <c r="BC1227" s="28" t="s">
        <v>262</v>
      </c>
      <c r="BD1227" s="27" t="s">
        <v>263</v>
      </c>
      <c r="BE1227" s="30">
        <v>44701</v>
      </c>
      <c r="BF1227" t="s">
        <v>206</v>
      </c>
      <c r="BG1227" s="9" t="s">
        <v>207</v>
      </c>
      <c r="BH1227" t="s">
        <v>208</v>
      </c>
      <c r="BI1227" t="s">
        <v>522</v>
      </c>
      <c r="BJ1227" t="s">
        <v>210</v>
      </c>
      <c r="BK1227" t="s">
        <v>329</v>
      </c>
      <c r="BL1227" t="s">
        <v>212</v>
      </c>
      <c r="BM1227" t="s">
        <v>409</v>
      </c>
      <c r="BN1227" t="s">
        <v>214</v>
      </c>
      <c r="BO1227" t="s">
        <v>348</v>
      </c>
      <c r="BP1227" t="s">
        <v>219</v>
      </c>
      <c r="BQ1227" t="s">
        <v>332</v>
      </c>
      <c r="BV1227" t="s">
        <v>214</v>
      </c>
      <c r="CC1227" t="s">
        <v>219</v>
      </c>
      <c r="CD1227" t="s">
        <v>1886</v>
      </c>
      <c r="CF1227" t="s">
        <v>215</v>
      </c>
      <c r="CG1227" t="s">
        <v>219</v>
      </c>
      <c r="CI1227" t="s">
        <v>335</v>
      </c>
      <c r="CJ1227" t="s">
        <v>6332</v>
      </c>
      <c r="CK1227" t="s">
        <v>335</v>
      </c>
      <c r="CL1227" t="s">
        <v>422</v>
      </c>
      <c r="CN1227" t="s">
        <v>283</v>
      </c>
      <c r="CP1227" t="s">
        <v>413</v>
      </c>
      <c r="CQ1227" t="s">
        <v>413</v>
      </c>
      <c r="CR1227" t="s">
        <v>244</v>
      </c>
      <c r="CS1227" t="s">
        <v>244</v>
      </c>
      <c r="CT1227" t="s">
        <v>214</v>
      </c>
      <c r="CU1227" t="s">
        <v>214</v>
      </c>
      <c r="CV1227" t="s">
        <v>244</v>
      </c>
      <c r="CW1227" t="s">
        <v>244</v>
      </c>
      <c r="CX1227" t="s">
        <v>287</v>
      </c>
      <c r="CY1227" t="s">
        <v>287</v>
      </c>
      <c r="CZ1227" t="s">
        <v>219</v>
      </c>
      <c r="DA1227" t="s">
        <v>219</v>
      </c>
      <c r="DB1227" t="s">
        <v>230</v>
      </c>
      <c r="DC1227" t="s">
        <v>230</v>
      </c>
      <c r="DD1227" t="s">
        <v>219</v>
      </c>
      <c r="DI1227" t="s">
        <v>3433</v>
      </c>
      <c r="DJ1227" t="s">
        <v>6333</v>
      </c>
      <c r="DK1227" t="s">
        <v>237</v>
      </c>
      <c r="DL1227" t="s">
        <v>237</v>
      </c>
      <c r="DM1227" t="s">
        <v>214</v>
      </c>
      <c r="DN1227" t="s">
        <v>214</v>
      </c>
      <c r="DO1227" t="s">
        <v>414</v>
      </c>
      <c r="DP1227" t="s">
        <v>235</v>
      </c>
      <c r="DR1227" t="s">
        <v>235</v>
      </c>
      <c r="DT1227" t="s">
        <v>219</v>
      </c>
      <c r="DU1227" t="s">
        <v>214</v>
      </c>
      <c r="DX1227" t="s">
        <v>233</v>
      </c>
      <c r="DY1227" t="s">
        <v>233</v>
      </c>
      <c r="DZ1227" t="s">
        <v>861</v>
      </c>
      <c r="EA1227" t="s">
        <v>233</v>
      </c>
      <c r="EB1227" t="s">
        <v>237</v>
      </c>
      <c r="EC1227" t="s">
        <v>242</v>
      </c>
      <c r="ED1227" t="s">
        <v>242</v>
      </c>
      <c r="EE1227" t="s">
        <v>214</v>
      </c>
      <c r="EF1227" t="s">
        <v>214</v>
      </c>
      <c r="EG1227" t="s">
        <v>214</v>
      </c>
      <c r="EI1227" t="s">
        <v>214</v>
      </c>
      <c r="EK1227" t="s">
        <v>242</v>
      </c>
      <c r="EL1227" t="s">
        <v>242</v>
      </c>
      <c r="EM1227" t="s">
        <v>240</v>
      </c>
      <c r="EN1227" t="s">
        <v>240</v>
      </c>
      <c r="EO1227" t="s">
        <v>240</v>
      </c>
      <c r="EP1227" t="s">
        <v>240</v>
      </c>
      <c r="EQ1227" t="s">
        <v>214</v>
      </c>
      <c r="ER1227" t="s">
        <v>219</v>
      </c>
      <c r="ES1227" t="s">
        <v>242</v>
      </c>
      <c r="ET1227" t="s">
        <v>242</v>
      </c>
      <c r="EU1227" t="s">
        <v>242</v>
      </c>
      <c r="EV1227" t="s">
        <v>242</v>
      </c>
      <c r="EW1227" t="s">
        <v>310</v>
      </c>
      <c r="EX1227" t="s">
        <v>310</v>
      </c>
      <c r="EY1227" t="s">
        <v>233</v>
      </c>
      <c r="EZ1227" t="s">
        <v>291</v>
      </c>
      <c r="FA1227" t="s">
        <v>241</v>
      </c>
      <c r="FB1227" t="s">
        <v>233</v>
      </c>
      <c r="FC1227" t="s">
        <v>233</v>
      </c>
      <c r="FD1227" t="s">
        <v>233</v>
      </c>
      <c r="FE1227" t="s">
        <v>244</v>
      </c>
      <c r="FF1227" t="s">
        <v>244</v>
      </c>
      <c r="FG1227" t="s">
        <v>242</v>
      </c>
      <c r="FH1227" t="s">
        <v>242</v>
      </c>
      <c r="FI1227" t="s">
        <v>214</v>
      </c>
      <c r="FJ1227" t="s">
        <v>214</v>
      </c>
      <c r="FK1227" t="s">
        <v>214</v>
      </c>
      <c r="FL1227" t="s">
        <v>214</v>
      </c>
      <c r="FM1227" t="s">
        <v>245</v>
      </c>
      <c r="FN1227" t="s">
        <v>245</v>
      </c>
      <c r="FO1227" t="s">
        <v>214</v>
      </c>
      <c r="FP1227" t="s">
        <v>214</v>
      </c>
      <c r="FQ1227" t="s">
        <v>500</v>
      </c>
      <c r="FR1227" t="s">
        <v>6334</v>
      </c>
      <c r="FS1227" t="s">
        <v>247</v>
      </c>
      <c r="FT1227" t="s">
        <v>241</v>
      </c>
      <c r="FU1227" t="s">
        <v>214</v>
      </c>
      <c r="FV1227" t="s">
        <v>500</v>
      </c>
      <c r="FW1227" t="s">
        <v>6334</v>
      </c>
      <c r="FX1227" t="s">
        <v>1816</v>
      </c>
      <c r="FY1227" t="s">
        <v>241</v>
      </c>
      <c r="FZ1227" t="s">
        <v>248</v>
      </c>
      <c r="GA1227" t="s">
        <v>248</v>
      </c>
      <c r="GB1227" t="s">
        <v>244</v>
      </c>
      <c r="GC1227" t="s">
        <v>244</v>
      </c>
      <c r="GD1227" t="s">
        <v>293</v>
      </c>
      <c r="GE1227" t="s">
        <v>241</v>
      </c>
      <c r="GF1227" t="s">
        <v>293</v>
      </c>
      <c r="GG1227" t="s">
        <v>250</v>
      </c>
      <c r="GH1227" t="s">
        <v>6335</v>
      </c>
      <c r="GI1227" t="s">
        <v>244</v>
      </c>
      <c r="GJ1227" t="s">
        <v>244</v>
      </c>
      <c r="GK1227" t="s">
        <v>244</v>
      </c>
      <c r="GL1227" t="s">
        <v>244</v>
      </c>
      <c r="GM1227" t="s">
        <v>244</v>
      </c>
      <c r="GN1227" t="s">
        <v>219</v>
      </c>
      <c r="GO1227" t="s">
        <v>219</v>
      </c>
      <c r="GP1227" t="s">
        <v>251</v>
      </c>
      <c r="GQ1227" t="s">
        <v>295</v>
      </c>
      <c r="GR1227" t="s">
        <v>251</v>
      </c>
      <c r="GS1227" t="s">
        <v>214</v>
      </c>
      <c r="GT1227" t="s">
        <v>241</v>
      </c>
      <c r="GU1227" t="s">
        <v>214</v>
      </c>
      <c r="GV1227" t="s">
        <v>241</v>
      </c>
      <c r="GW1227" t="s">
        <v>297</v>
      </c>
      <c r="GX1227" t="s">
        <v>297</v>
      </c>
      <c r="GY1227" t="s">
        <v>6336</v>
      </c>
      <c r="GZ1227" t="s">
        <v>241</v>
      </c>
      <c r="HA1227" t="s">
        <v>298</v>
      </c>
      <c r="HB1227" t="s">
        <v>241</v>
      </c>
      <c r="HC1227" t="s">
        <v>315</v>
      </c>
      <c r="HD1227" t="s">
        <v>361</v>
      </c>
      <c r="HE1227" t="s">
        <v>429</v>
      </c>
      <c r="HF1227" t="s">
        <v>241</v>
      </c>
      <c r="HG1227" t="s">
        <v>335</v>
      </c>
      <c r="HH1227" t="s">
        <v>241</v>
      </c>
      <c r="HI1227" t="s">
        <v>241</v>
      </c>
      <c r="HJ1227" t="s">
        <v>219</v>
      </c>
      <c r="HK1227" t="s">
        <v>241</v>
      </c>
      <c r="HL1227" s="12"/>
      <c r="HM1227">
        <v>0.5</v>
      </c>
      <c r="HN1227">
        <v>0.75</v>
      </c>
      <c r="HO1227">
        <v>1</v>
      </c>
      <c r="HP1227">
        <v>0.75</v>
      </c>
      <c r="HQ1227">
        <v>1</v>
      </c>
      <c r="HR1227">
        <v>0.5</v>
      </c>
      <c r="HS1227">
        <v>1</v>
      </c>
      <c r="HT1227">
        <v>0</v>
      </c>
      <c r="HU1227">
        <v>1</v>
      </c>
      <c r="HV1227">
        <v>0.25</v>
      </c>
      <c r="HW1227">
        <v>0.25</v>
      </c>
      <c r="HX1227">
        <v>0.75</v>
      </c>
      <c r="HY1227">
        <v>1</v>
      </c>
      <c r="HZ1227">
        <v>0.75</v>
      </c>
      <c r="IA1227" s="4">
        <v>1</v>
      </c>
      <c r="IB1227">
        <v>0.75</v>
      </c>
      <c r="IC1227">
        <v>0.75</v>
      </c>
      <c r="ID1227">
        <v>0.25</v>
      </c>
      <c r="IE1227">
        <v>0.25</v>
      </c>
      <c r="IG1227">
        <v>0.25</v>
      </c>
      <c r="IH1227">
        <v>0.75</v>
      </c>
      <c r="II1227">
        <v>0.75</v>
      </c>
      <c r="IJ1227">
        <v>0.75</v>
      </c>
      <c r="IK1227">
        <v>0.75</v>
      </c>
      <c r="IL1227">
        <v>1</v>
      </c>
      <c r="IM1227">
        <v>0.5</v>
      </c>
      <c r="IN1227">
        <v>1</v>
      </c>
      <c r="IO1227">
        <v>1</v>
      </c>
      <c r="IQ1227">
        <v>0</v>
      </c>
      <c r="IS1227">
        <f t="shared" si="1092"/>
        <v>7.4999999999999997E-2</v>
      </c>
      <c r="IT1227">
        <f t="shared" si="1093"/>
        <v>0.09</v>
      </c>
      <c r="IU1227">
        <f t="shared" si="1094"/>
        <v>0.08</v>
      </c>
      <c r="IV1227">
        <f t="shared" si="1095"/>
        <v>7.5000000000000011E-2</v>
      </c>
      <c r="IW1227">
        <f t="shared" si="1096"/>
        <v>0.08</v>
      </c>
      <c r="IX1227">
        <f t="shared" si="1097"/>
        <v>6.5000000000000002E-2</v>
      </c>
      <c r="IY1227">
        <f t="shared" si="1098"/>
        <v>0.1</v>
      </c>
      <c r="IZ1227">
        <f t="shared" si="1099"/>
        <v>0</v>
      </c>
      <c r="JA1227">
        <f t="shared" si="1100"/>
        <v>0.13</v>
      </c>
      <c r="JB1227">
        <f t="shared" si="1101"/>
        <v>2.5000000000000001E-2</v>
      </c>
      <c r="JC1227">
        <f t="shared" si="1102"/>
        <v>0.03</v>
      </c>
      <c r="JD1227">
        <f t="shared" si="1103"/>
        <v>8.2500000000000004E-2</v>
      </c>
      <c r="JE1227">
        <f t="shared" si="1104"/>
        <v>7.0000000000000007E-2</v>
      </c>
      <c r="JF1227">
        <f t="shared" si="1105"/>
        <v>0.09</v>
      </c>
      <c r="JG1227" s="5">
        <f t="shared" si="1106"/>
        <v>0.05</v>
      </c>
      <c r="JH1227">
        <f t="shared" si="1107"/>
        <v>0</v>
      </c>
      <c r="JI1227">
        <f t="shared" si="1107"/>
        <v>0</v>
      </c>
      <c r="JJ1227">
        <f t="shared" si="1108"/>
        <v>0.05</v>
      </c>
      <c r="JK1227">
        <f t="shared" si="1109"/>
        <v>3.7499999999999999E-2</v>
      </c>
      <c r="JL1227" s="6">
        <f t="shared" si="1110"/>
        <v>4.6666666666666669E-2</v>
      </c>
      <c r="JM1227">
        <f t="shared" si="1111"/>
        <v>0.03</v>
      </c>
      <c r="JN1227">
        <f t="shared" si="1112"/>
        <v>3.7500000000000006E-2</v>
      </c>
      <c r="JO1227">
        <f t="shared" si="1113"/>
        <v>0.11249999999999999</v>
      </c>
      <c r="JP1227">
        <f t="shared" si="1114"/>
        <v>7.5000000000000011E-2</v>
      </c>
      <c r="JQ1227">
        <f t="shared" si="1115"/>
        <v>0.09</v>
      </c>
      <c r="JR1227">
        <f t="shared" si="1116"/>
        <v>0.11</v>
      </c>
      <c r="JS1227">
        <f t="shared" si="1117"/>
        <v>0.05</v>
      </c>
      <c r="JT1227">
        <f t="shared" si="1117"/>
        <v>0.1</v>
      </c>
      <c r="JU1227">
        <f t="shared" si="1118"/>
        <v>1</v>
      </c>
      <c r="JV1227">
        <f t="shared" si="1118"/>
        <v>0</v>
      </c>
      <c r="JW1227">
        <f t="shared" si="1119"/>
        <v>0.15</v>
      </c>
      <c r="JY1227">
        <f t="shared" si="1120"/>
        <v>2.5000000000000001E-2</v>
      </c>
      <c r="JZ1227">
        <f t="shared" si="1121"/>
        <v>0.06</v>
      </c>
      <c r="KA1227">
        <f t="shared" si="1122"/>
        <v>0.02</v>
      </c>
      <c r="KB1227">
        <f t="shared" si="1122"/>
        <v>1.4999999999999999E-2</v>
      </c>
      <c r="KC1227">
        <f t="shared" si="1123"/>
        <v>0.04</v>
      </c>
      <c r="KD1227">
        <f t="shared" si="1124"/>
        <v>1.4999999999999999E-2</v>
      </c>
      <c r="KE1227">
        <f t="shared" si="1124"/>
        <v>0.03</v>
      </c>
      <c r="KF1227">
        <f t="shared" si="1124"/>
        <v>0</v>
      </c>
      <c r="KG1227">
        <f t="shared" si="1090"/>
        <v>0.03</v>
      </c>
      <c r="KH1227">
        <f t="shared" si="1090"/>
        <v>7.4999999999999997E-3</v>
      </c>
      <c r="KI1227">
        <f t="shared" si="1090"/>
        <v>7.4999999999999997E-3</v>
      </c>
      <c r="KJ1227">
        <f t="shared" si="1090"/>
        <v>2.2499999999999999E-2</v>
      </c>
      <c r="KK1227">
        <f t="shared" si="1125"/>
        <v>0.02</v>
      </c>
      <c r="KL1227">
        <f t="shared" si="1126"/>
        <v>0.03</v>
      </c>
      <c r="KM1227" s="5">
        <f t="shared" si="1127"/>
        <v>0.05</v>
      </c>
      <c r="KN1227">
        <f t="shared" si="1128"/>
        <v>0</v>
      </c>
      <c r="KO1227">
        <f t="shared" si="1128"/>
        <v>0</v>
      </c>
      <c r="KP1227">
        <f t="shared" si="1129"/>
        <v>1.4999999999999999E-2</v>
      </c>
      <c r="KQ1227">
        <f t="shared" si="1130"/>
        <v>7.4999999999999997E-3</v>
      </c>
      <c r="KR1227" s="6">
        <f t="shared" si="1131"/>
        <v>2.3333333333333334E-2</v>
      </c>
      <c r="KS1227">
        <f t="shared" si="1132"/>
        <v>0.01</v>
      </c>
      <c r="KT1227">
        <f t="shared" si="1133"/>
        <v>2.2499999999999999E-2</v>
      </c>
      <c r="KU1227">
        <f t="shared" si="1134"/>
        <v>0.03</v>
      </c>
      <c r="KV1227">
        <f t="shared" si="1135"/>
        <v>3.7500000000000006E-2</v>
      </c>
      <c r="KW1227">
        <f t="shared" si="1136"/>
        <v>7.4999999999999997E-3</v>
      </c>
      <c r="KX1227">
        <f t="shared" si="1137"/>
        <v>0</v>
      </c>
      <c r="KY1227">
        <f t="shared" si="1138"/>
        <v>0.02</v>
      </c>
      <c r="KZ1227">
        <f t="shared" si="1139"/>
        <v>0.03</v>
      </c>
      <c r="LA1227">
        <f t="shared" si="1140"/>
        <v>1</v>
      </c>
      <c r="LB1227">
        <f t="shared" si="1140"/>
        <v>0</v>
      </c>
      <c r="LC1227">
        <f t="shared" si="1141"/>
        <v>0.1</v>
      </c>
      <c r="LE1227" t="str">
        <f t="shared" si="1147"/>
        <v>Gambie</v>
      </c>
      <c r="LF1227">
        <f t="shared" si="1142"/>
        <v>0.69500000000000006</v>
      </c>
      <c r="LG1227" s="6">
        <f t="shared" si="1143"/>
        <v>0.48166666666666663</v>
      </c>
      <c r="LH1227">
        <f t="shared" si="1144"/>
        <v>0.755</v>
      </c>
      <c r="LI1227" s="6">
        <f t="shared" si="1145"/>
        <v>0.67583333333333329</v>
      </c>
      <c r="LJ1227">
        <f t="shared" si="1146"/>
        <v>0</v>
      </c>
    </row>
    <row r="1228" spans="1:322" x14ac:dyDescent="0.35">
      <c r="A1228" s="8">
        <v>44925</v>
      </c>
      <c r="B1228" t="s">
        <v>6337</v>
      </c>
      <c r="D1228" s="24" t="s">
        <v>321</v>
      </c>
      <c r="E1228" s="24" t="s">
        <v>321</v>
      </c>
      <c r="F1228" s="24">
        <v>30</v>
      </c>
      <c r="G1228" s="24" t="s">
        <v>2288</v>
      </c>
      <c r="H1228" s="24" t="s">
        <v>2289</v>
      </c>
      <c r="I1228" s="24" t="s">
        <v>2310</v>
      </c>
      <c r="J1228" s="24" t="s">
        <v>323</v>
      </c>
      <c r="K1228" s="25">
        <v>44559</v>
      </c>
      <c r="L1228" s="25">
        <v>44547</v>
      </c>
      <c r="M1228" s="25">
        <v>44547</v>
      </c>
      <c r="N1228" s="24" t="s">
        <v>261</v>
      </c>
      <c r="O1228" s="24" t="s">
        <v>261</v>
      </c>
      <c r="P1228" s="24" t="s">
        <v>261</v>
      </c>
      <c r="Q1228" s="24" t="s">
        <v>262</v>
      </c>
      <c r="R1228" s="25" t="s">
        <v>262</v>
      </c>
      <c r="S1228" s="25" t="s">
        <v>262</v>
      </c>
      <c r="T1228" s="24" t="s">
        <v>263</v>
      </c>
      <c r="U1228" s="24" t="s">
        <v>261</v>
      </c>
      <c r="V1228" s="25" t="s">
        <v>262</v>
      </c>
      <c r="W1228" s="24" t="s">
        <v>261</v>
      </c>
      <c r="X1228" s="25" t="s">
        <v>262</v>
      </c>
      <c r="Y1228" s="24" t="s">
        <v>263</v>
      </c>
      <c r="Z1228" s="25">
        <v>44613</v>
      </c>
      <c r="AA1228" s="24" t="s">
        <v>264</v>
      </c>
      <c r="AB1228" s="24" t="s">
        <v>265</v>
      </c>
      <c r="AC1228" s="24" t="s">
        <v>455</v>
      </c>
      <c r="AD1228" s="24" t="s">
        <v>267</v>
      </c>
      <c r="AE1228" s="24" t="s">
        <v>326</v>
      </c>
      <c r="AF1228" s="24" t="s">
        <v>327</v>
      </c>
      <c r="AG1228" s="31">
        <v>1060</v>
      </c>
      <c r="AH1228" s="24" t="s">
        <v>261</v>
      </c>
      <c r="AI1228" s="24" t="s">
        <v>262</v>
      </c>
      <c r="AJ1228" s="25" t="s">
        <v>262</v>
      </c>
      <c r="AK1228" s="24" t="s">
        <v>262</v>
      </c>
      <c r="AL1228" s="24" t="s">
        <v>262</v>
      </c>
      <c r="AM1228" s="24" t="s">
        <v>262</v>
      </c>
      <c r="AN1228" s="24" t="s">
        <v>262</v>
      </c>
      <c r="AO1228" s="27" t="s">
        <v>263</v>
      </c>
      <c r="AP1228" s="24" t="s">
        <v>261</v>
      </c>
      <c r="AQ1228" s="25" t="s">
        <v>262</v>
      </c>
      <c r="AR1228" s="24" t="s">
        <v>261</v>
      </c>
      <c r="AS1228" s="25" t="s">
        <v>262</v>
      </c>
      <c r="AT1228" s="24" t="s">
        <v>261</v>
      </c>
      <c r="AU1228" s="25" t="s">
        <v>262</v>
      </c>
      <c r="AV1228" s="24" t="s">
        <v>261</v>
      </c>
      <c r="AW1228" s="25" t="s">
        <v>262</v>
      </c>
      <c r="AX1228" s="24" t="s">
        <v>261</v>
      </c>
      <c r="AY1228" s="25" t="s">
        <v>262</v>
      </c>
      <c r="AZ1228" s="24" t="s">
        <v>263</v>
      </c>
      <c r="BA1228" s="25">
        <v>44701</v>
      </c>
      <c r="BB1228" s="24" t="s">
        <v>261</v>
      </c>
      <c r="BC1228" s="25" t="s">
        <v>262</v>
      </c>
      <c r="BD1228" s="24" t="s">
        <v>263</v>
      </c>
      <c r="BE1228" s="26">
        <v>44701</v>
      </c>
      <c r="BF1228" t="s">
        <v>206</v>
      </c>
      <c r="BG1228" s="9" t="s">
        <v>2357</v>
      </c>
      <c r="BH1228" t="s">
        <v>208</v>
      </c>
      <c r="BI1228" t="s">
        <v>735</v>
      </c>
      <c r="BJ1228" t="s">
        <v>210</v>
      </c>
      <c r="BK1228" t="s">
        <v>274</v>
      </c>
      <c r="BL1228" t="s">
        <v>212</v>
      </c>
      <c r="BM1228" t="s">
        <v>347</v>
      </c>
      <c r="BN1228" t="s">
        <v>214</v>
      </c>
      <c r="BO1228" t="s">
        <v>276</v>
      </c>
      <c r="BP1228" t="s">
        <v>219</v>
      </c>
      <c r="BQ1228" t="s">
        <v>216</v>
      </c>
      <c r="BR1228" t="s">
        <v>6338</v>
      </c>
      <c r="BU1228" t="s">
        <v>6338</v>
      </c>
      <c r="BV1228" t="s">
        <v>214</v>
      </c>
      <c r="CC1228" t="s">
        <v>214</v>
      </c>
      <c r="CG1228" t="s">
        <v>214</v>
      </c>
      <c r="CH1228" t="s">
        <v>410</v>
      </c>
      <c r="CI1228" t="s">
        <v>220</v>
      </c>
      <c r="CJ1228" t="s">
        <v>6339</v>
      </c>
      <c r="CK1228" t="s">
        <v>352</v>
      </c>
      <c r="CL1228" t="s">
        <v>336</v>
      </c>
      <c r="CN1228" t="s">
        <v>223</v>
      </c>
      <c r="CP1228" t="s">
        <v>370</v>
      </c>
      <c r="CQ1228" t="s">
        <v>370</v>
      </c>
      <c r="CR1228" t="s">
        <v>244</v>
      </c>
      <c r="CS1228" t="s">
        <v>286</v>
      </c>
      <c r="CT1228" t="s">
        <v>214</v>
      </c>
      <c r="CU1228" t="s">
        <v>214</v>
      </c>
      <c r="CV1228" t="s">
        <v>250</v>
      </c>
      <c r="CW1228" t="s">
        <v>250</v>
      </c>
      <c r="CX1228" t="s">
        <v>353</v>
      </c>
      <c r="CY1228" t="s">
        <v>228</v>
      </c>
      <c r="CZ1228" t="s">
        <v>219</v>
      </c>
      <c r="DA1228" t="s">
        <v>219</v>
      </c>
      <c r="DB1228" t="s">
        <v>230</v>
      </c>
      <c r="DC1228" t="s">
        <v>230</v>
      </c>
      <c r="DD1228" t="s">
        <v>219</v>
      </c>
      <c r="DI1228" t="s">
        <v>6340</v>
      </c>
      <c r="DK1228" t="s">
        <v>237</v>
      </c>
      <c r="DL1228" t="s">
        <v>237</v>
      </c>
      <c r="DM1228" t="s">
        <v>214</v>
      </c>
      <c r="DN1228" t="s">
        <v>219</v>
      </c>
      <c r="DO1228" t="s">
        <v>414</v>
      </c>
      <c r="DP1228" t="s">
        <v>1854</v>
      </c>
      <c r="DR1228" t="s">
        <v>356</v>
      </c>
      <c r="DT1228" t="s">
        <v>214</v>
      </c>
      <c r="DU1228" t="s">
        <v>214</v>
      </c>
      <c r="DV1228" t="s">
        <v>2316</v>
      </c>
      <c r="DX1228" t="s">
        <v>242</v>
      </c>
      <c r="DY1228" t="s">
        <v>237</v>
      </c>
      <c r="DZ1228" t="s">
        <v>238</v>
      </c>
      <c r="EA1228" t="s">
        <v>237</v>
      </c>
      <c r="EB1228" t="s">
        <v>237</v>
      </c>
      <c r="EC1228" t="s">
        <v>242</v>
      </c>
      <c r="ED1228" t="s">
        <v>242</v>
      </c>
      <c r="EE1228" t="s">
        <v>214</v>
      </c>
      <c r="EF1228" t="s">
        <v>214</v>
      </c>
      <c r="EG1228" t="s">
        <v>214</v>
      </c>
      <c r="EI1228" t="s">
        <v>214</v>
      </c>
      <c r="EK1228" t="s">
        <v>237</v>
      </c>
      <c r="EL1228" t="s">
        <v>237</v>
      </c>
      <c r="EM1228" t="s">
        <v>240</v>
      </c>
      <c r="EN1228" t="s">
        <v>240</v>
      </c>
      <c r="EO1228" t="s">
        <v>240</v>
      </c>
      <c r="EP1228" t="s">
        <v>240</v>
      </c>
      <c r="EQ1228" t="s">
        <v>214</v>
      </c>
      <c r="ER1228" t="s">
        <v>214</v>
      </c>
      <c r="ES1228" t="s">
        <v>389</v>
      </c>
      <c r="ET1228" t="s">
        <v>242</v>
      </c>
      <c r="EU1228" t="s">
        <v>242</v>
      </c>
      <c r="EV1228" t="s">
        <v>242</v>
      </c>
      <c r="EW1228" t="s">
        <v>243</v>
      </c>
      <c r="EX1228" t="s">
        <v>243</v>
      </c>
      <c r="EY1228" t="s">
        <v>237</v>
      </c>
      <c r="EZ1228" t="s">
        <v>241</v>
      </c>
      <c r="FA1228" t="s">
        <v>241</v>
      </c>
      <c r="FB1228" t="s">
        <v>237</v>
      </c>
      <c r="FC1228" t="s">
        <v>372</v>
      </c>
      <c r="FD1228" t="s">
        <v>372</v>
      </c>
      <c r="FE1228" t="s">
        <v>226</v>
      </c>
      <c r="FF1228" t="s">
        <v>226</v>
      </c>
      <c r="FG1228" t="s">
        <v>358</v>
      </c>
      <c r="FH1228" t="s">
        <v>358</v>
      </c>
      <c r="FI1228" t="s">
        <v>214</v>
      </c>
      <c r="FJ1228" t="s">
        <v>214</v>
      </c>
      <c r="FK1228" t="s">
        <v>214</v>
      </c>
      <c r="FL1228" t="s">
        <v>214</v>
      </c>
      <c r="FM1228" t="s">
        <v>292</v>
      </c>
      <c r="FN1228" t="s">
        <v>292</v>
      </c>
      <c r="FO1228" t="s">
        <v>219</v>
      </c>
      <c r="FP1228" t="s">
        <v>219</v>
      </c>
      <c r="FQ1228" t="s">
        <v>241</v>
      </c>
      <c r="FR1228" t="s">
        <v>241</v>
      </c>
      <c r="FS1228" t="s">
        <v>241</v>
      </c>
      <c r="FT1228" t="s">
        <v>241</v>
      </c>
      <c r="FU1228" t="s">
        <v>219</v>
      </c>
      <c r="FV1228" t="s">
        <v>241</v>
      </c>
      <c r="FW1228" t="s">
        <v>241</v>
      </c>
      <c r="FX1228" t="s">
        <v>241</v>
      </c>
      <c r="FY1228" t="s">
        <v>241</v>
      </c>
      <c r="FZ1228" t="s">
        <v>341</v>
      </c>
      <c r="GA1228" t="s">
        <v>341</v>
      </c>
      <c r="GB1228" t="s">
        <v>227</v>
      </c>
      <c r="GC1228" t="s">
        <v>227</v>
      </c>
      <c r="GD1228" t="s">
        <v>293</v>
      </c>
      <c r="GE1228" t="s">
        <v>241</v>
      </c>
      <c r="GF1228" t="s">
        <v>249</v>
      </c>
      <c r="GG1228" t="s">
        <v>227</v>
      </c>
      <c r="GH1228" t="s">
        <v>241</v>
      </c>
      <c r="GI1228" t="s">
        <v>227</v>
      </c>
      <c r="GJ1228" t="s">
        <v>250</v>
      </c>
      <c r="GK1228" t="s">
        <v>244</v>
      </c>
      <c r="GL1228" t="s">
        <v>227</v>
      </c>
      <c r="GM1228" t="s">
        <v>244</v>
      </c>
      <c r="GN1228" t="s">
        <v>219</v>
      </c>
      <c r="GO1228" t="s">
        <v>219</v>
      </c>
      <c r="GP1228" t="s">
        <v>295</v>
      </c>
      <c r="GQ1228" t="s">
        <v>251</v>
      </c>
      <c r="GR1228" t="s">
        <v>295</v>
      </c>
      <c r="GS1228" t="s">
        <v>214</v>
      </c>
      <c r="GT1228" t="s">
        <v>241</v>
      </c>
      <c r="GU1228" t="s">
        <v>214</v>
      </c>
      <c r="GV1228" t="s">
        <v>241</v>
      </c>
      <c r="GW1228" t="s">
        <v>252</v>
      </c>
      <c r="GX1228" t="s">
        <v>253</v>
      </c>
      <c r="GY1228" t="s">
        <v>359</v>
      </c>
      <c r="GZ1228" t="s">
        <v>241</v>
      </c>
      <c r="HA1228" t="s">
        <v>298</v>
      </c>
      <c r="HB1228" t="s">
        <v>241</v>
      </c>
      <c r="HC1228" t="s">
        <v>315</v>
      </c>
      <c r="HD1228" t="s">
        <v>361</v>
      </c>
      <c r="HE1228" t="s">
        <v>317</v>
      </c>
      <c r="HF1228" t="s">
        <v>241</v>
      </c>
      <c r="HG1228" t="s">
        <v>362</v>
      </c>
      <c r="HH1228" t="s">
        <v>241</v>
      </c>
      <c r="HI1228" t="s">
        <v>241</v>
      </c>
      <c r="HJ1228" t="s">
        <v>214</v>
      </c>
      <c r="HK1228" t="s">
        <v>6341</v>
      </c>
      <c r="HL1228" s="12"/>
      <c r="HM1228">
        <v>0.25</v>
      </c>
      <c r="HN1228">
        <v>0.75</v>
      </c>
      <c r="HO1228">
        <v>1</v>
      </c>
      <c r="HP1228">
        <v>0.5</v>
      </c>
      <c r="HQ1228">
        <v>1</v>
      </c>
      <c r="HR1228">
        <v>0.5</v>
      </c>
      <c r="HS1228">
        <v>1</v>
      </c>
      <c r="HT1228">
        <v>1</v>
      </c>
      <c r="HU1228">
        <v>0</v>
      </c>
      <c r="HV1228">
        <v>0.75</v>
      </c>
      <c r="HW1228">
        <v>0.5</v>
      </c>
      <c r="HX1228">
        <v>0.75</v>
      </c>
      <c r="HY1228">
        <v>1</v>
      </c>
      <c r="HZ1228">
        <v>0.5</v>
      </c>
      <c r="IA1228" s="4">
        <v>1</v>
      </c>
      <c r="IB1228">
        <v>1</v>
      </c>
      <c r="IC1228">
        <v>0.75</v>
      </c>
      <c r="ID1228">
        <v>0.5</v>
      </c>
      <c r="IE1228">
        <v>0</v>
      </c>
      <c r="IG1228">
        <v>1</v>
      </c>
      <c r="IH1228">
        <v>1</v>
      </c>
      <c r="II1228">
        <v>1</v>
      </c>
      <c r="IJ1228">
        <v>1</v>
      </c>
      <c r="IK1228">
        <v>1</v>
      </c>
      <c r="IL1228">
        <v>1</v>
      </c>
      <c r="IM1228">
        <v>1</v>
      </c>
      <c r="IN1228">
        <v>1</v>
      </c>
      <c r="IO1228">
        <v>1</v>
      </c>
      <c r="IQ1228">
        <v>0</v>
      </c>
      <c r="IS1228">
        <f t="shared" si="1092"/>
        <v>3.7499999999999999E-2</v>
      </c>
      <c r="IT1228">
        <f t="shared" si="1093"/>
        <v>0.09</v>
      </c>
      <c r="IU1228">
        <f t="shared" si="1094"/>
        <v>0.08</v>
      </c>
      <c r="IV1228">
        <f t="shared" si="1095"/>
        <v>0.05</v>
      </c>
      <c r="IW1228">
        <f t="shared" si="1096"/>
        <v>0.08</v>
      </c>
      <c r="IX1228">
        <f t="shared" si="1097"/>
        <v>6.5000000000000002E-2</v>
      </c>
      <c r="IY1228">
        <f t="shared" si="1098"/>
        <v>0.1</v>
      </c>
      <c r="IZ1228">
        <f t="shared" si="1099"/>
        <v>0.11</v>
      </c>
      <c r="JA1228">
        <f t="shared" si="1100"/>
        <v>0</v>
      </c>
      <c r="JB1228">
        <f t="shared" si="1101"/>
        <v>7.5000000000000011E-2</v>
      </c>
      <c r="JC1228">
        <f t="shared" si="1102"/>
        <v>0.06</v>
      </c>
      <c r="JD1228">
        <f t="shared" si="1103"/>
        <v>8.2500000000000004E-2</v>
      </c>
      <c r="JE1228">
        <f t="shared" si="1104"/>
        <v>7.0000000000000007E-2</v>
      </c>
      <c r="JF1228">
        <f t="shared" si="1105"/>
        <v>0.06</v>
      </c>
      <c r="JG1228" s="5">
        <f t="shared" si="1106"/>
        <v>0.05</v>
      </c>
      <c r="JH1228">
        <f t="shared" si="1107"/>
        <v>0</v>
      </c>
      <c r="JI1228">
        <f t="shared" si="1107"/>
        <v>0</v>
      </c>
      <c r="JJ1228">
        <f t="shared" si="1108"/>
        <v>0.1</v>
      </c>
      <c r="JK1228">
        <f t="shared" si="1109"/>
        <v>0</v>
      </c>
      <c r="JL1228" s="6">
        <f t="shared" si="1110"/>
        <v>5.6666666666666671E-2</v>
      </c>
      <c r="JM1228">
        <f t="shared" si="1111"/>
        <v>0.12</v>
      </c>
      <c r="JN1228">
        <f t="shared" si="1112"/>
        <v>0.05</v>
      </c>
      <c r="JO1228">
        <f t="shared" si="1113"/>
        <v>0.15</v>
      </c>
      <c r="JP1228">
        <f t="shared" si="1114"/>
        <v>0.1</v>
      </c>
      <c r="JQ1228">
        <f t="shared" si="1115"/>
        <v>0.12</v>
      </c>
      <c r="JR1228">
        <f t="shared" si="1116"/>
        <v>0.11</v>
      </c>
      <c r="JS1228">
        <f t="shared" si="1117"/>
        <v>0.1</v>
      </c>
      <c r="JT1228">
        <f t="shared" si="1117"/>
        <v>0.1</v>
      </c>
      <c r="JU1228">
        <f t="shared" si="1118"/>
        <v>1</v>
      </c>
      <c r="JV1228">
        <f t="shared" si="1118"/>
        <v>0</v>
      </c>
      <c r="JW1228">
        <f t="shared" si="1119"/>
        <v>0.15</v>
      </c>
      <c r="JY1228">
        <f t="shared" si="1120"/>
        <v>1.2500000000000001E-2</v>
      </c>
      <c r="JZ1228">
        <f t="shared" si="1121"/>
        <v>0.06</v>
      </c>
      <c r="KA1228">
        <f t="shared" si="1122"/>
        <v>0.02</v>
      </c>
      <c r="KB1228">
        <f t="shared" si="1122"/>
        <v>0.01</v>
      </c>
      <c r="KC1228">
        <f t="shared" si="1123"/>
        <v>0.04</v>
      </c>
      <c r="KD1228">
        <f t="shared" si="1124"/>
        <v>1.4999999999999999E-2</v>
      </c>
      <c r="KE1228">
        <f t="shared" si="1124"/>
        <v>0.03</v>
      </c>
      <c r="KF1228">
        <f t="shared" si="1124"/>
        <v>0.03</v>
      </c>
      <c r="KG1228">
        <f t="shared" si="1090"/>
        <v>0</v>
      </c>
      <c r="KH1228">
        <f t="shared" si="1090"/>
        <v>2.2499999999999999E-2</v>
      </c>
      <c r="KI1228">
        <f t="shared" si="1090"/>
        <v>1.4999999999999999E-2</v>
      </c>
      <c r="KJ1228">
        <f t="shared" si="1090"/>
        <v>2.2499999999999999E-2</v>
      </c>
      <c r="KK1228">
        <f t="shared" si="1125"/>
        <v>0.02</v>
      </c>
      <c r="KL1228">
        <f t="shared" si="1126"/>
        <v>0.02</v>
      </c>
      <c r="KM1228" s="5">
        <f t="shared" si="1127"/>
        <v>0.05</v>
      </c>
      <c r="KN1228">
        <f t="shared" si="1128"/>
        <v>0</v>
      </c>
      <c r="KO1228">
        <f t="shared" si="1128"/>
        <v>0</v>
      </c>
      <c r="KP1228">
        <f t="shared" si="1129"/>
        <v>0.03</v>
      </c>
      <c r="KQ1228">
        <f t="shared" si="1130"/>
        <v>0</v>
      </c>
      <c r="KR1228" s="6">
        <f t="shared" si="1131"/>
        <v>2.8333333333333335E-2</v>
      </c>
      <c r="KS1228">
        <f t="shared" si="1132"/>
        <v>0.04</v>
      </c>
      <c r="KT1228">
        <f t="shared" si="1133"/>
        <v>0.03</v>
      </c>
      <c r="KU1228">
        <f t="shared" si="1134"/>
        <v>0.04</v>
      </c>
      <c r="KV1228">
        <f t="shared" si="1135"/>
        <v>0.05</v>
      </c>
      <c r="KW1228">
        <f t="shared" si="1136"/>
        <v>0.01</v>
      </c>
      <c r="KX1228">
        <f t="shared" si="1137"/>
        <v>0</v>
      </c>
      <c r="KY1228">
        <f t="shared" si="1138"/>
        <v>0.04</v>
      </c>
      <c r="KZ1228">
        <f t="shared" si="1139"/>
        <v>0.03</v>
      </c>
      <c r="LA1228">
        <f t="shared" si="1140"/>
        <v>1</v>
      </c>
      <c r="LB1228">
        <f t="shared" si="1140"/>
        <v>0</v>
      </c>
      <c r="LC1228">
        <f t="shared" si="1141"/>
        <v>0.1</v>
      </c>
      <c r="LE1228" t="str">
        <f t="shared" si="1147"/>
        <v>Gambie</v>
      </c>
      <c r="LF1228">
        <f t="shared" si="1142"/>
        <v>0.61250000000000004</v>
      </c>
      <c r="LG1228" s="6">
        <f t="shared" si="1143"/>
        <v>0.5541666666666667</v>
      </c>
      <c r="LH1228">
        <f t="shared" si="1144"/>
        <v>0.99999999999999989</v>
      </c>
      <c r="LI1228" s="6">
        <f t="shared" si="1145"/>
        <v>0.76583333333333337</v>
      </c>
      <c r="LJ1228">
        <f t="shared" si="1146"/>
        <v>0</v>
      </c>
    </row>
    <row r="1229" spans="1:322" x14ac:dyDescent="0.35">
      <c r="A1229" s="8">
        <v>44871</v>
      </c>
      <c r="B1229" t="s">
        <v>6342</v>
      </c>
      <c r="D1229" s="27" t="s">
        <v>257</v>
      </c>
      <c r="E1229" s="27" t="s">
        <v>257</v>
      </c>
      <c r="F1229" s="27">
        <v>32</v>
      </c>
      <c r="G1229" s="27" t="s">
        <v>258</v>
      </c>
      <c r="H1229" s="27" t="s">
        <v>259</v>
      </c>
      <c r="I1229" s="27" t="s">
        <v>260</v>
      </c>
      <c r="J1229" s="27" t="s">
        <v>207</v>
      </c>
      <c r="K1229" s="28">
        <v>44570</v>
      </c>
      <c r="L1229" s="28">
        <v>44566</v>
      </c>
      <c r="M1229" s="28">
        <v>44595</v>
      </c>
      <c r="N1229" s="27" t="s">
        <v>261</v>
      </c>
      <c r="O1229" s="27" t="s">
        <v>261</v>
      </c>
      <c r="P1229" s="27" t="s">
        <v>261</v>
      </c>
      <c r="Q1229" s="27" t="s">
        <v>262</v>
      </c>
      <c r="R1229" s="28" t="s">
        <v>262</v>
      </c>
      <c r="S1229" s="28" t="s">
        <v>262</v>
      </c>
      <c r="T1229" s="27" t="s">
        <v>263</v>
      </c>
      <c r="U1229" s="27" t="s">
        <v>261</v>
      </c>
      <c r="V1229" s="28" t="s">
        <v>262</v>
      </c>
      <c r="W1229" s="27" t="s">
        <v>261</v>
      </c>
      <c r="X1229" s="28" t="s">
        <v>262</v>
      </c>
      <c r="Y1229" s="27" t="s">
        <v>263</v>
      </c>
      <c r="Z1229" s="28">
        <v>44772</v>
      </c>
      <c r="AA1229" s="27" t="s">
        <v>264</v>
      </c>
      <c r="AB1229" s="27" t="s">
        <v>265</v>
      </c>
      <c r="AC1229" s="27" t="s">
        <v>266</v>
      </c>
      <c r="AD1229" s="27" t="s">
        <v>267</v>
      </c>
      <c r="AE1229" s="27" t="s">
        <v>262</v>
      </c>
      <c r="AF1229" s="27" t="s">
        <v>262</v>
      </c>
      <c r="AG1229" s="29" t="s">
        <v>262</v>
      </c>
      <c r="AH1229" s="27" t="s">
        <v>263</v>
      </c>
      <c r="AI1229" s="27">
        <v>44717</v>
      </c>
      <c r="AJ1229" s="28">
        <v>44717</v>
      </c>
      <c r="AK1229" s="27" t="s">
        <v>268</v>
      </c>
      <c r="AL1229" s="27" t="s">
        <v>269</v>
      </c>
      <c r="AM1229" s="27" t="s">
        <v>265</v>
      </c>
      <c r="AN1229" s="27" t="s">
        <v>270</v>
      </c>
      <c r="AO1229" s="27" t="s">
        <v>261</v>
      </c>
      <c r="AP1229" s="27" t="s">
        <v>261</v>
      </c>
      <c r="AQ1229" s="28" t="s">
        <v>262</v>
      </c>
      <c r="AR1229" s="27" t="s">
        <v>261</v>
      </c>
      <c r="AS1229" s="28" t="s">
        <v>262</v>
      </c>
      <c r="AT1229" s="27" t="s">
        <v>261</v>
      </c>
      <c r="AU1229" s="28" t="s">
        <v>262</v>
      </c>
      <c r="AV1229" s="27" t="s">
        <v>261</v>
      </c>
      <c r="AW1229" s="28" t="s">
        <v>262</v>
      </c>
      <c r="AX1229" s="27" t="s">
        <v>261</v>
      </c>
      <c r="AY1229" s="28" t="s">
        <v>262</v>
      </c>
      <c r="AZ1229" s="27" t="s">
        <v>262</v>
      </c>
      <c r="BA1229" s="27" t="s">
        <v>262</v>
      </c>
      <c r="BB1229" s="27" t="s">
        <v>261</v>
      </c>
      <c r="BC1229" s="28" t="s">
        <v>262</v>
      </c>
      <c r="BD1229" s="27" t="s">
        <v>261</v>
      </c>
      <c r="BE1229" s="30" t="s">
        <v>262</v>
      </c>
      <c r="BF1229" t="s">
        <v>207</v>
      </c>
      <c r="BG1229" s="9" t="s">
        <v>271</v>
      </c>
      <c r="BH1229" t="s">
        <v>272</v>
      </c>
      <c r="BI1229" t="s">
        <v>735</v>
      </c>
      <c r="BJ1229" t="s">
        <v>210</v>
      </c>
      <c r="BK1229" t="s">
        <v>211</v>
      </c>
      <c r="BL1229" t="s">
        <v>212</v>
      </c>
      <c r="BM1229" t="s">
        <v>275</v>
      </c>
      <c r="BN1229" t="s">
        <v>214</v>
      </c>
      <c r="BO1229" t="s">
        <v>276</v>
      </c>
      <c r="BP1229" t="s">
        <v>277</v>
      </c>
      <c r="BQ1229" t="s">
        <v>332</v>
      </c>
      <c r="BV1229" t="s">
        <v>214</v>
      </c>
      <c r="CG1229" t="s">
        <v>219</v>
      </c>
      <c r="CI1229" t="s">
        <v>333</v>
      </c>
      <c r="CJ1229" t="s">
        <v>1206</v>
      </c>
      <c r="CL1229" t="s">
        <v>500</v>
      </c>
      <c r="CM1229" t="s">
        <v>6343</v>
      </c>
      <c r="CN1229" t="s">
        <v>283</v>
      </c>
      <c r="CP1229" t="s">
        <v>284</v>
      </c>
      <c r="CQ1229" t="s">
        <v>284</v>
      </c>
      <c r="CR1229" t="s">
        <v>227</v>
      </c>
      <c r="CT1229" t="s">
        <v>214</v>
      </c>
      <c r="CV1229" t="s">
        <v>244</v>
      </c>
      <c r="CX1229" t="s">
        <v>287</v>
      </c>
      <c r="CZ1229" t="s">
        <v>219</v>
      </c>
      <c r="DB1229" t="s">
        <v>230</v>
      </c>
      <c r="DC1229" t="s">
        <v>230</v>
      </c>
      <c r="DD1229" t="s">
        <v>214</v>
      </c>
      <c r="DE1229" t="s">
        <v>546</v>
      </c>
      <c r="DI1229" t="s">
        <v>232</v>
      </c>
      <c r="DK1229" t="s">
        <v>233</v>
      </c>
      <c r="DM1229" t="s">
        <v>214</v>
      </c>
      <c r="DO1229" t="s">
        <v>288</v>
      </c>
      <c r="DP1229" t="s">
        <v>443</v>
      </c>
      <c r="DT1229" t="s">
        <v>219</v>
      </c>
      <c r="DX1229" t="s">
        <v>237</v>
      </c>
      <c r="DZ1229" t="s">
        <v>400</v>
      </c>
      <c r="EA1229" t="s">
        <v>242</v>
      </c>
      <c r="EC1229" t="s">
        <v>242</v>
      </c>
      <c r="EE1229" t="s">
        <v>214</v>
      </c>
      <c r="EG1229" t="s">
        <v>219</v>
      </c>
      <c r="EH1229" t="s">
        <v>6344</v>
      </c>
      <c r="EK1229" t="s">
        <v>242</v>
      </c>
      <c r="EM1229" t="s">
        <v>486</v>
      </c>
      <c r="EO1229" t="s">
        <v>240</v>
      </c>
      <c r="EQ1229" t="s">
        <v>219</v>
      </c>
      <c r="ER1229" t="s">
        <v>241</v>
      </c>
      <c r="ES1229" t="s">
        <v>239</v>
      </c>
      <c r="ET1229" t="s">
        <v>241</v>
      </c>
      <c r="EU1229" t="s">
        <v>233</v>
      </c>
      <c r="EV1229" t="s">
        <v>241</v>
      </c>
      <c r="EW1229" t="s">
        <v>310</v>
      </c>
      <c r="EX1229" t="s">
        <v>241</v>
      </c>
      <c r="EY1229" t="s">
        <v>242</v>
      </c>
      <c r="EZ1229" t="s">
        <v>241</v>
      </c>
      <c r="FA1229" t="s">
        <v>241</v>
      </c>
      <c r="FB1229" t="s">
        <v>241</v>
      </c>
      <c r="FC1229" t="s">
        <v>242</v>
      </c>
      <c r="FD1229" t="s">
        <v>241</v>
      </c>
      <c r="FE1229" t="s">
        <v>226</v>
      </c>
      <c r="FF1229" t="s">
        <v>241</v>
      </c>
      <c r="FG1229" t="s">
        <v>242</v>
      </c>
      <c r="FH1229" t="s">
        <v>241</v>
      </c>
      <c r="FI1229" t="s">
        <v>214</v>
      </c>
      <c r="FJ1229" t="s">
        <v>241</v>
      </c>
      <c r="FK1229" t="s">
        <v>214</v>
      </c>
      <c r="FL1229" t="s">
        <v>241</v>
      </c>
      <c r="FM1229" t="s">
        <v>292</v>
      </c>
      <c r="FN1229" t="s">
        <v>241</v>
      </c>
      <c r="FO1229" t="s">
        <v>219</v>
      </c>
      <c r="FP1229" t="s">
        <v>241</v>
      </c>
      <c r="FQ1229" t="s">
        <v>241</v>
      </c>
      <c r="FR1229" t="s">
        <v>241</v>
      </c>
      <c r="FS1229" t="s">
        <v>241</v>
      </c>
      <c r="FT1229" t="s">
        <v>241</v>
      </c>
      <c r="FU1229" t="s">
        <v>219</v>
      </c>
      <c r="FV1229" t="s">
        <v>241</v>
      </c>
      <c r="FW1229" t="s">
        <v>241</v>
      </c>
      <c r="FX1229" t="s">
        <v>241</v>
      </c>
      <c r="FY1229" t="s">
        <v>241</v>
      </c>
      <c r="FZ1229" t="s">
        <v>313</v>
      </c>
      <c r="GA1229" t="s">
        <v>241</v>
      </c>
      <c r="GB1229" t="s">
        <v>244</v>
      </c>
      <c r="GC1229" t="s">
        <v>241</v>
      </c>
      <c r="GD1229" t="s">
        <v>293</v>
      </c>
      <c r="GE1229" t="s">
        <v>241</v>
      </c>
      <c r="GF1229" t="s">
        <v>241</v>
      </c>
      <c r="GG1229" t="s">
        <v>244</v>
      </c>
      <c r="GH1229" t="s">
        <v>241</v>
      </c>
      <c r="GI1229" t="s">
        <v>241</v>
      </c>
      <c r="GJ1229" t="s">
        <v>244</v>
      </c>
      <c r="GK1229" t="s">
        <v>241</v>
      </c>
      <c r="GL1229" t="s">
        <v>244</v>
      </c>
      <c r="GM1229" t="s">
        <v>241</v>
      </c>
      <c r="GN1229" t="s">
        <v>219</v>
      </c>
      <c r="GO1229" t="s">
        <v>241</v>
      </c>
      <c r="GP1229" t="s">
        <v>295</v>
      </c>
      <c r="GQ1229" t="s">
        <v>241</v>
      </c>
      <c r="GR1229" t="s">
        <v>295</v>
      </c>
      <c r="GS1229" t="s">
        <v>214</v>
      </c>
      <c r="GT1229" t="s">
        <v>241</v>
      </c>
      <c r="GU1229" t="s">
        <v>241</v>
      </c>
      <c r="GV1229" t="s">
        <v>241</v>
      </c>
      <c r="GW1229" t="s">
        <v>297</v>
      </c>
      <c r="GX1229" t="s">
        <v>297</v>
      </c>
      <c r="GY1229" t="s">
        <v>1402</v>
      </c>
      <c r="GZ1229" t="s">
        <v>241</v>
      </c>
      <c r="HA1229" t="s">
        <v>298</v>
      </c>
      <c r="HB1229" t="s">
        <v>241</v>
      </c>
      <c r="HC1229" t="s">
        <v>241</v>
      </c>
      <c r="HD1229" t="s">
        <v>241</v>
      </c>
      <c r="HE1229" t="s">
        <v>241</v>
      </c>
      <c r="HF1229" t="s">
        <v>241</v>
      </c>
      <c r="HG1229" t="s">
        <v>241</v>
      </c>
      <c r="HH1229" t="s">
        <v>241</v>
      </c>
      <c r="HI1229" t="s">
        <v>241</v>
      </c>
      <c r="HJ1229" t="s">
        <v>214</v>
      </c>
      <c r="HK1229" t="s">
        <v>6345</v>
      </c>
      <c r="HL1229" s="12"/>
      <c r="HM1229">
        <v>0.75</v>
      </c>
      <c r="HN1229">
        <v>1</v>
      </c>
      <c r="HO1229">
        <v>1</v>
      </c>
      <c r="HP1229">
        <v>0.75</v>
      </c>
      <c r="HQ1229">
        <v>1</v>
      </c>
      <c r="HR1229">
        <v>0.25</v>
      </c>
      <c r="HS1229">
        <v>1</v>
      </c>
      <c r="HT1229">
        <v>1</v>
      </c>
      <c r="HU1229">
        <v>1</v>
      </c>
      <c r="HV1229">
        <v>0.5</v>
      </c>
      <c r="HW1229">
        <v>0.75</v>
      </c>
      <c r="HX1229">
        <v>0.75</v>
      </c>
      <c r="HY1229">
        <v>0</v>
      </c>
      <c r="HZ1229">
        <v>0.75</v>
      </c>
      <c r="IA1229">
        <v>0</v>
      </c>
      <c r="IB1229">
        <v>0.5</v>
      </c>
      <c r="IC1229">
        <v>0.25</v>
      </c>
      <c r="ID1229">
        <v>0.75</v>
      </c>
      <c r="IE1229">
        <v>0.75</v>
      </c>
      <c r="IG1229">
        <v>1</v>
      </c>
      <c r="IH1229">
        <v>0.75</v>
      </c>
      <c r="II1229">
        <v>1</v>
      </c>
      <c r="IJ1229">
        <v>0.25</v>
      </c>
      <c r="IK1229">
        <v>0.75</v>
      </c>
      <c r="IL1229">
        <v>1</v>
      </c>
      <c r="IM1229">
        <v>0.75</v>
      </c>
      <c r="IN1229">
        <v>1</v>
      </c>
      <c r="IO1229">
        <v>1</v>
      </c>
      <c r="IQ1229">
        <v>1</v>
      </c>
      <c r="IS1229">
        <f t="shared" si="1092"/>
        <v>0.11249999999999999</v>
      </c>
      <c r="IT1229">
        <f t="shared" si="1093"/>
        <v>0.12</v>
      </c>
      <c r="IU1229">
        <f t="shared" si="1094"/>
        <v>0.08</v>
      </c>
      <c r="IV1229">
        <f t="shared" si="1095"/>
        <v>7.5000000000000011E-2</v>
      </c>
      <c r="IW1229">
        <f t="shared" si="1096"/>
        <v>0.08</v>
      </c>
      <c r="IX1229">
        <f t="shared" si="1097"/>
        <v>3.2500000000000001E-2</v>
      </c>
      <c r="IY1229">
        <f t="shared" si="1098"/>
        <v>0.1</v>
      </c>
      <c r="IZ1229">
        <f t="shared" si="1099"/>
        <v>0.11</v>
      </c>
      <c r="JA1229">
        <f t="shared" si="1100"/>
        <v>0.13</v>
      </c>
      <c r="JB1229">
        <f t="shared" si="1101"/>
        <v>0.05</v>
      </c>
      <c r="JC1229">
        <f t="shared" si="1102"/>
        <v>0.09</v>
      </c>
      <c r="JD1229">
        <f t="shared" si="1103"/>
        <v>8.2500000000000004E-2</v>
      </c>
      <c r="JE1229">
        <f t="shared" si="1104"/>
        <v>0</v>
      </c>
      <c r="JF1229">
        <f t="shared" si="1105"/>
        <v>0.09</v>
      </c>
      <c r="JG1229" s="5">
        <f t="shared" si="1106"/>
        <v>0</v>
      </c>
      <c r="JH1229">
        <f t="shared" si="1107"/>
        <v>0</v>
      </c>
      <c r="JI1229">
        <f t="shared" si="1107"/>
        <v>0</v>
      </c>
      <c r="JJ1229">
        <f t="shared" si="1108"/>
        <v>0.15000000000000002</v>
      </c>
      <c r="JK1229">
        <f t="shared" si="1109"/>
        <v>0.11249999999999999</v>
      </c>
      <c r="JL1229" s="6">
        <f t="shared" si="1110"/>
        <v>4.6666666666666669E-2</v>
      </c>
      <c r="JM1229">
        <f t="shared" si="1111"/>
        <v>0.12</v>
      </c>
      <c r="JN1229">
        <f t="shared" si="1112"/>
        <v>3.7500000000000006E-2</v>
      </c>
      <c r="JO1229">
        <f t="shared" si="1113"/>
        <v>0.15</v>
      </c>
      <c r="JP1229">
        <f t="shared" si="1114"/>
        <v>2.5000000000000001E-2</v>
      </c>
      <c r="JQ1229">
        <f t="shared" si="1115"/>
        <v>0.09</v>
      </c>
      <c r="JR1229">
        <f t="shared" si="1116"/>
        <v>0.11</v>
      </c>
      <c r="JS1229">
        <f t="shared" si="1117"/>
        <v>7.5000000000000011E-2</v>
      </c>
      <c r="JT1229">
        <f t="shared" si="1117"/>
        <v>0.1</v>
      </c>
      <c r="JU1229">
        <f t="shared" si="1118"/>
        <v>1</v>
      </c>
      <c r="JV1229">
        <f t="shared" si="1118"/>
        <v>0</v>
      </c>
      <c r="JW1229">
        <f t="shared" si="1119"/>
        <v>0.15</v>
      </c>
      <c r="JY1229">
        <f t="shared" si="1120"/>
        <v>3.7500000000000006E-2</v>
      </c>
      <c r="JZ1229">
        <f t="shared" si="1121"/>
        <v>0.08</v>
      </c>
      <c r="KA1229">
        <f t="shared" si="1122"/>
        <v>0.02</v>
      </c>
      <c r="KB1229">
        <f t="shared" si="1122"/>
        <v>1.4999999999999999E-2</v>
      </c>
      <c r="KC1229">
        <f t="shared" si="1123"/>
        <v>0.04</v>
      </c>
      <c r="KD1229">
        <f t="shared" si="1124"/>
        <v>7.4999999999999997E-3</v>
      </c>
      <c r="KE1229">
        <f t="shared" si="1124"/>
        <v>0.03</v>
      </c>
      <c r="KF1229">
        <f t="shared" si="1124"/>
        <v>0.03</v>
      </c>
      <c r="KG1229">
        <f t="shared" si="1090"/>
        <v>0.03</v>
      </c>
      <c r="KH1229">
        <f t="shared" si="1090"/>
        <v>1.4999999999999999E-2</v>
      </c>
      <c r="KI1229">
        <f t="shared" si="1090"/>
        <v>2.2499999999999999E-2</v>
      </c>
      <c r="KJ1229">
        <f t="shared" si="1090"/>
        <v>2.2499999999999999E-2</v>
      </c>
      <c r="KK1229">
        <f t="shared" si="1125"/>
        <v>0</v>
      </c>
      <c r="KL1229">
        <f t="shared" si="1126"/>
        <v>0.03</v>
      </c>
      <c r="KM1229" s="5">
        <f t="shared" si="1127"/>
        <v>0</v>
      </c>
      <c r="KN1229">
        <f t="shared" si="1128"/>
        <v>0</v>
      </c>
      <c r="KO1229">
        <f t="shared" si="1128"/>
        <v>0</v>
      </c>
      <c r="KP1229">
        <f t="shared" si="1129"/>
        <v>4.4999999999999998E-2</v>
      </c>
      <c r="KQ1229">
        <f t="shared" si="1130"/>
        <v>2.2499999999999999E-2</v>
      </c>
      <c r="KR1229" s="6">
        <f t="shared" si="1131"/>
        <v>2.3333333333333334E-2</v>
      </c>
      <c r="KS1229">
        <f t="shared" si="1132"/>
        <v>0.04</v>
      </c>
      <c r="KT1229">
        <f t="shared" si="1133"/>
        <v>2.2499999999999999E-2</v>
      </c>
      <c r="KU1229">
        <f t="shared" si="1134"/>
        <v>0.04</v>
      </c>
      <c r="KV1229">
        <f t="shared" si="1135"/>
        <v>1.2500000000000001E-2</v>
      </c>
      <c r="KW1229">
        <f t="shared" si="1136"/>
        <v>7.4999999999999997E-3</v>
      </c>
      <c r="KX1229">
        <f t="shared" si="1137"/>
        <v>0</v>
      </c>
      <c r="KY1229">
        <f t="shared" si="1138"/>
        <v>0.03</v>
      </c>
      <c r="KZ1229">
        <f t="shared" si="1139"/>
        <v>0.03</v>
      </c>
      <c r="LA1229">
        <f t="shared" si="1140"/>
        <v>1</v>
      </c>
      <c r="LB1229">
        <f t="shared" si="1140"/>
        <v>0</v>
      </c>
      <c r="LC1229">
        <f t="shared" si="1141"/>
        <v>0.1</v>
      </c>
      <c r="LE1229" t="str">
        <f t="shared" si="1147"/>
        <v>Niger</v>
      </c>
      <c r="LF1229">
        <f t="shared" si="1142"/>
        <v>0.84</v>
      </c>
      <c r="LG1229" s="6">
        <f t="shared" si="1143"/>
        <v>0.62166666666666659</v>
      </c>
      <c r="LH1229">
        <f t="shared" si="1144"/>
        <v>0.85749999999999993</v>
      </c>
      <c r="LI1229" s="6">
        <f t="shared" si="1145"/>
        <v>0.75333333333333341</v>
      </c>
      <c r="LJ1229">
        <f t="shared" si="1146"/>
        <v>1</v>
      </c>
    </row>
    <row r="1230" spans="1:322" x14ac:dyDescent="0.35">
      <c r="A1230" s="8">
        <v>44851</v>
      </c>
      <c r="B1230" t="s">
        <v>6346</v>
      </c>
      <c r="D1230" s="24" t="s">
        <v>257</v>
      </c>
      <c r="E1230" s="24" t="s">
        <v>262</v>
      </c>
      <c r="F1230" s="24">
        <v>33</v>
      </c>
      <c r="G1230" s="24" t="s">
        <v>2499</v>
      </c>
      <c r="H1230" s="24" t="s">
        <v>259</v>
      </c>
      <c r="I1230" s="24" t="s">
        <v>260</v>
      </c>
      <c r="J1230" s="24" t="s">
        <v>471</v>
      </c>
      <c r="K1230" s="25">
        <v>43166</v>
      </c>
      <c r="L1230" s="25">
        <v>43166</v>
      </c>
      <c r="M1230" s="25" t="s">
        <v>398</v>
      </c>
      <c r="N1230" s="24" t="s">
        <v>261</v>
      </c>
      <c r="O1230" s="24" t="s">
        <v>261</v>
      </c>
      <c r="P1230" s="24" t="s">
        <v>261</v>
      </c>
      <c r="Q1230" s="24" t="s">
        <v>262</v>
      </c>
      <c r="R1230" s="25" t="s">
        <v>262</v>
      </c>
      <c r="S1230" s="25" t="s">
        <v>262</v>
      </c>
      <c r="T1230" s="24" t="s">
        <v>261</v>
      </c>
      <c r="U1230" s="24" t="s">
        <v>261</v>
      </c>
      <c r="V1230" s="25" t="s">
        <v>262</v>
      </c>
      <c r="W1230" s="24" t="s">
        <v>261</v>
      </c>
      <c r="X1230" s="25" t="s">
        <v>262</v>
      </c>
      <c r="Y1230" s="24" t="s">
        <v>261</v>
      </c>
      <c r="Z1230" s="25" t="s">
        <v>262</v>
      </c>
      <c r="AA1230" s="24" t="s">
        <v>262</v>
      </c>
      <c r="AB1230" s="24" t="s">
        <v>262</v>
      </c>
      <c r="AC1230" s="24" t="s">
        <v>262</v>
      </c>
      <c r="AD1230" s="24" t="s">
        <v>262</v>
      </c>
      <c r="AE1230" s="24" t="s">
        <v>262</v>
      </c>
      <c r="AF1230" s="24" t="s">
        <v>262</v>
      </c>
      <c r="AG1230" s="31" t="s">
        <v>262</v>
      </c>
      <c r="AH1230" s="24" t="s">
        <v>261</v>
      </c>
      <c r="AI1230" s="24" t="s">
        <v>262</v>
      </c>
      <c r="AJ1230" s="25" t="s">
        <v>262</v>
      </c>
      <c r="AK1230" s="24" t="s">
        <v>262</v>
      </c>
      <c r="AL1230" s="24" t="s">
        <v>262</v>
      </c>
      <c r="AM1230" s="24" t="s">
        <v>262</v>
      </c>
      <c r="AN1230" s="24" t="s">
        <v>262</v>
      </c>
      <c r="AO1230" s="24" t="s">
        <v>261</v>
      </c>
      <c r="AP1230" s="24" t="s">
        <v>261</v>
      </c>
      <c r="AQ1230" s="25" t="s">
        <v>262</v>
      </c>
      <c r="AR1230" s="24" t="s">
        <v>261</v>
      </c>
      <c r="AS1230" s="25" t="s">
        <v>262</v>
      </c>
      <c r="AT1230" s="24" t="s">
        <v>261</v>
      </c>
      <c r="AU1230" s="25" t="s">
        <v>262</v>
      </c>
      <c r="AV1230" s="24" t="s">
        <v>261</v>
      </c>
      <c r="AW1230" s="25" t="s">
        <v>262</v>
      </c>
      <c r="AX1230" s="24" t="s">
        <v>261</v>
      </c>
      <c r="AY1230" s="25" t="s">
        <v>262</v>
      </c>
      <c r="AZ1230" s="27" t="s">
        <v>262</v>
      </c>
      <c r="BA1230" s="27" t="s">
        <v>262</v>
      </c>
      <c r="BB1230" s="24" t="s">
        <v>263</v>
      </c>
      <c r="BC1230" s="25">
        <v>43178</v>
      </c>
      <c r="BD1230" s="24" t="s">
        <v>261</v>
      </c>
      <c r="BE1230" s="26" t="s">
        <v>262</v>
      </c>
      <c r="BF1230" t="s">
        <v>475</v>
      </c>
      <c r="BG1230" s="9" t="s">
        <v>1229</v>
      </c>
      <c r="BH1230" t="s">
        <v>208</v>
      </c>
      <c r="BI1230" t="s">
        <v>273</v>
      </c>
      <c r="BJ1230" t="s">
        <v>210</v>
      </c>
      <c r="BK1230" t="s">
        <v>329</v>
      </c>
      <c r="BL1230" t="s">
        <v>212</v>
      </c>
      <c r="BM1230" t="s">
        <v>1110</v>
      </c>
      <c r="BN1230" t="s">
        <v>214</v>
      </c>
      <c r="BO1230" t="s">
        <v>542</v>
      </c>
      <c r="BP1230" t="s">
        <v>219</v>
      </c>
      <c r="BQ1230" t="s">
        <v>216</v>
      </c>
      <c r="BR1230" t="s">
        <v>6347</v>
      </c>
      <c r="BS1230" t="s">
        <v>1104</v>
      </c>
      <c r="BT1230" t="s">
        <v>481</v>
      </c>
      <c r="BU1230" t="s">
        <v>2752</v>
      </c>
      <c r="BV1230" t="s">
        <v>214</v>
      </c>
      <c r="CC1230" t="s">
        <v>214</v>
      </c>
      <c r="CG1230" t="s">
        <v>219</v>
      </c>
      <c r="CI1230" t="s">
        <v>220</v>
      </c>
      <c r="CJ1230" t="s">
        <v>6348</v>
      </c>
      <c r="CK1230" t="s">
        <v>352</v>
      </c>
      <c r="CL1230" t="s">
        <v>412</v>
      </c>
      <c r="CN1230" t="s">
        <v>306</v>
      </c>
      <c r="CP1230" t="s">
        <v>224</v>
      </c>
      <c r="CQ1230" t="s">
        <v>224</v>
      </c>
      <c r="CR1230" t="s">
        <v>244</v>
      </c>
      <c r="CS1230" t="s">
        <v>244</v>
      </c>
      <c r="CT1230" t="s">
        <v>219</v>
      </c>
      <c r="CU1230" t="s">
        <v>219</v>
      </c>
      <c r="CV1230" t="s">
        <v>244</v>
      </c>
      <c r="CW1230" t="s">
        <v>244</v>
      </c>
      <c r="CX1230" t="s">
        <v>450</v>
      </c>
      <c r="CY1230" t="s">
        <v>450</v>
      </c>
      <c r="CZ1230" t="s">
        <v>214</v>
      </c>
      <c r="DA1230" t="s">
        <v>214</v>
      </c>
      <c r="DB1230" t="s">
        <v>229</v>
      </c>
      <c r="DC1230" t="s">
        <v>229</v>
      </c>
      <c r="DD1230" t="s">
        <v>219</v>
      </c>
      <c r="DG1230" t="s">
        <v>500</v>
      </c>
      <c r="DH1230" t="s">
        <v>6349</v>
      </c>
      <c r="DI1230" t="s">
        <v>338</v>
      </c>
      <c r="DK1230" t="s">
        <v>237</v>
      </c>
      <c r="DL1230" t="s">
        <v>237</v>
      </c>
      <c r="DM1230" t="s">
        <v>214</v>
      </c>
      <c r="DN1230" t="s">
        <v>219</v>
      </c>
      <c r="DO1230" t="s">
        <v>414</v>
      </c>
      <c r="DP1230" t="s">
        <v>235</v>
      </c>
      <c r="DR1230" t="s">
        <v>235</v>
      </c>
      <c r="DT1230" t="s">
        <v>214</v>
      </c>
      <c r="DU1230" t="s">
        <v>214</v>
      </c>
      <c r="DV1230" t="s">
        <v>452</v>
      </c>
      <c r="DW1230" t="s">
        <v>6350</v>
      </c>
      <c r="DX1230" t="s">
        <v>237</v>
      </c>
      <c r="DY1230" t="s">
        <v>237</v>
      </c>
      <c r="DZ1230" t="s">
        <v>238</v>
      </c>
      <c r="EA1230" t="s">
        <v>237</v>
      </c>
      <c r="EB1230" t="s">
        <v>237</v>
      </c>
      <c r="EC1230" t="s">
        <v>237</v>
      </c>
      <c r="ED1230" t="s">
        <v>237</v>
      </c>
      <c r="EE1230" t="s">
        <v>219</v>
      </c>
      <c r="EF1230" t="s">
        <v>219</v>
      </c>
      <c r="EK1230" t="s">
        <v>237</v>
      </c>
      <c r="EL1230" t="s">
        <v>237</v>
      </c>
      <c r="EM1230" t="s">
        <v>401</v>
      </c>
      <c r="EN1230" t="s">
        <v>486</v>
      </c>
      <c r="EO1230" t="s">
        <v>240</v>
      </c>
      <c r="EP1230" t="s">
        <v>240</v>
      </c>
      <c r="EQ1230" t="s">
        <v>214</v>
      </c>
      <c r="ER1230" t="s">
        <v>214</v>
      </c>
      <c r="ES1230" t="s">
        <v>237</v>
      </c>
      <c r="ET1230" t="s">
        <v>237</v>
      </c>
      <c r="EU1230" t="s">
        <v>237</v>
      </c>
      <c r="EV1230" t="s">
        <v>237</v>
      </c>
      <c r="EW1230" t="s">
        <v>243</v>
      </c>
      <c r="EX1230" t="s">
        <v>243</v>
      </c>
      <c r="EY1230" t="s">
        <v>237</v>
      </c>
      <c r="EZ1230" t="s">
        <v>241</v>
      </c>
      <c r="FA1230" t="s">
        <v>241</v>
      </c>
      <c r="FB1230" t="s">
        <v>237</v>
      </c>
      <c r="FC1230" t="s">
        <v>237</v>
      </c>
      <c r="FD1230" t="s">
        <v>237</v>
      </c>
      <c r="FE1230" t="s">
        <v>286</v>
      </c>
      <c r="FF1230" t="s">
        <v>286</v>
      </c>
      <c r="FG1230" t="s">
        <v>239</v>
      </c>
      <c r="FH1230" t="s">
        <v>239</v>
      </c>
      <c r="FI1230" t="s">
        <v>214</v>
      </c>
      <c r="FJ1230" t="s">
        <v>214</v>
      </c>
      <c r="FK1230" t="s">
        <v>214</v>
      </c>
      <c r="FL1230" t="s">
        <v>214</v>
      </c>
      <c r="FM1230" t="s">
        <v>292</v>
      </c>
      <c r="FN1230" t="s">
        <v>292</v>
      </c>
      <c r="FO1230" t="s">
        <v>219</v>
      </c>
      <c r="FP1230" t="s">
        <v>219</v>
      </c>
      <c r="FQ1230" t="s">
        <v>241</v>
      </c>
      <c r="FR1230" t="s">
        <v>241</v>
      </c>
      <c r="FS1230" t="s">
        <v>241</v>
      </c>
      <c r="FT1230" t="s">
        <v>241</v>
      </c>
      <c r="FU1230" t="s">
        <v>219</v>
      </c>
      <c r="FV1230" t="s">
        <v>241</v>
      </c>
      <c r="FW1230" t="s">
        <v>241</v>
      </c>
      <c r="FX1230" t="s">
        <v>241</v>
      </c>
      <c r="FY1230" t="s">
        <v>241</v>
      </c>
      <c r="FZ1230" t="s">
        <v>341</v>
      </c>
      <c r="GA1230" t="s">
        <v>341</v>
      </c>
      <c r="GB1230" t="s">
        <v>244</v>
      </c>
      <c r="GC1230" t="s">
        <v>244</v>
      </c>
      <c r="GD1230" t="s">
        <v>249</v>
      </c>
      <c r="GE1230" t="s">
        <v>241</v>
      </c>
      <c r="GF1230" t="s">
        <v>249</v>
      </c>
      <c r="GG1230" t="s">
        <v>244</v>
      </c>
      <c r="GH1230" t="s">
        <v>241</v>
      </c>
      <c r="GI1230" t="s">
        <v>244</v>
      </c>
      <c r="GJ1230" t="s">
        <v>244</v>
      </c>
      <c r="GK1230" t="s">
        <v>244</v>
      </c>
      <c r="GL1230" t="s">
        <v>244</v>
      </c>
      <c r="GM1230" t="s">
        <v>244</v>
      </c>
      <c r="GN1230" t="s">
        <v>219</v>
      </c>
      <c r="GO1230" t="s">
        <v>219</v>
      </c>
      <c r="GP1230" t="s">
        <v>342</v>
      </c>
      <c r="GQ1230" t="s">
        <v>553</v>
      </c>
      <c r="GR1230" t="s">
        <v>294</v>
      </c>
      <c r="GS1230" t="s">
        <v>214</v>
      </c>
      <c r="GT1230" t="s">
        <v>241</v>
      </c>
      <c r="GU1230" t="s">
        <v>214</v>
      </c>
      <c r="GV1230" t="s">
        <v>241</v>
      </c>
      <c r="GW1230" t="s">
        <v>297</v>
      </c>
      <c r="GX1230" t="s">
        <v>297</v>
      </c>
      <c r="GY1230" t="s">
        <v>491</v>
      </c>
      <c r="GZ1230" t="s">
        <v>241</v>
      </c>
      <c r="HA1230" t="s">
        <v>2598</v>
      </c>
      <c r="HB1230" t="s">
        <v>241</v>
      </c>
      <c r="HC1230" t="s">
        <v>883</v>
      </c>
      <c r="HD1230" t="s">
        <v>316</v>
      </c>
      <c r="HE1230" t="s">
        <v>317</v>
      </c>
      <c r="HF1230" t="s">
        <v>2648</v>
      </c>
      <c r="HG1230" t="s">
        <v>362</v>
      </c>
      <c r="HH1230" t="s">
        <v>2648</v>
      </c>
      <c r="HI1230" t="s">
        <v>241</v>
      </c>
      <c r="HJ1230" t="s">
        <v>214</v>
      </c>
      <c r="HK1230" t="s">
        <v>6351</v>
      </c>
      <c r="HL1230" s="12"/>
      <c r="HM1230">
        <v>0.25</v>
      </c>
      <c r="HN1230">
        <v>0.75</v>
      </c>
      <c r="HO1230">
        <v>0</v>
      </c>
      <c r="HP1230">
        <v>0.75</v>
      </c>
      <c r="HQ1230">
        <v>0</v>
      </c>
      <c r="HR1230">
        <v>0.5</v>
      </c>
      <c r="HS1230">
        <v>1</v>
      </c>
      <c r="HT1230">
        <v>0</v>
      </c>
      <c r="HU1230">
        <v>0</v>
      </c>
      <c r="HV1230">
        <v>0.5</v>
      </c>
      <c r="HW1230">
        <v>0.5</v>
      </c>
      <c r="HX1230">
        <v>0.5</v>
      </c>
      <c r="HZ1230">
        <v>0.5</v>
      </c>
      <c r="IA1230" s="4">
        <v>1</v>
      </c>
      <c r="IB1230">
        <v>0.5</v>
      </c>
      <c r="IC1230">
        <v>0.5</v>
      </c>
      <c r="ID1230">
        <v>0.5</v>
      </c>
      <c r="IE1230">
        <v>0.5</v>
      </c>
      <c r="IG1230">
        <v>0.75</v>
      </c>
      <c r="IH1230">
        <v>0.5</v>
      </c>
      <c r="II1230">
        <v>1</v>
      </c>
      <c r="IJ1230">
        <v>1</v>
      </c>
      <c r="IK1230">
        <v>0.75</v>
      </c>
      <c r="IL1230">
        <v>0.75</v>
      </c>
      <c r="IM1230">
        <v>0.75</v>
      </c>
      <c r="IN1230">
        <v>1</v>
      </c>
      <c r="IO1230">
        <v>1</v>
      </c>
      <c r="IQ1230">
        <v>1</v>
      </c>
      <c r="IS1230">
        <f t="shared" si="1092"/>
        <v>3.7499999999999999E-2</v>
      </c>
      <c r="IT1230">
        <f t="shared" si="1093"/>
        <v>0.09</v>
      </c>
      <c r="IU1230">
        <f t="shared" si="1094"/>
        <v>0</v>
      </c>
      <c r="IV1230">
        <f t="shared" si="1095"/>
        <v>7.5000000000000011E-2</v>
      </c>
      <c r="IW1230">
        <f t="shared" si="1096"/>
        <v>0</v>
      </c>
      <c r="IX1230">
        <f t="shared" si="1097"/>
        <v>6.5000000000000002E-2</v>
      </c>
      <c r="IY1230">
        <f t="shared" si="1098"/>
        <v>0.1</v>
      </c>
      <c r="IZ1230">
        <f t="shared" si="1099"/>
        <v>0</v>
      </c>
      <c r="JA1230">
        <f t="shared" si="1100"/>
        <v>0</v>
      </c>
      <c r="JB1230">
        <f t="shared" si="1101"/>
        <v>0.05</v>
      </c>
      <c r="JC1230">
        <f t="shared" si="1102"/>
        <v>0.06</v>
      </c>
      <c r="JD1230">
        <f t="shared" si="1103"/>
        <v>5.5E-2</v>
      </c>
      <c r="JE1230">
        <f t="shared" si="1104"/>
        <v>0</v>
      </c>
      <c r="JF1230">
        <f t="shared" si="1105"/>
        <v>0.06</v>
      </c>
      <c r="JG1230" s="5">
        <f t="shared" si="1106"/>
        <v>0.05</v>
      </c>
      <c r="JH1230">
        <f t="shared" si="1107"/>
        <v>0</v>
      </c>
      <c r="JI1230">
        <f t="shared" si="1107"/>
        <v>0</v>
      </c>
      <c r="JJ1230">
        <f t="shared" si="1108"/>
        <v>0.1</v>
      </c>
      <c r="JK1230">
        <f t="shared" si="1109"/>
        <v>7.4999999999999997E-2</v>
      </c>
      <c r="JL1230" s="6">
        <f t="shared" si="1110"/>
        <v>0.04</v>
      </c>
      <c r="JM1230">
        <f t="shared" si="1111"/>
        <v>0.09</v>
      </c>
      <c r="JN1230">
        <f t="shared" si="1112"/>
        <v>2.5000000000000001E-2</v>
      </c>
      <c r="JO1230">
        <f t="shared" si="1113"/>
        <v>0.15</v>
      </c>
      <c r="JP1230">
        <f t="shared" si="1114"/>
        <v>0.1</v>
      </c>
      <c r="JQ1230">
        <f t="shared" si="1115"/>
        <v>0.09</v>
      </c>
      <c r="JR1230">
        <f t="shared" si="1116"/>
        <v>8.2500000000000004E-2</v>
      </c>
      <c r="JS1230">
        <f t="shared" si="1117"/>
        <v>7.5000000000000011E-2</v>
      </c>
      <c r="JT1230">
        <f t="shared" si="1117"/>
        <v>0.1</v>
      </c>
      <c r="JU1230">
        <f t="shared" si="1118"/>
        <v>1</v>
      </c>
      <c r="JV1230">
        <f t="shared" si="1118"/>
        <v>0</v>
      </c>
      <c r="JW1230">
        <f t="shared" si="1119"/>
        <v>0.15</v>
      </c>
      <c r="JY1230">
        <f t="shared" si="1120"/>
        <v>1.2500000000000001E-2</v>
      </c>
      <c r="JZ1230">
        <f t="shared" si="1121"/>
        <v>0.06</v>
      </c>
      <c r="KA1230">
        <f t="shared" si="1122"/>
        <v>0</v>
      </c>
      <c r="KB1230">
        <f t="shared" si="1122"/>
        <v>1.4999999999999999E-2</v>
      </c>
      <c r="KC1230">
        <f t="shared" si="1123"/>
        <v>0</v>
      </c>
      <c r="KD1230">
        <f t="shared" si="1124"/>
        <v>1.4999999999999999E-2</v>
      </c>
      <c r="KE1230">
        <f t="shared" si="1124"/>
        <v>0.03</v>
      </c>
      <c r="KF1230">
        <f t="shared" si="1124"/>
        <v>0</v>
      </c>
      <c r="KG1230">
        <f t="shared" si="1090"/>
        <v>0</v>
      </c>
      <c r="KH1230">
        <f t="shared" si="1090"/>
        <v>1.4999999999999999E-2</v>
      </c>
      <c r="KI1230">
        <f t="shared" si="1090"/>
        <v>1.4999999999999999E-2</v>
      </c>
      <c r="KJ1230">
        <f t="shared" si="1090"/>
        <v>1.4999999999999999E-2</v>
      </c>
      <c r="KK1230">
        <f t="shared" si="1125"/>
        <v>0</v>
      </c>
      <c r="KL1230">
        <f t="shared" si="1126"/>
        <v>0.02</v>
      </c>
      <c r="KM1230" s="5">
        <f t="shared" si="1127"/>
        <v>0.05</v>
      </c>
      <c r="KN1230">
        <f t="shared" si="1128"/>
        <v>0</v>
      </c>
      <c r="KO1230">
        <f t="shared" si="1128"/>
        <v>0</v>
      </c>
      <c r="KP1230">
        <f t="shared" si="1129"/>
        <v>0.03</v>
      </c>
      <c r="KQ1230">
        <f t="shared" si="1130"/>
        <v>1.4999999999999999E-2</v>
      </c>
      <c r="KR1230" s="6">
        <f t="shared" si="1131"/>
        <v>0.02</v>
      </c>
      <c r="KS1230">
        <f t="shared" si="1132"/>
        <v>0.03</v>
      </c>
      <c r="KT1230">
        <f t="shared" si="1133"/>
        <v>1.4999999999999999E-2</v>
      </c>
      <c r="KU1230">
        <f t="shared" si="1134"/>
        <v>0.04</v>
      </c>
      <c r="KV1230">
        <f t="shared" si="1135"/>
        <v>0.05</v>
      </c>
      <c r="KW1230">
        <f t="shared" si="1136"/>
        <v>7.4999999999999997E-3</v>
      </c>
      <c r="KX1230">
        <f t="shared" si="1137"/>
        <v>0</v>
      </c>
      <c r="KY1230">
        <f t="shared" si="1138"/>
        <v>0.03</v>
      </c>
      <c r="KZ1230">
        <f t="shared" si="1139"/>
        <v>0.03</v>
      </c>
      <c r="LA1230">
        <f t="shared" si="1140"/>
        <v>1</v>
      </c>
      <c r="LB1230">
        <f t="shared" si="1140"/>
        <v>0</v>
      </c>
      <c r="LC1230">
        <f t="shared" si="1141"/>
        <v>0.1</v>
      </c>
      <c r="LE1230" t="str">
        <f t="shared" si="1147"/>
        <v>Cameroun</v>
      </c>
      <c r="LF1230">
        <f t="shared" si="1142"/>
        <v>0.36750000000000005</v>
      </c>
      <c r="LG1230" s="6">
        <f t="shared" si="1143"/>
        <v>0.49</v>
      </c>
      <c r="LH1230">
        <f t="shared" si="1144"/>
        <v>0.86250000000000004</v>
      </c>
      <c r="LI1230" s="6">
        <f t="shared" si="1145"/>
        <v>0.6150000000000001</v>
      </c>
      <c r="LJ1230">
        <f t="shared" si="1146"/>
        <v>1</v>
      </c>
    </row>
    <row r="1231" spans="1:322" x14ac:dyDescent="0.35">
      <c r="A1231" s="8">
        <v>44871</v>
      </c>
      <c r="B1231" t="s">
        <v>6352</v>
      </c>
      <c r="D1231" s="27" t="s">
        <v>257</v>
      </c>
      <c r="E1231" s="27" t="s">
        <v>257</v>
      </c>
      <c r="F1231" s="27">
        <v>52</v>
      </c>
      <c r="G1231" s="27" t="s">
        <v>258</v>
      </c>
      <c r="H1231" s="27" t="s">
        <v>259</v>
      </c>
      <c r="I1231" s="27" t="s">
        <v>260</v>
      </c>
      <c r="J1231" s="27" t="s">
        <v>207</v>
      </c>
      <c r="K1231" s="28">
        <v>44570</v>
      </c>
      <c r="L1231" s="28">
        <v>44566</v>
      </c>
      <c r="M1231" s="28">
        <v>44595</v>
      </c>
      <c r="N1231" s="27" t="s">
        <v>261</v>
      </c>
      <c r="O1231" s="27" t="s">
        <v>261</v>
      </c>
      <c r="P1231" s="27" t="s">
        <v>261</v>
      </c>
      <c r="Q1231" s="27" t="s">
        <v>262</v>
      </c>
      <c r="R1231" s="28" t="s">
        <v>262</v>
      </c>
      <c r="S1231" s="28" t="s">
        <v>262</v>
      </c>
      <c r="T1231" s="27" t="s">
        <v>263</v>
      </c>
      <c r="U1231" s="27" t="s">
        <v>261</v>
      </c>
      <c r="V1231" s="28" t="s">
        <v>262</v>
      </c>
      <c r="W1231" s="27" t="s">
        <v>261</v>
      </c>
      <c r="X1231" s="28" t="s">
        <v>262</v>
      </c>
      <c r="Y1231" s="27" t="s">
        <v>263</v>
      </c>
      <c r="Z1231" s="28">
        <v>44772</v>
      </c>
      <c r="AA1231" s="27" t="s">
        <v>264</v>
      </c>
      <c r="AB1231" s="27" t="s">
        <v>265</v>
      </c>
      <c r="AC1231" s="27" t="s">
        <v>266</v>
      </c>
      <c r="AD1231" s="27" t="s">
        <v>267</v>
      </c>
      <c r="AE1231" s="27" t="s">
        <v>262</v>
      </c>
      <c r="AF1231" s="27" t="s">
        <v>262</v>
      </c>
      <c r="AG1231" s="29" t="s">
        <v>262</v>
      </c>
      <c r="AH1231" s="27" t="s">
        <v>263</v>
      </c>
      <c r="AI1231" s="27">
        <v>44717</v>
      </c>
      <c r="AJ1231" s="28">
        <v>44717</v>
      </c>
      <c r="AK1231" s="27" t="s">
        <v>268</v>
      </c>
      <c r="AL1231" s="27" t="s">
        <v>269</v>
      </c>
      <c r="AM1231" s="27" t="s">
        <v>265</v>
      </c>
      <c r="AN1231" s="27" t="s">
        <v>270</v>
      </c>
      <c r="AO1231" s="27" t="s">
        <v>261</v>
      </c>
      <c r="AP1231" s="27" t="s">
        <v>261</v>
      </c>
      <c r="AQ1231" s="28" t="s">
        <v>262</v>
      </c>
      <c r="AR1231" s="27" t="s">
        <v>261</v>
      </c>
      <c r="AS1231" s="28" t="s">
        <v>262</v>
      </c>
      <c r="AT1231" s="27" t="s">
        <v>261</v>
      </c>
      <c r="AU1231" s="28" t="s">
        <v>262</v>
      </c>
      <c r="AV1231" s="27" t="s">
        <v>261</v>
      </c>
      <c r="AW1231" s="28" t="s">
        <v>262</v>
      </c>
      <c r="AX1231" s="27" t="s">
        <v>261</v>
      </c>
      <c r="AY1231" s="28" t="s">
        <v>262</v>
      </c>
      <c r="AZ1231" s="27" t="s">
        <v>262</v>
      </c>
      <c r="BA1231" s="27" t="s">
        <v>262</v>
      </c>
      <c r="BB1231" s="27" t="s">
        <v>261</v>
      </c>
      <c r="BC1231" s="28" t="s">
        <v>262</v>
      </c>
      <c r="BD1231" s="27" t="s">
        <v>261</v>
      </c>
      <c r="BE1231" s="30" t="s">
        <v>262</v>
      </c>
      <c r="BF1231" t="s">
        <v>207</v>
      </c>
      <c r="BG1231" s="9" t="s">
        <v>271</v>
      </c>
      <c r="BH1231" t="s">
        <v>272</v>
      </c>
      <c r="BI1231" t="s">
        <v>1373</v>
      </c>
      <c r="BJ1231" t="s">
        <v>210</v>
      </c>
      <c r="BK1231" t="s">
        <v>211</v>
      </c>
      <c r="BL1231" t="s">
        <v>212</v>
      </c>
      <c r="BM1231" t="s">
        <v>275</v>
      </c>
      <c r="BN1231" t="s">
        <v>214</v>
      </c>
      <c r="BO1231" t="s">
        <v>302</v>
      </c>
      <c r="BP1231" t="s">
        <v>277</v>
      </c>
      <c r="BQ1231" t="s">
        <v>332</v>
      </c>
      <c r="BV1231" t="s">
        <v>214</v>
      </c>
      <c r="CG1231" t="s">
        <v>219</v>
      </c>
      <c r="CI1231" t="s">
        <v>220</v>
      </c>
      <c r="CJ1231" t="s">
        <v>6353</v>
      </c>
      <c r="CL1231" t="s">
        <v>282</v>
      </c>
      <c r="CN1231" t="s">
        <v>306</v>
      </c>
      <c r="CP1231" t="s">
        <v>307</v>
      </c>
      <c r="CQ1231" t="s">
        <v>284</v>
      </c>
      <c r="CR1231" t="s">
        <v>286</v>
      </c>
      <c r="CT1231" t="s">
        <v>219</v>
      </c>
      <c r="CV1231" t="s">
        <v>227</v>
      </c>
      <c r="CX1231" t="s">
        <v>353</v>
      </c>
      <c r="CZ1231" t="s">
        <v>219</v>
      </c>
      <c r="DB1231" t="s">
        <v>230</v>
      </c>
      <c r="DC1231" t="s">
        <v>230</v>
      </c>
      <c r="DD1231" t="s">
        <v>219</v>
      </c>
      <c r="DI1231" t="s">
        <v>232</v>
      </c>
      <c r="DK1231" t="s">
        <v>233</v>
      </c>
      <c r="DM1231" t="s">
        <v>219</v>
      </c>
      <c r="DO1231" t="s">
        <v>288</v>
      </c>
      <c r="DP1231" t="s">
        <v>415</v>
      </c>
      <c r="DT1231" t="s">
        <v>219</v>
      </c>
      <c r="DX1231" t="s">
        <v>242</v>
      </c>
      <c r="DZ1231" t="s">
        <v>400</v>
      </c>
      <c r="EA1231" t="s">
        <v>233</v>
      </c>
      <c r="EC1231" t="s">
        <v>242</v>
      </c>
      <c r="EE1231" t="s">
        <v>214</v>
      </c>
      <c r="EG1231" t="s">
        <v>214</v>
      </c>
      <c r="EK1231" t="s">
        <v>239</v>
      </c>
      <c r="EM1231" t="s">
        <v>239</v>
      </c>
      <c r="EO1231" t="s">
        <v>240</v>
      </c>
      <c r="EQ1231" t="s">
        <v>219</v>
      </c>
      <c r="ER1231" t="s">
        <v>241</v>
      </c>
      <c r="ES1231" t="s">
        <v>239</v>
      </c>
      <c r="ET1231" t="s">
        <v>241</v>
      </c>
      <c r="EU1231" t="s">
        <v>242</v>
      </c>
      <c r="EV1231" t="s">
        <v>241</v>
      </c>
      <c r="EW1231" t="s">
        <v>310</v>
      </c>
      <c r="EX1231" t="s">
        <v>241</v>
      </c>
      <c r="EY1231" t="s">
        <v>242</v>
      </c>
      <c r="EZ1231" t="s">
        <v>241</v>
      </c>
      <c r="FA1231" t="s">
        <v>241</v>
      </c>
      <c r="FB1231" t="s">
        <v>241</v>
      </c>
      <c r="FC1231" t="s">
        <v>242</v>
      </c>
      <c r="FD1231" t="s">
        <v>241</v>
      </c>
      <c r="FE1231" t="s">
        <v>226</v>
      </c>
      <c r="FF1231" t="s">
        <v>241</v>
      </c>
      <c r="FG1231" t="s">
        <v>242</v>
      </c>
      <c r="FH1231" t="s">
        <v>241</v>
      </c>
      <c r="FI1231" t="s">
        <v>214</v>
      </c>
      <c r="FJ1231" t="s">
        <v>241</v>
      </c>
      <c r="FK1231" t="s">
        <v>214</v>
      </c>
      <c r="FL1231" t="s">
        <v>241</v>
      </c>
      <c r="FM1231" t="s">
        <v>292</v>
      </c>
      <c r="FN1231" t="s">
        <v>241</v>
      </c>
      <c r="FO1231" t="s">
        <v>219</v>
      </c>
      <c r="FP1231" t="s">
        <v>241</v>
      </c>
      <c r="FQ1231" t="s">
        <v>241</v>
      </c>
      <c r="FR1231" t="s">
        <v>241</v>
      </c>
      <c r="FS1231" t="s">
        <v>241</v>
      </c>
      <c r="FT1231" t="s">
        <v>241</v>
      </c>
      <c r="FU1231" t="s">
        <v>219</v>
      </c>
      <c r="FV1231" t="s">
        <v>241</v>
      </c>
      <c r="FW1231" t="s">
        <v>241</v>
      </c>
      <c r="FX1231" t="s">
        <v>241</v>
      </c>
      <c r="FY1231" t="s">
        <v>241</v>
      </c>
      <c r="FZ1231" t="s">
        <v>313</v>
      </c>
      <c r="GA1231" t="s">
        <v>241</v>
      </c>
      <c r="GB1231" t="s">
        <v>244</v>
      </c>
      <c r="GC1231" t="s">
        <v>241</v>
      </c>
      <c r="GD1231" t="s">
        <v>293</v>
      </c>
      <c r="GE1231" t="s">
        <v>241</v>
      </c>
      <c r="GF1231" t="s">
        <v>241</v>
      </c>
      <c r="GG1231" t="s">
        <v>244</v>
      </c>
      <c r="GH1231" t="s">
        <v>241</v>
      </c>
      <c r="GI1231" t="s">
        <v>241</v>
      </c>
      <c r="GJ1231" t="s">
        <v>227</v>
      </c>
      <c r="GK1231" t="s">
        <v>241</v>
      </c>
      <c r="GL1231" t="s">
        <v>244</v>
      </c>
      <c r="GM1231" t="s">
        <v>241</v>
      </c>
      <c r="GN1231" t="s">
        <v>402</v>
      </c>
      <c r="GO1231" t="s">
        <v>241</v>
      </c>
      <c r="GP1231" t="s">
        <v>295</v>
      </c>
      <c r="GQ1231" t="s">
        <v>241</v>
      </c>
      <c r="GR1231" t="s">
        <v>295</v>
      </c>
      <c r="GS1231" t="s">
        <v>214</v>
      </c>
      <c r="GT1231" t="s">
        <v>241</v>
      </c>
      <c r="GU1231" t="s">
        <v>241</v>
      </c>
      <c r="GV1231" t="s">
        <v>241</v>
      </c>
      <c r="GW1231" t="s">
        <v>297</v>
      </c>
      <c r="GX1231" t="s">
        <v>297</v>
      </c>
      <c r="GY1231" t="s">
        <v>1402</v>
      </c>
      <c r="GZ1231" t="s">
        <v>241</v>
      </c>
      <c r="HA1231" t="s">
        <v>298</v>
      </c>
      <c r="HB1231" t="s">
        <v>241</v>
      </c>
      <c r="HC1231" t="s">
        <v>241</v>
      </c>
      <c r="HD1231" t="s">
        <v>241</v>
      </c>
      <c r="HE1231" t="s">
        <v>241</v>
      </c>
      <c r="HF1231" t="s">
        <v>241</v>
      </c>
      <c r="HG1231" t="s">
        <v>241</v>
      </c>
      <c r="HH1231" t="s">
        <v>241</v>
      </c>
      <c r="HI1231" t="s">
        <v>241</v>
      </c>
      <c r="HJ1231" t="s">
        <v>219</v>
      </c>
      <c r="HK1231" t="s">
        <v>299</v>
      </c>
      <c r="HL1231" s="12"/>
      <c r="HM1231">
        <v>0.25</v>
      </c>
      <c r="HN1231">
        <v>0.25</v>
      </c>
      <c r="HO1231">
        <v>0</v>
      </c>
      <c r="HP1231">
        <v>1</v>
      </c>
      <c r="HQ1231">
        <v>1</v>
      </c>
      <c r="HR1231">
        <v>0.25</v>
      </c>
      <c r="HS1231">
        <v>0</v>
      </c>
      <c r="HT1231">
        <v>1</v>
      </c>
      <c r="HU1231">
        <v>1</v>
      </c>
      <c r="HV1231">
        <v>0.75</v>
      </c>
      <c r="HW1231">
        <v>0.25</v>
      </c>
      <c r="HX1231">
        <v>0.75</v>
      </c>
      <c r="HY1231">
        <v>1</v>
      </c>
      <c r="HZ1231">
        <v>0.5</v>
      </c>
      <c r="IA1231">
        <v>0</v>
      </c>
      <c r="IB1231">
        <v>0.5</v>
      </c>
      <c r="IC1231">
        <v>0.75</v>
      </c>
      <c r="ID1231">
        <v>0.75</v>
      </c>
      <c r="IE1231">
        <v>0.75</v>
      </c>
      <c r="IG1231">
        <v>1</v>
      </c>
      <c r="IH1231">
        <v>0.75</v>
      </c>
      <c r="II1231">
        <v>1</v>
      </c>
      <c r="IJ1231">
        <v>0.25</v>
      </c>
      <c r="IK1231">
        <v>0.75</v>
      </c>
      <c r="IL1231">
        <v>1</v>
      </c>
      <c r="IM1231">
        <v>0.75</v>
      </c>
      <c r="IN1231">
        <v>0.5</v>
      </c>
      <c r="IO1231">
        <v>1</v>
      </c>
      <c r="IQ1231">
        <v>3</v>
      </c>
      <c r="IS1231">
        <f t="shared" si="1092"/>
        <v>3.7499999999999999E-2</v>
      </c>
      <c r="IT1231">
        <f t="shared" si="1093"/>
        <v>0.03</v>
      </c>
      <c r="IU1231">
        <f t="shared" si="1094"/>
        <v>0</v>
      </c>
      <c r="IV1231">
        <f t="shared" si="1095"/>
        <v>0.1</v>
      </c>
      <c r="IW1231">
        <f t="shared" si="1096"/>
        <v>0.08</v>
      </c>
      <c r="IX1231">
        <f t="shared" si="1097"/>
        <v>3.2500000000000001E-2</v>
      </c>
      <c r="IY1231">
        <f t="shared" si="1098"/>
        <v>0</v>
      </c>
      <c r="IZ1231">
        <f t="shared" si="1099"/>
        <v>0.11</v>
      </c>
      <c r="JA1231">
        <f t="shared" si="1100"/>
        <v>0.13</v>
      </c>
      <c r="JB1231">
        <f t="shared" si="1101"/>
        <v>7.5000000000000011E-2</v>
      </c>
      <c r="JC1231">
        <f t="shared" si="1102"/>
        <v>0.03</v>
      </c>
      <c r="JD1231">
        <f t="shared" si="1103"/>
        <v>8.2500000000000004E-2</v>
      </c>
      <c r="JE1231">
        <f t="shared" si="1104"/>
        <v>7.0000000000000007E-2</v>
      </c>
      <c r="JF1231">
        <f t="shared" si="1105"/>
        <v>0.06</v>
      </c>
      <c r="JG1231" s="5">
        <f t="shared" si="1106"/>
        <v>0</v>
      </c>
      <c r="JH1231">
        <f t="shared" si="1107"/>
        <v>0</v>
      </c>
      <c r="JI1231">
        <f t="shared" si="1107"/>
        <v>0</v>
      </c>
      <c r="JJ1231">
        <f t="shared" si="1108"/>
        <v>0.15000000000000002</v>
      </c>
      <c r="JK1231">
        <f t="shared" si="1109"/>
        <v>0.11249999999999999</v>
      </c>
      <c r="JL1231" s="6">
        <f t="shared" si="1110"/>
        <v>5.333333333333333E-2</v>
      </c>
      <c r="JM1231">
        <f t="shared" si="1111"/>
        <v>0.12</v>
      </c>
      <c r="JN1231">
        <f t="shared" si="1112"/>
        <v>3.7500000000000006E-2</v>
      </c>
      <c r="JO1231">
        <f t="shared" si="1113"/>
        <v>0.15</v>
      </c>
      <c r="JP1231">
        <f t="shared" si="1114"/>
        <v>2.5000000000000001E-2</v>
      </c>
      <c r="JQ1231">
        <f t="shared" si="1115"/>
        <v>0.09</v>
      </c>
      <c r="JR1231">
        <f t="shared" si="1116"/>
        <v>0.11</v>
      </c>
      <c r="JS1231">
        <f t="shared" si="1117"/>
        <v>7.5000000000000011E-2</v>
      </c>
      <c r="JT1231">
        <f t="shared" si="1117"/>
        <v>0.05</v>
      </c>
      <c r="JU1231">
        <f t="shared" si="1118"/>
        <v>1</v>
      </c>
      <c r="JV1231">
        <f t="shared" si="1118"/>
        <v>0</v>
      </c>
      <c r="JW1231">
        <f t="shared" si="1119"/>
        <v>0.15</v>
      </c>
      <c r="JY1231">
        <f t="shared" si="1120"/>
        <v>1.2500000000000001E-2</v>
      </c>
      <c r="JZ1231">
        <f t="shared" si="1121"/>
        <v>0.02</v>
      </c>
      <c r="KA1231">
        <f t="shared" si="1122"/>
        <v>0</v>
      </c>
      <c r="KB1231">
        <f t="shared" si="1122"/>
        <v>0.02</v>
      </c>
      <c r="KC1231">
        <f t="shared" si="1123"/>
        <v>0.04</v>
      </c>
      <c r="KD1231">
        <f t="shared" si="1124"/>
        <v>7.4999999999999997E-3</v>
      </c>
      <c r="KE1231">
        <f t="shared" si="1124"/>
        <v>0</v>
      </c>
      <c r="KF1231">
        <f t="shared" si="1124"/>
        <v>0.03</v>
      </c>
      <c r="KG1231">
        <f t="shared" si="1090"/>
        <v>0.03</v>
      </c>
      <c r="KH1231">
        <f t="shared" si="1090"/>
        <v>2.2499999999999999E-2</v>
      </c>
      <c r="KI1231">
        <f t="shared" si="1090"/>
        <v>7.4999999999999997E-3</v>
      </c>
      <c r="KJ1231">
        <f t="shared" si="1090"/>
        <v>2.2499999999999999E-2</v>
      </c>
      <c r="KK1231">
        <f t="shared" si="1125"/>
        <v>0.02</v>
      </c>
      <c r="KL1231">
        <f t="shared" si="1126"/>
        <v>0.02</v>
      </c>
      <c r="KM1231" s="5">
        <f t="shared" si="1127"/>
        <v>0</v>
      </c>
      <c r="KN1231">
        <f t="shared" si="1128"/>
        <v>0</v>
      </c>
      <c r="KO1231">
        <f t="shared" si="1128"/>
        <v>0</v>
      </c>
      <c r="KP1231">
        <f t="shared" si="1129"/>
        <v>4.4999999999999998E-2</v>
      </c>
      <c r="KQ1231">
        <f t="shared" si="1130"/>
        <v>2.2499999999999999E-2</v>
      </c>
      <c r="KR1231" s="6">
        <f t="shared" si="1131"/>
        <v>2.6666666666666665E-2</v>
      </c>
      <c r="KS1231">
        <f t="shared" si="1132"/>
        <v>0.04</v>
      </c>
      <c r="KT1231">
        <f t="shared" si="1133"/>
        <v>2.2499999999999999E-2</v>
      </c>
      <c r="KU1231">
        <f t="shared" si="1134"/>
        <v>0.04</v>
      </c>
      <c r="KV1231">
        <f t="shared" si="1135"/>
        <v>1.2500000000000001E-2</v>
      </c>
      <c r="KW1231">
        <f t="shared" si="1136"/>
        <v>7.4999999999999997E-3</v>
      </c>
      <c r="KX1231">
        <f t="shared" si="1137"/>
        <v>0</v>
      </c>
      <c r="KY1231">
        <f t="shared" si="1138"/>
        <v>0.03</v>
      </c>
      <c r="KZ1231">
        <f t="shared" si="1139"/>
        <v>1.4999999999999999E-2</v>
      </c>
      <c r="LA1231">
        <f t="shared" si="1140"/>
        <v>1</v>
      </c>
      <c r="LB1231">
        <f t="shared" si="1140"/>
        <v>0</v>
      </c>
      <c r="LC1231">
        <f t="shared" si="1141"/>
        <v>0.1</v>
      </c>
      <c r="LE1231" t="str">
        <f t="shared" si="1147"/>
        <v>Niger</v>
      </c>
      <c r="LF1231">
        <f t="shared" si="1142"/>
        <v>0.52</v>
      </c>
      <c r="LG1231" s="6">
        <f t="shared" si="1143"/>
        <v>0.63333333333333341</v>
      </c>
      <c r="LH1231">
        <f t="shared" si="1144"/>
        <v>0.8075</v>
      </c>
      <c r="LI1231" s="6">
        <f t="shared" si="1145"/>
        <v>0.61416666666666664</v>
      </c>
      <c r="LJ1231">
        <f t="shared" si="1146"/>
        <v>3</v>
      </c>
    </row>
    <row r="1232" spans="1:322" x14ac:dyDescent="0.35">
      <c r="A1232" s="8">
        <v>44872</v>
      </c>
      <c r="B1232" t="s">
        <v>6354</v>
      </c>
      <c r="D1232" s="24" t="s">
        <v>257</v>
      </c>
      <c r="E1232" s="24" t="s">
        <v>257</v>
      </c>
      <c r="F1232" s="24">
        <v>33</v>
      </c>
      <c r="G1232" s="24" t="s">
        <v>258</v>
      </c>
      <c r="H1232" s="24" t="s">
        <v>259</v>
      </c>
      <c r="I1232" s="24" t="s">
        <v>260</v>
      </c>
      <c r="J1232" s="24" t="s">
        <v>207</v>
      </c>
      <c r="K1232" s="25">
        <v>44588</v>
      </c>
      <c r="L1232" s="25">
        <v>44566</v>
      </c>
      <c r="M1232" s="25">
        <v>44595</v>
      </c>
      <c r="N1232" s="24" t="s">
        <v>261</v>
      </c>
      <c r="O1232" s="24" t="s">
        <v>261</v>
      </c>
      <c r="P1232" s="24" t="s">
        <v>261</v>
      </c>
      <c r="Q1232" s="24" t="s">
        <v>262</v>
      </c>
      <c r="R1232" s="25" t="s">
        <v>262</v>
      </c>
      <c r="S1232" s="25" t="s">
        <v>262</v>
      </c>
      <c r="T1232" s="24" t="s">
        <v>263</v>
      </c>
      <c r="U1232" s="24" t="s">
        <v>261</v>
      </c>
      <c r="V1232" s="25" t="s">
        <v>262</v>
      </c>
      <c r="W1232" s="24" t="s">
        <v>261</v>
      </c>
      <c r="X1232" s="25" t="s">
        <v>262</v>
      </c>
      <c r="Y1232" s="24" t="s">
        <v>263</v>
      </c>
      <c r="Z1232" s="25">
        <v>44772</v>
      </c>
      <c r="AA1232" s="24" t="s">
        <v>264</v>
      </c>
      <c r="AB1232" s="24" t="s">
        <v>265</v>
      </c>
      <c r="AC1232" s="24" t="s">
        <v>266</v>
      </c>
      <c r="AD1232" s="24" t="s">
        <v>267</v>
      </c>
      <c r="AE1232" s="24" t="s">
        <v>262</v>
      </c>
      <c r="AF1232" s="24" t="s">
        <v>262</v>
      </c>
      <c r="AG1232" s="31" t="s">
        <v>262</v>
      </c>
      <c r="AH1232" s="24" t="s">
        <v>263</v>
      </c>
      <c r="AI1232" s="24">
        <v>44717</v>
      </c>
      <c r="AJ1232" s="25">
        <v>44717</v>
      </c>
      <c r="AK1232" s="24" t="s">
        <v>268</v>
      </c>
      <c r="AL1232" s="24" t="s">
        <v>269</v>
      </c>
      <c r="AM1232" s="24" t="s">
        <v>265</v>
      </c>
      <c r="AN1232" s="24" t="s">
        <v>270</v>
      </c>
      <c r="AO1232" s="24" t="s">
        <v>261</v>
      </c>
      <c r="AP1232" s="24" t="s">
        <v>261</v>
      </c>
      <c r="AQ1232" s="25" t="s">
        <v>262</v>
      </c>
      <c r="AR1232" s="24" t="s">
        <v>261</v>
      </c>
      <c r="AS1232" s="25" t="s">
        <v>262</v>
      </c>
      <c r="AT1232" s="24" t="s">
        <v>261</v>
      </c>
      <c r="AU1232" s="25" t="s">
        <v>262</v>
      </c>
      <c r="AV1232" s="24" t="s">
        <v>261</v>
      </c>
      <c r="AW1232" s="25" t="s">
        <v>262</v>
      </c>
      <c r="AX1232" s="24" t="s">
        <v>261</v>
      </c>
      <c r="AY1232" s="25" t="s">
        <v>262</v>
      </c>
      <c r="AZ1232" s="27" t="s">
        <v>262</v>
      </c>
      <c r="BA1232" s="27" t="s">
        <v>262</v>
      </c>
      <c r="BB1232" s="24" t="s">
        <v>261</v>
      </c>
      <c r="BC1232" s="25" t="s">
        <v>262</v>
      </c>
      <c r="BD1232" s="24" t="s">
        <v>261</v>
      </c>
      <c r="BE1232" s="26" t="s">
        <v>262</v>
      </c>
      <c r="BF1232" t="s">
        <v>207</v>
      </c>
      <c r="BG1232" s="9" t="s">
        <v>271</v>
      </c>
      <c r="BH1232" t="s">
        <v>272</v>
      </c>
      <c r="BI1232" t="s">
        <v>510</v>
      </c>
      <c r="BJ1232" t="s">
        <v>210</v>
      </c>
      <c r="BK1232" t="s">
        <v>211</v>
      </c>
      <c r="BL1232" t="s">
        <v>212</v>
      </c>
      <c r="BM1232" t="s">
        <v>275</v>
      </c>
      <c r="BN1232" t="s">
        <v>214</v>
      </c>
      <c r="BO1232" t="s">
        <v>302</v>
      </c>
      <c r="BP1232" t="s">
        <v>219</v>
      </c>
      <c r="BQ1232" t="s">
        <v>332</v>
      </c>
      <c r="BV1232" t="s">
        <v>214</v>
      </c>
      <c r="CC1232" t="s">
        <v>214</v>
      </c>
      <c r="CG1232" t="s">
        <v>219</v>
      </c>
      <c r="CI1232" t="s">
        <v>333</v>
      </c>
      <c r="CJ1232" t="s">
        <v>6355</v>
      </c>
      <c r="CK1232" t="s">
        <v>220</v>
      </c>
      <c r="CL1232" t="s">
        <v>1263</v>
      </c>
      <c r="CN1232" t="s">
        <v>306</v>
      </c>
      <c r="CP1232" t="s">
        <v>307</v>
      </c>
      <c r="CQ1232" t="s">
        <v>224</v>
      </c>
      <c r="CR1232" t="s">
        <v>227</v>
      </c>
      <c r="CS1232" t="s">
        <v>250</v>
      </c>
      <c r="CT1232" t="s">
        <v>214</v>
      </c>
      <c r="CU1232" t="s">
        <v>214</v>
      </c>
      <c r="CV1232" t="s">
        <v>250</v>
      </c>
      <c r="CW1232" t="s">
        <v>286</v>
      </c>
      <c r="CX1232" t="s">
        <v>287</v>
      </c>
      <c r="CY1232" t="s">
        <v>450</v>
      </c>
      <c r="CZ1232" t="s">
        <v>219</v>
      </c>
      <c r="DA1232" t="s">
        <v>219</v>
      </c>
      <c r="DB1232" t="s">
        <v>230</v>
      </c>
      <c r="DC1232" t="s">
        <v>230</v>
      </c>
      <c r="DD1232" t="s">
        <v>214</v>
      </c>
      <c r="DE1232" t="s">
        <v>546</v>
      </c>
      <c r="DG1232" t="s">
        <v>546</v>
      </c>
      <c r="DI1232" t="s">
        <v>232</v>
      </c>
      <c r="DK1232" t="s">
        <v>233</v>
      </c>
      <c r="DL1232" t="s">
        <v>233</v>
      </c>
      <c r="DM1232" t="s">
        <v>214</v>
      </c>
      <c r="DN1232" t="s">
        <v>219</v>
      </c>
      <c r="DO1232" t="s">
        <v>288</v>
      </c>
      <c r="DP1232" t="s">
        <v>399</v>
      </c>
      <c r="DR1232" t="s">
        <v>235</v>
      </c>
      <c r="DT1232" t="s">
        <v>214</v>
      </c>
      <c r="DU1232" t="s">
        <v>214</v>
      </c>
      <c r="DV1232" t="s">
        <v>746</v>
      </c>
      <c r="DX1232" t="s">
        <v>242</v>
      </c>
      <c r="DY1232" t="s">
        <v>233</v>
      </c>
      <c r="DZ1232" t="s">
        <v>238</v>
      </c>
      <c r="EA1232" t="s">
        <v>233</v>
      </c>
      <c r="EB1232" t="s">
        <v>233</v>
      </c>
      <c r="EC1232" t="s">
        <v>242</v>
      </c>
      <c r="ED1232" t="s">
        <v>242</v>
      </c>
      <c r="EE1232" t="s">
        <v>214</v>
      </c>
      <c r="EF1232" t="s">
        <v>214</v>
      </c>
      <c r="EG1232" t="s">
        <v>214</v>
      </c>
      <c r="EI1232" t="s">
        <v>214</v>
      </c>
      <c r="EK1232" t="s">
        <v>242</v>
      </c>
      <c r="EL1232" t="s">
        <v>242</v>
      </c>
      <c r="EM1232" t="s">
        <v>240</v>
      </c>
      <c r="EN1232" t="s">
        <v>240</v>
      </c>
      <c r="EO1232" t="s">
        <v>240</v>
      </c>
      <c r="EP1232" t="s">
        <v>240</v>
      </c>
      <c r="EQ1232" t="s">
        <v>214</v>
      </c>
      <c r="ER1232" t="s">
        <v>214</v>
      </c>
      <c r="ES1232" t="s">
        <v>242</v>
      </c>
      <c r="ET1232" t="s">
        <v>242</v>
      </c>
      <c r="EU1232" t="s">
        <v>233</v>
      </c>
      <c r="EV1232" t="s">
        <v>233</v>
      </c>
      <c r="EW1232" t="s">
        <v>310</v>
      </c>
      <c r="EX1232" t="s">
        <v>310</v>
      </c>
      <c r="EY1232" t="s">
        <v>233</v>
      </c>
      <c r="EZ1232" t="s">
        <v>291</v>
      </c>
      <c r="FA1232" t="s">
        <v>241</v>
      </c>
      <c r="FB1232" t="s">
        <v>233</v>
      </c>
      <c r="FC1232" t="s">
        <v>233</v>
      </c>
      <c r="FD1232" t="s">
        <v>233</v>
      </c>
      <c r="FE1232" t="s">
        <v>226</v>
      </c>
      <c r="FF1232" t="s">
        <v>286</v>
      </c>
      <c r="FG1232" t="s">
        <v>242</v>
      </c>
      <c r="FH1232" t="s">
        <v>239</v>
      </c>
      <c r="FI1232" t="s">
        <v>214</v>
      </c>
      <c r="FJ1232" t="s">
        <v>214</v>
      </c>
      <c r="FK1232" t="s">
        <v>214</v>
      </c>
      <c r="FL1232" t="s">
        <v>214</v>
      </c>
      <c r="FM1232" t="s">
        <v>292</v>
      </c>
      <c r="FN1232" t="s">
        <v>245</v>
      </c>
      <c r="FO1232" t="s">
        <v>219</v>
      </c>
      <c r="FP1232" t="s">
        <v>219</v>
      </c>
      <c r="FQ1232" t="s">
        <v>241</v>
      </c>
      <c r="FR1232" t="s">
        <v>241</v>
      </c>
      <c r="FS1232" t="s">
        <v>241</v>
      </c>
      <c r="FT1232" t="s">
        <v>241</v>
      </c>
      <c r="FU1232" t="s">
        <v>219</v>
      </c>
      <c r="FV1232" t="s">
        <v>241</v>
      </c>
      <c r="FW1232" t="s">
        <v>241</v>
      </c>
      <c r="FX1232" t="s">
        <v>241</v>
      </c>
      <c r="FY1232" t="s">
        <v>241</v>
      </c>
      <c r="FZ1232" t="s">
        <v>248</v>
      </c>
      <c r="GA1232" t="s">
        <v>248</v>
      </c>
      <c r="GB1232" t="s">
        <v>227</v>
      </c>
      <c r="GC1232" t="s">
        <v>227</v>
      </c>
      <c r="GD1232" t="s">
        <v>293</v>
      </c>
      <c r="GE1232" t="s">
        <v>241</v>
      </c>
      <c r="GF1232" t="s">
        <v>293</v>
      </c>
      <c r="GG1232" t="s">
        <v>244</v>
      </c>
      <c r="GH1232" t="s">
        <v>241</v>
      </c>
      <c r="GI1232" t="s">
        <v>244</v>
      </c>
      <c r="GJ1232" t="s">
        <v>227</v>
      </c>
      <c r="GK1232" t="s">
        <v>227</v>
      </c>
      <c r="GL1232" t="s">
        <v>227</v>
      </c>
      <c r="GM1232" t="s">
        <v>244</v>
      </c>
      <c r="GN1232" t="s">
        <v>219</v>
      </c>
      <c r="GO1232" t="s">
        <v>402</v>
      </c>
      <c r="GP1232" t="s">
        <v>295</v>
      </c>
      <c r="GQ1232" t="s">
        <v>251</v>
      </c>
      <c r="GR1232" t="s">
        <v>295</v>
      </c>
      <c r="GS1232" t="s">
        <v>214</v>
      </c>
      <c r="GT1232" t="s">
        <v>241</v>
      </c>
      <c r="GU1232" t="s">
        <v>214</v>
      </c>
      <c r="GV1232" t="s">
        <v>241</v>
      </c>
      <c r="GW1232" t="s">
        <v>297</v>
      </c>
      <c r="GX1232" t="s">
        <v>297</v>
      </c>
      <c r="GY1232" t="s">
        <v>359</v>
      </c>
      <c r="GZ1232" t="s">
        <v>241</v>
      </c>
      <c r="HA1232" t="s">
        <v>298</v>
      </c>
      <c r="HB1232" t="s">
        <v>241</v>
      </c>
      <c r="HC1232" t="s">
        <v>315</v>
      </c>
      <c r="HD1232" t="s">
        <v>316</v>
      </c>
      <c r="HE1232" t="s">
        <v>343</v>
      </c>
      <c r="HF1232" t="s">
        <v>299</v>
      </c>
      <c r="HG1232" t="s">
        <v>319</v>
      </c>
      <c r="HH1232" t="s">
        <v>299</v>
      </c>
      <c r="HI1232" t="s">
        <v>241</v>
      </c>
      <c r="HJ1232" t="s">
        <v>219</v>
      </c>
      <c r="HK1232" t="s">
        <v>299</v>
      </c>
      <c r="HL1232" s="12"/>
      <c r="HM1232">
        <v>0.75</v>
      </c>
      <c r="HN1232">
        <v>1</v>
      </c>
      <c r="HO1232">
        <v>1</v>
      </c>
      <c r="HP1232">
        <v>0.5</v>
      </c>
      <c r="HQ1232">
        <v>1</v>
      </c>
      <c r="HR1232">
        <v>0.25</v>
      </c>
      <c r="HS1232">
        <v>1</v>
      </c>
      <c r="HT1232">
        <v>1</v>
      </c>
      <c r="HU1232">
        <v>0</v>
      </c>
      <c r="HV1232">
        <v>0.75</v>
      </c>
      <c r="HW1232">
        <v>0.25</v>
      </c>
      <c r="HX1232">
        <v>0.75</v>
      </c>
      <c r="HY1232">
        <v>1</v>
      </c>
      <c r="HZ1232">
        <v>0.75</v>
      </c>
      <c r="IA1232" s="4">
        <v>1</v>
      </c>
      <c r="IB1232">
        <v>0.75</v>
      </c>
      <c r="IC1232">
        <v>0.25</v>
      </c>
      <c r="ID1232">
        <v>0.25</v>
      </c>
      <c r="IE1232">
        <v>0.25</v>
      </c>
      <c r="IG1232">
        <v>1</v>
      </c>
      <c r="IH1232">
        <v>0.75</v>
      </c>
      <c r="II1232">
        <v>1</v>
      </c>
      <c r="IJ1232">
        <v>0.75</v>
      </c>
      <c r="IK1232">
        <v>1</v>
      </c>
      <c r="IL1232">
        <v>1</v>
      </c>
      <c r="IM1232">
        <v>0.75</v>
      </c>
      <c r="IN1232">
        <v>1</v>
      </c>
      <c r="IO1232">
        <v>1</v>
      </c>
      <c r="IQ1232">
        <v>0</v>
      </c>
      <c r="IS1232">
        <f t="shared" si="1092"/>
        <v>0.11249999999999999</v>
      </c>
      <c r="IT1232">
        <f t="shared" si="1093"/>
        <v>0.12</v>
      </c>
      <c r="IU1232">
        <f t="shared" si="1094"/>
        <v>0.08</v>
      </c>
      <c r="IV1232">
        <f t="shared" si="1095"/>
        <v>0.05</v>
      </c>
      <c r="IW1232">
        <f t="shared" si="1096"/>
        <v>0.08</v>
      </c>
      <c r="IX1232">
        <f t="shared" si="1097"/>
        <v>3.2500000000000001E-2</v>
      </c>
      <c r="IY1232">
        <f t="shared" si="1098"/>
        <v>0.1</v>
      </c>
      <c r="IZ1232">
        <f t="shared" si="1099"/>
        <v>0.11</v>
      </c>
      <c r="JA1232">
        <f t="shared" si="1100"/>
        <v>0</v>
      </c>
      <c r="JB1232">
        <f t="shared" si="1101"/>
        <v>7.5000000000000011E-2</v>
      </c>
      <c r="JC1232">
        <f t="shared" si="1102"/>
        <v>0.03</v>
      </c>
      <c r="JD1232">
        <f t="shared" si="1103"/>
        <v>8.2500000000000004E-2</v>
      </c>
      <c r="JE1232">
        <f t="shared" si="1104"/>
        <v>7.0000000000000007E-2</v>
      </c>
      <c r="JF1232">
        <f t="shared" si="1105"/>
        <v>0.09</v>
      </c>
      <c r="JG1232" s="5">
        <f t="shared" si="1106"/>
        <v>0.05</v>
      </c>
      <c r="JH1232">
        <f t="shared" si="1107"/>
        <v>0</v>
      </c>
      <c r="JI1232">
        <f t="shared" si="1107"/>
        <v>0</v>
      </c>
      <c r="JJ1232">
        <f t="shared" si="1108"/>
        <v>0.05</v>
      </c>
      <c r="JK1232">
        <f t="shared" si="1109"/>
        <v>3.7499999999999999E-2</v>
      </c>
      <c r="JL1232" s="6">
        <f t="shared" si="1110"/>
        <v>4.6666666666666669E-2</v>
      </c>
      <c r="JM1232">
        <f t="shared" si="1111"/>
        <v>0.12</v>
      </c>
      <c r="JN1232">
        <f t="shared" si="1112"/>
        <v>3.7500000000000006E-2</v>
      </c>
      <c r="JO1232">
        <f t="shared" si="1113"/>
        <v>0.15</v>
      </c>
      <c r="JP1232">
        <f t="shared" si="1114"/>
        <v>7.5000000000000011E-2</v>
      </c>
      <c r="JQ1232">
        <f t="shared" si="1115"/>
        <v>0.12</v>
      </c>
      <c r="JR1232">
        <f t="shared" si="1116"/>
        <v>0.11</v>
      </c>
      <c r="JS1232">
        <f t="shared" si="1117"/>
        <v>7.5000000000000011E-2</v>
      </c>
      <c r="JT1232">
        <f t="shared" si="1117"/>
        <v>0.1</v>
      </c>
      <c r="JU1232">
        <f t="shared" si="1118"/>
        <v>1</v>
      </c>
      <c r="JV1232">
        <f t="shared" si="1118"/>
        <v>0</v>
      </c>
      <c r="JW1232">
        <f t="shared" si="1119"/>
        <v>0.15</v>
      </c>
      <c r="JY1232">
        <f t="shared" si="1120"/>
        <v>3.7500000000000006E-2</v>
      </c>
      <c r="JZ1232">
        <f t="shared" si="1121"/>
        <v>0.08</v>
      </c>
      <c r="KA1232">
        <f t="shared" si="1122"/>
        <v>0.02</v>
      </c>
      <c r="KB1232">
        <f t="shared" si="1122"/>
        <v>0.01</v>
      </c>
      <c r="KC1232">
        <f t="shared" si="1123"/>
        <v>0.04</v>
      </c>
      <c r="KD1232">
        <f t="shared" si="1124"/>
        <v>7.4999999999999997E-3</v>
      </c>
      <c r="KE1232">
        <f t="shared" si="1124"/>
        <v>0.03</v>
      </c>
      <c r="KF1232">
        <f t="shared" si="1124"/>
        <v>0.03</v>
      </c>
      <c r="KG1232">
        <f t="shared" si="1090"/>
        <v>0</v>
      </c>
      <c r="KH1232">
        <f t="shared" si="1090"/>
        <v>2.2499999999999999E-2</v>
      </c>
      <c r="KI1232">
        <f t="shared" si="1090"/>
        <v>7.4999999999999997E-3</v>
      </c>
      <c r="KJ1232">
        <f t="shared" si="1090"/>
        <v>2.2499999999999999E-2</v>
      </c>
      <c r="KK1232">
        <f t="shared" si="1125"/>
        <v>0.02</v>
      </c>
      <c r="KL1232">
        <f t="shared" si="1126"/>
        <v>0.03</v>
      </c>
      <c r="KM1232" s="5">
        <f t="shared" si="1127"/>
        <v>0.05</v>
      </c>
      <c r="KN1232">
        <f t="shared" si="1128"/>
        <v>0</v>
      </c>
      <c r="KO1232">
        <f t="shared" si="1128"/>
        <v>0</v>
      </c>
      <c r="KP1232">
        <f t="shared" si="1129"/>
        <v>1.4999999999999999E-2</v>
      </c>
      <c r="KQ1232">
        <f t="shared" si="1130"/>
        <v>7.4999999999999997E-3</v>
      </c>
      <c r="KR1232" s="6">
        <f t="shared" si="1131"/>
        <v>2.3333333333333334E-2</v>
      </c>
      <c r="KS1232">
        <f t="shared" si="1132"/>
        <v>0.04</v>
      </c>
      <c r="KT1232">
        <f t="shared" si="1133"/>
        <v>2.2499999999999999E-2</v>
      </c>
      <c r="KU1232">
        <f t="shared" si="1134"/>
        <v>0.04</v>
      </c>
      <c r="KV1232">
        <f t="shared" si="1135"/>
        <v>3.7500000000000006E-2</v>
      </c>
      <c r="KW1232">
        <f t="shared" si="1136"/>
        <v>0.01</v>
      </c>
      <c r="KX1232">
        <f t="shared" si="1137"/>
        <v>0</v>
      </c>
      <c r="KY1232">
        <f t="shared" si="1138"/>
        <v>0.03</v>
      </c>
      <c r="KZ1232">
        <f t="shared" si="1139"/>
        <v>0.03</v>
      </c>
      <c r="LA1232">
        <f t="shared" si="1140"/>
        <v>1</v>
      </c>
      <c r="LB1232">
        <f t="shared" si="1140"/>
        <v>0</v>
      </c>
      <c r="LC1232">
        <f t="shared" si="1141"/>
        <v>0.1</v>
      </c>
      <c r="LE1232" t="str">
        <f t="shared" si="1147"/>
        <v>Niger</v>
      </c>
      <c r="LF1232">
        <f t="shared" si="1142"/>
        <v>0.68499999999999994</v>
      </c>
      <c r="LG1232" s="6">
        <f t="shared" si="1143"/>
        <v>0.53166666666666662</v>
      </c>
      <c r="LH1232">
        <f t="shared" si="1144"/>
        <v>0.9375</v>
      </c>
      <c r="LI1232" s="6">
        <f t="shared" si="1145"/>
        <v>0.76333333333333342</v>
      </c>
      <c r="LJ1232">
        <f t="shared" si="1146"/>
        <v>0</v>
      </c>
    </row>
    <row r="1233" spans="1:322" x14ac:dyDescent="0.35">
      <c r="A1233" s="8">
        <v>44869</v>
      </c>
      <c r="B1233" t="s">
        <v>6356</v>
      </c>
      <c r="D1233" s="27" t="s">
        <v>257</v>
      </c>
      <c r="E1233" s="27" t="s">
        <v>257</v>
      </c>
      <c r="F1233" s="27">
        <v>25</v>
      </c>
      <c r="G1233" s="27" t="s">
        <v>258</v>
      </c>
      <c r="H1233" s="27" t="s">
        <v>259</v>
      </c>
      <c r="I1233" s="27" t="s">
        <v>260</v>
      </c>
      <c r="J1233" s="27" t="s">
        <v>207</v>
      </c>
      <c r="K1233" s="28">
        <v>44588</v>
      </c>
      <c r="L1233" s="28">
        <v>44566</v>
      </c>
      <c r="M1233" s="28">
        <v>44595</v>
      </c>
      <c r="N1233" s="27" t="s">
        <v>261</v>
      </c>
      <c r="O1233" s="27" t="s">
        <v>261</v>
      </c>
      <c r="P1233" s="27" t="s">
        <v>261</v>
      </c>
      <c r="Q1233" s="27" t="s">
        <v>262</v>
      </c>
      <c r="R1233" s="28" t="s">
        <v>262</v>
      </c>
      <c r="S1233" s="28" t="s">
        <v>262</v>
      </c>
      <c r="T1233" s="27" t="s">
        <v>263</v>
      </c>
      <c r="U1233" s="27" t="s">
        <v>261</v>
      </c>
      <c r="V1233" s="28" t="s">
        <v>262</v>
      </c>
      <c r="W1233" s="27" t="s">
        <v>261</v>
      </c>
      <c r="X1233" s="28" t="s">
        <v>262</v>
      </c>
      <c r="Y1233" s="27" t="s">
        <v>263</v>
      </c>
      <c r="Z1233" s="28">
        <v>44772</v>
      </c>
      <c r="AA1233" s="27" t="s">
        <v>264</v>
      </c>
      <c r="AB1233" s="27" t="s">
        <v>265</v>
      </c>
      <c r="AC1233" s="27" t="s">
        <v>266</v>
      </c>
      <c r="AD1233" s="27" t="s">
        <v>267</v>
      </c>
      <c r="AE1233" s="27" t="s">
        <v>262</v>
      </c>
      <c r="AF1233" s="27" t="s">
        <v>262</v>
      </c>
      <c r="AG1233" s="29" t="s">
        <v>262</v>
      </c>
      <c r="AH1233" s="27" t="s">
        <v>263</v>
      </c>
      <c r="AI1233" s="27">
        <v>44717</v>
      </c>
      <c r="AJ1233" s="28">
        <v>44717</v>
      </c>
      <c r="AK1233" s="27" t="s">
        <v>268</v>
      </c>
      <c r="AL1233" s="27" t="s">
        <v>269</v>
      </c>
      <c r="AM1233" s="27" t="s">
        <v>265</v>
      </c>
      <c r="AN1233" s="27" t="s">
        <v>270</v>
      </c>
      <c r="AO1233" s="27" t="s">
        <v>261</v>
      </c>
      <c r="AP1233" s="27" t="s">
        <v>261</v>
      </c>
      <c r="AQ1233" s="28" t="s">
        <v>262</v>
      </c>
      <c r="AR1233" s="27" t="s">
        <v>261</v>
      </c>
      <c r="AS1233" s="28" t="s">
        <v>262</v>
      </c>
      <c r="AT1233" s="27" t="s">
        <v>261</v>
      </c>
      <c r="AU1233" s="28" t="s">
        <v>262</v>
      </c>
      <c r="AV1233" s="27" t="s">
        <v>261</v>
      </c>
      <c r="AW1233" s="28" t="s">
        <v>262</v>
      </c>
      <c r="AX1233" s="27" t="s">
        <v>261</v>
      </c>
      <c r="AY1233" s="28" t="s">
        <v>262</v>
      </c>
      <c r="AZ1233" s="27" t="s">
        <v>262</v>
      </c>
      <c r="BA1233" s="27" t="s">
        <v>262</v>
      </c>
      <c r="BB1233" s="27" t="s">
        <v>261</v>
      </c>
      <c r="BC1233" s="28" t="s">
        <v>262</v>
      </c>
      <c r="BD1233" s="27" t="s">
        <v>261</v>
      </c>
      <c r="BE1233" s="30" t="s">
        <v>262</v>
      </c>
      <c r="BF1233" t="s">
        <v>207</v>
      </c>
      <c r="BG1233" s="9" t="s">
        <v>271</v>
      </c>
      <c r="BH1233" t="s">
        <v>272</v>
      </c>
      <c r="BI1233" t="s">
        <v>448</v>
      </c>
      <c r="BJ1233" t="s">
        <v>210</v>
      </c>
      <c r="BK1233" t="s">
        <v>274</v>
      </c>
      <c r="BL1233" t="s">
        <v>212</v>
      </c>
      <c r="BM1233" t="s">
        <v>275</v>
      </c>
      <c r="BN1233" t="s">
        <v>214</v>
      </c>
      <c r="BO1233" t="s">
        <v>276</v>
      </c>
      <c r="BP1233" t="s">
        <v>277</v>
      </c>
      <c r="BQ1233" t="s">
        <v>216</v>
      </c>
      <c r="BR1233" t="s">
        <v>207</v>
      </c>
      <c r="BS1233" t="s">
        <v>278</v>
      </c>
      <c r="BT1233" t="s">
        <v>279</v>
      </c>
      <c r="BU1233" t="s">
        <v>6357</v>
      </c>
      <c r="BV1233" t="s">
        <v>214</v>
      </c>
      <c r="CG1233" t="s">
        <v>219</v>
      </c>
      <c r="CI1233" t="s">
        <v>333</v>
      </c>
      <c r="CJ1233" t="s">
        <v>3645</v>
      </c>
      <c r="CL1233" t="s">
        <v>1445</v>
      </c>
      <c r="CN1233" t="s">
        <v>283</v>
      </c>
      <c r="CP1233" t="s">
        <v>307</v>
      </c>
      <c r="CQ1233" t="s">
        <v>224</v>
      </c>
      <c r="CR1233" t="s">
        <v>250</v>
      </c>
      <c r="CT1233" t="s">
        <v>219</v>
      </c>
      <c r="CV1233" t="s">
        <v>227</v>
      </c>
      <c r="CX1233" t="s">
        <v>287</v>
      </c>
      <c r="CZ1233" t="s">
        <v>219</v>
      </c>
      <c r="DB1233" t="s">
        <v>230</v>
      </c>
      <c r="DC1233" t="s">
        <v>230</v>
      </c>
      <c r="DD1233" t="s">
        <v>214</v>
      </c>
      <c r="DE1233" t="s">
        <v>337</v>
      </c>
      <c r="DI1233" t="s">
        <v>232</v>
      </c>
      <c r="DK1233" t="s">
        <v>242</v>
      </c>
      <c r="DM1233" t="s">
        <v>214</v>
      </c>
      <c r="DO1233" t="s">
        <v>414</v>
      </c>
      <c r="DP1233" t="s">
        <v>399</v>
      </c>
      <c r="DT1233" t="s">
        <v>214</v>
      </c>
      <c r="DV1233" t="s">
        <v>746</v>
      </c>
      <c r="DX1233" t="s">
        <v>233</v>
      </c>
      <c r="DZ1233" t="s">
        <v>238</v>
      </c>
      <c r="EA1233" t="s">
        <v>233</v>
      </c>
      <c r="EC1233" t="s">
        <v>242</v>
      </c>
      <c r="EE1233" t="s">
        <v>214</v>
      </c>
      <c r="EG1233" t="s">
        <v>214</v>
      </c>
      <c r="EK1233" t="s">
        <v>242</v>
      </c>
      <c r="EM1233" t="s">
        <v>240</v>
      </c>
      <c r="EO1233" t="s">
        <v>240</v>
      </c>
      <c r="EQ1233" t="s">
        <v>214</v>
      </c>
      <c r="ER1233" t="s">
        <v>241</v>
      </c>
      <c r="ES1233" t="s">
        <v>242</v>
      </c>
      <c r="ET1233" t="s">
        <v>241</v>
      </c>
      <c r="EU1233" t="s">
        <v>233</v>
      </c>
      <c r="EV1233" t="s">
        <v>241</v>
      </c>
      <c r="EW1233" t="s">
        <v>310</v>
      </c>
      <c r="EX1233" t="s">
        <v>241</v>
      </c>
      <c r="EY1233" t="s">
        <v>242</v>
      </c>
      <c r="EZ1233" t="s">
        <v>241</v>
      </c>
      <c r="FA1233" t="s">
        <v>241</v>
      </c>
      <c r="FB1233" t="s">
        <v>241</v>
      </c>
      <c r="FC1233" t="s">
        <v>242</v>
      </c>
      <c r="FD1233" t="s">
        <v>241</v>
      </c>
      <c r="FE1233" t="s">
        <v>226</v>
      </c>
      <c r="FF1233" t="s">
        <v>241</v>
      </c>
      <c r="FG1233" t="s">
        <v>242</v>
      </c>
      <c r="FH1233" t="s">
        <v>241</v>
      </c>
      <c r="FI1233" t="s">
        <v>214</v>
      </c>
      <c r="FJ1233" t="s">
        <v>241</v>
      </c>
      <c r="FK1233" t="s">
        <v>214</v>
      </c>
      <c r="FL1233" t="s">
        <v>241</v>
      </c>
      <c r="FM1233" t="s">
        <v>292</v>
      </c>
      <c r="FN1233" t="s">
        <v>241</v>
      </c>
      <c r="FO1233" t="s">
        <v>219</v>
      </c>
      <c r="FP1233" t="s">
        <v>241</v>
      </c>
      <c r="FQ1233" t="s">
        <v>241</v>
      </c>
      <c r="FR1233" t="s">
        <v>241</v>
      </c>
      <c r="FS1233" t="s">
        <v>241</v>
      </c>
      <c r="FT1233" t="s">
        <v>241</v>
      </c>
      <c r="FU1233" t="s">
        <v>219</v>
      </c>
      <c r="FV1233" t="s">
        <v>241</v>
      </c>
      <c r="FW1233" t="s">
        <v>241</v>
      </c>
      <c r="FX1233" t="s">
        <v>241</v>
      </c>
      <c r="FY1233" t="s">
        <v>241</v>
      </c>
      <c r="FZ1233" t="s">
        <v>313</v>
      </c>
      <c r="GA1233" t="s">
        <v>241</v>
      </c>
      <c r="GB1233" t="s">
        <v>286</v>
      </c>
      <c r="GC1233" t="s">
        <v>241</v>
      </c>
      <c r="GD1233" t="s">
        <v>293</v>
      </c>
      <c r="GE1233" t="s">
        <v>241</v>
      </c>
      <c r="GF1233" t="s">
        <v>241</v>
      </c>
      <c r="GG1233" t="s">
        <v>250</v>
      </c>
      <c r="GH1233" t="s">
        <v>6358</v>
      </c>
      <c r="GI1233" t="s">
        <v>241</v>
      </c>
      <c r="GJ1233" t="s">
        <v>227</v>
      </c>
      <c r="GK1233" t="s">
        <v>241</v>
      </c>
      <c r="GL1233" t="s">
        <v>244</v>
      </c>
      <c r="GM1233" t="s">
        <v>241</v>
      </c>
      <c r="GN1233" t="s">
        <v>219</v>
      </c>
      <c r="GO1233" t="s">
        <v>241</v>
      </c>
      <c r="GP1233" t="s">
        <v>295</v>
      </c>
      <c r="GQ1233" t="s">
        <v>241</v>
      </c>
      <c r="GR1233" t="s">
        <v>295</v>
      </c>
      <c r="GS1233" t="s">
        <v>214</v>
      </c>
      <c r="GT1233" t="s">
        <v>241</v>
      </c>
      <c r="GU1233" t="s">
        <v>241</v>
      </c>
      <c r="GV1233" t="s">
        <v>241</v>
      </c>
      <c r="GW1233" t="s">
        <v>297</v>
      </c>
      <c r="GX1233" t="s">
        <v>297</v>
      </c>
      <c r="GY1233" t="s">
        <v>314</v>
      </c>
      <c r="GZ1233" t="s">
        <v>241</v>
      </c>
      <c r="HA1233" t="s">
        <v>298</v>
      </c>
      <c r="HB1233" t="s">
        <v>241</v>
      </c>
      <c r="HC1233" t="s">
        <v>241</v>
      </c>
      <c r="HD1233" t="s">
        <v>241</v>
      </c>
      <c r="HE1233" t="s">
        <v>241</v>
      </c>
      <c r="HF1233" t="s">
        <v>241</v>
      </c>
      <c r="HG1233" t="s">
        <v>241</v>
      </c>
      <c r="HH1233" t="s">
        <v>241</v>
      </c>
      <c r="HI1233" t="s">
        <v>241</v>
      </c>
      <c r="HJ1233" t="s">
        <v>219</v>
      </c>
      <c r="HK1233" t="s">
        <v>299</v>
      </c>
      <c r="HL1233" s="12"/>
      <c r="HM1233">
        <v>0.75</v>
      </c>
      <c r="HN1233">
        <v>0.5</v>
      </c>
      <c r="HO1233">
        <v>0</v>
      </c>
      <c r="HP1233">
        <v>1</v>
      </c>
      <c r="HQ1233">
        <v>1</v>
      </c>
      <c r="HR1233">
        <v>0.75</v>
      </c>
      <c r="HS1233">
        <v>1</v>
      </c>
      <c r="HT1233">
        <v>1</v>
      </c>
      <c r="HU1233">
        <v>0</v>
      </c>
      <c r="HV1233">
        <v>0.25</v>
      </c>
      <c r="HW1233">
        <v>0.25</v>
      </c>
      <c r="HX1233">
        <v>0.75</v>
      </c>
      <c r="HY1233">
        <v>1</v>
      </c>
      <c r="HZ1233">
        <v>0.75</v>
      </c>
      <c r="IA1233" s="4">
        <v>1</v>
      </c>
      <c r="IB1233">
        <v>0.75</v>
      </c>
      <c r="IC1233">
        <v>0.25</v>
      </c>
      <c r="ID1233">
        <v>0.75</v>
      </c>
      <c r="IE1233">
        <v>0.75</v>
      </c>
      <c r="IG1233">
        <v>1</v>
      </c>
      <c r="IH1233">
        <v>0.75</v>
      </c>
      <c r="II1233">
        <v>1</v>
      </c>
      <c r="IJ1233">
        <v>0.25</v>
      </c>
      <c r="IK1233">
        <v>0.25</v>
      </c>
      <c r="IL1233">
        <v>1</v>
      </c>
      <c r="IM1233">
        <v>0.5</v>
      </c>
      <c r="IN1233">
        <v>1</v>
      </c>
      <c r="IO1233">
        <v>1</v>
      </c>
      <c r="IQ1233">
        <v>0</v>
      </c>
      <c r="IS1233">
        <f t="shared" si="1092"/>
        <v>0.11249999999999999</v>
      </c>
      <c r="IT1233">
        <f t="shared" si="1093"/>
        <v>0.06</v>
      </c>
      <c r="IU1233">
        <f t="shared" si="1094"/>
        <v>0</v>
      </c>
      <c r="IV1233">
        <f t="shared" si="1095"/>
        <v>0.1</v>
      </c>
      <c r="IW1233">
        <f t="shared" si="1096"/>
        <v>0.08</v>
      </c>
      <c r="IX1233">
        <f t="shared" si="1097"/>
        <v>9.7500000000000003E-2</v>
      </c>
      <c r="IY1233">
        <f t="shared" si="1098"/>
        <v>0.1</v>
      </c>
      <c r="IZ1233">
        <f t="shared" si="1099"/>
        <v>0.11</v>
      </c>
      <c r="JA1233">
        <f t="shared" si="1100"/>
        <v>0</v>
      </c>
      <c r="JB1233">
        <f t="shared" si="1101"/>
        <v>2.5000000000000001E-2</v>
      </c>
      <c r="JC1233">
        <f t="shared" si="1102"/>
        <v>0.03</v>
      </c>
      <c r="JD1233">
        <f t="shared" si="1103"/>
        <v>8.2500000000000004E-2</v>
      </c>
      <c r="JE1233">
        <f t="shared" si="1104"/>
        <v>7.0000000000000007E-2</v>
      </c>
      <c r="JF1233">
        <f t="shared" si="1105"/>
        <v>0.09</v>
      </c>
      <c r="JG1233" s="5">
        <f t="shared" si="1106"/>
        <v>0.05</v>
      </c>
      <c r="JH1233">
        <f t="shared" si="1107"/>
        <v>0</v>
      </c>
      <c r="JI1233">
        <f t="shared" si="1107"/>
        <v>0</v>
      </c>
      <c r="JJ1233">
        <f t="shared" si="1108"/>
        <v>0.15000000000000002</v>
      </c>
      <c r="JK1233">
        <f t="shared" si="1109"/>
        <v>0.11249999999999999</v>
      </c>
      <c r="JL1233" s="6">
        <f t="shared" si="1110"/>
        <v>4.6666666666666669E-2</v>
      </c>
      <c r="JM1233">
        <f t="shared" si="1111"/>
        <v>0.12</v>
      </c>
      <c r="JN1233">
        <f t="shared" si="1112"/>
        <v>3.7500000000000006E-2</v>
      </c>
      <c r="JO1233">
        <f t="shared" si="1113"/>
        <v>0.15</v>
      </c>
      <c r="JP1233">
        <f t="shared" si="1114"/>
        <v>2.5000000000000001E-2</v>
      </c>
      <c r="JQ1233">
        <f t="shared" si="1115"/>
        <v>0.03</v>
      </c>
      <c r="JR1233">
        <f t="shared" si="1116"/>
        <v>0.11</v>
      </c>
      <c r="JS1233">
        <f t="shared" si="1117"/>
        <v>0.05</v>
      </c>
      <c r="JT1233">
        <f t="shared" si="1117"/>
        <v>0.1</v>
      </c>
      <c r="JU1233">
        <f t="shared" si="1118"/>
        <v>1</v>
      </c>
      <c r="JV1233">
        <f t="shared" si="1118"/>
        <v>0</v>
      </c>
      <c r="JW1233">
        <f t="shared" si="1119"/>
        <v>0.15</v>
      </c>
      <c r="JY1233">
        <f t="shared" si="1120"/>
        <v>3.7500000000000006E-2</v>
      </c>
      <c r="JZ1233">
        <f t="shared" si="1121"/>
        <v>0.04</v>
      </c>
      <c r="KA1233">
        <f t="shared" si="1122"/>
        <v>0</v>
      </c>
      <c r="KB1233">
        <f t="shared" si="1122"/>
        <v>0.02</v>
      </c>
      <c r="KC1233">
        <f t="shared" si="1123"/>
        <v>0.04</v>
      </c>
      <c r="KD1233">
        <f t="shared" si="1124"/>
        <v>2.2499999999999999E-2</v>
      </c>
      <c r="KE1233">
        <f t="shared" si="1124"/>
        <v>0.03</v>
      </c>
      <c r="KF1233">
        <f t="shared" si="1124"/>
        <v>0.03</v>
      </c>
      <c r="KG1233">
        <f t="shared" si="1090"/>
        <v>0</v>
      </c>
      <c r="KH1233">
        <f t="shared" si="1090"/>
        <v>7.4999999999999997E-3</v>
      </c>
      <c r="KI1233">
        <f t="shared" si="1090"/>
        <v>7.4999999999999997E-3</v>
      </c>
      <c r="KJ1233">
        <f t="shared" si="1090"/>
        <v>2.2499999999999999E-2</v>
      </c>
      <c r="KK1233">
        <f t="shared" si="1125"/>
        <v>0.02</v>
      </c>
      <c r="KL1233">
        <f t="shared" si="1126"/>
        <v>0.03</v>
      </c>
      <c r="KM1233" s="5">
        <f t="shared" si="1127"/>
        <v>0.05</v>
      </c>
      <c r="KN1233">
        <f t="shared" si="1128"/>
        <v>0</v>
      </c>
      <c r="KO1233">
        <f t="shared" si="1128"/>
        <v>0</v>
      </c>
      <c r="KP1233">
        <f t="shared" si="1129"/>
        <v>4.4999999999999998E-2</v>
      </c>
      <c r="KQ1233">
        <f t="shared" si="1130"/>
        <v>2.2499999999999999E-2</v>
      </c>
      <c r="KR1233" s="6">
        <f t="shared" si="1131"/>
        <v>2.3333333333333334E-2</v>
      </c>
      <c r="KS1233">
        <f t="shared" si="1132"/>
        <v>0.04</v>
      </c>
      <c r="KT1233">
        <f t="shared" si="1133"/>
        <v>2.2499999999999999E-2</v>
      </c>
      <c r="KU1233">
        <f t="shared" si="1134"/>
        <v>0.04</v>
      </c>
      <c r="KV1233">
        <f t="shared" si="1135"/>
        <v>1.2500000000000001E-2</v>
      </c>
      <c r="KW1233">
        <f t="shared" si="1136"/>
        <v>2.5000000000000001E-3</v>
      </c>
      <c r="KX1233">
        <f t="shared" si="1137"/>
        <v>0</v>
      </c>
      <c r="KY1233">
        <f t="shared" si="1138"/>
        <v>0.02</v>
      </c>
      <c r="KZ1233">
        <f t="shared" si="1139"/>
        <v>0.03</v>
      </c>
      <c r="LA1233">
        <f t="shared" si="1140"/>
        <v>1</v>
      </c>
      <c r="LB1233">
        <f t="shared" si="1140"/>
        <v>0</v>
      </c>
      <c r="LC1233">
        <f t="shared" si="1141"/>
        <v>0.1</v>
      </c>
      <c r="LE1233" t="str">
        <f t="shared" si="1147"/>
        <v>Niger</v>
      </c>
      <c r="LF1233">
        <f t="shared" si="1142"/>
        <v>0.65999999999999992</v>
      </c>
      <c r="LG1233" s="6">
        <f t="shared" si="1143"/>
        <v>0.65666666666666662</v>
      </c>
      <c r="LH1233">
        <f t="shared" si="1144"/>
        <v>0.77250000000000008</v>
      </c>
      <c r="LI1233" s="6">
        <f t="shared" si="1145"/>
        <v>0.71583333333333321</v>
      </c>
      <c r="LJ1233">
        <f t="shared" si="1146"/>
        <v>0</v>
      </c>
    </row>
    <row r="1234" spans="1:322" x14ac:dyDescent="0.35">
      <c r="A1234" s="8">
        <v>44869</v>
      </c>
      <c r="B1234" t="s">
        <v>6359</v>
      </c>
      <c r="D1234" s="24" t="s">
        <v>257</v>
      </c>
      <c r="E1234" s="24" t="s">
        <v>257</v>
      </c>
      <c r="F1234" s="24">
        <v>40</v>
      </c>
      <c r="G1234" s="24" t="s">
        <v>258</v>
      </c>
      <c r="H1234" s="24" t="s">
        <v>259</v>
      </c>
      <c r="I1234" s="24" t="s">
        <v>260</v>
      </c>
      <c r="J1234" s="24" t="s">
        <v>207</v>
      </c>
      <c r="K1234" s="25">
        <v>44570</v>
      </c>
      <c r="L1234" s="25">
        <v>44566</v>
      </c>
      <c r="M1234" s="25">
        <v>44595</v>
      </c>
      <c r="N1234" s="24" t="s">
        <v>261</v>
      </c>
      <c r="O1234" s="24" t="s">
        <v>261</v>
      </c>
      <c r="P1234" s="24" t="s">
        <v>261</v>
      </c>
      <c r="Q1234" s="24" t="s">
        <v>262</v>
      </c>
      <c r="R1234" s="25" t="s">
        <v>262</v>
      </c>
      <c r="S1234" s="25" t="s">
        <v>262</v>
      </c>
      <c r="T1234" s="24" t="s">
        <v>263</v>
      </c>
      <c r="U1234" s="24" t="s">
        <v>261</v>
      </c>
      <c r="V1234" s="25" t="s">
        <v>262</v>
      </c>
      <c r="W1234" s="24" t="s">
        <v>261</v>
      </c>
      <c r="X1234" s="25" t="s">
        <v>262</v>
      </c>
      <c r="Y1234" s="24" t="s">
        <v>263</v>
      </c>
      <c r="Z1234" s="25">
        <v>44772</v>
      </c>
      <c r="AA1234" s="24" t="s">
        <v>264</v>
      </c>
      <c r="AB1234" s="24" t="s">
        <v>265</v>
      </c>
      <c r="AC1234" s="24" t="s">
        <v>266</v>
      </c>
      <c r="AD1234" s="24" t="s">
        <v>267</v>
      </c>
      <c r="AE1234" s="24" t="s">
        <v>262</v>
      </c>
      <c r="AF1234" s="24" t="s">
        <v>262</v>
      </c>
      <c r="AG1234" s="31" t="s">
        <v>262</v>
      </c>
      <c r="AH1234" s="24" t="s">
        <v>263</v>
      </c>
      <c r="AI1234" s="24">
        <v>44717</v>
      </c>
      <c r="AJ1234" s="25">
        <v>44717</v>
      </c>
      <c r="AK1234" s="24" t="s">
        <v>268</v>
      </c>
      <c r="AL1234" s="24" t="s">
        <v>269</v>
      </c>
      <c r="AM1234" s="24" t="s">
        <v>265</v>
      </c>
      <c r="AN1234" s="24" t="s">
        <v>270</v>
      </c>
      <c r="AO1234" s="24" t="s">
        <v>261</v>
      </c>
      <c r="AP1234" s="24" t="s">
        <v>261</v>
      </c>
      <c r="AQ1234" s="25" t="s">
        <v>262</v>
      </c>
      <c r="AR1234" s="24" t="s">
        <v>261</v>
      </c>
      <c r="AS1234" s="25" t="s">
        <v>262</v>
      </c>
      <c r="AT1234" s="24" t="s">
        <v>261</v>
      </c>
      <c r="AU1234" s="25" t="s">
        <v>262</v>
      </c>
      <c r="AV1234" s="24" t="s">
        <v>261</v>
      </c>
      <c r="AW1234" s="25" t="s">
        <v>262</v>
      </c>
      <c r="AX1234" s="24" t="s">
        <v>261</v>
      </c>
      <c r="AY1234" s="25" t="s">
        <v>262</v>
      </c>
      <c r="AZ1234" s="27" t="s">
        <v>262</v>
      </c>
      <c r="BA1234" s="27" t="s">
        <v>262</v>
      </c>
      <c r="BB1234" s="24" t="s">
        <v>261</v>
      </c>
      <c r="BC1234" s="25" t="s">
        <v>262</v>
      </c>
      <c r="BD1234" s="24" t="s">
        <v>261</v>
      </c>
      <c r="BE1234" s="26" t="s">
        <v>262</v>
      </c>
      <c r="BF1234" t="s">
        <v>207</v>
      </c>
      <c r="BG1234" s="9" t="s">
        <v>271</v>
      </c>
      <c r="BH1234" t="s">
        <v>272</v>
      </c>
      <c r="BI1234" t="s">
        <v>1383</v>
      </c>
      <c r="BJ1234" t="s">
        <v>210</v>
      </c>
      <c r="BK1234" t="s">
        <v>211</v>
      </c>
      <c r="BL1234" t="s">
        <v>212</v>
      </c>
      <c r="BM1234" t="s">
        <v>275</v>
      </c>
      <c r="BN1234" t="s">
        <v>214</v>
      </c>
      <c r="BO1234" t="s">
        <v>302</v>
      </c>
      <c r="BP1234" t="s">
        <v>219</v>
      </c>
      <c r="BQ1234" t="s">
        <v>216</v>
      </c>
      <c r="BR1234" t="s">
        <v>207</v>
      </c>
      <c r="BS1234" t="s">
        <v>278</v>
      </c>
      <c r="BT1234" t="s">
        <v>279</v>
      </c>
      <c r="BU1234" t="s">
        <v>6360</v>
      </c>
      <c r="BV1234" t="s">
        <v>214</v>
      </c>
      <c r="CC1234" t="s">
        <v>214</v>
      </c>
      <c r="CG1234" t="s">
        <v>219</v>
      </c>
      <c r="CI1234" t="s">
        <v>333</v>
      </c>
      <c r="CJ1234" t="s">
        <v>6361</v>
      </c>
      <c r="CK1234" t="s">
        <v>220</v>
      </c>
      <c r="CL1234" t="s">
        <v>336</v>
      </c>
      <c r="CN1234" t="s">
        <v>283</v>
      </c>
      <c r="CP1234" t="s">
        <v>307</v>
      </c>
      <c r="CQ1234" t="s">
        <v>224</v>
      </c>
      <c r="CR1234" t="s">
        <v>227</v>
      </c>
      <c r="CS1234" t="s">
        <v>250</v>
      </c>
      <c r="CT1234" t="s">
        <v>214</v>
      </c>
      <c r="CU1234" t="s">
        <v>219</v>
      </c>
      <c r="CV1234" t="s">
        <v>227</v>
      </c>
      <c r="CW1234" t="s">
        <v>244</v>
      </c>
      <c r="CX1234" t="s">
        <v>287</v>
      </c>
      <c r="CY1234" t="s">
        <v>450</v>
      </c>
      <c r="CZ1234" t="s">
        <v>219</v>
      </c>
      <c r="DA1234" t="s">
        <v>219</v>
      </c>
      <c r="DB1234" t="s">
        <v>230</v>
      </c>
      <c r="DC1234" t="s">
        <v>230</v>
      </c>
      <c r="DD1234" t="s">
        <v>214</v>
      </c>
      <c r="DE1234" t="s">
        <v>546</v>
      </c>
      <c r="DG1234" t="s">
        <v>231</v>
      </c>
      <c r="DI1234" t="s">
        <v>232</v>
      </c>
      <c r="DK1234" t="s">
        <v>233</v>
      </c>
      <c r="DL1234" t="s">
        <v>233</v>
      </c>
      <c r="DM1234" t="s">
        <v>214</v>
      </c>
      <c r="DN1234" t="s">
        <v>219</v>
      </c>
      <c r="DO1234" t="s">
        <v>414</v>
      </c>
      <c r="DP1234" t="s">
        <v>289</v>
      </c>
      <c r="DR1234" t="s">
        <v>308</v>
      </c>
      <c r="DT1234" t="s">
        <v>214</v>
      </c>
      <c r="DU1234" t="s">
        <v>214</v>
      </c>
      <c r="DV1234" t="s">
        <v>746</v>
      </c>
      <c r="DX1234" t="s">
        <v>233</v>
      </c>
      <c r="DY1234" t="s">
        <v>233</v>
      </c>
      <c r="DZ1234" t="s">
        <v>485</v>
      </c>
      <c r="EA1234" t="s">
        <v>233</v>
      </c>
      <c r="EB1234" t="s">
        <v>233</v>
      </c>
      <c r="EC1234" t="s">
        <v>242</v>
      </c>
      <c r="ED1234" t="s">
        <v>242</v>
      </c>
      <c r="EE1234" t="s">
        <v>214</v>
      </c>
      <c r="EF1234" t="s">
        <v>214</v>
      </c>
      <c r="EG1234" t="s">
        <v>214</v>
      </c>
      <c r="EI1234" t="s">
        <v>219</v>
      </c>
      <c r="EJ1234" t="s">
        <v>6362</v>
      </c>
      <c r="EK1234" t="s">
        <v>242</v>
      </c>
      <c r="EL1234" t="s">
        <v>242</v>
      </c>
      <c r="EM1234" t="s">
        <v>240</v>
      </c>
      <c r="EN1234" t="s">
        <v>240</v>
      </c>
      <c r="EO1234" t="s">
        <v>240</v>
      </c>
      <c r="EP1234" t="s">
        <v>240</v>
      </c>
      <c r="EQ1234" t="s">
        <v>214</v>
      </c>
      <c r="ER1234" t="s">
        <v>214</v>
      </c>
      <c r="ES1234" t="s">
        <v>242</v>
      </c>
      <c r="ET1234" t="s">
        <v>242</v>
      </c>
      <c r="EU1234" t="s">
        <v>242</v>
      </c>
      <c r="EV1234" t="s">
        <v>233</v>
      </c>
      <c r="EW1234" t="s">
        <v>310</v>
      </c>
      <c r="EX1234" t="s">
        <v>580</v>
      </c>
      <c r="EY1234" t="s">
        <v>242</v>
      </c>
      <c r="EZ1234" t="s">
        <v>241</v>
      </c>
      <c r="FA1234" t="s">
        <v>241</v>
      </c>
      <c r="FB1234" t="s">
        <v>233</v>
      </c>
      <c r="FC1234" t="s">
        <v>242</v>
      </c>
      <c r="FD1234" t="s">
        <v>242</v>
      </c>
      <c r="FE1234" t="s">
        <v>226</v>
      </c>
      <c r="FF1234" t="s">
        <v>226</v>
      </c>
      <c r="FG1234" t="s">
        <v>242</v>
      </c>
      <c r="FH1234" t="s">
        <v>242</v>
      </c>
      <c r="FI1234" t="s">
        <v>214</v>
      </c>
      <c r="FJ1234" t="s">
        <v>214</v>
      </c>
      <c r="FK1234" t="s">
        <v>219</v>
      </c>
      <c r="FL1234" t="s">
        <v>219</v>
      </c>
      <c r="FM1234" t="s">
        <v>292</v>
      </c>
      <c r="FN1234" t="s">
        <v>292</v>
      </c>
      <c r="FO1234" t="s">
        <v>219</v>
      </c>
      <c r="FP1234" t="s">
        <v>219</v>
      </c>
      <c r="FQ1234" t="s">
        <v>241</v>
      </c>
      <c r="FR1234" t="s">
        <v>241</v>
      </c>
      <c r="FS1234" t="s">
        <v>241</v>
      </c>
      <c r="FT1234" t="s">
        <v>241</v>
      </c>
      <c r="FU1234" t="s">
        <v>219</v>
      </c>
      <c r="FV1234" t="s">
        <v>241</v>
      </c>
      <c r="FW1234" t="s">
        <v>241</v>
      </c>
      <c r="FX1234" t="s">
        <v>241</v>
      </c>
      <c r="FY1234" t="s">
        <v>241</v>
      </c>
      <c r="FZ1234" t="s">
        <v>341</v>
      </c>
      <c r="GA1234" t="s">
        <v>341</v>
      </c>
      <c r="GB1234" t="s">
        <v>227</v>
      </c>
      <c r="GC1234" t="s">
        <v>227</v>
      </c>
      <c r="GD1234" t="s">
        <v>293</v>
      </c>
      <c r="GE1234" t="s">
        <v>241</v>
      </c>
      <c r="GF1234" t="s">
        <v>293</v>
      </c>
      <c r="GG1234" t="s">
        <v>244</v>
      </c>
      <c r="GH1234" t="s">
        <v>241</v>
      </c>
      <c r="GI1234" t="s">
        <v>244</v>
      </c>
      <c r="GJ1234" t="s">
        <v>227</v>
      </c>
      <c r="GK1234" t="s">
        <v>227</v>
      </c>
      <c r="GL1234" t="s">
        <v>244</v>
      </c>
      <c r="GM1234" t="s">
        <v>244</v>
      </c>
      <c r="GN1234" t="s">
        <v>219</v>
      </c>
      <c r="GO1234" t="s">
        <v>219</v>
      </c>
      <c r="GP1234" t="s">
        <v>294</v>
      </c>
      <c r="GQ1234" t="s">
        <v>294</v>
      </c>
      <c r="GR1234" t="s">
        <v>295</v>
      </c>
      <c r="GS1234" t="s">
        <v>214</v>
      </c>
      <c r="GT1234" t="s">
        <v>241</v>
      </c>
      <c r="GU1234" t="s">
        <v>214</v>
      </c>
      <c r="GV1234" t="s">
        <v>241</v>
      </c>
      <c r="GW1234" t="s">
        <v>297</v>
      </c>
      <c r="GX1234" t="s">
        <v>297</v>
      </c>
      <c r="GY1234" t="s">
        <v>314</v>
      </c>
      <c r="GZ1234" t="s">
        <v>241</v>
      </c>
      <c r="HA1234" t="s">
        <v>298</v>
      </c>
      <c r="HB1234" t="s">
        <v>241</v>
      </c>
      <c r="HC1234" t="s">
        <v>315</v>
      </c>
      <c r="HD1234" t="s">
        <v>316</v>
      </c>
      <c r="HE1234" t="s">
        <v>343</v>
      </c>
      <c r="HF1234" t="s">
        <v>299</v>
      </c>
      <c r="HG1234" t="s">
        <v>319</v>
      </c>
      <c r="HH1234" t="s">
        <v>299</v>
      </c>
      <c r="HI1234" t="s">
        <v>241</v>
      </c>
      <c r="HJ1234" t="s">
        <v>219</v>
      </c>
      <c r="HK1234" t="s">
        <v>299</v>
      </c>
      <c r="HL1234" s="12"/>
      <c r="HM1234">
        <v>0.75</v>
      </c>
      <c r="HN1234">
        <v>1</v>
      </c>
      <c r="HO1234">
        <v>1</v>
      </c>
      <c r="HP1234">
        <v>1</v>
      </c>
      <c r="HQ1234">
        <v>1</v>
      </c>
      <c r="HR1234">
        <v>0.25</v>
      </c>
      <c r="HS1234">
        <v>1</v>
      </c>
      <c r="HT1234">
        <v>1</v>
      </c>
      <c r="HU1234">
        <v>0</v>
      </c>
      <c r="HV1234">
        <v>0.25</v>
      </c>
      <c r="HW1234">
        <v>0.25</v>
      </c>
      <c r="HX1234">
        <v>0.75</v>
      </c>
      <c r="HY1234">
        <v>1</v>
      </c>
      <c r="HZ1234">
        <v>0.75</v>
      </c>
      <c r="IA1234" s="4">
        <v>1</v>
      </c>
      <c r="IB1234">
        <v>0.75</v>
      </c>
      <c r="IC1234">
        <v>0.75</v>
      </c>
      <c r="ID1234">
        <v>0.75</v>
      </c>
      <c r="IE1234">
        <v>0.75</v>
      </c>
      <c r="IG1234">
        <v>1</v>
      </c>
      <c r="IH1234">
        <v>0.75</v>
      </c>
      <c r="II1234">
        <v>1</v>
      </c>
      <c r="IJ1234">
        <v>1</v>
      </c>
      <c r="IK1234">
        <v>1</v>
      </c>
      <c r="IL1234">
        <v>1</v>
      </c>
      <c r="IM1234">
        <v>0.75</v>
      </c>
      <c r="IN1234">
        <v>1</v>
      </c>
      <c r="IO1234">
        <v>1</v>
      </c>
      <c r="IQ1234">
        <v>0</v>
      </c>
      <c r="IS1234">
        <f t="shared" si="1092"/>
        <v>0.11249999999999999</v>
      </c>
      <c r="IT1234">
        <f t="shared" si="1093"/>
        <v>0.12</v>
      </c>
      <c r="IU1234">
        <f t="shared" si="1094"/>
        <v>0.08</v>
      </c>
      <c r="IV1234">
        <f t="shared" si="1095"/>
        <v>0.1</v>
      </c>
      <c r="IW1234">
        <f t="shared" si="1096"/>
        <v>0.08</v>
      </c>
      <c r="IX1234">
        <f t="shared" si="1097"/>
        <v>3.2500000000000001E-2</v>
      </c>
      <c r="IY1234">
        <f t="shared" si="1098"/>
        <v>0.1</v>
      </c>
      <c r="IZ1234">
        <f t="shared" si="1099"/>
        <v>0.11</v>
      </c>
      <c r="JA1234">
        <f t="shared" si="1100"/>
        <v>0</v>
      </c>
      <c r="JB1234">
        <f t="shared" si="1101"/>
        <v>2.5000000000000001E-2</v>
      </c>
      <c r="JC1234">
        <f t="shared" si="1102"/>
        <v>0.03</v>
      </c>
      <c r="JD1234">
        <f t="shared" si="1103"/>
        <v>8.2500000000000004E-2</v>
      </c>
      <c r="JE1234">
        <f t="shared" si="1104"/>
        <v>7.0000000000000007E-2</v>
      </c>
      <c r="JF1234">
        <f t="shared" si="1105"/>
        <v>0.09</v>
      </c>
      <c r="JG1234" s="5">
        <f t="shared" si="1106"/>
        <v>0.05</v>
      </c>
      <c r="JH1234">
        <f t="shared" si="1107"/>
        <v>0</v>
      </c>
      <c r="JI1234">
        <f t="shared" si="1107"/>
        <v>0</v>
      </c>
      <c r="JJ1234">
        <f t="shared" si="1108"/>
        <v>0.15000000000000002</v>
      </c>
      <c r="JK1234">
        <f t="shared" si="1109"/>
        <v>0.11249999999999999</v>
      </c>
      <c r="JL1234" s="6">
        <f t="shared" si="1110"/>
        <v>5.333333333333333E-2</v>
      </c>
      <c r="JM1234">
        <f t="shared" si="1111"/>
        <v>0.12</v>
      </c>
      <c r="JN1234">
        <f t="shared" si="1112"/>
        <v>3.7500000000000006E-2</v>
      </c>
      <c r="JO1234">
        <f t="shared" si="1113"/>
        <v>0.15</v>
      </c>
      <c r="JP1234">
        <f t="shared" si="1114"/>
        <v>0.1</v>
      </c>
      <c r="JQ1234">
        <f t="shared" si="1115"/>
        <v>0.12</v>
      </c>
      <c r="JR1234">
        <f t="shared" si="1116"/>
        <v>0.11</v>
      </c>
      <c r="JS1234">
        <f t="shared" si="1117"/>
        <v>7.5000000000000011E-2</v>
      </c>
      <c r="JT1234">
        <f t="shared" si="1117"/>
        <v>0.1</v>
      </c>
      <c r="JU1234">
        <f t="shared" si="1118"/>
        <v>1</v>
      </c>
      <c r="JV1234">
        <f t="shared" si="1118"/>
        <v>0</v>
      </c>
      <c r="JW1234">
        <f t="shared" si="1119"/>
        <v>0.15</v>
      </c>
      <c r="JY1234">
        <f t="shared" si="1120"/>
        <v>3.7500000000000006E-2</v>
      </c>
      <c r="JZ1234">
        <f t="shared" si="1121"/>
        <v>0.08</v>
      </c>
      <c r="KA1234">
        <f t="shared" si="1122"/>
        <v>0.02</v>
      </c>
      <c r="KB1234">
        <f t="shared" si="1122"/>
        <v>0.02</v>
      </c>
      <c r="KC1234">
        <f t="shared" si="1123"/>
        <v>0.04</v>
      </c>
      <c r="KD1234">
        <f t="shared" si="1124"/>
        <v>7.4999999999999997E-3</v>
      </c>
      <c r="KE1234">
        <f t="shared" si="1124"/>
        <v>0.03</v>
      </c>
      <c r="KF1234">
        <f t="shared" si="1124"/>
        <v>0.03</v>
      </c>
      <c r="KG1234">
        <f t="shared" si="1090"/>
        <v>0</v>
      </c>
      <c r="KH1234">
        <f t="shared" si="1090"/>
        <v>7.4999999999999997E-3</v>
      </c>
      <c r="KI1234">
        <f t="shared" si="1090"/>
        <v>7.4999999999999997E-3</v>
      </c>
      <c r="KJ1234">
        <f t="shared" si="1090"/>
        <v>2.2499999999999999E-2</v>
      </c>
      <c r="KK1234">
        <f t="shared" si="1125"/>
        <v>0.02</v>
      </c>
      <c r="KL1234">
        <f t="shared" si="1126"/>
        <v>0.03</v>
      </c>
      <c r="KM1234" s="5">
        <f t="shared" si="1127"/>
        <v>0.05</v>
      </c>
      <c r="KN1234">
        <f t="shared" si="1128"/>
        <v>0</v>
      </c>
      <c r="KO1234">
        <f t="shared" si="1128"/>
        <v>0</v>
      </c>
      <c r="KP1234">
        <f t="shared" si="1129"/>
        <v>4.4999999999999998E-2</v>
      </c>
      <c r="KQ1234">
        <f t="shared" si="1130"/>
        <v>2.2499999999999999E-2</v>
      </c>
      <c r="KR1234" s="6">
        <f t="shared" si="1131"/>
        <v>2.6666666666666665E-2</v>
      </c>
      <c r="KS1234">
        <f t="shared" si="1132"/>
        <v>0.04</v>
      </c>
      <c r="KT1234">
        <f t="shared" si="1133"/>
        <v>2.2499999999999999E-2</v>
      </c>
      <c r="KU1234">
        <f t="shared" si="1134"/>
        <v>0.04</v>
      </c>
      <c r="KV1234">
        <f t="shared" si="1135"/>
        <v>0.05</v>
      </c>
      <c r="KW1234">
        <f t="shared" si="1136"/>
        <v>0.01</v>
      </c>
      <c r="KX1234">
        <f t="shared" si="1137"/>
        <v>0</v>
      </c>
      <c r="KY1234">
        <f t="shared" si="1138"/>
        <v>0.03</v>
      </c>
      <c r="KZ1234">
        <f t="shared" si="1139"/>
        <v>0.03</v>
      </c>
      <c r="LA1234">
        <f t="shared" si="1140"/>
        <v>1</v>
      </c>
      <c r="LB1234">
        <f t="shared" si="1140"/>
        <v>0</v>
      </c>
      <c r="LC1234">
        <f t="shared" si="1141"/>
        <v>0.1</v>
      </c>
      <c r="LE1234" t="str">
        <f t="shared" si="1147"/>
        <v>Niger</v>
      </c>
      <c r="LF1234">
        <f t="shared" si="1142"/>
        <v>0.73499999999999999</v>
      </c>
      <c r="LG1234" s="6">
        <f t="shared" si="1143"/>
        <v>0.66333333333333333</v>
      </c>
      <c r="LH1234">
        <f t="shared" si="1144"/>
        <v>0.96249999999999991</v>
      </c>
      <c r="LI1234" s="6">
        <f t="shared" si="1145"/>
        <v>0.81916666666666682</v>
      </c>
      <c r="LJ1234">
        <f t="shared" si="1146"/>
        <v>0</v>
      </c>
    </row>
    <row r="1235" spans="1:322" x14ac:dyDescent="0.35">
      <c r="A1235" s="8">
        <v>44872</v>
      </c>
      <c r="B1235" t="s">
        <v>6363</v>
      </c>
      <c r="D1235" s="27" t="s">
        <v>321</v>
      </c>
      <c r="E1235" s="27" t="s">
        <v>321</v>
      </c>
      <c r="F1235" s="27">
        <v>37</v>
      </c>
      <c r="G1235" s="27" t="s">
        <v>258</v>
      </c>
      <c r="H1235" s="27" t="s">
        <v>259</v>
      </c>
      <c r="I1235" s="27" t="s">
        <v>1972</v>
      </c>
      <c r="J1235" s="27" t="s">
        <v>471</v>
      </c>
      <c r="K1235" s="28">
        <v>44648</v>
      </c>
      <c r="L1235" s="28">
        <v>44630</v>
      </c>
      <c r="M1235" s="28">
        <v>44673</v>
      </c>
      <c r="N1235" s="27" t="s">
        <v>261</v>
      </c>
      <c r="O1235" s="27" t="s">
        <v>261</v>
      </c>
      <c r="P1235" s="27" t="s">
        <v>261</v>
      </c>
      <c r="Q1235" s="27" t="s">
        <v>324</v>
      </c>
      <c r="R1235" s="28">
        <v>44673</v>
      </c>
      <c r="S1235" s="28">
        <v>44698</v>
      </c>
      <c r="T1235" s="27" t="s">
        <v>263</v>
      </c>
      <c r="U1235" s="27" t="s">
        <v>261</v>
      </c>
      <c r="V1235" s="28" t="s">
        <v>262</v>
      </c>
      <c r="W1235" s="27" t="s">
        <v>261</v>
      </c>
      <c r="X1235" s="28" t="s">
        <v>262</v>
      </c>
      <c r="Y1235" s="27" t="s">
        <v>263</v>
      </c>
      <c r="Z1235" s="28">
        <v>44840</v>
      </c>
      <c r="AA1235" s="27" t="s">
        <v>264</v>
      </c>
      <c r="AB1235" s="27" t="s">
        <v>265</v>
      </c>
      <c r="AC1235" s="27" t="s">
        <v>6364</v>
      </c>
      <c r="AD1235" s="27" t="s">
        <v>267</v>
      </c>
      <c r="AE1235" s="27" t="s">
        <v>473</v>
      </c>
      <c r="AF1235" s="27" t="s">
        <v>474</v>
      </c>
      <c r="AG1235" s="29">
        <v>800000</v>
      </c>
      <c r="AH1235" s="27" t="s">
        <v>261</v>
      </c>
      <c r="AI1235" s="27" t="s">
        <v>262</v>
      </c>
      <c r="AJ1235" s="28" t="s">
        <v>262</v>
      </c>
      <c r="AK1235" s="27" t="s">
        <v>262</v>
      </c>
      <c r="AL1235" s="27" t="s">
        <v>262</v>
      </c>
      <c r="AM1235" s="27" t="s">
        <v>262</v>
      </c>
      <c r="AN1235" s="27" t="s">
        <v>262</v>
      </c>
      <c r="AO1235" s="27" t="s">
        <v>261</v>
      </c>
      <c r="AP1235" s="27" t="s">
        <v>261</v>
      </c>
      <c r="AQ1235" s="28" t="s">
        <v>262</v>
      </c>
      <c r="AR1235" s="27" t="s">
        <v>261</v>
      </c>
      <c r="AS1235" s="28" t="s">
        <v>262</v>
      </c>
      <c r="AT1235" s="27" t="s">
        <v>261</v>
      </c>
      <c r="AU1235" s="28" t="s">
        <v>262</v>
      </c>
      <c r="AV1235" s="27" t="s">
        <v>261</v>
      </c>
      <c r="AW1235" s="28" t="s">
        <v>262</v>
      </c>
      <c r="AX1235" s="27" t="s">
        <v>261</v>
      </c>
      <c r="AY1235" s="28" t="s">
        <v>262</v>
      </c>
      <c r="AZ1235" s="27" t="s">
        <v>262</v>
      </c>
      <c r="BA1235" s="27" t="s">
        <v>262</v>
      </c>
      <c r="BB1235" s="27" t="s">
        <v>261</v>
      </c>
      <c r="BC1235" s="28" t="s">
        <v>262</v>
      </c>
      <c r="BD1235" s="27" t="s">
        <v>263</v>
      </c>
      <c r="BE1235" s="30">
        <v>44701</v>
      </c>
      <c r="BF1235" t="s">
        <v>475</v>
      </c>
      <c r="BG1235" s="9" t="s">
        <v>1972</v>
      </c>
      <c r="BH1235" t="s">
        <v>208</v>
      </c>
      <c r="BI1235" t="s">
        <v>830</v>
      </c>
      <c r="BJ1235" t="s">
        <v>210</v>
      </c>
      <c r="BK1235" t="s">
        <v>211</v>
      </c>
      <c r="BL1235" t="s">
        <v>212</v>
      </c>
      <c r="BM1235" t="s">
        <v>478</v>
      </c>
      <c r="BN1235" t="s">
        <v>214</v>
      </c>
      <c r="BO1235" t="s">
        <v>542</v>
      </c>
      <c r="BP1235" t="s">
        <v>219</v>
      </c>
      <c r="BQ1235" t="s">
        <v>1120</v>
      </c>
      <c r="BR1235" t="s">
        <v>479</v>
      </c>
      <c r="BS1235" t="s">
        <v>1104</v>
      </c>
      <c r="BT1235" t="s">
        <v>481</v>
      </c>
      <c r="BU1235" t="s">
        <v>482</v>
      </c>
      <c r="BV1235" t="s">
        <v>214</v>
      </c>
      <c r="CC1235" t="s">
        <v>214</v>
      </c>
      <c r="CG1235" t="s">
        <v>214</v>
      </c>
      <c r="CH1235" t="s">
        <v>540</v>
      </c>
      <c r="CI1235" t="s">
        <v>333</v>
      </c>
      <c r="CJ1235" t="s">
        <v>6365</v>
      </c>
      <c r="CK1235" t="s">
        <v>220</v>
      </c>
      <c r="CL1235" t="s">
        <v>1445</v>
      </c>
      <c r="CN1235" t="s">
        <v>2326</v>
      </c>
      <c r="CP1235" t="s">
        <v>285</v>
      </c>
      <c r="CQ1235" t="s">
        <v>285</v>
      </c>
      <c r="CR1235" t="s">
        <v>244</v>
      </c>
      <c r="CS1235" t="s">
        <v>226</v>
      </c>
      <c r="CT1235" t="s">
        <v>214</v>
      </c>
      <c r="CU1235" t="s">
        <v>219</v>
      </c>
      <c r="CV1235" t="s">
        <v>227</v>
      </c>
      <c r="CW1235" t="s">
        <v>227</v>
      </c>
      <c r="CX1235" t="s">
        <v>287</v>
      </c>
      <c r="CY1235" t="s">
        <v>353</v>
      </c>
      <c r="CZ1235" t="s">
        <v>219</v>
      </c>
      <c r="DA1235" t="s">
        <v>214</v>
      </c>
      <c r="DB1235" t="s">
        <v>230</v>
      </c>
      <c r="DC1235" t="s">
        <v>229</v>
      </c>
      <c r="DD1235" t="s">
        <v>219</v>
      </c>
      <c r="DG1235" t="s">
        <v>500</v>
      </c>
      <c r="DH1235" t="s">
        <v>2757</v>
      </c>
      <c r="DI1235" t="s">
        <v>338</v>
      </c>
      <c r="DK1235" t="s">
        <v>237</v>
      </c>
      <c r="DL1235" t="s">
        <v>239</v>
      </c>
      <c r="DM1235" t="s">
        <v>214</v>
      </c>
      <c r="DN1235" t="s">
        <v>219</v>
      </c>
      <c r="DO1235" t="s">
        <v>288</v>
      </c>
      <c r="DP1235" t="s">
        <v>399</v>
      </c>
      <c r="DR1235" t="s">
        <v>235</v>
      </c>
      <c r="DT1235" t="s">
        <v>214</v>
      </c>
      <c r="DU1235" t="s">
        <v>214</v>
      </c>
      <c r="DV1235" t="s">
        <v>452</v>
      </c>
      <c r="DW1235" t="s">
        <v>6366</v>
      </c>
      <c r="DX1235" t="s">
        <v>237</v>
      </c>
      <c r="DY1235" t="s">
        <v>372</v>
      </c>
      <c r="DZ1235" t="s">
        <v>485</v>
      </c>
      <c r="EA1235" t="s">
        <v>237</v>
      </c>
      <c r="EB1235" t="s">
        <v>239</v>
      </c>
      <c r="EC1235" t="s">
        <v>237</v>
      </c>
      <c r="ED1235" t="s">
        <v>239</v>
      </c>
      <c r="EE1235" t="s">
        <v>214</v>
      </c>
      <c r="EF1235" t="s">
        <v>214</v>
      </c>
      <c r="EG1235" t="s">
        <v>307</v>
      </c>
      <c r="EI1235" t="s">
        <v>307</v>
      </c>
      <c r="EK1235" t="s">
        <v>233</v>
      </c>
      <c r="EL1235" t="s">
        <v>233</v>
      </c>
      <c r="EM1235" t="s">
        <v>486</v>
      </c>
      <c r="EN1235" t="s">
        <v>486</v>
      </c>
      <c r="EO1235" t="s">
        <v>460</v>
      </c>
      <c r="EP1235" t="s">
        <v>401</v>
      </c>
      <c r="EQ1235" t="s">
        <v>214</v>
      </c>
      <c r="ER1235" t="s">
        <v>214</v>
      </c>
      <c r="ES1235" t="s">
        <v>372</v>
      </c>
      <c r="ET1235" t="s">
        <v>372</v>
      </c>
      <c r="EU1235" t="s">
        <v>242</v>
      </c>
      <c r="EV1235" t="s">
        <v>242</v>
      </c>
      <c r="EW1235" t="s">
        <v>310</v>
      </c>
      <c r="EX1235" t="s">
        <v>310</v>
      </c>
      <c r="EY1235" t="s">
        <v>237</v>
      </c>
      <c r="EZ1235" t="s">
        <v>241</v>
      </c>
      <c r="FA1235" t="s">
        <v>241</v>
      </c>
      <c r="FB1235" t="s">
        <v>237</v>
      </c>
      <c r="FC1235" t="s">
        <v>372</v>
      </c>
      <c r="FD1235" t="s">
        <v>239</v>
      </c>
      <c r="FE1235" t="s">
        <v>244</v>
      </c>
      <c r="FF1235" t="s">
        <v>227</v>
      </c>
      <c r="FG1235" t="s">
        <v>548</v>
      </c>
      <c r="FH1235" t="s">
        <v>548</v>
      </c>
      <c r="FI1235" t="s">
        <v>214</v>
      </c>
      <c r="FJ1235" t="s">
        <v>214</v>
      </c>
      <c r="FK1235" t="s">
        <v>214</v>
      </c>
      <c r="FL1235" t="s">
        <v>214</v>
      </c>
      <c r="FM1235" t="s">
        <v>292</v>
      </c>
      <c r="FN1235" t="s">
        <v>292</v>
      </c>
      <c r="FO1235" t="s">
        <v>219</v>
      </c>
      <c r="FP1235" t="s">
        <v>219</v>
      </c>
      <c r="FQ1235" t="s">
        <v>241</v>
      </c>
      <c r="FR1235" t="s">
        <v>241</v>
      </c>
      <c r="FS1235" t="s">
        <v>241</v>
      </c>
      <c r="FT1235" t="s">
        <v>241</v>
      </c>
      <c r="FU1235" t="s">
        <v>219</v>
      </c>
      <c r="FV1235" t="s">
        <v>241</v>
      </c>
      <c r="FW1235" t="s">
        <v>241</v>
      </c>
      <c r="FX1235" t="s">
        <v>241</v>
      </c>
      <c r="FY1235" t="s">
        <v>241</v>
      </c>
      <c r="FZ1235" t="s">
        <v>248</v>
      </c>
      <c r="GA1235" t="s">
        <v>248</v>
      </c>
      <c r="GB1235" t="s">
        <v>227</v>
      </c>
      <c r="GC1235" t="s">
        <v>227</v>
      </c>
      <c r="GD1235" t="s">
        <v>293</v>
      </c>
      <c r="GE1235" t="s">
        <v>241</v>
      </c>
      <c r="GF1235" t="s">
        <v>249</v>
      </c>
      <c r="GG1235" t="s">
        <v>244</v>
      </c>
      <c r="GH1235" t="s">
        <v>241</v>
      </c>
      <c r="GI1235" t="s">
        <v>286</v>
      </c>
      <c r="GJ1235" t="s">
        <v>227</v>
      </c>
      <c r="GK1235" t="s">
        <v>227</v>
      </c>
      <c r="GL1235" t="s">
        <v>227</v>
      </c>
      <c r="GM1235" t="s">
        <v>227</v>
      </c>
      <c r="GN1235" t="s">
        <v>219</v>
      </c>
      <c r="GO1235" t="s">
        <v>219</v>
      </c>
      <c r="GP1235" t="s">
        <v>295</v>
      </c>
      <c r="GQ1235" t="s">
        <v>295</v>
      </c>
      <c r="GR1235" t="s">
        <v>295</v>
      </c>
      <c r="GS1235" t="s">
        <v>214</v>
      </c>
      <c r="GT1235" t="s">
        <v>241</v>
      </c>
      <c r="GU1235" t="s">
        <v>214</v>
      </c>
      <c r="GV1235" t="s">
        <v>241</v>
      </c>
      <c r="GW1235" t="s">
        <v>297</v>
      </c>
      <c r="GX1235" t="s">
        <v>297</v>
      </c>
      <c r="GY1235" t="s">
        <v>254</v>
      </c>
      <c r="GZ1235" t="s">
        <v>241</v>
      </c>
      <c r="HA1235" t="s">
        <v>298</v>
      </c>
      <c r="HB1235" t="s">
        <v>241</v>
      </c>
      <c r="HC1235" t="s">
        <v>315</v>
      </c>
      <c r="HD1235" t="s">
        <v>361</v>
      </c>
      <c r="HE1235" t="s">
        <v>317</v>
      </c>
      <c r="HF1235" t="s">
        <v>6367</v>
      </c>
      <c r="HG1235" t="s">
        <v>362</v>
      </c>
      <c r="HH1235" t="s">
        <v>6368</v>
      </c>
      <c r="HI1235" t="s">
        <v>241</v>
      </c>
      <c r="HJ1235" t="s">
        <v>214</v>
      </c>
      <c r="HK1235" t="s">
        <v>6369</v>
      </c>
      <c r="HL1235" s="12"/>
      <c r="HM1235">
        <v>0.75</v>
      </c>
      <c r="HN1235">
        <v>0.75</v>
      </c>
      <c r="HO1235">
        <v>1</v>
      </c>
      <c r="HP1235">
        <v>1</v>
      </c>
      <c r="HQ1235">
        <v>1</v>
      </c>
      <c r="HR1235">
        <v>0.5</v>
      </c>
      <c r="HS1235">
        <v>1</v>
      </c>
      <c r="HT1235">
        <v>1</v>
      </c>
      <c r="HU1235">
        <v>0</v>
      </c>
      <c r="HV1235">
        <v>0.5</v>
      </c>
      <c r="HW1235">
        <v>0.5</v>
      </c>
      <c r="HX1235">
        <v>0.5</v>
      </c>
      <c r="HY1235">
        <v>0.5</v>
      </c>
      <c r="HZ1235">
        <v>0.25</v>
      </c>
      <c r="IA1235" s="4">
        <v>1</v>
      </c>
      <c r="IB1235">
        <v>0</v>
      </c>
      <c r="IC1235">
        <v>0.75</v>
      </c>
      <c r="ID1235">
        <v>0.5</v>
      </c>
      <c r="IE1235">
        <v>0</v>
      </c>
      <c r="IG1235">
        <v>0.25</v>
      </c>
      <c r="IH1235">
        <v>0.25</v>
      </c>
      <c r="II1235">
        <v>1</v>
      </c>
      <c r="IJ1235">
        <v>0.75</v>
      </c>
      <c r="IK1235">
        <v>1</v>
      </c>
      <c r="IL1235">
        <v>1</v>
      </c>
      <c r="IM1235">
        <v>0.75</v>
      </c>
      <c r="IN1235">
        <v>1</v>
      </c>
      <c r="IO1235">
        <v>1</v>
      </c>
      <c r="IQ1235">
        <v>0</v>
      </c>
      <c r="IS1235">
        <f t="shared" si="1092"/>
        <v>0.11249999999999999</v>
      </c>
      <c r="IT1235">
        <f t="shared" si="1093"/>
        <v>0.09</v>
      </c>
      <c r="IU1235">
        <f t="shared" si="1094"/>
        <v>0.08</v>
      </c>
      <c r="IV1235">
        <f t="shared" si="1095"/>
        <v>0.1</v>
      </c>
      <c r="IW1235">
        <f t="shared" si="1096"/>
        <v>0.08</v>
      </c>
      <c r="IX1235">
        <f t="shared" si="1097"/>
        <v>6.5000000000000002E-2</v>
      </c>
      <c r="IY1235">
        <f t="shared" si="1098"/>
        <v>0.1</v>
      </c>
      <c r="IZ1235">
        <f t="shared" si="1099"/>
        <v>0.11</v>
      </c>
      <c r="JA1235">
        <f t="shared" si="1100"/>
        <v>0</v>
      </c>
      <c r="JB1235">
        <f t="shared" si="1101"/>
        <v>0.05</v>
      </c>
      <c r="JC1235">
        <f t="shared" si="1102"/>
        <v>0.06</v>
      </c>
      <c r="JD1235">
        <f t="shared" si="1103"/>
        <v>5.5E-2</v>
      </c>
      <c r="JE1235">
        <f t="shared" si="1104"/>
        <v>3.5000000000000003E-2</v>
      </c>
      <c r="JF1235">
        <f t="shared" si="1105"/>
        <v>0.03</v>
      </c>
      <c r="JG1235" s="5">
        <f t="shared" si="1106"/>
        <v>0.05</v>
      </c>
      <c r="JH1235">
        <f t="shared" si="1107"/>
        <v>0</v>
      </c>
      <c r="JI1235">
        <f t="shared" si="1107"/>
        <v>0</v>
      </c>
      <c r="JJ1235">
        <f t="shared" si="1108"/>
        <v>0.1</v>
      </c>
      <c r="JK1235">
        <f t="shared" si="1109"/>
        <v>0</v>
      </c>
      <c r="JL1235" s="6">
        <f t="shared" si="1110"/>
        <v>3.3333333333333333E-2</v>
      </c>
      <c r="JM1235">
        <f t="shared" si="1111"/>
        <v>0.03</v>
      </c>
      <c r="JN1235">
        <f t="shared" si="1112"/>
        <v>1.2500000000000001E-2</v>
      </c>
      <c r="JO1235">
        <f t="shared" si="1113"/>
        <v>0.15</v>
      </c>
      <c r="JP1235">
        <f t="shared" si="1114"/>
        <v>7.5000000000000011E-2</v>
      </c>
      <c r="JQ1235">
        <f t="shared" si="1115"/>
        <v>0.12</v>
      </c>
      <c r="JR1235">
        <f t="shared" si="1116"/>
        <v>0.11</v>
      </c>
      <c r="JS1235">
        <f t="shared" si="1117"/>
        <v>7.5000000000000011E-2</v>
      </c>
      <c r="JT1235">
        <f t="shared" si="1117"/>
        <v>0.1</v>
      </c>
      <c r="JU1235">
        <f t="shared" si="1118"/>
        <v>1</v>
      </c>
      <c r="JV1235">
        <f t="shared" si="1118"/>
        <v>0</v>
      </c>
      <c r="JW1235">
        <f t="shared" si="1119"/>
        <v>0.15</v>
      </c>
      <c r="JY1235">
        <f t="shared" si="1120"/>
        <v>3.7500000000000006E-2</v>
      </c>
      <c r="JZ1235">
        <f t="shared" si="1121"/>
        <v>0.06</v>
      </c>
      <c r="KA1235">
        <f t="shared" si="1122"/>
        <v>0.02</v>
      </c>
      <c r="KB1235">
        <f t="shared" si="1122"/>
        <v>0.02</v>
      </c>
      <c r="KC1235">
        <f t="shared" si="1123"/>
        <v>0.04</v>
      </c>
      <c r="KD1235">
        <f t="shared" si="1124"/>
        <v>1.4999999999999999E-2</v>
      </c>
      <c r="KE1235">
        <f t="shared" si="1124"/>
        <v>0.03</v>
      </c>
      <c r="KF1235">
        <f t="shared" si="1124"/>
        <v>0.03</v>
      </c>
      <c r="KG1235">
        <f t="shared" si="1090"/>
        <v>0</v>
      </c>
      <c r="KH1235">
        <f t="shared" si="1090"/>
        <v>1.4999999999999999E-2</v>
      </c>
      <c r="KI1235">
        <f t="shared" si="1090"/>
        <v>1.4999999999999999E-2</v>
      </c>
      <c r="KJ1235">
        <f t="shared" si="1090"/>
        <v>1.4999999999999999E-2</v>
      </c>
      <c r="KK1235">
        <f t="shared" si="1125"/>
        <v>0.01</v>
      </c>
      <c r="KL1235">
        <f t="shared" si="1126"/>
        <v>0.01</v>
      </c>
      <c r="KM1235" s="5">
        <f t="shared" si="1127"/>
        <v>0.05</v>
      </c>
      <c r="KN1235">
        <f t="shared" si="1128"/>
        <v>0</v>
      </c>
      <c r="KO1235">
        <f t="shared" si="1128"/>
        <v>0</v>
      </c>
      <c r="KP1235">
        <f t="shared" si="1129"/>
        <v>0.03</v>
      </c>
      <c r="KQ1235">
        <f t="shared" si="1130"/>
        <v>0</v>
      </c>
      <c r="KR1235" s="6">
        <f t="shared" si="1131"/>
        <v>1.6666666666666666E-2</v>
      </c>
      <c r="KS1235">
        <f t="shared" si="1132"/>
        <v>0.01</v>
      </c>
      <c r="KT1235">
        <f t="shared" si="1133"/>
        <v>7.4999999999999997E-3</v>
      </c>
      <c r="KU1235">
        <f t="shared" si="1134"/>
        <v>0.04</v>
      </c>
      <c r="KV1235">
        <f t="shared" si="1135"/>
        <v>3.7500000000000006E-2</v>
      </c>
      <c r="KW1235">
        <f t="shared" si="1136"/>
        <v>0.01</v>
      </c>
      <c r="KX1235">
        <f t="shared" si="1137"/>
        <v>0</v>
      </c>
      <c r="KY1235">
        <f t="shared" si="1138"/>
        <v>0.03</v>
      </c>
      <c r="KZ1235">
        <f t="shared" si="1139"/>
        <v>0.03</v>
      </c>
      <c r="LA1235">
        <f t="shared" si="1140"/>
        <v>1</v>
      </c>
      <c r="LB1235">
        <f t="shared" si="1140"/>
        <v>0</v>
      </c>
      <c r="LC1235">
        <f t="shared" si="1141"/>
        <v>0.1</v>
      </c>
      <c r="LE1235" t="str">
        <f t="shared" si="1147"/>
        <v>Cameroun</v>
      </c>
      <c r="LF1235">
        <f t="shared" si="1142"/>
        <v>0.73749999999999993</v>
      </c>
      <c r="LG1235" s="6">
        <f t="shared" si="1143"/>
        <v>0.41333333333333333</v>
      </c>
      <c r="LH1235">
        <f t="shared" si="1144"/>
        <v>0.82250000000000001</v>
      </c>
      <c r="LI1235" s="6">
        <f t="shared" si="1145"/>
        <v>0.67916666666666681</v>
      </c>
      <c r="LJ1235">
        <f t="shared" si="1146"/>
        <v>0</v>
      </c>
    </row>
    <row r="1236" spans="1:322" x14ac:dyDescent="0.35">
      <c r="A1236" s="8">
        <v>44874</v>
      </c>
      <c r="B1236" t="s">
        <v>6370</v>
      </c>
      <c r="D1236" s="24" t="s">
        <v>257</v>
      </c>
      <c r="E1236" s="24" t="s">
        <v>262</v>
      </c>
      <c r="F1236" s="24">
        <v>29</v>
      </c>
      <c r="G1236" s="24" t="s">
        <v>258</v>
      </c>
      <c r="H1236" s="24" t="s">
        <v>259</v>
      </c>
      <c r="I1236" s="24" t="s">
        <v>1361</v>
      </c>
      <c r="J1236" s="24" t="s">
        <v>207</v>
      </c>
      <c r="K1236" s="25">
        <v>44524</v>
      </c>
      <c r="L1236" s="25">
        <v>44524</v>
      </c>
      <c r="M1236" s="25">
        <v>44524</v>
      </c>
      <c r="N1236" s="24" t="s">
        <v>261</v>
      </c>
      <c r="O1236" s="24" t="s">
        <v>261</v>
      </c>
      <c r="P1236" s="24" t="s">
        <v>261</v>
      </c>
      <c r="Q1236" s="24" t="s">
        <v>324</v>
      </c>
      <c r="R1236" s="25">
        <v>44692</v>
      </c>
      <c r="S1236" s="25">
        <v>44697</v>
      </c>
      <c r="T1236" s="24" t="s">
        <v>263</v>
      </c>
      <c r="U1236" s="24" t="s">
        <v>261</v>
      </c>
      <c r="V1236" s="25" t="s">
        <v>262</v>
      </c>
      <c r="W1236" s="24" t="s">
        <v>261</v>
      </c>
      <c r="X1236" s="25" t="s">
        <v>262</v>
      </c>
      <c r="Y1236" s="24" t="s">
        <v>263</v>
      </c>
      <c r="Z1236" s="25">
        <v>44736</v>
      </c>
      <c r="AA1236" s="24" t="s">
        <v>264</v>
      </c>
      <c r="AB1236" s="24" t="s">
        <v>265</v>
      </c>
      <c r="AC1236" s="24" t="s">
        <v>6371</v>
      </c>
      <c r="AD1236" s="24" t="s">
        <v>267</v>
      </c>
      <c r="AE1236" s="24" t="s">
        <v>326</v>
      </c>
      <c r="AF1236" s="24" t="s">
        <v>327</v>
      </c>
      <c r="AG1236" s="31">
        <v>1200</v>
      </c>
      <c r="AH1236" s="24" t="s">
        <v>263</v>
      </c>
      <c r="AI1236" s="24">
        <v>44712</v>
      </c>
      <c r="AJ1236" s="25">
        <v>44712</v>
      </c>
      <c r="AK1236" s="24" t="s">
        <v>268</v>
      </c>
      <c r="AL1236" s="24" t="s">
        <v>269</v>
      </c>
      <c r="AM1236" s="24" t="s">
        <v>265</v>
      </c>
      <c r="AN1236" s="24" t="s">
        <v>270</v>
      </c>
      <c r="AO1236" s="24" t="s">
        <v>261</v>
      </c>
      <c r="AP1236" s="24" t="s">
        <v>261</v>
      </c>
      <c r="AQ1236" s="25" t="s">
        <v>262</v>
      </c>
      <c r="AR1236" s="24" t="s">
        <v>261</v>
      </c>
      <c r="AS1236" s="25" t="s">
        <v>262</v>
      </c>
      <c r="AT1236" s="24" t="s">
        <v>261</v>
      </c>
      <c r="AU1236" s="25" t="s">
        <v>262</v>
      </c>
      <c r="AV1236" s="24" t="s">
        <v>261</v>
      </c>
      <c r="AW1236" s="25" t="s">
        <v>262</v>
      </c>
      <c r="AX1236" s="24" t="s">
        <v>261</v>
      </c>
      <c r="AY1236" s="25" t="s">
        <v>262</v>
      </c>
      <c r="AZ1236" s="27" t="s">
        <v>262</v>
      </c>
      <c r="BA1236" s="27" t="s">
        <v>262</v>
      </c>
      <c r="BB1236" s="24" t="s">
        <v>261</v>
      </c>
      <c r="BC1236" s="25" t="s">
        <v>262</v>
      </c>
      <c r="BD1236" s="24" t="s">
        <v>261</v>
      </c>
      <c r="BE1236" s="26" t="s">
        <v>262</v>
      </c>
      <c r="BF1236" t="s">
        <v>207</v>
      </c>
      <c r="BG1236" s="9" t="s">
        <v>509</v>
      </c>
      <c r="BH1236" t="s">
        <v>272</v>
      </c>
      <c r="BI1236" t="s">
        <v>365</v>
      </c>
      <c r="BJ1236" t="s">
        <v>210</v>
      </c>
      <c r="BK1236" t="s">
        <v>329</v>
      </c>
      <c r="BL1236" t="s">
        <v>212</v>
      </c>
      <c r="BM1236" t="s">
        <v>1364</v>
      </c>
      <c r="BN1236" t="s">
        <v>214</v>
      </c>
      <c r="BO1236" t="s">
        <v>748</v>
      </c>
      <c r="BP1236" t="s">
        <v>219</v>
      </c>
      <c r="BQ1236" t="s">
        <v>216</v>
      </c>
      <c r="BR1236" t="s">
        <v>6372</v>
      </c>
      <c r="BS1236" t="s">
        <v>2510</v>
      </c>
      <c r="BT1236" t="s">
        <v>6373</v>
      </c>
      <c r="BU1236" t="s">
        <v>6372</v>
      </c>
      <c r="BV1236" t="s">
        <v>214</v>
      </c>
      <c r="CC1236" t="s">
        <v>214</v>
      </c>
      <c r="CG1236" t="s">
        <v>219</v>
      </c>
      <c r="CI1236" t="s">
        <v>333</v>
      </c>
      <c r="CJ1236" t="s">
        <v>1206</v>
      </c>
      <c r="CK1236" t="s">
        <v>333</v>
      </c>
      <c r="CL1236" t="s">
        <v>2128</v>
      </c>
      <c r="CN1236" t="s">
        <v>378</v>
      </c>
      <c r="CP1236" t="s">
        <v>284</v>
      </c>
      <c r="CQ1236" t="s">
        <v>224</v>
      </c>
      <c r="CR1236" t="s">
        <v>226</v>
      </c>
      <c r="CS1236" t="s">
        <v>286</v>
      </c>
      <c r="CT1236" t="s">
        <v>214</v>
      </c>
      <c r="CU1236" t="s">
        <v>214</v>
      </c>
      <c r="CV1236" t="s">
        <v>244</v>
      </c>
      <c r="CW1236" t="s">
        <v>244</v>
      </c>
      <c r="CX1236" t="s">
        <v>287</v>
      </c>
      <c r="CY1236" t="s">
        <v>287</v>
      </c>
      <c r="CZ1236" t="s">
        <v>214</v>
      </c>
      <c r="DA1236" t="s">
        <v>214</v>
      </c>
      <c r="DB1236" t="s">
        <v>230</v>
      </c>
      <c r="DC1236" t="s">
        <v>230</v>
      </c>
      <c r="DD1236" t="s">
        <v>214</v>
      </c>
      <c r="DE1236" t="s">
        <v>546</v>
      </c>
      <c r="DG1236" t="s">
        <v>546</v>
      </c>
      <c r="DI1236" t="s">
        <v>1580</v>
      </c>
      <c r="DK1236" t="s">
        <v>242</v>
      </c>
      <c r="DL1236" t="s">
        <v>237</v>
      </c>
      <c r="DM1236" t="s">
        <v>214</v>
      </c>
      <c r="DN1236" t="s">
        <v>219</v>
      </c>
      <c r="DO1236" t="s">
        <v>414</v>
      </c>
      <c r="DP1236" t="s">
        <v>443</v>
      </c>
      <c r="DR1236" t="s">
        <v>443</v>
      </c>
      <c r="DT1236" t="s">
        <v>214</v>
      </c>
      <c r="DU1236" t="s">
        <v>214</v>
      </c>
      <c r="DV1236" t="s">
        <v>746</v>
      </c>
      <c r="DX1236" t="s">
        <v>233</v>
      </c>
      <c r="DY1236" t="s">
        <v>237</v>
      </c>
      <c r="DZ1236" t="s">
        <v>238</v>
      </c>
      <c r="EA1236" t="s">
        <v>242</v>
      </c>
      <c r="EB1236" t="s">
        <v>242</v>
      </c>
      <c r="EC1236" t="s">
        <v>242</v>
      </c>
      <c r="ED1236" t="s">
        <v>242</v>
      </c>
      <c r="EE1236" t="s">
        <v>214</v>
      </c>
      <c r="EF1236" t="s">
        <v>214</v>
      </c>
      <c r="EG1236" t="s">
        <v>892</v>
      </c>
      <c r="EH1236" t="s">
        <v>2604</v>
      </c>
      <c r="EI1236" t="s">
        <v>214</v>
      </c>
      <c r="EK1236" t="s">
        <v>242</v>
      </c>
      <c r="EL1236" t="s">
        <v>242</v>
      </c>
      <c r="EM1236" t="s">
        <v>240</v>
      </c>
      <c r="EN1236" t="s">
        <v>486</v>
      </c>
      <c r="EO1236" t="s">
        <v>486</v>
      </c>
      <c r="EP1236" t="s">
        <v>240</v>
      </c>
      <c r="EQ1236" t="s">
        <v>214</v>
      </c>
      <c r="ER1236" t="s">
        <v>214</v>
      </c>
      <c r="ES1236" t="s">
        <v>389</v>
      </c>
      <c r="ET1236" t="s">
        <v>242</v>
      </c>
      <c r="EU1236" t="s">
        <v>389</v>
      </c>
      <c r="EV1236" t="s">
        <v>242</v>
      </c>
      <c r="EW1236" t="s">
        <v>310</v>
      </c>
      <c r="EX1236" t="s">
        <v>310</v>
      </c>
      <c r="EY1236" t="s">
        <v>242</v>
      </c>
      <c r="EZ1236" t="s">
        <v>241</v>
      </c>
      <c r="FA1236" t="s">
        <v>241</v>
      </c>
      <c r="FB1236" t="s">
        <v>242</v>
      </c>
      <c r="FC1236" t="s">
        <v>242</v>
      </c>
      <c r="FD1236" t="s">
        <v>233</v>
      </c>
      <c r="FE1236" t="s">
        <v>244</v>
      </c>
      <c r="FF1236" t="s">
        <v>244</v>
      </c>
      <c r="FG1236" t="s">
        <v>358</v>
      </c>
      <c r="FH1236" t="s">
        <v>358</v>
      </c>
      <c r="FI1236" t="s">
        <v>214</v>
      </c>
      <c r="FJ1236" t="s">
        <v>214</v>
      </c>
      <c r="FK1236" t="s">
        <v>214</v>
      </c>
      <c r="FL1236" t="s">
        <v>214</v>
      </c>
      <c r="FM1236" t="s">
        <v>292</v>
      </c>
      <c r="FN1236" t="s">
        <v>292</v>
      </c>
      <c r="FO1236" t="s">
        <v>219</v>
      </c>
      <c r="FP1236" t="s">
        <v>219</v>
      </c>
      <c r="FQ1236" t="s">
        <v>241</v>
      </c>
      <c r="FR1236" t="s">
        <v>241</v>
      </c>
      <c r="FS1236" t="s">
        <v>241</v>
      </c>
      <c r="FT1236" t="s">
        <v>241</v>
      </c>
      <c r="FU1236" t="s">
        <v>219</v>
      </c>
      <c r="FV1236" t="s">
        <v>241</v>
      </c>
      <c r="FW1236" t="s">
        <v>241</v>
      </c>
      <c r="FX1236" t="s">
        <v>241</v>
      </c>
      <c r="FY1236" t="s">
        <v>241</v>
      </c>
      <c r="FZ1236" t="s">
        <v>341</v>
      </c>
      <c r="GA1236" t="s">
        <v>341</v>
      </c>
      <c r="GB1236" t="s">
        <v>286</v>
      </c>
      <c r="GC1236" t="s">
        <v>244</v>
      </c>
      <c r="GD1236" t="s">
        <v>293</v>
      </c>
      <c r="GE1236" t="s">
        <v>241</v>
      </c>
      <c r="GF1236" t="s">
        <v>293</v>
      </c>
      <c r="GG1236" t="s">
        <v>244</v>
      </c>
      <c r="GH1236" t="s">
        <v>241</v>
      </c>
      <c r="GI1236" t="s">
        <v>244</v>
      </c>
      <c r="GJ1236" t="s">
        <v>227</v>
      </c>
      <c r="GK1236" t="s">
        <v>244</v>
      </c>
      <c r="GL1236" t="s">
        <v>244</v>
      </c>
      <c r="GM1236" t="s">
        <v>244</v>
      </c>
      <c r="GN1236" t="s">
        <v>219</v>
      </c>
      <c r="GO1236" t="s">
        <v>214</v>
      </c>
      <c r="GP1236" t="s">
        <v>251</v>
      </c>
      <c r="GQ1236" t="s">
        <v>251</v>
      </c>
      <c r="GR1236" t="s">
        <v>295</v>
      </c>
      <c r="GS1236" t="s">
        <v>219</v>
      </c>
      <c r="GT1236" t="s">
        <v>575</v>
      </c>
      <c r="GU1236" t="s">
        <v>219</v>
      </c>
      <c r="GV1236" t="s">
        <v>575</v>
      </c>
      <c r="GW1236" t="s">
        <v>252</v>
      </c>
      <c r="GX1236" t="s">
        <v>252</v>
      </c>
      <c r="GY1236" t="s">
        <v>254</v>
      </c>
      <c r="GZ1236" t="s">
        <v>241</v>
      </c>
      <c r="HA1236" t="s">
        <v>1833</v>
      </c>
      <c r="HB1236" t="s">
        <v>241</v>
      </c>
      <c r="HC1236" t="s">
        <v>315</v>
      </c>
      <c r="HD1236" t="s">
        <v>361</v>
      </c>
      <c r="HE1236" t="s">
        <v>317</v>
      </c>
      <c r="HF1236" t="s">
        <v>299</v>
      </c>
      <c r="HG1236" t="s">
        <v>319</v>
      </c>
      <c r="HH1236" t="s">
        <v>683</v>
      </c>
      <c r="HI1236" t="s">
        <v>241</v>
      </c>
      <c r="HJ1236" t="s">
        <v>219</v>
      </c>
      <c r="HK1236" t="s">
        <v>241</v>
      </c>
      <c r="HL1236" s="12"/>
      <c r="HM1236">
        <v>0.75</v>
      </c>
      <c r="HN1236">
        <v>0</v>
      </c>
      <c r="HO1236">
        <v>1</v>
      </c>
      <c r="HP1236">
        <v>0.75</v>
      </c>
      <c r="HQ1236">
        <v>1</v>
      </c>
      <c r="HR1236">
        <v>0.75</v>
      </c>
      <c r="HS1236">
        <v>1</v>
      </c>
      <c r="HT1236">
        <v>1</v>
      </c>
      <c r="HU1236">
        <v>0</v>
      </c>
      <c r="HV1236">
        <v>0.25</v>
      </c>
      <c r="HW1236">
        <v>0.75</v>
      </c>
      <c r="HX1236">
        <v>0.75</v>
      </c>
      <c r="HY1236">
        <v>0.5</v>
      </c>
      <c r="HZ1236">
        <v>0.75</v>
      </c>
      <c r="IA1236" s="4">
        <v>1</v>
      </c>
      <c r="IB1236">
        <v>1</v>
      </c>
      <c r="IC1236">
        <v>1</v>
      </c>
      <c r="ID1236">
        <v>0.75</v>
      </c>
      <c r="IE1236">
        <v>0.75</v>
      </c>
      <c r="IG1236">
        <v>0.25</v>
      </c>
      <c r="IH1236">
        <v>1</v>
      </c>
      <c r="II1236">
        <v>1</v>
      </c>
      <c r="IJ1236">
        <v>1</v>
      </c>
      <c r="IK1236">
        <v>0.25</v>
      </c>
      <c r="IL1236">
        <v>1</v>
      </c>
      <c r="IM1236">
        <v>0.75</v>
      </c>
      <c r="IN1236">
        <v>1</v>
      </c>
      <c r="IO1236">
        <v>0</v>
      </c>
      <c r="IP1236">
        <v>0</v>
      </c>
      <c r="IQ1236">
        <v>0</v>
      </c>
      <c r="IS1236">
        <f t="shared" si="1092"/>
        <v>0.11249999999999999</v>
      </c>
      <c r="IT1236">
        <f t="shared" si="1093"/>
        <v>0</v>
      </c>
      <c r="IU1236">
        <f t="shared" si="1094"/>
        <v>0.08</v>
      </c>
      <c r="IV1236">
        <f t="shared" si="1095"/>
        <v>7.5000000000000011E-2</v>
      </c>
      <c r="IW1236">
        <f t="shared" si="1096"/>
        <v>0.08</v>
      </c>
      <c r="IX1236">
        <f t="shared" si="1097"/>
        <v>9.7500000000000003E-2</v>
      </c>
      <c r="IY1236">
        <f t="shared" si="1098"/>
        <v>0.1</v>
      </c>
      <c r="IZ1236">
        <f t="shared" si="1099"/>
        <v>0.11</v>
      </c>
      <c r="JA1236">
        <f t="shared" si="1100"/>
        <v>0</v>
      </c>
      <c r="JB1236">
        <f t="shared" si="1101"/>
        <v>2.5000000000000001E-2</v>
      </c>
      <c r="JC1236">
        <f t="shared" si="1102"/>
        <v>0.09</v>
      </c>
      <c r="JD1236">
        <f t="shared" si="1103"/>
        <v>8.2500000000000004E-2</v>
      </c>
      <c r="JE1236">
        <f t="shared" si="1104"/>
        <v>3.5000000000000003E-2</v>
      </c>
      <c r="JF1236">
        <f t="shared" si="1105"/>
        <v>0.09</v>
      </c>
      <c r="JG1236" s="5">
        <f t="shared" si="1106"/>
        <v>0.05</v>
      </c>
      <c r="JH1236">
        <f t="shared" si="1107"/>
        <v>0</v>
      </c>
      <c r="JI1236">
        <f t="shared" si="1107"/>
        <v>0</v>
      </c>
      <c r="JJ1236">
        <f t="shared" si="1108"/>
        <v>0.15000000000000002</v>
      </c>
      <c r="JK1236">
        <f t="shared" si="1109"/>
        <v>0.11249999999999999</v>
      </c>
      <c r="JL1236" s="6">
        <f t="shared" si="1110"/>
        <v>0.06</v>
      </c>
      <c r="JM1236">
        <f t="shared" si="1111"/>
        <v>0.03</v>
      </c>
      <c r="JN1236">
        <f t="shared" si="1112"/>
        <v>0.05</v>
      </c>
      <c r="JO1236">
        <f t="shared" si="1113"/>
        <v>0.15</v>
      </c>
      <c r="JP1236">
        <f t="shared" si="1114"/>
        <v>0.1</v>
      </c>
      <c r="JQ1236">
        <f t="shared" si="1115"/>
        <v>0.03</v>
      </c>
      <c r="JR1236">
        <f t="shared" si="1116"/>
        <v>0.11</v>
      </c>
      <c r="JS1236">
        <f t="shared" si="1117"/>
        <v>7.5000000000000011E-2</v>
      </c>
      <c r="JT1236">
        <f t="shared" si="1117"/>
        <v>0.1</v>
      </c>
      <c r="JU1236">
        <f t="shared" si="1118"/>
        <v>0</v>
      </c>
      <c r="JV1236">
        <f t="shared" si="1118"/>
        <v>0</v>
      </c>
      <c r="JW1236">
        <f t="shared" si="1119"/>
        <v>0</v>
      </c>
      <c r="JY1236">
        <f t="shared" si="1120"/>
        <v>3.7500000000000006E-2</v>
      </c>
      <c r="JZ1236">
        <f t="shared" si="1121"/>
        <v>0</v>
      </c>
      <c r="KA1236">
        <f t="shared" si="1122"/>
        <v>0.02</v>
      </c>
      <c r="KB1236">
        <f t="shared" si="1122"/>
        <v>1.4999999999999999E-2</v>
      </c>
      <c r="KC1236">
        <f t="shared" si="1123"/>
        <v>0.04</v>
      </c>
      <c r="KD1236">
        <f t="shared" si="1124"/>
        <v>2.2499999999999999E-2</v>
      </c>
      <c r="KE1236">
        <f t="shared" si="1124"/>
        <v>0.03</v>
      </c>
      <c r="KF1236">
        <f t="shared" si="1124"/>
        <v>0.03</v>
      </c>
      <c r="KG1236">
        <f t="shared" si="1090"/>
        <v>0</v>
      </c>
      <c r="KH1236">
        <f t="shared" si="1090"/>
        <v>7.4999999999999997E-3</v>
      </c>
      <c r="KI1236">
        <f t="shared" si="1090"/>
        <v>2.2499999999999999E-2</v>
      </c>
      <c r="KJ1236">
        <f t="shared" si="1090"/>
        <v>2.2499999999999999E-2</v>
      </c>
      <c r="KK1236">
        <f t="shared" si="1125"/>
        <v>0.01</v>
      </c>
      <c r="KL1236">
        <f t="shared" si="1126"/>
        <v>0.03</v>
      </c>
      <c r="KM1236" s="5">
        <f t="shared" si="1127"/>
        <v>0.05</v>
      </c>
      <c r="KN1236">
        <f t="shared" si="1128"/>
        <v>0</v>
      </c>
      <c r="KO1236">
        <f t="shared" si="1128"/>
        <v>0</v>
      </c>
      <c r="KP1236">
        <f t="shared" si="1129"/>
        <v>4.4999999999999998E-2</v>
      </c>
      <c r="KQ1236">
        <f t="shared" si="1130"/>
        <v>2.2499999999999999E-2</v>
      </c>
      <c r="KR1236" s="6">
        <f t="shared" si="1131"/>
        <v>0.03</v>
      </c>
      <c r="KS1236">
        <f t="shared" si="1132"/>
        <v>0.01</v>
      </c>
      <c r="KT1236">
        <f t="shared" si="1133"/>
        <v>0.03</v>
      </c>
      <c r="KU1236">
        <f t="shared" si="1134"/>
        <v>0.04</v>
      </c>
      <c r="KV1236">
        <f t="shared" si="1135"/>
        <v>0.05</v>
      </c>
      <c r="KW1236">
        <f t="shared" si="1136"/>
        <v>2.5000000000000001E-3</v>
      </c>
      <c r="KX1236">
        <f t="shared" si="1137"/>
        <v>0</v>
      </c>
      <c r="KY1236">
        <f t="shared" si="1138"/>
        <v>0.03</v>
      </c>
      <c r="KZ1236">
        <f t="shared" si="1139"/>
        <v>0.03</v>
      </c>
      <c r="LA1236">
        <f t="shared" si="1140"/>
        <v>0</v>
      </c>
      <c r="LB1236">
        <f t="shared" si="1140"/>
        <v>0</v>
      </c>
      <c r="LC1236">
        <f t="shared" si="1141"/>
        <v>0</v>
      </c>
      <c r="LE1236" t="str">
        <f t="shared" si="1147"/>
        <v>Niger</v>
      </c>
      <c r="LF1236">
        <f t="shared" si="1142"/>
        <v>0.65500000000000003</v>
      </c>
      <c r="LG1236" s="6">
        <f t="shared" si="1143"/>
        <v>0.69500000000000006</v>
      </c>
      <c r="LH1236">
        <f t="shared" si="1144"/>
        <v>0.64499999999999991</v>
      </c>
      <c r="LI1236" s="6">
        <f t="shared" si="1145"/>
        <v>0.62750000000000006</v>
      </c>
      <c r="LJ1236">
        <f t="shared" si="1146"/>
        <v>0</v>
      </c>
    </row>
    <row r="1237" spans="1:322" x14ac:dyDescent="0.35">
      <c r="A1237" s="8">
        <v>44874</v>
      </c>
      <c r="B1237" t="s">
        <v>6374</v>
      </c>
      <c r="D1237" s="27" t="s">
        <v>321</v>
      </c>
      <c r="E1237" s="27" t="s">
        <v>262</v>
      </c>
      <c r="F1237" s="27">
        <v>39</v>
      </c>
      <c r="G1237" s="27" t="s">
        <v>258</v>
      </c>
      <c r="H1237" s="27" t="s">
        <v>259</v>
      </c>
      <c r="I1237" s="27" t="s">
        <v>1361</v>
      </c>
      <c r="J1237" s="27" t="s">
        <v>207</v>
      </c>
      <c r="K1237" s="28">
        <v>44524</v>
      </c>
      <c r="L1237" s="28">
        <v>44524</v>
      </c>
      <c r="M1237" s="28">
        <v>44524</v>
      </c>
      <c r="N1237" s="27" t="s">
        <v>261</v>
      </c>
      <c r="O1237" s="27" t="s">
        <v>261</v>
      </c>
      <c r="P1237" s="27" t="s">
        <v>261</v>
      </c>
      <c r="Q1237" s="27" t="s">
        <v>324</v>
      </c>
      <c r="R1237" s="28">
        <v>44709</v>
      </c>
      <c r="S1237" s="28">
        <v>44709</v>
      </c>
      <c r="T1237" s="27" t="s">
        <v>263</v>
      </c>
      <c r="U1237" s="27" t="s">
        <v>261</v>
      </c>
      <c r="V1237" s="28" t="s">
        <v>262</v>
      </c>
      <c r="W1237" s="27" t="s">
        <v>261</v>
      </c>
      <c r="X1237" s="28" t="s">
        <v>262</v>
      </c>
      <c r="Y1237" s="27" t="s">
        <v>263</v>
      </c>
      <c r="Z1237" s="28">
        <v>44739</v>
      </c>
      <c r="AA1237" s="27" t="s">
        <v>264</v>
      </c>
      <c r="AB1237" s="27" t="s">
        <v>265</v>
      </c>
      <c r="AC1237" s="27" t="s">
        <v>2549</v>
      </c>
      <c r="AD1237" s="27" t="s">
        <v>267</v>
      </c>
      <c r="AE1237" s="27" t="s">
        <v>326</v>
      </c>
      <c r="AF1237" s="27" t="s">
        <v>327</v>
      </c>
      <c r="AG1237" s="29">
        <v>1300</v>
      </c>
      <c r="AH1237" s="27" t="s">
        <v>263</v>
      </c>
      <c r="AI1237" s="27">
        <v>44711</v>
      </c>
      <c r="AJ1237" s="28">
        <v>44711</v>
      </c>
      <c r="AK1237" s="27" t="s">
        <v>264</v>
      </c>
      <c r="AL1237" s="27" t="s">
        <v>269</v>
      </c>
      <c r="AM1237" s="27" t="s">
        <v>265</v>
      </c>
      <c r="AN1237" s="27" t="s">
        <v>270</v>
      </c>
      <c r="AO1237" s="27" t="s">
        <v>261</v>
      </c>
      <c r="AP1237" s="27" t="s">
        <v>261</v>
      </c>
      <c r="AQ1237" s="28" t="s">
        <v>262</v>
      </c>
      <c r="AR1237" s="27" t="s">
        <v>261</v>
      </c>
      <c r="AS1237" s="28" t="s">
        <v>262</v>
      </c>
      <c r="AT1237" s="27" t="s">
        <v>261</v>
      </c>
      <c r="AU1237" s="28" t="s">
        <v>262</v>
      </c>
      <c r="AV1237" s="27" t="s">
        <v>261</v>
      </c>
      <c r="AW1237" s="28" t="s">
        <v>262</v>
      </c>
      <c r="AX1237" s="27" t="s">
        <v>261</v>
      </c>
      <c r="AY1237" s="28" t="s">
        <v>262</v>
      </c>
      <c r="AZ1237" s="27" t="s">
        <v>262</v>
      </c>
      <c r="BA1237" s="27" t="s">
        <v>262</v>
      </c>
      <c r="BB1237" s="27" t="s">
        <v>261</v>
      </c>
      <c r="BC1237" s="28" t="s">
        <v>262</v>
      </c>
      <c r="BD1237" s="27" t="s">
        <v>261</v>
      </c>
      <c r="BE1237" s="30" t="s">
        <v>262</v>
      </c>
      <c r="BF1237" t="s">
        <v>207</v>
      </c>
      <c r="BG1237" s="9" t="s">
        <v>1363</v>
      </c>
      <c r="BH1237" t="s">
        <v>208</v>
      </c>
      <c r="BI1237" t="s">
        <v>1383</v>
      </c>
      <c r="BJ1237" t="s">
        <v>210</v>
      </c>
      <c r="BK1237" t="s">
        <v>329</v>
      </c>
      <c r="BL1237" t="s">
        <v>212</v>
      </c>
      <c r="BM1237" t="s">
        <v>1388</v>
      </c>
      <c r="BN1237" t="s">
        <v>219</v>
      </c>
      <c r="BO1237" s="13">
        <v>120</v>
      </c>
      <c r="BP1237" t="s">
        <v>219</v>
      </c>
      <c r="BQ1237" t="s">
        <v>216</v>
      </c>
      <c r="BR1237" t="s">
        <v>6375</v>
      </c>
      <c r="BS1237" t="s">
        <v>2510</v>
      </c>
      <c r="BT1237" t="s">
        <v>6376</v>
      </c>
      <c r="BU1237" t="s">
        <v>6375</v>
      </c>
      <c r="BV1237" t="s">
        <v>219</v>
      </c>
      <c r="BW1237" t="s">
        <v>859</v>
      </c>
      <c r="BY1237" t="s">
        <v>6375</v>
      </c>
      <c r="BZ1237" t="s">
        <v>2538</v>
      </c>
      <c r="CA1237" t="s">
        <v>2510</v>
      </c>
      <c r="CB1237" t="s">
        <v>6375</v>
      </c>
      <c r="CC1237" t="s">
        <v>214</v>
      </c>
      <c r="CG1237" t="s">
        <v>219</v>
      </c>
      <c r="CI1237" t="s">
        <v>333</v>
      </c>
      <c r="CJ1237" t="s">
        <v>242</v>
      </c>
      <c r="CK1237" t="s">
        <v>333</v>
      </c>
      <c r="CL1237" t="s">
        <v>1263</v>
      </c>
      <c r="CN1237" t="s">
        <v>283</v>
      </c>
      <c r="CP1237" t="s">
        <v>284</v>
      </c>
      <c r="CQ1237" t="s">
        <v>284</v>
      </c>
      <c r="CR1237" t="s">
        <v>244</v>
      </c>
      <c r="CS1237" t="s">
        <v>244</v>
      </c>
      <c r="CT1237" t="s">
        <v>214</v>
      </c>
      <c r="CU1237" t="s">
        <v>219</v>
      </c>
      <c r="CV1237" t="s">
        <v>250</v>
      </c>
      <c r="CW1237" t="s">
        <v>250</v>
      </c>
      <c r="CX1237" t="s">
        <v>287</v>
      </c>
      <c r="CY1237" t="s">
        <v>287</v>
      </c>
      <c r="CZ1237" t="s">
        <v>214</v>
      </c>
      <c r="DA1237" t="s">
        <v>214</v>
      </c>
      <c r="DB1237" t="s">
        <v>230</v>
      </c>
      <c r="DC1237" t="s">
        <v>230</v>
      </c>
      <c r="DD1237" t="s">
        <v>219</v>
      </c>
      <c r="DG1237" t="s">
        <v>231</v>
      </c>
      <c r="DI1237" t="s">
        <v>782</v>
      </c>
      <c r="DK1237" t="s">
        <v>237</v>
      </c>
      <c r="DL1237" t="s">
        <v>237</v>
      </c>
      <c r="DM1237" t="s">
        <v>219</v>
      </c>
      <c r="DN1237" t="s">
        <v>219</v>
      </c>
      <c r="DO1237" t="s">
        <v>288</v>
      </c>
      <c r="DP1237" t="s">
        <v>664</v>
      </c>
      <c r="DQ1237" t="s">
        <v>2586</v>
      </c>
      <c r="DR1237" t="s">
        <v>664</v>
      </c>
      <c r="DS1237" t="s">
        <v>2586</v>
      </c>
      <c r="DT1237" t="s">
        <v>219</v>
      </c>
      <c r="DU1237" t="s">
        <v>219</v>
      </c>
      <c r="DX1237" t="s">
        <v>237</v>
      </c>
      <c r="DY1237" t="s">
        <v>237</v>
      </c>
      <c r="DZ1237" t="s">
        <v>485</v>
      </c>
      <c r="EA1237" t="s">
        <v>237</v>
      </c>
      <c r="EB1237" t="s">
        <v>237</v>
      </c>
      <c r="EC1237" t="s">
        <v>242</v>
      </c>
      <c r="ED1237" t="s">
        <v>242</v>
      </c>
      <c r="EE1237" t="s">
        <v>214</v>
      </c>
      <c r="EF1237" t="s">
        <v>214</v>
      </c>
      <c r="EG1237" t="s">
        <v>214</v>
      </c>
      <c r="EI1237" t="s">
        <v>214</v>
      </c>
      <c r="EK1237" t="s">
        <v>242</v>
      </c>
      <c r="EL1237" t="s">
        <v>242</v>
      </c>
      <c r="EM1237" t="s">
        <v>240</v>
      </c>
      <c r="EN1237" t="s">
        <v>240</v>
      </c>
      <c r="EO1237" t="s">
        <v>240</v>
      </c>
      <c r="EP1237" t="s">
        <v>240</v>
      </c>
      <c r="EQ1237" t="s">
        <v>214</v>
      </c>
      <c r="ER1237" t="s">
        <v>214</v>
      </c>
      <c r="ES1237" t="s">
        <v>242</v>
      </c>
      <c r="ET1237" t="s">
        <v>237</v>
      </c>
      <c r="EU1237" t="s">
        <v>233</v>
      </c>
      <c r="EV1237" t="s">
        <v>233</v>
      </c>
      <c r="EW1237" t="s">
        <v>580</v>
      </c>
      <c r="EX1237" t="s">
        <v>580</v>
      </c>
      <c r="EY1237" t="s">
        <v>237</v>
      </c>
      <c r="EZ1237" t="s">
        <v>241</v>
      </c>
      <c r="FA1237" t="s">
        <v>241</v>
      </c>
      <c r="FB1237" t="s">
        <v>237</v>
      </c>
      <c r="FC1237" t="s">
        <v>237</v>
      </c>
      <c r="FD1237" t="s">
        <v>237</v>
      </c>
      <c r="FE1237" t="s">
        <v>226</v>
      </c>
      <c r="FF1237" t="s">
        <v>226</v>
      </c>
      <c r="FG1237" t="s">
        <v>242</v>
      </c>
      <c r="FH1237" t="s">
        <v>242</v>
      </c>
      <c r="FI1237" t="s">
        <v>214</v>
      </c>
      <c r="FJ1237" t="s">
        <v>214</v>
      </c>
      <c r="FK1237" t="s">
        <v>214</v>
      </c>
      <c r="FL1237" t="s">
        <v>214</v>
      </c>
      <c r="FM1237" t="s">
        <v>292</v>
      </c>
      <c r="FN1237" t="s">
        <v>292</v>
      </c>
      <c r="FO1237" t="s">
        <v>219</v>
      </c>
      <c r="FP1237" t="s">
        <v>219</v>
      </c>
      <c r="FQ1237" t="s">
        <v>241</v>
      </c>
      <c r="FR1237" t="s">
        <v>241</v>
      </c>
      <c r="FS1237" t="s">
        <v>241</v>
      </c>
      <c r="FT1237" t="s">
        <v>241</v>
      </c>
      <c r="FU1237" t="s">
        <v>219</v>
      </c>
      <c r="FV1237" t="s">
        <v>241</v>
      </c>
      <c r="FW1237" t="s">
        <v>241</v>
      </c>
      <c r="FX1237" t="s">
        <v>241</v>
      </c>
      <c r="FY1237" t="s">
        <v>241</v>
      </c>
      <c r="FZ1237" t="s">
        <v>341</v>
      </c>
      <c r="GA1237" t="s">
        <v>341</v>
      </c>
      <c r="GB1237" t="s">
        <v>227</v>
      </c>
      <c r="GC1237" t="s">
        <v>227</v>
      </c>
      <c r="GD1237" t="s">
        <v>293</v>
      </c>
      <c r="GE1237" t="s">
        <v>241</v>
      </c>
      <c r="GF1237" t="s">
        <v>293</v>
      </c>
      <c r="GG1237" t="s">
        <v>227</v>
      </c>
      <c r="GH1237" t="s">
        <v>241</v>
      </c>
      <c r="GI1237" t="s">
        <v>227</v>
      </c>
      <c r="GJ1237" t="s">
        <v>227</v>
      </c>
      <c r="GK1237" t="s">
        <v>227</v>
      </c>
      <c r="GL1237" t="s">
        <v>227</v>
      </c>
      <c r="GM1237" t="s">
        <v>227</v>
      </c>
      <c r="GN1237" t="s">
        <v>219</v>
      </c>
      <c r="GO1237" t="s">
        <v>219</v>
      </c>
      <c r="GP1237" t="s">
        <v>251</v>
      </c>
      <c r="GQ1237" t="s">
        <v>251</v>
      </c>
      <c r="GR1237" t="s">
        <v>251</v>
      </c>
      <c r="GS1237" t="s">
        <v>214</v>
      </c>
      <c r="GT1237" t="s">
        <v>241</v>
      </c>
      <c r="GU1237" t="s">
        <v>214</v>
      </c>
      <c r="GV1237" t="s">
        <v>241</v>
      </c>
      <c r="GW1237" t="s">
        <v>252</v>
      </c>
      <c r="GX1237" t="s">
        <v>252</v>
      </c>
      <c r="GY1237" t="s">
        <v>254</v>
      </c>
      <c r="GZ1237" t="s">
        <v>241</v>
      </c>
      <c r="HA1237" t="s">
        <v>298</v>
      </c>
      <c r="HB1237" t="s">
        <v>241</v>
      </c>
      <c r="HC1237" t="s">
        <v>315</v>
      </c>
      <c r="HD1237" t="s">
        <v>316</v>
      </c>
      <c r="HE1237" t="s">
        <v>429</v>
      </c>
      <c r="HF1237" t="s">
        <v>299</v>
      </c>
      <c r="HG1237" t="s">
        <v>362</v>
      </c>
      <c r="HH1237" t="s">
        <v>299</v>
      </c>
      <c r="HI1237" t="s">
        <v>241</v>
      </c>
      <c r="HJ1237" t="s">
        <v>214</v>
      </c>
      <c r="HK1237" t="s">
        <v>3362</v>
      </c>
      <c r="HL1237" s="12"/>
      <c r="HM1237">
        <v>0.75</v>
      </c>
      <c r="HN1237">
        <v>0.75</v>
      </c>
      <c r="HO1237">
        <v>1</v>
      </c>
      <c r="HP1237">
        <v>0.5</v>
      </c>
      <c r="HQ1237">
        <v>1</v>
      </c>
      <c r="HR1237">
        <v>0.5</v>
      </c>
      <c r="HS1237">
        <v>0</v>
      </c>
      <c r="HT1237">
        <v>1</v>
      </c>
      <c r="HU1237">
        <v>1</v>
      </c>
      <c r="HV1237">
        <v>0.5</v>
      </c>
      <c r="HW1237">
        <v>0.5</v>
      </c>
      <c r="HX1237">
        <v>0.75</v>
      </c>
      <c r="HY1237">
        <v>1</v>
      </c>
      <c r="HZ1237">
        <v>0.75</v>
      </c>
      <c r="IA1237" s="4">
        <v>1</v>
      </c>
      <c r="IB1237">
        <v>0.75</v>
      </c>
      <c r="IC1237">
        <v>0.25</v>
      </c>
      <c r="ID1237">
        <v>0.5</v>
      </c>
      <c r="IE1237">
        <v>0.5</v>
      </c>
      <c r="IG1237">
        <v>1</v>
      </c>
      <c r="IH1237">
        <v>0.75</v>
      </c>
      <c r="II1237">
        <v>1</v>
      </c>
      <c r="IJ1237">
        <v>1</v>
      </c>
      <c r="IK1237">
        <v>1</v>
      </c>
      <c r="IL1237">
        <v>1</v>
      </c>
      <c r="IM1237">
        <v>1</v>
      </c>
      <c r="IN1237">
        <v>1</v>
      </c>
      <c r="IO1237">
        <v>1</v>
      </c>
      <c r="IQ1237">
        <v>0</v>
      </c>
      <c r="IS1237">
        <f t="shared" si="1092"/>
        <v>0.11249999999999999</v>
      </c>
      <c r="IT1237">
        <f t="shared" si="1093"/>
        <v>0.09</v>
      </c>
      <c r="IU1237">
        <f t="shared" si="1094"/>
        <v>0.08</v>
      </c>
      <c r="IV1237">
        <f t="shared" si="1095"/>
        <v>0.05</v>
      </c>
      <c r="IW1237">
        <f t="shared" si="1096"/>
        <v>0.08</v>
      </c>
      <c r="IX1237">
        <f t="shared" si="1097"/>
        <v>6.5000000000000002E-2</v>
      </c>
      <c r="IY1237">
        <f t="shared" si="1098"/>
        <v>0</v>
      </c>
      <c r="IZ1237">
        <f t="shared" si="1099"/>
        <v>0.11</v>
      </c>
      <c r="JA1237">
        <f t="shared" si="1100"/>
        <v>0.13</v>
      </c>
      <c r="JB1237">
        <f t="shared" si="1101"/>
        <v>0.05</v>
      </c>
      <c r="JC1237">
        <f t="shared" si="1102"/>
        <v>0.06</v>
      </c>
      <c r="JD1237">
        <f t="shared" si="1103"/>
        <v>8.2500000000000004E-2</v>
      </c>
      <c r="JE1237">
        <f t="shared" si="1104"/>
        <v>7.0000000000000007E-2</v>
      </c>
      <c r="JF1237">
        <f t="shared" si="1105"/>
        <v>0.09</v>
      </c>
      <c r="JG1237" s="5">
        <f t="shared" si="1106"/>
        <v>0.05</v>
      </c>
      <c r="JH1237">
        <f t="shared" si="1107"/>
        <v>0</v>
      </c>
      <c r="JI1237">
        <f t="shared" si="1107"/>
        <v>0</v>
      </c>
      <c r="JJ1237">
        <f t="shared" si="1108"/>
        <v>0.1</v>
      </c>
      <c r="JK1237">
        <f t="shared" si="1109"/>
        <v>7.4999999999999997E-2</v>
      </c>
      <c r="JL1237" s="6">
        <f t="shared" si="1110"/>
        <v>4.6666666666666669E-2</v>
      </c>
      <c r="JM1237">
        <f t="shared" si="1111"/>
        <v>0.12</v>
      </c>
      <c r="JN1237">
        <f t="shared" si="1112"/>
        <v>3.7500000000000006E-2</v>
      </c>
      <c r="JO1237">
        <f t="shared" si="1113"/>
        <v>0.15</v>
      </c>
      <c r="JP1237">
        <f t="shared" si="1114"/>
        <v>0.1</v>
      </c>
      <c r="JQ1237">
        <f t="shared" si="1115"/>
        <v>0.12</v>
      </c>
      <c r="JR1237">
        <f t="shared" si="1116"/>
        <v>0.11</v>
      </c>
      <c r="JS1237">
        <f t="shared" si="1117"/>
        <v>0.1</v>
      </c>
      <c r="JT1237">
        <f t="shared" si="1117"/>
        <v>0.1</v>
      </c>
      <c r="JU1237">
        <f t="shared" si="1118"/>
        <v>1</v>
      </c>
      <c r="JV1237">
        <f t="shared" si="1118"/>
        <v>0</v>
      </c>
      <c r="JW1237">
        <f t="shared" si="1119"/>
        <v>0.15</v>
      </c>
      <c r="JY1237">
        <f t="shared" si="1120"/>
        <v>3.7500000000000006E-2</v>
      </c>
      <c r="JZ1237">
        <f t="shared" si="1121"/>
        <v>0.06</v>
      </c>
      <c r="KA1237">
        <f t="shared" si="1122"/>
        <v>0.02</v>
      </c>
      <c r="KB1237">
        <f t="shared" si="1122"/>
        <v>0.01</v>
      </c>
      <c r="KC1237">
        <f t="shared" si="1123"/>
        <v>0.04</v>
      </c>
      <c r="KD1237">
        <f t="shared" si="1124"/>
        <v>1.4999999999999999E-2</v>
      </c>
      <c r="KE1237">
        <f t="shared" si="1124"/>
        <v>0</v>
      </c>
      <c r="KF1237">
        <f t="shared" si="1124"/>
        <v>0.03</v>
      </c>
      <c r="KG1237">
        <f t="shared" si="1090"/>
        <v>0.03</v>
      </c>
      <c r="KH1237">
        <f t="shared" si="1090"/>
        <v>1.4999999999999999E-2</v>
      </c>
      <c r="KI1237">
        <f t="shared" si="1090"/>
        <v>1.4999999999999999E-2</v>
      </c>
      <c r="KJ1237">
        <f t="shared" si="1090"/>
        <v>2.2499999999999999E-2</v>
      </c>
      <c r="KK1237">
        <f t="shared" si="1125"/>
        <v>0.02</v>
      </c>
      <c r="KL1237">
        <f t="shared" si="1126"/>
        <v>0.03</v>
      </c>
      <c r="KM1237" s="5">
        <f t="shared" si="1127"/>
        <v>0.05</v>
      </c>
      <c r="KN1237">
        <f t="shared" si="1128"/>
        <v>0</v>
      </c>
      <c r="KO1237">
        <f t="shared" si="1128"/>
        <v>0</v>
      </c>
      <c r="KP1237">
        <f t="shared" si="1129"/>
        <v>0.03</v>
      </c>
      <c r="KQ1237">
        <f t="shared" si="1130"/>
        <v>1.4999999999999999E-2</v>
      </c>
      <c r="KR1237" s="6">
        <f t="shared" si="1131"/>
        <v>2.3333333333333334E-2</v>
      </c>
      <c r="KS1237">
        <f t="shared" si="1132"/>
        <v>0.04</v>
      </c>
      <c r="KT1237">
        <f t="shared" si="1133"/>
        <v>2.2499999999999999E-2</v>
      </c>
      <c r="KU1237">
        <f t="shared" si="1134"/>
        <v>0.04</v>
      </c>
      <c r="KV1237">
        <f t="shared" si="1135"/>
        <v>0.05</v>
      </c>
      <c r="KW1237">
        <f t="shared" si="1136"/>
        <v>0.01</v>
      </c>
      <c r="KX1237">
        <f t="shared" si="1137"/>
        <v>0</v>
      </c>
      <c r="KY1237">
        <f t="shared" si="1138"/>
        <v>0.04</v>
      </c>
      <c r="KZ1237">
        <f t="shared" si="1139"/>
        <v>0.03</v>
      </c>
      <c r="LA1237">
        <f t="shared" si="1140"/>
        <v>1</v>
      </c>
      <c r="LB1237">
        <f t="shared" si="1140"/>
        <v>0</v>
      </c>
      <c r="LC1237">
        <f t="shared" si="1141"/>
        <v>0.1</v>
      </c>
      <c r="LE1237" t="str">
        <f t="shared" si="1147"/>
        <v>Niger</v>
      </c>
      <c r="LF1237">
        <f t="shared" si="1142"/>
        <v>0.71750000000000003</v>
      </c>
      <c r="LG1237" s="6">
        <f t="shared" si="1143"/>
        <v>0.62416666666666665</v>
      </c>
      <c r="LH1237">
        <f t="shared" si="1144"/>
        <v>0.98749999999999993</v>
      </c>
      <c r="LI1237" s="6">
        <f t="shared" si="1145"/>
        <v>0.7958333333333335</v>
      </c>
      <c r="LJ1237">
        <f t="shared" si="1146"/>
        <v>0</v>
      </c>
    </row>
    <row r="1238" spans="1:322" x14ac:dyDescent="0.35">
      <c r="A1238" s="8">
        <v>44870</v>
      </c>
      <c r="B1238" t="s">
        <v>6377</v>
      </c>
      <c r="D1238" s="24" t="s">
        <v>257</v>
      </c>
      <c r="E1238" s="24" t="s">
        <v>262</v>
      </c>
      <c r="F1238" s="24">
        <v>23</v>
      </c>
      <c r="G1238" s="24" t="s">
        <v>258</v>
      </c>
      <c r="H1238" s="24" t="s">
        <v>259</v>
      </c>
      <c r="I1238" s="24" t="s">
        <v>1361</v>
      </c>
      <c r="J1238" s="24" t="s">
        <v>207</v>
      </c>
      <c r="K1238" s="25">
        <v>44524</v>
      </c>
      <c r="L1238" s="25">
        <v>44524</v>
      </c>
      <c r="M1238" s="25">
        <v>44524</v>
      </c>
      <c r="N1238" s="24" t="s">
        <v>261</v>
      </c>
      <c r="O1238" s="24" t="s">
        <v>261</v>
      </c>
      <c r="P1238" s="24" t="s">
        <v>261</v>
      </c>
      <c r="Q1238" s="24" t="s">
        <v>324</v>
      </c>
      <c r="R1238" s="25">
        <v>44682</v>
      </c>
      <c r="S1238" s="25">
        <v>44682</v>
      </c>
      <c r="T1238" s="24" t="s">
        <v>263</v>
      </c>
      <c r="U1238" s="24" t="s">
        <v>261</v>
      </c>
      <c r="V1238" s="25" t="s">
        <v>262</v>
      </c>
      <c r="W1238" s="24" t="s">
        <v>261</v>
      </c>
      <c r="X1238" s="25" t="s">
        <v>262</v>
      </c>
      <c r="Y1238" s="24" t="s">
        <v>263</v>
      </c>
      <c r="Z1238" s="25">
        <v>44736</v>
      </c>
      <c r="AA1238" s="24" t="s">
        <v>264</v>
      </c>
      <c r="AB1238" s="24" t="s">
        <v>265</v>
      </c>
      <c r="AC1238" s="24" t="s">
        <v>2624</v>
      </c>
      <c r="AD1238" s="24" t="s">
        <v>267</v>
      </c>
      <c r="AE1238" s="24" t="s">
        <v>326</v>
      </c>
      <c r="AF1238" s="24" t="s">
        <v>327</v>
      </c>
      <c r="AG1238" s="31">
        <v>1100</v>
      </c>
      <c r="AH1238" s="24" t="s">
        <v>263</v>
      </c>
      <c r="AI1238" s="24">
        <v>44712</v>
      </c>
      <c r="AJ1238" s="25">
        <v>44712</v>
      </c>
      <c r="AK1238" s="24" t="s">
        <v>268</v>
      </c>
      <c r="AL1238" s="24" t="s">
        <v>269</v>
      </c>
      <c r="AM1238" s="24" t="s">
        <v>265</v>
      </c>
      <c r="AN1238" s="24" t="s">
        <v>270</v>
      </c>
      <c r="AO1238" s="24" t="s">
        <v>261</v>
      </c>
      <c r="AP1238" s="24" t="s">
        <v>261</v>
      </c>
      <c r="AQ1238" s="25" t="s">
        <v>262</v>
      </c>
      <c r="AR1238" s="24" t="s">
        <v>261</v>
      </c>
      <c r="AS1238" s="25" t="s">
        <v>262</v>
      </c>
      <c r="AT1238" s="24" t="s">
        <v>261</v>
      </c>
      <c r="AU1238" s="25" t="s">
        <v>262</v>
      </c>
      <c r="AV1238" s="24" t="s">
        <v>261</v>
      </c>
      <c r="AW1238" s="25" t="s">
        <v>262</v>
      </c>
      <c r="AX1238" s="24" t="s">
        <v>261</v>
      </c>
      <c r="AY1238" s="25" t="s">
        <v>262</v>
      </c>
      <c r="AZ1238" s="27" t="s">
        <v>262</v>
      </c>
      <c r="BA1238" s="27" t="s">
        <v>262</v>
      </c>
      <c r="BB1238" s="24" t="s">
        <v>261</v>
      </c>
      <c r="BC1238" s="25" t="s">
        <v>262</v>
      </c>
      <c r="BD1238" s="24" t="s">
        <v>261</v>
      </c>
      <c r="BE1238" s="26" t="s">
        <v>262</v>
      </c>
      <c r="BF1238" t="s">
        <v>207</v>
      </c>
      <c r="BG1238" s="9" t="s">
        <v>1363</v>
      </c>
      <c r="BH1238" t="s">
        <v>208</v>
      </c>
      <c r="BI1238" t="s">
        <v>2396</v>
      </c>
      <c r="BJ1238" t="s">
        <v>210</v>
      </c>
      <c r="BK1238" t="s">
        <v>211</v>
      </c>
      <c r="BL1238" t="s">
        <v>212</v>
      </c>
      <c r="BM1238" t="s">
        <v>1384</v>
      </c>
      <c r="BN1238" t="s">
        <v>214</v>
      </c>
      <c r="BO1238" s="13" t="s">
        <v>1389</v>
      </c>
      <c r="BP1238" t="s">
        <v>219</v>
      </c>
      <c r="BQ1238" t="s">
        <v>332</v>
      </c>
      <c r="BV1238" t="s">
        <v>214</v>
      </c>
      <c r="CC1238" t="s">
        <v>214</v>
      </c>
      <c r="CG1238" t="s">
        <v>214</v>
      </c>
      <c r="CH1238" t="s">
        <v>540</v>
      </c>
      <c r="CI1238" t="s">
        <v>333</v>
      </c>
      <c r="CJ1238" t="s">
        <v>6378</v>
      </c>
      <c r="CK1238" t="s">
        <v>333</v>
      </c>
      <c r="CL1238" t="s">
        <v>500</v>
      </c>
      <c r="CM1238" t="s">
        <v>6379</v>
      </c>
      <c r="CN1238" t="s">
        <v>283</v>
      </c>
      <c r="CP1238" t="s">
        <v>224</v>
      </c>
      <c r="CQ1238" t="s">
        <v>225</v>
      </c>
      <c r="CR1238" t="s">
        <v>226</v>
      </c>
      <c r="CS1238" t="s">
        <v>244</v>
      </c>
      <c r="CT1238" t="s">
        <v>219</v>
      </c>
      <c r="CU1238" t="s">
        <v>219</v>
      </c>
      <c r="CV1238" t="s">
        <v>244</v>
      </c>
      <c r="CW1238" t="s">
        <v>244</v>
      </c>
      <c r="CX1238" t="s">
        <v>287</v>
      </c>
      <c r="CY1238" t="s">
        <v>450</v>
      </c>
      <c r="CZ1238" t="s">
        <v>219</v>
      </c>
      <c r="DA1238" t="s">
        <v>219</v>
      </c>
      <c r="DB1238" t="s">
        <v>230</v>
      </c>
      <c r="DC1238" t="s">
        <v>230</v>
      </c>
      <c r="DD1238" t="s">
        <v>219</v>
      </c>
      <c r="DG1238" t="s">
        <v>546</v>
      </c>
      <c r="DI1238" t="s">
        <v>6380</v>
      </c>
      <c r="DJ1238" t="s">
        <v>6381</v>
      </c>
      <c r="DK1238" t="s">
        <v>237</v>
      </c>
      <c r="DL1238" t="s">
        <v>372</v>
      </c>
      <c r="DM1238" t="s">
        <v>214</v>
      </c>
      <c r="DN1238" t="s">
        <v>219</v>
      </c>
      <c r="DO1238" t="s">
        <v>288</v>
      </c>
      <c r="DP1238" t="s">
        <v>6382</v>
      </c>
      <c r="DR1238" t="s">
        <v>289</v>
      </c>
      <c r="DT1238" t="s">
        <v>214</v>
      </c>
      <c r="DU1238" t="s">
        <v>219</v>
      </c>
      <c r="DV1238" t="s">
        <v>236</v>
      </c>
      <c r="DX1238" t="s">
        <v>242</v>
      </c>
      <c r="DY1238" t="s">
        <v>242</v>
      </c>
      <c r="DZ1238" t="s">
        <v>400</v>
      </c>
      <c r="EA1238" t="s">
        <v>242</v>
      </c>
      <c r="EB1238" t="s">
        <v>242</v>
      </c>
      <c r="EC1238" t="s">
        <v>237</v>
      </c>
      <c r="ED1238" t="s">
        <v>237</v>
      </c>
      <c r="EE1238" t="s">
        <v>214</v>
      </c>
      <c r="EF1238" t="s">
        <v>214</v>
      </c>
      <c r="EG1238" t="s">
        <v>214</v>
      </c>
      <c r="EI1238" t="s">
        <v>214</v>
      </c>
      <c r="EK1238" t="s">
        <v>389</v>
      </c>
      <c r="EL1238" t="s">
        <v>389</v>
      </c>
      <c r="EM1238" t="s">
        <v>240</v>
      </c>
      <c r="EN1238" t="s">
        <v>240</v>
      </c>
      <c r="EO1238" t="s">
        <v>460</v>
      </c>
      <c r="EP1238" t="s">
        <v>460</v>
      </c>
      <c r="EQ1238" t="s">
        <v>214</v>
      </c>
      <c r="ER1238" t="s">
        <v>214</v>
      </c>
      <c r="ES1238" t="s">
        <v>242</v>
      </c>
      <c r="ET1238" t="s">
        <v>242</v>
      </c>
      <c r="EU1238" t="s">
        <v>233</v>
      </c>
      <c r="EV1238" t="s">
        <v>233</v>
      </c>
      <c r="EW1238" t="s">
        <v>290</v>
      </c>
      <c r="EX1238" t="s">
        <v>290</v>
      </c>
      <c r="EY1238" t="s">
        <v>372</v>
      </c>
      <c r="EZ1238" t="s">
        <v>291</v>
      </c>
      <c r="FA1238" t="s">
        <v>241</v>
      </c>
      <c r="FB1238" t="s">
        <v>233</v>
      </c>
      <c r="FC1238" t="s">
        <v>233</v>
      </c>
      <c r="FD1238" t="s">
        <v>233</v>
      </c>
      <c r="FE1238" t="s">
        <v>226</v>
      </c>
      <c r="FF1238" t="s">
        <v>226</v>
      </c>
      <c r="FG1238" t="s">
        <v>390</v>
      </c>
      <c r="FH1238" t="s">
        <v>390</v>
      </c>
      <c r="FI1238" t="s">
        <v>214</v>
      </c>
      <c r="FJ1238" t="s">
        <v>219</v>
      </c>
      <c r="FK1238" t="s">
        <v>219</v>
      </c>
      <c r="FL1238" t="s">
        <v>219</v>
      </c>
      <c r="FM1238" t="s">
        <v>292</v>
      </c>
      <c r="FN1238" t="s">
        <v>292</v>
      </c>
      <c r="FO1238" t="s">
        <v>219</v>
      </c>
      <c r="FP1238" t="s">
        <v>219</v>
      </c>
      <c r="FQ1238" t="s">
        <v>241</v>
      </c>
      <c r="FR1238" t="s">
        <v>241</v>
      </c>
      <c r="FS1238" t="s">
        <v>241</v>
      </c>
      <c r="FT1238" t="s">
        <v>241</v>
      </c>
      <c r="FU1238" t="s">
        <v>219</v>
      </c>
      <c r="FV1238" t="s">
        <v>241</v>
      </c>
      <c r="FW1238" t="s">
        <v>241</v>
      </c>
      <c r="FX1238" t="s">
        <v>241</v>
      </c>
      <c r="FY1238" t="s">
        <v>241</v>
      </c>
      <c r="FZ1238" t="s">
        <v>248</v>
      </c>
      <c r="GA1238" t="s">
        <v>248</v>
      </c>
      <c r="GB1238" t="s">
        <v>227</v>
      </c>
      <c r="GC1238" t="s">
        <v>227</v>
      </c>
      <c r="GD1238" t="s">
        <v>293</v>
      </c>
      <c r="GE1238" t="s">
        <v>241</v>
      </c>
      <c r="GF1238" t="s">
        <v>293</v>
      </c>
      <c r="GG1238" t="s">
        <v>227</v>
      </c>
      <c r="GH1238" t="s">
        <v>241</v>
      </c>
      <c r="GI1238" t="s">
        <v>227</v>
      </c>
      <c r="GJ1238" t="s">
        <v>227</v>
      </c>
      <c r="GK1238" t="s">
        <v>227</v>
      </c>
      <c r="GL1238" t="s">
        <v>227</v>
      </c>
      <c r="GM1238" t="s">
        <v>227</v>
      </c>
      <c r="GN1238" t="s">
        <v>402</v>
      </c>
      <c r="GO1238" t="s">
        <v>219</v>
      </c>
      <c r="GP1238" t="s">
        <v>294</v>
      </c>
      <c r="GQ1238" t="s">
        <v>295</v>
      </c>
      <c r="GR1238" t="s">
        <v>294</v>
      </c>
      <c r="GS1238" t="s">
        <v>214</v>
      </c>
      <c r="GT1238" t="s">
        <v>241</v>
      </c>
      <c r="GU1238" t="s">
        <v>219</v>
      </c>
      <c r="GV1238" t="s">
        <v>575</v>
      </c>
      <c r="GW1238" t="s">
        <v>297</v>
      </c>
      <c r="GX1238" t="s">
        <v>404</v>
      </c>
      <c r="GY1238" t="s">
        <v>491</v>
      </c>
      <c r="GZ1238" t="s">
        <v>241</v>
      </c>
      <c r="HA1238" t="s">
        <v>298</v>
      </c>
      <c r="HB1238" t="s">
        <v>241</v>
      </c>
      <c r="HC1238" t="s">
        <v>315</v>
      </c>
      <c r="HD1238" t="s">
        <v>316</v>
      </c>
      <c r="HE1238" t="s">
        <v>343</v>
      </c>
      <c r="HF1238" t="s">
        <v>683</v>
      </c>
      <c r="HG1238" t="s">
        <v>319</v>
      </c>
      <c r="HH1238" t="s">
        <v>683</v>
      </c>
      <c r="HI1238" t="s">
        <v>241</v>
      </c>
      <c r="HJ1238" t="s">
        <v>214</v>
      </c>
      <c r="HK1238" t="s">
        <v>6383</v>
      </c>
      <c r="HL1238" s="12"/>
      <c r="HM1238">
        <v>0.75</v>
      </c>
      <c r="HN1238">
        <v>0</v>
      </c>
      <c r="HO1238">
        <v>0</v>
      </c>
      <c r="HP1238">
        <v>0.75</v>
      </c>
      <c r="HQ1238">
        <v>1</v>
      </c>
      <c r="HR1238">
        <v>0.5</v>
      </c>
      <c r="HS1238">
        <v>1</v>
      </c>
      <c r="HT1238">
        <v>1</v>
      </c>
      <c r="HU1238">
        <v>0</v>
      </c>
      <c r="HV1238">
        <v>0.75</v>
      </c>
      <c r="HW1238">
        <v>0.75</v>
      </c>
      <c r="HX1238">
        <v>0.5</v>
      </c>
      <c r="HY1238">
        <v>1</v>
      </c>
      <c r="HZ1238">
        <v>1</v>
      </c>
      <c r="IA1238" s="4">
        <v>1</v>
      </c>
      <c r="IB1238">
        <v>0.75</v>
      </c>
      <c r="IC1238">
        <v>0.25</v>
      </c>
      <c r="ID1238">
        <v>0</v>
      </c>
      <c r="IE1238">
        <v>0.25</v>
      </c>
      <c r="IG1238">
        <v>1</v>
      </c>
      <c r="IH1238">
        <v>0.5</v>
      </c>
      <c r="II1238">
        <v>1</v>
      </c>
      <c r="IJ1238">
        <v>0.75</v>
      </c>
      <c r="IK1238">
        <v>1</v>
      </c>
      <c r="IL1238">
        <v>1</v>
      </c>
      <c r="IM1238">
        <v>1</v>
      </c>
      <c r="IN1238">
        <v>0.5</v>
      </c>
      <c r="IO1238">
        <v>1</v>
      </c>
      <c r="IQ1238">
        <v>1</v>
      </c>
      <c r="IS1238">
        <f t="shared" si="1092"/>
        <v>0.11249999999999999</v>
      </c>
      <c r="IT1238">
        <f t="shared" si="1093"/>
        <v>0</v>
      </c>
      <c r="IU1238">
        <f t="shared" si="1094"/>
        <v>0</v>
      </c>
      <c r="IV1238">
        <f t="shared" si="1095"/>
        <v>7.5000000000000011E-2</v>
      </c>
      <c r="IW1238">
        <f t="shared" si="1096"/>
        <v>0.08</v>
      </c>
      <c r="IX1238">
        <f t="shared" si="1097"/>
        <v>6.5000000000000002E-2</v>
      </c>
      <c r="IY1238">
        <f t="shared" si="1098"/>
        <v>0.1</v>
      </c>
      <c r="IZ1238">
        <f t="shared" si="1099"/>
        <v>0.11</v>
      </c>
      <c r="JA1238">
        <f t="shared" si="1100"/>
        <v>0</v>
      </c>
      <c r="JB1238">
        <f t="shared" si="1101"/>
        <v>7.5000000000000011E-2</v>
      </c>
      <c r="JC1238">
        <f t="shared" si="1102"/>
        <v>0.09</v>
      </c>
      <c r="JD1238">
        <f t="shared" si="1103"/>
        <v>5.5E-2</v>
      </c>
      <c r="JE1238">
        <f t="shared" si="1104"/>
        <v>7.0000000000000007E-2</v>
      </c>
      <c r="JF1238">
        <f t="shared" si="1105"/>
        <v>0.12</v>
      </c>
      <c r="JG1238" s="5">
        <f t="shared" si="1106"/>
        <v>0.05</v>
      </c>
      <c r="JH1238">
        <f t="shared" si="1107"/>
        <v>0</v>
      </c>
      <c r="JI1238">
        <f t="shared" si="1107"/>
        <v>0</v>
      </c>
      <c r="JJ1238">
        <f t="shared" si="1108"/>
        <v>0</v>
      </c>
      <c r="JK1238">
        <f t="shared" si="1109"/>
        <v>3.7499999999999999E-2</v>
      </c>
      <c r="JL1238" s="6">
        <f t="shared" si="1110"/>
        <v>4.3333333333333328E-2</v>
      </c>
      <c r="JM1238">
        <f t="shared" si="1111"/>
        <v>0.12</v>
      </c>
      <c r="JN1238">
        <f t="shared" si="1112"/>
        <v>2.5000000000000001E-2</v>
      </c>
      <c r="JO1238">
        <f t="shared" si="1113"/>
        <v>0.15</v>
      </c>
      <c r="JP1238">
        <f t="shared" si="1114"/>
        <v>7.5000000000000011E-2</v>
      </c>
      <c r="JQ1238">
        <f t="shared" si="1115"/>
        <v>0.12</v>
      </c>
      <c r="JR1238">
        <f t="shared" si="1116"/>
        <v>0.11</v>
      </c>
      <c r="JS1238">
        <f t="shared" si="1117"/>
        <v>0.1</v>
      </c>
      <c r="JT1238">
        <f t="shared" si="1117"/>
        <v>0.05</v>
      </c>
      <c r="JU1238">
        <f t="shared" si="1118"/>
        <v>1</v>
      </c>
      <c r="JV1238">
        <f t="shared" si="1118"/>
        <v>0</v>
      </c>
      <c r="JW1238">
        <f t="shared" si="1119"/>
        <v>0.15</v>
      </c>
      <c r="JY1238">
        <f t="shared" si="1120"/>
        <v>3.7500000000000006E-2</v>
      </c>
      <c r="JZ1238">
        <f t="shared" si="1121"/>
        <v>0</v>
      </c>
      <c r="KA1238">
        <f t="shared" si="1122"/>
        <v>0</v>
      </c>
      <c r="KB1238">
        <f t="shared" si="1122"/>
        <v>1.4999999999999999E-2</v>
      </c>
      <c r="KC1238">
        <f t="shared" si="1123"/>
        <v>0.04</v>
      </c>
      <c r="KD1238">
        <f t="shared" si="1124"/>
        <v>1.4999999999999999E-2</v>
      </c>
      <c r="KE1238">
        <f t="shared" si="1124"/>
        <v>0.03</v>
      </c>
      <c r="KF1238">
        <f t="shared" si="1124"/>
        <v>0.03</v>
      </c>
      <c r="KG1238">
        <f t="shared" si="1090"/>
        <v>0</v>
      </c>
      <c r="KH1238">
        <f t="shared" si="1090"/>
        <v>2.2499999999999999E-2</v>
      </c>
      <c r="KI1238">
        <f t="shared" si="1090"/>
        <v>2.2499999999999999E-2</v>
      </c>
      <c r="KJ1238">
        <f t="shared" si="1090"/>
        <v>1.4999999999999999E-2</v>
      </c>
      <c r="KK1238">
        <f t="shared" si="1125"/>
        <v>0.02</v>
      </c>
      <c r="KL1238">
        <f t="shared" si="1126"/>
        <v>0.04</v>
      </c>
      <c r="KM1238" s="5">
        <f t="shared" si="1127"/>
        <v>0.05</v>
      </c>
      <c r="KN1238">
        <f t="shared" si="1128"/>
        <v>0</v>
      </c>
      <c r="KO1238">
        <f t="shared" si="1128"/>
        <v>0</v>
      </c>
      <c r="KP1238">
        <f t="shared" si="1129"/>
        <v>0</v>
      </c>
      <c r="KQ1238">
        <f t="shared" si="1130"/>
        <v>7.4999999999999997E-3</v>
      </c>
      <c r="KR1238" s="6">
        <f t="shared" si="1131"/>
        <v>2.1666666666666664E-2</v>
      </c>
      <c r="KS1238">
        <f t="shared" si="1132"/>
        <v>0.04</v>
      </c>
      <c r="KT1238">
        <f t="shared" si="1133"/>
        <v>1.4999999999999999E-2</v>
      </c>
      <c r="KU1238">
        <f t="shared" si="1134"/>
        <v>0.04</v>
      </c>
      <c r="KV1238">
        <f t="shared" si="1135"/>
        <v>3.7500000000000006E-2</v>
      </c>
      <c r="KW1238">
        <f t="shared" si="1136"/>
        <v>0.01</v>
      </c>
      <c r="KX1238">
        <f t="shared" si="1137"/>
        <v>0</v>
      </c>
      <c r="KY1238">
        <f t="shared" si="1138"/>
        <v>0.04</v>
      </c>
      <c r="KZ1238">
        <f t="shared" si="1139"/>
        <v>1.4999999999999999E-2</v>
      </c>
      <c r="LA1238">
        <f t="shared" si="1140"/>
        <v>1</v>
      </c>
      <c r="LB1238">
        <f t="shared" si="1140"/>
        <v>0</v>
      </c>
      <c r="LC1238">
        <f t="shared" si="1141"/>
        <v>0.1</v>
      </c>
      <c r="LE1238" t="str">
        <f t="shared" si="1147"/>
        <v>Niger</v>
      </c>
      <c r="LF1238">
        <f t="shared" si="1142"/>
        <v>0.54249999999999998</v>
      </c>
      <c r="LG1238" s="6">
        <f t="shared" si="1143"/>
        <v>0.54083333333333328</v>
      </c>
      <c r="LH1238">
        <f t="shared" si="1144"/>
        <v>0.9</v>
      </c>
      <c r="LI1238" s="6">
        <f t="shared" si="1145"/>
        <v>0.66416666666666668</v>
      </c>
      <c r="LJ1238">
        <f t="shared" si="1146"/>
        <v>1</v>
      </c>
    </row>
    <row r="1239" spans="1:322" x14ac:dyDescent="0.35">
      <c r="A1239" s="8">
        <v>44870</v>
      </c>
      <c r="B1239" t="s">
        <v>6377</v>
      </c>
      <c r="D1239" s="27" t="s">
        <v>257</v>
      </c>
      <c r="E1239" s="27" t="s">
        <v>262</v>
      </c>
      <c r="F1239" s="27">
        <v>23</v>
      </c>
      <c r="G1239" s="27" t="s">
        <v>258</v>
      </c>
      <c r="H1239" s="27" t="s">
        <v>259</v>
      </c>
      <c r="I1239" s="27" t="s">
        <v>1361</v>
      </c>
      <c r="J1239" s="27" t="s">
        <v>207</v>
      </c>
      <c r="K1239" s="28">
        <v>44524</v>
      </c>
      <c r="L1239" s="28">
        <v>44524</v>
      </c>
      <c r="M1239" s="28">
        <v>44524</v>
      </c>
      <c r="N1239" s="27" t="s">
        <v>261</v>
      </c>
      <c r="O1239" s="27" t="s">
        <v>261</v>
      </c>
      <c r="P1239" s="27" t="s">
        <v>261</v>
      </c>
      <c r="Q1239" s="27" t="s">
        <v>324</v>
      </c>
      <c r="R1239" s="28">
        <v>44682</v>
      </c>
      <c r="S1239" s="28">
        <v>44682</v>
      </c>
      <c r="T1239" s="27" t="s">
        <v>263</v>
      </c>
      <c r="U1239" s="27" t="s">
        <v>261</v>
      </c>
      <c r="V1239" s="28" t="s">
        <v>262</v>
      </c>
      <c r="W1239" s="27" t="s">
        <v>261</v>
      </c>
      <c r="X1239" s="28" t="s">
        <v>262</v>
      </c>
      <c r="Y1239" s="27" t="s">
        <v>263</v>
      </c>
      <c r="Z1239" s="28">
        <v>44736</v>
      </c>
      <c r="AA1239" s="27" t="s">
        <v>264</v>
      </c>
      <c r="AB1239" s="27" t="s">
        <v>265</v>
      </c>
      <c r="AC1239" s="27" t="s">
        <v>2624</v>
      </c>
      <c r="AD1239" s="27" t="s">
        <v>267</v>
      </c>
      <c r="AE1239" s="27" t="s">
        <v>326</v>
      </c>
      <c r="AF1239" s="27" t="s">
        <v>327</v>
      </c>
      <c r="AG1239" s="29">
        <v>1100</v>
      </c>
      <c r="AH1239" s="27" t="s">
        <v>263</v>
      </c>
      <c r="AI1239" s="27">
        <v>44712</v>
      </c>
      <c r="AJ1239" s="28">
        <v>44712</v>
      </c>
      <c r="AK1239" s="27" t="s">
        <v>268</v>
      </c>
      <c r="AL1239" s="27" t="s">
        <v>269</v>
      </c>
      <c r="AM1239" s="27" t="s">
        <v>265</v>
      </c>
      <c r="AN1239" s="27" t="s">
        <v>270</v>
      </c>
      <c r="AO1239" s="27" t="s">
        <v>261</v>
      </c>
      <c r="AP1239" s="27" t="s">
        <v>261</v>
      </c>
      <c r="AQ1239" s="28" t="s">
        <v>262</v>
      </c>
      <c r="AR1239" s="27" t="s">
        <v>261</v>
      </c>
      <c r="AS1239" s="28" t="s">
        <v>262</v>
      </c>
      <c r="AT1239" s="27" t="s">
        <v>261</v>
      </c>
      <c r="AU1239" s="28" t="s">
        <v>262</v>
      </c>
      <c r="AV1239" s="27" t="s">
        <v>261</v>
      </c>
      <c r="AW1239" s="28" t="s">
        <v>262</v>
      </c>
      <c r="AX1239" s="27" t="s">
        <v>261</v>
      </c>
      <c r="AY1239" s="28" t="s">
        <v>262</v>
      </c>
      <c r="AZ1239" s="27" t="s">
        <v>262</v>
      </c>
      <c r="BA1239" s="27" t="s">
        <v>262</v>
      </c>
      <c r="BB1239" s="27" t="s">
        <v>261</v>
      </c>
      <c r="BC1239" s="28" t="s">
        <v>262</v>
      </c>
      <c r="BD1239" s="27" t="s">
        <v>261</v>
      </c>
      <c r="BE1239" s="30" t="s">
        <v>262</v>
      </c>
      <c r="BF1239" t="s">
        <v>207</v>
      </c>
      <c r="BG1239" s="9" t="s">
        <v>1363</v>
      </c>
      <c r="BH1239" t="s">
        <v>272</v>
      </c>
      <c r="BI1239" t="s">
        <v>420</v>
      </c>
      <c r="BJ1239" t="s">
        <v>210</v>
      </c>
      <c r="BK1239" t="s">
        <v>329</v>
      </c>
      <c r="BL1239" t="s">
        <v>212</v>
      </c>
      <c r="BM1239" t="s">
        <v>1384</v>
      </c>
      <c r="BN1239" t="s">
        <v>214</v>
      </c>
      <c r="BO1239" s="13" t="s">
        <v>1389</v>
      </c>
      <c r="BP1239" t="s">
        <v>219</v>
      </c>
      <c r="BQ1239" t="s">
        <v>332</v>
      </c>
      <c r="BV1239" t="s">
        <v>214</v>
      </c>
      <c r="CC1239" t="s">
        <v>214</v>
      </c>
      <c r="CG1239" t="s">
        <v>214</v>
      </c>
      <c r="CH1239" t="s">
        <v>540</v>
      </c>
      <c r="CI1239" t="s">
        <v>333</v>
      </c>
      <c r="CJ1239" t="s">
        <v>6378</v>
      </c>
      <c r="CK1239" t="s">
        <v>333</v>
      </c>
      <c r="CL1239" t="s">
        <v>500</v>
      </c>
      <c r="CM1239" t="s">
        <v>6379</v>
      </c>
      <c r="CN1239" t="s">
        <v>283</v>
      </c>
      <c r="CP1239" t="s">
        <v>224</v>
      </c>
      <c r="CQ1239" t="s">
        <v>225</v>
      </c>
      <c r="CR1239" t="s">
        <v>226</v>
      </c>
      <c r="CS1239" t="s">
        <v>244</v>
      </c>
      <c r="CT1239" t="s">
        <v>219</v>
      </c>
      <c r="CU1239" t="s">
        <v>219</v>
      </c>
      <c r="CV1239" t="s">
        <v>244</v>
      </c>
      <c r="CW1239" t="s">
        <v>244</v>
      </c>
      <c r="CX1239" t="s">
        <v>287</v>
      </c>
      <c r="CY1239" t="s">
        <v>450</v>
      </c>
      <c r="CZ1239" t="s">
        <v>219</v>
      </c>
      <c r="DA1239" t="s">
        <v>219</v>
      </c>
      <c r="DB1239" t="s">
        <v>230</v>
      </c>
      <c r="DC1239" t="s">
        <v>230</v>
      </c>
      <c r="DD1239" t="s">
        <v>219</v>
      </c>
      <c r="DG1239" t="s">
        <v>546</v>
      </c>
      <c r="DI1239" t="s">
        <v>6380</v>
      </c>
      <c r="DJ1239" t="s">
        <v>6381</v>
      </c>
      <c r="DK1239" t="s">
        <v>237</v>
      </c>
      <c r="DL1239" t="s">
        <v>372</v>
      </c>
      <c r="DM1239" t="s">
        <v>214</v>
      </c>
      <c r="DN1239" t="s">
        <v>219</v>
      </c>
      <c r="DO1239" t="s">
        <v>288</v>
      </c>
      <c r="DP1239" t="s">
        <v>6382</v>
      </c>
      <c r="DR1239" t="s">
        <v>289</v>
      </c>
      <c r="DT1239" t="s">
        <v>214</v>
      </c>
      <c r="DU1239" t="s">
        <v>219</v>
      </c>
      <c r="DV1239" t="s">
        <v>236</v>
      </c>
      <c r="DX1239" t="s">
        <v>242</v>
      </c>
      <c r="DY1239" t="s">
        <v>242</v>
      </c>
      <c r="DZ1239" t="s">
        <v>400</v>
      </c>
      <c r="EA1239" t="s">
        <v>242</v>
      </c>
      <c r="EB1239" t="s">
        <v>242</v>
      </c>
      <c r="EC1239" t="s">
        <v>237</v>
      </c>
      <c r="ED1239" t="s">
        <v>237</v>
      </c>
      <c r="EE1239" t="s">
        <v>214</v>
      </c>
      <c r="EF1239" t="s">
        <v>214</v>
      </c>
      <c r="EG1239" t="s">
        <v>214</v>
      </c>
      <c r="EI1239" t="s">
        <v>214</v>
      </c>
      <c r="EK1239" t="s">
        <v>389</v>
      </c>
      <c r="EL1239" t="s">
        <v>389</v>
      </c>
      <c r="EM1239" t="s">
        <v>240</v>
      </c>
      <c r="EN1239" t="s">
        <v>240</v>
      </c>
      <c r="EO1239" t="s">
        <v>460</v>
      </c>
      <c r="EP1239" t="s">
        <v>460</v>
      </c>
      <c r="EQ1239" t="s">
        <v>214</v>
      </c>
      <c r="ER1239" t="s">
        <v>214</v>
      </c>
      <c r="ES1239" t="s">
        <v>242</v>
      </c>
      <c r="ET1239" t="s">
        <v>242</v>
      </c>
      <c r="EU1239" t="s">
        <v>233</v>
      </c>
      <c r="EV1239" t="s">
        <v>233</v>
      </c>
      <c r="EW1239" t="s">
        <v>290</v>
      </c>
      <c r="EX1239" t="s">
        <v>290</v>
      </c>
      <c r="EY1239" t="s">
        <v>372</v>
      </c>
      <c r="EZ1239" t="s">
        <v>291</v>
      </c>
      <c r="FA1239" t="s">
        <v>241</v>
      </c>
      <c r="FB1239" t="s">
        <v>233</v>
      </c>
      <c r="FC1239" t="s">
        <v>233</v>
      </c>
      <c r="FD1239" t="s">
        <v>233</v>
      </c>
      <c r="FE1239" t="s">
        <v>226</v>
      </c>
      <c r="FF1239" t="s">
        <v>226</v>
      </c>
      <c r="FG1239" t="s">
        <v>390</v>
      </c>
      <c r="FH1239" t="s">
        <v>390</v>
      </c>
      <c r="FI1239" t="s">
        <v>214</v>
      </c>
      <c r="FJ1239" t="s">
        <v>219</v>
      </c>
      <c r="FK1239" t="s">
        <v>219</v>
      </c>
      <c r="FL1239" t="s">
        <v>219</v>
      </c>
      <c r="FM1239" t="s">
        <v>292</v>
      </c>
      <c r="FN1239" t="s">
        <v>292</v>
      </c>
      <c r="FO1239" t="s">
        <v>219</v>
      </c>
      <c r="FP1239" t="s">
        <v>219</v>
      </c>
      <c r="FQ1239" t="s">
        <v>241</v>
      </c>
      <c r="FR1239" t="s">
        <v>241</v>
      </c>
      <c r="FS1239" t="s">
        <v>241</v>
      </c>
      <c r="FT1239" t="s">
        <v>241</v>
      </c>
      <c r="FU1239" t="s">
        <v>219</v>
      </c>
      <c r="FV1239" t="s">
        <v>241</v>
      </c>
      <c r="FW1239" t="s">
        <v>241</v>
      </c>
      <c r="FX1239" t="s">
        <v>241</v>
      </c>
      <c r="FY1239" t="s">
        <v>241</v>
      </c>
      <c r="FZ1239" t="s">
        <v>248</v>
      </c>
      <c r="GA1239" t="s">
        <v>248</v>
      </c>
      <c r="GB1239" t="s">
        <v>227</v>
      </c>
      <c r="GC1239" t="s">
        <v>227</v>
      </c>
      <c r="GD1239" t="s">
        <v>293</v>
      </c>
      <c r="GE1239" t="s">
        <v>241</v>
      </c>
      <c r="GF1239" t="s">
        <v>293</v>
      </c>
      <c r="GG1239" t="s">
        <v>227</v>
      </c>
      <c r="GH1239" t="s">
        <v>241</v>
      </c>
      <c r="GI1239" t="s">
        <v>227</v>
      </c>
      <c r="GJ1239" t="s">
        <v>227</v>
      </c>
      <c r="GK1239" t="s">
        <v>227</v>
      </c>
      <c r="GL1239" t="s">
        <v>227</v>
      </c>
      <c r="GM1239" t="s">
        <v>227</v>
      </c>
      <c r="GN1239" t="s">
        <v>402</v>
      </c>
      <c r="GO1239" t="s">
        <v>219</v>
      </c>
      <c r="GP1239" t="s">
        <v>294</v>
      </c>
      <c r="GQ1239" t="s">
        <v>295</v>
      </c>
      <c r="GR1239" t="s">
        <v>294</v>
      </c>
      <c r="GS1239" t="s">
        <v>214</v>
      </c>
      <c r="GT1239" t="s">
        <v>241</v>
      </c>
      <c r="GU1239" t="s">
        <v>219</v>
      </c>
      <c r="GV1239" t="s">
        <v>575</v>
      </c>
      <c r="GW1239" t="s">
        <v>297</v>
      </c>
      <c r="GX1239" t="s">
        <v>404</v>
      </c>
      <c r="GY1239" t="s">
        <v>491</v>
      </c>
      <c r="GZ1239" t="s">
        <v>241</v>
      </c>
      <c r="HA1239" t="s">
        <v>298</v>
      </c>
      <c r="HB1239" t="s">
        <v>241</v>
      </c>
      <c r="HC1239" t="s">
        <v>315</v>
      </c>
      <c r="HD1239" t="s">
        <v>316</v>
      </c>
      <c r="HE1239" t="s">
        <v>343</v>
      </c>
      <c r="HF1239" t="s">
        <v>683</v>
      </c>
      <c r="HG1239" t="s">
        <v>319</v>
      </c>
      <c r="HH1239" t="s">
        <v>683</v>
      </c>
      <c r="HI1239" t="s">
        <v>241</v>
      </c>
      <c r="HJ1239" t="s">
        <v>214</v>
      </c>
      <c r="HK1239" t="s">
        <v>6383</v>
      </c>
      <c r="HL1239" s="12"/>
      <c r="HM1239">
        <v>0.25</v>
      </c>
      <c r="HN1239">
        <v>0.25</v>
      </c>
      <c r="HO1239">
        <v>0</v>
      </c>
      <c r="HP1239">
        <v>0.5</v>
      </c>
      <c r="HQ1239">
        <v>1</v>
      </c>
      <c r="HR1239">
        <v>0.5</v>
      </c>
      <c r="HS1239">
        <v>0</v>
      </c>
      <c r="HT1239">
        <v>0</v>
      </c>
      <c r="HU1239">
        <v>0</v>
      </c>
      <c r="HV1239">
        <v>0</v>
      </c>
      <c r="HW1239">
        <v>0</v>
      </c>
      <c r="HX1239">
        <v>0.25</v>
      </c>
      <c r="HY1239">
        <v>1</v>
      </c>
      <c r="HZ1239">
        <v>0.75</v>
      </c>
      <c r="IA1239" s="4">
        <v>1</v>
      </c>
      <c r="IB1239">
        <v>0.5</v>
      </c>
      <c r="IC1239">
        <v>0.25</v>
      </c>
      <c r="ID1239">
        <v>0.5</v>
      </c>
      <c r="IE1239">
        <v>0.75</v>
      </c>
      <c r="IG1239">
        <v>1</v>
      </c>
      <c r="IH1239">
        <v>0.75</v>
      </c>
      <c r="II1239">
        <v>1</v>
      </c>
      <c r="IJ1239">
        <v>0.75</v>
      </c>
      <c r="IK1239">
        <v>1</v>
      </c>
      <c r="IL1239">
        <v>1</v>
      </c>
      <c r="IM1239">
        <v>1</v>
      </c>
      <c r="IN1239">
        <v>0.5</v>
      </c>
      <c r="IO1239">
        <v>1</v>
      </c>
      <c r="IQ1239">
        <v>1</v>
      </c>
      <c r="IS1239">
        <f t="shared" si="1092"/>
        <v>3.7499999999999999E-2</v>
      </c>
      <c r="IT1239">
        <f t="shared" si="1093"/>
        <v>0.03</v>
      </c>
      <c r="IU1239">
        <f t="shared" si="1094"/>
        <v>0</v>
      </c>
      <c r="IV1239">
        <f t="shared" si="1095"/>
        <v>0.05</v>
      </c>
      <c r="IW1239">
        <f t="shared" si="1096"/>
        <v>0.08</v>
      </c>
      <c r="IX1239">
        <f t="shared" si="1097"/>
        <v>6.5000000000000002E-2</v>
      </c>
      <c r="IY1239">
        <f t="shared" si="1098"/>
        <v>0</v>
      </c>
      <c r="IZ1239">
        <f t="shared" si="1099"/>
        <v>0</v>
      </c>
      <c r="JA1239">
        <f t="shared" si="1100"/>
        <v>0</v>
      </c>
      <c r="JB1239">
        <f t="shared" si="1101"/>
        <v>0</v>
      </c>
      <c r="JC1239">
        <f t="shared" si="1102"/>
        <v>0</v>
      </c>
      <c r="JD1239">
        <f t="shared" si="1103"/>
        <v>2.75E-2</v>
      </c>
      <c r="JE1239">
        <f t="shared" si="1104"/>
        <v>7.0000000000000007E-2</v>
      </c>
      <c r="JF1239">
        <f t="shared" si="1105"/>
        <v>0.09</v>
      </c>
      <c r="JG1239" s="5">
        <f t="shared" si="1106"/>
        <v>0.05</v>
      </c>
      <c r="JH1239">
        <f t="shared" si="1107"/>
        <v>0</v>
      </c>
      <c r="JI1239">
        <f t="shared" si="1107"/>
        <v>0</v>
      </c>
      <c r="JJ1239">
        <f t="shared" si="1108"/>
        <v>0.1</v>
      </c>
      <c r="JK1239">
        <f t="shared" si="1109"/>
        <v>0.11249999999999999</v>
      </c>
      <c r="JL1239" s="6">
        <f t="shared" si="1110"/>
        <v>0.03</v>
      </c>
      <c r="JM1239">
        <f t="shared" si="1111"/>
        <v>0.12</v>
      </c>
      <c r="JN1239">
        <f t="shared" si="1112"/>
        <v>3.7500000000000006E-2</v>
      </c>
      <c r="JO1239">
        <f t="shared" si="1113"/>
        <v>0.15</v>
      </c>
      <c r="JP1239">
        <f t="shared" si="1114"/>
        <v>7.5000000000000011E-2</v>
      </c>
      <c r="JQ1239">
        <f t="shared" si="1115"/>
        <v>0.12</v>
      </c>
      <c r="JR1239">
        <f t="shared" si="1116"/>
        <v>0.11</v>
      </c>
      <c r="JS1239">
        <f t="shared" si="1117"/>
        <v>0.1</v>
      </c>
      <c r="JT1239">
        <f t="shared" si="1117"/>
        <v>0.05</v>
      </c>
      <c r="JU1239">
        <f t="shared" si="1118"/>
        <v>1</v>
      </c>
      <c r="JV1239">
        <f t="shared" si="1118"/>
        <v>0</v>
      </c>
      <c r="JW1239">
        <f t="shared" si="1119"/>
        <v>0.15</v>
      </c>
      <c r="JY1239">
        <f t="shared" si="1120"/>
        <v>1.2500000000000001E-2</v>
      </c>
      <c r="JZ1239">
        <f t="shared" si="1121"/>
        <v>0.02</v>
      </c>
      <c r="KA1239">
        <f t="shared" si="1122"/>
        <v>0</v>
      </c>
      <c r="KB1239">
        <f t="shared" si="1122"/>
        <v>0.01</v>
      </c>
      <c r="KC1239">
        <f t="shared" si="1123"/>
        <v>0.04</v>
      </c>
      <c r="KD1239">
        <f t="shared" si="1124"/>
        <v>1.4999999999999999E-2</v>
      </c>
      <c r="KE1239">
        <f t="shared" si="1124"/>
        <v>0</v>
      </c>
      <c r="KF1239">
        <f t="shared" si="1124"/>
        <v>0</v>
      </c>
      <c r="KG1239">
        <f t="shared" si="1090"/>
        <v>0</v>
      </c>
      <c r="KH1239">
        <f t="shared" si="1090"/>
        <v>0</v>
      </c>
      <c r="KI1239">
        <f t="shared" si="1090"/>
        <v>0</v>
      </c>
      <c r="KJ1239">
        <f t="shared" si="1090"/>
        <v>7.4999999999999997E-3</v>
      </c>
      <c r="KK1239">
        <f t="shared" si="1125"/>
        <v>0.02</v>
      </c>
      <c r="KL1239">
        <f t="shared" si="1126"/>
        <v>0.03</v>
      </c>
      <c r="KM1239" s="5">
        <f t="shared" si="1127"/>
        <v>0.05</v>
      </c>
      <c r="KN1239">
        <f t="shared" si="1128"/>
        <v>0</v>
      </c>
      <c r="KO1239">
        <f t="shared" si="1128"/>
        <v>0</v>
      </c>
      <c r="KP1239">
        <f t="shared" si="1129"/>
        <v>0.03</v>
      </c>
      <c r="KQ1239">
        <f t="shared" si="1130"/>
        <v>2.2499999999999999E-2</v>
      </c>
      <c r="KR1239" s="6">
        <f t="shared" si="1131"/>
        <v>1.4999999999999999E-2</v>
      </c>
      <c r="KS1239">
        <f t="shared" si="1132"/>
        <v>0.04</v>
      </c>
      <c r="KT1239">
        <f t="shared" si="1133"/>
        <v>2.2499999999999999E-2</v>
      </c>
      <c r="KU1239">
        <f t="shared" si="1134"/>
        <v>0.04</v>
      </c>
      <c r="KV1239">
        <f t="shared" si="1135"/>
        <v>3.7500000000000006E-2</v>
      </c>
      <c r="KW1239">
        <f t="shared" si="1136"/>
        <v>0.01</v>
      </c>
      <c r="KX1239">
        <f t="shared" si="1137"/>
        <v>0</v>
      </c>
      <c r="KY1239">
        <f t="shared" si="1138"/>
        <v>0.04</v>
      </c>
      <c r="KZ1239">
        <f t="shared" si="1139"/>
        <v>1.4999999999999999E-2</v>
      </c>
      <c r="LA1239">
        <f t="shared" si="1140"/>
        <v>1</v>
      </c>
      <c r="LB1239">
        <f t="shared" si="1140"/>
        <v>0</v>
      </c>
      <c r="LC1239">
        <f t="shared" si="1141"/>
        <v>0.1</v>
      </c>
      <c r="LE1239" t="str">
        <f t="shared" si="1147"/>
        <v>Niger</v>
      </c>
      <c r="LF1239">
        <f t="shared" si="1142"/>
        <v>0.26250000000000001</v>
      </c>
      <c r="LG1239" s="6">
        <f t="shared" si="1143"/>
        <v>0.48</v>
      </c>
      <c r="LH1239">
        <f t="shared" si="1144"/>
        <v>0.91249999999999998</v>
      </c>
      <c r="LI1239" s="6">
        <f t="shared" si="1145"/>
        <v>0.57750000000000001</v>
      </c>
      <c r="LJ1239">
        <f t="shared" si="1146"/>
        <v>1</v>
      </c>
    </row>
    <row r="1240" spans="1:322" x14ac:dyDescent="0.35">
      <c r="A1240" s="8">
        <v>44870</v>
      </c>
      <c r="B1240" t="s">
        <v>6384</v>
      </c>
      <c r="D1240" s="24" t="s">
        <v>257</v>
      </c>
      <c r="E1240" s="24" t="s">
        <v>262</v>
      </c>
      <c r="F1240" s="24">
        <v>41</v>
      </c>
      <c r="G1240" s="24" t="s">
        <v>258</v>
      </c>
      <c r="H1240" s="24" t="s">
        <v>259</v>
      </c>
      <c r="I1240" s="24" t="s">
        <v>1361</v>
      </c>
      <c r="J1240" s="24" t="s">
        <v>207</v>
      </c>
      <c r="K1240" s="25">
        <v>44524</v>
      </c>
      <c r="L1240" s="25">
        <v>44524</v>
      </c>
      <c r="M1240" s="25">
        <v>44524</v>
      </c>
      <c r="N1240" s="24" t="s">
        <v>261</v>
      </c>
      <c r="O1240" s="24" t="s">
        <v>261</v>
      </c>
      <c r="P1240" s="24" t="s">
        <v>261</v>
      </c>
      <c r="Q1240" s="24" t="s">
        <v>324</v>
      </c>
      <c r="R1240" s="25">
        <v>44686</v>
      </c>
      <c r="S1240" s="25">
        <v>44697</v>
      </c>
      <c r="T1240" s="24" t="s">
        <v>263</v>
      </c>
      <c r="U1240" s="24" t="s">
        <v>261</v>
      </c>
      <c r="V1240" s="25" t="s">
        <v>262</v>
      </c>
      <c r="W1240" s="24" t="s">
        <v>261</v>
      </c>
      <c r="X1240" s="25" t="s">
        <v>262</v>
      </c>
      <c r="Y1240" s="24" t="s">
        <v>263</v>
      </c>
      <c r="Z1240" s="25">
        <v>44769</v>
      </c>
      <c r="AA1240" s="24" t="s">
        <v>264</v>
      </c>
      <c r="AB1240" s="24" t="s">
        <v>265</v>
      </c>
      <c r="AC1240" s="24" t="s">
        <v>1362</v>
      </c>
      <c r="AD1240" s="24" t="s">
        <v>267</v>
      </c>
      <c r="AE1240" s="24" t="s">
        <v>326</v>
      </c>
      <c r="AF1240" s="24" t="s">
        <v>327</v>
      </c>
      <c r="AG1240" s="31">
        <v>1200</v>
      </c>
      <c r="AH1240" s="24" t="s">
        <v>263</v>
      </c>
      <c r="AI1240" s="24">
        <v>44712</v>
      </c>
      <c r="AJ1240" s="25">
        <v>44712</v>
      </c>
      <c r="AK1240" s="24" t="s">
        <v>268</v>
      </c>
      <c r="AL1240" s="24" t="s">
        <v>269</v>
      </c>
      <c r="AM1240" s="24" t="s">
        <v>265</v>
      </c>
      <c r="AN1240" s="24" t="s">
        <v>270</v>
      </c>
      <c r="AO1240" s="24" t="s">
        <v>261</v>
      </c>
      <c r="AP1240" s="24" t="s">
        <v>261</v>
      </c>
      <c r="AQ1240" s="25" t="s">
        <v>262</v>
      </c>
      <c r="AR1240" s="24" t="s">
        <v>261</v>
      </c>
      <c r="AS1240" s="25" t="s">
        <v>262</v>
      </c>
      <c r="AT1240" s="24" t="s">
        <v>261</v>
      </c>
      <c r="AU1240" s="25" t="s">
        <v>262</v>
      </c>
      <c r="AV1240" s="24" t="s">
        <v>261</v>
      </c>
      <c r="AW1240" s="25" t="s">
        <v>262</v>
      </c>
      <c r="AX1240" s="24" t="s">
        <v>261</v>
      </c>
      <c r="AY1240" s="25" t="s">
        <v>262</v>
      </c>
      <c r="AZ1240" s="27" t="s">
        <v>262</v>
      </c>
      <c r="BA1240" s="27" t="s">
        <v>262</v>
      </c>
      <c r="BB1240" s="24" t="s">
        <v>261</v>
      </c>
      <c r="BC1240" s="25" t="s">
        <v>262</v>
      </c>
      <c r="BD1240" s="24" t="s">
        <v>261</v>
      </c>
      <c r="BE1240" s="26" t="s">
        <v>262</v>
      </c>
      <c r="BF1240" t="s">
        <v>207</v>
      </c>
      <c r="BG1240" s="9" t="s">
        <v>1363</v>
      </c>
      <c r="BH1240" t="s">
        <v>272</v>
      </c>
      <c r="BI1240" t="s">
        <v>2099</v>
      </c>
      <c r="BJ1240" t="s">
        <v>210</v>
      </c>
      <c r="BK1240" t="s">
        <v>329</v>
      </c>
      <c r="BL1240" t="s">
        <v>212</v>
      </c>
      <c r="BM1240" t="s">
        <v>1384</v>
      </c>
      <c r="BN1240" t="s">
        <v>214</v>
      </c>
      <c r="BO1240" s="13">
        <v>120</v>
      </c>
      <c r="BP1240" t="s">
        <v>219</v>
      </c>
      <c r="BQ1240" t="s">
        <v>332</v>
      </c>
      <c r="BV1240" t="s">
        <v>214</v>
      </c>
      <c r="CC1240" t="s">
        <v>214</v>
      </c>
      <c r="CG1240" t="s">
        <v>219</v>
      </c>
      <c r="CI1240" t="s">
        <v>335</v>
      </c>
      <c r="CJ1240" t="s">
        <v>6385</v>
      </c>
      <c r="CK1240" t="s">
        <v>335</v>
      </c>
      <c r="CL1240" t="s">
        <v>500</v>
      </c>
      <c r="CM1240" t="s">
        <v>6386</v>
      </c>
      <c r="CN1240" t="s">
        <v>283</v>
      </c>
      <c r="CP1240" t="s">
        <v>413</v>
      </c>
      <c r="CQ1240" t="s">
        <v>224</v>
      </c>
      <c r="CR1240" t="s">
        <v>250</v>
      </c>
      <c r="CS1240" t="s">
        <v>244</v>
      </c>
      <c r="CT1240" t="s">
        <v>219</v>
      </c>
      <c r="CU1240" t="s">
        <v>219</v>
      </c>
      <c r="CV1240" t="s">
        <v>244</v>
      </c>
      <c r="CW1240" t="s">
        <v>244</v>
      </c>
      <c r="CX1240" t="s">
        <v>450</v>
      </c>
      <c r="CY1240" t="s">
        <v>353</v>
      </c>
      <c r="CZ1240" t="s">
        <v>219</v>
      </c>
      <c r="DA1240" t="s">
        <v>219</v>
      </c>
      <c r="DB1240" t="s">
        <v>230</v>
      </c>
      <c r="DC1240" t="s">
        <v>230</v>
      </c>
      <c r="DD1240" t="s">
        <v>214</v>
      </c>
      <c r="DE1240" t="s">
        <v>231</v>
      </c>
      <c r="DG1240" t="s">
        <v>231</v>
      </c>
      <c r="DI1240" t="s">
        <v>484</v>
      </c>
      <c r="DK1240" t="s">
        <v>233</v>
      </c>
      <c r="DL1240" t="s">
        <v>233</v>
      </c>
      <c r="DM1240" t="s">
        <v>219</v>
      </c>
      <c r="DN1240" t="s">
        <v>214</v>
      </c>
      <c r="DO1240" t="s">
        <v>234</v>
      </c>
      <c r="DP1240" t="s">
        <v>308</v>
      </c>
      <c r="DR1240" t="s">
        <v>308</v>
      </c>
      <c r="DT1240" t="s">
        <v>219</v>
      </c>
      <c r="DU1240" t="s">
        <v>214</v>
      </c>
      <c r="DX1240" t="s">
        <v>237</v>
      </c>
      <c r="DY1240" t="s">
        <v>237</v>
      </c>
      <c r="DZ1240" t="s">
        <v>238</v>
      </c>
      <c r="EA1240" t="s">
        <v>233</v>
      </c>
      <c r="EB1240" t="s">
        <v>233</v>
      </c>
      <c r="EC1240" t="s">
        <v>242</v>
      </c>
      <c r="ED1240" t="s">
        <v>242</v>
      </c>
      <c r="EE1240" t="s">
        <v>214</v>
      </c>
      <c r="EF1240" t="s">
        <v>214</v>
      </c>
      <c r="EG1240" t="s">
        <v>214</v>
      </c>
      <c r="EI1240" t="s">
        <v>214</v>
      </c>
      <c r="EK1240" t="s">
        <v>389</v>
      </c>
      <c r="EL1240" t="s">
        <v>389</v>
      </c>
      <c r="EM1240" t="s">
        <v>240</v>
      </c>
      <c r="EN1240" t="s">
        <v>240</v>
      </c>
      <c r="EO1240" t="s">
        <v>401</v>
      </c>
      <c r="EP1240" t="s">
        <v>401</v>
      </c>
      <c r="EQ1240" t="s">
        <v>219</v>
      </c>
      <c r="ER1240" t="s">
        <v>214</v>
      </c>
      <c r="ES1240" t="s">
        <v>237</v>
      </c>
      <c r="ET1240" t="s">
        <v>237</v>
      </c>
      <c r="EU1240" t="s">
        <v>237</v>
      </c>
      <c r="EV1240" t="s">
        <v>237</v>
      </c>
      <c r="EW1240" t="s">
        <v>310</v>
      </c>
      <c r="EX1240" t="s">
        <v>310</v>
      </c>
      <c r="EY1240" t="s">
        <v>237</v>
      </c>
      <c r="EZ1240" t="s">
        <v>241</v>
      </c>
      <c r="FA1240" t="s">
        <v>241</v>
      </c>
      <c r="FB1240" t="s">
        <v>237</v>
      </c>
      <c r="FC1240" t="s">
        <v>237</v>
      </c>
      <c r="FD1240" t="s">
        <v>237</v>
      </c>
      <c r="FE1240" t="s">
        <v>244</v>
      </c>
      <c r="FF1240" t="s">
        <v>244</v>
      </c>
      <c r="FG1240" t="s">
        <v>548</v>
      </c>
      <c r="FH1240" t="s">
        <v>548</v>
      </c>
      <c r="FI1240" t="s">
        <v>214</v>
      </c>
      <c r="FJ1240" t="s">
        <v>214</v>
      </c>
      <c r="FK1240" t="s">
        <v>214</v>
      </c>
      <c r="FL1240" t="s">
        <v>214</v>
      </c>
      <c r="FM1240" t="s">
        <v>292</v>
      </c>
      <c r="FN1240" t="s">
        <v>292</v>
      </c>
      <c r="FO1240" t="s">
        <v>214</v>
      </c>
      <c r="FP1240" t="s">
        <v>214</v>
      </c>
      <c r="FQ1240" t="s">
        <v>1378</v>
      </c>
      <c r="FR1240" t="s">
        <v>241</v>
      </c>
      <c r="FS1240" t="s">
        <v>247</v>
      </c>
      <c r="FT1240" t="s">
        <v>241</v>
      </c>
      <c r="FU1240" t="s">
        <v>214</v>
      </c>
      <c r="FV1240" t="s">
        <v>1378</v>
      </c>
      <c r="FW1240" t="s">
        <v>241</v>
      </c>
      <c r="FX1240" t="s">
        <v>4452</v>
      </c>
      <c r="FY1240" t="s">
        <v>6387</v>
      </c>
      <c r="FZ1240" t="s">
        <v>313</v>
      </c>
      <c r="GA1240" t="s">
        <v>313</v>
      </c>
      <c r="GB1240" t="s">
        <v>244</v>
      </c>
      <c r="GC1240" t="s">
        <v>244</v>
      </c>
      <c r="GD1240" t="s">
        <v>293</v>
      </c>
      <c r="GE1240" t="s">
        <v>241</v>
      </c>
      <c r="GF1240" t="s">
        <v>293</v>
      </c>
      <c r="GG1240" t="s">
        <v>244</v>
      </c>
      <c r="GH1240" t="s">
        <v>241</v>
      </c>
      <c r="GI1240" t="s">
        <v>244</v>
      </c>
      <c r="GJ1240" t="s">
        <v>244</v>
      </c>
      <c r="GK1240" t="s">
        <v>244</v>
      </c>
      <c r="GL1240" t="s">
        <v>244</v>
      </c>
      <c r="GM1240" t="s">
        <v>227</v>
      </c>
      <c r="GN1240" t="s">
        <v>219</v>
      </c>
      <c r="GO1240" t="s">
        <v>219</v>
      </c>
      <c r="GP1240" t="s">
        <v>251</v>
      </c>
      <c r="GQ1240" t="s">
        <v>251</v>
      </c>
      <c r="GR1240" t="s">
        <v>294</v>
      </c>
      <c r="GS1240" t="s">
        <v>214</v>
      </c>
      <c r="GT1240" t="s">
        <v>241</v>
      </c>
      <c r="GU1240" t="s">
        <v>214</v>
      </c>
      <c r="GV1240" t="s">
        <v>241</v>
      </c>
      <c r="GW1240" t="s">
        <v>404</v>
      </c>
      <c r="GX1240" t="s">
        <v>404</v>
      </c>
      <c r="GY1240" t="s">
        <v>567</v>
      </c>
      <c r="GZ1240" t="s">
        <v>241</v>
      </c>
      <c r="HA1240" t="s">
        <v>6388</v>
      </c>
      <c r="HB1240" t="s">
        <v>241</v>
      </c>
      <c r="HC1240" t="s">
        <v>883</v>
      </c>
      <c r="HD1240" t="s">
        <v>316</v>
      </c>
      <c r="HE1240" t="s">
        <v>429</v>
      </c>
      <c r="HF1240" t="s">
        <v>6389</v>
      </c>
      <c r="HG1240" t="s">
        <v>319</v>
      </c>
      <c r="HH1240" t="s">
        <v>299</v>
      </c>
      <c r="HI1240" t="s">
        <v>241</v>
      </c>
      <c r="HJ1240" t="s">
        <v>214</v>
      </c>
      <c r="HK1240" t="s">
        <v>6390</v>
      </c>
      <c r="HL1240" s="12"/>
      <c r="HM1240">
        <v>0.5</v>
      </c>
      <c r="HN1240">
        <v>0.5</v>
      </c>
      <c r="HO1240">
        <v>0</v>
      </c>
      <c r="HP1240">
        <v>0.75</v>
      </c>
      <c r="HQ1240">
        <v>1</v>
      </c>
      <c r="HR1240">
        <v>0.25</v>
      </c>
      <c r="HS1240">
        <v>0</v>
      </c>
      <c r="HT1240">
        <v>1</v>
      </c>
      <c r="HU1240">
        <v>1</v>
      </c>
      <c r="HV1240">
        <v>0.5</v>
      </c>
      <c r="HW1240">
        <v>0.25</v>
      </c>
      <c r="HX1240">
        <v>0.75</v>
      </c>
      <c r="HY1240">
        <v>1</v>
      </c>
      <c r="HZ1240">
        <v>1</v>
      </c>
      <c r="IA1240">
        <v>0</v>
      </c>
      <c r="IB1240">
        <v>0.5</v>
      </c>
      <c r="IC1240">
        <v>0.5</v>
      </c>
      <c r="ID1240">
        <v>0.5</v>
      </c>
      <c r="IE1240">
        <v>0.5</v>
      </c>
      <c r="IG1240">
        <v>0.25</v>
      </c>
      <c r="IH1240">
        <v>0.25</v>
      </c>
      <c r="II1240">
        <v>1</v>
      </c>
      <c r="IJ1240">
        <v>0.25</v>
      </c>
      <c r="IK1240">
        <v>0.75</v>
      </c>
      <c r="IL1240">
        <v>1</v>
      </c>
      <c r="IM1240">
        <v>0.75</v>
      </c>
      <c r="IN1240">
        <v>1</v>
      </c>
      <c r="IO1240">
        <v>1</v>
      </c>
      <c r="IQ1240">
        <v>0</v>
      </c>
      <c r="IS1240">
        <f t="shared" si="1092"/>
        <v>7.4999999999999997E-2</v>
      </c>
      <c r="IT1240">
        <f t="shared" si="1093"/>
        <v>0.06</v>
      </c>
      <c r="IU1240">
        <f t="shared" si="1094"/>
        <v>0</v>
      </c>
      <c r="IV1240">
        <f t="shared" si="1095"/>
        <v>7.5000000000000011E-2</v>
      </c>
      <c r="IW1240">
        <f t="shared" si="1096"/>
        <v>0.08</v>
      </c>
      <c r="IX1240">
        <f t="shared" si="1097"/>
        <v>3.2500000000000001E-2</v>
      </c>
      <c r="IY1240">
        <f t="shared" si="1098"/>
        <v>0</v>
      </c>
      <c r="IZ1240">
        <f t="shared" si="1099"/>
        <v>0.11</v>
      </c>
      <c r="JA1240">
        <f t="shared" si="1100"/>
        <v>0.13</v>
      </c>
      <c r="JB1240">
        <f t="shared" si="1101"/>
        <v>0.05</v>
      </c>
      <c r="JC1240">
        <f t="shared" si="1102"/>
        <v>0.03</v>
      </c>
      <c r="JD1240">
        <f t="shared" si="1103"/>
        <v>8.2500000000000004E-2</v>
      </c>
      <c r="JE1240">
        <f t="shared" si="1104"/>
        <v>7.0000000000000007E-2</v>
      </c>
      <c r="JF1240">
        <f t="shared" si="1105"/>
        <v>0.12</v>
      </c>
      <c r="JG1240" s="5">
        <f t="shared" si="1106"/>
        <v>0</v>
      </c>
      <c r="JH1240">
        <f t="shared" si="1107"/>
        <v>0</v>
      </c>
      <c r="JI1240">
        <f t="shared" si="1107"/>
        <v>0</v>
      </c>
      <c r="JJ1240">
        <f t="shared" si="1108"/>
        <v>0.1</v>
      </c>
      <c r="JK1240">
        <f t="shared" si="1109"/>
        <v>7.4999999999999997E-2</v>
      </c>
      <c r="JL1240" s="6">
        <f t="shared" si="1110"/>
        <v>0.05</v>
      </c>
      <c r="JM1240">
        <f t="shared" si="1111"/>
        <v>0.03</v>
      </c>
      <c r="JN1240">
        <f t="shared" si="1112"/>
        <v>1.2500000000000001E-2</v>
      </c>
      <c r="JO1240">
        <f t="shared" si="1113"/>
        <v>0.15</v>
      </c>
      <c r="JP1240">
        <f t="shared" si="1114"/>
        <v>2.5000000000000001E-2</v>
      </c>
      <c r="JQ1240">
        <f t="shared" si="1115"/>
        <v>0.09</v>
      </c>
      <c r="JR1240">
        <f t="shared" si="1116"/>
        <v>0.11</v>
      </c>
      <c r="JS1240">
        <f t="shared" si="1117"/>
        <v>7.5000000000000011E-2</v>
      </c>
      <c r="JT1240">
        <f t="shared" si="1117"/>
        <v>0.1</v>
      </c>
      <c r="JU1240">
        <f t="shared" si="1118"/>
        <v>1</v>
      </c>
      <c r="JV1240">
        <f t="shared" si="1118"/>
        <v>0</v>
      </c>
      <c r="JW1240">
        <f t="shared" si="1119"/>
        <v>0.15</v>
      </c>
      <c r="JY1240">
        <f t="shared" si="1120"/>
        <v>2.5000000000000001E-2</v>
      </c>
      <c r="JZ1240">
        <f t="shared" si="1121"/>
        <v>0.04</v>
      </c>
      <c r="KA1240">
        <f t="shared" si="1122"/>
        <v>0</v>
      </c>
      <c r="KB1240">
        <f t="shared" si="1122"/>
        <v>1.4999999999999999E-2</v>
      </c>
      <c r="KC1240">
        <f t="shared" si="1123"/>
        <v>0.04</v>
      </c>
      <c r="KD1240">
        <f t="shared" si="1124"/>
        <v>7.4999999999999997E-3</v>
      </c>
      <c r="KE1240">
        <f t="shared" si="1124"/>
        <v>0</v>
      </c>
      <c r="KF1240">
        <f t="shared" si="1124"/>
        <v>0.03</v>
      </c>
      <c r="KG1240">
        <f t="shared" si="1090"/>
        <v>0.03</v>
      </c>
      <c r="KH1240">
        <f t="shared" si="1090"/>
        <v>1.4999999999999999E-2</v>
      </c>
      <c r="KI1240">
        <f t="shared" si="1090"/>
        <v>7.4999999999999997E-3</v>
      </c>
      <c r="KJ1240">
        <f t="shared" si="1090"/>
        <v>2.2499999999999999E-2</v>
      </c>
      <c r="KK1240">
        <f t="shared" si="1125"/>
        <v>0.02</v>
      </c>
      <c r="KL1240">
        <f t="shared" si="1126"/>
        <v>0.04</v>
      </c>
      <c r="KM1240" s="5">
        <f t="shared" si="1127"/>
        <v>0</v>
      </c>
      <c r="KN1240">
        <f t="shared" si="1128"/>
        <v>0</v>
      </c>
      <c r="KO1240">
        <f t="shared" si="1128"/>
        <v>0</v>
      </c>
      <c r="KP1240">
        <f t="shared" si="1129"/>
        <v>0.03</v>
      </c>
      <c r="KQ1240">
        <f t="shared" si="1130"/>
        <v>1.4999999999999999E-2</v>
      </c>
      <c r="KR1240" s="6">
        <f t="shared" si="1131"/>
        <v>2.5000000000000001E-2</v>
      </c>
      <c r="KS1240">
        <f t="shared" si="1132"/>
        <v>0.01</v>
      </c>
      <c r="KT1240">
        <f t="shared" si="1133"/>
        <v>7.4999999999999997E-3</v>
      </c>
      <c r="KU1240">
        <f t="shared" si="1134"/>
        <v>0.04</v>
      </c>
      <c r="KV1240">
        <f t="shared" si="1135"/>
        <v>1.2500000000000001E-2</v>
      </c>
      <c r="KW1240">
        <f t="shared" si="1136"/>
        <v>7.4999999999999997E-3</v>
      </c>
      <c r="KX1240">
        <f t="shared" si="1137"/>
        <v>0</v>
      </c>
      <c r="KY1240">
        <f t="shared" si="1138"/>
        <v>0.03</v>
      </c>
      <c r="KZ1240">
        <f t="shared" si="1139"/>
        <v>0.03</v>
      </c>
      <c r="LA1240">
        <f t="shared" si="1140"/>
        <v>1</v>
      </c>
      <c r="LB1240">
        <f t="shared" si="1140"/>
        <v>0</v>
      </c>
      <c r="LC1240">
        <f t="shared" si="1141"/>
        <v>0.1</v>
      </c>
      <c r="LE1240" t="str">
        <f t="shared" si="1147"/>
        <v>Niger</v>
      </c>
      <c r="LF1240">
        <f t="shared" si="1142"/>
        <v>0.5625</v>
      </c>
      <c r="LG1240" s="6">
        <f t="shared" si="1143"/>
        <v>0.57750000000000001</v>
      </c>
      <c r="LH1240">
        <f t="shared" si="1144"/>
        <v>0.74250000000000005</v>
      </c>
      <c r="LI1240" s="6">
        <f t="shared" si="1145"/>
        <v>0.60000000000000009</v>
      </c>
      <c r="LJ1240">
        <f t="shared" si="1146"/>
        <v>0</v>
      </c>
    </row>
    <row r="1241" spans="1:322" x14ac:dyDescent="0.35">
      <c r="A1241" s="8">
        <v>44870</v>
      </c>
      <c r="B1241" t="s">
        <v>6391</v>
      </c>
      <c r="D1241" s="27" t="s">
        <v>257</v>
      </c>
      <c r="E1241" s="27" t="s">
        <v>262</v>
      </c>
      <c r="F1241" s="27">
        <v>27</v>
      </c>
      <c r="G1241" s="27" t="s">
        <v>258</v>
      </c>
      <c r="H1241" s="27" t="s">
        <v>259</v>
      </c>
      <c r="I1241" s="27" t="s">
        <v>1361</v>
      </c>
      <c r="J1241" s="27" t="s">
        <v>207</v>
      </c>
      <c r="K1241" s="28">
        <v>44524</v>
      </c>
      <c r="L1241" s="28">
        <v>44524</v>
      </c>
      <c r="M1241" s="28">
        <v>44524</v>
      </c>
      <c r="N1241" s="27" t="s">
        <v>261</v>
      </c>
      <c r="O1241" s="27" t="s">
        <v>261</v>
      </c>
      <c r="P1241" s="27" t="s">
        <v>261</v>
      </c>
      <c r="Q1241" s="27" t="s">
        <v>324</v>
      </c>
      <c r="R1241" s="28">
        <v>44682</v>
      </c>
      <c r="S1241" s="28">
        <v>44682</v>
      </c>
      <c r="T1241" s="27" t="s">
        <v>263</v>
      </c>
      <c r="U1241" s="27" t="s">
        <v>261</v>
      </c>
      <c r="V1241" s="28" t="s">
        <v>262</v>
      </c>
      <c r="W1241" s="27" t="s">
        <v>261</v>
      </c>
      <c r="X1241" s="28" t="s">
        <v>262</v>
      </c>
      <c r="Y1241" s="27" t="s">
        <v>263</v>
      </c>
      <c r="Z1241" s="28">
        <v>44736</v>
      </c>
      <c r="AA1241" s="27" t="s">
        <v>264</v>
      </c>
      <c r="AB1241" s="27" t="s">
        <v>265</v>
      </c>
      <c r="AC1241" s="27" t="s">
        <v>2624</v>
      </c>
      <c r="AD1241" s="27" t="s">
        <v>267</v>
      </c>
      <c r="AE1241" s="27" t="s">
        <v>326</v>
      </c>
      <c r="AF1241" s="27" t="s">
        <v>327</v>
      </c>
      <c r="AG1241" s="29">
        <v>1100</v>
      </c>
      <c r="AH1241" s="27" t="s">
        <v>263</v>
      </c>
      <c r="AI1241" s="27">
        <v>44712</v>
      </c>
      <c r="AJ1241" s="28">
        <v>44712</v>
      </c>
      <c r="AK1241" s="27" t="s">
        <v>268</v>
      </c>
      <c r="AL1241" s="27" t="s">
        <v>269</v>
      </c>
      <c r="AM1241" s="27" t="s">
        <v>265</v>
      </c>
      <c r="AN1241" s="27" t="s">
        <v>270</v>
      </c>
      <c r="AO1241" s="27" t="s">
        <v>261</v>
      </c>
      <c r="AP1241" s="27" t="s">
        <v>261</v>
      </c>
      <c r="AQ1241" s="28" t="s">
        <v>262</v>
      </c>
      <c r="AR1241" s="27" t="s">
        <v>261</v>
      </c>
      <c r="AS1241" s="28" t="s">
        <v>262</v>
      </c>
      <c r="AT1241" s="27" t="s">
        <v>261</v>
      </c>
      <c r="AU1241" s="28" t="s">
        <v>262</v>
      </c>
      <c r="AV1241" s="27" t="s">
        <v>261</v>
      </c>
      <c r="AW1241" s="28" t="s">
        <v>262</v>
      </c>
      <c r="AX1241" s="27" t="s">
        <v>261</v>
      </c>
      <c r="AY1241" s="28" t="s">
        <v>262</v>
      </c>
      <c r="AZ1241" s="27" t="s">
        <v>262</v>
      </c>
      <c r="BA1241" s="27" t="s">
        <v>262</v>
      </c>
      <c r="BB1241" s="27" t="s">
        <v>261</v>
      </c>
      <c r="BC1241" s="28" t="s">
        <v>262</v>
      </c>
      <c r="BD1241" s="27" t="s">
        <v>261</v>
      </c>
      <c r="BE1241" s="30" t="s">
        <v>262</v>
      </c>
      <c r="BF1241" t="s">
        <v>207</v>
      </c>
      <c r="BG1241" s="9" t="s">
        <v>1363</v>
      </c>
      <c r="BH1241" t="s">
        <v>272</v>
      </c>
      <c r="BI1241" t="s">
        <v>328</v>
      </c>
      <c r="BJ1241" t="s">
        <v>210</v>
      </c>
      <c r="BK1241" t="s">
        <v>329</v>
      </c>
      <c r="BL1241" t="s">
        <v>212</v>
      </c>
      <c r="BM1241" t="s">
        <v>1364</v>
      </c>
      <c r="BN1241" t="s">
        <v>214</v>
      </c>
      <c r="BO1241" t="s">
        <v>302</v>
      </c>
      <c r="BP1241" t="s">
        <v>219</v>
      </c>
      <c r="BQ1241" t="s">
        <v>332</v>
      </c>
      <c r="BV1241" t="s">
        <v>214</v>
      </c>
      <c r="CC1241" t="s">
        <v>214</v>
      </c>
      <c r="CG1241" t="s">
        <v>219</v>
      </c>
      <c r="CI1241" t="s">
        <v>333</v>
      </c>
      <c r="CJ1241" t="s">
        <v>1206</v>
      </c>
      <c r="CK1241" t="s">
        <v>333</v>
      </c>
      <c r="CL1241" t="s">
        <v>500</v>
      </c>
      <c r="CM1241" t="s">
        <v>6392</v>
      </c>
      <c r="CN1241" t="s">
        <v>378</v>
      </c>
      <c r="CP1241" t="s">
        <v>224</v>
      </c>
      <c r="CQ1241" t="s">
        <v>284</v>
      </c>
      <c r="CR1241" t="s">
        <v>244</v>
      </c>
      <c r="CS1241" t="s">
        <v>244</v>
      </c>
      <c r="CT1241" t="s">
        <v>214</v>
      </c>
      <c r="CU1241" t="s">
        <v>214</v>
      </c>
      <c r="CV1241" t="s">
        <v>244</v>
      </c>
      <c r="CW1241" t="s">
        <v>244</v>
      </c>
      <c r="CX1241" t="s">
        <v>353</v>
      </c>
      <c r="CY1241" t="s">
        <v>353</v>
      </c>
      <c r="CZ1241" t="s">
        <v>214</v>
      </c>
      <c r="DA1241" t="s">
        <v>214</v>
      </c>
      <c r="DB1241" t="s">
        <v>230</v>
      </c>
      <c r="DC1241" t="s">
        <v>230</v>
      </c>
      <c r="DD1241" t="s">
        <v>214</v>
      </c>
      <c r="DE1241" t="s">
        <v>546</v>
      </c>
      <c r="DG1241" t="s">
        <v>546</v>
      </c>
      <c r="DI1241" t="s">
        <v>3226</v>
      </c>
      <c r="DK1241" t="s">
        <v>242</v>
      </c>
      <c r="DL1241" t="s">
        <v>242</v>
      </c>
      <c r="DM1241" t="s">
        <v>219</v>
      </c>
      <c r="DN1241" t="s">
        <v>219</v>
      </c>
      <c r="DO1241" t="s">
        <v>234</v>
      </c>
      <c r="DP1241" t="s">
        <v>415</v>
      </c>
      <c r="DR1241" t="s">
        <v>415</v>
      </c>
      <c r="DT1241" t="s">
        <v>214</v>
      </c>
      <c r="DU1241" t="s">
        <v>214</v>
      </c>
      <c r="DV1241" t="s">
        <v>746</v>
      </c>
      <c r="DX1241" t="s">
        <v>242</v>
      </c>
      <c r="DY1241" t="s">
        <v>242</v>
      </c>
      <c r="DZ1241" t="s">
        <v>485</v>
      </c>
      <c r="EA1241" t="s">
        <v>242</v>
      </c>
      <c r="EB1241" t="s">
        <v>242</v>
      </c>
      <c r="EC1241" t="s">
        <v>389</v>
      </c>
      <c r="ED1241" t="s">
        <v>389</v>
      </c>
      <c r="EE1241" t="s">
        <v>214</v>
      </c>
      <c r="EF1241" t="s">
        <v>219</v>
      </c>
      <c r="EG1241" t="s">
        <v>214</v>
      </c>
      <c r="EK1241" t="s">
        <v>237</v>
      </c>
      <c r="EL1241" t="s">
        <v>237</v>
      </c>
      <c r="EM1241" t="s">
        <v>240</v>
      </c>
      <c r="EN1241" t="s">
        <v>240</v>
      </c>
      <c r="EO1241" t="s">
        <v>240</v>
      </c>
      <c r="EP1241" t="s">
        <v>240</v>
      </c>
      <c r="EQ1241" t="s">
        <v>214</v>
      </c>
      <c r="ER1241" t="s">
        <v>214</v>
      </c>
      <c r="ES1241" t="s">
        <v>389</v>
      </c>
      <c r="ET1241" t="s">
        <v>389</v>
      </c>
      <c r="EU1241" t="s">
        <v>237</v>
      </c>
      <c r="EV1241" t="s">
        <v>237</v>
      </c>
      <c r="EW1241" t="s">
        <v>310</v>
      </c>
      <c r="EX1241" t="s">
        <v>310</v>
      </c>
      <c r="EY1241" t="s">
        <v>389</v>
      </c>
      <c r="EZ1241" t="s">
        <v>241</v>
      </c>
      <c r="FA1241" t="s">
        <v>241</v>
      </c>
      <c r="FB1241" t="s">
        <v>389</v>
      </c>
      <c r="FC1241" t="s">
        <v>389</v>
      </c>
      <c r="FD1241" t="s">
        <v>389</v>
      </c>
      <c r="FE1241" t="s">
        <v>226</v>
      </c>
      <c r="FF1241" t="s">
        <v>226</v>
      </c>
      <c r="FG1241" t="s">
        <v>358</v>
      </c>
      <c r="FH1241" t="s">
        <v>358</v>
      </c>
      <c r="FI1241" t="s">
        <v>214</v>
      </c>
      <c r="FJ1241" t="s">
        <v>214</v>
      </c>
      <c r="FK1241" t="s">
        <v>219</v>
      </c>
      <c r="FL1241" t="s">
        <v>219</v>
      </c>
      <c r="FM1241" t="s">
        <v>292</v>
      </c>
      <c r="FN1241" t="s">
        <v>292</v>
      </c>
      <c r="FO1241" t="s">
        <v>219</v>
      </c>
      <c r="FP1241" t="s">
        <v>219</v>
      </c>
      <c r="FQ1241" t="s">
        <v>241</v>
      </c>
      <c r="FR1241" t="s">
        <v>241</v>
      </c>
      <c r="FS1241" t="s">
        <v>241</v>
      </c>
      <c r="FT1241" t="s">
        <v>241</v>
      </c>
      <c r="FU1241" t="s">
        <v>219</v>
      </c>
      <c r="FV1241" t="s">
        <v>241</v>
      </c>
      <c r="FW1241" t="s">
        <v>241</v>
      </c>
      <c r="FX1241" t="s">
        <v>241</v>
      </c>
      <c r="FY1241" t="s">
        <v>241</v>
      </c>
      <c r="FZ1241" t="s">
        <v>341</v>
      </c>
      <c r="GA1241" t="s">
        <v>341</v>
      </c>
      <c r="GB1241" t="s">
        <v>244</v>
      </c>
      <c r="GC1241" t="s">
        <v>244</v>
      </c>
      <c r="GD1241" t="s">
        <v>293</v>
      </c>
      <c r="GE1241" t="s">
        <v>241</v>
      </c>
      <c r="GF1241" t="s">
        <v>293</v>
      </c>
      <c r="GG1241" t="s">
        <v>244</v>
      </c>
      <c r="GH1241" t="s">
        <v>241</v>
      </c>
      <c r="GI1241" t="s">
        <v>244</v>
      </c>
      <c r="GJ1241" t="s">
        <v>244</v>
      </c>
      <c r="GK1241" t="s">
        <v>244</v>
      </c>
      <c r="GL1241" t="s">
        <v>244</v>
      </c>
      <c r="GM1241" t="s">
        <v>244</v>
      </c>
      <c r="GN1241" t="s">
        <v>219</v>
      </c>
      <c r="GO1241" t="s">
        <v>219</v>
      </c>
      <c r="GP1241" t="s">
        <v>295</v>
      </c>
      <c r="GQ1241" t="s">
        <v>295</v>
      </c>
      <c r="GR1241" t="s">
        <v>295</v>
      </c>
      <c r="GS1241" t="s">
        <v>214</v>
      </c>
      <c r="GT1241" t="s">
        <v>241</v>
      </c>
      <c r="GU1241" t="s">
        <v>214</v>
      </c>
      <c r="GV1241" t="s">
        <v>241</v>
      </c>
      <c r="GW1241" t="s">
        <v>252</v>
      </c>
      <c r="GX1241" t="s">
        <v>252</v>
      </c>
      <c r="GY1241" t="s">
        <v>254</v>
      </c>
      <c r="GZ1241" t="s">
        <v>241</v>
      </c>
      <c r="HA1241" t="s">
        <v>925</v>
      </c>
      <c r="HB1241" t="s">
        <v>241</v>
      </c>
      <c r="HC1241" t="s">
        <v>315</v>
      </c>
      <c r="HD1241" t="s">
        <v>316</v>
      </c>
      <c r="HE1241" t="s">
        <v>343</v>
      </c>
      <c r="HF1241" t="s">
        <v>299</v>
      </c>
      <c r="HG1241" t="s">
        <v>319</v>
      </c>
      <c r="HH1241" t="s">
        <v>683</v>
      </c>
      <c r="HI1241" t="s">
        <v>241</v>
      </c>
      <c r="HJ1241" t="s">
        <v>219</v>
      </c>
      <c r="HK1241" t="s">
        <v>683</v>
      </c>
      <c r="HL1241" s="12"/>
      <c r="HM1241">
        <v>0.75</v>
      </c>
      <c r="HN1241">
        <v>0.75</v>
      </c>
      <c r="HO1241">
        <v>1</v>
      </c>
      <c r="HP1241">
        <v>0.75</v>
      </c>
      <c r="HQ1241">
        <v>1</v>
      </c>
      <c r="HR1241">
        <v>0.75</v>
      </c>
      <c r="HS1241">
        <v>0</v>
      </c>
      <c r="HT1241">
        <v>1</v>
      </c>
      <c r="HU1241">
        <v>0</v>
      </c>
      <c r="HV1241">
        <v>0.75</v>
      </c>
      <c r="HW1241">
        <v>0.75</v>
      </c>
      <c r="HX1241">
        <v>1</v>
      </c>
      <c r="HY1241">
        <v>1</v>
      </c>
      <c r="HZ1241">
        <v>0.5</v>
      </c>
      <c r="IA1241" s="4">
        <v>1</v>
      </c>
      <c r="IB1241">
        <v>1</v>
      </c>
      <c r="IC1241">
        <v>0.5</v>
      </c>
      <c r="ID1241">
        <v>1</v>
      </c>
      <c r="IE1241">
        <v>1</v>
      </c>
      <c r="IG1241">
        <v>1</v>
      </c>
      <c r="IH1241">
        <v>1</v>
      </c>
      <c r="II1241">
        <v>1</v>
      </c>
      <c r="IJ1241">
        <v>1</v>
      </c>
      <c r="IK1241">
        <v>0.75</v>
      </c>
      <c r="IL1241">
        <v>1</v>
      </c>
      <c r="IM1241">
        <v>0.75</v>
      </c>
      <c r="IN1241">
        <v>1</v>
      </c>
      <c r="IO1241">
        <v>1</v>
      </c>
      <c r="IQ1241">
        <v>0</v>
      </c>
      <c r="IS1241">
        <f t="shared" si="1092"/>
        <v>0.11249999999999999</v>
      </c>
      <c r="IT1241">
        <f t="shared" si="1093"/>
        <v>0.09</v>
      </c>
      <c r="IU1241">
        <f t="shared" si="1094"/>
        <v>0.08</v>
      </c>
      <c r="IV1241">
        <f t="shared" si="1095"/>
        <v>7.5000000000000011E-2</v>
      </c>
      <c r="IW1241">
        <f t="shared" si="1096"/>
        <v>0.08</v>
      </c>
      <c r="IX1241">
        <f t="shared" si="1097"/>
        <v>9.7500000000000003E-2</v>
      </c>
      <c r="IY1241">
        <f t="shared" si="1098"/>
        <v>0</v>
      </c>
      <c r="IZ1241">
        <f t="shared" si="1099"/>
        <v>0.11</v>
      </c>
      <c r="JA1241">
        <f t="shared" si="1100"/>
        <v>0</v>
      </c>
      <c r="JB1241">
        <f t="shared" si="1101"/>
        <v>7.5000000000000011E-2</v>
      </c>
      <c r="JC1241">
        <f t="shared" si="1102"/>
        <v>0.09</v>
      </c>
      <c r="JD1241">
        <f t="shared" si="1103"/>
        <v>0.11</v>
      </c>
      <c r="JE1241">
        <f t="shared" si="1104"/>
        <v>7.0000000000000007E-2</v>
      </c>
      <c r="JF1241">
        <f t="shared" si="1105"/>
        <v>0.06</v>
      </c>
      <c r="JG1241" s="5">
        <f t="shared" si="1106"/>
        <v>0.05</v>
      </c>
      <c r="JH1241">
        <f t="shared" si="1107"/>
        <v>0</v>
      </c>
      <c r="JI1241">
        <f t="shared" si="1107"/>
        <v>0</v>
      </c>
      <c r="JJ1241">
        <f t="shared" si="1108"/>
        <v>0.2</v>
      </c>
      <c r="JK1241">
        <f t="shared" si="1109"/>
        <v>0.15</v>
      </c>
      <c r="JL1241" s="6">
        <f t="shared" si="1110"/>
        <v>6.3333333333333325E-2</v>
      </c>
      <c r="JM1241">
        <f t="shared" si="1111"/>
        <v>0.12</v>
      </c>
      <c r="JN1241">
        <f t="shared" si="1112"/>
        <v>0.05</v>
      </c>
      <c r="JO1241">
        <f t="shared" si="1113"/>
        <v>0.15</v>
      </c>
      <c r="JP1241">
        <f t="shared" si="1114"/>
        <v>0.1</v>
      </c>
      <c r="JQ1241">
        <f t="shared" si="1115"/>
        <v>0.09</v>
      </c>
      <c r="JR1241">
        <f t="shared" si="1116"/>
        <v>0.11</v>
      </c>
      <c r="JS1241">
        <f t="shared" si="1117"/>
        <v>7.5000000000000011E-2</v>
      </c>
      <c r="JT1241">
        <f t="shared" si="1117"/>
        <v>0.1</v>
      </c>
      <c r="JU1241">
        <f t="shared" si="1118"/>
        <v>1</v>
      </c>
      <c r="JV1241">
        <f t="shared" si="1118"/>
        <v>0</v>
      </c>
      <c r="JW1241">
        <f t="shared" si="1119"/>
        <v>0.15</v>
      </c>
      <c r="JY1241">
        <f t="shared" si="1120"/>
        <v>3.7500000000000006E-2</v>
      </c>
      <c r="JZ1241">
        <f t="shared" si="1121"/>
        <v>0.06</v>
      </c>
      <c r="KA1241">
        <f t="shared" si="1122"/>
        <v>0.02</v>
      </c>
      <c r="KB1241">
        <f t="shared" si="1122"/>
        <v>1.4999999999999999E-2</v>
      </c>
      <c r="KC1241">
        <f t="shared" si="1123"/>
        <v>0.04</v>
      </c>
      <c r="KD1241">
        <f t="shared" si="1124"/>
        <v>2.2499999999999999E-2</v>
      </c>
      <c r="KE1241">
        <f t="shared" si="1124"/>
        <v>0</v>
      </c>
      <c r="KF1241">
        <f t="shared" si="1124"/>
        <v>0.03</v>
      </c>
      <c r="KG1241">
        <f t="shared" si="1090"/>
        <v>0</v>
      </c>
      <c r="KH1241">
        <f t="shared" si="1090"/>
        <v>2.2499999999999999E-2</v>
      </c>
      <c r="KI1241">
        <f t="shared" si="1090"/>
        <v>2.2499999999999999E-2</v>
      </c>
      <c r="KJ1241">
        <f t="shared" si="1090"/>
        <v>0.03</v>
      </c>
      <c r="KK1241">
        <f t="shared" si="1125"/>
        <v>0.02</v>
      </c>
      <c r="KL1241">
        <f t="shared" si="1126"/>
        <v>0.02</v>
      </c>
      <c r="KM1241" s="5">
        <f t="shared" si="1127"/>
        <v>0.05</v>
      </c>
      <c r="KN1241">
        <f t="shared" si="1128"/>
        <v>0</v>
      </c>
      <c r="KO1241">
        <f t="shared" si="1128"/>
        <v>0</v>
      </c>
      <c r="KP1241">
        <f t="shared" si="1129"/>
        <v>0.06</v>
      </c>
      <c r="KQ1241">
        <f t="shared" si="1130"/>
        <v>0.03</v>
      </c>
      <c r="KR1241" s="6">
        <f t="shared" si="1131"/>
        <v>3.1666666666666662E-2</v>
      </c>
      <c r="KS1241">
        <f t="shared" si="1132"/>
        <v>0.04</v>
      </c>
      <c r="KT1241">
        <f t="shared" si="1133"/>
        <v>0.03</v>
      </c>
      <c r="KU1241">
        <f t="shared" si="1134"/>
        <v>0.04</v>
      </c>
      <c r="KV1241">
        <f t="shared" si="1135"/>
        <v>0.05</v>
      </c>
      <c r="KW1241">
        <f t="shared" si="1136"/>
        <v>7.4999999999999997E-3</v>
      </c>
      <c r="KX1241">
        <f t="shared" si="1137"/>
        <v>0</v>
      </c>
      <c r="KY1241">
        <f t="shared" si="1138"/>
        <v>0.03</v>
      </c>
      <c r="KZ1241">
        <f t="shared" si="1139"/>
        <v>0.03</v>
      </c>
      <c r="LA1241">
        <f t="shared" si="1140"/>
        <v>1</v>
      </c>
      <c r="LB1241">
        <f t="shared" si="1140"/>
        <v>0</v>
      </c>
      <c r="LC1241">
        <f t="shared" si="1141"/>
        <v>0.1</v>
      </c>
      <c r="LE1241" t="str">
        <f t="shared" si="1147"/>
        <v>Niger</v>
      </c>
      <c r="LF1241">
        <f t="shared" si="1142"/>
        <v>0.64500000000000002</v>
      </c>
      <c r="LG1241" s="6">
        <f t="shared" si="1143"/>
        <v>0.8683333333333334</v>
      </c>
      <c r="LH1241">
        <f t="shared" si="1144"/>
        <v>0.94499999999999984</v>
      </c>
      <c r="LI1241" s="6">
        <f t="shared" si="1145"/>
        <v>0.83916666666666684</v>
      </c>
      <c r="LJ1241">
        <f t="shared" si="1146"/>
        <v>0</v>
      </c>
    </row>
    <row r="1242" spans="1:322" x14ac:dyDescent="0.35">
      <c r="A1242" s="8">
        <v>44869</v>
      </c>
      <c r="B1242" t="s">
        <v>6393</v>
      </c>
      <c r="D1242" s="24" t="s">
        <v>257</v>
      </c>
      <c r="E1242" s="24" t="s">
        <v>262</v>
      </c>
      <c r="F1242" s="24">
        <v>29</v>
      </c>
      <c r="G1242" s="24" t="s">
        <v>258</v>
      </c>
      <c r="H1242" s="24" t="s">
        <v>259</v>
      </c>
      <c r="I1242" s="24" t="s">
        <v>1361</v>
      </c>
      <c r="J1242" s="24" t="s">
        <v>207</v>
      </c>
      <c r="K1242" s="25">
        <v>44524</v>
      </c>
      <c r="L1242" s="25">
        <v>44524</v>
      </c>
      <c r="M1242" s="25">
        <v>44524</v>
      </c>
      <c r="N1242" s="24" t="s">
        <v>261</v>
      </c>
      <c r="O1242" s="24" t="s">
        <v>261</v>
      </c>
      <c r="P1242" s="24" t="s">
        <v>261</v>
      </c>
      <c r="Q1242" s="24" t="s">
        <v>324</v>
      </c>
      <c r="R1242" s="25">
        <v>44572</v>
      </c>
      <c r="S1242" s="25">
        <v>44572</v>
      </c>
      <c r="T1242" s="24" t="s">
        <v>263</v>
      </c>
      <c r="U1242" s="24" t="s">
        <v>261</v>
      </c>
      <c r="V1242" s="25" t="s">
        <v>262</v>
      </c>
      <c r="W1242" s="24" t="s">
        <v>261</v>
      </c>
      <c r="X1242" s="25" t="s">
        <v>262</v>
      </c>
      <c r="Y1242" s="24" t="s">
        <v>263</v>
      </c>
      <c r="Z1242" s="25">
        <v>44769</v>
      </c>
      <c r="AA1242" s="24" t="s">
        <v>268</v>
      </c>
      <c r="AB1242" s="24" t="s">
        <v>265</v>
      </c>
      <c r="AC1242" s="24" t="s">
        <v>3599</v>
      </c>
      <c r="AD1242" s="24" t="s">
        <v>267</v>
      </c>
      <c r="AE1242" s="24" t="s">
        <v>326</v>
      </c>
      <c r="AF1242" s="24" t="s">
        <v>327</v>
      </c>
      <c r="AG1242" s="31">
        <v>1200</v>
      </c>
      <c r="AH1242" s="24" t="s">
        <v>263</v>
      </c>
      <c r="AI1242" s="24">
        <v>44705</v>
      </c>
      <c r="AJ1242" s="25">
        <v>44705</v>
      </c>
      <c r="AK1242" s="24" t="s">
        <v>264</v>
      </c>
      <c r="AL1242" s="24" t="s">
        <v>269</v>
      </c>
      <c r="AM1242" s="24" t="s">
        <v>265</v>
      </c>
      <c r="AN1242" s="24" t="s">
        <v>270</v>
      </c>
      <c r="AO1242" s="24" t="s">
        <v>261</v>
      </c>
      <c r="AP1242" s="24" t="s">
        <v>261</v>
      </c>
      <c r="AQ1242" s="25" t="s">
        <v>262</v>
      </c>
      <c r="AR1242" s="24" t="s">
        <v>261</v>
      </c>
      <c r="AS1242" s="25" t="s">
        <v>262</v>
      </c>
      <c r="AT1242" s="24" t="s">
        <v>261</v>
      </c>
      <c r="AU1242" s="25" t="s">
        <v>262</v>
      </c>
      <c r="AV1242" s="24" t="s">
        <v>261</v>
      </c>
      <c r="AW1242" s="25" t="s">
        <v>262</v>
      </c>
      <c r="AX1242" s="24" t="s">
        <v>261</v>
      </c>
      <c r="AY1242" s="25" t="s">
        <v>262</v>
      </c>
      <c r="AZ1242" s="27" t="s">
        <v>262</v>
      </c>
      <c r="BA1242" s="27" t="s">
        <v>262</v>
      </c>
      <c r="BB1242" s="24" t="s">
        <v>261</v>
      </c>
      <c r="BC1242" s="25" t="s">
        <v>262</v>
      </c>
      <c r="BD1242" s="24" t="s">
        <v>261</v>
      </c>
      <c r="BE1242" s="26" t="s">
        <v>262</v>
      </c>
      <c r="BF1242" t="s">
        <v>207</v>
      </c>
      <c r="BG1242" s="9" t="s">
        <v>1363</v>
      </c>
      <c r="BH1242" t="s">
        <v>272</v>
      </c>
      <c r="BI1242" t="s">
        <v>735</v>
      </c>
      <c r="BJ1242" t="s">
        <v>210</v>
      </c>
      <c r="BK1242" t="s">
        <v>211</v>
      </c>
      <c r="BL1242" t="s">
        <v>212</v>
      </c>
      <c r="BM1242" t="s">
        <v>2011</v>
      </c>
      <c r="BN1242" t="s">
        <v>214</v>
      </c>
      <c r="BO1242" t="s">
        <v>4159</v>
      </c>
      <c r="BP1242" t="s">
        <v>219</v>
      </c>
      <c r="BQ1242" t="s">
        <v>332</v>
      </c>
      <c r="BV1242" t="s">
        <v>214</v>
      </c>
      <c r="CC1242" t="s">
        <v>214</v>
      </c>
      <c r="CG1242" t="s">
        <v>219</v>
      </c>
      <c r="CI1242" t="s">
        <v>333</v>
      </c>
      <c r="CJ1242" t="s">
        <v>3625</v>
      </c>
      <c r="CK1242" t="s">
        <v>352</v>
      </c>
      <c r="CL1242" t="s">
        <v>282</v>
      </c>
      <c r="CN1242" t="s">
        <v>498</v>
      </c>
      <c r="CO1242" t="s">
        <v>6394</v>
      </c>
      <c r="CP1242" t="s">
        <v>307</v>
      </c>
      <c r="CQ1242" t="s">
        <v>285</v>
      </c>
      <c r="CR1242" t="s">
        <v>227</v>
      </c>
      <c r="CS1242" t="s">
        <v>226</v>
      </c>
      <c r="CT1242" t="s">
        <v>214</v>
      </c>
      <c r="CU1242" t="s">
        <v>219</v>
      </c>
      <c r="CV1242" t="s">
        <v>227</v>
      </c>
      <c r="CW1242" t="s">
        <v>227</v>
      </c>
      <c r="CX1242" t="s">
        <v>287</v>
      </c>
      <c r="CY1242" t="s">
        <v>353</v>
      </c>
      <c r="CZ1242" t="s">
        <v>214</v>
      </c>
      <c r="DA1242" t="s">
        <v>214</v>
      </c>
      <c r="DB1242" t="s">
        <v>230</v>
      </c>
      <c r="DC1242" t="s">
        <v>230</v>
      </c>
      <c r="DD1242" t="s">
        <v>219</v>
      </c>
      <c r="DG1242" t="s">
        <v>546</v>
      </c>
      <c r="DI1242" t="s">
        <v>711</v>
      </c>
      <c r="DK1242" t="s">
        <v>237</v>
      </c>
      <c r="DL1242" t="s">
        <v>372</v>
      </c>
      <c r="DM1242" t="s">
        <v>214</v>
      </c>
      <c r="DN1242" t="s">
        <v>219</v>
      </c>
      <c r="DO1242" t="s">
        <v>288</v>
      </c>
      <c r="DP1242" t="s">
        <v>399</v>
      </c>
      <c r="DR1242" t="s">
        <v>235</v>
      </c>
      <c r="DT1242" t="s">
        <v>214</v>
      </c>
      <c r="DU1242" t="s">
        <v>214</v>
      </c>
      <c r="DV1242" t="s">
        <v>746</v>
      </c>
      <c r="DX1242" t="s">
        <v>242</v>
      </c>
      <c r="DY1242" t="s">
        <v>372</v>
      </c>
      <c r="DZ1242" t="s">
        <v>400</v>
      </c>
      <c r="EA1242" t="s">
        <v>242</v>
      </c>
      <c r="EB1242" t="s">
        <v>372</v>
      </c>
      <c r="EC1242" t="s">
        <v>242</v>
      </c>
      <c r="ED1242" t="s">
        <v>237</v>
      </c>
      <c r="EE1242" t="s">
        <v>214</v>
      </c>
      <c r="EF1242" t="s">
        <v>214</v>
      </c>
      <c r="EG1242" t="s">
        <v>214</v>
      </c>
      <c r="EI1242" t="s">
        <v>214</v>
      </c>
      <c r="EK1242" t="s">
        <v>242</v>
      </c>
      <c r="EL1242" t="s">
        <v>237</v>
      </c>
      <c r="EM1242" t="s">
        <v>240</v>
      </c>
      <c r="EN1242" t="s">
        <v>486</v>
      </c>
      <c r="EO1242" t="s">
        <v>240</v>
      </c>
      <c r="EP1242" t="s">
        <v>486</v>
      </c>
      <c r="EQ1242" t="s">
        <v>214</v>
      </c>
      <c r="ER1242" t="s">
        <v>214</v>
      </c>
      <c r="ES1242" t="s">
        <v>242</v>
      </c>
      <c r="ET1242" t="s">
        <v>237</v>
      </c>
      <c r="EU1242" t="s">
        <v>242</v>
      </c>
      <c r="EV1242" t="s">
        <v>237</v>
      </c>
      <c r="EW1242" t="s">
        <v>243</v>
      </c>
      <c r="EX1242" t="s">
        <v>243</v>
      </c>
      <c r="EY1242" t="s">
        <v>242</v>
      </c>
      <c r="EZ1242" t="s">
        <v>241</v>
      </c>
      <c r="FA1242" t="s">
        <v>241</v>
      </c>
      <c r="FB1242" t="s">
        <v>237</v>
      </c>
      <c r="FC1242" t="s">
        <v>237</v>
      </c>
      <c r="FD1242" t="s">
        <v>237</v>
      </c>
      <c r="FE1242" t="s">
        <v>286</v>
      </c>
      <c r="FF1242" t="s">
        <v>244</v>
      </c>
      <c r="FG1242" t="s">
        <v>239</v>
      </c>
      <c r="FH1242" t="s">
        <v>239</v>
      </c>
      <c r="FI1242" t="s">
        <v>219</v>
      </c>
      <c r="FJ1242" t="s">
        <v>219</v>
      </c>
      <c r="FK1242" t="s">
        <v>219</v>
      </c>
      <c r="FL1242" t="s">
        <v>219</v>
      </c>
      <c r="FM1242" t="s">
        <v>292</v>
      </c>
      <c r="FN1242" t="s">
        <v>245</v>
      </c>
      <c r="FO1242" t="s">
        <v>219</v>
      </c>
      <c r="FP1242" t="s">
        <v>219</v>
      </c>
      <c r="FQ1242" t="s">
        <v>241</v>
      </c>
      <c r="FR1242" t="s">
        <v>241</v>
      </c>
      <c r="FS1242" t="s">
        <v>241</v>
      </c>
      <c r="FT1242" t="s">
        <v>241</v>
      </c>
      <c r="FU1242" t="s">
        <v>219</v>
      </c>
      <c r="FV1242" t="s">
        <v>241</v>
      </c>
      <c r="FW1242" t="s">
        <v>241</v>
      </c>
      <c r="FX1242" t="s">
        <v>241</v>
      </c>
      <c r="FY1242" t="s">
        <v>241</v>
      </c>
      <c r="FZ1242" t="s">
        <v>341</v>
      </c>
      <c r="GA1242" t="s">
        <v>341</v>
      </c>
      <c r="GB1242" t="s">
        <v>227</v>
      </c>
      <c r="GC1242" t="s">
        <v>227</v>
      </c>
      <c r="GD1242" t="s">
        <v>293</v>
      </c>
      <c r="GE1242" t="s">
        <v>241</v>
      </c>
      <c r="GF1242" t="s">
        <v>293</v>
      </c>
      <c r="GG1242" t="s">
        <v>227</v>
      </c>
      <c r="GH1242" t="s">
        <v>241</v>
      </c>
      <c r="GI1242" t="s">
        <v>227</v>
      </c>
      <c r="GJ1242" t="s">
        <v>227</v>
      </c>
      <c r="GK1242" t="s">
        <v>227</v>
      </c>
      <c r="GL1242" t="s">
        <v>227</v>
      </c>
      <c r="GM1242" t="s">
        <v>227</v>
      </c>
      <c r="GN1242" t="s">
        <v>219</v>
      </c>
      <c r="GO1242" t="s">
        <v>219</v>
      </c>
      <c r="GP1242" t="s">
        <v>342</v>
      </c>
      <c r="GQ1242" t="s">
        <v>295</v>
      </c>
      <c r="GR1242" t="s">
        <v>342</v>
      </c>
      <c r="GS1242" t="s">
        <v>214</v>
      </c>
      <c r="GT1242" t="s">
        <v>241</v>
      </c>
      <c r="GU1242" t="s">
        <v>214</v>
      </c>
      <c r="GV1242" t="s">
        <v>241</v>
      </c>
      <c r="GW1242" t="s">
        <v>297</v>
      </c>
      <c r="GX1242" t="s">
        <v>404</v>
      </c>
      <c r="GY1242" t="s">
        <v>491</v>
      </c>
      <c r="GZ1242" t="s">
        <v>241</v>
      </c>
      <c r="HA1242" t="s">
        <v>298</v>
      </c>
      <c r="HB1242" t="s">
        <v>241</v>
      </c>
      <c r="HC1242" t="s">
        <v>315</v>
      </c>
      <c r="HD1242" t="s">
        <v>361</v>
      </c>
      <c r="HE1242" t="s">
        <v>343</v>
      </c>
      <c r="HF1242" t="s">
        <v>2014</v>
      </c>
      <c r="HG1242" t="s">
        <v>362</v>
      </c>
      <c r="HH1242" t="s">
        <v>2773</v>
      </c>
      <c r="HI1242" t="s">
        <v>241</v>
      </c>
      <c r="HJ1242" t="s">
        <v>214</v>
      </c>
      <c r="HK1242" t="s">
        <v>6395</v>
      </c>
      <c r="HL1242" s="12"/>
      <c r="HM1242">
        <v>0.75</v>
      </c>
      <c r="HN1242">
        <v>1</v>
      </c>
      <c r="HO1242">
        <v>1</v>
      </c>
      <c r="HP1242">
        <v>1</v>
      </c>
      <c r="HQ1242">
        <v>1</v>
      </c>
      <c r="HR1242">
        <v>0.5</v>
      </c>
      <c r="HS1242">
        <v>1</v>
      </c>
      <c r="HT1242">
        <v>1</v>
      </c>
      <c r="HU1242">
        <v>0</v>
      </c>
      <c r="HV1242">
        <v>0.75</v>
      </c>
      <c r="HW1242">
        <v>0.75</v>
      </c>
      <c r="HX1242">
        <v>0.75</v>
      </c>
      <c r="HY1242">
        <v>1</v>
      </c>
      <c r="HZ1242">
        <v>0.75</v>
      </c>
      <c r="IA1242" s="4">
        <v>1</v>
      </c>
      <c r="IB1242">
        <v>0.75</v>
      </c>
      <c r="IC1242">
        <v>0.75</v>
      </c>
      <c r="ID1242">
        <v>0.75</v>
      </c>
      <c r="IE1242">
        <v>0.5</v>
      </c>
      <c r="IG1242">
        <v>0.75</v>
      </c>
      <c r="IH1242">
        <v>0.5</v>
      </c>
      <c r="II1242">
        <v>1</v>
      </c>
      <c r="IJ1242">
        <v>1</v>
      </c>
      <c r="IK1242">
        <v>1</v>
      </c>
      <c r="IL1242">
        <v>1</v>
      </c>
      <c r="IM1242">
        <v>1</v>
      </c>
      <c r="IN1242">
        <v>1</v>
      </c>
      <c r="IO1242">
        <v>1</v>
      </c>
      <c r="IQ1242">
        <v>1</v>
      </c>
      <c r="IS1242">
        <f t="shared" si="1092"/>
        <v>0.11249999999999999</v>
      </c>
      <c r="IT1242">
        <f t="shared" si="1093"/>
        <v>0.12</v>
      </c>
      <c r="IU1242">
        <f t="shared" si="1094"/>
        <v>0.08</v>
      </c>
      <c r="IV1242">
        <f t="shared" si="1095"/>
        <v>0.1</v>
      </c>
      <c r="IW1242">
        <f t="shared" si="1096"/>
        <v>0.08</v>
      </c>
      <c r="IX1242">
        <f t="shared" si="1097"/>
        <v>6.5000000000000002E-2</v>
      </c>
      <c r="IY1242">
        <f t="shared" si="1098"/>
        <v>0.1</v>
      </c>
      <c r="IZ1242">
        <f t="shared" si="1099"/>
        <v>0.11</v>
      </c>
      <c r="JA1242">
        <f t="shared" si="1100"/>
        <v>0</v>
      </c>
      <c r="JB1242">
        <f t="shared" si="1101"/>
        <v>7.5000000000000011E-2</v>
      </c>
      <c r="JC1242">
        <f t="shared" si="1102"/>
        <v>0.09</v>
      </c>
      <c r="JD1242">
        <f t="shared" si="1103"/>
        <v>8.2500000000000004E-2</v>
      </c>
      <c r="JE1242">
        <f t="shared" si="1104"/>
        <v>7.0000000000000007E-2</v>
      </c>
      <c r="JF1242">
        <f t="shared" si="1105"/>
        <v>0.09</v>
      </c>
      <c r="JG1242" s="5">
        <f t="shared" si="1106"/>
        <v>0.05</v>
      </c>
      <c r="JH1242">
        <f t="shared" si="1107"/>
        <v>0</v>
      </c>
      <c r="JI1242">
        <f t="shared" si="1107"/>
        <v>0</v>
      </c>
      <c r="JJ1242">
        <f t="shared" si="1108"/>
        <v>0.15000000000000002</v>
      </c>
      <c r="JK1242">
        <f t="shared" si="1109"/>
        <v>7.4999999999999997E-2</v>
      </c>
      <c r="JL1242" s="6">
        <f t="shared" si="1110"/>
        <v>0.06</v>
      </c>
      <c r="JM1242">
        <f t="shared" si="1111"/>
        <v>0.09</v>
      </c>
      <c r="JN1242">
        <f t="shared" si="1112"/>
        <v>2.5000000000000001E-2</v>
      </c>
      <c r="JO1242">
        <f t="shared" si="1113"/>
        <v>0.15</v>
      </c>
      <c r="JP1242">
        <f t="shared" si="1114"/>
        <v>0.1</v>
      </c>
      <c r="JQ1242">
        <f t="shared" si="1115"/>
        <v>0.12</v>
      </c>
      <c r="JR1242">
        <f t="shared" si="1116"/>
        <v>0.11</v>
      </c>
      <c r="JS1242">
        <f t="shared" si="1117"/>
        <v>0.1</v>
      </c>
      <c r="JT1242">
        <f t="shared" si="1117"/>
        <v>0.1</v>
      </c>
      <c r="JU1242">
        <f t="shared" si="1118"/>
        <v>1</v>
      </c>
      <c r="JV1242">
        <f t="shared" si="1118"/>
        <v>0</v>
      </c>
      <c r="JW1242">
        <f t="shared" si="1119"/>
        <v>0.15</v>
      </c>
      <c r="JY1242">
        <f t="shared" si="1120"/>
        <v>3.7500000000000006E-2</v>
      </c>
      <c r="JZ1242">
        <f t="shared" si="1121"/>
        <v>0.08</v>
      </c>
      <c r="KA1242">
        <f t="shared" si="1122"/>
        <v>0.02</v>
      </c>
      <c r="KB1242">
        <f t="shared" si="1122"/>
        <v>0.02</v>
      </c>
      <c r="KC1242">
        <f t="shared" si="1123"/>
        <v>0.04</v>
      </c>
      <c r="KD1242">
        <f t="shared" si="1124"/>
        <v>1.4999999999999999E-2</v>
      </c>
      <c r="KE1242">
        <f t="shared" si="1124"/>
        <v>0.03</v>
      </c>
      <c r="KF1242">
        <f t="shared" si="1124"/>
        <v>0.03</v>
      </c>
      <c r="KG1242">
        <f t="shared" si="1090"/>
        <v>0</v>
      </c>
      <c r="KH1242">
        <f t="shared" si="1090"/>
        <v>2.2499999999999999E-2</v>
      </c>
      <c r="KI1242">
        <f t="shared" si="1090"/>
        <v>2.2499999999999999E-2</v>
      </c>
      <c r="KJ1242">
        <f t="shared" si="1090"/>
        <v>2.2499999999999999E-2</v>
      </c>
      <c r="KK1242">
        <f t="shared" si="1125"/>
        <v>0.02</v>
      </c>
      <c r="KL1242">
        <f t="shared" si="1126"/>
        <v>0.03</v>
      </c>
      <c r="KM1242" s="5">
        <f t="shared" si="1127"/>
        <v>0.05</v>
      </c>
      <c r="KN1242">
        <f t="shared" si="1128"/>
        <v>0</v>
      </c>
      <c r="KO1242">
        <f t="shared" si="1128"/>
        <v>0</v>
      </c>
      <c r="KP1242">
        <f t="shared" si="1129"/>
        <v>4.4999999999999998E-2</v>
      </c>
      <c r="KQ1242">
        <f t="shared" si="1130"/>
        <v>1.4999999999999999E-2</v>
      </c>
      <c r="KR1242" s="6">
        <f t="shared" si="1131"/>
        <v>0.03</v>
      </c>
      <c r="KS1242">
        <f t="shared" si="1132"/>
        <v>0.03</v>
      </c>
      <c r="KT1242">
        <f t="shared" si="1133"/>
        <v>1.4999999999999999E-2</v>
      </c>
      <c r="KU1242">
        <f t="shared" si="1134"/>
        <v>0.04</v>
      </c>
      <c r="KV1242">
        <f t="shared" si="1135"/>
        <v>0.05</v>
      </c>
      <c r="KW1242">
        <f t="shared" si="1136"/>
        <v>0.01</v>
      </c>
      <c r="KX1242">
        <f t="shared" si="1137"/>
        <v>0</v>
      </c>
      <c r="KY1242">
        <f t="shared" si="1138"/>
        <v>0.04</v>
      </c>
      <c r="KZ1242">
        <f t="shared" si="1139"/>
        <v>0.03</v>
      </c>
      <c r="LA1242">
        <f t="shared" si="1140"/>
        <v>1</v>
      </c>
      <c r="LB1242">
        <f t="shared" si="1140"/>
        <v>0</v>
      </c>
      <c r="LC1242">
        <f t="shared" si="1141"/>
        <v>0.1</v>
      </c>
      <c r="LE1242" t="str">
        <f t="shared" si="1147"/>
        <v>Niger</v>
      </c>
      <c r="LF1242">
        <f t="shared" si="1142"/>
        <v>0.76749999999999996</v>
      </c>
      <c r="LG1242" s="6">
        <f t="shared" si="1143"/>
        <v>0.74249999999999994</v>
      </c>
      <c r="LH1242">
        <f t="shared" si="1144"/>
        <v>0.94499999999999995</v>
      </c>
      <c r="LI1242" s="6">
        <f t="shared" si="1145"/>
        <v>0.84500000000000031</v>
      </c>
      <c r="LJ1242">
        <f t="shared" si="1146"/>
        <v>1</v>
      </c>
    </row>
    <row r="1243" spans="1:322" x14ac:dyDescent="0.35">
      <c r="A1243" s="8">
        <v>44870</v>
      </c>
      <c r="B1243" t="s">
        <v>6370</v>
      </c>
      <c r="D1243" s="27" t="s">
        <v>257</v>
      </c>
      <c r="E1243" s="27" t="s">
        <v>262</v>
      </c>
      <c r="F1243" s="27">
        <v>29</v>
      </c>
      <c r="G1243" s="27" t="s">
        <v>258</v>
      </c>
      <c r="H1243" s="27" t="s">
        <v>259</v>
      </c>
      <c r="I1243" s="27" t="s">
        <v>1361</v>
      </c>
      <c r="J1243" s="27" t="s">
        <v>207</v>
      </c>
      <c r="K1243" s="28">
        <v>44524</v>
      </c>
      <c r="L1243" s="28">
        <v>44524</v>
      </c>
      <c r="M1243" s="28">
        <v>44524</v>
      </c>
      <c r="N1243" s="27" t="s">
        <v>261</v>
      </c>
      <c r="O1243" s="27" t="s">
        <v>261</v>
      </c>
      <c r="P1243" s="27" t="s">
        <v>261</v>
      </c>
      <c r="Q1243" s="27" t="s">
        <v>324</v>
      </c>
      <c r="R1243" s="28">
        <v>44692</v>
      </c>
      <c r="S1243" s="28">
        <v>44697</v>
      </c>
      <c r="T1243" s="27" t="s">
        <v>263</v>
      </c>
      <c r="U1243" s="27" t="s">
        <v>261</v>
      </c>
      <c r="V1243" s="28" t="s">
        <v>262</v>
      </c>
      <c r="W1243" s="27" t="s">
        <v>261</v>
      </c>
      <c r="X1243" s="28" t="s">
        <v>262</v>
      </c>
      <c r="Y1243" s="27" t="s">
        <v>263</v>
      </c>
      <c r="Z1243" s="28">
        <v>44736</v>
      </c>
      <c r="AA1243" s="27" t="s">
        <v>264</v>
      </c>
      <c r="AB1243" s="27" t="s">
        <v>265</v>
      </c>
      <c r="AC1243" s="27" t="s">
        <v>6371</v>
      </c>
      <c r="AD1243" s="27" t="s">
        <v>267</v>
      </c>
      <c r="AE1243" s="27" t="s">
        <v>326</v>
      </c>
      <c r="AF1243" s="27" t="s">
        <v>327</v>
      </c>
      <c r="AG1243" s="29">
        <v>1200</v>
      </c>
      <c r="AH1243" s="27" t="s">
        <v>263</v>
      </c>
      <c r="AI1243" s="27">
        <v>44712</v>
      </c>
      <c r="AJ1243" s="28">
        <v>44712</v>
      </c>
      <c r="AK1243" s="27" t="s">
        <v>268</v>
      </c>
      <c r="AL1243" s="27" t="s">
        <v>269</v>
      </c>
      <c r="AM1243" s="27" t="s">
        <v>265</v>
      </c>
      <c r="AN1243" s="27" t="s">
        <v>270</v>
      </c>
      <c r="AO1243" s="27" t="s">
        <v>261</v>
      </c>
      <c r="AP1243" s="27" t="s">
        <v>261</v>
      </c>
      <c r="AQ1243" s="28" t="s">
        <v>262</v>
      </c>
      <c r="AR1243" s="27" t="s">
        <v>261</v>
      </c>
      <c r="AS1243" s="28" t="s">
        <v>262</v>
      </c>
      <c r="AT1243" s="27" t="s">
        <v>261</v>
      </c>
      <c r="AU1243" s="28" t="s">
        <v>262</v>
      </c>
      <c r="AV1243" s="27" t="s">
        <v>261</v>
      </c>
      <c r="AW1243" s="28" t="s">
        <v>262</v>
      </c>
      <c r="AX1243" s="27" t="s">
        <v>261</v>
      </c>
      <c r="AY1243" s="28" t="s">
        <v>262</v>
      </c>
      <c r="AZ1243" s="27" t="s">
        <v>262</v>
      </c>
      <c r="BA1243" s="27" t="s">
        <v>262</v>
      </c>
      <c r="BB1243" s="27" t="s">
        <v>261</v>
      </c>
      <c r="BC1243" s="28" t="s">
        <v>262</v>
      </c>
      <c r="BD1243" s="27" t="s">
        <v>261</v>
      </c>
      <c r="BE1243" s="30" t="s">
        <v>262</v>
      </c>
      <c r="BF1243" t="s">
        <v>207</v>
      </c>
      <c r="BG1243" s="9" t="s">
        <v>1363</v>
      </c>
      <c r="BH1243" t="s">
        <v>272</v>
      </c>
      <c r="BI1243" t="s">
        <v>384</v>
      </c>
      <c r="BJ1243" t="s">
        <v>210</v>
      </c>
      <c r="BK1243" t="s">
        <v>329</v>
      </c>
      <c r="BL1243" t="s">
        <v>212</v>
      </c>
      <c r="BM1243" t="s">
        <v>1388</v>
      </c>
      <c r="BN1243" t="s">
        <v>214</v>
      </c>
      <c r="BO1243" s="13" t="s">
        <v>1588</v>
      </c>
      <c r="BP1243" t="s">
        <v>219</v>
      </c>
      <c r="BQ1243" t="s">
        <v>332</v>
      </c>
      <c r="BV1243" t="s">
        <v>214</v>
      </c>
      <c r="CC1243" t="s">
        <v>214</v>
      </c>
      <c r="CG1243" t="s">
        <v>214</v>
      </c>
      <c r="CH1243" t="s">
        <v>795</v>
      </c>
      <c r="CI1243" t="s">
        <v>333</v>
      </c>
      <c r="CJ1243" t="s">
        <v>1390</v>
      </c>
      <c r="CK1243" t="s">
        <v>333</v>
      </c>
      <c r="CL1243" t="s">
        <v>644</v>
      </c>
      <c r="CN1243" t="s">
        <v>283</v>
      </c>
      <c r="CP1243" t="s">
        <v>413</v>
      </c>
      <c r="CQ1243" t="s">
        <v>413</v>
      </c>
      <c r="CR1243" t="s">
        <v>244</v>
      </c>
      <c r="CS1243" t="s">
        <v>244</v>
      </c>
      <c r="CT1243" t="s">
        <v>214</v>
      </c>
      <c r="CU1243" t="s">
        <v>214</v>
      </c>
      <c r="CV1243" t="s">
        <v>244</v>
      </c>
      <c r="CW1243" t="s">
        <v>244</v>
      </c>
      <c r="CX1243" t="s">
        <v>287</v>
      </c>
      <c r="CY1243" t="s">
        <v>287</v>
      </c>
      <c r="CZ1243" t="s">
        <v>214</v>
      </c>
      <c r="DA1243" t="s">
        <v>214</v>
      </c>
      <c r="DB1243" t="s">
        <v>230</v>
      </c>
      <c r="DC1243" t="s">
        <v>230</v>
      </c>
      <c r="DD1243" t="s">
        <v>214</v>
      </c>
      <c r="DE1243" t="s">
        <v>231</v>
      </c>
      <c r="DG1243" t="s">
        <v>231</v>
      </c>
      <c r="DI1243" t="s">
        <v>1406</v>
      </c>
      <c r="DK1243" t="s">
        <v>237</v>
      </c>
      <c r="DL1243" t="s">
        <v>242</v>
      </c>
      <c r="DM1243" t="s">
        <v>214</v>
      </c>
      <c r="DN1243" t="s">
        <v>214</v>
      </c>
      <c r="DO1243" t="s">
        <v>288</v>
      </c>
      <c r="DP1243" t="s">
        <v>664</v>
      </c>
      <c r="DQ1243" t="s">
        <v>2586</v>
      </c>
      <c r="DR1243" t="s">
        <v>664</v>
      </c>
      <c r="DS1243" t="s">
        <v>2586</v>
      </c>
      <c r="DT1243" t="s">
        <v>214</v>
      </c>
      <c r="DU1243" t="s">
        <v>214</v>
      </c>
      <c r="DV1243" t="s">
        <v>870</v>
      </c>
      <c r="DX1243" t="s">
        <v>237</v>
      </c>
      <c r="DY1243" t="s">
        <v>237</v>
      </c>
      <c r="DZ1243" t="s">
        <v>238</v>
      </c>
      <c r="EA1243" t="s">
        <v>242</v>
      </c>
      <c r="EB1243" t="s">
        <v>242</v>
      </c>
      <c r="EC1243" t="s">
        <v>242</v>
      </c>
      <c r="ED1243" t="s">
        <v>237</v>
      </c>
      <c r="EE1243" t="s">
        <v>214</v>
      </c>
      <c r="EF1243" t="s">
        <v>214</v>
      </c>
      <c r="EG1243" t="s">
        <v>214</v>
      </c>
      <c r="EI1243" t="s">
        <v>214</v>
      </c>
      <c r="EK1243" t="s">
        <v>242</v>
      </c>
      <c r="EL1243" t="s">
        <v>242</v>
      </c>
      <c r="EM1243" t="s">
        <v>240</v>
      </c>
      <c r="EN1243" t="s">
        <v>240</v>
      </c>
      <c r="EO1243" t="s">
        <v>240</v>
      </c>
      <c r="EP1243" t="s">
        <v>240</v>
      </c>
      <c r="EQ1243" t="s">
        <v>214</v>
      </c>
      <c r="ER1243" t="s">
        <v>214</v>
      </c>
      <c r="ES1243" t="s">
        <v>242</v>
      </c>
      <c r="ET1243" t="s">
        <v>242</v>
      </c>
      <c r="EU1243" t="s">
        <v>242</v>
      </c>
      <c r="EV1243" t="s">
        <v>242</v>
      </c>
      <c r="EW1243" t="s">
        <v>580</v>
      </c>
      <c r="EX1243" t="s">
        <v>580</v>
      </c>
      <c r="EY1243" t="s">
        <v>242</v>
      </c>
      <c r="EZ1243" t="s">
        <v>241</v>
      </c>
      <c r="FA1243" t="s">
        <v>241</v>
      </c>
      <c r="FB1243" t="s">
        <v>242</v>
      </c>
      <c r="FC1243" t="s">
        <v>242</v>
      </c>
      <c r="FD1243" t="s">
        <v>242</v>
      </c>
      <c r="FE1243" t="s">
        <v>244</v>
      </c>
      <c r="FF1243" t="s">
        <v>227</v>
      </c>
      <c r="FG1243" t="s">
        <v>242</v>
      </c>
      <c r="FH1243" t="s">
        <v>242</v>
      </c>
      <c r="FI1243" t="s">
        <v>214</v>
      </c>
      <c r="FJ1243" t="s">
        <v>214</v>
      </c>
      <c r="FK1243" t="s">
        <v>214</v>
      </c>
      <c r="FL1243" t="s">
        <v>214</v>
      </c>
      <c r="FM1243" t="s">
        <v>292</v>
      </c>
      <c r="FN1243" t="s">
        <v>292</v>
      </c>
      <c r="FO1243" t="s">
        <v>214</v>
      </c>
      <c r="FP1243" t="s">
        <v>214</v>
      </c>
      <c r="FQ1243" t="s">
        <v>1106</v>
      </c>
      <c r="FR1243" t="s">
        <v>241</v>
      </c>
      <c r="FS1243" t="s">
        <v>564</v>
      </c>
      <c r="FT1243" t="s">
        <v>241</v>
      </c>
      <c r="FU1243" t="s">
        <v>219</v>
      </c>
      <c r="FV1243" t="s">
        <v>241</v>
      </c>
      <c r="FW1243" t="s">
        <v>241</v>
      </c>
      <c r="FX1243" t="s">
        <v>241</v>
      </c>
      <c r="FY1243" t="s">
        <v>241</v>
      </c>
      <c r="FZ1243" t="s">
        <v>341</v>
      </c>
      <c r="GA1243" t="s">
        <v>341</v>
      </c>
      <c r="GB1243" t="s">
        <v>244</v>
      </c>
      <c r="GC1243" t="s">
        <v>244</v>
      </c>
      <c r="GD1243" t="s">
        <v>293</v>
      </c>
      <c r="GE1243" t="s">
        <v>241</v>
      </c>
      <c r="GF1243" t="s">
        <v>293</v>
      </c>
      <c r="GG1243" t="s">
        <v>286</v>
      </c>
      <c r="GH1243" t="s">
        <v>241</v>
      </c>
      <c r="GI1243" t="s">
        <v>244</v>
      </c>
      <c r="GJ1243" t="s">
        <v>244</v>
      </c>
      <c r="GK1243" t="s">
        <v>244</v>
      </c>
      <c r="GL1243" t="s">
        <v>244</v>
      </c>
      <c r="GM1243" t="s">
        <v>244</v>
      </c>
      <c r="GN1243" t="s">
        <v>402</v>
      </c>
      <c r="GO1243" t="s">
        <v>214</v>
      </c>
      <c r="GP1243" t="s">
        <v>251</v>
      </c>
      <c r="GQ1243" t="s">
        <v>251</v>
      </c>
      <c r="GR1243" t="s">
        <v>251</v>
      </c>
      <c r="GS1243" t="s">
        <v>219</v>
      </c>
      <c r="GT1243" t="s">
        <v>608</v>
      </c>
      <c r="GU1243" t="s">
        <v>214</v>
      </c>
      <c r="GV1243" t="s">
        <v>241</v>
      </c>
      <c r="GW1243" t="s">
        <v>252</v>
      </c>
      <c r="GX1243" t="s">
        <v>252</v>
      </c>
      <c r="GY1243" t="s">
        <v>254</v>
      </c>
      <c r="GZ1243" t="s">
        <v>241</v>
      </c>
      <c r="HA1243" t="s">
        <v>298</v>
      </c>
      <c r="HB1243" t="s">
        <v>241</v>
      </c>
      <c r="HC1243" t="s">
        <v>315</v>
      </c>
      <c r="HD1243" t="s">
        <v>316</v>
      </c>
      <c r="HE1243" t="s">
        <v>343</v>
      </c>
      <c r="HF1243" t="s">
        <v>1390</v>
      </c>
      <c r="HG1243" t="s">
        <v>362</v>
      </c>
      <c r="HH1243" t="s">
        <v>299</v>
      </c>
      <c r="HI1243" t="s">
        <v>241</v>
      </c>
      <c r="HJ1243" t="s">
        <v>214</v>
      </c>
      <c r="HK1243" t="s">
        <v>3362</v>
      </c>
      <c r="HL1243" s="12"/>
      <c r="HM1243">
        <v>0.75</v>
      </c>
      <c r="HN1243">
        <v>0.75</v>
      </c>
      <c r="HO1243">
        <v>1</v>
      </c>
      <c r="HP1243">
        <v>0.75</v>
      </c>
      <c r="HQ1243">
        <v>1</v>
      </c>
      <c r="HR1243">
        <v>0.5</v>
      </c>
      <c r="HS1243">
        <v>1</v>
      </c>
      <c r="HT1243">
        <v>1</v>
      </c>
      <c r="HU1243">
        <v>0</v>
      </c>
      <c r="HV1243">
        <v>0.5</v>
      </c>
      <c r="HW1243">
        <v>0.75</v>
      </c>
      <c r="HX1243">
        <v>0.75</v>
      </c>
      <c r="HY1243">
        <v>1</v>
      </c>
      <c r="HZ1243">
        <v>0.75</v>
      </c>
      <c r="IA1243" s="4">
        <v>1</v>
      </c>
      <c r="IB1243">
        <v>0.75</v>
      </c>
      <c r="IC1243">
        <v>0.75</v>
      </c>
      <c r="ID1243">
        <v>0.75</v>
      </c>
      <c r="IE1243">
        <v>0.75</v>
      </c>
      <c r="IG1243">
        <v>0.25</v>
      </c>
      <c r="IH1243">
        <v>0.75</v>
      </c>
      <c r="II1243">
        <v>1</v>
      </c>
      <c r="IJ1243">
        <v>1</v>
      </c>
      <c r="IK1243">
        <v>0.75</v>
      </c>
      <c r="IL1243">
        <v>1</v>
      </c>
      <c r="IM1243">
        <v>0.25</v>
      </c>
      <c r="IN1243">
        <v>0.5</v>
      </c>
      <c r="IO1243">
        <v>0</v>
      </c>
      <c r="IP1243">
        <v>1</v>
      </c>
      <c r="IQ1243">
        <v>1</v>
      </c>
      <c r="IS1243">
        <f t="shared" si="1092"/>
        <v>0.11249999999999999</v>
      </c>
      <c r="IT1243">
        <f t="shared" si="1093"/>
        <v>0.09</v>
      </c>
      <c r="IU1243">
        <f t="shared" si="1094"/>
        <v>0.08</v>
      </c>
      <c r="IV1243">
        <f t="shared" si="1095"/>
        <v>7.5000000000000011E-2</v>
      </c>
      <c r="IW1243">
        <f t="shared" si="1096"/>
        <v>0.08</v>
      </c>
      <c r="IX1243">
        <f t="shared" si="1097"/>
        <v>6.5000000000000002E-2</v>
      </c>
      <c r="IY1243">
        <f t="shared" si="1098"/>
        <v>0.1</v>
      </c>
      <c r="IZ1243">
        <f t="shared" si="1099"/>
        <v>0.11</v>
      </c>
      <c r="JA1243">
        <f t="shared" si="1100"/>
        <v>0</v>
      </c>
      <c r="JB1243">
        <f t="shared" si="1101"/>
        <v>0.05</v>
      </c>
      <c r="JC1243">
        <f t="shared" si="1102"/>
        <v>0.09</v>
      </c>
      <c r="JD1243">
        <f t="shared" si="1103"/>
        <v>8.2500000000000004E-2</v>
      </c>
      <c r="JE1243">
        <f t="shared" si="1104"/>
        <v>7.0000000000000007E-2</v>
      </c>
      <c r="JF1243">
        <f t="shared" si="1105"/>
        <v>0.09</v>
      </c>
      <c r="JG1243" s="5">
        <f t="shared" si="1106"/>
        <v>0.05</v>
      </c>
      <c r="JH1243">
        <f t="shared" si="1107"/>
        <v>0</v>
      </c>
      <c r="JI1243">
        <f t="shared" si="1107"/>
        <v>0</v>
      </c>
      <c r="JJ1243">
        <f t="shared" si="1108"/>
        <v>0.15000000000000002</v>
      </c>
      <c r="JK1243">
        <f t="shared" si="1109"/>
        <v>0.11249999999999999</v>
      </c>
      <c r="JL1243" s="6">
        <f t="shared" si="1110"/>
        <v>5.6666666666666671E-2</v>
      </c>
      <c r="JM1243">
        <f t="shared" si="1111"/>
        <v>0.03</v>
      </c>
      <c r="JN1243">
        <f t="shared" si="1112"/>
        <v>3.7500000000000006E-2</v>
      </c>
      <c r="JO1243">
        <f t="shared" si="1113"/>
        <v>0.15</v>
      </c>
      <c r="JP1243">
        <f t="shared" si="1114"/>
        <v>0.1</v>
      </c>
      <c r="JQ1243">
        <f t="shared" si="1115"/>
        <v>0.09</v>
      </c>
      <c r="JR1243">
        <f t="shared" si="1116"/>
        <v>0.11</v>
      </c>
      <c r="JS1243">
        <f t="shared" si="1117"/>
        <v>2.5000000000000001E-2</v>
      </c>
      <c r="JT1243">
        <f t="shared" si="1117"/>
        <v>0.05</v>
      </c>
      <c r="JU1243">
        <f t="shared" si="1118"/>
        <v>0</v>
      </c>
      <c r="JV1243">
        <f t="shared" si="1118"/>
        <v>1</v>
      </c>
      <c r="JW1243">
        <f t="shared" si="1119"/>
        <v>0.15</v>
      </c>
      <c r="JY1243">
        <f t="shared" si="1120"/>
        <v>3.7500000000000006E-2</v>
      </c>
      <c r="JZ1243">
        <f t="shared" si="1121"/>
        <v>0.06</v>
      </c>
      <c r="KA1243">
        <f t="shared" si="1122"/>
        <v>0.02</v>
      </c>
      <c r="KB1243">
        <f t="shared" si="1122"/>
        <v>1.4999999999999999E-2</v>
      </c>
      <c r="KC1243">
        <f t="shared" si="1123"/>
        <v>0.04</v>
      </c>
      <c r="KD1243">
        <f t="shared" si="1124"/>
        <v>1.4999999999999999E-2</v>
      </c>
      <c r="KE1243">
        <f t="shared" si="1124"/>
        <v>0.03</v>
      </c>
      <c r="KF1243">
        <f t="shared" si="1124"/>
        <v>0.03</v>
      </c>
      <c r="KG1243">
        <f t="shared" si="1090"/>
        <v>0</v>
      </c>
      <c r="KH1243">
        <f t="shared" si="1090"/>
        <v>1.4999999999999999E-2</v>
      </c>
      <c r="KI1243">
        <f t="shared" si="1090"/>
        <v>2.2499999999999999E-2</v>
      </c>
      <c r="KJ1243">
        <f t="shared" si="1090"/>
        <v>2.2499999999999999E-2</v>
      </c>
      <c r="KK1243">
        <f t="shared" si="1125"/>
        <v>0.02</v>
      </c>
      <c r="KL1243">
        <f t="shared" si="1126"/>
        <v>0.03</v>
      </c>
      <c r="KM1243" s="5">
        <f t="shared" si="1127"/>
        <v>0.05</v>
      </c>
      <c r="KN1243">
        <f t="shared" si="1128"/>
        <v>0</v>
      </c>
      <c r="KO1243">
        <f t="shared" si="1128"/>
        <v>0</v>
      </c>
      <c r="KP1243">
        <f t="shared" si="1129"/>
        <v>4.4999999999999998E-2</v>
      </c>
      <c r="KQ1243">
        <f t="shared" si="1130"/>
        <v>2.2499999999999999E-2</v>
      </c>
      <c r="KR1243" s="6">
        <f t="shared" si="1131"/>
        <v>2.8333333333333335E-2</v>
      </c>
      <c r="KS1243">
        <f t="shared" si="1132"/>
        <v>0.01</v>
      </c>
      <c r="KT1243">
        <f t="shared" si="1133"/>
        <v>2.2499999999999999E-2</v>
      </c>
      <c r="KU1243">
        <f t="shared" si="1134"/>
        <v>0.04</v>
      </c>
      <c r="KV1243">
        <f t="shared" si="1135"/>
        <v>0.05</v>
      </c>
      <c r="KW1243">
        <f t="shared" si="1136"/>
        <v>7.4999999999999997E-3</v>
      </c>
      <c r="KX1243">
        <f t="shared" si="1137"/>
        <v>0</v>
      </c>
      <c r="KY1243">
        <f t="shared" si="1138"/>
        <v>0.01</v>
      </c>
      <c r="KZ1243">
        <f t="shared" si="1139"/>
        <v>1.4999999999999999E-2</v>
      </c>
      <c r="LA1243">
        <f t="shared" si="1140"/>
        <v>0</v>
      </c>
      <c r="LB1243">
        <f t="shared" si="1140"/>
        <v>1</v>
      </c>
      <c r="LC1243">
        <f t="shared" si="1141"/>
        <v>0.1</v>
      </c>
      <c r="LE1243" t="str">
        <f t="shared" si="1147"/>
        <v>Niger</v>
      </c>
      <c r="LF1243">
        <f t="shared" si="1142"/>
        <v>0.71249999999999991</v>
      </c>
      <c r="LG1243" s="6">
        <f t="shared" si="1143"/>
        <v>0.75166666666666671</v>
      </c>
      <c r="LH1243">
        <f t="shared" si="1144"/>
        <v>0.74250000000000005</v>
      </c>
      <c r="LI1243" s="6">
        <f t="shared" si="1145"/>
        <v>0.75833333333333341</v>
      </c>
      <c r="LJ1243">
        <f t="shared" si="1146"/>
        <v>1</v>
      </c>
    </row>
    <row r="1244" spans="1:322" x14ac:dyDescent="0.35">
      <c r="A1244" s="8">
        <v>44870</v>
      </c>
      <c r="B1244" t="s">
        <v>6396</v>
      </c>
      <c r="D1244" s="24" t="s">
        <v>257</v>
      </c>
      <c r="E1244" s="24" t="s">
        <v>262</v>
      </c>
      <c r="F1244" s="24">
        <v>34</v>
      </c>
      <c r="G1244" s="24" t="s">
        <v>258</v>
      </c>
      <c r="H1244" s="24" t="s">
        <v>259</v>
      </c>
      <c r="I1244" s="24" t="s">
        <v>1361</v>
      </c>
      <c r="J1244" s="24" t="s">
        <v>207</v>
      </c>
      <c r="K1244" s="25">
        <v>44524</v>
      </c>
      <c r="L1244" s="25">
        <v>44524</v>
      </c>
      <c r="M1244" s="25">
        <v>44524</v>
      </c>
      <c r="N1244" s="24" t="s">
        <v>261</v>
      </c>
      <c r="O1244" s="24" t="s">
        <v>261</v>
      </c>
      <c r="P1244" s="24" t="s">
        <v>261</v>
      </c>
      <c r="Q1244" s="24" t="s">
        <v>324</v>
      </c>
      <c r="R1244" s="25">
        <v>44682</v>
      </c>
      <c r="S1244" s="25">
        <v>44682</v>
      </c>
      <c r="T1244" s="24" t="s">
        <v>263</v>
      </c>
      <c r="U1244" s="24" t="s">
        <v>261</v>
      </c>
      <c r="V1244" s="25" t="s">
        <v>262</v>
      </c>
      <c r="W1244" s="24" t="s">
        <v>261</v>
      </c>
      <c r="X1244" s="25" t="s">
        <v>262</v>
      </c>
      <c r="Y1244" s="24" t="s">
        <v>263</v>
      </c>
      <c r="Z1244" s="25">
        <v>44736</v>
      </c>
      <c r="AA1244" s="24" t="s">
        <v>264</v>
      </c>
      <c r="AB1244" s="24" t="s">
        <v>265</v>
      </c>
      <c r="AC1244" s="24" t="s">
        <v>2525</v>
      </c>
      <c r="AD1244" s="24" t="s">
        <v>267</v>
      </c>
      <c r="AE1244" s="24" t="s">
        <v>326</v>
      </c>
      <c r="AF1244" s="24" t="s">
        <v>327</v>
      </c>
      <c r="AG1244" s="31">
        <v>1100</v>
      </c>
      <c r="AH1244" s="24" t="s">
        <v>263</v>
      </c>
      <c r="AI1244" s="24">
        <v>44712</v>
      </c>
      <c r="AJ1244" s="25">
        <v>44712</v>
      </c>
      <c r="AK1244" s="24" t="s">
        <v>268</v>
      </c>
      <c r="AL1244" s="24" t="s">
        <v>269</v>
      </c>
      <c r="AM1244" s="24" t="s">
        <v>265</v>
      </c>
      <c r="AN1244" s="24" t="s">
        <v>270</v>
      </c>
      <c r="AO1244" s="24" t="s">
        <v>261</v>
      </c>
      <c r="AP1244" s="24" t="s">
        <v>261</v>
      </c>
      <c r="AQ1244" s="25" t="s">
        <v>262</v>
      </c>
      <c r="AR1244" s="24" t="s">
        <v>261</v>
      </c>
      <c r="AS1244" s="25" t="s">
        <v>262</v>
      </c>
      <c r="AT1244" s="24" t="s">
        <v>261</v>
      </c>
      <c r="AU1244" s="25" t="s">
        <v>262</v>
      </c>
      <c r="AV1244" s="24" t="s">
        <v>261</v>
      </c>
      <c r="AW1244" s="25" t="s">
        <v>262</v>
      </c>
      <c r="AX1244" s="24" t="s">
        <v>261</v>
      </c>
      <c r="AY1244" s="25" t="s">
        <v>262</v>
      </c>
      <c r="AZ1244" s="27" t="s">
        <v>262</v>
      </c>
      <c r="BA1244" s="27" t="s">
        <v>262</v>
      </c>
      <c r="BB1244" s="24" t="s">
        <v>261</v>
      </c>
      <c r="BC1244" s="25" t="s">
        <v>262</v>
      </c>
      <c r="BD1244" s="24" t="s">
        <v>261</v>
      </c>
      <c r="BE1244" s="26" t="s">
        <v>262</v>
      </c>
      <c r="BF1244" t="s">
        <v>207</v>
      </c>
      <c r="BG1244" s="9" t="s">
        <v>1363</v>
      </c>
      <c r="BH1244" t="s">
        <v>272</v>
      </c>
      <c r="BI1244" t="s">
        <v>365</v>
      </c>
      <c r="BJ1244" t="s">
        <v>210</v>
      </c>
      <c r="BK1244" t="s">
        <v>329</v>
      </c>
      <c r="BL1244" t="s">
        <v>212</v>
      </c>
      <c r="BM1244" t="s">
        <v>1388</v>
      </c>
      <c r="BN1244" t="s">
        <v>214</v>
      </c>
      <c r="BO1244" t="s">
        <v>2453</v>
      </c>
      <c r="BP1244" t="s">
        <v>219</v>
      </c>
      <c r="BQ1244" t="s">
        <v>332</v>
      </c>
      <c r="BV1244" t="s">
        <v>214</v>
      </c>
      <c r="CC1244" t="s">
        <v>214</v>
      </c>
      <c r="CG1244" t="s">
        <v>214</v>
      </c>
      <c r="CH1244" t="s">
        <v>795</v>
      </c>
      <c r="CI1244" t="s">
        <v>220</v>
      </c>
      <c r="CJ1244" t="s">
        <v>1392</v>
      </c>
      <c r="CK1244" t="s">
        <v>220</v>
      </c>
      <c r="CL1244" t="s">
        <v>282</v>
      </c>
      <c r="CN1244" t="s">
        <v>283</v>
      </c>
      <c r="CP1244" t="s">
        <v>307</v>
      </c>
      <c r="CQ1244" t="s">
        <v>307</v>
      </c>
      <c r="CR1244" t="s">
        <v>226</v>
      </c>
      <c r="CS1244" t="s">
        <v>226</v>
      </c>
      <c r="CT1244" t="s">
        <v>214</v>
      </c>
      <c r="CU1244" t="s">
        <v>214</v>
      </c>
      <c r="CV1244" t="s">
        <v>250</v>
      </c>
      <c r="CW1244" t="s">
        <v>226</v>
      </c>
      <c r="CX1244" t="s">
        <v>287</v>
      </c>
      <c r="CY1244" t="s">
        <v>287</v>
      </c>
      <c r="CZ1244" t="s">
        <v>214</v>
      </c>
      <c r="DA1244" t="s">
        <v>214</v>
      </c>
      <c r="DB1244" t="s">
        <v>230</v>
      </c>
      <c r="DC1244" t="s">
        <v>230</v>
      </c>
      <c r="DD1244" t="s">
        <v>214</v>
      </c>
      <c r="DE1244" t="s">
        <v>546</v>
      </c>
      <c r="DG1244" t="s">
        <v>546</v>
      </c>
      <c r="DI1244" t="s">
        <v>587</v>
      </c>
      <c r="DK1244" t="s">
        <v>242</v>
      </c>
      <c r="DL1244" t="s">
        <v>242</v>
      </c>
      <c r="DM1244" t="s">
        <v>214</v>
      </c>
      <c r="DN1244" t="s">
        <v>214</v>
      </c>
      <c r="DO1244" t="s">
        <v>414</v>
      </c>
      <c r="DP1244" t="s">
        <v>443</v>
      </c>
      <c r="DR1244" t="s">
        <v>443</v>
      </c>
      <c r="DT1244" t="s">
        <v>214</v>
      </c>
      <c r="DU1244" t="s">
        <v>219</v>
      </c>
      <c r="DV1244" t="s">
        <v>870</v>
      </c>
      <c r="DX1244" t="s">
        <v>242</v>
      </c>
      <c r="DY1244" t="s">
        <v>242</v>
      </c>
      <c r="DZ1244" t="s">
        <v>485</v>
      </c>
      <c r="EA1244" t="s">
        <v>242</v>
      </c>
      <c r="EB1244" t="s">
        <v>242</v>
      </c>
      <c r="EC1244" t="s">
        <v>242</v>
      </c>
      <c r="ED1244" t="s">
        <v>242</v>
      </c>
      <c r="EE1244" t="s">
        <v>214</v>
      </c>
      <c r="EF1244" t="s">
        <v>214</v>
      </c>
      <c r="EG1244" t="s">
        <v>214</v>
      </c>
      <c r="EI1244" t="s">
        <v>214</v>
      </c>
      <c r="EK1244" t="s">
        <v>389</v>
      </c>
      <c r="EL1244" t="s">
        <v>242</v>
      </c>
      <c r="EM1244" t="s">
        <v>240</v>
      </c>
      <c r="EN1244" t="s">
        <v>240</v>
      </c>
      <c r="EO1244" t="s">
        <v>240</v>
      </c>
      <c r="EP1244" t="s">
        <v>240</v>
      </c>
      <c r="EQ1244" t="s">
        <v>214</v>
      </c>
      <c r="ER1244" t="s">
        <v>214</v>
      </c>
      <c r="ES1244" t="s">
        <v>242</v>
      </c>
      <c r="ET1244" t="s">
        <v>242</v>
      </c>
      <c r="EU1244" t="s">
        <v>233</v>
      </c>
      <c r="EV1244" t="s">
        <v>233</v>
      </c>
      <c r="EW1244" t="s">
        <v>310</v>
      </c>
      <c r="EX1244" t="s">
        <v>310</v>
      </c>
      <c r="EY1244" t="s">
        <v>242</v>
      </c>
      <c r="EZ1244" t="s">
        <v>241</v>
      </c>
      <c r="FA1244" t="s">
        <v>241</v>
      </c>
      <c r="FB1244" t="s">
        <v>237</v>
      </c>
      <c r="FC1244" t="s">
        <v>242</v>
      </c>
      <c r="FD1244" t="s">
        <v>242</v>
      </c>
      <c r="FE1244" t="s">
        <v>226</v>
      </c>
      <c r="FF1244" t="s">
        <v>226</v>
      </c>
      <c r="FG1244" t="s">
        <v>242</v>
      </c>
      <c r="FH1244" t="s">
        <v>242</v>
      </c>
      <c r="FI1244" t="s">
        <v>214</v>
      </c>
      <c r="FJ1244" t="s">
        <v>219</v>
      </c>
      <c r="FK1244" t="s">
        <v>214</v>
      </c>
      <c r="FL1244" t="s">
        <v>214</v>
      </c>
      <c r="FM1244" t="s">
        <v>292</v>
      </c>
      <c r="FN1244" t="s">
        <v>292</v>
      </c>
      <c r="FO1244" t="s">
        <v>219</v>
      </c>
      <c r="FP1244" t="s">
        <v>219</v>
      </c>
      <c r="FQ1244" t="s">
        <v>241</v>
      </c>
      <c r="FR1244" t="s">
        <v>241</v>
      </c>
      <c r="FS1244" t="s">
        <v>241</v>
      </c>
      <c r="FT1244" t="s">
        <v>241</v>
      </c>
      <c r="FU1244" t="s">
        <v>219</v>
      </c>
      <c r="FV1244" t="s">
        <v>241</v>
      </c>
      <c r="FW1244" t="s">
        <v>241</v>
      </c>
      <c r="FX1244" t="s">
        <v>241</v>
      </c>
      <c r="FY1244" t="s">
        <v>241</v>
      </c>
      <c r="FZ1244" t="s">
        <v>341</v>
      </c>
      <c r="GA1244" t="s">
        <v>341</v>
      </c>
      <c r="GB1244" t="s">
        <v>250</v>
      </c>
      <c r="GC1244" t="s">
        <v>250</v>
      </c>
      <c r="GD1244" t="s">
        <v>293</v>
      </c>
      <c r="GE1244" t="s">
        <v>241</v>
      </c>
      <c r="GF1244" t="s">
        <v>293</v>
      </c>
      <c r="GG1244" t="s">
        <v>227</v>
      </c>
      <c r="GH1244" t="s">
        <v>241</v>
      </c>
      <c r="GI1244" t="s">
        <v>227</v>
      </c>
      <c r="GJ1244" t="s">
        <v>244</v>
      </c>
      <c r="GK1244" t="s">
        <v>244</v>
      </c>
      <c r="GL1244" t="s">
        <v>244</v>
      </c>
      <c r="GM1244" t="s">
        <v>244</v>
      </c>
      <c r="GN1244" t="s">
        <v>214</v>
      </c>
      <c r="GO1244" t="s">
        <v>214</v>
      </c>
      <c r="GP1244" t="s">
        <v>251</v>
      </c>
      <c r="GQ1244" t="s">
        <v>251</v>
      </c>
      <c r="GR1244" t="s">
        <v>251</v>
      </c>
      <c r="GS1244" t="s">
        <v>214</v>
      </c>
      <c r="GT1244" t="s">
        <v>241</v>
      </c>
      <c r="GU1244" t="s">
        <v>214</v>
      </c>
      <c r="GV1244" t="s">
        <v>241</v>
      </c>
      <c r="GW1244" t="s">
        <v>252</v>
      </c>
      <c r="GX1244" t="s">
        <v>252</v>
      </c>
      <c r="GY1244" t="s">
        <v>254</v>
      </c>
      <c r="GZ1244" t="s">
        <v>241</v>
      </c>
      <c r="HA1244" t="s">
        <v>298</v>
      </c>
      <c r="HB1244" t="s">
        <v>241</v>
      </c>
      <c r="HC1244" t="s">
        <v>315</v>
      </c>
      <c r="HD1244" t="s">
        <v>316</v>
      </c>
      <c r="HE1244" t="s">
        <v>343</v>
      </c>
      <c r="HF1244" t="s">
        <v>1390</v>
      </c>
      <c r="HG1244" t="s">
        <v>362</v>
      </c>
      <c r="HH1244" t="s">
        <v>299</v>
      </c>
      <c r="HI1244" t="s">
        <v>241</v>
      </c>
      <c r="HJ1244" t="s">
        <v>214</v>
      </c>
      <c r="HK1244" t="s">
        <v>3362</v>
      </c>
      <c r="HL1244" s="12"/>
      <c r="HM1244">
        <v>0.25</v>
      </c>
      <c r="HN1244">
        <v>0</v>
      </c>
      <c r="HO1244">
        <v>1</v>
      </c>
      <c r="HP1244">
        <v>0.5</v>
      </c>
      <c r="HQ1244">
        <v>1</v>
      </c>
      <c r="HR1244">
        <v>0.75</v>
      </c>
      <c r="HS1244">
        <v>1</v>
      </c>
      <c r="HT1244">
        <v>1</v>
      </c>
      <c r="HU1244">
        <v>0</v>
      </c>
      <c r="HV1244">
        <v>0.75</v>
      </c>
      <c r="HW1244">
        <v>0.75</v>
      </c>
      <c r="HX1244">
        <v>0.75</v>
      </c>
      <c r="HY1244">
        <v>1</v>
      </c>
      <c r="HZ1244">
        <v>1</v>
      </c>
      <c r="IA1244" s="4">
        <v>1</v>
      </c>
      <c r="IB1244">
        <v>0.75</v>
      </c>
      <c r="IC1244">
        <v>0.25</v>
      </c>
      <c r="ID1244">
        <v>0.75</v>
      </c>
      <c r="IE1244">
        <v>0.75</v>
      </c>
      <c r="IG1244">
        <v>1</v>
      </c>
      <c r="IH1244">
        <v>0.75</v>
      </c>
      <c r="II1244">
        <v>1</v>
      </c>
      <c r="IJ1244">
        <v>1</v>
      </c>
      <c r="IK1244">
        <v>0.5</v>
      </c>
      <c r="IL1244">
        <v>1</v>
      </c>
      <c r="IM1244">
        <v>1</v>
      </c>
      <c r="IN1244">
        <v>0</v>
      </c>
      <c r="IO1244">
        <v>1</v>
      </c>
      <c r="IQ1244">
        <v>0</v>
      </c>
      <c r="IS1244">
        <f t="shared" si="1092"/>
        <v>3.7499999999999999E-2</v>
      </c>
      <c r="IT1244">
        <f t="shared" si="1093"/>
        <v>0</v>
      </c>
      <c r="IU1244">
        <f t="shared" si="1094"/>
        <v>0.08</v>
      </c>
      <c r="IV1244">
        <f t="shared" si="1095"/>
        <v>0.05</v>
      </c>
      <c r="IW1244">
        <f t="shared" si="1096"/>
        <v>0.08</v>
      </c>
      <c r="IX1244">
        <f t="shared" si="1097"/>
        <v>9.7500000000000003E-2</v>
      </c>
      <c r="IY1244">
        <f t="shared" si="1098"/>
        <v>0.1</v>
      </c>
      <c r="IZ1244">
        <f t="shared" si="1099"/>
        <v>0.11</v>
      </c>
      <c r="JA1244">
        <f t="shared" si="1100"/>
        <v>0</v>
      </c>
      <c r="JB1244">
        <f t="shared" si="1101"/>
        <v>7.5000000000000011E-2</v>
      </c>
      <c r="JC1244">
        <f t="shared" si="1102"/>
        <v>0.09</v>
      </c>
      <c r="JD1244">
        <f t="shared" si="1103"/>
        <v>8.2500000000000004E-2</v>
      </c>
      <c r="JE1244">
        <f t="shared" si="1104"/>
        <v>7.0000000000000007E-2</v>
      </c>
      <c r="JF1244">
        <f t="shared" si="1105"/>
        <v>0.12</v>
      </c>
      <c r="JG1244" s="5">
        <f t="shared" si="1106"/>
        <v>0.05</v>
      </c>
      <c r="JH1244">
        <f t="shared" si="1107"/>
        <v>0</v>
      </c>
      <c r="JI1244">
        <f t="shared" si="1107"/>
        <v>0</v>
      </c>
      <c r="JJ1244">
        <f t="shared" si="1108"/>
        <v>0.15000000000000002</v>
      </c>
      <c r="JK1244">
        <f t="shared" si="1109"/>
        <v>0.11249999999999999</v>
      </c>
      <c r="JL1244" s="6">
        <f t="shared" si="1110"/>
        <v>5.6666666666666671E-2</v>
      </c>
      <c r="JM1244">
        <f t="shared" si="1111"/>
        <v>0.12</v>
      </c>
      <c r="JN1244">
        <f t="shared" si="1112"/>
        <v>3.7500000000000006E-2</v>
      </c>
      <c r="JO1244">
        <f t="shared" si="1113"/>
        <v>0.15</v>
      </c>
      <c r="JP1244">
        <f t="shared" si="1114"/>
        <v>0.1</v>
      </c>
      <c r="JQ1244">
        <f t="shared" si="1115"/>
        <v>0.06</v>
      </c>
      <c r="JR1244">
        <f t="shared" si="1116"/>
        <v>0.11</v>
      </c>
      <c r="JS1244">
        <f t="shared" si="1117"/>
        <v>0.1</v>
      </c>
      <c r="JT1244">
        <f t="shared" si="1117"/>
        <v>0</v>
      </c>
      <c r="JU1244">
        <f t="shared" si="1118"/>
        <v>1</v>
      </c>
      <c r="JV1244">
        <f t="shared" si="1118"/>
        <v>0</v>
      </c>
      <c r="JW1244">
        <f t="shared" si="1119"/>
        <v>0.15</v>
      </c>
      <c r="JY1244">
        <f t="shared" si="1120"/>
        <v>1.2500000000000001E-2</v>
      </c>
      <c r="JZ1244">
        <f t="shared" si="1121"/>
        <v>0</v>
      </c>
      <c r="KA1244">
        <f t="shared" si="1122"/>
        <v>0.02</v>
      </c>
      <c r="KB1244">
        <f t="shared" si="1122"/>
        <v>0.01</v>
      </c>
      <c r="KC1244">
        <f t="shared" si="1123"/>
        <v>0.04</v>
      </c>
      <c r="KD1244">
        <f t="shared" si="1124"/>
        <v>2.2499999999999999E-2</v>
      </c>
      <c r="KE1244">
        <f t="shared" si="1124"/>
        <v>0.03</v>
      </c>
      <c r="KF1244">
        <f t="shared" si="1124"/>
        <v>0.03</v>
      </c>
      <c r="KG1244">
        <f t="shared" si="1090"/>
        <v>0</v>
      </c>
      <c r="KH1244">
        <f t="shared" si="1090"/>
        <v>2.2499999999999999E-2</v>
      </c>
      <c r="KI1244">
        <f t="shared" si="1090"/>
        <v>2.2499999999999999E-2</v>
      </c>
      <c r="KJ1244">
        <f t="shared" si="1090"/>
        <v>2.2499999999999999E-2</v>
      </c>
      <c r="KK1244">
        <f t="shared" si="1125"/>
        <v>0.02</v>
      </c>
      <c r="KL1244">
        <f t="shared" si="1126"/>
        <v>0.04</v>
      </c>
      <c r="KM1244" s="5">
        <f t="shared" si="1127"/>
        <v>0.05</v>
      </c>
      <c r="KN1244">
        <f t="shared" si="1128"/>
        <v>0</v>
      </c>
      <c r="KO1244">
        <f t="shared" si="1128"/>
        <v>0</v>
      </c>
      <c r="KP1244">
        <f t="shared" si="1129"/>
        <v>4.4999999999999998E-2</v>
      </c>
      <c r="KQ1244">
        <f t="shared" si="1130"/>
        <v>2.2499999999999999E-2</v>
      </c>
      <c r="KR1244" s="6">
        <f t="shared" si="1131"/>
        <v>2.8333333333333335E-2</v>
      </c>
      <c r="KS1244">
        <f t="shared" si="1132"/>
        <v>0.04</v>
      </c>
      <c r="KT1244">
        <f t="shared" si="1133"/>
        <v>2.2499999999999999E-2</v>
      </c>
      <c r="KU1244">
        <f t="shared" si="1134"/>
        <v>0.04</v>
      </c>
      <c r="KV1244">
        <f t="shared" si="1135"/>
        <v>0.05</v>
      </c>
      <c r="KW1244">
        <f t="shared" si="1136"/>
        <v>5.0000000000000001E-3</v>
      </c>
      <c r="KX1244">
        <f t="shared" si="1137"/>
        <v>0</v>
      </c>
      <c r="KY1244">
        <f t="shared" si="1138"/>
        <v>0.04</v>
      </c>
      <c r="KZ1244">
        <f t="shared" si="1139"/>
        <v>0</v>
      </c>
      <c r="LA1244">
        <f t="shared" si="1140"/>
        <v>1</v>
      </c>
      <c r="LB1244">
        <f t="shared" si="1140"/>
        <v>0</v>
      </c>
      <c r="LC1244">
        <f t="shared" si="1141"/>
        <v>0.1</v>
      </c>
      <c r="LE1244" t="str">
        <f t="shared" si="1147"/>
        <v>Niger</v>
      </c>
      <c r="LF1244">
        <f t="shared" si="1142"/>
        <v>0.55499999999999994</v>
      </c>
      <c r="LG1244" s="6">
        <f t="shared" si="1143"/>
        <v>0.80666666666666664</v>
      </c>
      <c r="LH1244">
        <f t="shared" si="1144"/>
        <v>0.82750000000000001</v>
      </c>
      <c r="LI1244" s="6">
        <f t="shared" si="1145"/>
        <v>0.73583333333333334</v>
      </c>
      <c r="LJ1244">
        <f t="shared" si="1146"/>
        <v>0</v>
      </c>
    </row>
    <row r="1245" spans="1:322" x14ac:dyDescent="0.35">
      <c r="A1245" s="8">
        <v>44870</v>
      </c>
      <c r="B1245" t="s">
        <v>6397</v>
      </c>
      <c r="D1245" s="27" t="s">
        <v>321</v>
      </c>
      <c r="E1245" s="27" t="s">
        <v>262</v>
      </c>
      <c r="F1245" s="27">
        <v>52</v>
      </c>
      <c r="G1245" s="27" t="s">
        <v>258</v>
      </c>
      <c r="H1245" s="27" t="s">
        <v>259</v>
      </c>
      <c r="I1245" s="27" t="s">
        <v>1361</v>
      </c>
      <c r="J1245" s="27" t="s">
        <v>207</v>
      </c>
      <c r="K1245" s="28">
        <v>44524</v>
      </c>
      <c r="L1245" s="28">
        <v>44524</v>
      </c>
      <c r="M1245" s="28">
        <v>44524</v>
      </c>
      <c r="N1245" s="27" t="s">
        <v>261</v>
      </c>
      <c r="O1245" s="27" t="s">
        <v>261</v>
      </c>
      <c r="P1245" s="27" t="s">
        <v>261</v>
      </c>
      <c r="Q1245" s="27" t="s">
        <v>324</v>
      </c>
      <c r="R1245" s="28">
        <v>44712</v>
      </c>
      <c r="S1245" s="28">
        <v>44712</v>
      </c>
      <c r="T1245" s="27" t="s">
        <v>263</v>
      </c>
      <c r="U1245" s="27" t="s">
        <v>261</v>
      </c>
      <c r="V1245" s="28" t="s">
        <v>262</v>
      </c>
      <c r="W1245" s="27" t="s">
        <v>261</v>
      </c>
      <c r="X1245" s="28" t="s">
        <v>262</v>
      </c>
      <c r="Y1245" s="27" t="s">
        <v>263</v>
      </c>
      <c r="Z1245" s="28">
        <v>44738</v>
      </c>
      <c r="AA1245" s="27" t="s">
        <v>264</v>
      </c>
      <c r="AB1245" s="27" t="s">
        <v>265</v>
      </c>
      <c r="AC1245" s="27" t="s">
        <v>1417</v>
      </c>
      <c r="AD1245" s="27" t="s">
        <v>267</v>
      </c>
      <c r="AE1245" s="27" t="s">
        <v>262</v>
      </c>
      <c r="AF1245" s="27" t="s">
        <v>262</v>
      </c>
      <c r="AG1245" s="29" t="s">
        <v>262</v>
      </c>
      <c r="AH1245" s="27" t="s">
        <v>263</v>
      </c>
      <c r="AI1245" s="27">
        <v>44709</v>
      </c>
      <c r="AJ1245" s="28">
        <v>44709</v>
      </c>
      <c r="AK1245" s="27" t="s">
        <v>268</v>
      </c>
      <c r="AL1245" s="27" t="s">
        <v>269</v>
      </c>
      <c r="AM1245" s="27" t="s">
        <v>265</v>
      </c>
      <c r="AN1245" s="27" t="s">
        <v>270</v>
      </c>
      <c r="AO1245" s="27" t="s">
        <v>261</v>
      </c>
      <c r="AP1245" s="27" t="s">
        <v>261</v>
      </c>
      <c r="AQ1245" s="28" t="s">
        <v>262</v>
      </c>
      <c r="AR1245" s="27" t="s">
        <v>261</v>
      </c>
      <c r="AS1245" s="28" t="s">
        <v>262</v>
      </c>
      <c r="AT1245" s="27" t="s">
        <v>261</v>
      </c>
      <c r="AU1245" s="28" t="s">
        <v>262</v>
      </c>
      <c r="AV1245" s="27" t="s">
        <v>261</v>
      </c>
      <c r="AW1245" s="28" t="s">
        <v>262</v>
      </c>
      <c r="AX1245" s="27" t="s">
        <v>261</v>
      </c>
      <c r="AY1245" s="28" t="s">
        <v>262</v>
      </c>
      <c r="AZ1245" s="27" t="s">
        <v>262</v>
      </c>
      <c r="BA1245" s="27" t="s">
        <v>262</v>
      </c>
      <c r="BB1245" s="27" t="s">
        <v>261</v>
      </c>
      <c r="BC1245" s="28" t="s">
        <v>262</v>
      </c>
      <c r="BD1245" s="27" t="s">
        <v>261</v>
      </c>
      <c r="BE1245" s="30" t="s">
        <v>262</v>
      </c>
      <c r="BF1245" t="s">
        <v>207</v>
      </c>
      <c r="BG1245" s="9" t="s">
        <v>1363</v>
      </c>
      <c r="BH1245" t="s">
        <v>272</v>
      </c>
      <c r="BI1245" t="s">
        <v>365</v>
      </c>
      <c r="BJ1245" t="s">
        <v>210</v>
      </c>
      <c r="BK1245" t="s">
        <v>329</v>
      </c>
      <c r="BL1245" t="s">
        <v>212</v>
      </c>
      <c r="BM1245" t="s">
        <v>1388</v>
      </c>
      <c r="BN1245" t="s">
        <v>214</v>
      </c>
      <c r="BO1245" t="s">
        <v>394</v>
      </c>
      <c r="BP1245" t="s">
        <v>219</v>
      </c>
      <c r="BQ1245" t="s">
        <v>332</v>
      </c>
      <c r="BV1245" t="s">
        <v>214</v>
      </c>
      <c r="CC1245" t="s">
        <v>214</v>
      </c>
      <c r="CG1245" t="s">
        <v>214</v>
      </c>
      <c r="CH1245" t="s">
        <v>795</v>
      </c>
      <c r="CI1245" t="s">
        <v>333</v>
      </c>
      <c r="CJ1245" t="s">
        <v>242</v>
      </c>
      <c r="CK1245" t="s">
        <v>333</v>
      </c>
      <c r="CL1245" t="s">
        <v>282</v>
      </c>
      <c r="CN1245" t="s">
        <v>2563</v>
      </c>
      <c r="CO1245" t="s">
        <v>6398</v>
      </c>
      <c r="CP1245" t="s">
        <v>413</v>
      </c>
      <c r="CQ1245" t="s">
        <v>284</v>
      </c>
      <c r="CR1245" t="s">
        <v>244</v>
      </c>
      <c r="CS1245" t="s">
        <v>244</v>
      </c>
      <c r="CT1245" t="s">
        <v>214</v>
      </c>
      <c r="CU1245" t="s">
        <v>214</v>
      </c>
      <c r="CV1245" t="s">
        <v>227</v>
      </c>
      <c r="CW1245" t="s">
        <v>227</v>
      </c>
      <c r="CX1245" t="s">
        <v>287</v>
      </c>
      <c r="CY1245" t="s">
        <v>287</v>
      </c>
      <c r="CZ1245" t="s">
        <v>219</v>
      </c>
      <c r="DA1245" t="s">
        <v>219</v>
      </c>
      <c r="DB1245" t="s">
        <v>230</v>
      </c>
      <c r="DC1245" t="s">
        <v>230</v>
      </c>
      <c r="DD1245" t="s">
        <v>219</v>
      </c>
      <c r="DG1245" t="s">
        <v>546</v>
      </c>
      <c r="DI1245" t="s">
        <v>338</v>
      </c>
      <c r="DK1245" t="s">
        <v>237</v>
      </c>
      <c r="DL1245" t="s">
        <v>237</v>
      </c>
      <c r="DM1245" t="s">
        <v>219</v>
      </c>
      <c r="DN1245" t="s">
        <v>219</v>
      </c>
      <c r="DO1245" t="s">
        <v>288</v>
      </c>
      <c r="DP1245" t="s">
        <v>443</v>
      </c>
      <c r="DR1245" t="s">
        <v>443</v>
      </c>
      <c r="DT1245" t="s">
        <v>214</v>
      </c>
      <c r="DU1245" t="s">
        <v>214</v>
      </c>
      <c r="DV1245" t="s">
        <v>2107</v>
      </c>
      <c r="DW1245" t="s">
        <v>6399</v>
      </c>
      <c r="DX1245" t="s">
        <v>233</v>
      </c>
      <c r="DY1245" t="s">
        <v>233</v>
      </c>
      <c r="DZ1245" t="s">
        <v>1208</v>
      </c>
      <c r="EA1245" t="s">
        <v>233</v>
      </c>
      <c r="EB1245" t="s">
        <v>233</v>
      </c>
      <c r="EC1245" t="s">
        <v>242</v>
      </c>
      <c r="ED1245" t="s">
        <v>242</v>
      </c>
      <c r="EE1245" t="s">
        <v>214</v>
      </c>
      <c r="EF1245" t="s">
        <v>214</v>
      </c>
      <c r="EG1245" t="s">
        <v>214</v>
      </c>
      <c r="EI1245" t="s">
        <v>214</v>
      </c>
      <c r="EK1245" t="s">
        <v>242</v>
      </c>
      <c r="EL1245" t="s">
        <v>242</v>
      </c>
      <c r="EM1245" t="s">
        <v>240</v>
      </c>
      <c r="EN1245" t="s">
        <v>240</v>
      </c>
      <c r="EO1245" t="s">
        <v>240</v>
      </c>
      <c r="EP1245" t="s">
        <v>240</v>
      </c>
      <c r="EQ1245" t="s">
        <v>219</v>
      </c>
      <c r="ER1245" t="s">
        <v>219</v>
      </c>
      <c r="ES1245" t="s">
        <v>233</v>
      </c>
      <c r="ET1245" t="s">
        <v>233</v>
      </c>
      <c r="EU1245" t="s">
        <v>233</v>
      </c>
      <c r="EV1245" t="s">
        <v>233</v>
      </c>
      <c r="EW1245" t="s">
        <v>580</v>
      </c>
      <c r="EX1245" t="s">
        <v>580</v>
      </c>
      <c r="EY1245" t="s">
        <v>233</v>
      </c>
      <c r="EZ1245" t="s">
        <v>291</v>
      </c>
      <c r="FA1245" t="s">
        <v>241</v>
      </c>
      <c r="FB1245" t="s">
        <v>233</v>
      </c>
      <c r="FC1245" t="s">
        <v>233</v>
      </c>
      <c r="FD1245" t="s">
        <v>237</v>
      </c>
      <c r="FE1245" t="s">
        <v>244</v>
      </c>
      <c r="FF1245" t="s">
        <v>244</v>
      </c>
      <c r="FG1245" t="s">
        <v>242</v>
      </c>
      <c r="FH1245" t="s">
        <v>242</v>
      </c>
      <c r="FI1245" t="s">
        <v>214</v>
      </c>
      <c r="FJ1245" t="s">
        <v>214</v>
      </c>
      <c r="FK1245" t="s">
        <v>214</v>
      </c>
      <c r="FL1245" t="s">
        <v>214</v>
      </c>
      <c r="FM1245" t="s">
        <v>245</v>
      </c>
      <c r="FN1245" t="s">
        <v>292</v>
      </c>
      <c r="FO1245" t="s">
        <v>219</v>
      </c>
      <c r="FP1245" t="s">
        <v>214</v>
      </c>
      <c r="FQ1245" t="s">
        <v>241</v>
      </c>
      <c r="FR1245" t="s">
        <v>241</v>
      </c>
      <c r="FS1245" t="s">
        <v>241</v>
      </c>
      <c r="FT1245" t="s">
        <v>241</v>
      </c>
      <c r="FU1245" t="s">
        <v>219</v>
      </c>
      <c r="FV1245" t="s">
        <v>241</v>
      </c>
      <c r="FW1245" t="s">
        <v>241</v>
      </c>
      <c r="FX1245" t="s">
        <v>241</v>
      </c>
      <c r="FY1245" t="s">
        <v>241</v>
      </c>
      <c r="FZ1245" t="s">
        <v>341</v>
      </c>
      <c r="GA1245" t="s">
        <v>341</v>
      </c>
      <c r="GB1245" t="s">
        <v>227</v>
      </c>
      <c r="GC1245" t="s">
        <v>227</v>
      </c>
      <c r="GD1245" t="s">
        <v>249</v>
      </c>
      <c r="GE1245" t="s">
        <v>241</v>
      </c>
      <c r="GF1245" t="s">
        <v>249</v>
      </c>
      <c r="GG1245" t="s">
        <v>227</v>
      </c>
      <c r="GH1245" t="s">
        <v>241</v>
      </c>
      <c r="GI1245" t="s">
        <v>227</v>
      </c>
      <c r="GJ1245" t="s">
        <v>227</v>
      </c>
      <c r="GK1245" t="s">
        <v>226</v>
      </c>
      <c r="GL1245" t="s">
        <v>227</v>
      </c>
      <c r="GM1245" t="s">
        <v>227</v>
      </c>
      <c r="GN1245" t="s">
        <v>219</v>
      </c>
      <c r="GO1245" t="s">
        <v>219</v>
      </c>
      <c r="GP1245" t="s">
        <v>294</v>
      </c>
      <c r="GQ1245" t="s">
        <v>295</v>
      </c>
      <c r="GR1245" t="s">
        <v>295</v>
      </c>
      <c r="GS1245" t="s">
        <v>214</v>
      </c>
      <c r="GT1245" t="s">
        <v>241</v>
      </c>
      <c r="GU1245" t="s">
        <v>214</v>
      </c>
      <c r="GV1245" t="s">
        <v>241</v>
      </c>
      <c r="GW1245" t="s">
        <v>252</v>
      </c>
      <c r="GX1245" t="s">
        <v>252</v>
      </c>
      <c r="GY1245" t="s">
        <v>254</v>
      </c>
      <c r="GZ1245" t="s">
        <v>241</v>
      </c>
      <c r="HA1245" t="s">
        <v>298</v>
      </c>
      <c r="HB1245" t="s">
        <v>241</v>
      </c>
      <c r="HC1245" t="s">
        <v>315</v>
      </c>
      <c r="HD1245" t="s">
        <v>316</v>
      </c>
      <c r="HE1245" t="s">
        <v>429</v>
      </c>
      <c r="HF1245" t="s">
        <v>6400</v>
      </c>
      <c r="HG1245" t="s">
        <v>362</v>
      </c>
      <c r="HH1245" t="s">
        <v>299</v>
      </c>
      <c r="HI1245" t="s">
        <v>241</v>
      </c>
      <c r="HJ1245" t="s">
        <v>214</v>
      </c>
      <c r="HK1245" t="s">
        <v>6401</v>
      </c>
      <c r="HL1245" s="12"/>
      <c r="HM1245">
        <v>0.75</v>
      </c>
      <c r="HN1245">
        <v>0.75</v>
      </c>
      <c r="HO1245">
        <v>1</v>
      </c>
      <c r="HP1245">
        <v>1</v>
      </c>
      <c r="HQ1245">
        <v>1</v>
      </c>
      <c r="HR1245">
        <v>0.5</v>
      </c>
      <c r="HS1245">
        <v>0</v>
      </c>
      <c r="HT1245">
        <v>1</v>
      </c>
      <c r="HU1245">
        <v>0</v>
      </c>
      <c r="HV1245">
        <v>0.25</v>
      </c>
      <c r="HW1245">
        <v>0.25</v>
      </c>
      <c r="HX1245">
        <v>0.75</v>
      </c>
      <c r="HY1245">
        <v>1</v>
      </c>
      <c r="HZ1245">
        <v>0.75</v>
      </c>
      <c r="IA1245">
        <v>0</v>
      </c>
      <c r="IB1245">
        <v>0.25</v>
      </c>
      <c r="IC1245">
        <v>0.25</v>
      </c>
      <c r="ID1245">
        <v>0.25</v>
      </c>
      <c r="IE1245">
        <v>0.25</v>
      </c>
      <c r="IG1245">
        <v>0.25</v>
      </c>
      <c r="IH1245">
        <v>0.75</v>
      </c>
      <c r="II1245">
        <v>0.75</v>
      </c>
      <c r="IJ1245">
        <v>1</v>
      </c>
      <c r="IK1245">
        <v>1</v>
      </c>
      <c r="IL1245">
        <v>0.75</v>
      </c>
      <c r="IM1245">
        <v>1</v>
      </c>
      <c r="IN1245">
        <v>1</v>
      </c>
      <c r="IO1245">
        <v>1</v>
      </c>
      <c r="IQ1245">
        <v>0</v>
      </c>
      <c r="IS1245">
        <f t="shared" si="1092"/>
        <v>0.11249999999999999</v>
      </c>
      <c r="IT1245">
        <f t="shared" si="1093"/>
        <v>0.09</v>
      </c>
      <c r="IU1245">
        <f t="shared" si="1094"/>
        <v>0.08</v>
      </c>
      <c r="IV1245">
        <f t="shared" si="1095"/>
        <v>0.1</v>
      </c>
      <c r="IW1245">
        <f t="shared" si="1096"/>
        <v>0.08</v>
      </c>
      <c r="IX1245">
        <f t="shared" si="1097"/>
        <v>6.5000000000000002E-2</v>
      </c>
      <c r="IY1245">
        <f t="shared" si="1098"/>
        <v>0</v>
      </c>
      <c r="IZ1245">
        <f t="shared" si="1099"/>
        <v>0.11</v>
      </c>
      <c r="JA1245">
        <f t="shared" si="1100"/>
        <v>0</v>
      </c>
      <c r="JB1245">
        <f t="shared" si="1101"/>
        <v>2.5000000000000001E-2</v>
      </c>
      <c r="JC1245">
        <f t="shared" si="1102"/>
        <v>0.03</v>
      </c>
      <c r="JD1245">
        <f t="shared" si="1103"/>
        <v>8.2500000000000004E-2</v>
      </c>
      <c r="JE1245">
        <f t="shared" si="1104"/>
        <v>7.0000000000000007E-2</v>
      </c>
      <c r="JF1245">
        <f t="shared" si="1105"/>
        <v>0.09</v>
      </c>
      <c r="JG1245" s="5">
        <f t="shared" si="1106"/>
        <v>0</v>
      </c>
      <c r="JH1245">
        <f t="shared" si="1107"/>
        <v>0</v>
      </c>
      <c r="JI1245">
        <f t="shared" si="1107"/>
        <v>0</v>
      </c>
      <c r="JJ1245">
        <f t="shared" si="1108"/>
        <v>0.05</v>
      </c>
      <c r="JK1245">
        <f t="shared" si="1109"/>
        <v>3.7499999999999999E-2</v>
      </c>
      <c r="JL1245" s="6">
        <f t="shared" si="1110"/>
        <v>3.3333333333333333E-2</v>
      </c>
      <c r="JM1245">
        <f t="shared" si="1111"/>
        <v>0.03</v>
      </c>
      <c r="JN1245">
        <f t="shared" si="1112"/>
        <v>3.7500000000000006E-2</v>
      </c>
      <c r="JO1245">
        <f t="shared" si="1113"/>
        <v>0.11249999999999999</v>
      </c>
      <c r="JP1245">
        <f t="shared" si="1114"/>
        <v>0.1</v>
      </c>
      <c r="JQ1245">
        <f t="shared" si="1115"/>
        <v>0.12</v>
      </c>
      <c r="JR1245">
        <f t="shared" si="1116"/>
        <v>8.2500000000000004E-2</v>
      </c>
      <c r="JS1245">
        <f t="shared" si="1117"/>
        <v>0.1</v>
      </c>
      <c r="JT1245">
        <f t="shared" si="1117"/>
        <v>0.1</v>
      </c>
      <c r="JU1245">
        <f t="shared" si="1118"/>
        <v>1</v>
      </c>
      <c r="JV1245">
        <f t="shared" si="1118"/>
        <v>0</v>
      </c>
      <c r="JW1245">
        <f t="shared" si="1119"/>
        <v>0.15</v>
      </c>
      <c r="JY1245">
        <f t="shared" si="1120"/>
        <v>3.7500000000000006E-2</v>
      </c>
      <c r="JZ1245">
        <f t="shared" si="1121"/>
        <v>0.06</v>
      </c>
      <c r="KA1245">
        <f t="shared" si="1122"/>
        <v>0.02</v>
      </c>
      <c r="KB1245">
        <f t="shared" si="1122"/>
        <v>0.02</v>
      </c>
      <c r="KC1245">
        <f t="shared" si="1123"/>
        <v>0.04</v>
      </c>
      <c r="KD1245">
        <f t="shared" si="1124"/>
        <v>1.4999999999999999E-2</v>
      </c>
      <c r="KE1245">
        <f t="shared" si="1124"/>
        <v>0</v>
      </c>
      <c r="KF1245">
        <f t="shared" si="1124"/>
        <v>0.03</v>
      </c>
      <c r="KG1245">
        <f t="shared" si="1090"/>
        <v>0</v>
      </c>
      <c r="KH1245">
        <f t="shared" si="1090"/>
        <v>7.4999999999999997E-3</v>
      </c>
      <c r="KI1245">
        <f t="shared" si="1090"/>
        <v>7.4999999999999997E-3</v>
      </c>
      <c r="KJ1245">
        <f t="shared" si="1090"/>
        <v>2.2499999999999999E-2</v>
      </c>
      <c r="KK1245">
        <f t="shared" si="1125"/>
        <v>0.02</v>
      </c>
      <c r="KL1245">
        <f t="shared" si="1126"/>
        <v>0.03</v>
      </c>
      <c r="KM1245" s="5">
        <f t="shared" si="1127"/>
        <v>0</v>
      </c>
      <c r="KN1245">
        <f t="shared" si="1128"/>
        <v>0</v>
      </c>
      <c r="KO1245">
        <f t="shared" si="1128"/>
        <v>0</v>
      </c>
      <c r="KP1245">
        <f t="shared" si="1129"/>
        <v>1.4999999999999999E-2</v>
      </c>
      <c r="KQ1245">
        <f t="shared" si="1130"/>
        <v>7.4999999999999997E-3</v>
      </c>
      <c r="KR1245" s="6">
        <f t="shared" si="1131"/>
        <v>1.6666666666666666E-2</v>
      </c>
      <c r="KS1245">
        <f t="shared" si="1132"/>
        <v>0.01</v>
      </c>
      <c r="KT1245">
        <f t="shared" si="1133"/>
        <v>2.2499999999999999E-2</v>
      </c>
      <c r="KU1245">
        <f t="shared" si="1134"/>
        <v>0.03</v>
      </c>
      <c r="KV1245">
        <f t="shared" si="1135"/>
        <v>0.05</v>
      </c>
      <c r="KW1245">
        <f t="shared" si="1136"/>
        <v>0.01</v>
      </c>
      <c r="KX1245">
        <f t="shared" si="1137"/>
        <v>0</v>
      </c>
      <c r="KY1245">
        <f t="shared" si="1138"/>
        <v>0.04</v>
      </c>
      <c r="KZ1245">
        <f t="shared" si="1139"/>
        <v>0.03</v>
      </c>
      <c r="LA1245">
        <f t="shared" si="1140"/>
        <v>1</v>
      </c>
      <c r="LB1245">
        <f t="shared" si="1140"/>
        <v>0</v>
      </c>
      <c r="LC1245">
        <f t="shared" si="1141"/>
        <v>0.1</v>
      </c>
      <c r="LE1245" t="str">
        <f t="shared" si="1147"/>
        <v>Niger</v>
      </c>
      <c r="LF1245">
        <f t="shared" si="1142"/>
        <v>0.63749999999999996</v>
      </c>
      <c r="LG1245" s="6">
        <f t="shared" si="1143"/>
        <v>0.41833333333333328</v>
      </c>
      <c r="LH1245">
        <f t="shared" si="1144"/>
        <v>0.83250000000000002</v>
      </c>
      <c r="LI1245" s="6">
        <f t="shared" si="1145"/>
        <v>0.64166666666666672</v>
      </c>
      <c r="LJ1245">
        <f t="shared" si="1146"/>
        <v>0</v>
      </c>
    </row>
    <row r="1246" spans="1:322" x14ac:dyDescent="0.35">
      <c r="A1246" s="8">
        <v>44870</v>
      </c>
      <c r="B1246" t="s">
        <v>6397</v>
      </c>
      <c r="D1246" s="24" t="s">
        <v>257</v>
      </c>
      <c r="E1246" s="24" t="s">
        <v>262</v>
      </c>
      <c r="F1246" s="24">
        <v>40</v>
      </c>
      <c r="G1246" s="24" t="s">
        <v>258</v>
      </c>
      <c r="H1246" s="24" t="s">
        <v>259</v>
      </c>
      <c r="I1246" s="24" t="s">
        <v>1361</v>
      </c>
      <c r="J1246" s="24" t="s">
        <v>207</v>
      </c>
      <c r="K1246" s="25">
        <v>44524</v>
      </c>
      <c r="L1246" s="25">
        <v>44524</v>
      </c>
      <c r="M1246" s="25">
        <v>44524</v>
      </c>
      <c r="N1246" s="24" t="s">
        <v>261</v>
      </c>
      <c r="O1246" s="24" t="s">
        <v>261</v>
      </c>
      <c r="P1246" s="24" t="s">
        <v>261</v>
      </c>
      <c r="Q1246" s="24" t="s">
        <v>324</v>
      </c>
      <c r="R1246" s="25">
        <v>44712</v>
      </c>
      <c r="S1246" s="25">
        <v>44712</v>
      </c>
      <c r="T1246" s="24" t="s">
        <v>263</v>
      </c>
      <c r="U1246" s="24" t="s">
        <v>261</v>
      </c>
      <c r="V1246" s="25" t="s">
        <v>262</v>
      </c>
      <c r="W1246" s="24" t="s">
        <v>261</v>
      </c>
      <c r="X1246" s="25" t="s">
        <v>262</v>
      </c>
      <c r="Y1246" s="24" t="s">
        <v>263</v>
      </c>
      <c r="Z1246" s="25">
        <v>44739</v>
      </c>
      <c r="AA1246" s="24" t="s">
        <v>264</v>
      </c>
      <c r="AB1246" s="24" t="s">
        <v>265</v>
      </c>
      <c r="AC1246" s="24" t="s">
        <v>1362</v>
      </c>
      <c r="AD1246" s="24" t="s">
        <v>267</v>
      </c>
      <c r="AE1246" s="24" t="s">
        <v>326</v>
      </c>
      <c r="AF1246" s="24" t="s">
        <v>327</v>
      </c>
      <c r="AG1246" s="31">
        <v>1100</v>
      </c>
      <c r="AH1246" s="24" t="s">
        <v>263</v>
      </c>
      <c r="AI1246" s="24">
        <v>44712</v>
      </c>
      <c r="AJ1246" s="25">
        <v>44712</v>
      </c>
      <c r="AK1246" s="24" t="s">
        <v>268</v>
      </c>
      <c r="AL1246" s="24" t="s">
        <v>269</v>
      </c>
      <c r="AM1246" s="24" t="s">
        <v>265</v>
      </c>
      <c r="AN1246" s="24" t="s">
        <v>270</v>
      </c>
      <c r="AO1246" s="24" t="s">
        <v>261</v>
      </c>
      <c r="AP1246" s="24" t="s">
        <v>261</v>
      </c>
      <c r="AQ1246" s="25" t="s">
        <v>262</v>
      </c>
      <c r="AR1246" s="24" t="s">
        <v>261</v>
      </c>
      <c r="AS1246" s="25" t="s">
        <v>262</v>
      </c>
      <c r="AT1246" s="24" t="s">
        <v>261</v>
      </c>
      <c r="AU1246" s="25" t="s">
        <v>262</v>
      </c>
      <c r="AV1246" s="24" t="s">
        <v>261</v>
      </c>
      <c r="AW1246" s="25" t="s">
        <v>262</v>
      </c>
      <c r="AX1246" s="24" t="s">
        <v>261</v>
      </c>
      <c r="AY1246" s="25" t="s">
        <v>262</v>
      </c>
      <c r="AZ1246" s="27" t="s">
        <v>262</v>
      </c>
      <c r="BA1246" s="27" t="s">
        <v>262</v>
      </c>
      <c r="BB1246" s="24" t="s">
        <v>261</v>
      </c>
      <c r="BC1246" s="25" t="s">
        <v>262</v>
      </c>
      <c r="BD1246" s="24" t="s">
        <v>261</v>
      </c>
      <c r="BE1246" s="26" t="s">
        <v>262</v>
      </c>
      <c r="BF1246" t="s">
        <v>207</v>
      </c>
      <c r="BG1246" s="9" t="s">
        <v>1363</v>
      </c>
      <c r="BH1246" t="s">
        <v>272</v>
      </c>
      <c r="BI1246" t="s">
        <v>209</v>
      </c>
      <c r="BJ1246" t="s">
        <v>210</v>
      </c>
      <c r="BK1246" t="s">
        <v>329</v>
      </c>
      <c r="BL1246" t="s">
        <v>212</v>
      </c>
      <c r="BM1246" t="s">
        <v>1364</v>
      </c>
      <c r="BN1246" t="s">
        <v>214</v>
      </c>
      <c r="BO1246" s="13" t="s">
        <v>394</v>
      </c>
      <c r="BP1246" t="s">
        <v>219</v>
      </c>
      <c r="BQ1246" t="s">
        <v>332</v>
      </c>
      <c r="BV1246" t="s">
        <v>214</v>
      </c>
      <c r="CC1246" t="s">
        <v>214</v>
      </c>
      <c r="CG1246" t="s">
        <v>214</v>
      </c>
      <c r="CH1246" t="s">
        <v>795</v>
      </c>
      <c r="CI1246" t="s">
        <v>333</v>
      </c>
      <c r="CJ1246" t="s">
        <v>242</v>
      </c>
      <c r="CK1246" t="s">
        <v>333</v>
      </c>
      <c r="CL1246" t="s">
        <v>282</v>
      </c>
      <c r="CN1246" t="s">
        <v>2563</v>
      </c>
      <c r="CO1246" t="s">
        <v>6398</v>
      </c>
      <c r="CP1246" t="s">
        <v>413</v>
      </c>
      <c r="CQ1246" t="s">
        <v>284</v>
      </c>
      <c r="CR1246" t="s">
        <v>244</v>
      </c>
      <c r="CS1246" t="s">
        <v>244</v>
      </c>
      <c r="CT1246" t="s">
        <v>214</v>
      </c>
      <c r="CU1246" t="s">
        <v>214</v>
      </c>
      <c r="CV1246" t="s">
        <v>227</v>
      </c>
      <c r="CW1246" t="s">
        <v>227</v>
      </c>
      <c r="CX1246" t="s">
        <v>287</v>
      </c>
      <c r="CY1246" t="s">
        <v>287</v>
      </c>
      <c r="CZ1246" t="s">
        <v>219</v>
      </c>
      <c r="DA1246" t="s">
        <v>219</v>
      </c>
      <c r="DB1246" t="s">
        <v>230</v>
      </c>
      <c r="DC1246" t="s">
        <v>230</v>
      </c>
      <c r="DD1246" t="s">
        <v>219</v>
      </c>
      <c r="DG1246" t="s">
        <v>546</v>
      </c>
      <c r="DI1246" t="s">
        <v>338</v>
      </c>
      <c r="DK1246" t="s">
        <v>237</v>
      </c>
      <c r="DL1246" t="s">
        <v>237</v>
      </c>
      <c r="DM1246" t="s">
        <v>219</v>
      </c>
      <c r="DN1246" t="s">
        <v>219</v>
      </c>
      <c r="DO1246" t="s">
        <v>288</v>
      </c>
      <c r="DP1246" t="s">
        <v>443</v>
      </c>
      <c r="DR1246" t="s">
        <v>443</v>
      </c>
      <c r="DT1246" t="s">
        <v>214</v>
      </c>
      <c r="DU1246" t="s">
        <v>214</v>
      </c>
      <c r="DV1246" t="s">
        <v>2107</v>
      </c>
      <c r="DW1246" t="s">
        <v>6399</v>
      </c>
      <c r="DX1246" t="s">
        <v>233</v>
      </c>
      <c r="DY1246" t="s">
        <v>233</v>
      </c>
      <c r="DZ1246" t="s">
        <v>1208</v>
      </c>
      <c r="EA1246" t="s">
        <v>233</v>
      </c>
      <c r="EB1246" t="s">
        <v>233</v>
      </c>
      <c r="EC1246" t="s">
        <v>242</v>
      </c>
      <c r="ED1246" t="s">
        <v>242</v>
      </c>
      <c r="EE1246" t="s">
        <v>214</v>
      </c>
      <c r="EF1246" t="s">
        <v>214</v>
      </c>
      <c r="EG1246" t="s">
        <v>214</v>
      </c>
      <c r="EI1246" t="s">
        <v>214</v>
      </c>
      <c r="EK1246" t="s">
        <v>242</v>
      </c>
      <c r="EL1246" t="s">
        <v>242</v>
      </c>
      <c r="EM1246" t="s">
        <v>240</v>
      </c>
      <c r="EN1246" t="s">
        <v>240</v>
      </c>
      <c r="EO1246" t="s">
        <v>240</v>
      </c>
      <c r="EP1246" t="s">
        <v>240</v>
      </c>
      <c r="EQ1246" t="s">
        <v>219</v>
      </c>
      <c r="ER1246" t="s">
        <v>219</v>
      </c>
      <c r="ES1246" t="s">
        <v>233</v>
      </c>
      <c r="ET1246" t="s">
        <v>233</v>
      </c>
      <c r="EU1246" t="s">
        <v>233</v>
      </c>
      <c r="EV1246" t="s">
        <v>233</v>
      </c>
      <c r="EW1246" t="s">
        <v>580</v>
      </c>
      <c r="EX1246" t="s">
        <v>580</v>
      </c>
      <c r="EY1246" t="s">
        <v>233</v>
      </c>
      <c r="EZ1246" t="s">
        <v>291</v>
      </c>
      <c r="FA1246" t="s">
        <v>241</v>
      </c>
      <c r="FB1246" t="s">
        <v>233</v>
      </c>
      <c r="FC1246" t="s">
        <v>233</v>
      </c>
      <c r="FD1246" t="s">
        <v>237</v>
      </c>
      <c r="FE1246" t="s">
        <v>244</v>
      </c>
      <c r="FF1246" t="s">
        <v>244</v>
      </c>
      <c r="FG1246" t="s">
        <v>242</v>
      </c>
      <c r="FH1246" t="s">
        <v>242</v>
      </c>
      <c r="FI1246" t="s">
        <v>214</v>
      </c>
      <c r="FJ1246" t="s">
        <v>214</v>
      </c>
      <c r="FK1246" t="s">
        <v>214</v>
      </c>
      <c r="FL1246" t="s">
        <v>214</v>
      </c>
      <c r="FM1246" t="s">
        <v>245</v>
      </c>
      <c r="FN1246" t="s">
        <v>292</v>
      </c>
      <c r="FO1246" t="s">
        <v>219</v>
      </c>
      <c r="FP1246" t="s">
        <v>214</v>
      </c>
      <c r="FQ1246" t="s">
        <v>241</v>
      </c>
      <c r="FR1246" t="s">
        <v>241</v>
      </c>
      <c r="FS1246" t="s">
        <v>241</v>
      </c>
      <c r="FT1246" t="s">
        <v>241</v>
      </c>
      <c r="FU1246" t="s">
        <v>219</v>
      </c>
      <c r="FV1246" t="s">
        <v>241</v>
      </c>
      <c r="FW1246" t="s">
        <v>241</v>
      </c>
      <c r="FX1246" t="s">
        <v>241</v>
      </c>
      <c r="FY1246" t="s">
        <v>241</v>
      </c>
      <c r="FZ1246" t="s">
        <v>341</v>
      </c>
      <c r="GA1246" t="s">
        <v>341</v>
      </c>
      <c r="GB1246" t="s">
        <v>227</v>
      </c>
      <c r="GC1246" t="s">
        <v>227</v>
      </c>
      <c r="GD1246" t="s">
        <v>249</v>
      </c>
      <c r="GE1246" t="s">
        <v>241</v>
      </c>
      <c r="GF1246" t="s">
        <v>249</v>
      </c>
      <c r="GG1246" t="s">
        <v>227</v>
      </c>
      <c r="GH1246" t="s">
        <v>241</v>
      </c>
      <c r="GI1246" t="s">
        <v>227</v>
      </c>
      <c r="GJ1246" t="s">
        <v>227</v>
      </c>
      <c r="GK1246" t="s">
        <v>226</v>
      </c>
      <c r="GL1246" t="s">
        <v>227</v>
      </c>
      <c r="GM1246" t="s">
        <v>227</v>
      </c>
      <c r="GN1246" t="s">
        <v>219</v>
      </c>
      <c r="GO1246" t="s">
        <v>219</v>
      </c>
      <c r="GP1246" t="s">
        <v>294</v>
      </c>
      <c r="GQ1246" t="s">
        <v>295</v>
      </c>
      <c r="GR1246" t="s">
        <v>295</v>
      </c>
      <c r="GS1246" t="s">
        <v>214</v>
      </c>
      <c r="GT1246" t="s">
        <v>241</v>
      </c>
      <c r="GU1246" t="s">
        <v>214</v>
      </c>
      <c r="GV1246" t="s">
        <v>241</v>
      </c>
      <c r="GW1246" t="s">
        <v>252</v>
      </c>
      <c r="GX1246" t="s">
        <v>252</v>
      </c>
      <c r="GY1246" t="s">
        <v>254</v>
      </c>
      <c r="GZ1246" t="s">
        <v>241</v>
      </c>
      <c r="HA1246" t="s">
        <v>298</v>
      </c>
      <c r="HB1246" t="s">
        <v>241</v>
      </c>
      <c r="HC1246" t="s">
        <v>315</v>
      </c>
      <c r="HD1246" t="s">
        <v>316</v>
      </c>
      <c r="HE1246" t="s">
        <v>429</v>
      </c>
      <c r="HF1246" t="s">
        <v>6400</v>
      </c>
      <c r="HG1246" t="s">
        <v>362</v>
      </c>
      <c r="HH1246" t="s">
        <v>299</v>
      </c>
      <c r="HI1246" t="s">
        <v>241</v>
      </c>
      <c r="HJ1246" t="s">
        <v>214</v>
      </c>
      <c r="HK1246" t="s">
        <v>6401</v>
      </c>
      <c r="HL1246" s="12"/>
      <c r="HM1246">
        <v>0.5</v>
      </c>
      <c r="HN1246">
        <v>0.75</v>
      </c>
      <c r="HO1246">
        <v>1</v>
      </c>
      <c r="HP1246">
        <v>0.75</v>
      </c>
      <c r="HQ1246">
        <v>1</v>
      </c>
      <c r="HR1246">
        <v>0.5</v>
      </c>
      <c r="HS1246">
        <v>1</v>
      </c>
      <c r="HT1246">
        <v>1</v>
      </c>
      <c r="HU1246">
        <v>0</v>
      </c>
      <c r="HV1246">
        <v>0.5</v>
      </c>
      <c r="HW1246">
        <v>0.5</v>
      </c>
      <c r="HX1246">
        <v>0.75</v>
      </c>
      <c r="HY1246">
        <v>1</v>
      </c>
      <c r="HZ1246">
        <v>0.5</v>
      </c>
      <c r="IA1246" s="4">
        <v>1</v>
      </c>
      <c r="IB1246">
        <v>0.5</v>
      </c>
      <c r="IC1246">
        <v>0.25</v>
      </c>
      <c r="ID1246">
        <v>0</v>
      </c>
      <c r="IE1246">
        <v>1</v>
      </c>
      <c r="IG1246">
        <v>1</v>
      </c>
      <c r="IH1246">
        <v>1</v>
      </c>
      <c r="II1246">
        <v>0.75</v>
      </c>
      <c r="IJ1246">
        <v>1</v>
      </c>
      <c r="IK1246">
        <v>0.75</v>
      </c>
      <c r="IL1246">
        <v>1</v>
      </c>
      <c r="IM1246">
        <v>0.75</v>
      </c>
      <c r="IN1246">
        <v>1</v>
      </c>
      <c r="IO1246">
        <v>1</v>
      </c>
      <c r="IQ1246">
        <v>0</v>
      </c>
      <c r="IS1246">
        <f t="shared" si="1092"/>
        <v>7.4999999999999997E-2</v>
      </c>
      <c r="IT1246">
        <f t="shared" si="1093"/>
        <v>0.09</v>
      </c>
      <c r="IU1246">
        <f t="shared" si="1094"/>
        <v>0.08</v>
      </c>
      <c r="IV1246">
        <f t="shared" si="1095"/>
        <v>7.5000000000000011E-2</v>
      </c>
      <c r="IW1246">
        <f t="shared" si="1096"/>
        <v>0.08</v>
      </c>
      <c r="IX1246">
        <f t="shared" si="1097"/>
        <v>6.5000000000000002E-2</v>
      </c>
      <c r="IY1246">
        <f t="shared" si="1098"/>
        <v>0.1</v>
      </c>
      <c r="IZ1246">
        <f t="shared" si="1099"/>
        <v>0.11</v>
      </c>
      <c r="JA1246">
        <f t="shared" si="1100"/>
        <v>0</v>
      </c>
      <c r="JB1246">
        <f t="shared" si="1101"/>
        <v>0.05</v>
      </c>
      <c r="JC1246">
        <f t="shared" si="1102"/>
        <v>0.06</v>
      </c>
      <c r="JD1246">
        <f t="shared" si="1103"/>
        <v>8.2500000000000004E-2</v>
      </c>
      <c r="JE1246">
        <f t="shared" si="1104"/>
        <v>7.0000000000000007E-2</v>
      </c>
      <c r="JF1246">
        <f t="shared" si="1105"/>
        <v>0.06</v>
      </c>
      <c r="JG1246" s="5">
        <f t="shared" si="1106"/>
        <v>0.05</v>
      </c>
      <c r="JH1246">
        <f t="shared" si="1107"/>
        <v>0</v>
      </c>
      <c r="JI1246">
        <f t="shared" si="1107"/>
        <v>0</v>
      </c>
      <c r="JJ1246">
        <f t="shared" si="1108"/>
        <v>0</v>
      </c>
      <c r="JK1246">
        <f t="shared" si="1109"/>
        <v>0.15</v>
      </c>
      <c r="JL1246" s="6">
        <f t="shared" si="1110"/>
        <v>3.3333333333333333E-2</v>
      </c>
      <c r="JM1246">
        <f t="shared" si="1111"/>
        <v>0.12</v>
      </c>
      <c r="JN1246">
        <f t="shared" si="1112"/>
        <v>0.05</v>
      </c>
      <c r="JO1246">
        <f t="shared" si="1113"/>
        <v>0.11249999999999999</v>
      </c>
      <c r="JP1246">
        <f t="shared" si="1114"/>
        <v>0.1</v>
      </c>
      <c r="JQ1246">
        <f t="shared" si="1115"/>
        <v>0.09</v>
      </c>
      <c r="JR1246">
        <f t="shared" si="1116"/>
        <v>0.11</v>
      </c>
      <c r="JS1246">
        <f t="shared" si="1117"/>
        <v>7.5000000000000011E-2</v>
      </c>
      <c r="JT1246">
        <f t="shared" si="1117"/>
        <v>0.1</v>
      </c>
      <c r="JU1246">
        <f t="shared" si="1118"/>
        <v>1</v>
      </c>
      <c r="JV1246">
        <f t="shared" si="1118"/>
        <v>0</v>
      </c>
      <c r="JW1246">
        <f t="shared" si="1119"/>
        <v>0.15</v>
      </c>
      <c r="JY1246">
        <f t="shared" si="1120"/>
        <v>2.5000000000000001E-2</v>
      </c>
      <c r="JZ1246">
        <f t="shared" si="1121"/>
        <v>0.06</v>
      </c>
      <c r="KA1246">
        <f t="shared" si="1122"/>
        <v>0.02</v>
      </c>
      <c r="KB1246">
        <f t="shared" si="1122"/>
        <v>1.4999999999999999E-2</v>
      </c>
      <c r="KC1246">
        <f t="shared" si="1123"/>
        <v>0.04</v>
      </c>
      <c r="KD1246">
        <f t="shared" si="1124"/>
        <v>1.4999999999999999E-2</v>
      </c>
      <c r="KE1246">
        <f t="shared" si="1124"/>
        <v>0.03</v>
      </c>
      <c r="KF1246">
        <f t="shared" si="1124"/>
        <v>0.03</v>
      </c>
      <c r="KG1246">
        <f t="shared" si="1090"/>
        <v>0</v>
      </c>
      <c r="KH1246">
        <f t="shared" si="1090"/>
        <v>1.4999999999999999E-2</v>
      </c>
      <c r="KI1246">
        <f t="shared" si="1090"/>
        <v>1.4999999999999999E-2</v>
      </c>
      <c r="KJ1246">
        <f t="shared" si="1090"/>
        <v>2.2499999999999999E-2</v>
      </c>
      <c r="KK1246">
        <f t="shared" si="1125"/>
        <v>0.02</v>
      </c>
      <c r="KL1246">
        <f t="shared" si="1126"/>
        <v>0.02</v>
      </c>
      <c r="KM1246" s="5">
        <f t="shared" si="1127"/>
        <v>0.05</v>
      </c>
      <c r="KN1246">
        <f t="shared" si="1128"/>
        <v>0</v>
      </c>
      <c r="KO1246">
        <f t="shared" si="1128"/>
        <v>0</v>
      </c>
      <c r="KP1246">
        <f t="shared" si="1129"/>
        <v>0</v>
      </c>
      <c r="KQ1246">
        <f t="shared" si="1130"/>
        <v>0.03</v>
      </c>
      <c r="KR1246" s="6">
        <f t="shared" si="1131"/>
        <v>1.6666666666666666E-2</v>
      </c>
      <c r="KS1246">
        <f t="shared" si="1132"/>
        <v>0.04</v>
      </c>
      <c r="KT1246">
        <f t="shared" si="1133"/>
        <v>0.03</v>
      </c>
      <c r="KU1246">
        <f t="shared" si="1134"/>
        <v>0.03</v>
      </c>
      <c r="KV1246">
        <f t="shared" si="1135"/>
        <v>0.05</v>
      </c>
      <c r="KW1246">
        <f t="shared" si="1136"/>
        <v>7.4999999999999997E-3</v>
      </c>
      <c r="KX1246">
        <f t="shared" si="1137"/>
        <v>0</v>
      </c>
      <c r="KY1246">
        <f t="shared" si="1138"/>
        <v>0.03</v>
      </c>
      <c r="KZ1246">
        <f t="shared" si="1139"/>
        <v>0.03</v>
      </c>
      <c r="LA1246">
        <f t="shared" si="1140"/>
        <v>1</v>
      </c>
      <c r="LB1246">
        <f t="shared" si="1140"/>
        <v>0</v>
      </c>
      <c r="LC1246">
        <f t="shared" si="1141"/>
        <v>0.1</v>
      </c>
      <c r="LE1246" t="str">
        <f t="shared" si="1147"/>
        <v>Niger</v>
      </c>
      <c r="LF1246">
        <f t="shared" si="1142"/>
        <v>0.67500000000000004</v>
      </c>
      <c r="LG1246" s="6">
        <f t="shared" si="1143"/>
        <v>0.55583333333333329</v>
      </c>
      <c r="LH1246">
        <f t="shared" si="1144"/>
        <v>0.90749999999999997</v>
      </c>
      <c r="LI1246" s="6">
        <f t="shared" si="1145"/>
        <v>0.74166666666666681</v>
      </c>
      <c r="LJ1246">
        <f t="shared" si="1146"/>
        <v>0</v>
      </c>
    </row>
    <row r="1247" spans="1:322" x14ac:dyDescent="0.35">
      <c r="A1247" s="8">
        <v>44870</v>
      </c>
      <c r="B1247" t="s">
        <v>6402</v>
      </c>
      <c r="D1247" s="27" t="s">
        <v>321</v>
      </c>
      <c r="E1247" s="27" t="s">
        <v>262</v>
      </c>
      <c r="F1247" s="27">
        <v>22</v>
      </c>
      <c r="G1247" s="27" t="s">
        <v>258</v>
      </c>
      <c r="H1247" s="27" t="s">
        <v>259</v>
      </c>
      <c r="I1247" s="27" t="s">
        <v>1361</v>
      </c>
      <c r="J1247" s="27" t="s">
        <v>207</v>
      </c>
      <c r="K1247" s="28">
        <v>44524</v>
      </c>
      <c r="L1247" s="28">
        <v>44524</v>
      </c>
      <c r="M1247" s="28">
        <v>44524</v>
      </c>
      <c r="N1247" s="27" t="s">
        <v>261</v>
      </c>
      <c r="O1247" s="27" t="s">
        <v>261</v>
      </c>
      <c r="P1247" s="27" t="s">
        <v>261</v>
      </c>
      <c r="Q1247" s="27" t="s">
        <v>324</v>
      </c>
      <c r="R1247" s="28">
        <v>44682</v>
      </c>
      <c r="S1247" s="28">
        <v>44682</v>
      </c>
      <c r="T1247" s="27" t="s">
        <v>263</v>
      </c>
      <c r="U1247" s="27" t="s">
        <v>261</v>
      </c>
      <c r="V1247" s="28" t="s">
        <v>262</v>
      </c>
      <c r="W1247" s="27" t="s">
        <v>261</v>
      </c>
      <c r="X1247" s="28" t="s">
        <v>262</v>
      </c>
      <c r="Y1247" s="27" t="s">
        <v>263</v>
      </c>
      <c r="Z1247" s="28">
        <v>44768</v>
      </c>
      <c r="AA1247" s="27" t="s">
        <v>264</v>
      </c>
      <c r="AB1247" s="27" t="s">
        <v>265</v>
      </c>
      <c r="AC1247" s="27" t="s">
        <v>6403</v>
      </c>
      <c r="AD1247" s="27" t="s">
        <v>267</v>
      </c>
      <c r="AE1247" s="27" t="s">
        <v>326</v>
      </c>
      <c r="AF1247" s="27" t="s">
        <v>327</v>
      </c>
      <c r="AG1247" s="29">
        <v>1100</v>
      </c>
      <c r="AH1247" s="27" t="s">
        <v>263</v>
      </c>
      <c r="AI1247" s="27">
        <v>44712</v>
      </c>
      <c r="AJ1247" s="28">
        <v>44712</v>
      </c>
      <c r="AK1247" s="27" t="s">
        <v>268</v>
      </c>
      <c r="AL1247" s="27" t="s">
        <v>269</v>
      </c>
      <c r="AM1247" s="27" t="s">
        <v>265</v>
      </c>
      <c r="AN1247" s="27" t="s">
        <v>270</v>
      </c>
      <c r="AO1247" s="27" t="s">
        <v>261</v>
      </c>
      <c r="AP1247" s="27" t="s">
        <v>261</v>
      </c>
      <c r="AQ1247" s="28" t="s">
        <v>262</v>
      </c>
      <c r="AR1247" s="27" t="s">
        <v>261</v>
      </c>
      <c r="AS1247" s="28" t="s">
        <v>262</v>
      </c>
      <c r="AT1247" s="27" t="s">
        <v>261</v>
      </c>
      <c r="AU1247" s="28" t="s">
        <v>262</v>
      </c>
      <c r="AV1247" s="27" t="s">
        <v>261</v>
      </c>
      <c r="AW1247" s="28" t="s">
        <v>262</v>
      </c>
      <c r="AX1247" s="27" t="s">
        <v>261</v>
      </c>
      <c r="AY1247" s="28" t="s">
        <v>262</v>
      </c>
      <c r="AZ1247" s="27" t="s">
        <v>262</v>
      </c>
      <c r="BA1247" s="27" t="s">
        <v>262</v>
      </c>
      <c r="BB1247" s="27" t="s">
        <v>261</v>
      </c>
      <c r="BC1247" s="28" t="s">
        <v>262</v>
      </c>
      <c r="BD1247" s="27" t="s">
        <v>261</v>
      </c>
      <c r="BE1247" s="30" t="s">
        <v>262</v>
      </c>
      <c r="BF1247" t="s">
        <v>207</v>
      </c>
      <c r="BG1247" s="9" t="s">
        <v>1363</v>
      </c>
      <c r="BH1247" t="s">
        <v>272</v>
      </c>
      <c r="BI1247" t="s">
        <v>522</v>
      </c>
      <c r="BJ1247" t="s">
        <v>210</v>
      </c>
      <c r="BK1247" t="s">
        <v>329</v>
      </c>
      <c r="BL1247" t="s">
        <v>212</v>
      </c>
      <c r="BM1247" t="s">
        <v>1364</v>
      </c>
      <c r="BN1247" t="s">
        <v>214</v>
      </c>
      <c r="BO1247" t="s">
        <v>302</v>
      </c>
      <c r="BP1247" t="s">
        <v>219</v>
      </c>
      <c r="BQ1247" t="s">
        <v>332</v>
      </c>
      <c r="BV1247" t="s">
        <v>214</v>
      </c>
      <c r="CC1247" t="s">
        <v>214</v>
      </c>
      <c r="CG1247" t="s">
        <v>219</v>
      </c>
      <c r="CI1247" t="s">
        <v>333</v>
      </c>
      <c r="CJ1247" t="s">
        <v>6404</v>
      </c>
      <c r="CK1247" t="s">
        <v>333</v>
      </c>
      <c r="CL1247" t="s">
        <v>412</v>
      </c>
      <c r="CN1247" t="s">
        <v>378</v>
      </c>
      <c r="CP1247" t="s">
        <v>413</v>
      </c>
      <c r="CQ1247" t="s">
        <v>284</v>
      </c>
      <c r="CR1247" t="s">
        <v>226</v>
      </c>
      <c r="CS1247" t="s">
        <v>226</v>
      </c>
      <c r="CT1247" t="s">
        <v>214</v>
      </c>
      <c r="CU1247" t="s">
        <v>214</v>
      </c>
      <c r="CV1247" t="s">
        <v>244</v>
      </c>
      <c r="CW1247" t="s">
        <v>244</v>
      </c>
      <c r="CX1247" t="s">
        <v>450</v>
      </c>
      <c r="CY1247" t="s">
        <v>450</v>
      </c>
      <c r="CZ1247" t="s">
        <v>214</v>
      </c>
      <c r="DA1247" t="s">
        <v>219</v>
      </c>
      <c r="DB1247" t="s">
        <v>230</v>
      </c>
      <c r="DC1247" t="s">
        <v>230</v>
      </c>
      <c r="DD1247" t="s">
        <v>214</v>
      </c>
      <c r="DE1247" t="s">
        <v>337</v>
      </c>
      <c r="DG1247" t="s">
        <v>337</v>
      </c>
      <c r="DI1247" t="s">
        <v>3652</v>
      </c>
      <c r="DK1247" t="s">
        <v>233</v>
      </c>
      <c r="DL1247" t="s">
        <v>233</v>
      </c>
      <c r="DM1247" t="s">
        <v>219</v>
      </c>
      <c r="DN1247" t="s">
        <v>219</v>
      </c>
      <c r="DO1247" t="s">
        <v>234</v>
      </c>
      <c r="DP1247" t="s">
        <v>443</v>
      </c>
      <c r="DR1247" t="s">
        <v>443</v>
      </c>
      <c r="DT1247" t="s">
        <v>214</v>
      </c>
      <c r="DU1247" t="s">
        <v>214</v>
      </c>
      <c r="DV1247" t="s">
        <v>236</v>
      </c>
      <c r="DX1247" t="s">
        <v>237</v>
      </c>
      <c r="DY1247" t="s">
        <v>237</v>
      </c>
      <c r="DZ1247" t="s">
        <v>485</v>
      </c>
      <c r="EA1247" t="s">
        <v>237</v>
      </c>
      <c r="EB1247" t="s">
        <v>237</v>
      </c>
      <c r="EC1247" t="s">
        <v>242</v>
      </c>
      <c r="ED1247" t="s">
        <v>242</v>
      </c>
      <c r="EE1247" t="s">
        <v>214</v>
      </c>
      <c r="EF1247" t="s">
        <v>214</v>
      </c>
      <c r="EG1247" t="s">
        <v>214</v>
      </c>
      <c r="EI1247" t="s">
        <v>214</v>
      </c>
      <c r="EK1247" t="s">
        <v>242</v>
      </c>
      <c r="EL1247" t="s">
        <v>242</v>
      </c>
      <c r="EM1247" t="s">
        <v>357</v>
      </c>
      <c r="EN1247" t="s">
        <v>357</v>
      </c>
      <c r="EO1247" t="s">
        <v>357</v>
      </c>
      <c r="EP1247" t="s">
        <v>357</v>
      </c>
      <c r="EQ1247" t="s">
        <v>214</v>
      </c>
      <c r="ER1247" t="s">
        <v>214</v>
      </c>
      <c r="ES1247" t="s">
        <v>389</v>
      </c>
      <c r="ET1247" t="s">
        <v>389</v>
      </c>
      <c r="EU1247" t="s">
        <v>237</v>
      </c>
      <c r="EV1247" t="s">
        <v>237</v>
      </c>
      <c r="EW1247" t="s">
        <v>580</v>
      </c>
      <c r="EX1247" t="s">
        <v>580</v>
      </c>
      <c r="EY1247" t="s">
        <v>389</v>
      </c>
      <c r="EZ1247" t="s">
        <v>241</v>
      </c>
      <c r="FA1247" t="s">
        <v>241</v>
      </c>
      <c r="FB1247" t="s">
        <v>389</v>
      </c>
      <c r="FC1247" t="s">
        <v>389</v>
      </c>
      <c r="FD1247" t="s">
        <v>389</v>
      </c>
      <c r="FE1247" t="s">
        <v>226</v>
      </c>
      <c r="FF1247" t="s">
        <v>226</v>
      </c>
      <c r="FG1247" t="s">
        <v>358</v>
      </c>
      <c r="FH1247" t="s">
        <v>358</v>
      </c>
      <c r="FI1247" t="s">
        <v>214</v>
      </c>
      <c r="FJ1247" t="s">
        <v>214</v>
      </c>
      <c r="FK1247" t="s">
        <v>214</v>
      </c>
      <c r="FL1247" t="s">
        <v>214</v>
      </c>
      <c r="FM1247" t="s">
        <v>292</v>
      </c>
      <c r="FN1247" t="s">
        <v>292</v>
      </c>
      <c r="FO1247" t="s">
        <v>219</v>
      </c>
      <c r="FP1247" t="s">
        <v>219</v>
      </c>
      <c r="FQ1247" t="s">
        <v>241</v>
      </c>
      <c r="FR1247" t="s">
        <v>241</v>
      </c>
      <c r="FS1247" t="s">
        <v>241</v>
      </c>
      <c r="FT1247" t="s">
        <v>241</v>
      </c>
      <c r="FU1247" t="s">
        <v>214</v>
      </c>
      <c r="FV1247" t="s">
        <v>487</v>
      </c>
      <c r="FW1247" t="s">
        <v>241</v>
      </c>
      <c r="FX1247" t="s">
        <v>1369</v>
      </c>
      <c r="FY1247" t="s">
        <v>241</v>
      </c>
      <c r="FZ1247" t="s">
        <v>341</v>
      </c>
      <c r="GA1247" t="s">
        <v>341</v>
      </c>
      <c r="GB1247" t="s">
        <v>244</v>
      </c>
      <c r="GC1247" t="s">
        <v>244</v>
      </c>
      <c r="GD1247" t="s">
        <v>293</v>
      </c>
      <c r="GE1247" t="s">
        <v>241</v>
      </c>
      <c r="GF1247" t="s">
        <v>293</v>
      </c>
      <c r="GG1247" t="s">
        <v>244</v>
      </c>
      <c r="GH1247" t="s">
        <v>241</v>
      </c>
      <c r="GI1247" t="s">
        <v>244</v>
      </c>
      <c r="GJ1247" t="s">
        <v>227</v>
      </c>
      <c r="GK1247" t="s">
        <v>227</v>
      </c>
      <c r="GL1247" t="s">
        <v>244</v>
      </c>
      <c r="GM1247" t="s">
        <v>244</v>
      </c>
      <c r="GN1247" t="s">
        <v>219</v>
      </c>
      <c r="GO1247" t="s">
        <v>219</v>
      </c>
      <c r="GP1247" t="s">
        <v>295</v>
      </c>
      <c r="GQ1247" t="s">
        <v>295</v>
      </c>
      <c r="GR1247" t="s">
        <v>295</v>
      </c>
      <c r="GS1247" t="s">
        <v>214</v>
      </c>
      <c r="GT1247" t="s">
        <v>241</v>
      </c>
      <c r="GU1247" t="s">
        <v>214</v>
      </c>
      <c r="GV1247" t="s">
        <v>241</v>
      </c>
      <c r="GW1247" t="s">
        <v>252</v>
      </c>
      <c r="GX1247" t="s">
        <v>252</v>
      </c>
      <c r="GY1247" t="s">
        <v>491</v>
      </c>
      <c r="GZ1247" t="s">
        <v>241</v>
      </c>
      <c r="HA1247" t="s">
        <v>952</v>
      </c>
      <c r="HB1247" t="s">
        <v>241</v>
      </c>
      <c r="HC1247" t="s">
        <v>315</v>
      </c>
      <c r="HD1247" t="s">
        <v>316</v>
      </c>
      <c r="HE1247" t="s">
        <v>343</v>
      </c>
      <c r="HF1247" t="s">
        <v>6405</v>
      </c>
      <c r="HG1247" t="s">
        <v>319</v>
      </c>
      <c r="HH1247" t="s">
        <v>683</v>
      </c>
      <c r="HI1247" t="s">
        <v>241</v>
      </c>
      <c r="HJ1247" t="s">
        <v>214</v>
      </c>
      <c r="HK1247" t="s">
        <v>6406</v>
      </c>
      <c r="HL1247" s="12"/>
      <c r="HM1247">
        <v>0.75</v>
      </c>
      <c r="HN1247">
        <v>0</v>
      </c>
      <c r="HO1247">
        <v>1</v>
      </c>
      <c r="HP1247">
        <v>0.75</v>
      </c>
      <c r="HQ1247">
        <v>1</v>
      </c>
      <c r="HR1247">
        <v>0.25</v>
      </c>
      <c r="HS1247">
        <v>0</v>
      </c>
      <c r="HT1247">
        <v>1</v>
      </c>
      <c r="HU1247">
        <v>0</v>
      </c>
      <c r="HV1247">
        <v>0.5</v>
      </c>
      <c r="HW1247">
        <v>0.5</v>
      </c>
      <c r="HX1247">
        <v>0.75</v>
      </c>
      <c r="HY1247">
        <v>1</v>
      </c>
      <c r="HZ1247">
        <v>0.75</v>
      </c>
      <c r="IA1247" s="4">
        <v>1</v>
      </c>
      <c r="IB1247">
        <v>1</v>
      </c>
      <c r="IC1247">
        <v>0.5</v>
      </c>
      <c r="ID1247">
        <v>1</v>
      </c>
      <c r="IE1247">
        <v>1</v>
      </c>
      <c r="IG1247">
        <v>1</v>
      </c>
      <c r="IH1247">
        <v>1</v>
      </c>
      <c r="II1247">
        <v>1</v>
      </c>
      <c r="IJ1247">
        <v>1</v>
      </c>
      <c r="IK1247">
        <v>0.75</v>
      </c>
      <c r="IL1247">
        <v>1</v>
      </c>
      <c r="IM1247">
        <v>0.75</v>
      </c>
      <c r="IN1247">
        <v>1</v>
      </c>
      <c r="IO1247">
        <v>1</v>
      </c>
      <c r="IQ1247">
        <v>0</v>
      </c>
      <c r="IS1247">
        <f t="shared" si="1092"/>
        <v>0.11249999999999999</v>
      </c>
      <c r="IT1247">
        <f t="shared" si="1093"/>
        <v>0</v>
      </c>
      <c r="IU1247">
        <f t="shared" si="1094"/>
        <v>0.08</v>
      </c>
      <c r="IV1247">
        <f t="shared" si="1095"/>
        <v>7.5000000000000011E-2</v>
      </c>
      <c r="IW1247">
        <f t="shared" si="1096"/>
        <v>0.08</v>
      </c>
      <c r="IX1247">
        <f t="shared" si="1097"/>
        <v>3.2500000000000001E-2</v>
      </c>
      <c r="IY1247">
        <f t="shared" si="1098"/>
        <v>0</v>
      </c>
      <c r="IZ1247">
        <f t="shared" si="1099"/>
        <v>0.11</v>
      </c>
      <c r="JA1247">
        <f t="shared" si="1100"/>
        <v>0</v>
      </c>
      <c r="JB1247">
        <f t="shared" si="1101"/>
        <v>0.05</v>
      </c>
      <c r="JC1247">
        <f t="shared" si="1102"/>
        <v>0.06</v>
      </c>
      <c r="JD1247">
        <f t="shared" si="1103"/>
        <v>8.2500000000000004E-2</v>
      </c>
      <c r="JE1247">
        <f t="shared" si="1104"/>
        <v>7.0000000000000007E-2</v>
      </c>
      <c r="JF1247">
        <f t="shared" si="1105"/>
        <v>0.09</v>
      </c>
      <c r="JG1247" s="5">
        <f t="shared" si="1106"/>
        <v>0.05</v>
      </c>
      <c r="JH1247">
        <f t="shared" si="1107"/>
        <v>0</v>
      </c>
      <c r="JI1247">
        <f t="shared" si="1107"/>
        <v>0</v>
      </c>
      <c r="JJ1247">
        <f t="shared" si="1108"/>
        <v>0.2</v>
      </c>
      <c r="JK1247">
        <f t="shared" si="1109"/>
        <v>0.15</v>
      </c>
      <c r="JL1247" s="6">
        <f t="shared" si="1110"/>
        <v>0.06</v>
      </c>
      <c r="JM1247">
        <f t="shared" si="1111"/>
        <v>0.12</v>
      </c>
      <c r="JN1247">
        <f t="shared" si="1112"/>
        <v>0.05</v>
      </c>
      <c r="JO1247">
        <f t="shared" si="1113"/>
        <v>0.15</v>
      </c>
      <c r="JP1247">
        <f t="shared" si="1114"/>
        <v>0.1</v>
      </c>
      <c r="JQ1247">
        <f t="shared" si="1115"/>
        <v>0.09</v>
      </c>
      <c r="JR1247">
        <f t="shared" si="1116"/>
        <v>0.11</v>
      </c>
      <c r="JS1247">
        <f t="shared" si="1117"/>
        <v>7.5000000000000011E-2</v>
      </c>
      <c r="JT1247">
        <f t="shared" si="1117"/>
        <v>0.1</v>
      </c>
      <c r="JU1247">
        <f t="shared" si="1118"/>
        <v>1</v>
      </c>
      <c r="JV1247">
        <f t="shared" si="1118"/>
        <v>0</v>
      </c>
      <c r="JW1247">
        <f t="shared" si="1119"/>
        <v>0.15</v>
      </c>
      <c r="JY1247">
        <f t="shared" si="1120"/>
        <v>3.7500000000000006E-2</v>
      </c>
      <c r="JZ1247">
        <f t="shared" si="1121"/>
        <v>0</v>
      </c>
      <c r="KA1247">
        <f t="shared" si="1122"/>
        <v>0.02</v>
      </c>
      <c r="KB1247">
        <f t="shared" si="1122"/>
        <v>1.4999999999999999E-2</v>
      </c>
      <c r="KC1247">
        <f t="shared" si="1123"/>
        <v>0.04</v>
      </c>
      <c r="KD1247">
        <f t="shared" si="1124"/>
        <v>7.4999999999999997E-3</v>
      </c>
      <c r="KE1247">
        <f t="shared" si="1124"/>
        <v>0</v>
      </c>
      <c r="KF1247">
        <f t="shared" si="1124"/>
        <v>0.03</v>
      </c>
      <c r="KG1247">
        <f t="shared" si="1090"/>
        <v>0</v>
      </c>
      <c r="KH1247">
        <f t="shared" si="1090"/>
        <v>1.4999999999999999E-2</v>
      </c>
      <c r="KI1247">
        <f t="shared" si="1090"/>
        <v>1.4999999999999999E-2</v>
      </c>
      <c r="KJ1247">
        <f t="shared" si="1090"/>
        <v>2.2499999999999999E-2</v>
      </c>
      <c r="KK1247">
        <f t="shared" si="1125"/>
        <v>0.02</v>
      </c>
      <c r="KL1247">
        <f t="shared" si="1126"/>
        <v>0.03</v>
      </c>
      <c r="KM1247" s="5">
        <f t="shared" si="1127"/>
        <v>0.05</v>
      </c>
      <c r="KN1247">
        <f t="shared" si="1128"/>
        <v>0</v>
      </c>
      <c r="KO1247">
        <f t="shared" si="1128"/>
        <v>0</v>
      </c>
      <c r="KP1247">
        <f t="shared" si="1129"/>
        <v>0.06</v>
      </c>
      <c r="KQ1247">
        <f t="shared" si="1130"/>
        <v>0.03</v>
      </c>
      <c r="KR1247" s="6">
        <f t="shared" si="1131"/>
        <v>0.03</v>
      </c>
      <c r="KS1247">
        <f t="shared" si="1132"/>
        <v>0.04</v>
      </c>
      <c r="KT1247">
        <f t="shared" si="1133"/>
        <v>0.03</v>
      </c>
      <c r="KU1247">
        <f t="shared" si="1134"/>
        <v>0.04</v>
      </c>
      <c r="KV1247">
        <f t="shared" si="1135"/>
        <v>0.05</v>
      </c>
      <c r="KW1247">
        <f t="shared" si="1136"/>
        <v>7.4999999999999997E-3</v>
      </c>
      <c r="KX1247">
        <f t="shared" si="1137"/>
        <v>0</v>
      </c>
      <c r="KY1247">
        <f t="shared" si="1138"/>
        <v>0.03</v>
      </c>
      <c r="KZ1247">
        <f t="shared" si="1139"/>
        <v>0.03</v>
      </c>
      <c r="LA1247">
        <f t="shared" si="1140"/>
        <v>1</v>
      </c>
      <c r="LB1247">
        <f t="shared" si="1140"/>
        <v>0</v>
      </c>
      <c r="LC1247">
        <f t="shared" si="1141"/>
        <v>0.1</v>
      </c>
      <c r="LE1247" t="str">
        <f t="shared" si="1147"/>
        <v>Niger</v>
      </c>
      <c r="LF1247">
        <f t="shared" si="1142"/>
        <v>0.49</v>
      </c>
      <c r="LG1247" s="6">
        <f t="shared" si="1143"/>
        <v>0.8125</v>
      </c>
      <c r="LH1247">
        <f t="shared" si="1144"/>
        <v>0.94499999999999984</v>
      </c>
      <c r="LI1247" s="6">
        <f t="shared" si="1145"/>
        <v>0.75000000000000011</v>
      </c>
      <c r="LJ1247">
        <f t="shared" si="1146"/>
        <v>0</v>
      </c>
    </row>
    <row r="1248" spans="1:322" x14ac:dyDescent="0.35">
      <c r="A1248" s="8">
        <v>44915</v>
      </c>
      <c r="B1248" t="s">
        <v>6407</v>
      </c>
      <c r="D1248" s="24" t="s">
        <v>257</v>
      </c>
      <c r="E1248" s="24" t="s">
        <v>257</v>
      </c>
      <c r="F1248" s="24">
        <v>37</v>
      </c>
      <c r="G1248" s="24" t="s">
        <v>258</v>
      </c>
      <c r="H1248" s="24" t="s">
        <v>259</v>
      </c>
      <c r="I1248" s="24" t="s">
        <v>1361</v>
      </c>
      <c r="J1248" s="24" t="s">
        <v>1129</v>
      </c>
      <c r="K1248" s="25">
        <v>44495</v>
      </c>
      <c r="L1248" s="25">
        <v>44495</v>
      </c>
      <c r="M1248" s="25">
        <v>44616</v>
      </c>
      <c r="N1248" s="24" t="s">
        <v>261</v>
      </c>
      <c r="O1248" s="24" t="s">
        <v>261</v>
      </c>
      <c r="P1248" s="24" t="s">
        <v>261</v>
      </c>
      <c r="Q1248" s="24" t="s">
        <v>324</v>
      </c>
      <c r="R1248" s="25">
        <v>44652</v>
      </c>
      <c r="S1248" s="25">
        <v>44652</v>
      </c>
      <c r="T1248" s="24" t="s">
        <v>263</v>
      </c>
      <c r="U1248" s="24" t="s">
        <v>261</v>
      </c>
      <c r="V1248" s="25" t="s">
        <v>262</v>
      </c>
      <c r="W1248" s="24" t="s">
        <v>261</v>
      </c>
      <c r="X1248" s="25" t="s">
        <v>262</v>
      </c>
      <c r="Y1248" s="24" t="s">
        <v>263</v>
      </c>
      <c r="Z1248" s="25">
        <v>44690</v>
      </c>
      <c r="AA1248" s="24" t="s">
        <v>264</v>
      </c>
      <c r="AB1248" s="24" t="s">
        <v>265</v>
      </c>
      <c r="AC1248" s="24" t="s">
        <v>6408</v>
      </c>
      <c r="AD1248" s="24" t="s">
        <v>267</v>
      </c>
      <c r="AE1248" s="24" t="s">
        <v>326</v>
      </c>
      <c r="AF1248" s="24" t="s">
        <v>327</v>
      </c>
      <c r="AG1248" s="31">
        <v>1800</v>
      </c>
      <c r="AH1248" s="24" t="s">
        <v>263</v>
      </c>
      <c r="AI1248" s="24">
        <v>44617</v>
      </c>
      <c r="AJ1248" s="25">
        <v>44620</v>
      </c>
      <c r="AK1248" s="24" t="s">
        <v>264</v>
      </c>
      <c r="AL1248" s="24" t="s">
        <v>269</v>
      </c>
      <c r="AM1248" s="24" t="s">
        <v>265</v>
      </c>
      <c r="AN1248" s="24" t="s">
        <v>270</v>
      </c>
      <c r="AO1248" s="24" t="s">
        <v>261</v>
      </c>
      <c r="AP1248" s="24" t="s">
        <v>261</v>
      </c>
      <c r="AQ1248" s="25" t="s">
        <v>262</v>
      </c>
      <c r="AR1248" s="24" t="s">
        <v>261</v>
      </c>
      <c r="AS1248" s="25" t="s">
        <v>262</v>
      </c>
      <c r="AT1248" s="24" t="s">
        <v>261</v>
      </c>
      <c r="AU1248" s="25" t="s">
        <v>262</v>
      </c>
      <c r="AV1248" s="24" t="s">
        <v>261</v>
      </c>
      <c r="AW1248" s="25" t="s">
        <v>262</v>
      </c>
      <c r="AX1248" s="24" t="s">
        <v>261</v>
      </c>
      <c r="AY1248" s="25" t="s">
        <v>262</v>
      </c>
      <c r="AZ1248" s="27" t="s">
        <v>262</v>
      </c>
      <c r="BA1248" s="27" t="s">
        <v>262</v>
      </c>
      <c r="BB1248" s="24" t="s">
        <v>261</v>
      </c>
      <c r="BC1248" s="25" t="s">
        <v>262</v>
      </c>
      <c r="BD1248" s="24" t="s">
        <v>261</v>
      </c>
      <c r="BE1248" s="26" t="s">
        <v>262</v>
      </c>
      <c r="BF1248" t="s">
        <v>1129</v>
      </c>
      <c r="BG1248" s="9" t="s">
        <v>509</v>
      </c>
      <c r="BH1248" t="s">
        <v>272</v>
      </c>
      <c r="BI1248" t="s">
        <v>695</v>
      </c>
      <c r="BJ1248" t="s">
        <v>210</v>
      </c>
      <c r="BK1248" t="s">
        <v>211</v>
      </c>
      <c r="BL1248" t="s">
        <v>212</v>
      </c>
      <c r="BM1248" t="s">
        <v>2826</v>
      </c>
      <c r="BN1248" t="s">
        <v>214</v>
      </c>
      <c r="BO1248" t="s">
        <v>542</v>
      </c>
      <c r="BP1248" t="s">
        <v>219</v>
      </c>
      <c r="BQ1248" t="s">
        <v>216</v>
      </c>
      <c r="BR1248" t="s">
        <v>5904</v>
      </c>
      <c r="BU1248" t="s">
        <v>6409</v>
      </c>
      <c r="BV1248" t="s">
        <v>214</v>
      </c>
      <c r="CC1248" t="s">
        <v>214</v>
      </c>
      <c r="CG1248" t="s">
        <v>219</v>
      </c>
      <c r="CI1248" t="s">
        <v>333</v>
      </c>
      <c r="CJ1248" t="s">
        <v>6410</v>
      </c>
      <c r="CK1248" t="s">
        <v>220</v>
      </c>
      <c r="CL1248" t="s">
        <v>412</v>
      </c>
      <c r="CN1248" t="s">
        <v>283</v>
      </c>
      <c r="CP1248" t="s">
        <v>307</v>
      </c>
      <c r="CQ1248" t="s">
        <v>225</v>
      </c>
      <c r="CR1248" t="s">
        <v>244</v>
      </c>
      <c r="CS1248" t="s">
        <v>250</v>
      </c>
      <c r="CT1248" t="s">
        <v>214</v>
      </c>
      <c r="CU1248" t="s">
        <v>219</v>
      </c>
      <c r="CV1248" t="s">
        <v>244</v>
      </c>
      <c r="CW1248" t="s">
        <v>244</v>
      </c>
      <c r="CX1248" t="s">
        <v>287</v>
      </c>
      <c r="CY1248" t="s">
        <v>353</v>
      </c>
      <c r="CZ1248" t="s">
        <v>219</v>
      </c>
      <c r="DA1248" t="s">
        <v>219</v>
      </c>
      <c r="DB1248" t="s">
        <v>230</v>
      </c>
      <c r="DC1248" t="s">
        <v>229</v>
      </c>
      <c r="DD1248" t="s">
        <v>219</v>
      </c>
      <c r="DI1248" t="s">
        <v>451</v>
      </c>
      <c r="DK1248" t="s">
        <v>237</v>
      </c>
      <c r="DL1248" t="s">
        <v>233</v>
      </c>
      <c r="DM1248" t="s">
        <v>214</v>
      </c>
      <c r="DN1248" t="s">
        <v>219</v>
      </c>
      <c r="DO1248" t="s">
        <v>288</v>
      </c>
      <c r="DP1248" t="s">
        <v>235</v>
      </c>
      <c r="DR1248" t="s">
        <v>235</v>
      </c>
      <c r="DT1248" t="s">
        <v>219</v>
      </c>
      <c r="DU1248" t="s">
        <v>214</v>
      </c>
      <c r="DX1248" t="s">
        <v>237</v>
      </c>
      <c r="DY1248" t="s">
        <v>237</v>
      </c>
      <c r="DZ1248" t="s">
        <v>238</v>
      </c>
      <c r="EA1248" t="s">
        <v>237</v>
      </c>
      <c r="EB1248" t="s">
        <v>237</v>
      </c>
      <c r="EC1248" t="s">
        <v>237</v>
      </c>
      <c r="ED1248" t="s">
        <v>237</v>
      </c>
      <c r="EE1248" t="s">
        <v>214</v>
      </c>
      <c r="EF1248" t="s">
        <v>214</v>
      </c>
      <c r="EG1248" t="s">
        <v>214</v>
      </c>
      <c r="EI1248" t="s">
        <v>214</v>
      </c>
      <c r="EK1248" t="s">
        <v>237</v>
      </c>
      <c r="EL1248" t="s">
        <v>237</v>
      </c>
      <c r="EM1248" t="s">
        <v>240</v>
      </c>
      <c r="EN1248" t="s">
        <v>240</v>
      </c>
      <c r="EO1248" t="s">
        <v>401</v>
      </c>
      <c r="EP1248" t="s">
        <v>401</v>
      </c>
      <c r="EQ1248" t="s">
        <v>214</v>
      </c>
      <c r="ER1248" t="s">
        <v>214</v>
      </c>
      <c r="ES1248" t="s">
        <v>242</v>
      </c>
      <c r="ET1248" t="s">
        <v>242</v>
      </c>
      <c r="EU1248" t="s">
        <v>237</v>
      </c>
      <c r="EV1248" t="s">
        <v>237</v>
      </c>
      <c r="EW1248" t="s">
        <v>310</v>
      </c>
      <c r="EX1248" t="s">
        <v>310</v>
      </c>
      <c r="EY1248" t="s">
        <v>237</v>
      </c>
      <c r="EZ1248" t="s">
        <v>241</v>
      </c>
      <c r="FA1248" t="s">
        <v>241</v>
      </c>
      <c r="FB1248" t="s">
        <v>237</v>
      </c>
      <c r="FC1248" t="s">
        <v>237</v>
      </c>
      <c r="FD1248" t="s">
        <v>237</v>
      </c>
      <c r="FE1248" t="s">
        <v>244</v>
      </c>
      <c r="FF1248" t="s">
        <v>244</v>
      </c>
      <c r="FG1248" t="s">
        <v>242</v>
      </c>
      <c r="FH1248" t="s">
        <v>390</v>
      </c>
      <c r="FI1248" t="s">
        <v>214</v>
      </c>
      <c r="FJ1248" t="s">
        <v>214</v>
      </c>
      <c r="FK1248" t="s">
        <v>214</v>
      </c>
      <c r="FL1248" t="s">
        <v>214</v>
      </c>
      <c r="FM1248" t="s">
        <v>245</v>
      </c>
      <c r="FN1248" t="s">
        <v>245</v>
      </c>
      <c r="FO1248" t="s">
        <v>219</v>
      </c>
      <c r="FP1248" t="s">
        <v>219</v>
      </c>
      <c r="FQ1248" t="s">
        <v>241</v>
      </c>
      <c r="FR1248" t="s">
        <v>241</v>
      </c>
      <c r="FS1248" t="s">
        <v>241</v>
      </c>
      <c r="FT1248" t="s">
        <v>241</v>
      </c>
      <c r="FU1248" t="s">
        <v>219</v>
      </c>
      <c r="FV1248" t="s">
        <v>241</v>
      </c>
      <c r="FW1248" t="s">
        <v>241</v>
      </c>
      <c r="FX1248" t="s">
        <v>241</v>
      </c>
      <c r="FY1248" t="s">
        <v>241</v>
      </c>
      <c r="FZ1248" t="s">
        <v>248</v>
      </c>
      <c r="GA1248" t="s">
        <v>248</v>
      </c>
      <c r="GB1248" t="s">
        <v>244</v>
      </c>
      <c r="GC1248" t="s">
        <v>244</v>
      </c>
      <c r="GD1248" t="s">
        <v>293</v>
      </c>
      <c r="GE1248" t="s">
        <v>241</v>
      </c>
      <c r="GF1248" t="s">
        <v>293</v>
      </c>
      <c r="GG1248" t="s">
        <v>227</v>
      </c>
      <c r="GH1248" t="s">
        <v>241</v>
      </c>
      <c r="GI1248" t="s">
        <v>227</v>
      </c>
      <c r="GJ1248" t="s">
        <v>227</v>
      </c>
      <c r="GK1248" t="s">
        <v>227</v>
      </c>
      <c r="GL1248" t="s">
        <v>227</v>
      </c>
      <c r="GM1248" t="s">
        <v>227</v>
      </c>
      <c r="GN1248" t="s">
        <v>219</v>
      </c>
      <c r="GO1248" t="s">
        <v>219</v>
      </c>
      <c r="GP1248" t="s">
        <v>295</v>
      </c>
      <c r="GQ1248" t="s">
        <v>251</v>
      </c>
      <c r="GR1248" t="s">
        <v>295</v>
      </c>
      <c r="GS1248" t="s">
        <v>214</v>
      </c>
      <c r="GT1248" t="s">
        <v>241</v>
      </c>
      <c r="GU1248" t="s">
        <v>214</v>
      </c>
      <c r="GV1248" t="s">
        <v>241</v>
      </c>
      <c r="GW1248" t="s">
        <v>296</v>
      </c>
      <c r="GX1248" t="s">
        <v>296</v>
      </c>
      <c r="GY1248" t="s">
        <v>491</v>
      </c>
      <c r="GZ1248" t="s">
        <v>241</v>
      </c>
      <c r="HA1248" t="s">
        <v>298</v>
      </c>
      <c r="HB1248" t="s">
        <v>241</v>
      </c>
      <c r="HC1248" t="s">
        <v>883</v>
      </c>
      <c r="HD1248" t="s">
        <v>361</v>
      </c>
      <c r="HE1248" t="s">
        <v>317</v>
      </c>
      <c r="HF1248" t="s">
        <v>241</v>
      </c>
      <c r="HG1248" t="s">
        <v>362</v>
      </c>
      <c r="HH1248" t="s">
        <v>241</v>
      </c>
      <c r="HI1248" t="s">
        <v>241</v>
      </c>
      <c r="HJ1248" t="s">
        <v>214</v>
      </c>
      <c r="HK1248" t="s">
        <v>241</v>
      </c>
      <c r="HL1248" s="12"/>
      <c r="HM1248">
        <v>0.75</v>
      </c>
      <c r="HN1248">
        <v>0.75</v>
      </c>
      <c r="HO1248">
        <v>1</v>
      </c>
      <c r="HP1248">
        <v>0.75</v>
      </c>
      <c r="HQ1248">
        <v>1</v>
      </c>
      <c r="HR1248">
        <v>0.5</v>
      </c>
      <c r="HS1248">
        <v>1</v>
      </c>
      <c r="HT1248">
        <v>0</v>
      </c>
      <c r="HU1248">
        <v>1</v>
      </c>
      <c r="HV1248">
        <v>0.5</v>
      </c>
      <c r="HW1248">
        <v>0.5</v>
      </c>
      <c r="HX1248">
        <v>0.5</v>
      </c>
      <c r="HY1248">
        <v>1</v>
      </c>
      <c r="HZ1248">
        <v>0.5</v>
      </c>
      <c r="IA1248" s="4">
        <v>1</v>
      </c>
      <c r="IB1248">
        <v>0.75</v>
      </c>
      <c r="IC1248">
        <v>0.5</v>
      </c>
      <c r="ID1248">
        <v>0.5</v>
      </c>
      <c r="IE1248">
        <v>0.5</v>
      </c>
      <c r="IG1248">
        <v>0.25</v>
      </c>
      <c r="IH1248">
        <v>0.75</v>
      </c>
      <c r="II1248">
        <v>0.75</v>
      </c>
      <c r="IJ1248">
        <v>0.75</v>
      </c>
      <c r="IK1248">
        <v>0.75</v>
      </c>
      <c r="IL1248">
        <v>1</v>
      </c>
      <c r="IM1248">
        <v>1</v>
      </c>
      <c r="IN1248">
        <v>1</v>
      </c>
      <c r="IO1248">
        <v>1</v>
      </c>
      <c r="IQ1248">
        <v>0</v>
      </c>
      <c r="IS1248">
        <f t="shared" si="1092"/>
        <v>0.11249999999999999</v>
      </c>
      <c r="IT1248">
        <f t="shared" si="1093"/>
        <v>0.09</v>
      </c>
      <c r="IU1248">
        <f t="shared" si="1094"/>
        <v>0.08</v>
      </c>
      <c r="IV1248">
        <f t="shared" si="1095"/>
        <v>7.5000000000000011E-2</v>
      </c>
      <c r="IW1248">
        <f t="shared" si="1096"/>
        <v>0.08</v>
      </c>
      <c r="IX1248">
        <f t="shared" si="1097"/>
        <v>6.5000000000000002E-2</v>
      </c>
      <c r="IY1248">
        <f t="shared" si="1098"/>
        <v>0.1</v>
      </c>
      <c r="IZ1248">
        <f t="shared" si="1099"/>
        <v>0</v>
      </c>
      <c r="JA1248">
        <f t="shared" si="1100"/>
        <v>0.13</v>
      </c>
      <c r="JB1248">
        <f t="shared" si="1101"/>
        <v>0.05</v>
      </c>
      <c r="JC1248">
        <f t="shared" si="1102"/>
        <v>0.06</v>
      </c>
      <c r="JD1248">
        <f t="shared" si="1103"/>
        <v>5.5E-2</v>
      </c>
      <c r="JE1248">
        <f t="shared" si="1104"/>
        <v>7.0000000000000007E-2</v>
      </c>
      <c r="JF1248">
        <f t="shared" si="1105"/>
        <v>0.06</v>
      </c>
      <c r="JG1248" s="5">
        <f t="shared" si="1106"/>
        <v>0.05</v>
      </c>
      <c r="JH1248">
        <f t="shared" si="1107"/>
        <v>0</v>
      </c>
      <c r="JI1248">
        <f t="shared" si="1107"/>
        <v>0</v>
      </c>
      <c r="JJ1248">
        <f t="shared" si="1108"/>
        <v>0.1</v>
      </c>
      <c r="JK1248">
        <f t="shared" si="1109"/>
        <v>7.4999999999999997E-2</v>
      </c>
      <c r="JL1248" s="6">
        <f t="shared" si="1110"/>
        <v>4.3333333333333328E-2</v>
      </c>
      <c r="JM1248">
        <f t="shared" si="1111"/>
        <v>0.03</v>
      </c>
      <c r="JN1248">
        <f t="shared" si="1112"/>
        <v>3.7500000000000006E-2</v>
      </c>
      <c r="JO1248">
        <f t="shared" si="1113"/>
        <v>0.11249999999999999</v>
      </c>
      <c r="JP1248">
        <f t="shared" si="1114"/>
        <v>7.5000000000000011E-2</v>
      </c>
      <c r="JQ1248">
        <f t="shared" si="1115"/>
        <v>0.09</v>
      </c>
      <c r="JR1248">
        <f t="shared" si="1116"/>
        <v>0.11</v>
      </c>
      <c r="JS1248">
        <f t="shared" si="1117"/>
        <v>0.1</v>
      </c>
      <c r="JT1248">
        <f t="shared" si="1117"/>
        <v>0.1</v>
      </c>
      <c r="JU1248">
        <f t="shared" si="1118"/>
        <v>1</v>
      </c>
      <c r="JV1248">
        <f t="shared" si="1118"/>
        <v>0</v>
      </c>
      <c r="JW1248">
        <f t="shared" si="1119"/>
        <v>0.15</v>
      </c>
      <c r="JY1248">
        <f t="shared" si="1120"/>
        <v>3.7500000000000006E-2</v>
      </c>
      <c r="JZ1248">
        <f t="shared" si="1121"/>
        <v>0.06</v>
      </c>
      <c r="KA1248">
        <f t="shared" si="1122"/>
        <v>0.02</v>
      </c>
      <c r="KB1248">
        <f t="shared" si="1122"/>
        <v>1.4999999999999999E-2</v>
      </c>
      <c r="KC1248">
        <f t="shared" si="1123"/>
        <v>0.04</v>
      </c>
      <c r="KD1248">
        <f t="shared" si="1124"/>
        <v>1.4999999999999999E-2</v>
      </c>
      <c r="KE1248">
        <f t="shared" si="1124"/>
        <v>0.03</v>
      </c>
      <c r="KF1248">
        <f t="shared" si="1124"/>
        <v>0</v>
      </c>
      <c r="KG1248">
        <f t="shared" si="1090"/>
        <v>0.03</v>
      </c>
      <c r="KH1248">
        <f t="shared" si="1090"/>
        <v>1.4999999999999999E-2</v>
      </c>
      <c r="KI1248">
        <f t="shared" si="1090"/>
        <v>1.4999999999999999E-2</v>
      </c>
      <c r="KJ1248">
        <f t="shared" si="1090"/>
        <v>1.4999999999999999E-2</v>
      </c>
      <c r="KK1248">
        <f t="shared" si="1125"/>
        <v>0.02</v>
      </c>
      <c r="KL1248">
        <f t="shared" si="1126"/>
        <v>0.02</v>
      </c>
      <c r="KM1248" s="5">
        <f t="shared" si="1127"/>
        <v>0.05</v>
      </c>
      <c r="KN1248">
        <f t="shared" si="1128"/>
        <v>0</v>
      </c>
      <c r="KO1248">
        <f t="shared" si="1128"/>
        <v>0</v>
      </c>
      <c r="KP1248">
        <f t="shared" si="1129"/>
        <v>0.03</v>
      </c>
      <c r="KQ1248">
        <f t="shared" si="1130"/>
        <v>1.4999999999999999E-2</v>
      </c>
      <c r="KR1248" s="6">
        <f t="shared" si="1131"/>
        <v>2.1666666666666664E-2</v>
      </c>
      <c r="KS1248">
        <f t="shared" si="1132"/>
        <v>0.01</v>
      </c>
      <c r="KT1248">
        <f t="shared" si="1133"/>
        <v>2.2499999999999999E-2</v>
      </c>
      <c r="KU1248">
        <f t="shared" si="1134"/>
        <v>0.03</v>
      </c>
      <c r="KV1248">
        <f t="shared" si="1135"/>
        <v>3.7500000000000006E-2</v>
      </c>
      <c r="KW1248">
        <f t="shared" si="1136"/>
        <v>7.4999999999999997E-3</v>
      </c>
      <c r="KX1248">
        <f t="shared" si="1137"/>
        <v>0</v>
      </c>
      <c r="KY1248">
        <f t="shared" si="1138"/>
        <v>0.04</v>
      </c>
      <c r="KZ1248">
        <f t="shared" si="1139"/>
        <v>0.03</v>
      </c>
      <c r="LA1248">
        <f t="shared" si="1140"/>
        <v>1</v>
      </c>
      <c r="LB1248">
        <f t="shared" si="1140"/>
        <v>0</v>
      </c>
      <c r="LC1248">
        <f t="shared" si="1141"/>
        <v>0.1</v>
      </c>
      <c r="LE1248" t="str">
        <f t="shared" si="1147"/>
        <v>Nigeria</v>
      </c>
      <c r="LF1248">
        <f t="shared" si="1142"/>
        <v>0.73249999999999993</v>
      </c>
      <c r="LG1248" s="6">
        <f t="shared" si="1143"/>
        <v>0.56333333333333335</v>
      </c>
      <c r="LH1248">
        <f t="shared" si="1144"/>
        <v>0.80499999999999994</v>
      </c>
      <c r="LI1248" s="6">
        <f t="shared" si="1145"/>
        <v>0.72666666666666679</v>
      </c>
      <c r="LJ1248">
        <f t="shared" si="1146"/>
        <v>0</v>
      </c>
    </row>
    <row r="1249" spans="1:322" x14ac:dyDescent="0.35">
      <c r="A1249" s="8">
        <v>44870</v>
      </c>
      <c r="B1249" t="s">
        <v>6411</v>
      </c>
      <c r="D1249" s="27" t="s">
        <v>321</v>
      </c>
      <c r="E1249" s="27" t="s">
        <v>262</v>
      </c>
      <c r="F1249" s="27">
        <v>19</v>
      </c>
      <c r="G1249" s="27" t="s">
        <v>258</v>
      </c>
      <c r="H1249" s="27" t="s">
        <v>259</v>
      </c>
      <c r="I1249" s="27" t="s">
        <v>1361</v>
      </c>
      <c r="J1249" s="27" t="s">
        <v>207</v>
      </c>
      <c r="K1249" s="28">
        <v>44524</v>
      </c>
      <c r="L1249" s="28">
        <v>44524</v>
      </c>
      <c r="M1249" s="28">
        <v>44524</v>
      </c>
      <c r="N1249" s="27" t="s">
        <v>261</v>
      </c>
      <c r="O1249" s="27" t="s">
        <v>261</v>
      </c>
      <c r="P1249" s="27" t="s">
        <v>261</v>
      </c>
      <c r="Q1249" s="27" t="s">
        <v>262</v>
      </c>
      <c r="R1249" s="28" t="s">
        <v>262</v>
      </c>
      <c r="S1249" s="28" t="s">
        <v>262</v>
      </c>
      <c r="T1249" s="27" t="s">
        <v>263</v>
      </c>
      <c r="U1249" s="27" t="s">
        <v>261</v>
      </c>
      <c r="V1249" s="28" t="s">
        <v>262</v>
      </c>
      <c r="W1249" s="27" t="s">
        <v>261</v>
      </c>
      <c r="X1249" s="28" t="s">
        <v>262</v>
      </c>
      <c r="Y1249" s="27" t="s">
        <v>263</v>
      </c>
      <c r="Z1249" s="28">
        <v>44736</v>
      </c>
      <c r="AA1249" s="27" t="s">
        <v>264</v>
      </c>
      <c r="AB1249" s="27" t="s">
        <v>265</v>
      </c>
      <c r="AC1249" s="27" t="s">
        <v>6412</v>
      </c>
      <c r="AD1249" s="27" t="s">
        <v>267</v>
      </c>
      <c r="AE1249" s="27" t="s">
        <v>326</v>
      </c>
      <c r="AF1249" s="27" t="s">
        <v>327</v>
      </c>
      <c r="AG1249" s="29">
        <v>1200</v>
      </c>
      <c r="AH1249" s="27" t="s">
        <v>263</v>
      </c>
      <c r="AI1249" s="27">
        <v>44713</v>
      </c>
      <c r="AJ1249" s="28">
        <v>44713</v>
      </c>
      <c r="AK1249" s="27" t="s">
        <v>268</v>
      </c>
      <c r="AL1249" s="27" t="s">
        <v>269</v>
      </c>
      <c r="AM1249" s="27" t="s">
        <v>265</v>
      </c>
      <c r="AN1249" s="27" t="s">
        <v>270</v>
      </c>
      <c r="AO1249" s="27" t="s">
        <v>261</v>
      </c>
      <c r="AP1249" s="27" t="s">
        <v>261</v>
      </c>
      <c r="AQ1249" s="28" t="s">
        <v>262</v>
      </c>
      <c r="AR1249" s="27" t="s">
        <v>261</v>
      </c>
      <c r="AS1249" s="28" t="s">
        <v>262</v>
      </c>
      <c r="AT1249" s="27" t="s">
        <v>261</v>
      </c>
      <c r="AU1249" s="28" t="s">
        <v>262</v>
      </c>
      <c r="AV1249" s="27" t="s">
        <v>261</v>
      </c>
      <c r="AW1249" s="28" t="s">
        <v>262</v>
      </c>
      <c r="AX1249" s="27" t="s">
        <v>261</v>
      </c>
      <c r="AY1249" s="28" t="s">
        <v>262</v>
      </c>
      <c r="AZ1249" s="27" t="s">
        <v>262</v>
      </c>
      <c r="BA1249" s="27" t="s">
        <v>262</v>
      </c>
      <c r="BB1249" s="27" t="s">
        <v>261</v>
      </c>
      <c r="BC1249" s="28" t="s">
        <v>262</v>
      </c>
      <c r="BD1249" s="27" t="s">
        <v>261</v>
      </c>
      <c r="BE1249" s="30" t="s">
        <v>262</v>
      </c>
      <c r="BF1249" t="s">
        <v>207</v>
      </c>
      <c r="BG1249" s="9" t="s">
        <v>1363</v>
      </c>
      <c r="BH1249" t="s">
        <v>272</v>
      </c>
      <c r="BI1249" t="s">
        <v>448</v>
      </c>
      <c r="BJ1249" t="s">
        <v>210</v>
      </c>
      <c r="BK1249" t="s">
        <v>329</v>
      </c>
      <c r="BL1249" t="s">
        <v>212</v>
      </c>
      <c r="BM1249" t="s">
        <v>1384</v>
      </c>
      <c r="BN1249" t="s">
        <v>214</v>
      </c>
      <c r="BO1249" t="s">
        <v>821</v>
      </c>
      <c r="BP1249" t="s">
        <v>219</v>
      </c>
      <c r="BQ1249" t="s">
        <v>332</v>
      </c>
      <c r="BV1249" t="s">
        <v>214</v>
      </c>
      <c r="CC1249" t="s">
        <v>214</v>
      </c>
      <c r="CG1249" t="s">
        <v>219</v>
      </c>
      <c r="CI1249" t="s">
        <v>333</v>
      </c>
      <c r="CJ1249" t="s">
        <v>6413</v>
      </c>
      <c r="CK1249" t="s">
        <v>333</v>
      </c>
      <c r="CL1249" t="s">
        <v>1445</v>
      </c>
      <c r="CN1249" t="s">
        <v>283</v>
      </c>
      <c r="CP1249" t="s">
        <v>413</v>
      </c>
      <c r="CQ1249" t="s">
        <v>225</v>
      </c>
      <c r="CR1249" t="s">
        <v>244</v>
      </c>
      <c r="CS1249" t="s">
        <v>244</v>
      </c>
      <c r="CT1249" t="s">
        <v>219</v>
      </c>
      <c r="CU1249" t="s">
        <v>219</v>
      </c>
      <c r="CV1249" t="s">
        <v>244</v>
      </c>
      <c r="CW1249" t="s">
        <v>244</v>
      </c>
      <c r="CX1249" t="s">
        <v>287</v>
      </c>
      <c r="CY1249" t="s">
        <v>287</v>
      </c>
      <c r="CZ1249" t="s">
        <v>219</v>
      </c>
      <c r="DA1249" t="s">
        <v>219</v>
      </c>
      <c r="DB1249" t="s">
        <v>230</v>
      </c>
      <c r="DC1249" t="s">
        <v>230</v>
      </c>
      <c r="DD1249" t="s">
        <v>219</v>
      </c>
      <c r="DG1249" t="s">
        <v>231</v>
      </c>
      <c r="DI1249" t="s">
        <v>484</v>
      </c>
      <c r="DK1249" t="s">
        <v>372</v>
      </c>
      <c r="DL1249" t="s">
        <v>372</v>
      </c>
      <c r="DM1249" t="s">
        <v>219</v>
      </c>
      <c r="DN1249" t="s">
        <v>219</v>
      </c>
      <c r="DO1249" t="s">
        <v>288</v>
      </c>
      <c r="DP1249" t="s">
        <v>399</v>
      </c>
      <c r="DR1249" t="s">
        <v>235</v>
      </c>
      <c r="DT1249" t="s">
        <v>214</v>
      </c>
      <c r="DU1249" t="s">
        <v>214</v>
      </c>
      <c r="DV1249" t="s">
        <v>236</v>
      </c>
      <c r="DX1249" t="s">
        <v>237</v>
      </c>
      <c r="DY1249" t="s">
        <v>237</v>
      </c>
      <c r="DZ1249" t="s">
        <v>400</v>
      </c>
      <c r="EA1249" t="s">
        <v>237</v>
      </c>
      <c r="EB1249" t="s">
        <v>237</v>
      </c>
      <c r="EC1249" t="s">
        <v>237</v>
      </c>
      <c r="ED1249" t="s">
        <v>237</v>
      </c>
      <c r="EE1249" t="s">
        <v>214</v>
      </c>
      <c r="EF1249" t="s">
        <v>214</v>
      </c>
      <c r="EG1249" t="s">
        <v>214</v>
      </c>
      <c r="EI1249" t="s">
        <v>214</v>
      </c>
      <c r="EK1249" t="s">
        <v>242</v>
      </c>
      <c r="EL1249" t="s">
        <v>242</v>
      </c>
      <c r="EM1249" t="s">
        <v>486</v>
      </c>
      <c r="EN1249" t="s">
        <v>486</v>
      </c>
      <c r="EO1249" t="s">
        <v>401</v>
      </c>
      <c r="EP1249" t="s">
        <v>401</v>
      </c>
      <c r="EQ1249" t="s">
        <v>214</v>
      </c>
      <c r="ER1249" t="s">
        <v>214</v>
      </c>
      <c r="ES1249" t="s">
        <v>242</v>
      </c>
      <c r="ET1249" t="s">
        <v>242</v>
      </c>
      <c r="EU1249" t="s">
        <v>233</v>
      </c>
      <c r="EV1249" t="s">
        <v>233</v>
      </c>
      <c r="EW1249" t="s">
        <v>580</v>
      </c>
      <c r="EX1249" t="s">
        <v>580</v>
      </c>
      <c r="EY1249" t="s">
        <v>242</v>
      </c>
      <c r="EZ1249" t="s">
        <v>241</v>
      </c>
      <c r="FA1249" t="s">
        <v>241</v>
      </c>
      <c r="FB1249" t="s">
        <v>242</v>
      </c>
      <c r="FC1249" t="s">
        <v>242</v>
      </c>
      <c r="FD1249" t="s">
        <v>242</v>
      </c>
      <c r="FE1249" t="s">
        <v>226</v>
      </c>
      <c r="FF1249" t="s">
        <v>226</v>
      </c>
      <c r="FG1249" t="s">
        <v>242</v>
      </c>
      <c r="FH1249" t="s">
        <v>242</v>
      </c>
      <c r="FI1249" t="s">
        <v>214</v>
      </c>
      <c r="FJ1249" t="s">
        <v>214</v>
      </c>
      <c r="FK1249" t="s">
        <v>214</v>
      </c>
      <c r="FL1249" t="s">
        <v>214</v>
      </c>
      <c r="FM1249" t="s">
        <v>292</v>
      </c>
      <c r="FN1249" t="s">
        <v>292</v>
      </c>
      <c r="FO1249" t="s">
        <v>214</v>
      </c>
      <c r="FP1249" t="s">
        <v>219</v>
      </c>
      <c r="FQ1249" t="s">
        <v>246</v>
      </c>
      <c r="FR1249" t="s">
        <v>241</v>
      </c>
      <c r="FS1249" t="s">
        <v>488</v>
      </c>
      <c r="FT1249" t="s">
        <v>241</v>
      </c>
      <c r="FU1249" t="s">
        <v>214</v>
      </c>
      <c r="FV1249" t="s">
        <v>246</v>
      </c>
      <c r="FW1249" t="s">
        <v>241</v>
      </c>
      <c r="FX1249" t="s">
        <v>1190</v>
      </c>
      <c r="FY1249" t="s">
        <v>241</v>
      </c>
      <c r="FZ1249" t="s">
        <v>313</v>
      </c>
      <c r="GA1249" t="s">
        <v>313</v>
      </c>
      <c r="GB1249" t="s">
        <v>244</v>
      </c>
      <c r="GC1249" t="s">
        <v>244</v>
      </c>
      <c r="GD1249" t="s">
        <v>293</v>
      </c>
      <c r="GE1249" t="s">
        <v>241</v>
      </c>
      <c r="GF1249" t="s">
        <v>293</v>
      </c>
      <c r="GG1249" t="s">
        <v>227</v>
      </c>
      <c r="GH1249" t="s">
        <v>241</v>
      </c>
      <c r="GI1249" t="s">
        <v>227</v>
      </c>
      <c r="GJ1249" t="s">
        <v>227</v>
      </c>
      <c r="GK1249" t="s">
        <v>227</v>
      </c>
      <c r="GL1249" t="s">
        <v>227</v>
      </c>
      <c r="GM1249" t="s">
        <v>227</v>
      </c>
      <c r="GN1249" t="s">
        <v>219</v>
      </c>
      <c r="GO1249" t="s">
        <v>219</v>
      </c>
      <c r="GP1249" t="s">
        <v>295</v>
      </c>
      <c r="GQ1249" t="s">
        <v>251</v>
      </c>
      <c r="GR1249" t="s">
        <v>295</v>
      </c>
      <c r="GS1249" t="s">
        <v>219</v>
      </c>
      <c r="GT1249" t="s">
        <v>575</v>
      </c>
      <c r="GU1249" t="s">
        <v>402</v>
      </c>
      <c r="GV1249" t="s">
        <v>241</v>
      </c>
      <c r="GW1249" t="s">
        <v>252</v>
      </c>
      <c r="GX1249" t="s">
        <v>404</v>
      </c>
      <c r="GY1249" t="s">
        <v>491</v>
      </c>
      <c r="GZ1249" t="s">
        <v>241</v>
      </c>
      <c r="HA1249" t="s">
        <v>298</v>
      </c>
      <c r="HB1249" t="s">
        <v>241</v>
      </c>
      <c r="HC1249" t="s">
        <v>315</v>
      </c>
      <c r="HD1249" t="s">
        <v>316</v>
      </c>
      <c r="HE1249" t="s">
        <v>317</v>
      </c>
      <c r="HF1249" t="s">
        <v>683</v>
      </c>
      <c r="HG1249" t="s">
        <v>319</v>
      </c>
      <c r="HH1249" t="s">
        <v>683</v>
      </c>
      <c r="HI1249" t="s">
        <v>241</v>
      </c>
      <c r="HJ1249" t="s">
        <v>214</v>
      </c>
      <c r="HK1249" t="s">
        <v>6414</v>
      </c>
      <c r="HL1249" s="12"/>
      <c r="HM1249">
        <v>0.75</v>
      </c>
      <c r="HN1249">
        <v>0.75</v>
      </c>
      <c r="HO1249">
        <v>0</v>
      </c>
      <c r="HP1249">
        <v>0.75</v>
      </c>
      <c r="HQ1249">
        <v>1</v>
      </c>
      <c r="HR1249">
        <v>0</v>
      </c>
      <c r="HS1249">
        <v>0</v>
      </c>
      <c r="HT1249">
        <v>1</v>
      </c>
      <c r="HU1249">
        <v>0</v>
      </c>
      <c r="HV1249">
        <v>0.5</v>
      </c>
      <c r="HW1249">
        <v>0.5</v>
      </c>
      <c r="HX1249">
        <v>0.5</v>
      </c>
      <c r="HY1249">
        <v>1</v>
      </c>
      <c r="HZ1249">
        <v>0.75</v>
      </c>
      <c r="IA1249" s="4">
        <v>1</v>
      </c>
      <c r="IB1249">
        <v>0.75</v>
      </c>
      <c r="IC1249">
        <v>0.25</v>
      </c>
      <c r="ID1249">
        <v>0.75</v>
      </c>
      <c r="IE1249">
        <v>0.75</v>
      </c>
      <c r="IG1249">
        <v>1</v>
      </c>
      <c r="IH1249">
        <v>0.75</v>
      </c>
      <c r="II1249">
        <v>1</v>
      </c>
      <c r="IJ1249">
        <v>0.25</v>
      </c>
      <c r="IK1249">
        <v>0.75</v>
      </c>
      <c r="IL1249">
        <v>1</v>
      </c>
      <c r="IM1249">
        <v>1</v>
      </c>
      <c r="IN1249">
        <v>1</v>
      </c>
      <c r="IO1249">
        <v>0</v>
      </c>
      <c r="IP1249">
        <v>0</v>
      </c>
      <c r="IQ1249">
        <v>0</v>
      </c>
      <c r="IS1249">
        <f t="shared" si="1092"/>
        <v>0.11249999999999999</v>
      </c>
      <c r="IT1249">
        <f t="shared" si="1093"/>
        <v>0.09</v>
      </c>
      <c r="IU1249">
        <f t="shared" si="1094"/>
        <v>0</v>
      </c>
      <c r="IV1249">
        <f t="shared" si="1095"/>
        <v>7.5000000000000011E-2</v>
      </c>
      <c r="IW1249">
        <f t="shared" si="1096"/>
        <v>0.08</v>
      </c>
      <c r="IX1249">
        <f t="shared" si="1097"/>
        <v>0</v>
      </c>
      <c r="IY1249">
        <f t="shared" si="1098"/>
        <v>0</v>
      </c>
      <c r="IZ1249">
        <f t="shared" si="1099"/>
        <v>0.11</v>
      </c>
      <c r="JA1249">
        <f t="shared" si="1100"/>
        <v>0</v>
      </c>
      <c r="JB1249">
        <f t="shared" si="1101"/>
        <v>0.05</v>
      </c>
      <c r="JC1249">
        <f t="shared" si="1102"/>
        <v>0.06</v>
      </c>
      <c r="JD1249">
        <f t="shared" si="1103"/>
        <v>5.5E-2</v>
      </c>
      <c r="JE1249">
        <f t="shared" si="1104"/>
        <v>7.0000000000000007E-2</v>
      </c>
      <c r="JF1249">
        <f t="shared" si="1105"/>
        <v>0.09</v>
      </c>
      <c r="JG1249" s="5">
        <f t="shared" si="1106"/>
        <v>0.05</v>
      </c>
      <c r="JH1249">
        <f t="shared" si="1107"/>
        <v>0</v>
      </c>
      <c r="JI1249">
        <f t="shared" si="1107"/>
        <v>0</v>
      </c>
      <c r="JJ1249">
        <f t="shared" si="1108"/>
        <v>0.15000000000000002</v>
      </c>
      <c r="JK1249">
        <f t="shared" si="1109"/>
        <v>0.11249999999999999</v>
      </c>
      <c r="JL1249" s="6">
        <f t="shared" si="1110"/>
        <v>4.6666666666666669E-2</v>
      </c>
      <c r="JM1249">
        <f t="shared" si="1111"/>
        <v>0.12</v>
      </c>
      <c r="JN1249">
        <f t="shared" si="1112"/>
        <v>3.7500000000000006E-2</v>
      </c>
      <c r="JO1249">
        <f t="shared" si="1113"/>
        <v>0.15</v>
      </c>
      <c r="JP1249">
        <f t="shared" si="1114"/>
        <v>2.5000000000000001E-2</v>
      </c>
      <c r="JQ1249">
        <f t="shared" si="1115"/>
        <v>0.09</v>
      </c>
      <c r="JR1249">
        <f t="shared" si="1116"/>
        <v>0.11</v>
      </c>
      <c r="JS1249">
        <f t="shared" si="1117"/>
        <v>0.1</v>
      </c>
      <c r="JT1249">
        <f t="shared" si="1117"/>
        <v>0.1</v>
      </c>
      <c r="JU1249">
        <f t="shared" si="1118"/>
        <v>0</v>
      </c>
      <c r="JV1249">
        <f t="shared" si="1118"/>
        <v>0</v>
      </c>
      <c r="JW1249">
        <f t="shared" si="1119"/>
        <v>0</v>
      </c>
      <c r="JY1249">
        <f t="shared" si="1120"/>
        <v>3.7500000000000006E-2</v>
      </c>
      <c r="JZ1249">
        <f t="shared" si="1121"/>
        <v>0.06</v>
      </c>
      <c r="KA1249">
        <f t="shared" si="1122"/>
        <v>0</v>
      </c>
      <c r="KB1249">
        <f t="shared" si="1122"/>
        <v>1.4999999999999999E-2</v>
      </c>
      <c r="KC1249">
        <f t="shared" si="1123"/>
        <v>0.04</v>
      </c>
      <c r="KD1249">
        <f t="shared" si="1124"/>
        <v>0</v>
      </c>
      <c r="KE1249">
        <f t="shared" si="1124"/>
        <v>0</v>
      </c>
      <c r="KF1249">
        <f t="shared" si="1124"/>
        <v>0.03</v>
      </c>
      <c r="KG1249">
        <f t="shared" si="1090"/>
        <v>0</v>
      </c>
      <c r="KH1249">
        <f t="shared" si="1090"/>
        <v>1.4999999999999999E-2</v>
      </c>
      <c r="KI1249">
        <f t="shared" si="1090"/>
        <v>1.4999999999999999E-2</v>
      </c>
      <c r="KJ1249">
        <f t="shared" si="1090"/>
        <v>1.4999999999999999E-2</v>
      </c>
      <c r="KK1249">
        <f t="shared" si="1125"/>
        <v>0.02</v>
      </c>
      <c r="KL1249">
        <f t="shared" si="1126"/>
        <v>0.03</v>
      </c>
      <c r="KM1249" s="5">
        <f t="shared" si="1127"/>
        <v>0.05</v>
      </c>
      <c r="KN1249">
        <f t="shared" si="1128"/>
        <v>0</v>
      </c>
      <c r="KO1249">
        <f t="shared" si="1128"/>
        <v>0</v>
      </c>
      <c r="KP1249">
        <f t="shared" si="1129"/>
        <v>4.4999999999999998E-2</v>
      </c>
      <c r="KQ1249">
        <f t="shared" si="1130"/>
        <v>2.2499999999999999E-2</v>
      </c>
      <c r="KR1249" s="6">
        <f t="shared" si="1131"/>
        <v>2.3333333333333334E-2</v>
      </c>
      <c r="KS1249">
        <f t="shared" si="1132"/>
        <v>0.04</v>
      </c>
      <c r="KT1249">
        <f t="shared" si="1133"/>
        <v>2.2499999999999999E-2</v>
      </c>
      <c r="KU1249">
        <f t="shared" si="1134"/>
        <v>0.04</v>
      </c>
      <c r="KV1249">
        <f t="shared" si="1135"/>
        <v>1.2500000000000001E-2</v>
      </c>
      <c r="KW1249">
        <f t="shared" si="1136"/>
        <v>7.4999999999999997E-3</v>
      </c>
      <c r="KX1249">
        <f t="shared" si="1137"/>
        <v>0</v>
      </c>
      <c r="KY1249">
        <f t="shared" si="1138"/>
        <v>0.04</v>
      </c>
      <c r="KZ1249">
        <f t="shared" si="1139"/>
        <v>0.03</v>
      </c>
      <c r="LA1249">
        <f t="shared" si="1140"/>
        <v>0</v>
      </c>
      <c r="LB1249">
        <f t="shared" si="1140"/>
        <v>0</v>
      </c>
      <c r="LC1249">
        <f t="shared" si="1141"/>
        <v>0</v>
      </c>
      <c r="LE1249" t="str">
        <f t="shared" si="1147"/>
        <v>Niger</v>
      </c>
      <c r="LF1249">
        <f t="shared" si="1142"/>
        <v>0.46749999999999997</v>
      </c>
      <c r="LG1249" s="6">
        <f t="shared" si="1143"/>
        <v>0.68416666666666659</v>
      </c>
      <c r="LH1249">
        <f t="shared" si="1144"/>
        <v>0.73249999999999993</v>
      </c>
      <c r="LI1249" s="6">
        <f t="shared" si="1145"/>
        <v>0.61083333333333334</v>
      </c>
      <c r="LJ1249">
        <f t="shared" si="1146"/>
        <v>0</v>
      </c>
    </row>
    <row r="1250" spans="1:322" x14ac:dyDescent="0.35">
      <c r="A1250" s="8">
        <v>44870</v>
      </c>
      <c r="B1250" t="s">
        <v>6411</v>
      </c>
      <c r="D1250" s="24" t="s">
        <v>321</v>
      </c>
      <c r="E1250" s="24" t="s">
        <v>262</v>
      </c>
      <c r="F1250" s="24">
        <v>19</v>
      </c>
      <c r="G1250" s="24" t="s">
        <v>258</v>
      </c>
      <c r="H1250" s="24" t="s">
        <v>259</v>
      </c>
      <c r="I1250" s="24" t="s">
        <v>1361</v>
      </c>
      <c r="J1250" s="24" t="s">
        <v>207</v>
      </c>
      <c r="K1250" s="25">
        <v>44524</v>
      </c>
      <c r="L1250" s="25">
        <v>44524</v>
      </c>
      <c r="M1250" s="25">
        <v>44524</v>
      </c>
      <c r="N1250" s="24" t="s">
        <v>261</v>
      </c>
      <c r="O1250" s="24" t="s">
        <v>261</v>
      </c>
      <c r="P1250" s="24" t="s">
        <v>261</v>
      </c>
      <c r="Q1250" s="24" t="s">
        <v>262</v>
      </c>
      <c r="R1250" s="25" t="s">
        <v>262</v>
      </c>
      <c r="S1250" s="25" t="s">
        <v>262</v>
      </c>
      <c r="T1250" s="24" t="s">
        <v>263</v>
      </c>
      <c r="U1250" s="24" t="s">
        <v>261</v>
      </c>
      <c r="V1250" s="25" t="s">
        <v>262</v>
      </c>
      <c r="W1250" s="24" t="s">
        <v>261</v>
      </c>
      <c r="X1250" s="25" t="s">
        <v>262</v>
      </c>
      <c r="Y1250" s="24" t="s">
        <v>263</v>
      </c>
      <c r="Z1250" s="25">
        <v>44736</v>
      </c>
      <c r="AA1250" s="24" t="s">
        <v>264</v>
      </c>
      <c r="AB1250" s="24" t="s">
        <v>265</v>
      </c>
      <c r="AC1250" s="24" t="s">
        <v>6412</v>
      </c>
      <c r="AD1250" s="24" t="s">
        <v>267</v>
      </c>
      <c r="AE1250" s="24" t="s">
        <v>326</v>
      </c>
      <c r="AF1250" s="24" t="s">
        <v>327</v>
      </c>
      <c r="AG1250" s="31">
        <v>1200</v>
      </c>
      <c r="AH1250" s="24" t="s">
        <v>263</v>
      </c>
      <c r="AI1250" s="24">
        <v>44713</v>
      </c>
      <c r="AJ1250" s="25">
        <v>44713</v>
      </c>
      <c r="AK1250" s="24" t="s">
        <v>268</v>
      </c>
      <c r="AL1250" s="24" t="s">
        <v>269</v>
      </c>
      <c r="AM1250" s="24" t="s">
        <v>265</v>
      </c>
      <c r="AN1250" s="24" t="s">
        <v>270</v>
      </c>
      <c r="AO1250" s="24" t="s">
        <v>261</v>
      </c>
      <c r="AP1250" s="24" t="s">
        <v>261</v>
      </c>
      <c r="AQ1250" s="25" t="s">
        <v>262</v>
      </c>
      <c r="AR1250" s="24" t="s">
        <v>261</v>
      </c>
      <c r="AS1250" s="25" t="s">
        <v>262</v>
      </c>
      <c r="AT1250" s="24" t="s">
        <v>261</v>
      </c>
      <c r="AU1250" s="25" t="s">
        <v>262</v>
      </c>
      <c r="AV1250" s="24" t="s">
        <v>261</v>
      </c>
      <c r="AW1250" s="25" t="s">
        <v>262</v>
      </c>
      <c r="AX1250" s="24" t="s">
        <v>261</v>
      </c>
      <c r="AY1250" s="25" t="s">
        <v>262</v>
      </c>
      <c r="AZ1250" s="27" t="s">
        <v>262</v>
      </c>
      <c r="BA1250" s="27" t="s">
        <v>262</v>
      </c>
      <c r="BB1250" s="24" t="s">
        <v>261</v>
      </c>
      <c r="BC1250" s="25" t="s">
        <v>262</v>
      </c>
      <c r="BD1250" s="24" t="s">
        <v>261</v>
      </c>
      <c r="BE1250" s="26" t="s">
        <v>262</v>
      </c>
      <c r="BF1250" t="s">
        <v>207</v>
      </c>
      <c r="BG1250" s="9" t="s">
        <v>1363</v>
      </c>
      <c r="BH1250" t="s">
        <v>208</v>
      </c>
      <c r="BI1250" t="s">
        <v>408</v>
      </c>
      <c r="BJ1250" t="s">
        <v>210</v>
      </c>
      <c r="BK1250" t="s">
        <v>329</v>
      </c>
      <c r="BL1250" t="s">
        <v>212</v>
      </c>
      <c r="BM1250" t="s">
        <v>1384</v>
      </c>
      <c r="BN1250" t="s">
        <v>214</v>
      </c>
      <c r="BO1250" t="s">
        <v>821</v>
      </c>
      <c r="BP1250" t="s">
        <v>219</v>
      </c>
      <c r="BQ1250" t="s">
        <v>332</v>
      </c>
      <c r="BV1250" t="s">
        <v>214</v>
      </c>
      <c r="CC1250" t="s">
        <v>214</v>
      </c>
      <c r="CG1250" t="s">
        <v>219</v>
      </c>
      <c r="CI1250" t="s">
        <v>333</v>
      </c>
      <c r="CJ1250" t="s">
        <v>6413</v>
      </c>
      <c r="CK1250" t="s">
        <v>333</v>
      </c>
      <c r="CL1250" t="s">
        <v>1445</v>
      </c>
      <c r="CN1250" t="s">
        <v>283</v>
      </c>
      <c r="CP1250" t="s">
        <v>413</v>
      </c>
      <c r="CQ1250" t="s">
        <v>225</v>
      </c>
      <c r="CR1250" t="s">
        <v>244</v>
      </c>
      <c r="CS1250" t="s">
        <v>244</v>
      </c>
      <c r="CT1250" t="s">
        <v>219</v>
      </c>
      <c r="CU1250" t="s">
        <v>219</v>
      </c>
      <c r="CV1250" t="s">
        <v>244</v>
      </c>
      <c r="CW1250" t="s">
        <v>244</v>
      </c>
      <c r="CX1250" t="s">
        <v>287</v>
      </c>
      <c r="CY1250" t="s">
        <v>287</v>
      </c>
      <c r="CZ1250" t="s">
        <v>219</v>
      </c>
      <c r="DA1250" t="s">
        <v>219</v>
      </c>
      <c r="DB1250" t="s">
        <v>230</v>
      </c>
      <c r="DC1250" t="s">
        <v>230</v>
      </c>
      <c r="DD1250" t="s">
        <v>219</v>
      </c>
      <c r="DG1250" t="s">
        <v>231</v>
      </c>
      <c r="DI1250" t="s">
        <v>484</v>
      </c>
      <c r="DK1250" t="s">
        <v>372</v>
      </c>
      <c r="DL1250" t="s">
        <v>372</v>
      </c>
      <c r="DM1250" t="s">
        <v>219</v>
      </c>
      <c r="DN1250" t="s">
        <v>219</v>
      </c>
      <c r="DO1250" t="s">
        <v>288</v>
      </c>
      <c r="DP1250" t="s">
        <v>399</v>
      </c>
      <c r="DR1250" t="s">
        <v>235</v>
      </c>
      <c r="DT1250" t="s">
        <v>214</v>
      </c>
      <c r="DU1250" t="s">
        <v>214</v>
      </c>
      <c r="DV1250" t="s">
        <v>236</v>
      </c>
      <c r="DX1250" t="s">
        <v>237</v>
      </c>
      <c r="DY1250" t="s">
        <v>237</v>
      </c>
      <c r="DZ1250" t="s">
        <v>400</v>
      </c>
      <c r="EA1250" t="s">
        <v>237</v>
      </c>
      <c r="EB1250" t="s">
        <v>237</v>
      </c>
      <c r="EC1250" t="s">
        <v>237</v>
      </c>
      <c r="ED1250" t="s">
        <v>237</v>
      </c>
      <c r="EE1250" t="s">
        <v>214</v>
      </c>
      <c r="EF1250" t="s">
        <v>214</v>
      </c>
      <c r="EG1250" t="s">
        <v>214</v>
      </c>
      <c r="EI1250" t="s">
        <v>214</v>
      </c>
      <c r="EK1250" t="s">
        <v>242</v>
      </c>
      <c r="EL1250" t="s">
        <v>242</v>
      </c>
      <c r="EM1250" t="s">
        <v>486</v>
      </c>
      <c r="EN1250" t="s">
        <v>486</v>
      </c>
      <c r="EO1250" t="s">
        <v>401</v>
      </c>
      <c r="EP1250" t="s">
        <v>401</v>
      </c>
      <c r="EQ1250" t="s">
        <v>214</v>
      </c>
      <c r="ER1250" t="s">
        <v>214</v>
      </c>
      <c r="ES1250" t="s">
        <v>242</v>
      </c>
      <c r="ET1250" t="s">
        <v>242</v>
      </c>
      <c r="EU1250" t="s">
        <v>233</v>
      </c>
      <c r="EV1250" t="s">
        <v>233</v>
      </c>
      <c r="EW1250" t="s">
        <v>580</v>
      </c>
      <c r="EX1250" t="s">
        <v>580</v>
      </c>
      <c r="EY1250" t="s">
        <v>242</v>
      </c>
      <c r="EZ1250" t="s">
        <v>241</v>
      </c>
      <c r="FA1250" t="s">
        <v>241</v>
      </c>
      <c r="FB1250" t="s">
        <v>242</v>
      </c>
      <c r="FC1250" t="s">
        <v>242</v>
      </c>
      <c r="FD1250" t="s">
        <v>242</v>
      </c>
      <c r="FE1250" t="s">
        <v>226</v>
      </c>
      <c r="FF1250" t="s">
        <v>226</v>
      </c>
      <c r="FG1250" t="s">
        <v>242</v>
      </c>
      <c r="FH1250" t="s">
        <v>242</v>
      </c>
      <c r="FI1250" t="s">
        <v>214</v>
      </c>
      <c r="FJ1250" t="s">
        <v>214</v>
      </c>
      <c r="FK1250" t="s">
        <v>214</v>
      </c>
      <c r="FL1250" t="s">
        <v>214</v>
      </c>
      <c r="FM1250" t="s">
        <v>292</v>
      </c>
      <c r="FN1250" t="s">
        <v>292</v>
      </c>
      <c r="FO1250" t="s">
        <v>214</v>
      </c>
      <c r="FP1250" t="s">
        <v>219</v>
      </c>
      <c r="FQ1250" t="s">
        <v>246</v>
      </c>
      <c r="FR1250" t="s">
        <v>241</v>
      </c>
      <c r="FS1250" t="s">
        <v>488</v>
      </c>
      <c r="FT1250" t="s">
        <v>241</v>
      </c>
      <c r="FU1250" t="s">
        <v>214</v>
      </c>
      <c r="FV1250" t="s">
        <v>246</v>
      </c>
      <c r="FW1250" t="s">
        <v>241</v>
      </c>
      <c r="FX1250" t="s">
        <v>1190</v>
      </c>
      <c r="FY1250" t="s">
        <v>241</v>
      </c>
      <c r="FZ1250" t="s">
        <v>313</v>
      </c>
      <c r="GA1250" t="s">
        <v>313</v>
      </c>
      <c r="GB1250" t="s">
        <v>244</v>
      </c>
      <c r="GC1250" t="s">
        <v>244</v>
      </c>
      <c r="GD1250" t="s">
        <v>293</v>
      </c>
      <c r="GE1250" t="s">
        <v>241</v>
      </c>
      <c r="GF1250" t="s">
        <v>293</v>
      </c>
      <c r="GG1250" t="s">
        <v>227</v>
      </c>
      <c r="GH1250" t="s">
        <v>241</v>
      </c>
      <c r="GI1250" t="s">
        <v>227</v>
      </c>
      <c r="GJ1250" t="s">
        <v>227</v>
      </c>
      <c r="GK1250" t="s">
        <v>227</v>
      </c>
      <c r="GL1250" t="s">
        <v>227</v>
      </c>
      <c r="GM1250" t="s">
        <v>227</v>
      </c>
      <c r="GN1250" t="s">
        <v>219</v>
      </c>
      <c r="GO1250" t="s">
        <v>219</v>
      </c>
      <c r="GP1250" t="s">
        <v>295</v>
      </c>
      <c r="GQ1250" t="s">
        <v>251</v>
      </c>
      <c r="GR1250" t="s">
        <v>295</v>
      </c>
      <c r="GS1250" t="s">
        <v>219</v>
      </c>
      <c r="GT1250" t="s">
        <v>575</v>
      </c>
      <c r="GU1250" t="s">
        <v>402</v>
      </c>
      <c r="GV1250" t="s">
        <v>241</v>
      </c>
      <c r="GW1250" t="s">
        <v>252</v>
      </c>
      <c r="GX1250" t="s">
        <v>404</v>
      </c>
      <c r="GY1250" t="s">
        <v>491</v>
      </c>
      <c r="GZ1250" t="s">
        <v>241</v>
      </c>
      <c r="HA1250" t="s">
        <v>298</v>
      </c>
      <c r="HB1250" t="s">
        <v>241</v>
      </c>
      <c r="HC1250" t="s">
        <v>315</v>
      </c>
      <c r="HD1250" t="s">
        <v>316</v>
      </c>
      <c r="HE1250" t="s">
        <v>317</v>
      </c>
      <c r="HF1250" t="s">
        <v>683</v>
      </c>
      <c r="HG1250" t="s">
        <v>319</v>
      </c>
      <c r="HH1250" t="s">
        <v>683</v>
      </c>
      <c r="HI1250" t="s">
        <v>241</v>
      </c>
      <c r="HJ1250" t="s">
        <v>214</v>
      </c>
      <c r="HK1250" t="s">
        <v>6414</v>
      </c>
      <c r="HL1250" s="12"/>
      <c r="HM1250">
        <v>0.75</v>
      </c>
      <c r="HN1250">
        <v>0.5</v>
      </c>
      <c r="HO1250">
        <v>1</v>
      </c>
      <c r="HP1250">
        <v>0.75</v>
      </c>
      <c r="HQ1250">
        <v>0</v>
      </c>
      <c r="HR1250">
        <v>0.5</v>
      </c>
      <c r="HS1250">
        <v>1</v>
      </c>
      <c r="HT1250">
        <v>1</v>
      </c>
      <c r="HU1250">
        <v>0</v>
      </c>
      <c r="HV1250">
        <v>0.5</v>
      </c>
      <c r="HW1250">
        <v>0.5</v>
      </c>
      <c r="HX1250">
        <v>0.5</v>
      </c>
      <c r="HY1250">
        <v>1</v>
      </c>
      <c r="HZ1250">
        <v>0.75</v>
      </c>
      <c r="IA1250">
        <v>0</v>
      </c>
      <c r="IB1250">
        <v>0.75</v>
      </c>
      <c r="IC1250">
        <v>0.75</v>
      </c>
      <c r="ID1250">
        <v>0.75</v>
      </c>
      <c r="IE1250">
        <v>0.75</v>
      </c>
      <c r="IG1250">
        <v>0.25</v>
      </c>
      <c r="IH1250">
        <v>0.75</v>
      </c>
      <c r="II1250">
        <v>1</v>
      </c>
      <c r="IJ1250">
        <v>1</v>
      </c>
      <c r="IK1250">
        <v>1</v>
      </c>
      <c r="IL1250">
        <v>1</v>
      </c>
      <c r="IM1250">
        <v>1</v>
      </c>
      <c r="IN1250">
        <v>1</v>
      </c>
      <c r="IO1250">
        <v>1</v>
      </c>
      <c r="IQ1250">
        <v>0</v>
      </c>
      <c r="IS1250">
        <f t="shared" si="1092"/>
        <v>0.11249999999999999</v>
      </c>
      <c r="IT1250">
        <f t="shared" si="1093"/>
        <v>0.06</v>
      </c>
      <c r="IU1250">
        <f t="shared" si="1094"/>
        <v>0.08</v>
      </c>
      <c r="IV1250">
        <f t="shared" si="1095"/>
        <v>7.5000000000000011E-2</v>
      </c>
      <c r="IW1250">
        <f t="shared" si="1096"/>
        <v>0</v>
      </c>
      <c r="IX1250">
        <f t="shared" si="1097"/>
        <v>6.5000000000000002E-2</v>
      </c>
      <c r="IY1250">
        <f t="shared" si="1098"/>
        <v>0.1</v>
      </c>
      <c r="IZ1250">
        <f t="shared" si="1099"/>
        <v>0.11</v>
      </c>
      <c r="JA1250">
        <f t="shared" si="1100"/>
        <v>0</v>
      </c>
      <c r="JB1250">
        <f t="shared" si="1101"/>
        <v>0.05</v>
      </c>
      <c r="JC1250">
        <f t="shared" si="1102"/>
        <v>0.06</v>
      </c>
      <c r="JD1250">
        <f t="shared" si="1103"/>
        <v>5.5E-2</v>
      </c>
      <c r="JE1250">
        <f t="shared" si="1104"/>
        <v>7.0000000000000007E-2</v>
      </c>
      <c r="JF1250">
        <f t="shared" si="1105"/>
        <v>0.09</v>
      </c>
      <c r="JG1250" s="5">
        <f t="shared" si="1106"/>
        <v>0</v>
      </c>
      <c r="JH1250">
        <f t="shared" si="1107"/>
        <v>0</v>
      </c>
      <c r="JI1250">
        <f t="shared" si="1107"/>
        <v>0</v>
      </c>
      <c r="JJ1250">
        <f t="shared" si="1108"/>
        <v>0.15000000000000002</v>
      </c>
      <c r="JK1250">
        <f t="shared" si="1109"/>
        <v>0.11249999999999999</v>
      </c>
      <c r="JL1250" s="6">
        <f t="shared" si="1110"/>
        <v>5.333333333333333E-2</v>
      </c>
      <c r="JM1250">
        <f t="shared" si="1111"/>
        <v>0.03</v>
      </c>
      <c r="JN1250">
        <f t="shared" si="1112"/>
        <v>3.7500000000000006E-2</v>
      </c>
      <c r="JO1250">
        <f t="shared" si="1113"/>
        <v>0.15</v>
      </c>
      <c r="JP1250">
        <f t="shared" si="1114"/>
        <v>0.1</v>
      </c>
      <c r="JQ1250">
        <f t="shared" si="1115"/>
        <v>0.12</v>
      </c>
      <c r="JR1250">
        <f t="shared" si="1116"/>
        <v>0.11</v>
      </c>
      <c r="JS1250">
        <f t="shared" si="1117"/>
        <v>0.1</v>
      </c>
      <c r="JT1250">
        <f t="shared" si="1117"/>
        <v>0.1</v>
      </c>
      <c r="JU1250">
        <f t="shared" si="1118"/>
        <v>1</v>
      </c>
      <c r="JV1250">
        <f t="shared" si="1118"/>
        <v>0</v>
      </c>
      <c r="JW1250">
        <f t="shared" si="1119"/>
        <v>0.15</v>
      </c>
      <c r="JY1250">
        <f t="shared" si="1120"/>
        <v>3.7500000000000006E-2</v>
      </c>
      <c r="JZ1250">
        <f t="shared" si="1121"/>
        <v>0.04</v>
      </c>
      <c r="KA1250">
        <f t="shared" si="1122"/>
        <v>0.02</v>
      </c>
      <c r="KB1250">
        <f t="shared" si="1122"/>
        <v>1.4999999999999999E-2</v>
      </c>
      <c r="KC1250">
        <f t="shared" si="1123"/>
        <v>0</v>
      </c>
      <c r="KD1250">
        <f t="shared" si="1124"/>
        <v>1.4999999999999999E-2</v>
      </c>
      <c r="KE1250">
        <f t="shared" si="1124"/>
        <v>0.03</v>
      </c>
      <c r="KF1250">
        <f t="shared" si="1124"/>
        <v>0.03</v>
      </c>
      <c r="KG1250">
        <f t="shared" si="1090"/>
        <v>0</v>
      </c>
      <c r="KH1250">
        <f t="shared" si="1090"/>
        <v>1.4999999999999999E-2</v>
      </c>
      <c r="KI1250">
        <f t="shared" si="1090"/>
        <v>1.4999999999999999E-2</v>
      </c>
      <c r="KJ1250">
        <f t="shared" si="1090"/>
        <v>1.4999999999999999E-2</v>
      </c>
      <c r="KK1250">
        <f t="shared" si="1125"/>
        <v>0.02</v>
      </c>
      <c r="KL1250">
        <f t="shared" si="1126"/>
        <v>0.03</v>
      </c>
      <c r="KM1250" s="5">
        <f t="shared" si="1127"/>
        <v>0</v>
      </c>
      <c r="KN1250">
        <f t="shared" si="1128"/>
        <v>0</v>
      </c>
      <c r="KO1250">
        <f t="shared" si="1128"/>
        <v>0</v>
      </c>
      <c r="KP1250">
        <f t="shared" si="1129"/>
        <v>4.4999999999999998E-2</v>
      </c>
      <c r="KQ1250">
        <f t="shared" si="1130"/>
        <v>2.2499999999999999E-2</v>
      </c>
      <c r="KR1250" s="6">
        <f t="shared" si="1131"/>
        <v>2.6666666666666665E-2</v>
      </c>
      <c r="KS1250">
        <f t="shared" si="1132"/>
        <v>0.01</v>
      </c>
      <c r="KT1250">
        <f t="shared" si="1133"/>
        <v>2.2499999999999999E-2</v>
      </c>
      <c r="KU1250">
        <f t="shared" si="1134"/>
        <v>0.04</v>
      </c>
      <c r="KV1250">
        <f t="shared" si="1135"/>
        <v>0.05</v>
      </c>
      <c r="KW1250">
        <f t="shared" si="1136"/>
        <v>0.01</v>
      </c>
      <c r="KX1250">
        <f t="shared" si="1137"/>
        <v>0</v>
      </c>
      <c r="KY1250">
        <f t="shared" si="1138"/>
        <v>0.04</v>
      </c>
      <c r="KZ1250">
        <f t="shared" si="1139"/>
        <v>0.03</v>
      </c>
      <c r="LA1250">
        <f t="shared" si="1140"/>
        <v>1</v>
      </c>
      <c r="LB1250">
        <f t="shared" si="1140"/>
        <v>0</v>
      </c>
      <c r="LC1250">
        <f t="shared" si="1141"/>
        <v>0.1</v>
      </c>
      <c r="LE1250" t="str">
        <f t="shared" si="1147"/>
        <v>Niger</v>
      </c>
      <c r="LF1250">
        <f t="shared" si="1142"/>
        <v>0.60250000000000004</v>
      </c>
      <c r="LG1250" s="6">
        <f t="shared" si="1143"/>
        <v>0.64083333333333337</v>
      </c>
      <c r="LH1250">
        <f t="shared" si="1144"/>
        <v>0.89749999999999996</v>
      </c>
      <c r="LI1250" s="6">
        <f t="shared" si="1145"/>
        <v>0.67916666666666681</v>
      </c>
      <c r="LJ1250">
        <f t="shared" si="1146"/>
        <v>0</v>
      </c>
    </row>
    <row r="1251" spans="1:322" x14ac:dyDescent="0.35">
      <c r="A1251" s="8">
        <v>44870</v>
      </c>
      <c r="B1251" t="s">
        <v>6411</v>
      </c>
      <c r="D1251" s="27" t="s">
        <v>321</v>
      </c>
      <c r="E1251" s="27" t="s">
        <v>262</v>
      </c>
      <c r="F1251" s="27">
        <v>19</v>
      </c>
      <c r="G1251" s="27" t="s">
        <v>258</v>
      </c>
      <c r="H1251" s="27" t="s">
        <v>259</v>
      </c>
      <c r="I1251" s="27" t="s">
        <v>1361</v>
      </c>
      <c r="J1251" s="27" t="s">
        <v>207</v>
      </c>
      <c r="K1251" s="28">
        <v>44524</v>
      </c>
      <c r="L1251" s="28">
        <v>44524</v>
      </c>
      <c r="M1251" s="28">
        <v>44524</v>
      </c>
      <c r="N1251" s="27" t="s">
        <v>261</v>
      </c>
      <c r="O1251" s="27" t="s">
        <v>261</v>
      </c>
      <c r="P1251" s="27" t="s">
        <v>261</v>
      </c>
      <c r="Q1251" s="27" t="s">
        <v>262</v>
      </c>
      <c r="R1251" s="28" t="s">
        <v>262</v>
      </c>
      <c r="S1251" s="28" t="s">
        <v>262</v>
      </c>
      <c r="T1251" s="27" t="s">
        <v>263</v>
      </c>
      <c r="U1251" s="27" t="s">
        <v>261</v>
      </c>
      <c r="V1251" s="28" t="s">
        <v>262</v>
      </c>
      <c r="W1251" s="27" t="s">
        <v>261</v>
      </c>
      <c r="X1251" s="28" t="s">
        <v>262</v>
      </c>
      <c r="Y1251" s="27" t="s">
        <v>263</v>
      </c>
      <c r="Z1251" s="28">
        <v>44736</v>
      </c>
      <c r="AA1251" s="27" t="s">
        <v>264</v>
      </c>
      <c r="AB1251" s="27" t="s">
        <v>265</v>
      </c>
      <c r="AC1251" s="27" t="s">
        <v>6412</v>
      </c>
      <c r="AD1251" s="27" t="s">
        <v>267</v>
      </c>
      <c r="AE1251" s="27" t="s">
        <v>326</v>
      </c>
      <c r="AF1251" s="27" t="s">
        <v>327</v>
      </c>
      <c r="AG1251" s="29">
        <v>1200</v>
      </c>
      <c r="AH1251" s="27" t="s">
        <v>263</v>
      </c>
      <c r="AI1251" s="27">
        <v>44713</v>
      </c>
      <c r="AJ1251" s="28">
        <v>44713</v>
      </c>
      <c r="AK1251" s="27" t="s">
        <v>268</v>
      </c>
      <c r="AL1251" s="27" t="s">
        <v>269</v>
      </c>
      <c r="AM1251" s="27" t="s">
        <v>265</v>
      </c>
      <c r="AN1251" s="27" t="s">
        <v>270</v>
      </c>
      <c r="AO1251" s="27" t="s">
        <v>261</v>
      </c>
      <c r="AP1251" s="27" t="s">
        <v>261</v>
      </c>
      <c r="AQ1251" s="28" t="s">
        <v>262</v>
      </c>
      <c r="AR1251" s="27" t="s">
        <v>261</v>
      </c>
      <c r="AS1251" s="28" t="s">
        <v>262</v>
      </c>
      <c r="AT1251" s="27" t="s">
        <v>261</v>
      </c>
      <c r="AU1251" s="28" t="s">
        <v>262</v>
      </c>
      <c r="AV1251" s="27" t="s">
        <v>261</v>
      </c>
      <c r="AW1251" s="28" t="s">
        <v>262</v>
      </c>
      <c r="AX1251" s="27" t="s">
        <v>261</v>
      </c>
      <c r="AY1251" s="28" t="s">
        <v>262</v>
      </c>
      <c r="AZ1251" s="27" t="s">
        <v>262</v>
      </c>
      <c r="BA1251" s="27" t="s">
        <v>262</v>
      </c>
      <c r="BB1251" s="27" t="s">
        <v>261</v>
      </c>
      <c r="BC1251" s="28" t="s">
        <v>262</v>
      </c>
      <c r="BD1251" s="27" t="s">
        <v>261</v>
      </c>
      <c r="BE1251" s="30" t="s">
        <v>262</v>
      </c>
      <c r="BF1251" t="s">
        <v>207</v>
      </c>
      <c r="BG1251" s="9" t="s">
        <v>1363</v>
      </c>
      <c r="BH1251" t="s">
        <v>208</v>
      </c>
      <c r="BI1251" t="s">
        <v>448</v>
      </c>
      <c r="BJ1251" t="s">
        <v>210</v>
      </c>
      <c r="BK1251" t="s">
        <v>329</v>
      </c>
      <c r="BL1251" t="s">
        <v>212</v>
      </c>
      <c r="BM1251" t="s">
        <v>1381</v>
      </c>
      <c r="BN1251" t="s">
        <v>214</v>
      </c>
      <c r="BO1251" t="s">
        <v>821</v>
      </c>
      <c r="BP1251" t="s">
        <v>219</v>
      </c>
      <c r="BQ1251" t="s">
        <v>332</v>
      </c>
      <c r="BV1251" t="s">
        <v>214</v>
      </c>
      <c r="CC1251" t="s">
        <v>214</v>
      </c>
      <c r="CG1251" t="s">
        <v>219</v>
      </c>
      <c r="CI1251" t="s">
        <v>333</v>
      </c>
      <c r="CJ1251" t="s">
        <v>6413</v>
      </c>
      <c r="CK1251" t="s">
        <v>333</v>
      </c>
      <c r="CL1251" t="s">
        <v>1445</v>
      </c>
      <c r="CN1251" t="s">
        <v>283</v>
      </c>
      <c r="CP1251" t="s">
        <v>413</v>
      </c>
      <c r="CQ1251" t="s">
        <v>225</v>
      </c>
      <c r="CR1251" t="s">
        <v>244</v>
      </c>
      <c r="CS1251" t="s">
        <v>244</v>
      </c>
      <c r="CT1251" t="s">
        <v>219</v>
      </c>
      <c r="CU1251" t="s">
        <v>219</v>
      </c>
      <c r="CV1251" t="s">
        <v>244</v>
      </c>
      <c r="CW1251" t="s">
        <v>244</v>
      </c>
      <c r="CX1251" t="s">
        <v>287</v>
      </c>
      <c r="CY1251" t="s">
        <v>287</v>
      </c>
      <c r="CZ1251" t="s">
        <v>219</v>
      </c>
      <c r="DA1251" t="s">
        <v>219</v>
      </c>
      <c r="DB1251" t="s">
        <v>230</v>
      </c>
      <c r="DC1251" t="s">
        <v>230</v>
      </c>
      <c r="DD1251" t="s">
        <v>219</v>
      </c>
      <c r="DG1251" t="s">
        <v>231</v>
      </c>
      <c r="DI1251" t="s">
        <v>484</v>
      </c>
      <c r="DK1251" t="s">
        <v>372</v>
      </c>
      <c r="DL1251" t="s">
        <v>372</v>
      </c>
      <c r="DM1251" t="s">
        <v>219</v>
      </c>
      <c r="DN1251" t="s">
        <v>219</v>
      </c>
      <c r="DO1251" t="s">
        <v>288</v>
      </c>
      <c r="DP1251" t="s">
        <v>399</v>
      </c>
      <c r="DR1251" t="s">
        <v>235</v>
      </c>
      <c r="DT1251" t="s">
        <v>214</v>
      </c>
      <c r="DU1251" t="s">
        <v>214</v>
      </c>
      <c r="DV1251" t="s">
        <v>236</v>
      </c>
      <c r="DX1251" t="s">
        <v>237</v>
      </c>
      <c r="DY1251" t="s">
        <v>237</v>
      </c>
      <c r="DZ1251" t="s">
        <v>400</v>
      </c>
      <c r="EA1251" t="s">
        <v>237</v>
      </c>
      <c r="EB1251" t="s">
        <v>237</v>
      </c>
      <c r="EC1251" t="s">
        <v>237</v>
      </c>
      <c r="ED1251" t="s">
        <v>237</v>
      </c>
      <c r="EE1251" t="s">
        <v>214</v>
      </c>
      <c r="EF1251" t="s">
        <v>214</v>
      </c>
      <c r="EG1251" t="s">
        <v>214</v>
      </c>
      <c r="EI1251" t="s">
        <v>214</v>
      </c>
      <c r="EK1251" t="s">
        <v>242</v>
      </c>
      <c r="EL1251" t="s">
        <v>242</v>
      </c>
      <c r="EM1251" t="s">
        <v>486</v>
      </c>
      <c r="EN1251" t="s">
        <v>486</v>
      </c>
      <c r="EO1251" t="s">
        <v>401</v>
      </c>
      <c r="EP1251" t="s">
        <v>401</v>
      </c>
      <c r="EQ1251" t="s">
        <v>214</v>
      </c>
      <c r="ER1251" t="s">
        <v>214</v>
      </c>
      <c r="ES1251" t="s">
        <v>242</v>
      </c>
      <c r="ET1251" t="s">
        <v>242</v>
      </c>
      <c r="EU1251" t="s">
        <v>233</v>
      </c>
      <c r="EV1251" t="s">
        <v>233</v>
      </c>
      <c r="EW1251" t="s">
        <v>580</v>
      </c>
      <c r="EX1251" t="s">
        <v>580</v>
      </c>
      <c r="EY1251" t="s">
        <v>242</v>
      </c>
      <c r="EZ1251" t="s">
        <v>241</v>
      </c>
      <c r="FA1251" t="s">
        <v>241</v>
      </c>
      <c r="FB1251" t="s">
        <v>242</v>
      </c>
      <c r="FC1251" t="s">
        <v>242</v>
      </c>
      <c r="FD1251" t="s">
        <v>242</v>
      </c>
      <c r="FE1251" t="s">
        <v>226</v>
      </c>
      <c r="FF1251" t="s">
        <v>226</v>
      </c>
      <c r="FG1251" t="s">
        <v>242</v>
      </c>
      <c r="FH1251" t="s">
        <v>242</v>
      </c>
      <c r="FI1251" t="s">
        <v>214</v>
      </c>
      <c r="FJ1251" t="s">
        <v>214</v>
      </c>
      <c r="FK1251" t="s">
        <v>214</v>
      </c>
      <c r="FL1251" t="s">
        <v>214</v>
      </c>
      <c r="FM1251" t="s">
        <v>292</v>
      </c>
      <c r="FN1251" t="s">
        <v>292</v>
      </c>
      <c r="FO1251" t="s">
        <v>214</v>
      </c>
      <c r="FP1251" t="s">
        <v>219</v>
      </c>
      <c r="FQ1251" t="s">
        <v>246</v>
      </c>
      <c r="FR1251" t="s">
        <v>241</v>
      </c>
      <c r="FS1251" t="s">
        <v>488</v>
      </c>
      <c r="FT1251" t="s">
        <v>241</v>
      </c>
      <c r="FU1251" t="s">
        <v>214</v>
      </c>
      <c r="FV1251" t="s">
        <v>246</v>
      </c>
      <c r="FW1251" t="s">
        <v>241</v>
      </c>
      <c r="FX1251" t="s">
        <v>1190</v>
      </c>
      <c r="FY1251" t="s">
        <v>241</v>
      </c>
      <c r="FZ1251" t="s">
        <v>313</v>
      </c>
      <c r="GA1251" t="s">
        <v>313</v>
      </c>
      <c r="GB1251" t="s">
        <v>244</v>
      </c>
      <c r="GC1251" t="s">
        <v>244</v>
      </c>
      <c r="GD1251" t="s">
        <v>293</v>
      </c>
      <c r="GE1251" t="s">
        <v>241</v>
      </c>
      <c r="GF1251" t="s">
        <v>293</v>
      </c>
      <c r="GG1251" t="s">
        <v>227</v>
      </c>
      <c r="GH1251" t="s">
        <v>241</v>
      </c>
      <c r="GI1251" t="s">
        <v>227</v>
      </c>
      <c r="GJ1251" t="s">
        <v>227</v>
      </c>
      <c r="GK1251" t="s">
        <v>227</v>
      </c>
      <c r="GL1251" t="s">
        <v>227</v>
      </c>
      <c r="GM1251" t="s">
        <v>227</v>
      </c>
      <c r="GN1251" t="s">
        <v>219</v>
      </c>
      <c r="GO1251" t="s">
        <v>219</v>
      </c>
      <c r="GP1251" t="s">
        <v>295</v>
      </c>
      <c r="GQ1251" t="s">
        <v>251</v>
      </c>
      <c r="GR1251" t="s">
        <v>295</v>
      </c>
      <c r="GS1251" t="s">
        <v>219</v>
      </c>
      <c r="GT1251" t="s">
        <v>575</v>
      </c>
      <c r="GU1251" t="s">
        <v>402</v>
      </c>
      <c r="GV1251" t="s">
        <v>241</v>
      </c>
      <c r="GW1251" t="s">
        <v>252</v>
      </c>
      <c r="GX1251" t="s">
        <v>404</v>
      </c>
      <c r="GY1251" t="s">
        <v>491</v>
      </c>
      <c r="GZ1251" t="s">
        <v>241</v>
      </c>
      <c r="HA1251" t="s">
        <v>298</v>
      </c>
      <c r="HB1251" t="s">
        <v>241</v>
      </c>
      <c r="HC1251" t="s">
        <v>315</v>
      </c>
      <c r="HD1251" t="s">
        <v>316</v>
      </c>
      <c r="HE1251" t="s">
        <v>317</v>
      </c>
      <c r="HF1251" t="s">
        <v>683</v>
      </c>
      <c r="HG1251" t="s">
        <v>319</v>
      </c>
      <c r="HH1251" t="s">
        <v>683</v>
      </c>
      <c r="HI1251" t="s">
        <v>241</v>
      </c>
      <c r="HJ1251" t="s">
        <v>214</v>
      </c>
      <c r="HK1251" t="s">
        <v>6414</v>
      </c>
      <c r="HL1251" s="12"/>
      <c r="HM1251">
        <v>0.75</v>
      </c>
      <c r="HN1251">
        <v>0.25</v>
      </c>
      <c r="HO1251">
        <v>1</v>
      </c>
      <c r="HP1251">
        <v>0.5</v>
      </c>
      <c r="HQ1251">
        <v>1</v>
      </c>
      <c r="HR1251">
        <v>0.75</v>
      </c>
      <c r="HS1251">
        <v>1</v>
      </c>
      <c r="HT1251">
        <v>1</v>
      </c>
      <c r="HU1251">
        <v>0</v>
      </c>
      <c r="HV1251">
        <v>0.5</v>
      </c>
      <c r="HW1251">
        <v>0.5</v>
      </c>
      <c r="HX1251">
        <v>0.75</v>
      </c>
      <c r="HY1251">
        <v>1</v>
      </c>
      <c r="HZ1251">
        <v>0.75</v>
      </c>
      <c r="IA1251" s="4">
        <v>1</v>
      </c>
      <c r="IB1251">
        <v>1</v>
      </c>
      <c r="IC1251">
        <v>0.75</v>
      </c>
      <c r="ID1251">
        <v>0.75</v>
      </c>
      <c r="IE1251">
        <v>0.75</v>
      </c>
      <c r="IG1251">
        <v>1</v>
      </c>
      <c r="IH1251">
        <v>0.75</v>
      </c>
      <c r="II1251">
        <v>1</v>
      </c>
      <c r="IJ1251">
        <v>0.75</v>
      </c>
      <c r="IK1251">
        <v>1</v>
      </c>
      <c r="IL1251">
        <v>1</v>
      </c>
      <c r="IM1251">
        <v>1</v>
      </c>
      <c r="IN1251">
        <v>1</v>
      </c>
      <c r="IO1251">
        <v>1</v>
      </c>
      <c r="IQ1251">
        <v>0</v>
      </c>
      <c r="IS1251">
        <f t="shared" si="1092"/>
        <v>0.11249999999999999</v>
      </c>
      <c r="IT1251">
        <f t="shared" si="1093"/>
        <v>0.03</v>
      </c>
      <c r="IU1251">
        <f t="shared" si="1094"/>
        <v>0.08</v>
      </c>
      <c r="IV1251">
        <f t="shared" si="1095"/>
        <v>0.05</v>
      </c>
      <c r="IW1251">
        <f t="shared" si="1096"/>
        <v>0.08</v>
      </c>
      <c r="IX1251">
        <f t="shared" si="1097"/>
        <v>9.7500000000000003E-2</v>
      </c>
      <c r="IY1251">
        <f t="shared" si="1098"/>
        <v>0.1</v>
      </c>
      <c r="IZ1251">
        <f t="shared" si="1099"/>
        <v>0.11</v>
      </c>
      <c r="JA1251">
        <f t="shared" si="1100"/>
        <v>0</v>
      </c>
      <c r="JB1251">
        <f t="shared" si="1101"/>
        <v>0.05</v>
      </c>
      <c r="JC1251">
        <f t="shared" si="1102"/>
        <v>0.06</v>
      </c>
      <c r="JD1251">
        <f t="shared" si="1103"/>
        <v>8.2500000000000004E-2</v>
      </c>
      <c r="JE1251">
        <f t="shared" si="1104"/>
        <v>7.0000000000000007E-2</v>
      </c>
      <c r="JF1251">
        <f t="shared" si="1105"/>
        <v>0.09</v>
      </c>
      <c r="JG1251" s="5">
        <f t="shared" si="1106"/>
        <v>0.05</v>
      </c>
      <c r="JH1251">
        <f t="shared" si="1107"/>
        <v>0</v>
      </c>
      <c r="JI1251">
        <f t="shared" si="1107"/>
        <v>0</v>
      </c>
      <c r="JJ1251">
        <f t="shared" si="1108"/>
        <v>0.15000000000000002</v>
      </c>
      <c r="JK1251">
        <f t="shared" si="1109"/>
        <v>0.11249999999999999</v>
      </c>
      <c r="JL1251" s="6">
        <f t="shared" si="1110"/>
        <v>0.06</v>
      </c>
      <c r="JM1251">
        <f t="shared" si="1111"/>
        <v>0.12</v>
      </c>
      <c r="JN1251">
        <f t="shared" si="1112"/>
        <v>3.7500000000000006E-2</v>
      </c>
      <c r="JO1251">
        <f t="shared" si="1113"/>
        <v>0.15</v>
      </c>
      <c r="JP1251">
        <f t="shared" si="1114"/>
        <v>7.5000000000000011E-2</v>
      </c>
      <c r="JQ1251">
        <f t="shared" si="1115"/>
        <v>0.12</v>
      </c>
      <c r="JR1251">
        <f t="shared" si="1116"/>
        <v>0.11</v>
      </c>
      <c r="JS1251">
        <f t="shared" si="1117"/>
        <v>0.1</v>
      </c>
      <c r="JT1251">
        <f t="shared" si="1117"/>
        <v>0.1</v>
      </c>
      <c r="JU1251">
        <f t="shared" si="1118"/>
        <v>1</v>
      </c>
      <c r="JV1251">
        <f t="shared" si="1118"/>
        <v>0</v>
      </c>
      <c r="JW1251">
        <f t="shared" si="1119"/>
        <v>0.15</v>
      </c>
      <c r="JY1251">
        <f t="shared" si="1120"/>
        <v>3.7500000000000006E-2</v>
      </c>
      <c r="JZ1251">
        <f t="shared" si="1121"/>
        <v>0.02</v>
      </c>
      <c r="KA1251">
        <f t="shared" si="1122"/>
        <v>0.02</v>
      </c>
      <c r="KB1251">
        <f t="shared" si="1122"/>
        <v>0.01</v>
      </c>
      <c r="KC1251">
        <f t="shared" si="1123"/>
        <v>0.04</v>
      </c>
      <c r="KD1251">
        <f t="shared" si="1124"/>
        <v>2.2499999999999999E-2</v>
      </c>
      <c r="KE1251">
        <f t="shared" si="1124"/>
        <v>0.03</v>
      </c>
      <c r="KF1251">
        <f t="shared" si="1124"/>
        <v>0.03</v>
      </c>
      <c r="KG1251">
        <f>HU1251*0.03</f>
        <v>0</v>
      </c>
      <c r="KH1251">
        <f>HV1251*0.03</f>
        <v>1.4999999999999999E-2</v>
      </c>
      <c r="KI1251">
        <f>HW1251*0.03</f>
        <v>1.4999999999999999E-2</v>
      </c>
      <c r="KJ1251">
        <f>HX1251*0.03</f>
        <v>2.2499999999999999E-2</v>
      </c>
      <c r="KK1251">
        <f t="shared" si="1125"/>
        <v>0.02</v>
      </c>
      <c r="KL1251">
        <f t="shared" si="1126"/>
        <v>0.03</v>
      </c>
      <c r="KM1251" s="5">
        <f t="shared" si="1127"/>
        <v>0.05</v>
      </c>
      <c r="KN1251">
        <f t="shared" si="1128"/>
        <v>0</v>
      </c>
      <c r="KO1251">
        <f t="shared" si="1128"/>
        <v>0</v>
      </c>
      <c r="KP1251">
        <f t="shared" si="1129"/>
        <v>4.4999999999999998E-2</v>
      </c>
      <c r="KQ1251">
        <f t="shared" si="1130"/>
        <v>2.2499999999999999E-2</v>
      </c>
      <c r="KR1251" s="6">
        <f t="shared" si="1131"/>
        <v>0.03</v>
      </c>
      <c r="KS1251">
        <f t="shared" si="1132"/>
        <v>0.04</v>
      </c>
      <c r="KT1251">
        <f t="shared" si="1133"/>
        <v>2.2499999999999999E-2</v>
      </c>
      <c r="KU1251">
        <f t="shared" si="1134"/>
        <v>0.04</v>
      </c>
      <c r="KV1251">
        <f t="shared" si="1135"/>
        <v>3.7500000000000006E-2</v>
      </c>
      <c r="KW1251">
        <f t="shared" si="1136"/>
        <v>0.01</v>
      </c>
      <c r="KX1251">
        <f t="shared" si="1137"/>
        <v>0</v>
      </c>
      <c r="KY1251">
        <f t="shared" si="1138"/>
        <v>0.04</v>
      </c>
      <c r="KZ1251">
        <f t="shared" si="1139"/>
        <v>0.03</v>
      </c>
      <c r="LA1251">
        <f t="shared" si="1140"/>
        <v>1</v>
      </c>
      <c r="LB1251">
        <f t="shared" si="1140"/>
        <v>0</v>
      </c>
      <c r="LC1251">
        <f t="shared" si="1141"/>
        <v>0.1</v>
      </c>
      <c r="LE1251" t="str">
        <f t="shared" si="1147"/>
        <v>Niger</v>
      </c>
      <c r="LF1251">
        <f t="shared" si="1142"/>
        <v>0.65999999999999992</v>
      </c>
      <c r="LG1251" s="6">
        <f t="shared" si="1143"/>
        <v>0.72500000000000009</v>
      </c>
      <c r="LH1251">
        <f t="shared" si="1144"/>
        <v>0.96249999999999991</v>
      </c>
      <c r="LI1251" s="6">
        <f t="shared" si="1145"/>
        <v>0.78</v>
      </c>
      <c r="LJ1251">
        <f t="shared" si="1146"/>
        <v>0</v>
      </c>
    </row>
    <row r="1252" spans="1:322" x14ac:dyDescent="0.35">
      <c r="A1252" s="8">
        <v>44914</v>
      </c>
      <c r="B1252" t="s">
        <v>6415</v>
      </c>
      <c r="D1252" s="24" t="s">
        <v>321</v>
      </c>
      <c r="E1252" s="24" t="s">
        <v>321</v>
      </c>
      <c r="F1252" s="24">
        <v>67</v>
      </c>
      <c r="G1252" s="24" t="s">
        <v>258</v>
      </c>
      <c r="H1252" s="24" t="s">
        <v>259</v>
      </c>
      <c r="I1252" s="24" t="s">
        <v>1361</v>
      </c>
      <c r="J1252" s="24" t="s">
        <v>685</v>
      </c>
      <c r="K1252" s="25">
        <v>44552</v>
      </c>
      <c r="L1252" s="25">
        <v>44552</v>
      </c>
      <c r="M1252" s="25">
        <v>44600</v>
      </c>
      <c r="N1252" s="24" t="s">
        <v>261</v>
      </c>
      <c r="O1252" s="24" t="s">
        <v>261</v>
      </c>
      <c r="P1252" s="24" t="s">
        <v>261</v>
      </c>
      <c r="Q1252" s="24" t="s">
        <v>324</v>
      </c>
      <c r="R1252" s="25">
        <v>44601</v>
      </c>
      <c r="S1252" s="25">
        <v>44601</v>
      </c>
      <c r="T1252" s="24" t="s">
        <v>263</v>
      </c>
      <c r="U1252" s="24" t="s">
        <v>263</v>
      </c>
      <c r="V1252" s="25">
        <v>44602</v>
      </c>
      <c r="W1252" s="24" t="s">
        <v>261</v>
      </c>
      <c r="X1252" s="25" t="s">
        <v>262</v>
      </c>
      <c r="Y1252" s="24" t="s">
        <v>263</v>
      </c>
      <c r="Z1252" s="25">
        <v>44674</v>
      </c>
      <c r="AA1252" s="24" t="s">
        <v>264</v>
      </c>
      <c r="AB1252" s="24" t="s">
        <v>265</v>
      </c>
      <c r="AC1252" s="24" t="s">
        <v>954</v>
      </c>
      <c r="AD1252" s="24" t="s">
        <v>267</v>
      </c>
      <c r="AE1252" s="24" t="s">
        <v>600</v>
      </c>
      <c r="AF1252" s="24" t="s">
        <v>687</v>
      </c>
      <c r="AG1252" s="31">
        <v>465000</v>
      </c>
      <c r="AH1252" s="24" t="s">
        <v>263</v>
      </c>
      <c r="AI1252" s="24">
        <v>44606</v>
      </c>
      <c r="AJ1252" s="25">
        <v>44611</v>
      </c>
      <c r="AK1252" s="24" t="s">
        <v>268</v>
      </c>
      <c r="AL1252" s="24" t="s">
        <v>269</v>
      </c>
      <c r="AM1252" s="24" t="s">
        <v>265</v>
      </c>
      <c r="AN1252" s="24" t="s">
        <v>270</v>
      </c>
      <c r="AO1252" s="27" t="s">
        <v>263</v>
      </c>
      <c r="AP1252" s="24" t="s">
        <v>261</v>
      </c>
      <c r="AQ1252" s="25" t="s">
        <v>262</v>
      </c>
      <c r="AR1252" s="24" t="s">
        <v>261</v>
      </c>
      <c r="AS1252" s="25" t="s">
        <v>262</v>
      </c>
      <c r="AT1252" s="24" t="s">
        <v>261</v>
      </c>
      <c r="AU1252" s="25" t="s">
        <v>262</v>
      </c>
      <c r="AV1252" s="24" t="s">
        <v>261</v>
      </c>
      <c r="AW1252" s="25" t="s">
        <v>262</v>
      </c>
      <c r="AX1252" s="24" t="s">
        <v>263</v>
      </c>
      <c r="AY1252" s="25">
        <v>44602</v>
      </c>
      <c r="AZ1252" s="24" t="s">
        <v>263</v>
      </c>
      <c r="BA1252" s="25">
        <v>44609</v>
      </c>
      <c r="BB1252" s="24" t="s">
        <v>261</v>
      </c>
      <c r="BC1252" s="25" t="s">
        <v>262</v>
      </c>
      <c r="BD1252" s="24" t="s">
        <v>263</v>
      </c>
      <c r="BE1252" s="26">
        <v>44602</v>
      </c>
      <c r="BF1252" t="s">
        <v>685</v>
      </c>
      <c r="BG1252" s="9" t="s">
        <v>1363</v>
      </c>
      <c r="BH1252" t="s">
        <v>208</v>
      </c>
      <c r="BI1252" t="s">
        <v>6416</v>
      </c>
      <c r="BJ1252" t="s">
        <v>210</v>
      </c>
      <c r="BK1252" t="s">
        <v>274</v>
      </c>
      <c r="BL1252" t="s">
        <v>212</v>
      </c>
      <c r="BM1252" t="s">
        <v>688</v>
      </c>
      <c r="BN1252" t="s">
        <v>214</v>
      </c>
      <c r="BO1252" s="13" t="s">
        <v>1426</v>
      </c>
      <c r="BP1252" t="s">
        <v>219</v>
      </c>
      <c r="BQ1252" t="s">
        <v>216</v>
      </c>
      <c r="BR1252" t="s">
        <v>685</v>
      </c>
      <c r="BS1252" t="s">
        <v>1165</v>
      </c>
      <c r="BT1252" t="s">
        <v>3494</v>
      </c>
      <c r="BU1252" t="s">
        <v>6417</v>
      </c>
      <c r="BV1252" t="s">
        <v>214</v>
      </c>
      <c r="CC1252" t="s">
        <v>214</v>
      </c>
      <c r="CG1252" t="s">
        <v>219</v>
      </c>
      <c r="CI1252" t="s">
        <v>333</v>
      </c>
      <c r="CJ1252" t="s">
        <v>6418</v>
      </c>
      <c r="CK1252" t="s">
        <v>335</v>
      </c>
      <c r="CL1252" t="s">
        <v>500</v>
      </c>
      <c r="CM1252" t="s">
        <v>6419</v>
      </c>
      <c r="CN1252" t="s">
        <v>306</v>
      </c>
      <c r="CP1252" t="s">
        <v>413</v>
      </c>
      <c r="CQ1252" t="s">
        <v>413</v>
      </c>
      <c r="CR1252" t="s">
        <v>250</v>
      </c>
      <c r="CS1252" t="s">
        <v>244</v>
      </c>
      <c r="CT1252" t="s">
        <v>219</v>
      </c>
      <c r="CU1252" t="s">
        <v>219</v>
      </c>
      <c r="CV1252" t="s">
        <v>244</v>
      </c>
      <c r="CW1252" t="s">
        <v>244</v>
      </c>
      <c r="CX1252" t="s">
        <v>287</v>
      </c>
      <c r="CY1252" t="s">
        <v>287</v>
      </c>
      <c r="CZ1252" t="s">
        <v>219</v>
      </c>
      <c r="DA1252" t="s">
        <v>219</v>
      </c>
      <c r="DB1252" t="s">
        <v>230</v>
      </c>
      <c r="DC1252" t="s">
        <v>230</v>
      </c>
      <c r="DD1252" t="s">
        <v>219</v>
      </c>
      <c r="DI1252" t="s">
        <v>338</v>
      </c>
      <c r="DK1252" t="s">
        <v>233</v>
      </c>
      <c r="DL1252" t="s">
        <v>233</v>
      </c>
      <c r="DM1252" t="s">
        <v>214</v>
      </c>
      <c r="DN1252" t="s">
        <v>219</v>
      </c>
      <c r="DO1252" t="s">
        <v>288</v>
      </c>
      <c r="DP1252" t="s">
        <v>399</v>
      </c>
      <c r="DR1252" t="s">
        <v>235</v>
      </c>
      <c r="DT1252" t="s">
        <v>219</v>
      </c>
      <c r="DU1252" t="s">
        <v>214</v>
      </c>
      <c r="DX1252" t="s">
        <v>237</v>
      </c>
      <c r="DY1252" t="s">
        <v>237</v>
      </c>
      <c r="DZ1252" t="s">
        <v>485</v>
      </c>
      <c r="EA1252" t="s">
        <v>237</v>
      </c>
      <c r="EB1252" t="s">
        <v>237</v>
      </c>
      <c r="EC1252" t="s">
        <v>233</v>
      </c>
      <c r="ED1252" t="s">
        <v>233</v>
      </c>
      <c r="EE1252" t="s">
        <v>214</v>
      </c>
      <c r="EF1252" t="s">
        <v>214</v>
      </c>
      <c r="EG1252" t="s">
        <v>219</v>
      </c>
      <c r="EH1252" t="s">
        <v>6420</v>
      </c>
      <c r="EI1252" t="s">
        <v>219</v>
      </c>
      <c r="EJ1252" t="s">
        <v>6421</v>
      </c>
      <c r="EK1252" t="s">
        <v>237</v>
      </c>
      <c r="EL1252" t="s">
        <v>237</v>
      </c>
      <c r="EM1252" t="s">
        <v>240</v>
      </c>
      <c r="EN1252" t="s">
        <v>240</v>
      </c>
      <c r="EO1252" t="s">
        <v>486</v>
      </c>
      <c r="EP1252" t="s">
        <v>486</v>
      </c>
      <c r="EQ1252" t="s">
        <v>219</v>
      </c>
      <c r="ER1252" t="s">
        <v>219</v>
      </c>
      <c r="ES1252" t="s">
        <v>233</v>
      </c>
      <c r="ET1252" t="s">
        <v>233</v>
      </c>
      <c r="EU1252" t="s">
        <v>233</v>
      </c>
      <c r="EV1252" t="s">
        <v>233</v>
      </c>
      <c r="EW1252" t="s">
        <v>310</v>
      </c>
      <c r="EX1252" t="s">
        <v>310</v>
      </c>
      <c r="EY1252" t="s">
        <v>237</v>
      </c>
      <c r="EZ1252" t="s">
        <v>241</v>
      </c>
      <c r="FA1252" t="s">
        <v>241</v>
      </c>
      <c r="FB1252" t="s">
        <v>237</v>
      </c>
      <c r="FC1252" t="s">
        <v>237</v>
      </c>
      <c r="FD1252" t="s">
        <v>237</v>
      </c>
      <c r="FE1252" t="s">
        <v>286</v>
      </c>
      <c r="FF1252" t="s">
        <v>250</v>
      </c>
      <c r="FG1252" t="s">
        <v>390</v>
      </c>
      <c r="FH1252" t="s">
        <v>390</v>
      </c>
      <c r="FI1252" t="s">
        <v>214</v>
      </c>
      <c r="FJ1252" t="s">
        <v>214</v>
      </c>
      <c r="FK1252" t="s">
        <v>214</v>
      </c>
      <c r="FL1252" t="s">
        <v>214</v>
      </c>
      <c r="FM1252" t="s">
        <v>245</v>
      </c>
      <c r="FN1252" t="s">
        <v>245</v>
      </c>
      <c r="FO1252" t="s">
        <v>219</v>
      </c>
      <c r="FP1252" t="s">
        <v>219</v>
      </c>
      <c r="FQ1252" t="s">
        <v>241</v>
      </c>
      <c r="FR1252" t="s">
        <v>241</v>
      </c>
      <c r="FS1252" t="s">
        <v>241</v>
      </c>
      <c r="FT1252" t="s">
        <v>241</v>
      </c>
      <c r="FU1252" t="s">
        <v>219</v>
      </c>
      <c r="FV1252" t="s">
        <v>241</v>
      </c>
      <c r="FW1252" t="s">
        <v>241</v>
      </c>
      <c r="FX1252" t="s">
        <v>241</v>
      </c>
      <c r="FY1252" t="s">
        <v>241</v>
      </c>
      <c r="FZ1252" t="s">
        <v>248</v>
      </c>
      <c r="GA1252" t="s">
        <v>248</v>
      </c>
      <c r="GB1252" t="s">
        <v>227</v>
      </c>
      <c r="GC1252" t="s">
        <v>227</v>
      </c>
      <c r="GD1252" t="s">
        <v>293</v>
      </c>
      <c r="GE1252" t="s">
        <v>241</v>
      </c>
      <c r="GF1252" t="s">
        <v>293</v>
      </c>
      <c r="GG1252" t="s">
        <v>244</v>
      </c>
      <c r="GH1252" t="s">
        <v>241</v>
      </c>
      <c r="GI1252" t="s">
        <v>250</v>
      </c>
      <c r="GJ1252" t="s">
        <v>244</v>
      </c>
      <c r="GK1252" t="s">
        <v>250</v>
      </c>
      <c r="GL1252" t="s">
        <v>227</v>
      </c>
      <c r="GM1252" t="s">
        <v>227</v>
      </c>
      <c r="GN1252" t="s">
        <v>219</v>
      </c>
      <c r="GO1252" t="s">
        <v>214</v>
      </c>
      <c r="GP1252" t="s">
        <v>251</v>
      </c>
      <c r="GQ1252" t="s">
        <v>251</v>
      </c>
      <c r="GR1252" t="s">
        <v>251</v>
      </c>
      <c r="GS1252" t="s">
        <v>214</v>
      </c>
      <c r="GT1252" t="s">
        <v>241</v>
      </c>
      <c r="GU1252" t="s">
        <v>214</v>
      </c>
      <c r="GV1252" t="s">
        <v>241</v>
      </c>
      <c r="GW1252" t="s">
        <v>297</v>
      </c>
      <c r="GX1252" t="s">
        <v>297</v>
      </c>
      <c r="GY1252" t="s">
        <v>314</v>
      </c>
      <c r="GZ1252" t="s">
        <v>241</v>
      </c>
      <c r="HA1252" t="s">
        <v>298</v>
      </c>
      <c r="HB1252" t="s">
        <v>241</v>
      </c>
      <c r="HC1252" t="s">
        <v>315</v>
      </c>
      <c r="HD1252" t="s">
        <v>361</v>
      </c>
      <c r="HE1252" t="s">
        <v>317</v>
      </c>
      <c r="HF1252" t="s">
        <v>241</v>
      </c>
      <c r="HG1252" t="s">
        <v>362</v>
      </c>
      <c r="HH1252" t="s">
        <v>241</v>
      </c>
      <c r="HI1252" t="s">
        <v>241</v>
      </c>
      <c r="HJ1252" t="s">
        <v>219</v>
      </c>
      <c r="HK1252" t="s">
        <v>241</v>
      </c>
      <c r="HL1252" s="12"/>
      <c r="HM1252">
        <v>0.75</v>
      </c>
      <c r="HN1252">
        <v>0.5</v>
      </c>
      <c r="HO1252">
        <v>0</v>
      </c>
      <c r="HP1252">
        <v>0.75</v>
      </c>
      <c r="HQ1252">
        <v>1</v>
      </c>
      <c r="HR1252">
        <v>0.25</v>
      </c>
      <c r="HS1252">
        <v>1</v>
      </c>
      <c r="HT1252">
        <v>1</v>
      </c>
      <c r="HU1252">
        <v>1</v>
      </c>
      <c r="HV1252">
        <v>0.5</v>
      </c>
      <c r="HW1252">
        <v>0.5</v>
      </c>
      <c r="HX1252">
        <v>0.25</v>
      </c>
      <c r="HY1252">
        <v>0</v>
      </c>
      <c r="HZ1252">
        <v>0.5</v>
      </c>
      <c r="IA1252">
        <v>0</v>
      </c>
      <c r="IB1252">
        <v>0.25</v>
      </c>
      <c r="IC1252">
        <v>0.25</v>
      </c>
      <c r="ID1252">
        <v>0.5</v>
      </c>
      <c r="IE1252">
        <v>0.5</v>
      </c>
      <c r="IG1252">
        <v>0.75</v>
      </c>
      <c r="IH1252">
        <v>0.5</v>
      </c>
      <c r="II1252">
        <v>0.75</v>
      </c>
      <c r="IJ1252">
        <v>0.75</v>
      </c>
      <c r="IK1252">
        <v>1</v>
      </c>
      <c r="IL1252">
        <v>1</v>
      </c>
      <c r="IM1252">
        <v>0.75</v>
      </c>
      <c r="IN1252">
        <v>1</v>
      </c>
      <c r="IO1252">
        <v>1</v>
      </c>
      <c r="IQ1252">
        <v>0</v>
      </c>
      <c r="IS1252">
        <f t="shared" si="1092"/>
        <v>0.11249999999999999</v>
      </c>
      <c r="IT1252">
        <f t="shared" si="1093"/>
        <v>0.06</v>
      </c>
      <c r="IU1252">
        <f t="shared" si="1094"/>
        <v>0</v>
      </c>
      <c r="IV1252">
        <f t="shared" si="1095"/>
        <v>7.5000000000000011E-2</v>
      </c>
      <c r="IW1252">
        <f t="shared" si="1096"/>
        <v>0.08</v>
      </c>
      <c r="IX1252">
        <f t="shared" si="1097"/>
        <v>3.2500000000000001E-2</v>
      </c>
      <c r="IY1252">
        <f t="shared" si="1098"/>
        <v>0.1</v>
      </c>
      <c r="IZ1252">
        <f t="shared" si="1099"/>
        <v>0.11</v>
      </c>
      <c r="JA1252">
        <f t="shared" si="1100"/>
        <v>0.13</v>
      </c>
      <c r="JB1252">
        <f t="shared" si="1101"/>
        <v>0.05</v>
      </c>
      <c r="JC1252">
        <f t="shared" si="1102"/>
        <v>0.06</v>
      </c>
      <c r="JD1252">
        <f t="shared" si="1103"/>
        <v>2.75E-2</v>
      </c>
      <c r="JE1252">
        <f t="shared" si="1104"/>
        <v>0</v>
      </c>
      <c r="JF1252">
        <f t="shared" si="1105"/>
        <v>0.06</v>
      </c>
      <c r="JG1252" s="5">
        <f t="shared" si="1106"/>
        <v>0</v>
      </c>
      <c r="JH1252">
        <f t="shared" si="1107"/>
        <v>0</v>
      </c>
      <c r="JI1252">
        <f t="shared" si="1107"/>
        <v>0</v>
      </c>
      <c r="JJ1252">
        <f t="shared" si="1108"/>
        <v>0.1</v>
      </c>
      <c r="JK1252">
        <f t="shared" si="1109"/>
        <v>7.4999999999999997E-2</v>
      </c>
      <c r="JL1252" s="6">
        <f t="shared" si="1110"/>
        <v>0.03</v>
      </c>
      <c r="JM1252">
        <f t="shared" si="1111"/>
        <v>0.09</v>
      </c>
      <c r="JN1252">
        <f t="shared" si="1112"/>
        <v>2.5000000000000001E-2</v>
      </c>
      <c r="JO1252">
        <f t="shared" si="1113"/>
        <v>0.11249999999999999</v>
      </c>
      <c r="JP1252">
        <f t="shared" si="1114"/>
        <v>7.5000000000000011E-2</v>
      </c>
      <c r="JQ1252">
        <f t="shared" si="1115"/>
        <v>0.12</v>
      </c>
      <c r="JR1252">
        <f t="shared" si="1116"/>
        <v>0.11</v>
      </c>
      <c r="JS1252">
        <f t="shared" si="1117"/>
        <v>7.5000000000000011E-2</v>
      </c>
      <c r="JT1252">
        <f t="shared" si="1117"/>
        <v>0.1</v>
      </c>
      <c r="JU1252">
        <f t="shared" si="1118"/>
        <v>1</v>
      </c>
      <c r="JV1252">
        <f t="shared" si="1118"/>
        <v>0</v>
      </c>
      <c r="JW1252">
        <f t="shared" si="1119"/>
        <v>0.15</v>
      </c>
      <c r="JY1252">
        <f t="shared" si="1120"/>
        <v>3.7500000000000006E-2</v>
      </c>
      <c r="JZ1252">
        <f t="shared" si="1121"/>
        <v>0.04</v>
      </c>
      <c r="KA1252">
        <f t="shared" si="1122"/>
        <v>0</v>
      </c>
      <c r="KB1252">
        <f t="shared" si="1122"/>
        <v>1.4999999999999999E-2</v>
      </c>
      <c r="KC1252">
        <f t="shared" si="1123"/>
        <v>0.04</v>
      </c>
      <c r="KD1252">
        <f t="shared" ref="KD1252:KJ1288" si="1148">HR1252*0.03</f>
        <v>7.4999999999999997E-3</v>
      </c>
      <c r="KE1252">
        <f t="shared" si="1148"/>
        <v>0.03</v>
      </c>
      <c r="KF1252">
        <f t="shared" si="1148"/>
        <v>0.03</v>
      </c>
      <c r="KG1252">
        <f t="shared" si="1148"/>
        <v>0.03</v>
      </c>
      <c r="KH1252">
        <f t="shared" si="1148"/>
        <v>1.4999999999999999E-2</v>
      </c>
      <c r="KI1252">
        <f t="shared" si="1148"/>
        <v>1.4999999999999999E-2</v>
      </c>
      <c r="KJ1252">
        <f t="shared" si="1148"/>
        <v>7.4999999999999997E-3</v>
      </c>
      <c r="KK1252">
        <f t="shared" si="1125"/>
        <v>0</v>
      </c>
      <c r="KL1252">
        <f t="shared" si="1126"/>
        <v>0.02</v>
      </c>
      <c r="KM1252" s="5">
        <f t="shared" si="1127"/>
        <v>0</v>
      </c>
      <c r="KN1252">
        <f t="shared" si="1128"/>
        <v>0</v>
      </c>
      <c r="KO1252">
        <f t="shared" si="1128"/>
        <v>0</v>
      </c>
      <c r="KP1252">
        <f t="shared" si="1129"/>
        <v>0.03</v>
      </c>
      <c r="KQ1252">
        <f t="shared" si="1130"/>
        <v>1.4999999999999999E-2</v>
      </c>
      <c r="KR1252" s="6">
        <f t="shared" si="1131"/>
        <v>1.4999999999999999E-2</v>
      </c>
      <c r="KS1252">
        <f t="shared" si="1132"/>
        <v>0.03</v>
      </c>
      <c r="KT1252">
        <f t="shared" si="1133"/>
        <v>1.4999999999999999E-2</v>
      </c>
      <c r="KU1252">
        <f t="shared" si="1134"/>
        <v>0.03</v>
      </c>
      <c r="KV1252">
        <f t="shared" si="1135"/>
        <v>3.7500000000000006E-2</v>
      </c>
      <c r="KW1252">
        <f t="shared" si="1136"/>
        <v>0.01</v>
      </c>
      <c r="KX1252">
        <f t="shared" si="1137"/>
        <v>0</v>
      </c>
      <c r="KY1252">
        <f t="shared" si="1138"/>
        <v>0.03</v>
      </c>
      <c r="KZ1252">
        <f t="shared" si="1139"/>
        <v>0.03</v>
      </c>
      <c r="LA1252">
        <f t="shared" si="1140"/>
        <v>1</v>
      </c>
      <c r="LB1252">
        <f t="shared" si="1140"/>
        <v>0</v>
      </c>
      <c r="LC1252">
        <f t="shared" si="1141"/>
        <v>0.1</v>
      </c>
      <c r="LE1252" t="str">
        <f t="shared" si="1147"/>
        <v>Mali</v>
      </c>
      <c r="LF1252">
        <f t="shared" si="1142"/>
        <v>0.7</v>
      </c>
      <c r="LG1252" s="6">
        <f t="shared" si="1143"/>
        <v>0.40249999999999997</v>
      </c>
      <c r="LH1252">
        <f t="shared" si="1144"/>
        <v>0.85749999999999993</v>
      </c>
      <c r="LI1252" s="6">
        <f t="shared" si="1145"/>
        <v>0.63000000000000012</v>
      </c>
      <c r="LJ1252">
        <f t="shared" si="1146"/>
        <v>0</v>
      </c>
    </row>
    <row r="1253" spans="1:322" x14ac:dyDescent="0.35">
      <c r="A1253" s="8">
        <v>44902</v>
      </c>
      <c r="B1253" t="s">
        <v>6422</v>
      </c>
      <c r="D1253" s="27" t="s">
        <v>321</v>
      </c>
      <c r="E1253" s="27" t="s">
        <v>262</v>
      </c>
      <c r="F1253" s="27">
        <v>45</v>
      </c>
      <c r="G1253" s="27" t="s">
        <v>258</v>
      </c>
      <c r="H1253" s="27" t="s">
        <v>259</v>
      </c>
      <c r="I1253" s="27" t="s">
        <v>1361</v>
      </c>
      <c r="J1253" s="27" t="s">
        <v>1972</v>
      </c>
      <c r="K1253" s="28">
        <v>44496</v>
      </c>
      <c r="L1253" s="28">
        <v>44495</v>
      </c>
      <c r="M1253" s="28">
        <v>44579</v>
      </c>
      <c r="N1253" s="27" t="s">
        <v>261</v>
      </c>
      <c r="O1253" s="27" t="s">
        <v>261</v>
      </c>
      <c r="P1253" s="27" t="s">
        <v>261</v>
      </c>
      <c r="Q1253" s="27" t="s">
        <v>324</v>
      </c>
      <c r="R1253" s="28">
        <v>44583</v>
      </c>
      <c r="S1253" s="28">
        <v>44583</v>
      </c>
      <c r="T1253" s="27" t="s">
        <v>263</v>
      </c>
      <c r="U1253" s="27" t="s">
        <v>263</v>
      </c>
      <c r="V1253" s="28">
        <v>44657</v>
      </c>
      <c r="W1253" s="27" t="s">
        <v>261</v>
      </c>
      <c r="X1253" s="28" t="s">
        <v>262</v>
      </c>
      <c r="Y1253" s="27" t="s">
        <v>263</v>
      </c>
      <c r="Z1253" s="28">
        <v>44676</v>
      </c>
      <c r="AA1253" s="27" t="s">
        <v>264</v>
      </c>
      <c r="AB1253" s="27" t="s">
        <v>2036</v>
      </c>
      <c r="AC1253" s="27" t="s">
        <v>6423</v>
      </c>
      <c r="AD1253" s="27" t="s">
        <v>267</v>
      </c>
      <c r="AE1253" s="27" t="s">
        <v>326</v>
      </c>
      <c r="AF1253" s="27" t="s">
        <v>687</v>
      </c>
      <c r="AG1253" s="29">
        <v>500000</v>
      </c>
      <c r="AH1253" s="27" t="s">
        <v>261</v>
      </c>
      <c r="AI1253" s="27" t="s">
        <v>262</v>
      </c>
      <c r="AJ1253" s="28" t="s">
        <v>262</v>
      </c>
      <c r="AK1253" s="27" t="s">
        <v>262</v>
      </c>
      <c r="AL1253" s="27" t="s">
        <v>262</v>
      </c>
      <c r="AM1253" s="27" t="s">
        <v>262</v>
      </c>
      <c r="AN1253" s="27" t="s">
        <v>262</v>
      </c>
      <c r="AO1253" s="27" t="s">
        <v>261</v>
      </c>
      <c r="AP1253" s="27" t="s">
        <v>261</v>
      </c>
      <c r="AQ1253" s="28" t="s">
        <v>262</v>
      </c>
      <c r="AR1253" s="27" t="s">
        <v>261</v>
      </c>
      <c r="AS1253" s="28" t="s">
        <v>262</v>
      </c>
      <c r="AT1253" s="27" t="s">
        <v>261</v>
      </c>
      <c r="AU1253" s="28" t="s">
        <v>262</v>
      </c>
      <c r="AV1253" s="27" t="s">
        <v>261</v>
      </c>
      <c r="AW1253" s="28" t="s">
        <v>262</v>
      </c>
      <c r="AX1253" s="27" t="s">
        <v>261</v>
      </c>
      <c r="AY1253" s="28" t="s">
        <v>262</v>
      </c>
      <c r="AZ1253" s="27" t="s">
        <v>262</v>
      </c>
      <c r="BA1253" s="27" t="s">
        <v>262</v>
      </c>
      <c r="BB1253" s="27" t="s">
        <v>261</v>
      </c>
      <c r="BC1253" s="28" t="s">
        <v>262</v>
      </c>
      <c r="BD1253" s="27" t="s">
        <v>263</v>
      </c>
      <c r="BE1253" s="30">
        <v>44631</v>
      </c>
      <c r="BF1253" t="s">
        <v>1972</v>
      </c>
      <c r="BG1253" s="9" t="s">
        <v>1363</v>
      </c>
      <c r="BH1253" t="s">
        <v>208</v>
      </c>
      <c r="BI1253" t="s">
        <v>775</v>
      </c>
      <c r="BJ1253" t="s">
        <v>210</v>
      </c>
      <c r="BK1253" t="s">
        <v>852</v>
      </c>
      <c r="BL1253" t="s">
        <v>212</v>
      </c>
      <c r="BM1253" t="s">
        <v>2158</v>
      </c>
      <c r="BN1253" t="s">
        <v>214</v>
      </c>
      <c r="BO1253" t="s">
        <v>4159</v>
      </c>
      <c r="BP1253" t="s">
        <v>219</v>
      </c>
      <c r="BQ1253" t="s">
        <v>216</v>
      </c>
      <c r="BR1253" t="s">
        <v>2398</v>
      </c>
      <c r="BS1253" t="s">
        <v>2081</v>
      </c>
      <c r="BT1253" t="s">
        <v>2398</v>
      </c>
      <c r="BU1253" t="s">
        <v>2398</v>
      </c>
      <c r="BV1253" t="s">
        <v>214</v>
      </c>
      <c r="CC1253" t="s">
        <v>219</v>
      </c>
      <c r="CD1253" t="s">
        <v>540</v>
      </c>
      <c r="CE1253" t="s">
        <v>6424</v>
      </c>
      <c r="CF1253" t="s">
        <v>2453</v>
      </c>
      <c r="CG1253" t="s">
        <v>219</v>
      </c>
      <c r="CI1253" t="s">
        <v>333</v>
      </c>
      <c r="CJ1253" t="s">
        <v>6425</v>
      </c>
      <c r="CK1253" t="s">
        <v>220</v>
      </c>
      <c r="CL1253" t="s">
        <v>500</v>
      </c>
      <c r="CM1253" t="s">
        <v>6426</v>
      </c>
      <c r="CN1253" t="s">
        <v>378</v>
      </c>
      <c r="CP1253" t="s">
        <v>224</v>
      </c>
      <c r="CQ1253" t="s">
        <v>285</v>
      </c>
      <c r="CR1253" t="s">
        <v>227</v>
      </c>
      <c r="CS1253" t="s">
        <v>227</v>
      </c>
      <c r="CT1253" t="s">
        <v>214</v>
      </c>
      <c r="CU1253" t="s">
        <v>214</v>
      </c>
      <c r="CV1253" t="s">
        <v>227</v>
      </c>
      <c r="CW1253" t="s">
        <v>227</v>
      </c>
      <c r="CX1253" t="s">
        <v>353</v>
      </c>
      <c r="CY1253" t="s">
        <v>353</v>
      </c>
      <c r="CZ1253" t="s">
        <v>219</v>
      </c>
      <c r="DA1253" t="s">
        <v>219</v>
      </c>
      <c r="DB1253" t="s">
        <v>230</v>
      </c>
      <c r="DC1253" t="s">
        <v>230</v>
      </c>
      <c r="DD1253" t="s">
        <v>219</v>
      </c>
      <c r="DI1253" t="s">
        <v>338</v>
      </c>
      <c r="DK1253" t="s">
        <v>242</v>
      </c>
      <c r="DL1253" t="s">
        <v>233</v>
      </c>
      <c r="DM1253" t="s">
        <v>214</v>
      </c>
      <c r="DN1253" t="s">
        <v>219</v>
      </c>
      <c r="DO1253" t="s">
        <v>288</v>
      </c>
      <c r="DP1253" t="s">
        <v>399</v>
      </c>
      <c r="DR1253" t="s">
        <v>235</v>
      </c>
      <c r="DT1253" t="s">
        <v>214</v>
      </c>
      <c r="DU1253" t="s">
        <v>214</v>
      </c>
      <c r="DV1253" t="s">
        <v>452</v>
      </c>
      <c r="DW1253" t="s">
        <v>6427</v>
      </c>
      <c r="DX1253" t="s">
        <v>233</v>
      </c>
      <c r="DY1253" t="s">
        <v>372</v>
      </c>
      <c r="DZ1253" t="s">
        <v>485</v>
      </c>
      <c r="EA1253" t="s">
        <v>242</v>
      </c>
      <c r="EB1253" t="s">
        <v>242</v>
      </c>
      <c r="EC1253" t="s">
        <v>389</v>
      </c>
      <c r="ED1253" t="s">
        <v>389</v>
      </c>
      <c r="EE1253" t="s">
        <v>214</v>
      </c>
      <c r="EF1253" t="s">
        <v>214</v>
      </c>
      <c r="EG1253" t="s">
        <v>214</v>
      </c>
      <c r="EI1253" t="s">
        <v>214</v>
      </c>
      <c r="EK1253" t="s">
        <v>242</v>
      </c>
      <c r="EL1253" t="s">
        <v>242</v>
      </c>
      <c r="EM1253" t="s">
        <v>240</v>
      </c>
      <c r="EN1253" t="s">
        <v>240</v>
      </c>
      <c r="EO1253" t="s">
        <v>240</v>
      </c>
      <c r="EP1253" t="s">
        <v>240</v>
      </c>
      <c r="EQ1253" t="s">
        <v>214</v>
      </c>
      <c r="ER1253" t="s">
        <v>214</v>
      </c>
      <c r="ES1253" t="s">
        <v>389</v>
      </c>
      <c r="ET1253" t="s">
        <v>389</v>
      </c>
      <c r="EU1253" t="s">
        <v>389</v>
      </c>
      <c r="EV1253" t="s">
        <v>389</v>
      </c>
      <c r="EW1253" t="s">
        <v>243</v>
      </c>
      <c r="EX1253" t="s">
        <v>243</v>
      </c>
      <c r="EY1253" t="s">
        <v>237</v>
      </c>
      <c r="EZ1253" t="s">
        <v>241</v>
      </c>
      <c r="FA1253" t="s">
        <v>241</v>
      </c>
      <c r="FB1253" t="s">
        <v>237</v>
      </c>
      <c r="FC1253" t="s">
        <v>237</v>
      </c>
      <c r="FD1253" t="s">
        <v>237</v>
      </c>
      <c r="FE1253" t="s">
        <v>286</v>
      </c>
      <c r="FF1253" t="s">
        <v>250</v>
      </c>
      <c r="FG1253" t="s">
        <v>242</v>
      </c>
      <c r="FH1253" t="s">
        <v>242</v>
      </c>
      <c r="FI1253" t="s">
        <v>214</v>
      </c>
      <c r="FJ1253" t="s">
        <v>214</v>
      </c>
      <c r="FK1253" t="s">
        <v>214</v>
      </c>
      <c r="FL1253" t="s">
        <v>214</v>
      </c>
      <c r="FM1253" t="s">
        <v>292</v>
      </c>
      <c r="FN1253" t="s">
        <v>292</v>
      </c>
      <c r="FO1253" t="s">
        <v>214</v>
      </c>
      <c r="FP1253" t="s">
        <v>214</v>
      </c>
      <c r="FQ1253" t="s">
        <v>311</v>
      </c>
      <c r="FR1253" t="s">
        <v>6428</v>
      </c>
      <c r="FS1253" t="s">
        <v>247</v>
      </c>
      <c r="FT1253" t="s">
        <v>241</v>
      </c>
      <c r="FU1253" t="s">
        <v>214</v>
      </c>
      <c r="FV1253" t="s">
        <v>1114</v>
      </c>
      <c r="FW1253" t="s">
        <v>241</v>
      </c>
      <c r="FX1253" t="s">
        <v>500</v>
      </c>
      <c r="FY1253" t="s">
        <v>6429</v>
      </c>
      <c r="FZ1253" t="s">
        <v>341</v>
      </c>
      <c r="GA1253" t="s">
        <v>341</v>
      </c>
      <c r="GB1253" t="s">
        <v>227</v>
      </c>
      <c r="GC1253" t="s">
        <v>227</v>
      </c>
      <c r="GD1253" t="s">
        <v>293</v>
      </c>
      <c r="GE1253" t="s">
        <v>241</v>
      </c>
      <c r="GF1253" t="s">
        <v>565</v>
      </c>
      <c r="GG1253" t="s">
        <v>250</v>
      </c>
      <c r="GH1253" t="s">
        <v>6430</v>
      </c>
      <c r="GI1253" t="s">
        <v>226</v>
      </c>
      <c r="GJ1253" t="s">
        <v>286</v>
      </c>
      <c r="GK1253" t="s">
        <v>286</v>
      </c>
      <c r="GL1253" t="s">
        <v>227</v>
      </c>
      <c r="GM1253" t="s">
        <v>227</v>
      </c>
      <c r="GN1253" t="s">
        <v>219</v>
      </c>
      <c r="GO1253" t="s">
        <v>219</v>
      </c>
      <c r="GP1253" t="s">
        <v>295</v>
      </c>
      <c r="GQ1253" t="s">
        <v>295</v>
      </c>
      <c r="GR1253" t="s">
        <v>295</v>
      </c>
      <c r="GS1253" t="s">
        <v>402</v>
      </c>
      <c r="GT1253" t="s">
        <v>575</v>
      </c>
      <c r="GU1253" t="s">
        <v>214</v>
      </c>
      <c r="GV1253" t="s">
        <v>241</v>
      </c>
      <c r="GW1253" t="s">
        <v>296</v>
      </c>
      <c r="GX1253" t="s">
        <v>297</v>
      </c>
      <c r="GY1253" t="s">
        <v>1562</v>
      </c>
      <c r="GZ1253" t="s">
        <v>241</v>
      </c>
      <c r="HA1253" t="s">
        <v>239</v>
      </c>
      <c r="HB1253" t="s">
        <v>241</v>
      </c>
      <c r="HC1253" t="s">
        <v>315</v>
      </c>
      <c r="HD1253" t="s">
        <v>361</v>
      </c>
      <c r="HE1253" t="s">
        <v>317</v>
      </c>
      <c r="HF1253" t="s">
        <v>241</v>
      </c>
      <c r="HG1253" t="s">
        <v>362</v>
      </c>
      <c r="HH1253" t="s">
        <v>241</v>
      </c>
      <c r="HI1253" t="s">
        <v>241</v>
      </c>
      <c r="HJ1253" t="s">
        <v>219</v>
      </c>
      <c r="HK1253" t="s">
        <v>241</v>
      </c>
      <c r="HL1253" s="12"/>
      <c r="HM1253">
        <v>0.75</v>
      </c>
      <c r="HN1253">
        <v>1</v>
      </c>
      <c r="HO1253">
        <v>1</v>
      </c>
      <c r="HP1253">
        <v>1</v>
      </c>
      <c r="HQ1253">
        <v>1</v>
      </c>
      <c r="HR1253">
        <v>0.75</v>
      </c>
      <c r="HS1253">
        <v>1</v>
      </c>
      <c r="HT1253">
        <v>1</v>
      </c>
      <c r="HU1253">
        <v>0</v>
      </c>
      <c r="HV1253">
        <v>0.25</v>
      </c>
      <c r="HW1253">
        <v>0.75</v>
      </c>
      <c r="HX1253">
        <v>1</v>
      </c>
      <c r="HY1253">
        <v>1</v>
      </c>
      <c r="HZ1253">
        <v>0.75</v>
      </c>
      <c r="IA1253" s="4">
        <v>1</v>
      </c>
      <c r="IB1253">
        <v>1</v>
      </c>
      <c r="IC1253">
        <v>1</v>
      </c>
      <c r="ID1253">
        <v>0.5</v>
      </c>
      <c r="IE1253">
        <v>0.5</v>
      </c>
      <c r="IG1253">
        <v>0.75</v>
      </c>
      <c r="IH1253">
        <v>0.75</v>
      </c>
      <c r="II1253">
        <v>1</v>
      </c>
      <c r="IJ1253">
        <v>1</v>
      </c>
      <c r="IK1253">
        <v>1</v>
      </c>
      <c r="IL1253">
        <v>1</v>
      </c>
      <c r="IM1253">
        <v>0.5</v>
      </c>
      <c r="IN1253">
        <v>1</v>
      </c>
      <c r="IO1253">
        <v>0.5</v>
      </c>
      <c r="IQ1253">
        <v>1</v>
      </c>
      <c r="IS1253">
        <f t="shared" si="1092"/>
        <v>0.11249999999999999</v>
      </c>
      <c r="IT1253">
        <f t="shared" si="1093"/>
        <v>0.12</v>
      </c>
      <c r="IU1253">
        <f t="shared" si="1094"/>
        <v>0.08</v>
      </c>
      <c r="IV1253">
        <f t="shared" si="1095"/>
        <v>0.1</v>
      </c>
      <c r="IW1253">
        <f t="shared" si="1096"/>
        <v>0.08</v>
      </c>
      <c r="IX1253">
        <f t="shared" si="1097"/>
        <v>9.7500000000000003E-2</v>
      </c>
      <c r="IY1253">
        <f t="shared" si="1098"/>
        <v>0.1</v>
      </c>
      <c r="IZ1253">
        <f t="shared" si="1099"/>
        <v>0.11</v>
      </c>
      <c r="JA1253">
        <f t="shared" si="1100"/>
        <v>0</v>
      </c>
      <c r="JB1253">
        <f t="shared" si="1101"/>
        <v>2.5000000000000001E-2</v>
      </c>
      <c r="JC1253">
        <f t="shared" si="1102"/>
        <v>0.09</v>
      </c>
      <c r="JD1253">
        <f t="shared" si="1103"/>
        <v>0.11</v>
      </c>
      <c r="JE1253">
        <f t="shared" si="1104"/>
        <v>7.0000000000000007E-2</v>
      </c>
      <c r="JF1253">
        <f t="shared" si="1105"/>
        <v>0.09</v>
      </c>
      <c r="JG1253" s="5">
        <f t="shared" si="1106"/>
        <v>0.05</v>
      </c>
      <c r="JH1253">
        <f t="shared" si="1107"/>
        <v>0</v>
      </c>
      <c r="JI1253">
        <f t="shared" si="1107"/>
        <v>0</v>
      </c>
      <c r="JJ1253">
        <f t="shared" si="1108"/>
        <v>0.1</v>
      </c>
      <c r="JK1253">
        <f t="shared" si="1109"/>
        <v>7.4999999999999997E-2</v>
      </c>
      <c r="JL1253" s="6">
        <f t="shared" si="1110"/>
        <v>0.06</v>
      </c>
      <c r="JM1253">
        <f t="shared" si="1111"/>
        <v>0.09</v>
      </c>
      <c r="JN1253">
        <f t="shared" si="1112"/>
        <v>3.7500000000000006E-2</v>
      </c>
      <c r="JO1253">
        <f t="shared" si="1113"/>
        <v>0.15</v>
      </c>
      <c r="JP1253">
        <f t="shared" si="1114"/>
        <v>0.1</v>
      </c>
      <c r="JQ1253">
        <f t="shared" si="1115"/>
        <v>0.12</v>
      </c>
      <c r="JR1253">
        <f t="shared" si="1116"/>
        <v>0.11</v>
      </c>
      <c r="JS1253">
        <f t="shared" si="1117"/>
        <v>0.05</v>
      </c>
      <c r="JT1253">
        <f t="shared" si="1117"/>
        <v>0.1</v>
      </c>
      <c r="JU1253">
        <f t="shared" si="1118"/>
        <v>0.5</v>
      </c>
      <c r="JV1253">
        <f t="shared" si="1118"/>
        <v>0</v>
      </c>
      <c r="JW1253">
        <f t="shared" si="1119"/>
        <v>7.4999999999999997E-2</v>
      </c>
      <c r="JY1253">
        <f t="shared" si="1120"/>
        <v>3.7500000000000006E-2</v>
      </c>
      <c r="JZ1253">
        <f t="shared" si="1121"/>
        <v>0.08</v>
      </c>
      <c r="KA1253">
        <f t="shared" si="1122"/>
        <v>0.02</v>
      </c>
      <c r="KB1253">
        <f t="shared" si="1122"/>
        <v>0.02</v>
      </c>
      <c r="KC1253">
        <f t="shared" si="1123"/>
        <v>0.04</v>
      </c>
      <c r="KD1253">
        <f t="shared" si="1148"/>
        <v>2.2499999999999999E-2</v>
      </c>
      <c r="KE1253">
        <f t="shared" si="1148"/>
        <v>0.03</v>
      </c>
      <c r="KF1253">
        <f t="shared" si="1148"/>
        <v>0.03</v>
      </c>
      <c r="KG1253">
        <f t="shared" si="1148"/>
        <v>0</v>
      </c>
      <c r="KH1253">
        <f t="shared" si="1148"/>
        <v>7.4999999999999997E-3</v>
      </c>
      <c r="KI1253">
        <f t="shared" si="1148"/>
        <v>2.2499999999999999E-2</v>
      </c>
      <c r="KJ1253">
        <f t="shared" si="1148"/>
        <v>0.03</v>
      </c>
      <c r="KK1253">
        <f t="shared" si="1125"/>
        <v>0.02</v>
      </c>
      <c r="KL1253">
        <f t="shared" si="1126"/>
        <v>0.03</v>
      </c>
      <c r="KM1253" s="5">
        <f t="shared" si="1127"/>
        <v>0.05</v>
      </c>
      <c r="KN1253">
        <f t="shared" si="1128"/>
        <v>0</v>
      </c>
      <c r="KO1253">
        <f t="shared" si="1128"/>
        <v>0</v>
      </c>
      <c r="KP1253">
        <f t="shared" si="1129"/>
        <v>0.03</v>
      </c>
      <c r="KQ1253">
        <f t="shared" si="1130"/>
        <v>1.4999999999999999E-2</v>
      </c>
      <c r="KR1253" s="6">
        <f t="shared" si="1131"/>
        <v>0.03</v>
      </c>
      <c r="KS1253">
        <f t="shared" si="1132"/>
        <v>0.03</v>
      </c>
      <c r="KT1253">
        <f t="shared" si="1133"/>
        <v>2.2499999999999999E-2</v>
      </c>
      <c r="KU1253">
        <f t="shared" si="1134"/>
        <v>0.04</v>
      </c>
      <c r="KV1253">
        <f t="shared" si="1135"/>
        <v>0.05</v>
      </c>
      <c r="KW1253">
        <f t="shared" si="1136"/>
        <v>0.01</v>
      </c>
      <c r="KX1253">
        <f t="shared" si="1137"/>
        <v>0</v>
      </c>
      <c r="KY1253">
        <f t="shared" si="1138"/>
        <v>0.02</v>
      </c>
      <c r="KZ1253">
        <f t="shared" si="1139"/>
        <v>0.03</v>
      </c>
      <c r="LA1253">
        <f t="shared" si="1140"/>
        <v>0.5</v>
      </c>
      <c r="LB1253">
        <f t="shared" si="1140"/>
        <v>0</v>
      </c>
      <c r="LC1253">
        <f t="shared" si="1141"/>
        <v>0.05</v>
      </c>
      <c r="LE1253" t="str">
        <f t="shared" si="1147"/>
        <v>Senegal</v>
      </c>
      <c r="LF1253">
        <f t="shared" si="1142"/>
        <v>0.79999999999999993</v>
      </c>
      <c r="LG1253" s="6">
        <f t="shared" si="1143"/>
        <v>0.66999999999999993</v>
      </c>
      <c r="LH1253">
        <f t="shared" si="1144"/>
        <v>0.83249999999999991</v>
      </c>
      <c r="LI1253" s="6">
        <f t="shared" si="1145"/>
        <v>0.76750000000000029</v>
      </c>
      <c r="LJ1253">
        <f t="shared" si="1146"/>
        <v>1</v>
      </c>
    </row>
    <row r="1254" spans="1:322" x14ac:dyDescent="0.35">
      <c r="A1254" s="8">
        <v>44915</v>
      </c>
      <c r="B1254" t="s">
        <v>6431</v>
      </c>
      <c r="D1254" s="24" t="s">
        <v>257</v>
      </c>
      <c r="E1254" s="24" t="s">
        <v>257</v>
      </c>
      <c r="F1254" s="24">
        <v>19</v>
      </c>
      <c r="G1254" s="24" t="s">
        <v>258</v>
      </c>
      <c r="H1254" s="24" t="s">
        <v>259</v>
      </c>
      <c r="I1254" s="24" t="s">
        <v>1361</v>
      </c>
      <c r="J1254" s="24" t="s">
        <v>1129</v>
      </c>
      <c r="K1254" s="25">
        <v>44649</v>
      </c>
      <c r="L1254" s="25">
        <v>44645</v>
      </c>
      <c r="M1254" s="25">
        <v>44686</v>
      </c>
      <c r="N1254" s="24" t="s">
        <v>261</v>
      </c>
      <c r="O1254" s="24" t="s">
        <v>261</v>
      </c>
      <c r="P1254" s="24" t="s">
        <v>261</v>
      </c>
      <c r="Q1254" s="24" t="s">
        <v>324</v>
      </c>
      <c r="R1254" s="25">
        <v>44714</v>
      </c>
      <c r="S1254" s="25">
        <v>44714</v>
      </c>
      <c r="T1254" s="24" t="s">
        <v>263</v>
      </c>
      <c r="U1254" s="24" t="s">
        <v>261</v>
      </c>
      <c r="V1254" s="25" t="s">
        <v>262</v>
      </c>
      <c r="W1254" s="24" t="s">
        <v>261</v>
      </c>
      <c r="X1254" s="25" t="s">
        <v>262</v>
      </c>
      <c r="Y1254" s="24" t="s">
        <v>263</v>
      </c>
      <c r="Z1254" s="25">
        <v>44806</v>
      </c>
      <c r="AA1254" s="24" t="s">
        <v>264</v>
      </c>
      <c r="AB1254" s="24" t="s">
        <v>265</v>
      </c>
      <c r="AC1254" s="24" t="s">
        <v>6432</v>
      </c>
      <c r="AD1254" s="24" t="s">
        <v>267</v>
      </c>
      <c r="AE1254" s="24" t="s">
        <v>326</v>
      </c>
      <c r="AF1254" s="24" t="s">
        <v>327</v>
      </c>
      <c r="AG1254" s="31">
        <v>1100</v>
      </c>
      <c r="AH1254" s="24" t="s">
        <v>263</v>
      </c>
      <c r="AI1254" s="24">
        <v>44689</v>
      </c>
      <c r="AJ1254" s="25">
        <v>44692</v>
      </c>
      <c r="AK1254" s="24" t="s">
        <v>264</v>
      </c>
      <c r="AL1254" s="24" t="s">
        <v>269</v>
      </c>
      <c r="AM1254" s="24" t="s">
        <v>265</v>
      </c>
      <c r="AN1254" s="24" t="s">
        <v>270</v>
      </c>
      <c r="AO1254" s="24" t="s">
        <v>261</v>
      </c>
      <c r="AP1254" s="24" t="s">
        <v>261</v>
      </c>
      <c r="AQ1254" s="25" t="s">
        <v>262</v>
      </c>
      <c r="AR1254" s="24" t="s">
        <v>261</v>
      </c>
      <c r="AS1254" s="25" t="s">
        <v>262</v>
      </c>
      <c r="AT1254" s="24" t="s">
        <v>261</v>
      </c>
      <c r="AU1254" s="25" t="s">
        <v>262</v>
      </c>
      <c r="AV1254" s="24" t="s">
        <v>261</v>
      </c>
      <c r="AW1254" s="25" t="s">
        <v>262</v>
      </c>
      <c r="AX1254" s="24" t="s">
        <v>261</v>
      </c>
      <c r="AY1254" s="25" t="s">
        <v>262</v>
      </c>
      <c r="AZ1254" s="27" t="s">
        <v>262</v>
      </c>
      <c r="BA1254" s="27" t="s">
        <v>262</v>
      </c>
      <c r="BB1254" s="24" t="s">
        <v>261</v>
      </c>
      <c r="BC1254" s="25" t="s">
        <v>262</v>
      </c>
      <c r="BD1254" s="24" t="s">
        <v>261</v>
      </c>
      <c r="BE1254" s="26" t="s">
        <v>262</v>
      </c>
      <c r="BF1254" t="s">
        <v>1129</v>
      </c>
      <c r="BG1254" s="9" t="s">
        <v>1363</v>
      </c>
      <c r="BH1254" t="s">
        <v>272</v>
      </c>
      <c r="BI1254" t="s">
        <v>456</v>
      </c>
      <c r="BJ1254" t="s">
        <v>210</v>
      </c>
      <c r="BK1254" t="s">
        <v>211</v>
      </c>
      <c r="BL1254" t="s">
        <v>212</v>
      </c>
      <c r="BM1254" t="s">
        <v>2826</v>
      </c>
      <c r="BN1254" t="s">
        <v>214</v>
      </c>
      <c r="BO1254" t="s">
        <v>331</v>
      </c>
      <c r="BP1254" t="s">
        <v>219</v>
      </c>
      <c r="BQ1254" t="s">
        <v>332</v>
      </c>
      <c r="BV1254" t="s">
        <v>214</v>
      </c>
      <c r="CC1254" t="s">
        <v>214</v>
      </c>
      <c r="CG1254" t="s">
        <v>219</v>
      </c>
      <c r="CI1254" t="s">
        <v>333</v>
      </c>
      <c r="CJ1254" t="s">
        <v>6433</v>
      </c>
      <c r="CK1254" t="s">
        <v>335</v>
      </c>
      <c r="CL1254" t="s">
        <v>644</v>
      </c>
      <c r="CN1254" t="s">
        <v>283</v>
      </c>
      <c r="CP1254" t="s">
        <v>225</v>
      </c>
      <c r="CQ1254" t="s">
        <v>370</v>
      </c>
      <c r="CR1254" t="s">
        <v>244</v>
      </c>
      <c r="CS1254" t="s">
        <v>286</v>
      </c>
      <c r="CT1254" t="s">
        <v>219</v>
      </c>
      <c r="CU1254" t="s">
        <v>219</v>
      </c>
      <c r="CV1254" t="s">
        <v>244</v>
      </c>
      <c r="CW1254" t="s">
        <v>244</v>
      </c>
      <c r="CX1254" t="s">
        <v>353</v>
      </c>
      <c r="CY1254" t="s">
        <v>228</v>
      </c>
      <c r="CZ1254" t="s">
        <v>219</v>
      </c>
      <c r="DA1254" t="s">
        <v>219</v>
      </c>
      <c r="DB1254" t="s">
        <v>230</v>
      </c>
      <c r="DC1254" t="s">
        <v>230</v>
      </c>
      <c r="DD1254" t="s">
        <v>219</v>
      </c>
      <c r="DI1254" t="s">
        <v>451</v>
      </c>
      <c r="DK1254" t="s">
        <v>237</v>
      </c>
      <c r="DL1254" t="s">
        <v>237</v>
      </c>
      <c r="DM1254" t="s">
        <v>214</v>
      </c>
      <c r="DN1254" t="s">
        <v>219</v>
      </c>
      <c r="DO1254" t="s">
        <v>288</v>
      </c>
      <c r="DP1254" t="s">
        <v>869</v>
      </c>
      <c r="DR1254" t="s">
        <v>235</v>
      </c>
      <c r="DT1254" t="s">
        <v>219</v>
      </c>
      <c r="DU1254" t="s">
        <v>219</v>
      </c>
      <c r="DX1254" t="s">
        <v>242</v>
      </c>
      <c r="DY1254" t="s">
        <v>237</v>
      </c>
      <c r="DZ1254" t="s">
        <v>238</v>
      </c>
      <c r="EA1254" t="s">
        <v>233</v>
      </c>
      <c r="EB1254" t="s">
        <v>233</v>
      </c>
      <c r="EC1254" t="s">
        <v>242</v>
      </c>
      <c r="ED1254" t="s">
        <v>242</v>
      </c>
      <c r="EE1254" t="s">
        <v>214</v>
      </c>
      <c r="EF1254" t="s">
        <v>214</v>
      </c>
      <c r="EG1254" t="s">
        <v>214</v>
      </c>
      <c r="EI1254" t="s">
        <v>214</v>
      </c>
      <c r="EK1254" t="s">
        <v>237</v>
      </c>
      <c r="EL1254" t="s">
        <v>237</v>
      </c>
      <c r="EM1254" t="s">
        <v>240</v>
      </c>
      <c r="EN1254" t="s">
        <v>240</v>
      </c>
      <c r="EO1254" t="s">
        <v>240</v>
      </c>
      <c r="EP1254" t="s">
        <v>240</v>
      </c>
      <c r="EQ1254" t="s">
        <v>214</v>
      </c>
      <c r="ER1254" t="s">
        <v>214</v>
      </c>
      <c r="ES1254" t="s">
        <v>233</v>
      </c>
      <c r="ET1254" t="s">
        <v>233</v>
      </c>
      <c r="EU1254" t="s">
        <v>237</v>
      </c>
      <c r="EV1254" t="s">
        <v>237</v>
      </c>
      <c r="EW1254" t="s">
        <v>243</v>
      </c>
      <c r="EX1254" t="s">
        <v>243</v>
      </c>
      <c r="EY1254" t="s">
        <v>237</v>
      </c>
      <c r="EZ1254" t="s">
        <v>241</v>
      </c>
      <c r="FA1254" t="s">
        <v>241</v>
      </c>
      <c r="FB1254" t="s">
        <v>237</v>
      </c>
      <c r="FC1254" t="s">
        <v>237</v>
      </c>
      <c r="FD1254" t="s">
        <v>237</v>
      </c>
      <c r="FE1254" t="s">
        <v>244</v>
      </c>
      <c r="FF1254" t="s">
        <v>244</v>
      </c>
      <c r="FG1254" t="s">
        <v>390</v>
      </c>
      <c r="FH1254" t="s">
        <v>390</v>
      </c>
      <c r="FI1254" t="s">
        <v>219</v>
      </c>
      <c r="FJ1254" t="s">
        <v>219</v>
      </c>
      <c r="FK1254" t="s">
        <v>214</v>
      </c>
      <c r="FL1254" t="s">
        <v>214</v>
      </c>
      <c r="FM1254" t="s">
        <v>245</v>
      </c>
      <c r="FN1254" t="s">
        <v>245</v>
      </c>
      <c r="FO1254" t="s">
        <v>219</v>
      </c>
      <c r="FP1254" t="s">
        <v>219</v>
      </c>
      <c r="FQ1254" t="s">
        <v>241</v>
      </c>
      <c r="FR1254" t="s">
        <v>241</v>
      </c>
      <c r="FS1254" t="s">
        <v>241</v>
      </c>
      <c r="FT1254" t="s">
        <v>241</v>
      </c>
      <c r="FU1254" t="s">
        <v>219</v>
      </c>
      <c r="FV1254" t="s">
        <v>241</v>
      </c>
      <c r="FW1254" t="s">
        <v>241</v>
      </c>
      <c r="FX1254" t="s">
        <v>241</v>
      </c>
      <c r="FY1254" t="s">
        <v>241</v>
      </c>
      <c r="FZ1254" t="s">
        <v>248</v>
      </c>
      <c r="GA1254" t="s">
        <v>248</v>
      </c>
      <c r="GB1254" t="s">
        <v>244</v>
      </c>
      <c r="GC1254" t="s">
        <v>244</v>
      </c>
      <c r="GD1254" t="s">
        <v>249</v>
      </c>
      <c r="GE1254" t="s">
        <v>241</v>
      </c>
      <c r="GF1254" t="s">
        <v>249</v>
      </c>
      <c r="GG1254" t="s">
        <v>244</v>
      </c>
      <c r="GH1254" t="s">
        <v>241</v>
      </c>
      <c r="GI1254" t="s">
        <v>244</v>
      </c>
      <c r="GJ1254" t="s">
        <v>244</v>
      </c>
      <c r="GK1254" t="s">
        <v>244</v>
      </c>
      <c r="GL1254" t="s">
        <v>250</v>
      </c>
      <c r="GM1254" t="s">
        <v>250</v>
      </c>
      <c r="GN1254" t="s">
        <v>219</v>
      </c>
      <c r="GO1254" t="s">
        <v>219</v>
      </c>
      <c r="GP1254" t="s">
        <v>295</v>
      </c>
      <c r="GQ1254" t="s">
        <v>251</v>
      </c>
      <c r="GR1254" t="s">
        <v>295</v>
      </c>
      <c r="GS1254" t="s">
        <v>214</v>
      </c>
      <c r="GT1254" t="s">
        <v>241</v>
      </c>
      <c r="GU1254" t="s">
        <v>214</v>
      </c>
      <c r="GV1254" t="s">
        <v>241</v>
      </c>
      <c r="GW1254" t="s">
        <v>296</v>
      </c>
      <c r="GX1254" t="s">
        <v>296</v>
      </c>
      <c r="GY1254" t="s">
        <v>254</v>
      </c>
      <c r="GZ1254" t="s">
        <v>241</v>
      </c>
      <c r="HA1254" t="s">
        <v>3156</v>
      </c>
      <c r="HB1254" t="s">
        <v>241</v>
      </c>
      <c r="HC1254" t="s">
        <v>883</v>
      </c>
      <c r="HD1254" t="s">
        <v>361</v>
      </c>
      <c r="HE1254" t="s">
        <v>317</v>
      </c>
      <c r="HF1254" t="s">
        <v>241</v>
      </c>
      <c r="HG1254" t="s">
        <v>362</v>
      </c>
      <c r="HH1254" t="s">
        <v>241</v>
      </c>
      <c r="HI1254" t="s">
        <v>241</v>
      </c>
      <c r="HJ1254" t="s">
        <v>219</v>
      </c>
      <c r="HK1254" t="s">
        <v>241</v>
      </c>
      <c r="HL1254" s="12"/>
      <c r="HM1254">
        <v>0.75</v>
      </c>
      <c r="HN1254">
        <v>0.75</v>
      </c>
      <c r="HO1254">
        <v>0</v>
      </c>
      <c r="HP1254">
        <v>0.75</v>
      </c>
      <c r="HQ1254">
        <v>1</v>
      </c>
      <c r="HR1254">
        <v>0.5</v>
      </c>
      <c r="HS1254">
        <v>1</v>
      </c>
      <c r="HT1254">
        <v>1</v>
      </c>
      <c r="HU1254">
        <v>1</v>
      </c>
      <c r="HV1254">
        <v>0.75</v>
      </c>
      <c r="HW1254">
        <v>0.25</v>
      </c>
      <c r="HX1254">
        <v>0.75</v>
      </c>
      <c r="HY1254">
        <v>1</v>
      </c>
      <c r="HZ1254">
        <v>0.5</v>
      </c>
      <c r="IA1254" s="4">
        <v>1</v>
      </c>
      <c r="IB1254">
        <v>0.25</v>
      </c>
      <c r="IC1254">
        <v>0.5</v>
      </c>
      <c r="ID1254">
        <v>0.5</v>
      </c>
      <c r="IE1254">
        <v>0.5</v>
      </c>
      <c r="IG1254">
        <v>0.25</v>
      </c>
      <c r="IH1254">
        <v>0.5</v>
      </c>
      <c r="II1254">
        <v>0.75</v>
      </c>
      <c r="IJ1254">
        <v>0.75</v>
      </c>
      <c r="IK1254">
        <v>0.75</v>
      </c>
      <c r="IL1254">
        <v>0.75</v>
      </c>
      <c r="IM1254">
        <v>0.75</v>
      </c>
      <c r="IN1254">
        <v>1</v>
      </c>
      <c r="IO1254">
        <v>1</v>
      </c>
      <c r="IQ1254">
        <v>0</v>
      </c>
      <c r="IS1254">
        <f t="shared" si="1092"/>
        <v>0.11249999999999999</v>
      </c>
      <c r="IT1254">
        <f t="shared" si="1093"/>
        <v>0.09</v>
      </c>
      <c r="IU1254">
        <f t="shared" si="1094"/>
        <v>0</v>
      </c>
      <c r="IV1254">
        <f t="shared" si="1095"/>
        <v>7.5000000000000011E-2</v>
      </c>
      <c r="IW1254">
        <f t="shared" si="1096"/>
        <v>0.08</v>
      </c>
      <c r="IX1254">
        <f t="shared" si="1097"/>
        <v>6.5000000000000002E-2</v>
      </c>
      <c r="IY1254">
        <f t="shared" si="1098"/>
        <v>0.1</v>
      </c>
      <c r="IZ1254">
        <f t="shared" si="1099"/>
        <v>0.11</v>
      </c>
      <c r="JA1254">
        <f t="shared" si="1100"/>
        <v>0.13</v>
      </c>
      <c r="JB1254">
        <f t="shared" si="1101"/>
        <v>7.5000000000000011E-2</v>
      </c>
      <c r="JC1254">
        <f t="shared" si="1102"/>
        <v>0.03</v>
      </c>
      <c r="JD1254">
        <f t="shared" si="1103"/>
        <v>8.2500000000000004E-2</v>
      </c>
      <c r="JE1254">
        <f t="shared" si="1104"/>
        <v>7.0000000000000007E-2</v>
      </c>
      <c r="JF1254">
        <f t="shared" si="1105"/>
        <v>0.06</v>
      </c>
      <c r="JG1254" s="5">
        <f t="shared" si="1106"/>
        <v>0.05</v>
      </c>
      <c r="JH1254">
        <f t="shared" si="1107"/>
        <v>0</v>
      </c>
      <c r="JI1254">
        <f t="shared" si="1107"/>
        <v>0</v>
      </c>
      <c r="JJ1254">
        <f t="shared" si="1108"/>
        <v>0.1</v>
      </c>
      <c r="JK1254">
        <f t="shared" si="1109"/>
        <v>7.4999999999999997E-2</v>
      </c>
      <c r="JL1254" s="6">
        <f t="shared" si="1110"/>
        <v>4.3333333333333328E-2</v>
      </c>
      <c r="JM1254">
        <f t="shared" si="1111"/>
        <v>0.03</v>
      </c>
      <c r="JN1254">
        <f t="shared" si="1112"/>
        <v>2.5000000000000001E-2</v>
      </c>
      <c r="JO1254">
        <f t="shared" si="1113"/>
        <v>0.11249999999999999</v>
      </c>
      <c r="JP1254">
        <f t="shared" si="1114"/>
        <v>7.5000000000000011E-2</v>
      </c>
      <c r="JQ1254">
        <f t="shared" si="1115"/>
        <v>0.09</v>
      </c>
      <c r="JR1254">
        <f t="shared" si="1116"/>
        <v>8.2500000000000004E-2</v>
      </c>
      <c r="JS1254">
        <f t="shared" si="1117"/>
        <v>7.5000000000000011E-2</v>
      </c>
      <c r="JT1254">
        <f t="shared" si="1117"/>
        <v>0.1</v>
      </c>
      <c r="JU1254">
        <f t="shared" si="1118"/>
        <v>1</v>
      </c>
      <c r="JV1254">
        <f t="shared" si="1118"/>
        <v>0</v>
      </c>
      <c r="JW1254">
        <f t="shared" si="1119"/>
        <v>0.15</v>
      </c>
      <c r="JY1254">
        <f t="shared" si="1120"/>
        <v>3.7500000000000006E-2</v>
      </c>
      <c r="JZ1254">
        <f t="shared" si="1121"/>
        <v>0.06</v>
      </c>
      <c r="KA1254">
        <f t="shared" si="1122"/>
        <v>0</v>
      </c>
      <c r="KB1254">
        <f t="shared" si="1122"/>
        <v>1.4999999999999999E-2</v>
      </c>
      <c r="KC1254">
        <f t="shared" si="1123"/>
        <v>0.04</v>
      </c>
      <c r="KD1254">
        <f t="shared" si="1148"/>
        <v>1.4999999999999999E-2</v>
      </c>
      <c r="KE1254">
        <f t="shared" si="1148"/>
        <v>0.03</v>
      </c>
      <c r="KF1254">
        <f t="shared" si="1148"/>
        <v>0.03</v>
      </c>
      <c r="KG1254">
        <f t="shared" si="1148"/>
        <v>0.03</v>
      </c>
      <c r="KH1254">
        <f t="shared" si="1148"/>
        <v>2.2499999999999999E-2</v>
      </c>
      <c r="KI1254">
        <f t="shared" si="1148"/>
        <v>7.4999999999999997E-3</v>
      </c>
      <c r="KJ1254">
        <f t="shared" si="1148"/>
        <v>2.2499999999999999E-2</v>
      </c>
      <c r="KK1254">
        <f t="shared" si="1125"/>
        <v>0.02</v>
      </c>
      <c r="KL1254">
        <f t="shared" si="1126"/>
        <v>0.02</v>
      </c>
      <c r="KM1254" s="5">
        <f t="shared" si="1127"/>
        <v>0.05</v>
      </c>
      <c r="KN1254">
        <f t="shared" si="1128"/>
        <v>0</v>
      </c>
      <c r="KO1254">
        <f t="shared" si="1128"/>
        <v>0</v>
      </c>
      <c r="KP1254">
        <f t="shared" si="1129"/>
        <v>0.03</v>
      </c>
      <c r="KQ1254">
        <f t="shared" si="1130"/>
        <v>1.4999999999999999E-2</v>
      </c>
      <c r="KR1254" s="6">
        <f t="shared" si="1131"/>
        <v>2.1666666666666664E-2</v>
      </c>
      <c r="KS1254">
        <f t="shared" si="1132"/>
        <v>0.01</v>
      </c>
      <c r="KT1254">
        <f t="shared" si="1133"/>
        <v>1.4999999999999999E-2</v>
      </c>
      <c r="KU1254">
        <f t="shared" si="1134"/>
        <v>0.03</v>
      </c>
      <c r="KV1254">
        <f t="shared" si="1135"/>
        <v>3.7500000000000006E-2</v>
      </c>
      <c r="KW1254">
        <f t="shared" si="1136"/>
        <v>7.4999999999999997E-3</v>
      </c>
      <c r="KX1254">
        <f t="shared" si="1137"/>
        <v>0</v>
      </c>
      <c r="KY1254">
        <f t="shared" si="1138"/>
        <v>0.03</v>
      </c>
      <c r="KZ1254">
        <f t="shared" si="1139"/>
        <v>0.03</v>
      </c>
      <c r="LA1254">
        <f t="shared" si="1140"/>
        <v>1</v>
      </c>
      <c r="LB1254">
        <f t="shared" si="1140"/>
        <v>0</v>
      </c>
      <c r="LC1254">
        <f t="shared" si="1141"/>
        <v>0.1</v>
      </c>
      <c r="LE1254" t="str">
        <f t="shared" si="1147"/>
        <v>Nigeria</v>
      </c>
      <c r="LF1254">
        <f t="shared" si="1142"/>
        <v>0.76249999999999996</v>
      </c>
      <c r="LG1254" s="6">
        <f t="shared" si="1143"/>
        <v>0.58583333333333332</v>
      </c>
      <c r="LH1254">
        <f t="shared" si="1144"/>
        <v>0.7400000000000001</v>
      </c>
      <c r="LI1254" s="6">
        <f t="shared" si="1145"/>
        <v>0.72666666666666668</v>
      </c>
      <c r="LJ1254">
        <f t="shared" si="1146"/>
        <v>0</v>
      </c>
    </row>
    <row r="1255" spans="1:322" x14ac:dyDescent="0.35">
      <c r="A1255" s="8">
        <v>44916</v>
      </c>
      <c r="B1255" t="s">
        <v>6434</v>
      </c>
      <c r="D1255" s="27" t="s">
        <v>257</v>
      </c>
      <c r="E1255" s="27" t="s">
        <v>257</v>
      </c>
      <c r="F1255" s="27">
        <v>23</v>
      </c>
      <c r="G1255" s="27" t="s">
        <v>258</v>
      </c>
      <c r="H1255" s="27" t="s">
        <v>259</v>
      </c>
      <c r="I1255" s="27" t="s">
        <v>1361</v>
      </c>
      <c r="J1255" s="27" t="s">
        <v>685</v>
      </c>
      <c r="K1255" s="28">
        <v>44572</v>
      </c>
      <c r="L1255" s="28">
        <v>44495</v>
      </c>
      <c r="M1255" s="28">
        <v>44600</v>
      </c>
      <c r="N1255" s="27" t="s">
        <v>261</v>
      </c>
      <c r="O1255" s="27" t="s">
        <v>261</v>
      </c>
      <c r="P1255" s="27" t="s">
        <v>261</v>
      </c>
      <c r="Q1255" s="27" t="s">
        <v>324</v>
      </c>
      <c r="R1255" s="28">
        <v>44594</v>
      </c>
      <c r="S1255" s="28">
        <v>44594</v>
      </c>
      <c r="T1255" s="27" t="s">
        <v>263</v>
      </c>
      <c r="U1255" s="27" t="s">
        <v>263</v>
      </c>
      <c r="V1255" s="28">
        <v>44602</v>
      </c>
      <c r="W1255" s="27" t="s">
        <v>261</v>
      </c>
      <c r="X1255" s="28" t="s">
        <v>262</v>
      </c>
      <c r="Y1255" s="27" t="s">
        <v>263</v>
      </c>
      <c r="Z1255" s="28">
        <v>44627</v>
      </c>
      <c r="AA1255" s="27" t="s">
        <v>268</v>
      </c>
      <c r="AB1255" s="27" t="s">
        <v>265</v>
      </c>
      <c r="AC1255" s="27" t="s">
        <v>6435</v>
      </c>
      <c r="AD1255" s="27" t="s">
        <v>267</v>
      </c>
      <c r="AE1255" s="27" t="s">
        <v>326</v>
      </c>
      <c r="AF1255" s="27" t="s">
        <v>687</v>
      </c>
      <c r="AG1255" s="29">
        <v>2255620</v>
      </c>
      <c r="AH1255" s="27" t="s">
        <v>261</v>
      </c>
      <c r="AI1255" s="27" t="s">
        <v>262</v>
      </c>
      <c r="AJ1255" s="28" t="s">
        <v>262</v>
      </c>
      <c r="AK1255" s="27" t="s">
        <v>262</v>
      </c>
      <c r="AL1255" s="27" t="s">
        <v>262</v>
      </c>
      <c r="AM1255" s="27" t="s">
        <v>262</v>
      </c>
      <c r="AN1255" s="27" t="s">
        <v>262</v>
      </c>
      <c r="AO1255" s="27" t="s">
        <v>263</v>
      </c>
      <c r="AP1255" s="27" t="s">
        <v>261</v>
      </c>
      <c r="AQ1255" s="28" t="s">
        <v>262</v>
      </c>
      <c r="AR1255" s="27" t="s">
        <v>261</v>
      </c>
      <c r="AS1255" s="28" t="s">
        <v>262</v>
      </c>
      <c r="AT1255" s="27" t="s">
        <v>261</v>
      </c>
      <c r="AU1255" s="28" t="s">
        <v>262</v>
      </c>
      <c r="AV1255" s="27" t="s">
        <v>261</v>
      </c>
      <c r="AW1255" s="28" t="s">
        <v>262</v>
      </c>
      <c r="AX1255" s="27" t="s">
        <v>263</v>
      </c>
      <c r="AY1255" s="28">
        <v>44627</v>
      </c>
      <c r="AZ1255" s="27" t="s">
        <v>263</v>
      </c>
      <c r="BA1255" s="28">
        <v>44600</v>
      </c>
      <c r="BB1255" s="27" t="s">
        <v>261</v>
      </c>
      <c r="BC1255" s="28" t="s">
        <v>262</v>
      </c>
      <c r="BD1255" s="27" t="s">
        <v>263</v>
      </c>
      <c r="BE1255" s="30">
        <v>44602</v>
      </c>
      <c r="BF1255" t="s">
        <v>685</v>
      </c>
      <c r="BG1255" s="9" t="s">
        <v>1363</v>
      </c>
      <c r="BH1255" t="s">
        <v>272</v>
      </c>
      <c r="BI1255" t="s">
        <v>522</v>
      </c>
      <c r="BJ1255" t="s">
        <v>210</v>
      </c>
      <c r="BK1255" t="s">
        <v>274</v>
      </c>
      <c r="BL1255" t="s">
        <v>212</v>
      </c>
      <c r="BM1255" t="s">
        <v>688</v>
      </c>
      <c r="BN1255" t="s">
        <v>214</v>
      </c>
      <c r="BO1255" t="s">
        <v>215</v>
      </c>
      <c r="BP1255" t="s">
        <v>219</v>
      </c>
      <c r="BQ1255" t="s">
        <v>216</v>
      </c>
      <c r="BR1255" t="s">
        <v>689</v>
      </c>
      <c r="BS1255" t="s">
        <v>889</v>
      </c>
      <c r="BU1255" t="s">
        <v>6436</v>
      </c>
      <c r="BV1255" t="s">
        <v>214</v>
      </c>
      <c r="CC1255" t="s">
        <v>214</v>
      </c>
      <c r="CG1255" t="s">
        <v>219</v>
      </c>
      <c r="CI1255" t="s">
        <v>335</v>
      </c>
      <c r="CJ1255" t="s">
        <v>6437</v>
      </c>
      <c r="CK1255" t="s">
        <v>335</v>
      </c>
      <c r="CL1255" t="s">
        <v>282</v>
      </c>
      <c r="CN1255" t="s">
        <v>306</v>
      </c>
      <c r="CP1255" t="s">
        <v>413</v>
      </c>
      <c r="CQ1255" t="s">
        <v>413</v>
      </c>
      <c r="CR1255" t="s">
        <v>250</v>
      </c>
      <c r="CS1255" t="s">
        <v>250</v>
      </c>
      <c r="CT1255" t="s">
        <v>214</v>
      </c>
      <c r="CU1255" t="s">
        <v>214</v>
      </c>
      <c r="CV1255" t="s">
        <v>244</v>
      </c>
      <c r="CW1255" t="s">
        <v>244</v>
      </c>
      <c r="CX1255" t="s">
        <v>353</v>
      </c>
      <c r="CY1255" t="s">
        <v>353</v>
      </c>
      <c r="CZ1255" t="s">
        <v>214</v>
      </c>
      <c r="DA1255" t="s">
        <v>214</v>
      </c>
      <c r="DB1255" t="s">
        <v>230</v>
      </c>
      <c r="DC1255" t="s">
        <v>230</v>
      </c>
      <c r="DD1255" t="s">
        <v>219</v>
      </c>
      <c r="DI1255" t="s">
        <v>338</v>
      </c>
      <c r="DK1255" t="s">
        <v>233</v>
      </c>
      <c r="DL1255" t="s">
        <v>233</v>
      </c>
      <c r="DM1255" t="s">
        <v>219</v>
      </c>
      <c r="DN1255" t="s">
        <v>219</v>
      </c>
      <c r="DO1255" t="s">
        <v>288</v>
      </c>
      <c r="DP1255" t="s">
        <v>443</v>
      </c>
      <c r="DR1255" t="s">
        <v>235</v>
      </c>
      <c r="DT1255" t="s">
        <v>214</v>
      </c>
      <c r="DU1255" t="s">
        <v>214</v>
      </c>
      <c r="DV1255" t="s">
        <v>236</v>
      </c>
      <c r="DX1255" t="s">
        <v>237</v>
      </c>
      <c r="DY1255" t="s">
        <v>237</v>
      </c>
      <c r="DZ1255" t="s">
        <v>485</v>
      </c>
      <c r="EA1255" t="s">
        <v>233</v>
      </c>
      <c r="EB1255" t="s">
        <v>233</v>
      </c>
      <c r="EC1255" t="s">
        <v>237</v>
      </c>
      <c r="ED1255" t="s">
        <v>237</v>
      </c>
      <c r="EE1255" t="s">
        <v>214</v>
      </c>
      <c r="EF1255" t="s">
        <v>214</v>
      </c>
      <c r="EG1255" t="s">
        <v>214</v>
      </c>
      <c r="EI1255" t="s">
        <v>214</v>
      </c>
      <c r="EK1255" t="s">
        <v>237</v>
      </c>
      <c r="EL1255" t="s">
        <v>237</v>
      </c>
      <c r="EM1255" t="s">
        <v>486</v>
      </c>
      <c r="EN1255" t="s">
        <v>486</v>
      </c>
      <c r="EO1255" t="s">
        <v>486</v>
      </c>
      <c r="EP1255" t="s">
        <v>486</v>
      </c>
      <c r="EQ1255" t="s">
        <v>219</v>
      </c>
      <c r="ER1255" t="s">
        <v>214</v>
      </c>
      <c r="ES1255" t="s">
        <v>233</v>
      </c>
      <c r="ET1255" t="s">
        <v>233</v>
      </c>
      <c r="EU1255" t="s">
        <v>233</v>
      </c>
      <c r="EV1255" t="s">
        <v>233</v>
      </c>
      <c r="EW1255" t="s">
        <v>310</v>
      </c>
      <c r="EX1255" t="s">
        <v>310</v>
      </c>
      <c r="EY1255" t="s">
        <v>237</v>
      </c>
      <c r="EZ1255" t="s">
        <v>241</v>
      </c>
      <c r="FA1255" t="s">
        <v>241</v>
      </c>
      <c r="FB1255" t="s">
        <v>237</v>
      </c>
      <c r="FC1255" t="s">
        <v>237</v>
      </c>
      <c r="FD1255" t="s">
        <v>237</v>
      </c>
      <c r="FE1255" t="s">
        <v>250</v>
      </c>
      <c r="FF1255" t="s">
        <v>244</v>
      </c>
      <c r="FG1255" t="s">
        <v>390</v>
      </c>
      <c r="FH1255" t="s">
        <v>390</v>
      </c>
      <c r="FI1255" t="s">
        <v>214</v>
      </c>
      <c r="FJ1255" t="s">
        <v>214</v>
      </c>
      <c r="FK1255" t="s">
        <v>214</v>
      </c>
      <c r="FL1255" t="s">
        <v>214</v>
      </c>
      <c r="FM1255" t="s">
        <v>245</v>
      </c>
      <c r="FN1255" t="s">
        <v>245</v>
      </c>
      <c r="FO1255" t="s">
        <v>219</v>
      </c>
      <c r="FP1255" t="s">
        <v>219</v>
      </c>
      <c r="FQ1255" t="s">
        <v>241</v>
      </c>
      <c r="FR1255" t="s">
        <v>241</v>
      </c>
      <c r="FS1255" t="s">
        <v>241</v>
      </c>
      <c r="FT1255" t="s">
        <v>241</v>
      </c>
      <c r="FU1255" t="s">
        <v>219</v>
      </c>
      <c r="FV1255" t="s">
        <v>241</v>
      </c>
      <c r="FW1255" t="s">
        <v>241</v>
      </c>
      <c r="FX1255" t="s">
        <v>241</v>
      </c>
      <c r="FY1255" t="s">
        <v>241</v>
      </c>
      <c r="FZ1255" t="s">
        <v>248</v>
      </c>
      <c r="GA1255" t="s">
        <v>248</v>
      </c>
      <c r="GB1255" t="s">
        <v>227</v>
      </c>
      <c r="GC1255" t="s">
        <v>227</v>
      </c>
      <c r="GD1255" t="s">
        <v>293</v>
      </c>
      <c r="GE1255" t="s">
        <v>241</v>
      </c>
      <c r="GF1255" t="s">
        <v>293</v>
      </c>
      <c r="GG1255" t="s">
        <v>244</v>
      </c>
      <c r="GH1255" t="s">
        <v>241</v>
      </c>
      <c r="GI1255" t="s">
        <v>250</v>
      </c>
      <c r="GJ1255" t="s">
        <v>244</v>
      </c>
      <c r="GK1255" t="s">
        <v>250</v>
      </c>
      <c r="GL1255" t="s">
        <v>227</v>
      </c>
      <c r="GM1255" t="s">
        <v>227</v>
      </c>
      <c r="GN1255" t="s">
        <v>219</v>
      </c>
      <c r="GO1255" t="s">
        <v>214</v>
      </c>
      <c r="GP1255" t="s">
        <v>251</v>
      </c>
      <c r="GQ1255" t="s">
        <v>251</v>
      </c>
      <c r="GR1255" t="s">
        <v>251</v>
      </c>
      <c r="GS1255" t="s">
        <v>214</v>
      </c>
      <c r="GT1255" t="s">
        <v>241</v>
      </c>
      <c r="GU1255" t="s">
        <v>214</v>
      </c>
      <c r="GV1255" t="s">
        <v>241</v>
      </c>
      <c r="GW1255" t="s">
        <v>297</v>
      </c>
      <c r="GX1255" t="s">
        <v>297</v>
      </c>
      <c r="GY1255" t="s">
        <v>254</v>
      </c>
      <c r="GZ1255" t="s">
        <v>241</v>
      </c>
      <c r="HA1255" t="s">
        <v>298</v>
      </c>
      <c r="HB1255" t="s">
        <v>241</v>
      </c>
      <c r="HC1255" t="s">
        <v>315</v>
      </c>
      <c r="HD1255" t="s">
        <v>361</v>
      </c>
      <c r="HE1255" t="s">
        <v>317</v>
      </c>
      <c r="HF1255" t="s">
        <v>241</v>
      </c>
      <c r="HG1255" t="s">
        <v>362</v>
      </c>
      <c r="HH1255" t="s">
        <v>241</v>
      </c>
      <c r="HI1255" t="s">
        <v>241</v>
      </c>
      <c r="HJ1255" t="s">
        <v>219</v>
      </c>
      <c r="HK1255" t="s">
        <v>241</v>
      </c>
      <c r="HL1255" s="12"/>
      <c r="HM1255">
        <v>0.5</v>
      </c>
      <c r="HN1255">
        <v>0.5</v>
      </c>
      <c r="HO1255">
        <v>1</v>
      </c>
      <c r="HP1255">
        <v>0.75</v>
      </c>
      <c r="HQ1255">
        <v>1</v>
      </c>
      <c r="HR1255">
        <v>0.25</v>
      </c>
      <c r="HS1255">
        <v>0</v>
      </c>
      <c r="HT1255">
        <v>1</v>
      </c>
      <c r="HU1255">
        <v>0</v>
      </c>
      <c r="HV1255">
        <v>0.5</v>
      </c>
      <c r="HW1255">
        <v>0.25</v>
      </c>
      <c r="HX1255">
        <v>0.5</v>
      </c>
      <c r="HY1255">
        <v>1</v>
      </c>
      <c r="HZ1255">
        <v>0.5</v>
      </c>
      <c r="IA1255">
        <v>0</v>
      </c>
      <c r="IB1255">
        <v>0.25</v>
      </c>
      <c r="IC1255">
        <v>0.25</v>
      </c>
      <c r="ID1255">
        <v>0.5</v>
      </c>
      <c r="IE1255">
        <v>0.5</v>
      </c>
      <c r="IG1255">
        <v>0.5</v>
      </c>
      <c r="IH1255">
        <v>0.5</v>
      </c>
      <c r="II1255">
        <v>0.75</v>
      </c>
      <c r="IJ1255">
        <v>0.75</v>
      </c>
      <c r="IK1255">
        <v>1</v>
      </c>
      <c r="IL1255">
        <v>1</v>
      </c>
      <c r="IM1255">
        <v>0.75</v>
      </c>
      <c r="IN1255">
        <v>1</v>
      </c>
      <c r="IO1255">
        <v>1</v>
      </c>
      <c r="IQ1255">
        <v>0</v>
      </c>
      <c r="IS1255">
        <f t="shared" si="1092"/>
        <v>7.4999999999999997E-2</v>
      </c>
      <c r="IT1255">
        <f t="shared" si="1093"/>
        <v>0.06</v>
      </c>
      <c r="IU1255">
        <f t="shared" si="1094"/>
        <v>0.08</v>
      </c>
      <c r="IV1255">
        <f t="shared" si="1095"/>
        <v>7.5000000000000011E-2</v>
      </c>
      <c r="IW1255">
        <f t="shared" si="1096"/>
        <v>0.08</v>
      </c>
      <c r="IX1255">
        <f t="shared" si="1097"/>
        <v>3.2500000000000001E-2</v>
      </c>
      <c r="IY1255">
        <f t="shared" si="1098"/>
        <v>0</v>
      </c>
      <c r="IZ1255">
        <f t="shared" si="1099"/>
        <v>0.11</v>
      </c>
      <c r="JA1255">
        <f t="shared" si="1100"/>
        <v>0</v>
      </c>
      <c r="JB1255">
        <f t="shared" si="1101"/>
        <v>0.05</v>
      </c>
      <c r="JC1255">
        <f t="shared" si="1102"/>
        <v>0.03</v>
      </c>
      <c r="JD1255">
        <f t="shared" si="1103"/>
        <v>5.5E-2</v>
      </c>
      <c r="JE1255">
        <f t="shared" si="1104"/>
        <v>7.0000000000000007E-2</v>
      </c>
      <c r="JF1255">
        <f t="shared" si="1105"/>
        <v>0.06</v>
      </c>
      <c r="JG1255" s="5">
        <f t="shared" si="1106"/>
        <v>0</v>
      </c>
      <c r="JH1255">
        <f t="shared" si="1107"/>
        <v>0</v>
      </c>
      <c r="JI1255">
        <f t="shared" si="1107"/>
        <v>0</v>
      </c>
      <c r="JJ1255">
        <f t="shared" si="1108"/>
        <v>0.1</v>
      </c>
      <c r="JK1255">
        <f t="shared" si="1109"/>
        <v>7.4999999999999997E-2</v>
      </c>
      <c r="JL1255" s="6">
        <f t="shared" si="1110"/>
        <v>3.3333333333333333E-2</v>
      </c>
      <c r="JM1255">
        <f t="shared" si="1111"/>
        <v>0.06</v>
      </c>
      <c r="JN1255">
        <f t="shared" si="1112"/>
        <v>2.5000000000000001E-2</v>
      </c>
      <c r="JO1255">
        <f t="shared" si="1113"/>
        <v>0.11249999999999999</v>
      </c>
      <c r="JP1255">
        <f t="shared" si="1114"/>
        <v>7.5000000000000011E-2</v>
      </c>
      <c r="JQ1255">
        <f t="shared" si="1115"/>
        <v>0.12</v>
      </c>
      <c r="JR1255">
        <f t="shared" si="1116"/>
        <v>0.11</v>
      </c>
      <c r="JS1255">
        <f t="shared" si="1117"/>
        <v>7.5000000000000011E-2</v>
      </c>
      <c r="JT1255">
        <f t="shared" si="1117"/>
        <v>0.1</v>
      </c>
      <c r="JU1255">
        <f t="shared" si="1118"/>
        <v>1</v>
      </c>
      <c r="JV1255">
        <f t="shared" si="1118"/>
        <v>0</v>
      </c>
      <c r="JW1255">
        <f t="shared" si="1119"/>
        <v>0.15</v>
      </c>
      <c r="JY1255">
        <f t="shared" si="1120"/>
        <v>2.5000000000000001E-2</v>
      </c>
      <c r="JZ1255">
        <f t="shared" si="1121"/>
        <v>0.04</v>
      </c>
      <c r="KA1255">
        <f t="shared" si="1122"/>
        <v>0.02</v>
      </c>
      <c r="KB1255">
        <f t="shared" si="1122"/>
        <v>1.4999999999999999E-2</v>
      </c>
      <c r="KC1255">
        <f t="shared" si="1123"/>
        <v>0.04</v>
      </c>
      <c r="KD1255">
        <f t="shared" si="1148"/>
        <v>7.4999999999999997E-3</v>
      </c>
      <c r="KE1255">
        <f t="shared" si="1148"/>
        <v>0</v>
      </c>
      <c r="KF1255">
        <f t="shared" si="1148"/>
        <v>0.03</v>
      </c>
      <c r="KG1255">
        <f t="shared" si="1148"/>
        <v>0</v>
      </c>
      <c r="KH1255">
        <f t="shared" si="1148"/>
        <v>1.4999999999999999E-2</v>
      </c>
      <c r="KI1255">
        <f t="shared" si="1148"/>
        <v>7.4999999999999997E-3</v>
      </c>
      <c r="KJ1255">
        <f t="shared" si="1148"/>
        <v>1.4999999999999999E-2</v>
      </c>
      <c r="KK1255">
        <f t="shared" si="1125"/>
        <v>0.02</v>
      </c>
      <c r="KL1255">
        <f t="shared" si="1126"/>
        <v>0.02</v>
      </c>
      <c r="KM1255" s="5">
        <f t="shared" si="1127"/>
        <v>0</v>
      </c>
      <c r="KN1255">
        <f t="shared" si="1128"/>
        <v>0</v>
      </c>
      <c r="KO1255">
        <f t="shared" si="1128"/>
        <v>0</v>
      </c>
      <c r="KP1255">
        <f t="shared" si="1129"/>
        <v>0.03</v>
      </c>
      <c r="KQ1255">
        <f t="shared" si="1130"/>
        <v>1.4999999999999999E-2</v>
      </c>
      <c r="KR1255" s="6">
        <f t="shared" si="1131"/>
        <v>1.6666666666666666E-2</v>
      </c>
      <c r="KS1255">
        <f t="shared" si="1132"/>
        <v>0.02</v>
      </c>
      <c r="KT1255">
        <f t="shared" si="1133"/>
        <v>1.4999999999999999E-2</v>
      </c>
      <c r="KU1255">
        <f t="shared" si="1134"/>
        <v>0.03</v>
      </c>
      <c r="KV1255">
        <f t="shared" si="1135"/>
        <v>3.7500000000000006E-2</v>
      </c>
      <c r="KW1255">
        <f t="shared" si="1136"/>
        <v>0.01</v>
      </c>
      <c r="KX1255">
        <f t="shared" si="1137"/>
        <v>0</v>
      </c>
      <c r="KY1255">
        <f t="shared" si="1138"/>
        <v>0.03</v>
      </c>
      <c r="KZ1255">
        <f t="shared" si="1139"/>
        <v>0.03</v>
      </c>
      <c r="LA1255">
        <f t="shared" si="1140"/>
        <v>1</v>
      </c>
      <c r="LB1255">
        <f t="shared" si="1140"/>
        <v>0</v>
      </c>
      <c r="LC1255">
        <f t="shared" si="1141"/>
        <v>0.1</v>
      </c>
      <c r="LE1255" t="str">
        <f t="shared" si="1147"/>
        <v>Mali</v>
      </c>
      <c r="LF1255">
        <f t="shared" si="1142"/>
        <v>0.51250000000000007</v>
      </c>
      <c r="LG1255" s="6">
        <f t="shared" si="1143"/>
        <v>0.47333333333333333</v>
      </c>
      <c r="LH1255">
        <f t="shared" si="1144"/>
        <v>0.8274999999999999</v>
      </c>
      <c r="LI1255" s="6">
        <f t="shared" si="1145"/>
        <v>0.58916666666666673</v>
      </c>
      <c r="LJ1255">
        <f t="shared" si="1146"/>
        <v>0</v>
      </c>
    </row>
    <row r="1256" spans="1:322" x14ac:dyDescent="0.35">
      <c r="A1256" s="8">
        <v>44865</v>
      </c>
      <c r="B1256" t="s">
        <v>6438</v>
      </c>
      <c r="D1256" s="24" t="s">
        <v>321</v>
      </c>
      <c r="E1256" s="24" t="s">
        <v>321</v>
      </c>
      <c r="F1256" s="24">
        <v>64</v>
      </c>
      <c r="G1256" s="24" t="s">
        <v>258</v>
      </c>
      <c r="H1256" s="24" t="s">
        <v>259</v>
      </c>
      <c r="I1256" s="24" t="s">
        <v>1361</v>
      </c>
      <c r="J1256" s="24" t="s">
        <v>685</v>
      </c>
      <c r="K1256" s="25">
        <v>44672</v>
      </c>
      <c r="L1256" s="25">
        <v>44672</v>
      </c>
      <c r="M1256" s="25">
        <v>44734</v>
      </c>
      <c r="N1256" s="24" t="s">
        <v>261</v>
      </c>
      <c r="O1256" s="24" t="s">
        <v>261</v>
      </c>
      <c r="P1256" s="24" t="s">
        <v>261</v>
      </c>
      <c r="Q1256" s="24" t="s">
        <v>324</v>
      </c>
      <c r="R1256" s="25">
        <v>44736</v>
      </c>
      <c r="S1256" s="25">
        <v>44736</v>
      </c>
      <c r="T1256" s="24" t="s">
        <v>263</v>
      </c>
      <c r="U1256" s="24" t="s">
        <v>263</v>
      </c>
      <c r="V1256" s="25">
        <v>44735</v>
      </c>
      <c r="W1256" s="24" t="s">
        <v>261</v>
      </c>
      <c r="X1256" s="25" t="s">
        <v>262</v>
      </c>
      <c r="Y1256" s="24" t="s">
        <v>263</v>
      </c>
      <c r="Z1256" s="25">
        <v>44749</v>
      </c>
      <c r="AA1256" s="24" t="s">
        <v>264</v>
      </c>
      <c r="AB1256" s="24" t="s">
        <v>265</v>
      </c>
      <c r="AC1256" s="24" t="s">
        <v>686</v>
      </c>
      <c r="AD1256" s="24" t="s">
        <v>267</v>
      </c>
      <c r="AE1256" s="24" t="s">
        <v>326</v>
      </c>
      <c r="AF1256" s="24" t="s">
        <v>687</v>
      </c>
      <c r="AG1256" s="31">
        <v>508000</v>
      </c>
      <c r="AH1256" s="24" t="s">
        <v>263</v>
      </c>
      <c r="AI1256" s="24">
        <v>44739</v>
      </c>
      <c r="AJ1256" s="25">
        <v>44744</v>
      </c>
      <c r="AK1256" s="24" t="s">
        <v>264</v>
      </c>
      <c r="AL1256" s="24" t="s">
        <v>269</v>
      </c>
      <c r="AM1256" s="24" t="s">
        <v>265</v>
      </c>
      <c r="AN1256" s="24" t="s">
        <v>270</v>
      </c>
      <c r="AO1256" s="27" t="s">
        <v>263</v>
      </c>
      <c r="AP1256" s="24" t="s">
        <v>261</v>
      </c>
      <c r="AQ1256" s="25" t="s">
        <v>262</v>
      </c>
      <c r="AR1256" s="24" t="s">
        <v>261</v>
      </c>
      <c r="AS1256" s="25" t="s">
        <v>262</v>
      </c>
      <c r="AT1256" s="24" t="s">
        <v>261</v>
      </c>
      <c r="AU1256" s="25" t="s">
        <v>262</v>
      </c>
      <c r="AV1256" s="24" t="s">
        <v>261</v>
      </c>
      <c r="AW1256" s="25" t="s">
        <v>262</v>
      </c>
      <c r="AX1256" s="24" t="s">
        <v>263</v>
      </c>
      <c r="AY1256" s="25">
        <v>44736</v>
      </c>
      <c r="AZ1256" s="27" t="s">
        <v>262</v>
      </c>
      <c r="BA1256" s="27" t="s">
        <v>262</v>
      </c>
      <c r="BB1256" s="24" t="s">
        <v>261</v>
      </c>
      <c r="BC1256" s="25" t="s">
        <v>262</v>
      </c>
      <c r="BD1256" s="24" t="s">
        <v>261</v>
      </c>
      <c r="BE1256" s="26" t="s">
        <v>262</v>
      </c>
      <c r="BF1256" t="s">
        <v>685</v>
      </c>
      <c r="BG1256" s="9" t="s">
        <v>1363</v>
      </c>
      <c r="BI1256" t="s">
        <v>3502</v>
      </c>
      <c r="BJ1256" t="s">
        <v>210</v>
      </c>
      <c r="BK1256" t="s">
        <v>329</v>
      </c>
      <c r="BL1256" t="s">
        <v>212</v>
      </c>
      <c r="BM1256" t="s">
        <v>688</v>
      </c>
      <c r="BN1256" t="s">
        <v>214</v>
      </c>
      <c r="BO1256" s="13" t="s">
        <v>735</v>
      </c>
      <c r="BP1256" t="s">
        <v>219</v>
      </c>
      <c r="BQ1256" t="s">
        <v>216</v>
      </c>
      <c r="BR1256" t="s">
        <v>685</v>
      </c>
      <c r="BS1256" t="s">
        <v>700</v>
      </c>
      <c r="BT1256" t="s">
        <v>6439</v>
      </c>
      <c r="BU1256" t="s">
        <v>6440</v>
      </c>
      <c r="BV1256" t="s">
        <v>214</v>
      </c>
      <c r="CC1256" t="s">
        <v>214</v>
      </c>
      <c r="CG1256" t="s">
        <v>219</v>
      </c>
      <c r="CI1256" t="s">
        <v>333</v>
      </c>
      <c r="CJ1256" t="s">
        <v>6441</v>
      </c>
      <c r="CK1256" t="s">
        <v>220</v>
      </c>
      <c r="CL1256" t="s">
        <v>1263</v>
      </c>
      <c r="CN1256" t="s">
        <v>283</v>
      </c>
      <c r="CP1256" t="s">
        <v>307</v>
      </c>
      <c r="CQ1256" t="s">
        <v>284</v>
      </c>
      <c r="CR1256" t="s">
        <v>244</v>
      </c>
      <c r="CS1256" t="s">
        <v>286</v>
      </c>
      <c r="CT1256" t="s">
        <v>402</v>
      </c>
      <c r="CU1256" t="s">
        <v>402</v>
      </c>
      <c r="CV1256" t="s">
        <v>227</v>
      </c>
      <c r="CW1256" t="s">
        <v>227</v>
      </c>
      <c r="CX1256" t="s">
        <v>353</v>
      </c>
      <c r="CY1256" t="s">
        <v>353</v>
      </c>
      <c r="CZ1256" t="s">
        <v>219</v>
      </c>
      <c r="DA1256" t="s">
        <v>214</v>
      </c>
      <c r="DB1256" t="s">
        <v>230</v>
      </c>
      <c r="DC1256" t="s">
        <v>230</v>
      </c>
      <c r="DD1256" t="s">
        <v>219</v>
      </c>
      <c r="DG1256" t="s">
        <v>500</v>
      </c>
      <c r="DH1256" t="s">
        <v>768</v>
      </c>
      <c r="DI1256" t="s">
        <v>338</v>
      </c>
      <c r="DK1256" t="s">
        <v>237</v>
      </c>
      <c r="DL1256" t="s">
        <v>233</v>
      </c>
      <c r="DM1256" t="s">
        <v>214</v>
      </c>
      <c r="DN1256" t="s">
        <v>219</v>
      </c>
      <c r="DO1256" t="s">
        <v>288</v>
      </c>
      <c r="DP1256" t="s">
        <v>399</v>
      </c>
      <c r="DR1256" t="s">
        <v>235</v>
      </c>
      <c r="DT1256" t="s">
        <v>219</v>
      </c>
      <c r="DU1256" t="s">
        <v>219</v>
      </c>
      <c r="DX1256" t="s">
        <v>237</v>
      </c>
      <c r="DY1256" t="s">
        <v>237</v>
      </c>
      <c r="DZ1256" t="s">
        <v>485</v>
      </c>
      <c r="EA1256" t="s">
        <v>237</v>
      </c>
      <c r="EB1256" t="s">
        <v>237</v>
      </c>
      <c r="EC1256" t="s">
        <v>237</v>
      </c>
      <c r="ED1256" t="s">
        <v>237</v>
      </c>
      <c r="EE1256" t="s">
        <v>214</v>
      </c>
      <c r="EF1256" t="s">
        <v>214</v>
      </c>
      <c r="EG1256" t="s">
        <v>214</v>
      </c>
      <c r="EI1256" t="s">
        <v>214</v>
      </c>
      <c r="EK1256" t="s">
        <v>242</v>
      </c>
      <c r="EL1256" t="s">
        <v>242</v>
      </c>
      <c r="EM1256" t="s">
        <v>240</v>
      </c>
      <c r="EN1256" t="s">
        <v>240</v>
      </c>
      <c r="EO1256" t="s">
        <v>486</v>
      </c>
      <c r="EP1256" t="s">
        <v>486</v>
      </c>
      <c r="EQ1256" t="s">
        <v>214</v>
      </c>
      <c r="ER1256" t="s">
        <v>214</v>
      </c>
      <c r="ES1256" t="s">
        <v>242</v>
      </c>
      <c r="ET1256" t="s">
        <v>242</v>
      </c>
      <c r="EU1256" t="s">
        <v>242</v>
      </c>
      <c r="EV1256" t="s">
        <v>242</v>
      </c>
      <c r="EW1256" t="s">
        <v>243</v>
      </c>
      <c r="EX1256" t="s">
        <v>243</v>
      </c>
      <c r="EY1256" t="s">
        <v>242</v>
      </c>
      <c r="EZ1256" t="s">
        <v>241</v>
      </c>
      <c r="FA1256" t="s">
        <v>241</v>
      </c>
      <c r="FB1256" t="s">
        <v>242</v>
      </c>
      <c r="FC1256" t="s">
        <v>242</v>
      </c>
      <c r="FD1256" t="s">
        <v>242</v>
      </c>
      <c r="FE1256" t="s">
        <v>244</v>
      </c>
      <c r="FF1256" t="s">
        <v>244</v>
      </c>
      <c r="FG1256" t="s">
        <v>242</v>
      </c>
      <c r="FH1256" t="s">
        <v>242</v>
      </c>
      <c r="FI1256" t="s">
        <v>214</v>
      </c>
      <c r="FJ1256" t="s">
        <v>214</v>
      </c>
      <c r="FK1256" t="s">
        <v>214</v>
      </c>
      <c r="FL1256" t="s">
        <v>214</v>
      </c>
      <c r="FM1256" t="s">
        <v>245</v>
      </c>
      <c r="FN1256" t="s">
        <v>245</v>
      </c>
      <c r="FO1256" t="s">
        <v>219</v>
      </c>
      <c r="FP1256" t="s">
        <v>219</v>
      </c>
      <c r="FQ1256" t="s">
        <v>241</v>
      </c>
      <c r="FR1256" t="s">
        <v>241</v>
      </c>
      <c r="FS1256" t="s">
        <v>241</v>
      </c>
      <c r="FT1256" t="s">
        <v>241</v>
      </c>
      <c r="FU1256" t="s">
        <v>219</v>
      </c>
      <c r="FV1256" t="s">
        <v>241</v>
      </c>
      <c r="FW1256" t="s">
        <v>241</v>
      </c>
      <c r="FX1256" t="s">
        <v>241</v>
      </c>
      <c r="FY1256" t="s">
        <v>241</v>
      </c>
      <c r="FZ1256" t="s">
        <v>248</v>
      </c>
      <c r="GA1256" t="s">
        <v>248</v>
      </c>
      <c r="GB1256" t="s">
        <v>227</v>
      </c>
      <c r="GC1256" t="s">
        <v>227</v>
      </c>
      <c r="GD1256" t="s">
        <v>293</v>
      </c>
      <c r="GE1256" t="s">
        <v>241</v>
      </c>
      <c r="GF1256" t="s">
        <v>293</v>
      </c>
      <c r="GG1256" t="s">
        <v>244</v>
      </c>
      <c r="GH1256" t="s">
        <v>241</v>
      </c>
      <c r="GI1256" t="s">
        <v>250</v>
      </c>
      <c r="GJ1256" t="s">
        <v>244</v>
      </c>
      <c r="GK1256" t="s">
        <v>244</v>
      </c>
      <c r="GL1256" t="s">
        <v>227</v>
      </c>
      <c r="GM1256" t="s">
        <v>227</v>
      </c>
      <c r="GN1256" t="s">
        <v>219</v>
      </c>
      <c r="GO1256" t="s">
        <v>219</v>
      </c>
      <c r="GP1256" t="s">
        <v>251</v>
      </c>
      <c r="GQ1256" t="s">
        <v>251</v>
      </c>
      <c r="GR1256" t="s">
        <v>251</v>
      </c>
      <c r="GS1256" t="s">
        <v>214</v>
      </c>
      <c r="GT1256" t="s">
        <v>241</v>
      </c>
      <c r="GU1256" t="s">
        <v>214</v>
      </c>
      <c r="GV1256" t="s">
        <v>241</v>
      </c>
      <c r="GW1256" t="s">
        <v>297</v>
      </c>
      <c r="GX1256" t="s">
        <v>297</v>
      </c>
      <c r="GY1256" t="s">
        <v>254</v>
      </c>
      <c r="GZ1256" t="s">
        <v>241</v>
      </c>
      <c r="HA1256" t="s">
        <v>298</v>
      </c>
      <c r="HB1256" t="s">
        <v>241</v>
      </c>
      <c r="HC1256" t="s">
        <v>315</v>
      </c>
      <c r="HD1256" t="s">
        <v>361</v>
      </c>
      <c r="HE1256" t="s">
        <v>317</v>
      </c>
      <c r="HF1256" t="s">
        <v>712</v>
      </c>
      <c r="HG1256" t="s">
        <v>362</v>
      </c>
      <c r="HH1256" t="s">
        <v>712</v>
      </c>
      <c r="HI1256" t="s">
        <v>241</v>
      </c>
      <c r="HJ1256" t="s">
        <v>219</v>
      </c>
      <c r="HK1256" t="s">
        <v>241</v>
      </c>
      <c r="HL1256" s="12"/>
      <c r="HM1256">
        <v>0.75</v>
      </c>
      <c r="HN1256">
        <v>0.75</v>
      </c>
      <c r="HO1256">
        <v>0.5</v>
      </c>
      <c r="HP1256">
        <v>1</v>
      </c>
      <c r="HQ1256">
        <v>1</v>
      </c>
      <c r="HR1256">
        <v>0.5</v>
      </c>
      <c r="HS1256">
        <v>1</v>
      </c>
      <c r="HT1256">
        <v>1</v>
      </c>
      <c r="HU1256">
        <v>1</v>
      </c>
      <c r="HV1256">
        <v>0.5</v>
      </c>
      <c r="HW1256">
        <v>0.5</v>
      </c>
      <c r="HX1256">
        <v>0.5</v>
      </c>
      <c r="HY1256">
        <v>1</v>
      </c>
      <c r="HZ1256">
        <v>0.75</v>
      </c>
      <c r="IA1256" s="4">
        <v>1</v>
      </c>
      <c r="IB1256">
        <v>0.75</v>
      </c>
      <c r="IC1256">
        <v>0.75</v>
      </c>
      <c r="ID1256">
        <v>0.75</v>
      </c>
      <c r="IE1256">
        <v>0.75</v>
      </c>
      <c r="IG1256">
        <v>0.25</v>
      </c>
      <c r="IH1256">
        <v>0.75</v>
      </c>
      <c r="II1256">
        <v>0.75</v>
      </c>
      <c r="IJ1256">
        <v>0.75</v>
      </c>
      <c r="IK1256">
        <v>1</v>
      </c>
      <c r="IL1256">
        <v>1</v>
      </c>
      <c r="IM1256">
        <v>0.75</v>
      </c>
      <c r="IN1256">
        <v>1</v>
      </c>
      <c r="IO1256">
        <v>1</v>
      </c>
      <c r="IQ1256">
        <v>0</v>
      </c>
      <c r="IS1256">
        <f t="shared" si="1092"/>
        <v>0.11249999999999999</v>
      </c>
      <c r="IT1256">
        <f t="shared" si="1093"/>
        <v>0.09</v>
      </c>
      <c r="IU1256">
        <f t="shared" si="1094"/>
        <v>0.04</v>
      </c>
      <c r="IV1256">
        <f t="shared" si="1095"/>
        <v>0.1</v>
      </c>
      <c r="IW1256">
        <f t="shared" si="1096"/>
        <v>0.08</v>
      </c>
      <c r="IX1256">
        <f t="shared" si="1097"/>
        <v>6.5000000000000002E-2</v>
      </c>
      <c r="IY1256">
        <f t="shared" si="1098"/>
        <v>0.1</v>
      </c>
      <c r="IZ1256">
        <f t="shared" si="1099"/>
        <v>0.11</v>
      </c>
      <c r="JA1256">
        <f t="shared" si="1100"/>
        <v>0.13</v>
      </c>
      <c r="JB1256">
        <f t="shared" si="1101"/>
        <v>0.05</v>
      </c>
      <c r="JC1256">
        <f t="shared" si="1102"/>
        <v>0.06</v>
      </c>
      <c r="JD1256">
        <f t="shared" si="1103"/>
        <v>5.5E-2</v>
      </c>
      <c r="JE1256">
        <f t="shared" si="1104"/>
        <v>7.0000000000000007E-2</v>
      </c>
      <c r="JF1256">
        <f t="shared" si="1105"/>
        <v>0.09</v>
      </c>
      <c r="JG1256" s="5">
        <f t="shared" si="1106"/>
        <v>0.05</v>
      </c>
      <c r="JH1256">
        <f t="shared" si="1107"/>
        <v>0</v>
      </c>
      <c r="JI1256">
        <f t="shared" si="1107"/>
        <v>0</v>
      </c>
      <c r="JJ1256">
        <f t="shared" si="1108"/>
        <v>0.15000000000000002</v>
      </c>
      <c r="JK1256">
        <f t="shared" si="1109"/>
        <v>0.11249999999999999</v>
      </c>
      <c r="JL1256" s="6">
        <f t="shared" si="1110"/>
        <v>5.333333333333333E-2</v>
      </c>
      <c r="JM1256">
        <f t="shared" si="1111"/>
        <v>0.03</v>
      </c>
      <c r="JN1256">
        <f t="shared" si="1112"/>
        <v>3.7500000000000006E-2</v>
      </c>
      <c r="JO1256">
        <f t="shared" si="1113"/>
        <v>0.11249999999999999</v>
      </c>
      <c r="JP1256">
        <f t="shared" si="1114"/>
        <v>7.5000000000000011E-2</v>
      </c>
      <c r="JQ1256">
        <f t="shared" si="1115"/>
        <v>0.12</v>
      </c>
      <c r="JR1256">
        <f t="shared" si="1116"/>
        <v>0.11</v>
      </c>
      <c r="JS1256">
        <f t="shared" si="1117"/>
        <v>7.5000000000000011E-2</v>
      </c>
      <c r="JT1256">
        <f t="shared" si="1117"/>
        <v>0.1</v>
      </c>
      <c r="JU1256">
        <f t="shared" si="1118"/>
        <v>1</v>
      </c>
      <c r="JV1256">
        <f t="shared" si="1118"/>
        <v>0</v>
      </c>
      <c r="JW1256">
        <f t="shared" si="1119"/>
        <v>0.15</v>
      </c>
      <c r="JY1256">
        <f t="shared" si="1120"/>
        <v>3.7500000000000006E-2</v>
      </c>
      <c r="JZ1256">
        <f t="shared" si="1121"/>
        <v>0.06</v>
      </c>
      <c r="KA1256">
        <f t="shared" si="1122"/>
        <v>0.01</v>
      </c>
      <c r="KB1256">
        <f t="shared" si="1122"/>
        <v>0.02</v>
      </c>
      <c r="KC1256">
        <f t="shared" si="1123"/>
        <v>0.04</v>
      </c>
      <c r="KD1256">
        <f t="shared" si="1148"/>
        <v>1.4999999999999999E-2</v>
      </c>
      <c r="KE1256">
        <f t="shared" si="1148"/>
        <v>0.03</v>
      </c>
      <c r="KF1256">
        <f t="shared" si="1148"/>
        <v>0.03</v>
      </c>
      <c r="KG1256">
        <f t="shared" si="1148"/>
        <v>0.03</v>
      </c>
      <c r="KH1256">
        <f t="shared" si="1148"/>
        <v>1.4999999999999999E-2</v>
      </c>
      <c r="KI1256">
        <f t="shared" si="1148"/>
        <v>1.4999999999999999E-2</v>
      </c>
      <c r="KJ1256">
        <f t="shared" si="1148"/>
        <v>1.4999999999999999E-2</v>
      </c>
      <c r="KK1256">
        <f t="shared" si="1125"/>
        <v>0.02</v>
      </c>
      <c r="KL1256">
        <f t="shared" si="1126"/>
        <v>0.03</v>
      </c>
      <c r="KM1256" s="5">
        <f t="shared" si="1127"/>
        <v>0.05</v>
      </c>
      <c r="KN1256">
        <f t="shared" si="1128"/>
        <v>0</v>
      </c>
      <c r="KO1256">
        <f t="shared" si="1128"/>
        <v>0</v>
      </c>
      <c r="KP1256">
        <f t="shared" si="1129"/>
        <v>4.4999999999999998E-2</v>
      </c>
      <c r="KQ1256">
        <f t="shared" si="1130"/>
        <v>2.2499999999999999E-2</v>
      </c>
      <c r="KR1256" s="6">
        <f t="shared" si="1131"/>
        <v>2.6666666666666665E-2</v>
      </c>
      <c r="KS1256">
        <f t="shared" si="1132"/>
        <v>0.01</v>
      </c>
      <c r="KT1256">
        <f t="shared" si="1133"/>
        <v>2.2499999999999999E-2</v>
      </c>
      <c r="KU1256">
        <f t="shared" si="1134"/>
        <v>0.03</v>
      </c>
      <c r="KV1256">
        <f t="shared" si="1135"/>
        <v>3.7500000000000006E-2</v>
      </c>
      <c r="KW1256">
        <f t="shared" si="1136"/>
        <v>0.01</v>
      </c>
      <c r="KX1256">
        <f t="shared" si="1137"/>
        <v>0</v>
      </c>
      <c r="KY1256">
        <f t="shared" si="1138"/>
        <v>0.03</v>
      </c>
      <c r="KZ1256">
        <f t="shared" si="1139"/>
        <v>0.03</v>
      </c>
      <c r="LA1256">
        <f t="shared" si="1140"/>
        <v>1</v>
      </c>
      <c r="LB1256">
        <f t="shared" si="1140"/>
        <v>0</v>
      </c>
      <c r="LC1256">
        <f t="shared" si="1141"/>
        <v>0.1</v>
      </c>
      <c r="LE1256" t="str">
        <f t="shared" si="1147"/>
        <v>Mali</v>
      </c>
      <c r="LF1256">
        <f t="shared" si="1142"/>
        <v>0.82750000000000001</v>
      </c>
      <c r="LG1256" s="6">
        <f t="shared" si="1143"/>
        <v>0.6908333333333333</v>
      </c>
      <c r="LH1256">
        <f t="shared" si="1144"/>
        <v>0.81</v>
      </c>
      <c r="LI1256" s="6">
        <f t="shared" si="1145"/>
        <v>0.78166666666666673</v>
      </c>
      <c r="LJ1256">
        <f t="shared" si="1146"/>
        <v>0</v>
      </c>
    </row>
    <row r="1257" spans="1:322" x14ac:dyDescent="0.35">
      <c r="A1257" s="8">
        <v>44866</v>
      </c>
      <c r="B1257" t="s">
        <v>6442</v>
      </c>
      <c r="D1257" s="27" t="s">
        <v>257</v>
      </c>
      <c r="E1257" s="27" t="s">
        <v>257</v>
      </c>
      <c r="F1257" s="27">
        <v>40</v>
      </c>
      <c r="G1257" s="27" t="s">
        <v>258</v>
      </c>
      <c r="H1257" s="27" t="s">
        <v>259</v>
      </c>
      <c r="I1257" s="27" t="s">
        <v>1361</v>
      </c>
      <c r="J1257" s="27" t="s">
        <v>685</v>
      </c>
      <c r="K1257" s="28">
        <v>44572</v>
      </c>
      <c r="L1257" s="28">
        <v>44571</v>
      </c>
      <c r="M1257" s="28">
        <v>44600</v>
      </c>
      <c r="N1257" s="27" t="s">
        <v>261</v>
      </c>
      <c r="O1257" s="27" t="s">
        <v>261</v>
      </c>
      <c r="P1257" s="27" t="s">
        <v>261</v>
      </c>
      <c r="Q1257" s="27" t="s">
        <v>324</v>
      </c>
      <c r="R1257" s="28">
        <v>44601</v>
      </c>
      <c r="S1257" s="28">
        <v>44601</v>
      </c>
      <c r="T1257" s="27" t="s">
        <v>263</v>
      </c>
      <c r="U1257" s="27" t="s">
        <v>263</v>
      </c>
      <c r="V1257" s="28">
        <v>44602</v>
      </c>
      <c r="W1257" s="27" t="s">
        <v>261</v>
      </c>
      <c r="X1257" s="28" t="s">
        <v>262</v>
      </c>
      <c r="Y1257" s="27" t="s">
        <v>263</v>
      </c>
      <c r="Z1257" s="28">
        <v>44671</v>
      </c>
      <c r="AA1257" s="27" t="s">
        <v>264</v>
      </c>
      <c r="AB1257" s="27" t="s">
        <v>265</v>
      </c>
      <c r="AC1257" s="27" t="s">
        <v>6443</v>
      </c>
      <c r="AD1257" s="27" t="s">
        <v>267</v>
      </c>
      <c r="AE1257" s="27" t="s">
        <v>326</v>
      </c>
      <c r="AF1257" s="27" t="s">
        <v>687</v>
      </c>
      <c r="AG1257" s="29">
        <v>53000</v>
      </c>
      <c r="AH1257" s="27" t="s">
        <v>263</v>
      </c>
      <c r="AI1257" s="27">
        <v>44606</v>
      </c>
      <c r="AJ1257" s="28">
        <v>44611</v>
      </c>
      <c r="AK1257" s="27" t="s">
        <v>268</v>
      </c>
      <c r="AL1257" s="27" t="s">
        <v>269</v>
      </c>
      <c r="AM1257" s="27" t="s">
        <v>265</v>
      </c>
      <c r="AN1257" s="27" t="s">
        <v>270</v>
      </c>
      <c r="AO1257" s="27" t="s">
        <v>263</v>
      </c>
      <c r="AP1257" s="27" t="s">
        <v>261</v>
      </c>
      <c r="AQ1257" s="28" t="s">
        <v>262</v>
      </c>
      <c r="AR1257" s="27" t="s">
        <v>261</v>
      </c>
      <c r="AS1257" s="28" t="s">
        <v>262</v>
      </c>
      <c r="AT1257" s="27" t="s">
        <v>261</v>
      </c>
      <c r="AU1257" s="28" t="s">
        <v>262</v>
      </c>
      <c r="AV1257" s="27" t="s">
        <v>261</v>
      </c>
      <c r="AW1257" s="28" t="s">
        <v>262</v>
      </c>
      <c r="AX1257" s="27" t="s">
        <v>263</v>
      </c>
      <c r="AY1257" s="28">
        <v>44602</v>
      </c>
      <c r="AZ1257" s="27" t="s">
        <v>262</v>
      </c>
      <c r="BA1257" s="27" t="s">
        <v>262</v>
      </c>
      <c r="BB1257" s="27" t="s">
        <v>261</v>
      </c>
      <c r="BC1257" s="28" t="s">
        <v>262</v>
      </c>
      <c r="BD1257" s="27" t="s">
        <v>263</v>
      </c>
      <c r="BE1257" s="30">
        <v>44602</v>
      </c>
      <c r="BF1257" t="s">
        <v>685</v>
      </c>
      <c r="BG1257" s="9" t="s">
        <v>1363</v>
      </c>
      <c r="BI1257" t="s">
        <v>1383</v>
      </c>
      <c r="BJ1257" t="s">
        <v>210</v>
      </c>
      <c r="BK1257" t="s">
        <v>852</v>
      </c>
      <c r="BL1257" t="s">
        <v>212</v>
      </c>
      <c r="BM1257" t="s">
        <v>688</v>
      </c>
      <c r="BN1257" t="s">
        <v>214</v>
      </c>
      <c r="BO1257" t="s">
        <v>209</v>
      </c>
      <c r="BP1257" t="s">
        <v>219</v>
      </c>
      <c r="BQ1257" t="s">
        <v>216</v>
      </c>
      <c r="BR1257" t="s">
        <v>685</v>
      </c>
      <c r="BS1257" t="s">
        <v>700</v>
      </c>
      <c r="BT1257" t="s">
        <v>714</v>
      </c>
      <c r="BU1257" t="s">
        <v>6444</v>
      </c>
      <c r="BV1257" t="s">
        <v>214</v>
      </c>
      <c r="CC1257" t="s">
        <v>214</v>
      </c>
      <c r="CG1257" t="s">
        <v>219</v>
      </c>
      <c r="CI1257" t="s">
        <v>333</v>
      </c>
      <c r="CJ1257" t="s">
        <v>6445</v>
      </c>
      <c r="CK1257" t="s">
        <v>335</v>
      </c>
      <c r="CL1257" t="s">
        <v>500</v>
      </c>
      <c r="CM1257" t="s">
        <v>6446</v>
      </c>
      <c r="CN1257" t="s">
        <v>306</v>
      </c>
      <c r="CP1257" t="s">
        <v>413</v>
      </c>
      <c r="CQ1257" t="s">
        <v>285</v>
      </c>
      <c r="CR1257" t="s">
        <v>227</v>
      </c>
      <c r="CS1257" t="s">
        <v>227</v>
      </c>
      <c r="CT1257" t="s">
        <v>219</v>
      </c>
      <c r="CU1257" t="s">
        <v>219</v>
      </c>
      <c r="CV1257" t="s">
        <v>227</v>
      </c>
      <c r="CW1257" t="s">
        <v>227</v>
      </c>
      <c r="CX1257" t="s">
        <v>287</v>
      </c>
      <c r="CY1257" t="s">
        <v>353</v>
      </c>
      <c r="CZ1257" t="s">
        <v>219</v>
      </c>
      <c r="DA1257" t="s">
        <v>219</v>
      </c>
      <c r="DB1257" t="s">
        <v>230</v>
      </c>
      <c r="DC1257" t="s">
        <v>230</v>
      </c>
      <c r="DD1257" t="s">
        <v>219</v>
      </c>
      <c r="DG1257" t="s">
        <v>500</v>
      </c>
      <c r="DH1257" t="s">
        <v>6447</v>
      </c>
      <c r="DI1257" t="s">
        <v>338</v>
      </c>
      <c r="DK1257" t="s">
        <v>242</v>
      </c>
      <c r="DL1257" t="s">
        <v>237</v>
      </c>
      <c r="DM1257" t="s">
        <v>214</v>
      </c>
      <c r="DN1257" t="s">
        <v>219</v>
      </c>
      <c r="DO1257" t="s">
        <v>288</v>
      </c>
      <c r="DP1257" t="s">
        <v>399</v>
      </c>
      <c r="DR1257" t="s">
        <v>235</v>
      </c>
      <c r="DT1257" t="s">
        <v>219</v>
      </c>
      <c r="DU1257" t="s">
        <v>214</v>
      </c>
      <c r="DX1257" t="s">
        <v>242</v>
      </c>
      <c r="DY1257" t="s">
        <v>242</v>
      </c>
      <c r="DZ1257" t="s">
        <v>485</v>
      </c>
      <c r="EA1257" t="s">
        <v>242</v>
      </c>
      <c r="EB1257" t="s">
        <v>242</v>
      </c>
      <c r="EC1257" t="s">
        <v>242</v>
      </c>
      <c r="ED1257" t="s">
        <v>242</v>
      </c>
      <c r="EE1257" t="s">
        <v>214</v>
      </c>
      <c r="EF1257" t="s">
        <v>214</v>
      </c>
      <c r="EG1257" t="s">
        <v>214</v>
      </c>
      <c r="EI1257" t="s">
        <v>214</v>
      </c>
      <c r="EK1257" t="s">
        <v>242</v>
      </c>
      <c r="EL1257" t="s">
        <v>242</v>
      </c>
      <c r="EM1257" t="s">
        <v>240</v>
      </c>
      <c r="EN1257" t="s">
        <v>240</v>
      </c>
      <c r="EO1257" t="s">
        <v>240</v>
      </c>
      <c r="EP1257" t="s">
        <v>240</v>
      </c>
      <c r="EQ1257" t="s">
        <v>214</v>
      </c>
      <c r="ER1257" t="s">
        <v>214</v>
      </c>
      <c r="ES1257" t="s">
        <v>242</v>
      </c>
      <c r="ET1257" t="s">
        <v>242</v>
      </c>
      <c r="EU1257" t="s">
        <v>242</v>
      </c>
      <c r="EV1257" t="s">
        <v>242</v>
      </c>
      <c r="EW1257" t="s">
        <v>243</v>
      </c>
      <c r="EX1257" t="s">
        <v>243</v>
      </c>
      <c r="EY1257" t="s">
        <v>242</v>
      </c>
      <c r="EZ1257" t="s">
        <v>241</v>
      </c>
      <c r="FA1257" t="s">
        <v>241</v>
      </c>
      <c r="FB1257" t="s">
        <v>242</v>
      </c>
      <c r="FC1257" t="s">
        <v>239</v>
      </c>
      <c r="FD1257" t="s">
        <v>239</v>
      </c>
      <c r="FE1257" t="s">
        <v>286</v>
      </c>
      <c r="FF1257" t="s">
        <v>244</v>
      </c>
      <c r="FG1257" t="s">
        <v>390</v>
      </c>
      <c r="FH1257" t="s">
        <v>390</v>
      </c>
      <c r="FI1257" t="s">
        <v>214</v>
      </c>
      <c r="FJ1257" t="s">
        <v>214</v>
      </c>
      <c r="FK1257" t="s">
        <v>214</v>
      </c>
      <c r="FL1257" t="s">
        <v>214</v>
      </c>
      <c r="FM1257" t="s">
        <v>245</v>
      </c>
      <c r="FN1257" t="s">
        <v>245</v>
      </c>
      <c r="FO1257" t="s">
        <v>219</v>
      </c>
      <c r="FP1257" t="s">
        <v>219</v>
      </c>
      <c r="FQ1257" t="s">
        <v>241</v>
      </c>
      <c r="FR1257" t="s">
        <v>241</v>
      </c>
      <c r="FS1257" t="s">
        <v>241</v>
      </c>
      <c r="FT1257" t="s">
        <v>241</v>
      </c>
      <c r="FU1257" t="s">
        <v>219</v>
      </c>
      <c r="FV1257" t="s">
        <v>241</v>
      </c>
      <c r="FW1257" t="s">
        <v>241</v>
      </c>
      <c r="FX1257" t="s">
        <v>241</v>
      </c>
      <c r="FY1257" t="s">
        <v>241</v>
      </c>
      <c r="FZ1257" t="s">
        <v>248</v>
      </c>
      <c r="GA1257" t="s">
        <v>248</v>
      </c>
      <c r="GB1257" t="s">
        <v>227</v>
      </c>
      <c r="GC1257" t="s">
        <v>227</v>
      </c>
      <c r="GD1257" t="s">
        <v>293</v>
      </c>
      <c r="GE1257" t="s">
        <v>241</v>
      </c>
      <c r="GF1257" t="s">
        <v>293</v>
      </c>
      <c r="GG1257" t="s">
        <v>244</v>
      </c>
      <c r="GH1257" t="s">
        <v>241</v>
      </c>
      <c r="GI1257" t="s">
        <v>286</v>
      </c>
      <c r="GJ1257" t="s">
        <v>244</v>
      </c>
      <c r="GK1257" t="s">
        <v>250</v>
      </c>
      <c r="GL1257" t="s">
        <v>244</v>
      </c>
      <c r="GM1257" t="s">
        <v>244</v>
      </c>
      <c r="GN1257" t="s">
        <v>219</v>
      </c>
      <c r="GO1257" t="s">
        <v>219</v>
      </c>
      <c r="GP1257" t="s">
        <v>295</v>
      </c>
      <c r="GQ1257" t="s">
        <v>251</v>
      </c>
      <c r="GR1257" t="s">
        <v>295</v>
      </c>
      <c r="GS1257" t="s">
        <v>214</v>
      </c>
      <c r="GT1257" t="s">
        <v>241</v>
      </c>
      <c r="GU1257" t="s">
        <v>214</v>
      </c>
      <c r="GV1257" t="s">
        <v>241</v>
      </c>
      <c r="GW1257" t="s">
        <v>297</v>
      </c>
      <c r="GX1257" t="s">
        <v>297</v>
      </c>
      <c r="GY1257" t="s">
        <v>314</v>
      </c>
      <c r="GZ1257" t="s">
        <v>241</v>
      </c>
      <c r="HA1257" t="s">
        <v>298</v>
      </c>
      <c r="HB1257" t="s">
        <v>241</v>
      </c>
      <c r="HC1257" t="s">
        <v>315</v>
      </c>
      <c r="HD1257" t="s">
        <v>361</v>
      </c>
      <c r="HE1257" t="s">
        <v>317</v>
      </c>
      <c r="HF1257" t="s">
        <v>712</v>
      </c>
      <c r="HG1257" t="s">
        <v>362</v>
      </c>
      <c r="HH1257" t="s">
        <v>712</v>
      </c>
      <c r="HI1257" t="s">
        <v>241</v>
      </c>
      <c r="HJ1257" t="s">
        <v>219</v>
      </c>
      <c r="HK1257" t="s">
        <v>241</v>
      </c>
      <c r="HL1257" s="12"/>
      <c r="HM1257">
        <v>0.75</v>
      </c>
      <c r="HN1257">
        <v>1</v>
      </c>
      <c r="HO1257">
        <v>0</v>
      </c>
      <c r="HP1257">
        <v>1</v>
      </c>
      <c r="HQ1257">
        <v>1</v>
      </c>
      <c r="HR1257">
        <v>0.75</v>
      </c>
      <c r="HS1257">
        <v>1</v>
      </c>
      <c r="HT1257">
        <v>1</v>
      </c>
      <c r="HU1257">
        <v>1</v>
      </c>
      <c r="HV1257">
        <v>0.75</v>
      </c>
      <c r="HW1257">
        <v>0.75</v>
      </c>
      <c r="HX1257">
        <v>0.75</v>
      </c>
      <c r="HY1257">
        <v>1</v>
      </c>
      <c r="HZ1257">
        <v>0.75</v>
      </c>
      <c r="IA1257" s="4">
        <v>1</v>
      </c>
      <c r="IB1257">
        <v>0.75</v>
      </c>
      <c r="IC1257">
        <v>0.75</v>
      </c>
      <c r="ID1257">
        <v>0.75</v>
      </c>
      <c r="IE1257">
        <v>0.5</v>
      </c>
      <c r="IG1257">
        <v>0.75</v>
      </c>
      <c r="IH1257">
        <v>0.5</v>
      </c>
      <c r="II1257">
        <v>0.75</v>
      </c>
      <c r="IJ1257">
        <v>0.75</v>
      </c>
      <c r="IK1257">
        <v>1</v>
      </c>
      <c r="IL1257">
        <v>1</v>
      </c>
      <c r="IM1257">
        <v>0.75</v>
      </c>
      <c r="IN1257">
        <v>1</v>
      </c>
      <c r="IO1257">
        <v>1</v>
      </c>
      <c r="IQ1257">
        <v>1</v>
      </c>
      <c r="IS1257">
        <f t="shared" si="1092"/>
        <v>0.11249999999999999</v>
      </c>
      <c r="IT1257">
        <f t="shared" si="1093"/>
        <v>0.12</v>
      </c>
      <c r="IU1257">
        <f t="shared" si="1094"/>
        <v>0</v>
      </c>
      <c r="IV1257">
        <f t="shared" si="1095"/>
        <v>0.1</v>
      </c>
      <c r="IW1257">
        <f t="shared" si="1096"/>
        <v>0.08</v>
      </c>
      <c r="IX1257">
        <f t="shared" si="1097"/>
        <v>9.7500000000000003E-2</v>
      </c>
      <c r="IY1257">
        <f t="shared" si="1098"/>
        <v>0.1</v>
      </c>
      <c r="IZ1257">
        <f t="shared" si="1099"/>
        <v>0.11</v>
      </c>
      <c r="JA1257">
        <f t="shared" si="1100"/>
        <v>0.13</v>
      </c>
      <c r="JB1257">
        <f t="shared" si="1101"/>
        <v>7.5000000000000011E-2</v>
      </c>
      <c r="JC1257">
        <f t="shared" si="1102"/>
        <v>0.09</v>
      </c>
      <c r="JD1257">
        <f t="shared" si="1103"/>
        <v>8.2500000000000004E-2</v>
      </c>
      <c r="JE1257">
        <f t="shared" si="1104"/>
        <v>7.0000000000000007E-2</v>
      </c>
      <c r="JF1257">
        <f t="shared" si="1105"/>
        <v>0.09</v>
      </c>
      <c r="JG1257" s="5">
        <f t="shared" si="1106"/>
        <v>0.05</v>
      </c>
      <c r="JH1257">
        <f t="shared" si="1107"/>
        <v>0</v>
      </c>
      <c r="JI1257">
        <f t="shared" si="1107"/>
        <v>0</v>
      </c>
      <c r="JJ1257">
        <f t="shared" si="1108"/>
        <v>0.15000000000000002</v>
      </c>
      <c r="JK1257">
        <f t="shared" si="1109"/>
        <v>7.4999999999999997E-2</v>
      </c>
      <c r="JL1257" s="6">
        <f t="shared" si="1110"/>
        <v>0.06</v>
      </c>
      <c r="JM1257">
        <f t="shared" si="1111"/>
        <v>0.09</v>
      </c>
      <c r="JN1257">
        <f t="shared" si="1112"/>
        <v>2.5000000000000001E-2</v>
      </c>
      <c r="JO1257">
        <f t="shared" si="1113"/>
        <v>0.11249999999999999</v>
      </c>
      <c r="JP1257">
        <f t="shared" si="1114"/>
        <v>7.5000000000000011E-2</v>
      </c>
      <c r="JQ1257">
        <f t="shared" si="1115"/>
        <v>0.12</v>
      </c>
      <c r="JR1257">
        <f t="shared" si="1116"/>
        <v>0.11</v>
      </c>
      <c r="JS1257">
        <f t="shared" si="1117"/>
        <v>7.5000000000000011E-2</v>
      </c>
      <c r="JT1257">
        <f t="shared" si="1117"/>
        <v>0.1</v>
      </c>
      <c r="JU1257">
        <f t="shared" si="1118"/>
        <v>1</v>
      </c>
      <c r="JV1257">
        <f t="shared" si="1118"/>
        <v>0</v>
      </c>
      <c r="JW1257">
        <f t="shared" si="1119"/>
        <v>0.15</v>
      </c>
      <c r="JY1257">
        <f t="shared" si="1120"/>
        <v>3.7500000000000006E-2</v>
      </c>
      <c r="JZ1257">
        <f t="shared" si="1121"/>
        <v>0.08</v>
      </c>
      <c r="KA1257">
        <f t="shared" si="1122"/>
        <v>0</v>
      </c>
      <c r="KB1257">
        <f t="shared" si="1122"/>
        <v>0.02</v>
      </c>
      <c r="KC1257">
        <f t="shared" si="1123"/>
        <v>0.04</v>
      </c>
      <c r="KD1257">
        <f t="shared" si="1148"/>
        <v>2.2499999999999999E-2</v>
      </c>
      <c r="KE1257">
        <f t="shared" si="1148"/>
        <v>0.03</v>
      </c>
      <c r="KF1257">
        <f t="shared" si="1148"/>
        <v>0.03</v>
      </c>
      <c r="KG1257">
        <f t="shared" si="1148"/>
        <v>0.03</v>
      </c>
      <c r="KH1257">
        <f t="shared" si="1148"/>
        <v>2.2499999999999999E-2</v>
      </c>
      <c r="KI1257">
        <f t="shared" si="1148"/>
        <v>2.2499999999999999E-2</v>
      </c>
      <c r="KJ1257">
        <f t="shared" si="1148"/>
        <v>2.2499999999999999E-2</v>
      </c>
      <c r="KK1257">
        <f t="shared" si="1125"/>
        <v>0.02</v>
      </c>
      <c r="KL1257">
        <f t="shared" si="1126"/>
        <v>0.03</v>
      </c>
      <c r="KM1257" s="5">
        <f t="shared" si="1127"/>
        <v>0.05</v>
      </c>
      <c r="KN1257">
        <f t="shared" si="1128"/>
        <v>0</v>
      </c>
      <c r="KO1257">
        <f t="shared" si="1128"/>
        <v>0</v>
      </c>
      <c r="KP1257">
        <f t="shared" si="1129"/>
        <v>4.4999999999999998E-2</v>
      </c>
      <c r="KQ1257">
        <f t="shared" si="1130"/>
        <v>1.4999999999999999E-2</v>
      </c>
      <c r="KR1257" s="6">
        <f t="shared" si="1131"/>
        <v>0.03</v>
      </c>
      <c r="KS1257">
        <f t="shared" si="1132"/>
        <v>0.03</v>
      </c>
      <c r="KT1257">
        <f t="shared" si="1133"/>
        <v>1.4999999999999999E-2</v>
      </c>
      <c r="KU1257">
        <f t="shared" si="1134"/>
        <v>0.03</v>
      </c>
      <c r="KV1257">
        <f t="shared" si="1135"/>
        <v>3.7500000000000006E-2</v>
      </c>
      <c r="KW1257">
        <f t="shared" si="1136"/>
        <v>0.01</v>
      </c>
      <c r="KX1257">
        <f t="shared" si="1137"/>
        <v>0</v>
      </c>
      <c r="KY1257">
        <f t="shared" si="1138"/>
        <v>0.03</v>
      </c>
      <c r="KZ1257">
        <f t="shared" si="1139"/>
        <v>0.03</v>
      </c>
      <c r="LA1257">
        <f t="shared" si="1140"/>
        <v>1</v>
      </c>
      <c r="LB1257">
        <f t="shared" si="1140"/>
        <v>0</v>
      </c>
      <c r="LC1257">
        <f t="shared" si="1141"/>
        <v>0.1</v>
      </c>
      <c r="LE1257" t="str">
        <f t="shared" si="1147"/>
        <v>Mali</v>
      </c>
      <c r="LF1257">
        <f t="shared" si="1142"/>
        <v>0.85</v>
      </c>
      <c r="LG1257" s="6">
        <f t="shared" si="1143"/>
        <v>0.74249999999999994</v>
      </c>
      <c r="LH1257">
        <f t="shared" si="1144"/>
        <v>0.85749999999999993</v>
      </c>
      <c r="LI1257" s="6">
        <f t="shared" si="1145"/>
        <v>0.83000000000000018</v>
      </c>
      <c r="LJ1257">
        <f t="shared" si="1146"/>
        <v>1</v>
      </c>
    </row>
    <row r="1258" spans="1:322" x14ac:dyDescent="0.35">
      <c r="A1258" s="8">
        <v>44910</v>
      </c>
      <c r="B1258" t="s">
        <v>6448</v>
      </c>
      <c r="D1258" s="24" t="s">
        <v>257</v>
      </c>
      <c r="E1258" s="24" t="s">
        <v>262</v>
      </c>
      <c r="F1258" s="24">
        <v>36</v>
      </c>
      <c r="G1258" s="24" t="s">
        <v>258</v>
      </c>
      <c r="H1258" s="24" t="s">
        <v>259</v>
      </c>
      <c r="I1258" s="24" t="s">
        <v>1361</v>
      </c>
      <c r="J1258" s="24" t="s">
        <v>1972</v>
      </c>
      <c r="K1258" s="25">
        <v>44601</v>
      </c>
      <c r="L1258" s="25">
        <v>44601</v>
      </c>
      <c r="M1258" s="25">
        <v>44613</v>
      </c>
      <c r="N1258" s="24" t="s">
        <v>261</v>
      </c>
      <c r="O1258" s="24" t="s">
        <v>261</v>
      </c>
      <c r="P1258" s="24" t="s">
        <v>261</v>
      </c>
      <c r="Q1258" s="24" t="s">
        <v>324</v>
      </c>
      <c r="R1258" s="25">
        <v>44615</v>
      </c>
      <c r="S1258" s="25">
        <v>44615</v>
      </c>
      <c r="T1258" s="24" t="s">
        <v>263</v>
      </c>
      <c r="U1258" s="24" t="s">
        <v>263</v>
      </c>
      <c r="V1258" s="25">
        <v>44679</v>
      </c>
      <c r="W1258" s="24" t="s">
        <v>261</v>
      </c>
      <c r="X1258" s="25" t="s">
        <v>262</v>
      </c>
      <c r="Y1258" s="24" t="s">
        <v>263</v>
      </c>
      <c r="Z1258" s="25">
        <v>44679</v>
      </c>
      <c r="AA1258" s="24" t="s">
        <v>268</v>
      </c>
      <c r="AB1258" s="24" t="s">
        <v>265</v>
      </c>
      <c r="AC1258" s="24" t="s">
        <v>6449</v>
      </c>
      <c r="AD1258" s="24" t="s">
        <v>267</v>
      </c>
      <c r="AE1258" s="24" t="s">
        <v>326</v>
      </c>
      <c r="AF1258" s="24" t="s">
        <v>687</v>
      </c>
      <c r="AG1258" s="31">
        <v>3000000</v>
      </c>
      <c r="AH1258" s="24" t="s">
        <v>263</v>
      </c>
      <c r="AI1258" s="24">
        <v>44671</v>
      </c>
      <c r="AJ1258" s="25">
        <v>44741</v>
      </c>
      <c r="AK1258" s="24" t="s">
        <v>264</v>
      </c>
      <c r="AL1258" s="24" t="s">
        <v>269</v>
      </c>
      <c r="AM1258" s="24" t="s">
        <v>2036</v>
      </c>
      <c r="AN1258" s="24" t="s">
        <v>2037</v>
      </c>
      <c r="AO1258" s="24" t="s">
        <v>261</v>
      </c>
      <c r="AP1258" s="24" t="s">
        <v>261</v>
      </c>
      <c r="AQ1258" s="25" t="s">
        <v>262</v>
      </c>
      <c r="AR1258" s="24" t="s">
        <v>261</v>
      </c>
      <c r="AS1258" s="25" t="s">
        <v>262</v>
      </c>
      <c r="AT1258" s="24" t="s">
        <v>261</v>
      </c>
      <c r="AU1258" s="25" t="s">
        <v>262</v>
      </c>
      <c r="AV1258" s="24" t="s">
        <v>261</v>
      </c>
      <c r="AW1258" s="25" t="s">
        <v>262</v>
      </c>
      <c r="AX1258" s="24" t="s">
        <v>261</v>
      </c>
      <c r="AY1258" s="25" t="s">
        <v>262</v>
      </c>
      <c r="AZ1258" s="27" t="s">
        <v>262</v>
      </c>
      <c r="BA1258" s="27" t="s">
        <v>262</v>
      </c>
      <c r="BB1258" s="24" t="s">
        <v>261</v>
      </c>
      <c r="BC1258" s="25" t="s">
        <v>262</v>
      </c>
      <c r="BD1258" s="24" t="s">
        <v>261</v>
      </c>
      <c r="BE1258" s="26" t="s">
        <v>262</v>
      </c>
      <c r="BF1258" t="s">
        <v>1972</v>
      </c>
      <c r="BG1258" s="9" t="s">
        <v>1363</v>
      </c>
      <c r="BH1258" t="s">
        <v>272</v>
      </c>
      <c r="BI1258" t="s">
        <v>477</v>
      </c>
      <c r="BJ1258" t="s">
        <v>210</v>
      </c>
      <c r="BK1258" t="s">
        <v>852</v>
      </c>
      <c r="BL1258" t="s">
        <v>212</v>
      </c>
      <c r="BM1258" t="s">
        <v>2050</v>
      </c>
      <c r="BN1258" t="s">
        <v>214</v>
      </c>
      <c r="BO1258" t="s">
        <v>4963</v>
      </c>
      <c r="BP1258" t="s">
        <v>219</v>
      </c>
      <c r="BQ1258" t="s">
        <v>216</v>
      </c>
      <c r="BR1258" t="s">
        <v>6450</v>
      </c>
      <c r="BS1258" t="s">
        <v>4600</v>
      </c>
      <c r="BT1258" t="s">
        <v>4601</v>
      </c>
      <c r="BU1258" t="s">
        <v>6450</v>
      </c>
      <c r="BV1258" t="s">
        <v>214</v>
      </c>
      <c r="CC1258" t="s">
        <v>214</v>
      </c>
      <c r="CG1258" t="s">
        <v>219</v>
      </c>
      <c r="CI1258" t="s">
        <v>220</v>
      </c>
      <c r="CJ1258" t="s">
        <v>6451</v>
      </c>
      <c r="CK1258" t="s">
        <v>352</v>
      </c>
      <c r="CL1258" t="s">
        <v>644</v>
      </c>
      <c r="CN1258" t="s">
        <v>1233</v>
      </c>
      <c r="CO1258" t="s">
        <v>6452</v>
      </c>
      <c r="CP1258" t="s">
        <v>413</v>
      </c>
      <c r="CQ1258" t="s">
        <v>285</v>
      </c>
      <c r="CR1258" t="s">
        <v>286</v>
      </c>
      <c r="CS1258" t="s">
        <v>226</v>
      </c>
      <c r="CT1258" t="s">
        <v>219</v>
      </c>
      <c r="CU1258" t="s">
        <v>219</v>
      </c>
      <c r="CV1258" t="s">
        <v>227</v>
      </c>
      <c r="CW1258" t="s">
        <v>227</v>
      </c>
      <c r="CX1258" t="s">
        <v>228</v>
      </c>
      <c r="CY1258" t="s">
        <v>228</v>
      </c>
      <c r="CZ1258" t="s">
        <v>219</v>
      </c>
      <c r="DA1258" t="s">
        <v>219</v>
      </c>
      <c r="DB1258" t="s">
        <v>398</v>
      </c>
      <c r="DC1258" t="s">
        <v>398</v>
      </c>
      <c r="DD1258" t="s">
        <v>219</v>
      </c>
      <c r="DI1258" t="s">
        <v>338</v>
      </c>
      <c r="DK1258" t="s">
        <v>233</v>
      </c>
      <c r="DL1258" t="s">
        <v>233</v>
      </c>
      <c r="DM1258" t="s">
        <v>214</v>
      </c>
      <c r="DN1258" t="s">
        <v>219</v>
      </c>
      <c r="DO1258" t="s">
        <v>414</v>
      </c>
      <c r="DP1258" t="s">
        <v>399</v>
      </c>
      <c r="DR1258" t="s">
        <v>235</v>
      </c>
      <c r="DT1258" t="s">
        <v>214</v>
      </c>
      <c r="DU1258" t="s">
        <v>214</v>
      </c>
      <c r="DV1258" t="s">
        <v>236</v>
      </c>
      <c r="DX1258" t="s">
        <v>237</v>
      </c>
      <c r="DY1258" t="s">
        <v>237</v>
      </c>
      <c r="DZ1258" t="s">
        <v>485</v>
      </c>
      <c r="EA1258" t="s">
        <v>237</v>
      </c>
      <c r="EB1258" t="s">
        <v>237</v>
      </c>
      <c r="EC1258" t="s">
        <v>237</v>
      </c>
      <c r="ED1258" t="s">
        <v>237</v>
      </c>
      <c r="EE1258" t="s">
        <v>214</v>
      </c>
      <c r="EF1258" t="s">
        <v>214</v>
      </c>
      <c r="EG1258" t="s">
        <v>214</v>
      </c>
      <c r="EI1258" t="s">
        <v>214</v>
      </c>
      <c r="EK1258" t="s">
        <v>237</v>
      </c>
      <c r="EL1258" t="s">
        <v>237</v>
      </c>
      <c r="EM1258" t="s">
        <v>240</v>
      </c>
      <c r="EN1258" t="s">
        <v>240</v>
      </c>
      <c r="EO1258" t="s">
        <v>240</v>
      </c>
      <c r="EP1258" t="s">
        <v>240</v>
      </c>
      <c r="EQ1258" t="s">
        <v>219</v>
      </c>
      <c r="ER1258" t="s">
        <v>219</v>
      </c>
      <c r="ES1258" t="s">
        <v>239</v>
      </c>
      <c r="ET1258" t="s">
        <v>239</v>
      </c>
      <c r="EU1258" t="s">
        <v>237</v>
      </c>
      <c r="EV1258" t="s">
        <v>237</v>
      </c>
      <c r="EW1258" t="s">
        <v>243</v>
      </c>
      <c r="EX1258" t="s">
        <v>243</v>
      </c>
      <c r="EY1258" t="s">
        <v>233</v>
      </c>
      <c r="EZ1258" t="s">
        <v>291</v>
      </c>
      <c r="FA1258" t="s">
        <v>241</v>
      </c>
      <c r="FB1258" t="s">
        <v>237</v>
      </c>
      <c r="FC1258" t="s">
        <v>233</v>
      </c>
      <c r="FD1258" t="s">
        <v>237</v>
      </c>
      <c r="FE1258" t="s">
        <v>244</v>
      </c>
      <c r="FF1258" t="s">
        <v>227</v>
      </c>
      <c r="FG1258" t="s">
        <v>390</v>
      </c>
      <c r="FH1258" t="s">
        <v>390</v>
      </c>
      <c r="FI1258" t="s">
        <v>214</v>
      </c>
      <c r="FJ1258" t="s">
        <v>214</v>
      </c>
      <c r="FK1258" t="s">
        <v>214</v>
      </c>
      <c r="FL1258" t="s">
        <v>214</v>
      </c>
      <c r="FM1258" t="s">
        <v>245</v>
      </c>
      <c r="FN1258" t="s">
        <v>245</v>
      </c>
      <c r="FO1258" t="s">
        <v>214</v>
      </c>
      <c r="FP1258" t="s">
        <v>214</v>
      </c>
      <c r="FQ1258" t="s">
        <v>487</v>
      </c>
      <c r="FR1258" t="s">
        <v>241</v>
      </c>
      <c r="FS1258" t="s">
        <v>488</v>
      </c>
      <c r="FT1258" t="s">
        <v>241</v>
      </c>
      <c r="FU1258" t="s">
        <v>214</v>
      </c>
      <c r="FV1258" t="s">
        <v>487</v>
      </c>
      <c r="FW1258" t="s">
        <v>241</v>
      </c>
      <c r="FX1258" t="s">
        <v>500</v>
      </c>
      <c r="FY1258" t="s">
        <v>6453</v>
      </c>
      <c r="FZ1258" t="s">
        <v>341</v>
      </c>
      <c r="GA1258" t="s">
        <v>341</v>
      </c>
      <c r="GB1258" t="s">
        <v>227</v>
      </c>
      <c r="GC1258" t="s">
        <v>227</v>
      </c>
      <c r="GD1258" t="s">
        <v>293</v>
      </c>
      <c r="GE1258" t="s">
        <v>241</v>
      </c>
      <c r="GF1258" t="s">
        <v>293</v>
      </c>
      <c r="GG1258" t="s">
        <v>244</v>
      </c>
      <c r="GH1258" t="s">
        <v>241</v>
      </c>
      <c r="GI1258" t="s">
        <v>244</v>
      </c>
      <c r="GJ1258" t="s">
        <v>244</v>
      </c>
      <c r="GK1258" t="s">
        <v>244</v>
      </c>
      <c r="GL1258" t="s">
        <v>286</v>
      </c>
      <c r="GM1258" t="s">
        <v>250</v>
      </c>
      <c r="GN1258" t="s">
        <v>219</v>
      </c>
      <c r="GO1258" t="s">
        <v>219</v>
      </c>
      <c r="GP1258" t="s">
        <v>251</v>
      </c>
      <c r="GQ1258" t="s">
        <v>251</v>
      </c>
      <c r="GR1258" t="s">
        <v>251</v>
      </c>
      <c r="GS1258" t="s">
        <v>214</v>
      </c>
      <c r="GT1258" t="s">
        <v>241</v>
      </c>
      <c r="GU1258" t="s">
        <v>214</v>
      </c>
      <c r="GV1258" t="s">
        <v>241</v>
      </c>
      <c r="GW1258" t="s">
        <v>297</v>
      </c>
      <c r="GX1258" t="s">
        <v>404</v>
      </c>
      <c r="GY1258" t="s">
        <v>254</v>
      </c>
      <c r="GZ1258" t="s">
        <v>241</v>
      </c>
      <c r="HA1258" t="s">
        <v>298</v>
      </c>
      <c r="HB1258" t="s">
        <v>241</v>
      </c>
      <c r="HC1258" t="s">
        <v>315</v>
      </c>
      <c r="HD1258" t="s">
        <v>361</v>
      </c>
      <c r="HE1258" t="s">
        <v>317</v>
      </c>
      <c r="HF1258" t="s">
        <v>241</v>
      </c>
      <c r="HG1258" t="s">
        <v>362</v>
      </c>
      <c r="HH1258" t="s">
        <v>241</v>
      </c>
      <c r="HI1258" t="s">
        <v>241</v>
      </c>
      <c r="HJ1258" t="s">
        <v>219</v>
      </c>
      <c r="HK1258" t="s">
        <v>683</v>
      </c>
      <c r="HL1258" s="12"/>
      <c r="HM1258">
        <v>0.25</v>
      </c>
      <c r="HN1258">
        <v>0.25</v>
      </c>
      <c r="HO1258">
        <v>0</v>
      </c>
      <c r="HP1258">
        <v>1</v>
      </c>
      <c r="HQ1258">
        <v>0.5</v>
      </c>
      <c r="HR1258">
        <v>0.25</v>
      </c>
      <c r="HS1258">
        <v>1</v>
      </c>
      <c r="HT1258">
        <v>1</v>
      </c>
      <c r="HU1258">
        <v>0</v>
      </c>
      <c r="HV1258">
        <v>0.5</v>
      </c>
      <c r="HW1258">
        <v>0.5</v>
      </c>
      <c r="HX1258">
        <v>0.5</v>
      </c>
      <c r="HY1258">
        <v>1</v>
      </c>
      <c r="HZ1258">
        <v>0.5</v>
      </c>
      <c r="IA1258">
        <v>0</v>
      </c>
      <c r="IB1258">
        <v>0.5</v>
      </c>
      <c r="IC1258">
        <v>0.5</v>
      </c>
      <c r="ID1258">
        <v>0.25</v>
      </c>
      <c r="IE1258">
        <v>0.25</v>
      </c>
      <c r="IG1258">
        <v>0.25</v>
      </c>
      <c r="IH1258">
        <v>0.5</v>
      </c>
      <c r="II1258">
        <v>0.75</v>
      </c>
      <c r="IJ1258">
        <v>1</v>
      </c>
      <c r="IK1258">
        <v>1</v>
      </c>
      <c r="IL1258">
        <v>1</v>
      </c>
      <c r="IM1258">
        <v>0.75</v>
      </c>
      <c r="IN1258">
        <v>1</v>
      </c>
      <c r="IO1258">
        <v>1</v>
      </c>
      <c r="IQ1258">
        <v>1</v>
      </c>
      <c r="IS1258">
        <f t="shared" si="1092"/>
        <v>3.7499999999999999E-2</v>
      </c>
      <c r="IT1258">
        <f t="shared" si="1093"/>
        <v>0.03</v>
      </c>
      <c r="IU1258">
        <f t="shared" si="1094"/>
        <v>0</v>
      </c>
      <c r="IV1258">
        <f t="shared" si="1095"/>
        <v>0.1</v>
      </c>
      <c r="IW1258">
        <f t="shared" si="1096"/>
        <v>0.04</v>
      </c>
      <c r="IX1258">
        <f t="shared" si="1097"/>
        <v>3.2500000000000001E-2</v>
      </c>
      <c r="IY1258">
        <f t="shared" si="1098"/>
        <v>0.1</v>
      </c>
      <c r="IZ1258">
        <f t="shared" si="1099"/>
        <v>0.11</v>
      </c>
      <c r="JA1258">
        <f t="shared" si="1100"/>
        <v>0</v>
      </c>
      <c r="JB1258">
        <f t="shared" si="1101"/>
        <v>0.05</v>
      </c>
      <c r="JC1258">
        <f t="shared" si="1102"/>
        <v>0.06</v>
      </c>
      <c r="JD1258">
        <f t="shared" si="1103"/>
        <v>5.5E-2</v>
      </c>
      <c r="JE1258">
        <f t="shared" si="1104"/>
        <v>7.0000000000000007E-2</v>
      </c>
      <c r="JF1258">
        <f t="shared" si="1105"/>
        <v>0.06</v>
      </c>
      <c r="JG1258" s="5">
        <f t="shared" si="1106"/>
        <v>0</v>
      </c>
      <c r="JH1258">
        <f t="shared" si="1107"/>
        <v>0</v>
      </c>
      <c r="JI1258">
        <f t="shared" si="1107"/>
        <v>0</v>
      </c>
      <c r="JJ1258">
        <f t="shared" si="1108"/>
        <v>0.05</v>
      </c>
      <c r="JK1258">
        <f t="shared" si="1109"/>
        <v>3.7499999999999999E-2</v>
      </c>
      <c r="JL1258" s="6">
        <f t="shared" si="1110"/>
        <v>3.6666666666666667E-2</v>
      </c>
      <c r="JM1258">
        <f t="shared" si="1111"/>
        <v>0.03</v>
      </c>
      <c r="JN1258">
        <f t="shared" si="1112"/>
        <v>2.5000000000000001E-2</v>
      </c>
      <c r="JO1258">
        <f t="shared" si="1113"/>
        <v>0.11249999999999999</v>
      </c>
      <c r="JP1258">
        <f t="shared" si="1114"/>
        <v>0.1</v>
      </c>
      <c r="JQ1258">
        <f t="shared" si="1115"/>
        <v>0.12</v>
      </c>
      <c r="JR1258">
        <f t="shared" si="1116"/>
        <v>0.11</v>
      </c>
      <c r="JS1258">
        <f t="shared" si="1117"/>
        <v>7.5000000000000011E-2</v>
      </c>
      <c r="JT1258">
        <f t="shared" si="1117"/>
        <v>0.1</v>
      </c>
      <c r="JU1258">
        <f t="shared" si="1118"/>
        <v>1</v>
      </c>
      <c r="JV1258">
        <f t="shared" si="1118"/>
        <v>0</v>
      </c>
      <c r="JW1258">
        <f t="shared" si="1119"/>
        <v>0.15</v>
      </c>
      <c r="JY1258">
        <f t="shared" si="1120"/>
        <v>1.2500000000000001E-2</v>
      </c>
      <c r="JZ1258">
        <f t="shared" si="1121"/>
        <v>0.02</v>
      </c>
      <c r="KA1258">
        <f t="shared" si="1122"/>
        <v>0</v>
      </c>
      <c r="KB1258">
        <f t="shared" si="1122"/>
        <v>0.02</v>
      </c>
      <c r="KC1258">
        <f t="shared" si="1123"/>
        <v>0.02</v>
      </c>
      <c r="KD1258">
        <f t="shared" si="1148"/>
        <v>7.4999999999999997E-3</v>
      </c>
      <c r="KE1258">
        <f t="shared" si="1148"/>
        <v>0.03</v>
      </c>
      <c r="KF1258">
        <f t="shared" si="1148"/>
        <v>0.03</v>
      </c>
      <c r="KG1258">
        <f t="shared" si="1148"/>
        <v>0</v>
      </c>
      <c r="KH1258">
        <f t="shared" si="1148"/>
        <v>1.4999999999999999E-2</v>
      </c>
      <c r="KI1258">
        <f t="shared" si="1148"/>
        <v>1.4999999999999999E-2</v>
      </c>
      <c r="KJ1258">
        <f t="shared" si="1148"/>
        <v>1.4999999999999999E-2</v>
      </c>
      <c r="KK1258">
        <f t="shared" si="1125"/>
        <v>0.02</v>
      </c>
      <c r="KL1258">
        <f t="shared" si="1126"/>
        <v>0.02</v>
      </c>
      <c r="KM1258" s="5">
        <f t="shared" si="1127"/>
        <v>0</v>
      </c>
      <c r="KN1258">
        <f t="shared" si="1128"/>
        <v>0</v>
      </c>
      <c r="KO1258">
        <f t="shared" si="1128"/>
        <v>0</v>
      </c>
      <c r="KP1258">
        <f t="shared" si="1129"/>
        <v>1.4999999999999999E-2</v>
      </c>
      <c r="KQ1258">
        <f t="shared" si="1130"/>
        <v>7.4999999999999997E-3</v>
      </c>
      <c r="KR1258" s="6">
        <f t="shared" si="1131"/>
        <v>1.8333333333333333E-2</v>
      </c>
      <c r="KS1258">
        <f t="shared" si="1132"/>
        <v>0.01</v>
      </c>
      <c r="KT1258">
        <f t="shared" si="1133"/>
        <v>1.4999999999999999E-2</v>
      </c>
      <c r="KU1258">
        <f t="shared" si="1134"/>
        <v>0.03</v>
      </c>
      <c r="KV1258">
        <f t="shared" si="1135"/>
        <v>0.05</v>
      </c>
      <c r="KW1258">
        <f t="shared" si="1136"/>
        <v>0.01</v>
      </c>
      <c r="KX1258">
        <f t="shared" si="1137"/>
        <v>0</v>
      </c>
      <c r="KY1258">
        <f t="shared" si="1138"/>
        <v>0.03</v>
      </c>
      <c r="KZ1258">
        <f t="shared" si="1139"/>
        <v>0.03</v>
      </c>
      <c r="LA1258">
        <f t="shared" si="1140"/>
        <v>1</v>
      </c>
      <c r="LB1258">
        <f t="shared" si="1140"/>
        <v>0</v>
      </c>
      <c r="LC1258">
        <f t="shared" si="1141"/>
        <v>0.1</v>
      </c>
      <c r="LE1258" t="str">
        <f t="shared" si="1147"/>
        <v>Senegal</v>
      </c>
      <c r="LF1258">
        <f t="shared" si="1142"/>
        <v>0.45</v>
      </c>
      <c r="LG1258" s="6">
        <f t="shared" si="1143"/>
        <v>0.41916666666666669</v>
      </c>
      <c r="LH1258">
        <f t="shared" si="1144"/>
        <v>0.82250000000000001</v>
      </c>
      <c r="LI1258" s="6">
        <f t="shared" si="1145"/>
        <v>0.54083333333333339</v>
      </c>
      <c r="LJ1258">
        <f t="shared" si="1146"/>
        <v>1</v>
      </c>
    </row>
    <row r="1259" spans="1:322" x14ac:dyDescent="0.35">
      <c r="A1259" s="8">
        <v>44865</v>
      </c>
      <c r="B1259" t="s">
        <v>6454</v>
      </c>
      <c r="D1259" s="27" t="s">
        <v>321</v>
      </c>
      <c r="E1259" s="27" t="s">
        <v>321</v>
      </c>
      <c r="F1259" s="27">
        <v>51</v>
      </c>
      <c r="G1259" s="27" t="s">
        <v>258</v>
      </c>
      <c r="H1259" s="27" t="s">
        <v>259</v>
      </c>
      <c r="I1259" s="27" t="s">
        <v>1361</v>
      </c>
      <c r="J1259" s="27" t="s">
        <v>685</v>
      </c>
      <c r="K1259" s="28">
        <v>44571</v>
      </c>
      <c r="L1259" s="28">
        <v>44565</v>
      </c>
      <c r="M1259" s="28">
        <v>44600</v>
      </c>
      <c r="N1259" s="27" t="s">
        <v>261</v>
      </c>
      <c r="O1259" s="27" t="s">
        <v>261</v>
      </c>
      <c r="P1259" s="27" t="s">
        <v>261</v>
      </c>
      <c r="Q1259" s="27" t="s">
        <v>324</v>
      </c>
      <c r="R1259" s="28">
        <v>44601</v>
      </c>
      <c r="S1259" s="28">
        <v>44601</v>
      </c>
      <c r="T1259" s="27" t="s">
        <v>263</v>
      </c>
      <c r="U1259" s="27" t="s">
        <v>263</v>
      </c>
      <c r="V1259" s="28">
        <v>44602</v>
      </c>
      <c r="W1259" s="27" t="s">
        <v>261</v>
      </c>
      <c r="X1259" s="28" t="s">
        <v>262</v>
      </c>
      <c r="Y1259" s="27" t="s">
        <v>263</v>
      </c>
      <c r="Z1259" s="28">
        <v>44685</v>
      </c>
      <c r="AA1259" s="27" t="s">
        <v>268</v>
      </c>
      <c r="AB1259" s="27" t="s">
        <v>265</v>
      </c>
      <c r="AC1259" s="27" t="s">
        <v>6455</v>
      </c>
      <c r="AD1259" s="27" t="s">
        <v>267</v>
      </c>
      <c r="AE1259" s="27" t="s">
        <v>326</v>
      </c>
      <c r="AF1259" s="27" t="s">
        <v>687</v>
      </c>
      <c r="AG1259" s="29">
        <v>1000000</v>
      </c>
      <c r="AH1259" s="27" t="s">
        <v>261</v>
      </c>
      <c r="AI1259" s="27" t="s">
        <v>262</v>
      </c>
      <c r="AJ1259" s="28" t="s">
        <v>262</v>
      </c>
      <c r="AK1259" s="27" t="s">
        <v>262</v>
      </c>
      <c r="AL1259" s="27" t="s">
        <v>262</v>
      </c>
      <c r="AM1259" s="27" t="s">
        <v>262</v>
      </c>
      <c r="AN1259" s="27" t="s">
        <v>262</v>
      </c>
      <c r="AO1259" s="27" t="s">
        <v>263</v>
      </c>
      <c r="AP1259" s="27" t="s">
        <v>261</v>
      </c>
      <c r="AQ1259" s="28" t="s">
        <v>262</v>
      </c>
      <c r="AR1259" s="27" t="s">
        <v>261</v>
      </c>
      <c r="AS1259" s="28" t="s">
        <v>262</v>
      </c>
      <c r="AT1259" s="27" t="s">
        <v>261</v>
      </c>
      <c r="AU1259" s="28" t="s">
        <v>262</v>
      </c>
      <c r="AV1259" s="27" t="s">
        <v>261</v>
      </c>
      <c r="AW1259" s="28" t="s">
        <v>262</v>
      </c>
      <c r="AX1259" s="27" t="s">
        <v>263</v>
      </c>
      <c r="AY1259" s="28">
        <v>44602</v>
      </c>
      <c r="AZ1259" s="27" t="s">
        <v>262</v>
      </c>
      <c r="BA1259" s="27" t="s">
        <v>262</v>
      </c>
      <c r="BB1259" s="27" t="s">
        <v>261</v>
      </c>
      <c r="BC1259" s="28" t="s">
        <v>262</v>
      </c>
      <c r="BD1259" s="27" t="s">
        <v>263</v>
      </c>
      <c r="BE1259" s="30">
        <v>44602</v>
      </c>
      <c r="BF1259" t="s">
        <v>685</v>
      </c>
      <c r="BG1259" s="9" t="s">
        <v>1363</v>
      </c>
      <c r="BI1259" t="s">
        <v>2396</v>
      </c>
      <c r="BJ1259" t="s">
        <v>210</v>
      </c>
      <c r="BK1259" t="s">
        <v>852</v>
      </c>
      <c r="BL1259" t="s">
        <v>212</v>
      </c>
      <c r="BM1259" t="s">
        <v>688</v>
      </c>
      <c r="BN1259" t="s">
        <v>214</v>
      </c>
      <c r="BO1259" s="13" t="s">
        <v>328</v>
      </c>
      <c r="BP1259" t="s">
        <v>219</v>
      </c>
      <c r="BQ1259" t="s">
        <v>216</v>
      </c>
      <c r="BR1259" t="s">
        <v>685</v>
      </c>
      <c r="BS1259" t="s">
        <v>706</v>
      </c>
      <c r="BT1259" t="s">
        <v>707</v>
      </c>
      <c r="BU1259" t="s">
        <v>6456</v>
      </c>
      <c r="BV1259" t="s">
        <v>214</v>
      </c>
      <c r="CC1259" t="s">
        <v>214</v>
      </c>
      <c r="CG1259" t="s">
        <v>219</v>
      </c>
      <c r="CI1259" t="s">
        <v>333</v>
      </c>
      <c r="CJ1259" t="s">
        <v>6457</v>
      </c>
      <c r="CK1259" t="s">
        <v>220</v>
      </c>
      <c r="CL1259" t="s">
        <v>1263</v>
      </c>
      <c r="CN1259" t="s">
        <v>283</v>
      </c>
      <c r="CP1259" t="s">
        <v>413</v>
      </c>
      <c r="CQ1259" t="s">
        <v>413</v>
      </c>
      <c r="CR1259" t="s">
        <v>244</v>
      </c>
      <c r="CS1259" t="s">
        <v>250</v>
      </c>
      <c r="CT1259" t="s">
        <v>214</v>
      </c>
      <c r="CU1259" t="s">
        <v>214</v>
      </c>
      <c r="CV1259" t="s">
        <v>227</v>
      </c>
      <c r="CW1259" t="s">
        <v>227</v>
      </c>
      <c r="CX1259" t="s">
        <v>287</v>
      </c>
      <c r="CY1259" t="s">
        <v>353</v>
      </c>
      <c r="CZ1259" t="s">
        <v>219</v>
      </c>
      <c r="DA1259" t="s">
        <v>219</v>
      </c>
      <c r="DB1259" t="s">
        <v>230</v>
      </c>
      <c r="DC1259" t="s">
        <v>230</v>
      </c>
      <c r="DD1259" t="s">
        <v>219</v>
      </c>
      <c r="DG1259" t="s">
        <v>500</v>
      </c>
      <c r="DH1259" t="s">
        <v>768</v>
      </c>
      <c r="DI1259" t="s">
        <v>338</v>
      </c>
      <c r="DK1259" t="s">
        <v>237</v>
      </c>
      <c r="DL1259" t="s">
        <v>233</v>
      </c>
      <c r="DM1259" t="s">
        <v>214</v>
      </c>
      <c r="DN1259" t="s">
        <v>219</v>
      </c>
      <c r="DO1259" t="s">
        <v>288</v>
      </c>
      <c r="DP1259" t="s">
        <v>1149</v>
      </c>
      <c r="DR1259" t="s">
        <v>235</v>
      </c>
      <c r="DT1259" t="s">
        <v>219</v>
      </c>
      <c r="DU1259" t="s">
        <v>214</v>
      </c>
      <c r="DX1259" t="s">
        <v>233</v>
      </c>
      <c r="DY1259" t="s">
        <v>233</v>
      </c>
      <c r="DZ1259" t="s">
        <v>485</v>
      </c>
      <c r="EA1259" t="s">
        <v>237</v>
      </c>
      <c r="EB1259" t="s">
        <v>237</v>
      </c>
      <c r="EC1259" t="s">
        <v>237</v>
      </c>
      <c r="ED1259" t="s">
        <v>237</v>
      </c>
      <c r="EE1259" t="s">
        <v>214</v>
      </c>
      <c r="EF1259" t="s">
        <v>214</v>
      </c>
      <c r="EG1259" t="s">
        <v>214</v>
      </c>
      <c r="EI1259" t="s">
        <v>214</v>
      </c>
      <c r="EK1259" t="s">
        <v>242</v>
      </c>
      <c r="EL1259" t="s">
        <v>242</v>
      </c>
      <c r="EM1259" t="s">
        <v>486</v>
      </c>
      <c r="EN1259" t="s">
        <v>486</v>
      </c>
      <c r="EO1259" t="s">
        <v>486</v>
      </c>
      <c r="EP1259" t="s">
        <v>486</v>
      </c>
      <c r="EQ1259" t="s">
        <v>214</v>
      </c>
      <c r="ER1259" t="s">
        <v>214</v>
      </c>
      <c r="ES1259" t="s">
        <v>237</v>
      </c>
      <c r="ET1259" t="s">
        <v>237</v>
      </c>
      <c r="EU1259" t="s">
        <v>242</v>
      </c>
      <c r="EV1259" t="s">
        <v>242</v>
      </c>
      <c r="EW1259" t="s">
        <v>310</v>
      </c>
      <c r="EX1259" t="s">
        <v>310</v>
      </c>
      <c r="EY1259" t="s">
        <v>237</v>
      </c>
      <c r="EZ1259" t="s">
        <v>241</v>
      </c>
      <c r="FA1259" t="s">
        <v>241</v>
      </c>
      <c r="FB1259" t="s">
        <v>237</v>
      </c>
      <c r="FC1259" t="s">
        <v>233</v>
      </c>
      <c r="FD1259" t="s">
        <v>233</v>
      </c>
      <c r="FE1259" t="s">
        <v>286</v>
      </c>
      <c r="FF1259" t="s">
        <v>244</v>
      </c>
      <c r="FG1259" t="s">
        <v>242</v>
      </c>
      <c r="FH1259" t="s">
        <v>242</v>
      </c>
      <c r="FI1259" t="s">
        <v>214</v>
      </c>
      <c r="FJ1259" t="s">
        <v>214</v>
      </c>
      <c r="FK1259" t="s">
        <v>214</v>
      </c>
      <c r="FL1259" t="s">
        <v>214</v>
      </c>
      <c r="FM1259" t="s">
        <v>245</v>
      </c>
      <c r="FN1259" t="s">
        <v>245</v>
      </c>
      <c r="FO1259" t="s">
        <v>219</v>
      </c>
      <c r="FP1259" t="s">
        <v>219</v>
      </c>
      <c r="FQ1259" t="s">
        <v>241</v>
      </c>
      <c r="FR1259" t="s">
        <v>241</v>
      </c>
      <c r="FS1259" t="s">
        <v>241</v>
      </c>
      <c r="FT1259" t="s">
        <v>241</v>
      </c>
      <c r="FU1259" t="s">
        <v>219</v>
      </c>
      <c r="FV1259" t="s">
        <v>241</v>
      </c>
      <c r="FW1259" t="s">
        <v>241</v>
      </c>
      <c r="FX1259" t="s">
        <v>241</v>
      </c>
      <c r="FY1259" t="s">
        <v>241</v>
      </c>
      <c r="FZ1259" t="s">
        <v>248</v>
      </c>
      <c r="GA1259" t="s">
        <v>248</v>
      </c>
      <c r="GB1259" t="s">
        <v>227</v>
      </c>
      <c r="GC1259" t="s">
        <v>227</v>
      </c>
      <c r="GD1259" t="s">
        <v>249</v>
      </c>
      <c r="GE1259" t="s">
        <v>241</v>
      </c>
      <c r="GF1259" t="s">
        <v>249</v>
      </c>
      <c r="GG1259" t="s">
        <v>244</v>
      </c>
      <c r="GH1259" t="s">
        <v>241</v>
      </c>
      <c r="GI1259" t="s">
        <v>250</v>
      </c>
      <c r="GJ1259" t="s">
        <v>227</v>
      </c>
      <c r="GK1259" t="s">
        <v>244</v>
      </c>
      <c r="GL1259" t="s">
        <v>244</v>
      </c>
      <c r="GM1259" t="s">
        <v>244</v>
      </c>
      <c r="GN1259" t="s">
        <v>219</v>
      </c>
      <c r="GO1259" t="s">
        <v>214</v>
      </c>
      <c r="GP1259" t="s">
        <v>295</v>
      </c>
      <c r="GQ1259" t="s">
        <v>251</v>
      </c>
      <c r="GR1259" t="s">
        <v>295</v>
      </c>
      <c r="GS1259" t="s">
        <v>214</v>
      </c>
      <c r="GT1259" t="s">
        <v>241</v>
      </c>
      <c r="GU1259" t="s">
        <v>214</v>
      </c>
      <c r="GV1259" t="s">
        <v>241</v>
      </c>
      <c r="GW1259" t="s">
        <v>297</v>
      </c>
      <c r="GX1259" t="s">
        <v>297</v>
      </c>
      <c r="GY1259" t="s">
        <v>254</v>
      </c>
      <c r="GZ1259" t="s">
        <v>241</v>
      </c>
      <c r="HA1259" t="s">
        <v>298</v>
      </c>
      <c r="HB1259" t="s">
        <v>241</v>
      </c>
      <c r="HC1259" t="s">
        <v>883</v>
      </c>
      <c r="HD1259" t="s">
        <v>361</v>
      </c>
      <c r="HE1259" t="s">
        <v>317</v>
      </c>
      <c r="HF1259" t="s">
        <v>712</v>
      </c>
      <c r="HG1259" t="s">
        <v>362</v>
      </c>
      <c r="HH1259" t="s">
        <v>712</v>
      </c>
      <c r="HI1259" t="s">
        <v>241</v>
      </c>
      <c r="HJ1259" t="s">
        <v>219</v>
      </c>
      <c r="HK1259" t="s">
        <v>241</v>
      </c>
      <c r="HL1259" s="12"/>
      <c r="HM1259">
        <v>0.75</v>
      </c>
      <c r="HN1259">
        <v>0.75</v>
      </c>
      <c r="HO1259">
        <v>1</v>
      </c>
      <c r="HP1259">
        <v>1</v>
      </c>
      <c r="HQ1259">
        <v>1</v>
      </c>
      <c r="HR1259">
        <v>0.5</v>
      </c>
      <c r="HS1259">
        <v>1</v>
      </c>
      <c r="HT1259">
        <v>1</v>
      </c>
      <c r="HU1259">
        <v>1</v>
      </c>
      <c r="HV1259">
        <v>0.25</v>
      </c>
      <c r="HW1259">
        <v>0.5</v>
      </c>
      <c r="HX1259">
        <v>0.5</v>
      </c>
      <c r="HY1259">
        <v>1</v>
      </c>
      <c r="HZ1259">
        <v>0.75</v>
      </c>
      <c r="IA1259" s="4">
        <v>1</v>
      </c>
      <c r="IB1259">
        <v>0.5</v>
      </c>
      <c r="IC1259">
        <v>0.75</v>
      </c>
      <c r="ID1259">
        <v>0.5</v>
      </c>
      <c r="IE1259">
        <v>0.25</v>
      </c>
      <c r="IG1259">
        <v>0.75</v>
      </c>
      <c r="IH1259">
        <v>0.75</v>
      </c>
      <c r="II1259">
        <v>0.75</v>
      </c>
      <c r="IJ1259">
        <v>0.75</v>
      </c>
      <c r="IK1259">
        <v>1</v>
      </c>
      <c r="IL1259">
        <v>0.75</v>
      </c>
      <c r="IM1259">
        <v>0.75</v>
      </c>
      <c r="IN1259">
        <v>1</v>
      </c>
      <c r="IO1259">
        <v>1</v>
      </c>
      <c r="IQ1259">
        <v>0</v>
      </c>
      <c r="IS1259">
        <f t="shared" si="1092"/>
        <v>0.11249999999999999</v>
      </c>
      <c r="IT1259">
        <f t="shared" si="1093"/>
        <v>0.09</v>
      </c>
      <c r="IU1259">
        <f t="shared" si="1094"/>
        <v>0.08</v>
      </c>
      <c r="IV1259">
        <f t="shared" si="1095"/>
        <v>0.1</v>
      </c>
      <c r="IW1259">
        <f t="shared" si="1096"/>
        <v>0.08</v>
      </c>
      <c r="IX1259">
        <f t="shared" si="1097"/>
        <v>6.5000000000000002E-2</v>
      </c>
      <c r="IY1259">
        <f t="shared" si="1098"/>
        <v>0.1</v>
      </c>
      <c r="IZ1259">
        <f t="shared" si="1099"/>
        <v>0.11</v>
      </c>
      <c r="JA1259">
        <f t="shared" si="1100"/>
        <v>0.13</v>
      </c>
      <c r="JB1259">
        <f t="shared" si="1101"/>
        <v>2.5000000000000001E-2</v>
      </c>
      <c r="JC1259">
        <f t="shared" si="1102"/>
        <v>0.06</v>
      </c>
      <c r="JD1259">
        <f t="shared" si="1103"/>
        <v>5.5E-2</v>
      </c>
      <c r="JE1259">
        <f t="shared" si="1104"/>
        <v>7.0000000000000007E-2</v>
      </c>
      <c r="JF1259">
        <f t="shared" si="1105"/>
        <v>0.09</v>
      </c>
      <c r="JG1259" s="5">
        <f t="shared" si="1106"/>
        <v>0.05</v>
      </c>
      <c r="JH1259">
        <f t="shared" si="1107"/>
        <v>0</v>
      </c>
      <c r="JI1259">
        <f t="shared" si="1107"/>
        <v>0</v>
      </c>
      <c r="JJ1259">
        <f t="shared" si="1108"/>
        <v>0.1</v>
      </c>
      <c r="JK1259">
        <f t="shared" si="1109"/>
        <v>3.7499999999999999E-2</v>
      </c>
      <c r="JL1259" s="6">
        <f t="shared" si="1110"/>
        <v>4.3333333333333328E-2</v>
      </c>
      <c r="JM1259">
        <f t="shared" si="1111"/>
        <v>0.09</v>
      </c>
      <c r="JN1259">
        <f t="shared" si="1112"/>
        <v>3.7500000000000006E-2</v>
      </c>
      <c r="JO1259">
        <f t="shared" si="1113"/>
        <v>0.11249999999999999</v>
      </c>
      <c r="JP1259">
        <f t="shared" si="1114"/>
        <v>7.5000000000000011E-2</v>
      </c>
      <c r="JQ1259">
        <f t="shared" si="1115"/>
        <v>0.12</v>
      </c>
      <c r="JR1259">
        <f t="shared" si="1116"/>
        <v>8.2500000000000004E-2</v>
      </c>
      <c r="JS1259">
        <f t="shared" si="1117"/>
        <v>7.5000000000000011E-2</v>
      </c>
      <c r="JT1259">
        <f t="shared" si="1117"/>
        <v>0.1</v>
      </c>
      <c r="JU1259">
        <f t="shared" si="1118"/>
        <v>1</v>
      </c>
      <c r="JV1259">
        <f t="shared" si="1118"/>
        <v>0</v>
      </c>
      <c r="JW1259">
        <f t="shared" si="1119"/>
        <v>0.15</v>
      </c>
      <c r="JY1259">
        <f t="shared" si="1120"/>
        <v>3.7500000000000006E-2</v>
      </c>
      <c r="JZ1259">
        <f t="shared" si="1121"/>
        <v>0.06</v>
      </c>
      <c r="KA1259">
        <f t="shared" si="1122"/>
        <v>0.02</v>
      </c>
      <c r="KB1259">
        <f t="shared" si="1122"/>
        <v>0.02</v>
      </c>
      <c r="KC1259">
        <f t="shared" si="1123"/>
        <v>0.04</v>
      </c>
      <c r="KD1259">
        <f t="shared" si="1148"/>
        <v>1.4999999999999999E-2</v>
      </c>
      <c r="KE1259">
        <f t="shared" si="1148"/>
        <v>0.03</v>
      </c>
      <c r="KF1259">
        <f t="shared" si="1148"/>
        <v>0.03</v>
      </c>
      <c r="KG1259">
        <f t="shared" si="1148"/>
        <v>0.03</v>
      </c>
      <c r="KH1259">
        <f t="shared" si="1148"/>
        <v>7.4999999999999997E-3</v>
      </c>
      <c r="KI1259">
        <f t="shared" si="1148"/>
        <v>1.4999999999999999E-2</v>
      </c>
      <c r="KJ1259">
        <f t="shared" si="1148"/>
        <v>1.4999999999999999E-2</v>
      </c>
      <c r="KK1259">
        <f t="shared" si="1125"/>
        <v>0.02</v>
      </c>
      <c r="KL1259">
        <f t="shared" si="1126"/>
        <v>0.03</v>
      </c>
      <c r="KM1259" s="5">
        <f t="shared" si="1127"/>
        <v>0.05</v>
      </c>
      <c r="KN1259">
        <f t="shared" si="1128"/>
        <v>0</v>
      </c>
      <c r="KO1259">
        <f t="shared" si="1128"/>
        <v>0</v>
      </c>
      <c r="KP1259">
        <f t="shared" si="1129"/>
        <v>0.03</v>
      </c>
      <c r="KQ1259">
        <f t="shared" si="1130"/>
        <v>7.4999999999999997E-3</v>
      </c>
      <c r="KR1259" s="6">
        <f t="shared" si="1131"/>
        <v>2.1666666666666664E-2</v>
      </c>
      <c r="KS1259">
        <f t="shared" si="1132"/>
        <v>0.03</v>
      </c>
      <c r="KT1259">
        <f t="shared" si="1133"/>
        <v>2.2499999999999999E-2</v>
      </c>
      <c r="KU1259">
        <f t="shared" si="1134"/>
        <v>0.03</v>
      </c>
      <c r="KV1259">
        <f t="shared" si="1135"/>
        <v>3.7500000000000006E-2</v>
      </c>
      <c r="KW1259">
        <f t="shared" si="1136"/>
        <v>0.01</v>
      </c>
      <c r="KX1259">
        <f t="shared" si="1137"/>
        <v>0</v>
      </c>
      <c r="KY1259">
        <f t="shared" si="1138"/>
        <v>0.03</v>
      </c>
      <c r="KZ1259">
        <f t="shared" si="1139"/>
        <v>0.03</v>
      </c>
      <c r="LA1259">
        <f t="shared" si="1140"/>
        <v>1</v>
      </c>
      <c r="LB1259">
        <f t="shared" si="1140"/>
        <v>0</v>
      </c>
      <c r="LC1259">
        <f t="shared" si="1141"/>
        <v>0.1</v>
      </c>
      <c r="LE1259" t="str">
        <f t="shared" si="1147"/>
        <v>Mali</v>
      </c>
      <c r="LF1259">
        <f t="shared" si="1142"/>
        <v>0.86749999999999994</v>
      </c>
      <c r="LG1259" s="6">
        <f t="shared" si="1143"/>
        <v>0.53083333333333327</v>
      </c>
      <c r="LH1259">
        <f t="shared" si="1144"/>
        <v>0.84250000000000003</v>
      </c>
      <c r="LI1259" s="6">
        <f t="shared" si="1145"/>
        <v>0.76916666666666667</v>
      </c>
      <c r="LJ1259">
        <f t="shared" si="1146"/>
        <v>0</v>
      </c>
    </row>
    <row r="1260" spans="1:322" x14ac:dyDescent="0.35">
      <c r="A1260" s="8">
        <v>44887</v>
      </c>
      <c r="B1260" t="s">
        <v>6458</v>
      </c>
      <c r="D1260" s="24" t="s">
        <v>257</v>
      </c>
      <c r="E1260" s="24" t="s">
        <v>257</v>
      </c>
      <c r="F1260" s="24">
        <v>38</v>
      </c>
      <c r="G1260" s="24" t="s">
        <v>258</v>
      </c>
      <c r="H1260" s="24" t="s">
        <v>322</v>
      </c>
      <c r="I1260" s="24" t="s">
        <v>6459</v>
      </c>
      <c r="J1260" s="24" t="s">
        <v>598</v>
      </c>
      <c r="K1260" s="25">
        <v>43711</v>
      </c>
      <c r="L1260" s="25">
        <v>43711</v>
      </c>
      <c r="M1260" s="25">
        <v>43850</v>
      </c>
      <c r="N1260" s="24" t="s">
        <v>261</v>
      </c>
      <c r="O1260" s="24" t="s">
        <v>261</v>
      </c>
      <c r="P1260" s="24" t="s">
        <v>261</v>
      </c>
      <c r="Q1260" s="24" t="s">
        <v>392</v>
      </c>
      <c r="R1260" s="25">
        <v>43831</v>
      </c>
      <c r="S1260" s="25" t="s">
        <v>262</v>
      </c>
      <c r="T1260" s="24" t="s">
        <v>263</v>
      </c>
      <c r="U1260" s="24" t="s">
        <v>261</v>
      </c>
      <c r="V1260" s="25" t="s">
        <v>262</v>
      </c>
      <c r="W1260" s="24" t="s">
        <v>261</v>
      </c>
      <c r="X1260" s="25" t="s">
        <v>262</v>
      </c>
      <c r="Y1260" s="24" t="s">
        <v>263</v>
      </c>
      <c r="Z1260" s="25">
        <v>44781</v>
      </c>
      <c r="AA1260" s="24" t="s">
        <v>264</v>
      </c>
      <c r="AB1260" s="24" t="s">
        <v>265</v>
      </c>
      <c r="AC1260" s="24" t="s">
        <v>6460</v>
      </c>
      <c r="AD1260" s="24" t="s">
        <v>612</v>
      </c>
      <c r="AE1260" s="24" t="s">
        <v>600</v>
      </c>
      <c r="AF1260" s="24" t="s">
        <v>601</v>
      </c>
      <c r="AG1260" s="31">
        <v>13000000</v>
      </c>
      <c r="AH1260" s="24" t="s">
        <v>261</v>
      </c>
      <c r="AI1260" s="24" t="s">
        <v>262</v>
      </c>
      <c r="AJ1260" s="25" t="s">
        <v>262</v>
      </c>
      <c r="AK1260" s="24" t="s">
        <v>262</v>
      </c>
      <c r="AL1260" s="24" t="s">
        <v>262</v>
      </c>
      <c r="AM1260" s="24" t="s">
        <v>262</v>
      </c>
      <c r="AN1260" s="24" t="s">
        <v>262</v>
      </c>
      <c r="AO1260" s="24" t="s">
        <v>261</v>
      </c>
      <c r="AP1260" s="24" t="s">
        <v>261</v>
      </c>
      <c r="AQ1260" s="25" t="s">
        <v>262</v>
      </c>
      <c r="AR1260" s="24" t="s">
        <v>261</v>
      </c>
      <c r="AS1260" s="25" t="s">
        <v>262</v>
      </c>
      <c r="AT1260" s="24" t="s">
        <v>261</v>
      </c>
      <c r="AU1260" s="25" t="s">
        <v>262</v>
      </c>
      <c r="AV1260" s="24" t="s">
        <v>261</v>
      </c>
      <c r="AW1260" s="25" t="s">
        <v>262</v>
      </c>
      <c r="AX1260" s="24" t="s">
        <v>261</v>
      </c>
      <c r="AY1260" s="25" t="s">
        <v>262</v>
      </c>
      <c r="AZ1260" s="27" t="s">
        <v>262</v>
      </c>
      <c r="BA1260" s="27" t="s">
        <v>262</v>
      </c>
      <c r="BB1260" s="24" t="s">
        <v>261</v>
      </c>
      <c r="BC1260" s="25" t="s">
        <v>262</v>
      </c>
      <c r="BD1260" s="24" t="s">
        <v>261</v>
      </c>
      <c r="BE1260" s="26" t="s">
        <v>262</v>
      </c>
      <c r="BF1260" t="s">
        <v>603</v>
      </c>
      <c r="BG1260" s="9" t="s">
        <v>1782</v>
      </c>
      <c r="BH1260" t="s">
        <v>272</v>
      </c>
      <c r="BI1260" t="s">
        <v>1383</v>
      </c>
      <c r="BJ1260" t="s">
        <v>210</v>
      </c>
      <c r="BK1260" t="s">
        <v>329</v>
      </c>
      <c r="BL1260" t="s">
        <v>212</v>
      </c>
      <c r="BM1260" t="s">
        <v>604</v>
      </c>
      <c r="BN1260" t="s">
        <v>214</v>
      </c>
      <c r="BO1260" t="s">
        <v>753</v>
      </c>
      <c r="BP1260" t="s">
        <v>219</v>
      </c>
      <c r="BQ1260" t="s">
        <v>216</v>
      </c>
      <c r="BR1260" t="s">
        <v>1020</v>
      </c>
      <c r="BU1260" t="s">
        <v>1020</v>
      </c>
      <c r="BV1260" t="s">
        <v>214</v>
      </c>
      <c r="CC1260" t="s">
        <v>214</v>
      </c>
      <c r="CG1260" t="s">
        <v>219</v>
      </c>
      <c r="CI1260" t="s">
        <v>304</v>
      </c>
      <c r="CJ1260" t="s">
        <v>6461</v>
      </c>
      <c r="CK1260" t="s">
        <v>1418</v>
      </c>
      <c r="CL1260" t="s">
        <v>422</v>
      </c>
      <c r="CN1260" t="s">
        <v>306</v>
      </c>
      <c r="CP1260" t="s">
        <v>307</v>
      </c>
      <c r="CQ1260" t="s">
        <v>307</v>
      </c>
      <c r="CR1260" t="s">
        <v>357</v>
      </c>
      <c r="CS1260" t="s">
        <v>357</v>
      </c>
      <c r="CT1260" t="s">
        <v>219</v>
      </c>
      <c r="CU1260" t="s">
        <v>219</v>
      </c>
      <c r="CV1260" t="s">
        <v>227</v>
      </c>
      <c r="CW1260" t="s">
        <v>227</v>
      </c>
      <c r="CX1260" t="s">
        <v>287</v>
      </c>
      <c r="CY1260" t="s">
        <v>353</v>
      </c>
      <c r="CZ1260" t="s">
        <v>219</v>
      </c>
      <c r="DA1260" t="s">
        <v>219</v>
      </c>
      <c r="DB1260" t="s">
        <v>230</v>
      </c>
      <c r="DC1260" t="s">
        <v>357</v>
      </c>
      <c r="DD1260" t="s">
        <v>214</v>
      </c>
      <c r="DE1260" t="s">
        <v>546</v>
      </c>
      <c r="DG1260" t="s">
        <v>546</v>
      </c>
      <c r="DI1260" t="s">
        <v>338</v>
      </c>
      <c r="DK1260" t="s">
        <v>372</v>
      </c>
      <c r="DL1260" t="s">
        <v>372</v>
      </c>
      <c r="DM1260" t="s">
        <v>214</v>
      </c>
      <c r="DN1260" t="s">
        <v>219</v>
      </c>
      <c r="DO1260" t="s">
        <v>288</v>
      </c>
      <c r="DP1260" t="s">
        <v>399</v>
      </c>
      <c r="DR1260" t="s">
        <v>239</v>
      </c>
      <c r="DT1260" t="s">
        <v>219</v>
      </c>
      <c r="DU1260" t="s">
        <v>214</v>
      </c>
      <c r="DX1260" t="s">
        <v>242</v>
      </c>
      <c r="DY1260" t="s">
        <v>242</v>
      </c>
      <c r="DZ1260" t="s">
        <v>238</v>
      </c>
      <c r="EA1260" t="s">
        <v>242</v>
      </c>
      <c r="EB1260" t="s">
        <v>242</v>
      </c>
      <c r="EC1260" t="s">
        <v>242</v>
      </c>
      <c r="ED1260" t="s">
        <v>242</v>
      </c>
      <c r="EE1260" t="s">
        <v>214</v>
      </c>
      <c r="EF1260" t="s">
        <v>214</v>
      </c>
      <c r="EG1260" t="s">
        <v>214</v>
      </c>
      <c r="EI1260" t="s">
        <v>214</v>
      </c>
      <c r="EK1260" t="s">
        <v>237</v>
      </c>
      <c r="EL1260" t="s">
        <v>237</v>
      </c>
      <c r="EM1260" t="s">
        <v>239</v>
      </c>
      <c r="EN1260" t="s">
        <v>239</v>
      </c>
      <c r="EO1260" t="s">
        <v>239</v>
      </c>
      <c r="EP1260" t="s">
        <v>239</v>
      </c>
      <c r="EQ1260" t="s">
        <v>214</v>
      </c>
      <c r="ER1260" t="s">
        <v>214</v>
      </c>
      <c r="ES1260" t="s">
        <v>389</v>
      </c>
      <c r="ET1260" t="s">
        <v>389</v>
      </c>
      <c r="EU1260" t="s">
        <v>372</v>
      </c>
      <c r="EV1260" t="s">
        <v>372</v>
      </c>
      <c r="EW1260" t="s">
        <v>310</v>
      </c>
      <c r="EX1260" t="s">
        <v>580</v>
      </c>
      <c r="EY1260" t="s">
        <v>372</v>
      </c>
      <c r="EZ1260" t="s">
        <v>291</v>
      </c>
      <c r="FA1260" t="s">
        <v>241</v>
      </c>
      <c r="FB1260" t="s">
        <v>372</v>
      </c>
      <c r="FC1260" t="s">
        <v>237</v>
      </c>
      <c r="FD1260" t="s">
        <v>237</v>
      </c>
      <c r="FE1260" t="s">
        <v>286</v>
      </c>
      <c r="FF1260" t="s">
        <v>286</v>
      </c>
      <c r="FG1260" t="s">
        <v>548</v>
      </c>
      <c r="FH1260" t="s">
        <v>548</v>
      </c>
      <c r="FI1260" t="s">
        <v>214</v>
      </c>
      <c r="FJ1260" t="s">
        <v>219</v>
      </c>
      <c r="FK1260" t="s">
        <v>214</v>
      </c>
      <c r="FL1260" t="s">
        <v>402</v>
      </c>
      <c r="FM1260" t="s">
        <v>292</v>
      </c>
      <c r="FN1260" t="s">
        <v>239</v>
      </c>
      <c r="FO1260" t="s">
        <v>219</v>
      </c>
      <c r="FP1260" t="s">
        <v>219</v>
      </c>
      <c r="FQ1260" t="s">
        <v>241</v>
      </c>
      <c r="FR1260" t="s">
        <v>241</v>
      </c>
      <c r="FS1260" t="s">
        <v>241</v>
      </c>
      <c r="FT1260" t="s">
        <v>241</v>
      </c>
      <c r="FU1260" t="s">
        <v>219</v>
      </c>
      <c r="FV1260" t="s">
        <v>241</v>
      </c>
      <c r="FW1260" t="s">
        <v>241</v>
      </c>
      <c r="FX1260" t="s">
        <v>241</v>
      </c>
      <c r="FY1260" t="s">
        <v>241</v>
      </c>
      <c r="FZ1260" t="s">
        <v>341</v>
      </c>
      <c r="GA1260" t="s">
        <v>313</v>
      </c>
      <c r="GB1260" t="s">
        <v>244</v>
      </c>
      <c r="GC1260" t="s">
        <v>244</v>
      </c>
      <c r="GD1260" t="s">
        <v>249</v>
      </c>
      <c r="GE1260" t="s">
        <v>241</v>
      </c>
      <c r="GF1260" t="s">
        <v>249</v>
      </c>
      <c r="GG1260" t="s">
        <v>227</v>
      </c>
      <c r="GH1260" t="s">
        <v>241</v>
      </c>
      <c r="GI1260" t="s">
        <v>227</v>
      </c>
      <c r="GJ1260" t="s">
        <v>244</v>
      </c>
      <c r="GK1260" t="s">
        <v>244</v>
      </c>
      <c r="GL1260" t="s">
        <v>244</v>
      </c>
      <c r="GM1260" t="s">
        <v>244</v>
      </c>
      <c r="GN1260" t="s">
        <v>214</v>
      </c>
      <c r="GO1260" t="s">
        <v>214</v>
      </c>
      <c r="GP1260" t="s">
        <v>294</v>
      </c>
      <c r="GQ1260" t="s">
        <v>239</v>
      </c>
      <c r="GR1260" t="s">
        <v>294</v>
      </c>
      <c r="GS1260" t="s">
        <v>214</v>
      </c>
      <c r="GT1260" t="s">
        <v>241</v>
      </c>
      <c r="GU1260" t="s">
        <v>214</v>
      </c>
      <c r="GV1260" t="s">
        <v>241</v>
      </c>
      <c r="GW1260" t="s">
        <v>297</v>
      </c>
      <c r="GX1260" t="s">
        <v>297</v>
      </c>
      <c r="GY1260" t="s">
        <v>609</v>
      </c>
      <c r="GZ1260" t="s">
        <v>241</v>
      </c>
      <c r="HA1260" t="s">
        <v>239</v>
      </c>
      <c r="HB1260" t="s">
        <v>241</v>
      </c>
      <c r="HC1260" t="s">
        <v>315</v>
      </c>
      <c r="HD1260" t="s">
        <v>316</v>
      </c>
      <c r="HE1260" t="s">
        <v>343</v>
      </c>
      <c r="HF1260" t="s">
        <v>241</v>
      </c>
      <c r="HG1260" t="s">
        <v>319</v>
      </c>
      <c r="HH1260" t="s">
        <v>241</v>
      </c>
      <c r="HI1260" t="s">
        <v>241</v>
      </c>
      <c r="HJ1260" t="s">
        <v>219</v>
      </c>
      <c r="HK1260" t="s">
        <v>241</v>
      </c>
      <c r="HL1260" s="12"/>
      <c r="HM1260">
        <v>1</v>
      </c>
      <c r="HN1260">
        <v>0.5</v>
      </c>
      <c r="HO1260">
        <v>0</v>
      </c>
      <c r="HP1260">
        <v>1</v>
      </c>
      <c r="HQ1260">
        <v>1</v>
      </c>
      <c r="HR1260">
        <v>0</v>
      </c>
      <c r="HS1260">
        <v>1</v>
      </c>
      <c r="HT1260">
        <v>1</v>
      </c>
      <c r="HU1260">
        <v>1</v>
      </c>
      <c r="HV1260">
        <v>0.75</v>
      </c>
      <c r="HW1260">
        <v>0.75</v>
      </c>
      <c r="HX1260">
        <v>0.75</v>
      </c>
      <c r="HY1260">
        <v>1</v>
      </c>
      <c r="HZ1260">
        <v>0.5</v>
      </c>
      <c r="IA1260" s="4">
        <v>1</v>
      </c>
      <c r="IB1260">
        <v>1</v>
      </c>
      <c r="IC1260">
        <v>0</v>
      </c>
      <c r="ID1260">
        <v>0</v>
      </c>
      <c r="IE1260">
        <v>0.5</v>
      </c>
      <c r="IG1260">
        <v>0.75</v>
      </c>
      <c r="IH1260">
        <v>0.25</v>
      </c>
      <c r="II1260">
        <v>1</v>
      </c>
      <c r="IJ1260">
        <v>1</v>
      </c>
      <c r="IK1260">
        <v>0.75</v>
      </c>
      <c r="IL1260">
        <v>0.75</v>
      </c>
      <c r="IM1260">
        <v>1</v>
      </c>
      <c r="IN1260">
        <v>0</v>
      </c>
      <c r="IO1260">
        <v>1</v>
      </c>
      <c r="IQ1260">
        <v>0</v>
      </c>
      <c r="IS1260">
        <f t="shared" si="1092"/>
        <v>0.15</v>
      </c>
      <c r="IT1260">
        <f t="shared" si="1093"/>
        <v>0.06</v>
      </c>
      <c r="IU1260">
        <f t="shared" si="1094"/>
        <v>0</v>
      </c>
      <c r="IV1260">
        <f t="shared" si="1095"/>
        <v>0.1</v>
      </c>
      <c r="IW1260">
        <f t="shared" si="1096"/>
        <v>0.08</v>
      </c>
      <c r="IX1260">
        <f t="shared" si="1097"/>
        <v>0</v>
      </c>
      <c r="IY1260">
        <f t="shared" si="1098"/>
        <v>0.1</v>
      </c>
      <c r="IZ1260">
        <f t="shared" si="1099"/>
        <v>0.11</v>
      </c>
      <c r="JA1260">
        <f t="shared" si="1100"/>
        <v>0.13</v>
      </c>
      <c r="JB1260">
        <f t="shared" si="1101"/>
        <v>7.5000000000000011E-2</v>
      </c>
      <c r="JC1260">
        <f t="shared" si="1102"/>
        <v>0.09</v>
      </c>
      <c r="JD1260">
        <f t="shared" si="1103"/>
        <v>8.2500000000000004E-2</v>
      </c>
      <c r="JE1260">
        <f t="shared" si="1104"/>
        <v>7.0000000000000007E-2</v>
      </c>
      <c r="JF1260">
        <f t="shared" si="1105"/>
        <v>0.06</v>
      </c>
      <c r="JG1260" s="5">
        <f t="shared" si="1106"/>
        <v>0.05</v>
      </c>
      <c r="JH1260">
        <f t="shared" si="1107"/>
        <v>0</v>
      </c>
      <c r="JI1260">
        <f t="shared" si="1107"/>
        <v>0</v>
      </c>
      <c r="JJ1260">
        <f t="shared" si="1108"/>
        <v>0</v>
      </c>
      <c r="JK1260">
        <f t="shared" si="1109"/>
        <v>7.4999999999999997E-2</v>
      </c>
      <c r="JL1260" s="6">
        <f t="shared" si="1110"/>
        <v>0.04</v>
      </c>
      <c r="JM1260">
        <f t="shared" si="1111"/>
        <v>0.09</v>
      </c>
      <c r="JN1260">
        <f t="shared" si="1112"/>
        <v>1.2500000000000001E-2</v>
      </c>
      <c r="JO1260">
        <f t="shared" si="1113"/>
        <v>0.15</v>
      </c>
      <c r="JP1260">
        <f t="shared" si="1114"/>
        <v>0.1</v>
      </c>
      <c r="JQ1260">
        <f t="shared" si="1115"/>
        <v>0.09</v>
      </c>
      <c r="JR1260">
        <f t="shared" si="1116"/>
        <v>8.2500000000000004E-2</v>
      </c>
      <c r="JS1260">
        <f t="shared" si="1117"/>
        <v>0.1</v>
      </c>
      <c r="JT1260">
        <f t="shared" si="1117"/>
        <v>0</v>
      </c>
      <c r="JU1260">
        <f t="shared" si="1118"/>
        <v>1</v>
      </c>
      <c r="JV1260">
        <f t="shared" si="1118"/>
        <v>0</v>
      </c>
      <c r="JW1260">
        <f t="shared" si="1119"/>
        <v>0.15</v>
      </c>
      <c r="JY1260">
        <f t="shared" si="1120"/>
        <v>0.05</v>
      </c>
      <c r="JZ1260">
        <f t="shared" si="1121"/>
        <v>0.04</v>
      </c>
      <c r="KA1260">
        <f t="shared" si="1122"/>
        <v>0</v>
      </c>
      <c r="KB1260">
        <f t="shared" si="1122"/>
        <v>0.02</v>
      </c>
      <c r="KC1260">
        <f t="shared" si="1123"/>
        <v>0.04</v>
      </c>
      <c r="KD1260">
        <f t="shared" si="1148"/>
        <v>0</v>
      </c>
      <c r="KE1260">
        <f t="shared" si="1148"/>
        <v>0.03</v>
      </c>
      <c r="KF1260">
        <f t="shared" si="1148"/>
        <v>0.03</v>
      </c>
      <c r="KG1260">
        <f t="shared" si="1148"/>
        <v>0.03</v>
      </c>
      <c r="KH1260">
        <f t="shared" si="1148"/>
        <v>2.2499999999999999E-2</v>
      </c>
      <c r="KI1260">
        <f t="shared" si="1148"/>
        <v>2.2499999999999999E-2</v>
      </c>
      <c r="KJ1260">
        <f t="shared" si="1148"/>
        <v>2.2499999999999999E-2</v>
      </c>
      <c r="KK1260">
        <f t="shared" si="1125"/>
        <v>0.02</v>
      </c>
      <c r="KL1260">
        <f t="shared" si="1126"/>
        <v>0.02</v>
      </c>
      <c r="KM1260" s="5">
        <f t="shared" si="1127"/>
        <v>0.05</v>
      </c>
      <c r="KN1260">
        <f t="shared" si="1128"/>
        <v>0</v>
      </c>
      <c r="KO1260">
        <f t="shared" si="1128"/>
        <v>0</v>
      </c>
      <c r="KP1260">
        <f t="shared" si="1129"/>
        <v>0</v>
      </c>
      <c r="KQ1260">
        <f t="shared" si="1130"/>
        <v>1.4999999999999999E-2</v>
      </c>
      <c r="KR1260" s="6">
        <f t="shared" si="1131"/>
        <v>0.02</v>
      </c>
      <c r="KS1260">
        <f t="shared" si="1132"/>
        <v>0.03</v>
      </c>
      <c r="KT1260">
        <f t="shared" si="1133"/>
        <v>7.4999999999999997E-3</v>
      </c>
      <c r="KU1260">
        <f t="shared" si="1134"/>
        <v>0.04</v>
      </c>
      <c r="KV1260">
        <f t="shared" si="1135"/>
        <v>0.05</v>
      </c>
      <c r="KW1260">
        <f t="shared" si="1136"/>
        <v>7.4999999999999997E-3</v>
      </c>
      <c r="KX1260">
        <f t="shared" si="1137"/>
        <v>0</v>
      </c>
      <c r="KY1260">
        <f t="shared" si="1138"/>
        <v>0.04</v>
      </c>
      <c r="KZ1260">
        <f t="shared" si="1139"/>
        <v>0</v>
      </c>
      <c r="LA1260">
        <f t="shared" si="1140"/>
        <v>1</v>
      </c>
      <c r="LB1260">
        <f t="shared" si="1140"/>
        <v>0</v>
      </c>
      <c r="LC1260">
        <f t="shared" si="1141"/>
        <v>0.1</v>
      </c>
      <c r="LE1260" t="str">
        <f t="shared" si="1147"/>
        <v>Guinee Conakry</v>
      </c>
      <c r="LF1260">
        <f t="shared" si="1142"/>
        <v>0.73</v>
      </c>
      <c r="LG1260" s="6">
        <f t="shared" si="1143"/>
        <v>0.54249999999999998</v>
      </c>
      <c r="LH1260">
        <f t="shared" si="1144"/>
        <v>0.77500000000000002</v>
      </c>
      <c r="LI1260" s="6">
        <f t="shared" si="1145"/>
        <v>0.70750000000000013</v>
      </c>
      <c r="LJ1260">
        <f t="shared" si="1146"/>
        <v>0</v>
      </c>
    </row>
    <row r="1261" spans="1:322" x14ac:dyDescent="0.35">
      <c r="A1261" s="8">
        <v>44901</v>
      </c>
      <c r="B1261" t="s">
        <v>6462</v>
      </c>
      <c r="D1261" s="27" t="s">
        <v>321</v>
      </c>
      <c r="E1261" s="27" t="s">
        <v>321</v>
      </c>
      <c r="F1261" s="27">
        <v>26</v>
      </c>
      <c r="G1261" s="27" t="s">
        <v>258</v>
      </c>
      <c r="H1261" s="27" t="s">
        <v>322</v>
      </c>
      <c r="I1261" s="27" t="s">
        <v>6459</v>
      </c>
      <c r="J1261" s="27" t="s">
        <v>1361</v>
      </c>
      <c r="K1261" s="28">
        <v>43880</v>
      </c>
      <c r="L1261" s="28">
        <v>43875</v>
      </c>
      <c r="M1261" s="28">
        <v>44146</v>
      </c>
      <c r="N1261" s="27" t="s">
        <v>261</v>
      </c>
      <c r="O1261" s="27" t="s">
        <v>261</v>
      </c>
      <c r="P1261" s="27" t="s">
        <v>261</v>
      </c>
      <c r="Q1261" s="27" t="s">
        <v>324</v>
      </c>
      <c r="R1261" s="28">
        <v>44153</v>
      </c>
      <c r="S1261" s="28">
        <v>44155</v>
      </c>
      <c r="T1261" s="27" t="s">
        <v>263</v>
      </c>
      <c r="U1261" s="27" t="s">
        <v>261</v>
      </c>
      <c r="V1261" s="28" t="s">
        <v>262</v>
      </c>
      <c r="W1261" s="27" t="s">
        <v>261</v>
      </c>
      <c r="X1261" s="28" t="s">
        <v>262</v>
      </c>
      <c r="Y1261" s="27" t="s">
        <v>263</v>
      </c>
      <c r="Z1261" s="28">
        <v>44181</v>
      </c>
      <c r="AA1261" s="27" t="s">
        <v>264</v>
      </c>
      <c r="AB1261" s="27" t="s">
        <v>265</v>
      </c>
      <c r="AC1261" s="27" t="s">
        <v>5213</v>
      </c>
      <c r="AD1261" s="27" t="s">
        <v>612</v>
      </c>
      <c r="AE1261" s="27" t="s">
        <v>326</v>
      </c>
      <c r="AF1261" s="27" t="s">
        <v>327</v>
      </c>
      <c r="AG1261" s="29">
        <v>1400</v>
      </c>
      <c r="AH1261" s="27" t="s">
        <v>261</v>
      </c>
      <c r="AI1261" s="27" t="s">
        <v>262</v>
      </c>
      <c r="AJ1261" s="28" t="s">
        <v>262</v>
      </c>
      <c r="AK1261" s="27" t="s">
        <v>262</v>
      </c>
      <c r="AL1261" s="27" t="s">
        <v>262</v>
      </c>
      <c r="AM1261" s="27" t="s">
        <v>262</v>
      </c>
      <c r="AN1261" s="27" t="s">
        <v>262</v>
      </c>
      <c r="AO1261" s="27" t="s">
        <v>261</v>
      </c>
      <c r="AP1261" s="27" t="s">
        <v>261</v>
      </c>
      <c r="AQ1261" s="28" t="s">
        <v>262</v>
      </c>
      <c r="AR1261" s="27" t="s">
        <v>261</v>
      </c>
      <c r="AS1261" s="28" t="s">
        <v>262</v>
      </c>
      <c r="AT1261" s="27" t="s">
        <v>261</v>
      </c>
      <c r="AU1261" s="28" t="s">
        <v>262</v>
      </c>
      <c r="AV1261" s="27" t="s">
        <v>261</v>
      </c>
      <c r="AW1261" s="28" t="s">
        <v>262</v>
      </c>
      <c r="AX1261" s="27" t="s">
        <v>261</v>
      </c>
      <c r="AY1261" s="28" t="s">
        <v>262</v>
      </c>
      <c r="AZ1261" s="27" t="s">
        <v>262</v>
      </c>
      <c r="BA1261" s="27" t="s">
        <v>262</v>
      </c>
      <c r="BB1261" s="27" t="s">
        <v>261</v>
      </c>
      <c r="BC1261" s="28" t="s">
        <v>262</v>
      </c>
      <c r="BD1261" s="27" t="s">
        <v>261</v>
      </c>
      <c r="BE1261" s="30" t="s">
        <v>262</v>
      </c>
      <c r="BF1261" t="s">
        <v>1363</v>
      </c>
      <c r="BG1261" s="9" t="s">
        <v>1782</v>
      </c>
      <c r="BH1261" t="s">
        <v>208</v>
      </c>
      <c r="BI1261" t="s">
        <v>328</v>
      </c>
      <c r="BJ1261" t="s">
        <v>210</v>
      </c>
      <c r="BK1261" t="s">
        <v>211</v>
      </c>
      <c r="BL1261" t="s">
        <v>212</v>
      </c>
      <c r="BM1261" t="s">
        <v>3190</v>
      </c>
      <c r="BN1261" t="s">
        <v>214</v>
      </c>
      <c r="BO1261" t="s">
        <v>215</v>
      </c>
      <c r="BP1261" t="s">
        <v>219</v>
      </c>
      <c r="BQ1261" t="s">
        <v>216</v>
      </c>
      <c r="BR1261" t="s">
        <v>6463</v>
      </c>
      <c r="BU1261" t="s">
        <v>6463</v>
      </c>
      <c r="BV1261" t="s">
        <v>214</v>
      </c>
      <c r="CC1261" t="s">
        <v>214</v>
      </c>
      <c r="CG1261" t="s">
        <v>219</v>
      </c>
      <c r="CI1261" t="s">
        <v>333</v>
      </c>
      <c r="CJ1261" t="s">
        <v>5351</v>
      </c>
      <c r="CK1261" t="s">
        <v>333</v>
      </c>
      <c r="CL1261" t="s">
        <v>422</v>
      </c>
      <c r="CN1261" t="s">
        <v>283</v>
      </c>
      <c r="CP1261" t="s">
        <v>307</v>
      </c>
      <c r="CQ1261" t="s">
        <v>307</v>
      </c>
      <c r="CR1261" t="s">
        <v>244</v>
      </c>
      <c r="CS1261" t="s">
        <v>244</v>
      </c>
      <c r="CT1261" t="s">
        <v>214</v>
      </c>
      <c r="CU1261" t="s">
        <v>214</v>
      </c>
      <c r="CV1261" t="s">
        <v>244</v>
      </c>
      <c r="CW1261" t="s">
        <v>244</v>
      </c>
      <c r="CX1261" t="s">
        <v>287</v>
      </c>
      <c r="CY1261" t="s">
        <v>353</v>
      </c>
      <c r="CZ1261" t="s">
        <v>219</v>
      </c>
      <c r="DA1261" t="s">
        <v>219</v>
      </c>
      <c r="DB1261" t="s">
        <v>230</v>
      </c>
      <c r="DC1261" t="s">
        <v>230</v>
      </c>
      <c r="DD1261" t="s">
        <v>219</v>
      </c>
      <c r="DI1261" t="s">
        <v>451</v>
      </c>
      <c r="DK1261" t="s">
        <v>237</v>
      </c>
      <c r="DL1261" t="s">
        <v>237</v>
      </c>
      <c r="DM1261" t="s">
        <v>219</v>
      </c>
      <c r="DN1261" t="s">
        <v>219</v>
      </c>
      <c r="DO1261" t="s">
        <v>288</v>
      </c>
      <c r="DP1261" t="s">
        <v>235</v>
      </c>
      <c r="DR1261" t="s">
        <v>869</v>
      </c>
      <c r="DT1261" t="s">
        <v>219</v>
      </c>
      <c r="DU1261" t="s">
        <v>214</v>
      </c>
      <c r="DX1261" t="s">
        <v>237</v>
      </c>
      <c r="DY1261" t="s">
        <v>237</v>
      </c>
      <c r="DZ1261" t="s">
        <v>238</v>
      </c>
      <c r="EA1261" t="s">
        <v>237</v>
      </c>
      <c r="EB1261" t="s">
        <v>237</v>
      </c>
      <c r="EC1261" t="s">
        <v>237</v>
      </c>
      <c r="ED1261" t="s">
        <v>237</v>
      </c>
      <c r="EE1261" t="s">
        <v>214</v>
      </c>
      <c r="EF1261" t="s">
        <v>214</v>
      </c>
      <c r="EG1261" t="s">
        <v>892</v>
      </c>
      <c r="EH1261" t="s">
        <v>5381</v>
      </c>
      <c r="EI1261" t="s">
        <v>892</v>
      </c>
      <c r="EJ1261" t="s">
        <v>5381</v>
      </c>
      <c r="EK1261" t="s">
        <v>237</v>
      </c>
      <c r="EL1261" t="s">
        <v>237</v>
      </c>
      <c r="EM1261" t="s">
        <v>486</v>
      </c>
      <c r="EN1261" t="s">
        <v>486</v>
      </c>
      <c r="EO1261" t="s">
        <v>486</v>
      </c>
      <c r="EP1261" t="s">
        <v>486</v>
      </c>
      <c r="EQ1261" t="s">
        <v>214</v>
      </c>
      <c r="ER1261" t="s">
        <v>214</v>
      </c>
      <c r="ES1261" t="s">
        <v>237</v>
      </c>
      <c r="ET1261" t="s">
        <v>237</v>
      </c>
      <c r="EU1261" t="s">
        <v>237</v>
      </c>
      <c r="EV1261" t="s">
        <v>237</v>
      </c>
      <c r="EW1261" t="s">
        <v>243</v>
      </c>
      <c r="EX1261" t="s">
        <v>243</v>
      </c>
      <c r="EY1261" t="s">
        <v>237</v>
      </c>
      <c r="EZ1261" t="s">
        <v>241</v>
      </c>
      <c r="FA1261" t="s">
        <v>241</v>
      </c>
      <c r="FB1261" t="s">
        <v>237</v>
      </c>
      <c r="FC1261" t="s">
        <v>237</v>
      </c>
      <c r="FD1261" t="s">
        <v>237</v>
      </c>
      <c r="FE1261" t="s">
        <v>286</v>
      </c>
      <c r="FF1261" t="s">
        <v>286</v>
      </c>
      <c r="FG1261" t="s">
        <v>242</v>
      </c>
      <c r="FH1261" t="s">
        <v>242</v>
      </c>
      <c r="FI1261" t="s">
        <v>214</v>
      </c>
      <c r="FJ1261" t="s">
        <v>214</v>
      </c>
      <c r="FK1261" t="s">
        <v>214</v>
      </c>
      <c r="FL1261" t="s">
        <v>214</v>
      </c>
      <c r="FM1261" t="s">
        <v>292</v>
      </c>
      <c r="FN1261" t="s">
        <v>245</v>
      </c>
      <c r="FO1261" t="s">
        <v>219</v>
      </c>
      <c r="FP1261" t="s">
        <v>219</v>
      </c>
      <c r="FQ1261" t="s">
        <v>241</v>
      </c>
      <c r="FR1261" t="s">
        <v>241</v>
      </c>
      <c r="FS1261" t="s">
        <v>241</v>
      </c>
      <c r="FT1261" t="s">
        <v>241</v>
      </c>
      <c r="FU1261" t="s">
        <v>219</v>
      </c>
      <c r="FV1261" t="s">
        <v>241</v>
      </c>
      <c r="FW1261" t="s">
        <v>241</v>
      </c>
      <c r="FX1261" t="s">
        <v>241</v>
      </c>
      <c r="FY1261" t="s">
        <v>241</v>
      </c>
      <c r="FZ1261" t="s">
        <v>313</v>
      </c>
      <c r="GA1261" t="s">
        <v>341</v>
      </c>
      <c r="GB1261" t="s">
        <v>244</v>
      </c>
      <c r="GC1261" t="s">
        <v>244</v>
      </c>
      <c r="GD1261" t="s">
        <v>293</v>
      </c>
      <c r="GE1261" t="s">
        <v>241</v>
      </c>
      <c r="GF1261" t="s">
        <v>293</v>
      </c>
      <c r="GG1261" t="s">
        <v>244</v>
      </c>
      <c r="GH1261" t="s">
        <v>241</v>
      </c>
      <c r="GI1261" t="s">
        <v>244</v>
      </c>
      <c r="GJ1261" t="s">
        <v>244</v>
      </c>
      <c r="GK1261" t="s">
        <v>244</v>
      </c>
      <c r="GL1261" t="s">
        <v>244</v>
      </c>
      <c r="GM1261" t="s">
        <v>244</v>
      </c>
      <c r="GN1261" t="s">
        <v>219</v>
      </c>
      <c r="GO1261" t="s">
        <v>219</v>
      </c>
      <c r="GP1261" t="s">
        <v>295</v>
      </c>
      <c r="GQ1261" t="s">
        <v>295</v>
      </c>
      <c r="GR1261" t="s">
        <v>295</v>
      </c>
      <c r="GS1261" t="s">
        <v>214</v>
      </c>
      <c r="GT1261" t="s">
        <v>241</v>
      </c>
      <c r="GU1261" t="s">
        <v>219</v>
      </c>
      <c r="GV1261" t="s">
        <v>575</v>
      </c>
      <c r="GW1261" t="s">
        <v>297</v>
      </c>
      <c r="GX1261" t="s">
        <v>252</v>
      </c>
      <c r="GY1261" t="s">
        <v>314</v>
      </c>
      <c r="GZ1261" t="s">
        <v>241</v>
      </c>
      <c r="HA1261" t="s">
        <v>298</v>
      </c>
      <c r="HB1261" t="s">
        <v>241</v>
      </c>
      <c r="HC1261" t="s">
        <v>315</v>
      </c>
      <c r="HD1261" t="s">
        <v>316</v>
      </c>
      <c r="HE1261" t="s">
        <v>343</v>
      </c>
      <c r="HF1261" t="s">
        <v>241</v>
      </c>
      <c r="HG1261" t="s">
        <v>362</v>
      </c>
      <c r="HH1261" t="s">
        <v>241</v>
      </c>
      <c r="HI1261" t="s">
        <v>241</v>
      </c>
      <c r="HJ1261" t="s">
        <v>219</v>
      </c>
      <c r="HK1261" t="s">
        <v>241</v>
      </c>
      <c r="HL1261" s="12"/>
      <c r="HM1261">
        <v>0.75</v>
      </c>
      <c r="HN1261">
        <v>0.75</v>
      </c>
      <c r="HO1261">
        <v>1</v>
      </c>
      <c r="HP1261">
        <v>0.75</v>
      </c>
      <c r="HQ1261">
        <v>1</v>
      </c>
      <c r="HR1261">
        <v>0.5</v>
      </c>
      <c r="HS1261">
        <v>0</v>
      </c>
      <c r="HT1261">
        <v>0</v>
      </c>
      <c r="HU1261">
        <v>1</v>
      </c>
      <c r="HV1261">
        <v>0.5</v>
      </c>
      <c r="HW1261">
        <v>0.5</v>
      </c>
      <c r="HX1261">
        <v>0.5</v>
      </c>
      <c r="HY1261">
        <v>0.5</v>
      </c>
      <c r="HZ1261">
        <v>0.5</v>
      </c>
      <c r="IA1261" s="4">
        <v>1</v>
      </c>
      <c r="IB1261">
        <v>0.5</v>
      </c>
      <c r="IC1261">
        <v>0.5</v>
      </c>
      <c r="ID1261">
        <v>0.5</v>
      </c>
      <c r="IE1261">
        <v>0.5</v>
      </c>
      <c r="IG1261">
        <v>0.75</v>
      </c>
      <c r="IH1261">
        <v>0.75</v>
      </c>
      <c r="II1261">
        <v>1</v>
      </c>
      <c r="IJ1261">
        <v>0.25</v>
      </c>
      <c r="IK1261">
        <v>0.75</v>
      </c>
      <c r="IL1261">
        <v>1</v>
      </c>
      <c r="IM1261">
        <v>0.75</v>
      </c>
      <c r="IN1261">
        <v>1</v>
      </c>
      <c r="IO1261">
        <v>1</v>
      </c>
      <c r="IQ1261">
        <v>0</v>
      </c>
      <c r="IS1261">
        <f t="shared" si="1092"/>
        <v>0.11249999999999999</v>
      </c>
      <c r="IT1261">
        <f t="shared" si="1093"/>
        <v>0.09</v>
      </c>
      <c r="IU1261">
        <f t="shared" si="1094"/>
        <v>0.08</v>
      </c>
      <c r="IV1261">
        <f t="shared" si="1095"/>
        <v>7.5000000000000011E-2</v>
      </c>
      <c r="IW1261">
        <f t="shared" si="1096"/>
        <v>0.08</v>
      </c>
      <c r="IX1261">
        <f t="shared" si="1097"/>
        <v>6.5000000000000002E-2</v>
      </c>
      <c r="IY1261">
        <f t="shared" si="1098"/>
        <v>0</v>
      </c>
      <c r="IZ1261">
        <f t="shared" si="1099"/>
        <v>0</v>
      </c>
      <c r="JA1261">
        <f t="shared" si="1100"/>
        <v>0.13</v>
      </c>
      <c r="JB1261">
        <f t="shared" si="1101"/>
        <v>0.05</v>
      </c>
      <c r="JC1261">
        <f t="shared" si="1102"/>
        <v>0.06</v>
      </c>
      <c r="JD1261">
        <f t="shared" si="1103"/>
        <v>5.5E-2</v>
      </c>
      <c r="JE1261">
        <f t="shared" si="1104"/>
        <v>3.5000000000000003E-2</v>
      </c>
      <c r="JF1261">
        <f t="shared" si="1105"/>
        <v>0.06</v>
      </c>
      <c r="JG1261" s="5">
        <f t="shared" si="1106"/>
        <v>0.05</v>
      </c>
      <c r="JH1261">
        <f t="shared" si="1107"/>
        <v>0</v>
      </c>
      <c r="JI1261">
        <f t="shared" si="1107"/>
        <v>0</v>
      </c>
      <c r="JJ1261">
        <f t="shared" si="1108"/>
        <v>0.1</v>
      </c>
      <c r="JK1261">
        <f t="shared" si="1109"/>
        <v>7.4999999999999997E-2</v>
      </c>
      <c r="JL1261" s="6">
        <f t="shared" si="1110"/>
        <v>0.04</v>
      </c>
      <c r="JM1261">
        <f t="shared" si="1111"/>
        <v>0.09</v>
      </c>
      <c r="JN1261">
        <f t="shared" si="1112"/>
        <v>3.7500000000000006E-2</v>
      </c>
      <c r="JO1261">
        <f t="shared" si="1113"/>
        <v>0.15</v>
      </c>
      <c r="JP1261">
        <f t="shared" si="1114"/>
        <v>2.5000000000000001E-2</v>
      </c>
      <c r="JQ1261">
        <f t="shared" si="1115"/>
        <v>0.09</v>
      </c>
      <c r="JR1261">
        <f t="shared" si="1116"/>
        <v>0.11</v>
      </c>
      <c r="JS1261">
        <f t="shared" si="1117"/>
        <v>7.5000000000000011E-2</v>
      </c>
      <c r="JT1261">
        <f t="shared" si="1117"/>
        <v>0.1</v>
      </c>
      <c r="JU1261">
        <f t="shared" si="1118"/>
        <v>1</v>
      </c>
      <c r="JV1261">
        <f t="shared" si="1118"/>
        <v>0</v>
      </c>
      <c r="JW1261">
        <f t="shared" si="1119"/>
        <v>0.15</v>
      </c>
      <c r="JY1261">
        <f t="shared" si="1120"/>
        <v>3.7500000000000006E-2</v>
      </c>
      <c r="JZ1261">
        <f t="shared" si="1121"/>
        <v>0.06</v>
      </c>
      <c r="KA1261">
        <f t="shared" si="1122"/>
        <v>0.02</v>
      </c>
      <c r="KB1261">
        <f t="shared" si="1122"/>
        <v>1.4999999999999999E-2</v>
      </c>
      <c r="KC1261">
        <f t="shared" si="1123"/>
        <v>0.04</v>
      </c>
      <c r="KD1261">
        <f t="shared" si="1148"/>
        <v>1.4999999999999999E-2</v>
      </c>
      <c r="KE1261">
        <f t="shared" si="1148"/>
        <v>0</v>
      </c>
      <c r="KF1261">
        <f t="shared" si="1148"/>
        <v>0</v>
      </c>
      <c r="KG1261">
        <f t="shared" si="1148"/>
        <v>0.03</v>
      </c>
      <c r="KH1261">
        <f t="shared" si="1148"/>
        <v>1.4999999999999999E-2</v>
      </c>
      <c r="KI1261">
        <f t="shared" si="1148"/>
        <v>1.4999999999999999E-2</v>
      </c>
      <c r="KJ1261">
        <f t="shared" si="1148"/>
        <v>1.4999999999999999E-2</v>
      </c>
      <c r="KK1261">
        <f t="shared" si="1125"/>
        <v>0.01</v>
      </c>
      <c r="KL1261">
        <f t="shared" si="1126"/>
        <v>0.02</v>
      </c>
      <c r="KM1261" s="5">
        <f t="shared" si="1127"/>
        <v>0.05</v>
      </c>
      <c r="KN1261">
        <f t="shared" si="1128"/>
        <v>0</v>
      </c>
      <c r="KO1261">
        <f t="shared" si="1128"/>
        <v>0</v>
      </c>
      <c r="KP1261">
        <f t="shared" si="1129"/>
        <v>0.03</v>
      </c>
      <c r="KQ1261">
        <f t="shared" si="1130"/>
        <v>1.4999999999999999E-2</v>
      </c>
      <c r="KR1261" s="6">
        <f t="shared" si="1131"/>
        <v>0.02</v>
      </c>
      <c r="KS1261">
        <f t="shared" si="1132"/>
        <v>0.03</v>
      </c>
      <c r="KT1261">
        <f t="shared" si="1133"/>
        <v>2.2499999999999999E-2</v>
      </c>
      <c r="KU1261">
        <f t="shared" si="1134"/>
        <v>0.04</v>
      </c>
      <c r="KV1261">
        <f t="shared" si="1135"/>
        <v>1.2500000000000001E-2</v>
      </c>
      <c r="KW1261">
        <f t="shared" si="1136"/>
        <v>7.4999999999999997E-3</v>
      </c>
      <c r="KX1261">
        <f t="shared" si="1137"/>
        <v>0</v>
      </c>
      <c r="KY1261">
        <f t="shared" si="1138"/>
        <v>0.03</v>
      </c>
      <c r="KZ1261">
        <f t="shared" si="1139"/>
        <v>0.03</v>
      </c>
      <c r="LA1261">
        <f t="shared" si="1140"/>
        <v>1</v>
      </c>
      <c r="LB1261">
        <f t="shared" si="1140"/>
        <v>0</v>
      </c>
      <c r="LC1261">
        <f t="shared" si="1141"/>
        <v>0.1</v>
      </c>
      <c r="LE1261" t="str">
        <f t="shared" si="1147"/>
        <v>Tchad</v>
      </c>
      <c r="LF1261">
        <f t="shared" si="1142"/>
        <v>0.63249999999999995</v>
      </c>
      <c r="LG1261" s="6">
        <f t="shared" si="1143"/>
        <v>0.52500000000000002</v>
      </c>
      <c r="LH1261">
        <f t="shared" si="1144"/>
        <v>0.8274999999999999</v>
      </c>
      <c r="LI1261" s="6">
        <f t="shared" si="1145"/>
        <v>0.68</v>
      </c>
      <c r="LJ1261">
        <f t="shared" si="1146"/>
        <v>0</v>
      </c>
    </row>
    <row r="1262" spans="1:322" x14ac:dyDescent="0.35">
      <c r="A1262" s="8">
        <v>44910</v>
      </c>
      <c r="B1262" t="s">
        <v>6464</v>
      </c>
      <c r="D1262" s="24" t="s">
        <v>257</v>
      </c>
      <c r="E1262" s="24" t="s">
        <v>257</v>
      </c>
      <c r="F1262" s="24">
        <v>31</v>
      </c>
      <c r="G1262" s="24" t="s">
        <v>258</v>
      </c>
      <c r="H1262" s="24" t="s">
        <v>6465</v>
      </c>
      <c r="I1262" s="24" t="s">
        <v>6459</v>
      </c>
      <c r="J1262" s="24" t="s">
        <v>1805</v>
      </c>
      <c r="K1262" s="25">
        <v>44085</v>
      </c>
      <c r="L1262" s="25">
        <v>44085</v>
      </c>
      <c r="M1262" s="25">
        <v>44614</v>
      </c>
      <c r="N1262" s="24" t="s">
        <v>261</v>
      </c>
      <c r="O1262" s="24" t="s">
        <v>261</v>
      </c>
      <c r="P1262" s="24" t="s">
        <v>261</v>
      </c>
      <c r="Q1262" s="24" t="s">
        <v>324</v>
      </c>
      <c r="R1262" s="25">
        <v>44621</v>
      </c>
      <c r="S1262" s="25">
        <v>44621</v>
      </c>
      <c r="T1262" s="24" t="s">
        <v>263</v>
      </c>
      <c r="U1262" s="24" t="s">
        <v>261</v>
      </c>
      <c r="V1262" s="25" t="s">
        <v>262</v>
      </c>
      <c r="W1262" s="24" t="s">
        <v>261</v>
      </c>
      <c r="X1262" s="25" t="s">
        <v>262</v>
      </c>
      <c r="Y1262" s="24" t="s">
        <v>263</v>
      </c>
      <c r="Z1262" s="25">
        <v>44650</v>
      </c>
      <c r="AA1262" s="24" t="s">
        <v>264</v>
      </c>
      <c r="AB1262" s="24" t="s">
        <v>265</v>
      </c>
      <c r="AC1262" s="24" t="s">
        <v>6466</v>
      </c>
      <c r="AD1262" s="24" t="s">
        <v>3787</v>
      </c>
      <c r="AE1262" s="24" t="s">
        <v>473</v>
      </c>
      <c r="AF1262" s="24" t="s">
        <v>687</v>
      </c>
      <c r="AG1262" s="31">
        <v>850000</v>
      </c>
      <c r="AH1262" s="24" t="s">
        <v>263</v>
      </c>
      <c r="AI1262" s="24">
        <v>44967</v>
      </c>
      <c r="AJ1262" s="25">
        <v>44967</v>
      </c>
      <c r="AK1262" s="24" t="s">
        <v>264</v>
      </c>
      <c r="AL1262" s="24" t="s">
        <v>269</v>
      </c>
      <c r="AM1262" s="24" t="s">
        <v>2036</v>
      </c>
      <c r="AN1262" s="24" t="s">
        <v>2037</v>
      </c>
      <c r="AO1262" s="27" t="s">
        <v>263</v>
      </c>
      <c r="AP1262" s="24" t="s">
        <v>261</v>
      </c>
      <c r="AQ1262" s="25" t="s">
        <v>262</v>
      </c>
      <c r="AR1262" s="24" t="s">
        <v>261</v>
      </c>
      <c r="AS1262" s="25" t="s">
        <v>262</v>
      </c>
      <c r="AT1262" s="24" t="s">
        <v>261</v>
      </c>
      <c r="AU1262" s="25" t="s">
        <v>262</v>
      </c>
      <c r="AV1262" s="24" t="s">
        <v>261</v>
      </c>
      <c r="AW1262" s="25" t="s">
        <v>262</v>
      </c>
      <c r="AX1262" s="24" t="s">
        <v>263</v>
      </c>
      <c r="AY1262" s="25">
        <v>44650</v>
      </c>
      <c r="AZ1262" s="24" t="s">
        <v>263</v>
      </c>
      <c r="BA1262" s="25">
        <v>44683</v>
      </c>
      <c r="BB1262" s="24" t="s">
        <v>261</v>
      </c>
      <c r="BC1262" s="25" t="s">
        <v>262</v>
      </c>
      <c r="BD1262" s="24" t="s">
        <v>263</v>
      </c>
      <c r="BE1262" s="26">
        <v>44615</v>
      </c>
      <c r="BF1262" t="s">
        <v>1807</v>
      </c>
      <c r="BG1262" s="9" t="s">
        <v>1782</v>
      </c>
      <c r="BH1262" t="s">
        <v>272</v>
      </c>
      <c r="BI1262" t="s">
        <v>510</v>
      </c>
      <c r="BJ1262" t="s">
        <v>210</v>
      </c>
      <c r="BK1262" t="s">
        <v>211</v>
      </c>
      <c r="BL1262" t="s">
        <v>212</v>
      </c>
      <c r="BM1262" t="s">
        <v>2407</v>
      </c>
      <c r="BN1262" t="s">
        <v>219</v>
      </c>
      <c r="BO1262" t="s">
        <v>302</v>
      </c>
      <c r="BP1262" t="s">
        <v>219</v>
      </c>
      <c r="BQ1262" t="s">
        <v>216</v>
      </c>
      <c r="BR1262" t="s">
        <v>6467</v>
      </c>
      <c r="BU1262" t="s">
        <v>482</v>
      </c>
      <c r="BV1262" t="s">
        <v>219</v>
      </c>
      <c r="BW1262" t="s">
        <v>1404</v>
      </c>
      <c r="BY1262" t="s">
        <v>6468</v>
      </c>
      <c r="CB1262" t="s">
        <v>482</v>
      </c>
      <c r="CC1262" t="s">
        <v>219</v>
      </c>
      <c r="CD1262" t="s">
        <v>1404</v>
      </c>
      <c r="CF1262" t="s">
        <v>736</v>
      </c>
      <c r="CG1262" t="s">
        <v>219</v>
      </c>
      <c r="CI1262" t="s">
        <v>333</v>
      </c>
      <c r="CJ1262" t="s">
        <v>6469</v>
      </c>
      <c r="CK1262" t="s">
        <v>352</v>
      </c>
      <c r="CL1262" t="s">
        <v>336</v>
      </c>
      <c r="CN1262" t="s">
        <v>498</v>
      </c>
      <c r="CO1262" t="s">
        <v>6470</v>
      </c>
      <c r="CP1262" t="s">
        <v>284</v>
      </c>
      <c r="CQ1262" t="s">
        <v>285</v>
      </c>
      <c r="CR1262" t="s">
        <v>244</v>
      </c>
      <c r="CS1262" t="s">
        <v>227</v>
      </c>
      <c r="CT1262" t="s">
        <v>214</v>
      </c>
      <c r="CU1262" t="s">
        <v>219</v>
      </c>
      <c r="CV1262" t="s">
        <v>227</v>
      </c>
      <c r="CW1262" t="s">
        <v>227</v>
      </c>
      <c r="CX1262" t="s">
        <v>353</v>
      </c>
      <c r="CY1262" t="s">
        <v>228</v>
      </c>
      <c r="CZ1262" t="s">
        <v>219</v>
      </c>
      <c r="DA1262" t="s">
        <v>219</v>
      </c>
      <c r="DB1262" t="s">
        <v>398</v>
      </c>
      <c r="DC1262" t="s">
        <v>398</v>
      </c>
      <c r="DD1262" t="s">
        <v>219</v>
      </c>
      <c r="DI1262" t="s">
        <v>338</v>
      </c>
      <c r="DK1262" t="s">
        <v>242</v>
      </c>
      <c r="DL1262" t="s">
        <v>239</v>
      </c>
      <c r="DM1262" t="s">
        <v>214</v>
      </c>
      <c r="DN1262" t="s">
        <v>214</v>
      </c>
      <c r="DO1262" t="s">
        <v>288</v>
      </c>
      <c r="DP1262" t="s">
        <v>235</v>
      </c>
      <c r="DR1262" t="s">
        <v>235</v>
      </c>
      <c r="DT1262" t="s">
        <v>219</v>
      </c>
      <c r="DU1262" t="s">
        <v>219</v>
      </c>
      <c r="DX1262" t="s">
        <v>233</v>
      </c>
      <c r="DY1262" t="s">
        <v>239</v>
      </c>
      <c r="DZ1262" t="s">
        <v>400</v>
      </c>
      <c r="EA1262" t="s">
        <v>242</v>
      </c>
      <c r="EB1262" t="s">
        <v>242</v>
      </c>
      <c r="EC1262" t="s">
        <v>242</v>
      </c>
      <c r="ED1262" t="s">
        <v>242</v>
      </c>
      <c r="EE1262" t="s">
        <v>214</v>
      </c>
      <c r="EF1262" t="s">
        <v>214</v>
      </c>
      <c r="EG1262" t="s">
        <v>214</v>
      </c>
      <c r="EI1262" t="s">
        <v>214</v>
      </c>
      <c r="EK1262" t="s">
        <v>237</v>
      </c>
      <c r="EL1262" t="s">
        <v>239</v>
      </c>
      <c r="EM1262" t="s">
        <v>240</v>
      </c>
      <c r="EN1262" t="s">
        <v>240</v>
      </c>
      <c r="EO1262" t="s">
        <v>486</v>
      </c>
      <c r="EP1262" t="s">
        <v>240</v>
      </c>
      <c r="EQ1262" t="s">
        <v>214</v>
      </c>
      <c r="ER1262" t="s">
        <v>219</v>
      </c>
      <c r="ES1262" t="s">
        <v>242</v>
      </c>
      <c r="ET1262" t="s">
        <v>242</v>
      </c>
      <c r="EU1262" t="s">
        <v>242</v>
      </c>
      <c r="EV1262" t="s">
        <v>242</v>
      </c>
      <c r="EW1262" t="s">
        <v>243</v>
      </c>
      <c r="EX1262" t="s">
        <v>243</v>
      </c>
      <c r="EY1262" t="s">
        <v>237</v>
      </c>
      <c r="EZ1262" t="s">
        <v>241</v>
      </c>
      <c r="FA1262" t="s">
        <v>241</v>
      </c>
      <c r="FB1262" t="s">
        <v>237</v>
      </c>
      <c r="FC1262" t="s">
        <v>239</v>
      </c>
      <c r="FD1262" t="s">
        <v>239</v>
      </c>
      <c r="FE1262" t="s">
        <v>227</v>
      </c>
      <c r="FF1262" t="s">
        <v>227</v>
      </c>
      <c r="FG1262" t="s">
        <v>390</v>
      </c>
      <c r="FH1262" t="s">
        <v>390</v>
      </c>
      <c r="FI1262" t="s">
        <v>214</v>
      </c>
      <c r="FJ1262" t="s">
        <v>214</v>
      </c>
      <c r="FK1262" t="s">
        <v>214</v>
      </c>
      <c r="FL1262" t="s">
        <v>214</v>
      </c>
      <c r="FM1262" t="s">
        <v>292</v>
      </c>
      <c r="FN1262" t="s">
        <v>589</v>
      </c>
      <c r="FO1262" t="s">
        <v>219</v>
      </c>
      <c r="FP1262" t="s">
        <v>219</v>
      </c>
      <c r="FQ1262" t="s">
        <v>241</v>
      </c>
      <c r="FR1262" t="s">
        <v>241</v>
      </c>
      <c r="FS1262" t="s">
        <v>241</v>
      </c>
      <c r="FT1262" t="s">
        <v>241</v>
      </c>
      <c r="FU1262" t="s">
        <v>214</v>
      </c>
      <c r="FV1262" t="s">
        <v>1114</v>
      </c>
      <c r="FW1262" t="s">
        <v>241</v>
      </c>
      <c r="FX1262" t="s">
        <v>500</v>
      </c>
      <c r="FY1262" t="s">
        <v>6471</v>
      </c>
      <c r="FZ1262" t="s">
        <v>341</v>
      </c>
      <c r="GA1262" t="s">
        <v>341</v>
      </c>
      <c r="GB1262" t="s">
        <v>227</v>
      </c>
      <c r="GC1262" t="s">
        <v>227</v>
      </c>
      <c r="GD1262" t="s">
        <v>293</v>
      </c>
      <c r="GE1262" t="s">
        <v>241</v>
      </c>
      <c r="GF1262" t="s">
        <v>293</v>
      </c>
      <c r="GG1262" t="s">
        <v>286</v>
      </c>
      <c r="GH1262" t="s">
        <v>241</v>
      </c>
      <c r="GI1262" t="s">
        <v>286</v>
      </c>
      <c r="GJ1262" t="s">
        <v>250</v>
      </c>
      <c r="GK1262" t="s">
        <v>250</v>
      </c>
      <c r="GL1262" t="s">
        <v>227</v>
      </c>
      <c r="GM1262" t="s">
        <v>227</v>
      </c>
      <c r="GN1262" t="s">
        <v>219</v>
      </c>
      <c r="GO1262" t="s">
        <v>219</v>
      </c>
      <c r="GP1262" t="s">
        <v>295</v>
      </c>
      <c r="GQ1262" t="s">
        <v>553</v>
      </c>
      <c r="GR1262" t="s">
        <v>241</v>
      </c>
      <c r="GS1262" t="s">
        <v>214</v>
      </c>
      <c r="GT1262" t="s">
        <v>241</v>
      </c>
      <c r="GU1262" t="s">
        <v>214</v>
      </c>
      <c r="GV1262" t="s">
        <v>241</v>
      </c>
      <c r="GW1262" t="s">
        <v>297</v>
      </c>
      <c r="GX1262" t="s">
        <v>297</v>
      </c>
      <c r="GY1262" t="s">
        <v>609</v>
      </c>
      <c r="GZ1262" t="s">
        <v>241</v>
      </c>
      <c r="HA1262" t="s">
        <v>241</v>
      </c>
      <c r="HB1262" t="s">
        <v>241</v>
      </c>
      <c r="HC1262" t="s">
        <v>315</v>
      </c>
      <c r="HD1262" t="s">
        <v>517</v>
      </c>
      <c r="HE1262" t="s">
        <v>317</v>
      </c>
      <c r="HF1262" t="s">
        <v>241</v>
      </c>
      <c r="HG1262" t="s">
        <v>362</v>
      </c>
      <c r="HH1262" t="s">
        <v>241</v>
      </c>
      <c r="HI1262" t="s">
        <v>241</v>
      </c>
      <c r="HJ1262" t="s">
        <v>219</v>
      </c>
      <c r="HK1262" t="s">
        <v>241</v>
      </c>
      <c r="HL1262" s="12"/>
      <c r="HM1262">
        <v>0.75</v>
      </c>
      <c r="HN1262">
        <v>0.75</v>
      </c>
      <c r="HO1262">
        <v>1</v>
      </c>
      <c r="HP1262">
        <v>1</v>
      </c>
      <c r="HQ1262">
        <v>0.5</v>
      </c>
      <c r="HR1262">
        <v>0.75</v>
      </c>
      <c r="HS1262">
        <v>1</v>
      </c>
      <c r="HT1262">
        <v>0</v>
      </c>
      <c r="HU1262">
        <v>1</v>
      </c>
      <c r="HV1262">
        <v>0.25</v>
      </c>
      <c r="HW1262">
        <v>0.75</v>
      </c>
      <c r="HX1262">
        <v>0.75</v>
      </c>
      <c r="HY1262">
        <v>1</v>
      </c>
      <c r="HZ1262">
        <v>0.5</v>
      </c>
      <c r="IA1262" s="4">
        <v>1</v>
      </c>
      <c r="IB1262">
        <v>0.75</v>
      </c>
      <c r="IC1262">
        <v>0.75</v>
      </c>
      <c r="ID1262">
        <v>0.5</v>
      </c>
      <c r="IE1262">
        <v>0.5</v>
      </c>
      <c r="IG1262">
        <v>0</v>
      </c>
      <c r="IH1262">
        <v>0.5</v>
      </c>
      <c r="II1262">
        <v>1</v>
      </c>
      <c r="IJ1262">
        <v>1</v>
      </c>
      <c r="IK1262">
        <v>1</v>
      </c>
      <c r="IL1262">
        <v>1</v>
      </c>
      <c r="IM1262">
        <v>0.25</v>
      </c>
      <c r="IN1262">
        <v>1</v>
      </c>
      <c r="IO1262">
        <v>1</v>
      </c>
      <c r="IQ1262">
        <v>1</v>
      </c>
      <c r="IS1262">
        <f t="shared" si="1092"/>
        <v>0.11249999999999999</v>
      </c>
      <c r="IT1262">
        <f t="shared" si="1093"/>
        <v>0.09</v>
      </c>
      <c r="IU1262">
        <f t="shared" si="1094"/>
        <v>0.08</v>
      </c>
      <c r="IV1262">
        <f t="shared" si="1095"/>
        <v>0.1</v>
      </c>
      <c r="IW1262">
        <f t="shared" si="1096"/>
        <v>0.04</v>
      </c>
      <c r="IX1262">
        <f t="shared" si="1097"/>
        <v>9.7500000000000003E-2</v>
      </c>
      <c r="IY1262">
        <f t="shared" si="1098"/>
        <v>0.1</v>
      </c>
      <c r="IZ1262">
        <f t="shared" si="1099"/>
        <v>0</v>
      </c>
      <c r="JA1262">
        <f t="shared" si="1100"/>
        <v>0.13</v>
      </c>
      <c r="JB1262">
        <f t="shared" si="1101"/>
        <v>2.5000000000000001E-2</v>
      </c>
      <c r="JC1262">
        <f t="shared" si="1102"/>
        <v>0.09</v>
      </c>
      <c r="JD1262">
        <f t="shared" si="1103"/>
        <v>8.2500000000000004E-2</v>
      </c>
      <c r="JE1262">
        <f t="shared" si="1104"/>
        <v>7.0000000000000007E-2</v>
      </c>
      <c r="JF1262">
        <f t="shared" si="1105"/>
        <v>0.06</v>
      </c>
      <c r="JG1262" s="5">
        <f t="shared" si="1106"/>
        <v>0.05</v>
      </c>
      <c r="JH1262">
        <f t="shared" si="1107"/>
        <v>0</v>
      </c>
      <c r="JI1262">
        <f t="shared" si="1107"/>
        <v>0</v>
      </c>
      <c r="JJ1262">
        <f t="shared" si="1108"/>
        <v>0.1</v>
      </c>
      <c r="JK1262">
        <f t="shared" si="1109"/>
        <v>7.4999999999999997E-2</v>
      </c>
      <c r="JL1262" s="6">
        <f t="shared" si="1110"/>
        <v>4.6666666666666669E-2</v>
      </c>
      <c r="JM1262">
        <f t="shared" si="1111"/>
        <v>0</v>
      </c>
      <c r="JN1262">
        <f t="shared" si="1112"/>
        <v>2.5000000000000001E-2</v>
      </c>
      <c r="JO1262">
        <f t="shared" si="1113"/>
        <v>0.15</v>
      </c>
      <c r="JP1262">
        <f t="shared" si="1114"/>
        <v>0.1</v>
      </c>
      <c r="JQ1262">
        <f t="shared" si="1115"/>
        <v>0.12</v>
      </c>
      <c r="JR1262">
        <f t="shared" si="1116"/>
        <v>0.11</v>
      </c>
      <c r="JS1262">
        <f t="shared" si="1117"/>
        <v>2.5000000000000001E-2</v>
      </c>
      <c r="JT1262">
        <f t="shared" si="1117"/>
        <v>0.1</v>
      </c>
      <c r="JU1262">
        <f t="shared" si="1118"/>
        <v>1</v>
      </c>
      <c r="JV1262">
        <f t="shared" si="1118"/>
        <v>0</v>
      </c>
      <c r="JW1262">
        <f t="shared" si="1119"/>
        <v>0.15</v>
      </c>
      <c r="JY1262">
        <f t="shared" si="1120"/>
        <v>3.7500000000000006E-2</v>
      </c>
      <c r="JZ1262">
        <f t="shared" si="1121"/>
        <v>0.06</v>
      </c>
      <c r="KA1262">
        <f t="shared" si="1122"/>
        <v>0.02</v>
      </c>
      <c r="KB1262">
        <f t="shared" si="1122"/>
        <v>0.02</v>
      </c>
      <c r="KC1262">
        <f t="shared" si="1123"/>
        <v>0.02</v>
      </c>
      <c r="KD1262">
        <f t="shared" si="1148"/>
        <v>2.2499999999999999E-2</v>
      </c>
      <c r="KE1262">
        <f t="shared" si="1148"/>
        <v>0.03</v>
      </c>
      <c r="KF1262">
        <f t="shared" si="1148"/>
        <v>0</v>
      </c>
      <c r="KG1262">
        <f t="shared" si="1148"/>
        <v>0.03</v>
      </c>
      <c r="KH1262">
        <f t="shared" si="1148"/>
        <v>7.4999999999999997E-3</v>
      </c>
      <c r="KI1262">
        <f t="shared" si="1148"/>
        <v>2.2499999999999999E-2</v>
      </c>
      <c r="KJ1262">
        <f t="shared" si="1148"/>
        <v>2.2499999999999999E-2</v>
      </c>
      <c r="KK1262">
        <f t="shared" si="1125"/>
        <v>0.02</v>
      </c>
      <c r="KL1262">
        <f t="shared" si="1126"/>
        <v>0.02</v>
      </c>
      <c r="KM1262" s="5">
        <f t="shared" si="1127"/>
        <v>0.05</v>
      </c>
      <c r="KN1262">
        <f t="shared" si="1128"/>
        <v>0</v>
      </c>
      <c r="KO1262">
        <f t="shared" si="1128"/>
        <v>0</v>
      </c>
      <c r="KP1262">
        <f t="shared" si="1129"/>
        <v>0.03</v>
      </c>
      <c r="KQ1262">
        <f t="shared" si="1130"/>
        <v>1.4999999999999999E-2</v>
      </c>
      <c r="KR1262" s="6">
        <f t="shared" si="1131"/>
        <v>2.3333333333333334E-2</v>
      </c>
      <c r="KS1262">
        <f t="shared" si="1132"/>
        <v>0</v>
      </c>
      <c r="KT1262">
        <f t="shared" si="1133"/>
        <v>1.4999999999999999E-2</v>
      </c>
      <c r="KU1262">
        <f t="shared" si="1134"/>
        <v>0.04</v>
      </c>
      <c r="KV1262">
        <f t="shared" si="1135"/>
        <v>0.05</v>
      </c>
      <c r="KW1262">
        <f t="shared" si="1136"/>
        <v>0.01</v>
      </c>
      <c r="KX1262">
        <f t="shared" si="1137"/>
        <v>0</v>
      </c>
      <c r="KY1262">
        <f t="shared" si="1138"/>
        <v>0.01</v>
      </c>
      <c r="KZ1262">
        <f t="shared" si="1139"/>
        <v>0.03</v>
      </c>
      <c r="LA1262">
        <f t="shared" si="1140"/>
        <v>1</v>
      </c>
      <c r="LB1262">
        <f t="shared" si="1140"/>
        <v>0</v>
      </c>
      <c r="LC1262">
        <f t="shared" si="1141"/>
        <v>0.1</v>
      </c>
      <c r="LE1262" t="str">
        <f t="shared" si="1147"/>
        <v>Cote d'ivoire</v>
      </c>
      <c r="LF1262">
        <f t="shared" si="1142"/>
        <v>0.74999999999999989</v>
      </c>
      <c r="LG1262" s="6">
        <f t="shared" si="1143"/>
        <v>0.59916666666666663</v>
      </c>
      <c r="LH1262">
        <f t="shared" si="1144"/>
        <v>0.78</v>
      </c>
      <c r="LI1262" s="6">
        <f t="shared" si="1145"/>
        <v>0.70583333333333353</v>
      </c>
      <c r="LJ1262">
        <f t="shared" si="1146"/>
        <v>1</v>
      </c>
    </row>
    <row r="1263" spans="1:322" x14ac:dyDescent="0.35">
      <c r="A1263" s="8">
        <v>44894</v>
      </c>
      <c r="B1263" t="s">
        <v>6472</v>
      </c>
      <c r="D1263" s="27" t="s">
        <v>321</v>
      </c>
      <c r="E1263" s="27" t="s">
        <v>321</v>
      </c>
      <c r="F1263" s="27">
        <v>28</v>
      </c>
      <c r="G1263" s="27" t="s">
        <v>258</v>
      </c>
      <c r="H1263" s="27" t="s">
        <v>2144</v>
      </c>
      <c r="I1263" s="27" t="s">
        <v>6459</v>
      </c>
      <c r="J1263" s="27" t="s">
        <v>1805</v>
      </c>
      <c r="K1263" s="28">
        <v>44245</v>
      </c>
      <c r="L1263" s="28">
        <v>44244</v>
      </c>
      <c r="M1263" s="28">
        <v>44656</v>
      </c>
      <c r="N1263" s="27" t="s">
        <v>261</v>
      </c>
      <c r="O1263" s="27" t="s">
        <v>261</v>
      </c>
      <c r="P1263" s="27" t="s">
        <v>261</v>
      </c>
      <c r="Q1263" s="27" t="s">
        <v>324</v>
      </c>
      <c r="R1263" s="28">
        <v>44683</v>
      </c>
      <c r="S1263" s="28">
        <v>44683</v>
      </c>
      <c r="T1263" s="27" t="s">
        <v>263</v>
      </c>
      <c r="U1263" s="27" t="s">
        <v>261</v>
      </c>
      <c r="V1263" s="28" t="s">
        <v>262</v>
      </c>
      <c r="W1263" s="27" t="s">
        <v>261</v>
      </c>
      <c r="X1263" s="28" t="s">
        <v>262</v>
      </c>
      <c r="Y1263" s="27" t="s">
        <v>263</v>
      </c>
      <c r="Z1263" s="28">
        <v>44708</v>
      </c>
      <c r="AA1263" s="27" t="s">
        <v>264</v>
      </c>
      <c r="AB1263" s="27" t="s">
        <v>265</v>
      </c>
      <c r="AC1263" s="27" t="s">
        <v>6473</v>
      </c>
      <c r="AD1263" s="27" t="s">
        <v>267</v>
      </c>
      <c r="AE1263" s="27" t="s">
        <v>473</v>
      </c>
      <c r="AF1263" s="27" t="s">
        <v>687</v>
      </c>
      <c r="AG1263" s="29">
        <v>830000</v>
      </c>
      <c r="AH1263" s="27" t="s">
        <v>263</v>
      </c>
      <c r="AI1263" s="27">
        <v>44802</v>
      </c>
      <c r="AJ1263" s="28">
        <v>44802</v>
      </c>
      <c r="AK1263" s="27" t="s">
        <v>268</v>
      </c>
      <c r="AL1263" s="27" t="s">
        <v>269</v>
      </c>
      <c r="AM1263" s="27" t="s">
        <v>265</v>
      </c>
      <c r="AN1263" s="27" t="s">
        <v>270</v>
      </c>
      <c r="AO1263" s="27" t="s">
        <v>263</v>
      </c>
      <c r="AP1263" s="27" t="s">
        <v>261</v>
      </c>
      <c r="AQ1263" s="28" t="s">
        <v>262</v>
      </c>
      <c r="AR1263" s="27" t="s">
        <v>261</v>
      </c>
      <c r="AS1263" s="28" t="s">
        <v>262</v>
      </c>
      <c r="AT1263" s="27" t="s">
        <v>261</v>
      </c>
      <c r="AU1263" s="28" t="s">
        <v>262</v>
      </c>
      <c r="AV1263" s="27" t="s">
        <v>261</v>
      </c>
      <c r="AW1263" s="28" t="s">
        <v>262</v>
      </c>
      <c r="AX1263" s="27" t="s">
        <v>263</v>
      </c>
      <c r="AY1263" s="28">
        <v>44708</v>
      </c>
      <c r="AZ1263" s="27" t="s">
        <v>262</v>
      </c>
      <c r="BA1263" s="27" t="s">
        <v>262</v>
      </c>
      <c r="BB1263" s="27" t="s">
        <v>261</v>
      </c>
      <c r="BC1263" s="28" t="s">
        <v>262</v>
      </c>
      <c r="BD1263" s="27" t="s">
        <v>263</v>
      </c>
      <c r="BE1263" s="30">
        <v>44834</v>
      </c>
      <c r="BF1263" t="s">
        <v>1807</v>
      </c>
      <c r="BG1263" s="9" t="s">
        <v>1782</v>
      </c>
      <c r="BH1263" t="s">
        <v>208</v>
      </c>
      <c r="BI1263" t="s">
        <v>695</v>
      </c>
      <c r="BJ1263" t="s">
        <v>210</v>
      </c>
      <c r="BK1263" t="s">
        <v>329</v>
      </c>
      <c r="BL1263" t="s">
        <v>212</v>
      </c>
      <c r="BM1263" t="s">
        <v>1931</v>
      </c>
      <c r="BN1263" t="s">
        <v>214</v>
      </c>
      <c r="BO1263" t="s">
        <v>748</v>
      </c>
      <c r="BP1263" t="s">
        <v>219</v>
      </c>
      <c r="BQ1263" t="s">
        <v>216</v>
      </c>
      <c r="BR1263" t="s">
        <v>6036</v>
      </c>
      <c r="BS1263" t="s">
        <v>6474</v>
      </c>
      <c r="BT1263" t="s">
        <v>6036</v>
      </c>
      <c r="BU1263" t="s">
        <v>6475</v>
      </c>
      <c r="BV1263" t="s">
        <v>214</v>
      </c>
      <c r="CC1263" t="s">
        <v>214</v>
      </c>
      <c r="CG1263" t="s">
        <v>219</v>
      </c>
      <c r="CI1263" t="s">
        <v>333</v>
      </c>
      <c r="CJ1263" t="s">
        <v>6476</v>
      </c>
      <c r="CK1263" t="s">
        <v>333</v>
      </c>
      <c r="CL1263" t="s">
        <v>282</v>
      </c>
      <c r="CN1263" t="s">
        <v>306</v>
      </c>
      <c r="CP1263" t="s">
        <v>224</v>
      </c>
      <c r="CQ1263" t="s">
        <v>224</v>
      </c>
      <c r="CR1263" t="s">
        <v>244</v>
      </c>
      <c r="CS1263" t="s">
        <v>244</v>
      </c>
      <c r="CT1263" t="s">
        <v>219</v>
      </c>
      <c r="CU1263" t="s">
        <v>219</v>
      </c>
      <c r="CV1263" t="s">
        <v>227</v>
      </c>
      <c r="CW1263" t="s">
        <v>227</v>
      </c>
      <c r="CX1263" t="s">
        <v>287</v>
      </c>
      <c r="CY1263" t="s">
        <v>353</v>
      </c>
      <c r="CZ1263" t="s">
        <v>219</v>
      </c>
      <c r="DA1263" t="s">
        <v>219</v>
      </c>
      <c r="DB1263" t="s">
        <v>230</v>
      </c>
      <c r="DC1263" t="s">
        <v>230</v>
      </c>
      <c r="DD1263" t="s">
        <v>219</v>
      </c>
      <c r="DI1263" t="s">
        <v>607</v>
      </c>
      <c r="DK1263" t="s">
        <v>233</v>
      </c>
      <c r="DL1263" t="s">
        <v>233</v>
      </c>
      <c r="DM1263" t="s">
        <v>214</v>
      </c>
      <c r="DN1263" t="s">
        <v>219</v>
      </c>
      <c r="DO1263" t="s">
        <v>288</v>
      </c>
      <c r="DP1263" t="s">
        <v>289</v>
      </c>
      <c r="DR1263" t="s">
        <v>308</v>
      </c>
      <c r="DT1263" t="s">
        <v>214</v>
      </c>
      <c r="DU1263" t="s">
        <v>214</v>
      </c>
      <c r="DV1263" t="s">
        <v>452</v>
      </c>
      <c r="DW1263" t="s">
        <v>6477</v>
      </c>
      <c r="DX1263" t="s">
        <v>242</v>
      </c>
      <c r="DY1263" t="s">
        <v>242</v>
      </c>
      <c r="DZ1263" t="s">
        <v>400</v>
      </c>
      <c r="EA1263" t="s">
        <v>237</v>
      </c>
      <c r="EB1263" t="s">
        <v>237</v>
      </c>
      <c r="EC1263" t="s">
        <v>242</v>
      </c>
      <c r="ED1263" t="s">
        <v>242</v>
      </c>
      <c r="EE1263" t="s">
        <v>214</v>
      </c>
      <c r="EF1263" t="s">
        <v>219</v>
      </c>
      <c r="EG1263" t="s">
        <v>214</v>
      </c>
      <c r="EK1263" t="s">
        <v>242</v>
      </c>
      <c r="EL1263" t="s">
        <v>242</v>
      </c>
      <c r="EM1263" t="s">
        <v>486</v>
      </c>
      <c r="EN1263" t="s">
        <v>486</v>
      </c>
      <c r="EO1263" t="s">
        <v>486</v>
      </c>
      <c r="EP1263" t="s">
        <v>486</v>
      </c>
      <c r="EQ1263" t="s">
        <v>214</v>
      </c>
      <c r="ER1263" t="s">
        <v>219</v>
      </c>
      <c r="ES1263" t="s">
        <v>242</v>
      </c>
      <c r="ET1263" t="s">
        <v>239</v>
      </c>
      <c r="EU1263" t="s">
        <v>242</v>
      </c>
      <c r="EV1263" t="s">
        <v>242</v>
      </c>
      <c r="EW1263" t="s">
        <v>243</v>
      </c>
      <c r="EX1263" t="s">
        <v>243</v>
      </c>
      <c r="EY1263" t="s">
        <v>242</v>
      </c>
      <c r="EZ1263" t="s">
        <v>241</v>
      </c>
      <c r="FA1263" t="s">
        <v>241</v>
      </c>
      <c r="FB1263" t="s">
        <v>242</v>
      </c>
      <c r="FC1263" t="s">
        <v>237</v>
      </c>
      <c r="FD1263" t="s">
        <v>237</v>
      </c>
      <c r="FE1263" t="s">
        <v>244</v>
      </c>
      <c r="FF1263" t="s">
        <v>250</v>
      </c>
      <c r="FG1263" t="s">
        <v>242</v>
      </c>
      <c r="FH1263" t="s">
        <v>242</v>
      </c>
      <c r="FI1263" t="s">
        <v>214</v>
      </c>
      <c r="FJ1263" t="s">
        <v>214</v>
      </c>
      <c r="FK1263" t="s">
        <v>214</v>
      </c>
      <c r="FL1263" t="s">
        <v>214</v>
      </c>
      <c r="FM1263" t="s">
        <v>292</v>
      </c>
      <c r="FN1263" t="s">
        <v>245</v>
      </c>
      <c r="FO1263" t="s">
        <v>219</v>
      </c>
      <c r="FP1263" t="s">
        <v>219</v>
      </c>
      <c r="FQ1263" t="s">
        <v>241</v>
      </c>
      <c r="FR1263" t="s">
        <v>241</v>
      </c>
      <c r="FS1263" t="s">
        <v>241</v>
      </c>
      <c r="FT1263" t="s">
        <v>241</v>
      </c>
      <c r="FU1263" t="s">
        <v>219</v>
      </c>
      <c r="FV1263" t="s">
        <v>241</v>
      </c>
      <c r="FW1263" t="s">
        <v>241</v>
      </c>
      <c r="FX1263" t="s">
        <v>241</v>
      </c>
      <c r="FY1263" t="s">
        <v>241</v>
      </c>
      <c r="FZ1263" t="s">
        <v>248</v>
      </c>
      <c r="GA1263" t="s">
        <v>248</v>
      </c>
      <c r="GB1263" t="s">
        <v>244</v>
      </c>
      <c r="GC1263" t="s">
        <v>244</v>
      </c>
      <c r="GD1263" t="s">
        <v>293</v>
      </c>
      <c r="GE1263" t="s">
        <v>241</v>
      </c>
      <c r="GF1263" t="s">
        <v>293</v>
      </c>
      <c r="GG1263" t="s">
        <v>244</v>
      </c>
      <c r="GH1263" t="s">
        <v>241</v>
      </c>
      <c r="GI1263" t="s">
        <v>244</v>
      </c>
      <c r="GJ1263" t="s">
        <v>227</v>
      </c>
      <c r="GK1263" t="s">
        <v>227</v>
      </c>
      <c r="GL1263" t="s">
        <v>227</v>
      </c>
      <c r="GM1263" t="s">
        <v>227</v>
      </c>
      <c r="GN1263" t="s">
        <v>219</v>
      </c>
      <c r="GO1263" t="s">
        <v>219</v>
      </c>
      <c r="GP1263" t="s">
        <v>295</v>
      </c>
      <c r="GQ1263" t="s">
        <v>251</v>
      </c>
      <c r="GR1263" t="s">
        <v>295</v>
      </c>
      <c r="GS1263" t="s">
        <v>214</v>
      </c>
      <c r="GT1263" t="s">
        <v>241</v>
      </c>
      <c r="GU1263" t="s">
        <v>214</v>
      </c>
      <c r="GV1263" t="s">
        <v>241</v>
      </c>
      <c r="GW1263" t="s">
        <v>297</v>
      </c>
      <c r="GX1263" t="s">
        <v>297</v>
      </c>
      <c r="GY1263" t="s">
        <v>6478</v>
      </c>
      <c r="GZ1263" t="s">
        <v>241</v>
      </c>
      <c r="HA1263" t="s">
        <v>239</v>
      </c>
      <c r="HB1263" t="s">
        <v>241</v>
      </c>
      <c r="HC1263" t="s">
        <v>883</v>
      </c>
      <c r="HD1263" t="s">
        <v>361</v>
      </c>
      <c r="HE1263" t="s">
        <v>317</v>
      </c>
      <c r="HF1263" t="s">
        <v>241</v>
      </c>
      <c r="HG1263" t="s">
        <v>362</v>
      </c>
      <c r="HH1263" t="s">
        <v>241</v>
      </c>
      <c r="HI1263" t="s">
        <v>241</v>
      </c>
      <c r="HJ1263" t="s">
        <v>219</v>
      </c>
      <c r="HK1263" t="s">
        <v>241</v>
      </c>
      <c r="HL1263" s="12"/>
      <c r="HM1263">
        <v>0.75</v>
      </c>
      <c r="HN1263">
        <v>0.75</v>
      </c>
      <c r="HO1263">
        <v>0</v>
      </c>
      <c r="HP1263">
        <v>1</v>
      </c>
      <c r="HQ1263">
        <v>1</v>
      </c>
      <c r="HR1263">
        <v>0.25</v>
      </c>
      <c r="HS1263">
        <v>1</v>
      </c>
      <c r="HT1263">
        <v>1</v>
      </c>
      <c r="HU1263">
        <v>0</v>
      </c>
      <c r="HV1263">
        <v>0.75</v>
      </c>
      <c r="HW1263">
        <v>0.5</v>
      </c>
      <c r="HX1263">
        <v>0.75</v>
      </c>
      <c r="HY1263">
        <v>1</v>
      </c>
      <c r="HZ1263">
        <v>0.75</v>
      </c>
      <c r="IA1263" s="4">
        <v>1</v>
      </c>
      <c r="IB1263">
        <v>0.75</v>
      </c>
      <c r="IC1263">
        <v>0.75</v>
      </c>
      <c r="ID1263">
        <v>0.75</v>
      </c>
      <c r="IE1263">
        <v>0.5</v>
      </c>
      <c r="IG1263">
        <v>0.25</v>
      </c>
      <c r="IH1263">
        <v>0.75</v>
      </c>
      <c r="II1263">
        <v>1</v>
      </c>
      <c r="IJ1263">
        <v>0.75</v>
      </c>
      <c r="IK1263">
        <v>0.75</v>
      </c>
      <c r="IL1263">
        <v>1</v>
      </c>
      <c r="IM1263">
        <v>0.75</v>
      </c>
      <c r="IN1263">
        <v>1</v>
      </c>
      <c r="IO1263">
        <v>1</v>
      </c>
      <c r="IQ1263">
        <v>0</v>
      </c>
      <c r="IS1263">
        <f t="shared" si="1092"/>
        <v>0.11249999999999999</v>
      </c>
      <c r="IT1263">
        <f t="shared" si="1093"/>
        <v>0.09</v>
      </c>
      <c r="IU1263">
        <f t="shared" si="1094"/>
        <v>0</v>
      </c>
      <c r="IV1263">
        <f t="shared" si="1095"/>
        <v>0.1</v>
      </c>
      <c r="IW1263">
        <f t="shared" si="1096"/>
        <v>0.08</v>
      </c>
      <c r="IX1263">
        <f t="shared" si="1097"/>
        <v>3.2500000000000001E-2</v>
      </c>
      <c r="IY1263">
        <f t="shared" si="1098"/>
        <v>0.1</v>
      </c>
      <c r="IZ1263">
        <f t="shared" si="1099"/>
        <v>0.11</v>
      </c>
      <c r="JA1263">
        <f t="shared" si="1100"/>
        <v>0</v>
      </c>
      <c r="JB1263">
        <f t="shared" si="1101"/>
        <v>7.5000000000000011E-2</v>
      </c>
      <c r="JC1263">
        <f t="shared" si="1102"/>
        <v>0.06</v>
      </c>
      <c r="JD1263">
        <f t="shared" si="1103"/>
        <v>8.2500000000000004E-2</v>
      </c>
      <c r="JE1263">
        <f t="shared" si="1104"/>
        <v>7.0000000000000007E-2</v>
      </c>
      <c r="JF1263">
        <f t="shared" si="1105"/>
        <v>0.09</v>
      </c>
      <c r="JG1263" s="5">
        <f t="shared" si="1106"/>
        <v>0.05</v>
      </c>
      <c r="JH1263">
        <f t="shared" si="1107"/>
        <v>0</v>
      </c>
      <c r="JI1263">
        <f t="shared" si="1107"/>
        <v>0</v>
      </c>
      <c r="JJ1263">
        <f t="shared" si="1108"/>
        <v>0.15000000000000002</v>
      </c>
      <c r="JK1263">
        <f t="shared" si="1109"/>
        <v>7.4999999999999997E-2</v>
      </c>
      <c r="JL1263" s="6">
        <f t="shared" si="1110"/>
        <v>0.06</v>
      </c>
      <c r="JM1263">
        <f t="shared" si="1111"/>
        <v>0.03</v>
      </c>
      <c r="JN1263">
        <f t="shared" si="1112"/>
        <v>3.7500000000000006E-2</v>
      </c>
      <c r="JO1263">
        <f t="shared" si="1113"/>
        <v>0.15</v>
      </c>
      <c r="JP1263">
        <f t="shared" si="1114"/>
        <v>7.5000000000000011E-2</v>
      </c>
      <c r="JQ1263">
        <f t="shared" si="1115"/>
        <v>0.09</v>
      </c>
      <c r="JR1263">
        <f t="shared" si="1116"/>
        <v>0.11</v>
      </c>
      <c r="JS1263">
        <f t="shared" si="1117"/>
        <v>7.5000000000000011E-2</v>
      </c>
      <c r="JT1263">
        <f t="shared" si="1117"/>
        <v>0.1</v>
      </c>
      <c r="JU1263">
        <f t="shared" si="1118"/>
        <v>1</v>
      </c>
      <c r="JV1263">
        <f t="shared" si="1118"/>
        <v>0</v>
      </c>
      <c r="JW1263">
        <f t="shared" si="1119"/>
        <v>0.15</v>
      </c>
      <c r="JY1263">
        <f t="shared" si="1120"/>
        <v>3.7500000000000006E-2</v>
      </c>
      <c r="JZ1263">
        <f t="shared" si="1121"/>
        <v>0.06</v>
      </c>
      <c r="KA1263">
        <f t="shared" si="1122"/>
        <v>0</v>
      </c>
      <c r="KB1263">
        <f t="shared" si="1122"/>
        <v>0.02</v>
      </c>
      <c r="KC1263">
        <f t="shared" si="1123"/>
        <v>0.04</v>
      </c>
      <c r="KD1263">
        <f t="shared" si="1148"/>
        <v>7.4999999999999997E-3</v>
      </c>
      <c r="KE1263">
        <f t="shared" si="1148"/>
        <v>0.03</v>
      </c>
      <c r="KF1263">
        <f t="shared" si="1148"/>
        <v>0.03</v>
      </c>
      <c r="KG1263">
        <f t="shared" si="1148"/>
        <v>0</v>
      </c>
      <c r="KH1263">
        <f t="shared" si="1148"/>
        <v>2.2499999999999999E-2</v>
      </c>
      <c r="KI1263">
        <f t="shared" si="1148"/>
        <v>1.4999999999999999E-2</v>
      </c>
      <c r="KJ1263">
        <f t="shared" si="1148"/>
        <v>2.2499999999999999E-2</v>
      </c>
      <c r="KK1263">
        <f t="shared" si="1125"/>
        <v>0.02</v>
      </c>
      <c r="KL1263">
        <f t="shared" si="1126"/>
        <v>0.03</v>
      </c>
      <c r="KM1263" s="5">
        <f t="shared" si="1127"/>
        <v>0.05</v>
      </c>
      <c r="KN1263">
        <f t="shared" si="1128"/>
        <v>0</v>
      </c>
      <c r="KO1263">
        <f t="shared" si="1128"/>
        <v>0</v>
      </c>
      <c r="KP1263">
        <f t="shared" si="1129"/>
        <v>4.4999999999999998E-2</v>
      </c>
      <c r="KQ1263">
        <f t="shared" si="1130"/>
        <v>1.4999999999999999E-2</v>
      </c>
      <c r="KR1263" s="6">
        <f t="shared" si="1131"/>
        <v>0.03</v>
      </c>
      <c r="KS1263">
        <f t="shared" si="1132"/>
        <v>0.01</v>
      </c>
      <c r="KT1263">
        <f t="shared" si="1133"/>
        <v>2.2499999999999999E-2</v>
      </c>
      <c r="KU1263">
        <f t="shared" si="1134"/>
        <v>0.04</v>
      </c>
      <c r="KV1263">
        <f t="shared" si="1135"/>
        <v>3.7500000000000006E-2</v>
      </c>
      <c r="KW1263">
        <f t="shared" si="1136"/>
        <v>7.4999999999999997E-3</v>
      </c>
      <c r="KX1263">
        <f t="shared" si="1137"/>
        <v>0</v>
      </c>
      <c r="KY1263">
        <f t="shared" si="1138"/>
        <v>0.03</v>
      </c>
      <c r="KZ1263">
        <f t="shared" si="1139"/>
        <v>0.03</v>
      </c>
      <c r="LA1263">
        <f t="shared" si="1140"/>
        <v>1</v>
      </c>
      <c r="LB1263">
        <f t="shared" si="1140"/>
        <v>0</v>
      </c>
      <c r="LC1263">
        <f t="shared" si="1141"/>
        <v>0.1</v>
      </c>
      <c r="LE1263" t="str">
        <f t="shared" si="1147"/>
        <v>Cote d'ivoire</v>
      </c>
      <c r="LF1263">
        <f t="shared" si="1142"/>
        <v>0.625</v>
      </c>
      <c r="LG1263" s="6">
        <f t="shared" si="1143"/>
        <v>0.71250000000000013</v>
      </c>
      <c r="LH1263">
        <f t="shared" si="1144"/>
        <v>0.81749999999999989</v>
      </c>
      <c r="LI1263" s="6">
        <f t="shared" si="1145"/>
        <v>0.75250000000000006</v>
      </c>
      <c r="LJ1263">
        <f t="shared" si="1146"/>
        <v>0</v>
      </c>
    </row>
    <row r="1264" spans="1:322" x14ac:dyDescent="0.35">
      <c r="A1264" s="8">
        <v>44896</v>
      </c>
      <c r="B1264" t="s">
        <v>6479</v>
      </c>
      <c r="D1264" s="24" t="s">
        <v>321</v>
      </c>
      <c r="E1264" s="24" t="s">
        <v>321</v>
      </c>
      <c r="F1264" s="24">
        <v>22</v>
      </c>
      <c r="G1264" s="24" t="s">
        <v>258</v>
      </c>
      <c r="H1264" s="24" t="s">
        <v>1136</v>
      </c>
      <c r="I1264" s="24" t="s">
        <v>6459</v>
      </c>
      <c r="J1264" s="24" t="s">
        <v>1805</v>
      </c>
      <c r="K1264" s="25">
        <v>44246</v>
      </c>
      <c r="L1264" s="25">
        <v>44246</v>
      </c>
      <c r="M1264" s="25">
        <v>44511</v>
      </c>
      <c r="N1264" s="24" t="s">
        <v>263</v>
      </c>
      <c r="O1264" s="24" t="s">
        <v>261</v>
      </c>
      <c r="P1264" s="24" t="s">
        <v>261</v>
      </c>
      <c r="Q1264" s="24" t="s">
        <v>324</v>
      </c>
      <c r="R1264" s="25">
        <v>44512</v>
      </c>
      <c r="S1264" s="25">
        <v>44537</v>
      </c>
      <c r="T1264" s="24" t="s">
        <v>263</v>
      </c>
      <c r="U1264" s="24" t="s">
        <v>261</v>
      </c>
      <c r="V1264" s="25" t="s">
        <v>262</v>
      </c>
      <c r="W1264" s="24" t="s">
        <v>261</v>
      </c>
      <c r="X1264" s="25" t="s">
        <v>262</v>
      </c>
      <c r="Y1264" s="24" t="s">
        <v>263</v>
      </c>
      <c r="Z1264" s="25">
        <v>44580</v>
      </c>
      <c r="AA1264" s="24" t="s">
        <v>446</v>
      </c>
      <c r="AB1264" s="24" t="s">
        <v>265</v>
      </c>
      <c r="AC1264" s="24" t="s">
        <v>6480</v>
      </c>
      <c r="AD1264" s="24" t="s">
        <v>267</v>
      </c>
      <c r="AE1264" s="24" t="s">
        <v>473</v>
      </c>
      <c r="AF1264" s="24" t="s">
        <v>687</v>
      </c>
      <c r="AG1264" s="31">
        <v>1000000</v>
      </c>
      <c r="AH1264" s="24" t="s">
        <v>263</v>
      </c>
      <c r="AI1264" s="24">
        <v>44802</v>
      </c>
      <c r="AJ1264" s="25">
        <v>44802</v>
      </c>
      <c r="AK1264" s="24" t="s">
        <v>268</v>
      </c>
      <c r="AL1264" s="24" t="s">
        <v>269</v>
      </c>
      <c r="AM1264" s="24" t="s">
        <v>265</v>
      </c>
      <c r="AN1264" s="24" t="s">
        <v>270</v>
      </c>
      <c r="AO1264" s="27" t="s">
        <v>263</v>
      </c>
      <c r="AP1264" s="24" t="s">
        <v>261</v>
      </c>
      <c r="AQ1264" s="25" t="s">
        <v>262</v>
      </c>
      <c r="AR1264" s="24" t="s">
        <v>261</v>
      </c>
      <c r="AS1264" s="25" t="s">
        <v>262</v>
      </c>
      <c r="AT1264" s="24" t="s">
        <v>261</v>
      </c>
      <c r="AU1264" s="25" t="s">
        <v>262</v>
      </c>
      <c r="AV1264" s="24" t="s">
        <v>261</v>
      </c>
      <c r="AW1264" s="25" t="s">
        <v>262</v>
      </c>
      <c r="AX1264" s="24" t="s">
        <v>263</v>
      </c>
      <c r="AY1264" s="25">
        <v>44580</v>
      </c>
      <c r="AZ1264" s="24" t="s">
        <v>263</v>
      </c>
      <c r="BA1264" s="25">
        <v>44511</v>
      </c>
      <c r="BB1264" s="24" t="s">
        <v>261</v>
      </c>
      <c r="BC1264" s="25" t="s">
        <v>262</v>
      </c>
      <c r="BD1264" s="24" t="s">
        <v>263</v>
      </c>
      <c r="BE1264" s="26">
        <v>44834</v>
      </c>
      <c r="BF1264" t="s">
        <v>1807</v>
      </c>
      <c r="BG1264" s="9" t="s">
        <v>1782</v>
      </c>
      <c r="BH1264" t="s">
        <v>208</v>
      </c>
      <c r="BI1264" t="s">
        <v>408</v>
      </c>
      <c r="BJ1264" t="s">
        <v>210</v>
      </c>
      <c r="BK1264" t="s">
        <v>329</v>
      </c>
      <c r="BL1264" t="s">
        <v>212</v>
      </c>
      <c r="BM1264" t="s">
        <v>1897</v>
      </c>
      <c r="BN1264" t="s">
        <v>214</v>
      </c>
      <c r="BO1264" t="s">
        <v>215</v>
      </c>
      <c r="BP1264" t="s">
        <v>219</v>
      </c>
      <c r="BQ1264" t="s">
        <v>216</v>
      </c>
      <c r="BR1264" t="s">
        <v>2134</v>
      </c>
      <c r="BS1264" t="s">
        <v>5833</v>
      </c>
      <c r="BT1264" t="s">
        <v>2134</v>
      </c>
      <c r="BU1264" t="s">
        <v>2134</v>
      </c>
      <c r="BV1264" t="s">
        <v>214</v>
      </c>
      <c r="CC1264" t="s">
        <v>214</v>
      </c>
      <c r="CG1264" t="s">
        <v>219</v>
      </c>
      <c r="CI1264" t="s">
        <v>333</v>
      </c>
      <c r="CJ1264" t="s">
        <v>6481</v>
      </c>
      <c r="CK1264" t="s">
        <v>335</v>
      </c>
      <c r="CL1264" t="s">
        <v>1445</v>
      </c>
      <c r="CN1264" t="s">
        <v>306</v>
      </c>
      <c r="CP1264" t="s">
        <v>225</v>
      </c>
      <c r="CQ1264" t="s">
        <v>285</v>
      </c>
      <c r="CR1264" t="s">
        <v>226</v>
      </c>
      <c r="CS1264" t="s">
        <v>226</v>
      </c>
      <c r="CT1264" t="s">
        <v>219</v>
      </c>
      <c r="CU1264" t="s">
        <v>219</v>
      </c>
      <c r="CV1264" t="s">
        <v>227</v>
      </c>
      <c r="CW1264" t="s">
        <v>227</v>
      </c>
      <c r="CX1264" t="s">
        <v>287</v>
      </c>
      <c r="CY1264" t="s">
        <v>287</v>
      </c>
      <c r="CZ1264" t="s">
        <v>219</v>
      </c>
      <c r="DA1264" t="s">
        <v>219</v>
      </c>
      <c r="DB1264" t="s">
        <v>230</v>
      </c>
      <c r="DC1264" t="s">
        <v>230</v>
      </c>
      <c r="DD1264" t="s">
        <v>219</v>
      </c>
      <c r="DI1264" t="s">
        <v>636</v>
      </c>
      <c r="DK1264" t="s">
        <v>237</v>
      </c>
      <c r="DL1264" t="s">
        <v>237</v>
      </c>
      <c r="DM1264" t="s">
        <v>219</v>
      </c>
      <c r="DN1264" t="s">
        <v>219</v>
      </c>
      <c r="DO1264" t="s">
        <v>414</v>
      </c>
      <c r="DP1264" t="s">
        <v>399</v>
      </c>
      <c r="DR1264" t="s">
        <v>235</v>
      </c>
      <c r="DT1264" t="s">
        <v>214</v>
      </c>
      <c r="DU1264" t="s">
        <v>214</v>
      </c>
      <c r="DV1264" t="s">
        <v>236</v>
      </c>
      <c r="DX1264" t="s">
        <v>237</v>
      </c>
      <c r="DY1264" t="s">
        <v>242</v>
      </c>
      <c r="DZ1264" t="s">
        <v>238</v>
      </c>
      <c r="EA1264" t="s">
        <v>242</v>
      </c>
      <c r="EB1264" t="s">
        <v>242</v>
      </c>
      <c r="EC1264" t="s">
        <v>242</v>
      </c>
      <c r="ED1264" t="s">
        <v>242</v>
      </c>
      <c r="EE1264" t="s">
        <v>214</v>
      </c>
      <c r="EF1264" t="s">
        <v>214</v>
      </c>
      <c r="EG1264" t="s">
        <v>214</v>
      </c>
      <c r="EI1264" t="s">
        <v>214</v>
      </c>
      <c r="EK1264" t="s">
        <v>237</v>
      </c>
      <c r="EL1264" t="s">
        <v>237</v>
      </c>
      <c r="EM1264" t="s">
        <v>486</v>
      </c>
      <c r="EN1264" t="s">
        <v>486</v>
      </c>
      <c r="EO1264" t="s">
        <v>486</v>
      </c>
      <c r="EP1264" t="s">
        <v>486</v>
      </c>
      <c r="EQ1264" t="s">
        <v>214</v>
      </c>
      <c r="ER1264" t="s">
        <v>214</v>
      </c>
      <c r="ES1264" t="s">
        <v>242</v>
      </c>
      <c r="ET1264" t="s">
        <v>237</v>
      </c>
      <c r="EU1264" t="s">
        <v>233</v>
      </c>
      <c r="EV1264" t="s">
        <v>233</v>
      </c>
      <c r="EW1264" t="s">
        <v>243</v>
      </c>
      <c r="EX1264" t="s">
        <v>243</v>
      </c>
      <c r="EY1264" t="s">
        <v>242</v>
      </c>
      <c r="EZ1264" t="s">
        <v>241</v>
      </c>
      <c r="FA1264" t="s">
        <v>241</v>
      </c>
      <c r="FB1264" t="s">
        <v>242</v>
      </c>
      <c r="FC1264" t="s">
        <v>237</v>
      </c>
      <c r="FD1264" t="s">
        <v>237</v>
      </c>
      <c r="FE1264" t="s">
        <v>286</v>
      </c>
      <c r="FF1264" t="s">
        <v>286</v>
      </c>
      <c r="FG1264" t="s">
        <v>239</v>
      </c>
      <c r="FH1264" t="s">
        <v>239</v>
      </c>
      <c r="FI1264" t="s">
        <v>214</v>
      </c>
      <c r="FJ1264" t="s">
        <v>214</v>
      </c>
      <c r="FK1264" t="s">
        <v>214</v>
      </c>
      <c r="FL1264" t="s">
        <v>219</v>
      </c>
      <c r="FM1264" t="s">
        <v>245</v>
      </c>
      <c r="FN1264" t="s">
        <v>245</v>
      </c>
      <c r="FO1264" t="s">
        <v>219</v>
      </c>
      <c r="FP1264" t="s">
        <v>219</v>
      </c>
      <c r="FQ1264" t="s">
        <v>241</v>
      </c>
      <c r="FR1264" t="s">
        <v>241</v>
      </c>
      <c r="FS1264" t="s">
        <v>241</v>
      </c>
      <c r="FT1264" t="s">
        <v>241</v>
      </c>
      <c r="FU1264" t="s">
        <v>219</v>
      </c>
      <c r="FV1264" t="s">
        <v>241</v>
      </c>
      <c r="FW1264" t="s">
        <v>241</v>
      </c>
      <c r="FX1264" t="s">
        <v>241</v>
      </c>
      <c r="FY1264" t="s">
        <v>241</v>
      </c>
      <c r="FZ1264" t="s">
        <v>248</v>
      </c>
      <c r="GA1264" t="s">
        <v>248</v>
      </c>
      <c r="GB1264" t="s">
        <v>286</v>
      </c>
      <c r="GC1264" t="s">
        <v>286</v>
      </c>
      <c r="GD1264" t="s">
        <v>293</v>
      </c>
      <c r="GE1264" t="s">
        <v>241</v>
      </c>
      <c r="GF1264" t="s">
        <v>293</v>
      </c>
      <c r="GG1264" t="s">
        <v>244</v>
      </c>
      <c r="GH1264" t="s">
        <v>241</v>
      </c>
      <c r="GI1264" t="s">
        <v>286</v>
      </c>
      <c r="GJ1264" t="s">
        <v>227</v>
      </c>
      <c r="GK1264" t="s">
        <v>227</v>
      </c>
      <c r="GL1264" t="s">
        <v>286</v>
      </c>
      <c r="GM1264" t="s">
        <v>286</v>
      </c>
      <c r="GN1264" t="s">
        <v>402</v>
      </c>
      <c r="GO1264" t="s">
        <v>219</v>
      </c>
      <c r="GP1264" t="s">
        <v>295</v>
      </c>
      <c r="GQ1264" t="s">
        <v>295</v>
      </c>
      <c r="GR1264" t="s">
        <v>295</v>
      </c>
      <c r="GS1264" t="s">
        <v>402</v>
      </c>
      <c r="GT1264" t="s">
        <v>608</v>
      </c>
      <c r="GU1264" t="s">
        <v>402</v>
      </c>
      <c r="GV1264" t="s">
        <v>241</v>
      </c>
      <c r="GW1264" t="s">
        <v>297</v>
      </c>
      <c r="GX1264" t="s">
        <v>297</v>
      </c>
      <c r="GY1264" t="s">
        <v>626</v>
      </c>
      <c r="GZ1264" t="s">
        <v>241</v>
      </c>
      <c r="HA1264" t="s">
        <v>298</v>
      </c>
      <c r="HB1264" t="s">
        <v>241</v>
      </c>
      <c r="HC1264" t="s">
        <v>883</v>
      </c>
      <c r="HD1264" t="s">
        <v>361</v>
      </c>
      <c r="HE1264" t="s">
        <v>317</v>
      </c>
      <c r="HF1264" t="s">
        <v>241</v>
      </c>
      <c r="HG1264" t="s">
        <v>319</v>
      </c>
      <c r="HH1264" t="s">
        <v>241</v>
      </c>
      <c r="HI1264" t="s">
        <v>241</v>
      </c>
      <c r="HJ1264" t="s">
        <v>214</v>
      </c>
      <c r="HK1264" t="s">
        <v>6482</v>
      </c>
      <c r="HL1264" s="12"/>
      <c r="HM1264">
        <v>0.75</v>
      </c>
      <c r="HN1264">
        <v>0</v>
      </c>
      <c r="HO1264">
        <v>0</v>
      </c>
      <c r="HP1264">
        <v>1</v>
      </c>
      <c r="HQ1264">
        <v>1</v>
      </c>
      <c r="HR1264">
        <v>0.5</v>
      </c>
      <c r="HS1264">
        <v>0</v>
      </c>
      <c r="HT1264">
        <v>1</v>
      </c>
      <c r="HU1264">
        <v>0</v>
      </c>
      <c r="HV1264">
        <v>0.5</v>
      </c>
      <c r="HW1264">
        <v>0.75</v>
      </c>
      <c r="HX1264">
        <v>0.75</v>
      </c>
      <c r="HY1264">
        <v>1</v>
      </c>
      <c r="HZ1264">
        <v>0.5</v>
      </c>
      <c r="IA1264" s="4">
        <v>1</v>
      </c>
      <c r="IB1264">
        <v>0.75</v>
      </c>
      <c r="IC1264">
        <v>0.25</v>
      </c>
      <c r="ID1264">
        <v>0.75</v>
      </c>
      <c r="IE1264">
        <v>0.5</v>
      </c>
      <c r="IG1264">
        <v>0.75</v>
      </c>
      <c r="IH1264">
        <v>0.5</v>
      </c>
      <c r="II1264">
        <v>0.75</v>
      </c>
      <c r="IJ1264">
        <v>0.75</v>
      </c>
      <c r="IK1264">
        <v>0.25</v>
      </c>
      <c r="IL1264">
        <v>1</v>
      </c>
      <c r="IM1264">
        <v>0.75</v>
      </c>
      <c r="IN1264">
        <v>0.5</v>
      </c>
      <c r="IO1264">
        <v>0.5</v>
      </c>
      <c r="IQ1264">
        <v>3</v>
      </c>
      <c r="IS1264">
        <f t="shared" si="1092"/>
        <v>0.11249999999999999</v>
      </c>
      <c r="IT1264">
        <f t="shared" si="1093"/>
        <v>0</v>
      </c>
      <c r="IU1264">
        <f t="shared" si="1094"/>
        <v>0</v>
      </c>
      <c r="IV1264">
        <f t="shared" si="1095"/>
        <v>0.1</v>
      </c>
      <c r="IW1264">
        <f t="shared" si="1096"/>
        <v>0.08</v>
      </c>
      <c r="IX1264">
        <f t="shared" si="1097"/>
        <v>6.5000000000000002E-2</v>
      </c>
      <c r="IY1264">
        <f t="shared" si="1098"/>
        <v>0</v>
      </c>
      <c r="IZ1264">
        <f t="shared" si="1099"/>
        <v>0.11</v>
      </c>
      <c r="JA1264">
        <f t="shared" si="1100"/>
        <v>0</v>
      </c>
      <c r="JB1264">
        <f t="shared" si="1101"/>
        <v>0.05</v>
      </c>
      <c r="JC1264">
        <f t="shared" si="1102"/>
        <v>0.09</v>
      </c>
      <c r="JD1264">
        <f t="shared" si="1103"/>
        <v>8.2500000000000004E-2</v>
      </c>
      <c r="JE1264">
        <f t="shared" si="1104"/>
        <v>7.0000000000000007E-2</v>
      </c>
      <c r="JF1264">
        <f t="shared" si="1105"/>
        <v>0.06</v>
      </c>
      <c r="JG1264" s="5">
        <f t="shared" si="1106"/>
        <v>0.05</v>
      </c>
      <c r="JH1264">
        <f t="shared" si="1107"/>
        <v>0</v>
      </c>
      <c r="JI1264">
        <f t="shared" si="1107"/>
        <v>0</v>
      </c>
      <c r="JJ1264">
        <f t="shared" si="1108"/>
        <v>0.15000000000000002</v>
      </c>
      <c r="JK1264">
        <f t="shared" si="1109"/>
        <v>7.4999999999999997E-2</v>
      </c>
      <c r="JL1264" s="6">
        <f t="shared" si="1110"/>
        <v>4.6666666666666669E-2</v>
      </c>
      <c r="JM1264">
        <f t="shared" si="1111"/>
        <v>0.09</v>
      </c>
      <c r="JN1264">
        <f t="shared" si="1112"/>
        <v>2.5000000000000001E-2</v>
      </c>
      <c r="JO1264">
        <f t="shared" si="1113"/>
        <v>0.11249999999999999</v>
      </c>
      <c r="JP1264">
        <f t="shared" si="1114"/>
        <v>7.5000000000000011E-2</v>
      </c>
      <c r="JQ1264">
        <f t="shared" si="1115"/>
        <v>0.03</v>
      </c>
      <c r="JR1264">
        <f t="shared" si="1116"/>
        <v>0.11</v>
      </c>
      <c r="JS1264">
        <f t="shared" si="1117"/>
        <v>7.5000000000000011E-2</v>
      </c>
      <c r="JT1264">
        <f t="shared" si="1117"/>
        <v>0.05</v>
      </c>
      <c r="JU1264">
        <f t="shared" si="1118"/>
        <v>0.5</v>
      </c>
      <c r="JV1264">
        <f t="shared" si="1118"/>
        <v>0</v>
      </c>
      <c r="JW1264">
        <f t="shared" si="1119"/>
        <v>7.4999999999999997E-2</v>
      </c>
      <c r="JY1264">
        <f t="shared" si="1120"/>
        <v>3.7500000000000006E-2</v>
      </c>
      <c r="JZ1264">
        <f t="shared" si="1121"/>
        <v>0</v>
      </c>
      <c r="KA1264">
        <f t="shared" si="1122"/>
        <v>0</v>
      </c>
      <c r="KB1264">
        <f t="shared" si="1122"/>
        <v>0.02</v>
      </c>
      <c r="KC1264">
        <f t="shared" si="1123"/>
        <v>0.04</v>
      </c>
      <c r="KD1264">
        <f t="shared" si="1148"/>
        <v>1.4999999999999999E-2</v>
      </c>
      <c r="KE1264">
        <f t="shared" si="1148"/>
        <v>0</v>
      </c>
      <c r="KF1264">
        <f t="shared" si="1148"/>
        <v>0.03</v>
      </c>
      <c r="KG1264">
        <f t="shared" si="1148"/>
        <v>0</v>
      </c>
      <c r="KH1264">
        <f t="shared" si="1148"/>
        <v>1.4999999999999999E-2</v>
      </c>
      <c r="KI1264">
        <f t="shared" si="1148"/>
        <v>2.2499999999999999E-2</v>
      </c>
      <c r="KJ1264">
        <f t="shared" si="1148"/>
        <v>2.2499999999999999E-2</v>
      </c>
      <c r="KK1264">
        <f t="shared" si="1125"/>
        <v>0.02</v>
      </c>
      <c r="KL1264">
        <f t="shared" si="1126"/>
        <v>0.02</v>
      </c>
      <c r="KM1264" s="5">
        <f t="shared" si="1127"/>
        <v>0.05</v>
      </c>
      <c r="KN1264">
        <f t="shared" si="1128"/>
        <v>0</v>
      </c>
      <c r="KO1264">
        <f t="shared" si="1128"/>
        <v>0</v>
      </c>
      <c r="KP1264">
        <f t="shared" si="1129"/>
        <v>4.4999999999999998E-2</v>
      </c>
      <c r="KQ1264">
        <f t="shared" si="1130"/>
        <v>1.4999999999999999E-2</v>
      </c>
      <c r="KR1264" s="6">
        <f t="shared" si="1131"/>
        <v>2.3333333333333334E-2</v>
      </c>
      <c r="KS1264">
        <f t="shared" si="1132"/>
        <v>0.03</v>
      </c>
      <c r="KT1264">
        <f t="shared" si="1133"/>
        <v>1.4999999999999999E-2</v>
      </c>
      <c r="KU1264">
        <f t="shared" si="1134"/>
        <v>0.03</v>
      </c>
      <c r="KV1264">
        <f t="shared" si="1135"/>
        <v>3.7500000000000006E-2</v>
      </c>
      <c r="KW1264">
        <f t="shared" si="1136"/>
        <v>2.5000000000000001E-3</v>
      </c>
      <c r="KX1264">
        <f t="shared" si="1137"/>
        <v>0</v>
      </c>
      <c r="KY1264">
        <f t="shared" si="1138"/>
        <v>0.03</v>
      </c>
      <c r="KZ1264">
        <f t="shared" si="1139"/>
        <v>1.4999999999999999E-2</v>
      </c>
      <c r="LA1264">
        <f t="shared" si="1140"/>
        <v>0.5</v>
      </c>
      <c r="LB1264">
        <f t="shared" si="1140"/>
        <v>0</v>
      </c>
      <c r="LC1264">
        <f t="shared" si="1141"/>
        <v>0.05</v>
      </c>
      <c r="LE1264" t="str">
        <f t="shared" si="1147"/>
        <v>Cote d'ivoire</v>
      </c>
      <c r="LF1264">
        <f t="shared" si="1142"/>
        <v>0.46749999999999997</v>
      </c>
      <c r="LG1264" s="6">
        <f t="shared" si="1143"/>
        <v>0.67416666666666658</v>
      </c>
      <c r="LH1264">
        <f t="shared" si="1144"/>
        <v>0.64250000000000007</v>
      </c>
      <c r="LI1264" s="6">
        <f t="shared" si="1145"/>
        <v>0.58583333333333332</v>
      </c>
      <c r="LJ1264">
        <f t="shared" si="1146"/>
        <v>3</v>
      </c>
    </row>
    <row r="1265" spans="1:322" x14ac:dyDescent="0.35">
      <c r="A1265" s="8">
        <v>44874</v>
      </c>
      <c r="B1265" t="s">
        <v>6483</v>
      </c>
      <c r="D1265" s="27" t="s">
        <v>257</v>
      </c>
      <c r="E1265" s="27" t="s">
        <v>257</v>
      </c>
      <c r="F1265" s="27">
        <v>23</v>
      </c>
      <c r="G1265" s="27" t="s">
        <v>258</v>
      </c>
      <c r="H1265" s="27" t="s">
        <v>1136</v>
      </c>
      <c r="I1265" s="27" t="s">
        <v>6459</v>
      </c>
      <c r="J1265" s="27" t="s">
        <v>1805</v>
      </c>
      <c r="K1265" s="28">
        <v>44299</v>
      </c>
      <c r="L1265" s="28">
        <v>44286</v>
      </c>
      <c r="M1265" s="28">
        <v>44572</v>
      </c>
      <c r="N1265" s="27" t="s">
        <v>263</v>
      </c>
      <c r="O1265" s="27" t="s">
        <v>261</v>
      </c>
      <c r="P1265" s="27" t="s">
        <v>261</v>
      </c>
      <c r="Q1265" s="27" t="s">
        <v>324</v>
      </c>
      <c r="R1265" s="28">
        <v>44573</v>
      </c>
      <c r="S1265" s="28">
        <v>44574</v>
      </c>
      <c r="T1265" s="27" t="s">
        <v>263</v>
      </c>
      <c r="U1265" s="27" t="s">
        <v>261</v>
      </c>
      <c r="V1265" s="28" t="s">
        <v>262</v>
      </c>
      <c r="W1265" s="27" t="s">
        <v>261</v>
      </c>
      <c r="X1265" s="28" t="s">
        <v>262</v>
      </c>
      <c r="Y1265" s="27" t="s">
        <v>263</v>
      </c>
      <c r="Z1265" s="28">
        <v>44608</v>
      </c>
      <c r="AA1265" s="27" t="s">
        <v>264</v>
      </c>
      <c r="AB1265" s="27" t="s">
        <v>265</v>
      </c>
      <c r="AC1265" s="27" t="s">
        <v>6484</v>
      </c>
      <c r="AD1265" s="27" t="s">
        <v>267</v>
      </c>
      <c r="AE1265" s="27" t="s">
        <v>473</v>
      </c>
      <c r="AF1265" s="27" t="s">
        <v>687</v>
      </c>
      <c r="AG1265" s="29">
        <v>850000</v>
      </c>
      <c r="AH1265" s="27" t="s">
        <v>263</v>
      </c>
      <c r="AI1265" s="27">
        <v>44740</v>
      </c>
      <c r="AJ1265" s="28">
        <v>44740</v>
      </c>
      <c r="AK1265" s="27" t="s">
        <v>268</v>
      </c>
      <c r="AL1265" s="27" t="s">
        <v>269</v>
      </c>
      <c r="AM1265" s="27" t="s">
        <v>265</v>
      </c>
      <c r="AN1265" s="27" t="s">
        <v>270</v>
      </c>
      <c r="AO1265" s="27" t="s">
        <v>263</v>
      </c>
      <c r="AP1265" s="27" t="s">
        <v>261</v>
      </c>
      <c r="AQ1265" s="28" t="s">
        <v>262</v>
      </c>
      <c r="AR1265" s="27" t="s">
        <v>261</v>
      </c>
      <c r="AS1265" s="28" t="s">
        <v>262</v>
      </c>
      <c r="AT1265" s="27" t="s">
        <v>261</v>
      </c>
      <c r="AU1265" s="28" t="s">
        <v>262</v>
      </c>
      <c r="AV1265" s="27" t="s">
        <v>261</v>
      </c>
      <c r="AW1265" s="28" t="s">
        <v>262</v>
      </c>
      <c r="AX1265" s="27" t="s">
        <v>263</v>
      </c>
      <c r="AY1265" s="28">
        <v>44608</v>
      </c>
      <c r="AZ1265" s="27" t="s">
        <v>263</v>
      </c>
      <c r="BA1265" s="28">
        <v>44573</v>
      </c>
      <c r="BB1265" s="27" t="s">
        <v>261</v>
      </c>
      <c r="BC1265" s="28" t="s">
        <v>262</v>
      </c>
      <c r="BD1265" s="27" t="s">
        <v>263</v>
      </c>
      <c r="BE1265" s="30">
        <v>44573</v>
      </c>
      <c r="BF1265" t="s">
        <v>1807</v>
      </c>
      <c r="BG1265" s="9" t="s">
        <v>1782</v>
      </c>
      <c r="BH1265" t="s">
        <v>272</v>
      </c>
      <c r="BI1265" t="s">
        <v>529</v>
      </c>
      <c r="BJ1265" t="s">
        <v>210</v>
      </c>
      <c r="BK1265" t="s">
        <v>852</v>
      </c>
      <c r="BL1265" t="s">
        <v>212</v>
      </c>
      <c r="BM1265" t="s">
        <v>5934</v>
      </c>
      <c r="BN1265" t="s">
        <v>214</v>
      </c>
      <c r="BO1265" t="s">
        <v>542</v>
      </c>
      <c r="BP1265" t="s">
        <v>219</v>
      </c>
      <c r="BQ1265" t="s">
        <v>332</v>
      </c>
      <c r="BV1265" t="s">
        <v>214</v>
      </c>
      <c r="CC1265" t="s">
        <v>214</v>
      </c>
      <c r="CG1265" t="s">
        <v>214</v>
      </c>
      <c r="CH1265" t="s">
        <v>410</v>
      </c>
      <c r="CI1265" t="s">
        <v>220</v>
      </c>
      <c r="CJ1265" t="s">
        <v>6485</v>
      </c>
      <c r="CK1265" t="s">
        <v>220</v>
      </c>
      <c r="CL1265" t="s">
        <v>644</v>
      </c>
      <c r="CN1265" t="s">
        <v>283</v>
      </c>
      <c r="CP1265" t="s">
        <v>224</v>
      </c>
      <c r="CQ1265" t="s">
        <v>285</v>
      </c>
      <c r="CR1265" t="s">
        <v>226</v>
      </c>
      <c r="CS1265" t="s">
        <v>226</v>
      </c>
      <c r="CT1265" t="s">
        <v>214</v>
      </c>
      <c r="CU1265" t="s">
        <v>214</v>
      </c>
      <c r="CV1265" t="s">
        <v>244</v>
      </c>
      <c r="CW1265" t="s">
        <v>244</v>
      </c>
      <c r="CX1265" t="s">
        <v>287</v>
      </c>
      <c r="CY1265" t="s">
        <v>353</v>
      </c>
      <c r="CZ1265" t="s">
        <v>214</v>
      </c>
      <c r="DA1265" t="s">
        <v>219</v>
      </c>
      <c r="DB1265" t="s">
        <v>230</v>
      </c>
      <c r="DC1265" t="s">
        <v>230</v>
      </c>
      <c r="DD1265" t="s">
        <v>219</v>
      </c>
      <c r="DG1265" t="s">
        <v>546</v>
      </c>
      <c r="DI1265" t="s">
        <v>338</v>
      </c>
      <c r="DK1265" t="s">
        <v>237</v>
      </c>
      <c r="DL1265" t="s">
        <v>237</v>
      </c>
      <c r="DM1265" t="s">
        <v>214</v>
      </c>
      <c r="DN1265" t="s">
        <v>219</v>
      </c>
      <c r="DO1265" t="s">
        <v>414</v>
      </c>
      <c r="DP1265" t="s">
        <v>869</v>
      </c>
      <c r="DR1265" t="s">
        <v>235</v>
      </c>
      <c r="DT1265" t="s">
        <v>219</v>
      </c>
      <c r="DU1265" t="s">
        <v>219</v>
      </c>
      <c r="DX1265" t="s">
        <v>237</v>
      </c>
      <c r="DY1265" t="s">
        <v>233</v>
      </c>
      <c r="DZ1265" t="s">
        <v>400</v>
      </c>
      <c r="EA1265" t="s">
        <v>242</v>
      </c>
      <c r="EB1265" t="s">
        <v>242</v>
      </c>
      <c r="EC1265" t="s">
        <v>242</v>
      </c>
      <c r="ED1265" t="s">
        <v>242</v>
      </c>
      <c r="EE1265" t="s">
        <v>214</v>
      </c>
      <c r="EF1265" t="s">
        <v>214</v>
      </c>
      <c r="EG1265" t="s">
        <v>219</v>
      </c>
      <c r="EH1265" t="s">
        <v>6486</v>
      </c>
      <c r="EI1265" t="s">
        <v>214</v>
      </c>
      <c r="EK1265" t="s">
        <v>239</v>
      </c>
      <c r="EL1265" t="s">
        <v>239</v>
      </c>
      <c r="EM1265" t="s">
        <v>486</v>
      </c>
      <c r="EN1265" t="s">
        <v>486</v>
      </c>
      <c r="EO1265" t="s">
        <v>486</v>
      </c>
      <c r="EP1265" t="s">
        <v>486</v>
      </c>
      <c r="EQ1265" t="s">
        <v>214</v>
      </c>
      <c r="ER1265" t="s">
        <v>214</v>
      </c>
      <c r="ES1265" t="s">
        <v>242</v>
      </c>
      <c r="ET1265" t="s">
        <v>242</v>
      </c>
      <c r="EU1265" t="s">
        <v>389</v>
      </c>
      <c r="EV1265" t="s">
        <v>389</v>
      </c>
      <c r="EW1265" t="s">
        <v>243</v>
      </c>
      <c r="EX1265" t="s">
        <v>243</v>
      </c>
      <c r="EY1265" t="s">
        <v>242</v>
      </c>
      <c r="EZ1265" t="s">
        <v>241</v>
      </c>
      <c r="FA1265" t="s">
        <v>241</v>
      </c>
      <c r="FB1265" t="s">
        <v>242</v>
      </c>
      <c r="FC1265" t="s">
        <v>242</v>
      </c>
      <c r="FD1265" t="s">
        <v>242</v>
      </c>
      <c r="FE1265" t="s">
        <v>226</v>
      </c>
      <c r="FF1265" t="s">
        <v>226</v>
      </c>
      <c r="FG1265" t="s">
        <v>358</v>
      </c>
      <c r="FH1265" t="s">
        <v>548</v>
      </c>
      <c r="FI1265" t="s">
        <v>214</v>
      </c>
      <c r="FJ1265" t="s">
        <v>219</v>
      </c>
      <c r="FK1265" t="s">
        <v>214</v>
      </c>
      <c r="FL1265" t="s">
        <v>214</v>
      </c>
      <c r="FM1265" t="s">
        <v>292</v>
      </c>
      <c r="FN1265" t="s">
        <v>292</v>
      </c>
      <c r="FO1265" t="s">
        <v>219</v>
      </c>
      <c r="FP1265" t="s">
        <v>219</v>
      </c>
      <c r="FQ1265" t="s">
        <v>241</v>
      </c>
      <c r="FR1265" t="s">
        <v>241</v>
      </c>
      <c r="FS1265" t="s">
        <v>241</v>
      </c>
      <c r="FT1265" t="s">
        <v>241</v>
      </c>
      <c r="FU1265" t="s">
        <v>219</v>
      </c>
      <c r="FV1265" t="s">
        <v>241</v>
      </c>
      <c r="FW1265" t="s">
        <v>241</v>
      </c>
      <c r="FX1265" t="s">
        <v>241</v>
      </c>
      <c r="FY1265" t="s">
        <v>241</v>
      </c>
      <c r="FZ1265" t="s">
        <v>313</v>
      </c>
      <c r="GA1265" t="s">
        <v>313</v>
      </c>
      <c r="GB1265" t="s">
        <v>250</v>
      </c>
      <c r="GC1265" t="s">
        <v>250</v>
      </c>
      <c r="GD1265" t="s">
        <v>249</v>
      </c>
      <c r="GE1265" t="s">
        <v>241</v>
      </c>
      <c r="GF1265" t="s">
        <v>249</v>
      </c>
      <c r="GG1265" t="s">
        <v>250</v>
      </c>
      <c r="GH1265" t="s">
        <v>6487</v>
      </c>
      <c r="GI1265" t="s">
        <v>286</v>
      </c>
      <c r="GJ1265" t="s">
        <v>286</v>
      </c>
      <c r="GK1265" t="s">
        <v>286</v>
      </c>
      <c r="GL1265" t="s">
        <v>286</v>
      </c>
      <c r="GM1265" t="s">
        <v>286</v>
      </c>
      <c r="GN1265" t="s">
        <v>214</v>
      </c>
      <c r="GO1265" t="s">
        <v>214</v>
      </c>
      <c r="GP1265" t="s">
        <v>251</v>
      </c>
      <c r="GQ1265" t="s">
        <v>553</v>
      </c>
      <c r="GR1265" t="s">
        <v>251</v>
      </c>
      <c r="GS1265" t="s">
        <v>214</v>
      </c>
      <c r="GT1265" t="s">
        <v>241</v>
      </c>
      <c r="GU1265" t="s">
        <v>214</v>
      </c>
      <c r="GV1265" t="s">
        <v>241</v>
      </c>
      <c r="GW1265" t="s">
        <v>296</v>
      </c>
      <c r="GX1265" t="s">
        <v>404</v>
      </c>
      <c r="GY1265" t="s">
        <v>609</v>
      </c>
      <c r="GZ1265" t="s">
        <v>241</v>
      </c>
      <c r="HA1265" t="s">
        <v>298</v>
      </c>
      <c r="HB1265" t="s">
        <v>241</v>
      </c>
      <c r="HC1265" t="s">
        <v>315</v>
      </c>
      <c r="HD1265" t="s">
        <v>361</v>
      </c>
      <c r="HE1265" t="s">
        <v>343</v>
      </c>
      <c r="HF1265" t="s">
        <v>6488</v>
      </c>
      <c r="HG1265" t="s">
        <v>362</v>
      </c>
      <c r="HH1265" t="s">
        <v>6489</v>
      </c>
      <c r="HI1265" t="s">
        <v>241</v>
      </c>
      <c r="HJ1265" t="s">
        <v>214</v>
      </c>
      <c r="HK1265" t="s">
        <v>241</v>
      </c>
      <c r="HL1265" s="12"/>
      <c r="HM1265">
        <v>0.25</v>
      </c>
      <c r="HN1265">
        <v>0</v>
      </c>
      <c r="HO1265">
        <v>1</v>
      </c>
      <c r="HP1265">
        <v>0.75</v>
      </c>
      <c r="HQ1265">
        <v>1</v>
      </c>
      <c r="HR1265">
        <v>0.5</v>
      </c>
      <c r="HS1265">
        <v>1</v>
      </c>
      <c r="HT1265">
        <v>1</v>
      </c>
      <c r="HU1265">
        <v>1</v>
      </c>
      <c r="HV1265">
        <v>0.5</v>
      </c>
      <c r="HW1265">
        <v>0.75</v>
      </c>
      <c r="HX1265">
        <v>0.75</v>
      </c>
      <c r="HY1265">
        <v>0</v>
      </c>
      <c r="HZ1265">
        <v>0.5</v>
      </c>
      <c r="IA1265" s="4">
        <v>1</v>
      </c>
      <c r="IB1265">
        <v>0.75</v>
      </c>
      <c r="IC1265">
        <v>1</v>
      </c>
      <c r="ID1265">
        <v>0.75</v>
      </c>
      <c r="IE1265">
        <v>0.75</v>
      </c>
      <c r="IG1265">
        <v>1</v>
      </c>
      <c r="IH1265">
        <v>1</v>
      </c>
      <c r="II1265">
        <v>1</v>
      </c>
      <c r="IJ1265">
        <v>0.25</v>
      </c>
      <c r="IK1265">
        <v>0.5</v>
      </c>
      <c r="IL1265">
        <v>0.75</v>
      </c>
      <c r="IM1265">
        <v>0.5</v>
      </c>
      <c r="IN1265">
        <v>0</v>
      </c>
      <c r="IO1265">
        <v>1</v>
      </c>
      <c r="IQ1265">
        <v>1</v>
      </c>
      <c r="IS1265">
        <f t="shared" si="1092"/>
        <v>3.7499999999999999E-2</v>
      </c>
      <c r="IT1265">
        <f t="shared" si="1093"/>
        <v>0</v>
      </c>
      <c r="IU1265">
        <f t="shared" si="1094"/>
        <v>0.08</v>
      </c>
      <c r="IV1265">
        <f t="shared" si="1095"/>
        <v>7.5000000000000011E-2</v>
      </c>
      <c r="IW1265">
        <f t="shared" si="1096"/>
        <v>0.08</v>
      </c>
      <c r="IX1265">
        <f t="shared" si="1097"/>
        <v>6.5000000000000002E-2</v>
      </c>
      <c r="IY1265">
        <f t="shared" si="1098"/>
        <v>0.1</v>
      </c>
      <c r="IZ1265">
        <f t="shared" si="1099"/>
        <v>0.11</v>
      </c>
      <c r="JA1265">
        <f t="shared" si="1100"/>
        <v>0.13</v>
      </c>
      <c r="JB1265">
        <f t="shared" si="1101"/>
        <v>0.05</v>
      </c>
      <c r="JC1265">
        <f t="shared" si="1102"/>
        <v>0.09</v>
      </c>
      <c r="JD1265">
        <f t="shared" si="1103"/>
        <v>8.2500000000000004E-2</v>
      </c>
      <c r="JE1265">
        <f t="shared" si="1104"/>
        <v>0</v>
      </c>
      <c r="JF1265">
        <f t="shared" si="1105"/>
        <v>0.06</v>
      </c>
      <c r="JG1265" s="5">
        <f t="shared" si="1106"/>
        <v>0.05</v>
      </c>
      <c r="JH1265">
        <f t="shared" si="1107"/>
        <v>0</v>
      </c>
      <c r="JI1265">
        <f t="shared" si="1107"/>
        <v>0</v>
      </c>
      <c r="JJ1265">
        <f t="shared" si="1108"/>
        <v>0.15000000000000002</v>
      </c>
      <c r="JK1265">
        <f t="shared" si="1109"/>
        <v>0.11249999999999999</v>
      </c>
      <c r="JL1265" s="6">
        <f t="shared" si="1110"/>
        <v>5.6666666666666671E-2</v>
      </c>
      <c r="JM1265">
        <f t="shared" si="1111"/>
        <v>0.12</v>
      </c>
      <c r="JN1265">
        <f t="shared" si="1112"/>
        <v>0.05</v>
      </c>
      <c r="JO1265">
        <f t="shared" si="1113"/>
        <v>0.15</v>
      </c>
      <c r="JP1265">
        <f t="shared" si="1114"/>
        <v>2.5000000000000001E-2</v>
      </c>
      <c r="JQ1265">
        <f t="shared" si="1115"/>
        <v>0.06</v>
      </c>
      <c r="JR1265">
        <f t="shared" si="1116"/>
        <v>8.2500000000000004E-2</v>
      </c>
      <c r="JS1265">
        <f t="shared" si="1117"/>
        <v>0.05</v>
      </c>
      <c r="JT1265">
        <f t="shared" si="1117"/>
        <v>0</v>
      </c>
      <c r="JU1265">
        <f t="shared" si="1118"/>
        <v>1</v>
      </c>
      <c r="JV1265">
        <f t="shared" si="1118"/>
        <v>0</v>
      </c>
      <c r="JW1265">
        <f t="shared" si="1119"/>
        <v>0.15</v>
      </c>
      <c r="JY1265">
        <f t="shared" si="1120"/>
        <v>1.2500000000000001E-2</v>
      </c>
      <c r="JZ1265">
        <f t="shared" si="1121"/>
        <v>0</v>
      </c>
      <c r="KA1265">
        <f t="shared" si="1122"/>
        <v>0.02</v>
      </c>
      <c r="KB1265">
        <f t="shared" si="1122"/>
        <v>1.4999999999999999E-2</v>
      </c>
      <c r="KC1265">
        <f t="shared" si="1123"/>
        <v>0.04</v>
      </c>
      <c r="KD1265">
        <f t="shared" si="1148"/>
        <v>1.4999999999999999E-2</v>
      </c>
      <c r="KE1265">
        <f t="shared" si="1148"/>
        <v>0.03</v>
      </c>
      <c r="KF1265">
        <f t="shared" si="1148"/>
        <v>0.03</v>
      </c>
      <c r="KG1265">
        <f t="shared" si="1148"/>
        <v>0.03</v>
      </c>
      <c r="KH1265">
        <f t="shared" si="1148"/>
        <v>1.4999999999999999E-2</v>
      </c>
      <c r="KI1265">
        <f t="shared" si="1148"/>
        <v>2.2499999999999999E-2</v>
      </c>
      <c r="KJ1265">
        <f t="shared" si="1148"/>
        <v>2.2499999999999999E-2</v>
      </c>
      <c r="KK1265">
        <f t="shared" si="1125"/>
        <v>0</v>
      </c>
      <c r="KL1265">
        <f t="shared" si="1126"/>
        <v>0.02</v>
      </c>
      <c r="KM1265" s="5">
        <f t="shared" si="1127"/>
        <v>0.05</v>
      </c>
      <c r="KN1265">
        <f t="shared" si="1128"/>
        <v>0</v>
      </c>
      <c r="KO1265">
        <f t="shared" si="1128"/>
        <v>0</v>
      </c>
      <c r="KP1265">
        <f t="shared" si="1129"/>
        <v>4.4999999999999998E-2</v>
      </c>
      <c r="KQ1265">
        <f t="shared" si="1130"/>
        <v>2.2499999999999999E-2</v>
      </c>
      <c r="KR1265" s="6">
        <f t="shared" si="1131"/>
        <v>2.8333333333333335E-2</v>
      </c>
      <c r="KS1265">
        <f t="shared" si="1132"/>
        <v>0.04</v>
      </c>
      <c r="KT1265">
        <f t="shared" si="1133"/>
        <v>0.03</v>
      </c>
      <c r="KU1265">
        <f t="shared" si="1134"/>
        <v>0.04</v>
      </c>
      <c r="KV1265">
        <f t="shared" si="1135"/>
        <v>1.2500000000000001E-2</v>
      </c>
      <c r="KW1265">
        <f t="shared" si="1136"/>
        <v>5.0000000000000001E-3</v>
      </c>
      <c r="KX1265">
        <f t="shared" si="1137"/>
        <v>0</v>
      </c>
      <c r="KY1265">
        <f t="shared" si="1138"/>
        <v>0.02</v>
      </c>
      <c r="KZ1265">
        <f t="shared" si="1139"/>
        <v>0</v>
      </c>
      <c r="LA1265">
        <f t="shared" si="1140"/>
        <v>1</v>
      </c>
      <c r="LB1265">
        <f t="shared" si="1140"/>
        <v>0</v>
      </c>
      <c r="LC1265">
        <f t="shared" si="1141"/>
        <v>0.1</v>
      </c>
      <c r="LE1265" t="str">
        <f t="shared" si="1147"/>
        <v>Cote d'ivoire</v>
      </c>
      <c r="LF1265">
        <f t="shared" si="1142"/>
        <v>0.67749999999999999</v>
      </c>
      <c r="LG1265" s="6">
        <f t="shared" si="1143"/>
        <v>0.65166666666666662</v>
      </c>
      <c r="LH1265">
        <f t="shared" si="1144"/>
        <v>0.6875</v>
      </c>
      <c r="LI1265" s="6">
        <f t="shared" si="1145"/>
        <v>0.66583333333333328</v>
      </c>
      <c r="LJ1265">
        <f t="shared" si="1146"/>
        <v>1</v>
      </c>
    </row>
    <row r="1266" spans="1:322" x14ac:dyDescent="0.35">
      <c r="A1266" s="8">
        <v>44893</v>
      </c>
      <c r="B1266" t="s">
        <v>6490</v>
      </c>
      <c r="D1266" s="24" t="s">
        <v>257</v>
      </c>
      <c r="E1266" s="24" t="s">
        <v>257</v>
      </c>
      <c r="F1266" s="24">
        <v>20</v>
      </c>
      <c r="G1266" s="24" t="s">
        <v>258</v>
      </c>
      <c r="H1266" s="24" t="s">
        <v>259</v>
      </c>
      <c r="I1266" s="24" t="s">
        <v>6459</v>
      </c>
      <c r="J1266" s="24" t="s">
        <v>1805</v>
      </c>
      <c r="K1266" s="25">
        <v>44319</v>
      </c>
      <c r="L1266" s="25">
        <v>44302</v>
      </c>
      <c r="M1266" s="25">
        <v>44630</v>
      </c>
      <c r="N1266" s="24" t="s">
        <v>261</v>
      </c>
      <c r="O1266" s="24" t="s">
        <v>261</v>
      </c>
      <c r="P1266" s="24" t="s">
        <v>261</v>
      </c>
      <c r="Q1266" s="24" t="s">
        <v>324</v>
      </c>
      <c r="R1266" s="25">
        <v>44630</v>
      </c>
      <c r="S1266" s="25">
        <v>44666</v>
      </c>
      <c r="T1266" s="24" t="s">
        <v>263</v>
      </c>
      <c r="U1266" s="24" t="s">
        <v>261</v>
      </c>
      <c r="V1266" s="25" t="s">
        <v>262</v>
      </c>
      <c r="W1266" s="24" t="s">
        <v>261</v>
      </c>
      <c r="X1266" s="25" t="s">
        <v>262</v>
      </c>
      <c r="Y1266" s="24" t="s">
        <v>263</v>
      </c>
      <c r="Z1266" s="25">
        <v>44708</v>
      </c>
      <c r="AA1266" s="24" t="s">
        <v>264</v>
      </c>
      <c r="AB1266" s="24" t="s">
        <v>265</v>
      </c>
      <c r="AC1266" s="24" t="s">
        <v>6491</v>
      </c>
      <c r="AD1266" s="24" t="s">
        <v>267</v>
      </c>
      <c r="AE1266" s="24" t="s">
        <v>473</v>
      </c>
      <c r="AF1266" s="24" t="s">
        <v>687</v>
      </c>
      <c r="AG1266" s="31">
        <v>820000</v>
      </c>
      <c r="AH1266" s="24" t="s">
        <v>261</v>
      </c>
      <c r="AI1266" s="24" t="s">
        <v>262</v>
      </c>
      <c r="AJ1266" s="25" t="s">
        <v>262</v>
      </c>
      <c r="AK1266" s="24" t="s">
        <v>262</v>
      </c>
      <c r="AL1266" s="24" t="s">
        <v>262</v>
      </c>
      <c r="AM1266" s="24" t="s">
        <v>262</v>
      </c>
      <c r="AN1266" s="24" t="s">
        <v>262</v>
      </c>
      <c r="AO1266" s="27" t="s">
        <v>263</v>
      </c>
      <c r="AP1266" s="24" t="s">
        <v>261</v>
      </c>
      <c r="AQ1266" s="25" t="s">
        <v>262</v>
      </c>
      <c r="AR1266" s="24" t="s">
        <v>261</v>
      </c>
      <c r="AS1266" s="25" t="s">
        <v>262</v>
      </c>
      <c r="AT1266" s="24" t="s">
        <v>261</v>
      </c>
      <c r="AU1266" s="25" t="s">
        <v>262</v>
      </c>
      <c r="AV1266" s="24" t="s">
        <v>261</v>
      </c>
      <c r="AW1266" s="25" t="s">
        <v>262</v>
      </c>
      <c r="AX1266" s="24" t="s">
        <v>261</v>
      </c>
      <c r="AY1266" s="25" t="s">
        <v>262</v>
      </c>
      <c r="AZ1266" s="24" t="s">
        <v>263</v>
      </c>
      <c r="BA1266" s="25">
        <v>44630</v>
      </c>
      <c r="BB1266" s="24" t="s">
        <v>261</v>
      </c>
      <c r="BC1266" s="25" t="s">
        <v>262</v>
      </c>
      <c r="BD1266" s="24" t="s">
        <v>263</v>
      </c>
      <c r="BE1266" s="26">
        <v>44630</v>
      </c>
      <c r="BF1266" t="s">
        <v>1807</v>
      </c>
      <c r="BG1266" s="9" t="s">
        <v>1782</v>
      </c>
      <c r="BH1266" t="s">
        <v>208</v>
      </c>
      <c r="BI1266" t="s">
        <v>440</v>
      </c>
      <c r="BJ1266" t="s">
        <v>210</v>
      </c>
      <c r="BK1266" t="s">
        <v>329</v>
      </c>
      <c r="BL1266" t="s">
        <v>212</v>
      </c>
      <c r="BM1266" t="s">
        <v>6492</v>
      </c>
      <c r="BN1266" t="s">
        <v>214</v>
      </c>
      <c r="BO1266" t="s">
        <v>542</v>
      </c>
      <c r="BP1266" t="s">
        <v>219</v>
      </c>
      <c r="BQ1266" t="s">
        <v>216</v>
      </c>
      <c r="BR1266" t="s">
        <v>6493</v>
      </c>
      <c r="BS1266" t="s">
        <v>6494</v>
      </c>
      <c r="BT1266" t="s">
        <v>6493</v>
      </c>
      <c r="BU1266" t="s">
        <v>6493</v>
      </c>
      <c r="BV1266" t="s">
        <v>214</v>
      </c>
      <c r="CC1266" t="s">
        <v>219</v>
      </c>
      <c r="CD1266" t="s">
        <v>540</v>
      </c>
      <c r="CE1266" t="s">
        <v>6495</v>
      </c>
      <c r="CF1266" t="s">
        <v>542</v>
      </c>
      <c r="CG1266" t="s">
        <v>219</v>
      </c>
      <c r="CI1266" t="s">
        <v>333</v>
      </c>
      <c r="CJ1266" t="s">
        <v>3233</v>
      </c>
      <c r="CK1266" t="s">
        <v>335</v>
      </c>
      <c r="CL1266" t="s">
        <v>412</v>
      </c>
      <c r="CN1266" t="s">
        <v>498</v>
      </c>
      <c r="CO1266" t="s">
        <v>6496</v>
      </c>
      <c r="CP1266" t="s">
        <v>224</v>
      </c>
      <c r="CQ1266" t="s">
        <v>224</v>
      </c>
      <c r="CR1266" t="s">
        <v>244</v>
      </c>
      <c r="CS1266" t="s">
        <v>244</v>
      </c>
      <c r="CT1266" t="s">
        <v>214</v>
      </c>
      <c r="CU1266" t="s">
        <v>402</v>
      </c>
      <c r="CV1266" t="s">
        <v>250</v>
      </c>
      <c r="CW1266" t="s">
        <v>357</v>
      </c>
      <c r="CX1266" t="s">
        <v>287</v>
      </c>
      <c r="CY1266" t="s">
        <v>353</v>
      </c>
      <c r="CZ1266" t="s">
        <v>214</v>
      </c>
      <c r="DA1266" t="s">
        <v>214</v>
      </c>
      <c r="DB1266" t="s">
        <v>229</v>
      </c>
      <c r="DC1266" t="s">
        <v>229</v>
      </c>
      <c r="DD1266" t="s">
        <v>214</v>
      </c>
      <c r="DE1266" t="s">
        <v>337</v>
      </c>
      <c r="DG1266" t="s">
        <v>231</v>
      </c>
      <c r="DI1266" t="s">
        <v>6225</v>
      </c>
      <c r="DK1266" t="s">
        <v>372</v>
      </c>
      <c r="DL1266" t="s">
        <v>239</v>
      </c>
      <c r="DM1266" t="s">
        <v>214</v>
      </c>
      <c r="DN1266" t="s">
        <v>219</v>
      </c>
      <c r="DO1266" t="s">
        <v>288</v>
      </c>
      <c r="DP1266" t="s">
        <v>399</v>
      </c>
      <c r="DR1266" t="s">
        <v>235</v>
      </c>
      <c r="DT1266" t="s">
        <v>219</v>
      </c>
      <c r="DU1266" t="s">
        <v>214</v>
      </c>
      <c r="DX1266" t="s">
        <v>242</v>
      </c>
      <c r="DY1266" t="s">
        <v>242</v>
      </c>
      <c r="DZ1266" t="s">
        <v>485</v>
      </c>
      <c r="EA1266" t="s">
        <v>242</v>
      </c>
      <c r="EB1266" t="s">
        <v>242</v>
      </c>
      <c r="EC1266" t="s">
        <v>237</v>
      </c>
      <c r="ED1266" t="s">
        <v>239</v>
      </c>
      <c r="EE1266" t="s">
        <v>214</v>
      </c>
      <c r="EF1266" t="s">
        <v>214</v>
      </c>
      <c r="EG1266" t="s">
        <v>214</v>
      </c>
      <c r="EI1266" t="s">
        <v>214</v>
      </c>
      <c r="EK1266" t="s">
        <v>242</v>
      </c>
      <c r="EL1266" t="s">
        <v>239</v>
      </c>
      <c r="EM1266" t="s">
        <v>240</v>
      </c>
      <c r="EN1266" t="s">
        <v>239</v>
      </c>
      <c r="EO1266" t="s">
        <v>240</v>
      </c>
      <c r="EP1266" t="s">
        <v>239</v>
      </c>
      <c r="EQ1266" t="s">
        <v>214</v>
      </c>
      <c r="ER1266" t="s">
        <v>214</v>
      </c>
      <c r="ES1266" t="s">
        <v>237</v>
      </c>
      <c r="ET1266" t="s">
        <v>239</v>
      </c>
      <c r="EU1266" t="s">
        <v>242</v>
      </c>
      <c r="EV1266" t="s">
        <v>242</v>
      </c>
      <c r="EW1266" t="s">
        <v>243</v>
      </c>
      <c r="EX1266" t="s">
        <v>243</v>
      </c>
      <c r="EY1266" t="s">
        <v>237</v>
      </c>
      <c r="EZ1266" t="s">
        <v>241</v>
      </c>
      <c r="FA1266" t="s">
        <v>241</v>
      </c>
      <c r="FB1266" t="s">
        <v>239</v>
      </c>
      <c r="FC1266" t="s">
        <v>237</v>
      </c>
      <c r="FD1266" t="s">
        <v>239</v>
      </c>
      <c r="FE1266" t="s">
        <v>244</v>
      </c>
      <c r="FF1266" t="s">
        <v>244</v>
      </c>
      <c r="FG1266" t="s">
        <v>390</v>
      </c>
      <c r="FH1266" t="s">
        <v>390</v>
      </c>
      <c r="FI1266" t="s">
        <v>214</v>
      </c>
      <c r="FJ1266" t="s">
        <v>214</v>
      </c>
      <c r="FK1266" t="s">
        <v>214</v>
      </c>
      <c r="FL1266" t="s">
        <v>214</v>
      </c>
      <c r="FM1266" t="s">
        <v>292</v>
      </c>
      <c r="FN1266" t="s">
        <v>239</v>
      </c>
      <c r="FO1266" t="s">
        <v>219</v>
      </c>
      <c r="FP1266" t="s">
        <v>219</v>
      </c>
      <c r="FQ1266" t="s">
        <v>241</v>
      </c>
      <c r="FR1266" t="s">
        <v>241</v>
      </c>
      <c r="FS1266" t="s">
        <v>241</v>
      </c>
      <c r="FT1266" t="s">
        <v>241</v>
      </c>
      <c r="FU1266" t="s">
        <v>219</v>
      </c>
      <c r="FV1266" t="s">
        <v>241</v>
      </c>
      <c r="FW1266" t="s">
        <v>241</v>
      </c>
      <c r="FX1266" t="s">
        <v>241</v>
      </c>
      <c r="FY1266" t="s">
        <v>241</v>
      </c>
      <c r="FZ1266" t="s">
        <v>248</v>
      </c>
      <c r="GA1266" t="s">
        <v>335</v>
      </c>
      <c r="GB1266" t="s">
        <v>244</v>
      </c>
      <c r="GC1266" t="s">
        <v>244</v>
      </c>
      <c r="GD1266" t="s">
        <v>293</v>
      </c>
      <c r="GE1266" t="s">
        <v>241</v>
      </c>
      <c r="GF1266" t="s">
        <v>293</v>
      </c>
      <c r="GG1266" t="s">
        <v>250</v>
      </c>
      <c r="GH1266" t="s">
        <v>3233</v>
      </c>
      <c r="GI1266" t="s">
        <v>250</v>
      </c>
      <c r="GJ1266" t="s">
        <v>244</v>
      </c>
      <c r="GK1266" t="s">
        <v>244</v>
      </c>
      <c r="GL1266" t="s">
        <v>227</v>
      </c>
      <c r="GM1266" t="s">
        <v>227</v>
      </c>
      <c r="GN1266" t="s">
        <v>219</v>
      </c>
      <c r="GO1266" t="s">
        <v>214</v>
      </c>
      <c r="GP1266" t="s">
        <v>295</v>
      </c>
      <c r="GQ1266" t="s">
        <v>239</v>
      </c>
      <c r="GR1266" t="s">
        <v>295</v>
      </c>
      <c r="GS1266" t="s">
        <v>357</v>
      </c>
      <c r="GT1266" t="s">
        <v>241</v>
      </c>
      <c r="GU1266" t="s">
        <v>214</v>
      </c>
      <c r="GV1266" t="s">
        <v>241</v>
      </c>
      <c r="GW1266" t="s">
        <v>296</v>
      </c>
      <c r="GX1266" t="s">
        <v>297</v>
      </c>
      <c r="GY1266" t="s">
        <v>314</v>
      </c>
      <c r="GZ1266" t="s">
        <v>241</v>
      </c>
      <c r="HA1266" t="s">
        <v>298</v>
      </c>
      <c r="HB1266" t="s">
        <v>241</v>
      </c>
      <c r="HC1266" t="s">
        <v>883</v>
      </c>
      <c r="HD1266" t="s">
        <v>316</v>
      </c>
      <c r="HE1266" t="s">
        <v>317</v>
      </c>
      <c r="HF1266" t="s">
        <v>241</v>
      </c>
      <c r="HG1266" t="s">
        <v>362</v>
      </c>
      <c r="HH1266" t="s">
        <v>241</v>
      </c>
      <c r="HI1266" t="s">
        <v>241</v>
      </c>
      <c r="HJ1266" t="s">
        <v>219</v>
      </c>
      <c r="HK1266" t="s">
        <v>241</v>
      </c>
      <c r="HL1266" s="12"/>
      <c r="HM1266">
        <v>0.75</v>
      </c>
      <c r="HN1266">
        <v>0.75</v>
      </c>
      <c r="HO1266">
        <v>1</v>
      </c>
      <c r="HP1266">
        <v>0.5</v>
      </c>
      <c r="HQ1266">
        <v>0</v>
      </c>
      <c r="HR1266">
        <v>0</v>
      </c>
      <c r="HS1266">
        <v>1</v>
      </c>
      <c r="HT1266">
        <v>1</v>
      </c>
      <c r="HU1266">
        <v>1</v>
      </c>
      <c r="HV1266">
        <v>0.75</v>
      </c>
      <c r="HW1266">
        <v>0.75</v>
      </c>
      <c r="HX1266">
        <v>0.5</v>
      </c>
      <c r="HY1266">
        <v>1</v>
      </c>
      <c r="HZ1266">
        <v>0.75</v>
      </c>
      <c r="IA1266" s="4">
        <v>1</v>
      </c>
      <c r="IB1266">
        <v>0.5</v>
      </c>
      <c r="IC1266">
        <v>0.75</v>
      </c>
      <c r="ID1266">
        <v>0.5</v>
      </c>
      <c r="IE1266">
        <v>0.5</v>
      </c>
      <c r="IG1266">
        <v>0.25</v>
      </c>
      <c r="IH1266">
        <v>0.5</v>
      </c>
      <c r="II1266">
        <v>1</v>
      </c>
      <c r="IJ1266">
        <v>0.75</v>
      </c>
      <c r="IK1266">
        <v>0.75</v>
      </c>
      <c r="IL1266">
        <v>1</v>
      </c>
      <c r="IM1266">
        <v>0.5</v>
      </c>
      <c r="IN1266">
        <v>1</v>
      </c>
      <c r="IO1266">
        <v>0.5</v>
      </c>
      <c r="IQ1266">
        <v>1</v>
      </c>
      <c r="IS1266">
        <f t="shared" si="1092"/>
        <v>0.11249999999999999</v>
      </c>
      <c r="IT1266">
        <f t="shared" si="1093"/>
        <v>0.09</v>
      </c>
      <c r="IU1266">
        <f t="shared" si="1094"/>
        <v>0.08</v>
      </c>
      <c r="IV1266">
        <f t="shared" si="1095"/>
        <v>0.05</v>
      </c>
      <c r="IW1266">
        <f t="shared" si="1096"/>
        <v>0</v>
      </c>
      <c r="IX1266">
        <f t="shared" si="1097"/>
        <v>0</v>
      </c>
      <c r="IY1266">
        <f t="shared" si="1098"/>
        <v>0.1</v>
      </c>
      <c r="IZ1266">
        <f t="shared" si="1099"/>
        <v>0.11</v>
      </c>
      <c r="JA1266">
        <f t="shared" si="1100"/>
        <v>0.13</v>
      </c>
      <c r="JB1266">
        <f t="shared" si="1101"/>
        <v>7.5000000000000011E-2</v>
      </c>
      <c r="JC1266">
        <f t="shared" si="1102"/>
        <v>0.09</v>
      </c>
      <c r="JD1266">
        <f t="shared" si="1103"/>
        <v>5.5E-2</v>
      </c>
      <c r="JE1266">
        <f t="shared" si="1104"/>
        <v>7.0000000000000007E-2</v>
      </c>
      <c r="JF1266">
        <f t="shared" si="1105"/>
        <v>0.09</v>
      </c>
      <c r="JG1266" s="5">
        <f t="shared" si="1106"/>
        <v>0.05</v>
      </c>
      <c r="JH1266">
        <f t="shared" si="1107"/>
        <v>0</v>
      </c>
      <c r="JI1266">
        <f t="shared" si="1107"/>
        <v>0</v>
      </c>
      <c r="JJ1266">
        <f t="shared" si="1108"/>
        <v>0.1</v>
      </c>
      <c r="JK1266">
        <f t="shared" si="1109"/>
        <v>7.4999999999999997E-2</v>
      </c>
      <c r="JL1266" s="6">
        <f t="shared" si="1110"/>
        <v>0.05</v>
      </c>
      <c r="JM1266">
        <f t="shared" si="1111"/>
        <v>0.03</v>
      </c>
      <c r="JN1266">
        <f t="shared" si="1112"/>
        <v>2.5000000000000001E-2</v>
      </c>
      <c r="JO1266">
        <f t="shared" si="1113"/>
        <v>0.15</v>
      </c>
      <c r="JP1266">
        <f t="shared" si="1114"/>
        <v>7.5000000000000011E-2</v>
      </c>
      <c r="JQ1266">
        <f t="shared" si="1115"/>
        <v>0.09</v>
      </c>
      <c r="JR1266">
        <f t="shared" si="1116"/>
        <v>0.11</v>
      </c>
      <c r="JS1266">
        <f t="shared" si="1117"/>
        <v>0.05</v>
      </c>
      <c r="JT1266">
        <f t="shared" si="1117"/>
        <v>0.1</v>
      </c>
      <c r="JU1266">
        <f t="shared" si="1118"/>
        <v>0.5</v>
      </c>
      <c r="JV1266">
        <f t="shared" si="1118"/>
        <v>0</v>
      </c>
      <c r="JW1266">
        <f t="shared" si="1119"/>
        <v>7.4999999999999997E-2</v>
      </c>
      <c r="JY1266">
        <f t="shared" si="1120"/>
        <v>3.7500000000000006E-2</v>
      </c>
      <c r="JZ1266">
        <f t="shared" si="1121"/>
        <v>0.06</v>
      </c>
      <c r="KA1266">
        <f t="shared" si="1122"/>
        <v>0.02</v>
      </c>
      <c r="KB1266">
        <f t="shared" si="1122"/>
        <v>0.01</v>
      </c>
      <c r="KC1266">
        <f t="shared" si="1123"/>
        <v>0</v>
      </c>
      <c r="KD1266">
        <f t="shared" si="1148"/>
        <v>0</v>
      </c>
      <c r="KE1266">
        <f t="shared" si="1148"/>
        <v>0.03</v>
      </c>
      <c r="KF1266">
        <f t="shared" si="1148"/>
        <v>0.03</v>
      </c>
      <c r="KG1266">
        <f t="shared" si="1148"/>
        <v>0.03</v>
      </c>
      <c r="KH1266">
        <f t="shared" si="1148"/>
        <v>2.2499999999999999E-2</v>
      </c>
      <c r="KI1266">
        <f t="shared" si="1148"/>
        <v>2.2499999999999999E-2</v>
      </c>
      <c r="KJ1266">
        <f t="shared" si="1148"/>
        <v>1.4999999999999999E-2</v>
      </c>
      <c r="KK1266">
        <f t="shared" si="1125"/>
        <v>0.02</v>
      </c>
      <c r="KL1266">
        <f t="shared" si="1126"/>
        <v>0.03</v>
      </c>
      <c r="KM1266" s="5">
        <f t="shared" si="1127"/>
        <v>0.05</v>
      </c>
      <c r="KN1266">
        <f t="shared" si="1128"/>
        <v>0</v>
      </c>
      <c r="KO1266">
        <f t="shared" si="1128"/>
        <v>0</v>
      </c>
      <c r="KP1266">
        <f t="shared" si="1129"/>
        <v>0.03</v>
      </c>
      <c r="KQ1266">
        <f t="shared" si="1130"/>
        <v>1.4999999999999999E-2</v>
      </c>
      <c r="KR1266" s="6">
        <f t="shared" si="1131"/>
        <v>2.5000000000000001E-2</v>
      </c>
      <c r="KS1266">
        <f t="shared" si="1132"/>
        <v>0.01</v>
      </c>
      <c r="KT1266">
        <f t="shared" si="1133"/>
        <v>1.4999999999999999E-2</v>
      </c>
      <c r="KU1266">
        <f t="shared" si="1134"/>
        <v>0.04</v>
      </c>
      <c r="KV1266">
        <f t="shared" si="1135"/>
        <v>3.7500000000000006E-2</v>
      </c>
      <c r="KW1266">
        <f t="shared" si="1136"/>
        <v>7.4999999999999997E-3</v>
      </c>
      <c r="KX1266">
        <f t="shared" si="1137"/>
        <v>0</v>
      </c>
      <c r="KY1266">
        <f t="shared" si="1138"/>
        <v>0.02</v>
      </c>
      <c r="KZ1266">
        <f t="shared" si="1139"/>
        <v>0.03</v>
      </c>
      <c r="LA1266">
        <f t="shared" si="1140"/>
        <v>0.5</v>
      </c>
      <c r="LB1266">
        <f t="shared" si="1140"/>
        <v>0</v>
      </c>
      <c r="LC1266">
        <f t="shared" si="1141"/>
        <v>0.05</v>
      </c>
      <c r="LE1266" t="str">
        <f t="shared" si="1147"/>
        <v>Cote d'ivoire</v>
      </c>
      <c r="LF1266">
        <f t="shared" si="1142"/>
        <v>0.67249999999999999</v>
      </c>
      <c r="LG1266" s="6">
        <f t="shared" si="1143"/>
        <v>0.65500000000000003</v>
      </c>
      <c r="LH1266">
        <f t="shared" si="1144"/>
        <v>0.70499999999999996</v>
      </c>
      <c r="LI1266" s="6">
        <f t="shared" si="1145"/>
        <v>0.65750000000000008</v>
      </c>
      <c r="LJ1266">
        <f t="shared" si="1146"/>
        <v>1</v>
      </c>
    </row>
    <row r="1267" spans="1:322" x14ac:dyDescent="0.35">
      <c r="A1267" s="8">
        <v>44910</v>
      </c>
      <c r="B1267" t="s">
        <v>6497</v>
      </c>
      <c r="D1267" s="27" t="s">
        <v>321</v>
      </c>
      <c r="E1267" s="27" t="s">
        <v>321</v>
      </c>
      <c r="F1267" s="27">
        <v>30</v>
      </c>
      <c r="G1267" s="27" t="s">
        <v>258</v>
      </c>
      <c r="H1267" s="27" t="s">
        <v>259</v>
      </c>
      <c r="I1267" s="27" t="s">
        <v>6459</v>
      </c>
      <c r="J1267" s="27" t="s">
        <v>1805</v>
      </c>
      <c r="K1267" s="28">
        <v>44319</v>
      </c>
      <c r="L1267" s="28">
        <v>44309</v>
      </c>
      <c r="M1267" s="28">
        <v>44572</v>
      </c>
      <c r="N1267" s="27" t="s">
        <v>261</v>
      </c>
      <c r="O1267" s="27" t="s">
        <v>261</v>
      </c>
      <c r="P1267" s="27" t="s">
        <v>261</v>
      </c>
      <c r="Q1267" s="27" t="s">
        <v>324</v>
      </c>
      <c r="R1267" s="28">
        <v>44581</v>
      </c>
      <c r="S1267" s="28">
        <v>44581</v>
      </c>
      <c r="T1267" s="27" t="s">
        <v>263</v>
      </c>
      <c r="U1267" s="27" t="s">
        <v>261</v>
      </c>
      <c r="V1267" s="28" t="s">
        <v>262</v>
      </c>
      <c r="W1267" s="27" t="s">
        <v>261</v>
      </c>
      <c r="X1267" s="28" t="s">
        <v>262</v>
      </c>
      <c r="Y1267" s="27" t="s">
        <v>263</v>
      </c>
      <c r="Z1267" s="28">
        <v>44601</v>
      </c>
      <c r="AA1267" s="27" t="s">
        <v>264</v>
      </c>
      <c r="AB1267" s="27" t="s">
        <v>265</v>
      </c>
      <c r="AC1267" s="27" t="s">
        <v>6498</v>
      </c>
      <c r="AD1267" s="27" t="s">
        <v>267</v>
      </c>
      <c r="AE1267" s="27" t="s">
        <v>473</v>
      </c>
      <c r="AF1267" s="27" t="s">
        <v>687</v>
      </c>
      <c r="AG1267" s="29">
        <v>800000</v>
      </c>
      <c r="AH1267" s="27" t="s">
        <v>261</v>
      </c>
      <c r="AI1267" s="27" t="s">
        <v>262</v>
      </c>
      <c r="AJ1267" s="28" t="s">
        <v>262</v>
      </c>
      <c r="AK1267" s="27" t="s">
        <v>262</v>
      </c>
      <c r="AL1267" s="27" t="s">
        <v>262</v>
      </c>
      <c r="AM1267" s="27" t="s">
        <v>262</v>
      </c>
      <c r="AN1267" s="27" t="s">
        <v>262</v>
      </c>
      <c r="AO1267" s="27" t="s">
        <v>263</v>
      </c>
      <c r="AP1267" s="27" t="s">
        <v>261</v>
      </c>
      <c r="AQ1267" s="28" t="s">
        <v>262</v>
      </c>
      <c r="AR1267" s="27" t="s">
        <v>261</v>
      </c>
      <c r="AS1267" s="28" t="s">
        <v>262</v>
      </c>
      <c r="AT1267" s="27" t="s">
        <v>261</v>
      </c>
      <c r="AU1267" s="28" t="s">
        <v>262</v>
      </c>
      <c r="AV1267" s="27" t="s">
        <v>263</v>
      </c>
      <c r="AW1267" s="28">
        <v>44601</v>
      </c>
      <c r="AX1267" s="27" t="s">
        <v>261</v>
      </c>
      <c r="AY1267" s="28" t="s">
        <v>262</v>
      </c>
      <c r="AZ1267" s="27" t="s">
        <v>262</v>
      </c>
      <c r="BA1267" s="27" t="s">
        <v>262</v>
      </c>
      <c r="BB1267" s="27" t="s">
        <v>261</v>
      </c>
      <c r="BC1267" s="28" t="s">
        <v>262</v>
      </c>
      <c r="BD1267" s="27" t="s">
        <v>263</v>
      </c>
      <c r="BE1267" s="30">
        <v>44786</v>
      </c>
      <c r="BF1267" t="s">
        <v>1807</v>
      </c>
      <c r="BG1267" s="9" t="s">
        <v>1782</v>
      </c>
      <c r="BH1267" t="s">
        <v>208</v>
      </c>
      <c r="BI1267" t="s">
        <v>718</v>
      </c>
      <c r="BJ1267" t="s">
        <v>210</v>
      </c>
      <c r="BK1267" t="s">
        <v>852</v>
      </c>
      <c r="BL1267" t="s">
        <v>212</v>
      </c>
      <c r="BM1267" t="s">
        <v>2407</v>
      </c>
      <c r="BN1267" t="s">
        <v>214</v>
      </c>
      <c r="BO1267" t="s">
        <v>276</v>
      </c>
      <c r="BP1267" t="s">
        <v>219</v>
      </c>
      <c r="BQ1267" t="s">
        <v>216</v>
      </c>
      <c r="BR1267" t="s">
        <v>1898</v>
      </c>
      <c r="BU1267" t="s">
        <v>2409</v>
      </c>
      <c r="BV1267" t="s">
        <v>214</v>
      </c>
      <c r="CC1267" t="s">
        <v>214</v>
      </c>
      <c r="CG1267" t="s">
        <v>214</v>
      </c>
      <c r="CH1267" t="s">
        <v>540</v>
      </c>
      <c r="CI1267" t="s">
        <v>220</v>
      </c>
      <c r="CJ1267" t="s">
        <v>6499</v>
      </c>
      <c r="CK1267" t="s">
        <v>333</v>
      </c>
      <c r="CL1267" t="s">
        <v>282</v>
      </c>
      <c r="CN1267" t="s">
        <v>498</v>
      </c>
      <c r="CO1267" t="s">
        <v>6500</v>
      </c>
      <c r="CP1267" t="s">
        <v>224</v>
      </c>
      <c r="CQ1267" t="s">
        <v>225</v>
      </c>
      <c r="CR1267" t="s">
        <v>244</v>
      </c>
      <c r="CS1267" t="s">
        <v>227</v>
      </c>
      <c r="CT1267" t="s">
        <v>219</v>
      </c>
      <c r="CU1267" t="s">
        <v>219</v>
      </c>
      <c r="CV1267" t="s">
        <v>244</v>
      </c>
      <c r="CW1267" t="s">
        <v>227</v>
      </c>
      <c r="CX1267" t="s">
        <v>228</v>
      </c>
      <c r="CY1267" t="s">
        <v>287</v>
      </c>
      <c r="CZ1267" t="s">
        <v>214</v>
      </c>
      <c r="DA1267" t="s">
        <v>219</v>
      </c>
      <c r="DB1267" t="s">
        <v>229</v>
      </c>
      <c r="DC1267" t="s">
        <v>398</v>
      </c>
      <c r="DD1267" t="s">
        <v>219</v>
      </c>
      <c r="DI1267" t="s">
        <v>338</v>
      </c>
      <c r="DK1267" t="s">
        <v>242</v>
      </c>
      <c r="DL1267" t="s">
        <v>242</v>
      </c>
      <c r="DM1267" t="s">
        <v>214</v>
      </c>
      <c r="DN1267" t="s">
        <v>219</v>
      </c>
      <c r="DO1267" t="s">
        <v>414</v>
      </c>
      <c r="DP1267" t="s">
        <v>235</v>
      </c>
      <c r="DR1267" t="s">
        <v>235</v>
      </c>
      <c r="DT1267" t="s">
        <v>219</v>
      </c>
      <c r="DU1267" t="s">
        <v>219</v>
      </c>
      <c r="DX1267" t="s">
        <v>237</v>
      </c>
      <c r="DY1267" t="s">
        <v>242</v>
      </c>
      <c r="DZ1267" t="s">
        <v>400</v>
      </c>
      <c r="EA1267" t="s">
        <v>237</v>
      </c>
      <c r="EB1267" t="s">
        <v>237</v>
      </c>
      <c r="EC1267" t="s">
        <v>242</v>
      </c>
      <c r="ED1267" t="s">
        <v>242</v>
      </c>
      <c r="EE1267" t="s">
        <v>219</v>
      </c>
      <c r="EF1267" t="s">
        <v>219</v>
      </c>
      <c r="EK1267" t="s">
        <v>237</v>
      </c>
      <c r="EL1267" t="s">
        <v>239</v>
      </c>
      <c r="EM1267" t="s">
        <v>486</v>
      </c>
      <c r="EN1267" t="s">
        <v>486</v>
      </c>
      <c r="EO1267" t="s">
        <v>486</v>
      </c>
      <c r="EP1267" t="s">
        <v>486</v>
      </c>
      <c r="EQ1267" t="s">
        <v>214</v>
      </c>
      <c r="ER1267" t="s">
        <v>219</v>
      </c>
      <c r="ES1267" t="s">
        <v>242</v>
      </c>
      <c r="ET1267" t="s">
        <v>242</v>
      </c>
      <c r="EU1267" t="s">
        <v>372</v>
      </c>
      <c r="EV1267" t="s">
        <v>372</v>
      </c>
      <c r="EW1267" t="s">
        <v>310</v>
      </c>
      <c r="EX1267" t="s">
        <v>310</v>
      </c>
      <c r="EY1267" t="s">
        <v>242</v>
      </c>
      <c r="EZ1267" t="s">
        <v>241</v>
      </c>
      <c r="FA1267" t="s">
        <v>241</v>
      </c>
      <c r="FB1267" t="s">
        <v>242</v>
      </c>
      <c r="FC1267" t="s">
        <v>242</v>
      </c>
      <c r="FD1267" t="s">
        <v>242</v>
      </c>
      <c r="FE1267" t="s">
        <v>227</v>
      </c>
      <c r="FF1267" t="s">
        <v>286</v>
      </c>
      <c r="FG1267" t="s">
        <v>390</v>
      </c>
      <c r="FH1267" t="s">
        <v>390</v>
      </c>
      <c r="FI1267" t="s">
        <v>214</v>
      </c>
      <c r="FJ1267" t="s">
        <v>214</v>
      </c>
      <c r="FK1267" t="s">
        <v>214</v>
      </c>
      <c r="FL1267" t="s">
        <v>214</v>
      </c>
      <c r="FM1267" t="s">
        <v>589</v>
      </c>
      <c r="FN1267" t="s">
        <v>245</v>
      </c>
      <c r="FO1267" t="s">
        <v>219</v>
      </c>
      <c r="FP1267" t="s">
        <v>219</v>
      </c>
      <c r="FQ1267" t="s">
        <v>241</v>
      </c>
      <c r="FR1267" t="s">
        <v>241</v>
      </c>
      <c r="FS1267" t="s">
        <v>241</v>
      </c>
      <c r="FT1267" t="s">
        <v>241</v>
      </c>
      <c r="FU1267" t="s">
        <v>214</v>
      </c>
      <c r="FV1267" t="s">
        <v>246</v>
      </c>
      <c r="FW1267" t="s">
        <v>241</v>
      </c>
      <c r="FX1267" t="s">
        <v>500</v>
      </c>
      <c r="FY1267" t="s">
        <v>6501</v>
      </c>
      <c r="FZ1267" t="s">
        <v>248</v>
      </c>
      <c r="GA1267" t="s">
        <v>248</v>
      </c>
      <c r="GB1267" t="s">
        <v>227</v>
      </c>
      <c r="GC1267" t="s">
        <v>227</v>
      </c>
      <c r="GD1267" t="s">
        <v>293</v>
      </c>
      <c r="GE1267" t="s">
        <v>241</v>
      </c>
      <c r="GF1267" t="s">
        <v>293</v>
      </c>
      <c r="GG1267" t="s">
        <v>226</v>
      </c>
      <c r="GH1267" t="s">
        <v>6502</v>
      </c>
      <c r="GI1267" t="s">
        <v>227</v>
      </c>
      <c r="GJ1267" t="s">
        <v>244</v>
      </c>
      <c r="GK1267" t="s">
        <v>227</v>
      </c>
      <c r="GL1267" t="s">
        <v>227</v>
      </c>
      <c r="GM1267" t="s">
        <v>227</v>
      </c>
      <c r="GN1267" t="s">
        <v>219</v>
      </c>
      <c r="GO1267" t="s">
        <v>219</v>
      </c>
      <c r="GP1267" t="s">
        <v>251</v>
      </c>
      <c r="GQ1267" t="s">
        <v>251</v>
      </c>
      <c r="GR1267" t="s">
        <v>251</v>
      </c>
      <c r="GS1267" t="s">
        <v>214</v>
      </c>
      <c r="GT1267" t="s">
        <v>241</v>
      </c>
      <c r="GU1267" t="s">
        <v>214</v>
      </c>
      <c r="GV1267" t="s">
        <v>241</v>
      </c>
      <c r="GW1267" t="s">
        <v>297</v>
      </c>
      <c r="GX1267" t="s">
        <v>297</v>
      </c>
      <c r="GY1267" t="s">
        <v>626</v>
      </c>
      <c r="GZ1267" t="s">
        <v>241</v>
      </c>
      <c r="HA1267" t="s">
        <v>241</v>
      </c>
      <c r="HB1267" t="s">
        <v>241</v>
      </c>
      <c r="HC1267" t="s">
        <v>883</v>
      </c>
      <c r="HD1267" t="s">
        <v>316</v>
      </c>
      <c r="HE1267" t="s">
        <v>317</v>
      </c>
      <c r="HF1267" t="s">
        <v>241</v>
      </c>
      <c r="HG1267" t="s">
        <v>362</v>
      </c>
      <c r="HH1267" t="s">
        <v>241</v>
      </c>
      <c r="HI1267" t="s">
        <v>241</v>
      </c>
      <c r="HJ1267" t="s">
        <v>219</v>
      </c>
      <c r="HK1267" t="s">
        <v>241</v>
      </c>
      <c r="HL1267" s="12"/>
      <c r="HM1267">
        <v>0.25</v>
      </c>
      <c r="HN1267">
        <v>0.75</v>
      </c>
      <c r="HO1267">
        <v>0</v>
      </c>
      <c r="HP1267">
        <v>0.75</v>
      </c>
      <c r="HQ1267">
        <v>0</v>
      </c>
      <c r="HR1267">
        <v>0.75</v>
      </c>
      <c r="HS1267">
        <v>1</v>
      </c>
      <c r="HT1267">
        <v>0</v>
      </c>
      <c r="HU1267">
        <v>1</v>
      </c>
      <c r="HV1267">
        <v>0.5</v>
      </c>
      <c r="HW1267">
        <v>0.5</v>
      </c>
      <c r="HX1267">
        <v>0.75</v>
      </c>
      <c r="HZ1267">
        <v>0.5</v>
      </c>
      <c r="IA1267" s="4">
        <v>1</v>
      </c>
      <c r="IB1267">
        <v>0.75</v>
      </c>
      <c r="IC1267">
        <v>0</v>
      </c>
      <c r="ID1267">
        <v>0.75</v>
      </c>
      <c r="IE1267">
        <v>0.75</v>
      </c>
      <c r="IG1267">
        <v>0</v>
      </c>
      <c r="IH1267">
        <v>0.5</v>
      </c>
      <c r="II1267">
        <v>0</v>
      </c>
      <c r="IJ1267">
        <v>0.75</v>
      </c>
      <c r="IK1267">
        <v>1</v>
      </c>
      <c r="IL1267">
        <v>1</v>
      </c>
      <c r="IM1267">
        <v>0</v>
      </c>
      <c r="IN1267">
        <v>1</v>
      </c>
      <c r="IO1267">
        <v>1</v>
      </c>
      <c r="IQ1267">
        <v>0</v>
      </c>
      <c r="IS1267">
        <f t="shared" si="1092"/>
        <v>3.7499999999999999E-2</v>
      </c>
      <c r="IT1267">
        <f t="shared" si="1093"/>
        <v>0.09</v>
      </c>
      <c r="IU1267">
        <f t="shared" si="1094"/>
        <v>0</v>
      </c>
      <c r="IV1267">
        <f t="shared" si="1095"/>
        <v>7.5000000000000011E-2</v>
      </c>
      <c r="IW1267">
        <f t="shared" si="1096"/>
        <v>0</v>
      </c>
      <c r="IX1267">
        <f t="shared" si="1097"/>
        <v>9.7500000000000003E-2</v>
      </c>
      <c r="IY1267">
        <f t="shared" si="1098"/>
        <v>0.1</v>
      </c>
      <c r="IZ1267">
        <f t="shared" si="1099"/>
        <v>0</v>
      </c>
      <c r="JA1267">
        <f t="shared" si="1100"/>
        <v>0.13</v>
      </c>
      <c r="JB1267">
        <f t="shared" si="1101"/>
        <v>0.05</v>
      </c>
      <c r="JC1267">
        <f t="shared" si="1102"/>
        <v>0.06</v>
      </c>
      <c r="JD1267">
        <f t="shared" si="1103"/>
        <v>8.2500000000000004E-2</v>
      </c>
      <c r="JE1267">
        <f t="shared" si="1104"/>
        <v>0</v>
      </c>
      <c r="JF1267">
        <f t="shared" si="1105"/>
        <v>0.06</v>
      </c>
      <c r="JG1267" s="5">
        <f t="shared" si="1106"/>
        <v>0.05</v>
      </c>
      <c r="JH1267">
        <f t="shared" si="1107"/>
        <v>0</v>
      </c>
      <c r="JI1267">
        <f t="shared" si="1107"/>
        <v>0</v>
      </c>
      <c r="JJ1267">
        <f t="shared" si="1108"/>
        <v>0.15000000000000002</v>
      </c>
      <c r="JK1267">
        <f t="shared" si="1109"/>
        <v>0.11249999999999999</v>
      </c>
      <c r="JL1267" s="6">
        <f t="shared" si="1110"/>
        <v>4.3333333333333328E-2</v>
      </c>
      <c r="JM1267">
        <f t="shared" si="1111"/>
        <v>0</v>
      </c>
      <c r="JN1267">
        <f t="shared" si="1112"/>
        <v>2.5000000000000001E-2</v>
      </c>
      <c r="JO1267">
        <f t="shared" si="1113"/>
        <v>0</v>
      </c>
      <c r="JP1267">
        <f t="shared" si="1114"/>
        <v>7.5000000000000011E-2</v>
      </c>
      <c r="JQ1267">
        <f t="shared" si="1115"/>
        <v>0.12</v>
      </c>
      <c r="JR1267">
        <f t="shared" si="1116"/>
        <v>0.11</v>
      </c>
      <c r="JS1267">
        <f t="shared" si="1117"/>
        <v>0</v>
      </c>
      <c r="JT1267">
        <f t="shared" si="1117"/>
        <v>0.1</v>
      </c>
      <c r="JU1267">
        <f t="shared" si="1118"/>
        <v>1</v>
      </c>
      <c r="JV1267">
        <f t="shared" si="1118"/>
        <v>0</v>
      </c>
      <c r="JW1267">
        <f t="shared" si="1119"/>
        <v>0.15</v>
      </c>
      <c r="JY1267">
        <f t="shared" si="1120"/>
        <v>1.2500000000000001E-2</v>
      </c>
      <c r="JZ1267">
        <f t="shared" si="1121"/>
        <v>0.06</v>
      </c>
      <c r="KA1267">
        <f t="shared" si="1122"/>
        <v>0</v>
      </c>
      <c r="KB1267">
        <f t="shared" si="1122"/>
        <v>1.4999999999999999E-2</v>
      </c>
      <c r="KC1267">
        <f t="shared" si="1123"/>
        <v>0</v>
      </c>
      <c r="KD1267">
        <f t="shared" si="1148"/>
        <v>2.2499999999999999E-2</v>
      </c>
      <c r="KE1267">
        <f t="shared" si="1148"/>
        <v>0.03</v>
      </c>
      <c r="KF1267">
        <f t="shared" si="1148"/>
        <v>0</v>
      </c>
      <c r="KG1267">
        <f t="shared" si="1148"/>
        <v>0.03</v>
      </c>
      <c r="KH1267">
        <f t="shared" si="1148"/>
        <v>1.4999999999999999E-2</v>
      </c>
      <c r="KI1267">
        <f t="shared" si="1148"/>
        <v>1.4999999999999999E-2</v>
      </c>
      <c r="KJ1267">
        <f t="shared" si="1148"/>
        <v>2.2499999999999999E-2</v>
      </c>
      <c r="KK1267">
        <f t="shared" si="1125"/>
        <v>0</v>
      </c>
      <c r="KL1267">
        <f t="shared" si="1126"/>
        <v>0.02</v>
      </c>
      <c r="KM1267" s="5">
        <f t="shared" si="1127"/>
        <v>0.05</v>
      </c>
      <c r="KN1267">
        <f t="shared" si="1128"/>
        <v>0</v>
      </c>
      <c r="KO1267">
        <f t="shared" si="1128"/>
        <v>0</v>
      </c>
      <c r="KP1267">
        <f t="shared" si="1129"/>
        <v>4.4999999999999998E-2</v>
      </c>
      <c r="KQ1267">
        <f t="shared" si="1130"/>
        <v>2.2499999999999999E-2</v>
      </c>
      <c r="KR1267" s="6">
        <f t="shared" si="1131"/>
        <v>2.1666666666666664E-2</v>
      </c>
      <c r="KS1267">
        <f t="shared" si="1132"/>
        <v>0</v>
      </c>
      <c r="KT1267">
        <f t="shared" si="1133"/>
        <v>1.4999999999999999E-2</v>
      </c>
      <c r="KU1267">
        <f t="shared" si="1134"/>
        <v>0</v>
      </c>
      <c r="KV1267">
        <f t="shared" si="1135"/>
        <v>3.7500000000000006E-2</v>
      </c>
      <c r="KW1267">
        <f t="shared" si="1136"/>
        <v>0.01</v>
      </c>
      <c r="KX1267">
        <f t="shared" si="1137"/>
        <v>0</v>
      </c>
      <c r="KY1267">
        <f t="shared" si="1138"/>
        <v>0</v>
      </c>
      <c r="KZ1267">
        <f t="shared" si="1139"/>
        <v>0.03</v>
      </c>
      <c r="LA1267">
        <f t="shared" si="1140"/>
        <v>1</v>
      </c>
      <c r="LB1267">
        <f t="shared" si="1140"/>
        <v>0</v>
      </c>
      <c r="LC1267">
        <f t="shared" si="1141"/>
        <v>0.1</v>
      </c>
      <c r="LE1267" t="str">
        <f t="shared" si="1147"/>
        <v>Cote d'ivoire</v>
      </c>
      <c r="LF1267">
        <f t="shared" si="1142"/>
        <v>0.53</v>
      </c>
      <c r="LG1267" s="6">
        <f t="shared" si="1143"/>
        <v>0.60833333333333328</v>
      </c>
      <c r="LH1267">
        <f t="shared" si="1144"/>
        <v>0.58000000000000007</v>
      </c>
      <c r="LI1267" s="6">
        <f t="shared" si="1145"/>
        <v>0.57416666666666671</v>
      </c>
      <c r="LJ1267">
        <f t="shared" si="1146"/>
        <v>0</v>
      </c>
    </row>
    <row r="1268" spans="1:322" x14ac:dyDescent="0.35">
      <c r="A1268" s="8">
        <v>44909</v>
      </c>
      <c r="B1268" t="s">
        <v>6503</v>
      </c>
      <c r="D1268" s="24" t="s">
        <v>321</v>
      </c>
      <c r="E1268" s="24" t="s">
        <v>321</v>
      </c>
      <c r="F1268" s="24">
        <v>37</v>
      </c>
      <c r="G1268" s="24" t="s">
        <v>258</v>
      </c>
      <c r="H1268" s="24" t="s">
        <v>1818</v>
      </c>
      <c r="I1268" s="24" t="s">
        <v>6459</v>
      </c>
      <c r="J1268" s="24" t="s">
        <v>1805</v>
      </c>
      <c r="K1268" s="25">
        <v>44319</v>
      </c>
      <c r="L1268" s="25">
        <v>44302</v>
      </c>
      <c r="M1268" s="25">
        <v>44607</v>
      </c>
      <c r="N1268" s="24" t="s">
        <v>261</v>
      </c>
      <c r="O1268" s="24" t="s">
        <v>261</v>
      </c>
      <c r="P1268" s="24" t="s">
        <v>261</v>
      </c>
      <c r="Q1268" s="24" t="s">
        <v>324</v>
      </c>
      <c r="R1268" s="25">
        <v>44607</v>
      </c>
      <c r="S1268" s="25">
        <v>44620</v>
      </c>
      <c r="T1268" s="24" t="s">
        <v>263</v>
      </c>
      <c r="U1268" s="24" t="s">
        <v>261</v>
      </c>
      <c r="V1268" s="25" t="s">
        <v>262</v>
      </c>
      <c r="W1268" s="24" t="s">
        <v>261</v>
      </c>
      <c r="X1268" s="25" t="s">
        <v>262</v>
      </c>
      <c r="Y1268" s="24" t="s">
        <v>263</v>
      </c>
      <c r="Z1268" s="25">
        <v>44645</v>
      </c>
      <c r="AA1268" s="24" t="s">
        <v>268</v>
      </c>
      <c r="AB1268" s="24" t="s">
        <v>265</v>
      </c>
      <c r="AC1268" s="24" t="s">
        <v>6504</v>
      </c>
      <c r="AD1268" s="24" t="s">
        <v>267</v>
      </c>
      <c r="AE1268" s="24" t="s">
        <v>473</v>
      </c>
      <c r="AF1268" s="24" t="s">
        <v>687</v>
      </c>
      <c r="AG1268" s="31">
        <v>1700000</v>
      </c>
      <c r="AH1268" s="24" t="s">
        <v>261</v>
      </c>
      <c r="AI1268" s="24" t="s">
        <v>262</v>
      </c>
      <c r="AJ1268" s="25" t="s">
        <v>262</v>
      </c>
      <c r="AK1268" s="24" t="s">
        <v>262</v>
      </c>
      <c r="AL1268" s="24" t="s">
        <v>262</v>
      </c>
      <c r="AM1268" s="24" t="s">
        <v>262</v>
      </c>
      <c r="AN1268" s="24" t="s">
        <v>262</v>
      </c>
      <c r="AO1268" s="24" t="s">
        <v>261</v>
      </c>
      <c r="AP1268" s="24" t="s">
        <v>261</v>
      </c>
      <c r="AQ1268" s="25" t="s">
        <v>262</v>
      </c>
      <c r="AR1268" s="24" t="s">
        <v>261</v>
      </c>
      <c r="AS1268" s="25" t="s">
        <v>262</v>
      </c>
      <c r="AT1268" s="24" t="s">
        <v>261</v>
      </c>
      <c r="AU1268" s="25" t="s">
        <v>262</v>
      </c>
      <c r="AV1268" s="24" t="s">
        <v>261</v>
      </c>
      <c r="AW1268" s="25" t="s">
        <v>262</v>
      </c>
      <c r="AX1268" s="24" t="s">
        <v>261</v>
      </c>
      <c r="AY1268" s="25" t="s">
        <v>262</v>
      </c>
      <c r="AZ1268" s="27" t="s">
        <v>262</v>
      </c>
      <c r="BA1268" s="27" t="s">
        <v>262</v>
      </c>
      <c r="BB1268" s="24" t="s">
        <v>261</v>
      </c>
      <c r="BC1268" s="25" t="s">
        <v>262</v>
      </c>
      <c r="BD1268" s="24" t="s">
        <v>261</v>
      </c>
      <c r="BE1268" s="26" t="s">
        <v>262</v>
      </c>
      <c r="BF1268" t="s">
        <v>1807</v>
      </c>
      <c r="BG1268" s="9" t="s">
        <v>1782</v>
      </c>
      <c r="BH1268" t="s">
        <v>208</v>
      </c>
      <c r="BI1268" t="s">
        <v>830</v>
      </c>
      <c r="BJ1268" t="s">
        <v>210</v>
      </c>
      <c r="BK1268" t="s">
        <v>329</v>
      </c>
      <c r="BL1268" t="s">
        <v>212</v>
      </c>
      <c r="BM1268" t="s">
        <v>2407</v>
      </c>
      <c r="BN1268" t="s">
        <v>219</v>
      </c>
      <c r="BO1268" t="s">
        <v>753</v>
      </c>
      <c r="BP1268" t="s">
        <v>219</v>
      </c>
      <c r="BQ1268" t="s">
        <v>216</v>
      </c>
      <c r="BR1268" t="s">
        <v>6505</v>
      </c>
      <c r="BU1268" t="s">
        <v>2409</v>
      </c>
      <c r="BV1268" t="s">
        <v>219</v>
      </c>
      <c r="BW1268" t="s">
        <v>859</v>
      </c>
      <c r="BY1268" t="s">
        <v>1902</v>
      </c>
      <c r="CB1268" t="s">
        <v>482</v>
      </c>
      <c r="CC1268" t="s">
        <v>219</v>
      </c>
      <c r="CD1268" t="s">
        <v>859</v>
      </c>
      <c r="CF1268" t="s">
        <v>753</v>
      </c>
      <c r="CG1268" t="s">
        <v>219</v>
      </c>
      <c r="CI1268" t="s">
        <v>220</v>
      </c>
      <c r="CJ1268" t="s">
        <v>6506</v>
      </c>
      <c r="CK1268" t="s">
        <v>220</v>
      </c>
      <c r="CL1268" t="s">
        <v>282</v>
      </c>
      <c r="CN1268" t="s">
        <v>283</v>
      </c>
      <c r="CP1268" t="s">
        <v>225</v>
      </c>
      <c r="CQ1268" t="s">
        <v>284</v>
      </c>
      <c r="CR1268" t="s">
        <v>244</v>
      </c>
      <c r="CS1268" t="s">
        <v>244</v>
      </c>
      <c r="CT1268" t="s">
        <v>219</v>
      </c>
      <c r="CU1268" t="s">
        <v>219</v>
      </c>
      <c r="CV1268" t="s">
        <v>244</v>
      </c>
      <c r="CW1268" t="s">
        <v>227</v>
      </c>
      <c r="CX1268" t="s">
        <v>287</v>
      </c>
      <c r="CY1268" t="s">
        <v>287</v>
      </c>
      <c r="CZ1268" t="s">
        <v>214</v>
      </c>
      <c r="DA1268" t="s">
        <v>219</v>
      </c>
      <c r="DB1268" t="s">
        <v>230</v>
      </c>
      <c r="DC1268" t="s">
        <v>230</v>
      </c>
      <c r="DD1268" t="s">
        <v>214</v>
      </c>
      <c r="DE1268" t="s">
        <v>231</v>
      </c>
      <c r="DG1268" t="s">
        <v>337</v>
      </c>
      <c r="DI1268" t="s">
        <v>338</v>
      </c>
      <c r="DK1268" t="s">
        <v>239</v>
      </c>
      <c r="DL1268" t="s">
        <v>239</v>
      </c>
      <c r="DM1268" t="s">
        <v>214</v>
      </c>
      <c r="DN1268" t="s">
        <v>219</v>
      </c>
      <c r="DO1268" t="s">
        <v>288</v>
      </c>
      <c r="DP1268" t="s">
        <v>235</v>
      </c>
      <c r="DR1268" t="s">
        <v>235</v>
      </c>
      <c r="DT1268" t="s">
        <v>219</v>
      </c>
      <c r="DU1268" t="s">
        <v>219</v>
      </c>
      <c r="DX1268" t="s">
        <v>233</v>
      </c>
      <c r="DY1268" t="s">
        <v>372</v>
      </c>
      <c r="DZ1268" t="s">
        <v>400</v>
      </c>
      <c r="EA1268" t="s">
        <v>242</v>
      </c>
      <c r="EB1268" t="s">
        <v>372</v>
      </c>
      <c r="EC1268" t="s">
        <v>242</v>
      </c>
      <c r="ED1268" t="s">
        <v>242</v>
      </c>
      <c r="EE1268" t="s">
        <v>214</v>
      </c>
      <c r="EF1268" t="s">
        <v>214</v>
      </c>
      <c r="EG1268" t="s">
        <v>214</v>
      </c>
      <c r="EI1268" t="s">
        <v>214</v>
      </c>
      <c r="EK1268" t="s">
        <v>237</v>
      </c>
      <c r="EL1268" t="s">
        <v>233</v>
      </c>
      <c r="EM1268" t="s">
        <v>486</v>
      </c>
      <c r="EN1268" t="s">
        <v>486</v>
      </c>
      <c r="EO1268" t="s">
        <v>486</v>
      </c>
      <c r="EP1268" t="s">
        <v>486</v>
      </c>
      <c r="EQ1268" t="s">
        <v>214</v>
      </c>
      <c r="ER1268" t="s">
        <v>219</v>
      </c>
      <c r="ES1268" t="s">
        <v>242</v>
      </c>
      <c r="ET1268" t="s">
        <v>242</v>
      </c>
      <c r="EU1268" t="s">
        <v>237</v>
      </c>
      <c r="EV1268" t="s">
        <v>237</v>
      </c>
      <c r="EW1268" t="s">
        <v>243</v>
      </c>
      <c r="EX1268" t="s">
        <v>243</v>
      </c>
      <c r="EY1268" t="s">
        <v>242</v>
      </c>
      <c r="EZ1268" t="s">
        <v>241</v>
      </c>
      <c r="FA1268" t="s">
        <v>241</v>
      </c>
      <c r="FB1268" t="s">
        <v>233</v>
      </c>
      <c r="FC1268" t="s">
        <v>242</v>
      </c>
      <c r="FD1268" t="s">
        <v>239</v>
      </c>
      <c r="FE1268" t="s">
        <v>244</v>
      </c>
      <c r="FF1268" t="s">
        <v>244</v>
      </c>
      <c r="FG1268" t="s">
        <v>242</v>
      </c>
      <c r="FH1268" t="s">
        <v>242</v>
      </c>
      <c r="FI1268" t="s">
        <v>214</v>
      </c>
      <c r="FJ1268" t="s">
        <v>402</v>
      </c>
      <c r="FK1268" t="s">
        <v>219</v>
      </c>
      <c r="FL1268" t="s">
        <v>219</v>
      </c>
      <c r="FM1268" t="s">
        <v>589</v>
      </c>
      <c r="FN1268" t="s">
        <v>589</v>
      </c>
      <c r="FO1268" t="s">
        <v>219</v>
      </c>
      <c r="FP1268" t="s">
        <v>219</v>
      </c>
      <c r="FQ1268" t="s">
        <v>241</v>
      </c>
      <c r="FR1268" t="s">
        <v>241</v>
      </c>
      <c r="FS1268" t="s">
        <v>241</v>
      </c>
      <c r="FT1268" t="s">
        <v>241</v>
      </c>
      <c r="FU1268" t="s">
        <v>219</v>
      </c>
      <c r="FV1268" t="s">
        <v>241</v>
      </c>
      <c r="FW1268" t="s">
        <v>241</v>
      </c>
      <c r="FX1268" t="s">
        <v>241</v>
      </c>
      <c r="FY1268" t="s">
        <v>241</v>
      </c>
      <c r="FZ1268" t="s">
        <v>248</v>
      </c>
      <c r="GA1268" t="s">
        <v>248</v>
      </c>
      <c r="GB1268" t="s">
        <v>244</v>
      </c>
      <c r="GC1268" t="s">
        <v>244</v>
      </c>
      <c r="GD1268" t="s">
        <v>293</v>
      </c>
      <c r="GE1268" t="s">
        <v>241</v>
      </c>
      <c r="GF1268" t="s">
        <v>293</v>
      </c>
      <c r="GG1268" t="s">
        <v>286</v>
      </c>
      <c r="GH1268" t="s">
        <v>241</v>
      </c>
      <c r="GI1268" t="s">
        <v>244</v>
      </c>
      <c r="GJ1268" t="s">
        <v>244</v>
      </c>
      <c r="GK1268" t="s">
        <v>227</v>
      </c>
      <c r="GL1268" t="s">
        <v>227</v>
      </c>
      <c r="GM1268" t="s">
        <v>227</v>
      </c>
      <c r="GN1268" t="s">
        <v>219</v>
      </c>
      <c r="GO1268" t="s">
        <v>219</v>
      </c>
      <c r="GP1268" t="s">
        <v>553</v>
      </c>
      <c r="GQ1268" t="s">
        <v>553</v>
      </c>
      <c r="GR1268" t="s">
        <v>553</v>
      </c>
      <c r="GS1268" t="s">
        <v>214</v>
      </c>
      <c r="GT1268" t="s">
        <v>241</v>
      </c>
      <c r="GU1268" t="s">
        <v>214</v>
      </c>
      <c r="GV1268" t="s">
        <v>241</v>
      </c>
      <c r="GW1268" t="s">
        <v>297</v>
      </c>
      <c r="GX1268" t="s">
        <v>297</v>
      </c>
      <c r="GY1268" t="s">
        <v>1583</v>
      </c>
      <c r="GZ1268" t="s">
        <v>241</v>
      </c>
      <c r="HA1268" t="s">
        <v>241</v>
      </c>
      <c r="HB1268" t="s">
        <v>241</v>
      </c>
      <c r="HC1268" t="s">
        <v>360</v>
      </c>
      <c r="HD1268" t="s">
        <v>517</v>
      </c>
      <c r="HE1268" t="s">
        <v>590</v>
      </c>
      <c r="HF1268" t="s">
        <v>6507</v>
      </c>
      <c r="HG1268" t="s">
        <v>362</v>
      </c>
      <c r="HH1268" t="s">
        <v>241</v>
      </c>
      <c r="HI1268" t="s">
        <v>241</v>
      </c>
      <c r="HJ1268" t="s">
        <v>214</v>
      </c>
      <c r="HK1268" t="s">
        <v>6508</v>
      </c>
      <c r="HL1268" s="12"/>
      <c r="HM1268">
        <v>0.25</v>
      </c>
      <c r="HN1268">
        <v>0.75</v>
      </c>
      <c r="HO1268">
        <v>0</v>
      </c>
      <c r="HP1268">
        <v>0.75</v>
      </c>
      <c r="HQ1268">
        <v>1</v>
      </c>
      <c r="HR1268">
        <v>0.5</v>
      </c>
      <c r="HS1268">
        <v>1</v>
      </c>
      <c r="HT1268">
        <v>0</v>
      </c>
      <c r="HU1268">
        <v>1</v>
      </c>
      <c r="HV1268">
        <v>0.25</v>
      </c>
      <c r="HW1268">
        <v>0.75</v>
      </c>
      <c r="HX1268">
        <v>0.75</v>
      </c>
      <c r="HY1268">
        <v>1</v>
      </c>
      <c r="HZ1268">
        <v>0.5</v>
      </c>
      <c r="IA1268" s="4">
        <v>1</v>
      </c>
      <c r="IB1268">
        <v>0.75</v>
      </c>
      <c r="IC1268">
        <v>0.5</v>
      </c>
      <c r="ID1268">
        <v>0.75</v>
      </c>
      <c r="IE1268">
        <v>0.75</v>
      </c>
      <c r="IG1268">
        <v>0.25</v>
      </c>
      <c r="IH1268">
        <v>0.75</v>
      </c>
      <c r="II1268">
        <v>0</v>
      </c>
      <c r="IJ1268">
        <v>0.75</v>
      </c>
      <c r="IK1268">
        <v>0.75</v>
      </c>
      <c r="IL1268">
        <v>1</v>
      </c>
      <c r="IM1268">
        <v>0.25</v>
      </c>
      <c r="IN1268">
        <v>1</v>
      </c>
      <c r="IO1268">
        <v>1</v>
      </c>
      <c r="IQ1268">
        <v>1</v>
      </c>
      <c r="IS1268">
        <f t="shared" si="1092"/>
        <v>3.7499999999999999E-2</v>
      </c>
      <c r="IT1268">
        <f t="shared" si="1093"/>
        <v>0.09</v>
      </c>
      <c r="IU1268">
        <f t="shared" si="1094"/>
        <v>0</v>
      </c>
      <c r="IV1268">
        <f t="shared" si="1095"/>
        <v>7.5000000000000011E-2</v>
      </c>
      <c r="IW1268">
        <f t="shared" si="1096"/>
        <v>0.08</v>
      </c>
      <c r="IX1268">
        <f t="shared" si="1097"/>
        <v>6.5000000000000002E-2</v>
      </c>
      <c r="IY1268">
        <f t="shared" si="1098"/>
        <v>0.1</v>
      </c>
      <c r="IZ1268">
        <f t="shared" si="1099"/>
        <v>0</v>
      </c>
      <c r="JA1268">
        <f t="shared" si="1100"/>
        <v>0.13</v>
      </c>
      <c r="JB1268">
        <f t="shared" si="1101"/>
        <v>2.5000000000000001E-2</v>
      </c>
      <c r="JC1268">
        <f t="shared" si="1102"/>
        <v>0.09</v>
      </c>
      <c r="JD1268">
        <f t="shared" si="1103"/>
        <v>8.2500000000000004E-2</v>
      </c>
      <c r="JE1268">
        <f t="shared" si="1104"/>
        <v>7.0000000000000007E-2</v>
      </c>
      <c r="JF1268">
        <f t="shared" si="1105"/>
        <v>0.06</v>
      </c>
      <c r="JG1268" s="5">
        <f t="shared" si="1106"/>
        <v>0.05</v>
      </c>
      <c r="JH1268">
        <f t="shared" si="1107"/>
        <v>0</v>
      </c>
      <c r="JI1268">
        <f t="shared" si="1107"/>
        <v>0</v>
      </c>
      <c r="JJ1268">
        <f t="shared" si="1108"/>
        <v>0.15000000000000002</v>
      </c>
      <c r="JK1268">
        <f t="shared" si="1109"/>
        <v>0.11249999999999999</v>
      </c>
      <c r="JL1268" s="6">
        <f t="shared" si="1110"/>
        <v>4.6666666666666669E-2</v>
      </c>
      <c r="JM1268">
        <f t="shared" si="1111"/>
        <v>0.03</v>
      </c>
      <c r="JN1268">
        <f t="shared" si="1112"/>
        <v>3.7500000000000006E-2</v>
      </c>
      <c r="JO1268">
        <f t="shared" si="1113"/>
        <v>0</v>
      </c>
      <c r="JP1268">
        <f t="shared" si="1114"/>
        <v>7.5000000000000011E-2</v>
      </c>
      <c r="JQ1268">
        <f t="shared" si="1115"/>
        <v>0.09</v>
      </c>
      <c r="JR1268">
        <f t="shared" si="1116"/>
        <v>0.11</v>
      </c>
      <c r="JS1268">
        <f t="shared" si="1117"/>
        <v>2.5000000000000001E-2</v>
      </c>
      <c r="JT1268">
        <f t="shared" si="1117"/>
        <v>0.1</v>
      </c>
      <c r="JU1268">
        <f t="shared" si="1118"/>
        <v>1</v>
      </c>
      <c r="JV1268">
        <f t="shared" si="1118"/>
        <v>0</v>
      </c>
      <c r="JW1268">
        <f t="shared" si="1119"/>
        <v>0.15</v>
      </c>
      <c r="JY1268">
        <f t="shared" si="1120"/>
        <v>1.2500000000000001E-2</v>
      </c>
      <c r="JZ1268">
        <f t="shared" si="1121"/>
        <v>0.06</v>
      </c>
      <c r="KA1268">
        <f t="shared" si="1122"/>
        <v>0</v>
      </c>
      <c r="KB1268">
        <f t="shared" si="1122"/>
        <v>1.4999999999999999E-2</v>
      </c>
      <c r="KC1268">
        <f t="shared" si="1123"/>
        <v>0.04</v>
      </c>
      <c r="KD1268">
        <f t="shared" si="1148"/>
        <v>1.4999999999999999E-2</v>
      </c>
      <c r="KE1268">
        <f t="shared" si="1148"/>
        <v>0.03</v>
      </c>
      <c r="KF1268">
        <f t="shared" si="1148"/>
        <v>0</v>
      </c>
      <c r="KG1268">
        <f t="shared" si="1148"/>
        <v>0.03</v>
      </c>
      <c r="KH1268">
        <f t="shared" si="1148"/>
        <v>7.4999999999999997E-3</v>
      </c>
      <c r="KI1268">
        <f t="shared" si="1148"/>
        <v>2.2499999999999999E-2</v>
      </c>
      <c r="KJ1268">
        <f t="shared" si="1148"/>
        <v>2.2499999999999999E-2</v>
      </c>
      <c r="KK1268">
        <f t="shared" si="1125"/>
        <v>0.02</v>
      </c>
      <c r="KL1268">
        <f t="shared" si="1126"/>
        <v>0.02</v>
      </c>
      <c r="KM1268" s="5">
        <f t="shared" si="1127"/>
        <v>0.05</v>
      </c>
      <c r="KN1268">
        <f t="shared" si="1128"/>
        <v>0</v>
      </c>
      <c r="KO1268">
        <f t="shared" si="1128"/>
        <v>0</v>
      </c>
      <c r="KP1268">
        <f t="shared" si="1129"/>
        <v>4.4999999999999998E-2</v>
      </c>
      <c r="KQ1268">
        <f t="shared" si="1130"/>
        <v>2.2499999999999999E-2</v>
      </c>
      <c r="KR1268" s="6">
        <f t="shared" si="1131"/>
        <v>2.3333333333333334E-2</v>
      </c>
      <c r="KS1268">
        <f t="shared" si="1132"/>
        <v>0.01</v>
      </c>
      <c r="KT1268">
        <f t="shared" si="1133"/>
        <v>2.2499999999999999E-2</v>
      </c>
      <c r="KU1268">
        <f t="shared" si="1134"/>
        <v>0</v>
      </c>
      <c r="KV1268">
        <f t="shared" si="1135"/>
        <v>3.7500000000000006E-2</v>
      </c>
      <c r="KW1268">
        <f t="shared" si="1136"/>
        <v>7.4999999999999997E-3</v>
      </c>
      <c r="KX1268">
        <f t="shared" si="1137"/>
        <v>0</v>
      </c>
      <c r="KY1268">
        <f t="shared" si="1138"/>
        <v>0.01</v>
      </c>
      <c r="KZ1268">
        <f t="shared" si="1139"/>
        <v>0.03</v>
      </c>
      <c r="LA1268">
        <f t="shared" si="1140"/>
        <v>1</v>
      </c>
      <c r="LB1268">
        <f t="shared" si="1140"/>
        <v>0</v>
      </c>
      <c r="LC1268">
        <f t="shared" si="1141"/>
        <v>0.1</v>
      </c>
      <c r="LE1268" t="str">
        <f t="shared" si="1147"/>
        <v>Cote d'ivoire</v>
      </c>
      <c r="LF1268">
        <f t="shared" si="1142"/>
        <v>0.57750000000000001</v>
      </c>
      <c r="LG1268" s="6">
        <f t="shared" si="1143"/>
        <v>0.68666666666666676</v>
      </c>
      <c r="LH1268">
        <f t="shared" si="1144"/>
        <v>0.61750000000000005</v>
      </c>
      <c r="LI1268" s="6">
        <f t="shared" si="1145"/>
        <v>0.65333333333333332</v>
      </c>
      <c r="LJ1268">
        <f t="shared" si="1146"/>
        <v>1</v>
      </c>
    </row>
    <row r="1269" spans="1:322" x14ac:dyDescent="0.35">
      <c r="A1269" s="8">
        <v>44914</v>
      </c>
      <c r="B1269" t="s">
        <v>6509</v>
      </c>
      <c r="D1269" s="27" t="s">
        <v>321</v>
      </c>
      <c r="E1269" s="27" t="s">
        <v>321</v>
      </c>
      <c r="F1269" s="27">
        <v>32</v>
      </c>
      <c r="G1269" s="27" t="s">
        <v>258</v>
      </c>
      <c r="H1269" s="27" t="s">
        <v>259</v>
      </c>
      <c r="I1269" s="27" t="s">
        <v>6459</v>
      </c>
      <c r="J1269" s="27" t="s">
        <v>1805</v>
      </c>
      <c r="K1269" s="28">
        <v>44320</v>
      </c>
      <c r="L1269" s="28">
        <v>44302</v>
      </c>
      <c r="M1269" s="28">
        <v>44607</v>
      </c>
      <c r="N1269" s="27" t="s">
        <v>261</v>
      </c>
      <c r="O1269" s="27" t="s">
        <v>261</v>
      </c>
      <c r="P1269" s="27" t="s">
        <v>261</v>
      </c>
      <c r="Q1269" s="27" t="s">
        <v>324</v>
      </c>
      <c r="R1269" s="28">
        <v>44629</v>
      </c>
      <c r="S1269" s="28">
        <v>44629</v>
      </c>
      <c r="T1269" s="27" t="s">
        <v>263</v>
      </c>
      <c r="U1269" s="27" t="s">
        <v>261</v>
      </c>
      <c r="V1269" s="28" t="s">
        <v>262</v>
      </c>
      <c r="W1269" s="27" t="s">
        <v>261</v>
      </c>
      <c r="X1269" s="28" t="s">
        <v>262</v>
      </c>
      <c r="Y1269" s="27" t="s">
        <v>263</v>
      </c>
      <c r="Z1269" s="28">
        <v>44650</v>
      </c>
      <c r="AA1269" s="27" t="s">
        <v>264</v>
      </c>
      <c r="AB1269" s="27" t="s">
        <v>265</v>
      </c>
      <c r="AC1269" s="27" t="s">
        <v>6510</v>
      </c>
      <c r="AD1269" s="27" t="s">
        <v>267</v>
      </c>
      <c r="AE1269" s="27" t="s">
        <v>473</v>
      </c>
      <c r="AF1269" s="27" t="s">
        <v>687</v>
      </c>
      <c r="AG1269" s="29">
        <v>850000</v>
      </c>
      <c r="AH1269" s="27" t="s">
        <v>261</v>
      </c>
      <c r="AI1269" s="27" t="s">
        <v>262</v>
      </c>
      <c r="AJ1269" s="28" t="s">
        <v>262</v>
      </c>
      <c r="AK1269" s="27" t="s">
        <v>262</v>
      </c>
      <c r="AL1269" s="27" t="s">
        <v>262</v>
      </c>
      <c r="AM1269" s="27" t="s">
        <v>262</v>
      </c>
      <c r="AN1269" s="27" t="s">
        <v>262</v>
      </c>
      <c r="AO1269" s="27" t="s">
        <v>261</v>
      </c>
      <c r="AP1269" s="27" t="s">
        <v>261</v>
      </c>
      <c r="AQ1269" s="28" t="s">
        <v>262</v>
      </c>
      <c r="AR1269" s="27" t="s">
        <v>261</v>
      </c>
      <c r="AS1269" s="28" t="s">
        <v>262</v>
      </c>
      <c r="AT1269" s="27" t="s">
        <v>261</v>
      </c>
      <c r="AU1269" s="28" t="s">
        <v>262</v>
      </c>
      <c r="AV1269" s="27" t="s">
        <v>261</v>
      </c>
      <c r="AW1269" s="28" t="s">
        <v>262</v>
      </c>
      <c r="AX1269" s="27" t="s">
        <v>261</v>
      </c>
      <c r="AY1269" s="28" t="s">
        <v>262</v>
      </c>
      <c r="AZ1269" s="27" t="s">
        <v>262</v>
      </c>
      <c r="BA1269" s="27" t="s">
        <v>262</v>
      </c>
      <c r="BB1269" s="27" t="s">
        <v>261</v>
      </c>
      <c r="BC1269" s="28" t="s">
        <v>262</v>
      </c>
      <c r="BD1269" s="27" t="s">
        <v>263</v>
      </c>
      <c r="BE1269" s="30">
        <v>44608</v>
      </c>
      <c r="BF1269" t="s">
        <v>1807</v>
      </c>
      <c r="BG1269" s="9" t="s">
        <v>1782</v>
      </c>
      <c r="BH1269" t="s">
        <v>208</v>
      </c>
      <c r="BI1269" t="s">
        <v>510</v>
      </c>
      <c r="BJ1269" t="s">
        <v>210</v>
      </c>
      <c r="BK1269" t="s">
        <v>852</v>
      </c>
      <c r="BL1269" t="s">
        <v>212</v>
      </c>
      <c r="BM1269" t="s">
        <v>5934</v>
      </c>
      <c r="BN1269" t="s">
        <v>214</v>
      </c>
      <c r="BO1269" t="s">
        <v>542</v>
      </c>
      <c r="BP1269" t="s">
        <v>219</v>
      </c>
      <c r="BQ1269" t="s">
        <v>216</v>
      </c>
      <c r="BR1269" t="s">
        <v>1900</v>
      </c>
      <c r="BS1269" t="s">
        <v>5936</v>
      </c>
      <c r="BT1269" t="s">
        <v>1902</v>
      </c>
      <c r="BU1269" t="s">
        <v>1902</v>
      </c>
      <c r="BV1269" t="s">
        <v>214</v>
      </c>
      <c r="CC1269" t="s">
        <v>214</v>
      </c>
      <c r="CG1269" t="s">
        <v>219</v>
      </c>
      <c r="CI1269" t="s">
        <v>220</v>
      </c>
      <c r="CJ1269" t="s">
        <v>6511</v>
      </c>
      <c r="CK1269" t="s">
        <v>333</v>
      </c>
      <c r="CL1269" t="s">
        <v>1263</v>
      </c>
      <c r="CN1269" t="s">
        <v>1233</v>
      </c>
      <c r="CO1269" t="s">
        <v>6512</v>
      </c>
      <c r="CP1269" t="s">
        <v>225</v>
      </c>
      <c r="CQ1269" t="s">
        <v>225</v>
      </c>
      <c r="CR1269" t="s">
        <v>227</v>
      </c>
      <c r="CS1269" t="s">
        <v>227</v>
      </c>
      <c r="CT1269" t="s">
        <v>214</v>
      </c>
      <c r="CU1269" t="s">
        <v>214</v>
      </c>
      <c r="CV1269" t="s">
        <v>227</v>
      </c>
      <c r="CW1269" t="s">
        <v>227</v>
      </c>
      <c r="CX1269" t="s">
        <v>287</v>
      </c>
      <c r="CY1269" t="s">
        <v>287</v>
      </c>
      <c r="CZ1269" t="s">
        <v>219</v>
      </c>
      <c r="DA1269" t="s">
        <v>219</v>
      </c>
      <c r="DB1269" t="s">
        <v>398</v>
      </c>
      <c r="DC1269" t="s">
        <v>398</v>
      </c>
      <c r="DD1269" t="s">
        <v>219</v>
      </c>
      <c r="DI1269" t="s">
        <v>636</v>
      </c>
      <c r="DK1269" t="s">
        <v>242</v>
      </c>
      <c r="DL1269" t="s">
        <v>242</v>
      </c>
      <c r="DM1269" t="s">
        <v>219</v>
      </c>
      <c r="DN1269" t="s">
        <v>214</v>
      </c>
      <c r="DO1269" t="s">
        <v>414</v>
      </c>
      <c r="DP1269" t="s">
        <v>355</v>
      </c>
      <c r="DR1269" t="s">
        <v>6513</v>
      </c>
      <c r="DT1269" t="s">
        <v>219</v>
      </c>
      <c r="DU1269" t="s">
        <v>219</v>
      </c>
      <c r="DX1269" t="s">
        <v>242</v>
      </c>
      <c r="DY1269" t="s">
        <v>242</v>
      </c>
      <c r="DZ1269" t="s">
        <v>400</v>
      </c>
      <c r="EA1269" t="s">
        <v>242</v>
      </c>
      <c r="EB1269" t="s">
        <v>242</v>
      </c>
      <c r="EC1269" t="s">
        <v>242</v>
      </c>
      <c r="ED1269" t="s">
        <v>242</v>
      </c>
      <c r="EE1269" t="s">
        <v>214</v>
      </c>
      <c r="EF1269" t="s">
        <v>214</v>
      </c>
      <c r="EG1269" t="s">
        <v>214</v>
      </c>
      <c r="EI1269" t="s">
        <v>214</v>
      </c>
      <c r="EK1269" t="s">
        <v>242</v>
      </c>
      <c r="EL1269" t="s">
        <v>242</v>
      </c>
      <c r="EM1269" t="s">
        <v>240</v>
      </c>
      <c r="EN1269" t="s">
        <v>240</v>
      </c>
      <c r="EO1269" t="s">
        <v>486</v>
      </c>
      <c r="EP1269" t="s">
        <v>486</v>
      </c>
      <c r="EQ1269" t="s">
        <v>214</v>
      </c>
      <c r="ER1269" t="s">
        <v>214</v>
      </c>
      <c r="ES1269" t="s">
        <v>242</v>
      </c>
      <c r="ET1269" t="s">
        <v>242</v>
      </c>
      <c r="EU1269" t="s">
        <v>242</v>
      </c>
      <c r="EV1269" t="s">
        <v>242</v>
      </c>
      <c r="EW1269" t="s">
        <v>243</v>
      </c>
      <c r="EX1269" t="s">
        <v>243</v>
      </c>
      <c r="EY1269" t="s">
        <v>242</v>
      </c>
      <c r="EZ1269" t="s">
        <v>241</v>
      </c>
      <c r="FA1269" t="s">
        <v>241</v>
      </c>
      <c r="FB1269" t="s">
        <v>242</v>
      </c>
      <c r="FC1269" t="s">
        <v>242</v>
      </c>
      <c r="FD1269" t="s">
        <v>242</v>
      </c>
      <c r="FE1269" t="s">
        <v>286</v>
      </c>
      <c r="FF1269" t="s">
        <v>286</v>
      </c>
      <c r="FG1269" t="s">
        <v>242</v>
      </c>
      <c r="FH1269" t="s">
        <v>242</v>
      </c>
      <c r="FI1269" t="s">
        <v>214</v>
      </c>
      <c r="FJ1269" t="s">
        <v>214</v>
      </c>
      <c r="FK1269" t="s">
        <v>214</v>
      </c>
      <c r="FL1269" t="s">
        <v>214</v>
      </c>
      <c r="FM1269" t="s">
        <v>292</v>
      </c>
      <c r="FN1269" t="s">
        <v>292</v>
      </c>
      <c r="FO1269" t="s">
        <v>219</v>
      </c>
      <c r="FP1269" t="s">
        <v>219</v>
      </c>
      <c r="FQ1269" t="s">
        <v>241</v>
      </c>
      <c r="FR1269" t="s">
        <v>241</v>
      </c>
      <c r="FS1269" t="s">
        <v>241</v>
      </c>
      <c r="FT1269" t="s">
        <v>241</v>
      </c>
      <c r="FU1269" t="s">
        <v>219</v>
      </c>
      <c r="FV1269" t="s">
        <v>241</v>
      </c>
      <c r="FW1269" t="s">
        <v>241</v>
      </c>
      <c r="FX1269" t="s">
        <v>241</v>
      </c>
      <c r="FY1269" t="s">
        <v>241</v>
      </c>
      <c r="FZ1269" t="s">
        <v>248</v>
      </c>
      <c r="GA1269" t="s">
        <v>248</v>
      </c>
      <c r="GB1269" t="s">
        <v>244</v>
      </c>
      <c r="GC1269" t="s">
        <v>244</v>
      </c>
      <c r="GD1269" t="s">
        <v>249</v>
      </c>
      <c r="GE1269" t="s">
        <v>241</v>
      </c>
      <c r="GF1269" t="s">
        <v>249</v>
      </c>
      <c r="GG1269" t="s">
        <v>286</v>
      </c>
      <c r="GH1269" t="s">
        <v>241</v>
      </c>
      <c r="GI1269" t="s">
        <v>286</v>
      </c>
      <c r="GJ1269" t="s">
        <v>244</v>
      </c>
      <c r="GK1269" t="s">
        <v>244</v>
      </c>
      <c r="GL1269" t="s">
        <v>244</v>
      </c>
      <c r="GM1269" t="s">
        <v>244</v>
      </c>
      <c r="GN1269" t="s">
        <v>219</v>
      </c>
      <c r="GO1269" t="s">
        <v>219</v>
      </c>
      <c r="GP1269" t="s">
        <v>295</v>
      </c>
      <c r="GQ1269" t="s">
        <v>295</v>
      </c>
      <c r="GR1269" t="s">
        <v>295</v>
      </c>
      <c r="GS1269" t="s">
        <v>214</v>
      </c>
      <c r="GT1269" t="s">
        <v>241</v>
      </c>
      <c r="GU1269" t="s">
        <v>214</v>
      </c>
      <c r="GV1269" t="s">
        <v>241</v>
      </c>
      <c r="GW1269" t="s">
        <v>404</v>
      </c>
      <c r="GX1269" t="s">
        <v>297</v>
      </c>
      <c r="GY1269" t="s">
        <v>567</v>
      </c>
      <c r="GZ1269" t="s">
        <v>241</v>
      </c>
      <c r="HA1269" t="s">
        <v>298</v>
      </c>
      <c r="HB1269" t="s">
        <v>241</v>
      </c>
      <c r="HC1269" t="s">
        <v>315</v>
      </c>
      <c r="HD1269" t="s">
        <v>316</v>
      </c>
      <c r="HE1269" t="s">
        <v>590</v>
      </c>
      <c r="HF1269" t="s">
        <v>6514</v>
      </c>
      <c r="HG1269" t="s">
        <v>362</v>
      </c>
      <c r="HH1269" t="s">
        <v>241</v>
      </c>
      <c r="HI1269" t="s">
        <v>241</v>
      </c>
      <c r="HJ1269" t="s">
        <v>214</v>
      </c>
      <c r="HK1269" t="s">
        <v>6515</v>
      </c>
      <c r="HL1269" s="12"/>
      <c r="HM1269">
        <v>0.25</v>
      </c>
      <c r="HN1269">
        <v>1</v>
      </c>
      <c r="HO1269">
        <v>1</v>
      </c>
      <c r="HP1269">
        <v>1</v>
      </c>
      <c r="HQ1269">
        <v>0.5</v>
      </c>
      <c r="HR1269">
        <v>0.75</v>
      </c>
      <c r="HS1269">
        <v>0</v>
      </c>
      <c r="HT1269">
        <v>1</v>
      </c>
      <c r="HU1269">
        <v>1</v>
      </c>
      <c r="HV1269">
        <v>0.75</v>
      </c>
      <c r="HW1269">
        <v>0.75</v>
      </c>
      <c r="HX1269">
        <v>0.75</v>
      </c>
      <c r="HY1269">
        <v>1</v>
      </c>
      <c r="HZ1269">
        <v>0.75</v>
      </c>
      <c r="IA1269" s="4">
        <v>1</v>
      </c>
      <c r="IB1269">
        <v>0.75</v>
      </c>
      <c r="IC1269">
        <v>0.75</v>
      </c>
      <c r="ID1269">
        <v>0.75</v>
      </c>
      <c r="IE1269">
        <v>0.75</v>
      </c>
      <c r="IG1269">
        <v>0.75</v>
      </c>
      <c r="IH1269">
        <v>0.75</v>
      </c>
      <c r="II1269">
        <v>1</v>
      </c>
      <c r="IJ1269">
        <v>0.75</v>
      </c>
      <c r="IK1269">
        <v>0.75</v>
      </c>
      <c r="IL1269">
        <v>0.75</v>
      </c>
      <c r="IM1269">
        <v>0.25</v>
      </c>
      <c r="IN1269">
        <v>1</v>
      </c>
      <c r="IO1269">
        <v>1</v>
      </c>
      <c r="IQ1269">
        <v>0</v>
      </c>
      <c r="IS1269">
        <f t="shared" si="1092"/>
        <v>3.7499999999999999E-2</v>
      </c>
      <c r="IT1269">
        <f t="shared" si="1093"/>
        <v>0.12</v>
      </c>
      <c r="IU1269">
        <f t="shared" si="1094"/>
        <v>0.08</v>
      </c>
      <c r="IV1269">
        <f t="shared" si="1095"/>
        <v>0.1</v>
      </c>
      <c r="IW1269">
        <f t="shared" si="1096"/>
        <v>0.04</v>
      </c>
      <c r="IX1269">
        <f t="shared" si="1097"/>
        <v>9.7500000000000003E-2</v>
      </c>
      <c r="IY1269">
        <f t="shared" si="1098"/>
        <v>0</v>
      </c>
      <c r="IZ1269">
        <f t="shared" si="1099"/>
        <v>0.11</v>
      </c>
      <c r="JA1269">
        <f t="shared" si="1100"/>
        <v>0.13</v>
      </c>
      <c r="JB1269">
        <f t="shared" si="1101"/>
        <v>7.5000000000000011E-2</v>
      </c>
      <c r="JC1269">
        <f t="shared" si="1102"/>
        <v>0.09</v>
      </c>
      <c r="JD1269">
        <f t="shared" si="1103"/>
        <v>8.2500000000000004E-2</v>
      </c>
      <c r="JE1269">
        <f t="shared" si="1104"/>
        <v>7.0000000000000007E-2</v>
      </c>
      <c r="JF1269">
        <f t="shared" si="1105"/>
        <v>0.09</v>
      </c>
      <c r="JG1269" s="5">
        <f t="shared" si="1106"/>
        <v>0.05</v>
      </c>
      <c r="JH1269">
        <f t="shared" si="1107"/>
        <v>0</v>
      </c>
      <c r="JI1269">
        <f t="shared" si="1107"/>
        <v>0</v>
      </c>
      <c r="JJ1269">
        <f t="shared" si="1108"/>
        <v>0.15000000000000002</v>
      </c>
      <c r="JK1269">
        <f t="shared" si="1109"/>
        <v>0.11249999999999999</v>
      </c>
      <c r="JL1269" s="6">
        <f t="shared" si="1110"/>
        <v>0.06</v>
      </c>
      <c r="JM1269">
        <f t="shared" si="1111"/>
        <v>0.09</v>
      </c>
      <c r="JN1269">
        <f t="shared" si="1112"/>
        <v>3.7500000000000006E-2</v>
      </c>
      <c r="JO1269">
        <f t="shared" si="1113"/>
        <v>0.15</v>
      </c>
      <c r="JP1269">
        <f t="shared" si="1114"/>
        <v>7.5000000000000011E-2</v>
      </c>
      <c r="JQ1269">
        <f t="shared" si="1115"/>
        <v>0.09</v>
      </c>
      <c r="JR1269">
        <f t="shared" si="1116"/>
        <v>8.2500000000000004E-2</v>
      </c>
      <c r="JS1269">
        <f t="shared" si="1117"/>
        <v>2.5000000000000001E-2</v>
      </c>
      <c r="JT1269">
        <f t="shared" si="1117"/>
        <v>0.1</v>
      </c>
      <c r="JU1269">
        <f t="shared" si="1118"/>
        <v>1</v>
      </c>
      <c r="JV1269">
        <f t="shared" si="1118"/>
        <v>0</v>
      </c>
      <c r="JW1269">
        <f t="shared" si="1119"/>
        <v>0.15</v>
      </c>
      <c r="JY1269">
        <f t="shared" si="1120"/>
        <v>1.2500000000000001E-2</v>
      </c>
      <c r="JZ1269">
        <f t="shared" si="1121"/>
        <v>0.08</v>
      </c>
      <c r="KA1269">
        <f t="shared" si="1122"/>
        <v>0.02</v>
      </c>
      <c r="KB1269">
        <f t="shared" si="1122"/>
        <v>0.02</v>
      </c>
      <c r="KC1269">
        <f t="shared" si="1123"/>
        <v>0.02</v>
      </c>
      <c r="KD1269">
        <f t="shared" si="1148"/>
        <v>2.2499999999999999E-2</v>
      </c>
      <c r="KE1269">
        <f t="shared" si="1148"/>
        <v>0</v>
      </c>
      <c r="KF1269">
        <f t="shared" si="1148"/>
        <v>0.03</v>
      </c>
      <c r="KG1269">
        <f t="shared" si="1148"/>
        <v>0.03</v>
      </c>
      <c r="KH1269">
        <f t="shared" si="1148"/>
        <v>2.2499999999999999E-2</v>
      </c>
      <c r="KI1269">
        <f t="shared" si="1148"/>
        <v>2.2499999999999999E-2</v>
      </c>
      <c r="KJ1269">
        <f t="shared" si="1148"/>
        <v>2.2499999999999999E-2</v>
      </c>
      <c r="KK1269">
        <f t="shared" si="1125"/>
        <v>0.02</v>
      </c>
      <c r="KL1269">
        <f t="shared" si="1126"/>
        <v>0.03</v>
      </c>
      <c r="KM1269" s="5">
        <f t="shared" si="1127"/>
        <v>0.05</v>
      </c>
      <c r="KN1269">
        <f t="shared" si="1128"/>
        <v>0</v>
      </c>
      <c r="KO1269">
        <f t="shared" si="1128"/>
        <v>0</v>
      </c>
      <c r="KP1269">
        <f t="shared" si="1129"/>
        <v>4.4999999999999998E-2</v>
      </c>
      <c r="KQ1269">
        <f t="shared" si="1130"/>
        <v>2.2499999999999999E-2</v>
      </c>
      <c r="KR1269" s="6">
        <f t="shared" si="1131"/>
        <v>0.03</v>
      </c>
      <c r="KS1269">
        <f t="shared" si="1132"/>
        <v>0.03</v>
      </c>
      <c r="KT1269">
        <f t="shared" si="1133"/>
        <v>2.2499999999999999E-2</v>
      </c>
      <c r="KU1269">
        <f t="shared" si="1134"/>
        <v>0.04</v>
      </c>
      <c r="KV1269">
        <f t="shared" si="1135"/>
        <v>3.7500000000000006E-2</v>
      </c>
      <c r="KW1269">
        <f t="shared" si="1136"/>
        <v>7.4999999999999997E-3</v>
      </c>
      <c r="KX1269">
        <f t="shared" si="1137"/>
        <v>0</v>
      </c>
      <c r="KY1269">
        <f t="shared" si="1138"/>
        <v>0.01</v>
      </c>
      <c r="KZ1269">
        <f t="shared" si="1139"/>
        <v>0.03</v>
      </c>
      <c r="LA1269">
        <f t="shared" si="1140"/>
        <v>1</v>
      </c>
      <c r="LB1269">
        <f t="shared" si="1140"/>
        <v>0</v>
      </c>
      <c r="LC1269">
        <f t="shared" si="1141"/>
        <v>0.1</v>
      </c>
      <c r="LE1269" t="str">
        <f t="shared" si="1147"/>
        <v>Cote d'ivoire</v>
      </c>
      <c r="LF1269">
        <f t="shared" si="1142"/>
        <v>0.71499999999999997</v>
      </c>
      <c r="LG1269" s="6">
        <f t="shared" si="1143"/>
        <v>0.78</v>
      </c>
      <c r="LH1269">
        <f t="shared" si="1144"/>
        <v>0.8</v>
      </c>
      <c r="LI1269" s="6">
        <f t="shared" si="1145"/>
        <v>0.77749999999999997</v>
      </c>
      <c r="LJ1269">
        <f t="shared" si="1146"/>
        <v>0</v>
      </c>
    </row>
    <row r="1270" spans="1:322" x14ac:dyDescent="0.35">
      <c r="A1270" s="8">
        <v>44895</v>
      </c>
      <c r="B1270" t="s">
        <v>6516</v>
      </c>
      <c r="D1270" s="24" t="s">
        <v>321</v>
      </c>
      <c r="E1270" s="24" t="s">
        <v>321</v>
      </c>
      <c r="F1270" s="24">
        <v>28</v>
      </c>
      <c r="G1270" s="24" t="s">
        <v>258</v>
      </c>
      <c r="H1270" s="24" t="s">
        <v>259</v>
      </c>
      <c r="I1270" s="24" t="s">
        <v>6459</v>
      </c>
      <c r="J1270" s="24" t="s">
        <v>1805</v>
      </c>
      <c r="K1270" s="25">
        <v>44327</v>
      </c>
      <c r="L1270" s="25">
        <v>44321</v>
      </c>
      <c r="M1270" s="25">
        <v>44642</v>
      </c>
      <c r="N1270" s="24" t="s">
        <v>261</v>
      </c>
      <c r="O1270" s="24" t="s">
        <v>261</v>
      </c>
      <c r="P1270" s="24" t="s">
        <v>261</v>
      </c>
      <c r="Q1270" s="24" t="s">
        <v>324</v>
      </c>
      <c r="R1270" s="25">
        <v>44697</v>
      </c>
      <c r="S1270" s="25">
        <v>44697</v>
      </c>
      <c r="T1270" s="24" t="s">
        <v>263</v>
      </c>
      <c r="U1270" s="24" t="s">
        <v>261</v>
      </c>
      <c r="V1270" s="25" t="s">
        <v>262</v>
      </c>
      <c r="W1270" s="24" t="s">
        <v>261</v>
      </c>
      <c r="X1270" s="25" t="s">
        <v>262</v>
      </c>
      <c r="Y1270" s="24" t="s">
        <v>263</v>
      </c>
      <c r="Z1270" s="25">
        <v>44713</v>
      </c>
      <c r="AA1270" s="24" t="s">
        <v>264</v>
      </c>
      <c r="AB1270" s="24" t="s">
        <v>265</v>
      </c>
      <c r="AC1270" s="24" t="s">
        <v>6517</v>
      </c>
      <c r="AD1270" s="24" t="s">
        <v>267</v>
      </c>
      <c r="AE1270" s="24" t="s">
        <v>473</v>
      </c>
      <c r="AF1270" s="24" t="s">
        <v>687</v>
      </c>
      <c r="AG1270" s="31">
        <v>845000</v>
      </c>
      <c r="AH1270" s="24" t="s">
        <v>261</v>
      </c>
      <c r="AI1270" s="24" t="s">
        <v>262</v>
      </c>
      <c r="AJ1270" s="25" t="s">
        <v>262</v>
      </c>
      <c r="AK1270" s="24" t="s">
        <v>262</v>
      </c>
      <c r="AL1270" s="24" t="s">
        <v>262</v>
      </c>
      <c r="AM1270" s="24" t="s">
        <v>262</v>
      </c>
      <c r="AN1270" s="24" t="s">
        <v>262</v>
      </c>
      <c r="AO1270" s="24" t="s">
        <v>261</v>
      </c>
      <c r="AP1270" s="24" t="s">
        <v>261</v>
      </c>
      <c r="AQ1270" s="25" t="s">
        <v>262</v>
      </c>
      <c r="AR1270" s="24" t="s">
        <v>261</v>
      </c>
      <c r="AS1270" s="25" t="s">
        <v>262</v>
      </c>
      <c r="AT1270" s="24" t="s">
        <v>261</v>
      </c>
      <c r="AU1270" s="25" t="s">
        <v>262</v>
      </c>
      <c r="AV1270" s="24" t="s">
        <v>261</v>
      </c>
      <c r="AW1270" s="25" t="s">
        <v>262</v>
      </c>
      <c r="AX1270" s="24" t="s">
        <v>261</v>
      </c>
      <c r="AY1270" s="25" t="s">
        <v>262</v>
      </c>
      <c r="AZ1270" s="27" t="s">
        <v>262</v>
      </c>
      <c r="BA1270" s="27" t="s">
        <v>262</v>
      </c>
      <c r="BB1270" s="24" t="s">
        <v>261</v>
      </c>
      <c r="BC1270" s="25" t="s">
        <v>262</v>
      </c>
      <c r="BD1270" s="24" t="s">
        <v>261</v>
      </c>
      <c r="BE1270" s="26" t="s">
        <v>262</v>
      </c>
      <c r="BF1270" t="s">
        <v>1807</v>
      </c>
      <c r="BG1270" s="9" t="s">
        <v>1782</v>
      </c>
      <c r="BH1270" t="s">
        <v>208</v>
      </c>
      <c r="BI1270" t="s">
        <v>695</v>
      </c>
      <c r="BJ1270" t="s">
        <v>210</v>
      </c>
      <c r="BK1270" t="s">
        <v>329</v>
      </c>
      <c r="BL1270" t="s">
        <v>212</v>
      </c>
      <c r="BM1270" t="s">
        <v>1931</v>
      </c>
      <c r="BN1270" t="s">
        <v>219</v>
      </c>
      <c r="BO1270" t="s">
        <v>753</v>
      </c>
      <c r="BP1270" t="s">
        <v>219</v>
      </c>
      <c r="BQ1270" t="s">
        <v>216</v>
      </c>
      <c r="BR1270" t="s">
        <v>1902</v>
      </c>
      <c r="BS1270" t="s">
        <v>1917</v>
      </c>
      <c r="BT1270" t="s">
        <v>1902</v>
      </c>
      <c r="BU1270" t="s">
        <v>1900</v>
      </c>
      <c r="BV1270" t="s">
        <v>219</v>
      </c>
      <c r="BW1270" t="s">
        <v>410</v>
      </c>
      <c r="BY1270" t="s">
        <v>5641</v>
      </c>
      <c r="BZ1270" t="s">
        <v>6518</v>
      </c>
      <c r="CA1270" t="s">
        <v>5641</v>
      </c>
      <c r="CB1270" t="s">
        <v>5641</v>
      </c>
      <c r="CC1270" t="s">
        <v>214</v>
      </c>
      <c r="CG1270" t="s">
        <v>219</v>
      </c>
      <c r="CI1270" t="s">
        <v>333</v>
      </c>
      <c r="CJ1270" t="s">
        <v>6519</v>
      </c>
      <c r="CK1270" t="s">
        <v>335</v>
      </c>
      <c r="CL1270" t="s">
        <v>282</v>
      </c>
      <c r="CN1270" t="s">
        <v>306</v>
      </c>
      <c r="CP1270" t="s">
        <v>225</v>
      </c>
      <c r="CQ1270" t="s">
        <v>225</v>
      </c>
      <c r="CR1270" t="s">
        <v>244</v>
      </c>
      <c r="CS1270" t="s">
        <v>244</v>
      </c>
      <c r="CT1270" t="s">
        <v>214</v>
      </c>
      <c r="CU1270" t="s">
        <v>214</v>
      </c>
      <c r="CV1270" t="s">
        <v>244</v>
      </c>
      <c r="CW1270" t="s">
        <v>244</v>
      </c>
      <c r="CX1270" t="s">
        <v>287</v>
      </c>
      <c r="CY1270" t="s">
        <v>228</v>
      </c>
      <c r="CZ1270" t="s">
        <v>214</v>
      </c>
      <c r="DA1270" t="s">
        <v>219</v>
      </c>
      <c r="DB1270" t="s">
        <v>229</v>
      </c>
      <c r="DC1270" t="s">
        <v>398</v>
      </c>
      <c r="DD1270" t="s">
        <v>219</v>
      </c>
      <c r="DI1270" t="s">
        <v>636</v>
      </c>
      <c r="DK1270" t="s">
        <v>237</v>
      </c>
      <c r="DL1270" t="s">
        <v>237</v>
      </c>
      <c r="DM1270" t="s">
        <v>214</v>
      </c>
      <c r="DN1270" t="s">
        <v>219</v>
      </c>
      <c r="DO1270" t="s">
        <v>414</v>
      </c>
      <c r="DP1270" t="s">
        <v>289</v>
      </c>
      <c r="DR1270" t="s">
        <v>308</v>
      </c>
      <c r="DT1270" t="s">
        <v>219</v>
      </c>
      <c r="DU1270" t="s">
        <v>214</v>
      </c>
      <c r="DX1270" t="s">
        <v>237</v>
      </c>
      <c r="DY1270" t="s">
        <v>233</v>
      </c>
      <c r="DZ1270" t="s">
        <v>400</v>
      </c>
      <c r="EA1270" t="s">
        <v>237</v>
      </c>
      <c r="EB1270" t="s">
        <v>233</v>
      </c>
      <c r="EC1270" t="s">
        <v>242</v>
      </c>
      <c r="ED1270" t="s">
        <v>242</v>
      </c>
      <c r="EE1270" t="s">
        <v>214</v>
      </c>
      <c r="EF1270" t="s">
        <v>214</v>
      </c>
      <c r="EG1270" t="s">
        <v>214</v>
      </c>
      <c r="EI1270" t="s">
        <v>214</v>
      </c>
      <c r="EK1270" t="s">
        <v>242</v>
      </c>
      <c r="EL1270" t="s">
        <v>242</v>
      </c>
      <c r="EM1270" t="s">
        <v>240</v>
      </c>
      <c r="EN1270" t="s">
        <v>486</v>
      </c>
      <c r="EO1270" t="s">
        <v>240</v>
      </c>
      <c r="EP1270" t="s">
        <v>486</v>
      </c>
      <c r="EQ1270" t="s">
        <v>214</v>
      </c>
      <c r="ER1270" t="s">
        <v>214</v>
      </c>
      <c r="ES1270" t="s">
        <v>237</v>
      </c>
      <c r="ET1270" t="s">
        <v>237</v>
      </c>
      <c r="EU1270" t="s">
        <v>242</v>
      </c>
      <c r="EV1270" t="s">
        <v>242</v>
      </c>
      <c r="EW1270" t="s">
        <v>243</v>
      </c>
      <c r="EX1270" t="s">
        <v>243</v>
      </c>
      <c r="EY1270" t="s">
        <v>242</v>
      </c>
      <c r="EZ1270" t="s">
        <v>241</v>
      </c>
      <c r="FA1270" t="s">
        <v>241</v>
      </c>
      <c r="FB1270" t="s">
        <v>242</v>
      </c>
      <c r="FC1270" t="s">
        <v>242</v>
      </c>
      <c r="FD1270" t="s">
        <v>242</v>
      </c>
      <c r="FE1270" t="s">
        <v>250</v>
      </c>
      <c r="FF1270" t="s">
        <v>244</v>
      </c>
      <c r="FG1270" t="s">
        <v>239</v>
      </c>
      <c r="FH1270" t="s">
        <v>239</v>
      </c>
      <c r="FI1270" t="s">
        <v>214</v>
      </c>
      <c r="FJ1270" t="s">
        <v>214</v>
      </c>
      <c r="FK1270" t="s">
        <v>214</v>
      </c>
      <c r="FL1270" t="s">
        <v>214</v>
      </c>
      <c r="FM1270" t="s">
        <v>245</v>
      </c>
      <c r="FN1270" t="s">
        <v>245</v>
      </c>
      <c r="FO1270" t="s">
        <v>219</v>
      </c>
      <c r="FP1270" t="s">
        <v>219</v>
      </c>
      <c r="FQ1270" t="s">
        <v>241</v>
      </c>
      <c r="FR1270" t="s">
        <v>241</v>
      </c>
      <c r="FS1270" t="s">
        <v>241</v>
      </c>
      <c r="FT1270" t="s">
        <v>241</v>
      </c>
      <c r="FU1270" t="s">
        <v>219</v>
      </c>
      <c r="FV1270" t="s">
        <v>241</v>
      </c>
      <c r="FW1270" t="s">
        <v>241</v>
      </c>
      <c r="FX1270" t="s">
        <v>241</v>
      </c>
      <c r="FY1270" t="s">
        <v>241</v>
      </c>
      <c r="FZ1270" t="s">
        <v>248</v>
      </c>
      <c r="GA1270" t="s">
        <v>248</v>
      </c>
      <c r="GB1270" t="s">
        <v>227</v>
      </c>
      <c r="GC1270" t="s">
        <v>227</v>
      </c>
      <c r="GD1270" t="s">
        <v>249</v>
      </c>
      <c r="GE1270" t="s">
        <v>241</v>
      </c>
      <c r="GF1270" t="s">
        <v>249</v>
      </c>
      <c r="GG1270" t="s">
        <v>244</v>
      </c>
      <c r="GH1270" t="s">
        <v>241</v>
      </c>
      <c r="GI1270" t="s">
        <v>244</v>
      </c>
      <c r="GJ1270" t="s">
        <v>227</v>
      </c>
      <c r="GK1270" t="s">
        <v>227</v>
      </c>
      <c r="GL1270" t="s">
        <v>227</v>
      </c>
      <c r="GM1270" t="s">
        <v>227</v>
      </c>
      <c r="GN1270" t="s">
        <v>219</v>
      </c>
      <c r="GO1270" t="s">
        <v>219</v>
      </c>
      <c r="GP1270" t="s">
        <v>251</v>
      </c>
      <c r="GQ1270" t="s">
        <v>251</v>
      </c>
      <c r="GR1270" t="s">
        <v>251</v>
      </c>
      <c r="GS1270" t="s">
        <v>214</v>
      </c>
      <c r="GT1270" t="s">
        <v>241</v>
      </c>
      <c r="GU1270" t="s">
        <v>214</v>
      </c>
      <c r="GV1270" t="s">
        <v>241</v>
      </c>
      <c r="GW1270" t="s">
        <v>297</v>
      </c>
      <c r="GX1270" t="s">
        <v>297</v>
      </c>
      <c r="GY1270" t="s">
        <v>491</v>
      </c>
      <c r="GZ1270" t="s">
        <v>241</v>
      </c>
      <c r="HA1270" t="s">
        <v>239</v>
      </c>
      <c r="HB1270" t="s">
        <v>241</v>
      </c>
      <c r="HC1270" t="s">
        <v>315</v>
      </c>
      <c r="HD1270" t="s">
        <v>361</v>
      </c>
      <c r="HE1270" t="s">
        <v>343</v>
      </c>
      <c r="HF1270" t="s">
        <v>241</v>
      </c>
      <c r="HG1270" t="s">
        <v>362</v>
      </c>
      <c r="HH1270" t="s">
        <v>241</v>
      </c>
      <c r="HI1270" t="s">
        <v>241</v>
      </c>
      <c r="HJ1270" t="s">
        <v>219</v>
      </c>
      <c r="HK1270" t="s">
        <v>241</v>
      </c>
      <c r="HL1270" s="12"/>
      <c r="HM1270">
        <v>0.75</v>
      </c>
      <c r="HN1270">
        <v>0.75</v>
      </c>
      <c r="HO1270">
        <v>1</v>
      </c>
      <c r="HP1270">
        <v>0.75</v>
      </c>
      <c r="HQ1270">
        <v>0</v>
      </c>
      <c r="HR1270">
        <v>0.5</v>
      </c>
      <c r="HS1270">
        <v>1</v>
      </c>
      <c r="HT1270">
        <v>1</v>
      </c>
      <c r="HU1270">
        <v>1</v>
      </c>
      <c r="HV1270">
        <v>0.5</v>
      </c>
      <c r="HW1270">
        <v>0.5</v>
      </c>
      <c r="HX1270">
        <v>0.75</v>
      </c>
      <c r="HY1270">
        <v>1</v>
      </c>
      <c r="HZ1270">
        <v>0.75</v>
      </c>
      <c r="IA1270" s="4">
        <v>1</v>
      </c>
      <c r="IB1270">
        <v>0.5</v>
      </c>
      <c r="IC1270">
        <v>0.75</v>
      </c>
      <c r="ID1270">
        <v>0.75</v>
      </c>
      <c r="IE1270">
        <v>0.75</v>
      </c>
      <c r="IG1270">
        <v>0.5</v>
      </c>
      <c r="IH1270">
        <v>0.5</v>
      </c>
      <c r="II1270">
        <v>0.75</v>
      </c>
      <c r="IJ1270">
        <v>0.75</v>
      </c>
      <c r="IK1270">
        <v>1</v>
      </c>
      <c r="IL1270">
        <v>0.75</v>
      </c>
      <c r="IM1270">
        <v>0.75</v>
      </c>
      <c r="IN1270">
        <v>1</v>
      </c>
      <c r="IO1270">
        <v>1</v>
      </c>
      <c r="IQ1270">
        <v>1</v>
      </c>
      <c r="IS1270">
        <f t="shared" si="1092"/>
        <v>0.11249999999999999</v>
      </c>
      <c r="IT1270">
        <f t="shared" si="1093"/>
        <v>0.09</v>
      </c>
      <c r="IU1270">
        <f t="shared" si="1094"/>
        <v>0.08</v>
      </c>
      <c r="IV1270">
        <f t="shared" si="1095"/>
        <v>7.5000000000000011E-2</v>
      </c>
      <c r="IW1270">
        <f t="shared" si="1096"/>
        <v>0</v>
      </c>
      <c r="IX1270">
        <f t="shared" si="1097"/>
        <v>6.5000000000000002E-2</v>
      </c>
      <c r="IY1270">
        <f t="shared" si="1098"/>
        <v>0.1</v>
      </c>
      <c r="IZ1270">
        <f t="shared" si="1099"/>
        <v>0.11</v>
      </c>
      <c r="JA1270">
        <f t="shared" si="1100"/>
        <v>0.13</v>
      </c>
      <c r="JB1270">
        <f t="shared" si="1101"/>
        <v>0.05</v>
      </c>
      <c r="JC1270">
        <f t="shared" si="1102"/>
        <v>0.06</v>
      </c>
      <c r="JD1270">
        <f t="shared" si="1103"/>
        <v>8.2500000000000004E-2</v>
      </c>
      <c r="JE1270">
        <f t="shared" si="1104"/>
        <v>7.0000000000000007E-2</v>
      </c>
      <c r="JF1270">
        <f t="shared" si="1105"/>
        <v>0.09</v>
      </c>
      <c r="JG1270" s="5">
        <f t="shared" si="1106"/>
        <v>0.05</v>
      </c>
      <c r="JH1270">
        <f t="shared" si="1107"/>
        <v>0</v>
      </c>
      <c r="JI1270">
        <f t="shared" si="1107"/>
        <v>0</v>
      </c>
      <c r="JJ1270">
        <f t="shared" si="1108"/>
        <v>0.15000000000000002</v>
      </c>
      <c r="JK1270">
        <f t="shared" si="1109"/>
        <v>0.11249999999999999</v>
      </c>
      <c r="JL1270" s="6">
        <f t="shared" si="1110"/>
        <v>5.333333333333333E-2</v>
      </c>
      <c r="JM1270">
        <f t="shared" si="1111"/>
        <v>0.06</v>
      </c>
      <c r="JN1270">
        <f t="shared" si="1112"/>
        <v>2.5000000000000001E-2</v>
      </c>
      <c r="JO1270">
        <f t="shared" si="1113"/>
        <v>0.11249999999999999</v>
      </c>
      <c r="JP1270">
        <f t="shared" si="1114"/>
        <v>7.5000000000000011E-2</v>
      </c>
      <c r="JQ1270">
        <f t="shared" si="1115"/>
        <v>0.12</v>
      </c>
      <c r="JR1270">
        <f t="shared" si="1116"/>
        <v>8.2500000000000004E-2</v>
      </c>
      <c r="JS1270">
        <f t="shared" si="1117"/>
        <v>7.5000000000000011E-2</v>
      </c>
      <c r="JT1270">
        <f t="shared" si="1117"/>
        <v>0.1</v>
      </c>
      <c r="JU1270">
        <f t="shared" si="1118"/>
        <v>1</v>
      </c>
      <c r="JV1270">
        <f t="shared" si="1118"/>
        <v>0</v>
      </c>
      <c r="JW1270">
        <f t="shared" si="1119"/>
        <v>0.15</v>
      </c>
      <c r="JY1270">
        <f t="shared" si="1120"/>
        <v>3.7500000000000006E-2</v>
      </c>
      <c r="JZ1270">
        <f t="shared" si="1121"/>
        <v>0.06</v>
      </c>
      <c r="KA1270">
        <f t="shared" si="1122"/>
        <v>0.02</v>
      </c>
      <c r="KB1270">
        <f t="shared" si="1122"/>
        <v>1.4999999999999999E-2</v>
      </c>
      <c r="KC1270">
        <f t="shared" si="1123"/>
        <v>0</v>
      </c>
      <c r="KD1270">
        <f t="shared" si="1148"/>
        <v>1.4999999999999999E-2</v>
      </c>
      <c r="KE1270">
        <f t="shared" si="1148"/>
        <v>0.03</v>
      </c>
      <c r="KF1270">
        <f t="shared" si="1148"/>
        <v>0.03</v>
      </c>
      <c r="KG1270">
        <f t="shared" si="1148"/>
        <v>0.03</v>
      </c>
      <c r="KH1270">
        <f t="shared" si="1148"/>
        <v>1.4999999999999999E-2</v>
      </c>
      <c r="KI1270">
        <f t="shared" si="1148"/>
        <v>1.4999999999999999E-2</v>
      </c>
      <c r="KJ1270">
        <f t="shared" si="1148"/>
        <v>2.2499999999999999E-2</v>
      </c>
      <c r="KK1270">
        <f t="shared" si="1125"/>
        <v>0.02</v>
      </c>
      <c r="KL1270">
        <f t="shared" si="1126"/>
        <v>0.03</v>
      </c>
      <c r="KM1270" s="5">
        <f t="shared" si="1127"/>
        <v>0.05</v>
      </c>
      <c r="KN1270">
        <f t="shared" si="1128"/>
        <v>0</v>
      </c>
      <c r="KO1270">
        <f t="shared" si="1128"/>
        <v>0</v>
      </c>
      <c r="KP1270">
        <f t="shared" si="1129"/>
        <v>4.4999999999999998E-2</v>
      </c>
      <c r="KQ1270">
        <f t="shared" si="1130"/>
        <v>2.2499999999999999E-2</v>
      </c>
      <c r="KR1270" s="6">
        <f t="shared" si="1131"/>
        <v>2.6666666666666665E-2</v>
      </c>
      <c r="KS1270">
        <f t="shared" si="1132"/>
        <v>0.02</v>
      </c>
      <c r="KT1270">
        <f t="shared" si="1133"/>
        <v>1.4999999999999999E-2</v>
      </c>
      <c r="KU1270">
        <f t="shared" si="1134"/>
        <v>0.03</v>
      </c>
      <c r="KV1270">
        <f t="shared" si="1135"/>
        <v>3.7500000000000006E-2</v>
      </c>
      <c r="KW1270">
        <f t="shared" si="1136"/>
        <v>0.01</v>
      </c>
      <c r="KX1270">
        <f t="shared" si="1137"/>
        <v>0</v>
      </c>
      <c r="KY1270">
        <f t="shared" si="1138"/>
        <v>0.03</v>
      </c>
      <c r="KZ1270">
        <f t="shared" si="1139"/>
        <v>0.03</v>
      </c>
      <c r="LA1270">
        <f t="shared" si="1140"/>
        <v>1</v>
      </c>
      <c r="LB1270">
        <f t="shared" si="1140"/>
        <v>0</v>
      </c>
      <c r="LC1270">
        <f t="shared" si="1141"/>
        <v>0.1</v>
      </c>
      <c r="LE1270" t="str">
        <f t="shared" si="1147"/>
        <v>Cote d'ivoire</v>
      </c>
      <c r="LF1270">
        <f t="shared" si="1142"/>
        <v>0.76249999999999996</v>
      </c>
      <c r="LG1270" s="6">
        <f t="shared" si="1143"/>
        <v>0.71833333333333338</v>
      </c>
      <c r="LH1270">
        <f t="shared" si="1144"/>
        <v>0.8</v>
      </c>
      <c r="LI1270" s="6">
        <f t="shared" si="1145"/>
        <v>0.75666666666666682</v>
      </c>
      <c r="LJ1270">
        <f t="shared" si="1146"/>
        <v>1</v>
      </c>
    </row>
    <row r="1271" spans="1:322" x14ac:dyDescent="0.35">
      <c r="A1271" s="8">
        <v>44907</v>
      </c>
      <c r="B1271" t="s">
        <v>6520</v>
      </c>
      <c r="D1271" s="27" t="s">
        <v>257</v>
      </c>
      <c r="E1271" s="27" t="s">
        <v>257</v>
      </c>
      <c r="F1271" s="27">
        <v>34</v>
      </c>
      <c r="G1271" s="27" t="s">
        <v>258</v>
      </c>
      <c r="H1271" s="27" t="s">
        <v>6521</v>
      </c>
      <c r="I1271" s="27" t="s">
        <v>6459</v>
      </c>
      <c r="J1271" s="27" t="s">
        <v>1805</v>
      </c>
      <c r="K1271" s="28">
        <v>44328</v>
      </c>
      <c r="L1271" s="28">
        <v>44328</v>
      </c>
      <c r="M1271" s="28">
        <v>44593</v>
      </c>
      <c r="N1271" s="27" t="s">
        <v>261</v>
      </c>
      <c r="O1271" s="27" t="s">
        <v>261</v>
      </c>
      <c r="P1271" s="27" t="s">
        <v>261</v>
      </c>
      <c r="Q1271" s="27" t="s">
        <v>324</v>
      </c>
      <c r="R1271" s="28">
        <v>44609</v>
      </c>
      <c r="S1271" s="28">
        <v>44609</v>
      </c>
      <c r="T1271" s="27" t="s">
        <v>263</v>
      </c>
      <c r="U1271" s="27" t="s">
        <v>261</v>
      </c>
      <c r="V1271" s="28" t="s">
        <v>262</v>
      </c>
      <c r="W1271" s="27" t="s">
        <v>261</v>
      </c>
      <c r="X1271" s="28" t="s">
        <v>262</v>
      </c>
      <c r="Y1271" s="27" t="s">
        <v>263</v>
      </c>
      <c r="Z1271" s="28">
        <v>44636</v>
      </c>
      <c r="AA1271" s="27" t="s">
        <v>264</v>
      </c>
      <c r="AB1271" s="27" t="s">
        <v>265</v>
      </c>
      <c r="AC1271" s="27" t="s">
        <v>6522</v>
      </c>
      <c r="AD1271" s="27" t="s">
        <v>267</v>
      </c>
      <c r="AE1271" s="27" t="s">
        <v>473</v>
      </c>
      <c r="AF1271" s="27" t="s">
        <v>687</v>
      </c>
      <c r="AG1271" s="29">
        <v>800000</v>
      </c>
      <c r="AH1271" s="27" t="s">
        <v>263</v>
      </c>
      <c r="AI1271" s="27">
        <v>44686</v>
      </c>
      <c r="AJ1271" s="28">
        <v>44686</v>
      </c>
      <c r="AK1271" s="27" t="s">
        <v>268</v>
      </c>
      <c r="AL1271" s="27" t="s">
        <v>269</v>
      </c>
      <c r="AM1271" s="27" t="s">
        <v>265</v>
      </c>
      <c r="AN1271" s="27" t="s">
        <v>270</v>
      </c>
      <c r="AO1271" s="27" t="s">
        <v>263</v>
      </c>
      <c r="AP1271" s="27" t="s">
        <v>261</v>
      </c>
      <c r="AQ1271" s="28" t="s">
        <v>262</v>
      </c>
      <c r="AR1271" s="27" t="s">
        <v>261</v>
      </c>
      <c r="AS1271" s="28" t="s">
        <v>262</v>
      </c>
      <c r="AT1271" s="27" t="s">
        <v>261</v>
      </c>
      <c r="AU1271" s="28" t="s">
        <v>262</v>
      </c>
      <c r="AV1271" s="27" t="s">
        <v>263</v>
      </c>
      <c r="AW1271" s="28">
        <v>44636</v>
      </c>
      <c r="AX1271" s="27" t="s">
        <v>261</v>
      </c>
      <c r="AY1271" s="28" t="s">
        <v>262</v>
      </c>
      <c r="AZ1271" s="27" t="s">
        <v>262</v>
      </c>
      <c r="BA1271" s="27" t="s">
        <v>262</v>
      </c>
      <c r="BB1271" s="27" t="s">
        <v>261</v>
      </c>
      <c r="BC1271" s="28" t="s">
        <v>262</v>
      </c>
      <c r="BD1271" s="27" t="s">
        <v>263</v>
      </c>
      <c r="BE1271" s="30">
        <v>44594</v>
      </c>
      <c r="BF1271" t="s">
        <v>1807</v>
      </c>
      <c r="BG1271" s="9" t="s">
        <v>1782</v>
      </c>
      <c r="BH1271" t="s">
        <v>272</v>
      </c>
      <c r="BI1271" t="s">
        <v>346</v>
      </c>
      <c r="BJ1271" t="s">
        <v>210</v>
      </c>
      <c r="BK1271" t="s">
        <v>329</v>
      </c>
      <c r="BL1271" t="s">
        <v>212</v>
      </c>
      <c r="BM1271" t="s">
        <v>1897</v>
      </c>
      <c r="BN1271" t="s">
        <v>214</v>
      </c>
      <c r="BO1271" t="s">
        <v>748</v>
      </c>
      <c r="BP1271" t="s">
        <v>219</v>
      </c>
      <c r="BQ1271" t="s">
        <v>216</v>
      </c>
      <c r="BR1271" t="s">
        <v>1900</v>
      </c>
      <c r="BS1271" t="s">
        <v>1917</v>
      </c>
      <c r="BT1271" t="s">
        <v>1902</v>
      </c>
      <c r="BU1271" t="s">
        <v>1902</v>
      </c>
      <c r="BV1271" t="s">
        <v>214</v>
      </c>
      <c r="CC1271" t="s">
        <v>214</v>
      </c>
      <c r="CG1271" t="s">
        <v>219</v>
      </c>
      <c r="CI1271" t="s">
        <v>335</v>
      </c>
      <c r="CJ1271" t="s">
        <v>6523</v>
      </c>
      <c r="CK1271" t="s">
        <v>335</v>
      </c>
      <c r="CL1271" t="s">
        <v>336</v>
      </c>
      <c r="CN1271" t="s">
        <v>283</v>
      </c>
      <c r="CP1271" t="s">
        <v>284</v>
      </c>
      <c r="CQ1271" t="s">
        <v>224</v>
      </c>
      <c r="CR1271" t="s">
        <v>250</v>
      </c>
      <c r="CS1271" t="s">
        <v>250</v>
      </c>
      <c r="CT1271" t="s">
        <v>219</v>
      </c>
      <c r="CU1271" t="s">
        <v>219</v>
      </c>
      <c r="CV1271" t="s">
        <v>250</v>
      </c>
      <c r="CW1271" t="s">
        <v>250</v>
      </c>
      <c r="CX1271" t="s">
        <v>228</v>
      </c>
      <c r="CY1271" t="s">
        <v>228</v>
      </c>
      <c r="CZ1271" t="s">
        <v>219</v>
      </c>
      <c r="DA1271" t="s">
        <v>219</v>
      </c>
      <c r="DB1271" t="s">
        <v>230</v>
      </c>
      <c r="DC1271" t="s">
        <v>230</v>
      </c>
      <c r="DD1271" t="s">
        <v>214</v>
      </c>
      <c r="DE1271" t="s">
        <v>546</v>
      </c>
      <c r="DG1271" t="s">
        <v>357</v>
      </c>
      <c r="DI1271" t="s">
        <v>500</v>
      </c>
      <c r="DJ1271" t="s">
        <v>6524</v>
      </c>
      <c r="DK1271" t="s">
        <v>239</v>
      </c>
      <c r="DL1271" t="s">
        <v>372</v>
      </c>
      <c r="DM1271" t="s">
        <v>219</v>
      </c>
      <c r="DN1271" t="s">
        <v>219</v>
      </c>
      <c r="DO1271" t="s">
        <v>288</v>
      </c>
      <c r="DP1271" t="s">
        <v>399</v>
      </c>
      <c r="DR1271" t="s">
        <v>399</v>
      </c>
      <c r="DT1271" t="s">
        <v>214</v>
      </c>
      <c r="DU1271" t="s">
        <v>219</v>
      </c>
      <c r="DV1271" t="s">
        <v>452</v>
      </c>
      <c r="DW1271" t="s">
        <v>6525</v>
      </c>
      <c r="DX1271" t="s">
        <v>233</v>
      </c>
      <c r="DY1271" t="s">
        <v>239</v>
      </c>
      <c r="DZ1271" t="s">
        <v>400</v>
      </c>
      <c r="EA1271" t="s">
        <v>239</v>
      </c>
      <c r="EB1271" t="s">
        <v>233</v>
      </c>
      <c r="EC1271" t="s">
        <v>237</v>
      </c>
      <c r="ED1271" t="s">
        <v>237</v>
      </c>
      <c r="EE1271" t="s">
        <v>219</v>
      </c>
      <c r="EF1271" t="s">
        <v>219</v>
      </c>
      <c r="EK1271" t="s">
        <v>239</v>
      </c>
      <c r="EL1271" t="s">
        <v>239</v>
      </c>
      <c r="EM1271" t="s">
        <v>239</v>
      </c>
      <c r="EN1271" t="s">
        <v>239</v>
      </c>
      <c r="EO1271" t="s">
        <v>239</v>
      </c>
      <c r="EP1271" t="s">
        <v>239</v>
      </c>
      <c r="EQ1271" t="s">
        <v>214</v>
      </c>
      <c r="ER1271" t="s">
        <v>219</v>
      </c>
      <c r="ES1271" t="s">
        <v>237</v>
      </c>
      <c r="ET1271" t="s">
        <v>239</v>
      </c>
      <c r="EU1271" t="s">
        <v>237</v>
      </c>
      <c r="EV1271" t="s">
        <v>242</v>
      </c>
      <c r="EW1271" t="s">
        <v>243</v>
      </c>
      <c r="EX1271" t="s">
        <v>243</v>
      </c>
      <c r="EY1271" t="s">
        <v>242</v>
      </c>
      <c r="EZ1271" t="s">
        <v>241</v>
      </c>
      <c r="FA1271" t="s">
        <v>241</v>
      </c>
      <c r="FB1271" t="s">
        <v>242</v>
      </c>
      <c r="FC1271" t="s">
        <v>242</v>
      </c>
      <c r="FD1271" t="s">
        <v>242</v>
      </c>
      <c r="FE1271" t="s">
        <v>286</v>
      </c>
      <c r="FF1271" t="s">
        <v>286</v>
      </c>
      <c r="FG1271" t="s">
        <v>239</v>
      </c>
      <c r="FH1271" t="s">
        <v>239</v>
      </c>
      <c r="FI1271" t="s">
        <v>219</v>
      </c>
      <c r="FJ1271" t="s">
        <v>219</v>
      </c>
      <c r="FK1271" t="s">
        <v>219</v>
      </c>
      <c r="FL1271" t="s">
        <v>219</v>
      </c>
      <c r="FM1271" t="s">
        <v>239</v>
      </c>
      <c r="FN1271" t="s">
        <v>239</v>
      </c>
      <c r="FO1271" t="s">
        <v>219</v>
      </c>
      <c r="FP1271" t="s">
        <v>219</v>
      </c>
      <c r="FQ1271" t="s">
        <v>241</v>
      </c>
      <c r="FR1271" t="s">
        <v>241</v>
      </c>
      <c r="FS1271" t="s">
        <v>241</v>
      </c>
      <c r="FT1271" t="s">
        <v>241</v>
      </c>
      <c r="FU1271" t="s">
        <v>219</v>
      </c>
      <c r="FV1271" t="s">
        <v>241</v>
      </c>
      <c r="FW1271" t="s">
        <v>241</v>
      </c>
      <c r="FX1271" t="s">
        <v>241</v>
      </c>
      <c r="FY1271" t="s">
        <v>241</v>
      </c>
      <c r="FZ1271" t="s">
        <v>341</v>
      </c>
      <c r="GA1271" t="s">
        <v>341</v>
      </c>
      <c r="GB1271" t="s">
        <v>227</v>
      </c>
      <c r="GC1271" t="s">
        <v>227</v>
      </c>
      <c r="GD1271" t="s">
        <v>293</v>
      </c>
      <c r="GE1271" t="s">
        <v>241</v>
      </c>
      <c r="GF1271" t="s">
        <v>293</v>
      </c>
      <c r="GG1271" t="s">
        <v>227</v>
      </c>
      <c r="GH1271" t="s">
        <v>241</v>
      </c>
      <c r="GI1271" t="s">
        <v>227</v>
      </c>
      <c r="GJ1271" t="s">
        <v>227</v>
      </c>
      <c r="GK1271" t="s">
        <v>227</v>
      </c>
      <c r="GL1271" t="s">
        <v>227</v>
      </c>
      <c r="GM1271" t="s">
        <v>227</v>
      </c>
      <c r="GN1271" t="s">
        <v>219</v>
      </c>
      <c r="GO1271" t="s">
        <v>219</v>
      </c>
      <c r="GP1271" t="s">
        <v>295</v>
      </c>
      <c r="GQ1271" t="s">
        <v>295</v>
      </c>
      <c r="GR1271" t="s">
        <v>295</v>
      </c>
      <c r="GS1271" t="s">
        <v>214</v>
      </c>
      <c r="GT1271" t="s">
        <v>241</v>
      </c>
      <c r="GU1271" t="s">
        <v>214</v>
      </c>
      <c r="GV1271" t="s">
        <v>241</v>
      </c>
      <c r="GW1271" t="s">
        <v>532</v>
      </c>
      <c r="GX1271" t="s">
        <v>532</v>
      </c>
      <c r="GY1271" t="s">
        <v>254</v>
      </c>
      <c r="GZ1271" t="s">
        <v>241</v>
      </c>
      <c r="HA1271" t="s">
        <v>298</v>
      </c>
      <c r="HB1271" t="s">
        <v>241</v>
      </c>
      <c r="HC1271" t="s">
        <v>883</v>
      </c>
      <c r="HD1271" t="s">
        <v>517</v>
      </c>
      <c r="HE1271" t="s">
        <v>429</v>
      </c>
      <c r="HF1271" t="s">
        <v>241</v>
      </c>
      <c r="HG1271" t="s">
        <v>362</v>
      </c>
      <c r="HH1271" t="s">
        <v>241</v>
      </c>
      <c r="HI1271" t="s">
        <v>241</v>
      </c>
      <c r="HJ1271" t="s">
        <v>214</v>
      </c>
      <c r="HK1271" t="s">
        <v>6526</v>
      </c>
      <c r="HL1271" s="12"/>
      <c r="HM1271">
        <v>0.5</v>
      </c>
      <c r="HN1271">
        <v>0.5</v>
      </c>
      <c r="HO1271">
        <v>0</v>
      </c>
      <c r="HP1271">
        <v>0.5</v>
      </c>
      <c r="HQ1271">
        <v>1</v>
      </c>
      <c r="HR1271">
        <v>0.5</v>
      </c>
      <c r="HS1271">
        <v>0</v>
      </c>
      <c r="HT1271">
        <v>1</v>
      </c>
      <c r="HU1271">
        <v>0</v>
      </c>
      <c r="HV1271">
        <v>0.25</v>
      </c>
      <c r="HW1271">
        <v>0.5</v>
      </c>
      <c r="HX1271">
        <v>0.5</v>
      </c>
      <c r="HZ1271">
        <v>0.5</v>
      </c>
      <c r="IA1271" s="4">
        <v>1</v>
      </c>
      <c r="IB1271">
        <v>0.5</v>
      </c>
      <c r="IC1271">
        <v>0.5</v>
      </c>
      <c r="ID1271">
        <v>0.75</v>
      </c>
      <c r="IE1271">
        <v>0.75</v>
      </c>
      <c r="IG1271">
        <v>0.75</v>
      </c>
      <c r="IH1271">
        <v>0.5</v>
      </c>
      <c r="II1271">
        <v>0.5</v>
      </c>
      <c r="IJ1271">
        <v>1</v>
      </c>
      <c r="IK1271">
        <v>1</v>
      </c>
      <c r="IL1271">
        <v>1</v>
      </c>
      <c r="IM1271">
        <v>1</v>
      </c>
      <c r="IN1271">
        <v>1</v>
      </c>
      <c r="IO1271">
        <v>1</v>
      </c>
      <c r="IQ1271">
        <v>5</v>
      </c>
      <c r="IS1271">
        <f t="shared" si="1092"/>
        <v>7.4999999999999997E-2</v>
      </c>
      <c r="IT1271">
        <f t="shared" si="1093"/>
        <v>0.06</v>
      </c>
      <c r="IU1271">
        <f t="shared" si="1094"/>
        <v>0</v>
      </c>
      <c r="IV1271">
        <f t="shared" si="1095"/>
        <v>0.05</v>
      </c>
      <c r="IW1271">
        <f t="shared" si="1096"/>
        <v>0.08</v>
      </c>
      <c r="IX1271">
        <f t="shared" si="1097"/>
        <v>6.5000000000000002E-2</v>
      </c>
      <c r="IY1271">
        <f t="shared" si="1098"/>
        <v>0</v>
      </c>
      <c r="IZ1271">
        <f t="shared" si="1099"/>
        <v>0.11</v>
      </c>
      <c r="JA1271">
        <f t="shared" si="1100"/>
        <v>0</v>
      </c>
      <c r="JB1271">
        <f t="shared" si="1101"/>
        <v>2.5000000000000001E-2</v>
      </c>
      <c r="JC1271">
        <f t="shared" si="1102"/>
        <v>0.06</v>
      </c>
      <c r="JD1271">
        <f t="shared" si="1103"/>
        <v>5.5E-2</v>
      </c>
      <c r="JE1271">
        <f t="shared" si="1104"/>
        <v>0</v>
      </c>
      <c r="JF1271">
        <f t="shared" si="1105"/>
        <v>0.06</v>
      </c>
      <c r="JG1271" s="5">
        <f t="shared" si="1106"/>
        <v>0.05</v>
      </c>
      <c r="JH1271">
        <f t="shared" si="1107"/>
        <v>0</v>
      </c>
      <c r="JI1271">
        <f t="shared" si="1107"/>
        <v>0</v>
      </c>
      <c r="JJ1271">
        <f t="shared" si="1108"/>
        <v>0.15000000000000002</v>
      </c>
      <c r="JK1271">
        <f t="shared" si="1109"/>
        <v>0.11249999999999999</v>
      </c>
      <c r="JL1271" s="6">
        <f t="shared" si="1110"/>
        <v>0.04</v>
      </c>
      <c r="JM1271">
        <f t="shared" si="1111"/>
        <v>0.09</v>
      </c>
      <c r="JN1271">
        <f t="shared" si="1112"/>
        <v>2.5000000000000001E-2</v>
      </c>
      <c r="JO1271">
        <f t="shared" si="1113"/>
        <v>7.4999999999999997E-2</v>
      </c>
      <c r="JP1271">
        <f t="shared" si="1114"/>
        <v>0.1</v>
      </c>
      <c r="JQ1271">
        <f t="shared" si="1115"/>
        <v>0.12</v>
      </c>
      <c r="JR1271">
        <f t="shared" si="1116"/>
        <v>0.11</v>
      </c>
      <c r="JS1271">
        <f t="shared" si="1117"/>
        <v>0.1</v>
      </c>
      <c r="JT1271">
        <f t="shared" si="1117"/>
        <v>0.1</v>
      </c>
      <c r="JU1271">
        <f t="shared" si="1118"/>
        <v>1</v>
      </c>
      <c r="JV1271">
        <f t="shared" si="1118"/>
        <v>0</v>
      </c>
      <c r="JW1271">
        <f t="shared" si="1119"/>
        <v>0.15</v>
      </c>
      <c r="JY1271">
        <f t="shared" si="1120"/>
        <v>2.5000000000000001E-2</v>
      </c>
      <c r="JZ1271">
        <f t="shared" si="1121"/>
        <v>0.04</v>
      </c>
      <c r="KA1271">
        <f t="shared" si="1122"/>
        <v>0</v>
      </c>
      <c r="KB1271">
        <f t="shared" si="1122"/>
        <v>0.01</v>
      </c>
      <c r="KC1271">
        <f t="shared" si="1123"/>
        <v>0.04</v>
      </c>
      <c r="KD1271">
        <f t="shared" si="1148"/>
        <v>1.4999999999999999E-2</v>
      </c>
      <c r="KE1271">
        <f t="shared" si="1148"/>
        <v>0</v>
      </c>
      <c r="KF1271">
        <f t="shared" si="1148"/>
        <v>0.03</v>
      </c>
      <c r="KG1271">
        <f t="shared" si="1148"/>
        <v>0</v>
      </c>
      <c r="KH1271">
        <f t="shared" si="1148"/>
        <v>7.4999999999999997E-3</v>
      </c>
      <c r="KI1271">
        <f t="shared" si="1148"/>
        <v>1.4999999999999999E-2</v>
      </c>
      <c r="KJ1271">
        <f t="shared" si="1148"/>
        <v>1.4999999999999999E-2</v>
      </c>
      <c r="KK1271">
        <f t="shared" si="1125"/>
        <v>0</v>
      </c>
      <c r="KL1271">
        <f t="shared" si="1126"/>
        <v>0.02</v>
      </c>
      <c r="KM1271" s="5">
        <f t="shared" si="1127"/>
        <v>0.05</v>
      </c>
      <c r="KN1271">
        <f t="shared" si="1128"/>
        <v>0</v>
      </c>
      <c r="KO1271">
        <f t="shared" si="1128"/>
        <v>0</v>
      </c>
      <c r="KP1271">
        <f t="shared" si="1129"/>
        <v>4.4999999999999998E-2</v>
      </c>
      <c r="KQ1271">
        <f t="shared" si="1130"/>
        <v>2.2499999999999999E-2</v>
      </c>
      <c r="KR1271" s="6">
        <f t="shared" si="1131"/>
        <v>0.02</v>
      </c>
      <c r="KS1271">
        <f t="shared" si="1132"/>
        <v>0.03</v>
      </c>
      <c r="KT1271">
        <f t="shared" si="1133"/>
        <v>1.4999999999999999E-2</v>
      </c>
      <c r="KU1271">
        <f t="shared" si="1134"/>
        <v>0.02</v>
      </c>
      <c r="KV1271">
        <f t="shared" si="1135"/>
        <v>0.05</v>
      </c>
      <c r="KW1271">
        <f t="shared" si="1136"/>
        <v>0.01</v>
      </c>
      <c r="KX1271">
        <f t="shared" si="1137"/>
        <v>0</v>
      </c>
      <c r="KY1271">
        <f t="shared" si="1138"/>
        <v>0.04</v>
      </c>
      <c r="KZ1271">
        <f t="shared" si="1139"/>
        <v>0.03</v>
      </c>
      <c r="LA1271">
        <f t="shared" si="1140"/>
        <v>1</v>
      </c>
      <c r="LB1271">
        <f t="shared" si="1140"/>
        <v>0</v>
      </c>
      <c r="LC1271">
        <f t="shared" si="1141"/>
        <v>0.1</v>
      </c>
      <c r="LE1271" t="str">
        <f t="shared" si="1147"/>
        <v>Cote d'ivoire</v>
      </c>
      <c r="LF1271">
        <f t="shared" si="1142"/>
        <v>0.44</v>
      </c>
      <c r="LG1271" s="6">
        <f t="shared" si="1143"/>
        <v>0.55249999999999999</v>
      </c>
      <c r="LH1271">
        <f t="shared" si="1144"/>
        <v>0.87</v>
      </c>
      <c r="LI1271" s="6">
        <f t="shared" si="1145"/>
        <v>0.65</v>
      </c>
      <c r="LJ1271">
        <f t="shared" si="1146"/>
        <v>5</v>
      </c>
    </row>
    <row r="1272" spans="1:322" x14ac:dyDescent="0.35">
      <c r="A1272" s="8">
        <v>44874</v>
      </c>
      <c r="B1272" t="s">
        <v>6527</v>
      </c>
      <c r="D1272" s="24" t="s">
        <v>321</v>
      </c>
      <c r="E1272" s="24" t="s">
        <v>321</v>
      </c>
      <c r="F1272" s="24">
        <v>28</v>
      </c>
      <c r="G1272" s="24" t="s">
        <v>258</v>
      </c>
      <c r="H1272" s="24" t="s">
        <v>6521</v>
      </c>
      <c r="I1272" s="24" t="s">
        <v>6459</v>
      </c>
      <c r="J1272" s="24" t="s">
        <v>1805</v>
      </c>
      <c r="K1272" s="25">
        <v>44385</v>
      </c>
      <c r="L1272" s="25">
        <v>44379</v>
      </c>
      <c r="M1272" s="25">
        <v>44572</v>
      </c>
      <c r="N1272" s="24" t="s">
        <v>261</v>
      </c>
      <c r="O1272" s="24" t="s">
        <v>261</v>
      </c>
      <c r="P1272" s="24" t="s">
        <v>261</v>
      </c>
      <c r="Q1272" s="24" t="s">
        <v>324</v>
      </c>
      <c r="R1272" s="25">
        <v>44573</v>
      </c>
      <c r="S1272" s="25">
        <v>44574</v>
      </c>
      <c r="T1272" s="24" t="s">
        <v>263</v>
      </c>
      <c r="U1272" s="24" t="s">
        <v>261</v>
      </c>
      <c r="V1272" s="25" t="s">
        <v>262</v>
      </c>
      <c r="W1272" s="24" t="s">
        <v>261</v>
      </c>
      <c r="X1272" s="25" t="s">
        <v>262</v>
      </c>
      <c r="Y1272" s="24" t="s">
        <v>263</v>
      </c>
      <c r="Z1272" s="25">
        <v>44601</v>
      </c>
      <c r="AA1272" s="24" t="s">
        <v>264</v>
      </c>
      <c r="AB1272" s="24" t="s">
        <v>265</v>
      </c>
      <c r="AC1272" s="24" t="s">
        <v>6528</v>
      </c>
      <c r="AD1272" s="24" t="s">
        <v>267</v>
      </c>
      <c r="AE1272" s="24" t="s">
        <v>473</v>
      </c>
      <c r="AF1272" s="24" t="s">
        <v>687</v>
      </c>
      <c r="AG1272" s="31">
        <v>820000</v>
      </c>
      <c r="AH1272" s="24" t="s">
        <v>263</v>
      </c>
      <c r="AI1272" s="24">
        <v>44686</v>
      </c>
      <c r="AJ1272" s="25">
        <v>44686</v>
      </c>
      <c r="AK1272" s="24" t="s">
        <v>268</v>
      </c>
      <c r="AL1272" s="24" t="s">
        <v>269</v>
      </c>
      <c r="AM1272" s="24" t="s">
        <v>265</v>
      </c>
      <c r="AN1272" s="24" t="s">
        <v>270</v>
      </c>
      <c r="AO1272" s="27" t="s">
        <v>263</v>
      </c>
      <c r="AP1272" s="24" t="s">
        <v>261</v>
      </c>
      <c r="AQ1272" s="25" t="s">
        <v>262</v>
      </c>
      <c r="AR1272" s="24" t="s">
        <v>261</v>
      </c>
      <c r="AS1272" s="25" t="s">
        <v>262</v>
      </c>
      <c r="AT1272" s="24" t="s">
        <v>261</v>
      </c>
      <c r="AU1272" s="25" t="s">
        <v>262</v>
      </c>
      <c r="AV1272" s="24" t="s">
        <v>261</v>
      </c>
      <c r="AW1272" s="25" t="s">
        <v>262</v>
      </c>
      <c r="AX1272" s="24" t="s">
        <v>261</v>
      </c>
      <c r="AY1272" s="25" t="s">
        <v>262</v>
      </c>
      <c r="AZ1272" s="24" t="s">
        <v>263</v>
      </c>
      <c r="BA1272" s="25">
        <v>44573</v>
      </c>
      <c r="BB1272" s="24" t="s">
        <v>261</v>
      </c>
      <c r="BC1272" s="25" t="s">
        <v>262</v>
      </c>
      <c r="BD1272" s="24" t="s">
        <v>263</v>
      </c>
      <c r="BE1272" s="26">
        <v>44676</v>
      </c>
      <c r="BF1272" t="s">
        <v>1807</v>
      </c>
      <c r="BG1272" s="9" t="s">
        <v>1782</v>
      </c>
      <c r="BH1272" t="s">
        <v>208</v>
      </c>
      <c r="BI1272" t="s">
        <v>384</v>
      </c>
      <c r="BJ1272" t="s">
        <v>210</v>
      </c>
      <c r="BK1272" t="s">
        <v>852</v>
      </c>
      <c r="BL1272" t="s">
        <v>212</v>
      </c>
      <c r="BM1272" t="s">
        <v>5934</v>
      </c>
      <c r="BN1272" t="s">
        <v>214</v>
      </c>
      <c r="BO1272" t="s">
        <v>276</v>
      </c>
      <c r="BP1272" t="s">
        <v>277</v>
      </c>
      <c r="BQ1272" t="s">
        <v>332</v>
      </c>
      <c r="BV1272" t="s">
        <v>214</v>
      </c>
      <c r="CG1272" t="s">
        <v>219</v>
      </c>
      <c r="CI1272" t="s">
        <v>333</v>
      </c>
      <c r="CJ1272" t="s">
        <v>1206</v>
      </c>
      <c r="CL1272" t="s">
        <v>1263</v>
      </c>
      <c r="CN1272" t="s">
        <v>1233</v>
      </c>
      <c r="CO1272" t="s">
        <v>6529</v>
      </c>
      <c r="CP1272" t="s">
        <v>224</v>
      </c>
      <c r="CQ1272" t="s">
        <v>285</v>
      </c>
      <c r="CR1272" t="s">
        <v>244</v>
      </c>
      <c r="CT1272" t="s">
        <v>214</v>
      </c>
      <c r="CV1272" t="s">
        <v>227</v>
      </c>
      <c r="CX1272" t="s">
        <v>287</v>
      </c>
      <c r="CZ1272" t="s">
        <v>219</v>
      </c>
      <c r="DB1272" t="s">
        <v>230</v>
      </c>
      <c r="DC1272" t="s">
        <v>230</v>
      </c>
      <c r="DD1272" t="s">
        <v>219</v>
      </c>
      <c r="DI1272" t="s">
        <v>338</v>
      </c>
      <c r="DK1272" t="s">
        <v>233</v>
      </c>
      <c r="DM1272" t="s">
        <v>214</v>
      </c>
      <c r="DO1272" t="s">
        <v>414</v>
      </c>
      <c r="DP1272" t="s">
        <v>869</v>
      </c>
      <c r="DT1272" t="s">
        <v>219</v>
      </c>
      <c r="DX1272" t="s">
        <v>233</v>
      </c>
      <c r="DZ1272" t="s">
        <v>485</v>
      </c>
      <c r="EA1272" t="s">
        <v>237</v>
      </c>
      <c r="EC1272" t="s">
        <v>242</v>
      </c>
      <c r="EE1272" t="s">
        <v>214</v>
      </c>
      <c r="EG1272" t="s">
        <v>214</v>
      </c>
      <c r="EK1272" t="s">
        <v>233</v>
      </c>
      <c r="EM1272" t="s">
        <v>240</v>
      </c>
      <c r="EO1272" t="s">
        <v>240</v>
      </c>
      <c r="EQ1272" t="s">
        <v>214</v>
      </c>
      <c r="ER1272" t="s">
        <v>241</v>
      </c>
      <c r="ES1272" t="s">
        <v>237</v>
      </c>
      <c r="ET1272" t="s">
        <v>241</v>
      </c>
      <c r="EU1272" t="s">
        <v>389</v>
      </c>
      <c r="EV1272" t="s">
        <v>241</v>
      </c>
      <c r="EW1272" t="s">
        <v>243</v>
      </c>
      <c r="EX1272" t="s">
        <v>241</v>
      </c>
      <c r="EY1272" t="s">
        <v>242</v>
      </c>
      <c r="EZ1272" t="s">
        <v>241</v>
      </c>
      <c r="FA1272" t="s">
        <v>241</v>
      </c>
      <c r="FB1272" t="s">
        <v>241</v>
      </c>
      <c r="FC1272" t="s">
        <v>242</v>
      </c>
      <c r="FD1272" t="s">
        <v>241</v>
      </c>
      <c r="FE1272" t="s">
        <v>226</v>
      </c>
      <c r="FF1272" t="s">
        <v>241</v>
      </c>
      <c r="FG1272" t="s">
        <v>358</v>
      </c>
      <c r="FH1272" t="s">
        <v>241</v>
      </c>
      <c r="FI1272" t="s">
        <v>214</v>
      </c>
      <c r="FJ1272" t="s">
        <v>241</v>
      </c>
      <c r="FK1272" t="s">
        <v>214</v>
      </c>
      <c r="FL1272" t="s">
        <v>241</v>
      </c>
      <c r="FM1272" t="s">
        <v>292</v>
      </c>
      <c r="FN1272" t="s">
        <v>241</v>
      </c>
      <c r="FO1272" t="s">
        <v>219</v>
      </c>
      <c r="FP1272" t="s">
        <v>241</v>
      </c>
      <c r="FQ1272" t="s">
        <v>241</v>
      </c>
      <c r="FR1272" t="s">
        <v>241</v>
      </c>
      <c r="FS1272" t="s">
        <v>241</v>
      </c>
      <c r="FT1272" t="s">
        <v>241</v>
      </c>
      <c r="FU1272" t="s">
        <v>219</v>
      </c>
      <c r="FV1272" t="s">
        <v>241</v>
      </c>
      <c r="FW1272" t="s">
        <v>241</v>
      </c>
      <c r="FX1272" t="s">
        <v>241</v>
      </c>
      <c r="FY1272" t="s">
        <v>241</v>
      </c>
      <c r="FZ1272" t="s">
        <v>341</v>
      </c>
      <c r="GA1272" t="s">
        <v>241</v>
      </c>
      <c r="GB1272" t="s">
        <v>244</v>
      </c>
      <c r="GC1272" t="s">
        <v>241</v>
      </c>
      <c r="GD1272" t="s">
        <v>293</v>
      </c>
      <c r="GE1272" t="s">
        <v>241</v>
      </c>
      <c r="GF1272" t="s">
        <v>241</v>
      </c>
      <c r="GG1272" t="s">
        <v>286</v>
      </c>
      <c r="GH1272" t="s">
        <v>241</v>
      </c>
      <c r="GI1272" t="s">
        <v>241</v>
      </c>
      <c r="GJ1272" t="s">
        <v>227</v>
      </c>
      <c r="GK1272" t="s">
        <v>241</v>
      </c>
      <c r="GL1272" t="s">
        <v>227</v>
      </c>
      <c r="GM1272" t="s">
        <v>241</v>
      </c>
      <c r="GN1272" t="s">
        <v>214</v>
      </c>
      <c r="GO1272" t="s">
        <v>241</v>
      </c>
      <c r="GP1272" t="s">
        <v>294</v>
      </c>
      <c r="GQ1272" t="s">
        <v>241</v>
      </c>
      <c r="GR1272" t="s">
        <v>294</v>
      </c>
      <c r="GS1272" t="s">
        <v>214</v>
      </c>
      <c r="GT1272" t="s">
        <v>241</v>
      </c>
      <c r="GU1272" t="s">
        <v>241</v>
      </c>
      <c r="GV1272" t="s">
        <v>241</v>
      </c>
      <c r="GW1272" t="s">
        <v>404</v>
      </c>
      <c r="GX1272" t="s">
        <v>404</v>
      </c>
      <c r="GY1272" t="s">
        <v>1583</v>
      </c>
      <c r="GZ1272" t="s">
        <v>241</v>
      </c>
      <c r="HA1272" t="s">
        <v>298</v>
      </c>
      <c r="HB1272" t="s">
        <v>241</v>
      </c>
      <c r="HC1272" t="s">
        <v>241</v>
      </c>
      <c r="HD1272" t="s">
        <v>241</v>
      </c>
      <c r="HE1272" t="s">
        <v>241</v>
      </c>
      <c r="HF1272" t="s">
        <v>241</v>
      </c>
      <c r="HG1272" t="s">
        <v>241</v>
      </c>
      <c r="HH1272" t="s">
        <v>241</v>
      </c>
      <c r="HI1272" t="s">
        <v>241</v>
      </c>
      <c r="HJ1272" t="s">
        <v>219</v>
      </c>
      <c r="HK1272" t="s">
        <v>241</v>
      </c>
      <c r="HL1272" s="12"/>
      <c r="HM1272">
        <v>0.75</v>
      </c>
      <c r="HN1272">
        <v>0.75</v>
      </c>
      <c r="HO1272">
        <v>1</v>
      </c>
      <c r="HP1272">
        <v>1</v>
      </c>
      <c r="HQ1272">
        <v>1</v>
      </c>
      <c r="HR1272">
        <v>0.25</v>
      </c>
      <c r="HS1272">
        <v>1</v>
      </c>
      <c r="HT1272">
        <v>1</v>
      </c>
      <c r="HU1272">
        <v>1</v>
      </c>
      <c r="HV1272">
        <v>0.25</v>
      </c>
      <c r="HW1272">
        <v>0.5</v>
      </c>
      <c r="HX1272">
        <v>0.75</v>
      </c>
      <c r="HY1272">
        <v>1</v>
      </c>
      <c r="HZ1272">
        <v>0.25</v>
      </c>
      <c r="IA1272" s="4">
        <v>1</v>
      </c>
      <c r="IB1272">
        <v>0.5</v>
      </c>
      <c r="IC1272">
        <v>1</v>
      </c>
      <c r="ID1272">
        <v>0.75</v>
      </c>
      <c r="IE1272">
        <v>0.75</v>
      </c>
      <c r="IG1272">
        <v>1</v>
      </c>
      <c r="IH1272">
        <v>1</v>
      </c>
      <c r="II1272">
        <v>1</v>
      </c>
      <c r="IJ1272">
        <v>1</v>
      </c>
      <c r="IK1272">
        <v>0.75</v>
      </c>
      <c r="IL1272">
        <v>1</v>
      </c>
      <c r="IM1272">
        <v>0.25</v>
      </c>
      <c r="IN1272">
        <v>0</v>
      </c>
      <c r="IO1272">
        <v>1</v>
      </c>
      <c r="IQ1272">
        <v>0</v>
      </c>
      <c r="IS1272">
        <f t="shared" si="1092"/>
        <v>0.11249999999999999</v>
      </c>
      <c r="IT1272">
        <f t="shared" si="1093"/>
        <v>0.09</v>
      </c>
      <c r="IU1272">
        <f t="shared" si="1094"/>
        <v>0.08</v>
      </c>
      <c r="IV1272">
        <f t="shared" si="1095"/>
        <v>0.1</v>
      </c>
      <c r="IW1272">
        <f t="shared" si="1096"/>
        <v>0.08</v>
      </c>
      <c r="IX1272">
        <f t="shared" si="1097"/>
        <v>3.2500000000000001E-2</v>
      </c>
      <c r="IY1272">
        <f t="shared" si="1098"/>
        <v>0.1</v>
      </c>
      <c r="IZ1272">
        <f t="shared" si="1099"/>
        <v>0.11</v>
      </c>
      <c r="JA1272">
        <f t="shared" si="1100"/>
        <v>0.13</v>
      </c>
      <c r="JB1272">
        <f t="shared" si="1101"/>
        <v>2.5000000000000001E-2</v>
      </c>
      <c r="JC1272">
        <f t="shared" si="1102"/>
        <v>0.06</v>
      </c>
      <c r="JD1272">
        <f t="shared" si="1103"/>
        <v>8.2500000000000004E-2</v>
      </c>
      <c r="JE1272">
        <f t="shared" si="1104"/>
        <v>7.0000000000000007E-2</v>
      </c>
      <c r="JF1272">
        <f t="shared" si="1105"/>
        <v>0.03</v>
      </c>
      <c r="JG1272" s="5">
        <f t="shared" si="1106"/>
        <v>0.05</v>
      </c>
      <c r="JH1272">
        <f t="shared" si="1107"/>
        <v>0</v>
      </c>
      <c r="JI1272">
        <f t="shared" si="1107"/>
        <v>0</v>
      </c>
      <c r="JJ1272">
        <f t="shared" si="1108"/>
        <v>0.15000000000000002</v>
      </c>
      <c r="JK1272">
        <f t="shared" si="1109"/>
        <v>0.11249999999999999</v>
      </c>
      <c r="JL1272" s="6">
        <f t="shared" si="1110"/>
        <v>4.6666666666666669E-2</v>
      </c>
      <c r="JM1272">
        <f t="shared" si="1111"/>
        <v>0.12</v>
      </c>
      <c r="JN1272">
        <f t="shared" si="1112"/>
        <v>0.05</v>
      </c>
      <c r="JO1272">
        <f t="shared" si="1113"/>
        <v>0.15</v>
      </c>
      <c r="JP1272">
        <f t="shared" si="1114"/>
        <v>0.1</v>
      </c>
      <c r="JQ1272">
        <f t="shared" si="1115"/>
        <v>0.09</v>
      </c>
      <c r="JR1272">
        <f t="shared" si="1116"/>
        <v>0.11</v>
      </c>
      <c r="JS1272">
        <f t="shared" si="1117"/>
        <v>2.5000000000000001E-2</v>
      </c>
      <c r="JT1272">
        <f t="shared" si="1117"/>
        <v>0</v>
      </c>
      <c r="JU1272">
        <f t="shared" si="1118"/>
        <v>1</v>
      </c>
      <c r="JV1272">
        <f t="shared" si="1118"/>
        <v>0</v>
      </c>
      <c r="JW1272">
        <f t="shared" si="1119"/>
        <v>0.15</v>
      </c>
      <c r="JY1272">
        <f t="shared" si="1120"/>
        <v>3.7500000000000006E-2</v>
      </c>
      <c r="JZ1272">
        <f t="shared" si="1121"/>
        <v>0.06</v>
      </c>
      <c r="KA1272">
        <f t="shared" si="1122"/>
        <v>0.02</v>
      </c>
      <c r="KB1272">
        <f t="shared" si="1122"/>
        <v>0.02</v>
      </c>
      <c r="KC1272">
        <f t="shared" si="1123"/>
        <v>0.04</v>
      </c>
      <c r="KD1272">
        <f t="shared" si="1148"/>
        <v>7.4999999999999997E-3</v>
      </c>
      <c r="KE1272">
        <f t="shared" si="1148"/>
        <v>0.03</v>
      </c>
      <c r="KF1272">
        <f t="shared" si="1148"/>
        <v>0.03</v>
      </c>
      <c r="KG1272">
        <f t="shared" si="1148"/>
        <v>0.03</v>
      </c>
      <c r="KH1272">
        <f t="shared" si="1148"/>
        <v>7.4999999999999997E-3</v>
      </c>
      <c r="KI1272">
        <f t="shared" si="1148"/>
        <v>1.4999999999999999E-2</v>
      </c>
      <c r="KJ1272">
        <f t="shared" si="1148"/>
        <v>2.2499999999999999E-2</v>
      </c>
      <c r="KK1272">
        <f t="shared" si="1125"/>
        <v>0.02</v>
      </c>
      <c r="KL1272">
        <f t="shared" si="1126"/>
        <v>0.01</v>
      </c>
      <c r="KM1272" s="5">
        <f t="shared" si="1127"/>
        <v>0.05</v>
      </c>
      <c r="KN1272">
        <f t="shared" si="1128"/>
        <v>0</v>
      </c>
      <c r="KO1272">
        <f t="shared" si="1128"/>
        <v>0</v>
      </c>
      <c r="KP1272">
        <f t="shared" si="1129"/>
        <v>4.4999999999999998E-2</v>
      </c>
      <c r="KQ1272">
        <f t="shared" si="1130"/>
        <v>2.2499999999999999E-2</v>
      </c>
      <c r="KR1272" s="6">
        <f t="shared" si="1131"/>
        <v>2.3333333333333334E-2</v>
      </c>
      <c r="KS1272">
        <f t="shared" si="1132"/>
        <v>0.04</v>
      </c>
      <c r="KT1272">
        <f t="shared" si="1133"/>
        <v>0.03</v>
      </c>
      <c r="KU1272">
        <f t="shared" si="1134"/>
        <v>0.04</v>
      </c>
      <c r="KV1272">
        <f t="shared" si="1135"/>
        <v>0.05</v>
      </c>
      <c r="KW1272">
        <f t="shared" si="1136"/>
        <v>7.4999999999999997E-3</v>
      </c>
      <c r="KX1272">
        <f t="shared" si="1137"/>
        <v>0</v>
      </c>
      <c r="KY1272">
        <f t="shared" si="1138"/>
        <v>0.01</v>
      </c>
      <c r="KZ1272">
        <f t="shared" si="1139"/>
        <v>0</v>
      </c>
      <c r="LA1272">
        <f t="shared" si="1140"/>
        <v>1</v>
      </c>
      <c r="LB1272">
        <f t="shared" si="1140"/>
        <v>0</v>
      </c>
      <c r="LC1272">
        <f t="shared" si="1141"/>
        <v>0.1</v>
      </c>
      <c r="LE1272" t="str">
        <f t="shared" si="1147"/>
        <v>Cote d'ivoire</v>
      </c>
      <c r="LF1272">
        <f t="shared" si="1142"/>
        <v>0.83499999999999996</v>
      </c>
      <c r="LG1272" s="6">
        <f t="shared" si="1143"/>
        <v>0.62666666666666659</v>
      </c>
      <c r="LH1272">
        <f t="shared" si="1144"/>
        <v>0.79499999999999993</v>
      </c>
      <c r="LI1272" s="6">
        <f t="shared" si="1145"/>
        <v>0.76833333333333342</v>
      </c>
      <c r="LJ1272">
        <f t="shared" si="1146"/>
        <v>0</v>
      </c>
    </row>
    <row r="1273" spans="1:322" x14ac:dyDescent="0.35">
      <c r="A1273" s="8">
        <v>44910</v>
      </c>
      <c r="B1273" t="s">
        <v>6530</v>
      </c>
      <c r="D1273" s="27" t="s">
        <v>321</v>
      </c>
      <c r="E1273" s="27" t="s">
        <v>321</v>
      </c>
      <c r="F1273" s="27">
        <v>31</v>
      </c>
      <c r="G1273" s="27" t="s">
        <v>258</v>
      </c>
      <c r="H1273" s="27" t="s">
        <v>6521</v>
      </c>
      <c r="I1273" s="27" t="s">
        <v>6459</v>
      </c>
      <c r="J1273" s="27" t="s">
        <v>1805</v>
      </c>
      <c r="K1273" s="28">
        <v>44385</v>
      </c>
      <c r="L1273" s="28">
        <v>44385</v>
      </c>
      <c r="M1273" s="28">
        <v>44572</v>
      </c>
      <c r="N1273" s="27" t="s">
        <v>261</v>
      </c>
      <c r="O1273" s="27" t="s">
        <v>261</v>
      </c>
      <c r="P1273" s="27" t="s">
        <v>261</v>
      </c>
      <c r="Q1273" s="27" t="s">
        <v>324</v>
      </c>
      <c r="R1273" s="28">
        <v>44573</v>
      </c>
      <c r="S1273" s="28">
        <v>44581</v>
      </c>
      <c r="T1273" s="27" t="s">
        <v>263</v>
      </c>
      <c r="U1273" s="27" t="s">
        <v>261</v>
      </c>
      <c r="V1273" s="28" t="s">
        <v>262</v>
      </c>
      <c r="W1273" s="27" t="s">
        <v>261</v>
      </c>
      <c r="X1273" s="28" t="s">
        <v>262</v>
      </c>
      <c r="Y1273" s="27" t="s">
        <v>263</v>
      </c>
      <c r="Z1273" s="28">
        <v>44601</v>
      </c>
      <c r="AA1273" s="27" t="s">
        <v>264</v>
      </c>
      <c r="AB1273" s="27" t="s">
        <v>265</v>
      </c>
      <c r="AC1273" s="27" t="s">
        <v>6531</v>
      </c>
      <c r="AD1273" s="27" t="s">
        <v>267</v>
      </c>
      <c r="AE1273" s="27" t="s">
        <v>473</v>
      </c>
      <c r="AF1273" s="27" t="s">
        <v>687</v>
      </c>
      <c r="AG1273" s="29">
        <v>820000</v>
      </c>
      <c r="AH1273" s="27" t="s">
        <v>261</v>
      </c>
      <c r="AI1273" s="27" t="s">
        <v>262</v>
      </c>
      <c r="AJ1273" s="28" t="s">
        <v>262</v>
      </c>
      <c r="AK1273" s="27" t="s">
        <v>262</v>
      </c>
      <c r="AL1273" s="27" t="s">
        <v>262</v>
      </c>
      <c r="AM1273" s="27" t="s">
        <v>262</v>
      </c>
      <c r="AN1273" s="27" t="s">
        <v>262</v>
      </c>
      <c r="AO1273" s="27" t="s">
        <v>263</v>
      </c>
      <c r="AP1273" s="27" t="s">
        <v>261</v>
      </c>
      <c r="AQ1273" s="28" t="s">
        <v>262</v>
      </c>
      <c r="AR1273" s="27" t="s">
        <v>261</v>
      </c>
      <c r="AS1273" s="28" t="s">
        <v>262</v>
      </c>
      <c r="AT1273" s="27" t="s">
        <v>263</v>
      </c>
      <c r="AU1273" s="28">
        <v>44643</v>
      </c>
      <c r="AV1273" s="27" t="s">
        <v>263</v>
      </c>
      <c r="AW1273" s="28">
        <v>44601</v>
      </c>
      <c r="AX1273" s="27" t="s">
        <v>261</v>
      </c>
      <c r="AY1273" s="28" t="s">
        <v>262</v>
      </c>
      <c r="AZ1273" s="27" t="s">
        <v>263</v>
      </c>
      <c r="BA1273" s="28">
        <v>44573</v>
      </c>
      <c r="BB1273" s="27" t="s">
        <v>261</v>
      </c>
      <c r="BC1273" s="28" t="s">
        <v>262</v>
      </c>
      <c r="BD1273" s="27" t="s">
        <v>263</v>
      </c>
      <c r="BE1273" s="30">
        <v>44573</v>
      </c>
      <c r="BF1273" t="s">
        <v>1807</v>
      </c>
      <c r="BG1273" s="9" t="s">
        <v>1782</v>
      </c>
      <c r="BH1273" t="s">
        <v>208</v>
      </c>
      <c r="BI1273" t="s">
        <v>510</v>
      </c>
      <c r="BJ1273" t="s">
        <v>210</v>
      </c>
      <c r="BK1273" t="s">
        <v>329</v>
      </c>
      <c r="BL1273" t="s">
        <v>212</v>
      </c>
      <c r="BM1273" t="s">
        <v>4439</v>
      </c>
      <c r="BN1273" t="s">
        <v>219</v>
      </c>
      <c r="BO1273" t="s">
        <v>302</v>
      </c>
      <c r="BP1273" t="s">
        <v>219</v>
      </c>
      <c r="BQ1273" t="s">
        <v>216</v>
      </c>
      <c r="BR1273" t="s">
        <v>6532</v>
      </c>
      <c r="BU1273" t="s">
        <v>1902</v>
      </c>
      <c r="BV1273" t="s">
        <v>219</v>
      </c>
      <c r="BW1273" t="s">
        <v>540</v>
      </c>
      <c r="BX1273" t="s">
        <v>6533</v>
      </c>
      <c r="BY1273" t="s">
        <v>6534</v>
      </c>
      <c r="BZ1273" t="s">
        <v>5833</v>
      </c>
      <c r="CA1273" t="s">
        <v>2134</v>
      </c>
      <c r="CB1273" t="s">
        <v>2134</v>
      </c>
      <c r="CC1273" t="s">
        <v>219</v>
      </c>
      <c r="CD1273" t="s">
        <v>410</v>
      </c>
      <c r="CF1273" t="s">
        <v>821</v>
      </c>
      <c r="CG1273" t="s">
        <v>219</v>
      </c>
      <c r="CI1273" t="s">
        <v>220</v>
      </c>
      <c r="CJ1273" t="s">
        <v>6535</v>
      </c>
      <c r="CK1273" t="s">
        <v>220</v>
      </c>
      <c r="CL1273" t="s">
        <v>500</v>
      </c>
      <c r="CM1273" t="s">
        <v>6536</v>
      </c>
      <c r="CN1273" t="s">
        <v>283</v>
      </c>
      <c r="CP1273" t="s">
        <v>224</v>
      </c>
      <c r="CQ1273" t="s">
        <v>224</v>
      </c>
      <c r="CR1273" t="s">
        <v>226</v>
      </c>
      <c r="CS1273" t="s">
        <v>286</v>
      </c>
      <c r="CT1273" t="s">
        <v>219</v>
      </c>
      <c r="CU1273" t="s">
        <v>219</v>
      </c>
      <c r="CV1273" t="s">
        <v>227</v>
      </c>
      <c r="CW1273" t="s">
        <v>227</v>
      </c>
      <c r="CX1273" t="s">
        <v>228</v>
      </c>
      <c r="CY1273" t="s">
        <v>287</v>
      </c>
      <c r="CZ1273" t="s">
        <v>219</v>
      </c>
      <c r="DA1273" t="s">
        <v>219</v>
      </c>
      <c r="DB1273" t="s">
        <v>398</v>
      </c>
      <c r="DC1273" t="s">
        <v>398</v>
      </c>
      <c r="DD1273" t="s">
        <v>219</v>
      </c>
      <c r="DI1273" t="s">
        <v>338</v>
      </c>
      <c r="DK1273" t="s">
        <v>372</v>
      </c>
      <c r="DL1273" t="s">
        <v>372</v>
      </c>
      <c r="DM1273" t="s">
        <v>214</v>
      </c>
      <c r="DN1273" t="s">
        <v>219</v>
      </c>
      <c r="DO1273" t="s">
        <v>234</v>
      </c>
      <c r="DP1273" t="s">
        <v>308</v>
      </c>
      <c r="DR1273" t="s">
        <v>308</v>
      </c>
      <c r="DT1273" t="s">
        <v>214</v>
      </c>
      <c r="DU1273" t="s">
        <v>219</v>
      </c>
      <c r="DV1273" t="s">
        <v>459</v>
      </c>
      <c r="DX1273" t="s">
        <v>372</v>
      </c>
      <c r="DY1273" t="s">
        <v>372</v>
      </c>
      <c r="DZ1273" t="s">
        <v>1208</v>
      </c>
      <c r="EA1273" t="s">
        <v>372</v>
      </c>
      <c r="EB1273" t="s">
        <v>237</v>
      </c>
      <c r="EC1273" t="s">
        <v>239</v>
      </c>
      <c r="ED1273" t="s">
        <v>239</v>
      </c>
      <c r="EE1273" t="s">
        <v>219</v>
      </c>
      <c r="EF1273" t="s">
        <v>219</v>
      </c>
      <c r="EK1273" t="s">
        <v>239</v>
      </c>
      <c r="EL1273" t="s">
        <v>239</v>
      </c>
      <c r="EM1273" t="s">
        <v>239</v>
      </c>
      <c r="EN1273" t="s">
        <v>239</v>
      </c>
      <c r="EO1273" t="s">
        <v>239</v>
      </c>
      <c r="EP1273" t="s">
        <v>239</v>
      </c>
      <c r="EQ1273" t="s">
        <v>214</v>
      </c>
      <c r="ER1273" t="s">
        <v>214</v>
      </c>
      <c r="ES1273" t="s">
        <v>242</v>
      </c>
      <c r="ET1273" t="s">
        <v>242</v>
      </c>
      <c r="EU1273" t="s">
        <v>242</v>
      </c>
      <c r="EV1273" t="s">
        <v>242</v>
      </c>
      <c r="EW1273" t="s">
        <v>243</v>
      </c>
      <c r="EX1273" t="s">
        <v>243</v>
      </c>
      <c r="EY1273" t="s">
        <v>239</v>
      </c>
      <c r="EZ1273" t="s">
        <v>241</v>
      </c>
      <c r="FA1273" t="s">
        <v>241</v>
      </c>
      <c r="FB1273" t="s">
        <v>239</v>
      </c>
      <c r="FC1273" t="s">
        <v>239</v>
      </c>
      <c r="FD1273" t="s">
        <v>239</v>
      </c>
      <c r="FE1273" t="s">
        <v>244</v>
      </c>
      <c r="FF1273" t="s">
        <v>244</v>
      </c>
      <c r="FG1273" t="s">
        <v>547</v>
      </c>
      <c r="FH1273" t="s">
        <v>547</v>
      </c>
      <c r="FI1273" t="s">
        <v>214</v>
      </c>
      <c r="FJ1273" t="s">
        <v>214</v>
      </c>
      <c r="FK1273" t="s">
        <v>214</v>
      </c>
      <c r="FL1273" t="s">
        <v>214</v>
      </c>
      <c r="FM1273" t="s">
        <v>461</v>
      </c>
      <c r="FN1273" t="s">
        <v>403</v>
      </c>
      <c r="FO1273" t="s">
        <v>214</v>
      </c>
      <c r="FP1273" t="s">
        <v>214</v>
      </c>
      <c r="FQ1273" t="s">
        <v>487</v>
      </c>
      <c r="FR1273" t="s">
        <v>241</v>
      </c>
      <c r="FS1273" t="s">
        <v>247</v>
      </c>
      <c r="FT1273" t="s">
        <v>241</v>
      </c>
      <c r="FU1273" t="s">
        <v>219</v>
      </c>
      <c r="FV1273" t="s">
        <v>241</v>
      </c>
      <c r="FW1273" t="s">
        <v>241</v>
      </c>
      <c r="FX1273" t="s">
        <v>241</v>
      </c>
      <c r="FY1273" t="s">
        <v>241</v>
      </c>
      <c r="FZ1273" t="s">
        <v>248</v>
      </c>
      <c r="GA1273" t="s">
        <v>248</v>
      </c>
      <c r="GB1273" t="s">
        <v>227</v>
      </c>
      <c r="GC1273" t="s">
        <v>227</v>
      </c>
      <c r="GD1273" t="s">
        <v>293</v>
      </c>
      <c r="GE1273" t="s">
        <v>241</v>
      </c>
      <c r="GF1273" t="s">
        <v>293</v>
      </c>
      <c r="GG1273" t="s">
        <v>227</v>
      </c>
      <c r="GH1273" t="s">
        <v>241</v>
      </c>
      <c r="GI1273" t="s">
        <v>227</v>
      </c>
      <c r="GJ1273" t="s">
        <v>227</v>
      </c>
      <c r="GK1273" t="s">
        <v>227</v>
      </c>
      <c r="GL1273" t="s">
        <v>244</v>
      </c>
      <c r="GM1273" t="s">
        <v>227</v>
      </c>
      <c r="GN1273" t="s">
        <v>219</v>
      </c>
      <c r="GO1273" t="s">
        <v>219</v>
      </c>
      <c r="GP1273" t="s">
        <v>553</v>
      </c>
      <c r="GQ1273" t="s">
        <v>553</v>
      </c>
      <c r="GR1273" t="s">
        <v>251</v>
      </c>
      <c r="GS1273" t="s">
        <v>214</v>
      </c>
      <c r="GT1273" t="s">
        <v>241</v>
      </c>
      <c r="GU1273" t="s">
        <v>214</v>
      </c>
      <c r="GV1273" t="s">
        <v>241</v>
      </c>
      <c r="GW1273" t="s">
        <v>297</v>
      </c>
      <c r="GX1273" t="s">
        <v>297</v>
      </c>
      <c r="GY1273" t="s">
        <v>6537</v>
      </c>
      <c r="GZ1273" t="s">
        <v>241</v>
      </c>
      <c r="HA1273" t="s">
        <v>239</v>
      </c>
      <c r="HB1273" t="s">
        <v>241</v>
      </c>
      <c r="HC1273" t="s">
        <v>315</v>
      </c>
      <c r="HD1273" t="s">
        <v>517</v>
      </c>
      <c r="HE1273" t="s">
        <v>1335</v>
      </c>
      <c r="HF1273" t="s">
        <v>6538</v>
      </c>
      <c r="HG1273" t="s">
        <v>362</v>
      </c>
      <c r="HH1273" t="s">
        <v>241</v>
      </c>
      <c r="HI1273" t="s">
        <v>241</v>
      </c>
      <c r="HJ1273" t="s">
        <v>219</v>
      </c>
      <c r="HK1273" t="s">
        <v>241</v>
      </c>
      <c r="HL1273" s="12"/>
      <c r="HM1273">
        <v>0.25</v>
      </c>
      <c r="HN1273">
        <v>0</v>
      </c>
      <c r="HO1273">
        <v>0</v>
      </c>
      <c r="HP1273">
        <v>1</v>
      </c>
      <c r="HQ1273">
        <v>0.5</v>
      </c>
      <c r="HR1273">
        <v>0</v>
      </c>
      <c r="HS1273">
        <v>1</v>
      </c>
      <c r="HT1273">
        <v>1</v>
      </c>
      <c r="HU1273">
        <v>0</v>
      </c>
      <c r="HV1273">
        <v>0</v>
      </c>
      <c r="HW1273">
        <v>0</v>
      </c>
      <c r="HX1273">
        <v>0.5</v>
      </c>
      <c r="HZ1273">
        <v>0.5</v>
      </c>
      <c r="IA1273" s="4">
        <v>1</v>
      </c>
      <c r="IB1273">
        <v>0.75</v>
      </c>
      <c r="IC1273">
        <v>0.75</v>
      </c>
      <c r="ID1273">
        <v>0.5</v>
      </c>
      <c r="IE1273">
        <v>0.5</v>
      </c>
      <c r="IG1273">
        <v>0.25</v>
      </c>
      <c r="IH1273">
        <v>0</v>
      </c>
      <c r="II1273">
        <v>0.25</v>
      </c>
      <c r="IJ1273">
        <v>0.75</v>
      </c>
      <c r="IK1273">
        <v>1</v>
      </c>
      <c r="IL1273">
        <v>1</v>
      </c>
      <c r="IM1273">
        <v>1</v>
      </c>
      <c r="IN1273">
        <v>1</v>
      </c>
      <c r="IO1273">
        <v>1</v>
      </c>
      <c r="IQ1273">
        <v>4</v>
      </c>
      <c r="IS1273">
        <f t="shared" si="1092"/>
        <v>3.7499999999999999E-2</v>
      </c>
      <c r="IT1273">
        <f t="shared" si="1093"/>
        <v>0</v>
      </c>
      <c r="IU1273">
        <f t="shared" si="1094"/>
        <v>0</v>
      </c>
      <c r="IV1273">
        <f t="shared" si="1095"/>
        <v>0.1</v>
      </c>
      <c r="IW1273">
        <f t="shared" si="1096"/>
        <v>0.04</v>
      </c>
      <c r="IX1273">
        <f t="shared" si="1097"/>
        <v>0</v>
      </c>
      <c r="IY1273">
        <f t="shared" si="1098"/>
        <v>0.1</v>
      </c>
      <c r="IZ1273">
        <f t="shared" si="1099"/>
        <v>0.11</v>
      </c>
      <c r="JA1273">
        <f t="shared" si="1100"/>
        <v>0</v>
      </c>
      <c r="JB1273">
        <f t="shared" si="1101"/>
        <v>0</v>
      </c>
      <c r="JC1273">
        <f t="shared" si="1102"/>
        <v>0</v>
      </c>
      <c r="JD1273">
        <f t="shared" si="1103"/>
        <v>5.5E-2</v>
      </c>
      <c r="JE1273">
        <f t="shared" si="1104"/>
        <v>0</v>
      </c>
      <c r="JF1273">
        <f t="shared" si="1105"/>
        <v>0.06</v>
      </c>
      <c r="JG1273" s="5">
        <f t="shared" si="1106"/>
        <v>0.05</v>
      </c>
      <c r="JH1273">
        <f t="shared" si="1107"/>
        <v>0</v>
      </c>
      <c r="JI1273">
        <f t="shared" si="1107"/>
        <v>0</v>
      </c>
      <c r="JJ1273">
        <f t="shared" si="1108"/>
        <v>0.1</v>
      </c>
      <c r="JK1273">
        <f t="shared" si="1109"/>
        <v>7.4999999999999997E-2</v>
      </c>
      <c r="JL1273" s="6">
        <f t="shared" si="1110"/>
        <v>0.04</v>
      </c>
      <c r="JM1273">
        <f t="shared" si="1111"/>
        <v>0.03</v>
      </c>
      <c r="JN1273">
        <f t="shared" si="1112"/>
        <v>0</v>
      </c>
      <c r="JO1273">
        <f t="shared" si="1113"/>
        <v>3.7499999999999999E-2</v>
      </c>
      <c r="JP1273">
        <f t="shared" si="1114"/>
        <v>7.5000000000000011E-2</v>
      </c>
      <c r="JQ1273">
        <f t="shared" si="1115"/>
        <v>0.12</v>
      </c>
      <c r="JR1273">
        <f t="shared" si="1116"/>
        <v>0.11</v>
      </c>
      <c r="JS1273">
        <f t="shared" si="1117"/>
        <v>0.1</v>
      </c>
      <c r="JT1273">
        <f t="shared" si="1117"/>
        <v>0.1</v>
      </c>
      <c r="JU1273">
        <f t="shared" si="1118"/>
        <v>1</v>
      </c>
      <c r="JV1273">
        <f t="shared" si="1118"/>
        <v>0</v>
      </c>
      <c r="JW1273">
        <f t="shared" si="1119"/>
        <v>0.15</v>
      </c>
      <c r="JY1273">
        <f t="shared" si="1120"/>
        <v>1.2500000000000001E-2</v>
      </c>
      <c r="JZ1273">
        <f t="shared" si="1121"/>
        <v>0</v>
      </c>
      <c r="KA1273">
        <f t="shared" si="1122"/>
        <v>0</v>
      </c>
      <c r="KB1273">
        <f t="shared" si="1122"/>
        <v>0.02</v>
      </c>
      <c r="KC1273">
        <f t="shared" si="1123"/>
        <v>0.02</v>
      </c>
      <c r="KD1273">
        <f t="shared" si="1148"/>
        <v>0</v>
      </c>
      <c r="KE1273">
        <f t="shared" si="1148"/>
        <v>0.03</v>
      </c>
      <c r="KF1273">
        <f t="shared" si="1148"/>
        <v>0.03</v>
      </c>
      <c r="KG1273">
        <f t="shared" si="1148"/>
        <v>0</v>
      </c>
      <c r="KH1273">
        <f t="shared" si="1148"/>
        <v>0</v>
      </c>
      <c r="KI1273">
        <f t="shared" si="1148"/>
        <v>0</v>
      </c>
      <c r="KJ1273">
        <f t="shared" si="1148"/>
        <v>1.4999999999999999E-2</v>
      </c>
      <c r="KK1273">
        <f t="shared" si="1125"/>
        <v>0</v>
      </c>
      <c r="KL1273">
        <f t="shared" si="1126"/>
        <v>0.02</v>
      </c>
      <c r="KM1273" s="5">
        <f t="shared" si="1127"/>
        <v>0.05</v>
      </c>
      <c r="KN1273">
        <f t="shared" si="1128"/>
        <v>0</v>
      </c>
      <c r="KO1273">
        <f t="shared" si="1128"/>
        <v>0</v>
      </c>
      <c r="KP1273">
        <f t="shared" si="1129"/>
        <v>0.03</v>
      </c>
      <c r="KQ1273">
        <f t="shared" si="1130"/>
        <v>1.4999999999999999E-2</v>
      </c>
      <c r="KR1273" s="6">
        <f t="shared" si="1131"/>
        <v>0.02</v>
      </c>
      <c r="KS1273">
        <f t="shared" si="1132"/>
        <v>0.01</v>
      </c>
      <c r="KT1273">
        <f t="shared" si="1133"/>
        <v>0</v>
      </c>
      <c r="KU1273">
        <f t="shared" si="1134"/>
        <v>0.01</v>
      </c>
      <c r="KV1273">
        <f t="shared" si="1135"/>
        <v>3.7500000000000006E-2</v>
      </c>
      <c r="KW1273">
        <f t="shared" si="1136"/>
        <v>0.01</v>
      </c>
      <c r="KX1273">
        <f t="shared" si="1137"/>
        <v>0</v>
      </c>
      <c r="KY1273">
        <f t="shared" si="1138"/>
        <v>0.04</v>
      </c>
      <c r="KZ1273">
        <f t="shared" si="1139"/>
        <v>0.03</v>
      </c>
      <c r="LA1273">
        <f t="shared" si="1140"/>
        <v>1</v>
      </c>
      <c r="LB1273">
        <f t="shared" si="1140"/>
        <v>0</v>
      </c>
      <c r="LC1273">
        <f t="shared" si="1141"/>
        <v>0.1</v>
      </c>
      <c r="LE1273" t="str">
        <f t="shared" si="1147"/>
        <v>Cote d'ivoire</v>
      </c>
      <c r="LF1273">
        <f t="shared" si="1142"/>
        <v>0.38750000000000001</v>
      </c>
      <c r="LG1273" s="6">
        <f t="shared" si="1143"/>
        <v>0.38</v>
      </c>
      <c r="LH1273">
        <f t="shared" si="1144"/>
        <v>0.72250000000000003</v>
      </c>
      <c r="LI1273" s="6">
        <f t="shared" si="1145"/>
        <v>0.5</v>
      </c>
      <c r="LJ1273">
        <f t="shared" si="1146"/>
        <v>4</v>
      </c>
    </row>
    <row r="1274" spans="1:322" x14ac:dyDescent="0.35">
      <c r="A1274" s="8">
        <v>44865</v>
      </c>
      <c r="B1274" t="s">
        <v>6539</v>
      </c>
      <c r="D1274" s="24" t="s">
        <v>321</v>
      </c>
      <c r="E1274" s="24" t="s">
        <v>321</v>
      </c>
      <c r="F1274" s="24">
        <v>23</v>
      </c>
      <c r="G1274" s="24" t="s">
        <v>258</v>
      </c>
      <c r="H1274" s="24" t="s">
        <v>322</v>
      </c>
      <c r="I1274" s="24" t="s">
        <v>6459</v>
      </c>
      <c r="J1274" s="24" t="s">
        <v>471</v>
      </c>
      <c r="K1274" s="25">
        <v>44407</v>
      </c>
      <c r="L1274" s="25">
        <v>44406</v>
      </c>
      <c r="M1274" s="25">
        <v>44616</v>
      </c>
      <c r="N1274" s="24" t="s">
        <v>261</v>
      </c>
      <c r="O1274" s="24" t="s">
        <v>261</v>
      </c>
      <c r="P1274" s="24" t="s">
        <v>261</v>
      </c>
      <c r="Q1274" s="24" t="s">
        <v>324</v>
      </c>
      <c r="R1274" s="25">
        <v>44616</v>
      </c>
      <c r="S1274" s="25">
        <v>44616</v>
      </c>
      <c r="T1274" s="24" t="s">
        <v>263</v>
      </c>
      <c r="U1274" s="24" t="s">
        <v>261</v>
      </c>
      <c r="V1274" s="25" t="s">
        <v>262</v>
      </c>
      <c r="W1274" s="24" t="s">
        <v>261</v>
      </c>
      <c r="X1274" s="25" t="s">
        <v>262</v>
      </c>
      <c r="Y1274" s="24" t="s">
        <v>263</v>
      </c>
      <c r="Z1274" s="25">
        <v>44840</v>
      </c>
      <c r="AA1274" s="24" t="s">
        <v>264</v>
      </c>
      <c r="AB1274" s="24" t="s">
        <v>265</v>
      </c>
      <c r="AC1274" s="24" t="s">
        <v>5122</v>
      </c>
      <c r="AD1274" s="24" t="s">
        <v>267</v>
      </c>
      <c r="AE1274" s="24" t="s">
        <v>473</v>
      </c>
      <c r="AF1274" s="24" t="s">
        <v>474</v>
      </c>
      <c r="AG1274" s="31">
        <v>800000</v>
      </c>
      <c r="AH1274" s="24" t="s">
        <v>261</v>
      </c>
      <c r="AI1274" s="24" t="s">
        <v>262</v>
      </c>
      <c r="AJ1274" s="25" t="s">
        <v>262</v>
      </c>
      <c r="AK1274" s="24" t="s">
        <v>262</v>
      </c>
      <c r="AL1274" s="24" t="s">
        <v>262</v>
      </c>
      <c r="AM1274" s="24" t="s">
        <v>262</v>
      </c>
      <c r="AN1274" s="24" t="s">
        <v>262</v>
      </c>
      <c r="AO1274" s="24" t="s">
        <v>261</v>
      </c>
      <c r="AP1274" s="24" t="s">
        <v>261</v>
      </c>
      <c r="AQ1274" s="25" t="s">
        <v>262</v>
      </c>
      <c r="AR1274" s="24" t="s">
        <v>261</v>
      </c>
      <c r="AS1274" s="25" t="s">
        <v>262</v>
      </c>
      <c r="AT1274" s="24" t="s">
        <v>261</v>
      </c>
      <c r="AU1274" s="25" t="s">
        <v>262</v>
      </c>
      <c r="AV1274" s="24" t="s">
        <v>261</v>
      </c>
      <c r="AW1274" s="25" t="s">
        <v>262</v>
      </c>
      <c r="AX1274" s="24" t="s">
        <v>261</v>
      </c>
      <c r="AY1274" s="25" t="s">
        <v>262</v>
      </c>
      <c r="AZ1274" s="27" t="s">
        <v>262</v>
      </c>
      <c r="BA1274" s="27" t="s">
        <v>262</v>
      </c>
      <c r="BB1274" s="24" t="s">
        <v>261</v>
      </c>
      <c r="BC1274" s="25" t="s">
        <v>262</v>
      </c>
      <c r="BD1274" s="24" t="s">
        <v>261</v>
      </c>
      <c r="BE1274" s="26" t="s">
        <v>262</v>
      </c>
      <c r="BF1274" t="s">
        <v>475</v>
      </c>
      <c r="BG1274" s="9" t="s">
        <v>1782</v>
      </c>
      <c r="BH1274" t="s">
        <v>208</v>
      </c>
      <c r="BI1274" t="s">
        <v>448</v>
      </c>
      <c r="BJ1274" t="s">
        <v>210</v>
      </c>
      <c r="BK1274" t="s">
        <v>329</v>
      </c>
      <c r="BL1274" t="s">
        <v>212</v>
      </c>
      <c r="BM1274" t="s">
        <v>478</v>
      </c>
      <c r="BN1274" t="s">
        <v>219</v>
      </c>
      <c r="BO1274" t="s">
        <v>331</v>
      </c>
      <c r="BP1274" t="s">
        <v>219</v>
      </c>
      <c r="BQ1274" t="s">
        <v>216</v>
      </c>
      <c r="BR1274" t="s">
        <v>6540</v>
      </c>
      <c r="BS1274" t="s">
        <v>1101</v>
      </c>
      <c r="BT1274" t="s">
        <v>1102</v>
      </c>
      <c r="BU1274" t="s">
        <v>1100</v>
      </c>
      <c r="BV1274" t="s">
        <v>219</v>
      </c>
      <c r="BW1274" t="s">
        <v>795</v>
      </c>
      <c r="BY1274" t="s">
        <v>6541</v>
      </c>
      <c r="BZ1274" t="s">
        <v>1104</v>
      </c>
      <c r="CA1274" t="s">
        <v>6542</v>
      </c>
      <c r="CB1274" t="s">
        <v>479</v>
      </c>
      <c r="CC1274" t="s">
        <v>214</v>
      </c>
      <c r="CG1274" t="s">
        <v>214</v>
      </c>
      <c r="CH1274" t="s">
        <v>540</v>
      </c>
      <c r="CI1274" t="s">
        <v>333</v>
      </c>
      <c r="CJ1274" t="s">
        <v>6543</v>
      </c>
      <c r="CK1274" t="s">
        <v>352</v>
      </c>
      <c r="CL1274" t="s">
        <v>336</v>
      </c>
      <c r="CN1274" t="s">
        <v>306</v>
      </c>
      <c r="CP1274" t="s">
        <v>225</v>
      </c>
      <c r="CQ1274" t="s">
        <v>225</v>
      </c>
      <c r="CR1274" t="s">
        <v>250</v>
      </c>
      <c r="CS1274" t="s">
        <v>226</v>
      </c>
      <c r="CT1274" t="s">
        <v>402</v>
      </c>
      <c r="CU1274" t="s">
        <v>402</v>
      </c>
      <c r="CV1274" t="s">
        <v>244</v>
      </c>
      <c r="CW1274" t="s">
        <v>227</v>
      </c>
      <c r="CX1274" t="s">
        <v>287</v>
      </c>
      <c r="CY1274" t="s">
        <v>450</v>
      </c>
      <c r="CZ1274" t="s">
        <v>214</v>
      </c>
      <c r="DA1274" t="s">
        <v>214</v>
      </c>
      <c r="DB1274" t="s">
        <v>357</v>
      </c>
      <c r="DC1274" t="s">
        <v>357</v>
      </c>
      <c r="DD1274" t="s">
        <v>214</v>
      </c>
      <c r="DE1274" t="s">
        <v>721</v>
      </c>
      <c r="DG1274" t="s">
        <v>231</v>
      </c>
      <c r="DI1274" t="s">
        <v>338</v>
      </c>
      <c r="DK1274" t="s">
        <v>237</v>
      </c>
      <c r="DL1274" t="s">
        <v>239</v>
      </c>
      <c r="DM1274" t="s">
        <v>214</v>
      </c>
      <c r="DN1274" t="s">
        <v>214</v>
      </c>
      <c r="DO1274" t="s">
        <v>288</v>
      </c>
      <c r="DP1274" t="s">
        <v>399</v>
      </c>
      <c r="DR1274" t="s">
        <v>239</v>
      </c>
      <c r="DT1274" t="s">
        <v>214</v>
      </c>
      <c r="DU1274" t="s">
        <v>214</v>
      </c>
      <c r="DV1274" t="s">
        <v>746</v>
      </c>
      <c r="DX1274" t="s">
        <v>237</v>
      </c>
      <c r="DY1274" t="s">
        <v>239</v>
      </c>
      <c r="DZ1274" t="s">
        <v>485</v>
      </c>
      <c r="EA1274" t="s">
        <v>237</v>
      </c>
      <c r="EB1274" t="s">
        <v>237</v>
      </c>
      <c r="EC1274" t="s">
        <v>237</v>
      </c>
      <c r="ED1274" t="s">
        <v>239</v>
      </c>
      <c r="EE1274" t="s">
        <v>214</v>
      </c>
      <c r="EF1274" t="s">
        <v>214</v>
      </c>
      <c r="EG1274" t="s">
        <v>214</v>
      </c>
      <c r="EI1274" t="s">
        <v>214</v>
      </c>
      <c r="EK1274" t="s">
        <v>237</v>
      </c>
      <c r="EL1274" t="s">
        <v>242</v>
      </c>
      <c r="EM1274" t="s">
        <v>240</v>
      </c>
      <c r="EN1274" t="s">
        <v>239</v>
      </c>
      <c r="EO1274" t="s">
        <v>401</v>
      </c>
      <c r="EP1274" t="s">
        <v>401</v>
      </c>
      <c r="EQ1274" t="s">
        <v>214</v>
      </c>
      <c r="ER1274" t="s">
        <v>219</v>
      </c>
      <c r="ES1274" t="s">
        <v>242</v>
      </c>
      <c r="ET1274" t="s">
        <v>372</v>
      </c>
      <c r="EU1274" t="s">
        <v>389</v>
      </c>
      <c r="EV1274" t="s">
        <v>233</v>
      </c>
      <c r="EW1274" t="s">
        <v>243</v>
      </c>
      <c r="EX1274" t="s">
        <v>243</v>
      </c>
      <c r="EY1274" t="s">
        <v>242</v>
      </c>
      <c r="EZ1274" t="s">
        <v>241</v>
      </c>
      <c r="FA1274" t="s">
        <v>241</v>
      </c>
      <c r="FB1274" t="s">
        <v>239</v>
      </c>
      <c r="FC1274" t="s">
        <v>237</v>
      </c>
      <c r="FD1274" t="s">
        <v>239</v>
      </c>
      <c r="FE1274" t="s">
        <v>250</v>
      </c>
      <c r="FF1274" t="s">
        <v>226</v>
      </c>
      <c r="FG1274" t="s">
        <v>390</v>
      </c>
      <c r="FH1274" t="s">
        <v>239</v>
      </c>
      <c r="FI1274" t="s">
        <v>214</v>
      </c>
      <c r="FJ1274" t="s">
        <v>214</v>
      </c>
      <c r="FK1274" t="s">
        <v>214</v>
      </c>
      <c r="FL1274" t="s">
        <v>214</v>
      </c>
      <c r="FM1274" t="s">
        <v>245</v>
      </c>
      <c r="FN1274" t="s">
        <v>403</v>
      </c>
      <c r="FO1274" t="s">
        <v>219</v>
      </c>
      <c r="FP1274" t="s">
        <v>219</v>
      </c>
      <c r="FQ1274" t="s">
        <v>241</v>
      </c>
      <c r="FR1274" t="s">
        <v>241</v>
      </c>
      <c r="FS1274" t="s">
        <v>241</v>
      </c>
      <c r="FT1274" t="s">
        <v>241</v>
      </c>
      <c r="FU1274" t="s">
        <v>219</v>
      </c>
      <c r="FV1274" t="s">
        <v>241</v>
      </c>
      <c r="FW1274" t="s">
        <v>241</v>
      </c>
      <c r="FX1274" t="s">
        <v>241</v>
      </c>
      <c r="FY1274" t="s">
        <v>241</v>
      </c>
      <c r="FZ1274" t="s">
        <v>248</v>
      </c>
      <c r="GA1274" t="s">
        <v>248</v>
      </c>
      <c r="GB1274" t="s">
        <v>244</v>
      </c>
      <c r="GC1274" t="s">
        <v>244</v>
      </c>
      <c r="GD1274" t="s">
        <v>293</v>
      </c>
      <c r="GE1274" t="s">
        <v>241</v>
      </c>
      <c r="GF1274" t="s">
        <v>249</v>
      </c>
      <c r="GG1274" t="s">
        <v>227</v>
      </c>
      <c r="GH1274" t="s">
        <v>241</v>
      </c>
      <c r="GI1274" t="s">
        <v>227</v>
      </c>
      <c r="GJ1274" t="s">
        <v>250</v>
      </c>
      <c r="GK1274" t="s">
        <v>226</v>
      </c>
      <c r="GL1274" t="s">
        <v>227</v>
      </c>
      <c r="GM1274" t="s">
        <v>227</v>
      </c>
      <c r="GN1274" t="s">
        <v>214</v>
      </c>
      <c r="GO1274" t="s">
        <v>214</v>
      </c>
      <c r="GP1274" t="s">
        <v>251</v>
      </c>
      <c r="GQ1274" t="s">
        <v>239</v>
      </c>
      <c r="GR1274" t="s">
        <v>295</v>
      </c>
      <c r="GS1274" t="s">
        <v>219</v>
      </c>
      <c r="GT1274" t="s">
        <v>608</v>
      </c>
      <c r="GU1274" t="s">
        <v>402</v>
      </c>
      <c r="GV1274" t="s">
        <v>241</v>
      </c>
      <c r="GW1274" t="s">
        <v>296</v>
      </c>
      <c r="GX1274" t="s">
        <v>253</v>
      </c>
      <c r="GY1274" t="s">
        <v>254</v>
      </c>
      <c r="GZ1274" t="s">
        <v>241</v>
      </c>
      <c r="HA1274" t="s">
        <v>298</v>
      </c>
      <c r="HB1274" t="s">
        <v>241</v>
      </c>
      <c r="HC1274" t="s">
        <v>315</v>
      </c>
      <c r="HD1274" t="s">
        <v>517</v>
      </c>
      <c r="HE1274" t="s">
        <v>343</v>
      </c>
      <c r="HF1274" t="s">
        <v>6544</v>
      </c>
      <c r="HG1274" t="s">
        <v>319</v>
      </c>
      <c r="HH1274" t="s">
        <v>6545</v>
      </c>
      <c r="HI1274" t="s">
        <v>241</v>
      </c>
      <c r="HJ1274" t="s">
        <v>219</v>
      </c>
      <c r="HK1274" t="s">
        <v>241</v>
      </c>
      <c r="HL1274" s="12"/>
      <c r="HM1274">
        <v>0.75</v>
      </c>
      <c r="HN1274">
        <v>0.5</v>
      </c>
      <c r="HO1274">
        <v>0.5</v>
      </c>
      <c r="HP1274">
        <v>0.75</v>
      </c>
      <c r="HQ1274">
        <v>0.5</v>
      </c>
      <c r="HR1274">
        <v>0.5</v>
      </c>
      <c r="HS1274">
        <v>1</v>
      </c>
      <c r="HT1274">
        <v>1</v>
      </c>
      <c r="HU1274">
        <v>0</v>
      </c>
      <c r="HV1274">
        <v>0.5</v>
      </c>
      <c r="HW1274">
        <v>0.5</v>
      </c>
      <c r="HX1274">
        <v>0.5</v>
      </c>
      <c r="HY1274">
        <v>1</v>
      </c>
      <c r="HZ1274">
        <v>0.5</v>
      </c>
      <c r="IA1274" s="4">
        <v>1</v>
      </c>
      <c r="IB1274">
        <v>0.75</v>
      </c>
      <c r="IC1274">
        <v>1</v>
      </c>
      <c r="ID1274">
        <v>0.75</v>
      </c>
      <c r="IE1274">
        <v>0.5</v>
      </c>
      <c r="IG1274">
        <v>0.5</v>
      </c>
      <c r="IH1274">
        <v>0.5</v>
      </c>
      <c r="II1274">
        <v>0.75</v>
      </c>
      <c r="IJ1274">
        <v>0.75</v>
      </c>
      <c r="IK1274">
        <v>0.75</v>
      </c>
      <c r="IL1274">
        <v>1</v>
      </c>
      <c r="IM1274">
        <v>1</v>
      </c>
      <c r="IN1274">
        <v>0</v>
      </c>
      <c r="IO1274">
        <v>0</v>
      </c>
      <c r="IP1274">
        <v>1</v>
      </c>
      <c r="IQ1274">
        <v>0</v>
      </c>
      <c r="IS1274">
        <f t="shared" si="1092"/>
        <v>0.11249999999999999</v>
      </c>
      <c r="IT1274">
        <f t="shared" si="1093"/>
        <v>0.06</v>
      </c>
      <c r="IU1274">
        <f t="shared" si="1094"/>
        <v>0.04</v>
      </c>
      <c r="IV1274">
        <f t="shared" si="1095"/>
        <v>7.5000000000000011E-2</v>
      </c>
      <c r="IW1274">
        <f t="shared" si="1096"/>
        <v>0.04</v>
      </c>
      <c r="IX1274">
        <f t="shared" si="1097"/>
        <v>6.5000000000000002E-2</v>
      </c>
      <c r="IY1274">
        <f t="shared" si="1098"/>
        <v>0.1</v>
      </c>
      <c r="IZ1274">
        <f t="shared" si="1099"/>
        <v>0.11</v>
      </c>
      <c r="JA1274">
        <f t="shared" si="1100"/>
        <v>0</v>
      </c>
      <c r="JB1274">
        <f t="shared" si="1101"/>
        <v>0.05</v>
      </c>
      <c r="JC1274">
        <f t="shared" si="1102"/>
        <v>0.06</v>
      </c>
      <c r="JD1274">
        <f t="shared" si="1103"/>
        <v>5.5E-2</v>
      </c>
      <c r="JE1274">
        <f t="shared" si="1104"/>
        <v>7.0000000000000007E-2</v>
      </c>
      <c r="JF1274">
        <f t="shared" si="1105"/>
        <v>0.06</v>
      </c>
      <c r="JG1274" s="5">
        <f t="shared" si="1106"/>
        <v>0.05</v>
      </c>
      <c r="JH1274">
        <f t="shared" si="1107"/>
        <v>0</v>
      </c>
      <c r="JI1274">
        <f t="shared" si="1107"/>
        <v>0</v>
      </c>
      <c r="JJ1274">
        <f t="shared" si="1108"/>
        <v>0.15000000000000002</v>
      </c>
      <c r="JK1274">
        <f t="shared" si="1109"/>
        <v>7.4999999999999997E-2</v>
      </c>
      <c r="JL1274" s="6">
        <f t="shared" si="1110"/>
        <v>5.333333333333333E-2</v>
      </c>
      <c r="JM1274">
        <f t="shared" si="1111"/>
        <v>0.06</v>
      </c>
      <c r="JN1274">
        <f t="shared" si="1112"/>
        <v>2.5000000000000001E-2</v>
      </c>
      <c r="JO1274">
        <f t="shared" si="1113"/>
        <v>0.11249999999999999</v>
      </c>
      <c r="JP1274">
        <f t="shared" si="1114"/>
        <v>7.5000000000000011E-2</v>
      </c>
      <c r="JQ1274">
        <f t="shared" si="1115"/>
        <v>0.09</v>
      </c>
      <c r="JR1274">
        <f t="shared" si="1116"/>
        <v>0.11</v>
      </c>
      <c r="JS1274">
        <f t="shared" si="1117"/>
        <v>0.1</v>
      </c>
      <c r="JT1274">
        <f t="shared" si="1117"/>
        <v>0</v>
      </c>
      <c r="JU1274">
        <f t="shared" si="1118"/>
        <v>0</v>
      </c>
      <c r="JV1274">
        <f t="shared" si="1118"/>
        <v>1</v>
      </c>
      <c r="JW1274">
        <f t="shared" si="1119"/>
        <v>0.15</v>
      </c>
      <c r="JY1274">
        <f t="shared" si="1120"/>
        <v>3.7500000000000006E-2</v>
      </c>
      <c r="JZ1274">
        <f t="shared" si="1121"/>
        <v>0.04</v>
      </c>
      <c r="KA1274">
        <f t="shared" si="1122"/>
        <v>0.01</v>
      </c>
      <c r="KB1274">
        <f t="shared" si="1122"/>
        <v>1.4999999999999999E-2</v>
      </c>
      <c r="KC1274">
        <f t="shared" si="1123"/>
        <v>0.02</v>
      </c>
      <c r="KD1274">
        <f t="shared" si="1148"/>
        <v>1.4999999999999999E-2</v>
      </c>
      <c r="KE1274">
        <f t="shared" si="1148"/>
        <v>0.03</v>
      </c>
      <c r="KF1274">
        <f t="shared" si="1148"/>
        <v>0.03</v>
      </c>
      <c r="KG1274">
        <f t="shared" si="1148"/>
        <v>0</v>
      </c>
      <c r="KH1274">
        <f t="shared" si="1148"/>
        <v>1.4999999999999999E-2</v>
      </c>
      <c r="KI1274">
        <f t="shared" si="1148"/>
        <v>1.4999999999999999E-2</v>
      </c>
      <c r="KJ1274">
        <f t="shared" si="1148"/>
        <v>1.4999999999999999E-2</v>
      </c>
      <c r="KK1274">
        <f t="shared" si="1125"/>
        <v>0.02</v>
      </c>
      <c r="KL1274">
        <f t="shared" si="1126"/>
        <v>0.02</v>
      </c>
      <c r="KM1274" s="5">
        <f t="shared" si="1127"/>
        <v>0.05</v>
      </c>
      <c r="KN1274">
        <f t="shared" si="1128"/>
        <v>0</v>
      </c>
      <c r="KO1274">
        <f t="shared" si="1128"/>
        <v>0</v>
      </c>
      <c r="KP1274">
        <f t="shared" si="1129"/>
        <v>4.4999999999999998E-2</v>
      </c>
      <c r="KQ1274">
        <f t="shared" si="1130"/>
        <v>1.4999999999999999E-2</v>
      </c>
      <c r="KR1274" s="6">
        <f t="shared" si="1131"/>
        <v>2.6666666666666665E-2</v>
      </c>
      <c r="KS1274">
        <f t="shared" si="1132"/>
        <v>0.02</v>
      </c>
      <c r="KT1274">
        <f t="shared" si="1133"/>
        <v>1.4999999999999999E-2</v>
      </c>
      <c r="KU1274">
        <f t="shared" si="1134"/>
        <v>0.03</v>
      </c>
      <c r="KV1274">
        <f t="shared" si="1135"/>
        <v>3.7500000000000006E-2</v>
      </c>
      <c r="KW1274">
        <f t="shared" si="1136"/>
        <v>7.4999999999999997E-3</v>
      </c>
      <c r="KX1274">
        <f t="shared" si="1137"/>
        <v>0</v>
      </c>
      <c r="KY1274">
        <f t="shared" si="1138"/>
        <v>0.04</v>
      </c>
      <c r="KZ1274">
        <f t="shared" si="1139"/>
        <v>0</v>
      </c>
      <c r="LA1274">
        <f t="shared" si="1140"/>
        <v>0</v>
      </c>
      <c r="LB1274">
        <f t="shared" si="1140"/>
        <v>1</v>
      </c>
      <c r="LC1274">
        <f t="shared" si="1141"/>
        <v>0.1</v>
      </c>
      <c r="LE1274" t="str">
        <f t="shared" si="1147"/>
        <v>Cameroun</v>
      </c>
      <c r="LF1274">
        <f t="shared" si="1142"/>
        <v>0.60249999999999992</v>
      </c>
      <c r="LG1274" s="6">
        <f t="shared" si="1143"/>
        <v>0.62333333333333341</v>
      </c>
      <c r="LH1274">
        <f t="shared" si="1144"/>
        <v>0.72249999999999992</v>
      </c>
      <c r="LI1274" s="6">
        <f t="shared" si="1145"/>
        <v>0.66916666666666669</v>
      </c>
      <c r="LJ1274">
        <f t="shared" si="1146"/>
        <v>0</v>
      </c>
    </row>
    <row r="1275" spans="1:322" x14ac:dyDescent="0.35">
      <c r="A1275" s="8">
        <v>44893</v>
      </c>
      <c r="B1275" t="s">
        <v>6546</v>
      </c>
      <c r="D1275" s="27" t="s">
        <v>257</v>
      </c>
      <c r="E1275" s="27" t="s">
        <v>257</v>
      </c>
      <c r="F1275" s="27">
        <v>46</v>
      </c>
      <c r="G1275" s="27" t="s">
        <v>258</v>
      </c>
      <c r="H1275" s="27" t="s">
        <v>322</v>
      </c>
      <c r="I1275" s="27" t="s">
        <v>6459</v>
      </c>
      <c r="J1275" s="27" t="s">
        <v>1805</v>
      </c>
      <c r="K1275" s="28">
        <v>44410</v>
      </c>
      <c r="L1275" s="28">
        <v>44410</v>
      </c>
      <c r="M1275" s="28">
        <v>44518</v>
      </c>
      <c r="N1275" s="27" t="s">
        <v>261</v>
      </c>
      <c r="O1275" s="27" t="s">
        <v>261</v>
      </c>
      <c r="P1275" s="27" t="s">
        <v>261</v>
      </c>
      <c r="Q1275" s="27" t="s">
        <v>324</v>
      </c>
      <c r="R1275" s="28">
        <v>44519</v>
      </c>
      <c r="S1275" s="28">
        <v>44551</v>
      </c>
      <c r="T1275" s="27" t="s">
        <v>263</v>
      </c>
      <c r="U1275" s="27" t="s">
        <v>261</v>
      </c>
      <c r="V1275" s="28" t="s">
        <v>262</v>
      </c>
      <c r="W1275" s="27" t="s">
        <v>261</v>
      </c>
      <c r="X1275" s="28" t="s">
        <v>262</v>
      </c>
      <c r="Y1275" s="27" t="s">
        <v>263</v>
      </c>
      <c r="Z1275" s="28">
        <v>44622</v>
      </c>
      <c r="AA1275" s="27" t="s">
        <v>264</v>
      </c>
      <c r="AB1275" s="27" t="s">
        <v>265</v>
      </c>
      <c r="AC1275" s="27" t="s">
        <v>6547</v>
      </c>
      <c r="AD1275" s="27" t="s">
        <v>267</v>
      </c>
      <c r="AE1275" s="27" t="s">
        <v>473</v>
      </c>
      <c r="AF1275" s="27" t="s">
        <v>687</v>
      </c>
      <c r="AG1275" s="29">
        <v>800000</v>
      </c>
      <c r="AH1275" s="27" t="s">
        <v>261</v>
      </c>
      <c r="AI1275" s="27" t="s">
        <v>262</v>
      </c>
      <c r="AJ1275" s="28" t="s">
        <v>262</v>
      </c>
      <c r="AK1275" s="27" t="s">
        <v>262</v>
      </c>
      <c r="AL1275" s="27" t="s">
        <v>262</v>
      </c>
      <c r="AM1275" s="27" t="s">
        <v>262</v>
      </c>
      <c r="AN1275" s="27" t="s">
        <v>262</v>
      </c>
      <c r="AO1275" s="27" t="s">
        <v>263</v>
      </c>
      <c r="AP1275" s="27" t="s">
        <v>261</v>
      </c>
      <c r="AQ1275" s="28" t="s">
        <v>262</v>
      </c>
      <c r="AR1275" s="27" t="s">
        <v>261</v>
      </c>
      <c r="AS1275" s="28" t="s">
        <v>262</v>
      </c>
      <c r="AT1275" s="27" t="s">
        <v>261</v>
      </c>
      <c r="AU1275" s="28" t="s">
        <v>262</v>
      </c>
      <c r="AV1275" s="27" t="s">
        <v>261</v>
      </c>
      <c r="AW1275" s="28" t="s">
        <v>262</v>
      </c>
      <c r="AX1275" s="27" t="s">
        <v>261</v>
      </c>
      <c r="AY1275" s="28" t="s">
        <v>262</v>
      </c>
      <c r="AZ1275" s="27" t="s">
        <v>263</v>
      </c>
      <c r="BA1275" s="28">
        <v>44511</v>
      </c>
      <c r="BB1275" s="27" t="s">
        <v>261</v>
      </c>
      <c r="BC1275" s="28" t="s">
        <v>262</v>
      </c>
      <c r="BD1275" s="27" t="s">
        <v>263</v>
      </c>
      <c r="BE1275" s="30">
        <v>44603</v>
      </c>
      <c r="BF1275" t="s">
        <v>1807</v>
      </c>
      <c r="BG1275" s="9" t="s">
        <v>1782</v>
      </c>
      <c r="BH1275" t="s">
        <v>272</v>
      </c>
      <c r="BI1275" t="s">
        <v>2332</v>
      </c>
      <c r="BJ1275" t="s">
        <v>210</v>
      </c>
      <c r="BK1275" t="s">
        <v>329</v>
      </c>
      <c r="BL1275" t="s">
        <v>212</v>
      </c>
      <c r="BM1275" t="s">
        <v>1897</v>
      </c>
      <c r="BN1275" t="s">
        <v>219</v>
      </c>
      <c r="BO1275" t="s">
        <v>874</v>
      </c>
      <c r="BP1275" t="s">
        <v>277</v>
      </c>
      <c r="BQ1275" t="s">
        <v>216</v>
      </c>
      <c r="BR1275" t="s">
        <v>2242</v>
      </c>
      <c r="BS1275" t="s">
        <v>6548</v>
      </c>
      <c r="BT1275" t="s">
        <v>2242</v>
      </c>
      <c r="BU1275" t="s">
        <v>6549</v>
      </c>
      <c r="BV1275" t="s">
        <v>219</v>
      </c>
      <c r="BW1275" t="s">
        <v>410</v>
      </c>
      <c r="BY1275" t="s">
        <v>1900</v>
      </c>
      <c r="BZ1275" t="s">
        <v>1901</v>
      </c>
      <c r="CA1275" t="s">
        <v>1902</v>
      </c>
      <c r="CB1275" t="s">
        <v>1902</v>
      </c>
      <c r="CG1275" t="s">
        <v>219</v>
      </c>
      <c r="CI1275" t="s">
        <v>335</v>
      </c>
      <c r="CJ1275" t="s">
        <v>6550</v>
      </c>
      <c r="CL1275" t="s">
        <v>422</v>
      </c>
      <c r="CN1275" t="s">
        <v>283</v>
      </c>
      <c r="CP1275" t="s">
        <v>284</v>
      </c>
      <c r="CQ1275" t="s">
        <v>284</v>
      </c>
      <c r="CR1275" t="s">
        <v>286</v>
      </c>
      <c r="CT1275" t="s">
        <v>219</v>
      </c>
      <c r="CV1275" t="s">
        <v>227</v>
      </c>
      <c r="CX1275" t="s">
        <v>287</v>
      </c>
      <c r="CZ1275" t="s">
        <v>219</v>
      </c>
      <c r="DB1275" t="s">
        <v>230</v>
      </c>
      <c r="DC1275" t="s">
        <v>230</v>
      </c>
      <c r="DD1275" t="s">
        <v>219</v>
      </c>
      <c r="DI1275" t="s">
        <v>338</v>
      </c>
      <c r="DK1275" t="s">
        <v>237</v>
      </c>
      <c r="DM1275" t="s">
        <v>214</v>
      </c>
      <c r="DO1275" t="s">
        <v>414</v>
      </c>
      <c r="DP1275" t="s">
        <v>399</v>
      </c>
      <c r="DT1275" t="s">
        <v>219</v>
      </c>
      <c r="DX1275" t="s">
        <v>237</v>
      </c>
      <c r="DZ1275" t="s">
        <v>400</v>
      </c>
      <c r="EA1275" t="s">
        <v>237</v>
      </c>
      <c r="EC1275" t="s">
        <v>237</v>
      </c>
      <c r="EE1275" t="s">
        <v>219</v>
      </c>
      <c r="EK1275" t="s">
        <v>239</v>
      </c>
      <c r="EM1275" t="s">
        <v>239</v>
      </c>
      <c r="EO1275" t="s">
        <v>357</v>
      </c>
      <c r="EQ1275" t="s">
        <v>214</v>
      </c>
      <c r="ER1275" t="s">
        <v>241</v>
      </c>
      <c r="ES1275" t="s">
        <v>237</v>
      </c>
      <c r="ET1275" t="s">
        <v>241</v>
      </c>
      <c r="EU1275" t="s">
        <v>237</v>
      </c>
      <c r="EV1275" t="s">
        <v>241</v>
      </c>
      <c r="EW1275" t="s">
        <v>310</v>
      </c>
      <c r="EX1275" t="s">
        <v>241</v>
      </c>
      <c r="EY1275" t="s">
        <v>237</v>
      </c>
      <c r="EZ1275" t="s">
        <v>241</v>
      </c>
      <c r="FA1275" t="s">
        <v>241</v>
      </c>
      <c r="FB1275" t="s">
        <v>241</v>
      </c>
      <c r="FC1275" t="s">
        <v>237</v>
      </c>
      <c r="FD1275" t="s">
        <v>241</v>
      </c>
      <c r="FE1275" t="s">
        <v>227</v>
      </c>
      <c r="FF1275" t="s">
        <v>241</v>
      </c>
      <c r="FG1275" t="s">
        <v>239</v>
      </c>
      <c r="FH1275" t="s">
        <v>241</v>
      </c>
      <c r="FI1275" t="s">
        <v>219</v>
      </c>
      <c r="FJ1275" t="s">
        <v>241</v>
      </c>
      <c r="FK1275" t="s">
        <v>219</v>
      </c>
      <c r="FL1275" t="s">
        <v>241</v>
      </c>
      <c r="FM1275" t="s">
        <v>589</v>
      </c>
      <c r="FN1275" t="s">
        <v>241</v>
      </c>
      <c r="FO1275" t="s">
        <v>214</v>
      </c>
      <c r="FP1275" t="s">
        <v>241</v>
      </c>
      <c r="FQ1275" t="s">
        <v>487</v>
      </c>
      <c r="FR1275" t="s">
        <v>241</v>
      </c>
      <c r="FS1275" t="s">
        <v>247</v>
      </c>
      <c r="FT1275" t="s">
        <v>241</v>
      </c>
      <c r="FU1275" t="s">
        <v>214</v>
      </c>
      <c r="FV1275" t="s">
        <v>487</v>
      </c>
      <c r="FW1275" t="s">
        <v>241</v>
      </c>
      <c r="FX1275" t="s">
        <v>500</v>
      </c>
      <c r="FY1275" t="s">
        <v>6551</v>
      </c>
      <c r="FZ1275" t="s">
        <v>341</v>
      </c>
      <c r="GA1275" t="s">
        <v>241</v>
      </c>
      <c r="GB1275" t="s">
        <v>227</v>
      </c>
      <c r="GC1275" t="s">
        <v>241</v>
      </c>
      <c r="GD1275" t="s">
        <v>293</v>
      </c>
      <c r="GE1275" t="s">
        <v>241</v>
      </c>
      <c r="GF1275" t="s">
        <v>241</v>
      </c>
      <c r="GG1275" t="s">
        <v>286</v>
      </c>
      <c r="GH1275" t="s">
        <v>241</v>
      </c>
      <c r="GI1275" t="s">
        <v>241</v>
      </c>
      <c r="GJ1275" t="s">
        <v>227</v>
      </c>
      <c r="GK1275" t="s">
        <v>241</v>
      </c>
      <c r="GL1275" t="s">
        <v>227</v>
      </c>
      <c r="GM1275" t="s">
        <v>241</v>
      </c>
      <c r="GN1275" t="s">
        <v>219</v>
      </c>
      <c r="GO1275" t="s">
        <v>241</v>
      </c>
      <c r="GP1275" t="s">
        <v>251</v>
      </c>
      <c r="GQ1275" t="s">
        <v>241</v>
      </c>
      <c r="GR1275" t="s">
        <v>251</v>
      </c>
      <c r="GS1275" t="s">
        <v>214</v>
      </c>
      <c r="GT1275" t="s">
        <v>241</v>
      </c>
      <c r="GU1275" t="s">
        <v>241</v>
      </c>
      <c r="GV1275" t="s">
        <v>241</v>
      </c>
      <c r="GW1275" t="s">
        <v>404</v>
      </c>
      <c r="GX1275" t="s">
        <v>404</v>
      </c>
      <c r="GY1275" t="s">
        <v>6552</v>
      </c>
      <c r="GZ1275" t="s">
        <v>241</v>
      </c>
      <c r="HA1275" t="s">
        <v>298</v>
      </c>
      <c r="HB1275" t="s">
        <v>241</v>
      </c>
      <c r="HC1275" t="s">
        <v>241</v>
      </c>
      <c r="HD1275" t="s">
        <v>241</v>
      </c>
      <c r="HE1275" t="s">
        <v>241</v>
      </c>
      <c r="HF1275" t="s">
        <v>241</v>
      </c>
      <c r="HG1275" t="s">
        <v>241</v>
      </c>
      <c r="HH1275" t="s">
        <v>241</v>
      </c>
      <c r="HI1275" t="s">
        <v>241</v>
      </c>
      <c r="HJ1275" t="s">
        <v>219</v>
      </c>
      <c r="HK1275" t="s">
        <v>241</v>
      </c>
      <c r="HL1275" s="12"/>
      <c r="HM1275">
        <v>0.5</v>
      </c>
      <c r="HN1275">
        <v>0.25</v>
      </c>
      <c r="HO1275">
        <v>0</v>
      </c>
      <c r="HP1275">
        <v>1</v>
      </c>
      <c r="HQ1275">
        <v>1</v>
      </c>
      <c r="HR1275">
        <v>0.5</v>
      </c>
      <c r="HS1275">
        <v>1</v>
      </c>
      <c r="HT1275">
        <v>1</v>
      </c>
      <c r="HU1275">
        <v>1</v>
      </c>
      <c r="HV1275">
        <v>0.5</v>
      </c>
      <c r="HW1275">
        <v>0.5</v>
      </c>
      <c r="HX1275">
        <v>0.5</v>
      </c>
      <c r="HZ1275">
        <v>0.5</v>
      </c>
      <c r="IA1275" s="4">
        <v>1</v>
      </c>
      <c r="IB1275">
        <v>0.5</v>
      </c>
      <c r="IC1275">
        <v>0.5</v>
      </c>
      <c r="ID1275">
        <v>0.5</v>
      </c>
      <c r="IE1275">
        <v>0.5</v>
      </c>
      <c r="IG1275">
        <v>0</v>
      </c>
      <c r="IH1275">
        <v>0.5</v>
      </c>
      <c r="II1275">
        <v>0</v>
      </c>
      <c r="IJ1275">
        <v>1</v>
      </c>
      <c r="IK1275">
        <v>1</v>
      </c>
      <c r="IL1275">
        <v>1</v>
      </c>
      <c r="IM1275">
        <v>0.25</v>
      </c>
      <c r="IN1275">
        <v>1</v>
      </c>
      <c r="IO1275">
        <v>1</v>
      </c>
      <c r="IQ1275">
        <v>2</v>
      </c>
      <c r="IS1275">
        <f t="shared" si="1092"/>
        <v>7.4999999999999997E-2</v>
      </c>
      <c r="IT1275">
        <f t="shared" si="1093"/>
        <v>0.03</v>
      </c>
      <c r="IU1275">
        <f t="shared" si="1094"/>
        <v>0</v>
      </c>
      <c r="IV1275">
        <f t="shared" si="1095"/>
        <v>0.1</v>
      </c>
      <c r="IW1275">
        <f t="shared" si="1096"/>
        <v>0.08</v>
      </c>
      <c r="IX1275">
        <f t="shared" si="1097"/>
        <v>6.5000000000000002E-2</v>
      </c>
      <c r="IY1275">
        <f t="shared" si="1098"/>
        <v>0.1</v>
      </c>
      <c r="IZ1275">
        <f t="shared" si="1099"/>
        <v>0.11</v>
      </c>
      <c r="JA1275">
        <f t="shared" si="1100"/>
        <v>0.13</v>
      </c>
      <c r="JB1275">
        <f t="shared" si="1101"/>
        <v>0.05</v>
      </c>
      <c r="JC1275">
        <f t="shared" si="1102"/>
        <v>0.06</v>
      </c>
      <c r="JD1275">
        <f t="shared" si="1103"/>
        <v>5.5E-2</v>
      </c>
      <c r="JE1275">
        <f t="shared" si="1104"/>
        <v>0</v>
      </c>
      <c r="JF1275">
        <f t="shared" si="1105"/>
        <v>0.06</v>
      </c>
      <c r="JG1275" s="5">
        <f t="shared" si="1106"/>
        <v>0.05</v>
      </c>
      <c r="JH1275">
        <f t="shared" si="1107"/>
        <v>0</v>
      </c>
      <c r="JI1275">
        <f t="shared" si="1107"/>
        <v>0</v>
      </c>
      <c r="JJ1275">
        <f t="shared" si="1108"/>
        <v>0.1</v>
      </c>
      <c r="JK1275">
        <f t="shared" si="1109"/>
        <v>7.4999999999999997E-2</v>
      </c>
      <c r="JL1275" s="6">
        <f t="shared" si="1110"/>
        <v>0.04</v>
      </c>
      <c r="JM1275">
        <f t="shared" si="1111"/>
        <v>0</v>
      </c>
      <c r="JN1275">
        <f t="shared" si="1112"/>
        <v>2.5000000000000001E-2</v>
      </c>
      <c r="JO1275">
        <f t="shared" si="1113"/>
        <v>0</v>
      </c>
      <c r="JP1275">
        <f t="shared" si="1114"/>
        <v>0.1</v>
      </c>
      <c r="JQ1275">
        <f t="shared" si="1115"/>
        <v>0.12</v>
      </c>
      <c r="JR1275">
        <f t="shared" si="1116"/>
        <v>0.11</v>
      </c>
      <c r="JS1275">
        <f t="shared" si="1117"/>
        <v>2.5000000000000001E-2</v>
      </c>
      <c r="JT1275">
        <f t="shared" si="1117"/>
        <v>0.1</v>
      </c>
      <c r="JU1275">
        <f t="shared" si="1118"/>
        <v>1</v>
      </c>
      <c r="JV1275">
        <f t="shared" si="1118"/>
        <v>0</v>
      </c>
      <c r="JW1275">
        <f t="shared" si="1119"/>
        <v>0.15</v>
      </c>
      <c r="JY1275">
        <f t="shared" si="1120"/>
        <v>2.5000000000000001E-2</v>
      </c>
      <c r="JZ1275">
        <f t="shared" si="1121"/>
        <v>0.02</v>
      </c>
      <c r="KA1275">
        <f t="shared" si="1122"/>
        <v>0</v>
      </c>
      <c r="KB1275">
        <f t="shared" si="1122"/>
        <v>0.02</v>
      </c>
      <c r="KC1275">
        <f t="shared" si="1123"/>
        <v>0.04</v>
      </c>
      <c r="KD1275">
        <f t="shared" si="1148"/>
        <v>1.4999999999999999E-2</v>
      </c>
      <c r="KE1275">
        <f t="shared" si="1148"/>
        <v>0.03</v>
      </c>
      <c r="KF1275">
        <f t="shared" si="1148"/>
        <v>0.03</v>
      </c>
      <c r="KG1275">
        <f t="shared" si="1148"/>
        <v>0.03</v>
      </c>
      <c r="KH1275">
        <f t="shared" si="1148"/>
        <v>1.4999999999999999E-2</v>
      </c>
      <c r="KI1275">
        <f t="shared" si="1148"/>
        <v>1.4999999999999999E-2</v>
      </c>
      <c r="KJ1275">
        <f t="shared" si="1148"/>
        <v>1.4999999999999999E-2</v>
      </c>
      <c r="KK1275">
        <f t="shared" si="1125"/>
        <v>0</v>
      </c>
      <c r="KL1275">
        <f t="shared" si="1126"/>
        <v>0.02</v>
      </c>
      <c r="KM1275" s="5">
        <f t="shared" si="1127"/>
        <v>0.05</v>
      </c>
      <c r="KN1275">
        <f t="shared" si="1128"/>
        <v>0</v>
      </c>
      <c r="KO1275">
        <f t="shared" si="1128"/>
        <v>0</v>
      </c>
      <c r="KP1275">
        <f t="shared" si="1129"/>
        <v>0.03</v>
      </c>
      <c r="KQ1275">
        <f t="shared" si="1130"/>
        <v>1.4999999999999999E-2</v>
      </c>
      <c r="KR1275" s="6">
        <f t="shared" si="1131"/>
        <v>0.02</v>
      </c>
      <c r="KS1275">
        <f t="shared" si="1132"/>
        <v>0</v>
      </c>
      <c r="KT1275">
        <f t="shared" si="1133"/>
        <v>1.4999999999999999E-2</v>
      </c>
      <c r="KU1275">
        <f t="shared" si="1134"/>
        <v>0</v>
      </c>
      <c r="KV1275">
        <f t="shared" si="1135"/>
        <v>0.05</v>
      </c>
      <c r="KW1275">
        <f t="shared" si="1136"/>
        <v>0.01</v>
      </c>
      <c r="KX1275">
        <f t="shared" si="1137"/>
        <v>0</v>
      </c>
      <c r="KY1275">
        <f t="shared" si="1138"/>
        <v>0.01</v>
      </c>
      <c r="KZ1275">
        <f t="shared" si="1139"/>
        <v>0.03</v>
      </c>
      <c r="LA1275">
        <f t="shared" si="1140"/>
        <v>1</v>
      </c>
      <c r="LB1275">
        <f t="shared" si="1140"/>
        <v>0</v>
      </c>
      <c r="LC1275">
        <f t="shared" si="1141"/>
        <v>0.1</v>
      </c>
      <c r="LE1275" t="str">
        <f t="shared" si="1147"/>
        <v>Cote d'ivoire</v>
      </c>
      <c r="LF1275">
        <f t="shared" si="1142"/>
        <v>0.69000000000000006</v>
      </c>
      <c r="LG1275" s="6">
        <f t="shared" si="1143"/>
        <v>0.49</v>
      </c>
      <c r="LH1275">
        <f t="shared" si="1144"/>
        <v>0.63</v>
      </c>
      <c r="LI1275" s="6">
        <f t="shared" si="1145"/>
        <v>0.60500000000000009</v>
      </c>
      <c r="LJ1275">
        <f t="shared" si="1146"/>
        <v>2</v>
      </c>
    </row>
    <row r="1276" spans="1:322" x14ac:dyDescent="0.35">
      <c r="A1276" s="8">
        <v>44910</v>
      </c>
      <c r="B1276" t="s">
        <v>6553</v>
      </c>
      <c r="D1276" s="24" t="s">
        <v>321</v>
      </c>
      <c r="E1276" s="24" t="s">
        <v>321</v>
      </c>
      <c r="F1276" s="24">
        <v>43</v>
      </c>
      <c r="G1276" s="24" t="s">
        <v>258</v>
      </c>
      <c r="H1276" s="24" t="s">
        <v>6521</v>
      </c>
      <c r="I1276" s="24" t="s">
        <v>6459</v>
      </c>
      <c r="J1276" s="24" t="s">
        <v>1805</v>
      </c>
      <c r="K1276" s="25">
        <v>44419</v>
      </c>
      <c r="L1276" s="25">
        <v>44419</v>
      </c>
      <c r="M1276" s="25">
        <v>44518</v>
      </c>
      <c r="N1276" s="24" t="s">
        <v>261</v>
      </c>
      <c r="O1276" s="24" t="s">
        <v>261</v>
      </c>
      <c r="P1276" s="24" t="s">
        <v>263</v>
      </c>
      <c r="Q1276" s="24" t="s">
        <v>324</v>
      </c>
      <c r="R1276" s="25">
        <v>44512</v>
      </c>
      <c r="S1276" s="25">
        <v>44538</v>
      </c>
      <c r="T1276" s="24" t="s">
        <v>263</v>
      </c>
      <c r="U1276" s="24" t="s">
        <v>261</v>
      </c>
      <c r="V1276" s="25" t="s">
        <v>262</v>
      </c>
      <c r="W1276" s="24" t="s">
        <v>261</v>
      </c>
      <c r="X1276" s="25" t="s">
        <v>262</v>
      </c>
      <c r="Y1276" s="24" t="s">
        <v>263</v>
      </c>
      <c r="Z1276" s="25">
        <v>44580</v>
      </c>
      <c r="AA1276" s="24" t="s">
        <v>264</v>
      </c>
      <c r="AB1276" s="24" t="s">
        <v>265</v>
      </c>
      <c r="AC1276" s="24" t="s">
        <v>6554</v>
      </c>
      <c r="AD1276" s="24" t="s">
        <v>267</v>
      </c>
      <c r="AE1276" s="24" t="s">
        <v>473</v>
      </c>
      <c r="AF1276" s="24" t="s">
        <v>687</v>
      </c>
      <c r="AG1276" s="31">
        <v>800000</v>
      </c>
      <c r="AH1276" s="24" t="s">
        <v>261</v>
      </c>
      <c r="AI1276" s="24" t="s">
        <v>262</v>
      </c>
      <c r="AJ1276" s="25" t="s">
        <v>262</v>
      </c>
      <c r="AK1276" s="24" t="s">
        <v>262</v>
      </c>
      <c r="AL1276" s="24" t="s">
        <v>262</v>
      </c>
      <c r="AM1276" s="24" t="s">
        <v>262</v>
      </c>
      <c r="AN1276" s="24" t="s">
        <v>262</v>
      </c>
      <c r="AO1276" s="27" t="s">
        <v>263</v>
      </c>
      <c r="AP1276" s="24" t="s">
        <v>261</v>
      </c>
      <c r="AQ1276" s="25" t="s">
        <v>262</v>
      </c>
      <c r="AR1276" s="24" t="s">
        <v>261</v>
      </c>
      <c r="AS1276" s="25" t="s">
        <v>262</v>
      </c>
      <c r="AT1276" s="24" t="s">
        <v>261</v>
      </c>
      <c r="AU1276" s="25" t="s">
        <v>262</v>
      </c>
      <c r="AV1276" s="24" t="s">
        <v>261</v>
      </c>
      <c r="AW1276" s="25" t="s">
        <v>262</v>
      </c>
      <c r="AX1276" s="24" t="s">
        <v>261</v>
      </c>
      <c r="AY1276" s="25" t="s">
        <v>262</v>
      </c>
      <c r="AZ1276" s="24" t="s">
        <v>263</v>
      </c>
      <c r="BA1276" s="25">
        <v>44519</v>
      </c>
      <c r="BB1276" s="24" t="s">
        <v>261</v>
      </c>
      <c r="BC1276" s="25" t="s">
        <v>262</v>
      </c>
      <c r="BD1276" s="24" t="s">
        <v>263</v>
      </c>
      <c r="BE1276" s="26">
        <v>44519</v>
      </c>
      <c r="BF1276" t="s">
        <v>1807</v>
      </c>
      <c r="BG1276" s="9" t="s">
        <v>1782</v>
      </c>
      <c r="BH1276" t="s">
        <v>208</v>
      </c>
      <c r="BI1276" t="s">
        <v>537</v>
      </c>
      <c r="BJ1276" t="s">
        <v>210</v>
      </c>
      <c r="BK1276" t="s">
        <v>329</v>
      </c>
      <c r="BL1276" t="s">
        <v>212</v>
      </c>
      <c r="BM1276" t="s">
        <v>2407</v>
      </c>
      <c r="BN1276" t="s">
        <v>219</v>
      </c>
      <c r="BO1276" t="s">
        <v>276</v>
      </c>
      <c r="BP1276" t="s">
        <v>219</v>
      </c>
      <c r="BQ1276" t="s">
        <v>216</v>
      </c>
      <c r="BR1276" t="s">
        <v>6555</v>
      </c>
      <c r="BU1276" t="s">
        <v>2409</v>
      </c>
      <c r="BV1276" t="s">
        <v>219</v>
      </c>
      <c r="BW1276" t="s">
        <v>859</v>
      </c>
      <c r="BY1276" t="s">
        <v>1902</v>
      </c>
      <c r="CB1276" t="s">
        <v>2409</v>
      </c>
      <c r="CC1276" t="s">
        <v>219</v>
      </c>
      <c r="CD1276" t="s">
        <v>859</v>
      </c>
      <c r="CF1276" t="s">
        <v>821</v>
      </c>
      <c r="CG1276" t="s">
        <v>214</v>
      </c>
      <c r="CH1276" t="s">
        <v>540</v>
      </c>
      <c r="CI1276" t="s">
        <v>220</v>
      </c>
      <c r="CJ1276" t="s">
        <v>6556</v>
      </c>
      <c r="CK1276" t="s">
        <v>352</v>
      </c>
      <c r="CL1276" t="s">
        <v>1445</v>
      </c>
      <c r="CN1276" t="s">
        <v>306</v>
      </c>
      <c r="CP1276" t="s">
        <v>225</v>
      </c>
      <c r="CQ1276" t="s">
        <v>225</v>
      </c>
      <c r="CR1276" t="s">
        <v>286</v>
      </c>
      <c r="CS1276" t="s">
        <v>250</v>
      </c>
      <c r="CT1276" t="s">
        <v>219</v>
      </c>
      <c r="CU1276" t="s">
        <v>214</v>
      </c>
      <c r="CV1276" t="s">
        <v>244</v>
      </c>
      <c r="CW1276" t="s">
        <v>227</v>
      </c>
      <c r="CX1276" t="s">
        <v>353</v>
      </c>
      <c r="CY1276" t="s">
        <v>287</v>
      </c>
      <c r="CZ1276" t="s">
        <v>214</v>
      </c>
      <c r="DA1276" t="s">
        <v>219</v>
      </c>
      <c r="DB1276" t="s">
        <v>230</v>
      </c>
      <c r="DC1276" t="s">
        <v>398</v>
      </c>
      <c r="DD1276" t="s">
        <v>219</v>
      </c>
      <c r="DI1276" t="s">
        <v>607</v>
      </c>
      <c r="DK1276" t="s">
        <v>233</v>
      </c>
      <c r="DL1276" t="s">
        <v>372</v>
      </c>
      <c r="DM1276" t="s">
        <v>214</v>
      </c>
      <c r="DN1276" t="s">
        <v>214</v>
      </c>
      <c r="DO1276" t="s">
        <v>414</v>
      </c>
      <c r="DP1276" t="s">
        <v>235</v>
      </c>
      <c r="DR1276" t="s">
        <v>235</v>
      </c>
      <c r="DT1276" t="s">
        <v>219</v>
      </c>
      <c r="DU1276" t="s">
        <v>219</v>
      </c>
      <c r="DX1276" t="s">
        <v>242</v>
      </c>
      <c r="DY1276" t="s">
        <v>372</v>
      </c>
      <c r="DZ1276" t="s">
        <v>400</v>
      </c>
      <c r="EA1276" t="s">
        <v>237</v>
      </c>
      <c r="EB1276" t="s">
        <v>372</v>
      </c>
      <c r="EC1276" t="s">
        <v>242</v>
      </c>
      <c r="ED1276" t="s">
        <v>242</v>
      </c>
      <c r="EE1276" t="s">
        <v>214</v>
      </c>
      <c r="EF1276" t="s">
        <v>214</v>
      </c>
      <c r="EG1276" t="s">
        <v>214</v>
      </c>
      <c r="EI1276" t="s">
        <v>214</v>
      </c>
      <c r="EK1276" t="s">
        <v>242</v>
      </c>
      <c r="EL1276" t="s">
        <v>242</v>
      </c>
      <c r="EM1276" t="s">
        <v>486</v>
      </c>
      <c r="EN1276" t="s">
        <v>486</v>
      </c>
      <c r="EO1276" t="s">
        <v>486</v>
      </c>
      <c r="EP1276" t="s">
        <v>486</v>
      </c>
      <c r="EQ1276" t="s">
        <v>214</v>
      </c>
      <c r="ER1276" t="s">
        <v>214</v>
      </c>
      <c r="ES1276" t="s">
        <v>239</v>
      </c>
      <c r="ET1276" t="s">
        <v>239</v>
      </c>
      <c r="EU1276" t="s">
        <v>372</v>
      </c>
      <c r="EV1276" t="s">
        <v>372</v>
      </c>
      <c r="EW1276" t="s">
        <v>310</v>
      </c>
      <c r="EX1276" t="s">
        <v>310</v>
      </c>
      <c r="EY1276" t="s">
        <v>237</v>
      </c>
      <c r="EZ1276" t="s">
        <v>241</v>
      </c>
      <c r="FA1276" t="s">
        <v>241</v>
      </c>
      <c r="FB1276" t="s">
        <v>237</v>
      </c>
      <c r="FC1276" t="s">
        <v>237</v>
      </c>
      <c r="FD1276" t="s">
        <v>237</v>
      </c>
      <c r="FE1276" t="s">
        <v>226</v>
      </c>
      <c r="FF1276" t="s">
        <v>226</v>
      </c>
      <c r="FG1276" t="s">
        <v>548</v>
      </c>
      <c r="FH1276" t="s">
        <v>548</v>
      </c>
      <c r="FI1276" t="s">
        <v>214</v>
      </c>
      <c r="FJ1276" t="s">
        <v>214</v>
      </c>
      <c r="FK1276" t="s">
        <v>214</v>
      </c>
      <c r="FL1276" t="s">
        <v>214</v>
      </c>
      <c r="FM1276" t="s">
        <v>245</v>
      </c>
      <c r="FN1276" t="s">
        <v>461</v>
      </c>
      <c r="FO1276" t="s">
        <v>219</v>
      </c>
      <c r="FP1276" t="s">
        <v>219</v>
      </c>
      <c r="FQ1276" t="s">
        <v>241</v>
      </c>
      <c r="FR1276" t="s">
        <v>241</v>
      </c>
      <c r="FS1276" t="s">
        <v>241</v>
      </c>
      <c r="FT1276" t="s">
        <v>241</v>
      </c>
      <c r="FU1276" t="s">
        <v>219</v>
      </c>
      <c r="FV1276" t="s">
        <v>241</v>
      </c>
      <c r="FW1276" t="s">
        <v>241</v>
      </c>
      <c r="FX1276" t="s">
        <v>241</v>
      </c>
      <c r="FY1276" t="s">
        <v>241</v>
      </c>
      <c r="FZ1276" t="s">
        <v>341</v>
      </c>
      <c r="GA1276" t="s">
        <v>341</v>
      </c>
      <c r="GB1276" t="s">
        <v>227</v>
      </c>
      <c r="GC1276" t="s">
        <v>227</v>
      </c>
      <c r="GD1276" t="s">
        <v>293</v>
      </c>
      <c r="GE1276" t="s">
        <v>241</v>
      </c>
      <c r="GF1276" t="s">
        <v>293</v>
      </c>
      <c r="GG1276" t="s">
        <v>244</v>
      </c>
      <c r="GH1276" t="s">
        <v>241</v>
      </c>
      <c r="GI1276" t="s">
        <v>250</v>
      </c>
      <c r="GJ1276" t="s">
        <v>244</v>
      </c>
      <c r="GK1276" t="s">
        <v>244</v>
      </c>
      <c r="GL1276" t="s">
        <v>244</v>
      </c>
      <c r="GM1276" t="s">
        <v>244</v>
      </c>
      <c r="GN1276" t="s">
        <v>214</v>
      </c>
      <c r="GO1276" t="s">
        <v>214</v>
      </c>
      <c r="GP1276" t="s">
        <v>295</v>
      </c>
      <c r="GQ1276" t="s">
        <v>295</v>
      </c>
      <c r="GR1276" t="s">
        <v>295</v>
      </c>
      <c r="GS1276" t="s">
        <v>214</v>
      </c>
      <c r="GT1276" t="s">
        <v>241</v>
      </c>
      <c r="GU1276" t="s">
        <v>214</v>
      </c>
      <c r="GV1276" t="s">
        <v>241</v>
      </c>
      <c r="GW1276" t="s">
        <v>404</v>
      </c>
      <c r="GX1276" t="s">
        <v>404</v>
      </c>
      <c r="GY1276" t="s">
        <v>491</v>
      </c>
      <c r="GZ1276" t="s">
        <v>241</v>
      </c>
      <c r="HA1276" t="s">
        <v>241</v>
      </c>
      <c r="HB1276" t="s">
        <v>241</v>
      </c>
      <c r="HC1276" t="s">
        <v>360</v>
      </c>
      <c r="HD1276" t="s">
        <v>316</v>
      </c>
      <c r="HE1276" t="s">
        <v>590</v>
      </c>
      <c r="HF1276" t="s">
        <v>6557</v>
      </c>
      <c r="HG1276" t="s">
        <v>362</v>
      </c>
      <c r="HH1276" t="s">
        <v>241</v>
      </c>
      <c r="HI1276" t="s">
        <v>241</v>
      </c>
      <c r="HJ1276" t="s">
        <v>214</v>
      </c>
      <c r="HK1276" t="s">
        <v>6558</v>
      </c>
      <c r="HL1276" s="12"/>
      <c r="HM1276">
        <v>0.25</v>
      </c>
      <c r="HN1276">
        <v>0.25</v>
      </c>
      <c r="HO1276">
        <v>0</v>
      </c>
      <c r="HP1276">
        <v>0.75</v>
      </c>
      <c r="HQ1276">
        <v>1</v>
      </c>
      <c r="HR1276">
        <v>0.25</v>
      </c>
      <c r="HS1276">
        <v>1</v>
      </c>
      <c r="HT1276">
        <v>0</v>
      </c>
      <c r="HU1276">
        <v>1</v>
      </c>
      <c r="HV1276">
        <v>0.75</v>
      </c>
      <c r="HW1276">
        <v>0.5</v>
      </c>
      <c r="HX1276">
        <v>0.75</v>
      </c>
      <c r="HY1276">
        <v>1</v>
      </c>
      <c r="HZ1276">
        <v>0.75</v>
      </c>
      <c r="IA1276" s="4">
        <v>1</v>
      </c>
      <c r="IB1276">
        <v>0.5</v>
      </c>
      <c r="IC1276">
        <v>0</v>
      </c>
      <c r="ID1276">
        <v>0.5</v>
      </c>
      <c r="IE1276">
        <v>0.5</v>
      </c>
      <c r="IG1276">
        <v>1</v>
      </c>
      <c r="IH1276">
        <v>0.25</v>
      </c>
      <c r="II1276">
        <v>0.75</v>
      </c>
      <c r="IJ1276">
        <v>1</v>
      </c>
      <c r="IK1276">
        <v>1</v>
      </c>
      <c r="IL1276">
        <v>1</v>
      </c>
      <c r="IM1276">
        <v>0.75</v>
      </c>
      <c r="IN1276">
        <v>0</v>
      </c>
      <c r="IO1276">
        <v>1</v>
      </c>
      <c r="IQ1276">
        <v>1</v>
      </c>
      <c r="IS1276">
        <f t="shared" si="1092"/>
        <v>3.7499999999999999E-2</v>
      </c>
      <c r="IT1276">
        <f t="shared" si="1093"/>
        <v>0.03</v>
      </c>
      <c r="IU1276">
        <f t="shared" si="1094"/>
        <v>0</v>
      </c>
      <c r="IV1276">
        <f t="shared" si="1095"/>
        <v>7.5000000000000011E-2</v>
      </c>
      <c r="IW1276">
        <f t="shared" si="1096"/>
        <v>0.08</v>
      </c>
      <c r="IX1276">
        <f t="shared" si="1097"/>
        <v>3.2500000000000001E-2</v>
      </c>
      <c r="IY1276">
        <f t="shared" si="1098"/>
        <v>0.1</v>
      </c>
      <c r="IZ1276">
        <f t="shared" si="1099"/>
        <v>0</v>
      </c>
      <c r="JA1276">
        <f t="shared" si="1100"/>
        <v>0.13</v>
      </c>
      <c r="JB1276">
        <f t="shared" si="1101"/>
        <v>7.5000000000000011E-2</v>
      </c>
      <c r="JC1276">
        <f t="shared" si="1102"/>
        <v>0.06</v>
      </c>
      <c r="JD1276">
        <f t="shared" si="1103"/>
        <v>8.2500000000000004E-2</v>
      </c>
      <c r="JE1276">
        <f t="shared" si="1104"/>
        <v>7.0000000000000007E-2</v>
      </c>
      <c r="JF1276">
        <f t="shared" si="1105"/>
        <v>0.09</v>
      </c>
      <c r="JG1276" s="5">
        <f t="shared" si="1106"/>
        <v>0.05</v>
      </c>
      <c r="JH1276">
        <f t="shared" si="1107"/>
        <v>0</v>
      </c>
      <c r="JI1276">
        <f t="shared" si="1107"/>
        <v>0</v>
      </c>
      <c r="JJ1276">
        <f t="shared" si="1108"/>
        <v>0.1</v>
      </c>
      <c r="JK1276">
        <f t="shared" si="1109"/>
        <v>7.4999999999999997E-2</v>
      </c>
      <c r="JL1276" s="6">
        <f t="shared" si="1110"/>
        <v>4.3333333333333328E-2</v>
      </c>
      <c r="JM1276">
        <f t="shared" si="1111"/>
        <v>0.12</v>
      </c>
      <c r="JN1276">
        <f t="shared" si="1112"/>
        <v>1.2500000000000001E-2</v>
      </c>
      <c r="JO1276">
        <f t="shared" si="1113"/>
        <v>0.11249999999999999</v>
      </c>
      <c r="JP1276">
        <f t="shared" si="1114"/>
        <v>0.1</v>
      </c>
      <c r="JQ1276">
        <f t="shared" si="1115"/>
        <v>0.12</v>
      </c>
      <c r="JR1276">
        <f t="shared" si="1116"/>
        <v>0.11</v>
      </c>
      <c r="JS1276">
        <f t="shared" si="1117"/>
        <v>7.5000000000000011E-2</v>
      </c>
      <c r="JT1276">
        <f t="shared" si="1117"/>
        <v>0</v>
      </c>
      <c r="JU1276">
        <f t="shared" si="1118"/>
        <v>1</v>
      </c>
      <c r="JV1276">
        <f t="shared" si="1118"/>
        <v>0</v>
      </c>
      <c r="JW1276">
        <f t="shared" si="1119"/>
        <v>0.15</v>
      </c>
      <c r="JY1276">
        <f t="shared" si="1120"/>
        <v>1.2500000000000001E-2</v>
      </c>
      <c r="JZ1276">
        <f t="shared" si="1121"/>
        <v>0.02</v>
      </c>
      <c r="KA1276">
        <f t="shared" si="1122"/>
        <v>0</v>
      </c>
      <c r="KB1276">
        <f t="shared" si="1122"/>
        <v>1.4999999999999999E-2</v>
      </c>
      <c r="KC1276">
        <f t="shared" si="1123"/>
        <v>0.04</v>
      </c>
      <c r="KD1276">
        <f t="shared" si="1148"/>
        <v>7.4999999999999997E-3</v>
      </c>
      <c r="KE1276">
        <f t="shared" si="1148"/>
        <v>0.03</v>
      </c>
      <c r="KF1276">
        <f t="shared" si="1148"/>
        <v>0</v>
      </c>
      <c r="KG1276">
        <f t="shared" si="1148"/>
        <v>0.03</v>
      </c>
      <c r="KH1276">
        <f t="shared" si="1148"/>
        <v>2.2499999999999999E-2</v>
      </c>
      <c r="KI1276">
        <f t="shared" si="1148"/>
        <v>1.4999999999999999E-2</v>
      </c>
      <c r="KJ1276">
        <f t="shared" si="1148"/>
        <v>2.2499999999999999E-2</v>
      </c>
      <c r="KK1276">
        <f t="shared" si="1125"/>
        <v>0.02</v>
      </c>
      <c r="KL1276">
        <f t="shared" si="1126"/>
        <v>0.03</v>
      </c>
      <c r="KM1276" s="5">
        <f t="shared" si="1127"/>
        <v>0.05</v>
      </c>
      <c r="KN1276">
        <f t="shared" si="1128"/>
        <v>0</v>
      </c>
      <c r="KO1276">
        <f t="shared" si="1128"/>
        <v>0</v>
      </c>
      <c r="KP1276">
        <f t="shared" si="1129"/>
        <v>0.03</v>
      </c>
      <c r="KQ1276">
        <f t="shared" si="1130"/>
        <v>1.4999999999999999E-2</v>
      </c>
      <c r="KR1276" s="6">
        <f t="shared" si="1131"/>
        <v>2.1666666666666664E-2</v>
      </c>
      <c r="KS1276">
        <f t="shared" si="1132"/>
        <v>0.04</v>
      </c>
      <c r="KT1276">
        <f t="shared" si="1133"/>
        <v>7.4999999999999997E-3</v>
      </c>
      <c r="KU1276">
        <f t="shared" si="1134"/>
        <v>0.03</v>
      </c>
      <c r="KV1276">
        <f t="shared" si="1135"/>
        <v>0.05</v>
      </c>
      <c r="KW1276">
        <f t="shared" si="1136"/>
        <v>0.01</v>
      </c>
      <c r="KX1276">
        <f t="shared" si="1137"/>
        <v>0</v>
      </c>
      <c r="KY1276">
        <f t="shared" si="1138"/>
        <v>0.03</v>
      </c>
      <c r="KZ1276">
        <f t="shared" si="1139"/>
        <v>0</v>
      </c>
      <c r="LA1276">
        <f t="shared" si="1140"/>
        <v>1</v>
      </c>
      <c r="LB1276">
        <f t="shared" si="1140"/>
        <v>0</v>
      </c>
      <c r="LC1276">
        <f t="shared" si="1141"/>
        <v>0.1</v>
      </c>
      <c r="LE1276" t="str">
        <f t="shared" si="1147"/>
        <v>Cote d'ivoire</v>
      </c>
      <c r="LF1276">
        <f t="shared" si="1142"/>
        <v>0.48499999999999999</v>
      </c>
      <c r="LG1276" s="6">
        <f t="shared" si="1143"/>
        <v>0.64583333333333337</v>
      </c>
      <c r="LH1276">
        <f t="shared" si="1144"/>
        <v>0.79999999999999993</v>
      </c>
      <c r="LI1276" s="6">
        <f t="shared" si="1145"/>
        <v>0.64916666666666667</v>
      </c>
      <c r="LJ1276">
        <f t="shared" si="1146"/>
        <v>1</v>
      </c>
    </row>
    <row r="1277" spans="1:322" x14ac:dyDescent="0.35">
      <c r="A1277" s="8">
        <v>44910</v>
      </c>
      <c r="B1277" t="s">
        <v>6559</v>
      </c>
      <c r="D1277" s="27" t="s">
        <v>321</v>
      </c>
      <c r="E1277" s="27" t="s">
        <v>321</v>
      </c>
      <c r="F1277" s="27">
        <v>26</v>
      </c>
      <c r="G1277" s="27" t="s">
        <v>258</v>
      </c>
      <c r="H1277" s="27" t="s">
        <v>1818</v>
      </c>
      <c r="I1277" s="27" t="s">
        <v>6459</v>
      </c>
      <c r="J1277" s="27" t="s">
        <v>1805</v>
      </c>
      <c r="K1277" s="28">
        <v>44419</v>
      </c>
      <c r="L1277" s="28">
        <v>44419</v>
      </c>
      <c r="M1277" s="28">
        <v>44593</v>
      </c>
      <c r="N1277" s="27" t="s">
        <v>261</v>
      </c>
      <c r="O1277" s="27" t="s">
        <v>261</v>
      </c>
      <c r="P1277" s="27" t="s">
        <v>261</v>
      </c>
      <c r="Q1277" s="27" t="s">
        <v>324</v>
      </c>
      <c r="R1277" s="28">
        <v>44595</v>
      </c>
      <c r="S1277" s="28">
        <v>44595</v>
      </c>
      <c r="T1277" s="27" t="s">
        <v>263</v>
      </c>
      <c r="U1277" s="27" t="s">
        <v>261</v>
      </c>
      <c r="V1277" s="28" t="s">
        <v>262</v>
      </c>
      <c r="W1277" s="27" t="s">
        <v>261</v>
      </c>
      <c r="X1277" s="28" t="s">
        <v>262</v>
      </c>
      <c r="Y1277" s="27" t="s">
        <v>263</v>
      </c>
      <c r="Z1277" s="28">
        <v>44629</v>
      </c>
      <c r="AA1277" s="27" t="s">
        <v>264</v>
      </c>
      <c r="AB1277" s="27" t="s">
        <v>265</v>
      </c>
      <c r="AC1277" s="27" t="s">
        <v>6560</v>
      </c>
      <c r="AD1277" s="27" t="s">
        <v>267</v>
      </c>
      <c r="AE1277" s="27" t="s">
        <v>473</v>
      </c>
      <c r="AF1277" s="27" t="s">
        <v>687</v>
      </c>
      <c r="AG1277" s="29">
        <v>850000</v>
      </c>
      <c r="AH1277" s="27" t="s">
        <v>261</v>
      </c>
      <c r="AI1277" s="27" t="s">
        <v>262</v>
      </c>
      <c r="AJ1277" s="28" t="s">
        <v>262</v>
      </c>
      <c r="AK1277" s="27" t="s">
        <v>262</v>
      </c>
      <c r="AL1277" s="27" t="s">
        <v>262</v>
      </c>
      <c r="AM1277" s="27" t="s">
        <v>262</v>
      </c>
      <c r="AN1277" s="27" t="s">
        <v>262</v>
      </c>
      <c r="AO1277" s="27" t="s">
        <v>261</v>
      </c>
      <c r="AP1277" s="27" t="s">
        <v>261</v>
      </c>
      <c r="AQ1277" s="28" t="s">
        <v>262</v>
      </c>
      <c r="AR1277" s="27" t="s">
        <v>261</v>
      </c>
      <c r="AS1277" s="28" t="s">
        <v>262</v>
      </c>
      <c r="AT1277" s="27" t="s">
        <v>261</v>
      </c>
      <c r="AU1277" s="28" t="s">
        <v>262</v>
      </c>
      <c r="AV1277" s="27" t="s">
        <v>261</v>
      </c>
      <c r="AW1277" s="28" t="s">
        <v>262</v>
      </c>
      <c r="AX1277" s="27" t="s">
        <v>261</v>
      </c>
      <c r="AY1277" s="28" t="s">
        <v>262</v>
      </c>
      <c r="AZ1277" s="27" t="s">
        <v>262</v>
      </c>
      <c r="BA1277" s="27" t="s">
        <v>262</v>
      </c>
      <c r="BB1277" s="27" t="s">
        <v>261</v>
      </c>
      <c r="BC1277" s="28" t="s">
        <v>262</v>
      </c>
      <c r="BD1277" s="27" t="s">
        <v>263</v>
      </c>
      <c r="BE1277" s="30">
        <v>44594</v>
      </c>
      <c r="BF1277" t="s">
        <v>1807</v>
      </c>
      <c r="BG1277" s="9" t="s">
        <v>1782</v>
      </c>
      <c r="BH1277" t="s">
        <v>208</v>
      </c>
      <c r="BI1277" t="s">
        <v>328</v>
      </c>
      <c r="BJ1277" t="s">
        <v>210</v>
      </c>
      <c r="BK1277" t="s">
        <v>329</v>
      </c>
      <c r="BL1277" t="s">
        <v>212</v>
      </c>
      <c r="BM1277" t="s">
        <v>2407</v>
      </c>
      <c r="BN1277" t="s">
        <v>214</v>
      </c>
      <c r="BO1277" t="s">
        <v>215</v>
      </c>
      <c r="BP1277" t="s">
        <v>219</v>
      </c>
      <c r="BQ1277" t="s">
        <v>216</v>
      </c>
      <c r="BR1277" t="s">
        <v>1902</v>
      </c>
      <c r="BU1277" t="s">
        <v>482</v>
      </c>
      <c r="BV1277" t="s">
        <v>214</v>
      </c>
      <c r="CC1277" t="s">
        <v>214</v>
      </c>
      <c r="CG1277" t="s">
        <v>219</v>
      </c>
      <c r="CI1277" t="s">
        <v>220</v>
      </c>
      <c r="CJ1277" t="s">
        <v>6561</v>
      </c>
      <c r="CK1277" t="s">
        <v>352</v>
      </c>
      <c r="CL1277" t="s">
        <v>1263</v>
      </c>
      <c r="CN1277" t="s">
        <v>1233</v>
      </c>
      <c r="CO1277" t="s">
        <v>6562</v>
      </c>
      <c r="CP1277" t="s">
        <v>370</v>
      </c>
      <c r="CQ1277" t="s">
        <v>370</v>
      </c>
      <c r="CR1277" t="s">
        <v>226</v>
      </c>
      <c r="CS1277" t="s">
        <v>250</v>
      </c>
      <c r="CT1277" t="s">
        <v>219</v>
      </c>
      <c r="CU1277" t="s">
        <v>219</v>
      </c>
      <c r="CV1277" t="s">
        <v>250</v>
      </c>
      <c r="CW1277" t="s">
        <v>244</v>
      </c>
      <c r="CX1277" t="s">
        <v>228</v>
      </c>
      <c r="CY1277" t="s">
        <v>287</v>
      </c>
      <c r="CZ1277" t="s">
        <v>214</v>
      </c>
      <c r="DA1277" t="s">
        <v>219</v>
      </c>
      <c r="DB1277" t="s">
        <v>229</v>
      </c>
      <c r="DC1277" t="s">
        <v>230</v>
      </c>
      <c r="DD1277" t="s">
        <v>219</v>
      </c>
      <c r="DI1277" t="s">
        <v>484</v>
      </c>
      <c r="DK1277" t="s">
        <v>237</v>
      </c>
      <c r="DL1277" t="s">
        <v>237</v>
      </c>
      <c r="DM1277" t="s">
        <v>219</v>
      </c>
      <c r="DN1277" t="s">
        <v>214</v>
      </c>
      <c r="DO1277" t="s">
        <v>234</v>
      </c>
      <c r="DP1277" t="s">
        <v>1475</v>
      </c>
      <c r="DR1277" t="s">
        <v>235</v>
      </c>
      <c r="DT1277" t="s">
        <v>214</v>
      </c>
      <c r="DU1277" t="s">
        <v>219</v>
      </c>
      <c r="DV1277" t="s">
        <v>236</v>
      </c>
      <c r="DX1277" t="s">
        <v>372</v>
      </c>
      <c r="DY1277" t="s">
        <v>242</v>
      </c>
      <c r="DZ1277" t="s">
        <v>485</v>
      </c>
      <c r="EA1277" t="s">
        <v>233</v>
      </c>
      <c r="EB1277" t="s">
        <v>389</v>
      </c>
      <c r="EC1277" t="s">
        <v>237</v>
      </c>
      <c r="ED1277" t="s">
        <v>242</v>
      </c>
      <c r="EE1277" t="s">
        <v>219</v>
      </c>
      <c r="EF1277" t="s">
        <v>219</v>
      </c>
      <c r="EK1277" t="s">
        <v>242</v>
      </c>
      <c r="EL1277" t="s">
        <v>242</v>
      </c>
      <c r="EM1277" t="s">
        <v>486</v>
      </c>
      <c r="EN1277" t="s">
        <v>240</v>
      </c>
      <c r="EO1277" t="s">
        <v>239</v>
      </c>
      <c r="EP1277" t="s">
        <v>239</v>
      </c>
      <c r="EQ1277" t="s">
        <v>214</v>
      </c>
      <c r="ER1277" t="s">
        <v>219</v>
      </c>
      <c r="ES1277" t="s">
        <v>389</v>
      </c>
      <c r="ET1277" t="s">
        <v>389</v>
      </c>
      <c r="EU1277" t="s">
        <v>242</v>
      </c>
      <c r="EV1277" t="s">
        <v>242</v>
      </c>
      <c r="EW1277" t="s">
        <v>243</v>
      </c>
      <c r="EX1277" t="s">
        <v>243</v>
      </c>
      <c r="EY1277" t="s">
        <v>389</v>
      </c>
      <c r="EZ1277" t="s">
        <v>241</v>
      </c>
      <c r="FA1277" t="s">
        <v>241</v>
      </c>
      <c r="FB1277" t="s">
        <v>389</v>
      </c>
      <c r="FC1277" t="s">
        <v>389</v>
      </c>
      <c r="FD1277" t="s">
        <v>389</v>
      </c>
      <c r="FE1277" t="s">
        <v>250</v>
      </c>
      <c r="FF1277" t="s">
        <v>250</v>
      </c>
      <c r="FG1277" t="s">
        <v>548</v>
      </c>
      <c r="FH1277" t="s">
        <v>242</v>
      </c>
      <c r="FI1277" t="s">
        <v>214</v>
      </c>
      <c r="FJ1277" t="s">
        <v>219</v>
      </c>
      <c r="FK1277" t="s">
        <v>214</v>
      </c>
      <c r="FL1277" t="s">
        <v>214</v>
      </c>
      <c r="FM1277" t="s">
        <v>245</v>
      </c>
      <c r="FN1277" t="s">
        <v>245</v>
      </c>
      <c r="FO1277" t="s">
        <v>219</v>
      </c>
      <c r="FP1277" t="s">
        <v>219</v>
      </c>
      <c r="FQ1277" t="s">
        <v>241</v>
      </c>
      <c r="FR1277" t="s">
        <v>241</v>
      </c>
      <c r="FS1277" t="s">
        <v>241</v>
      </c>
      <c r="FT1277" t="s">
        <v>241</v>
      </c>
      <c r="FU1277" t="s">
        <v>214</v>
      </c>
      <c r="FV1277" t="s">
        <v>246</v>
      </c>
      <c r="FW1277" t="s">
        <v>241</v>
      </c>
      <c r="FX1277" t="s">
        <v>500</v>
      </c>
      <c r="FY1277" t="s">
        <v>6563</v>
      </c>
      <c r="FZ1277" t="s">
        <v>248</v>
      </c>
      <c r="GA1277" t="s">
        <v>248</v>
      </c>
      <c r="GB1277" t="s">
        <v>227</v>
      </c>
      <c r="GC1277" t="s">
        <v>227</v>
      </c>
      <c r="GD1277" t="s">
        <v>565</v>
      </c>
      <c r="GE1277" t="s">
        <v>6564</v>
      </c>
      <c r="GF1277" t="s">
        <v>293</v>
      </c>
      <c r="GG1277" t="s">
        <v>226</v>
      </c>
      <c r="GH1277" t="s">
        <v>6565</v>
      </c>
      <c r="GI1277" t="s">
        <v>227</v>
      </c>
      <c r="GJ1277" t="s">
        <v>244</v>
      </c>
      <c r="GK1277" t="s">
        <v>227</v>
      </c>
      <c r="GL1277" t="s">
        <v>227</v>
      </c>
      <c r="GM1277" t="s">
        <v>227</v>
      </c>
      <c r="GN1277" t="s">
        <v>214</v>
      </c>
      <c r="GO1277" t="s">
        <v>219</v>
      </c>
      <c r="GP1277" t="s">
        <v>251</v>
      </c>
      <c r="GQ1277" t="s">
        <v>295</v>
      </c>
      <c r="GR1277" t="s">
        <v>251</v>
      </c>
      <c r="GS1277" t="s">
        <v>219</v>
      </c>
      <c r="GT1277" t="s">
        <v>575</v>
      </c>
      <c r="GU1277" t="s">
        <v>219</v>
      </c>
      <c r="GV1277" t="s">
        <v>608</v>
      </c>
      <c r="GW1277" t="s">
        <v>252</v>
      </c>
      <c r="GX1277" t="s">
        <v>252</v>
      </c>
      <c r="GY1277" t="s">
        <v>491</v>
      </c>
      <c r="GZ1277" t="s">
        <v>241</v>
      </c>
      <c r="HA1277" t="s">
        <v>241</v>
      </c>
      <c r="HB1277" t="s">
        <v>241</v>
      </c>
      <c r="HC1277" t="s">
        <v>360</v>
      </c>
      <c r="HD1277" t="s">
        <v>361</v>
      </c>
      <c r="HE1277" t="s">
        <v>1335</v>
      </c>
      <c r="HF1277" t="s">
        <v>6566</v>
      </c>
      <c r="HG1277" t="s">
        <v>362</v>
      </c>
      <c r="HH1277" t="s">
        <v>241</v>
      </c>
      <c r="HI1277" t="s">
        <v>241</v>
      </c>
      <c r="HJ1277" t="s">
        <v>214</v>
      </c>
      <c r="HK1277" t="s">
        <v>6567</v>
      </c>
      <c r="HL1277" s="12"/>
      <c r="HM1277">
        <v>0.25</v>
      </c>
      <c r="HN1277">
        <v>0</v>
      </c>
      <c r="HO1277">
        <v>0</v>
      </c>
      <c r="HP1277">
        <v>0.5</v>
      </c>
      <c r="HQ1277">
        <v>0</v>
      </c>
      <c r="HR1277">
        <v>0.5</v>
      </c>
      <c r="HS1277">
        <v>0</v>
      </c>
      <c r="HT1277">
        <v>1</v>
      </c>
      <c r="HU1277">
        <v>0</v>
      </c>
      <c r="HV1277">
        <v>0</v>
      </c>
      <c r="HW1277">
        <v>0.25</v>
      </c>
      <c r="HX1277">
        <v>0.5</v>
      </c>
      <c r="HZ1277">
        <v>0.75</v>
      </c>
      <c r="IA1277" s="4">
        <v>1</v>
      </c>
      <c r="IB1277">
        <v>1</v>
      </c>
      <c r="IC1277">
        <v>0.75</v>
      </c>
      <c r="ID1277">
        <v>1</v>
      </c>
      <c r="IE1277">
        <v>1</v>
      </c>
      <c r="IG1277">
        <v>0.5</v>
      </c>
      <c r="IH1277">
        <v>0.25</v>
      </c>
      <c r="II1277">
        <v>0.75</v>
      </c>
      <c r="IJ1277">
        <v>0.75</v>
      </c>
      <c r="IK1277">
        <v>1</v>
      </c>
      <c r="IL1277">
        <v>0.5</v>
      </c>
      <c r="IM1277">
        <v>0</v>
      </c>
      <c r="IN1277">
        <v>0</v>
      </c>
      <c r="IO1277">
        <v>0</v>
      </c>
      <c r="IP1277">
        <v>0</v>
      </c>
      <c r="IQ1277">
        <v>0</v>
      </c>
      <c r="IS1277">
        <f t="shared" si="1092"/>
        <v>3.7499999999999999E-2</v>
      </c>
      <c r="IT1277">
        <f t="shared" si="1093"/>
        <v>0</v>
      </c>
      <c r="IU1277">
        <f t="shared" si="1094"/>
        <v>0</v>
      </c>
      <c r="IV1277">
        <f t="shared" si="1095"/>
        <v>0.05</v>
      </c>
      <c r="IW1277">
        <f t="shared" si="1096"/>
        <v>0</v>
      </c>
      <c r="IX1277">
        <f t="shared" si="1097"/>
        <v>6.5000000000000002E-2</v>
      </c>
      <c r="IY1277">
        <f t="shared" si="1098"/>
        <v>0</v>
      </c>
      <c r="IZ1277">
        <f t="shared" si="1099"/>
        <v>0.11</v>
      </c>
      <c r="JA1277">
        <f t="shared" si="1100"/>
        <v>0</v>
      </c>
      <c r="JB1277">
        <f t="shared" si="1101"/>
        <v>0</v>
      </c>
      <c r="JC1277">
        <f t="shared" si="1102"/>
        <v>0.03</v>
      </c>
      <c r="JD1277">
        <f t="shared" si="1103"/>
        <v>5.5E-2</v>
      </c>
      <c r="JE1277">
        <f t="shared" si="1104"/>
        <v>0</v>
      </c>
      <c r="JF1277">
        <f t="shared" si="1105"/>
        <v>0.09</v>
      </c>
      <c r="JG1277" s="5">
        <f t="shared" si="1106"/>
        <v>0.05</v>
      </c>
      <c r="JH1277">
        <f t="shared" si="1107"/>
        <v>0</v>
      </c>
      <c r="JI1277">
        <f t="shared" si="1107"/>
        <v>0</v>
      </c>
      <c r="JJ1277">
        <f t="shared" si="1108"/>
        <v>0.2</v>
      </c>
      <c r="JK1277">
        <f t="shared" si="1109"/>
        <v>0.15</v>
      </c>
      <c r="JL1277" s="6">
        <f t="shared" si="1110"/>
        <v>5.333333333333333E-2</v>
      </c>
      <c r="JM1277">
        <f t="shared" si="1111"/>
        <v>0.06</v>
      </c>
      <c r="JN1277">
        <f t="shared" si="1112"/>
        <v>1.2500000000000001E-2</v>
      </c>
      <c r="JO1277">
        <f t="shared" si="1113"/>
        <v>0.11249999999999999</v>
      </c>
      <c r="JP1277">
        <f t="shared" si="1114"/>
        <v>7.5000000000000011E-2</v>
      </c>
      <c r="JQ1277">
        <f t="shared" si="1115"/>
        <v>0.12</v>
      </c>
      <c r="JR1277">
        <f t="shared" si="1116"/>
        <v>5.5E-2</v>
      </c>
      <c r="JS1277">
        <f t="shared" si="1117"/>
        <v>0</v>
      </c>
      <c r="JT1277">
        <f t="shared" si="1117"/>
        <v>0</v>
      </c>
      <c r="JU1277">
        <f t="shared" si="1118"/>
        <v>0</v>
      </c>
      <c r="JV1277">
        <f t="shared" si="1118"/>
        <v>0</v>
      </c>
      <c r="JW1277">
        <f t="shared" si="1119"/>
        <v>0</v>
      </c>
      <c r="JY1277">
        <f t="shared" si="1120"/>
        <v>1.2500000000000001E-2</v>
      </c>
      <c r="JZ1277">
        <f t="shared" si="1121"/>
        <v>0</v>
      </c>
      <c r="KA1277">
        <f t="shared" si="1122"/>
        <v>0</v>
      </c>
      <c r="KB1277">
        <f t="shared" si="1122"/>
        <v>0.01</v>
      </c>
      <c r="KC1277">
        <f t="shared" si="1123"/>
        <v>0</v>
      </c>
      <c r="KD1277">
        <f t="shared" si="1148"/>
        <v>1.4999999999999999E-2</v>
      </c>
      <c r="KE1277">
        <f t="shared" si="1148"/>
        <v>0</v>
      </c>
      <c r="KF1277">
        <f t="shared" si="1148"/>
        <v>0.03</v>
      </c>
      <c r="KG1277">
        <f t="shared" si="1148"/>
        <v>0</v>
      </c>
      <c r="KH1277">
        <f t="shared" si="1148"/>
        <v>0</v>
      </c>
      <c r="KI1277">
        <f t="shared" si="1148"/>
        <v>7.4999999999999997E-3</v>
      </c>
      <c r="KJ1277">
        <f t="shared" si="1148"/>
        <v>1.4999999999999999E-2</v>
      </c>
      <c r="KK1277">
        <f t="shared" si="1125"/>
        <v>0</v>
      </c>
      <c r="KL1277">
        <f t="shared" si="1126"/>
        <v>0.03</v>
      </c>
      <c r="KM1277" s="5">
        <f t="shared" si="1127"/>
        <v>0.05</v>
      </c>
      <c r="KN1277">
        <f t="shared" si="1128"/>
        <v>0</v>
      </c>
      <c r="KO1277">
        <f t="shared" si="1128"/>
        <v>0</v>
      </c>
      <c r="KP1277">
        <f t="shared" si="1129"/>
        <v>0.06</v>
      </c>
      <c r="KQ1277">
        <f t="shared" si="1130"/>
        <v>0.03</v>
      </c>
      <c r="KR1277" s="6">
        <f t="shared" si="1131"/>
        <v>2.6666666666666665E-2</v>
      </c>
      <c r="KS1277">
        <f t="shared" si="1132"/>
        <v>0.02</v>
      </c>
      <c r="KT1277">
        <f t="shared" si="1133"/>
        <v>7.4999999999999997E-3</v>
      </c>
      <c r="KU1277">
        <f t="shared" si="1134"/>
        <v>0.03</v>
      </c>
      <c r="KV1277">
        <f t="shared" si="1135"/>
        <v>3.7500000000000006E-2</v>
      </c>
      <c r="KW1277">
        <f t="shared" si="1136"/>
        <v>0.01</v>
      </c>
      <c r="KX1277">
        <f t="shared" si="1137"/>
        <v>0</v>
      </c>
      <c r="KY1277">
        <f t="shared" si="1138"/>
        <v>0</v>
      </c>
      <c r="KZ1277">
        <f t="shared" si="1139"/>
        <v>0</v>
      </c>
      <c r="LA1277">
        <f t="shared" si="1140"/>
        <v>0</v>
      </c>
      <c r="LB1277">
        <f t="shared" si="1140"/>
        <v>0</v>
      </c>
      <c r="LC1277">
        <f t="shared" si="1141"/>
        <v>0</v>
      </c>
      <c r="LE1277" t="str">
        <f t="shared" si="1147"/>
        <v>Cote d'ivoire</v>
      </c>
      <c r="LF1277">
        <f t="shared" si="1142"/>
        <v>0.26250000000000001</v>
      </c>
      <c r="LG1277" s="6">
        <f t="shared" si="1143"/>
        <v>0.6283333333333333</v>
      </c>
      <c r="LH1277">
        <f t="shared" si="1144"/>
        <v>0.435</v>
      </c>
      <c r="LI1277" s="6">
        <f t="shared" si="1145"/>
        <v>0.39166666666666672</v>
      </c>
      <c r="LJ1277">
        <f t="shared" si="1146"/>
        <v>0</v>
      </c>
    </row>
    <row r="1278" spans="1:322" x14ac:dyDescent="0.35">
      <c r="A1278" s="8">
        <v>44895</v>
      </c>
      <c r="B1278" t="s">
        <v>6568</v>
      </c>
      <c r="D1278" s="24" t="s">
        <v>257</v>
      </c>
      <c r="E1278" s="24" t="s">
        <v>257</v>
      </c>
      <c r="F1278" s="24">
        <v>37</v>
      </c>
      <c r="G1278" s="24" t="s">
        <v>258</v>
      </c>
      <c r="H1278" s="24" t="s">
        <v>2144</v>
      </c>
      <c r="I1278" s="24" t="s">
        <v>6459</v>
      </c>
      <c r="J1278" s="24" t="s">
        <v>1805</v>
      </c>
      <c r="K1278" s="25">
        <v>44433</v>
      </c>
      <c r="L1278" s="25">
        <v>44433</v>
      </c>
      <c r="M1278" s="25">
        <v>44670</v>
      </c>
      <c r="N1278" s="24" t="s">
        <v>261</v>
      </c>
      <c r="O1278" s="24" t="s">
        <v>261</v>
      </c>
      <c r="P1278" s="24" t="s">
        <v>261</v>
      </c>
      <c r="Q1278" s="24" t="s">
        <v>324</v>
      </c>
      <c r="R1278" s="25">
        <v>44671</v>
      </c>
      <c r="S1278" s="25">
        <v>44693</v>
      </c>
      <c r="T1278" s="24" t="s">
        <v>263</v>
      </c>
      <c r="U1278" s="24" t="s">
        <v>263</v>
      </c>
      <c r="V1278" s="25">
        <v>44923</v>
      </c>
      <c r="W1278" s="24" t="s">
        <v>261</v>
      </c>
      <c r="X1278" s="25" t="s">
        <v>262</v>
      </c>
      <c r="Y1278" s="24" t="s">
        <v>263</v>
      </c>
      <c r="Z1278" s="25">
        <v>44720</v>
      </c>
      <c r="AA1278" s="24" t="s">
        <v>264</v>
      </c>
      <c r="AB1278" s="24" t="s">
        <v>265</v>
      </c>
      <c r="AC1278" s="24" t="s">
        <v>6569</v>
      </c>
      <c r="AD1278" s="24" t="s">
        <v>267</v>
      </c>
      <c r="AE1278" s="24" t="s">
        <v>473</v>
      </c>
      <c r="AF1278" s="24" t="s">
        <v>687</v>
      </c>
      <c r="AG1278" s="31">
        <v>850000</v>
      </c>
      <c r="AH1278" s="24" t="s">
        <v>261</v>
      </c>
      <c r="AI1278" s="24" t="s">
        <v>262</v>
      </c>
      <c r="AJ1278" s="25" t="s">
        <v>262</v>
      </c>
      <c r="AK1278" s="24" t="s">
        <v>262</v>
      </c>
      <c r="AL1278" s="24" t="s">
        <v>262</v>
      </c>
      <c r="AM1278" s="24" t="s">
        <v>262</v>
      </c>
      <c r="AN1278" s="24" t="s">
        <v>262</v>
      </c>
      <c r="AO1278" s="27" t="s">
        <v>263</v>
      </c>
      <c r="AP1278" s="24" t="s">
        <v>261</v>
      </c>
      <c r="AQ1278" s="25" t="s">
        <v>262</v>
      </c>
      <c r="AR1278" s="24" t="s">
        <v>261</v>
      </c>
      <c r="AS1278" s="25" t="s">
        <v>262</v>
      </c>
      <c r="AT1278" s="24" t="s">
        <v>263</v>
      </c>
      <c r="AU1278" s="25">
        <v>44720</v>
      </c>
      <c r="AV1278" s="24" t="s">
        <v>261</v>
      </c>
      <c r="AW1278" s="25" t="s">
        <v>262</v>
      </c>
      <c r="AX1278" s="24" t="s">
        <v>263</v>
      </c>
      <c r="AY1278" s="25">
        <v>44720</v>
      </c>
      <c r="AZ1278" s="24" t="s">
        <v>263</v>
      </c>
      <c r="BA1278" s="25">
        <v>44666</v>
      </c>
      <c r="BB1278" s="24" t="s">
        <v>261</v>
      </c>
      <c r="BC1278" s="25" t="s">
        <v>262</v>
      </c>
      <c r="BD1278" s="24" t="s">
        <v>261</v>
      </c>
      <c r="BE1278" s="26" t="s">
        <v>262</v>
      </c>
      <c r="BF1278" t="s">
        <v>1807</v>
      </c>
      <c r="BG1278" s="9" t="s">
        <v>1782</v>
      </c>
      <c r="BH1278" t="s">
        <v>272</v>
      </c>
      <c r="BI1278" t="s">
        <v>830</v>
      </c>
      <c r="BJ1278" t="s">
        <v>210</v>
      </c>
      <c r="BK1278" t="s">
        <v>211</v>
      </c>
      <c r="BL1278" t="s">
        <v>212</v>
      </c>
      <c r="BM1278" t="s">
        <v>1931</v>
      </c>
      <c r="BN1278" t="s">
        <v>214</v>
      </c>
      <c r="BO1278" t="s">
        <v>753</v>
      </c>
      <c r="BP1278" t="s">
        <v>219</v>
      </c>
      <c r="BQ1278" t="s">
        <v>216</v>
      </c>
      <c r="BR1278" t="s">
        <v>1902</v>
      </c>
      <c r="BS1278" t="s">
        <v>1917</v>
      </c>
      <c r="BT1278" t="s">
        <v>1902</v>
      </c>
      <c r="BU1278" t="s">
        <v>6570</v>
      </c>
      <c r="BV1278" t="s">
        <v>214</v>
      </c>
      <c r="CC1278" t="s">
        <v>219</v>
      </c>
      <c r="CD1278" t="s">
        <v>1404</v>
      </c>
      <c r="CF1278" t="s">
        <v>748</v>
      </c>
      <c r="CG1278" t="s">
        <v>219</v>
      </c>
      <c r="CI1278" t="s">
        <v>335</v>
      </c>
      <c r="CJ1278" t="s">
        <v>6571</v>
      </c>
      <c r="CK1278" t="s">
        <v>333</v>
      </c>
      <c r="CL1278" t="s">
        <v>282</v>
      </c>
      <c r="CN1278" t="s">
        <v>306</v>
      </c>
      <c r="CP1278" t="s">
        <v>307</v>
      </c>
      <c r="CQ1278" t="s">
        <v>225</v>
      </c>
      <c r="CR1278" t="s">
        <v>250</v>
      </c>
      <c r="CS1278" t="s">
        <v>250</v>
      </c>
      <c r="CT1278" t="s">
        <v>402</v>
      </c>
      <c r="CU1278" t="s">
        <v>402</v>
      </c>
      <c r="CV1278" t="s">
        <v>227</v>
      </c>
      <c r="CW1278" t="s">
        <v>227</v>
      </c>
      <c r="CX1278" t="s">
        <v>228</v>
      </c>
      <c r="CY1278" t="s">
        <v>228</v>
      </c>
      <c r="CZ1278" t="s">
        <v>219</v>
      </c>
      <c r="DA1278" t="s">
        <v>219</v>
      </c>
      <c r="DB1278" t="s">
        <v>230</v>
      </c>
      <c r="DC1278" t="s">
        <v>230</v>
      </c>
      <c r="DD1278" t="s">
        <v>219</v>
      </c>
      <c r="DI1278" t="s">
        <v>636</v>
      </c>
      <c r="DK1278" t="s">
        <v>372</v>
      </c>
      <c r="DL1278" t="s">
        <v>372</v>
      </c>
      <c r="DM1278" t="s">
        <v>219</v>
      </c>
      <c r="DN1278" t="s">
        <v>219</v>
      </c>
      <c r="DO1278" t="s">
        <v>234</v>
      </c>
      <c r="DP1278" t="s">
        <v>235</v>
      </c>
      <c r="DR1278" t="s">
        <v>235</v>
      </c>
      <c r="DT1278" t="s">
        <v>219</v>
      </c>
      <c r="DU1278" t="s">
        <v>219</v>
      </c>
      <c r="DX1278" t="s">
        <v>233</v>
      </c>
      <c r="DY1278" t="s">
        <v>233</v>
      </c>
      <c r="DZ1278" t="s">
        <v>238</v>
      </c>
      <c r="EA1278" t="s">
        <v>233</v>
      </c>
      <c r="EB1278" t="s">
        <v>233</v>
      </c>
      <c r="EC1278" t="s">
        <v>237</v>
      </c>
      <c r="ED1278" t="s">
        <v>237</v>
      </c>
      <c r="EE1278" t="s">
        <v>219</v>
      </c>
      <c r="EF1278" t="s">
        <v>219</v>
      </c>
      <c r="EK1278" t="s">
        <v>242</v>
      </c>
      <c r="EL1278" t="s">
        <v>242</v>
      </c>
      <c r="EM1278" t="s">
        <v>240</v>
      </c>
      <c r="EN1278" t="s">
        <v>240</v>
      </c>
      <c r="EO1278" t="s">
        <v>240</v>
      </c>
      <c r="EP1278" t="s">
        <v>240</v>
      </c>
      <c r="EQ1278" t="s">
        <v>214</v>
      </c>
      <c r="ER1278" t="s">
        <v>214</v>
      </c>
      <c r="ES1278" t="s">
        <v>239</v>
      </c>
      <c r="ET1278" t="s">
        <v>239</v>
      </c>
      <c r="EU1278" t="s">
        <v>242</v>
      </c>
      <c r="EV1278" t="s">
        <v>242</v>
      </c>
      <c r="EW1278" t="s">
        <v>243</v>
      </c>
      <c r="EX1278" t="s">
        <v>243</v>
      </c>
      <c r="EY1278" t="s">
        <v>237</v>
      </c>
      <c r="EZ1278" t="s">
        <v>241</v>
      </c>
      <c r="FA1278" t="s">
        <v>241</v>
      </c>
      <c r="FB1278" t="s">
        <v>237</v>
      </c>
      <c r="FC1278" t="s">
        <v>237</v>
      </c>
      <c r="FD1278" t="s">
        <v>237</v>
      </c>
      <c r="FE1278" t="s">
        <v>227</v>
      </c>
      <c r="FF1278" t="s">
        <v>227</v>
      </c>
      <c r="FG1278" t="s">
        <v>239</v>
      </c>
      <c r="FH1278" t="s">
        <v>239</v>
      </c>
      <c r="FI1278" t="s">
        <v>214</v>
      </c>
      <c r="FJ1278" t="s">
        <v>214</v>
      </c>
      <c r="FK1278" t="s">
        <v>214</v>
      </c>
      <c r="FL1278" t="s">
        <v>214</v>
      </c>
      <c r="FM1278" t="s">
        <v>461</v>
      </c>
      <c r="FN1278" t="s">
        <v>461</v>
      </c>
      <c r="FO1278" t="s">
        <v>219</v>
      </c>
      <c r="FP1278" t="s">
        <v>219</v>
      </c>
      <c r="FQ1278" t="s">
        <v>241</v>
      </c>
      <c r="FR1278" t="s">
        <v>241</v>
      </c>
      <c r="FS1278" t="s">
        <v>241</v>
      </c>
      <c r="FT1278" t="s">
        <v>241</v>
      </c>
      <c r="FU1278" t="s">
        <v>219</v>
      </c>
      <c r="FV1278" t="s">
        <v>241</v>
      </c>
      <c r="FW1278" t="s">
        <v>241</v>
      </c>
      <c r="FX1278" t="s">
        <v>241</v>
      </c>
      <c r="FY1278" t="s">
        <v>241</v>
      </c>
      <c r="FZ1278" t="s">
        <v>335</v>
      </c>
      <c r="GA1278" t="s">
        <v>335</v>
      </c>
      <c r="GB1278" t="s">
        <v>244</v>
      </c>
      <c r="GC1278" t="s">
        <v>244</v>
      </c>
      <c r="GD1278" t="s">
        <v>565</v>
      </c>
      <c r="GE1278" t="s">
        <v>6572</v>
      </c>
      <c r="GF1278" t="s">
        <v>249</v>
      </c>
      <c r="GG1278" t="s">
        <v>286</v>
      </c>
      <c r="GH1278" t="s">
        <v>241</v>
      </c>
      <c r="GI1278" t="s">
        <v>286</v>
      </c>
      <c r="GJ1278" t="s">
        <v>244</v>
      </c>
      <c r="GK1278" t="s">
        <v>244</v>
      </c>
      <c r="GL1278" t="s">
        <v>244</v>
      </c>
      <c r="GM1278" t="s">
        <v>244</v>
      </c>
      <c r="GN1278" t="s">
        <v>214</v>
      </c>
      <c r="GO1278" t="s">
        <v>219</v>
      </c>
      <c r="GP1278" t="s">
        <v>553</v>
      </c>
      <c r="GQ1278" t="s">
        <v>251</v>
      </c>
      <c r="GR1278" t="s">
        <v>553</v>
      </c>
      <c r="GS1278" t="s">
        <v>219</v>
      </c>
      <c r="GT1278" t="s">
        <v>575</v>
      </c>
      <c r="GU1278" t="s">
        <v>214</v>
      </c>
      <c r="GV1278" t="s">
        <v>241</v>
      </c>
      <c r="GW1278" t="s">
        <v>252</v>
      </c>
      <c r="GX1278" t="s">
        <v>297</v>
      </c>
      <c r="GY1278" t="s">
        <v>657</v>
      </c>
      <c r="GZ1278" t="s">
        <v>241</v>
      </c>
      <c r="HA1278" t="s">
        <v>239</v>
      </c>
      <c r="HB1278" t="s">
        <v>241</v>
      </c>
      <c r="HC1278" t="s">
        <v>315</v>
      </c>
      <c r="HD1278" t="s">
        <v>517</v>
      </c>
      <c r="HE1278" t="s">
        <v>429</v>
      </c>
      <c r="HF1278" t="s">
        <v>241</v>
      </c>
      <c r="HG1278" t="s">
        <v>335</v>
      </c>
      <c r="HH1278" t="s">
        <v>241</v>
      </c>
      <c r="HI1278" t="s">
        <v>241</v>
      </c>
      <c r="HJ1278" t="s">
        <v>219</v>
      </c>
      <c r="HK1278" t="s">
        <v>241</v>
      </c>
      <c r="HL1278" s="12"/>
      <c r="HM1278">
        <v>0.5</v>
      </c>
      <c r="HN1278">
        <v>0.5</v>
      </c>
      <c r="HO1278">
        <v>0.5</v>
      </c>
      <c r="HP1278">
        <v>1</v>
      </c>
      <c r="HQ1278">
        <v>1</v>
      </c>
      <c r="HR1278">
        <v>0</v>
      </c>
      <c r="HS1278">
        <v>0</v>
      </c>
      <c r="HT1278">
        <v>0</v>
      </c>
      <c r="HU1278">
        <v>1</v>
      </c>
      <c r="HV1278">
        <v>0.25</v>
      </c>
      <c r="HW1278">
        <v>0.25</v>
      </c>
      <c r="HX1278">
        <v>0.5</v>
      </c>
      <c r="HZ1278">
        <v>0.75</v>
      </c>
      <c r="IA1278" s="4">
        <v>1</v>
      </c>
      <c r="IB1278">
        <v>0.5</v>
      </c>
      <c r="IC1278">
        <v>0.75</v>
      </c>
      <c r="ID1278">
        <v>0.5</v>
      </c>
      <c r="IE1278">
        <v>0.5</v>
      </c>
      <c r="IG1278">
        <v>0</v>
      </c>
      <c r="IH1278">
        <v>0.5</v>
      </c>
      <c r="II1278">
        <v>0.25</v>
      </c>
      <c r="IJ1278">
        <v>0.5</v>
      </c>
      <c r="IK1278">
        <v>0.75</v>
      </c>
      <c r="IL1278">
        <v>0.5</v>
      </c>
      <c r="IM1278">
        <v>0.25</v>
      </c>
      <c r="IN1278">
        <v>0</v>
      </c>
      <c r="IO1278">
        <v>0</v>
      </c>
      <c r="IP1278">
        <v>0</v>
      </c>
      <c r="IQ1278">
        <v>2</v>
      </c>
      <c r="IS1278">
        <f t="shared" si="1092"/>
        <v>7.4999999999999997E-2</v>
      </c>
      <c r="IT1278">
        <f t="shared" si="1093"/>
        <v>0.06</v>
      </c>
      <c r="IU1278">
        <f t="shared" si="1094"/>
        <v>0.04</v>
      </c>
      <c r="IV1278">
        <f t="shared" si="1095"/>
        <v>0.1</v>
      </c>
      <c r="IW1278">
        <f t="shared" si="1096"/>
        <v>0.08</v>
      </c>
      <c r="IX1278">
        <f t="shared" si="1097"/>
        <v>0</v>
      </c>
      <c r="IY1278">
        <f t="shared" si="1098"/>
        <v>0</v>
      </c>
      <c r="IZ1278">
        <f t="shared" si="1099"/>
        <v>0</v>
      </c>
      <c r="JA1278">
        <f t="shared" si="1100"/>
        <v>0.13</v>
      </c>
      <c r="JB1278">
        <f t="shared" si="1101"/>
        <v>2.5000000000000001E-2</v>
      </c>
      <c r="JC1278">
        <f t="shared" si="1102"/>
        <v>0.03</v>
      </c>
      <c r="JD1278">
        <f t="shared" si="1103"/>
        <v>5.5E-2</v>
      </c>
      <c r="JE1278">
        <f t="shared" si="1104"/>
        <v>0</v>
      </c>
      <c r="JF1278">
        <f t="shared" si="1105"/>
        <v>0.09</v>
      </c>
      <c r="JG1278" s="5">
        <f t="shared" si="1106"/>
        <v>0.05</v>
      </c>
      <c r="JH1278">
        <f t="shared" si="1107"/>
        <v>0</v>
      </c>
      <c r="JI1278">
        <f t="shared" si="1107"/>
        <v>0</v>
      </c>
      <c r="JJ1278">
        <f t="shared" si="1108"/>
        <v>0.1</v>
      </c>
      <c r="JK1278">
        <f t="shared" si="1109"/>
        <v>7.4999999999999997E-2</v>
      </c>
      <c r="JL1278" s="6">
        <f t="shared" si="1110"/>
        <v>4.3333333333333328E-2</v>
      </c>
      <c r="JM1278">
        <f t="shared" si="1111"/>
        <v>0</v>
      </c>
      <c r="JN1278">
        <f t="shared" si="1112"/>
        <v>2.5000000000000001E-2</v>
      </c>
      <c r="JO1278">
        <f t="shared" si="1113"/>
        <v>3.7499999999999999E-2</v>
      </c>
      <c r="JP1278">
        <f t="shared" si="1114"/>
        <v>0.05</v>
      </c>
      <c r="JQ1278">
        <f t="shared" si="1115"/>
        <v>0.09</v>
      </c>
      <c r="JR1278">
        <f t="shared" si="1116"/>
        <v>5.5E-2</v>
      </c>
      <c r="JS1278">
        <f t="shared" si="1117"/>
        <v>2.5000000000000001E-2</v>
      </c>
      <c r="JT1278">
        <f t="shared" si="1117"/>
        <v>0</v>
      </c>
      <c r="JU1278">
        <f t="shared" si="1118"/>
        <v>0</v>
      </c>
      <c r="JV1278">
        <f t="shared" si="1118"/>
        <v>0</v>
      </c>
      <c r="JW1278">
        <f t="shared" si="1119"/>
        <v>0</v>
      </c>
      <c r="JY1278">
        <f t="shared" si="1120"/>
        <v>2.5000000000000001E-2</v>
      </c>
      <c r="JZ1278">
        <f t="shared" si="1121"/>
        <v>0.04</v>
      </c>
      <c r="KA1278">
        <f t="shared" si="1122"/>
        <v>0.01</v>
      </c>
      <c r="KB1278">
        <f t="shared" si="1122"/>
        <v>0.02</v>
      </c>
      <c r="KC1278">
        <f t="shared" si="1123"/>
        <v>0.04</v>
      </c>
      <c r="KD1278">
        <f t="shared" si="1148"/>
        <v>0</v>
      </c>
      <c r="KE1278">
        <f t="shared" si="1148"/>
        <v>0</v>
      </c>
      <c r="KF1278">
        <f t="shared" si="1148"/>
        <v>0</v>
      </c>
      <c r="KG1278">
        <f t="shared" si="1148"/>
        <v>0.03</v>
      </c>
      <c r="KH1278">
        <f t="shared" si="1148"/>
        <v>7.4999999999999997E-3</v>
      </c>
      <c r="KI1278">
        <f t="shared" si="1148"/>
        <v>7.4999999999999997E-3</v>
      </c>
      <c r="KJ1278">
        <f t="shared" si="1148"/>
        <v>1.4999999999999999E-2</v>
      </c>
      <c r="KK1278">
        <f t="shared" si="1125"/>
        <v>0</v>
      </c>
      <c r="KL1278">
        <f t="shared" si="1126"/>
        <v>0.03</v>
      </c>
      <c r="KM1278" s="5">
        <f t="shared" si="1127"/>
        <v>0.05</v>
      </c>
      <c r="KN1278">
        <f t="shared" si="1128"/>
        <v>0</v>
      </c>
      <c r="KO1278">
        <f t="shared" si="1128"/>
        <v>0</v>
      </c>
      <c r="KP1278">
        <f t="shared" si="1129"/>
        <v>0.03</v>
      </c>
      <c r="KQ1278">
        <f t="shared" si="1130"/>
        <v>1.4999999999999999E-2</v>
      </c>
      <c r="KR1278" s="6">
        <f t="shared" si="1131"/>
        <v>2.1666666666666664E-2</v>
      </c>
      <c r="KS1278">
        <f t="shared" si="1132"/>
        <v>0</v>
      </c>
      <c r="KT1278">
        <f t="shared" si="1133"/>
        <v>1.4999999999999999E-2</v>
      </c>
      <c r="KU1278">
        <f t="shared" si="1134"/>
        <v>0.01</v>
      </c>
      <c r="KV1278">
        <f t="shared" si="1135"/>
        <v>2.5000000000000001E-2</v>
      </c>
      <c r="KW1278">
        <f t="shared" si="1136"/>
        <v>7.4999999999999997E-3</v>
      </c>
      <c r="KX1278">
        <f t="shared" si="1137"/>
        <v>0</v>
      </c>
      <c r="KY1278">
        <f t="shared" si="1138"/>
        <v>0.01</v>
      </c>
      <c r="KZ1278">
        <f t="shared" si="1139"/>
        <v>0</v>
      </c>
      <c r="LA1278">
        <f t="shared" si="1140"/>
        <v>0</v>
      </c>
      <c r="LB1278">
        <f t="shared" si="1140"/>
        <v>0</v>
      </c>
      <c r="LC1278">
        <f t="shared" si="1141"/>
        <v>0</v>
      </c>
      <c r="LE1278" t="str">
        <f t="shared" si="1147"/>
        <v>Cote d'ivoire</v>
      </c>
      <c r="LF1278">
        <f t="shared" si="1142"/>
        <v>0.48500000000000004</v>
      </c>
      <c r="LG1278" s="6">
        <f t="shared" si="1143"/>
        <v>0.46833333333333332</v>
      </c>
      <c r="LH1278">
        <f t="shared" si="1144"/>
        <v>0.28250000000000003</v>
      </c>
      <c r="LI1278" s="6">
        <f t="shared" si="1145"/>
        <v>0.40916666666666679</v>
      </c>
      <c r="LJ1278">
        <f t="shared" si="1146"/>
        <v>2</v>
      </c>
    </row>
    <row r="1279" spans="1:322" x14ac:dyDescent="0.35">
      <c r="A1279" s="8">
        <v>44909</v>
      </c>
      <c r="B1279" t="s">
        <v>6573</v>
      </c>
      <c r="D1279" s="27" t="s">
        <v>321</v>
      </c>
      <c r="E1279" s="27" t="s">
        <v>321</v>
      </c>
      <c r="F1279" s="27">
        <v>23</v>
      </c>
      <c r="G1279" s="27" t="s">
        <v>258</v>
      </c>
      <c r="H1279" s="27" t="s">
        <v>259</v>
      </c>
      <c r="I1279" s="27" t="s">
        <v>6459</v>
      </c>
      <c r="J1279" s="27" t="s">
        <v>1805</v>
      </c>
      <c r="K1279" s="28">
        <v>44438</v>
      </c>
      <c r="L1279" s="28">
        <v>44259</v>
      </c>
      <c r="M1279" s="28">
        <v>44511</v>
      </c>
      <c r="N1279" s="27" t="s">
        <v>261</v>
      </c>
      <c r="O1279" s="27" t="s">
        <v>261</v>
      </c>
      <c r="P1279" s="27" t="s">
        <v>261</v>
      </c>
      <c r="Q1279" s="27" t="s">
        <v>324</v>
      </c>
      <c r="R1279" s="28">
        <v>44544</v>
      </c>
      <c r="S1279" s="28">
        <v>44544</v>
      </c>
      <c r="T1279" s="27" t="s">
        <v>263</v>
      </c>
      <c r="U1279" s="27" t="s">
        <v>261</v>
      </c>
      <c r="V1279" s="28" t="s">
        <v>262</v>
      </c>
      <c r="W1279" s="27" t="s">
        <v>261</v>
      </c>
      <c r="X1279" s="28" t="s">
        <v>262</v>
      </c>
      <c r="Y1279" s="27" t="s">
        <v>263</v>
      </c>
      <c r="Z1279" s="28">
        <v>44587</v>
      </c>
      <c r="AA1279" s="27" t="s">
        <v>264</v>
      </c>
      <c r="AB1279" s="27" t="s">
        <v>265</v>
      </c>
      <c r="AC1279" s="27" t="s">
        <v>6574</v>
      </c>
      <c r="AD1279" s="27" t="s">
        <v>267</v>
      </c>
      <c r="AE1279" s="27" t="s">
        <v>473</v>
      </c>
      <c r="AF1279" s="27" t="s">
        <v>687</v>
      </c>
      <c r="AG1279" s="29">
        <v>820000</v>
      </c>
      <c r="AH1279" s="27" t="s">
        <v>261</v>
      </c>
      <c r="AI1279" s="27" t="s">
        <v>262</v>
      </c>
      <c r="AJ1279" s="28" t="s">
        <v>262</v>
      </c>
      <c r="AK1279" s="27" t="s">
        <v>262</v>
      </c>
      <c r="AL1279" s="27" t="s">
        <v>262</v>
      </c>
      <c r="AM1279" s="27" t="s">
        <v>262</v>
      </c>
      <c r="AN1279" s="27" t="s">
        <v>262</v>
      </c>
      <c r="AO1279" s="27" t="s">
        <v>263</v>
      </c>
      <c r="AP1279" s="27" t="s">
        <v>261</v>
      </c>
      <c r="AQ1279" s="28" t="s">
        <v>262</v>
      </c>
      <c r="AR1279" s="27" t="s">
        <v>261</v>
      </c>
      <c r="AS1279" s="28" t="s">
        <v>262</v>
      </c>
      <c r="AT1279" s="27" t="s">
        <v>261</v>
      </c>
      <c r="AU1279" s="28" t="s">
        <v>262</v>
      </c>
      <c r="AV1279" s="27" t="s">
        <v>261</v>
      </c>
      <c r="AW1279" s="28" t="s">
        <v>262</v>
      </c>
      <c r="AX1279" s="27" t="s">
        <v>261</v>
      </c>
      <c r="AY1279" s="28" t="s">
        <v>262</v>
      </c>
      <c r="AZ1279" s="27" t="s">
        <v>263</v>
      </c>
      <c r="BA1279" s="28">
        <v>44511</v>
      </c>
      <c r="BB1279" s="27" t="s">
        <v>261</v>
      </c>
      <c r="BC1279" s="28" t="s">
        <v>262</v>
      </c>
      <c r="BD1279" s="27" t="s">
        <v>263</v>
      </c>
      <c r="BE1279" s="30">
        <v>44511</v>
      </c>
      <c r="BF1279" t="s">
        <v>1807</v>
      </c>
      <c r="BG1279" s="9" t="s">
        <v>1782</v>
      </c>
      <c r="BH1279" t="s">
        <v>208</v>
      </c>
      <c r="BI1279" t="s">
        <v>448</v>
      </c>
      <c r="BJ1279" t="s">
        <v>210</v>
      </c>
      <c r="BK1279" t="s">
        <v>329</v>
      </c>
      <c r="BL1279" t="s">
        <v>212</v>
      </c>
      <c r="BM1279" t="s">
        <v>2407</v>
      </c>
      <c r="BN1279" t="s">
        <v>214</v>
      </c>
      <c r="BO1279" t="s">
        <v>542</v>
      </c>
      <c r="BP1279" t="s">
        <v>219</v>
      </c>
      <c r="BQ1279" t="s">
        <v>216</v>
      </c>
      <c r="BR1279" t="s">
        <v>1902</v>
      </c>
      <c r="BU1279" t="s">
        <v>2409</v>
      </c>
      <c r="BV1279" t="s">
        <v>214</v>
      </c>
      <c r="CC1279" t="s">
        <v>214</v>
      </c>
      <c r="CG1279" t="s">
        <v>219</v>
      </c>
      <c r="CI1279" t="s">
        <v>333</v>
      </c>
      <c r="CJ1279" t="s">
        <v>6575</v>
      </c>
      <c r="CK1279" t="s">
        <v>352</v>
      </c>
      <c r="CL1279" t="s">
        <v>336</v>
      </c>
      <c r="CN1279" t="s">
        <v>498</v>
      </c>
      <c r="CO1279" t="s">
        <v>6576</v>
      </c>
      <c r="CP1279" t="s">
        <v>225</v>
      </c>
      <c r="CQ1279" t="s">
        <v>225</v>
      </c>
      <c r="CR1279" t="s">
        <v>250</v>
      </c>
      <c r="CS1279" t="s">
        <v>227</v>
      </c>
      <c r="CT1279" t="s">
        <v>214</v>
      </c>
      <c r="CU1279" t="s">
        <v>214</v>
      </c>
      <c r="CV1279" t="s">
        <v>227</v>
      </c>
      <c r="CW1279" t="s">
        <v>227</v>
      </c>
      <c r="CX1279" t="s">
        <v>287</v>
      </c>
      <c r="CY1279" t="s">
        <v>353</v>
      </c>
      <c r="CZ1279" t="s">
        <v>219</v>
      </c>
      <c r="DA1279" t="s">
        <v>219</v>
      </c>
      <c r="DB1279" t="s">
        <v>398</v>
      </c>
      <c r="DC1279" t="s">
        <v>398</v>
      </c>
      <c r="DD1279" t="s">
        <v>219</v>
      </c>
      <c r="DI1279" t="s">
        <v>636</v>
      </c>
      <c r="DK1279" t="s">
        <v>233</v>
      </c>
      <c r="DL1279" t="s">
        <v>372</v>
      </c>
      <c r="DM1279" t="s">
        <v>214</v>
      </c>
      <c r="DN1279" t="s">
        <v>219</v>
      </c>
      <c r="DO1279" t="s">
        <v>288</v>
      </c>
      <c r="DP1279" t="s">
        <v>235</v>
      </c>
      <c r="DR1279" t="s">
        <v>235</v>
      </c>
      <c r="DT1279" t="s">
        <v>214</v>
      </c>
      <c r="DU1279" t="s">
        <v>219</v>
      </c>
      <c r="DV1279" t="s">
        <v>459</v>
      </c>
      <c r="DX1279" t="s">
        <v>233</v>
      </c>
      <c r="DY1279" t="s">
        <v>372</v>
      </c>
      <c r="DZ1279" t="s">
        <v>485</v>
      </c>
      <c r="EA1279" t="s">
        <v>242</v>
      </c>
      <c r="EB1279" t="s">
        <v>242</v>
      </c>
      <c r="EC1279" t="s">
        <v>242</v>
      </c>
      <c r="ED1279" t="s">
        <v>372</v>
      </c>
      <c r="EE1279" t="s">
        <v>214</v>
      </c>
      <c r="EF1279" t="s">
        <v>214</v>
      </c>
      <c r="EG1279" t="s">
        <v>214</v>
      </c>
      <c r="EI1279" t="s">
        <v>214</v>
      </c>
      <c r="EK1279" t="s">
        <v>242</v>
      </c>
      <c r="EL1279" t="s">
        <v>242</v>
      </c>
      <c r="EM1279" t="s">
        <v>486</v>
      </c>
      <c r="EN1279" t="s">
        <v>486</v>
      </c>
      <c r="EO1279" t="s">
        <v>239</v>
      </c>
      <c r="EP1279" t="s">
        <v>239</v>
      </c>
      <c r="EQ1279" t="s">
        <v>214</v>
      </c>
      <c r="ER1279" t="s">
        <v>214</v>
      </c>
      <c r="ES1279" t="s">
        <v>239</v>
      </c>
      <c r="ET1279" t="s">
        <v>239</v>
      </c>
      <c r="EU1279" t="s">
        <v>389</v>
      </c>
      <c r="EV1279" t="s">
        <v>389</v>
      </c>
      <c r="EW1279" t="s">
        <v>243</v>
      </c>
      <c r="EX1279" t="s">
        <v>243</v>
      </c>
      <c r="EY1279" t="s">
        <v>242</v>
      </c>
      <c r="EZ1279" t="s">
        <v>241</v>
      </c>
      <c r="FA1279" t="s">
        <v>241</v>
      </c>
      <c r="FB1279" t="s">
        <v>242</v>
      </c>
      <c r="FC1279" t="s">
        <v>239</v>
      </c>
      <c r="FD1279" t="s">
        <v>239</v>
      </c>
      <c r="FE1279" t="s">
        <v>226</v>
      </c>
      <c r="FF1279" t="s">
        <v>226</v>
      </c>
      <c r="FG1279" t="s">
        <v>242</v>
      </c>
      <c r="FH1279" t="s">
        <v>242</v>
      </c>
      <c r="FI1279" t="s">
        <v>214</v>
      </c>
      <c r="FJ1279" t="s">
        <v>214</v>
      </c>
      <c r="FK1279" t="s">
        <v>214</v>
      </c>
      <c r="FL1279" t="s">
        <v>214</v>
      </c>
      <c r="FM1279" t="s">
        <v>292</v>
      </c>
      <c r="FN1279" t="s">
        <v>292</v>
      </c>
      <c r="FO1279" t="s">
        <v>219</v>
      </c>
      <c r="FP1279" t="s">
        <v>219</v>
      </c>
      <c r="FQ1279" t="s">
        <v>241</v>
      </c>
      <c r="FR1279" t="s">
        <v>241</v>
      </c>
      <c r="FS1279" t="s">
        <v>241</v>
      </c>
      <c r="FT1279" t="s">
        <v>241</v>
      </c>
      <c r="FU1279" t="s">
        <v>219</v>
      </c>
      <c r="FV1279" t="s">
        <v>241</v>
      </c>
      <c r="FW1279" t="s">
        <v>241</v>
      </c>
      <c r="FX1279" t="s">
        <v>241</v>
      </c>
      <c r="FY1279" t="s">
        <v>241</v>
      </c>
      <c r="FZ1279" t="s">
        <v>341</v>
      </c>
      <c r="GA1279" t="s">
        <v>341</v>
      </c>
      <c r="GB1279" t="s">
        <v>227</v>
      </c>
      <c r="GC1279" t="s">
        <v>227</v>
      </c>
      <c r="GD1279" t="s">
        <v>293</v>
      </c>
      <c r="GE1279" t="s">
        <v>241</v>
      </c>
      <c r="GF1279" t="s">
        <v>293</v>
      </c>
      <c r="GG1279" t="s">
        <v>244</v>
      </c>
      <c r="GH1279" t="s">
        <v>241</v>
      </c>
      <c r="GI1279" t="s">
        <v>250</v>
      </c>
      <c r="GJ1279" t="s">
        <v>227</v>
      </c>
      <c r="GK1279" t="s">
        <v>227</v>
      </c>
      <c r="GL1279" t="s">
        <v>227</v>
      </c>
      <c r="GM1279" t="s">
        <v>227</v>
      </c>
      <c r="GN1279" t="s">
        <v>219</v>
      </c>
      <c r="GO1279" t="s">
        <v>219</v>
      </c>
      <c r="GP1279" t="s">
        <v>342</v>
      </c>
      <c r="GQ1279" t="s">
        <v>342</v>
      </c>
      <c r="GR1279" t="s">
        <v>342</v>
      </c>
      <c r="GS1279" t="s">
        <v>214</v>
      </c>
      <c r="GT1279" t="s">
        <v>241</v>
      </c>
      <c r="GU1279" t="s">
        <v>214</v>
      </c>
      <c r="GV1279" t="s">
        <v>241</v>
      </c>
      <c r="GW1279" t="s">
        <v>404</v>
      </c>
      <c r="GX1279" t="s">
        <v>404</v>
      </c>
      <c r="GY1279" t="s">
        <v>626</v>
      </c>
      <c r="GZ1279" t="s">
        <v>241</v>
      </c>
      <c r="HA1279" t="s">
        <v>241</v>
      </c>
      <c r="HB1279" t="s">
        <v>241</v>
      </c>
      <c r="HC1279" t="s">
        <v>883</v>
      </c>
      <c r="HD1279" t="s">
        <v>316</v>
      </c>
      <c r="HE1279" t="s">
        <v>343</v>
      </c>
      <c r="HF1279" t="s">
        <v>241</v>
      </c>
      <c r="HG1279" t="s">
        <v>319</v>
      </c>
      <c r="HH1279" t="s">
        <v>241</v>
      </c>
      <c r="HI1279" t="s">
        <v>241</v>
      </c>
      <c r="HJ1279" t="s">
        <v>219</v>
      </c>
      <c r="HK1279" t="s">
        <v>241</v>
      </c>
      <c r="HL1279" s="12"/>
      <c r="HM1279">
        <v>0.75</v>
      </c>
      <c r="HN1279">
        <v>0.5</v>
      </c>
      <c r="HO1279">
        <v>1</v>
      </c>
      <c r="HP1279">
        <v>1</v>
      </c>
      <c r="HQ1279">
        <v>0.5</v>
      </c>
      <c r="HR1279">
        <v>0.25</v>
      </c>
      <c r="HS1279">
        <v>1</v>
      </c>
      <c r="HT1279">
        <v>0</v>
      </c>
      <c r="HU1279">
        <v>0</v>
      </c>
      <c r="HV1279">
        <v>0.25</v>
      </c>
      <c r="HW1279">
        <v>0.75</v>
      </c>
      <c r="HX1279">
        <v>0.75</v>
      </c>
      <c r="HY1279">
        <v>1</v>
      </c>
      <c r="HZ1279">
        <v>0.75</v>
      </c>
      <c r="IA1279" s="4">
        <v>1</v>
      </c>
      <c r="IB1279">
        <v>0.5</v>
      </c>
      <c r="IC1279">
        <v>1</v>
      </c>
      <c r="ID1279">
        <v>0.75</v>
      </c>
      <c r="IE1279">
        <v>0.5</v>
      </c>
      <c r="IG1279">
        <v>1</v>
      </c>
      <c r="IH1279">
        <v>0.75</v>
      </c>
      <c r="II1279">
        <v>1</v>
      </c>
      <c r="IJ1279">
        <v>1</v>
      </c>
      <c r="IK1279">
        <v>1</v>
      </c>
      <c r="IL1279">
        <v>1</v>
      </c>
      <c r="IM1279">
        <v>0.75</v>
      </c>
      <c r="IN1279">
        <v>1</v>
      </c>
      <c r="IO1279">
        <v>1</v>
      </c>
      <c r="IQ1279">
        <v>2</v>
      </c>
      <c r="IS1279">
        <f t="shared" si="1092"/>
        <v>0.11249999999999999</v>
      </c>
      <c r="IT1279">
        <f t="shared" si="1093"/>
        <v>0.06</v>
      </c>
      <c r="IU1279">
        <f t="shared" si="1094"/>
        <v>0.08</v>
      </c>
      <c r="IV1279">
        <f t="shared" si="1095"/>
        <v>0.1</v>
      </c>
      <c r="IW1279">
        <f t="shared" si="1096"/>
        <v>0.04</v>
      </c>
      <c r="IX1279">
        <f t="shared" si="1097"/>
        <v>3.2500000000000001E-2</v>
      </c>
      <c r="IY1279">
        <f t="shared" si="1098"/>
        <v>0.1</v>
      </c>
      <c r="IZ1279">
        <f t="shared" si="1099"/>
        <v>0</v>
      </c>
      <c r="JA1279">
        <f t="shared" si="1100"/>
        <v>0</v>
      </c>
      <c r="JB1279">
        <f t="shared" si="1101"/>
        <v>2.5000000000000001E-2</v>
      </c>
      <c r="JC1279">
        <f t="shared" si="1102"/>
        <v>0.09</v>
      </c>
      <c r="JD1279">
        <f t="shared" si="1103"/>
        <v>8.2500000000000004E-2</v>
      </c>
      <c r="JE1279">
        <f t="shared" si="1104"/>
        <v>7.0000000000000007E-2</v>
      </c>
      <c r="JF1279">
        <f t="shared" si="1105"/>
        <v>0.09</v>
      </c>
      <c r="JG1279" s="5">
        <f t="shared" si="1106"/>
        <v>0.05</v>
      </c>
      <c r="JH1279">
        <f t="shared" si="1107"/>
        <v>0</v>
      </c>
      <c r="JI1279">
        <f t="shared" si="1107"/>
        <v>0</v>
      </c>
      <c r="JJ1279">
        <f t="shared" si="1108"/>
        <v>0.15000000000000002</v>
      </c>
      <c r="JK1279">
        <f t="shared" si="1109"/>
        <v>7.4999999999999997E-2</v>
      </c>
      <c r="JL1279" s="6">
        <f t="shared" si="1110"/>
        <v>5.333333333333333E-2</v>
      </c>
      <c r="JM1279">
        <f t="shared" si="1111"/>
        <v>0.12</v>
      </c>
      <c r="JN1279">
        <f t="shared" si="1112"/>
        <v>3.7500000000000006E-2</v>
      </c>
      <c r="JO1279">
        <f t="shared" si="1113"/>
        <v>0.15</v>
      </c>
      <c r="JP1279">
        <f t="shared" si="1114"/>
        <v>0.1</v>
      </c>
      <c r="JQ1279">
        <f t="shared" si="1115"/>
        <v>0.12</v>
      </c>
      <c r="JR1279">
        <f t="shared" si="1116"/>
        <v>0.11</v>
      </c>
      <c r="JS1279">
        <f t="shared" si="1117"/>
        <v>7.5000000000000011E-2</v>
      </c>
      <c r="JT1279">
        <f t="shared" si="1117"/>
        <v>0.1</v>
      </c>
      <c r="JU1279">
        <f t="shared" si="1118"/>
        <v>1</v>
      </c>
      <c r="JV1279">
        <f t="shared" si="1118"/>
        <v>0</v>
      </c>
      <c r="JW1279">
        <f t="shared" si="1119"/>
        <v>0.15</v>
      </c>
      <c r="JY1279">
        <f t="shared" si="1120"/>
        <v>3.7500000000000006E-2</v>
      </c>
      <c r="JZ1279">
        <f t="shared" si="1121"/>
        <v>0.04</v>
      </c>
      <c r="KA1279">
        <f t="shared" si="1122"/>
        <v>0.02</v>
      </c>
      <c r="KB1279">
        <f t="shared" si="1122"/>
        <v>0.02</v>
      </c>
      <c r="KC1279">
        <f t="shared" si="1123"/>
        <v>0.02</v>
      </c>
      <c r="KD1279">
        <f t="shared" si="1148"/>
        <v>7.4999999999999997E-3</v>
      </c>
      <c r="KE1279">
        <f t="shared" si="1148"/>
        <v>0.03</v>
      </c>
      <c r="KF1279">
        <f t="shared" si="1148"/>
        <v>0</v>
      </c>
      <c r="KG1279">
        <f t="shared" si="1148"/>
        <v>0</v>
      </c>
      <c r="KH1279">
        <f t="shared" si="1148"/>
        <v>7.4999999999999997E-3</v>
      </c>
      <c r="KI1279">
        <f t="shared" si="1148"/>
        <v>2.2499999999999999E-2</v>
      </c>
      <c r="KJ1279">
        <f t="shared" si="1148"/>
        <v>2.2499999999999999E-2</v>
      </c>
      <c r="KK1279">
        <f t="shared" si="1125"/>
        <v>0.02</v>
      </c>
      <c r="KL1279">
        <f t="shared" si="1126"/>
        <v>0.03</v>
      </c>
      <c r="KM1279" s="5">
        <f t="shared" si="1127"/>
        <v>0.05</v>
      </c>
      <c r="KN1279">
        <f t="shared" si="1128"/>
        <v>0</v>
      </c>
      <c r="KO1279">
        <f t="shared" si="1128"/>
        <v>0</v>
      </c>
      <c r="KP1279">
        <f t="shared" si="1129"/>
        <v>4.4999999999999998E-2</v>
      </c>
      <c r="KQ1279">
        <f t="shared" si="1130"/>
        <v>1.4999999999999999E-2</v>
      </c>
      <c r="KR1279" s="6">
        <f t="shared" si="1131"/>
        <v>2.6666666666666665E-2</v>
      </c>
      <c r="KS1279">
        <f t="shared" si="1132"/>
        <v>0.04</v>
      </c>
      <c r="KT1279">
        <f t="shared" si="1133"/>
        <v>2.2499999999999999E-2</v>
      </c>
      <c r="KU1279">
        <f t="shared" si="1134"/>
        <v>0.04</v>
      </c>
      <c r="KV1279">
        <f t="shared" si="1135"/>
        <v>0.05</v>
      </c>
      <c r="KW1279">
        <f t="shared" si="1136"/>
        <v>0.01</v>
      </c>
      <c r="KX1279">
        <f t="shared" si="1137"/>
        <v>0</v>
      </c>
      <c r="KY1279">
        <f t="shared" si="1138"/>
        <v>0.03</v>
      </c>
      <c r="KZ1279">
        <f t="shared" si="1139"/>
        <v>0.03</v>
      </c>
      <c r="LA1279">
        <f t="shared" si="1140"/>
        <v>1</v>
      </c>
      <c r="LB1279">
        <f t="shared" si="1140"/>
        <v>0</v>
      </c>
      <c r="LC1279">
        <f t="shared" si="1141"/>
        <v>0.1</v>
      </c>
      <c r="LE1279" t="str">
        <f t="shared" si="1147"/>
        <v>Cote d'ivoire</v>
      </c>
      <c r="LF1279">
        <f t="shared" si="1142"/>
        <v>0.52500000000000002</v>
      </c>
      <c r="LG1279" s="6">
        <f t="shared" si="1143"/>
        <v>0.68583333333333341</v>
      </c>
      <c r="LH1279">
        <f t="shared" si="1144"/>
        <v>0.96249999999999991</v>
      </c>
      <c r="LI1279" s="6">
        <f t="shared" si="1145"/>
        <v>0.73666666666666669</v>
      </c>
      <c r="LJ1279">
        <f t="shared" si="1146"/>
        <v>2</v>
      </c>
    </row>
    <row r="1280" spans="1:322" x14ac:dyDescent="0.35">
      <c r="A1280" s="8">
        <v>44902</v>
      </c>
      <c r="B1280" t="s">
        <v>6577</v>
      </c>
      <c r="D1280" s="24" t="s">
        <v>257</v>
      </c>
      <c r="E1280" s="24" t="s">
        <v>257</v>
      </c>
      <c r="F1280" s="24">
        <v>30</v>
      </c>
      <c r="G1280" s="24" t="s">
        <v>258</v>
      </c>
      <c r="H1280" s="24" t="s">
        <v>322</v>
      </c>
      <c r="I1280" s="24" t="s">
        <v>6459</v>
      </c>
      <c r="J1280" s="24" t="s">
        <v>1805</v>
      </c>
      <c r="K1280" s="25">
        <v>44440</v>
      </c>
      <c r="L1280" s="25">
        <v>44438</v>
      </c>
      <c r="M1280" s="25">
        <v>44642</v>
      </c>
      <c r="N1280" s="24" t="s">
        <v>261</v>
      </c>
      <c r="O1280" s="24" t="s">
        <v>261</v>
      </c>
      <c r="P1280" s="24" t="s">
        <v>261</v>
      </c>
      <c r="Q1280" s="24" t="s">
        <v>324</v>
      </c>
      <c r="R1280" s="25">
        <v>44650</v>
      </c>
      <c r="S1280" s="25">
        <v>44650</v>
      </c>
      <c r="T1280" s="24" t="s">
        <v>263</v>
      </c>
      <c r="U1280" s="24" t="s">
        <v>261</v>
      </c>
      <c r="V1280" s="25" t="s">
        <v>262</v>
      </c>
      <c r="W1280" s="24" t="s">
        <v>261</v>
      </c>
      <c r="X1280" s="25" t="s">
        <v>262</v>
      </c>
      <c r="Y1280" s="24" t="s">
        <v>263</v>
      </c>
      <c r="Z1280" s="25">
        <v>44671</v>
      </c>
      <c r="AA1280" s="24" t="s">
        <v>264</v>
      </c>
      <c r="AB1280" s="24" t="s">
        <v>265</v>
      </c>
      <c r="AC1280" s="24" t="s">
        <v>6578</v>
      </c>
      <c r="AD1280" s="24" t="s">
        <v>267</v>
      </c>
      <c r="AE1280" s="24" t="s">
        <v>473</v>
      </c>
      <c r="AF1280" s="24" t="s">
        <v>687</v>
      </c>
      <c r="AG1280" s="31">
        <v>800000</v>
      </c>
      <c r="AH1280" s="24" t="s">
        <v>261</v>
      </c>
      <c r="AI1280" s="24" t="s">
        <v>262</v>
      </c>
      <c r="AJ1280" s="25" t="s">
        <v>262</v>
      </c>
      <c r="AK1280" s="24" t="s">
        <v>262</v>
      </c>
      <c r="AL1280" s="24" t="s">
        <v>262</v>
      </c>
      <c r="AM1280" s="24" t="s">
        <v>262</v>
      </c>
      <c r="AN1280" s="24" t="s">
        <v>262</v>
      </c>
      <c r="AO1280" s="24" t="s">
        <v>261</v>
      </c>
      <c r="AP1280" s="24" t="s">
        <v>261</v>
      </c>
      <c r="AQ1280" s="25" t="s">
        <v>262</v>
      </c>
      <c r="AR1280" s="24" t="s">
        <v>261</v>
      </c>
      <c r="AS1280" s="25" t="s">
        <v>262</v>
      </c>
      <c r="AT1280" s="24" t="s">
        <v>261</v>
      </c>
      <c r="AU1280" s="25" t="s">
        <v>262</v>
      </c>
      <c r="AV1280" s="24" t="s">
        <v>261</v>
      </c>
      <c r="AW1280" s="25" t="s">
        <v>262</v>
      </c>
      <c r="AX1280" s="24" t="s">
        <v>261</v>
      </c>
      <c r="AY1280" s="25" t="s">
        <v>262</v>
      </c>
      <c r="AZ1280" s="27" t="s">
        <v>262</v>
      </c>
      <c r="BA1280" s="27" t="s">
        <v>262</v>
      </c>
      <c r="BB1280" s="24" t="s">
        <v>261</v>
      </c>
      <c r="BC1280" s="25" t="s">
        <v>262</v>
      </c>
      <c r="BD1280" s="24" t="s">
        <v>261</v>
      </c>
      <c r="BE1280" s="26" t="s">
        <v>262</v>
      </c>
      <c r="BF1280" t="s">
        <v>1807</v>
      </c>
      <c r="BG1280" s="9" t="s">
        <v>1782</v>
      </c>
      <c r="BH1280" t="s">
        <v>272</v>
      </c>
      <c r="BI1280" t="s">
        <v>718</v>
      </c>
      <c r="BJ1280" t="s">
        <v>210</v>
      </c>
      <c r="BK1280" t="s">
        <v>329</v>
      </c>
      <c r="BL1280" t="s">
        <v>212</v>
      </c>
      <c r="BM1280" t="s">
        <v>1931</v>
      </c>
      <c r="BN1280" t="s">
        <v>214</v>
      </c>
      <c r="BO1280" t="s">
        <v>302</v>
      </c>
      <c r="BP1280" t="s">
        <v>219</v>
      </c>
      <c r="BQ1280" t="s">
        <v>216</v>
      </c>
      <c r="BR1280" t="s">
        <v>1902</v>
      </c>
      <c r="BS1280" t="s">
        <v>1917</v>
      </c>
      <c r="BT1280" t="s">
        <v>1902</v>
      </c>
      <c r="BU1280" t="s">
        <v>1900</v>
      </c>
      <c r="BV1280" t="s">
        <v>214</v>
      </c>
      <c r="CC1280" t="s">
        <v>214</v>
      </c>
      <c r="CG1280" t="s">
        <v>219</v>
      </c>
      <c r="CI1280" t="s">
        <v>333</v>
      </c>
      <c r="CJ1280" t="s">
        <v>6579</v>
      </c>
      <c r="CK1280" t="s">
        <v>333</v>
      </c>
      <c r="CL1280" t="s">
        <v>282</v>
      </c>
      <c r="CN1280" t="s">
        <v>306</v>
      </c>
      <c r="CP1280" t="s">
        <v>224</v>
      </c>
      <c r="CQ1280" t="s">
        <v>370</v>
      </c>
      <c r="CR1280" t="s">
        <v>244</v>
      </c>
      <c r="CS1280" t="s">
        <v>244</v>
      </c>
      <c r="CT1280" t="s">
        <v>219</v>
      </c>
      <c r="CU1280" t="s">
        <v>219</v>
      </c>
      <c r="CV1280" t="s">
        <v>227</v>
      </c>
      <c r="CW1280" t="s">
        <v>227</v>
      </c>
      <c r="CX1280" t="s">
        <v>287</v>
      </c>
      <c r="CY1280" t="s">
        <v>353</v>
      </c>
      <c r="CZ1280" t="s">
        <v>219</v>
      </c>
      <c r="DA1280" t="s">
        <v>219</v>
      </c>
      <c r="DB1280" t="s">
        <v>398</v>
      </c>
      <c r="DC1280" t="s">
        <v>398</v>
      </c>
      <c r="DD1280" t="s">
        <v>219</v>
      </c>
      <c r="DI1280" t="s">
        <v>484</v>
      </c>
      <c r="DK1280" t="s">
        <v>233</v>
      </c>
      <c r="DL1280" t="s">
        <v>233</v>
      </c>
      <c r="DM1280" t="s">
        <v>214</v>
      </c>
      <c r="DN1280" t="s">
        <v>219</v>
      </c>
      <c r="DO1280" t="s">
        <v>288</v>
      </c>
      <c r="DP1280" t="s">
        <v>399</v>
      </c>
      <c r="DR1280" t="s">
        <v>235</v>
      </c>
      <c r="DT1280" t="s">
        <v>219</v>
      </c>
      <c r="DU1280" t="s">
        <v>214</v>
      </c>
      <c r="DX1280" t="s">
        <v>242</v>
      </c>
      <c r="DY1280" t="s">
        <v>242</v>
      </c>
      <c r="DZ1280" t="s">
        <v>400</v>
      </c>
      <c r="EA1280" t="s">
        <v>242</v>
      </c>
      <c r="EB1280" t="s">
        <v>242</v>
      </c>
      <c r="EC1280" t="s">
        <v>242</v>
      </c>
      <c r="ED1280" t="s">
        <v>242</v>
      </c>
      <c r="EE1280" t="s">
        <v>219</v>
      </c>
      <c r="EF1280" t="s">
        <v>219</v>
      </c>
      <c r="EK1280" t="s">
        <v>242</v>
      </c>
      <c r="EL1280" t="s">
        <v>242</v>
      </c>
      <c r="EM1280" t="s">
        <v>240</v>
      </c>
      <c r="EN1280" t="s">
        <v>240</v>
      </c>
      <c r="EO1280" t="s">
        <v>240</v>
      </c>
      <c r="EP1280" t="s">
        <v>240</v>
      </c>
      <c r="EQ1280" t="s">
        <v>214</v>
      </c>
      <c r="ER1280" t="s">
        <v>214</v>
      </c>
      <c r="ES1280" t="s">
        <v>242</v>
      </c>
      <c r="ET1280" t="s">
        <v>242</v>
      </c>
      <c r="EU1280" t="s">
        <v>242</v>
      </c>
      <c r="EV1280" t="s">
        <v>242</v>
      </c>
      <c r="EW1280" t="s">
        <v>243</v>
      </c>
      <c r="EX1280" t="s">
        <v>243</v>
      </c>
      <c r="EY1280" t="s">
        <v>242</v>
      </c>
      <c r="EZ1280" t="s">
        <v>241</v>
      </c>
      <c r="FA1280" t="s">
        <v>241</v>
      </c>
      <c r="FB1280" t="s">
        <v>242</v>
      </c>
      <c r="FC1280" t="s">
        <v>242</v>
      </c>
      <c r="FD1280" t="s">
        <v>242</v>
      </c>
      <c r="FE1280" t="s">
        <v>244</v>
      </c>
      <c r="FF1280" t="s">
        <v>227</v>
      </c>
      <c r="FG1280" t="s">
        <v>239</v>
      </c>
      <c r="FH1280" t="s">
        <v>239</v>
      </c>
      <c r="FI1280" t="s">
        <v>214</v>
      </c>
      <c r="FJ1280" t="s">
        <v>214</v>
      </c>
      <c r="FK1280" t="s">
        <v>214</v>
      </c>
      <c r="FL1280" t="s">
        <v>214</v>
      </c>
      <c r="FM1280" t="s">
        <v>245</v>
      </c>
      <c r="FN1280" t="s">
        <v>245</v>
      </c>
      <c r="FO1280" t="s">
        <v>219</v>
      </c>
      <c r="FP1280" t="s">
        <v>219</v>
      </c>
      <c r="FQ1280" t="s">
        <v>241</v>
      </c>
      <c r="FR1280" t="s">
        <v>241</v>
      </c>
      <c r="FS1280" t="s">
        <v>241</v>
      </c>
      <c r="FT1280" t="s">
        <v>241</v>
      </c>
      <c r="FU1280" t="s">
        <v>219</v>
      </c>
      <c r="FV1280" t="s">
        <v>241</v>
      </c>
      <c r="FW1280" t="s">
        <v>241</v>
      </c>
      <c r="FX1280" t="s">
        <v>241</v>
      </c>
      <c r="FY1280" t="s">
        <v>241</v>
      </c>
      <c r="FZ1280" t="s">
        <v>248</v>
      </c>
      <c r="GA1280" t="s">
        <v>248</v>
      </c>
      <c r="GB1280" t="s">
        <v>227</v>
      </c>
      <c r="GC1280" t="s">
        <v>227</v>
      </c>
      <c r="GD1280" t="s">
        <v>293</v>
      </c>
      <c r="GE1280" t="s">
        <v>241</v>
      </c>
      <c r="GF1280" t="s">
        <v>249</v>
      </c>
      <c r="GG1280" t="s">
        <v>244</v>
      </c>
      <c r="GH1280" t="s">
        <v>241</v>
      </c>
      <c r="GI1280" t="s">
        <v>244</v>
      </c>
      <c r="GJ1280" t="s">
        <v>227</v>
      </c>
      <c r="GK1280" t="s">
        <v>227</v>
      </c>
      <c r="GL1280" t="s">
        <v>227</v>
      </c>
      <c r="GM1280" t="s">
        <v>227</v>
      </c>
      <c r="GN1280" t="s">
        <v>219</v>
      </c>
      <c r="GO1280" t="s">
        <v>219</v>
      </c>
      <c r="GP1280" t="s">
        <v>251</v>
      </c>
      <c r="GQ1280" t="s">
        <v>251</v>
      </c>
      <c r="GR1280" t="s">
        <v>251</v>
      </c>
      <c r="GS1280" t="s">
        <v>214</v>
      </c>
      <c r="GT1280" t="s">
        <v>241</v>
      </c>
      <c r="GU1280" t="s">
        <v>214</v>
      </c>
      <c r="GV1280" t="s">
        <v>241</v>
      </c>
      <c r="GW1280" t="s">
        <v>297</v>
      </c>
      <c r="GX1280" t="s">
        <v>297</v>
      </c>
      <c r="GY1280" t="s">
        <v>314</v>
      </c>
      <c r="GZ1280" t="s">
        <v>241</v>
      </c>
      <c r="HA1280" t="s">
        <v>239</v>
      </c>
      <c r="HB1280" t="s">
        <v>241</v>
      </c>
      <c r="HC1280" t="s">
        <v>315</v>
      </c>
      <c r="HD1280" t="s">
        <v>361</v>
      </c>
      <c r="HE1280" t="s">
        <v>317</v>
      </c>
      <c r="HF1280" t="s">
        <v>241</v>
      </c>
      <c r="HG1280" t="s">
        <v>362</v>
      </c>
      <c r="HH1280" t="s">
        <v>241</v>
      </c>
      <c r="HI1280" t="s">
        <v>241</v>
      </c>
      <c r="HJ1280" t="s">
        <v>219</v>
      </c>
      <c r="HK1280" t="s">
        <v>241</v>
      </c>
      <c r="HL1280" s="12"/>
      <c r="HM1280">
        <v>0.75</v>
      </c>
      <c r="HN1280">
        <v>0.75</v>
      </c>
      <c r="HO1280">
        <v>0</v>
      </c>
      <c r="HP1280">
        <v>1</v>
      </c>
      <c r="HQ1280">
        <v>0.5</v>
      </c>
      <c r="HR1280">
        <v>0.25</v>
      </c>
      <c r="HS1280">
        <v>1</v>
      </c>
      <c r="HT1280">
        <v>1</v>
      </c>
      <c r="HU1280">
        <v>1</v>
      </c>
      <c r="HV1280">
        <v>0.75</v>
      </c>
      <c r="HW1280">
        <v>0.75</v>
      </c>
      <c r="HX1280">
        <v>0.75</v>
      </c>
      <c r="HZ1280">
        <v>0.75</v>
      </c>
      <c r="IA1280" s="4">
        <v>1</v>
      </c>
      <c r="IB1280">
        <v>0.75</v>
      </c>
      <c r="IC1280">
        <v>0.75</v>
      </c>
      <c r="ID1280">
        <v>0.75</v>
      </c>
      <c r="IE1280">
        <v>0.75</v>
      </c>
      <c r="IG1280">
        <v>0.25</v>
      </c>
      <c r="IH1280">
        <v>0.5</v>
      </c>
      <c r="II1280">
        <v>0.75</v>
      </c>
      <c r="IJ1280">
        <v>0.75</v>
      </c>
      <c r="IK1280">
        <v>1</v>
      </c>
      <c r="IL1280">
        <v>1</v>
      </c>
      <c r="IM1280">
        <v>0.75</v>
      </c>
      <c r="IN1280">
        <v>1</v>
      </c>
      <c r="IO1280">
        <v>1</v>
      </c>
      <c r="IQ1280">
        <v>1</v>
      </c>
      <c r="IS1280">
        <f t="shared" si="1092"/>
        <v>0.11249999999999999</v>
      </c>
      <c r="IT1280">
        <f t="shared" si="1093"/>
        <v>0.09</v>
      </c>
      <c r="IU1280">
        <f t="shared" si="1094"/>
        <v>0</v>
      </c>
      <c r="IV1280">
        <f t="shared" si="1095"/>
        <v>0.1</v>
      </c>
      <c r="IW1280">
        <f t="shared" si="1096"/>
        <v>0.04</v>
      </c>
      <c r="IX1280">
        <f t="shared" si="1097"/>
        <v>3.2500000000000001E-2</v>
      </c>
      <c r="IY1280">
        <f t="shared" si="1098"/>
        <v>0.1</v>
      </c>
      <c r="IZ1280">
        <f t="shared" si="1099"/>
        <v>0.11</v>
      </c>
      <c r="JA1280">
        <f t="shared" si="1100"/>
        <v>0.13</v>
      </c>
      <c r="JB1280">
        <f t="shared" si="1101"/>
        <v>7.5000000000000011E-2</v>
      </c>
      <c r="JC1280">
        <f t="shared" si="1102"/>
        <v>0.09</v>
      </c>
      <c r="JD1280">
        <f t="shared" si="1103"/>
        <v>8.2500000000000004E-2</v>
      </c>
      <c r="JE1280">
        <f t="shared" si="1104"/>
        <v>0</v>
      </c>
      <c r="JF1280">
        <f t="shared" si="1105"/>
        <v>0.09</v>
      </c>
      <c r="JG1280" s="5">
        <f t="shared" si="1106"/>
        <v>0.05</v>
      </c>
      <c r="JH1280">
        <f t="shared" si="1107"/>
        <v>0</v>
      </c>
      <c r="JI1280">
        <f t="shared" si="1107"/>
        <v>0</v>
      </c>
      <c r="JJ1280">
        <f t="shared" si="1108"/>
        <v>0.15000000000000002</v>
      </c>
      <c r="JK1280">
        <f t="shared" si="1109"/>
        <v>0.11249999999999999</v>
      </c>
      <c r="JL1280" s="6">
        <f t="shared" si="1110"/>
        <v>0.06</v>
      </c>
      <c r="JM1280">
        <f t="shared" si="1111"/>
        <v>0.03</v>
      </c>
      <c r="JN1280">
        <f t="shared" si="1112"/>
        <v>2.5000000000000001E-2</v>
      </c>
      <c r="JO1280">
        <f t="shared" si="1113"/>
        <v>0.11249999999999999</v>
      </c>
      <c r="JP1280">
        <f t="shared" si="1114"/>
        <v>7.5000000000000011E-2</v>
      </c>
      <c r="JQ1280">
        <f t="shared" si="1115"/>
        <v>0.12</v>
      </c>
      <c r="JR1280">
        <f t="shared" si="1116"/>
        <v>0.11</v>
      </c>
      <c r="JS1280">
        <f t="shared" si="1117"/>
        <v>7.5000000000000011E-2</v>
      </c>
      <c r="JT1280">
        <f t="shared" si="1117"/>
        <v>0.1</v>
      </c>
      <c r="JU1280">
        <f t="shared" si="1118"/>
        <v>1</v>
      </c>
      <c r="JV1280">
        <f t="shared" si="1118"/>
        <v>0</v>
      </c>
      <c r="JW1280">
        <f t="shared" si="1119"/>
        <v>0.15</v>
      </c>
      <c r="JY1280">
        <f t="shared" si="1120"/>
        <v>3.7500000000000006E-2</v>
      </c>
      <c r="JZ1280">
        <f t="shared" si="1121"/>
        <v>0.06</v>
      </c>
      <c r="KA1280">
        <f t="shared" si="1122"/>
        <v>0</v>
      </c>
      <c r="KB1280">
        <f t="shared" si="1122"/>
        <v>0.02</v>
      </c>
      <c r="KC1280">
        <f t="shared" si="1123"/>
        <v>0.02</v>
      </c>
      <c r="KD1280">
        <f t="shared" si="1148"/>
        <v>7.4999999999999997E-3</v>
      </c>
      <c r="KE1280">
        <f t="shared" si="1148"/>
        <v>0.03</v>
      </c>
      <c r="KF1280">
        <f t="shared" si="1148"/>
        <v>0.03</v>
      </c>
      <c r="KG1280">
        <f t="shared" si="1148"/>
        <v>0.03</v>
      </c>
      <c r="KH1280">
        <f t="shared" si="1148"/>
        <v>2.2499999999999999E-2</v>
      </c>
      <c r="KI1280">
        <f t="shared" si="1148"/>
        <v>2.2499999999999999E-2</v>
      </c>
      <c r="KJ1280">
        <f t="shared" si="1148"/>
        <v>2.2499999999999999E-2</v>
      </c>
      <c r="KK1280">
        <f t="shared" si="1125"/>
        <v>0</v>
      </c>
      <c r="KL1280">
        <f t="shared" si="1126"/>
        <v>0.03</v>
      </c>
      <c r="KM1280" s="5">
        <f t="shared" si="1127"/>
        <v>0.05</v>
      </c>
      <c r="KN1280">
        <f t="shared" si="1128"/>
        <v>0</v>
      </c>
      <c r="KO1280">
        <f t="shared" si="1128"/>
        <v>0</v>
      </c>
      <c r="KP1280">
        <f t="shared" si="1129"/>
        <v>4.4999999999999998E-2</v>
      </c>
      <c r="KQ1280">
        <f t="shared" si="1130"/>
        <v>2.2499999999999999E-2</v>
      </c>
      <c r="KR1280" s="6">
        <f t="shared" si="1131"/>
        <v>0.03</v>
      </c>
      <c r="KS1280">
        <f t="shared" si="1132"/>
        <v>0.01</v>
      </c>
      <c r="KT1280">
        <f t="shared" si="1133"/>
        <v>1.4999999999999999E-2</v>
      </c>
      <c r="KU1280">
        <f t="shared" si="1134"/>
        <v>0.03</v>
      </c>
      <c r="KV1280">
        <f t="shared" si="1135"/>
        <v>3.7500000000000006E-2</v>
      </c>
      <c r="KW1280">
        <f t="shared" si="1136"/>
        <v>0.01</v>
      </c>
      <c r="KX1280">
        <f t="shared" si="1137"/>
        <v>0</v>
      </c>
      <c r="KY1280">
        <f t="shared" si="1138"/>
        <v>0.03</v>
      </c>
      <c r="KZ1280">
        <f t="shared" si="1139"/>
        <v>0.03</v>
      </c>
      <c r="LA1280">
        <f t="shared" si="1140"/>
        <v>1</v>
      </c>
      <c r="LB1280">
        <f t="shared" si="1140"/>
        <v>0</v>
      </c>
      <c r="LC1280">
        <f t="shared" si="1141"/>
        <v>0.1</v>
      </c>
      <c r="LE1280" t="str">
        <f t="shared" si="1147"/>
        <v>Cote d'ivoire</v>
      </c>
      <c r="LF1280">
        <f t="shared" si="1142"/>
        <v>0.71499999999999997</v>
      </c>
      <c r="LG1280" s="6">
        <f t="shared" si="1143"/>
        <v>0.71000000000000019</v>
      </c>
      <c r="LH1280">
        <f t="shared" si="1144"/>
        <v>0.79749999999999999</v>
      </c>
      <c r="LI1280" s="6">
        <f t="shared" si="1145"/>
        <v>0.74250000000000005</v>
      </c>
      <c r="LJ1280">
        <f t="shared" si="1146"/>
        <v>1</v>
      </c>
    </row>
    <row r="1281" spans="1:322" x14ac:dyDescent="0.35">
      <c r="A1281" s="8">
        <v>44893</v>
      </c>
      <c r="B1281" t="s">
        <v>6580</v>
      </c>
      <c r="D1281" s="27" t="s">
        <v>257</v>
      </c>
      <c r="E1281" s="27" t="s">
        <v>257</v>
      </c>
      <c r="F1281" s="27">
        <v>42</v>
      </c>
      <c r="G1281" s="27" t="s">
        <v>258</v>
      </c>
      <c r="H1281" s="27" t="s">
        <v>322</v>
      </c>
      <c r="I1281" s="27" t="s">
        <v>6459</v>
      </c>
      <c r="J1281" s="27" t="s">
        <v>1805</v>
      </c>
      <c r="K1281" s="28">
        <v>44447</v>
      </c>
      <c r="L1281" s="28">
        <v>44447</v>
      </c>
      <c r="M1281" s="28">
        <v>44649</v>
      </c>
      <c r="N1281" s="27" t="s">
        <v>261</v>
      </c>
      <c r="O1281" s="27" t="s">
        <v>261</v>
      </c>
      <c r="P1281" s="27" t="s">
        <v>261</v>
      </c>
      <c r="Q1281" s="27" t="s">
        <v>324</v>
      </c>
      <c r="R1281" s="28">
        <v>44699</v>
      </c>
      <c r="S1281" s="28">
        <v>44699</v>
      </c>
      <c r="T1281" s="27" t="s">
        <v>263</v>
      </c>
      <c r="U1281" s="27" t="s">
        <v>261</v>
      </c>
      <c r="V1281" s="28" t="s">
        <v>262</v>
      </c>
      <c r="W1281" s="27" t="s">
        <v>261</v>
      </c>
      <c r="X1281" s="28" t="s">
        <v>262</v>
      </c>
      <c r="Y1281" s="27" t="s">
        <v>263</v>
      </c>
      <c r="Z1281" s="28">
        <v>44713</v>
      </c>
      <c r="AA1281" s="27" t="s">
        <v>264</v>
      </c>
      <c r="AB1281" s="27" t="s">
        <v>265</v>
      </c>
      <c r="AC1281" s="27" t="s">
        <v>6581</v>
      </c>
      <c r="AD1281" s="27" t="s">
        <v>267</v>
      </c>
      <c r="AE1281" s="27" t="s">
        <v>473</v>
      </c>
      <c r="AF1281" s="27" t="s">
        <v>687</v>
      </c>
      <c r="AG1281" s="29">
        <v>800000</v>
      </c>
      <c r="AH1281" s="27" t="s">
        <v>263</v>
      </c>
      <c r="AI1281" s="27">
        <v>44740</v>
      </c>
      <c r="AJ1281" s="28">
        <v>44740</v>
      </c>
      <c r="AK1281" s="27" t="s">
        <v>268</v>
      </c>
      <c r="AL1281" s="27" t="s">
        <v>269</v>
      </c>
      <c r="AM1281" s="27" t="s">
        <v>265</v>
      </c>
      <c r="AN1281" s="27" t="s">
        <v>270</v>
      </c>
      <c r="AO1281" s="27" t="s">
        <v>261</v>
      </c>
      <c r="AP1281" s="27" t="s">
        <v>261</v>
      </c>
      <c r="AQ1281" s="28" t="s">
        <v>262</v>
      </c>
      <c r="AR1281" s="27" t="s">
        <v>261</v>
      </c>
      <c r="AS1281" s="28" t="s">
        <v>262</v>
      </c>
      <c r="AT1281" s="27" t="s">
        <v>261</v>
      </c>
      <c r="AU1281" s="28" t="s">
        <v>262</v>
      </c>
      <c r="AV1281" s="27" t="s">
        <v>261</v>
      </c>
      <c r="AW1281" s="28" t="s">
        <v>262</v>
      </c>
      <c r="AX1281" s="27" t="s">
        <v>261</v>
      </c>
      <c r="AY1281" s="28" t="s">
        <v>262</v>
      </c>
      <c r="AZ1281" s="27" t="s">
        <v>262</v>
      </c>
      <c r="BA1281" s="27" t="s">
        <v>262</v>
      </c>
      <c r="BB1281" s="27" t="s">
        <v>261</v>
      </c>
      <c r="BC1281" s="28" t="s">
        <v>262</v>
      </c>
      <c r="BD1281" s="27" t="s">
        <v>261</v>
      </c>
      <c r="BE1281" s="30" t="s">
        <v>262</v>
      </c>
      <c r="BF1281" t="s">
        <v>1807</v>
      </c>
      <c r="BG1281" s="9" t="s">
        <v>1782</v>
      </c>
      <c r="BH1281" t="s">
        <v>272</v>
      </c>
      <c r="BI1281" t="s">
        <v>2099</v>
      </c>
      <c r="BJ1281" t="s">
        <v>210</v>
      </c>
      <c r="BK1281" t="s">
        <v>329</v>
      </c>
      <c r="BL1281" t="s">
        <v>212</v>
      </c>
      <c r="BM1281" t="s">
        <v>1931</v>
      </c>
      <c r="BN1281" t="s">
        <v>214</v>
      </c>
      <c r="BO1281" t="s">
        <v>302</v>
      </c>
      <c r="BP1281" t="s">
        <v>219</v>
      </c>
      <c r="BQ1281" t="s">
        <v>216</v>
      </c>
      <c r="BR1281" t="s">
        <v>1902</v>
      </c>
      <c r="BS1281" t="s">
        <v>1917</v>
      </c>
      <c r="BT1281" t="s">
        <v>1902</v>
      </c>
      <c r="BU1281" t="s">
        <v>4205</v>
      </c>
      <c r="BV1281" t="s">
        <v>214</v>
      </c>
      <c r="CC1281" t="s">
        <v>214</v>
      </c>
      <c r="CG1281" t="s">
        <v>219</v>
      </c>
      <c r="CI1281" t="s">
        <v>333</v>
      </c>
      <c r="CJ1281" t="s">
        <v>6582</v>
      </c>
      <c r="CK1281" t="s">
        <v>333</v>
      </c>
      <c r="CL1281" t="s">
        <v>336</v>
      </c>
      <c r="CN1281" t="s">
        <v>306</v>
      </c>
      <c r="CP1281" t="s">
        <v>224</v>
      </c>
      <c r="CQ1281" t="s">
        <v>285</v>
      </c>
      <c r="CR1281" t="s">
        <v>244</v>
      </c>
      <c r="CS1281" t="s">
        <v>244</v>
      </c>
      <c r="CT1281" t="s">
        <v>214</v>
      </c>
      <c r="CU1281" t="s">
        <v>219</v>
      </c>
      <c r="CV1281" t="s">
        <v>244</v>
      </c>
      <c r="CW1281" t="s">
        <v>244</v>
      </c>
      <c r="CX1281" t="s">
        <v>287</v>
      </c>
      <c r="CY1281" t="s">
        <v>353</v>
      </c>
      <c r="CZ1281" t="s">
        <v>219</v>
      </c>
      <c r="DA1281" t="s">
        <v>214</v>
      </c>
      <c r="DB1281" t="s">
        <v>230</v>
      </c>
      <c r="DC1281" t="s">
        <v>230</v>
      </c>
      <c r="DD1281" t="s">
        <v>214</v>
      </c>
      <c r="DE1281" t="s">
        <v>546</v>
      </c>
      <c r="DG1281" t="s">
        <v>337</v>
      </c>
      <c r="DI1281" t="s">
        <v>636</v>
      </c>
      <c r="DK1281" t="s">
        <v>233</v>
      </c>
      <c r="DL1281" t="s">
        <v>233</v>
      </c>
      <c r="DM1281" t="s">
        <v>214</v>
      </c>
      <c r="DN1281" t="s">
        <v>219</v>
      </c>
      <c r="DO1281" t="s">
        <v>288</v>
      </c>
      <c r="DP1281" t="s">
        <v>399</v>
      </c>
      <c r="DR1281" t="s">
        <v>235</v>
      </c>
      <c r="DT1281" t="s">
        <v>219</v>
      </c>
      <c r="DU1281" t="s">
        <v>214</v>
      </c>
      <c r="DX1281" t="s">
        <v>237</v>
      </c>
      <c r="DY1281" t="s">
        <v>237</v>
      </c>
      <c r="DZ1281" t="s">
        <v>400</v>
      </c>
      <c r="EA1281" t="s">
        <v>237</v>
      </c>
      <c r="EB1281" t="s">
        <v>237</v>
      </c>
      <c r="EC1281" t="s">
        <v>242</v>
      </c>
      <c r="ED1281" t="s">
        <v>242</v>
      </c>
      <c r="EE1281" t="s">
        <v>219</v>
      </c>
      <c r="EF1281" t="s">
        <v>214</v>
      </c>
      <c r="EI1281" t="s">
        <v>214</v>
      </c>
      <c r="EK1281" t="s">
        <v>242</v>
      </c>
      <c r="EL1281" t="s">
        <v>242</v>
      </c>
      <c r="EM1281" t="s">
        <v>486</v>
      </c>
      <c r="EN1281" t="s">
        <v>486</v>
      </c>
      <c r="EO1281" t="s">
        <v>486</v>
      </c>
      <c r="EP1281" t="s">
        <v>486</v>
      </c>
      <c r="EQ1281" t="s">
        <v>214</v>
      </c>
      <c r="ER1281" t="s">
        <v>214</v>
      </c>
      <c r="ES1281" t="s">
        <v>239</v>
      </c>
      <c r="ET1281" t="s">
        <v>239</v>
      </c>
      <c r="EU1281" t="s">
        <v>242</v>
      </c>
      <c r="EV1281" t="s">
        <v>242</v>
      </c>
      <c r="EW1281" t="s">
        <v>243</v>
      </c>
      <c r="EX1281" t="s">
        <v>243</v>
      </c>
      <c r="EY1281" t="s">
        <v>242</v>
      </c>
      <c r="EZ1281" t="s">
        <v>241</v>
      </c>
      <c r="FA1281" t="s">
        <v>241</v>
      </c>
      <c r="FB1281" t="s">
        <v>242</v>
      </c>
      <c r="FC1281" t="s">
        <v>242</v>
      </c>
      <c r="FD1281" t="s">
        <v>242</v>
      </c>
      <c r="FE1281" t="s">
        <v>286</v>
      </c>
      <c r="FF1281" t="s">
        <v>250</v>
      </c>
      <c r="FG1281" t="s">
        <v>390</v>
      </c>
      <c r="FH1281" t="s">
        <v>390</v>
      </c>
      <c r="FI1281" t="s">
        <v>214</v>
      </c>
      <c r="FJ1281" t="s">
        <v>214</v>
      </c>
      <c r="FK1281" t="s">
        <v>214</v>
      </c>
      <c r="FL1281" t="s">
        <v>214</v>
      </c>
      <c r="FM1281" t="s">
        <v>245</v>
      </c>
      <c r="FN1281" t="s">
        <v>245</v>
      </c>
      <c r="FO1281" t="s">
        <v>219</v>
      </c>
      <c r="FP1281" t="s">
        <v>219</v>
      </c>
      <c r="FQ1281" t="s">
        <v>241</v>
      </c>
      <c r="FR1281" t="s">
        <v>241</v>
      </c>
      <c r="FS1281" t="s">
        <v>241</v>
      </c>
      <c r="FT1281" t="s">
        <v>241</v>
      </c>
      <c r="FU1281" t="s">
        <v>219</v>
      </c>
      <c r="FV1281" t="s">
        <v>241</v>
      </c>
      <c r="FW1281" t="s">
        <v>241</v>
      </c>
      <c r="FX1281" t="s">
        <v>241</v>
      </c>
      <c r="FY1281" t="s">
        <v>241</v>
      </c>
      <c r="FZ1281" t="s">
        <v>248</v>
      </c>
      <c r="GA1281" t="s">
        <v>335</v>
      </c>
      <c r="GB1281" t="s">
        <v>227</v>
      </c>
      <c r="GC1281" t="s">
        <v>227</v>
      </c>
      <c r="GD1281" t="s">
        <v>293</v>
      </c>
      <c r="GE1281" t="s">
        <v>241</v>
      </c>
      <c r="GF1281" t="s">
        <v>293</v>
      </c>
      <c r="GG1281" t="s">
        <v>250</v>
      </c>
      <c r="GH1281" t="s">
        <v>6583</v>
      </c>
      <c r="GI1281" t="s">
        <v>286</v>
      </c>
      <c r="GJ1281" t="s">
        <v>227</v>
      </c>
      <c r="GK1281" t="s">
        <v>227</v>
      </c>
      <c r="GL1281" t="s">
        <v>227</v>
      </c>
      <c r="GM1281" t="s">
        <v>227</v>
      </c>
      <c r="GN1281" t="s">
        <v>219</v>
      </c>
      <c r="GO1281" t="s">
        <v>214</v>
      </c>
      <c r="GP1281" t="s">
        <v>295</v>
      </c>
      <c r="GQ1281" t="s">
        <v>251</v>
      </c>
      <c r="GR1281" t="s">
        <v>251</v>
      </c>
      <c r="GS1281" t="s">
        <v>214</v>
      </c>
      <c r="GT1281" t="s">
        <v>241</v>
      </c>
      <c r="GU1281" t="s">
        <v>214</v>
      </c>
      <c r="GV1281" t="s">
        <v>241</v>
      </c>
      <c r="GW1281" t="s">
        <v>297</v>
      </c>
      <c r="GX1281" t="s">
        <v>297</v>
      </c>
      <c r="GY1281" t="s">
        <v>314</v>
      </c>
      <c r="GZ1281" t="s">
        <v>241</v>
      </c>
      <c r="HA1281" t="s">
        <v>239</v>
      </c>
      <c r="HB1281" t="s">
        <v>241</v>
      </c>
      <c r="HC1281" t="s">
        <v>883</v>
      </c>
      <c r="HD1281" t="s">
        <v>361</v>
      </c>
      <c r="HE1281" t="s">
        <v>343</v>
      </c>
      <c r="HF1281" t="s">
        <v>241</v>
      </c>
      <c r="HG1281" t="s">
        <v>362</v>
      </c>
      <c r="HH1281" t="s">
        <v>241</v>
      </c>
      <c r="HI1281" t="s">
        <v>241</v>
      </c>
      <c r="HJ1281" t="s">
        <v>219</v>
      </c>
      <c r="HK1281" t="s">
        <v>683</v>
      </c>
      <c r="HL1281" s="12"/>
      <c r="HM1281">
        <v>0.75</v>
      </c>
      <c r="HN1281">
        <v>0.75</v>
      </c>
      <c r="HO1281">
        <v>1</v>
      </c>
      <c r="HP1281">
        <v>0.75</v>
      </c>
      <c r="HQ1281">
        <v>1</v>
      </c>
      <c r="HR1281">
        <v>0.25</v>
      </c>
      <c r="HS1281">
        <v>1</v>
      </c>
      <c r="HT1281">
        <v>1</v>
      </c>
      <c r="HU1281">
        <v>1</v>
      </c>
      <c r="HV1281">
        <v>0.5</v>
      </c>
      <c r="HW1281">
        <v>0.5</v>
      </c>
      <c r="HX1281">
        <v>0.75</v>
      </c>
      <c r="HZ1281">
        <v>0.75</v>
      </c>
      <c r="IA1281" s="4">
        <v>1</v>
      </c>
      <c r="IB1281">
        <v>0.5</v>
      </c>
      <c r="IC1281">
        <v>0.75</v>
      </c>
      <c r="ID1281">
        <v>0.75</v>
      </c>
      <c r="IE1281">
        <v>0.75</v>
      </c>
      <c r="IG1281">
        <v>0.75</v>
      </c>
      <c r="IH1281">
        <v>0.5</v>
      </c>
      <c r="II1281">
        <v>0.75</v>
      </c>
      <c r="IJ1281">
        <v>0.75</v>
      </c>
      <c r="IK1281">
        <v>1</v>
      </c>
      <c r="IL1281">
        <v>1</v>
      </c>
      <c r="IM1281">
        <v>0.5</v>
      </c>
      <c r="IN1281">
        <v>1</v>
      </c>
      <c r="IO1281">
        <v>1</v>
      </c>
      <c r="IQ1281">
        <v>1</v>
      </c>
      <c r="IS1281">
        <f t="shared" si="1092"/>
        <v>0.11249999999999999</v>
      </c>
      <c r="IT1281">
        <f t="shared" si="1093"/>
        <v>0.09</v>
      </c>
      <c r="IU1281">
        <f t="shared" si="1094"/>
        <v>0.08</v>
      </c>
      <c r="IV1281">
        <f t="shared" si="1095"/>
        <v>7.5000000000000011E-2</v>
      </c>
      <c r="IW1281">
        <f t="shared" si="1096"/>
        <v>0.08</v>
      </c>
      <c r="IX1281">
        <f t="shared" si="1097"/>
        <v>3.2500000000000001E-2</v>
      </c>
      <c r="IY1281">
        <f t="shared" si="1098"/>
        <v>0.1</v>
      </c>
      <c r="IZ1281">
        <f t="shared" si="1099"/>
        <v>0.11</v>
      </c>
      <c r="JA1281">
        <f t="shared" si="1100"/>
        <v>0.13</v>
      </c>
      <c r="JB1281">
        <f t="shared" si="1101"/>
        <v>0.05</v>
      </c>
      <c r="JC1281">
        <f t="shared" si="1102"/>
        <v>0.06</v>
      </c>
      <c r="JD1281">
        <f t="shared" si="1103"/>
        <v>8.2500000000000004E-2</v>
      </c>
      <c r="JE1281">
        <f t="shared" si="1104"/>
        <v>0</v>
      </c>
      <c r="JF1281">
        <f t="shared" si="1105"/>
        <v>0.09</v>
      </c>
      <c r="JG1281" s="5">
        <f t="shared" si="1106"/>
        <v>0.05</v>
      </c>
      <c r="JH1281">
        <f t="shared" si="1107"/>
        <v>0</v>
      </c>
      <c r="JI1281">
        <f t="shared" si="1107"/>
        <v>0</v>
      </c>
      <c r="JJ1281">
        <f t="shared" si="1108"/>
        <v>0.15000000000000002</v>
      </c>
      <c r="JK1281">
        <f t="shared" si="1109"/>
        <v>0.11249999999999999</v>
      </c>
      <c r="JL1281" s="6">
        <f t="shared" si="1110"/>
        <v>5.333333333333333E-2</v>
      </c>
      <c r="JM1281">
        <f t="shared" si="1111"/>
        <v>0.09</v>
      </c>
      <c r="JN1281">
        <f t="shared" si="1112"/>
        <v>2.5000000000000001E-2</v>
      </c>
      <c r="JO1281">
        <f t="shared" si="1113"/>
        <v>0.11249999999999999</v>
      </c>
      <c r="JP1281">
        <f t="shared" si="1114"/>
        <v>7.5000000000000011E-2</v>
      </c>
      <c r="JQ1281">
        <f t="shared" si="1115"/>
        <v>0.12</v>
      </c>
      <c r="JR1281">
        <f t="shared" si="1116"/>
        <v>0.11</v>
      </c>
      <c r="JS1281">
        <f t="shared" si="1117"/>
        <v>0.05</v>
      </c>
      <c r="JT1281">
        <f t="shared" si="1117"/>
        <v>0.1</v>
      </c>
      <c r="JU1281">
        <f t="shared" si="1118"/>
        <v>1</v>
      </c>
      <c r="JV1281">
        <f t="shared" si="1118"/>
        <v>0</v>
      </c>
      <c r="JW1281">
        <f t="shared" si="1119"/>
        <v>0.15</v>
      </c>
      <c r="JY1281">
        <f t="shared" si="1120"/>
        <v>3.7500000000000006E-2</v>
      </c>
      <c r="JZ1281">
        <f t="shared" si="1121"/>
        <v>0.06</v>
      </c>
      <c r="KA1281">
        <f t="shared" si="1122"/>
        <v>0.02</v>
      </c>
      <c r="KB1281">
        <f t="shared" si="1122"/>
        <v>1.4999999999999999E-2</v>
      </c>
      <c r="KC1281">
        <f t="shared" si="1123"/>
        <v>0.04</v>
      </c>
      <c r="KD1281">
        <f t="shared" si="1148"/>
        <v>7.4999999999999997E-3</v>
      </c>
      <c r="KE1281">
        <f t="shared" si="1148"/>
        <v>0.03</v>
      </c>
      <c r="KF1281">
        <f t="shared" si="1148"/>
        <v>0.03</v>
      </c>
      <c r="KG1281">
        <f t="shared" si="1148"/>
        <v>0.03</v>
      </c>
      <c r="KH1281">
        <f t="shared" si="1148"/>
        <v>1.4999999999999999E-2</v>
      </c>
      <c r="KI1281">
        <f t="shared" si="1148"/>
        <v>1.4999999999999999E-2</v>
      </c>
      <c r="KJ1281">
        <f t="shared" si="1148"/>
        <v>2.2499999999999999E-2</v>
      </c>
      <c r="KK1281">
        <f t="shared" si="1125"/>
        <v>0</v>
      </c>
      <c r="KL1281">
        <f t="shared" si="1126"/>
        <v>0.03</v>
      </c>
      <c r="KM1281" s="5">
        <f t="shared" si="1127"/>
        <v>0.05</v>
      </c>
      <c r="KN1281">
        <f t="shared" si="1128"/>
        <v>0</v>
      </c>
      <c r="KO1281">
        <f t="shared" si="1128"/>
        <v>0</v>
      </c>
      <c r="KP1281">
        <f t="shared" si="1129"/>
        <v>4.4999999999999998E-2</v>
      </c>
      <c r="KQ1281">
        <f t="shared" si="1130"/>
        <v>2.2499999999999999E-2</v>
      </c>
      <c r="KR1281" s="6">
        <f t="shared" si="1131"/>
        <v>2.6666666666666665E-2</v>
      </c>
      <c r="KS1281">
        <f t="shared" si="1132"/>
        <v>0.03</v>
      </c>
      <c r="KT1281">
        <f t="shared" si="1133"/>
        <v>1.4999999999999999E-2</v>
      </c>
      <c r="KU1281">
        <f t="shared" si="1134"/>
        <v>0.03</v>
      </c>
      <c r="KV1281">
        <f t="shared" si="1135"/>
        <v>3.7500000000000006E-2</v>
      </c>
      <c r="KW1281">
        <f t="shared" si="1136"/>
        <v>0.01</v>
      </c>
      <c r="KX1281">
        <f t="shared" si="1137"/>
        <v>0</v>
      </c>
      <c r="KY1281">
        <f t="shared" si="1138"/>
        <v>0.02</v>
      </c>
      <c r="KZ1281">
        <f t="shared" si="1139"/>
        <v>0.03</v>
      </c>
      <c r="LA1281">
        <f t="shared" si="1140"/>
        <v>1</v>
      </c>
      <c r="LB1281">
        <f t="shared" si="1140"/>
        <v>0</v>
      </c>
      <c r="LC1281">
        <f t="shared" si="1141"/>
        <v>0.1</v>
      </c>
      <c r="LE1281" t="str">
        <f t="shared" si="1147"/>
        <v>Cote d'ivoire</v>
      </c>
      <c r="LF1281">
        <f t="shared" si="1142"/>
        <v>0.80999999999999994</v>
      </c>
      <c r="LG1281" s="6">
        <f t="shared" si="1143"/>
        <v>0.64833333333333332</v>
      </c>
      <c r="LH1281">
        <f t="shared" si="1144"/>
        <v>0.83250000000000002</v>
      </c>
      <c r="LI1281" s="6">
        <f t="shared" si="1145"/>
        <v>0.76916666666666678</v>
      </c>
      <c r="LJ1281">
        <f t="shared" si="1146"/>
        <v>1</v>
      </c>
    </row>
    <row r="1282" spans="1:322" x14ac:dyDescent="0.35">
      <c r="A1282" s="8">
        <v>44893</v>
      </c>
      <c r="B1282" t="s">
        <v>6584</v>
      </c>
      <c r="D1282" s="24" t="s">
        <v>257</v>
      </c>
      <c r="E1282" s="24" t="s">
        <v>257</v>
      </c>
      <c r="F1282" s="24">
        <v>45</v>
      </c>
      <c r="G1282" s="24" t="s">
        <v>258</v>
      </c>
      <c r="H1282" s="24" t="s">
        <v>1818</v>
      </c>
      <c r="I1282" s="24" t="s">
        <v>6459</v>
      </c>
      <c r="J1282" s="24" t="s">
        <v>1805</v>
      </c>
      <c r="K1282" s="25">
        <v>44449</v>
      </c>
      <c r="L1282" s="25">
        <v>44449</v>
      </c>
      <c r="M1282" s="25">
        <v>44593</v>
      </c>
      <c r="N1282" s="24" t="s">
        <v>261</v>
      </c>
      <c r="O1282" s="24" t="s">
        <v>261</v>
      </c>
      <c r="P1282" s="24" t="s">
        <v>261</v>
      </c>
      <c r="Q1282" s="24" t="s">
        <v>324</v>
      </c>
      <c r="R1282" s="25">
        <v>44676</v>
      </c>
      <c r="S1282" s="25">
        <v>44676</v>
      </c>
      <c r="T1282" s="24" t="s">
        <v>263</v>
      </c>
      <c r="U1282" s="24" t="s">
        <v>261</v>
      </c>
      <c r="V1282" s="25" t="s">
        <v>262</v>
      </c>
      <c r="W1282" s="24" t="s">
        <v>261</v>
      </c>
      <c r="X1282" s="25" t="s">
        <v>262</v>
      </c>
      <c r="Y1282" s="24" t="s">
        <v>263</v>
      </c>
      <c r="Z1282" s="25">
        <v>44699</v>
      </c>
      <c r="AA1282" s="24" t="s">
        <v>264</v>
      </c>
      <c r="AB1282" s="24" t="s">
        <v>265</v>
      </c>
      <c r="AC1282" s="24" t="s">
        <v>6585</v>
      </c>
      <c r="AD1282" s="24" t="s">
        <v>267</v>
      </c>
      <c r="AE1282" s="24" t="s">
        <v>473</v>
      </c>
      <c r="AF1282" s="24" t="s">
        <v>687</v>
      </c>
      <c r="AG1282" s="31">
        <v>850000</v>
      </c>
      <c r="AH1282" s="24" t="s">
        <v>261</v>
      </c>
      <c r="AI1282" s="24" t="s">
        <v>262</v>
      </c>
      <c r="AJ1282" s="25" t="s">
        <v>262</v>
      </c>
      <c r="AK1282" s="24" t="s">
        <v>262</v>
      </c>
      <c r="AL1282" s="24" t="s">
        <v>262</v>
      </c>
      <c r="AM1282" s="24" t="s">
        <v>262</v>
      </c>
      <c r="AN1282" s="24" t="s">
        <v>262</v>
      </c>
      <c r="AO1282" s="24" t="s">
        <v>261</v>
      </c>
      <c r="AP1282" s="24" t="s">
        <v>261</v>
      </c>
      <c r="AQ1282" s="25" t="s">
        <v>262</v>
      </c>
      <c r="AR1282" s="24" t="s">
        <v>261</v>
      </c>
      <c r="AS1282" s="25" t="s">
        <v>262</v>
      </c>
      <c r="AT1282" s="24" t="s">
        <v>261</v>
      </c>
      <c r="AU1282" s="25" t="s">
        <v>262</v>
      </c>
      <c r="AV1282" s="24" t="s">
        <v>261</v>
      </c>
      <c r="AW1282" s="25" t="s">
        <v>262</v>
      </c>
      <c r="AX1282" s="24" t="s">
        <v>261</v>
      </c>
      <c r="AY1282" s="25" t="s">
        <v>262</v>
      </c>
      <c r="AZ1282" s="27" t="s">
        <v>262</v>
      </c>
      <c r="BA1282" s="27" t="s">
        <v>262</v>
      </c>
      <c r="BB1282" s="24" t="s">
        <v>261</v>
      </c>
      <c r="BC1282" s="25" t="s">
        <v>262</v>
      </c>
      <c r="BD1282" s="24" t="s">
        <v>263</v>
      </c>
      <c r="BE1282" s="26">
        <v>44594</v>
      </c>
      <c r="BF1282" t="s">
        <v>1807</v>
      </c>
      <c r="BG1282" s="9" t="s">
        <v>1782</v>
      </c>
      <c r="BH1282" t="s">
        <v>272</v>
      </c>
      <c r="BI1282" t="s">
        <v>775</v>
      </c>
      <c r="BJ1282" t="s">
        <v>210</v>
      </c>
      <c r="BK1282" t="s">
        <v>329</v>
      </c>
      <c r="BL1282" t="s">
        <v>212</v>
      </c>
      <c r="BM1282" t="s">
        <v>1931</v>
      </c>
      <c r="BN1282" t="s">
        <v>219</v>
      </c>
      <c r="BO1282" t="s">
        <v>542</v>
      </c>
      <c r="BP1282" t="s">
        <v>219</v>
      </c>
      <c r="BQ1282" t="s">
        <v>216</v>
      </c>
      <c r="BR1282" t="s">
        <v>6555</v>
      </c>
      <c r="BS1282" t="s">
        <v>6586</v>
      </c>
      <c r="BT1282" t="s">
        <v>6555</v>
      </c>
      <c r="BU1282" t="s">
        <v>6587</v>
      </c>
      <c r="BV1282" t="s">
        <v>219</v>
      </c>
      <c r="BW1282" t="s">
        <v>540</v>
      </c>
      <c r="BX1282" t="s">
        <v>6588</v>
      </c>
      <c r="BY1282" t="s">
        <v>6589</v>
      </c>
      <c r="BZ1282" t="s">
        <v>6590</v>
      </c>
      <c r="CA1282" t="s">
        <v>6555</v>
      </c>
      <c r="CB1282" t="s">
        <v>6555</v>
      </c>
      <c r="CC1282" t="s">
        <v>214</v>
      </c>
      <c r="CG1282" t="s">
        <v>219</v>
      </c>
      <c r="CI1282" t="s">
        <v>335</v>
      </c>
      <c r="CJ1282" t="s">
        <v>6591</v>
      </c>
      <c r="CK1282" t="s">
        <v>220</v>
      </c>
      <c r="CL1282" t="s">
        <v>644</v>
      </c>
      <c r="CN1282" t="s">
        <v>283</v>
      </c>
      <c r="CP1282" t="s">
        <v>545</v>
      </c>
      <c r="CQ1282" t="s">
        <v>545</v>
      </c>
      <c r="CR1282" t="s">
        <v>250</v>
      </c>
      <c r="CS1282" t="s">
        <v>250</v>
      </c>
      <c r="CT1282" t="s">
        <v>219</v>
      </c>
      <c r="CU1282" t="s">
        <v>219</v>
      </c>
      <c r="CV1282" t="s">
        <v>227</v>
      </c>
      <c r="CW1282" t="s">
        <v>227</v>
      </c>
      <c r="CX1282" t="s">
        <v>287</v>
      </c>
      <c r="CY1282" t="s">
        <v>228</v>
      </c>
      <c r="CZ1282" t="s">
        <v>219</v>
      </c>
      <c r="DA1282" t="s">
        <v>219</v>
      </c>
      <c r="DB1282" t="s">
        <v>398</v>
      </c>
      <c r="DC1282" t="s">
        <v>398</v>
      </c>
      <c r="DD1282" t="s">
        <v>219</v>
      </c>
      <c r="DI1282" t="s">
        <v>636</v>
      </c>
      <c r="DK1282" t="s">
        <v>233</v>
      </c>
      <c r="DL1282" t="s">
        <v>233</v>
      </c>
      <c r="DM1282" t="s">
        <v>214</v>
      </c>
      <c r="DN1282" t="s">
        <v>219</v>
      </c>
      <c r="DO1282" t="s">
        <v>288</v>
      </c>
      <c r="DP1282" t="s">
        <v>399</v>
      </c>
      <c r="DR1282" t="s">
        <v>235</v>
      </c>
      <c r="DT1282" t="s">
        <v>214</v>
      </c>
      <c r="DU1282" t="s">
        <v>214</v>
      </c>
      <c r="DV1282" t="s">
        <v>1012</v>
      </c>
      <c r="DW1282" t="s">
        <v>6592</v>
      </c>
      <c r="DX1282" t="s">
        <v>237</v>
      </c>
      <c r="DY1282" t="s">
        <v>237</v>
      </c>
      <c r="DZ1282" t="s">
        <v>400</v>
      </c>
      <c r="EA1282" t="s">
        <v>237</v>
      </c>
      <c r="EB1282" t="s">
        <v>237</v>
      </c>
      <c r="EC1282" t="s">
        <v>237</v>
      </c>
      <c r="ED1282" t="s">
        <v>237</v>
      </c>
      <c r="EE1282" t="s">
        <v>214</v>
      </c>
      <c r="EF1282" t="s">
        <v>214</v>
      </c>
      <c r="EG1282" t="s">
        <v>214</v>
      </c>
      <c r="EI1282" t="s">
        <v>214</v>
      </c>
      <c r="EK1282" t="s">
        <v>242</v>
      </c>
      <c r="EL1282" t="s">
        <v>239</v>
      </c>
      <c r="EM1282" t="s">
        <v>240</v>
      </c>
      <c r="EN1282" t="s">
        <v>239</v>
      </c>
      <c r="EO1282" t="s">
        <v>486</v>
      </c>
      <c r="EP1282" t="s">
        <v>239</v>
      </c>
      <c r="EQ1282" t="s">
        <v>214</v>
      </c>
      <c r="ER1282" t="s">
        <v>214</v>
      </c>
      <c r="ES1282" t="s">
        <v>242</v>
      </c>
      <c r="ET1282" t="s">
        <v>239</v>
      </c>
      <c r="EU1282" t="s">
        <v>242</v>
      </c>
      <c r="EV1282" t="s">
        <v>242</v>
      </c>
      <c r="EW1282" t="s">
        <v>243</v>
      </c>
      <c r="EX1282" t="s">
        <v>243</v>
      </c>
      <c r="EY1282" t="s">
        <v>242</v>
      </c>
      <c r="EZ1282" t="s">
        <v>241</v>
      </c>
      <c r="FA1282" t="s">
        <v>241</v>
      </c>
      <c r="FB1282" t="s">
        <v>242</v>
      </c>
      <c r="FC1282" t="s">
        <v>242</v>
      </c>
      <c r="FD1282" t="s">
        <v>239</v>
      </c>
      <c r="FE1282" t="s">
        <v>286</v>
      </c>
      <c r="FF1282" t="s">
        <v>244</v>
      </c>
      <c r="FG1282" t="s">
        <v>390</v>
      </c>
      <c r="FH1282" t="s">
        <v>239</v>
      </c>
      <c r="FI1282" t="s">
        <v>214</v>
      </c>
      <c r="FJ1282" t="s">
        <v>214</v>
      </c>
      <c r="FK1282" t="s">
        <v>214</v>
      </c>
      <c r="FL1282" t="s">
        <v>402</v>
      </c>
      <c r="FM1282" t="s">
        <v>292</v>
      </c>
      <c r="FN1282" t="s">
        <v>245</v>
      </c>
      <c r="FO1282" t="s">
        <v>219</v>
      </c>
      <c r="FP1282" t="s">
        <v>219</v>
      </c>
      <c r="FQ1282" t="s">
        <v>241</v>
      </c>
      <c r="FR1282" t="s">
        <v>241</v>
      </c>
      <c r="FS1282" t="s">
        <v>241</v>
      </c>
      <c r="FT1282" t="s">
        <v>241</v>
      </c>
      <c r="FU1282" t="s">
        <v>219</v>
      </c>
      <c r="FV1282" t="s">
        <v>241</v>
      </c>
      <c r="FW1282" t="s">
        <v>241</v>
      </c>
      <c r="FX1282" t="s">
        <v>241</v>
      </c>
      <c r="FY1282" t="s">
        <v>241</v>
      </c>
      <c r="FZ1282" t="s">
        <v>248</v>
      </c>
      <c r="GA1282" t="s">
        <v>335</v>
      </c>
      <c r="GB1282" t="s">
        <v>244</v>
      </c>
      <c r="GC1282" t="s">
        <v>244</v>
      </c>
      <c r="GD1282" t="s">
        <v>293</v>
      </c>
      <c r="GE1282" t="s">
        <v>241</v>
      </c>
      <c r="GF1282" t="s">
        <v>293</v>
      </c>
      <c r="GG1282" t="s">
        <v>250</v>
      </c>
      <c r="GH1282" t="s">
        <v>3233</v>
      </c>
      <c r="GI1282" t="s">
        <v>250</v>
      </c>
      <c r="GJ1282" t="s">
        <v>227</v>
      </c>
      <c r="GK1282" t="s">
        <v>227</v>
      </c>
      <c r="GL1282" t="s">
        <v>227</v>
      </c>
      <c r="GM1282" t="s">
        <v>227</v>
      </c>
      <c r="GN1282" t="s">
        <v>214</v>
      </c>
      <c r="GO1282" t="s">
        <v>214</v>
      </c>
      <c r="GP1282" t="s">
        <v>251</v>
      </c>
      <c r="GQ1282" t="s">
        <v>239</v>
      </c>
      <c r="GR1282" t="s">
        <v>295</v>
      </c>
      <c r="GS1282" t="s">
        <v>402</v>
      </c>
      <c r="GT1282" t="s">
        <v>575</v>
      </c>
      <c r="GU1282" t="s">
        <v>214</v>
      </c>
      <c r="GV1282" t="s">
        <v>241</v>
      </c>
      <c r="GW1282" t="s">
        <v>252</v>
      </c>
      <c r="GX1282" t="s">
        <v>297</v>
      </c>
      <c r="GY1282" t="s">
        <v>657</v>
      </c>
      <c r="GZ1282" t="s">
        <v>241</v>
      </c>
      <c r="HA1282" t="s">
        <v>239</v>
      </c>
      <c r="HB1282" t="s">
        <v>241</v>
      </c>
      <c r="HC1282" t="s">
        <v>360</v>
      </c>
      <c r="HD1282" t="s">
        <v>361</v>
      </c>
      <c r="HE1282" t="s">
        <v>317</v>
      </c>
      <c r="HF1282" t="s">
        <v>241</v>
      </c>
      <c r="HG1282" t="s">
        <v>362</v>
      </c>
      <c r="HH1282" t="s">
        <v>241</v>
      </c>
      <c r="HI1282" t="s">
        <v>241</v>
      </c>
      <c r="HJ1282" t="s">
        <v>219</v>
      </c>
      <c r="HK1282" t="s">
        <v>6593</v>
      </c>
      <c r="HL1282" s="12"/>
      <c r="HM1282">
        <v>0.5</v>
      </c>
      <c r="HN1282">
        <v>0.5</v>
      </c>
      <c r="HO1282">
        <v>0</v>
      </c>
      <c r="HP1282">
        <v>1</v>
      </c>
      <c r="HQ1282">
        <v>0.5</v>
      </c>
      <c r="HR1282">
        <v>0.25</v>
      </c>
      <c r="HS1282">
        <v>1</v>
      </c>
      <c r="HT1282">
        <v>1</v>
      </c>
      <c r="HU1282">
        <v>0</v>
      </c>
      <c r="HV1282">
        <v>0.5</v>
      </c>
      <c r="HW1282">
        <v>0.5</v>
      </c>
      <c r="HX1282">
        <v>0.5</v>
      </c>
      <c r="HY1282">
        <v>1</v>
      </c>
      <c r="HZ1282">
        <v>0.75</v>
      </c>
      <c r="IA1282" s="4">
        <v>1</v>
      </c>
      <c r="IB1282">
        <v>0.75</v>
      </c>
      <c r="IC1282">
        <v>0.75</v>
      </c>
      <c r="ID1282">
        <v>0.75</v>
      </c>
      <c r="IE1282">
        <v>0.75</v>
      </c>
      <c r="IG1282">
        <v>0.75</v>
      </c>
      <c r="IH1282">
        <v>0.5</v>
      </c>
      <c r="II1282">
        <v>1</v>
      </c>
      <c r="IJ1282">
        <v>0.75</v>
      </c>
      <c r="IK1282">
        <v>0.75</v>
      </c>
      <c r="IL1282">
        <v>1</v>
      </c>
      <c r="IM1282">
        <v>0.5</v>
      </c>
      <c r="IN1282">
        <v>0</v>
      </c>
      <c r="IO1282">
        <v>0.5</v>
      </c>
      <c r="IQ1282">
        <v>1</v>
      </c>
      <c r="IS1282">
        <f t="shared" si="1092"/>
        <v>7.4999999999999997E-2</v>
      </c>
      <c r="IT1282">
        <f t="shared" si="1093"/>
        <v>0.06</v>
      </c>
      <c r="IU1282">
        <f t="shared" si="1094"/>
        <v>0</v>
      </c>
      <c r="IV1282">
        <f t="shared" si="1095"/>
        <v>0.1</v>
      </c>
      <c r="IW1282">
        <f t="shared" si="1096"/>
        <v>0.04</v>
      </c>
      <c r="IX1282">
        <f t="shared" si="1097"/>
        <v>3.2500000000000001E-2</v>
      </c>
      <c r="IY1282">
        <f t="shared" si="1098"/>
        <v>0.1</v>
      </c>
      <c r="IZ1282">
        <f t="shared" si="1099"/>
        <v>0.11</v>
      </c>
      <c r="JA1282">
        <f t="shared" si="1100"/>
        <v>0</v>
      </c>
      <c r="JB1282">
        <f t="shared" si="1101"/>
        <v>0.05</v>
      </c>
      <c r="JC1282">
        <f t="shared" si="1102"/>
        <v>0.06</v>
      </c>
      <c r="JD1282">
        <f t="shared" si="1103"/>
        <v>5.5E-2</v>
      </c>
      <c r="JE1282">
        <f t="shared" si="1104"/>
        <v>7.0000000000000007E-2</v>
      </c>
      <c r="JF1282">
        <f t="shared" si="1105"/>
        <v>0.09</v>
      </c>
      <c r="JG1282" s="5">
        <f t="shared" si="1106"/>
        <v>0.05</v>
      </c>
      <c r="JH1282">
        <f t="shared" si="1107"/>
        <v>0</v>
      </c>
      <c r="JI1282">
        <f t="shared" si="1107"/>
        <v>0</v>
      </c>
      <c r="JJ1282">
        <f t="shared" si="1108"/>
        <v>0.15000000000000002</v>
      </c>
      <c r="JK1282">
        <f t="shared" si="1109"/>
        <v>0.11249999999999999</v>
      </c>
      <c r="JL1282" s="6">
        <f t="shared" si="1110"/>
        <v>5.333333333333333E-2</v>
      </c>
      <c r="JM1282">
        <f t="shared" si="1111"/>
        <v>0.09</v>
      </c>
      <c r="JN1282">
        <f t="shared" si="1112"/>
        <v>2.5000000000000001E-2</v>
      </c>
      <c r="JO1282">
        <f t="shared" si="1113"/>
        <v>0.15</v>
      </c>
      <c r="JP1282">
        <f t="shared" si="1114"/>
        <v>7.5000000000000011E-2</v>
      </c>
      <c r="JQ1282">
        <f t="shared" si="1115"/>
        <v>0.09</v>
      </c>
      <c r="JR1282">
        <f t="shared" si="1116"/>
        <v>0.11</v>
      </c>
      <c r="JS1282">
        <f t="shared" si="1117"/>
        <v>0.05</v>
      </c>
      <c r="JT1282">
        <f t="shared" si="1117"/>
        <v>0</v>
      </c>
      <c r="JU1282">
        <f t="shared" si="1118"/>
        <v>0.5</v>
      </c>
      <c r="JV1282">
        <f t="shared" si="1118"/>
        <v>0</v>
      </c>
      <c r="JW1282">
        <f t="shared" si="1119"/>
        <v>7.4999999999999997E-2</v>
      </c>
      <c r="JY1282">
        <f t="shared" si="1120"/>
        <v>2.5000000000000001E-2</v>
      </c>
      <c r="JZ1282">
        <f t="shared" si="1121"/>
        <v>0.04</v>
      </c>
      <c r="KA1282">
        <f t="shared" si="1122"/>
        <v>0</v>
      </c>
      <c r="KB1282">
        <f t="shared" si="1122"/>
        <v>0.02</v>
      </c>
      <c r="KC1282">
        <f t="shared" si="1123"/>
        <v>0.02</v>
      </c>
      <c r="KD1282">
        <f t="shared" si="1148"/>
        <v>7.4999999999999997E-3</v>
      </c>
      <c r="KE1282">
        <f t="shared" si="1148"/>
        <v>0.03</v>
      </c>
      <c r="KF1282">
        <f t="shared" si="1148"/>
        <v>0.03</v>
      </c>
      <c r="KG1282">
        <f t="shared" si="1148"/>
        <v>0</v>
      </c>
      <c r="KH1282">
        <f t="shared" si="1148"/>
        <v>1.4999999999999999E-2</v>
      </c>
      <c r="KI1282">
        <f t="shared" si="1148"/>
        <v>1.4999999999999999E-2</v>
      </c>
      <c r="KJ1282">
        <f t="shared" si="1148"/>
        <v>1.4999999999999999E-2</v>
      </c>
      <c r="KK1282">
        <f t="shared" si="1125"/>
        <v>0.02</v>
      </c>
      <c r="KL1282">
        <f t="shared" si="1126"/>
        <v>0.03</v>
      </c>
      <c r="KM1282" s="5">
        <f t="shared" si="1127"/>
        <v>0.05</v>
      </c>
      <c r="KN1282">
        <f t="shared" si="1128"/>
        <v>0</v>
      </c>
      <c r="KO1282">
        <f t="shared" si="1128"/>
        <v>0</v>
      </c>
      <c r="KP1282">
        <f t="shared" si="1129"/>
        <v>4.4999999999999998E-2</v>
      </c>
      <c r="KQ1282">
        <f t="shared" si="1130"/>
        <v>2.2499999999999999E-2</v>
      </c>
      <c r="KR1282" s="6">
        <f t="shared" si="1131"/>
        <v>2.6666666666666665E-2</v>
      </c>
      <c r="KS1282">
        <f t="shared" si="1132"/>
        <v>0.03</v>
      </c>
      <c r="KT1282">
        <f t="shared" si="1133"/>
        <v>1.4999999999999999E-2</v>
      </c>
      <c r="KU1282">
        <f t="shared" si="1134"/>
        <v>0.04</v>
      </c>
      <c r="KV1282">
        <f t="shared" si="1135"/>
        <v>3.7500000000000006E-2</v>
      </c>
      <c r="KW1282">
        <f t="shared" si="1136"/>
        <v>7.4999999999999997E-3</v>
      </c>
      <c r="KX1282">
        <f t="shared" si="1137"/>
        <v>0</v>
      </c>
      <c r="KY1282">
        <f t="shared" si="1138"/>
        <v>0.02</v>
      </c>
      <c r="KZ1282">
        <f t="shared" si="1139"/>
        <v>0</v>
      </c>
      <c r="LA1282">
        <f t="shared" si="1140"/>
        <v>0.5</v>
      </c>
      <c r="LB1282">
        <f t="shared" si="1140"/>
        <v>0</v>
      </c>
      <c r="LC1282">
        <f t="shared" si="1141"/>
        <v>0.05</v>
      </c>
      <c r="LE1282" t="str">
        <f t="shared" si="1147"/>
        <v>Cote d'ivoire</v>
      </c>
      <c r="LF1282">
        <f t="shared" si="1142"/>
        <v>0.51749999999999996</v>
      </c>
      <c r="LG1282" s="6">
        <f t="shared" si="1143"/>
        <v>0.6908333333333333</v>
      </c>
      <c r="LH1282">
        <f t="shared" si="1144"/>
        <v>0.66500000000000004</v>
      </c>
      <c r="LI1282" s="6">
        <f t="shared" si="1145"/>
        <v>0.61166666666666669</v>
      </c>
      <c r="LJ1282">
        <f t="shared" si="1146"/>
        <v>1</v>
      </c>
    </row>
    <row r="1283" spans="1:322" x14ac:dyDescent="0.35">
      <c r="A1283" s="8">
        <v>44893</v>
      </c>
      <c r="B1283" t="s">
        <v>6594</v>
      </c>
      <c r="D1283" s="27" t="s">
        <v>321</v>
      </c>
      <c r="E1283" s="27" t="s">
        <v>321</v>
      </c>
      <c r="F1283" s="27">
        <v>44</v>
      </c>
      <c r="G1283" s="27" t="s">
        <v>258</v>
      </c>
      <c r="H1283" s="27" t="s">
        <v>322</v>
      </c>
      <c r="I1283" s="27" t="s">
        <v>6459</v>
      </c>
      <c r="J1283" s="27" t="s">
        <v>1805</v>
      </c>
      <c r="K1283" s="28">
        <v>44449</v>
      </c>
      <c r="L1283" s="28">
        <v>44449</v>
      </c>
      <c r="M1283" s="28">
        <v>44630</v>
      </c>
      <c r="N1283" s="27" t="s">
        <v>261</v>
      </c>
      <c r="O1283" s="27" t="s">
        <v>261</v>
      </c>
      <c r="P1283" s="27" t="s">
        <v>261</v>
      </c>
      <c r="Q1283" s="27" t="s">
        <v>324</v>
      </c>
      <c r="R1283" s="28">
        <v>44630</v>
      </c>
      <c r="S1283" s="28">
        <v>44664</v>
      </c>
      <c r="T1283" s="27" t="s">
        <v>263</v>
      </c>
      <c r="U1283" s="27" t="s">
        <v>261</v>
      </c>
      <c r="V1283" s="28" t="s">
        <v>262</v>
      </c>
      <c r="W1283" s="27" t="s">
        <v>261</v>
      </c>
      <c r="X1283" s="28" t="s">
        <v>262</v>
      </c>
      <c r="Y1283" s="27" t="s">
        <v>263</v>
      </c>
      <c r="Z1283" s="28">
        <v>44699</v>
      </c>
      <c r="AA1283" s="27" t="s">
        <v>264</v>
      </c>
      <c r="AB1283" s="27" t="s">
        <v>265</v>
      </c>
      <c r="AC1283" s="27" t="s">
        <v>6595</v>
      </c>
      <c r="AD1283" s="27" t="s">
        <v>267</v>
      </c>
      <c r="AE1283" s="27" t="s">
        <v>473</v>
      </c>
      <c r="AF1283" s="27" t="s">
        <v>687</v>
      </c>
      <c r="AG1283" s="29">
        <v>850000</v>
      </c>
      <c r="AH1283" s="27" t="s">
        <v>261</v>
      </c>
      <c r="AI1283" s="27" t="s">
        <v>262</v>
      </c>
      <c r="AJ1283" s="28" t="s">
        <v>262</v>
      </c>
      <c r="AK1283" s="27" t="s">
        <v>262</v>
      </c>
      <c r="AL1283" s="27" t="s">
        <v>262</v>
      </c>
      <c r="AM1283" s="27" t="s">
        <v>262</v>
      </c>
      <c r="AN1283" s="27" t="s">
        <v>262</v>
      </c>
      <c r="AO1283" s="27" t="s">
        <v>263</v>
      </c>
      <c r="AP1283" s="27" t="s">
        <v>261</v>
      </c>
      <c r="AQ1283" s="28" t="s">
        <v>262</v>
      </c>
      <c r="AR1283" s="27" t="s">
        <v>261</v>
      </c>
      <c r="AS1283" s="28" t="s">
        <v>262</v>
      </c>
      <c r="AT1283" s="27" t="s">
        <v>261</v>
      </c>
      <c r="AU1283" s="28" t="s">
        <v>262</v>
      </c>
      <c r="AV1283" s="27" t="s">
        <v>261</v>
      </c>
      <c r="AW1283" s="28" t="s">
        <v>262</v>
      </c>
      <c r="AX1283" s="27" t="s">
        <v>261</v>
      </c>
      <c r="AY1283" s="28" t="s">
        <v>262</v>
      </c>
      <c r="AZ1283" s="27" t="s">
        <v>263</v>
      </c>
      <c r="BA1283" s="28">
        <v>44630</v>
      </c>
      <c r="BB1283" s="27" t="s">
        <v>261</v>
      </c>
      <c r="BC1283" s="28" t="s">
        <v>262</v>
      </c>
      <c r="BD1283" s="27" t="s">
        <v>263</v>
      </c>
      <c r="BE1283" s="30">
        <v>44630</v>
      </c>
      <c r="BF1283" t="s">
        <v>1807</v>
      </c>
      <c r="BG1283" s="9" t="s">
        <v>1782</v>
      </c>
      <c r="BH1283" t="s">
        <v>208</v>
      </c>
      <c r="BI1283" t="s">
        <v>1395</v>
      </c>
      <c r="BJ1283" t="s">
        <v>210</v>
      </c>
      <c r="BK1283" t="s">
        <v>852</v>
      </c>
      <c r="BL1283" t="s">
        <v>212</v>
      </c>
      <c r="BM1283" t="s">
        <v>6492</v>
      </c>
      <c r="BN1283" t="s">
        <v>219</v>
      </c>
      <c r="BO1283" t="s">
        <v>302</v>
      </c>
      <c r="BP1283" t="s">
        <v>219</v>
      </c>
      <c r="BQ1283" t="s">
        <v>216</v>
      </c>
      <c r="BR1283" t="s">
        <v>6596</v>
      </c>
      <c r="BS1283" t="s">
        <v>6586</v>
      </c>
      <c r="BT1283" t="s">
        <v>6596</v>
      </c>
      <c r="BU1283" t="s">
        <v>6596</v>
      </c>
      <c r="BV1283" t="s">
        <v>219</v>
      </c>
      <c r="BW1283" t="s">
        <v>540</v>
      </c>
      <c r="BX1283" t="s">
        <v>6597</v>
      </c>
      <c r="BY1283" t="s">
        <v>5847</v>
      </c>
      <c r="BZ1283" t="s">
        <v>1901</v>
      </c>
      <c r="CA1283" t="s">
        <v>1902</v>
      </c>
      <c r="CB1283" t="s">
        <v>1900</v>
      </c>
      <c r="CC1283" t="s">
        <v>219</v>
      </c>
      <c r="CD1283" t="s">
        <v>859</v>
      </c>
      <c r="CF1283" t="s">
        <v>542</v>
      </c>
      <c r="CG1283" t="s">
        <v>219</v>
      </c>
      <c r="CI1283" t="s">
        <v>220</v>
      </c>
      <c r="CJ1283" t="s">
        <v>6598</v>
      </c>
      <c r="CK1283" t="s">
        <v>333</v>
      </c>
      <c r="CL1283" t="s">
        <v>336</v>
      </c>
      <c r="CN1283" t="s">
        <v>283</v>
      </c>
      <c r="CP1283" t="s">
        <v>225</v>
      </c>
      <c r="CQ1283" t="s">
        <v>225</v>
      </c>
      <c r="CR1283" t="s">
        <v>286</v>
      </c>
      <c r="CS1283" t="s">
        <v>286</v>
      </c>
      <c r="CT1283" t="s">
        <v>219</v>
      </c>
      <c r="CU1283" t="s">
        <v>219</v>
      </c>
      <c r="CV1283" t="s">
        <v>227</v>
      </c>
      <c r="CW1283" t="s">
        <v>227</v>
      </c>
      <c r="CX1283" t="s">
        <v>228</v>
      </c>
      <c r="CY1283" t="s">
        <v>228</v>
      </c>
      <c r="CZ1283" t="s">
        <v>219</v>
      </c>
      <c r="DA1283" t="s">
        <v>219</v>
      </c>
      <c r="DB1283" t="s">
        <v>398</v>
      </c>
      <c r="DC1283" t="s">
        <v>398</v>
      </c>
      <c r="DD1283" t="s">
        <v>219</v>
      </c>
      <c r="DI1283" t="s">
        <v>625</v>
      </c>
      <c r="DK1283" t="s">
        <v>372</v>
      </c>
      <c r="DL1283" t="s">
        <v>239</v>
      </c>
      <c r="DM1283" t="s">
        <v>219</v>
      </c>
      <c r="DN1283" t="s">
        <v>219</v>
      </c>
      <c r="DO1283" t="s">
        <v>234</v>
      </c>
      <c r="DP1283" t="s">
        <v>235</v>
      </c>
      <c r="DR1283" t="s">
        <v>235</v>
      </c>
      <c r="DT1283" t="s">
        <v>214</v>
      </c>
      <c r="DU1283" t="s">
        <v>214</v>
      </c>
      <c r="DV1283" t="s">
        <v>236</v>
      </c>
      <c r="DX1283" t="s">
        <v>237</v>
      </c>
      <c r="DY1283" t="s">
        <v>233</v>
      </c>
      <c r="DZ1283" t="s">
        <v>238</v>
      </c>
      <c r="EA1283" t="s">
        <v>237</v>
      </c>
      <c r="EB1283" t="s">
        <v>233</v>
      </c>
      <c r="EC1283" t="s">
        <v>242</v>
      </c>
      <c r="ED1283" t="s">
        <v>239</v>
      </c>
      <c r="EE1283" t="s">
        <v>219</v>
      </c>
      <c r="EF1283" t="s">
        <v>219</v>
      </c>
      <c r="EK1283" t="s">
        <v>242</v>
      </c>
      <c r="EL1283" t="s">
        <v>239</v>
      </c>
      <c r="EM1283" t="s">
        <v>486</v>
      </c>
      <c r="EN1283" t="s">
        <v>239</v>
      </c>
      <c r="EO1283" t="s">
        <v>486</v>
      </c>
      <c r="EP1283" t="s">
        <v>239</v>
      </c>
      <c r="EQ1283" t="s">
        <v>214</v>
      </c>
      <c r="ER1283" t="s">
        <v>214</v>
      </c>
      <c r="ES1283" t="s">
        <v>237</v>
      </c>
      <c r="ET1283" t="s">
        <v>239</v>
      </c>
      <c r="EU1283" t="s">
        <v>242</v>
      </c>
      <c r="EV1283" t="s">
        <v>242</v>
      </c>
      <c r="EW1283" t="s">
        <v>243</v>
      </c>
      <c r="EX1283" t="s">
        <v>243</v>
      </c>
      <c r="EY1283" t="s">
        <v>237</v>
      </c>
      <c r="EZ1283" t="s">
        <v>241</v>
      </c>
      <c r="FA1283" t="s">
        <v>241</v>
      </c>
      <c r="FB1283" t="s">
        <v>237</v>
      </c>
      <c r="FC1283" t="s">
        <v>237</v>
      </c>
      <c r="FD1283" t="s">
        <v>237</v>
      </c>
      <c r="FE1283" t="s">
        <v>227</v>
      </c>
      <c r="FF1283" t="s">
        <v>227</v>
      </c>
      <c r="FG1283" t="s">
        <v>390</v>
      </c>
      <c r="FH1283" t="s">
        <v>390</v>
      </c>
      <c r="FI1283" t="s">
        <v>219</v>
      </c>
      <c r="FJ1283" t="s">
        <v>402</v>
      </c>
      <c r="FK1283" t="s">
        <v>214</v>
      </c>
      <c r="FL1283" t="s">
        <v>214</v>
      </c>
      <c r="FM1283" t="s">
        <v>245</v>
      </c>
      <c r="FN1283" t="s">
        <v>245</v>
      </c>
      <c r="FO1283" t="s">
        <v>214</v>
      </c>
      <c r="FP1283" t="s">
        <v>219</v>
      </c>
      <c r="FQ1283" t="s">
        <v>241</v>
      </c>
      <c r="FR1283" t="s">
        <v>241</v>
      </c>
      <c r="FS1283" t="s">
        <v>247</v>
      </c>
      <c r="FT1283" t="s">
        <v>241</v>
      </c>
      <c r="FU1283" t="s">
        <v>219</v>
      </c>
      <c r="FV1283" t="s">
        <v>241</v>
      </c>
      <c r="FW1283" t="s">
        <v>241</v>
      </c>
      <c r="FX1283" t="s">
        <v>241</v>
      </c>
      <c r="FY1283" t="s">
        <v>241</v>
      </c>
      <c r="FZ1283" t="s">
        <v>335</v>
      </c>
      <c r="GA1283" t="s">
        <v>335</v>
      </c>
      <c r="GB1283" t="s">
        <v>250</v>
      </c>
      <c r="GC1283" t="s">
        <v>250</v>
      </c>
      <c r="GD1283" t="s">
        <v>249</v>
      </c>
      <c r="GE1283" t="s">
        <v>241</v>
      </c>
      <c r="GF1283" t="s">
        <v>249</v>
      </c>
      <c r="GG1283" t="s">
        <v>226</v>
      </c>
      <c r="GH1283" t="s">
        <v>6599</v>
      </c>
      <c r="GI1283" t="s">
        <v>250</v>
      </c>
      <c r="GJ1283" t="s">
        <v>227</v>
      </c>
      <c r="GK1283" t="s">
        <v>227</v>
      </c>
      <c r="GL1283" t="s">
        <v>227</v>
      </c>
      <c r="GM1283" t="s">
        <v>227</v>
      </c>
      <c r="GN1283" t="s">
        <v>214</v>
      </c>
      <c r="GO1283" t="s">
        <v>214</v>
      </c>
      <c r="GP1283" t="s">
        <v>251</v>
      </c>
      <c r="GQ1283" t="s">
        <v>239</v>
      </c>
      <c r="GR1283" t="s">
        <v>251</v>
      </c>
      <c r="GS1283" t="s">
        <v>214</v>
      </c>
      <c r="GT1283" t="s">
        <v>241</v>
      </c>
      <c r="GU1283" t="s">
        <v>214</v>
      </c>
      <c r="GV1283" t="s">
        <v>241</v>
      </c>
      <c r="GW1283" t="s">
        <v>297</v>
      </c>
      <c r="GX1283" t="s">
        <v>297</v>
      </c>
      <c r="GY1283" t="s">
        <v>1583</v>
      </c>
      <c r="GZ1283" t="s">
        <v>241</v>
      </c>
      <c r="HA1283" t="s">
        <v>239</v>
      </c>
      <c r="HB1283" t="s">
        <v>241</v>
      </c>
      <c r="HC1283" t="s">
        <v>883</v>
      </c>
      <c r="HD1283" t="s">
        <v>517</v>
      </c>
      <c r="HE1283" t="s">
        <v>429</v>
      </c>
      <c r="HF1283" t="s">
        <v>241</v>
      </c>
      <c r="HG1283" t="s">
        <v>362</v>
      </c>
      <c r="HH1283" t="s">
        <v>241</v>
      </c>
      <c r="HI1283" t="s">
        <v>241</v>
      </c>
      <c r="HJ1283" t="s">
        <v>214</v>
      </c>
      <c r="HK1283" t="s">
        <v>6600</v>
      </c>
      <c r="HL1283" s="12"/>
      <c r="HM1283">
        <v>0.25</v>
      </c>
      <c r="HN1283">
        <v>0.25</v>
      </c>
      <c r="HO1283">
        <v>0</v>
      </c>
      <c r="HP1283">
        <v>1</v>
      </c>
      <c r="HQ1283">
        <v>0.5</v>
      </c>
      <c r="HR1283">
        <v>0</v>
      </c>
      <c r="HS1283">
        <v>0</v>
      </c>
      <c r="HT1283">
        <v>0</v>
      </c>
      <c r="HU1283">
        <v>0</v>
      </c>
      <c r="HV1283">
        <v>0.5</v>
      </c>
      <c r="HW1283">
        <v>0.5</v>
      </c>
      <c r="HX1283">
        <v>0.75</v>
      </c>
      <c r="HZ1283">
        <v>0.75</v>
      </c>
      <c r="IA1283" s="4">
        <v>1</v>
      </c>
      <c r="IB1283">
        <v>0.5</v>
      </c>
      <c r="IC1283">
        <v>0.75</v>
      </c>
      <c r="ID1283">
        <v>0.5</v>
      </c>
      <c r="IE1283">
        <v>0.5</v>
      </c>
      <c r="IG1283">
        <v>0</v>
      </c>
      <c r="IH1283">
        <v>0.5</v>
      </c>
      <c r="II1283">
        <v>0.75</v>
      </c>
      <c r="IJ1283">
        <v>0.5</v>
      </c>
      <c r="IK1283">
        <v>0.5</v>
      </c>
      <c r="IL1283">
        <v>0.75</v>
      </c>
      <c r="IM1283">
        <v>0</v>
      </c>
      <c r="IN1283">
        <v>0</v>
      </c>
      <c r="IO1283">
        <v>1</v>
      </c>
      <c r="IQ1283">
        <v>0</v>
      </c>
      <c r="IS1283">
        <f t="shared" si="1092"/>
        <v>3.7499999999999999E-2</v>
      </c>
      <c r="IT1283">
        <f t="shared" si="1093"/>
        <v>0.03</v>
      </c>
      <c r="IU1283">
        <f t="shared" si="1094"/>
        <v>0</v>
      </c>
      <c r="IV1283">
        <f t="shared" si="1095"/>
        <v>0.1</v>
      </c>
      <c r="IW1283">
        <f t="shared" si="1096"/>
        <v>0.04</v>
      </c>
      <c r="IX1283">
        <f t="shared" si="1097"/>
        <v>0</v>
      </c>
      <c r="IY1283">
        <f t="shared" si="1098"/>
        <v>0</v>
      </c>
      <c r="IZ1283">
        <f t="shared" si="1099"/>
        <v>0</v>
      </c>
      <c r="JA1283">
        <f t="shared" si="1100"/>
        <v>0</v>
      </c>
      <c r="JB1283">
        <f t="shared" si="1101"/>
        <v>0.05</v>
      </c>
      <c r="JC1283">
        <f t="shared" si="1102"/>
        <v>0.06</v>
      </c>
      <c r="JD1283">
        <f t="shared" si="1103"/>
        <v>8.2500000000000004E-2</v>
      </c>
      <c r="JE1283">
        <f t="shared" si="1104"/>
        <v>0</v>
      </c>
      <c r="JF1283">
        <f t="shared" si="1105"/>
        <v>0.09</v>
      </c>
      <c r="JG1283" s="5">
        <f t="shared" si="1106"/>
        <v>0.05</v>
      </c>
      <c r="JH1283">
        <f t="shared" si="1107"/>
        <v>0</v>
      </c>
      <c r="JI1283">
        <f t="shared" si="1107"/>
        <v>0</v>
      </c>
      <c r="JJ1283">
        <f t="shared" si="1108"/>
        <v>0.1</v>
      </c>
      <c r="JK1283">
        <f t="shared" si="1109"/>
        <v>7.4999999999999997E-2</v>
      </c>
      <c r="JL1283" s="6">
        <f t="shared" si="1110"/>
        <v>0.05</v>
      </c>
      <c r="JM1283">
        <f t="shared" si="1111"/>
        <v>0</v>
      </c>
      <c r="JN1283">
        <f t="shared" si="1112"/>
        <v>2.5000000000000001E-2</v>
      </c>
      <c r="JO1283">
        <f t="shared" si="1113"/>
        <v>0.11249999999999999</v>
      </c>
      <c r="JP1283">
        <f t="shared" si="1114"/>
        <v>0.05</v>
      </c>
      <c r="JQ1283">
        <f t="shared" si="1115"/>
        <v>0.06</v>
      </c>
      <c r="JR1283">
        <f t="shared" si="1116"/>
        <v>8.2500000000000004E-2</v>
      </c>
      <c r="JS1283">
        <f t="shared" si="1117"/>
        <v>0</v>
      </c>
      <c r="JT1283">
        <f t="shared" si="1117"/>
        <v>0</v>
      </c>
      <c r="JU1283">
        <f t="shared" si="1118"/>
        <v>1</v>
      </c>
      <c r="JV1283">
        <f t="shared" si="1118"/>
        <v>0</v>
      </c>
      <c r="JW1283">
        <f t="shared" si="1119"/>
        <v>0.15</v>
      </c>
      <c r="JY1283">
        <f t="shared" si="1120"/>
        <v>1.2500000000000001E-2</v>
      </c>
      <c r="JZ1283">
        <f t="shared" si="1121"/>
        <v>0.02</v>
      </c>
      <c r="KA1283">
        <f t="shared" si="1122"/>
        <v>0</v>
      </c>
      <c r="KB1283">
        <f t="shared" si="1122"/>
        <v>0.02</v>
      </c>
      <c r="KC1283">
        <f t="shared" si="1123"/>
        <v>0.02</v>
      </c>
      <c r="KD1283">
        <f t="shared" si="1148"/>
        <v>0</v>
      </c>
      <c r="KE1283">
        <f t="shared" si="1148"/>
        <v>0</v>
      </c>
      <c r="KF1283">
        <f t="shared" si="1148"/>
        <v>0</v>
      </c>
      <c r="KG1283">
        <f t="shared" si="1148"/>
        <v>0</v>
      </c>
      <c r="KH1283">
        <f t="shared" si="1148"/>
        <v>1.4999999999999999E-2</v>
      </c>
      <c r="KI1283">
        <f t="shared" si="1148"/>
        <v>1.4999999999999999E-2</v>
      </c>
      <c r="KJ1283">
        <f t="shared" si="1148"/>
        <v>2.2499999999999999E-2</v>
      </c>
      <c r="KK1283">
        <f t="shared" si="1125"/>
        <v>0</v>
      </c>
      <c r="KL1283">
        <f t="shared" si="1126"/>
        <v>0.03</v>
      </c>
      <c r="KM1283" s="5">
        <f t="shared" si="1127"/>
        <v>0.05</v>
      </c>
      <c r="KN1283">
        <f t="shared" si="1128"/>
        <v>0</v>
      </c>
      <c r="KO1283">
        <f t="shared" si="1128"/>
        <v>0</v>
      </c>
      <c r="KP1283">
        <f t="shared" si="1129"/>
        <v>0.03</v>
      </c>
      <c r="KQ1283">
        <f t="shared" si="1130"/>
        <v>1.4999999999999999E-2</v>
      </c>
      <c r="KR1283" s="6">
        <f t="shared" si="1131"/>
        <v>2.5000000000000001E-2</v>
      </c>
      <c r="KS1283">
        <f t="shared" si="1132"/>
        <v>0</v>
      </c>
      <c r="KT1283">
        <f t="shared" si="1133"/>
        <v>1.4999999999999999E-2</v>
      </c>
      <c r="KU1283">
        <f t="shared" si="1134"/>
        <v>0.03</v>
      </c>
      <c r="KV1283">
        <f t="shared" si="1135"/>
        <v>2.5000000000000001E-2</v>
      </c>
      <c r="KW1283">
        <f t="shared" si="1136"/>
        <v>5.0000000000000001E-3</v>
      </c>
      <c r="KX1283">
        <f t="shared" si="1137"/>
        <v>0</v>
      </c>
      <c r="KY1283">
        <f t="shared" si="1138"/>
        <v>0</v>
      </c>
      <c r="KZ1283">
        <f t="shared" si="1139"/>
        <v>0</v>
      </c>
      <c r="LA1283">
        <f t="shared" si="1140"/>
        <v>1</v>
      </c>
      <c r="LB1283">
        <f t="shared" si="1140"/>
        <v>0</v>
      </c>
      <c r="LC1283">
        <f t="shared" si="1141"/>
        <v>0.1</v>
      </c>
      <c r="LE1283" t="str">
        <f t="shared" si="1147"/>
        <v>Cote d'ivoire</v>
      </c>
      <c r="LF1283">
        <f t="shared" si="1142"/>
        <v>0.20750000000000002</v>
      </c>
      <c r="LG1283" s="6">
        <f t="shared" si="1143"/>
        <v>0.5575</v>
      </c>
      <c r="LH1283">
        <f t="shared" si="1144"/>
        <v>0.48</v>
      </c>
      <c r="LI1283" s="6">
        <f t="shared" si="1145"/>
        <v>0.45000000000000007</v>
      </c>
      <c r="LJ1283">
        <f t="shared" si="1146"/>
        <v>0</v>
      </c>
    </row>
    <row r="1284" spans="1:322" x14ac:dyDescent="0.35">
      <c r="A1284" s="8">
        <v>44910</v>
      </c>
      <c r="B1284" t="s">
        <v>6601</v>
      </c>
      <c r="D1284" s="24" t="s">
        <v>321</v>
      </c>
      <c r="E1284" s="24" t="s">
        <v>321</v>
      </c>
      <c r="F1284" s="24">
        <v>30</v>
      </c>
      <c r="G1284" s="24" t="s">
        <v>258</v>
      </c>
      <c r="H1284" s="24" t="s">
        <v>322</v>
      </c>
      <c r="I1284" s="24" t="s">
        <v>6459</v>
      </c>
      <c r="J1284" s="24" t="s">
        <v>1805</v>
      </c>
      <c r="K1284" s="25">
        <v>44452</v>
      </c>
      <c r="L1284" s="25">
        <v>44452</v>
      </c>
      <c r="M1284" s="25">
        <v>44593</v>
      </c>
      <c r="N1284" s="24" t="s">
        <v>261</v>
      </c>
      <c r="O1284" s="24" t="s">
        <v>261</v>
      </c>
      <c r="P1284" s="24" t="s">
        <v>261</v>
      </c>
      <c r="Q1284" s="24" t="s">
        <v>324</v>
      </c>
      <c r="R1284" s="25">
        <v>44601</v>
      </c>
      <c r="S1284" s="25">
        <v>44601</v>
      </c>
      <c r="T1284" s="24" t="s">
        <v>263</v>
      </c>
      <c r="U1284" s="24" t="s">
        <v>261</v>
      </c>
      <c r="V1284" s="25" t="s">
        <v>262</v>
      </c>
      <c r="W1284" s="24" t="s">
        <v>261</v>
      </c>
      <c r="X1284" s="25" t="s">
        <v>262</v>
      </c>
      <c r="Y1284" s="24" t="s">
        <v>263</v>
      </c>
      <c r="Z1284" s="25">
        <v>44629</v>
      </c>
      <c r="AA1284" s="24" t="s">
        <v>264</v>
      </c>
      <c r="AB1284" s="24" t="s">
        <v>265</v>
      </c>
      <c r="AC1284" s="24" t="s">
        <v>6602</v>
      </c>
      <c r="AD1284" s="24" t="s">
        <v>267</v>
      </c>
      <c r="AE1284" s="24" t="s">
        <v>473</v>
      </c>
      <c r="AF1284" s="24" t="s">
        <v>687</v>
      </c>
      <c r="AG1284" s="31">
        <v>850000</v>
      </c>
      <c r="AH1284" s="24" t="s">
        <v>261</v>
      </c>
      <c r="AI1284" s="24" t="s">
        <v>262</v>
      </c>
      <c r="AJ1284" s="25" t="s">
        <v>262</v>
      </c>
      <c r="AK1284" s="24" t="s">
        <v>262</v>
      </c>
      <c r="AL1284" s="24" t="s">
        <v>262</v>
      </c>
      <c r="AM1284" s="24" t="s">
        <v>262</v>
      </c>
      <c r="AN1284" s="24" t="s">
        <v>262</v>
      </c>
      <c r="AO1284" s="24" t="s">
        <v>261</v>
      </c>
      <c r="AP1284" s="24" t="s">
        <v>261</v>
      </c>
      <c r="AQ1284" s="25" t="s">
        <v>262</v>
      </c>
      <c r="AR1284" s="24" t="s">
        <v>261</v>
      </c>
      <c r="AS1284" s="25" t="s">
        <v>262</v>
      </c>
      <c r="AT1284" s="24" t="s">
        <v>261</v>
      </c>
      <c r="AU1284" s="25" t="s">
        <v>262</v>
      </c>
      <c r="AV1284" s="24" t="s">
        <v>261</v>
      </c>
      <c r="AW1284" s="25" t="s">
        <v>262</v>
      </c>
      <c r="AX1284" s="24" t="s">
        <v>261</v>
      </c>
      <c r="AY1284" s="25" t="s">
        <v>262</v>
      </c>
      <c r="AZ1284" s="27" t="s">
        <v>262</v>
      </c>
      <c r="BA1284" s="27" t="s">
        <v>262</v>
      </c>
      <c r="BB1284" s="24" t="s">
        <v>261</v>
      </c>
      <c r="BC1284" s="25" t="s">
        <v>262</v>
      </c>
      <c r="BD1284" s="24" t="s">
        <v>263</v>
      </c>
      <c r="BE1284" s="26">
        <v>44786</v>
      </c>
      <c r="BF1284" t="s">
        <v>1807</v>
      </c>
      <c r="BG1284" s="9" t="s">
        <v>1782</v>
      </c>
      <c r="BH1284" t="s">
        <v>208</v>
      </c>
      <c r="BI1284" t="s">
        <v>718</v>
      </c>
      <c r="BJ1284" t="s">
        <v>210</v>
      </c>
      <c r="BK1284" t="s">
        <v>329</v>
      </c>
      <c r="BL1284" t="s">
        <v>212</v>
      </c>
      <c r="BM1284" t="s">
        <v>2407</v>
      </c>
      <c r="BN1284" t="s">
        <v>214</v>
      </c>
      <c r="BO1284" t="s">
        <v>542</v>
      </c>
      <c r="BP1284" t="s">
        <v>219</v>
      </c>
      <c r="BQ1284" t="s">
        <v>216</v>
      </c>
      <c r="BR1284" t="s">
        <v>6603</v>
      </c>
      <c r="BT1284" t="s">
        <v>1898</v>
      </c>
      <c r="BU1284" t="s">
        <v>1822</v>
      </c>
      <c r="BV1284" t="s">
        <v>214</v>
      </c>
      <c r="CC1284" t="s">
        <v>214</v>
      </c>
      <c r="CG1284" t="s">
        <v>219</v>
      </c>
      <c r="CI1284" t="s">
        <v>220</v>
      </c>
      <c r="CJ1284" t="s">
        <v>6604</v>
      </c>
      <c r="CK1284" t="s">
        <v>220</v>
      </c>
      <c r="CL1284" t="s">
        <v>412</v>
      </c>
      <c r="CN1284" t="s">
        <v>306</v>
      </c>
      <c r="CP1284" t="s">
        <v>284</v>
      </c>
      <c r="CQ1284" t="s">
        <v>224</v>
      </c>
      <c r="CR1284" t="s">
        <v>286</v>
      </c>
      <c r="CS1284" t="s">
        <v>227</v>
      </c>
      <c r="CT1284" t="s">
        <v>219</v>
      </c>
      <c r="CU1284" t="s">
        <v>219</v>
      </c>
      <c r="CV1284" t="s">
        <v>227</v>
      </c>
      <c r="CW1284" t="s">
        <v>227</v>
      </c>
      <c r="CX1284" t="s">
        <v>287</v>
      </c>
      <c r="CY1284" t="s">
        <v>287</v>
      </c>
      <c r="CZ1284" t="s">
        <v>219</v>
      </c>
      <c r="DA1284" t="s">
        <v>219</v>
      </c>
      <c r="DB1284" t="s">
        <v>398</v>
      </c>
      <c r="DC1284" t="s">
        <v>398</v>
      </c>
      <c r="DD1284" t="s">
        <v>219</v>
      </c>
      <c r="DI1284" t="s">
        <v>338</v>
      </c>
      <c r="DK1284" t="s">
        <v>372</v>
      </c>
      <c r="DL1284" t="s">
        <v>372</v>
      </c>
      <c r="DM1284" t="s">
        <v>214</v>
      </c>
      <c r="DN1284" t="s">
        <v>214</v>
      </c>
      <c r="DO1284" t="s">
        <v>288</v>
      </c>
      <c r="DP1284" t="s">
        <v>235</v>
      </c>
      <c r="DR1284" t="s">
        <v>235</v>
      </c>
      <c r="DT1284" t="s">
        <v>214</v>
      </c>
      <c r="DU1284" t="s">
        <v>214</v>
      </c>
      <c r="DV1284" t="s">
        <v>2411</v>
      </c>
      <c r="DX1284" t="s">
        <v>242</v>
      </c>
      <c r="DY1284" t="s">
        <v>242</v>
      </c>
      <c r="DZ1284" t="s">
        <v>400</v>
      </c>
      <c r="EA1284" t="s">
        <v>242</v>
      </c>
      <c r="EB1284" t="s">
        <v>242</v>
      </c>
      <c r="EC1284" t="s">
        <v>239</v>
      </c>
      <c r="ED1284" t="s">
        <v>239</v>
      </c>
      <c r="EE1284" t="s">
        <v>214</v>
      </c>
      <c r="EF1284" t="s">
        <v>219</v>
      </c>
      <c r="EG1284" t="s">
        <v>219</v>
      </c>
      <c r="EH1284" t="s">
        <v>6605</v>
      </c>
      <c r="EK1284" t="s">
        <v>237</v>
      </c>
      <c r="EL1284" t="s">
        <v>237</v>
      </c>
      <c r="EM1284" t="s">
        <v>486</v>
      </c>
      <c r="EN1284" t="s">
        <v>486</v>
      </c>
      <c r="EO1284" t="s">
        <v>240</v>
      </c>
      <c r="EP1284" t="s">
        <v>240</v>
      </c>
      <c r="EQ1284" t="s">
        <v>214</v>
      </c>
      <c r="ER1284" t="s">
        <v>214</v>
      </c>
      <c r="ES1284" t="s">
        <v>242</v>
      </c>
      <c r="ET1284" t="s">
        <v>242</v>
      </c>
      <c r="EU1284" t="s">
        <v>372</v>
      </c>
      <c r="EV1284" t="s">
        <v>372</v>
      </c>
      <c r="EW1284" t="s">
        <v>563</v>
      </c>
      <c r="EX1284" t="s">
        <v>563</v>
      </c>
      <c r="EY1284" t="s">
        <v>242</v>
      </c>
      <c r="EZ1284" t="s">
        <v>241</v>
      </c>
      <c r="FA1284" t="s">
        <v>241</v>
      </c>
      <c r="FB1284" t="s">
        <v>242</v>
      </c>
      <c r="FC1284" t="s">
        <v>237</v>
      </c>
      <c r="FD1284" t="s">
        <v>237</v>
      </c>
      <c r="FE1284" t="s">
        <v>226</v>
      </c>
      <c r="FF1284" t="s">
        <v>226</v>
      </c>
      <c r="FG1284" t="s">
        <v>358</v>
      </c>
      <c r="FH1284" t="s">
        <v>358</v>
      </c>
      <c r="FI1284" t="s">
        <v>214</v>
      </c>
      <c r="FJ1284" t="s">
        <v>214</v>
      </c>
      <c r="FK1284" t="s">
        <v>214</v>
      </c>
      <c r="FL1284" t="s">
        <v>214</v>
      </c>
      <c r="FM1284" t="s">
        <v>403</v>
      </c>
      <c r="FN1284" t="s">
        <v>403</v>
      </c>
      <c r="FO1284" t="s">
        <v>219</v>
      </c>
      <c r="FP1284" t="s">
        <v>219</v>
      </c>
      <c r="FQ1284" t="s">
        <v>241</v>
      </c>
      <c r="FR1284" t="s">
        <v>241</v>
      </c>
      <c r="FS1284" t="s">
        <v>241</v>
      </c>
      <c r="FT1284" t="s">
        <v>241</v>
      </c>
      <c r="FU1284" t="s">
        <v>214</v>
      </c>
      <c r="FV1284" t="s">
        <v>1378</v>
      </c>
      <c r="FW1284" t="s">
        <v>241</v>
      </c>
      <c r="FX1284" t="s">
        <v>1369</v>
      </c>
      <c r="FY1284" t="s">
        <v>241</v>
      </c>
      <c r="FZ1284" t="s">
        <v>248</v>
      </c>
      <c r="GA1284" t="s">
        <v>248</v>
      </c>
      <c r="GB1284" t="s">
        <v>227</v>
      </c>
      <c r="GC1284" t="s">
        <v>227</v>
      </c>
      <c r="GD1284" t="s">
        <v>249</v>
      </c>
      <c r="GE1284" t="s">
        <v>241</v>
      </c>
      <c r="GF1284" t="s">
        <v>249</v>
      </c>
      <c r="GG1284" t="s">
        <v>250</v>
      </c>
      <c r="GH1284" t="s">
        <v>6606</v>
      </c>
      <c r="GI1284" t="s">
        <v>250</v>
      </c>
      <c r="GJ1284" t="s">
        <v>227</v>
      </c>
      <c r="GK1284" t="s">
        <v>227</v>
      </c>
      <c r="GL1284" t="s">
        <v>227</v>
      </c>
      <c r="GM1284" t="s">
        <v>227</v>
      </c>
      <c r="GN1284" t="s">
        <v>214</v>
      </c>
      <c r="GO1284" t="s">
        <v>214</v>
      </c>
      <c r="GP1284" t="s">
        <v>251</v>
      </c>
      <c r="GQ1284" t="s">
        <v>251</v>
      </c>
      <c r="GR1284" t="s">
        <v>241</v>
      </c>
      <c r="GS1284" t="s">
        <v>214</v>
      </c>
      <c r="GT1284" t="s">
        <v>241</v>
      </c>
      <c r="GU1284" t="s">
        <v>214</v>
      </c>
      <c r="GV1284" t="s">
        <v>241</v>
      </c>
      <c r="GW1284" t="s">
        <v>253</v>
      </c>
      <c r="GX1284" t="s">
        <v>253</v>
      </c>
      <c r="GY1284" t="s">
        <v>609</v>
      </c>
      <c r="GZ1284" t="s">
        <v>241</v>
      </c>
      <c r="HA1284" t="s">
        <v>241</v>
      </c>
      <c r="HB1284" t="s">
        <v>241</v>
      </c>
      <c r="HC1284" t="s">
        <v>360</v>
      </c>
      <c r="HD1284" t="s">
        <v>316</v>
      </c>
      <c r="HE1284" t="s">
        <v>590</v>
      </c>
      <c r="HF1284" t="s">
        <v>6607</v>
      </c>
      <c r="HG1284" t="s">
        <v>319</v>
      </c>
      <c r="HH1284" t="s">
        <v>241</v>
      </c>
      <c r="HI1284" t="s">
        <v>241</v>
      </c>
      <c r="HJ1284" t="s">
        <v>214</v>
      </c>
      <c r="HK1284" t="s">
        <v>6608</v>
      </c>
      <c r="HL1284" s="12"/>
      <c r="HM1284">
        <v>0.25</v>
      </c>
      <c r="HN1284">
        <v>0.25</v>
      </c>
      <c r="HO1284">
        <v>0</v>
      </c>
      <c r="HP1284">
        <v>1</v>
      </c>
      <c r="HQ1284">
        <v>0.5</v>
      </c>
      <c r="HR1284">
        <v>0</v>
      </c>
      <c r="HS1284">
        <v>1</v>
      </c>
      <c r="HT1284">
        <v>0</v>
      </c>
      <c r="HU1284">
        <v>0</v>
      </c>
      <c r="HV1284">
        <v>0.75</v>
      </c>
      <c r="HW1284">
        <v>0.75</v>
      </c>
      <c r="HX1284">
        <v>0.5</v>
      </c>
      <c r="HY1284">
        <v>0</v>
      </c>
      <c r="HZ1284">
        <v>0.5</v>
      </c>
      <c r="IA1284" s="4">
        <v>1</v>
      </c>
      <c r="IB1284">
        <v>0.75</v>
      </c>
      <c r="IC1284">
        <v>0</v>
      </c>
      <c r="ID1284">
        <v>0.75</v>
      </c>
      <c r="IE1284">
        <v>0.5</v>
      </c>
      <c r="IG1284">
        <v>1</v>
      </c>
      <c r="IH1284">
        <v>1</v>
      </c>
      <c r="II1284">
        <v>0.25</v>
      </c>
      <c r="IJ1284">
        <v>0.75</v>
      </c>
      <c r="IK1284">
        <v>1</v>
      </c>
      <c r="IL1284">
        <v>0.75</v>
      </c>
      <c r="IM1284">
        <v>0.5</v>
      </c>
      <c r="IN1284">
        <v>0</v>
      </c>
      <c r="IO1284">
        <v>1</v>
      </c>
      <c r="IQ1284">
        <v>1</v>
      </c>
      <c r="IS1284">
        <f t="shared" ref="IS1284:IS1347" si="1149">HM1284*0.15</f>
        <v>3.7499999999999999E-2</v>
      </c>
      <c r="IT1284">
        <f t="shared" ref="IT1284:IT1347" si="1150">HN1284*0.12</f>
        <v>0.03</v>
      </c>
      <c r="IU1284">
        <f t="shared" ref="IU1284:IU1347" si="1151">HO1284*0.08</f>
        <v>0</v>
      </c>
      <c r="IV1284">
        <f t="shared" ref="IV1284:IV1347" si="1152">HP1284*0.1</f>
        <v>0.1</v>
      </c>
      <c r="IW1284">
        <f t="shared" ref="IW1284:IW1347" si="1153">HQ1284*0.08</f>
        <v>0.04</v>
      </c>
      <c r="IX1284">
        <f t="shared" ref="IX1284:IX1347" si="1154">HR1284*0.13</f>
        <v>0</v>
      </c>
      <c r="IY1284">
        <f t="shared" ref="IY1284:IY1347" si="1155">HS1284*0.1</f>
        <v>0.1</v>
      </c>
      <c r="IZ1284">
        <f t="shared" ref="IZ1284:IZ1347" si="1156">HT1284*0.11</f>
        <v>0</v>
      </c>
      <c r="JA1284">
        <f t="shared" ref="JA1284:JA1347" si="1157">HU1284*0.13</f>
        <v>0</v>
      </c>
      <c r="JB1284">
        <f t="shared" ref="JB1284:JB1347" si="1158">HV1284*0.1</f>
        <v>7.5000000000000011E-2</v>
      </c>
      <c r="JC1284">
        <f t="shared" ref="JC1284:JC1347" si="1159">HW1284*0.12</f>
        <v>0.09</v>
      </c>
      <c r="JD1284">
        <f t="shared" ref="JD1284:JD1347" si="1160">HX1284*0.11</f>
        <v>5.5E-2</v>
      </c>
      <c r="JE1284">
        <f t="shared" ref="JE1284:JE1347" si="1161">HY1284*0.07</f>
        <v>0</v>
      </c>
      <c r="JF1284">
        <f t="shared" ref="JF1284:JF1347" si="1162">HZ1284*0.12</f>
        <v>0.06</v>
      </c>
      <c r="JG1284" s="5">
        <f t="shared" ref="JG1284:JG1347" si="1163">IA1284*0.05</f>
        <v>0.05</v>
      </c>
      <c r="JH1284">
        <f t="shared" ref="JH1284:JI1347" si="1164">IB1284*0</f>
        <v>0</v>
      </c>
      <c r="JI1284">
        <f t="shared" si="1164"/>
        <v>0</v>
      </c>
      <c r="JJ1284">
        <f t="shared" ref="JJ1284:JJ1347" si="1165">ID1284*0.2</f>
        <v>0.15000000000000002</v>
      </c>
      <c r="JK1284">
        <f t="shared" ref="JK1284:JK1347" si="1166">IE1284*0.15</f>
        <v>7.4999999999999997E-2</v>
      </c>
      <c r="JL1284" s="6">
        <f t="shared" ref="JL1284:JL1347" si="1167">(SUM(HV1284,HX1284,HZ1284,IB1284,IC1284,ID1284)/6)*0.08</f>
        <v>4.3333333333333328E-2</v>
      </c>
      <c r="JM1284">
        <f t="shared" ref="JM1284:JM1347" si="1168">IG1284*0.12</f>
        <v>0.12</v>
      </c>
      <c r="JN1284">
        <f t="shared" ref="JN1284:JN1347" si="1169">IH1284*0.05</f>
        <v>0.05</v>
      </c>
      <c r="JO1284">
        <f t="shared" ref="JO1284:JO1347" si="1170">II1284*0.15</f>
        <v>3.7499999999999999E-2</v>
      </c>
      <c r="JP1284">
        <f t="shared" ref="JP1284:JP1347" si="1171">IJ1284*0.1</f>
        <v>7.5000000000000011E-2</v>
      </c>
      <c r="JQ1284">
        <f t="shared" ref="JQ1284:JQ1347" si="1172">IK1284*0.12</f>
        <v>0.12</v>
      </c>
      <c r="JR1284">
        <f t="shared" ref="JR1284:JR1347" si="1173">IL1284*0.11</f>
        <v>8.2500000000000004E-2</v>
      </c>
      <c r="JS1284">
        <f t="shared" ref="JS1284:JT1347" si="1174">IM1284*0.1</f>
        <v>0.05</v>
      </c>
      <c r="JT1284">
        <f t="shared" si="1174"/>
        <v>0</v>
      </c>
      <c r="JU1284">
        <f t="shared" ref="JU1284:JV1347" si="1175">IO1284</f>
        <v>1</v>
      </c>
      <c r="JV1284">
        <f t="shared" si="1175"/>
        <v>0</v>
      </c>
      <c r="JW1284">
        <f t="shared" ref="JW1284:JW1347" si="1176">(SUM(JU1284:JV1284))*0.15</f>
        <v>0.15</v>
      </c>
      <c r="JY1284">
        <f t="shared" ref="JY1284:JY1347" si="1177">HM1284*0.05</f>
        <v>1.2500000000000001E-2</v>
      </c>
      <c r="JZ1284">
        <f t="shared" ref="JZ1284:JZ1347" si="1178">HN1284*0.08</f>
        <v>0.02</v>
      </c>
      <c r="KA1284">
        <f t="shared" ref="KA1284:KB1347" si="1179">HO1284*0.02</f>
        <v>0</v>
      </c>
      <c r="KB1284">
        <f t="shared" si="1179"/>
        <v>0.02</v>
      </c>
      <c r="KC1284">
        <f t="shared" ref="KC1284:KC1347" si="1180">HQ1284*0.04</f>
        <v>0.02</v>
      </c>
      <c r="KD1284">
        <f t="shared" si="1148"/>
        <v>0</v>
      </c>
      <c r="KE1284">
        <f t="shared" si="1148"/>
        <v>0.03</v>
      </c>
      <c r="KF1284">
        <f t="shared" si="1148"/>
        <v>0</v>
      </c>
      <c r="KG1284">
        <f t="shared" si="1148"/>
        <v>0</v>
      </c>
      <c r="KH1284">
        <f t="shared" si="1148"/>
        <v>2.2499999999999999E-2</v>
      </c>
      <c r="KI1284">
        <f t="shared" si="1148"/>
        <v>2.2499999999999999E-2</v>
      </c>
      <c r="KJ1284">
        <f t="shared" si="1148"/>
        <v>1.4999999999999999E-2</v>
      </c>
      <c r="KK1284">
        <f t="shared" ref="KK1284:KK1347" si="1181">HY1284*0.02</f>
        <v>0</v>
      </c>
      <c r="KL1284">
        <f t="shared" ref="KL1284:KL1347" si="1182">HZ1284*0.04</f>
        <v>0.02</v>
      </c>
      <c r="KM1284" s="5">
        <f t="shared" ref="KM1284:KM1347" si="1183">IA1284*0.05</f>
        <v>0.05</v>
      </c>
      <c r="KN1284">
        <f t="shared" ref="KN1284:KO1347" si="1184">IB1284*0</f>
        <v>0</v>
      </c>
      <c r="KO1284">
        <f t="shared" si="1184"/>
        <v>0</v>
      </c>
      <c r="KP1284">
        <f t="shared" ref="KP1284:KP1347" si="1185">ID1284*0.06</f>
        <v>4.4999999999999998E-2</v>
      </c>
      <c r="KQ1284">
        <f t="shared" ref="KQ1284:KQ1347" si="1186">IE1284*0.03</f>
        <v>1.4999999999999999E-2</v>
      </c>
      <c r="KR1284" s="6">
        <f t="shared" ref="KR1284:KR1347" si="1187">(SUM(HV1284,HX1284,HZ1284,IB1284,IC1284,ID1284)/6)*0.04</f>
        <v>2.1666666666666664E-2</v>
      </c>
      <c r="KS1284">
        <f t="shared" ref="KS1284:KS1347" si="1188">IG1284*0.04</f>
        <v>0.04</v>
      </c>
      <c r="KT1284">
        <f t="shared" ref="KT1284:KT1347" si="1189">IH1284*0.03</f>
        <v>0.03</v>
      </c>
      <c r="KU1284">
        <f t="shared" ref="KU1284:KU1347" si="1190">II1284*0.04</f>
        <v>0.01</v>
      </c>
      <c r="KV1284">
        <f t="shared" ref="KV1284:KV1347" si="1191">IJ1284*0.05</f>
        <v>3.7500000000000006E-2</v>
      </c>
      <c r="KW1284">
        <f t="shared" ref="KW1284:KW1347" si="1192">IK1284*0.01</f>
        <v>0.01</v>
      </c>
      <c r="KX1284">
        <f t="shared" ref="KX1284:KX1347" si="1193">IL1284*0</f>
        <v>0</v>
      </c>
      <c r="KY1284">
        <f t="shared" ref="KY1284:KY1347" si="1194">IM1284*0.04</f>
        <v>0.02</v>
      </c>
      <c r="KZ1284">
        <f t="shared" ref="KZ1284:KZ1347" si="1195">IN1284*0.03</f>
        <v>0</v>
      </c>
      <c r="LA1284">
        <f t="shared" ref="LA1284:LB1347" si="1196">IO1284</f>
        <v>1</v>
      </c>
      <c r="LB1284">
        <f t="shared" si="1196"/>
        <v>0</v>
      </c>
      <c r="LC1284">
        <f t="shared" ref="LC1284:LC1347" si="1197">SUM(LA1284:LB1284)*0.1</f>
        <v>0.1</v>
      </c>
      <c r="LE1284" t="str">
        <f t="shared" si="1147"/>
        <v>Cote d'ivoire</v>
      </c>
      <c r="LF1284">
        <f t="shared" ref="LF1284:LF1347" si="1198">SUM(IS1284:JA1284)</f>
        <v>0.3075</v>
      </c>
      <c r="LG1284" s="6">
        <f t="shared" ref="LG1284:LG1347" si="1199">SUM(JB1284:JL1284)</f>
        <v>0.59833333333333338</v>
      </c>
      <c r="LH1284">
        <f t="shared" ref="LH1284:LH1347" si="1200">SUM(JM1284:JT1284,JW1284)</f>
        <v>0.68500000000000005</v>
      </c>
      <c r="LI1284" s="6">
        <f t="shared" ref="LI1284:LI1347" si="1201">SUM(JY1284:KZ1284,LC1284)</f>
        <v>0.56166666666666665</v>
      </c>
      <c r="LJ1284">
        <f t="shared" ref="LJ1284:LJ1347" si="1202">IQ1284</f>
        <v>1</v>
      </c>
    </row>
    <row r="1285" spans="1:322" x14ac:dyDescent="0.35">
      <c r="A1285" s="8">
        <v>44893</v>
      </c>
      <c r="B1285" t="s">
        <v>6609</v>
      </c>
      <c r="D1285" s="27" t="s">
        <v>257</v>
      </c>
      <c r="E1285" s="27" t="s">
        <v>257</v>
      </c>
      <c r="F1285" s="27">
        <v>29</v>
      </c>
      <c r="G1285" s="27" t="s">
        <v>258</v>
      </c>
      <c r="H1285" s="27" t="s">
        <v>1818</v>
      </c>
      <c r="I1285" s="27" t="s">
        <v>6459</v>
      </c>
      <c r="J1285" s="27" t="s">
        <v>1805</v>
      </c>
      <c r="K1285" s="28">
        <v>44454</v>
      </c>
      <c r="L1285" s="28">
        <v>44454</v>
      </c>
      <c r="M1285" s="28">
        <v>44649</v>
      </c>
      <c r="N1285" s="27" t="s">
        <v>261</v>
      </c>
      <c r="O1285" s="27" t="s">
        <v>261</v>
      </c>
      <c r="P1285" s="27" t="s">
        <v>261</v>
      </c>
      <c r="Q1285" s="27" t="s">
        <v>324</v>
      </c>
      <c r="R1285" s="28">
        <v>44697</v>
      </c>
      <c r="S1285" s="28">
        <v>44697</v>
      </c>
      <c r="T1285" s="27" t="s">
        <v>263</v>
      </c>
      <c r="U1285" s="27" t="s">
        <v>261</v>
      </c>
      <c r="V1285" s="28" t="s">
        <v>262</v>
      </c>
      <c r="W1285" s="27" t="s">
        <v>261</v>
      </c>
      <c r="X1285" s="28" t="s">
        <v>262</v>
      </c>
      <c r="Y1285" s="27" t="s">
        <v>263</v>
      </c>
      <c r="Z1285" s="28">
        <v>44720</v>
      </c>
      <c r="AA1285" s="27" t="s">
        <v>264</v>
      </c>
      <c r="AB1285" s="27" t="s">
        <v>265</v>
      </c>
      <c r="AC1285" s="27" t="s">
        <v>6610</v>
      </c>
      <c r="AD1285" s="27" t="s">
        <v>267</v>
      </c>
      <c r="AE1285" s="27" t="s">
        <v>473</v>
      </c>
      <c r="AF1285" s="27" t="s">
        <v>687</v>
      </c>
      <c r="AG1285" s="29">
        <v>750000</v>
      </c>
      <c r="AH1285" s="27" t="s">
        <v>263</v>
      </c>
      <c r="AI1285" s="27">
        <v>44802</v>
      </c>
      <c r="AJ1285" s="28">
        <v>44802</v>
      </c>
      <c r="AK1285" s="27" t="s">
        <v>268</v>
      </c>
      <c r="AL1285" s="27" t="s">
        <v>269</v>
      </c>
      <c r="AM1285" s="27" t="s">
        <v>265</v>
      </c>
      <c r="AN1285" s="27" t="s">
        <v>270</v>
      </c>
      <c r="AO1285" s="27" t="s">
        <v>263</v>
      </c>
      <c r="AP1285" s="27" t="s">
        <v>261</v>
      </c>
      <c r="AQ1285" s="28" t="s">
        <v>262</v>
      </c>
      <c r="AR1285" s="27" t="s">
        <v>261</v>
      </c>
      <c r="AS1285" s="28" t="s">
        <v>262</v>
      </c>
      <c r="AT1285" s="27" t="s">
        <v>261</v>
      </c>
      <c r="AU1285" s="28" t="s">
        <v>262</v>
      </c>
      <c r="AV1285" s="27" t="s">
        <v>263</v>
      </c>
      <c r="AW1285" s="28">
        <v>44720</v>
      </c>
      <c r="AX1285" s="27" t="s">
        <v>261</v>
      </c>
      <c r="AY1285" s="28" t="s">
        <v>262</v>
      </c>
      <c r="AZ1285" s="27" t="s">
        <v>262</v>
      </c>
      <c r="BA1285" s="27" t="s">
        <v>262</v>
      </c>
      <c r="BB1285" s="27" t="s">
        <v>261</v>
      </c>
      <c r="BC1285" s="28" t="s">
        <v>262</v>
      </c>
      <c r="BD1285" s="27" t="s">
        <v>261</v>
      </c>
      <c r="BE1285" s="30" t="s">
        <v>262</v>
      </c>
      <c r="BF1285" t="s">
        <v>1807</v>
      </c>
      <c r="BG1285" s="9" t="s">
        <v>1782</v>
      </c>
      <c r="BH1285" t="s">
        <v>208</v>
      </c>
      <c r="BI1285" t="s">
        <v>695</v>
      </c>
      <c r="BJ1285" t="s">
        <v>210</v>
      </c>
      <c r="BK1285" t="s">
        <v>329</v>
      </c>
      <c r="BL1285" t="s">
        <v>212</v>
      </c>
      <c r="BM1285" t="s">
        <v>1931</v>
      </c>
      <c r="BN1285" t="s">
        <v>214</v>
      </c>
      <c r="BO1285" t="s">
        <v>215</v>
      </c>
      <c r="BP1285" t="s">
        <v>219</v>
      </c>
      <c r="BQ1285" t="s">
        <v>216</v>
      </c>
      <c r="BR1285" t="s">
        <v>6611</v>
      </c>
      <c r="BS1285" t="s">
        <v>6037</v>
      </c>
      <c r="BT1285" t="s">
        <v>2134</v>
      </c>
      <c r="BU1285" t="s">
        <v>6611</v>
      </c>
      <c r="BV1285" t="s">
        <v>214</v>
      </c>
      <c r="CC1285" t="s">
        <v>214</v>
      </c>
      <c r="CG1285" t="s">
        <v>219</v>
      </c>
      <c r="CI1285" t="s">
        <v>333</v>
      </c>
      <c r="CJ1285" t="s">
        <v>6612</v>
      </c>
      <c r="CK1285" t="s">
        <v>333</v>
      </c>
      <c r="CL1285" t="s">
        <v>644</v>
      </c>
      <c r="CN1285" t="s">
        <v>223</v>
      </c>
      <c r="CP1285" t="s">
        <v>225</v>
      </c>
      <c r="CQ1285" t="s">
        <v>225</v>
      </c>
      <c r="CR1285" t="s">
        <v>250</v>
      </c>
      <c r="CS1285" t="s">
        <v>286</v>
      </c>
      <c r="CT1285" t="s">
        <v>219</v>
      </c>
      <c r="CU1285" t="s">
        <v>219</v>
      </c>
      <c r="CV1285" t="s">
        <v>244</v>
      </c>
      <c r="CW1285" t="s">
        <v>244</v>
      </c>
      <c r="CX1285" t="s">
        <v>228</v>
      </c>
      <c r="CY1285" t="s">
        <v>228</v>
      </c>
      <c r="CZ1285" t="s">
        <v>219</v>
      </c>
      <c r="DA1285" t="s">
        <v>219</v>
      </c>
      <c r="DB1285" t="s">
        <v>230</v>
      </c>
      <c r="DC1285" t="s">
        <v>230</v>
      </c>
      <c r="DD1285" t="s">
        <v>219</v>
      </c>
      <c r="DI1285" t="s">
        <v>338</v>
      </c>
      <c r="DK1285" t="s">
        <v>233</v>
      </c>
      <c r="DL1285" t="s">
        <v>233</v>
      </c>
      <c r="DM1285" t="s">
        <v>214</v>
      </c>
      <c r="DN1285" t="s">
        <v>219</v>
      </c>
      <c r="DO1285" t="s">
        <v>288</v>
      </c>
      <c r="DP1285" t="s">
        <v>399</v>
      </c>
      <c r="DR1285" t="s">
        <v>235</v>
      </c>
      <c r="DT1285" t="s">
        <v>219</v>
      </c>
      <c r="DU1285" t="s">
        <v>214</v>
      </c>
      <c r="DX1285" t="s">
        <v>237</v>
      </c>
      <c r="DY1285" t="s">
        <v>237</v>
      </c>
      <c r="DZ1285" t="s">
        <v>400</v>
      </c>
      <c r="EA1285" t="s">
        <v>237</v>
      </c>
      <c r="EB1285" t="s">
        <v>237</v>
      </c>
      <c r="EC1285" t="s">
        <v>242</v>
      </c>
      <c r="ED1285" t="s">
        <v>242</v>
      </c>
      <c r="EE1285" t="s">
        <v>214</v>
      </c>
      <c r="EF1285" t="s">
        <v>214</v>
      </c>
      <c r="EG1285" t="s">
        <v>214</v>
      </c>
      <c r="EI1285" t="s">
        <v>214</v>
      </c>
      <c r="EK1285" t="s">
        <v>242</v>
      </c>
      <c r="EL1285" t="s">
        <v>242</v>
      </c>
      <c r="EM1285" t="s">
        <v>486</v>
      </c>
      <c r="EN1285" t="s">
        <v>486</v>
      </c>
      <c r="EO1285" t="s">
        <v>486</v>
      </c>
      <c r="EP1285" t="s">
        <v>486</v>
      </c>
      <c r="EQ1285" t="s">
        <v>214</v>
      </c>
      <c r="ER1285" t="s">
        <v>214</v>
      </c>
      <c r="ES1285" t="s">
        <v>242</v>
      </c>
      <c r="ET1285" t="s">
        <v>239</v>
      </c>
      <c r="EU1285" t="s">
        <v>242</v>
      </c>
      <c r="EV1285" t="s">
        <v>242</v>
      </c>
      <c r="EW1285" t="s">
        <v>243</v>
      </c>
      <c r="EX1285" t="s">
        <v>243</v>
      </c>
      <c r="EY1285" t="s">
        <v>242</v>
      </c>
      <c r="EZ1285" t="s">
        <v>241</v>
      </c>
      <c r="FA1285" t="s">
        <v>241</v>
      </c>
      <c r="FB1285" t="s">
        <v>237</v>
      </c>
      <c r="FC1285" t="s">
        <v>237</v>
      </c>
      <c r="FD1285" t="s">
        <v>237</v>
      </c>
      <c r="FE1285" t="s">
        <v>286</v>
      </c>
      <c r="FF1285" t="s">
        <v>226</v>
      </c>
      <c r="FG1285" t="s">
        <v>548</v>
      </c>
      <c r="FH1285" t="s">
        <v>548</v>
      </c>
      <c r="FI1285" t="s">
        <v>214</v>
      </c>
      <c r="FJ1285" t="s">
        <v>214</v>
      </c>
      <c r="FK1285" t="s">
        <v>214</v>
      </c>
      <c r="FL1285" t="s">
        <v>214</v>
      </c>
      <c r="FM1285" t="s">
        <v>245</v>
      </c>
      <c r="FN1285" t="s">
        <v>245</v>
      </c>
      <c r="FO1285" t="s">
        <v>214</v>
      </c>
      <c r="FP1285" t="s">
        <v>219</v>
      </c>
      <c r="FQ1285" t="s">
        <v>487</v>
      </c>
      <c r="FR1285" t="s">
        <v>241</v>
      </c>
      <c r="FS1285" t="s">
        <v>247</v>
      </c>
      <c r="FT1285" t="s">
        <v>241</v>
      </c>
      <c r="FU1285" t="s">
        <v>402</v>
      </c>
      <c r="FV1285" t="s">
        <v>241</v>
      </c>
      <c r="FW1285" t="s">
        <v>241</v>
      </c>
      <c r="FX1285" t="s">
        <v>241</v>
      </c>
      <c r="FY1285" t="s">
        <v>241</v>
      </c>
      <c r="FZ1285" t="s">
        <v>248</v>
      </c>
      <c r="GA1285" t="s">
        <v>248</v>
      </c>
      <c r="GB1285" t="s">
        <v>244</v>
      </c>
      <c r="GC1285" t="s">
        <v>244</v>
      </c>
      <c r="GD1285" t="s">
        <v>293</v>
      </c>
      <c r="GE1285" t="s">
        <v>241</v>
      </c>
      <c r="GF1285" t="s">
        <v>249</v>
      </c>
      <c r="GG1285" t="s">
        <v>250</v>
      </c>
      <c r="GH1285" t="s">
        <v>6613</v>
      </c>
      <c r="GI1285" t="s">
        <v>286</v>
      </c>
      <c r="GJ1285" t="s">
        <v>244</v>
      </c>
      <c r="GK1285" t="s">
        <v>244</v>
      </c>
      <c r="GL1285" t="s">
        <v>227</v>
      </c>
      <c r="GM1285" t="s">
        <v>227</v>
      </c>
      <c r="GN1285" t="s">
        <v>219</v>
      </c>
      <c r="GO1285" t="s">
        <v>214</v>
      </c>
      <c r="GP1285" t="s">
        <v>251</v>
      </c>
      <c r="GQ1285" t="s">
        <v>251</v>
      </c>
      <c r="GR1285" t="s">
        <v>251</v>
      </c>
      <c r="GS1285" t="s">
        <v>214</v>
      </c>
      <c r="GT1285" t="s">
        <v>241</v>
      </c>
      <c r="GU1285" t="s">
        <v>214</v>
      </c>
      <c r="GV1285" t="s">
        <v>241</v>
      </c>
      <c r="GW1285" t="s">
        <v>404</v>
      </c>
      <c r="GX1285" t="s">
        <v>297</v>
      </c>
      <c r="GY1285" t="s">
        <v>491</v>
      </c>
      <c r="GZ1285" t="s">
        <v>241</v>
      </c>
      <c r="HA1285" t="s">
        <v>239</v>
      </c>
      <c r="HB1285" t="s">
        <v>241</v>
      </c>
      <c r="HC1285" t="s">
        <v>315</v>
      </c>
      <c r="HD1285" t="s">
        <v>517</v>
      </c>
      <c r="HE1285" t="s">
        <v>317</v>
      </c>
      <c r="HF1285" t="s">
        <v>241</v>
      </c>
      <c r="HG1285" t="s">
        <v>362</v>
      </c>
      <c r="HH1285" t="s">
        <v>241</v>
      </c>
      <c r="HI1285" t="s">
        <v>241</v>
      </c>
      <c r="HJ1285" t="s">
        <v>219</v>
      </c>
      <c r="HK1285" t="s">
        <v>3233</v>
      </c>
      <c r="HL1285" s="12"/>
      <c r="HM1285">
        <v>0.75</v>
      </c>
      <c r="HN1285">
        <v>0.5</v>
      </c>
      <c r="HO1285">
        <v>0</v>
      </c>
      <c r="HP1285">
        <v>0.75</v>
      </c>
      <c r="HQ1285">
        <v>1</v>
      </c>
      <c r="HR1285">
        <v>0.25</v>
      </c>
      <c r="HS1285">
        <v>1</v>
      </c>
      <c r="HT1285">
        <v>1</v>
      </c>
      <c r="HU1285">
        <v>1</v>
      </c>
      <c r="HV1285">
        <v>0.5</v>
      </c>
      <c r="HW1285">
        <v>0.5</v>
      </c>
      <c r="HX1285">
        <v>0.75</v>
      </c>
      <c r="HY1285">
        <v>1</v>
      </c>
      <c r="HZ1285">
        <v>0.75</v>
      </c>
      <c r="IA1285" s="4">
        <v>1</v>
      </c>
      <c r="IB1285">
        <v>0.75</v>
      </c>
      <c r="IC1285">
        <v>0.75</v>
      </c>
      <c r="ID1285">
        <v>0.75</v>
      </c>
      <c r="IE1285">
        <v>0.5</v>
      </c>
      <c r="IG1285">
        <v>0.75</v>
      </c>
      <c r="IH1285">
        <v>0.25</v>
      </c>
      <c r="II1285">
        <v>0.75</v>
      </c>
      <c r="IJ1285">
        <v>0.75</v>
      </c>
      <c r="IK1285">
        <v>0.75</v>
      </c>
      <c r="IL1285">
        <v>1</v>
      </c>
      <c r="IM1285">
        <v>0.5</v>
      </c>
      <c r="IN1285">
        <v>1</v>
      </c>
      <c r="IO1285">
        <v>1</v>
      </c>
      <c r="IQ1285">
        <v>0</v>
      </c>
      <c r="IS1285">
        <f t="shared" si="1149"/>
        <v>0.11249999999999999</v>
      </c>
      <c r="IT1285">
        <f t="shared" si="1150"/>
        <v>0.06</v>
      </c>
      <c r="IU1285">
        <f t="shared" si="1151"/>
        <v>0</v>
      </c>
      <c r="IV1285">
        <f t="shared" si="1152"/>
        <v>7.5000000000000011E-2</v>
      </c>
      <c r="IW1285">
        <f t="shared" si="1153"/>
        <v>0.08</v>
      </c>
      <c r="IX1285">
        <f t="shared" si="1154"/>
        <v>3.2500000000000001E-2</v>
      </c>
      <c r="IY1285">
        <f t="shared" si="1155"/>
        <v>0.1</v>
      </c>
      <c r="IZ1285">
        <f t="shared" si="1156"/>
        <v>0.11</v>
      </c>
      <c r="JA1285">
        <f t="shared" si="1157"/>
        <v>0.13</v>
      </c>
      <c r="JB1285">
        <f t="shared" si="1158"/>
        <v>0.05</v>
      </c>
      <c r="JC1285">
        <f t="shared" si="1159"/>
        <v>0.06</v>
      </c>
      <c r="JD1285">
        <f t="shared" si="1160"/>
        <v>8.2500000000000004E-2</v>
      </c>
      <c r="JE1285">
        <f t="shared" si="1161"/>
        <v>7.0000000000000007E-2</v>
      </c>
      <c r="JF1285">
        <f t="shared" si="1162"/>
        <v>0.09</v>
      </c>
      <c r="JG1285" s="5">
        <f t="shared" si="1163"/>
        <v>0.05</v>
      </c>
      <c r="JH1285">
        <f t="shared" si="1164"/>
        <v>0</v>
      </c>
      <c r="JI1285">
        <f t="shared" si="1164"/>
        <v>0</v>
      </c>
      <c r="JJ1285">
        <f t="shared" si="1165"/>
        <v>0.15000000000000002</v>
      </c>
      <c r="JK1285">
        <f t="shared" si="1166"/>
        <v>7.4999999999999997E-2</v>
      </c>
      <c r="JL1285" s="6">
        <f t="shared" si="1167"/>
        <v>5.6666666666666671E-2</v>
      </c>
      <c r="JM1285">
        <f t="shared" si="1168"/>
        <v>0.09</v>
      </c>
      <c r="JN1285">
        <f t="shared" si="1169"/>
        <v>1.2500000000000001E-2</v>
      </c>
      <c r="JO1285">
        <f t="shared" si="1170"/>
        <v>0.11249999999999999</v>
      </c>
      <c r="JP1285">
        <f t="shared" si="1171"/>
        <v>7.5000000000000011E-2</v>
      </c>
      <c r="JQ1285">
        <f t="shared" si="1172"/>
        <v>0.09</v>
      </c>
      <c r="JR1285">
        <f t="shared" si="1173"/>
        <v>0.11</v>
      </c>
      <c r="JS1285">
        <f t="shared" si="1174"/>
        <v>0.05</v>
      </c>
      <c r="JT1285">
        <f t="shared" si="1174"/>
        <v>0.1</v>
      </c>
      <c r="JU1285">
        <f t="shared" si="1175"/>
        <v>1</v>
      </c>
      <c r="JV1285">
        <f t="shared" si="1175"/>
        <v>0</v>
      </c>
      <c r="JW1285">
        <f t="shared" si="1176"/>
        <v>0.15</v>
      </c>
      <c r="JY1285">
        <f t="shared" si="1177"/>
        <v>3.7500000000000006E-2</v>
      </c>
      <c r="JZ1285">
        <f t="shared" si="1178"/>
        <v>0.04</v>
      </c>
      <c r="KA1285">
        <f t="shared" si="1179"/>
        <v>0</v>
      </c>
      <c r="KB1285">
        <f t="shared" si="1179"/>
        <v>1.4999999999999999E-2</v>
      </c>
      <c r="KC1285">
        <f t="shared" si="1180"/>
        <v>0.04</v>
      </c>
      <c r="KD1285">
        <f t="shared" si="1148"/>
        <v>7.4999999999999997E-3</v>
      </c>
      <c r="KE1285">
        <f t="shared" si="1148"/>
        <v>0.03</v>
      </c>
      <c r="KF1285">
        <f t="shared" si="1148"/>
        <v>0.03</v>
      </c>
      <c r="KG1285">
        <f t="shared" si="1148"/>
        <v>0.03</v>
      </c>
      <c r="KH1285">
        <f t="shared" si="1148"/>
        <v>1.4999999999999999E-2</v>
      </c>
      <c r="KI1285">
        <f t="shared" si="1148"/>
        <v>1.4999999999999999E-2</v>
      </c>
      <c r="KJ1285">
        <f t="shared" si="1148"/>
        <v>2.2499999999999999E-2</v>
      </c>
      <c r="KK1285">
        <f t="shared" si="1181"/>
        <v>0.02</v>
      </c>
      <c r="KL1285">
        <f t="shared" si="1182"/>
        <v>0.03</v>
      </c>
      <c r="KM1285" s="5">
        <f t="shared" si="1183"/>
        <v>0.05</v>
      </c>
      <c r="KN1285">
        <f t="shared" si="1184"/>
        <v>0</v>
      </c>
      <c r="KO1285">
        <f t="shared" si="1184"/>
        <v>0</v>
      </c>
      <c r="KP1285">
        <f t="shared" si="1185"/>
        <v>4.4999999999999998E-2</v>
      </c>
      <c r="KQ1285">
        <f t="shared" si="1186"/>
        <v>1.4999999999999999E-2</v>
      </c>
      <c r="KR1285" s="6">
        <f t="shared" si="1187"/>
        <v>2.8333333333333335E-2</v>
      </c>
      <c r="KS1285">
        <f t="shared" si="1188"/>
        <v>0.03</v>
      </c>
      <c r="KT1285">
        <f t="shared" si="1189"/>
        <v>7.4999999999999997E-3</v>
      </c>
      <c r="KU1285">
        <f t="shared" si="1190"/>
        <v>0.03</v>
      </c>
      <c r="KV1285">
        <f t="shared" si="1191"/>
        <v>3.7500000000000006E-2</v>
      </c>
      <c r="KW1285">
        <f t="shared" si="1192"/>
        <v>7.4999999999999997E-3</v>
      </c>
      <c r="KX1285">
        <f t="shared" si="1193"/>
        <v>0</v>
      </c>
      <c r="KY1285">
        <f t="shared" si="1194"/>
        <v>0.02</v>
      </c>
      <c r="KZ1285">
        <f t="shared" si="1195"/>
        <v>0.03</v>
      </c>
      <c r="LA1285">
        <f t="shared" si="1196"/>
        <v>1</v>
      </c>
      <c r="LB1285">
        <f t="shared" si="1196"/>
        <v>0</v>
      </c>
      <c r="LC1285">
        <f t="shared" si="1197"/>
        <v>0.1</v>
      </c>
      <c r="LE1285" t="str">
        <f t="shared" ref="LE1285:LE1348" si="1203">BF1285</f>
        <v>Cote d'ivoire</v>
      </c>
      <c r="LF1285">
        <f t="shared" si="1198"/>
        <v>0.7</v>
      </c>
      <c r="LG1285" s="6">
        <f t="shared" si="1199"/>
        <v>0.68416666666666659</v>
      </c>
      <c r="LH1285">
        <f t="shared" si="1200"/>
        <v>0.79</v>
      </c>
      <c r="LI1285" s="6">
        <f t="shared" si="1201"/>
        <v>0.73333333333333328</v>
      </c>
      <c r="LJ1285">
        <f t="shared" si="1202"/>
        <v>0</v>
      </c>
    </row>
    <row r="1286" spans="1:322" x14ac:dyDescent="0.35">
      <c r="A1286" s="8">
        <v>44909</v>
      </c>
      <c r="B1286" t="s">
        <v>6614</v>
      </c>
      <c r="D1286" s="24" t="s">
        <v>321</v>
      </c>
      <c r="E1286" s="24" t="s">
        <v>321</v>
      </c>
      <c r="F1286" s="24">
        <v>29</v>
      </c>
      <c r="G1286" s="24" t="s">
        <v>258</v>
      </c>
      <c r="H1286" s="24" t="s">
        <v>322</v>
      </c>
      <c r="I1286" s="24" t="s">
        <v>6459</v>
      </c>
      <c r="J1286" s="24" t="s">
        <v>1805</v>
      </c>
      <c r="K1286" s="25">
        <v>44459</v>
      </c>
      <c r="L1286" s="25">
        <v>44459</v>
      </c>
      <c r="M1286" s="25">
        <v>44593</v>
      </c>
      <c r="N1286" s="24" t="s">
        <v>261</v>
      </c>
      <c r="O1286" s="24" t="s">
        <v>261</v>
      </c>
      <c r="P1286" s="24" t="s">
        <v>261</v>
      </c>
      <c r="Q1286" s="24" t="s">
        <v>324</v>
      </c>
      <c r="R1286" s="25">
        <v>44594</v>
      </c>
      <c r="S1286" s="25">
        <v>44594</v>
      </c>
      <c r="T1286" s="24" t="s">
        <v>263</v>
      </c>
      <c r="U1286" s="24" t="s">
        <v>261</v>
      </c>
      <c r="V1286" s="25" t="s">
        <v>262</v>
      </c>
      <c r="W1286" s="24" t="s">
        <v>261</v>
      </c>
      <c r="X1286" s="25" t="s">
        <v>262</v>
      </c>
      <c r="Y1286" s="24" t="s">
        <v>263</v>
      </c>
      <c r="Z1286" s="25">
        <v>44628</v>
      </c>
      <c r="AA1286" s="24" t="s">
        <v>264</v>
      </c>
      <c r="AB1286" s="24" t="s">
        <v>265</v>
      </c>
      <c r="AC1286" s="24" t="s">
        <v>6615</v>
      </c>
      <c r="AD1286" s="24" t="s">
        <v>267</v>
      </c>
      <c r="AE1286" s="24" t="s">
        <v>473</v>
      </c>
      <c r="AF1286" s="24" t="s">
        <v>687</v>
      </c>
      <c r="AG1286" s="31">
        <v>800000</v>
      </c>
      <c r="AH1286" s="24" t="s">
        <v>261</v>
      </c>
      <c r="AI1286" s="24" t="s">
        <v>262</v>
      </c>
      <c r="AJ1286" s="25" t="s">
        <v>262</v>
      </c>
      <c r="AK1286" s="24" t="s">
        <v>262</v>
      </c>
      <c r="AL1286" s="24" t="s">
        <v>262</v>
      </c>
      <c r="AM1286" s="24" t="s">
        <v>262</v>
      </c>
      <c r="AN1286" s="24" t="s">
        <v>262</v>
      </c>
      <c r="AO1286" s="24" t="s">
        <v>261</v>
      </c>
      <c r="AP1286" s="24" t="s">
        <v>261</v>
      </c>
      <c r="AQ1286" s="25" t="s">
        <v>262</v>
      </c>
      <c r="AR1286" s="24" t="s">
        <v>261</v>
      </c>
      <c r="AS1286" s="25" t="s">
        <v>262</v>
      </c>
      <c r="AT1286" s="24" t="s">
        <v>261</v>
      </c>
      <c r="AU1286" s="25" t="s">
        <v>262</v>
      </c>
      <c r="AV1286" s="24" t="s">
        <v>261</v>
      </c>
      <c r="AW1286" s="25" t="s">
        <v>262</v>
      </c>
      <c r="AX1286" s="24" t="s">
        <v>261</v>
      </c>
      <c r="AY1286" s="25" t="s">
        <v>262</v>
      </c>
      <c r="AZ1286" s="27" t="s">
        <v>262</v>
      </c>
      <c r="BA1286" s="27" t="s">
        <v>262</v>
      </c>
      <c r="BB1286" s="24" t="s">
        <v>261</v>
      </c>
      <c r="BC1286" s="25" t="s">
        <v>262</v>
      </c>
      <c r="BD1286" s="24" t="s">
        <v>263</v>
      </c>
      <c r="BE1286" s="26">
        <v>44594</v>
      </c>
      <c r="BF1286" t="s">
        <v>1807</v>
      </c>
      <c r="BG1286" s="9" t="s">
        <v>1782</v>
      </c>
      <c r="BH1286" t="s">
        <v>208</v>
      </c>
      <c r="BI1286" t="s">
        <v>384</v>
      </c>
      <c r="BJ1286" t="s">
        <v>210</v>
      </c>
      <c r="BK1286" t="s">
        <v>329</v>
      </c>
      <c r="BL1286" t="s">
        <v>212</v>
      </c>
      <c r="BM1286" t="s">
        <v>2407</v>
      </c>
      <c r="BN1286" t="s">
        <v>214</v>
      </c>
      <c r="BO1286" t="s">
        <v>542</v>
      </c>
      <c r="BP1286" t="s">
        <v>219</v>
      </c>
      <c r="BQ1286" t="s">
        <v>216</v>
      </c>
      <c r="BR1286" t="s">
        <v>2134</v>
      </c>
      <c r="BU1286" t="s">
        <v>2409</v>
      </c>
      <c r="BV1286" t="s">
        <v>214</v>
      </c>
      <c r="CC1286" t="s">
        <v>214</v>
      </c>
      <c r="CG1286" t="s">
        <v>219</v>
      </c>
      <c r="CI1286" t="s">
        <v>333</v>
      </c>
      <c r="CJ1286" t="s">
        <v>6616</v>
      </c>
      <c r="CK1286" t="s">
        <v>352</v>
      </c>
      <c r="CL1286" t="s">
        <v>282</v>
      </c>
      <c r="CN1286" t="s">
        <v>306</v>
      </c>
      <c r="CP1286" t="s">
        <v>225</v>
      </c>
      <c r="CQ1286" t="s">
        <v>545</v>
      </c>
      <c r="CR1286" t="s">
        <v>227</v>
      </c>
      <c r="CS1286" t="s">
        <v>227</v>
      </c>
      <c r="CT1286" t="s">
        <v>214</v>
      </c>
      <c r="CU1286" t="s">
        <v>214</v>
      </c>
      <c r="CV1286" t="s">
        <v>244</v>
      </c>
      <c r="CW1286" t="s">
        <v>227</v>
      </c>
      <c r="CX1286" t="s">
        <v>353</v>
      </c>
      <c r="CY1286" t="s">
        <v>228</v>
      </c>
      <c r="CZ1286" t="s">
        <v>219</v>
      </c>
      <c r="DA1286" t="s">
        <v>219</v>
      </c>
      <c r="DB1286" t="s">
        <v>398</v>
      </c>
      <c r="DC1286" t="s">
        <v>398</v>
      </c>
      <c r="DD1286" t="s">
        <v>219</v>
      </c>
      <c r="DI1286" t="s">
        <v>338</v>
      </c>
      <c r="DK1286" t="s">
        <v>242</v>
      </c>
      <c r="DL1286" t="s">
        <v>242</v>
      </c>
      <c r="DM1286" t="s">
        <v>214</v>
      </c>
      <c r="DN1286" t="s">
        <v>219</v>
      </c>
      <c r="DO1286" t="s">
        <v>288</v>
      </c>
      <c r="DP1286" t="s">
        <v>235</v>
      </c>
      <c r="DR1286" t="s">
        <v>235</v>
      </c>
      <c r="DT1286" t="s">
        <v>219</v>
      </c>
      <c r="DU1286" t="s">
        <v>219</v>
      </c>
      <c r="DX1286" t="s">
        <v>242</v>
      </c>
      <c r="DY1286" t="s">
        <v>233</v>
      </c>
      <c r="DZ1286" t="s">
        <v>400</v>
      </c>
      <c r="EA1286" t="s">
        <v>242</v>
      </c>
      <c r="EB1286" t="s">
        <v>242</v>
      </c>
      <c r="EC1286" t="s">
        <v>389</v>
      </c>
      <c r="ED1286" t="s">
        <v>233</v>
      </c>
      <c r="EE1286" t="s">
        <v>214</v>
      </c>
      <c r="EF1286" t="s">
        <v>214</v>
      </c>
      <c r="EG1286" t="s">
        <v>214</v>
      </c>
      <c r="EI1286" t="s">
        <v>214</v>
      </c>
      <c r="EK1286" t="s">
        <v>242</v>
      </c>
      <c r="EL1286" t="s">
        <v>242</v>
      </c>
      <c r="EM1286" t="s">
        <v>486</v>
      </c>
      <c r="EN1286" t="s">
        <v>486</v>
      </c>
      <c r="EO1286" t="s">
        <v>486</v>
      </c>
      <c r="EP1286" t="s">
        <v>486</v>
      </c>
      <c r="EQ1286" t="s">
        <v>214</v>
      </c>
      <c r="ER1286" t="s">
        <v>219</v>
      </c>
      <c r="ES1286" t="s">
        <v>389</v>
      </c>
      <c r="ET1286" t="s">
        <v>242</v>
      </c>
      <c r="EU1286" t="s">
        <v>242</v>
      </c>
      <c r="EV1286" t="s">
        <v>242</v>
      </c>
      <c r="EW1286" t="s">
        <v>243</v>
      </c>
      <c r="EX1286" t="s">
        <v>243</v>
      </c>
      <c r="EY1286" t="s">
        <v>237</v>
      </c>
      <c r="EZ1286" t="s">
        <v>241</v>
      </c>
      <c r="FA1286" t="s">
        <v>241</v>
      </c>
      <c r="FB1286" t="s">
        <v>237</v>
      </c>
      <c r="FC1286" t="s">
        <v>237</v>
      </c>
      <c r="FD1286" t="s">
        <v>237</v>
      </c>
      <c r="FE1286" t="s">
        <v>250</v>
      </c>
      <c r="FF1286" t="s">
        <v>250</v>
      </c>
      <c r="FG1286" t="s">
        <v>390</v>
      </c>
      <c r="FH1286" t="s">
        <v>390</v>
      </c>
      <c r="FI1286" t="s">
        <v>214</v>
      </c>
      <c r="FJ1286" t="s">
        <v>214</v>
      </c>
      <c r="FK1286" t="s">
        <v>214</v>
      </c>
      <c r="FL1286" t="s">
        <v>214</v>
      </c>
      <c r="FM1286" t="s">
        <v>292</v>
      </c>
      <c r="FN1286" t="s">
        <v>292</v>
      </c>
      <c r="FO1286" t="s">
        <v>219</v>
      </c>
      <c r="FP1286" t="s">
        <v>219</v>
      </c>
      <c r="FQ1286" t="s">
        <v>241</v>
      </c>
      <c r="FR1286" t="s">
        <v>241</v>
      </c>
      <c r="FS1286" t="s">
        <v>241</v>
      </c>
      <c r="FT1286" t="s">
        <v>241</v>
      </c>
      <c r="FU1286" t="s">
        <v>219</v>
      </c>
      <c r="FV1286" t="s">
        <v>241</v>
      </c>
      <c r="FW1286" t="s">
        <v>241</v>
      </c>
      <c r="FX1286" t="s">
        <v>241</v>
      </c>
      <c r="FY1286" t="s">
        <v>241</v>
      </c>
      <c r="FZ1286" t="s">
        <v>341</v>
      </c>
      <c r="GA1286" t="s">
        <v>341</v>
      </c>
      <c r="GB1286" t="s">
        <v>227</v>
      </c>
      <c r="GC1286" t="s">
        <v>227</v>
      </c>
      <c r="GD1286" t="s">
        <v>293</v>
      </c>
      <c r="GE1286" t="s">
        <v>241</v>
      </c>
      <c r="GF1286" t="s">
        <v>293</v>
      </c>
      <c r="GG1286" t="s">
        <v>286</v>
      </c>
      <c r="GH1286" t="s">
        <v>241</v>
      </c>
      <c r="GI1286" t="s">
        <v>286</v>
      </c>
      <c r="GJ1286" t="s">
        <v>227</v>
      </c>
      <c r="GK1286" t="s">
        <v>227</v>
      </c>
      <c r="GL1286" t="s">
        <v>227</v>
      </c>
      <c r="GM1286" t="s">
        <v>227</v>
      </c>
      <c r="GN1286" t="s">
        <v>219</v>
      </c>
      <c r="GO1286" t="s">
        <v>219</v>
      </c>
      <c r="GP1286" t="s">
        <v>342</v>
      </c>
      <c r="GQ1286" t="s">
        <v>342</v>
      </c>
      <c r="GR1286" t="s">
        <v>342</v>
      </c>
      <c r="GS1286" t="s">
        <v>214</v>
      </c>
      <c r="GT1286" t="s">
        <v>241</v>
      </c>
      <c r="GU1286" t="s">
        <v>214</v>
      </c>
      <c r="GV1286" t="s">
        <v>241</v>
      </c>
      <c r="GW1286" t="s">
        <v>404</v>
      </c>
      <c r="GX1286" t="s">
        <v>404</v>
      </c>
      <c r="GY1286" t="s">
        <v>609</v>
      </c>
      <c r="GZ1286" t="s">
        <v>241</v>
      </c>
      <c r="HA1286" t="s">
        <v>241</v>
      </c>
      <c r="HB1286" t="s">
        <v>241</v>
      </c>
      <c r="HC1286" t="s">
        <v>360</v>
      </c>
      <c r="HD1286" t="s">
        <v>316</v>
      </c>
      <c r="HE1286" t="s">
        <v>343</v>
      </c>
      <c r="HF1286" t="s">
        <v>241</v>
      </c>
      <c r="HG1286" t="s">
        <v>319</v>
      </c>
      <c r="HH1286" t="s">
        <v>241</v>
      </c>
      <c r="HI1286" t="s">
        <v>241</v>
      </c>
      <c r="HJ1286" t="s">
        <v>219</v>
      </c>
      <c r="HK1286" t="s">
        <v>241</v>
      </c>
      <c r="HL1286" s="12"/>
      <c r="HM1286">
        <v>0.75</v>
      </c>
      <c r="HN1286">
        <v>1</v>
      </c>
      <c r="HO1286">
        <v>1</v>
      </c>
      <c r="HP1286">
        <v>0.75</v>
      </c>
      <c r="HQ1286">
        <v>0.5</v>
      </c>
      <c r="HR1286">
        <v>0.75</v>
      </c>
      <c r="HS1286">
        <v>1</v>
      </c>
      <c r="HT1286">
        <v>0</v>
      </c>
      <c r="HU1286">
        <v>1</v>
      </c>
      <c r="HV1286">
        <v>0.75</v>
      </c>
      <c r="HW1286">
        <v>0.75</v>
      </c>
      <c r="HX1286">
        <v>1</v>
      </c>
      <c r="HY1286">
        <v>1</v>
      </c>
      <c r="HZ1286">
        <v>0.75</v>
      </c>
      <c r="IA1286" s="4">
        <v>1</v>
      </c>
      <c r="IB1286">
        <v>1</v>
      </c>
      <c r="IC1286">
        <v>0.75</v>
      </c>
      <c r="ID1286">
        <v>0.5</v>
      </c>
      <c r="IE1286">
        <v>0.5</v>
      </c>
      <c r="IG1286">
        <v>0.5</v>
      </c>
      <c r="IH1286">
        <v>0.5</v>
      </c>
      <c r="II1286">
        <v>1</v>
      </c>
      <c r="IJ1286">
        <v>1</v>
      </c>
      <c r="IK1286">
        <v>1</v>
      </c>
      <c r="IL1286">
        <v>1</v>
      </c>
      <c r="IM1286">
        <v>0.25</v>
      </c>
      <c r="IN1286">
        <v>1</v>
      </c>
      <c r="IO1286">
        <v>1</v>
      </c>
      <c r="IQ1286">
        <v>0</v>
      </c>
      <c r="IS1286">
        <f t="shared" si="1149"/>
        <v>0.11249999999999999</v>
      </c>
      <c r="IT1286">
        <f t="shared" si="1150"/>
        <v>0.12</v>
      </c>
      <c r="IU1286">
        <f t="shared" si="1151"/>
        <v>0.08</v>
      </c>
      <c r="IV1286">
        <f t="shared" si="1152"/>
        <v>7.5000000000000011E-2</v>
      </c>
      <c r="IW1286">
        <f t="shared" si="1153"/>
        <v>0.04</v>
      </c>
      <c r="IX1286">
        <f t="shared" si="1154"/>
        <v>9.7500000000000003E-2</v>
      </c>
      <c r="IY1286">
        <f t="shared" si="1155"/>
        <v>0.1</v>
      </c>
      <c r="IZ1286">
        <f t="shared" si="1156"/>
        <v>0</v>
      </c>
      <c r="JA1286">
        <f t="shared" si="1157"/>
        <v>0.13</v>
      </c>
      <c r="JB1286">
        <f t="shared" si="1158"/>
        <v>7.5000000000000011E-2</v>
      </c>
      <c r="JC1286">
        <f t="shared" si="1159"/>
        <v>0.09</v>
      </c>
      <c r="JD1286">
        <f t="shared" si="1160"/>
        <v>0.11</v>
      </c>
      <c r="JE1286">
        <f t="shared" si="1161"/>
        <v>7.0000000000000007E-2</v>
      </c>
      <c r="JF1286">
        <f t="shared" si="1162"/>
        <v>0.09</v>
      </c>
      <c r="JG1286" s="5">
        <f t="shared" si="1163"/>
        <v>0.05</v>
      </c>
      <c r="JH1286">
        <f t="shared" si="1164"/>
        <v>0</v>
      </c>
      <c r="JI1286">
        <f t="shared" si="1164"/>
        <v>0</v>
      </c>
      <c r="JJ1286">
        <f t="shared" si="1165"/>
        <v>0.1</v>
      </c>
      <c r="JK1286">
        <f t="shared" si="1166"/>
        <v>7.4999999999999997E-2</v>
      </c>
      <c r="JL1286" s="6">
        <f t="shared" si="1167"/>
        <v>6.3333333333333325E-2</v>
      </c>
      <c r="JM1286">
        <f t="shared" si="1168"/>
        <v>0.06</v>
      </c>
      <c r="JN1286">
        <f t="shared" si="1169"/>
        <v>2.5000000000000001E-2</v>
      </c>
      <c r="JO1286">
        <f t="shared" si="1170"/>
        <v>0.15</v>
      </c>
      <c r="JP1286">
        <f t="shared" si="1171"/>
        <v>0.1</v>
      </c>
      <c r="JQ1286">
        <f t="shared" si="1172"/>
        <v>0.12</v>
      </c>
      <c r="JR1286">
        <f t="shared" si="1173"/>
        <v>0.11</v>
      </c>
      <c r="JS1286">
        <f t="shared" si="1174"/>
        <v>2.5000000000000001E-2</v>
      </c>
      <c r="JT1286">
        <f t="shared" si="1174"/>
        <v>0.1</v>
      </c>
      <c r="JU1286">
        <f t="shared" si="1175"/>
        <v>1</v>
      </c>
      <c r="JV1286">
        <f t="shared" si="1175"/>
        <v>0</v>
      </c>
      <c r="JW1286">
        <f t="shared" si="1176"/>
        <v>0.15</v>
      </c>
      <c r="JY1286">
        <f t="shared" si="1177"/>
        <v>3.7500000000000006E-2</v>
      </c>
      <c r="JZ1286">
        <f t="shared" si="1178"/>
        <v>0.08</v>
      </c>
      <c r="KA1286">
        <f t="shared" si="1179"/>
        <v>0.02</v>
      </c>
      <c r="KB1286">
        <f t="shared" si="1179"/>
        <v>1.4999999999999999E-2</v>
      </c>
      <c r="KC1286">
        <f t="shared" si="1180"/>
        <v>0.02</v>
      </c>
      <c r="KD1286">
        <f t="shared" si="1148"/>
        <v>2.2499999999999999E-2</v>
      </c>
      <c r="KE1286">
        <f t="shared" si="1148"/>
        <v>0.03</v>
      </c>
      <c r="KF1286">
        <f t="shared" si="1148"/>
        <v>0</v>
      </c>
      <c r="KG1286">
        <f t="shared" si="1148"/>
        <v>0.03</v>
      </c>
      <c r="KH1286">
        <f t="shared" si="1148"/>
        <v>2.2499999999999999E-2</v>
      </c>
      <c r="KI1286">
        <f t="shared" si="1148"/>
        <v>2.2499999999999999E-2</v>
      </c>
      <c r="KJ1286">
        <f t="shared" si="1148"/>
        <v>0.03</v>
      </c>
      <c r="KK1286">
        <f t="shared" si="1181"/>
        <v>0.02</v>
      </c>
      <c r="KL1286">
        <f t="shared" si="1182"/>
        <v>0.03</v>
      </c>
      <c r="KM1286" s="5">
        <f t="shared" si="1183"/>
        <v>0.05</v>
      </c>
      <c r="KN1286">
        <f t="shared" si="1184"/>
        <v>0</v>
      </c>
      <c r="KO1286">
        <f t="shared" si="1184"/>
        <v>0</v>
      </c>
      <c r="KP1286">
        <f t="shared" si="1185"/>
        <v>0.03</v>
      </c>
      <c r="KQ1286">
        <f t="shared" si="1186"/>
        <v>1.4999999999999999E-2</v>
      </c>
      <c r="KR1286" s="6">
        <f t="shared" si="1187"/>
        <v>3.1666666666666662E-2</v>
      </c>
      <c r="KS1286">
        <f t="shared" si="1188"/>
        <v>0.02</v>
      </c>
      <c r="KT1286">
        <f t="shared" si="1189"/>
        <v>1.4999999999999999E-2</v>
      </c>
      <c r="KU1286">
        <f t="shared" si="1190"/>
        <v>0.04</v>
      </c>
      <c r="KV1286">
        <f t="shared" si="1191"/>
        <v>0.05</v>
      </c>
      <c r="KW1286">
        <f t="shared" si="1192"/>
        <v>0.01</v>
      </c>
      <c r="KX1286">
        <f t="shared" si="1193"/>
        <v>0</v>
      </c>
      <c r="KY1286">
        <f t="shared" si="1194"/>
        <v>0.01</v>
      </c>
      <c r="KZ1286">
        <f t="shared" si="1195"/>
        <v>0.03</v>
      </c>
      <c r="LA1286">
        <f t="shared" si="1196"/>
        <v>1</v>
      </c>
      <c r="LB1286">
        <f t="shared" si="1196"/>
        <v>0</v>
      </c>
      <c r="LC1286">
        <f t="shared" si="1197"/>
        <v>0.1</v>
      </c>
      <c r="LE1286" t="str">
        <f t="shared" si="1203"/>
        <v>Cote d'ivoire</v>
      </c>
      <c r="LF1286">
        <f t="shared" si="1198"/>
        <v>0.755</v>
      </c>
      <c r="LG1286" s="6">
        <f t="shared" si="1199"/>
        <v>0.72333333333333338</v>
      </c>
      <c r="LH1286">
        <f t="shared" si="1200"/>
        <v>0.84</v>
      </c>
      <c r="LI1286" s="6">
        <f t="shared" si="1201"/>
        <v>0.78166666666666684</v>
      </c>
      <c r="LJ1286">
        <f t="shared" si="1202"/>
        <v>0</v>
      </c>
    </row>
    <row r="1287" spans="1:322" x14ac:dyDescent="0.35">
      <c r="A1287" s="8">
        <v>44889</v>
      </c>
      <c r="B1287" t="s">
        <v>6617</v>
      </c>
      <c r="D1287" s="27" t="s">
        <v>257</v>
      </c>
      <c r="E1287" s="27" t="s">
        <v>257</v>
      </c>
      <c r="F1287" s="27">
        <v>43</v>
      </c>
      <c r="G1287" s="27" t="s">
        <v>258</v>
      </c>
      <c r="H1287" s="27" t="s">
        <v>2144</v>
      </c>
      <c r="I1287" s="27" t="s">
        <v>6459</v>
      </c>
      <c r="J1287" s="27" t="s">
        <v>1805</v>
      </c>
      <c r="K1287" s="28">
        <v>44459</v>
      </c>
      <c r="L1287" s="28">
        <v>44447</v>
      </c>
      <c r="M1287" s="28">
        <v>44630</v>
      </c>
      <c r="N1287" s="27" t="s">
        <v>261</v>
      </c>
      <c r="O1287" s="27" t="s">
        <v>261</v>
      </c>
      <c r="P1287" s="27" t="s">
        <v>261</v>
      </c>
      <c r="Q1287" s="27" t="s">
        <v>324</v>
      </c>
      <c r="R1287" s="28">
        <v>44634</v>
      </c>
      <c r="S1287" s="28">
        <v>44634</v>
      </c>
      <c r="T1287" s="27" t="s">
        <v>263</v>
      </c>
      <c r="U1287" s="27" t="s">
        <v>261</v>
      </c>
      <c r="V1287" s="28" t="s">
        <v>262</v>
      </c>
      <c r="W1287" s="27" t="s">
        <v>261</v>
      </c>
      <c r="X1287" s="28" t="s">
        <v>262</v>
      </c>
      <c r="Y1287" s="27" t="s">
        <v>263</v>
      </c>
      <c r="Z1287" s="28">
        <v>44657</v>
      </c>
      <c r="AA1287" s="27" t="s">
        <v>264</v>
      </c>
      <c r="AB1287" s="27" t="s">
        <v>265</v>
      </c>
      <c r="AC1287" s="27" t="s">
        <v>6618</v>
      </c>
      <c r="AD1287" s="27" t="s">
        <v>267</v>
      </c>
      <c r="AE1287" s="27" t="s">
        <v>473</v>
      </c>
      <c r="AF1287" s="27" t="s">
        <v>687</v>
      </c>
      <c r="AG1287" s="29">
        <v>850000</v>
      </c>
      <c r="AH1287" s="27" t="s">
        <v>261</v>
      </c>
      <c r="AI1287" s="27" t="s">
        <v>262</v>
      </c>
      <c r="AJ1287" s="28" t="s">
        <v>262</v>
      </c>
      <c r="AK1287" s="27" t="s">
        <v>262</v>
      </c>
      <c r="AL1287" s="27" t="s">
        <v>262</v>
      </c>
      <c r="AM1287" s="27" t="s">
        <v>262</v>
      </c>
      <c r="AN1287" s="27" t="s">
        <v>262</v>
      </c>
      <c r="AO1287" s="27" t="s">
        <v>263</v>
      </c>
      <c r="AP1287" s="27" t="s">
        <v>261</v>
      </c>
      <c r="AQ1287" s="28" t="s">
        <v>262</v>
      </c>
      <c r="AR1287" s="27" t="s">
        <v>261</v>
      </c>
      <c r="AS1287" s="28" t="s">
        <v>262</v>
      </c>
      <c r="AT1287" s="27" t="s">
        <v>261</v>
      </c>
      <c r="AU1287" s="28" t="s">
        <v>262</v>
      </c>
      <c r="AV1287" s="27" t="s">
        <v>261</v>
      </c>
      <c r="AW1287" s="28" t="s">
        <v>262</v>
      </c>
      <c r="AX1287" s="27" t="s">
        <v>261</v>
      </c>
      <c r="AY1287" s="28" t="s">
        <v>262</v>
      </c>
      <c r="AZ1287" s="27" t="s">
        <v>263</v>
      </c>
      <c r="BA1287" s="28">
        <v>44630</v>
      </c>
      <c r="BB1287" s="27" t="s">
        <v>261</v>
      </c>
      <c r="BC1287" s="28" t="s">
        <v>262</v>
      </c>
      <c r="BD1287" s="27" t="s">
        <v>263</v>
      </c>
      <c r="BE1287" s="30">
        <v>44630</v>
      </c>
      <c r="BF1287" t="s">
        <v>1807</v>
      </c>
      <c r="BG1287" s="9" t="s">
        <v>1782</v>
      </c>
      <c r="BH1287" t="s">
        <v>272</v>
      </c>
      <c r="BI1287" t="s">
        <v>3152</v>
      </c>
      <c r="BJ1287" t="s">
        <v>210</v>
      </c>
      <c r="BK1287" t="s">
        <v>329</v>
      </c>
      <c r="BL1287" t="s">
        <v>212</v>
      </c>
      <c r="BM1287" t="s">
        <v>6492</v>
      </c>
      <c r="BN1287" t="s">
        <v>219</v>
      </c>
      <c r="BO1287" t="s">
        <v>276</v>
      </c>
      <c r="BP1287" t="s">
        <v>219</v>
      </c>
      <c r="BQ1287" t="s">
        <v>216</v>
      </c>
      <c r="BR1287" t="s">
        <v>6619</v>
      </c>
      <c r="BS1287" t="s">
        <v>1917</v>
      </c>
      <c r="BT1287" t="s">
        <v>1902</v>
      </c>
      <c r="BU1287" t="s">
        <v>6532</v>
      </c>
      <c r="BV1287" t="s">
        <v>219</v>
      </c>
      <c r="BW1287" t="s">
        <v>540</v>
      </c>
      <c r="BX1287" t="s">
        <v>6620</v>
      </c>
      <c r="BY1287" t="s">
        <v>6621</v>
      </c>
      <c r="BZ1287" t="s">
        <v>1934</v>
      </c>
      <c r="CA1287" t="s">
        <v>1902</v>
      </c>
      <c r="CB1287" t="s">
        <v>6532</v>
      </c>
      <c r="CC1287" t="s">
        <v>214</v>
      </c>
      <c r="CG1287" t="s">
        <v>219</v>
      </c>
      <c r="CI1287" t="s">
        <v>333</v>
      </c>
      <c r="CJ1287" t="s">
        <v>6622</v>
      </c>
      <c r="CK1287" t="s">
        <v>333</v>
      </c>
      <c r="CL1287" t="s">
        <v>282</v>
      </c>
      <c r="CN1287" t="s">
        <v>378</v>
      </c>
      <c r="CP1287" t="s">
        <v>225</v>
      </c>
      <c r="CQ1287" t="s">
        <v>225</v>
      </c>
      <c r="CR1287" t="s">
        <v>250</v>
      </c>
      <c r="CS1287" t="s">
        <v>250</v>
      </c>
      <c r="CT1287" t="s">
        <v>214</v>
      </c>
      <c r="CU1287" t="s">
        <v>214</v>
      </c>
      <c r="CV1287" t="s">
        <v>244</v>
      </c>
      <c r="CW1287" t="s">
        <v>244</v>
      </c>
      <c r="CX1287" t="s">
        <v>353</v>
      </c>
      <c r="CY1287" t="s">
        <v>353</v>
      </c>
      <c r="CZ1287" t="s">
        <v>219</v>
      </c>
      <c r="DA1287" t="s">
        <v>219</v>
      </c>
      <c r="DB1287" t="s">
        <v>398</v>
      </c>
      <c r="DC1287" t="s">
        <v>398</v>
      </c>
      <c r="DD1287" t="s">
        <v>219</v>
      </c>
      <c r="DI1287" t="s">
        <v>999</v>
      </c>
      <c r="DK1287" t="s">
        <v>237</v>
      </c>
      <c r="DL1287" t="s">
        <v>239</v>
      </c>
      <c r="DM1287" t="s">
        <v>214</v>
      </c>
      <c r="DN1287" t="s">
        <v>219</v>
      </c>
      <c r="DO1287" t="s">
        <v>414</v>
      </c>
      <c r="DP1287" t="s">
        <v>1936</v>
      </c>
      <c r="DR1287" t="s">
        <v>235</v>
      </c>
      <c r="DT1287" t="s">
        <v>219</v>
      </c>
      <c r="DU1287" t="s">
        <v>214</v>
      </c>
      <c r="DX1287" t="s">
        <v>242</v>
      </c>
      <c r="DY1287" t="s">
        <v>242</v>
      </c>
      <c r="DZ1287" t="s">
        <v>400</v>
      </c>
      <c r="EA1287" t="s">
        <v>242</v>
      </c>
      <c r="EB1287" t="s">
        <v>242</v>
      </c>
      <c r="EC1287" t="s">
        <v>242</v>
      </c>
      <c r="ED1287" t="s">
        <v>242</v>
      </c>
      <c r="EE1287" t="s">
        <v>214</v>
      </c>
      <c r="EF1287" t="s">
        <v>214</v>
      </c>
      <c r="EG1287" t="s">
        <v>214</v>
      </c>
      <c r="EI1287" t="s">
        <v>214</v>
      </c>
      <c r="EK1287" t="s">
        <v>242</v>
      </c>
      <c r="EL1287" t="s">
        <v>242</v>
      </c>
      <c r="EM1287" t="s">
        <v>240</v>
      </c>
      <c r="EN1287" t="s">
        <v>240</v>
      </c>
      <c r="EO1287" t="s">
        <v>240</v>
      </c>
      <c r="EP1287" t="s">
        <v>240</v>
      </c>
      <c r="EQ1287" t="s">
        <v>214</v>
      </c>
      <c r="ER1287" t="s">
        <v>214</v>
      </c>
      <c r="ES1287" t="s">
        <v>242</v>
      </c>
      <c r="ET1287" t="s">
        <v>242</v>
      </c>
      <c r="EU1287" t="s">
        <v>389</v>
      </c>
      <c r="EV1287" t="s">
        <v>389</v>
      </c>
      <c r="EW1287" t="s">
        <v>243</v>
      </c>
      <c r="EX1287" t="s">
        <v>243</v>
      </c>
      <c r="EY1287" t="s">
        <v>242</v>
      </c>
      <c r="EZ1287" t="s">
        <v>241</v>
      </c>
      <c r="FA1287" t="s">
        <v>241</v>
      </c>
      <c r="FB1287" t="s">
        <v>242</v>
      </c>
      <c r="FC1287" t="s">
        <v>242</v>
      </c>
      <c r="FD1287" t="s">
        <v>242</v>
      </c>
      <c r="FE1287" t="s">
        <v>286</v>
      </c>
      <c r="FF1287" t="s">
        <v>286</v>
      </c>
      <c r="FG1287" t="s">
        <v>239</v>
      </c>
      <c r="FH1287" t="s">
        <v>239</v>
      </c>
      <c r="FI1287" t="s">
        <v>214</v>
      </c>
      <c r="FJ1287" t="s">
        <v>214</v>
      </c>
      <c r="FK1287" t="s">
        <v>214</v>
      </c>
      <c r="FL1287" t="s">
        <v>402</v>
      </c>
      <c r="FM1287" t="s">
        <v>245</v>
      </c>
      <c r="FN1287" t="s">
        <v>239</v>
      </c>
      <c r="FO1287" t="s">
        <v>219</v>
      </c>
      <c r="FP1287" t="s">
        <v>219</v>
      </c>
      <c r="FQ1287" t="s">
        <v>241</v>
      </c>
      <c r="FR1287" t="s">
        <v>241</v>
      </c>
      <c r="FS1287" t="s">
        <v>241</v>
      </c>
      <c r="FT1287" t="s">
        <v>241</v>
      </c>
      <c r="FU1287" t="s">
        <v>219</v>
      </c>
      <c r="FV1287" t="s">
        <v>241</v>
      </c>
      <c r="FW1287" t="s">
        <v>241</v>
      </c>
      <c r="FX1287" t="s">
        <v>241</v>
      </c>
      <c r="FY1287" t="s">
        <v>241</v>
      </c>
      <c r="FZ1287" t="s">
        <v>248</v>
      </c>
      <c r="GA1287" t="s">
        <v>248</v>
      </c>
      <c r="GB1287" t="s">
        <v>227</v>
      </c>
      <c r="GC1287" t="s">
        <v>227</v>
      </c>
      <c r="GD1287" t="s">
        <v>293</v>
      </c>
      <c r="GE1287" t="s">
        <v>241</v>
      </c>
      <c r="GF1287" t="s">
        <v>293</v>
      </c>
      <c r="GG1287" t="s">
        <v>286</v>
      </c>
      <c r="GH1287" t="s">
        <v>241</v>
      </c>
      <c r="GI1287" t="s">
        <v>226</v>
      </c>
      <c r="GJ1287" t="s">
        <v>227</v>
      </c>
      <c r="GK1287" t="s">
        <v>227</v>
      </c>
      <c r="GL1287" t="s">
        <v>227</v>
      </c>
      <c r="GM1287" t="s">
        <v>244</v>
      </c>
      <c r="GN1287" t="s">
        <v>402</v>
      </c>
      <c r="GO1287" t="s">
        <v>214</v>
      </c>
      <c r="GP1287" t="s">
        <v>251</v>
      </c>
      <c r="GQ1287" t="s">
        <v>239</v>
      </c>
      <c r="GR1287" t="s">
        <v>295</v>
      </c>
      <c r="GS1287" t="s">
        <v>214</v>
      </c>
      <c r="GT1287" t="s">
        <v>241</v>
      </c>
      <c r="GU1287" t="s">
        <v>214</v>
      </c>
      <c r="GV1287" t="s">
        <v>241</v>
      </c>
      <c r="GW1287" t="s">
        <v>297</v>
      </c>
      <c r="GX1287" t="s">
        <v>297</v>
      </c>
      <c r="GY1287" t="s">
        <v>626</v>
      </c>
      <c r="GZ1287" t="s">
        <v>241</v>
      </c>
      <c r="HA1287" t="s">
        <v>239</v>
      </c>
      <c r="HB1287" t="s">
        <v>241</v>
      </c>
      <c r="HC1287" t="s">
        <v>315</v>
      </c>
      <c r="HD1287" t="s">
        <v>361</v>
      </c>
      <c r="HE1287" t="s">
        <v>317</v>
      </c>
      <c r="HF1287" t="s">
        <v>241</v>
      </c>
      <c r="HG1287" t="s">
        <v>362</v>
      </c>
      <c r="HH1287" t="s">
        <v>241</v>
      </c>
      <c r="HI1287" t="s">
        <v>241</v>
      </c>
      <c r="HJ1287" t="s">
        <v>219</v>
      </c>
      <c r="HK1287" t="s">
        <v>683</v>
      </c>
      <c r="HL1287" s="12"/>
      <c r="HM1287">
        <v>0.75</v>
      </c>
      <c r="HN1287">
        <v>0.5</v>
      </c>
      <c r="HO1287">
        <v>1</v>
      </c>
      <c r="HP1287">
        <v>0.75</v>
      </c>
      <c r="HQ1287">
        <v>0.5</v>
      </c>
      <c r="HR1287">
        <v>0.5</v>
      </c>
      <c r="HS1287">
        <v>1</v>
      </c>
      <c r="HT1287">
        <v>1</v>
      </c>
      <c r="HU1287">
        <v>1</v>
      </c>
      <c r="HV1287">
        <v>0.75</v>
      </c>
      <c r="HW1287">
        <v>0.75</v>
      </c>
      <c r="HX1287">
        <v>0.75</v>
      </c>
      <c r="HY1287">
        <v>1</v>
      </c>
      <c r="HZ1287">
        <v>0.75</v>
      </c>
      <c r="IA1287" s="4">
        <v>1</v>
      </c>
      <c r="IB1287">
        <v>0.75</v>
      </c>
      <c r="IC1287">
        <v>1</v>
      </c>
      <c r="ID1287">
        <v>0.75</v>
      </c>
      <c r="IE1287">
        <v>0.75</v>
      </c>
      <c r="IG1287">
        <v>0.75</v>
      </c>
      <c r="IH1287">
        <v>0.5</v>
      </c>
      <c r="II1287">
        <v>0.75</v>
      </c>
      <c r="IJ1287">
        <v>0.75</v>
      </c>
      <c r="IK1287">
        <v>1</v>
      </c>
      <c r="IL1287">
        <v>1</v>
      </c>
      <c r="IM1287">
        <v>0.25</v>
      </c>
      <c r="IN1287">
        <v>0.5</v>
      </c>
      <c r="IO1287">
        <v>1</v>
      </c>
      <c r="IQ1287">
        <v>2</v>
      </c>
      <c r="IS1287">
        <f t="shared" si="1149"/>
        <v>0.11249999999999999</v>
      </c>
      <c r="IT1287">
        <f t="shared" si="1150"/>
        <v>0.06</v>
      </c>
      <c r="IU1287">
        <f t="shared" si="1151"/>
        <v>0.08</v>
      </c>
      <c r="IV1287">
        <f t="shared" si="1152"/>
        <v>7.5000000000000011E-2</v>
      </c>
      <c r="IW1287">
        <f t="shared" si="1153"/>
        <v>0.04</v>
      </c>
      <c r="IX1287">
        <f t="shared" si="1154"/>
        <v>6.5000000000000002E-2</v>
      </c>
      <c r="IY1287">
        <f t="shared" si="1155"/>
        <v>0.1</v>
      </c>
      <c r="IZ1287">
        <f t="shared" si="1156"/>
        <v>0.11</v>
      </c>
      <c r="JA1287">
        <f t="shared" si="1157"/>
        <v>0.13</v>
      </c>
      <c r="JB1287">
        <f t="shared" si="1158"/>
        <v>7.5000000000000011E-2</v>
      </c>
      <c r="JC1287">
        <f t="shared" si="1159"/>
        <v>0.09</v>
      </c>
      <c r="JD1287">
        <f t="shared" si="1160"/>
        <v>8.2500000000000004E-2</v>
      </c>
      <c r="JE1287">
        <f t="shared" si="1161"/>
        <v>7.0000000000000007E-2</v>
      </c>
      <c r="JF1287">
        <f t="shared" si="1162"/>
        <v>0.09</v>
      </c>
      <c r="JG1287" s="5">
        <f t="shared" si="1163"/>
        <v>0.05</v>
      </c>
      <c r="JH1287">
        <f t="shared" si="1164"/>
        <v>0</v>
      </c>
      <c r="JI1287">
        <f t="shared" si="1164"/>
        <v>0</v>
      </c>
      <c r="JJ1287">
        <f t="shared" si="1165"/>
        <v>0.15000000000000002</v>
      </c>
      <c r="JK1287">
        <f t="shared" si="1166"/>
        <v>0.11249999999999999</v>
      </c>
      <c r="JL1287" s="6">
        <f t="shared" si="1167"/>
        <v>6.3333333333333325E-2</v>
      </c>
      <c r="JM1287">
        <f t="shared" si="1168"/>
        <v>0.09</v>
      </c>
      <c r="JN1287">
        <f t="shared" si="1169"/>
        <v>2.5000000000000001E-2</v>
      </c>
      <c r="JO1287">
        <f t="shared" si="1170"/>
        <v>0.11249999999999999</v>
      </c>
      <c r="JP1287">
        <f t="shared" si="1171"/>
        <v>7.5000000000000011E-2</v>
      </c>
      <c r="JQ1287">
        <f t="shared" si="1172"/>
        <v>0.12</v>
      </c>
      <c r="JR1287">
        <f t="shared" si="1173"/>
        <v>0.11</v>
      </c>
      <c r="JS1287">
        <f t="shared" si="1174"/>
        <v>2.5000000000000001E-2</v>
      </c>
      <c r="JT1287">
        <f t="shared" si="1174"/>
        <v>0.05</v>
      </c>
      <c r="JU1287">
        <f t="shared" si="1175"/>
        <v>1</v>
      </c>
      <c r="JV1287">
        <f t="shared" si="1175"/>
        <v>0</v>
      </c>
      <c r="JW1287">
        <f t="shared" si="1176"/>
        <v>0.15</v>
      </c>
      <c r="JY1287">
        <f t="shared" si="1177"/>
        <v>3.7500000000000006E-2</v>
      </c>
      <c r="JZ1287">
        <f t="shared" si="1178"/>
        <v>0.04</v>
      </c>
      <c r="KA1287">
        <f t="shared" si="1179"/>
        <v>0.02</v>
      </c>
      <c r="KB1287">
        <f t="shared" si="1179"/>
        <v>1.4999999999999999E-2</v>
      </c>
      <c r="KC1287">
        <f t="shared" si="1180"/>
        <v>0.02</v>
      </c>
      <c r="KD1287">
        <f t="shared" si="1148"/>
        <v>1.4999999999999999E-2</v>
      </c>
      <c r="KE1287">
        <f t="shared" si="1148"/>
        <v>0.03</v>
      </c>
      <c r="KF1287">
        <f t="shared" si="1148"/>
        <v>0.03</v>
      </c>
      <c r="KG1287">
        <f t="shared" si="1148"/>
        <v>0.03</v>
      </c>
      <c r="KH1287">
        <f t="shared" si="1148"/>
        <v>2.2499999999999999E-2</v>
      </c>
      <c r="KI1287">
        <f t="shared" si="1148"/>
        <v>2.2499999999999999E-2</v>
      </c>
      <c r="KJ1287">
        <f t="shared" si="1148"/>
        <v>2.2499999999999999E-2</v>
      </c>
      <c r="KK1287">
        <f t="shared" si="1181"/>
        <v>0.02</v>
      </c>
      <c r="KL1287">
        <f t="shared" si="1182"/>
        <v>0.03</v>
      </c>
      <c r="KM1287" s="5">
        <f t="shared" si="1183"/>
        <v>0.05</v>
      </c>
      <c r="KN1287">
        <f t="shared" si="1184"/>
        <v>0</v>
      </c>
      <c r="KO1287">
        <f t="shared" si="1184"/>
        <v>0</v>
      </c>
      <c r="KP1287">
        <f t="shared" si="1185"/>
        <v>4.4999999999999998E-2</v>
      </c>
      <c r="KQ1287">
        <f t="shared" si="1186"/>
        <v>2.2499999999999999E-2</v>
      </c>
      <c r="KR1287" s="6">
        <f t="shared" si="1187"/>
        <v>3.1666666666666662E-2</v>
      </c>
      <c r="KS1287">
        <f t="shared" si="1188"/>
        <v>0.03</v>
      </c>
      <c r="KT1287">
        <f t="shared" si="1189"/>
        <v>1.4999999999999999E-2</v>
      </c>
      <c r="KU1287">
        <f t="shared" si="1190"/>
        <v>0.03</v>
      </c>
      <c r="KV1287">
        <f t="shared" si="1191"/>
        <v>3.7500000000000006E-2</v>
      </c>
      <c r="KW1287">
        <f t="shared" si="1192"/>
        <v>0.01</v>
      </c>
      <c r="KX1287">
        <f t="shared" si="1193"/>
        <v>0</v>
      </c>
      <c r="KY1287">
        <f t="shared" si="1194"/>
        <v>0.01</v>
      </c>
      <c r="KZ1287">
        <f t="shared" si="1195"/>
        <v>1.4999999999999999E-2</v>
      </c>
      <c r="LA1287">
        <f t="shared" si="1196"/>
        <v>1</v>
      </c>
      <c r="LB1287">
        <f t="shared" si="1196"/>
        <v>0</v>
      </c>
      <c r="LC1287">
        <f t="shared" si="1197"/>
        <v>0.1</v>
      </c>
      <c r="LE1287" t="str">
        <f t="shared" si="1203"/>
        <v>Cote d'ivoire</v>
      </c>
      <c r="LF1287">
        <f t="shared" si="1198"/>
        <v>0.77249999999999996</v>
      </c>
      <c r="LG1287" s="6">
        <f t="shared" si="1199"/>
        <v>0.78333333333333333</v>
      </c>
      <c r="LH1287">
        <f t="shared" si="1200"/>
        <v>0.75750000000000006</v>
      </c>
      <c r="LI1287" s="6">
        <f t="shared" si="1201"/>
        <v>0.75166666666666682</v>
      </c>
      <c r="LJ1287">
        <f t="shared" si="1202"/>
        <v>2</v>
      </c>
    </row>
    <row r="1288" spans="1:322" x14ac:dyDescent="0.35">
      <c r="A1288" s="8">
        <v>44909</v>
      </c>
      <c r="B1288" t="s">
        <v>6623</v>
      </c>
      <c r="D1288" s="24" t="s">
        <v>321</v>
      </c>
      <c r="E1288" s="24" t="s">
        <v>321</v>
      </c>
      <c r="F1288" s="24">
        <v>28</v>
      </c>
      <c r="G1288" s="24" t="s">
        <v>258</v>
      </c>
      <c r="H1288" s="24" t="s">
        <v>322</v>
      </c>
      <c r="I1288" s="24" t="s">
        <v>6459</v>
      </c>
      <c r="J1288" s="24" t="s">
        <v>1805</v>
      </c>
      <c r="K1288" s="25">
        <v>44460</v>
      </c>
      <c r="L1288" s="25">
        <v>44459</v>
      </c>
      <c r="M1288" s="25">
        <v>44532</v>
      </c>
      <c r="N1288" s="24" t="s">
        <v>261</v>
      </c>
      <c r="O1288" s="24" t="s">
        <v>261</v>
      </c>
      <c r="P1288" s="24" t="s">
        <v>261</v>
      </c>
      <c r="Q1288" s="24" t="s">
        <v>324</v>
      </c>
      <c r="R1288" s="25">
        <v>44533</v>
      </c>
      <c r="S1288" s="25">
        <v>44566</v>
      </c>
      <c r="T1288" s="24" t="s">
        <v>263</v>
      </c>
      <c r="U1288" s="24" t="s">
        <v>261</v>
      </c>
      <c r="V1288" s="25" t="s">
        <v>262</v>
      </c>
      <c r="W1288" s="24" t="s">
        <v>261</v>
      </c>
      <c r="X1288" s="25" t="s">
        <v>262</v>
      </c>
      <c r="Y1288" s="24" t="s">
        <v>263</v>
      </c>
      <c r="Z1288" s="25">
        <v>44601</v>
      </c>
      <c r="AA1288" s="24" t="s">
        <v>264</v>
      </c>
      <c r="AB1288" s="24" t="s">
        <v>265</v>
      </c>
      <c r="AC1288" s="24" t="s">
        <v>6624</v>
      </c>
      <c r="AD1288" s="24" t="s">
        <v>267</v>
      </c>
      <c r="AE1288" s="24" t="s">
        <v>473</v>
      </c>
      <c r="AF1288" s="24" t="s">
        <v>687</v>
      </c>
      <c r="AG1288" s="31">
        <v>830000</v>
      </c>
      <c r="AH1288" s="24" t="s">
        <v>261</v>
      </c>
      <c r="AI1288" s="24" t="s">
        <v>262</v>
      </c>
      <c r="AJ1288" s="25" t="s">
        <v>262</v>
      </c>
      <c r="AK1288" s="24" t="s">
        <v>262</v>
      </c>
      <c r="AL1288" s="24" t="s">
        <v>262</v>
      </c>
      <c r="AM1288" s="24" t="s">
        <v>262</v>
      </c>
      <c r="AN1288" s="24" t="s">
        <v>262</v>
      </c>
      <c r="AO1288" s="27" t="s">
        <v>263</v>
      </c>
      <c r="AP1288" s="24" t="s">
        <v>261</v>
      </c>
      <c r="AQ1288" s="25" t="s">
        <v>262</v>
      </c>
      <c r="AR1288" s="24" t="s">
        <v>261</v>
      </c>
      <c r="AS1288" s="25" t="s">
        <v>262</v>
      </c>
      <c r="AT1288" s="24" t="s">
        <v>261</v>
      </c>
      <c r="AU1288" s="25" t="s">
        <v>262</v>
      </c>
      <c r="AV1288" s="24" t="s">
        <v>263</v>
      </c>
      <c r="AW1288" s="25">
        <v>44601</v>
      </c>
      <c r="AX1288" s="24" t="s">
        <v>261</v>
      </c>
      <c r="AY1288" s="25" t="s">
        <v>262</v>
      </c>
      <c r="AZ1288" s="27" t="s">
        <v>262</v>
      </c>
      <c r="BA1288" s="27" t="s">
        <v>262</v>
      </c>
      <c r="BB1288" s="24" t="s">
        <v>261</v>
      </c>
      <c r="BC1288" s="25" t="s">
        <v>262</v>
      </c>
      <c r="BD1288" s="24" t="s">
        <v>261</v>
      </c>
      <c r="BE1288" s="26" t="s">
        <v>262</v>
      </c>
      <c r="BF1288" t="s">
        <v>1807</v>
      </c>
      <c r="BG1288" s="9" t="s">
        <v>1782</v>
      </c>
      <c r="BH1288" t="s">
        <v>208</v>
      </c>
      <c r="BI1288" t="s">
        <v>328</v>
      </c>
      <c r="BJ1288" t="s">
        <v>210</v>
      </c>
      <c r="BK1288" t="s">
        <v>329</v>
      </c>
      <c r="BL1288" t="s">
        <v>212</v>
      </c>
      <c r="BM1288" t="s">
        <v>2407</v>
      </c>
      <c r="BN1288" t="s">
        <v>214</v>
      </c>
      <c r="BO1288" t="s">
        <v>331</v>
      </c>
      <c r="BP1288" t="s">
        <v>219</v>
      </c>
      <c r="BQ1288" t="s">
        <v>216</v>
      </c>
      <c r="BR1288" t="s">
        <v>1898</v>
      </c>
      <c r="BU1288" t="s">
        <v>2409</v>
      </c>
      <c r="BV1288" t="s">
        <v>214</v>
      </c>
      <c r="CC1288" t="s">
        <v>214</v>
      </c>
      <c r="CG1288" t="s">
        <v>219</v>
      </c>
      <c r="CI1288" t="s">
        <v>333</v>
      </c>
      <c r="CJ1288" t="s">
        <v>6625</v>
      </c>
      <c r="CK1288" t="s">
        <v>352</v>
      </c>
      <c r="CL1288" t="s">
        <v>282</v>
      </c>
      <c r="CN1288" t="s">
        <v>283</v>
      </c>
      <c r="CP1288" t="s">
        <v>284</v>
      </c>
      <c r="CQ1288" t="s">
        <v>225</v>
      </c>
      <c r="CR1288" t="s">
        <v>227</v>
      </c>
      <c r="CS1288" t="s">
        <v>250</v>
      </c>
      <c r="CT1288" t="s">
        <v>219</v>
      </c>
      <c r="CU1288" t="s">
        <v>214</v>
      </c>
      <c r="CV1288" t="s">
        <v>244</v>
      </c>
      <c r="CW1288" t="s">
        <v>227</v>
      </c>
      <c r="CX1288" t="s">
        <v>287</v>
      </c>
      <c r="CY1288" t="s">
        <v>353</v>
      </c>
      <c r="CZ1288" t="s">
        <v>214</v>
      </c>
      <c r="DA1288" t="s">
        <v>219</v>
      </c>
      <c r="DB1288" t="s">
        <v>229</v>
      </c>
      <c r="DC1288" t="s">
        <v>229</v>
      </c>
      <c r="DD1288" t="s">
        <v>219</v>
      </c>
      <c r="DI1288" t="s">
        <v>636</v>
      </c>
      <c r="DK1288" t="s">
        <v>242</v>
      </c>
      <c r="DL1288" t="s">
        <v>372</v>
      </c>
      <c r="DM1288" t="s">
        <v>214</v>
      </c>
      <c r="DN1288" t="s">
        <v>219</v>
      </c>
      <c r="DO1288" t="s">
        <v>288</v>
      </c>
      <c r="DP1288" t="s">
        <v>6626</v>
      </c>
      <c r="DR1288" t="s">
        <v>235</v>
      </c>
      <c r="DT1288" t="s">
        <v>214</v>
      </c>
      <c r="DU1288" t="s">
        <v>214</v>
      </c>
      <c r="DV1288" t="s">
        <v>870</v>
      </c>
      <c r="DX1288" t="s">
        <v>242</v>
      </c>
      <c r="DY1288" t="s">
        <v>242</v>
      </c>
      <c r="DZ1288" t="s">
        <v>400</v>
      </c>
      <c r="EA1288" t="s">
        <v>242</v>
      </c>
      <c r="EB1288" t="s">
        <v>242</v>
      </c>
      <c r="EC1288" t="s">
        <v>242</v>
      </c>
      <c r="ED1288" t="s">
        <v>233</v>
      </c>
      <c r="EE1288" t="s">
        <v>214</v>
      </c>
      <c r="EF1288" t="s">
        <v>214</v>
      </c>
      <c r="EG1288" t="s">
        <v>214</v>
      </c>
      <c r="EI1288" t="s">
        <v>214</v>
      </c>
      <c r="EK1288" t="s">
        <v>242</v>
      </c>
      <c r="EL1288" t="s">
        <v>242</v>
      </c>
      <c r="EM1288" t="s">
        <v>239</v>
      </c>
      <c r="EN1288" t="s">
        <v>239</v>
      </c>
      <c r="EO1288" t="s">
        <v>486</v>
      </c>
      <c r="EP1288" t="s">
        <v>486</v>
      </c>
      <c r="EQ1288" t="s">
        <v>214</v>
      </c>
      <c r="ER1288" t="s">
        <v>219</v>
      </c>
      <c r="ES1288" t="s">
        <v>242</v>
      </c>
      <c r="ET1288" t="s">
        <v>242</v>
      </c>
      <c r="EU1288" t="s">
        <v>242</v>
      </c>
      <c r="EV1288" t="s">
        <v>242</v>
      </c>
      <c r="EW1288" t="s">
        <v>243</v>
      </c>
      <c r="EX1288" t="s">
        <v>243</v>
      </c>
      <c r="EY1288" t="s">
        <v>242</v>
      </c>
      <c r="EZ1288" t="s">
        <v>241</v>
      </c>
      <c r="FA1288" t="s">
        <v>241</v>
      </c>
      <c r="FB1288" t="s">
        <v>242</v>
      </c>
      <c r="FC1288" t="s">
        <v>242</v>
      </c>
      <c r="FD1288" t="s">
        <v>239</v>
      </c>
      <c r="FE1288" t="s">
        <v>286</v>
      </c>
      <c r="FF1288" t="s">
        <v>286</v>
      </c>
      <c r="FG1288" t="s">
        <v>242</v>
      </c>
      <c r="FH1288" t="s">
        <v>242</v>
      </c>
      <c r="FI1288" t="s">
        <v>219</v>
      </c>
      <c r="FJ1288" t="s">
        <v>219</v>
      </c>
      <c r="FK1288" t="s">
        <v>214</v>
      </c>
      <c r="FL1288" t="s">
        <v>214</v>
      </c>
      <c r="FM1288" t="s">
        <v>292</v>
      </c>
      <c r="FN1288" t="s">
        <v>245</v>
      </c>
      <c r="FO1288" t="s">
        <v>219</v>
      </c>
      <c r="FP1288" t="s">
        <v>219</v>
      </c>
      <c r="FQ1288" t="s">
        <v>241</v>
      </c>
      <c r="FR1288" t="s">
        <v>241</v>
      </c>
      <c r="FS1288" t="s">
        <v>241</v>
      </c>
      <c r="FT1288" t="s">
        <v>241</v>
      </c>
      <c r="FU1288" t="s">
        <v>219</v>
      </c>
      <c r="FV1288" t="s">
        <v>241</v>
      </c>
      <c r="FW1288" t="s">
        <v>241</v>
      </c>
      <c r="FX1288" t="s">
        <v>241</v>
      </c>
      <c r="FY1288" t="s">
        <v>241</v>
      </c>
      <c r="FZ1288" t="s">
        <v>341</v>
      </c>
      <c r="GA1288" t="s">
        <v>341</v>
      </c>
      <c r="GB1288" t="s">
        <v>227</v>
      </c>
      <c r="GC1288" t="s">
        <v>227</v>
      </c>
      <c r="GD1288" t="s">
        <v>293</v>
      </c>
      <c r="GE1288" t="s">
        <v>241</v>
      </c>
      <c r="GF1288" t="s">
        <v>293</v>
      </c>
      <c r="GG1288" t="s">
        <v>227</v>
      </c>
      <c r="GH1288" t="s">
        <v>241</v>
      </c>
      <c r="GI1288" t="s">
        <v>227</v>
      </c>
      <c r="GJ1288" t="s">
        <v>227</v>
      </c>
      <c r="GK1288" t="s">
        <v>227</v>
      </c>
      <c r="GL1288" t="s">
        <v>227</v>
      </c>
      <c r="GM1288" t="s">
        <v>227</v>
      </c>
      <c r="GN1288" t="s">
        <v>219</v>
      </c>
      <c r="GO1288" t="s">
        <v>219</v>
      </c>
      <c r="GP1288" t="s">
        <v>342</v>
      </c>
      <c r="GQ1288" t="s">
        <v>342</v>
      </c>
      <c r="GR1288" t="s">
        <v>241</v>
      </c>
      <c r="GS1288" t="s">
        <v>214</v>
      </c>
      <c r="GT1288" t="s">
        <v>241</v>
      </c>
      <c r="GU1288" t="s">
        <v>214</v>
      </c>
      <c r="GV1288" t="s">
        <v>241</v>
      </c>
      <c r="GW1288" t="s">
        <v>296</v>
      </c>
      <c r="GX1288" t="s">
        <v>296</v>
      </c>
      <c r="GY1288" t="s">
        <v>254</v>
      </c>
      <c r="GZ1288" t="s">
        <v>241</v>
      </c>
      <c r="HA1288" t="s">
        <v>241</v>
      </c>
      <c r="HB1288" t="s">
        <v>241</v>
      </c>
      <c r="HC1288" t="s">
        <v>883</v>
      </c>
      <c r="HD1288" t="s">
        <v>316</v>
      </c>
      <c r="HE1288" t="s">
        <v>317</v>
      </c>
      <c r="HF1288" t="s">
        <v>241</v>
      </c>
      <c r="HG1288" t="s">
        <v>362</v>
      </c>
      <c r="HH1288" t="s">
        <v>241</v>
      </c>
      <c r="HI1288" t="s">
        <v>241</v>
      </c>
      <c r="HJ1288" t="s">
        <v>219</v>
      </c>
      <c r="HK1288" t="s">
        <v>241</v>
      </c>
      <c r="HL1288" s="12"/>
      <c r="HM1288">
        <v>0.75</v>
      </c>
      <c r="HN1288">
        <v>1</v>
      </c>
      <c r="HO1288">
        <v>0</v>
      </c>
      <c r="HP1288">
        <v>0.75</v>
      </c>
      <c r="HQ1288">
        <v>0</v>
      </c>
      <c r="HR1288">
        <v>0.75</v>
      </c>
      <c r="HS1288">
        <v>1</v>
      </c>
      <c r="HT1288">
        <v>1</v>
      </c>
      <c r="HU1288">
        <v>0</v>
      </c>
      <c r="HV1288">
        <v>0.75</v>
      </c>
      <c r="HW1288">
        <v>0.75</v>
      </c>
      <c r="HX1288">
        <v>0.75</v>
      </c>
      <c r="HY1288">
        <v>1</v>
      </c>
      <c r="HZ1288">
        <v>0.75</v>
      </c>
      <c r="IA1288" s="4">
        <v>1</v>
      </c>
      <c r="IB1288">
        <v>0.75</v>
      </c>
      <c r="IC1288">
        <v>0.75</v>
      </c>
      <c r="ID1288">
        <v>0.75</v>
      </c>
      <c r="IE1288">
        <v>0.75</v>
      </c>
      <c r="IG1288">
        <v>0.75</v>
      </c>
      <c r="IH1288">
        <v>0.75</v>
      </c>
      <c r="II1288">
        <v>1</v>
      </c>
      <c r="IJ1288">
        <v>1</v>
      </c>
      <c r="IK1288">
        <v>1</v>
      </c>
      <c r="IL1288">
        <v>1</v>
      </c>
      <c r="IM1288">
        <v>1</v>
      </c>
      <c r="IN1288">
        <v>1</v>
      </c>
      <c r="IO1288">
        <v>1</v>
      </c>
      <c r="IQ1288">
        <v>0</v>
      </c>
      <c r="IS1288">
        <f t="shared" si="1149"/>
        <v>0.11249999999999999</v>
      </c>
      <c r="IT1288">
        <f t="shared" si="1150"/>
        <v>0.12</v>
      </c>
      <c r="IU1288">
        <f t="shared" si="1151"/>
        <v>0</v>
      </c>
      <c r="IV1288">
        <f t="shared" si="1152"/>
        <v>7.5000000000000011E-2</v>
      </c>
      <c r="IW1288">
        <f t="shared" si="1153"/>
        <v>0</v>
      </c>
      <c r="IX1288">
        <f t="shared" si="1154"/>
        <v>9.7500000000000003E-2</v>
      </c>
      <c r="IY1288">
        <f t="shared" si="1155"/>
        <v>0.1</v>
      </c>
      <c r="IZ1288">
        <f t="shared" si="1156"/>
        <v>0.11</v>
      </c>
      <c r="JA1288">
        <f t="shared" si="1157"/>
        <v>0</v>
      </c>
      <c r="JB1288">
        <f t="shared" si="1158"/>
        <v>7.5000000000000011E-2</v>
      </c>
      <c r="JC1288">
        <f t="shared" si="1159"/>
        <v>0.09</v>
      </c>
      <c r="JD1288">
        <f t="shared" si="1160"/>
        <v>8.2500000000000004E-2</v>
      </c>
      <c r="JE1288">
        <f t="shared" si="1161"/>
        <v>7.0000000000000007E-2</v>
      </c>
      <c r="JF1288">
        <f t="shared" si="1162"/>
        <v>0.09</v>
      </c>
      <c r="JG1288" s="5">
        <f t="shared" si="1163"/>
        <v>0.05</v>
      </c>
      <c r="JH1288">
        <f t="shared" si="1164"/>
        <v>0</v>
      </c>
      <c r="JI1288">
        <f t="shared" si="1164"/>
        <v>0</v>
      </c>
      <c r="JJ1288">
        <f t="shared" si="1165"/>
        <v>0.15000000000000002</v>
      </c>
      <c r="JK1288">
        <f t="shared" si="1166"/>
        <v>0.11249999999999999</v>
      </c>
      <c r="JL1288" s="6">
        <f t="shared" si="1167"/>
        <v>0.06</v>
      </c>
      <c r="JM1288">
        <f t="shared" si="1168"/>
        <v>0.09</v>
      </c>
      <c r="JN1288">
        <f t="shared" si="1169"/>
        <v>3.7500000000000006E-2</v>
      </c>
      <c r="JO1288">
        <f t="shared" si="1170"/>
        <v>0.15</v>
      </c>
      <c r="JP1288">
        <f t="shared" si="1171"/>
        <v>0.1</v>
      </c>
      <c r="JQ1288">
        <f t="shared" si="1172"/>
        <v>0.12</v>
      </c>
      <c r="JR1288">
        <f t="shared" si="1173"/>
        <v>0.11</v>
      </c>
      <c r="JS1288">
        <f t="shared" si="1174"/>
        <v>0.1</v>
      </c>
      <c r="JT1288">
        <f t="shared" si="1174"/>
        <v>0.1</v>
      </c>
      <c r="JU1288">
        <f t="shared" si="1175"/>
        <v>1</v>
      </c>
      <c r="JV1288">
        <f t="shared" si="1175"/>
        <v>0</v>
      </c>
      <c r="JW1288">
        <f t="shared" si="1176"/>
        <v>0.15</v>
      </c>
      <c r="JY1288">
        <f t="shared" si="1177"/>
        <v>3.7500000000000006E-2</v>
      </c>
      <c r="JZ1288">
        <f t="shared" si="1178"/>
        <v>0.08</v>
      </c>
      <c r="KA1288">
        <f t="shared" si="1179"/>
        <v>0</v>
      </c>
      <c r="KB1288">
        <f t="shared" si="1179"/>
        <v>1.4999999999999999E-2</v>
      </c>
      <c r="KC1288">
        <f t="shared" si="1180"/>
        <v>0</v>
      </c>
      <c r="KD1288">
        <f t="shared" si="1148"/>
        <v>2.2499999999999999E-2</v>
      </c>
      <c r="KE1288">
        <f t="shared" si="1148"/>
        <v>0.03</v>
      </c>
      <c r="KF1288">
        <f t="shared" si="1148"/>
        <v>0.03</v>
      </c>
      <c r="KG1288">
        <f t="shared" ref="KG1288:KJ1351" si="1204">HU1288*0.03</f>
        <v>0</v>
      </c>
      <c r="KH1288">
        <f t="shared" si="1204"/>
        <v>2.2499999999999999E-2</v>
      </c>
      <c r="KI1288">
        <f t="shared" si="1204"/>
        <v>2.2499999999999999E-2</v>
      </c>
      <c r="KJ1288">
        <f t="shared" si="1204"/>
        <v>2.2499999999999999E-2</v>
      </c>
      <c r="KK1288">
        <f t="shared" si="1181"/>
        <v>0.02</v>
      </c>
      <c r="KL1288">
        <f t="shared" si="1182"/>
        <v>0.03</v>
      </c>
      <c r="KM1288" s="5">
        <f t="shared" si="1183"/>
        <v>0.05</v>
      </c>
      <c r="KN1288">
        <f t="shared" si="1184"/>
        <v>0</v>
      </c>
      <c r="KO1288">
        <f t="shared" si="1184"/>
        <v>0</v>
      </c>
      <c r="KP1288">
        <f t="shared" si="1185"/>
        <v>4.4999999999999998E-2</v>
      </c>
      <c r="KQ1288">
        <f t="shared" si="1186"/>
        <v>2.2499999999999999E-2</v>
      </c>
      <c r="KR1288" s="6">
        <f t="shared" si="1187"/>
        <v>0.03</v>
      </c>
      <c r="KS1288">
        <f t="shared" si="1188"/>
        <v>0.03</v>
      </c>
      <c r="KT1288">
        <f t="shared" si="1189"/>
        <v>2.2499999999999999E-2</v>
      </c>
      <c r="KU1288">
        <f t="shared" si="1190"/>
        <v>0.04</v>
      </c>
      <c r="KV1288">
        <f t="shared" si="1191"/>
        <v>0.05</v>
      </c>
      <c r="KW1288">
        <f t="shared" si="1192"/>
        <v>0.01</v>
      </c>
      <c r="KX1288">
        <f t="shared" si="1193"/>
        <v>0</v>
      </c>
      <c r="KY1288">
        <f t="shared" si="1194"/>
        <v>0.04</v>
      </c>
      <c r="KZ1288">
        <f t="shared" si="1195"/>
        <v>0.03</v>
      </c>
      <c r="LA1288">
        <f t="shared" si="1196"/>
        <v>1</v>
      </c>
      <c r="LB1288">
        <f t="shared" si="1196"/>
        <v>0</v>
      </c>
      <c r="LC1288">
        <f t="shared" si="1197"/>
        <v>0.1</v>
      </c>
      <c r="LE1288" t="str">
        <f t="shared" si="1203"/>
        <v>Cote d'ivoire</v>
      </c>
      <c r="LF1288">
        <f t="shared" si="1198"/>
        <v>0.61499999999999999</v>
      </c>
      <c r="LG1288" s="6">
        <f t="shared" si="1199"/>
        <v>0.78</v>
      </c>
      <c r="LH1288">
        <f t="shared" si="1200"/>
        <v>0.95749999999999991</v>
      </c>
      <c r="LI1288" s="6">
        <f t="shared" si="1201"/>
        <v>0.8025000000000001</v>
      </c>
      <c r="LJ1288">
        <f t="shared" si="1202"/>
        <v>0</v>
      </c>
    </row>
    <row r="1289" spans="1:322" x14ac:dyDescent="0.35">
      <c r="A1289" s="8">
        <v>44888</v>
      </c>
      <c r="B1289" t="s">
        <v>6627</v>
      </c>
      <c r="D1289" s="27" t="s">
        <v>257</v>
      </c>
      <c r="E1289" s="27" t="s">
        <v>257</v>
      </c>
      <c r="F1289" s="27">
        <v>32</v>
      </c>
      <c r="G1289" s="27" t="s">
        <v>258</v>
      </c>
      <c r="H1289" s="27" t="s">
        <v>1136</v>
      </c>
      <c r="I1289" s="27" t="s">
        <v>6459</v>
      </c>
      <c r="J1289" s="27" t="s">
        <v>1805</v>
      </c>
      <c r="K1289" s="28">
        <v>44489</v>
      </c>
      <c r="L1289" s="28">
        <v>43679</v>
      </c>
      <c r="M1289" s="28">
        <v>44511</v>
      </c>
      <c r="N1289" s="27" t="s">
        <v>263</v>
      </c>
      <c r="O1289" s="27" t="s">
        <v>261</v>
      </c>
      <c r="P1289" s="27" t="s">
        <v>261</v>
      </c>
      <c r="Q1289" s="27" t="s">
        <v>324</v>
      </c>
      <c r="R1289" s="28">
        <v>44537</v>
      </c>
      <c r="S1289" s="28">
        <v>44537</v>
      </c>
      <c r="T1289" s="27" t="s">
        <v>263</v>
      </c>
      <c r="U1289" s="27" t="s">
        <v>261</v>
      </c>
      <c r="V1289" s="28" t="s">
        <v>262</v>
      </c>
      <c r="W1289" s="27" t="s">
        <v>261</v>
      </c>
      <c r="X1289" s="28" t="s">
        <v>262</v>
      </c>
      <c r="Y1289" s="27" t="s">
        <v>263</v>
      </c>
      <c r="Z1289" s="28">
        <v>44645</v>
      </c>
      <c r="AA1289" s="27" t="s">
        <v>264</v>
      </c>
      <c r="AB1289" s="27" t="s">
        <v>265</v>
      </c>
      <c r="AC1289" s="27" t="s">
        <v>6628</v>
      </c>
      <c r="AD1289" s="27" t="s">
        <v>267</v>
      </c>
      <c r="AE1289" s="27" t="s">
        <v>600</v>
      </c>
      <c r="AF1289" s="27" t="s">
        <v>687</v>
      </c>
      <c r="AG1289" s="29">
        <v>848500</v>
      </c>
      <c r="AH1289" s="27" t="s">
        <v>261</v>
      </c>
      <c r="AI1289" s="27" t="s">
        <v>262</v>
      </c>
      <c r="AJ1289" s="28" t="s">
        <v>262</v>
      </c>
      <c r="AK1289" s="27" t="s">
        <v>262</v>
      </c>
      <c r="AL1289" s="27" t="s">
        <v>262</v>
      </c>
      <c r="AM1289" s="27" t="s">
        <v>262</v>
      </c>
      <c r="AN1289" s="27" t="s">
        <v>262</v>
      </c>
      <c r="AO1289" s="27" t="s">
        <v>263</v>
      </c>
      <c r="AP1289" s="27" t="s">
        <v>261</v>
      </c>
      <c r="AQ1289" s="28" t="s">
        <v>262</v>
      </c>
      <c r="AR1289" s="27" t="s">
        <v>261</v>
      </c>
      <c r="AS1289" s="28" t="s">
        <v>262</v>
      </c>
      <c r="AT1289" s="27" t="s">
        <v>263</v>
      </c>
      <c r="AU1289" s="28">
        <v>44645</v>
      </c>
      <c r="AV1289" s="27" t="s">
        <v>261</v>
      </c>
      <c r="AW1289" s="28" t="s">
        <v>262</v>
      </c>
      <c r="AX1289" s="27" t="s">
        <v>263</v>
      </c>
      <c r="AY1289" s="28">
        <v>44645</v>
      </c>
      <c r="AZ1289" s="27" t="s">
        <v>263</v>
      </c>
      <c r="BA1289" s="28">
        <v>44511</v>
      </c>
      <c r="BB1289" s="27" t="s">
        <v>261</v>
      </c>
      <c r="BC1289" s="28" t="s">
        <v>262</v>
      </c>
      <c r="BD1289" s="27" t="s">
        <v>263</v>
      </c>
      <c r="BE1289" s="30">
        <v>44512</v>
      </c>
      <c r="BF1289" t="s">
        <v>1807</v>
      </c>
      <c r="BG1289" s="9" t="s">
        <v>1782</v>
      </c>
      <c r="BH1289" t="s">
        <v>272</v>
      </c>
      <c r="BI1289" t="s">
        <v>365</v>
      </c>
      <c r="BJ1289" t="s">
        <v>210</v>
      </c>
      <c r="BK1289" t="s">
        <v>211</v>
      </c>
      <c r="BL1289" t="s">
        <v>212</v>
      </c>
      <c r="BM1289" t="s">
        <v>1897</v>
      </c>
      <c r="BN1289" t="s">
        <v>219</v>
      </c>
      <c r="BO1289" t="s">
        <v>753</v>
      </c>
      <c r="BP1289" t="s">
        <v>219</v>
      </c>
      <c r="BQ1289" t="s">
        <v>216</v>
      </c>
      <c r="BR1289" t="s">
        <v>6629</v>
      </c>
      <c r="BS1289" t="s">
        <v>6630</v>
      </c>
      <c r="BT1289" t="s">
        <v>6629</v>
      </c>
      <c r="BU1289" t="s">
        <v>6629</v>
      </c>
      <c r="BV1289" t="s">
        <v>219</v>
      </c>
      <c r="BW1289" t="s">
        <v>496</v>
      </c>
      <c r="BX1289" t="s">
        <v>6631</v>
      </c>
      <c r="BY1289" t="s">
        <v>1902</v>
      </c>
      <c r="BZ1289" t="s">
        <v>1917</v>
      </c>
      <c r="CA1289" t="s">
        <v>1902</v>
      </c>
      <c r="CB1289" t="s">
        <v>6632</v>
      </c>
      <c r="CC1289" t="s">
        <v>219</v>
      </c>
      <c r="CD1289" t="s">
        <v>410</v>
      </c>
      <c r="CF1289" t="s">
        <v>215</v>
      </c>
      <c r="CG1289" t="s">
        <v>219</v>
      </c>
      <c r="CI1289" t="s">
        <v>333</v>
      </c>
      <c r="CJ1289" t="s">
        <v>6633</v>
      </c>
      <c r="CK1289" t="s">
        <v>333</v>
      </c>
      <c r="CL1289" t="s">
        <v>500</v>
      </c>
      <c r="CM1289" t="s">
        <v>6634</v>
      </c>
      <c r="CN1289" t="s">
        <v>283</v>
      </c>
      <c r="CP1289" t="s">
        <v>284</v>
      </c>
      <c r="CQ1289" t="s">
        <v>370</v>
      </c>
      <c r="CR1289" t="s">
        <v>286</v>
      </c>
      <c r="CS1289" t="s">
        <v>226</v>
      </c>
      <c r="CT1289" t="s">
        <v>219</v>
      </c>
      <c r="CU1289" t="s">
        <v>219</v>
      </c>
      <c r="CV1289" t="s">
        <v>244</v>
      </c>
      <c r="CW1289" t="s">
        <v>244</v>
      </c>
      <c r="CX1289" t="s">
        <v>228</v>
      </c>
      <c r="CY1289" t="s">
        <v>228</v>
      </c>
      <c r="CZ1289" t="s">
        <v>219</v>
      </c>
      <c r="DA1289" t="s">
        <v>219</v>
      </c>
      <c r="DB1289" t="s">
        <v>230</v>
      </c>
      <c r="DC1289" t="s">
        <v>230</v>
      </c>
      <c r="DD1289" t="s">
        <v>219</v>
      </c>
      <c r="DI1289" t="s">
        <v>500</v>
      </c>
      <c r="DJ1289" t="s">
        <v>6635</v>
      </c>
      <c r="DK1289" t="s">
        <v>233</v>
      </c>
      <c r="DL1289" t="s">
        <v>239</v>
      </c>
      <c r="DM1289" t="s">
        <v>219</v>
      </c>
      <c r="DN1289" t="s">
        <v>219</v>
      </c>
      <c r="DO1289" t="s">
        <v>288</v>
      </c>
      <c r="DP1289" t="s">
        <v>399</v>
      </c>
      <c r="DR1289" t="s">
        <v>239</v>
      </c>
      <c r="DT1289" t="s">
        <v>219</v>
      </c>
      <c r="DU1289" t="s">
        <v>219</v>
      </c>
      <c r="DX1289" t="s">
        <v>237</v>
      </c>
      <c r="DY1289" t="s">
        <v>237</v>
      </c>
      <c r="DZ1289" t="s">
        <v>400</v>
      </c>
      <c r="EA1289" t="s">
        <v>237</v>
      </c>
      <c r="EB1289" t="s">
        <v>239</v>
      </c>
      <c r="EC1289" t="s">
        <v>237</v>
      </c>
      <c r="ED1289" t="s">
        <v>239</v>
      </c>
      <c r="EE1289" t="s">
        <v>214</v>
      </c>
      <c r="EF1289" t="s">
        <v>214</v>
      </c>
      <c r="EG1289" t="s">
        <v>214</v>
      </c>
      <c r="EI1289" t="s">
        <v>214</v>
      </c>
      <c r="EK1289" t="s">
        <v>239</v>
      </c>
      <c r="EL1289" t="s">
        <v>239</v>
      </c>
      <c r="EM1289" t="s">
        <v>239</v>
      </c>
      <c r="EN1289" t="s">
        <v>239</v>
      </c>
      <c r="EO1289" t="s">
        <v>239</v>
      </c>
      <c r="EP1289" t="s">
        <v>357</v>
      </c>
      <c r="EQ1289" t="s">
        <v>214</v>
      </c>
      <c r="ER1289" t="s">
        <v>214</v>
      </c>
      <c r="ES1289" t="s">
        <v>233</v>
      </c>
      <c r="ET1289" t="s">
        <v>233</v>
      </c>
      <c r="EU1289" t="s">
        <v>239</v>
      </c>
      <c r="EV1289" t="s">
        <v>233</v>
      </c>
      <c r="EW1289" t="s">
        <v>243</v>
      </c>
      <c r="EX1289" t="s">
        <v>243</v>
      </c>
      <c r="EY1289" t="s">
        <v>237</v>
      </c>
      <c r="EZ1289" t="s">
        <v>241</v>
      </c>
      <c r="FA1289" t="s">
        <v>241</v>
      </c>
      <c r="FB1289" t="s">
        <v>239</v>
      </c>
      <c r="FC1289" t="s">
        <v>372</v>
      </c>
      <c r="FD1289" t="s">
        <v>233</v>
      </c>
      <c r="FE1289" t="s">
        <v>227</v>
      </c>
      <c r="FF1289" t="s">
        <v>357</v>
      </c>
      <c r="FG1289" t="s">
        <v>532</v>
      </c>
      <c r="FH1289" t="s">
        <v>390</v>
      </c>
      <c r="FI1289" t="s">
        <v>214</v>
      </c>
      <c r="FJ1289" t="s">
        <v>214</v>
      </c>
      <c r="FK1289" t="s">
        <v>214</v>
      </c>
      <c r="FL1289" t="s">
        <v>402</v>
      </c>
      <c r="FM1289" t="s">
        <v>1545</v>
      </c>
      <c r="FN1289" t="s">
        <v>1545</v>
      </c>
      <c r="FO1289" t="s">
        <v>214</v>
      </c>
      <c r="FP1289" t="s">
        <v>214</v>
      </c>
      <c r="FQ1289" t="s">
        <v>500</v>
      </c>
      <c r="FR1289" t="s">
        <v>6636</v>
      </c>
      <c r="FS1289" t="s">
        <v>1545</v>
      </c>
      <c r="FT1289" t="s">
        <v>241</v>
      </c>
      <c r="FU1289" t="s">
        <v>219</v>
      </c>
      <c r="FV1289" t="s">
        <v>241</v>
      </c>
      <c r="FW1289" t="s">
        <v>241</v>
      </c>
      <c r="FX1289" t="s">
        <v>241</v>
      </c>
      <c r="FY1289" t="s">
        <v>241</v>
      </c>
      <c r="FZ1289" t="s">
        <v>341</v>
      </c>
      <c r="GA1289" t="s">
        <v>335</v>
      </c>
      <c r="GB1289" t="s">
        <v>244</v>
      </c>
      <c r="GC1289" t="s">
        <v>227</v>
      </c>
      <c r="GD1289" t="s">
        <v>1545</v>
      </c>
      <c r="GE1289" t="s">
        <v>241</v>
      </c>
      <c r="GF1289" t="s">
        <v>1545</v>
      </c>
      <c r="GG1289" t="s">
        <v>227</v>
      </c>
      <c r="GH1289" t="s">
        <v>241</v>
      </c>
      <c r="GI1289" t="s">
        <v>357</v>
      </c>
      <c r="GJ1289" t="s">
        <v>227</v>
      </c>
      <c r="GK1289" t="s">
        <v>357</v>
      </c>
      <c r="GL1289" t="s">
        <v>357</v>
      </c>
      <c r="GM1289" t="s">
        <v>227</v>
      </c>
      <c r="GN1289" t="s">
        <v>219</v>
      </c>
      <c r="GO1289" t="s">
        <v>402</v>
      </c>
      <c r="GP1289" t="s">
        <v>295</v>
      </c>
      <c r="GQ1289" t="s">
        <v>239</v>
      </c>
      <c r="GR1289" t="s">
        <v>295</v>
      </c>
      <c r="GS1289" t="s">
        <v>402</v>
      </c>
      <c r="GT1289" t="s">
        <v>608</v>
      </c>
      <c r="GU1289" t="s">
        <v>219</v>
      </c>
      <c r="GV1289" t="s">
        <v>608</v>
      </c>
      <c r="GW1289" t="s">
        <v>404</v>
      </c>
      <c r="GX1289" t="s">
        <v>404</v>
      </c>
      <c r="GY1289" t="s">
        <v>609</v>
      </c>
      <c r="GZ1289" t="s">
        <v>241</v>
      </c>
      <c r="HA1289" t="s">
        <v>298</v>
      </c>
      <c r="HB1289" t="s">
        <v>241</v>
      </c>
      <c r="HC1289" t="s">
        <v>315</v>
      </c>
      <c r="HD1289" t="s">
        <v>361</v>
      </c>
      <c r="HE1289" t="s">
        <v>317</v>
      </c>
      <c r="HF1289" t="s">
        <v>241</v>
      </c>
      <c r="HG1289" t="s">
        <v>319</v>
      </c>
      <c r="HH1289" t="s">
        <v>241</v>
      </c>
      <c r="HI1289" t="s">
        <v>241</v>
      </c>
      <c r="HJ1289" t="s">
        <v>214</v>
      </c>
      <c r="HK1289" t="s">
        <v>6637</v>
      </c>
      <c r="HL1289" s="12"/>
      <c r="HM1289">
        <v>0.75</v>
      </c>
      <c r="HN1289">
        <v>0.25</v>
      </c>
      <c r="HO1289">
        <v>0</v>
      </c>
      <c r="HP1289">
        <v>0.75</v>
      </c>
      <c r="HQ1289">
        <v>1</v>
      </c>
      <c r="HR1289">
        <v>0.25</v>
      </c>
      <c r="HS1289">
        <v>0</v>
      </c>
      <c r="HT1289">
        <v>1</v>
      </c>
      <c r="HU1289">
        <v>1</v>
      </c>
      <c r="HV1289">
        <v>0.5</v>
      </c>
      <c r="HW1289">
        <v>0.5</v>
      </c>
      <c r="HX1289">
        <v>0.5</v>
      </c>
      <c r="HY1289">
        <v>1</v>
      </c>
      <c r="HZ1289">
        <v>0.5</v>
      </c>
      <c r="IA1289" s="4">
        <v>1</v>
      </c>
      <c r="IB1289">
        <v>0.25</v>
      </c>
      <c r="IC1289">
        <v>0.5</v>
      </c>
      <c r="ID1289">
        <v>0.5</v>
      </c>
      <c r="IE1289">
        <v>0</v>
      </c>
      <c r="IG1289">
        <v>0</v>
      </c>
      <c r="IH1289">
        <v>0.5</v>
      </c>
      <c r="II1289">
        <v>0.5</v>
      </c>
      <c r="IJ1289">
        <v>1</v>
      </c>
      <c r="IK1289">
        <v>0.75</v>
      </c>
      <c r="IL1289">
        <v>0.5</v>
      </c>
      <c r="IM1289">
        <v>1</v>
      </c>
      <c r="IN1289">
        <v>1</v>
      </c>
      <c r="IO1289">
        <v>0.5</v>
      </c>
      <c r="IQ1289">
        <v>6</v>
      </c>
      <c r="IS1289">
        <f t="shared" si="1149"/>
        <v>0.11249999999999999</v>
      </c>
      <c r="IT1289">
        <f t="shared" si="1150"/>
        <v>0.03</v>
      </c>
      <c r="IU1289">
        <f t="shared" si="1151"/>
        <v>0</v>
      </c>
      <c r="IV1289">
        <f t="shared" si="1152"/>
        <v>7.5000000000000011E-2</v>
      </c>
      <c r="IW1289">
        <f t="shared" si="1153"/>
        <v>0.08</v>
      </c>
      <c r="IX1289">
        <f t="shared" si="1154"/>
        <v>3.2500000000000001E-2</v>
      </c>
      <c r="IY1289">
        <f t="shared" si="1155"/>
        <v>0</v>
      </c>
      <c r="IZ1289">
        <f t="shared" si="1156"/>
        <v>0.11</v>
      </c>
      <c r="JA1289">
        <f t="shared" si="1157"/>
        <v>0.13</v>
      </c>
      <c r="JB1289">
        <f t="shared" si="1158"/>
        <v>0.05</v>
      </c>
      <c r="JC1289">
        <f t="shared" si="1159"/>
        <v>0.06</v>
      </c>
      <c r="JD1289">
        <f t="shared" si="1160"/>
        <v>5.5E-2</v>
      </c>
      <c r="JE1289">
        <f t="shared" si="1161"/>
        <v>7.0000000000000007E-2</v>
      </c>
      <c r="JF1289">
        <f t="shared" si="1162"/>
        <v>0.06</v>
      </c>
      <c r="JG1289" s="5">
        <f t="shared" si="1163"/>
        <v>0.05</v>
      </c>
      <c r="JH1289">
        <f t="shared" si="1164"/>
        <v>0</v>
      </c>
      <c r="JI1289">
        <f t="shared" si="1164"/>
        <v>0</v>
      </c>
      <c r="JJ1289">
        <f t="shared" si="1165"/>
        <v>0.1</v>
      </c>
      <c r="JK1289">
        <f t="shared" si="1166"/>
        <v>0</v>
      </c>
      <c r="JL1289" s="6">
        <f t="shared" si="1167"/>
        <v>3.6666666666666667E-2</v>
      </c>
      <c r="JM1289">
        <f t="shared" si="1168"/>
        <v>0</v>
      </c>
      <c r="JN1289">
        <f t="shared" si="1169"/>
        <v>2.5000000000000001E-2</v>
      </c>
      <c r="JO1289">
        <f t="shared" si="1170"/>
        <v>7.4999999999999997E-2</v>
      </c>
      <c r="JP1289">
        <f t="shared" si="1171"/>
        <v>0.1</v>
      </c>
      <c r="JQ1289">
        <f t="shared" si="1172"/>
        <v>0.09</v>
      </c>
      <c r="JR1289">
        <f t="shared" si="1173"/>
        <v>5.5E-2</v>
      </c>
      <c r="JS1289">
        <f t="shared" si="1174"/>
        <v>0.1</v>
      </c>
      <c r="JT1289">
        <f t="shared" si="1174"/>
        <v>0.1</v>
      </c>
      <c r="JU1289">
        <f t="shared" si="1175"/>
        <v>0.5</v>
      </c>
      <c r="JV1289">
        <f t="shared" si="1175"/>
        <v>0</v>
      </c>
      <c r="JW1289">
        <f t="shared" si="1176"/>
        <v>7.4999999999999997E-2</v>
      </c>
      <c r="JY1289">
        <f t="shared" si="1177"/>
        <v>3.7500000000000006E-2</v>
      </c>
      <c r="JZ1289">
        <f t="shared" si="1178"/>
        <v>0.02</v>
      </c>
      <c r="KA1289">
        <f t="shared" si="1179"/>
        <v>0</v>
      </c>
      <c r="KB1289">
        <f t="shared" si="1179"/>
        <v>1.4999999999999999E-2</v>
      </c>
      <c r="KC1289">
        <f t="shared" si="1180"/>
        <v>0.04</v>
      </c>
      <c r="KD1289">
        <f t="shared" ref="KD1289:KI1352" si="1205">HR1289*0.03</f>
        <v>7.4999999999999997E-3</v>
      </c>
      <c r="KE1289">
        <f t="shared" si="1205"/>
        <v>0</v>
      </c>
      <c r="KF1289">
        <f t="shared" si="1205"/>
        <v>0.03</v>
      </c>
      <c r="KG1289">
        <f t="shared" si="1204"/>
        <v>0.03</v>
      </c>
      <c r="KH1289">
        <f t="shared" si="1204"/>
        <v>1.4999999999999999E-2</v>
      </c>
      <c r="KI1289">
        <f t="shared" si="1204"/>
        <v>1.4999999999999999E-2</v>
      </c>
      <c r="KJ1289">
        <f t="shared" si="1204"/>
        <v>1.4999999999999999E-2</v>
      </c>
      <c r="KK1289">
        <f t="shared" si="1181"/>
        <v>0.02</v>
      </c>
      <c r="KL1289">
        <f t="shared" si="1182"/>
        <v>0.02</v>
      </c>
      <c r="KM1289" s="5">
        <f t="shared" si="1183"/>
        <v>0.05</v>
      </c>
      <c r="KN1289">
        <f t="shared" si="1184"/>
        <v>0</v>
      </c>
      <c r="KO1289">
        <f t="shared" si="1184"/>
        <v>0</v>
      </c>
      <c r="KP1289">
        <f t="shared" si="1185"/>
        <v>0.03</v>
      </c>
      <c r="KQ1289">
        <f t="shared" si="1186"/>
        <v>0</v>
      </c>
      <c r="KR1289" s="6">
        <f t="shared" si="1187"/>
        <v>1.8333333333333333E-2</v>
      </c>
      <c r="KS1289">
        <f t="shared" si="1188"/>
        <v>0</v>
      </c>
      <c r="KT1289">
        <f t="shared" si="1189"/>
        <v>1.4999999999999999E-2</v>
      </c>
      <c r="KU1289">
        <f t="shared" si="1190"/>
        <v>0.02</v>
      </c>
      <c r="KV1289">
        <f t="shared" si="1191"/>
        <v>0.05</v>
      </c>
      <c r="KW1289">
        <f t="shared" si="1192"/>
        <v>7.4999999999999997E-3</v>
      </c>
      <c r="KX1289">
        <f t="shared" si="1193"/>
        <v>0</v>
      </c>
      <c r="KY1289">
        <f t="shared" si="1194"/>
        <v>0.04</v>
      </c>
      <c r="KZ1289">
        <f t="shared" si="1195"/>
        <v>0.03</v>
      </c>
      <c r="LA1289">
        <f t="shared" si="1196"/>
        <v>0.5</v>
      </c>
      <c r="LB1289">
        <f t="shared" si="1196"/>
        <v>0</v>
      </c>
      <c r="LC1289">
        <f t="shared" si="1197"/>
        <v>0.05</v>
      </c>
      <c r="LE1289" t="str">
        <f t="shared" si="1203"/>
        <v>Cote d'ivoire</v>
      </c>
      <c r="LF1289">
        <f t="shared" si="1198"/>
        <v>0.56999999999999995</v>
      </c>
      <c r="LG1289" s="6">
        <f t="shared" si="1199"/>
        <v>0.48166666666666674</v>
      </c>
      <c r="LH1289">
        <f t="shared" si="1200"/>
        <v>0.62</v>
      </c>
      <c r="LI1289" s="6">
        <f t="shared" si="1201"/>
        <v>0.57583333333333331</v>
      </c>
      <c r="LJ1289">
        <f t="shared" si="1202"/>
        <v>6</v>
      </c>
    </row>
    <row r="1290" spans="1:322" x14ac:dyDescent="0.35">
      <c r="A1290" s="8">
        <v>44914</v>
      </c>
      <c r="B1290" t="s">
        <v>6638</v>
      </c>
      <c r="D1290" s="24" t="s">
        <v>257</v>
      </c>
      <c r="E1290" s="24" t="s">
        <v>257</v>
      </c>
      <c r="F1290" s="24">
        <v>48</v>
      </c>
      <c r="G1290" s="24" t="s">
        <v>258</v>
      </c>
      <c r="H1290" s="24" t="s">
        <v>1136</v>
      </c>
      <c r="I1290" s="24" t="s">
        <v>6459</v>
      </c>
      <c r="J1290" s="24" t="s">
        <v>1805</v>
      </c>
      <c r="K1290" s="25">
        <v>44490</v>
      </c>
      <c r="L1290" s="25">
        <v>43432</v>
      </c>
      <c r="M1290" s="25">
        <v>44511</v>
      </c>
      <c r="N1290" s="24" t="s">
        <v>263</v>
      </c>
      <c r="O1290" s="24" t="s">
        <v>261</v>
      </c>
      <c r="P1290" s="24" t="s">
        <v>261</v>
      </c>
      <c r="Q1290" s="24" t="s">
        <v>324</v>
      </c>
      <c r="R1290" s="25">
        <v>44567</v>
      </c>
      <c r="S1290" s="25">
        <v>44567</v>
      </c>
      <c r="T1290" s="24" t="s">
        <v>263</v>
      </c>
      <c r="U1290" s="24" t="s">
        <v>261</v>
      </c>
      <c r="V1290" s="25" t="s">
        <v>262</v>
      </c>
      <c r="W1290" s="24" t="s">
        <v>261</v>
      </c>
      <c r="X1290" s="25" t="s">
        <v>262</v>
      </c>
      <c r="Y1290" s="24" t="s">
        <v>263</v>
      </c>
      <c r="Z1290" s="25">
        <v>44594</v>
      </c>
      <c r="AA1290" s="24" t="s">
        <v>264</v>
      </c>
      <c r="AB1290" s="24" t="s">
        <v>265</v>
      </c>
      <c r="AC1290" s="24" t="s">
        <v>6639</v>
      </c>
      <c r="AD1290" s="24" t="s">
        <v>267</v>
      </c>
      <c r="AE1290" s="24" t="s">
        <v>473</v>
      </c>
      <c r="AF1290" s="24" t="s">
        <v>687</v>
      </c>
      <c r="AG1290" s="31">
        <v>815000</v>
      </c>
      <c r="AH1290" s="24" t="s">
        <v>261</v>
      </c>
      <c r="AI1290" s="24" t="s">
        <v>262</v>
      </c>
      <c r="AJ1290" s="25" t="s">
        <v>262</v>
      </c>
      <c r="AK1290" s="24" t="s">
        <v>262</v>
      </c>
      <c r="AL1290" s="24" t="s">
        <v>262</v>
      </c>
      <c r="AM1290" s="24" t="s">
        <v>262</v>
      </c>
      <c r="AN1290" s="24" t="s">
        <v>262</v>
      </c>
      <c r="AO1290" s="27" t="s">
        <v>263</v>
      </c>
      <c r="AP1290" s="24" t="s">
        <v>261</v>
      </c>
      <c r="AQ1290" s="25" t="s">
        <v>262</v>
      </c>
      <c r="AR1290" s="24" t="s">
        <v>261</v>
      </c>
      <c r="AS1290" s="25" t="s">
        <v>262</v>
      </c>
      <c r="AT1290" s="24" t="s">
        <v>261</v>
      </c>
      <c r="AU1290" s="25" t="s">
        <v>262</v>
      </c>
      <c r="AV1290" s="24" t="s">
        <v>263</v>
      </c>
      <c r="AW1290" s="25">
        <v>44594</v>
      </c>
      <c r="AX1290" s="24" t="s">
        <v>261</v>
      </c>
      <c r="AY1290" s="25" t="s">
        <v>262</v>
      </c>
      <c r="AZ1290" s="24" t="s">
        <v>263</v>
      </c>
      <c r="BA1290" s="25">
        <v>44511</v>
      </c>
      <c r="BB1290" s="24" t="s">
        <v>261</v>
      </c>
      <c r="BC1290" s="25" t="s">
        <v>262</v>
      </c>
      <c r="BD1290" s="24" t="s">
        <v>263</v>
      </c>
      <c r="BE1290" s="26">
        <v>44512</v>
      </c>
      <c r="BF1290" t="s">
        <v>1807</v>
      </c>
      <c r="BG1290" s="9" t="s">
        <v>1782</v>
      </c>
      <c r="BH1290" t="s">
        <v>272</v>
      </c>
      <c r="BI1290" t="s">
        <v>2901</v>
      </c>
      <c r="BJ1290" t="s">
        <v>210</v>
      </c>
      <c r="BK1290" t="s">
        <v>329</v>
      </c>
      <c r="BL1290" t="s">
        <v>212</v>
      </c>
      <c r="BM1290" t="s">
        <v>4439</v>
      </c>
      <c r="BN1290" t="s">
        <v>219</v>
      </c>
      <c r="BO1290" t="s">
        <v>302</v>
      </c>
      <c r="BP1290" t="s">
        <v>219</v>
      </c>
      <c r="BQ1290" t="s">
        <v>216</v>
      </c>
      <c r="BR1290" t="s">
        <v>6532</v>
      </c>
      <c r="BS1290" t="s">
        <v>1917</v>
      </c>
      <c r="BT1290" t="s">
        <v>1902</v>
      </c>
      <c r="BU1290" t="s">
        <v>1902</v>
      </c>
      <c r="BV1290" t="s">
        <v>219</v>
      </c>
      <c r="BW1290" t="s">
        <v>859</v>
      </c>
      <c r="BY1290" t="s">
        <v>1900</v>
      </c>
      <c r="BZ1290" t="s">
        <v>1902</v>
      </c>
      <c r="CA1290" t="s">
        <v>1902</v>
      </c>
      <c r="CB1290" t="s">
        <v>1902</v>
      </c>
      <c r="CC1290" t="s">
        <v>219</v>
      </c>
      <c r="CD1290" t="s">
        <v>859</v>
      </c>
      <c r="CF1290" t="s">
        <v>215</v>
      </c>
      <c r="CG1290" t="s">
        <v>219</v>
      </c>
      <c r="CI1290" t="s">
        <v>335</v>
      </c>
      <c r="CJ1290" t="s">
        <v>6640</v>
      </c>
      <c r="CK1290" t="s">
        <v>352</v>
      </c>
      <c r="CL1290" t="s">
        <v>1263</v>
      </c>
      <c r="CN1290" t="s">
        <v>283</v>
      </c>
      <c r="CP1290" t="s">
        <v>224</v>
      </c>
      <c r="CQ1290" t="s">
        <v>224</v>
      </c>
      <c r="CR1290" t="s">
        <v>226</v>
      </c>
      <c r="CS1290" t="s">
        <v>286</v>
      </c>
      <c r="CT1290" t="s">
        <v>219</v>
      </c>
      <c r="CU1290" t="s">
        <v>219</v>
      </c>
      <c r="CV1290" t="s">
        <v>227</v>
      </c>
      <c r="CW1290" t="s">
        <v>227</v>
      </c>
      <c r="CX1290" t="s">
        <v>287</v>
      </c>
      <c r="CY1290" t="s">
        <v>287</v>
      </c>
      <c r="CZ1290" t="s">
        <v>214</v>
      </c>
      <c r="DA1290" t="s">
        <v>219</v>
      </c>
      <c r="DB1290" t="s">
        <v>357</v>
      </c>
      <c r="DC1290" t="s">
        <v>398</v>
      </c>
      <c r="DD1290" t="s">
        <v>214</v>
      </c>
      <c r="DE1290" t="s">
        <v>231</v>
      </c>
      <c r="DG1290" t="s">
        <v>231</v>
      </c>
      <c r="DI1290" t="s">
        <v>500</v>
      </c>
      <c r="DJ1290" t="s">
        <v>6641</v>
      </c>
      <c r="DK1290" t="s">
        <v>239</v>
      </c>
      <c r="DL1290" t="s">
        <v>239</v>
      </c>
      <c r="DM1290" t="s">
        <v>219</v>
      </c>
      <c r="DN1290" t="s">
        <v>219</v>
      </c>
      <c r="DO1290" t="s">
        <v>234</v>
      </c>
      <c r="DP1290" t="s">
        <v>6642</v>
      </c>
      <c r="DQ1290" t="s">
        <v>6642</v>
      </c>
      <c r="DR1290" t="s">
        <v>452</v>
      </c>
      <c r="DS1290" t="s">
        <v>6642</v>
      </c>
      <c r="DT1290" t="s">
        <v>219</v>
      </c>
      <c r="DU1290" t="s">
        <v>219</v>
      </c>
      <c r="DX1290" t="s">
        <v>372</v>
      </c>
      <c r="DY1290" t="s">
        <v>372</v>
      </c>
      <c r="DZ1290" t="s">
        <v>238</v>
      </c>
      <c r="EA1290" t="s">
        <v>233</v>
      </c>
      <c r="EB1290" t="s">
        <v>233</v>
      </c>
      <c r="EC1290" t="s">
        <v>239</v>
      </c>
      <c r="ED1290" t="s">
        <v>239</v>
      </c>
      <c r="EE1290" t="s">
        <v>219</v>
      </c>
      <c r="EF1290" t="s">
        <v>214</v>
      </c>
      <c r="EI1290" t="s">
        <v>214</v>
      </c>
      <c r="EK1290" t="s">
        <v>242</v>
      </c>
      <c r="EL1290" t="s">
        <v>242</v>
      </c>
      <c r="EM1290" t="s">
        <v>239</v>
      </c>
      <c r="EN1290" t="s">
        <v>239</v>
      </c>
      <c r="EO1290" t="s">
        <v>239</v>
      </c>
      <c r="EP1290" t="s">
        <v>239</v>
      </c>
      <c r="EQ1290" t="s">
        <v>214</v>
      </c>
      <c r="ER1290" t="s">
        <v>219</v>
      </c>
      <c r="ES1290" t="s">
        <v>242</v>
      </c>
      <c r="ET1290" t="s">
        <v>242</v>
      </c>
      <c r="EU1290" t="s">
        <v>237</v>
      </c>
      <c r="EV1290" t="s">
        <v>237</v>
      </c>
      <c r="EW1290" t="s">
        <v>243</v>
      </c>
      <c r="EX1290" t="s">
        <v>243</v>
      </c>
      <c r="EY1290" t="s">
        <v>239</v>
      </c>
      <c r="EZ1290" t="s">
        <v>241</v>
      </c>
      <c r="FA1290" t="s">
        <v>241</v>
      </c>
      <c r="FB1290" t="s">
        <v>239</v>
      </c>
      <c r="FC1290" t="s">
        <v>239</v>
      </c>
      <c r="FD1290" t="s">
        <v>239</v>
      </c>
      <c r="FE1290" t="s">
        <v>226</v>
      </c>
      <c r="FF1290" t="s">
        <v>226</v>
      </c>
      <c r="FG1290" t="s">
        <v>548</v>
      </c>
      <c r="FH1290" t="s">
        <v>548</v>
      </c>
      <c r="FI1290" t="s">
        <v>219</v>
      </c>
      <c r="FJ1290" t="s">
        <v>219</v>
      </c>
      <c r="FK1290" t="s">
        <v>219</v>
      </c>
      <c r="FL1290" t="s">
        <v>219</v>
      </c>
      <c r="FM1290" t="s">
        <v>245</v>
      </c>
      <c r="FN1290" t="s">
        <v>245</v>
      </c>
      <c r="FO1290" t="s">
        <v>214</v>
      </c>
      <c r="FP1290" t="s">
        <v>219</v>
      </c>
      <c r="FQ1290" t="s">
        <v>500</v>
      </c>
      <c r="FR1290" t="s">
        <v>6643</v>
      </c>
      <c r="FS1290" t="s">
        <v>247</v>
      </c>
      <c r="FT1290" t="s">
        <v>241</v>
      </c>
      <c r="FU1290" t="s">
        <v>219</v>
      </c>
      <c r="FV1290" t="s">
        <v>241</v>
      </c>
      <c r="FW1290" t="s">
        <v>241</v>
      </c>
      <c r="FX1290" t="s">
        <v>241</v>
      </c>
      <c r="FY1290" t="s">
        <v>241</v>
      </c>
      <c r="FZ1290" t="s">
        <v>341</v>
      </c>
      <c r="GA1290" t="s">
        <v>341</v>
      </c>
      <c r="GB1290" t="s">
        <v>227</v>
      </c>
      <c r="GC1290" t="s">
        <v>286</v>
      </c>
      <c r="GD1290" t="s">
        <v>293</v>
      </c>
      <c r="GE1290" t="s">
        <v>241</v>
      </c>
      <c r="GF1290" t="s">
        <v>293</v>
      </c>
      <c r="GG1290" t="s">
        <v>226</v>
      </c>
      <c r="GH1290" t="s">
        <v>6644</v>
      </c>
      <c r="GI1290" t="s">
        <v>226</v>
      </c>
      <c r="GJ1290" t="s">
        <v>227</v>
      </c>
      <c r="GK1290" t="s">
        <v>227</v>
      </c>
      <c r="GL1290" t="s">
        <v>227</v>
      </c>
      <c r="GM1290" t="s">
        <v>227</v>
      </c>
      <c r="GN1290" t="s">
        <v>219</v>
      </c>
      <c r="GO1290" t="s">
        <v>219</v>
      </c>
      <c r="GP1290" t="s">
        <v>295</v>
      </c>
      <c r="GQ1290" t="s">
        <v>553</v>
      </c>
      <c r="GR1290" t="s">
        <v>553</v>
      </c>
      <c r="GS1290" t="s">
        <v>219</v>
      </c>
      <c r="GT1290" t="s">
        <v>575</v>
      </c>
      <c r="GU1290" t="s">
        <v>219</v>
      </c>
      <c r="GV1290" t="s">
        <v>575</v>
      </c>
      <c r="GW1290" t="s">
        <v>253</v>
      </c>
      <c r="GX1290" t="s">
        <v>253</v>
      </c>
      <c r="GY1290" t="s">
        <v>626</v>
      </c>
      <c r="GZ1290" t="s">
        <v>241</v>
      </c>
      <c r="HA1290" t="s">
        <v>239</v>
      </c>
      <c r="HB1290" t="s">
        <v>241</v>
      </c>
      <c r="HC1290" t="s">
        <v>883</v>
      </c>
      <c r="HD1290" t="s">
        <v>316</v>
      </c>
      <c r="HE1290" t="s">
        <v>429</v>
      </c>
      <c r="HF1290" t="s">
        <v>241</v>
      </c>
      <c r="HG1290" t="s">
        <v>319</v>
      </c>
      <c r="HH1290" t="s">
        <v>241</v>
      </c>
      <c r="HI1290" t="s">
        <v>241</v>
      </c>
      <c r="HJ1290" t="s">
        <v>219</v>
      </c>
      <c r="HK1290" t="s">
        <v>6645</v>
      </c>
      <c r="HL1290" s="12"/>
      <c r="HM1290">
        <v>0.5</v>
      </c>
      <c r="HN1290">
        <v>0</v>
      </c>
      <c r="HO1290">
        <v>0</v>
      </c>
      <c r="HP1290">
        <v>1</v>
      </c>
      <c r="HQ1290">
        <v>0.5</v>
      </c>
      <c r="HR1290">
        <v>0.5</v>
      </c>
      <c r="HS1290">
        <v>0</v>
      </c>
      <c r="HT1290">
        <v>1</v>
      </c>
      <c r="HU1290">
        <v>1</v>
      </c>
      <c r="HV1290">
        <v>0</v>
      </c>
      <c r="HW1290">
        <v>0.25</v>
      </c>
      <c r="HX1290">
        <v>0.5</v>
      </c>
      <c r="HZ1290">
        <v>0.75</v>
      </c>
      <c r="IA1290" s="4">
        <v>1</v>
      </c>
      <c r="IB1290">
        <v>0.75</v>
      </c>
      <c r="IC1290">
        <v>0.5</v>
      </c>
      <c r="ID1290">
        <v>0.5</v>
      </c>
      <c r="IE1290">
        <v>0.5</v>
      </c>
      <c r="IG1290">
        <v>1</v>
      </c>
      <c r="IH1290">
        <v>0.25</v>
      </c>
      <c r="II1290">
        <v>0.75</v>
      </c>
      <c r="IJ1290">
        <v>1</v>
      </c>
      <c r="IK1290">
        <v>1</v>
      </c>
      <c r="IL1290">
        <v>1</v>
      </c>
      <c r="IM1290">
        <v>0</v>
      </c>
      <c r="IN1290">
        <v>1</v>
      </c>
      <c r="IO1290">
        <v>0</v>
      </c>
      <c r="IP1290">
        <v>0</v>
      </c>
      <c r="IQ1290">
        <v>4</v>
      </c>
      <c r="IS1290">
        <f t="shared" si="1149"/>
        <v>7.4999999999999997E-2</v>
      </c>
      <c r="IT1290">
        <f t="shared" si="1150"/>
        <v>0</v>
      </c>
      <c r="IU1290">
        <f t="shared" si="1151"/>
        <v>0</v>
      </c>
      <c r="IV1290">
        <f t="shared" si="1152"/>
        <v>0.1</v>
      </c>
      <c r="IW1290">
        <f t="shared" si="1153"/>
        <v>0.04</v>
      </c>
      <c r="IX1290">
        <f t="shared" si="1154"/>
        <v>6.5000000000000002E-2</v>
      </c>
      <c r="IY1290">
        <f t="shared" si="1155"/>
        <v>0</v>
      </c>
      <c r="IZ1290">
        <f t="shared" si="1156"/>
        <v>0.11</v>
      </c>
      <c r="JA1290">
        <f t="shared" si="1157"/>
        <v>0.13</v>
      </c>
      <c r="JB1290">
        <f t="shared" si="1158"/>
        <v>0</v>
      </c>
      <c r="JC1290">
        <f t="shared" si="1159"/>
        <v>0.03</v>
      </c>
      <c r="JD1290">
        <f t="shared" si="1160"/>
        <v>5.5E-2</v>
      </c>
      <c r="JE1290">
        <f t="shared" si="1161"/>
        <v>0</v>
      </c>
      <c r="JF1290">
        <f t="shared" si="1162"/>
        <v>0.09</v>
      </c>
      <c r="JG1290" s="5">
        <f t="shared" si="1163"/>
        <v>0.05</v>
      </c>
      <c r="JH1290">
        <f t="shared" si="1164"/>
        <v>0</v>
      </c>
      <c r="JI1290">
        <f t="shared" si="1164"/>
        <v>0</v>
      </c>
      <c r="JJ1290">
        <f t="shared" si="1165"/>
        <v>0.1</v>
      </c>
      <c r="JK1290">
        <f t="shared" si="1166"/>
        <v>7.4999999999999997E-2</v>
      </c>
      <c r="JL1290" s="6">
        <f t="shared" si="1167"/>
        <v>0.04</v>
      </c>
      <c r="JM1290">
        <f t="shared" si="1168"/>
        <v>0.12</v>
      </c>
      <c r="JN1290">
        <f t="shared" si="1169"/>
        <v>1.2500000000000001E-2</v>
      </c>
      <c r="JO1290">
        <f t="shared" si="1170"/>
        <v>0.11249999999999999</v>
      </c>
      <c r="JP1290">
        <f t="shared" si="1171"/>
        <v>0.1</v>
      </c>
      <c r="JQ1290">
        <f t="shared" si="1172"/>
        <v>0.12</v>
      </c>
      <c r="JR1290">
        <f t="shared" si="1173"/>
        <v>0.11</v>
      </c>
      <c r="JS1290">
        <f t="shared" si="1174"/>
        <v>0</v>
      </c>
      <c r="JT1290">
        <f t="shared" si="1174"/>
        <v>0.1</v>
      </c>
      <c r="JU1290">
        <f t="shared" si="1175"/>
        <v>0</v>
      </c>
      <c r="JV1290">
        <f t="shared" si="1175"/>
        <v>0</v>
      </c>
      <c r="JW1290">
        <f t="shared" si="1176"/>
        <v>0</v>
      </c>
      <c r="JY1290">
        <f t="shared" si="1177"/>
        <v>2.5000000000000001E-2</v>
      </c>
      <c r="JZ1290">
        <f t="shared" si="1178"/>
        <v>0</v>
      </c>
      <c r="KA1290">
        <f t="shared" si="1179"/>
        <v>0</v>
      </c>
      <c r="KB1290">
        <f t="shared" si="1179"/>
        <v>0.02</v>
      </c>
      <c r="KC1290">
        <f t="shared" si="1180"/>
        <v>0.02</v>
      </c>
      <c r="KD1290">
        <f t="shared" si="1205"/>
        <v>1.4999999999999999E-2</v>
      </c>
      <c r="KE1290">
        <f t="shared" si="1205"/>
        <v>0</v>
      </c>
      <c r="KF1290">
        <f t="shared" si="1205"/>
        <v>0.03</v>
      </c>
      <c r="KG1290">
        <f t="shared" si="1204"/>
        <v>0.03</v>
      </c>
      <c r="KH1290">
        <f t="shared" si="1204"/>
        <v>0</v>
      </c>
      <c r="KI1290">
        <f t="shared" si="1204"/>
        <v>7.4999999999999997E-3</v>
      </c>
      <c r="KJ1290">
        <f t="shared" si="1204"/>
        <v>1.4999999999999999E-2</v>
      </c>
      <c r="KK1290">
        <f t="shared" si="1181"/>
        <v>0</v>
      </c>
      <c r="KL1290">
        <f t="shared" si="1182"/>
        <v>0.03</v>
      </c>
      <c r="KM1290" s="5">
        <f t="shared" si="1183"/>
        <v>0.05</v>
      </c>
      <c r="KN1290">
        <f t="shared" si="1184"/>
        <v>0</v>
      </c>
      <c r="KO1290">
        <f t="shared" si="1184"/>
        <v>0</v>
      </c>
      <c r="KP1290">
        <f t="shared" si="1185"/>
        <v>0.03</v>
      </c>
      <c r="KQ1290">
        <f t="shared" si="1186"/>
        <v>1.4999999999999999E-2</v>
      </c>
      <c r="KR1290" s="6">
        <f t="shared" si="1187"/>
        <v>0.02</v>
      </c>
      <c r="KS1290">
        <f t="shared" si="1188"/>
        <v>0.04</v>
      </c>
      <c r="KT1290">
        <f t="shared" si="1189"/>
        <v>7.4999999999999997E-3</v>
      </c>
      <c r="KU1290">
        <f t="shared" si="1190"/>
        <v>0.03</v>
      </c>
      <c r="KV1290">
        <f t="shared" si="1191"/>
        <v>0.05</v>
      </c>
      <c r="KW1290">
        <f t="shared" si="1192"/>
        <v>0.01</v>
      </c>
      <c r="KX1290">
        <f t="shared" si="1193"/>
        <v>0</v>
      </c>
      <c r="KY1290">
        <f t="shared" si="1194"/>
        <v>0</v>
      </c>
      <c r="KZ1290">
        <f t="shared" si="1195"/>
        <v>0.03</v>
      </c>
      <c r="LA1290">
        <f t="shared" si="1196"/>
        <v>0</v>
      </c>
      <c r="LB1290">
        <f t="shared" si="1196"/>
        <v>0</v>
      </c>
      <c r="LC1290">
        <f t="shared" si="1197"/>
        <v>0</v>
      </c>
      <c r="LE1290" t="str">
        <f t="shared" si="1203"/>
        <v>Cote d'ivoire</v>
      </c>
      <c r="LF1290">
        <f t="shared" si="1198"/>
        <v>0.52</v>
      </c>
      <c r="LG1290" s="6">
        <f t="shared" si="1199"/>
        <v>0.43999999999999995</v>
      </c>
      <c r="LH1290">
        <f t="shared" si="1200"/>
        <v>0.67499999999999993</v>
      </c>
      <c r="LI1290" s="6">
        <f t="shared" si="1201"/>
        <v>0.47500000000000009</v>
      </c>
      <c r="LJ1290">
        <f t="shared" si="1202"/>
        <v>4</v>
      </c>
    </row>
    <row r="1291" spans="1:322" x14ac:dyDescent="0.35">
      <c r="A1291" s="8">
        <v>44889</v>
      </c>
      <c r="B1291" t="s">
        <v>6646</v>
      </c>
      <c r="D1291" s="27" t="s">
        <v>257</v>
      </c>
      <c r="E1291" s="27" t="s">
        <v>257</v>
      </c>
      <c r="F1291" s="27">
        <v>24</v>
      </c>
      <c r="G1291" s="27" t="s">
        <v>258</v>
      </c>
      <c r="H1291" s="27" t="s">
        <v>322</v>
      </c>
      <c r="I1291" s="27" t="s">
        <v>6459</v>
      </c>
      <c r="J1291" s="27" t="s">
        <v>1805</v>
      </c>
      <c r="K1291" s="28">
        <v>44491</v>
      </c>
      <c r="L1291" s="28">
        <v>44491</v>
      </c>
      <c r="M1291" s="28">
        <v>44630</v>
      </c>
      <c r="N1291" s="27" t="s">
        <v>261</v>
      </c>
      <c r="O1291" s="27" t="s">
        <v>261</v>
      </c>
      <c r="P1291" s="27" t="s">
        <v>261</v>
      </c>
      <c r="Q1291" s="27" t="s">
        <v>324</v>
      </c>
      <c r="R1291" s="28">
        <v>44634</v>
      </c>
      <c r="S1291" s="28">
        <v>44634</v>
      </c>
      <c r="T1291" s="27" t="s">
        <v>263</v>
      </c>
      <c r="U1291" s="27" t="s">
        <v>261</v>
      </c>
      <c r="V1291" s="28" t="s">
        <v>262</v>
      </c>
      <c r="W1291" s="27" t="s">
        <v>261</v>
      </c>
      <c r="X1291" s="28" t="s">
        <v>262</v>
      </c>
      <c r="Y1291" s="27" t="s">
        <v>263</v>
      </c>
      <c r="Z1291" s="28">
        <v>44657</v>
      </c>
      <c r="AA1291" s="27" t="s">
        <v>264</v>
      </c>
      <c r="AB1291" s="27" t="s">
        <v>265</v>
      </c>
      <c r="AC1291" s="27" t="s">
        <v>6647</v>
      </c>
      <c r="AD1291" s="27" t="s">
        <v>267</v>
      </c>
      <c r="AE1291" s="27" t="s">
        <v>473</v>
      </c>
      <c r="AF1291" s="27" t="s">
        <v>687</v>
      </c>
      <c r="AG1291" s="29">
        <v>850000</v>
      </c>
      <c r="AH1291" s="27" t="s">
        <v>261</v>
      </c>
      <c r="AI1291" s="27" t="s">
        <v>262</v>
      </c>
      <c r="AJ1291" s="28" t="s">
        <v>262</v>
      </c>
      <c r="AK1291" s="27" t="s">
        <v>262</v>
      </c>
      <c r="AL1291" s="27" t="s">
        <v>262</v>
      </c>
      <c r="AM1291" s="27" t="s">
        <v>262</v>
      </c>
      <c r="AN1291" s="27" t="s">
        <v>262</v>
      </c>
      <c r="AO1291" s="27" t="s">
        <v>263</v>
      </c>
      <c r="AP1291" s="27" t="s">
        <v>261</v>
      </c>
      <c r="AQ1291" s="28" t="s">
        <v>262</v>
      </c>
      <c r="AR1291" s="27" t="s">
        <v>261</v>
      </c>
      <c r="AS1291" s="28" t="s">
        <v>262</v>
      </c>
      <c r="AT1291" s="27" t="s">
        <v>261</v>
      </c>
      <c r="AU1291" s="28" t="s">
        <v>262</v>
      </c>
      <c r="AV1291" s="27" t="s">
        <v>261</v>
      </c>
      <c r="AW1291" s="28" t="s">
        <v>262</v>
      </c>
      <c r="AX1291" s="27" t="s">
        <v>261</v>
      </c>
      <c r="AY1291" s="28" t="s">
        <v>262</v>
      </c>
      <c r="AZ1291" s="27" t="s">
        <v>263</v>
      </c>
      <c r="BA1291" s="28">
        <v>44630</v>
      </c>
      <c r="BB1291" s="27" t="s">
        <v>261</v>
      </c>
      <c r="BC1291" s="28" t="s">
        <v>262</v>
      </c>
      <c r="BD1291" s="27" t="s">
        <v>263</v>
      </c>
      <c r="BE1291" s="30">
        <v>44630</v>
      </c>
      <c r="BF1291" t="s">
        <v>1807</v>
      </c>
      <c r="BG1291" s="9" t="s">
        <v>1782</v>
      </c>
      <c r="BH1291" t="s">
        <v>272</v>
      </c>
      <c r="BI1291" t="s">
        <v>420</v>
      </c>
      <c r="BJ1291" t="s">
        <v>210</v>
      </c>
      <c r="BK1291" t="s">
        <v>329</v>
      </c>
      <c r="BL1291" t="s">
        <v>212</v>
      </c>
      <c r="BM1291" t="s">
        <v>1897</v>
      </c>
      <c r="BN1291" t="s">
        <v>219</v>
      </c>
      <c r="BO1291" t="s">
        <v>215</v>
      </c>
      <c r="BP1291" t="s">
        <v>219</v>
      </c>
      <c r="BQ1291" t="s">
        <v>216</v>
      </c>
      <c r="BR1291" t="s">
        <v>6648</v>
      </c>
      <c r="BS1291" t="s">
        <v>5522</v>
      </c>
      <c r="BT1291" t="s">
        <v>6648</v>
      </c>
      <c r="BU1291" t="s">
        <v>6649</v>
      </c>
      <c r="BV1291" t="s">
        <v>219</v>
      </c>
      <c r="BW1291" t="s">
        <v>1404</v>
      </c>
      <c r="BY1291" t="s">
        <v>6650</v>
      </c>
      <c r="BZ1291" t="s">
        <v>1901</v>
      </c>
      <c r="CA1291" t="s">
        <v>1902</v>
      </c>
      <c r="CB1291" t="s">
        <v>1902</v>
      </c>
      <c r="CC1291" t="s">
        <v>219</v>
      </c>
      <c r="CD1291" t="s">
        <v>795</v>
      </c>
      <c r="CF1291" t="s">
        <v>766</v>
      </c>
      <c r="CG1291" t="s">
        <v>219</v>
      </c>
      <c r="CI1291" t="s">
        <v>333</v>
      </c>
      <c r="CJ1291" t="s">
        <v>6651</v>
      </c>
      <c r="CK1291" t="s">
        <v>333</v>
      </c>
      <c r="CL1291" t="s">
        <v>644</v>
      </c>
      <c r="CN1291" t="s">
        <v>283</v>
      </c>
      <c r="CP1291" t="s">
        <v>225</v>
      </c>
      <c r="CQ1291" t="s">
        <v>370</v>
      </c>
      <c r="CR1291" t="s">
        <v>227</v>
      </c>
      <c r="CS1291" t="s">
        <v>250</v>
      </c>
      <c r="CT1291" t="s">
        <v>219</v>
      </c>
      <c r="CU1291" t="s">
        <v>219</v>
      </c>
      <c r="CV1291" t="s">
        <v>227</v>
      </c>
      <c r="CW1291" t="s">
        <v>227</v>
      </c>
      <c r="CX1291" t="s">
        <v>287</v>
      </c>
      <c r="CY1291" t="s">
        <v>228</v>
      </c>
      <c r="CZ1291" t="s">
        <v>219</v>
      </c>
      <c r="DA1291" t="s">
        <v>219</v>
      </c>
      <c r="DB1291" t="s">
        <v>230</v>
      </c>
      <c r="DC1291" t="s">
        <v>230</v>
      </c>
      <c r="DD1291" t="s">
        <v>219</v>
      </c>
      <c r="DI1291" t="s">
        <v>636</v>
      </c>
      <c r="DK1291" t="s">
        <v>239</v>
      </c>
      <c r="DL1291" t="s">
        <v>239</v>
      </c>
      <c r="DM1291" t="s">
        <v>214</v>
      </c>
      <c r="DN1291" t="s">
        <v>214</v>
      </c>
      <c r="DO1291" t="s">
        <v>288</v>
      </c>
      <c r="DP1291" t="s">
        <v>399</v>
      </c>
      <c r="DR1291" t="s">
        <v>235</v>
      </c>
      <c r="DT1291" t="s">
        <v>219</v>
      </c>
      <c r="DU1291" t="s">
        <v>214</v>
      </c>
      <c r="DX1291" t="s">
        <v>237</v>
      </c>
      <c r="DY1291" t="s">
        <v>237</v>
      </c>
      <c r="DZ1291" t="s">
        <v>400</v>
      </c>
      <c r="EA1291" t="s">
        <v>237</v>
      </c>
      <c r="EB1291" t="s">
        <v>237</v>
      </c>
      <c r="EC1291" t="s">
        <v>237</v>
      </c>
      <c r="ED1291" t="s">
        <v>239</v>
      </c>
      <c r="EE1291" t="s">
        <v>219</v>
      </c>
      <c r="EF1291" t="s">
        <v>219</v>
      </c>
      <c r="EK1291" t="s">
        <v>233</v>
      </c>
      <c r="EL1291" t="s">
        <v>233</v>
      </c>
      <c r="EM1291" t="s">
        <v>357</v>
      </c>
      <c r="EN1291" t="s">
        <v>357</v>
      </c>
      <c r="EO1291" t="s">
        <v>357</v>
      </c>
      <c r="EP1291" t="s">
        <v>357</v>
      </c>
      <c r="EQ1291" t="s">
        <v>214</v>
      </c>
      <c r="ER1291" t="s">
        <v>214</v>
      </c>
      <c r="ES1291" t="s">
        <v>237</v>
      </c>
      <c r="ET1291" t="s">
        <v>237</v>
      </c>
      <c r="EU1291" t="s">
        <v>237</v>
      </c>
      <c r="EV1291" t="s">
        <v>242</v>
      </c>
      <c r="EW1291" t="s">
        <v>310</v>
      </c>
      <c r="EX1291" t="s">
        <v>243</v>
      </c>
      <c r="EY1291" t="s">
        <v>237</v>
      </c>
      <c r="EZ1291" t="s">
        <v>241</v>
      </c>
      <c r="FA1291" t="s">
        <v>241</v>
      </c>
      <c r="FB1291" t="s">
        <v>237</v>
      </c>
      <c r="FC1291" t="s">
        <v>237</v>
      </c>
      <c r="FD1291" t="s">
        <v>237</v>
      </c>
      <c r="FE1291" t="s">
        <v>286</v>
      </c>
      <c r="FF1291" t="s">
        <v>244</v>
      </c>
      <c r="FG1291" t="s">
        <v>239</v>
      </c>
      <c r="FH1291" t="s">
        <v>239</v>
      </c>
      <c r="FI1291" t="s">
        <v>219</v>
      </c>
      <c r="FJ1291" t="s">
        <v>219</v>
      </c>
      <c r="FK1291" t="s">
        <v>219</v>
      </c>
      <c r="FL1291" t="s">
        <v>402</v>
      </c>
      <c r="FM1291" t="s">
        <v>239</v>
      </c>
      <c r="FN1291" t="s">
        <v>239</v>
      </c>
      <c r="FO1291" t="s">
        <v>219</v>
      </c>
      <c r="FP1291" t="s">
        <v>219</v>
      </c>
      <c r="FQ1291" t="s">
        <v>241</v>
      </c>
      <c r="FR1291" t="s">
        <v>241</v>
      </c>
      <c r="FS1291" t="s">
        <v>241</v>
      </c>
      <c r="FT1291" t="s">
        <v>241</v>
      </c>
      <c r="FU1291" t="s">
        <v>214</v>
      </c>
      <c r="FV1291" t="s">
        <v>1888</v>
      </c>
      <c r="FW1291" t="s">
        <v>241</v>
      </c>
      <c r="FX1291" t="s">
        <v>500</v>
      </c>
      <c r="FY1291" t="s">
        <v>6652</v>
      </c>
      <c r="FZ1291" t="s">
        <v>341</v>
      </c>
      <c r="GA1291" t="s">
        <v>341</v>
      </c>
      <c r="GB1291" t="s">
        <v>227</v>
      </c>
      <c r="GC1291" t="s">
        <v>227</v>
      </c>
      <c r="GD1291" t="s">
        <v>249</v>
      </c>
      <c r="GE1291" t="s">
        <v>241</v>
      </c>
      <c r="GF1291" t="s">
        <v>249</v>
      </c>
      <c r="GG1291" t="s">
        <v>227</v>
      </c>
      <c r="GH1291" t="s">
        <v>241</v>
      </c>
      <c r="GI1291" t="s">
        <v>227</v>
      </c>
      <c r="GJ1291" t="s">
        <v>244</v>
      </c>
      <c r="GK1291" t="s">
        <v>227</v>
      </c>
      <c r="GL1291" t="s">
        <v>227</v>
      </c>
      <c r="GM1291" t="s">
        <v>227</v>
      </c>
      <c r="GN1291" t="s">
        <v>219</v>
      </c>
      <c r="GO1291" t="s">
        <v>402</v>
      </c>
      <c r="GP1291" t="s">
        <v>295</v>
      </c>
      <c r="GQ1291" t="s">
        <v>295</v>
      </c>
      <c r="GR1291" t="s">
        <v>342</v>
      </c>
      <c r="GS1291" t="s">
        <v>214</v>
      </c>
      <c r="GT1291" t="s">
        <v>241</v>
      </c>
      <c r="GU1291" t="s">
        <v>214</v>
      </c>
      <c r="GV1291" t="s">
        <v>241</v>
      </c>
      <c r="GW1291" t="s">
        <v>296</v>
      </c>
      <c r="GX1291" t="s">
        <v>297</v>
      </c>
      <c r="GY1291" t="s">
        <v>2836</v>
      </c>
      <c r="GZ1291" t="s">
        <v>246</v>
      </c>
      <c r="HA1291" t="s">
        <v>239</v>
      </c>
      <c r="HB1291" t="s">
        <v>241</v>
      </c>
      <c r="HC1291" t="s">
        <v>239</v>
      </c>
      <c r="HD1291" t="s">
        <v>316</v>
      </c>
      <c r="HE1291" t="s">
        <v>317</v>
      </c>
      <c r="HF1291" t="s">
        <v>241</v>
      </c>
      <c r="HG1291" t="s">
        <v>362</v>
      </c>
      <c r="HH1291" t="s">
        <v>241</v>
      </c>
      <c r="HI1291" t="s">
        <v>241</v>
      </c>
      <c r="HJ1291" t="s">
        <v>219</v>
      </c>
      <c r="HK1291" t="s">
        <v>241</v>
      </c>
      <c r="HL1291" s="12"/>
      <c r="HM1291">
        <v>0.75</v>
      </c>
      <c r="HN1291">
        <v>1</v>
      </c>
      <c r="HO1291">
        <v>0</v>
      </c>
      <c r="HP1291">
        <v>1</v>
      </c>
      <c r="HQ1291">
        <v>1</v>
      </c>
      <c r="HR1291">
        <v>0.5</v>
      </c>
      <c r="HS1291">
        <v>1</v>
      </c>
      <c r="HT1291">
        <v>1</v>
      </c>
      <c r="HU1291">
        <v>1</v>
      </c>
      <c r="HV1291">
        <v>0.5</v>
      </c>
      <c r="HW1291">
        <v>0.5</v>
      </c>
      <c r="HX1291">
        <v>0.5</v>
      </c>
      <c r="HZ1291">
        <v>0.25</v>
      </c>
      <c r="IA1291" s="4">
        <v>1</v>
      </c>
      <c r="IB1291">
        <v>0.5</v>
      </c>
      <c r="IC1291">
        <v>0.5</v>
      </c>
      <c r="ID1291">
        <v>0.5</v>
      </c>
      <c r="IE1291">
        <v>0.5</v>
      </c>
      <c r="IG1291">
        <v>0.75</v>
      </c>
      <c r="IH1291">
        <v>0.5</v>
      </c>
      <c r="II1291">
        <v>0.5</v>
      </c>
      <c r="IJ1291">
        <v>1</v>
      </c>
      <c r="IK1291">
        <v>1</v>
      </c>
      <c r="IL1291">
        <v>0.75</v>
      </c>
      <c r="IM1291">
        <v>1</v>
      </c>
      <c r="IN1291">
        <v>1</v>
      </c>
      <c r="IO1291">
        <v>1</v>
      </c>
      <c r="IQ1291">
        <v>3</v>
      </c>
      <c r="IS1291">
        <f t="shared" si="1149"/>
        <v>0.11249999999999999</v>
      </c>
      <c r="IT1291">
        <f t="shared" si="1150"/>
        <v>0.12</v>
      </c>
      <c r="IU1291">
        <f t="shared" si="1151"/>
        <v>0</v>
      </c>
      <c r="IV1291">
        <f t="shared" si="1152"/>
        <v>0.1</v>
      </c>
      <c r="IW1291">
        <f t="shared" si="1153"/>
        <v>0.08</v>
      </c>
      <c r="IX1291">
        <f t="shared" si="1154"/>
        <v>6.5000000000000002E-2</v>
      </c>
      <c r="IY1291">
        <f t="shared" si="1155"/>
        <v>0.1</v>
      </c>
      <c r="IZ1291">
        <f t="shared" si="1156"/>
        <v>0.11</v>
      </c>
      <c r="JA1291">
        <f t="shared" si="1157"/>
        <v>0.13</v>
      </c>
      <c r="JB1291">
        <f t="shared" si="1158"/>
        <v>0.05</v>
      </c>
      <c r="JC1291">
        <f t="shared" si="1159"/>
        <v>0.06</v>
      </c>
      <c r="JD1291">
        <f t="shared" si="1160"/>
        <v>5.5E-2</v>
      </c>
      <c r="JE1291">
        <f t="shared" si="1161"/>
        <v>0</v>
      </c>
      <c r="JF1291">
        <f t="shared" si="1162"/>
        <v>0.03</v>
      </c>
      <c r="JG1291" s="5">
        <f t="shared" si="1163"/>
        <v>0.05</v>
      </c>
      <c r="JH1291">
        <f t="shared" si="1164"/>
        <v>0</v>
      </c>
      <c r="JI1291">
        <f t="shared" si="1164"/>
        <v>0</v>
      </c>
      <c r="JJ1291">
        <f t="shared" si="1165"/>
        <v>0.1</v>
      </c>
      <c r="JK1291">
        <f t="shared" si="1166"/>
        <v>7.4999999999999997E-2</v>
      </c>
      <c r="JL1291" s="6">
        <f t="shared" si="1167"/>
        <v>3.6666666666666667E-2</v>
      </c>
      <c r="JM1291">
        <f t="shared" si="1168"/>
        <v>0.09</v>
      </c>
      <c r="JN1291">
        <f t="shared" si="1169"/>
        <v>2.5000000000000001E-2</v>
      </c>
      <c r="JO1291">
        <f t="shared" si="1170"/>
        <v>7.4999999999999997E-2</v>
      </c>
      <c r="JP1291">
        <f t="shared" si="1171"/>
        <v>0.1</v>
      </c>
      <c r="JQ1291">
        <f t="shared" si="1172"/>
        <v>0.12</v>
      </c>
      <c r="JR1291">
        <f t="shared" si="1173"/>
        <v>8.2500000000000004E-2</v>
      </c>
      <c r="JS1291">
        <f t="shared" si="1174"/>
        <v>0.1</v>
      </c>
      <c r="JT1291">
        <f t="shared" si="1174"/>
        <v>0.1</v>
      </c>
      <c r="JU1291">
        <f t="shared" si="1175"/>
        <v>1</v>
      </c>
      <c r="JV1291">
        <f t="shared" si="1175"/>
        <v>0</v>
      </c>
      <c r="JW1291">
        <f t="shared" si="1176"/>
        <v>0.15</v>
      </c>
      <c r="JY1291">
        <f t="shared" si="1177"/>
        <v>3.7500000000000006E-2</v>
      </c>
      <c r="JZ1291">
        <f t="shared" si="1178"/>
        <v>0.08</v>
      </c>
      <c r="KA1291">
        <f t="shared" si="1179"/>
        <v>0</v>
      </c>
      <c r="KB1291">
        <f t="shared" si="1179"/>
        <v>0.02</v>
      </c>
      <c r="KC1291">
        <f t="shared" si="1180"/>
        <v>0.04</v>
      </c>
      <c r="KD1291">
        <f t="shared" si="1205"/>
        <v>1.4999999999999999E-2</v>
      </c>
      <c r="KE1291">
        <f t="shared" si="1205"/>
        <v>0.03</v>
      </c>
      <c r="KF1291">
        <f t="shared" si="1205"/>
        <v>0.03</v>
      </c>
      <c r="KG1291">
        <f t="shared" si="1204"/>
        <v>0.03</v>
      </c>
      <c r="KH1291">
        <f t="shared" si="1204"/>
        <v>1.4999999999999999E-2</v>
      </c>
      <c r="KI1291">
        <f t="shared" si="1204"/>
        <v>1.4999999999999999E-2</v>
      </c>
      <c r="KJ1291">
        <f t="shared" si="1204"/>
        <v>1.4999999999999999E-2</v>
      </c>
      <c r="KK1291">
        <f t="shared" si="1181"/>
        <v>0</v>
      </c>
      <c r="KL1291">
        <f t="shared" si="1182"/>
        <v>0.01</v>
      </c>
      <c r="KM1291" s="5">
        <f t="shared" si="1183"/>
        <v>0.05</v>
      </c>
      <c r="KN1291">
        <f t="shared" si="1184"/>
        <v>0</v>
      </c>
      <c r="KO1291">
        <f t="shared" si="1184"/>
        <v>0</v>
      </c>
      <c r="KP1291">
        <f t="shared" si="1185"/>
        <v>0.03</v>
      </c>
      <c r="KQ1291">
        <f t="shared" si="1186"/>
        <v>1.4999999999999999E-2</v>
      </c>
      <c r="KR1291" s="6">
        <f t="shared" si="1187"/>
        <v>1.8333333333333333E-2</v>
      </c>
      <c r="KS1291">
        <f t="shared" si="1188"/>
        <v>0.03</v>
      </c>
      <c r="KT1291">
        <f t="shared" si="1189"/>
        <v>1.4999999999999999E-2</v>
      </c>
      <c r="KU1291">
        <f t="shared" si="1190"/>
        <v>0.02</v>
      </c>
      <c r="KV1291">
        <f t="shared" si="1191"/>
        <v>0.05</v>
      </c>
      <c r="KW1291">
        <f t="shared" si="1192"/>
        <v>0.01</v>
      </c>
      <c r="KX1291">
        <f t="shared" si="1193"/>
        <v>0</v>
      </c>
      <c r="KY1291">
        <f t="shared" si="1194"/>
        <v>0.04</v>
      </c>
      <c r="KZ1291">
        <f t="shared" si="1195"/>
        <v>0.03</v>
      </c>
      <c r="LA1291">
        <f t="shared" si="1196"/>
        <v>1</v>
      </c>
      <c r="LB1291">
        <f t="shared" si="1196"/>
        <v>0</v>
      </c>
      <c r="LC1291">
        <f t="shared" si="1197"/>
        <v>0.1</v>
      </c>
      <c r="LE1291" t="str">
        <f t="shared" si="1203"/>
        <v>Cote d'ivoire</v>
      </c>
      <c r="LF1291">
        <f t="shared" si="1198"/>
        <v>0.8175</v>
      </c>
      <c r="LG1291" s="6">
        <f t="shared" si="1199"/>
        <v>0.45666666666666667</v>
      </c>
      <c r="LH1291">
        <f t="shared" si="1200"/>
        <v>0.84250000000000003</v>
      </c>
      <c r="LI1291" s="6">
        <f t="shared" si="1201"/>
        <v>0.74583333333333346</v>
      </c>
      <c r="LJ1291">
        <f t="shared" si="1202"/>
        <v>3</v>
      </c>
    </row>
    <row r="1292" spans="1:322" x14ac:dyDescent="0.35">
      <c r="A1292" s="8">
        <v>44889</v>
      </c>
      <c r="B1292" t="s">
        <v>6653</v>
      </c>
      <c r="D1292" s="24" t="s">
        <v>257</v>
      </c>
      <c r="E1292" s="24" t="s">
        <v>257</v>
      </c>
      <c r="F1292" s="24">
        <v>19</v>
      </c>
      <c r="G1292" s="24" t="s">
        <v>258</v>
      </c>
      <c r="H1292" s="24" t="s">
        <v>322</v>
      </c>
      <c r="I1292" s="24" t="s">
        <v>6459</v>
      </c>
      <c r="J1292" s="24" t="s">
        <v>1805</v>
      </c>
      <c r="K1292" s="25">
        <v>44496</v>
      </c>
      <c r="L1292" s="25">
        <v>44496</v>
      </c>
      <c r="M1292" s="25">
        <v>44630</v>
      </c>
      <c r="N1292" s="24" t="s">
        <v>261</v>
      </c>
      <c r="O1292" s="24" t="s">
        <v>261</v>
      </c>
      <c r="P1292" s="24" t="s">
        <v>261</v>
      </c>
      <c r="Q1292" s="24" t="s">
        <v>324</v>
      </c>
      <c r="R1292" s="25">
        <v>44630</v>
      </c>
      <c r="S1292" s="25">
        <v>44656</v>
      </c>
      <c r="T1292" s="24" t="s">
        <v>263</v>
      </c>
      <c r="U1292" s="24" t="s">
        <v>261</v>
      </c>
      <c r="V1292" s="25" t="s">
        <v>262</v>
      </c>
      <c r="W1292" s="24" t="s">
        <v>261</v>
      </c>
      <c r="X1292" s="25" t="s">
        <v>262</v>
      </c>
      <c r="Y1292" s="24" t="s">
        <v>263</v>
      </c>
      <c r="Z1292" s="25">
        <v>44678</v>
      </c>
      <c r="AA1292" s="24" t="s">
        <v>264</v>
      </c>
      <c r="AB1292" s="24" t="s">
        <v>265</v>
      </c>
      <c r="AC1292" s="24" t="s">
        <v>6654</v>
      </c>
      <c r="AD1292" s="24" t="s">
        <v>267</v>
      </c>
      <c r="AE1292" s="24" t="s">
        <v>473</v>
      </c>
      <c r="AF1292" s="24" t="s">
        <v>687</v>
      </c>
      <c r="AG1292" s="31">
        <v>850000</v>
      </c>
      <c r="AH1292" s="24" t="s">
        <v>263</v>
      </c>
      <c r="AI1292" s="24">
        <v>44740</v>
      </c>
      <c r="AJ1292" s="25">
        <v>44740</v>
      </c>
      <c r="AK1292" s="24" t="s">
        <v>268</v>
      </c>
      <c r="AL1292" s="24" t="s">
        <v>269</v>
      </c>
      <c r="AM1292" s="24" t="s">
        <v>265</v>
      </c>
      <c r="AN1292" s="24" t="s">
        <v>270</v>
      </c>
      <c r="AO1292" s="27" t="s">
        <v>263</v>
      </c>
      <c r="AP1292" s="24" t="s">
        <v>261</v>
      </c>
      <c r="AQ1292" s="25" t="s">
        <v>262</v>
      </c>
      <c r="AR1292" s="24" t="s">
        <v>261</v>
      </c>
      <c r="AS1292" s="25" t="s">
        <v>262</v>
      </c>
      <c r="AT1292" s="24" t="s">
        <v>261</v>
      </c>
      <c r="AU1292" s="25" t="s">
        <v>262</v>
      </c>
      <c r="AV1292" s="24" t="s">
        <v>261</v>
      </c>
      <c r="AW1292" s="25" t="s">
        <v>262</v>
      </c>
      <c r="AX1292" s="24" t="s">
        <v>261</v>
      </c>
      <c r="AY1292" s="25" t="s">
        <v>262</v>
      </c>
      <c r="AZ1292" s="24" t="s">
        <v>263</v>
      </c>
      <c r="BA1292" s="25">
        <v>44630</v>
      </c>
      <c r="BB1292" s="24" t="s">
        <v>261</v>
      </c>
      <c r="BC1292" s="25" t="s">
        <v>262</v>
      </c>
      <c r="BD1292" s="24" t="s">
        <v>263</v>
      </c>
      <c r="BE1292" s="26">
        <v>44630</v>
      </c>
      <c r="BF1292" t="s">
        <v>1807</v>
      </c>
      <c r="BG1292" s="9" t="s">
        <v>1782</v>
      </c>
      <c r="BH1292" t="s">
        <v>272</v>
      </c>
      <c r="BI1292" t="s">
        <v>456</v>
      </c>
      <c r="BJ1292" t="s">
        <v>210</v>
      </c>
      <c r="BK1292" t="s">
        <v>329</v>
      </c>
      <c r="BL1292" t="s">
        <v>212</v>
      </c>
      <c r="BM1292" t="s">
        <v>6492</v>
      </c>
      <c r="BN1292" t="s">
        <v>214</v>
      </c>
      <c r="BO1292" t="s">
        <v>215</v>
      </c>
      <c r="BP1292" t="s">
        <v>219</v>
      </c>
      <c r="BQ1292" t="s">
        <v>216</v>
      </c>
      <c r="BR1292" t="s">
        <v>6655</v>
      </c>
      <c r="BS1292" t="s">
        <v>1917</v>
      </c>
      <c r="BT1292" t="s">
        <v>1902</v>
      </c>
      <c r="BU1292" t="s">
        <v>4205</v>
      </c>
      <c r="BV1292" t="s">
        <v>214</v>
      </c>
      <c r="CC1292" t="s">
        <v>214</v>
      </c>
      <c r="CG1292" t="s">
        <v>219</v>
      </c>
      <c r="CI1292" t="s">
        <v>335</v>
      </c>
      <c r="CJ1292" t="s">
        <v>6656</v>
      </c>
      <c r="CK1292" t="s">
        <v>335</v>
      </c>
      <c r="CL1292" t="s">
        <v>644</v>
      </c>
      <c r="CN1292" t="s">
        <v>498</v>
      </c>
      <c r="CO1292" t="s">
        <v>6657</v>
      </c>
      <c r="CP1292" t="s">
        <v>225</v>
      </c>
      <c r="CQ1292" t="s">
        <v>225</v>
      </c>
      <c r="CR1292" t="s">
        <v>250</v>
      </c>
      <c r="CS1292" t="s">
        <v>250</v>
      </c>
      <c r="CT1292" t="s">
        <v>214</v>
      </c>
      <c r="CU1292" t="s">
        <v>219</v>
      </c>
      <c r="CV1292" t="s">
        <v>244</v>
      </c>
      <c r="CW1292" t="s">
        <v>244</v>
      </c>
      <c r="CX1292" t="s">
        <v>228</v>
      </c>
      <c r="CY1292" t="s">
        <v>228</v>
      </c>
      <c r="CZ1292" t="s">
        <v>214</v>
      </c>
      <c r="DA1292" t="s">
        <v>219</v>
      </c>
      <c r="DB1292" t="s">
        <v>230</v>
      </c>
      <c r="DC1292" t="s">
        <v>230</v>
      </c>
      <c r="DD1292" t="s">
        <v>214</v>
      </c>
      <c r="DE1292" t="s">
        <v>546</v>
      </c>
      <c r="DG1292" t="s">
        <v>546</v>
      </c>
      <c r="DI1292" t="s">
        <v>636</v>
      </c>
      <c r="DK1292" t="s">
        <v>372</v>
      </c>
      <c r="DL1292" t="s">
        <v>233</v>
      </c>
      <c r="DM1292" t="s">
        <v>214</v>
      </c>
      <c r="DN1292" t="s">
        <v>219</v>
      </c>
      <c r="DO1292" t="s">
        <v>414</v>
      </c>
      <c r="DP1292" t="s">
        <v>399</v>
      </c>
      <c r="DR1292" t="s">
        <v>235</v>
      </c>
      <c r="DT1292" t="s">
        <v>214</v>
      </c>
      <c r="DU1292" t="s">
        <v>214</v>
      </c>
      <c r="DV1292" t="s">
        <v>459</v>
      </c>
      <c r="DX1292" t="s">
        <v>237</v>
      </c>
      <c r="DY1292" t="s">
        <v>239</v>
      </c>
      <c r="DZ1292" t="s">
        <v>400</v>
      </c>
      <c r="EA1292" t="s">
        <v>237</v>
      </c>
      <c r="EB1292" t="s">
        <v>239</v>
      </c>
      <c r="EC1292" t="s">
        <v>242</v>
      </c>
      <c r="ED1292" t="s">
        <v>242</v>
      </c>
      <c r="EE1292" t="s">
        <v>219</v>
      </c>
      <c r="EF1292" t="s">
        <v>219</v>
      </c>
      <c r="EK1292" t="s">
        <v>242</v>
      </c>
      <c r="EL1292" t="s">
        <v>242</v>
      </c>
      <c r="EM1292" t="s">
        <v>240</v>
      </c>
      <c r="EN1292" t="s">
        <v>239</v>
      </c>
      <c r="EO1292" t="s">
        <v>240</v>
      </c>
      <c r="EP1292" t="s">
        <v>239</v>
      </c>
      <c r="EQ1292" t="s">
        <v>214</v>
      </c>
      <c r="ER1292" t="s">
        <v>214</v>
      </c>
      <c r="ES1292" t="s">
        <v>242</v>
      </c>
      <c r="ET1292" t="s">
        <v>239</v>
      </c>
      <c r="EU1292" t="s">
        <v>389</v>
      </c>
      <c r="EV1292" t="s">
        <v>242</v>
      </c>
      <c r="EW1292" t="s">
        <v>243</v>
      </c>
      <c r="EX1292" t="s">
        <v>243</v>
      </c>
      <c r="EY1292" t="s">
        <v>237</v>
      </c>
      <c r="EZ1292" t="s">
        <v>241</v>
      </c>
      <c r="FA1292" t="s">
        <v>241</v>
      </c>
      <c r="FB1292" t="s">
        <v>237</v>
      </c>
      <c r="FC1292" t="s">
        <v>237</v>
      </c>
      <c r="FD1292" t="s">
        <v>237</v>
      </c>
      <c r="FE1292" t="s">
        <v>286</v>
      </c>
      <c r="FF1292" t="s">
        <v>357</v>
      </c>
      <c r="FG1292" t="s">
        <v>390</v>
      </c>
      <c r="FH1292" t="s">
        <v>239</v>
      </c>
      <c r="FI1292" t="s">
        <v>214</v>
      </c>
      <c r="FJ1292" t="s">
        <v>402</v>
      </c>
      <c r="FK1292" t="s">
        <v>214</v>
      </c>
      <c r="FL1292" t="s">
        <v>402</v>
      </c>
      <c r="FM1292" t="s">
        <v>292</v>
      </c>
      <c r="FN1292" t="s">
        <v>461</v>
      </c>
      <c r="FO1292" t="s">
        <v>219</v>
      </c>
      <c r="FP1292" t="s">
        <v>219</v>
      </c>
      <c r="FQ1292" t="s">
        <v>241</v>
      </c>
      <c r="FR1292" t="s">
        <v>241</v>
      </c>
      <c r="FS1292" t="s">
        <v>241</v>
      </c>
      <c r="FT1292" t="s">
        <v>241</v>
      </c>
      <c r="FU1292" t="s">
        <v>219</v>
      </c>
      <c r="FV1292" t="s">
        <v>241</v>
      </c>
      <c r="FW1292" t="s">
        <v>241</v>
      </c>
      <c r="FX1292" t="s">
        <v>241</v>
      </c>
      <c r="FY1292" t="s">
        <v>241</v>
      </c>
      <c r="FZ1292" t="s">
        <v>248</v>
      </c>
      <c r="GA1292" t="s">
        <v>335</v>
      </c>
      <c r="GB1292" t="s">
        <v>227</v>
      </c>
      <c r="GC1292" t="s">
        <v>227</v>
      </c>
      <c r="GD1292" t="s">
        <v>293</v>
      </c>
      <c r="GE1292" t="s">
        <v>241</v>
      </c>
      <c r="GF1292" t="s">
        <v>1545</v>
      </c>
      <c r="GG1292" t="s">
        <v>286</v>
      </c>
      <c r="GH1292" t="s">
        <v>241</v>
      </c>
      <c r="GI1292" t="s">
        <v>226</v>
      </c>
      <c r="GJ1292" t="s">
        <v>244</v>
      </c>
      <c r="GK1292" t="s">
        <v>250</v>
      </c>
      <c r="GL1292" t="s">
        <v>250</v>
      </c>
      <c r="GM1292" t="s">
        <v>250</v>
      </c>
      <c r="GN1292" t="s">
        <v>214</v>
      </c>
      <c r="GO1292" t="s">
        <v>214</v>
      </c>
      <c r="GP1292" t="s">
        <v>295</v>
      </c>
      <c r="GQ1292" t="s">
        <v>251</v>
      </c>
      <c r="GR1292" t="s">
        <v>295</v>
      </c>
      <c r="GS1292" t="s">
        <v>214</v>
      </c>
      <c r="GT1292" t="s">
        <v>241</v>
      </c>
      <c r="GU1292" t="s">
        <v>214</v>
      </c>
      <c r="GV1292" t="s">
        <v>241</v>
      </c>
      <c r="GW1292" t="s">
        <v>296</v>
      </c>
      <c r="GX1292" t="s">
        <v>297</v>
      </c>
      <c r="GY1292" t="s">
        <v>6658</v>
      </c>
      <c r="GZ1292" t="s">
        <v>241</v>
      </c>
      <c r="HA1292" t="s">
        <v>298</v>
      </c>
      <c r="HB1292" t="s">
        <v>241</v>
      </c>
      <c r="HC1292" t="s">
        <v>883</v>
      </c>
      <c r="HD1292" t="s">
        <v>361</v>
      </c>
      <c r="HE1292" t="s">
        <v>317</v>
      </c>
      <c r="HF1292" t="s">
        <v>241</v>
      </c>
      <c r="HG1292" t="s">
        <v>362</v>
      </c>
      <c r="HH1292" t="s">
        <v>241</v>
      </c>
      <c r="HI1292" t="s">
        <v>241</v>
      </c>
      <c r="HJ1292" t="s">
        <v>214</v>
      </c>
      <c r="HK1292" t="s">
        <v>6659</v>
      </c>
      <c r="HL1292" s="12"/>
      <c r="HM1292">
        <v>0.5</v>
      </c>
      <c r="HN1292">
        <v>0.5</v>
      </c>
      <c r="HO1292">
        <v>1</v>
      </c>
      <c r="HP1292">
        <v>0.75</v>
      </c>
      <c r="HQ1292">
        <v>1</v>
      </c>
      <c r="HR1292">
        <v>0</v>
      </c>
      <c r="HS1292">
        <v>1</v>
      </c>
      <c r="HT1292">
        <v>1</v>
      </c>
      <c r="HU1292">
        <v>0</v>
      </c>
      <c r="HV1292">
        <v>0.5</v>
      </c>
      <c r="HW1292">
        <v>0.5</v>
      </c>
      <c r="HX1292">
        <v>0.75</v>
      </c>
      <c r="HZ1292">
        <v>0.75</v>
      </c>
      <c r="IA1292" s="4">
        <v>1</v>
      </c>
      <c r="IB1292">
        <v>0.75</v>
      </c>
      <c r="IC1292">
        <v>1</v>
      </c>
      <c r="ID1292">
        <v>0.5</v>
      </c>
      <c r="IE1292">
        <v>0.5</v>
      </c>
      <c r="IG1292">
        <v>0.75</v>
      </c>
      <c r="IH1292">
        <v>0.5</v>
      </c>
      <c r="II1292">
        <v>1</v>
      </c>
      <c r="IJ1292">
        <v>0.75</v>
      </c>
      <c r="IK1292">
        <v>1</v>
      </c>
      <c r="IL1292">
        <v>1</v>
      </c>
      <c r="IM1292">
        <v>0.25</v>
      </c>
      <c r="IN1292">
        <v>0</v>
      </c>
      <c r="IO1292">
        <v>1</v>
      </c>
      <c r="IQ1292">
        <v>0</v>
      </c>
      <c r="IS1292">
        <f t="shared" si="1149"/>
        <v>7.4999999999999997E-2</v>
      </c>
      <c r="IT1292">
        <f t="shared" si="1150"/>
        <v>0.06</v>
      </c>
      <c r="IU1292">
        <f t="shared" si="1151"/>
        <v>0.08</v>
      </c>
      <c r="IV1292">
        <f t="shared" si="1152"/>
        <v>7.5000000000000011E-2</v>
      </c>
      <c r="IW1292">
        <f t="shared" si="1153"/>
        <v>0.08</v>
      </c>
      <c r="IX1292">
        <f t="shared" si="1154"/>
        <v>0</v>
      </c>
      <c r="IY1292">
        <f t="shared" si="1155"/>
        <v>0.1</v>
      </c>
      <c r="IZ1292">
        <f t="shared" si="1156"/>
        <v>0.11</v>
      </c>
      <c r="JA1292">
        <f t="shared" si="1157"/>
        <v>0</v>
      </c>
      <c r="JB1292">
        <f t="shared" si="1158"/>
        <v>0.05</v>
      </c>
      <c r="JC1292">
        <f t="shared" si="1159"/>
        <v>0.06</v>
      </c>
      <c r="JD1292">
        <f t="shared" si="1160"/>
        <v>8.2500000000000004E-2</v>
      </c>
      <c r="JE1292">
        <f t="shared" si="1161"/>
        <v>0</v>
      </c>
      <c r="JF1292">
        <f t="shared" si="1162"/>
        <v>0.09</v>
      </c>
      <c r="JG1292" s="5">
        <f t="shared" si="1163"/>
        <v>0.05</v>
      </c>
      <c r="JH1292">
        <f t="shared" si="1164"/>
        <v>0</v>
      </c>
      <c r="JI1292">
        <f t="shared" si="1164"/>
        <v>0</v>
      </c>
      <c r="JJ1292">
        <f t="shared" si="1165"/>
        <v>0.1</v>
      </c>
      <c r="JK1292">
        <f t="shared" si="1166"/>
        <v>7.4999999999999997E-2</v>
      </c>
      <c r="JL1292" s="6">
        <f t="shared" si="1167"/>
        <v>5.6666666666666671E-2</v>
      </c>
      <c r="JM1292">
        <f t="shared" si="1168"/>
        <v>0.09</v>
      </c>
      <c r="JN1292">
        <f t="shared" si="1169"/>
        <v>2.5000000000000001E-2</v>
      </c>
      <c r="JO1292">
        <f t="shared" si="1170"/>
        <v>0.15</v>
      </c>
      <c r="JP1292">
        <f t="shared" si="1171"/>
        <v>7.5000000000000011E-2</v>
      </c>
      <c r="JQ1292">
        <f t="shared" si="1172"/>
        <v>0.12</v>
      </c>
      <c r="JR1292">
        <f t="shared" si="1173"/>
        <v>0.11</v>
      </c>
      <c r="JS1292">
        <f t="shared" si="1174"/>
        <v>2.5000000000000001E-2</v>
      </c>
      <c r="JT1292">
        <f t="shared" si="1174"/>
        <v>0</v>
      </c>
      <c r="JU1292">
        <f t="shared" si="1175"/>
        <v>1</v>
      </c>
      <c r="JV1292">
        <f t="shared" si="1175"/>
        <v>0</v>
      </c>
      <c r="JW1292">
        <f t="shared" si="1176"/>
        <v>0.15</v>
      </c>
      <c r="JY1292">
        <f t="shared" si="1177"/>
        <v>2.5000000000000001E-2</v>
      </c>
      <c r="JZ1292">
        <f t="shared" si="1178"/>
        <v>0.04</v>
      </c>
      <c r="KA1292">
        <f t="shared" si="1179"/>
        <v>0.02</v>
      </c>
      <c r="KB1292">
        <f t="shared" si="1179"/>
        <v>1.4999999999999999E-2</v>
      </c>
      <c r="KC1292">
        <f t="shared" si="1180"/>
        <v>0.04</v>
      </c>
      <c r="KD1292">
        <f t="shared" si="1205"/>
        <v>0</v>
      </c>
      <c r="KE1292">
        <f t="shared" si="1205"/>
        <v>0.03</v>
      </c>
      <c r="KF1292">
        <f t="shared" si="1205"/>
        <v>0.03</v>
      </c>
      <c r="KG1292">
        <f t="shared" si="1204"/>
        <v>0</v>
      </c>
      <c r="KH1292">
        <f t="shared" si="1204"/>
        <v>1.4999999999999999E-2</v>
      </c>
      <c r="KI1292">
        <f t="shared" si="1204"/>
        <v>1.4999999999999999E-2</v>
      </c>
      <c r="KJ1292">
        <f t="shared" si="1204"/>
        <v>2.2499999999999999E-2</v>
      </c>
      <c r="KK1292">
        <f t="shared" si="1181"/>
        <v>0</v>
      </c>
      <c r="KL1292">
        <f t="shared" si="1182"/>
        <v>0.03</v>
      </c>
      <c r="KM1292" s="5">
        <f t="shared" si="1183"/>
        <v>0.05</v>
      </c>
      <c r="KN1292">
        <f t="shared" si="1184"/>
        <v>0</v>
      </c>
      <c r="KO1292">
        <f t="shared" si="1184"/>
        <v>0</v>
      </c>
      <c r="KP1292">
        <f t="shared" si="1185"/>
        <v>0.03</v>
      </c>
      <c r="KQ1292">
        <f t="shared" si="1186"/>
        <v>1.4999999999999999E-2</v>
      </c>
      <c r="KR1292" s="6">
        <f t="shared" si="1187"/>
        <v>2.8333333333333335E-2</v>
      </c>
      <c r="KS1292">
        <f t="shared" si="1188"/>
        <v>0.03</v>
      </c>
      <c r="KT1292">
        <f t="shared" si="1189"/>
        <v>1.4999999999999999E-2</v>
      </c>
      <c r="KU1292">
        <f t="shared" si="1190"/>
        <v>0.04</v>
      </c>
      <c r="KV1292">
        <f t="shared" si="1191"/>
        <v>3.7500000000000006E-2</v>
      </c>
      <c r="KW1292">
        <f t="shared" si="1192"/>
        <v>0.01</v>
      </c>
      <c r="KX1292">
        <f t="shared" si="1193"/>
        <v>0</v>
      </c>
      <c r="KY1292">
        <f t="shared" si="1194"/>
        <v>0.01</v>
      </c>
      <c r="KZ1292">
        <f t="shared" si="1195"/>
        <v>0</v>
      </c>
      <c r="LA1292">
        <f t="shared" si="1196"/>
        <v>1</v>
      </c>
      <c r="LB1292">
        <f t="shared" si="1196"/>
        <v>0</v>
      </c>
      <c r="LC1292">
        <f t="shared" si="1197"/>
        <v>0.1</v>
      </c>
      <c r="LE1292" t="str">
        <f t="shared" si="1203"/>
        <v>Cote d'ivoire</v>
      </c>
      <c r="LF1292">
        <f t="shared" si="1198"/>
        <v>0.58000000000000007</v>
      </c>
      <c r="LG1292" s="6">
        <f t="shared" si="1199"/>
        <v>0.56416666666666659</v>
      </c>
      <c r="LH1292">
        <f t="shared" si="1200"/>
        <v>0.74500000000000011</v>
      </c>
      <c r="LI1292" s="6">
        <f t="shared" si="1201"/>
        <v>0.64833333333333343</v>
      </c>
      <c r="LJ1292">
        <f t="shared" si="1202"/>
        <v>0</v>
      </c>
    </row>
    <row r="1293" spans="1:322" x14ac:dyDescent="0.35">
      <c r="A1293" s="8">
        <v>44889</v>
      </c>
      <c r="B1293" t="s">
        <v>6660</v>
      </c>
      <c r="D1293" s="27" t="s">
        <v>321</v>
      </c>
      <c r="E1293" s="27" t="s">
        <v>321</v>
      </c>
      <c r="F1293" s="27">
        <v>23</v>
      </c>
      <c r="G1293" s="27" t="s">
        <v>258</v>
      </c>
      <c r="H1293" s="27" t="s">
        <v>6521</v>
      </c>
      <c r="I1293" s="27" t="s">
        <v>6459</v>
      </c>
      <c r="J1293" s="27" t="s">
        <v>598</v>
      </c>
      <c r="K1293" s="28">
        <v>44497</v>
      </c>
      <c r="L1293" s="28">
        <v>44497</v>
      </c>
      <c r="M1293" s="28">
        <v>44516</v>
      </c>
      <c r="N1293" s="27" t="s">
        <v>261</v>
      </c>
      <c r="O1293" s="27" t="s">
        <v>261</v>
      </c>
      <c r="P1293" s="27" t="s">
        <v>261</v>
      </c>
      <c r="Q1293" s="27" t="s">
        <v>1839</v>
      </c>
      <c r="R1293" s="28">
        <v>44497</v>
      </c>
      <c r="S1293" s="28" t="s">
        <v>262</v>
      </c>
      <c r="T1293" s="27" t="s">
        <v>263</v>
      </c>
      <c r="U1293" s="27" t="s">
        <v>261</v>
      </c>
      <c r="V1293" s="28" t="s">
        <v>262</v>
      </c>
      <c r="W1293" s="27" t="s">
        <v>261</v>
      </c>
      <c r="X1293" s="28" t="s">
        <v>262</v>
      </c>
      <c r="Y1293" s="27" t="s">
        <v>263</v>
      </c>
      <c r="Z1293" s="28">
        <v>44697</v>
      </c>
      <c r="AA1293" s="27" t="s">
        <v>264</v>
      </c>
      <c r="AB1293" s="27" t="s">
        <v>265</v>
      </c>
      <c r="AC1293" s="27" t="s">
        <v>1477</v>
      </c>
      <c r="AD1293" s="27" t="s">
        <v>267</v>
      </c>
      <c r="AE1293" s="27" t="s">
        <v>600</v>
      </c>
      <c r="AF1293" s="27" t="s">
        <v>601</v>
      </c>
      <c r="AG1293" s="29">
        <v>13000000</v>
      </c>
      <c r="AH1293" s="27" t="s">
        <v>261</v>
      </c>
      <c r="AI1293" s="27" t="s">
        <v>262</v>
      </c>
      <c r="AJ1293" s="28" t="s">
        <v>262</v>
      </c>
      <c r="AK1293" s="27" t="s">
        <v>262</v>
      </c>
      <c r="AL1293" s="27" t="s">
        <v>262</v>
      </c>
      <c r="AM1293" s="27" t="s">
        <v>262</v>
      </c>
      <c r="AN1293" s="27" t="s">
        <v>262</v>
      </c>
      <c r="AO1293" s="27" t="s">
        <v>261</v>
      </c>
      <c r="AP1293" s="27" t="s">
        <v>261</v>
      </c>
      <c r="AQ1293" s="28" t="s">
        <v>262</v>
      </c>
      <c r="AR1293" s="27" t="s">
        <v>261</v>
      </c>
      <c r="AS1293" s="28" t="s">
        <v>262</v>
      </c>
      <c r="AT1293" s="27" t="s">
        <v>261</v>
      </c>
      <c r="AU1293" s="28" t="s">
        <v>262</v>
      </c>
      <c r="AV1293" s="27" t="s">
        <v>261</v>
      </c>
      <c r="AW1293" s="28" t="s">
        <v>262</v>
      </c>
      <c r="AX1293" s="27" t="s">
        <v>261</v>
      </c>
      <c r="AY1293" s="28" t="s">
        <v>262</v>
      </c>
      <c r="AZ1293" s="27" t="s">
        <v>262</v>
      </c>
      <c r="BA1293" s="27" t="s">
        <v>262</v>
      </c>
      <c r="BB1293" s="27" t="s">
        <v>261</v>
      </c>
      <c r="BC1293" s="28" t="s">
        <v>262</v>
      </c>
      <c r="BD1293" s="27" t="s">
        <v>261</v>
      </c>
      <c r="BE1293" s="30" t="s">
        <v>262</v>
      </c>
      <c r="BF1293" t="s">
        <v>603</v>
      </c>
      <c r="BG1293" s="9" t="s">
        <v>1782</v>
      </c>
      <c r="BH1293" t="s">
        <v>208</v>
      </c>
      <c r="BI1293" t="s">
        <v>408</v>
      </c>
      <c r="BJ1293" t="s">
        <v>210</v>
      </c>
      <c r="BK1293" t="s">
        <v>329</v>
      </c>
      <c r="BL1293" t="s">
        <v>212</v>
      </c>
      <c r="BM1293" t="s">
        <v>613</v>
      </c>
      <c r="BN1293" t="s">
        <v>214</v>
      </c>
      <c r="BO1293" t="s">
        <v>821</v>
      </c>
      <c r="BP1293" t="s">
        <v>219</v>
      </c>
      <c r="BQ1293" t="s">
        <v>216</v>
      </c>
      <c r="BR1293" t="s">
        <v>685</v>
      </c>
      <c r="BS1293" t="s">
        <v>1199</v>
      </c>
      <c r="BU1293" t="s">
        <v>4892</v>
      </c>
      <c r="BV1293" t="s">
        <v>214</v>
      </c>
      <c r="CC1293" t="s">
        <v>214</v>
      </c>
      <c r="CG1293" t="s">
        <v>219</v>
      </c>
      <c r="CI1293" t="s">
        <v>304</v>
      </c>
      <c r="CJ1293" t="s">
        <v>6661</v>
      </c>
      <c r="CK1293" t="s">
        <v>335</v>
      </c>
      <c r="CL1293" t="s">
        <v>282</v>
      </c>
      <c r="CN1293" t="s">
        <v>498</v>
      </c>
      <c r="CO1293" t="s">
        <v>6662</v>
      </c>
      <c r="CP1293" t="s">
        <v>413</v>
      </c>
      <c r="CQ1293" t="s">
        <v>225</v>
      </c>
      <c r="CR1293" t="s">
        <v>244</v>
      </c>
      <c r="CS1293" t="s">
        <v>286</v>
      </c>
      <c r="CT1293" t="s">
        <v>219</v>
      </c>
      <c r="CU1293" t="s">
        <v>219</v>
      </c>
      <c r="CV1293" t="s">
        <v>244</v>
      </c>
      <c r="CW1293" t="s">
        <v>227</v>
      </c>
      <c r="CX1293" t="s">
        <v>287</v>
      </c>
      <c r="CY1293" t="s">
        <v>353</v>
      </c>
      <c r="CZ1293" t="s">
        <v>219</v>
      </c>
      <c r="DA1293" t="s">
        <v>219</v>
      </c>
      <c r="DB1293" t="s">
        <v>398</v>
      </c>
      <c r="DC1293" t="s">
        <v>398</v>
      </c>
      <c r="DD1293" t="s">
        <v>219</v>
      </c>
      <c r="DI1293" t="s">
        <v>484</v>
      </c>
      <c r="DK1293" t="s">
        <v>532</v>
      </c>
      <c r="DL1293" t="s">
        <v>532</v>
      </c>
      <c r="DM1293" t="s">
        <v>214</v>
      </c>
      <c r="DN1293" t="s">
        <v>219</v>
      </c>
      <c r="DO1293" t="s">
        <v>288</v>
      </c>
      <c r="DP1293" t="s">
        <v>399</v>
      </c>
      <c r="DR1293" t="s">
        <v>235</v>
      </c>
      <c r="DT1293" t="s">
        <v>219</v>
      </c>
      <c r="DU1293" t="s">
        <v>402</v>
      </c>
      <c r="DX1293" t="s">
        <v>237</v>
      </c>
      <c r="DY1293" t="s">
        <v>237</v>
      </c>
      <c r="DZ1293" t="s">
        <v>485</v>
      </c>
      <c r="EA1293" t="s">
        <v>233</v>
      </c>
      <c r="EB1293" t="s">
        <v>233</v>
      </c>
      <c r="EC1293" t="s">
        <v>233</v>
      </c>
      <c r="ED1293" t="s">
        <v>233</v>
      </c>
      <c r="EE1293" t="s">
        <v>219</v>
      </c>
      <c r="EF1293" t="s">
        <v>219</v>
      </c>
      <c r="EK1293" t="s">
        <v>233</v>
      </c>
      <c r="EL1293" t="s">
        <v>233</v>
      </c>
      <c r="EM1293" t="s">
        <v>486</v>
      </c>
      <c r="EN1293" t="s">
        <v>486</v>
      </c>
      <c r="EO1293" t="s">
        <v>486</v>
      </c>
      <c r="EP1293" t="s">
        <v>486</v>
      </c>
      <c r="EQ1293" t="s">
        <v>214</v>
      </c>
      <c r="ER1293" t="s">
        <v>214</v>
      </c>
      <c r="ES1293" t="s">
        <v>237</v>
      </c>
      <c r="ET1293" t="s">
        <v>237</v>
      </c>
      <c r="EU1293" t="s">
        <v>233</v>
      </c>
      <c r="EV1293" t="s">
        <v>233</v>
      </c>
      <c r="EW1293" t="s">
        <v>310</v>
      </c>
      <c r="EX1293" t="s">
        <v>580</v>
      </c>
      <c r="EY1293" t="s">
        <v>233</v>
      </c>
      <c r="EZ1293" t="s">
        <v>677</v>
      </c>
      <c r="FA1293" t="s">
        <v>241</v>
      </c>
      <c r="FB1293" t="s">
        <v>233</v>
      </c>
      <c r="FC1293" t="s">
        <v>233</v>
      </c>
      <c r="FD1293" t="s">
        <v>233</v>
      </c>
      <c r="FE1293" t="s">
        <v>250</v>
      </c>
      <c r="FF1293" t="s">
        <v>250</v>
      </c>
      <c r="FG1293" t="s">
        <v>242</v>
      </c>
      <c r="FH1293" t="s">
        <v>390</v>
      </c>
      <c r="FI1293" t="s">
        <v>219</v>
      </c>
      <c r="FJ1293" t="s">
        <v>219</v>
      </c>
      <c r="FK1293" t="s">
        <v>214</v>
      </c>
      <c r="FL1293" t="s">
        <v>214</v>
      </c>
      <c r="FM1293" t="s">
        <v>245</v>
      </c>
      <c r="FN1293" t="s">
        <v>245</v>
      </c>
      <c r="FO1293" t="s">
        <v>219</v>
      </c>
      <c r="FP1293" t="s">
        <v>219</v>
      </c>
      <c r="FQ1293" t="s">
        <v>241</v>
      </c>
      <c r="FR1293" t="s">
        <v>241</v>
      </c>
      <c r="FS1293" t="s">
        <v>241</v>
      </c>
      <c r="FT1293" t="s">
        <v>241</v>
      </c>
      <c r="FU1293" t="s">
        <v>219</v>
      </c>
      <c r="FV1293" t="s">
        <v>241</v>
      </c>
      <c r="FW1293" t="s">
        <v>241</v>
      </c>
      <c r="FX1293" t="s">
        <v>241</v>
      </c>
      <c r="FY1293" t="s">
        <v>241</v>
      </c>
      <c r="FZ1293" t="s">
        <v>248</v>
      </c>
      <c r="GA1293" t="s">
        <v>248</v>
      </c>
      <c r="GB1293" t="s">
        <v>227</v>
      </c>
      <c r="GC1293" t="s">
        <v>227</v>
      </c>
      <c r="GD1293" t="s">
        <v>249</v>
      </c>
      <c r="GE1293" t="s">
        <v>241</v>
      </c>
      <c r="GF1293" t="s">
        <v>249</v>
      </c>
      <c r="GG1293" t="s">
        <v>227</v>
      </c>
      <c r="GH1293" t="s">
        <v>241</v>
      </c>
      <c r="GI1293" t="s">
        <v>227</v>
      </c>
      <c r="GJ1293" t="s">
        <v>227</v>
      </c>
      <c r="GK1293" t="s">
        <v>227</v>
      </c>
      <c r="GL1293" t="s">
        <v>227</v>
      </c>
      <c r="GM1293" t="s">
        <v>227</v>
      </c>
      <c r="GN1293" t="s">
        <v>219</v>
      </c>
      <c r="GO1293" t="s">
        <v>219</v>
      </c>
      <c r="GP1293" t="s">
        <v>295</v>
      </c>
      <c r="GQ1293" t="s">
        <v>295</v>
      </c>
      <c r="GR1293" t="s">
        <v>295</v>
      </c>
      <c r="GS1293" t="s">
        <v>214</v>
      </c>
      <c r="GT1293" t="s">
        <v>241</v>
      </c>
      <c r="GU1293" t="s">
        <v>214</v>
      </c>
      <c r="GV1293" t="s">
        <v>241</v>
      </c>
      <c r="GW1293" t="s">
        <v>297</v>
      </c>
      <c r="GX1293" t="s">
        <v>297</v>
      </c>
      <c r="GY1293" t="s">
        <v>626</v>
      </c>
      <c r="GZ1293" t="s">
        <v>241</v>
      </c>
      <c r="HA1293" t="s">
        <v>298</v>
      </c>
      <c r="HB1293" t="s">
        <v>241</v>
      </c>
      <c r="HC1293" t="s">
        <v>315</v>
      </c>
      <c r="HD1293" t="s">
        <v>361</v>
      </c>
      <c r="HE1293" t="s">
        <v>317</v>
      </c>
      <c r="HF1293" t="s">
        <v>241</v>
      </c>
      <c r="HG1293" t="s">
        <v>362</v>
      </c>
      <c r="HH1293" t="s">
        <v>241</v>
      </c>
      <c r="HI1293" t="s">
        <v>241</v>
      </c>
      <c r="HJ1293" t="s">
        <v>214</v>
      </c>
      <c r="HK1293" t="s">
        <v>6663</v>
      </c>
      <c r="HL1293" s="12"/>
      <c r="HM1293">
        <v>1</v>
      </c>
      <c r="HN1293">
        <v>0.75</v>
      </c>
      <c r="HO1293">
        <v>0</v>
      </c>
      <c r="HP1293">
        <v>0.75</v>
      </c>
      <c r="HQ1293">
        <v>0.5</v>
      </c>
      <c r="HR1293">
        <v>0.5</v>
      </c>
      <c r="HS1293">
        <v>1</v>
      </c>
      <c r="HT1293">
        <v>1</v>
      </c>
      <c r="HU1293">
        <v>1</v>
      </c>
      <c r="HV1293">
        <v>0.5</v>
      </c>
      <c r="HW1293">
        <v>0.25</v>
      </c>
      <c r="HX1293">
        <v>0.25</v>
      </c>
      <c r="HZ1293">
        <v>0.25</v>
      </c>
      <c r="IA1293" s="4">
        <v>1</v>
      </c>
      <c r="IB1293">
        <v>0.5</v>
      </c>
      <c r="IC1293">
        <v>0.25</v>
      </c>
      <c r="ID1293">
        <v>0.25</v>
      </c>
      <c r="IE1293">
        <v>0.25</v>
      </c>
      <c r="IG1293">
        <v>0.5</v>
      </c>
      <c r="IH1293">
        <v>0.75</v>
      </c>
      <c r="II1293">
        <v>0.75</v>
      </c>
      <c r="IJ1293">
        <v>0.75</v>
      </c>
      <c r="IK1293">
        <v>1</v>
      </c>
      <c r="IL1293">
        <v>0.75</v>
      </c>
      <c r="IM1293">
        <v>1</v>
      </c>
      <c r="IN1293">
        <v>1</v>
      </c>
      <c r="IO1293">
        <v>1</v>
      </c>
      <c r="IQ1293">
        <v>1</v>
      </c>
      <c r="IS1293">
        <f t="shared" si="1149"/>
        <v>0.15</v>
      </c>
      <c r="IT1293">
        <f t="shared" si="1150"/>
        <v>0.09</v>
      </c>
      <c r="IU1293">
        <f t="shared" si="1151"/>
        <v>0</v>
      </c>
      <c r="IV1293">
        <f t="shared" si="1152"/>
        <v>7.5000000000000011E-2</v>
      </c>
      <c r="IW1293">
        <f t="shared" si="1153"/>
        <v>0.04</v>
      </c>
      <c r="IX1293">
        <f t="shared" si="1154"/>
        <v>6.5000000000000002E-2</v>
      </c>
      <c r="IY1293">
        <f t="shared" si="1155"/>
        <v>0.1</v>
      </c>
      <c r="IZ1293">
        <f t="shared" si="1156"/>
        <v>0.11</v>
      </c>
      <c r="JA1293">
        <f t="shared" si="1157"/>
        <v>0.13</v>
      </c>
      <c r="JB1293">
        <f t="shared" si="1158"/>
        <v>0.05</v>
      </c>
      <c r="JC1293">
        <f t="shared" si="1159"/>
        <v>0.03</v>
      </c>
      <c r="JD1293">
        <f t="shared" si="1160"/>
        <v>2.75E-2</v>
      </c>
      <c r="JE1293">
        <f t="shared" si="1161"/>
        <v>0</v>
      </c>
      <c r="JF1293">
        <f t="shared" si="1162"/>
        <v>0.03</v>
      </c>
      <c r="JG1293" s="5">
        <f t="shared" si="1163"/>
        <v>0.05</v>
      </c>
      <c r="JH1293">
        <f t="shared" si="1164"/>
        <v>0</v>
      </c>
      <c r="JI1293">
        <f t="shared" si="1164"/>
        <v>0</v>
      </c>
      <c r="JJ1293">
        <f t="shared" si="1165"/>
        <v>0.05</v>
      </c>
      <c r="JK1293">
        <f t="shared" si="1166"/>
        <v>3.7499999999999999E-2</v>
      </c>
      <c r="JL1293" s="6">
        <f t="shared" si="1167"/>
        <v>2.6666666666666665E-2</v>
      </c>
      <c r="JM1293">
        <f t="shared" si="1168"/>
        <v>0.06</v>
      </c>
      <c r="JN1293">
        <f t="shared" si="1169"/>
        <v>3.7500000000000006E-2</v>
      </c>
      <c r="JO1293">
        <f t="shared" si="1170"/>
        <v>0.11249999999999999</v>
      </c>
      <c r="JP1293">
        <f t="shared" si="1171"/>
        <v>7.5000000000000011E-2</v>
      </c>
      <c r="JQ1293">
        <f t="shared" si="1172"/>
        <v>0.12</v>
      </c>
      <c r="JR1293">
        <f t="shared" si="1173"/>
        <v>8.2500000000000004E-2</v>
      </c>
      <c r="JS1293">
        <f t="shared" si="1174"/>
        <v>0.1</v>
      </c>
      <c r="JT1293">
        <f t="shared" si="1174"/>
        <v>0.1</v>
      </c>
      <c r="JU1293">
        <f t="shared" si="1175"/>
        <v>1</v>
      </c>
      <c r="JV1293">
        <f t="shared" si="1175"/>
        <v>0</v>
      </c>
      <c r="JW1293">
        <f t="shared" si="1176"/>
        <v>0.15</v>
      </c>
      <c r="JY1293">
        <f t="shared" si="1177"/>
        <v>0.05</v>
      </c>
      <c r="JZ1293">
        <f t="shared" si="1178"/>
        <v>0.06</v>
      </c>
      <c r="KA1293">
        <f t="shared" si="1179"/>
        <v>0</v>
      </c>
      <c r="KB1293">
        <f t="shared" si="1179"/>
        <v>1.4999999999999999E-2</v>
      </c>
      <c r="KC1293">
        <f t="shared" si="1180"/>
        <v>0.02</v>
      </c>
      <c r="KD1293">
        <f t="shared" si="1205"/>
        <v>1.4999999999999999E-2</v>
      </c>
      <c r="KE1293">
        <f t="shared" si="1205"/>
        <v>0.03</v>
      </c>
      <c r="KF1293">
        <f t="shared" si="1205"/>
        <v>0.03</v>
      </c>
      <c r="KG1293">
        <f t="shared" si="1204"/>
        <v>0.03</v>
      </c>
      <c r="KH1293">
        <f t="shared" si="1204"/>
        <v>1.4999999999999999E-2</v>
      </c>
      <c r="KI1293">
        <f t="shared" si="1204"/>
        <v>7.4999999999999997E-3</v>
      </c>
      <c r="KJ1293">
        <f t="shared" si="1204"/>
        <v>7.4999999999999997E-3</v>
      </c>
      <c r="KK1293">
        <f t="shared" si="1181"/>
        <v>0</v>
      </c>
      <c r="KL1293">
        <f t="shared" si="1182"/>
        <v>0.01</v>
      </c>
      <c r="KM1293" s="5">
        <f t="shared" si="1183"/>
        <v>0.05</v>
      </c>
      <c r="KN1293">
        <f t="shared" si="1184"/>
        <v>0</v>
      </c>
      <c r="KO1293">
        <f t="shared" si="1184"/>
        <v>0</v>
      </c>
      <c r="KP1293">
        <f t="shared" si="1185"/>
        <v>1.4999999999999999E-2</v>
      </c>
      <c r="KQ1293">
        <f t="shared" si="1186"/>
        <v>7.4999999999999997E-3</v>
      </c>
      <c r="KR1293" s="6">
        <f t="shared" si="1187"/>
        <v>1.3333333333333332E-2</v>
      </c>
      <c r="KS1293">
        <f t="shared" si="1188"/>
        <v>0.02</v>
      </c>
      <c r="KT1293">
        <f t="shared" si="1189"/>
        <v>2.2499999999999999E-2</v>
      </c>
      <c r="KU1293">
        <f t="shared" si="1190"/>
        <v>0.03</v>
      </c>
      <c r="KV1293">
        <f t="shared" si="1191"/>
        <v>3.7500000000000006E-2</v>
      </c>
      <c r="KW1293">
        <f t="shared" si="1192"/>
        <v>0.01</v>
      </c>
      <c r="KX1293">
        <f t="shared" si="1193"/>
        <v>0</v>
      </c>
      <c r="KY1293">
        <f t="shared" si="1194"/>
        <v>0.04</v>
      </c>
      <c r="KZ1293">
        <f t="shared" si="1195"/>
        <v>0.03</v>
      </c>
      <c r="LA1293">
        <f t="shared" si="1196"/>
        <v>1</v>
      </c>
      <c r="LB1293">
        <f t="shared" si="1196"/>
        <v>0</v>
      </c>
      <c r="LC1293">
        <f t="shared" si="1197"/>
        <v>0.1</v>
      </c>
      <c r="LE1293" t="str">
        <f t="shared" si="1203"/>
        <v>Guinee Conakry</v>
      </c>
      <c r="LF1293">
        <f t="shared" si="1198"/>
        <v>0.76</v>
      </c>
      <c r="LG1293" s="6">
        <f t="shared" si="1199"/>
        <v>0.30166666666666664</v>
      </c>
      <c r="LH1293">
        <f t="shared" si="1200"/>
        <v>0.83750000000000002</v>
      </c>
      <c r="LI1293" s="6">
        <f t="shared" si="1201"/>
        <v>0.66583333333333339</v>
      </c>
      <c r="LJ1293">
        <f t="shared" si="1202"/>
        <v>1</v>
      </c>
    </row>
    <row r="1294" spans="1:322" x14ac:dyDescent="0.35">
      <c r="A1294" s="8">
        <v>44911</v>
      </c>
      <c r="B1294" t="s">
        <v>6664</v>
      </c>
      <c r="D1294" s="24" t="s">
        <v>257</v>
      </c>
      <c r="E1294" s="24" t="s">
        <v>257</v>
      </c>
      <c r="F1294" s="24">
        <v>30</v>
      </c>
      <c r="G1294" s="24" t="s">
        <v>258</v>
      </c>
      <c r="H1294" s="24" t="s">
        <v>322</v>
      </c>
      <c r="I1294" s="24" t="s">
        <v>6459</v>
      </c>
      <c r="J1294" s="24" t="s">
        <v>1805</v>
      </c>
      <c r="K1294" s="25">
        <v>44498</v>
      </c>
      <c r="L1294" s="25">
        <v>42972</v>
      </c>
      <c r="M1294" s="25">
        <v>44518</v>
      </c>
      <c r="N1294" s="24" t="s">
        <v>261</v>
      </c>
      <c r="O1294" s="24" t="s">
        <v>261</v>
      </c>
      <c r="P1294" s="24" t="s">
        <v>261</v>
      </c>
      <c r="Q1294" s="24" t="s">
        <v>324</v>
      </c>
      <c r="R1294" s="25">
        <v>44519</v>
      </c>
      <c r="S1294" s="25">
        <v>44550</v>
      </c>
      <c r="T1294" s="24" t="s">
        <v>263</v>
      </c>
      <c r="U1294" s="24" t="s">
        <v>261</v>
      </c>
      <c r="V1294" s="25" t="s">
        <v>262</v>
      </c>
      <c r="W1294" s="24" t="s">
        <v>261</v>
      </c>
      <c r="X1294" s="25" t="s">
        <v>262</v>
      </c>
      <c r="Y1294" s="24" t="s">
        <v>263</v>
      </c>
      <c r="Z1294" s="25">
        <v>44587</v>
      </c>
      <c r="AA1294" s="24" t="s">
        <v>264</v>
      </c>
      <c r="AB1294" s="24" t="s">
        <v>265</v>
      </c>
      <c r="AC1294" s="24" t="s">
        <v>6665</v>
      </c>
      <c r="AD1294" s="24" t="s">
        <v>267</v>
      </c>
      <c r="AE1294" s="24" t="s">
        <v>473</v>
      </c>
      <c r="AF1294" s="24" t="s">
        <v>687</v>
      </c>
      <c r="AG1294" s="31">
        <v>830000</v>
      </c>
      <c r="AH1294" s="24" t="s">
        <v>261</v>
      </c>
      <c r="AI1294" s="24" t="s">
        <v>262</v>
      </c>
      <c r="AJ1294" s="25" t="s">
        <v>262</v>
      </c>
      <c r="AK1294" s="24" t="s">
        <v>262</v>
      </c>
      <c r="AL1294" s="24" t="s">
        <v>262</v>
      </c>
      <c r="AM1294" s="24" t="s">
        <v>262</v>
      </c>
      <c r="AN1294" s="24" t="s">
        <v>262</v>
      </c>
      <c r="AO1294" s="27" t="s">
        <v>263</v>
      </c>
      <c r="AP1294" s="24" t="s">
        <v>261</v>
      </c>
      <c r="AQ1294" s="25" t="s">
        <v>262</v>
      </c>
      <c r="AR1294" s="24" t="s">
        <v>261</v>
      </c>
      <c r="AS1294" s="25" t="s">
        <v>262</v>
      </c>
      <c r="AT1294" s="24" t="s">
        <v>261</v>
      </c>
      <c r="AU1294" s="25" t="s">
        <v>262</v>
      </c>
      <c r="AV1294" s="24" t="s">
        <v>263</v>
      </c>
      <c r="AW1294" s="25">
        <v>44587</v>
      </c>
      <c r="AX1294" s="24" t="s">
        <v>261</v>
      </c>
      <c r="AY1294" s="25" t="s">
        <v>262</v>
      </c>
      <c r="AZ1294" s="24" t="s">
        <v>263</v>
      </c>
      <c r="BA1294" s="25">
        <v>44519</v>
      </c>
      <c r="BB1294" s="24" t="s">
        <v>261</v>
      </c>
      <c r="BC1294" s="25" t="s">
        <v>262</v>
      </c>
      <c r="BD1294" s="24" t="s">
        <v>263</v>
      </c>
      <c r="BE1294" s="26">
        <v>44519</v>
      </c>
      <c r="BF1294" t="s">
        <v>1807</v>
      </c>
      <c r="BG1294" s="9" t="s">
        <v>1782</v>
      </c>
      <c r="BH1294" t="s">
        <v>272</v>
      </c>
      <c r="BI1294" t="s">
        <v>1588</v>
      </c>
      <c r="BJ1294" t="s">
        <v>210</v>
      </c>
      <c r="BK1294" t="s">
        <v>852</v>
      </c>
      <c r="BL1294" t="s">
        <v>212</v>
      </c>
      <c r="BM1294" t="s">
        <v>5845</v>
      </c>
      <c r="BN1294" t="s">
        <v>219</v>
      </c>
      <c r="BO1294" t="s">
        <v>753</v>
      </c>
      <c r="BP1294" t="s">
        <v>219</v>
      </c>
      <c r="BQ1294" t="s">
        <v>216</v>
      </c>
      <c r="BR1294" t="s">
        <v>6666</v>
      </c>
      <c r="BU1294" t="s">
        <v>6667</v>
      </c>
      <c r="BV1294" t="s">
        <v>219</v>
      </c>
      <c r="BW1294" t="s">
        <v>795</v>
      </c>
      <c r="BY1294" t="s">
        <v>6668</v>
      </c>
      <c r="CA1294" t="s">
        <v>6668</v>
      </c>
      <c r="CB1294" t="s">
        <v>6668</v>
      </c>
      <c r="CC1294" t="s">
        <v>219</v>
      </c>
      <c r="CD1294" t="s">
        <v>795</v>
      </c>
      <c r="CF1294" t="s">
        <v>348</v>
      </c>
      <c r="CG1294" t="s">
        <v>219</v>
      </c>
      <c r="CI1294" t="s">
        <v>333</v>
      </c>
      <c r="CJ1294" t="s">
        <v>6669</v>
      </c>
      <c r="CK1294" t="s">
        <v>333</v>
      </c>
      <c r="CL1294" t="s">
        <v>644</v>
      </c>
      <c r="CN1294" t="s">
        <v>306</v>
      </c>
      <c r="CP1294" t="s">
        <v>284</v>
      </c>
      <c r="CQ1294" t="s">
        <v>225</v>
      </c>
      <c r="CR1294" t="s">
        <v>250</v>
      </c>
      <c r="CS1294" t="s">
        <v>250</v>
      </c>
      <c r="CT1294" t="s">
        <v>214</v>
      </c>
      <c r="CU1294" t="s">
        <v>214</v>
      </c>
      <c r="CV1294" t="s">
        <v>227</v>
      </c>
      <c r="CW1294" t="s">
        <v>227</v>
      </c>
      <c r="CX1294" t="s">
        <v>228</v>
      </c>
      <c r="CY1294" t="s">
        <v>287</v>
      </c>
      <c r="CZ1294" t="s">
        <v>219</v>
      </c>
      <c r="DA1294" t="s">
        <v>219</v>
      </c>
      <c r="DB1294" t="s">
        <v>230</v>
      </c>
      <c r="DC1294" t="s">
        <v>230</v>
      </c>
      <c r="DD1294" t="s">
        <v>214</v>
      </c>
      <c r="DE1294" t="s">
        <v>546</v>
      </c>
      <c r="DG1294" t="s">
        <v>546</v>
      </c>
      <c r="DI1294" t="s">
        <v>782</v>
      </c>
      <c r="DK1294" t="s">
        <v>242</v>
      </c>
      <c r="DL1294" t="s">
        <v>242</v>
      </c>
      <c r="DM1294" t="s">
        <v>214</v>
      </c>
      <c r="DN1294" t="s">
        <v>219</v>
      </c>
      <c r="DO1294" t="s">
        <v>288</v>
      </c>
      <c r="DP1294" t="s">
        <v>289</v>
      </c>
      <c r="DR1294" t="s">
        <v>308</v>
      </c>
      <c r="DT1294" t="s">
        <v>214</v>
      </c>
      <c r="DU1294" t="s">
        <v>219</v>
      </c>
      <c r="DV1294" t="s">
        <v>746</v>
      </c>
      <c r="DX1294" t="s">
        <v>389</v>
      </c>
      <c r="DY1294" t="s">
        <v>389</v>
      </c>
      <c r="DZ1294" t="s">
        <v>400</v>
      </c>
      <c r="EA1294" t="s">
        <v>389</v>
      </c>
      <c r="EB1294" t="s">
        <v>242</v>
      </c>
      <c r="EC1294" t="s">
        <v>389</v>
      </c>
      <c r="ED1294" t="s">
        <v>389</v>
      </c>
      <c r="EE1294" t="s">
        <v>214</v>
      </c>
      <c r="EF1294" t="s">
        <v>214</v>
      </c>
      <c r="EG1294" t="s">
        <v>214</v>
      </c>
      <c r="EI1294" t="s">
        <v>214</v>
      </c>
      <c r="EK1294" t="s">
        <v>389</v>
      </c>
      <c r="EL1294" t="s">
        <v>389</v>
      </c>
      <c r="EM1294" t="s">
        <v>460</v>
      </c>
      <c r="EN1294" t="s">
        <v>460</v>
      </c>
      <c r="EO1294" t="s">
        <v>486</v>
      </c>
      <c r="EP1294" t="s">
        <v>240</v>
      </c>
      <c r="EQ1294" t="s">
        <v>214</v>
      </c>
      <c r="ER1294" t="s">
        <v>214</v>
      </c>
      <c r="ES1294" t="s">
        <v>242</v>
      </c>
      <c r="ET1294" t="s">
        <v>389</v>
      </c>
      <c r="EU1294" t="s">
        <v>389</v>
      </c>
      <c r="EV1294" t="s">
        <v>389</v>
      </c>
      <c r="EW1294" t="s">
        <v>243</v>
      </c>
      <c r="EX1294" t="s">
        <v>243</v>
      </c>
      <c r="EY1294" t="s">
        <v>389</v>
      </c>
      <c r="EZ1294" t="s">
        <v>241</v>
      </c>
      <c r="FA1294" t="s">
        <v>241</v>
      </c>
      <c r="FB1294" t="s">
        <v>389</v>
      </c>
      <c r="FC1294" t="s">
        <v>242</v>
      </c>
      <c r="FD1294" t="s">
        <v>242</v>
      </c>
      <c r="FE1294" t="s">
        <v>250</v>
      </c>
      <c r="FF1294" t="s">
        <v>250</v>
      </c>
      <c r="FG1294" t="s">
        <v>390</v>
      </c>
      <c r="FH1294" t="s">
        <v>390</v>
      </c>
      <c r="FI1294" t="s">
        <v>214</v>
      </c>
      <c r="FJ1294" t="s">
        <v>214</v>
      </c>
      <c r="FK1294" t="s">
        <v>214</v>
      </c>
      <c r="FL1294" t="s">
        <v>214</v>
      </c>
      <c r="FM1294" t="s">
        <v>292</v>
      </c>
      <c r="FN1294" t="s">
        <v>292</v>
      </c>
      <c r="FO1294" t="s">
        <v>219</v>
      </c>
      <c r="FP1294" t="s">
        <v>219</v>
      </c>
      <c r="FQ1294" t="s">
        <v>241</v>
      </c>
      <c r="FR1294" t="s">
        <v>241</v>
      </c>
      <c r="FS1294" t="s">
        <v>241</v>
      </c>
      <c r="FT1294" t="s">
        <v>241</v>
      </c>
      <c r="FU1294" t="s">
        <v>219</v>
      </c>
      <c r="FV1294" t="s">
        <v>241</v>
      </c>
      <c r="FW1294" t="s">
        <v>241</v>
      </c>
      <c r="FX1294" t="s">
        <v>241</v>
      </c>
      <c r="FY1294" t="s">
        <v>241</v>
      </c>
      <c r="FZ1294" t="s">
        <v>341</v>
      </c>
      <c r="GA1294" t="s">
        <v>341</v>
      </c>
      <c r="GB1294" t="s">
        <v>227</v>
      </c>
      <c r="GC1294" t="s">
        <v>227</v>
      </c>
      <c r="GD1294" t="s">
        <v>293</v>
      </c>
      <c r="GE1294" t="s">
        <v>241</v>
      </c>
      <c r="GF1294" t="s">
        <v>293</v>
      </c>
      <c r="GG1294" t="s">
        <v>244</v>
      </c>
      <c r="GH1294" t="s">
        <v>241</v>
      </c>
      <c r="GI1294" t="s">
        <v>244</v>
      </c>
      <c r="GJ1294" t="s">
        <v>226</v>
      </c>
      <c r="GK1294" t="s">
        <v>226</v>
      </c>
      <c r="GL1294" t="s">
        <v>286</v>
      </c>
      <c r="GM1294" t="s">
        <v>227</v>
      </c>
      <c r="GN1294" t="s">
        <v>214</v>
      </c>
      <c r="GO1294" t="s">
        <v>219</v>
      </c>
      <c r="GP1294" t="s">
        <v>294</v>
      </c>
      <c r="GQ1294" t="s">
        <v>295</v>
      </c>
      <c r="GR1294" t="s">
        <v>295</v>
      </c>
      <c r="GS1294" t="s">
        <v>214</v>
      </c>
      <c r="GT1294" t="s">
        <v>241</v>
      </c>
      <c r="GU1294" t="s">
        <v>214</v>
      </c>
      <c r="GV1294" t="s">
        <v>241</v>
      </c>
      <c r="GW1294" t="s">
        <v>297</v>
      </c>
      <c r="GX1294" t="s">
        <v>297</v>
      </c>
      <c r="GY1294" t="s">
        <v>626</v>
      </c>
      <c r="GZ1294" t="s">
        <v>241</v>
      </c>
      <c r="HA1294" t="s">
        <v>298</v>
      </c>
      <c r="HB1294" t="s">
        <v>241</v>
      </c>
      <c r="HC1294" t="s">
        <v>315</v>
      </c>
      <c r="HD1294" t="s">
        <v>361</v>
      </c>
      <c r="HE1294" t="s">
        <v>317</v>
      </c>
      <c r="HF1294" t="s">
        <v>241</v>
      </c>
      <c r="HG1294" t="s">
        <v>362</v>
      </c>
      <c r="HH1294" t="s">
        <v>241</v>
      </c>
      <c r="HI1294" t="s">
        <v>241</v>
      </c>
      <c r="HJ1294" t="s">
        <v>214</v>
      </c>
      <c r="HK1294" t="s">
        <v>6670</v>
      </c>
      <c r="HL1294" s="12"/>
      <c r="HM1294">
        <v>0.75</v>
      </c>
      <c r="HN1294">
        <v>0.5</v>
      </c>
      <c r="HO1294">
        <v>1</v>
      </c>
      <c r="HP1294">
        <v>1</v>
      </c>
      <c r="HQ1294">
        <v>1</v>
      </c>
      <c r="HR1294">
        <v>0.75</v>
      </c>
      <c r="HS1294">
        <v>1</v>
      </c>
      <c r="HT1294">
        <v>1</v>
      </c>
      <c r="HU1294">
        <v>0</v>
      </c>
      <c r="HV1294">
        <v>1</v>
      </c>
      <c r="HW1294">
        <v>1</v>
      </c>
      <c r="HX1294">
        <v>1</v>
      </c>
      <c r="HY1294">
        <v>1</v>
      </c>
      <c r="HZ1294">
        <v>1</v>
      </c>
      <c r="IA1294" s="4">
        <v>1</v>
      </c>
      <c r="IB1294">
        <v>0.75</v>
      </c>
      <c r="IC1294">
        <v>1</v>
      </c>
      <c r="ID1294">
        <v>1</v>
      </c>
      <c r="IE1294">
        <v>0.75</v>
      </c>
      <c r="IG1294">
        <v>0.5</v>
      </c>
      <c r="IH1294">
        <v>0.5</v>
      </c>
      <c r="II1294">
        <v>1</v>
      </c>
      <c r="IJ1294">
        <v>1</v>
      </c>
      <c r="IK1294">
        <v>1</v>
      </c>
      <c r="IL1294">
        <v>1</v>
      </c>
      <c r="IM1294">
        <v>0.75</v>
      </c>
      <c r="IN1294">
        <v>0</v>
      </c>
      <c r="IO1294">
        <v>1</v>
      </c>
      <c r="IQ1294">
        <v>0</v>
      </c>
      <c r="IS1294">
        <f t="shared" si="1149"/>
        <v>0.11249999999999999</v>
      </c>
      <c r="IT1294">
        <f t="shared" si="1150"/>
        <v>0.06</v>
      </c>
      <c r="IU1294">
        <f t="shared" si="1151"/>
        <v>0.08</v>
      </c>
      <c r="IV1294">
        <f t="shared" si="1152"/>
        <v>0.1</v>
      </c>
      <c r="IW1294">
        <f t="shared" si="1153"/>
        <v>0.08</v>
      </c>
      <c r="IX1294">
        <f t="shared" si="1154"/>
        <v>9.7500000000000003E-2</v>
      </c>
      <c r="IY1294">
        <f t="shared" si="1155"/>
        <v>0.1</v>
      </c>
      <c r="IZ1294">
        <f t="shared" si="1156"/>
        <v>0.11</v>
      </c>
      <c r="JA1294">
        <f t="shared" si="1157"/>
        <v>0</v>
      </c>
      <c r="JB1294">
        <f t="shared" si="1158"/>
        <v>0.1</v>
      </c>
      <c r="JC1294">
        <f t="shared" si="1159"/>
        <v>0.12</v>
      </c>
      <c r="JD1294">
        <f t="shared" si="1160"/>
        <v>0.11</v>
      </c>
      <c r="JE1294">
        <f t="shared" si="1161"/>
        <v>7.0000000000000007E-2</v>
      </c>
      <c r="JF1294">
        <f t="shared" si="1162"/>
        <v>0.12</v>
      </c>
      <c r="JG1294" s="5">
        <f t="shared" si="1163"/>
        <v>0.05</v>
      </c>
      <c r="JH1294">
        <f t="shared" si="1164"/>
        <v>0</v>
      </c>
      <c r="JI1294">
        <f t="shared" si="1164"/>
        <v>0</v>
      </c>
      <c r="JJ1294">
        <f t="shared" si="1165"/>
        <v>0.2</v>
      </c>
      <c r="JK1294">
        <f t="shared" si="1166"/>
        <v>0.11249999999999999</v>
      </c>
      <c r="JL1294" s="6">
        <f t="shared" si="1167"/>
        <v>7.6666666666666675E-2</v>
      </c>
      <c r="JM1294">
        <f t="shared" si="1168"/>
        <v>0.06</v>
      </c>
      <c r="JN1294">
        <f t="shared" si="1169"/>
        <v>2.5000000000000001E-2</v>
      </c>
      <c r="JO1294">
        <f t="shared" si="1170"/>
        <v>0.15</v>
      </c>
      <c r="JP1294">
        <f t="shared" si="1171"/>
        <v>0.1</v>
      </c>
      <c r="JQ1294">
        <f t="shared" si="1172"/>
        <v>0.12</v>
      </c>
      <c r="JR1294">
        <f t="shared" si="1173"/>
        <v>0.11</v>
      </c>
      <c r="JS1294">
        <f t="shared" si="1174"/>
        <v>7.5000000000000011E-2</v>
      </c>
      <c r="JT1294">
        <f t="shared" si="1174"/>
        <v>0</v>
      </c>
      <c r="JU1294">
        <f t="shared" si="1175"/>
        <v>1</v>
      </c>
      <c r="JV1294">
        <f t="shared" si="1175"/>
        <v>0</v>
      </c>
      <c r="JW1294">
        <f t="shared" si="1176"/>
        <v>0.15</v>
      </c>
      <c r="JY1294">
        <f t="shared" si="1177"/>
        <v>3.7500000000000006E-2</v>
      </c>
      <c r="JZ1294">
        <f t="shared" si="1178"/>
        <v>0.04</v>
      </c>
      <c r="KA1294">
        <f t="shared" si="1179"/>
        <v>0.02</v>
      </c>
      <c r="KB1294">
        <f t="shared" si="1179"/>
        <v>0.02</v>
      </c>
      <c r="KC1294">
        <f t="shared" si="1180"/>
        <v>0.04</v>
      </c>
      <c r="KD1294">
        <f t="shared" si="1205"/>
        <v>2.2499999999999999E-2</v>
      </c>
      <c r="KE1294">
        <f t="shared" si="1205"/>
        <v>0.03</v>
      </c>
      <c r="KF1294">
        <f t="shared" si="1205"/>
        <v>0.03</v>
      </c>
      <c r="KG1294">
        <f t="shared" si="1204"/>
        <v>0</v>
      </c>
      <c r="KH1294">
        <f t="shared" si="1204"/>
        <v>0.03</v>
      </c>
      <c r="KI1294">
        <f t="shared" si="1204"/>
        <v>0.03</v>
      </c>
      <c r="KJ1294">
        <f t="shared" si="1204"/>
        <v>0.03</v>
      </c>
      <c r="KK1294">
        <f t="shared" si="1181"/>
        <v>0.02</v>
      </c>
      <c r="KL1294">
        <f t="shared" si="1182"/>
        <v>0.04</v>
      </c>
      <c r="KM1294" s="5">
        <f t="shared" si="1183"/>
        <v>0.05</v>
      </c>
      <c r="KN1294">
        <f t="shared" si="1184"/>
        <v>0</v>
      </c>
      <c r="KO1294">
        <f t="shared" si="1184"/>
        <v>0</v>
      </c>
      <c r="KP1294">
        <f t="shared" si="1185"/>
        <v>0.06</v>
      </c>
      <c r="KQ1294">
        <f t="shared" si="1186"/>
        <v>2.2499999999999999E-2</v>
      </c>
      <c r="KR1294" s="6">
        <f t="shared" si="1187"/>
        <v>3.8333333333333337E-2</v>
      </c>
      <c r="KS1294">
        <f t="shared" si="1188"/>
        <v>0.02</v>
      </c>
      <c r="KT1294">
        <f t="shared" si="1189"/>
        <v>1.4999999999999999E-2</v>
      </c>
      <c r="KU1294">
        <f t="shared" si="1190"/>
        <v>0.04</v>
      </c>
      <c r="KV1294">
        <f t="shared" si="1191"/>
        <v>0.05</v>
      </c>
      <c r="KW1294">
        <f t="shared" si="1192"/>
        <v>0.01</v>
      </c>
      <c r="KX1294">
        <f t="shared" si="1193"/>
        <v>0</v>
      </c>
      <c r="KY1294">
        <f t="shared" si="1194"/>
        <v>0.03</v>
      </c>
      <c r="KZ1294">
        <f t="shared" si="1195"/>
        <v>0</v>
      </c>
      <c r="LA1294">
        <f t="shared" si="1196"/>
        <v>1</v>
      </c>
      <c r="LB1294">
        <f t="shared" si="1196"/>
        <v>0</v>
      </c>
      <c r="LC1294">
        <f t="shared" si="1197"/>
        <v>0.1</v>
      </c>
      <c r="LE1294" t="str">
        <f t="shared" si="1203"/>
        <v>Cote d'ivoire</v>
      </c>
      <c r="LF1294">
        <f t="shared" si="1198"/>
        <v>0.74</v>
      </c>
      <c r="LG1294" s="6">
        <f t="shared" si="1199"/>
        <v>0.95916666666666672</v>
      </c>
      <c r="LH1294">
        <f t="shared" si="1200"/>
        <v>0.78999999999999992</v>
      </c>
      <c r="LI1294" s="6">
        <f t="shared" si="1201"/>
        <v>0.82583333333333342</v>
      </c>
      <c r="LJ1294">
        <f t="shared" si="1202"/>
        <v>0</v>
      </c>
    </row>
    <row r="1295" spans="1:322" x14ac:dyDescent="0.35">
      <c r="A1295" s="8">
        <v>44895</v>
      </c>
      <c r="B1295" t="s">
        <v>6671</v>
      </c>
      <c r="D1295" s="27" t="s">
        <v>321</v>
      </c>
      <c r="E1295" s="27" t="s">
        <v>321</v>
      </c>
      <c r="F1295" s="27">
        <v>40</v>
      </c>
      <c r="G1295" s="27" t="s">
        <v>258</v>
      </c>
      <c r="H1295" s="27" t="s">
        <v>322</v>
      </c>
      <c r="I1295" s="27" t="s">
        <v>6459</v>
      </c>
      <c r="J1295" s="27" t="s">
        <v>1805</v>
      </c>
      <c r="K1295" s="28">
        <v>44498</v>
      </c>
      <c r="L1295" s="28">
        <v>44414</v>
      </c>
      <c r="M1295" s="28">
        <v>44518</v>
      </c>
      <c r="N1295" s="27" t="s">
        <v>261</v>
      </c>
      <c r="O1295" s="27" t="s">
        <v>261</v>
      </c>
      <c r="P1295" s="27" t="s">
        <v>261</v>
      </c>
      <c r="Q1295" s="27" t="s">
        <v>324</v>
      </c>
      <c r="R1295" s="28">
        <v>44565</v>
      </c>
      <c r="S1295" s="28">
        <v>44565</v>
      </c>
      <c r="T1295" s="27" t="s">
        <v>263</v>
      </c>
      <c r="U1295" s="27" t="s">
        <v>261</v>
      </c>
      <c r="V1295" s="28" t="s">
        <v>262</v>
      </c>
      <c r="W1295" s="27" t="s">
        <v>261</v>
      </c>
      <c r="X1295" s="28" t="s">
        <v>262</v>
      </c>
      <c r="Y1295" s="27" t="s">
        <v>263</v>
      </c>
      <c r="Z1295" s="28">
        <v>44601</v>
      </c>
      <c r="AA1295" s="27" t="s">
        <v>264</v>
      </c>
      <c r="AB1295" s="27" t="s">
        <v>265</v>
      </c>
      <c r="AC1295" s="27" t="s">
        <v>6672</v>
      </c>
      <c r="AD1295" s="27" t="s">
        <v>267</v>
      </c>
      <c r="AE1295" s="27" t="s">
        <v>473</v>
      </c>
      <c r="AF1295" s="27" t="s">
        <v>687</v>
      </c>
      <c r="AG1295" s="29">
        <v>840000</v>
      </c>
      <c r="AH1295" s="27" t="s">
        <v>261</v>
      </c>
      <c r="AI1295" s="27" t="s">
        <v>262</v>
      </c>
      <c r="AJ1295" s="28" t="s">
        <v>262</v>
      </c>
      <c r="AK1295" s="27" t="s">
        <v>262</v>
      </c>
      <c r="AL1295" s="27" t="s">
        <v>262</v>
      </c>
      <c r="AM1295" s="27" t="s">
        <v>262</v>
      </c>
      <c r="AN1295" s="27" t="s">
        <v>262</v>
      </c>
      <c r="AO1295" s="27" t="s">
        <v>263</v>
      </c>
      <c r="AP1295" s="27" t="s">
        <v>261</v>
      </c>
      <c r="AQ1295" s="28" t="s">
        <v>262</v>
      </c>
      <c r="AR1295" s="27" t="s">
        <v>261</v>
      </c>
      <c r="AS1295" s="28" t="s">
        <v>262</v>
      </c>
      <c r="AT1295" s="27" t="s">
        <v>261</v>
      </c>
      <c r="AU1295" s="28" t="s">
        <v>262</v>
      </c>
      <c r="AV1295" s="27" t="s">
        <v>261</v>
      </c>
      <c r="AW1295" s="28" t="s">
        <v>262</v>
      </c>
      <c r="AX1295" s="27" t="s">
        <v>261</v>
      </c>
      <c r="AY1295" s="28" t="s">
        <v>262</v>
      </c>
      <c r="AZ1295" s="27" t="s">
        <v>263</v>
      </c>
      <c r="BA1295" s="28">
        <v>44519</v>
      </c>
      <c r="BB1295" s="27" t="s">
        <v>261</v>
      </c>
      <c r="BC1295" s="28" t="s">
        <v>262</v>
      </c>
      <c r="BD1295" s="27" t="s">
        <v>263</v>
      </c>
      <c r="BE1295" s="30">
        <v>44519</v>
      </c>
      <c r="BF1295" t="s">
        <v>1807</v>
      </c>
      <c r="BG1295" s="9" t="s">
        <v>1782</v>
      </c>
      <c r="BH1295" t="s">
        <v>208</v>
      </c>
      <c r="BI1295" t="s">
        <v>1426</v>
      </c>
      <c r="BJ1295" t="s">
        <v>210</v>
      </c>
      <c r="BK1295" t="s">
        <v>329</v>
      </c>
      <c r="BL1295" t="s">
        <v>212</v>
      </c>
      <c r="BM1295" t="s">
        <v>1897</v>
      </c>
      <c r="BN1295" t="s">
        <v>219</v>
      </c>
      <c r="BO1295" t="s">
        <v>331</v>
      </c>
      <c r="BP1295" t="s">
        <v>219</v>
      </c>
      <c r="BQ1295" t="s">
        <v>216</v>
      </c>
      <c r="BR1295" t="s">
        <v>6673</v>
      </c>
      <c r="BS1295" t="s">
        <v>5828</v>
      </c>
      <c r="BT1295" t="s">
        <v>5827</v>
      </c>
      <c r="BU1295" t="s">
        <v>6673</v>
      </c>
      <c r="BV1295" t="s">
        <v>219</v>
      </c>
      <c r="BW1295" t="s">
        <v>3034</v>
      </c>
      <c r="BY1295" t="s">
        <v>1900</v>
      </c>
      <c r="BZ1295" t="s">
        <v>1901</v>
      </c>
      <c r="CA1295" t="s">
        <v>1902</v>
      </c>
      <c r="CB1295" t="s">
        <v>1902</v>
      </c>
      <c r="CC1295" t="s">
        <v>214</v>
      </c>
      <c r="CG1295" t="s">
        <v>219</v>
      </c>
      <c r="CI1295" t="s">
        <v>335</v>
      </c>
      <c r="CJ1295" t="s">
        <v>6674</v>
      </c>
      <c r="CK1295" t="s">
        <v>220</v>
      </c>
      <c r="CL1295" t="s">
        <v>500</v>
      </c>
      <c r="CM1295" t="s">
        <v>6675</v>
      </c>
      <c r="CN1295" t="s">
        <v>306</v>
      </c>
      <c r="CP1295" t="s">
        <v>413</v>
      </c>
      <c r="CQ1295" t="s">
        <v>225</v>
      </c>
      <c r="CR1295" t="s">
        <v>250</v>
      </c>
      <c r="CS1295" t="s">
        <v>357</v>
      </c>
      <c r="CT1295" t="s">
        <v>214</v>
      </c>
      <c r="CU1295" t="s">
        <v>402</v>
      </c>
      <c r="CV1295" t="s">
        <v>250</v>
      </c>
      <c r="CW1295" t="s">
        <v>357</v>
      </c>
      <c r="CX1295" t="s">
        <v>287</v>
      </c>
      <c r="CY1295" t="s">
        <v>228</v>
      </c>
      <c r="CZ1295" t="s">
        <v>214</v>
      </c>
      <c r="DA1295" t="s">
        <v>219</v>
      </c>
      <c r="DB1295" t="s">
        <v>230</v>
      </c>
      <c r="DC1295" t="s">
        <v>230</v>
      </c>
      <c r="DD1295" t="s">
        <v>219</v>
      </c>
      <c r="DI1295" t="s">
        <v>338</v>
      </c>
      <c r="DK1295" t="s">
        <v>242</v>
      </c>
      <c r="DL1295" t="s">
        <v>237</v>
      </c>
      <c r="DM1295" t="s">
        <v>214</v>
      </c>
      <c r="DN1295" t="s">
        <v>219</v>
      </c>
      <c r="DO1295" t="s">
        <v>414</v>
      </c>
      <c r="DP1295" t="s">
        <v>443</v>
      </c>
      <c r="DR1295" t="s">
        <v>239</v>
      </c>
      <c r="DT1295" t="s">
        <v>214</v>
      </c>
      <c r="DU1295" t="s">
        <v>214</v>
      </c>
      <c r="DV1295" t="s">
        <v>236</v>
      </c>
      <c r="DX1295" t="s">
        <v>237</v>
      </c>
      <c r="DY1295" t="s">
        <v>237</v>
      </c>
      <c r="DZ1295" t="s">
        <v>238</v>
      </c>
      <c r="EA1295" t="s">
        <v>237</v>
      </c>
      <c r="EB1295" t="s">
        <v>239</v>
      </c>
      <c r="EC1295" t="s">
        <v>237</v>
      </c>
      <c r="ED1295" t="s">
        <v>237</v>
      </c>
      <c r="EE1295" t="s">
        <v>214</v>
      </c>
      <c r="EF1295" t="s">
        <v>214</v>
      </c>
      <c r="EG1295" t="s">
        <v>214</v>
      </c>
      <c r="EI1295" t="s">
        <v>214</v>
      </c>
      <c r="EK1295" t="s">
        <v>237</v>
      </c>
      <c r="EL1295" t="s">
        <v>233</v>
      </c>
      <c r="EM1295" t="s">
        <v>357</v>
      </c>
      <c r="EN1295" t="s">
        <v>239</v>
      </c>
      <c r="EO1295" t="s">
        <v>486</v>
      </c>
      <c r="EP1295" t="s">
        <v>239</v>
      </c>
      <c r="EQ1295" t="s">
        <v>214</v>
      </c>
      <c r="ER1295" t="s">
        <v>214</v>
      </c>
      <c r="ES1295" t="s">
        <v>372</v>
      </c>
      <c r="ET1295" t="s">
        <v>233</v>
      </c>
      <c r="EU1295" t="s">
        <v>237</v>
      </c>
      <c r="EV1295" t="s">
        <v>237</v>
      </c>
      <c r="EW1295" t="s">
        <v>243</v>
      </c>
      <c r="EX1295" t="s">
        <v>243</v>
      </c>
      <c r="EY1295" t="s">
        <v>242</v>
      </c>
      <c r="EZ1295" t="s">
        <v>241</v>
      </c>
      <c r="FA1295" t="s">
        <v>241</v>
      </c>
      <c r="FB1295" t="s">
        <v>237</v>
      </c>
      <c r="FC1295" t="s">
        <v>237</v>
      </c>
      <c r="FD1295" t="s">
        <v>237</v>
      </c>
      <c r="FE1295" t="s">
        <v>250</v>
      </c>
      <c r="FF1295" t="s">
        <v>357</v>
      </c>
      <c r="FG1295" t="s">
        <v>532</v>
      </c>
      <c r="FH1295" t="s">
        <v>532</v>
      </c>
      <c r="FI1295" t="s">
        <v>219</v>
      </c>
      <c r="FJ1295" t="s">
        <v>402</v>
      </c>
      <c r="FK1295" t="s">
        <v>219</v>
      </c>
      <c r="FL1295" t="s">
        <v>402</v>
      </c>
      <c r="FM1295" t="s">
        <v>245</v>
      </c>
      <c r="FN1295" t="s">
        <v>239</v>
      </c>
      <c r="FO1295" t="s">
        <v>219</v>
      </c>
      <c r="FP1295" t="s">
        <v>219</v>
      </c>
      <c r="FQ1295" t="s">
        <v>241</v>
      </c>
      <c r="FR1295" t="s">
        <v>241</v>
      </c>
      <c r="FS1295" t="s">
        <v>241</v>
      </c>
      <c r="FT1295" t="s">
        <v>241</v>
      </c>
      <c r="FU1295" t="s">
        <v>219</v>
      </c>
      <c r="FV1295" t="s">
        <v>241</v>
      </c>
      <c r="FW1295" t="s">
        <v>241</v>
      </c>
      <c r="FX1295" t="s">
        <v>241</v>
      </c>
      <c r="FY1295" t="s">
        <v>241</v>
      </c>
      <c r="FZ1295" t="s">
        <v>341</v>
      </c>
      <c r="GA1295" t="s">
        <v>335</v>
      </c>
      <c r="GB1295" t="s">
        <v>244</v>
      </c>
      <c r="GC1295" t="s">
        <v>227</v>
      </c>
      <c r="GD1295" t="s">
        <v>293</v>
      </c>
      <c r="GE1295" t="s">
        <v>241</v>
      </c>
      <c r="GF1295" t="s">
        <v>293</v>
      </c>
      <c r="GG1295" t="s">
        <v>286</v>
      </c>
      <c r="GH1295" t="s">
        <v>241</v>
      </c>
      <c r="GI1295" t="s">
        <v>244</v>
      </c>
      <c r="GJ1295" t="s">
        <v>227</v>
      </c>
      <c r="GK1295" t="s">
        <v>227</v>
      </c>
      <c r="GL1295" t="s">
        <v>227</v>
      </c>
      <c r="GM1295" t="s">
        <v>227</v>
      </c>
      <c r="GN1295" t="s">
        <v>219</v>
      </c>
      <c r="GO1295" t="s">
        <v>219</v>
      </c>
      <c r="GP1295" t="s">
        <v>295</v>
      </c>
      <c r="GQ1295" t="s">
        <v>295</v>
      </c>
      <c r="GR1295" t="s">
        <v>295</v>
      </c>
      <c r="GS1295" t="s">
        <v>214</v>
      </c>
      <c r="GT1295" t="s">
        <v>241</v>
      </c>
      <c r="GU1295" t="s">
        <v>402</v>
      </c>
      <c r="GV1295" t="s">
        <v>241</v>
      </c>
      <c r="GW1295" t="s">
        <v>297</v>
      </c>
      <c r="GX1295" t="s">
        <v>297</v>
      </c>
      <c r="GY1295" t="s">
        <v>626</v>
      </c>
      <c r="GZ1295" t="s">
        <v>241</v>
      </c>
      <c r="HA1295" t="s">
        <v>239</v>
      </c>
      <c r="HB1295" t="s">
        <v>241</v>
      </c>
      <c r="HC1295" t="s">
        <v>883</v>
      </c>
      <c r="HD1295" t="s">
        <v>361</v>
      </c>
      <c r="HE1295" t="s">
        <v>317</v>
      </c>
      <c r="HF1295" t="s">
        <v>241</v>
      </c>
      <c r="HG1295" t="s">
        <v>362</v>
      </c>
      <c r="HH1295" t="s">
        <v>241</v>
      </c>
      <c r="HI1295" t="s">
        <v>241</v>
      </c>
      <c r="HJ1295" t="s">
        <v>214</v>
      </c>
      <c r="HK1295" t="s">
        <v>6676</v>
      </c>
      <c r="HL1295" s="12"/>
      <c r="HM1295">
        <v>0.5</v>
      </c>
      <c r="HN1295">
        <v>0.5</v>
      </c>
      <c r="HO1295">
        <v>1</v>
      </c>
      <c r="HP1295">
        <v>0.5</v>
      </c>
      <c r="HQ1295">
        <v>1</v>
      </c>
      <c r="HR1295">
        <v>0.75</v>
      </c>
      <c r="HS1295">
        <v>1</v>
      </c>
      <c r="HT1295">
        <v>1</v>
      </c>
      <c r="HU1295">
        <v>0</v>
      </c>
      <c r="HV1295">
        <v>0.5</v>
      </c>
      <c r="HW1295">
        <v>0.5</v>
      </c>
      <c r="HX1295">
        <v>0.5</v>
      </c>
      <c r="HY1295">
        <v>1</v>
      </c>
      <c r="HZ1295">
        <v>0.5</v>
      </c>
      <c r="IA1295" s="4">
        <v>1</v>
      </c>
      <c r="IB1295">
        <v>0</v>
      </c>
      <c r="IC1295">
        <v>0.5</v>
      </c>
      <c r="ID1295">
        <v>0.75</v>
      </c>
      <c r="IE1295">
        <v>0.5</v>
      </c>
      <c r="IG1295">
        <v>0.5</v>
      </c>
      <c r="IH1295">
        <v>0.5</v>
      </c>
      <c r="II1295">
        <v>0.75</v>
      </c>
      <c r="IJ1295">
        <v>1</v>
      </c>
      <c r="IK1295">
        <v>0.75</v>
      </c>
      <c r="IL1295">
        <v>1</v>
      </c>
      <c r="IM1295">
        <v>0.25</v>
      </c>
      <c r="IN1295">
        <v>1</v>
      </c>
      <c r="IO1295">
        <v>1</v>
      </c>
      <c r="IQ1295">
        <v>1</v>
      </c>
      <c r="IS1295">
        <f t="shared" si="1149"/>
        <v>7.4999999999999997E-2</v>
      </c>
      <c r="IT1295">
        <f t="shared" si="1150"/>
        <v>0.06</v>
      </c>
      <c r="IU1295">
        <f t="shared" si="1151"/>
        <v>0.08</v>
      </c>
      <c r="IV1295">
        <f t="shared" si="1152"/>
        <v>0.05</v>
      </c>
      <c r="IW1295">
        <f t="shared" si="1153"/>
        <v>0.08</v>
      </c>
      <c r="IX1295">
        <f t="shared" si="1154"/>
        <v>9.7500000000000003E-2</v>
      </c>
      <c r="IY1295">
        <f t="shared" si="1155"/>
        <v>0.1</v>
      </c>
      <c r="IZ1295">
        <f t="shared" si="1156"/>
        <v>0.11</v>
      </c>
      <c r="JA1295">
        <f t="shared" si="1157"/>
        <v>0</v>
      </c>
      <c r="JB1295">
        <f t="shared" si="1158"/>
        <v>0.05</v>
      </c>
      <c r="JC1295">
        <f t="shared" si="1159"/>
        <v>0.06</v>
      </c>
      <c r="JD1295">
        <f t="shared" si="1160"/>
        <v>5.5E-2</v>
      </c>
      <c r="JE1295">
        <f t="shared" si="1161"/>
        <v>7.0000000000000007E-2</v>
      </c>
      <c r="JF1295">
        <f t="shared" si="1162"/>
        <v>0.06</v>
      </c>
      <c r="JG1295" s="5">
        <f t="shared" si="1163"/>
        <v>0.05</v>
      </c>
      <c r="JH1295">
        <f t="shared" si="1164"/>
        <v>0</v>
      </c>
      <c r="JI1295">
        <f t="shared" si="1164"/>
        <v>0</v>
      </c>
      <c r="JJ1295">
        <f t="shared" si="1165"/>
        <v>0.15000000000000002</v>
      </c>
      <c r="JK1295">
        <f t="shared" si="1166"/>
        <v>7.4999999999999997E-2</v>
      </c>
      <c r="JL1295" s="6">
        <f t="shared" si="1167"/>
        <v>3.6666666666666667E-2</v>
      </c>
      <c r="JM1295">
        <f t="shared" si="1168"/>
        <v>0.06</v>
      </c>
      <c r="JN1295">
        <f t="shared" si="1169"/>
        <v>2.5000000000000001E-2</v>
      </c>
      <c r="JO1295">
        <f t="shared" si="1170"/>
        <v>0.11249999999999999</v>
      </c>
      <c r="JP1295">
        <f t="shared" si="1171"/>
        <v>0.1</v>
      </c>
      <c r="JQ1295">
        <f t="shared" si="1172"/>
        <v>0.09</v>
      </c>
      <c r="JR1295">
        <f t="shared" si="1173"/>
        <v>0.11</v>
      </c>
      <c r="JS1295">
        <f t="shared" si="1174"/>
        <v>2.5000000000000001E-2</v>
      </c>
      <c r="JT1295">
        <f t="shared" si="1174"/>
        <v>0.1</v>
      </c>
      <c r="JU1295">
        <f t="shared" si="1175"/>
        <v>1</v>
      </c>
      <c r="JV1295">
        <f t="shared" si="1175"/>
        <v>0</v>
      </c>
      <c r="JW1295">
        <f t="shared" si="1176"/>
        <v>0.15</v>
      </c>
      <c r="JY1295">
        <f t="shared" si="1177"/>
        <v>2.5000000000000001E-2</v>
      </c>
      <c r="JZ1295">
        <f t="shared" si="1178"/>
        <v>0.04</v>
      </c>
      <c r="KA1295">
        <f t="shared" si="1179"/>
        <v>0.02</v>
      </c>
      <c r="KB1295">
        <f t="shared" si="1179"/>
        <v>0.01</v>
      </c>
      <c r="KC1295">
        <f t="shared" si="1180"/>
        <v>0.04</v>
      </c>
      <c r="KD1295">
        <f t="shared" si="1205"/>
        <v>2.2499999999999999E-2</v>
      </c>
      <c r="KE1295">
        <f t="shared" si="1205"/>
        <v>0.03</v>
      </c>
      <c r="KF1295">
        <f t="shared" si="1205"/>
        <v>0.03</v>
      </c>
      <c r="KG1295">
        <f t="shared" si="1204"/>
        <v>0</v>
      </c>
      <c r="KH1295">
        <f t="shared" si="1204"/>
        <v>1.4999999999999999E-2</v>
      </c>
      <c r="KI1295">
        <f t="shared" si="1204"/>
        <v>1.4999999999999999E-2</v>
      </c>
      <c r="KJ1295">
        <f t="shared" si="1204"/>
        <v>1.4999999999999999E-2</v>
      </c>
      <c r="KK1295">
        <f t="shared" si="1181"/>
        <v>0.02</v>
      </c>
      <c r="KL1295">
        <f t="shared" si="1182"/>
        <v>0.02</v>
      </c>
      <c r="KM1295" s="5">
        <f t="shared" si="1183"/>
        <v>0.05</v>
      </c>
      <c r="KN1295">
        <f t="shared" si="1184"/>
        <v>0</v>
      </c>
      <c r="KO1295">
        <f t="shared" si="1184"/>
        <v>0</v>
      </c>
      <c r="KP1295">
        <f t="shared" si="1185"/>
        <v>4.4999999999999998E-2</v>
      </c>
      <c r="KQ1295">
        <f t="shared" si="1186"/>
        <v>1.4999999999999999E-2</v>
      </c>
      <c r="KR1295" s="6">
        <f t="shared" si="1187"/>
        <v>1.8333333333333333E-2</v>
      </c>
      <c r="KS1295">
        <f t="shared" si="1188"/>
        <v>0.02</v>
      </c>
      <c r="KT1295">
        <f t="shared" si="1189"/>
        <v>1.4999999999999999E-2</v>
      </c>
      <c r="KU1295">
        <f t="shared" si="1190"/>
        <v>0.03</v>
      </c>
      <c r="KV1295">
        <f t="shared" si="1191"/>
        <v>0.05</v>
      </c>
      <c r="KW1295">
        <f t="shared" si="1192"/>
        <v>7.4999999999999997E-3</v>
      </c>
      <c r="KX1295">
        <f t="shared" si="1193"/>
        <v>0</v>
      </c>
      <c r="KY1295">
        <f t="shared" si="1194"/>
        <v>0.01</v>
      </c>
      <c r="KZ1295">
        <f t="shared" si="1195"/>
        <v>0.03</v>
      </c>
      <c r="LA1295">
        <f t="shared" si="1196"/>
        <v>1</v>
      </c>
      <c r="LB1295">
        <f t="shared" si="1196"/>
        <v>0</v>
      </c>
      <c r="LC1295">
        <f t="shared" si="1197"/>
        <v>0.1</v>
      </c>
      <c r="LE1295" t="str">
        <f t="shared" si="1203"/>
        <v>Cote d'ivoire</v>
      </c>
      <c r="LF1295">
        <f t="shared" si="1198"/>
        <v>0.65249999999999997</v>
      </c>
      <c r="LG1295" s="6">
        <f t="shared" si="1199"/>
        <v>0.60666666666666669</v>
      </c>
      <c r="LH1295">
        <f t="shared" si="1200"/>
        <v>0.77249999999999996</v>
      </c>
      <c r="LI1295" s="6">
        <f t="shared" si="1201"/>
        <v>0.69333333333333336</v>
      </c>
      <c r="LJ1295">
        <f t="shared" si="1202"/>
        <v>1</v>
      </c>
    </row>
    <row r="1296" spans="1:322" x14ac:dyDescent="0.35">
      <c r="A1296" s="8">
        <v>44901</v>
      </c>
      <c r="B1296" t="s">
        <v>6677</v>
      </c>
      <c r="D1296" s="24" t="s">
        <v>321</v>
      </c>
      <c r="E1296" s="24" t="s">
        <v>321</v>
      </c>
      <c r="F1296" s="24">
        <v>26</v>
      </c>
      <c r="G1296" s="24" t="s">
        <v>258</v>
      </c>
      <c r="H1296" s="24" t="s">
        <v>6521</v>
      </c>
      <c r="I1296" s="24" t="s">
        <v>6459</v>
      </c>
      <c r="J1296" s="24" t="s">
        <v>1805</v>
      </c>
      <c r="K1296" s="25">
        <v>44501</v>
      </c>
      <c r="L1296" s="25">
        <v>44498</v>
      </c>
      <c r="M1296" s="25">
        <v>44656</v>
      </c>
      <c r="N1296" s="24" t="s">
        <v>261</v>
      </c>
      <c r="O1296" s="24" t="s">
        <v>261</v>
      </c>
      <c r="P1296" s="24" t="s">
        <v>261</v>
      </c>
      <c r="Q1296" s="24" t="s">
        <v>324</v>
      </c>
      <c r="R1296" s="25">
        <v>44692</v>
      </c>
      <c r="S1296" s="25">
        <v>44692</v>
      </c>
      <c r="T1296" s="24" t="s">
        <v>263</v>
      </c>
      <c r="U1296" s="24" t="s">
        <v>261</v>
      </c>
      <c r="V1296" s="25" t="s">
        <v>262</v>
      </c>
      <c r="W1296" s="24" t="s">
        <v>261</v>
      </c>
      <c r="X1296" s="25" t="s">
        <v>262</v>
      </c>
      <c r="Y1296" s="24" t="s">
        <v>263</v>
      </c>
      <c r="Z1296" s="25">
        <v>44720</v>
      </c>
      <c r="AA1296" s="24" t="s">
        <v>264</v>
      </c>
      <c r="AB1296" s="24" t="s">
        <v>265</v>
      </c>
      <c r="AC1296" s="24" t="s">
        <v>6678</v>
      </c>
      <c r="AD1296" s="24" t="s">
        <v>267</v>
      </c>
      <c r="AE1296" s="24" t="s">
        <v>473</v>
      </c>
      <c r="AF1296" s="24" t="s">
        <v>687</v>
      </c>
      <c r="AG1296" s="31">
        <v>850000</v>
      </c>
      <c r="AH1296" s="24" t="s">
        <v>261</v>
      </c>
      <c r="AI1296" s="24" t="s">
        <v>262</v>
      </c>
      <c r="AJ1296" s="25" t="s">
        <v>262</v>
      </c>
      <c r="AK1296" s="24" t="s">
        <v>262</v>
      </c>
      <c r="AL1296" s="24" t="s">
        <v>262</v>
      </c>
      <c r="AM1296" s="24" t="s">
        <v>262</v>
      </c>
      <c r="AN1296" s="24" t="s">
        <v>262</v>
      </c>
      <c r="AO1296" s="24" t="s">
        <v>261</v>
      </c>
      <c r="AP1296" s="24" t="s">
        <v>261</v>
      </c>
      <c r="AQ1296" s="25" t="s">
        <v>262</v>
      </c>
      <c r="AR1296" s="24" t="s">
        <v>261</v>
      </c>
      <c r="AS1296" s="25" t="s">
        <v>262</v>
      </c>
      <c r="AT1296" s="24" t="s">
        <v>261</v>
      </c>
      <c r="AU1296" s="25" t="s">
        <v>262</v>
      </c>
      <c r="AV1296" s="24" t="s">
        <v>261</v>
      </c>
      <c r="AW1296" s="25" t="s">
        <v>262</v>
      </c>
      <c r="AX1296" s="24" t="s">
        <v>261</v>
      </c>
      <c r="AY1296" s="25" t="s">
        <v>262</v>
      </c>
      <c r="AZ1296" s="27" t="s">
        <v>262</v>
      </c>
      <c r="BA1296" s="27" t="s">
        <v>262</v>
      </c>
      <c r="BB1296" s="24" t="s">
        <v>261</v>
      </c>
      <c r="BC1296" s="25" t="s">
        <v>262</v>
      </c>
      <c r="BD1296" s="24" t="s">
        <v>261</v>
      </c>
      <c r="BE1296" s="26" t="s">
        <v>262</v>
      </c>
      <c r="BF1296" t="s">
        <v>1807</v>
      </c>
      <c r="BG1296" s="9" t="s">
        <v>1782</v>
      </c>
      <c r="BH1296" t="s">
        <v>208</v>
      </c>
      <c r="BI1296" t="s">
        <v>273</v>
      </c>
      <c r="BJ1296" t="s">
        <v>210</v>
      </c>
      <c r="BK1296" t="s">
        <v>329</v>
      </c>
      <c r="BL1296" t="s">
        <v>212</v>
      </c>
      <c r="BM1296" t="s">
        <v>1931</v>
      </c>
      <c r="BN1296" t="s">
        <v>219</v>
      </c>
      <c r="BO1296" t="s">
        <v>542</v>
      </c>
      <c r="BP1296" t="s">
        <v>219</v>
      </c>
      <c r="BQ1296" t="s">
        <v>216</v>
      </c>
      <c r="BR1296" t="s">
        <v>1902</v>
      </c>
      <c r="BS1296" t="s">
        <v>1917</v>
      </c>
      <c r="BT1296" t="s">
        <v>1902</v>
      </c>
      <c r="BU1296" t="s">
        <v>6679</v>
      </c>
      <c r="BV1296" t="s">
        <v>219</v>
      </c>
      <c r="BW1296" t="s">
        <v>410</v>
      </c>
      <c r="BY1296" t="s">
        <v>1898</v>
      </c>
      <c r="BZ1296" t="s">
        <v>1899</v>
      </c>
      <c r="CA1296" t="s">
        <v>1898</v>
      </c>
      <c r="CB1296" t="s">
        <v>1898</v>
      </c>
      <c r="CC1296" t="s">
        <v>214</v>
      </c>
      <c r="CG1296" t="s">
        <v>219</v>
      </c>
      <c r="CI1296" t="s">
        <v>333</v>
      </c>
      <c r="CJ1296" t="s">
        <v>6680</v>
      </c>
      <c r="CK1296" t="s">
        <v>335</v>
      </c>
      <c r="CL1296" t="s">
        <v>336</v>
      </c>
      <c r="CN1296" t="s">
        <v>498</v>
      </c>
      <c r="CO1296" t="s">
        <v>6681</v>
      </c>
      <c r="CP1296" t="s">
        <v>225</v>
      </c>
      <c r="CQ1296" t="s">
        <v>225</v>
      </c>
      <c r="CR1296" t="s">
        <v>244</v>
      </c>
      <c r="CS1296" t="s">
        <v>244</v>
      </c>
      <c r="CT1296" t="s">
        <v>219</v>
      </c>
      <c r="CU1296" t="s">
        <v>219</v>
      </c>
      <c r="CV1296" t="s">
        <v>227</v>
      </c>
      <c r="CW1296" t="s">
        <v>227</v>
      </c>
      <c r="CX1296" t="s">
        <v>287</v>
      </c>
      <c r="CY1296" t="s">
        <v>228</v>
      </c>
      <c r="CZ1296" t="s">
        <v>219</v>
      </c>
      <c r="DA1296" t="s">
        <v>219</v>
      </c>
      <c r="DB1296" t="s">
        <v>398</v>
      </c>
      <c r="DC1296" t="s">
        <v>398</v>
      </c>
      <c r="DD1296" t="s">
        <v>219</v>
      </c>
      <c r="DI1296" t="s">
        <v>625</v>
      </c>
      <c r="DK1296" t="s">
        <v>233</v>
      </c>
      <c r="DL1296" t="s">
        <v>233</v>
      </c>
      <c r="DM1296" t="s">
        <v>214</v>
      </c>
      <c r="DN1296" t="s">
        <v>219</v>
      </c>
      <c r="DO1296" t="s">
        <v>288</v>
      </c>
      <c r="DP1296" t="s">
        <v>399</v>
      </c>
      <c r="DR1296" t="s">
        <v>235</v>
      </c>
      <c r="DT1296" t="s">
        <v>214</v>
      </c>
      <c r="DU1296" t="s">
        <v>214</v>
      </c>
      <c r="DV1296" t="s">
        <v>459</v>
      </c>
      <c r="DX1296" t="s">
        <v>242</v>
      </c>
      <c r="DY1296" t="s">
        <v>242</v>
      </c>
      <c r="DZ1296" t="s">
        <v>400</v>
      </c>
      <c r="EA1296" t="s">
        <v>242</v>
      </c>
      <c r="EB1296" t="s">
        <v>242</v>
      </c>
      <c r="EC1296" t="s">
        <v>242</v>
      </c>
      <c r="ED1296" t="s">
        <v>242</v>
      </c>
      <c r="EE1296" t="s">
        <v>219</v>
      </c>
      <c r="EF1296" t="s">
        <v>219</v>
      </c>
      <c r="EK1296" t="s">
        <v>237</v>
      </c>
      <c r="EL1296" t="s">
        <v>237</v>
      </c>
      <c r="EM1296" t="s">
        <v>486</v>
      </c>
      <c r="EN1296" t="s">
        <v>486</v>
      </c>
      <c r="EO1296" t="s">
        <v>486</v>
      </c>
      <c r="EP1296" t="s">
        <v>486</v>
      </c>
      <c r="EQ1296" t="s">
        <v>214</v>
      </c>
      <c r="ER1296" t="s">
        <v>214</v>
      </c>
      <c r="ES1296" t="s">
        <v>237</v>
      </c>
      <c r="ET1296" t="s">
        <v>237</v>
      </c>
      <c r="EU1296" t="s">
        <v>242</v>
      </c>
      <c r="EV1296" t="s">
        <v>242</v>
      </c>
      <c r="EW1296" t="s">
        <v>243</v>
      </c>
      <c r="EX1296" t="s">
        <v>243</v>
      </c>
      <c r="EY1296" t="s">
        <v>242</v>
      </c>
      <c r="EZ1296" t="s">
        <v>241</v>
      </c>
      <c r="FA1296" t="s">
        <v>241</v>
      </c>
      <c r="FB1296" t="s">
        <v>242</v>
      </c>
      <c r="FC1296" t="s">
        <v>242</v>
      </c>
      <c r="FD1296" t="s">
        <v>242</v>
      </c>
      <c r="FE1296" t="s">
        <v>244</v>
      </c>
      <c r="FF1296" t="s">
        <v>244</v>
      </c>
      <c r="FG1296" t="s">
        <v>239</v>
      </c>
      <c r="FH1296" t="s">
        <v>239</v>
      </c>
      <c r="FI1296" t="s">
        <v>214</v>
      </c>
      <c r="FJ1296" t="s">
        <v>214</v>
      </c>
      <c r="FK1296" t="s">
        <v>214</v>
      </c>
      <c r="FL1296" t="s">
        <v>214</v>
      </c>
      <c r="FM1296" t="s">
        <v>245</v>
      </c>
      <c r="FN1296" t="s">
        <v>245</v>
      </c>
      <c r="FO1296" t="s">
        <v>219</v>
      </c>
      <c r="FP1296" t="s">
        <v>219</v>
      </c>
      <c r="FQ1296" t="s">
        <v>241</v>
      </c>
      <c r="FR1296" t="s">
        <v>241</v>
      </c>
      <c r="FS1296" t="s">
        <v>241</v>
      </c>
      <c r="FT1296" t="s">
        <v>241</v>
      </c>
      <c r="FU1296" t="s">
        <v>219</v>
      </c>
      <c r="FV1296" t="s">
        <v>241</v>
      </c>
      <c r="FW1296" t="s">
        <v>241</v>
      </c>
      <c r="FX1296" t="s">
        <v>241</v>
      </c>
      <c r="FY1296" t="s">
        <v>241</v>
      </c>
      <c r="FZ1296" t="s">
        <v>248</v>
      </c>
      <c r="GA1296" t="s">
        <v>248</v>
      </c>
      <c r="GB1296" t="s">
        <v>227</v>
      </c>
      <c r="GC1296" t="s">
        <v>227</v>
      </c>
      <c r="GD1296" t="s">
        <v>249</v>
      </c>
      <c r="GE1296" t="s">
        <v>241</v>
      </c>
      <c r="GF1296" t="s">
        <v>249</v>
      </c>
      <c r="GG1296" t="s">
        <v>244</v>
      </c>
      <c r="GH1296" t="s">
        <v>241</v>
      </c>
      <c r="GI1296" t="s">
        <v>244</v>
      </c>
      <c r="GJ1296" t="s">
        <v>227</v>
      </c>
      <c r="GK1296" t="s">
        <v>227</v>
      </c>
      <c r="GL1296" t="s">
        <v>227</v>
      </c>
      <c r="GM1296" t="s">
        <v>227</v>
      </c>
      <c r="GN1296" t="s">
        <v>219</v>
      </c>
      <c r="GO1296" t="s">
        <v>219</v>
      </c>
      <c r="GP1296" t="s">
        <v>251</v>
      </c>
      <c r="GQ1296" t="s">
        <v>251</v>
      </c>
      <c r="GR1296" t="s">
        <v>251</v>
      </c>
      <c r="GS1296" t="s">
        <v>214</v>
      </c>
      <c r="GT1296" t="s">
        <v>241</v>
      </c>
      <c r="GU1296" t="s">
        <v>214</v>
      </c>
      <c r="GV1296" t="s">
        <v>241</v>
      </c>
      <c r="GW1296" t="s">
        <v>297</v>
      </c>
      <c r="GX1296" t="s">
        <v>297</v>
      </c>
      <c r="GY1296" t="s">
        <v>314</v>
      </c>
      <c r="GZ1296" t="s">
        <v>241</v>
      </c>
      <c r="HA1296" t="s">
        <v>239</v>
      </c>
      <c r="HB1296" t="s">
        <v>241</v>
      </c>
      <c r="HC1296" t="s">
        <v>315</v>
      </c>
      <c r="HD1296" t="s">
        <v>361</v>
      </c>
      <c r="HE1296" t="s">
        <v>317</v>
      </c>
      <c r="HF1296" t="s">
        <v>241</v>
      </c>
      <c r="HG1296" t="s">
        <v>362</v>
      </c>
      <c r="HH1296" t="s">
        <v>241</v>
      </c>
      <c r="HI1296" t="s">
        <v>241</v>
      </c>
      <c r="HJ1296" t="s">
        <v>214</v>
      </c>
      <c r="HK1296" t="s">
        <v>6682</v>
      </c>
      <c r="HL1296" s="12"/>
      <c r="HM1296">
        <v>0.75</v>
      </c>
      <c r="HN1296">
        <v>0.75</v>
      </c>
      <c r="HO1296">
        <v>0</v>
      </c>
      <c r="HP1296">
        <v>1</v>
      </c>
      <c r="HQ1296">
        <v>0.5</v>
      </c>
      <c r="HR1296">
        <v>0.25</v>
      </c>
      <c r="HS1296">
        <v>1</v>
      </c>
      <c r="HT1296">
        <v>1</v>
      </c>
      <c r="HU1296">
        <v>0</v>
      </c>
      <c r="HV1296">
        <v>0.75</v>
      </c>
      <c r="HW1296">
        <v>0.75</v>
      </c>
      <c r="HX1296">
        <v>0.75</v>
      </c>
      <c r="HZ1296">
        <v>0.5</v>
      </c>
      <c r="IA1296" s="4">
        <v>1</v>
      </c>
      <c r="IB1296">
        <v>0.5</v>
      </c>
      <c r="IC1296">
        <v>0.75</v>
      </c>
      <c r="ID1296">
        <v>0.75</v>
      </c>
      <c r="IE1296">
        <v>0.75</v>
      </c>
      <c r="IG1296">
        <v>0.25</v>
      </c>
      <c r="IH1296">
        <v>0.5</v>
      </c>
      <c r="II1296">
        <v>0.75</v>
      </c>
      <c r="IJ1296">
        <v>0.75</v>
      </c>
      <c r="IK1296">
        <v>1</v>
      </c>
      <c r="IL1296">
        <v>0.75</v>
      </c>
      <c r="IM1296">
        <v>0.75</v>
      </c>
      <c r="IN1296">
        <v>1</v>
      </c>
      <c r="IO1296">
        <v>1</v>
      </c>
      <c r="IQ1296">
        <v>1</v>
      </c>
      <c r="IS1296">
        <f t="shared" si="1149"/>
        <v>0.11249999999999999</v>
      </c>
      <c r="IT1296">
        <f t="shared" si="1150"/>
        <v>0.09</v>
      </c>
      <c r="IU1296">
        <f t="shared" si="1151"/>
        <v>0</v>
      </c>
      <c r="IV1296">
        <f t="shared" si="1152"/>
        <v>0.1</v>
      </c>
      <c r="IW1296">
        <f t="shared" si="1153"/>
        <v>0.04</v>
      </c>
      <c r="IX1296">
        <f t="shared" si="1154"/>
        <v>3.2500000000000001E-2</v>
      </c>
      <c r="IY1296">
        <f t="shared" si="1155"/>
        <v>0.1</v>
      </c>
      <c r="IZ1296">
        <f t="shared" si="1156"/>
        <v>0.11</v>
      </c>
      <c r="JA1296">
        <f t="shared" si="1157"/>
        <v>0</v>
      </c>
      <c r="JB1296">
        <f t="shared" si="1158"/>
        <v>7.5000000000000011E-2</v>
      </c>
      <c r="JC1296">
        <f t="shared" si="1159"/>
        <v>0.09</v>
      </c>
      <c r="JD1296">
        <f t="shared" si="1160"/>
        <v>8.2500000000000004E-2</v>
      </c>
      <c r="JE1296">
        <f t="shared" si="1161"/>
        <v>0</v>
      </c>
      <c r="JF1296">
        <f t="shared" si="1162"/>
        <v>0.06</v>
      </c>
      <c r="JG1296" s="5">
        <f t="shared" si="1163"/>
        <v>0.05</v>
      </c>
      <c r="JH1296">
        <f t="shared" si="1164"/>
        <v>0</v>
      </c>
      <c r="JI1296">
        <f t="shared" si="1164"/>
        <v>0</v>
      </c>
      <c r="JJ1296">
        <f t="shared" si="1165"/>
        <v>0.15000000000000002</v>
      </c>
      <c r="JK1296">
        <f t="shared" si="1166"/>
        <v>0.11249999999999999</v>
      </c>
      <c r="JL1296" s="6">
        <f t="shared" si="1167"/>
        <v>5.333333333333333E-2</v>
      </c>
      <c r="JM1296">
        <f t="shared" si="1168"/>
        <v>0.03</v>
      </c>
      <c r="JN1296">
        <f t="shared" si="1169"/>
        <v>2.5000000000000001E-2</v>
      </c>
      <c r="JO1296">
        <f t="shared" si="1170"/>
        <v>0.11249999999999999</v>
      </c>
      <c r="JP1296">
        <f t="shared" si="1171"/>
        <v>7.5000000000000011E-2</v>
      </c>
      <c r="JQ1296">
        <f t="shared" si="1172"/>
        <v>0.12</v>
      </c>
      <c r="JR1296">
        <f t="shared" si="1173"/>
        <v>8.2500000000000004E-2</v>
      </c>
      <c r="JS1296">
        <f t="shared" si="1174"/>
        <v>7.5000000000000011E-2</v>
      </c>
      <c r="JT1296">
        <f t="shared" si="1174"/>
        <v>0.1</v>
      </c>
      <c r="JU1296">
        <f t="shared" si="1175"/>
        <v>1</v>
      </c>
      <c r="JV1296">
        <f t="shared" si="1175"/>
        <v>0</v>
      </c>
      <c r="JW1296">
        <f t="shared" si="1176"/>
        <v>0.15</v>
      </c>
      <c r="JY1296">
        <f t="shared" si="1177"/>
        <v>3.7500000000000006E-2</v>
      </c>
      <c r="JZ1296">
        <f t="shared" si="1178"/>
        <v>0.06</v>
      </c>
      <c r="KA1296">
        <f t="shared" si="1179"/>
        <v>0</v>
      </c>
      <c r="KB1296">
        <f t="shared" si="1179"/>
        <v>0.02</v>
      </c>
      <c r="KC1296">
        <f t="shared" si="1180"/>
        <v>0.02</v>
      </c>
      <c r="KD1296">
        <f t="shared" si="1205"/>
        <v>7.4999999999999997E-3</v>
      </c>
      <c r="KE1296">
        <f t="shared" si="1205"/>
        <v>0.03</v>
      </c>
      <c r="KF1296">
        <f t="shared" si="1205"/>
        <v>0.03</v>
      </c>
      <c r="KG1296">
        <f t="shared" si="1204"/>
        <v>0</v>
      </c>
      <c r="KH1296">
        <f t="shared" si="1204"/>
        <v>2.2499999999999999E-2</v>
      </c>
      <c r="KI1296">
        <f t="shared" si="1204"/>
        <v>2.2499999999999999E-2</v>
      </c>
      <c r="KJ1296">
        <f t="shared" si="1204"/>
        <v>2.2499999999999999E-2</v>
      </c>
      <c r="KK1296">
        <f t="shared" si="1181"/>
        <v>0</v>
      </c>
      <c r="KL1296">
        <f t="shared" si="1182"/>
        <v>0.02</v>
      </c>
      <c r="KM1296" s="5">
        <f t="shared" si="1183"/>
        <v>0.05</v>
      </c>
      <c r="KN1296">
        <f t="shared" si="1184"/>
        <v>0</v>
      </c>
      <c r="KO1296">
        <f t="shared" si="1184"/>
        <v>0</v>
      </c>
      <c r="KP1296">
        <f t="shared" si="1185"/>
        <v>4.4999999999999998E-2</v>
      </c>
      <c r="KQ1296">
        <f t="shared" si="1186"/>
        <v>2.2499999999999999E-2</v>
      </c>
      <c r="KR1296" s="6">
        <f t="shared" si="1187"/>
        <v>2.6666666666666665E-2</v>
      </c>
      <c r="KS1296">
        <f t="shared" si="1188"/>
        <v>0.01</v>
      </c>
      <c r="KT1296">
        <f t="shared" si="1189"/>
        <v>1.4999999999999999E-2</v>
      </c>
      <c r="KU1296">
        <f t="shared" si="1190"/>
        <v>0.03</v>
      </c>
      <c r="KV1296">
        <f t="shared" si="1191"/>
        <v>3.7500000000000006E-2</v>
      </c>
      <c r="KW1296">
        <f t="shared" si="1192"/>
        <v>0.01</v>
      </c>
      <c r="KX1296">
        <f t="shared" si="1193"/>
        <v>0</v>
      </c>
      <c r="KY1296">
        <f t="shared" si="1194"/>
        <v>0.03</v>
      </c>
      <c r="KZ1296">
        <f t="shared" si="1195"/>
        <v>0.03</v>
      </c>
      <c r="LA1296">
        <f t="shared" si="1196"/>
        <v>1</v>
      </c>
      <c r="LB1296">
        <f t="shared" si="1196"/>
        <v>0</v>
      </c>
      <c r="LC1296">
        <f t="shared" si="1197"/>
        <v>0.1</v>
      </c>
      <c r="LE1296" t="str">
        <f t="shared" si="1203"/>
        <v>Cote d'ivoire</v>
      </c>
      <c r="LF1296">
        <f t="shared" si="1198"/>
        <v>0.58499999999999996</v>
      </c>
      <c r="LG1296" s="6">
        <f t="shared" si="1199"/>
        <v>0.67333333333333345</v>
      </c>
      <c r="LH1296">
        <f t="shared" si="1200"/>
        <v>0.77</v>
      </c>
      <c r="LI1296" s="6">
        <f t="shared" si="1201"/>
        <v>0.69916666666666671</v>
      </c>
      <c r="LJ1296">
        <f t="shared" si="1202"/>
        <v>1</v>
      </c>
    </row>
    <row r="1297" spans="1:322" x14ac:dyDescent="0.35">
      <c r="A1297" s="8">
        <v>44910</v>
      </c>
      <c r="B1297" t="s">
        <v>6683</v>
      </c>
      <c r="D1297" s="27" t="s">
        <v>257</v>
      </c>
      <c r="E1297" s="27" t="s">
        <v>257</v>
      </c>
      <c r="F1297" s="27">
        <v>24</v>
      </c>
      <c r="G1297" s="27" t="s">
        <v>258</v>
      </c>
      <c r="H1297" s="27" t="s">
        <v>2144</v>
      </c>
      <c r="I1297" s="27" t="s">
        <v>6459</v>
      </c>
      <c r="J1297" s="27" t="s">
        <v>1805</v>
      </c>
      <c r="K1297" s="28">
        <v>44501</v>
      </c>
      <c r="L1297" s="28">
        <v>43789</v>
      </c>
      <c r="M1297" s="28">
        <v>44518</v>
      </c>
      <c r="N1297" s="27" t="s">
        <v>261</v>
      </c>
      <c r="O1297" s="27" t="s">
        <v>261</v>
      </c>
      <c r="P1297" s="27" t="s">
        <v>263</v>
      </c>
      <c r="Q1297" s="27" t="s">
        <v>324</v>
      </c>
      <c r="R1297" s="28">
        <v>44586</v>
      </c>
      <c r="S1297" s="28">
        <v>44586</v>
      </c>
      <c r="T1297" s="27" t="s">
        <v>263</v>
      </c>
      <c r="U1297" s="27" t="s">
        <v>261</v>
      </c>
      <c r="V1297" s="28" t="s">
        <v>262</v>
      </c>
      <c r="W1297" s="27" t="s">
        <v>261</v>
      </c>
      <c r="X1297" s="28" t="s">
        <v>262</v>
      </c>
      <c r="Y1297" s="27" t="s">
        <v>263</v>
      </c>
      <c r="Z1297" s="28">
        <v>44616</v>
      </c>
      <c r="AA1297" s="27" t="s">
        <v>264</v>
      </c>
      <c r="AB1297" s="27" t="s">
        <v>265</v>
      </c>
      <c r="AC1297" s="27" t="s">
        <v>6684</v>
      </c>
      <c r="AD1297" s="27" t="s">
        <v>267</v>
      </c>
      <c r="AE1297" s="27" t="s">
        <v>473</v>
      </c>
      <c r="AF1297" s="27" t="s">
        <v>687</v>
      </c>
      <c r="AG1297" s="29">
        <v>850000</v>
      </c>
      <c r="AH1297" s="27" t="s">
        <v>263</v>
      </c>
      <c r="AI1297" s="27">
        <v>44733</v>
      </c>
      <c r="AJ1297" s="28">
        <v>44742</v>
      </c>
      <c r="AK1297" s="27" t="s">
        <v>268</v>
      </c>
      <c r="AL1297" s="27" t="s">
        <v>602</v>
      </c>
      <c r="AM1297" s="27" t="s">
        <v>265</v>
      </c>
      <c r="AN1297" s="27" t="s">
        <v>270</v>
      </c>
      <c r="AO1297" s="27" t="s">
        <v>263</v>
      </c>
      <c r="AP1297" s="27" t="s">
        <v>261</v>
      </c>
      <c r="AQ1297" s="28" t="s">
        <v>262</v>
      </c>
      <c r="AR1297" s="27" t="s">
        <v>261</v>
      </c>
      <c r="AS1297" s="28" t="s">
        <v>262</v>
      </c>
      <c r="AT1297" s="27" t="s">
        <v>261</v>
      </c>
      <c r="AU1297" s="28" t="s">
        <v>262</v>
      </c>
      <c r="AV1297" s="27" t="s">
        <v>261</v>
      </c>
      <c r="AW1297" s="28" t="s">
        <v>262</v>
      </c>
      <c r="AX1297" s="27" t="s">
        <v>263</v>
      </c>
      <c r="AY1297" s="28">
        <v>44616</v>
      </c>
      <c r="AZ1297" s="27" t="s">
        <v>263</v>
      </c>
      <c r="BA1297" s="28">
        <v>44519</v>
      </c>
      <c r="BB1297" s="27" t="s">
        <v>261</v>
      </c>
      <c r="BC1297" s="28" t="s">
        <v>262</v>
      </c>
      <c r="BD1297" s="27" t="s">
        <v>263</v>
      </c>
      <c r="BE1297" s="30">
        <v>44676</v>
      </c>
      <c r="BF1297" t="s">
        <v>1807</v>
      </c>
      <c r="BG1297" s="9" t="s">
        <v>1782</v>
      </c>
      <c r="BH1297" t="s">
        <v>272</v>
      </c>
      <c r="BI1297" t="s">
        <v>328</v>
      </c>
      <c r="BJ1297" t="s">
        <v>210</v>
      </c>
      <c r="BK1297" t="s">
        <v>274</v>
      </c>
      <c r="BL1297" t="s">
        <v>212</v>
      </c>
      <c r="BM1297" t="s">
        <v>2407</v>
      </c>
      <c r="BN1297" t="s">
        <v>219</v>
      </c>
      <c r="BO1297" t="s">
        <v>215</v>
      </c>
      <c r="BP1297" t="s">
        <v>219</v>
      </c>
      <c r="BQ1297" t="s">
        <v>216</v>
      </c>
      <c r="BR1297" t="s">
        <v>1902</v>
      </c>
      <c r="BU1297" t="s">
        <v>2409</v>
      </c>
      <c r="BV1297" t="s">
        <v>219</v>
      </c>
      <c r="BW1297" t="s">
        <v>795</v>
      </c>
      <c r="BY1297" t="s">
        <v>6685</v>
      </c>
      <c r="CB1297" t="s">
        <v>2409</v>
      </c>
      <c r="CC1297" t="s">
        <v>219</v>
      </c>
      <c r="CD1297" t="s">
        <v>1404</v>
      </c>
      <c r="CF1297" t="s">
        <v>748</v>
      </c>
      <c r="CG1297" t="s">
        <v>214</v>
      </c>
      <c r="CH1297" t="s">
        <v>540</v>
      </c>
      <c r="CI1297" t="s">
        <v>220</v>
      </c>
      <c r="CJ1297" t="s">
        <v>6686</v>
      </c>
      <c r="CK1297" t="s">
        <v>333</v>
      </c>
      <c r="CL1297" t="s">
        <v>1445</v>
      </c>
      <c r="CN1297" t="s">
        <v>283</v>
      </c>
      <c r="CP1297" t="s">
        <v>225</v>
      </c>
      <c r="CQ1297" t="s">
        <v>225</v>
      </c>
      <c r="CR1297" t="s">
        <v>286</v>
      </c>
      <c r="CS1297" t="s">
        <v>244</v>
      </c>
      <c r="CT1297" t="s">
        <v>219</v>
      </c>
      <c r="CU1297" t="s">
        <v>219</v>
      </c>
      <c r="CV1297" t="s">
        <v>227</v>
      </c>
      <c r="CW1297" t="s">
        <v>227</v>
      </c>
      <c r="CX1297" t="s">
        <v>228</v>
      </c>
      <c r="CY1297" t="s">
        <v>353</v>
      </c>
      <c r="CZ1297" t="s">
        <v>219</v>
      </c>
      <c r="DA1297" t="s">
        <v>219</v>
      </c>
      <c r="DB1297" t="s">
        <v>398</v>
      </c>
      <c r="DC1297" t="s">
        <v>398</v>
      </c>
      <c r="DD1297" t="s">
        <v>214</v>
      </c>
      <c r="DE1297" t="s">
        <v>546</v>
      </c>
      <c r="DG1297" t="s">
        <v>546</v>
      </c>
      <c r="DI1297" t="s">
        <v>338</v>
      </c>
      <c r="DK1297" t="s">
        <v>233</v>
      </c>
      <c r="DL1297" t="s">
        <v>233</v>
      </c>
      <c r="DM1297" t="s">
        <v>214</v>
      </c>
      <c r="DN1297" t="s">
        <v>214</v>
      </c>
      <c r="DO1297" t="s">
        <v>288</v>
      </c>
      <c r="DP1297" t="s">
        <v>235</v>
      </c>
      <c r="DR1297" t="s">
        <v>235</v>
      </c>
      <c r="DT1297" t="s">
        <v>214</v>
      </c>
      <c r="DU1297" t="s">
        <v>219</v>
      </c>
      <c r="DV1297" t="s">
        <v>1057</v>
      </c>
      <c r="DX1297" t="s">
        <v>233</v>
      </c>
      <c r="DY1297" t="s">
        <v>242</v>
      </c>
      <c r="DZ1297" t="s">
        <v>238</v>
      </c>
      <c r="EA1297" t="s">
        <v>233</v>
      </c>
      <c r="EB1297" t="s">
        <v>242</v>
      </c>
      <c r="EC1297" t="s">
        <v>242</v>
      </c>
      <c r="ED1297" t="s">
        <v>242</v>
      </c>
      <c r="EE1297" t="s">
        <v>214</v>
      </c>
      <c r="EF1297" t="s">
        <v>214</v>
      </c>
      <c r="EG1297" t="s">
        <v>214</v>
      </c>
      <c r="EI1297" t="s">
        <v>214</v>
      </c>
      <c r="EK1297" t="s">
        <v>242</v>
      </c>
      <c r="EL1297" t="s">
        <v>239</v>
      </c>
      <c r="EM1297" t="s">
        <v>239</v>
      </c>
      <c r="EN1297" t="s">
        <v>239</v>
      </c>
      <c r="EO1297" t="s">
        <v>486</v>
      </c>
      <c r="EP1297" t="s">
        <v>486</v>
      </c>
      <c r="EQ1297" t="s">
        <v>214</v>
      </c>
      <c r="ER1297" t="s">
        <v>214</v>
      </c>
      <c r="ES1297" t="s">
        <v>242</v>
      </c>
      <c r="ET1297" t="s">
        <v>239</v>
      </c>
      <c r="EU1297" t="s">
        <v>242</v>
      </c>
      <c r="EV1297" t="s">
        <v>242</v>
      </c>
      <c r="EW1297" t="s">
        <v>243</v>
      </c>
      <c r="EX1297" t="s">
        <v>243</v>
      </c>
      <c r="EY1297" t="s">
        <v>237</v>
      </c>
      <c r="EZ1297" t="s">
        <v>241</v>
      </c>
      <c r="FA1297" t="s">
        <v>241</v>
      </c>
      <c r="FB1297" t="s">
        <v>242</v>
      </c>
      <c r="FC1297" t="s">
        <v>242</v>
      </c>
      <c r="FD1297" t="s">
        <v>242</v>
      </c>
      <c r="FE1297" t="s">
        <v>244</v>
      </c>
      <c r="FF1297" t="s">
        <v>227</v>
      </c>
      <c r="FG1297" t="s">
        <v>242</v>
      </c>
      <c r="FH1297" t="s">
        <v>242</v>
      </c>
      <c r="FI1297" t="s">
        <v>402</v>
      </c>
      <c r="FJ1297" t="s">
        <v>402</v>
      </c>
      <c r="FK1297" t="s">
        <v>219</v>
      </c>
      <c r="FL1297" t="s">
        <v>219</v>
      </c>
      <c r="FM1297" t="s">
        <v>589</v>
      </c>
      <c r="FN1297" t="s">
        <v>589</v>
      </c>
      <c r="FO1297" t="s">
        <v>219</v>
      </c>
      <c r="FP1297" t="s">
        <v>219</v>
      </c>
      <c r="FQ1297" t="s">
        <v>241</v>
      </c>
      <c r="FR1297" t="s">
        <v>241</v>
      </c>
      <c r="FS1297" t="s">
        <v>241</v>
      </c>
      <c r="FT1297" t="s">
        <v>241</v>
      </c>
      <c r="FU1297" t="s">
        <v>214</v>
      </c>
      <c r="FV1297" t="s">
        <v>1114</v>
      </c>
      <c r="FW1297" t="s">
        <v>241</v>
      </c>
      <c r="FX1297" t="s">
        <v>500</v>
      </c>
      <c r="FY1297" t="s">
        <v>6687</v>
      </c>
      <c r="FZ1297" t="s">
        <v>248</v>
      </c>
      <c r="GA1297" t="s">
        <v>335</v>
      </c>
      <c r="GB1297" t="s">
        <v>227</v>
      </c>
      <c r="GC1297" t="s">
        <v>227</v>
      </c>
      <c r="GD1297" t="s">
        <v>293</v>
      </c>
      <c r="GE1297" t="s">
        <v>241</v>
      </c>
      <c r="GF1297" t="s">
        <v>293</v>
      </c>
      <c r="GG1297" t="s">
        <v>286</v>
      </c>
      <c r="GH1297" t="s">
        <v>241</v>
      </c>
      <c r="GI1297" t="s">
        <v>286</v>
      </c>
      <c r="GJ1297" t="s">
        <v>286</v>
      </c>
      <c r="GK1297" t="s">
        <v>286</v>
      </c>
      <c r="GL1297" t="s">
        <v>244</v>
      </c>
      <c r="GM1297" t="s">
        <v>244</v>
      </c>
      <c r="GN1297" t="s">
        <v>214</v>
      </c>
      <c r="GO1297" t="s">
        <v>214</v>
      </c>
      <c r="GP1297" t="s">
        <v>251</v>
      </c>
      <c r="GQ1297" t="s">
        <v>251</v>
      </c>
      <c r="GR1297" t="s">
        <v>251</v>
      </c>
      <c r="GS1297" t="s">
        <v>219</v>
      </c>
      <c r="GT1297" t="s">
        <v>575</v>
      </c>
      <c r="GU1297" t="s">
        <v>214</v>
      </c>
      <c r="GV1297" t="s">
        <v>241</v>
      </c>
      <c r="GW1297" t="s">
        <v>296</v>
      </c>
      <c r="GX1297" t="s">
        <v>404</v>
      </c>
      <c r="GY1297" t="s">
        <v>6688</v>
      </c>
      <c r="GZ1297" t="s">
        <v>6689</v>
      </c>
      <c r="HA1297" t="s">
        <v>241</v>
      </c>
      <c r="HB1297" t="s">
        <v>241</v>
      </c>
      <c r="HC1297" t="s">
        <v>360</v>
      </c>
      <c r="HD1297" t="s">
        <v>517</v>
      </c>
      <c r="HE1297" t="s">
        <v>590</v>
      </c>
      <c r="HF1297" t="s">
        <v>6690</v>
      </c>
      <c r="HG1297" t="s">
        <v>362</v>
      </c>
      <c r="HH1297" t="s">
        <v>241</v>
      </c>
      <c r="HI1297" t="s">
        <v>241</v>
      </c>
      <c r="HJ1297" t="s">
        <v>219</v>
      </c>
      <c r="HK1297" t="s">
        <v>241</v>
      </c>
      <c r="HL1297" s="12"/>
      <c r="HM1297">
        <v>0.25</v>
      </c>
      <c r="HN1297">
        <v>0.25</v>
      </c>
      <c r="HO1297">
        <v>0</v>
      </c>
      <c r="HP1297">
        <v>1</v>
      </c>
      <c r="HQ1297">
        <v>0.5</v>
      </c>
      <c r="HR1297">
        <v>0.25</v>
      </c>
      <c r="HS1297">
        <v>1</v>
      </c>
      <c r="HT1297">
        <v>0</v>
      </c>
      <c r="HU1297">
        <v>0</v>
      </c>
      <c r="HV1297">
        <v>0.25</v>
      </c>
      <c r="HW1297">
        <v>0.25</v>
      </c>
      <c r="HX1297">
        <v>0.75</v>
      </c>
      <c r="HY1297">
        <v>1</v>
      </c>
      <c r="HZ1297">
        <v>0.75</v>
      </c>
      <c r="IA1297" s="4">
        <v>1</v>
      </c>
      <c r="IB1297">
        <v>0.75</v>
      </c>
      <c r="IC1297">
        <v>0.75</v>
      </c>
      <c r="ID1297">
        <v>0.5</v>
      </c>
      <c r="IE1297">
        <v>0.75</v>
      </c>
      <c r="IG1297">
        <v>0.25</v>
      </c>
      <c r="IH1297">
        <v>0.75</v>
      </c>
      <c r="II1297">
        <v>0</v>
      </c>
      <c r="IJ1297">
        <v>0.75</v>
      </c>
      <c r="IK1297">
        <v>1</v>
      </c>
      <c r="IL1297">
        <v>1</v>
      </c>
      <c r="IM1297">
        <v>0.25</v>
      </c>
      <c r="IN1297">
        <v>0</v>
      </c>
      <c r="IO1297">
        <v>0</v>
      </c>
      <c r="IP1297">
        <v>0</v>
      </c>
      <c r="IQ1297">
        <v>0</v>
      </c>
      <c r="IS1297">
        <f t="shared" si="1149"/>
        <v>3.7499999999999999E-2</v>
      </c>
      <c r="IT1297">
        <f t="shared" si="1150"/>
        <v>0.03</v>
      </c>
      <c r="IU1297">
        <f t="shared" si="1151"/>
        <v>0</v>
      </c>
      <c r="IV1297">
        <f t="shared" si="1152"/>
        <v>0.1</v>
      </c>
      <c r="IW1297">
        <f t="shared" si="1153"/>
        <v>0.04</v>
      </c>
      <c r="IX1297">
        <f t="shared" si="1154"/>
        <v>3.2500000000000001E-2</v>
      </c>
      <c r="IY1297">
        <f t="shared" si="1155"/>
        <v>0.1</v>
      </c>
      <c r="IZ1297">
        <f t="shared" si="1156"/>
        <v>0</v>
      </c>
      <c r="JA1297">
        <f t="shared" si="1157"/>
        <v>0</v>
      </c>
      <c r="JB1297">
        <f t="shared" si="1158"/>
        <v>2.5000000000000001E-2</v>
      </c>
      <c r="JC1297">
        <f t="shared" si="1159"/>
        <v>0.03</v>
      </c>
      <c r="JD1297">
        <f t="shared" si="1160"/>
        <v>8.2500000000000004E-2</v>
      </c>
      <c r="JE1297">
        <f t="shared" si="1161"/>
        <v>7.0000000000000007E-2</v>
      </c>
      <c r="JF1297">
        <f t="shared" si="1162"/>
        <v>0.09</v>
      </c>
      <c r="JG1297" s="5">
        <f t="shared" si="1163"/>
        <v>0.05</v>
      </c>
      <c r="JH1297">
        <f t="shared" si="1164"/>
        <v>0</v>
      </c>
      <c r="JI1297">
        <f t="shared" si="1164"/>
        <v>0</v>
      </c>
      <c r="JJ1297">
        <f t="shared" si="1165"/>
        <v>0.1</v>
      </c>
      <c r="JK1297">
        <f t="shared" si="1166"/>
        <v>0.11249999999999999</v>
      </c>
      <c r="JL1297" s="6">
        <f t="shared" si="1167"/>
        <v>0.05</v>
      </c>
      <c r="JM1297">
        <f t="shared" si="1168"/>
        <v>0.03</v>
      </c>
      <c r="JN1297">
        <f t="shared" si="1169"/>
        <v>3.7500000000000006E-2</v>
      </c>
      <c r="JO1297">
        <f t="shared" si="1170"/>
        <v>0</v>
      </c>
      <c r="JP1297">
        <f t="shared" si="1171"/>
        <v>7.5000000000000011E-2</v>
      </c>
      <c r="JQ1297">
        <f t="shared" si="1172"/>
        <v>0.12</v>
      </c>
      <c r="JR1297">
        <f t="shared" si="1173"/>
        <v>0.11</v>
      </c>
      <c r="JS1297">
        <f t="shared" si="1174"/>
        <v>2.5000000000000001E-2</v>
      </c>
      <c r="JT1297">
        <f t="shared" si="1174"/>
        <v>0</v>
      </c>
      <c r="JU1297">
        <f t="shared" si="1175"/>
        <v>0</v>
      </c>
      <c r="JV1297">
        <f t="shared" si="1175"/>
        <v>0</v>
      </c>
      <c r="JW1297">
        <f t="shared" si="1176"/>
        <v>0</v>
      </c>
      <c r="JY1297">
        <f t="shared" si="1177"/>
        <v>1.2500000000000001E-2</v>
      </c>
      <c r="JZ1297">
        <f t="shared" si="1178"/>
        <v>0.02</v>
      </c>
      <c r="KA1297">
        <f t="shared" si="1179"/>
        <v>0</v>
      </c>
      <c r="KB1297">
        <f t="shared" si="1179"/>
        <v>0.02</v>
      </c>
      <c r="KC1297">
        <f t="shared" si="1180"/>
        <v>0.02</v>
      </c>
      <c r="KD1297">
        <f t="shared" si="1205"/>
        <v>7.4999999999999997E-3</v>
      </c>
      <c r="KE1297">
        <f t="shared" si="1205"/>
        <v>0.03</v>
      </c>
      <c r="KF1297">
        <f t="shared" si="1205"/>
        <v>0</v>
      </c>
      <c r="KG1297">
        <f t="shared" si="1204"/>
        <v>0</v>
      </c>
      <c r="KH1297">
        <f t="shared" si="1204"/>
        <v>7.4999999999999997E-3</v>
      </c>
      <c r="KI1297">
        <f t="shared" si="1204"/>
        <v>7.4999999999999997E-3</v>
      </c>
      <c r="KJ1297">
        <f t="shared" si="1204"/>
        <v>2.2499999999999999E-2</v>
      </c>
      <c r="KK1297">
        <f t="shared" si="1181"/>
        <v>0.02</v>
      </c>
      <c r="KL1297">
        <f t="shared" si="1182"/>
        <v>0.03</v>
      </c>
      <c r="KM1297" s="5">
        <f t="shared" si="1183"/>
        <v>0.05</v>
      </c>
      <c r="KN1297">
        <f t="shared" si="1184"/>
        <v>0</v>
      </c>
      <c r="KO1297">
        <f t="shared" si="1184"/>
        <v>0</v>
      </c>
      <c r="KP1297">
        <f t="shared" si="1185"/>
        <v>0.03</v>
      </c>
      <c r="KQ1297">
        <f t="shared" si="1186"/>
        <v>2.2499999999999999E-2</v>
      </c>
      <c r="KR1297" s="6">
        <f t="shared" si="1187"/>
        <v>2.5000000000000001E-2</v>
      </c>
      <c r="KS1297">
        <f t="shared" si="1188"/>
        <v>0.01</v>
      </c>
      <c r="KT1297">
        <f t="shared" si="1189"/>
        <v>2.2499999999999999E-2</v>
      </c>
      <c r="KU1297">
        <f t="shared" si="1190"/>
        <v>0</v>
      </c>
      <c r="KV1297">
        <f t="shared" si="1191"/>
        <v>3.7500000000000006E-2</v>
      </c>
      <c r="KW1297">
        <f t="shared" si="1192"/>
        <v>0.01</v>
      </c>
      <c r="KX1297">
        <f t="shared" si="1193"/>
        <v>0</v>
      </c>
      <c r="KY1297">
        <f t="shared" si="1194"/>
        <v>0.01</v>
      </c>
      <c r="KZ1297">
        <f t="shared" si="1195"/>
        <v>0</v>
      </c>
      <c r="LA1297">
        <f t="shared" si="1196"/>
        <v>0</v>
      </c>
      <c r="LB1297">
        <f t="shared" si="1196"/>
        <v>0</v>
      </c>
      <c r="LC1297">
        <f t="shared" si="1197"/>
        <v>0</v>
      </c>
      <c r="LE1297" t="str">
        <f t="shared" si="1203"/>
        <v>Cote d'ivoire</v>
      </c>
      <c r="LF1297">
        <f t="shared" si="1198"/>
        <v>0.34</v>
      </c>
      <c r="LG1297" s="6">
        <f t="shared" si="1199"/>
        <v>0.6100000000000001</v>
      </c>
      <c r="LH1297">
        <f t="shared" si="1200"/>
        <v>0.39750000000000002</v>
      </c>
      <c r="LI1297" s="6">
        <f t="shared" si="1201"/>
        <v>0.41500000000000004</v>
      </c>
      <c r="LJ1297">
        <f t="shared" si="1202"/>
        <v>0</v>
      </c>
    </row>
    <row r="1298" spans="1:322" x14ac:dyDescent="0.35">
      <c r="A1298" s="8">
        <v>44866</v>
      </c>
      <c r="B1298" t="s">
        <v>6691</v>
      </c>
      <c r="D1298" s="24" t="s">
        <v>321</v>
      </c>
      <c r="E1298" s="24" t="s">
        <v>321</v>
      </c>
      <c r="F1298" s="24">
        <v>22</v>
      </c>
      <c r="G1298" s="24" t="s">
        <v>258</v>
      </c>
      <c r="H1298" s="24" t="s">
        <v>322</v>
      </c>
      <c r="I1298" s="24" t="s">
        <v>6459</v>
      </c>
      <c r="J1298" s="24" t="s">
        <v>471</v>
      </c>
      <c r="K1298" s="25">
        <v>44502</v>
      </c>
      <c r="L1298" s="25">
        <v>44459</v>
      </c>
      <c r="M1298" s="25">
        <v>44511</v>
      </c>
      <c r="N1298" s="24" t="s">
        <v>261</v>
      </c>
      <c r="O1298" s="24" t="s">
        <v>261</v>
      </c>
      <c r="P1298" s="24" t="s">
        <v>261</v>
      </c>
      <c r="Q1298" s="24" t="s">
        <v>324</v>
      </c>
      <c r="R1298" s="25">
        <v>44518</v>
      </c>
      <c r="S1298" s="25">
        <v>44518</v>
      </c>
      <c r="T1298" s="24" t="s">
        <v>263</v>
      </c>
      <c r="U1298" s="24" t="s">
        <v>261</v>
      </c>
      <c r="V1298" s="25" t="s">
        <v>262</v>
      </c>
      <c r="W1298" s="24" t="s">
        <v>261</v>
      </c>
      <c r="X1298" s="25" t="s">
        <v>262</v>
      </c>
      <c r="Y1298" s="24" t="s">
        <v>263</v>
      </c>
      <c r="Z1298" s="25">
        <v>44778</v>
      </c>
      <c r="AA1298" s="24" t="s">
        <v>264</v>
      </c>
      <c r="AB1298" s="24" t="s">
        <v>265</v>
      </c>
      <c r="AC1298" s="24" t="s">
        <v>6692</v>
      </c>
      <c r="AD1298" s="24" t="s">
        <v>267</v>
      </c>
      <c r="AE1298" s="24" t="s">
        <v>473</v>
      </c>
      <c r="AF1298" s="24" t="s">
        <v>474</v>
      </c>
      <c r="AG1298" s="31">
        <v>800000</v>
      </c>
      <c r="AH1298" s="24" t="s">
        <v>263</v>
      </c>
      <c r="AI1298" s="24">
        <v>44817</v>
      </c>
      <c r="AJ1298" s="25">
        <v>44820</v>
      </c>
      <c r="AK1298" s="24" t="s">
        <v>268</v>
      </c>
      <c r="AL1298" s="24" t="s">
        <v>269</v>
      </c>
      <c r="AM1298" s="24" t="s">
        <v>2036</v>
      </c>
      <c r="AN1298" s="24" t="s">
        <v>2037</v>
      </c>
      <c r="AO1298" s="24" t="s">
        <v>261</v>
      </c>
      <c r="AP1298" s="24" t="s">
        <v>261</v>
      </c>
      <c r="AQ1298" s="25" t="s">
        <v>262</v>
      </c>
      <c r="AR1298" s="24" t="s">
        <v>261</v>
      </c>
      <c r="AS1298" s="25" t="s">
        <v>262</v>
      </c>
      <c r="AT1298" s="24" t="s">
        <v>261</v>
      </c>
      <c r="AU1298" s="25" t="s">
        <v>262</v>
      </c>
      <c r="AV1298" s="24" t="s">
        <v>261</v>
      </c>
      <c r="AW1298" s="25" t="s">
        <v>262</v>
      </c>
      <c r="AX1298" s="24" t="s">
        <v>261</v>
      </c>
      <c r="AY1298" s="25" t="s">
        <v>262</v>
      </c>
      <c r="AZ1298" s="27" t="s">
        <v>262</v>
      </c>
      <c r="BA1298" s="27" t="s">
        <v>262</v>
      </c>
      <c r="BB1298" s="24" t="s">
        <v>261</v>
      </c>
      <c r="BC1298" s="25" t="s">
        <v>262</v>
      </c>
      <c r="BD1298" s="24" t="s">
        <v>261</v>
      </c>
      <c r="BE1298" s="26" t="s">
        <v>262</v>
      </c>
      <c r="BF1298" t="s">
        <v>475</v>
      </c>
      <c r="BG1298" s="9" t="s">
        <v>1782</v>
      </c>
      <c r="BH1298" t="s">
        <v>208</v>
      </c>
      <c r="BI1298" t="s">
        <v>522</v>
      </c>
      <c r="BJ1298" t="s">
        <v>210</v>
      </c>
      <c r="BK1298" t="s">
        <v>329</v>
      </c>
      <c r="BL1298" t="s">
        <v>212</v>
      </c>
      <c r="BM1298" t="s">
        <v>538</v>
      </c>
      <c r="BN1298" t="s">
        <v>214</v>
      </c>
      <c r="BO1298" t="s">
        <v>348</v>
      </c>
      <c r="BP1298" t="s">
        <v>219</v>
      </c>
      <c r="BQ1298" t="s">
        <v>1120</v>
      </c>
      <c r="BR1298" t="s">
        <v>4210</v>
      </c>
      <c r="BU1298" t="s">
        <v>4210</v>
      </c>
      <c r="BV1298" t="s">
        <v>214</v>
      </c>
      <c r="CC1298" t="s">
        <v>214</v>
      </c>
      <c r="CG1298" t="s">
        <v>219</v>
      </c>
      <c r="CI1298" t="s">
        <v>333</v>
      </c>
      <c r="CJ1298" t="s">
        <v>6192</v>
      </c>
      <c r="CK1298" t="s">
        <v>333</v>
      </c>
      <c r="CL1298" t="s">
        <v>422</v>
      </c>
      <c r="CN1298" t="s">
        <v>498</v>
      </c>
      <c r="CO1298" t="s">
        <v>6693</v>
      </c>
      <c r="CP1298" t="s">
        <v>224</v>
      </c>
      <c r="CQ1298" t="s">
        <v>225</v>
      </c>
      <c r="CR1298" t="s">
        <v>227</v>
      </c>
      <c r="CS1298" t="s">
        <v>244</v>
      </c>
      <c r="CT1298" t="s">
        <v>214</v>
      </c>
      <c r="CU1298" t="s">
        <v>214</v>
      </c>
      <c r="CV1298" t="s">
        <v>227</v>
      </c>
      <c r="CW1298" t="s">
        <v>244</v>
      </c>
      <c r="CX1298" t="s">
        <v>287</v>
      </c>
      <c r="CY1298" t="s">
        <v>450</v>
      </c>
      <c r="CZ1298" t="s">
        <v>219</v>
      </c>
      <c r="DA1298" t="s">
        <v>219</v>
      </c>
      <c r="DB1298" t="s">
        <v>398</v>
      </c>
      <c r="DC1298" t="s">
        <v>398</v>
      </c>
      <c r="DD1298" t="s">
        <v>219</v>
      </c>
      <c r="DI1298" t="s">
        <v>354</v>
      </c>
      <c r="DK1298" t="s">
        <v>237</v>
      </c>
      <c r="DL1298" t="s">
        <v>237</v>
      </c>
      <c r="DM1298" t="s">
        <v>214</v>
      </c>
      <c r="DN1298" t="s">
        <v>219</v>
      </c>
      <c r="DO1298" t="s">
        <v>288</v>
      </c>
      <c r="DP1298" t="s">
        <v>399</v>
      </c>
      <c r="DR1298" t="s">
        <v>235</v>
      </c>
      <c r="DT1298" t="s">
        <v>219</v>
      </c>
      <c r="DU1298" t="s">
        <v>214</v>
      </c>
      <c r="DX1298" t="s">
        <v>242</v>
      </c>
      <c r="DY1298" t="s">
        <v>242</v>
      </c>
      <c r="DZ1298" t="s">
        <v>238</v>
      </c>
      <c r="EA1298" t="s">
        <v>242</v>
      </c>
      <c r="EB1298" t="s">
        <v>242</v>
      </c>
      <c r="EC1298" t="s">
        <v>242</v>
      </c>
      <c r="ED1298" t="s">
        <v>242</v>
      </c>
      <c r="EE1298" t="s">
        <v>219</v>
      </c>
      <c r="EF1298" t="s">
        <v>219</v>
      </c>
      <c r="EK1298" t="s">
        <v>237</v>
      </c>
      <c r="EL1298" t="s">
        <v>237</v>
      </c>
      <c r="EM1298" t="s">
        <v>486</v>
      </c>
      <c r="EN1298" t="s">
        <v>486</v>
      </c>
      <c r="EO1298" t="s">
        <v>240</v>
      </c>
      <c r="EP1298" t="s">
        <v>240</v>
      </c>
      <c r="EQ1298" t="s">
        <v>214</v>
      </c>
      <c r="ER1298" t="s">
        <v>214</v>
      </c>
      <c r="ES1298" t="s">
        <v>233</v>
      </c>
      <c r="ET1298" t="s">
        <v>233</v>
      </c>
      <c r="EU1298" t="s">
        <v>237</v>
      </c>
      <c r="EV1298" t="s">
        <v>237</v>
      </c>
      <c r="EW1298" t="s">
        <v>310</v>
      </c>
      <c r="EX1298" t="s">
        <v>310</v>
      </c>
      <c r="EY1298" t="s">
        <v>237</v>
      </c>
      <c r="EZ1298" t="s">
        <v>241</v>
      </c>
      <c r="FA1298" t="s">
        <v>241</v>
      </c>
      <c r="FB1298" t="s">
        <v>237</v>
      </c>
      <c r="FC1298" t="s">
        <v>242</v>
      </c>
      <c r="FD1298" t="s">
        <v>237</v>
      </c>
      <c r="FE1298" t="s">
        <v>244</v>
      </c>
      <c r="FF1298" t="s">
        <v>244</v>
      </c>
      <c r="FG1298" t="s">
        <v>242</v>
      </c>
      <c r="FH1298" t="s">
        <v>242</v>
      </c>
      <c r="FI1298" t="s">
        <v>214</v>
      </c>
      <c r="FJ1298" t="s">
        <v>214</v>
      </c>
      <c r="FK1298" t="s">
        <v>214</v>
      </c>
      <c r="FL1298" t="s">
        <v>214</v>
      </c>
      <c r="FM1298" t="s">
        <v>245</v>
      </c>
      <c r="FN1298" t="s">
        <v>245</v>
      </c>
      <c r="FO1298" t="s">
        <v>219</v>
      </c>
      <c r="FP1298" t="s">
        <v>219</v>
      </c>
      <c r="FQ1298" t="s">
        <v>241</v>
      </c>
      <c r="FR1298" t="s">
        <v>241</v>
      </c>
      <c r="FS1298" t="s">
        <v>241</v>
      </c>
      <c r="FT1298" t="s">
        <v>241</v>
      </c>
      <c r="FU1298" t="s">
        <v>219</v>
      </c>
      <c r="FV1298" t="s">
        <v>241</v>
      </c>
      <c r="FW1298" t="s">
        <v>241</v>
      </c>
      <c r="FX1298" t="s">
        <v>241</v>
      </c>
      <c r="FY1298" t="s">
        <v>241</v>
      </c>
      <c r="FZ1298" t="s">
        <v>248</v>
      </c>
      <c r="GA1298" t="s">
        <v>248</v>
      </c>
      <c r="GB1298" t="s">
        <v>244</v>
      </c>
      <c r="GC1298" t="s">
        <v>244</v>
      </c>
      <c r="GD1298" t="s">
        <v>293</v>
      </c>
      <c r="GE1298" t="s">
        <v>241</v>
      </c>
      <c r="GF1298" t="s">
        <v>293</v>
      </c>
      <c r="GG1298" t="s">
        <v>227</v>
      </c>
      <c r="GH1298" t="s">
        <v>241</v>
      </c>
      <c r="GI1298" t="s">
        <v>227</v>
      </c>
      <c r="GJ1298" t="s">
        <v>227</v>
      </c>
      <c r="GK1298" t="s">
        <v>227</v>
      </c>
      <c r="GL1298" t="s">
        <v>227</v>
      </c>
      <c r="GM1298" t="s">
        <v>227</v>
      </c>
      <c r="GN1298" t="s">
        <v>402</v>
      </c>
      <c r="GO1298" t="s">
        <v>214</v>
      </c>
      <c r="GP1298" t="s">
        <v>294</v>
      </c>
      <c r="GQ1298" t="s">
        <v>553</v>
      </c>
      <c r="GR1298" t="s">
        <v>251</v>
      </c>
      <c r="GS1298" t="s">
        <v>214</v>
      </c>
      <c r="GT1298" t="s">
        <v>241</v>
      </c>
      <c r="GU1298" t="s">
        <v>219</v>
      </c>
      <c r="GV1298" t="s">
        <v>575</v>
      </c>
      <c r="GW1298" t="s">
        <v>296</v>
      </c>
      <c r="GX1298" t="s">
        <v>252</v>
      </c>
      <c r="GY1298" t="s">
        <v>254</v>
      </c>
      <c r="GZ1298" t="s">
        <v>241</v>
      </c>
      <c r="HA1298" t="s">
        <v>239</v>
      </c>
      <c r="HB1298" t="s">
        <v>241</v>
      </c>
      <c r="HC1298" t="s">
        <v>315</v>
      </c>
      <c r="HD1298" t="s">
        <v>361</v>
      </c>
      <c r="HE1298" t="s">
        <v>317</v>
      </c>
      <c r="HF1298" t="s">
        <v>241</v>
      </c>
      <c r="HG1298" t="s">
        <v>362</v>
      </c>
      <c r="HH1298" t="s">
        <v>241</v>
      </c>
      <c r="HI1298" t="s">
        <v>241</v>
      </c>
      <c r="HJ1298" t="s">
        <v>219</v>
      </c>
      <c r="HK1298" t="s">
        <v>241</v>
      </c>
      <c r="HL1298" s="12"/>
      <c r="HM1298">
        <v>0.75</v>
      </c>
      <c r="HN1298">
        <v>1</v>
      </c>
      <c r="HO1298">
        <v>1</v>
      </c>
      <c r="HP1298">
        <v>1</v>
      </c>
      <c r="HQ1298">
        <v>0.5</v>
      </c>
      <c r="HR1298">
        <v>0.5</v>
      </c>
      <c r="HS1298">
        <v>1</v>
      </c>
      <c r="HT1298">
        <v>1</v>
      </c>
      <c r="HU1298">
        <v>1</v>
      </c>
      <c r="HV1298">
        <v>0.75</v>
      </c>
      <c r="HW1298">
        <v>0.75</v>
      </c>
      <c r="HX1298">
        <v>0.75</v>
      </c>
      <c r="HZ1298">
        <v>0.5</v>
      </c>
      <c r="IA1298" s="4">
        <v>1</v>
      </c>
      <c r="IB1298">
        <v>0.25</v>
      </c>
      <c r="IC1298">
        <v>0.5</v>
      </c>
      <c r="ID1298">
        <v>0.5</v>
      </c>
      <c r="IE1298">
        <v>0.75</v>
      </c>
      <c r="IG1298">
        <v>0.25</v>
      </c>
      <c r="IH1298">
        <v>0.75</v>
      </c>
      <c r="II1298">
        <v>0.75</v>
      </c>
      <c r="IJ1298">
        <v>0.75</v>
      </c>
      <c r="IK1298">
        <v>0.75</v>
      </c>
      <c r="IL1298">
        <v>1</v>
      </c>
      <c r="IM1298">
        <v>1</v>
      </c>
      <c r="IN1298">
        <v>0.5</v>
      </c>
      <c r="IO1298">
        <v>1</v>
      </c>
      <c r="IQ1298">
        <v>1</v>
      </c>
      <c r="IS1298">
        <f t="shared" si="1149"/>
        <v>0.11249999999999999</v>
      </c>
      <c r="IT1298">
        <f t="shared" si="1150"/>
        <v>0.12</v>
      </c>
      <c r="IU1298">
        <f t="shared" si="1151"/>
        <v>0.08</v>
      </c>
      <c r="IV1298">
        <f t="shared" si="1152"/>
        <v>0.1</v>
      </c>
      <c r="IW1298">
        <f t="shared" si="1153"/>
        <v>0.04</v>
      </c>
      <c r="IX1298">
        <f t="shared" si="1154"/>
        <v>6.5000000000000002E-2</v>
      </c>
      <c r="IY1298">
        <f t="shared" si="1155"/>
        <v>0.1</v>
      </c>
      <c r="IZ1298">
        <f t="shared" si="1156"/>
        <v>0.11</v>
      </c>
      <c r="JA1298">
        <f t="shared" si="1157"/>
        <v>0.13</v>
      </c>
      <c r="JB1298">
        <f t="shared" si="1158"/>
        <v>7.5000000000000011E-2</v>
      </c>
      <c r="JC1298">
        <f t="shared" si="1159"/>
        <v>0.09</v>
      </c>
      <c r="JD1298">
        <f t="shared" si="1160"/>
        <v>8.2500000000000004E-2</v>
      </c>
      <c r="JE1298">
        <f t="shared" si="1161"/>
        <v>0</v>
      </c>
      <c r="JF1298">
        <f t="shared" si="1162"/>
        <v>0.06</v>
      </c>
      <c r="JG1298" s="5">
        <f t="shared" si="1163"/>
        <v>0.05</v>
      </c>
      <c r="JH1298">
        <f t="shared" si="1164"/>
        <v>0</v>
      </c>
      <c r="JI1298">
        <f t="shared" si="1164"/>
        <v>0</v>
      </c>
      <c r="JJ1298">
        <f t="shared" si="1165"/>
        <v>0.1</v>
      </c>
      <c r="JK1298">
        <f t="shared" si="1166"/>
        <v>0.11249999999999999</v>
      </c>
      <c r="JL1298" s="6">
        <f t="shared" si="1167"/>
        <v>4.3333333333333328E-2</v>
      </c>
      <c r="JM1298">
        <f t="shared" si="1168"/>
        <v>0.03</v>
      </c>
      <c r="JN1298">
        <f t="shared" si="1169"/>
        <v>3.7500000000000006E-2</v>
      </c>
      <c r="JO1298">
        <f t="shared" si="1170"/>
        <v>0.11249999999999999</v>
      </c>
      <c r="JP1298">
        <f t="shared" si="1171"/>
        <v>7.5000000000000011E-2</v>
      </c>
      <c r="JQ1298">
        <f t="shared" si="1172"/>
        <v>0.09</v>
      </c>
      <c r="JR1298">
        <f t="shared" si="1173"/>
        <v>0.11</v>
      </c>
      <c r="JS1298">
        <f t="shared" si="1174"/>
        <v>0.1</v>
      </c>
      <c r="JT1298">
        <f t="shared" si="1174"/>
        <v>0.05</v>
      </c>
      <c r="JU1298">
        <f t="shared" si="1175"/>
        <v>1</v>
      </c>
      <c r="JV1298">
        <f t="shared" si="1175"/>
        <v>0</v>
      </c>
      <c r="JW1298">
        <f t="shared" si="1176"/>
        <v>0.15</v>
      </c>
      <c r="JY1298">
        <f t="shared" si="1177"/>
        <v>3.7500000000000006E-2</v>
      </c>
      <c r="JZ1298">
        <f t="shared" si="1178"/>
        <v>0.08</v>
      </c>
      <c r="KA1298">
        <f t="shared" si="1179"/>
        <v>0.02</v>
      </c>
      <c r="KB1298">
        <f t="shared" si="1179"/>
        <v>0.02</v>
      </c>
      <c r="KC1298">
        <f t="shared" si="1180"/>
        <v>0.02</v>
      </c>
      <c r="KD1298">
        <f t="shared" si="1205"/>
        <v>1.4999999999999999E-2</v>
      </c>
      <c r="KE1298">
        <f t="shared" si="1205"/>
        <v>0.03</v>
      </c>
      <c r="KF1298">
        <f t="shared" si="1205"/>
        <v>0.03</v>
      </c>
      <c r="KG1298">
        <f t="shared" si="1204"/>
        <v>0.03</v>
      </c>
      <c r="KH1298">
        <f t="shared" si="1204"/>
        <v>2.2499999999999999E-2</v>
      </c>
      <c r="KI1298">
        <f t="shared" si="1204"/>
        <v>2.2499999999999999E-2</v>
      </c>
      <c r="KJ1298">
        <f t="shared" si="1204"/>
        <v>2.2499999999999999E-2</v>
      </c>
      <c r="KK1298">
        <f t="shared" si="1181"/>
        <v>0</v>
      </c>
      <c r="KL1298">
        <f t="shared" si="1182"/>
        <v>0.02</v>
      </c>
      <c r="KM1298" s="5">
        <f t="shared" si="1183"/>
        <v>0.05</v>
      </c>
      <c r="KN1298">
        <f t="shared" si="1184"/>
        <v>0</v>
      </c>
      <c r="KO1298">
        <f t="shared" si="1184"/>
        <v>0</v>
      </c>
      <c r="KP1298">
        <f t="shared" si="1185"/>
        <v>0.03</v>
      </c>
      <c r="KQ1298">
        <f t="shared" si="1186"/>
        <v>2.2499999999999999E-2</v>
      </c>
      <c r="KR1298" s="6">
        <f t="shared" si="1187"/>
        <v>2.1666666666666664E-2</v>
      </c>
      <c r="KS1298">
        <f t="shared" si="1188"/>
        <v>0.01</v>
      </c>
      <c r="KT1298">
        <f t="shared" si="1189"/>
        <v>2.2499999999999999E-2</v>
      </c>
      <c r="KU1298">
        <f t="shared" si="1190"/>
        <v>0.03</v>
      </c>
      <c r="KV1298">
        <f t="shared" si="1191"/>
        <v>3.7500000000000006E-2</v>
      </c>
      <c r="KW1298">
        <f t="shared" si="1192"/>
        <v>7.4999999999999997E-3</v>
      </c>
      <c r="KX1298">
        <f t="shared" si="1193"/>
        <v>0</v>
      </c>
      <c r="KY1298">
        <f t="shared" si="1194"/>
        <v>0.04</v>
      </c>
      <c r="KZ1298">
        <f t="shared" si="1195"/>
        <v>1.4999999999999999E-2</v>
      </c>
      <c r="LA1298">
        <f t="shared" si="1196"/>
        <v>1</v>
      </c>
      <c r="LB1298">
        <f t="shared" si="1196"/>
        <v>0</v>
      </c>
      <c r="LC1298">
        <f t="shared" si="1197"/>
        <v>0.1</v>
      </c>
      <c r="LE1298" t="str">
        <f t="shared" si="1203"/>
        <v>Cameroun</v>
      </c>
      <c r="LF1298">
        <f t="shared" si="1198"/>
        <v>0.85749999999999993</v>
      </c>
      <c r="LG1298" s="6">
        <f t="shared" si="1199"/>
        <v>0.6133333333333334</v>
      </c>
      <c r="LH1298">
        <f t="shared" si="1200"/>
        <v>0.755</v>
      </c>
      <c r="LI1298" s="6">
        <f t="shared" si="1201"/>
        <v>0.75666666666666671</v>
      </c>
      <c r="LJ1298">
        <f t="shared" si="1202"/>
        <v>1</v>
      </c>
    </row>
    <row r="1299" spans="1:322" x14ac:dyDescent="0.35">
      <c r="A1299" s="8">
        <v>44901</v>
      </c>
      <c r="B1299" t="s">
        <v>6694</v>
      </c>
      <c r="D1299" s="27" t="s">
        <v>321</v>
      </c>
      <c r="E1299" s="27" t="s">
        <v>321</v>
      </c>
      <c r="F1299" s="27">
        <v>25</v>
      </c>
      <c r="G1299" s="27" t="s">
        <v>258</v>
      </c>
      <c r="H1299" s="27" t="s">
        <v>6521</v>
      </c>
      <c r="I1299" s="27" t="s">
        <v>6459</v>
      </c>
      <c r="J1299" s="27" t="s">
        <v>1361</v>
      </c>
      <c r="K1299" s="28">
        <v>44503</v>
      </c>
      <c r="L1299" s="28">
        <v>44503</v>
      </c>
      <c r="M1299" s="28">
        <v>44518</v>
      </c>
      <c r="N1299" s="27" t="s">
        <v>261</v>
      </c>
      <c r="O1299" s="27" t="s">
        <v>261</v>
      </c>
      <c r="P1299" s="27" t="s">
        <v>261</v>
      </c>
      <c r="Q1299" s="27" t="s">
        <v>324</v>
      </c>
      <c r="R1299" s="28">
        <v>44524</v>
      </c>
      <c r="S1299" s="28">
        <v>44524</v>
      </c>
      <c r="T1299" s="27" t="s">
        <v>263</v>
      </c>
      <c r="U1299" s="27" t="s">
        <v>261</v>
      </c>
      <c r="V1299" s="28" t="s">
        <v>262</v>
      </c>
      <c r="W1299" s="27" t="s">
        <v>261</v>
      </c>
      <c r="X1299" s="28" t="s">
        <v>262</v>
      </c>
      <c r="Y1299" s="27" t="s">
        <v>263</v>
      </c>
      <c r="Z1299" s="28">
        <v>44616</v>
      </c>
      <c r="AA1299" s="27" t="s">
        <v>264</v>
      </c>
      <c r="AB1299" s="27" t="s">
        <v>265</v>
      </c>
      <c r="AC1299" s="27" t="s">
        <v>1819</v>
      </c>
      <c r="AD1299" s="27" t="s">
        <v>612</v>
      </c>
      <c r="AE1299" s="27" t="s">
        <v>326</v>
      </c>
      <c r="AF1299" s="27" t="s">
        <v>474</v>
      </c>
      <c r="AG1299" s="29">
        <v>918000</v>
      </c>
      <c r="AH1299" s="27" t="s">
        <v>261</v>
      </c>
      <c r="AI1299" s="27" t="s">
        <v>262</v>
      </c>
      <c r="AJ1299" s="28" t="s">
        <v>262</v>
      </c>
      <c r="AK1299" s="27" t="s">
        <v>262</v>
      </c>
      <c r="AL1299" s="27" t="s">
        <v>262</v>
      </c>
      <c r="AM1299" s="27" t="s">
        <v>262</v>
      </c>
      <c r="AN1299" s="27" t="s">
        <v>262</v>
      </c>
      <c r="AO1299" s="27" t="s">
        <v>261</v>
      </c>
      <c r="AP1299" s="27" t="s">
        <v>261</v>
      </c>
      <c r="AQ1299" s="28" t="s">
        <v>262</v>
      </c>
      <c r="AR1299" s="27" t="s">
        <v>261</v>
      </c>
      <c r="AS1299" s="28" t="s">
        <v>262</v>
      </c>
      <c r="AT1299" s="27" t="s">
        <v>261</v>
      </c>
      <c r="AU1299" s="28" t="s">
        <v>262</v>
      </c>
      <c r="AV1299" s="27" t="s">
        <v>261</v>
      </c>
      <c r="AW1299" s="28" t="s">
        <v>262</v>
      </c>
      <c r="AX1299" s="27" t="s">
        <v>261</v>
      </c>
      <c r="AY1299" s="28" t="s">
        <v>262</v>
      </c>
      <c r="AZ1299" s="27" t="s">
        <v>262</v>
      </c>
      <c r="BA1299" s="27" t="s">
        <v>262</v>
      </c>
      <c r="BB1299" s="27" t="s">
        <v>261</v>
      </c>
      <c r="BC1299" s="28" t="s">
        <v>262</v>
      </c>
      <c r="BD1299" s="27" t="s">
        <v>261</v>
      </c>
      <c r="BE1299" s="30" t="s">
        <v>262</v>
      </c>
      <c r="BF1299" t="s">
        <v>1363</v>
      </c>
      <c r="BG1299" s="9" t="s">
        <v>1782</v>
      </c>
      <c r="BH1299" t="s">
        <v>208</v>
      </c>
      <c r="BI1299" t="s">
        <v>448</v>
      </c>
      <c r="BJ1299" t="s">
        <v>210</v>
      </c>
      <c r="BK1299" t="s">
        <v>274</v>
      </c>
      <c r="BL1299" t="s">
        <v>212</v>
      </c>
      <c r="BM1299" t="s">
        <v>3190</v>
      </c>
      <c r="BN1299" t="s">
        <v>214</v>
      </c>
      <c r="BO1299" t="s">
        <v>542</v>
      </c>
      <c r="BP1299" t="s">
        <v>219</v>
      </c>
      <c r="BQ1299" t="s">
        <v>216</v>
      </c>
      <c r="BR1299" t="s">
        <v>6695</v>
      </c>
      <c r="BU1299" t="s">
        <v>6695</v>
      </c>
      <c r="BV1299" t="s">
        <v>214</v>
      </c>
      <c r="CC1299" t="s">
        <v>214</v>
      </c>
      <c r="CG1299" t="s">
        <v>219</v>
      </c>
      <c r="CI1299" t="s">
        <v>333</v>
      </c>
      <c r="CJ1299" t="s">
        <v>6696</v>
      </c>
      <c r="CK1299" t="s">
        <v>333</v>
      </c>
      <c r="CL1299" t="s">
        <v>644</v>
      </c>
      <c r="CN1299" t="s">
        <v>283</v>
      </c>
      <c r="CP1299" t="s">
        <v>284</v>
      </c>
      <c r="CQ1299" t="s">
        <v>284</v>
      </c>
      <c r="CR1299" t="s">
        <v>244</v>
      </c>
      <c r="CS1299" t="s">
        <v>244</v>
      </c>
      <c r="CT1299" t="s">
        <v>214</v>
      </c>
      <c r="CU1299" t="s">
        <v>214</v>
      </c>
      <c r="CV1299" t="s">
        <v>244</v>
      </c>
      <c r="CW1299" t="s">
        <v>244</v>
      </c>
      <c r="CX1299" t="s">
        <v>287</v>
      </c>
      <c r="CY1299" t="s">
        <v>228</v>
      </c>
      <c r="CZ1299" t="s">
        <v>219</v>
      </c>
      <c r="DA1299" t="s">
        <v>219</v>
      </c>
      <c r="DB1299" t="s">
        <v>230</v>
      </c>
      <c r="DC1299" t="s">
        <v>230</v>
      </c>
      <c r="DD1299" t="s">
        <v>219</v>
      </c>
      <c r="DI1299" t="s">
        <v>451</v>
      </c>
      <c r="DK1299" t="s">
        <v>237</v>
      </c>
      <c r="DL1299" t="s">
        <v>237</v>
      </c>
      <c r="DM1299" t="s">
        <v>219</v>
      </c>
      <c r="DN1299" t="s">
        <v>219</v>
      </c>
      <c r="DO1299" t="s">
        <v>288</v>
      </c>
      <c r="DP1299" t="s">
        <v>235</v>
      </c>
      <c r="DR1299" t="s">
        <v>235</v>
      </c>
      <c r="DT1299" t="s">
        <v>214</v>
      </c>
      <c r="DU1299" t="s">
        <v>219</v>
      </c>
      <c r="DV1299" t="s">
        <v>452</v>
      </c>
      <c r="DW1299" t="s">
        <v>6697</v>
      </c>
      <c r="DX1299" t="s">
        <v>237</v>
      </c>
      <c r="DY1299" t="s">
        <v>237</v>
      </c>
      <c r="DZ1299" t="s">
        <v>400</v>
      </c>
      <c r="EA1299" t="s">
        <v>237</v>
      </c>
      <c r="EB1299" t="s">
        <v>237</v>
      </c>
      <c r="EC1299" t="s">
        <v>237</v>
      </c>
      <c r="ED1299" t="s">
        <v>237</v>
      </c>
      <c r="EE1299" t="s">
        <v>214</v>
      </c>
      <c r="EF1299" t="s">
        <v>214</v>
      </c>
      <c r="EG1299" t="s">
        <v>892</v>
      </c>
      <c r="EH1299" t="s">
        <v>6698</v>
      </c>
      <c r="EI1299" t="s">
        <v>892</v>
      </c>
      <c r="EJ1299" t="s">
        <v>6698</v>
      </c>
      <c r="EK1299" t="s">
        <v>237</v>
      </c>
      <c r="EL1299" t="s">
        <v>237</v>
      </c>
      <c r="EM1299" t="s">
        <v>486</v>
      </c>
      <c r="EN1299" t="s">
        <v>486</v>
      </c>
      <c r="EO1299" t="s">
        <v>240</v>
      </c>
      <c r="EP1299" t="s">
        <v>240</v>
      </c>
      <c r="EQ1299" t="s">
        <v>214</v>
      </c>
      <c r="ER1299" t="s">
        <v>214</v>
      </c>
      <c r="ES1299" t="s">
        <v>237</v>
      </c>
      <c r="ET1299" t="s">
        <v>237</v>
      </c>
      <c r="EU1299" t="s">
        <v>237</v>
      </c>
      <c r="EV1299" t="s">
        <v>237</v>
      </c>
      <c r="EW1299" t="s">
        <v>243</v>
      </c>
      <c r="EX1299" t="s">
        <v>243</v>
      </c>
      <c r="EY1299" t="s">
        <v>237</v>
      </c>
      <c r="EZ1299" t="s">
        <v>241</v>
      </c>
      <c r="FA1299" t="s">
        <v>241</v>
      </c>
      <c r="FB1299" t="s">
        <v>237</v>
      </c>
      <c r="FC1299" t="s">
        <v>237</v>
      </c>
      <c r="FD1299" t="s">
        <v>237</v>
      </c>
      <c r="FE1299" t="s">
        <v>286</v>
      </c>
      <c r="FF1299" t="s">
        <v>286</v>
      </c>
      <c r="FG1299" t="s">
        <v>242</v>
      </c>
      <c r="FH1299" t="s">
        <v>242</v>
      </c>
      <c r="FI1299" t="s">
        <v>214</v>
      </c>
      <c r="FJ1299" t="s">
        <v>214</v>
      </c>
      <c r="FK1299" t="s">
        <v>214</v>
      </c>
      <c r="FL1299" t="s">
        <v>214</v>
      </c>
      <c r="FM1299" t="s">
        <v>292</v>
      </c>
      <c r="FN1299" t="s">
        <v>292</v>
      </c>
      <c r="FO1299" t="s">
        <v>219</v>
      </c>
      <c r="FP1299" t="s">
        <v>219</v>
      </c>
      <c r="FQ1299" t="s">
        <v>241</v>
      </c>
      <c r="FR1299" t="s">
        <v>241</v>
      </c>
      <c r="FS1299" t="s">
        <v>241</v>
      </c>
      <c r="FT1299" t="s">
        <v>241</v>
      </c>
      <c r="FU1299" t="s">
        <v>219</v>
      </c>
      <c r="FV1299" t="s">
        <v>241</v>
      </c>
      <c r="FW1299" t="s">
        <v>241</v>
      </c>
      <c r="FX1299" t="s">
        <v>241</v>
      </c>
      <c r="FY1299" t="s">
        <v>241</v>
      </c>
      <c r="FZ1299" t="s">
        <v>313</v>
      </c>
      <c r="GA1299" t="s">
        <v>341</v>
      </c>
      <c r="GB1299" t="s">
        <v>244</v>
      </c>
      <c r="GC1299" t="s">
        <v>244</v>
      </c>
      <c r="GD1299" t="s">
        <v>293</v>
      </c>
      <c r="GE1299" t="s">
        <v>241</v>
      </c>
      <c r="GF1299" t="s">
        <v>293</v>
      </c>
      <c r="GG1299" t="s">
        <v>244</v>
      </c>
      <c r="GH1299" t="s">
        <v>241</v>
      </c>
      <c r="GI1299" t="s">
        <v>244</v>
      </c>
      <c r="GJ1299" t="s">
        <v>244</v>
      </c>
      <c r="GK1299" t="s">
        <v>244</v>
      </c>
      <c r="GL1299" t="s">
        <v>227</v>
      </c>
      <c r="GM1299" t="s">
        <v>244</v>
      </c>
      <c r="GN1299" t="s">
        <v>219</v>
      </c>
      <c r="GO1299" t="s">
        <v>219</v>
      </c>
      <c r="GP1299" t="s">
        <v>295</v>
      </c>
      <c r="GQ1299" t="s">
        <v>295</v>
      </c>
      <c r="GR1299" t="s">
        <v>295</v>
      </c>
      <c r="GS1299" t="s">
        <v>214</v>
      </c>
      <c r="GT1299" t="s">
        <v>241</v>
      </c>
      <c r="GU1299" t="s">
        <v>214</v>
      </c>
      <c r="GV1299" t="s">
        <v>241</v>
      </c>
      <c r="GW1299" t="s">
        <v>297</v>
      </c>
      <c r="GX1299" t="s">
        <v>253</v>
      </c>
      <c r="GY1299" t="s">
        <v>314</v>
      </c>
      <c r="GZ1299" t="s">
        <v>241</v>
      </c>
      <c r="HA1299" t="s">
        <v>298</v>
      </c>
      <c r="HB1299" t="s">
        <v>241</v>
      </c>
      <c r="HC1299" t="s">
        <v>883</v>
      </c>
      <c r="HD1299" t="s">
        <v>316</v>
      </c>
      <c r="HE1299" t="s">
        <v>317</v>
      </c>
      <c r="HF1299" t="s">
        <v>241</v>
      </c>
      <c r="HG1299" t="s">
        <v>362</v>
      </c>
      <c r="HH1299" t="s">
        <v>241</v>
      </c>
      <c r="HI1299" t="s">
        <v>241</v>
      </c>
      <c r="HJ1299" t="s">
        <v>219</v>
      </c>
      <c r="HK1299" t="s">
        <v>241</v>
      </c>
      <c r="HL1299" s="12"/>
      <c r="HM1299">
        <v>0.75</v>
      </c>
      <c r="HN1299">
        <v>0.75</v>
      </c>
      <c r="HO1299">
        <v>1</v>
      </c>
      <c r="HP1299">
        <v>0.75</v>
      </c>
      <c r="HQ1299">
        <v>1</v>
      </c>
      <c r="HR1299">
        <v>0.5</v>
      </c>
      <c r="HS1299">
        <v>0</v>
      </c>
      <c r="HT1299">
        <v>0</v>
      </c>
      <c r="HU1299">
        <v>0</v>
      </c>
      <c r="HV1299">
        <v>0.5</v>
      </c>
      <c r="HW1299">
        <v>0.5</v>
      </c>
      <c r="HX1299">
        <v>0.5</v>
      </c>
      <c r="HY1299">
        <v>0.5</v>
      </c>
      <c r="HZ1299">
        <v>0.5</v>
      </c>
      <c r="IA1299" s="4">
        <v>1</v>
      </c>
      <c r="IB1299">
        <v>0.5</v>
      </c>
      <c r="IC1299">
        <v>0.5</v>
      </c>
      <c r="ID1299">
        <v>0.5</v>
      </c>
      <c r="IE1299">
        <v>0.5</v>
      </c>
      <c r="IG1299">
        <v>0.75</v>
      </c>
      <c r="IH1299">
        <v>0.75</v>
      </c>
      <c r="II1299">
        <v>1</v>
      </c>
      <c r="IJ1299">
        <v>0.25</v>
      </c>
      <c r="IK1299">
        <v>0.75</v>
      </c>
      <c r="IL1299">
        <v>1</v>
      </c>
      <c r="IM1299">
        <v>0.75</v>
      </c>
      <c r="IN1299">
        <v>1</v>
      </c>
      <c r="IO1299">
        <v>1</v>
      </c>
      <c r="IQ1299">
        <v>0</v>
      </c>
      <c r="IS1299">
        <f t="shared" si="1149"/>
        <v>0.11249999999999999</v>
      </c>
      <c r="IT1299">
        <f t="shared" si="1150"/>
        <v>0.09</v>
      </c>
      <c r="IU1299">
        <f t="shared" si="1151"/>
        <v>0.08</v>
      </c>
      <c r="IV1299">
        <f t="shared" si="1152"/>
        <v>7.5000000000000011E-2</v>
      </c>
      <c r="IW1299">
        <f t="shared" si="1153"/>
        <v>0.08</v>
      </c>
      <c r="IX1299">
        <f t="shared" si="1154"/>
        <v>6.5000000000000002E-2</v>
      </c>
      <c r="IY1299">
        <f t="shared" si="1155"/>
        <v>0</v>
      </c>
      <c r="IZ1299">
        <f t="shared" si="1156"/>
        <v>0</v>
      </c>
      <c r="JA1299">
        <f t="shared" si="1157"/>
        <v>0</v>
      </c>
      <c r="JB1299">
        <f t="shared" si="1158"/>
        <v>0.05</v>
      </c>
      <c r="JC1299">
        <f t="shared" si="1159"/>
        <v>0.06</v>
      </c>
      <c r="JD1299">
        <f t="shared" si="1160"/>
        <v>5.5E-2</v>
      </c>
      <c r="JE1299">
        <f t="shared" si="1161"/>
        <v>3.5000000000000003E-2</v>
      </c>
      <c r="JF1299">
        <f t="shared" si="1162"/>
        <v>0.06</v>
      </c>
      <c r="JG1299" s="5">
        <f t="shared" si="1163"/>
        <v>0.05</v>
      </c>
      <c r="JH1299">
        <f t="shared" si="1164"/>
        <v>0</v>
      </c>
      <c r="JI1299">
        <f t="shared" si="1164"/>
        <v>0</v>
      </c>
      <c r="JJ1299">
        <f t="shared" si="1165"/>
        <v>0.1</v>
      </c>
      <c r="JK1299">
        <f t="shared" si="1166"/>
        <v>7.4999999999999997E-2</v>
      </c>
      <c r="JL1299" s="6">
        <f t="shared" si="1167"/>
        <v>0.04</v>
      </c>
      <c r="JM1299">
        <f t="shared" si="1168"/>
        <v>0.09</v>
      </c>
      <c r="JN1299">
        <f t="shared" si="1169"/>
        <v>3.7500000000000006E-2</v>
      </c>
      <c r="JO1299">
        <f t="shared" si="1170"/>
        <v>0.15</v>
      </c>
      <c r="JP1299">
        <f t="shared" si="1171"/>
        <v>2.5000000000000001E-2</v>
      </c>
      <c r="JQ1299">
        <f t="shared" si="1172"/>
        <v>0.09</v>
      </c>
      <c r="JR1299">
        <f t="shared" si="1173"/>
        <v>0.11</v>
      </c>
      <c r="JS1299">
        <f t="shared" si="1174"/>
        <v>7.5000000000000011E-2</v>
      </c>
      <c r="JT1299">
        <f t="shared" si="1174"/>
        <v>0.1</v>
      </c>
      <c r="JU1299">
        <f t="shared" si="1175"/>
        <v>1</v>
      </c>
      <c r="JV1299">
        <f t="shared" si="1175"/>
        <v>0</v>
      </c>
      <c r="JW1299">
        <f t="shared" si="1176"/>
        <v>0.15</v>
      </c>
      <c r="JY1299">
        <f t="shared" si="1177"/>
        <v>3.7500000000000006E-2</v>
      </c>
      <c r="JZ1299">
        <f t="shared" si="1178"/>
        <v>0.06</v>
      </c>
      <c r="KA1299">
        <f t="shared" si="1179"/>
        <v>0.02</v>
      </c>
      <c r="KB1299">
        <f t="shared" si="1179"/>
        <v>1.4999999999999999E-2</v>
      </c>
      <c r="KC1299">
        <f t="shared" si="1180"/>
        <v>0.04</v>
      </c>
      <c r="KD1299">
        <f t="shared" si="1205"/>
        <v>1.4999999999999999E-2</v>
      </c>
      <c r="KE1299">
        <f t="shared" si="1205"/>
        <v>0</v>
      </c>
      <c r="KF1299">
        <f t="shared" si="1205"/>
        <v>0</v>
      </c>
      <c r="KG1299">
        <f t="shared" si="1204"/>
        <v>0</v>
      </c>
      <c r="KH1299">
        <f t="shared" si="1204"/>
        <v>1.4999999999999999E-2</v>
      </c>
      <c r="KI1299">
        <f t="shared" si="1204"/>
        <v>1.4999999999999999E-2</v>
      </c>
      <c r="KJ1299">
        <f t="shared" si="1204"/>
        <v>1.4999999999999999E-2</v>
      </c>
      <c r="KK1299">
        <f t="shared" si="1181"/>
        <v>0.01</v>
      </c>
      <c r="KL1299">
        <f t="shared" si="1182"/>
        <v>0.02</v>
      </c>
      <c r="KM1299" s="5">
        <f t="shared" si="1183"/>
        <v>0.05</v>
      </c>
      <c r="KN1299">
        <f t="shared" si="1184"/>
        <v>0</v>
      </c>
      <c r="KO1299">
        <f t="shared" si="1184"/>
        <v>0</v>
      </c>
      <c r="KP1299">
        <f t="shared" si="1185"/>
        <v>0.03</v>
      </c>
      <c r="KQ1299">
        <f t="shared" si="1186"/>
        <v>1.4999999999999999E-2</v>
      </c>
      <c r="KR1299" s="6">
        <f t="shared" si="1187"/>
        <v>0.02</v>
      </c>
      <c r="KS1299">
        <f t="shared" si="1188"/>
        <v>0.03</v>
      </c>
      <c r="KT1299">
        <f t="shared" si="1189"/>
        <v>2.2499999999999999E-2</v>
      </c>
      <c r="KU1299">
        <f t="shared" si="1190"/>
        <v>0.04</v>
      </c>
      <c r="KV1299">
        <f t="shared" si="1191"/>
        <v>1.2500000000000001E-2</v>
      </c>
      <c r="KW1299">
        <f t="shared" si="1192"/>
        <v>7.4999999999999997E-3</v>
      </c>
      <c r="KX1299">
        <f t="shared" si="1193"/>
        <v>0</v>
      </c>
      <c r="KY1299">
        <f t="shared" si="1194"/>
        <v>0.03</v>
      </c>
      <c r="KZ1299">
        <f t="shared" si="1195"/>
        <v>0.03</v>
      </c>
      <c r="LA1299">
        <f t="shared" si="1196"/>
        <v>1</v>
      </c>
      <c r="LB1299">
        <f t="shared" si="1196"/>
        <v>0</v>
      </c>
      <c r="LC1299">
        <f t="shared" si="1197"/>
        <v>0.1</v>
      </c>
      <c r="LE1299" t="str">
        <f t="shared" si="1203"/>
        <v>Tchad</v>
      </c>
      <c r="LF1299">
        <f t="shared" si="1198"/>
        <v>0.50249999999999995</v>
      </c>
      <c r="LG1299" s="6">
        <f t="shared" si="1199"/>
        <v>0.52500000000000002</v>
      </c>
      <c r="LH1299">
        <f t="shared" si="1200"/>
        <v>0.8274999999999999</v>
      </c>
      <c r="LI1299" s="6">
        <f t="shared" si="1201"/>
        <v>0.65000000000000013</v>
      </c>
      <c r="LJ1299">
        <f t="shared" si="1202"/>
        <v>0</v>
      </c>
    </row>
    <row r="1300" spans="1:322" x14ac:dyDescent="0.35">
      <c r="A1300" s="8">
        <v>44911</v>
      </c>
      <c r="B1300" t="s">
        <v>6699</v>
      </c>
      <c r="C1300" t="s">
        <v>1829</v>
      </c>
      <c r="D1300" s="24" t="e">
        <v>#N/A</v>
      </c>
      <c r="E1300" s="24" t="e">
        <v>#N/A</v>
      </c>
      <c r="F1300" s="24" t="e">
        <v>#N/A</v>
      </c>
      <c r="G1300" s="24" t="e">
        <v>#N/A</v>
      </c>
      <c r="H1300" s="24" t="e">
        <v>#N/A</v>
      </c>
      <c r="I1300" s="24" t="e">
        <v>#N/A</v>
      </c>
      <c r="J1300" s="24" t="e">
        <v>#N/A</v>
      </c>
      <c r="K1300" s="25" t="e">
        <v>#N/A</v>
      </c>
      <c r="L1300" s="25" t="e">
        <v>#N/A</v>
      </c>
      <c r="M1300" s="25" t="e">
        <v>#N/A</v>
      </c>
      <c r="N1300" s="24" t="s">
        <v>261</v>
      </c>
      <c r="O1300" s="24" t="s">
        <v>261</v>
      </c>
      <c r="P1300" s="24" t="s">
        <v>261</v>
      </c>
      <c r="Q1300" s="24" t="e">
        <v>#N/A</v>
      </c>
      <c r="R1300" s="25" t="e">
        <v>#N/A</v>
      </c>
      <c r="S1300" s="25" t="e">
        <v>#N/A</v>
      </c>
      <c r="T1300" s="24" t="e">
        <v>#N/A</v>
      </c>
      <c r="U1300" s="24" t="e">
        <v>#N/A</v>
      </c>
      <c r="V1300" s="25" t="e">
        <v>#N/A</v>
      </c>
      <c r="W1300" s="24" t="e">
        <v>#N/A</v>
      </c>
      <c r="X1300" s="25" t="e">
        <v>#N/A</v>
      </c>
      <c r="Y1300" s="24" t="e">
        <v>#N/A</v>
      </c>
      <c r="Z1300" s="25" t="e">
        <v>#N/A</v>
      </c>
      <c r="AA1300" s="24" t="e">
        <v>#N/A</v>
      </c>
      <c r="AB1300" s="24" t="e">
        <v>#N/A</v>
      </c>
      <c r="AC1300" s="24" t="e">
        <v>#N/A</v>
      </c>
      <c r="AD1300" s="24" t="e">
        <v>#N/A</v>
      </c>
      <c r="AE1300" s="24" t="e">
        <v>#N/A</v>
      </c>
      <c r="AF1300" s="24" t="e">
        <v>#N/A</v>
      </c>
      <c r="AG1300" s="24" t="e">
        <v>#N/A</v>
      </c>
      <c r="AH1300" s="24" t="e">
        <v>#N/A</v>
      </c>
      <c r="AI1300" s="24" t="e">
        <v>#N/A</v>
      </c>
      <c r="AJ1300" s="25" t="e">
        <v>#N/A</v>
      </c>
      <c r="AK1300" s="24" t="e">
        <v>#N/A</v>
      </c>
      <c r="AL1300" s="24" t="e">
        <v>#N/A</v>
      </c>
      <c r="AM1300" s="24" t="e">
        <v>#N/A</v>
      </c>
      <c r="AN1300" s="24" t="e">
        <v>#N/A</v>
      </c>
      <c r="AO1300" s="24" t="e">
        <v>#N/A</v>
      </c>
      <c r="AP1300" s="24" t="e">
        <v>#N/A</v>
      </c>
      <c r="AQ1300" s="25" t="e">
        <v>#N/A</v>
      </c>
      <c r="AR1300" s="24" t="e">
        <v>#N/A</v>
      </c>
      <c r="AS1300" s="25" t="e">
        <v>#N/A</v>
      </c>
      <c r="AT1300" s="24" t="e">
        <v>#N/A</v>
      </c>
      <c r="AU1300" s="25" t="e">
        <v>#N/A</v>
      </c>
      <c r="AV1300" s="24" t="e">
        <v>#N/A</v>
      </c>
      <c r="AW1300" s="25" t="e">
        <v>#N/A</v>
      </c>
      <c r="AX1300" s="24" t="e">
        <v>#N/A</v>
      </c>
      <c r="AY1300" s="25" t="e">
        <v>#N/A</v>
      </c>
      <c r="AZ1300" s="24" t="e">
        <v>#N/A</v>
      </c>
      <c r="BA1300" s="25" t="e">
        <v>#N/A</v>
      </c>
      <c r="BB1300" s="24" t="e">
        <v>#N/A</v>
      </c>
      <c r="BC1300" s="25" t="e">
        <v>#N/A</v>
      </c>
      <c r="BD1300" s="24" t="e">
        <v>#N/A</v>
      </c>
      <c r="BE1300" s="26" t="e">
        <v>#N/A</v>
      </c>
      <c r="BF1300" t="s">
        <v>1363</v>
      </c>
      <c r="BG1300" s="9" t="s">
        <v>1782</v>
      </c>
      <c r="BH1300" t="s">
        <v>208</v>
      </c>
      <c r="BI1300" t="s">
        <v>408</v>
      </c>
      <c r="BJ1300" t="s">
        <v>210</v>
      </c>
      <c r="BK1300" t="s">
        <v>274</v>
      </c>
      <c r="BL1300" t="s">
        <v>212</v>
      </c>
      <c r="BM1300" t="s">
        <v>3190</v>
      </c>
      <c r="BN1300" t="s">
        <v>214</v>
      </c>
      <c r="BO1300" t="s">
        <v>215</v>
      </c>
      <c r="BP1300" t="s">
        <v>219</v>
      </c>
      <c r="BQ1300" t="s">
        <v>216</v>
      </c>
      <c r="BR1300" t="s">
        <v>6695</v>
      </c>
      <c r="BU1300" t="s">
        <v>6695</v>
      </c>
      <c r="BV1300" t="s">
        <v>214</v>
      </c>
      <c r="CC1300" t="s">
        <v>214</v>
      </c>
      <c r="CG1300" t="s">
        <v>219</v>
      </c>
      <c r="CI1300" t="s">
        <v>333</v>
      </c>
      <c r="CJ1300" t="s">
        <v>5089</v>
      </c>
      <c r="CK1300" t="s">
        <v>333</v>
      </c>
      <c r="CL1300" t="s">
        <v>644</v>
      </c>
      <c r="CN1300" t="s">
        <v>283</v>
      </c>
      <c r="CP1300" t="s">
        <v>224</v>
      </c>
      <c r="CQ1300" t="s">
        <v>224</v>
      </c>
      <c r="CR1300" t="s">
        <v>244</v>
      </c>
      <c r="CS1300" t="s">
        <v>244</v>
      </c>
      <c r="CT1300" t="s">
        <v>214</v>
      </c>
      <c r="CU1300" t="s">
        <v>219</v>
      </c>
      <c r="CV1300" t="s">
        <v>244</v>
      </c>
      <c r="CW1300" t="s">
        <v>244</v>
      </c>
      <c r="CX1300" t="s">
        <v>287</v>
      </c>
      <c r="CY1300" t="s">
        <v>287</v>
      </c>
      <c r="CZ1300" t="s">
        <v>219</v>
      </c>
      <c r="DA1300" t="s">
        <v>219</v>
      </c>
      <c r="DB1300" t="s">
        <v>230</v>
      </c>
      <c r="DC1300" t="s">
        <v>230</v>
      </c>
      <c r="DD1300" t="s">
        <v>219</v>
      </c>
      <c r="DI1300" t="s">
        <v>451</v>
      </c>
      <c r="DK1300" t="s">
        <v>242</v>
      </c>
      <c r="DL1300" t="s">
        <v>242</v>
      </c>
      <c r="DM1300" t="s">
        <v>219</v>
      </c>
      <c r="DN1300" t="s">
        <v>219</v>
      </c>
      <c r="DO1300" t="s">
        <v>288</v>
      </c>
      <c r="DP1300" t="s">
        <v>235</v>
      </c>
      <c r="DR1300" t="s">
        <v>235</v>
      </c>
      <c r="DT1300" t="s">
        <v>219</v>
      </c>
      <c r="DU1300" t="s">
        <v>219</v>
      </c>
      <c r="DX1300" t="s">
        <v>237</v>
      </c>
      <c r="DY1300" t="s">
        <v>237</v>
      </c>
      <c r="DZ1300" t="s">
        <v>238</v>
      </c>
      <c r="EA1300" t="s">
        <v>237</v>
      </c>
      <c r="EB1300" t="s">
        <v>237</v>
      </c>
      <c r="EC1300" t="s">
        <v>237</v>
      </c>
      <c r="ED1300" t="s">
        <v>237</v>
      </c>
      <c r="EE1300" t="s">
        <v>214</v>
      </c>
      <c r="EF1300" t="s">
        <v>214</v>
      </c>
      <c r="EG1300" t="s">
        <v>892</v>
      </c>
      <c r="EH1300" t="s">
        <v>6700</v>
      </c>
      <c r="EI1300" t="s">
        <v>892</v>
      </c>
      <c r="EJ1300" t="s">
        <v>6700</v>
      </c>
      <c r="EK1300" t="s">
        <v>233</v>
      </c>
      <c r="EL1300" t="s">
        <v>233</v>
      </c>
      <c r="EM1300" t="s">
        <v>486</v>
      </c>
      <c r="EN1300" t="s">
        <v>486</v>
      </c>
      <c r="EO1300" t="s">
        <v>401</v>
      </c>
      <c r="EP1300" t="s">
        <v>401</v>
      </c>
      <c r="EQ1300" t="s">
        <v>214</v>
      </c>
      <c r="ER1300" t="s">
        <v>219</v>
      </c>
      <c r="ES1300" t="s">
        <v>237</v>
      </c>
      <c r="ET1300" t="s">
        <v>237</v>
      </c>
      <c r="EU1300" t="s">
        <v>242</v>
      </c>
      <c r="EV1300" t="s">
        <v>242</v>
      </c>
      <c r="EW1300" t="s">
        <v>243</v>
      </c>
      <c r="EX1300" t="s">
        <v>243</v>
      </c>
      <c r="EY1300" t="s">
        <v>242</v>
      </c>
      <c r="EZ1300" t="s">
        <v>241</v>
      </c>
      <c r="FA1300" t="s">
        <v>241</v>
      </c>
      <c r="FB1300" t="s">
        <v>233</v>
      </c>
      <c r="FC1300" t="s">
        <v>233</v>
      </c>
      <c r="FD1300" t="s">
        <v>233</v>
      </c>
      <c r="FE1300" t="s">
        <v>286</v>
      </c>
      <c r="FF1300" t="s">
        <v>286</v>
      </c>
      <c r="FG1300" t="s">
        <v>242</v>
      </c>
      <c r="FH1300" t="s">
        <v>242</v>
      </c>
      <c r="FI1300" t="s">
        <v>214</v>
      </c>
      <c r="FJ1300" t="s">
        <v>214</v>
      </c>
      <c r="FK1300" t="s">
        <v>214</v>
      </c>
      <c r="FL1300" t="s">
        <v>214</v>
      </c>
      <c r="FM1300" t="s">
        <v>292</v>
      </c>
      <c r="FN1300" t="s">
        <v>292</v>
      </c>
      <c r="FO1300" t="s">
        <v>219</v>
      </c>
      <c r="FP1300" t="s">
        <v>219</v>
      </c>
      <c r="FQ1300" t="s">
        <v>241</v>
      </c>
      <c r="FR1300" t="s">
        <v>241</v>
      </c>
      <c r="FS1300" t="s">
        <v>241</v>
      </c>
      <c r="FT1300" t="s">
        <v>241</v>
      </c>
      <c r="FU1300" t="s">
        <v>219</v>
      </c>
      <c r="FV1300" t="s">
        <v>241</v>
      </c>
      <c r="FW1300" t="s">
        <v>241</v>
      </c>
      <c r="FX1300" t="s">
        <v>241</v>
      </c>
      <c r="FY1300" t="s">
        <v>241</v>
      </c>
      <c r="FZ1300" t="s">
        <v>549</v>
      </c>
      <c r="GA1300" t="s">
        <v>248</v>
      </c>
      <c r="GB1300" t="s">
        <v>244</v>
      </c>
      <c r="GC1300" t="s">
        <v>244</v>
      </c>
      <c r="GD1300" t="s">
        <v>293</v>
      </c>
      <c r="GE1300" t="s">
        <v>241</v>
      </c>
      <c r="GF1300" t="s">
        <v>293</v>
      </c>
      <c r="GG1300" t="s">
        <v>244</v>
      </c>
      <c r="GH1300" t="s">
        <v>241</v>
      </c>
      <c r="GI1300" t="s">
        <v>244</v>
      </c>
      <c r="GJ1300" t="s">
        <v>244</v>
      </c>
      <c r="GK1300" t="s">
        <v>244</v>
      </c>
      <c r="GL1300" t="s">
        <v>244</v>
      </c>
      <c r="GM1300" t="s">
        <v>244</v>
      </c>
      <c r="GN1300" t="s">
        <v>219</v>
      </c>
      <c r="GO1300" t="s">
        <v>219</v>
      </c>
      <c r="GP1300" t="s">
        <v>295</v>
      </c>
      <c r="GQ1300" t="s">
        <v>295</v>
      </c>
      <c r="GR1300" t="s">
        <v>295</v>
      </c>
      <c r="GS1300" t="s">
        <v>214</v>
      </c>
      <c r="GT1300" t="s">
        <v>241</v>
      </c>
      <c r="GU1300" t="s">
        <v>214</v>
      </c>
      <c r="GV1300" t="s">
        <v>241</v>
      </c>
      <c r="GW1300" t="s">
        <v>297</v>
      </c>
      <c r="GX1300" t="s">
        <v>253</v>
      </c>
      <c r="GY1300" t="s">
        <v>314</v>
      </c>
      <c r="GZ1300" t="s">
        <v>241</v>
      </c>
      <c r="HA1300" t="s">
        <v>298</v>
      </c>
      <c r="HB1300" t="s">
        <v>241</v>
      </c>
      <c r="HC1300" t="s">
        <v>315</v>
      </c>
      <c r="HD1300" t="s">
        <v>316</v>
      </c>
      <c r="HE1300" t="s">
        <v>343</v>
      </c>
      <c r="HF1300" t="s">
        <v>241</v>
      </c>
      <c r="HG1300" t="s">
        <v>362</v>
      </c>
      <c r="HH1300" t="s">
        <v>241</v>
      </c>
      <c r="HI1300" t="s">
        <v>241</v>
      </c>
      <c r="HJ1300" t="s">
        <v>219</v>
      </c>
      <c r="HK1300" t="s">
        <v>241</v>
      </c>
      <c r="HL1300" s="12"/>
      <c r="HM1300">
        <v>0.75</v>
      </c>
      <c r="HN1300">
        <v>0.75</v>
      </c>
      <c r="HO1300">
        <v>1</v>
      </c>
      <c r="HP1300">
        <v>0.75</v>
      </c>
      <c r="HQ1300">
        <v>1</v>
      </c>
      <c r="HR1300">
        <v>0.75</v>
      </c>
      <c r="HS1300">
        <v>0</v>
      </c>
      <c r="HT1300">
        <v>0</v>
      </c>
      <c r="HU1300">
        <v>1</v>
      </c>
      <c r="HV1300">
        <v>0.5</v>
      </c>
      <c r="HW1300">
        <v>0.5</v>
      </c>
      <c r="HX1300">
        <v>0.5</v>
      </c>
      <c r="HY1300">
        <v>0.5</v>
      </c>
      <c r="HZ1300">
        <v>0.25</v>
      </c>
      <c r="IA1300" s="4">
        <v>1</v>
      </c>
      <c r="IB1300">
        <v>0.5</v>
      </c>
      <c r="IC1300">
        <v>0.75</v>
      </c>
      <c r="ID1300">
        <v>0.75</v>
      </c>
      <c r="IE1300">
        <v>0.25</v>
      </c>
      <c r="IG1300">
        <v>0.75</v>
      </c>
      <c r="IH1300">
        <v>0.75</v>
      </c>
      <c r="II1300">
        <v>1</v>
      </c>
      <c r="IJ1300">
        <v>0</v>
      </c>
      <c r="IK1300">
        <v>0.75</v>
      </c>
      <c r="IL1300">
        <v>1</v>
      </c>
      <c r="IM1300">
        <v>0.75</v>
      </c>
      <c r="IN1300">
        <v>1</v>
      </c>
      <c r="IO1300">
        <v>1</v>
      </c>
      <c r="IQ1300">
        <v>0</v>
      </c>
      <c r="IS1300">
        <f t="shared" si="1149"/>
        <v>0.11249999999999999</v>
      </c>
      <c r="IT1300">
        <f t="shared" si="1150"/>
        <v>0.09</v>
      </c>
      <c r="IU1300">
        <f t="shared" si="1151"/>
        <v>0.08</v>
      </c>
      <c r="IV1300">
        <f t="shared" si="1152"/>
        <v>7.5000000000000011E-2</v>
      </c>
      <c r="IW1300">
        <f t="shared" si="1153"/>
        <v>0.08</v>
      </c>
      <c r="IX1300">
        <f t="shared" si="1154"/>
        <v>9.7500000000000003E-2</v>
      </c>
      <c r="IY1300">
        <f t="shared" si="1155"/>
        <v>0</v>
      </c>
      <c r="IZ1300">
        <f t="shared" si="1156"/>
        <v>0</v>
      </c>
      <c r="JA1300">
        <f t="shared" si="1157"/>
        <v>0.13</v>
      </c>
      <c r="JB1300">
        <f t="shared" si="1158"/>
        <v>0.05</v>
      </c>
      <c r="JC1300">
        <f t="shared" si="1159"/>
        <v>0.06</v>
      </c>
      <c r="JD1300">
        <f t="shared" si="1160"/>
        <v>5.5E-2</v>
      </c>
      <c r="JE1300">
        <f t="shared" si="1161"/>
        <v>3.5000000000000003E-2</v>
      </c>
      <c r="JF1300">
        <f t="shared" si="1162"/>
        <v>0.03</v>
      </c>
      <c r="JG1300" s="5">
        <f t="shared" si="1163"/>
        <v>0.05</v>
      </c>
      <c r="JH1300">
        <f t="shared" si="1164"/>
        <v>0</v>
      </c>
      <c r="JI1300">
        <f t="shared" si="1164"/>
        <v>0</v>
      </c>
      <c r="JJ1300">
        <f t="shared" si="1165"/>
        <v>0.15000000000000002</v>
      </c>
      <c r="JK1300">
        <f t="shared" si="1166"/>
        <v>3.7499999999999999E-2</v>
      </c>
      <c r="JL1300" s="6">
        <f t="shared" si="1167"/>
        <v>4.3333333333333328E-2</v>
      </c>
      <c r="JM1300">
        <f t="shared" si="1168"/>
        <v>0.09</v>
      </c>
      <c r="JN1300">
        <f t="shared" si="1169"/>
        <v>3.7500000000000006E-2</v>
      </c>
      <c r="JO1300">
        <f t="shared" si="1170"/>
        <v>0.15</v>
      </c>
      <c r="JP1300">
        <f t="shared" si="1171"/>
        <v>0</v>
      </c>
      <c r="JQ1300">
        <f t="shared" si="1172"/>
        <v>0.09</v>
      </c>
      <c r="JR1300">
        <f t="shared" si="1173"/>
        <v>0.11</v>
      </c>
      <c r="JS1300">
        <f t="shared" si="1174"/>
        <v>7.5000000000000011E-2</v>
      </c>
      <c r="JT1300">
        <f t="shared" si="1174"/>
        <v>0.1</v>
      </c>
      <c r="JU1300">
        <f t="shared" si="1175"/>
        <v>1</v>
      </c>
      <c r="JV1300">
        <f t="shared" si="1175"/>
        <v>0</v>
      </c>
      <c r="JW1300">
        <f t="shared" si="1176"/>
        <v>0.15</v>
      </c>
      <c r="JY1300">
        <f t="shared" si="1177"/>
        <v>3.7500000000000006E-2</v>
      </c>
      <c r="JZ1300">
        <f t="shared" si="1178"/>
        <v>0.06</v>
      </c>
      <c r="KA1300">
        <f t="shared" si="1179"/>
        <v>0.02</v>
      </c>
      <c r="KB1300">
        <f t="shared" si="1179"/>
        <v>1.4999999999999999E-2</v>
      </c>
      <c r="KC1300">
        <f t="shared" si="1180"/>
        <v>0.04</v>
      </c>
      <c r="KD1300">
        <f t="shared" si="1205"/>
        <v>2.2499999999999999E-2</v>
      </c>
      <c r="KE1300">
        <f t="shared" si="1205"/>
        <v>0</v>
      </c>
      <c r="KF1300">
        <f t="shared" si="1205"/>
        <v>0</v>
      </c>
      <c r="KG1300">
        <f t="shared" si="1204"/>
        <v>0.03</v>
      </c>
      <c r="KH1300">
        <f t="shared" si="1204"/>
        <v>1.4999999999999999E-2</v>
      </c>
      <c r="KI1300">
        <f t="shared" si="1204"/>
        <v>1.4999999999999999E-2</v>
      </c>
      <c r="KJ1300">
        <f t="shared" si="1204"/>
        <v>1.4999999999999999E-2</v>
      </c>
      <c r="KK1300">
        <f t="shared" si="1181"/>
        <v>0.01</v>
      </c>
      <c r="KL1300">
        <f t="shared" si="1182"/>
        <v>0.01</v>
      </c>
      <c r="KM1300" s="5">
        <f t="shared" si="1183"/>
        <v>0.05</v>
      </c>
      <c r="KN1300">
        <f t="shared" si="1184"/>
        <v>0</v>
      </c>
      <c r="KO1300">
        <f t="shared" si="1184"/>
        <v>0</v>
      </c>
      <c r="KP1300">
        <f t="shared" si="1185"/>
        <v>4.4999999999999998E-2</v>
      </c>
      <c r="KQ1300">
        <f t="shared" si="1186"/>
        <v>7.4999999999999997E-3</v>
      </c>
      <c r="KR1300" s="6">
        <f t="shared" si="1187"/>
        <v>2.1666666666666664E-2</v>
      </c>
      <c r="KS1300">
        <f t="shared" si="1188"/>
        <v>0.03</v>
      </c>
      <c r="KT1300">
        <f t="shared" si="1189"/>
        <v>2.2499999999999999E-2</v>
      </c>
      <c r="KU1300">
        <f t="shared" si="1190"/>
        <v>0.04</v>
      </c>
      <c r="KV1300">
        <f t="shared" si="1191"/>
        <v>0</v>
      </c>
      <c r="KW1300">
        <f t="shared" si="1192"/>
        <v>7.4999999999999997E-3</v>
      </c>
      <c r="KX1300">
        <f t="shared" si="1193"/>
        <v>0</v>
      </c>
      <c r="KY1300">
        <f t="shared" si="1194"/>
        <v>0.03</v>
      </c>
      <c r="KZ1300">
        <f t="shared" si="1195"/>
        <v>0.03</v>
      </c>
      <c r="LA1300">
        <f t="shared" si="1196"/>
        <v>1</v>
      </c>
      <c r="LB1300">
        <f t="shared" si="1196"/>
        <v>0</v>
      </c>
      <c r="LC1300">
        <f t="shared" si="1197"/>
        <v>0.1</v>
      </c>
      <c r="LE1300" t="str">
        <f t="shared" si="1203"/>
        <v>Tchad</v>
      </c>
      <c r="LF1300">
        <f t="shared" si="1198"/>
        <v>0.66500000000000004</v>
      </c>
      <c r="LG1300" s="6">
        <f t="shared" si="1199"/>
        <v>0.51083333333333336</v>
      </c>
      <c r="LH1300">
        <f t="shared" si="1200"/>
        <v>0.80249999999999999</v>
      </c>
      <c r="LI1300" s="6">
        <f t="shared" si="1201"/>
        <v>0.67416666666666669</v>
      </c>
      <c r="LJ1300">
        <f t="shared" si="1202"/>
        <v>0</v>
      </c>
    </row>
    <row r="1301" spans="1:322" x14ac:dyDescent="0.35">
      <c r="A1301" s="8">
        <v>44901</v>
      </c>
      <c r="B1301" t="s">
        <v>6699</v>
      </c>
      <c r="C1301" t="s">
        <v>1829</v>
      </c>
      <c r="D1301" s="27" t="e">
        <v>#N/A</v>
      </c>
      <c r="E1301" s="27" t="e">
        <v>#N/A</v>
      </c>
      <c r="F1301" s="27" t="e">
        <v>#N/A</v>
      </c>
      <c r="G1301" s="27" t="e">
        <v>#N/A</v>
      </c>
      <c r="H1301" s="27" t="e">
        <v>#N/A</v>
      </c>
      <c r="I1301" s="27" t="e">
        <v>#N/A</v>
      </c>
      <c r="J1301" s="27" t="e">
        <v>#N/A</v>
      </c>
      <c r="K1301" s="28" t="e">
        <v>#N/A</v>
      </c>
      <c r="L1301" s="28" t="e">
        <v>#N/A</v>
      </c>
      <c r="M1301" s="28" t="e">
        <v>#N/A</v>
      </c>
      <c r="N1301" s="27" t="s">
        <v>261</v>
      </c>
      <c r="O1301" s="27" t="s">
        <v>261</v>
      </c>
      <c r="P1301" s="27" t="s">
        <v>261</v>
      </c>
      <c r="Q1301" s="27" t="e">
        <v>#N/A</v>
      </c>
      <c r="R1301" s="28" t="e">
        <v>#N/A</v>
      </c>
      <c r="S1301" s="28" t="e">
        <v>#N/A</v>
      </c>
      <c r="T1301" s="27" t="e">
        <v>#N/A</v>
      </c>
      <c r="U1301" s="27" t="e">
        <v>#N/A</v>
      </c>
      <c r="V1301" s="28" t="e">
        <v>#N/A</v>
      </c>
      <c r="W1301" s="27" t="e">
        <v>#N/A</v>
      </c>
      <c r="X1301" s="28" t="e">
        <v>#N/A</v>
      </c>
      <c r="Y1301" s="27" t="e">
        <v>#N/A</v>
      </c>
      <c r="Z1301" s="28" t="e">
        <v>#N/A</v>
      </c>
      <c r="AA1301" s="27" t="e">
        <v>#N/A</v>
      </c>
      <c r="AB1301" s="27" t="e">
        <v>#N/A</v>
      </c>
      <c r="AC1301" s="27" t="e">
        <v>#N/A</v>
      </c>
      <c r="AD1301" s="27" t="e">
        <v>#N/A</v>
      </c>
      <c r="AE1301" s="27" t="e">
        <v>#N/A</v>
      </c>
      <c r="AF1301" s="27" t="e">
        <v>#N/A</v>
      </c>
      <c r="AG1301" s="27" t="e">
        <v>#N/A</v>
      </c>
      <c r="AH1301" s="27" t="e">
        <v>#N/A</v>
      </c>
      <c r="AI1301" s="27" t="e">
        <v>#N/A</v>
      </c>
      <c r="AJ1301" s="28" t="e">
        <v>#N/A</v>
      </c>
      <c r="AK1301" s="27" t="e">
        <v>#N/A</v>
      </c>
      <c r="AL1301" s="27" t="e">
        <v>#N/A</v>
      </c>
      <c r="AM1301" s="27" t="e">
        <v>#N/A</v>
      </c>
      <c r="AN1301" s="27" t="e">
        <v>#N/A</v>
      </c>
      <c r="AO1301" s="27" t="e">
        <v>#N/A</v>
      </c>
      <c r="AP1301" s="27" t="e">
        <v>#N/A</v>
      </c>
      <c r="AQ1301" s="28" t="e">
        <v>#N/A</v>
      </c>
      <c r="AR1301" s="27" t="e">
        <v>#N/A</v>
      </c>
      <c r="AS1301" s="28" t="e">
        <v>#N/A</v>
      </c>
      <c r="AT1301" s="27" t="e">
        <v>#N/A</v>
      </c>
      <c r="AU1301" s="28" t="e">
        <v>#N/A</v>
      </c>
      <c r="AV1301" s="27" t="e">
        <v>#N/A</v>
      </c>
      <c r="AW1301" s="28" t="e">
        <v>#N/A</v>
      </c>
      <c r="AX1301" s="27" t="e">
        <v>#N/A</v>
      </c>
      <c r="AY1301" s="28" t="e">
        <v>#N/A</v>
      </c>
      <c r="AZ1301" s="27" t="e">
        <v>#N/A</v>
      </c>
      <c r="BA1301" s="28" t="e">
        <v>#N/A</v>
      </c>
      <c r="BB1301" s="27" t="e">
        <v>#N/A</v>
      </c>
      <c r="BC1301" s="28" t="e">
        <v>#N/A</v>
      </c>
      <c r="BD1301" s="27" t="e">
        <v>#N/A</v>
      </c>
      <c r="BE1301" s="30" t="e">
        <v>#N/A</v>
      </c>
      <c r="BF1301" t="s">
        <v>1363</v>
      </c>
      <c r="BG1301" s="9" t="s">
        <v>1782</v>
      </c>
      <c r="BH1301" t="s">
        <v>208</v>
      </c>
      <c r="BI1301" t="s">
        <v>522</v>
      </c>
      <c r="BJ1301" t="s">
        <v>210</v>
      </c>
      <c r="BK1301" t="s">
        <v>274</v>
      </c>
      <c r="BL1301" t="s">
        <v>212</v>
      </c>
      <c r="BM1301" t="s">
        <v>6701</v>
      </c>
      <c r="BN1301" t="s">
        <v>214</v>
      </c>
      <c r="BO1301" t="s">
        <v>215</v>
      </c>
      <c r="BP1301" t="s">
        <v>219</v>
      </c>
      <c r="BQ1301" t="s">
        <v>216</v>
      </c>
      <c r="BR1301" t="s">
        <v>6695</v>
      </c>
      <c r="BU1301" t="s">
        <v>6695</v>
      </c>
      <c r="BV1301" t="s">
        <v>214</v>
      </c>
      <c r="CC1301" t="s">
        <v>214</v>
      </c>
      <c r="CG1301" t="s">
        <v>219</v>
      </c>
      <c r="CI1301" t="s">
        <v>333</v>
      </c>
      <c r="CJ1301" t="s">
        <v>5089</v>
      </c>
      <c r="CK1301" t="s">
        <v>333</v>
      </c>
      <c r="CL1301" t="s">
        <v>644</v>
      </c>
      <c r="CN1301" t="s">
        <v>283</v>
      </c>
      <c r="CP1301" t="s">
        <v>224</v>
      </c>
      <c r="CQ1301" t="s">
        <v>224</v>
      </c>
      <c r="CR1301" t="s">
        <v>244</v>
      </c>
      <c r="CS1301" t="s">
        <v>244</v>
      </c>
      <c r="CT1301" t="s">
        <v>214</v>
      </c>
      <c r="CU1301" t="s">
        <v>219</v>
      </c>
      <c r="CV1301" t="s">
        <v>244</v>
      </c>
      <c r="CW1301" t="s">
        <v>244</v>
      </c>
      <c r="CX1301" t="s">
        <v>287</v>
      </c>
      <c r="CY1301" t="s">
        <v>287</v>
      </c>
      <c r="CZ1301" t="s">
        <v>219</v>
      </c>
      <c r="DA1301" t="s">
        <v>219</v>
      </c>
      <c r="DB1301" t="s">
        <v>230</v>
      </c>
      <c r="DC1301" t="s">
        <v>230</v>
      </c>
      <c r="DD1301" t="s">
        <v>219</v>
      </c>
      <c r="DI1301" t="s">
        <v>451</v>
      </c>
      <c r="DK1301" t="s">
        <v>242</v>
      </c>
      <c r="DL1301" t="s">
        <v>242</v>
      </c>
      <c r="DM1301" t="s">
        <v>219</v>
      </c>
      <c r="DN1301" t="s">
        <v>219</v>
      </c>
      <c r="DO1301" t="s">
        <v>288</v>
      </c>
      <c r="DP1301" t="s">
        <v>235</v>
      </c>
      <c r="DR1301" t="s">
        <v>235</v>
      </c>
      <c r="DT1301" t="s">
        <v>219</v>
      </c>
      <c r="DU1301" t="s">
        <v>219</v>
      </c>
      <c r="DX1301" t="s">
        <v>237</v>
      </c>
      <c r="DY1301" t="s">
        <v>237</v>
      </c>
      <c r="DZ1301" t="s">
        <v>238</v>
      </c>
      <c r="EA1301" t="s">
        <v>237</v>
      </c>
      <c r="EB1301" t="s">
        <v>237</v>
      </c>
      <c r="EC1301" t="s">
        <v>237</v>
      </c>
      <c r="ED1301" t="s">
        <v>237</v>
      </c>
      <c r="EE1301" t="s">
        <v>214</v>
      </c>
      <c r="EF1301" t="s">
        <v>214</v>
      </c>
      <c r="EG1301" t="s">
        <v>892</v>
      </c>
      <c r="EH1301" t="s">
        <v>6700</v>
      </c>
      <c r="EI1301" t="s">
        <v>892</v>
      </c>
      <c r="EJ1301" t="s">
        <v>6700</v>
      </c>
      <c r="EK1301" t="s">
        <v>233</v>
      </c>
      <c r="EL1301" t="s">
        <v>233</v>
      </c>
      <c r="EM1301" t="s">
        <v>486</v>
      </c>
      <c r="EN1301" t="s">
        <v>486</v>
      </c>
      <c r="EO1301" t="s">
        <v>401</v>
      </c>
      <c r="EP1301" t="s">
        <v>401</v>
      </c>
      <c r="EQ1301" t="s">
        <v>214</v>
      </c>
      <c r="ER1301" t="s">
        <v>219</v>
      </c>
      <c r="ES1301" t="s">
        <v>237</v>
      </c>
      <c r="ET1301" t="s">
        <v>237</v>
      </c>
      <c r="EU1301" t="s">
        <v>242</v>
      </c>
      <c r="EV1301" t="s">
        <v>242</v>
      </c>
      <c r="EW1301" t="s">
        <v>243</v>
      </c>
      <c r="EX1301" t="s">
        <v>243</v>
      </c>
      <c r="EY1301" t="s">
        <v>242</v>
      </c>
      <c r="EZ1301" t="s">
        <v>241</v>
      </c>
      <c r="FA1301" t="s">
        <v>241</v>
      </c>
      <c r="FB1301" t="s">
        <v>233</v>
      </c>
      <c r="FC1301" t="s">
        <v>233</v>
      </c>
      <c r="FD1301" t="s">
        <v>233</v>
      </c>
      <c r="FE1301" t="s">
        <v>286</v>
      </c>
      <c r="FF1301" t="s">
        <v>286</v>
      </c>
      <c r="FG1301" t="s">
        <v>242</v>
      </c>
      <c r="FH1301" t="s">
        <v>242</v>
      </c>
      <c r="FI1301" t="s">
        <v>214</v>
      </c>
      <c r="FJ1301" t="s">
        <v>214</v>
      </c>
      <c r="FK1301" t="s">
        <v>214</v>
      </c>
      <c r="FL1301" t="s">
        <v>214</v>
      </c>
      <c r="FM1301" t="s">
        <v>292</v>
      </c>
      <c r="FN1301" t="s">
        <v>292</v>
      </c>
      <c r="FO1301" t="s">
        <v>219</v>
      </c>
      <c r="FP1301" t="s">
        <v>219</v>
      </c>
      <c r="FQ1301" t="s">
        <v>241</v>
      </c>
      <c r="FR1301" t="s">
        <v>241</v>
      </c>
      <c r="FS1301" t="s">
        <v>241</v>
      </c>
      <c r="FT1301" t="s">
        <v>241</v>
      </c>
      <c r="FU1301" t="s">
        <v>219</v>
      </c>
      <c r="FV1301" t="s">
        <v>241</v>
      </c>
      <c r="FW1301" t="s">
        <v>241</v>
      </c>
      <c r="FX1301" t="s">
        <v>241</v>
      </c>
      <c r="FY1301" t="s">
        <v>241</v>
      </c>
      <c r="FZ1301" t="s">
        <v>549</v>
      </c>
      <c r="GA1301" t="s">
        <v>248</v>
      </c>
      <c r="GB1301" t="s">
        <v>244</v>
      </c>
      <c r="GC1301" t="s">
        <v>244</v>
      </c>
      <c r="GD1301" t="s">
        <v>293</v>
      </c>
      <c r="GE1301" t="s">
        <v>241</v>
      </c>
      <c r="GF1301" t="s">
        <v>293</v>
      </c>
      <c r="GG1301" t="s">
        <v>244</v>
      </c>
      <c r="GH1301" t="s">
        <v>241</v>
      </c>
      <c r="GI1301" t="s">
        <v>244</v>
      </c>
      <c r="GJ1301" t="s">
        <v>244</v>
      </c>
      <c r="GK1301" t="s">
        <v>244</v>
      </c>
      <c r="GL1301" t="s">
        <v>244</v>
      </c>
      <c r="GM1301" t="s">
        <v>244</v>
      </c>
      <c r="GN1301" t="s">
        <v>219</v>
      </c>
      <c r="GO1301" t="s">
        <v>219</v>
      </c>
      <c r="GP1301" t="s">
        <v>295</v>
      </c>
      <c r="GQ1301" t="s">
        <v>295</v>
      </c>
      <c r="GR1301" t="s">
        <v>295</v>
      </c>
      <c r="GS1301" t="s">
        <v>214</v>
      </c>
      <c r="GT1301" t="s">
        <v>241</v>
      </c>
      <c r="GU1301" t="s">
        <v>214</v>
      </c>
      <c r="GV1301" t="s">
        <v>241</v>
      </c>
      <c r="GW1301" t="s">
        <v>297</v>
      </c>
      <c r="GX1301" t="s">
        <v>253</v>
      </c>
      <c r="GY1301" t="s">
        <v>314</v>
      </c>
      <c r="GZ1301" t="s">
        <v>241</v>
      </c>
      <c r="HA1301" t="s">
        <v>298</v>
      </c>
      <c r="HB1301" t="s">
        <v>241</v>
      </c>
      <c r="HC1301" t="s">
        <v>315</v>
      </c>
      <c r="HD1301" t="s">
        <v>316</v>
      </c>
      <c r="HE1301" t="s">
        <v>343</v>
      </c>
      <c r="HF1301" t="s">
        <v>241</v>
      </c>
      <c r="HG1301" t="s">
        <v>362</v>
      </c>
      <c r="HH1301" t="s">
        <v>241</v>
      </c>
      <c r="HI1301" t="s">
        <v>241</v>
      </c>
      <c r="HJ1301" t="s">
        <v>219</v>
      </c>
      <c r="HK1301" t="s">
        <v>241</v>
      </c>
      <c r="HL1301" s="12"/>
      <c r="HM1301">
        <v>0.75</v>
      </c>
      <c r="HN1301">
        <v>0.75</v>
      </c>
      <c r="HO1301">
        <v>1</v>
      </c>
      <c r="HP1301">
        <v>0.75</v>
      </c>
      <c r="HQ1301">
        <v>1</v>
      </c>
      <c r="HR1301">
        <v>0.5</v>
      </c>
      <c r="HS1301">
        <v>0</v>
      </c>
      <c r="HT1301">
        <v>0</v>
      </c>
      <c r="HU1301">
        <v>1</v>
      </c>
      <c r="HV1301">
        <v>0.5</v>
      </c>
      <c r="HW1301">
        <v>0.5</v>
      </c>
      <c r="HX1301">
        <v>0.5</v>
      </c>
      <c r="HY1301">
        <v>0.5</v>
      </c>
      <c r="HZ1301">
        <v>0.5</v>
      </c>
      <c r="IA1301" s="4">
        <v>1</v>
      </c>
      <c r="IB1301">
        <v>0.5</v>
      </c>
      <c r="IC1301">
        <v>0.5</v>
      </c>
      <c r="ID1301">
        <v>0.5</v>
      </c>
      <c r="IE1301">
        <v>0.5</v>
      </c>
      <c r="IG1301">
        <v>0.75</v>
      </c>
      <c r="IH1301">
        <v>0.75</v>
      </c>
      <c r="II1301">
        <v>1</v>
      </c>
      <c r="IJ1301">
        <v>0</v>
      </c>
      <c r="IK1301">
        <v>0.75</v>
      </c>
      <c r="IL1301">
        <v>1</v>
      </c>
      <c r="IM1301">
        <v>0.75</v>
      </c>
      <c r="IN1301">
        <v>1</v>
      </c>
      <c r="IO1301">
        <v>1</v>
      </c>
      <c r="IQ1301">
        <v>0</v>
      </c>
      <c r="IS1301">
        <f t="shared" si="1149"/>
        <v>0.11249999999999999</v>
      </c>
      <c r="IT1301">
        <f t="shared" si="1150"/>
        <v>0.09</v>
      </c>
      <c r="IU1301">
        <f t="shared" si="1151"/>
        <v>0.08</v>
      </c>
      <c r="IV1301">
        <f t="shared" si="1152"/>
        <v>7.5000000000000011E-2</v>
      </c>
      <c r="IW1301">
        <f t="shared" si="1153"/>
        <v>0.08</v>
      </c>
      <c r="IX1301">
        <f t="shared" si="1154"/>
        <v>6.5000000000000002E-2</v>
      </c>
      <c r="IY1301">
        <f t="shared" si="1155"/>
        <v>0</v>
      </c>
      <c r="IZ1301">
        <f t="shared" si="1156"/>
        <v>0</v>
      </c>
      <c r="JA1301">
        <f t="shared" si="1157"/>
        <v>0.13</v>
      </c>
      <c r="JB1301">
        <f t="shared" si="1158"/>
        <v>0.05</v>
      </c>
      <c r="JC1301">
        <f t="shared" si="1159"/>
        <v>0.06</v>
      </c>
      <c r="JD1301">
        <f t="shared" si="1160"/>
        <v>5.5E-2</v>
      </c>
      <c r="JE1301">
        <f t="shared" si="1161"/>
        <v>3.5000000000000003E-2</v>
      </c>
      <c r="JF1301">
        <f t="shared" si="1162"/>
        <v>0.06</v>
      </c>
      <c r="JG1301" s="5">
        <f t="shared" si="1163"/>
        <v>0.05</v>
      </c>
      <c r="JH1301">
        <f t="shared" si="1164"/>
        <v>0</v>
      </c>
      <c r="JI1301">
        <f t="shared" si="1164"/>
        <v>0</v>
      </c>
      <c r="JJ1301">
        <f t="shared" si="1165"/>
        <v>0.1</v>
      </c>
      <c r="JK1301">
        <f t="shared" si="1166"/>
        <v>7.4999999999999997E-2</v>
      </c>
      <c r="JL1301" s="6">
        <f t="shared" si="1167"/>
        <v>0.04</v>
      </c>
      <c r="JM1301">
        <f t="shared" si="1168"/>
        <v>0.09</v>
      </c>
      <c r="JN1301">
        <f t="shared" si="1169"/>
        <v>3.7500000000000006E-2</v>
      </c>
      <c r="JO1301">
        <f t="shared" si="1170"/>
        <v>0.15</v>
      </c>
      <c r="JP1301">
        <f t="shared" si="1171"/>
        <v>0</v>
      </c>
      <c r="JQ1301">
        <f t="shared" si="1172"/>
        <v>0.09</v>
      </c>
      <c r="JR1301">
        <f t="shared" si="1173"/>
        <v>0.11</v>
      </c>
      <c r="JS1301">
        <f t="shared" si="1174"/>
        <v>7.5000000000000011E-2</v>
      </c>
      <c r="JT1301">
        <f t="shared" si="1174"/>
        <v>0.1</v>
      </c>
      <c r="JU1301">
        <f t="shared" si="1175"/>
        <v>1</v>
      </c>
      <c r="JV1301">
        <f t="shared" si="1175"/>
        <v>0</v>
      </c>
      <c r="JW1301">
        <f t="shared" si="1176"/>
        <v>0.15</v>
      </c>
      <c r="JY1301">
        <f t="shared" si="1177"/>
        <v>3.7500000000000006E-2</v>
      </c>
      <c r="JZ1301">
        <f t="shared" si="1178"/>
        <v>0.06</v>
      </c>
      <c r="KA1301">
        <f t="shared" si="1179"/>
        <v>0.02</v>
      </c>
      <c r="KB1301">
        <f t="shared" si="1179"/>
        <v>1.4999999999999999E-2</v>
      </c>
      <c r="KC1301">
        <f t="shared" si="1180"/>
        <v>0.04</v>
      </c>
      <c r="KD1301">
        <f t="shared" si="1205"/>
        <v>1.4999999999999999E-2</v>
      </c>
      <c r="KE1301">
        <f t="shared" si="1205"/>
        <v>0</v>
      </c>
      <c r="KF1301">
        <f t="shared" si="1205"/>
        <v>0</v>
      </c>
      <c r="KG1301">
        <f t="shared" si="1204"/>
        <v>0.03</v>
      </c>
      <c r="KH1301">
        <f t="shared" si="1204"/>
        <v>1.4999999999999999E-2</v>
      </c>
      <c r="KI1301">
        <f t="shared" si="1204"/>
        <v>1.4999999999999999E-2</v>
      </c>
      <c r="KJ1301">
        <f t="shared" si="1204"/>
        <v>1.4999999999999999E-2</v>
      </c>
      <c r="KK1301">
        <f t="shared" si="1181"/>
        <v>0.01</v>
      </c>
      <c r="KL1301">
        <f t="shared" si="1182"/>
        <v>0.02</v>
      </c>
      <c r="KM1301" s="5">
        <f t="shared" si="1183"/>
        <v>0.05</v>
      </c>
      <c r="KN1301">
        <f t="shared" si="1184"/>
        <v>0</v>
      </c>
      <c r="KO1301">
        <f t="shared" si="1184"/>
        <v>0</v>
      </c>
      <c r="KP1301">
        <f t="shared" si="1185"/>
        <v>0.03</v>
      </c>
      <c r="KQ1301">
        <f t="shared" si="1186"/>
        <v>1.4999999999999999E-2</v>
      </c>
      <c r="KR1301" s="6">
        <f t="shared" si="1187"/>
        <v>0.02</v>
      </c>
      <c r="KS1301">
        <f t="shared" si="1188"/>
        <v>0.03</v>
      </c>
      <c r="KT1301">
        <f t="shared" si="1189"/>
        <v>2.2499999999999999E-2</v>
      </c>
      <c r="KU1301">
        <f t="shared" si="1190"/>
        <v>0.04</v>
      </c>
      <c r="KV1301">
        <f t="shared" si="1191"/>
        <v>0</v>
      </c>
      <c r="KW1301">
        <f t="shared" si="1192"/>
        <v>7.4999999999999997E-3</v>
      </c>
      <c r="KX1301">
        <f t="shared" si="1193"/>
        <v>0</v>
      </c>
      <c r="KY1301">
        <f t="shared" si="1194"/>
        <v>0.03</v>
      </c>
      <c r="KZ1301">
        <f t="shared" si="1195"/>
        <v>0.03</v>
      </c>
      <c r="LA1301">
        <f t="shared" si="1196"/>
        <v>1</v>
      </c>
      <c r="LB1301">
        <f t="shared" si="1196"/>
        <v>0</v>
      </c>
      <c r="LC1301">
        <f t="shared" si="1197"/>
        <v>0.1</v>
      </c>
      <c r="LE1301" t="str">
        <f t="shared" si="1203"/>
        <v>Tchad</v>
      </c>
      <c r="LF1301">
        <f t="shared" si="1198"/>
        <v>0.63249999999999995</v>
      </c>
      <c r="LG1301" s="6">
        <f t="shared" si="1199"/>
        <v>0.52500000000000002</v>
      </c>
      <c r="LH1301">
        <f t="shared" si="1200"/>
        <v>0.80249999999999999</v>
      </c>
      <c r="LI1301" s="6">
        <f t="shared" si="1201"/>
        <v>0.66750000000000009</v>
      </c>
      <c r="LJ1301">
        <f t="shared" si="1202"/>
        <v>0</v>
      </c>
    </row>
    <row r="1302" spans="1:322" x14ac:dyDescent="0.35">
      <c r="A1302" s="8">
        <v>44911</v>
      </c>
      <c r="B1302" t="s">
        <v>6702</v>
      </c>
      <c r="D1302" s="24" t="s">
        <v>321</v>
      </c>
      <c r="E1302" s="24" t="s">
        <v>321</v>
      </c>
      <c r="F1302" s="24">
        <v>16</v>
      </c>
      <c r="G1302" s="24" t="s">
        <v>258</v>
      </c>
      <c r="H1302" s="24" t="s">
        <v>11</v>
      </c>
      <c r="I1302" s="24" t="s">
        <v>6459</v>
      </c>
      <c r="J1302" s="24" t="s">
        <v>1361</v>
      </c>
      <c r="K1302" s="25">
        <v>44508</v>
      </c>
      <c r="L1302" s="25">
        <v>44508</v>
      </c>
      <c r="M1302" s="25">
        <v>44603</v>
      </c>
      <c r="N1302" s="24" t="s">
        <v>261</v>
      </c>
      <c r="O1302" s="24" t="s">
        <v>263</v>
      </c>
      <c r="P1302" s="24" t="s">
        <v>261</v>
      </c>
      <c r="Q1302" s="24" t="s">
        <v>324</v>
      </c>
      <c r="R1302" s="25">
        <v>44607</v>
      </c>
      <c r="S1302" s="25">
        <v>44607</v>
      </c>
      <c r="T1302" s="24" t="s">
        <v>263</v>
      </c>
      <c r="U1302" s="24" t="s">
        <v>261</v>
      </c>
      <c r="V1302" s="25" t="s">
        <v>262</v>
      </c>
      <c r="W1302" s="24" t="s">
        <v>261</v>
      </c>
      <c r="X1302" s="25" t="s">
        <v>262</v>
      </c>
      <c r="Y1302" s="24" t="s">
        <v>263</v>
      </c>
      <c r="Z1302" s="25">
        <v>44645</v>
      </c>
      <c r="AA1302" s="24" t="s">
        <v>264</v>
      </c>
      <c r="AB1302" s="24" t="s">
        <v>265</v>
      </c>
      <c r="AC1302" s="24" t="s">
        <v>6703</v>
      </c>
      <c r="AD1302" s="24" t="s">
        <v>612</v>
      </c>
      <c r="AE1302" s="24" t="s">
        <v>473</v>
      </c>
      <c r="AF1302" s="24" t="s">
        <v>474</v>
      </c>
      <c r="AG1302" s="31">
        <v>918000</v>
      </c>
      <c r="AH1302" s="24" t="s">
        <v>261</v>
      </c>
      <c r="AI1302" s="24" t="s">
        <v>262</v>
      </c>
      <c r="AJ1302" s="25" t="s">
        <v>262</v>
      </c>
      <c r="AK1302" s="24" t="s">
        <v>262</v>
      </c>
      <c r="AL1302" s="24" t="s">
        <v>262</v>
      </c>
      <c r="AM1302" s="24" t="s">
        <v>262</v>
      </c>
      <c r="AN1302" s="24" t="s">
        <v>262</v>
      </c>
      <c r="AO1302" s="24" t="s">
        <v>261</v>
      </c>
      <c r="AP1302" s="24" t="s">
        <v>261</v>
      </c>
      <c r="AQ1302" s="25" t="s">
        <v>262</v>
      </c>
      <c r="AR1302" s="24" t="s">
        <v>261</v>
      </c>
      <c r="AS1302" s="25" t="s">
        <v>262</v>
      </c>
      <c r="AT1302" s="24" t="s">
        <v>261</v>
      </c>
      <c r="AU1302" s="25" t="s">
        <v>262</v>
      </c>
      <c r="AV1302" s="24" t="s">
        <v>261</v>
      </c>
      <c r="AW1302" s="25" t="s">
        <v>262</v>
      </c>
      <c r="AX1302" s="24" t="s">
        <v>261</v>
      </c>
      <c r="AY1302" s="25" t="s">
        <v>262</v>
      </c>
      <c r="AZ1302" s="27" t="s">
        <v>262</v>
      </c>
      <c r="BA1302" s="27" t="s">
        <v>262</v>
      </c>
      <c r="BB1302" s="24" t="s">
        <v>261</v>
      </c>
      <c r="BC1302" s="25" t="s">
        <v>262</v>
      </c>
      <c r="BD1302" s="24" t="s">
        <v>261</v>
      </c>
      <c r="BE1302" s="26" t="s">
        <v>262</v>
      </c>
      <c r="BF1302" t="s">
        <v>1363</v>
      </c>
      <c r="BG1302" s="9" t="s">
        <v>1782</v>
      </c>
      <c r="BH1302" t="s">
        <v>208</v>
      </c>
      <c r="BI1302" t="s">
        <v>539</v>
      </c>
      <c r="BJ1302" t="s">
        <v>210</v>
      </c>
      <c r="BK1302" t="s">
        <v>274</v>
      </c>
      <c r="BL1302" t="s">
        <v>212</v>
      </c>
      <c r="BM1302" t="s">
        <v>3190</v>
      </c>
      <c r="BN1302" t="s">
        <v>214</v>
      </c>
      <c r="BO1302" t="s">
        <v>348</v>
      </c>
      <c r="BP1302" t="s">
        <v>219</v>
      </c>
      <c r="BQ1302" t="s">
        <v>216</v>
      </c>
      <c r="BR1302" t="s">
        <v>6695</v>
      </c>
      <c r="BU1302" t="s">
        <v>6695</v>
      </c>
      <c r="BV1302" t="s">
        <v>214</v>
      </c>
      <c r="CC1302" t="s">
        <v>214</v>
      </c>
      <c r="CG1302" t="s">
        <v>219</v>
      </c>
      <c r="CI1302" t="s">
        <v>333</v>
      </c>
      <c r="CJ1302" t="s">
        <v>6704</v>
      </c>
      <c r="CK1302" t="s">
        <v>333</v>
      </c>
      <c r="CL1302" t="s">
        <v>422</v>
      </c>
      <c r="CN1302" t="s">
        <v>283</v>
      </c>
      <c r="CP1302" t="s">
        <v>307</v>
      </c>
      <c r="CQ1302" t="s">
        <v>284</v>
      </c>
      <c r="CR1302" t="s">
        <v>244</v>
      </c>
      <c r="CS1302" t="s">
        <v>244</v>
      </c>
      <c r="CT1302" t="s">
        <v>214</v>
      </c>
      <c r="CU1302" t="s">
        <v>214</v>
      </c>
      <c r="CV1302" t="s">
        <v>244</v>
      </c>
      <c r="CW1302" t="s">
        <v>244</v>
      </c>
      <c r="CX1302" t="s">
        <v>353</v>
      </c>
      <c r="CY1302" t="s">
        <v>353</v>
      </c>
      <c r="CZ1302" t="s">
        <v>219</v>
      </c>
      <c r="DA1302" t="s">
        <v>219</v>
      </c>
      <c r="DB1302" t="s">
        <v>398</v>
      </c>
      <c r="DC1302" t="s">
        <v>398</v>
      </c>
      <c r="DD1302" t="s">
        <v>219</v>
      </c>
      <c r="DI1302" t="s">
        <v>451</v>
      </c>
      <c r="DK1302" t="s">
        <v>233</v>
      </c>
      <c r="DL1302" t="s">
        <v>372</v>
      </c>
      <c r="DM1302" t="s">
        <v>219</v>
      </c>
      <c r="DN1302" t="s">
        <v>219</v>
      </c>
      <c r="DO1302" t="s">
        <v>288</v>
      </c>
      <c r="DP1302" t="s">
        <v>235</v>
      </c>
      <c r="DR1302" t="s">
        <v>235</v>
      </c>
      <c r="DT1302" t="s">
        <v>219</v>
      </c>
      <c r="DU1302" t="s">
        <v>219</v>
      </c>
      <c r="DX1302" t="s">
        <v>237</v>
      </c>
      <c r="DY1302" t="s">
        <v>237</v>
      </c>
      <c r="DZ1302" t="s">
        <v>238</v>
      </c>
      <c r="EA1302" t="s">
        <v>237</v>
      </c>
      <c r="EB1302" t="s">
        <v>237</v>
      </c>
      <c r="EC1302" t="s">
        <v>237</v>
      </c>
      <c r="ED1302" t="s">
        <v>237</v>
      </c>
      <c r="EE1302" t="s">
        <v>214</v>
      </c>
      <c r="EF1302" t="s">
        <v>214</v>
      </c>
      <c r="EG1302" t="s">
        <v>892</v>
      </c>
      <c r="EH1302" t="s">
        <v>6705</v>
      </c>
      <c r="EI1302" t="s">
        <v>892</v>
      </c>
      <c r="EJ1302" t="s">
        <v>6705</v>
      </c>
      <c r="EK1302" t="s">
        <v>233</v>
      </c>
      <c r="EL1302" t="s">
        <v>233</v>
      </c>
      <c r="EM1302" t="s">
        <v>401</v>
      </c>
      <c r="EN1302" t="s">
        <v>401</v>
      </c>
      <c r="EO1302" t="s">
        <v>240</v>
      </c>
      <c r="EP1302" t="s">
        <v>240</v>
      </c>
      <c r="EQ1302" t="s">
        <v>214</v>
      </c>
      <c r="ER1302" t="s">
        <v>219</v>
      </c>
      <c r="ES1302" t="s">
        <v>237</v>
      </c>
      <c r="ET1302" t="s">
        <v>237</v>
      </c>
      <c r="EU1302" t="s">
        <v>237</v>
      </c>
      <c r="EV1302" t="s">
        <v>237</v>
      </c>
      <c r="EW1302" t="s">
        <v>243</v>
      </c>
      <c r="EX1302" t="s">
        <v>243</v>
      </c>
      <c r="EY1302" t="s">
        <v>237</v>
      </c>
      <c r="EZ1302" t="s">
        <v>241</v>
      </c>
      <c r="FA1302" t="s">
        <v>241</v>
      </c>
      <c r="FB1302" t="s">
        <v>237</v>
      </c>
      <c r="FC1302" t="s">
        <v>237</v>
      </c>
      <c r="FD1302" t="s">
        <v>237</v>
      </c>
      <c r="FE1302" t="s">
        <v>286</v>
      </c>
      <c r="FF1302" t="s">
        <v>286</v>
      </c>
      <c r="FG1302" t="s">
        <v>242</v>
      </c>
      <c r="FH1302" t="s">
        <v>242</v>
      </c>
      <c r="FI1302" t="s">
        <v>214</v>
      </c>
      <c r="FJ1302" t="s">
        <v>214</v>
      </c>
      <c r="FK1302" t="s">
        <v>214</v>
      </c>
      <c r="FL1302" t="s">
        <v>214</v>
      </c>
      <c r="FM1302" t="s">
        <v>292</v>
      </c>
      <c r="FN1302" t="s">
        <v>292</v>
      </c>
      <c r="FO1302" t="s">
        <v>219</v>
      </c>
      <c r="FP1302" t="s">
        <v>219</v>
      </c>
      <c r="FQ1302" t="s">
        <v>241</v>
      </c>
      <c r="FR1302" t="s">
        <v>241</v>
      </c>
      <c r="FS1302" t="s">
        <v>241</v>
      </c>
      <c r="FT1302" t="s">
        <v>241</v>
      </c>
      <c r="FU1302" t="s">
        <v>219</v>
      </c>
      <c r="FV1302" t="s">
        <v>241</v>
      </c>
      <c r="FW1302" t="s">
        <v>241</v>
      </c>
      <c r="FX1302" t="s">
        <v>241</v>
      </c>
      <c r="FY1302" t="s">
        <v>241</v>
      </c>
      <c r="FZ1302" t="s">
        <v>549</v>
      </c>
      <c r="GA1302" t="s">
        <v>248</v>
      </c>
      <c r="GB1302" t="s">
        <v>244</v>
      </c>
      <c r="GC1302" t="s">
        <v>227</v>
      </c>
      <c r="GD1302" t="s">
        <v>293</v>
      </c>
      <c r="GE1302" t="s">
        <v>241</v>
      </c>
      <c r="GF1302" t="s">
        <v>293</v>
      </c>
      <c r="GG1302" t="s">
        <v>244</v>
      </c>
      <c r="GH1302" t="s">
        <v>241</v>
      </c>
      <c r="GI1302" t="s">
        <v>244</v>
      </c>
      <c r="GJ1302" t="s">
        <v>244</v>
      </c>
      <c r="GK1302" t="s">
        <v>244</v>
      </c>
      <c r="GL1302" t="s">
        <v>244</v>
      </c>
      <c r="GM1302" t="s">
        <v>244</v>
      </c>
      <c r="GN1302" t="s">
        <v>219</v>
      </c>
      <c r="GO1302" t="s">
        <v>219</v>
      </c>
      <c r="GP1302" t="s">
        <v>295</v>
      </c>
      <c r="GQ1302" t="s">
        <v>295</v>
      </c>
      <c r="GR1302" t="s">
        <v>295</v>
      </c>
      <c r="GS1302" t="s">
        <v>214</v>
      </c>
      <c r="GT1302" t="s">
        <v>241</v>
      </c>
      <c r="GU1302" t="s">
        <v>214</v>
      </c>
      <c r="GV1302" t="s">
        <v>241</v>
      </c>
      <c r="GW1302" t="s">
        <v>297</v>
      </c>
      <c r="GX1302" t="s">
        <v>253</v>
      </c>
      <c r="GY1302" t="s">
        <v>314</v>
      </c>
      <c r="GZ1302" t="s">
        <v>241</v>
      </c>
      <c r="HA1302" t="s">
        <v>298</v>
      </c>
      <c r="HB1302" t="s">
        <v>241</v>
      </c>
      <c r="HC1302" t="s">
        <v>315</v>
      </c>
      <c r="HD1302" t="s">
        <v>316</v>
      </c>
      <c r="HE1302" t="s">
        <v>343</v>
      </c>
      <c r="HF1302" t="s">
        <v>241</v>
      </c>
      <c r="HG1302" t="s">
        <v>362</v>
      </c>
      <c r="HH1302" t="s">
        <v>241</v>
      </c>
      <c r="HI1302" t="s">
        <v>241</v>
      </c>
      <c r="HJ1302" t="s">
        <v>219</v>
      </c>
      <c r="HK1302" t="s">
        <v>241</v>
      </c>
      <c r="HL1302" s="12"/>
      <c r="HM1302">
        <v>0.75</v>
      </c>
      <c r="HN1302">
        <v>0.75</v>
      </c>
      <c r="HO1302">
        <v>1</v>
      </c>
      <c r="HP1302">
        <v>0.75</v>
      </c>
      <c r="HQ1302">
        <v>0.5</v>
      </c>
      <c r="HR1302">
        <v>0.25</v>
      </c>
      <c r="HS1302">
        <v>0</v>
      </c>
      <c r="HT1302">
        <v>0</v>
      </c>
      <c r="HU1302">
        <v>1</v>
      </c>
      <c r="HV1302">
        <v>0.5</v>
      </c>
      <c r="HW1302">
        <v>0.5</v>
      </c>
      <c r="HX1302">
        <v>0.5</v>
      </c>
      <c r="HY1302">
        <v>0.5</v>
      </c>
      <c r="HZ1302">
        <v>0.25</v>
      </c>
      <c r="IA1302" s="4">
        <v>1</v>
      </c>
      <c r="IB1302">
        <v>0.5</v>
      </c>
      <c r="IC1302">
        <v>0.5</v>
      </c>
      <c r="ID1302">
        <v>0.5</v>
      </c>
      <c r="IE1302">
        <v>0.5</v>
      </c>
      <c r="IG1302">
        <v>0.75</v>
      </c>
      <c r="IH1302">
        <v>0.75</v>
      </c>
      <c r="II1302">
        <v>1</v>
      </c>
      <c r="IJ1302">
        <v>0</v>
      </c>
      <c r="IK1302">
        <v>0.75</v>
      </c>
      <c r="IL1302">
        <v>1</v>
      </c>
      <c r="IM1302">
        <v>0.75</v>
      </c>
      <c r="IN1302">
        <v>1</v>
      </c>
      <c r="IO1302">
        <v>1</v>
      </c>
      <c r="IQ1302">
        <v>0</v>
      </c>
      <c r="IS1302">
        <f t="shared" si="1149"/>
        <v>0.11249999999999999</v>
      </c>
      <c r="IT1302">
        <f t="shared" si="1150"/>
        <v>0.09</v>
      </c>
      <c r="IU1302">
        <f t="shared" si="1151"/>
        <v>0.08</v>
      </c>
      <c r="IV1302">
        <f t="shared" si="1152"/>
        <v>7.5000000000000011E-2</v>
      </c>
      <c r="IW1302">
        <f t="shared" si="1153"/>
        <v>0.04</v>
      </c>
      <c r="IX1302">
        <f t="shared" si="1154"/>
        <v>3.2500000000000001E-2</v>
      </c>
      <c r="IY1302">
        <f t="shared" si="1155"/>
        <v>0</v>
      </c>
      <c r="IZ1302">
        <f t="shared" si="1156"/>
        <v>0</v>
      </c>
      <c r="JA1302">
        <f t="shared" si="1157"/>
        <v>0.13</v>
      </c>
      <c r="JB1302">
        <f t="shared" si="1158"/>
        <v>0.05</v>
      </c>
      <c r="JC1302">
        <f t="shared" si="1159"/>
        <v>0.06</v>
      </c>
      <c r="JD1302">
        <f t="shared" si="1160"/>
        <v>5.5E-2</v>
      </c>
      <c r="JE1302">
        <f t="shared" si="1161"/>
        <v>3.5000000000000003E-2</v>
      </c>
      <c r="JF1302">
        <f t="shared" si="1162"/>
        <v>0.03</v>
      </c>
      <c r="JG1302" s="5">
        <f t="shared" si="1163"/>
        <v>0.05</v>
      </c>
      <c r="JH1302">
        <f t="shared" si="1164"/>
        <v>0</v>
      </c>
      <c r="JI1302">
        <f t="shared" si="1164"/>
        <v>0</v>
      </c>
      <c r="JJ1302">
        <f t="shared" si="1165"/>
        <v>0.1</v>
      </c>
      <c r="JK1302">
        <f t="shared" si="1166"/>
        <v>7.4999999999999997E-2</v>
      </c>
      <c r="JL1302" s="6">
        <f t="shared" si="1167"/>
        <v>3.6666666666666667E-2</v>
      </c>
      <c r="JM1302">
        <f t="shared" si="1168"/>
        <v>0.09</v>
      </c>
      <c r="JN1302">
        <f t="shared" si="1169"/>
        <v>3.7500000000000006E-2</v>
      </c>
      <c r="JO1302">
        <f t="shared" si="1170"/>
        <v>0.15</v>
      </c>
      <c r="JP1302">
        <f t="shared" si="1171"/>
        <v>0</v>
      </c>
      <c r="JQ1302">
        <f t="shared" si="1172"/>
        <v>0.09</v>
      </c>
      <c r="JR1302">
        <f t="shared" si="1173"/>
        <v>0.11</v>
      </c>
      <c r="JS1302">
        <f t="shared" si="1174"/>
        <v>7.5000000000000011E-2</v>
      </c>
      <c r="JT1302">
        <f t="shared" si="1174"/>
        <v>0.1</v>
      </c>
      <c r="JU1302">
        <f t="shared" si="1175"/>
        <v>1</v>
      </c>
      <c r="JV1302">
        <f t="shared" si="1175"/>
        <v>0</v>
      </c>
      <c r="JW1302">
        <f t="shared" si="1176"/>
        <v>0.15</v>
      </c>
      <c r="JY1302">
        <f t="shared" si="1177"/>
        <v>3.7500000000000006E-2</v>
      </c>
      <c r="JZ1302">
        <f t="shared" si="1178"/>
        <v>0.06</v>
      </c>
      <c r="KA1302">
        <f t="shared" si="1179"/>
        <v>0.02</v>
      </c>
      <c r="KB1302">
        <f t="shared" si="1179"/>
        <v>1.4999999999999999E-2</v>
      </c>
      <c r="KC1302">
        <f t="shared" si="1180"/>
        <v>0.02</v>
      </c>
      <c r="KD1302">
        <f t="shared" si="1205"/>
        <v>7.4999999999999997E-3</v>
      </c>
      <c r="KE1302">
        <f t="shared" si="1205"/>
        <v>0</v>
      </c>
      <c r="KF1302">
        <f t="shared" si="1205"/>
        <v>0</v>
      </c>
      <c r="KG1302">
        <f t="shared" si="1204"/>
        <v>0.03</v>
      </c>
      <c r="KH1302">
        <f t="shared" si="1204"/>
        <v>1.4999999999999999E-2</v>
      </c>
      <c r="KI1302">
        <f t="shared" si="1204"/>
        <v>1.4999999999999999E-2</v>
      </c>
      <c r="KJ1302">
        <f t="shared" si="1204"/>
        <v>1.4999999999999999E-2</v>
      </c>
      <c r="KK1302">
        <f t="shared" si="1181"/>
        <v>0.01</v>
      </c>
      <c r="KL1302">
        <f t="shared" si="1182"/>
        <v>0.01</v>
      </c>
      <c r="KM1302" s="5">
        <f t="shared" si="1183"/>
        <v>0.05</v>
      </c>
      <c r="KN1302">
        <f t="shared" si="1184"/>
        <v>0</v>
      </c>
      <c r="KO1302">
        <f t="shared" si="1184"/>
        <v>0</v>
      </c>
      <c r="KP1302">
        <f t="shared" si="1185"/>
        <v>0.03</v>
      </c>
      <c r="KQ1302">
        <f t="shared" si="1186"/>
        <v>1.4999999999999999E-2</v>
      </c>
      <c r="KR1302" s="6">
        <f t="shared" si="1187"/>
        <v>1.8333333333333333E-2</v>
      </c>
      <c r="KS1302">
        <f t="shared" si="1188"/>
        <v>0.03</v>
      </c>
      <c r="KT1302">
        <f t="shared" si="1189"/>
        <v>2.2499999999999999E-2</v>
      </c>
      <c r="KU1302">
        <f t="shared" si="1190"/>
        <v>0.04</v>
      </c>
      <c r="KV1302">
        <f t="shared" si="1191"/>
        <v>0</v>
      </c>
      <c r="KW1302">
        <f t="shared" si="1192"/>
        <v>7.4999999999999997E-3</v>
      </c>
      <c r="KX1302">
        <f t="shared" si="1193"/>
        <v>0</v>
      </c>
      <c r="KY1302">
        <f t="shared" si="1194"/>
        <v>0.03</v>
      </c>
      <c r="KZ1302">
        <f t="shared" si="1195"/>
        <v>0.03</v>
      </c>
      <c r="LA1302">
        <f t="shared" si="1196"/>
        <v>1</v>
      </c>
      <c r="LB1302">
        <f t="shared" si="1196"/>
        <v>0</v>
      </c>
      <c r="LC1302">
        <f t="shared" si="1197"/>
        <v>0.1</v>
      </c>
      <c r="LE1302" t="str">
        <f t="shared" si="1203"/>
        <v>Tchad</v>
      </c>
      <c r="LF1302">
        <f t="shared" si="1198"/>
        <v>0.55999999999999994</v>
      </c>
      <c r="LG1302" s="6">
        <f t="shared" si="1199"/>
        <v>0.4916666666666667</v>
      </c>
      <c r="LH1302">
        <f t="shared" si="1200"/>
        <v>0.80249999999999999</v>
      </c>
      <c r="LI1302" s="6">
        <f t="shared" si="1201"/>
        <v>0.62833333333333341</v>
      </c>
      <c r="LJ1302">
        <f t="shared" si="1202"/>
        <v>0</v>
      </c>
    </row>
    <row r="1303" spans="1:322" x14ac:dyDescent="0.35">
      <c r="A1303" s="8">
        <v>44924</v>
      </c>
      <c r="B1303" t="s">
        <v>6702</v>
      </c>
      <c r="D1303" s="27" t="s">
        <v>321</v>
      </c>
      <c r="E1303" s="27" t="s">
        <v>321</v>
      </c>
      <c r="F1303" s="27">
        <v>16</v>
      </c>
      <c r="G1303" s="27" t="s">
        <v>258</v>
      </c>
      <c r="H1303" s="27" t="s">
        <v>11</v>
      </c>
      <c r="I1303" s="27" t="s">
        <v>6459</v>
      </c>
      <c r="J1303" s="27" t="s">
        <v>1361</v>
      </c>
      <c r="K1303" s="28">
        <v>44508</v>
      </c>
      <c r="L1303" s="28">
        <v>44508</v>
      </c>
      <c r="M1303" s="28">
        <v>44603</v>
      </c>
      <c r="N1303" s="27" t="s">
        <v>261</v>
      </c>
      <c r="O1303" s="27" t="s">
        <v>263</v>
      </c>
      <c r="P1303" s="27" t="s">
        <v>261</v>
      </c>
      <c r="Q1303" s="27" t="s">
        <v>324</v>
      </c>
      <c r="R1303" s="28">
        <v>44607</v>
      </c>
      <c r="S1303" s="28">
        <v>44607</v>
      </c>
      <c r="T1303" s="27" t="s">
        <v>263</v>
      </c>
      <c r="U1303" s="27" t="s">
        <v>261</v>
      </c>
      <c r="V1303" s="28" t="s">
        <v>262</v>
      </c>
      <c r="W1303" s="27" t="s">
        <v>261</v>
      </c>
      <c r="X1303" s="28" t="s">
        <v>262</v>
      </c>
      <c r="Y1303" s="27" t="s">
        <v>263</v>
      </c>
      <c r="Z1303" s="28">
        <v>44645</v>
      </c>
      <c r="AA1303" s="27" t="s">
        <v>264</v>
      </c>
      <c r="AB1303" s="27" t="s">
        <v>265</v>
      </c>
      <c r="AC1303" s="27" t="s">
        <v>6703</v>
      </c>
      <c r="AD1303" s="27" t="s">
        <v>612</v>
      </c>
      <c r="AE1303" s="27" t="s">
        <v>473</v>
      </c>
      <c r="AF1303" s="27" t="s">
        <v>474</v>
      </c>
      <c r="AG1303" s="29">
        <v>918000</v>
      </c>
      <c r="AH1303" s="27" t="s">
        <v>261</v>
      </c>
      <c r="AI1303" s="27" t="s">
        <v>262</v>
      </c>
      <c r="AJ1303" s="28" t="s">
        <v>262</v>
      </c>
      <c r="AK1303" s="27" t="s">
        <v>262</v>
      </c>
      <c r="AL1303" s="27" t="s">
        <v>262</v>
      </c>
      <c r="AM1303" s="27" t="s">
        <v>262</v>
      </c>
      <c r="AN1303" s="27" t="s">
        <v>262</v>
      </c>
      <c r="AO1303" s="27" t="s">
        <v>261</v>
      </c>
      <c r="AP1303" s="27" t="s">
        <v>261</v>
      </c>
      <c r="AQ1303" s="28" t="s">
        <v>262</v>
      </c>
      <c r="AR1303" s="27" t="s">
        <v>261</v>
      </c>
      <c r="AS1303" s="28" t="s">
        <v>262</v>
      </c>
      <c r="AT1303" s="27" t="s">
        <v>261</v>
      </c>
      <c r="AU1303" s="28" t="s">
        <v>262</v>
      </c>
      <c r="AV1303" s="27" t="s">
        <v>261</v>
      </c>
      <c r="AW1303" s="28" t="s">
        <v>262</v>
      </c>
      <c r="AX1303" s="27" t="s">
        <v>261</v>
      </c>
      <c r="AY1303" s="28" t="s">
        <v>262</v>
      </c>
      <c r="AZ1303" s="27" t="s">
        <v>262</v>
      </c>
      <c r="BA1303" s="27" t="s">
        <v>262</v>
      </c>
      <c r="BB1303" s="27" t="s">
        <v>261</v>
      </c>
      <c r="BC1303" s="28" t="s">
        <v>262</v>
      </c>
      <c r="BD1303" s="27" t="s">
        <v>261</v>
      </c>
      <c r="BE1303" s="30" t="s">
        <v>262</v>
      </c>
      <c r="BF1303" t="s">
        <v>1363</v>
      </c>
      <c r="BG1303" s="9" t="s">
        <v>1782</v>
      </c>
      <c r="BH1303" t="s">
        <v>208</v>
      </c>
      <c r="BI1303" t="s">
        <v>5238</v>
      </c>
      <c r="BJ1303" t="s">
        <v>210</v>
      </c>
      <c r="BK1303" t="s">
        <v>274</v>
      </c>
      <c r="BL1303" t="s">
        <v>212</v>
      </c>
      <c r="BM1303" t="s">
        <v>3190</v>
      </c>
      <c r="BN1303" t="s">
        <v>214</v>
      </c>
      <c r="BO1303" t="s">
        <v>348</v>
      </c>
      <c r="BP1303" t="s">
        <v>219</v>
      </c>
      <c r="BQ1303" t="s">
        <v>216</v>
      </c>
      <c r="BR1303" t="s">
        <v>6695</v>
      </c>
      <c r="BU1303" t="s">
        <v>6695</v>
      </c>
      <c r="BV1303" t="s">
        <v>214</v>
      </c>
      <c r="CC1303" t="s">
        <v>214</v>
      </c>
      <c r="CG1303" t="s">
        <v>219</v>
      </c>
      <c r="CI1303" t="s">
        <v>333</v>
      </c>
      <c r="CJ1303" t="s">
        <v>6704</v>
      </c>
      <c r="CK1303" t="s">
        <v>333</v>
      </c>
      <c r="CL1303" t="s">
        <v>422</v>
      </c>
      <c r="CN1303" t="s">
        <v>283</v>
      </c>
      <c r="CP1303" t="s">
        <v>307</v>
      </c>
      <c r="CQ1303" t="s">
        <v>284</v>
      </c>
      <c r="CR1303" t="s">
        <v>244</v>
      </c>
      <c r="CS1303" t="s">
        <v>244</v>
      </c>
      <c r="CT1303" t="s">
        <v>214</v>
      </c>
      <c r="CU1303" t="s">
        <v>214</v>
      </c>
      <c r="CV1303" t="s">
        <v>244</v>
      </c>
      <c r="CW1303" t="s">
        <v>244</v>
      </c>
      <c r="CX1303" t="s">
        <v>353</v>
      </c>
      <c r="CY1303" t="s">
        <v>353</v>
      </c>
      <c r="CZ1303" t="s">
        <v>219</v>
      </c>
      <c r="DA1303" t="s">
        <v>219</v>
      </c>
      <c r="DB1303" t="s">
        <v>398</v>
      </c>
      <c r="DC1303" t="s">
        <v>398</v>
      </c>
      <c r="DD1303" t="s">
        <v>219</v>
      </c>
      <c r="DI1303" t="s">
        <v>451</v>
      </c>
      <c r="DK1303" t="s">
        <v>233</v>
      </c>
      <c r="DL1303" t="s">
        <v>372</v>
      </c>
      <c r="DM1303" t="s">
        <v>219</v>
      </c>
      <c r="DN1303" t="s">
        <v>219</v>
      </c>
      <c r="DO1303" t="s">
        <v>288</v>
      </c>
      <c r="DP1303" t="s">
        <v>235</v>
      </c>
      <c r="DR1303" t="s">
        <v>235</v>
      </c>
      <c r="DT1303" t="s">
        <v>219</v>
      </c>
      <c r="DU1303" t="s">
        <v>219</v>
      </c>
      <c r="DX1303" t="s">
        <v>237</v>
      </c>
      <c r="DY1303" t="s">
        <v>237</v>
      </c>
      <c r="DZ1303" t="s">
        <v>238</v>
      </c>
      <c r="EA1303" t="s">
        <v>237</v>
      </c>
      <c r="EB1303" t="s">
        <v>237</v>
      </c>
      <c r="EC1303" t="s">
        <v>237</v>
      </c>
      <c r="ED1303" t="s">
        <v>237</v>
      </c>
      <c r="EE1303" t="s">
        <v>214</v>
      </c>
      <c r="EF1303" t="s">
        <v>214</v>
      </c>
      <c r="EG1303" t="s">
        <v>892</v>
      </c>
      <c r="EH1303" t="s">
        <v>6705</v>
      </c>
      <c r="EI1303" t="s">
        <v>892</v>
      </c>
      <c r="EJ1303" t="s">
        <v>6705</v>
      </c>
      <c r="EK1303" t="s">
        <v>233</v>
      </c>
      <c r="EL1303" t="s">
        <v>233</v>
      </c>
      <c r="EM1303" t="s">
        <v>401</v>
      </c>
      <c r="EN1303" t="s">
        <v>401</v>
      </c>
      <c r="EO1303" t="s">
        <v>240</v>
      </c>
      <c r="EP1303" t="s">
        <v>240</v>
      </c>
      <c r="EQ1303" t="s">
        <v>214</v>
      </c>
      <c r="ER1303" t="s">
        <v>219</v>
      </c>
      <c r="ES1303" t="s">
        <v>237</v>
      </c>
      <c r="ET1303" t="s">
        <v>237</v>
      </c>
      <c r="EU1303" t="s">
        <v>237</v>
      </c>
      <c r="EV1303" t="s">
        <v>237</v>
      </c>
      <c r="EW1303" t="s">
        <v>243</v>
      </c>
      <c r="EX1303" t="s">
        <v>243</v>
      </c>
      <c r="EY1303" t="s">
        <v>237</v>
      </c>
      <c r="EZ1303" t="s">
        <v>241</v>
      </c>
      <c r="FA1303" t="s">
        <v>241</v>
      </c>
      <c r="FB1303" t="s">
        <v>237</v>
      </c>
      <c r="FC1303" t="s">
        <v>237</v>
      </c>
      <c r="FD1303" t="s">
        <v>237</v>
      </c>
      <c r="FE1303" t="s">
        <v>286</v>
      </c>
      <c r="FF1303" t="s">
        <v>286</v>
      </c>
      <c r="FG1303" t="s">
        <v>242</v>
      </c>
      <c r="FH1303" t="s">
        <v>242</v>
      </c>
      <c r="FI1303" t="s">
        <v>214</v>
      </c>
      <c r="FJ1303" t="s">
        <v>214</v>
      </c>
      <c r="FK1303" t="s">
        <v>214</v>
      </c>
      <c r="FL1303" t="s">
        <v>214</v>
      </c>
      <c r="FM1303" t="s">
        <v>292</v>
      </c>
      <c r="FN1303" t="s">
        <v>292</v>
      </c>
      <c r="FO1303" t="s">
        <v>219</v>
      </c>
      <c r="FP1303" t="s">
        <v>219</v>
      </c>
      <c r="FQ1303" t="s">
        <v>241</v>
      </c>
      <c r="FR1303" t="s">
        <v>241</v>
      </c>
      <c r="FS1303" t="s">
        <v>241</v>
      </c>
      <c r="FT1303" t="s">
        <v>241</v>
      </c>
      <c r="FU1303" t="s">
        <v>219</v>
      </c>
      <c r="FV1303" t="s">
        <v>241</v>
      </c>
      <c r="FW1303" t="s">
        <v>241</v>
      </c>
      <c r="FX1303" t="s">
        <v>241</v>
      </c>
      <c r="FY1303" t="s">
        <v>241</v>
      </c>
      <c r="FZ1303" t="s">
        <v>549</v>
      </c>
      <c r="GA1303" t="s">
        <v>248</v>
      </c>
      <c r="GB1303" t="s">
        <v>244</v>
      </c>
      <c r="GC1303" t="s">
        <v>227</v>
      </c>
      <c r="GD1303" t="s">
        <v>293</v>
      </c>
      <c r="GE1303" t="s">
        <v>241</v>
      </c>
      <c r="GF1303" t="s">
        <v>293</v>
      </c>
      <c r="GG1303" t="s">
        <v>244</v>
      </c>
      <c r="GH1303" t="s">
        <v>241</v>
      </c>
      <c r="GI1303" t="s">
        <v>244</v>
      </c>
      <c r="GJ1303" t="s">
        <v>244</v>
      </c>
      <c r="GK1303" t="s">
        <v>244</v>
      </c>
      <c r="GL1303" t="s">
        <v>244</v>
      </c>
      <c r="GM1303" t="s">
        <v>244</v>
      </c>
      <c r="GN1303" t="s">
        <v>219</v>
      </c>
      <c r="GO1303" t="s">
        <v>219</v>
      </c>
      <c r="GP1303" t="s">
        <v>295</v>
      </c>
      <c r="GQ1303" t="s">
        <v>295</v>
      </c>
      <c r="GR1303" t="s">
        <v>295</v>
      </c>
      <c r="GS1303" t="s">
        <v>214</v>
      </c>
      <c r="GT1303" t="s">
        <v>241</v>
      </c>
      <c r="GU1303" t="s">
        <v>214</v>
      </c>
      <c r="GV1303" t="s">
        <v>241</v>
      </c>
      <c r="GW1303" t="s">
        <v>297</v>
      </c>
      <c r="GX1303" t="s">
        <v>253</v>
      </c>
      <c r="GY1303" t="s">
        <v>314</v>
      </c>
      <c r="GZ1303" t="s">
        <v>241</v>
      </c>
      <c r="HA1303" t="s">
        <v>298</v>
      </c>
      <c r="HB1303" t="s">
        <v>241</v>
      </c>
      <c r="HC1303" t="s">
        <v>315</v>
      </c>
      <c r="HD1303" t="s">
        <v>316</v>
      </c>
      <c r="HE1303" t="s">
        <v>343</v>
      </c>
      <c r="HF1303" t="s">
        <v>241</v>
      </c>
      <c r="HG1303" t="s">
        <v>362</v>
      </c>
      <c r="HH1303" t="s">
        <v>241</v>
      </c>
      <c r="HI1303" t="s">
        <v>241</v>
      </c>
      <c r="HJ1303" t="s">
        <v>219</v>
      </c>
      <c r="HK1303" t="s">
        <v>241</v>
      </c>
      <c r="HL1303" s="12"/>
      <c r="HM1303">
        <v>0.75</v>
      </c>
      <c r="HN1303">
        <v>0.75</v>
      </c>
      <c r="HO1303">
        <v>1</v>
      </c>
      <c r="HP1303">
        <v>0.75</v>
      </c>
      <c r="HQ1303">
        <v>1</v>
      </c>
      <c r="HR1303">
        <v>0.5</v>
      </c>
      <c r="HS1303">
        <v>0</v>
      </c>
      <c r="HT1303">
        <v>1</v>
      </c>
      <c r="HU1303">
        <v>1</v>
      </c>
      <c r="HV1303">
        <v>0.5</v>
      </c>
      <c r="HW1303">
        <v>0.5</v>
      </c>
      <c r="HX1303">
        <v>0.5</v>
      </c>
      <c r="HY1303">
        <v>0.5</v>
      </c>
      <c r="HZ1303">
        <v>0.5</v>
      </c>
      <c r="IA1303" s="4">
        <v>1</v>
      </c>
      <c r="IB1303">
        <v>0.5</v>
      </c>
      <c r="IC1303">
        <v>0.5</v>
      </c>
      <c r="ID1303">
        <v>0.5</v>
      </c>
      <c r="IE1303">
        <v>0.5</v>
      </c>
      <c r="IG1303">
        <v>0.75</v>
      </c>
      <c r="IH1303">
        <v>0.75</v>
      </c>
      <c r="II1303">
        <v>1</v>
      </c>
      <c r="IJ1303">
        <v>0</v>
      </c>
      <c r="IK1303">
        <v>0.75</v>
      </c>
      <c r="IL1303">
        <v>1</v>
      </c>
      <c r="IM1303">
        <v>0.75</v>
      </c>
      <c r="IN1303">
        <v>1</v>
      </c>
      <c r="IO1303">
        <v>1</v>
      </c>
      <c r="IQ1303">
        <v>0</v>
      </c>
      <c r="IS1303">
        <f t="shared" si="1149"/>
        <v>0.11249999999999999</v>
      </c>
      <c r="IT1303">
        <f t="shared" si="1150"/>
        <v>0.09</v>
      </c>
      <c r="IU1303">
        <f t="shared" si="1151"/>
        <v>0.08</v>
      </c>
      <c r="IV1303">
        <f t="shared" si="1152"/>
        <v>7.5000000000000011E-2</v>
      </c>
      <c r="IW1303">
        <f t="shared" si="1153"/>
        <v>0.08</v>
      </c>
      <c r="IX1303">
        <f t="shared" si="1154"/>
        <v>6.5000000000000002E-2</v>
      </c>
      <c r="IY1303">
        <f t="shared" si="1155"/>
        <v>0</v>
      </c>
      <c r="IZ1303">
        <f t="shared" si="1156"/>
        <v>0.11</v>
      </c>
      <c r="JA1303">
        <f t="shared" si="1157"/>
        <v>0.13</v>
      </c>
      <c r="JB1303">
        <f t="shared" si="1158"/>
        <v>0.05</v>
      </c>
      <c r="JC1303">
        <f t="shared" si="1159"/>
        <v>0.06</v>
      </c>
      <c r="JD1303">
        <f t="shared" si="1160"/>
        <v>5.5E-2</v>
      </c>
      <c r="JE1303">
        <f t="shared" si="1161"/>
        <v>3.5000000000000003E-2</v>
      </c>
      <c r="JF1303">
        <f t="shared" si="1162"/>
        <v>0.06</v>
      </c>
      <c r="JG1303" s="5">
        <f t="shared" si="1163"/>
        <v>0.05</v>
      </c>
      <c r="JH1303">
        <f t="shared" si="1164"/>
        <v>0</v>
      </c>
      <c r="JI1303">
        <f t="shared" si="1164"/>
        <v>0</v>
      </c>
      <c r="JJ1303">
        <f t="shared" si="1165"/>
        <v>0.1</v>
      </c>
      <c r="JK1303">
        <f t="shared" si="1166"/>
        <v>7.4999999999999997E-2</v>
      </c>
      <c r="JL1303" s="6">
        <f t="shared" si="1167"/>
        <v>0.04</v>
      </c>
      <c r="JM1303">
        <f t="shared" si="1168"/>
        <v>0.09</v>
      </c>
      <c r="JN1303">
        <f t="shared" si="1169"/>
        <v>3.7500000000000006E-2</v>
      </c>
      <c r="JO1303">
        <f t="shared" si="1170"/>
        <v>0.15</v>
      </c>
      <c r="JP1303">
        <f t="shared" si="1171"/>
        <v>0</v>
      </c>
      <c r="JQ1303">
        <f t="shared" si="1172"/>
        <v>0.09</v>
      </c>
      <c r="JR1303">
        <f t="shared" si="1173"/>
        <v>0.11</v>
      </c>
      <c r="JS1303">
        <f t="shared" si="1174"/>
        <v>7.5000000000000011E-2</v>
      </c>
      <c r="JT1303">
        <f t="shared" si="1174"/>
        <v>0.1</v>
      </c>
      <c r="JU1303">
        <f t="shared" si="1175"/>
        <v>1</v>
      </c>
      <c r="JV1303">
        <f t="shared" si="1175"/>
        <v>0</v>
      </c>
      <c r="JW1303">
        <f t="shared" si="1176"/>
        <v>0.15</v>
      </c>
      <c r="JY1303">
        <f t="shared" si="1177"/>
        <v>3.7500000000000006E-2</v>
      </c>
      <c r="JZ1303">
        <f t="shared" si="1178"/>
        <v>0.06</v>
      </c>
      <c r="KA1303">
        <f t="shared" si="1179"/>
        <v>0.02</v>
      </c>
      <c r="KB1303">
        <f t="shared" si="1179"/>
        <v>1.4999999999999999E-2</v>
      </c>
      <c r="KC1303">
        <f t="shared" si="1180"/>
        <v>0.04</v>
      </c>
      <c r="KD1303">
        <f t="shared" si="1205"/>
        <v>1.4999999999999999E-2</v>
      </c>
      <c r="KE1303">
        <f t="shared" si="1205"/>
        <v>0</v>
      </c>
      <c r="KF1303">
        <f t="shared" si="1205"/>
        <v>0.03</v>
      </c>
      <c r="KG1303">
        <f t="shared" si="1204"/>
        <v>0.03</v>
      </c>
      <c r="KH1303">
        <f t="shared" si="1204"/>
        <v>1.4999999999999999E-2</v>
      </c>
      <c r="KI1303">
        <f t="shared" si="1204"/>
        <v>1.4999999999999999E-2</v>
      </c>
      <c r="KJ1303">
        <f t="shared" si="1204"/>
        <v>1.4999999999999999E-2</v>
      </c>
      <c r="KK1303">
        <f t="shared" si="1181"/>
        <v>0.01</v>
      </c>
      <c r="KL1303">
        <f t="shared" si="1182"/>
        <v>0.02</v>
      </c>
      <c r="KM1303" s="5">
        <f t="shared" si="1183"/>
        <v>0.05</v>
      </c>
      <c r="KN1303">
        <f t="shared" si="1184"/>
        <v>0</v>
      </c>
      <c r="KO1303">
        <f t="shared" si="1184"/>
        <v>0</v>
      </c>
      <c r="KP1303">
        <f t="shared" si="1185"/>
        <v>0.03</v>
      </c>
      <c r="KQ1303">
        <f t="shared" si="1186"/>
        <v>1.4999999999999999E-2</v>
      </c>
      <c r="KR1303" s="6">
        <f t="shared" si="1187"/>
        <v>0.02</v>
      </c>
      <c r="KS1303">
        <f t="shared" si="1188"/>
        <v>0.03</v>
      </c>
      <c r="KT1303">
        <f t="shared" si="1189"/>
        <v>2.2499999999999999E-2</v>
      </c>
      <c r="KU1303">
        <f t="shared" si="1190"/>
        <v>0.04</v>
      </c>
      <c r="KV1303">
        <f t="shared" si="1191"/>
        <v>0</v>
      </c>
      <c r="KW1303">
        <f t="shared" si="1192"/>
        <v>7.4999999999999997E-3</v>
      </c>
      <c r="KX1303">
        <f t="shared" si="1193"/>
        <v>0</v>
      </c>
      <c r="KY1303">
        <f t="shared" si="1194"/>
        <v>0.03</v>
      </c>
      <c r="KZ1303">
        <f t="shared" si="1195"/>
        <v>0.03</v>
      </c>
      <c r="LA1303">
        <f t="shared" si="1196"/>
        <v>1</v>
      </c>
      <c r="LB1303">
        <f t="shared" si="1196"/>
        <v>0</v>
      </c>
      <c r="LC1303">
        <f t="shared" si="1197"/>
        <v>0.1</v>
      </c>
      <c r="LE1303" t="str">
        <f t="shared" si="1203"/>
        <v>Tchad</v>
      </c>
      <c r="LF1303">
        <f t="shared" si="1198"/>
        <v>0.74249999999999994</v>
      </c>
      <c r="LG1303" s="6">
        <f t="shared" si="1199"/>
        <v>0.52500000000000002</v>
      </c>
      <c r="LH1303">
        <f t="shared" si="1200"/>
        <v>0.80249999999999999</v>
      </c>
      <c r="LI1303" s="6">
        <f t="shared" si="1201"/>
        <v>0.69750000000000012</v>
      </c>
      <c r="LJ1303">
        <f t="shared" si="1202"/>
        <v>0</v>
      </c>
    </row>
    <row r="1304" spans="1:322" x14ac:dyDescent="0.35">
      <c r="A1304" s="8">
        <v>44871</v>
      </c>
      <c r="B1304" t="s">
        <v>6706</v>
      </c>
      <c r="D1304" s="24" t="s">
        <v>257</v>
      </c>
      <c r="E1304" s="24" t="s">
        <v>257</v>
      </c>
      <c r="F1304" s="24">
        <v>33</v>
      </c>
      <c r="G1304" s="24" t="s">
        <v>258</v>
      </c>
      <c r="H1304" s="24" t="s">
        <v>259</v>
      </c>
      <c r="I1304" s="24" t="s">
        <v>6459</v>
      </c>
      <c r="J1304" s="24" t="s">
        <v>207</v>
      </c>
      <c r="K1304" s="25">
        <v>44525</v>
      </c>
      <c r="L1304" s="25">
        <v>44482</v>
      </c>
      <c r="M1304" s="25">
        <v>44607</v>
      </c>
      <c r="N1304" s="24" t="s">
        <v>261</v>
      </c>
      <c r="O1304" s="24" t="s">
        <v>261</v>
      </c>
      <c r="P1304" s="24" t="s">
        <v>261</v>
      </c>
      <c r="Q1304" s="24" t="s">
        <v>262</v>
      </c>
      <c r="R1304" s="25" t="s">
        <v>262</v>
      </c>
      <c r="S1304" s="25" t="s">
        <v>262</v>
      </c>
      <c r="T1304" s="24" t="s">
        <v>263</v>
      </c>
      <c r="U1304" s="24" t="s">
        <v>261</v>
      </c>
      <c r="V1304" s="25" t="s">
        <v>262</v>
      </c>
      <c r="W1304" s="24" t="s">
        <v>261</v>
      </c>
      <c r="X1304" s="25" t="s">
        <v>262</v>
      </c>
      <c r="Y1304" s="24" t="s">
        <v>263</v>
      </c>
      <c r="Z1304" s="25">
        <v>44735</v>
      </c>
      <c r="AA1304" s="24" t="s">
        <v>264</v>
      </c>
      <c r="AB1304" s="24" t="s">
        <v>265</v>
      </c>
      <c r="AC1304" s="24" t="s">
        <v>1417</v>
      </c>
      <c r="AD1304" s="24" t="s">
        <v>267</v>
      </c>
      <c r="AE1304" s="24" t="s">
        <v>262</v>
      </c>
      <c r="AF1304" s="24" t="s">
        <v>262</v>
      </c>
      <c r="AG1304" s="31" t="s">
        <v>262</v>
      </c>
      <c r="AH1304" s="24" t="s">
        <v>263</v>
      </c>
      <c r="AI1304" s="24">
        <v>44711</v>
      </c>
      <c r="AJ1304" s="25">
        <v>44711</v>
      </c>
      <c r="AK1304" s="24" t="s">
        <v>268</v>
      </c>
      <c r="AL1304" s="24" t="s">
        <v>269</v>
      </c>
      <c r="AM1304" s="24" t="s">
        <v>265</v>
      </c>
      <c r="AN1304" s="24" t="s">
        <v>270</v>
      </c>
      <c r="AO1304" s="24" t="s">
        <v>261</v>
      </c>
      <c r="AP1304" s="24" t="s">
        <v>261</v>
      </c>
      <c r="AQ1304" s="25" t="s">
        <v>262</v>
      </c>
      <c r="AR1304" s="24" t="s">
        <v>261</v>
      </c>
      <c r="AS1304" s="25" t="s">
        <v>262</v>
      </c>
      <c r="AT1304" s="24" t="s">
        <v>261</v>
      </c>
      <c r="AU1304" s="25" t="s">
        <v>262</v>
      </c>
      <c r="AV1304" s="24" t="s">
        <v>261</v>
      </c>
      <c r="AW1304" s="25" t="s">
        <v>262</v>
      </c>
      <c r="AX1304" s="24" t="s">
        <v>261</v>
      </c>
      <c r="AY1304" s="25" t="s">
        <v>262</v>
      </c>
      <c r="AZ1304" s="27" t="s">
        <v>262</v>
      </c>
      <c r="BA1304" s="27" t="s">
        <v>262</v>
      </c>
      <c r="BB1304" s="24" t="s">
        <v>261</v>
      </c>
      <c r="BC1304" s="25" t="s">
        <v>262</v>
      </c>
      <c r="BD1304" s="24" t="s">
        <v>261</v>
      </c>
      <c r="BE1304" s="26" t="s">
        <v>262</v>
      </c>
      <c r="BF1304" t="s">
        <v>207</v>
      </c>
      <c r="BG1304" s="9" t="s">
        <v>509</v>
      </c>
      <c r="BH1304" t="s">
        <v>208</v>
      </c>
      <c r="BI1304" t="s">
        <v>2575</v>
      </c>
      <c r="BJ1304" t="s">
        <v>210</v>
      </c>
      <c r="BK1304" t="s">
        <v>211</v>
      </c>
      <c r="BL1304" t="s">
        <v>212</v>
      </c>
      <c r="BM1304" t="s">
        <v>1384</v>
      </c>
      <c r="BN1304" t="s">
        <v>214</v>
      </c>
      <c r="BO1304" s="13" t="s">
        <v>1389</v>
      </c>
      <c r="BP1304" t="s">
        <v>219</v>
      </c>
      <c r="BQ1304" t="s">
        <v>216</v>
      </c>
      <c r="BR1304" t="s">
        <v>6707</v>
      </c>
      <c r="BS1304" t="s">
        <v>2510</v>
      </c>
      <c r="BT1304" t="s">
        <v>2510</v>
      </c>
      <c r="BU1304" t="s">
        <v>6707</v>
      </c>
      <c r="BV1304" t="s">
        <v>214</v>
      </c>
      <c r="CC1304" t="s">
        <v>214</v>
      </c>
      <c r="CG1304" t="s">
        <v>219</v>
      </c>
      <c r="CI1304" t="s">
        <v>304</v>
      </c>
      <c r="CJ1304" t="s">
        <v>6378</v>
      </c>
      <c r="CK1304" t="s">
        <v>335</v>
      </c>
      <c r="CL1304" t="s">
        <v>412</v>
      </c>
      <c r="CN1304" t="s">
        <v>283</v>
      </c>
      <c r="CP1304" t="s">
        <v>224</v>
      </c>
      <c r="CQ1304" t="s">
        <v>224</v>
      </c>
      <c r="CR1304" t="s">
        <v>244</v>
      </c>
      <c r="CS1304" t="s">
        <v>244</v>
      </c>
      <c r="CT1304" t="s">
        <v>214</v>
      </c>
      <c r="CU1304" t="s">
        <v>214</v>
      </c>
      <c r="CV1304" t="s">
        <v>250</v>
      </c>
      <c r="CW1304" t="s">
        <v>250</v>
      </c>
      <c r="CX1304" t="s">
        <v>287</v>
      </c>
      <c r="CY1304" t="s">
        <v>450</v>
      </c>
      <c r="CZ1304" t="s">
        <v>214</v>
      </c>
      <c r="DA1304" t="s">
        <v>214</v>
      </c>
      <c r="DB1304" t="s">
        <v>229</v>
      </c>
      <c r="DC1304" t="s">
        <v>229</v>
      </c>
      <c r="DD1304" t="s">
        <v>214</v>
      </c>
      <c r="DE1304" t="s">
        <v>231</v>
      </c>
      <c r="DG1304" t="s">
        <v>231</v>
      </c>
      <c r="DI1304" t="s">
        <v>2421</v>
      </c>
      <c r="DK1304" t="s">
        <v>233</v>
      </c>
      <c r="DL1304" t="s">
        <v>233</v>
      </c>
      <c r="DM1304" t="s">
        <v>214</v>
      </c>
      <c r="DN1304" t="s">
        <v>219</v>
      </c>
      <c r="DO1304" t="s">
        <v>288</v>
      </c>
      <c r="DP1304" t="s">
        <v>443</v>
      </c>
      <c r="DR1304" t="s">
        <v>443</v>
      </c>
      <c r="DT1304" t="s">
        <v>214</v>
      </c>
      <c r="DU1304" t="s">
        <v>214</v>
      </c>
      <c r="DV1304" t="s">
        <v>2411</v>
      </c>
      <c r="DX1304" t="s">
        <v>242</v>
      </c>
      <c r="DY1304" t="s">
        <v>242</v>
      </c>
      <c r="DZ1304" t="s">
        <v>400</v>
      </c>
      <c r="EA1304" t="s">
        <v>233</v>
      </c>
      <c r="EB1304" t="s">
        <v>237</v>
      </c>
      <c r="EC1304" t="s">
        <v>237</v>
      </c>
      <c r="ED1304" t="s">
        <v>237</v>
      </c>
      <c r="EE1304" t="s">
        <v>214</v>
      </c>
      <c r="EF1304" t="s">
        <v>214</v>
      </c>
      <c r="EG1304" t="s">
        <v>214</v>
      </c>
      <c r="EI1304" t="s">
        <v>214</v>
      </c>
      <c r="EK1304" t="s">
        <v>389</v>
      </c>
      <c r="EL1304" t="s">
        <v>389</v>
      </c>
      <c r="EM1304" t="s">
        <v>240</v>
      </c>
      <c r="EN1304" t="s">
        <v>240</v>
      </c>
      <c r="EO1304" t="s">
        <v>401</v>
      </c>
      <c r="EP1304" t="s">
        <v>401</v>
      </c>
      <c r="EQ1304" t="s">
        <v>214</v>
      </c>
      <c r="ER1304" t="s">
        <v>214</v>
      </c>
      <c r="ES1304" t="s">
        <v>242</v>
      </c>
      <c r="ET1304" t="s">
        <v>242</v>
      </c>
      <c r="EU1304" t="s">
        <v>242</v>
      </c>
      <c r="EV1304" t="s">
        <v>237</v>
      </c>
      <c r="EW1304" t="s">
        <v>243</v>
      </c>
      <c r="EX1304" t="s">
        <v>310</v>
      </c>
      <c r="EY1304" t="s">
        <v>242</v>
      </c>
      <c r="EZ1304" t="s">
        <v>241</v>
      </c>
      <c r="FA1304" t="s">
        <v>241</v>
      </c>
      <c r="FB1304" t="s">
        <v>242</v>
      </c>
      <c r="FC1304" t="s">
        <v>242</v>
      </c>
      <c r="FD1304" t="s">
        <v>242</v>
      </c>
      <c r="FE1304" t="s">
        <v>244</v>
      </c>
      <c r="FF1304" t="s">
        <v>244</v>
      </c>
      <c r="FG1304" t="s">
        <v>390</v>
      </c>
      <c r="FH1304" t="s">
        <v>390</v>
      </c>
      <c r="FI1304" t="s">
        <v>214</v>
      </c>
      <c r="FJ1304" t="s">
        <v>214</v>
      </c>
      <c r="FK1304" t="s">
        <v>214</v>
      </c>
      <c r="FL1304" t="s">
        <v>214</v>
      </c>
      <c r="FM1304" t="s">
        <v>292</v>
      </c>
      <c r="FN1304" t="s">
        <v>292</v>
      </c>
      <c r="FO1304" t="s">
        <v>219</v>
      </c>
      <c r="FP1304" t="s">
        <v>219</v>
      </c>
      <c r="FQ1304" t="s">
        <v>241</v>
      </c>
      <c r="FR1304" t="s">
        <v>241</v>
      </c>
      <c r="FS1304" t="s">
        <v>241</v>
      </c>
      <c r="FT1304" t="s">
        <v>241</v>
      </c>
      <c r="FU1304" t="s">
        <v>219</v>
      </c>
      <c r="FV1304" t="s">
        <v>241</v>
      </c>
      <c r="FW1304" t="s">
        <v>241</v>
      </c>
      <c r="FX1304" t="s">
        <v>241</v>
      </c>
      <c r="FY1304" t="s">
        <v>241</v>
      </c>
      <c r="FZ1304" t="s">
        <v>248</v>
      </c>
      <c r="GA1304" t="s">
        <v>248</v>
      </c>
      <c r="GB1304" t="s">
        <v>286</v>
      </c>
      <c r="GC1304" t="s">
        <v>244</v>
      </c>
      <c r="GD1304" t="s">
        <v>293</v>
      </c>
      <c r="GE1304" t="s">
        <v>241</v>
      </c>
      <c r="GF1304" t="s">
        <v>293</v>
      </c>
      <c r="GG1304" t="s">
        <v>244</v>
      </c>
      <c r="GH1304" t="s">
        <v>241</v>
      </c>
      <c r="GI1304" t="s">
        <v>244</v>
      </c>
      <c r="GJ1304" t="s">
        <v>244</v>
      </c>
      <c r="GK1304" t="s">
        <v>244</v>
      </c>
      <c r="GL1304" t="s">
        <v>244</v>
      </c>
      <c r="GM1304" t="s">
        <v>244</v>
      </c>
      <c r="GN1304" t="s">
        <v>219</v>
      </c>
      <c r="GO1304" t="s">
        <v>402</v>
      </c>
      <c r="GP1304" t="s">
        <v>295</v>
      </c>
      <c r="GQ1304" t="s">
        <v>295</v>
      </c>
      <c r="GR1304" t="s">
        <v>295</v>
      </c>
      <c r="GS1304" t="s">
        <v>214</v>
      </c>
      <c r="GT1304" t="s">
        <v>241</v>
      </c>
      <c r="GU1304" t="s">
        <v>214</v>
      </c>
      <c r="GV1304" t="s">
        <v>241</v>
      </c>
      <c r="GW1304" t="s">
        <v>297</v>
      </c>
      <c r="GX1304" t="s">
        <v>404</v>
      </c>
      <c r="GY1304" t="s">
        <v>314</v>
      </c>
      <c r="GZ1304" t="s">
        <v>241</v>
      </c>
      <c r="HA1304" t="s">
        <v>1833</v>
      </c>
      <c r="HB1304" t="s">
        <v>241</v>
      </c>
      <c r="HC1304" t="s">
        <v>883</v>
      </c>
      <c r="HD1304" t="s">
        <v>361</v>
      </c>
      <c r="HE1304" t="s">
        <v>317</v>
      </c>
      <c r="HF1304" t="s">
        <v>6708</v>
      </c>
      <c r="HG1304" t="s">
        <v>319</v>
      </c>
      <c r="HH1304" t="s">
        <v>6709</v>
      </c>
      <c r="HI1304" t="s">
        <v>241</v>
      </c>
      <c r="HJ1304" t="s">
        <v>214</v>
      </c>
      <c r="HK1304" t="s">
        <v>6710</v>
      </c>
      <c r="HL1304" s="12"/>
      <c r="HM1304">
        <v>1</v>
      </c>
      <c r="HN1304">
        <v>0.75</v>
      </c>
      <c r="HO1304">
        <v>1</v>
      </c>
      <c r="HP1304">
        <v>0.5</v>
      </c>
      <c r="HQ1304">
        <v>0</v>
      </c>
      <c r="HR1304">
        <v>0.25</v>
      </c>
      <c r="HS1304">
        <v>1</v>
      </c>
      <c r="HT1304">
        <v>1</v>
      </c>
      <c r="HU1304">
        <v>0</v>
      </c>
      <c r="HV1304">
        <v>0.75</v>
      </c>
      <c r="HW1304">
        <v>0.25</v>
      </c>
      <c r="HX1304">
        <v>0.5</v>
      </c>
      <c r="HY1304">
        <v>1</v>
      </c>
      <c r="HZ1304">
        <v>1</v>
      </c>
      <c r="IA1304" s="4">
        <v>1</v>
      </c>
      <c r="IB1304">
        <v>0.75</v>
      </c>
      <c r="IC1304">
        <v>0.75</v>
      </c>
      <c r="ID1304">
        <v>0.75</v>
      </c>
      <c r="IE1304">
        <v>0.75</v>
      </c>
      <c r="IG1304">
        <v>0.25</v>
      </c>
      <c r="IH1304">
        <v>0.5</v>
      </c>
      <c r="II1304">
        <v>1</v>
      </c>
      <c r="IJ1304">
        <v>0.75</v>
      </c>
      <c r="IK1304">
        <v>0.25</v>
      </c>
      <c r="IL1304">
        <v>1</v>
      </c>
      <c r="IM1304">
        <v>0.75</v>
      </c>
      <c r="IN1304">
        <v>1</v>
      </c>
      <c r="IO1304">
        <v>1</v>
      </c>
      <c r="IQ1304">
        <v>0</v>
      </c>
      <c r="IS1304">
        <f t="shared" si="1149"/>
        <v>0.15</v>
      </c>
      <c r="IT1304">
        <f t="shared" si="1150"/>
        <v>0.09</v>
      </c>
      <c r="IU1304">
        <f t="shared" si="1151"/>
        <v>0.08</v>
      </c>
      <c r="IV1304">
        <f t="shared" si="1152"/>
        <v>0.05</v>
      </c>
      <c r="IW1304">
        <f t="shared" si="1153"/>
        <v>0</v>
      </c>
      <c r="IX1304">
        <f t="shared" si="1154"/>
        <v>3.2500000000000001E-2</v>
      </c>
      <c r="IY1304">
        <f t="shared" si="1155"/>
        <v>0.1</v>
      </c>
      <c r="IZ1304">
        <f t="shared" si="1156"/>
        <v>0.11</v>
      </c>
      <c r="JA1304">
        <f t="shared" si="1157"/>
        <v>0</v>
      </c>
      <c r="JB1304">
        <f t="shared" si="1158"/>
        <v>7.5000000000000011E-2</v>
      </c>
      <c r="JC1304">
        <f t="shared" si="1159"/>
        <v>0.03</v>
      </c>
      <c r="JD1304">
        <f t="shared" si="1160"/>
        <v>5.5E-2</v>
      </c>
      <c r="JE1304">
        <f t="shared" si="1161"/>
        <v>7.0000000000000007E-2</v>
      </c>
      <c r="JF1304">
        <f t="shared" si="1162"/>
        <v>0.12</v>
      </c>
      <c r="JG1304" s="5">
        <f t="shared" si="1163"/>
        <v>0.05</v>
      </c>
      <c r="JH1304">
        <f t="shared" si="1164"/>
        <v>0</v>
      </c>
      <c r="JI1304">
        <f t="shared" si="1164"/>
        <v>0</v>
      </c>
      <c r="JJ1304">
        <f t="shared" si="1165"/>
        <v>0.15000000000000002</v>
      </c>
      <c r="JK1304">
        <f t="shared" si="1166"/>
        <v>0.11249999999999999</v>
      </c>
      <c r="JL1304" s="6">
        <f t="shared" si="1167"/>
        <v>0.06</v>
      </c>
      <c r="JM1304">
        <f t="shared" si="1168"/>
        <v>0.03</v>
      </c>
      <c r="JN1304">
        <f t="shared" si="1169"/>
        <v>2.5000000000000001E-2</v>
      </c>
      <c r="JO1304">
        <f t="shared" si="1170"/>
        <v>0.15</v>
      </c>
      <c r="JP1304">
        <f t="shared" si="1171"/>
        <v>7.5000000000000011E-2</v>
      </c>
      <c r="JQ1304">
        <f t="shared" si="1172"/>
        <v>0.03</v>
      </c>
      <c r="JR1304">
        <f t="shared" si="1173"/>
        <v>0.11</v>
      </c>
      <c r="JS1304">
        <f t="shared" si="1174"/>
        <v>7.5000000000000011E-2</v>
      </c>
      <c r="JT1304">
        <f t="shared" si="1174"/>
        <v>0.1</v>
      </c>
      <c r="JU1304">
        <f t="shared" si="1175"/>
        <v>1</v>
      </c>
      <c r="JV1304">
        <f t="shared" si="1175"/>
        <v>0</v>
      </c>
      <c r="JW1304">
        <f t="shared" si="1176"/>
        <v>0.15</v>
      </c>
      <c r="JY1304">
        <f t="shared" si="1177"/>
        <v>0.05</v>
      </c>
      <c r="JZ1304">
        <f t="shared" si="1178"/>
        <v>0.06</v>
      </c>
      <c r="KA1304">
        <f t="shared" si="1179"/>
        <v>0.02</v>
      </c>
      <c r="KB1304">
        <f t="shared" si="1179"/>
        <v>0.01</v>
      </c>
      <c r="KC1304">
        <f t="shared" si="1180"/>
        <v>0</v>
      </c>
      <c r="KD1304">
        <f t="shared" si="1205"/>
        <v>7.4999999999999997E-3</v>
      </c>
      <c r="KE1304">
        <f t="shared" si="1205"/>
        <v>0.03</v>
      </c>
      <c r="KF1304">
        <f t="shared" si="1205"/>
        <v>0.03</v>
      </c>
      <c r="KG1304">
        <f t="shared" si="1204"/>
        <v>0</v>
      </c>
      <c r="KH1304">
        <f t="shared" si="1204"/>
        <v>2.2499999999999999E-2</v>
      </c>
      <c r="KI1304">
        <f t="shared" si="1204"/>
        <v>7.4999999999999997E-3</v>
      </c>
      <c r="KJ1304">
        <f t="shared" si="1204"/>
        <v>1.4999999999999999E-2</v>
      </c>
      <c r="KK1304">
        <f t="shared" si="1181"/>
        <v>0.02</v>
      </c>
      <c r="KL1304">
        <f t="shared" si="1182"/>
        <v>0.04</v>
      </c>
      <c r="KM1304" s="5">
        <f t="shared" si="1183"/>
        <v>0.05</v>
      </c>
      <c r="KN1304">
        <f t="shared" si="1184"/>
        <v>0</v>
      </c>
      <c r="KO1304">
        <f t="shared" si="1184"/>
        <v>0</v>
      </c>
      <c r="KP1304">
        <f t="shared" si="1185"/>
        <v>4.4999999999999998E-2</v>
      </c>
      <c r="KQ1304">
        <f t="shared" si="1186"/>
        <v>2.2499999999999999E-2</v>
      </c>
      <c r="KR1304" s="6">
        <f t="shared" si="1187"/>
        <v>0.03</v>
      </c>
      <c r="KS1304">
        <f t="shared" si="1188"/>
        <v>0.01</v>
      </c>
      <c r="KT1304">
        <f t="shared" si="1189"/>
        <v>1.4999999999999999E-2</v>
      </c>
      <c r="KU1304">
        <f t="shared" si="1190"/>
        <v>0.04</v>
      </c>
      <c r="KV1304">
        <f t="shared" si="1191"/>
        <v>3.7500000000000006E-2</v>
      </c>
      <c r="KW1304">
        <f t="shared" si="1192"/>
        <v>2.5000000000000001E-3</v>
      </c>
      <c r="KX1304">
        <f t="shared" si="1193"/>
        <v>0</v>
      </c>
      <c r="KY1304">
        <f t="shared" si="1194"/>
        <v>0.03</v>
      </c>
      <c r="KZ1304">
        <f t="shared" si="1195"/>
        <v>0.03</v>
      </c>
      <c r="LA1304">
        <f t="shared" si="1196"/>
        <v>1</v>
      </c>
      <c r="LB1304">
        <f t="shared" si="1196"/>
        <v>0</v>
      </c>
      <c r="LC1304">
        <f t="shared" si="1197"/>
        <v>0.1</v>
      </c>
      <c r="LE1304" t="str">
        <f t="shared" si="1203"/>
        <v>Niger</v>
      </c>
      <c r="LF1304">
        <f t="shared" si="1198"/>
        <v>0.61249999999999993</v>
      </c>
      <c r="LG1304" s="6">
        <f t="shared" si="1199"/>
        <v>0.72250000000000014</v>
      </c>
      <c r="LH1304">
        <f t="shared" si="1200"/>
        <v>0.74500000000000011</v>
      </c>
      <c r="LI1304" s="6">
        <f t="shared" si="1201"/>
        <v>0.72499999999999998</v>
      </c>
      <c r="LJ1304">
        <f t="shared" si="1202"/>
        <v>0</v>
      </c>
    </row>
    <row r="1305" spans="1:322" x14ac:dyDescent="0.35">
      <c r="A1305" s="8">
        <v>44901</v>
      </c>
      <c r="B1305" t="s">
        <v>6711</v>
      </c>
      <c r="D1305" s="27" t="s">
        <v>321</v>
      </c>
      <c r="E1305" s="27" t="s">
        <v>321</v>
      </c>
      <c r="F1305" s="27">
        <v>23</v>
      </c>
      <c r="G1305" s="27" t="s">
        <v>258</v>
      </c>
      <c r="H1305" s="27" t="s">
        <v>1818</v>
      </c>
      <c r="I1305" s="27" t="s">
        <v>6459</v>
      </c>
      <c r="J1305" s="27" t="s">
        <v>1361</v>
      </c>
      <c r="K1305" s="28">
        <v>44510</v>
      </c>
      <c r="L1305" s="28">
        <v>44510</v>
      </c>
      <c r="M1305" s="28">
        <v>44518</v>
      </c>
      <c r="N1305" s="27" t="s">
        <v>261</v>
      </c>
      <c r="O1305" s="27" t="s">
        <v>261</v>
      </c>
      <c r="P1305" s="27" t="s">
        <v>261</v>
      </c>
      <c r="Q1305" s="27" t="s">
        <v>324</v>
      </c>
      <c r="R1305" s="28">
        <v>44524</v>
      </c>
      <c r="S1305" s="28">
        <v>44524</v>
      </c>
      <c r="T1305" s="27" t="s">
        <v>263</v>
      </c>
      <c r="U1305" s="27" t="s">
        <v>261</v>
      </c>
      <c r="V1305" s="28" t="s">
        <v>262</v>
      </c>
      <c r="W1305" s="27" t="s">
        <v>261</v>
      </c>
      <c r="X1305" s="28" t="s">
        <v>262</v>
      </c>
      <c r="Y1305" s="27" t="s">
        <v>263</v>
      </c>
      <c r="Z1305" s="28">
        <v>44616</v>
      </c>
      <c r="AA1305" s="27" t="s">
        <v>264</v>
      </c>
      <c r="AB1305" s="27" t="s">
        <v>265</v>
      </c>
      <c r="AC1305" s="27" t="s">
        <v>1819</v>
      </c>
      <c r="AD1305" s="27" t="s">
        <v>612</v>
      </c>
      <c r="AE1305" s="27" t="s">
        <v>326</v>
      </c>
      <c r="AF1305" s="27" t="s">
        <v>474</v>
      </c>
      <c r="AG1305" s="29">
        <v>918000</v>
      </c>
      <c r="AH1305" s="27" t="s">
        <v>261</v>
      </c>
      <c r="AI1305" s="27" t="s">
        <v>262</v>
      </c>
      <c r="AJ1305" s="28" t="s">
        <v>262</v>
      </c>
      <c r="AK1305" s="27" t="s">
        <v>262</v>
      </c>
      <c r="AL1305" s="27" t="s">
        <v>262</v>
      </c>
      <c r="AM1305" s="27" t="s">
        <v>262</v>
      </c>
      <c r="AN1305" s="27" t="s">
        <v>262</v>
      </c>
      <c r="AO1305" s="27" t="s">
        <v>261</v>
      </c>
      <c r="AP1305" s="27" t="s">
        <v>261</v>
      </c>
      <c r="AQ1305" s="28" t="s">
        <v>262</v>
      </c>
      <c r="AR1305" s="27" t="s">
        <v>261</v>
      </c>
      <c r="AS1305" s="28" t="s">
        <v>262</v>
      </c>
      <c r="AT1305" s="27" t="s">
        <v>261</v>
      </c>
      <c r="AU1305" s="28" t="s">
        <v>262</v>
      </c>
      <c r="AV1305" s="27" t="s">
        <v>261</v>
      </c>
      <c r="AW1305" s="28" t="s">
        <v>262</v>
      </c>
      <c r="AX1305" s="27" t="s">
        <v>261</v>
      </c>
      <c r="AY1305" s="28" t="s">
        <v>262</v>
      </c>
      <c r="AZ1305" s="27" t="s">
        <v>262</v>
      </c>
      <c r="BA1305" s="27" t="s">
        <v>262</v>
      </c>
      <c r="BB1305" s="27" t="s">
        <v>261</v>
      </c>
      <c r="BC1305" s="28" t="s">
        <v>262</v>
      </c>
      <c r="BD1305" s="27" t="s">
        <v>261</v>
      </c>
      <c r="BE1305" s="30" t="s">
        <v>262</v>
      </c>
      <c r="BF1305" t="s">
        <v>1363</v>
      </c>
      <c r="BG1305" s="9" t="s">
        <v>1782</v>
      </c>
      <c r="BH1305" t="s">
        <v>208</v>
      </c>
      <c r="BI1305" t="s">
        <v>420</v>
      </c>
      <c r="BJ1305" t="s">
        <v>210</v>
      </c>
      <c r="BK1305" t="s">
        <v>274</v>
      </c>
      <c r="BL1305" t="s">
        <v>212</v>
      </c>
      <c r="BM1305" t="s">
        <v>3190</v>
      </c>
      <c r="BN1305" t="s">
        <v>214</v>
      </c>
      <c r="BO1305" t="s">
        <v>215</v>
      </c>
      <c r="BP1305" t="s">
        <v>219</v>
      </c>
      <c r="BQ1305" t="s">
        <v>216</v>
      </c>
      <c r="BR1305" t="s">
        <v>6712</v>
      </c>
      <c r="BU1305" t="s">
        <v>6712</v>
      </c>
      <c r="BV1305" t="s">
        <v>214</v>
      </c>
      <c r="CC1305" t="s">
        <v>214</v>
      </c>
      <c r="CG1305" t="s">
        <v>219</v>
      </c>
      <c r="CI1305" t="s">
        <v>333</v>
      </c>
      <c r="CJ1305" t="s">
        <v>675</v>
      </c>
      <c r="CK1305" t="s">
        <v>333</v>
      </c>
      <c r="CL1305" t="s">
        <v>644</v>
      </c>
      <c r="CN1305" t="s">
        <v>283</v>
      </c>
      <c r="CP1305" t="s">
        <v>284</v>
      </c>
      <c r="CQ1305" t="s">
        <v>284</v>
      </c>
      <c r="CR1305" t="s">
        <v>244</v>
      </c>
      <c r="CS1305" t="s">
        <v>244</v>
      </c>
      <c r="CT1305" t="s">
        <v>214</v>
      </c>
      <c r="CU1305" t="s">
        <v>214</v>
      </c>
      <c r="CV1305" t="s">
        <v>244</v>
      </c>
      <c r="CW1305" t="s">
        <v>244</v>
      </c>
      <c r="CX1305" t="s">
        <v>353</v>
      </c>
      <c r="CY1305" t="s">
        <v>228</v>
      </c>
      <c r="CZ1305" t="s">
        <v>219</v>
      </c>
      <c r="DA1305" t="s">
        <v>219</v>
      </c>
      <c r="DB1305" t="s">
        <v>230</v>
      </c>
      <c r="DC1305" t="s">
        <v>230</v>
      </c>
      <c r="DD1305" t="s">
        <v>219</v>
      </c>
      <c r="DI1305" t="s">
        <v>451</v>
      </c>
      <c r="DK1305" t="s">
        <v>237</v>
      </c>
      <c r="DL1305" t="s">
        <v>237</v>
      </c>
      <c r="DM1305" t="s">
        <v>219</v>
      </c>
      <c r="DN1305" t="s">
        <v>219</v>
      </c>
      <c r="DO1305" t="s">
        <v>288</v>
      </c>
      <c r="DP1305" t="s">
        <v>235</v>
      </c>
      <c r="DR1305" t="s">
        <v>235</v>
      </c>
      <c r="DT1305" t="s">
        <v>214</v>
      </c>
      <c r="DU1305" t="s">
        <v>214</v>
      </c>
      <c r="DV1305" t="s">
        <v>452</v>
      </c>
      <c r="DW1305" t="s">
        <v>6713</v>
      </c>
      <c r="DX1305" t="s">
        <v>237</v>
      </c>
      <c r="DY1305" t="s">
        <v>237</v>
      </c>
      <c r="DZ1305" t="s">
        <v>400</v>
      </c>
      <c r="EA1305" t="s">
        <v>237</v>
      </c>
      <c r="EB1305" t="s">
        <v>237</v>
      </c>
      <c r="EC1305" t="s">
        <v>237</v>
      </c>
      <c r="ED1305" t="s">
        <v>237</v>
      </c>
      <c r="EE1305" t="s">
        <v>214</v>
      </c>
      <c r="EF1305" t="s">
        <v>214</v>
      </c>
      <c r="EG1305" t="s">
        <v>892</v>
      </c>
      <c r="EH1305" t="s">
        <v>6714</v>
      </c>
      <c r="EI1305" t="s">
        <v>892</v>
      </c>
      <c r="EJ1305" t="s">
        <v>6714</v>
      </c>
      <c r="EK1305" t="s">
        <v>233</v>
      </c>
      <c r="EL1305" t="s">
        <v>233</v>
      </c>
      <c r="EM1305" t="s">
        <v>460</v>
      </c>
      <c r="EN1305" t="s">
        <v>460</v>
      </c>
      <c r="EO1305" t="s">
        <v>240</v>
      </c>
      <c r="EP1305" t="s">
        <v>240</v>
      </c>
      <c r="EQ1305" t="s">
        <v>214</v>
      </c>
      <c r="ER1305" t="s">
        <v>214</v>
      </c>
      <c r="ES1305" t="s">
        <v>237</v>
      </c>
      <c r="ET1305" t="s">
        <v>237</v>
      </c>
      <c r="EU1305" t="s">
        <v>237</v>
      </c>
      <c r="EV1305" t="s">
        <v>237</v>
      </c>
      <c r="EW1305" t="s">
        <v>243</v>
      </c>
      <c r="EX1305" t="s">
        <v>243</v>
      </c>
      <c r="EY1305" t="s">
        <v>242</v>
      </c>
      <c r="EZ1305" t="s">
        <v>241</v>
      </c>
      <c r="FA1305" t="s">
        <v>241</v>
      </c>
      <c r="FB1305" t="s">
        <v>242</v>
      </c>
      <c r="FC1305" t="s">
        <v>242</v>
      </c>
      <c r="FD1305" t="s">
        <v>242</v>
      </c>
      <c r="FE1305" t="s">
        <v>244</v>
      </c>
      <c r="FF1305" t="s">
        <v>244</v>
      </c>
      <c r="FG1305" t="s">
        <v>242</v>
      </c>
      <c r="FH1305" t="s">
        <v>242</v>
      </c>
      <c r="FI1305" t="s">
        <v>214</v>
      </c>
      <c r="FJ1305" t="s">
        <v>214</v>
      </c>
      <c r="FK1305" t="s">
        <v>214</v>
      </c>
      <c r="FL1305" t="s">
        <v>214</v>
      </c>
      <c r="FM1305" t="s">
        <v>292</v>
      </c>
      <c r="FN1305" t="s">
        <v>292</v>
      </c>
      <c r="FO1305" t="s">
        <v>219</v>
      </c>
      <c r="FP1305" t="s">
        <v>214</v>
      </c>
      <c r="FQ1305" t="s">
        <v>241</v>
      </c>
      <c r="FR1305" t="s">
        <v>241</v>
      </c>
      <c r="FS1305" t="s">
        <v>241</v>
      </c>
      <c r="FT1305" t="s">
        <v>241</v>
      </c>
      <c r="FU1305" t="s">
        <v>219</v>
      </c>
      <c r="FV1305" t="s">
        <v>241</v>
      </c>
      <c r="FW1305" t="s">
        <v>241</v>
      </c>
      <c r="FX1305" t="s">
        <v>241</v>
      </c>
      <c r="FY1305" t="s">
        <v>241</v>
      </c>
      <c r="FZ1305" t="s">
        <v>313</v>
      </c>
      <c r="GA1305" t="s">
        <v>341</v>
      </c>
      <c r="GB1305" t="s">
        <v>244</v>
      </c>
      <c r="GC1305" t="s">
        <v>244</v>
      </c>
      <c r="GD1305" t="s">
        <v>293</v>
      </c>
      <c r="GE1305" t="s">
        <v>241</v>
      </c>
      <c r="GF1305" t="s">
        <v>293</v>
      </c>
      <c r="GG1305" t="s">
        <v>244</v>
      </c>
      <c r="GH1305" t="s">
        <v>241</v>
      </c>
      <c r="GI1305" t="s">
        <v>244</v>
      </c>
      <c r="GJ1305" t="s">
        <v>244</v>
      </c>
      <c r="GK1305" t="s">
        <v>244</v>
      </c>
      <c r="GL1305" t="s">
        <v>244</v>
      </c>
      <c r="GM1305" t="s">
        <v>244</v>
      </c>
      <c r="GN1305" t="s">
        <v>219</v>
      </c>
      <c r="GO1305" t="s">
        <v>219</v>
      </c>
      <c r="GP1305" t="s">
        <v>295</v>
      </c>
      <c r="GQ1305" t="s">
        <v>295</v>
      </c>
      <c r="GR1305" t="s">
        <v>295</v>
      </c>
      <c r="GS1305" t="s">
        <v>214</v>
      </c>
      <c r="GT1305" t="s">
        <v>241</v>
      </c>
      <c r="GU1305" t="s">
        <v>214</v>
      </c>
      <c r="GV1305" t="s">
        <v>241</v>
      </c>
      <c r="GW1305" t="s">
        <v>297</v>
      </c>
      <c r="GX1305" t="s">
        <v>252</v>
      </c>
      <c r="GY1305" t="s">
        <v>314</v>
      </c>
      <c r="GZ1305" t="s">
        <v>241</v>
      </c>
      <c r="HA1305" t="s">
        <v>298</v>
      </c>
      <c r="HB1305" t="s">
        <v>241</v>
      </c>
      <c r="HC1305" t="s">
        <v>315</v>
      </c>
      <c r="HD1305" t="s">
        <v>316</v>
      </c>
      <c r="HE1305" t="s">
        <v>343</v>
      </c>
      <c r="HF1305" t="s">
        <v>241</v>
      </c>
      <c r="HG1305" t="s">
        <v>362</v>
      </c>
      <c r="HH1305" t="s">
        <v>241</v>
      </c>
      <c r="HI1305" t="s">
        <v>241</v>
      </c>
      <c r="HJ1305" t="s">
        <v>219</v>
      </c>
      <c r="HK1305" t="s">
        <v>241</v>
      </c>
      <c r="HL1305" s="12"/>
      <c r="HM1305">
        <v>0.75</v>
      </c>
      <c r="HN1305">
        <v>0.75</v>
      </c>
      <c r="HO1305">
        <v>1</v>
      </c>
      <c r="HP1305">
        <v>0.75</v>
      </c>
      <c r="HQ1305">
        <v>1</v>
      </c>
      <c r="HR1305">
        <v>0.5</v>
      </c>
      <c r="HS1305">
        <v>0</v>
      </c>
      <c r="HT1305">
        <v>0</v>
      </c>
      <c r="HU1305">
        <v>0</v>
      </c>
      <c r="HV1305">
        <v>0.5</v>
      </c>
      <c r="HW1305">
        <v>0.5</v>
      </c>
      <c r="HX1305">
        <v>0.5</v>
      </c>
      <c r="HY1305">
        <v>0.5</v>
      </c>
      <c r="HZ1305">
        <v>0.25</v>
      </c>
      <c r="IA1305" s="4">
        <v>1</v>
      </c>
      <c r="IB1305">
        <v>0.5</v>
      </c>
      <c r="IC1305">
        <v>0.5</v>
      </c>
      <c r="ID1305">
        <v>0.75</v>
      </c>
      <c r="IE1305">
        <v>0.75</v>
      </c>
      <c r="IG1305">
        <v>0.25</v>
      </c>
      <c r="IH1305">
        <v>0.75</v>
      </c>
      <c r="II1305">
        <v>1</v>
      </c>
      <c r="IJ1305">
        <v>0.25</v>
      </c>
      <c r="IK1305">
        <v>0.75</v>
      </c>
      <c r="IL1305">
        <v>1</v>
      </c>
      <c r="IM1305">
        <v>0.75</v>
      </c>
      <c r="IN1305">
        <v>1</v>
      </c>
      <c r="IO1305">
        <v>1</v>
      </c>
      <c r="IQ1305">
        <v>0</v>
      </c>
      <c r="IS1305">
        <f t="shared" si="1149"/>
        <v>0.11249999999999999</v>
      </c>
      <c r="IT1305">
        <f t="shared" si="1150"/>
        <v>0.09</v>
      </c>
      <c r="IU1305">
        <f t="shared" si="1151"/>
        <v>0.08</v>
      </c>
      <c r="IV1305">
        <f t="shared" si="1152"/>
        <v>7.5000000000000011E-2</v>
      </c>
      <c r="IW1305">
        <f t="shared" si="1153"/>
        <v>0.08</v>
      </c>
      <c r="IX1305">
        <f t="shared" si="1154"/>
        <v>6.5000000000000002E-2</v>
      </c>
      <c r="IY1305">
        <f t="shared" si="1155"/>
        <v>0</v>
      </c>
      <c r="IZ1305">
        <f t="shared" si="1156"/>
        <v>0</v>
      </c>
      <c r="JA1305">
        <f t="shared" si="1157"/>
        <v>0</v>
      </c>
      <c r="JB1305">
        <f t="shared" si="1158"/>
        <v>0.05</v>
      </c>
      <c r="JC1305">
        <f t="shared" si="1159"/>
        <v>0.06</v>
      </c>
      <c r="JD1305">
        <f t="shared" si="1160"/>
        <v>5.5E-2</v>
      </c>
      <c r="JE1305">
        <f t="shared" si="1161"/>
        <v>3.5000000000000003E-2</v>
      </c>
      <c r="JF1305">
        <f t="shared" si="1162"/>
        <v>0.03</v>
      </c>
      <c r="JG1305" s="5">
        <f t="shared" si="1163"/>
        <v>0.05</v>
      </c>
      <c r="JH1305">
        <f t="shared" si="1164"/>
        <v>0</v>
      </c>
      <c r="JI1305">
        <f t="shared" si="1164"/>
        <v>0</v>
      </c>
      <c r="JJ1305">
        <f t="shared" si="1165"/>
        <v>0.15000000000000002</v>
      </c>
      <c r="JK1305">
        <f t="shared" si="1166"/>
        <v>0.11249999999999999</v>
      </c>
      <c r="JL1305" s="6">
        <f t="shared" si="1167"/>
        <v>0.04</v>
      </c>
      <c r="JM1305">
        <f t="shared" si="1168"/>
        <v>0.03</v>
      </c>
      <c r="JN1305">
        <f t="shared" si="1169"/>
        <v>3.7500000000000006E-2</v>
      </c>
      <c r="JO1305">
        <f t="shared" si="1170"/>
        <v>0.15</v>
      </c>
      <c r="JP1305">
        <f t="shared" si="1171"/>
        <v>2.5000000000000001E-2</v>
      </c>
      <c r="JQ1305">
        <f t="shared" si="1172"/>
        <v>0.09</v>
      </c>
      <c r="JR1305">
        <f t="shared" si="1173"/>
        <v>0.11</v>
      </c>
      <c r="JS1305">
        <f t="shared" si="1174"/>
        <v>7.5000000000000011E-2</v>
      </c>
      <c r="JT1305">
        <f t="shared" si="1174"/>
        <v>0.1</v>
      </c>
      <c r="JU1305">
        <f t="shared" si="1175"/>
        <v>1</v>
      </c>
      <c r="JV1305">
        <f t="shared" si="1175"/>
        <v>0</v>
      </c>
      <c r="JW1305">
        <f t="shared" si="1176"/>
        <v>0.15</v>
      </c>
      <c r="JY1305">
        <f t="shared" si="1177"/>
        <v>3.7500000000000006E-2</v>
      </c>
      <c r="JZ1305">
        <f t="shared" si="1178"/>
        <v>0.06</v>
      </c>
      <c r="KA1305">
        <f t="shared" si="1179"/>
        <v>0.02</v>
      </c>
      <c r="KB1305">
        <f t="shared" si="1179"/>
        <v>1.4999999999999999E-2</v>
      </c>
      <c r="KC1305">
        <f t="shared" si="1180"/>
        <v>0.04</v>
      </c>
      <c r="KD1305">
        <f t="shared" si="1205"/>
        <v>1.4999999999999999E-2</v>
      </c>
      <c r="KE1305">
        <f t="shared" si="1205"/>
        <v>0</v>
      </c>
      <c r="KF1305">
        <f t="shared" si="1205"/>
        <v>0</v>
      </c>
      <c r="KG1305">
        <f t="shared" si="1204"/>
        <v>0</v>
      </c>
      <c r="KH1305">
        <f t="shared" si="1204"/>
        <v>1.4999999999999999E-2</v>
      </c>
      <c r="KI1305">
        <f t="shared" si="1204"/>
        <v>1.4999999999999999E-2</v>
      </c>
      <c r="KJ1305">
        <f t="shared" si="1204"/>
        <v>1.4999999999999999E-2</v>
      </c>
      <c r="KK1305">
        <f t="shared" si="1181"/>
        <v>0.01</v>
      </c>
      <c r="KL1305">
        <f t="shared" si="1182"/>
        <v>0.01</v>
      </c>
      <c r="KM1305" s="5">
        <f t="shared" si="1183"/>
        <v>0.05</v>
      </c>
      <c r="KN1305">
        <f t="shared" si="1184"/>
        <v>0</v>
      </c>
      <c r="KO1305">
        <f t="shared" si="1184"/>
        <v>0</v>
      </c>
      <c r="KP1305">
        <f t="shared" si="1185"/>
        <v>4.4999999999999998E-2</v>
      </c>
      <c r="KQ1305">
        <f t="shared" si="1186"/>
        <v>2.2499999999999999E-2</v>
      </c>
      <c r="KR1305" s="6">
        <f t="shared" si="1187"/>
        <v>0.02</v>
      </c>
      <c r="KS1305">
        <f t="shared" si="1188"/>
        <v>0.01</v>
      </c>
      <c r="KT1305">
        <f t="shared" si="1189"/>
        <v>2.2499999999999999E-2</v>
      </c>
      <c r="KU1305">
        <f t="shared" si="1190"/>
        <v>0.04</v>
      </c>
      <c r="KV1305">
        <f t="shared" si="1191"/>
        <v>1.2500000000000001E-2</v>
      </c>
      <c r="KW1305">
        <f t="shared" si="1192"/>
        <v>7.4999999999999997E-3</v>
      </c>
      <c r="KX1305">
        <f t="shared" si="1193"/>
        <v>0</v>
      </c>
      <c r="KY1305">
        <f t="shared" si="1194"/>
        <v>0.03</v>
      </c>
      <c r="KZ1305">
        <f t="shared" si="1195"/>
        <v>0.03</v>
      </c>
      <c r="LA1305">
        <f t="shared" si="1196"/>
        <v>1</v>
      </c>
      <c r="LB1305">
        <f t="shared" si="1196"/>
        <v>0</v>
      </c>
      <c r="LC1305">
        <f t="shared" si="1197"/>
        <v>0.1</v>
      </c>
      <c r="LE1305" t="str">
        <f t="shared" si="1203"/>
        <v>Tchad</v>
      </c>
      <c r="LF1305">
        <f t="shared" si="1198"/>
        <v>0.50249999999999995</v>
      </c>
      <c r="LG1305" s="6">
        <f t="shared" si="1199"/>
        <v>0.58250000000000002</v>
      </c>
      <c r="LH1305">
        <f t="shared" si="1200"/>
        <v>0.76750000000000007</v>
      </c>
      <c r="LI1305" s="6">
        <f t="shared" si="1201"/>
        <v>0.64250000000000007</v>
      </c>
      <c r="LJ1305">
        <f t="shared" si="1202"/>
        <v>0</v>
      </c>
    </row>
    <row r="1306" spans="1:322" x14ac:dyDescent="0.35">
      <c r="A1306" s="8">
        <v>44901</v>
      </c>
      <c r="B1306" t="s">
        <v>6711</v>
      </c>
      <c r="D1306" s="24" t="s">
        <v>321</v>
      </c>
      <c r="E1306" s="24" t="s">
        <v>321</v>
      </c>
      <c r="F1306" s="24">
        <v>23</v>
      </c>
      <c r="G1306" s="24" t="s">
        <v>258</v>
      </c>
      <c r="H1306" s="24" t="s">
        <v>1818</v>
      </c>
      <c r="I1306" s="24" t="s">
        <v>6459</v>
      </c>
      <c r="J1306" s="24" t="s">
        <v>1361</v>
      </c>
      <c r="K1306" s="25">
        <v>44510</v>
      </c>
      <c r="L1306" s="25">
        <v>44510</v>
      </c>
      <c r="M1306" s="25">
        <v>44518</v>
      </c>
      <c r="N1306" s="24" t="s">
        <v>261</v>
      </c>
      <c r="O1306" s="24" t="s">
        <v>261</v>
      </c>
      <c r="P1306" s="24" t="s">
        <v>261</v>
      </c>
      <c r="Q1306" s="24" t="s">
        <v>324</v>
      </c>
      <c r="R1306" s="25">
        <v>44524</v>
      </c>
      <c r="S1306" s="25">
        <v>44524</v>
      </c>
      <c r="T1306" s="24" t="s">
        <v>263</v>
      </c>
      <c r="U1306" s="24" t="s">
        <v>261</v>
      </c>
      <c r="V1306" s="25" t="s">
        <v>262</v>
      </c>
      <c r="W1306" s="24" t="s">
        <v>261</v>
      </c>
      <c r="X1306" s="25" t="s">
        <v>262</v>
      </c>
      <c r="Y1306" s="24" t="s">
        <v>263</v>
      </c>
      <c r="Z1306" s="25">
        <v>44616</v>
      </c>
      <c r="AA1306" s="24" t="s">
        <v>264</v>
      </c>
      <c r="AB1306" s="24" t="s">
        <v>265</v>
      </c>
      <c r="AC1306" s="24" t="s">
        <v>1819</v>
      </c>
      <c r="AD1306" s="24" t="s">
        <v>612</v>
      </c>
      <c r="AE1306" s="24" t="s">
        <v>326</v>
      </c>
      <c r="AF1306" s="24" t="s">
        <v>474</v>
      </c>
      <c r="AG1306" s="31">
        <v>918000</v>
      </c>
      <c r="AH1306" s="24" t="s">
        <v>261</v>
      </c>
      <c r="AI1306" s="24" t="s">
        <v>262</v>
      </c>
      <c r="AJ1306" s="25" t="s">
        <v>262</v>
      </c>
      <c r="AK1306" s="24" t="s">
        <v>262</v>
      </c>
      <c r="AL1306" s="24" t="s">
        <v>262</v>
      </c>
      <c r="AM1306" s="24" t="s">
        <v>262</v>
      </c>
      <c r="AN1306" s="24" t="s">
        <v>262</v>
      </c>
      <c r="AO1306" s="24" t="s">
        <v>261</v>
      </c>
      <c r="AP1306" s="24" t="s">
        <v>261</v>
      </c>
      <c r="AQ1306" s="25" t="s">
        <v>262</v>
      </c>
      <c r="AR1306" s="24" t="s">
        <v>261</v>
      </c>
      <c r="AS1306" s="25" t="s">
        <v>262</v>
      </c>
      <c r="AT1306" s="24" t="s">
        <v>261</v>
      </c>
      <c r="AU1306" s="25" t="s">
        <v>262</v>
      </c>
      <c r="AV1306" s="24" t="s">
        <v>261</v>
      </c>
      <c r="AW1306" s="25" t="s">
        <v>262</v>
      </c>
      <c r="AX1306" s="24" t="s">
        <v>261</v>
      </c>
      <c r="AY1306" s="25" t="s">
        <v>262</v>
      </c>
      <c r="AZ1306" s="27" t="s">
        <v>262</v>
      </c>
      <c r="BA1306" s="27" t="s">
        <v>262</v>
      </c>
      <c r="BB1306" s="24" t="s">
        <v>261</v>
      </c>
      <c r="BC1306" s="25" t="s">
        <v>262</v>
      </c>
      <c r="BD1306" s="24" t="s">
        <v>261</v>
      </c>
      <c r="BE1306" s="26" t="s">
        <v>262</v>
      </c>
      <c r="BF1306" t="s">
        <v>1363</v>
      </c>
      <c r="BG1306" s="9" t="s">
        <v>1782</v>
      </c>
      <c r="BH1306" t="s">
        <v>208</v>
      </c>
      <c r="BI1306" t="s">
        <v>522</v>
      </c>
      <c r="BJ1306" t="s">
        <v>210</v>
      </c>
      <c r="BK1306" t="s">
        <v>274</v>
      </c>
      <c r="BL1306" t="s">
        <v>212</v>
      </c>
      <c r="BM1306" t="s">
        <v>3190</v>
      </c>
      <c r="BN1306" t="s">
        <v>214</v>
      </c>
      <c r="BO1306" t="s">
        <v>215</v>
      </c>
      <c r="BP1306" t="s">
        <v>219</v>
      </c>
      <c r="BQ1306" t="s">
        <v>216</v>
      </c>
      <c r="BR1306" t="s">
        <v>6712</v>
      </c>
      <c r="BU1306" t="s">
        <v>6712</v>
      </c>
      <c r="BV1306" t="s">
        <v>214</v>
      </c>
      <c r="CC1306" t="s">
        <v>214</v>
      </c>
      <c r="CG1306" t="s">
        <v>219</v>
      </c>
      <c r="CI1306" t="s">
        <v>333</v>
      </c>
      <c r="CJ1306" t="s">
        <v>675</v>
      </c>
      <c r="CK1306" t="s">
        <v>333</v>
      </c>
      <c r="CL1306" t="s">
        <v>644</v>
      </c>
      <c r="CN1306" t="s">
        <v>283</v>
      </c>
      <c r="CP1306" t="s">
        <v>284</v>
      </c>
      <c r="CQ1306" t="s">
        <v>284</v>
      </c>
      <c r="CR1306" t="s">
        <v>244</v>
      </c>
      <c r="CS1306" t="s">
        <v>244</v>
      </c>
      <c r="CT1306" t="s">
        <v>214</v>
      </c>
      <c r="CU1306" t="s">
        <v>214</v>
      </c>
      <c r="CV1306" t="s">
        <v>244</v>
      </c>
      <c r="CW1306" t="s">
        <v>244</v>
      </c>
      <c r="CX1306" t="s">
        <v>353</v>
      </c>
      <c r="CY1306" t="s">
        <v>228</v>
      </c>
      <c r="CZ1306" t="s">
        <v>219</v>
      </c>
      <c r="DA1306" t="s">
        <v>219</v>
      </c>
      <c r="DB1306" t="s">
        <v>230</v>
      </c>
      <c r="DC1306" t="s">
        <v>230</v>
      </c>
      <c r="DD1306" t="s">
        <v>219</v>
      </c>
      <c r="DI1306" t="s">
        <v>451</v>
      </c>
      <c r="DK1306" t="s">
        <v>237</v>
      </c>
      <c r="DL1306" t="s">
        <v>237</v>
      </c>
      <c r="DM1306" t="s">
        <v>219</v>
      </c>
      <c r="DN1306" t="s">
        <v>219</v>
      </c>
      <c r="DO1306" t="s">
        <v>288</v>
      </c>
      <c r="DP1306" t="s">
        <v>235</v>
      </c>
      <c r="DR1306" t="s">
        <v>235</v>
      </c>
      <c r="DT1306" t="s">
        <v>214</v>
      </c>
      <c r="DU1306" t="s">
        <v>214</v>
      </c>
      <c r="DV1306" t="s">
        <v>452</v>
      </c>
      <c r="DW1306" t="s">
        <v>6713</v>
      </c>
      <c r="DX1306" t="s">
        <v>237</v>
      </c>
      <c r="DY1306" t="s">
        <v>237</v>
      </c>
      <c r="DZ1306" t="s">
        <v>400</v>
      </c>
      <c r="EA1306" t="s">
        <v>237</v>
      </c>
      <c r="EB1306" t="s">
        <v>237</v>
      </c>
      <c r="EC1306" t="s">
        <v>237</v>
      </c>
      <c r="ED1306" t="s">
        <v>237</v>
      </c>
      <c r="EE1306" t="s">
        <v>214</v>
      </c>
      <c r="EF1306" t="s">
        <v>214</v>
      </c>
      <c r="EG1306" t="s">
        <v>892</v>
      </c>
      <c r="EH1306" t="s">
        <v>6714</v>
      </c>
      <c r="EI1306" t="s">
        <v>892</v>
      </c>
      <c r="EJ1306" t="s">
        <v>6714</v>
      </c>
      <c r="EK1306" t="s">
        <v>233</v>
      </c>
      <c r="EL1306" t="s">
        <v>233</v>
      </c>
      <c r="EM1306" t="s">
        <v>460</v>
      </c>
      <c r="EN1306" t="s">
        <v>460</v>
      </c>
      <c r="EO1306" t="s">
        <v>240</v>
      </c>
      <c r="EP1306" t="s">
        <v>240</v>
      </c>
      <c r="EQ1306" t="s">
        <v>214</v>
      </c>
      <c r="ER1306" t="s">
        <v>214</v>
      </c>
      <c r="ES1306" t="s">
        <v>237</v>
      </c>
      <c r="ET1306" t="s">
        <v>237</v>
      </c>
      <c r="EU1306" t="s">
        <v>237</v>
      </c>
      <c r="EV1306" t="s">
        <v>237</v>
      </c>
      <c r="EW1306" t="s">
        <v>243</v>
      </c>
      <c r="EX1306" t="s">
        <v>243</v>
      </c>
      <c r="EY1306" t="s">
        <v>242</v>
      </c>
      <c r="EZ1306" t="s">
        <v>241</v>
      </c>
      <c r="FA1306" t="s">
        <v>241</v>
      </c>
      <c r="FB1306" t="s">
        <v>242</v>
      </c>
      <c r="FC1306" t="s">
        <v>242</v>
      </c>
      <c r="FD1306" t="s">
        <v>242</v>
      </c>
      <c r="FE1306" t="s">
        <v>244</v>
      </c>
      <c r="FF1306" t="s">
        <v>244</v>
      </c>
      <c r="FG1306" t="s">
        <v>242</v>
      </c>
      <c r="FH1306" t="s">
        <v>242</v>
      </c>
      <c r="FI1306" t="s">
        <v>214</v>
      </c>
      <c r="FJ1306" t="s">
        <v>214</v>
      </c>
      <c r="FK1306" t="s">
        <v>214</v>
      </c>
      <c r="FL1306" t="s">
        <v>214</v>
      </c>
      <c r="FM1306" t="s">
        <v>292</v>
      </c>
      <c r="FN1306" t="s">
        <v>292</v>
      </c>
      <c r="FO1306" t="s">
        <v>219</v>
      </c>
      <c r="FP1306" t="s">
        <v>214</v>
      </c>
      <c r="FQ1306" t="s">
        <v>241</v>
      </c>
      <c r="FR1306" t="s">
        <v>241</v>
      </c>
      <c r="FS1306" t="s">
        <v>241</v>
      </c>
      <c r="FT1306" t="s">
        <v>241</v>
      </c>
      <c r="FU1306" t="s">
        <v>219</v>
      </c>
      <c r="FV1306" t="s">
        <v>241</v>
      </c>
      <c r="FW1306" t="s">
        <v>241</v>
      </c>
      <c r="FX1306" t="s">
        <v>241</v>
      </c>
      <c r="FY1306" t="s">
        <v>241</v>
      </c>
      <c r="FZ1306" t="s">
        <v>313</v>
      </c>
      <c r="GA1306" t="s">
        <v>341</v>
      </c>
      <c r="GB1306" t="s">
        <v>244</v>
      </c>
      <c r="GC1306" t="s">
        <v>244</v>
      </c>
      <c r="GD1306" t="s">
        <v>293</v>
      </c>
      <c r="GE1306" t="s">
        <v>241</v>
      </c>
      <c r="GF1306" t="s">
        <v>293</v>
      </c>
      <c r="GG1306" t="s">
        <v>244</v>
      </c>
      <c r="GH1306" t="s">
        <v>241</v>
      </c>
      <c r="GI1306" t="s">
        <v>244</v>
      </c>
      <c r="GJ1306" t="s">
        <v>244</v>
      </c>
      <c r="GK1306" t="s">
        <v>244</v>
      </c>
      <c r="GL1306" t="s">
        <v>244</v>
      </c>
      <c r="GM1306" t="s">
        <v>244</v>
      </c>
      <c r="GN1306" t="s">
        <v>219</v>
      </c>
      <c r="GO1306" t="s">
        <v>219</v>
      </c>
      <c r="GP1306" t="s">
        <v>295</v>
      </c>
      <c r="GQ1306" t="s">
        <v>295</v>
      </c>
      <c r="GR1306" t="s">
        <v>295</v>
      </c>
      <c r="GS1306" t="s">
        <v>214</v>
      </c>
      <c r="GT1306" t="s">
        <v>241</v>
      </c>
      <c r="GU1306" t="s">
        <v>214</v>
      </c>
      <c r="GV1306" t="s">
        <v>241</v>
      </c>
      <c r="GW1306" t="s">
        <v>297</v>
      </c>
      <c r="GX1306" t="s">
        <v>252</v>
      </c>
      <c r="GY1306" t="s">
        <v>314</v>
      </c>
      <c r="GZ1306" t="s">
        <v>241</v>
      </c>
      <c r="HA1306" t="s">
        <v>298</v>
      </c>
      <c r="HB1306" t="s">
        <v>241</v>
      </c>
      <c r="HC1306" t="s">
        <v>315</v>
      </c>
      <c r="HD1306" t="s">
        <v>316</v>
      </c>
      <c r="HE1306" t="s">
        <v>343</v>
      </c>
      <c r="HF1306" t="s">
        <v>241</v>
      </c>
      <c r="HG1306" t="s">
        <v>362</v>
      </c>
      <c r="HH1306" t="s">
        <v>241</v>
      </c>
      <c r="HI1306" t="s">
        <v>241</v>
      </c>
      <c r="HJ1306" t="s">
        <v>219</v>
      </c>
      <c r="HK1306" t="s">
        <v>241</v>
      </c>
      <c r="HL1306" s="12"/>
      <c r="HM1306">
        <v>0.75</v>
      </c>
      <c r="HN1306">
        <v>0.75</v>
      </c>
      <c r="HO1306">
        <v>1</v>
      </c>
      <c r="HP1306">
        <v>0.75</v>
      </c>
      <c r="HQ1306">
        <v>1</v>
      </c>
      <c r="HR1306">
        <v>0.5</v>
      </c>
      <c r="HS1306">
        <v>0</v>
      </c>
      <c r="HT1306">
        <v>0</v>
      </c>
      <c r="HU1306">
        <v>0</v>
      </c>
      <c r="HV1306">
        <v>0.5</v>
      </c>
      <c r="HW1306">
        <v>0.5</v>
      </c>
      <c r="HX1306">
        <v>0.5</v>
      </c>
      <c r="HY1306">
        <v>0.5</v>
      </c>
      <c r="HZ1306">
        <v>0.5</v>
      </c>
      <c r="IA1306" s="4">
        <v>1</v>
      </c>
      <c r="IB1306">
        <v>0.5</v>
      </c>
      <c r="IC1306">
        <v>0.5</v>
      </c>
      <c r="ID1306">
        <v>0.5</v>
      </c>
      <c r="IE1306">
        <v>0.5</v>
      </c>
      <c r="IG1306">
        <v>0.75</v>
      </c>
      <c r="IH1306">
        <v>0.75</v>
      </c>
      <c r="II1306">
        <v>1</v>
      </c>
      <c r="IJ1306">
        <v>0.25</v>
      </c>
      <c r="IK1306">
        <v>0.75</v>
      </c>
      <c r="IL1306">
        <v>1</v>
      </c>
      <c r="IM1306">
        <v>0.75</v>
      </c>
      <c r="IN1306">
        <v>1</v>
      </c>
      <c r="IO1306">
        <v>1</v>
      </c>
      <c r="IQ1306">
        <v>0</v>
      </c>
      <c r="IS1306">
        <f t="shared" si="1149"/>
        <v>0.11249999999999999</v>
      </c>
      <c r="IT1306">
        <f t="shared" si="1150"/>
        <v>0.09</v>
      </c>
      <c r="IU1306">
        <f t="shared" si="1151"/>
        <v>0.08</v>
      </c>
      <c r="IV1306">
        <f t="shared" si="1152"/>
        <v>7.5000000000000011E-2</v>
      </c>
      <c r="IW1306">
        <f t="shared" si="1153"/>
        <v>0.08</v>
      </c>
      <c r="IX1306">
        <f t="shared" si="1154"/>
        <v>6.5000000000000002E-2</v>
      </c>
      <c r="IY1306">
        <f t="shared" si="1155"/>
        <v>0</v>
      </c>
      <c r="IZ1306">
        <f t="shared" si="1156"/>
        <v>0</v>
      </c>
      <c r="JA1306">
        <f t="shared" si="1157"/>
        <v>0</v>
      </c>
      <c r="JB1306">
        <f t="shared" si="1158"/>
        <v>0.05</v>
      </c>
      <c r="JC1306">
        <f t="shared" si="1159"/>
        <v>0.06</v>
      </c>
      <c r="JD1306">
        <f t="shared" si="1160"/>
        <v>5.5E-2</v>
      </c>
      <c r="JE1306">
        <f t="shared" si="1161"/>
        <v>3.5000000000000003E-2</v>
      </c>
      <c r="JF1306">
        <f t="shared" si="1162"/>
        <v>0.06</v>
      </c>
      <c r="JG1306" s="5">
        <f t="shared" si="1163"/>
        <v>0.05</v>
      </c>
      <c r="JH1306">
        <f t="shared" si="1164"/>
        <v>0</v>
      </c>
      <c r="JI1306">
        <f t="shared" si="1164"/>
        <v>0</v>
      </c>
      <c r="JJ1306">
        <f t="shared" si="1165"/>
        <v>0.1</v>
      </c>
      <c r="JK1306">
        <f t="shared" si="1166"/>
        <v>7.4999999999999997E-2</v>
      </c>
      <c r="JL1306" s="6">
        <f t="shared" si="1167"/>
        <v>0.04</v>
      </c>
      <c r="JM1306">
        <f t="shared" si="1168"/>
        <v>0.09</v>
      </c>
      <c r="JN1306">
        <f t="shared" si="1169"/>
        <v>3.7500000000000006E-2</v>
      </c>
      <c r="JO1306">
        <f t="shared" si="1170"/>
        <v>0.15</v>
      </c>
      <c r="JP1306">
        <f t="shared" si="1171"/>
        <v>2.5000000000000001E-2</v>
      </c>
      <c r="JQ1306">
        <f t="shared" si="1172"/>
        <v>0.09</v>
      </c>
      <c r="JR1306">
        <f t="shared" si="1173"/>
        <v>0.11</v>
      </c>
      <c r="JS1306">
        <f t="shared" si="1174"/>
        <v>7.5000000000000011E-2</v>
      </c>
      <c r="JT1306">
        <f t="shared" si="1174"/>
        <v>0.1</v>
      </c>
      <c r="JU1306">
        <f t="shared" si="1175"/>
        <v>1</v>
      </c>
      <c r="JV1306">
        <f t="shared" si="1175"/>
        <v>0</v>
      </c>
      <c r="JW1306">
        <f t="shared" si="1176"/>
        <v>0.15</v>
      </c>
      <c r="JY1306">
        <f t="shared" si="1177"/>
        <v>3.7500000000000006E-2</v>
      </c>
      <c r="JZ1306">
        <f t="shared" si="1178"/>
        <v>0.06</v>
      </c>
      <c r="KA1306">
        <f t="shared" si="1179"/>
        <v>0.02</v>
      </c>
      <c r="KB1306">
        <f t="shared" si="1179"/>
        <v>1.4999999999999999E-2</v>
      </c>
      <c r="KC1306">
        <f t="shared" si="1180"/>
        <v>0.04</v>
      </c>
      <c r="KD1306">
        <f t="shared" si="1205"/>
        <v>1.4999999999999999E-2</v>
      </c>
      <c r="KE1306">
        <f t="shared" si="1205"/>
        <v>0</v>
      </c>
      <c r="KF1306">
        <f t="shared" si="1205"/>
        <v>0</v>
      </c>
      <c r="KG1306">
        <f t="shared" si="1204"/>
        <v>0</v>
      </c>
      <c r="KH1306">
        <f t="shared" si="1204"/>
        <v>1.4999999999999999E-2</v>
      </c>
      <c r="KI1306">
        <f t="shared" si="1204"/>
        <v>1.4999999999999999E-2</v>
      </c>
      <c r="KJ1306">
        <f t="shared" si="1204"/>
        <v>1.4999999999999999E-2</v>
      </c>
      <c r="KK1306">
        <f t="shared" si="1181"/>
        <v>0.01</v>
      </c>
      <c r="KL1306">
        <f t="shared" si="1182"/>
        <v>0.02</v>
      </c>
      <c r="KM1306" s="5">
        <f t="shared" si="1183"/>
        <v>0.05</v>
      </c>
      <c r="KN1306">
        <f t="shared" si="1184"/>
        <v>0</v>
      </c>
      <c r="KO1306">
        <f t="shared" si="1184"/>
        <v>0</v>
      </c>
      <c r="KP1306">
        <f t="shared" si="1185"/>
        <v>0.03</v>
      </c>
      <c r="KQ1306">
        <f t="shared" si="1186"/>
        <v>1.4999999999999999E-2</v>
      </c>
      <c r="KR1306" s="6">
        <f t="shared" si="1187"/>
        <v>0.02</v>
      </c>
      <c r="KS1306">
        <f t="shared" si="1188"/>
        <v>0.03</v>
      </c>
      <c r="KT1306">
        <f t="shared" si="1189"/>
        <v>2.2499999999999999E-2</v>
      </c>
      <c r="KU1306">
        <f t="shared" si="1190"/>
        <v>0.04</v>
      </c>
      <c r="KV1306">
        <f t="shared" si="1191"/>
        <v>1.2500000000000001E-2</v>
      </c>
      <c r="KW1306">
        <f t="shared" si="1192"/>
        <v>7.4999999999999997E-3</v>
      </c>
      <c r="KX1306">
        <f t="shared" si="1193"/>
        <v>0</v>
      </c>
      <c r="KY1306">
        <f t="shared" si="1194"/>
        <v>0.03</v>
      </c>
      <c r="KZ1306">
        <f t="shared" si="1195"/>
        <v>0.03</v>
      </c>
      <c r="LA1306">
        <f t="shared" si="1196"/>
        <v>1</v>
      </c>
      <c r="LB1306">
        <f t="shared" si="1196"/>
        <v>0</v>
      </c>
      <c r="LC1306">
        <f t="shared" si="1197"/>
        <v>0.1</v>
      </c>
      <c r="LE1306" t="str">
        <f t="shared" si="1203"/>
        <v>Tchad</v>
      </c>
      <c r="LF1306">
        <f t="shared" si="1198"/>
        <v>0.50249999999999995</v>
      </c>
      <c r="LG1306" s="6">
        <f t="shared" si="1199"/>
        <v>0.52500000000000002</v>
      </c>
      <c r="LH1306">
        <f t="shared" si="1200"/>
        <v>0.8274999999999999</v>
      </c>
      <c r="LI1306" s="6">
        <f t="shared" si="1201"/>
        <v>0.65000000000000013</v>
      </c>
      <c r="LJ1306">
        <f t="shared" si="1202"/>
        <v>0</v>
      </c>
    </row>
    <row r="1307" spans="1:322" x14ac:dyDescent="0.35">
      <c r="A1307" s="8">
        <v>44910</v>
      </c>
      <c r="B1307" t="s">
        <v>6715</v>
      </c>
      <c r="D1307" s="27" t="s">
        <v>321</v>
      </c>
      <c r="E1307" s="27" t="s">
        <v>321</v>
      </c>
      <c r="F1307" s="27">
        <v>43</v>
      </c>
      <c r="G1307" s="27" t="s">
        <v>258</v>
      </c>
      <c r="H1307" s="27" t="s">
        <v>2144</v>
      </c>
      <c r="I1307" s="27" t="s">
        <v>6459</v>
      </c>
      <c r="J1307" s="27" t="s">
        <v>1805</v>
      </c>
      <c r="K1307" s="28">
        <v>44510</v>
      </c>
      <c r="L1307" s="28">
        <v>44463</v>
      </c>
      <c r="M1307" s="28">
        <v>44518</v>
      </c>
      <c r="N1307" s="27" t="s">
        <v>261</v>
      </c>
      <c r="O1307" s="27" t="s">
        <v>261</v>
      </c>
      <c r="P1307" s="27" t="s">
        <v>261</v>
      </c>
      <c r="Q1307" s="27" t="s">
        <v>324</v>
      </c>
      <c r="R1307" s="28">
        <v>44586</v>
      </c>
      <c r="S1307" s="28">
        <v>44586</v>
      </c>
      <c r="T1307" s="27" t="s">
        <v>263</v>
      </c>
      <c r="U1307" s="27" t="s">
        <v>261</v>
      </c>
      <c r="V1307" s="28" t="s">
        <v>262</v>
      </c>
      <c r="W1307" s="27" t="s">
        <v>261</v>
      </c>
      <c r="X1307" s="28" t="s">
        <v>262</v>
      </c>
      <c r="Y1307" s="27" t="s">
        <v>263</v>
      </c>
      <c r="Z1307" s="28">
        <v>44616</v>
      </c>
      <c r="AA1307" s="27" t="s">
        <v>264</v>
      </c>
      <c r="AB1307" s="27" t="s">
        <v>265</v>
      </c>
      <c r="AC1307" s="27" t="s">
        <v>6716</v>
      </c>
      <c r="AD1307" s="27" t="s">
        <v>267</v>
      </c>
      <c r="AE1307" s="27" t="s">
        <v>473</v>
      </c>
      <c r="AF1307" s="27" t="s">
        <v>687</v>
      </c>
      <c r="AG1307" s="29">
        <v>807500</v>
      </c>
      <c r="AH1307" s="27" t="s">
        <v>261</v>
      </c>
      <c r="AI1307" s="27" t="s">
        <v>262</v>
      </c>
      <c r="AJ1307" s="28" t="s">
        <v>262</v>
      </c>
      <c r="AK1307" s="27" t="s">
        <v>262</v>
      </c>
      <c r="AL1307" s="27" t="s">
        <v>262</v>
      </c>
      <c r="AM1307" s="27" t="s">
        <v>262</v>
      </c>
      <c r="AN1307" s="27" t="s">
        <v>262</v>
      </c>
      <c r="AO1307" s="27" t="s">
        <v>263</v>
      </c>
      <c r="AP1307" s="27" t="s">
        <v>261</v>
      </c>
      <c r="AQ1307" s="28" t="s">
        <v>262</v>
      </c>
      <c r="AR1307" s="27" t="s">
        <v>261</v>
      </c>
      <c r="AS1307" s="28" t="s">
        <v>262</v>
      </c>
      <c r="AT1307" s="27" t="s">
        <v>261</v>
      </c>
      <c r="AU1307" s="28" t="s">
        <v>262</v>
      </c>
      <c r="AV1307" s="27" t="s">
        <v>263</v>
      </c>
      <c r="AW1307" s="28">
        <v>44616</v>
      </c>
      <c r="AX1307" s="27" t="s">
        <v>261</v>
      </c>
      <c r="AY1307" s="28" t="s">
        <v>262</v>
      </c>
      <c r="AZ1307" s="27" t="s">
        <v>263</v>
      </c>
      <c r="BA1307" s="28">
        <v>44519</v>
      </c>
      <c r="BB1307" s="27" t="s">
        <v>261</v>
      </c>
      <c r="BC1307" s="28" t="s">
        <v>262</v>
      </c>
      <c r="BD1307" s="27" t="s">
        <v>263</v>
      </c>
      <c r="BE1307" s="30">
        <v>44607</v>
      </c>
      <c r="BF1307" t="s">
        <v>1807</v>
      </c>
      <c r="BG1307" s="9" t="s">
        <v>1782</v>
      </c>
      <c r="BH1307" t="s">
        <v>208</v>
      </c>
      <c r="BI1307" t="s">
        <v>3152</v>
      </c>
      <c r="BJ1307" t="s">
        <v>210</v>
      </c>
      <c r="BK1307" t="s">
        <v>329</v>
      </c>
      <c r="BL1307" t="s">
        <v>212</v>
      </c>
      <c r="BM1307" t="s">
        <v>2407</v>
      </c>
      <c r="BN1307" t="s">
        <v>219</v>
      </c>
      <c r="BO1307" t="s">
        <v>215</v>
      </c>
      <c r="BP1307" t="s">
        <v>219</v>
      </c>
      <c r="BQ1307" t="s">
        <v>216</v>
      </c>
      <c r="BR1307" t="s">
        <v>5261</v>
      </c>
      <c r="BU1307" t="s">
        <v>482</v>
      </c>
      <c r="BV1307" t="s">
        <v>219</v>
      </c>
      <c r="BW1307" t="s">
        <v>859</v>
      </c>
      <c r="BY1307" t="s">
        <v>6717</v>
      </c>
      <c r="CB1307" t="s">
        <v>2409</v>
      </c>
      <c r="CC1307" t="s">
        <v>214</v>
      </c>
      <c r="CG1307" t="s">
        <v>214</v>
      </c>
      <c r="CH1307" t="s">
        <v>540</v>
      </c>
      <c r="CI1307" t="s">
        <v>335</v>
      </c>
      <c r="CJ1307" t="s">
        <v>6718</v>
      </c>
      <c r="CK1307" t="s">
        <v>352</v>
      </c>
      <c r="CL1307" t="s">
        <v>500</v>
      </c>
      <c r="CM1307" t="s">
        <v>6719</v>
      </c>
      <c r="CN1307" t="s">
        <v>1233</v>
      </c>
      <c r="CO1307" t="s">
        <v>6720</v>
      </c>
      <c r="CP1307" t="s">
        <v>285</v>
      </c>
      <c r="CQ1307" t="s">
        <v>370</v>
      </c>
      <c r="CR1307" t="s">
        <v>286</v>
      </c>
      <c r="CS1307" t="s">
        <v>226</v>
      </c>
      <c r="CT1307" t="s">
        <v>214</v>
      </c>
      <c r="CU1307" t="s">
        <v>219</v>
      </c>
      <c r="CV1307" t="s">
        <v>250</v>
      </c>
      <c r="CW1307" t="s">
        <v>286</v>
      </c>
      <c r="CX1307" t="s">
        <v>287</v>
      </c>
      <c r="CY1307" t="s">
        <v>353</v>
      </c>
      <c r="CZ1307" t="s">
        <v>214</v>
      </c>
      <c r="DA1307" t="s">
        <v>214</v>
      </c>
      <c r="DB1307" t="s">
        <v>230</v>
      </c>
      <c r="DC1307" t="s">
        <v>229</v>
      </c>
      <c r="DD1307" t="s">
        <v>219</v>
      </c>
      <c r="DI1307" t="s">
        <v>424</v>
      </c>
      <c r="DK1307" t="s">
        <v>237</v>
      </c>
      <c r="DL1307" t="s">
        <v>372</v>
      </c>
      <c r="DM1307" t="s">
        <v>214</v>
      </c>
      <c r="DN1307" t="s">
        <v>219</v>
      </c>
      <c r="DO1307" t="s">
        <v>414</v>
      </c>
      <c r="DP1307" t="s">
        <v>235</v>
      </c>
      <c r="DR1307" t="s">
        <v>235</v>
      </c>
      <c r="DT1307" t="s">
        <v>214</v>
      </c>
      <c r="DU1307" t="s">
        <v>219</v>
      </c>
      <c r="DV1307" t="s">
        <v>2411</v>
      </c>
      <c r="DX1307" t="s">
        <v>233</v>
      </c>
      <c r="DY1307" t="s">
        <v>372</v>
      </c>
      <c r="DZ1307" t="s">
        <v>400</v>
      </c>
      <c r="EA1307" t="s">
        <v>242</v>
      </c>
      <c r="EB1307" t="s">
        <v>242</v>
      </c>
      <c r="EC1307" t="s">
        <v>242</v>
      </c>
      <c r="ED1307" t="s">
        <v>239</v>
      </c>
      <c r="EE1307" t="s">
        <v>214</v>
      </c>
      <c r="EF1307" t="s">
        <v>214</v>
      </c>
      <c r="EG1307" t="s">
        <v>214</v>
      </c>
      <c r="EI1307" t="s">
        <v>214</v>
      </c>
      <c r="EK1307" t="s">
        <v>239</v>
      </c>
      <c r="EL1307" t="s">
        <v>239</v>
      </c>
      <c r="EM1307" t="s">
        <v>239</v>
      </c>
      <c r="EN1307" t="s">
        <v>239</v>
      </c>
      <c r="EO1307" t="s">
        <v>486</v>
      </c>
      <c r="EP1307" t="s">
        <v>486</v>
      </c>
      <c r="EQ1307" t="s">
        <v>214</v>
      </c>
      <c r="ER1307" t="s">
        <v>214</v>
      </c>
      <c r="ES1307" t="s">
        <v>239</v>
      </c>
      <c r="ET1307" t="s">
        <v>239</v>
      </c>
      <c r="EU1307" t="s">
        <v>242</v>
      </c>
      <c r="EV1307" t="s">
        <v>242</v>
      </c>
      <c r="EW1307" t="s">
        <v>243</v>
      </c>
      <c r="EX1307" t="s">
        <v>243</v>
      </c>
      <c r="EY1307" t="s">
        <v>242</v>
      </c>
      <c r="EZ1307" t="s">
        <v>241</v>
      </c>
      <c r="FA1307" t="s">
        <v>241</v>
      </c>
      <c r="FB1307" t="s">
        <v>242</v>
      </c>
      <c r="FC1307" t="s">
        <v>237</v>
      </c>
      <c r="FD1307" t="s">
        <v>237</v>
      </c>
      <c r="FE1307" t="s">
        <v>226</v>
      </c>
      <c r="FF1307" t="s">
        <v>226</v>
      </c>
      <c r="FG1307" t="s">
        <v>358</v>
      </c>
      <c r="FH1307" t="s">
        <v>358</v>
      </c>
      <c r="FI1307" t="s">
        <v>214</v>
      </c>
      <c r="FJ1307" t="s">
        <v>214</v>
      </c>
      <c r="FK1307" t="s">
        <v>214</v>
      </c>
      <c r="FL1307" t="s">
        <v>214</v>
      </c>
      <c r="FM1307" t="s">
        <v>292</v>
      </c>
      <c r="FN1307" t="s">
        <v>292</v>
      </c>
      <c r="FO1307" t="s">
        <v>219</v>
      </c>
      <c r="FP1307" t="s">
        <v>219</v>
      </c>
      <c r="FQ1307" t="s">
        <v>241</v>
      </c>
      <c r="FR1307" t="s">
        <v>241</v>
      </c>
      <c r="FS1307" t="s">
        <v>241</v>
      </c>
      <c r="FT1307" t="s">
        <v>241</v>
      </c>
      <c r="FU1307" t="s">
        <v>219</v>
      </c>
      <c r="FV1307" t="s">
        <v>241</v>
      </c>
      <c r="FW1307" t="s">
        <v>241</v>
      </c>
      <c r="FX1307" t="s">
        <v>241</v>
      </c>
      <c r="FY1307" t="s">
        <v>241</v>
      </c>
      <c r="FZ1307" t="s">
        <v>341</v>
      </c>
      <c r="GA1307" t="s">
        <v>341</v>
      </c>
      <c r="GB1307" t="s">
        <v>227</v>
      </c>
      <c r="GC1307" t="s">
        <v>227</v>
      </c>
      <c r="GD1307" t="s">
        <v>293</v>
      </c>
      <c r="GE1307" t="s">
        <v>241</v>
      </c>
      <c r="GF1307" t="s">
        <v>293</v>
      </c>
      <c r="GG1307" t="s">
        <v>250</v>
      </c>
      <c r="GH1307" t="s">
        <v>6721</v>
      </c>
      <c r="GI1307" t="s">
        <v>250</v>
      </c>
      <c r="GJ1307" t="s">
        <v>244</v>
      </c>
      <c r="GK1307" t="s">
        <v>244</v>
      </c>
      <c r="GL1307" t="s">
        <v>227</v>
      </c>
      <c r="GM1307" t="s">
        <v>227</v>
      </c>
      <c r="GN1307" t="s">
        <v>219</v>
      </c>
      <c r="GO1307" t="s">
        <v>219</v>
      </c>
      <c r="GP1307" t="s">
        <v>342</v>
      </c>
      <c r="GQ1307" t="s">
        <v>342</v>
      </c>
      <c r="GR1307" t="s">
        <v>342</v>
      </c>
      <c r="GS1307" t="s">
        <v>214</v>
      </c>
      <c r="GT1307" t="s">
        <v>241</v>
      </c>
      <c r="GU1307" t="s">
        <v>214</v>
      </c>
      <c r="GV1307" t="s">
        <v>241</v>
      </c>
      <c r="GW1307" t="s">
        <v>297</v>
      </c>
      <c r="GX1307" t="s">
        <v>297</v>
      </c>
      <c r="GY1307" t="s">
        <v>626</v>
      </c>
      <c r="GZ1307" t="s">
        <v>241</v>
      </c>
      <c r="HA1307" t="s">
        <v>241</v>
      </c>
      <c r="HB1307" t="s">
        <v>241</v>
      </c>
      <c r="HC1307" t="s">
        <v>360</v>
      </c>
      <c r="HD1307" t="s">
        <v>361</v>
      </c>
      <c r="HE1307" t="s">
        <v>317</v>
      </c>
      <c r="HF1307" t="s">
        <v>241</v>
      </c>
      <c r="HG1307" t="s">
        <v>362</v>
      </c>
      <c r="HH1307" t="s">
        <v>241</v>
      </c>
      <c r="HI1307" t="s">
        <v>241</v>
      </c>
      <c r="HJ1307" t="s">
        <v>214</v>
      </c>
      <c r="HK1307" t="s">
        <v>6722</v>
      </c>
      <c r="HL1307" s="12"/>
      <c r="HM1307">
        <v>0.5</v>
      </c>
      <c r="HN1307">
        <v>0.25</v>
      </c>
      <c r="HO1307">
        <v>1</v>
      </c>
      <c r="HP1307">
        <v>0.5</v>
      </c>
      <c r="HQ1307">
        <v>1</v>
      </c>
      <c r="HR1307">
        <v>0.5</v>
      </c>
      <c r="HS1307">
        <v>1</v>
      </c>
      <c r="HT1307">
        <v>0</v>
      </c>
      <c r="HU1307">
        <v>0</v>
      </c>
      <c r="HV1307">
        <v>0.25</v>
      </c>
      <c r="HW1307">
        <v>0.75</v>
      </c>
      <c r="HX1307">
        <v>0.75</v>
      </c>
      <c r="HY1307">
        <v>1</v>
      </c>
      <c r="HZ1307">
        <v>0.5</v>
      </c>
      <c r="IA1307" s="4">
        <v>1</v>
      </c>
      <c r="IB1307">
        <v>0.5</v>
      </c>
      <c r="IC1307">
        <v>0.75</v>
      </c>
      <c r="ID1307">
        <v>0.75</v>
      </c>
      <c r="IE1307">
        <v>0.5</v>
      </c>
      <c r="IG1307">
        <v>1</v>
      </c>
      <c r="IH1307">
        <v>1</v>
      </c>
      <c r="II1307">
        <v>1</v>
      </c>
      <c r="IJ1307">
        <v>1</v>
      </c>
      <c r="IK1307">
        <v>1</v>
      </c>
      <c r="IL1307">
        <v>1</v>
      </c>
      <c r="IM1307">
        <v>0.5</v>
      </c>
      <c r="IN1307">
        <v>1</v>
      </c>
      <c r="IO1307">
        <v>1</v>
      </c>
      <c r="IQ1307">
        <v>2</v>
      </c>
      <c r="IS1307">
        <f t="shared" si="1149"/>
        <v>7.4999999999999997E-2</v>
      </c>
      <c r="IT1307">
        <f t="shared" si="1150"/>
        <v>0.03</v>
      </c>
      <c r="IU1307">
        <f t="shared" si="1151"/>
        <v>0.08</v>
      </c>
      <c r="IV1307">
        <f t="shared" si="1152"/>
        <v>0.05</v>
      </c>
      <c r="IW1307">
        <f t="shared" si="1153"/>
        <v>0.08</v>
      </c>
      <c r="IX1307">
        <f t="shared" si="1154"/>
        <v>6.5000000000000002E-2</v>
      </c>
      <c r="IY1307">
        <f t="shared" si="1155"/>
        <v>0.1</v>
      </c>
      <c r="IZ1307">
        <f t="shared" si="1156"/>
        <v>0</v>
      </c>
      <c r="JA1307">
        <f t="shared" si="1157"/>
        <v>0</v>
      </c>
      <c r="JB1307">
        <f t="shared" si="1158"/>
        <v>2.5000000000000001E-2</v>
      </c>
      <c r="JC1307">
        <f t="shared" si="1159"/>
        <v>0.09</v>
      </c>
      <c r="JD1307">
        <f t="shared" si="1160"/>
        <v>8.2500000000000004E-2</v>
      </c>
      <c r="JE1307">
        <f t="shared" si="1161"/>
        <v>7.0000000000000007E-2</v>
      </c>
      <c r="JF1307">
        <f t="shared" si="1162"/>
        <v>0.06</v>
      </c>
      <c r="JG1307" s="5">
        <f t="shared" si="1163"/>
        <v>0.05</v>
      </c>
      <c r="JH1307">
        <f t="shared" si="1164"/>
        <v>0</v>
      </c>
      <c r="JI1307">
        <f t="shared" si="1164"/>
        <v>0</v>
      </c>
      <c r="JJ1307">
        <f t="shared" si="1165"/>
        <v>0.15000000000000002</v>
      </c>
      <c r="JK1307">
        <f t="shared" si="1166"/>
        <v>7.4999999999999997E-2</v>
      </c>
      <c r="JL1307" s="6">
        <f t="shared" si="1167"/>
        <v>4.6666666666666669E-2</v>
      </c>
      <c r="JM1307">
        <f t="shared" si="1168"/>
        <v>0.12</v>
      </c>
      <c r="JN1307">
        <f t="shared" si="1169"/>
        <v>0.05</v>
      </c>
      <c r="JO1307">
        <f t="shared" si="1170"/>
        <v>0.15</v>
      </c>
      <c r="JP1307">
        <f t="shared" si="1171"/>
        <v>0.1</v>
      </c>
      <c r="JQ1307">
        <f t="shared" si="1172"/>
        <v>0.12</v>
      </c>
      <c r="JR1307">
        <f t="shared" si="1173"/>
        <v>0.11</v>
      </c>
      <c r="JS1307">
        <f t="shared" si="1174"/>
        <v>0.05</v>
      </c>
      <c r="JT1307">
        <f t="shared" si="1174"/>
        <v>0.1</v>
      </c>
      <c r="JU1307">
        <f t="shared" si="1175"/>
        <v>1</v>
      </c>
      <c r="JV1307">
        <f t="shared" si="1175"/>
        <v>0</v>
      </c>
      <c r="JW1307">
        <f t="shared" si="1176"/>
        <v>0.15</v>
      </c>
      <c r="JY1307">
        <f t="shared" si="1177"/>
        <v>2.5000000000000001E-2</v>
      </c>
      <c r="JZ1307">
        <f t="shared" si="1178"/>
        <v>0.02</v>
      </c>
      <c r="KA1307">
        <f t="shared" si="1179"/>
        <v>0.02</v>
      </c>
      <c r="KB1307">
        <f t="shared" si="1179"/>
        <v>0.01</v>
      </c>
      <c r="KC1307">
        <f t="shared" si="1180"/>
        <v>0.04</v>
      </c>
      <c r="KD1307">
        <f t="shared" si="1205"/>
        <v>1.4999999999999999E-2</v>
      </c>
      <c r="KE1307">
        <f t="shared" si="1205"/>
        <v>0.03</v>
      </c>
      <c r="KF1307">
        <f t="shared" si="1205"/>
        <v>0</v>
      </c>
      <c r="KG1307">
        <f t="shared" si="1204"/>
        <v>0</v>
      </c>
      <c r="KH1307">
        <f t="shared" si="1204"/>
        <v>7.4999999999999997E-3</v>
      </c>
      <c r="KI1307">
        <f t="shared" si="1204"/>
        <v>2.2499999999999999E-2</v>
      </c>
      <c r="KJ1307">
        <f t="shared" si="1204"/>
        <v>2.2499999999999999E-2</v>
      </c>
      <c r="KK1307">
        <f t="shared" si="1181"/>
        <v>0.02</v>
      </c>
      <c r="KL1307">
        <f t="shared" si="1182"/>
        <v>0.02</v>
      </c>
      <c r="KM1307" s="5">
        <f t="shared" si="1183"/>
        <v>0.05</v>
      </c>
      <c r="KN1307">
        <f t="shared" si="1184"/>
        <v>0</v>
      </c>
      <c r="KO1307">
        <f t="shared" si="1184"/>
        <v>0</v>
      </c>
      <c r="KP1307">
        <f t="shared" si="1185"/>
        <v>4.4999999999999998E-2</v>
      </c>
      <c r="KQ1307">
        <f t="shared" si="1186"/>
        <v>1.4999999999999999E-2</v>
      </c>
      <c r="KR1307" s="6">
        <f t="shared" si="1187"/>
        <v>2.3333333333333334E-2</v>
      </c>
      <c r="KS1307">
        <f t="shared" si="1188"/>
        <v>0.04</v>
      </c>
      <c r="KT1307">
        <f t="shared" si="1189"/>
        <v>0.03</v>
      </c>
      <c r="KU1307">
        <f t="shared" si="1190"/>
        <v>0.04</v>
      </c>
      <c r="KV1307">
        <f t="shared" si="1191"/>
        <v>0.05</v>
      </c>
      <c r="KW1307">
        <f t="shared" si="1192"/>
        <v>0.01</v>
      </c>
      <c r="KX1307">
        <f t="shared" si="1193"/>
        <v>0</v>
      </c>
      <c r="KY1307">
        <f t="shared" si="1194"/>
        <v>0.02</v>
      </c>
      <c r="KZ1307">
        <f t="shared" si="1195"/>
        <v>0.03</v>
      </c>
      <c r="LA1307">
        <f t="shared" si="1196"/>
        <v>1</v>
      </c>
      <c r="LB1307">
        <f t="shared" si="1196"/>
        <v>0</v>
      </c>
      <c r="LC1307">
        <f t="shared" si="1197"/>
        <v>0.1</v>
      </c>
      <c r="LE1307" t="str">
        <f t="shared" si="1203"/>
        <v>Cote d'ivoire</v>
      </c>
      <c r="LF1307">
        <f t="shared" si="1198"/>
        <v>0.48</v>
      </c>
      <c r="LG1307" s="6">
        <f t="shared" si="1199"/>
        <v>0.64916666666666667</v>
      </c>
      <c r="LH1307">
        <f t="shared" si="1200"/>
        <v>0.95</v>
      </c>
      <c r="LI1307" s="6">
        <f t="shared" si="1201"/>
        <v>0.70583333333333331</v>
      </c>
      <c r="LJ1307">
        <f t="shared" si="1202"/>
        <v>2</v>
      </c>
    </row>
    <row r="1308" spans="1:322" x14ac:dyDescent="0.35">
      <c r="A1308" s="8">
        <v>44924</v>
      </c>
      <c r="B1308" t="s">
        <v>6723</v>
      </c>
      <c r="D1308" s="24" t="s">
        <v>321</v>
      </c>
      <c r="E1308" s="24" t="s">
        <v>321</v>
      </c>
      <c r="F1308" s="24">
        <v>27</v>
      </c>
      <c r="G1308" s="24" t="s">
        <v>258</v>
      </c>
      <c r="H1308" s="24" t="s">
        <v>6521</v>
      </c>
      <c r="I1308" s="24" t="s">
        <v>6459</v>
      </c>
      <c r="J1308" s="24" t="s">
        <v>1361</v>
      </c>
      <c r="K1308" s="25">
        <v>44510</v>
      </c>
      <c r="L1308" s="25">
        <v>44510</v>
      </c>
      <c r="M1308" s="25">
        <v>44525</v>
      </c>
      <c r="N1308" s="24" t="s">
        <v>261</v>
      </c>
      <c r="O1308" s="24" t="s">
        <v>261</v>
      </c>
      <c r="P1308" s="24" t="s">
        <v>261</v>
      </c>
      <c r="Q1308" s="24" t="s">
        <v>324</v>
      </c>
      <c r="R1308" s="25">
        <v>44524</v>
      </c>
      <c r="S1308" s="25">
        <v>44524</v>
      </c>
      <c r="T1308" s="24" t="s">
        <v>263</v>
      </c>
      <c r="U1308" s="24" t="s">
        <v>261</v>
      </c>
      <c r="V1308" s="25" t="s">
        <v>262</v>
      </c>
      <c r="W1308" s="24" t="s">
        <v>261</v>
      </c>
      <c r="X1308" s="25" t="s">
        <v>262</v>
      </c>
      <c r="Y1308" s="24" t="s">
        <v>263</v>
      </c>
      <c r="Z1308" s="25">
        <v>44609</v>
      </c>
      <c r="AA1308" s="24" t="s">
        <v>264</v>
      </c>
      <c r="AB1308" s="24" t="s">
        <v>265</v>
      </c>
      <c r="AC1308" s="24" t="s">
        <v>5213</v>
      </c>
      <c r="AD1308" s="24" t="s">
        <v>612</v>
      </c>
      <c r="AE1308" s="24" t="s">
        <v>326</v>
      </c>
      <c r="AF1308" s="24" t="s">
        <v>474</v>
      </c>
      <c r="AG1308" s="31">
        <v>918000</v>
      </c>
      <c r="AH1308" s="24" t="s">
        <v>261</v>
      </c>
      <c r="AI1308" s="24" t="s">
        <v>262</v>
      </c>
      <c r="AJ1308" s="25" t="s">
        <v>262</v>
      </c>
      <c r="AK1308" s="24" t="s">
        <v>262</v>
      </c>
      <c r="AL1308" s="24" t="s">
        <v>262</v>
      </c>
      <c r="AM1308" s="24" t="s">
        <v>262</v>
      </c>
      <c r="AN1308" s="24" t="s">
        <v>262</v>
      </c>
      <c r="AO1308" s="24" t="s">
        <v>261</v>
      </c>
      <c r="AP1308" s="24" t="s">
        <v>261</v>
      </c>
      <c r="AQ1308" s="25" t="s">
        <v>262</v>
      </c>
      <c r="AR1308" s="24" t="s">
        <v>261</v>
      </c>
      <c r="AS1308" s="25" t="s">
        <v>262</v>
      </c>
      <c r="AT1308" s="24" t="s">
        <v>261</v>
      </c>
      <c r="AU1308" s="25" t="s">
        <v>262</v>
      </c>
      <c r="AV1308" s="24" t="s">
        <v>261</v>
      </c>
      <c r="AW1308" s="25" t="s">
        <v>262</v>
      </c>
      <c r="AX1308" s="24" t="s">
        <v>261</v>
      </c>
      <c r="AY1308" s="25" t="s">
        <v>262</v>
      </c>
      <c r="AZ1308" s="27" t="s">
        <v>262</v>
      </c>
      <c r="BA1308" s="27" t="s">
        <v>262</v>
      </c>
      <c r="BB1308" s="24" t="s">
        <v>261</v>
      </c>
      <c r="BC1308" s="25" t="s">
        <v>262</v>
      </c>
      <c r="BD1308" s="24" t="s">
        <v>261</v>
      </c>
      <c r="BE1308" s="26" t="s">
        <v>262</v>
      </c>
      <c r="BF1308" t="s">
        <v>1363</v>
      </c>
      <c r="BG1308" s="9" t="s">
        <v>1782</v>
      </c>
      <c r="BH1308" t="s">
        <v>208</v>
      </c>
      <c r="BI1308" t="s">
        <v>328</v>
      </c>
      <c r="BJ1308" t="s">
        <v>210</v>
      </c>
      <c r="BK1308" t="s">
        <v>274</v>
      </c>
      <c r="BL1308" t="s">
        <v>212</v>
      </c>
      <c r="BM1308" t="s">
        <v>3190</v>
      </c>
      <c r="BN1308" t="s">
        <v>214</v>
      </c>
      <c r="BO1308" t="s">
        <v>215</v>
      </c>
      <c r="BP1308" t="s">
        <v>277</v>
      </c>
      <c r="BQ1308" t="s">
        <v>216</v>
      </c>
      <c r="BR1308" t="s">
        <v>6695</v>
      </c>
      <c r="BU1308" t="s">
        <v>6695</v>
      </c>
      <c r="BV1308" t="s">
        <v>214</v>
      </c>
      <c r="CG1308" t="s">
        <v>219</v>
      </c>
      <c r="CI1308" t="s">
        <v>333</v>
      </c>
      <c r="CJ1308" t="s">
        <v>6724</v>
      </c>
      <c r="CL1308" t="s">
        <v>412</v>
      </c>
      <c r="CN1308" t="s">
        <v>283</v>
      </c>
      <c r="CP1308" t="s">
        <v>284</v>
      </c>
      <c r="CQ1308" t="s">
        <v>284</v>
      </c>
      <c r="CR1308" t="s">
        <v>244</v>
      </c>
      <c r="CT1308" t="s">
        <v>214</v>
      </c>
      <c r="CV1308" t="s">
        <v>244</v>
      </c>
      <c r="CX1308" t="s">
        <v>287</v>
      </c>
      <c r="CZ1308" t="s">
        <v>214</v>
      </c>
      <c r="DB1308" t="s">
        <v>230</v>
      </c>
      <c r="DC1308" t="s">
        <v>230</v>
      </c>
      <c r="DD1308" t="s">
        <v>214</v>
      </c>
      <c r="DE1308" t="s">
        <v>546</v>
      </c>
      <c r="DI1308" t="s">
        <v>451</v>
      </c>
      <c r="DK1308" t="s">
        <v>237</v>
      </c>
      <c r="DM1308" t="s">
        <v>219</v>
      </c>
      <c r="DO1308" t="s">
        <v>288</v>
      </c>
      <c r="DP1308" t="s">
        <v>235</v>
      </c>
      <c r="DT1308" t="s">
        <v>219</v>
      </c>
      <c r="DX1308" t="s">
        <v>237</v>
      </c>
      <c r="DZ1308" t="s">
        <v>400</v>
      </c>
      <c r="EA1308" t="s">
        <v>237</v>
      </c>
      <c r="EC1308" t="s">
        <v>237</v>
      </c>
      <c r="EE1308" t="s">
        <v>214</v>
      </c>
      <c r="EG1308" t="s">
        <v>892</v>
      </c>
      <c r="EH1308" t="s">
        <v>6725</v>
      </c>
      <c r="EK1308" t="s">
        <v>237</v>
      </c>
      <c r="EM1308" t="s">
        <v>486</v>
      </c>
      <c r="EO1308" t="s">
        <v>486</v>
      </c>
      <c r="EQ1308" t="s">
        <v>214</v>
      </c>
      <c r="ER1308" t="s">
        <v>241</v>
      </c>
      <c r="ES1308" t="s">
        <v>237</v>
      </c>
      <c r="ET1308" t="s">
        <v>241</v>
      </c>
      <c r="EU1308" t="s">
        <v>237</v>
      </c>
      <c r="EV1308" t="s">
        <v>241</v>
      </c>
      <c r="EW1308" t="s">
        <v>243</v>
      </c>
      <c r="EX1308" t="s">
        <v>241</v>
      </c>
      <c r="EY1308" t="s">
        <v>237</v>
      </c>
      <c r="EZ1308" t="s">
        <v>241</v>
      </c>
      <c r="FA1308" t="s">
        <v>241</v>
      </c>
      <c r="FB1308" t="s">
        <v>241</v>
      </c>
      <c r="FC1308" t="s">
        <v>237</v>
      </c>
      <c r="FD1308" t="s">
        <v>241</v>
      </c>
      <c r="FE1308" t="s">
        <v>286</v>
      </c>
      <c r="FF1308" t="s">
        <v>241</v>
      </c>
      <c r="FG1308" t="s">
        <v>242</v>
      </c>
      <c r="FH1308" t="s">
        <v>241</v>
      </c>
      <c r="FI1308" t="s">
        <v>214</v>
      </c>
      <c r="FJ1308" t="s">
        <v>241</v>
      </c>
      <c r="FK1308" t="s">
        <v>214</v>
      </c>
      <c r="FL1308" t="s">
        <v>241</v>
      </c>
      <c r="FM1308" t="s">
        <v>245</v>
      </c>
      <c r="FN1308" t="s">
        <v>241</v>
      </c>
      <c r="FO1308" t="s">
        <v>219</v>
      </c>
      <c r="FP1308" t="s">
        <v>241</v>
      </c>
      <c r="FQ1308" t="s">
        <v>241</v>
      </c>
      <c r="FR1308" t="s">
        <v>241</v>
      </c>
      <c r="FS1308" t="s">
        <v>241</v>
      </c>
      <c r="FT1308" t="s">
        <v>241</v>
      </c>
      <c r="FU1308" t="s">
        <v>219</v>
      </c>
      <c r="FV1308" t="s">
        <v>241</v>
      </c>
      <c r="FW1308" t="s">
        <v>241</v>
      </c>
      <c r="FX1308" t="s">
        <v>241</v>
      </c>
      <c r="FY1308" t="s">
        <v>241</v>
      </c>
      <c r="FZ1308" t="s">
        <v>313</v>
      </c>
      <c r="GA1308" t="s">
        <v>241</v>
      </c>
      <c r="GB1308" t="s">
        <v>244</v>
      </c>
      <c r="GC1308" t="s">
        <v>241</v>
      </c>
      <c r="GD1308" t="s">
        <v>293</v>
      </c>
      <c r="GE1308" t="s">
        <v>241</v>
      </c>
      <c r="GF1308" t="s">
        <v>241</v>
      </c>
      <c r="GG1308" t="s">
        <v>244</v>
      </c>
      <c r="GH1308" t="s">
        <v>241</v>
      </c>
      <c r="GI1308" t="s">
        <v>241</v>
      </c>
      <c r="GJ1308" t="s">
        <v>244</v>
      </c>
      <c r="GK1308" t="s">
        <v>241</v>
      </c>
      <c r="GL1308" t="s">
        <v>244</v>
      </c>
      <c r="GM1308" t="s">
        <v>241</v>
      </c>
      <c r="GN1308" t="s">
        <v>219</v>
      </c>
      <c r="GO1308" t="s">
        <v>241</v>
      </c>
      <c r="GP1308" t="s">
        <v>295</v>
      </c>
      <c r="GQ1308" t="s">
        <v>241</v>
      </c>
      <c r="GR1308" t="s">
        <v>295</v>
      </c>
      <c r="GS1308" t="s">
        <v>214</v>
      </c>
      <c r="GT1308" t="s">
        <v>241</v>
      </c>
      <c r="GU1308" t="s">
        <v>241</v>
      </c>
      <c r="GV1308" t="s">
        <v>241</v>
      </c>
      <c r="GW1308" t="s">
        <v>297</v>
      </c>
      <c r="GX1308" t="s">
        <v>253</v>
      </c>
      <c r="GY1308" t="s">
        <v>314</v>
      </c>
      <c r="GZ1308" t="s">
        <v>241</v>
      </c>
      <c r="HA1308" t="s">
        <v>298</v>
      </c>
      <c r="HB1308" t="s">
        <v>241</v>
      </c>
      <c r="HC1308" t="s">
        <v>241</v>
      </c>
      <c r="HD1308" t="s">
        <v>241</v>
      </c>
      <c r="HE1308" t="s">
        <v>241</v>
      </c>
      <c r="HF1308" t="s">
        <v>241</v>
      </c>
      <c r="HG1308" t="s">
        <v>241</v>
      </c>
      <c r="HH1308" t="s">
        <v>241</v>
      </c>
      <c r="HI1308" t="s">
        <v>241</v>
      </c>
      <c r="HJ1308" t="s">
        <v>219</v>
      </c>
      <c r="HK1308" t="s">
        <v>241</v>
      </c>
      <c r="HL1308" s="12"/>
      <c r="HM1308">
        <v>0.75</v>
      </c>
      <c r="HN1308">
        <v>0.75</v>
      </c>
      <c r="HO1308">
        <v>1</v>
      </c>
      <c r="HP1308">
        <v>0.75</v>
      </c>
      <c r="HQ1308">
        <v>1</v>
      </c>
      <c r="HR1308">
        <v>0.5</v>
      </c>
      <c r="HS1308">
        <v>0</v>
      </c>
      <c r="HT1308">
        <v>0</v>
      </c>
      <c r="HU1308">
        <v>1</v>
      </c>
      <c r="HV1308">
        <v>0.5</v>
      </c>
      <c r="HW1308">
        <v>0.5</v>
      </c>
      <c r="HX1308">
        <v>0.5</v>
      </c>
      <c r="HY1308">
        <v>0.5</v>
      </c>
      <c r="HZ1308">
        <v>0.5</v>
      </c>
      <c r="IA1308" s="4">
        <v>1</v>
      </c>
      <c r="IB1308">
        <v>0.5</v>
      </c>
      <c r="IC1308">
        <v>0.5</v>
      </c>
      <c r="ID1308">
        <v>0.5</v>
      </c>
      <c r="IE1308">
        <v>0.5</v>
      </c>
      <c r="IG1308">
        <v>0.75</v>
      </c>
      <c r="IH1308">
        <v>0.75</v>
      </c>
      <c r="II1308">
        <v>0.75</v>
      </c>
      <c r="IJ1308">
        <v>0.25</v>
      </c>
      <c r="IK1308">
        <v>0.75</v>
      </c>
      <c r="IL1308">
        <v>1</v>
      </c>
      <c r="IM1308">
        <v>0.75</v>
      </c>
      <c r="IN1308">
        <v>1</v>
      </c>
      <c r="IO1308">
        <v>1</v>
      </c>
      <c r="IQ1308">
        <v>0</v>
      </c>
      <c r="IS1308">
        <f t="shared" si="1149"/>
        <v>0.11249999999999999</v>
      </c>
      <c r="IT1308">
        <f t="shared" si="1150"/>
        <v>0.09</v>
      </c>
      <c r="IU1308">
        <f t="shared" si="1151"/>
        <v>0.08</v>
      </c>
      <c r="IV1308">
        <f t="shared" si="1152"/>
        <v>7.5000000000000011E-2</v>
      </c>
      <c r="IW1308">
        <f t="shared" si="1153"/>
        <v>0.08</v>
      </c>
      <c r="IX1308">
        <f t="shared" si="1154"/>
        <v>6.5000000000000002E-2</v>
      </c>
      <c r="IY1308">
        <f t="shared" si="1155"/>
        <v>0</v>
      </c>
      <c r="IZ1308">
        <f t="shared" si="1156"/>
        <v>0</v>
      </c>
      <c r="JA1308">
        <f t="shared" si="1157"/>
        <v>0.13</v>
      </c>
      <c r="JB1308">
        <f t="shared" si="1158"/>
        <v>0.05</v>
      </c>
      <c r="JC1308">
        <f t="shared" si="1159"/>
        <v>0.06</v>
      </c>
      <c r="JD1308">
        <f t="shared" si="1160"/>
        <v>5.5E-2</v>
      </c>
      <c r="JE1308">
        <f t="shared" si="1161"/>
        <v>3.5000000000000003E-2</v>
      </c>
      <c r="JF1308">
        <f t="shared" si="1162"/>
        <v>0.06</v>
      </c>
      <c r="JG1308" s="5">
        <f t="shared" si="1163"/>
        <v>0.05</v>
      </c>
      <c r="JH1308">
        <f t="shared" si="1164"/>
        <v>0</v>
      </c>
      <c r="JI1308">
        <f t="shared" si="1164"/>
        <v>0</v>
      </c>
      <c r="JJ1308">
        <f t="shared" si="1165"/>
        <v>0.1</v>
      </c>
      <c r="JK1308">
        <f t="shared" si="1166"/>
        <v>7.4999999999999997E-2</v>
      </c>
      <c r="JL1308" s="6">
        <f t="shared" si="1167"/>
        <v>0.04</v>
      </c>
      <c r="JM1308">
        <f t="shared" si="1168"/>
        <v>0.09</v>
      </c>
      <c r="JN1308">
        <f t="shared" si="1169"/>
        <v>3.7500000000000006E-2</v>
      </c>
      <c r="JO1308">
        <f t="shared" si="1170"/>
        <v>0.11249999999999999</v>
      </c>
      <c r="JP1308">
        <f t="shared" si="1171"/>
        <v>2.5000000000000001E-2</v>
      </c>
      <c r="JQ1308">
        <f t="shared" si="1172"/>
        <v>0.09</v>
      </c>
      <c r="JR1308">
        <f t="shared" si="1173"/>
        <v>0.11</v>
      </c>
      <c r="JS1308">
        <f t="shared" si="1174"/>
        <v>7.5000000000000011E-2</v>
      </c>
      <c r="JT1308">
        <f t="shared" si="1174"/>
        <v>0.1</v>
      </c>
      <c r="JU1308">
        <f t="shared" si="1175"/>
        <v>1</v>
      </c>
      <c r="JV1308">
        <f t="shared" si="1175"/>
        <v>0</v>
      </c>
      <c r="JW1308">
        <f t="shared" si="1176"/>
        <v>0.15</v>
      </c>
      <c r="JY1308">
        <f t="shared" si="1177"/>
        <v>3.7500000000000006E-2</v>
      </c>
      <c r="JZ1308">
        <f t="shared" si="1178"/>
        <v>0.06</v>
      </c>
      <c r="KA1308">
        <f t="shared" si="1179"/>
        <v>0.02</v>
      </c>
      <c r="KB1308">
        <f t="shared" si="1179"/>
        <v>1.4999999999999999E-2</v>
      </c>
      <c r="KC1308">
        <f t="shared" si="1180"/>
        <v>0.04</v>
      </c>
      <c r="KD1308">
        <f t="shared" si="1205"/>
        <v>1.4999999999999999E-2</v>
      </c>
      <c r="KE1308">
        <f t="shared" si="1205"/>
        <v>0</v>
      </c>
      <c r="KF1308">
        <f t="shared" si="1205"/>
        <v>0</v>
      </c>
      <c r="KG1308">
        <f t="shared" si="1204"/>
        <v>0.03</v>
      </c>
      <c r="KH1308">
        <f t="shared" si="1204"/>
        <v>1.4999999999999999E-2</v>
      </c>
      <c r="KI1308">
        <f t="shared" si="1204"/>
        <v>1.4999999999999999E-2</v>
      </c>
      <c r="KJ1308">
        <f t="shared" si="1204"/>
        <v>1.4999999999999999E-2</v>
      </c>
      <c r="KK1308">
        <f t="shared" si="1181"/>
        <v>0.01</v>
      </c>
      <c r="KL1308">
        <f t="shared" si="1182"/>
        <v>0.02</v>
      </c>
      <c r="KM1308" s="5">
        <f t="shared" si="1183"/>
        <v>0.05</v>
      </c>
      <c r="KN1308">
        <f t="shared" si="1184"/>
        <v>0</v>
      </c>
      <c r="KO1308">
        <f t="shared" si="1184"/>
        <v>0</v>
      </c>
      <c r="KP1308">
        <f t="shared" si="1185"/>
        <v>0.03</v>
      </c>
      <c r="KQ1308">
        <f t="shared" si="1186"/>
        <v>1.4999999999999999E-2</v>
      </c>
      <c r="KR1308" s="6">
        <f t="shared" si="1187"/>
        <v>0.02</v>
      </c>
      <c r="KS1308">
        <f t="shared" si="1188"/>
        <v>0.03</v>
      </c>
      <c r="KT1308">
        <f t="shared" si="1189"/>
        <v>2.2499999999999999E-2</v>
      </c>
      <c r="KU1308">
        <f t="shared" si="1190"/>
        <v>0.03</v>
      </c>
      <c r="KV1308">
        <f t="shared" si="1191"/>
        <v>1.2500000000000001E-2</v>
      </c>
      <c r="KW1308">
        <f t="shared" si="1192"/>
        <v>7.4999999999999997E-3</v>
      </c>
      <c r="KX1308">
        <f t="shared" si="1193"/>
        <v>0</v>
      </c>
      <c r="KY1308">
        <f t="shared" si="1194"/>
        <v>0.03</v>
      </c>
      <c r="KZ1308">
        <f t="shared" si="1195"/>
        <v>0.03</v>
      </c>
      <c r="LA1308">
        <f t="shared" si="1196"/>
        <v>1</v>
      </c>
      <c r="LB1308">
        <f t="shared" si="1196"/>
        <v>0</v>
      </c>
      <c r="LC1308">
        <f t="shared" si="1197"/>
        <v>0.1</v>
      </c>
      <c r="LE1308" t="str">
        <f t="shared" si="1203"/>
        <v>Tchad</v>
      </c>
      <c r="LF1308">
        <f t="shared" si="1198"/>
        <v>0.63249999999999995</v>
      </c>
      <c r="LG1308" s="6">
        <f t="shared" si="1199"/>
        <v>0.52500000000000002</v>
      </c>
      <c r="LH1308">
        <f t="shared" si="1200"/>
        <v>0.79</v>
      </c>
      <c r="LI1308" s="6">
        <f t="shared" si="1201"/>
        <v>0.67</v>
      </c>
      <c r="LJ1308">
        <f t="shared" si="1202"/>
        <v>0</v>
      </c>
    </row>
    <row r="1309" spans="1:322" x14ac:dyDescent="0.35">
      <c r="A1309" s="8">
        <v>44895</v>
      </c>
      <c r="B1309" t="s">
        <v>6726</v>
      </c>
      <c r="D1309" s="27" t="s">
        <v>257</v>
      </c>
      <c r="E1309" s="27" t="s">
        <v>257</v>
      </c>
      <c r="F1309" s="27">
        <v>29</v>
      </c>
      <c r="G1309" s="27" t="s">
        <v>258</v>
      </c>
      <c r="H1309" s="27" t="s">
        <v>259</v>
      </c>
      <c r="I1309" s="27" t="s">
        <v>6459</v>
      </c>
      <c r="J1309" s="27" t="s">
        <v>1805</v>
      </c>
      <c r="K1309" s="28">
        <v>44512</v>
      </c>
      <c r="L1309" s="28">
        <v>44512</v>
      </c>
      <c r="M1309" s="28">
        <v>44630</v>
      </c>
      <c r="N1309" s="27" t="s">
        <v>261</v>
      </c>
      <c r="O1309" s="27" t="s">
        <v>261</v>
      </c>
      <c r="P1309" s="27" t="s">
        <v>261</v>
      </c>
      <c r="Q1309" s="27" t="s">
        <v>324</v>
      </c>
      <c r="R1309" s="28">
        <v>44630</v>
      </c>
      <c r="S1309" s="28">
        <v>44630</v>
      </c>
      <c r="T1309" s="27" t="s">
        <v>263</v>
      </c>
      <c r="U1309" s="27" t="s">
        <v>261</v>
      </c>
      <c r="V1309" s="28" t="s">
        <v>262</v>
      </c>
      <c r="W1309" s="27" t="s">
        <v>261</v>
      </c>
      <c r="X1309" s="28" t="s">
        <v>262</v>
      </c>
      <c r="Y1309" s="27" t="s">
        <v>263</v>
      </c>
      <c r="Z1309" s="28">
        <v>44741</v>
      </c>
      <c r="AA1309" s="27" t="s">
        <v>264</v>
      </c>
      <c r="AB1309" s="27" t="s">
        <v>265</v>
      </c>
      <c r="AC1309" s="27" t="s">
        <v>6727</v>
      </c>
      <c r="AD1309" s="27" t="s">
        <v>267</v>
      </c>
      <c r="AE1309" s="27" t="s">
        <v>473</v>
      </c>
      <c r="AF1309" s="27" t="s">
        <v>687</v>
      </c>
      <c r="AG1309" s="29">
        <v>850000</v>
      </c>
      <c r="AH1309" s="27" t="s">
        <v>261</v>
      </c>
      <c r="AI1309" s="27" t="s">
        <v>262</v>
      </c>
      <c r="AJ1309" s="28" t="s">
        <v>262</v>
      </c>
      <c r="AK1309" s="27" t="s">
        <v>262</v>
      </c>
      <c r="AL1309" s="27" t="s">
        <v>262</v>
      </c>
      <c r="AM1309" s="27" t="s">
        <v>262</v>
      </c>
      <c r="AN1309" s="27" t="s">
        <v>262</v>
      </c>
      <c r="AO1309" s="27" t="s">
        <v>263</v>
      </c>
      <c r="AP1309" s="27" t="s">
        <v>261</v>
      </c>
      <c r="AQ1309" s="28" t="s">
        <v>262</v>
      </c>
      <c r="AR1309" s="27" t="s">
        <v>261</v>
      </c>
      <c r="AS1309" s="28" t="s">
        <v>262</v>
      </c>
      <c r="AT1309" s="27" t="s">
        <v>261</v>
      </c>
      <c r="AU1309" s="28" t="s">
        <v>262</v>
      </c>
      <c r="AV1309" s="27" t="s">
        <v>261</v>
      </c>
      <c r="AW1309" s="28" t="s">
        <v>262</v>
      </c>
      <c r="AX1309" s="27" t="s">
        <v>261</v>
      </c>
      <c r="AY1309" s="28" t="s">
        <v>262</v>
      </c>
      <c r="AZ1309" s="27" t="s">
        <v>263</v>
      </c>
      <c r="BA1309" s="28">
        <v>44630</v>
      </c>
      <c r="BB1309" s="27" t="s">
        <v>261</v>
      </c>
      <c r="BC1309" s="28" t="s">
        <v>262</v>
      </c>
      <c r="BD1309" s="27" t="s">
        <v>263</v>
      </c>
      <c r="BE1309" s="30">
        <v>44631</v>
      </c>
      <c r="BF1309" t="s">
        <v>1807</v>
      </c>
      <c r="BG1309" s="9" t="s">
        <v>1782</v>
      </c>
      <c r="BH1309" t="s">
        <v>272</v>
      </c>
      <c r="BI1309" t="s">
        <v>384</v>
      </c>
      <c r="BJ1309" t="s">
        <v>210</v>
      </c>
      <c r="BK1309" t="s">
        <v>329</v>
      </c>
      <c r="BL1309" t="s">
        <v>212</v>
      </c>
      <c r="BM1309" t="s">
        <v>1931</v>
      </c>
      <c r="BN1309" t="s">
        <v>219</v>
      </c>
      <c r="BO1309" t="s">
        <v>748</v>
      </c>
      <c r="BP1309" t="s">
        <v>219</v>
      </c>
      <c r="BQ1309" t="s">
        <v>216</v>
      </c>
      <c r="BR1309" t="s">
        <v>1902</v>
      </c>
      <c r="BS1309" t="s">
        <v>1917</v>
      </c>
      <c r="BT1309" t="s">
        <v>1902</v>
      </c>
      <c r="BU1309" t="s">
        <v>6650</v>
      </c>
      <c r="BV1309" t="s">
        <v>219</v>
      </c>
      <c r="BW1309" t="s">
        <v>795</v>
      </c>
      <c r="BY1309" t="s">
        <v>1898</v>
      </c>
      <c r="BZ1309" t="s">
        <v>6728</v>
      </c>
      <c r="CA1309" t="s">
        <v>1898</v>
      </c>
      <c r="CB1309" t="s">
        <v>1898</v>
      </c>
      <c r="CC1309" t="s">
        <v>214</v>
      </c>
      <c r="CG1309" t="s">
        <v>219</v>
      </c>
      <c r="CI1309" t="s">
        <v>335</v>
      </c>
      <c r="CJ1309" t="s">
        <v>6729</v>
      </c>
      <c r="CK1309" t="s">
        <v>335</v>
      </c>
      <c r="CL1309" t="s">
        <v>282</v>
      </c>
      <c r="CN1309" t="s">
        <v>306</v>
      </c>
      <c r="CP1309" t="s">
        <v>307</v>
      </c>
      <c r="CQ1309" t="s">
        <v>370</v>
      </c>
      <c r="CR1309" t="s">
        <v>244</v>
      </c>
      <c r="CS1309" t="s">
        <v>244</v>
      </c>
      <c r="CT1309" t="s">
        <v>214</v>
      </c>
      <c r="CU1309" t="s">
        <v>214</v>
      </c>
      <c r="CV1309" t="s">
        <v>244</v>
      </c>
      <c r="CW1309" t="s">
        <v>244</v>
      </c>
      <c r="CX1309" t="s">
        <v>353</v>
      </c>
      <c r="CY1309" t="s">
        <v>353</v>
      </c>
      <c r="CZ1309" t="s">
        <v>219</v>
      </c>
      <c r="DA1309" t="s">
        <v>219</v>
      </c>
      <c r="DB1309" t="s">
        <v>230</v>
      </c>
      <c r="DC1309" t="s">
        <v>230</v>
      </c>
      <c r="DD1309" t="s">
        <v>219</v>
      </c>
      <c r="DI1309" t="s">
        <v>4435</v>
      </c>
      <c r="DJ1309" t="s">
        <v>6730</v>
      </c>
      <c r="DK1309" t="s">
        <v>233</v>
      </c>
      <c r="DL1309" t="s">
        <v>233</v>
      </c>
      <c r="DM1309" t="s">
        <v>219</v>
      </c>
      <c r="DN1309" t="s">
        <v>219</v>
      </c>
      <c r="DO1309" t="s">
        <v>234</v>
      </c>
      <c r="DP1309" t="s">
        <v>235</v>
      </c>
      <c r="DR1309" t="s">
        <v>235</v>
      </c>
      <c r="DT1309" t="s">
        <v>214</v>
      </c>
      <c r="DU1309" t="s">
        <v>214</v>
      </c>
      <c r="DV1309" t="s">
        <v>236</v>
      </c>
      <c r="DX1309" t="s">
        <v>237</v>
      </c>
      <c r="DY1309" t="s">
        <v>237</v>
      </c>
      <c r="DZ1309" t="s">
        <v>400</v>
      </c>
      <c r="EA1309" t="s">
        <v>242</v>
      </c>
      <c r="EB1309" t="s">
        <v>242</v>
      </c>
      <c r="EC1309" t="s">
        <v>242</v>
      </c>
      <c r="ED1309" t="s">
        <v>242</v>
      </c>
      <c r="EE1309" t="s">
        <v>214</v>
      </c>
      <c r="EF1309" t="s">
        <v>214</v>
      </c>
      <c r="EG1309" t="s">
        <v>214</v>
      </c>
      <c r="EI1309" t="s">
        <v>214</v>
      </c>
      <c r="EK1309" t="s">
        <v>242</v>
      </c>
      <c r="EL1309" t="s">
        <v>242</v>
      </c>
      <c r="EM1309" t="s">
        <v>240</v>
      </c>
      <c r="EN1309" t="s">
        <v>240</v>
      </c>
      <c r="EO1309" t="s">
        <v>240</v>
      </c>
      <c r="EP1309" t="s">
        <v>240</v>
      </c>
      <c r="EQ1309" t="s">
        <v>214</v>
      </c>
      <c r="ER1309" t="s">
        <v>214</v>
      </c>
      <c r="ES1309" t="s">
        <v>242</v>
      </c>
      <c r="ET1309" t="s">
        <v>242</v>
      </c>
      <c r="EU1309" t="s">
        <v>242</v>
      </c>
      <c r="EV1309" t="s">
        <v>242</v>
      </c>
      <c r="EW1309" t="s">
        <v>243</v>
      </c>
      <c r="EX1309" t="s">
        <v>243</v>
      </c>
      <c r="EY1309" t="s">
        <v>242</v>
      </c>
      <c r="EZ1309" t="s">
        <v>241</v>
      </c>
      <c r="FA1309" t="s">
        <v>241</v>
      </c>
      <c r="FB1309" t="s">
        <v>242</v>
      </c>
      <c r="FC1309" t="s">
        <v>242</v>
      </c>
      <c r="FD1309" t="s">
        <v>242</v>
      </c>
      <c r="FE1309" t="s">
        <v>250</v>
      </c>
      <c r="FF1309" t="s">
        <v>244</v>
      </c>
      <c r="FG1309" t="s">
        <v>239</v>
      </c>
      <c r="FH1309" t="s">
        <v>239</v>
      </c>
      <c r="FI1309" t="s">
        <v>214</v>
      </c>
      <c r="FJ1309" t="s">
        <v>214</v>
      </c>
      <c r="FK1309" t="s">
        <v>214</v>
      </c>
      <c r="FL1309" t="s">
        <v>214</v>
      </c>
      <c r="FM1309" t="s">
        <v>245</v>
      </c>
      <c r="FN1309" t="s">
        <v>245</v>
      </c>
      <c r="FO1309" t="s">
        <v>219</v>
      </c>
      <c r="FP1309" t="s">
        <v>219</v>
      </c>
      <c r="FQ1309" t="s">
        <v>241</v>
      </c>
      <c r="FR1309" t="s">
        <v>241</v>
      </c>
      <c r="FS1309" t="s">
        <v>241</v>
      </c>
      <c r="FT1309" t="s">
        <v>241</v>
      </c>
      <c r="FU1309" t="s">
        <v>219</v>
      </c>
      <c r="FV1309" t="s">
        <v>241</v>
      </c>
      <c r="FW1309" t="s">
        <v>241</v>
      </c>
      <c r="FX1309" t="s">
        <v>241</v>
      </c>
      <c r="FY1309" t="s">
        <v>241</v>
      </c>
      <c r="FZ1309" t="s">
        <v>248</v>
      </c>
      <c r="GA1309" t="s">
        <v>248</v>
      </c>
      <c r="GB1309" t="s">
        <v>244</v>
      </c>
      <c r="GC1309" t="s">
        <v>244</v>
      </c>
      <c r="GD1309" t="s">
        <v>249</v>
      </c>
      <c r="GE1309" t="s">
        <v>241</v>
      </c>
      <c r="GF1309" t="s">
        <v>249</v>
      </c>
      <c r="GG1309" t="s">
        <v>244</v>
      </c>
      <c r="GH1309" t="s">
        <v>241</v>
      </c>
      <c r="GI1309" t="s">
        <v>244</v>
      </c>
      <c r="GJ1309" t="s">
        <v>227</v>
      </c>
      <c r="GK1309" t="s">
        <v>227</v>
      </c>
      <c r="GL1309" t="s">
        <v>227</v>
      </c>
      <c r="GM1309" t="s">
        <v>227</v>
      </c>
      <c r="GN1309" t="s">
        <v>219</v>
      </c>
      <c r="GO1309" t="s">
        <v>219</v>
      </c>
      <c r="GP1309" t="s">
        <v>251</v>
      </c>
      <c r="GQ1309" t="s">
        <v>251</v>
      </c>
      <c r="GR1309" t="s">
        <v>251</v>
      </c>
      <c r="GS1309" t="s">
        <v>219</v>
      </c>
      <c r="GT1309" t="s">
        <v>575</v>
      </c>
      <c r="GU1309" t="s">
        <v>214</v>
      </c>
      <c r="GV1309" t="s">
        <v>241</v>
      </c>
      <c r="GW1309" t="s">
        <v>296</v>
      </c>
      <c r="GX1309" t="s">
        <v>297</v>
      </c>
      <c r="GY1309" t="s">
        <v>314</v>
      </c>
      <c r="GZ1309" t="s">
        <v>241</v>
      </c>
      <c r="HA1309" t="s">
        <v>239</v>
      </c>
      <c r="HB1309" t="s">
        <v>241</v>
      </c>
      <c r="HC1309" t="s">
        <v>883</v>
      </c>
      <c r="HD1309" t="s">
        <v>517</v>
      </c>
      <c r="HE1309" t="s">
        <v>429</v>
      </c>
      <c r="HF1309" t="s">
        <v>241</v>
      </c>
      <c r="HG1309" t="s">
        <v>335</v>
      </c>
      <c r="HH1309" t="s">
        <v>241</v>
      </c>
      <c r="HI1309" t="s">
        <v>241</v>
      </c>
      <c r="HJ1309" t="s">
        <v>219</v>
      </c>
      <c r="HK1309" t="s">
        <v>241</v>
      </c>
      <c r="HL1309" s="12"/>
      <c r="HM1309">
        <v>0.5</v>
      </c>
      <c r="HN1309">
        <v>0.75</v>
      </c>
      <c r="HO1309">
        <v>1</v>
      </c>
      <c r="HP1309">
        <v>0.75</v>
      </c>
      <c r="HQ1309">
        <v>1</v>
      </c>
      <c r="HR1309">
        <v>0.25</v>
      </c>
      <c r="HS1309">
        <v>0</v>
      </c>
      <c r="HT1309">
        <v>0</v>
      </c>
      <c r="HU1309">
        <v>0</v>
      </c>
      <c r="HV1309">
        <v>0.5</v>
      </c>
      <c r="HW1309">
        <v>0.75</v>
      </c>
      <c r="HX1309">
        <v>0.75</v>
      </c>
      <c r="HY1309">
        <v>1</v>
      </c>
      <c r="HZ1309">
        <v>0.75</v>
      </c>
      <c r="IA1309" s="4">
        <v>1</v>
      </c>
      <c r="IB1309">
        <v>0.75</v>
      </c>
      <c r="IC1309">
        <v>0.75</v>
      </c>
      <c r="ID1309">
        <v>0.75</v>
      </c>
      <c r="IE1309">
        <v>0.75</v>
      </c>
      <c r="IG1309">
        <v>0.5</v>
      </c>
      <c r="IH1309">
        <v>0.5</v>
      </c>
      <c r="II1309">
        <v>0.75</v>
      </c>
      <c r="IJ1309">
        <v>0.75</v>
      </c>
      <c r="IK1309">
        <v>0.75</v>
      </c>
      <c r="IL1309">
        <v>0.75</v>
      </c>
      <c r="IM1309">
        <v>0.75</v>
      </c>
      <c r="IN1309">
        <v>1</v>
      </c>
      <c r="IO1309">
        <v>0</v>
      </c>
      <c r="IP1309">
        <v>0</v>
      </c>
      <c r="IQ1309">
        <v>1</v>
      </c>
      <c r="IS1309">
        <f t="shared" si="1149"/>
        <v>7.4999999999999997E-2</v>
      </c>
      <c r="IT1309">
        <f t="shared" si="1150"/>
        <v>0.09</v>
      </c>
      <c r="IU1309">
        <f t="shared" si="1151"/>
        <v>0.08</v>
      </c>
      <c r="IV1309">
        <f t="shared" si="1152"/>
        <v>7.5000000000000011E-2</v>
      </c>
      <c r="IW1309">
        <f t="shared" si="1153"/>
        <v>0.08</v>
      </c>
      <c r="IX1309">
        <f t="shared" si="1154"/>
        <v>3.2500000000000001E-2</v>
      </c>
      <c r="IY1309">
        <f t="shared" si="1155"/>
        <v>0</v>
      </c>
      <c r="IZ1309">
        <f t="shared" si="1156"/>
        <v>0</v>
      </c>
      <c r="JA1309">
        <f t="shared" si="1157"/>
        <v>0</v>
      </c>
      <c r="JB1309">
        <f t="shared" si="1158"/>
        <v>0.05</v>
      </c>
      <c r="JC1309">
        <f t="shared" si="1159"/>
        <v>0.09</v>
      </c>
      <c r="JD1309">
        <f t="shared" si="1160"/>
        <v>8.2500000000000004E-2</v>
      </c>
      <c r="JE1309">
        <f t="shared" si="1161"/>
        <v>7.0000000000000007E-2</v>
      </c>
      <c r="JF1309">
        <f t="shared" si="1162"/>
        <v>0.09</v>
      </c>
      <c r="JG1309" s="5">
        <f t="shared" si="1163"/>
        <v>0.05</v>
      </c>
      <c r="JH1309">
        <f t="shared" si="1164"/>
        <v>0</v>
      </c>
      <c r="JI1309">
        <f t="shared" si="1164"/>
        <v>0</v>
      </c>
      <c r="JJ1309">
        <f t="shared" si="1165"/>
        <v>0.15000000000000002</v>
      </c>
      <c r="JK1309">
        <f t="shared" si="1166"/>
        <v>0.11249999999999999</v>
      </c>
      <c r="JL1309" s="6">
        <f t="shared" si="1167"/>
        <v>5.6666666666666671E-2</v>
      </c>
      <c r="JM1309">
        <f t="shared" si="1168"/>
        <v>0.06</v>
      </c>
      <c r="JN1309">
        <f t="shared" si="1169"/>
        <v>2.5000000000000001E-2</v>
      </c>
      <c r="JO1309">
        <f t="shared" si="1170"/>
        <v>0.11249999999999999</v>
      </c>
      <c r="JP1309">
        <f t="shared" si="1171"/>
        <v>7.5000000000000011E-2</v>
      </c>
      <c r="JQ1309">
        <f t="shared" si="1172"/>
        <v>0.09</v>
      </c>
      <c r="JR1309">
        <f t="shared" si="1173"/>
        <v>8.2500000000000004E-2</v>
      </c>
      <c r="JS1309">
        <f t="shared" si="1174"/>
        <v>7.5000000000000011E-2</v>
      </c>
      <c r="JT1309">
        <f t="shared" si="1174"/>
        <v>0.1</v>
      </c>
      <c r="JU1309">
        <f t="shared" si="1175"/>
        <v>0</v>
      </c>
      <c r="JV1309">
        <f t="shared" si="1175"/>
        <v>0</v>
      </c>
      <c r="JW1309">
        <f t="shared" si="1176"/>
        <v>0</v>
      </c>
      <c r="JY1309">
        <f t="shared" si="1177"/>
        <v>2.5000000000000001E-2</v>
      </c>
      <c r="JZ1309">
        <f t="shared" si="1178"/>
        <v>0.06</v>
      </c>
      <c r="KA1309">
        <f t="shared" si="1179"/>
        <v>0.02</v>
      </c>
      <c r="KB1309">
        <f t="shared" si="1179"/>
        <v>1.4999999999999999E-2</v>
      </c>
      <c r="KC1309">
        <f t="shared" si="1180"/>
        <v>0.04</v>
      </c>
      <c r="KD1309">
        <f t="shared" si="1205"/>
        <v>7.4999999999999997E-3</v>
      </c>
      <c r="KE1309">
        <f t="shared" si="1205"/>
        <v>0</v>
      </c>
      <c r="KF1309">
        <f t="shared" si="1205"/>
        <v>0</v>
      </c>
      <c r="KG1309">
        <f t="shared" si="1204"/>
        <v>0</v>
      </c>
      <c r="KH1309">
        <f t="shared" si="1204"/>
        <v>1.4999999999999999E-2</v>
      </c>
      <c r="KI1309">
        <f t="shared" si="1204"/>
        <v>2.2499999999999999E-2</v>
      </c>
      <c r="KJ1309">
        <f t="shared" si="1204"/>
        <v>2.2499999999999999E-2</v>
      </c>
      <c r="KK1309">
        <f t="shared" si="1181"/>
        <v>0.02</v>
      </c>
      <c r="KL1309">
        <f t="shared" si="1182"/>
        <v>0.03</v>
      </c>
      <c r="KM1309" s="5">
        <f t="shared" si="1183"/>
        <v>0.05</v>
      </c>
      <c r="KN1309">
        <f t="shared" si="1184"/>
        <v>0</v>
      </c>
      <c r="KO1309">
        <f t="shared" si="1184"/>
        <v>0</v>
      </c>
      <c r="KP1309">
        <f t="shared" si="1185"/>
        <v>4.4999999999999998E-2</v>
      </c>
      <c r="KQ1309">
        <f t="shared" si="1186"/>
        <v>2.2499999999999999E-2</v>
      </c>
      <c r="KR1309" s="6">
        <f t="shared" si="1187"/>
        <v>2.8333333333333335E-2</v>
      </c>
      <c r="KS1309">
        <f t="shared" si="1188"/>
        <v>0.02</v>
      </c>
      <c r="KT1309">
        <f t="shared" si="1189"/>
        <v>1.4999999999999999E-2</v>
      </c>
      <c r="KU1309">
        <f t="shared" si="1190"/>
        <v>0.03</v>
      </c>
      <c r="KV1309">
        <f t="shared" si="1191"/>
        <v>3.7500000000000006E-2</v>
      </c>
      <c r="KW1309">
        <f t="shared" si="1192"/>
        <v>7.4999999999999997E-3</v>
      </c>
      <c r="KX1309">
        <f t="shared" si="1193"/>
        <v>0</v>
      </c>
      <c r="KY1309">
        <f t="shared" si="1194"/>
        <v>0.03</v>
      </c>
      <c r="KZ1309">
        <f t="shared" si="1195"/>
        <v>0.03</v>
      </c>
      <c r="LA1309">
        <f t="shared" si="1196"/>
        <v>0</v>
      </c>
      <c r="LB1309">
        <f t="shared" si="1196"/>
        <v>0</v>
      </c>
      <c r="LC1309">
        <f t="shared" si="1197"/>
        <v>0</v>
      </c>
      <c r="LE1309" t="str">
        <f t="shared" si="1203"/>
        <v>Cote d'ivoire</v>
      </c>
      <c r="LF1309">
        <f t="shared" si="1198"/>
        <v>0.4325</v>
      </c>
      <c r="LG1309" s="6">
        <f t="shared" si="1199"/>
        <v>0.75166666666666671</v>
      </c>
      <c r="LH1309">
        <f t="shared" si="1200"/>
        <v>0.62</v>
      </c>
      <c r="LI1309" s="6">
        <f t="shared" si="1201"/>
        <v>0.59333333333333327</v>
      </c>
      <c r="LJ1309">
        <f t="shared" si="1202"/>
        <v>1</v>
      </c>
    </row>
    <row r="1310" spans="1:322" x14ac:dyDescent="0.35">
      <c r="A1310" s="8">
        <v>44873</v>
      </c>
      <c r="B1310" t="s">
        <v>6731</v>
      </c>
      <c r="D1310" s="24" t="s">
        <v>321</v>
      </c>
      <c r="E1310" s="24" t="s">
        <v>321</v>
      </c>
      <c r="F1310" s="24">
        <v>22</v>
      </c>
      <c r="G1310" s="24" t="s">
        <v>258</v>
      </c>
      <c r="H1310" s="24" t="s">
        <v>259</v>
      </c>
      <c r="I1310" s="24" t="s">
        <v>6459</v>
      </c>
      <c r="J1310" s="24" t="s">
        <v>323</v>
      </c>
      <c r="K1310" s="25">
        <v>44512</v>
      </c>
      <c r="L1310" s="25">
        <v>44321</v>
      </c>
      <c r="M1310" s="25">
        <v>44518</v>
      </c>
      <c r="N1310" s="24" t="s">
        <v>261</v>
      </c>
      <c r="O1310" s="24" t="s">
        <v>261</v>
      </c>
      <c r="P1310" s="24" t="s">
        <v>261</v>
      </c>
      <c r="Q1310" s="24" t="s">
        <v>1839</v>
      </c>
      <c r="R1310" s="25">
        <v>44512</v>
      </c>
      <c r="S1310" s="25" t="s">
        <v>262</v>
      </c>
      <c r="T1310" s="24" t="s">
        <v>263</v>
      </c>
      <c r="U1310" s="24" t="s">
        <v>261</v>
      </c>
      <c r="V1310" s="25" t="s">
        <v>262</v>
      </c>
      <c r="W1310" s="24" t="s">
        <v>261</v>
      </c>
      <c r="X1310" s="25" t="s">
        <v>262</v>
      </c>
      <c r="Y1310" s="24" t="s">
        <v>263</v>
      </c>
      <c r="Z1310" s="25">
        <v>44614</v>
      </c>
      <c r="AA1310" s="24" t="s">
        <v>264</v>
      </c>
      <c r="AB1310" s="24" t="s">
        <v>265</v>
      </c>
      <c r="AC1310" s="24" t="s">
        <v>6732</v>
      </c>
      <c r="AD1310" s="24" t="s">
        <v>267</v>
      </c>
      <c r="AE1310" s="24" t="s">
        <v>326</v>
      </c>
      <c r="AF1310" s="24" t="s">
        <v>327</v>
      </c>
      <c r="AG1310" s="31">
        <v>1060</v>
      </c>
      <c r="AH1310" s="24" t="s">
        <v>261</v>
      </c>
      <c r="AI1310" s="24" t="s">
        <v>262</v>
      </c>
      <c r="AJ1310" s="25" t="s">
        <v>262</v>
      </c>
      <c r="AK1310" s="24" t="s">
        <v>262</v>
      </c>
      <c r="AL1310" s="24" t="s">
        <v>262</v>
      </c>
      <c r="AM1310" s="24" t="s">
        <v>262</v>
      </c>
      <c r="AN1310" s="24" t="s">
        <v>262</v>
      </c>
      <c r="AO1310" s="27" t="s">
        <v>263</v>
      </c>
      <c r="AP1310" s="24" t="s">
        <v>261</v>
      </c>
      <c r="AQ1310" s="25" t="s">
        <v>262</v>
      </c>
      <c r="AR1310" s="24" t="s">
        <v>261</v>
      </c>
      <c r="AS1310" s="25" t="s">
        <v>262</v>
      </c>
      <c r="AT1310" s="24" t="s">
        <v>261</v>
      </c>
      <c r="AU1310" s="25" t="s">
        <v>262</v>
      </c>
      <c r="AV1310" s="24" t="s">
        <v>261</v>
      </c>
      <c r="AW1310" s="25" t="s">
        <v>262</v>
      </c>
      <c r="AX1310" s="24" t="s">
        <v>261</v>
      </c>
      <c r="AY1310" s="25" t="s">
        <v>262</v>
      </c>
      <c r="AZ1310" s="24" t="s">
        <v>263</v>
      </c>
      <c r="BA1310" s="25">
        <v>44519</v>
      </c>
      <c r="BB1310" s="24" t="s">
        <v>261</v>
      </c>
      <c r="BC1310" s="25" t="s">
        <v>262</v>
      </c>
      <c r="BD1310" s="24" t="s">
        <v>263</v>
      </c>
      <c r="BE1310" s="26">
        <v>44519</v>
      </c>
      <c r="BF1310" t="s">
        <v>206</v>
      </c>
      <c r="BG1310" s="9" t="s">
        <v>1782</v>
      </c>
      <c r="BH1310" t="s">
        <v>208</v>
      </c>
      <c r="BI1310" t="s">
        <v>718</v>
      </c>
      <c r="BJ1310" t="s">
        <v>210</v>
      </c>
      <c r="BK1310" t="s">
        <v>329</v>
      </c>
      <c r="BL1310" t="s">
        <v>212</v>
      </c>
      <c r="BM1310" t="s">
        <v>409</v>
      </c>
      <c r="BN1310" t="s">
        <v>214</v>
      </c>
      <c r="BO1310" t="s">
        <v>874</v>
      </c>
      <c r="BP1310" t="s">
        <v>219</v>
      </c>
      <c r="BQ1310" t="s">
        <v>332</v>
      </c>
      <c r="BV1310" t="s">
        <v>214</v>
      </c>
      <c r="CC1310" t="s">
        <v>214</v>
      </c>
      <c r="CG1310" t="s">
        <v>219</v>
      </c>
      <c r="CI1310" t="s">
        <v>304</v>
      </c>
      <c r="CJ1310" t="s">
        <v>6733</v>
      </c>
      <c r="CK1310" t="s">
        <v>333</v>
      </c>
      <c r="CL1310" t="s">
        <v>412</v>
      </c>
      <c r="CN1310" t="s">
        <v>223</v>
      </c>
      <c r="CP1310" t="s">
        <v>284</v>
      </c>
      <c r="CQ1310" t="s">
        <v>225</v>
      </c>
      <c r="CR1310" t="s">
        <v>227</v>
      </c>
      <c r="CS1310" t="s">
        <v>227</v>
      </c>
      <c r="CT1310" t="s">
        <v>214</v>
      </c>
      <c r="CU1310" t="s">
        <v>214</v>
      </c>
      <c r="CV1310" t="s">
        <v>244</v>
      </c>
      <c r="CW1310" t="s">
        <v>244</v>
      </c>
      <c r="CX1310" t="s">
        <v>287</v>
      </c>
      <c r="CY1310" t="s">
        <v>353</v>
      </c>
      <c r="CZ1310" t="s">
        <v>214</v>
      </c>
      <c r="DA1310" t="s">
        <v>219</v>
      </c>
      <c r="DB1310" t="s">
        <v>230</v>
      </c>
      <c r="DC1310" t="s">
        <v>230</v>
      </c>
      <c r="DD1310" t="s">
        <v>219</v>
      </c>
      <c r="DG1310" t="s">
        <v>500</v>
      </c>
      <c r="DH1310" t="s">
        <v>501</v>
      </c>
      <c r="DI1310" t="s">
        <v>607</v>
      </c>
      <c r="DK1310" t="s">
        <v>233</v>
      </c>
      <c r="DL1310" t="s">
        <v>233</v>
      </c>
      <c r="DM1310" t="s">
        <v>214</v>
      </c>
      <c r="DN1310" t="s">
        <v>219</v>
      </c>
      <c r="DO1310" t="s">
        <v>288</v>
      </c>
      <c r="DP1310" t="s">
        <v>502</v>
      </c>
      <c r="DR1310" t="s">
        <v>235</v>
      </c>
      <c r="DT1310" t="s">
        <v>219</v>
      </c>
      <c r="DU1310" t="s">
        <v>214</v>
      </c>
      <c r="DX1310" t="s">
        <v>242</v>
      </c>
      <c r="DY1310" t="s">
        <v>242</v>
      </c>
      <c r="DZ1310" t="s">
        <v>400</v>
      </c>
      <c r="EA1310" t="s">
        <v>242</v>
      </c>
      <c r="EB1310" t="s">
        <v>242</v>
      </c>
      <c r="EC1310" t="s">
        <v>242</v>
      </c>
      <c r="ED1310" t="s">
        <v>242</v>
      </c>
      <c r="EE1310" t="s">
        <v>214</v>
      </c>
      <c r="EF1310" t="s">
        <v>214</v>
      </c>
      <c r="EG1310" t="s">
        <v>214</v>
      </c>
      <c r="EI1310" t="s">
        <v>214</v>
      </c>
      <c r="EK1310" t="s">
        <v>242</v>
      </c>
      <c r="EL1310" t="s">
        <v>242</v>
      </c>
      <c r="EM1310" t="s">
        <v>240</v>
      </c>
      <c r="EN1310" t="s">
        <v>240</v>
      </c>
      <c r="EO1310" t="s">
        <v>240</v>
      </c>
      <c r="EP1310" t="s">
        <v>240</v>
      </c>
      <c r="EQ1310" t="s">
        <v>214</v>
      </c>
      <c r="ER1310" t="s">
        <v>214</v>
      </c>
      <c r="ES1310" t="s">
        <v>237</v>
      </c>
      <c r="ET1310" t="s">
        <v>237</v>
      </c>
      <c r="EU1310" t="s">
        <v>242</v>
      </c>
      <c r="EV1310" t="s">
        <v>242</v>
      </c>
      <c r="EW1310" t="s">
        <v>243</v>
      </c>
      <c r="EX1310" t="s">
        <v>243</v>
      </c>
      <c r="EY1310" t="s">
        <v>242</v>
      </c>
      <c r="EZ1310" t="s">
        <v>241</v>
      </c>
      <c r="FA1310" t="s">
        <v>241</v>
      </c>
      <c r="FB1310" t="s">
        <v>242</v>
      </c>
      <c r="FC1310" t="s">
        <v>242</v>
      </c>
      <c r="FD1310" t="s">
        <v>242</v>
      </c>
      <c r="FE1310" t="s">
        <v>250</v>
      </c>
      <c r="FF1310" t="s">
        <v>244</v>
      </c>
      <c r="FG1310" t="s">
        <v>358</v>
      </c>
      <c r="FH1310" t="s">
        <v>242</v>
      </c>
      <c r="FI1310" t="s">
        <v>214</v>
      </c>
      <c r="FJ1310" t="s">
        <v>214</v>
      </c>
      <c r="FK1310" t="s">
        <v>214</v>
      </c>
      <c r="FL1310" t="s">
        <v>214</v>
      </c>
      <c r="FM1310" t="s">
        <v>292</v>
      </c>
      <c r="FN1310" t="s">
        <v>245</v>
      </c>
      <c r="FO1310" t="s">
        <v>219</v>
      </c>
      <c r="FP1310" t="s">
        <v>219</v>
      </c>
      <c r="FQ1310" t="s">
        <v>241</v>
      </c>
      <c r="FR1310" t="s">
        <v>241</v>
      </c>
      <c r="FS1310" t="s">
        <v>241</v>
      </c>
      <c r="FT1310" t="s">
        <v>241</v>
      </c>
      <c r="FU1310" t="s">
        <v>219</v>
      </c>
      <c r="FV1310" t="s">
        <v>241</v>
      </c>
      <c r="FW1310" t="s">
        <v>241</v>
      </c>
      <c r="FX1310" t="s">
        <v>241</v>
      </c>
      <c r="FY1310" t="s">
        <v>241</v>
      </c>
      <c r="FZ1310" t="s">
        <v>248</v>
      </c>
      <c r="GA1310" t="s">
        <v>248</v>
      </c>
      <c r="GB1310" t="s">
        <v>227</v>
      </c>
      <c r="GC1310" t="s">
        <v>227</v>
      </c>
      <c r="GD1310" t="s">
        <v>293</v>
      </c>
      <c r="GE1310" t="s">
        <v>241</v>
      </c>
      <c r="GF1310" t="s">
        <v>293</v>
      </c>
      <c r="GG1310" t="s">
        <v>244</v>
      </c>
      <c r="GH1310" t="s">
        <v>241</v>
      </c>
      <c r="GI1310" t="s">
        <v>244</v>
      </c>
      <c r="GJ1310" t="s">
        <v>244</v>
      </c>
      <c r="GK1310" t="s">
        <v>244</v>
      </c>
      <c r="GL1310" t="s">
        <v>244</v>
      </c>
      <c r="GM1310" t="s">
        <v>244</v>
      </c>
      <c r="GN1310" t="s">
        <v>219</v>
      </c>
      <c r="GO1310" t="s">
        <v>402</v>
      </c>
      <c r="GP1310" t="s">
        <v>342</v>
      </c>
      <c r="GQ1310" t="s">
        <v>251</v>
      </c>
      <c r="GR1310" t="s">
        <v>342</v>
      </c>
      <c r="GS1310" t="s">
        <v>214</v>
      </c>
      <c r="GT1310" t="s">
        <v>241</v>
      </c>
      <c r="GU1310" t="s">
        <v>214</v>
      </c>
      <c r="GV1310" t="s">
        <v>241</v>
      </c>
      <c r="GW1310" t="s">
        <v>297</v>
      </c>
      <c r="GX1310" t="s">
        <v>297</v>
      </c>
      <c r="GY1310" t="s">
        <v>254</v>
      </c>
      <c r="GZ1310" t="s">
        <v>241</v>
      </c>
      <c r="HA1310" t="s">
        <v>298</v>
      </c>
      <c r="HB1310" t="s">
        <v>241</v>
      </c>
      <c r="HC1310" t="s">
        <v>315</v>
      </c>
      <c r="HD1310" t="s">
        <v>316</v>
      </c>
      <c r="HE1310" t="s">
        <v>343</v>
      </c>
      <c r="HF1310" t="s">
        <v>6734</v>
      </c>
      <c r="HG1310" t="s">
        <v>319</v>
      </c>
      <c r="HH1310" t="s">
        <v>6735</v>
      </c>
      <c r="HI1310" t="s">
        <v>241</v>
      </c>
      <c r="HJ1310" t="s">
        <v>219</v>
      </c>
      <c r="HK1310" t="s">
        <v>241</v>
      </c>
      <c r="HL1310" s="12"/>
      <c r="HM1310">
        <v>1</v>
      </c>
      <c r="HN1310">
        <v>1</v>
      </c>
      <c r="HO1310">
        <v>1</v>
      </c>
      <c r="HP1310">
        <v>0.75</v>
      </c>
      <c r="HQ1310">
        <v>1</v>
      </c>
      <c r="HR1310">
        <v>0.25</v>
      </c>
      <c r="HS1310">
        <v>1</v>
      </c>
      <c r="HT1310">
        <v>1</v>
      </c>
      <c r="HU1310">
        <v>1</v>
      </c>
      <c r="HV1310">
        <v>0.75</v>
      </c>
      <c r="HW1310">
        <v>0.75</v>
      </c>
      <c r="HX1310">
        <v>0.75</v>
      </c>
      <c r="HY1310">
        <v>1</v>
      </c>
      <c r="HZ1310">
        <v>0.75</v>
      </c>
      <c r="IA1310" s="4">
        <v>1</v>
      </c>
      <c r="IB1310">
        <v>0.5</v>
      </c>
      <c r="IC1310">
        <v>0.75</v>
      </c>
      <c r="ID1310">
        <v>0.75</v>
      </c>
      <c r="IE1310">
        <v>0.75</v>
      </c>
      <c r="IG1310">
        <v>0.5</v>
      </c>
      <c r="IH1310">
        <v>1</v>
      </c>
      <c r="II1310">
        <v>1</v>
      </c>
      <c r="IJ1310">
        <v>0.75</v>
      </c>
      <c r="IK1310">
        <v>1</v>
      </c>
      <c r="IL1310">
        <v>1</v>
      </c>
      <c r="IM1310">
        <v>0.75</v>
      </c>
      <c r="IN1310">
        <v>1</v>
      </c>
      <c r="IO1310">
        <v>1</v>
      </c>
      <c r="IQ1310">
        <v>0</v>
      </c>
      <c r="IS1310">
        <f t="shared" si="1149"/>
        <v>0.15</v>
      </c>
      <c r="IT1310">
        <f t="shared" si="1150"/>
        <v>0.12</v>
      </c>
      <c r="IU1310">
        <f t="shared" si="1151"/>
        <v>0.08</v>
      </c>
      <c r="IV1310">
        <f t="shared" si="1152"/>
        <v>7.5000000000000011E-2</v>
      </c>
      <c r="IW1310">
        <f t="shared" si="1153"/>
        <v>0.08</v>
      </c>
      <c r="IX1310">
        <f t="shared" si="1154"/>
        <v>3.2500000000000001E-2</v>
      </c>
      <c r="IY1310">
        <f t="shared" si="1155"/>
        <v>0.1</v>
      </c>
      <c r="IZ1310">
        <f t="shared" si="1156"/>
        <v>0.11</v>
      </c>
      <c r="JA1310">
        <f t="shared" si="1157"/>
        <v>0.13</v>
      </c>
      <c r="JB1310">
        <f t="shared" si="1158"/>
        <v>7.5000000000000011E-2</v>
      </c>
      <c r="JC1310">
        <f t="shared" si="1159"/>
        <v>0.09</v>
      </c>
      <c r="JD1310">
        <f t="shared" si="1160"/>
        <v>8.2500000000000004E-2</v>
      </c>
      <c r="JE1310">
        <f t="shared" si="1161"/>
        <v>7.0000000000000007E-2</v>
      </c>
      <c r="JF1310">
        <f t="shared" si="1162"/>
        <v>0.09</v>
      </c>
      <c r="JG1310" s="5">
        <f t="shared" si="1163"/>
        <v>0.05</v>
      </c>
      <c r="JH1310">
        <f t="shared" si="1164"/>
        <v>0</v>
      </c>
      <c r="JI1310">
        <f t="shared" si="1164"/>
        <v>0</v>
      </c>
      <c r="JJ1310">
        <f t="shared" si="1165"/>
        <v>0.15000000000000002</v>
      </c>
      <c r="JK1310">
        <f t="shared" si="1166"/>
        <v>0.11249999999999999</v>
      </c>
      <c r="JL1310" s="6">
        <f t="shared" si="1167"/>
        <v>5.6666666666666671E-2</v>
      </c>
      <c r="JM1310">
        <f t="shared" si="1168"/>
        <v>0.06</v>
      </c>
      <c r="JN1310">
        <f t="shared" si="1169"/>
        <v>0.05</v>
      </c>
      <c r="JO1310">
        <f t="shared" si="1170"/>
        <v>0.15</v>
      </c>
      <c r="JP1310">
        <f t="shared" si="1171"/>
        <v>7.5000000000000011E-2</v>
      </c>
      <c r="JQ1310">
        <f t="shared" si="1172"/>
        <v>0.12</v>
      </c>
      <c r="JR1310">
        <f t="shared" si="1173"/>
        <v>0.11</v>
      </c>
      <c r="JS1310">
        <f t="shared" si="1174"/>
        <v>7.5000000000000011E-2</v>
      </c>
      <c r="JT1310">
        <f t="shared" si="1174"/>
        <v>0.1</v>
      </c>
      <c r="JU1310">
        <f t="shared" si="1175"/>
        <v>1</v>
      </c>
      <c r="JV1310">
        <f t="shared" si="1175"/>
        <v>0</v>
      </c>
      <c r="JW1310">
        <f t="shared" si="1176"/>
        <v>0.15</v>
      </c>
      <c r="JY1310">
        <f t="shared" si="1177"/>
        <v>0.05</v>
      </c>
      <c r="JZ1310">
        <f t="shared" si="1178"/>
        <v>0.08</v>
      </c>
      <c r="KA1310">
        <f t="shared" si="1179"/>
        <v>0.02</v>
      </c>
      <c r="KB1310">
        <f t="shared" si="1179"/>
        <v>1.4999999999999999E-2</v>
      </c>
      <c r="KC1310">
        <f t="shared" si="1180"/>
        <v>0.04</v>
      </c>
      <c r="KD1310">
        <f t="shared" si="1205"/>
        <v>7.4999999999999997E-3</v>
      </c>
      <c r="KE1310">
        <f t="shared" si="1205"/>
        <v>0.03</v>
      </c>
      <c r="KF1310">
        <f t="shared" si="1205"/>
        <v>0.03</v>
      </c>
      <c r="KG1310">
        <f t="shared" si="1204"/>
        <v>0.03</v>
      </c>
      <c r="KH1310">
        <f t="shared" si="1204"/>
        <v>2.2499999999999999E-2</v>
      </c>
      <c r="KI1310">
        <f t="shared" si="1204"/>
        <v>2.2499999999999999E-2</v>
      </c>
      <c r="KJ1310">
        <f t="shared" si="1204"/>
        <v>2.2499999999999999E-2</v>
      </c>
      <c r="KK1310">
        <f t="shared" si="1181"/>
        <v>0.02</v>
      </c>
      <c r="KL1310">
        <f t="shared" si="1182"/>
        <v>0.03</v>
      </c>
      <c r="KM1310" s="5">
        <f t="shared" si="1183"/>
        <v>0.05</v>
      </c>
      <c r="KN1310">
        <f t="shared" si="1184"/>
        <v>0</v>
      </c>
      <c r="KO1310">
        <f t="shared" si="1184"/>
        <v>0</v>
      </c>
      <c r="KP1310">
        <f t="shared" si="1185"/>
        <v>4.4999999999999998E-2</v>
      </c>
      <c r="KQ1310">
        <f t="shared" si="1186"/>
        <v>2.2499999999999999E-2</v>
      </c>
      <c r="KR1310" s="6">
        <f t="shared" si="1187"/>
        <v>2.8333333333333335E-2</v>
      </c>
      <c r="KS1310">
        <f t="shared" si="1188"/>
        <v>0.02</v>
      </c>
      <c r="KT1310">
        <f t="shared" si="1189"/>
        <v>0.03</v>
      </c>
      <c r="KU1310">
        <f t="shared" si="1190"/>
        <v>0.04</v>
      </c>
      <c r="KV1310">
        <f t="shared" si="1191"/>
        <v>3.7500000000000006E-2</v>
      </c>
      <c r="KW1310">
        <f t="shared" si="1192"/>
        <v>0.01</v>
      </c>
      <c r="KX1310">
        <f t="shared" si="1193"/>
        <v>0</v>
      </c>
      <c r="KY1310">
        <f t="shared" si="1194"/>
        <v>0.03</v>
      </c>
      <c r="KZ1310">
        <f t="shared" si="1195"/>
        <v>0.03</v>
      </c>
      <c r="LA1310">
        <f t="shared" si="1196"/>
        <v>1</v>
      </c>
      <c r="LB1310">
        <f t="shared" si="1196"/>
        <v>0</v>
      </c>
      <c r="LC1310">
        <f t="shared" si="1197"/>
        <v>0.1</v>
      </c>
      <c r="LE1310" t="str">
        <f t="shared" si="1203"/>
        <v>Gambie</v>
      </c>
      <c r="LF1310">
        <f t="shared" si="1198"/>
        <v>0.87749999999999995</v>
      </c>
      <c r="LG1310" s="6">
        <f t="shared" si="1199"/>
        <v>0.77666666666666662</v>
      </c>
      <c r="LH1310">
        <f t="shared" si="1200"/>
        <v>0.89000000000000012</v>
      </c>
      <c r="LI1310" s="6">
        <f t="shared" si="1201"/>
        <v>0.8633333333333334</v>
      </c>
      <c r="LJ1310">
        <f t="shared" si="1202"/>
        <v>0</v>
      </c>
    </row>
    <row r="1311" spans="1:322" x14ac:dyDescent="0.35">
      <c r="A1311" s="8">
        <v>44924</v>
      </c>
      <c r="B1311" t="s">
        <v>6736</v>
      </c>
      <c r="D1311" s="27" t="s">
        <v>321</v>
      </c>
      <c r="E1311" s="27" t="s">
        <v>321</v>
      </c>
      <c r="F1311" s="27">
        <v>27</v>
      </c>
      <c r="G1311" s="27" t="s">
        <v>258</v>
      </c>
      <c r="H1311" s="27" t="s">
        <v>322</v>
      </c>
      <c r="I1311" s="27" t="s">
        <v>6459</v>
      </c>
      <c r="J1311" s="27" t="s">
        <v>1361</v>
      </c>
      <c r="K1311" s="28">
        <v>44515</v>
      </c>
      <c r="L1311" s="28">
        <v>44515</v>
      </c>
      <c r="M1311" s="28">
        <v>44596</v>
      </c>
      <c r="N1311" s="27" t="s">
        <v>261</v>
      </c>
      <c r="O1311" s="27" t="s">
        <v>261</v>
      </c>
      <c r="P1311" s="27" t="s">
        <v>261</v>
      </c>
      <c r="Q1311" s="27" t="s">
        <v>324</v>
      </c>
      <c r="R1311" s="28">
        <v>44607</v>
      </c>
      <c r="S1311" s="28">
        <v>44607</v>
      </c>
      <c r="T1311" s="27" t="s">
        <v>263</v>
      </c>
      <c r="U1311" s="27" t="s">
        <v>261</v>
      </c>
      <c r="V1311" s="28" t="s">
        <v>262</v>
      </c>
      <c r="W1311" s="27" t="s">
        <v>261</v>
      </c>
      <c r="X1311" s="28" t="s">
        <v>262</v>
      </c>
      <c r="Y1311" s="27" t="s">
        <v>263</v>
      </c>
      <c r="Z1311" s="28">
        <v>44649</v>
      </c>
      <c r="AA1311" s="27" t="s">
        <v>264</v>
      </c>
      <c r="AB1311" s="27" t="s">
        <v>265</v>
      </c>
      <c r="AC1311" s="27" t="s">
        <v>1819</v>
      </c>
      <c r="AD1311" s="27" t="s">
        <v>612</v>
      </c>
      <c r="AE1311" s="27" t="s">
        <v>326</v>
      </c>
      <c r="AF1311" s="27" t="s">
        <v>474</v>
      </c>
      <c r="AG1311" s="29">
        <v>918000</v>
      </c>
      <c r="AH1311" s="27" t="s">
        <v>261</v>
      </c>
      <c r="AI1311" s="27" t="s">
        <v>262</v>
      </c>
      <c r="AJ1311" s="28" t="s">
        <v>262</v>
      </c>
      <c r="AK1311" s="27" t="s">
        <v>262</v>
      </c>
      <c r="AL1311" s="27" t="s">
        <v>262</v>
      </c>
      <c r="AM1311" s="27" t="s">
        <v>262</v>
      </c>
      <c r="AN1311" s="27" t="s">
        <v>262</v>
      </c>
      <c r="AO1311" s="27" t="s">
        <v>261</v>
      </c>
      <c r="AP1311" s="27" t="s">
        <v>261</v>
      </c>
      <c r="AQ1311" s="28" t="s">
        <v>262</v>
      </c>
      <c r="AR1311" s="27" t="s">
        <v>261</v>
      </c>
      <c r="AS1311" s="28" t="s">
        <v>262</v>
      </c>
      <c r="AT1311" s="27" t="s">
        <v>261</v>
      </c>
      <c r="AU1311" s="28" t="s">
        <v>262</v>
      </c>
      <c r="AV1311" s="27" t="s">
        <v>261</v>
      </c>
      <c r="AW1311" s="28" t="s">
        <v>262</v>
      </c>
      <c r="AX1311" s="27" t="s">
        <v>261</v>
      </c>
      <c r="AY1311" s="28" t="s">
        <v>262</v>
      </c>
      <c r="AZ1311" s="27" t="s">
        <v>262</v>
      </c>
      <c r="BA1311" s="27" t="s">
        <v>262</v>
      </c>
      <c r="BB1311" s="27" t="s">
        <v>261</v>
      </c>
      <c r="BC1311" s="28" t="s">
        <v>262</v>
      </c>
      <c r="BD1311" s="27" t="s">
        <v>261</v>
      </c>
      <c r="BE1311" s="30" t="s">
        <v>262</v>
      </c>
      <c r="BF1311" t="s">
        <v>1363</v>
      </c>
      <c r="BG1311" s="9" t="s">
        <v>1782</v>
      </c>
      <c r="BH1311" t="s">
        <v>208</v>
      </c>
      <c r="BI1311" t="s">
        <v>328</v>
      </c>
      <c r="BJ1311" t="s">
        <v>210</v>
      </c>
      <c r="BK1311" t="s">
        <v>274</v>
      </c>
      <c r="BL1311" t="s">
        <v>212</v>
      </c>
      <c r="BM1311" t="s">
        <v>3190</v>
      </c>
      <c r="BN1311" t="s">
        <v>214</v>
      </c>
      <c r="BO1311" t="s">
        <v>215</v>
      </c>
      <c r="BP1311" t="s">
        <v>219</v>
      </c>
      <c r="BQ1311" t="s">
        <v>216</v>
      </c>
      <c r="BR1311" t="s">
        <v>6695</v>
      </c>
      <c r="BU1311" t="s">
        <v>6695</v>
      </c>
      <c r="BV1311" t="s">
        <v>214</v>
      </c>
      <c r="CC1311" t="s">
        <v>214</v>
      </c>
      <c r="CG1311" t="s">
        <v>219</v>
      </c>
      <c r="CI1311" t="s">
        <v>333</v>
      </c>
      <c r="CJ1311" t="s">
        <v>6737</v>
      </c>
      <c r="CK1311" t="s">
        <v>333</v>
      </c>
      <c r="CL1311" t="s">
        <v>644</v>
      </c>
      <c r="CN1311" t="s">
        <v>306</v>
      </c>
      <c r="CP1311" t="s">
        <v>284</v>
      </c>
      <c r="CQ1311" t="s">
        <v>284</v>
      </c>
      <c r="CR1311" t="s">
        <v>244</v>
      </c>
      <c r="CS1311" t="s">
        <v>286</v>
      </c>
      <c r="CT1311" t="s">
        <v>214</v>
      </c>
      <c r="CU1311" t="s">
        <v>219</v>
      </c>
      <c r="CV1311" t="s">
        <v>244</v>
      </c>
      <c r="CW1311" t="s">
        <v>250</v>
      </c>
      <c r="CX1311" t="s">
        <v>228</v>
      </c>
      <c r="CY1311" t="s">
        <v>228</v>
      </c>
      <c r="CZ1311" t="s">
        <v>219</v>
      </c>
      <c r="DA1311" t="s">
        <v>219</v>
      </c>
      <c r="DB1311" t="s">
        <v>230</v>
      </c>
      <c r="DC1311" t="s">
        <v>230</v>
      </c>
      <c r="DD1311" t="s">
        <v>219</v>
      </c>
      <c r="DI1311" t="s">
        <v>451</v>
      </c>
      <c r="DK1311" t="s">
        <v>237</v>
      </c>
      <c r="DL1311" t="s">
        <v>237</v>
      </c>
      <c r="DM1311" t="s">
        <v>219</v>
      </c>
      <c r="DN1311" t="s">
        <v>219</v>
      </c>
      <c r="DO1311" t="s">
        <v>288</v>
      </c>
      <c r="DP1311" t="s">
        <v>869</v>
      </c>
      <c r="DR1311" t="s">
        <v>235</v>
      </c>
      <c r="DT1311" t="s">
        <v>219</v>
      </c>
      <c r="DU1311" t="s">
        <v>219</v>
      </c>
      <c r="DX1311" t="s">
        <v>237</v>
      </c>
      <c r="DY1311" t="s">
        <v>237</v>
      </c>
      <c r="DZ1311" t="s">
        <v>400</v>
      </c>
      <c r="EA1311" t="s">
        <v>237</v>
      </c>
      <c r="EB1311" t="s">
        <v>237</v>
      </c>
      <c r="EC1311" t="s">
        <v>237</v>
      </c>
      <c r="ED1311" t="s">
        <v>237</v>
      </c>
      <c r="EE1311" t="s">
        <v>214</v>
      </c>
      <c r="EF1311" t="s">
        <v>214</v>
      </c>
      <c r="EG1311" t="s">
        <v>892</v>
      </c>
      <c r="EH1311" t="s">
        <v>6738</v>
      </c>
      <c r="EI1311" t="s">
        <v>892</v>
      </c>
      <c r="EJ1311" t="s">
        <v>6738</v>
      </c>
      <c r="EK1311" t="s">
        <v>237</v>
      </c>
      <c r="EL1311" t="s">
        <v>237</v>
      </c>
      <c r="EM1311" t="s">
        <v>240</v>
      </c>
      <c r="EN1311" t="s">
        <v>240</v>
      </c>
      <c r="EO1311" t="s">
        <v>240</v>
      </c>
      <c r="EP1311" t="s">
        <v>240</v>
      </c>
      <c r="EQ1311" t="s">
        <v>214</v>
      </c>
      <c r="ER1311" t="s">
        <v>214</v>
      </c>
      <c r="ES1311" t="s">
        <v>237</v>
      </c>
      <c r="ET1311" t="s">
        <v>237</v>
      </c>
      <c r="EU1311" t="s">
        <v>237</v>
      </c>
      <c r="EV1311" t="s">
        <v>237</v>
      </c>
      <c r="EW1311" t="s">
        <v>243</v>
      </c>
      <c r="EX1311" t="s">
        <v>243</v>
      </c>
      <c r="EY1311" t="s">
        <v>237</v>
      </c>
      <c r="EZ1311" t="s">
        <v>241</v>
      </c>
      <c r="FA1311" t="s">
        <v>241</v>
      </c>
      <c r="FB1311" t="s">
        <v>237</v>
      </c>
      <c r="FC1311" t="s">
        <v>237</v>
      </c>
      <c r="FD1311" t="s">
        <v>237</v>
      </c>
      <c r="FE1311" t="s">
        <v>286</v>
      </c>
      <c r="FF1311" t="s">
        <v>244</v>
      </c>
      <c r="FG1311" t="s">
        <v>242</v>
      </c>
      <c r="FH1311" t="s">
        <v>242</v>
      </c>
      <c r="FI1311" t="s">
        <v>214</v>
      </c>
      <c r="FJ1311" t="s">
        <v>214</v>
      </c>
      <c r="FK1311" t="s">
        <v>214</v>
      </c>
      <c r="FL1311" t="s">
        <v>214</v>
      </c>
      <c r="FM1311" t="s">
        <v>292</v>
      </c>
      <c r="FN1311" t="s">
        <v>292</v>
      </c>
      <c r="FO1311" t="s">
        <v>219</v>
      </c>
      <c r="FP1311" t="s">
        <v>219</v>
      </c>
      <c r="FQ1311" t="s">
        <v>241</v>
      </c>
      <c r="FR1311" t="s">
        <v>241</v>
      </c>
      <c r="FS1311" t="s">
        <v>241</v>
      </c>
      <c r="FT1311" t="s">
        <v>241</v>
      </c>
      <c r="FU1311" t="s">
        <v>219</v>
      </c>
      <c r="FV1311" t="s">
        <v>241</v>
      </c>
      <c r="FW1311" t="s">
        <v>241</v>
      </c>
      <c r="FX1311" t="s">
        <v>241</v>
      </c>
      <c r="FY1311" t="s">
        <v>241</v>
      </c>
      <c r="FZ1311" t="s">
        <v>313</v>
      </c>
      <c r="GA1311" t="s">
        <v>341</v>
      </c>
      <c r="GB1311" t="s">
        <v>244</v>
      </c>
      <c r="GC1311" t="s">
        <v>244</v>
      </c>
      <c r="GD1311" t="s">
        <v>293</v>
      </c>
      <c r="GE1311" t="s">
        <v>241</v>
      </c>
      <c r="GF1311" t="s">
        <v>293</v>
      </c>
      <c r="GG1311" t="s">
        <v>244</v>
      </c>
      <c r="GH1311" t="s">
        <v>241</v>
      </c>
      <c r="GI1311" t="s">
        <v>244</v>
      </c>
      <c r="GJ1311" t="s">
        <v>244</v>
      </c>
      <c r="GK1311" t="s">
        <v>244</v>
      </c>
      <c r="GL1311" t="s">
        <v>244</v>
      </c>
      <c r="GM1311" t="s">
        <v>244</v>
      </c>
      <c r="GN1311" t="s">
        <v>219</v>
      </c>
      <c r="GO1311" t="s">
        <v>219</v>
      </c>
      <c r="GP1311" t="s">
        <v>295</v>
      </c>
      <c r="GQ1311" t="s">
        <v>295</v>
      </c>
      <c r="GR1311" t="s">
        <v>295</v>
      </c>
      <c r="GS1311" t="s">
        <v>214</v>
      </c>
      <c r="GT1311" t="s">
        <v>241</v>
      </c>
      <c r="GU1311" t="s">
        <v>214</v>
      </c>
      <c r="GV1311" t="s">
        <v>241</v>
      </c>
      <c r="GW1311" t="s">
        <v>297</v>
      </c>
      <c r="GX1311" t="s">
        <v>252</v>
      </c>
      <c r="GY1311" t="s">
        <v>314</v>
      </c>
      <c r="GZ1311" t="s">
        <v>241</v>
      </c>
      <c r="HA1311" t="s">
        <v>298</v>
      </c>
      <c r="HB1311" t="s">
        <v>241</v>
      </c>
      <c r="HC1311" t="s">
        <v>315</v>
      </c>
      <c r="HD1311" t="s">
        <v>316</v>
      </c>
      <c r="HE1311" t="s">
        <v>317</v>
      </c>
      <c r="HF1311" t="s">
        <v>241</v>
      </c>
      <c r="HG1311" t="s">
        <v>362</v>
      </c>
      <c r="HH1311" t="s">
        <v>241</v>
      </c>
      <c r="HI1311" t="s">
        <v>241</v>
      </c>
      <c r="HJ1311" t="s">
        <v>219</v>
      </c>
      <c r="HK1311" t="s">
        <v>241</v>
      </c>
      <c r="HL1311" s="12"/>
      <c r="HM1311">
        <v>0.75</v>
      </c>
      <c r="HN1311">
        <v>0.75</v>
      </c>
      <c r="HO1311">
        <v>1</v>
      </c>
      <c r="HP1311">
        <v>0.75</v>
      </c>
      <c r="HQ1311">
        <v>1</v>
      </c>
      <c r="HR1311">
        <v>0.5</v>
      </c>
      <c r="HS1311">
        <v>0</v>
      </c>
      <c r="HT1311">
        <v>1</v>
      </c>
      <c r="HU1311">
        <v>1</v>
      </c>
      <c r="HV1311">
        <v>0.5</v>
      </c>
      <c r="HW1311">
        <v>0.5</v>
      </c>
      <c r="HX1311">
        <v>0.5</v>
      </c>
      <c r="HY1311">
        <v>0.5</v>
      </c>
      <c r="HZ1311">
        <v>0.5</v>
      </c>
      <c r="IA1311" s="4">
        <v>1</v>
      </c>
      <c r="IB1311">
        <v>0.5</v>
      </c>
      <c r="IC1311">
        <v>0.5</v>
      </c>
      <c r="ID1311">
        <v>0.5</v>
      </c>
      <c r="IE1311">
        <v>0.5</v>
      </c>
      <c r="IG1311">
        <v>0.75</v>
      </c>
      <c r="IH1311">
        <v>0.75</v>
      </c>
      <c r="II1311">
        <v>1</v>
      </c>
      <c r="IJ1311">
        <v>0.25</v>
      </c>
      <c r="IK1311">
        <v>0.75</v>
      </c>
      <c r="IL1311">
        <v>1</v>
      </c>
      <c r="IM1311">
        <v>0.75</v>
      </c>
      <c r="IN1311">
        <v>1</v>
      </c>
      <c r="IO1311">
        <v>1</v>
      </c>
      <c r="IQ1311">
        <v>0</v>
      </c>
      <c r="IS1311">
        <f t="shared" si="1149"/>
        <v>0.11249999999999999</v>
      </c>
      <c r="IT1311">
        <f t="shared" si="1150"/>
        <v>0.09</v>
      </c>
      <c r="IU1311">
        <f t="shared" si="1151"/>
        <v>0.08</v>
      </c>
      <c r="IV1311">
        <f t="shared" si="1152"/>
        <v>7.5000000000000011E-2</v>
      </c>
      <c r="IW1311">
        <f t="shared" si="1153"/>
        <v>0.08</v>
      </c>
      <c r="IX1311">
        <f t="shared" si="1154"/>
        <v>6.5000000000000002E-2</v>
      </c>
      <c r="IY1311">
        <f t="shared" si="1155"/>
        <v>0</v>
      </c>
      <c r="IZ1311">
        <f t="shared" si="1156"/>
        <v>0.11</v>
      </c>
      <c r="JA1311">
        <f t="shared" si="1157"/>
        <v>0.13</v>
      </c>
      <c r="JB1311">
        <f t="shared" si="1158"/>
        <v>0.05</v>
      </c>
      <c r="JC1311">
        <f t="shared" si="1159"/>
        <v>0.06</v>
      </c>
      <c r="JD1311">
        <f t="shared" si="1160"/>
        <v>5.5E-2</v>
      </c>
      <c r="JE1311">
        <f t="shared" si="1161"/>
        <v>3.5000000000000003E-2</v>
      </c>
      <c r="JF1311">
        <f t="shared" si="1162"/>
        <v>0.06</v>
      </c>
      <c r="JG1311" s="5">
        <f t="shared" si="1163"/>
        <v>0.05</v>
      </c>
      <c r="JH1311">
        <f t="shared" si="1164"/>
        <v>0</v>
      </c>
      <c r="JI1311">
        <f t="shared" si="1164"/>
        <v>0</v>
      </c>
      <c r="JJ1311">
        <f t="shared" si="1165"/>
        <v>0.1</v>
      </c>
      <c r="JK1311">
        <f t="shared" si="1166"/>
        <v>7.4999999999999997E-2</v>
      </c>
      <c r="JL1311" s="6">
        <f t="shared" si="1167"/>
        <v>0.04</v>
      </c>
      <c r="JM1311">
        <f t="shared" si="1168"/>
        <v>0.09</v>
      </c>
      <c r="JN1311">
        <f t="shared" si="1169"/>
        <v>3.7500000000000006E-2</v>
      </c>
      <c r="JO1311">
        <f t="shared" si="1170"/>
        <v>0.15</v>
      </c>
      <c r="JP1311">
        <f t="shared" si="1171"/>
        <v>2.5000000000000001E-2</v>
      </c>
      <c r="JQ1311">
        <f t="shared" si="1172"/>
        <v>0.09</v>
      </c>
      <c r="JR1311">
        <f t="shared" si="1173"/>
        <v>0.11</v>
      </c>
      <c r="JS1311">
        <f t="shared" si="1174"/>
        <v>7.5000000000000011E-2</v>
      </c>
      <c r="JT1311">
        <f t="shared" si="1174"/>
        <v>0.1</v>
      </c>
      <c r="JU1311">
        <f t="shared" si="1175"/>
        <v>1</v>
      </c>
      <c r="JV1311">
        <f t="shared" si="1175"/>
        <v>0</v>
      </c>
      <c r="JW1311">
        <f t="shared" si="1176"/>
        <v>0.15</v>
      </c>
      <c r="JY1311">
        <f t="shared" si="1177"/>
        <v>3.7500000000000006E-2</v>
      </c>
      <c r="JZ1311">
        <f t="shared" si="1178"/>
        <v>0.06</v>
      </c>
      <c r="KA1311">
        <f t="shared" si="1179"/>
        <v>0.02</v>
      </c>
      <c r="KB1311">
        <f t="shared" si="1179"/>
        <v>1.4999999999999999E-2</v>
      </c>
      <c r="KC1311">
        <f t="shared" si="1180"/>
        <v>0.04</v>
      </c>
      <c r="KD1311">
        <f t="shared" si="1205"/>
        <v>1.4999999999999999E-2</v>
      </c>
      <c r="KE1311">
        <f t="shared" si="1205"/>
        <v>0</v>
      </c>
      <c r="KF1311">
        <f t="shared" si="1205"/>
        <v>0.03</v>
      </c>
      <c r="KG1311">
        <f t="shared" si="1204"/>
        <v>0.03</v>
      </c>
      <c r="KH1311">
        <f t="shared" si="1204"/>
        <v>1.4999999999999999E-2</v>
      </c>
      <c r="KI1311">
        <f t="shared" si="1204"/>
        <v>1.4999999999999999E-2</v>
      </c>
      <c r="KJ1311">
        <f t="shared" si="1204"/>
        <v>1.4999999999999999E-2</v>
      </c>
      <c r="KK1311">
        <f t="shared" si="1181"/>
        <v>0.01</v>
      </c>
      <c r="KL1311">
        <f t="shared" si="1182"/>
        <v>0.02</v>
      </c>
      <c r="KM1311" s="5">
        <f t="shared" si="1183"/>
        <v>0.05</v>
      </c>
      <c r="KN1311">
        <f t="shared" si="1184"/>
        <v>0</v>
      </c>
      <c r="KO1311">
        <f t="shared" si="1184"/>
        <v>0</v>
      </c>
      <c r="KP1311">
        <f t="shared" si="1185"/>
        <v>0.03</v>
      </c>
      <c r="KQ1311">
        <f t="shared" si="1186"/>
        <v>1.4999999999999999E-2</v>
      </c>
      <c r="KR1311" s="6">
        <f t="shared" si="1187"/>
        <v>0.02</v>
      </c>
      <c r="KS1311">
        <f t="shared" si="1188"/>
        <v>0.03</v>
      </c>
      <c r="KT1311">
        <f t="shared" si="1189"/>
        <v>2.2499999999999999E-2</v>
      </c>
      <c r="KU1311">
        <f t="shared" si="1190"/>
        <v>0.04</v>
      </c>
      <c r="KV1311">
        <f t="shared" si="1191"/>
        <v>1.2500000000000001E-2</v>
      </c>
      <c r="KW1311">
        <f t="shared" si="1192"/>
        <v>7.4999999999999997E-3</v>
      </c>
      <c r="KX1311">
        <f t="shared" si="1193"/>
        <v>0</v>
      </c>
      <c r="KY1311">
        <f t="shared" si="1194"/>
        <v>0.03</v>
      </c>
      <c r="KZ1311">
        <f t="shared" si="1195"/>
        <v>0.03</v>
      </c>
      <c r="LA1311">
        <f t="shared" si="1196"/>
        <v>1</v>
      </c>
      <c r="LB1311">
        <f t="shared" si="1196"/>
        <v>0</v>
      </c>
      <c r="LC1311">
        <f t="shared" si="1197"/>
        <v>0.1</v>
      </c>
      <c r="LE1311" t="str">
        <f t="shared" si="1203"/>
        <v>Tchad</v>
      </c>
      <c r="LF1311">
        <f t="shared" si="1198"/>
        <v>0.74249999999999994</v>
      </c>
      <c r="LG1311" s="6">
        <f t="shared" si="1199"/>
        <v>0.52500000000000002</v>
      </c>
      <c r="LH1311">
        <f t="shared" si="1200"/>
        <v>0.8274999999999999</v>
      </c>
      <c r="LI1311" s="6">
        <f t="shared" si="1201"/>
        <v>0.71000000000000008</v>
      </c>
      <c r="LJ1311">
        <f t="shared" si="1202"/>
        <v>0</v>
      </c>
    </row>
    <row r="1312" spans="1:322" x14ac:dyDescent="0.35">
      <c r="A1312" s="8">
        <v>44901</v>
      </c>
      <c r="B1312" t="s">
        <v>6739</v>
      </c>
      <c r="D1312" s="24" t="s">
        <v>321</v>
      </c>
      <c r="E1312" s="24" t="s">
        <v>321</v>
      </c>
      <c r="F1312" s="24">
        <v>21</v>
      </c>
      <c r="G1312" s="24" t="s">
        <v>258</v>
      </c>
      <c r="H1312" s="24" t="s">
        <v>259</v>
      </c>
      <c r="I1312" s="24" t="s">
        <v>6459</v>
      </c>
      <c r="J1312" s="24" t="s">
        <v>1361</v>
      </c>
      <c r="K1312" s="25">
        <v>44518</v>
      </c>
      <c r="L1312" s="25">
        <v>44517</v>
      </c>
      <c r="M1312" s="25">
        <v>44525</v>
      </c>
      <c r="N1312" s="24" t="s">
        <v>261</v>
      </c>
      <c r="O1312" s="24" t="s">
        <v>261</v>
      </c>
      <c r="P1312" s="24" t="s">
        <v>261</v>
      </c>
      <c r="Q1312" s="24" t="s">
        <v>324</v>
      </c>
      <c r="R1312" s="25">
        <v>44524</v>
      </c>
      <c r="S1312" s="25">
        <v>44524</v>
      </c>
      <c r="T1312" s="24" t="s">
        <v>263</v>
      </c>
      <c r="U1312" s="24" t="s">
        <v>261</v>
      </c>
      <c r="V1312" s="25" t="s">
        <v>262</v>
      </c>
      <c r="W1312" s="24" t="s">
        <v>261</v>
      </c>
      <c r="X1312" s="25" t="s">
        <v>262</v>
      </c>
      <c r="Y1312" s="24" t="s">
        <v>263</v>
      </c>
      <c r="Z1312" s="25">
        <v>44609</v>
      </c>
      <c r="AA1312" s="24" t="s">
        <v>264</v>
      </c>
      <c r="AB1312" s="24" t="s">
        <v>265</v>
      </c>
      <c r="AC1312" s="24" t="s">
        <v>5213</v>
      </c>
      <c r="AD1312" s="24" t="s">
        <v>612</v>
      </c>
      <c r="AE1312" s="24" t="s">
        <v>326</v>
      </c>
      <c r="AF1312" s="24" t="s">
        <v>474</v>
      </c>
      <c r="AG1312" s="31">
        <v>918000</v>
      </c>
      <c r="AH1312" s="24" t="s">
        <v>261</v>
      </c>
      <c r="AI1312" s="24" t="s">
        <v>262</v>
      </c>
      <c r="AJ1312" s="25" t="s">
        <v>262</v>
      </c>
      <c r="AK1312" s="24" t="s">
        <v>262</v>
      </c>
      <c r="AL1312" s="24" t="s">
        <v>262</v>
      </c>
      <c r="AM1312" s="24" t="s">
        <v>262</v>
      </c>
      <c r="AN1312" s="24" t="s">
        <v>262</v>
      </c>
      <c r="AO1312" s="24" t="s">
        <v>261</v>
      </c>
      <c r="AP1312" s="24" t="s">
        <v>261</v>
      </c>
      <c r="AQ1312" s="25" t="s">
        <v>262</v>
      </c>
      <c r="AR1312" s="24" t="s">
        <v>261</v>
      </c>
      <c r="AS1312" s="25" t="s">
        <v>262</v>
      </c>
      <c r="AT1312" s="24" t="s">
        <v>261</v>
      </c>
      <c r="AU1312" s="25" t="s">
        <v>262</v>
      </c>
      <c r="AV1312" s="24" t="s">
        <v>261</v>
      </c>
      <c r="AW1312" s="25" t="s">
        <v>262</v>
      </c>
      <c r="AX1312" s="24" t="s">
        <v>261</v>
      </c>
      <c r="AY1312" s="25" t="s">
        <v>262</v>
      </c>
      <c r="AZ1312" s="27" t="s">
        <v>262</v>
      </c>
      <c r="BA1312" s="27" t="s">
        <v>262</v>
      </c>
      <c r="BB1312" s="24" t="s">
        <v>261</v>
      </c>
      <c r="BC1312" s="25" t="s">
        <v>262</v>
      </c>
      <c r="BD1312" s="24" t="s">
        <v>261</v>
      </c>
      <c r="BE1312" s="26" t="s">
        <v>262</v>
      </c>
      <c r="BF1312" t="s">
        <v>1363</v>
      </c>
      <c r="BG1312" s="9" t="s">
        <v>1782</v>
      </c>
      <c r="BH1312" t="s">
        <v>208</v>
      </c>
      <c r="BI1312" t="s">
        <v>408</v>
      </c>
      <c r="BJ1312" t="s">
        <v>210</v>
      </c>
      <c r="BK1312" t="s">
        <v>274</v>
      </c>
      <c r="BL1312" t="s">
        <v>212</v>
      </c>
      <c r="BM1312" t="s">
        <v>3190</v>
      </c>
      <c r="BN1312" t="s">
        <v>214</v>
      </c>
      <c r="BO1312" t="s">
        <v>542</v>
      </c>
      <c r="BP1312" t="s">
        <v>219</v>
      </c>
      <c r="BQ1312" t="s">
        <v>216</v>
      </c>
      <c r="BR1312" t="s">
        <v>6695</v>
      </c>
      <c r="BU1312" t="s">
        <v>6695</v>
      </c>
      <c r="BV1312" t="s">
        <v>214</v>
      </c>
      <c r="CC1312" t="s">
        <v>214</v>
      </c>
      <c r="CG1312" t="s">
        <v>219</v>
      </c>
      <c r="CI1312" t="s">
        <v>333</v>
      </c>
      <c r="CJ1312" t="s">
        <v>6740</v>
      </c>
      <c r="CK1312" t="s">
        <v>333</v>
      </c>
      <c r="CL1312" t="s">
        <v>644</v>
      </c>
      <c r="CN1312" t="s">
        <v>283</v>
      </c>
      <c r="CP1312" t="s">
        <v>307</v>
      </c>
      <c r="CQ1312" t="s">
        <v>307</v>
      </c>
      <c r="CR1312" t="s">
        <v>244</v>
      </c>
      <c r="CS1312" t="s">
        <v>244</v>
      </c>
      <c r="CT1312" t="s">
        <v>214</v>
      </c>
      <c r="CU1312" t="s">
        <v>214</v>
      </c>
      <c r="CV1312" t="s">
        <v>244</v>
      </c>
      <c r="CW1312" t="s">
        <v>244</v>
      </c>
      <c r="CX1312" t="s">
        <v>287</v>
      </c>
      <c r="CY1312" t="s">
        <v>228</v>
      </c>
      <c r="CZ1312" t="s">
        <v>219</v>
      </c>
      <c r="DA1312" t="s">
        <v>219</v>
      </c>
      <c r="DB1312" t="s">
        <v>230</v>
      </c>
      <c r="DC1312" t="s">
        <v>230</v>
      </c>
      <c r="DD1312" t="s">
        <v>219</v>
      </c>
      <c r="DI1312" t="s">
        <v>451</v>
      </c>
      <c r="DK1312" t="s">
        <v>237</v>
      </c>
      <c r="DL1312" t="s">
        <v>237</v>
      </c>
      <c r="DM1312" t="s">
        <v>219</v>
      </c>
      <c r="DN1312" t="s">
        <v>219</v>
      </c>
      <c r="DO1312" t="s">
        <v>288</v>
      </c>
      <c r="DP1312" t="s">
        <v>235</v>
      </c>
      <c r="DR1312" t="s">
        <v>235</v>
      </c>
      <c r="DT1312" t="s">
        <v>214</v>
      </c>
      <c r="DU1312" t="s">
        <v>214</v>
      </c>
      <c r="DV1312" t="s">
        <v>452</v>
      </c>
      <c r="DW1312" t="s">
        <v>6741</v>
      </c>
      <c r="DX1312" t="s">
        <v>237</v>
      </c>
      <c r="DY1312" t="s">
        <v>237</v>
      </c>
      <c r="DZ1312" t="s">
        <v>400</v>
      </c>
      <c r="EA1312" t="s">
        <v>237</v>
      </c>
      <c r="EB1312" t="s">
        <v>237</v>
      </c>
      <c r="EC1312" t="s">
        <v>237</v>
      </c>
      <c r="ED1312" t="s">
        <v>237</v>
      </c>
      <c r="EE1312" t="s">
        <v>214</v>
      </c>
      <c r="EF1312" t="s">
        <v>214</v>
      </c>
      <c r="EG1312" t="s">
        <v>892</v>
      </c>
      <c r="EH1312" t="s">
        <v>6742</v>
      </c>
      <c r="EI1312" t="s">
        <v>892</v>
      </c>
      <c r="EJ1312" t="s">
        <v>6742</v>
      </c>
      <c r="EK1312" t="s">
        <v>237</v>
      </c>
      <c r="EL1312" t="s">
        <v>237</v>
      </c>
      <c r="EM1312" t="s">
        <v>240</v>
      </c>
      <c r="EN1312" t="s">
        <v>240</v>
      </c>
      <c r="EO1312" t="s">
        <v>240</v>
      </c>
      <c r="EP1312" t="s">
        <v>240</v>
      </c>
      <c r="EQ1312" t="s">
        <v>214</v>
      </c>
      <c r="ER1312" t="s">
        <v>214</v>
      </c>
      <c r="ES1312" t="s">
        <v>237</v>
      </c>
      <c r="ET1312" t="s">
        <v>237</v>
      </c>
      <c r="EU1312" t="s">
        <v>237</v>
      </c>
      <c r="EV1312" t="s">
        <v>242</v>
      </c>
      <c r="EW1312" t="s">
        <v>243</v>
      </c>
      <c r="EX1312" t="s">
        <v>243</v>
      </c>
      <c r="EY1312" t="s">
        <v>237</v>
      </c>
      <c r="EZ1312" t="s">
        <v>241</v>
      </c>
      <c r="FA1312" t="s">
        <v>241</v>
      </c>
      <c r="FB1312" t="s">
        <v>237</v>
      </c>
      <c r="FC1312" t="s">
        <v>237</v>
      </c>
      <c r="FD1312" t="s">
        <v>237</v>
      </c>
      <c r="FE1312" t="s">
        <v>286</v>
      </c>
      <c r="FF1312" t="s">
        <v>286</v>
      </c>
      <c r="FG1312" t="s">
        <v>242</v>
      </c>
      <c r="FH1312" t="s">
        <v>242</v>
      </c>
      <c r="FI1312" t="s">
        <v>214</v>
      </c>
      <c r="FJ1312" t="s">
        <v>214</v>
      </c>
      <c r="FK1312" t="s">
        <v>214</v>
      </c>
      <c r="FL1312" t="s">
        <v>214</v>
      </c>
      <c r="FM1312" t="s">
        <v>292</v>
      </c>
      <c r="FN1312" t="s">
        <v>292</v>
      </c>
      <c r="FO1312" t="s">
        <v>219</v>
      </c>
      <c r="FP1312" t="s">
        <v>219</v>
      </c>
      <c r="FQ1312" t="s">
        <v>241</v>
      </c>
      <c r="FR1312" t="s">
        <v>241</v>
      </c>
      <c r="FS1312" t="s">
        <v>241</v>
      </c>
      <c r="FT1312" t="s">
        <v>241</v>
      </c>
      <c r="FU1312" t="s">
        <v>219</v>
      </c>
      <c r="FV1312" t="s">
        <v>241</v>
      </c>
      <c r="FW1312" t="s">
        <v>241</v>
      </c>
      <c r="FX1312" t="s">
        <v>241</v>
      </c>
      <c r="FY1312" t="s">
        <v>241</v>
      </c>
      <c r="FZ1312" t="s">
        <v>549</v>
      </c>
      <c r="GA1312" t="s">
        <v>341</v>
      </c>
      <c r="GB1312" t="s">
        <v>244</v>
      </c>
      <c r="GC1312" t="s">
        <v>244</v>
      </c>
      <c r="GD1312" t="s">
        <v>293</v>
      </c>
      <c r="GE1312" t="s">
        <v>241</v>
      </c>
      <c r="GF1312" t="s">
        <v>293</v>
      </c>
      <c r="GG1312" t="s">
        <v>244</v>
      </c>
      <c r="GH1312" t="s">
        <v>241</v>
      </c>
      <c r="GI1312" t="s">
        <v>244</v>
      </c>
      <c r="GJ1312" t="s">
        <v>244</v>
      </c>
      <c r="GK1312" t="s">
        <v>244</v>
      </c>
      <c r="GL1312" t="s">
        <v>244</v>
      </c>
      <c r="GM1312" t="s">
        <v>244</v>
      </c>
      <c r="GN1312" t="s">
        <v>219</v>
      </c>
      <c r="GO1312" t="s">
        <v>219</v>
      </c>
      <c r="GP1312" t="s">
        <v>295</v>
      </c>
      <c r="GQ1312" t="s">
        <v>295</v>
      </c>
      <c r="GR1312" t="s">
        <v>295</v>
      </c>
      <c r="GS1312" t="s">
        <v>214</v>
      </c>
      <c r="GT1312" t="s">
        <v>241</v>
      </c>
      <c r="GU1312" t="s">
        <v>214</v>
      </c>
      <c r="GV1312" t="s">
        <v>241</v>
      </c>
      <c r="GW1312" t="s">
        <v>297</v>
      </c>
      <c r="GX1312" t="s">
        <v>252</v>
      </c>
      <c r="GY1312" t="s">
        <v>314</v>
      </c>
      <c r="GZ1312" t="s">
        <v>241</v>
      </c>
      <c r="HA1312" t="s">
        <v>298</v>
      </c>
      <c r="HB1312" t="s">
        <v>241</v>
      </c>
      <c r="HC1312" t="s">
        <v>315</v>
      </c>
      <c r="HD1312" t="s">
        <v>316</v>
      </c>
      <c r="HE1312" t="s">
        <v>343</v>
      </c>
      <c r="HF1312" t="s">
        <v>241</v>
      </c>
      <c r="HG1312" t="s">
        <v>362</v>
      </c>
      <c r="HH1312" t="s">
        <v>241</v>
      </c>
      <c r="HI1312" t="s">
        <v>241</v>
      </c>
      <c r="HJ1312" t="s">
        <v>219</v>
      </c>
      <c r="HK1312" t="s">
        <v>241</v>
      </c>
      <c r="HL1312" s="12"/>
      <c r="HM1312">
        <v>0.75</v>
      </c>
      <c r="HN1312">
        <v>0.75</v>
      </c>
      <c r="HO1312">
        <v>1</v>
      </c>
      <c r="HP1312">
        <v>0.75</v>
      </c>
      <c r="HQ1312">
        <v>1</v>
      </c>
      <c r="HR1312">
        <v>0.5</v>
      </c>
      <c r="HS1312">
        <v>0</v>
      </c>
      <c r="HT1312">
        <v>0</v>
      </c>
      <c r="HU1312">
        <v>0</v>
      </c>
      <c r="HV1312">
        <v>0.5</v>
      </c>
      <c r="HW1312">
        <v>0.5</v>
      </c>
      <c r="HX1312">
        <v>0.5</v>
      </c>
      <c r="HY1312">
        <v>0.5</v>
      </c>
      <c r="HZ1312">
        <v>0.5</v>
      </c>
      <c r="IA1312" s="4">
        <v>1</v>
      </c>
      <c r="IB1312">
        <v>0.5</v>
      </c>
      <c r="IC1312">
        <v>0.5</v>
      </c>
      <c r="ID1312">
        <v>0.5</v>
      </c>
      <c r="IE1312">
        <v>0.5</v>
      </c>
      <c r="IG1312">
        <v>0.75</v>
      </c>
      <c r="IH1312">
        <v>0.75</v>
      </c>
      <c r="II1312">
        <v>1</v>
      </c>
      <c r="IJ1312">
        <v>0</v>
      </c>
      <c r="IK1312">
        <v>0.75</v>
      </c>
      <c r="IL1312">
        <v>1</v>
      </c>
      <c r="IM1312">
        <v>0.75</v>
      </c>
      <c r="IN1312">
        <v>1</v>
      </c>
      <c r="IO1312">
        <v>1</v>
      </c>
      <c r="IQ1312">
        <v>0</v>
      </c>
      <c r="IS1312">
        <f t="shared" si="1149"/>
        <v>0.11249999999999999</v>
      </c>
      <c r="IT1312">
        <f t="shared" si="1150"/>
        <v>0.09</v>
      </c>
      <c r="IU1312">
        <f t="shared" si="1151"/>
        <v>0.08</v>
      </c>
      <c r="IV1312">
        <f t="shared" si="1152"/>
        <v>7.5000000000000011E-2</v>
      </c>
      <c r="IW1312">
        <f t="shared" si="1153"/>
        <v>0.08</v>
      </c>
      <c r="IX1312">
        <f t="shared" si="1154"/>
        <v>6.5000000000000002E-2</v>
      </c>
      <c r="IY1312">
        <f t="shared" si="1155"/>
        <v>0</v>
      </c>
      <c r="IZ1312">
        <f t="shared" si="1156"/>
        <v>0</v>
      </c>
      <c r="JA1312">
        <f t="shared" si="1157"/>
        <v>0</v>
      </c>
      <c r="JB1312">
        <f t="shared" si="1158"/>
        <v>0.05</v>
      </c>
      <c r="JC1312">
        <f t="shared" si="1159"/>
        <v>0.06</v>
      </c>
      <c r="JD1312">
        <f t="shared" si="1160"/>
        <v>5.5E-2</v>
      </c>
      <c r="JE1312">
        <f t="shared" si="1161"/>
        <v>3.5000000000000003E-2</v>
      </c>
      <c r="JF1312">
        <f t="shared" si="1162"/>
        <v>0.06</v>
      </c>
      <c r="JG1312" s="5">
        <f t="shared" si="1163"/>
        <v>0.05</v>
      </c>
      <c r="JH1312">
        <f t="shared" si="1164"/>
        <v>0</v>
      </c>
      <c r="JI1312">
        <f t="shared" si="1164"/>
        <v>0</v>
      </c>
      <c r="JJ1312">
        <f t="shared" si="1165"/>
        <v>0.1</v>
      </c>
      <c r="JK1312">
        <f t="shared" si="1166"/>
        <v>7.4999999999999997E-2</v>
      </c>
      <c r="JL1312" s="6">
        <f t="shared" si="1167"/>
        <v>0.04</v>
      </c>
      <c r="JM1312">
        <f t="shared" si="1168"/>
        <v>0.09</v>
      </c>
      <c r="JN1312">
        <f t="shared" si="1169"/>
        <v>3.7500000000000006E-2</v>
      </c>
      <c r="JO1312">
        <f t="shared" si="1170"/>
        <v>0.15</v>
      </c>
      <c r="JP1312">
        <f t="shared" si="1171"/>
        <v>0</v>
      </c>
      <c r="JQ1312">
        <f t="shared" si="1172"/>
        <v>0.09</v>
      </c>
      <c r="JR1312">
        <f t="shared" si="1173"/>
        <v>0.11</v>
      </c>
      <c r="JS1312">
        <f t="shared" si="1174"/>
        <v>7.5000000000000011E-2</v>
      </c>
      <c r="JT1312">
        <f t="shared" si="1174"/>
        <v>0.1</v>
      </c>
      <c r="JU1312">
        <f t="shared" si="1175"/>
        <v>1</v>
      </c>
      <c r="JV1312">
        <f t="shared" si="1175"/>
        <v>0</v>
      </c>
      <c r="JW1312">
        <f t="shared" si="1176"/>
        <v>0.15</v>
      </c>
      <c r="JY1312">
        <f t="shared" si="1177"/>
        <v>3.7500000000000006E-2</v>
      </c>
      <c r="JZ1312">
        <f t="shared" si="1178"/>
        <v>0.06</v>
      </c>
      <c r="KA1312">
        <f t="shared" si="1179"/>
        <v>0.02</v>
      </c>
      <c r="KB1312">
        <f t="shared" si="1179"/>
        <v>1.4999999999999999E-2</v>
      </c>
      <c r="KC1312">
        <f t="shared" si="1180"/>
        <v>0.04</v>
      </c>
      <c r="KD1312">
        <f t="shared" si="1205"/>
        <v>1.4999999999999999E-2</v>
      </c>
      <c r="KE1312">
        <f t="shared" si="1205"/>
        <v>0</v>
      </c>
      <c r="KF1312">
        <f t="shared" si="1205"/>
        <v>0</v>
      </c>
      <c r="KG1312">
        <f t="shared" si="1204"/>
        <v>0</v>
      </c>
      <c r="KH1312">
        <f t="shared" si="1204"/>
        <v>1.4999999999999999E-2</v>
      </c>
      <c r="KI1312">
        <f t="shared" si="1204"/>
        <v>1.4999999999999999E-2</v>
      </c>
      <c r="KJ1312">
        <f t="shared" si="1204"/>
        <v>1.4999999999999999E-2</v>
      </c>
      <c r="KK1312">
        <f t="shared" si="1181"/>
        <v>0.01</v>
      </c>
      <c r="KL1312">
        <f t="shared" si="1182"/>
        <v>0.02</v>
      </c>
      <c r="KM1312" s="5">
        <f t="shared" si="1183"/>
        <v>0.05</v>
      </c>
      <c r="KN1312">
        <f t="shared" si="1184"/>
        <v>0</v>
      </c>
      <c r="KO1312">
        <f t="shared" si="1184"/>
        <v>0</v>
      </c>
      <c r="KP1312">
        <f t="shared" si="1185"/>
        <v>0.03</v>
      </c>
      <c r="KQ1312">
        <f t="shared" si="1186"/>
        <v>1.4999999999999999E-2</v>
      </c>
      <c r="KR1312" s="6">
        <f t="shared" si="1187"/>
        <v>0.02</v>
      </c>
      <c r="KS1312">
        <f t="shared" si="1188"/>
        <v>0.03</v>
      </c>
      <c r="KT1312">
        <f t="shared" si="1189"/>
        <v>2.2499999999999999E-2</v>
      </c>
      <c r="KU1312">
        <f t="shared" si="1190"/>
        <v>0.04</v>
      </c>
      <c r="KV1312">
        <f t="shared" si="1191"/>
        <v>0</v>
      </c>
      <c r="KW1312">
        <f t="shared" si="1192"/>
        <v>7.4999999999999997E-3</v>
      </c>
      <c r="KX1312">
        <f t="shared" si="1193"/>
        <v>0</v>
      </c>
      <c r="KY1312">
        <f t="shared" si="1194"/>
        <v>0.03</v>
      </c>
      <c r="KZ1312">
        <f t="shared" si="1195"/>
        <v>0.03</v>
      </c>
      <c r="LA1312">
        <f t="shared" si="1196"/>
        <v>1</v>
      </c>
      <c r="LB1312">
        <f t="shared" si="1196"/>
        <v>0</v>
      </c>
      <c r="LC1312">
        <f t="shared" si="1197"/>
        <v>0.1</v>
      </c>
      <c r="LE1312" t="str">
        <f t="shared" si="1203"/>
        <v>Tchad</v>
      </c>
      <c r="LF1312">
        <f t="shared" si="1198"/>
        <v>0.50249999999999995</v>
      </c>
      <c r="LG1312" s="6">
        <f t="shared" si="1199"/>
        <v>0.52500000000000002</v>
      </c>
      <c r="LH1312">
        <f t="shared" si="1200"/>
        <v>0.80249999999999999</v>
      </c>
      <c r="LI1312" s="6">
        <f t="shared" si="1201"/>
        <v>0.63750000000000007</v>
      </c>
      <c r="LJ1312">
        <f t="shared" si="1202"/>
        <v>0</v>
      </c>
    </row>
    <row r="1313" spans="1:322" x14ac:dyDescent="0.35">
      <c r="A1313" s="8">
        <v>44901</v>
      </c>
      <c r="B1313" t="s">
        <v>6743</v>
      </c>
      <c r="D1313" s="27" t="s">
        <v>321</v>
      </c>
      <c r="E1313" s="27" t="s">
        <v>321</v>
      </c>
      <c r="F1313" s="27">
        <v>19</v>
      </c>
      <c r="G1313" s="27" t="s">
        <v>258</v>
      </c>
      <c r="H1313" s="27" t="s">
        <v>259</v>
      </c>
      <c r="I1313" s="27" t="s">
        <v>6459</v>
      </c>
      <c r="J1313" s="27" t="s">
        <v>1361</v>
      </c>
      <c r="K1313" s="28">
        <v>44518</v>
      </c>
      <c r="L1313" s="28">
        <v>44516</v>
      </c>
      <c r="M1313" s="28">
        <v>44525</v>
      </c>
      <c r="N1313" s="27" t="s">
        <v>261</v>
      </c>
      <c r="O1313" s="27" t="s">
        <v>261</v>
      </c>
      <c r="P1313" s="27" t="s">
        <v>261</v>
      </c>
      <c r="Q1313" s="27" t="s">
        <v>324</v>
      </c>
      <c r="R1313" s="28">
        <v>44523</v>
      </c>
      <c r="S1313" s="28">
        <v>44523</v>
      </c>
      <c r="T1313" s="27" t="s">
        <v>263</v>
      </c>
      <c r="U1313" s="27" t="s">
        <v>261</v>
      </c>
      <c r="V1313" s="28" t="s">
        <v>262</v>
      </c>
      <c r="W1313" s="27" t="s">
        <v>261</v>
      </c>
      <c r="X1313" s="28" t="s">
        <v>262</v>
      </c>
      <c r="Y1313" s="27" t="s">
        <v>263</v>
      </c>
      <c r="Z1313" s="28">
        <v>44609</v>
      </c>
      <c r="AA1313" s="27" t="s">
        <v>264</v>
      </c>
      <c r="AB1313" s="27" t="s">
        <v>265</v>
      </c>
      <c r="AC1313" s="27" t="s">
        <v>5213</v>
      </c>
      <c r="AD1313" s="27" t="s">
        <v>612</v>
      </c>
      <c r="AE1313" s="27" t="s">
        <v>326</v>
      </c>
      <c r="AF1313" s="27" t="s">
        <v>474</v>
      </c>
      <c r="AG1313" s="29">
        <v>918000</v>
      </c>
      <c r="AH1313" s="27" t="s">
        <v>261</v>
      </c>
      <c r="AI1313" s="27" t="s">
        <v>262</v>
      </c>
      <c r="AJ1313" s="28" t="s">
        <v>262</v>
      </c>
      <c r="AK1313" s="27" t="s">
        <v>262</v>
      </c>
      <c r="AL1313" s="27" t="s">
        <v>262</v>
      </c>
      <c r="AM1313" s="27" t="s">
        <v>262</v>
      </c>
      <c r="AN1313" s="27" t="s">
        <v>262</v>
      </c>
      <c r="AO1313" s="27" t="s">
        <v>261</v>
      </c>
      <c r="AP1313" s="27" t="s">
        <v>261</v>
      </c>
      <c r="AQ1313" s="28" t="s">
        <v>262</v>
      </c>
      <c r="AR1313" s="27" t="s">
        <v>261</v>
      </c>
      <c r="AS1313" s="28" t="s">
        <v>262</v>
      </c>
      <c r="AT1313" s="27" t="s">
        <v>261</v>
      </c>
      <c r="AU1313" s="28" t="s">
        <v>262</v>
      </c>
      <c r="AV1313" s="27" t="s">
        <v>261</v>
      </c>
      <c r="AW1313" s="28" t="s">
        <v>262</v>
      </c>
      <c r="AX1313" s="27" t="s">
        <v>261</v>
      </c>
      <c r="AY1313" s="28" t="s">
        <v>262</v>
      </c>
      <c r="AZ1313" s="27" t="s">
        <v>262</v>
      </c>
      <c r="BA1313" s="27" t="s">
        <v>262</v>
      </c>
      <c r="BB1313" s="27" t="s">
        <v>261</v>
      </c>
      <c r="BC1313" s="28" t="s">
        <v>262</v>
      </c>
      <c r="BD1313" s="27" t="s">
        <v>261</v>
      </c>
      <c r="BE1313" s="30" t="s">
        <v>262</v>
      </c>
      <c r="BF1313" t="s">
        <v>1363</v>
      </c>
      <c r="BG1313" s="9" t="s">
        <v>1782</v>
      </c>
      <c r="BH1313" t="s">
        <v>208</v>
      </c>
      <c r="BI1313" t="s">
        <v>456</v>
      </c>
      <c r="BJ1313" t="s">
        <v>210</v>
      </c>
      <c r="BK1313" t="s">
        <v>274</v>
      </c>
      <c r="BL1313" t="s">
        <v>212</v>
      </c>
      <c r="BM1313" t="s">
        <v>3190</v>
      </c>
      <c r="BN1313" t="s">
        <v>214</v>
      </c>
      <c r="BO1313" t="s">
        <v>215</v>
      </c>
      <c r="BP1313" t="s">
        <v>219</v>
      </c>
      <c r="BQ1313" t="s">
        <v>216</v>
      </c>
      <c r="BR1313" t="s">
        <v>6695</v>
      </c>
      <c r="BU1313" t="s">
        <v>6695</v>
      </c>
      <c r="BV1313" t="s">
        <v>214</v>
      </c>
      <c r="CC1313" t="s">
        <v>214</v>
      </c>
      <c r="CG1313" t="s">
        <v>219</v>
      </c>
      <c r="CI1313" t="s">
        <v>333</v>
      </c>
      <c r="CJ1313" t="s">
        <v>6744</v>
      </c>
      <c r="CK1313" t="s">
        <v>333</v>
      </c>
      <c r="CL1313" t="s">
        <v>422</v>
      </c>
      <c r="CN1313" t="s">
        <v>283</v>
      </c>
      <c r="CP1313" t="s">
        <v>284</v>
      </c>
      <c r="CQ1313" t="s">
        <v>284</v>
      </c>
      <c r="CR1313" t="s">
        <v>250</v>
      </c>
      <c r="CS1313" t="s">
        <v>250</v>
      </c>
      <c r="CT1313" t="s">
        <v>214</v>
      </c>
      <c r="CU1313" t="s">
        <v>214</v>
      </c>
      <c r="CV1313" t="s">
        <v>244</v>
      </c>
      <c r="CW1313" t="s">
        <v>244</v>
      </c>
      <c r="CX1313" t="s">
        <v>287</v>
      </c>
      <c r="CY1313" t="s">
        <v>228</v>
      </c>
      <c r="CZ1313" t="s">
        <v>219</v>
      </c>
      <c r="DA1313" t="s">
        <v>219</v>
      </c>
      <c r="DB1313" t="s">
        <v>230</v>
      </c>
      <c r="DC1313" t="s">
        <v>230</v>
      </c>
      <c r="DD1313" t="s">
        <v>219</v>
      </c>
      <c r="DI1313" t="s">
        <v>451</v>
      </c>
      <c r="DK1313" t="s">
        <v>237</v>
      </c>
      <c r="DL1313" t="s">
        <v>237</v>
      </c>
      <c r="DM1313" t="s">
        <v>219</v>
      </c>
      <c r="DN1313" t="s">
        <v>219</v>
      </c>
      <c r="DO1313" t="s">
        <v>288</v>
      </c>
      <c r="DP1313" t="s">
        <v>235</v>
      </c>
      <c r="DR1313" t="s">
        <v>235</v>
      </c>
      <c r="DT1313" t="s">
        <v>214</v>
      </c>
      <c r="DU1313" t="s">
        <v>214</v>
      </c>
      <c r="DV1313" t="s">
        <v>452</v>
      </c>
      <c r="DW1313" t="s">
        <v>6745</v>
      </c>
      <c r="DX1313" t="s">
        <v>237</v>
      </c>
      <c r="DY1313" t="s">
        <v>237</v>
      </c>
      <c r="DZ1313" t="s">
        <v>238</v>
      </c>
      <c r="EA1313" t="s">
        <v>237</v>
      </c>
      <c r="EB1313" t="s">
        <v>237</v>
      </c>
      <c r="EC1313" t="s">
        <v>237</v>
      </c>
      <c r="ED1313" t="s">
        <v>237</v>
      </c>
      <c r="EE1313" t="s">
        <v>214</v>
      </c>
      <c r="EF1313" t="s">
        <v>214</v>
      </c>
      <c r="EG1313" t="s">
        <v>892</v>
      </c>
      <c r="EH1313" t="s">
        <v>6141</v>
      </c>
      <c r="EI1313" t="s">
        <v>892</v>
      </c>
      <c r="EJ1313" t="s">
        <v>6141</v>
      </c>
      <c r="EK1313" t="s">
        <v>237</v>
      </c>
      <c r="EL1313" t="s">
        <v>237</v>
      </c>
      <c r="EM1313" t="s">
        <v>240</v>
      </c>
      <c r="EN1313" t="s">
        <v>240</v>
      </c>
      <c r="EO1313" t="s">
        <v>240</v>
      </c>
      <c r="EP1313" t="s">
        <v>240</v>
      </c>
      <c r="EQ1313" t="s">
        <v>214</v>
      </c>
      <c r="ER1313" t="s">
        <v>214</v>
      </c>
      <c r="ES1313" t="s">
        <v>237</v>
      </c>
      <c r="ET1313" t="s">
        <v>237</v>
      </c>
      <c r="EU1313" t="s">
        <v>237</v>
      </c>
      <c r="EV1313" t="s">
        <v>237</v>
      </c>
      <c r="EW1313" t="s">
        <v>243</v>
      </c>
      <c r="EX1313" t="s">
        <v>243</v>
      </c>
      <c r="EY1313" t="s">
        <v>237</v>
      </c>
      <c r="EZ1313" t="s">
        <v>241</v>
      </c>
      <c r="FA1313" t="s">
        <v>241</v>
      </c>
      <c r="FB1313" t="s">
        <v>237</v>
      </c>
      <c r="FC1313" t="s">
        <v>237</v>
      </c>
      <c r="FD1313" t="s">
        <v>237</v>
      </c>
      <c r="FE1313" t="s">
        <v>244</v>
      </c>
      <c r="FF1313" t="s">
        <v>244</v>
      </c>
      <c r="FG1313" t="s">
        <v>242</v>
      </c>
      <c r="FH1313" t="s">
        <v>242</v>
      </c>
      <c r="FI1313" t="s">
        <v>214</v>
      </c>
      <c r="FJ1313" t="s">
        <v>214</v>
      </c>
      <c r="FK1313" t="s">
        <v>214</v>
      </c>
      <c r="FL1313" t="s">
        <v>214</v>
      </c>
      <c r="FM1313" t="s">
        <v>292</v>
      </c>
      <c r="FN1313" t="s">
        <v>292</v>
      </c>
      <c r="FO1313" t="s">
        <v>219</v>
      </c>
      <c r="FP1313" t="s">
        <v>219</v>
      </c>
      <c r="FQ1313" t="s">
        <v>241</v>
      </c>
      <c r="FR1313" t="s">
        <v>241</v>
      </c>
      <c r="FS1313" t="s">
        <v>241</v>
      </c>
      <c r="FT1313" t="s">
        <v>241</v>
      </c>
      <c r="FU1313" t="s">
        <v>219</v>
      </c>
      <c r="FV1313" t="s">
        <v>241</v>
      </c>
      <c r="FW1313" t="s">
        <v>241</v>
      </c>
      <c r="FX1313" t="s">
        <v>241</v>
      </c>
      <c r="FY1313" t="s">
        <v>241</v>
      </c>
      <c r="FZ1313" t="s">
        <v>549</v>
      </c>
      <c r="GA1313" t="s">
        <v>248</v>
      </c>
      <c r="GB1313" t="s">
        <v>244</v>
      </c>
      <c r="GC1313" t="s">
        <v>244</v>
      </c>
      <c r="GD1313" t="s">
        <v>293</v>
      </c>
      <c r="GE1313" t="s">
        <v>241</v>
      </c>
      <c r="GF1313" t="s">
        <v>293</v>
      </c>
      <c r="GG1313" t="s">
        <v>244</v>
      </c>
      <c r="GH1313" t="s">
        <v>241</v>
      </c>
      <c r="GI1313" t="s">
        <v>244</v>
      </c>
      <c r="GJ1313" t="s">
        <v>244</v>
      </c>
      <c r="GK1313" t="s">
        <v>244</v>
      </c>
      <c r="GL1313" t="s">
        <v>244</v>
      </c>
      <c r="GM1313" t="s">
        <v>244</v>
      </c>
      <c r="GN1313" t="s">
        <v>219</v>
      </c>
      <c r="GO1313" t="s">
        <v>219</v>
      </c>
      <c r="GP1313" t="s">
        <v>295</v>
      </c>
      <c r="GQ1313" t="s">
        <v>295</v>
      </c>
      <c r="GR1313" t="s">
        <v>295</v>
      </c>
      <c r="GS1313" t="s">
        <v>214</v>
      </c>
      <c r="GT1313" t="s">
        <v>241</v>
      </c>
      <c r="GU1313" t="s">
        <v>214</v>
      </c>
      <c r="GV1313" t="s">
        <v>241</v>
      </c>
      <c r="GW1313" t="s">
        <v>297</v>
      </c>
      <c r="GX1313" t="s">
        <v>252</v>
      </c>
      <c r="GY1313" t="s">
        <v>314</v>
      </c>
      <c r="GZ1313" t="s">
        <v>241</v>
      </c>
      <c r="HA1313" t="s">
        <v>298</v>
      </c>
      <c r="HB1313" t="s">
        <v>241</v>
      </c>
      <c r="HC1313" t="s">
        <v>315</v>
      </c>
      <c r="HD1313" t="s">
        <v>316</v>
      </c>
      <c r="HE1313" t="s">
        <v>343</v>
      </c>
      <c r="HF1313" t="s">
        <v>241</v>
      </c>
      <c r="HG1313" t="s">
        <v>362</v>
      </c>
      <c r="HH1313" t="s">
        <v>241</v>
      </c>
      <c r="HI1313" t="s">
        <v>241</v>
      </c>
      <c r="HJ1313" t="s">
        <v>219</v>
      </c>
      <c r="HK1313" t="s">
        <v>241</v>
      </c>
      <c r="HL1313" s="12"/>
      <c r="HM1313">
        <v>0.75</v>
      </c>
      <c r="HN1313">
        <v>0.5</v>
      </c>
      <c r="HO1313">
        <v>1</v>
      </c>
      <c r="HP1313">
        <v>0.75</v>
      </c>
      <c r="HQ1313">
        <v>1</v>
      </c>
      <c r="HR1313">
        <v>0.5</v>
      </c>
      <c r="HS1313">
        <v>0</v>
      </c>
      <c r="HT1313">
        <v>0</v>
      </c>
      <c r="HU1313">
        <v>0</v>
      </c>
      <c r="HV1313">
        <v>0.5</v>
      </c>
      <c r="HW1313">
        <v>0.5</v>
      </c>
      <c r="HX1313">
        <v>0.5</v>
      </c>
      <c r="HY1313">
        <v>0.5</v>
      </c>
      <c r="HZ1313">
        <v>0.5</v>
      </c>
      <c r="IA1313" s="4">
        <v>1</v>
      </c>
      <c r="IB1313">
        <v>0.5</v>
      </c>
      <c r="IC1313">
        <v>0.5</v>
      </c>
      <c r="ID1313">
        <v>0.5</v>
      </c>
      <c r="IE1313">
        <v>0.5</v>
      </c>
      <c r="IG1313">
        <v>0.25</v>
      </c>
      <c r="IH1313">
        <v>0.75</v>
      </c>
      <c r="II1313">
        <v>1</v>
      </c>
      <c r="IJ1313">
        <v>0</v>
      </c>
      <c r="IK1313">
        <v>0.75</v>
      </c>
      <c r="IL1313">
        <v>1</v>
      </c>
      <c r="IM1313">
        <v>0.75</v>
      </c>
      <c r="IN1313">
        <v>1</v>
      </c>
      <c r="IO1313">
        <v>1</v>
      </c>
      <c r="IQ1313">
        <v>0</v>
      </c>
      <c r="IS1313">
        <f t="shared" si="1149"/>
        <v>0.11249999999999999</v>
      </c>
      <c r="IT1313">
        <f t="shared" si="1150"/>
        <v>0.06</v>
      </c>
      <c r="IU1313">
        <f t="shared" si="1151"/>
        <v>0.08</v>
      </c>
      <c r="IV1313">
        <f t="shared" si="1152"/>
        <v>7.5000000000000011E-2</v>
      </c>
      <c r="IW1313">
        <f t="shared" si="1153"/>
        <v>0.08</v>
      </c>
      <c r="IX1313">
        <f t="shared" si="1154"/>
        <v>6.5000000000000002E-2</v>
      </c>
      <c r="IY1313">
        <f t="shared" si="1155"/>
        <v>0</v>
      </c>
      <c r="IZ1313">
        <f t="shared" si="1156"/>
        <v>0</v>
      </c>
      <c r="JA1313">
        <f t="shared" si="1157"/>
        <v>0</v>
      </c>
      <c r="JB1313">
        <f t="shared" si="1158"/>
        <v>0.05</v>
      </c>
      <c r="JC1313">
        <f t="shared" si="1159"/>
        <v>0.06</v>
      </c>
      <c r="JD1313">
        <f t="shared" si="1160"/>
        <v>5.5E-2</v>
      </c>
      <c r="JE1313">
        <f t="shared" si="1161"/>
        <v>3.5000000000000003E-2</v>
      </c>
      <c r="JF1313">
        <f t="shared" si="1162"/>
        <v>0.06</v>
      </c>
      <c r="JG1313" s="5">
        <f t="shared" si="1163"/>
        <v>0.05</v>
      </c>
      <c r="JH1313">
        <f t="shared" si="1164"/>
        <v>0</v>
      </c>
      <c r="JI1313">
        <f t="shared" si="1164"/>
        <v>0</v>
      </c>
      <c r="JJ1313">
        <f t="shared" si="1165"/>
        <v>0.1</v>
      </c>
      <c r="JK1313">
        <f t="shared" si="1166"/>
        <v>7.4999999999999997E-2</v>
      </c>
      <c r="JL1313" s="6">
        <f t="shared" si="1167"/>
        <v>0.04</v>
      </c>
      <c r="JM1313">
        <f t="shared" si="1168"/>
        <v>0.03</v>
      </c>
      <c r="JN1313">
        <f t="shared" si="1169"/>
        <v>3.7500000000000006E-2</v>
      </c>
      <c r="JO1313">
        <f t="shared" si="1170"/>
        <v>0.15</v>
      </c>
      <c r="JP1313">
        <f t="shared" si="1171"/>
        <v>0</v>
      </c>
      <c r="JQ1313">
        <f t="shared" si="1172"/>
        <v>0.09</v>
      </c>
      <c r="JR1313">
        <f t="shared" si="1173"/>
        <v>0.11</v>
      </c>
      <c r="JS1313">
        <f t="shared" si="1174"/>
        <v>7.5000000000000011E-2</v>
      </c>
      <c r="JT1313">
        <f t="shared" si="1174"/>
        <v>0.1</v>
      </c>
      <c r="JU1313">
        <f t="shared" si="1175"/>
        <v>1</v>
      </c>
      <c r="JV1313">
        <f t="shared" si="1175"/>
        <v>0</v>
      </c>
      <c r="JW1313">
        <f t="shared" si="1176"/>
        <v>0.15</v>
      </c>
      <c r="JY1313">
        <f t="shared" si="1177"/>
        <v>3.7500000000000006E-2</v>
      </c>
      <c r="JZ1313">
        <f t="shared" si="1178"/>
        <v>0.04</v>
      </c>
      <c r="KA1313">
        <f t="shared" si="1179"/>
        <v>0.02</v>
      </c>
      <c r="KB1313">
        <f t="shared" si="1179"/>
        <v>1.4999999999999999E-2</v>
      </c>
      <c r="KC1313">
        <f t="shared" si="1180"/>
        <v>0.04</v>
      </c>
      <c r="KD1313">
        <f t="shared" si="1205"/>
        <v>1.4999999999999999E-2</v>
      </c>
      <c r="KE1313">
        <f t="shared" si="1205"/>
        <v>0</v>
      </c>
      <c r="KF1313">
        <f t="shared" si="1205"/>
        <v>0</v>
      </c>
      <c r="KG1313">
        <f t="shared" si="1204"/>
        <v>0</v>
      </c>
      <c r="KH1313">
        <f t="shared" si="1204"/>
        <v>1.4999999999999999E-2</v>
      </c>
      <c r="KI1313">
        <f t="shared" si="1204"/>
        <v>1.4999999999999999E-2</v>
      </c>
      <c r="KJ1313">
        <f t="shared" si="1204"/>
        <v>1.4999999999999999E-2</v>
      </c>
      <c r="KK1313">
        <f t="shared" si="1181"/>
        <v>0.01</v>
      </c>
      <c r="KL1313">
        <f t="shared" si="1182"/>
        <v>0.02</v>
      </c>
      <c r="KM1313" s="5">
        <f t="shared" si="1183"/>
        <v>0.05</v>
      </c>
      <c r="KN1313">
        <f t="shared" si="1184"/>
        <v>0</v>
      </c>
      <c r="KO1313">
        <f t="shared" si="1184"/>
        <v>0</v>
      </c>
      <c r="KP1313">
        <f t="shared" si="1185"/>
        <v>0.03</v>
      </c>
      <c r="KQ1313">
        <f t="shared" si="1186"/>
        <v>1.4999999999999999E-2</v>
      </c>
      <c r="KR1313" s="6">
        <f t="shared" si="1187"/>
        <v>0.02</v>
      </c>
      <c r="KS1313">
        <f t="shared" si="1188"/>
        <v>0.01</v>
      </c>
      <c r="KT1313">
        <f t="shared" si="1189"/>
        <v>2.2499999999999999E-2</v>
      </c>
      <c r="KU1313">
        <f t="shared" si="1190"/>
        <v>0.04</v>
      </c>
      <c r="KV1313">
        <f t="shared" si="1191"/>
        <v>0</v>
      </c>
      <c r="KW1313">
        <f t="shared" si="1192"/>
        <v>7.4999999999999997E-3</v>
      </c>
      <c r="KX1313">
        <f t="shared" si="1193"/>
        <v>0</v>
      </c>
      <c r="KY1313">
        <f t="shared" si="1194"/>
        <v>0.03</v>
      </c>
      <c r="KZ1313">
        <f t="shared" si="1195"/>
        <v>0.03</v>
      </c>
      <c r="LA1313">
        <f t="shared" si="1196"/>
        <v>1</v>
      </c>
      <c r="LB1313">
        <f t="shared" si="1196"/>
        <v>0</v>
      </c>
      <c r="LC1313">
        <f t="shared" si="1197"/>
        <v>0.1</v>
      </c>
      <c r="LE1313" t="str">
        <f t="shared" si="1203"/>
        <v>Tchad</v>
      </c>
      <c r="LF1313">
        <f t="shared" si="1198"/>
        <v>0.47250000000000003</v>
      </c>
      <c r="LG1313" s="6">
        <f t="shared" si="1199"/>
        <v>0.52500000000000002</v>
      </c>
      <c r="LH1313">
        <f t="shared" si="1200"/>
        <v>0.74250000000000005</v>
      </c>
      <c r="LI1313" s="6">
        <f t="shared" si="1201"/>
        <v>0.59750000000000014</v>
      </c>
      <c r="LJ1313">
        <f t="shared" si="1202"/>
        <v>0</v>
      </c>
    </row>
    <row r="1314" spans="1:322" x14ac:dyDescent="0.35">
      <c r="A1314" s="8">
        <v>44924</v>
      </c>
      <c r="B1314" t="s">
        <v>6746</v>
      </c>
      <c r="D1314" s="24" t="s">
        <v>321</v>
      </c>
      <c r="E1314" s="24" t="s">
        <v>321</v>
      </c>
      <c r="F1314" s="24">
        <v>22</v>
      </c>
      <c r="G1314" s="24" t="s">
        <v>258</v>
      </c>
      <c r="H1314" s="24" t="s">
        <v>259</v>
      </c>
      <c r="I1314" s="24" t="s">
        <v>6459</v>
      </c>
      <c r="J1314" s="24" t="s">
        <v>1361</v>
      </c>
      <c r="K1314" s="25">
        <v>44518</v>
      </c>
      <c r="L1314" s="25">
        <v>44517</v>
      </c>
      <c r="M1314" s="25">
        <v>44525</v>
      </c>
      <c r="N1314" s="24" t="s">
        <v>261</v>
      </c>
      <c r="O1314" s="24" t="s">
        <v>261</v>
      </c>
      <c r="P1314" s="24" t="s">
        <v>261</v>
      </c>
      <c r="Q1314" s="24" t="s">
        <v>262</v>
      </c>
      <c r="R1314" s="25" t="s">
        <v>262</v>
      </c>
      <c r="S1314" s="25" t="s">
        <v>262</v>
      </c>
      <c r="T1314" s="24" t="s">
        <v>263</v>
      </c>
      <c r="U1314" s="24" t="s">
        <v>261</v>
      </c>
      <c r="V1314" s="25" t="s">
        <v>262</v>
      </c>
      <c r="W1314" s="24" t="s">
        <v>261</v>
      </c>
      <c r="X1314" s="25" t="s">
        <v>262</v>
      </c>
      <c r="Y1314" s="24" t="s">
        <v>263</v>
      </c>
      <c r="Z1314" s="25">
        <v>44615</v>
      </c>
      <c r="AA1314" s="24" t="s">
        <v>264</v>
      </c>
      <c r="AB1314" s="24" t="s">
        <v>265</v>
      </c>
      <c r="AC1314" s="24" t="s">
        <v>1819</v>
      </c>
      <c r="AD1314" s="24" t="s">
        <v>612</v>
      </c>
      <c r="AE1314" s="24" t="s">
        <v>262</v>
      </c>
      <c r="AF1314" s="24" t="s">
        <v>262</v>
      </c>
      <c r="AG1314" s="31" t="s">
        <v>262</v>
      </c>
      <c r="AH1314" s="24" t="s">
        <v>261</v>
      </c>
      <c r="AI1314" s="24" t="s">
        <v>262</v>
      </c>
      <c r="AJ1314" s="25" t="s">
        <v>262</v>
      </c>
      <c r="AK1314" s="24" t="s">
        <v>262</v>
      </c>
      <c r="AL1314" s="24" t="s">
        <v>262</v>
      </c>
      <c r="AM1314" s="24" t="s">
        <v>262</v>
      </c>
      <c r="AN1314" s="24" t="s">
        <v>262</v>
      </c>
      <c r="AO1314" s="24" t="s">
        <v>261</v>
      </c>
      <c r="AP1314" s="24" t="s">
        <v>261</v>
      </c>
      <c r="AQ1314" s="25" t="s">
        <v>262</v>
      </c>
      <c r="AR1314" s="24" t="s">
        <v>261</v>
      </c>
      <c r="AS1314" s="25" t="s">
        <v>262</v>
      </c>
      <c r="AT1314" s="24" t="s">
        <v>261</v>
      </c>
      <c r="AU1314" s="25" t="s">
        <v>262</v>
      </c>
      <c r="AV1314" s="24" t="s">
        <v>261</v>
      </c>
      <c r="AW1314" s="25" t="s">
        <v>262</v>
      </c>
      <c r="AX1314" s="24" t="s">
        <v>261</v>
      </c>
      <c r="AY1314" s="25" t="s">
        <v>262</v>
      </c>
      <c r="AZ1314" s="27" t="s">
        <v>262</v>
      </c>
      <c r="BA1314" s="27" t="s">
        <v>262</v>
      </c>
      <c r="BB1314" s="24" t="s">
        <v>261</v>
      </c>
      <c r="BC1314" s="25" t="s">
        <v>262</v>
      </c>
      <c r="BD1314" s="24" t="s">
        <v>261</v>
      </c>
      <c r="BE1314" s="26" t="s">
        <v>262</v>
      </c>
      <c r="BF1314" t="s">
        <v>1363</v>
      </c>
      <c r="BG1314" s="9" t="s">
        <v>1782</v>
      </c>
      <c r="BH1314" t="s">
        <v>208</v>
      </c>
      <c r="BI1314" t="s">
        <v>408</v>
      </c>
      <c r="BJ1314" t="s">
        <v>210</v>
      </c>
      <c r="BK1314" t="s">
        <v>274</v>
      </c>
      <c r="BL1314" t="s">
        <v>212</v>
      </c>
      <c r="BM1314" t="s">
        <v>3190</v>
      </c>
      <c r="BN1314" t="s">
        <v>214</v>
      </c>
      <c r="BO1314" t="s">
        <v>215</v>
      </c>
      <c r="BP1314" t="s">
        <v>219</v>
      </c>
      <c r="BQ1314" t="s">
        <v>216</v>
      </c>
      <c r="BR1314" t="s">
        <v>6695</v>
      </c>
      <c r="BU1314" t="s">
        <v>6695</v>
      </c>
      <c r="BV1314" t="s">
        <v>214</v>
      </c>
      <c r="CC1314" t="s">
        <v>214</v>
      </c>
      <c r="CG1314" t="s">
        <v>219</v>
      </c>
      <c r="CI1314" t="s">
        <v>333</v>
      </c>
      <c r="CJ1314" t="s">
        <v>6747</v>
      </c>
      <c r="CK1314" t="s">
        <v>333</v>
      </c>
      <c r="CL1314" t="s">
        <v>412</v>
      </c>
      <c r="CN1314" t="s">
        <v>306</v>
      </c>
      <c r="CP1314" t="s">
        <v>284</v>
      </c>
      <c r="CQ1314" t="s">
        <v>284</v>
      </c>
      <c r="CR1314" t="s">
        <v>244</v>
      </c>
      <c r="CS1314" t="s">
        <v>244</v>
      </c>
      <c r="CT1314" t="s">
        <v>214</v>
      </c>
      <c r="CU1314" t="s">
        <v>219</v>
      </c>
      <c r="CV1314" t="s">
        <v>286</v>
      </c>
      <c r="CW1314" t="s">
        <v>244</v>
      </c>
      <c r="CX1314" t="s">
        <v>287</v>
      </c>
      <c r="CY1314" t="s">
        <v>228</v>
      </c>
      <c r="CZ1314" t="s">
        <v>219</v>
      </c>
      <c r="DA1314" t="s">
        <v>219</v>
      </c>
      <c r="DB1314" t="s">
        <v>230</v>
      </c>
      <c r="DC1314" t="s">
        <v>230</v>
      </c>
      <c r="DD1314" t="s">
        <v>214</v>
      </c>
      <c r="DE1314" t="s">
        <v>546</v>
      </c>
      <c r="DG1314" t="s">
        <v>231</v>
      </c>
      <c r="DI1314" t="s">
        <v>451</v>
      </c>
      <c r="DK1314" t="s">
        <v>237</v>
      </c>
      <c r="DL1314" t="s">
        <v>237</v>
      </c>
      <c r="DM1314" t="s">
        <v>219</v>
      </c>
      <c r="DN1314" t="s">
        <v>219</v>
      </c>
      <c r="DO1314" t="s">
        <v>288</v>
      </c>
      <c r="DP1314" t="s">
        <v>869</v>
      </c>
      <c r="DR1314" t="s">
        <v>235</v>
      </c>
      <c r="DT1314" t="s">
        <v>219</v>
      </c>
      <c r="DU1314" t="s">
        <v>219</v>
      </c>
      <c r="DX1314" t="s">
        <v>237</v>
      </c>
      <c r="DY1314" t="s">
        <v>237</v>
      </c>
      <c r="DZ1314" t="s">
        <v>400</v>
      </c>
      <c r="EA1314" t="s">
        <v>237</v>
      </c>
      <c r="EB1314" t="s">
        <v>237</v>
      </c>
      <c r="EC1314" t="s">
        <v>237</v>
      </c>
      <c r="ED1314" t="s">
        <v>237</v>
      </c>
      <c r="EE1314" t="s">
        <v>214</v>
      </c>
      <c r="EF1314" t="s">
        <v>214</v>
      </c>
      <c r="EG1314" t="s">
        <v>892</v>
      </c>
      <c r="EH1314" t="s">
        <v>6738</v>
      </c>
      <c r="EI1314" t="s">
        <v>892</v>
      </c>
      <c r="EJ1314" t="s">
        <v>6738</v>
      </c>
      <c r="EK1314" t="s">
        <v>237</v>
      </c>
      <c r="EL1314" t="s">
        <v>237</v>
      </c>
      <c r="EM1314" t="s">
        <v>486</v>
      </c>
      <c r="EN1314" t="s">
        <v>486</v>
      </c>
      <c r="EO1314" t="s">
        <v>486</v>
      </c>
      <c r="EP1314" t="s">
        <v>486</v>
      </c>
      <c r="EQ1314" t="s">
        <v>214</v>
      </c>
      <c r="ER1314" t="s">
        <v>214</v>
      </c>
      <c r="ES1314" t="s">
        <v>237</v>
      </c>
      <c r="ET1314" t="s">
        <v>237</v>
      </c>
      <c r="EU1314" t="s">
        <v>237</v>
      </c>
      <c r="EV1314" t="s">
        <v>237</v>
      </c>
      <c r="EW1314" t="s">
        <v>243</v>
      </c>
      <c r="EX1314" t="s">
        <v>243</v>
      </c>
      <c r="EY1314" t="s">
        <v>237</v>
      </c>
      <c r="EZ1314" t="s">
        <v>241</v>
      </c>
      <c r="FA1314" t="s">
        <v>241</v>
      </c>
      <c r="FB1314" t="s">
        <v>237</v>
      </c>
      <c r="FC1314" t="s">
        <v>237</v>
      </c>
      <c r="FD1314" t="s">
        <v>237</v>
      </c>
      <c r="FE1314" t="s">
        <v>244</v>
      </c>
      <c r="FF1314" t="s">
        <v>244</v>
      </c>
      <c r="FG1314" t="s">
        <v>242</v>
      </c>
      <c r="FH1314" t="s">
        <v>242</v>
      </c>
      <c r="FI1314" t="s">
        <v>214</v>
      </c>
      <c r="FJ1314" t="s">
        <v>214</v>
      </c>
      <c r="FK1314" t="s">
        <v>214</v>
      </c>
      <c r="FL1314" t="s">
        <v>214</v>
      </c>
      <c r="FM1314" t="s">
        <v>292</v>
      </c>
      <c r="FN1314" t="s">
        <v>292</v>
      </c>
      <c r="FO1314" t="s">
        <v>219</v>
      </c>
      <c r="FP1314" t="s">
        <v>219</v>
      </c>
      <c r="FQ1314" t="s">
        <v>241</v>
      </c>
      <c r="FR1314" t="s">
        <v>241</v>
      </c>
      <c r="FS1314" t="s">
        <v>241</v>
      </c>
      <c r="FT1314" t="s">
        <v>241</v>
      </c>
      <c r="FU1314" t="s">
        <v>219</v>
      </c>
      <c r="FV1314" t="s">
        <v>241</v>
      </c>
      <c r="FW1314" t="s">
        <v>241</v>
      </c>
      <c r="FX1314" t="s">
        <v>241</v>
      </c>
      <c r="FY1314" t="s">
        <v>241</v>
      </c>
      <c r="FZ1314" t="s">
        <v>549</v>
      </c>
      <c r="GA1314" t="s">
        <v>248</v>
      </c>
      <c r="GB1314" t="s">
        <v>244</v>
      </c>
      <c r="GC1314" t="s">
        <v>244</v>
      </c>
      <c r="GD1314" t="s">
        <v>293</v>
      </c>
      <c r="GE1314" t="s">
        <v>241</v>
      </c>
      <c r="GF1314" t="s">
        <v>293</v>
      </c>
      <c r="GG1314" t="s">
        <v>244</v>
      </c>
      <c r="GH1314" t="s">
        <v>241</v>
      </c>
      <c r="GI1314" t="s">
        <v>244</v>
      </c>
      <c r="GJ1314" t="s">
        <v>244</v>
      </c>
      <c r="GK1314" t="s">
        <v>244</v>
      </c>
      <c r="GL1314" t="s">
        <v>244</v>
      </c>
      <c r="GM1314" t="s">
        <v>244</v>
      </c>
      <c r="GN1314" t="s">
        <v>219</v>
      </c>
      <c r="GO1314" t="s">
        <v>219</v>
      </c>
      <c r="GP1314" t="s">
        <v>295</v>
      </c>
      <c r="GQ1314" t="s">
        <v>295</v>
      </c>
      <c r="GR1314" t="s">
        <v>295</v>
      </c>
      <c r="GS1314" t="s">
        <v>214</v>
      </c>
      <c r="GT1314" t="s">
        <v>241</v>
      </c>
      <c r="GU1314" t="s">
        <v>214</v>
      </c>
      <c r="GV1314" t="s">
        <v>241</v>
      </c>
      <c r="GW1314" t="s">
        <v>297</v>
      </c>
      <c r="GX1314" t="s">
        <v>253</v>
      </c>
      <c r="GY1314" t="s">
        <v>314</v>
      </c>
      <c r="GZ1314" t="s">
        <v>241</v>
      </c>
      <c r="HA1314" t="s">
        <v>298</v>
      </c>
      <c r="HB1314" t="s">
        <v>241</v>
      </c>
      <c r="HC1314" t="s">
        <v>315</v>
      </c>
      <c r="HD1314" t="s">
        <v>316</v>
      </c>
      <c r="HE1314" t="s">
        <v>343</v>
      </c>
      <c r="HF1314" t="s">
        <v>241</v>
      </c>
      <c r="HG1314" t="s">
        <v>362</v>
      </c>
      <c r="HH1314" t="s">
        <v>241</v>
      </c>
      <c r="HI1314" t="s">
        <v>241</v>
      </c>
      <c r="HJ1314" t="s">
        <v>219</v>
      </c>
      <c r="HK1314" t="s">
        <v>241</v>
      </c>
      <c r="HL1314" s="12"/>
      <c r="HM1314">
        <v>0.75</v>
      </c>
      <c r="HN1314">
        <v>0.75</v>
      </c>
      <c r="HO1314">
        <v>1</v>
      </c>
      <c r="HP1314">
        <v>0.25</v>
      </c>
      <c r="HQ1314">
        <v>1</v>
      </c>
      <c r="HR1314">
        <v>0.5</v>
      </c>
      <c r="HS1314">
        <v>0</v>
      </c>
      <c r="HT1314">
        <v>1</v>
      </c>
      <c r="HU1314">
        <v>1</v>
      </c>
      <c r="HV1314">
        <v>0.5</v>
      </c>
      <c r="HW1314">
        <v>0.5</v>
      </c>
      <c r="HX1314">
        <v>0.5</v>
      </c>
      <c r="HY1314">
        <v>0.5</v>
      </c>
      <c r="HZ1314">
        <v>0.5</v>
      </c>
      <c r="IA1314" s="4">
        <v>1</v>
      </c>
      <c r="IB1314">
        <v>0.5</v>
      </c>
      <c r="IC1314">
        <v>0.5</v>
      </c>
      <c r="ID1314">
        <v>0.5</v>
      </c>
      <c r="IE1314">
        <v>0.5</v>
      </c>
      <c r="IG1314">
        <v>0.25</v>
      </c>
      <c r="IH1314">
        <v>0.75</v>
      </c>
      <c r="II1314">
        <v>1</v>
      </c>
      <c r="IJ1314">
        <v>0</v>
      </c>
      <c r="IK1314">
        <v>0.75</v>
      </c>
      <c r="IL1314">
        <v>1</v>
      </c>
      <c r="IM1314">
        <v>0.75</v>
      </c>
      <c r="IN1314">
        <v>1</v>
      </c>
      <c r="IO1314">
        <v>1</v>
      </c>
      <c r="IQ1314">
        <v>0</v>
      </c>
      <c r="IS1314">
        <f t="shared" si="1149"/>
        <v>0.11249999999999999</v>
      </c>
      <c r="IT1314">
        <f t="shared" si="1150"/>
        <v>0.09</v>
      </c>
      <c r="IU1314">
        <f t="shared" si="1151"/>
        <v>0.08</v>
      </c>
      <c r="IV1314">
        <f t="shared" si="1152"/>
        <v>2.5000000000000001E-2</v>
      </c>
      <c r="IW1314">
        <f t="shared" si="1153"/>
        <v>0.08</v>
      </c>
      <c r="IX1314">
        <f t="shared" si="1154"/>
        <v>6.5000000000000002E-2</v>
      </c>
      <c r="IY1314">
        <f t="shared" si="1155"/>
        <v>0</v>
      </c>
      <c r="IZ1314">
        <f t="shared" si="1156"/>
        <v>0.11</v>
      </c>
      <c r="JA1314">
        <f t="shared" si="1157"/>
        <v>0.13</v>
      </c>
      <c r="JB1314">
        <f t="shared" si="1158"/>
        <v>0.05</v>
      </c>
      <c r="JC1314">
        <f t="shared" si="1159"/>
        <v>0.06</v>
      </c>
      <c r="JD1314">
        <f t="shared" si="1160"/>
        <v>5.5E-2</v>
      </c>
      <c r="JE1314">
        <f t="shared" si="1161"/>
        <v>3.5000000000000003E-2</v>
      </c>
      <c r="JF1314">
        <f t="shared" si="1162"/>
        <v>0.06</v>
      </c>
      <c r="JG1314" s="5">
        <f t="shared" si="1163"/>
        <v>0.05</v>
      </c>
      <c r="JH1314">
        <f t="shared" si="1164"/>
        <v>0</v>
      </c>
      <c r="JI1314">
        <f t="shared" si="1164"/>
        <v>0</v>
      </c>
      <c r="JJ1314">
        <f t="shared" si="1165"/>
        <v>0.1</v>
      </c>
      <c r="JK1314">
        <f t="shared" si="1166"/>
        <v>7.4999999999999997E-2</v>
      </c>
      <c r="JL1314" s="6">
        <f t="shared" si="1167"/>
        <v>0.04</v>
      </c>
      <c r="JM1314">
        <f t="shared" si="1168"/>
        <v>0.03</v>
      </c>
      <c r="JN1314">
        <f t="shared" si="1169"/>
        <v>3.7500000000000006E-2</v>
      </c>
      <c r="JO1314">
        <f t="shared" si="1170"/>
        <v>0.15</v>
      </c>
      <c r="JP1314">
        <f t="shared" si="1171"/>
        <v>0</v>
      </c>
      <c r="JQ1314">
        <f t="shared" si="1172"/>
        <v>0.09</v>
      </c>
      <c r="JR1314">
        <f t="shared" si="1173"/>
        <v>0.11</v>
      </c>
      <c r="JS1314">
        <f t="shared" si="1174"/>
        <v>7.5000000000000011E-2</v>
      </c>
      <c r="JT1314">
        <f t="shared" si="1174"/>
        <v>0.1</v>
      </c>
      <c r="JU1314">
        <f t="shared" si="1175"/>
        <v>1</v>
      </c>
      <c r="JV1314">
        <f t="shared" si="1175"/>
        <v>0</v>
      </c>
      <c r="JW1314">
        <f t="shared" si="1176"/>
        <v>0.15</v>
      </c>
      <c r="JY1314">
        <f t="shared" si="1177"/>
        <v>3.7500000000000006E-2</v>
      </c>
      <c r="JZ1314">
        <f t="shared" si="1178"/>
        <v>0.06</v>
      </c>
      <c r="KA1314">
        <f t="shared" si="1179"/>
        <v>0.02</v>
      </c>
      <c r="KB1314">
        <f t="shared" si="1179"/>
        <v>5.0000000000000001E-3</v>
      </c>
      <c r="KC1314">
        <f t="shared" si="1180"/>
        <v>0.04</v>
      </c>
      <c r="KD1314">
        <f t="shared" si="1205"/>
        <v>1.4999999999999999E-2</v>
      </c>
      <c r="KE1314">
        <f t="shared" si="1205"/>
        <v>0</v>
      </c>
      <c r="KF1314">
        <f t="shared" si="1205"/>
        <v>0.03</v>
      </c>
      <c r="KG1314">
        <f t="shared" si="1204"/>
        <v>0.03</v>
      </c>
      <c r="KH1314">
        <f t="shared" si="1204"/>
        <v>1.4999999999999999E-2</v>
      </c>
      <c r="KI1314">
        <f t="shared" si="1204"/>
        <v>1.4999999999999999E-2</v>
      </c>
      <c r="KJ1314">
        <f t="shared" si="1204"/>
        <v>1.4999999999999999E-2</v>
      </c>
      <c r="KK1314">
        <f t="shared" si="1181"/>
        <v>0.01</v>
      </c>
      <c r="KL1314">
        <f t="shared" si="1182"/>
        <v>0.02</v>
      </c>
      <c r="KM1314" s="5">
        <f t="shared" si="1183"/>
        <v>0.05</v>
      </c>
      <c r="KN1314">
        <f t="shared" si="1184"/>
        <v>0</v>
      </c>
      <c r="KO1314">
        <f t="shared" si="1184"/>
        <v>0</v>
      </c>
      <c r="KP1314">
        <f t="shared" si="1185"/>
        <v>0.03</v>
      </c>
      <c r="KQ1314">
        <f t="shared" si="1186"/>
        <v>1.4999999999999999E-2</v>
      </c>
      <c r="KR1314" s="6">
        <f t="shared" si="1187"/>
        <v>0.02</v>
      </c>
      <c r="KS1314">
        <f t="shared" si="1188"/>
        <v>0.01</v>
      </c>
      <c r="KT1314">
        <f t="shared" si="1189"/>
        <v>2.2499999999999999E-2</v>
      </c>
      <c r="KU1314">
        <f t="shared" si="1190"/>
        <v>0.04</v>
      </c>
      <c r="KV1314">
        <f t="shared" si="1191"/>
        <v>0</v>
      </c>
      <c r="KW1314">
        <f t="shared" si="1192"/>
        <v>7.4999999999999997E-3</v>
      </c>
      <c r="KX1314">
        <f t="shared" si="1193"/>
        <v>0</v>
      </c>
      <c r="KY1314">
        <f t="shared" si="1194"/>
        <v>0.03</v>
      </c>
      <c r="KZ1314">
        <f t="shared" si="1195"/>
        <v>0.03</v>
      </c>
      <c r="LA1314">
        <f t="shared" si="1196"/>
        <v>1</v>
      </c>
      <c r="LB1314">
        <f t="shared" si="1196"/>
        <v>0</v>
      </c>
      <c r="LC1314">
        <f t="shared" si="1197"/>
        <v>0.1</v>
      </c>
      <c r="LE1314" t="str">
        <f t="shared" si="1203"/>
        <v>Tchad</v>
      </c>
      <c r="LF1314">
        <f t="shared" si="1198"/>
        <v>0.6925</v>
      </c>
      <c r="LG1314" s="6">
        <f t="shared" si="1199"/>
        <v>0.52500000000000002</v>
      </c>
      <c r="LH1314">
        <f t="shared" si="1200"/>
        <v>0.74250000000000005</v>
      </c>
      <c r="LI1314" s="6">
        <f t="shared" si="1201"/>
        <v>0.66750000000000009</v>
      </c>
      <c r="LJ1314">
        <f t="shared" si="1202"/>
        <v>0</v>
      </c>
    </row>
    <row r="1315" spans="1:322" x14ac:dyDescent="0.35">
      <c r="A1315" s="8">
        <v>44901</v>
      </c>
      <c r="B1315" t="s">
        <v>6748</v>
      </c>
      <c r="D1315" s="27" t="s">
        <v>321</v>
      </c>
      <c r="E1315" s="27" t="s">
        <v>321</v>
      </c>
      <c r="F1315" s="27">
        <v>21</v>
      </c>
      <c r="G1315" s="27" t="s">
        <v>258</v>
      </c>
      <c r="H1315" s="27" t="s">
        <v>259</v>
      </c>
      <c r="I1315" s="27" t="s">
        <v>6459</v>
      </c>
      <c r="J1315" s="27" t="s">
        <v>1361</v>
      </c>
      <c r="K1315" s="28">
        <v>44518</v>
      </c>
      <c r="L1315" s="28">
        <v>44516</v>
      </c>
      <c r="M1315" s="28">
        <v>44525</v>
      </c>
      <c r="N1315" s="27" t="s">
        <v>261</v>
      </c>
      <c r="O1315" s="27" t="s">
        <v>261</v>
      </c>
      <c r="P1315" s="27" t="s">
        <v>261</v>
      </c>
      <c r="Q1315" s="27" t="s">
        <v>324</v>
      </c>
      <c r="R1315" s="28">
        <v>44524</v>
      </c>
      <c r="S1315" s="28">
        <v>44524</v>
      </c>
      <c r="T1315" s="27" t="s">
        <v>263</v>
      </c>
      <c r="U1315" s="27" t="s">
        <v>261</v>
      </c>
      <c r="V1315" s="28" t="s">
        <v>262</v>
      </c>
      <c r="W1315" s="27" t="s">
        <v>261</v>
      </c>
      <c r="X1315" s="28" t="s">
        <v>262</v>
      </c>
      <c r="Y1315" s="27" t="s">
        <v>263</v>
      </c>
      <c r="Z1315" s="28">
        <v>44608</v>
      </c>
      <c r="AA1315" s="27" t="s">
        <v>264</v>
      </c>
      <c r="AB1315" s="27" t="s">
        <v>265</v>
      </c>
      <c r="AC1315" s="27" t="s">
        <v>5213</v>
      </c>
      <c r="AD1315" s="27" t="s">
        <v>612</v>
      </c>
      <c r="AE1315" s="27" t="s">
        <v>473</v>
      </c>
      <c r="AF1315" s="27" t="s">
        <v>474</v>
      </c>
      <c r="AG1315" s="29">
        <v>918000</v>
      </c>
      <c r="AH1315" s="27" t="s">
        <v>261</v>
      </c>
      <c r="AI1315" s="27" t="s">
        <v>262</v>
      </c>
      <c r="AJ1315" s="28" t="s">
        <v>262</v>
      </c>
      <c r="AK1315" s="27" t="s">
        <v>262</v>
      </c>
      <c r="AL1315" s="27" t="s">
        <v>262</v>
      </c>
      <c r="AM1315" s="27" t="s">
        <v>262</v>
      </c>
      <c r="AN1315" s="27" t="s">
        <v>262</v>
      </c>
      <c r="AO1315" s="27" t="s">
        <v>261</v>
      </c>
      <c r="AP1315" s="27" t="s">
        <v>261</v>
      </c>
      <c r="AQ1315" s="28" t="s">
        <v>262</v>
      </c>
      <c r="AR1315" s="27" t="s">
        <v>261</v>
      </c>
      <c r="AS1315" s="28" t="s">
        <v>262</v>
      </c>
      <c r="AT1315" s="27" t="s">
        <v>261</v>
      </c>
      <c r="AU1315" s="28" t="s">
        <v>262</v>
      </c>
      <c r="AV1315" s="27" t="s">
        <v>261</v>
      </c>
      <c r="AW1315" s="28" t="s">
        <v>262</v>
      </c>
      <c r="AX1315" s="27" t="s">
        <v>261</v>
      </c>
      <c r="AY1315" s="28" t="s">
        <v>262</v>
      </c>
      <c r="AZ1315" s="27" t="s">
        <v>262</v>
      </c>
      <c r="BA1315" s="27" t="s">
        <v>262</v>
      </c>
      <c r="BB1315" s="27" t="s">
        <v>261</v>
      </c>
      <c r="BC1315" s="28" t="s">
        <v>262</v>
      </c>
      <c r="BD1315" s="27" t="s">
        <v>261</v>
      </c>
      <c r="BE1315" s="30" t="s">
        <v>262</v>
      </c>
      <c r="BF1315" t="s">
        <v>1363</v>
      </c>
      <c r="BG1315" s="9" t="s">
        <v>1782</v>
      </c>
      <c r="BH1315" t="s">
        <v>208</v>
      </c>
      <c r="BI1315" t="s">
        <v>408</v>
      </c>
      <c r="BJ1315" t="s">
        <v>210</v>
      </c>
      <c r="BK1315" t="s">
        <v>274</v>
      </c>
      <c r="BL1315" t="s">
        <v>212</v>
      </c>
      <c r="BM1315" t="s">
        <v>3190</v>
      </c>
      <c r="BN1315" t="s">
        <v>214</v>
      </c>
      <c r="BO1315" t="s">
        <v>348</v>
      </c>
      <c r="BP1315" t="s">
        <v>219</v>
      </c>
      <c r="BQ1315" t="s">
        <v>216</v>
      </c>
      <c r="BR1315" t="s">
        <v>6695</v>
      </c>
      <c r="BU1315" t="s">
        <v>6695</v>
      </c>
      <c r="BV1315" t="s">
        <v>214</v>
      </c>
      <c r="CC1315" t="s">
        <v>214</v>
      </c>
      <c r="CG1315" t="s">
        <v>219</v>
      </c>
      <c r="CI1315" t="s">
        <v>333</v>
      </c>
      <c r="CJ1315" t="s">
        <v>6704</v>
      </c>
      <c r="CK1315" t="s">
        <v>333</v>
      </c>
      <c r="CL1315" t="s">
        <v>644</v>
      </c>
      <c r="CN1315" t="s">
        <v>283</v>
      </c>
      <c r="CP1315" t="s">
        <v>307</v>
      </c>
      <c r="CQ1315" t="s">
        <v>307</v>
      </c>
      <c r="CR1315" t="s">
        <v>286</v>
      </c>
      <c r="CS1315" t="s">
        <v>286</v>
      </c>
      <c r="CT1315" t="s">
        <v>214</v>
      </c>
      <c r="CU1315" t="s">
        <v>214</v>
      </c>
      <c r="CV1315" t="s">
        <v>244</v>
      </c>
      <c r="CW1315" t="s">
        <v>244</v>
      </c>
      <c r="CX1315" t="s">
        <v>287</v>
      </c>
      <c r="CY1315" t="s">
        <v>228</v>
      </c>
      <c r="CZ1315" t="s">
        <v>219</v>
      </c>
      <c r="DA1315" t="s">
        <v>219</v>
      </c>
      <c r="DB1315" t="s">
        <v>230</v>
      </c>
      <c r="DC1315" t="s">
        <v>230</v>
      </c>
      <c r="DD1315" t="s">
        <v>219</v>
      </c>
      <c r="DI1315" t="s">
        <v>451</v>
      </c>
      <c r="DK1315" t="s">
        <v>237</v>
      </c>
      <c r="DL1315" t="s">
        <v>237</v>
      </c>
      <c r="DM1315" t="s">
        <v>219</v>
      </c>
      <c r="DN1315" t="s">
        <v>219</v>
      </c>
      <c r="DO1315" t="s">
        <v>288</v>
      </c>
      <c r="DP1315" t="s">
        <v>235</v>
      </c>
      <c r="DR1315" t="s">
        <v>235</v>
      </c>
      <c r="DT1315" t="s">
        <v>219</v>
      </c>
      <c r="DU1315" t="s">
        <v>219</v>
      </c>
      <c r="DX1315" t="s">
        <v>237</v>
      </c>
      <c r="DY1315" t="s">
        <v>237</v>
      </c>
      <c r="DZ1315" t="s">
        <v>400</v>
      </c>
      <c r="EA1315" t="s">
        <v>237</v>
      </c>
      <c r="EB1315" t="s">
        <v>237</v>
      </c>
      <c r="EC1315" t="s">
        <v>237</v>
      </c>
      <c r="ED1315" t="s">
        <v>237</v>
      </c>
      <c r="EE1315" t="s">
        <v>214</v>
      </c>
      <c r="EF1315" t="s">
        <v>214</v>
      </c>
      <c r="EG1315" t="s">
        <v>892</v>
      </c>
      <c r="EH1315" t="s">
        <v>6749</v>
      </c>
      <c r="EI1315" t="s">
        <v>892</v>
      </c>
      <c r="EJ1315" t="s">
        <v>6749</v>
      </c>
      <c r="EK1315" t="s">
        <v>237</v>
      </c>
      <c r="EL1315" t="s">
        <v>237</v>
      </c>
      <c r="EM1315" t="s">
        <v>240</v>
      </c>
      <c r="EN1315" t="s">
        <v>240</v>
      </c>
      <c r="EO1315" t="s">
        <v>240</v>
      </c>
      <c r="EP1315" t="s">
        <v>240</v>
      </c>
      <c r="EQ1315" t="s">
        <v>214</v>
      </c>
      <c r="ER1315" t="s">
        <v>214</v>
      </c>
      <c r="ES1315" t="s">
        <v>237</v>
      </c>
      <c r="ET1315" t="s">
        <v>237</v>
      </c>
      <c r="EU1315" t="s">
        <v>237</v>
      </c>
      <c r="EV1315" t="s">
        <v>237</v>
      </c>
      <c r="EW1315" t="s">
        <v>243</v>
      </c>
      <c r="EX1315" t="s">
        <v>243</v>
      </c>
      <c r="EY1315" t="s">
        <v>237</v>
      </c>
      <c r="EZ1315" t="s">
        <v>241</v>
      </c>
      <c r="FA1315" t="s">
        <v>241</v>
      </c>
      <c r="FB1315" t="s">
        <v>237</v>
      </c>
      <c r="FC1315" t="s">
        <v>237</v>
      </c>
      <c r="FD1315" t="s">
        <v>237</v>
      </c>
      <c r="FE1315" t="s">
        <v>244</v>
      </c>
      <c r="FF1315" t="s">
        <v>244</v>
      </c>
      <c r="FG1315" t="s">
        <v>242</v>
      </c>
      <c r="FH1315" t="s">
        <v>242</v>
      </c>
      <c r="FI1315" t="s">
        <v>214</v>
      </c>
      <c r="FJ1315" t="s">
        <v>214</v>
      </c>
      <c r="FK1315" t="s">
        <v>214</v>
      </c>
      <c r="FL1315" t="s">
        <v>214</v>
      </c>
      <c r="FM1315" t="s">
        <v>292</v>
      </c>
      <c r="FN1315" t="s">
        <v>292</v>
      </c>
      <c r="FO1315" t="s">
        <v>219</v>
      </c>
      <c r="FP1315" t="s">
        <v>219</v>
      </c>
      <c r="FQ1315" t="s">
        <v>241</v>
      </c>
      <c r="FR1315" t="s">
        <v>241</v>
      </c>
      <c r="FS1315" t="s">
        <v>241</v>
      </c>
      <c r="FT1315" t="s">
        <v>241</v>
      </c>
      <c r="FU1315" t="s">
        <v>219</v>
      </c>
      <c r="FV1315" t="s">
        <v>241</v>
      </c>
      <c r="FW1315" t="s">
        <v>241</v>
      </c>
      <c r="FX1315" t="s">
        <v>241</v>
      </c>
      <c r="FY1315" t="s">
        <v>241</v>
      </c>
      <c r="FZ1315" t="s">
        <v>549</v>
      </c>
      <c r="GA1315" t="s">
        <v>341</v>
      </c>
      <c r="GB1315" t="s">
        <v>244</v>
      </c>
      <c r="GC1315" t="s">
        <v>244</v>
      </c>
      <c r="GD1315" t="s">
        <v>293</v>
      </c>
      <c r="GE1315" t="s">
        <v>241</v>
      </c>
      <c r="GF1315" t="s">
        <v>293</v>
      </c>
      <c r="GG1315" t="s">
        <v>244</v>
      </c>
      <c r="GH1315" t="s">
        <v>241</v>
      </c>
      <c r="GI1315" t="s">
        <v>244</v>
      </c>
      <c r="GJ1315" t="s">
        <v>244</v>
      </c>
      <c r="GK1315" t="s">
        <v>244</v>
      </c>
      <c r="GL1315" t="s">
        <v>244</v>
      </c>
      <c r="GM1315" t="s">
        <v>244</v>
      </c>
      <c r="GN1315" t="s">
        <v>219</v>
      </c>
      <c r="GO1315" t="s">
        <v>219</v>
      </c>
      <c r="GP1315" t="s">
        <v>295</v>
      </c>
      <c r="GQ1315" t="s">
        <v>295</v>
      </c>
      <c r="GR1315" t="s">
        <v>295</v>
      </c>
      <c r="GS1315" t="s">
        <v>214</v>
      </c>
      <c r="GT1315" t="s">
        <v>241</v>
      </c>
      <c r="GU1315" t="s">
        <v>214</v>
      </c>
      <c r="GV1315" t="s">
        <v>241</v>
      </c>
      <c r="GW1315" t="s">
        <v>297</v>
      </c>
      <c r="GX1315" t="s">
        <v>253</v>
      </c>
      <c r="GY1315" t="s">
        <v>314</v>
      </c>
      <c r="GZ1315" t="s">
        <v>241</v>
      </c>
      <c r="HA1315" t="s">
        <v>298</v>
      </c>
      <c r="HB1315" t="s">
        <v>241</v>
      </c>
      <c r="HC1315" t="s">
        <v>315</v>
      </c>
      <c r="HD1315" t="s">
        <v>316</v>
      </c>
      <c r="HE1315" t="s">
        <v>343</v>
      </c>
      <c r="HF1315" t="s">
        <v>241</v>
      </c>
      <c r="HG1315" t="s">
        <v>362</v>
      </c>
      <c r="HH1315" t="s">
        <v>241</v>
      </c>
      <c r="HI1315" t="s">
        <v>241</v>
      </c>
      <c r="HJ1315" t="s">
        <v>219</v>
      </c>
      <c r="HK1315" t="s">
        <v>241</v>
      </c>
      <c r="HL1315" s="12"/>
      <c r="HM1315">
        <v>0.75</v>
      </c>
      <c r="HN1315">
        <v>0.25</v>
      </c>
      <c r="HO1315">
        <v>1</v>
      </c>
      <c r="HP1315">
        <v>0.75</v>
      </c>
      <c r="HQ1315">
        <v>1</v>
      </c>
      <c r="HR1315">
        <v>0.5</v>
      </c>
      <c r="HS1315">
        <v>0</v>
      </c>
      <c r="HT1315">
        <v>0</v>
      </c>
      <c r="HU1315">
        <v>1</v>
      </c>
      <c r="HV1315">
        <v>0.5</v>
      </c>
      <c r="HW1315">
        <v>0.5</v>
      </c>
      <c r="HX1315">
        <v>0.5</v>
      </c>
      <c r="HY1315">
        <v>0.5</v>
      </c>
      <c r="HZ1315">
        <v>0.5</v>
      </c>
      <c r="IA1315" s="4">
        <v>1</v>
      </c>
      <c r="IB1315">
        <v>0.5</v>
      </c>
      <c r="IC1315">
        <v>0.5</v>
      </c>
      <c r="ID1315">
        <v>0.5</v>
      </c>
      <c r="IE1315">
        <v>0.5</v>
      </c>
      <c r="IG1315">
        <v>0.25</v>
      </c>
      <c r="IH1315">
        <v>0.75</v>
      </c>
      <c r="II1315">
        <v>1</v>
      </c>
      <c r="IJ1315">
        <v>0</v>
      </c>
      <c r="IK1315">
        <v>0.75</v>
      </c>
      <c r="IL1315">
        <v>1</v>
      </c>
      <c r="IM1315">
        <v>0.75</v>
      </c>
      <c r="IN1315">
        <v>1</v>
      </c>
      <c r="IO1315">
        <v>1</v>
      </c>
      <c r="IQ1315">
        <v>0</v>
      </c>
      <c r="IS1315">
        <f t="shared" si="1149"/>
        <v>0.11249999999999999</v>
      </c>
      <c r="IT1315">
        <f t="shared" si="1150"/>
        <v>0.03</v>
      </c>
      <c r="IU1315">
        <f t="shared" si="1151"/>
        <v>0.08</v>
      </c>
      <c r="IV1315">
        <f t="shared" si="1152"/>
        <v>7.5000000000000011E-2</v>
      </c>
      <c r="IW1315">
        <f t="shared" si="1153"/>
        <v>0.08</v>
      </c>
      <c r="IX1315">
        <f t="shared" si="1154"/>
        <v>6.5000000000000002E-2</v>
      </c>
      <c r="IY1315">
        <f t="shared" si="1155"/>
        <v>0</v>
      </c>
      <c r="IZ1315">
        <f t="shared" si="1156"/>
        <v>0</v>
      </c>
      <c r="JA1315">
        <f t="shared" si="1157"/>
        <v>0.13</v>
      </c>
      <c r="JB1315">
        <f t="shared" si="1158"/>
        <v>0.05</v>
      </c>
      <c r="JC1315">
        <f t="shared" si="1159"/>
        <v>0.06</v>
      </c>
      <c r="JD1315">
        <f t="shared" si="1160"/>
        <v>5.5E-2</v>
      </c>
      <c r="JE1315">
        <f t="shared" si="1161"/>
        <v>3.5000000000000003E-2</v>
      </c>
      <c r="JF1315">
        <f t="shared" si="1162"/>
        <v>0.06</v>
      </c>
      <c r="JG1315" s="5">
        <f t="shared" si="1163"/>
        <v>0.05</v>
      </c>
      <c r="JH1315">
        <f t="shared" si="1164"/>
        <v>0</v>
      </c>
      <c r="JI1315">
        <f t="shared" si="1164"/>
        <v>0</v>
      </c>
      <c r="JJ1315">
        <f t="shared" si="1165"/>
        <v>0.1</v>
      </c>
      <c r="JK1315">
        <f t="shared" si="1166"/>
        <v>7.4999999999999997E-2</v>
      </c>
      <c r="JL1315" s="6">
        <f t="shared" si="1167"/>
        <v>0.04</v>
      </c>
      <c r="JM1315">
        <f t="shared" si="1168"/>
        <v>0.03</v>
      </c>
      <c r="JN1315">
        <f t="shared" si="1169"/>
        <v>3.7500000000000006E-2</v>
      </c>
      <c r="JO1315">
        <f t="shared" si="1170"/>
        <v>0.15</v>
      </c>
      <c r="JP1315">
        <f t="shared" si="1171"/>
        <v>0</v>
      </c>
      <c r="JQ1315">
        <f t="shared" si="1172"/>
        <v>0.09</v>
      </c>
      <c r="JR1315">
        <f t="shared" si="1173"/>
        <v>0.11</v>
      </c>
      <c r="JS1315">
        <f t="shared" si="1174"/>
        <v>7.5000000000000011E-2</v>
      </c>
      <c r="JT1315">
        <f t="shared" si="1174"/>
        <v>0.1</v>
      </c>
      <c r="JU1315">
        <f t="shared" si="1175"/>
        <v>1</v>
      </c>
      <c r="JV1315">
        <f t="shared" si="1175"/>
        <v>0</v>
      </c>
      <c r="JW1315">
        <f t="shared" si="1176"/>
        <v>0.15</v>
      </c>
      <c r="JY1315">
        <f t="shared" si="1177"/>
        <v>3.7500000000000006E-2</v>
      </c>
      <c r="JZ1315">
        <f t="shared" si="1178"/>
        <v>0.02</v>
      </c>
      <c r="KA1315">
        <f t="shared" si="1179"/>
        <v>0.02</v>
      </c>
      <c r="KB1315">
        <f t="shared" si="1179"/>
        <v>1.4999999999999999E-2</v>
      </c>
      <c r="KC1315">
        <f t="shared" si="1180"/>
        <v>0.04</v>
      </c>
      <c r="KD1315">
        <f t="shared" si="1205"/>
        <v>1.4999999999999999E-2</v>
      </c>
      <c r="KE1315">
        <f t="shared" si="1205"/>
        <v>0</v>
      </c>
      <c r="KF1315">
        <f t="shared" si="1205"/>
        <v>0</v>
      </c>
      <c r="KG1315">
        <f t="shared" si="1204"/>
        <v>0.03</v>
      </c>
      <c r="KH1315">
        <f t="shared" si="1204"/>
        <v>1.4999999999999999E-2</v>
      </c>
      <c r="KI1315">
        <f t="shared" si="1204"/>
        <v>1.4999999999999999E-2</v>
      </c>
      <c r="KJ1315">
        <f t="shared" si="1204"/>
        <v>1.4999999999999999E-2</v>
      </c>
      <c r="KK1315">
        <f t="shared" si="1181"/>
        <v>0.01</v>
      </c>
      <c r="KL1315">
        <f t="shared" si="1182"/>
        <v>0.02</v>
      </c>
      <c r="KM1315" s="5">
        <f t="shared" si="1183"/>
        <v>0.05</v>
      </c>
      <c r="KN1315">
        <f t="shared" si="1184"/>
        <v>0</v>
      </c>
      <c r="KO1315">
        <f t="shared" si="1184"/>
        <v>0</v>
      </c>
      <c r="KP1315">
        <f t="shared" si="1185"/>
        <v>0.03</v>
      </c>
      <c r="KQ1315">
        <f t="shared" si="1186"/>
        <v>1.4999999999999999E-2</v>
      </c>
      <c r="KR1315" s="6">
        <f t="shared" si="1187"/>
        <v>0.02</v>
      </c>
      <c r="KS1315">
        <f t="shared" si="1188"/>
        <v>0.01</v>
      </c>
      <c r="KT1315">
        <f t="shared" si="1189"/>
        <v>2.2499999999999999E-2</v>
      </c>
      <c r="KU1315">
        <f t="shared" si="1190"/>
        <v>0.04</v>
      </c>
      <c r="KV1315">
        <f t="shared" si="1191"/>
        <v>0</v>
      </c>
      <c r="KW1315">
        <f t="shared" si="1192"/>
        <v>7.4999999999999997E-3</v>
      </c>
      <c r="KX1315">
        <f t="shared" si="1193"/>
        <v>0</v>
      </c>
      <c r="KY1315">
        <f t="shared" si="1194"/>
        <v>0.03</v>
      </c>
      <c r="KZ1315">
        <f t="shared" si="1195"/>
        <v>0.03</v>
      </c>
      <c r="LA1315">
        <f t="shared" si="1196"/>
        <v>1</v>
      </c>
      <c r="LB1315">
        <f t="shared" si="1196"/>
        <v>0</v>
      </c>
      <c r="LC1315">
        <f t="shared" si="1197"/>
        <v>0.1</v>
      </c>
      <c r="LE1315" t="str">
        <f t="shared" si="1203"/>
        <v>Tchad</v>
      </c>
      <c r="LF1315">
        <f t="shared" si="1198"/>
        <v>0.57250000000000001</v>
      </c>
      <c r="LG1315" s="6">
        <f t="shared" si="1199"/>
        <v>0.52500000000000002</v>
      </c>
      <c r="LH1315">
        <f t="shared" si="1200"/>
        <v>0.74250000000000005</v>
      </c>
      <c r="LI1315" s="6">
        <f t="shared" si="1201"/>
        <v>0.60750000000000004</v>
      </c>
      <c r="LJ1315">
        <f t="shared" si="1202"/>
        <v>0</v>
      </c>
    </row>
    <row r="1316" spans="1:322" x14ac:dyDescent="0.35">
      <c r="A1316" s="8">
        <v>44902</v>
      </c>
      <c r="B1316" t="s">
        <v>6750</v>
      </c>
      <c r="D1316" s="24" t="s">
        <v>257</v>
      </c>
      <c r="E1316" s="24" t="s">
        <v>257</v>
      </c>
      <c r="F1316" s="24">
        <v>54</v>
      </c>
      <c r="G1316" s="24" t="s">
        <v>258</v>
      </c>
      <c r="H1316" s="24" t="s">
        <v>6521</v>
      </c>
      <c r="I1316" s="24" t="s">
        <v>6459</v>
      </c>
      <c r="J1316" s="24" t="s">
        <v>1805</v>
      </c>
      <c r="K1316" s="25">
        <v>44519</v>
      </c>
      <c r="L1316" s="25">
        <v>44519</v>
      </c>
      <c r="M1316" s="25">
        <v>44635</v>
      </c>
      <c r="N1316" s="24" t="s">
        <v>261</v>
      </c>
      <c r="O1316" s="24" t="s">
        <v>261</v>
      </c>
      <c r="P1316" s="24" t="s">
        <v>261</v>
      </c>
      <c r="Q1316" s="24" t="s">
        <v>324</v>
      </c>
      <c r="R1316" s="25">
        <v>44636</v>
      </c>
      <c r="S1316" s="25">
        <v>44643</v>
      </c>
      <c r="T1316" s="24" t="s">
        <v>263</v>
      </c>
      <c r="U1316" s="24" t="s">
        <v>261</v>
      </c>
      <c r="V1316" s="25" t="s">
        <v>262</v>
      </c>
      <c r="W1316" s="24" t="s">
        <v>261</v>
      </c>
      <c r="X1316" s="25" t="s">
        <v>262</v>
      </c>
      <c r="Y1316" s="24" t="s">
        <v>263</v>
      </c>
      <c r="Z1316" s="25">
        <v>44657</v>
      </c>
      <c r="AA1316" s="24" t="s">
        <v>264</v>
      </c>
      <c r="AB1316" s="24" t="s">
        <v>265</v>
      </c>
      <c r="AC1316" s="24" t="s">
        <v>6751</v>
      </c>
      <c r="AD1316" s="24" t="s">
        <v>267</v>
      </c>
      <c r="AE1316" s="24" t="s">
        <v>473</v>
      </c>
      <c r="AF1316" s="24" t="s">
        <v>687</v>
      </c>
      <c r="AG1316" s="31">
        <v>850000</v>
      </c>
      <c r="AH1316" s="24" t="s">
        <v>261</v>
      </c>
      <c r="AI1316" s="24" t="s">
        <v>262</v>
      </c>
      <c r="AJ1316" s="25" t="s">
        <v>262</v>
      </c>
      <c r="AK1316" s="24" t="s">
        <v>262</v>
      </c>
      <c r="AL1316" s="24" t="s">
        <v>262</v>
      </c>
      <c r="AM1316" s="24" t="s">
        <v>262</v>
      </c>
      <c r="AN1316" s="24" t="s">
        <v>262</v>
      </c>
      <c r="AO1316" s="24" t="s">
        <v>261</v>
      </c>
      <c r="AP1316" s="24" t="s">
        <v>261</v>
      </c>
      <c r="AQ1316" s="25" t="s">
        <v>262</v>
      </c>
      <c r="AR1316" s="24" t="s">
        <v>261</v>
      </c>
      <c r="AS1316" s="25" t="s">
        <v>262</v>
      </c>
      <c r="AT1316" s="24" t="s">
        <v>261</v>
      </c>
      <c r="AU1316" s="25" t="s">
        <v>262</v>
      </c>
      <c r="AV1316" s="24" t="s">
        <v>261</v>
      </c>
      <c r="AW1316" s="25" t="s">
        <v>262</v>
      </c>
      <c r="AX1316" s="24" t="s">
        <v>261</v>
      </c>
      <c r="AY1316" s="25" t="s">
        <v>262</v>
      </c>
      <c r="AZ1316" s="27" t="s">
        <v>262</v>
      </c>
      <c r="BA1316" s="27" t="s">
        <v>262</v>
      </c>
      <c r="BB1316" s="24" t="s">
        <v>261</v>
      </c>
      <c r="BC1316" s="25" t="s">
        <v>262</v>
      </c>
      <c r="BD1316" s="24" t="s">
        <v>261</v>
      </c>
      <c r="BE1316" s="26" t="s">
        <v>262</v>
      </c>
      <c r="BF1316" t="s">
        <v>1807</v>
      </c>
      <c r="BG1316" s="9" t="s">
        <v>1782</v>
      </c>
      <c r="BH1316" t="s">
        <v>272</v>
      </c>
      <c r="BI1316" t="s">
        <v>301</v>
      </c>
      <c r="BJ1316" t="s">
        <v>210</v>
      </c>
      <c r="BK1316" t="s">
        <v>329</v>
      </c>
      <c r="BL1316" t="s">
        <v>212</v>
      </c>
      <c r="BM1316" t="s">
        <v>1931</v>
      </c>
      <c r="BN1316" t="s">
        <v>219</v>
      </c>
      <c r="BO1316" t="s">
        <v>276</v>
      </c>
      <c r="BP1316" t="s">
        <v>219</v>
      </c>
      <c r="BQ1316" t="s">
        <v>216</v>
      </c>
      <c r="BR1316" t="s">
        <v>6752</v>
      </c>
      <c r="BS1316" t="s">
        <v>6753</v>
      </c>
      <c r="BT1316" t="s">
        <v>6752</v>
      </c>
      <c r="BU1316" t="s">
        <v>6752</v>
      </c>
      <c r="BV1316" t="s">
        <v>219</v>
      </c>
      <c r="BW1316" t="s">
        <v>410</v>
      </c>
      <c r="BY1316" t="s">
        <v>1902</v>
      </c>
      <c r="BZ1316" t="s">
        <v>6754</v>
      </c>
      <c r="CA1316" t="s">
        <v>1902</v>
      </c>
      <c r="CB1316" t="s">
        <v>1902</v>
      </c>
      <c r="CC1316" t="s">
        <v>214</v>
      </c>
      <c r="CG1316" t="s">
        <v>219</v>
      </c>
      <c r="CI1316" t="s">
        <v>333</v>
      </c>
      <c r="CJ1316" t="s">
        <v>6755</v>
      </c>
      <c r="CK1316" t="s">
        <v>333</v>
      </c>
      <c r="CL1316" t="s">
        <v>282</v>
      </c>
      <c r="CN1316" t="s">
        <v>306</v>
      </c>
      <c r="CP1316" t="s">
        <v>224</v>
      </c>
      <c r="CQ1316" t="s">
        <v>225</v>
      </c>
      <c r="CR1316" t="s">
        <v>244</v>
      </c>
      <c r="CS1316" t="s">
        <v>244</v>
      </c>
      <c r="CT1316" t="s">
        <v>402</v>
      </c>
      <c r="CU1316" t="s">
        <v>402</v>
      </c>
      <c r="CV1316" t="s">
        <v>227</v>
      </c>
      <c r="CW1316" t="s">
        <v>227</v>
      </c>
      <c r="CX1316" t="s">
        <v>287</v>
      </c>
      <c r="CY1316" t="s">
        <v>228</v>
      </c>
      <c r="CZ1316" t="s">
        <v>219</v>
      </c>
      <c r="DA1316" t="s">
        <v>219</v>
      </c>
      <c r="DB1316" t="s">
        <v>398</v>
      </c>
      <c r="DC1316" t="s">
        <v>398</v>
      </c>
      <c r="DD1316" t="s">
        <v>219</v>
      </c>
      <c r="DI1316" t="s">
        <v>338</v>
      </c>
      <c r="DK1316" t="s">
        <v>237</v>
      </c>
      <c r="DL1316" t="s">
        <v>237</v>
      </c>
      <c r="DM1316" t="s">
        <v>214</v>
      </c>
      <c r="DN1316" t="s">
        <v>219</v>
      </c>
      <c r="DO1316" t="s">
        <v>288</v>
      </c>
      <c r="DP1316" t="s">
        <v>399</v>
      </c>
      <c r="DR1316" t="s">
        <v>340</v>
      </c>
      <c r="DT1316" t="s">
        <v>219</v>
      </c>
      <c r="DU1316" t="s">
        <v>214</v>
      </c>
      <c r="DX1316" t="s">
        <v>242</v>
      </c>
      <c r="DY1316" t="s">
        <v>242</v>
      </c>
      <c r="DZ1316" t="s">
        <v>400</v>
      </c>
      <c r="EA1316" t="s">
        <v>242</v>
      </c>
      <c r="EB1316" t="s">
        <v>242</v>
      </c>
      <c r="EC1316" t="s">
        <v>242</v>
      </c>
      <c r="ED1316" t="s">
        <v>242</v>
      </c>
      <c r="EE1316" t="s">
        <v>214</v>
      </c>
      <c r="EF1316" t="s">
        <v>214</v>
      </c>
      <c r="EG1316" t="s">
        <v>214</v>
      </c>
      <c r="EI1316" t="s">
        <v>214</v>
      </c>
      <c r="EK1316" t="s">
        <v>237</v>
      </c>
      <c r="EL1316" t="s">
        <v>237</v>
      </c>
      <c r="EM1316" t="s">
        <v>240</v>
      </c>
      <c r="EN1316" t="s">
        <v>240</v>
      </c>
      <c r="EO1316" t="s">
        <v>240</v>
      </c>
      <c r="EP1316" t="s">
        <v>240</v>
      </c>
      <c r="EQ1316" t="s">
        <v>214</v>
      </c>
      <c r="ER1316" t="s">
        <v>214</v>
      </c>
      <c r="ES1316" t="s">
        <v>239</v>
      </c>
      <c r="ET1316" t="s">
        <v>239</v>
      </c>
      <c r="EU1316" t="s">
        <v>242</v>
      </c>
      <c r="EV1316" t="s">
        <v>242</v>
      </c>
      <c r="EW1316" t="s">
        <v>243</v>
      </c>
      <c r="EX1316" t="s">
        <v>243</v>
      </c>
      <c r="EY1316" t="s">
        <v>242</v>
      </c>
      <c r="EZ1316" t="s">
        <v>241</v>
      </c>
      <c r="FA1316" t="s">
        <v>241</v>
      </c>
      <c r="FB1316" t="s">
        <v>242</v>
      </c>
      <c r="FC1316" t="s">
        <v>242</v>
      </c>
      <c r="FD1316" t="s">
        <v>242</v>
      </c>
      <c r="FE1316" t="s">
        <v>250</v>
      </c>
      <c r="FF1316" t="s">
        <v>244</v>
      </c>
      <c r="FG1316" t="s">
        <v>390</v>
      </c>
      <c r="FH1316" t="s">
        <v>390</v>
      </c>
      <c r="FI1316" t="s">
        <v>214</v>
      </c>
      <c r="FJ1316" t="s">
        <v>214</v>
      </c>
      <c r="FK1316" t="s">
        <v>214</v>
      </c>
      <c r="FL1316" t="s">
        <v>214</v>
      </c>
      <c r="FM1316" t="s">
        <v>292</v>
      </c>
      <c r="FN1316" t="s">
        <v>245</v>
      </c>
      <c r="FO1316" t="s">
        <v>219</v>
      </c>
      <c r="FP1316" t="s">
        <v>219</v>
      </c>
      <c r="FQ1316" t="s">
        <v>241</v>
      </c>
      <c r="FR1316" t="s">
        <v>241</v>
      </c>
      <c r="FS1316" t="s">
        <v>241</v>
      </c>
      <c r="FT1316" t="s">
        <v>241</v>
      </c>
      <c r="FU1316" t="s">
        <v>219</v>
      </c>
      <c r="FV1316" t="s">
        <v>241</v>
      </c>
      <c r="FW1316" t="s">
        <v>241</v>
      </c>
      <c r="FX1316" t="s">
        <v>241</v>
      </c>
      <c r="FY1316" t="s">
        <v>241</v>
      </c>
      <c r="FZ1316" t="s">
        <v>341</v>
      </c>
      <c r="GA1316" t="s">
        <v>341</v>
      </c>
      <c r="GB1316" t="s">
        <v>227</v>
      </c>
      <c r="GC1316" t="s">
        <v>227</v>
      </c>
      <c r="GD1316" t="s">
        <v>293</v>
      </c>
      <c r="GE1316" t="s">
        <v>241</v>
      </c>
      <c r="GF1316" t="s">
        <v>293</v>
      </c>
      <c r="GG1316" t="s">
        <v>227</v>
      </c>
      <c r="GH1316" t="s">
        <v>241</v>
      </c>
      <c r="GI1316" t="s">
        <v>227</v>
      </c>
      <c r="GJ1316" t="s">
        <v>227</v>
      </c>
      <c r="GK1316" t="s">
        <v>227</v>
      </c>
      <c r="GL1316" t="s">
        <v>227</v>
      </c>
      <c r="GM1316" t="s">
        <v>227</v>
      </c>
      <c r="GN1316" t="s">
        <v>219</v>
      </c>
      <c r="GO1316" t="s">
        <v>219</v>
      </c>
      <c r="GP1316" t="s">
        <v>295</v>
      </c>
      <c r="GQ1316" t="s">
        <v>295</v>
      </c>
      <c r="GR1316" t="s">
        <v>295</v>
      </c>
      <c r="GS1316" t="s">
        <v>214</v>
      </c>
      <c r="GT1316" t="s">
        <v>241</v>
      </c>
      <c r="GU1316" t="s">
        <v>214</v>
      </c>
      <c r="GV1316" t="s">
        <v>241</v>
      </c>
      <c r="GW1316" t="s">
        <v>297</v>
      </c>
      <c r="GX1316" t="s">
        <v>297</v>
      </c>
      <c r="GY1316" t="s">
        <v>254</v>
      </c>
      <c r="GZ1316" t="s">
        <v>241</v>
      </c>
      <c r="HA1316" t="s">
        <v>239</v>
      </c>
      <c r="HB1316" t="s">
        <v>241</v>
      </c>
      <c r="HC1316" t="s">
        <v>315</v>
      </c>
      <c r="HD1316" t="s">
        <v>316</v>
      </c>
      <c r="HE1316" t="s">
        <v>317</v>
      </c>
      <c r="HF1316" t="s">
        <v>241</v>
      </c>
      <c r="HG1316" t="s">
        <v>362</v>
      </c>
      <c r="HH1316" t="s">
        <v>241</v>
      </c>
      <c r="HI1316" t="s">
        <v>241</v>
      </c>
      <c r="HJ1316" t="s">
        <v>219</v>
      </c>
      <c r="HK1316" t="s">
        <v>241</v>
      </c>
      <c r="HL1316" s="12"/>
      <c r="HM1316">
        <v>0.75</v>
      </c>
      <c r="HN1316">
        <v>0.75</v>
      </c>
      <c r="HO1316">
        <v>0.5</v>
      </c>
      <c r="HP1316">
        <v>1</v>
      </c>
      <c r="HQ1316">
        <v>0.5</v>
      </c>
      <c r="HR1316">
        <v>0.5</v>
      </c>
      <c r="HS1316">
        <v>1</v>
      </c>
      <c r="HT1316">
        <v>1</v>
      </c>
      <c r="HU1316">
        <v>1</v>
      </c>
      <c r="HV1316">
        <v>0.75</v>
      </c>
      <c r="HW1316">
        <v>0.75</v>
      </c>
      <c r="HX1316">
        <v>0.75</v>
      </c>
      <c r="HY1316">
        <v>1</v>
      </c>
      <c r="HZ1316">
        <v>0.5</v>
      </c>
      <c r="IA1316" s="4">
        <v>1</v>
      </c>
      <c r="IB1316">
        <v>0.5</v>
      </c>
      <c r="IC1316">
        <v>0.75</v>
      </c>
      <c r="ID1316">
        <v>0.75</v>
      </c>
      <c r="IE1316">
        <v>0.75</v>
      </c>
      <c r="IG1316">
        <v>0.5</v>
      </c>
      <c r="IH1316">
        <v>0.5</v>
      </c>
      <c r="II1316">
        <v>1</v>
      </c>
      <c r="IJ1316">
        <v>1</v>
      </c>
      <c r="IK1316">
        <v>1</v>
      </c>
      <c r="IL1316">
        <v>1</v>
      </c>
      <c r="IM1316">
        <v>1</v>
      </c>
      <c r="IN1316">
        <v>1</v>
      </c>
      <c r="IO1316">
        <v>1</v>
      </c>
      <c r="IQ1316">
        <v>1</v>
      </c>
      <c r="IS1316">
        <f t="shared" si="1149"/>
        <v>0.11249999999999999</v>
      </c>
      <c r="IT1316">
        <f t="shared" si="1150"/>
        <v>0.09</v>
      </c>
      <c r="IU1316">
        <f t="shared" si="1151"/>
        <v>0.04</v>
      </c>
      <c r="IV1316">
        <f t="shared" si="1152"/>
        <v>0.1</v>
      </c>
      <c r="IW1316">
        <f t="shared" si="1153"/>
        <v>0.04</v>
      </c>
      <c r="IX1316">
        <f t="shared" si="1154"/>
        <v>6.5000000000000002E-2</v>
      </c>
      <c r="IY1316">
        <f t="shared" si="1155"/>
        <v>0.1</v>
      </c>
      <c r="IZ1316">
        <f t="shared" si="1156"/>
        <v>0.11</v>
      </c>
      <c r="JA1316">
        <f t="shared" si="1157"/>
        <v>0.13</v>
      </c>
      <c r="JB1316">
        <f t="shared" si="1158"/>
        <v>7.5000000000000011E-2</v>
      </c>
      <c r="JC1316">
        <f t="shared" si="1159"/>
        <v>0.09</v>
      </c>
      <c r="JD1316">
        <f t="shared" si="1160"/>
        <v>8.2500000000000004E-2</v>
      </c>
      <c r="JE1316">
        <f t="shared" si="1161"/>
        <v>7.0000000000000007E-2</v>
      </c>
      <c r="JF1316">
        <f t="shared" si="1162"/>
        <v>0.06</v>
      </c>
      <c r="JG1316" s="5">
        <f t="shared" si="1163"/>
        <v>0.05</v>
      </c>
      <c r="JH1316">
        <f t="shared" si="1164"/>
        <v>0</v>
      </c>
      <c r="JI1316">
        <f t="shared" si="1164"/>
        <v>0</v>
      </c>
      <c r="JJ1316">
        <f t="shared" si="1165"/>
        <v>0.15000000000000002</v>
      </c>
      <c r="JK1316">
        <f t="shared" si="1166"/>
        <v>0.11249999999999999</v>
      </c>
      <c r="JL1316" s="6">
        <f t="shared" si="1167"/>
        <v>5.333333333333333E-2</v>
      </c>
      <c r="JM1316">
        <f t="shared" si="1168"/>
        <v>0.06</v>
      </c>
      <c r="JN1316">
        <f t="shared" si="1169"/>
        <v>2.5000000000000001E-2</v>
      </c>
      <c r="JO1316">
        <f t="shared" si="1170"/>
        <v>0.15</v>
      </c>
      <c r="JP1316">
        <f t="shared" si="1171"/>
        <v>0.1</v>
      </c>
      <c r="JQ1316">
        <f t="shared" si="1172"/>
        <v>0.12</v>
      </c>
      <c r="JR1316">
        <f t="shared" si="1173"/>
        <v>0.11</v>
      </c>
      <c r="JS1316">
        <f t="shared" si="1174"/>
        <v>0.1</v>
      </c>
      <c r="JT1316">
        <f t="shared" si="1174"/>
        <v>0.1</v>
      </c>
      <c r="JU1316">
        <f t="shared" si="1175"/>
        <v>1</v>
      </c>
      <c r="JV1316">
        <f t="shared" si="1175"/>
        <v>0</v>
      </c>
      <c r="JW1316">
        <f t="shared" si="1176"/>
        <v>0.15</v>
      </c>
      <c r="JY1316">
        <f t="shared" si="1177"/>
        <v>3.7500000000000006E-2</v>
      </c>
      <c r="JZ1316">
        <f t="shared" si="1178"/>
        <v>0.06</v>
      </c>
      <c r="KA1316">
        <f t="shared" si="1179"/>
        <v>0.01</v>
      </c>
      <c r="KB1316">
        <f t="shared" si="1179"/>
        <v>0.02</v>
      </c>
      <c r="KC1316">
        <f t="shared" si="1180"/>
        <v>0.02</v>
      </c>
      <c r="KD1316">
        <f t="shared" si="1205"/>
        <v>1.4999999999999999E-2</v>
      </c>
      <c r="KE1316">
        <f t="shared" si="1205"/>
        <v>0.03</v>
      </c>
      <c r="KF1316">
        <f t="shared" si="1205"/>
        <v>0.03</v>
      </c>
      <c r="KG1316">
        <f t="shared" si="1204"/>
        <v>0.03</v>
      </c>
      <c r="KH1316">
        <f t="shared" si="1204"/>
        <v>2.2499999999999999E-2</v>
      </c>
      <c r="KI1316">
        <f t="shared" si="1204"/>
        <v>2.2499999999999999E-2</v>
      </c>
      <c r="KJ1316">
        <f t="shared" si="1204"/>
        <v>2.2499999999999999E-2</v>
      </c>
      <c r="KK1316">
        <f t="shared" si="1181"/>
        <v>0.02</v>
      </c>
      <c r="KL1316">
        <f t="shared" si="1182"/>
        <v>0.02</v>
      </c>
      <c r="KM1316" s="5">
        <f t="shared" si="1183"/>
        <v>0.05</v>
      </c>
      <c r="KN1316">
        <f t="shared" si="1184"/>
        <v>0</v>
      </c>
      <c r="KO1316">
        <f t="shared" si="1184"/>
        <v>0</v>
      </c>
      <c r="KP1316">
        <f t="shared" si="1185"/>
        <v>4.4999999999999998E-2</v>
      </c>
      <c r="KQ1316">
        <f t="shared" si="1186"/>
        <v>2.2499999999999999E-2</v>
      </c>
      <c r="KR1316" s="6">
        <f t="shared" si="1187"/>
        <v>2.6666666666666665E-2</v>
      </c>
      <c r="KS1316">
        <f t="shared" si="1188"/>
        <v>0.02</v>
      </c>
      <c r="KT1316">
        <f t="shared" si="1189"/>
        <v>1.4999999999999999E-2</v>
      </c>
      <c r="KU1316">
        <f t="shared" si="1190"/>
        <v>0.04</v>
      </c>
      <c r="KV1316">
        <f t="shared" si="1191"/>
        <v>0.05</v>
      </c>
      <c r="KW1316">
        <f t="shared" si="1192"/>
        <v>0.01</v>
      </c>
      <c r="KX1316">
        <f t="shared" si="1193"/>
        <v>0</v>
      </c>
      <c r="KY1316">
        <f t="shared" si="1194"/>
        <v>0.04</v>
      </c>
      <c r="KZ1316">
        <f t="shared" si="1195"/>
        <v>0.03</v>
      </c>
      <c r="LA1316">
        <f t="shared" si="1196"/>
        <v>1</v>
      </c>
      <c r="LB1316">
        <f t="shared" si="1196"/>
        <v>0</v>
      </c>
      <c r="LC1316">
        <f t="shared" si="1197"/>
        <v>0.1</v>
      </c>
      <c r="LE1316" t="str">
        <f t="shared" si="1203"/>
        <v>Cote d'ivoire</v>
      </c>
      <c r="LF1316">
        <f t="shared" si="1198"/>
        <v>0.78749999999999998</v>
      </c>
      <c r="LG1316" s="6">
        <f t="shared" si="1199"/>
        <v>0.74333333333333329</v>
      </c>
      <c r="LH1316">
        <f t="shared" si="1200"/>
        <v>0.91499999999999992</v>
      </c>
      <c r="LI1316" s="6">
        <f t="shared" si="1201"/>
        <v>0.80916666666666681</v>
      </c>
      <c r="LJ1316">
        <f t="shared" si="1202"/>
        <v>1</v>
      </c>
    </row>
    <row r="1317" spans="1:322" x14ac:dyDescent="0.35">
      <c r="A1317" s="8">
        <v>44901</v>
      </c>
      <c r="B1317" t="s">
        <v>6756</v>
      </c>
      <c r="D1317" s="27" t="s">
        <v>321</v>
      </c>
      <c r="E1317" s="27" t="s">
        <v>321</v>
      </c>
      <c r="F1317" s="27">
        <v>31</v>
      </c>
      <c r="G1317" s="27" t="s">
        <v>258</v>
      </c>
      <c r="H1317" s="27" t="s">
        <v>259</v>
      </c>
      <c r="I1317" s="27" t="s">
        <v>6459</v>
      </c>
      <c r="J1317" s="27" t="s">
        <v>1361</v>
      </c>
      <c r="K1317" s="28">
        <v>44519</v>
      </c>
      <c r="L1317" s="28">
        <v>44510</v>
      </c>
      <c r="M1317" s="28">
        <v>44525</v>
      </c>
      <c r="N1317" s="27" t="s">
        <v>261</v>
      </c>
      <c r="O1317" s="27" t="s">
        <v>261</v>
      </c>
      <c r="P1317" s="27" t="s">
        <v>261</v>
      </c>
      <c r="Q1317" s="27" t="s">
        <v>324</v>
      </c>
      <c r="R1317" s="28">
        <v>44525</v>
      </c>
      <c r="S1317" s="28">
        <v>44525</v>
      </c>
      <c r="T1317" s="27" t="s">
        <v>263</v>
      </c>
      <c r="U1317" s="27" t="s">
        <v>261</v>
      </c>
      <c r="V1317" s="28" t="s">
        <v>262</v>
      </c>
      <c r="W1317" s="27" t="s">
        <v>261</v>
      </c>
      <c r="X1317" s="28" t="s">
        <v>262</v>
      </c>
      <c r="Y1317" s="27" t="s">
        <v>263</v>
      </c>
      <c r="Z1317" s="28">
        <v>44609</v>
      </c>
      <c r="AA1317" s="27" t="s">
        <v>264</v>
      </c>
      <c r="AB1317" s="27" t="s">
        <v>265</v>
      </c>
      <c r="AC1317" s="27" t="s">
        <v>5213</v>
      </c>
      <c r="AD1317" s="27" t="s">
        <v>612</v>
      </c>
      <c r="AE1317" s="27" t="s">
        <v>326</v>
      </c>
      <c r="AF1317" s="27" t="s">
        <v>474</v>
      </c>
      <c r="AG1317" s="29">
        <v>918000</v>
      </c>
      <c r="AH1317" s="27" t="s">
        <v>261</v>
      </c>
      <c r="AI1317" s="27" t="s">
        <v>262</v>
      </c>
      <c r="AJ1317" s="28" t="s">
        <v>262</v>
      </c>
      <c r="AK1317" s="27" t="s">
        <v>262</v>
      </c>
      <c r="AL1317" s="27" t="s">
        <v>262</v>
      </c>
      <c r="AM1317" s="27" t="s">
        <v>262</v>
      </c>
      <c r="AN1317" s="27" t="s">
        <v>262</v>
      </c>
      <c r="AO1317" s="27" t="s">
        <v>261</v>
      </c>
      <c r="AP1317" s="27" t="s">
        <v>261</v>
      </c>
      <c r="AQ1317" s="28" t="s">
        <v>262</v>
      </c>
      <c r="AR1317" s="27" t="s">
        <v>261</v>
      </c>
      <c r="AS1317" s="28" t="s">
        <v>262</v>
      </c>
      <c r="AT1317" s="27" t="s">
        <v>261</v>
      </c>
      <c r="AU1317" s="28" t="s">
        <v>262</v>
      </c>
      <c r="AV1317" s="27" t="s">
        <v>261</v>
      </c>
      <c r="AW1317" s="28" t="s">
        <v>262</v>
      </c>
      <c r="AX1317" s="27" t="s">
        <v>261</v>
      </c>
      <c r="AY1317" s="28" t="s">
        <v>262</v>
      </c>
      <c r="AZ1317" s="27" t="s">
        <v>262</v>
      </c>
      <c r="BA1317" s="27" t="s">
        <v>262</v>
      </c>
      <c r="BB1317" s="27" t="s">
        <v>261</v>
      </c>
      <c r="BC1317" s="28" t="s">
        <v>262</v>
      </c>
      <c r="BD1317" s="27" t="s">
        <v>261</v>
      </c>
      <c r="BE1317" s="30" t="s">
        <v>262</v>
      </c>
      <c r="BF1317" t="s">
        <v>1363</v>
      </c>
      <c r="BG1317" s="9" t="s">
        <v>1782</v>
      </c>
      <c r="BH1317" t="s">
        <v>208</v>
      </c>
      <c r="BI1317" t="s">
        <v>718</v>
      </c>
      <c r="BJ1317" t="s">
        <v>210</v>
      </c>
      <c r="BK1317" t="s">
        <v>274</v>
      </c>
      <c r="BL1317" t="s">
        <v>212</v>
      </c>
      <c r="BM1317" t="s">
        <v>3190</v>
      </c>
      <c r="BN1317" t="s">
        <v>214</v>
      </c>
      <c r="BO1317" t="s">
        <v>542</v>
      </c>
      <c r="BP1317" t="s">
        <v>219</v>
      </c>
      <c r="BQ1317" t="s">
        <v>216</v>
      </c>
      <c r="BR1317" t="s">
        <v>6695</v>
      </c>
      <c r="BU1317" t="s">
        <v>6695</v>
      </c>
      <c r="BV1317" t="s">
        <v>214</v>
      </c>
      <c r="CC1317" t="s">
        <v>214</v>
      </c>
      <c r="CG1317" t="s">
        <v>219</v>
      </c>
      <c r="CI1317" t="s">
        <v>333</v>
      </c>
      <c r="CJ1317" t="s">
        <v>6757</v>
      </c>
      <c r="CK1317" t="s">
        <v>333</v>
      </c>
      <c r="CL1317" t="s">
        <v>644</v>
      </c>
      <c r="CN1317" t="s">
        <v>283</v>
      </c>
      <c r="CP1317" t="s">
        <v>284</v>
      </c>
      <c r="CQ1317" t="s">
        <v>284</v>
      </c>
      <c r="CR1317" t="s">
        <v>250</v>
      </c>
      <c r="CS1317" t="s">
        <v>250</v>
      </c>
      <c r="CT1317" t="s">
        <v>214</v>
      </c>
      <c r="CU1317" t="s">
        <v>214</v>
      </c>
      <c r="CV1317" t="s">
        <v>244</v>
      </c>
      <c r="CW1317" t="s">
        <v>244</v>
      </c>
      <c r="CX1317" t="s">
        <v>287</v>
      </c>
      <c r="CY1317" t="s">
        <v>353</v>
      </c>
      <c r="CZ1317" t="s">
        <v>219</v>
      </c>
      <c r="DA1317" t="s">
        <v>219</v>
      </c>
      <c r="DB1317" t="s">
        <v>230</v>
      </c>
      <c r="DC1317" t="s">
        <v>230</v>
      </c>
      <c r="DD1317" t="s">
        <v>219</v>
      </c>
      <c r="DI1317" t="s">
        <v>451</v>
      </c>
      <c r="DK1317" t="s">
        <v>237</v>
      </c>
      <c r="DL1317" t="s">
        <v>237</v>
      </c>
      <c r="DM1317" t="s">
        <v>219</v>
      </c>
      <c r="DN1317" t="s">
        <v>219</v>
      </c>
      <c r="DO1317" t="s">
        <v>288</v>
      </c>
      <c r="DP1317" t="s">
        <v>235</v>
      </c>
      <c r="DR1317" t="s">
        <v>235</v>
      </c>
      <c r="DT1317" t="s">
        <v>219</v>
      </c>
      <c r="DU1317" t="s">
        <v>219</v>
      </c>
      <c r="DX1317" t="s">
        <v>237</v>
      </c>
      <c r="DY1317" t="s">
        <v>237</v>
      </c>
      <c r="DZ1317" t="s">
        <v>238</v>
      </c>
      <c r="EA1317" t="s">
        <v>237</v>
      </c>
      <c r="EB1317" t="s">
        <v>237</v>
      </c>
      <c r="EC1317" t="s">
        <v>237</v>
      </c>
      <c r="ED1317" t="s">
        <v>237</v>
      </c>
      <c r="EE1317" t="s">
        <v>214</v>
      </c>
      <c r="EF1317" t="s">
        <v>214</v>
      </c>
      <c r="EG1317" t="s">
        <v>219</v>
      </c>
      <c r="EH1317" t="s">
        <v>6758</v>
      </c>
      <c r="EI1317" t="s">
        <v>219</v>
      </c>
      <c r="EJ1317" t="s">
        <v>6758</v>
      </c>
      <c r="EK1317" t="s">
        <v>237</v>
      </c>
      <c r="EL1317" t="s">
        <v>237</v>
      </c>
      <c r="EM1317" t="s">
        <v>240</v>
      </c>
      <c r="EN1317" t="s">
        <v>240</v>
      </c>
      <c r="EO1317" t="s">
        <v>357</v>
      </c>
      <c r="EP1317" t="s">
        <v>357</v>
      </c>
      <c r="EQ1317" t="s">
        <v>214</v>
      </c>
      <c r="ER1317" t="s">
        <v>214</v>
      </c>
      <c r="ES1317" t="s">
        <v>237</v>
      </c>
      <c r="ET1317" t="s">
        <v>237</v>
      </c>
      <c r="EU1317" t="s">
        <v>237</v>
      </c>
      <c r="EV1317" t="s">
        <v>237</v>
      </c>
      <c r="EW1317" t="s">
        <v>243</v>
      </c>
      <c r="EX1317" t="s">
        <v>243</v>
      </c>
      <c r="EY1317" t="s">
        <v>237</v>
      </c>
      <c r="EZ1317" t="s">
        <v>241</v>
      </c>
      <c r="FA1317" t="s">
        <v>241</v>
      </c>
      <c r="FB1317" t="s">
        <v>237</v>
      </c>
      <c r="FC1317" t="s">
        <v>237</v>
      </c>
      <c r="FD1317" t="s">
        <v>237</v>
      </c>
      <c r="FE1317" t="s">
        <v>286</v>
      </c>
      <c r="FF1317" t="s">
        <v>286</v>
      </c>
      <c r="FG1317" t="s">
        <v>242</v>
      </c>
      <c r="FH1317" t="s">
        <v>242</v>
      </c>
      <c r="FI1317" t="s">
        <v>214</v>
      </c>
      <c r="FJ1317" t="s">
        <v>214</v>
      </c>
      <c r="FK1317" t="s">
        <v>214</v>
      </c>
      <c r="FL1317" t="s">
        <v>214</v>
      </c>
      <c r="FM1317" t="s">
        <v>245</v>
      </c>
      <c r="FN1317" t="s">
        <v>245</v>
      </c>
      <c r="FO1317" t="s">
        <v>219</v>
      </c>
      <c r="FP1317" t="s">
        <v>219</v>
      </c>
      <c r="FQ1317" t="s">
        <v>241</v>
      </c>
      <c r="FR1317" t="s">
        <v>241</v>
      </c>
      <c r="FS1317" t="s">
        <v>241</v>
      </c>
      <c r="FT1317" t="s">
        <v>241</v>
      </c>
      <c r="FU1317" t="s">
        <v>219</v>
      </c>
      <c r="FV1317" t="s">
        <v>241</v>
      </c>
      <c r="FW1317" t="s">
        <v>241</v>
      </c>
      <c r="FX1317" t="s">
        <v>241</v>
      </c>
      <c r="FY1317" t="s">
        <v>241</v>
      </c>
      <c r="FZ1317" t="s">
        <v>313</v>
      </c>
      <c r="GA1317" t="s">
        <v>341</v>
      </c>
      <c r="GB1317" t="s">
        <v>244</v>
      </c>
      <c r="GC1317" t="s">
        <v>244</v>
      </c>
      <c r="GD1317" t="s">
        <v>293</v>
      </c>
      <c r="GE1317" t="s">
        <v>241</v>
      </c>
      <c r="GF1317" t="s">
        <v>293</v>
      </c>
      <c r="GG1317" t="s">
        <v>244</v>
      </c>
      <c r="GH1317" t="s">
        <v>241</v>
      </c>
      <c r="GI1317" t="s">
        <v>244</v>
      </c>
      <c r="GJ1317" t="s">
        <v>244</v>
      </c>
      <c r="GK1317" t="s">
        <v>244</v>
      </c>
      <c r="GL1317" t="s">
        <v>227</v>
      </c>
      <c r="GM1317" t="s">
        <v>227</v>
      </c>
      <c r="GN1317" t="s">
        <v>219</v>
      </c>
      <c r="GO1317" t="s">
        <v>219</v>
      </c>
      <c r="GP1317" t="s">
        <v>294</v>
      </c>
      <c r="GQ1317" t="s">
        <v>294</v>
      </c>
      <c r="GR1317" t="s">
        <v>294</v>
      </c>
      <c r="GS1317" t="s">
        <v>214</v>
      </c>
      <c r="GT1317" t="s">
        <v>241</v>
      </c>
      <c r="GU1317" t="s">
        <v>214</v>
      </c>
      <c r="GV1317" t="s">
        <v>241</v>
      </c>
      <c r="GW1317" t="s">
        <v>297</v>
      </c>
      <c r="GX1317" t="s">
        <v>252</v>
      </c>
      <c r="GY1317" t="s">
        <v>314</v>
      </c>
      <c r="GZ1317" t="s">
        <v>241</v>
      </c>
      <c r="HA1317" t="s">
        <v>298</v>
      </c>
      <c r="HB1317" t="s">
        <v>241</v>
      </c>
      <c r="HC1317" t="s">
        <v>315</v>
      </c>
      <c r="HD1317" t="s">
        <v>316</v>
      </c>
      <c r="HE1317" t="s">
        <v>343</v>
      </c>
      <c r="HF1317" t="s">
        <v>241</v>
      </c>
      <c r="HG1317" t="s">
        <v>362</v>
      </c>
      <c r="HH1317" t="s">
        <v>241</v>
      </c>
      <c r="HI1317" t="s">
        <v>241</v>
      </c>
      <c r="HJ1317" t="s">
        <v>219</v>
      </c>
      <c r="HK1317" t="s">
        <v>241</v>
      </c>
      <c r="HL1317" s="12"/>
      <c r="HM1317">
        <v>0.75</v>
      </c>
      <c r="HN1317">
        <v>0.5</v>
      </c>
      <c r="HO1317">
        <v>1</v>
      </c>
      <c r="HP1317">
        <v>0.75</v>
      </c>
      <c r="HQ1317">
        <v>1</v>
      </c>
      <c r="HR1317">
        <v>0.5</v>
      </c>
      <c r="HS1317">
        <v>0</v>
      </c>
      <c r="HT1317">
        <v>0</v>
      </c>
      <c r="HU1317">
        <v>1</v>
      </c>
      <c r="HV1317">
        <v>0.5</v>
      </c>
      <c r="HW1317">
        <v>0.5</v>
      </c>
      <c r="HX1317">
        <v>0.5</v>
      </c>
      <c r="HY1317">
        <v>0</v>
      </c>
      <c r="HZ1317">
        <v>0.5</v>
      </c>
      <c r="IA1317" s="4">
        <v>1</v>
      </c>
      <c r="IB1317">
        <v>0.5</v>
      </c>
      <c r="IC1317">
        <v>0.5</v>
      </c>
      <c r="ID1317">
        <v>0.5</v>
      </c>
      <c r="IE1317">
        <v>0.5</v>
      </c>
      <c r="IG1317">
        <v>0.75</v>
      </c>
      <c r="IH1317">
        <v>0.75</v>
      </c>
      <c r="II1317">
        <v>0.75</v>
      </c>
      <c r="IJ1317">
        <v>0.25</v>
      </c>
      <c r="IK1317">
        <v>0.75</v>
      </c>
      <c r="IL1317">
        <v>1</v>
      </c>
      <c r="IM1317">
        <v>0.75</v>
      </c>
      <c r="IN1317">
        <v>1</v>
      </c>
      <c r="IO1317">
        <v>1</v>
      </c>
      <c r="IQ1317">
        <v>0</v>
      </c>
      <c r="IS1317">
        <f t="shared" si="1149"/>
        <v>0.11249999999999999</v>
      </c>
      <c r="IT1317">
        <f t="shared" si="1150"/>
        <v>0.06</v>
      </c>
      <c r="IU1317">
        <f t="shared" si="1151"/>
        <v>0.08</v>
      </c>
      <c r="IV1317">
        <f t="shared" si="1152"/>
        <v>7.5000000000000011E-2</v>
      </c>
      <c r="IW1317">
        <f t="shared" si="1153"/>
        <v>0.08</v>
      </c>
      <c r="IX1317">
        <f t="shared" si="1154"/>
        <v>6.5000000000000002E-2</v>
      </c>
      <c r="IY1317">
        <f t="shared" si="1155"/>
        <v>0</v>
      </c>
      <c r="IZ1317">
        <f t="shared" si="1156"/>
        <v>0</v>
      </c>
      <c r="JA1317">
        <f t="shared" si="1157"/>
        <v>0.13</v>
      </c>
      <c r="JB1317">
        <f t="shared" si="1158"/>
        <v>0.05</v>
      </c>
      <c r="JC1317">
        <f t="shared" si="1159"/>
        <v>0.06</v>
      </c>
      <c r="JD1317">
        <f t="shared" si="1160"/>
        <v>5.5E-2</v>
      </c>
      <c r="JE1317">
        <f t="shared" si="1161"/>
        <v>0</v>
      </c>
      <c r="JF1317">
        <f t="shared" si="1162"/>
        <v>0.06</v>
      </c>
      <c r="JG1317" s="5">
        <f t="shared" si="1163"/>
        <v>0.05</v>
      </c>
      <c r="JH1317">
        <f t="shared" si="1164"/>
        <v>0</v>
      </c>
      <c r="JI1317">
        <f t="shared" si="1164"/>
        <v>0</v>
      </c>
      <c r="JJ1317">
        <f t="shared" si="1165"/>
        <v>0.1</v>
      </c>
      <c r="JK1317">
        <f t="shared" si="1166"/>
        <v>7.4999999999999997E-2</v>
      </c>
      <c r="JL1317" s="6">
        <f t="shared" si="1167"/>
        <v>0.04</v>
      </c>
      <c r="JM1317">
        <f t="shared" si="1168"/>
        <v>0.09</v>
      </c>
      <c r="JN1317">
        <f t="shared" si="1169"/>
        <v>3.7500000000000006E-2</v>
      </c>
      <c r="JO1317">
        <f t="shared" si="1170"/>
        <v>0.11249999999999999</v>
      </c>
      <c r="JP1317">
        <f t="shared" si="1171"/>
        <v>2.5000000000000001E-2</v>
      </c>
      <c r="JQ1317">
        <f t="shared" si="1172"/>
        <v>0.09</v>
      </c>
      <c r="JR1317">
        <f t="shared" si="1173"/>
        <v>0.11</v>
      </c>
      <c r="JS1317">
        <f t="shared" si="1174"/>
        <v>7.5000000000000011E-2</v>
      </c>
      <c r="JT1317">
        <f t="shared" si="1174"/>
        <v>0.1</v>
      </c>
      <c r="JU1317">
        <f t="shared" si="1175"/>
        <v>1</v>
      </c>
      <c r="JV1317">
        <f t="shared" si="1175"/>
        <v>0</v>
      </c>
      <c r="JW1317">
        <f t="shared" si="1176"/>
        <v>0.15</v>
      </c>
      <c r="JY1317">
        <f t="shared" si="1177"/>
        <v>3.7500000000000006E-2</v>
      </c>
      <c r="JZ1317">
        <f t="shared" si="1178"/>
        <v>0.04</v>
      </c>
      <c r="KA1317">
        <f t="shared" si="1179"/>
        <v>0.02</v>
      </c>
      <c r="KB1317">
        <f t="shared" si="1179"/>
        <v>1.4999999999999999E-2</v>
      </c>
      <c r="KC1317">
        <f t="shared" si="1180"/>
        <v>0.04</v>
      </c>
      <c r="KD1317">
        <f t="shared" si="1205"/>
        <v>1.4999999999999999E-2</v>
      </c>
      <c r="KE1317">
        <f t="shared" si="1205"/>
        <v>0</v>
      </c>
      <c r="KF1317">
        <f t="shared" si="1205"/>
        <v>0</v>
      </c>
      <c r="KG1317">
        <f t="shared" si="1204"/>
        <v>0.03</v>
      </c>
      <c r="KH1317">
        <f t="shared" si="1204"/>
        <v>1.4999999999999999E-2</v>
      </c>
      <c r="KI1317">
        <f t="shared" si="1204"/>
        <v>1.4999999999999999E-2</v>
      </c>
      <c r="KJ1317">
        <f t="shared" si="1204"/>
        <v>1.4999999999999999E-2</v>
      </c>
      <c r="KK1317">
        <f t="shared" si="1181"/>
        <v>0</v>
      </c>
      <c r="KL1317">
        <f t="shared" si="1182"/>
        <v>0.02</v>
      </c>
      <c r="KM1317" s="5">
        <f t="shared" si="1183"/>
        <v>0.05</v>
      </c>
      <c r="KN1317">
        <f t="shared" si="1184"/>
        <v>0</v>
      </c>
      <c r="KO1317">
        <f t="shared" si="1184"/>
        <v>0</v>
      </c>
      <c r="KP1317">
        <f t="shared" si="1185"/>
        <v>0.03</v>
      </c>
      <c r="KQ1317">
        <f t="shared" si="1186"/>
        <v>1.4999999999999999E-2</v>
      </c>
      <c r="KR1317" s="6">
        <f t="shared" si="1187"/>
        <v>0.02</v>
      </c>
      <c r="KS1317">
        <f t="shared" si="1188"/>
        <v>0.03</v>
      </c>
      <c r="KT1317">
        <f t="shared" si="1189"/>
        <v>2.2499999999999999E-2</v>
      </c>
      <c r="KU1317">
        <f t="shared" si="1190"/>
        <v>0.03</v>
      </c>
      <c r="KV1317">
        <f t="shared" si="1191"/>
        <v>1.2500000000000001E-2</v>
      </c>
      <c r="KW1317">
        <f t="shared" si="1192"/>
        <v>7.4999999999999997E-3</v>
      </c>
      <c r="KX1317">
        <f t="shared" si="1193"/>
        <v>0</v>
      </c>
      <c r="KY1317">
        <f t="shared" si="1194"/>
        <v>0.03</v>
      </c>
      <c r="KZ1317">
        <f t="shared" si="1195"/>
        <v>0.03</v>
      </c>
      <c r="LA1317">
        <f t="shared" si="1196"/>
        <v>1</v>
      </c>
      <c r="LB1317">
        <f t="shared" si="1196"/>
        <v>0</v>
      </c>
      <c r="LC1317">
        <f t="shared" si="1197"/>
        <v>0.1</v>
      </c>
      <c r="LE1317" t="str">
        <f t="shared" si="1203"/>
        <v>Tchad</v>
      </c>
      <c r="LF1317">
        <f t="shared" si="1198"/>
        <v>0.60250000000000004</v>
      </c>
      <c r="LG1317" s="6">
        <f t="shared" si="1199"/>
        <v>0.49</v>
      </c>
      <c r="LH1317">
        <f t="shared" si="1200"/>
        <v>0.79</v>
      </c>
      <c r="LI1317" s="6">
        <f t="shared" si="1201"/>
        <v>0.64000000000000012</v>
      </c>
      <c r="LJ1317">
        <f t="shared" si="1202"/>
        <v>0</v>
      </c>
    </row>
    <row r="1318" spans="1:322" x14ac:dyDescent="0.35">
      <c r="A1318" s="8">
        <v>44901</v>
      </c>
      <c r="B1318" t="s">
        <v>6759</v>
      </c>
      <c r="D1318" s="24" t="s">
        <v>321</v>
      </c>
      <c r="E1318" s="24" t="s">
        <v>321</v>
      </c>
      <c r="F1318" s="24">
        <v>18</v>
      </c>
      <c r="G1318" s="24" t="s">
        <v>258</v>
      </c>
      <c r="H1318" s="24" t="s">
        <v>259</v>
      </c>
      <c r="I1318" s="24" t="s">
        <v>6459</v>
      </c>
      <c r="J1318" s="24" t="s">
        <v>1361</v>
      </c>
      <c r="K1318" s="25">
        <v>44519</v>
      </c>
      <c r="L1318" s="25">
        <v>44501</v>
      </c>
      <c r="M1318" s="25">
        <v>44525</v>
      </c>
      <c r="N1318" s="24" t="s">
        <v>261</v>
      </c>
      <c r="O1318" s="24" t="s">
        <v>261</v>
      </c>
      <c r="P1318" s="24" t="s">
        <v>261</v>
      </c>
      <c r="Q1318" s="24" t="s">
        <v>324</v>
      </c>
      <c r="R1318" s="25">
        <v>44524</v>
      </c>
      <c r="S1318" s="25">
        <v>44524</v>
      </c>
      <c r="T1318" s="24" t="s">
        <v>263</v>
      </c>
      <c r="U1318" s="24" t="s">
        <v>261</v>
      </c>
      <c r="V1318" s="25" t="s">
        <v>262</v>
      </c>
      <c r="W1318" s="24" t="s">
        <v>261</v>
      </c>
      <c r="X1318" s="25" t="s">
        <v>262</v>
      </c>
      <c r="Y1318" s="24" t="s">
        <v>263</v>
      </c>
      <c r="Z1318" s="25">
        <v>44620</v>
      </c>
      <c r="AA1318" s="24" t="s">
        <v>264</v>
      </c>
      <c r="AB1318" s="24" t="s">
        <v>265</v>
      </c>
      <c r="AC1318" s="24" t="s">
        <v>1819</v>
      </c>
      <c r="AD1318" s="24" t="s">
        <v>612</v>
      </c>
      <c r="AE1318" s="24" t="s">
        <v>326</v>
      </c>
      <c r="AF1318" s="24" t="s">
        <v>474</v>
      </c>
      <c r="AG1318" s="31">
        <v>918000</v>
      </c>
      <c r="AH1318" s="24" t="s">
        <v>261</v>
      </c>
      <c r="AI1318" s="24" t="s">
        <v>262</v>
      </c>
      <c r="AJ1318" s="25" t="s">
        <v>262</v>
      </c>
      <c r="AK1318" s="24" t="s">
        <v>262</v>
      </c>
      <c r="AL1318" s="24" t="s">
        <v>262</v>
      </c>
      <c r="AM1318" s="24" t="s">
        <v>262</v>
      </c>
      <c r="AN1318" s="24" t="s">
        <v>262</v>
      </c>
      <c r="AO1318" s="24" t="s">
        <v>261</v>
      </c>
      <c r="AP1318" s="24" t="s">
        <v>261</v>
      </c>
      <c r="AQ1318" s="25" t="s">
        <v>262</v>
      </c>
      <c r="AR1318" s="24" t="s">
        <v>261</v>
      </c>
      <c r="AS1318" s="25" t="s">
        <v>262</v>
      </c>
      <c r="AT1318" s="24" t="s">
        <v>261</v>
      </c>
      <c r="AU1318" s="25" t="s">
        <v>262</v>
      </c>
      <c r="AV1318" s="24" t="s">
        <v>261</v>
      </c>
      <c r="AW1318" s="25" t="s">
        <v>262</v>
      </c>
      <c r="AX1318" s="24" t="s">
        <v>261</v>
      </c>
      <c r="AY1318" s="25" t="s">
        <v>262</v>
      </c>
      <c r="AZ1318" s="27" t="s">
        <v>262</v>
      </c>
      <c r="BA1318" s="27" t="s">
        <v>262</v>
      </c>
      <c r="BB1318" s="24" t="s">
        <v>261</v>
      </c>
      <c r="BC1318" s="25" t="s">
        <v>262</v>
      </c>
      <c r="BD1318" s="24" t="s">
        <v>261</v>
      </c>
      <c r="BE1318" s="26" t="s">
        <v>262</v>
      </c>
      <c r="BF1318" t="s">
        <v>1363</v>
      </c>
      <c r="BG1318" s="9" t="s">
        <v>1782</v>
      </c>
      <c r="BH1318" t="s">
        <v>208</v>
      </c>
      <c r="BI1318" t="s">
        <v>394</v>
      </c>
      <c r="BJ1318" t="s">
        <v>210</v>
      </c>
      <c r="BK1318" t="s">
        <v>274</v>
      </c>
      <c r="BL1318" t="s">
        <v>212</v>
      </c>
      <c r="BM1318" t="s">
        <v>3190</v>
      </c>
      <c r="BN1318" t="s">
        <v>214</v>
      </c>
      <c r="BO1318" t="s">
        <v>348</v>
      </c>
      <c r="BP1318" t="s">
        <v>219</v>
      </c>
      <c r="BQ1318" t="s">
        <v>216</v>
      </c>
      <c r="BR1318" t="s">
        <v>6695</v>
      </c>
      <c r="BU1318" t="s">
        <v>6695</v>
      </c>
      <c r="BV1318" t="s">
        <v>214</v>
      </c>
      <c r="CC1318" t="s">
        <v>214</v>
      </c>
      <c r="CG1318" t="s">
        <v>219</v>
      </c>
      <c r="CI1318" t="s">
        <v>333</v>
      </c>
      <c r="CJ1318" t="s">
        <v>6760</v>
      </c>
      <c r="CK1318" t="s">
        <v>333</v>
      </c>
      <c r="CL1318" t="s">
        <v>644</v>
      </c>
      <c r="CN1318" t="s">
        <v>283</v>
      </c>
      <c r="CP1318" t="s">
        <v>307</v>
      </c>
      <c r="CQ1318" t="s">
        <v>307</v>
      </c>
      <c r="CR1318" t="s">
        <v>250</v>
      </c>
      <c r="CS1318" t="s">
        <v>250</v>
      </c>
      <c r="CT1318" t="s">
        <v>214</v>
      </c>
      <c r="CU1318" t="s">
        <v>214</v>
      </c>
      <c r="CV1318" t="s">
        <v>244</v>
      </c>
      <c r="CW1318" t="s">
        <v>244</v>
      </c>
      <c r="CX1318" t="s">
        <v>287</v>
      </c>
      <c r="CY1318" t="s">
        <v>353</v>
      </c>
      <c r="CZ1318" t="s">
        <v>219</v>
      </c>
      <c r="DA1318" t="s">
        <v>219</v>
      </c>
      <c r="DB1318" t="s">
        <v>230</v>
      </c>
      <c r="DC1318" t="s">
        <v>230</v>
      </c>
      <c r="DD1318" t="s">
        <v>219</v>
      </c>
      <c r="DI1318" t="s">
        <v>451</v>
      </c>
      <c r="DK1318" t="s">
        <v>237</v>
      </c>
      <c r="DL1318" t="s">
        <v>237</v>
      </c>
      <c r="DM1318" t="s">
        <v>219</v>
      </c>
      <c r="DN1318" t="s">
        <v>219</v>
      </c>
      <c r="DO1318" t="s">
        <v>288</v>
      </c>
      <c r="DP1318" t="s">
        <v>235</v>
      </c>
      <c r="DR1318" t="s">
        <v>235</v>
      </c>
      <c r="DT1318" t="s">
        <v>219</v>
      </c>
      <c r="DU1318" t="s">
        <v>214</v>
      </c>
      <c r="DX1318" t="s">
        <v>237</v>
      </c>
      <c r="DY1318" t="s">
        <v>237</v>
      </c>
      <c r="DZ1318" t="s">
        <v>400</v>
      </c>
      <c r="EA1318" t="s">
        <v>237</v>
      </c>
      <c r="EB1318" t="s">
        <v>237</v>
      </c>
      <c r="EC1318" t="s">
        <v>237</v>
      </c>
      <c r="ED1318" t="s">
        <v>237</v>
      </c>
      <c r="EE1318" t="s">
        <v>214</v>
      </c>
      <c r="EF1318" t="s">
        <v>214</v>
      </c>
      <c r="EG1318" t="s">
        <v>892</v>
      </c>
      <c r="EH1318" t="s">
        <v>6761</v>
      </c>
      <c r="EI1318" t="s">
        <v>892</v>
      </c>
      <c r="EJ1318" t="s">
        <v>6761</v>
      </c>
      <c r="EK1318" t="s">
        <v>237</v>
      </c>
      <c r="EL1318" t="s">
        <v>237</v>
      </c>
      <c r="EM1318" t="s">
        <v>240</v>
      </c>
      <c r="EN1318" t="s">
        <v>240</v>
      </c>
      <c r="EO1318" t="s">
        <v>240</v>
      </c>
      <c r="EP1318" t="s">
        <v>240</v>
      </c>
      <c r="EQ1318" t="s">
        <v>214</v>
      </c>
      <c r="ER1318" t="s">
        <v>214</v>
      </c>
      <c r="ES1318" t="s">
        <v>237</v>
      </c>
      <c r="ET1318" t="s">
        <v>237</v>
      </c>
      <c r="EU1318" t="s">
        <v>237</v>
      </c>
      <c r="EV1318" t="s">
        <v>237</v>
      </c>
      <c r="EW1318" t="s">
        <v>243</v>
      </c>
      <c r="EX1318" t="s">
        <v>243</v>
      </c>
      <c r="EY1318" t="s">
        <v>237</v>
      </c>
      <c r="EZ1318" t="s">
        <v>241</v>
      </c>
      <c r="FA1318" t="s">
        <v>241</v>
      </c>
      <c r="FB1318" t="s">
        <v>237</v>
      </c>
      <c r="FC1318" t="s">
        <v>237</v>
      </c>
      <c r="FD1318" t="s">
        <v>237</v>
      </c>
      <c r="FE1318" t="s">
        <v>286</v>
      </c>
      <c r="FF1318" t="s">
        <v>286</v>
      </c>
      <c r="FG1318" t="s">
        <v>242</v>
      </c>
      <c r="FH1318" t="s">
        <v>242</v>
      </c>
      <c r="FI1318" t="s">
        <v>214</v>
      </c>
      <c r="FJ1318" t="s">
        <v>214</v>
      </c>
      <c r="FK1318" t="s">
        <v>214</v>
      </c>
      <c r="FL1318" t="s">
        <v>214</v>
      </c>
      <c r="FM1318" t="s">
        <v>292</v>
      </c>
      <c r="FN1318" t="s">
        <v>292</v>
      </c>
      <c r="FO1318" t="s">
        <v>219</v>
      </c>
      <c r="FP1318" t="s">
        <v>219</v>
      </c>
      <c r="FQ1318" t="s">
        <v>241</v>
      </c>
      <c r="FR1318" t="s">
        <v>241</v>
      </c>
      <c r="FS1318" t="s">
        <v>241</v>
      </c>
      <c r="FT1318" t="s">
        <v>241</v>
      </c>
      <c r="FU1318" t="s">
        <v>219</v>
      </c>
      <c r="FV1318" t="s">
        <v>241</v>
      </c>
      <c r="FW1318" t="s">
        <v>241</v>
      </c>
      <c r="FX1318" t="s">
        <v>241</v>
      </c>
      <c r="FY1318" t="s">
        <v>241</v>
      </c>
      <c r="FZ1318" t="s">
        <v>313</v>
      </c>
      <c r="GA1318" t="s">
        <v>341</v>
      </c>
      <c r="GB1318" t="s">
        <v>244</v>
      </c>
      <c r="GC1318" t="s">
        <v>244</v>
      </c>
      <c r="GD1318" t="s">
        <v>293</v>
      </c>
      <c r="GE1318" t="s">
        <v>241</v>
      </c>
      <c r="GF1318" t="s">
        <v>293</v>
      </c>
      <c r="GG1318" t="s">
        <v>244</v>
      </c>
      <c r="GH1318" t="s">
        <v>241</v>
      </c>
      <c r="GI1318" t="s">
        <v>244</v>
      </c>
      <c r="GJ1318" t="s">
        <v>244</v>
      </c>
      <c r="GK1318" t="s">
        <v>244</v>
      </c>
      <c r="GL1318" t="s">
        <v>244</v>
      </c>
      <c r="GM1318" t="s">
        <v>244</v>
      </c>
      <c r="GN1318" t="s">
        <v>219</v>
      </c>
      <c r="GO1318" t="s">
        <v>219</v>
      </c>
      <c r="GP1318" t="s">
        <v>295</v>
      </c>
      <c r="GQ1318" t="s">
        <v>295</v>
      </c>
      <c r="GR1318" t="s">
        <v>295</v>
      </c>
      <c r="GS1318" t="s">
        <v>214</v>
      </c>
      <c r="GT1318" t="s">
        <v>241</v>
      </c>
      <c r="GU1318" t="s">
        <v>214</v>
      </c>
      <c r="GV1318" t="s">
        <v>241</v>
      </c>
      <c r="GW1318" t="s">
        <v>297</v>
      </c>
      <c r="GX1318" t="s">
        <v>252</v>
      </c>
      <c r="GY1318" t="s">
        <v>314</v>
      </c>
      <c r="GZ1318" t="s">
        <v>241</v>
      </c>
      <c r="HA1318" t="s">
        <v>298</v>
      </c>
      <c r="HB1318" t="s">
        <v>241</v>
      </c>
      <c r="HC1318" t="s">
        <v>315</v>
      </c>
      <c r="HD1318" t="s">
        <v>316</v>
      </c>
      <c r="HE1318" t="s">
        <v>343</v>
      </c>
      <c r="HF1318" t="s">
        <v>241</v>
      </c>
      <c r="HG1318" t="s">
        <v>362</v>
      </c>
      <c r="HH1318" t="s">
        <v>241</v>
      </c>
      <c r="HI1318" t="s">
        <v>241</v>
      </c>
      <c r="HJ1318" t="s">
        <v>219</v>
      </c>
      <c r="HK1318" t="s">
        <v>241</v>
      </c>
      <c r="HL1318" s="12"/>
      <c r="HM1318">
        <v>0.75</v>
      </c>
      <c r="HN1318">
        <v>0.5</v>
      </c>
      <c r="HO1318">
        <v>1</v>
      </c>
      <c r="HP1318">
        <v>0.75</v>
      </c>
      <c r="HQ1318">
        <v>1</v>
      </c>
      <c r="HR1318">
        <v>0.5</v>
      </c>
      <c r="HS1318">
        <v>0</v>
      </c>
      <c r="HT1318">
        <v>0</v>
      </c>
      <c r="HU1318">
        <v>1</v>
      </c>
      <c r="HV1318">
        <v>0.5</v>
      </c>
      <c r="HW1318">
        <v>0.5</v>
      </c>
      <c r="HX1318">
        <v>0.5</v>
      </c>
      <c r="HY1318">
        <v>0.5</v>
      </c>
      <c r="HZ1318">
        <v>0.5</v>
      </c>
      <c r="IA1318" s="4">
        <v>1</v>
      </c>
      <c r="IB1318">
        <v>0.5</v>
      </c>
      <c r="IC1318">
        <v>0.5</v>
      </c>
      <c r="ID1318">
        <v>0.5</v>
      </c>
      <c r="IE1318">
        <v>0.5</v>
      </c>
      <c r="IG1318">
        <v>0.75</v>
      </c>
      <c r="IH1318">
        <v>0.75</v>
      </c>
      <c r="II1318">
        <v>1</v>
      </c>
      <c r="IJ1318">
        <v>0.25</v>
      </c>
      <c r="IK1318">
        <v>0.75</v>
      </c>
      <c r="IL1318">
        <v>1</v>
      </c>
      <c r="IM1318">
        <v>0.75</v>
      </c>
      <c r="IN1318">
        <v>1</v>
      </c>
      <c r="IO1318">
        <v>1</v>
      </c>
      <c r="IQ1318">
        <v>0</v>
      </c>
      <c r="IS1318">
        <f t="shared" si="1149"/>
        <v>0.11249999999999999</v>
      </c>
      <c r="IT1318">
        <f t="shared" si="1150"/>
        <v>0.06</v>
      </c>
      <c r="IU1318">
        <f t="shared" si="1151"/>
        <v>0.08</v>
      </c>
      <c r="IV1318">
        <f t="shared" si="1152"/>
        <v>7.5000000000000011E-2</v>
      </c>
      <c r="IW1318">
        <f t="shared" si="1153"/>
        <v>0.08</v>
      </c>
      <c r="IX1318">
        <f t="shared" si="1154"/>
        <v>6.5000000000000002E-2</v>
      </c>
      <c r="IY1318">
        <f t="shared" si="1155"/>
        <v>0</v>
      </c>
      <c r="IZ1318">
        <f t="shared" si="1156"/>
        <v>0</v>
      </c>
      <c r="JA1318">
        <f t="shared" si="1157"/>
        <v>0.13</v>
      </c>
      <c r="JB1318">
        <f t="shared" si="1158"/>
        <v>0.05</v>
      </c>
      <c r="JC1318">
        <f t="shared" si="1159"/>
        <v>0.06</v>
      </c>
      <c r="JD1318">
        <f t="shared" si="1160"/>
        <v>5.5E-2</v>
      </c>
      <c r="JE1318">
        <f t="shared" si="1161"/>
        <v>3.5000000000000003E-2</v>
      </c>
      <c r="JF1318">
        <f t="shared" si="1162"/>
        <v>0.06</v>
      </c>
      <c r="JG1318" s="5">
        <f t="shared" si="1163"/>
        <v>0.05</v>
      </c>
      <c r="JH1318">
        <f t="shared" si="1164"/>
        <v>0</v>
      </c>
      <c r="JI1318">
        <f t="shared" si="1164"/>
        <v>0</v>
      </c>
      <c r="JJ1318">
        <f t="shared" si="1165"/>
        <v>0.1</v>
      </c>
      <c r="JK1318">
        <f t="shared" si="1166"/>
        <v>7.4999999999999997E-2</v>
      </c>
      <c r="JL1318" s="6">
        <f t="shared" si="1167"/>
        <v>0.04</v>
      </c>
      <c r="JM1318">
        <f t="shared" si="1168"/>
        <v>0.09</v>
      </c>
      <c r="JN1318">
        <f t="shared" si="1169"/>
        <v>3.7500000000000006E-2</v>
      </c>
      <c r="JO1318">
        <f t="shared" si="1170"/>
        <v>0.15</v>
      </c>
      <c r="JP1318">
        <f t="shared" si="1171"/>
        <v>2.5000000000000001E-2</v>
      </c>
      <c r="JQ1318">
        <f t="shared" si="1172"/>
        <v>0.09</v>
      </c>
      <c r="JR1318">
        <f t="shared" si="1173"/>
        <v>0.11</v>
      </c>
      <c r="JS1318">
        <f t="shared" si="1174"/>
        <v>7.5000000000000011E-2</v>
      </c>
      <c r="JT1318">
        <f t="shared" si="1174"/>
        <v>0.1</v>
      </c>
      <c r="JU1318">
        <f t="shared" si="1175"/>
        <v>1</v>
      </c>
      <c r="JV1318">
        <f t="shared" si="1175"/>
        <v>0</v>
      </c>
      <c r="JW1318">
        <f t="shared" si="1176"/>
        <v>0.15</v>
      </c>
      <c r="JY1318">
        <f t="shared" si="1177"/>
        <v>3.7500000000000006E-2</v>
      </c>
      <c r="JZ1318">
        <f t="shared" si="1178"/>
        <v>0.04</v>
      </c>
      <c r="KA1318">
        <f t="shared" si="1179"/>
        <v>0.02</v>
      </c>
      <c r="KB1318">
        <f t="shared" si="1179"/>
        <v>1.4999999999999999E-2</v>
      </c>
      <c r="KC1318">
        <f t="shared" si="1180"/>
        <v>0.04</v>
      </c>
      <c r="KD1318">
        <f t="shared" si="1205"/>
        <v>1.4999999999999999E-2</v>
      </c>
      <c r="KE1318">
        <f t="shared" si="1205"/>
        <v>0</v>
      </c>
      <c r="KF1318">
        <f t="shared" si="1205"/>
        <v>0</v>
      </c>
      <c r="KG1318">
        <f t="shared" si="1204"/>
        <v>0.03</v>
      </c>
      <c r="KH1318">
        <f t="shared" si="1204"/>
        <v>1.4999999999999999E-2</v>
      </c>
      <c r="KI1318">
        <f t="shared" si="1204"/>
        <v>1.4999999999999999E-2</v>
      </c>
      <c r="KJ1318">
        <f t="shared" si="1204"/>
        <v>1.4999999999999999E-2</v>
      </c>
      <c r="KK1318">
        <f t="shared" si="1181"/>
        <v>0.01</v>
      </c>
      <c r="KL1318">
        <f t="shared" si="1182"/>
        <v>0.02</v>
      </c>
      <c r="KM1318" s="5">
        <f t="shared" si="1183"/>
        <v>0.05</v>
      </c>
      <c r="KN1318">
        <f t="shared" si="1184"/>
        <v>0</v>
      </c>
      <c r="KO1318">
        <f t="shared" si="1184"/>
        <v>0</v>
      </c>
      <c r="KP1318">
        <f t="shared" si="1185"/>
        <v>0.03</v>
      </c>
      <c r="KQ1318">
        <f t="shared" si="1186"/>
        <v>1.4999999999999999E-2</v>
      </c>
      <c r="KR1318" s="6">
        <f t="shared" si="1187"/>
        <v>0.02</v>
      </c>
      <c r="KS1318">
        <f t="shared" si="1188"/>
        <v>0.03</v>
      </c>
      <c r="KT1318">
        <f t="shared" si="1189"/>
        <v>2.2499999999999999E-2</v>
      </c>
      <c r="KU1318">
        <f t="shared" si="1190"/>
        <v>0.04</v>
      </c>
      <c r="KV1318">
        <f t="shared" si="1191"/>
        <v>1.2500000000000001E-2</v>
      </c>
      <c r="KW1318">
        <f t="shared" si="1192"/>
        <v>7.4999999999999997E-3</v>
      </c>
      <c r="KX1318">
        <f t="shared" si="1193"/>
        <v>0</v>
      </c>
      <c r="KY1318">
        <f t="shared" si="1194"/>
        <v>0.03</v>
      </c>
      <c r="KZ1318">
        <f t="shared" si="1195"/>
        <v>0.03</v>
      </c>
      <c r="LA1318">
        <f t="shared" si="1196"/>
        <v>1</v>
      </c>
      <c r="LB1318">
        <f t="shared" si="1196"/>
        <v>0</v>
      </c>
      <c r="LC1318">
        <f t="shared" si="1197"/>
        <v>0.1</v>
      </c>
      <c r="LE1318" t="str">
        <f t="shared" si="1203"/>
        <v>Tchad</v>
      </c>
      <c r="LF1318">
        <f t="shared" si="1198"/>
        <v>0.60250000000000004</v>
      </c>
      <c r="LG1318" s="6">
        <f t="shared" si="1199"/>
        <v>0.52500000000000002</v>
      </c>
      <c r="LH1318">
        <f t="shared" si="1200"/>
        <v>0.8274999999999999</v>
      </c>
      <c r="LI1318" s="6">
        <f t="shared" si="1201"/>
        <v>0.66000000000000014</v>
      </c>
      <c r="LJ1318">
        <f t="shared" si="1202"/>
        <v>0</v>
      </c>
    </row>
    <row r="1319" spans="1:322" x14ac:dyDescent="0.35">
      <c r="A1319" s="8">
        <v>44924</v>
      </c>
      <c r="B1319" t="s">
        <v>6762</v>
      </c>
      <c r="D1319" s="27" t="s">
        <v>321</v>
      </c>
      <c r="E1319" s="27" t="s">
        <v>321</v>
      </c>
      <c r="F1319" s="27">
        <v>22</v>
      </c>
      <c r="G1319" s="27" t="s">
        <v>258</v>
      </c>
      <c r="H1319" s="27" t="s">
        <v>259</v>
      </c>
      <c r="I1319" s="27" t="s">
        <v>6459</v>
      </c>
      <c r="J1319" s="27" t="s">
        <v>1361</v>
      </c>
      <c r="K1319" s="28">
        <v>44522</v>
      </c>
      <c r="L1319" s="28">
        <v>44501</v>
      </c>
      <c r="M1319" s="28">
        <v>44540</v>
      </c>
      <c r="N1319" s="27" t="s">
        <v>261</v>
      </c>
      <c r="O1319" s="27" t="s">
        <v>261</v>
      </c>
      <c r="P1319" s="27" t="s">
        <v>261</v>
      </c>
      <c r="Q1319" s="27" t="s">
        <v>324</v>
      </c>
      <c r="R1319" s="28">
        <v>44552</v>
      </c>
      <c r="S1319" s="28">
        <v>44552</v>
      </c>
      <c r="T1319" s="27" t="s">
        <v>263</v>
      </c>
      <c r="U1319" s="27" t="s">
        <v>261</v>
      </c>
      <c r="V1319" s="28" t="s">
        <v>262</v>
      </c>
      <c r="W1319" s="27" t="s">
        <v>261</v>
      </c>
      <c r="X1319" s="28" t="s">
        <v>262</v>
      </c>
      <c r="Y1319" s="27" t="s">
        <v>263</v>
      </c>
      <c r="Z1319" s="28">
        <v>44616</v>
      </c>
      <c r="AA1319" s="27" t="s">
        <v>264</v>
      </c>
      <c r="AB1319" s="27" t="s">
        <v>265</v>
      </c>
      <c r="AC1319" s="27" t="s">
        <v>1819</v>
      </c>
      <c r="AD1319" s="27" t="s">
        <v>612</v>
      </c>
      <c r="AE1319" s="27" t="s">
        <v>326</v>
      </c>
      <c r="AF1319" s="27" t="s">
        <v>474</v>
      </c>
      <c r="AG1319" s="29">
        <v>918000</v>
      </c>
      <c r="AH1319" s="27" t="s">
        <v>261</v>
      </c>
      <c r="AI1319" s="27" t="s">
        <v>262</v>
      </c>
      <c r="AJ1319" s="28" t="s">
        <v>262</v>
      </c>
      <c r="AK1319" s="27" t="s">
        <v>262</v>
      </c>
      <c r="AL1319" s="27" t="s">
        <v>262</v>
      </c>
      <c r="AM1319" s="27" t="s">
        <v>262</v>
      </c>
      <c r="AN1319" s="27" t="s">
        <v>262</v>
      </c>
      <c r="AO1319" s="27" t="s">
        <v>261</v>
      </c>
      <c r="AP1319" s="27" t="s">
        <v>261</v>
      </c>
      <c r="AQ1319" s="28" t="s">
        <v>262</v>
      </c>
      <c r="AR1319" s="27" t="s">
        <v>261</v>
      </c>
      <c r="AS1319" s="28" t="s">
        <v>262</v>
      </c>
      <c r="AT1319" s="27" t="s">
        <v>261</v>
      </c>
      <c r="AU1319" s="28" t="s">
        <v>262</v>
      </c>
      <c r="AV1319" s="27" t="s">
        <v>261</v>
      </c>
      <c r="AW1319" s="28" t="s">
        <v>262</v>
      </c>
      <c r="AX1319" s="27" t="s">
        <v>261</v>
      </c>
      <c r="AY1319" s="28" t="s">
        <v>262</v>
      </c>
      <c r="AZ1319" s="27" t="s">
        <v>262</v>
      </c>
      <c r="BA1319" s="27" t="s">
        <v>262</v>
      </c>
      <c r="BB1319" s="27" t="s">
        <v>261</v>
      </c>
      <c r="BC1319" s="28" t="s">
        <v>262</v>
      </c>
      <c r="BD1319" s="27" t="s">
        <v>261</v>
      </c>
      <c r="BE1319" s="30" t="s">
        <v>262</v>
      </c>
      <c r="BF1319" t="s">
        <v>1363</v>
      </c>
      <c r="BG1319" s="9" t="s">
        <v>1782</v>
      </c>
      <c r="BH1319" t="s">
        <v>208</v>
      </c>
      <c r="BI1319" t="s">
        <v>522</v>
      </c>
      <c r="BJ1319" t="s">
        <v>210</v>
      </c>
      <c r="BK1319" t="s">
        <v>274</v>
      </c>
      <c r="BL1319" t="s">
        <v>212</v>
      </c>
      <c r="BM1319" t="s">
        <v>3190</v>
      </c>
      <c r="BN1319" t="s">
        <v>214</v>
      </c>
      <c r="BO1319" t="s">
        <v>348</v>
      </c>
      <c r="BP1319" t="s">
        <v>219</v>
      </c>
      <c r="BQ1319" t="s">
        <v>216</v>
      </c>
      <c r="BR1319" t="s">
        <v>6695</v>
      </c>
      <c r="BU1319" t="s">
        <v>6695</v>
      </c>
      <c r="BV1319" t="s">
        <v>214</v>
      </c>
      <c r="CC1319" t="s">
        <v>214</v>
      </c>
      <c r="CG1319" t="s">
        <v>219</v>
      </c>
      <c r="CI1319" t="s">
        <v>333</v>
      </c>
      <c r="CJ1319" t="s">
        <v>5488</v>
      </c>
      <c r="CK1319" t="s">
        <v>333</v>
      </c>
      <c r="CL1319" t="s">
        <v>644</v>
      </c>
      <c r="CN1319" t="s">
        <v>306</v>
      </c>
      <c r="CP1319" t="s">
        <v>284</v>
      </c>
      <c r="CQ1319" t="s">
        <v>284</v>
      </c>
      <c r="CR1319" t="s">
        <v>244</v>
      </c>
      <c r="CS1319" t="s">
        <v>244</v>
      </c>
      <c r="CT1319" t="s">
        <v>214</v>
      </c>
      <c r="CU1319" t="s">
        <v>219</v>
      </c>
      <c r="CV1319" t="s">
        <v>244</v>
      </c>
      <c r="CW1319" t="s">
        <v>244</v>
      </c>
      <c r="CX1319" t="s">
        <v>287</v>
      </c>
      <c r="CY1319" t="s">
        <v>228</v>
      </c>
      <c r="CZ1319" t="s">
        <v>214</v>
      </c>
      <c r="DA1319" t="s">
        <v>214</v>
      </c>
      <c r="DB1319" t="s">
        <v>230</v>
      </c>
      <c r="DC1319" t="s">
        <v>230</v>
      </c>
      <c r="DD1319" t="s">
        <v>214</v>
      </c>
      <c r="DE1319" t="s">
        <v>546</v>
      </c>
      <c r="DG1319" t="s">
        <v>337</v>
      </c>
      <c r="DI1319" t="s">
        <v>451</v>
      </c>
      <c r="DK1319" t="s">
        <v>237</v>
      </c>
      <c r="DL1319" t="s">
        <v>237</v>
      </c>
      <c r="DM1319" t="s">
        <v>219</v>
      </c>
      <c r="DN1319" t="s">
        <v>219</v>
      </c>
      <c r="DO1319" t="s">
        <v>288</v>
      </c>
      <c r="DP1319" t="s">
        <v>869</v>
      </c>
      <c r="DR1319" t="s">
        <v>235</v>
      </c>
      <c r="DT1319" t="s">
        <v>219</v>
      </c>
      <c r="DU1319" t="s">
        <v>219</v>
      </c>
      <c r="DX1319" t="s">
        <v>237</v>
      </c>
      <c r="DY1319" t="s">
        <v>237</v>
      </c>
      <c r="DZ1319" t="s">
        <v>400</v>
      </c>
      <c r="EA1319" t="s">
        <v>237</v>
      </c>
      <c r="EB1319" t="s">
        <v>237</v>
      </c>
      <c r="EC1319" t="s">
        <v>237</v>
      </c>
      <c r="ED1319" t="s">
        <v>237</v>
      </c>
      <c r="EE1319" t="s">
        <v>214</v>
      </c>
      <c r="EF1319" t="s">
        <v>214</v>
      </c>
      <c r="EG1319" t="s">
        <v>892</v>
      </c>
      <c r="EH1319" t="s">
        <v>6763</v>
      </c>
      <c r="EI1319" t="s">
        <v>892</v>
      </c>
      <c r="EJ1319" t="s">
        <v>6763</v>
      </c>
      <c r="EK1319" t="s">
        <v>237</v>
      </c>
      <c r="EL1319" t="s">
        <v>237</v>
      </c>
      <c r="EM1319" t="s">
        <v>240</v>
      </c>
      <c r="EN1319" t="s">
        <v>240</v>
      </c>
      <c r="EO1319" t="s">
        <v>240</v>
      </c>
      <c r="EP1319" t="s">
        <v>240</v>
      </c>
      <c r="EQ1319" t="s">
        <v>214</v>
      </c>
      <c r="ER1319" t="s">
        <v>214</v>
      </c>
      <c r="ES1319" t="s">
        <v>237</v>
      </c>
      <c r="ET1319" t="s">
        <v>237</v>
      </c>
      <c r="EU1319" t="s">
        <v>237</v>
      </c>
      <c r="EV1319" t="s">
        <v>237</v>
      </c>
      <c r="EW1319" t="s">
        <v>243</v>
      </c>
      <c r="EX1319" t="s">
        <v>243</v>
      </c>
      <c r="EY1319" t="s">
        <v>237</v>
      </c>
      <c r="EZ1319" t="s">
        <v>241</v>
      </c>
      <c r="FA1319" t="s">
        <v>241</v>
      </c>
      <c r="FB1319" t="s">
        <v>237</v>
      </c>
      <c r="FC1319" t="s">
        <v>237</v>
      </c>
      <c r="FD1319" t="s">
        <v>237</v>
      </c>
      <c r="FE1319" t="s">
        <v>286</v>
      </c>
      <c r="FF1319" t="s">
        <v>250</v>
      </c>
      <c r="FG1319" t="s">
        <v>242</v>
      </c>
      <c r="FH1319" t="s">
        <v>242</v>
      </c>
      <c r="FI1319" t="s">
        <v>214</v>
      </c>
      <c r="FJ1319" t="s">
        <v>214</v>
      </c>
      <c r="FK1319" t="s">
        <v>214</v>
      </c>
      <c r="FL1319" t="s">
        <v>219</v>
      </c>
      <c r="FM1319" t="s">
        <v>292</v>
      </c>
      <c r="FN1319" t="s">
        <v>292</v>
      </c>
      <c r="FO1319" t="s">
        <v>219</v>
      </c>
      <c r="FP1319" t="s">
        <v>219</v>
      </c>
      <c r="FQ1319" t="s">
        <v>241</v>
      </c>
      <c r="FR1319" t="s">
        <v>241</v>
      </c>
      <c r="FS1319" t="s">
        <v>241</v>
      </c>
      <c r="FT1319" t="s">
        <v>241</v>
      </c>
      <c r="FU1319" t="s">
        <v>219</v>
      </c>
      <c r="FV1319" t="s">
        <v>241</v>
      </c>
      <c r="FW1319" t="s">
        <v>241</v>
      </c>
      <c r="FX1319" t="s">
        <v>241</v>
      </c>
      <c r="FY1319" t="s">
        <v>241</v>
      </c>
      <c r="FZ1319" t="s">
        <v>549</v>
      </c>
      <c r="GA1319" t="s">
        <v>341</v>
      </c>
      <c r="GB1319" t="s">
        <v>244</v>
      </c>
      <c r="GC1319" t="s">
        <v>244</v>
      </c>
      <c r="GD1319" t="s">
        <v>293</v>
      </c>
      <c r="GE1319" t="s">
        <v>241</v>
      </c>
      <c r="GF1319" t="s">
        <v>293</v>
      </c>
      <c r="GG1319" t="s">
        <v>244</v>
      </c>
      <c r="GH1319" t="s">
        <v>241</v>
      </c>
      <c r="GI1319" t="s">
        <v>244</v>
      </c>
      <c r="GJ1319" t="s">
        <v>244</v>
      </c>
      <c r="GK1319" t="s">
        <v>244</v>
      </c>
      <c r="GL1319" t="s">
        <v>244</v>
      </c>
      <c r="GM1319" t="s">
        <v>244</v>
      </c>
      <c r="GN1319" t="s">
        <v>219</v>
      </c>
      <c r="GO1319" t="s">
        <v>219</v>
      </c>
      <c r="GP1319" t="s">
        <v>295</v>
      </c>
      <c r="GQ1319" t="s">
        <v>295</v>
      </c>
      <c r="GR1319" t="s">
        <v>295</v>
      </c>
      <c r="GS1319" t="s">
        <v>214</v>
      </c>
      <c r="GT1319" t="s">
        <v>241</v>
      </c>
      <c r="GU1319" t="s">
        <v>214</v>
      </c>
      <c r="GV1319" t="s">
        <v>241</v>
      </c>
      <c r="GW1319" t="s">
        <v>297</v>
      </c>
      <c r="GX1319" t="s">
        <v>253</v>
      </c>
      <c r="GY1319" t="s">
        <v>314</v>
      </c>
      <c r="GZ1319" t="s">
        <v>241</v>
      </c>
      <c r="HA1319" t="s">
        <v>298</v>
      </c>
      <c r="HB1319" t="s">
        <v>241</v>
      </c>
      <c r="HC1319" t="s">
        <v>315</v>
      </c>
      <c r="HD1319" t="s">
        <v>316</v>
      </c>
      <c r="HE1319" t="s">
        <v>343</v>
      </c>
      <c r="HF1319" t="s">
        <v>241</v>
      </c>
      <c r="HG1319" t="s">
        <v>362</v>
      </c>
      <c r="HH1319" t="s">
        <v>241</v>
      </c>
      <c r="HI1319" t="s">
        <v>241</v>
      </c>
      <c r="HJ1319" t="s">
        <v>219</v>
      </c>
      <c r="HK1319" t="s">
        <v>241</v>
      </c>
      <c r="HL1319" s="12"/>
      <c r="HM1319">
        <v>0.75</v>
      </c>
      <c r="HN1319">
        <v>0.75</v>
      </c>
      <c r="HO1319">
        <v>1</v>
      </c>
      <c r="HP1319">
        <v>0.75</v>
      </c>
      <c r="HQ1319">
        <v>1</v>
      </c>
      <c r="HR1319">
        <v>0.5</v>
      </c>
      <c r="HS1319">
        <v>0</v>
      </c>
      <c r="HT1319">
        <v>1</v>
      </c>
      <c r="HU1319">
        <v>1</v>
      </c>
      <c r="HV1319">
        <v>0.5</v>
      </c>
      <c r="HW1319">
        <v>0.5</v>
      </c>
      <c r="HX1319">
        <v>0.5</v>
      </c>
      <c r="HY1319">
        <v>0.5</v>
      </c>
      <c r="HZ1319">
        <v>0.5</v>
      </c>
      <c r="IA1319" s="4">
        <v>1</v>
      </c>
      <c r="IB1319">
        <v>0.5</v>
      </c>
      <c r="IC1319">
        <v>0.5</v>
      </c>
      <c r="ID1319">
        <v>0.5</v>
      </c>
      <c r="IE1319">
        <v>0.5</v>
      </c>
      <c r="IG1319">
        <v>0.75</v>
      </c>
      <c r="IH1319">
        <v>0.75</v>
      </c>
      <c r="II1319">
        <v>1</v>
      </c>
      <c r="IJ1319">
        <v>0</v>
      </c>
      <c r="IK1319">
        <v>0.75</v>
      </c>
      <c r="IL1319">
        <v>1</v>
      </c>
      <c r="IM1319">
        <v>0.75</v>
      </c>
      <c r="IN1319">
        <v>1</v>
      </c>
      <c r="IO1319">
        <v>1</v>
      </c>
      <c r="IQ1319">
        <v>0</v>
      </c>
      <c r="IS1319">
        <f t="shared" si="1149"/>
        <v>0.11249999999999999</v>
      </c>
      <c r="IT1319">
        <f t="shared" si="1150"/>
        <v>0.09</v>
      </c>
      <c r="IU1319">
        <f t="shared" si="1151"/>
        <v>0.08</v>
      </c>
      <c r="IV1319">
        <f t="shared" si="1152"/>
        <v>7.5000000000000011E-2</v>
      </c>
      <c r="IW1319">
        <f t="shared" si="1153"/>
        <v>0.08</v>
      </c>
      <c r="IX1319">
        <f t="shared" si="1154"/>
        <v>6.5000000000000002E-2</v>
      </c>
      <c r="IY1319">
        <f t="shared" si="1155"/>
        <v>0</v>
      </c>
      <c r="IZ1319">
        <f t="shared" si="1156"/>
        <v>0.11</v>
      </c>
      <c r="JA1319">
        <f t="shared" si="1157"/>
        <v>0.13</v>
      </c>
      <c r="JB1319">
        <f t="shared" si="1158"/>
        <v>0.05</v>
      </c>
      <c r="JC1319">
        <f t="shared" si="1159"/>
        <v>0.06</v>
      </c>
      <c r="JD1319">
        <f t="shared" si="1160"/>
        <v>5.5E-2</v>
      </c>
      <c r="JE1319">
        <f t="shared" si="1161"/>
        <v>3.5000000000000003E-2</v>
      </c>
      <c r="JF1319">
        <f t="shared" si="1162"/>
        <v>0.06</v>
      </c>
      <c r="JG1319" s="5">
        <f t="shared" si="1163"/>
        <v>0.05</v>
      </c>
      <c r="JH1319">
        <f t="shared" si="1164"/>
        <v>0</v>
      </c>
      <c r="JI1319">
        <f t="shared" si="1164"/>
        <v>0</v>
      </c>
      <c r="JJ1319">
        <f t="shared" si="1165"/>
        <v>0.1</v>
      </c>
      <c r="JK1319">
        <f t="shared" si="1166"/>
        <v>7.4999999999999997E-2</v>
      </c>
      <c r="JL1319" s="6">
        <f t="shared" si="1167"/>
        <v>0.04</v>
      </c>
      <c r="JM1319">
        <f t="shared" si="1168"/>
        <v>0.09</v>
      </c>
      <c r="JN1319">
        <f t="shared" si="1169"/>
        <v>3.7500000000000006E-2</v>
      </c>
      <c r="JO1319">
        <f t="shared" si="1170"/>
        <v>0.15</v>
      </c>
      <c r="JP1319">
        <f t="shared" si="1171"/>
        <v>0</v>
      </c>
      <c r="JQ1319">
        <f t="shared" si="1172"/>
        <v>0.09</v>
      </c>
      <c r="JR1319">
        <f t="shared" si="1173"/>
        <v>0.11</v>
      </c>
      <c r="JS1319">
        <f t="shared" si="1174"/>
        <v>7.5000000000000011E-2</v>
      </c>
      <c r="JT1319">
        <f t="shared" si="1174"/>
        <v>0.1</v>
      </c>
      <c r="JU1319">
        <f t="shared" si="1175"/>
        <v>1</v>
      </c>
      <c r="JV1319">
        <f t="shared" si="1175"/>
        <v>0</v>
      </c>
      <c r="JW1319">
        <f t="shared" si="1176"/>
        <v>0.15</v>
      </c>
      <c r="JY1319">
        <f t="shared" si="1177"/>
        <v>3.7500000000000006E-2</v>
      </c>
      <c r="JZ1319">
        <f t="shared" si="1178"/>
        <v>0.06</v>
      </c>
      <c r="KA1319">
        <f t="shared" si="1179"/>
        <v>0.02</v>
      </c>
      <c r="KB1319">
        <f t="shared" si="1179"/>
        <v>1.4999999999999999E-2</v>
      </c>
      <c r="KC1319">
        <f t="shared" si="1180"/>
        <v>0.04</v>
      </c>
      <c r="KD1319">
        <f t="shared" si="1205"/>
        <v>1.4999999999999999E-2</v>
      </c>
      <c r="KE1319">
        <f t="shared" si="1205"/>
        <v>0</v>
      </c>
      <c r="KF1319">
        <f t="shared" si="1205"/>
        <v>0.03</v>
      </c>
      <c r="KG1319">
        <f t="shared" si="1204"/>
        <v>0.03</v>
      </c>
      <c r="KH1319">
        <f t="shared" si="1204"/>
        <v>1.4999999999999999E-2</v>
      </c>
      <c r="KI1319">
        <f t="shared" si="1204"/>
        <v>1.4999999999999999E-2</v>
      </c>
      <c r="KJ1319">
        <f t="shared" si="1204"/>
        <v>1.4999999999999999E-2</v>
      </c>
      <c r="KK1319">
        <f t="shared" si="1181"/>
        <v>0.01</v>
      </c>
      <c r="KL1319">
        <f t="shared" si="1182"/>
        <v>0.02</v>
      </c>
      <c r="KM1319" s="5">
        <f t="shared" si="1183"/>
        <v>0.05</v>
      </c>
      <c r="KN1319">
        <f t="shared" si="1184"/>
        <v>0</v>
      </c>
      <c r="KO1319">
        <f t="shared" si="1184"/>
        <v>0</v>
      </c>
      <c r="KP1319">
        <f t="shared" si="1185"/>
        <v>0.03</v>
      </c>
      <c r="KQ1319">
        <f t="shared" si="1186"/>
        <v>1.4999999999999999E-2</v>
      </c>
      <c r="KR1319" s="6">
        <f t="shared" si="1187"/>
        <v>0.02</v>
      </c>
      <c r="KS1319">
        <f t="shared" si="1188"/>
        <v>0.03</v>
      </c>
      <c r="KT1319">
        <f t="shared" si="1189"/>
        <v>2.2499999999999999E-2</v>
      </c>
      <c r="KU1319">
        <f t="shared" si="1190"/>
        <v>0.04</v>
      </c>
      <c r="KV1319">
        <f t="shared" si="1191"/>
        <v>0</v>
      </c>
      <c r="KW1319">
        <f t="shared" si="1192"/>
        <v>7.4999999999999997E-3</v>
      </c>
      <c r="KX1319">
        <f t="shared" si="1193"/>
        <v>0</v>
      </c>
      <c r="KY1319">
        <f t="shared" si="1194"/>
        <v>0.03</v>
      </c>
      <c r="KZ1319">
        <f t="shared" si="1195"/>
        <v>0.03</v>
      </c>
      <c r="LA1319">
        <f t="shared" si="1196"/>
        <v>1</v>
      </c>
      <c r="LB1319">
        <f t="shared" si="1196"/>
        <v>0</v>
      </c>
      <c r="LC1319">
        <f t="shared" si="1197"/>
        <v>0.1</v>
      </c>
      <c r="LE1319" t="str">
        <f t="shared" si="1203"/>
        <v>Tchad</v>
      </c>
      <c r="LF1319">
        <f t="shared" si="1198"/>
        <v>0.74249999999999994</v>
      </c>
      <c r="LG1319" s="6">
        <f t="shared" si="1199"/>
        <v>0.52500000000000002</v>
      </c>
      <c r="LH1319">
        <f t="shared" si="1200"/>
        <v>0.80249999999999999</v>
      </c>
      <c r="LI1319" s="6">
        <f t="shared" si="1201"/>
        <v>0.69750000000000012</v>
      </c>
      <c r="LJ1319">
        <f t="shared" si="1202"/>
        <v>0</v>
      </c>
    </row>
    <row r="1320" spans="1:322" x14ac:dyDescent="0.35">
      <c r="A1320" s="8">
        <v>44902</v>
      </c>
      <c r="B1320" t="s">
        <v>6764</v>
      </c>
      <c r="D1320" s="24" t="s">
        <v>321</v>
      </c>
      <c r="E1320" s="24" t="s">
        <v>321</v>
      </c>
      <c r="F1320" s="24">
        <v>27</v>
      </c>
      <c r="G1320" s="24" t="s">
        <v>258</v>
      </c>
      <c r="H1320" s="24" t="s">
        <v>322</v>
      </c>
      <c r="I1320" s="24" t="s">
        <v>6459</v>
      </c>
      <c r="J1320" s="24" t="s">
        <v>1805</v>
      </c>
      <c r="K1320" s="25">
        <v>44522</v>
      </c>
      <c r="L1320" s="25">
        <v>44522</v>
      </c>
      <c r="M1320" s="25">
        <v>44635</v>
      </c>
      <c r="N1320" s="24" t="s">
        <v>261</v>
      </c>
      <c r="O1320" s="24" t="s">
        <v>261</v>
      </c>
      <c r="P1320" s="24" t="s">
        <v>261</v>
      </c>
      <c r="Q1320" s="24" t="s">
        <v>324</v>
      </c>
      <c r="R1320" s="25">
        <v>44636</v>
      </c>
      <c r="S1320" s="25">
        <v>44645</v>
      </c>
      <c r="T1320" s="24" t="s">
        <v>263</v>
      </c>
      <c r="U1320" s="24" t="s">
        <v>261</v>
      </c>
      <c r="V1320" s="25" t="s">
        <v>262</v>
      </c>
      <c r="W1320" s="24" t="s">
        <v>261</v>
      </c>
      <c r="X1320" s="25" t="s">
        <v>262</v>
      </c>
      <c r="Y1320" s="24" t="s">
        <v>263</v>
      </c>
      <c r="Z1320" s="25">
        <v>44697</v>
      </c>
      <c r="AA1320" s="24" t="s">
        <v>264</v>
      </c>
      <c r="AB1320" s="24" t="s">
        <v>265</v>
      </c>
      <c r="AC1320" s="24" t="s">
        <v>6765</v>
      </c>
      <c r="AD1320" s="24" t="s">
        <v>267</v>
      </c>
      <c r="AE1320" s="24" t="s">
        <v>473</v>
      </c>
      <c r="AF1320" s="24" t="s">
        <v>687</v>
      </c>
      <c r="AG1320" s="31">
        <v>850000</v>
      </c>
      <c r="AH1320" s="24" t="s">
        <v>261</v>
      </c>
      <c r="AI1320" s="24" t="s">
        <v>262</v>
      </c>
      <c r="AJ1320" s="25" t="s">
        <v>262</v>
      </c>
      <c r="AK1320" s="24" t="s">
        <v>262</v>
      </c>
      <c r="AL1320" s="24" t="s">
        <v>262</v>
      </c>
      <c r="AM1320" s="24" t="s">
        <v>262</v>
      </c>
      <c r="AN1320" s="24" t="s">
        <v>262</v>
      </c>
      <c r="AO1320" s="24" t="s">
        <v>261</v>
      </c>
      <c r="AP1320" s="24" t="s">
        <v>261</v>
      </c>
      <c r="AQ1320" s="25" t="s">
        <v>262</v>
      </c>
      <c r="AR1320" s="24" t="s">
        <v>261</v>
      </c>
      <c r="AS1320" s="25" t="s">
        <v>262</v>
      </c>
      <c r="AT1320" s="24" t="s">
        <v>261</v>
      </c>
      <c r="AU1320" s="25" t="s">
        <v>262</v>
      </c>
      <c r="AV1320" s="24" t="s">
        <v>261</v>
      </c>
      <c r="AW1320" s="25" t="s">
        <v>262</v>
      </c>
      <c r="AX1320" s="24" t="s">
        <v>261</v>
      </c>
      <c r="AY1320" s="25" t="s">
        <v>262</v>
      </c>
      <c r="AZ1320" s="27" t="s">
        <v>262</v>
      </c>
      <c r="BA1320" s="27" t="s">
        <v>262</v>
      </c>
      <c r="BB1320" s="24" t="s">
        <v>261</v>
      </c>
      <c r="BC1320" s="25" t="s">
        <v>262</v>
      </c>
      <c r="BD1320" s="24" t="s">
        <v>261</v>
      </c>
      <c r="BE1320" s="26" t="s">
        <v>262</v>
      </c>
      <c r="BF1320" t="s">
        <v>1807</v>
      </c>
      <c r="BG1320" s="9" t="s">
        <v>1782</v>
      </c>
      <c r="BH1320" t="s">
        <v>208</v>
      </c>
      <c r="BI1320" t="s">
        <v>328</v>
      </c>
      <c r="BJ1320" t="s">
        <v>210</v>
      </c>
      <c r="BK1320" t="s">
        <v>329</v>
      </c>
      <c r="BL1320" t="s">
        <v>212</v>
      </c>
      <c r="BM1320" t="s">
        <v>1931</v>
      </c>
      <c r="BN1320" t="s">
        <v>219</v>
      </c>
      <c r="BO1320" t="s">
        <v>215</v>
      </c>
      <c r="BP1320" t="s">
        <v>219</v>
      </c>
      <c r="BQ1320" t="s">
        <v>216</v>
      </c>
      <c r="BR1320" t="s">
        <v>1902</v>
      </c>
      <c r="BS1320" t="s">
        <v>1917</v>
      </c>
      <c r="BT1320" t="s">
        <v>1902</v>
      </c>
      <c r="BU1320" t="s">
        <v>1900</v>
      </c>
      <c r="BV1320" t="s">
        <v>219</v>
      </c>
      <c r="BW1320" t="s">
        <v>410</v>
      </c>
      <c r="BY1320" t="s">
        <v>6766</v>
      </c>
      <c r="BZ1320" t="s">
        <v>6767</v>
      </c>
      <c r="CA1320" t="s">
        <v>6766</v>
      </c>
      <c r="CB1320" t="s">
        <v>6766</v>
      </c>
      <c r="CC1320" t="s">
        <v>214</v>
      </c>
      <c r="CG1320" t="s">
        <v>219</v>
      </c>
      <c r="CI1320" t="s">
        <v>333</v>
      </c>
      <c r="CJ1320" t="s">
        <v>6768</v>
      </c>
      <c r="CK1320" t="s">
        <v>333</v>
      </c>
      <c r="CL1320" t="s">
        <v>412</v>
      </c>
      <c r="CN1320" t="s">
        <v>306</v>
      </c>
      <c r="CP1320" t="s">
        <v>225</v>
      </c>
      <c r="CQ1320" t="s">
        <v>370</v>
      </c>
      <c r="CR1320" t="s">
        <v>244</v>
      </c>
      <c r="CS1320" t="s">
        <v>244</v>
      </c>
      <c r="CT1320" t="s">
        <v>214</v>
      </c>
      <c r="CU1320" t="s">
        <v>219</v>
      </c>
      <c r="CV1320" t="s">
        <v>227</v>
      </c>
      <c r="CW1320" t="s">
        <v>227</v>
      </c>
      <c r="CX1320" t="s">
        <v>353</v>
      </c>
      <c r="CY1320" t="s">
        <v>353</v>
      </c>
      <c r="CZ1320" t="s">
        <v>219</v>
      </c>
      <c r="DA1320" t="s">
        <v>219</v>
      </c>
      <c r="DB1320" t="s">
        <v>398</v>
      </c>
      <c r="DC1320" t="s">
        <v>398</v>
      </c>
      <c r="DD1320" t="s">
        <v>219</v>
      </c>
      <c r="DI1320" t="s">
        <v>338</v>
      </c>
      <c r="DK1320" t="s">
        <v>237</v>
      </c>
      <c r="DL1320" t="s">
        <v>237</v>
      </c>
      <c r="DM1320" t="s">
        <v>214</v>
      </c>
      <c r="DN1320" t="s">
        <v>219</v>
      </c>
      <c r="DO1320" t="s">
        <v>414</v>
      </c>
      <c r="DP1320" t="s">
        <v>399</v>
      </c>
      <c r="DR1320" t="s">
        <v>235</v>
      </c>
      <c r="DT1320" t="s">
        <v>214</v>
      </c>
      <c r="DU1320" t="s">
        <v>214</v>
      </c>
      <c r="DV1320" t="s">
        <v>459</v>
      </c>
      <c r="DX1320" t="s">
        <v>237</v>
      </c>
      <c r="DY1320" t="s">
        <v>237</v>
      </c>
      <c r="DZ1320" t="s">
        <v>400</v>
      </c>
      <c r="EA1320" t="s">
        <v>237</v>
      </c>
      <c r="EB1320" t="s">
        <v>237</v>
      </c>
      <c r="EC1320" t="s">
        <v>242</v>
      </c>
      <c r="ED1320" t="s">
        <v>242</v>
      </c>
      <c r="EE1320" t="s">
        <v>214</v>
      </c>
      <c r="EF1320" t="s">
        <v>214</v>
      </c>
      <c r="EG1320" t="s">
        <v>214</v>
      </c>
      <c r="EI1320" t="s">
        <v>214</v>
      </c>
      <c r="EK1320" t="s">
        <v>242</v>
      </c>
      <c r="EL1320" t="s">
        <v>242</v>
      </c>
      <c r="EM1320" t="s">
        <v>240</v>
      </c>
      <c r="EN1320" t="s">
        <v>240</v>
      </c>
      <c r="EO1320" t="s">
        <v>240</v>
      </c>
      <c r="EP1320" t="s">
        <v>240</v>
      </c>
      <c r="EQ1320" t="s">
        <v>214</v>
      </c>
      <c r="ER1320" t="s">
        <v>214</v>
      </c>
      <c r="ES1320" t="s">
        <v>239</v>
      </c>
      <c r="ET1320" t="s">
        <v>239</v>
      </c>
      <c r="EU1320" t="s">
        <v>242</v>
      </c>
      <c r="EV1320" t="s">
        <v>242</v>
      </c>
      <c r="EW1320" t="s">
        <v>243</v>
      </c>
      <c r="EX1320" t="s">
        <v>243</v>
      </c>
      <c r="EY1320" t="s">
        <v>242</v>
      </c>
      <c r="EZ1320" t="s">
        <v>241</v>
      </c>
      <c r="FA1320" t="s">
        <v>241</v>
      </c>
      <c r="FB1320" t="s">
        <v>242</v>
      </c>
      <c r="FC1320" t="s">
        <v>242</v>
      </c>
      <c r="FD1320" t="s">
        <v>242</v>
      </c>
      <c r="FE1320" t="s">
        <v>244</v>
      </c>
      <c r="FF1320" t="s">
        <v>244</v>
      </c>
      <c r="FG1320" t="s">
        <v>548</v>
      </c>
      <c r="FH1320" t="s">
        <v>548</v>
      </c>
      <c r="FI1320" t="s">
        <v>214</v>
      </c>
      <c r="FJ1320" t="s">
        <v>214</v>
      </c>
      <c r="FK1320" t="s">
        <v>214</v>
      </c>
      <c r="FL1320" t="s">
        <v>214</v>
      </c>
      <c r="FM1320" t="s">
        <v>245</v>
      </c>
      <c r="FN1320" t="s">
        <v>245</v>
      </c>
      <c r="FO1320" t="s">
        <v>219</v>
      </c>
      <c r="FP1320" t="s">
        <v>219</v>
      </c>
      <c r="FQ1320" t="s">
        <v>241</v>
      </c>
      <c r="FR1320" t="s">
        <v>241</v>
      </c>
      <c r="FS1320" t="s">
        <v>241</v>
      </c>
      <c r="FT1320" t="s">
        <v>241</v>
      </c>
      <c r="FU1320" t="s">
        <v>219</v>
      </c>
      <c r="FV1320" t="s">
        <v>241</v>
      </c>
      <c r="FW1320" t="s">
        <v>241</v>
      </c>
      <c r="FX1320" t="s">
        <v>241</v>
      </c>
      <c r="FY1320" t="s">
        <v>241</v>
      </c>
      <c r="FZ1320" t="s">
        <v>248</v>
      </c>
      <c r="GA1320" t="s">
        <v>248</v>
      </c>
      <c r="GB1320" t="s">
        <v>244</v>
      </c>
      <c r="GC1320" t="s">
        <v>244</v>
      </c>
      <c r="GD1320" t="s">
        <v>293</v>
      </c>
      <c r="GE1320" t="s">
        <v>241</v>
      </c>
      <c r="GF1320" t="s">
        <v>293</v>
      </c>
      <c r="GG1320" t="s">
        <v>244</v>
      </c>
      <c r="GH1320" t="s">
        <v>241</v>
      </c>
      <c r="GI1320" t="s">
        <v>244</v>
      </c>
      <c r="GJ1320" t="s">
        <v>227</v>
      </c>
      <c r="GK1320" t="s">
        <v>227</v>
      </c>
      <c r="GL1320" t="s">
        <v>227</v>
      </c>
      <c r="GM1320" t="s">
        <v>227</v>
      </c>
      <c r="GN1320" t="s">
        <v>219</v>
      </c>
      <c r="GO1320" t="s">
        <v>219</v>
      </c>
      <c r="GP1320" t="s">
        <v>251</v>
      </c>
      <c r="GQ1320" t="s">
        <v>251</v>
      </c>
      <c r="GR1320" t="s">
        <v>251</v>
      </c>
      <c r="GS1320" t="s">
        <v>214</v>
      </c>
      <c r="GT1320" t="s">
        <v>241</v>
      </c>
      <c r="GU1320" t="s">
        <v>214</v>
      </c>
      <c r="GV1320" t="s">
        <v>241</v>
      </c>
      <c r="GW1320" t="s">
        <v>404</v>
      </c>
      <c r="GX1320" t="s">
        <v>297</v>
      </c>
      <c r="GY1320" t="s">
        <v>491</v>
      </c>
      <c r="GZ1320" t="s">
        <v>241</v>
      </c>
      <c r="HA1320" t="s">
        <v>532</v>
      </c>
      <c r="HB1320" t="s">
        <v>241</v>
      </c>
      <c r="HC1320" t="s">
        <v>883</v>
      </c>
      <c r="HD1320" t="s">
        <v>517</v>
      </c>
      <c r="HE1320" t="s">
        <v>429</v>
      </c>
      <c r="HF1320" t="s">
        <v>241</v>
      </c>
      <c r="HG1320" t="s">
        <v>335</v>
      </c>
      <c r="HH1320" t="s">
        <v>241</v>
      </c>
      <c r="HI1320" t="s">
        <v>241</v>
      </c>
      <c r="HJ1320" t="s">
        <v>219</v>
      </c>
      <c r="HK1320" t="s">
        <v>241</v>
      </c>
      <c r="HL1320" s="12"/>
      <c r="HM1320">
        <v>0.75</v>
      </c>
      <c r="HN1320">
        <v>0.75</v>
      </c>
      <c r="HO1320">
        <v>1</v>
      </c>
      <c r="HP1320">
        <v>1</v>
      </c>
      <c r="HQ1320">
        <v>0.5</v>
      </c>
      <c r="HR1320">
        <v>0.5</v>
      </c>
      <c r="HS1320">
        <v>1</v>
      </c>
      <c r="HT1320">
        <v>1</v>
      </c>
      <c r="HU1320">
        <v>0</v>
      </c>
      <c r="HV1320">
        <v>0.5</v>
      </c>
      <c r="HW1320">
        <v>0.5</v>
      </c>
      <c r="HX1320">
        <v>0.75</v>
      </c>
      <c r="HY1320">
        <v>1</v>
      </c>
      <c r="HZ1320">
        <v>0.75</v>
      </c>
      <c r="IA1320" s="4">
        <v>1</v>
      </c>
      <c r="IB1320">
        <v>0.5</v>
      </c>
      <c r="IC1320">
        <v>0.75</v>
      </c>
      <c r="ID1320">
        <v>0.75</v>
      </c>
      <c r="IE1320">
        <v>0.75</v>
      </c>
      <c r="IG1320">
        <v>0.25</v>
      </c>
      <c r="IH1320">
        <v>0.25</v>
      </c>
      <c r="II1320">
        <v>0.75</v>
      </c>
      <c r="IJ1320">
        <v>0.75</v>
      </c>
      <c r="IK1320">
        <v>0.75</v>
      </c>
      <c r="IL1320">
        <v>1</v>
      </c>
      <c r="IM1320">
        <v>0.75</v>
      </c>
      <c r="IN1320">
        <v>1</v>
      </c>
      <c r="IO1320">
        <v>1</v>
      </c>
      <c r="IQ1320">
        <v>1</v>
      </c>
      <c r="IS1320">
        <f t="shared" si="1149"/>
        <v>0.11249999999999999</v>
      </c>
      <c r="IT1320">
        <f t="shared" si="1150"/>
        <v>0.09</v>
      </c>
      <c r="IU1320">
        <f t="shared" si="1151"/>
        <v>0.08</v>
      </c>
      <c r="IV1320">
        <f t="shared" si="1152"/>
        <v>0.1</v>
      </c>
      <c r="IW1320">
        <f t="shared" si="1153"/>
        <v>0.04</v>
      </c>
      <c r="IX1320">
        <f t="shared" si="1154"/>
        <v>6.5000000000000002E-2</v>
      </c>
      <c r="IY1320">
        <f t="shared" si="1155"/>
        <v>0.1</v>
      </c>
      <c r="IZ1320">
        <f t="shared" si="1156"/>
        <v>0.11</v>
      </c>
      <c r="JA1320">
        <f t="shared" si="1157"/>
        <v>0</v>
      </c>
      <c r="JB1320">
        <f t="shared" si="1158"/>
        <v>0.05</v>
      </c>
      <c r="JC1320">
        <f t="shared" si="1159"/>
        <v>0.06</v>
      </c>
      <c r="JD1320">
        <f t="shared" si="1160"/>
        <v>8.2500000000000004E-2</v>
      </c>
      <c r="JE1320">
        <f t="shared" si="1161"/>
        <v>7.0000000000000007E-2</v>
      </c>
      <c r="JF1320">
        <f t="shared" si="1162"/>
        <v>0.09</v>
      </c>
      <c r="JG1320" s="5">
        <f t="shared" si="1163"/>
        <v>0.05</v>
      </c>
      <c r="JH1320">
        <f t="shared" si="1164"/>
        <v>0</v>
      </c>
      <c r="JI1320">
        <f t="shared" si="1164"/>
        <v>0</v>
      </c>
      <c r="JJ1320">
        <f t="shared" si="1165"/>
        <v>0.15000000000000002</v>
      </c>
      <c r="JK1320">
        <f t="shared" si="1166"/>
        <v>0.11249999999999999</v>
      </c>
      <c r="JL1320" s="6">
        <f t="shared" si="1167"/>
        <v>5.333333333333333E-2</v>
      </c>
      <c r="JM1320">
        <f t="shared" si="1168"/>
        <v>0.03</v>
      </c>
      <c r="JN1320">
        <f t="shared" si="1169"/>
        <v>1.2500000000000001E-2</v>
      </c>
      <c r="JO1320">
        <f t="shared" si="1170"/>
        <v>0.11249999999999999</v>
      </c>
      <c r="JP1320">
        <f t="shared" si="1171"/>
        <v>7.5000000000000011E-2</v>
      </c>
      <c r="JQ1320">
        <f t="shared" si="1172"/>
        <v>0.09</v>
      </c>
      <c r="JR1320">
        <f t="shared" si="1173"/>
        <v>0.11</v>
      </c>
      <c r="JS1320">
        <f t="shared" si="1174"/>
        <v>7.5000000000000011E-2</v>
      </c>
      <c r="JT1320">
        <f t="shared" si="1174"/>
        <v>0.1</v>
      </c>
      <c r="JU1320">
        <f t="shared" si="1175"/>
        <v>1</v>
      </c>
      <c r="JV1320">
        <f t="shared" si="1175"/>
        <v>0</v>
      </c>
      <c r="JW1320">
        <f t="shared" si="1176"/>
        <v>0.15</v>
      </c>
      <c r="JY1320">
        <f t="shared" si="1177"/>
        <v>3.7500000000000006E-2</v>
      </c>
      <c r="JZ1320">
        <f t="shared" si="1178"/>
        <v>0.06</v>
      </c>
      <c r="KA1320">
        <f t="shared" si="1179"/>
        <v>0.02</v>
      </c>
      <c r="KB1320">
        <f t="shared" si="1179"/>
        <v>0.02</v>
      </c>
      <c r="KC1320">
        <f t="shared" si="1180"/>
        <v>0.02</v>
      </c>
      <c r="KD1320">
        <f t="shared" si="1205"/>
        <v>1.4999999999999999E-2</v>
      </c>
      <c r="KE1320">
        <f t="shared" si="1205"/>
        <v>0.03</v>
      </c>
      <c r="KF1320">
        <f t="shared" si="1205"/>
        <v>0.03</v>
      </c>
      <c r="KG1320">
        <f t="shared" si="1204"/>
        <v>0</v>
      </c>
      <c r="KH1320">
        <f t="shared" si="1204"/>
        <v>1.4999999999999999E-2</v>
      </c>
      <c r="KI1320">
        <f t="shared" si="1204"/>
        <v>1.4999999999999999E-2</v>
      </c>
      <c r="KJ1320">
        <f t="shared" si="1204"/>
        <v>2.2499999999999999E-2</v>
      </c>
      <c r="KK1320">
        <f t="shared" si="1181"/>
        <v>0.02</v>
      </c>
      <c r="KL1320">
        <f t="shared" si="1182"/>
        <v>0.03</v>
      </c>
      <c r="KM1320" s="5">
        <f t="shared" si="1183"/>
        <v>0.05</v>
      </c>
      <c r="KN1320">
        <f t="shared" si="1184"/>
        <v>0</v>
      </c>
      <c r="KO1320">
        <f t="shared" si="1184"/>
        <v>0</v>
      </c>
      <c r="KP1320">
        <f t="shared" si="1185"/>
        <v>4.4999999999999998E-2</v>
      </c>
      <c r="KQ1320">
        <f t="shared" si="1186"/>
        <v>2.2499999999999999E-2</v>
      </c>
      <c r="KR1320" s="6">
        <f t="shared" si="1187"/>
        <v>2.6666666666666665E-2</v>
      </c>
      <c r="KS1320">
        <f t="shared" si="1188"/>
        <v>0.01</v>
      </c>
      <c r="KT1320">
        <f t="shared" si="1189"/>
        <v>7.4999999999999997E-3</v>
      </c>
      <c r="KU1320">
        <f t="shared" si="1190"/>
        <v>0.03</v>
      </c>
      <c r="KV1320">
        <f t="shared" si="1191"/>
        <v>3.7500000000000006E-2</v>
      </c>
      <c r="KW1320">
        <f t="shared" si="1192"/>
        <v>7.4999999999999997E-3</v>
      </c>
      <c r="KX1320">
        <f t="shared" si="1193"/>
        <v>0</v>
      </c>
      <c r="KY1320">
        <f t="shared" si="1194"/>
        <v>0.03</v>
      </c>
      <c r="KZ1320">
        <f t="shared" si="1195"/>
        <v>0.03</v>
      </c>
      <c r="LA1320">
        <f t="shared" si="1196"/>
        <v>1</v>
      </c>
      <c r="LB1320">
        <f t="shared" si="1196"/>
        <v>0</v>
      </c>
      <c r="LC1320">
        <f t="shared" si="1197"/>
        <v>0.1</v>
      </c>
      <c r="LE1320" t="str">
        <f t="shared" si="1203"/>
        <v>Cote d'ivoire</v>
      </c>
      <c r="LF1320">
        <f t="shared" si="1198"/>
        <v>0.6974999999999999</v>
      </c>
      <c r="LG1320" s="6">
        <f t="shared" si="1199"/>
        <v>0.71833333333333338</v>
      </c>
      <c r="LH1320">
        <f t="shared" si="1200"/>
        <v>0.75499999999999989</v>
      </c>
      <c r="LI1320" s="6">
        <f t="shared" si="1201"/>
        <v>0.73166666666666669</v>
      </c>
      <c r="LJ1320">
        <f t="shared" si="1202"/>
        <v>1</v>
      </c>
    </row>
    <row r="1321" spans="1:322" x14ac:dyDescent="0.35">
      <c r="A1321" s="8">
        <v>44924</v>
      </c>
      <c r="B1321" t="s">
        <v>6769</v>
      </c>
      <c r="D1321" s="27" t="s">
        <v>321</v>
      </c>
      <c r="E1321" s="27" t="s">
        <v>321</v>
      </c>
      <c r="F1321" s="27">
        <v>19</v>
      </c>
      <c r="G1321" s="27" t="s">
        <v>258</v>
      </c>
      <c r="H1321" s="27" t="s">
        <v>322</v>
      </c>
      <c r="I1321" s="27" t="s">
        <v>6459</v>
      </c>
      <c r="J1321" s="27" t="s">
        <v>1361</v>
      </c>
      <c r="K1321" s="28">
        <v>44522</v>
      </c>
      <c r="L1321" s="28">
        <v>44522</v>
      </c>
      <c r="M1321" s="28">
        <v>44525</v>
      </c>
      <c r="N1321" s="27" t="s">
        <v>261</v>
      </c>
      <c r="O1321" s="27" t="s">
        <v>261</v>
      </c>
      <c r="P1321" s="27" t="s">
        <v>261</v>
      </c>
      <c r="Q1321" s="27" t="s">
        <v>324</v>
      </c>
      <c r="R1321" s="28">
        <v>44159</v>
      </c>
      <c r="S1321" s="28">
        <v>44524</v>
      </c>
      <c r="T1321" s="27" t="s">
        <v>263</v>
      </c>
      <c r="U1321" s="27" t="s">
        <v>261</v>
      </c>
      <c r="V1321" s="28" t="s">
        <v>262</v>
      </c>
      <c r="W1321" s="27" t="s">
        <v>261</v>
      </c>
      <c r="X1321" s="28" t="s">
        <v>262</v>
      </c>
      <c r="Y1321" s="27" t="s">
        <v>263</v>
      </c>
      <c r="Z1321" s="28">
        <v>44614</v>
      </c>
      <c r="AA1321" s="27" t="s">
        <v>264</v>
      </c>
      <c r="AB1321" s="27" t="s">
        <v>265</v>
      </c>
      <c r="AC1321" s="27" t="s">
        <v>5213</v>
      </c>
      <c r="AD1321" s="27" t="s">
        <v>612</v>
      </c>
      <c r="AE1321" s="27" t="s">
        <v>326</v>
      </c>
      <c r="AF1321" s="27" t="s">
        <v>474</v>
      </c>
      <c r="AG1321" s="29">
        <v>918000</v>
      </c>
      <c r="AH1321" s="27" t="s">
        <v>261</v>
      </c>
      <c r="AI1321" s="27" t="s">
        <v>262</v>
      </c>
      <c r="AJ1321" s="28" t="s">
        <v>262</v>
      </c>
      <c r="AK1321" s="27" t="s">
        <v>262</v>
      </c>
      <c r="AL1321" s="27" t="s">
        <v>262</v>
      </c>
      <c r="AM1321" s="27" t="s">
        <v>262</v>
      </c>
      <c r="AN1321" s="27" t="s">
        <v>262</v>
      </c>
      <c r="AO1321" s="27" t="s">
        <v>261</v>
      </c>
      <c r="AP1321" s="27" t="s">
        <v>261</v>
      </c>
      <c r="AQ1321" s="28" t="s">
        <v>262</v>
      </c>
      <c r="AR1321" s="27" t="s">
        <v>261</v>
      </c>
      <c r="AS1321" s="28" t="s">
        <v>262</v>
      </c>
      <c r="AT1321" s="27" t="s">
        <v>261</v>
      </c>
      <c r="AU1321" s="28" t="s">
        <v>262</v>
      </c>
      <c r="AV1321" s="27" t="s">
        <v>261</v>
      </c>
      <c r="AW1321" s="28" t="s">
        <v>262</v>
      </c>
      <c r="AX1321" s="27" t="s">
        <v>261</v>
      </c>
      <c r="AY1321" s="28" t="s">
        <v>262</v>
      </c>
      <c r="AZ1321" s="27" t="s">
        <v>262</v>
      </c>
      <c r="BA1321" s="27" t="s">
        <v>262</v>
      </c>
      <c r="BB1321" s="27" t="s">
        <v>261</v>
      </c>
      <c r="BC1321" s="28" t="s">
        <v>262</v>
      </c>
      <c r="BD1321" s="27" t="s">
        <v>261</v>
      </c>
      <c r="BE1321" s="30" t="s">
        <v>262</v>
      </c>
      <c r="BF1321" t="s">
        <v>1363</v>
      </c>
      <c r="BG1321" s="9" t="s">
        <v>1782</v>
      </c>
      <c r="BH1321" t="s">
        <v>208</v>
      </c>
      <c r="BI1321" t="s">
        <v>456</v>
      </c>
      <c r="BJ1321" t="s">
        <v>210</v>
      </c>
      <c r="BK1321" t="s">
        <v>274</v>
      </c>
      <c r="BL1321" t="s">
        <v>212</v>
      </c>
      <c r="BM1321" t="s">
        <v>3190</v>
      </c>
      <c r="BN1321" t="s">
        <v>214</v>
      </c>
      <c r="BO1321" t="s">
        <v>348</v>
      </c>
      <c r="BP1321" t="s">
        <v>219</v>
      </c>
      <c r="BQ1321" t="s">
        <v>216</v>
      </c>
      <c r="BR1321" t="s">
        <v>6695</v>
      </c>
      <c r="BU1321" t="s">
        <v>6695</v>
      </c>
      <c r="BV1321" t="s">
        <v>214</v>
      </c>
      <c r="CC1321" t="s">
        <v>214</v>
      </c>
      <c r="CG1321" t="s">
        <v>219</v>
      </c>
      <c r="CI1321" t="s">
        <v>333</v>
      </c>
      <c r="CJ1321" t="s">
        <v>6770</v>
      </c>
      <c r="CK1321" t="s">
        <v>333</v>
      </c>
      <c r="CL1321" t="s">
        <v>644</v>
      </c>
      <c r="CN1321" t="s">
        <v>283</v>
      </c>
      <c r="CP1321" t="s">
        <v>307</v>
      </c>
      <c r="CQ1321" t="s">
        <v>307</v>
      </c>
      <c r="CR1321" t="s">
        <v>244</v>
      </c>
      <c r="CS1321" t="s">
        <v>244</v>
      </c>
      <c r="CT1321" t="s">
        <v>214</v>
      </c>
      <c r="CU1321" t="s">
        <v>219</v>
      </c>
      <c r="CV1321" t="s">
        <v>250</v>
      </c>
      <c r="CW1321" t="s">
        <v>250</v>
      </c>
      <c r="CX1321" t="s">
        <v>287</v>
      </c>
      <c r="CY1321" t="s">
        <v>228</v>
      </c>
      <c r="CZ1321" t="s">
        <v>219</v>
      </c>
      <c r="DA1321" t="s">
        <v>219</v>
      </c>
      <c r="DB1321" t="s">
        <v>230</v>
      </c>
      <c r="DC1321" t="s">
        <v>230</v>
      </c>
      <c r="DD1321" t="s">
        <v>219</v>
      </c>
      <c r="DI1321" t="s">
        <v>451</v>
      </c>
      <c r="DK1321" t="s">
        <v>237</v>
      </c>
      <c r="DL1321" t="s">
        <v>237</v>
      </c>
      <c r="DM1321" t="s">
        <v>219</v>
      </c>
      <c r="DN1321" t="s">
        <v>219</v>
      </c>
      <c r="DO1321" t="s">
        <v>288</v>
      </c>
      <c r="DP1321" t="s">
        <v>235</v>
      </c>
      <c r="DR1321" t="s">
        <v>235</v>
      </c>
      <c r="DT1321" t="s">
        <v>219</v>
      </c>
      <c r="DU1321" t="s">
        <v>214</v>
      </c>
      <c r="DX1321" t="s">
        <v>237</v>
      </c>
      <c r="DY1321" t="s">
        <v>237</v>
      </c>
      <c r="DZ1321" t="s">
        <v>400</v>
      </c>
      <c r="EA1321" t="s">
        <v>237</v>
      </c>
      <c r="EB1321" t="s">
        <v>237</v>
      </c>
      <c r="EC1321" t="s">
        <v>237</v>
      </c>
      <c r="ED1321" t="s">
        <v>237</v>
      </c>
      <c r="EE1321" t="s">
        <v>214</v>
      </c>
      <c r="EF1321" t="s">
        <v>214</v>
      </c>
      <c r="EG1321" t="s">
        <v>892</v>
      </c>
      <c r="EH1321" t="s">
        <v>5381</v>
      </c>
      <c r="EI1321" t="s">
        <v>892</v>
      </c>
      <c r="EJ1321" t="s">
        <v>5381</v>
      </c>
      <c r="EK1321" t="s">
        <v>237</v>
      </c>
      <c r="EL1321" t="s">
        <v>237</v>
      </c>
      <c r="EM1321" t="s">
        <v>486</v>
      </c>
      <c r="EN1321" t="s">
        <v>486</v>
      </c>
      <c r="EO1321" t="s">
        <v>486</v>
      </c>
      <c r="EP1321" t="s">
        <v>486</v>
      </c>
      <c r="EQ1321" t="s">
        <v>214</v>
      </c>
      <c r="ER1321" t="s">
        <v>214</v>
      </c>
      <c r="ES1321" t="s">
        <v>237</v>
      </c>
      <c r="ET1321" t="s">
        <v>237</v>
      </c>
      <c r="EU1321" t="s">
        <v>237</v>
      </c>
      <c r="EV1321" t="s">
        <v>237</v>
      </c>
      <c r="EW1321" t="s">
        <v>243</v>
      </c>
      <c r="EX1321" t="s">
        <v>243</v>
      </c>
      <c r="EY1321" t="s">
        <v>237</v>
      </c>
      <c r="EZ1321" t="s">
        <v>241</v>
      </c>
      <c r="FA1321" t="s">
        <v>241</v>
      </c>
      <c r="FB1321" t="s">
        <v>237</v>
      </c>
      <c r="FC1321" t="s">
        <v>237</v>
      </c>
      <c r="FD1321" t="s">
        <v>237</v>
      </c>
      <c r="FE1321" t="s">
        <v>286</v>
      </c>
      <c r="FF1321" t="s">
        <v>286</v>
      </c>
      <c r="FG1321" t="s">
        <v>242</v>
      </c>
      <c r="FH1321" t="s">
        <v>242</v>
      </c>
      <c r="FI1321" t="s">
        <v>214</v>
      </c>
      <c r="FJ1321" t="s">
        <v>214</v>
      </c>
      <c r="FK1321" t="s">
        <v>214</v>
      </c>
      <c r="FL1321" t="s">
        <v>214</v>
      </c>
      <c r="FM1321" t="s">
        <v>292</v>
      </c>
      <c r="FN1321" t="s">
        <v>292</v>
      </c>
      <c r="FO1321" t="s">
        <v>219</v>
      </c>
      <c r="FP1321" t="s">
        <v>219</v>
      </c>
      <c r="FQ1321" t="s">
        <v>241</v>
      </c>
      <c r="FR1321" t="s">
        <v>241</v>
      </c>
      <c r="FS1321" t="s">
        <v>241</v>
      </c>
      <c r="FT1321" t="s">
        <v>241</v>
      </c>
      <c r="FU1321" t="s">
        <v>219</v>
      </c>
      <c r="FV1321" t="s">
        <v>241</v>
      </c>
      <c r="FW1321" t="s">
        <v>241</v>
      </c>
      <c r="FX1321" t="s">
        <v>241</v>
      </c>
      <c r="FY1321" t="s">
        <v>241</v>
      </c>
      <c r="FZ1321" t="s">
        <v>549</v>
      </c>
      <c r="GA1321" t="s">
        <v>341</v>
      </c>
      <c r="GB1321" t="s">
        <v>244</v>
      </c>
      <c r="GC1321" t="s">
        <v>244</v>
      </c>
      <c r="GD1321" t="s">
        <v>293</v>
      </c>
      <c r="GE1321" t="s">
        <v>241</v>
      </c>
      <c r="GF1321" t="s">
        <v>293</v>
      </c>
      <c r="GG1321" t="s">
        <v>244</v>
      </c>
      <c r="GH1321" t="s">
        <v>241</v>
      </c>
      <c r="GI1321" t="s">
        <v>244</v>
      </c>
      <c r="GJ1321" t="s">
        <v>244</v>
      </c>
      <c r="GK1321" t="s">
        <v>244</v>
      </c>
      <c r="GL1321" t="s">
        <v>244</v>
      </c>
      <c r="GM1321" t="s">
        <v>244</v>
      </c>
      <c r="GN1321" t="s">
        <v>219</v>
      </c>
      <c r="GO1321" t="s">
        <v>219</v>
      </c>
      <c r="GP1321" t="s">
        <v>295</v>
      </c>
      <c r="GQ1321" t="s">
        <v>295</v>
      </c>
      <c r="GR1321" t="s">
        <v>295</v>
      </c>
      <c r="GS1321" t="s">
        <v>214</v>
      </c>
      <c r="GT1321" t="s">
        <v>241</v>
      </c>
      <c r="GU1321" t="s">
        <v>214</v>
      </c>
      <c r="GV1321" t="s">
        <v>241</v>
      </c>
      <c r="GW1321" t="s">
        <v>297</v>
      </c>
      <c r="GX1321" t="s">
        <v>252</v>
      </c>
      <c r="GY1321" t="s">
        <v>314</v>
      </c>
      <c r="GZ1321" t="s">
        <v>241</v>
      </c>
      <c r="HA1321" t="s">
        <v>298</v>
      </c>
      <c r="HB1321" t="s">
        <v>241</v>
      </c>
      <c r="HC1321" t="s">
        <v>315</v>
      </c>
      <c r="HD1321" t="s">
        <v>316</v>
      </c>
      <c r="HE1321" t="s">
        <v>343</v>
      </c>
      <c r="HF1321" t="s">
        <v>241</v>
      </c>
      <c r="HG1321" t="s">
        <v>319</v>
      </c>
      <c r="HH1321" t="s">
        <v>241</v>
      </c>
      <c r="HI1321" t="s">
        <v>241</v>
      </c>
      <c r="HJ1321" t="s">
        <v>219</v>
      </c>
      <c r="HK1321" t="s">
        <v>241</v>
      </c>
      <c r="HL1321" s="12"/>
      <c r="HM1321">
        <v>0.75</v>
      </c>
      <c r="HN1321">
        <v>0.75</v>
      </c>
      <c r="HO1321">
        <v>1</v>
      </c>
      <c r="HP1321">
        <v>0.5</v>
      </c>
      <c r="HQ1321">
        <v>1</v>
      </c>
      <c r="HR1321">
        <v>0.5</v>
      </c>
      <c r="HS1321">
        <v>0</v>
      </c>
      <c r="HT1321">
        <v>0</v>
      </c>
      <c r="HU1321">
        <v>1</v>
      </c>
      <c r="HV1321">
        <v>0.5</v>
      </c>
      <c r="HW1321">
        <v>0.5</v>
      </c>
      <c r="HX1321">
        <v>0.5</v>
      </c>
      <c r="HY1321">
        <v>0.5</v>
      </c>
      <c r="HZ1321">
        <v>0.5</v>
      </c>
      <c r="IA1321" s="4">
        <v>1</v>
      </c>
      <c r="IB1321">
        <v>0.5</v>
      </c>
      <c r="IC1321">
        <v>0.5</v>
      </c>
      <c r="ID1321">
        <v>0.5</v>
      </c>
      <c r="IE1321">
        <v>0.5</v>
      </c>
      <c r="IG1321">
        <v>0.75</v>
      </c>
      <c r="IH1321">
        <v>0.75</v>
      </c>
      <c r="II1321">
        <v>1</v>
      </c>
      <c r="IJ1321">
        <v>0</v>
      </c>
      <c r="IK1321">
        <v>0.75</v>
      </c>
      <c r="IL1321">
        <v>1</v>
      </c>
      <c r="IM1321">
        <v>0.75</v>
      </c>
      <c r="IN1321">
        <v>1</v>
      </c>
      <c r="IO1321">
        <v>1</v>
      </c>
      <c r="IQ1321">
        <v>0</v>
      </c>
      <c r="IS1321">
        <f t="shared" si="1149"/>
        <v>0.11249999999999999</v>
      </c>
      <c r="IT1321">
        <f t="shared" si="1150"/>
        <v>0.09</v>
      </c>
      <c r="IU1321">
        <f t="shared" si="1151"/>
        <v>0.08</v>
      </c>
      <c r="IV1321">
        <f t="shared" si="1152"/>
        <v>0.05</v>
      </c>
      <c r="IW1321">
        <f t="shared" si="1153"/>
        <v>0.08</v>
      </c>
      <c r="IX1321">
        <f t="shared" si="1154"/>
        <v>6.5000000000000002E-2</v>
      </c>
      <c r="IY1321">
        <f t="shared" si="1155"/>
        <v>0</v>
      </c>
      <c r="IZ1321">
        <f t="shared" si="1156"/>
        <v>0</v>
      </c>
      <c r="JA1321">
        <f t="shared" si="1157"/>
        <v>0.13</v>
      </c>
      <c r="JB1321">
        <f t="shared" si="1158"/>
        <v>0.05</v>
      </c>
      <c r="JC1321">
        <f t="shared" si="1159"/>
        <v>0.06</v>
      </c>
      <c r="JD1321">
        <f t="shared" si="1160"/>
        <v>5.5E-2</v>
      </c>
      <c r="JE1321">
        <f t="shared" si="1161"/>
        <v>3.5000000000000003E-2</v>
      </c>
      <c r="JF1321">
        <f t="shared" si="1162"/>
        <v>0.06</v>
      </c>
      <c r="JG1321" s="5">
        <f t="shared" si="1163"/>
        <v>0.05</v>
      </c>
      <c r="JH1321">
        <f t="shared" si="1164"/>
        <v>0</v>
      </c>
      <c r="JI1321">
        <f t="shared" si="1164"/>
        <v>0</v>
      </c>
      <c r="JJ1321">
        <f t="shared" si="1165"/>
        <v>0.1</v>
      </c>
      <c r="JK1321">
        <f t="shared" si="1166"/>
        <v>7.4999999999999997E-2</v>
      </c>
      <c r="JL1321" s="6">
        <f t="shared" si="1167"/>
        <v>0.04</v>
      </c>
      <c r="JM1321">
        <f t="shared" si="1168"/>
        <v>0.09</v>
      </c>
      <c r="JN1321">
        <f t="shared" si="1169"/>
        <v>3.7500000000000006E-2</v>
      </c>
      <c r="JO1321">
        <f t="shared" si="1170"/>
        <v>0.15</v>
      </c>
      <c r="JP1321">
        <f t="shared" si="1171"/>
        <v>0</v>
      </c>
      <c r="JQ1321">
        <f t="shared" si="1172"/>
        <v>0.09</v>
      </c>
      <c r="JR1321">
        <f t="shared" si="1173"/>
        <v>0.11</v>
      </c>
      <c r="JS1321">
        <f t="shared" si="1174"/>
        <v>7.5000000000000011E-2</v>
      </c>
      <c r="JT1321">
        <f t="shared" si="1174"/>
        <v>0.1</v>
      </c>
      <c r="JU1321">
        <f t="shared" si="1175"/>
        <v>1</v>
      </c>
      <c r="JV1321">
        <f t="shared" si="1175"/>
        <v>0</v>
      </c>
      <c r="JW1321">
        <f t="shared" si="1176"/>
        <v>0.15</v>
      </c>
      <c r="JY1321">
        <f t="shared" si="1177"/>
        <v>3.7500000000000006E-2</v>
      </c>
      <c r="JZ1321">
        <f t="shared" si="1178"/>
        <v>0.06</v>
      </c>
      <c r="KA1321">
        <f t="shared" si="1179"/>
        <v>0.02</v>
      </c>
      <c r="KB1321">
        <f t="shared" si="1179"/>
        <v>0.01</v>
      </c>
      <c r="KC1321">
        <f t="shared" si="1180"/>
        <v>0.04</v>
      </c>
      <c r="KD1321">
        <f t="shared" si="1205"/>
        <v>1.4999999999999999E-2</v>
      </c>
      <c r="KE1321">
        <f t="shared" si="1205"/>
        <v>0</v>
      </c>
      <c r="KF1321">
        <f t="shared" si="1205"/>
        <v>0</v>
      </c>
      <c r="KG1321">
        <f t="shared" si="1204"/>
        <v>0.03</v>
      </c>
      <c r="KH1321">
        <f t="shared" si="1204"/>
        <v>1.4999999999999999E-2</v>
      </c>
      <c r="KI1321">
        <f t="shared" si="1204"/>
        <v>1.4999999999999999E-2</v>
      </c>
      <c r="KJ1321">
        <f t="shared" si="1204"/>
        <v>1.4999999999999999E-2</v>
      </c>
      <c r="KK1321">
        <f t="shared" si="1181"/>
        <v>0.01</v>
      </c>
      <c r="KL1321">
        <f t="shared" si="1182"/>
        <v>0.02</v>
      </c>
      <c r="KM1321" s="5">
        <f t="shared" si="1183"/>
        <v>0.05</v>
      </c>
      <c r="KN1321">
        <f t="shared" si="1184"/>
        <v>0</v>
      </c>
      <c r="KO1321">
        <f t="shared" si="1184"/>
        <v>0</v>
      </c>
      <c r="KP1321">
        <f t="shared" si="1185"/>
        <v>0.03</v>
      </c>
      <c r="KQ1321">
        <f t="shared" si="1186"/>
        <v>1.4999999999999999E-2</v>
      </c>
      <c r="KR1321" s="6">
        <f t="shared" si="1187"/>
        <v>0.02</v>
      </c>
      <c r="KS1321">
        <f t="shared" si="1188"/>
        <v>0.03</v>
      </c>
      <c r="KT1321">
        <f t="shared" si="1189"/>
        <v>2.2499999999999999E-2</v>
      </c>
      <c r="KU1321">
        <f t="shared" si="1190"/>
        <v>0.04</v>
      </c>
      <c r="KV1321">
        <f t="shared" si="1191"/>
        <v>0</v>
      </c>
      <c r="KW1321">
        <f t="shared" si="1192"/>
        <v>7.4999999999999997E-3</v>
      </c>
      <c r="KX1321">
        <f t="shared" si="1193"/>
        <v>0</v>
      </c>
      <c r="KY1321">
        <f t="shared" si="1194"/>
        <v>0.03</v>
      </c>
      <c r="KZ1321">
        <f t="shared" si="1195"/>
        <v>0.03</v>
      </c>
      <c r="LA1321">
        <f t="shared" si="1196"/>
        <v>1</v>
      </c>
      <c r="LB1321">
        <f t="shared" si="1196"/>
        <v>0</v>
      </c>
      <c r="LC1321">
        <f t="shared" si="1197"/>
        <v>0.1</v>
      </c>
      <c r="LE1321" t="str">
        <f t="shared" si="1203"/>
        <v>Tchad</v>
      </c>
      <c r="LF1321">
        <f t="shared" si="1198"/>
        <v>0.60749999999999993</v>
      </c>
      <c r="LG1321" s="6">
        <f t="shared" si="1199"/>
        <v>0.52500000000000002</v>
      </c>
      <c r="LH1321">
        <f t="shared" si="1200"/>
        <v>0.80249999999999999</v>
      </c>
      <c r="LI1321" s="6">
        <f t="shared" si="1201"/>
        <v>0.66250000000000009</v>
      </c>
      <c r="LJ1321">
        <f t="shared" si="1202"/>
        <v>0</v>
      </c>
    </row>
    <row r="1322" spans="1:322" x14ac:dyDescent="0.35">
      <c r="A1322" s="8">
        <v>44871</v>
      </c>
      <c r="B1322" t="s">
        <v>6771</v>
      </c>
      <c r="D1322" s="24" t="s">
        <v>321</v>
      </c>
      <c r="E1322" s="24" t="s">
        <v>321</v>
      </c>
      <c r="F1322" s="24">
        <v>67</v>
      </c>
      <c r="G1322" s="24" t="s">
        <v>258</v>
      </c>
      <c r="H1322" s="24" t="s">
        <v>259</v>
      </c>
      <c r="I1322" s="24" t="s">
        <v>6459</v>
      </c>
      <c r="J1322" s="24" t="s">
        <v>207</v>
      </c>
      <c r="K1322" s="25">
        <v>44523</v>
      </c>
      <c r="L1322" s="25">
        <v>44482</v>
      </c>
      <c r="M1322" s="25">
        <v>44607</v>
      </c>
      <c r="N1322" s="24" t="s">
        <v>261</v>
      </c>
      <c r="O1322" s="24" t="s">
        <v>261</v>
      </c>
      <c r="P1322" s="24" t="s">
        <v>261</v>
      </c>
      <c r="Q1322" s="24" t="s">
        <v>324</v>
      </c>
      <c r="R1322" s="25">
        <v>44614</v>
      </c>
      <c r="S1322" s="25">
        <v>44652</v>
      </c>
      <c r="T1322" s="24" t="s">
        <v>261</v>
      </c>
      <c r="U1322" s="24" t="s">
        <v>261</v>
      </c>
      <c r="V1322" s="25" t="s">
        <v>262</v>
      </c>
      <c r="W1322" s="24" t="s">
        <v>261</v>
      </c>
      <c r="X1322" s="25" t="s">
        <v>262</v>
      </c>
      <c r="Y1322" s="24" t="s">
        <v>261</v>
      </c>
      <c r="Z1322" s="25" t="s">
        <v>262</v>
      </c>
      <c r="AA1322" s="24" t="s">
        <v>262</v>
      </c>
      <c r="AB1322" s="24" t="s">
        <v>262</v>
      </c>
      <c r="AC1322" s="24" t="s">
        <v>262</v>
      </c>
      <c r="AD1322" s="24" t="s">
        <v>262</v>
      </c>
      <c r="AE1322" s="24" t="s">
        <v>262</v>
      </c>
      <c r="AF1322" s="24" t="s">
        <v>262</v>
      </c>
      <c r="AG1322" s="31" t="s">
        <v>262</v>
      </c>
      <c r="AH1322" s="24" t="s">
        <v>261</v>
      </c>
      <c r="AI1322" s="24" t="s">
        <v>262</v>
      </c>
      <c r="AJ1322" s="25" t="s">
        <v>262</v>
      </c>
      <c r="AK1322" s="24" t="s">
        <v>262</v>
      </c>
      <c r="AL1322" s="24" t="s">
        <v>262</v>
      </c>
      <c r="AM1322" s="24" t="s">
        <v>262</v>
      </c>
      <c r="AN1322" s="24" t="s">
        <v>262</v>
      </c>
      <c r="AO1322" s="27" t="s">
        <v>263</v>
      </c>
      <c r="AP1322" s="24" t="s">
        <v>261</v>
      </c>
      <c r="AQ1322" s="25" t="s">
        <v>262</v>
      </c>
      <c r="AR1322" s="24" t="s">
        <v>261</v>
      </c>
      <c r="AS1322" s="25" t="s">
        <v>262</v>
      </c>
      <c r="AT1322" s="24" t="s">
        <v>263</v>
      </c>
      <c r="AU1322" s="25">
        <v>44664</v>
      </c>
      <c r="AV1322" s="24" t="s">
        <v>261</v>
      </c>
      <c r="AW1322" s="25" t="s">
        <v>262</v>
      </c>
      <c r="AX1322" s="24" t="s">
        <v>263</v>
      </c>
      <c r="AY1322" s="25">
        <v>44664</v>
      </c>
      <c r="AZ1322" s="27" t="s">
        <v>262</v>
      </c>
      <c r="BA1322" s="27" t="s">
        <v>262</v>
      </c>
      <c r="BB1322" s="24" t="s">
        <v>261</v>
      </c>
      <c r="BC1322" s="25" t="s">
        <v>262</v>
      </c>
      <c r="BD1322" s="24" t="s">
        <v>261</v>
      </c>
      <c r="BE1322" s="26" t="s">
        <v>262</v>
      </c>
      <c r="BF1322" t="s">
        <v>207</v>
      </c>
      <c r="BG1322" s="9" t="s">
        <v>1782</v>
      </c>
      <c r="BH1322" t="s">
        <v>272</v>
      </c>
      <c r="BI1322" t="s">
        <v>365</v>
      </c>
      <c r="BJ1322" t="s">
        <v>210</v>
      </c>
      <c r="BK1322" t="s">
        <v>329</v>
      </c>
      <c r="BL1322" t="s">
        <v>212</v>
      </c>
      <c r="BM1322" t="s">
        <v>1384</v>
      </c>
      <c r="BN1322" t="s">
        <v>214</v>
      </c>
      <c r="BO1322" s="13" t="s">
        <v>2666</v>
      </c>
      <c r="BP1322" t="s">
        <v>219</v>
      </c>
      <c r="BQ1322" t="s">
        <v>216</v>
      </c>
      <c r="BR1322" t="s">
        <v>6707</v>
      </c>
      <c r="BS1322" t="s">
        <v>2510</v>
      </c>
      <c r="BT1322" t="s">
        <v>2510</v>
      </c>
      <c r="BU1322" t="s">
        <v>6707</v>
      </c>
      <c r="BV1322" t="s">
        <v>214</v>
      </c>
      <c r="CC1322" t="s">
        <v>214</v>
      </c>
      <c r="CG1322" t="s">
        <v>219</v>
      </c>
      <c r="CI1322" t="s">
        <v>333</v>
      </c>
      <c r="CJ1322" t="s">
        <v>2567</v>
      </c>
      <c r="CK1322" t="s">
        <v>335</v>
      </c>
      <c r="CL1322" t="s">
        <v>4386</v>
      </c>
      <c r="CN1322" t="s">
        <v>283</v>
      </c>
      <c r="CP1322" t="s">
        <v>284</v>
      </c>
      <c r="CQ1322" t="s">
        <v>224</v>
      </c>
      <c r="CR1322" t="s">
        <v>250</v>
      </c>
      <c r="CS1322" t="s">
        <v>250</v>
      </c>
      <c r="CT1322" t="s">
        <v>214</v>
      </c>
      <c r="CU1322" t="s">
        <v>214</v>
      </c>
      <c r="CV1322" t="s">
        <v>250</v>
      </c>
      <c r="CW1322" t="s">
        <v>250</v>
      </c>
      <c r="CX1322" t="s">
        <v>353</v>
      </c>
      <c r="CY1322" t="s">
        <v>450</v>
      </c>
      <c r="CZ1322" t="s">
        <v>214</v>
      </c>
      <c r="DA1322" t="s">
        <v>214</v>
      </c>
      <c r="DB1322" t="s">
        <v>230</v>
      </c>
      <c r="DC1322" t="s">
        <v>230</v>
      </c>
      <c r="DD1322" t="s">
        <v>219</v>
      </c>
      <c r="DG1322" t="s">
        <v>546</v>
      </c>
      <c r="DI1322" t="s">
        <v>2434</v>
      </c>
      <c r="DK1322" t="s">
        <v>233</v>
      </c>
      <c r="DL1322" t="s">
        <v>233</v>
      </c>
      <c r="DM1322" t="s">
        <v>214</v>
      </c>
      <c r="DN1322" t="s">
        <v>219</v>
      </c>
      <c r="DO1322" t="s">
        <v>288</v>
      </c>
      <c r="DP1322" t="s">
        <v>399</v>
      </c>
      <c r="DR1322" t="s">
        <v>235</v>
      </c>
      <c r="DT1322" t="s">
        <v>219</v>
      </c>
      <c r="DU1322" t="s">
        <v>214</v>
      </c>
      <c r="DX1322" t="s">
        <v>237</v>
      </c>
      <c r="DY1322" t="s">
        <v>237</v>
      </c>
      <c r="DZ1322" t="s">
        <v>400</v>
      </c>
      <c r="EA1322" t="s">
        <v>242</v>
      </c>
      <c r="EB1322" t="s">
        <v>242</v>
      </c>
      <c r="EC1322" t="s">
        <v>242</v>
      </c>
      <c r="ED1322" t="s">
        <v>237</v>
      </c>
      <c r="EE1322" t="s">
        <v>219</v>
      </c>
      <c r="EF1322" t="s">
        <v>214</v>
      </c>
      <c r="EI1322" t="s">
        <v>214</v>
      </c>
      <c r="EK1322" t="s">
        <v>237</v>
      </c>
      <c r="EL1322" t="s">
        <v>237</v>
      </c>
      <c r="EM1322" t="s">
        <v>486</v>
      </c>
      <c r="EN1322" t="s">
        <v>486</v>
      </c>
      <c r="EO1322" t="s">
        <v>460</v>
      </c>
      <c r="EP1322" t="s">
        <v>460</v>
      </c>
      <c r="EQ1322" t="s">
        <v>214</v>
      </c>
      <c r="ER1322" t="s">
        <v>214</v>
      </c>
      <c r="ES1322" t="s">
        <v>242</v>
      </c>
      <c r="ET1322" t="s">
        <v>242</v>
      </c>
      <c r="EU1322" t="s">
        <v>237</v>
      </c>
      <c r="EV1322" t="s">
        <v>237</v>
      </c>
      <c r="EW1322" t="s">
        <v>243</v>
      </c>
      <c r="EX1322" t="s">
        <v>243</v>
      </c>
      <c r="EY1322" t="s">
        <v>237</v>
      </c>
      <c r="EZ1322" t="s">
        <v>241</v>
      </c>
      <c r="FA1322" t="s">
        <v>241</v>
      </c>
      <c r="FB1322" t="s">
        <v>237</v>
      </c>
      <c r="FC1322" t="s">
        <v>237</v>
      </c>
      <c r="FD1322" t="s">
        <v>237</v>
      </c>
      <c r="FE1322" t="s">
        <v>250</v>
      </c>
      <c r="FF1322" t="s">
        <v>250</v>
      </c>
      <c r="FG1322" t="s">
        <v>242</v>
      </c>
      <c r="FH1322" t="s">
        <v>242</v>
      </c>
      <c r="FI1322" t="s">
        <v>219</v>
      </c>
      <c r="FJ1322" t="s">
        <v>219</v>
      </c>
      <c r="FK1322" t="s">
        <v>219</v>
      </c>
      <c r="FL1322" t="s">
        <v>214</v>
      </c>
      <c r="FM1322" t="s">
        <v>292</v>
      </c>
      <c r="FN1322" t="s">
        <v>292</v>
      </c>
      <c r="FO1322" t="s">
        <v>219</v>
      </c>
      <c r="FP1322" t="s">
        <v>219</v>
      </c>
      <c r="FQ1322" t="s">
        <v>241</v>
      </c>
      <c r="FR1322" t="s">
        <v>241</v>
      </c>
      <c r="FS1322" t="s">
        <v>241</v>
      </c>
      <c r="FT1322" t="s">
        <v>241</v>
      </c>
      <c r="FU1322" t="s">
        <v>219</v>
      </c>
      <c r="FV1322" t="s">
        <v>241</v>
      </c>
      <c r="FW1322" t="s">
        <v>241</v>
      </c>
      <c r="FX1322" t="s">
        <v>241</v>
      </c>
      <c r="FY1322" t="s">
        <v>241</v>
      </c>
      <c r="FZ1322" t="s">
        <v>248</v>
      </c>
      <c r="GA1322" t="s">
        <v>248</v>
      </c>
      <c r="GB1322" t="s">
        <v>244</v>
      </c>
      <c r="GC1322" t="s">
        <v>244</v>
      </c>
      <c r="GD1322" t="s">
        <v>293</v>
      </c>
      <c r="GE1322" t="s">
        <v>241</v>
      </c>
      <c r="GF1322" t="s">
        <v>293</v>
      </c>
      <c r="GG1322" t="s">
        <v>244</v>
      </c>
      <c r="GH1322" t="s">
        <v>241</v>
      </c>
      <c r="GI1322" t="s">
        <v>244</v>
      </c>
      <c r="GJ1322" t="s">
        <v>244</v>
      </c>
      <c r="GK1322" t="s">
        <v>227</v>
      </c>
      <c r="GL1322" t="s">
        <v>227</v>
      </c>
      <c r="GM1322" t="s">
        <v>227</v>
      </c>
      <c r="GN1322" t="s">
        <v>219</v>
      </c>
      <c r="GO1322" t="s">
        <v>219</v>
      </c>
      <c r="GP1322" t="s">
        <v>295</v>
      </c>
      <c r="GQ1322" t="s">
        <v>295</v>
      </c>
      <c r="GR1322" t="s">
        <v>295</v>
      </c>
      <c r="GS1322" t="s">
        <v>214</v>
      </c>
      <c r="GT1322" t="s">
        <v>241</v>
      </c>
      <c r="GU1322" t="s">
        <v>219</v>
      </c>
      <c r="GV1322" t="s">
        <v>575</v>
      </c>
      <c r="GW1322" t="s">
        <v>404</v>
      </c>
      <c r="GX1322" t="s">
        <v>252</v>
      </c>
      <c r="GY1322" t="s">
        <v>314</v>
      </c>
      <c r="GZ1322" t="s">
        <v>241</v>
      </c>
      <c r="HA1322" t="s">
        <v>1833</v>
      </c>
      <c r="HB1322" t="s">
        <v>241</v>
      </c>
      <c r="HC1322" t="s">
        <v>883</v>
      </c>
      <c r="HD1322" t="s">
        <v>361</v>
      </c>
      <c r="HE1322" t="s">
        <v>343</v>
      </c>
      <c r="HF1322" t="s">
        <v>299</v>
      </c>
      <c r="HG1322" t="s">
        <v>362</v>
      </c>
      <c r="HH1322" t="s">
        <v>299</v>
      </c>
      <c r="HI1322" t="s">
        <v>241</v>
      </c>
      <c r="HJ1322" t="s">
        <v>219</v>
      </c>
      <c r="HK1322" t="s">
        <v>241</v>
      </c>
      <c r="HL1322" s="12"/>
      <c r="HM1322">
        <v>0.75</v>
      </c>
      <c r="HN1322">
        <v>0.5</v>
      </c>
      <c r="HO1322">
        <v>1</v>
      </c>
      <c r="HP1322">
        <v>0.5</v>
      </c>
      <c r="HQ1322">
        <v>1</v>
      </c>
      <c r="HR1322">
        <v>0.25</v>
      </c>
      <c r="HS1322">
        <v>1</v>
      </c>
      <c r="HT1322">
        <v>1</v>
      </c>
      <c r="HU1322">
        <v>1</v>
      </c>
      <c r="HV1322">
        <v>0.5</v>
      </c>
      <c r="HW1322">
        <v>0.75</v>
      </c>
      <c r="HX1322">
        <v>0.75</v>
      </c>
      <c r="HZ1322">
        <v>0.5</v>
      </c>
      <c r="IA1322" s="4">
        <v>1</v>
      </c>
      <c r="IB1322">
        <v>0.75</v>
      </c>
      <c r="IC1322">
        <v>0.5</v>
      </c>
      <c r="ID1322">
        <v>0.5</v>
      </c>
      <c r="IE1322">
        <v>0.5</v>
      </c>
      <c r="IG1322">
        <v>0.5</v>
      </c>
      <c r="IH1322">
        <v>0.75</v>
      </c>
      <c r="II1322">
        <v>1</v>
      </c>
      <c r="IJ1322">
        <v>0.75</v>
      </c>
      <c r="IK1322">
        <v>0.75</v>
      </c>
      <c r="IL1322">
        <v>1</v>
      </c>
      <c r="IM1322">
        <v>0.75</v>
      </c>
      <c r="IN1322">
        <v>1</v>
      </c>
      <c r="IO1322">
        <v>1</v>
      </c>
      <c r="IQ1322">
        <v>0</v>
      </c>
      <c r="IS1322">
        <f t="shared" si="1149"/>
        <v>0.11249999999999999</v>
      </c>
      <c r="IT1322">
        <f t="shared" si="1150"/>
        <v>0.06</v>
      </c>
      <c r="IU1322">
        <f t="shared" si="1151"/>
        <v>0.08</v>
      </c>
      <c r="IV1322">
        <f t="shared" si="1152"/>
        <v>0.05</v>
      </c>
      <c r="IW1322">
        <f t="shared" si="1153"/>
        <v>0.08</v>
      </c>
      <c r="IX1322">
        <f t="shared" si="1154"/>
        <v>3.2500000000000001E-2</v>
      </c>
      <c r="IY1322">
        <f t="shared" si="1155"/>
        <v>0.1</v>
      </c>
      <c r="IZ1322">
        <f t="shared" si="1156"/>
        <v>0.11</v>
      </c>
      <c r="JA1322">
        <f t="shared" si="1157"/>
        <v>0.13</v>
      </c>
      <c r="JB1322">
        <f t="shared" si="1158"/>
        <v>0.05</v>
      </c>
      <c r="JC1322">
        <f t="shared" si="1159"/>
        <v>0.09</v>
      </c>
      <c r="JD1322">
        <f t="shared" si="1160"/>
        <v>8.2500000000000004E-2</v>
      </c>
      <c r="JE1322">
        <f t="shared" si="1161"/>
        <v>0</v>
      </c>
      <c r="JF1322">
        <f t="shared" si="1162"/>
        <v>0.06</v>
      </c>
      <c r="JG1322" s="5">
        <f t="shared" si="1163"/>
        <v>0.05</v>
      </c>
      <c r="JH1322">
        <f t="shared" si="1164"/>
        <v>0</v>
      </c>
      <c r="JI1322">
        <f t="shared" si="1164"/>
        <v>0</v>
      </c>
      <c r="JJ1322">
        <f t="shared" si="1165"/>
        <v>0.1</v>
      </c>
      <c r="JK1322">
        <f t="shared" si="1166"/>
        <v>7.4999999999999997E-2</v>
      </c>
      <c r="JL1322" s="6">
        <f t="shared" si="1167"/>
        <v>4.6666666666666669E-2</v>
      </c>
      <c r="JM1322">
        <f t="shared" si="1168"/>
        <v>0.06</v>
      </c>
      <c r="JN1322">
        <f t="shared" si="1169"/>
        <v>3.7500000000000006E-2</v>
      </c>
      <c r="JO1322">
        <f t="shared" si="1170"/>
        <v>0.15</v>
      </c>
      <c r="JP1322">
        <f t="shared" si="1171"/>
        <v>7.5000000000000011E-2</v>
      </c>
      <c r="JQ1322">
        <f t="shared" si="1172"/>
        <v>0.09</v>
      </c>
      <c r="JR1322">
        <f t="shared" si="1173"/>
        <v>0.11</v>
      </c>
      <c r="JS1322">
        <f t="shared" si="1174"/>
        <v>7.5000000000000011E-2</v>
      </c>
      <c r="JT1322">
        <f t="shared" si="1174"/>
        <v>0.1</v>
      </c>
      <c r="JU1322">
        <f t="shared" si="1175"/>
        <v>1</v>
      </c>
      <c r="JV1322">
        <f t="shared" si="1175"/>
        <v>0</v>
      </c>
      <c r="JW1322">
        <f t="shared" si="1176"/>
        <v>0.15</v>
      </c>
      <c r="JY1322">
        <f t="shared" si="1177"/>
        <v>3.7500000000000006E-2</v>
      </c>
      <c r="JZ1322">
        <f t="shared" si="1178"/>
        <v>0.04</v>
      </c>
      <c r="KA1322">
        <f t="shared" si="1179"/>
        <v>0.02</v>
      </c>
      <c r="KB1322">
        <f t="shared" si="1179"/>
        <v>0.01</v>
      </c>
      <c r="KC1322">
        <f t="shared" si="1180"/>
        <v>0.04</v>
      </c>
      <c r="KD1322">
        <f t="shared" si="1205"/>
        <v>7.4999999999999997E-3</v>
      </c>
      <c r="KE1322">
        <f t="shared" si="1205"/>
        <v>0.03</v>
      </c>
      <c r="KF1322">
        <f t="shared" si="1205"/>
        <v>0.03</v>
      </c>
      <c r="KG1322">
        <f t="shared" si="1204"/>
        <v>0.03</v>
      </c>
      <c r="KH1322">
        <f t="shared" si="1204"/>
        <v>1.4999999999999999E-2</v>
      </c>
      <c r="KI1322">
        <f t="shared" si="1204"/>
        <v>2.2499999999999999E-2</v>
      </c>
      <c r="KJ1322">
        <f t="shared" si="1204"/>
        <v>2.2499999999999999E-2</v>
      </c>
      <c r="KK1322">
        <f t="shared" si="1181"/>
        <v>0</v>
      </c>
      <c r="KL1322">
        <f t="shared" si="1182"/>
        <v>0.02</v>
      </c>
      <c r="KM1322" s="5">
        <f t="shared" si="1183"/>
        <v>0.05</v>
      </c>
      <c r="KN1322">
        <f t="shared" si="1184"/>
        <v>0</v>
      </c>
      <c r="KO1322">
        <f t="shared" si="1184"/>
        <v>0</v>
      </c>
      <c r="KP1322">
        <f t="shared" si="1185"/>
        <v>0.03</v>
      </c>
      <c r="KQ1322">
        <f t="shared" si="1186"/>
        <v>1.4999999999999999E-2</v>
      </c>
      <c r="KR1322" s="6">
        <f t="shared" si="1187"/>
        <v>2.3333333333333334E-2</v>
      </c>
      <c r="KS1322">
        <f t="shared" si="1188"/>
        <v>0.02</v>
      </c>
      <c r="KT1322">
        <f t="shared" si="1189"/>
        <v>2.2499999999999999E-2</v>
      </c>
      <c r="KU1322">
        <f t="shared" si="1190"/>
        <v>0.04</v>
      </c>
      <c r="KV1322">
        <f t="shared" si="1191"/>
        <v>3.7500000000000006E-2</v>
      </c>
      <c r="KW1322">
        <f t="shared" si="1192"/>
        <v>7.4999999999999997E-3</v>
      </c>
      <c r="KX1322">
        <f t="shared" si="1193"/>
        <v>0</v>
      </c>
      <c r="KY1322">
        <f t="shared" si="1194"/>
        <v>0.03</v>
      </c>
      <c r="KZ1322">
        <f t="shared" si="1195"/>
        <v>0.03</v>
      </c>
      <c r="LA1322">
        <f t="shared" si="1196"/>
        <v>1</v>
      </c>
      <c r="LB1322">
        <f t="shared" si="1196"/>
        <v>0</v>
      </c>
      <c r="LC1322">
        <f t="shared" si="1197"/>
        <v>0.1</v>
      </c>
      <c r="LE1322" t="str">
        <f t="shared" si="1203"/>
        <v>Niger</v>
      </c>
      <c r="LF1322">
        <f t="shared" si="1198"/>
        <v>0.755</v>
      </c>
      <c r="LG1322" s="6">
        <f t="shared" si="1199"/>
        <v>0.55416666666666659</v>
      </c>
      <c r="LH1322">
        <f t="shared" si="1200"/>
        <v>0.84749999999999992</v>
      </c>
      <c r="LI1322" s="6">
        <f t="shared" si="1201"/>
        <v>0.73083333333333333</v>
      </c>
      <c r="LJ1322">
        <f t="shared" si="1202"/>
        <v>0</v>
      </c>
    </row>
    <row r="1323" spans="1:322" x14ac:dyDescent="0.35">
      <c r="A1323" s="8">
        <v>44879</v>
      </c>
      <c r="B1323" t="s">
        <v>6772</v>
      </c>
      <c r="D1323" s="27" t="s">
        <v>321</v>
      </c>
      <c r="E1323" s="27" t="s">
        <v>321</v>
      </c>
      <c r="F1323" s="27">
        <v>17</v>
      </c>
      <c r="G1323" s="27" t="s">
        <v>258</v>
      </c>
      <c r="H1323" s="27" t="s">
        <v>11</v>
      </c>
      <c r="I1323" s="27" t="s">
        <v>6459</v>
      </c>
      <c r="J1323" s="27" t="s">
        <v>471</v>
      </c>
      <c r="K1323" s="28">
        <v>44524</v>
      </c>
      <c r="L1323" s="28">
        <v>44524</v>
      </c>
      <c r="M1323" s="28">
        <v>44616</v>
      </c>
      <c r="N1323" s="27" t="s">
        <v>261</v>
      </c>
      <c r="O1323" s="27" t="s">
        <v>263</v>
      </c>
      <c r="P1323" s="27" t="s">
        <v>261</v>
      </c>
      <c r="Q1323" s="27" t="s">
        <v>324</v>
      </c>
      <c r="R1323" s="28">
        <v>44616</v>
      </c>
      <c r="S1323" s="28">
        <v>44616</v>
      </c>
      <c r="T1323" s="27" t="s">
        <v>263</v>
      </c>
      <c r="U1323" s="27" t="s">
        <v>261</v>
      </c>
      <c r="V1323" s="28" t="s">
        <v>262</v>
      </c>
      <c r="W1323" s="27" t="s">
        <v>261</v>
      </c>
      <c r="X1323" s="28" t="s">
        <v>262</v>
      </c>
      <c r="Y1323" s="27" t="s">
        <v>263</v>
      </c>
      <c r="Z1323" s="28">
        <v>44910</v>
      </c>
      <c r="AA1323" s="27" t="s">
        <v>264</v>
      </c>
      <c r="AB1323" s="27" t="s">
        <v>265</v>
      </c>
      <c r="AC1323" s="27" t="s">
        <v>6194</v>
      </c>
      <c r="AD1323" s="27" t="s">
        <v>267</v>
      </c>
      <c r="AE1323" s="27" t="s">
        <v>473</v>
      </c>
      <c r="AF1323" s="27" t="s">
        <v>474</v>
      </c>
      <c r="AG1323" s="29">
        <v>800000</v>
      </c>
      <c r="AH1323" s="27" t="s">
        <v>261</v>
      </c>
      <c r="AI1323" s="27" t="s">
        <v>262</v>
      </c>
      <c r="AJ1323" s="28" t="s">
        <v>262</v>
      </c>
      <c r="AK1323" s="27" t="s">
        <v>262</v>
      </c>
      <c r="AL1323" s="27" t="s">
        <v>262</v>
      </c>
      <c r="AM1323" s="27" t="s">
        <v>262</v>
      </c>
      <c r="AN1323" s="27" t="s">
        <v>262</v>
      </c>
      <c r="AO1323" s="27" t="s">
        <v>261</v>
      </c>
      <c r="AP1323" s="27" t="s">
        <v>261</v>
      </c>
      <c r="AQ1323" s="28" t="s">
        <v>262</v>
      </c>
      <c r="AR1323" s="27" t="s">
        <v>261</v>
      </c>
      <c r="AS1323" s="28" t="s">
        <v>262</v>
      </c>
      <c r="AT1323" s="27" t="s">
        <v>261</v>
      </c>
      <c r="AU1323" s="28" t="s">
        <v>262</v>
      </c>
      <c r="AV1323" s="27" t="s">
        <v>261</v>
      </c>
      <c r="AW1323" s="28" t="s">
        <v>262</v>
      </c>
      <c r="AX1323" s="27" t="s">
        <v>261</v>
      </c>
      <c r="AY1323" s="28" t="s">
        <v>262</v>
      </c>
      <c r="AZ1323" s="27" t="s">
        <v>262</v>
      </c>
      <c r="BA1323" s="27" t="s">
        <v>262</v>
      </c>
      <c r="BB1323" s="27" t="s">
        <v>261</v>
      </c>
      <c r="BC1323" s="28" t="s">
        <v>262</v>
      </c>
      <c r="BD1323" s="27" t="s">
        <v>263</v>
      </c>
      <c r="BE1323" s="30">
        <v>44637</v>
      </c>
      <c r="BF1323" t="s">
        <v>475</v>
      </c>
      <c r="BG1323" s="9" t="s">
        <v>1782</v>
      </c>
      <c r="BH1323" t="s">
        <v>208</v>
      </c>
      <c r="BI1323" t="s">
        <v>5238</v>
      </c>
      <c r="BJ1323" t="s">
        <v>210</v>
      </c>
      <c r="BK1323" t="s">
        <v>329</v>
      </c>
      <c r="BL1323" t="s">
        <v>212</v>
      </c>
      <c r="BM1323" t="s">
        <v>538</v>
      </c>
      <c r="BN1323" t="s">
        <v>214</v>
      </c>
      <c r="BO1323" t="s">
        <v>348</v>
      </c>
      <c r="BP1323" t="s">
        <v>219</v>
      </c>
      <c r="BQ1323" t="s">
        <v>216</v>
      </c>
      <c r="BR1323" t="s">
        <v>6773</v>
      </c>
      <c r="BU1323" t="s">
        <v>4210</v>
      </c>
      <c r="BV1323" t="s">
        <v>214</v>
      </c>
      <c r="CC1323" t="s">
        <v>214</v>
      </c>
      <c r="CG1323" t="s">
        <v>214</v>
      </c>
      <c r="CH1323" t="s">
        <v>540</v>
      </c>
      <c r="CI1323" t="s">
        <v>333</v>
      </c>
      <c r="CJ1323" t="s">
        <v>6774</v>
      </c>
      <c r="CK1323" t="s">
        <v>220</v>
      </c>
      <c r="CL1323" t="s">
        <v>644</v>
      </c>
      <c r="CN1323" t="s">
        <v>283</v>
      </c>
      <c r="CP1323" t="s">
        <v>284</v>
      </c>
      <c r="CQ1323" t="s">
        <v>284</v>
      </c>
      <c r="CR1323" t="s">
        <v>244</v>
      </c>
      <c r="CS1323" t="s">
        <v>244</v>
      </c>
      <c r="CT1323" t="s">
        <v>219</v>
      </c>
      <c r="CU1323" t="s">
        <v>219</v>
      </c>
      <c r="CV1323" t="s">
        <v>227</v>
      </c>
      <c r="CW1323" t="s">
        <v>227</v>
      </c>
      <c r="CX1323" t="s">
        <v>353</v>
      </c>
      <c r="CY1323" t="s">
        <v>353</v>
      </c>
      <c r="CZ1323" t="s">
        <v>219</v>
      </c>
      <c r="DA1323" t="s">
        <v>219</v>
      </c>
      <c r="DB1323" t="s">
        <v>398</v>
      </c>
      <c r="DC1323" t="s">
        <v>398</v>
      </c>
      <c r="DD1323" t="s">
        <v>219</v>
      </c>
      <c r="DI1323" t="s">
        <v>711</v>
      </c>
      <c r="DK1323" t="s">
        <v>237</v>
      </c>
      <c r="DL1323" t="s">
        <v>237</v>
      </c>
      <c r="DM1323" t="s">
        <v>214</v>
      </c>
      <c r="DN1323" t="s">
        <v>219</v>
      </c>
      <c r="DO1323" t="s">
        <v>288</v>
      </c>
      <c r="DP1323" t="s">
        <v>869</v>
      </c>
      <c r="DR1323" t="s">
        <v>235</v>
      </c>
      <c r="DT1323" t="s">
        <v>214</v>
      </c>
      <c r="DU1323" t="s">
        <v>214</v>
      </c>
      <c r="DV1323" t="s">
        <v>452</v>
      </c>
      <c r="DW1323" t="s">
        <v>6775</v>
      </c>
      <c r="DX1323" t="s">
        <v>237</v>
      </c>
      <c r="DY1323" t="s">
        <v>237</v>
      </c>
      <c r="DZ1323" t="s">
        <v>485</v>
      </c>
      <c r="EA1323" t="s">
        <v>237</v>
      </c>
      <c r="EB1323" t="s">
        <v>237</v>
      </c>
      <c r="EC1323" t="s">
        <v>242</v>
      </c>
      <c r="ED1323" t="s">
        <v>242</v>
      </c>
      <c r="EE1323" t="s">
        <v>214</v>
      </c>
      <c r="EF1323" t="s">
        <v>214</v>
      </c>
      <c r="EG1323" t="s">
        <v>214</v>
      </c>
      <c r="EI1323" t="s">
        <v>214</v>
      </c>
      <c r="EK1323" t="s">
        <v>242</v>
      </c>
      <c r="EL1323" t="s">
        <v>242</v>
      </c>
      <c r="EM1323" t="s">
        <v>240</v>
      </c>
      <c r="EN1323" t="s">
        <v>240</v>
      </c>
      <c r="EO1323" t="s">
        <v>240</v>
      </c>
      <c r="EP1323" t="s">
        <v>240</v>
      </c>
      <c r="EQ1323" t="s">
        <v>214</v>
      </c>
      <c r="ER1323" t="s">
        <v>214</v>
      </c>
      <c r="ES1323" t="s">
        <v>233</v>
      </c>
      <c r="ET1323" t="s">
        <v>233</v>
      </c>
      <c r="EU1323" t="s">
        <v>237</v>
      </c>
      <c r="EV1323" t="s">
        <v>237</v>
      </c>
      <c r="EW1323" t="s">
        <v>310</v>
      </c>
      <c r="EX1323" t="s">
        <v>310</v>
      </c>
      <c r="EY1323" t="s">
        <v>237</v>
      </c>
      <c r="EZ1323" t="s">
        <v>241</v>
      </c>
      <c r="FA1323" t="s">
        <v>241</v>
      </c>
      <c r="FB1323" t="s">
        <v>237</v>
      </c>
      <c r="FC1323" t="s">
        <v>242</v>
      </c>
      <c r="FD1323" t="s">
        <v>242</v>
      </c>
      <c r="FE1323" t="s">
        <v>244</v>
      </c>
      <c r="FF1323" t="s">
        <v>244</v>
      </c>
      <c r="FG1323" t="s">
        <v>242</v>
      </c>
      <c r="FH1323" t="s">
        <v>242</v>
      </c>
      <c r="FI1323" t="s">
        <v>214</v>
      </c>
      <c r="FJ1323" t="s">
        <v>214</v>
      </c>
      <c r="FK1323" t="s">
        <v>214</v>
      </c>
      <c r="FL1323" t="s">
        <v>214</v>
      </c>
      <c r="FM1323" t="s">
        <v>245</v>
      </c>
      <c r="FN1323" t="s">
        <v>245</v>
      </c>
      <c r="FO1323" t="s">
        <v>219</v>
      </c>
      <c r="FP1323" t="s">
        <v>219</v>
      </c>
      <c r="FQ1323" t="s">
        <v>241</v>
      </c>
      <c r="FR1323" t="s">
        <v>241</v>
      </c>
      <c r="FS1323" t="s">
        <v>241</v>
      </c>
      <c r="FT1323" t="s">
        <v>241</v>
      </c>
      <c r="FU1323" t="s">
        <v>219</v>
      </c>
      <c r="FV1323" t="s">
        <v>241</v>
      </c>
      <c r="FW1323" t="s">
        <v>241</v>
      </c>
      <c r="FX1323" t="s">
        <v>241</v>
      </c>
      <c r="FY1323" t="s">
        <v>241</v>
      </c>
      <c r="FZ1323" t="s">
        <v>335</v>
      </c>
      <c r="GA1323" t="s">
        <v>335</v>
      </c>
      <c r="GB1323" t="s">
        <v>244</v>
      </c>
      <c r="GC1323" t="s">
        <v>244</v>
      </c>
      <c r="GD1323" t="s">
        <v>293</v>
      </c>
      <c r="GE1323" t="s">
        <v>241</v>
      </c>
      <c r="GF1323" t="s">
        <v>249</v>
      </c>
      <c r="GG1323" t="s">
        <v>244</v>
      </c>
      <c r="GH1323" t="s">
        <v>241</v>
      </c>
      <c r="GI1323" t="s">
        <v>227</v>
      </c>
      <c r="GJ1323" t="s">
        <v>227</v>
      </c>
      <c r="GK1323" t="s">
        <v>227</v>
      </c>
      <c r="GL1323" t="s">
        <v>227</v>
      </c>
      <c r="GM1323" t="s">
        <v>227</v>
      </c>
      <c r="GN1323" t="s">
        <v>402</v>
      </c>
      <c r="GO1323" t="s">
        <v>214</v>
      </c>
      <c r="GP1323" t="s">
        <v>295</v>
      </c>
      <c r="GQ1323" t="s">
        <v>553</v>
      </c>
      <c r="GR1323" t="s">
        <v>251</v>
      </c>
      <c r="GS1323" t="s">
        <v>214</v>
      </c>
      <c r="GT1323" t="s">
        <v>241</v>
      </c>
      <c r="GU1323" t="s">
        <v>214</v>
      </c>
      <c r="GV1323" t="s">
        <v>241</v>
      </c>
      <c r="GW1323" t="s">
        <v>297</v>
      </c>
      <c r="GX1323" t="s">
        <v>297</v>
      </c>
      <c r="GY1323" t="s">
        <v>254</v>
      </c>
      <c r="GZ1323" t="s">
        <v>241</v>
      </c>
      <c r="HA1323" t="s">
        <v>239</v>
      </c>
      <c r="HB1323" t="s">
        <v>241</v>
      </c>
      <c r="HC1323" t="s">
        <v>315</v>
      </c>
      <c r="HD1323" t="s">
        <v>361</v>
      </c>
      <c r="HE1323" t="s">
        <v>317</v>
      </c>
      <c r="HF1323" t="s">
        <v>241</v>
      </c>
      <c r="HG1323" t="s">
        <v>362</v>
      </c>
      <c r="HH1323" t="s">
        <v>241</v>
      </c>
      <c r="HI1323" t="s">
        <v>241</v>
      </c>
      <c r="HJ1323" t="s">
        <v>219</v>
      </c>
      <c r="HK1323" t="s">
        <v>241</v>
      </c>
      <c r="HL1323" s="12"/>
      <c r="HM1323">
        <v>0.75</v>
      </c>
      <c r="HN1323">
        <v>0.75</v>
      </c>
      <c r="HO1323">
        <v>0</v>
      </c>
      <c r="HP1323">
        <v>1</v>
      </c>
      <c r="HQ1323">
        <v>0.5</v>
      </c>
      <c r="HR1323">
        <v>0.5</v>
      </c>
      <c r="HS1323">
        <v>1</v>
      </c>
      <c r="HT1323">
        <v>1</v>
      </c>
      <c r="HU1323">
        <v>0</v>
      </c>
      <c r="HV1323">
        <v>0.5</v>
      </c>
      <c r="HW1323">
        <v>0.5</v>
      </c>
      <c r="HX1323">
        <v>0.75</v>
      </c>
      <c r="HY1323">
        <v>1</v>
      </c>
      <c r="HZ1323">
        <v>0.75</v>
      </c>
      <c r="IA1323" s="4">
        <v>1</v>
      </c>
      <c r="IB1323">
        <v>0.25</v>
      </c>
      <c r="IC1323">
        <v>0.5</v>
      </c>
      <c r="ID1323">
        <v>0.5</v>
      </c>
      <c r="IE1323">
        <v>0.75</v>
      </c>
      <c r="IG1323">
        <v>0.25</v>
      </c>
      <c r="IH1323">
        <v>0.75</v>
      </c>
      <c r="II1323">
        <v>0.75</v>
      </c>
      <c r="IJ1323">
        <v>0.5</v>
      </c>
      <c r="IK1323">
        <v>0.75</v>
      </c>
      <c r="IL1323">
        <v>1</v>
      </c>
      <c r="IM1323">
        <v>0.75</v>
      </c>
      <c r="IN1323">
        <v>0.5</v>
      </c>
      <c r="IO1323">
        <v>1</v>
      </c>
      <c r="IQ1323">
        <v>1</v>
      </c>
      <c r="IS1323">
        <f t="shared" si="1149"/>
        <v>0.11249999999999999</v>
      </c>
      <c r="IT1323">
        <f t="shared" si="1150"/>
        <v>0.09</v>
      </c>
      <c r="IU1323">
        <f t="shared" si="1151"/>
        <v>0</v>
      </c>
      <c r="IV1323">
        <f t="shared" si="1152"/>
        <v>0.1</v>
      </c>
      <c r="IW1323">
        <f t="shared" si="1153"/>
        <v>0.04</v>
      </c>
      <c r="IX1323">
        <f t="shared" si="1154"/>
        <v>6.5000000000000002E-2</v>
      </c>
      <c r="IY1323">
        <f t="shared" si="1155"/>
        <v>0.1</v>
      </c>
      <c r="IZ1323">
        <f t="shared" si="1156"/>
        <v>0.11</v>
      </c>
      <c r="JA1323">
        <f t="shared" si="1157"/>
        <v>0</v>
      </c>
      <c r="JB1323">
        <f t="shared" si="1158"/>
        <v>0.05</v>
      </c>
      <c r="JC1323">
        <f t="shared" si="1159"/>
        <v>0.06</v>
      </c>
      <c r="JD1323">
        <f t="shared" si="1160"/>
        <v>8.2500000000000004E-2</v>
      </c>
      <c r="JE1323">
        <f t="shared" si="1161"/>
        <v>7.0000000000000007E-2</v>
      </c>
      <c r="JF1323">
        <f t="shared" si="1162"/>
        <v>0.09</v>
      </c>
      <c r="JG1323" s="5">
        <f t="shared" si="1163"/>
        <v>0.05</v>
      </c>
      <c r="JH1323">
        <f t="shared" si="1164"/>
        <v>0</v>
      </c>
      <c r="JI1323">
        <f t="shared" si="1164"/>
        <v>0</v>
      </c>
      <c r="JJ1323">
        <f t="shared" si="1165"/>
        <v>0.1</v>
      </c>
      <c r="JK1323">
        <f t="shared" si="1166"/>
        <v>0.11249999999999999</v>
      </c>
      <c r="JL1323" s="6">
        <f t="shared" si="1167"/>
        <v>4.3333333333333328E-2</v>
      </c>
      <c r="JM1323">
        <f t="shared" si="1168"/>
        <v>0.03</v>
      </c>
      <c r="JN1323">
        <f t="shared" si="1169"/>
        <v>3.7500000000000006E-2</v>
      </c>
      <c r="JO1323">
        <f t="shared" si="1170"/>
        <v>0.11249999999999999</v>
      </c>
      <c r="JP1323">
        <f t="shared" si="1171"/>
        <v>0.05</v>
      </c>
      <c r="JQ1323">
        <f t="shared" si="1172"/>
        <v>0.09</v>
      </c>
      <c r="JR1323">
        <f t="shared" si="1173"/>
        <v>0.11</v>
      </c>
      <c r="JS1323">
        <f t="shared" si="1174"/>
        <v>7.5000000000000011E-2</v>
      </c>
      <c r="JT1323">
        <f t="shared" si="1174"/>
        <v>0.05</v>
      </c>
      <c r="JU1323">
        <f t="shared" si="1175"/>
        <v>1</v>
      </c>
      <c r="JV1323">
        <f t="shared" si="1175"/>
        <v>0</v>
      </c>
      <c r="JW1323">
        <f t="shared" si="1176"/>
        <v>0.15</v>
      </c>
      <c r="JY1323">
        <f t="shared" si="1177"/>
        <v>3.7500000000000006E-2</v>
      </c>
      <c r="JZ1323">
        <f t="shared" si="1178"/>
        <v>0.06</v>
      </c>
      <c r="KA1323">
        <f t="shared" si="1179"/>
        <v>0</v>
      </c>
      <c r="KB1323">
        <f t="shared" si="1179"/>
        <v>0.02</v>
      </c>
      <c r="KC1323">
        <f t="shared" si="1180"/>
        <v>0.02</v>
      </c>
      <c r="KD1323">
        <f t="shared" si="1205"/>
        <v>1.4999999999999999E-2</v>
      </c>
      <c r="KE1323">
        <f t="shared" si="1205"/>
        <v>0.03</v>
      </c>
      <c r="KF1323">
        <f t="shared" si="1205"/>
        <v>0.03</v>
      </c>
      <c r="KG1323">
        <f t="shared" si="1204"/>
        <v>0</v>
      </c>
      <c r="KH1323">
        <f t="shared" si="1204"/>
        <v>1.4999999999999999E-2</v>
      </c>
      <c r="KI1323">
        <f t="shared" si="1204"/>
        <v>1.4999999999999999E-2</v>
      </c>
      <c r="KJ1323">
        <f t="shared" si="1204"/>
        <v>2.2499999999999999E-2</v>
      </c>
      <c r="KK1323">
        <f t="shared" si="1181"/>
        <v>0.02</v>
      </c>
      <c r="KL1323">
        <f t="shared" si="1182"/>
        <v>0.03</v>
      </c>
      <c r="KM1323" s="5">
        <f t="shared" si="1183"/>
        <v>0.05</v>
      </c>
      <c r="KN1323">
        <f t="shared" si="1184"/>
        <v>0</v>
      </c>
      <c r="KO1323">
        <f t="shared" si="1184"/>
        <v>0</v>
      </c>
      <c r="KP1323">
        <f t="shared" si="1185"/>
        <v>0.03</v>
      </c>
      <c r="KQ1323">
        <f t="shared" si="1186"/>
        <v>2.2499999999999999E-2</v>
      </c>
      <c r="KR1323" s="6">
        <f t="shared" si="1187"/>
        <v>2.1666666666666664E-2</v>
      </c>
      <c r="KS1323">
        <f t="shared" si="1188"/>
        <v>0.01</v>
      </c>
      <c r="KT1323">
        <f t="shared" si="1189"/>
        <v>2.2499999999999999E-2</v>
      </c>
      <c r="KU1323">
        <f t="shared" si="1190"/>
        <v>0.03</v>
      </c>
      <c r="KV1323">
        <f t="shared" si="1191"/>
        <v>2.5000000000000001E-2</v>
      </c>
      <c r="KW1323">
        <f t="shared" si="1192"/>
        <v>7.4999999999999997E-3</v>
      </c>
      <c r="KX1323">
        <f t="shared" si="1193"/>
        <v>0</v>
      </c>
      <c r="KY1323">
        <f t="shared" si="1194"/>
        <v>0.03</v>
      </c>
      <c r="KZ1323">
        <f t="shared" si="1195"/>
        <v>1.4999999999999999E-2</v>
      </c>
      <c r="LA1323">
        <f t="shared" si="1196"/>
        <v>1</v>
      </c>
      <c r="LB1323">
        <f t="shared" si="1196"/>
        <v>0</v>
      </c>
      <c r="LC1323">
        <f t="shared" si="1197"/>
        <v>0.1</v>
      </c>
      <c r="LE1323" t="str">
        <f t="shared" si="1203"/>
        <v>Cameroun</v>
      </c>
      <c r="LF1323">
        <f t="shared" si="1198"/>
        <v>0.61749999999999994</v>
      </c>
      <c r="LG1323" s="6">
        <f t="shared" si="1199"/>
        <v>0.65833333333333333</v>
      </c>
      <c r="LH1323">
        <f t="shared" si="1200"/>
        <v>0.70499999999999996</v>
      </c>
      <c r="LI1323" s="6">
        <f t="shared" si="1201"/>
        <v>0.6791666666666667</v>
      </c>
      <c r="LJ1323">
        <f t="shared" si="1202"/>
        <v>1</v>
      </c>
    </row>
    <row r="1324" spans="1:322" x14ac:dyDescent="0.35">
      <c r="A1324" s="8">
        <v>44887</v>
      </c>
      <c r="B1324" t="s">
        <v>6776</v>
      </c>
      <c r="D1324" s="24" t="s">
        <v>321</v>
      </c>
      <c r="E1324" s="24" t="s">
        <v>321</v>
      </c>
      <c r="F1324" s="24">
        <v>33</v>
      </c>
      <c r="G1324" s="24" t="s">
        <v>258</v>
      </c>
      <c r="H1324" s="24" t="s">
        <v>6521</v>
      </c>
      <c r="I1324" s="24" t="s">
        <v>6459</v>
      </c>
      <c r="J1324" s="24" t="s">
        <v>1129</v>
      </c>
      <c r="K1324" s="25">
        <v>44525</v>
      </c>
      <c r="L1324" s="25">
        <v>44524</v>
      </c>
      <c r="M1324" s="25">
        <v>44615</v>
      </c>
      <c r="N1324" s="24" t="s">
        <v>261</v>
      </c>
      <c r="O1324" s="24" t="s">
        <v>261</v>
      </c>
      <c r="P1324" s="24" t="s">
        <v>261</v>
      </c>
      <c r="Q1324" s="24" t="s">
        <v>324</v>
      </c>
      <c r="R1324" s="25">
        <v>44634</v>
      </c>
      <c r="S1324" s="25">
        <v>44634</v>
      </c>
      <c r="T1324" s="24" t="s">
        <v>263</v>
      </c>
      <c r="U1324" s="24" t="s">
        <v>261</v>
      </c>
      <c r="V1324" s="25" t="s">
        <v>262</v>
      </c>
      <c r="W1324" s="24" t="s">
        <v>261</v>
      </c>
      <c r="X1324" s="25" t="s">
        <v>262</v>
      </c>
      <c r="Y1324" s="24" t="s">
        <v>263</v>
      </c>
      <c r="Z1324" s="25">
        <v>44677</v>
      </c>
      <c r="AA1324" s="24" t="s">
        <v>264</v>
      </c>
      <c r="AB1324" s="24" t="s">
        <v>265</v>
      </c>
      <c r="AC1324" s="24" t="s">
        <v>6777</v>
      </c>
      <c r="AD1324" s="24" t="s">
        <v>267</v>
      </c>
      <c r="AE1324" s="24" t="s">
        <v>326</v>
      </c>
      <c r="AF1324" s="24" t="s">
        <v>327</v>
      </c>
      <c r="AG1324" s="31">
        <v>1100</v>
      </c>
      <c r="AH1324" s="24" t="s">
        <v>263</v>
      </c>
      <c r="AI1324" s="24">
        <v>44617</v>
      </c>
      <c r="AJ1324" s="25">
        <v>44620</v>
      </c>
      <c r="AK1324" s="24" t="s">
        <v>264</v>
      </c>
      <c r="AL1324" s="24" t="s">
        <v>269</v>
      </c>
      <c r="AM1324" s="24" t="s">
        <v>265</v>
      </c>
      <c r="AN1324" s="24" t="s">
        <v>270</v>
      </c>
      <c r="AO1324" s="24" t="s">
        <v>261</v>
      </c>
      <c r="AP1324" s="24" t="s">
        <v>261</v>
      </c>
      <c r="AQ1324" s="25" t="s">
        <v>262</v>
      </c>
      <c r="AR1324" s="24" t="s">
        <v>261</v>
      </c>
      <c r="AS1324" s="25" t="s">
        <v>262</v>
      </c>
      <c r="AT1324" s="24" t="s">
        <v>261</v>
      </c>
      <c r="AU1324" s="25" t="s">
        <v>262</v>
      </c>
      <c r="AV1324" s="24" t="s">
        <v>261</v>
      </c>
      <c r="AW1324" s="25" t="s">
        <v>262</v>
      </c>
      <c r="AX1324" s="24" t="s">
        <v>261</v>
      </c>
      <c r="AY1324" s="25" t="s">
        <v>262</v>
      </c>
      <c r="AZ1324" s="27" t="s">
        <v>262</v>
      </c>
      <c r="BA1324" s="27" t="s">
        <v>262</v>
      </c>
      <c r="BB1324" s="24" t="s">
        <v>261</v>
      </c>
      <c r="BC1324" s="25" t="s">
        <v>262</v>
      </c>
      <c r="BD1324" s="24" t="s">
        <v>261</v>
      </c>
      <c r="BE1324" s="26" t="s">
        <v>262</v>
      </c>
      <c r="BF1324" t="s">
        <v>1129</v>
      </c>
      <c r="BG1324" s="9" t="s">
        <v>1782</v>
      </c>
      <c r="BH1324" t="s">
        <v>208</v>
      </c>
      <c r="BI1324" t="s">
        <v>346</v>
      </c>
      <c r="BJ1324" t="s">
        <v>210</v>
      </c>
      <c r="BK1324" t="s">
        <v>329</v>
      </c>
      <c r="BL1324" t="s">
        <v>212</v>
      </c>
      <c r="BM1324" t="s">
        <v>4048</v>
      </c>
      <c r="BN1324" t="s">
        <v>214</v>
      </c>
      <c r="BO1324" t="s">
        <v>542</v>
      </c>
      <c r="BP1324" t="s">
        <v>219</v>
      </c>
      <c r="BQ1324" t="s">
        <v>216</v>
      </c>
      <c r="BR1324" t="s">
        <v>1129</v>
      </c>
      <c r="BU1324" t="s">
        <v>2827</v>
      </c>
      <c r="BV1324" t="s">
        <v>214</v>
      </c>
      <c r="CC1324" t="s">
        <v>214</v>
      </c>
      <c r="CG1324" t="s">
        <v>219</v>
      </c>
      <c r="CI1324" t="s">
        <v>333</v>
      </c>
      <c r="CJ1324" t="s">
        <v>6778</v>
      </c>
      <c r="CK1324" t="s">
        <v>352</v>
      </c>
      <c r="CL1324" t="s">
        <v>336</v>
      </c>
      <c r="CN1324" t="s">
        <v>283</v>
      </c>
      <c r="CP1324" t="s">
        <v>284</v>
      </c>
      <c r="CQ1324" t="s">
        <v>225</v>
      </c>
      <c r="CR1324" t="s">
        <v>250</v>
      </c>
      <c r="CS1324" t="s">
        <v>226</v>
      </c>
      <c r="CT1324" t="s">
        <v>214</v>
      </c>
      <c r="CU1324" t="s">
        <v>219</v>
      </c>
      <c r="CV1324" t="s">
        <v>250</v>
      </c>
      <c r="CW1324" t="s">
        <v>226</v>
      </c>
      <c r="CX1324" t="s">
        <v>287</v>
      </c>
      <c r="CY1324" t="s">
        <v>450</v>
      </c>
      <c r="CZ1324" t="s">
        <v>219</v>
      </c>
      <c r="DA1324" t="s">
        <v>214</v>
      </c>
      <c r="DB1324" t="s">
        <v>230</v>
      </c>
      <c r="DC1324" t="s">
        <v>229</v>
      </c>
      <c r="DD1324" t="s">
        <v>219</v>
      </c>
      <c r="DI1324" t="s">
        <v>338</v>
      </c>
      <c r="DK1324" t="s">
        <v>242</v>
      </c>
      <c r="DL1324" t="s">
        <v>372</v>
      </c>
      <c r="DM1324" t="s">
        <v>214</v>
      </c>
      <c r="DN1324" t="s">
        <v>219</v>
      </c>
      <c r="DO1324" t="s">
        <v>288</v>
      </c>
      <c r="DP1324" t="s">
        <v>235</v>
      </c>
      <c r="DR1324" t="s">
        <v>235</v>
      </c>
      <c r="DT1324" t="s">
        <v>219</v>
      </c>
      <c r="DU1324" t="s">
        <v>214</v>
      </c>
      <c r="DX1324" t="s">
        <v>237</v>
      </c>
      <c r="DY1324" t="s">
        <v>372</v>
      </c>
      <c r="DZ1324" t="s">
        <v>238</v>
      </c>
      <c r="EA1324" t="s">
        <v>237</v>
      </c>
      <c r="EB1324" t="s">
        <v>372</v>
      </c>
      <c r="EC1324" t="s">
        <v>242</v>
      </c>
      <c r="ED1324" t="s">
        <v>242</v>
      </c>
      <c r="EE1324" t="s">
        <v>214</v>
      </c>
      <c r="EF1324" t="s">
        <v>214</v>
      </c>
      <c r="EG1324" t="s">
        <v>214</v>
      </c>
      <c r="EI1324" t="s">
        <v>214</v>
      </c>
      <c r="EK1324" t="s">
        <v>242</v>
      </c>
      <c r="EL1324" t="s">
        <v>233</v>
      </c>
      <c r="EM1324" t="s">
        <v>240</v>
      </c>
      <c r="EN1324" t="s">
        <v>460</v>
      </c>
      <c r="EO1324" t="s">
        <v>357</v>
      </c>
      <c r="EP1324" t="s">
        <v>401</v>
      </c>
      <c r="EQ1324" t="s">
        <v>214</v>
      </c>
      <c r="ER1324" t="s">
        <v>214</v>
      </c>
      <c r="ES1324" t="s">
        <v>242</v>
      </c>
      <c r="ET1324" t="s">
        <v>237</v>
      </c>
      <c r="EU1324" t="s">
        <v>237</v>
      </c>
      <c r="EV1324" t="s">
        <v>233</v>
      </c>
      <c r="EW1324" t="s">
        <v>310</v>
      </c>
      <c r="EX1324" t="s">
        <v>310</v>
      </c>
      <c r="EY1324" t="s">
        <v>237</v>
      </c>
      <c r="EZ1324" t="s">
        <v>241</v>
      </c>
      <c r="FA1324" t="s">
        <v>241</v>
      </c>
      <c r="FB1324" t="s">
        <v>233</v>
      </c>
      <c r="FC1324" t="s">
        <v>237</v>
      </c>
      <c r="FD1324" t="s">
        <v>233</v>
      </c>
      <c r="FE1324" t="s">
        <v>250</v>
      </c>
      <c r="FF1324" t="s">
        <v>227</v>
      </c>
      <c r="FG1324" t="s">
        <v>242</v>
      </c>
      <c r="FH1324" t="s">
        <v>548</v>
      </c>
      <c r="FI1324" t="s">
        <v>214</v>
      </c>
      <c r="FJ1324" t="s">
        <v>219</v>
      </c>
      <c r="FK1324" t="s">
        <v>214</v>
      </c>
      <c r="FL1324" t="s">
        <v>219</v>
      </c>
      <c r="FM1324" t="s">
        <v>292</v>
      </c>
      <c r="FN1324" t="s">
        <v>245</v>
      </c>
      <c r="FO1324" t="s">
        <v>219</v>
      </c>
      <c r="FP1324" t="s">
        <v>219</v>
      </c>
      <c r="FQ1324" t="s">
        <v>241</v>
      </c>
      <c r="FR1324" t="s">
        <v>241</v>
      </c>
      <c r="FS1324" t="s">
        <v>241</v>
      </c>
      <c r="FT1324" t="s">
        <v>241</v>
      </c>
      <c r="FU1324" t="s">
        <v>219</v>
      </c>
      <c r="FV1324" t="s">
        <v>241</v>
      </c>
      <c r="FW1324" t="s">
        <v>241</v>
      </c>
      <c r="FX1324" t="s">
        <v>241</v>
      </c>
      <c r="FY1324" t="s">
        <v>241</v>
      </c>
      <c r="FZ1324" t="s">
        <v>248</v>
      </c>
      <c r="GA1324" t="s">
        <v>335</v>
      </c>
      <c r="GB1324" t="s">
        <v>244</v>
      </c>
      <c r="GC1324" t="s">
        <v>286</v>
      </c>
      <c r="GD1324" t="s">
        <v>249</v>
      </c>
      <c r="GE1324" t="s">
        <v>241</v>
      </c>
      <c r="GF1324" t="s">
        <v>550</v>
      </c>
      <c r="GG1324" t="s">
        <v>244</v>
      </c>
      <c r="GH1324" t="s">
        <v>241</v>
      </c>
      <c r="GI1324" t="s">
        <v>226</v>
      </c>
      <c r="GJ1324" t="s">
        <v>244</v>
      </c>
      <c r="GK1324" t="s">
        <v>286</v>
      </c>
      <c r="GL1324" t="s">
        <v>227</v>
      </c>
      <c r="GM1324" t="s">
        <v>244</v>
      </c>
      <c r="GN1324" t="s">
        <v>219</v>
      </c>
      <c r="GO1324" t="s">
        <v>214</v>
      </c>
      <c r="GP1324" t="s">
        <v>295</v>
      </c>
      <c r="GQ1324" t="s">
        <v>553</v>
      </c>
      <c r="GR1324" t="s">
        <v>251</v>
      </c>
      <c r="GS1324" t="s">
        <v>214</v>
      </c>
      <c r="GT1324" t="s">
        <v>241</v>
      </c>
      <c r="GU1324" t="s">
        <v>402</v>
      </c>
      <c r="GV1324" t="s">
        <v>241</v>
      </c>
      <c r="GW1324" t="s">
        <v>297</v>
      </c>
      <c r="GX1324" t="s">
        <v>296</v>
      </c>
      <c r="GY1324" t="s">
        <v>314</v>
      </c>
      <c r="GZ1324" t="s">
        <v>241</v>
      </c>
      <c r="HA1324" t="s">
        <v>298</v>
      </c>
      <c r="HB1324" t="s">
        <v>241</v>
      </c>
      <c r="HC1324" t="s">
        <v>315</v>
      </c>
      <c r="HD1324" t="s">
        <v>316</v>
      </c>
      <c r="HE1324" t="s">
        <v>317</v>
      </c>
      <c r="HF1324" t="s">
        <v>241</v>
      </c>
      <c r="HG1324" t="s">
        <v>319</v>
      </c>
      <c r="HH1324" t="s">
        <v>241</v>
      </c>
      <c r="HI1324" t="s">
        <v>241</v>
      </c>
      <c r="HJ1324" t="s">
        <v>219</v>
      </c>
      <c r="HK1324" t="s">
        <v>241</v>
      </c>
      <c r="HL1324" s="12"/>
      <c r="HM1324">
        <v>0.75</v>
      </c>
      <c r="HN1324">
        <v>0.5</v>
      </c>
      <c r="HO1324">
        <v>1</v>
      </c>
      <c r="HP1324">
        <v>0.5</v>
      </c>
      <c r="HQ1324">
        <v>1</v>
      </c>
      <c r="HR1324">
        <v>0.75</v>
      </c>
      <c r="HS1324">
        <v>1</v>
      </c>
      <c r="HT1324">
        <v>0</v>
      </c>
      <c r="HU1324">
        <v>1</v>
      </c>
      <c r="HV1324">
        <v>0.5</v>
      </c>
      <c r="HW1324">
        <v>0.5</v>
      </c>
      <c r="HX1324">
        <v>0.75</v>
      </c>
      <c r="HY1324">
        <v>1</v>
      </c>
      <c r="HZ1324">
        <v>0.75</v>
      </c>
      <c r="IA1324" s="4">
        <v>1</v>
      </c>
      <c r="IB1324">
        <v>0.75</v>
      </c>
      <c r="IC1324">
        <v>0.5</v>
      </c>
      <c r="ID1324">
        <v>0.5</v>
      </c>
      <c r="IE1324">
        <v>0.5</v>
      </c>
      <c r="IG1324">
        <v>0.5</v>
      </c>
      <c r="IH1324">
        <v>0.75</v>
      </c>
      <c r="II1324">
        <v>1</v>
      </c>
      <c r="IJ1324">
        <v>0.75</v>
      </c>
      <c r="IK1324">
        <v>0.75</v>
      </c>
      <c r="IL1324">
        <v>0.75</v>
      </c>
      <c r="IM1324">
        <v>0.75</v>
      </c>
      <c r="IN1324">
        <v>1</v>
      </c>
      <c r="IO1324">
        <v>1</v>
      </c>
      <c r="IQ1324">
        <v>0</v>
      </c>
      <c r="IS1324">
        <f t="shared" si="1149"/>
        <v>0.11249999999999999</v>
      </c>
      <c r="IT1324">
        <f t="shared" si="1150"/>
        <v>0.06</v>
      </c>
      <c r="IU1324">
        <f t="shared" si="1151"/>
        <v>0.08</v>
      </c>
      <c r="IV1324">
        <f t="shared" si="1152"/>
        <v>0.05</v>
      </c>
      <c r="IW1324">
        <f t="shared" si="1153"/>
        <v>0.08</v>
      </c>
      <c r="IX1324">
        <f t="shared" si="1154"/>
        <v>9.7500000000000003E-2</v>
      </c>
      <c r="IY1324">
        <f t="shared" si="1155"/>
        <v>0.1</v>
      </c>
      <c r="IZ1324">
        <f t="shared" si="1156"/>
        <v>0</v>
      </c>
      <c r="JA1324">
        <f t="shared" si="1157"/>
        <v>0.13</v>
      </c>
      <c r="JB1324">
        <f t="shared" si="1158"/>
        <v>0.05</v>
      </c>
      <c r="JC1324">
        <f t="shared" si="1159"/>
        <v>0.06</v>
      </c>
      <c r="JD1324">
        <f t="shared" si="1160"/>
        <v>8.2500000000000004E-2</v>
      </c>
      <c r="JE1324">
        <f t="shared" si="1161"/>
        <v>7.0000000000000007E-2</v>
      </c>
      <c r="JF1324">
        <f t="shared" si="1162"/>
        <v>0.09</v>
      </c>
      <c r="JG1324" s="5">
        <f t="shared" si="1163"/>
        <v>0.05</v>
      </c>
      <c r="JH1324">
        <f t="shared" si="1164"/>
        <v>0</v>
      </c>
      <c r="JI1324">
        <f t="shared" si="1164"/>
        <v>0</v>
      </c>
      <c r="JJ1324">
        <f t="shared" si="1165"/>
        <v>0.1</v>
      </c>
      <c r="JK1324">
        <f t="shared" si="1166"/>
        <v>7.4999999999999997E-2</v>
      </c>
      <c r="JL1324" s="6">
        <f t="shared" si="1167"/>
        <v>0.05</v>
      </c>
      <c r="JM1324">
        <f t="shared" si="1168"/>
        <v>0.06</v>
      </c>
      <c r="JN1324">
        <f t="shared" si="1169"/>
        <v>3.7500000000000006E-2</v>
      </c>
      <c r="JO1324">
        <f t="shared" si="1170"/>
        <v>0.15</v>
      </c>
      <c r="JP1324">
        <f t="shared" si="1171"/>
        <v>7.5000000000000011E-2</v>
      </c>
      <c r="JQ1324">
        <f t="shared" si="1172"/>
        <v>0.09</v>
      </c>
      <c r="JR1324">
        <f t="shared" si="1173"/>
        <v>8.2500000000000004E-2</v>
      </c>
      <c r="JS1324">
        <f t="shared" si="1174"/>
        <v>7.5000000000000011E-2</v>
      </c>
      <c r="JT1324">
        <f t="shared" si="1174"/>
        <v>0.1</v>
      </c>
      <c r="JU1324">
        <f t="shared" si="1175"/>
        <v>1</v>
      </c>
      <c r="JV1324">
        <f t="shared" si="1175"/>
        <v>0</v>
      </c>
      <c r="JW1324">
        <f t="shared" si="1176"/>
        <v>0.15</v>
      </c>
      <c r="JY1324">
        <f t="shared" si="1177"/>
        <v>3.7500000000000006E-2</v>
      </c>
      <c r="JZ1324">
        <f t="shared" si="1178"/>
        <v>0.04</v>
      </c>
      <c r="KA1324">
        <f t="shared" si="1179"/>
        <v>0.02</v>
      </c>
      <c r="KB1324">
        <f t="shared" si="1179"/>
        <v>0.01</v>
      </c>
      <c r="KC1324">
        <f t="shared" si="1180"/>
        <v>0.04</v>
      </c>
      <c r="KD1324">
        <f t="shared" si="1205"/>
        <v>2.2499999999999999E-2</v>
      </c>
      <c r="KE1324">
        <f t="shared" si="1205"/>
        <v>0.03</v>
      </c>
      <c r="KF1324">
        <f t="shared" si="1205"/>
        <v>0</v>
      </c>
      <c r="KG1324">
        <f t="shared" si="1204"/>
        <v>0.03</v>
      </c>
      <c r="KH1324">
        <f t="shared" si="1204"/>
        <v>1.4999999999999999E-2</v>
      </c>
      <c r="KI1324">
        <f t="shared" si="1204"/>
        <v>1.4999999999999999E-2</v>
      </c>
      <c r="KJ1324">
        <f t="shared" si="1204"/>
        <v>2.2499999999999999E-2</v>
      </c>
      <c r="KK1324">
        <f t="shared" si="1181"/>
        <v>0.02</v>
      </c>
      <c r="KL1324">
        <f t="shared" si="1182"/>
        <v>0.03</v>
      </c>
      <c r="KM1324" s="5">
        <f t="shared" si="1183"/>
        <v>0.05</v>
      </c>
      <c r="KN1324">
        <f t="shared" si="1184"/>
        <v>0</v>
      </c>
      <c r="KO1324">
        <f t="shared" si="1184"/>
        <v>0</v>
      </c>
      <c r="KP1324">
        <f t="shared" si="1185"/>
        <v>0.03</v>
      </c>
      <c r="KQ1324">
        <f t="shared" si="1186"/>
        <v>1.4999999999999999E-2</v>
      </c>
      <c r="KR1324" s="6">
        <f t="shared" si="1187"/>
        <v>2.5000000000000001E-2</v>
      </c>
      <c r="KS1324">
        <f t="shared" si="1188"/>
        <v>0.02</v>
      </c>
      <c r="KT1324">
        <f t="shared" si="1189"/>
        <v>2.2499999999999999E-2</v>
      </c>
      <c r="KU1324">
        <f t="shared" si="1190"/>
        <v>0.04</v>
      </c>
      <c r="KV1324">
        <f t="shared" si="1191"/>
        <v>3.7500000000000006E-2</v>
      </c>
      <c r="KW1324">
        <f t="shared" si="1192"/>
        <v>7.4999999999999997E-3</v>
      </c>
      <c r="KX1324">
        <f t="shared" si="1193"/>
        <v>0</v>
      </c>
      <c r="KY1324">
        <f t="shared" si="1194"/>
        <v>0.03</v>
      </c>
      <c r="KZ1324">
        <f t="shared" si="1195"/>
        <v>0.03</v>
      </c>
      <c r="LA1324">
        <f t="shared" si="1196"/>
        <v>1</v>
      </c>
      <c r="LB1324">
        <f t="shared" si="1196"/>
        <v>0</v>
      </c>
      <c r="LC1324">
        <f t="shared" si="1197"/>
        <v>0.1</v>
      </c>
      <c r="LE1324" t="str">
        <f t="shared" si="1203"/>
        <v>Nigeria</v>
      </c>
      <c r="LF1324">
        <f t="shared" si="1198"/>
        <v>0.71</v>
      </c>
      <c r="LG1324" s="6">
        <f t="shared" si="1199"/>
        <v>0.62750000000000006</v>
      </c>
      <c r="LH1324">
        <f t="shared" si="1200"/>
        <v>0.82000000000000006</v>
      </c>
      <c r="LI1324" s="6">
        <f t="shared" si="1201"/>
        <v>0.74</v>
      </c>
      <c r="LJ1324">
        <f t="shared" si="1202"/>
        <v>0</v>
      </c>
    </row>
    <row r="1325" spans="1:322" x14ac:dyDescent="0.35">
      <c r="A1325" s="8">
        <v>44909</v>
      </c>
      <c r="B1325" t="s">
        <v>6779</v>
      </c>
      <c r="D1325" s="27" t="s">
        <v>321</v>
      </c>
      <c r="E1325" s="27" t="s">
        <v>321</v>
      </c>
      <c r="F1325" s="27">
        <v>32</v>
      </c>
      <c r="G1325" s="27" t="s">
        <v>258</v>
      </c>
      <c r="H1325" s="27" t="s">
        <v>2144</v>
      </c>
      <c r="I1325" s="27" t="s">
        <v>6459</v>
      </c>
      <c r="J1325" s="27" t="s">
        <v>1805</v>
      </c>
      <c r="K1325" s="28">
        <v>44525</v>
      </c>
      <c r="L1325" s="28">
        <v>43707</v>
      </c>
      <c r="M1325" s="28">
        <v>44656</v>
      </c>
      <c r="N1325" s="27" t="s">
        <v>261</v>
      </c>
      <c r="O1325" s="27" t="s">
        <v>261</v>
      </c>
      <c r="P1325" s="27" t="s">
        <v>261</v>
      </c>
      <c r="Q1325" s="27" t="s">
        <v>324</v>
      </c>
      <c r="R1325" s="28">
        <v>44720</v>
      </c>
      <c r="S1325" s="28">
        <v>44720</v>
      </c>
      <c r="T1325" s="27" t="s">
        <v>263</v>
      </c>
      <c r="U1325" s="27" t="s">
        <v>261</v>
      </c>
      <c r="V1325" s="28" t="s">
        <v>262</v>
      </c>
      <c r="W1325" s="27" t="s">
        <v>261</v>
      </c>
      <c r="X1325" s="28" t="s">
        <v>262</v>
      </c>
      <c r="Y1325" s="27" t="s">
        <v>263</v>
      </c>
      <c r="Z1325" s="28">
        <v>44741</v>
      </c>
      <c r="AA1325" s="27" t="s">
        <v>268</v>
      </c>
      <c r="AB1325" s="27" t="s">
        <v>265</v>
      </c>
      <c r="AC1325" s="27" t="s">
        <v>6780</v>
      </c>
      <c r="AD1325" s="27" t="s">
        <v>267</v>
      </c>
      <c r="AE1325" s="27" t="s">
        <v>473</v>
      </c>
      <c r="AF1325" s="27" t="s">
        <v>687</v>
      </c>
      <c r="AG1325" s="29">
        <v>1700000</v>
      </c>
      <c r="AH1325" s="27" t="s">
        <v>263</v>
      </c>
      <c r="AI1325" s="27">
        <v>44777</v>
      </c>
      <c r="AJ1325" s="28">
        <v>44783</v>
      </c>
      <c r="AK1325" s="27" t="s">
        <v>268</v>
      </c>
      <c r="AL1325" s="27" t="s">
        <v>269</v>
      </c>
      <c r="AM1325" s="27" t="s">
        <v>265</v>
      </c>
      <c r="AN1325" s="27" t="s">
        <v>270</v>
      </c>
      <c r="AO1325" s="27" t="s">
        <v>263</v>
      </c>
      <c r="AP1325" s="27" t="s">
        <v>261</v>
      </c>
      <c r="AQ1325" s="28" t="s">
        <v>262</v>
      </c>
      <c r="AR1325" s="27" t="s">
        <v>261</v>
      </c>
      <c r="AS1325" s="28" t="s">
        <v>262</v>
      </c>
      <c r="AT1325" s="27" t="s">
        <v>263</v>
      </c>
      <c r="AU1325" s="28">
        <v>44741</v>
      </c>
      <c r="AV1325" s="27" t="s">
        <v>261</v>
      </c>
      <c r="AW1325" s="28" t="s">
        <v>262</v>
      </c>
      <c r="AX1325" s="27" t="s">
        <v>263</v>
      </c>
      <c r="AY1325" s="28">
        <v>44741</v>
      </c>
      <c r="AZ1325" s="27" t="s">
        <v>262</v>
      </c>
      <c r="BA1325" s="27" t="s">
        <v>262</v>
      </c>
      <c r="BB1325" s="27" t="s">
        <v>261</v>
      </c>
      <c r="BC1325" s="28" t="s">
        <v>262</v>
      </c>
      <c r="BD1325" s="27" t="s">
        <v>261</v>
      </c>
      <c r="BE1325" s="30" t="s">
        <v>262</v>
      </c>
      <c r="BF1325" t="s">
        <v>1807</v>
      </c>
      <c r="BG1325" s="9" t="s">
        <v>1782</v>
      </c>
      <c r="BH1325" t="s">
        <v>272</v>
      </c>
      <c r="BI1325" t="s">
        <v>735</v>
      </c>
      <c r="BJ1325" t="s">
        <v>210</v>
      </c>
      <c r="BK1325" t="s">
        <v>274</v>
      </c>
      <c r="BL1325" t="s">
        <v>212</v>
      </c>
      <c r="BM1325" t="s">
        <v>2407</v>
      </c>
      <c r="BN1325" t="s">
        <v>214</v>
      </c>
      <c r="BO1325" t="s">
        <v>276</v>
      </c>
      <c r="BP1325" t="s">
        <v>219</v>
      </c>
      <c r="BQ1325" t="s">
        <v>216</v>
      </c>
      <c r="BR1325" t="s">
        <v>6532</v>
      </c>
      <c r="BT1325" t="s">
        <v>1902</v>
      </c>
      <c r="BU1325" t="s">
        <v>482</v>
      </c>
      <c r="BV1325" t="s">
        <v>214</v>
      </c>
      <c r="CC1325" t="s">
        <v>219</v>
      </c>
      <c r="CD1325" t="s">
        <v>540</v>
      </c>
      <c r="CE1325" t="s">
        <v>6781</v>
      </c>
      <c r="CF1325" t="s">
        <v>821</v>
      </c>
      <c r="CG1325" t="s">
        <v>214</v>
      </c>
      <c r="CH1325" t="s">
        <v>859</v>
      </c>
      <c r="CI1325" t="s">
        <v>333</v>
      </c>
      <c r="CJ1325" t="s">
        <v>6782</v>
      </c>
      <c r="CK1325" t="s">
        <v>352</v>
      </c>
      <c r="CL1325" t="s">
        <v>644</v>
      </c>
      <c r="CN1325" t="s">
        <v>306</v>
      </c>
      <c r="CP1325" t="s">
        <v>370</v>
      </c>
      <c r="CQ1325" t="s">
        <v>285</v>
      </c>
      <c r="CR1325" t="s">
        <v>226</v>
      </c>
      <c r="CS1325" t="s">
        <v>244</v>
      </c>
      <c r="CT1325" t="s">
        <v>219</v>
      </c>
      <c r="CU1325" t="s">
        <v>219</v>
      </c>
      <c r="CV1325" t="s">
        <v>227</v>
      </c>
      <c r="CW1325" t="s">
        <v>227</v>
      </c>
      <c r="CX1325" t="s">
        <v>287</v>
      </c>
      <c r="CY1325" t="s">
        <v>228</v>
      </c>
      <c r="CZ1325" t="s">
        <v>219</v>
      </c>
      <c r="DA1325" t="s">
        <v>219</v>
      </c>
      <c r="DB1325" t="s">
        <v>398</v>
      </c>
      <c r="DC1325" t="s">
        <v>398</v>
      </c>
      <c r="DD1325" t="s">
        <v>219</v>
      </c>
      <c r="DI1325" t="s">
        <v>338</v>
      </c>
      <c r="DK1325" t="s">
        <v>372</v>
      </c>
      <c r="DL1325" t="s">
        <v>372</v>
      </c>
      <c r="DM1325" t="s">
        <v>214</v>
      </c>
      <c r="DN1325" t="s">
        <v>219</v>
      </c>
      <c r="DO1325" t="s">
        <v>288</v>
      </c>
      <c r="DP1325" t="s">
        <v>235</v>
      </c>
      <c r="DR1325" t="s">
        <v>235</v>
      </c>
      <c r="DT1325" t="s">
        <v>214</v>
      </c>
      <c r="DU1325" t="s">
        <v>219</v>
      </c>
      <c r="DV1325" t="s">
        <v>459</v>
      </c>
      <c r="DX1325" t="s">
        <v>242</v>
      </c>
      <c r="DY1325" t="s">
        <v>372</v>
      </c>
      <c r="DZ1325" t="s">
        <v>400</v>
      </c>
      <c r="EA1325" t="s">
        <v>237</v>
      </c>
      <c r="EB1325" t="s">
        <v>372</v>
      </c>
      <c r="EC1325" t="s">
        <v>242</v>
      </c>
      <c r="ED1325" t="s">
        <v>233</v>
      </c>
      <c r="EE1325" t="s">
        <v>214</v>
      </c>
      <c r="EF1325" t="s">
        <v>214</v>
      </c>
      <c r="EG1325" t="s">
        <v>214</v>
      </c>
      <c r="EI1325" t="s">
        <v>219</v>
      </c>
      <c r="EJ1325" t="s">
        <v>6783</v>
      </c>
      <c r="EK1325" t="s">
        <v>239</v>
      </c>
      <c r="EL1325" t="s">
        <v>239</v>
      </c>
      <c r="EM1325" t="s">
        <v>460</v>
      </c>
      <c r="EN1325" t="s">
        <v>460</v>
      </c>
      <c r="EO1325" t="s">
        <v>239</v>
      </c>
      <c r="EP1325" t="s">
        <v>239</v>
      </c>
      <c r="EQ1325" t="s">
        <v>214</v>
      </c>
      <c r="ER1325" t="s">
        <v>214</v>
      </c>
      <c r="ES1325" t="s">
        <v>242</v>
      </c>
      <c r="ET1325" t="s">
        <v>242</v>
      </c>
      <c r="EU1325" t="s">
        <v>242</v>
      </c>
      <c r="EV1325" t="s">
        <v>242</v>
      </c>
      <c r="EW1325" t="s">
        <v>243</v>
      </c>
      <c r="EX1325" t="s">
        <v>243</v>
      </c>
      <c r="EY1325" t="s">
        <v>242</v>
      </c>
      <c r="EZ1325" t="s">
        <v>241</v>
      </c>
      <c r="FA1325" t="s">
        <v>241</v>
      </c>
      <c r="FB1325" t="s">
        <v>242</v>
      </c>
      <c r="FC1325" t="s">
        <v>239</v>
      </c>
      <c r="FD1325" t="s">
        <v>239</v>
      </c>
      <c r="FE1325" t="s">
        <v>227</v>
      </c>
      <c r="FF1325" t="s">
        <v>244</v>
      </c>
      <c r="FG1325" t="s">
        <v>390</v>
      </c>
      <c r="FH1325" t="s">
        <v>548</v>
      </c>
      <c r="FI1325" t="s">
        <v>214</v>
      </c>
      <c r="FJ1325" t="s">
        <v>214</v>
      </c>
      <c r="FK1325" t="s">
        <v>214</v>
      </c>
      <c r="FL1325" t="s">
        <v>219</v>
      </c>
      <c r="FM1325" t="s">
        <v>245</v>
      </c>
      <c r="FN1325" t="s">
        <v>403</v>
      </c>
      <c r="FO1325" t="s">
        <v>219</v>
      </c>
      <c r="FP1325" t="s">
        <v>219</v>
      </c>
      <c r="FQ1325" t="s">
        <v>241</v>
      </c>
      <c r="FR1325" t="s">
        <v>241</v>
      </c>
      <c r="FS1325" t="s">
        <v>241</v>
      </c>
      <c r="FT1325" t="s">
        <v>241</v>
      </c>
      <c r="FU1325" t="s">
        <v>219</v>
      </c>
      <c r="FV1325" t="s">
        <v>241</v>
      </c>
      <c r="FW1325" t="s">
        <v>241</v>
      </c>
      <c r="FX1325" t="s">
        <v>241</v>
      </c>
      <c r="FY1325" t="s">
        <v>241</v>
      </c>
      <c r="FZ1325" t="s">
        <v>248</v>
      </c>
      <c r="GA1325" t="s">
        <v>248</v>
      </c>
      <c r="GB1325" t="s">
        <v>250</v>
      </c>
      <c r="GC1325" t="s">
        <v>250</v>
      </c>
      <c r="GD1325" t="s">
        <v>550</v>
      </c>
      <c r="GE1325" t="s">
        <v>6784</v>
      </c>
      <c r="GF1325" t="s">
        <v>550</v>
      </c>
      <c r="GG1325" t="s">
        <v>286</v>
      </c>
      <c r="GH1325" t="s">
        <v>241</v>
      </c>
      <c r="GI1325" t="s">
        <v>244</v>
      </c>
      <c r="GJ1325" t="s">
        <v>250</v>
      </c>
      <c r="GK1325" t="s">
        <v>250</v>
      </c>
      <c r="GL1325" t="s">
        <v>286</v>
      </c>
      <c r="GM1325" t="s">
        <v>250</v>
      </c>
      <c r="GN1325" t="s">
        <v>219</v>
      </c>
      <c r="GO1325" t="s">
        <v>214</v>
      </c>
      <c r="GP1325" t="s">
        <v>295</v>
      </c>
      <c r="GQ1325" t="s">
        <v>553</v>
      </c>
      <c r="GR1325" t="s">
        <v>251</v>
      </c>
      <c r="GS1325" t="s">
        <v>214</v>
      </c>
      <c r="GT1325" t="s">
        <v>241</v>
      </c>
      <c r="GU1325" t="s">
        <v>214</v>
      </c>
      <c r="GV1325" t="s">
        <v>241</v>
      </c>
      <c r="GW1325" t="s">
        <v>297</v>
      </c>
      <c r="GX1325" t="s">
        <v>297</v>
      </c>
      <c r="GY1325" t="s">
        <v>609</v>
      </c>
      <c r="GZ1325" t="s">
        <v>241</v>
      </c>
      <c r="HA1325" t="s">
        <v>241</v>
      </c>
      <c r="HB1325" t="s">
        <v>241</v>
      </c>
      <c r="HC1325" t="s">
        <v>883</v>
      </c>
      <c r="HD1325" t="s">
        <v>517</v>
      </c>
      <c r="HE1325" t="s">
        <v>343</v>
      </c>
      <c r="HF1325" t="s">
        <v>241</v>
      </c>
      <c r="HG1325" t="s">
        <v>335</v>
      </c>
      <c r="HH1325" t="s">
        <v>241</v>
      </c>
      <c r="HI1325" t="s">
        <v>241</v>
      </c>
      <c r="HJ1325" t="s">
        <v>219</v>
      </c>
      <c r="HK1325" t="s">
        <v>241</v>
      </c>
      <c r="HL1325" s="12"/>
      <c r="HM1325">
        <v>0.75</v>
      </c>
      <c r="HN1325">
        <v>0</v>
      </c>
      <c r="HO1325">
        <v>0</v>
      </c>
      <c r="HP1325">
        <v>1</v>
      </c>
      <c r="HQ1325">
        <v>0.5</v>
      </c>
      <c r="HR1325">
        <v>0</v>
      </c>
      <c r="HS1325">
        <v>1</v>
      </c>
      <c r="HT1325">
        <v>0</v>
      </c>
      <c r="HU1325">
        <v>0</v>
      </c>
      <c r="HV1325">
        <v>0.75</v>
      </c>
      <c r="HW1325">
        <v>0.5</v>
      </c>
      <c r="HX1325">
        <v>0.75</v>
      </c>
      <c r="HY1325">
        <v>1</v>
      </c>
      <c r="HZ1325">
        <v>0.5</v>
      </c>
      <c r="IA1325" s="4">
        <v>1</v>
      </c>
      <c r="IB1325">
        <v>0.75</v>
      </c>
      <c r="IC1325">
        <v>0.75</v>
      </c>
      <c r="ID1325">
        <v>0.75</v>
      </c>
      <c r="IE1325">
        <v>0.5</v>
      </c>
      <c r="IG1325">
        <v>0</v>
      </c>
      <c r="IH1325">
        <v>0.5</v>
      </c>
      <c r="II1325">
        <v>0.75</v>
      </c>
      <c r="IJ1325">
        <v>0.75</v>
      </c>
      <c r="IK1325">
        <v>0.5</v>
      </c>
      <c r="IL1325">
        <v>0</v>
      </c>
      <c r="IM1325">
        <v>0.25</v>
      </c>
      <c r="IN1325">
        <v>1</v>
      </c>
      <c r="IO1325">
        <v>1</v>
      </c>
      <c r="IQ1325">
        <v>2</v>
      </c>
      <c r="IS1325">
        <f t="shared" si="1149"/>
        <v>0.11249999999999999</v>
      </c>
      <c r="IT1325">
        <f t="shared" si="1150"/>
        <v>0</v>
      </c>
      <c r="IU1325">
        <f t="shared" si="1151"/>
        <v>0</v>
      </c>
      <c r="IV1325">
        <f t="shared" si="1152"/>
        <v>0.1</v>
      </c>
      <c r="IW1325">
        <f t="shared" si="1153"/>
        <v>0.04</v>
      </c>
      <c r="IX1325">
        <f t="shared" si="1154"/>
        <v>0</v>
      </c>
      <c r="IY1325">
        <f t="shared" si="1155"/>
        <v>0.1</v>
      </c>
      <c r="IZ1325">
        <f t="shared" si="1156"/>
        <v>0</v>
      </c>
      <c r="JA1325">
        <f t="shared" si="1157"/>
        <v>0</v>
      </c>
      <c r="JB1325">
        <f t="shared" si="1158"/>
        <v>7.5000000000000011E-2</v>
      </c>
      <c r="JC1325">
        <f t="shared" si="1159"/>
        <v>0.06</v>
      </c>
      <c r="JD1325">
        <f t="shared" si="1160"/>
        <v>8.2500000000000004E-2</v>
      </c>
      <c r="JE1325">
        <f t="shared" si="1161"/>
        <v>7.0000000000000007E-2</v>
      </c>
      <c r="JF1325">
        <f t="shared" si="1162"/>
        <v>0.06</v>
      </c>
      <c r="JG1325" s="5">
        <f t="shared" si="1163"/>
        <v>0.05</v>
      </c>
      <c r="JH1325">
        <f t="shared" si="1164"/>
        <v>0</v>
      </c>
      <c r="JI1325">
        <f t="shared" si="1164"/>
        <v>0</v>
      </c>
      <c r="JJ1325">
        <f t="shared" si="1165"/>
        <v>0.15000000000000002</v>
      </c>
      <c r="JK1325">
        <f t="shared" si="1166"/>
        <v>7.4999999999999997E-2</v>
      </c>
      <c r="JL1325" s="6">
        <f t="shared" si="1167"/>
        <v>5.6666666666666671E-2</v>
      </c>
      <c r="JM1325">
        <f t="shared" si="1168"/>
        <v>0</v>
      </c>
      <c r="JN1325">
        <f t="shared" si="1169"/>
        <v>2.5000000000000001E-2</v>
      </c>
      <c r="JO1325">
        <f t="shared" si="1170"/>
        <v>0.11249999999999999</v>
      </c>
      <c r="JP1325">
        <f t="shared" si="1171"/>
        <v>7.5000000000000011E-2</v>
      </c>
      <c r="JQ1325">
        <f t="shared" si="1172"/>
        <v>0.06</v>
      </c>
      <c r="JR1325">
        <f t="shared" si="1173"/>
        <v>0</v>
      </c>
      <c r="JS1325">
        <f t="shared" si="1174"/>
        <v>2.5000000000000001E-2</v>
      </c>
      <c r="JT1325">
        <f t="shared" si="1174"/>
        <v>0.1</v>
      </c>
      <c r="JU1325">
        <f t="shared" si="1175"/>
        <v>1</v>
      </c>
      <c r="JV1325">
        <f t="shared" si="1175"/>
        <v>0</v>
      </c>
      <c r="JW1325">
        <f t="shared" si="1176"/>
        <v>0.15</v>
      </c>
      <c r="JY1325">
        <f t="shared" si="1177"/>
        <v>3.7500000000000006E-2</v>
      </c>
      <c r="JZ1325">
        <f t="shared" si="1178"/>
        <v>0</v>
      </c>
      <c r="KA1325">
        <f t="shared" si="1179"/>
        <v>0</v>
      </c>
      <c r="KB1325">
        <f t="shared" si="1179"/>
        <v>0.02</v>
      </c>
      <c r="KC1325">
        <f t="shared" si="1180"/>
        <v>0.02</v>
      </c>
      <c r="KD1325">
        <f t="shared" si="1205"/>
        <v>0</v>
      </c>
      <c r="KE1325">
        <f t="shared" si="1205"/>
        <v>0.03</v>
      </c>
      <c r="KF1325">
        <f t="shared" si="1205"/>
        <v>0</v>
      </c>
      <c r="KG1325">
        <f t="shared" si="1204"/>
        <v>0</v>
      </c>
      <c r="KH1325">
        <f t="shared" si="1204"/>
        <v>2.2499999999999999E-2</v>
      </c>
      <c r="KI1325">
        <f t="shared" si="1204"/>
        <v>1.4999999999999999E-2</v>
      </c>
      <c r="KJ1325">
        <f t="shared" si="1204"/>
        <v>2.2499999999999999E-2</v>
      </c>
      <c r="KK1325">
        <f t="shared" si="1181"/>
        <v>0.02</v>
      </c>
      <c r="KL1325">
        <f t="shared" si="1182"/>
        <v>0.02</v>
      </c>
      <c r="KM1325" s="5">
        <f t="shared" si="1183"/>
        <v>0.05</v>
      </c>
      <c r="KN1325">
        <f t="shared" si="1184"/>
        <v>0</v>
      </c>
      <c r="KO1325">
        <f t="shared" si="1184"/>
        <v>0</v>
      </c>
      <c r="KP1325">
        <f t="shared" si="1185"/>
        <v>4.4999999999999998E-2</v>
      </c>
      <c r="KQ1325">
        <f t="shared" si="1186"/>
        <v>1.4999999999999999E-2</v>
      </c>
      <c r="KR1325" s="6">
        <f t="shared" si="1187"/>
        <v>2.8333333333333335E-2</v>
      </c>
      <c r="KS1325">
        <f t="shared" si="1188"/>
        <v>0</v>
      </c>
      <c r="KT1325">
        <f t="shared" si="1189"/>
        <v>1.4999999999999999E-2</v>
      </c>
      <c r="KU1325">
        <f t="shared" si="1190"/>
        <v>0.03</v>
      </c>
      <c r="KV1325">
        <f t="shared" si="1191"/>
        <v>3.7500000000000006E-2</v>
      </c>
      <c r="KW1325">
        <f t="shared" si="1192"/>
        <v>5.0000000000000001E-3</v>
      </c>
      <c r="KX1325">
        <f t="shared" si="1193"/>
        <v>0</v>
      </c>
      <c r="KY1325">
        <f t="shared" si="1194"/>
        <v>0.01</v>
      </c>
      <c r="KZ1325">
        <f t="shared" si="1195"/>
        <v>0.03</v>
      </c>
      <c r="LA1325">
        <f t="shared" si="1196"/>
        <v>1</v>
      </c>
      <c r="LB1325">
        <f t="shared" si="1196"/>
        <v>0</v>
      </c>
      <c r="LC1325">
        <f t="shared" si="1197"/>
        <v>0.1</v>
      </c>
      <c r="LE1325" t="str">
        <f t="shared" si="1203"/>
        <v>Cote d'ivoire</v>
      </c>
      <c r="LF1325">
        <f t="shared" si="1198"/>
        <v>0.35250000000000004</v>
      </c>
      <c r="LG1325" s="6">
        <f t="shared" si="1199"/>
        <v>0.6791666666666667</v>
      </c>
      <c r="LH1325">
        <f t="shared" si="1200"/>
        <v>0.54749999999999999</v>
      </c>
      <c r="LI1325" s="6">
        <f t="shared" si="1201"/>
        <v>0.57333333333333336</v>
      </c>
      <c r="LJ1325">
        <f t="shared" si="1202"/>
        <v>2</v>
      </c>
    </row>
    <row r="1326" spans="1:322" x14ac:dyDescent="0.35">
      <c r="A1326" s="8">
        <v>44902</v>
      </c>
      <c r="B1326" t="s">
        <v>6785</v>
      </c>
      <c r="D1326" s="24" t="s">
        <v>321</v>
      </c>
      <c r="E1326" s="24" t="s">
        <v>321</v>
      </c>
      <c r="F1326" s="24">
        <v>22</v>
      </c>
      <c r="G1326" s="24" t="s">
        <v>258</v>
      </c>
      <c r="H1326" s="24" t="s">
        <v>322</v>
      </c>
      <c r="I1326" s="24" t="s">
        <v>6459</v>
      </c>
      <c r="J1326" s="24" t="s">
        <v>1805</v>
      </c>
      <c r="K1326" s="25">
        <v>44526</v>
      </c>
      <c r="L1326" s="25">
        <v>44518</v>
      </c>
      <c r="M1326" s="25">
        <v>44656</v>
      </c>
      <c r="N1326" s="24" t="s">
        <v>261</v>
      </c>
      <c r="O1326" s="24" t="s">
        <v>261</v>
      </c>
      <c r="P1326" s="24" t="s">
        <v>261</v>
      </c>
      <c r="Q1326" s="24" t="s">
        <v>324</v>
      </c>
      <c r="R1326" s="25">
        <v>44657</v>
      </c>
      <c r="S1326" s="25">
        <v>44657</v>
      </c>
      <c r="T1326" s="24" t="s">
        <v>263</v>
      </c>
      <c r="U1326" s="24" t="s">
        <v>261</v>
      </c>
      <c r="V1326" s="25" t="s">
        <v>262</v>
      </c>
      <c r="W1326" s="24" t="s">
        <v>261</v>
      </c>
      <c r="X1326" s="25" t="s">
        <v>262</v>
      </c>
      <c r="Y1326" s="24" t="s">
        <v>263</v>
      </c>
      <c r="Z1326" s="25">
        <v>44713</v>
      </c>
      <c r="AA1326" s="24" t="s">
        <v>264</v>
      </c>
      <c r="AB1326" s="24" t="s">
        <v>265</v>
      </c>
      <c r="AC1326" s="24" t="s">
        <v>6786</v>
      </c>
      <c r="AD1326" s="24" t="s">
        <v>267</v>
      </c>
      <c r="AE1326" s="24" t="s">
        <v>473</v>
      </c>
      <c r="AF1326" s="24" t="s">
        <v>687</v>
      </c>
      <c r="AG1326" s="31">
        <v>750000</v>
      </c>
      <c r="AH1326" s="24" t="s">
        <v>261</v>
      </c>
      <c r="AI1326" s="24" t="s">
        <v>262</v>
      </c>
      <c r="AJ1326" s="25" t="s">
        <v>262</v>
      </c>
      <c r="AK1326" s="24" t="s">
        <v>262</v>
      </c>
      <c r="AL1326" s="24" t="s">
        <v>262</v>
      </c>
      <c r="AM1326" s="24" t="s">
        <v>262</v>
      </c>
      <c r="AN1326" s="24" t="s">
        <v>262</v>
      </c>
      <c r="AO1326" s="24" t="s">
        <v>261</v>
      </c>
      <c r="AP1326" s="24" t="s">
        <v>261</v>
      </c>
      <c r="AQ1326" s="25" t="s">
        <v>262</v>
      </c>
      <c r="AR1326" s="24" t="s">
        <v>261</v>
      </c>
      <c r="AS1326" s="25" t="s">
        <v>262</v>
      </c>
      <c r="AT1326" s="24" t="s">
        <v>261</v>
      </c>
      <c r="AU1326" s="25" t="s">
        <v>262</v>
      </c>
      <c r="AV1326" s="24" t="s">
        <v>261</v>
      </c>
      <c r="AW1326" s="25" t="s">
        <v>262</v>
      </c>
      <c r="AX1326" s="24" t="s">
        <v>261</v>
      </c>
      <c r="AY1326" s="25" t="s">
        <v>262</v>
      </c>
      <c r="AZ1326" s="27" t="s">
        <v>262</v>
      </c>
      <c r="BA1326" s="27" t="s">
        <v>262</v>
      </c>
      <c r="BB1326" s="24" t="s">
        <v>261</v>
      </c>
      <c r="BC1326" s="25" t="s">
        <v>262</v>
      </c>
      <c r="BD1326" s="24" t="s">
        <v>263</v>
      </c>
      <c r="BE1326" s="26">
        <v>44657</v>
      </c>
      <c r="BF1326" t="s">
        <v>1807</v>
      </c>
      <c r="BG1326" s="9" t="s">
        <v>1782</v>
      </c>
      <c r="BH1326" t="s">
        <v>208</v>
      </c>
      <c r="BI1326" t="s">
        <v>522</v>
      </c>
      <c r="BJ1326" t="s">
        <v>210</v>
      </c>
      <c r="BK1326" t="s">
        <v>274</v>
      </c>
      <c r="BL1326" t="s">
        <v>212</v>
      </c>
      <c r="BM1326" t="s">
        <v>1931</v>
      </c>
      <c r="BN1326" t="s">
        <v>219</v>
      </c>
      <c r="BO1326" t="s">
        <v>215</v>
      </c>
      <c r="BP1326" t="s">
        <v>219</v>
      </c>
      <c r="BQ1326" t="s">
        <v>216</v>
      </c>
      <c r="BR1326" t="s">
        <v>2146</v>
      </c>
      <c r="BS1326" t="s">
        <v>6787</v>
      </c>
      <c r="BT1326" t="s">
        <v>2146</v>
      </c>
      <c r="BU1326" t="s">
        <v>2146</v>
      </c>
      <c r="BV1326" t="s">
        <v>219</v>
      </c>
      <c r="BW1326" t="s">
        <v>410</v>
      </c>
      <c r="BY1326" t="s">
        <v>1902</v>
      </c>
      <c r="BZ1326" t="s">
        <v>1901</v>
      </c>
      <c r="CA1326" t="s">
        <v>1902</v>
      </c>
      <c r="CB1326" t="s">
        <v>6532</v>
      </c>
      <c r="CC1326" t="s">
        <v>214</v>
      </c>
      <c r="CG1326" t="s">
        <v>219</v>
      </c>
      <c r="CI1326" t="s">
        <v>333</v>
      </c>
      <c r="CJ1326" t="s">
        <v>6788</v>
      </c>
      <c r="CK1326" t="s">
        <v>333</v>
      </c>
      <c r="CL1326" t="s">
        <v>1445</v>
      </c>
      <c r="CN1326" t="s">
        <v>306</v>
      </c>
      <c r="CP1326" t="s">
        <v>225</v>
      </c>
      <c r="CQ1326" t="s">
        <v>225</v>
      </c>
      <c r="CR1326" t="s">
        <v>244</v>
      </c>
      <c r="CS1326" t="s">
        <v>244</v>
      </c>
      <c r="CT1326" t="s">
        <v>219</v>
      </c>
      <c r="CU1326" t="s">
        <v>219</v>
      </c>
      <c r="CV1326" t="s">
        <v>227</v>
      </c>
      <c r="CW1326" t="s">
        <v>227</v>
      </c>
      <c r="CX1326" t="s">
        <v>353</v>
      </c>
      <c r="CY1326" t="s">
        <v>353</v>
      </c>
      <c r="CZ1326" t="s">
        <v>219</v>
      </c>
      <c r="DA1326" t="s">
        <v>219</v>
      </c>
      <c r="DB1326" t="s">
        <v>398</v>
      </c>
      <c r="DC1326" t="s">
        <v>398</v>
      </c>
      <c r="DD1326" t="s">
        <v>219</v>
      </c>
      <c r="DI1326" t="s">
        <v>999</v>
      </c>
      <c r="DK1326" t="s">
        <v>233</v>
      </c>
      <c r="DL1326" t="s">
        <v>233</v>
      </c>
      <c r="DM1326" t="s">
        <v>219</v>
      </c>
      <c r="DN1326" t="s">
        <v>219</v>
      </c>
      <c r="DO1326" t="s">
        <v>234</v>
      </c>
      <c r="DP1326" t="s">
        <v>235</v>
      </c>
      <c r="DR1326" t="s">
        <v>235</v>
      </c>
      <c r="DT1326" t="s">
        <v>214</v>
      </c>
      <c r="DU1326" t="s">
        <v>214</v>
      </c>
      <c r="DV1326" t="s">
        <v>236</v>
      </c>
      <c r="DX1326" t="s">
        <v>237</v>
      </c>
      <c r="DY1326" t="s">
        <v>237</v>
      </c>
      <c r="DZ1326" t="s">
        <v>400</v>
      </c>
      <c r="EA1326" t="s">
        <v>237</v>
      </c>
      <c r="EB1326" t="s">
        <v>237</v>
      </c>
      <c r="EC1326" t="s">
        <v>242</v>
      </c>
      <c r="ED1326" t="s">
        <v>242</v>
      </c>
      <c r="EE1326" t="s">
        <v>214</v>
      </c>
      <c r="EF1326" t="s">
        <v>214</v>
      </c>
      <c r="EG1326" t="s">
        <v>214</v>
      </c>
      <c r="EI1326" t="s">
        <v>214</v>
      </c>
      <c r="EK1326" t="s">
        <v>242</v>
      </c>
      <c r="EL1326" t="s">
        <v>242</v>
      </c>
      <c r="EM1326" t="s">
        <v>486</v>
      </c>
      <c r="EN1326" t="s">
        <v>486</v>
      </c>
      <c r="EO1326" t="s">
        <v>486</v>
      </c>
      <c r="EP1326" t="s">
        <v>486</v>
      </c>
      <c r="EQ1326" t="s">
        <v>214</v>
      </c>
      <c r="ER1326" t="s">
        <v>214</v>
      </c>
      <c r="ES1326" t="s">
        <v>242</v>
      </c>
      <c r="ET1326" t="s">
        <v>242</v>
      </c>
      <c r="EU1326" t="s">
        <v>242</v>
      </c>
      <c r="EV1326" t="s">
        <v>242</v>
      </c>
      <c r="EW1326" t="s">
        <v>243</v>
      </c>
      <c r="EX1326" t="s">
        <v>243</v>
      </c>
      <c r="EY1326" t="s">
        <v>242</v>
      </c>
      <c r="EZ1326" t="s">
        <v>241</v>
      </c>
      <c r="FA1326" t="s">
        <v>241</v>
      </c>
      <c r="FB1326" t="s">
        <v>242</v>
      </c>
      <c r="FC1326" t="s">
        <v>242</v>
      </c>
      <c r="FD1326" t="s">
        <v>242</v>
      </c>
      <c r="FE1326" t="s">
        <v>227</v>
      </c>
      <c r="FF1326" t="s">
        <v>227</v>
      </c>
      <c r="FG1326" t="s">
        <v>239</v>
      </c>
      <c r="FH1326" t="s">
        <v>239</v>
      </c>
      <c r="FI1326" t="s">
        <v>214</v>
      </c>
      <c r="FJ1326" t="s">
        <v>214</v>
      </c>
      <c r="FK1326" t="s">
        <v>214</v>
      </c>
      <c r="FL1326" t="s">
        <v>214</v>
      </c>
      <c r="FM1326" t="s">
        <v>461</v>
      </c>
      <c r="FN1326" t="s">
        <v>461</v>
      </c>
      <c r="FO1326" t="s">
        <v>219</v>
      </c>
      <c r="FP1326" t="s">
        <v>219</v>
      </c>
      <c r="FQ1326" t="s">
        <v>241</v>
      </c>
      <c r="FR1326" t="s">
        <v>241</v>
      </c>
      <c r="FS1326" t="s">
        <v>241</v>
      </c>
      <c r="FT1326" t="s">
        <v>241</v>
      </c>
      <c r="FU1326" t="s">
        <v>219</v>
      </c>
      <c r="FV1326" t="s">
        <v>241</v>
      </c>
      <c r="FW1326" t="s">
        <v>241</v>
      </c>
      <c r="FX1326" t="s">
        <v>241</v>
      </c>
      <c r="FY1326" t="s">
        <v>241</v>
      </c>
      <c r="FZ1326" t="s">
        <v>335</v>
      </c>
      <c r="GA1326" t="s">
        <v>335</v>
      </c>
      <c r="GB1326" t="s">
        <v>227</v>
      </c>
      <c r="GC1326" t="s">
        <v>227</v>
      </c>
      <c r="GD1326" t="s">
        <v>249</v>
      </c>
      <c r="GE1326" t="s">
        <v>241</v>
      </c>
      <c r="GF1326" t="s">
        <v>249</v>
      </c>
      <c r="GG1326" t="s">
        <v>250</v>
      </c>
      <c r="GH1326" t="s">
        <v>3233</v>
      </c>
      <c r="GI1326" t="s">
        <v>250</v>
      </c>
      <c r="GJ1326" t="s">
        <v>227</v>
      </c>
      <c r="GK1326" t="s">
        <v>227</v>
      </c>
      <c r="GL1326" t="s">
        <v>244</v>
      </c>
      <c r="GM1326" t="s">
        <v>244</v>
      </c>
      <c r="GN1326" t="s">
        <v>214</v>
      </c>
      <c r="GO1326" t="s">
        <v>214</v>
      </c>
      <c r="GP1326" t="s">
        <v>553</v>
      </c>
      <c r="GQ1326" t="s">
        <v>251</v>
      </c>
      <c r="GR1326" t="s">
        <v>553</v>
      </c>
      <c r="GS1326" t="s">
        <v>214</v>
      </c>
      <c r="GT1326" t="s">
        <v>241</v>
      </c>
      <c r="GU1326" t="s">
        <v>214</v>
      </c>
      <c r="GV1326" t="s">
        <v>241</v>
      </c>
      <c r="GW1326" t="s">
        <v>297</v>
      </c>
      <c r="GX1326" t="s">
        <v>297</v>
      </c>
      <c r="GY1326" t="s">
        <v>314</v>
      </c>
      <c r="GZ1326" t="s">
        <v>241</v>
      </c>
      <c r="HA1326" t="s">
        <v>239</v>
      </c>
      <c r="HB1326" t="s">
        <v>241</v>
      </c>
      <c r="HC1326" t="s">
        <v>883</v>
      </c>
      <c r="HD1326" t="s">
        <v>517</v>
      </c>
      <c r="HE1326" t="s">
        <v>429</v>
      </c>
      <c r="HF1326" t="s">
        <v>241</v>
      </c>
      <c r="HG1326" t="s">
        <v>335</v>
      </c>
      <c r="HH1326" t="s">
        <v>241</v>
      </c>
      <c r="HI1326" t="s">
        <v>241</v>
      </c>
      <c r="HJ1326" t="s">
        <v>214</v>
      </c>
      <c r="HK1326" t="s">
        <v>6789</v>
      </c>
      <c r="HL1326" s="12"/>
      <c r="HM1326">
        <v>0.75</v>
      </c>
      <c r="HN1326">
        <v>0.75</v>
      </c>
      <c r="HO1326">
        <v>0</v>
      </c>
      <c r="HP1326">
        <v>1</v>
      </c>
      <c r="HQ1326">
        <v>0.5</v>
      </c>
      <c r="HR1326">
        <v>0.25</v>
      </c>
      <c r="HS1326">
        <v>0</v>
      </c>
      <c r="HT1326">
        <v>0</v>
      </c>
      <c r="HU1326">
        <v>0</v>
      </c>
      <c r="HV1326">
        <v>0.5</v>
      </c>
      <c r="HW1326">
        <v>0.5</v>
      </c>
      <c r="HX1326">
        <v>0.75</v>
      </c>
      <c r="HY1326">
        <v>1</v>
      </c>
      <c r="HZ1326">
        <v>0.75</v>
      </c>
      <c r="IA1326" s="4">
        <v>1</v>
      </c>
      <c r="IB1326">
        <v>0.75</v>
      </c>
      <c r="IC1326">
        <v>0.75</v>
      </c>
      <c r="ID1326">
        <v>0.75</v>
      </c>
      <c r="IE1326">
        <v>0.75</v>
      </c>
      <c r="IG1326">
        <v>0</v>
      </c>
      <c r="IH1326">
        <v>0.5</v>
      </c>
      <c r="II1326">
        <v>0.25</v>
      </c>
      <c r="IJ1326">
        <v>0.5</v>
      </c>
      <c r="IK1326">
        <v>1</v>
      </c>
      <c r="IL1326">
        <v>0.75</v>
      </c>
      <c r="IM1326">
        <v>0.5</v>
      </c>
      <c r="IN1326">
        <v>0</v>
      </c>
      <c r="IO1326">
        <v>1</v>
      </c>
      <c r="IQ1326">
        <v>1</v>
      </c>
      <c r="IS1326">
        <f t="shared" si="1149"/>
        <v>0.11249999999999999</v>
      </c>
      <c r="IT1326">
        <f t="shared" si="1150"/>
        <v>0.09</v>
      </c>
      <c r="IU1326">
        <f t="shared" si="1151"/>
        <v>0</v>
      </c>
      <c r="IV1326">
        <f t="shared" si="1152"/>
        <v>0.1</v>
      </c>
      <c r="IW1326">
        <f t="shared" si="1153"/>
        <v>0.04</v>
      </c>
      <c r="IX1326">
        <f t="shared" si="1154"/>
        <v>3.2500000000000001E-2</v>
      </c>
      <c r="IY1326">
        <f t="shared" si="1155"/>
        <v>0</v>
      </c>
      <c r="IZ1326">
        <f t="shared" si="1156"/>
        <v>0</v>
      </c>
      <c r="JA1326">
        <f t="shared" si="1157"/>
        <v>0</v>
      </c>
      <c r="JB1326">
        <f t="shared" si="1158"/>
        <v>0.05</v>
      </c>
      <c r="JC1326">
        <f t="shared" si="1159"/>
        <v>0.06</v>
      </c>
      <c r="JD1326">
        <f t="shared" si="1160"/>
        <v>8.2500000000000004E-2</v>
      </c>
      <c r="JE1326">
        <f t="shared" si="1161"/>
        <v>7.0000000000000007E-2</v>
      </c>
      <c r="JF1326">
        <f t="shared" si="1162"/>
        <v>0.09</v>
      </c>
      <c r="JG1326" s="5">
        <f t="shared" si="1163"/>
        <v>0.05</v>
      </c>
      <c r="JH1326">
        <f t="shared" si="1164"/>
        <v>0</v>
      </c>
      <c r="JI1326">
        <f t="shared" si="1164"/>
        <v>0</v>
      </c>
      <c r="JJ1326">
        <f t="shared" si="1165"/>
        <v>0.15000000000000002</v>
      </c>
      <c r="JK1326">
        <f t="shared" si="1166"/>
        <v>0.11249999999999999</v>
      </c>
      <c r="JL1326" s="6">
        <f t="shared" si="1167"/>
        <v>5.6666666666666671E-2</v>
      </c>
      <c r="JM1326">
        <f t="shared" si="1168"/>
        <v>0</v>
      </c>
      <c r="JN1326">
        <f t="shared" si="1169"/>
        <v>2.5000000000000001E-2</v>
      </c>
      <c r="JO1326">
        <f t="shared" si="1170"/>
        <v>3.7499999999999999E-2</v>
      </c>
      <c r="JP1326">
        <f t="shared" si="1171"/>
        <v>0.05</v>
      </c>
      <c r="JQ1326">
        <f t="shared" si="1172"/>
        <v>0.12</v>
      </c>
      <c r="JR1326">
        <f t="shared" si="1173"/>
        <v>8.2500000000000004E-2</v>
      </c>
      <c r="JS1326">
        <f t="shared" si="1174"/>
        <v>0.05</v>
      </c>
      <c r="JT1326">
        <f t="shared" si="1174"/>
        <v>0</v>
      </c>
      <c r="JU1326">
        <f t="shared" si="1175"/>
        <v>1</v>
      </c>
      <c r="JV1326">
        <f t="shared" si="1175"/>
        <v>0</v>
      </c>
      <c r="JW1326">
        <f t="shared" si="1176"/>
        <v>0.15</v>
      </c>
      <c r="JY1326">
        <f t="shared" si="1177"/>
        <v>3.7500000000000006E-2</v>
      </c>
      <c r="JZ1326">
        <f t="shared" si="1178"/>
        <v>0.06</v>
      </c>
      <c r="KA1326">
        <f t="shared" si="1179"/>
        <v>0</v>
      </c>
      <c r="KB1326">
        <f t="shared" si="1179"/>
        <v>0.02</v>
      </c>
      <c r="KC1326">
        <f t="shared" si="1180"/>
        <v>0.02</v>
      </c>
      <c r="KD1326">
        <f t="shared" si="1205"/>
        <v>7.4999999999999997E-3</v>
      </c>
      <c r="KE1326">
        <f t="shared" si="1205"/>
        <v>0</v>
      </c>
      <c r="KF1326">
        <f t="shared" si="1205"/>
        <v>0</v>
      </c>
      <c r="KG1326">
        <f t="shared" si="1204"/>
        <v>0</v>
      </c>
      <c r="KH1326">
        <f t="shared" si="1204"/>
        <v>1.4999999999999999E-2</v>
      </c>
      <c r="KI1326">
        <f t="shared" si="1204"/>
        <v>1.4999999999999999E-2</v>
      </c>
      <c r="KJ1326">
        <f t="shared" si="1204"/>
        <v>2.2499999999999999E-2</v>
      </c>
      <c r="KK1326">
        <f t="shared" si="1181"/>
        <v>0.02</v>
      </c>
      <c r="KL1326">
        <f t="shared" si="1182"/>
        <v>0.03</v>
      </c>
      <c r="KM1326" s="5">
        <f t="shared" si="1183"/>
        <v>0.05</v>
      </c>
      <c r="KN1326">
        <f t="shared" si="1184"/>
        <v>0</v>
      </c>
      <c r="KO1326">
        <f t="shared" si="1184"/>
        <v>0</v>
      </c>
      <c r="KP1326">
        <f t="shared" si="1185"/>
        <v>4.4999999999999998E-2</v>
      </c>
      <c r="KQ1326">
        <f t="shared" si="1186"/>
        <v>2.2499999999999999E-2</v>
      </c>
      <c r="KR1326" s="6">
        <f t="shared" si="1187"/>
        <v>2.8333333333333335E-2</v>
      </c>
      <c r="KS1326">
        <f t="shared" si="1188"/>
        <v>0</v>
      </c>
      <c r="KT1326">
        <f t="shared" si="1189"/>
        <v>1.4999999999999999E-2</v>
      </c>
      <c r="KU1326">
        <f t="shared" si="1190"/>
        <v>0.01</v>
      </c>
      <c r="KV1326">
        <f t="shared" si="1191"/>
        <v>2.5000000000000001E-2</v>
      </c>
      <c r="KW1326">
        <f t="shared" si="1192"/>
        <v>0.01</v>
      </c>
      <c r="KX1326">
        <f t="shared" si="1193"/>
        <v>0</v>
      </c>
      <c r="KY1326">
        <f t="shared" si="1194"/>
        <v>0.02</v>
      </c>
      <c r="KZ1326">
        <f t="shared" si="1195"/>
        <v>0</v>
      </c>
      <c r="LA1326">
        <f t="shared" si="1196"/>
        <v>1</v>
      </c>
      <c r="LB1326">
        <f t="shared" si="1196"/>
        <v>0</v>
      </c>
      <c r="LC1326">
        <f t="shared" si="1197"/>
        <v>0.1</v>
      </c>
      <c r="LE1326" t="str">
        <f t="shared" si="1203"/>
        <v>Cote d'ivoire</v>
      </c>
      <c r="LF1326">
        <f t="shared" si="1198"/>
        <v>0.375</v>
      </c>
      <c r="LG1326" s="6">
        <f t="shared" si="1199"/>
        <v>0.72166666666666668</v>
      </c>
      <c r="LH1326">
        <f t="shared" si="1200"/>
        <v>0.51500000000000001</v>
      </c>
      <c r="LI1326" s="6">
        <f t="shared" si="1201"/>
        <v>0.57333333333333347</v>
      </c>
      <c r="LJ1326">
        <f t="shared" si="1202"/>
        <v>1</v>
      </c>
    </row>
    <row r="1327" spans="1:322" x14ac:dyDescent="0.35">
      <c r="A1327" s="8">
        <v>44924</v>
      </c>
      <c r="B1327" t="s">
        <v>6790</v>
      </c>
      <c r="D1327" s="27" t="s">
        <v>321</v>
      </c>
      <c r="E1327" s="27" t="s">
        <v>321</v>
      </c>
      <c r="F1327" s="27">
        <v>29</v>
      </c>
      <c r="G1327" s="27" t="s">
        <v>258</v>
      </c>
      <c r="H1327" s="27" t="s">
        <v>259</v>
      </c>
      <c r="I1327" s="27" t="s">
        <v>6459</v>
      </c>
      <c r="J1327" s="27" t="s">
        <v>1361</v>
      </c>
      <c r="K1327" s="28">
        <v>44530</v>
      </c>
      <c r="L1327" s="28">
        <v>44526</v>
      </c>
      <c r="M1327" s="28">
        <v>44540</v>
      </c>
      <c r="N1327" s="27" t="s">
        <v>261</v>
      </c>
      <c r="O1327" s="27" t="s">
        <v>261</v>
      </c>
      <c r="P1327" s="27" t="s">
        <v>261</v>
      </c>
      <c r="Q1327" s="27" t="s">
        <v>324</v>
      </c>
      <c r="R1327" s="28">
        <v>44545</v>
      </c>
      <c r="S1327" s="28">
        <v>44545</v>
      </c>
      <c r="T1327" s="27" t="s">
        <v>263</v>
      </c>
      <c r="U1327" s="27" t="s">
        <v>261</v>
      </c>
      <c r="V1327" s="28" t="s">
        <v>262</v>
      </c>
      <c r="W1327" s="27" t="s">
        <v>261</v>
      </c>
      <c r="X1327" s="28" t="s">
        <v>262</v>
      </c>
      <c r="Y1327" s="27" t="s">
        <v>263</v>
      </c>
      <c r="Z1327" s="28">
        <v>44620</v>
      </c>
      <c r="AA1327" s="27" t="s">
        <v>264</v>
      </c>
      <c r="AB1327" s="27" t="s">
        <v>265</v>
      </c>
      <c r="AC1327" s="27" t="s">
        <v>5213</v>
      </c>
      <c r="AD1327" s="27" t="s">
        <v>612</v>
      </c>
      <c r="AE1327" s="27" t="s">
        <v>473</v>
      </c>
      <c r="AF1327" s="27" t="s">
        <v>474</v>
      </c>
      <c r="AG1327" s="29">
        <v>918000</v>
      </c>
      <c r="AH1327" s="27" t="s">
        <v>261</v>
      </c>
      <c r="AI1327" s="27" t="s">
        <v>262</v>
      </c>
      <c r="AJ1327" s="28" t="s">
        <v>262</v>
      </c>
      <c r="AK1327" s="27" t="s">
        <v>262</v>
      </c>
      <c r="AL1327" s="27" t="s">
        <v>262</v>
      </c>
      <c r="AM1327" s="27" t="s">
        <v>262</v>
      </c>
      <c r="AN1327" s="27" t="s">
        <v>262</v>
      </c>
      <c r="AO1327" s="27" t="s">
        <v>261</v>
      </c>
      <c r="AP1327" s="27" t="s">
        <v>261</v>
      </c>
      <c r="AQ1327" s="28" t="s">
        <v>262</v>
      </c>
      <c r="AR1327" s="27" t="s">
        <v>261</v>
      </c>
      <c r="AS1327" s="28" t="s">
        <v>262</v>
      </c>
      <c r="AT1327" s="27" t="s">
        <v>261</v>
      </c>
      <c r="AU1327" s="28" t="s">
        <v>262</v>
      </c>
      <c r="AV1327" s="27" t="s">
        <v>261</v>
      </c>
      <c r="AW1327" s="28" t="s">
        <v>262</v>
      </c>
      <c r="AX1327" s="27" t="s">
        <v>261</v>
      </c>
      <c r="AY1327" s="28" t="s">
        <v>262</v>
      </c>
      <c r="AZ1327" s="27" t="s">
        <v>262</v>
      </c>
      <c r="BA1327" s="27" t="s">
        <v>262</v>
      </c>
      <c r="BB1327" s="27" t="s">
        <v>261</v>
      </c>
      <c r="BC1327" s="28" t="s">
        <v>262</v>
      </c>
      <c r="BD1327" s="27" t="s">
        <v>261</v>
      </c>
      <c r="BE1327" s="30" t="s">
        <v>262</v>
      </c>
      <c r="BF1327" t="s">
        <v>1363</v>
      </c>
      <c r="BG1327" s="9" t="s">
        <v>1782</v>
      </c>
      <c r="BH1327" t="s">
        <v>208</v>
      </c>
      <c r="BI1327" t="s">
        <v>384</v>
      </c>
      <c r="BJ1327" t="s">
        <v>210</v>
      </c>
      <c r="BK1327" t="s">
        <v>274</v>
      </c>
      <c r="BL1327" t="s">
        <v>212</v>
      </c>
      <c r="BM1327" t="s">
        <v>3190</v>
      </c>
      <c r="BN1327" t="s">
        <v>214</v>
      </c>
      <c r="BO1327" t="s">
        <v>215</v>
      </c>
      <c r="BP1327" t="s">
        <v>219</v>
      </c>
      <c r="BQ1327" t="s">
        <v>216</v>
      </c>
      <c r="BR1327" t="s">
        <v>6695</v>
      </c>
      <c r="BU1327" t="s">
        <v>6695</v>
      </c>
      <c r="BV1327" t="s">
        <v>214</v>
      </c>
      <c r="CC1327" t="s">
        <v>214</v>
      </c>
      <c r="CG1327" t="s">
        <v>219</v>
      </c>
      <c r="CI1327" t="s">
        <v>333</v>
      </c>
      <c r="CJ1327" t="s">
        <v>6791</v>
      </c>
      <c r="CK1327" t="s">
        <v>333</v>
      </c>
      <c r="CL1327" t="s">
        <v>644</v>
      </c>
      <c r="CN1327" t="s">
        <v>306</v>
      </c>
      <c r="CP1327" t="s">
        <v>284</v>
      </c>
      <c r="CQ1327" t="s">
        <v>284</v>
      </c>
      <c r="CR1327" t="s">
        <v>286</v>
      </c>
      <c r="CS1327" t="s">
        <v>286</v>
      </c>
      <c r="CT1327" t="s">
        <v>214</v>
      </c>
      <c r="CU1327" t="s">
        <v>219</v>
      </c>
      <c r="CV1327" t="s">
        <v>250</v>
      </c>
      <c r="CW1327" t="s">
        <v>227</v>
      </c>
      <c r="CX1327" t="s">
        <v>287</v>
      </c>
      <c r="CY1327" t="s">
        <v>228</v>
      </c>
      <c r="CZ1327" t="s">
        <v>214</v>
      </c>
      <c r="DA1327" t="s">
        <v>214</v>
      </c>
      <c r="DB1327" t="s">
        <v>230</v>
      </c>
      <c r="DC1327" t="s">
        <v>230</v>
      </c>
      <c r="DD1327" t="s">
        <v>214</v>
      </c>
      <c r="DE1327" t="s">
        <v>546</v>
      </c>
      <c r="DG1327" t="s">
        <v>231</v>
      </c>
      <c r="DI1327" t="s">
        <v>451</v>
      </c>
      <c r="DK1327" t="s">
        <v>237</v>
      </c>
      <c r="DL1327" t="s">
        <v>237</v>
      </c>
      <c r="DM1327" t="s">
        <v>219</v>
      </c>
      <c r="DN1327" t="s">
        <v>219</v>
      </c>
      <c r="DO1327" t="s">
        <v>288</v>
      </c>
      <c r="DP1327" t="s">
        <v>869</v>
      </c>
      <c r="DR1327" t="s">
        <v>235</v>
      </c>
      <c r="DT1327" t="s">
        <v>219</v>
      </c>
      <c r="DU1327" t="s">
        <v>219</v>
      </c>
      <c r="DX1327" t="s">
        <v>237</v>
      </c>
      <c r="DY1327" t="s">
        <v>237</v>
      </c>
      <c r="DZ1327" t="s">
        <v>400</v>
      </c>
      <c r="EA1327" t="s">
        <v>237</v>
      </c>
      <c r="EB1327" t="s">
        <v>237</v>
      </c>
      <c r="EC1327" t="s">
        <v>237</v>
      </c>
      <c r="ED1327" t="s">
        <v>237</v>
      </c>
      <c r="EE1327" t="s">
        <v>214</v>
      </c>
      <c r="EF1327" t="s">
        <v>214</v>
      </c>
      <c r="EG1327" t="s">
        <v>892</v>
      </c>
      <c r="EH1327" t="s">
        <v>6792</v>
      </c>
      <c r="EI1327" t="s">
        <v>892</v>
      </c>
      <c r="EJ1327" t="s">
        <v>6792</v>
      </c>
      <c r="EK1327" t="s">
        <v>237</v>
      </c>
      <c r="EL1327" t="s">
        <v>237</v>
      </c>
      <c r="EM1327" t="s">
        <v>486</v>
      </c>
      <c r="EN1327" t="s">
        <v>486</v>
      </c>
      <c r="EO1327" t="s">
        <v>486</v>
      </c>
      <c r="EP1327" t="s">
        <v>486</v>
      </c>
      <c r="EQ1327" t="s">
        <v>214</v>
      </c>
      <c r="ER1327" t="s">
        <v>214</v>
      </c>
      <c r="ES1327" t="s">
        <v>237</v>
      </c>
      <c r="ET1327" t="s">
        <v>237</v>
      </c>
      <c r="EU1327" t="s">
        <v>237</v>
      </c>
      <c r="EV1327" t="s">
        <v>237</v>
      </c>
      <c r="EW1327" t="s">
        <v>243</v>
      </c>
      <c r="EX1327" t="s">
        <v>243</v>
      </c>
      <c r="EY1327" t="s">
        <v>237</v>
      </c>
      <c r="EZ1327" t="s">
        <v>241</v>
      </c>
      <c r="FA1327" t="s">
        <v>241</v>
      </c>
      <c r="FB1327" t="s">
        <v>237</v>
      </c>
      <c r="FC1327" t="s">
        <v>237</v>
      </c>
      <c r="FD1327" t="s">
        <v>237</v>
      </c>
      <c r="FE1327" t="s">
        <v>286</v>
      </c>
      <c r="FF1327" t="s">
        <v>244</v>
      </c>
      <c r="FG1327" t="s">
        <v>242</v>
      </c>
      <c r="FH1327" t="s">
        <v>242</v>
      </c>
      <c r="FI1327" t="s">
        <v>214</v>
      </c>
      <c r="FJ1327" t="s">
        <v>214</v>
      </c>
      <c r="FK1327" t="s">
        <v>214</v>
      </c>
      <c r="FL1327" t="s">
        <v>214</v>
      </c>
      <c r="FM1327" t="s">
        <v>292</v>
      </c>
      <c r="FN1327" t="s">
        <v>292</v>
      </c>
      <c r="FO1327" t="s">
        <v>219</v>
      </c>
      <c r="FP1327" t="s">
        <v>219</v>
      </c>
      <c r="FQ1327" t="s">
        <v>241</v>
      </c>
      <c r="FR1327" t="s">
        <v>241</v>
      </c>
      <c r="FS1327" t="s">
        <v>241</v>
      </c>
      <c r="FT1327" t="s">
        <v>241</v>
      </c>
      <c r="FU1327" t="s">
        <v>219</v>
      </c>
      <c r="FV1327" t="s">
        <v>241</v>
      </c>
      <c r="FW1327" t="s">
        <v>241</v>
      </c>
      <c r="FX1327" t="s">
        <v>241</v>
      </c>
      <c r="FY1327" t="s">
        <v>241</v>
      </c>
      <c r="FZ1327" t="s">
        <v>313</v>
      </c>
      <c r="GA1327" t="s">
        <v>341</v>
      </c>
      <c r="GB1327" t="s">
        <v>244</v>
      </c>
      <c r="GC1327" t="s">
        <v>244</v>
      </c>
      <c r="GD1327" t="s">
        <v>293</v>
      </c>
      <c r="GE1327" t="s">
        <v>241</v>
      </c>
      <c r="GF1327" t="s">
        <v>293</v>
      </c>
      <c r="GG1327" t="s">
        <v>244</v>
      </c>
      <c r="GH1327" t="s">
        <v>241</v>
      </c>
      <c r="GI1327" t="s">
        <v>244</v>
      </c>
      <c r="GJ1327" t="s">
        <v>244</v>
      </c>
      <c r="GK1327" t="s">
        <v>244</v>
      </c>
      <c r="GL1327" t="s">
        <v>244</v>
      </c>
      <c r="GM1327" t="s">
        <v>244</v>
      </c>
      <c r="GN1327" t="s">
        <v>219</v>
      </c>
      <c r="GO1327" t="s">
        <v>219</v>
      </c>
      <c r="GP1327" t="s">
        <v>295</v>
      </c>
      <c r="GQ1327" t="s">
        <v>295</v>
      </c>
      <c r="GR1327" t="s">
        <v>295</v>
      </c>
      <c r="GS1327" t="s">
        <v>214</v>
      </c>
      <c r="GT1327" t="s">
        <v>241</v>
      </c>
      <c r="GU1327" t="s">
        <v>214</v>
      </c>
      <c r="GV1327" t="s">
        <v>241</v>
      </c>
      <c r="GW1327" t="s">
        <v>297</v>
      </c>
      <c r="GX1327" t="s">
        <v>253</v>
      </c>
      <c r="GY1327" t="s">
        <v>314</v>
      </c>
      <c r="GZ1327" t="s">
        <v>241</v>
      </c>
      <c r="HA1327" t="s">
        <v>298</v>
      </c>
      <c r="HB1327" t="s">
        <v>241</v>
      </c>
      <c r="HC1327" t="s">
        <v>315</v>
      </c>
      <c r="HD1327" t="s">
        <v>316</v>
      </c>
      <c r="HE1327" t="s">
        <v>343</v>
      </c>
      <c r="HF1327" t="s">
        <v>241</v>
      </c>
      <c r="HG1327" t="s">
        <v>362</v>
      </c>
      <c r="HH1327" t="s">
        <v>241</v>
      </c>
      <c r="HI1327" t="s">
        <v>241</v>
      </c>
      <c r="HJ1327" t="s">
        <v>219</v>
      </c>
      <c r="HK1327" t="s">
        <v>241</v>
      </c>
      <c r="HL1327" s="12"/>
      <c r="HM1327">
        <v>0.75</v>
      </c>
      <c r="HN1327">
        <v>0.25</v>
      </c>
      <c r="HO1327">
        <v>1</v>
      </c>
      <c r="HP1327">
        <v>0.5</v>
      </c>
      <c r="HQ1327">
        <v>1</v>
      </c>
      <c r="HR1327">
        <v>0.5</v>
      </c>
      <c r="HS1327">
        <v>0</v>
      </c>
      <c r="HT1327">
        <v>1</v>
      </c>
      <c r="HU1327">
        <v>1</v>
      </c>
      <c r="HV1327">
        <v>0.5</v>
      </c>
      <c r="HW1327">
        <v>0.5</v>
      </c>
      <c r="HX1327">
        <v>0.5</v>
      </c>
      <c r="HY1327">
        <v>0.5</v>
      </c>
      <c r="HZ1327">
        <v>0.5</v>
      </c>
      <c r="IA1327" s="4">
        <v>1</v>
      </c>
      <c r="IB1327">
        <v>0.5</v>
      </c>
      <c r="IC1327">
        <v>0.5</v>
      </c>
      <c r="ID1327">
        <v>0.5</v>
      </c>
      <c r="IE1327">
        <v>0.5</v>
      </c>
      <c r="IG1327">
        <v>0.75</v>
      </c>
      <c r="IH1327">
        <v>0.75</v>
      </c>
      <c r="II1327">
        <v>1</v>
      </c>
      <c r="IJ1327">
        <v>0.25</v>
      </c>
      <c r="IK1327">
        <v>0.75</v>
      </c>
      <c r="IL1327">
        <v>1</v>
      </c>
      <c r="IM1327">
        <v>0.75</v>
      </c>
      <c r="IN1327">
        <v>1</v>
      </c>
      <c r="IO1327">
        <v>1</v>
      </c>
      <c r="IQ1327">
        <v>0</v>
      </c>
      <c r="IS1327">
        <f t="shared" si="1149"/>
        <v>0.11249999999999999</v>
      </c>
      <c r="IT1327">
        <f t="shared" si="1150"/>
        <v>0.03</v>
      </c>
      <c r="IU1327">
        <f t="shared" si="1151"/>
        <v>0.08</v>
      </c>
      <c r="IV1327">
        <f t="shared" si="1152"/>
        <v>0.05</v>
      </c>
      <c r="IW1327">
        <f t="shared" si="1153"/>
        <v>0.08</v>
      </c>
      <c r="IX1327">
        <f t="shared" si="1154"/>
        <v>6.5000000000000002E-2</v>
      </c>
      <c r="IY1327">
        <f t="shared" si="1155"/>
        <v>0</v>
      </c>
      <c r="IZ1327">
        <f t="shared" si="1156"/>
        <v>0.11</v>
      </c>
      <c r="JA1327">
        <f t="shared" si="1157"/>
        <v>0.13</v>
      </c>
      <c r="JB1327">
        <f t="shared" si="1158"/>
        <v>0.05</v>
      </c>
      <c r="JC1327">
        <f t="shared" si="1159"/>
        <v>0.06</v>
      </c>
      <c r="JD1327">
        <f t="shared" si="1160"/>
        <v>5.5E-2</v>
      </c>
      <c r="JE1327">
        <f t="shared" si="1161"/>
        <v>3.5000000000000003E-2</v>
      </c>
      <c r="JF1327">
        <f t="shared" si="1162"/>
        <v>0.06</v>
      </c>
      <c r="JG1327" s="5">
        <f t="shared" si="1163"/>
        <v>0.05</v>
      </c>
      <c r="JH1327">
        <f t="shared" si="1164"/>
        <v>0</v>
      </c>
      <c r="JI1327">
        <f t="shared" si="1164"/>
        <v>0</v>
      </c>
      <c r="JJ1327">
        <f t="shared" si="1165"/>
        <v>0.1</v>
      </c>
      <c r="JK1327">
        <f t="shared" si="1166"/>
        <v>7.4999999999999997E-2</v>
      </c>
      <c r="JL1327" s="6">
        <f t="shared" si="1167"/>
        <v>0.04</v>
      </c>
      <c r="JM1327">
        <f t="shared" si="1168"/>
        <v>0.09</v>
      </c>
      <c r="JN1327">
        <f t="shared" si="1169"/>
        <v>3.7500000000000006E-2</v>
      </c>
      <c r="JO1327">
        <f t="shared" si="1170"/>
        <v>0.15</v>
      </c>
      <c r="JP1327">
        <f t="shared" si="1171"/>
        <v>2.5000000000000001E-2</v>
      </c>
      <c r="JQ1327">
        <f t="shared" si="1172"/>
        <v>0.09</v>
      </c>
      <c r="JR1327">
        <f t="shared" si="1173"/>
        <v>0.11</v>
      </c>
      <c r="JS1327">
        <f t="shared" si="1174"/>
        <v>7.5000000000000011E-2</v>
      </c>
      <c r="JT1327">
        <f t="shared" si="1174"/>
        <v>0.1</v>
      </c>
      <c r="JU1327">
        <f t="shared" si="1175"/>
        <v>1</v>
      </c>
      <c r="JV1327">
        <f t="shared" si="1175"/>
        <v>0</v>
      </c>
      <c r="JW1327">
        <f t="shared" si="1176"/>
        <v>0.15</v>
      </c>
      <c r="JY1327">
        <f t="shared" si="1177"/>
        <v>3.7500000000000006E-2</v>
      </c>
      <c r="JZ1327">
        <f t="shared" si="1178"/>
        <v>0.02</v>
      </c>
      <c r="KA1327">
        <f t="shared" si="1179"/>
        <v>0.02</v>
      </c>
      <c r="KB1327">
        <f t="shared" si="1179"/>
        <v>0.01</v>
      </c>
      <c r="KC1327">
        <f t="shared" si="1180"/>
        <v>0.04</v>
      </c>
      <c r="KD1327">
        <f t="shared" si="1205"/>
        <v>1.4999999999999999E-2</v>
      </c>
      <c r="KE1327">
        <f t="shared" si="1205"/>
        <v>0</v>
      </c>
      <c r="KF1327">
        <f t="shared" si="1205"/>
        <v>0.03</v>
      </c>
      <c r="KG1327">
        <f t="shared" si="1204"/>
        <v>0.03</v>
      </c>
      <c r="KH1327">
        <f t="shared" si="1204"/>
        <v>1.4999999999999999E-2</v>
      </c>
      <c r="KI1327">
        <f t="shared" si="1204"/>
        <v>1.4999999999999999E-2</v>
      </c>
      <c r="KJ1327">
        <f t="shared" si="1204"/>
        <v>1.4999999999999999E-2</v>
      </c>
      <c r="KK1327">
        <f t="shared" si="1181"/>
        <v>0.01</v>
      </c>
      <c r="KL1327">
        <f t="shared" si="1182"/>
        <v>0.02</v>
      </c>
      <c r="KM1327" s="5">
        <f t="shared" si="1183"/>
        <v>0.05</v>
      </c>
      <c r="KN1327">
        <f t="shared" si="1184"/>
        <v>0</v>
      </c>
      <c r="KO1327">
        <f t="shared" si="1184"/>
        <v>0</v>
      </c>
      <c r="KP1327">
        <f t="shared" si="1185"/>
        <v>0.03</v>
      </c>
      <c r="KQ1327">
        <f t="shared" si="1186"/>
        <v>1.4999999999999999E-2</v>
      </c>
      <c r="KR1327" s="6">
        <f t="shared" si="1187"/>
        <v>0.02</v>
      </c>
      <c r="KS1327">
        <f t="shared" si="1188"/>
        <v>0.03</v>
      </c>
      <c r="KT1327">
        <f t="shared" si="1189"/>
        <v>2.2499999999999999E-2</v>
      </c>
      <c r="KU1327">
        <f t="shared" si="1190"/>
        <v>0.04</v>
      </c>
      <c r="KV1327">
        <f t="shared" si="1191"/>
        <v>1.2500000000000001E-2</v>
      </c>
      <c r="KW1327">
        <f t="shared" si="1192"/>
        <v>7.4999999999999997E-3</v>
      </c>
      <c r="KX1327">
        <f t="shared" si="1193"/>
        <v>0</v>
      </c>
      <c r="KY1327">
        <f t="shared" si="1194"/>
        <v>0.03</v>
      </c>
      <c r="KZ1327">
        <f t="shared" si="1195"/>
        <v>0.03</v>
      </c>
      <c r="LA1327">
        <f t="shared" si="1196"/>
        <v>1</v>
      </c>
      <c r="LB1327">
        <f t="shared" si="1196"/>
        <v>0</v>
      </c>
      <c r="LC1327">
        <f t="shared" si="1197"/>
        <v>0.1</v>
      </c>
      <c r="LE1327" t="str">
        <f t="shared" si="1203"/>
        <v>Tchad</v>
      </c>
      <c r="LF1327">
        <f t="shared" si="1198"/>
        <v>0.65749999999999997</v>
      </c>
      <c r="LG1327" s="6">
        <f t="shared" si="1199"/>
        <v>0.52500000000000002</v>
      </c>
      <c r="LH1327">
        <f t="shared" si="1200"/>
        <v>0.8274999999999999</v>
      </c>
      <c r="LI1327" s="6">
        <f t="shared" si="1201"/>
        <v>0.66500000000000015</v>
      </c>
      <c r="LJ1327">
        <f t="shared" si="1202"/>
        <v>0</v>
      </c>
    </row>
    <row r="1328" spans="1:322" x14ac:dyDescent="0.35">
      <c r="A1328" s="8">
        <v>44909</v>
      </c>
      <c r="B1328" t="s">
        <v>6793</v>
      </c>
      <c r="D1328" s="24" t="s">
        <v>321</v>
      </c>
      <c r="E1328" s="24" t="s">
        <v>321</v>
      </c>
      <c r="F1328" s="24">
        <v>32</v>
      </c>
      <c r="G1328" s="24" t="s">
        <v>258</v>
      </c>
      <c r="H1328" s="24" t="s">
        <v>322</v>
      </c>
      <c r="I1328" s="24" t="s">
        <v>6459</v>
      </c>
      <c r="J1328" s="24" t="s">
        <v>1805</v>
      </c>
      <c r="K1328" s="25">
        <v>44530</v>
      </c>
      <c r="L1328" s="25">
        <v>44529</v>
      </c>
      <c r="M1328" s="25">
        <v>44642</v>
      </c>
      <c r="N1328" s="24" t="s">
        <v>261</v>
      </c>
      <c r="O1328" s="24" t="s">
        <v>261</v>
      </c>
      <c r="P1328" s="24" t="s">
        <v>261</v>
      </c>
      <c r="Q1328" s="24" t="s">
        <v>324</v>
      </c>
      <c r="R1328" s="25">
        <v>44688</v>
      </c>
      <c r="S1328" s="25">
        <v>44688</v>
      </c>
      <c r="T1328" s="24" t="s">
        <v>263</v>
      </c>
      <c r="U1328" s="24" t="s">
        <v>263</v>
      </c>
      <c r="V1328" s="25">
        <v>44789</v>
      </c>
      <c r="W1328" s="24" t="s">
        <v>261</v>
      </c>
      <c r="X1328" s="25" t="s">
        <v>262</v>
      </c>
      <c r="Y1328" s="24" t="s">
        <v>263</v>
      </c>
      <c r="Z1328" s="25">
        <v>44708</v>
      </c>
      <c r="AA1328" s="24" t="s">
        <v>268</v>
      </c>
      <c r="AB1328" s="24" t="s">
        <v>265</v>
      </c>
      <c r="AC1328" s="24" t="s">
        <v>6794</v>
      </c>
      <c r="AD1328" s="24" t="s">
        <v>267</v>
      </c>
      <c r="AE1328" s="24" t="s">
        <v>473</v>
      </c>
      <c r="AF1328" s="24" t="s">
        <v>687</v>
      </c>
      <c r="AG1328" s="31">
        <v>1680000</v>
      </c>
      <c r="AH1328" s="24" t="s">
        <v>261</v>
      </c>
      <c r="AI1328" s="24" t="s">
        <v>262</v>
      </c>
      <c r="AJ1328" s="25" t="s">
        <v>262</v>
      </c>
      <c r="AK1328" s="24" t="s">
        <v>262</v>
      </c>
      <c r="AL1328" s="24" t="s">
        <v>262</v>
      </c>
      <c r="AM1328" s="24" t="s">
        <v>262</v>
      </c>
      <c r="AN1328" s="24" t="s">
        <v>262</v>
      </c>
      <c r="AO1328" s="27" t="s">
        <v>263</v>
      </c>
      <c r="AP1328" s="24" t="s">
        <v>261</v>
      </c>
      <c r="AQ1328" s="25" t="s">
        <v>262</v>
      </c>
      <c r="AR1328" s="24" t="s">
        <v>261</v>
      </c>
      <c r="AS1328" s="25" t="s">
        <v>262</v>
      </c>
      <c r="AT1328" s="24" t="s">
        <v>263</v>
      </c>
      <c r="AU1328" s="25">
        <v>44708</v>
      </c>
      <c r="AV1328" s="24" t="s">
        <v>261</v>
      </c>
      <c r="AW1328" s="25" t="s">
        <v>262</v>
      </c>
      <c r="AX1328" s="24" t="s">
        <v>263</v>
      </c>
      <c r="AY1328" s="25">
        <v>44708</v>
      </c>
      <c r="AZ1328" s="27" t="s">
        <v>262</v>
      </c>
      <c r="BA1328" s="27" t="s">
        <v>262</v>
      </c>
      <c r="BB1328" s="24" t="s">
        <v>261</v>
      </c>
      <c r="BC1328" s="25" t="s">
        <v>262</v>
      </c>
      <c r="BD1328" s="24" t="s">
        <v>261</v>
      </c>
      <c r="BE1328" s="26" t="s">
        <v>262</v>
      </c>
      <c r="BF1328" t="s">
        <v>1807</v>
      </c>
      <c r="BG1328" s="9" t="s">
        <v>1782</v>
      </c>
      <c r="BH1328" t="s">
        <v>208</v>
      </c>
      <c r="BI1328" t="s">
        <v>510</v>
      </c>
      <c r="BJ1328" t="s">
        <v>210</v>
      </c>
      <c r="BK1328" t="s">
        <v>211</v>
      </c>
      <c r="BL1328" t="s">
        <v>212</v>
      </c>
      <c r="BM1328" t="s">
        <v>2407</v>
      </c>
      <c r="BN1328" t="s">
        <v>219</v>
      </c>
      <c r="BO1328" t="s">
        <v>542</v>
      </c>
      <c r="BP1328" t="s">
        <v>219</v>
      </c>
      <c r="BQ1328" t="s">
        <v>216</v>
      </c>
      <c r="BR1328" t="s">
        <v>6795</v>
      </c>
      <c r="BU1328" t="s">
        <v>4941</v>
      </c>
      <c r="BV1328" t="s">
        <v>219</v>
      </c>
      <c r="BW1328" t="s">
        <v>1404</v>
      </c>
      <c r="BY1328" t="s">
        <v>1900</v>
      </c>
      <c r="CB1328" t="s">
        <v>482</v>
      </c>
      <c r="CC1328" t="s">
        <v>219</v>
      </c>
      <c r="CD1328" t="s">
        <v>1404</v>
      </c>
      <c r="CF1328" t="s">
        <v>736</v>
      </c>
      <c r="CG1328" t="s">
        <v>219</v>
      </c>
      <c r="CI1328" t="s">
        <v>335</v>
      </c>
      <c r="CJ1328" t="s">
        <v>6796</v>
      </c>
      <c r="CK1328" t="s">
        <v>333</v>
      </c>
      <c r="CL1328" t="s">
        <v>1263</v>
      </c>
      <c r="CN1328" t="s">
        <v>498</v>
      </c>
      <c r="CO1328" t="s">
        <v>6797</v>
      </c>
      <c r="CP1328" t="s">
        <v>225</v>
      </c>
      <c r="CQ1328" t="s">
        <v>225</v>
      </c>
      <c r="CR1328" t="s">
        <v>250</v>
      </c>
      <c r="CS1328" t="s">
        <v>227</v>
      </c>
      <c r="CT1328" t="s">
        <v>219</v>
      </c>
      <c r="CU1328" t="s">
        <v>219</v>
      </c>
      <c r="CV1328" t="s">
        <v>227</v>
      </c>
      <c r="CW1328" t="s">
        <v>227</v>
      </c>
      <c r="CX1328" t="s">
        <v>287</v>
      </c>
      <c r="CY1328" t="s">
        <v>287</v>
      </c>
      <c r="CZ1328" t="s">
        <v>219</v>
      </c>
      <c r="DA1328" t="s">
        <v>219</v>
      </c>
      <c r="DB1328" t="s">
        <v>398</v>
      </c>
      <c r="DC1328" t="s">
        <v>398</v>
      </c>
      <c r="DD1328" t="s">
        <v>219</v>
      </c>
      <c r="DI1328" t="s">
        <v>338</v>
      </c>
      <c r="DK1328" t="s">
        <v>242</v>
      </c>
      <c r="DL1328" t="s">
        <v>242</v>
      </c>
      <c r="DM1328" t="s">
        <v>219</v>
      </c>
      <c r="DN1328" t="s">
        <v>214</v>
      </c>
      <c r="DO1328" t="s">
        <v>234</v>
      </c>
      <c r="DP1328" t="s">
        <v>235</v>
      </c>
      <c r="DR1328" t="s">
        <v>235</v>
      </c>
      <c r="DT1328" t="s">
        <v>219</v>
      </c>
      <c r="DU1328" t="s">
        <v>214</v>
      </c>
      <c r="DX1328" t="s">
        <v>242</v>
      </c>
      <c r="DY1328" t="s">
        <v>242</v>
      </c>
      <c r="DZ1328" t="s">
        <v>400</v>
      </c>
      <c r="EA1328" t="s">
        <v>242</v>
      </c>
      <c r="EB1328" t="s">
        <v>237</v>
      </c>
      <c r="EC1328" t="s">
        <v>242</v>
      </c>
      <c r="ED1328" t="s">
        <v>242</v>
      </c>
      <c r="EE1328" t="s">
        <v>219</v>
      </c>
      <c r="EF1328" t="s">
        <v>219</v>
      </c>
      <c r="EK1328" t="s">
        <v>242</v>
      </c>
      <c r="EL1328" t="s">
        <v>242</v>
      </c>
      <c r="EM1328" t="s">
        <v>240</v>
      </c>
      <c r="EN1328" t="s">
        <v>240</v>
      </c>
      <c r="EO1328" t="s">
        <v>240</v>
      </c>
      <c r="EP1328" t="s">
        <v>240</v>
      </c>
      <c r="EQ1328" t="s">
        <v>214</v>
      </c>
      <c r="ER1328" t="s">
        <v>219</v>
      </c>
      <c r="ES1328" t="s">
        <v>389</v>
      </c>
      <c r="ET1328" t="s">
        <v>242</v>
      </c>
      <c r="EU1328" t="s">
        <v>242</v>
      </c>
      <c r="EV1328" t="s">
        <v>242</v>
      </c>
      <c r="EW1328" t="s">
        <v>243</v>
      </c>
      <c r="EX1328" t="s">
        <v>243</v>
      </c>
      <c r="EY1328" t="s">
        <v>242</v>
      </c>
      <c r="EZ1328" t="s">
        <v>241</v>
      </c>
      <c r="FA1328" t="s">
        <v>241</v>
      </c>
      <c r="FB1328" t="s">
        <v>237</v>
      </c>
      <c r="FC1328" t="s">
        <v>242</v>
      </c>
      <c r="FD1328" t="s">
        <v>237</v>
      </c>
      <c r="FE1328" t="s">
        <v>286</v>
      </c>
      <c r="FF1328" t="s">
        <v>286</v>
      </c>
      <c r="FG1328" t="s">
        <v>358</v>
      </c>
      <c r="FH1328" t="s">
        <v>358</v>
      </c>
      <c r="FI1328" t="s">
        <v>214</v>
      </c>
      <c r="FJ1328" t="s">
        <v>219</v>
      </c>
      <c r="FK1328" t="s">
        <v>214</v>
      </c>
      <c r="FL1328" t="s">
        <v>214</v>
      </c>
      <c r="FM1328" t="s">
        <v>292</v>
      </c>
      <c r="FN1328" t="s">
        <v>292</v>
      </c>
      <c r="FO1328" t="s">
        <v>219</v>
      </c>
      <c r="FP1328" t="s">
        <v>219</v>
      </c>
      <c r="FQ1328" t="s">
        <v>241</v>
      </c>
      <c r="FR1328" t="s">
        <v>241</v>
      </c>
      <c r="FS1328" t="s">
        <v>241</v>
      </c>
      <c r="FT1328" t="s">
        <v>241</v>
      </c>
      <c r="FU1328" t="s">
        <v>219</v>
      </c>
      <c r="FV1328" t="s">
        <v>241</v>
      </c>
      <c r="FW1328" t="s">
        <v>241</v>
      </c>
      <c r="FX1328" t="s">
        <v>241</v>
      </c>
      <c r="FY1328" t="s">
        <v>241</v>
      </c>
      <c r="FZ1328" t="s">
        <v>248</v>
      </c>
      <c r="GA1328" t="s">
        <v>248</v>
      </c>
      <c r="GB1328" t="s">
        <v>227</v>
      </c>
      <c r="GC1328" t="s">
        <v>227</v>
      </c>
      <c r="GD1328" t="s">
        <v>293</v>
      </c>
      <c r="GE1328" t="s">
        <v>241</v>
      </c>
      <c r="GF1328" t="s">
        <v>293</v>
      </c>
      <c r="GG1328" t="s">
        <v>286</v>
      </c>
      <c r="GH1328" t="s">
        <v>241</v>
      </c>
      <c r="GI1328" t="s">
        <v>244</v>
      </c>
      <c r="GJ1328" t="s">
        <v>244</v>
      </c>
      <c r="GK1328" t="s">
        <v>244</v>
      </c>
      <c r="GL1328" t="s">
        <v>227</v>
      </c>
      <c r="GM1328" t="s">
        <v>227</v>
      </c>
      <c r="GN1328" t="s">
        <v>219</v>
      </c>
      <c r="GO1328" t="s">
        <v>219</v>
      </c>
      <c r="GP1328" t="s">
        <v>342</v>
      </c>
      <c r="GQ1328" t="s">
        <v>342</v>
      </c>
      <c r="GR1328" t="s">
        <v>342</v>
      </c>
      <c r="GS1328" t="s">
        <v>214</v>
      </c>
      <c r="GT1328" t="s">
        <v>241</v>
      </c>
      <c r="GU1328" t="s">
        <v>214</v>
      </c>
      <c r="GV1328" t="s">
        <v>241</v>
      </c>
      <c r="GW1328" t="s">
        <v>297</v>
      </c>
      <c r="GX1328" t="s">
        <v>297</v>
      </c>
      <c r="GY1328" t="s">
        <v>491</v>
      </c>
      <c r="GZ1328" t="s">
        <v>241</v>
      </c>
      <c r="HA1328" t="s">
        <v>241</v>
      </c>
      <c r="HB1328" t="s">
        <v>241</v>
      </c>
      <c r="HC1328" t="s">
        <v>315</v>
      </c>
      <c r="HD1328" t="s">
        <v>316</v>
      </c>
      <c r="HE1328" t="s">
        <v>317</v>
      </c>
      <c r="HF1328" t="s">
        <v>241</v>
      </c>
      <c r="HG1328" t="s">
        <v>319</v>
      </c>
      <c r="HH1328" t="s">
        <v>241</v>
      </c>
      <c r="HI1328" t="s">
        <v>241</v>
      </c>
      <c r="HJ1328" t="s">
        <v>219</v>
      </c>
      <c r="HK1328" t="s">
        <v>241</v>
      </c>
      <c r="HL1328" s="12"/>
      <c r="HM1328">
        <v>0.5</v>
      </c>
      <c r="HN1328">
        <v>0.5</v>
      </c>
      <c r="HO1328">
        <v>0</v>
      </c>
      <c r="HP1328">
        <v>1</v>
      </c>
      <c r="HQ1328">
        <v>0.5</v>
      </c>
      <c r="HR1328">
        <v>0.75</v>
      </c>
      <c r="HS1328">
        <v>0</v>
      </c>
      <c r="HT1328">
        <v>0</v>
      </c>
      <c r="HU1328">
        <v>1</v>
      </c>
      <c r="HV1328">
        <v>0.75</v>
      </c>
      <c r="HW1328">
        <v>0.75</v>
      </c>
      <c r="HX1328">
        <v>0.75</v>
      </c>
      <c r="HZ1328">
        <v>0.75</v>
      </c>
      <c r="IA1328" s="4">
        <v>1</v>
      </c>
      <c r="IB1328">
        <v>1</v>
      </c>
      <c r="IC1328">
        <v>0.75</v>
      </c>
      <c r="ID1328">
        <v>0.75</v>
      </c>
      <c r="IE1328">
        <v>0.75</v>
      </c>
      <c r="IG1328">
        <v>0.75</v>
      </c>
      <c r="IH1328">
        <v>1</v>
      </c>
      <c r="II1328">
        <v>1</v>
      </c>
      <c r="IJ1328">
        <v>0.75</v>
      </c>
      <c r="IK1328">
        <v>1</v>
      </c>
      <c r="IL1328">
        <v>1</v>
      </c>
      <c r="IM1328">
        <v>0.25</v>
      </c>
      <c r="IN1328">
        <v>1</v>
      </c>
      <c r="IO1328">
        <v>1</v>
      </c>
      <c r="IQ1328">
        <v>0</v>
      </c>
      <c r="IS1328">
        <f t="shared" si="1149"/>
        <v>7.4999999999999997E-2</v>
      </c>
      <c r="IT1328">
        <f t="shared" si="1150"/>
        <v>0.06</v>
      </c>
      <c r="IU1328">
        <f t="shared" si="1151"/>
        <v>0</v>
      </c>
      <c r="IV1328">
        <f t="shared" si="1152"/>
        <v>0.1</v>
      </c>
      <c r="IW1328">
        <f t="shared" si="1153"/>
        <v>0.04</v>
      </c>
      <c r="IX1328">
        <f t="shared" si="1154"/>
        <v>9.7500000000000003E-2</v>
      </c>
      <c r="IY1328">
        <f t="shared" si="1155"/>
        <v>0</v>
      </c>
      <c r="IZ1328">
        <f t="shared" si="1156"/>
        <v>0</v>
      </c>
      <c r="JA1328">
        <f t="shared" si="1157"/>
        <v>0.13</v>
      </c>
      <c r="JB1328">
        <f t="shared" si="1158"/>
        <v>7.5000000000000011E-2</v>
      </c>
      <c r="JC1328">
        <f t="shared" si="1159"/>
        <v>0.09</v>
      </c>
      <c r="JD1328">
        <f t="shared" si="1160"/>
        <v>8.2500000000000004E-2</v>
      </c>
      <c r="JE1328">
        <f t="shared" si="1161"/>
        <v>0</v>
      </c>
      <c r="JF1328">
        <f t="shared" si="1162"/>
        <v>0.09</v>
      </c>
      <c r="JG1328" s="5">
        <f t="shared" si="1163"/>
        <v>0.05</v>
      </c>
      <c r="JH1328">
        <f t="shared" si="1164"/>
        <v>0</v>
      </c>
      <c r="JI1328">
        <f t="shared" si="1164"/>
        <v>0</v>
      </c>
      <c r="JJ1328">
        <f t="shared" si="1165"/>
        <v>0.15000000000000002</v>
      </c>
      <c r="JK1328">
        <f t="shared" si="1166"/>
        <v>0.11249999999999999</v>
      </c>
      <c r="JL1328" s="6">
        <f t="shared" si="1167"/>
        <v>6.3333333333333325E-2</v>
      </c>
      <c r="JM1328">
        <f t="shared" si="1168"/>
        <v>0.09</v>
      </c>
      <c r="JN1328">
        <f t="shared" si="1169"/>
        <v>0.05</v>
      </c>
      <c r="JO1328">
        <f t="shared" si="1170"/>
        <v>0.15</v>
      </c>
      <c r="JP1328">
        <f t="shared" si="1171"/>
        <v>7.5000000000000011E-2</v>
      </c>
      <c r="JQ1328">
        <f t="shared" si="1172"/>
        <v>0.12</v>
      </c>
      <c r="JR1328">
        <f t="shared" si="1173"/>
        <v>0.11</v>
      </c>
      <c r="JS1328">
        <f t="shared" si="1174"/>
        <v>2.5000000000000001E-2</v>
      </c>
      <c r="JT1328">
        <f t="shared" si="1174"/>
        <v>0.1</v>
      </c>
      <c r="JU1328">
        <f t="shared" si="1175"/>
        <v>1</v>
      </c>
      <c r="JV1328">
        <f t="shared" si="1175"/>
        <v>0</v>
      </c>
      <c r="JW1328">
        <f t="shared" si="1176"/>
        <v>0.15</v>
      </c>
      <c r="JY1328">
        <f t="shared" si="1177"/>
        <v>2.5000000000000001E-2</v>
      </c>
      <c r="JZ1328">
        <f t="shared" si="1178"/>
        <v>0.04</v>
      </c>
      <c r="KA1328">
        <f t="shared" si="1179"/>
        <v>0</v>
      </c>
      <c r="KB1328">
        <f t="shared" si="1179"/>
        <v>0.02</v>
      </c>
      <c r="KC1328">
        <f t="shared" si="1180"/>
        <v>0.02</v>
      </c>
      <c r="KD1328">
        <f t="shared" si="1205"/>
        <v>2.2499999999999999E-2</v>
      </c>
      <c r="KE1328">
        <f t="shared" si="1205"/>
        <v>0</v>
      </c>
      <c r="KF1328">
        <f t="shared" si="1205"/>
        <v>0</v>
      </c>
      <c r="KG1328">
        <f t="shared" si="1204"/>
        <v>0.03</v>
      </c>
      <c r="KH1328">
        <f t="shared" si="1204"/>
        <v>2.2499999999999999E-2</v>
      </c>
      <c r="KI1328">
        <f t="shared" si="1204"/>
        <v>2.2499999999999999E-2</v>
      </c>
      <c r="KJ1328">
        <f t="shared" si="1204"/>
        <v>2.2499999999999999E-2</v>
      </c>
      <c r="KK1328">
        <f t="shared" si="1181"/>
        <v>0</v>
      </c>
      <c r="KL1328">
        <f t="shared" si="1182"/>
        <v>0.03</v>
      </c>
      <c r="KM1328" s="5">
        <f t="shared" si="1183"/>
        <v>0.05</v>
      </c>
      <c r="KN1328">
        <f t="shared" si="1184"/>
        <v>0</v>
      </c>
      <c r="KO1328">
        <f t="shared" si="1184"/>
        <v>0</v>
      </c>
      <c r="KP1328">
        <f t="shared" si="1185"/>
        <v>4.4999999999999998E-2</v>
      </c>
      <c r="KQ1328">
        <f t="shared" si="1186"/>
        <v>2.2499999999999999E-2</v>
      </c>
      <c r="KR1328" s="6">
        <f t="shared" si="1187"/>
        <v>3.1666666666666662E-2</v>
      </c>
      <c r="KS1328">
        <f t="shared" si="1188"/>
        <v>0.03</v>
      </c>
      <c r="KT1328">
        <f t="shared" si="1189"/>
        <v>0.03</v>
      </c>
      <c r="KU1328">
        <f t="shared" si="1190"/>
        <v>0.04</v>
      </c>
      <c r="KV1328">
        <f t="shared" si="1191"/>
        <v>3.7500000000000006E-2</v>
      </c>
      <c r="KW1328">
        <f t="shared" si="1192"/>
        <v>0.01</v>
      </c>
      <c r="KX1328">
        <f t="shared" si="1193"/>
        <v>0</v>
      </c>
      <c r="KY1328">
        <f t="shared" si="1194"/>
        <v>0.01</v>
      </c>
      <c r="KZ1328">
        <f t="shared" si="1195"/>
        <v>0.03</v>
      </c>
      <c r="LA1328">
        <f t="shared" si="1196"/>
        <v>1</v>
      </c>
      <c r="LB1328">
        <f t="shared" si="1196"/>
        <v>0</v>
      </c>
      <c r="LC1328">
        <f t="shared" si="1197"/>
        <v>0.1</v>
      </c>
      <c r="LE1328" t="str">
        <f t="shared" si="1203"/>
        <v>Cote d'ivoire</v>
      </c>
      <c r="LF1328">
        <f t="shared" si="1198"/>
        <v>0.50250000000000006</v>
      </c>
      <c r="LG1328" s="6">
        <f t="shared" si="1199"/>
        <v>0.71333333333333349</v>
      </c>
      <c r="LH1328">
        <f t="shared" si="1200"/>
        <v>0.87000000000000011</v>
      </c>
      <c r="LI1328" s="6">
        <f t="shared" si="1201"/>
        <v>0.69166666666666676</v>
      </c>
      <c r="LJ1328">
        <f t="shared" si="1202"/>
        <v>0</v>
      </c>
    </row>
    <row r="1329" spans="1:322" x14ac:dyDescent="0.35">
      <c r="A1329" s="8">
        <v>44908</v>
      </c>
      <c r="B1329" t="s">
        <v>6798</v>
      </c>
      <c r="D1329" s="27" t="s">
        <v>321</v>
      </c>
      <c r="E1329" s="27" t="s">
        <v>321</v>
      </c>
      <c r="F1329" s="27">
        <v>27</v>
      </c>
      <c r="G1329" s="27" t="s">
        <v>258</v>
      </c>
      <c r="H1329" s="27" t="s">
        <v>322</v>
      </c>
      <c r="I1329" s="27" t="s">
        <v>6459</v>
      </c>
      <c r="J1329" s="27" t="s">
        <v>1805</v>
      </c>
      <c r="K1329" s="28">
        <v>44530</v>
      </c>
      <c r="L1329" s="28">
        <v>44326</v>
      </c>
      <c r="M1329" s="28">
        <v>44572</v>
      </c>
      <c r="N1329" s="27" t="s">
        <v>261</v>
      </c>
      <c r="O1329" s="27" t="s">
        <v>261</v>
      </c>
      <c r="P1329" s="27" t="s">
        <v>261</v>
      </c>
      <c r="Q1329" s="27" t="s">
        <v>324</v>
      </c>
      <c r="R1329" s="28">
        <v>44573</v>
      </c>
      <c r="S1329" s="28">
        <v>44574</v>
      </c>
      <c r="T1329" s="27" t="s">
        <v>263</v>
      </c>
      <c r="U1329" s="27" t="s">
        <v>261</v>
      </c>
      <c r="V1329" s="28" t="s">
        <v>262</v>
      </c>
      <c r="W1329" s="27" t="s">
        <v>261</v>
      </c>
      <c r="X1329" s="28" t="s">
        <v>262</v>
      </c>
      <c r="Y1329" s="27" t="s">
        <v>263</v>
      </c>
      <c r="Z1329" s="28">
        <v>44601</v>
      </c>
      <c r="AA1329" s="27" t="s">
        <v>264</v>
      </c>
      <c r="AB1329" s="27" t="s">
        <v>265</v>
      </c>
      <c r="AC1329" s="27" t="s">
        <v>6799</v>
      </c>
      <c r="AD1329" s="27" t="s">
        <v>267</v>
      </c>
      <c r="AE1329" s="27" t="s">
        <v>473</v>
      </c>
      <c r="AF1329" s="27" t="s">
        <v>687</v>
      </c>
      <c r="AG1329" s="29">
        <v>800000</v>
      </c>
      <c r="AH1329" s="27" t="s">
        <v>261</v>
      </c>
      <c r="AI1329" s="27" t="s">
        <v>262</v>
      </c>
      <c r="AJ1329" s="28" t="s">
        <v>262</v>
      </c>
      <c r="AK1329" s="27" t="s">
        <v>262</v>
      </c>
      <c r="AL1329" s="27" t="s">
        <v>262</v>
      </c>
      <c r="AM1329" s="27" t="s">
        <v>262</v>
      </c>
      <c r="AN1329" s="27" t="s">
        <v>262</v>
      </c>
      <c r="AO1329" s="27" t="s">
        <v>263</v>
      </c>
      <c r="AP1329" s="27" t="s">
        <v>261</v>
      </c>
      <c r="AQ1329" s="28" t="s">
        <v>262</v>
      </c>
      <c r="AR1329" s="27" t="s">
        <v>261</v>
      </c>
      <c r="AS1329" s="28" t="s">
        <v>262</v>
      </c>
      <c r="AT1329" s="27" t="s">
        <v>261</v>
      </c>
      <c r="AU1329" s="28" t="s">
        <v>262</v>
      </c>
      <c r="AV1329" s="27" t="s">
        <v>261</v>
      </c>
      <c r="AW1329" s="28" t="s">
        <v>262</v>
      </c>
      <c r="AX1329" s="27" t="s">
        <v>261</v>
      </c>
      <c r="AY1329" s="28" t="s">
        <v>262</v>
      </c>
      <c r="AZ1329" s="27" t="s">
        <v>263</v>
      </c>
      <c r="BA1329" s="28">
        <v>44573</v>
      </c>
      <c r="BB1329" s="27" t="s">
        <v>261</v>
      </c>
      <c r="BC1329" s="28" t="s">
        <v>262</v>
      </c>
      <c r="BD1329" s="27" t="s">
        <v>263</v>
      </c>
      <c r="BE1329" s="30">
        <v>44575</v>
      </c>
      <c r="BF1329" t="s">
        <v>1807</v>
      </c>
      <c r="BG1329" s="9" t="s">
        <v>1782</v>
      </c>
      <c r="BH1329" t="s">
        <v>208</v>
      </c>
      <c r="BI1329" t="s">
        <v>328</v>
      </c>
      <c r="BJ1329" t="s">
        <v>210</v>
      </c>
      <c r="BK1329" t="s">
        <v>329</v>
      </c>
      <c r="BL1329" t="s">
        <v>212</v>
      </c>
      <c r="BM1329" t="s">
        <v>1897</v>
      </c>
      <c r="BN1329" t="s">
        <v>219</v>
      </c>
      <c r="BO1329" t="s">
        <v>542</v>
      </c>
      <c r="BP1329" t="s">
        <v>277</v>
      </c>
      <c r="BQ1329" t="s">
        <v>216</v>
      </c>
      <c r="BR1329" t="s">
        <v>2242</v>
      </c>
      <c r="BS1329" t="s">
        <v>6800</v>
      </c>
      <c r="BT1329" t="s">
        <v>2242</v>
      </c>
      <c r="BU1329" t="s">
        <v>2242</v>
      </c>
      <c r="BV1329" t="s">
        <v>219</v>
      </c>
      <c r="BW1329" t="s">
        <v>6801</v>
      </c>
      <c r="BY1329" t="s">
        <v>1900</v>
      </c>
      <c r="BZ1329" t="s">
        <v>1901</v>
      </c>
      <c r="CA1329" t="s">
        <v>1902</v>
      </c>
      <c r="CB1329" t="s">
        <v>1902</v>
      </c>
      <c r="CG1329" t="s">
        <v>219</v>
      </c>
      <c r="CI1329" t="s">
        <v>220</v>
      </c>
      <c r="CJ1329" t="s">
        <v>6802</v>
      </c>
      <c r="CL1329" t="s">
        <v>500</v>
      </c>
      <c r="CM1329" t="s">
        <v>6803</v>
      </c>
      <c r="CN1329" t="s">
        <v>306</v>
      </c>
      <c r="CP1329" t="s">
        <v>224</v>
      </c>
      <c r="CQ1329" t="s">
        <v>224</v>
      </c>
      <c r="CR1329" t="s">
        <v>250</v>
      </c>
      <c r="CT1329" t="s">
        <v>219</v>
      </c>
      <c r="CV1329" t="s">
        <v>227</v>
      </c>
      <c r="CX1329" t="s">
        <v>287</v>
      </c>
      <c r="CZ1329" t="s">
        <v>219</v>
      </c>
      <c r="DB1329" t="s">
        <v>230</v>
      </c>
      <c r="DC1329" t="s">
        <v>230</v>
      </c>
      <c r="DD1329" t="s">
        <v>219</v>
      </c>
      <c r="DI1329" t="s">
        <v>338</v>
      </c>
      <c r="DK1329" t="s">
        <v>233</v>
      </c>
      <c r="DM1329" t="s">
        <v>214</v>
      </c>
      <c r="DO1329" t="s">
        <v>414</v>
      </c>
      <c r="DP1329" t="s">
        <v>399</v>
      </c>
      <c r="DT1329" t="s">
        <v>214</v>
      </c>
      <c r="DV1329" t="s">
        <v>452</v>
      </c>
      <c r="DW1329" t="s">
        <v>6804</v>
      </c>
      <c r="DX1329" t="s">
        <v>237</v>
      </c>
      <c r="DZ1329" t="s">
        <v>400</v>
      </c>
      <c r="EA1329" t="s">
        <v>237</v>
      </c>
      <c r="EC1329" t="s">
        <v>237</v>
      </c>
      <c r="EE1329" t="s">
        <v>214</v>
      </c>
      <c r="EG1329" t="s">
        <v>214</v>
      </c>
      <c r="EK1329" t="s">
        <v>237</v>
      </c>
      <c r="EM1329" t="s">
        <v>240</v>
      </c>
      <c r="EO1329" t="s">
        <v>486</v>
      </c>
      <c r="EQ1329" t="s">
        <v>214</v>
      </c>
      <c r="ER1329" t="s">
        <v>241</v>
      </c>
      <c r="ES1329" t="s">
        <v>233</v>
      </c>
      <c r="ET1329" t="s">
        <v>241</v>
      </c>
      <c r="EU1329" t="s">
        <v>237</v>
      </c>
      <c r="EV1329" t="s">
        <v>241</v>
      </c>
      <c r="EW1329" t="s">
        <v>243</v>
      </c>
      <c r="EX1329" t="s">
        <v>241</v>
      </c>
      <c r="EY1329" t="s">
        <v>237</v>
      </c>
      <c r="EZ1329" t="s">
        <v>241</v>
      </c>
      <c r="FA1329" t="s">
        <v>241</v>
      </c>
      <c r="FB1329" t="s">
        <v>241</v>
      </c>
      <c r="FC1329" t="s">
        <v>237</v>
      </c>
      <c r="FD1329" t="s">
        <v>241</v>
      </c>
      <c r="FE1329" t="s">
        <v>244</v>
      </c>
      <c r="FF1329" t="s">
        <v>241</v>
      </c>
      <c r="FG1329" t="s">
        <v>239</v>
      </c>
      <c r="FH1329" t="s">
        <v>241</v>
      </c>
      <c r="FI1329" t="s">
        <v>219</v>
      </c>
      <c r="FJ1329" t="s">
        <v>241</v>
      </c>
      <c r="FK1329" t="s">
        <v>219</v>
      </c>
      <c r="FL1329" t="s">
        <v>241</v>
      </c>
      <c r="FM1329" t="s">
        <v>292</v>
      </c>
      <c r="FN1329" t="s">
        <v>241</v>
      </c>
      <c r="FO1329" t="s">
        <v>219</v>
      </c>
      <c r="FP1329" t="s">
        <v>241</v>
      </c>
      <c r="FQ1329" t="s">
        <v>241</v>
      </c>
      <c r="FR1329" t="s">
        <v>241</v>
      </c>
      <c r="FS1329" t="s">
        <v>241</v>
      </c>
      <c r="FT1329" t="s">
        <v>241</v>
      </c>
      <c r="FU1329" t="s">
        <v>219</v>
      </c>
      <c r="FV1329" t="s">
        <v>241</v>
      </c>
      <c r="FW1329" t="s">
        <v>241</v>
      </c>
      <c r="FX1329" t="s">
        <v>241</v>
      </c>
      <c r="FY1329" t="s">
        <v>241</v>
      </c>
      <c r="FZ1329" t="s">
        <v>341</v>
      </c>
      <c r="GA1329" t="s">
        <v>241</v>
      </c>
      <c r="GB1329" t="s">
        <v>227</v>
      </c>
      <c r="GC1329" t="s">
        <v>241</v>
      </c>
      <c r="GD1329" t="s">
        <v>293</v>
      </c>
      <c r="GE1329" t="s">
        <v>241</v>
      </c>
      <c r="GF1329" t="s">
        <v>241</v>
      </c>
      <c r="GG1329" t="s">
        <v>227</v>
      </c>
      <c r="GH1329" t="s">
        <v>241</v>
      </c>
      <c r="GI1329" t="s">
        <v>241</v>
      </c>
      <c r="GJ1329" t="s">
        <v>227</v>
      </c>
      <c r="GK1329" t="s">
        <v>241</v>
      </c>
      <c r="GL1329" t="s">
        <v>227</v>
      </c>
      <c r="GM1329" t="s">
        <v>241</v>
      </c>
      <c r="GN1329" t="s">
        <v>219</v>
      </c>
      <c r="GO1329" t="s">
        <v>241</v>
      </c>
      <c r="GP1329" t="s">
        <v>295</v>
      </c>
      <c r="GQ1329" t="s">
        <v>241</v>
      </c>
      <c r="GR1329" t="s">
        <v>295</v>
      </c>
      <c r="GS1329" t="s">
        <v>214</v>
      </c>
      <c r="GT1329" t="s">
        <v>241</v>
      </c>
      <c r="GU1329" t="s">
        <v>241</v>
      </c>
      <c r="GV1329" t="s">
        <v>241</v>
      </c>
      <c r="GW1329" t="s">
        <v>297</v>
      </c>
      <c r="GX1329" t="s">
        <v>297</v>
      </c>
      <c r="GY1329" t="s">
        <v>491</v>
      </c>
      <c r="GZ1329" t="s">
        <v>241</v>
      </c>
      <c r="HA1329" t="s">
        <v>298</v>
      </c>
      <c r="HB1329" t="s">
        <v>241</v>
      </c>
      <c r="HC1329" t="s">
        <v>241</v>
      </c>
      <c r="HD1329" t="s">
        <v>241</v>
      </c>
      <c r="HE1329" t="s">
        <v>241</v>
      </c>
      <c r="HF1329" t="s">
        <v>241</v>
      </c>
      <c r="HG1329" t="s">
        <v>241</v>
      </c>
      <c r="HH1329" t="s">
        <v>241</v>
      </c>
      <c r="HI1329" t="s">
        <v>241</v>
      </c>
      <c r="HJ1329" t="s">
        <v>219</v>
      </c>
      <c r="HK1329" t="s">
        <v>241</v>
      </c>
      <c r="HL1329" s="12"/>
      <c r="HM1329">
        <v>0.25</v>
      </c>
      <c r="HN1329">
        <v>0.5</v>
      </c>
      <c r="HO1329">
        <v>0</v>
      </c>
      <c r="HP1329">
        <v>1</v>
      </c>
      <c r="HQ1329">
        <v>1</v>
      </c>
      <c r="HR1329">
        <v>0.25</v>
      </c>
      <c r="HS1329">
        <v>1</v>
      </c>
      <c r="HT1329">
        <v>1</v>
      </c>
      <c r="HU1329">
        <v>0</v>
      </c>
      <c r="HV1329">
        <v>0.5</v>
      </c>
      <c r="HW1329">
        <v>0.5</v>
      </c>
      <c r="HX1329">
        <v>0.5</v>
      </c>
      <c r="HY1329">
        <v>1</v>
      </c>
      <c r="HZ1329">
        <v>0.5</v>
      </c>
      <c r="IA1329" s="4">
        <v>1</v>
      </c>
      <c r="IB1329">
        <v>0.25</v>
      </c>
      <c r="IC1329">
        <v>0.5</v>
      </c>
      <c r="ID1329">
        <v>0.5</v>
      </c>
      <c r="IE1329">
        <v>0.5</v>
      </c>
      <c r="IG1329">
        <v>0.25</v>
      </c>
      <c r="IH1329">
        <v>0.5</v>
      </c>
      <c r="II1329">
        <v>1</v>
      </c>
      <c r="IJ1329">
        <v>1</v>
      </c>
      <c r="IK1329">
        <v>1</v>
      </c>
      <c r="IL1329">
        <v>1</v>
      </c>
      <c r="IM1329">
        <v>1</v>
      </c>
      <c r="IN1329">
        <v>1</v>
      </c>
      <c r="IO1329">
        <v>1</v>
      </c>
      <c r="IQ1329">
        <v>1</v>
      </c>
      <c r="IS1329">
        <f t="shared" si="1149"/>
        <v>3.7499999999999999E-2</v>
      </c>
      <c r="IT1329">
        <f t="shared" si="1150"/>
        <v>0.06</v>
      </c>
      <c r="IU1329">
        <f t="shared" si="1151"/>
        <v>0</v>
      </c>
      <c r="IV1329">
        <f t="shared" si="1152"/>
        <v>0.1</v>
      </c>
      <c r="IW1329">
        <f t="shared" si="1153"/>
        <v>0.08</v>
      </c>
      <c r="IX1329">
        <f t="shared" si="1154"/>
        <v>3.2500000000000001E-2</v>
      </c>
      <c r="IY1329">
        <f t="shared" si="1155"/>
        <v>0.1</v>
      </c>
      <c r="IZ1329">
        <f t="shared" si="1156"/>
        <v>0.11</v>
      </c>
      <c r="JA1329">
        <f t="shared" si="1157"/>
        <v>0</v>
      </c>
      <c r="JB1329">
        <f t="shared" si="1158"/>
        <v>0.05</v>
      </c>
      <c r="JC1329">
        <f t="shared" si="1159"/>
        <v>0.06</v>
      </c>
      <c r="JD1329">
        <f t="shared" si="1160"/>
        <v>5.5E-2</v>
      </c>
      <c r="JE1329">
        <f t="shared" si="1161"/>
        <v>7.0000000000000007E-2</v>
      </c>
      <c r="JF1329">
        <f t="shared" si="1162"/>
        <v>0.06</v>
      </c>
      <c r="JG1329" s="5">
        <f t="shared" si="1163"/>
        <v>0.05</v>
      </c>
      <c r="JH1329">
        <f t="shared" si="1164"/>
        <v>0</v>
      </c>
      <c r="JI1329">
        <f t="shared" si="1164"/>
        <v>0</v>
      </c>
      <c r="JJ1329">
        <f t="shared" si="1165"/>
        <v>0.1</v>
      </c>
      <c r="JK1329">
        <f t="shared" si="1166"/>
        <v>7.4999999999999997E-2</v>
      </c>
      <c r="JL1329" s="6">
        <f t="shared" si="1167"/>
        <v>3.6666666666666667E-2</v>
      </c>
      <c r="JM1329">
        <f t="shared" si="1168"/>
        <v>0.03</v>
      </c>
      <c r="JN1329">
        <f t="shared" si="1169"/>
        <v>2.5000000000000001E-2</v>
      </c>
      <c r="JO1329">
        <f t="shared" si="1170"/>
        <v>0.15</v>
      </c>
      <c r="JP1329">
        <f t="shared" si="1171"/>
        <v>0.1</v>
      </c>
      <c r="JQ1329">
        <f t="shared" si="1172"/>
        <v>0.12</v>
      </c>
      <c r="JR1329">
        <f t="shared" si="1173"/>
        <v>0.11</v>
      </c>
      <c r="JS1329">
        <f t="shared" si="1174"/>
        <v>0.1</v>
      </c>
      <c r="JT1329">
        <f t="shared" si="1174"/>
        <v>0.1</v>
      </c>
      <c r="JU1329">
        <f t="shared" si="1175"/>
        <v>1</v>
      </c>
      <c r="JV1329">
        <f t="shared" si="1175"/>
        <v>0</v>
      </c>
      <c r="JW1329">
        <f t="shared" si="1176"/>
        <v>0.15</v>
      </c>
      <c r="JY1329">
        <f t="shared" si="1177"/>
        <v>1.2500000000000001E-2</v>
      </c>
      <c r="JZ1329">
        <f t="shared" si="1178"/>
        <v>0.04</v>
      </c>
      <c r="KA1329">
        <f t="shared" si="1179"/>
        <v>0</v>
      </c>
      <c r="KB1329">
        <f t="shared" si="1179"/>
        <v>0.02</v>
      </c>
      <c r="KC1329">
        <f t="shared" si="1180"/>
        <v>0.04</v>
      </c>
      <c r="KD1329">
        <f t="shared" si="1205"/>
        <v>7.4999999999999997E-3</v>
      </c>
      <c r="KE1329">
        <f t="shared" si="1205"/>
        <v>0.03</v>
      </c>
      <c r="KF1329">
        <f t="shared" si="1205"/>
        <v>0.03</v>
      </c>
      <c r="KG1329">
        <f t="shared" si="1204"/>
        <v>0</v>
      </c>
      <c r="KH1329">
        <f t="shared" si="1204"/>
        <v>1.4999999999999999E-2</v>
      </c>
      <c r="KI1329">
        <f t="shared" si="1204"/>
        <v>1.4999999999999999E-2</v>
      </c>
      <c r="KJ1329">
        <f t="shared" si="1204"/>
        <v>1.4999999999999999E-2</v>
      </c>
      <c r="KK1329">
        <f t="shared" si="1181"/>
        <v>0.02</v>
      </c>
      <c r="KL1329">
        <f t="shared" si="1182"/>
        <v>0.02</v>
      </c>
      <c r="KM1329" s="5">
        <f t="shared" si="1183"/>
        <v>0.05</v>
      </c>
      <c r="KN1329">
        <f t="shared" si="1184"/>
        <v>0</v>
      </c>
      <c r="KO1329">
        <f t="shared" si="1184"/>
        <v>0</v>
      </c>
      <c r="KP1329">
        <f t="shared" si="1185"/>
        <v>0.03</v>
      </c>
      <c r="KQ1329">
        <f t="shared" si="1186"/>
        <v>1.4999999999999999E-2</v>
      </c>
      <c r="KR1329" s="6">
        <f t="shared" si="1187"/>
        <v>1.8333333333333333E-2</v>
      </c>
      <c r="KS1329">
        <f t="shared" si="1188"/>
        <v>0.01</v>
      </c>
      <c r="KT1329">
        <f t="shared" si="1189"/>
        <v>1.4999999999999999E-2</v>
      </c>
      <c r="KU1329">
        <f t="shared" si="1190"/>
        <v>0.04</v>
      </c>
      <c r="KV1329">
        <f t="shared" si="1191"/>
        <v>0.05</v>
      </c>
      <c r="KW1329">
        <f t="shared" si="1192"/>
        <v>0.01</v>
      </c>
      <c r="KX1329">
        <f t="shared" si="1193"/>
        <v>0</v>
      </c>
      <c r="KY1329">
        <f t="shared" si="1194"/>
        <v>0.04</v>
      </c>
      <c r="KZ1329">
        <f t="shared" si="1195"/>
        <v>0.03</v>
      </c>
      <c r="LA1329">
        <f t="shared" si="1196"/>
        <v>1</v>
      </c>
      <c r="LB1329">
        <f t="shared" si="1196"/>
        <v>0</v>
      </c>
      <c r="LC1329">
        <f t="shared" si="1197"/>
        <v>0.1</v>
      </c>
      <c r="LE1329" t="str">
        <f t="shared" si="1203"/>
        <v>Cote d'ivoire</v>
      </c>
      <c r="LF1329">
        <f t="shared" si="1198"/>
        <v>0.52</v>
      </c>
      <c r="LG1329" s="6">
        <f t="shared" si="1199"/>
        <v>0.55666666666666664</v>
      </c>
      <c r="LH1329">
        <f t="shared" si="1200"/>
        <v>0.88500000000000001</v>
      </c>
      <c r="LI1329" s="6">
        <f t="shared" si="1201"/>
        <v>0.67333333333333334</v>
      </c>
      <c r="LJ1329">
        <f t="shared" si="1202"/>
        <v>1</v>
      </c>
    </row>
    <row r="1330" spans="1:322" x14ac:dyDescent="0.35">
      <c r="A1330" s="8">
        <v>44924</v>
      </c>
      <c r="B1330" t="s">
        <v>6805</v>
      </c>
      <c r="D1330" s="24" t="s">
        <v>321</v>
      </c>
      <c r="E1330" s="24" t="s">
        <v>321</v>
      </c>
      <c r="F1330" s="24">
        <v>26</v>
      </c>
      <c r="G1330" s="24" t="s">
        <v>258</v>
      </c>
      <c r="H1330" s="24" t="s">
        <v>259</v>
      </c>
      <c r="I1330" s="24" t="s">
        <v>6459</v>
      </c>
      <c r="J1330" s="24" t="s">
        <v>1361</v>
      </c>
      <c r="K1330" s="25">
        <v>44537</v>
      </c>
      <c r="L1330" s="25">
        <v>44537</v>
      </c>
      <c r="M1330" s="25">
        <v>44552</v>
      </c>
      <c r="N1330" s="24" t="s">
        <v>261</v>
      </c>
      <c r="O1330" s="24" t="s">
        <v>261</v>
      </c>
      <c r="P1330" s="24" t="s">
        <v>261</v>
      </c>
      <c r="Q1330" s="24" t="s">
        <v>324</v>
      </c>
      <c r="R1330" s="25">
        <v>44560</v>
      </c>
      <c r="S1330" s="25">
        <v>44560</v>
      </c>
      <c r="T1330" s="24" t="s">
        <v>263</v>
      </c>
      <c r="U1330" s="24" t="s">
        <v>261</v>
      </c>
      <c r="V1330" s="25" t="s">
        <v>262</v>
      </c>
      <c r="W1330" s="24" t="s">
        <v>261</v>
      </c>
      <c r="X1330" s="25" t="s">
        <v>262</v>
      </c>
      <c r="Y1330" s="24" t="s">
        <v>263</v>
      </c>
      <c r="Z1330" s="25">
        <v>44616</v>
      </c>
      <c r="AA1330" s="24" t="s">
        <v>264</v>
      </c>
      <c r="AB1330" s="24" t="s">
        <v>265</v>
      </c>
      <c r="AC1330" s="24" t="s">
        <v>1819</v>
      </c>
      <c r="AD1330" s="24" t="s">
        <v>612</v>
      </c>
      <c r="AE1330" s="24" t="s">
        <v>326</v>
      </c>
      <c r="AF1330" s="24" t="s">
        <v>474</v>
      </c>
      <c r="AG1330" s="31">
        <v>918000</v>
      </c>
      <c r="AH1330" s="24" t="s">
        <v>261</v>
      </c>
      <c r="AI1330" s="24" t="s">
        <v>262</v>
      </c>
      <c r="AJ1330" s="25" t="s">
        <v>262</v>
      </c>
      <c r="AK1330" s="24" t="s">
        <v>262</v>
      </c>
      <c r="AL1330" s="24" t="s">
        <v>262</v>
      </c>
      <c r="AM1330" s="24" t="s">
        <v>262</v>
      </c>
      <c r="AN1330" s="24" t="s">
        <v>262</v>
      </c>
      <c r="AO1330" s="24" t="s">
        <v>261</v>
      </c>
      <c r="AP1330" s="24" t="s">
        <v>261</v>
      </c>
      <c r="AQ1330" s="25" t="s">
        <v>262</v>
      </c>
      <c r="AR1330" s="24" t="s">
        <v>261</v>
      </c>
      <c r="AS1330" s="25" t="s">
        <v>262</v>
      </c>
      <c r="AT1330" s="24" t="s">
        <v>261</v>
      </c>
      <c r="AU1330" s="25" t="s">
        <v>262</v>
      </c>
      <c r="AV1330" s="24" t="s">
        <v>261</v>
      </c>
      <c r="AW1330" s="25" t="s">
        <v>262</v>
      </c>
      <c r="AX1330" s="24" t="s">
        <v>261</v>
      </c>
      <c r="AY1330" s="25" t="s">
        <v>262</v>
      </c>
      <c r="AZ1330" s="27" t="s">
        <v>262</v>
      </c>
      <c r="BA1330" s="27" t="s">
        <v>262</v>
      </c>
      <c r="BB1330" s="24" t="s">
        <v>261</v>
      </c>
      <c r="BC1330" s="25" t="s">
        <v>262</v>
      </c>
      <c r="BD1330" s="24" t="s">
        <v>261</v>
      </c>
      <c r="BE1330" s="26" t="s">
        <v>262</v>
      </c>
      <c r="BF1330" t="s">
        <v>1363</v>
      </c>
      <c r="BG1330" s="9" t="s">
        <v>1782</v>
      </c>
      <c r="BH1330" t="s">
        <v>208</v>
      </c>
      <c r="BI1330" t="s">
        <v>273</v>
      </c>
      <c r="BJ1330" t="s">
        <v>210</v>
      </c>
      <c r="BK1330" t="s">
        <v>274</v>
      </c>
      <c r="BL1330" t="s">
        <v>212</v>
      </c>
      <c r="BM1330" t="s">
        <v>3190</v>
      </c>
      <c r="BN1330" t="s">
        <v>214</v>
      </c>
      <c r="BO1330" t="s">
        <v>215</v>
      </c>
      <c r="BP1330" t="s">
        <v>219</v>
      </c>
      <c r="BQ1330" t="s">
        <v>216</v>
      </c>
      <c r="BR1330" t="s">
        <v>6695</v>
      </c>
      <c r="BU1330" t="s">
        <v>6695</v>
      </c>
      <c r="BV1330" t="s">
        <v>214</v>
      </c>
      <c r="CC1330" t="s">
        <v>214</v>
      </c>
      <c r="CG1330" t="s">
        <v>219</v>
      </c>
      <c r="CI1330" t="s">
        <v>333</v>
      </c>
      <c r="CJ1330" t="s">
        <v>6806</v>
      </c>
      <c r="CK1330" t="s">
        <v>333</v>
      </c>
      <c r="CL1330" t="s">
        <v>412</v>
      </c>
      <c r="CN1330" t="s">
        <v>306</v>
      </c>
      <c r="CP1330" t="s">
        <v>284</v>
      </c>
      <c r="CQ1330" t="s">
        <v>284</v>
      </c>
      <c r="CR1330" t="s">
        <v>286</v>
      </c>
      <c r="CS1330" t="s">
        <v>286</v>
      </c>
      <c r="CT1330" t="s">
        <v>214</v>
      </c>
      <c r="CU1330" t="s">
        <v>219</v>
      </c>
      <c r="CV1330" t="s">
        <v>244</v>
      </c>
      <c r="CW1330" t="s">
        <v>286</v>
      </c>
      <c r="CX1330" t="s">
        <v>287</v>
      </c>
      <c r="CY1330" t="s">
        <v>228</v>
      </c>
      <c r="CZ1330" t="s">
        <v>219</v>
      </c>
      <c r="DA1330" t="s">
        <v>214</v>
      </c>
      <c r="DB1330" t="s">
        <v>230</v>
      </c>
      <c r="DC1330" t="s">
        <v>230</v>
      </c>
      <c r="DD1330" t="s">
        <v>219</v>
      </c>
      <c r="DI1330" t="s">
        <v>451</v>
      </c>
      <c r="DK1330" t="s">
        <v>237</v>
      </c>
      <c r="DL1330" t="s">
        <v>237</v>
      </c>
      <c r="DM1330" t="s">
        <v>219</v>
      </c>
      <c r="DN1330" t="s">
        <v>219</v>
      </c>
      <c r="DO1330" t="s">
        <v>288</v>
      </c>
      <c r="DP1330" t="s">
        <v>869</v>
      </c>
      <c r="DR1330" t="s">
        <v>235</v>
      </c>
      <c r="DT1330" t="s">
        <v>219</v>
      </c>
      <c r="DU1330" t="s">
        <v>219</v>
      </c>
      <c r="DX1330" t="s">
        <v>237</v>
      </c>
      <c r="DY1330" t="s">
        <v>237</v>
      </c>
      <c r="DZ1330" t="s">
        <v>400</v>
      </c>
      <c r="EA1330" t="s">
        <v>237</v>
      </c>
      <c r="EB1330" t="s">
        <v>237</v>
      </c>
      <c r="EC1330" t="s">
        <v>237</v>
      </c>
      <c r="ED1330" t="s">
        <v>237</v>
      </c>
      <c r="EE1330" t="s">
        <v>214</v>
      </c>
      <c r="EF1330" t="s">
        <v>214</v>
      </c>
      <c r="EG1330" t="s">
        <v>892</v>
      </c>
      <c r="EH1330" t="s">
        <v>6807</v>
      </c>
      <c r="EI1330" t="s">
        <v>892</v>
      </c>
      <c r="EJ1330" t="s">
        <v>6807</v>
      </c>
      <c r="EK1330" t="s">
        <v>237</v>
      </c>
      <c r="EL1330" t="s">
        <v>237</v>
      </c>
      <c r="EM1330" t="s">
        <v>240</v>
      </c>
      <c r="EN1330" t="s">
        <v>240</v>
      </c>
      <c r="EO1330" t="s">
        <v>240</v>
      </c>
      <c r="EP1330" t="s">
        <v>240</v>
      </c>
      <c r="EQ1330" t="s">
        <v>214</v>
      </c>
      <c r="ER1330" t="s">
        <v>214</v>
      </c>
      <c r="ES1330" t="s">
        <v>237</v>
      </c>
      <c r="ET1330" t="s">
        <v>237</v>
      </c>
      <c r="EU1330" t="s">
        <v>237</v>
      </c>
      <c r="EV1330" t="s">
        <v>237</v>
      </c>
      <c r="EW1330" t="s">
        <v>243</v>
      </c>
      <c r="EX1330" t="s">
        <v>243</v>
      </c>
      <c r="EY1330" t="s">
        <v>237</v>
      </c>
      <c r="EZ1330" t="s">
        <v>241</v>
      </c>
      <c r="FA1330" t="s">
        <v>241</v>
      </c>
      <c r="FB1330" t="s">
        <v>237</v>
      </c>
      <c r="FC1330" t="s">
        <v>237</v>
      </c>
      <c r="FD1330" t="s">
        <v>237</v>
      </c>
      <c r="FE1330" t="s">
        <v>286</v>
      </c>
      <c r="FF1330" t="s">
        <v>250</v>
      </c>
      <c r="FG1330" t="s">
        <v>242</v>
      </c>
      <c r="FH1330" t="s">
        <v>242</v>
      </c>
      <c r="FI1330" t="s">
        <v>214</v>
      </c>
      <c r="FJ1330" t="s">
        <v>214</v>
      </c>
      <c r="FK1330" t="s">
        <v>214</v>
      </c>
      <c r="FL1330" t="s">
        <v>214</v>
      </c>
      <c r="FM1330" t="s">
        <v>292</v>
      </c>
      <c r="FN1330" t="s">
        <v>292</v>
      </c>
      <c r="FO1330" t="s">
        <v>219</v>
      </c>
      <c r="FP1330" t="s">
        <v>219</v>
      </c>
      <c r="FQ1330" t="s">
        <v>241</v>
      </c>
      <c r="FR1330" t="s">
        <v>241</v>
      </c>
      <c r="FS1330" t="s">
        <v>241</v>
      </c>
      <c r="FT1330" t="s">
        <v>241</v>
      </c>
      <c r="FU1330" t="s">
        <v>219</v>
      </c>
      <c r="FV1330" t="s">
        <v>241</v>
      </c>
      <c r="FW1330" t="s">
        <v>241</v>
      </c>
      <c r="FX1330" t="s">
        <v>241</v>
      </c>
      <c r="FY1330" t="s">
        <v>241</v>
      </c>
      <c r="FZ1330" t="s">
        <v>313</v>
      </c>
      <c r="GA1330" t="s">
        <v>341</v>
      </c>
      <c r="GB1330" t="s">
        <v>244</v>
      </c>
      <c r="GC1330" t="s">
        <v>244</v>
      </c>
      <c r="GD1330" t="s">
        <v>293</v>
      </c>
      <c r="GE1330" t="s">
        <v>241</v>
      </c>
      <c r="GF1330" t="s">
        <v>293</v>
      </c>
      <c r="GG1330" t="s">
        <v>244</v>
      </c>
      <c r="GH1330" t="s">
        <v>241</v>
      </c>
      <c r="GI1330" t="s">
        <v>244</v>
      </c>
      <c r="GJ1330" t="s">
        <v>244</v>
      </c>
      <c r="GK1330" t="s">
        <v>244</v>
      </c>
      <c r="GL1330" t="s">
        <v>244</v>
      </c>
      <c r="GM1330" t="s">
        <v>244</v>
      </c>
      <c r="GN1330" t="s">
        <v>219</v>
      </c>
      <c r="GO1330" t="s">
        <v>219</v>
      </c>
      <c r="GP1330" t="s">
        <v>295</v>
      </c>
      <c r="GQ1330" t="s">
        <v>295</v>
      </c>
      <c r="GR1330" t="s">
        <v>295</v>
      </c>
      <c r="GS1330" t="s">
        <v>214</v>
      </c>
      <c r="GT1330" t="s">
        <v>241</v>
      </c>
      <c r="GU1330" t="s">
        <v>214</v>
      </c>
      <c r="GV1330" t="s">
        <v>241</v>
      </c>
      <c r="GW1330" t="s">
        <v>297</v>
      </c>
      <c r="GX1330" t="s">
        <v>252</v>
      </c>
      <c r="GY1330" t="s">
        <v>314</v>
      </c>
      <c r="GZ1330" t="s">
        <v>241</v>
      </c>
      <c r="HA1330" t="s">
        <v>298</v>
      </c>
      <c r="HB1330" t="s">
        <v>241</v>
      </c>
      <c r="HC1330" t="s">
        <v>315</v>
      </c>
      <c r="HD1330" t="s">
        <v>316</v>
      </c>
      <c r="HE1330" t="s">
        <v>343</v>
      </c>
      <c r="HF1330" t="s">
        <v>241</v>
      </c>
      <c r="HG1330" t="s">
        <v>362</v>
      </c>
      <c r="HH1330" t="s">
        <v>241</v>
      </c>
      <c r="HI1330" t="s">
        <v>241</v>
      </c>
      <c r="HJ1330" t="s">
        <v>219</v>
      </c>
      <c r="HK1330" t="s">
        <v>241</v>
      </c>
      <c r="HL1330" s="12"/>
      <c r="HM1330">
        <v>0.75</v>
      </c>
      <c r="HN1330">
        <v>0.25</v>
      </c>
      <c r="HO1330">
        <v>1</v>
      </c>
      <c r="HP1330">
        <v>0.75</v>
      </c>
      <c r="HQ1330">
        <v>1</v>
      </c>
      <c r="HR1330">
        <v>0.5</v>
      </c>
      <c r="HS1330">
        <v>0</v>
      </c>
      <c r="HT1330">
        <v>1</v>
      </c>
      <c r="HU1330">
        <v>1</v>
      </c>
      <c r="HV1330">
        <v>0.5</v>
      </c>
      <c r="HW1330">
        <v>0.5</v>
      </c>
      <c r="HX1330">
        <v>0.5</v>
      </c>
      <c r="HY1330">
        <v>0.5</v>
      </c>
      <c r="HZ1330">
        <v>0.5</v>
      </c>
      <c r="IA1330" s="4">
        <v>1</v>
      </c>
      <c r="IB1330">
        <v>0.5</v>
      </c>
      <c r="IC1330">
        <v>0.5</v>
      </c>
      <c r="ID1330">
        <v>0.5</v>
      </c>
      <c r="IE1330">
        <v>0.5</v>
      </c>
      <c r="IG1330">
        <v>0.75</v>
      </c>
      <c r="IH1330">
        <v>0.75</v>
      </c>
      <c r="II1330">
        <v>1</v>
      </c>
      <c r="IJ1330">
        <v>0.25</v>
      </c>
      <c r="IK1330">
        <v>0.75</v>
      </c>
      <c r="IL1330">
        <v>1</v>
      </c>
      <c r="IM1330">
        <v>0.75</v>
      </c>
      <c r="IN1330">
        <v>1</v>
      </c>
      <c r="IO1330">
        <v>1</v>
      </c>
      <c r="IQ1330">
        <v>0</v>
      </c>
      <c r="IS1330">
        <f t="shared" si="1149"/>
        <v>0.11249999999999999</v>
      </c>
      <c r="IT1330">
        <f t="shared" si="1150"/>
        <v>0.03</v>
      </c>
      <c r="IU1330">
        <f t="shared" si="1151"/>
        <v>0.08</v>
      </c>
      <c r="IV1330">
        <f t="shared" si="1152"/>
        <v>7.5000000000000011E-2</v>
      </c>
      <c r="IW1330">
        <f t="shared" si="1153"/>
        <v>0.08</v>
      </c>
      <c r="IX1330">
        <f t="shared" si="1154"/>
        <v>6.5000000000000002E-2</v>
      </c>
      <c r="IY1330">
        <f t="shared" si="1155"/>
        <v>0</v>
      </c>
      <c r="IZ1330">
        <f t="shared" si="1156"/>
        <v>0.11</v>
      </c>
      <c r="JA1330">
        <f t="shared" si="1157"/>
        <v>0.13</v>
      </c>
      <c r="JB1330">
        <f t="shared" si="1158"/>
        <v>0.05</v>
      </c>
      <c r="JC1330">
        <f t="shared" si="1159"/>
        <v>0.06</v>
      </c>
      <c r="JD1330">
        <f t="shared" si="1160"/>
        <v>5.5E-2</v>
      </c>
      <c r="JE1330">
        <f t="shared" si="1161"/>
        <v>3.5000000000000003E-2</v>
      </c>
      <c r="JF1330">
        <f t="shared" si="1162"/>
        <v>0.06</v>
      </c>
      <c r="JG1330" s="5">
        <f t="shared" si="1163"/>
        <v>0.05</v>
      </c>
      <c r="JH1330">
        <f t="shared" si="1164"/>
        <v>0</v>
      </c>
      <c r="JI1330">
        <f t="shared" si="1164"/>
        <v>0</v>
      </c>
      <c r="JJ1330">
        <f t="shared" si="1165"/>
        <v>0.1</v>
      </c>
      <c r="JK1330">
        <f t="shared" si="1166"/>
        <v>7.4999999999999997E-2</v>
      </c>
      <c r="JL1330" s="6">
        <f t="shared" si="1167"/>
        <v>0.04</v>
      </c>
      <c r="JM1330">
        <f t="shared" si="1168"/>
        <v>0.09</v>
      </c>
      <c r="JN1330">
        <f t="shared" si="1169"/>
        <v>3.7500000000000006E-2</v>
      </c>
      <c r="JO1330">
        <f t="shared" si="1170"/>
        <v>0.15</v>
      </c>
      <c r="JP1330">
        <f t="shared" si="1171"/>
        <v>2.5000000000000001E-2</v>
      </c>
      <c r="JQ1330">
        <f t="shared" si="1172"/>
        <v>0.09</v>
      </c>
      <c r="JR1330">
        <f t="shared" si="1173"/>
        <v>0.11</v>
      </c>
      <c r="JS1330">
        <f t="shared" si="1174"/>
        <v>7.5000000000000011E-2</v>
      </c>
      <c r="JT1330">
        <f t="shared" si="1174"/>
        <v>0.1</v>
      </c>
      <c r="JU1330">
        <f t="shared" si="1175"/>
        <v>1</v>
      </c>
      <c r="JV1330">
        <f t="shared" si="1175"/>
        <v>0</v>
      </c>
      <c r="JW1330">
        <f t="shared" si="1176"/>
        <v>0.15</v>
      </c>
      <c r="JY1330">
        <f t="shared" si="1177"/>
        <v>3.7500000000000006E-2</v>
      </c>
      <c r="JZ1330">
        <f t="shared" si="1178"/>
        <v>0.02</v>
      </c>
      <c r="KA1330">
        <f t="shared" si="1179"/>
        <v>0.02</v>
      </c>
      <c r="KB1330">
        <f t="shared" si="1179"/>
        <v>1.4999999999999999E-2</v>
      </c>
      <c r="KC1330">
        <f t="shared" si="1180"/>
        <v>0.04</v>
      </c>
      <c r="KD1330">
        <f t="shared" si="1205"/>
        <v>1.4999999999999999E-2</v>
      </c>
      <c r="KE1330">
        <f t="shared" si="1205"/>
        <v>0</v>
      </c>
      <c r="KF1330">
        <f t="shared" si="1205"/>
        <v>0.03</v>
      </c>
      <c r="KG1330">
        <f t="shared" si="1204"/>
        <v>0.03</v>
      </c>
      <c r="KH1330">
        <f t="shared" si="1204"/>
        <v>1.4999999999999999E-2</v>
      </c>
      <c r="KI1330">
        <f t="shared" si="1204"/>
        <v>1.4999999999999999E-2</v>
      </c>
      <c r="KJ1330">
        <f t="shared" si="1204"/>
        <v>1.4999999999999999E-2</v>
      </c>
      <c r="KK1330">
        <f t="shared" si="1181"/>
        <v>0.01</v>
      </c>
      <c r="KL1330">
        <f t="shared" si="1182"/>
        <v>0.02</v>
      </c>
      <c r="KM1330" s="5">
        <f t="shared" si="1183"/>
        <v>0.05</v>
      </c>
      <c r="KN1330">
        <f t="shared" si="1184"/>
        <v>0</v>
      </c>
      <c r="KO1330">
        <f t="shared" si="1184"/>
        <v>0</v>
      </c>
      <c r="KP1330">
        <f t="shared" si="1185"/>
        <v>0.03</v>
      </c>
      <c r="KQ1330">
        <f t="shared" si="1186"/>
        <v>1.4999999999999999E-2</v>
      </c>
      <c r="KR1330" s="6">
        <f t="shared" si="1187"/>
        <v>0.02</v>
      </c>
      <c r="KS1330">
        <f t="shared" si="1188"/>
        <v>0.03</v>
      </c>
      <c r="KT1330">
        <f t="shared" si="1189"/>
        <v>2.2499999999999999E-2</v>
      </c>
      <c r="KU1330">
        <f t="shared" si="1190"/>
        <v>0.04</v>
      </c>
      <c r="KV1330">
        <f t="shared" si="1191"/>
        <v>1.2500000000000001E-2</v>
      </c>
      <c r="KW1330">
        <f t="shared" si="1192"/>
        <v>7.4999999999999997E-3</v>
      </c>
      <c r="KX1330">
        <f t="shared" si="1193"/>
        <v>0</v>
      </c>
      <c r="KY1330">
        <f t="shared" si="1194"/>
        <v>0.03</v>
      </c>
      <c r="KZ1330">
        <f t="shared" si="1195"/>
        <v>0.03</v>
      </c>
      <c r="LA1330">
        <f t="shared" si="1196"/>
        <v>1</v>
      </c>
      <c r="LB1330">
        <f t="shared" si="1196"/>
        <v>0</v>
      </c>
      <c r="LC1330">
        <f t="shared" si="1197"/>
        <v>0.1</v>
      </c>
      <c r="LE1330" t="str">
        <f t="shared" si="1203"/>
        <v>Tchad</v>
      </c>
      <c r="LF1330">
        <f t="shared" si="1198"/>
        <v>0.6825</v>
      </c>
      <c r="LG1330" s="6">
        <f t="shared" si="1199"/>
        <v>0.52500000000000002</v>
      </c>
      <c r="LH1330">
        <f t="shared" si="1200"/>
        <v>0.8274999999999999</v>
      </c>
      <c r="LI1330" s="6">
        <f t="shared" si="1201"/>
        <v>0.67</v>
      </c>
      <c r="LJ1330">
        <f t="shared" si="1202"/>
        <v>0</v>
      </c>
    </row>
    <row r="1331" spans="1:322" x14ac:dyDescent="0.35">
      <c r="A1331" s="8">
        <v>44924</v>
      </c>
      <c r="B1331" t="s">
        <v>6808</v>
      </c>
      <c r="D1331" s="27" t="s">
        <v>321</v>
      </c>
      <c r="E1331" s="27" t="s">
        <v>321</v>
      </c>
      <c r="F1331" s="27">
        <v>28</v>
      </c>
      <c r="G1331" s="27" t="s">
        <v>258</v>
      </c>
      <c r="H1331" s="27" t="s">
        <v>259</v>
      </c>
      <c r="I1331" s="27" t="s">
        <v>6459</v>
      </c>
      <c r="J1331" s="27" t="s">
        <v>1361</v>
      </c>
      <c r="K1331" s="28">
        <v>44537</v>
      </c>
      <c r="L1331" s="28">
        <v>44537</v>
      </c>
      <c r="M1331" s="28">
        <v>44622</v>
      </c>
      <c r="N1331" s="27" t="s">
        <v>261</v>
      </c>
      <c r="O1331" s="27" t="s">
        <v>261</v>
      </c>
      <c r="P1331" s="27" t="s">
        <v>261</v>
      </c>
      <c r="Q1331" s="27" t="s">
        <v>324</v>
      </c>
      <c r="R1331" s="28">
        <v>44635</v>
      </c>
      <c r="S1331" s="28">
        <v>44635</v>
      </c>
      <c r="T1331" s="27" t="s">
        <v>263</v>
      </c>
      <c r="U1331" s="27" t="s">
        <v>261</v>
      </c>
      <c r="V1331" s="28" t="s">
        <v>262</v>
      </c>
      <c r="W1331" s="27" t="s">
        <v>261</v>
      </c>
      <c r="X1331" s="28" t="s">
        <v>262</v>
      </c>
      <c r="Y1331" s="27" t="s">
        <v>263</v>
      </c>
      <c r="Z1331" s="28">
        <v>44701</v>
      </c>
      <c r="AA1331" s="27" t="s">
        <v>264</v>
      </c>
      <c r="AB1331" s="27" t="s">
        <v>265</v>
      </c>
      <c r="AC1331" s="27" t="s">
        <v>1819</v>
      </c>
      <c r="AD1331" s="27" t="s">
        <v>612</v>
      </c>
      <c r="AE1331" s="27" t="s">
        <v>326</v>
      </c>
      <c r="AF1331" s="27" t="s">
        <v>474</v>
      </c>
      <c r="AG1331" s="29">
        <v>918000</v>
      </c>
      <c r="AH1331" s="27" t="s">
        <v>261</v>
      </c>
      <c r="AI1331" s="27" t="s">
        <v>262</v>
      </c>
      <c r="AJ1331" s="28" t="s">
        <v>262</v>
      </c>
      <c r="AK1331" s="27" t="s">
        <v>262</v>
      </c>
      <c r="AL1331" s="27" t="s">
        <v>262</v>
      </c>
      <c r="AM1331" s="27" t="s">
        <v>262</v>
      </c>
      <c r="AN1331" s="27" t="s">
        <v>262</v>
      </c>
      <c r="AO1331" s="27" t="s">
        <v>261</v>
      </c>
      <c r="AP1331" s="27" t="s">
        <v>261</v>
      </c>
      <c r="AQ1331" s="28" t="s">
        <v>262</v>
      </c>
      <c r="AR1331" s="27" t="s">
        <v>261</v>
      </c>
      <c r="AS1331" s="28" t="s">
        <v>262</v>
      </c>
      <c r="AT1331" s="27" t="s">
        <v>261</v>
      </c>
      <c r="AU1331" s="28" t="s">
        <v>262</v>
      </c>
      <c r="AV1331" s="27" t="s">
        <v>261</v>
      </c>
      <c r="AW1331" s="28" t="s">
        <v>262</v>
      </c>
      <c r="AX1331" s="27" t="s">
        <v>261</v>
      </c>
      <c r="AY1331" s="28" t="s">
        <v>262</v>
      </c>
      <c r="AZ1331" s="27" t="s">
        <v>262</v>
      </c>
      <c r="BA1331" s="27" t="s">
        <v>262</v>
      </c>
      <c r="BB1331" s="27" t="s">
        <v>261</v>
      </c>
      <c r="BC1331" s="28" t="s">
        <v>262</v>
      </c>
      <c r="BD1331" s="27" t="s">
        <v>261</v>
      </c>
      <c r="BE1331" s="30" t="s">
        <v>262</v>
      </c>
      <c r="BF1331" t="s">
        <v>1363</v>
      </c>
      <c r="BG1331" s="9" t="s">
        <v>1782</v>
      </c>
      <c r="BH1331" t="s">
        <v>208</v>
      </c>
      <c r="BI1331" t="s">
        <v>328</v>
      </c>
      <c r="BJ1331" t="s">
        <v>210</v>
      </c>
      <c r="BK1331" t="s">
        <v>274</v>
      </c>
      <c r="BL1331" t="s">
        <v>212</v>
      </c>
      <c r="BM1331" t="s">
        <v>3190</v>
      </c>
      <c r="BN1331" t="s">
        <v>214</v>
      </c>
      <c r="BO1331" t="s">
        <v>215</v>
      </c>
      <c r="BP1331" t="s">
        <v>219</v>
      </c>
      <c r="BQ1331" t="s">
        <v>216</v>
      </c>
      <c r="BR1331" t="s">
        <v>6695</v>
      </c>
      <c r="BU1331" t="s">
        <v>6695</v>
      </c>
      <c r="BV1331" t="s">
        <v>214</v>
      </c>
      <c r="CC1331" t="s">
        <v>214</v>
      </c>
      <c r="CG1331" t="s">
        <v>219</v>
      </c>
      <c r="CI1331" t="s">
        <v>333</v>
      </c>
      <c r="CJ1331" t="s">
        <v>6809</v>
      </c>
      <c r="CK1331" t="s">
        <v>333</v>
      </c>
      <c r="CL1331" t="s">
        <v>644</v>
      </c>
      <c r="CN1331" t="s">
        <v>283</v>
      </c>
      <c r="CP1331" t="s">
        <v>284</v>
      </c>
      <c r="CQ1331" t="s">
        <v>284</v>
      </c>
      <c r="CR1331" t="s">
        <v>244</v>
      </c>
      <c r="CS1331" t="s">
        <v>244</v>
      </c>
      <c r="CT1331" t="s">
        <v>214</v>
      </c>
      <c r="CU1331" t="s">
        <v>214</v>
      </c>
      <c r="CV1331" t="s">
        <v>244</v>
      </c>
      <c r="CW1331" t="s">
        <v>244</v>
      </c>
      <c r="CX1331" t="s">
        <v>287</v>
      </c>
      <c r="CY1331" t="s">
        <v>228</v>
      </c>
      <c r="CZ1331" t="s">
        <v>219</v>
      </c>
      <c r="DA1331" t="s">
        <v>219</v>
      </c>
      <c r="DB1331" t="s">
        <v>230</v>
      </c>
      <c r="DC1331" t="s">
        <v>230</v>
      </c>
      <c r="DD1331" t="s">
        <v>219</v>
      </c>
      <c r="DI1331" t="s">
        <v>451</v>
      </c>
      <c r="DK1331" t="s">
        <v>237</v>
      </c>
      <c r="DL1331" t="s">
        <v>237</v>
      </c>
      <c r="DM1331" t="s">
        <v>219</v>
      </c>
      <c r="DN1331" t="s">
        <v>219</v>
      </c>
      <c r="DO1331" t="s">
        <v>288</v>
      </c>
      <c r="DP1331" t="s">
        <v>235</v>
      </c>
      <c r="DR1331" t="s">
        <v>235</v>
      </c>
      <c r="DT1331" t="s">
        <v>214</v>
      </c>
      <c r="DU1331" t="s">
        <v>214</v>
      </c>
      <c r="DV1331" t="s">
        <v>452</v>
      </c>
      <c r="DW1331" t="s">
        <v>6810</v>
      </c>
      <c r="DX1331" t="s">
        <v>237</v>
      </c>
      <c r="DY1331" t="s">
        <v>237</v>
      </c>
      <c r="DZ1331" t="s">
        <v>238</v>
      </c>
      <c r="EA1331" t="s">
        <v>237</v>
      </c>
      <c r="EB1331" t="s">
        <v>237</v>
      </c>
      <c r="EC1331" t="s">
        <v>237</v>
      </c>
      <c r="ED1331" t="s">
        <v>237</v>
      </c>
      <c r="EE1331" t="s">
        <v>214</v>
      </c>
      <c r="EF1331" t="s">
        <v>214</v>
      </c>
      <c r="EG1331" t="s">
        <v>892</v>
      </c>
      <c r="EH1331" t="s">
        <v>6738</v>
      </c>
      <c r="EI1331" t="s">
        <v>892</v>
      </c>
      <c r="EJ1331" t="s">
        <v>6738</v>
      </c>
      <c r="EK1331" t="s">
        <v>237</v>
      </c>
      <c r="EL1331" t="s">
        <v>237</v>
      </c>
      <c r="EM1331" t="s">
        <v>486</v>
      </c>
      <c r="EN1331" t="s">
        <v>486</v>
      </c>
      <c r="EO1331" t="s">
        <v>486</v>
      </c>
      <c r="EP1331" t="s">
        <v>486</v>
      </c>
      <c r="EQ1331" t="s">
        <v>214</v>
      </c>
      <c r="ER1331" t="s">
        <v>214</v>
      </c>
      <c r="ES1331" t="s">
        <v>237</v>
      </c>
      <c r="ET1331" t="s">
        <v>237</v>
      </c>
      <c r="EU1331" t="s">
        <v>237</v>
      </c>
      <c r="EV1331" t="s">
        <v>237</v>
      </c>
      <c r="EW1331" t="s">
        <v>243</v>
      </c>
      <c r="EX1331" t="s">
        <v>243</v>
      </c>
      <c r="EY1331" t="s">
        <v>237</v>
      </c>
      <c r="EZ1331" t="s">
        <v>241</v>
      </c>
      <c r="FA1331" t="s">
        <v>241</v>
      </c>
      <c r="FB1331" t="s">
        <v>237</v>
      </c>
      <c r="FC1331" t="s">
        <v>237</v>
      </c>
      <c r="FD1331" t="s">
        <v>237</v>
      </c>
      <c r="FE1331" t="s">
        <v>286</v>
      </c>
      <c r="FF1331" t="s">
        <v>286</v>
      </c>
      <c r="FG1331" t="s">
        <v>358</v>
      </c>
      <c r="FH1331" t="s">
        <v>358</v>
      </c>
      <c r="FI1331" t="s">
        <v>214</v>
      </c>
      <c r="FJ1331" t="s">
        <v>214</v>
      </c>
      <c r="FK1331" t="s">
        <v>214</v>
      </c>
      <c r="FL1331" t="s">
        <v>214</v>
      </c>
      <c r="FM1331" t="s">
        <v>292</v>
      </c>
      <c r="FN1331" t="s">
        <v>292</v>
      </c>
      <c r="FO1331" t="s">
        <v>219</v>
      </c>
      <c r="FP1331" t="s">
        <v>219</v>
      </c>
      <c r="FQ1331" t="s">
        <v>241</v>
      </c>
      <c r="FR1331" t="s">
        <v>241</v>
      </c>
      <c r="FS1331" t="s">
        <v>241</v>
      </c>
      <c r="FT1331" t="s">
        <v>241</v>
      </c>
      <c r="FU1331" t="s">
        <v>219</v>
      </c>
      <c r="FV1331" t="s">
        <v>241</v>
      </c>
      <c r="FW1331" t="s">
        <v>241</v>
      </c>
      <c r="FX1331" t="s">
        <v>241</v>
      </c>
      <c r="FY1331" t="s">
        <v>241</v>
      </c>
      <c r="FZ1331" t="s">
        <v>313</v>
      </c>
      <c r="GA1331" t="s">
        <v>341</v>
      </c>
      <c r="GB1331" t="s">
        <v>244</v>
      </c>
      <c r="GC1331" t="s">
        <v>244</v>
      </c>
      <c r="GD1331" t="s">
        <v>293</v>
      </c>
      <c r="GE1331" t="s">
        <v>241</v>
      </c>
      <c r="GF1331" t="s">
        <v>293</v>
      </c>
      <c r="GG1331" t="s">
        <v>244</v>
      </c>
      <c r="GH1331" t="s">
        <v>241</v>
      </c>
      <c r="GI1331" t="s">
        <v>244</v>
      </c>
      <c r="GJ1331" t="s">
        <v>244</v>
      </c>
      <c r="GK1331" t="s">
        <v>227</v>
      </c>
      <c r="GL1331" t="s">
        <v>250</v>
      </c>
      <c r="GM1331" t="s">
        <v>250</v>
      </c>
      <c r="GN1331" t="s">
        <v>219</v>
      </c>
      <c r="GO1331" t="s">
        <v>219</v>
      </c>
      <c r="GP1331" t="s">
        <v>295</v>
      </c>
      <c r="GQ1331" t="s">
        <v>295</v>
      </c>
      <c r="GR1331" t="s">
        <v>342</v>
      </c>
      <c r="GS1331" t="s">
        <v>214</v>
      </c>
      <c r="GT1331" t="s">
        <v>241</v>
      </c>
      <c r="GU1331" t="s">
        <v>214</v>
      </c>
      <c r="GV1331" t="s">
        <v>241</v>
      </c>
      <c r="GW1331" t="s">
        <v>297</v>
      </c>
      <c r="GX1331" t="s">
        <v>252</v>
      </c>
      <c r="GY1331" t="s">
        <v>314</v>
      </c>
      <c r="GZ1331" t="s">
        <v>241</v>
      </c>
      <c r="HA1331" t="s">
        <v>298</v>
      </c>
      <c r="HB1331" t="s">
        <v>241</v>
      </c>
      <c r="HC1331" t="s">
        <v>315</v>
      </c>
      <c r="HD1331" t="s">
        <v>316</v>
      </c>
      <c r="HE1331" t="s">
        <v>317</v>
      </c>
      <c r="HF1331" t="s">
        <v>241</v>
      </c>
      <c r="HG1331" t="s">
        <v>362</v>
      </c>
      <c r="HH1331" t="s">
        <v>241</v>
      </c>
      <c r="HI1331" t="s">
        <v>241</v>
      </c>
      <c r="HJ1331" t="s">
        <v>219</v>
      </c>
      <c r="HK1331" t="s">
        <v>241</v>
      </c>
      <c r="HL1331" s="12"/>
      <c r="HM1331">
        <v>0.75</v>
      </c>
      <c r="HN1331">
        <v>0.75</v>
      </c>
      <c r="HO1331">
        <v>1</v>
      </c>
      <c r="HP1331">
        <v>0.75</v>
      </c>
      <c r="HQ1331">
        <v>1</v>
      </c>
      <c r="HR1331">
        <v>0.5</v>
      </c>
      <c r="HS1331">
        <v>0</v>
      </c>
      <c r="HT1331">
        <v>0</v>
      </c>
      <c r="HU1331">
        <v>0</v>
      </c>
      <c r="HV1331">
        <v>0.5</v>
      </c>
      <c r="HW1331">
        <v>0.5</v>
      </c>
      <c r="HX1331">
        <v>0.5</v>
      </c>
      <c r="HY1331">
        <v>0.5</v>
      </c>
      <c r="HZ1331">
        <v>0.5</v>
      </c>
      <c r="IA1331" s="4">
        <v>1</v>
      </c>
      <c r="IB1331">
        <v>0.5</v>
      </c>
      <c r="IC1331">
        <v>0.5</v>
      </c>
      <c r="ID1331">
        <v>0.5</v>
      </c>
      <c r="IE1331">
        <v>0.5</v>
      </c>
      <c r="IG1331">
        <v>0.75</v>
      </c>
      <c r="IH1331">
        <v>1</v>
      </c>
      <c r="II1331">
        <v>1</v>
      </c>
      <c r="IJ1331">
        <v>0.25</v>
      </c>
      <c r="IK1331">
        <v>0.75</v>
      </c>
      <c r="IL1331">
        <v>1</v>
      </c>
      <c r="IM1331">
        <v>0.75</v>
      </c>
      <c r="IN1331">
        <v>1</v>
      </c>
      <c r="IO1331">
        <v>1</v>
      </c>
      <c r="IQ1331">
        <v>0</v>
      </c>
      <c r="IS1331">
        <f t="shared" si="1149"/>
        <v>0.11249999999999999</v>
      </c>
      <c r="IT1331">
        <f t="shared" si="1150"/>
        <v>0.09</v>
      </c>
      <c r="IU1331">
        <f t="shared" si="1151"/>
        <v>0.08</v>
      </c>
      <c r="IV1331">
        <f t="shared" si="1152"/>
        <v>7.5000000000000011E-2</v>
      </c>
      <c r="IW1331">
        <f t="shared" si="1153"/>
        <v>0.08</v>
      </c>
      <c r="IX1331">
        <f t="shared" si="1154"/>
        <v>6.5000000000000002E-2</v>
      </c>
      <c r="IY1331">
        <f t="shared" si="1155"/>
        <v>0</v>
      </c>
      <c r="IZ1331">
        <f t="shared" si="1156"/>
        <v>0</v>
      </c>
      <c r="JA1331">
        <f t="shared" si="1157"/>
        <v>0</v>
      </c>
      <c r="JB1331">
        <f t="shared" si="1158"/>
        <v>0.05</v>
      </c>
      <c r="JC1331">
        <f t="shared" si="1159"/>
        <v>0.06</v>
      </c>
      <c r="JD1331">
        <f t="shared" si="1160"/>
        <v>5.5E-2</v>
      </c>
      <c r="JE1331">
        <f t="shared" si="1161"/>
        <v>3.5000000000000003E-2</v>
      </c>
      <c r="JF1331">
        <f t="shared" si="1162"/>
        <v>0.06</v>
      </c>
      <c r="JG1331" s="5">
        <f t="shared" si="1163"/>
        <v>0.05</v>
      </c>
      <c r="JH1331">
        <f t="shared" si="1164"/>
        <v>0</v>
      </c>
      <c r="JI1331">
        <f t="shared" si="1164"/>
        <v>0</v>
      </c>
      <c r="JJ1331">
        <f t="shared" si="1165"/>
        <v>0.1</v>
      </c>
      <c r="JK1331">
        <f t="shared" si="1166"/>
        <v>7.4999999999999997E-2</v>
      </c>
      <c r="JL1331" s="6">
        <f t="shared" si="1167"/>
        <v>0.04</v>
      </c>
      <c r="JM1331">
        <f t="shared" si="1168"/>
        <v>0.09</v>
      </c>
      <c r="JN1331">
        <f t="shared" si="1169"/>
        <v>0.05</v>
      </c>
      <c r="JO1331">
        <f t="shared" si="1170"/>
        <v>0.15</v>
      </c>
      <c r="JP1331">
        <f t="shared" si="1171"/>
        <v>2.5000000000000001E-2</v>
      </c>
      <c r="JQ1331">
        <f t="shared" si="1172"/>
        <v>0.09</v>
      </c>
      <c r="JR1331">
        <f t="shared" si="1173"/>
        <v>0.11</v>
      </c>
      <c r="JS1331">
        <f t="shared" si="1174"/>
        <v>7.5000000000000011E-2</v>
      </c>
      <c r="JT1331">
        <f t="shared" si="1174"/>
        <v>0.1</v>
      </c>
      <c r="JU1331">
        <f t="shared" si="1175"/>
        <v>1</v>
      </c>
      <c r="JV1331">
        <f t="shared" si="1175"/>
        <v>0</v>
      </c>
      <c r="JW1331">
        <f t="shared" si="1176"/>
        <v>0.15</v>
      </c>
      <c r="JY1331">
        <f t="shared" si="1177"/>
        <v>3.7500000000000006E-2</v>
      </c>
      <c r="JZ1331">
        <f t="shared" si="1178"/>
        <v>0.06</v>
      </c>
      <c r="KA1331">
        <f t="shared" si="1179"/>
        <v>0.02</v>
      </c>
      <c r="KB1331">
        <f t="shared" si="1179"/>
        <v>1.4999999999999999E-2</v>
      </c>
      <c r="KC1331">
        <f t="shared" si="1180"/>
        <v>0.04</v>
      </c>
      <c r="KD1331">
        <f t="shared" si="1205"/>
        <v>1.4999999999999999E-2</v>
      </c>
      <c r="KE1331">
        <f t="shared" si="1205"/>
        <v>0</v>
      </c>
      <c r="KF1331">
        <f t="shared" si="1205"/>
        <v>0</v>
      </c>
      <c r="KG1331">
        <f t="shared" si="1204"/>
        <v>0</v>
      </c>
      <c r="KH1331">
        <f t="shared" si="1204"/>
        <v>1.4999999999999999E-2</v>
      </c>
      <c r="KI1331">
        <f t="shared" si="1204"/>
        <v>1.4999999999999999E-2</v>
      </c>
      <c r="KJ1331">
        <f t="shared" si="1204"/>
        <v>1.4999999999999999E-2</v>
      </c>
      <c r="KK1331">
        <f t="shared" si="1181"/>
        <v>0.01</v>
      </c>
      <c r="KL1331">
        <f t="shared" si="1182"/>
        <v>0.02</v>
      </c>
      <c r="KM1331" s="5">
        <f t="shared" si="1183"/>
        <v>0.05</v>
      </c>
      <c r="KN1331">
        <f t="shared" si="1184"/>
        <v>0</v>
      </c>
      <c r="KO1331">
        <f t="shared" si="1184"/>
        <v>0</v>
      </c>
      <c r="KP1331">
        <f t="shared" si="1185"/>
        <v>0.03</v>
      </c>
      <c r="KQ1331">
        <f t="shared" si="1186"/>
        <v>1.4999999999999999E-2</v>
      </c>
      <c r="KR1331" s="6">
        <f t="shared" si="1187"/>
        <v>0.02</v>
      </c>
      <c r="KS1331">
        <f t="shared" si="1188"/>
        <v>0.03</v>
      </c>
      <c r="KT1331">
        <f t="shared" si="1189"/>
        <v>0.03</v>
      </c>
      <c r="KU1331">
        <f t="shared" si="1190"/>
        <v>0.04</v>
      </c>
      <c r="KV1331">
        <f t="shared" si="1191"/>
        <v>1.2500000000000001E-2</v>
      </c>
      <c r="KW1331">
        <f t="shared" si="1192"/>
        <v>7.4999999999999997E-3</v>
      </c>
      <c r="KX1331">
        <f t="shared" si="1193"/>
        <v>0</v>
      </c>
      <c r="KY1331">
        <f t="shared" si="1194"/>
        <v>0.03</v>
      </c>
      <c r="KZ1331">
        <f t="shared" si="1195"/>
        <v>0.03</v>
      </c>
      <c r="LA1331">
        <f t="shared" si="1196"/>
        <v>1</v>
      </c>
      <c r="LB1331">
        <f t="shared" si="1196"/>
        <v>0</v>
      </c>
      <c r="LC1331">
        <f t="shared" si="1197"/>
        <v>0.1</v>
      </c>
      <c r="LE1331" t="str">
        <f t="shared" si="1203"/>
        <v>Tchad</v>
      </c>
      <c r="LF1331">
        <f t="shared" si="1198"/>
        <v>0.50249999999999995</v>
      </c>
      <c r="LG1331" s="6">
        <f t="shared" si="1199"/>
        <v>0.52500000000000002</v>
      </c>
      <c r="LH1331">
        <f t="shared" si="1200"/>
        <v>0.84000000000000008</v>
      </c>
      <c r="LI1331" s="6">
        <f t="shared" si="1201"/>
        <v>0.65750000000000008</v>
      </c>
      <c r="LJ1331">
        <f t="shared" si="1202"/>
        <v>0</v>
      </c>
    </row>
    <row r="1332" spans="1:322" x14ac:dyDescent="0.35">
      <c r="A1332" s="8">
        <v>44924</v>
      </c>
      <c r="B1332" t="s">
        <v>6808</v>
      </c>
      <c r="D1332" s="24" t="s">
        <v>321</v>
      </c>
      <c r="E1332" s="24" t="s">
        <v>321</v>
      </c>
      <c r="F1332" s="24">
        <v>28</v>
      </c>
      <c r="G1332" s="24" t="s">
        <v>258</v>
      </c>
      <c r="H1332" s="24" t="s">
        <v>259</v>
      </c>
      <c r="I1332" s="24" t="s">
        <v>6459</v>
      </c>
      <c r="J1332" s="24" t="s">
        <v>1361</v>
      </c>
      <c r="K1332" s="25">
        <v>44537</v>
      </c>
      <c r="L1332" s="25">
        <v>44537</v>
      </c>
      <c r="M1332" s="25">
        <v>44622</v>
      </c>
      <c r="N1332" s="24" t="s">
        <v>261</v>
      </c>
      <c r="O1332" s="24" t="s">
        <v>261</v>
      </c>
      <c r="P1332" s="24" t="s">
        <v>261</v>
      </c>
      <c r="Q1332" s="24" t="s">
        <v>324</v>
      </c>
      <c r="R1332" s="25">
        <v>44635</v>
      </c>
      <c r="S1332" s="25">
        <v>44635</v>
      </c>
      <c r="T1332" s="24" t="s">
        <v>263</v>
      </c>
      <c r="U1332" s="24" t="s">
        <v>261</v>
      </c>
      <c r="V1332" s="25" t="s">
        <v>262</v>
      </c>
      <c r="W1332" s="24" t="s">
        <v>261</v>
      </c>
      <c r="X1332" s="25" t="s">
        <v>262</v>
      </c>
      <c r="Y1332" s="24" t="s">
        <v>263</v>
      </c>
      <c r="Z1332" s="25">
        <v>44701</v>
      </c>
      <c r="AA1332" s="24" t="s">
        <v>264</v>
      </c>
      <c r="AB1332" s="24" t="s">
        <v>265</v>
      </c>
      <c r="AC1332" s="24" t="s">
        <v>1819</v>
      </c>
      <c r="AD1332" s="24" t="s">
        <v>612</v>
      </c>
      <c r="AE1332" s="24" t="s">
        <v>326</v>
      </c>
      <c r="AF1332" s="24" t="s">
        <v>474</v>
      </c>
      <c r="AG1332" s="31">
        <v>918000</v>
      </c>
      <c r="AH1332" s="24" t="s">
        <v>261</v>
      </c>
      <c r="AI1332" s="24" t="s">
        <v>262</v>
      </c>
      <c r="AJ1332" s="25" t="s">
        <v>262</v>
      </c>
      <c r="AK1332" s="24" t="s">
        <v>262</v>
      </c>
      <c r="AL1332" s="24" t="s">
        <v>262</v>
      </c>
      <c r="AM1332" s="24" t="s">
        <v>262</v>
      </c>
      <c r="AN1332" s="24" t="s">
        <v>262</v>
      </c>
      <c r="AO1332" s="24" t="s">
        <v>261</v>
      </c>
      <c r="AP1332" s="24" t="s">
        <v>261</v>
      </c>
      <c r="AQ1332" s="25" t="s">
        <v>262</v>
      </c>
      <c r="AR1332" s="24" t="s">
        <v>261</v>
      </c>
      <c r="AS1332" s="25" t="s">
        <v>262</v>
      </c>
      <c r="AT1332" s="24" t="s">
        <v>261</v>
      </c>
      <c r="AU1332" s="25" t="s">
        <v>262</v>
      </c>
      <c r="AV1332" s="24" t="s">
        <v>261</v>
      </c>
      <c r="AW1332" s="25" t="s">
        <v>262</v>
      </c>
      <c r="AX1332" s="24" t="s">
        <v>261</v>
      </c>
      <c r="AY1332" s="25" t="s">
        <v>262</v>
      </c>
      <c r="AZ1332" s="27" t="s">
        <v>262</v>
      </c>
      <c r="BA1332" s="27" t="s">
        <v>262</v>
      </c>
      <c r="BB1332" s="24" t="s">
        <v>261</v>
      </c>
      <c r="BC1332" s="25" t="s">
        <v>262</v>
      </c>
      <c r="BD1332" s="24" t="s">
        <v>261</v>
      </c>
      <c r="BE1332" s="26" t="s">
        <v>262</v>
      </c>
      <c r="BF1332" t="s">
        <v>1363</v>
      </c>
      <c r="BG1332" s="9" t="s">
        <v>1782</v>
      </c>
      <c r="BH1332" t="s">
        <v>208</v>
      </c>
      <c r="BI1332" t="s">
        <v>328</v>
      </c>
      <c r="BJ1332" t="s">
        <v>210</v>
      </c>
      <c r="BK1332" t="s">
        <v>274</v>
      </c>
      <c r="BL1332" t="s">
        <v>212</v>
      </c>
      <c r="BM1332" t="s">
        <v>3190</v>
      </c>
      <c r="BN1332" t="s">
        <v>214</v>
      </c>
      <c r="BO1332" t="s">
        <v>215</v>
      </c>
      <c r="BP1332" t="s">
        <v>219</v>
      </c>
      <c r="BQ1332" t="s">
        <v>216</v>
      </c>
      <c r="BR1332" t="s">
        <v>6695</v>
      </c>
      <c r="BU1332" t="s">
        <v>6695</v>
      </c>
      <c r="BV1332" t="s">
        <v>214</v>
      </c>
      <c r="CC1332" t="s">
        <v>214</v>
      </c>
      <c r="CG1332" t="s">
        <v>219</v>
      </c>
      <c r="CI1332" t="s">
        <v>333</v>
      </c>
      <c r="CJ1332" t="s">
        <v>6809</v>
      </c>
      <c r="CK1332" t="s">
        <v>333</v>
      </c>
      <c r="CL1332" t="s">
        <v>644</v>
      </c>
      <c r="CN1332" t="s">
        <v>283</v>
      </c>
      <c r="CP1332" t="s">
        <v>284</v>
      </c>
      <c r="CQ1332" t="s">
        <v>284</v>
      </c>
      <c r="CR1332" t="s">
        <v>244</v>
      </c>
      <c r="CS1332" t="s">
        <v>244</v>
      </c>
      <c r="CT1332" t="s">
        <v>214</v>
      </c>
      <c r="CU1332" t="s">
        <v>214</v>
      </c>
      <c r="CV1332" t="s">
        <v>244</v>
      </c>
      <c r="CW1332" t="s">
        <v>244</v>
      </c>
      <c r="CX1332" t="s">
        <v>287</v>
      </c>
      <c r="CY1332" t="s">
        <v>228</v>
      </c>
      <c r="CZ1332" t="s">
        <v>219</v>
      </c>
      <c r="DA1332" t="s">
        <v>219</v>
      </c>
      <c r="DB1332" t="s">
        <v>230</v>
      </c>
      <c r="DC1332" t="s">
        <v>230</v>
      </c>
      <c r="DD1332" t="s">
        <v>219</v>
      </c>
      <c r="DI1332" t="s">
        <v>451</v>
      </c>
      <c r="DK1332" t="s">
        <v>237</v>
      </c>
      <c r="DL1332" t="s">
        <v>237</v>
      </c>
      <c r="DM1332" t="s">
        <v>219</v>
      </c>
      <c r="DN1332" t="s">
        <v>219</v>
      </c>
      <c r="DO1332" t="s">
        <v>288</v>
      </c>
      <c r="DP1332" t="s">
        <v>235</v>
      </c>
      <c r="DR1332" t="s">
        <v>235</v>
      </c>
      <c r="DT1332" t="s">
        <v>214</v>
      </c>
      <c r="DU1332" t="s">
        <v>214</v>
      </c>
      <c r="DV1332" t="s">
        <v>452</v>
      </c>
      <c r="DW1332" t="s">
        <v>6810</v>
      </c>
      <c r="DX1332" t="s">
        <v>237</v>
      </c>
      <c r="DY1332" t="s">
        <v>237</v>
      </c>
      <c r="DZ1332" t="s">
        <v>238</v>
      </c>
      <c r="EA1332" t="s">
        <v>237</v>
      </c>
      <c r="EB1332" t="s">
        <v>237</v>
      </c>
      <c r="EC1332" t="s">
        <v>237</v>
      </c>
      <c r="ED1332" t="s">
        <v>237</v>
      </c>
      <c r="EE1332" t="s">
        <v>214</v>
      </c>
      <c r="EF1332" t="s">
        <v>214</v>
      </c>
      <c r="EG1332" t="s">
        <v>892</v>
      </c>
      <c r="EH1332" t="s">
        <v>6738</v>
      </c>
      <c r="EI1332" t="s">
        <v>892</v>
      </c>
      <c r="EJ1332" t="s">
        <v>6738</v>
      </c>
      <c r="EK1332" t="s">
        <v>237</v>
      </c>
      <c r="EL1332" t="s">
        <v>237</v>
      </c>
      <c r="EM1332" t="s">
        <v>486</v>
      </c>
      <c r="EN1332" t="s">
        <v>486</v>
      </c>
      <c r="EO1332" t="s">
        <v>486</v>
      </c>
      <c r="EP1332" t="s">
        <v>486</v>
      </c>
      <c r="EQ1332" t="s">
        <v>214</v>
      </c>
      <c r="ER1332" t="s">
        <v>214</v>
      </c>
      <c r="ES1332" t="s">
        <v>237</v>
      </c>
      <c r="ET1332" t="s">
        <v>237</v>
      </c>
      <c r="EU1332" t="s">
        <v>237</v>
      </c>
      <c r="EV1332" t="s">
        <v>237</v>
      </c>
      <c r="EW1332" t="s">
        <v>243</v>
      </c>
      <c r="EX1332" t="s">
        <v>243</v>
      </c>
      <c r="EY1332" t="s">
        <v>237</v>
      </c>
      <c r="EZ1332" t="s">
        <v>241</v>
      </c>
      <c r="FA1332" t="s">
        <v>241</v>
      </c>
      <c r="FB1332" t="s">
        <v>237</v>
      </c>
      <c r="FC1332" t="s">
        <v>237</v>
      </c>
      <c r="FD1332" t="s">
        <v>237</v>
      </c>
      <c r="FE1332" t="s">
        <v>286</v>
      </c>
      <c r="FF1332" t="s">
        <v>286</v>
      </c>
      <c r="FG1332" t="s">
        <v>358</v>
      </c>
      <c r="FH1332" t="s">
        <v>358</v>
      </c>
      <c r="FI1332" t="s">
        <v>214</v>
      </c>
      <c r="FJ1332" t="s">
        <v>214</v>
      </c>
      <c r="FK1332" t="s">
        <v>214</v>
      </c>
      <c r="FL1332" t="s">
        <v>214</v>
      </c>
      <c r="FM1332" t="s">
        <v>292</v>
      </c>
      <c r="FN1332" t="s">
        <v>292</v>
      </c>
      <c r="FO1332" t="s">
        <v>219</v>
      </c>
      <c r="FP1332" t="s">
        <v>219</v>
      </c>
      <c r="FQ1332" t="s">
        <v>241</v>
      </c>
      <c r="FR1332" t="s">
        <v>241</v>
      </c>
      <c r="FS1332" t="s">
        <v>241</v>
      </c>
      <c r="FT1332" t="s">
        <v>241</v>
      </c>
      <c r="FU1332" t="s">
        <v>219</v>
      </c>
      <c r="FV1332" t="s">
        <v>241</v>
      </c>
      <c r="FW1332" t="s">
        <v>241</v>
      </c>
      <c r="FX1332" t="s">
        <v>241</v>
      </c>
      <c r="FY1332" t="s">
        <v>241</v>
      </c>
      <c r="FZ1332" t="s">
        <v>313</v>
      </c>
      <c r="GA1332" t="s">
        <v>341</v>
      </c>
      <c r="GB1332" t="s">
        <v>244</v>
      </c>
      <c r="GC1332" t="s">
        <v>244</v>
      </c>
      <c r="GD1332" t="s">
        <v>293</v>
      </c>
      <c r="GE1332" t="s">
        <v>241</v>
      </c>
      <c r="GF1332" t="s">
        <v>293</v>
      </c>
      <c r="GG1332" t="s">
        <v>244</v>
      </c>
      <c r="GH1332" t="s">
        <v>241</v>
      </c>
      <c r="GI1332" t="s">
        <v>244</v>
      </c>
      <c r="GJ1332" t="s">
        <v>244</v>
      </c>
      <c r="GK1332" t="s">
        <v>227</v>
      </c>
      <c r="GL1332" t="s">
        <v>250</v>
      </c>
      <c r="GM1332" t="s">
        <v>250</v>
      </c>
      <c r="GN1332" t="s">
        <v>219</v>
      </c>
      <c r="GO1332" t="s">
        <v>219</v>
      </c>
      <c r="GP1332" t="s">
        <v>295</v>
      </c>
      <c r="GQ1332" t="s">
        <v>295</v>
      </c>
      <c r="GR1332" t="s">
        <v>342</v>
      </c>
      <c r="GS1332" t="s">
        <v>214</v>
      </c>
      <c r="GT1332" t="s">
        <v>241</v>
      </c>
      <c r="GU1332" t="s">
        <v>214</v>
      </c>
      <c r="GV1332" t="s">
        <v>241</v>
      </c>
      <c r="GW1332" t="s">
        <v>297</v>
      </c>
      <c r="GX1332" t="s">
        <v>252</v>
      </c>
      <c r="GY1332" t="s">
        <v>314</v>
      </c>
      <c r="GZ1332" t="s">
        <v>241</v>
      </c>
      <c r="HA1332" t="s">
        <v>298</v>
      </c>
      <c r="HB1332" t="s">
        <v>241</v>
      </c>
      <c r="HC1332" t="s">
        <v>315</v>
      </c>
      <c r="HD1332" t="s">
        <v>316</v>
      </c>
      <c r="HE1332" t="s">
        <v>317</v>
      </c>
      <c r="HF1332" t="s">
        <v>241</v>
      </c>
      <c r="HG1332" t="s">
        <v>362</v>
      </c>
      <c r="HH1332" t="s">
        <v>241</v>
      </c>
      <c r="HI1332" t="s">
        <v>241</v>
      </c>
      <c r="HJ1332" t="s">
        <v>219</v>
      </c>
      <c r="HK1332" t="s">
        <v>241</v>
      </c>
      <c r="HL1332" s="12"/>
      <c r="HM1332">
        <v>0.75</v>
      </c>
      <c r="HN1332">
        <v>0.75</v>
      </c>
      <c r="HO1332">
        <v>1</v>
      </c>
      <c r="HP1332">
        <v>0.75</v>
      </c>
      <c r="HQ1332">
        <v>1</v>
      </c>
      <c r="HR1332">
        <v>0.5</v>
      </c>
      <c r="HS1332">
        <v>0</v>
      </c>
      <c r="HT1332">
        <v>1</v>
      </c>
      <c r="HU1332">
        <v>1</v>
      </c>
      <c r="HV1332">
        <v>0.5</v>
      </c>
      <c r="HW1332">
        <v>0.5</v>
      </c>
      <c r="HX1332">
        <v>0.5</v>
      </c>
      <c r="HY1332">
        <v>0.5</v>
      </c>
      <c r="HZ1332">
        <v>0.5</v>
      </c>
      <c r="IA1332" s="4">
        <v>1</v>
      </c>
      <c r="IB1332">
        <v>0.5</v>
      </c>
      <c r="IC1332">
        <v>0.5</v>
      </c>
      <c r="ID1332">
        <v>0.5</v>
      </c>
      <c r="IE1332">
        <v>0.5</v>
      </c>
      <c r="IG1332">
        <v>0.75</v>
      </c>
      <c r="IH1332">
        <v>0.75</v>
      </c>
      <c r="II1332">
        <v>1</v>
      </c>
      <c r="IJ1332">
        <v>0</v>
      </c>
      <c r="IK1332">
        <v>0.75</v>
      </c>
      <c r="IL1332">
        <v>1</v>
      </c>
      <c r="IM1332">
        <v>0.75</v>
      </c>
      <c r="IN1332">
        <v>1</v>
      </c>
      <c r="IO1332">
        <v>1</v>
      </c>
      <c r="IQ1332">
        <v>0</v>
      </c>
      <c r="IS1332">
        <f t="shared" si="1149"/>
        <v>0.11249999999999999</v>
      </c>
      <c r="IT1332">
        <f t="shared" si="1150"/>
        <v>0.09</v>
      </c>
      <c r="IU1332">
        <f t="shared" si="1151"/>
        <v>0.08</v>
      </c>
      <c r="IV1332">
        <f t="shared" si="1152"/>
        <v>7.5000000000000011E-2</v>
      </c>
      <c r="IW1332">
        <f t="shared" si="1153"/>
        <v>0.08</v>
      </c>
      <c r="IX1332">
        <f t="shared" si="1154"/>
        <v>6.5000000000000002E-2</v>
      </c>
      <c r="IY1332">
        <f t="shared" si="1155"/>
        <v>0</v>
      </c>
      <c r="IZ1332">
        <f t="shared" si="1156"/>
        <v>0.11</v>
      </c>
      <c r="JA1332">
        <f t="shared" si="1157"/>
        <v>0.13</v>
      </c>
      <c r="JB1332">
        <f t="shared" si="1158"/>
        <v>0.05</v>
      </c>
      <c r="JC1332">
        <f t="shared" si="1159"/>
        <v>0.06</v>
      </c>
      <c r="JD1332">
        <f t="shared" si="1160"/>
        <v>5.5E-2</v>
      </c>
      <c r="JE1332">
        <f t="shared" si="1161"/>
        <v>3.5000000000000003E-2</v>
      </c>
      <c r="JF1332">
        <f t="shared" si="1162"/>
        <v>0.06</v>
      </c>
      <c r="JG1332" s="5">
        <f t="shared" si="1163"/>
        <v>0.05</v>
      </c>
      <c r="JH1332">
        <f t="shared" si="1164"/>
        <v>0</v>
      </c>
      <c r="JI1332">
        <f t="shared" si="1164"/>
        <v>0</v>
      </c>
      <c r="JJ1332">
        <f t="shared" si="1165"/>
        <v>0.1</v>
      </c>
      <c r="JK1332">
        <f t="shared" si="1166"/>
        <v>7.4999999999999997E-2</v>
      </c>
      <c r="JL1332" s="6">
        <f t="shared" si="1167"/>
        <v>0.04</v>
      </c>
      <c r="JM1332">
        <f t="shared" si="1168"/>
        <v>0.09</v>
      </c>
      <c r="JN1332">
        <f t="shared" si="1169"/>
        <v>3.7500000000000006E-2</v>
      </c>
      <c r="JO1332">
        <f t="shared" si="1170"/>
        <v>0.15</v>
      </c>
      <c r="JP1332">
        <f t="shared" si="1171"/>
        <v>0</v>
      </c>
      <c r="JQ1332">
        <f t="shared" si="1172"/>
        <v>0.09</v>
      </c>
      <c r="JR1332">
        <f t="shared" si="1173"/>
        <v>0.11</v>
      </c>
      <c r="JS1332">
        <f t="shared" si="1174"/>
        <v>7.5000000000000011E-2</v>
      </c>
      <c r="JT1332">
        <f t="shared" si="1174"/>
        <v>0.1</v>
      </c>
      <c r="JU1332">
        <f t="shared" si="1175"/>
        <v>1</v>
      </c>
      <c r="JV1332">
        <f t="shared" si="1175"/>
        <v>0</v>
      </c>
      <c r="JW1332">
        <f t="shared" si="1176"/>
        <v>0.15</v>
      </c>
      <c r="JY1332">
        <f t="shared" si="1177"/>
        <v>3.7500000000000006E-2</v>
      </c>
      <c r="JZ1332">
        <f t="shared" si="1178"/>
        <v>0.06</v>
      </c>
      <c r="KA1332">
        <f t="shared" si="1179"/>
        <v>0.02</v>
      </c>
      <c r="KB1332">
        <f t="shared" si="1179"/>
        <v>1.4999999999999999E-2</v>
      </c>
      <c r="KC1332">
        <f t="shared" si="1180"/>
        <v>0.04</v>
      </c>
      <c r="KD1332">
        <f t="shared" si="1205"/>
        <v>1.4999999999999999E-2</v>
      </c>
      <c r="KE1332">
        <f t="shared" si="1205"/>
        <v>0</v>
      </c>
      <c r="KF1332">
        <f t="shared" si="1205"/>
        <v>0.03</v>
      </c>
      <c r="KG1332">
        <f t="shared" si="1204"/>
        <v>0.03</v>
      </c>
      <c r="KH1332">
        <f t="shared" si="1204"/>
        <v>1.4999999999999999E-2</v>
      </c>
      <c r="KI1332">
        <f t="shared" si="1204"/>
        <v>1.4999999999999999E-2</v>
      </c>
      <c r="KJ1332">
        <f t="shared" si="1204"/>
        <v>1.4999999999999999E-2</v>
      </c>
      <c r="KK1332">
        <f t="shared" si="1181"/>
        <v>0.01</v>
      </c>
      <c r="KL1332">
        <f t="shared" si="1182"/>
        <v>0.02</v>
      </c>
      <c r="KM1332" s="5">
        <f t="shared" si="1183"/>
        <v>0.05</v>
      </c>
      <c r="KN1332">
        <f t="shared" si="1184"/>
        <v>0</v>
      </c>
      <c r="KO1332">
        <f t="shared" si="1184"/>
        <v>0</v>
      </c>
      <c r="KP1332">
        <f t="shared" si="1185"/>
        <v>0.03</v>
      </c>
      <c r="KQ1332">
        <f t="shared" si="1186"/>
        <v>1.4999999999999999E-2</v>
      </c>
      <c r="KR1332" s="6">
        <f t="shared" si="1187"/>
        <v>0.02</v>
      </c>
      <c r="KS1332">
        <f t="shared" si="1188"/>
        <v>0.03</v>
      </c>
      <c r="KT1332">
        <f t="shared" si="1189"/>
        <v>2.2499999999999999E-2</v>
      </c>
      <c r="KU1332">
        <f t="shared" si="1190"/>
        <v>0.04</v>
      </c>
      <c r="KV1332">
        <f t="shared" si="1191"/>
        <v>0</v>
      </c>
      <c r="KW1332">
        <f t="shared" si="1192"/>
        <v>7.4999999999999997E-3</v>
      </c>
      <c r="KX1332">
        <f t="shared" si="1193"/>
        <v>0</v>
      </c>
      <c r="KY1332">
        <f t="shared" si="1194"/>
        <v>0.03</v>
      </c>
      <c r="KZ1332">
        <f t="shared" si="1195"/>
        <v>0.03</v>
      </c>
      <c r="LA1332">
        <f t="shared" si="1196"/>
        <v>1</v>
      </c>
      <c r="LB1332">
        <f t="shared" si="1196"/>
        <v>0</v>
      </c>
      <c r="LC1332">
        <f t="shared" si="1197"/>
        <v>0.1</v>
      </c>
      <c r="LE1332" t="str">
        <f t="shared" si="1203"/>
        <v>Tchad</v>
      </c>
      <c r="LF1332">
        <f t="shared" si="1198"/>
        <v>0.74249999999999994</v>
      </c>
      <c r="LG1332" s="6">
        <f t="shared" si="1199"/>
        <v>0.52500000000000002</v>
      </c>
      <c r="LH1332">
        <f t="shared" si="1200"/>
        <v>0.80249999999999999</v>
      </c>
      <c r="LI1332" s="6">
        <f t="shared" si="1201"/>
        <v>0.69750000000000012</v>
      </c>
      <c r="LJ1332">
        <f t="shared" si="1202"/>
        <v>0</v>
      </c>
    </row>
    <row r="1333" spans="1:322" x14ac:dyDescent="0.35">
      <c r="A1333" s="8">
        <v>44924</v>
      </c>
      <c r="B1333" t="s">
        <v>6811</v>
      </c>
      <c r="D1333" s="27" t="s">
        <v>321</v>
      </c>
      <c r="E1333" s="27" t="s">
        <v>321</v>
      </c>
      <c r="F1333" s="27">
        <v>24</v>
      </c>
      <c r="G1333" s="27" t="s">
        <v>258</v>
      </c>
      <c r="H1333" s="27" t="s">
        <v>259</v>
      </c>
      <c r="I1333" s="27" t="s">
        <v>6459</v>
      </c>
      <c r="J1333" s="27" t="s">
        <v>1361</v>
      </c>
      <c r="K1333" s="28">
        <v>44538</v>
      </c>
      <c r="L1333" s="28">
        <v>44537</v>
      </c>
      <c r="M1333" s="28">
        <v>44596</v>
      </c>
      <c r="N1333" s="27" t="s">
        <v>261</v>
      </c>
      <c r="O1333" s="27" t="s">
        <v>261</v>
      </c>
      <c r="P1333" s="27" t="s">
        <v>261</v>
      </c>
      <c r="Q1333" s="27" t="s">
        <v>324</v>
      </c>
      <c r="R1333" s="28">
        <v>44606</v>
      </c>
      <c r="S1333" s="28">
        <v>44606</v>
      </c>
      <c r="T1333" s="27" t="s">
        <v>263</v>
      </c>
      <c r="U1333" s="27" t="s">
        <v>261</v>
      </c>
      <c r="V1333" s="28" t="s">
        <v>262</v>
      </c>
      <c r="W1333" s="27" t="s">
        <v>261</v>
      </c>
      <c r="X1333" s="28" t="s">
        <v>262</v>
      </c>
      <c r="Y1333" s="27" t="s">
        <v>263</v>
      </c>
      <c r="Z1333" s="28">
        <v>44651</v>
      </c>
      <c r="AA1333" s="27" t="s">
        <v>264</v>
      </c>
      <c r="AB1333" s="27" t="s">
        <v>265</v>
      </c>
      <c r="AC1333" s="27" t="s">
        <v>1819</v>
      </c>
      <c r="AD1333" s="27" t="s">
        <v>612</v>
      </c>
      <c r="AE1333" s="27" t="s">
        <v>326</v>
      </c>
      <c r="AF1333" s="27" t="s">
        <v>474</v>
      </c>
      <c r="AG1333" s="29">
        <v>918000</v>
      </c>
      <c r="AH1333" s="27" t="s">
        <v>261</v>
      </c>
      <c r="AI1333" s="27" t="s">
        <v>262</v>
      </c>
      <c r="AJ1333" s="28" t="s">
        <v>262</v>
      </c>
      <c r="AK1333" s="27" t="s">
        <v>262</v>
      </c>
      <c r="AL1333" s="27" t="s">
        <v>262</v>
      </c>
      <c r="AM1333" s="27" t="s">
        <v>262</v>
      </c>
      <c r="AN1333" s="27" t="s">
        <v>262</v>
      </c>
      <c r="AO1333" s="27" t="s">
        <v>261</v>
      </c>
      <c r="AP1333" s="27" t="s">
        <v>261</v>
      </c>
      <c r="AQ1333" s="28" t="s">
        <v>262</v>
      </c>
      <c r="AR1333" s="27" t="s">
        <v>261</v>
      </c>
      <c r="AS1333" s="28" t="s">
        <v>262</v>
      </c>
      <c r="AT1333" s="27" t="s">
        <v>261</v>
      </c>
      <c r="AU1333" s="28" t="s">
        <v>262</v>
      </c>
      <c r="AV1333" s="27" t="s">
        <v>261</v>
      </c>
      <c r="AW1333" s="28" t="s">
        <v>262</v>
      </c>
      <c r="AX1333" s="27" t="s">
        <v>261</v>
      </c>
      <c r="AY1333" s="28" t="s">
        <v>262</v>
      </c>
      <c r="AZ1333" s="27" t="s">
        <v>262</v>
      </c>
      <c r="BA1333" s="27" t="s">
        <v>262</v>
      </c>
      <c r="BB1333" s="27" t="s">
        <v>261</v>
      </c>
      <c r="BC1333" s="28" t="s">
        <v>262</v>
      </c>
      <c r="BD1333" s="27" t="s">
        <v>261</v>
      </c>
      <c r="BE1333" s="30" t="s">
        <v>262</v>
      </c>
      <c r="BF1333" t="s">
        <v>1363</v>
      </c>
      <c r="BG1333" s="9" t="s">
        <v>1782</v>
      </c>
      <c r="BH1333" t="s">
        <v>208</v>
      </c>
      <c r="BI1333" t="s">
        <v>522</v>
      </c>
      <c r="BJ1333" t="s">
        <v>210</v>
      </c>
      <c r="BK1333" t="s">
        <v>274</v>
      </c>
      <c r="BL1333" t="s">
        <v>212</v>
      </c>
      <c r="BM1333" t="s">
        <v>3190</v>
      </c>
      <c r="BN1333" t="s">
        <v>214</v>
      </c>
      <c r="BO1333" t="s">
        <v>348</v>
      </c>
      <c r="BP1333" t="s">
        <v>219</v>
      </c>
      <c r="BQ1333" t="s">
        <v>216</v>
      </c>
      <c r="BR1333" t="s">
        <v>6695</v>
      </c>
      <c r="BU1333" t="s">
        <v>6695</v>
      </c>
      <c r="BV1333" t="s">
        <v>214</v>
      </c>
      <c r="CC1333" t="s">
        <v>214</v>
      </c>
      <c r="CG1333" t="s">
        <v>219</v>
      </c>
      <c r="CI1333" t="s">
        <v>333</v>
      </c>
      <c r="CJ1333" t="s">
        <v>6812</v>
      </c>
      <c r="CK1333" t="s">
        <v>333</v>
      </c>
      <c r="CL1333" t="s">
        <v>422</v>
      </c>
      <c r="CN1333" t="s">
        <v>306</v>
      </c>
      <c r="CP1333" t="s">
        <v>284</v>
      </c>
      <c r="CQ1333" t="s">
        <v>284</v>
      </c>
      <c r="CR1333" t="s">
        <v>244</v>
      </c>
      <c r="CS1333" t="s">
        <v>286</v>
      </c>
      <c r="CT1333" t="s">
        <v>214</v>
      </c>
      <c r="CU1333" t="s">
        <v>219</v>
      </c>
      <c r="CV1333" t="s">
        <v>244</v>
      </c>
      <c r="CW1333" t="s">
        <v>250</v>
      </c>
      <c r="CX1333" t="s">
        <v>287</v>
      </c>
      <c r="CY1333" t="s">
        <v>228</v>
      </c>
      <c r="CZ1333" t="s">
        <v>219</v>
      </c>
      <c r="DA1333" t="s">
        <v>219</v>
      </c>
      <c r="DB1333" t="s">
        <v>230</v>
      </c>
      <c r="DC1333" t="s">
        <v>230</v>
      </c>
      <c r="DD1333" t="s">
        <v>219</v>
      </c>
      <c r="DI1333" t="s">
        <v>451</v>
      </c>
      <c r="DK1333" t="s">
        <v>237</v>
      </c>
      <c r="DL1333" t="s">
        <v>237</v>
      </c>
      <c r="DM1333" t="s">
        <v>219</v>
      </c>
      <c r="DN1333" t="s">
        <v>219</v>
      </c>
      <c r="DO1333" t="s">
        <v>288</v>
      </c>
      <c r="DP1333" t="s">
        <v>869</v>
      </c>
      <c r="DR1333" t="s">
        <v>235</v>
      </c>
      <c r="DT1333" t="s">
        <v>219</v>
      </c>
      <c r="DU1333" t="s">
        <v>219</v>
      </c>
      <c r="DX1333" t="s">
        <v>242</v>
      </c>
      <c r="DY1333" t="s">
        <v>242</v>
      </c>
      <c r="DZ1333" t="s">
        <v>400</v>
      </c>
      <c r="EA1333" t="s">
        <v>237</v>
      </c>
      <c r="EB1333" t="s">
        <v>237</v>
      </c>
      <c r="EC1333" t="s">
        <v>237</v>
      </c>
      <c r="ED1333" t="s">
        <v>237</v>
      </c>
      <c r="EE1333" t="s">
        <v>214</v>
      </c>
      <c r="EF1333" t="s">
        <v>214</v>
      </c>
      <c r="EG1333" t="s">
        <v>892</v>
      </c>
      <c r="EH1333" t="s">
        <v>6714</v>
      </c>
      <c r="EI1333" t="s">
        <v>892</v>
      </c>
      <c r="EJ1333" t="s">
        <v>6714</v>
      </c>
      <c r="EK1333" t="s">
        <v>237</v>
      </c>
      <c r="EL1333" t="s">
        <v>237</v>
      </c>
      <c r="EM1333" t="s">
        <v>240</v>
      </c>
      <c r="EN1333" t="s">
        <v>240</v>
      </c>
      <c r="EO1333" t="s">
        <v>240</v>
      </c>
      <c r="EP1333" t="s">
        <v>240</v>
      </c>
      <c r="EQ1333" t="s">
        <v>214</v>
      </c>
      <c r="ER1333" t="s">
        <v>214</v>
      </c>
      <c r="ES1333" t="s">
        <v>237</v>
      </c>
      <c r="ET1333" t="s">
        <v>237</v>
      </c>
      <c r="EU1333" t="s">
        <v>237</v>
      </c>
      <c r="EV1333" t="s">
        <v>237</v>
      </c>
      <c r="EW1333" t="s">
        <v>243</v>
      </c>
      <c r="EX1333" t="s">
        <v>243</v>
      </c>
      <c r="EY1333" t="s">
        <v>242</v>
      </c>
      <c r="EZ1333" t="s">
        <v>241</v>
      </c>
      <c r="FA1333" t="s">
        <v>241</v>
      </c>
      <c r="FB1333" t="s">
        <v>237</v>
      </c>
      <c r="FC1333" t="s">
        <v>237</v>
      </c>
      <c r="FD1333" t="s">
        <v>237</v>
      </c>
      <c r="FE1333" t="s">
        <v>286</v>
      </c>
      <c r="FF1333" t="s">
        <v>286</v>
      </c>
      <c r="FG1333" t="s">
        <v>242</v>
      </c>
      <c r="FH1333" t="s">
        <v>242</v>
      </c>
      <c r="FI1333" t="s">
        <v>214</v>
      </c>
      <c r="FJ1333" t="s">
        <v>214</v>
      </c>
      <c r="FK1333" t="s">
        <v>214</v>
      </c>
      <c r="FL1333" t="s">
        <v>214</v>
      </c>
      <c r="FM1333" t="s">
        <v>292</v>
      </c>
      <c r="FN1333" t="s">
        <v>292</v>
      </c>
      <c r="FO1333" t="s">
        <v>219</v>
      </c>
      <c r="FP1333" t="s">
        <v>219</v>
      </c>
      <c r="FQ1333" t="s">
        <v>241</v>
      </c>
      <c r="FR1333" t="s">
        <v>241</v>
      </c>
      <c r="FS1333" t="s">
        <v>241</v>
      </c>
      <c r="FT1333" t="s">
        <v>241</v>
      </c>
      <c r="FU1333" t="s">
        <v>219</v>
      </c>
      <c r="FV1333" t="s">
        <v>241</v>
      </c>
      <c r="FW1333" t="s">
        <v>241</v>
      </c>
      <c r="FX1333" t="s">
        <v>241</v>
      </c>
      <c r="FY1333" t="s">
        <v>241</v>
      </c>
      <c r="FZ1333" t="s">
        <v>549</v>
      </c>
      <c r="GA1333" t="s">
        <v>248</v>
      </c>
      <c r="GB1333" t="s">
        <v>244</v>
      </c>
      <c r="GC1333" t="s">
        <v>244</v>
      </c>
      <c r="GD1333" t="s">
        <v>293</v>
      </c>
      <c r="GE1333" t="s">
        <v>241</v>
      </c>
      <c r="GF1333" t="s">
        <v>293</v>
      </c>
      <c r="GG1333" t="s">
        <v>244</v>
      </c>
      <c r="GH1333" t="s">
        <v>241</v>
      </c>
      <c r="GI1333" t="s">
        <v>244</v>
      </c>
      <c r="GJ1333" t="s">
        <v>244</v>
      </c>
      <c r="GK1333" t="s">
        <v>244</v>
      </c>
      <c r="GL1333" t="s">
        <v>244</v>
      </c>
      <c r="GM1333" t="s">
        <v>244</v>
      </c>
      <c r="GN1333" t="s">
        <v>219</v>
      </c>
      <c r="GO1333" t="s">
        <v>219</v>
      </c>
      <c r="GP1333" t="s">
        <v>295</v>
      </c>
      <c r="GQ1333" t="s">
        <v>295</v>
      </c>
      <c r="GR1333" t="s">
        <v>295</v>
      </c>
      <c r="GS1333" t="s">
        <v>214</v>
      </c>
      <c r="GT1333" t="s">
        <v>241</v>
      </c>
      <c r="GU1333" t="s">
        <v>214</v>
      </c>
      <c r="GV1333" t="s">
        <v>241</v>
      </c>
      <c r="GW1333" t="s">
        <v>297</v>
      </c>
      <c r="GX1333" t="s">
        <v>252</v>
      </c>
      <c r="GY1333" t="s">
        <v>314</v>
      </c>
      <c r="GZ1333" t="s">
        <v>241</v>
      </c>
      <c r="HA1333" t="s">
        <v>298</v>
      </c>
      <c r="HB1333" t="s">
        <v>241</v>
      </c>
      <c r="HC1333" t="s">
        <v>315</v>
      </c>
      <c r="HD1333" t="s">
        <v>316</v>
      </c>
      <c r="HE1333" t="s">
        <v>343</v>
      </c>
      <c r="HF1333" t="s">
        <v>241</v>
      </c>
      <c r="HG1333" t="s">
        <v>362</v>
      </c>
      <c r="HH1333" t="s">
        <v>241</v>
      </c>
      <c r="HI1333" t="s">
        <v>241</v>
      </c>
      <c r="HJ1333" t="s">
        <v>219</v>
      </c>
      <c r="HK1333" t="s">
        <v>241</v>
      </c>
      <c r="HL1333" s="12"/>
      <c r="HM1333">
        <v>0.75</v>
      </c>
      <c r="HN1333">
        <v>0.75</v>
      </c>
      <c r="HO1333">
        <v>1</v>
      </c>
      <c r="HP1333">
        <v>0.75</v>
      </c>
      <c r="HQ1333">
        <v>1</v>
      </c>
      <c r="HR1333">
        <v>0.5</v>
      </c>
      <c r="HS1333">
        <v>0</v>
      </c>
      <c r="HT1333">
        <v>1</v>
      </c>
      <c r="HU1333">
        <v>1</v>
      </c>
      <c r="HV1333">
        <v>0.75</v>
      </c>
      <c r="HW1333">
        <v>0.5</v>
      </c>
      <c r="HX1333">
        <v>0.5</v>
      </c>
      <c r="HY1333">
        <v>0.5</v>
      </c>
      <c r="HZ1333">
        <v>0.5</v>
      </c>
      <c r="IA1333" s="4">
        <v>1</v>
      </c>
      <c r="IB1333">
        <v>0.5</v>
      </c>
      <c r="IC1333">
        <v>0.5</v>
      </c>
      <c r="ID1333">
        <v>0.75</v>
      </c>
      <c r="IE1333">
        <v>0.5</v>
      </c>
      <c r="IG1333">
        <v>0.75</v>
      </c>
      <c r="IH1333">
        <v>0.75</v>
      </c>
      <c r="II1333">
        <v>1</v>
      </c>
      <c r="IJ1333">
        <v>0</v>
      </c>
      <c r="IK1333">
        <v>0.75</v>
      </c>
      <c r="IL1333">
        <v>1</v>
      </c>
      <c r="IM1333">
        <v>0.75</v>
      </c>
      <c r="IN1333">
        <v>1</v>
      </c>
      <c r="IO1333">
        <v>1</v>
      </c>
      <c r="IQ1333">
        <v>0</v>
      </c>
      <c r="IS1333">
        <f t="shared" si="1149"/>
        <v>0.11249999999999999</v>
      </c>
      <c r="IT1333">
        <f t="shared" si="1150"/>
        <v>0.09</v>
      </c>
      <c r="IU1333">
        <f t="shared" si="1151"/>
        <v>0.08</v>
      </c>
      <c r="IV1333">
        <f t="shared" si="1152"/>
        <v>7.5000000000000011E-2</v>
      </c>
      <c r="IW1333">
        <f t="shared" si="1153"/>
        <v>0.08</v>
      </c>
      <c r="IX1333">
        <f t="shared" si="1154"/>
        <v>6.5000000000000002E-2</v>
      </c>
      <c r="IY1333">
        <f t="shared" si="1155"/>
        <v>0</v>
      </c>
      <c r="IZ1333">
        <f t="shared" si="1156"/>
        <v>0.11</v>
      </c>
      <c r="JA1333">
        <f t="shared" si="1157"/>
        <v>0.13</v>
      </c>
      <c r="JB1333">
        <f t="shared" si="1158"/>
        <v>7.5000000000000011E-2</v>
      </c>
      <c r="JC1333">
        <f t="shared" si="1159"/>
        <v>0.06</v>
      </c>
      <c r="JD1333">
        <f t="shared" si="1160"/>
        <v>5.5E-2</v>
      </c>
      <c r="JE1333">
        <f t="shared" si="1161"/>
        <v>3.5000000000000003E-2</v>
      </c>
      <c r="JF1333">
        <f t="shared" si="1162"/>
        <v>0.06</v>
      </c>
      <c r="JG1333" s="5">
        <f t="shared" si="1163"/>
        <v>0.05</v>
      </c>
      <c r="JH1333">
        <f t="shared" si="1164"/>
        <v>0</v>
      </c>
      <c r="JI1333">
        <f t="shared" si="1164"/>
        <v>0</v>
      </c>
      <c r="JJ1333">
        <f t="shared" si="1165"/>
        <v>0.15000000000000002</v>
      </c>
      <c r="JK1333">
        <f t="shared" si="1166"/>
        <v>7.4999999999999997E-2</v>
      </c>
      <c r="JL1333" s="6">
        <f t="shared" si="1167"/>
        <v>4.6666666666666669E-2</v>
      </c>
      <c r="JM1333">
        <f t="shared" si="1168"/>
        <v>0.09</v>
      </c>
      <c r="JN1333">
        <f t="shared" si="1169"/>
        <v>3.7500000000000006E-2</v>
      </c>
      <c r="JO1333">
        <f t="shared" si="1170"/>
        <v>0.15</v>
      </c>
      <c r="JP1333">
        <f t="shared" si="1171"/>
        <v>0</v>
      </c>
      <c r="JQ1333">
        <f t="shared" si="1172"/>
        <v>0.09</v>
      </c>
      <c r="JR1333">
        <f t="shared" si="1173"/>
        <v>0.11</v>
      </c>
      <c r="JS1333">
        <f t="shared" si="1174"/>
        <v>7.5000000000000011E-2</v>
      </c>
      <c r="JT1333">
        <f t="shared" si="1174"/>
        <v>0.1</v>
      </c>
      <c r="JU1333">
        <f t="shared" si="1175"/>
        <v>1</v>
      </c>
      <c r="JV1333">
        <f t="shared" si="1175"/>
        <v>0</v>
      </c>
      <c r="JW1333">
        <f t="shared" si="1176"/>
        <v>0.15</v>
      </c>
      <c r="JY1333">
        <f t="shared" si="1177"/>
        <v>3.7500000000000006E-2</v>
      </c>
      <c r="JZ1333">
        <f t="shared" si="1178"/>
        <v>0.06</v>
      </c>
      <c r="KA1333">
        <f t="shared" si="1179"/>
        <v>0.02</v>
      </c>
      <c r="KB1333">
        <f t="shared" si="1179"/>
        <v>1.4999999999999999E-2</v>
      </c>
      <c r="KC1333">
        <f t="shared" si="1180"/>
        <v>0.04</v>
      </c>
      <c r="KD1333">
        <f t="shared" si="1205"/>
        <v>1.4999999999999999E-2</v>
      </c>
      <c r="KE1333">
        <f t="shared" si="1205"/>
        <v>0</v>
      </c>
      <c r="KF1333">
        <f t="shared" si="1205"/>
        <v>0.03</v>
      </c>
      <c r="KG1333">
        <f t="shared" si="1204"/>
        <v>0.03</v>
      </c>
      <c r="KH1333">
        <f t="shared" si="1204"/>
        <v>2.2499999999999999E-2</v>
      </c>
      <c r="KI1333">
        <f t="shared" si="1204"/>
        <v>1.4999999999999999E-2</v>
      </c>
      <c r="KJ1333">
        <f t="shared" si="1204"/>
        <v>1.4999999999999999E-2</v>
      </c>
      <c r="KK1333">
        <f t="shared" si="1181"/>
        <v>0.01</v>
      </c>
      <c r="KL1333">
        <f t="shared" si="1182"/>
        <v>0.02</v>
      </c>
      <c r="KM1333" s="5">
        <f t="shared" si="1183"/>
        <v>0.05</v>
      </c>
      <c r="KN1333">
        <f t="shared" si="1184"/>
        <v>0</v>
      </c>
      <c r="KO1333">
        <f t="shared" si="1184"/>
        <v>0</v>
      </c>
      <c r="KP1333">
        <f t="shared" si="1185"/>
        <v>4.4999999999999998E-2</v>
      </c>
      <c r="KQ1333">
        <f t="shared" si="1186"/>
        <v>1.4999999999999999E-2</v>
      </c>
      <c r="KR1333" s="6">
        <f t="shared" si="1187"/>
        <v>2.3333333333333334E-2</v>
      </c>
      <c r="KS1333">
        <f t="shared" si="1188"/>
        <v>0.03</v>
      </c>
      <c r="KT1333">
        <f t="shared" si="1189"/>
        <v>2.2499999999999999E-2</v>
      </c>
      <c r="KU1333">
        <f t="shared" si="1190"/>
        <v>0.04</v>
      </c>
      <c r="KV1333">
        <f t="shared" si="1191"/>
        <v>0</v>
      </c>
      <c r="KW1333">
        <f t="shared" si="1192"/>
        <v>7.4999999999999997E-3</v>
      </c>
      <c r="KX1333">
        <f t="shared" si="1193"/>
        <v>0</v>
      </c>
      <c r="KY1333">
        <f t="shared" si="1194"/>
        <v>0.03</v>
      </c>
      <c r="KZ1333">
        <f t="shared" si="1195"/>
        <v>0.03</v>
      </c>
      <c r="LA1333">
        <f t="shared" si="1196"/>
        <v>1</v>
      </c>
      <c r="LB1333">
        <f t="shared" si="1196"/>
        <v>0</v>
      </c>
      <c r="LC1333">
        <f t="shared" si="1197"/>
        <v>0.1</v>
      </c>
      <c r="LE1333" t="str">
        <f t="shared" si="1203"/>
        <v>Tchad</v>
      </c>
      <c r="LF1333">
        <f t="shared" si="1198"/>
        <v>0.74249999999999994</v>
      </c>
      <c r="LG1333" s="6">
        <f t="shared" si="1199"/>
        <v>0.60666666666666669</v>
      </c>
      <c r="LH1333">
        <f t="shared" si="1200"/>
        <v>0.80249999999999999</v>
      </c>
      <c r="LI1333" s="6">
        <f t="shared" si="1201"/>
        <v>0.72333333333333338</v>
      </c>
      <c r="LJ1333">
        <f t="shared" si="1202"/>
        <v>0</v>
      </c>
    </row>
    <row r="1334" spans="1:322" x14ac:dyDescent="0.35">
      <c r="A1334" s="8">
        <v>44901</v>
      </c>
      <c r="B1334" t="s">
        <v>6813</v>
      </c>
      <c r="D1334" s="24" t="s">
        <v>321</v>
      </c>
      <c r="E1334" s="24" t="s">
        <v>321</v>
      </c>
      <c r="F1334" s="24">
        <v>37</v>
      </c>
      <c r="G1334" s="24" t="s">
        <v>258</v>
      </c>
      <c r="H1334" s="24" t="s">
        <v>6521</v>
      </c>
      <c r="I1334" s="24" t="s">
        <v>6459</v>
      </c>
      <c r="J1334" s="24" t="s">
        <v>1805</v>
      </c>
      <c r="K1334" s="25">
        <v>44539</v>
      </c>
      <c r="L1334" s="25">
        <v>44538</v>
      </c>
      <c r="M1334" s="25">
        <v>44642</v>
      </c>
      <c r="N1334" s="24" t="s">
        <v>261</v>
      </c>
      <c r="O1334" s="24" t="s">
        <v>261</v>
      </c>
      <c r="P1334" s="24" t="s">
        <v>261</v>
      </c>
      <c r="Q1334" s="24" t="s">
        <v>324</v>
      </c>
      <c r="R1334" s="25">
        <v>44655</v>
      </c>
      <c r="S1334" s="25">
        <v>44655</v>
      </c>
      <c r="T1334" s="24" t="s">
        <v>263</v>
      </c>
      <c r="U1334" s="24" t="s">
        <v>261</v>
      </c>
      <c r="V1334" s="25" t="s">
        <v>262</v>
      </c>
      <c r="W1334" s="24" t="s">
        <v>261</v>
      </c>
      <c r="X1334" s="25" t="s">
        <v>262</v>
      </c>
      <c r="Y1334" s="24" t="s">
        <v>263</v>
      </c>
      <c r="Z1334" s="25">
        <v>44671</v>
      </c>
      <c r="AA1334" s="24" t="s">
        <v>264</v>
      </c>
      <c r="AB1334" s="24" t="s">
        <v>265</v>
      </c>
      <c r="AC1334" s="24" t="s">
        <v>6814</v>
      </c>
      <c r="AD1334" s="24" t="s">
        <v>267</v>
      </c>
      <c r="AE1334" s="24" t="s">
        <v>473</v>
      </c>
      <c r="AF1334" s="24" t="s">
        <v>687</v>
      </c>
      <c r="AG1334" s="31">
        <v>800000</v>
      </c>
      <c r="AH1334" s="24" t="s">
        <v>261</v>
      </c>
      <c r="AI1334" s="24" t="s">
        <v>262</v>
      </c>
      <c r="AJ1334" s="25" t="s">
        <v>262</v>
      </c>
      <c r="AK1334" s="24" t="s">
        <v>262</v>
      </c>
      <c r="AL1334" s="24" t="s">
        <v>262</v>
      </c>
      <c r="AM1334" s="24" t="s">
        <v>262</v>
      </c>
      <c r="AN1334" s="24" t="s">
        <v>262</v>
      </c>
      <c r="AO1334" s="27" t="s">
        <v>263</v>
      </c>
      <c r="AP1334" s="24" t="s">
        <v>261</v>
      </c>
      <c r="AQ1334" s="25" t="s">
        <v>262</v>
      </c>
      <c r="AR1334" s="24" t="s">
        <v>261</v>
      </c>
      <c r="AS1334" s="25" t="s">
        <v>262</v>
      </c>
      <c r="AT1334" s="24" t="s">
        <v>261</v>
      </c>
      <c r="AU1334" s="25" t="s">
        <v>262</v>
      </c>
      <c r="AV1334" s="24" t="s">
        <v>263</v>
      </c>
      <c r="AW1334" s="25">
        <v>44671</v>
      </c>
      <c r="AX1334" s="24" t="s">
        <v>261</v>
      </c>
      <c r="AY1334" s="25" t="s">
        <v>262</v>
      </c>
      <c r="AZ1334" s="27" t="s">
        <v>262</v>
      </c>
      <c r="BA1334" s="27" t="s">
        <v>262</v>
      </c>
      <c r="BB1334" s="24" t="s">
        <v>261</v>
      </c>
      <c r="BC1334" s="25" t="s">
        <v>262</v>
      </c>
      <c r="BD1334" s="24" t="s">
        <v>261</v>
      </c>
      <c r="BE1334" s="26" t="s">
        <v>262</v>
      </c>
      <c r="BF1334" t="s">
        <v>1807</v>
      </c>
      <c r="BG1334" s="9" t="s">
        <v>571</v>
      </c>
      <c r="BH1334" t="s">
        <v>208</v>
      </c>
      <c r="BI1334" t="s">
        <v>830</v>
      </c>
      <c r="BJ1334" t="s">
        <v>210</v>
      </c>
      <c r="BK1334" t="s">
        <v>211</v>
      </c>
      <c r="BL1334" t="s">
        <v>212</v>
      </c>
      <c r="BM1334" t="s">
        <v>1931</v>
      </c>
      <c r="BN1334" t="s">
        <v>214</v>
      </c>
      <c r="BO1334" t="s">
        <v>753</v>
      </c>
      <c r="BP1334" t="s">
        <v>219</v>
      </c>
      <c r="BQ1334" t="s">
        <v>216</v>
      </c>
      <c r="BR1334" t="s">
        <v>1902</v>
      </c>
      <c r="BS1334" t="s">
        <v>1917</v>
      </c>
      <c r="BT1334" t="s">
        <v>1902</v>
      </c>
      <c r="BU1334" t="s">
        <v>1900</v>
      </c>
      <c r="BV1334" t="s">
        <v>214</v>
      </c>
      <c r="CC1334" t="s">
        <v>214</v>
      </c>
      <c r="CG1334" t="s">
        <v>219</v>
      </c>
      <c r="CI1334" t="s">
        <v>333</v>
      </c>
      <c r="CJ1334" t="s">
        <v>6815</v>
      </c>
      <c r="CK1334" t="s">
        <v>333</v>
      </c>
      <c r="CL1334" t="s">
        <v>644</v>
      </c>
      <c r="CN1334" t="s">
        <v>306</v>
      </c>
      <c r="CP1334" t="s">
        <v>285</v>
      </c>
      <c r="CQ1334" t="s">
        <v>285</v>
      </c>
      <c r="CR1334" t="s">
        <v>227</v>
      </c>
      <c r="CS1334" t="s">
        <v>244</v>
      </c>
      <c r="CT1334" t="s">
        <v>214</v>
      </c>
      <c r="CU1334" t="s">
        <v>402</v>
      </c>
      <c r="CV1334" t="s">
        <v>227</v>
      </c>
      <c r="CW1334" t="s">
        <v>244</v>
      </c>
      <c r="CX1334" t="s">
        <v>287</v>
      </c>
      <c r="CY1334" t="s">
        <v>228</v>
      </c>
      <c r="CZ1334" t="s">
        <v>219</v>
      </c>
      <c r="DA1334" t="s">
        <v>219</v>
      </c>
      <c r="DB1334" t="s">
        <v>398</v>
      </c>
      <c r="DC1334" t="s">
        <v>398</v>
      </c>
      <c r="DD1334" t="s">
        <v>219</v>
      </c>
      <c r="DI1334" t="s">
        <v>636</v>
      </c>
      <c r="DK1334" t="s">
        <v>372</v>
      </c>
      <c r="DL1334" t="s">
        <v>372</v>
      </c>
      <c r="DM1334" t="s">
        <v>214</v>
      </c>
      <c r="DN1334" t="s">
        <v>219</v>
      </c>
      <c r="DO1334" t="s">
        <v>288</v>
      </c>
      <c r="DP1334" t="s">
        <v>399</v>
      </c>
      <c r="DR1334" t="s">
        <v>235</v>
      </c>
      <c r="DT1334" t="s">
        <v>214</v>
      </c>
      <c r="DU1334" t="s">
        <v>214</v>
      </c>
      <c r="DV1334" t="s">
        <v>746</v>
      </c>
      <c r="DX1334" t="s">
        <v>237</v>
      </c>
      <c r="DY1334" t="s">
        <v>233</v>
      </c>
      <c r="DZ1334" t="s">
        <v>400</v>
      </c>
      <c r="EA1334" t="s">
        <v>237</v>
      </c>
      <c r="EB1334" t="s">
        <v>233</v>
      </c>
      <c r="EC1334" t="s">
        <v>242</v>
      </c>
      <c r="ED1334" t="s">
        <v>242</v>
      </c>
      <c r="EE1334" t="s">
        <v>214</v>
      </c>
      <c r="EF1334" t="s">
        <v>214</v>
      </c>
      <c r="EG1334" t="s">
        <v>214</v>
      </c>
      <c r="EI1334" t="s">
        <v>214</v>
      </c>
      <c r="EK1334" t="s">
        <v>242</v>
      </c>
      <c r="EL1334" t="s">
        <v>239</v>
      </c>
      <c r="EM1334" t="s">
        <v>240</v>
      </c>
      <c r="EN1334" t="s">
        <v>239</v>
      </c>
      <c r="EO1334" t="s">
        <v>240</v>
      </c>
      <c r="EP1334" t="s">
        <v>239</v>
      </c>
      <c r="EQ1334" t="s">
        <v>214</v>
      </c>
      <c r="ER1334" t="s">
        <v>214</v>
      </c>
      <c r="ES1334" t="s">
        <v>242</v>
      </c>
      <c r="ET1334" t="s">
        <v>242</v>
      </c>
      <c r="EU1334" t="s">
        <v>242</v>
      </c>
      <c r="EV1334" t="s">
        <v>242</v>
      </c>
      <c r="EW1334" t="s">
        <v>243</v>
      </c>
      <c r="EX1334" t="s">
        <v>243</v>
      </c>
      <c r="EY1334" t="s">
        <v>242</v>
      </c>
      <c r="EZ1334" t="s">
        <v>241</v>
      </c>
      <c r="FA1334" t="s">
        <v>241</v>
      </c>
      <c r="FB1334" t="s">
        <v>242</v>
      </c>
      <c r="FC1334" t="s">
        <v>242</v>
      </c>
      <c r="FD1334" t="s">
        <v>242</v>
      </c>
      <c r="FE1334" t="s">
        <v>244</v>
      </c>
      <c r="FF1334" t="s">
        <v>244</v>
      </c>
      <c r="FG1334" t="s">
        <v>239</v>
      </c>
      <c r="FH1334" t="s">
        <v>239</v>
      </c>
      <c r="FI1334" t="s">
        <v>214</v>
      </c>
      <c r="FJ1334" t="s">
        <v>214</v>
      </c>
      <c r="FK1334" t="s">
        <v>214</v>
      </c>
      <c r="FL1334" t="s">
        <v>214</v>
      </c>
      <c r="FM1334" t="s">
        <v>245</v>
      </c>
      <c r="FN1334" t="s">
        <v>461</v>
      </c>
      <c r="FO1334" t="s">
        <v>219</v>
      </c>
      <c r="FP1334" t="s">
        <v>219</v>
      </c>
      <c r="FQ1334" t="s">
        <v>241</v>
      </c>
      <c r="FR1334" t="s">
        <v>241</v>
      </c>
      <c r="FS1334" t="s">
        <v>241</v>
      </c>
      <c r="FT1334" t="s">
        <v>241</v>
      </c>
      <c r="FU1334" t="s">
        <v>219</v>
      </c>
      <c r="FV1334" t="s">
        <v>241</v>
      </c>
      <c r="FW1334" t="s">
        <v>241</v>
      </c>
      <c r="FX1334" t="s">
        <v>241</v>
      </c>
      <c r="FY1334" t="s">
        <v>241</v>
      </c>
      <c r="FZ1334" t="s">
        <v>248</v>
      </c>
      <c r="GA1334" t="s">
        <v>335</v>
      </c>
      <c r="GB1334" t="s">
        <v>227</v>
      </c>
      <c r="GC1334" t="s">
        <v>227</v>
      </c>
      <c r="GD1334" t="s">
        <v>293</v>
      </c>
      <c r="GE1334" t="s">
        <v>241</v>
      </c>
      <c r="GF1334" t="s">
        <v>293</v>
      </c>
      <c r="GG1334" t="s">
        <v>250</v>
      </c>
      <c r="GH1334" t="s">
        <v>6816</v>
      </c>
      <c r="GI1334" t="s">
        <v>250</v>
      </c>
      <c r="GJ1334" t="s">
        <v>244</v>
      </c>
      <c r="GK1334" t="s">
        <v>244</v>
      </c>
      <c r="GL1334" t="s">
        <v>227</v>
      </c>
      <c r="GM1334" t="s">
        <v>227</v>
      </c>
      <c r="GN1334" t="s">
        <v>214</v>
      </c>
      <c r="GO1334" t="s">
        <v>214</v>
      </c>
      <c r="GP1334" t="s">
        <v>251</v>
      </c>
      <c r="GQ1334" t="s">
        <v>251</v>
      </c>
      <c r="GR1334" t="s">
        <v>251</v>
      </c>
      <c r="GS1334" t="s">
        <v>219</v>
      </c>
      <c r="GT1334" t="s">
        <v>575</v>
      </c>
      <c r="GU1334" t="s">
        <v>214</v>
      </c>
      <c r="GV1334" t="s">
        <v>241</v>
      </c>
      <c r="GW1334" t="s">
        <v>296</v>
      </c>
      <c r="GX1334" t="s">
        <v>297</v>
      </c>
      <c r="GY1334" t="s">
        <v>491</v>
      </c>
      <c r="GZ1334" t="s">
        <v>241</v>
      </c>
      <c r="HA1334" t="s">
        <v>239</v>
      </c>
      <c r="HB1334" t="s">
        <v>241</v>
      </c>
      <c r="HC1334" t="s">
        <v>315</v>
      </c>
      <c r="HD1334" t="s">
        <v>361</v>
      </c>
      <c r="HE1334" t="s">
        <v>317</v>
      </c>
      <c r="HF1334" t="s">
        <v>241</v>
      </c>
      <c r="HG1334" t="s">
        <v>362</v>
      </c>
      <c r="HH1334" t="s">
        <v>241</v>
      </c>
      <c r="HI1334" t="s">
        <v>241</v>
      </c>
      <c r="HJ1334" t="s">
        <v>214</v>
      </c>
      <c r="HK1334" t="s">
        <v>6817</v>
      </c>
      <c r="HL1334" s="12"/>
      <c r="HM1334">
        <v>0.75</v>
      </c>
      <c r="HN1334">
        <v>1</v>
      </c>
      <c r="HO1334">
        <v>1</v>
      </c>
      <c r="HP1334">
        <v>1</v>
      </c>
      <c r="HQ1334">
        <v>0.5</v>
      </c>
      <c r="HR1334">
        <v>0</v>
      </c>
      <c r="HS1334">
        <v>1</v>
      </c>
      <c r="HT1334">
        <v>1</v>
      </c>
      <c r="HU1334">
        <v>0</v>
      </c>
      <c r="HV1334">
        <v>0.5</v>
      </c>
      <c r="HW1334">
        <v>0.5</v>
      </c>
      <c r="HX1334">
        <v>0.75</v>
      </c>
      <c r="HY1334">
        <v>1</v>
      </c>
      <c r="HZ1334">
        <v>0.75</v>
      </c>
      <c r="IA1334" s="4">
        <v>1</v>
      </c>
      <c r="IB1334">
        <v>0.75</v>
      </c>
      <c r="IC1334">
        <v>0.75</v>
      </c>
      <c r="ID1334">
        <v>0.75</v>
      </c>
      <c r="IE1334">
        <v>0.75</v>
      </c>
      <c r="IG1334">
        <v>0.25</v>
      </c>
      <c r="IH1334">
        <v>0.5</v>
      </c>
      <c r="II1334">
        <v>0.75</v>
      </c>
      <c r="IJ1334">
        <v>0.75</v>
      </c>
      <c r="IK1334">
        <v>1</v>
      </c>
      <c r="IL1334">
        <v>1</v>
      </c>
      <c r="IM1334">
        <v>0.5</v>
      </c>
      <c r="IN1334">
        <v>0</v>
      </c>
      <c r="IO1334">
        <v>0</v>
      </c>
      <c r="IP1334">
        <v>0</v>
      </c>
      <c r="IQ1334">
        <v>1</v>
      </c>
      <c r="IS1334">
        <f t="shared" si="1149"/>
        <v>0.11249999999999999</v>
      </c>
      <c r="IT1334">
        <f t="shared" si="1150"/>
        <v>0.12</v>
      </c>
      <c r="IU1334">
        <f t="shared" si="1151"/>
        <v>0.08</v>
      </c>
      <c r="IV1334">
        <f t="shared" si="1152"/>
        <v>0.1</v>
      </c>
      <c r="IW1334">
        <f t="shared" si="1153"/>
        <v>0.04</v>
      </c>
      <c r="IX1334">
        <f t="shared" si="1154"/>
        <v>0</v>
      </c>
      <c r="IY1334">
        <f t="shared" si="1155"/>
        <v>0.1</v>
      </c>
      <c r="IZ1334">
        <f t="shared" si="1156"/>
        <v>0.11</v>
      </c>
      <c r="JA1334">
        <f t="shared" si="1157"/>
        <v>0</v>
      </c>
      <c r="JB1334">
        <f t="shared" si="1158"/>
        <v>0.05</v>
      </c>
      <c r="JC1334">
        <f t="shared" si="1159"/>
        <v>0.06</v>
      </c>
      <c r="JD1334">
        <f t="shared" si="1160"/>
        <v>8.2500000000000004E-2</v>
      </c>
      <c r="JE1334">
        <f t="shared" si="1161"/>
        <v>7.0000000000000007E-2</v>
      </c>
      <c r="JF1334">
        <f t="shared" si="1162"/>
        <v>0.09</v>
      </c>
      <c r="JG1334" s="5">
        <f t="shared" si="1163"/>
        <v>0.05</v>
      </c>
      <c r="JH1334">
        <f t="shared" si="1164"/>
        <v>0</v>
      </c>
      <c r="JI1334">
        <f t="shared" si="1164"/>
        <v>0</v>
      </c>
      <c r="JJ1334">
        <f t="shared" si="1165"/>
        <v>0.15000000000000002</v>
      </c>
      <c r="JK1334">
        <f t="shared" si="1166"/>
        <v>0.11249999999999999</v>
      </c>
      <c r="JL1334" s="6">
        <f t="shared" si="1167"/>
        <v>5.6666666666666671E-2</v>
      </c>
      <c r="JM1334">
        <f t="shared" si="1168"/>
        <v>0.03</v>
      </c>
      <c r="JN1334">
        <f t="shared" si="1169"/>
        <v>2.5000000000000001E-2</v>
      </c>
      <c r="JO1334">
        <f t="shared" si="1170"/>
        <v>0.11249999999999999</v>
      </c>
      <c r="JP1334">
        <f t="shared" si="1171"/>
        <v>7.5000000000000011E-2</v>
      </c>
      <c r="JQ1334">
        <f t="shared" si="1172"/>
        <v>0.12</v>
      </c>
      <c r="JR1334">
        <f t="shared" si="1173"/>
        <v>0.11</v>
      </c>
      <c r="JS1334">
        <f t="shared" si="1174"/>
        <v>0.05</v>
      </c>
      <c r="JT1334">
        <f t="shared" si="1174"/>
        <v>0</v>
      </c>
      <c r="JU1334">
        <f t="shared" si="1175"/>
        <v>0</v>
      </c>
      <c r="JV1334">
        <f t="shared" si="1175"/>
        <v>0</v>
      </c>
      <c r="JW1334">
        <f t="shared" si="1176"/>
        <v>0</v>
      </c>
      <c r="JY1334">
        <f t="shared" si="1177"/>
        <v>3.7500000000000006E-2</v>
      </c>
      <c r="JZ1334">
        <f t="shared" si="1178"/>
        <v>0.08</v>
      </c>
      <c r="KA1334">
        <f t="shared" si="1179"/>
        <v>0.02</v>
      </c>
      <c r="KB1334">
        <f t="shared" si="1179"/>
        <v>0.02</v>
      </c>
      <c r="KC1334">
        <f t="shared" si="1180"/>
        <v>0.02</v>
      </c>
      <c r="KD1334">
        <f t="shared" si="1205"/>
        <v>0</v>
      </c>
      <c r="KE1334">
        <f t="shared" si="1205"/>
        <v>0.03</v>
      </c>
      <c r="KF1334">
        <f t="shared" si="1205"/>
        <v>0.03</v>
      </c>
      <c r="KG1334">
        <f t="shared" si="1204"/>
        <v>0</v>
      </c>
      <c r="KH1334">
        <f t="shared" si="1204"/>
        <v>1.4999999999999999E-2</v>
      </c>
      <c r="KI1334">
        <f t="shared" si="1204"/>
        <v>1.4999999999999999E-2</v>
      </c>
      <c r="KJ1334">
        <f t="shared" si="1204"/>
        <v>2.2499999999999999E-2</v>
      </c>
      <c r="KK1334">
        <f t="shared" si="1181"/>
        <v>0.02</v>
      </c>
      <c r="KL1334">
        <f t="shared" si="1182"/>
        <v>0.03</v>
      </c>
      <c r="KM1334" s="5">
        <f t="shared" si="1183"/>
        <v>0.05</v>
      </c>
      <c r="KN1334">
        <f t="shared" si="1184"/>
        <v>0</v>
      </c>
      <c r="KO1334">
        <f t="shared" si="1184"/>
        <v>0</v>
      </c>
      <c r="KP1334">
        <f t="shared" si="1185"/>
        <v>4.4999999999999998E-2</v>
      </c>
      <c r="KQ1334">
        <f t="shared" si="1186"/>
        <v>2.2499999999999999E-2</v>
      </c>
      <c r="KR1334" s="6">
        <f t="shared" si="1187"/>
        <v>2.8333333333333335E-2</v>
      </c>
      <c r="KS1334">
        <f t="shared" si="1188"/>
        <v>0.01</v>
      </c>
      <c r="KT1334">
        <f t="shared" si="1189"/>
        <v>1.4999999999999999E-2</v>
      </c>
      <c r="KU1334">
        <f t="shared" si="1190"/>
        <v>0.03</v>
      </c>
      <c r="KV1334">
        <f t="shared" si="1191"/>
        <v>3.7500000000000006E-2</v>
      </c>
      <c r="KW1334">
        <f t="shared" si="1192"/>
        <v>0.01</v>
      </c>
      <c r="KX1334">
        <f t="shared" si="1193"/>
        <v>0</v>
      </c>
      <c r="KY1334">
        <f t="shared" si="1194"/>
        <v>0.02</v>
      </c>
      <c r="KZ1334">
        <f t="shared" si="1195"/>
        <v>0</v>
      </c>
      <c r="LA1334">
        <f t="shared" si="1196"/>
        <v>0</v>
      </c>
      <c r="LB1334">
        <f t="shared" si="1196"/>
        <v>0</v>
      </c>
      <c r="LC1334">
        <f t="shared" si="1197"/>
        <v>0</v>
      </c>
      <c r="LE1334" t="str">
        <f t="shared" si="1203"/>
        <v>Cote d'ivoire</v>
      </c>
      <c r="LF1334">
        <f t="shared" si="1198"/>
        <v>0.66249999999999998</v>
      </c>
      <c r="LG1334" s="6">
        <f t="shared" si="1199"/>
        <v>0.72166666666666668</v>
      </c>
      <c r="LH1334">
        <f t="shared" si="1200"/>
        <v>0.52249999999999996</v>
      </c>
      <c r="LI1334" s="6">
        <f t="shared" si="1201"/>
        <v>0.60833333333333339</v>
      </c>
      <c r="LJ1334">
        <f t="shared" si="1202"/>
        <v>1</v>
      </c>
    </row>
    <row r="1335" spans="1:322" x14ac:dyDescent="0.35">
      <c r="A1335" s="8">
        <v>44924</v>
      </c>
      <c r="B1335" t="s">
        <v>6818</v>
      </c>
      <c r="D1335" s="27" t="s">
        <v>321</v>
      </c>
      <c r="E1335" s="27" t="s">
        <v>321</v>
      </c>
      <c r="F1335" s="27">
        <v>24</v>
      </c>
      <c r="G1335" s="27" t="s">
        <v>258</v>
      </c>
      <c r="H1335" s="27" t="s">
        <v>259</v>
      </c>
      <c r="I1335" s="27" t="s">
        <v>6459</v>
      </c>
      <c r="J1335" s="27" t="s">
        <v>1361</v>
      </c>
      <c r="K1335" s="28">
        <v>44540</v>
      </c>
      <c r="L1335" s="28">
        <v>44539</v>
      </c>
      <c r="M1335" s="28">
        <v>44552</v>
      </c>
      <c r="N1335" s="27" t="s">
        <v>261</v>
      </c>
      <c r="O1335" s="27" t="s">
        <v>261</v>
      </c>
      <c r="P1335" s="27" t="s">
        <v>261</v>
      </c>
      <c r="Q1335" s="27" t="s">
        <v>324</v>
      </c>
      <c r="R1335" s="28">
        <v>44200</v>
      </c>
      <c r="S1335" s="28">
        <v>44565</v>
      </c>
      <c r="T1335" s="27" t="s">
        <v>263</v>
      </c>
      <c r="U1335" s="27" t="s">
        <v>261</v>
      </c>
      <c r="V1335" s="28" t="s">
        <v>262</v>
      </c>
      <c r="W1335" s="27" t="s">
        <v>261</v>
      </c>
      <c r="X1335" s="28" t="s">
        <v>262</v>
      </c>
      <c r="Y1335" s="27" t="s">
        <v>263</v>
      </c>
      <c r="Z1335" s="28">
        <v>44616</v>
      </c>
      <c r="AA1335" s="27" t="s">
        <v>264</v>
      </c>
      <c r="AB1335" s="27" t="s">
        <v>265</v>
      </c>
      <c r="AC1335" s="27" t="s">
        <v>1819</v>
      </c>
      <c r="AD1335" s="27" t="s">
        <v>612</v>
      </c>
      <c r="AE1335" s="27" t="s">
        <v>326</v>
      </c>
      <c r="AF1335" s="27" t="s">
        <v>474</v>
      </c>
      <c r="AG1335" s="29">
        <v>918000</v>
      </c>
      <c r="AH1335" s="27" t="s">
        <v>261</v>
      </c>
      <c r="AI1335" s="27" t="s">
        <v>262</v>
      </c>
      <c r="AJ1335" s="28" t="s">
        <v>262</v>
      </c>
      <c r="AK1335" s="27" t="s">
        <v>262</v>
      </c>
      <c r="AL1335" s="27" t="s">
        <v>262</v>
      </c>
      <c r="AM1335" s="27" t="s">
        <v>262</v>
      </c>
      <c r="AN1335" s="27" t="s">
        <v>262</v>
      </c>
      <c r="AO1335" s="27" t="s">
        <v>261</v>
      </c>
      <c r="AP1335" s="27" t="s">
        <v>261</v>
      </c>
      <c r="AQ1335" s="28" t="s">
        <v>262</v>
      </c>
      <c r="AR1335" s="27" t="s">
        <v>261</v>
      </c>
      <c r="AS1335" s="28" t="s">
        <v>262</v>
      </c>
      <c r="AT1335" s="27" t="s">
        <v>261</v>
      </c>
      <c r="AU1335" s="28" t="s">
        <v>262</v>
      </c>
      <c r="AV1335" s="27" t="s">
        <v>261</v>
      </c>
      <c r="AW1335" s="28" t="s">
        <v>262</v>
      </c>
      <c r="AX1335" s="27" t="s">
        <v>261</v>
      </c>
      <c r="AY1335" s="28" t="s">
        <v>262</v>
      </c>
      <c r="AZ1335" s="27" t="s">
        <v>262</v>
      </c>
      <c r="BA1335" s="27" t="s">
        <v>262</v>
      </c>
      <c r="BB1335" s="27" t="s">
        <v>261</v>
      </c>
      <c r="BC1335" s="28" t="s">
        <v>262</v>
      </c>
      <c r="BD1335" s="27" t="s">
        <v>261</v>
      </c>
      <c r="BE1335" s="30" t="s">
        <v>262</v>
      </c>
      <c r="BF1335" t="s">
        <v>1363</v>
      </c>
      <c r="BG1335" s="9" t="s">
        <v>1782</v>
      </c>
      <c r="BH1335" t="s">
        <v>208</v>
      </c>
      <c r="BI1335" t="s">
        <v>448</v>
      </c>
      <c r="BJ1335" t="s">
        <v>210</v>
      </c>
      <c r="BK1335" t="s">
        <v>274</v>
      </c>
      <c r="BL1335" t="s">
        <v>212</v>
      </c>
      <c r="BM1335" t="s">
        <v>3190</v>
      </c>
      <c r="BN1335" t="s">
        <v>214</v>
      </c>
      <c r="BO1335" t="s">
        <v>215</v>
      </c>
      <c r="BP1335" t="s">
        <v>219</v>
      </c>
      <c r="BQ1335" t="s">
        <v>216</v>
      </c>
      <c r="BR1335" t="s">
        <v>6695</v>
      </c>
      <c r="BU1335" t="s">
        <v>6695</v>
      </c>
      <c r="BV1335" t="s">
        <v>214</v>
      </c>
      <c r="CC1335" t="s">
        <v>214</v>
      </c>
      <c r="CG1335" t="s">
        <v>219</v>
      </c>
      <c r="CI1335" t="s">
        <v>333</v>
      </c>
      <c r="CJ1335" t="s">
        <v>6819</v>
      </c>
      <c r="CK1335" t="s">
        <v>333</v>
      </c>
      <c r="CL1335" t="s">
        <v>644</v>
      </c>
      <c r="CN1335" t="s">
        <v>306</v>
      </c>
      <c r="CP1335" t="s">
        <v>284</v>
      </c>
      <c r="CQ1335" t="s">
        <v>284</v>
      </c>
      <c r="CR1335" t="s">
        <v>244</v>
      </c>
      <c r="CS1335" t="s">
        <v>286</v>
      </c>
      <c r="CT1335" t="s">
        <v>214</v>
      </c>
      <c r="CU1335" t="s">
        <v>214</v>
      </c>
      <c r="CV1335" t="s">
        <v>244</v>
      </c>
      <c r="CW1335" t="s">
        <v>250</v>
      </c>
      <c r="CX1335" t="s">
        <v>287</v>
      </c>
      <c r="CY1335" t="s">
        <v>228</v>
      </c>
      <c r="CZ1335" t="s">
        <v>219</v>
      </c>
      <c r="DA1335" t="s">
        <v>219</v>
      </c>
      <c r="DB1335" t="s">
        <v>230</v>
      </c>
      <c r="DC1335" t="s">
        <v>230</v>
      </c>
      <c r="DD1335" t="s">
        <v>219</v>
      </c>
      <c r="DI1335" t="s">
        <v>451</v>
      </c>
      <c r="DK1335" t="s">
        <v>237</v>
      </c>
      <c r="DL1335" t="s">
        <v>237</v>
      </c>
      <c r="DM1335" t="s">
        <v>219</v>
      </c>
      <c r="DN1335" t="s">
        <v>219</v>
      </c>
      <c r="DO1335" t="s">
        <v>288</v>
      </c>
      <c r="DP1335" t="s">
        <v>869</v>
      </c>
      <c r="DR1335" t="s">
        <v>235</v>
      </c>
      <c r="DT1335" t="s">
        <v>219</v>
      </c>
      <c r="DU1335" t="s">
        <v>219</v>
      </c>
      <c r="DX1335" t="s">
        <v>237</v>
      </c>
      <c r="DY1335" t="s">
        <v>237</v>
      </c>
      <c r="DZ1335" t="s">
        <v>400</v>
      </c>
      <c r="EA1335" t="s">
        <v>237</v>
      </c>
      <c r="EB1335" t="s">
        <v>237</v>
      </c>
      <c r="EC1335" t="s">
        <v>237</v>
      </c>
      <c r="ED1335" t="s">
        <v>237</v>
      </c>
      <c r="EE1335" t="s">
        <v>214</v>
      </c>
      <c r="EF1335" t="s">
        <v>214</v>
      </c>
      <c r="EG1335" t="s">
        <v>892</v>
      </c>
      <c r="EH1335" t="s">
        <v>6820</v>
      </c>
      <c r="EI1335" t="s">
        <v>892</v>
      </c>
      <c r="EJ1335" t="s">
        <v>6820</v>
      </c>
      <c r="EK1335" t="s">
        <v>237</v>
      </c>
      <c r="EL1335" t="s">
        <v>237</v>
      </c>
      <c r="EM1335" t="s">
        <v>240</v>
      </c>
      <c r="EN1335" t="s">
        <v>240</v>
      </c>
      <c r="EO1335" t="s">
        <v>240</v>
      </c>
      <c r="EP1335" t="s">
        <v>240</v>
      </c>
      <c r="EQ1335" t="s">
        <v>214</v>
      </c>
      <c r="ER1335" t="s">
        <v>214</v>
      </c>
      <c r="ES1335" t="s">
        <v>237</v>
      </c>
      <c r="ET1335" t="s">
        <v>237</v>
      </c>
      <c r="EU1335" t="s">
        <v>237</v>
      </c>
      <c r="EV1335" t="s">
        <v>237</v>
      </c>
      <c r="EW1335" t="s">
        <v>243</v>
      </c>
      <c r="EX1335" t="s">
        <v>243</v>
      </c>
      <c r="EY1335" t="s">
        <v>237</v>
      </c>
      <c r="EZ1335" t="s">
        <v>241</v>
      </c>
      <c r="FA1335" t="s">
        <v>241</v>
      </c>
      <c r="FB1335" t="s">
        <v>237</v>
      </c>
      <c r="FC1335" t="s">
        <v>237</v>
      </c>
      <c r="FD1335" t="s">
        <v>237</v>
      </c>
      <c r="FE1335" t="s">
        <v>286</v>
      </c>
      <c r="FF1335" t="s">
        <v>286</v>
      </c>
      <c r="FG1335" t="s">
        <v>390</v>
      </c>
      <c r="FH1335" t="s">
        <v>390</v>
      </c>
      <c r="FI1335" t="s">
        <v>214</v>
      </c>
      <c r="FJ1335" t="s">
        <v>214</v>
      </c>
      <c r="FK1335" t="s">
        <v>214</v>
      </c>
      <c r="FL1335" t="s">
        <v>214</v>
      </c>
      <c r="FM1335" t="s">
        <v>292</v>
      </c>
      <c r="FN1335" t="s">
        <v>292</v>
      </c>
      <c r="FO1335" t="s">
        <v>219</v>
      </c>
      <c r="FP1335" t="s">
        <v>219</v>
      </c>
      <c r="FQ1335" t="s">
        <v>241</v>
      </c>
      <c r="FR1335" t="s">
        <v>241</v>
      </c>
      <c r="FS1335" t="s">
        <v>241</v>
      </c>
      <c r="FT1335" t="s">
        <v>241</v>
      </c>
      <c r="FU1335" t="s">
        <v>219</v>
      </c>
      <c r="FV1335" t="s">
        <v>241</v>
      </c>
      <c r="FW1335" t="s">
        <v>241</v>
      </c>
      <c r="FX1335" t="s">
        <v>241</v>
      </c>
      <c r="FY1335" t="s">
        <v>241</v>
      </c>
      <c r="FZ1335" t="s">
        <v>313</v>
      </c>
      <c r="GA1335" t="s">
        <v>341</v>
      </c>
      <c r="GB1335" t="s">
        <v>244</v>
      </c>
      <c r="GC1335" t="s">
        <v>244</v>
      </c>
      <c r="GD1335" t="s">
        <v>293</v>
      </c>
      <c r="GE1335" t="s">
        <v>241</v>
      </c>
      <c r="GF1335" t="s">
        <v>293</v>
      </c>
      <c r="GG1335" t="s">
        <v>244</v>
      </c>
      <c r="GH1335" t="s">
        <v>241</v>
      </c>
      <c r="GI1335" t="s">
        <v>244</v>
      </c>
      <c r="GJ1335" t="s">
        <v>244</v>
      </c>
      <c r="GK1335" t="s">
        <v>244</v>
      </c>
      <c r="GL1335" t="s">
        <v>244</v>
      </c>
      <c r="GM1335" t="s">
        <v>244</v>
      </c>
      <c r="GN1335" t="s">
        <v>219</v>
      </c>
      <c r="GO1335" t="s">
        <v>219</v>
      </c>
      <c r="GP1335" t="s">
        <v>295</v>
      </c>
      <c r="GQ1335" t="s">
        <v>295</v>
      </c>
      <c r="GR1335" t="s">
        <v>295</v>
      </c>
      <c r="GS1335" t="s">
        <v>214</v>
      </c>
      <c r="GT1335" t="s">
        <v>241</v>
      </c>
      <c r="GU1335" t="s">
        <v>214</v>
      </c>
      <c r="GV1335" t="s">
        <v>241</v>
      </c>
      <c r="GW1335" t="s">
        <v>297</v>
      </c>
      <c r="GX1335" t="s">
        <v>253</v>
      </c>
      <c r="GY1335" t="s">
        <v>314</v>
      </c>
      <c r="GZ1335" t="s">
        <v>241</v>
      </c>
      <c r="HA1335" t="s">
        <v>298</v>
      </c>
      <c r="HB1335" t="s">
        <v>241</v>
      </c>
      <c r="HC1335" t="s">
        <v>315</v>
      </c>
      <c r="HD1335" t="s">
        <v>316</v>
      </c>
      <c r="HE1335" t="s">
        <v>343</v>
      </c>
      <c r="HF1335" t="s">
        <v>241</v>
      </c>
      <c r="HG1335" t="s">
        <v>362</v>
      </c>
      <c r="HH1335" t="s">
        <v>241</v>
      </c>
      <c r="HI1335" t="s">
        <v>241</v>
      </c>
      <c r="HJ1335" t="s">
        <v>219</v>
      </c>
      <c r="HK1335" t="s">
        <v>241</v>
      </c>
      <c r="HL1335" s="12"/>
      <c r="HM1335">
        <v>0.75</v>
      </c>
      <c r="HN1335">
        <v>0.75</v>
      </c>
      <c r="HO1335">
        <v>1</v>
      </c>
      <c r="HP1335">
        <v>0.75</v>
      </c>
      <c r="HQ1335">
        <v>1</v>
      </c>
      <c r="HR1335">
        <v>0.5</v>
      </c>
      <c r="HS1335">
        <v>0</v>
      </c>
      <c r="HT1335">
        <v>1</v>
      </c>
      <c r="HU1335">
        <v>1</v>
      </c>
      <c r="HV1335">
        <v>0.5</v>
      </c>
      <c r="HW1335">
        <v>0.5</v>
      </c>
      <c r="HX1335">
        <v>0.5</v>
      </c>
      <c r="HY1335">
        <v>0.5</v>
      </c>
      <c r="HZ1335">
        <v>0.5</v>
      </c>
      <c r="IA1335" s="4">
        <v>1</v>
      </c>
      <c r="IB1335">
        <v>0.5</v>
      </c>
      <c r="IC1335">
        <v>0.5</v>
      </c>
      <c r="ID1335">
        <v>0.5</v>
      </c>
      <c r="IE1335">
        <v>0.5</v>
      </c>
      <c r="IG1335">
        <v>0.75</v>
      </c>
      <c r="IH1335">
        <v>0.5</v>
      </c>
      <c r="II1335">
        <v>1</v>
      </c>
      <c r="IJ1335">
        <v>0.25</v>
      </c>
      <c r="IK1335">
        <v>0.75</v>
      </c>
      <c r="IL1335">
        <v>1</v>
      </c>
      <c r="IM1335">
        <v>0.75</v>
      </c>
      <c r="IN1335">
        <v>1</v>
      </c>
      <c r="IO1335">
        <v>1</v>
      </c>
      <c r="IQ1335">
        <v>0</v>
      </c>
      <c r="IS1335">
        <f t="shared" si="1149"/>
        <v>0.11249999999999999</v>
      </c>
      <c r="IT1335">
        <f t="shared" si="1150"/>
        <v>0.09</v>
      </c>
      <c r="IU1335">
        <f t="shared" si="1151"/>
        <v>0.08</v>
      </c>
      <c r="IV1335">
        <f t="shared" si="1152"/>
        <v>7.5000000000000011E-2</v>
      </c>
      <c r="IW1335">
        <f t="shared" si="1153"/>
        <v>0.08</v>
      </c>
      <c r="IX1335">
        <f t="shared" si="1154"/>
        <v>6.5000000000000002E-2</v>
      </c>
      <c r="IY1335">
        <f t="shared" si="1155"/>
        <v>0</v>
      </c>
      <c r="IZ1335">
        <f t="shared" si="1156"/>
        <v>0.11</v>
      </c>
      <c r="JA1335">
        <f t="shared" si="1157"/>
        <v>0.13</v>
      </c>
      <c r="JB1335">
        <f t="shared" si="1158"/>
        <v>0.05</v>
      </c>
      <c r="JC1335">
        <f t="shared" si="1159"/>
        <v>0.06</v>
      </c>
      <c r="JD1335">
        <f t="shared" si="1160"/>
        <v>5.5E-2</v>
      </c>
      <c r="JE1335">
        <f t="shared" si="1161"/>
        <v>3.5000000000000003E-2</v>
      </c>
      <c r="JF1335">
        <f t="shared" si="1162"/>
        <v>0.06</v>
      </c>
      <c r="JG1335" s="5">
        <f t="shared" si="1163"/>
        <v>0.05</v>
      </c>
      <c r="JH1335">
        <f t="shared" si="1164"/>
        <v>0</v>
      </c>
      <c r="JI1335">
        <f t="shared" si="1164"/>
        <v>0</v>
      </c>
      <c r="JJ1335">
        <f t="shared" si="1165"/>
        <v>0.1</v>
      </c>
      <c r="JK1335">
        <f t="shared" si="1166"/>
        <v>7.4999999999999997E-2</v>
      </c>
      <c r="JL1335" s="6">
        <f t="shared" si="1167"/>
        <v>0.04</v>
      </c>
      <c r="JM1335">
        <f t="shared" si="1168"/>
        <v>0.09</v>
      </c>
      <c r="JN1335">
        <f t="shared" si="1169"/>
        <v>2.5000000000000001E-2</v>
      </c>
      <c r="JO1335">
        <f t="shared" si="1170"/>
        <v>0.15</v>
      </c>
      <c r="JP1335">
        <f t="shared" si="1171"/>
        <v>2.5000000000000001E-2</v>
      </c>
      <c r="JQ1335">
        <f t="shared" si="1172"/>
        <v>0.09</v>
      </c>
      <c r="JR1335">
        <f t="shared" si="1173"/>
        <v>0.11</v>
      </c>
      <c r="JS1335">
        <f t="shared" si="1174"/>
        <v>7.5000000000000011E-2</v>
      </c>
      <c r="JT1335">
        <f t="shared" si="1174"/>
        <v>0.1</v>
      </c>
      <c r="JU1335">
        <f t="shared" si="1175"/>
        <v>1</v>
      </c>
      <c r="JV1335">
        <f t="shared" si="1175"/>
        <v>0</v>
      </c>
      <c r="JW1335">
        <f t="shared" si="1176"/>
        <v>0.15</v>
      </c>
      <c r="JY1335">
        <f t="shared" si="1177"/>
        <v>3.7500000000000006E-2</v>
      </c>
      <c r="JZ1335">
        <f t="shared" si="1178"/>
        <v>0.06</v>
      </c>
      <c r="KA1335">
        <f t="shared" si="1179"/>
        <v>0.02</v>
      </c>
      <c r="KB1335">
        <f t="shared" si="1179"/>
        <v>1.4999999999999999E-2</v>
      </c>
      <c r="KC1335">
        <f t="shared" si="1180"/>
        <v>0.04</v>
      </c>
      <c r="KD1335">
        <f t="shared" si="1205"/>
        <v>1.4999999999999999E-2</v>
      </c>
      <c r="KE1335">
        <f t="shared" si="1205"/>
        <v>0</v>
      </c>
      <c r="KF1335">
        <f t="shared" si="1205"/>
        <v>0.03</v>
      </c>
      <c r="KG1335">
        <f t="shared" si="1204"/>
        <v>0.03</v>
      </c>
      <c r="KH1335">
        <f t="shared" si="1204"/>
        <v>1.4999999999999999E-2</v>
      </c>
      <c r="KI1335">
        <f t="shared" si="1204"/>
        <v>1.4999999999999999E-2</v>
      </c>
      <c r="KJ1335">
        <f t="shared" si="1204"/>
        <v>1.4999999999999999E-2</v>
      </c>
      <c r="KK1335">
        <f t="shared" si="1181"/>
        <v>0.01</v>
      </c>
      <c r="KL1335">
        <f t="shared" si="1182"/>
        <v>0.02</v>
      </c>
      <c r="KM1335" s="5">
        <f t="shared" si="1183"/>
        <v>0.05</v>
      </c>
      <c r="KN1335">
        <f t="shared" si="1184"/>
        <v>0</v>
      </c>
      <c r="KO1335">
        <f t="shared" si="1184"/>
        <v>0</v>
      </c>
      <c r="KP1335">
        <f t="shared" si="1185"/>
        <v>0.03</v>
      </c>
      <c r="KQ1335">
        <f t="shared" si="1186"/>
        <v>1.4999999999999999E-2</v>
      </c>
      <c r="KR1335" s="6">
        <f t="shared" si="1187"/>
        <v>0.02</v>
      </c>
      <c r="KS1335">
        <f t="shared" si="1188"/>
        <v>0.03</v>
      </c>
      <c r="KT1335">
        <f t="shared" si="1189"/>
        <v>1.4999999999999999E-2</v>
      </c>
      <c r="KU1335">
        <f t="shared" si="1190"/>
        <v>0.04</v>
      </c>
      <c r="KV1335">
        <f t="shared" si="1191"/>
        <v>1.2500000000000001E-2</v>
      </c>
      <c r="KW1335">
        <f t="shared" si="1192"/>
        <v>7.4999999999999997E-3</v>
      </c>
      <c r="KX1335">
        <f t="shared" si="1193"/>
        <v>0</v>
      </c>
      <c r="KY1335">
        <f t="shared" si="1194"/>
        <v>0.03</v>
      </c>
      <c r="KZ1335">
        <f t="shared" si="1195"/>
        <v>0.03</v>
      </c>
      <c r="LA1335">
        <f t="shared" si="1196"/>
        <v>1</v>
      </c>
      <c r="LB1335">
        <f t="shared" si="1196"/>
        <v>0</v>
      </c>
      <c r="LC1335">
        <f t="shared" si="1197"/>
        <v>0.1</v>
      </c>
      <c r="LE1335" t="str">
        <f t="shared" si="1203"/>
        <v>Tchad</v>
      </c>
      <c r="LF1335">
        <f t="shared" si="1198"/>
        <v>0.74249999999999994</v>
      </c>
      <c r="LG1335" s="6">
        <f t="shared" si="1199"/>
        <v>0.52500000000000002</v>
      </c>
      <c r="LH1335">
        <f t="shared" si="1200"/>
        <v>0.81499999999999995</v>
      </c>
      <c r="LI1335" s="6">
        <f t="shared" si="1201"/>
        <v>0.70250000000000012</v>
      </c>
      <c r="LJ1335">
        <f t="shared" si="1202"/>
        <v>0</v>
      </c>
    </row>
    <row r="1336" spans="1:322" x14ac:dyDescent="0.35">
      <c r="A1336" s="8">
        <v>44924</v>
      </c>
      <c r="B1336" t="s">
        <v>6821</v>
      </c>
      <c r="D1336" s="24" t="s">
        <v>321</v>
      </c>
      <c r="E1336" s="24" t="s">
        <v>321</v>
      </c>
      <c r="F1336" s="24">
        <v>31</v>
      </c>
      <c r="G1336" s="24" t="s">
        <v>258</v>
      </c>
      <c r="H1336" s="24" t="s">
        <v>259</v>
      </c>
      <c r="I1336" s="24" t="s">
        <v>6459</v>
      </c>
      <c r="J1336" s="24" t="s">
        <v>1361</v>
      </c>
      <c r="K1336" s="25">
        <v>44540</v>
      </c>
      <c r="L1336" s="25">
        <v>44539</v>
      </c>
      <c r="M1336" s="25">
        <v>44596</v>
      </c>
      <c r="N1336" s="24" t="s">
        <v>261</v>
      </c>
      <c r="O1336" s="24" t="s">
        <v>261</v>
      </c>
      <c r="P1336" s="24" t="s">
        <v>261</v>
      </c>
      <c r="Q1336" s="24" t="s">
        <v>324</v>
      </c>
      <c r="R1336" s="25">
        <v>44607</v>
      </c>
      <c r="S1336" s="25">
        <v>44607</v>
      </c>
      <c r="T1336" s="24" t="s">
        <v>263</v>
      </c>
      <c r="U1336" s="24" t="s">
        <v>261</v>
      </c>
      <c r="V1336" s="25" t="s">
        <v>262</v>
      </c>
      <c r="W1336" s="24" t="s">
        <v>261</v>
      </c>
      <c r="X1336" s="25" t="s">
        <v>262</v>
      </c>
      <c r="Y1336" s="24" t="s">
        <v>263</v>
      </c>
      <c r="Z1336" s="25">
        <v>44649</v>
      </c>
      <c r="AA1336" s="24" t="s">
        <v>264</v>
      </c>
      <c r="AB1336" s="24" t="s">
        <v>265</v>
      </c>
      <c r="AC1336" s="24" t="s">
        <v>5070</v>
      </c>
      <c r="AD1336" s="24" t="s">
        <v>612</v>
      </c>
      <c r="AE1336" s="24" t="s">
        <v>326</v>
      </c>
      <c r="AF1336" s="24" t="s">
        <v>474</v>
      </c>
      <c r="AG1336" s="31">
        <v>918000</v>
      </c>
      <c r="AH1336" s="24" t="s">
        <v>261</v>
      </c>
      <c r="AI1336" s="24" t="s">
        <v>262</v>
      </c>
      <c r="AJ1336" s="25" t="s">
        <v>262</v>
      </c>
      <c r="AK1336" s="24" t="s">
        <v>262</v>
      </c>
      <c r="AL1336" s="24" t="s">
        <v>262</v>
      </c>
      <c r="AM1336" s="24" t="s">
        <v>262</v>
      </c>
      <c r="AN1336" s="24" t="s">
        <v>262</v>
      </c>
      <c r="AO1336" s="24" t="s">
        <v>261</v>
      </c>
      <c r="AP1336" s="24" t="s">
        <v>261</v>
      </c>
      <c r="AQ1336" s="25" t="s">
        <v>262</v>
      </c>
      <c r="AR1336" s="24" t="s">
        <v>261</v>
      </c>
      <c r="AS1336" s="25" t="s">
        <v>262</v>
      </c>
      <c r="AT1336" s="24" t="s">
        <v>261</v>
      </c>
      <c r="AU1336" s="25" t="s">
        <v>262</v>
      </c>
      <c r="AV1336" s="24" t="s">
        <v>261</v>
      </c>
      <c r="AW1336" s="25" t="s">
        <v>262</v>
      </c>
      <c r="AX1336" s="24" t="s">
        <v>261</v>
      </c>
      <c r="AY1336" s="25" t="s">
        <v>262</v>
      </c>
      <c r="AZ1336" s="27" t="s">
        <v>262</v>
      </c>
      <c r="BA1336" s="27" t="s">
        <v>262</v>
      </c>
      <c r="BB1336" s="24" t="s">
        <v>261</v>
      </c>
      <c r="BC1336" s="25" t="s">
        <v>262</v>
      </c>
      <c r="BD1336" s="24" t="s">
        <v>261</v>
      </c>
      <c r="BE1336" s="26" t="s">
        <v>262</v>
      </c>
      <c r="BF1336" t="s">
        <v>1363</v>
      </c>
      <c r="BG1336" s="9" t="s">
        <v>1782</v>
      </c>
      <c r="BH1336" t="s">
        <v>208</v>
      </c>
      <c r="BI1336" t="s">
        <v>735</v>
      </c>
      <c r="BJ1336" t="s">
        <v>210</v>
      </c>
      <c r="BK1336" t="s">
        <v>274</v>
      </c>
      <c r="BL1336" t="s">
        <v>212</v>
      </c>
      <c r="BM1336" t="s">
        <v>3190</v>
      </c>
      <c r="BN1336" t="s">
        <v>214</v>
      </c>
      <c r="BO1336" t="s">
        <v>215</v>
      </c>
      <c r="BP1336" t="s">
        <v>219</v>
      </c>
      <c r="BQ1336" t="s">
        <v>216</v>
      </c>
      <c r="BR1336" t="s">
        <v>6695</v>
      </c>
      <c r="BU1336" t="s">
        <v>6695</v>
      </c>
      <c r="BV1336" t="s">
        <v>214</v>
      </c>
      <c r="CC1336" t="s">
        <v>214</v>
      </c>
      <c r="CG1336" t="s">
        <v>219</v>
      </c>
      <c r="CI1336" t="s">
        <v>333</v>
      </c>
      <c r="CJ1336" t="s">
        <v>6791</v>
      </c>
      <c r="CK1336" t="s">
        <v>333</v>
      </c>
      <c r="CL1336" t="s">
        <v>412</v>
      </c>
      <c r="CN1336" t="s">
        <v>306</v>
      </c>
      <c r="CP1336" t="s">
        <v>307</v>
      </c>
      <c r="CQ1336" t="s">
        <v>307</v>
      </c>
      <c r="CR1336" t="s">
        <v>244</v>
      </c>
      <c r="CS1336" t="s">
        <v>244</v>
      </c>
      <c r="CT1336" t="s">
        <v>214</v>
      </c>
      <c r="CU1336" t="s">
        <v>219</v>
      </c>
      <c r="CV1336" t="s">
        <v>244</v>
      </c>
      <c r="CW1336" t="s">
        <v>244</v>
      </c>
      <c r="CX1336" t="s">
        <v>287</v>
      </c>
      <c r="CY1336" t="s">
        <v>228</v>
      </c>
      <c r="CZ1336" t="s">
        <v>219</v>
      </c>
      <c r="DA1336" t="s">
        <v>219</v>
      </c>
      <c r="DB1336" t="s">
        <v>230</v>
      </c>
      <c r="DC1336" t="s">
        <v>230</v>
      </c>
      <c r="DD1336" t="s">
        <v>219</v>
      </c>
      <c r="DI1336" t="s">
        <v>451</v>
      </c>
      <c r="DK1336" t="s">
        <v>237</v>
      </c>
      <c r="DL1336" t="s">
        <v>237</v>
      </c>
      <c r="DM1336" t="s">
        <v>219</v>
      </c>
      <c r="DN1336" t="s">
        <v>219</v>
      </c>
      <c r="DO1336" t="s">
        <v>288</v>
      </c>
      <c r="DP1336" t="s">
        <v>869</v>
      </c>
      <c r="DR1336" t="s">
        <v>235</v>
      </c>
      <c r="DT1336" t="s">
        <v>219</v>
      </c>
      <c r="DU1336" t="s">
        <v>219</v>
      </c>
      <c r="DX1336" t="s">
        <v>237</v>
      </c>
      <c r="DY1336" t="s">
        <v>237</v>
      </c>
      <c r="DZ1336" t="s">
        <v>400</v>
      </c>
      <c r="EA1336" t="s">
        <v>237</v>
      </c>
      <c r="EB1336" t="s">
        <v>237</v>
      </c>
      <c r="EC1336" t="s">
        <v>237</v>
      </c>
      <c r="ED1336" t="s">
        <v>237</v>
      </c>
      <c r="EE1336" t="s">
        <v>214</v>
      </c>
      <c r="EF1336" t="s">
        <v>214</v>
      </c>
      <c r="EG1336" t="s">
        <v>892</v>
      </c>
      <c r="EH1336" t="s">
        <v>6822</v>
      </c>
      <c r="EI1336" t="s">
        <v>892</v>
      </c>
      <c r="EJ1336" t="s">
        <v>6822</v>
      </c>
      <c r="EK1336" t="s">
        <v>237</v>
      </c>
      <c r="EL1336" t="s">
        <v>237</v>
      </c>
      <c r="EM1336" t="s">
        <v>240</v>
      </c>
      <c r="EN1336" t="s">
        <v>240</v>
      </c>
      <c r="EO1336" t="s">
        <v>240</v>
      </c>
      <c r="EP1336" t="s">
        <v>240</v>
      </c>
      <c r="EQ1336" t="s">
        <v>214</v>
      </c>
      <c r="ER1336" t="s">
        <v>214</v>
      </c>
      <c r="ES1336" t="s">
        <v>237</v>
      </c>
      <c r="ET1336" t="s">
        <v>237</v>
      </c>
      <c r="EU1336" t="s">
        <v>237</v>
      </c>
      <c r="EV1336" t="s">
        <v>237</v>
      </c>
      <c r="EW1336" t="s">
        <v>243</v>
      </c>
      <c r="EX1336" t="s">
        <v>243</v>
      </c>
      <c r="EY1336" t="s">
        <v>237</v>
      </c>
      <c r="EZ1336" t="s">
        <v>241</v>
      </c>
      <c r="FA1336" t="s">
        <v>241</v>
      </c>
      <c r="FB1336" t="s">
        <v>237</v>
      </c>
      <c r="FC1336" t="s">
        <v>237</v>
      </c>
      <c r="FD1336" t="s">
        <v>237</v>
      </c>
      <c r="FE1336" t="s">
        <v>286</v>
      </c>
      <c r="FF1336" t="s">
        <v>286</v>
      </c>
      <c r="FG1336" t="s">
        <v>358</v>
      </c>
      <c r="FH1336" t="s">
        <v>358</v>
      </c>
      <c r="FI1336" t="s">
        <v>214</v>
      </c>
      <c r="FJ1336" t="s">
        <v>214</v>
      </c>
      <c r="FK1336" t="s">
        <v>214</v>
      </c>
      <c r="FL1336" t="s">
        <v>214</v>
      </c>
      <c r="FM1336" t="s">
        <v>292</v>
      </c>
      <c r="FN1336" t="s">
        <v>292</v>
      </c>
      <c r="FO1336" t="s">
        <v>219</v>
      </c>
      <c r="FP1336" t="s">
        <v>219</v>
      </c>
      <c r="FQ1336" t="s">
        <v>241</v>
      </c>
      <c r="FR1336" t="s">
        <v>241</v>
      </c>
      <c r="FS1336" t="s">
        <v>241</v>
      </c>
      <c r="FT1336" t="s">
        <v>241</v>
      </c>
      <c r="FU1336" t="s">
        <v>219</v>
      </c>
      <c r="FV1336" t="s">
        <v>241</v>
      </c>
      <c r="FW1336" t="s">
        <v>241</v>
      </c>
      <c r="FX1336" t="s">
        <v>241</v>
      </c>
      <c r="FY1336" t="s">
        <v>241</v>
      </c>
      <c r="FZ1336" t="s">
        <v>549</v>
      </c>
      <c r="GA1336" t="s">
        <v>341</v>
      </c>
      <c r="GB1336" t="s">
        <v>244</v>
      </c>
      <c r="GC1336" t="s">
        <v>244</v>
      </c>
      <c r="GD1336" t="s">
        <v>293</v>
      </c>
      <c r="GE1336" t="s">
        <v>241</v>
      </c>
      <c r="GF1336" t="s">
        <v>293</v>
      </c>
      <c r="GG1336" t="s">
        <v>244</v>
      </c>
      <c r="GH1336" t="s">
        <v>241</v>
      </c>
      <c r="GI1336" t="s">
        <v>244</v>
      </c>
      <c r="GJ1336" t="s">
        <v>244</v>
      </c>
      <c r="GK1336" t="s">
        <v>244</v>
      </c>
      <c r="GL1336" t="s">
        <v>244</v>
      </c>
      <c r="GM1336" t="s">
        <v>244</v>
      </c>
      <c r="GN1336" t="s">
        <v>219</v>
      </c>
      <c r="GO1336" t="s">
        <v>219</v>
      </c>
      <c r="GP1336" t="s">
        <v>295</v>
      </c>
      <c r="GQ1336" t="s">
        <v>295</v>
      </c>
      <c r="GR1336" t="s">
        <v>295</v>
      </c>
      <c r="GS1336" t="s">
        <v>214</v>
      </c>
      <c r="GT1336" t="s">
        <v>241</v>
      </c>
      <c r="GU1336" t="s">
        <v>214</v>
      </c>
      <c r="GV1336" t="s">
        <v>241</v>
      </c>
      <c r="GW1336" t="s">
        <v>297</v>
      </c>
      <c r="GX1336" t="s">
        <v>253</v>
      </c>
      <c r="GY1336" t="s">
        <v>314</v>
      </c>
      <c r="GZ1336" t="s">
        <v>241</v>
      </c>
      <c r="HA1336" t="s">
        <v>298</v>
      </c>
      <c r="HB1336" t="s">
        <v>241</v>
      </c>
      <c r="HC1336" t="s">
        <v>315</v>
      </c>
      <c r="HD1336" t="s">
        <v>361</v>
      </c>
      <c r="HE1336" t="s">
        <v>317</v>
      </c>
      <c r="HF1336" t="s">
        <v>241</v>
      </c>
      <c r="HG1336" t="s">
        <v>362</v>
      </c>
      <c r="HH1336" t="s">
        <v>241</v>
      </c>
      <c r="HI1336" t="s">
        <v>241</v>
      </c>
      <c r="HJ1336" t="s">
        <v>219</v>
      </c>
      <c r="HK1336" t="s">
        <v>241</v>
      </c>
      <c r="HL1336" s="12"/>
      <c r="HM1336">
        <v>0.75</v>
      </c>
      <c r="HN1336">
        <v>0.75</v>
      </c>
      <c r="HO1336">
        <v>1</v>
      </c>
      <c r="HP1336">
        <v>0.75</v>
      </c>
      <c r="HQ1336">
        <v>1</v>
      </c>
      <c r="HR1336">
        <v>0.5</v>
      </c>
      <c r="HS1336">
        <v>0</v>
      </c>
      <c r="HT1336">
        <v>1</v>
      </c>
      <c r="HU1336">
        <v>1</v>
      </c>
      <c r="HV1336">
        <v>0.5</v>
      </c>
      <c r="HW1336">
        <v>0.5</v>
      </c>
      <c r="HX1336">
        <v>0.5</v>
      </c>
      <c r="HY1336">
        <v>0.5</v>
      </c>
      <c r="HZ1336">
        <v>0.5</v>
      </c>
      <c r="IA1336" s="4">
        <v>1</v>
      </c>
      <c r="IB1336">
        <v>0.5</v>
      </c>
      <c r="IC1336">
        <v>0.5</v>
      </c>
      <c r="ID1336">
        <v>0.5</v>
      </c>
      <c r="IE1336">
        <v>0.5</v>
      </c>
      <c r="IG1336">
        <v>0.75</v>
      </c>
      <c r="IH1336">
        <v>1</v>
      </c>
      <c r="II1336">
        <v>1</v>
      </c>
      <c r="IJ1336">
        <v>0</v>
      </c>
      <c r="IK1336">
        <v>0.75</v>
      </c>
      <c r="IL1336">
        <v>1</v>
      </c>
      <c r="IM1336">
        <v>0.75</v>
      </c>
      <c r="IN1336">
        <v>1</v>
      </c>
      <c r="IO1336">
        <v>1</v>
      </c>
      <c r="IQ1336">
        <v>0</v>
      </c>
      <c r="IS1336">
        <f t="shared" si="1149"/>
        <v>0.11249999999999999</v>
      </c>
      <c r="IT1336">
        <f t="shared" si="1150"/>
        <v>0.09</v>
      </c>
      <c r="IU1336">
        <f t="shared" si="1151"/>
        <v>0.08</v>
      </c>
      <c r="IV1336">
        <f t="shared" si="1152"/>
        <v>7.5000000000000011E-2</v>
      </c>
      <c r="IW1336">
        <f t="shared" si="1153"/>
        <v>0.08</v>
      </c>
      <c r="IX1336">
        <f t="shared" si="1154"/>
        <v>6.5000000000000002E-2</v>
      </c>
      <c r="IY1336">
        <f t="shared" si="1155"/>
        <v>0</v>
      </c>
      <c r="IZ1336">
        <f t="shared" si="1156"/>
        <v>0.11</v>
      </c>
      <c r="JA1336">
        <f t="shared" si="1157"/>
        <v>0.13</v>
      </c>
      <c r="JB1336">
        <f t="shared" si="1158"/>
        <v>0.05</v>
      </c>
      <c r="JC1336">
        <f t="shared" si="1159"/>
        <v>0.06</v>
      </c>
      <c r="JD1336">
        <f t="shared" si="1160"/>
        <v>5.5E-2</v>
      </c>
      <c r="JE1336">
        <f t="shared" si="1161"/>
        <v>3.5000000000000003E-2</v>
      </c>
      <c r="JF1336">
        <f t="shared" si="1162"/>
        <v>0.06</v>
      </c>
      <c r="JG1336" s="5">
        <f t="shared" si="1163"/>
        <v>0.05</v>
      </c>
      <c r="JH1336">
        <f t="shared" si="1164"/>
        <v>0</v>
      </c>
      <c r="JI1336">
        <f t="shared" si="1164"/>
        <v>0</v>
      </c>
      <c r="JJ1336">
        <f t="shared" si="1165"/>
        <v>0.1</v>
      </c>
      <c r="JK1336">
        <f t="shared" si="1166"/>
        <v>7.4999999999999997E-2</v>
      </c>
      <c r="JL1336" s="6">
        <f t="shared" si="1167"/>
        <v>0.04</v>
      </c>
      <c r="JM1336">
        <f t="shared" si="1168"/>
        <v>0.09</v>
      </c>
      <c r="JN1336">
        <f t="shared" si="1169"/>
        <v>0.05</v>
      </c>
      <c r="JO1336">
        <f t="shared" si="1170"/>
        <v>0.15</v>
      </c>
      <c r="JP1336">
        <f t="shared" si="1171"/>
        <v>0</v>
      </c>
      <c r="JQ1336">
        <f t="shared" si="1172"/>
        <v>0.09</v>
      </c>
      <c r="JR1336">
        <f t="shared" si="1173"/>
        <v>0.11</v>
      </c>
      <c r="JS1336">
        <f t="shared" si="1174"/>
        <v>7.5000000000000011E-2</v>
      </c>
      <c r="JT1336">
        <f t="shared" si="1174"/>
        <v>0.1</v>
      </c>
      <c r="JU1336">
        <f t="shared" si="1175"/>
        <v>1</v>
      </c>
      <c r="JV1336">
        <f t="shared" si="1175"/>
        <v>0</v>
      </c>
      <c r="JW1336">
        <f t="shared" si="1176"/>
        <v>0.15</v>
      </c>
      <c r="JY1336">
        <f t="shared" si="1177"/>
        <v>3.7500000000000006E-2</v>
      </c>
      <c r="JZ1336">
        <f t="shared" si="1178"/>
        <v>0.06</v>
      </c>
      <c r="KA1336">
        <f t="shared" si="1179"/>
        <v>0.02</v>
      </c>
      <c r="KB1336">
        <f t="shared" si="1179"/>
        <v>1.4999999999999999E-2</v>
      </c>
      <c r="KC1336">
        <f t="shared" si="1180"/>
        <v>0.04</v>
      </c>
      <c r="KD1336">
        <f t="shared" si="1205"/>
        <v>1.4999999999999999E-2</v>
      </c>
      <c r="KE1336">
        <f t="shared" si="1205"/>
        <v>0</v>
      </c>
      <c r="KF1336">
        <f t="shared" si="1205"/>
        <v>0.03</v>
      </c>
      <c r="KG1336">
        <f t="shared" si="1204"/>
        <v>0.03</v>
      </c>
      <c r="KH1336">
        <f t="shared" si="1204"/>
        <v>1.4999999999999999E-2</v>
      </c>
      <c r="KI1336">
        <f t="shared" si="1204"/>
        <v>1.4999999999999999E-2</v>
      </c>
      <c r="KJ1336">
        <f t="shared" si="1204"/>
        <v>1.4999999999999999E-2</v>
      </c>
      <c r="KK1336">
        <f t="shared" si="1181"/>
        <v>0.01</v>
      </c>
      <c r="KL1336">
        <f t="shared" si="1182"/>
        <v>0.02</v>
      </c>
      <c r="KM1336" s="5">
        <f t="shared" si="1183"/>
        <v>0.05</v>
      </c>
      <c r="KN1336">
        <f t="shared" si="1184"/>
        <v>0</v>
      </c>
      <c r="KO1336">
        <f t="shared" si="1184"/>
        <v>0</v>
      </c>
      <c r="KP1336">
        <f t="shared" si="1185"/>
        <v>0.03</v>
      </c>
      <c r="KQ1336">
        <f t="shared" si="1186"/>
        <v>1.4999999999999999E-2</v>
      </c>
      <c r="KR1336" s="6">
        <f t="shared" si="1187"/>
        <v>0.02</v>
      </c>
      <c r="KS1336">
        <f t="shared" si="1188"/>
        <v>0.03</v>
      </c>
      <c r="KT1336">
        <f t="shared" si="1189"/>
        <v>0.03</v>
      </c>
      <c r="KU1336">
        <f t="shared" si="1190"/>
        <v>0.04</v>
      </c>
      <c r="KV1336">
        <f t="shared" si="1191"/>
        <v>0</v>
      </c>
      <c r="KW1336">
        <f t="shared" si="1192"/>
        <v>7.4999999999999997E-3</v>
      </c>
      <c r="KX1336">
        <f t="shared" si="1193"/>
        <v>0</v>
      </c>
      <c r="KY1336">
        <f t="shared" si="1194"/>
        <v>0.03</v>
      </c>
      <c r="KZ1336">
        <f t="shared" si="1195"/>
        <v>0.03</v>
      </c>
      <c r="LA1336">
        <f t="shared" si="1196"/>
        <v>1</v>
      </c>
      <c r="LB1336">
        <f t="shared" si="1196"/>
        <v>0</v>
      </c>
      <c r="LC1336">
        <f t="shared" si="1197"/>
        <v>0.1</v>
      </c>
      <c r="LE1336" t="str">
        <f t="shared" si="1203"/>
        <v>Tchad</v>
      </c>
      <c r="LF1336">
        <f t="shared" si="1198"/>
        <v>0.74249999999999994</v>
      </c>
      <c r="LG1336" s="6">
        <f t="shared" si="1199"/>
        <v>0.52500000000000002</v>
      </c>
      <c r="LH1336">
        <f t="shared" si="1200"/>
        <v>0.81499999999999995</v>
      </c>
      <c r="LI1336" s="6">
        <f t="shared" si="1201"/>
        <v>0.70500000000000018</v>
      </c>
      <c r="LJ1336">
        <f t="shared" si="1202"/>
        <v>0</v>
      </c>
    </row>
    <row r="1337" spans="1:322" x14ac:dyDescent="0.35">
      <c r="A1337" s="8">
        <v>44874</v>
      </c>
      <c r="B1337" t="s">
        <v>6823</v>
      </c>
      <c r="D1337" s="27" t="s">
        <v>321</v>
      </c>
      <c r="E1337" s="27" t="s">
        <v>321</v>
      </c>
      <c r="F1337" s="27">
        <v>35</v>
      </c>
      <c r="G1337" s="27" t="s">
        <v>258</v>
      </c>
      <c r="H1337" s="27" t="s">
        <v>259</v>
      </c>
      <c r="I1337" s="27" t="s">
        <v>6459</v>
      </c>
      <c r="J1337" s="27" t="s">
        <v>1805</v>
      </c>
      <c r="K1337" s="28">
        <v>44540</v>
      </c>
      <c r="L1337" s="28">
        <v>44539</v>
      </c>
      <c r="M1337" s="28">
        <v>44600</v>
      </c>
      <c r="N1337" s="27" t="s">
        <v>261</v>
      </c>
      <c r="O1337" s="27" t="s">
        <v>261</v>
      </c>
      <c r="P1337" s="27" t="s">
        <v>261</v>
      </c>
      <c r="Q1337" s="27" t="s">
        <v>324</v>
      </c>
      <c r="R1337" s="28">
        <v>44609</v>
      </c>
      <c r="S1337" s="28">
        <v>44609</v>
      </c>
      <c r="T1337" s="27" t="s">
        <v>263</v>
      </c>
      <c r="U1337" s="27" t="s">
        <v>261</v>
      </c>
      <c r="V1337" s="28" t="s">
        <v>262</v>
      </c>
      <c r="W1337" s="27" t="s">
        <v>261</v>
      </c>
      <c r="X1337" s="28" t="s">
        <v>262</v>
      </c>
      <c r="Y1337" s="27" t="s">
        <v>263</v>
      </c>
      <c r="Z1337" s="28">
        <v>44622</v>
      </c>
      <c r="AA1337" s="27" t="s">
        <v>264</v>
      </c>
      <c r="AB1337" s="27" t="s">
        <v>265</v>
      </c>
      <c r="AC1337" s="27" t="s">
        <v>6824</v>
      </c>
      <c r="AD1337" s="27" t="s">
        <v>267</v>
      </c>
      <c r="AE1337" s="27" t="s">
        <v>473</v>
      </c>
      <c r="AF1337" s="27" t="s">
        <v>687</v>
      </c>
      <c r="AG1337" s="29">
        <v>850000</v>
      </c>
      <c r="AH1337" s="27" t="s">
        <v>263</v>
      </c>
      <c r="AI1337" s="27">
        <v>44874</v>
      </c>
      <c r="AJ1337" s="28">
        <v>44874</v>
      </c>
      <c r="AK1337" s="27" t="s">
        <v>446</v>
      </c>
      <c r="AL1337" s="27" t="s">
        <v>269</v>
      </c>
      <c r="AM1337" s="27" t="s">
        <v>265</v>
      </c>
      <c r="AN1337" s="27" t="s">
        <v>270</v>
      </c>
      <c r="AO1337" s="27" t="s">
        <v>261</v>
      </c>
      <c r="AP1337" s="27" t="s">
        <v>261</v>
      </c>
      <c r="AQ1337" s="28" t="s">
        <v>262</v>
      </c>
      <c r="AR1337" s="27" t="s">
        <v>261</v>
      </c>
      <c r="AS1337" s="28" t="s">
        <v>262</v>
      </c>
      <c r="AT1337" s="27" t="s">
        <v>261</v>
      </c>
      <c r="AU1337" s="28" t="s">
        <v>262</v>
      </c>
      <c r="AV1337" s="27" t="s">
        <v>261</v>
      </c>
      <c r="AW1337" s="28" t="s">
        <v>262</v>
      </c>
      <c r="AX1337" s="27" t="s">
        <v>261</v>
      </c>
      <c r="AY1337" s="28" t="s">
        <v>262</v>
      </c>
      <c r="AZ1337" s="27" t="s">
        <v>262</v>
      </c>
      <c r="BA1337" s="27" t="s">
        <v>262</v>
      </c>
      <c r="BB1337" s="27" t="s">
        <v>261</v>
      </c>
      <c r="BC1337" s="28" t="s">
        <v>262</v>
      </c>
      <c r="BD1337" s="27" t="s">
        <v>263</v>
      </c>
      <c r="BE1337" s="30">
        <v>44601</v>
      </c>
      <c r="BF1337" t="s">
        <v>1807</v>
      </c>
      <c r="BG1337" s="9" t="s">
        <v>1782</v>
      </c>
      <c r="BH1337" t="s">
        <v>208</v>
      </c>
      <c r="BI1337" t="s">
        <v>510</v>
      </c>
      <c r="BJ1337" t="s">
        <v>210</v>
      </c>
      <c r="BK1337" t="s">
        <v>329</v>
      </c>
      <c r="BL1337" t="s">
        <v>212</v>
      </c>
      <c r="BM1337" t="s">
        <v>2764</v>
      </c>
      <c r="BN1337" t="s">
        <v>219</v>
      </c>
      <c r="BO1337" t="s">
        <v>874</v>
      </c>
      <c r="BP1337" t="s">
        <v>277</v>
      </c>
      <c r="BQ1337" t="s">
        <v>332</v>
      </c>
      <c r="BV1337" t="s">
        <v>219</v>
      </c>
      <c r="BW1337" t="s">
        <v>6825</v>
      </c>
      <c r="BY1337" t="s">
        <v>6570</v>
      </c>
      <c r="BZ1337" t="s">
        <v>4800</v>
      </c>
      <c r="CA1337" t="s">
        <v>1902</v>
      </c>
      <c r="CB1337" t="s">
        <v>482</v>
      </c>
      <c r="CG1337" t="s">
        <v>219</v>
      </c>
      <c r="CI1337" t="s">
        <v>220</v>
      </c>
      <c r="CJ1337" t="s">
        <v>6826</v>
      </c>
      <c r="CL1337" t="s">
        <v>282</v>
      </c>
      <c r="CN1337" t="s">
        <v>498</v>
      </c>
      <c r="CO1337" t="s">
        <v>6827</v>
      </c>
      <c r="CP1337" t="s">
        <v>285</v>
      </c>
      <c r="CQ1337" t="s">
        <v>285</v>
      </c>
      <c r="CR1337" t="s">
        <v>226</v>
      </c>
      <c r="CT1337" t="s">
        <v>219</v>
      </c>
      <c r="CV1337" t="s">
        <v>226</v>
      </c>
      <c r="CX1337" t="s">
        <v>450</v>
      </c>
      <c r="CZ1337" t="s">
        <v>214</v>
      </c>
      <c r="DB1337" t="s">
        <v>229</v>
      </c>
      <c r="DC1337" t="s">
        <v>229</v>
      </c>
      <c r="DD1337" t="s">
        <v>214</v>
      </c>
      <c r="DE1337" t="s">
        <v>231</v>
      </c>
      <c r="DI1337" t="s">
        <v>6225</v>
      </c>
      <c r="DK1337" t="s">
        <v>372</v>
      </c>
      <c r="DM1337" t="s">
        <v>214</v>
      </c>
      <c r="DO1337" t="s">
        <v>234</v>
      </c>
      <c r="DP1337" t="s">
        <v>308</v>
      </c>
      <c r="DT1337" t="s">
        <v>219</v>
      </c>
      <c r="DX1337" t="s">
        <v>242</v>
      </c>
      <c r="DZ1337" t="s">
        <v>238</v>
      </c>
      <c r="EA1337" t="s">
        <v>233</v>
      </c>
      <c r="EC1337" t="s">
        <v>242</v>
      </c>
      <c r="EE1337" t="s">
        <v>214</v>
      </c>
      <c r="EG1337" t="s">
        <v>214</v>
      </c>
      <c r="EK1337" t="s">
        <v>233</v>
      </c>
      <c r="EM1337" t="s">
        <v>401</v>
      </c>
      <c r="EO1337" t="s">
        <v>460</v>
      </c>
      <c r="EQ1337" t="s">
        <v>214</v>
      </c>
      <c r="ER1337" t="s">
        <v>241</v>
      </c>
      <c r="ES1337" t="s">
        <v>242</v>
      </c>
      <c r="ET1337" t="s">
        <v>241</v>
      </c>
      <c r="EU1337" t="s">
        <v>237</v>
      </c>
      <c r="EV1337" t="s">
        <v>241</v>
      </c>
      <c r="EW1337" t="s">
        <v>243</v>
      </c>
      <c r="EX1337" t="s">
        <v>241</v>
      </c>
      <c r="EY1337" t="s">
        <v>233</v>
      </c>
      <c r="EZ1337" t="s">
        <v>677</v>
      </c>
      <c r="FA1337" t="s">
        <v>241</v>
      </c>
      <c r="FB1337" t="s">
        <v>241</v>
      </c>
      <c r="FC1337" t="s">
        <v>237</v>
      </c>
      <c r="FD1337" t="s">
        <v>241</v>
      </c>
      <c r="FE1337" t="s">
        <v>286</v>
      </c>
      <c r="FF1337" t="s">
        <v>241</v>
      </c>
      <c r="FG1337" t="s">
        <v>390</v>
      </c>
      <c r="FH1337" t="s">
        <v>241</v>
      </c>
      <c r="FI1337" t="s">
        <v>214</v>
      </c>
      <c r="FJ1337" t="s">
        <v>241</v>
      </c>
      <c r="FK1337" t="s">
        <v>214</v>
      </c>
      <c r="FL1337" t="s">
        <v>241</v>
      </c>
      <c r="FM1337" t="s">
        <v>589</v>
      </c>
      <c r="FN1337" t="s">
        <v>241</v>
      </c>
      <c r="FO1337" t="s">
        <v>219</v>
      </c>
      <c r="FP1337" t="s">
        <v>241</v>
      </c>
      <c r="FQ1337" t="s">
        <v>241</v>
      </c>
      <c r="FR1337" t="s">
        <v>241</v>
      </c>
      <c r="FS1337" t="s">
        <v>241</v>
      </c>
      <c r="FT1337" t="s">
        <v>241</v>
      </c>
      <c r="FU1337" t="s">
        <v>219</v>
      </c>
      <c r="FV1337" t="s">
        <v>241</v>
      </c>
      <c r="FW1337" t="s">
        <v>241</v>
      </c>
      <c r="FX1337" t="s">
        <v>241</v>
      </c>
      <c r="FY1337" t="s">
        <v>241</v>
      </c>
      <c r="FZ1337" t="s">
        <v>313</v>
      </c>
      <c r="GA1337" t="s">
        <v>241</v>
      </c>
      <c r="GB1337" t="s">
        <v>286</v>
      </c>
      <c r="GC1337" t="s">
        <v>241</v>
      </c>
      <c r="GD1337" t="s">
        <v>550</v>
      </c>
      <c r="GE1337" t="s">
        <v>6828</v>
      </c>
      <c r="GF1337" t="s">
        <v>241</v>
      </c>
      <c r="GG1337" t="s">
        <v>286</v>
      </c>
      <c r="GH1337" t="s">
        <v>241</v>
      </c>
      <c r="GI1337" t="s">
        <v>241</v>
      </c>
      <c r="GJ1337" t="s">
        <v>286</v>
      </c>
      <c r="GK1337" t="s">
        <v>241</v>
      </c>
      <c r="GL1337" t="s">
        <v>250</v>
      </c>
      <c r="GM1337" t="s">
        <v>241</v>
      </c>
      <c r="GN1337" t="s">
        <v>214</v>
      </c>
      <c r="GO1337" t="s">
        <v>241</v>
      </c>
      <c r="GP1337" t="s">
        <v>251</v>
      </c>
      <c r="GQ1337" t="s">
        <v>241</v>
      </c>
      <c r="GR1337" t="s">
        <v>251</v>
      </c>
      <c r="GS1337" t="s">
        <v>219</v>
      </c>
      <c r="GT1337" t="s">
        <v>575</v>
      </c>
      <c r="GU1337" t="s">
        <v>241</v>
      </c>
      <c r="GV1337" t="s">
        <v>241</v>
      </c>
      <c r="GW1337" t="s">
        <v>253</v>
      </c>
      <c r="GX1337" t="s">
        <v>253</v>
      </c>
      <c r="GY1337" t="s">
        <v>6552</v>
      </c>
      <c r="GZ1337" t="s">
        <v>241</v>
      </c>
      <c r="HA1337" t="s">
        <v>925</v>
      </c>
      <c r="HB1337" t="s">
        <v>241</v>
      </c>
      <c r="HC1337" t="s">
        <v>241</v>
      </c>
      <c r="HD1337" t="s">
        <v>241</v>
      </c>
      <c r="HE1337" t="s">
        <v>241</v>
      </c>
      <c r="HF1337" t="s">
        <v>241</v>
      </c>
      <c r="HG1337" t="s">
        <v>241</v>
      </c>
      <c r="HH1337" t="s">
        <v>241</v>
      </c>
      <c r="HI1337" t="s">
        <v>241</v>
      </c>
      <c r="HJ1337" t="s">
        <v>219</v>
      </c>
      <c r="HK1337" t="s">
        <v>6829</v>
      </c>
      <c r="HL1337" s="12"/>
      <c r="HM1337">
        <v>0.25</v>
      </c>
      <c r="HN1337">
        <v>0</v>
      </c>
      <c r="HO1337">
        <v>0</v>
      </c>
      <c r="HP1337">
        <v>0</v>
      </c>
      <c r="HQ1337">
        <v>0</v>
      </c>
      <c r="HR1337">
        <v>0</v>
      </c>
      <c r="HS1337">
        <v>1</v>
      </c>
      <c r="HT1337">
        <v>1</v>
      </c>
      <c r="HU1337">
        <v>1</v>
      </c>
      <c r="HV1337">
        <v>0.75</v>
      </c>
      <c r="HW1337">
        <v>0.25</v>
      </c>
      <c r="HX1337">
        <v>0.75</v>
      </c>
      <c r="HY1337">
        <v>1</v>
      </c>
      <c r="HZ1337">
        <v>0.25</v>
      </c>
      <c r="IA1337" s="4">
        <v>1</v>
      </c>
      <c r="IB1337">
        <v>0.75</v>
      </c>
      <c r="IC1337">
        <v>0.5</v>
      </c>
      <c r="ID1337">
        <v>0.25</v>
      </c>
      <c r="IE1337">
        <v>0.5</v>
      </c>
      <c r="IG1337">
        <v>0.75</v>
      </c>
      <c r="IH1337">
        <v>0.5</v>
      </c>
      <c r="II1337">
        <v>0</v>
      </c>
      <c r="IJ1337">
        <v>0.25</v>
      </c>
      <c r="IK1337">
        <v>0.25</v>
      </c>
      <c r="IL1337">
        <v>0</v>
      </c>
      <c r="IM1337">
        <v>0.25</v>
      </c>
      <c r="IN1337">
        <v>0</v>
      </c>
      <c r="IO1337">
        <v>0</v>
      </c>
      <c r="IP1337">
        <v>0</v>
      </c>
      <c r="IQ1337">
        <v>0</v>
      </c>
      <c r="IS1337">
        <f t="shared" si="1149"/>
        <v>3.7499999999999999E-2</v>
      </c>
      <c r="IT1337">
        <f t="shared" si="1150"/>
        <v>0</v>
      </c>
      <c r="IU1337">
        <f t="shared" si="1151"/>
        <v>0</v>
      </c>
      <c r="IV1337">
        <f t="shared" si="1152"/>
        <v>0</v>
      </c>
      <c r="IW1337">
        <f t="shared" si="1153"/>
        <v>0</v>
      </c>
      <c r="IX1337">
        <f t="shared" si="1154"/>
        <v>0</v>
      </c>
      <c r="IY1337">
        <f t="shared" si="1155"/>
        <v>0.1</v>
      </c>
      <c r="IZ1337">
        <f t="shared" si="1156"/>
        <v>0.11</v>
      </c>
      <c r="JA1337">
        <f t="shared" si="1157"/>
        <v>0.13</v>
      </c>
      <c r="JB1337">
        <f t="shared" si="1158"/>
        <v>7.5000000000000011E-2</v>
      </c>
      <c r="JC1337">
        <f t="shared" si="1159"/>
        <v>0.03</v>
      </c>
      <c r="JD1337">
        <f t="shared" si="1160"/>
        <v>8.2500000000000004E-2</v>
      </c>
      <c r="JE1337">
        <f t="shared" si="1161"/>
        <v>7.0000000000000007E-2</v>
      </c>
      <c r="JF1337">
        <f t="shared" si="1162"/>
        <v>0.03</v>
      </c>
      <c r="JG1337" s="5">
        <f t="shared" si="1163"/>
        <v>0.05</v>
      </c>
      <c r="JH1337">
        <f t="shared" si="1164"/>
        <v>0</v>
      </c>
      <c r="JI1337">
        <f t="shared" si="1164"/>
        <v>0</v>
      </c>
      <c r="JJ1337">
        <f t="shared" si="1165"/>
        <v>0.05</v>
      </c>
      <c r="JK1337">
        <f t="shared" si="1166"/>
        <v>7.4999999999999997E-2</v>
      </c>
      <c r="JL1337" s="6">
        <f t="shared" si="1167"/>
        <v>4.3333333333333328E-2</v>
      </c>
      <c r="JM1337">
        <f t="shared" si="1168"/>
        <v>0.09</v>
      </c>
      <c r="JN1337">
        <f t="shared" si="1169"/>
        <v>2.5000000000000001E-2</v>
      </c>
      <c r="JO1337">
        <f t="shared" si="1170"/>
        <v>0</v>
      </c>
      <c r="JP1337">
        <f t="shared" si="1171"/>
        <v>2.5000000000000001E-2</v>
      </c>
      <c r="JQ1337">
        <f t="shared" si="1172"/>
        <v>0.03</v>
      </c>
      <c r="JR1337">
        <f t="shared" si="1173"/>
        <v>0</v>
      </c>
      <c r="JS1337">
        <f t="shared" si="1174"/>
        <v>2.5000000000000001E-2</v>
      </c>
      <c r="JT1337">
        <f t="shared" si="1174"/>
        <v>0</v>
      </c>
      <c r="JU1337">
        <f t="shared" si="1175"/>
        <v>0</v>
      </c>
      <c r="JV1337">
        <f t="shared" si="1175"/>
        <v>0</v>
      </c>
      <c r="JW1337">
        <f t="shared" si="1176"/>
        <v>0</v>
      </c>
      <c r="JY1337">
        <f t="shared" si="1177"/>
        <v>1.2500000000000001E-2</v>
      </c>
      <c r="JZ1337">
        <f t="shared" si="1178"/>
        <v>0</v>
      </c>
      <c r="KA1337">
        <f t="shared" si="1179"/>
        <v>0</v>
      </c>
      <c r="KB1337">
        <f t="shared" si="1179"/>
        <v>0</v>
      </c>
      <c r="KC1337">
        <f t="shared" si="1180"/>
        <v>0</v>
      </c>
      <c r="KD1337">
        <f t="shared" si="1205"/>
        <v>0</v>
      </c>
      <c r="KE1337">
        <f t="shared" si="1205"/>
        <v>0.03</v>
      </c>
      <c r="KF1337">
        <f t="shared" si="1205"/>
        <v>0.03</v>
      </c>
      <c r="KG1337">
        <f t="shared" si="1204"/>
        <v>0.03</v>
      </c>
      <c r="KH1337">
        <f t="shared" si="1204"/>
        <v>2.2499999999999999E-2</v>
      </c>
      <c r="KI1337">
        <f t="shared" si="1204"/>
        <v>7.4999999999999997E-3</v>
      </c>
      <c r="KJ1337">
        <f t="shared" si="1204"/>
        <v>2.2499999999999999E-2</v>
      </c>
      <c r="KK1337">
        <f t="shared" si="1181"/>
        <v>0.02</v>
      </c>
      <c r="KL1337">
        <f t="shared" si="1182"/>
        <v>0.01</v>
      </c>
      <c r="KM1337" s="5">
        <f t="shared" si="1183"/>
        <v>0.05</v>
      </c>
      <c r="KN1337">
        <f t="shared" si="1184"/>
        <v>0</v>
      </c>
      <c r="KO1337">
        <f t="shared" si="1184"/>
        <v>0</v>
      </c>
      <c r="KP1337">
        <f t="shared" si="1185"/>
        <v>1.4999999999999999E-2</v>
      </c>
      <c r="KQ1337">
        <f t="shared" si="1186"/>
        <v>1.4999999999999999E-2</v>
      </c>
      <c r="KR1337" s="6">
        <f t="shared" si="1187"/>
        <v>2.1666666666666664E-2</v>
      </c>
      <c r="KS1337">
        <f t="shared" si="1188"/>
        <v>0.03</v>
      </c>
      <c r="KT1337">
        <f t="shared" si="1189"/>
        <v>1.4999999999999999E-2</v>
      </c>
      <c r="KU1337">
        <f t="shared" si="1190"/>
        <v>0</v>
      </c>
      <c r="KV1337">
        <f t="shared" si="1191"/>
        <v>1.2500000000000001E-2</v>
      </c>
      <c r="KW1337">
        <f t="shared" si="1192"/>
        <v>2.5000000000000001E-3</v>
      </c>
      <c r="KX1337">
        <f t="shared" si="1193"/>
        <v>0</v>
      </c>
      <c r="KY1337">
        <f t="shared" si="1194"/>
        <v>0.01</v>
      </c>
      <c r="KZ1337">
        <f t="shared" si="1195"/>
        <v>0</v>
      </c>
      <c r="LA1337">
        <f t="shared" si="1196"/>
        <v>0</v>
      </c>
      <c r="LB1337">
        <f t="shared" si="1196"/>
        <v>0</v>
      </c>
      <c r="LC1337">
        <f t="shared" si="1197"/>
        <v>0</v>
      </c>
      <c r="LE1337" t="str">
        <f t="shared" si="1203"/>
        <v>Cote d'ivoire</v>
      </c>
      <c r="LF1337">
        <f t="shared" si="1198"/>
        <v>0.3775</v>
      </c>
      <c r="LG1337" s="6">
        <f t="shared" si="1199"/>
        <v>0.50583333333333325</v>
      </c>
      <c r="LH1337">
        <f t="shared" si="1200"/>
        <v>0.19499999999999998</v>
      </c>
      <c r="LI1337" s="6">
        <f t="shared" si="1201"/>
        <v>0.35666666666666669</v>
      </c>
      <c r="LJ1337">
        <f t="shared" si="1202"/>
        <v>0</v>
      </c>
    </row>
    <row r="1338" spans="1:322" x14ac:dyDescent="0.35">
      <c r="A1338" s="8">
        <v>44924</v>
      </c>
      <c r="B1338" t="s">
        <v>6830</v>
      </c>
      <c r="D1338" s="24" t="s">
        <v>321</v>
      </c>
      <c r="E1338" s="24" t="s">
        <v>321</v>
      </c>
      <c r="F1338" s="24">
        <v>28</v>
      </c>
      <c r="G1338" s="24" t="s">
        <v>258</v>
      </c>
      <c r="H1338" s="24" t="s">
        <v>259</v>
      </c>
      <c r="I1338" s="24" t="s">
        <v>6459</v>
      </c>
      <c r="J1338" s="24" t="s">
        <v>1361</v>
      </c>
      <c r="K1338" s="25">
        <v>44540</v>
      </c>
      <c r="L1338" s="25">
        <v>44540</v>
      </c>
      <c r="M1338" s="25">
        <v>44552</v>
      </c>
      <c r="N1338" s="24" t="s">
        <v>261</v>
      </c>
      <c r="O1338" s="24" t="s">
        <v>261</v>
      </c>
      <c r="P1338" s="24" t="s">
        <v>261</v>
      </c>
      <c r="Q1338" s="24" t="s">
        <v>324</v>
      </c>
      <c r="R1338" s="25">
        <v>44565</v>
      </c>
      <c r="S1338" s="25">
        <v>44565</v>
      </c>
      <c r="T1338" s="24" t="s">
        <v>263</v>
      </c>
      <c r="U1338" s="24" t="s">
        <v>261</v>
      </c>
      <c r="V1338" s="25" t="s">
        <v>262</v>
      </c>
      <c r="W1338" s="24" t="s">
        <v>261</v>
      </c>
      <c r="X1338" s="25" t="s">
        <v>262</v>
      </c>
      <c r="Y1338" s="24" t="s">
        <v>263</v>
      </c>
      <c r="Z1338" s="25">
        <v>44618</v>
      </c>
      <c r="AA1338" s="24" t="s">
        <v>264</v>
      </c>
      <c r="AB1338" s="24" t="s">
        <v>265</v>
      </c>
      <c r="AC1338" s="24" t="s">
        <v>1819</v>
      </c>
      <c r="AD1338" s="24" t="s">
        <v>612</v>
      </c>
      <c r="AE1338" s="24" t="s">
        <v>326</v>
      </c>
      <c r="AF1338" s="24" t="s">
        <v>474</v>
      </c>
      <c r="AG1338" s="31">
        <v>918000</v>
      </c>
      <c r="AH1338" s="24" t="s">
        <v>261</v>
      </c>
      <c r="AI1338" s="24" t="s">
        <v>262</v>
      </c>
      <c r="AJ1338" s="25" t="s">
        <v>262</v>
      </c>
      <c r="AK1338" s="24" t="s">
        <v>262</v>
      </c>
      <c r="AL1338" s="24" t="s">
        <v>262</v>
      </c>
      <c r="AM1338" s="24" t="s">
        <v>262</v>
      </c>
      <c r="AN1338" s="24" t="s">
        <v>262</v>
      </c>
      <c r="AO1338" s="24" t="s">
        <v>261</v>
      </c>
      <c r="AP1338" s="24" t="s">
        <v>261</v>
      </c>
      <c r="AQ1338" s="25" t="s">
        <v>262</v>
      </c>
      <c r="AR1338" s="24" t="s">
        <v>261</v>
      </c>
      <c r="AS1338" s="25" t="s">
        <v>262</v>
      </c>
      <c r="AT1338" s="24" t="s">
        <v>261</v>
      </c>
      <c r="AU1338" s="25" t="s">
        <v>262</v>
      </c>
      <c r="AV1338" s="24" t="s">
        <v>261</v>
      </c>
      <c r="AW1338" s="25" t="s">
        <v>262</v>
      </c>
      <c r="AX1338" s="24" t="s">
        <v>261</v>
      </c>
      <c r="AY1338" s="25" t="s">
        <v>262</v>
      </c>
      <c r="AZ1338" s="27" t="s">
        <v>262</v>
      </c>
      <c r="BA1338" s="27" t="s">
        <v>262</v>
      </c>
      <c r="BB1338" s="24" t="s">
        <v>261</v>
      </c>
      <c r="BC1338" s="25" t="s">
        <v>262</v>
      </c>
      <c r="BD1338" s="24" t="s">
        <v>261</v>
      </c>
      <c r="BE1338" s="26" t="s">
        <v>262</v>
      </c>
      <c r="BF1338" t="s">
        <v>1363</v>
      </c>
      <c r="BG1338" s="9" t="s">
        <v>1782</v>
      </c>
      <c r="BH1338" t="s">
        <v>208</v>
      </c>
      <c r="BI1338" t="s">
        <v>695</v>
      </c>
      <c r="BJ1338" t="s">
        <v>210</v>
      </c>
      <c r="BK1338" t="s">
        <v>274</v>
      </c>
      <c r="BL1338" t="s">
        <v>212</v>
      </c>
      <c r="BM1338" t="s">
        <v>3190</v>
      </c>
      <c r="BN1338" t="s">
        <v>214</v>
      </c>
      <c r="BO1338" t="s">
        <v>215</v>
      </c>
      <c r="BP1338" t="s">
        <v>219</v>
      </c>
      <c r="BQ1338" t="s">
        <v>216</v>
      </c>
      <c r="BR1338" t="s">
        <v>6695</v>
      </c>
      <c r="BU1338" t="s">
        <v>6695</v>
      </c>
      <c r="BV1338" t="s">
        <v>214</v>
      </c>
      <c r="CC1338" t="s">
        <v>214</v>
      </c>
      <c r="CG1338" t="s">
        <v>219</v>
      </c>
      <c r="CI1338" t="s">
        <v>333</v>
      </c>
      <c r="CJ1338" t="s">
        <v>6791</v>
      </c>
      <c r="CK1338" t="s">
        <v>333</v>
      </c>
      <c r="CL1338" t="s">
        <v>644</v>
      </c>
      <c r="CN1338" t="s">
        <v>306</v>
      </c>
      <c r="CP1338" t="s">
        <v>284</v>
      </c>
      <c r="CQ1338" t="s">
        <v>284</v>
      </c>
      <c r="CR1338" t="s">
        <v>244</v>
      </c>
      <c r="CS1338" t="s">
        <v>244</v>
      </c>
      <c r="CT1338" t="s">
        <v>214</v>
      </c>
      <c r="CU1338" t="s">
        <v>219</v>
      </c>
      <c r="CV1338" t="s">
        <v>244</v>
      </c>
      <c r="CW1338" t="s">
        <v>244</v>
      </c>
      <c r="CX1338" t="s">
        <v>287</v>
      </c>
      <c r="CY1338" t="s">
        <v>228</v>
      </c>
      <c r="CZ1338" t="s">
        <v>219</v>
      </c>
      <c r="DA1338" t="s">
        <v>214</v>
      </c>
      <c r="DB1338" t="s">
        <v>230</v>
      </c>
      <c r="DC1338" t="s">
        <v>230</v>
      </c>
      <c r="DD1338" t="s">
        <v>214</v>
      </c>
      <c r="DE1338" t="s">
        <v>546</v>
      </c>
      <c r="DG1338" t="s">
        <v>546</v>
      </c>
      <c r="DI1338" t="s">
        <v>451</v>
      </c>
      <c r="DK1338" t="s">
        <v>237</v>
      </c>
      <c r="DL1338" t="s">
        <v>237</v>
      </c>
      <c r="DM1338" t="s">
        <v>219</v>
      </c>
      <c r="DN1338" t="s">
        <v>219</v>
      </c>
      <c r="DO1338" t="s">
        <v>288</v>
      </c>
      <c r="DP1338" t="s">
        <v>869</v>
      </c>
      <c r="DR1338" t="s">
        <v>235</v>
      </c>
      <c r="DT1338" t="s">
        <v>219</v>
      </c>
      <c r="DU1338" t="s">
        <v>219</v>
      </c>
      <c r="DX1338" t="s">
        <v>237</v>
      </c>
      <c r="DY1338" t="s">
        <v>237</v>
      </c>
      <c r="DZ1338" t="s">
        <v>400</v>
      </c>
      <c r="EA1338" t="s">
        <v>237</v>
      </c>
      <c r="EB1338" t="s">
        <v>237</v>
      </c>
      <c r="EC1338" t="s">
        <v>237</v>
      </c>
      <c r="ED1338" t="s">
        <v>237</v>
      </c>
      <c r="EE1338" t="s">
        <v>214</v>
      </c>
      <c r="EF1338" t="s">
        <v>214</v>
      </c>
      <c r="EG1338" t="s">
        <v>892</v>
      </c>
      <c r="EH1338" t="s">
        <v>6738</v>
      </c>
      <c r="EI1338" t="s">
        <v>892</v>
      </c>
      <c r="EJ1338" t="s">
        <v>6738</v>
      </c>
      <c r="EK1338" t="s">
        <v>237</v>
      </c>
      <c r="EL1338" t="s">
        <v>237</v>
      </c>
      <c r="EM1338" t="s">
        <v>240</v>
      </c>
      <c r="EN1338" t="s">
        <v>240</v>
      </c>
      <c r="EO1338" t="s">
        <v>240</v>
      </c>
      <c r="EP1338" t="s">
        <v>240</v>
      </c>
      <c r="EQ1338" t="s">
        <v>214</v>
      </c>
      <c r="ER1338" t="s">
        <v>214</v>
      </c>
      <c r="ES1338" t="s">
        <v>237</v>
      </c>
      <c r="ET1338" t="s">
        <v>237</v>
      </c>
      <c r="EU1338" t="s">
        <v>237</v>
      </c>
      <c r="EV1338" t="s">
        <v>237</v>
      </c>
      <c r="EW1338" t="s">
        <v>243</v>
      </c>
      <c r="EX1338" t="s">
        <v>243</v>
      </c>
      <c r="EY1338" t="s">
        <v>237</v>
      </c>
      <c r="EZ1338" t="s">
        <v>241</v>
      </c>
      <c r="FA1338" t="s">
        <v>241</v>
      </c>
      <c r="FB1338" t="s">
        <v>237</v>
      </c>
      <c r="FC1338" t="s">
        <v>237</v>
      </c>
      <c r="FD1338" t="s">
        <v>237</v>
      </c>
      <c r="FE1338" t="s">
        <v>286</v>
      </c>
      <c r="FF1338" t="s">
        <v>286</v>
      </c>
      <c r="FG1338" t="s">
        <v>358</v>
      </c>
      <c r="FH1338" t="s">
        <v>358</v>
      </c>
      <c r="FI1338" t="s">
        <v>214</v>
      </c>
      <c r="FJ1338" t="s">
        <v>214</v>
      </c>
      <c r="FK1338" t="s">
        <v>214</v>
      </c>
      <c r="FL1338" t="s">
        <v>214</v>
      </c>
      <c r="FM1338" t="s">
        <v>292</v>
      </c>
      <c r="FN1338" t="s">
        <v>292</v>
      </c>
      <c r="FO1338" t="s">
        <v>219</v>
      </c>
      <c r="FP1338" t="s">
        <v>219</v>
      </c>
      <c r="FQ1338" t="s">
        <v>241</v>
      </c>
      <c r="FR1338" t="s">
        <v>241</v>
      </c>
      <c r="FS1338" t="s">
        <v>241</v>
      </c>
      <c r="FT1338" t="s">
        <v>241</v>
      </c>
      <c r="FU1338" t="s">
        <v>219</v>
      </c>
      <c r="FV1338" t="s">
        <v>241</v>
      </c>
      <c r="FW1338" t="s">
        <v>241</v>
      </c>
      <c r="FX1338" t="s">
        <v>241</v>
      </c>
      <c r="FY1338" t="s">
        <v>241</v>
      </c>
      <c r="FZ1338" t="s">
        <v>313</v>
      </c>
      <c r="GA1338" t="s">
        <v>248</v>
      </c>
      <c r="GB1338" t="s">
        <v>244</v>
      </c>
      <c r="GC1338" t="s">
        <v>244</v>
      </c>
      <c r="GD1338" t="s">
        <v>293</v>
      </c>
      <c r="GE1338" t="s">
        <v>241</v>
      </c>
      <c r="GF1338" t="s">
        <v>293</v>
      </c>
      <c r="GG1338" t="s">
        <v>244</v>
      </c>
      <c r="GH1338" t="s">
        <v>241</v>
      </c>
      <c r="GI1338" t="s">
        <v>244</v>
      </c>
      <c r="GJ1338" t="s">
        <v>244</v>
      </c>
      <c r="GK1338" t="s">
        <v>244</v>
      </c>
      <c r="GL1338" t="s">
        <v>244</v>
      </c>
      <c r="GM1338" t="s">
        <v>244</v>
      </c>
      <c r="GN1338" t="s">
        <v>219</v>
      </c>
      <c r="GO1338" t="s">
        <v>219</v>
      </c>
      <c r="GP1338" t="s">
        <v>295</v>
      </c>
      <c r="GQ1338" t="s">
        <v>295</v>
      </c>
      <c r="GR1338" t="s">
        <v>295</v>
      </c>
      <c r="GS1338" t="s">
        <v>214</v>
      </c>
      <c r="GT1338" t="s">
        <v>241</v>
      </c>
      <c r="GU1338" t="s">
        <v>214</v>
      </c>
      <c r="GV1338" t="s">
        <v>241</v>
      </c>
      <c r="GW1338" t="s">
        <v>297</v>
      </c>
      <c r="GX1338" t="s">
        <v>252</v>
      </c>
      <c r="GY1338" t="s">
        <v>314</v>
      </c>
      <c r="GZ1338" t="s">
        <v>241</v>
      </c>
      <c r="HA1338" t="s">
        <v>298</v>
      </c>
      <c r="HB1338" t="s">
        <v>241</v>
      </c>
      <c r="HC1338" t="s">
        <v>315</v>
      </c>
      <c r="HD1338" t="s">
        <v>316</v>
      </c>
      <c r="HE1338" t="s">
        <v>343</v>
      </c>
      <c r="HF1338" t="s">
        <v>241</v>
      </c>
      <c r="HG1338" t="s">
        <v>362</v>
      </c>
      <c r="HH1338" t="s">
        <v>241</v>
      </c>
      <c r="HI1338" t="s">
        <v>241</v>
      </c>
      <c r="HJ1338" t="s">
        <v>219</v>
      </c>
      <c r="HK1338" t="s">
        <v>241</v>
      </c>
      <c r="HL1338" s="12"/>
      <c r="HM1338">
        <v>0.75</v>
      </c>
      <c r="HN1338">
        <v>0.75</v>
      </c>
      <c r="HO1338">
        <v>1</v>
      </c>
      <c r="HP1338">
        <v>0.75</v>
      </c>
      <c r="HQ1338">
        <v>1</v>
      </c>
      <c r="HR1338">
        <v>0.5</v>
      </c>
      <c r="HS1338">
        <v>0</v>
      </c>
      <c r="HT1338">
        <v>1</v>
      </c>
      <c r="HU1338">
        <v>1</v>
      </c>
      <c r="HV1338">
        <v>0.5</v>
      </c>
      <c r="HW1338">
        <v>0.5</v>
      </c>
      <c r="HX1338">
        <v>0.5</v>
      </c>
      <c r="HY1338">
        <v>0.5</v>
      </c>
      <c r="HZ1338">
        <v>0.5</v>
      </c>
      <c r="IA1338" s="4">
        <v>1</v>
      </c>
      <c r="IB1338">
        <v>0.5</v>
      </c>
      <c r="IC1338">
        <v>0.5</v>
      </c>
      <c r="ID1338">
        <v>0.5</v>
      </c>
      <c r="IE1338">
        <v>0.5</v>
      </c>
      <c r="IG1338">
        <v>0.75</v>
      </c>
      <c r="IH1338">
        <v>1</v>
      </c>
      <c r="II1338">
        <v>1</v>
      </c>
      <c r="IJ1338">
        <v>0.25</v>
      </c>
      <c r="IK1338">
        <v>0.75</v>
      </c>
      <c r="IL1338">
        <v>1</v>
      </c>
      <c r="IM1338">
        <v>0.75</v>
      </c>
      <c r="IN1338">
        <v>1</v>
      </c>
      <c r="IO1338">
        <v>1</v>
      </c>
      <c r="IQ1338">
        <v>0</v>
      </c>
      <c r="IS1338">
        <f t="shared" si="1149"/>
        <v>0.11249999999999999</v>
      </c>
      <c r="IT1338">
        <f t="shared" si="1150"/>
        <v>0.09</v>
      </c>
      <c r="IU1338">
        <f t="shared" si="1151"/>
        <v>0.08</v>
      </c>
      <c r="IV1338">
        <f t="shared" si="1152"/>
        <v>7.5000000000000011E-2</v>
      </c>
      <c r="IW1338">
        <f t="shared" si="1153"/>
        <v>0.08</v>
      </c>
      <c r="IX1338">
        <f t="shared" si="1154"/>
        <v>6.5000000000000002E-2</v>
      </c>
      <c r="IY1338">
        <f t="shared" si="1155"/>
        <v>0</v>
      </c>
      <c r="IZ1338">
        <f t="shared" si="1156"/>
        <v>0.11</v>
      </c>
      <c r="JA1338">
        <f t="shared" si="1157"/>
        <v>0.13</v>
      </c>
      <c r="JB1338">
        <f t="shared" si="1158"/>
        <v>0.05</v>
      </c>
      <c r="JC1338">
        <f t="shared" si="1159"/>
        <v>0.06</v>
      </c>
      <c r="JD1338">
        <f t="shared" si="1160"/>
        <v>5.5E-2</v>
      </c>
      <c r="JE1338">
        <f t="shared" si="1161"/>
        <v>3.5000000000000003E-2</v>
      </c>
      <c r="JF1338">
        <f t="shared" si="1162"/>
        <v>0.06</v>
      </c>
      <c r="JG1338" s="5">
        <f t="shared" si="1163"/>
        <v>0.05</v>
      </c>
      <c r="JH1338">
        <f t="shared" si="1164"/>
        <v>0</v>
      </c>
      <c r="JI1338">
        <f t="shared" si="1164"/>
        <v>0</v>
      </c>
      <c r="JJ1338">
        <f t="shared" si="1165"/>
        <v>0.1</v>
      </c>
      <c r="JK1338">
        <f t="shared" si="1166"/>
        <v>7.4999999999999997E-2</v>
      </c>
      <c r="JL1338" s="6">
        <f t="shared" si="1167"/>
        <v>0.04</v>
      </c>
      <c r="JM1338">
        <f t="shared" si="1168"/>
        <v>0.09</v>
      </c>
      <c r="JN1338">
        <f t="shared" si="1169"/>
        <v>0.05</v>
      </c>
      <c r="JO1338">
        <f t="shared" si="1170"/>
        <v>0.15</v>
      </c>
      <c r="JP1338">
        <f t="shared" si="1171"/>
        <v>2.5000000000000001E-2</v>
      </c>
      <c r="JQ1338">
        <f t="shared" si="1172"/>
        <v>0.09</v>
      </c>
      <c r="JR1338">
        <f t="shared" si="1173"/>
        <v>0.11</v>
      </c>
      <c r="JS1338">
        <f t="shared" si="1174"/>
        <v>7.5000000000000011E-2</v>
      </c>
      <c r="JT1338">
        <f t="shared" si="1174"/>
        <v>0.1</v>
      </c>
      <c r="JU1338">
        <f t="shared" si="1175"/>
        <v>1</v>
      </c>
      <c r="JV1338">
        <f t="shared" si="1175"/>
        <v>0</v>
      </c>
      <c r="JW1338">
        <f t="shared" si="1176"/>
        <v>0.15</v>
      </c>
      <c r="JY1338">
        <f t="shared" si="1177"/>
        <v>3.7500000000000006E-2</v>
      </c>
      <c r="JZ1338">
        <f t="shared" si="1178"/>
        <v>0.06</v>
      </c>
      <c r="KA1338">
        <f t="shared" si="1179"/>
        <v>0.02</v>
      </c>
      <c r="KB1338">
        <f t="shared" si="1179"/>
        <v>1.4999999999999999E-2</v>
      </c>
      <c r="KC1338">
        <f t="shared" si="1180"/>
        <v>0.04</v>
      </c>
      <c r="KD1338">
        <f t="shared" si="1205"/>
        <v>1.4999999999999999E-2</v>
      </c>
      <c r="KE1338">
        <f t="shared" si="1205"/>
        <v>0</v>
      </c>
      <c r="KF1338">
        <f t="shared" si="1205"/>
        <v>0.03</v>
      </c>
      <c r="KG1338">
        <f t="shared" si="1204"/>
        <v>0.03</v>
      </c>
      <c r="KH1338">
        <f t="shared" si="1204"/>
        <v>1.4999999999999999E-2</v>
      </c>
      <c r="KI1338">
        <f t="shared" si="1204"/>
        <v>1.4999999999999999E-2</v>
      </c>
      <c r="KJ1338">
        <f t="shared" si="1204"/>
        <v>1.4999999999999999E-2</v>
      </c>
      <c r="KK1338">
        <f t="shared" si="1181"/>
        <v>0.01</v>
      </c>
      <c r="KL1338">
        <f t="shared" si="1182"/>
        <v>0.02</v>
      </c>
      <c r="KM1338" s="5">
        <f t="shared" si="1183"/>
        <v>0.05</v>
      </c>
      <c r="KN1338">
        <f t="shared" si="1184"/>
        <v>0</v>
      </c>
      <c r="KO1338">
        <f t="shared" si="1184"/>
        <v>0</v>
      </c>
      <c r="KP1338">
        <f t="shared" si="1185"/>
        <v>0.03</v>
      </c>
      <c r="KQ1338">
        <f t="shared" si="1186"/>
        <v>1.4999999999999999E-2</v>
      </c>
      <c r="KR1338" s="6">
        <f t="shared" si="1187"/>
        <v>0.02</v>
      </c>
      <c r="KS1338">
        <f t="shared" si="1188"/>
        <v>0.03</v>
      </c>
      <c r="KT1338">
        <f t="shared" si="1189"/>
        <v>0.03</v>
      </c>
      <c r="KU1338">
        <f t="shared" si="1190"/>
        <v>0.04</v>
      </c>
      <c r="KV1338">
        <f t="shared" si="1191"/>
        <v>1.2500000000000001E-2</v>
      </c>
      <c r="KW1338">
        <f t="shared" si="1192"/>
        <v>7.4999999999999997E-3</v>
      </c>
      <c r="KX1338">
        <f t="shared" si="1193"/>
        <v>0</v>
      </c>
      <c r="KY1338">
        <f t="shared" si="1194"/>
        <v>0.03</v>
      </c>
      <c r="KZ1338">
        <f t="shared" si="1195"/>
        <v>0.03</v>
      </c>
      <c r="LA1338">
        <f t="shared" si="1196"/>
        <v>1</v>
      </c>
      <c r="LB1338">
        <f t="shared" si="1196"/>
        <v>0</v>
      </c>
      <c r="LC1338">
        <f t="shared" si="1197"/>
        <v>0.1</v>
      </c>
      <c r="LE1338" t="str">
        <f t="shared" si="1203"/>
        <v>Tchad</v>
      </c>
      <c r="LF1338">
        <f t="shared" si="1198"/>
        <v>0.74249999999999994</v>
      </c>
      <c r="LG1338" s="6">
        <f t="shared" si="1199"/>
        <v>0.52500000000000002</v>
      </c>
      <c r="LH1338">
        <f t="shared" si="1200"/>
        <v>0.84000000000000008</v>
      </c>
      <c r="LI1338" s="6">
        <f t="shared" si="1201"/>
        <v>0.71750000000000014</v>
      </c>
      <c r="LJ1338">
        <f t="shared" si="1202"/>
        <v>0</v>
      </c>
    </row>
    <row r="1339" spans="1:322" x14ac:dyDescent="0.35">
      <c r="A1339" s="8">
        <v>44924</v>
      </c>
      <c r="B1339" t="s">
        <v>6831</v>
      </c>
      <c r="C1339" t="s">
        <v>1829</v>
      </c>
      <c r="D1339" s="27" t="e">
        <v>#N/A</v>
      </c>
      <c r="E1339" s="27" t="e">
        <v>#N/A</v>
      </c>
      <c r="F1339" s="27" t="e">
        <v>#N/A</v>
      </c>
      <c r="G1339" s="27" t="e">
        <v>#N/A</v>
      </c>
      <c r="H1339" s="27" t="e">
        <v>#N/A</v>
      </c>
      <c r="I1339" s="27" t="e">
        <v>#N/A</v>
      </c>
      <c r="J1339" s="27" t="e">
        <v>#N/A</v>
      </c>
      <c r="K1339" s="28" t="e">
        <v>#N/A</v>
      </c>
      <c r="L1339" s="28" t="e">
        <v>#N/A</v>
      </c>
      <c r="M1339" s="28" t="e">
        <v>#N/A</v>
      </c>
      <c r="N1339" s="27" t="s">
        <v>261</v>
      </c>
      <c r="O1339" s="27" t="s">
        <v>261</v>
      </c>
      <c r="P1339" s="27" t="s">
        <v>261</v>
      </c>
      <c r="Q1339" s="27" t="e">
        <v>#N/A</v>
      </c>
      <c r="R1339" s="28" t="e">
        <v>#N/A</v>
      </c>
      <c r="S1339" s="28" t="e">
        <v>#N/A</v>
      </c>
      <c r="T1339" s="27" t="e">
        <v>#N/A</v>
      </c>
      <c r="U1339" s="27" t="e">
        <v>#N/A</v>
      </c>
      <c r="V1339" s="28" t="e">
        <v>#N/A</v>
      </c>
      <c r="W1339" s="27" t="e">
        <v>#N/A</v>
      </c>
      <c r="X1339" s="28" t="e">
        <v>#N/A</v>
      </c>
      <c r="Y1339" s="27" t="e">
        <v>#N/A</v>
      </c>
      <c r="Z1339" s="28" t="e">
        <v>#N/A</v>
      </c>
      <c r="AA1339" s="27" t="e">
        <v>#N/A</v>
      </c>
      <c r="AB1339" s="27" t="e">
        <v>#N/A</v>
      </c>
      <c r="AC1339" s="27" t="e">
        <v>#N/A</v>
      </c>
      <c r="AD1339" s="27" t="e">
        <v>#N/A</v>
      </c>
      <c r="AE1339" s="27" t="e">
        <v>#N/A</v>
      </c>
      <c r="AF1339" s="27" t="e">
        <v>#N/A</v>
      </c>
      <c r="AG1339" s="27" t="e">
        <v>#N/A</v>
      </c>
      <c r="AH1339" s="27" t="e">
        <v>#N/A</v>
      </c>
      <c r="AI1339" s="27" t="e">
        <v>#N/A</v>
      </c>
      <c r="AJ1339" s="28" t="e">
        <v>#N/A</v>
      </c>
      <c r="AK1339" s="27" t="e">
        <v>#N/A</v>
      </c>
      <c r="AL1339" s="27" t="e">
        <v>#N/A</v>
      </c>
      <c r="AM1339" s="27" t="e">
        <v>#N/A</v>
      </c>
      <c r="AN1339" s="27" t="e">
        <v>#N/A</v>
      </c>
      <c r="AO1339" s="27" t="e">
        <v>#N/A</v>
      </c>
      <c r="AP1339" s="27" t="e">
        <v>#N/A</v>
      </c>
      <c r="AQ1339" s="28" t="e">
        <v>#N/A</v>
      </c>
      <c r="AR1339" s="27" t="e">
        <v>#N/A</v>
      </c>
      <c r="AS1339" s="28" t="e">
        <v>#N/A</v>
      </c>
      <c r="AT1339" s="27" t="e">
        <v>#N/A</v>
      </c>
      <c r="AU1339" s="28" t="e">
        <v>#N/A</v>
      </c>
      <c r="AV1339" s="27" t="e">
        <v>#N/A</v>
      </c>
      <c r="AW1339" s="28" t="e">
        <v>#N/A</v>
      </c>
      <c r="AX1339" s="27" t="e">
        <v>#N/A</v>
      </c>
      <c r="AY1339" s="28" t="e">
        <v>#N/A</v>
      </c>
      <c r="AZ1339" s="27" t="e">
        <v>#N/A</v>
      </c>
      <c r="BA1339" s="28" t="e">
        <v>#N/A</v>
      </c>
      <c r="BB1339" s="27" t="e">
        <v>#N/A</v>
      </c>
      <c r="BC1339" s="28" t="e">
        <v>#N/A</v>
      </c>
      <c r="BD1339" s="27" t="e">
        <v>#N/A</v>
      </c>
      <c r="BE1339" s="30" t="e">
        <v>#N/A</v>
      </c>
      <c r="BF1339" t="s">
        <v>1363</v>
      </c>
      <c r="BG1339" s="9" t="s">
        <v>1782</v>
      </c>
      <c r="BH1339" t="s">
        <v>208</v>
      </c>
      <c r="BI1339" t="s">
        <v>448</v>
      </c>
      <c r="BJ1339" t="s">
        <v>210</v>
      </c>
      <c r="BK1339" t="s">
        <v>274</v>
      </c>
      <c r="BL1339" t="s">
        <v>212</v>
      </c>
      <c r="BM1339" t="s">
        <v>3190</v>
      </c>
      <c r="BN1339" t="s">
        <v>214</v>
      </c>
      <c r="BO1339" t="s">
        <v>215</v>
      </c>
      <c r="BP1339" t="s">
        <v>219</v>
      </c>
      <c r="BQ1339" t="s">
        <v>216</v>
      </c>
      <c r="BR1339" t="s">
        <v>6695</v>
      </c>
      <c r="BU1339" t="s">
        <v>6695</v>
      </c>
      <c r="BV1339" t="s">
        <v>214</v>
      </c>
      <c r="CC1339" t="s">
        <v>214</v>
      </c>
      <c r="CG1339" t="s">
        <v>219</v>
      </c>
      <c r="CI1339" t="s">
        <v>333</v>
      </c>
      <c r="CJ1339" t="s">
        <v>5488</v>
      </c>
      <c r="CK1339" t="s">
        <v>333</v>
      </c>
      <c r="CL1339" t="s">
        <v>644</v>
      </c>
      <c r="CN1339" t="s">
        <v>306</v>
      </c>
      <c r="CP1339" t="s">
        <v>284</v>
      </c>
      <c r="CQ1339" t="s">
        <v>284</v>
      </c>
      <c r="CR1339" t="s">
        <v>244</v>
      </c>
      <c r="CS1339" t="s">
        <v>244</v>
      </c>
      <c r="CT1339" t="s">
        <v>214</v>
      </c>
      <c r="CU1339" t="s">
        <v>219</v>
      </c>
      <c r="CV1339" t="s">
        <v>244</v>
      </c>
      <c r="CW1339" t="s">
        <v>244</v>
      </c>
      <c r="CX1339" t="s">
        <v>287</v>
      </c>
      <c r="CY1339" t="s">
        <v>353</v>
      </c>
      <c r="CZ1339" t="s">
        <v>219</v>
      </c>
      <c r="DA1339" t="s">
        <v>214</v>
      </c>
      <c r="DB1339" t="s">
        <v>230</v>
      </c>
      <c r="DC1339" t="s">
        <v>230</v>
      </c>
      <c r="DD1339" t="s">
        <v>219</v>
      </c>
      <c r="DI1339" t="s">
        <v>451</v>
      </c>
      <c r="DK1339" t="s">
        <v>237</v>
      </c>
      <c r="DL1339" t="s">
        <v>237</v>
      </c>
      <c r="DM1339" t="s">
        <v>219</v>
      </c>
      <c r="DN1339" t="s">
        <v>219</v>
      </c>
      <c r="DO1339" t="s">
        <v>288</v>
      </c>
      <c r="DP1339" t="s">
        <v>869</v>
      </c>
      <c r="DR1339" t="s">
        <v>235</v>
      </c>
      <c r="DT1339" t="s">
        <v>219</v>
      </c>
      <c r="DU1339" t="s">
        <v>219</v>
      </c>
      <c r="DX1339" t="s">
        <v>237</v>
      </c>
      <c r="DY1339" t="s">
        <v>237</v>
      </c>
      <c r="DZ1339" t="s">
        <v>400</v>
      </c>
      <c r="EA1339" t="s">
        <v>237</v>
      </c>
      <c r="EB1339" t="s">
        <v>237</v>
      </c>
      <c r="EC1339" t="s">
        <v>237</v>
      </c>
      <c r="ED1339" t="s">
        <v>237</v>
      </c>
      <c r="EE1339" t="s">
        <v>214</v>
      </c>
      <c r="EF1339" t="s">
        <v>214</v>
      </c>
      <c r="EG1339" t="s">
        <v>892</v>
      </c>
      <c r="EH1339" t="s">
        <v>5381</v>
      </c>
      <c r="EI1339" t="s">
        <v>892</v>
      </c>
      <c r="EJ1339" t="s">
        <v>5381</v>
      </c>
      <c r="EK1339" t="s">
        <v>237</v>
      </c>
      <c r="EL1339" t="s">
        <v>237</v>
      </c>
      <c r="EM1339" t="s">
        <v>486</v>
      </c>
      <c r="EN1339" t="s">
        <v>240</v>
      </c>
      <c r="EO1339" t="s">
        <v>240</v>
      </c>
      <c r="EP1339" t="s">
        <v>240</v>
      </c>
      <c r="EQ1339" t="s">
        <v>214</v>
      </c>
      <c r="ER1339" t="s">
        <v>214</v>
      </c>
      <c r="ES1339" t="s">
        <v>237</v>
      </c>
      <c r="ET1339" t="s">
        <v>237</v>
      </c>
      <c r="EU1339" t="s">
        <v>237</v>
      </c>
      <c r="EV1339" t="s">
        <v>237</v>
      </c>
      <c r="EW1339" t="s">
        <v>243</v>
      </c>
      <c r="EX1339" t="s">
        <v>243</v>
      </c>
      <c r="EY1339" t="s">
        <v>237</v>
      </c>
      <c r="EZ1339" t="s">
        <v>241</v>
      </c>
      <c r="FA1339" t="s">
        <v>241</v>
      </c>
      <c r="FB1339" t="s">
        <v>237</v>
      </c>
      <c r="FC1339" t="s">
        <v>237</v>
      </c>
      <c r="FD1339" t="s">
        <v>237</v>
      </c>
      <c r="FE1339" t="s">
        <v>286</v>
      </c>
      <c r="FF1339" t="s">
        <v>286</v>
      </c>
      <c r="FG1339" t="s">
        <v>242</v>
      </c>
      <c r="FH1339" t="s">
        <v>242</v>
      </c>
      <c r="FI1339" t="s">
        <v>214</v>
      </c>
      <c r="FJ1339" t="s">
        <v>214</v>
      </c>
      <c r="FK1339" t="s">
        <v>214</v>
      </c>
      <c r="FL1339" t="s">
        <v>214</v>
      </c>
      <c r="FM1339" t="s">
        <v>245</v>
      </c>
      <c r="FN1339" t="s">
        <v>245</v>
      </c>
      <c r="FO1339" t="s">
        <v>219</v>
      </c>
      <c r="FP1339" t="s">
        <v>219</v>
      </c>
      <c r="FQ1339" t="s">
        <v>241</v>
      </c>
      <c r="FR1339" t="s">
        <v>241</v>
      </c>
      <c r="FS1339" t="s">
        <v>241</v>
      </c>
      <c r="FT1339" t="s">
        <v>241</v>
      </c>
      <c r="FU1339" t="s">
        <v>219</v>
      </c>
      <c r="FV1339" t="s">
        <v>241</v>
      </c>
      <c r="FW1339" t="s">
        <v>241</v>
      </c>
      <c r="FX1339" t="s">
        <v>241</v>
      </c>
      <c r="FY1339" t="s">
        <v>241</v>
      </c>
      <c r="FZ1339" t="s">
        <v>313</v>
      </c>
      <c r="GA1339" t="s">
        <v>341</v>
      </c>
      <c r="GB1339" t="s">
        <v>244</v>
      </c>
      <c r="GC1339" t="s">
        <v>244</v>
      </c>
      <c r="GD1339" t="s">
        <v>293</v>
      </c>
      <c r="GE1339" t="s">
        <v>241</v>
      </c>
      <c r="GF1339" t="s">
        <v>293</v>
      </c>
      <c r="GG1339" t="s">
        <v>244</v>
      </c>
      <c r="GH1339" t="s">
        <v>241</v>
      </c>
      <c r="GI1339" t="s">
        <v>244</v>
      </c>
      <c r="GJ1339" t="s">
        <v>244</v>
      </c>
      <c r="GK1339" t="s">
        <v>227</v>
      </c>
      <c r="GL1339" t="s">
        <v>227</v>
      </c>
      <c r="GM1339" t="s">
        <v>244</v>
      </c>
      <c r="GN1339" t="s">
        <v>219</v>
      </c>
      <c r="GO1339" t="s">
        <v>219</v>
      </c>
      <c r="GP1339" t="s">
        <v>295</v>
      </c>
      <c r="GQ1339" t="s">
        <v>295</v>
      </c>
      <c r="GR1339" t="s">
        <v>295</v>
      </c>
      <c r="GS1339" t="s">
        <v>214</v>
      </c>
      <c r="GT1339" t="s">
        <v>241</v>
      </c>
      <c r="GU1339" t="s">
        <v>214</v>
      </c>
      <c r="GV1339" t="s">
        <v>241</v>
      </c>
      <c r="GW1339" t="s">
        <v>297</v>
      </c>
      <c r="GX1339" t="s">
        <v>253</v>
      </c>
      <c r="GY1339" t="s">
        <v>314</v>
      </c>
      <c r="GZ1339" t="s">
        <v>241</v>
      </c>
      <c r="HA1339" t="s">
        <v>298</v>
      </c>
      <c r="HB1339" t="s">
        <v>241</v>
      </c>
      <c r="HC1339" t="s">
        <v>315</v>
      </c>
      <c r="HD1339" t="s">
        <v>316</v>
      </c>
      <c r="HE1339" t="s">
        <v>343</v>
      </c>
      <c r="HF1339" t="s">
        <v>241</v>
      </c>
      <c r="HG1339" t="s">
        <v>362</v>
      </c>
      <c r="HH1339" t="s">
        <v>241</v>
      </c>
      <c r="HI1339" t="s">
        <v>241</v>
      </c>
      <c r="HJ1339" t="s">
        <v>219</v>
      </c>
      <c r="HK1339" t="s">
        <v>241</v>
      </c>
      <c r="HL1339" s="12"/>
      <c r="HM1339">
        <v>0.75</v>
      </c>
      <c r="HN1339">
        <v>0.75</v>
      </c>
      <c r="HO1339">
        <v>1</v>
      </c>
      <c r="HP1339">
        <v>0.75</v>
      </c>
      <c r="HQ1339">
        <v>1</v>
      </c>
      <c r="HR1339">
        <v>0.5</v>
      </c>
      <c r="HS1339">
        <v>0</v>
      </c>
      <c r="HT1339">
        <v>1</v>
      </c>
      <c r="HU1339">
        <v>1</v>
      </c>
      <c r="HV1339">
        <v>0.5</v>
      </c>
      <c r="HW1339">
        <v>0.5</v>
      </c>
      <c r="HX1339">
        <v>0.5</v>
      </c>
      <c r="HY1339">
        <v>0.5</v>
      </c>
      <c r="HZ1339">
        <v>0.5</v>
      </c>
      <c r="IA1339" s="4">
        <v>1</v>
      </c>
      <c r="IB1339">
        <v>0.5</v>
      </c>
      <c r="IC1339">
        <v>0.5</v>
      </c>
      <c r="ID1339">
        <v>0.5</v>
      </c>
      <c r="IE1339">
        <v>0.5</v>
      </c>
      <c r="IG1339">
        <v>0.75</v>
      </c>
      <c r="IH1339">
        <v>0.75</v>
      </c>
      <c r="II1339">
        <v>0.75</v>
      </c>
      <c r="IJ1339">
        <v>0.25</v>
      </c>
      <c r="IK1339">
        <v>0.75</v>
      </c>
      <c r="IL1339">
        <v>1</v>
      </c>
      <c r="IM1339">
        <v>0.75</v>
      </c>
      <c r="IN1339">
        <v>1</v>
      </c>
      <c r="IO1339">
        <v>1</v>
      </c>
      <c r="IQ1339">
        <v>0</v>
      </c>
      <c r="IS1339">
        <f t="shared" si="1149"/>
        <v>0.11249999999999999</v>
      </c>
      <c r="IT1339">
        <f t="shared" si="1150"/>
        <v>0.09</v>
      </c>
      <c r="IU1339">
        <f t="shared" si="1151"/>
        <v>0.08</v>
      </c>
      <c r="IV1339">
        <f t="shared" si="1152"/>
        <v>7.5000000000000011E-2</v>
      </c>
      <c r="IW1339">
        <f t="shared" si="1153"/>
        <v>0.08</v>
      </c>
      <c r="IX1339">
        <f t="shared" si="1154"/>
        <v>6.5000000000000002E-2</v>
      </c>
      <c r="IY1339">
        <f t="shared" si="1155"/>
        <v>0</v>
      </c>
      <c r="IZ1339">
        <f t="shared" si="1156"/>
        <v>0.11</v>
      </c>
      <c r="JA1339">
        <f t="shared" si="1157"/>
        <v>0.13</v>
      </c>
      <c r="JB1339">
        <f t="shared" si="1158"/>
        <v>0.05</v>
      </c>
      <c r="JC1339">
        <f t="shared" si="1159"/>
        <v>0.06</v>
      </c>
      <c r="JD1339">
        <f t="shared" si="1160"/>
        <v>5.5E-2</v>
      </c>
      <c r="JE1339">
        <f t="shared" si="1161"/>
        <v>3.5000000000000003E-2</v>
      </c>
      <c r="JF1339">
        <f t="shared" si="1162"/>
        <v>0.06</v>
      </c>
      <c r="JG1339" s="5">
        <f t="shared" si="1163"/>
        <v>0.05</v>
      </c>
      <c r="JH1339">
        <f t="shared" si="1164"/>
        <v>0</v>
      </c>
      <c r="JI1339">
        <f t="shared" si="1164"/>
        <v>0</v>
      </c>
      <c r="JJ1339">
        <f t="shared" si="1165"/>
        <v>0.1</v>
      </c>
      <c r="JK1339">
        <f t="shared" si="1166"/>
        <v>7.4999999999999997E-2</v>
      </c>
      <c r="JL1339" s="6">
        <f t="shared" si="1167"/>
        <v>0.04</v>
      </c>
      <c r="JM1339">
        <f t="shared" si="1168"/>
        <v>0.09</v>
      </c>
      <c r="JN1339">
        <f t="shared" si="1169"/>
        <v>3.7500000000000006E-2</v>
      </c>
      <c r="JO1339">
        <f t="shared" si="1170"/>
        <v>0.11249999999999999</v>
      </c>
      <c r="JP1339">
        <f t="shared" si="1171"/>
        <v>2.5000000000000001E-2</v>
      </c>
      <c r="JQ1339">
        <f t="shared" si="1172"/>
        <v>0.09</v>
      </c>
      <c r="JR1339">
        <f t="shared" si="1173"/>
        <v>0.11</v>
      </c>
      <c r="JS1339">
        <f t="shared" si="1174"/>
        <v>7.5000000000000011E-2</v>
      </c>
      <c r="JT1339">
        <f t="shared" si="1174"/>
        <v>0.1</v>
      </c>
      <c r="JU1339">
        <f t="shared" si="1175"/>
        <v>1</v>
      </c>
      <c r="JV1339">
        <f t="shared" si="1175"/>
        <v>0</v>
      </c>
      <c r="JW1339">
        <f t="shared" si="1176"/>
        <v>0.15</v>
      </c>
      <c r="JY1339">
        <f t="shared" si="1177"/>
        <v>3.7500000000000006E-2</v>
      </c>
      <c r="JZ1339">
        <f t="shared" si="1178"/>
        <v>0.06</v>
      </c>
      <c r="KA1339">
        <f t="shared" si="1179"/>
        <v>0.02</v>
      </c>
      <c r="KB1339">
        <f t="shared" si="1179"/>
        <v>1.4999999999999999E-2</v>
      </c>
      <c r="KC1339">
        <f t="shared" si="1180"/>
        <v>0.04</v>
      </c>
      <c r="KD1339">
        <f t="shared" si="1205"/>
        <v>1.4999999999999999E-2</v>
      </c>
      <c r="KE1339">
        <f t="shared" si="1205"/>
        <v>0</v>
      </c>
      <c r="KF1339">
        <f t="shared" si="1205"/>
        <v>0.03</v>
      </c>
      <c r="KG1339">
        <f t="shared" si="1204"/>
        <v>0.03</v>
      </c>
      <c r="KH1339">
        <f t="shared" si="1204"/>
        <v>1.4999999999999999E-2</v>
      </c>
      <c r="KI1339">
        <f t="shared" si="1204"/>
        <v>1.4999999999999999E-2</v>
      </c>
      <c r="KJ1339">
        <f t="shared" si="1204"/>
        <v>1.4999999999999999E-2</v>
      </c>
      <c r="KK1339">
        <f t="shared" si="1181"/>
        <v>0.01</v>
      </c>
      <c r="KL1339">
        <f t="shared" si="1182"/>
        <v>0.02</v>
      </c>
      <c r="KM1339" s="5">
        <f t="shared" si="1183"/>
        <v>0.05</v>
      </c>
      <c r="KN1339">
        <f t="shared" si="1184"/>
        <v>0</v>
      </c>
      <c r="KO1339">
        <f t="shared" si="1184"/>
        <v>0</v>
      </c>
      <c r="KP1339">
        <f t="shared" si="1185"/>
        <v>0.03</v>
      </c>
      <c r="KQ1339">
        <f t="shared" si="1186"/>
        <v>1.4999999999999999E-2</v>
      </c>
      <c r="KR1339" s="6">
        <f t="shared" si="1187"/>
        <v>0.02</v>
      </c>
      <c r="KS1339">
        <f t="shared" si="1188"/>
        <v>0.03</v>
      </c>
      <c r="KT1339">
        <f t="shared" si="1189"/>
        <v>2.2499999999999999E-2</v>
      </c>
      <c r="KU1339">
        <f t="shared" si="1190"/>
        <v>0.03</v>
      </c>
      <c r="KV1339">
        <f t="shared" si="1191"/>
        <v>1.2500000000000001E-2</v>
      </c>
      <c r="KW1339">
        <f t="shared" si="1192"/>
        <v>7.4999999999999997E-3</v>
      </c>
      <c r="KX1339">
        <f t="shared" si="1193"/>
        <v>0</v>
      </c>
      <c r="KY1339">
        <f t="shared" si="1194"/>
        <v>0.03</v>
      </c>
      <c r="KZ1339">
        <f t="shared" si="1195"/>
        <v>0.03</v>
      </c>
      <c r="LA1339">
        <f t="shared" si="1196"/>
        <v>1</v>
      </c>
      <c r="LB1339">
        <f t="shared" si="1196"/>
        <v>0</v>
      </c>
      <c r="LC1339">
        <f t="shared" si="1197"/>
        <v>0.1</v>
      </c>
      <c r="LE1339" t="str">
        <f t="shared" si="1203"/>
        <v>Tchad</v>
      </c>
      <c r="LF1339">
        <f t="shared" si="1198"/>
        <v>0.74249999999999994</v>
      </c>
      <c r="LG1339" s="6">
        <f t="shared" si="1199"/>
        <v>0.52500000000000002</v>
      </c>
      <c r="LH1339">
        <f t="shared" si="1200"/>
        <v>0.79</v>
      </c>
      <c r="LI1339" s="6">
        <f t="shared" si="1201"/>
        <v>0.70000000000000007</v>
      </c>
      <c r="LJ1339">
        <f t="shared" si="1202"/>
        <v>0</v>
      </c>
    </row>
    <row r="1340" spans="1:322" x14ac:dyDescent="0.35">
      <c r="A1340" s="8">
        <v>44924</v>
      </c>
      <c r="B1340" t="s">
        <v>6832</v>
      </c>
      <c r="D1340" s="24" t="s">
        <v>321</v>
      </c>
      <c r="E1340" s="24" t="s">
        <v>321</v>
      </c>
      <c r="F1340" s="24">
        <v>23</v>
      </c>
      <c r="G1340" s="24" t="s">
        <v>258</v>
      </c>
      <c r="H1340" s="24" t="s">
        <v>259</v>
      </c>
      <c r="I1340" s="24" t="s">
        <v>6459</v>
      </c>
      <c r="J1340" s="24" t="s">
        <v>1361</v>
      </c>
      <c r="K1340" s="25">
        <v>44540</v>
      </c>
      <c r="L1340" s="25">
        <v>44540</v>
      </c>
      <c r="M1340" s="25">
        <v>44552</v>
      </c>
      <c r="N1340" s="24" t="s">
        <v>261</v>
      </c>
      <c r="O1340" s="24" t="s">
        <v>261</v>
      </c>
      <c r="P1340" s="24" t="s">
        <v>261</v>
      </c>
      <c r="Q1340" s="24" t="s">
        <v>324</v>
      </c>
      <c r="R1340" s="25">
        <v>44560</v>
      </c>
      <c r="S1340" s="25">
        <v>44560</v>
      </c>
      <c r="T1340" s="24" t="s">
        <v>263</v>
      </c>
      <c r="U1340" s="24" t="s">
        <v>261</v>
      </c>
      <c r="V1340" s="25" t="s">
        <v>262</v>
      </c>
      <c r="W1340" s="24" t="s">
        <v>261</v>
      </c>
      <c r="X1340" s="25" t="s">
        <v>262</v>
      </c>
      <c r="Y1340" s="24" t="s">
        <v>263</v>
      </c>
      <c r="Z1340" s="25">
        <v>44618</v>
      </c>
      <c r="AA1340" s="24" t="s">
        <v>264</v>
      </c>
      <c r="AB1340" s="24" t="s">
        <v>265</v>
      </c>
      <c r="AC1340" s="24" t="s">
        <v>1819</v>
      </c>
      <c r="AD1340" s="24" t="s">
        <v>612</v>
      </c>
      <c r="AE1340" s="24" t="s">
        <v>326</v>
      </c>
      <c r="AF1340" s="24" t="s">
        <v>474</v>
      </c>
      <c r="AG1340" s="31">
        <v>918000</v>
      </c>
      <c r="AH1340" s="24" t="s">
        <v>261</v>
      </c>
      <c r="AI1340" s="24" t="s">
        <v>262</v>
      </c>
      <c r="AJ1340" s="25" t="s">
        <v>262</v>
      </c>
      <c r="AK1340" s="24" t="s">
        <v>262</v>
      </c>
      <c r="AL1340" s="24" t="s">
        <v>262</v>
      </c>
      <c r="AM1340" s="24" t="s">
        <v>262</v>
      </c>
      <c r="AN1340" s="24" t="s">
        <v>262</v>
      </c>
      <c r="AO1340" s="24" t="s">
        <v>261</v>
      </c>
      <c r="AP1340" s="24" t="s">
        <v>261</v>
      </c>
      <c r="AQ1340" s="25" t="s">
        <v>262</v>
      </c>
      <c r="AR1340" s="24" t="s">
        <v>261</v>
      </c>
      <c r="AS1340" s="25" t="s">
        <v>262</v>
      </c>
      <c r="AT1340" s="24" t="s">
        <v>261</v>
      </c>
      <c r="AU1340" s="25" t="s">
        <v>262</v>
      </c>
      <c r="AV1340" s="24" t="s">
        <v>261</v>
      </c>
      <c r="AW1340" s="25" t="s">
        <v>262</v>
      </c>
      <c r="AX1340" s="24" t="s">
        <v>261</v>
      </c>
      <c r="AY1340" s="25" t="s">
        <v>262</v>
      </c>
      <c r="AZ1340" s="27" t="s">
        <v>262</v>
      </c>
      <c r="BA1340" s="27" t="s">
        <v>262</v>
      </c>
      <c r="BB1340" s="24" t="s">
        <v>261</v>
      </c>
      <c r="BC1340" s="25" t="s">
        <v>262</v>
      </c>
      <c r="BD1340" s="24" t="s">
        <v>261</v>
      </c>
      <c r="BE1340" s="26" t="s">
        <v>262</v>
      </c>
      <c r="BF1340" t="s">
        <v>1363</v>
      </c>
      <c r="BG1340" s="9" t="s">
        <v>1782</v>
      </c>
      <c r="BH1340" t="s">
        <v>208</v>
      </c>
      <c r="BI1340" t="s">
        <v>420</v>
      </c>
      <c r="BJ1340" t="s">
        <v>210</v>
      </c>
      <c r="BK1340" t="s">
        <v>274</v>
      </c>
      <c r="BL1340" t="s">
        <v>212</v>
      </c>
      <c r="BM1340" t="s">
        <v>3190</v>
      </c>
      <c r="BN1340" t="s">
        <v>214</v>
      </c>
      <c r="BO1340" t="s">
        <v>348</v>
      </c>
      <c r="BP1340" t="s">
        <v>219</v>
      </c>
      <c r="BQ1340" t="s">
        <v>216</v>
      </c>
      <c r="BR1340" t="s">
        <v>6695</v>
      </c>
      <c r="BU1340" t="s">
        <v>6695</v>
      </c>
      <c r="BV1340" t="s">
        <v>214</v>
      </c>
      <c r="CC1340" t="s">
        <v>214</v>
      </c>
      <c r="CG1340" t="s">
        <v>219</v>
      </c>
      <c r="CI1340" t="s">
        <v>333</v>
      </c>
      <c r="CJ1340" t="s">
        <v>6791</v>
      </c>
      <c r="CK1340" t="s">
        <v>333</v>
      </c>
      <c r="CL1340" t="s">
        <v>644</v>
      </c>
      <c r="CN1340" t="s">
        <v>306</v>
      </c>
      <c r="CP1340" t="s">
        <v>284</v>
      </c>
      <c r="CQ1340" t="s">
        <v>284</v>
      </c>
      <c r="CR1340" t="s">
        <v>244</v>
      </c>
      <c r="CS1340" t="s">
        <v>226</v>
      </c>
      <c r="CT1340" t="s">
        <v>214</v>
      </c>
      <c r="CU1340" t="s">
        <v>219</v>
      </c>
      <c r="CV1340" t="s">
        <v>227</v>
      </c>
      <c r="CW1340" t="s">
        <v>286</v>
      </c>
      <c r="CX1340" t="s">
        <v>287</v>
      </c>
      <c r="CY1340" t="s">
        <v>228</v>
      </c>
      <c r="CZ1340" t="s">
        <v>214</v>
      </c>
      <c r="DA1340" t="s">
        <v>214</v>
      </c>
      <c r="DB1340" t="s">
        <v>230</v>
      </c>
      <c r="DC1340" t="s">
        <v>230</v>
      </c>
      <c r="DD1340" t="s">
        <v>214</v>
      </c>
      <c r="DE1340" t="s">
        <v>546</v>
      </c>
      <c r="DG1340" t="s">
        <v>546</v>
      </c>
      <c r="DI1340" t="s">
        <v>451</v>
      </c>
      <c r="DK1340" t="s">
        <v>237</v>
      </c>
      <c r="DL1340" t="s">
        <v>237</v>
      </c>
      <c r="DM1340" t="s">
        <v>219</v>
      </c>
      <c r="DN1340" t="s">
        <v>219</v>
      </c>
      <c r="DO1340" t="s">
        <v>288</v>
      </c>
      <c r="DP1340" t="s">
        <v>869</v>
      </c>
      <c r="DR1340" t="s">
        <v>235</v>
      </c>
      <c r="DT1340" t="s">
        <v>219</v>
      </c>
      <c r="DU1340" t="s">
        <v>219</v>
      </c>
      <c r="DX1340" t="s">
        <v>242</v>
      </c>
      <c r="DY1340" t="s">
        <v>242</v>
      </c>
      <c r="DZ1340" t="s">
        <v>400</v>
      </c>
      <c r="EA1340" t="s">
        <v>237</v>
      </c>
      <c r="EB1340" t="s">
        <v>237</v>
      </c>
      <c r="EC1340" t="s">
        <v>237</v>
      </c>
      <c r="ED1340" t="s">
        <v>237</v>
      </c>
      <c r="EE1340" t="s">
        <v>214</v>
      </c>
      <c r="EF1340" t="s">
        <v>214</v>
      </c>
      <c r="EG1340" t="s">
        <v>892</v>
      </c>
      <c r="EH1340" t="s">
        <v>5381</v>
      </c>
      <c r="EI1340" t="s">
        <v>892</v>
      </c>
      <c r="EJ1340" t="s">
        <v>5381</v>
      </c>
      <c r="EK1340" t="s">
        <v>237</v>
      </c>
      <c r="EL1340" t="s">
        <v>237</v>
      </c>
      <c r="EM1340" t="s">
        <v>486</v>
      </c>
      <c r="EN1340" t="s">
        <v>486</v>
      </c>
      <c r="EO1340" t="s">
        <v>486</v>
      </c>
      <c r="EP1340" t="s">
        <v>486</v>
      </c>
      <c r="EQ1340" t="s">
        <v>214</v>
      </c>
      <c r="ER1340" t="s">
        <v>214</v>
      </c>
      <c r="ES1340" t="s">
        <v>237</v>
      </c>
      <c r="ET1340" t="s">
        <v>237</v>
      </c>
      <c r="EU1340" t="s">
        <v>237</v>
      </c>
      <c r="EV1340" t="s">
        <v>237</v>
      </c>
      <c r="EW1340" t="s">
        <v>243</v>
      </c>
      <c r="EX1340" t="s">
        <v>243</v>
      </c>
      <c r="EY1340" t="s">
        <v>237</v>
      </c>
      <c r="EZ1340" t="s">
        <v>241</v>
      </c>
      <c r="FA1340" t="s">
        <v>241</v>
      </c>
      <c r="FB1340" t="s">
        <v>237</v>
      </c>
      <c r="FC1340" t="s">
        <v>237</v>
      </c>
      <c r="FD1340" t="s">
        <v>237</v>
      </c>
      <c r="FE1340" t="s">
        <v>286</v>
      </c>
      <c r="FF1340" t="s">
        <v>286</v>
      </c>
      <c r="FG1340" t="s">
        <v>242</v>
      </c>
      <c r="FH1340" t="s">
        <v>242</v>
      </c>
      <c r="FI1340" t="s">
        <v>214</v>
      </c>
      <c r="FJ1340" t="s">
        <v>214</v>
      </c>
      <c r="FK1340" t="s">
        <v>214</v>
      </c>
      <c r="FL1340" t="s">
        <v>214</v>
      </c>
      <c r="FM1340" t="s">
        <v>292</v>
      </c>
      <c r="FN1340" t="s">
        <v>292</v>
      </c>
      <c r="FO1340" t="s">
        <v>219</v>
      </c>
      <c r="FP1340" t="s">
        <v>219</v>
      </c>
      <c r="FQ1340" t="s">
        <v>241</v>
      </c>
      <c r="FR1340" t="s">
        <v>241</v>
      </c>
      <c r="FS1340" t="s">
        <v>241</v>
      </c>
      <c r="FT1340" t="s">
        <v>241</v>
      </c>
      <c r="FU1340" t="s">
        <v>219</v>
      </c>
      <c r="FV1340" t="s">
        <v>241</v>
      </c>
      <c r="FW1340" t="s">
        <v>241</v>
      </c>
      <c r="FX1340" t="s">
        <v>241</v>
      </c>
      <c r="FY1340" t="s">
        <v>241</v>
      </c>
      <c r="FZ1340" t="s">
        <v>549</v>
      </c>
      <c r="GA1340" t="s">
        <v>341</v>
      </c>
      <c r="GB1340" t="s">
        <v>244</v>
      </c>
      <c r="GC1340" t="s">
        <v>244</v>
      </c>
      <c r="GD1340" t="s">
        <v>293</v>
      </c>
      <c r="GE1340" t="s">
        <v>241</v>
      </c>
      <c r="GF1340" t="s">
        <v>293</v>
      </c>
      <c r="GG1340" t="s">
        <v>244</v>
      </c>
      <c r="GH1340" t="s">
        <v>241</v>
      </c>
      <c r="GI1340" t="s">
        <v>244</v>
      </c>
      <c r="GJ1340" t="s">
        <v>244</v>
      </c>
      <c r="GK1340" t="s">
        <v>244</v>
      </c>
      <c r="GL1340" t="s">
        <v>244</v>
      </c>
      <c r="GM1340" t="s">
        <v>244</v>
      </c>
      <c r="GN1340" t="s">
        <v>219</v>
      </c>
      <c r="GO1340" t="s">
        <v>219</v>
      </c>
      <c r="GP1340" t="s">
        <v>295</v>
      </c>
      <c r="GQ1340" t="s">
        <v>295</v>
      </c>
      <c r="GR1340" t="s">
        <v>295</v>
      </c>
      <c r="GS1340" t="s">
        <v>214</v>
      </c>
      <c r="GT1340" t="s">
        <v>241</v>
      </c>
      <c r="GU1340" t="s">
        <v>214</v>
      </c>
      <c r="GV1340" t="s">
        <v>241</v>
      </c>
      <c r="GW1340" t="s">
        <v>297</v>
      </c>
      <c r="GX1340" t="s">
        <v>253</v>
      </c>
      <c r="GY1340" t="s">
        <v>314</v>
      </c>
      <c r="GZ1340" t="s">
        <v>241</v>
      </c>
      <c r="HA1340" t="s">
        <v>298</v>
      </c>
      <c r="HB1340" t="s">
        <v>241</v>
      </c>
      <c r="HC1340" t="s">
        <v>315</v>
      </c>
      <c r="HD1340" t="s">
        <v>316</v>
      </c>
      <c r="HE1340" t="s">
        <v>343</v>
      </c>
      <c r="HF1340" t="s">
        <v>241</v>
      </c>
      <c r="HG1340" t="s">
        <v>362</v>
      </c>
      <c r="HH1340" t="s">
        <v>241</v>
      </c>
      <c r="HI1340" t="s">
        <v>241</v>
      </c>
      <c r="HJ1340" t="s">
        <v>219</v>
      </c>
      <c r="HK1340" t="s">
        <v>241</v>
      </c>
      <c r="HL1340" s="12"/>
      <c r="HM1340">
        <v>0.75</v>
      </c>
      <c r="HN1340">
        <v>0.75</v>
      </c>
      <c r="HO1340">
        <v>1</v>
      </c>
      <c r="HP1340">
        <v>1</v>
      </c>
      <c r="HQ1340">
        <v>1</v>
      </c>
      <c r="HR1340">
        <v>0.5</v>
      </c>
      <c r="HS1340">
        <v>0</v>
      </c>
      <c r="HT1340">
        <v>1</v>
      </c>
      <c r="HU1340">
        <v>1</v>
      </c>
      <c r="HV1340">
        <v>0.75</v>
      </c>
      <c r="HW1340">
        <v>0.5</v>
      </c>
      <c r="HX1340">
        <v>0.5</v>
      </c>
      <c r="HY1340">
        <v>0.5</v>
      </c>
      <c r="HZ1340">
        <v>0.5</v>
      </c>
      <c r="IA1340" s="4">
        <v>1</v>
      </c>
      <c r="IB1340">
        <v>0.5</v>
      </c>
      <c r="IC1340">
        <v>0.5</v>
      </c>
      <c r="ID1340">
        <v>0.5</v>
      </c>
      <c r="IE1340">
        <v>0.5</v>
      </c>
      <c r="IG1340">
        <v>0.75</v>
      </c>
      <c r="IH1340">
        <v>0.75</v>
      </c>
      <c r="II1340">
        <v>1</v>
      </c>
      <c r="IJ1340">
        <v>0</v>
      </c>
      <c r="IK1340">
        <v>0.75</v>
      </c>
      <c r="IL1340">
        <v>1</v>
      </c>
      <c r="IM1340">
        <v>0.75</v>
      </c>
      <c r="IN1340">
        <v>1</v>
      </c>
      <c r="IO1340">
        <v>1</v>
      </c>
      <c r="IQ1340">
        <v>0</v>
      </c>
      <c r="IS1340">
        <f t="shared" si="1149"/>
        <v>0.11249999999999999</v>
      </c>
      <c r="IT1340">
        <f t="shared" si="1150"/>
        <v>0.09</v>
      </c>
      <c r="IU1340">
        <f t="shared" si="1151"/>
        <v>0.08</v>
      </c>
      <c r="IV1340">
        <f t="shared" si="1152"/>
        <v>0.1</v>
      </c>
      <c r="IW1340">
        <f t="shared" si="1153"/>
        <v>0.08</v>
      </c>
      <c r="IX1340">
        <f t="shared" si="1154"/>
        <v>6.5000000000000002E-2</v>
      </c>
      <c r="IY1340">
        <f t="shared" si="1155"/>
        <v>0</v>
      </c>
      <c r="IZ1340">
        <f t="shared" si="1156"/>
        <v>0.11</v>
      </c>
      <c r="JA1340">
        <f t="shared" si="1157"/>
        <v>0.13</v>
      </c>
      <c r="JB1340">
        <f t="shared" si="1158"/>
        <v>7.5000000000000011E-2</v>
      </c>
      <c r="JC1340">
        <f t="shared" si="1159"/>
        <v>0.06</v>
      </c>
      <c r="JD1340">
        <f t="shared" si="1160"/>
        <v>5.5E-2</v>
      </c>
      <c r="JE1340">
        <f t="shared" si="1161"/>
        <v>3.5000000000000003E-2</v>
      </c>
      <c r="JF1340">
        <f t="shared" si="1162"/>
        <v>0.06</v>
      </c>
      <c r="JG1340" s="5">
        <f t="shared" si="1163"/>
        <v>0.05</v>
      </c>
      <c r="JH1340">
        <f t="shared" si="1164"/>
        <v>0</v>
      </c>
      <c r="JI1340">
        <f t="shared" si="1164"/>
        <v>0</v>
      </c>
      <c r="JJ1340">
        <f t="shared" si="1165"/>
        <v>0.1</v>
      </c>
      <c r="JK1340">
        <f t="shared" si="1166"/>
        <v>7.4999999999999997E-2</v>
      </c>
      <c r="JL1340" s="6">
        <f t="shared" si="1167"/>
        <v>4.3333333333333328E-2</v>
      </c>
      <c r="JM1340">
        <f t="shared" si="1168"/>
        <v>0.09</v>
      </c>
      <c r="JN1340">
        <f t="shared" si="1169"/>
        <v>3.7500000000000006E-2</v>
      </c>
      <c r="JO1340">
        <f t="shared" si="1170"/>
        <v>0.15</v>
      </c>
      <c r="JP1340">
        <f t="shared" si="1171"/>
        <v>0</v>
      </c>
      <c r="JQ1340">
        <f t="shared" si="1172"/>
        <v>0.09</v>
      </c>
      <c r="JR1340">
        <f t="shared" si="1173"/>
        <v>0.11</v>
      </c>
      <c r="JS1340">
        <f t="shared" si="1174"/>
        <v>7.5000000000000011E-2</v>
      </c>
      <c r="JT1340">
        <f t="shared" si="1174"/>
        <v>0.1</v>
      </c>
      <c r="JU1340">
        <f t="shared" si="1175"/>
        <v>1</v>
      </c>
      <c r="JV1340">
        <f t="shared" si="1175"/>
        <v>0</v>
      </c>
      <c r="JW1340">
        <f t="shared" si="1176"/>
        <v>0.15</v>
      </c>
      <c r="JY1340">
        <f t="shared" si="1177"/>
        <v>3.7500000000000006E-2</v>
      </c>
      <c r="JZ1340">
        <f t="shared" si="1178"/>
        <v>0.06</v>
      </c>
      <c r="KA1340">
        <f t="shared" si="1179"/>
        <v>0.02</v>
      </c>
      <c r="KB1340">
        <f t="shared" si="1179"/>
        <v>0.02</v>
      </c>
      <c r="KC1340">
        <f t="shared" si="1180"/>
        <v>0.04</v>
      </c>
      <c r="KD1340">
        <f t="shared" si="1205"/>
        <v>1.4999999999999999E-2</v>
      </c>
      <c r="KE1340">
        <f t="shared" si="1205"/>
        <v>0</v>
      </c>
      <c r="KF1340">
        <f t="shared" si="1205"/>
        <v>0.03</v>
      </c>
      <c r="KG1340">
        <f t="shared" si="1204"/>
        <v>0.03</v>
      </c>
      <c r="KH1340">
        <f t="shared" si="1204"/>
        <v>2.2499999999999999E-2</v>
      </c>
      <c r="KI1340">
        <f t="shared" si="1204"/>
        <v>1.4999999999999999E-2</v>
      </c>
      <c r="KJ1340">
        <f t="shared" si="1204"/>
        <v>1.4999999999999999E-2</v>
      </c>
      <c r="KK1340">
        <f t="shared" si="1181"/>
        <v>0.01</v>
      </c>
      <c r="KL1340">
        <f t="shared" si="1182"/>
        <v>0.02</v>
      </c>
      <c r="KM1340" s="5">
        <f t="shared" si="1183"/>
        <v>0.05</v>
      </c>
      <c r="KN1340">
        <f t="shared" si="1184"/>
        <v>0</v>
      </c>
      <c r="KO1340">
        <f t="shared" si="1184"/>
        <v>0</v>
      </c>
      <c r="KP1340">
        <f t="shared" si="1185"/>
        <v>0.03</v>
      </c>
      <c r="KQ1340">
        <f t="shared" si="1186"/>
        <v>1.4999999999999999E-2</v>
      </c>
      <c r="KR1340" s="6">
        <f t="shared" si="1187"/>
        <v>2.1666666666666664E-2</v>
      </c>
      <c r="KS1340">
        <f t="shared" si="1188"/>
        <v>0.03</v>
      </c>
      <c r="KT1340">
        <f t="shared" si="1189"/>
        <v>2.2499999999999999E-2</v>
      </c>
      <c r="KU1340">
        <f t="shared" si="1190"/>
        <v>0.04</v>
      </c>
      <c r="KV1340">
        <f t="shared" si="1191"/>
        <v>0</v>
      </c>
      <c r="KW1340">
        <f t="shared" si="1192"/>
        <v>7.4999999999999997E-3</v>
      </c>
      <c r="KX1340">
        <f t="shared" si="1193"/>
        <v>0</v>
      </c>
      <c r="KY1340">
        <f t="shared" si="1194"/>
        <v>0.03</v>
      </c>
      <c r="KZ1340">
        <f t="shared" si="1195"/>
        <v>0.03</v>
      </c>
      <c r="LA1340">
        <f t="shared" si="1196"/>
        <v>1</v>
      </c>
      <c r="LB1340">
        <f t="shared" si="1196"/>
        <v>0</v>
      </c>
      <c r="LC1340">
        <f t="shared" si="1197"/>
        <v>0.1</v>
      </c>
      <c r="LE1340" t="str">
        <f t="shared" si="1203"/>
        <v>Tchad</v>
      </c>
      <c r="LF1340">
        <f t="shared" si="1198"/>
        <v>0.76749999999999996</v>
      </c>
      <c r="LG1340" s="6">
        <f t="shared" si="1199"/>
        <v>0.55333333333333334</v>
      </c>
      <c r="LH1340">
        <f t="shared" si="1200"/>
        <v>0.80249999999999999</v>
      </c>
      <c r="LI1340" s="6">
        <f t="shared" si="1201"/>
        <v>0.71166666666666667</v>
      </c>
      <c r="LJ1340">
        <f t="shared" si="1202"/>
        <v>0</v>
      </c>
    </row>
    <row r="1341" spans="1:322" x14ac:dyDescent="0.35">
      <c r="A1341" s="8">
        <v>44889</v>
      </c>
      <c r="B1341" t="s">
        <v>6833</v>
      </c>
      <c r="D1341" s="27" t="s">
        <v>257</v>
      </c>
      <c r="E1341" s="27" t="s">
        <v>257</v>
      </c>
      <c r="F1341" s="27">
        <v>36</v>
      </c>
      <c r="G1341" s="27" t="s">
        <v>258</v>
      </c>
      <c r="H1341" s="27" t="s">
        <v>259</v>
      </c>
      <c r="I1341" s="27" t="s">
        <v>6459</v>
      </c>
      <c r="J1341" s="27" t="s">
        <v>1805</v>
      </c>
      <c r="K1341" s="28">
        <v>44543</v>
      </c>
      <c r="L1341" s="28">
        <v>44498</v>
      </c>
      <c r="M1341" s="28">
        <v>44635</v>
      </c>
      <c r="N1341" s="27" t="s">
        <v>261</v>
      </c>
      <c r="O1341" s="27" t="s">
        <v>261</v>
      </c>
      <c r="P1341" s="27" t="s">
        <v>261</v>
      </c>
      <c r="Q1341" s="27" t="s">
        <v>324</v>
      </c>
      <c r="R1341" s="28">
        <v>44636</v>
      </c>
      <c r="S1341" s="28">
        <v>44642</v>
      </c>
      <c r="T1341" s="27" t="s">
        <v>263</v>
      </c>
      <c r="U1341" s="27" t="s">
        <v>261</v>
      </c>
      <c r="V1341" s="28" t="s">
        <v>262</v>
      </c>
      <c r="W1341" s="27" t="s">
        <v>261</v>
      </c>
      <c r="X1341" s="28" t="s">
        <v>262</v>
      </c>
      <c r="Y1341" s="27" t="s">
        <v>263</v>
      </c>
      <c r="Z1341" s="28">
        <v>44678</v>
      </c>
      <c r="AA1341" s="27" t="s">
        <v>264</v>
      </c>
      <c r="AB1341" s="27" t="s">
        <v>265</v>
      </c>
      <c r="AC1341" s="27" t="s">
        <v>6834</v>
      </c>
      <c r="AD1341" s="27" t="s">
        <v>267</v>
      </c>
      <c r="AE1341" s="27" t="s">
        <v>473</v>
      </c>
      <c r="AF1341" s="27" t="s">
        <v>687</v>
      </c>
      <c r="AG1341" s="29">
        <v>850000</v>
      </c>
      <c r="AH1341" s="27" t="s">
        <v>261</v>
      </c>
      <c r="AI1341" s="27" t="s">
        <v>262</v>
      </c>
      <c r="AJ1341" s="28" t="s">
        <v>262</v>
      </c>
      <c r="AK1341" s="27" t="s">
        <v>262</v>
      </c>
      <c r="AL1341" s="27" t="s">
        <v>262</v>
      </c>
      <c r="AM1341" s="27" t="s">
        <v>262</v>
      </c>
      <c r="AN1341" s="27" t="s">
        <v>262</v>
      </c>
      <c r="AO1341" s="27" t="s">
        <v>261</v>
      </c>
      <c r="AP1341" s="27" t="s">
        <v>261</v>
      </c>
      <c r="AQ1341" s="28" t="s">
        <v>262</v>
      </c>
      <c r="AR1341" s="27" t="s">
        <v>261</v>
      </c>
      <c r="AS1341" s="28" t="s">
        <v>262</v>
      </c>
      <c r="AT1341" s="27" t="s">
        <v>261</v>
      </c>
      <c r="AU1341" s="28" t="s">
        <v>262</v>
      </c>
      <c r="AV1341" s="27" t="s">
        <v>261</v>
      </c>
      <c r="AW1341" s="28" t="s">
        <v>262</v>
      </c>
      <c r="AX1341" s="27" t="s">
        <v>261</v>
      </c>
      <c r="AY1341" s="28" t="s">
        <v>262</v>
      </c>
      <c r="AZ1341" s="27" t="s">
        <v>262</v>
      </c>
      <c r="BA1341" s="27" t="s">
        <v>262</v>
      </c>
      <c r="BB1341" s="27" t="s">
        <v>261</v>
      </c>
      <c r="BC1341" s="28" t="s">
        <v>262</v>
      </c>
      <c r="BD1341" s="27" t="s">
        <v>261</v>
      </c>
      <c r="BE1341" s="30" t="s">
        <v>262</v>
      </c>
      <c r="BF1341" t="s">
        <v>1807</v>
      </c>
      <c r="BG1341" s="9" t="s">
        <v>1782</v>
      </c>
      <c r="BH1341" t="s">
        <v>272</v>
      </c>
      <c r="BI1341" t="s">
        <v>1588</v>
      </c>
      <c r="BJ1341" t="s">
        <v>210</v>
      </c>
      <c r="BK1341" t="s">
        <v>329</v>
      </c>
      <c r="BL1341" t="s">
        <v>212</v>
      </c>
      <c r="BM1341" t="s">
        <v>6492</v>
      </c>
      <c r="BN1341" t="s">
        <v>219</v>
      </c>
      <c r="BO1341" t="s">
        <v>542</v>
      </c>
      <c r="BP1341" t="s">
        <v>219</v>
      </c>
      <c r="BQ1341" t="s">
        <v>216</v>
      </c>
      <c r="BR1341" t="s">
        <v>6835</v>
      </c>
      <c r="BS1341" t="s">
        <v>1917</v>
      </c>
      <c r="BT1341" t="s">
        <v>1902</v>
      </c>
      <c r="BU1341" t="s">
        <v>5819</v>
      </c>
      <c r="BV1341" t="s">
        <v>219</v>
      </c>
      <c r="BW1341" t="s">
        <v>795</v>
      </c>
      <c r="BY1341" t="s">
        <v>1900</v>
      </c>
      <c r="BZ1341" t="s">
        <v>1917</v>
      </c>
      <c r="CA1341" t="s">
        <v>1902</v>
      </c>
      <c r="CB1341" t="s">
        <v>1900</v>
      </c>
      <c r="CC1341" t="s">
        <v>219</v>
      </c>
      <c r="CD1341" t="s">
        <v>410</v>
      </c>
      <c r="CF1341" t="s">
        <v>736</v>
      </c>
      <c r="CG1341" t="s">
        <v>219</v>
      </c>
      <c r="CI1341" t="s">
        <v>333</v>
      </c>
      <c r="CJ1341" t="s">
        <v>6836</v>
      </c>
      <c r="CK1341" t="s">
        <v>333</v>
      </c>
      <c r="CL1341" t="s">
        <v>282</v>
      </c>
      <c r="CN1341" t="s">
        <v>498</v>
      </c>
      <c r="CO1341" t="s">
        <v>6837</v>
      </c>
      <c r="CP1341" t="s">
        <v>307</v>
      </c>
      <c r="CQ1341" t="s">
        <v>284</v>
      </c>
      <c r="CR1341" t="s">
        <v>286</v>
      </c>
      <c r="CS1341" t="s">
        <v>286</v>
      </c>
      <c r="CT1341" t="s">
        <v>214</v>
      </c>
      <c r="CU1341" t="s">
        <v>219</v>
      </c>
      <c r="CV1341" t="s">
        <v>244</v>
      </c>
      <c r="CW1341" t="s">
        <v>244</v>
      </c>
      <c r="CX1341" t="s">
        <v>287</v>
      </c>
      <c r="CY1341" t="s">
        <v>353</v>
      </c>
      <c r="CZ1341" t="s">
        <v>214</v>
      </c>
      <c r="DA1341" t="s">
        <v>214</v>
      </c>
      <c r="DB1341" t="s">
        <v>229</v>
      </c>
      <c r="DC1341" t="s">
        <v>229</v>
      </c>
      <c r="DD1341" t="s">
        <v>214</v>
      </c>
      <c r="DE1341" t="s">
        <v>337</v>
      </c>
      <c r="DG1341" t="s">
        <v>231</v>
      </c>
      <c r="DI1341" t="s">
        <v>625</v>
      </c>
      <c r="DK1341" t="s">
        <v>239</v>
      </c>
      <c r="DL1341" t="s">
        <v>239</v>
      </c>
      <c r="DM1341" t="s">
        <v>214</v>
      </c>
      <c r="DN1341" t="s">
        <v>219</v>
      </c>
      <c r="DO1341" t="s">
        <v>288</v>
      </c>
      <c r="DP1341" t="s">
        <v>399</v>
      </c>
      <c r="DR1341" t="s">
        <v>235</v>
      </c>
      <c r="DT1341" t="s">
        <v>219</v>
      </c>
      <c r="DU1341" t="s">
        <v>214</v>
      </c>
      <c r="DX1341" t="s">
        <v>237</v>
      </c>
      <c r="DY1341" t="s">
        <v>237</v>
      </c>
      <c r="DZ1341" t="s">
        <v>400</v>
      </c>
      <c r="EA1341" t="s">
        <v>237</v>
      </c>
      <c r="EB1341" t="s">
        <v>237</v>
      </c>
      <c r="EC1341" t="s">
        <v>242</v>
      </c>
      <c r="ED1341" t="s">
        <v>242</v>
      </c>
      <c r="EE1341" t="s">
        <v>214</v>
      </c>
      <c r="EF1341" t="s">
        <v>214</v>
      </c>
      <c r="EG1341" t="s">
        <v>214</v>
      </c>
      <c r="EI1341" t="s">
        <v>214</v>
      </c>
      <c r="EK1341" t="s">
        <v>242</v>
      </c>
      <c r="EL1341" t="s">
        <v>242</v>
      </c>
      <c r="EM1341" t="s">
        <v>240</v>
      </c>
      <c r="EN1341" t="s">
        <v>240</v>
      </c>
      <c r="EO1341" t="s">
        <v>240</v>
      </c>
      <c r="EP1341" t="s">
        <v>240</v>
      </c>
      <c r="EQ1341" t="s">
        <v>214</v>
      </c>
      <c r="ER1341" t="s">
        <v>214</v>
      </c>
      <c r="ES1341" t="s">
        <v>242</v>
      </c>
      <c r="ET1341" t="s">
        <v>242</v>
      </c>
      <c r="EU1341" t="s">
        <v>389</v>
      </c>
      <c r="EV1341" t="s">
        <v>389</v>
      </c>
      <c r="EW1341" t="s">
        <v>243</v>
      </c>
      <c r="EX1341" t="s">
        <v>243</v>
      </c>
      <c r="EY1341" t="s">
        <v>242</v>
      </c>
      <c r="EZ1341" t="s">
        <v>241</v>
      </c>
      <c r="FA1341" t="s">
        <v>241</v>
      </c>
      <c r="FB1341" t="s">
        <v>242</v>
      </c>
      <c r="FC1341" t="s">
        <v>242</v>
      </c>
      <c r="FD1341" t="s">
        <v>242</v>
      </c>
      <c r="FE1341" t="s">
        <v>286</v>
      </c>
      <c r="FF1341" t="s">
        <v>286</v>
      </c>
      <c r="FG1341" t="s">
        <v>548</v>
      </c>
      <c r="FH1341" t="s">
        <v>548</v>
      </c>
      <c r="FI1341" t="s">
        <v>214</v>
      </c>
      <c r="FJ1341" t="s">
        <v>214</v>
      </c>
      <c r="FK1341" t="s">
        <v>214</v>
      </c>
      <c r="FL1341" t="s">
        <v>214</v>
      </c>
      <c r="FM1341" t="s">
        <v>245</v>
      </c>
      <c r="FN1341" t="s">
        <v>245</v>
      </c>
      <c r="FO1341" t="s">
        <v>219</v>
      </c>
      <c r="FP1341" t="s">
        <v>219</v>
      </c>
      <c r="FQ1341" t="s">
        <v>241</v>
      </c>
      <c r="FR1341" t="s">
        <v>241</v>
      </c>
      <c r="FS1341" t="s">
        <v>241</v>
      </c>
      <c r="FT1341" t="s">
        <v>241</v>
      </c>
      <c r="FU1341" t="s">
        <v>219</v>
      </c>
      <c r="FV1341" t="s">
        <v>241</v>
      </c>
      <c r="FW1341" t="s">
        <v>241</v>
      </c>
      <c r="FX1341" t="s">
        <v>241</v>
      </c>
      <c r="FY1341" t="s">
        <v>241</v>
      </c>
      <c r="FZ1341" t="s">
        <v>248</v>
      </c>
      <c r="GA1341" t="s">
        <v>248</v>
      </c>
      <c r="GB1341" t="s">
        <v>244</v>
      </c>
      <c r="GC1341" t="s">
        <v>244</v>
      </c>
      <c r="GD1341" t="s">
        <v>293</v>
      </c>
      <c r="GE1341" t="s">
        <v>241</v>
      </c>
      <c r="GF1341" t="s">
        <v>293</v>
      </c>
      <c r="GG1341" t="s">
        <v>286</v>
      </c>
      <c r="GH1341" t="s">
        <v>241</v>
      </c>
      <c r="GI1341" t="s">
        <v>286</v>
      </c>
      <c r="GJ1341" t="s">
        <v>244</v>
      </c>
      <c r="GK1341" t="s">
        <v>244</v>
      </c>
      <c r="GL1341" t="s">
        <v>286</v>
      </c>
      <c r="GM1341" t="s">
        <v>286</v>
      </c>
      <c r="GN1341" t="s">
        <v>214</v>
      </c>
      <c r="GO1341" t="s">
        <v>402</v>
      </c>
      <c r="GP1341" t="s">
        <v>295</v>
      </c>
      <c r="GQ1341" t="s">
        <v>295</v>
      </c>
      <c r="GR1341" t="s">
        <v>295</v>
      </c>
      <c r="GS1341" t="s">
        <v>214</v>
      </c>
      <c r="GT1341" t="s">
        <v>241</v>
      </c>
      <c r="GU1341" t="s">
        <v>214</v>
      </c>
      <c r="GV1341" t="s">
        <v>241</v>
      </c>
      <c r="GW1341" t="s">
        <v>296</v>
      </c>
      <c r="GX1341" t="s">
        <v>297</v>
      </c>
      <c r="GY1341" t="s">
        <v>254</v>
      </c>
      <c r="GZ1341" t="s">
        <v>241</v>
      </c>
      <c r="HA1341" t="s">
        <v>298</v>
      </c>
      <c r="HB1341" t="s">
        <v>241</v>
      </c>
      <c r="HC1341" t="s">
        <v>315</v>
      </c>
      <c r="HD1341" t="s">
        <v>361</v>
      </c>
      <c r="HE1341" t="s">
        <v>317</v>
      </c>
      <c r="HF1341" t="s">
        <v>241</v>
      </c>
      <c r="HG1341" t="s">
        <v>362</v>
      </c>
      <c r="HH1341" t="s">
        <v>241</v>
      </c>
      <c r="HI1341" t="s">
        <v>241</v>
      </c>
      <c r="HJ1341" t="s">
        <v>219</v>
      </c>
      <c r="HK1341" t="s">
        <v>241</v>
      </c>
      <c r="HL1341" s="12"/>
      <c r="HM1341">
        <v>0.75</v>
      </c>
      <c r="HN1341">
        <v>0.25</v>
      </c>
      <c r="HO1341">
        <v>1</v>
      </c>
      <c r="HP1341">
        <v>0.75</v>
      </c>
      <c r="HQ1341">
        <v>0</v>
      </c>
      <c r="HR1341">
        <v>0.5</v>
      </c>
      <c r="HS1341">
        <v>1</v>
      </c>
      <c r="HT1341">
        <v>1</v>
      </c>
      <c r="HU1341">
        <v>1</v>
      </c>
      <c r="HV1341">
        <v>0.5</v>
      </c>
      <c r="HW1341">
        <v>0.5</v>
      </c>
      <c r="HX1341">
        <v>0.75</v>
      </c>
      <c r="HY1341">
        <v>1</v>
      </c>
      <c r="HZ1341">
        <v>0.75</v>
      </c>
      <c r="IA1341" s="4">
        <v>1</v>
      </c>
      <c r="IB1341">
        <v>0.75</v>
      </c>
      <c r="IC1341">
        <v>1</v>
      </c>
      <c r="ID1341">
        <v>0.75</v>
      </c>
      <c r="IE1341">
        <v>0.75</v>
      </c>
      <c r="IG1341">
        <v>0.75</v>
      </c>
      <c r="IH1341">
        <v>0.25</v>
      </c>
      <c r="II1341">
        <v>0.75</v>
      </c>
      <c r="IJ1341">
        <v>0.75</v>
      </c>
      <c r="IK1341">
        <v>0.75</v>
      </c>
      <c r="IL1341">
        <v>1</v>
      </c>
      <c r="IM1341">
        <v>0.25</v>
      </c>
      <c r="IN1341">
        <v>0</v>
      </c>
      <c r="IO1341">
        <v>1</v>
      </c>
      <c r="IQ1341">
        <v>1</v>
      </c>
      <c r="IS1341">
        <f t="shared" si="1149"/>
        <v>0.11249999999999999</v>
      </c>
      <c r="IT1341">
        <f t="shared" si="1150"/>
        <v>0.03</v>
      </c>
      <c r="IU1341">
        <f t="shared" si="1151"/>
        <v>0.08</v>
      </c>
      <c r="IV1341">
        <f t="shared" si="1152"/>
        <v>7.5000000000000011E-2</v>
      </c>
      <c r="IW1341">
        <f t="shared" si="1153"/>
        <v>0</v>
      </c>
      <c r="IX1341">
        <f t="shared" si="1154"/>
        <v>6.5000000000000002E-2</v>
      </c>
      <c r="IY1341">
        <f t="shared" si="1155"/>
        <v>0.1</v>
      </c>
      <c r="IZ1341">
        <f t="shared" si="1156"/>
        <v>0.11</v>
      </c>
      <c r="JA1341">
        <f t="shared" si="1157"/>
        <v>0.13</v>
      </c>
      <c r="JB1341">
        <f t="shared" si="1158"/>
        <v>0.05</v>
      </c>
      <c r="JC1341">
        <f t="shared" si="1159"/>
        <v>0.06</v>
      </c>
      <c r="JD1341">
        <f t="shared" si="1160"/>
        <v>8.2500000000000004E-2</v>
      </c>
      <c r="JE1341">
        <f t="shared" si="1161"/>
        <v>7.0000000000000007E-2</v>
      </c>
      <c r="JF1341">
        <f t="shared" si="1162"/>
        <v>0.09</v>
      </c>
      <c r="JG1341" s="5">
        <f t="shared" si="1163"/>
        <v>0.05</v>
      </c>
      <c r="JH1341">
        <f t="shared" si="1164"/>
        <v>0</v>
      </c>
      <c r="JI1341">
        <f t="shared" si="1164"/>
        <v>0</v>
      </c>
      <c r="JJ1341">
        <f t="shared" si="1165"/>
        <v>0.15000000000000002</v>
      </c>
      <c r="JK1341">
        <f t="shared" si="1166"/>
        <v>0.11249999999999999</v>
      </c>
      <c r="JL1341" s="6">
        <f t="shared" si="1167"/>
        <v>0.06</v>
      </c>
      <c r="JM1341">
        <f t="shared" si="1168"/>
        <v>0.09</v>
      </c>
      <c r="JN1341">
        <f t="shared" si="1169"/>
        <v>1.2500000000000001E-2</v>
      </c>
      <c r="JO1341">
        <f t="shared" si="1170"/>
        <v>0.11249999999999999</v>
      </c>
      <c r="JP1341">
        <f t="shared" si="1171"/>
        <v>7.5000000000000011E-2</v>
      </c>
      <c r="JQ1341">
        <f t="shared" si="1172"/>
        <v>0.09</v>
      </c>
      <c r="JR1341">
        <f t="shared" si="1173"/>
        <v>0.11</v>
      </c>
      <c r="JS1341">
        <f t="shared" si="1174"/>
        <v>2.5000000000000001E-2</v>
      </c>
      <c r="JT1341">
        <f t="shared" si="1174"/>
        <v>0</v>
      </c>
      <c r="JU1341">
        <f t="shared" si="1175"/>
        <v>1</v>
      </c>
      <c r="JV1341">
        <f t="shared" si="1175"/>
        <v>0</v>
      </c>
      <c r="JW1341">
        <f t="shared" si="1176"/>
        <v>0.15</v>
      </c>
      <c r="JY1341">
        <f t="shared" si="1177"/>
        <v>3.7500000000000006E-2</v>
      </c>
      <c r="JZ1341">
        <f t="shared" si="1178"/>
        <v>0.02</v>
      </c>
      <c r="KA1341">
        <f t="shared" si="1179"/>
        <v>0.02</v>
      </c>
      <c r="KB1341">
        <f t="shared" si="1179"/>
        <v>1.4999999999999999E-2</v>
      </c>
      <c r="KC1341">
        <f t="shared" si="1180"/>
        <v>0</v>
      </c>
      <c r="KD1341">
        <f t="shared" si="1205"/>
        <v>1.4999999999999999E-2</v>
      </c>
      <c r="KE1341">
        <f t="shared" si="1205"/>
        <v>0.03</v>
      </c>
      <c r="KF1341">
        <f t="shared" si="1205"/>
        <v>0.03</v>
      </c>
      <c r="KG1341">
        <f t="shared" si="1204"/>
        <v>0.03</v>
      </c>
      <c r="KH1341">
        <f t="shared" si="1204"/>
        <v>1.4999999999999999E-2</v>
      </c>
      <c r="KI1341">
        <f t="shared" si="1204"/>
        <v>1.4999999999999999E-2</v>
      </c>
      <c r="KJ1341">
        <f t="shared" si="1204"/>
        <v>2.2499999999999999E-2</v>
      </c>
      <c r="KK1341">
        <f t="shared" si="1181"/>
        <v>0.02</v>
      </c>
      <c r="KL1341">
        <f t="shared" si="1182"/>
        <v>0.03</v>
      </c>
      <c r="KM1341" s="5">
        <f t="shared" si="1183"/>
        <v>0.05</v>
      </c>
      <c r="KN1341">
        <f t="shared" si="1184"/>
        <v>0</v>
      </c>
      <c r="KO1341">
        <f t="shared" si="1184"/>
        <v>0</v>
      </c>
      <c r="KP1341">
        <f t="shared" si="1185"/>
        <v>4.4999999999999998E-2</v>
      </c>
      <c r="KQ1341">
        <f t="shared" si="1186"/>
        <v>2.2499999999999999E-2</v>
      </c>
      <c r="KR1341" s="6">
        <f t="shared" si="1187"/>
        <v>0.03</v>
      </c>
      <c r="KS1341">
        <f t="shared" si="1188"/>
        <v>0.03</v>
      </c>
      <c r="KT1341">
        <f t="shared" si="1189"/>
        <v>7.4999999999999997E-3</v>
      </c>
      <c r="KU1341">
        <f t="shared" si="1190"/>
        <v>0.03</v>
      </c>
      <c r="KV1341">
        <f t="shared" si="1191"/>
        <v>3.7500000000000006E-2</v>
      </c>
      <c r="KW1341">
        <f t="shared" si="1192"/>
        <v>7.4999999999999997E-3</v>
      </c>
      <c r="KX1341">
        <f t="shared" si="1193"/>
        <v>0</v>
      </c>
      <c r="KY1341">
        <f t="shared" si="1194"/>
        <v>0.01</v>
      </c>
      <c r="KZ1341">
        <f t="shared" si="1195"/>
        <v>0</v>
      </c>
      <c r="LA1341">
        <f t="shared" si="1196"/>
        <v>1</v>
      </c>
      <c r="LB1341">
        <f t="shared" si="1196"/>
        <v>0</v>
      </c>
      <c r="LC1341">
        <f t="shared" si="1197"/>
        <v>0.1</v>
      </c>
      <c r="LE1341" t="str">
        <f t="shared" si="1203"/>
        <v>Cote d'ivoire</v>
      </c>
      <c r="LF1341">
        <f t="shared" si="1198"/>
        <v>0.70250000000000001</v>
      </c>
      <c r="LG1341" s="6">
        <f t="shared" si="1199"/>
        <v>0.72500000000000009</v>
      </c>
      <c r="LH1341">
        <f t="shared" si="1200"/>
        <v>0.66500000000000004</v>
      </c>
      <c r="LI1341" s="6">
        <f t="shared" si="1201"/>
        <v>0.66999999999999993</v>
      </c>
      <c r="LJ1341">
        <f t="shared" si="1202"/>
        <v>1</v>
      </c>
    </row>
    <row r="1342" spans="1:322" x14ac:dyDescent="0.35">
      <c r="A1342" s="8">
        <v>44875</v>
      </c>
      <c r="B1342" t="s">
        <v>6838</v>
      </c>
      <c r="D1342" s="24" t="s">
        <v>321</v>
      </c>
      <c r="E1342" s="24" t="s">
        <v>321</v>
      </c>
      <c r="F1342" s="24">
        <v>19</v>
      </c>
      <c r="G1342" s="24" t="s">
        <v>258</v>
      </c>
      <c r="H1342" s="24" t="s">
        <v>1818</v>
      </c>
      <c r="I1342" s="24" t="s">
        <v>6459</v>
      </c>
      <c r="J1342" s="24" t="s">
        <v>471</v>
      </c>
      <c r="K1342" s="25">
        <v>44547</v>
      </c>
      <c r="L1342" s="25">
        <v>44547</v>
      </c>
      <c r="M1342" s="25">
        <v>44616</v>
      </c>
      <c r="N1342" s="24" t="s">
        <v>261</v>
      </c>
      <c r="O1342" s="24" t="s">
        <v>261</v>
      </c>
      <c r="P1342" s="24" t="s">
        <v>261</v>
      </c>
      <c r="Q1342" s="24" t="s">
        <v>324</v>
      </c>
      <c r="R1342" s="25">
        <v>44616</v>
      </c>
      <c r="S1342" s="25">
        <v>44630</v>
      </c>
      <c r="T1342" s="24" t="s">
        <v>263</v>
      </c>
      <c r="U1342" s="24" t="s">
        <v>261</v>
      </c>
      <c r="V1342" s="25" t="s">
        <v>262</v>
      </c>
      <c r="W1342" s="24" t="s">
        <v>261</v>
      </c>
      <c r="X1342" s="25" t="s">
        <v>262</v>
      </c>
      <c r="Y1342" s="24" t="s">
        <v>263</v>
      </c>
      <c r="Z1342" s="25">
        <v>44804</v>
      </c>
      <c r="AA1342" s="24" t="s">
        <v>264</v>
      </c>
      <c r="AB1342" s="24" t="s">
        <v>265</v>
      </c>
      <c r="AC1342" s="24" t="s">
        <v>6839</v>
      </c>
      <c r="AD1342" s="24" t="s">
        <v>267</v>
      </c>
      <c r="AE1342" s="24" t="s">
        <v>473</v>
      </c>
      <c r="AF1342" s="24" t="s">
        <v>474</v>
      </c>
      <c r="AG1342" s="31">
        <v>800000</v>
      </c>
      <c r="AH1342" s="24" t="s">
        <v>261</v>
      </c>
      <c r="AI1342" s="24" t="s">
        <v>262</v>
      </c>
      <c r="AJ1342" s="25" t="s">
        <v>262</v>
      </c>
      <c r="AK1342" s="24" t="s">
        <v>262</v>
      </c>
      <c r="AL1342" s="24" t="s">
        <v>262</v>
      </c>
      <c r="AM1342" s="24" t="s">
        <v>262</v>
      </c>
      <c r="AN1342" s="24" t="s">
        <v>262</v>
      </c>
      <c r="AO1342" s="24" t="s">
        <v>261</v>
      </c>
      <c r="AP1342" s="24" t="s">
        <v>261</v>
      </c>
      <c r="AQ1342" s="25" t="s">
        <v>262</v>
      </c>
      <c r="AR1342" s="24" t="s">
        <v>261</v>
      </c>
      <c r="AS1342" s="25" t="s">
        <v>262</v>
      </c>
      <c r="AT1342" s="24" t="s">
        <v>261</v>
      </c>
      <c r="AU1342" s="25" t="s">
        <v>262</v>
      </c>
      <c r="AV1342" s="24" t="s">
        <v>261</v>
      </c>
      <c r="AW1342" s="25" t="s">
        <v>262</v>
      </c>
      <c r="AX1342" s="24" t="s">
        <v>261</v>
      </c>
      <c r="AY1342" s="25" t="s">
        <v>262</v>
      </c>
      <c r="AZ1342" s="27" t="s">
        <v>262</v>
      </c>
      <c r="BA1342" s="27" t="s">
        <v>262</v>
      </c>
      <c r="BB1342" s="24" t="s">
        <v>261</v>
      </c>
      <c r="BC1342" s="25" t="s">
        <v>262</v>
      </c>
      <c r="BD1342" s="24" t="s">
        <v>263</v>
      </c>
      <c r="BE1342" s="26">
        <v>44617</v>
      </c>
      <c r="BF1342" t="s">
        <v>475</v>
      </c>
      <c r="BG1342" s="9" t="s">
        <v>571</v>
      </c>
      <c r="BH1342" t="s">
        <v>208</v>
      </c>
      <c r="BI1342" t="s">
        <v>209</v>
      </c>
      <c r="BJ1342" t="s">
        <v>210</v>
      </c>
      <c r="BK1342" t="s">
        <v>211</v>
      </c>
      <c r="BL1342" t="s">
        <v>212</v>
      </c>
      <c r="BM1342" t="s">
        <v>478</v>
      </c>
      <c r="BN1342" t="s">
        <v>219</v>
      </c>
      <c r="BO1342" t="s">
        <v>348</v>
      </c>
      <c r="BP1342" t="s">
        <v>219</v>
      </c>
      <c r="BQ1342" t="s">
        <v>216</v>
      </c>
      <c r="BR1342" t="s">
        <v>6840</v>
      </c>
      <c r="BS1342" t="s">
        <v>1101</v>
      </c>
      <c r="BT1342" t="s">
        <v>6841</v>
      </c>
      <c r="BU1342" t="s">
        <v>482</v>
      </c>
      <c r="BV1342" t="s">
        <v>219</v>
      </c>
      <c r="BW1342" t="s">
        <v>795</v>
      </c>
      <c r="BY1342" t="s">
        <v>479</v>
      </c>
      <c r="BZ1342" t="s">
        <v>1104</v>
      </c>
      <c r="CA1342" t="s">
        <v>481</v>
      </c>
      <c r="CB1342" t="s">
        <v>482</v>
      </c>
      <c r="CC1342" t="s">
        <v>214</v>
      </c>
      <c r="CG1342" t="s">
        <v>219</v>
      </c>
      <c r="CI1342" t="s">
        <v>335</v>
      </c>
      <c r="CJ1342" t="s">
        <v>6842</v>
      </c>
      <c r="CK1342" t="s">
        <v>220</v>
      </c>
      <c r="CL1342" t="s">
        <v>412</v>
      </c>
      <c r="CN1342" t="s">
        <v>223</v>
      </c>
      <c r="CP1342" t="s">
        <v>225</v>
      </c>
      <c r="CQ1342" t="s">
        <v>225</v>
      </c>
      <c r="CR1342" t="s">
        <v>244</v>
      </c>
      <c r="CS1342" t="s">
        <v>250</v>
      </c>
      <c r="CT1342" t="s">
        <v>214</v>
      </c>
      <c r="CU1342" t="s">
        <v>219</v>
      </c>
      <c r="CV1342" t="s">
        <v>227</v>
      </c>
      <c r="CW1342" t="s">
        <v>227</v>
      </c>
      <c r="CX1342" t="s">
        <v>287</v>
      </c>
      <c r="CY1342" t="s">
        <v>228</v>
      </c>
      <c r="CZ1342" t="s">
        <v>214</v>
      </c>
      <c r="DA1342" t="s">
        <v>219</v>
      </c>
      <c r="DB1342" t="s">
        <v>230</v>
      </c>
      <c r="DC1342" t="s">
        <v>398</v>
      </c>
      <c r="DD1342" t="s">
        <v>219</v>
      </c>
      <c r="DG1342" t="s">
        <v>500</v>
      </c>
      <c r="DH1342" t="s">
        <v>219</v>
      </c>
      <c r="DI1342" t="s">
        <v>338</v>
      </c>
      <c r="DK1342" t="s">
        <v>239</v>
      </c>
      <c r="DL1342" t="s">
        <v>239</v>
      </c>
      <c r="DM1342" t="s">
        <v>214</v>
      </c>
      <c r="DN1342" t="s">
        <v>219</v>
      </c>
      <c r="DO1342" t="s">
        <v>288</v>
      </c>
      <c r="DP1342" t="s">
        <v>308</v>
      </c>
      <c r="DR1342" t="s">
        <v>308</v>
      </c>
      <c r="DT1342" t="s">
        <v>214</v>
      </c>
      <c r="DU1342" t="s">
        <v>214</v>
      </c>
      <c r="DV1342" t="s">
        <v>452</v>
      </c>
      <c r="DW1342" t="s">
        <v>5926</v>
      </c>
      <c r="DX1342" t="s">
        <v>237</v>
      </c>
      <c r="DY1342" t="s">
        <v>233</v>
      </c>
      <c r="DZ1342" t="s">
        <v>485</v>
      </c>
      <c r="EA1342" t="s">
        <v>233</v>
      </c>
      <c r="EB1342" t="s">
        <v>239</v>
      </c>
      <c r="EC1342" t="s">
        <v>233</v>
      </c>
      <c r="ED1342" t="s">
        <v>239</v>
      </c>
      <c r="EE1342" t="s">
        <v>219</v>
      </c>
      <c r="EF1342" t="s">
        <v>219</v>
      </c>
      <c r="EK1342" t="s">
        <v>237</v>
      </c>
      <c r="EL1342" t="s">
        <v>239</v>
      </c>
      <c r="EM1342" t="s">
        <v>240</v>
      </c>
      <c r="EN1342" t="s">
        <v>240</v>
      </c>
      <c r="EO1342" t="s">
        <v>460</v>
      </c>
      <c r="EP1342" t="s">
        <v>460</v>
      </c>
      <c r="EQ1342" t="s">
        <v>214</v>
      </c>
      <c r="ER1342" t="s">
        <v>214</v>
      </c>
      <c r="ES1342" t="s">
        <v>233</v>
      </c>
      <c r="ET1342" t="s">
        <v>233</v>
      </c>
      <c r="EU1342" t="s">
        <v>237</v>
      </c>
      <c r="EV1342" t="s">
        <v>237</v>
      </c>
      <c r="EW1342" t="s">
        <v>580</v>
      </c>
      <c r="EX1342" t="s">
        <v>580</v>
      </c>
      <c r="EY1342" t="s">
        <v>233</v>
      </c>
      <c r="EZ1342" t="s">
        <v>677</v>
      </c>
      <c r="FA1342" t="s">
        <v>241</v>
      </c>
      <c r="FB1342" t="s">
        <v>233</v>
      </c>
      <c r="FC1342" t="s">
        <v>237</v>
      </c>
      <c r="FD1342" t="s">
        <v>239</v>
      </c>
      <c r="FE1342" t="s">
        <v>244</v>
      </c>
      <c r="FF1342" t="s">
        <v>227</v>
      </c>
      <c r="FG1342" t="s">
        <v>548</v>
      </c>
      <c r="FH1342" t="s">
        <v>548</v>
      </c>
      <c r="FI1342" t="s">
        <v>214</v>
      </c>
      <c r="FJ1342" t="s">
        <v>214</v>
      </c>
      <c r="FK1342" t="s">
        <v>214</v>
      </c>
      <c r="FL1342" t="s">
        <v>214</v>
      </c>
      <c r="FM1342" t="s">
        <v>245</v>
      </c>
      <c r="FN1342" t="s">
        <v>461</v>
      </c>
      <c r="FO1342" t="s">
        <v>219</v>
      </c>
      <c r="FP1342" t="s">
        <v>219</v>
      </c>
      <c r="FQ1342" t="s">
        <v>241</v>
      </c>
      <c r="FR1342" t="s">
        <v>241</v>
      </c>
      <c r="FS1342" t="s">
        <v>241</v>
      </c>
      <c r="FT1342" t="s">
        <v>241</v>
      </c>
      <c r="FU1342" t="s">
        <v>219</v>
      </c>
      <c r="FV1342" t="s">
        <v>241</v>
      </c>
      <c r="FW1342" t="s">
        <v>241</v>
      </c>
      <c r="FX1342" t="s">
        <v>241</v>
      </c>
      <c r="FY1342" t="s">
        <v>241</v>
      </c>
      <c r="FZ1342" t="s">
        <v>335</v>
      </c>
      <c r="GA1342" t="s">
        <v>1545</v>
      </c>
      <c r="GB1342" t="s">
        <v>227</v>
      </c>
      <c r="GC1342" t="s">
        <v>227</v>
      </c>
      <c r="GD1342" t="s">
        <v>293</v>
      </c>
      <c r="GE1342" t="s">
        <v>241</v>
      </c>
      <c r="GF1342" t="s">
        <v>293</v>
      </c>
      <c r="GG1342" t="s">
        <v>227</v>
      </c>
      <c r="GH1342" t="s">
        <v>241</v>
      </c>
      <c r="GI1342" t="s">
        <v>227</v>
      </c>
      <c r="GJ1342" t="s">
        <v>286</v>
      </c>
      <c r="GK1342" t="s">
        <v>226</v>
      </c>
      <c r="GL1342" t="s">
        <v>226</v>
      </c>
      <c r="GM1342" t="s">
        <v>226</v>
      </c>
      <c r="GN1342" t="s">
        <v>214</v>
      </c>
      <c r="GO1342" t="s">
        <v>214</v>
      </c>
      <c r="GP1342" t="s">
        <v>295</v>
      </c>
      <c r="GQ1342" t="s">
        <v>239</v>
      </c>
      <c r="GR1342" t="s">
        <v>295</v>
      </c>
      <c r="GS1342" t="s">
        <v>214</v>
      </c>
      <c r="GT1342" t="s">
        <v>241</v>
      </c>
      <c r="GU1342" t="s">
        <v>402</v>
      </c>
      <c r="GV1342" t="s">
        <v>241</v>
      </c>
      <c r="GW1342" t="s">
        <v>296</v>
      </c>
      <c r="GX1342" t="s">
        <v>296</v>
      </c>
      <c r="GY1342" t="s">
        <v>491</v>
      </c>
      <c r="GZ1342" t="s">
        <v>241</v>
      </c>
      <c r="HA1342" t="s">
        <v>298</v>
      </c>
      <c r="HB1342" t="s">
        <v>241</v>
      </c>
      <c r="HC1342" t="s">
        <v>315</v>
      </c>
      <c r="HD1342" t="s">
        <v>361</v>
      </c>
      <c r="HE1342" t="s">
        <v>429</v>
      </c>
      <c r="HF1342" t="s">
        <v>6843</v>
      </c>
      <c r="HG1342" t="s">
        <v>362</v>
      </c>
      <c r="HH1342" t="s">
        <v>6844</v>
      </c>
      <c r="HI1342" t="s">
        <v>241</v>
      </c>
      <c r="HJ1342" t="s">
        <v>219</v>
      </c>
      <c r="HK1342" t="s">
        <v>241</v>
      </c>
      <c r="HL1342" s="12"/>
      <c r="HM1342">
        <v>0.5</v>
      </c>
      <c r="HN1342">
        <v>0.75</v>
      </c>
      <c r="HO1342">
        <v>1</v>
      </c>
      <c r="HP1342">
        <v>1</v>
      </c>
      <c r="HQ1342">
        <v>1</v>
      </c>
      <c r="HR1342">
        <v>0.5</v>
      </c>
      <c r="HS1342">
        <v>1</v>
      </c>
      <c r="HT1342">
        <v>1</v>
      </c>
      <c r="HU1342">
        <v>0</v>
      </c>
      <c r="HV1342">
        <v>0.5</v>
      </c>
      <c r="HW1342">
        <v>0.25</v>
      </c>
      <c r="HX1342">
        <v>0.25</v>
      </c>
      <c r="HZ1342">
        <v>0.5</v>
      </c>
      <c r="IA1342" s="4">
        <v>1</v>
      </c>
      <c r="IB1342">
        <v>0.25</v>
      </c>
      <c r="IC1342">
        <v>0.5</v>
      </c>
      <c r="ID1342">
        <v>0.25</v>
      </c>
      <c r="IE1342">
        <v>0.5</v>
      </c>
      <c r="IG1342">
        <v>0.25</v>
      </c>
      <c r="IH1342">
        <v>0.25</v>
      </c>
      <c r="II1342">
        <v>0.75</v>
      </c>
      <c r="IJ1342">
        <v>0.5</v>
      </c>
      <c r="IK1342">
        <v>1</v>
      </c>
      <c r="IL1342">
        <v>1</v>
      </c>
      <c r="IM1342">
        <v>1</v>
      </c>
      <c r="IN1342">
        <v>0</v>
      </c>
      <c r="IO1342">
        <v>1</v>
      </c>
      <c r="IQ1342">
        <v>1</v>
      </c>
      <c r="IS1342">
        <f t="shared" si="1149"/>
        <v>7.4999999999999997E-2</v>
      </c>
      <c r="IT1342">
        <f t="shared" si="1150"/>
        <v>0.09</v>
      </c>
      <c r="IU1342">
        <f t="shared" si="1151"/>
        <v>0.08</v>
      </c>
      <c r="IV1342">
        <f t="shared" si="1152"/>
        <v>0.1</v>
      </c>
      <c r="IW1342">
        <f t="shared" si="1153"/>
        <v>0.08</v>
      </c>
      <c r="IX1342">
        <f t="shared" si="1154"/>
        <v>6.5000000000000002E-2</v>
      </c>
      <c r="IY1342">
        <f t="shared" si="1155"/>
        <v>0.1</v>
      </c>
      <c r="IZ1342">
        <f t="shared" si="1156"/>
        <v>0.11</v>
      </c>
      <c r="JA1342">
        <f t="shared" si="1157"/>
        <v>0</v>
      </c>
      <c r="JB1342">
        <f t="shared" si="1158"/>
        <v>0.05</v>
      </c>
      <c r="JC1342">
        <f t="shared" si="1159"/>
        <v>0.03</v>
      </c>
      <c r="JD1342">
        <f t="shared" si="1160"/>
        <v>2.75E-2</v>
      </c>
      <c r="JE1342">
        <f t="shared" si="1161"/>
        <v>0</v>
      </c>
      <c r="JF1342">
        <f t="shared" si="1162"/>
        <v>0.06</v>
      </c>
      <c r="JG1342" s="5">
        <f t="shared" si="1163"/>
        <v>0.05</v>
      </c>
      <c r="JH1342">
        <f t="shared" si="1164"/>
        <v>0</v>
      </c>
      <c r="JI1342">
        <f t="shared" si="1164"/>
        <v>0</v>
      </c>
      <c r="JJ1342">
        <f t="shared" si="1165"/>
        <v>0.05</v>
      </c>
      <c r="JK1342">
        <f t="shared" si="1166"/>
        <v>7.4999999999999997E-2</v>
      </c>
      <c r="JL1342" s="6">
        <f t="shared" si="1167"/>
        <v>0.03</v>
      </c>
      <c r="JM1342">
        <f t="shared" si="1168"/>
        <v>0.03</v>
      </c>
      <c r="JN1342">
        <f t="shared" si="1169"/>
        <v>1.2500000000000001E-2</v>
      </c>
      <c r="JO1342">
        <f t="shared" si="1170"/>
        <v>0.11249999999999999</v>
      </c>
      <c r="JP1342">
        <f t="shared" si="1171"/>
        <v>0.05</v>
      </c>
      <c r="JQ1342">
        <f t="shared" si="1172"/>
        <v>0.12</v>
      </c>
      <c r="JR1342">
        <f t="shared" si="1173"/>
        <v>0.11</v>
      </c>
      <c r="JS1342">
        <f t="shared" si="1174"/>
        <v>0.1</v>
      </c>
      <c r="JT1342">
        <f t="shared" si="1174"/>
        <v>0</v>
      </c>
      <c r="JU1342">
        <f t="shared" si="1175"/>
        <v>1</v>
      </c>
      <c r="JV1342">
        <f t="shared" si="1175"/>
        <v>0</v>
      </c>
      <c r="JW1342">
        <f t="shared" si="1176"/>
        <v>0.15</v>
      </c>
      <c r="JY1342">
        <f t="shared" si="1177"/>
        <v>2.5000000000000001E-2</v>
      </c>
      <c r="JZ1342">
        <f t="shared" si="1178"/>
        <v>0.06</v>
      </c>
      <c r="KA1342">
        <f t="shared" si="1179"/>
        <v>0.02</v>
      </c>
      <c r="KB1342">
        <f t="shared" si="1179"/>
        <v>0.02</v>
      </c>
      <c r="KC1342">
        <f t="shared" si="1180"/>
        <v>0.04</v>
      </c>
      <c r="KD1342">
        <f t="shared" si="1205"/>
        <v>1.4999999999999999E-2</v>
      </c>
      <c r="KE1342">
        <f t="shared" si="1205"/>
        <v>0.03</v>
      </c>
      <c r="KF1342">
        <f t="shared" si="1205"/>
        <v>0.03</v>
      </c>
      <c r="KG1342">
        <f t="shared" si="1204"/>
        <v>0</v>
      </c>
      <c r="KH1342">
        <f t="shared" si="1204"/>
        <v>1.4999999999999999E-2</v>
      </c>
      <c r="KI1342">
        <f t="shared" si="1204"/>
        <v>7.4999999999999997E-3</v>
      </c>
      <c r="KJ1342">
        <f t="shared" si="1204"/>
        <v>7.4999999999999997E-3</v>
      </c>
      <c r="KK1342">
        <f t="shared" si="1181"/>
        <v>0</v>
      </c>
      <c r="KL1342">
        <f t="shared" si="1182"/>
        <v>0.02</v>
      </c>
      <c r="KM1342" s="5">
        <f t="shared" si="1183"/>
        <v>0.05</v>
      </c>
      <c r="KN1342">
        <f t="shared" si="1184"/>
        <v>0</v>
      </c>
      <c r="KO1342">
        <f t="shared" si="1184"/>
        <v>0</v>
      </c>
      <c r="KP1342">
        <f t="shared" si="1185"/>
        <v>1.4999999999999999E-2</v>
      </c>
      <c r="KQ1342">
        <f t="shared" si="1186"/>
        <v>1.4999999999999999E-2</v>
      </c>
      <c r="KR1342" s="6">
        <f t="shared" si="1187"/>
        <v>1.4999999999999999E-2</v>
      </c>
      <c r="KS1342">
        <f t="shared" si="1188"/>
        <v>0.01</v>
      </c>
      <c r="KT1342">
        <f t="shared" si="1189"/>
        <v>7.4999999999999997E-3</v>
      </c>
      <c r="KU1342">
        <f t="shared" si="1190"/>
        <v>0.03</v>
      </c>
      <c r="KV1342">
        <f t="shared" si="1191"/>
        <v>2.5000000000000001E-2</v>
      </c>
      <c r="KW1342">
        <f t="shared" si="1192"/>
        <v>0.01</v>
      </c>
      <c r="KX1342">
        <f t="shared" si="1193"/>
        <v>0</v>
      </c>
      <c r="KY1342">
        <f t="shared" si="1194"/>
        <v>0.04</v>
      </c>
      <c r="KZ1342">
        <f t="shared" si="1195"/>
        <v>0</v>
      </c>
      <c r="LA1342">
        <f t="shared" si="1196"/>
        <v>1</v>
      </c>
      <c r="LB1342">
        <f t="shared" si="1196"/>
        <v>0</v>
      </c>
      <c r="LC1342">
        <f t="shared" si="1197"/>
        <v>0.1</v>
      </c>
      <c r="LE1342" t="str">
        <f t="shared" si="1203"/>
        <v>Cameroun</v>
      </c>
      <c r="LF1342">
        <f t="shared" si="1198"/>
        <v>0.7</v>
      </c>
      <c r="LG1342" s="6">
        <f t="shared" si="1199"/>
        <v>0.37249999999999994</v>
      </c>
      <c r="LH1342">
        <f t="shared" si="1200"/>
        <v>0.68499999999999994</v>
      </c>
      <c r="LI1342" s="6">
        <f t="shared" si="1201"/>
        <v>0.60750000000000015</v>
      </c>
      <c r="LJ1342">
        <f t="shared" si="1202"/>
        <v>1</v>
      </c>
    </row>
    <row r="1343" spans="1:322" x14ac:dyDescent="0.35">
      <c r="A1343" s="8">
        <v>44871</v>
      </c>
      <c r="B1343" t="s">
        <v>6771</v>
      </c>
      <c r="D1343" s="27" t="s">
        <v>321</v>
      </c>
      <c r="E1343" s="27" t="s">
        <v>321</v>
      </c>
      <c r="F1343" s="27">
        <v>67</v>
      </c>
      <c r="G1343" s="27" t="s">
        <v>258</v>
      </c>
      <c r="H1343" s="27" t="s">
        <v>259</v>
      </c>
      <c r="I1343" s="27" t="s">
        <v>6459</v>
      </c>
      <c r="J1343" s="27" t="s">
        <v>207</v>
      </c>
      <c r="K1343" s="28">
        <v>44523</v>
      </c>
      <c r="L1343" s="28">
        <v>44482</v>
      </c>
      <c r="M1343" s="28">
        <v>44607</v>
      </c>
      <c r="N1343" s="27" t="s">
        <v>261</v>
      </c>
      <c r="O1343" s="27" t="s">
        <v>261</v>
      </c>
      <c r="P1343" s="27" t="s">
        <v>261</v>
      </c>
      <c r="Q1343" s="27" t="s">
        <v>324</v>
      </c>
      <c r="R1343" s="28">
        <v>44614</v>
      </c>
      <c r="S1343" s="28">
        <v>44652</v>
      </c>
      <c r="T1343" s="27" t="s">
        <v>261</v>
      </c>
      <c r="U1343" s="27" t="s">
        <v>261</v>
      </c>
      <c r="V1343" s="28" t="s">
        <v>262</v>
      </c>
      <c r="W1343" s="27" t="s">
        <v>261</v>
      </c>
      <c r="X1343" s="28" t="s">
        <v>262</v>
      </c>
      <c r="Y1343" s="27" t="s">
        <v>261</v>
      </c>
      <c r="Z1343" s="28" t="s">
        <v>262</v>
      </c>
      <c r="AA1343" s="27" t="s">
        <v>262</v>
      </c>
      <c r="AB1343" s="27" t="s">
        <v>262</v>
      </c>
      <c r="AC1343" s="27" t="s">
        <v>262</v>
      </c>
      <c r="AD1343" s="27" t="s">
        <v>262</v>
      </c>
      <c r="AE1343" s="27" t="s">
        <v>262</v>
      </c>
      <c r="AF1343" s="27" t="s">
        <v>262</v>
      </c>
      <c r="AG1343" s="29" t="s">
        <v>262</v>
      </c>
      <c r="AH1343" s="27" t="s">
        <v>261</v>
      </c>
      <c r="AI1343" s="27" t="s">
        <v>262</v>
      </c>
      <c r="AJ1343" s="28" t="s">
        <v>262</v>
      </c>
      <c r="AK1343" s="27" t="s">
        <v>262</v>
      </c>
      <c r="AL1343" s="27" t="s">
        <v>262</v>
      </c>
      <c r="AM1343" s="27" t="s">
        <v>262</v>
      </c>
      <c r="AN1343" s="27" t="s">
        <v>262</v>
      </c>
      <c r="AO1343" s="27" t="s">
        <v>263</v>
      </c>
      <c r="AP1343" s="27" t="s">
        <v>261</v>
      </c>
      <c r="AQ1343" s="28" t="s">
        <v>262</v>
      </c>
      <c r="AR1343" s="27" t="s">
        <v>261</v>
      </c>
      <c r="AS1343" s="28" t="s">
        <v>262</v>
      </c>
      <c r="AT1343" s="27" t="s">
        <v>263</v>
      </c>
      <c r="AU1343" s="28">
        <v>44664</v>
      </c>
      <c r="AV1343" s="27" t="s">
        <v>261</v>
      </c>
      <c r="AW1343" s="28" t="s">
        <v>262</v>
      </c>
      <c r="AX1343" s="27" t="s">
        <v>263</v>
      </c>
      <c r="AY1343" s="28">
        <v>44664</v>
      </c>
      <c r="AZ1343" s="27" t="s">
        <v>262</v>
      </c>
      <c r="BA1343" s="27" t="s">
        <v>262</v>
      </c>
      <c r="BB1343" s="27" t="s">
        <v>261</v>
      </c>
      <c r="BC1343" s="28" t="s">
        <v>262</v>
      </c>
      <c r="BD1343" s="27" t="s">
        <v>261</v>
      </c>
      <c r="BE1343" s="30" t="s">
        <v>262</v>
      </c>
      <c r="BF1343" t="s">
        <v>207</v>
      </c>
      <c r="BG1343" s="9" t="s">
        <v>1782</v>
      </c>
      <c r="BH1343" t="s">
        <v>272</v>
      </c>
      <c r="BI1343" t="s">
        <v>440</v>
      </c>
      <c r="BJ1343" t="s">
        <v>210</v>
      </c>
      <c r="BK1343" t="s">
        <v>329</v>
      </c>
      <c r="BL1343" t="s">
        <v>212</v>
      </c>
      <c r="BM1343" t="s">
        <v>1388</v>
      </c>
      <c r="BN1343" t="s">
        <v>214</v>
      </c>
      <c r="BO1343" s="13" t="s">
        <v>529</v>
      </c>
      <c r="BP1343" t="s">
        <v>219</v>
      </c>
      <c r="BQ1343" t="s">
        <v>216</v>
      </c>
      <c r="BR1343" t="s">
        <v>3187</v>
      </c>
      <c r="BS1343" t="s">
        <v>3187</v>
      </c>
      <c r="BT1343" t="s">
        <v>2510</v>
      </c>
      <c r="BU1343" t="s">
        <v>3187</v>
      </c>
      <c r="BV1343" t="s">
        <v>214</v>
      </c>
      <c r="CC1343" t="s">
        <v>214</v>
      </c>
      <c r="CG1343" t="s">
        <v>214</v>
      </c>
      <c r="CH1343" t="s">
        <v>1404</v>
      </c>
      <c r="CI1343" t="s">
        <v>333</v>
      </c>
      <c r="CJ1343" t="s">
        <v>1390</v>
      </c>
      <c r="CK1343" t="s">
        <v>333</v>
      </c>
      <c r="CL1343" t="s">
        <v>644</v>
      </c>
      <c r="CN1343" t="s">
        <v>283</v>
      </c>
      <c r="CP1343" t="s">
        <v>284</v>
      </c>
      <c r="CQ1343" t="s">
        <v>284</v>
      </c>
      <c r="CR1343" t="s">
        <v>226</v>
      </c>
      <c r="CS1343" t="s">
        <v>226</v>
      </c>
      <c r="CT1343" t="s">
        <v>214</v>
      </c>
      <c r="CU1343" t="s">
        <v>214</v>
      </c>
      <c r="CV1343" t="s">
        <v>226</v>
      </c>
      <c r="CW1343" t="s">
        <v>226</v>
      </c>
      <c r="CX1343" t="s">
        <v>287</v>
      </c>
      <c r="CY1343" t="s">
        <v>287</v>
      </c>
      <c r="CZ1343" t="s">
        <v>214</v>
      </c>
      <c r="DA1343" t="s">
        <v>214</v>
      </c>
      <c r="DB1343" t="s">
        <v>230</v>
      </c>
      <c r="DC1343" t="s">
        <v>230</v>
      </c>
      <c r="DD1343" t="s">
        <v>219</v>
      </c>
      <c r="DG1343" t="s">
        <v>357</v>
      </c>
      <c r="DI1343" t="s">
        <v>782</v>
      </c>
      <c r="DK1343" t="s">
        <v>242</v>
      </c>
      <c r="DL1343" t="s">
        <v>242</v>
      </c>
      <c r="DM1343" t="s">
        <v>219</v>
      </c>
      <c r="DN1343" t="s">
        <v>219</v>
      </c>
      <c r="DO1343" t="s">
        <v>288</v>
      </c>
      <c r="DP1343" t="s">
        <v>415</v>
      </c>
      <c r="DR1343" t="s">
        <v>415</v>
      </c>
      <c r="DT1343" t="s">
        <v>214</v>
      </c>
      <c r="DU1343" t="s">
        <v>219</v>
      </c>
      <c r="DV1343" t="s">
        <v>746</v>
      </c>
      <c r="DX1343" t="s">
        <v>237</v>
      </c>
      <c r="DY1343" t="s">
        <v>237</v>
      </c>
      <c r="DZ1343" t="s">
        <v>238</v>
      </c>
      <c r="EA1343" t="s">
        <v>242</v>
      </c>
      <c r="EB1343" t="s">
        <v>242</v>
      </c>
      <c r="EC1343" t="s">
        <v>242</v>
      </c>
      <c r="ED1343" t="s">
        <v>242</v>
      </c>
      <c r="EE1343" t="s">
        <v>214</v>
      </c>
      <c r="EF1343" t="s">
        <v>214</v>
      </c>
      <c r="EG1343" t="s">
        <v>214</v>
      </c>
      <c r="EI1343" t="s">
        <v>214</v>
      </c>
      <c r="EK1343" t="s">
        <v>242</v>
      </c>
      <c r="EL1343" t="s">
        <v>242</v>
      </c>
      <c r="EM1343" t="s">
        <v>240</v>
      </c>
      <c r="EN1343" t="s">
        <v>240</v>
      </c>
      <c r="EO1343" t="s">
        <v>240</v>
      </c>
      <c r="EP1343" t="s">
        <v>240</v>
      </c>
      <c r="EQ1343" t="s">
        <v>214</v>
      </c>
      <c r="ER1343" t="s">
        <v>214</v>
      </c>
      <c r="ES1343" t="s">
        <v>242</v>
      </c>
      <c r="ET1343" t="s">
        <v>242</v>
      </c>
      <c r="EU1343" t="s">
        <v>242</v>
      </c>
      <c r="EV1343" t="s">
        <v>242</v>
      </c>
      <c r="EW1343" t="s">
        <v>243</v>
      </c>
      <c r="EX1343" t="s">
        <v>243</v>
      </c>
      <c r="EY1343" t="s">
        <v>242</v>
      </c>
      <c r="EZ1343" t="s">
        <v>241</v>
      </c>
      <c r="FA1343" t="s">
        <v>241</v>
      </c>
      <c r="FB1343" t="s">
        <v>242</v>
      </c>
      <c r="FC1343" t="s">
        <v>242</v>
      </c>
      <c r="FD1343" t="s">
        <v>242</v>
      </c>
      <c r="FE1343" t="s">
        <v>227</v>
      </c>
      <c r="FF1343" t="s">
        <v>244</v>
      </c>
      <c r="FG1343" t="s">
        <v>242</v>
      </c>
      <c r="FH1343" t="s">
        <v>242</v>
      </c>
      <c r="FI1343" t="s">
        <v>214</v>
      </c>
      <c r="FJ1343" t="s">
        <v>214</v>
      </c>
      <c r="FK1343" t="s">
        <v>214</v>
      </c>
      <c r="FL1343" t="s">
        <v>214</v>
      </c>
      <c r="FM1343" t="s">
        <v>292</v>
      </c>
      <c r="FN1343" t="s">
        <v>292</v>
      </c>
      <c r="FO1343" t="s">
        <v>219</v>
      </c>
      <c r="FP1343" t="s">
        <v>219</v>
      </c>
      <c r="FQ1343" t="s">
        <v>241</v>
      </c>
      <c r="FR1343" t="s">
        <v>241</v>
      </c>
      <c r="FS1343" t="s">
        <v>241</v>
      </c>
      <c r="FT1343" t="s">
        <v>241</v>
      </c>
      <c r="FU1343" t="s">
        <v>219</v>
      </c>
      <c r="FV1343" t="s">
        <v>241</v>
      </c>
      <c r="FW1343" t="s">
        <v>241</v>
      </c>
      <c r="FX1343" t="s">
        <v>241</v>
      </c>
      <c r="FY1343" t="s">
        <v>241</v>
      </c>
      <c r="FZ1343" t="s">
        <v>341</v>
      </c>
      <c r="GA1343" t="s">
        <v>341</v>
      </c>
      <c r="GB1343" t="s">
        <v>250</v>
      </c>
      <c r="GC1343" t="s">
        <v>250</v>
      </c>
      <c r="GD1343" t="s">
        <v>293</v>
      </c>
      <c r="GE1343" t="s">
        <v>241</v>
      </c>
      <c r="GF1343" t="s">
        <v>293</v>
      </c>
      <c r="GG1343" t="s">
        <v>227</v>
      </c>
      <c r="GH1343" t="s">
        <v>241</v>
      </c>
      <c r="GI1343" t="s">
        <v>227</v>
      </c>
      <c r="GJ1343" t="s">
        <v>227</v>
      </c>
      <c r="GK1343" t="s">
        <v>227</v>
      </c>
      <c r="GL1343" t="s">
        <v>227</v>
      </c>
      <c r="GM1343" t="s">
        <v>227</v>
      </c>
      <c r="GN1343" t="s">
        <v>219</v>
      </c>
      <c r="GO1343" t="s">
        <v>214</v>
      </c>
      <c r="GP1343" t="s">
        <v>251</v>
      </c>
      <c r="GQ1343" t="s">
        <v>251</v>
      </c>
      <c r="GR1343" t="s">
        <v>251</v>
      </c>
      <c r="GS1343" t="s">
        <v>214</v>
      </c>
      <c r="GT1343" t="s">
        <v>241</v>
      </c>
      <c r="GU1343" t="s">
        <v>214</v>
      </c>
      <c r="GV1343" t="s">
        <v>241</v>
      </c>
      <c r="GW1343" t="s">
        <v>252</v>
      </c>
      <c r="GX1343" t="s">
        <v>252</v>
      </c>
      <c r="GY1343" t="s">
        <v>254</v>
      </c>
      <c r="GZ1343" t="s">
        <v>241</v>
      </c>
      <c r="HA1343" t="s">
        <v>298</v>
      </c>
      <c r="HB1343" t="s">
        <v>241</v>
      </c>
      <c r="HC1343" t="s">
        <v>315</v>
      </c>
      <c r="HD1343" t="s">
        <v>316</v>
      </c>
      <c r="HE1343" t="s">
        <v>239</v>
      </c>
      <c r="HF1343" t="s">
        <v>6845</v>
      </c>
      <c r="HG1343" t="s">
        <v>362</v>
      </c>
      <c r="HH1343" t="s">
        <v>299</v>
      </c>
      <c r="HI1343" t="s">
        <v>241</v>
      </c>
      <c r="HJ1343" t="s">
        <v>214</v>
      </c>
      <c r="HK1343" t="s">
        <v>299</v>
      </c>
      <c r="HL1343" s="12"/>
      <c r="HM1343">
        <v>0.75</v>
      </c>
      <c r="HN1343">
        <v>0</v>
      </c>
      <c r="HO1343">
        <v>1</v>
      </c>
      <c r="HP1343">
        <v>0</v>
      </c>
      <c r="HQ1343">
        <v>1</v>
      </c>
      <c r="HR1343">
        <v>0.75</v>
      </c>
      <c r="HS1343">
        <v>0</v>
      </c>
      <c r="HT1343">
        <v>1</v>
      </c>
      <c r="HU1343">
        <v>0</v>
      </c>
      <c r="HV1343">
        <v>0.5</v>
      </c>
      <c r="HW1343">
        <v>0.75</v>
      </c>
      <c r="HX1343">
        <v>0.75</v>
      </c>
      <c r="HY1343">
        <v>1</v>
      </c>
      <c r="HZ1343">
        <v>0.75</v>
      </c>
      <c r="IA1343" s="4">
        <v>1</v>
      </c>
      <c r="IB1343">
        <v>0.75</v>
      </c>
      <c r="IC1343">
        <v>0.75</v>
      </c>
      <c r="ID1343">
        <v>0.75</v>
      </c>
      <c r="IE1343">
        <v>0.75</v>
      </c>
      <c r="IG1343">
        <v>0</v>
      </c>
      <c r="IH1343">
        <v>0.75</v>
      </c>
      <c r="II1343">
        <v>1</v>
      </c>
      <c r="IJ1343">
        <v>1</v>
      </c>
      <c r="IK1343">
        <v>0.5</v>
      </c>
      <c r="IL1343">
        <v>1</v>
      </c>
      <c r="IM1343">
        <v>1</v>
      </c>
      <c r="IN1343">
        <v>1</v>
      </c>
      <c r="IO1343">
        <v>1</v>
      </c>
      <c r="IQ1343">
        <v>0</v>
      </c>
      <c r="IS1343">
        <f t="shared" si="1149"/>
        <v>0.11249999999999999</v>
      </c>
      <c r="IT1343">
        <f t="shared" si="1150"/>
        <v>0</v>
      </c>
      <c r="IU1343">
        <f t="shared" si="1151"/>
        <v>0.08</v>
      </c>
      <c r="IV1343">
        <f t="shared" si="1152"/>
        <v>0</v>
      </c>
      <c r="IW1343">
        <f t="shared" si="1153"/>
        <v>0.08</v>
      </c>
      <c r="IX1343">
        <f t="shared" si="1154"/>
        <v>9.7500000000000003E-2</v>
      </c>
      <c r="IY1343">
        <f t="shared" si="1155"/>
        <v>0</v>
      </c>
      <c r="IZ1343">
        <f t="shared" si="1156"/>
        <v>0.11</v>
      </c>
      <c r="JA1343">
        <f t="shared" si="1157"/>
        <v>0</v>
      </c>
      <c r="JB1343">
        <f t="shared" si="1158"/>
        <v>0.05</v>
      </c>
      <c r="JC1343">
        <f t="shared" si="1159"/>
        <v>0.09</v>
      </c>
      <c r="JD1343">
        <f t="shared" si="1160"/>
        <v>8.2500000000000004E-2</v>
      </c>
      <c r="JE1343">
        <f t="shared" si="1161"/>
        <v>7.0000000000000007E-2</v>
      </c>
      <c r="JF1343">
        <f t="shared" si="1162"/>
        <v>0.09</v>
      </c>
      <c r="JG1343" s="5">
        <f t="shared" si="1163"/>
        <v>0.05</v>
      </c>
      <c r="JH1343">
        <f t="shared" si="1164"/>
        <v>0</v>
      </c>
      <c r="JI1343">
        <f t="shared" si="1164"/>
        <v>0</v>
      </c>
      <c r="JJ1343">
        <f t="shared" si="1165"/>
        <v>0.15000000000000002</v>
      </c>
      <c r="JK1343">
        <f t="shared" si="1166"/>
        <v>0.11249999999999999</v>
      </c>
      <c r="JL1343" s="6">
        <f t="shared" si="1167"/>
        <v>5.6666666666666671E-2</v>
      </c>
      <c r="JM1343">
        <f t="shared" si="1168"/>
        <v>0</v>
      </c>
      <c r="JN1343">
        <f t="shared" si="1169"/>
        <v>3.7500000000000006E-2</v>
      </c>
      <c r="JO1343">
        <f t="shared" si="1170"/>
        <v>0.15</v>
      </c>
      <c r="JP1343">
        <f t="shared" si="1171"/>
        <v>0.1</v>
      </c>
      <c r="JQ1343">
        <f t="shared" si="1172"/>
        <v>0.06</v>
      </c>
      <c r="JR1343">
        <f t="shared" si="1173"/>
        <v>0.11</v>
      </c>
      <c r="JS1343">
        <f t="shared" si="1174"/>
        <v>0.1</v>
      </c>
      <c r="JT1343">
        <f t="shared" si="1174"/>
        <v>0.1</v>
      </c>
      <c r="JU1343">
        <f t="shared" si="1175"/>
        <v>1</v>
      </c>
      <c r="JV1343">
        <f t="shared" si="1175"/>
        <v>0</v>
      </c>
      <c r="JW1343">
        <f t="shared" si="1176"/>
        <v>0.15</v>
      </c>
      <c r="JY1343">
        <f t="shared" si="1177"/>
        <v>3.7500000000000006E-2</v>
      </c>
      <c r="JZ1343">
        <f t="shared" si="1178"/>
        <v>0</v>
      </c>
      <c r="KA1343">
        <f t="shared" si="1179"/>
        <v>0.02</v>
      </c>
      <c r="KB1343">
        <f t="shared" si="1179"/>
        <v>0</v>
      </c>
      <c r="KC1343">
        <f t="shared" si="1180"/>
        <v>0.04</v>
      </c>
      <c r="KD1343">
        <f t="shared" si="1205"/>
        <v>2.2499999999999999E-2</v>
      </c>
      <c r="KE1343">
        <f t="shared" si="1205"/>
        <v>0</v>
      </c>
      <c r="KF1343">
        <f t="shared" si="1205"/>
        <v>0.03</v>
      </c>
      <c r="KG1343">
        <f t="shared" si="1204"/>
        <v>0</v>
      </c>
      <c r="KH1343">
        <f t="shared" si="1204"/>
        <v>1.4999999999999999E-2</v>
      </c>
      <c r="KI1343">
        <f t="shared" si="1204"/>
        <v>2.2499999999999999E-2</v>
      </c>
      <c r="KJ1343">
        <f t="shared" si="1204"/>
        <v>2.2499999999999999E-2</v>
      </c>
      <c r="KK1343">
        <f t="shared" si="1181"/>
        <v>0.02</v>
      </c>
      <c r="KL1343">
        <f t="shared" si="1182"/>
        <v>0.03</v>
      </c>
      <c r="KM1343" s="5">
        <f t="shared" si="1183"/>
        <v>0.05</v>
      </c>
      <c r="KN1343">
        <f t="shared" si="1184"/>
        <v>0</v>
      </c>
      <c r="KO1343">
        <f t="shared" si="1184"/>
        <v>0</v>
      </c>
      <c r="KP1343">
        <f t="shared" si="1185"/>
        <v>4.4999999999999998E-2</v>
      </c>
      <c r="KQ1343">
        <f t="shared" si="1186"/>
        <v>2.2499999999999999E-2</v>
      </c>
      <c r="KR1343" s="6">
        <f t="shared" si="1187"/>
        <v>2.8333333333333335E-2</v>
      </c>
      <c r="KS1343">
        <f t="shared" si="1188"/>
        <v>0</v>
      </c>
      <c r="KT1343">
        <f t="shared" si="1189"/>
        <v>2.2499999999999999E-2</v>
      </c>
      <c r="KU1343">
        <f t="shared" si="1190"/>
        <v>0.04</v>
      </c>
      <c r="KV1343">
        <f t="shared" si="1191"/>
        <v>0.05</v>
      </c>
      <c r="KW1343">
        <f t="shared" si="1192"/>
        <v>5.0000000000000001E-3</v>
      </c>
      <c r="KX1343">
        <f t="shared" si="1193"/>
        <v>0</v>
      </c>
      <c r="KY1343">
        <f t="shared" si="1194"/>
        <v>0.04</v>
      </c>
      <c r="KZ1343">
        <f t="shared" si="1195"/>
        <v>0.03</v>
      </c>
      <c r="LA1343">
        <f t="shared" si="1196"/>
        <v>1</v>
      </c>
      <c r="LB1343">
        <f t="shared" si="1196"/>
        <v>0</v>
      </c>
      <c r="LC1343">
        <f t="shared" si="1197"/>
        <v>0.1</v>
      </c>
      <c r="LE1343" t="str">
        <f t="shared" si="1203"/>
        <v>Niger</v>
      </c>
      <c r="LF1343">
        <f t="shared" si="1198"/>
        <v>0.48</v>
      </c>
      <c r="LG1343" s="6">
        <f t="shared" si="1199"/>
        <v>0.75166666666666671</v>
      </c>
      <c r="LH1343">
        <f t="shared" si="1200"/>
        <v>0.8075</v>
      </c>
      <c r="LI1343" s="6">
        <f t="shared" si="1201"/>
        <v>0.69333333333333336</v>
      </c>
      <c r="LJ1343">
        <f t="shared" si="1202"/>
        <v>0</v>
      </c>
    </row>
    <row r="1344" spans="1:322" x14ac:dyDescent="0.35">
      <c r="A1344" s="8">
        <v>44903</v>
      </c>
      <c r="B1344" t="s">
        <v>6846</v>
      </c>
      <c r="D1344" s="24" t="s">
        <v>321</v>
      </c>
      <c r="E1344" s="24" t="s">
        <v>321</v>
      </c>
      <c r="F1344" s="24">
        <v>21</v>
      </c>
      <c r="G1344" s="24" t="s">
        <v>258</v>
      </c>
      <c r="H1344" s="24" t="s">
        <v>259</v>
      </c>
      <c r="I1344" s="24" t="s">
        <v>6459</v>
      </c>
      <c r="J1344" s="24" t="s">
        <v>1972</v>
      </c>
      <c r="K1344" s="25">
        <v>44537</v>
      </c>
      <c r="L1344" s="25">
        <v>44523</v>
      </c>
      <c r="M1344" s="25">
        <v>44572</v>
      </c>
      <c r="N1344" s="24" t="s">
        <v>261</v>
      </c>
      <c r="O1344" s="24" t="s">
        <v>261</v>
      </c>
      <c r="P1344" s="24" t="s">
        <v>261</v>
      </c>
      <c r="Q1344" s="24" t="s">
        <v>324</v>
      </c>
      <c r="R1344" s="25">
        <v>44572</v>
      </c>
      <c r="S1344" s="25">
        <v>44572</v>
      </c>
      <c r="T1344" s="24" t="s">
        <v>263</v>
      </c>
      <c r="U1344" s="24" t="s">
        <v>263</v>
      </c>
      <c r="V1344" s="25">
        <v>44652</v>
      </c>
      <c r="W1344" s="24" t="s">
        <v>261</v>
      </c>
      <c r="X1344" s="25" t="s">
        <v>262</v>
      </c>
      <c r="Y1344" s="24" t="s">
        <v>263</v>
      </c>
      <c r="Z1344" s="25">
        <v>44690</v>
      </c>
      <c r="AA1344" s="24" t="s">
        <v>264</v>
      </c>
      <c r="AB1344" s="24" t="s">
        <v>2036</v>
      </c>
      <c r="AC1344" s="24" t="s">
        <v>5569</v>
      </c>
      <c r="AD1344" s="24" t="s">
        <v>267</v>
      </c>
      <c r="AE1344" s="24" t="s">
        <v>326</v>
      </c>
      <c r="AF1344" s="24" t="s">
        <v>687</v>
      </c>
      <c r="AG1344" s="31">
        <v>500000</v>
      </c>
      <c r="AH1344" s="24" t="s">
        <v>261</v>
      </c>
      <c r="AI1344" s="24" t="s">
        <v>262</v>
      </c>
      <c r="AJ1344" s="25" t="s">
        <v>262</v>
      </c>
      <c r="AK1344" s="24" t="s">
        <v>262</v>
      </c>
      <c r="AL1344" s="24" t="s">
        <v>262</v>
      </c>
      <c r="AM1344" s="24" t="s">
        <v>262</v>
      </c>
      <c r="AN1344" s="24" t="s">
        <v>262</v>
      </c>
      <c r="AO1344" s="24" t="s">
        <v>261</v>
      </c>
      <c r="AP1344" s="24" t="s">
        <v>261</v>
      </c>
      <c r="AQ1344" s="25" t="s">
        <v>262</v>
      </c>
      <c r="AR1344" s="24" t="s">
        <v>261</v>
      </c>
      <c r="AS1344" s="25" t="s">
        <v>262</v>
      </c>
      <c r="AT1344" s="24" t="s">
        <v>261</v>
      </c>
      <c r="AU1344" s="25" t="s">
        <v>262</v>
      </c>
      <c r="AV1344" s="24" t="s">
        <v>261</v>
      </c>
      <c r="AW1344" s="25" t="s">
        <v>262</v>
      </c>
      <c r="AX1344" s="24" t="s">
        <v>261</v>
      </c>
      <c r="AY1344" s="25" t="s">
        <v>262</v>
      </c>
      <c r="AZ1344" s="27" t="s">
        <v>262</v>
      </c>
      <c r="BA1344" s="27" t="s">
        <v>262</v>
      </c>
      <c r="BB1344" s="24" t="s">
        <v>261</v>
      </c>
      <c r="BC1344" s="25" t="s">
        <v>262</v>
      </c>
      <c r="BD1344" s="24" t="s">
        <v>263</v>
      </c>
      <c r="BE1344" s="26">
        <v>44608</v>
      </c>
      <c r="BF1344" t="s">
        <v>1972</v>
      </c>
      <c r="BG1344" s="9" t="s">
        <v>1782</v>
      </c>
      <c r="BH1344" t="s">
        <v>208</v>
      </c>
      <c r="BI1344" t="s">
        <v>408</v>
      </c>
      <c r="BJ1344" t="s">
        <v>210</v>
      </c>
      <c r="BK1344" t="s">
        <v>329</v>
      </c>
      <c r="BL1344" t="s">
        <v>212</v>
      </c>
      <c r="BM1344" t="s">
        <v>2158</v>
      </c>
      <c r="BN1344" t="s">
        <v>214</v>
      </c>
      <c r="BO1344" t="s">
        <v>348</v>
      </c>
      <c r="BP1344" t="s">
        <v>219</v>
      </c>
      <c r="BQ1344" t="s">
        <v>216</v>
      </c>
      <c r="BR1344" t="s">
        <v>6847</v>
      </c>
      <c r="BS1344" t="s">
        <v>6848</v>
      </c>
      <c r="BT1344" t="s">
        <v>6849</v>
      </c>
      <c r="BU1344" t="s">
        <v>6850</v>
      </c>
      <c r="BV1344" t="s">
        <v>214</v>
      </c>
      <c r="CC1344" t="s">
        <v>214</v>
      </c>
      <c r="CG1344" t="s">
        <v>219</v>
      </c>
      <c r="CI1344" t="s">
        <v>333</v>
      </c>
      <c r="CJ1344" t="s">
        <v>6851</v>
      </c>
      <c r="CK1344" t="s">
        <v>220</v>
      </c>
      <c r="CL1344" t="s">
        <v>422</v>
      </c>
      <c r="CN1344" t="s">
        <v>306</v>
      </c>
      <c r="CP1344" t="s">
        <v>413</v>
      </c>
      <c r="CQ1344" t="s">
        <v>413</v>
      </c>
      <c r="CR1344" t="s">
        <v>227</v>
      </c>
      <c r="CS1344" t="s">
        <v>227</v>
      </c>
      <c r="CT1344" t="s">
        <v>214</v>
      </c>
      <c r="CU1344" t="s">
        <v>214</v>
      </c>
      <c r="CV1344" t="s">
        <v>244</v>
      </c>
      <c r="CW1344" t="s">
        <v>244</v>
      </c>
      <c r="CX1344" t="s">
        <v>353</v>
      </c>
      <c r="CY1344" t="s">
        <v>353</v>
      </c>
      <c r="CZ1344" t="s">
        <v>219</v>
      </c>
      <c r="DA1344" t="s">
        <v>214</v>
      </c>
      <c r="DB1344" t="s">
        <v>230</v>
      </c>
      <c r="DC1344" t="s">
        <v>230</v>
      </c>
      <c r="DD1344" t="s">
        <v>219</v>
      </c>
      <c r="DI1344" t="s">
        <v>338</v>
      </c>
      <c r="DK1344" t="s">
        <v>242</v>
      </c>
      <c r="DL1344" t="s">
        <v>242</v>
      </c>
      <c r="DM1344" t="s">
        <v>214</v>
      </c>
      <c r="DN1344" t="s">
        <v>219</v>
      </c>
      <c r="DO1344" t="s">
        <v>288</v>
      </c>
      <c r="DP1344" t="s">
        <v>289</v>
      </c>
      <c r="DR1344" t="s">
        <v>308</v>
      </c>
      <c r="DT1344" t="s">
        <v>219</v>
      </c>
      <c r="DU1344" t="s">
        <v>219</v>
      </c>
      <c r="DX1344" t="s">
        <v>237</v>
      </c>
      <c r="DY1344" t="s">
        <v>237</v>
      </c>
      <c r="DZ1344" t="s">
        <v>400</v>
      </c>
      <c r="EA1344" t="s">
        <v>242</v>
      </c>
      <c r="EB1344" t="s">
        <v>242</v>
      </c>
      <c r="EC1344" t="s">
        <v>233</v>
      </c>
      <c r="ED1344" t="s">
        <v>233</v>
      </c>
      <c r="EE1344" t="s">
        <v>214</v>
      </c>
      <c r="EF1344" t="s">
        <v>214</v>
      </c>
      <c r="EG1344" t="s">
        <v>219</v>
      </c>
      <c r="EH1344" t="s">
        <v>6852</v>
      </c>
      <c r="EI1344" t="s">
        <v>219</v>
      </c>
      <c r="EJ1344" t="s">
        <v>4822</v>
      </c>
      <c r="EK1344" t="s">
        <v>242</v>
      </c>
      <c r="EL1344" t="s">
        <v>242</v>
      </c>
      <c r="EM1344" t="s">
        <v>240</v>
      </c>
      <c r="EN1344" t="s">
        <v>240</v>
      </c>
      <c r="EO1344" t="s">
        <v>240</v>
      </c>
      <c r="EP1344" t="s">
        <v>240</v>
      </c>
      <c r="EQ1344" t="s">
        <v>214</v>
      </c>
      <c r="ER1344" t="s">
        <v>214</v>
      </c>
      <c r="ES1344" t="s">
        <v>237</v>
      </c>
      <c r="ET1344" t="s">
        <v>237</v>
      </c>
      <c r="EU1344" t="s">
        <v>242</v>
      </c>
      <c r="EV1344" t="s">
        <v>242</v>
      </c>
      <c r="EW1344" t="s">
        <v>243</v>
      </c>
      <c r="EX1344" t="s">
        <v>243</v>
      </c>
      <c r="EY1344" t="s">
        <v>242</v>
      </c>
      <c r="EZ1344" t="s">
        <v>241</v>
      </c>
      <c r="FA1344" t="s">
        <v>241</v>
      </c>
      <c r="FB1344" t="s">
        <v>242</v>
      </c>
      <c r="FC1344" t="s">
        <v>242</v>
      </c>
      <c r="FD1344" t="s">
        <v>242</v>
      </c>
      <c r="FE1344" t="s">
        <v>250</v>
      </c>
      <c r="FF1344" t="s">
        <v>244</v>
      </c>
      <c r="FG1344" t="s">
        <v>358</v>
      </c>
      <c r="FH1344" t="s">
        <v>358</v>
      </c>
      <c r="FI1344" t="s">
        <v>214</v>
      </c>
      <c r="FJ1344" t="s">
        <v>214</v>
      </c>
      <c r="FK1344" t="s">
        <v>214</v>
      </c>
      <c r="FL1344" t="s">
        <v>214</v>
      </c>
      <c r="FM1344" t="s">
        <v>292</v>
      </c>
      <c r="FN1344" t="s">
        <v>292</v>
      </c>
      <c r="FO1344" t="s">
        <v>219</v>
      </c>
      <c r="FP1344" t="s">
        <v>219</v>
      </c>
      <c r="FQ1344" t="s">
        <v>241</v>
      </c>
      <c r="FR1344" t="s">
        <v>241</v>
      </c>
      <c r="FS1344" t="s">
        <v>241</v>
      </c>
      <c r="FT1344" t="s">
        <v>241</v>
      </c>
      <c r="FU1344" t="s">
        <v>219</v>
      </c>
      <c r="FV1344" t="s">
        <v>241</v>
      </c>
      <c r="FW1344" t="s">
        <v>241</v>
      </c>
      <c r="FX1344" t="s">
        <v>241</v>
      </c>
      <c r="FY1344" t="s">
        <v>241</v>
      </c>
      <c r="FZ1344" t="s">
        <v>341</v>
      </c>
      <c r="GA1344" t="s">
        <v>341</v>
      </c>
      <c r="GB1344" t="s">
        <v>227</v>
      </c>
      <c r="GC1344" t="s">
        <v>227</v>
      </c>
      <c r="GD1344" t="s">
        <v>293</v>
      </c>
      <c r="GE1344" t="s">
        <v>241</v>
      </c>
      <c r="GF1344" t="s">
        <v>293</v>
      </c>
      <c r="GG1344" t="s">
        <v>250</v>
      </c>
      <c r="GH1344" t="s">
        <v>6853</v>
      </c>
      <c r="GI1344" t="s">
        <v>286</v>
      </c>
      <c r="GJ1344" t="s">
        <v>244</v>
      </c>
      <c r="GK1344" t="s">
        <v>286</v>
      </c>
      <c r="GL1344" t="s">
        <v>227</v>
      </c>
      <c r="GM1344" t="s">
        <v>227</v>
      </c>
      <c r="GN1344" t="s">
        <v>214</v>
      </c>
      <c r="GO1344" t="s">
        <v>214</v>
      </c>
      <c r="GP1344" t="s">
        <v>294</v>
      </c>
      <c r="GQ1344" t="s">
        <v>251</v>
      </c>
      <c r="GR1344" t="s">
        <v>294</v>
      </c>
      <c r="GS1344" t="s">
        <v>214</v>
      </c>
      <c r="GT1344" t="s">
        <v>241</v>
      </c>
      <c r="GU1344" t="s">
        <v>214</v>
      </c>
      <c r="GV1344" t="s">
        <v>241</v>
      </c>
      <c r="GW1344" t="s">
        <v>404</v>
      </c>
      <c r="GX1344" t="s">
        <v>404</v>
      </c>
      <c r="GY1344" t="s">
        <v>609</v>
      </c>
      <c r="GZ1344" t="s">
        <v>241</v>
      </c>
      <c r="HA1344" t="s">
        <v>298</v>
      </c>
      <c r="HB1344" t="s">
        <v>241</v>
      </c>
      <c r="HC1344" t="s">
        <v>315</v>
      </c>
      <c r="HD1344" t="s">
        <v>361</v>
      </c>
      <c r="HE1344" t="s">
        <v>317</v>
      </c>
      <c r="HF1344" t="s">
        <v>241</v>
      </c>
      <c r="HG1344" t="s">
        <v>362</v>
      </c>
      <c r="HH1344" t="s">
        <v>241</v>
      </c>
      <c r="HI1344" t="s">
        <v>241</v>
      </c>
      <c r="HJ1344" t="s">
        <v>219</v>
      </c>
      <c r="HK1344" t="s">
        <v>241</v>
      </c>
      <c r="HL1344" s="12"/>
      <c r="HM1344">
        <v>0.75</v>
      </c>
      <c r="HN1344">
        <v>1</v>
      </c>
      <c r="HO1344">
        <v>1</v>
      </c>
      <c r="HP1344">
        <v>0.75</v>
      </c>
      <c r="HQ1344">
        <v>1</v>
      </c>
      <c r="HR1344">
        <v>0.75</v>
      </c>
      <c r="HS1344">
        <v>1</v>
      </c>
      <c r="HT1344">
        <v>1</v>
      </c>
      <c r="HU1344">
        <v>1</v>
      </c>
      <c r="HV1344">
        <v>0.5</v>
      </c>
      <c r="HW1344">
        <v>0.75</v>
      </c>
      <c r="HX1344">
        <v>0.25</v>
      </c>
      <c r="HY1344">
        <v>0</v>
      </c>
      <c r="HZ1344">
        <v>0.75</v>
      </c>
      <c r="IA1344" s="4">
        <v>1</v>
      </c>
      <c r="IB1344">
        <v>0.5</v>
      </c>
      <c r="IC1344">
        <v>0.75</v>
      </c>
      <c r="ID1344">
        <v>0.75</v>
      </c>
      <c r="IE1344">
        <v>0.75</v>
      </c>
      <c r="IG1344">
        <v>0.5</v>
      </c>
      <c r="IH1344">
        <v>1</v>
      </c>
      <c r="II1344">
        <v>1</v>
      </c>
      <c r="IJ1344">
        <v>1</v>
      </c>
      <c r="IK1344">
        <v>1</v>
      </c>
      <c r="IL1344">
        <v>1</v>
      </c>
      <c r="IM1344">
        <v>0.5</v>
      </c>
      <c r="IN1344">
        <v>0</v>
      </c>
      <c r="IO1344">
        <v>1</v>
      </c>
      <c r="IQ1344">
        <v>0</v>
      </c>
      <c r="IS1344">
        <f t="shared" si="1149"/>
        <v>0.11249999999999999</v>
      </c>
      <c r="IT1344">
        <f t="shared" si="1150"/>
        <v>0.12</v>
      </c>
      <c r="IU1344">
        <f t="shared" si="1151"/>
        <v>0.08</v>
      </c>
      <c r="IV1344">
        <f t="shared" si="1152"/>
        <v>7.5000000000000011E-2</v>
      </c>
      <c r="IW1344">
        <f t="shared" si="1153"/>
        <v>0.08</v>
      </c>
      <c r="IX1344">
        <f t="shared" si="1154"/>
        <v>9.7500000000000003E-2</v>
      </c>
      <c r="IY1344">
        <f t="shared" si="1155"/>
        <v>0.1</v>
      </c>
      <c r="IZ1344">
        <f t="shared" si="1156"/>
        <v>0.11</v>
      </c>
      <c r="JA1344">
        <f t="shared" si="1157"/>
        <v>0.13</v>
      </c>
      <c r="JB1344">
        <f t="shared" si="1158"/>
        <v>0.05</v>
      </c>
      <c r="JC1344">
        <f t="shared" si="1159"/>
        <v>0.09</v>
      </c>
      <c r="JD1344">
        <f t="shared" si="1160"/>
        <v>2.75E-2</v>
      </c>
      <c r="JE1344">
        <f t="shared" si="1161"/>
        <v>0</v>
      </c>
      <c r="JF1344">
        <f t="shared" si="1162"/>
        <v>0.09</v>
      </c>
      <c r="JG1344" s="5">
        <f t="shared" si="1163"/>
        <v>0.05</v>
      </c>
      <c r="JH1344">
        <f t="shared" si="1164"/>
        <v>0</v>
      </c>
      <c r="JI1344">
        <f t="shared" si="1164"/>
        <v>0</v>
      </c>
      <c r="JJ1344">
        <f t="shared" si="1165"/>
        <v>0.15000000000000002</v>
      </c>
      <c r="JK1344">
        <f t="shared" si="1166"/>
        <v>0.11249999999999999</v>
      </c>
      <c r="JL1344" s="6">
        <f t="shared" si="1167"/>
        <v>4.6666666666666669E-2</v>
      </c>
      <c r="JM1344">
        <f t="shared" si="1168"/>
        <v>0.06</v>
      </c>
      <c r="JN1344">
        <f t="shared" si="1169"/>
        <v>0.05</v>
      </c>
      <c r="JO1344">
        <f t="shared" si="1170"/>
        <v>0.15</v>
      </c>
      <c r="JP1344">
        <f t="shared" si="1171"/>
        <v>0.1</v>
      </c>
      <c r="JQ1344">
        <f t="shared" si="1172"/>
        <v>0.12</v>
      </c>
      <c r="JR1344">
        <f t="shared" si="1173"/>
        <v>0.11</v>
      </c>
      <c r="JS1344">
        <f t="shared" si="1174"/>
        <v>0.05</v>
      </c>
      <c r="JT1344">
        <f t="shared" si="1174"/>
        <v>0</v>
      </c>
      <c r="JU1344">
        <f t="shared" si="1175"/>
        <v>1</v>
      </c>
      <c r="JV1344">
        <f t="shared" si="1175"/>
        <v>0</v>
      </c>
      <c r="JW1344">
        <f t="shared" si="1176"/>
        <v>0.15</v>
      </c>
      <c r="JY1344">
        <f t="shared" si="1177"/>
        <v>3.7500000000000006E-2</v>
      </c>
      <c r="JZ1344">
        <f t="shared" si="1178"/>
        <v>0.08</v>
      </c>
      <c r="KA1344">
        <f t="shared" si="1179"/>
        <v>0.02</v>
      </c>
      <c r="KB1344">
        <f t="shared" si="1179"/>
        <v>1.4999999999999999E-2</v>
      </c>
      <c r="KC1344">
        <f t="shared" si="1180"/>
        <v>0.04</v>
      </c>
      <c r="KD1344">
        <f t="shared" si="1205"/>
        <v>2.2499999999999999E-2</v>
      </c>
      <c r="KE1344">
        <f t="shared" si="1205"/>
        <v>0.03</v>
      </c>
      <c r="KF1344">
        <f t="shared" si="1205"/>
        <v>0.03</v>
      </c>
      <c r="KG1344">
        <f t="shared" si="1204"/>
        <v>0.03</v>
      </c>
      <c r="KH1344">
        <f t="shared" si="1204"/>
        <v>1.4999999999999999E-2</v>
      </c>
      <c r="KI1344">
        <f t="shared" si="1204"/>
        <v>2.2499999999999999E-2</v>
      </c>
      <c r="KJ1344">
        <f t="shared" si="1204"/>
        <v>7.4999999999999997E-3</v>
      </c>
      <c r="KK1344">
        <f t="shared" si="1181"/>
        <v>0</v>
      </c>
      <c r="KL1344">
        <f t="shared" si="1182"/>
        <v>0.03</v>
      </c>
      <c r="KM1344" s="5">
        <f t="shared" si="1183"/>
        <v>0.05</v>
      </c>
      <c r="KN1344">
        <f t="shared" si="1184"/>
        <v>0</v>
      </c>
      <c r="KO1344">
        <f t="shared" si="1184"/>
        <v>0</v>
      </c>
      <c r="KP1344">
        <f t="shared" si="1185"/>
        <v>4.4999999999999998E-2</v>
      </c>
      <c r="KQ1344">
        <f t="shared" si="1186"/>
        <v>2.2499999999999999E-2</v>
      </c>
      <c r="KR1344" s="6">
        <f t="shared" si="1187"/>
        <v>2.3333333333333334E-2</v>
      </c>
      <c r="KS1344">
        <f t="shared" si="1188"/>
        <v>0.02</v>
      </c>
      <c r="KT1344">
        <f t="shared" si="1189"/>
        <v>0.03</v>
      </c>
      <c r="KU1344">
        <f t="shared" si="1190"/>
        <v>0.04</v>
      </c>
      <c r="KV1344">
        <f t="shared" si="1191"/>
        <v>0.05</v>
      </c>
      <c r="KW1344">
        <f t="shared" si="1192"/>
        <v>0.01</v>
      </c>
      <c r="KX1344">
        <f t="shared" si="1193"/>
        <v>0</v>
      </c>
      <c r="KY1344">
        <f t="shared" si="1194"/>
        <v>0.02</v>
      </c>
      <c r="KZ1344">
        <f t="shared" si="1195"/>
        <v>0</v>
      </c>
      <c r="LA1344">
        <f t="shared" si="1196"/>
        <v>1</v>
      </c>
      <c r="LB1344">
        <f t="shared" si="1196"/>
        <v>0</v>
      </c>
      <c r="LC1344">
        <f t="shared" si="1197"/>
        <v>0.1</v>
      </c>
      <c r="LE1344" t="str">
        <f t="shared" si="1203"/>
        <v>Senegal</v>
      </c>
      <c r="LF1344">
        <f t="shared" si="1198"/>
        <v>0.90500000000000003</v>
      </c>
      <c r="LG1344" s="6">
        <f t="shared" si="1199"/>
        <v>0.6166666666666667</v>
      </c>
      <c r="LH1344">
        <f t="shared" si="1200"/>
        <v>0.79</v>
      </c>
      <c r="LI1344" s="6">
        <f t="shared" si="1201"/>
        <v>0.79083333333333361</v>
      </c>
      <c r="LJ1344">
        <f t="shared" si="1202"/>
        <v>0</v>
      </c>
    </row>
    <row r="1345" spans="1:322" x14ac:dyDescent="0.35">
      <c r="A1345" s="8">
        <v>44917</v>
      </c>
      <c r="B1345" t="s">
        <v>6854</v>
      </c>
      <c r="D1345" s="27" t="s">
        <v>321</v>
      </c>
      <c r="E1345" s="27" t="s">
        <v>321</v>
      </c>
      <c r="F1345" s="27">
        <v>22</v>
      </c>
      <c r="G1345" s="27" t="s">
        <v>258</v>
      </c>
      <c r="H1345" s="27" t="s">
        <v>259</v>
      </c>
      <c r="I1345" s="27" t="s">
        <v>6459</v>
      </c>
      <c r="J1345" s="27" t="s">
        <v>1972</v>
      </c>
      <c r="K1345" s="28">
        <v>44512</v>
      </c>
      <c r="L1345" s="28">
        <v>44397</v>
      </c>
      <c r="M1345" s="28">
        <v>44537</v>
      </c>
      <c r="N1345" s="27" t="s">
        <v>261</v>
      </c>
      <c r="O1345" s="27" t="s">
        <v>261</v>
      </c>
      <c r="P1345" s="27" t="s">
        <v>261</v>
      </c>
      <c r="Q1345" s="27" t="s">
        <v>324</v>
      </c>
      <c r="R1345" s="28">
        <v>44537</v>
      </c>
      <c r="S1345" s="28">
        <v>44537</v>
      </c>
      <c r="T1345" s="27" t="s">
        <v>263</v>
      </c>
      <c r="U1345" s="27" t="s">
        <v>263</v>
      </c>
      <c r="V1345" s="28">
        <v>44652</v>
      </c>
      <c r="W1345" s="27" t="s">
        <v>261</v>
      </c>
      <c r="X1345" s="28" t="s">
        <v>262</v>
      </c>
      <c r="Y1345" s="27" t="s">
        <v>263</v>
      </c>
      <c r="Z1345" s="28">
        <v>44652</v>
      </c>
      <c r="AA1345" s="27" t="s">
        <v>264</v>
      </c>
      <c r="AB1345" s="27" t="s">
        <v>265</v>
      </c>
      <c r="AC1345" s="27" t="s">
        <v>4662</v>
      </c>
      <c r="AD1345" s="27" t="s">
        <v>267</v>
      </c>
      <c r="AE1345" s="27" t="s">
        <v>326</v>
      </c>
      <c r="AF1345" s="27" t="s">
        <v>687</v>
      </c>
      <c r="AG1345" s="29">
        <v>500000</v>
      </c>
      <c r="AH1345" s="27" t="s">
        <v>261</v>
      </c>
      <c r="AI1345" s="27" t="s">
        <v>262</v>
      </c>
      <c r="AJ1345" s="28" t="s">
        <v>262</v>
      </c>
      <c r="AK1345" s="27" t="s">
        <v>262</v>
      </c>
      <c r="AL1345" s="27" t="s">
        <v>262</v>
      </c>
      <c r="AM1345" s="27" t="s">
        <v>262</v>
      </c>
      <c r="AN1345" s="27" t="s">
        <v>262</v>
      </c>
      <c r="AO1345" s="27" t="s">
        <v>261</v>
      </c>
      <c r="AP1345" s="27" t="s">
        <v>261</v>
      </c>
      <c r="AQ1345" s="28" t="s">
        <v>262</v>
      </c>
      <c r="AR1345" s="27" t="s">
        <v>261</v>
      </c>
      <c r="AS1345" s="28" t="s">
        <v>262</v>
      </c>
      <c r="AT1345" s="27" t="s">
        <v>261</v>
      </c>
      <c r="AU1345" s="28" t="s">
        <v>262</v>
      </c>
      <c r="AV1345" s="27" t="s">
        <v>261</v>
      </c>
      <c r="AW1345" s="28" t="s">
        <v>262</v>
      </c>
      <c r="AX1345" s="27" t="s">
        <v>261</v>
      </c>
      <c r="AY1345" s="28" t="s">
        <v>262</v>
      </c>
      <c r="AZ1345" s="27" t="s">
        <v>262</v>
      </c>
      <c r="BA1345" s="27" t="s">
        <v>262</v>
      </c>
      <c r="BB1345" s="27" t="s">
        <v>261</v>
      </c>
      <c r="BC1345" s="28" t="s">
        <v>262</v>
      </c>
      <c r="BD1345" s="27" t="s">
        <v>263</v>
      </c>
      <c r="BE1345" s="30">
        <v>44608</v>
      </c>
      <c r="BF1345" t="s">
        <v>1972</v>
      </c>
      <c r="BG1345" s="9" t="s">
        <v>1782</v>
      </c>
      <c r="BH1345" t="s">
        <v>208</v>
      </c>
      <c r="BI1345" t="s">
        <v>522</v>
      </c>
      <c r="BJ1345" t="s">
        <v>210</v>
      </c>
      <c r="BK1345" t="s">
        <v>852</v>
      </c>
      <c r="BL1345" t="s">
        <v>212</v>
      </c>
      <c r="BM1345" t="s">
        <v>2158</v>
      </c>
      <c r="BN1345" t="s">
        <v>214</v>
      </c>
      <c r="BO1345" t="s">
        <v>215</v>
      </c>
      <c r="BP1345" t="s">
        <v>219</v>
      </c>
      <c r="BQ1345" t="s">
        <v>216</v>
      </c>
      <c r="BR1345" t="s">
        <v>6855</v>
      </c>
      <c r="BS1345" t="s">
        <v>2183</v>
      </c>
      <c r="BT1345" t="s">
        <v>2183</v>
      </c>
      <c r="BU1345" t="s">
        <v>6856</v>
      </c>
      <c r="BV1345" t="s">
        <v>214</v>
      </c>
      <c r="CC1345" t="s">
        <v>214</v>
      </c>
      <c r="CG1345" t="s">
        <v>214</v>
      </c>
      <c r="CH1345" t="s">
        <v>410</v>
      </c>
      <c r="CI1345" t="s">
        <v>220</v>
      </c>
      <c r="CJ1345" t="s">
        <v>6857</v>
      </c>
      <c r="CK1345" t="s">
        <v>333</v>
      </c>
      <c r="CL1345" t="s">
        <v>500</v>
      </c>
      <c r="CM1345" t="s">
        <v>6858</v>
      </c>
      <c r="CN1345" t="s">
        <v>223</v>
      </c>
      <c r="CP1345" t="s">
        <v>284</v>
      </c>
      <c r="CQ1345" t="s">
        <v>285</v>
      </c>
      <c r="CR1345" t="s">
        <v>226</v>
      </c>
      <c r="CS1345" t="s">
        <v>250</v>
      </c>
      <c r="CT1345" t="s">
        <v>219</v>
      </c>
      <c r="CU1345" t="s">
        <v>219</v>
      </c>
      <c r="CV1345" t="s">
        <v>250</v>
      </c>
      <c r="CW1345" t="s">
        <v>227</v>
      </c>
      <c r="CX1345" t="s">
        <v>450</v>
      </c>
      <c r="CY1345" t="s">
        <v>450</v>
      </c>
      <c r="CZ1345" t="s">
        <v>214</v>
      </c>
      <c r="DA1345" t="s">
        <v>219</v>
      </c>
      <c r="DB1345" t="s">
        <v>230</v>
      </c>
      <c r="DC1345" t="s">
        <v>230</v>
      </c>
      <c r="DD1345" t="s">
        <v>219</v>
      </c>
      <c r="DI1345" t="s">
        <v>3514</v>
      </c>
      <c r="DJ1345" t="s">
        <v>6859</v>
      </c>
      <c r="DK1345" t="s">
        <v>233</v>
      </c>
      <c r="DL1345" t="s">
        <v>233</v>
      </c>
      <c r="DM1345" t="s">
        <v>214</v>
      </c>
      <c r="DN1345" t="s">
        <v>214</v>
      </c>
      <c r="DO1345" t="s">
        <v>288</v>
      </c>
      <c r="DP1345" t="s">
        <v>289</v>
      </c>
      <c r="DR1345" t="s">
        <v>308</v>
      </c>
      <c r="DT1345" t="s">
        <v>214</v>
      </c>
      <c r="DU1345" t="s">
        <v>214</v>
      </c>
      <c r="DV1345" t="s">
        <v>452</v>
      </c>
      <c r="DW1345" t="s">
        <v>6860</v>
      </c>
      <c r="DX1345" t="s">
        <v>242</v>
      </c>
      <c r="DY1345" t="s">
        <v>242</v>
      </c>
      <c r="DZ1345" t="s">
        <v>238</v>
      </c>
      <c r="EA1345" t="s">
        <v>233</v>
      </c>
      <c r="EB1345" t="s">
        <v>233</v>
      </c>
      <c r="EC1345" t="s">
        <v>372</v>
      </c>
      <c r="ED1345" t="s">
        <v>372</v>
      </c>
      <c r="EE1345" t="s">
        <v>214</v>
      </c>
      <c r="EF1345" t="s">
        <v>214</v>
      </c>
      <c r="EG1345" t="s">
        <v>892</v>
      </c>
      <c r="EH1345" t="s">
        <v>6861</v>
      </c>
      <c r="EI1345" t="s">
        <v>892</v>
      </c>
      <c r="EJ1345" t="s">
        <v>6862</v>
      </c>
      <c r="EK1345" t="s">
        <v>233</v>
      </c>
      <c r="EL1345" t="s">
        <v>233</v>
      </c>
      <c r="EM1345" t="s">
        <v>240</v>
      </c>
      <c r="EN1345" t="s">
        <v>240</v>
      </c>
      <c r="EO1345" t="s">
        <v>240</v>
      </c>
      <c r="EP1345" t="s">
        <v>240</v>
      </c>
      <c r="EQ1345" t="s">
        <v>214</v>
      </c>
      <c r="ER1345" t="s">
        <v>214</v>
      </c>
      <c r="ES1345" t="s">
        <v>242</v>
      </c>
      <c r="ET1345" t="s">
        <v>242</v>
      </c>
      <c r="EU1345" t="s">
        <v>372</v>
      </c>
      <c r="EV1345" t="s">
        <v>372</v>
      </c>
      <c r="EW1345" t="s">
        <v>580</v>
      </c>
      <c r="EX1345" t="s">
        <v>580</v>
      </c>
      <c r="EY1345" t="s">
        <v>233</v>
      </c>
      <c r="EZ1345" t="s">
        <v>291</v>
      </c>
      <c r="FA1345" t="s">
        <v>241</v>
      </c>
      <c r="FB1345" t="s">
        <v>233</v>
      </c>
      <c r="FC1345" t="s">
        <v>242</v>
      </c>
      <c r="FD1345" t="s">
        <v>242</v>
      </c>
      <c r="FE1345" t="s">
        <v>250</v>
      </c>
      <c r="FF1345" t="s">
        <v>250</v>
      </c>
      <c r="FG1345" t="s">
        <v>358</v>
      </c>
      <c r="FH1345" t="s">
        <v>358</v>
      </c>
      <c r="FI1345" t="s">
        <v>214</v>
      </c>
      <c r="FJ1345" t="s">
        <v>214</v>
      </c>
      <c r="FK1345" t="s">
        <v>214</v>
      </c>
      <c r="FL1345" t="s">
        <v>214</v>
      </c>
      <c r="FM1345" t="s">
        <v>292</v>
      </c>
      <c r="FN1345" t="s">
        <v>292</v>
      </c>
      <c r="FO1345" t="s">
        <v>219</v>
      </c>
      <c r="FP1345" t="s">
        <v>219</v>
      </c>
      <c r="FQ1345" t="s">
        <v>241</v>
      </c>
      <c r="FR1345" t="s">
        <v>241</v>
      </c>
      <c r="FS1345" t="s">
        <v>241</v>
      </c>
      <c r="FT1345" t="s">
        <v>241</v>
      </c>
      <c r="FU1345" t="s">
        <v>219</v>
      </c>
      <c r="FV1345" t="s">
        <v>241</v>
      </c>
      <c r="FW1345" t="s">
        <v>241</v>
      </c>
      <c r="FX1345" t="s">
        <v>241</v>
      </c>
      <c r="FY1345" t="s">
        <v>241</v>
      </c>
      <c r="FZ1345" t="s">
        <v>313</v>
      </c>
      <c r="GA1345" t="s">
        <v>313</v>
      </c>
      <c r="GB1345" t="s">
        <v>227</v>
      </c>
      <c r="GC1345" t="s">
        <v>227</v>
      </c>
      <c r="GD1345" t="s">
        <v>293</v>
      </c>
      <c r="GE1345" t="s">
        <v>241</v>
      </c>
      <c r="GF1345" t="s">
        <v>293</v>
      </c>
      <c r="GG1345" t="s">
        <v>250</v>
      </c>
      <c r="GH1345" t="s">
        <v>6863</v>
      </c>
      <c r="GI1345" t="s">
        <v>250</v>
      </c>
      <c r="GJ1345" t="s">
        <v>250</v>
      </c>
      <c r="GK1345" t="s">
        <v>286</v>
      </c>
      <c r="GL1345" t="s">
        <v>227</v>
      </c>
      <c r="GM1345" t="s">
        <v>227</v>
      </c>
      <c r="GN1345" t="s">
        <v>219</v>
      </c>
      <c r="GO1345" t="s">
        <v>219</v>
      </c>
      <c r="GP1345" t="s">
        <v>251</v>
      </c>
      <c r="GQ1345" t="s">
        <v>251</v>
      </c>
      <c r="GR1345" t="s">
        <v>251</v>
      </c>
      <c r="GS1345" t="s">
        <v>214</v>
      </c>
      <c r="GT1345" t="s">
        <v>241</v>
      </c>
      <c r="GU1345" t="s">
        <v>214</v>
      </c>
      <c r="GV1345" t="s">
        <v>241</v>
      </c>
      <c r="GW1345" t="s">
        <v>297</v>
      </c>
      <c r="GX1345" t="s">
        <v>297</v>
      </c>
      <c r="GY1345" t="s">
        <v>626</v>
      </c>
      <c r="GZ1345" t="s">
        <v>241</v>
      </c>
      <c r="HA1345" t="s">
        <v>298</v>
      </c>
      <c r="HB1345" t="s">
        <v>241</v>
      </c>
      <c r="HC1345" t="s">
        <v>315</v>
      </c>
      <c r="HD1345" t="s">
        <v>361</v>
      </c>
      <c r="HE1345" t="s">
        <v>317</v>
      </c>
      <c r="HF1345" t="s">
        <v>241</v>
      </c>
      <c r="HG1345" t="s">
        <v>319</v>
      </c>
      <c r="HH1345" t="s">
        <v>241</v>
      </c>
      <c r="HI1345" t="s">
        <v>241</v>
      </c>
      <c r="HJ1345" t="s">
        <v>219</v>
      </c>
      <c r="HK1345" t="s">
        <v>241</v>
      </c>
      <c r="HL1345" s="12"/>
      <c r="HM1345">
        <v>0.25</v>
      </c>
      <c r="HN1345">
        <v>0</v>
      </c>
      <c r="HO1345">
        <v>0</v>
      </c>
      <c r="HP1345">
        <v>0.5</v>
      </c>
      <c r="HQ1345">
        <v>1</v>
      </c>
      <c r="HR1345">
        <v>0.25</v>
      </c>
      <c r="HS1345">
        <v>1</v>
      </c>
      <c r="HT1345">
        <v>1</v>
      </c>
      <c r="HU1345">
        <v>0</v>
      </c>
      <c r="HV1345">
        <v>0.75</v>
      </c>
      <c r="HW1345">
        <v>0.25</v>
      </c>
      <c r="HX1345">
        <v>0</v>
      </c>
      <c r="HY1345">
        <v>0.5</v>
      </c>
      <c r="HZ1345">
        <v>0.25</v>
      </c>
      <c r="IA1345" s="4">
        <v>1</v>
      </c>
      <c r="IB1345">
        <v>0.75</v>
      </c>
      <c r="IC1345">
        <v>0</v>
      </c>
      <c r="ID1345">
        <v>0.25</v>
      </c>
      <c r="IE1345">
        <v>0.75</v>
      </c>
      <c r="IG1345">
        <v>0.5</v>
      </c>
      <c r="IH1345">
        <v>1</v>
      </c>
      <c r="II1345">
        <v>1</v>
      </c>
      <c r="IJ1345">
        <v>0.25</v>
      </c>
      <c r="IK1345">
        <v>1</v>
      </c>
      <c r="IL1345">
        <v>1</v>
      </c>
      <c r="IM1345">
        <v>0.5</v>
      </c>
      <c r="IN1345">
        <v>1</v>
      </c>
      <c r="IO1345">
        <v>1</v>
      </c>
      <c r="IQ1345">
        <v>0</v>
      </c>
      <c r="IS1345">
        <f t="shared" si="1149"/>
        <v>3.7499999999999999E-2</v>
      </c>
      <c r="IT1345">
        <f t="shared" si="1150"/>
        <v>0</v>
      </c>
      <c r="IU1345">
        <f t="shared" si="1151"/>
        <v>0</v>
      </c>
      <c r="IV1345">
        <f t="shared" si="1152"/>
        <v>0.05</v>
      </c>
      <c r="IW1345">
        <f t="shared" si="1153"/>
        <v>0.08</v>
      </c>
      <c r="IX1345">
        <f t="shared" si="1154"/>
        <v>3.2500000000000001E-2</v>
      </c>
      <c r="IY1345">
        <f t="shared" si="1155"/>
        <v>0.1</v>
      </c>
      <c r="IZ1345">
        <f t="shared" si="1156"/>
        <v>0.11</v>
      </c>
      <c r="JA1345">
        <f t="shared" si="1157"/>
        <v>0</v>
      </c>
      <c r="JB1345">
        <f t="shared" si="1158"/>
        <v>7.5000000000000011E-2</v>
      </c>
      <c r="JC1345">
        <f t="shared" si="1159"/>
        <v>0.03</v>
      </c>
      <c r="JD1345">
        <f t="shared" si="1160"/>
        <v>0</v>
      </c>
      <c r="JE1345">
        <f t="shared" si="1161"/>
        <v>3.5000000000000003E-2</v>
      </c>
      <c r="JF1345">
        <f t="shared" si="1162"/>
        <v>0.03</v>
      </c>
      <c r="JG1345" s="5">
        <f t="shared" si="1163"/>
        <v>0.05</v>
      </c>
      <c r="JH1345">
        <f t="shared" si="1164"/>
        <v>0</v>
      </c>
      <c r="JI1345">
        <f t="shared" si="1164"/>
        <v>0</v>
      </c>
      <c r="JJ1345">
        <f t="shared" si="1165"/>
        <v>0.05</v>
      </c>
      <c r="JK1345">
        <f t="shared" si="1166"/>
        <v>0.11249999999999999</v>
      </c>
      <c r="JL1345" s="6">
        <f t="shared" si="1167"/>
        <v>2.6666666666666665E-2</v>
      </c>
      <c r="JM1345">
        <f t="shared" si="1168"/>
        <v>0.06</v>
      </c>
      <c r="JN1345">
        <f t="shared" si="1169"/>
        <v>0.05</v>
      </c>
      <c r="JO1345">
        <f t="shared" si="1170"/>
        <v>0.15</v>
      </c>
      <c r="JP1345">
        <f t="shared" si="1171"/>
        <v>2.5000000000000001E-2</v>
      </c>
      <c r="JQ1345">
        <f t="shared" si="1172"/>
        <v>0.12</v>
      </c>
      <c r="JR1345">
        <f t="shared" si="1173"/>
        <v>0.11</v>
      </c>
      <c r="JS1345">
        <f t="shared" si="1174"/>
        <v>0.05</v>
      </c>
      <c r="JT1345">
        <f t="shared" si="1174"/>
        <v>0.1</v>
      </c>
      <c r="JU1345">
        <f t="shared" si="1175"/>
        <v>1</v>
      </c>
      <c r="JV1345">
        <f t="shared" si="1175"/>
        <v>0</v>
      </c>
      <c r="JW1345">
        <f t="shared" si="1176"/>
        <v>0.15</v>
      </c>
      <c r="JY1345">
        <f t="shared" si="1177"/>
        <v>1.2500000000000001E-2</v>
      </c>
      <c r="JZ1345">
        <f t="shared" si="1178"/>
        <v>0</v>
      </c>
      <c r="KA1345">
        <f t="shared" si="1179"/>
        <v>0</v>
      </c>
      <c r="KB1345">
        <f t="shared" si="1179"/>
        <v>0.01</v>
      </c>
      <c r="KC1345">
        <f t="shared" si="1180"/>
        <v>0.04</v>
      </c>
      <c r="KD1345">
        <f t="shared" si="1205"/>
        <v>7.4999999999999997E-3</v>
      </c>
      <c r="KE1345">
        <f t="shared" si="1205"/>
        <v>0.03</v>
      </c>
      <c r="KF1345">
        <f t="shared" si="1205"/>
        <v>0.03</v>
      </c>
      <c r="KG1345">
        <f t="shared" si="1204"/>
        <v>0</v>
      </c>
      <c r="KH1345">
        <f t="shared" si="1204"/>
        <v>2.2499999999999999E-2</v>
      </c>
      <c r="KI1345">
        <f t="shared" si="1204"/>
        <v>7.4999999999999997E-3</v>
      </c>
      <c r="KJ1345">
        <f t="shared" si="1204"/>
        <v>0</v>
      </c>
      <c r="KK1345">
        <f t="shared" si="1181"/>
        <v>0.01</v>
      </c>
      <c r="KL1345">
        <f t="shared" si="1182"/>
        <v>0.01</v>
      </c>
      <c r="KM1345" s="5">
        <f t="shared" si="1183"/>
        <v>0.05</v>
      </c>
      <c r="KN1345">
        <f t="shared" si="1184"/>
        <v>0</v>
      </c>
      <c r="KO1345">
        <f t="shared" si="1184"/>
        <v>0</v>
      </c>
      <c r="KP1345">
        <f t="shared" si="1185"/>
        <v>1.4999999999999999E-2</v>
      </c>
      <c r="KQ1345">
        <f t="shared" si="1186"/>
        <v>2.2499999999999999E-2</v>
      </c>
      <c r="KR1345" s="6">
        <f t="shared" si="1187"/>
        <v>1.3333333333333332E-2</v>
      </c>
      <c r="KS1345">
        <f t="shared" si="1188"/>
        <v>0.02</v>
      </c>
      <c r="KT1345">
        <f t="shared" si="1189"/>
        <v>0.03</v>
      </c>
      <c r="KU1345">
        <f t="shared" si="1190"/>
        <v>0.04</v>
      </c>
      <c r="KV1345">
        <f t="shared" si="1191"/>
        <v>1.2500000000000001E-2</v>
      </c>
      <c r="KW1345">
        <f t="shared" si="1192"/>
        <v>0.01</v>
      </c>
      <c r="KX1345">
        <f t="shared" si="1193"/>
        <v>0</v>
      </c>
      <c r="KY1345">
        <f t="shared" si="1194"/>
        <v>0.02</v>
      </c>
      <c r="KZ1345">
        <f t="shared" si="1195"/>
        <v>0.03</v>
      </c>
      <c r="LA1345">
        <f t="shared" si="1196"/>
        <v>1</v>
      </c>
      <c r="LB1345">
        <f t="shared" si="1196"/>
        <v>0</v>
      </c>
      <c r="LC1345">
        <f t="shared" si="1197"/>
        <v>0.1</v>
      </c>
      <c r="LE1345" t="str">
        <f t="shared" si="1203"/>
        <v>Senegal</v>
      </c>
      <c r="LF1345">
        <f t="shared" si="1198"/>
        <v>0.41</v>
      </c>
      <c r="LG1345" s="6">
        <f t="shared" si="1199"/>
        <v>0.40916666666666668</v>
      </c>
      <c r="LH1345">
        <f t="shared" si="1200"/>
        <v>0.81500000000000006</v>
      </c>
      <c r="LI1345" s="6">
        <f t="shared" si="1201"/>
        <v>0.54333333333333345</v>
      </c>
      <c r="LJ1345">
        <f t="shared" si="1202"/>
        <v>0</v>
      </c>
    </row>
    <row r="1346" spans="1:322" x14ac:dyDescent="0.35">
      <c r="A1346" s="8">
        <v>44910</v>
      </c>
      <c r="B1346" t="s">
        <v>6864</v>
      </c>
      <c r="D1346" s="24" t="s">
        <v>321</v>
      </c>
      <c r="E1346" s="24" t="s">
        <v>321</v>
      </c>
      <c r="F1346" s="24">
        <v>29</v>
      </c>
      <c r="G1346" s="24" t="s">
        <v>258</v>
      </c>
      <c r="H1346" s="24" t="s">
        <v>259</v>
      </c>
      <c r="I1346" s="24" t="s">
        <v>6459</v>
      </c>
      <c r="J1346" s="24" t="s">
        <v>1805</v>
      </c>
      <c r="K1346" s="25">
        <v>44438</v>
      </c>
      <c r="L1346" s="25">
        <v>44302</v>
      </c>
      <c r="M1346" s="25">
        <v>44614</v>
      </c>
      <c r="N1346" s="24" t="s">
        <v>261</v>
      </c>
      <c r="O1346" s="24" t="s">
        <v>261</v>
      </c>
      <c r="P1346" s="24" t="s">
        <v>261</v>
      </c>
      <c r="Q1346" s="24" t="s">
        <v>324</v>
      </c>
      <c r="R1346" s="25">
        <v>44670</v>
      </c>
      <c r="S1346" s="25">
        <v>44670</v>
      </c>
      <c r="T1346" s="24" t="s">
        <v>263</v>
      </c>
      <c r="U1346" s="24" t="s">
        <v>261</v>
      </c>
      <c r="V1346" s="25" t="s">
        <v>262</v>
      </c>
      <c r="W1346" s="24" t="s">
        <v>261</v>
      </c>
      <c r="X1346" s="25" t="s">
        <v>262</v>
      </c>
      <c r="Y1346" s="24" t="s">
        <v>263</v>
      </c>
      <c r="Z1346" s="25">
        <v>44699</v>
      </c>
      <c r="AA1346" s="24" t="s">
        <v>264</v>
      </c>
      <c r="AB1346" s="24" t="s">
        <v>265</v>
      </c>
      <c r="AC1346" s="24" t="s">
        <v>6865</v>
      </c>
      <c r="AD1346" s="24" t="s">
        <v>267</v>
      </c>
      <c r="AE1346" s="24" t="s">
        <v>473</v>
      </c>
      <c r="AF1346" s="24" t="s">
        <v>687</v>
      </c>
      <c r="AG1346" s="31">
        <v>800000</v>
      </c>
      <c r="AH1346" s="24" t="s">
        <v>261</v>
      </c>
      <c r="AI1346" s="24" t="s">
        <v>262</v>
      </c>
      <c r="AJ1346" s="25" t="s">
        <v>262</v>
      </c>
      <c r="AK1346" s="24" t="s">
        <v>262</v>
      </c>
      <c r="AL1346" s="24" t="s">
        <v>262</v>
      </c>
      <c r="AM1346" s="24" t="s">
        <v>262</v>
      </c>
      <c r="AN1346" s="24" t="s">
        <v>262</v>
      </c>
      <c r="AO1346" s="24" t="s">
        <v>261</v>
      </c>
      <c r="AP1346" s="24" t="s">
        <v>261</v>
      </c>
      <c r="AQ1346" s="25" t="s">
        <v>262</v>
      </c>
      <c r="AR1346" s="24" t="s">
        <v>261</v>
      </c>
      <c r="AS1346" s="25" t="s">
        <v>262</v>
      </c>
      <c r="AT1346" s="24" t="s">
        <v>261</v>
      </c>
      <c r="AU1346" s="25" t="s">
        <v>262</v>
      </c>
      <c r="AV1346" s="24" t="s">
        <v>261</v>
      </c>
      <c r="AW1346" s="25" t="s">
        <v>262</v>
      </c>
      <c r="AX1346" s="24" t="s">
        <v>261</v>
      </c>
      <c r="AY1346" s="25" t="s">
        <v>262</v>
      </c>
      <c r="AZ1346" s="27" t="s">
        <v>262</v>
      </c>
      <c r="BA1346" s="27" t="s">
        <v>262</v>
      </c>
      <c r="BB1346" s="24" t="s">
        <v>261</v>
      </c>
      <c r="BC1346" s="25" t="s">
        <v>262</v>
      </c>
      <c r="BD1346" s="24" t="s">
        <v>263</v>
      </c>
      <c r="BE1346" s="26">
        <v>44615</v>
      </c>
      <c r="BF1346" t="s">
        <v>1807</v>
      </c>
      <c r="BG1346" s="9" t="s">
        <v>1782</v>
      </c>
      <c r="BH1346" t="s">
        <v>208</v>
      </c>
      <c r="BI1346" t="s">
        <v>384</v>
      </c>
      <c r="BJ1346" t="s">
        <v>210</v>
      </c>
      <c r="BK1346" t="s">
        <v>274</v>
      </c>
      <c r="BL1346" t="s">
        <v>212</v>
      </c>
      <c r="BM1346" t="s">
        <v>5845</v>
      </c>
      <c r="BN1346" t="s">
        <v>214</v>
      </c>
      <c r="BO1346" t="s">
        <v>215</v>
      </c>
      <c r="BP1346" t="s">
        <v>219</v>
      </c>
      <c r="BQ1346" t="s">
        <v>216</v>
      </c>
      <c r="BR1346" t="s">
        <v>6866</v>
      </c>
      <c r="BS1346" t="s">
        <v>1917</v>
      </c>
      <c r="BT1346" t="s">
        <v>1902</v>
      </c>
      <c r="BU1346" t="s">
        <v>1902</v>
      </c>
      <c r="BV1346" t="s">
        <v>214</v>
      </c>
      <c r="CC1346" t="s">
        <v>214</v>
      </c>
      <c r="CG1346" t="s">
        <v>219</v>
      </c>
      <c r="CI1346" t="s">
        <v>220</v>
      </c>
      <c r="CJ1346" t="s">
        <v>6867</v>
      </c>
      <c r="CK1346" t="s">
        <v>220</v>
      </c>
      <c r="CL1346" t="s">
        <v>422</v>
      </c>
      <c r="CN1346" t="s">
        <v>306</v>
      </c>
      <c r="CP1346" t="s">
        <v>225</v>
      </c>
      <c r="CQ1346" t="s">
        <v>307</v>
      </c>
      <c r="CR1346" t="s">
        <v>226</v>
      </c>
      <c r="CS1346" t="s">
        <v>286</v>
      </c>
      <c r="CT1346" t="s">
        <v>219</v>
      </c>
      <c r="CU1346" t="s">
        <v>214</v>
      </c>
      <c r="CV1346" t="s">
        <v>227</v>
      </c>
      <c r="CW1346" t="s">
        <v>227</v>
      </c>
      <c r="CX1346" t="s">
        <v>287</v>
      </c>
      <c r="CY1346" t="s">
        <v>287</v>
      </c>
      <c r="CZ1346" t="s">
        <v>214</v>
      </c>
      <c r="DA1346" t="s">
        <v>219</v>
      </c>
      <c r="DB1346" t="s">
        <v>230</v>
      </c>
      <c r="DC1346" t="s">
        <v>230</v>
      </c>
      <c r="DD1346" t="s">
        <v>219</v>
      </c>
      <c r="DG1346" t="s">
        <v>357</v>
      </c>
      <c r="DI1346" t="s">
        <v>1580</v>
      </c>
      <c r="DK1346" t="s">
        <v>233</v>
      </c>
      <c r="DL1346" t="s">
        <v>233</v>
      </c>
      <c r="DM1346" t="s">
        <v>219</v>
      </c>
      <c r="DN1346" t="s">
        <v>214</v>
      </c>
      <c r="DO1346" t="s">
        <v>234</v>
      </c>
      <c r="DP1346" t="s">
        <v>1980</v>
      </c>
      <c r="DR1346" t="s">
        <v>235</v>
      </c>
      <c r="DT1346" t="s">
        <v>402</v>
      </c>
      <c r="DU1346" t="s">
        <v>219</v>
      </c>
      <c r="DX1346" t="s">
        <v>372</v>
      </c>
      <c r="DY1346" t="s">
        <v>372</v>
      </c>
      <c r="DZ1346" t="s">
        <v>400</v>
      </c>
      <c r="EA1346" t="s">
        <v>237</v>
      </c>
      <c r="EB1346" t="s">
        <v>242</v>
      </c>
      <c r="EC1346" t="s">
        <v>389</v>
      </c>
      <c r="ED1346" t="s">
        <v>389</v>
      </c>
      <c r="EE1346" t="s">
        <v>214</v>
      </c>
      <c r="EF1346" t="s">
        <v>214</v>
      </c>
      <c r="EG1346" t="s">
        <v>214</v>
      </c>
      <c r="EI1346" t="s">
        <v>214</v>
      </c>
      <c r="EK1346" t="s">
        <v>242</v>
      </c>
      <c r="EL1346" t="s">
        <v>242</v>
      </c>
      <c r="EM1346" t="s">
        <v>486</v>
      </c>
      <c r="EN1346" t="s">
        <v>401</v>
      </c>
      <c r="EO1346" t="s">
        <v>240</v>
      </c>
      <c r="EP1346" t="s">
        <v>240</v>
      </c>
      <c r="EQ1346" t="s">
        <v>214</v>
      </c>
      <c r="ER1346" t="s">
        <v>219</v>
      </c>
      <c r="ES1346" t="s">
        <v>242</v>
      </c>
      <c r="ET1346" t="s">
        <v>242</v>
      </c>
      <c r="EU1346" t="s">
        <v>242</v>
      </c>
      <c r="EV1346" t="s">
        <v>242</v>
      </c>
      <c r="EW1346" t="s">
        <v>243</v>
      </c>
      <c r="EX1346" t="s">
        <v>243</v>
      </c>
      <c r="EY1346" t="s">
        <v>389</v>
      </c>
      <c r="EZ1346" t="s">
        <v>241</v>
      </c>
      <c r="FA1346" t="s">
        <v>241</v>
      </c>
      <c r="FB1346" t="s">
        <v>389</v>
      </c>
      <c r="FC1346" t="s">
        <v>242</v>
      </c>
      <c r="FD1346" t="s">
        <v>242</v>
      </c>
      <c r="FE1346" t="s">
        <v>226</v>
      </c>
      <c r="FF1346" t="s">
        <v>226</v>
      </c>
      <c r="FG1346" t="s">
        <v>358</v>
      </c>
      <c r="FH1346" t="s">
        <v>358</v>
      </c>
      <c r="FI1346" t="s">
        <v>214</v>
      </c>
      <c r="FJ1346" t="s">
        <v>214</v>
      </c>
      <c r="FK1346" t="s">
        <v>214</v>
      </c>
      <c r="FL1346" t="s">
        <v>214</v>
      </c>
      <c r="FM1346" t="s">
        <v>292</v>
      </c>
      <c r="FN1346" t="s">
        <v>292</v>
      </c>
      <c r="FO1346" t="s">
        <v>219</v>
      </c>
      <c r="FP1346" t="s">
        <v>219</v>
      </c>
      <c r="FQ1346" t="s">
        <v>241</v>
      </c>
      <c r="FR1346" t="s">
        <v>241</v>
      </c>
      <c r="FS1346" t="s">
        <v>241</v>
      </c>
      <c r="FT1346" t="s">
        <v>241</v>
      </c>
      <c r="FU1346" t="s">
        <v>219</v>
      </c>
      <c r="FV1346" t="s">
        <v>241</v>
      </c>
      <c r="FW1346" t="s">
        <v>241</v>
      </c>
      <c r="FX1346" t="s">
        <v>241</v>
      </c>
      <c r="FY1346" t="s">
        <v>241</v>
      </c>
      <c r="FZ1346" t="s">
        <v>341</v>
      </c>
      <c r="GA1346" t="s">
        <v>341</v>
      </c>
      <c r="GB1346" t="s">
        <v>227</v>
      </c>
      <c r="GC1346" t="s">
        <v>227</v>
      </c>
      <c r="GD1346" t="s">
        <v>293</v>
      </c>
      <c r="GE1346" t="s">
        <v>241</v>
      </c>
      <c r="GF1346" t="s">
        <v>293</v>
      </c>
      <c r="GG1346" t="s">
        <v>286</v>
      </c>
      <c r="GH1346" t="s">
        <v>241</v>
      </c>
      <c r="GI1346" t="s">
        <v>244</v>
      </c>
      <c r="GJ1346" t="s">
        <v>226</v>
      </c>
      <c r="GK1346" t="s">
        <v>226</v>
      </c>
      <c r="GL1346" t="s">
        <v>227</v>
      </c>
      <c r="GM1346" t="s">
        <v>227</v>
      </c>
      <c r="GN1346" t="s">
        <v>219</v>
      </c>
      <c r="GO1346" t="s">
        <v>219</v>
      </c>
      <c r="GP1346" t="s">
        <v>294</v>
      </c>
      <c r="GQ1346" t="s">
        <v>294</v>
      </c>
      <c r="GR1346" t="s">
        <v>294</v>
      </c>
      <c r="GS1346" t="s">
        <v>214</v>
      </c>
      <c r="GT1346" t="s">
        <v>241</v>
      </c>
      <c r="GU1346" t="s">
        <v>214</v>
      </c>
      <c r="GV1346" t="s">
        <v>241</v>
      </c>
      <c r="GW1346" t="s">
        <v>404</v>
      </c>
      <c r="GX1346" t="s">
        <v>404</v>
      </c>
      <c r="GY1346" t="s">
        <v>1562</v>
      </c>
      <c r="GZ1346" t="s">
        <v>241</v>
      </c>
      <c r="HA1346" t="s">
        <v>298</v>
      </c>
      <c r="HB1346" t="s">
        <v>241</v>
      </c>
      <c r="HC1346" t="s">
        <v>315</v>
      </c>
      <c r="HD1346" t="s">
        <v>316</v>
      </c>
      <c r="HE1346" t="s">
        <v>590</v>
      </c>
      <c r="HF1346" t="s">
        <v>6868</v>
      </c>
      <c r="HG1346" t="s">
        <v>362</v>
      </c>
      <c r="HH1346" t="s">
        <v>398</v>
      </c>
      <c r="HI1346" t="s">
        <v>241</v>
      </c>
      <c r="HJ1346" t="s">
        <v>214</v>
      </c>
      <c r="HK1346" t="s">
        <v>6869</v>
      </c>
      <c r="HL1346" s="12"/>
      <c r="HM1346">
        <v>0.25</v>
      </c>
      <c r="HN1346">
        <v>0</v>
      </c>
      <c r="HO1346">
        <v>0</v>
      </c>
      <c r="HP1346">
        <v>1</v>
      </c>
      <c r="HQ1346">
        <v>1</v>
      </c>
      <c r="HR1346">
        <v>0.25</v>
      </c>
      <c r="HS1346">
        <v>0</v>
      </c>
      <c r="HT1346">
        <v>1</v>
      </c>
      <c r="HU1346">
        <v>0.5</v>
      </c>
      <c r="HV1346">
        <v>0</v>
      </c>
      <c r="HW1346">
        <v>0.5</v>
      </c>
      <c r="HX1346">
        <v>1</v>
      </c>
      <c r="HY1346">
        <v>1</v>
      </c>
      <c r="HZ1346">
        <v>0.75</v>
      </c>
      <c r="IA1346" s="4">
        <v>1</v>
      </c>
      <c r="IB1346">
        <v>0.75</v>
      </c>
      <c r="IC1346">
        <v>0.75</v>
      </c>
      <c r="ID1346">
        <v>1</v>
      </c>
      <c r="IE1346">
        <v>0.75</v>
      </c>
      <c r="IG1346">
        <v>1</v>
      </c>
      <c r="IH1346">
        <v>1</v>
      </c>
      <c r="II1346">
        <v>1</v>
      </c>
      <c r="IJ1346">
        <v>1</v>
      </c>
      <c r="IK1346">
        <v>1</v>
      </c>
      <c r="IL1346">
        <v>1</v>
      </c>
      <c r="IM1346">
        <v>0.25</v>
      </c>
      <c r="IN1346">
        <v>1</v>
      </c>
      <c r="IO1346">
        <v>1</v>
      </c>
      <c r="IQ1346">
        <v>1</v>
      </c>
      <c r="IS1346">
        <f t="shared" si="1149"/>
        <v>3.7499999999999999E-2</v>
      </c>
      <c r="IT1346">
        <f t="shared" si="1150"/>
        <v>0</v>
      </c>
      <c r="IU1346">
        <f t="shared" si="1151"/>
        <v>0</v>
      </c>
      <c r="IV1346">
        <f t="shared" si="1152"/>
        <v>0.1</v>
      </c>
      <c r="IW1346">
        <f t="shared" si="1153"/>
        <v>0.08</v>
      </c>
      <c r="IX1346">
        <f t="shared" si="1154"/>
        <v>3.2500000000000001E-2</v>
      </c>
      <c r="IY1346">
        <f t="shared" si="1155"/>
        <v>0</v>
      </c>
      <c r="IZ1346">
        <f t="shared" si="1156"/>
        <v>0.11</v>
      </c>
      <c r="JA1346">
        <f t="shared" si="1157"/>
        <v>6.5000000000000002E-2</v>
      </c>
      <c r="JB1346">
        <f t="shared" si="1158"/>
        <v>0</v>
      </c>
      <c r="JC1346">
        <f t="shared" si="1159"/>
        <v>0.06</v>
      </c>
      <c r="JD1346">
        <f t="shared" si="1160"/>
        <v>0.11</v>
      </c>
      <c r="JE1346">
        <f t="shared" si="1161"/>
        <v>7.0000000000000007E-2</v>
      </c>
      <c r="JF1346">
        <f t="shared" si="1162"/>
        <v>0.09</v>
      </c>
      <c r="JG1346" s="5">
        <f t="shared" si="1163"/>
        <v>0.05</v>
      </c>
      <c r="JH1346">
        <f t="shared" si="1164"/>
        <v>0</v>
      </c>
      <c r="JI1346">
        <f t="shared" si="1164"/>
        <v>0</v>
      </c>
      <c r="JJ1346">
        <f t="shared" si="1165"/>
        <v>0.2</v>
      </c>
      <c r="JK1346">
        <f t="shared" si="1166"/>
        <v>0.11249999999999999</v>
      </c>
      <c r="JL1346" s="6">
        <f t="shared" si="1167"/>
        <v>5.6666666666666671E-2</v>
      </c>
      <c r="JM1346">
        <f t="shared" si="1168"/>
        <v>0.12</v>
      </c>
      <c r="JN1346">
        <f t="shared" si="1169"/>
        <v>0.05</v>
      </c>
      <c r="JO1346">
        <f t="shared" si="1170"/>
        <v>0.15</v>
      </c>
      <c r="JP1346">
        <f t="shared" si="1171"/>
        <v>0.1</v>
      </c>
      <c r="JQ1346">
        <f t="shared" si="1172"/>
        <v>0.12</v>
      </c>
      <c r="JR1346">
        <f t="shared" si="1173"/>
        <v>0.11</v>
      </c>
      <c r="JS1346">
        <f t="shared" si="1174"/>
        <v>2.5000000000000001E-2</v>
      </c>
      <c r="JT1346">
        <f t="shared" si="1174"/>
        <v>0.1</v>
      </c>
      <c r="JU1346">
        <f t="shared" si="1175"/>
        <v>1</v>
      </c>
      <c r="JV1346">
        <f t="shared" si="1175"/>
        <v>0</v>
      </c>
      <c r="JW1346">
        <f t="shared" si="1176"/>
        <v>0.15</v>
      </c>
      <c r="JY1346">
        <f t="shared" si="1177"/>
        <v>1.2500000000000001E-2</v>
      </c>
      <c r="JZ1346">
        <f t="shared" si="1178"/>
        <v>0</v>
      </c>
      <c r="KA1346">
        <f t="shared" si="1179"/>
        <v>0</v>
      </c>
      <c r="KB1346">
        <f t="shared" si="1179"/>
        <v>0.02</v>
      </c>
      <c r="KC1346">
        <f t="shared" si="1180"/>
        <v>0.04</v>
      </c>
      <c r="KD1346">
        <f t="shared" si="1205"/>
        <v>7.4999999999999997E-3</v>
      </c>
      <c r="KE1346">
        <f t="shared" si="1205"/>
        <v>0</v>
      </c>
      <c r="KF1346">
        <f t="shared" si="1205"/>
        <v>0.03</v>
      </c>
      <c r="KG1346">
        <f t="shared" si="1204"/>
        <v>1.4999999999999999E-2</v>
      </c>
      <c r="KH1346">
        <f t="shared" si="1204"/>
        <v>0</v>
      </c>
      <c r="KI1346">
        <f t="shared" si="1204"/>
        <v>1.4999999999999999E-2</v>
      </c>
      <c r="KJ1346">
        <f t="shared" si="1204"/>
        <v>0.03</v>
      </c>
      <c r="KK1346">
        <f t="shared" si="1181"/>
        <v>0.02</v>
      </c>
      <c r="KL1346">
        <f t="shared" si="1182"/>
        <v>0.03</v>
      </c>
      <c r="KM1346" s="5">
        <f t="shared" si="1183"/>
        <v>0.05</v>
      </c>
      <c r="KN1346">
        <f t="shared" si="1184"/>
        <v>0</v>
      </c>
      <c r="KO1346">
        <f t="shared" si="1184"/>
        <v>0</v>
      </c>
      <c r="KP1346">
        <f t="shared" si="1185"/>
        <v>0.06</v>
      </c>
      <c r="KQ1346">
        <f t="shared" si="1186"/>
        <v>2.2499999999999999E-2</v>
      </c>
      <c r="KR1346" s="6">
        <f t="shared" si="1187"/>
        <v>2.8333333333333335E-2</v>
      </c>
      <c r="KS1346">
        <f t="shared" si="1188"/>
        <v>0.04</v>
      </c>
      <c r="KT1346">
        <f t="shared" si="1189"/>
        <v>0.03</v>
      </c>
      <c r="KU1346">
        <f t="shared" si="1190"/>
        <v>0.04</v>
      </c>
      <c r="KV1346">
        <f t="shared" si="1191"/>
        <v>0.05</v>
      </c>
      <c r="KW1346">
        <f t="shared" si="1192"/>
        <v>0.01</v>
      </c>
      <c r="KX1346">
        <f t="shared" si="1193"/>
        <v>0</v>
      </c>
      <c r="KY1346">
        <f t="shared" si="1194"/>
        <v>0.01</v>
      </c>
      <c r="KZ1346">
        <f t="shared" si="1195"/>
        <v>0.03</v>
      </c>
      <c r="LA1346">
        <f t="shared" si="1196"/>
        <v>1</v>
      </c>
      <c r="LB1346">
        <f t="shared" si="1196"/>
        <v>0</v>
      </c>
      <c r="LC1346">
        <f t="shared" si="1197"/>
        <v>0.1</v>
      </c>
      <c r="LE1346" t="str">
        <f t="shared" si="1203"/>
        <v>Cote d'ivoire</v>
      </c>
      <c r="LF1346">
        <f t="shared" si="1198"/>
        <v>0.42499999999999999</v>
      </c>
      <c r="LG1346" s="6">
        <f t="shared" si="1199"/>
        <v>0.74916666666666654</v>
      </c>
      <c r="LH1346">
        <f t="shared" si="1200"/>
        <v>0.92499999999999993</v>
      </c>
      <c r="LI1346" s="6">
        <f t="shared" si="1201"/>
        <v>0.6908333333333333</v>
      </c>
      <c r="LJ1346">
        <f t="shared" si="1202"/>
        <v>1</v>
      </c>
    </row>
    <row r="1347" spans="1:322" x14ac:dyDescent="0.35">
      <c r="A1347" s="8">
        <v>44914</v>
      </c>
      <c r="B1347" t="s">
        <v>6870</v>
      </c>
      <c r="D1347" s="27" t="s">
        <v>257</v>
      </c>
      <c r="E1347" s="27" t="s">
        <v>257</v>
      </c>
      <c r="F1347" s="27">
        <v>23</v>
      </c>
      <c r="G1347" s="27" t="s">
        <v>258</v>
      </c>
      <c r="H1347" s="27" t="s">
        <v>1136</v>
      </c>
      <c r="I1347" s="27" t="s">
        <v>6459</v>
      </c>
      <c r="J1347" s="27" t="s">
        <v>685</v>
      </c>
      <c r="K1347" s="28">
        <v>44529</v>
      </c>
      <c r="L1347" s="28">
        <v>44479</v>
      </c>
      <c r="M1347" s="28">
        <v>44538</v>
      </c>
      <c r="N1347" s="27" t="s">
        <v>263</v>
      </c>
      <c r="O1347" s="27" t="s">
        <v>261</v>
      </c>
      <c r="P1347" s="27" t="s">
        <v>261</v>
      </c>
      <c r="Q1347" s="27" t="s">
        <v>324</v>
      </c>
      <c r="R1347" s="28">
        <v>44540</v>
      </c>
      <c r="S1347" s="28">
        <v>44540</v>
      </c>
      <c r="T1347" s="27" t="s">
        <v>263</v>
      </c>
      <c r="U1347" s="27" t="s">
        <v>263</v>
      </c>
      <c r="V1347" s="28">
        <v>44540</v>
      </c>
      <c r="W1347" s="27" t="s">
        <v>261</v>
      </c>
      <c r="X1347" s="28" t="s">
        <v>262</v>
      </c>
      <c r="Y1347" s="27" t="s">
        <v>263</v>
      </c>
      <c r="Z1347" s="28">
        <v>44586</v>
      </c>
      <c r="AA1347" s="27" t="s">
        <v>264</v>
      </c>
      <c r="AB1347" s="27" t="s">
        <v>265</v>
      </c>
      <c r="AC1347" s="27" t="s">
        <v>6871</v>
      </c>
      <c r="AD1347" s="27" t="s">
        <v>267</v>
      </c>
      <c r="AE1347" s="27" t="s">
        <v>326</v>
      </c>
      <c r="AF1347" s="27" t="s">
        <v>687</v>
      </c>
      <c r="AG1347" s="29">
        <v>600000</v>
      </c>
      <c r="AH1347" s="27" t="s">
        <v>261</v>
      </c>
      <c r="AI1347" s="27" t="s">
        <v>262</v>
      </c>
      <c r="AJ1347" s="28" t="s">
        <v>262</v>
      </c>
      <c r="AK1347" s="27" t="s">
        <v>262</v>
      </c>
      <c r="AL1347" s="27" t="s">
        <v>262</v>
      </c>
      <c r="AM1347" s="27" t="s">
        <v>262</v>
      </c>
      <c r="AN1347" s="27" t="s">
        <v>262</v>
      </c>
      <c r="AO1347" s="27" t="s">
        <v>261</v>
      </c>
      <c r="AP1347" s="27" t="s">
        <v>261</v>
      </c>
      <c r="AQ1347" s="28" t="s">
        <v>262</v>
      </c>
      <c r="AR1347" s="27" t="s">
        <v>261</v>
      </c>
      <c r="AS1347" s="28" t="s">
        <v>262</v>
      </c>
      <c r="AT1347" s="27" t="s">
        <v>261</v>
      </c>
      <c r="AU1347" s="28" t="s">
        <v>262</v>
      </c>
      <c r="AV1347" s="27" t="s">
        <v>261</v>
      </c>
      <c r="AW1347" s="28" t="s">
        <v>262</v>
      </c>
      <c r="AX1347" s="27" t="s">
        <v>261</v>
      </c>
      <c r="AY1347" s="28" t="s">
        <v>262</v>
      </c>
      <c r="AZ1347" s="27" t="s">
        <v>262</v>
      </c>
      <c r="BA1347" s="27" t="s">
        <v>262</v>
      </c>
      <c r="BB1347" s="27" t="s">
        <v>261</v>
      </c>
      <c r="BC1347" s="28" t="s">
        <v>262</v>
      </c>
      <c r="BD1347" s="27" t="s">
        <v>261</v>
      </c>
      <c r="BE1347" s="30" t="s">
        <v>262</v>
      </c>
      <c r="BF1347" t="s">
        <v>685</v>
      </c>
      <c r="BG1347" s="9" t="s">
        <v>1782</v>
      </c>
      <c r="BH1347" t="s">
        <v>272</v>
      </c>
      <c r="BI1347" t="s">
        <v>440</v>
      </c>
      <c r="BJ1347" t="s">
        <v>210</v>
      </c>
      <c r="BK1347" t="s">
        <v>274</v>
      </c>
      <c r="BL1347" t="s">
        <v>212</v>
      </c>
      <c r="BM1347" t="s">
        <v>688</v>
      </c>
      <c r="BN1347" t="s">
        <v>214</v>
      </c>
      <c r="BO1347" t="s">
        <v>331</v>
      </c>
      <c r="BP1347" t="s">
        <v>219</v>
      </c>
      <c r="BQ1347" t="s">
        <v>216</v>
      </c>
      <c r="BR1347" t="s">
        <v>685</v>
      </c>
      <c r="BS1347" t="s">
        <v>700</v>
      </c>
      <c r="BT1347" t="s">
        <v>714</v>
      </c>
      <c r="BU1347" t="s">
        <v>6872</v>
      </c>
      <c r="BV1347" t="s">
        <v>214</v>
      </c>
      <c r="CC1347" t="s">
        <v>214</v>
      </c>
      <c r="CG1347" t="s">
        <v>219</v>
      </c>
      <c r="CI1347" t="s">
        <v>333</v>
      </c>
      <c r="CJ1347" t="s">
        <v>6873</v>
      </c>
      <c r="CK1347" t="s">
        <v>335</v>
      </c>
      <c r="CL1347" t="s">
        <v>412</v>
      </c>
      <c r="CN1347" t="s">
        <v>283</v>
      </c>
      <c r="CP1347" t="s">
        <v>225</v>
      </c>
      <c r="CQ1347" t="s">
        <v>285</v>
      </c>
      <c r="CR1347" t="s">
        <v>244</v>
      </c>
      <c r="CS1347" t="s">
        <v>244</v>
      </c>
      <c r="CT1347" t="s">
        <v>214</v>
      </c>
      <c r="CU1347" t="s">
        <v>214</v>
      </c>
      <c r="CV1347" t="s">
        <v>244</v>
      </c>
      <c r="CW1347" t="s">
        <v>244</v>
      </c>
      <c r="CX1347" t="s">
        <v>287</v>
      </c>
      <c r="CY1347" t="s">
        <v>287</v>
      </c>
      <c r="CZ1347" t="s">
        <v>219</v>
      </c>
      <c r="DA1347" t="s">
        <v>219</v>
      </c>
      <c r="DB1347" t="s">
        <v>230</v>
      </c>
      <c r="DC1347" t="s">
        <v>230</v>
      </c>
      <c r="DD1347" t="s">
        <v>219</v>
      </c>
      <c r="DI1347" t="s">
        <v>607</v>
      </c>
      <c r="DK1347" t="s">
        <v>233</v>
      </c>
      <c r="DL1347" t="s">
        <v>233</v>
      </c>
      <c r="DM1347" t="s">
        <v>214</v>
      </c>
      <c r="DN1347" t="s">
        <v>219</v>
      </c>
      <c r="DO1347" t="s">
        <v>288</v>
      </c>
      <c r="DP1347" t="s">
        <v>399</v>
      </c>
      <c r="DR1347" t="s">
        <v>235</v>
      </c>
      <c r="DT1347" t="s">
        <v>219</v>
      </c>
      <c r="DU1347" t="s">
        <v>214</v>
      </c>
      <c r="DX1347" t="s">
        <v>237</v>
      </c>
      <c r="DY1347" t="s">
        <v>237</v>
      </c>
      <c r="DZ1347" t="s">
        <v>238</v>
      </c>
      <c r="EA1347" t="s">
        <v>237</v>
      </c>
      <c r="EB1347" t="s">
        <v>237</v>
      </c>
      <c r="EC1347" t="s">
        <v>237</v>
      </c>
      <c r="ED1347" t="s">
        <v>237</v>
      </c>
      <c r="EE1347" t="s">
        <v>214</v>
      </c>
      <c r="EF1347" t="s">
        <v>214</v>
      </c>
      <c r="EG1347" t="s">
        <v>214</v>
      </c>
      <c r="EI1347" t="s">
        <v>214</v>
      </c>
      <c r="EK1347" t="s">
        <v>237</v>
      </c>
      <c r="EL1347" t="s">
        <v>237</v>
      </c>
      <c r="EM1347" t="s">
        <v>240</v>
      </c>
      <c r="EN1347" t="s">
        <v>240</v>
      </c>
      <c r="EO1347" t="s">
        <v>486</v>
      </c>
      <c r="EP1347" t="s">
        <v>486</v>
      </c>
      <c r="EQ1347" t="s">
        <v>214</v>
      </c>
      <c r="ER1347" t="s">
        <v>214</v>
      </c>
      <c r="ES1347" t="s">
        <v>233</v>
      </c>
      <c r="ET1347" t="s">
        <v>233</v>
      </c>
      <c r="EU1347" t="s">
        <v>237</v>
      </c>
      <c r="EV1347" t="s">
        <v>237</v>
      </c>
      <c r="EW1347" t="s">
        <v>243</v>
      </c>
      <c r="EX1347" t="s">
        <v>243</v>
      </c>
      <c r="EY1347" t="s">
        <v>237</v>
      </c>
      <c r="EZ1347" t="s">
        <v>241</v>
      </c>
      <c r="FA1347" t="s">
        <v>241</v>
      </c>
      <c r="FB1347" t="s">
        <v>237</v>
      </c>
      <c r="FC1347" t="s">
        <v>237</v>
      </c>
      <c r="FD1347" t="s">
        <v>237</v>
      </c>
      <c r="FE1347" t="s">
        <v>250</v>
      </c>
      <c r="FF1347" t="s">
        <v>244</v>
      </c>
      <c r="FG1347" t="s">
        <v>390</v>
      </c>
      <c r="FH1347" t="s">
        <v>390</v>
      </c>
      <c r="FI1347" t="s">
        <v>214</v>
      </c>
      <c r="FJ1347" t="s">
        <v>214</v>
      </c>
      <c r="FK1347" t="s">
        <v>214</v>
      </c>
      <c r="FL1347" t="s">
        <v>214</v>
      </c>
      <c r="FM1347" t="s">
        <v>245</v>
      </c>
      <c r="FN1347" t="s">
        <v>245</v>
      </c>
      <c r="FO1347" t="s">
        <v>219</v>
      </c>
      <c r="FP1347" t="s">
        <v>219</v>
      </c>
      <c r="FQ1347" t="s">
        <v>241</v>
      </c>
      <c r="FR1347" t="s">
        <v>241</v>
      </c>
      <c r="FS1347" t="s">
        <v>241</v>
      </c>
      <c r="FT1347" t="s">
        <v>241</v>
      </c>
      <c r="FU1347" t="s">
        <v>219</v>
      </c>
      <c r="FV1347" t="s">
        <v>241</v>
      </c>
      <c r="FW1347" t="s">
        <v>241</v>
      </c>
      <c r="FX1347" t="s">
        <v>241</v>
      </c>
      <c r="FY1347" t="s">
        <v>241</v>
      </c>
      <c r="FZ1347" t="s">
        <v>248</v>
      </c>
      <c r="GA1347" t="s">
        <v>248</v>
      </c>
      <c r="GB1347" t="s">
        <v>227</v>
      </c>
      <c r="GC1347" t="s">
        <v>227</v>
      </c>
      <c r="GD1347" t="s">
        <v>293</v>
      </c>
      <c r="GE1347" t="s">
        <v>241</v>
      </c>
      <c r="GF1347" t="s">
        <v>293</v>
      </c>
      <c r="GG1347" t="s">
        <v>244</v>
      </c>
      <c r="GH1347" t="s">
        <v>241</v>
      </c>
      <c r="GI1347" t="s">
        <v>250</v>
      </c>
      <c r="GJ1347" t="s">
        <v>244</v>
      </c>
      <c r="GK1347" t="s">
        <v>250</v>
      </c>
      <c r="GL1347" t="s">
        <v>227</v>
      </c>
      <c r="GM1347" t="s">
        <v>227</v>
      </c>
      <c r="GN1347" t="s">
        <v>219</v>
      </c>
      <c r="GO1347" t="s">
        <v>214</v>
      </c>
      <c r="GP1347" t="s">
        <v>251</v>
      </c>
      <c r="GQ1347" t="s">
        <v>251</v>
      </c>
      <c r="GR1347" t="s">
        <v>251</v>
      </c>
      <c r="GS1347" t="s">
        <v>214</v>
      </c>
      <c r="GT1347" t="s">
        <v>241</v>
      </c>
      <c r="GU1347" t="s">
        <v>214</v>
      </c>
      <c r="GV1347" t="s">
        <v>241</v>
      </c>
      <c r="GW1347" t="s">
        <v>297</v>
      </c>
      <c r="GX1347" t="s">
        <v>297</v>
      </c>
      <c r="GY1347" t="s">
        <v>491</v>
      </c>
      <c r="GZ1347" t="s">
        <v>241</v>
      </c>
      <c r="HA1347" t="s">
        <v>298</v>
      </c>
      <c r="HB1347" t="s">
        <v>241</v>
      </c>
      <c r="HC1347" t="s">
        <v>315</v>
      </c>
      <c r="HD1347" t="s">
        <v>361</v>
      </c>
      <c r="HE1347" t="s">
        <v>343</v>
      </c>
      <c r="HF1347" t="s">
        <v>241</v>
      </c>
      <c r="HG1347" t="s">
        <v>362</v>
      </c>
      <c r="HH1347" t="s">
        <v>241</v>
      </c>
      <c r="HI1347" t="s">
        <v>241</v>
      </c>
      <c r="HJ1347" t="s">
        <v>219</v>
      </c>
      <c r="HK1347" t="s">
        <v>241</v>
      </c>
      <c r="HL1347" s="12"/>
      <c r="HM1347">
        <v>0.75</v>
      </c>
      <c r="HN1347">
        <v>0.75</v>
      </c>
      <c r="HO1347">
        <v>1</v>
      </c>
      <c r="HP1347">
        <v>0.75</v>
      </c>
      <c r="HQ1347">
        <v>1</v>
      </c>
      <c r="HR1347">
        <v>0.25</v>
      </c>
      <c r="HS1347">
        <v>1</v>
      </c>
      <c r="HT1347">
        <v>1</v>
      </c>
      <c r="HU1347">
        <v>1</v>
      </c>
      <c r="HV1347">
        <v>0.5</v>
      </c>
      <c r="HW1347">
        <v>0.5</v>
      </c>
      <c r="HX1347">
        <v>0.5</v>
      </c>
      <c r="HY1347">
        <v>1</v>
      </c>
      <c r="HZ1347">
        <v>0.5</v>
      </c>
      <c r="IA1347" s="4">
        <v>1</v>
      </c>
      <c r="IB1347">
        <v>0.25</v>
      </c>
      <c r="IC1347">
        <v>0.5</v>
      </c>
      <c r="ID1347">
        <v>0.5</v>
      </c>
      <c r="IE1347">
        <v>0.5</v>
      </c>
      <c r="IG1347">
        <v>0.5</v>
      </c>
      <c r="IH1347">
        <v>0.5</v>
      </c>
      <c r="II1347">
        <v>0.75</v>
      </c>
      <c r="IJ1347">
        <v>0.75</v>
      </c>
      <c r="IK1347">
        <v>1</v>
      </c>
      <c r="IL1347">
        <v>1</v>
      </c>
      <c r="IM1347">
        <v>0.75</v>
      </c>
      <c r="IN1347">
        <v>1</v>
      </c>
      <c r="IO1347">
        <v>1</v>
      </c>
      <c r="IQ1347">
        <v>0</v>
      </c>
      <c r="IS1347">
        <f t="shared" si="1149"/>
        <v>0.11249999999999999</v>
      </c>
      <c r="IT1347">
        <f t="shared" si="1150"/>
        <v>0.09</v>
      </c>
      <c r="IU1347">
        <f t="shared" si="1151"/>
        <v>0.08</v>
      </c>
      <c r="IV1347">
        <f t="shared" si="1152"/>
        <v>7.5000000000000011E-2</v>
      </c>
      <c r="IW1347">
        <f t="shared" si="1153"/>
        <v>0.08</v>
      </c>
      <c r="IX1347">
        <f t="shared" si="1154"/>
        <v>3.2500000000000001E-2</v>
      </c>
      <c r="IY1347">
        <f t="shared" si="1155"/>
        <v>0.1</v>
      </c>
      <c r="IZ1347">
        <f t="shared" si="1156"/>
        <v>0.11</v>
      </c>
      <c r="JA1347">
        <f t="shared" si="1157"/>
        <v>0.13</v>
      </c>
      <c r="JB1347">
        <f t="shared" si="1158"/>
        <v>0.05</v>
      </c>
      <c r="JC1347">
        <f t="shared" si="1159"/>
        <v>0.06</v>
      </c>
      <c r="JD1347">
        <f t="shared" si="1160"/>
        <v>5.5E-2</v>
      </c>
      <c r="JE1347">
        <f t="shared" si="1161"/>
        <v>7.0000000000000007E-2</v>
      </c>
      <c r="JF1347">
        <f t="shared" si="1162"/>
        <v>0.06</v>
      </c>
      <c r="JG1347" s="5">
        <f t="shared" si="1163"/>
        <v>0.05</v>
      </c>
      <c r="JH1347">
        <f t="shared" si="1164"/>
        <v>0</v>
      </c>
      <c r="JI1347">
        <f t="shared" si="1164"/>
        <v>0</v>
      </c>
      <c r="JJ1347">
        <f t="shared" si="1165"/>
        <v>0.1</v>
      </c>
      <c r="JK1347">
        <f t="shared" si="1166"/>
        <v>7.4999999999999997E-2</v>
      </c>
      <c r="JL1347" s="6">
        <f t="shared" si="1167"/>
        <v>3.6666666666666667E-2</v>
      </c>
      <c r="JM1347">
        <f t="shared" si="1168"/>
        <v>0.06</v>
      </c>
      <c r="JN1347">
        <f t="shared" si="1169"/>
        <v>2.5000000000000001E-2</v>
      </c>
      <c r="JO1347">
        <f t="shared" si="1170"/>
        <v>0.11249999999999999</v>
      </c>
      <c r="JP1347">
        <f t="shared" si="1171"/>
        <v>7.5000000000000011E-2</v>
      </c>
      <c r="JQ1347">
        <f t="shared" si="1172"/>
        <v>0.12</v>
      </c>
      <c r="JR1347">
        <f t="shared" si="1173"/>
        <v>0.11</v>
      </c>
      <c r="JS1347">
        <f t="shared" si="1174"/>
        <v>7.5000000000000011E-2</v>
      </c>
      <c r="JT1347">
        <f t="shared" si="1174"/>
        <v>0.1</v>
      </c>
      <c r="JU1347">
        <f t="shared" si="1175"/>
        <v>1</v>
      </c>
      <c r="JV1347">
        <f t="shared" si="1175"/>
        <v>0</v>
      </c>
      <c r="JW1347">
        <f t="shared" si="1176"/>
        <v>0.15</v>
      </c>
      <c r="JY1347">
        <f t="shared" si="1177"/>
        <v>3.7500000000000006E-2</v>
      </c>
      <c r="JZ1347">
        <f t="shared" si="1178"/>
        <v>0.06</v>
      </c>
      <c r="KA1347">
        <f t="shared" si="1179"/>
        <v>0.02</v>
      </c>
      <c r="KB1347">
        <f t="shared" si="1179"/>
        <v>1.4999999999999999E-2</v>
      </c>
      <c r="KC1347">
        <f t="shared" si="1180"/>
        <v>0.04</v>
      </c>
      <c r="KD1347">
        <f t="shared" si="1205"/>
        <v>7.4999999999999997E-3</v>
      </c>
      <c r="KE1347">
        <f t="shared" si="1205"/>
        <v>0.03</v>
      </c>
      <c r="KF1347">
        <f t="shared" si="1205"/>
        <v>0.03</v>
      </c>
      <c r="KG1347">
        <f t="shared" si="1204"/>
        <v>0.03</v>
      </c>
      <c r="KH1347">
        <f t="shared" si="1204"/>
        <v>1.4999999999999999E-2</v>
      </c>
      <c r="KI1347">
        <f t="shared" si="1204"/>
        <v>1.4999999999999999E-2</v>
      </c>
      <c r="KJ1347">
        <f t="shared" si="1204"/>
        <v>1.4999999999999999E-2</v>
      </c>
      <c r="KK1347">
        <f t="shared" si="1181"/>
        <v>0.02</v>
      </c>
      <c r="KL1347">
        <f t="shared" si="1182"/>
        <v>0.02</v>
      </c>
      <c r="KM1347" s="5">
        <f t="shared" si="1183"/>
        <v>0.05</v>
      </c>
      <c r="KN1347">
        <f t="shared" si="1184"/>
        <v>0</v>
      </c>
      <c r="KO1347">
        <f t="shared" si="1184"/>
        <v>0</v>
      </c>
      <c r="KP1347">
        <f t="shared" si="1185"/>
        <v>0.03</v>
      </c>
      <c r="KQ1347">
        <f t="shared" si="1186"/>
        <v>1.4999999999999999E-2</v>
      </c>
      <c r="KR1347" s="6">
        <f t="shared" si="1187"/>
        <v>1.8333333333333333E-2</v>
      </c>
      <c r="KS1347">
        <f t="shared" si="1188"/>
        <v>0.02</v>
      </c>
      <c r="KT1347">
        <f t="shared" si="1189"/>
        <v>1.4999999999999999E-2</v>
      </c>
      <c r="KU1347">
        <f t="shared" si="1190"/>
        <v>0.03</v>
      </c>
      <c r="KV1347">
        <f t="shared" si="1191"/>
        <v>3.7500000000000006E-2</v>
      </c>
      <c r="KW1347">
        <f t="shared" si="1192"/>
        <v>0.01</v>
      </c>
      <c r="KX1347">
        <f t="shared" si="1193"/>
        <v>0</v>
      </c>
      <c r="KY1347">
        <f t="shared" si="1194"/>
        <v>0.03</v>
      </c>
      <c r="KZ1347">
        <f t="shared" si="1195"/>
        <v>0.03</v>
      </c>
      <c r="LA1347">
        <f t="shared" si="1196"/>
        <v>1</v>
      </c>
      <c r="LB1347">
        <f t="shared" si="1196"/>
        <v>0</v>
      </c>
      <c r="LC1347">
        <f t="shared" si="1197"/>
        <v>0.1</v>
      </c>
      <c r="LE1347" t="str">
        <f t="shared" si="1203"/>
        <v>Mali</v>
      </c>
      <c r="LF1347">
        <f t="shared" si="1198"/>
        <v>0.80999999999999994</v>
      </c>
      <c r="LG1347" s="6">
        <f t="shared" si="1199"/>
        <v>0.55666666666666664</v>
      </c>
      <c r="LH1347">
        <f t="shared" si="1200"/>
        <v>0.8274999999999999</v>
      </c>
      <c r="LI1347" s="6">
        <f t="shared" si="1201"/>
        <v>0.74083333333333345</v>
      </c>
      <c r="LJ1347">
        <f t="shared" si="1202"/>
        <v>0</v>
      </c>
    </row>
    <row r="1348" spans="1:322" x14ac:dyDescent="0.35">
      <c r="A1348" s="8">
        <v>44917</v>
      </c>
      <c r="B1348" t="s">
        <v>6874</v>
      </c>
      <c r="D1348" s="24" t="s">
        <v>257</v>
      </c>
      <c r="E1348" s="24" t="s">
        <v>257</v>
      </c>
      <c r="F1348" s="24">
        <v>22</v>
      </c>
      <c r="G1348" s="24" t="s">
        <v>258</v>
      </c>
      <c r="H1348" s="24" t="s">
        <v>322</v>
      </c>
      <c r="I1348" s="24" t="s">
        <v>6459</v>
      </c>
      <c r="J1348" s="24" t="s">
        <v>1972</v>
      </c>
      <c r="K1348" s="25">
        <v>44364</v>
      </c>
      <c r="L1348" s="25">
        <v>44362</v>
      </c>
      <c r="M1348" s="25">
        <v>44504</v>
      </c>
      <c r="N1348" s="24" t="s">
        <v>261</v>
      </c>
      <c r="O1348" s="24" t="s">
        <v>261</v>
      </c>
      <c r="P1348" s="24" t="s">
        <v>261</v>
      </c>
      <c r="Q1348" s="24" t="s">
        <v>324</v>
      </c>
      <c r="R1348" s="25">
        <v>44504</v>
      </c>
      <c r="S1348" s="25">
        <v>44504</v>
      </c>
      <c r="T1348" s="24" t="s">
        <v>263</v>
      </c>
      <c r="U1348" s="24" t="s">
        <v>263</v>
      </c>
      <c r="V1348" s="25">
        <v>44645</v>
      </c>
      <c r="W1348" s="24" t="s">
        <v>261</v>
      </c>
      <c r="X1348" s="25" t="s">
        <v>262</v>
      </c>
      <c r="Y1348" s="24" t="s">
        <v>263</v>
      </c>
      <c r="Z1348" s="25">
        <v>44645</v>
      </c>
      <c r="AA1348" s="24" t="s">
        <v>264</v>
      </c>
      <c r="AB1348" s="24" t="s">
        <v>265</v>
      </c>
      <c r="AC1348" s="24" t="s">
        <v>6875</v>
      </c>
      <c r="AD1348" s="24" t="s">
        <v>267</v>
      </c>
      <c r="AE1348" s="24" t="s">
        <v>326</v>
      </c>
      <c r="AF1348" s="24" t="s">
        <v>687</v>
      </c>
      <c r="AG1348" s="31">
        <v>500000</v>
      </c>
      <c r="AH1348" s="24" t="s">
        <v>261</v>
      </c>
      <c r="AI1348" s="24" t="s">
        <v>262</v>
      </c>
      <c r="AJ1348" s="25" t="s">
        <v>262</v>
      </c>
      <c r="AK1348" s="24" t="s">
        <v>262</v>
      </c>
      <c r="AL1348" s="24" t="s">
        <v>262</v>
      </c>
      <c r="AM1348" s="24" t="s">
        <v>262</v>
      </c>
      <c r="AN1348" s="24" t="s">
        <v>262</v>
      </c>
      <c r="AO1348" s="24" t="s">
        <v>261</v>
      </c>
      <c r="AP1348" s="24" t="s">
        <v>261</v>
      </c>
      <c r="AQ1348" s="25" t="s">
        <v>262</v>
      </c>
      <c r="AR1348" s="24" t="s">
        <v>261</v>
      </c>
      <c r="AS1348" s="25" t="s">
        <v>262</v>
      </c>
      <c r="AT1348" s="24" t="s">
        <v>261</v>
      </c>
      <c r="AU1348" s="25" t="s">
        <v>262</v>
      </c>
      <c r="AV1348" s="24" t="s">
        <v>261</v>
      </c>
      <c r="AW1348" s="25" t="s">
        <v>262</v>
      </c>
      <c r="AX1348" s="24" t="s">
        <v>261</v>
      </c>
      <c r="AY1348" s="25" t="s">
        <v>262</v>
      </c>
      <c r="AZ1348" s="27" t="s">
        <v>262</v>
      </c>
      <c r="BA1348" s="27" t="s">
        <v>262</v>
      </c>
      <c r="BB1348" s="24" t="s">
        <v>261</v>
      </c>
      <c r="BC1348" s="25" t="s">
        <v>262</v>
      </c>
      <c r="BD1348" s="24" t="s">
        <v>261</v>
      </c>
      <c r="BE1348" s="26" t="s">
        <v>262</v>
      </c>
      <c r="BF1348" t="s">
        <v>1972</v>
      </c>
      <c r="BG1348" s="9" t="s">
        <v>1782</v>
      </c>
      <c r="BH1348" t="s">
        <v>272</v>
      </c>
      <c r="BI1348" t="s">
        <v>522</v>
      </c>
      <c r="BJ1348" t="s">
        <v>210</v>
      </c>
      <c r="BK1348" t="s">
        <v>329</v>
      </c>
      <c r="BL1348" t="s">
        <v>212</v>
      </c>
      <c r="BM1348" t="s">
        <v>2158</v>
      </c>
      <c r="BN1348" t="s">
        <v>214</v>
      </c>
      <c r="BO1348" t="s">
        <v>542</v>
      </c>
      <c r="BP1348" t="s">
        <v>219</v>
      </c>
      <c r="BQ1348" t="s">
        <v>216</v>
      </c>
      <c r="BR1348" t="s">
        <v>6876</v>
      </c>
      <c r="BS1348" t="s">
        <v>2081</v>
      </c>
      <c r="BT1348" t="s">
        <v>5971</v>
      </c>
      <c r="BU1348" t="s">
        <v>6877</v>
      </c>
      <c r="BV1348" t="s">
        <v>214</v>
      </c>
      <c r="CC1348" t="s">
        <v>214</v>
      </c>
      <c r="CG1348" t="s">
        <v>219</v>
      </c>
      <c r="CI1348" t="s">
        <v>333</v>
      </c>
      <c r="CJ1348" t="s">
        <v>6878</v>
      </c>
      <c r="CK1348" t="s">
        <v>352</v>
      </c>
      <c r="CL1348" t="s">
        <v>500</v>
      </c>
      <c r="CM1348" t="s">
        <v>6879</v>
      </c>
      <c r="CN1348" t="s">
        <v>2563</v>
      </c>
      <c r="CO1348" t="s">
        <v>6880</v>
      </c>
      <c r="CP1348" t="s">
        <v>224</v>
      </c>
      <c r="CQ1348" t="s">
        <v>370</v>
      </c>
      <c r="CR1348" t="s">
        <v>227</v>
      </c>
      <c r="CS1348" t="s">
        <v>227</v>
      </c>
      <c r="CT1348" t="s">
        <v>214</v>
      </c>
      <c r="CU1348" t="s">
        <v>219</v>
      </c>
      <c r="CV1348" t="s">
        <v>227</v>
      </c>
      <c r="CW1348" t="s">
        <v>227</v>
      </c>
      <c r="CX1348" t="s">
        <v>287</v>
      </c>
      <c r="CY1348" t="s">
        <v>228</v>
      </c>
      <c r="CZ1348" t="s">
        <v>219</v>
      </c>
      <c r="DA1348" t="s">
        <v>219</v>
      </c>
      <c r="DB1348" t="s">
        <v>230</v>
      </c>
      <c r="DC1348" t="s">
        <v>230</v>
      </c>
      <c r="DD1348" t="s">
        <v>219</v>
      </c>
      <c r="DI1348" t="s">
        <v>338</v>
      </c>
      <c r="DK1348" t="s">
        <v>237</v>
      </c>
      <c r="DL1348" t="s">
        <v>237</v>
      </c>
      <c r="DM1348" t="s">
        <v>214</v>
      </c>
      <c r="DN1348" t="s">
        <v>214</v>
      </c>
      <c r="DO1348" t="s">
        <v>288</v>
      </c>
      <c r="DP1348" t="s">
        <v>399</v>
      </c>
      <c r="DR1348" t="s">
        <v>235</v>
      </c>
      <c r="DT1348" t="s">
        <v>219</v>
      </c>
      <c r="DU1348" t="s">
        <v>214</v>
      </c>
      <c r="DX1348" t="s">
        <v>233</v>
      </c>
      <c r="DY1348" t="s">
        <v>233</v>
      </c>
      <c r="DZ1348" t="s">
        <v>400</v>
      </c>
      <c r="EA1348" t="s">
        <v>237</v>
      </c>
      <c r="EB1348" t="s">
        <v>237</v>
      </c>
      <c r="EC1348" t="s">
        <v>389</v>
      </c>
      <c r="ED1348" t="s">
        <v>389</v>
      </c>
      <c r="EE1348" t="s">
        <v>214</v>
      </c>
      <c r="EF1348" t="s">
        <v>214</v>
      </c>
      <c r="EG1348" t="s">
        <v>214</v>
      </c>
      <c r="EI1348" t="s">
        <v>214</v>
      </c>
      <c r="EK1348" t="s">
        <v>242</v>
      </c>
      <c r="EL1348" t="s">
        <v>242</v>
      </c>
      <c r="EM1348" t="s">
        <v>240</v>
      </c>
      <c r="EN1348" t="s">
        <v>240</v>
      </c>
      <c r="EO1348" t="s">
        <v>240</v>
      </c>
      <c r="EP1348" t="s">
        <v>240</v>
      </c>
      <c r="EQ1348" t="s">
        <v>214</v>
      </c>
      <c r="ER1348" t="s">
        <v>214</v>
      </c>
      <c r="ES1348" t="s">
        <v>389</v>
      </c>
      <c r="ET1348" t="s">
        <v>389</v>
      </c>
      <c r="EU1348" t="s">
        <v>389</v>
      </c>
      <c r="EV1348" t="s">
        <v>389</v>
      </c>
      <c r="EW1348" t="s">
        <v>243</v>
      </c>
      <c r="EX1348" t="s">
        <v>243</v>
      </c>
      <c r="EY1348" t="s">
        <v>233</v>
      </c>
      <c r="EZ1348" t="s">
        <v>1826</v>
      </c>
      <c r="FA1348" t="s">
        <v>241</v>
      </c>
      <c r="FB1348" t="s">
        <v>233</v>
      </c>
      <c r="FC1348" t="s">
        <v>233</v>
      </c>
      <c r="FD1348" t="s">
        <v>233</v>
      </c>
      <c r="FE1348" t="s">
        <v>250</v>
      </c>
      <c r="FF1348" t="s">
        <v>227</v>
      </c>
      <c r="FG1348" t="s">
        <v>548</v>
      </c>
      <c r="FH1348" t="s">
        <v>548</v>
      </c>
      <c r="FI1348" t="s">
        <v>214</v>
      </c>
      <c r="FJ1348" t="s">
        <v>214</v>
      </c>
      <c r="FK1348" t="s">
        <v>214</v>
      </c>
      <c r="FL1348" t="s">
        <v>214</v>
      </c>
      <c r="FM1348" t="s">
        <v>245</v>
      </c>
      <c r="FN1348" t="s">
        <v>245</v>
      </c>
      <c r="FO1348" t="s">
        <v>214</v>
      </c>
      <c r="FP1348" t="s">
        <v>214</v>
      </c>
      <c r="FQ1348" t="s">
        <v>500</v>
      </c>
      <c r="FR1348" t="s">
        <v>6881</v>
      </c>
      <c r="FS1348" t="s">
        <v>247</v>
      </c>
      <c r="FT1348" t="s">
        <v>241</v>
      </c>
      <c r="FU1348" t="s">
        <v>219</v>
      </c>
      <c r="FV1348" t="s">
        <v>241</v>
      </c>
      <c r="FW1348" t="s">
        <v>241</v>
      </c>
      <c r="FX1348" t="s">
        <v>241</v>
      </c>
      <c r="FY1348" t="s">
        <v>241</v>
      </c>
      <c r="FZ1348" t="s">
        <v>341</v>
      </c>
      <c r="GA1348" t="s">
        <v>341</v>
      </c>
      <c r="GB1348" t="s">
        <v>227</v>
      </c>
      <c r="GC1348" t="s">
        <v>286</v>
      </c>
      <c r="GD1348" t="s">
        <v>293</v>
      </c>
      <c r="GE1348" t="s">
        <v>241</v>
      </c>
      <c r="GF1348" t="s">
        <v>293</v>
      </c>
      <c r="GG1348" t="s">
        <v>244</v>
      </c>
      <c r="GH1348" t="s">
        <v>241</v>
      </c>
      <c r="GI1348" t="s">
        <v>226</v>
      </c>
      <c r="GJ1348" t="s">
        <v>226</v>
      </c>
      <c r="GK1348" t="s">
        <v>226</v>
      </c>
      <c r="GL1348" t="s">
        <v>244</v>
      </c>
      <c r="GM1348" t="s">
        <v>227</v>
      </c>
      <c r="GN1348" t="s">
        <v>214</v>
      </c>
      <c r="GO1348" t="s">
        <v>214</v>
      </c>
      <c r="GP1348" t="s">
        <v>251</v>
      </c>
      <c r="GQ1348" t="s">
        <v>553</v>
      </c>
      <c r="GR1348" t="s">
        <v>251</v>
      </c>
      <c r="GS1348" t="s">
        <v>214</v>
      </c>
      <c r="GT1348" t="s">
        <v>241</v>
      </c>
      <c r="GU1348" t="s">
        <v>214</v>
      </c>
      <c r="GV1348" t="s">
        <v>241</v>
      </c>
      <c r="GW1348" t="s">
        <v>297</v>
      </c>
      <c r="GX1348" t="s">
        <v>297</v>
      </c>
      <c r="GY1348" t="s">
        <v>609</v>
      </c>
      <c r="GZ1348" t="s">
        <v>241</v>
      </c>
      <c r="HA1348" t="s">
        <v>298</v>
      </c>
      <c r="HB1348" t="s">
        <v>241</v>
      </c>
      <c r="HC1348" t="s">
        <v>360</v>
      </c>
      <c r="HD1348" t="s">
        <v>316</v>
      </c>
      <c r="HE1348" t="s">
        <v>317</v>
      </c>
      <c r="HF1348" t="s">
        <v>241</v>
      </c>
      <c r="HG1348" t="s">
        <v>319</v>
      </c>
      <c r="HH1348" t="s">
        <v>241</v>
      </c>
      <c r="HI1348" t="s">
        <v>241</v>
      </c>
      <c r="HJ1348" t="s">
        <v>214</v>
      </c>
      <c r="HK1348" t="s">
        <v>6882</v>
      </c>
      <c r="HL1348" s="12"/>
      <c r="HM1348">
        <v>0.75</v>
      </c>
      <c r="HN1348">
        <v>1</v>
      </c>
      <c r="HO1348">
        <v>1</v>
      </c>
      <c r="HP1348">
        <v>1</v>
      </c>
      <c r="HQ1348">
        <v>1</v>
      </c>
      <c r="HR1348">
        <v>0.5</v>
      </c>
      <c r="HS1348">
        <v>1</v>
      </c>
      <c r="HT1348">
        <v>1</v>
      </c>
      <c r="HU1348">
        <v>1</v>
      </c>
      <c r="HV1348">
        <v>0.25</v>
      </c>
      <c r="HW1348">
        <v>0.5</v>
      </c>
      <c r="HX1348">
        <v>1</v>
      </c>
      <c r="HY1348">
        <v>1</v>
      </c>
      <c r="HZ1348">
        <v>0.75</v>
      </c>
      <c r="IA1348" s="4">
        <v>1</v>
      </c>
      <c r="IB1348">
        <v>1</v>
      </c>
      <c r="IC1348">
        <v>1</v>
      </c>
      <c r="ID1348">
        <v>0.25</v>
      </c>
      <c r="IE1348">
        <v>0.25</v>
      </c>
      <c r="IF1348" s="9"/>
      <c r="IG1348">
        <v>0.5</v>
      </c>
      <c r="IH1348">
        <v>0.25</v>
      </c>
      <c r="II1348">
        <v>0.75</v>
      </c>
      <c r="IJ1348">
        <v>1</v>
      </c>
      <c r="IK1348">
        <v>1</v>
      </c>
      <c r="IL1348">
        <v>1</v>
      </c>
      <c r="IM1348">
        <v>0.75</v>
      </c>
      <c r="IN1348">
        <v>0</v>
      </c>
      <c r="IO1348">
        <v>1</v>
      </c>
      <c r="IQ1348">
        <v>0</v>
      </c>
      <c r="IS1348">
        <f t="shared" ref="IS1348:IS1364" si="1206">HM1348*0.15</f>
        <v>0.11249999999999999</v>
      </c>
      <c r="IT1348">
        <f t="shared" ref="IT1348:IT1364" si="1207">HN1348*0.12</f>
        <v>0.12</v>
      </c>
      <c r="IU1348">
        <f t="shared" ref="IU1348:IU1364" si="1208">HO1348*0.08</f>
        <v>0.08</v>
      </c>
      <c r="IV1348">
        <f t="shared" ref="IV1348:IV1364" si="1209">HP1348*0.1</f>
        <v>0.1</v>
      </c>
      <c r="IW1348">
        <f t="shared" ref="IW1348:IW1364" si="1210">HQ1348*0.08</f>
        <v>0.08</v>
      </c>
      <c r="IX1348">
        <f t="shared" ref="IX1348:IX1364" si="1211">HR1348*0.13</f>
        <v>6.5000000000000002E-2</v>
      </c>
      <c r="IY1348">
        <f t="shared" ref="IY1348:IY1364" si="1212">HS1348*0.1</f>
        <v>0.1</v>
      </c>
      <c r="IZ1348">
        <f t="shared" ref="IZ1348:IZ1364" si="1213">HT1348*0.11</f>
        <v>0.11</v>
      </c>
      <c r="JA1348">
        <f t="shared" ref="JA1348:JA1364" si="1214">HU1348*0.13</f>
        <v>0.13</v>
      </c>
      <c r="JB1348">
        <f t="shared" ref="JB1348:JB1364" si="1215">HV1348*0.1</f>
        <v>2.5000000000000001E-2</v>
      </c>
      <c r="JC1348">
        <f t="shared" ref="JC1348:JC1364" si="1216">HW1348*0.12</f>
        <v>0.06</v>
      </c>
      <c r="JD1348">
        <f t="shared" ref="JD1348:JD1364" si="1217">HX1348*0.11</f>
        <v>0.11</v>
      </c>
      <c r="JE1348">
        <f t="shared" ref="JE1348:JE1364" si="1218">HY1348*0.07</f>
        <v>7.0000000000000007E-2</v>
      </c>
      <c r="JF1348">
        <f t="shared" ref="JF1348:JF1364" si="1219">HZ1348*0.12</f>
        <v>0.09</v>
      </c>
      <c r="JG1348" s="5">
        <f t="shared" ref="JG1348:JG1364" si="1220">IA1348*0.05</f>
        <v>0.05</v>
      </c>
      <c r="JH1348">
        <f t="shared" ref="JH1348:JI1364" si="1221">IB1348*0</f>
        <v>0</v>
      </c>
      <c r="JI1348">
        <f t="shared" si="1221"/>
        <v>0</v>
      </c>
      <c r="JJ1348">
        <f t="shared" ref="JJ1348:JJ1364" si="1222">ID1348*0.2</f>
        <v>0.05</v>
      </c>
      <c r="JK1348">
        <f t="shared" ref="JK1348:JK1364" si="1223">IE1348*0.15</f>
        <v>3.7499999999999999E-2</v>
      </c>
      <c r="JL1348" s="6">
        <f t="shared" ref="JL1348:JL1364" si="1224">(SUM(HV1348,HX1348,HZ1348,IB1348,IC1348,ID1348)/6)*0.08</f>
        <v>5.6666666666666671E-2</v>
      </c>
      <c r="JM1348">
        <f t="shared" ref="JM1348:JM1364" si="1225">IG1348*0.12</f>
        <v>0.06</v>
      </c>
      <c r="JN1348">
        <f t="shared" ref="JN1348:JN1364" si="1226">IH1348*0.05</f>
        <v>1.2500000000000001E-2</v>
      </c>
      <c r="JO1348">
        <f t="shared" ref="JO1348:JO1364" si="1227">II1348*0.15</f>
        <v>0.11249999999999999</v>
      </c>
      <c r="JP1348">
        <f t="shared" ref="JP1348:JP1364" si="1228">IJ1348*0.1</f>
        <v>0.1</v>
      </c>
      <c r="JQ1348">
        <f t="shared" ref="JQ1348:JQ1364" si="1229">IK1348*0.12</f>
        <v>0.12</v>
      </c>
      <c r="JR1348">
        <f t="shared" ref="JR1348:JR1364" si="1230">IL1348*0.11</f>
        <v>0.11</v>
      </c>
      <c r="JS1348">
        <f t="shared" ref="JS1348:JT1364" si="1231">IM1348*0.1</f>
        <v>7.5000000000000011E-2</v>
      </c>
      <c r="JT1348">
        <f t="shared" si="1231"/>
        <v>0</v>
      </c>
      <c r="JU1348">
        <f t="shared" ref="JU1348:JV1364" si="1232">IO1348</f>
        <v>1</v>
      </c>
      <c r="JV1348">
        <f t="shared" si="1232"/>
        <v>0</v>
      </c>
      <c r="JW1348">
        <f t="shared" ref="JW1348:JW1364" si="1233">(SUM(JU1348:JV1348))*0.15</f>
        <v>0.15</v>
      </c>
      <c r="JY1348">
        <f t="shared" ref="JY1348:JY1364" si="1234">HM1348*0.05</f>
        <v>3.7500000000000006E-2</v>
      </c>
      <c r="JZ1348">
        <f t="shared" ref="JZ1348:JZ1364" si="1235">HN1348*0.08</f>
        <v>0.08</v>
      </c>
      <c r="KA1348">
        <f t="shared" ref="KA1348:KB1364" si="1236">HO1348*0.02</f>
        <v>0.02</v>
      </c>
      <c r="KB1348">
        <f t="shared" si="1236"/>
        <v>0.02</v>
      </c>
      <c r="KC1348">
        <f t="shared" ref="KC1348:KC1364" si="1237">HQ1348*0.04</f>
        <v>0.04</v>
      </c>
      <c r="KD1348">
        <f t="shared" si="1205"/>
        <v>1.4999999999999999E-2</v>
      </c>
      <c r="KE1348">
        <f t="shared" si="1205"/>
        <v>0.03</v>
      </c>
      <c r="KF1348">
        <f t="shared" si="1205"/>
        <v>0.03</v>
      </c>
      <c r="KG1348">
        <f t="shared" si="1204"/>
        <v>0.03</v>
      </c>
      <c r="KH1348">
        <f t="shared" si="1204"/>
        <v>7.4999999999999997E-3</v>
      </c>
      <c r="KI1348">
        <f t="shared" si="1204"/>
        <v>1.4999999999999999E-2</v>
      </c>
      <c r="KJ1348">
        <f t="shared" si="1204"/>
        <v>0.03</v>
      </c>
      <c r="KK1348">
        <f t="shared" ref="KK1348:KK1364" si="1238">HY1348*0.02</f>
        <v>0.02</v>
      </c>
      <c r="KL1348">
        <f t="shared" ref="KL1348:KL1364" si="1239">HZ1348*0.04</f>
        <v>0.03</v>
      </c>
      <c r="KM1348" s="5">
        <f t="shared" ref="KM1348:KM1364" si="1240">IA1348*0.05</f>
        <v>0.05</v>
      </c>
      <c r="KN1348">
        <f t="shared" ref="KN1348:KO1364" si="1241">IB1348*0</f>
        <v>0</v>
      </c>
      <c r="KO1348">
        <f t="shared" si="1241"/>
        <v>0</v>
      </c>
      <c r="KP1348">
        <f t="shared" ref="KP1348:KP1364" si="1242">ID1348*0.06</f>
        <v>1.4999999999999999E-2</v>
      </c>
      <c r="KQ1348">
        <f t="shared" ref="KQ1348:KQ1364" si="1243">IE1348*0.03</f>
        <v>7.4999999999999997E-3</v>
      </c>
      <c r="KR1348" s="6">
        <f t="shared" ref="KR1348:KR1364" si="1244">(SUM(HV1348,HX1348,HZ1348,IB1348,IC1348,ID1348)/6)*0.04</f>
        <v>2.8333333333333335E-2</v>
      </c>
      <c r="KS1348">
        <f t="shared" ref="KS1348:KS1364" si="1245">IG1348*0.04</f>
        <v>0.02</v>
      </c>
      <c r="KT1348">
        <f t="shared" ref="KT1348:KT1364" si="1246">IH1348*0.03</f>
        <v>7.4999999999999997E-3</v>
      </c>
      <c r="KU1348">
        <f t="shared" ref="KU1348:KU1364" si="1247">II1348*0.04</f>
        <v>0.03</v>
      </c>
      <c r="KV1348">
        <f t="shared" ref="KV1348:KV1364" si="1248">IJ1348*0.05</f>
        <v>0.05</v>
      </c>
      <c r="KW1348">
        <f t="shared" ref="KW1348:KW1364" si="1249">IK1348*0.01</f>
        <v>0.01</v>
      </c>
      <c r="KX1348">
        <f t="shared" ref="KX1348:KX1364" si="1250">IL1348*0</f>
        <v>0</v>
      </c>
      <c r="KY1348">
        <f t="shared" ref="KY1348:KY1364" si="1251">IM1348*0.04</f>
        <v>0.03</v>
      </c>
      <c r="KZ1348">
        <f t="shared" ref="KZ1348:KZ1364" si="1252">IN1348*0.03</f>
        <v>0</v>
      </c>
      <c r="LA1348">
        <f t="shared" ref="LA1348:LB1364" si="1253">IO1348</f>
        <v>1</v>
      </c>
      <c r="LB1348">
        <f t="shared" si="1253"/>
        <v>0</v>
      </c>
      <c r="LC1348">
        <f t="shared" ref="LC1348:LC1364" si="1254">SUM(LA1348:LB1348)*0.1</f>
        <v>0.1</v>
      </c>
      <c r="LE1348" t="str">
        <f t="shared" si="1203"/>
        <v>Senegal</v>
      </c>
      <c r="LF1348">
        <f t="shared" ref="LF1348:LF1364" si="1255">SUM(IS1348:JA1348)</f>
        <v>0.89749999999999996</v>
      </c>
      <c r="LG1348" s="6">
        <f t="shared" ref="LG1348:LG1364" si="1256">SUM(JB1348:JL1348)</f>
        <v>0.54916666666666658</v>
      </c>
      <c r="LH1348">
        <f t="shared" ref="LH1348:LH1364" si="1257">SUM(JM1348:JT1348,JW1348)</f>
        <v>0.7400000000000001</v>
      </c>
      <c r="LI1348" s="6">
        <f t="shared" ref="LI1348:LI1364" si="1258">SUM(JY1348:KZ1348,LC1348)</f>
        <v>0.75333333333333341</v>
      </c>
      <c r="LJ1348">
        <f t="shared" ref="LJ1348:LJ1364" si="1259">IQ1348</f>
        <v>0</v>
      </c>
    </row>
    <row r="1349" spans="1:322" x14ac:dyDescent="0.35">
      <c r="A1349" s="8">
        <v>44915</v>
      </c>
      <c r="B1349" t="s">
        <v>6883</v>
      </c>
      <c r="D1349" s="27" t="s">
        <v>321</v>
      </c>
      <c r="E1349" s="27" t="s">
        <v>321</v>
      </c>
      <c r="F1349" s="27">
        <v>33</v>
      </c>
      <c r="G1349" s="27" t="s">
        <v>258</v>
      </c>
      <c r="H1349" s="27" t="s">
        <v>1818</v>
      </c>
      <c r="I1349" s="27" t="s">
        <v>6459</v>
      </c>
      <c r="J1349" s="27" t="s">
        <v>1972</v>
      </c>
      <c r="K1349" s="28">
        <v>44522</v>
      </c>
      <c r="L1349" s="28">
        <v>44522</v>
      </c>
      <c r="M1349" s="28">
        <v>44537</v>
      </c>
      <c r="N1349" s="27" t="s">
        <v>261</v>
      </c>
      <c r="O1349" s="27" t="s">
        <v>261</v>
      </c>
      <c r="P1349" s="27" t="s">
        <v>261</v>
      </c>
      <c r="Q1349" s="27" t="s">
        <v>324</v>
      </c>
      <c r="R1349" s="28">
        <v>44537</v>
      </c>
      <c r="S1349" s="28">
        <v>44537</v>
      </c>
      <c r="T1349" s="27" t="s">
        <v>263</v>
      </c>
      <c r="U1349" s="27" t="s">
        <v>263</v>
      </c>
      <c r="V1349" s="28">
        <v>44679</v>
      </c>
      <c r="W1349" s="27" t="s">
        <v>261</v>
      </c>
      <c r="X1349" s="28" t="s">
        <v>262</v>
      </c>
      <c r="Y1349" s="27" t="s">
        <v>263</v>
      </c>
      <c r="Z1349" s="28">
        <v>44679</v>
      </c>
      <c r="AA1349" s="27" t="s">
        <v>264</v>
      </c>
      <c r="AB1349" s="27" t="s">
        <v>265</v>
      </c>
      <c r="AC1349" s="27" t="s">
        <v>6884</v>
      </c>
      <c r="AD1349" s="27" t="s">
        <v>267</v>
      </c>
      <c r="AE1349" s="27" t="s">
        <v>326</v>
      </c>
      <c r="AF1349" s="27" t="s">
        <v>687</v>
      </c>
      <c r="AG1349" s="29">
        <v>500000</v>
      </c>
      <c r="AH1349" s="27" t="s">
        <v>261</v>
      </c>
      <c r="AI1349" s="27" t="s">
        <v>262</v>
      </c>
      <c r="AJ1349" s="28" t="s">
        <v>262</v>
      </c>
      <c r="AK1349" s="27" t="s">
        <v>262</v>
      </c>
      <c r="AL1349" s="27" t="s">
        <v>262</v>
      </c>
      <c r="AM1349" s="27" t="s">
        <v>262</v>
      </c>
      <c r="AN1349" s="27" t="s">
        <v>262</v>
      </c>
      <c r="AO1349" s="27" t="s">
        <v>261</v>
      </c>
      <c r="AP1349" s="27" t="s">
        <v>261</v>
      </c>
      <c r="AQ1349" s="28" t="s">
        <v>262</v>
      </c>
      <c r="AR1349" s="27" t="s">
        <v>261</v>
      </c>
      <c r="AS1349" s="28" t="s">
        <v>262</v>
      </c>
      <c r="AT1349" s="27" t="s">
        <v>261</v>
      </c>
      <c r="AU1349" s="28" t="s">
        <v>262</v>
      </c>
      <c r="AV1349" s="27" t="s">
        <v>261</v>
      </c>
      <c r="AW1349" s="28" t="s">
        <v>262</v>
      </c>
      <c r="AX1349" s="27" t="s">
        <v>261</v>
      </c>
      <c r="AY1349" s="28" t="s">
        <v>262</v>
      </c>
      <c r="AZ1349" s="27" t="s">
        <v>262</v>
      </c>
      <c r="BA1349" s="27" t="s">
        <v>262</v>
      </c>
      <c r="BB1349" s="27" t="s">
        <v>261</v>
      </c>
      <c r="BC1349" s="28" t="s">
        <v>262</v>
      </c>
      <c r="BD1349" s="27" t="s">
        <v>261</v>
      </c>
      <c r="BE1349" s="30" t="s">
        <v>262</v>
      </c>
      <c r="BF1349" t="s">
        <v>1972</v>
      </c>
      <c r="BG1349" s="9" t="s">
        <v>1782</v>
      </c>
      <c r="BH1349" t="s">
        <v>208</v>
      </c>
      <c r="BI1349" t="s">
        <v>346</v>
      </c>
      <c r="BJ1349" t="s">
        <v>210</v>
      </c>
      <c r="BK1349" t="s">
        <v>329</v>
      </c>
      <c r="BL1349" t="s">
        <v>212</v>
      </c>
      <c r="BM1349" t="s">
        <v>2158</v>
      </c>
      <c r="BN1349" t="s">
        <v>214</v>
      </c>
      <c r="BO1349" t="s">
        <v>215</v>
      </c>
      <c r="BP1349" t="s">
        <v>219</v>
      </c>
      <c r="BQ1349" t="s">
        <v>216</v>
      </c>
      <c r="BR1349" t="s">
        <v>2082</v>
      </c>
      <c r="BS1349" t="s">
        <v>2081</v>
      </c>
      <c r="BT1349" t="s">
        <v>2081</v>
      </c>
      <c r="BU1349" t="s">
        <v>2082</v>
      </c>
      <c r="BV1349" t="s">
        <v>214</v>
      </c>
      <c r="CC1349" t="s">
        <v>214</v>
      </c>
      <c r="CG1349" t="s">
        <v>219</v>
      </c>
      <c r="CI1349" t="s">
        <v>220</v>
      </c>
      <c r="CJ1349" t="s">
        <v>6885</v>
      </c>
      <c r="CK1349" t="s">
        <v>335</v>
      </c>
      <c r="CL1349" t="s">
        <v>500</v>
      </c>
      <c r="CM1349" t="s">
        <v>6886</v>
      </c>
      <c r="CN1349" t="s">
        <v>283</v>
      </c>
      <c r="CP1349" t="s">
        <v>413</v>
      </c>
      <c r="CQ1349" t="s">
        <v>225</v>
      </c>
      <c r="CR1349" t="s">
        <v>244</v>
      </c>
      <c r="CS1349" t="s">
        <v>250</v>
      </c>
      <c r="CT1349" t="s">
        <v>214</v>
      </c>
      <c r="CU1349" t="s">
        <v>219</v>
      </c>
      <c r="CV1349" t="s">
        <v>244</v>
      </c>
      <c r="CW1349" t="s">
        <v>227</v>
      </c>
      <c r="CX1349" t="s">
        <v>353</v>
      </c>
      <c r="CY1349" t="s">
        <v>353</v>
      </c>
      <c r="CZ1349" t="s">
        <v>214</v>
      </c>
      <c r="DA1349" t="s">
        <v>219</v>
      </c>
      <c r="DB1349" t="s">
        <v>229</v>
      </c>
      <c r="DC1349" t="s">
        <v>230</v>
      </c>
      <c r="DD1349" t="s">
        <v>214</v>
      </c>
      <c r="DE1349" t="s">
        <v>231</v>
      </c>
      <c r="DG1349" t="s">
        <v>231</v>
      </c>
      <c r="DI1349" t="s">
        <v>338</v>
      </c>
      <c r="DK1349" t="s">
        <v>233</v>
      </c>
      <c r="DL1349" t="s">
        <v>242</v>
      </c>
      <c r="DM1349" t="s">
        <v>214</v>
      </c>
      <c r="DN1349" t="s">
        <v>214</v>
      </c>
      <c r="DO1349" t="s">
        <v>288</v>
      </c>
      <c r="DP1349" t="s">
        <v>399</v>
      </c>
      <c r="DR1349" t="s">
        <v>235</v>
      </c>
      <c r="DT1349" t="s">
        <v>219</v>
      </c>
      <c r="DU1349" t="s">
        <v>214</v>
      </c>
      <c r="DX1349" t="s">
        <v>372</v>
      </c>
      <c r="DY1349" t="s">
        <v>233</v>
      </c>
      <c r="DZ1349" t="s">
        <v>400</v>
      </c>
      <c r="EA1349" t="s">
        <v>242</v>
      </c>
      <c r="EB1349" t="s">
        <v>242</v>
      </c>
      <c r="EC1349" t="s">
        <v>242</v>
      </c>
      <c r="ED1349" t="s">
        <v>242</v>
      </c>
      <c r="EE1349" t="s">
        <v>214</v>
      </c>
      <c r="EF1349" t="s">
        <v>214</v>
      </c>
      <c r="EG1349" t="s">
        <v>214</v>
      </c>
      <c r="EI1349" t="s">
        <v>214</v>
      </c>
      <c r="EK1349" t="s">
        <v>242</v>
      </c>
      <c r="EL1349" t="s">
        <v>242</v>
      </c>
      <c r="EM1349" t="s">
        <v>240</v>
      </c>
      <c r="EN1349" t="s">
        <v>240</v>
      </c>
      <c r="EO1349" t="s">
        <v>240</v>
      </c>
      <c r="EP1349" t="s">
        <v>240</v>
      </c>
      <c r="EQ1349" t="s">
        <v>214</v>
      </c>
      <c r="ER1349" t="s">
        <v>214</v>
      </c>
      <c r="ES1349" t="s">
        <v>242</v>
      </c>
      <c r="ET1349" t="s">
        <v>242</v>
      </c>
      <c r="EU1349" t="s">
        <v>242</v>
      </c>
      <c r="EV1349" t="s">
        <v>242</v>
      </c>
      <c r="EW1349" t="s">
        <v>243</v>
      </c>
      <c r="EX1349" t="s">
        <v>243</v>
      </c>
      <c r="EY1349" t="s">
        <v>233</v>
      </c>
      <c r="EZ1349" t="s">
        <v>588</v>
      </c>
      <c r="FA1349" t="s">
        <v>241</v>
      </c>
      <c r="FB1349" t="s">
        <v>233</v>
      </c>
      <c r="FC1349" t="s">
        <v>233</v>
      </c>
      <c r="FD1349" t="s">
        <v>233</v>
      </c>
      <c r="FE1349" t="s">
        <v>250</v>
      </c>
      <c r="FF1349" t="s">
        <v>250</v>
      </c>
      <c r="FG1349" t="s">
        <v>358</v>
      </c>
      <c r="FH1349" t="s">
        <v>358</v>
      </c>
      <c r="FI1349" t="s">
        <v>214</v>
      </c>
      <c r="FJ1349" t="s">
        <v>214</v>
      </c>
      <c r="FK1349" t="s">
        <v>214</v>
      </c>
      <c r="FL1349" t="s">
        <v>214</v>
      </c>
      <c r="FM1349" t="s">
        <v>292</v>
      </c>
      <c r="FN1349" t="s">
        <v>292</v>
      </c>
      <c r="FO1349" t="s">
        <v>219</v>
      </c>
      <c r="FP1349" t="s">
        <v>219</v>
      </c>
      <c r="FQ1349" t="s">
        <v>241</v>
      </c>
      <c r="FR1349" t="s">
        <v>241</v>
      </c>
      <c r="FS1349" t="s">
        <v>241</v>
      </c>
      <c r="FT1349" t="s">
        <v>241</v>
      </c>
      <c r="FU1349" t="s">
        <v>219</v>
      </c>
      <c r="FV1349" t="s">
        <v>241</v>
      </c>
      <c r="FW1349" t="s">
        <v>241</v>
      </c>
      <c r="FX1349" t="s">
        <v>241</v>
      </c>
      <c r="FY1349" t="s">
        <v>241</v>
      </c>
      <c r="FZ1349" t="s">
        <v>313</v>
      </c>
      <c r="GA1349" t="s">
        <v>248</v>
      </c>
      <c r="GB1349" t="s">
        <v>227</v>
      </c>
      <c r="GC1349" t="s">
        <v>227</v>
      </c>
      <c r="GD1349" t="s">
        <v>293</v>
      </c>
      <c r="GE1349" t="s">
        <v>241</v>
      </c>
      <c r="GF1349" t="s">
        <v>293</v>
      </c>
      <c r="GG1349" t="s">
        <v>250</v>
      </c>
      <c r="GH1349" t="s">
        <v>6887</v>
      </c>
      <c r="GI1349" t="s">
        <v>286</v>
      </c>
      <c r="GJ1349" t="s">
        <v>227</v>
      </c>
      <c r="GK1349" t="s">
        <v>227</v>
      </c>
      <c r="GL1349" t="s">
        <v>227</v>
      </c>
      <c r="GM1349" t="s">
        <v>227</v>
      </c>
      <c r="GN1349" t="s">
        <v>219</v>
      </c>
      <c r="GO1349" t="s">
        <v>219</v>
      </c>
      <c r="GP1349" t="s">
        <v>251</v>
      </c>
      <c r="GQ1349" t="s">
        <v>251</v>
      </c>
      <c r="GR1349" t="s">
        <v>251</v>
      </c>
      <c r="GS1349" t="s">
        <v>219</v>
      </c>
      <c r="GT1349" t="s">
        <v>575</v>
      </c>
      <c r="GU1349" t="s">
        <v>214</v>
      </c>
      <c r="GV1349" t="s">
        <v>241</v>
      </c>
      <c r="GW1349" t="s">
        <v>296</v>
      </c>
      <c r="GX1349" t="s">
        <v>404</v>
      </c>
      <c r="GY1349" t="s">
        <v>6888</v>
      </c>
      <c r="GZ1349" t="s">
        <v>241</v>
      </c>
      <c r="HA1349" t="s">
        <v>298</v>
      </c>
      <c r="HB1349" t="s">
        <v>241</v>
      </c>
      <c r="HC1349" t="s">
        <v>315</v>
      </c>
      <c r="HD1349" t="s">
        <v>517</v>
      </c>
      <c r="HE1349" t="s">
        <v>429</v>
      </c>
      <c r="HF1349" t="s">
        <v>241</v>
      </c>
      <c r="HG1349" t="s">
        <v>362</v>
      </c>
      <c r="HH1349" t="s">
        <v>241</v>
      </c>
      <c r="HI1349" t="s">
        <v>241</v>
      </c>
      <c r="HJ1349" t="s">
        <v>214</v>
      </c>
      <c r="HK1349" t="s">
        <v>6889</v>
      </c>
      <c r="HL1349" s="12"/>
      <c r="HM1349">
        <v>0.25</v>
      </c>
      <c r="HN1349">
        <v>0.75</v>
      </c>
      <c r="HO1349">
        <v>1</v>
      </c>
      <c r="HP1349">
        <v>0.75</v>
      </c>
      <c r="HQ1349">
        <v>0</v>
      </c>
      <c r="HR1349">
        <v>0.25</v>
      </c>
      <c r="HS1349">
        <v>1</v>
      </c>
      <c r="HT1349">
        <v>1</v>
      </c>
      <c r="HU1349">
        <v>1</v>
      </c>
      <c r="HV1349">
        <v>0</v>
      </c>
      <c r="HW1349">
        <v>0.75</v>
      </c>
      <c r="HX1349">
        <v>0.75</v>
      </c>
      <c r="HY1349">
        <v>1</v>
      </c>
      <c r="HZ1349">
        <v>0.75</v>
      </c>
      <c r="IA1349" s="4">
        <v>1</v>
      </c>
      <c r="IB1349">
        <v>0.75</v>
      </c>
      <c r="IC1349">
        <v>0.75</v>
      </c>
      <c r="ID1349">
        <v>0.25</v>
      </c>
      <c r="IE1349">
        <v>0.25</v>
      </c>
      <c r="IF1349" s="9"/>
      <c r="IG1349">
        <v>0.5</v>
      </c>
      <c r="IH1349">
        <v>1</v>
      </c>
      <c r="II1349">
        <v>1</v>
      </c>
      <c r="IJ1349">
        <v>0.25</v>
      </c>
      <c r="IK1349">
        <v>1</v>
      </c>
      <c r="IL1349">
        <v>1</v>
      </c>
      <c r="IM1349">
        <v>0.5</v>
      </c>
      <c r="IN1349">
        <v>1</v>
      </c>
      <c r="IO1349">
        <v>0</v>
      </c>
      <c r="IP1349">
        <v>0</v>
      </c>
      <c r="IQ1349">
        <v>0</v>
      </c>
      <c r="IS1349">
        <f t="shared" si="1206"/>
        <v>3.7499999999999999E-2</v>
      </c>
      <c r="IT1349">
        <f t="shared" si="1207"/>
        <v>0.09</v>
      </c>
      <c r="IU1349">
        <f t="shared" si="1208"/>
        <v>0.08</v>
      </c>
      <c r="IV1349">
        <f t="shared" si="1209"/>
        <v>7.5000000000000011E-2</v>
      </c>
      <c r="IW1349">
        <f t="shared" si="1210"/>
        <v>0</v>
      </c>
      <c r="IX1349">
        <f t="shared" si="1211"/>
        <v>3.2500000000000001E-2</v>
      </c>
      <c r="IY1349">
        <f t="shared" si="1212"/>
        <v>0.1</v>
      </c>
      <c r="IZ1349">
        <f t="shared" si="1213"/>
        <v>0.11</v>
      </c>
      <c r="JA1349">
        <f t="shared" si="1214"/>
        <v>0.13</v>
      </c>
      <c r="JB1349">
        <f t="shared" si="1215"/>
        <v>0</v>
      </c>
      <c r="JC1349">
        <f t="shared" si="1216"/>
        <v>0.09</v>
      </c>
      <c r="JD1349">
        <f t="shared" si="1217"/>
        <v>8.2500000000000004E-2</v>
      </c>
      <c r="JE1349">
        <f t="shared" si="1218"/>
        <v>7.0000000000000007E-2</v>
      </c>
      <c r="JF1349">
        <f t="shared" si="1219"/>
        <v>0.09</v>
      </c>
      <c r="JG1349" s="5">
        <f t="shared" si="1220"/>
        <v>0.05</v>
      </c>
      <c r="JH1349">
        <f t="shared" si="1221"/>
        <v>0</v>
      </c>
      <c r="JI1349">
        <f t="shared" si="1221"/>
        <v>0</v>
      </c>
      <c r="JJ1349">
        <f t="shared" si="1222"/>
        <v>0.05</v>
      </c>
      <c r="JK1349">
        <f t="shared" si="1223"/>
        <v>3.7499999999999999E-2</v>
      </c>
      <c r="JL1349" s="6">
        <f t="shared" si="1224"/>
        <v>4.3333333333333328E-2</v>
      </c>
      <c r="JM1349">
        <f t="shared" si="1225"/>
        <v>0.06</v>
      </c>
      <c r="JN1349">
        <f t="shared" si="1226"/>
        <v>0.05</v>
      </c>
      <c r="JO1349">
        <f t="shared" si="1227"/>
        <v>0.15</v>
      </c>
      <c r="JP1349">
        <f t="shared" si="1228"/>
        <v>2.5000000000000001E-2</v>
      </c>
      <c r="JQ1349">
        <f t="shared" si="1229"/>
        <v>0.12</v>
      </c>
      <c r="JR1349">
        <f t="shared" si="1230"/>
        <v>0.11</v>
      </c>
      <c r="JS1349">
        <f t="shared" si="1231"/>
        <v>0.05</v>
      </c>
      <c r="JT1349">
        <f t="shared" si="1231"/>
        <v>0.1</v>
      </c>
      <c r="JU1349">
        <f t="shared" si="1232"/>
        <v>0</v>
      </c>
      <c r="JV1349">
        <f t="shared" si="1232"/>
        <v>0</v>
      </c>
      <c r="JW1349">
        <f t="shared" si="1233"/>
        <v>0</v>
      </c>
      <c r="JY1349">
        <f t="shared" si="1234"/>
        <v>1.2500000000000001E-2</v>
      </c>
      <c r="JZ1349">
        <f t="shared" si="1235"/>
        <v>0.06</v>
      </c>
      <c r="KA1349">
        <f t="shared" si="1236"/>
        <v>0.02</v>
      </c>
      <c r="KB1349">
        <f t="shared" si="1236"/>
        <v>1.4999999999999999E-2</v>
      </c>
      <c r="KC1349">
        <f t="shared" si="1237"/>
        <v>0</v>
      </c>
      <c r="KD1349">
        <f t="shared" si="1205"/>
        <v>7.4999999999999997E-3</v>
      </c>
      <c r="KE1349">
        <f t="shared" si="1205"/>
        <v>0.03</v>
      </c>
      <c r="KF1349">
        <f t="shared" si="1205"/>
        <v>0.03</v>
      </c>
      <c r="KG1349">
        <f t="shared" si="1204"/>
        <v>0.03</v>
      </c>
      <c r="KH1349">
        <f t="shared" si="1204"/>
        <v>0</v>
      </c>
      <c r="KI1349">
        <f t="shared" si="1204"/>
        <v>2.2499999999999999E-2</v>
      </c>
      <c r="KJ1349">
        <f t="shared" si="1204"/>
        <v>2.2499999999999999E-2</v>
      </c>
      <c r="KK1349">
        <f t="shared" si="1238"/>
        <v>0.02</v>
      </c>
      <c r="KL1349">
        <f t="shared" si="1239"/>
        <v>0.03</v>
      </c>
      <c r="KM1349" s="5">
        <f t="shared" si="1240"/>
        <v>0.05</v>
      </c>
      <c r="KN1349">
        <f t="shared" si="1241"/>
        <v>0</v>
      </c>
      <c r="KO1349">
        <f t="shared" si="1241"/>
        <v>0</v>
      </c>
      <c r="KP1349">
        <f t="shared" si="1242"/>
        <v>1.4999999999999999E-2</v>
      </c>
      <c r="KQ1349">
        <f t="shared" si="1243"/>
        <v>7.4999999999999997E-3</v>
      </c>
      <c r="KR1349" s="6">
        <f t="shared" si="1244"/>
        <v>2.1666666666666664E-2</v>
      </c>
      <c r="KS1349">
        <f t="shared" si="1245"/>
        <v>0.02</v>
      </c>
      <c r="KT1349">
        <f t="shared" si="1246"/>
        <v>0.03</v>
      </c>
      <c r="KU1349">
        <f t="shared" si="1247"/>
        <v>0.04</v>
      </c>
      <c r="KV1349">
        <f t="shared" si="1248"/>
        <v>1.2500000000000001E-2</v>
      </c>
      <c r="KW1349">
        <f t="shared" si="1249"/>
        <v>0.01</v>
      </c>
      <c r="KX1349">
        <f t="shared" si="1250"/>
        <v>0</v>
      </c>
      <c r="KY1349">
        <f t="shared" si="1251"/>
        <v>0.02</v>
      </c>
      <c r="KZ1349">
        <f t="shared" si="1252"/>
        <v>0.03</v>
      </c>
      <c r="LA1349">
        <f t="shared" si="1253"/>
        <v>0</v>
      </c>
      <c r="LB1349">
        <f t="shared" si="1253"/>
        <v>0</v>
      </c>
      <c r="LC1349">
        <f t="shared" si="1254"/>
        <v>0</v>
      </c>
      <c r="LE1349" t="str">
        <f t="shared" ref="LE1349:LE1364" si="1260">BF1349</f>
        <v>Senegal</v>
      </c>
      <c r="LF1349">
        <f t="shared" si="1255"/>
        <v>0.65500000000000003</v>
      </c>
      <c r="LG1349" s="6">
        <f t="shared" si="1256"/>
        <v>0.51333333333333331</v>
      </c>
      <c r="LH1349">
        <f t="shared" si="1257"/>
        <v>0.66500000000000004</v>
      </c>
      <c r="LI1349" s="6">
        <f t="shared" si="1258"/>
        <v>0.55666666666666664</v>
      </c>
      <c r="LJ1349">
        <f t="shared" si="1259"/>
        <v>0</v>
      </c>
    </row>
    <row r="1350" spans="1:322" x14ac:dyDescent="0.35">
      <c r="A1350" s="8">
        <v>44924</v>
      </c>
      <c r="B1350" t="s">
        <v>6890</v>
      </c>
      <c r="D1350" s="24" t="s">
        <v>321</v>
      </c>
      <c r="E1350" s="24" t="s">
        <v>321</v>
      </c>
      <c r="F1350" s="24">
        <v>20</v>
      </c>
      <c r="G1350" s="24" t="s">
        <v>258</v>
      </c>
      <c r="H1350" s="24" t="s">
        <v>259</v>
      </c>
      <c r="I1350" s="24" t="s">
        <v>6459</v>
      </c>
      <c r="J1350" s="24" t="s">
        <v>1361</v>
      </c>
      <c r="K1350" s="25">
        <v>44567</v>
      </c>
      <c r="L1350" s="25">
        <v>44566</v>
      </c>
      <c r="M1350" s="25">
        <v>44603</v>
      </c>
      <c r="N1350" s="24" t="s">
        <v>261</v>
      </c>
      <c r="O1350" s="24" t="s">
        <v>261</v>
      </c>
      <c r="P1350" s="24" t="s">
        <v>261</v>
      </c>
      <c r="Q1350" s="24" t="s">
        <v>324</v>
      </c>
      <c r="R1350" s="25">
        <v>44615</v>
      </c>
      <c r="S1350" s="25">
        <v>44616</v>
      </c>
      <c r="T1350" s="24" t="s">
        <v>263</v>
      </c>
      <c r="U1350" s="24" t="s">
        <v>261</v>
      </c>
      <c r="V1350" s="25" t="s">
        <v>262</v>
      </c>
      <c r="W1350" s="24" t="s">
        <v>261</v>
      </c>
      <c r="X1350" s="25" t="s">
        <v>262</v>
      </c>
      <c r="Y1350" s="24" t="s">
        <v>263</v>
      </c>
      <c r="Z1350" s="25">
        <v>44678</v>
      </c>
      <c r="AA1350" s="24" t="s">
        <v>264</v>
      </c>
      <c r="AB1350" s="24" t="s">
        <v>265</v>
      </c>
      <c r="AC1350" s="24" t="s">
        <v>1819</v>
      </c>
      <c r="AD1350" s="24" t="s">
        <v>612</v>
      </c>
      <c r="AE1350" s="24" t="s">
        <v>326</v>
      </c>
      <c r="AF1350" s="24" t="s">
        <v>474</v>
      </c>
      <c r="AG1350" s="31">
        <v>918000</v>
      </c>
      <c r="AH1350" s="24" t="s">
        <v>261</v>
      </c>
      <c r="AI1350" s="24" t="s">
        <v>262</v>
      </c>
      <c r="AJ1350" s="25" t="s">
        <v>262</v>
      </c>
      <c r="AK1350" s="24" t="s">
        <v>262</v>
      </c>
      <c r="AL1350" s="24" t="s">
        <v>262</v>
      </c>
      <c r="AM1350" s="24" t="s">
        <v>262</v>
      </c>
      <c r="AN1350" s="24" t="s">
        <v>262</v>
      </c>
      <c r="AO1350" s="24" t="s">
        <v>261</v>
      </c>
      <c r="AP1350" s="24" t="s">
        <v>261</v>
      </c>
      <c r="AQ1350" s="25" t="s">
        <v>262</v>
      </c>
      <c r="AR1350" s="24" t="s">
        <v>261</v>
      </c>
      <c r="AS1350" s="25" t="s">
        <v>262</v>
      </c>
      <c r="AT1350" s="24" t="s">
        <v>261</v>
      </c>
      <c r="AU1350" s="25" t="s">
        <v>262</v>
      </c>
      <c r="AV1350" s="24" t="s">
        <v>261</v>
      </c>
      <c r="AW1350" s="25" t="s">
        <v>262</v>
      </c>
      <c r="AX1350" s="24" t="s">
        <v>261</v>
      </c>
      <c r="AY1350" s="25" t="s">
        <v>262</v>
      </c>
      <c r="AZ1350" s="27" t="s">
        <v>262</v>
      </c>
      <c r="BA1350" s="27" t="s">
        <v>262</v>
      </c>
      <c r="BB1350" s="24" t="s">
        <v>261</v>
      </c>
      <c r="BC1350" s="25" t="s">
        <v>262</v>
      </c>
      <c r="BD1350" s="24" t="s">
        <v>261</v>
      </c>
      <c r="BE1350" s="26" t="s">
        <v>262</v>
      </c>
      <c r="BF1350" t="s">
        <v>1363</v>
      </c>
      <c r="BG1350" s="9" t="s">
        <v>1782</v>
      </c>
      <c r="BH1350" t="s">
        <v>208</v>
      </c>
      <c r="BI1350" t="s">
        <v>440</v>
      </c>
      <c r="BJ1350" t="s">
        <v>210</v>
      </c>
      <c r="BK1350" t="s">
        <v>274</v>
      </c>
      <c r="BL1350" t="s">
        <v>212</v>
      </c>
      <c r="BM1350" t="s">
        <v>3190</v>
      </c>
      <c r="BN1350" t="s">
        <v>214</v>
      </c>
      <c r="BO1350" t="s">
        <v>348</v>
      </c>
      <c r="BP1350" t="s">
        <v>219</v>
      </c>
      <c r="BQ1350" t="s">
        <v>216</v>
      </c>
      <c r="BR1350" t="s">
        <v>6695</v>
      </c>
      <c r="BU1350" t="s">
        <v>6695</v>
      </c>
      <c r="BV1350" t="s">
        <v>214</v>
      </c>
      <c r="CC1350" t="s">
        <v>214</v>
      </c>
      <c r="CG1350" t="s">
        <v>219</v>
      </c>
      <c r="CI1350" t="s">
        <v>333</v>
      </c>
      <c r="CJ1350" t="s">
        <v>6891</v>
      </c>
      <c r="CK1350" t="s">
        <v>333</v>
      </c>
      <c r="CL1350" t="s">
        <v>644</v>
      </c>
      <c r="CN1350" t="s">
        <v>283</v>
      </c>
      <c r="CP1350" t="s">
        <v>284</v>
      </c>
      <c r="CQ1350" t="s">
        <v>284</v>
      </c>
      <c r="CR1350" t="s">
        <v>286</v>
      </c>
      <c r="CS1350" t="s">
        <v>286</v>
      </c>
      <c r="CT1350" t="s">
        <v>214</v>
      </c>
      <c r="CU1350" t="s">
        <v>214</v>
      </c>
      <c r="CV1350" t="s">
        <v>250</v>
      </c>
      <c r="CW1350" t="s">
        <v>250</v>
      </c>
      <c r="CX1350" t="s">
        <v>287</v>
      </c>
      <c r="CY1350" t="s">
        <v>287</v>
      </c>
      <c r="CZ1350" t="s">
        <v>219</v>
      </c>
      <c r="DA1350" t="s">
        <v>219</v>
      </c>
      <c r="DB1350" t="s">
        <v>230</v>
      </c>
      <c r="DC1350" t="s">
        <v>230</v>
      </c>
      <c r="DD1350" t="s">
        <v>219</v>
      </c>
      <c r="DI1350" t="s">
        <v>451</v>
      </c>
      <c r="DK1350" t="s">
        <v>237</v>
      </c>
      <c r="DL1350" t="s">
        <v>237</v>
      </c>
      <c r="DM1350" t="s">
        <v>219</v>
      </c>
      <c r="DN1350" t="s">
        <v>219</v>
      </c>
      <c r="DO1350" t="s">
        <v>288</v>
      </c>
      <c r="DP1350" t="s">
        <v>235</v>
      </c>
      <c r="DR1350" t="s">
        <v>235</v>
      </c>
      <c r="DT1350" t="s">
        <v>219</v>
      </c>
      <c r="DU1350" t="s">
        <v>219</v>
      </c>
      <c r="DX1350" t="s">
        <v>237</v>
      </c>
      <c r="DY1350" t="s">
        <v>237</v>
      </c>
      <c r="DZ1350" t="s">
        <v>238</v>
      </c>
      <c r="EA1350" t="s">
        <v>237</v>
      </c>
      <c r="EB1350" t="s">
        <v>237</v>
      </c>
      <c r="EC1350" t="s">
        <v>237</v>
      </c>
      <c r="ED1350" t="s">
        <v>237</v>
      </c>
      <c r="EE1350" t="s">
        <v>214</v>
      </c>
      <c r="EF1350" t="s">
        <v>214</v>
      </c>
      <c r="EG1350" t="s">
        <v>892</v>
      </c>
      <c r="EH1350" t="s">
        <v>6892</v>
      </c>
      <c r="EI1350" t="s">
        <v>892</v>
      </c>
      <c r="EJ1350" t="s">
        <v>6892</v>
      </c>
      <c r="EK1350" t="s">
        <v>237</v>
      </c>
      <c r="EL1350" t="s">
        <v>237</v>
      </c>
      <c r="EM1350" t="s">
        <v>486</v>
      </c>
      <c r="EN1350" t="s">
        <v>486</v>
      </c>
      <c r="EO1350" t="s">
        <v>486</v>
      </c>
      <c r="EP1350" t="s">
        <v>486</v>
      </c>
      <c r="EQ1350" t="s">
        <v>214</v>
      </c>
      <c r="ER1350" t="s">
        <v>214</v>
      </c>
      <c r="ES1350" t="s">
        <v>237</v>
      </c>
      <c r="ET1350" t="s">
        <v>237</v>
      </c>
      <c r="EU1350" t="s">
        <v>237</v>
      </c>
      <c r="EV1350" t="s">
        <v>237</v>
      </c>
      <c r="EW1350" t="s">
        <v>243</v>
      </c>
      <c r="EX1350" t="s">
        <v>243</v>
      </c>
      <c r="EY1350" t="s">
        <v>237</v>
      </c>
      <c r="EZ1350" t="s">
        <v>241</v>
      </c>
      <c r="FA1350" t="s">
        <v>241</v>
      </c>
      <c r="FB1350" t="s">
        <v>237</v>
      </c>
      <c r="FC1350" t="s">
        <v>237</v>
      </c>
      <c r="FD1350" t="s">
        <v>237</v>
      </c>
      <c r="FE1350" t="s">
        <v>286</v>
      </c>
      <c r="FF1350" t="s">
        <v>286</v>
      </c>
      <c r="FG1350" t="s">
        <v>242</v>
      </c>
      <c r="FH1350" t="s">
        <v>242</v>
      </c>
      <c r="FI1350" t="s">
        <v>214</v>
      </c>
      <c r="FJ1350" t="s">
        <v>214</v>
      </c>
      <c r="FK1350" t="s">
        <v>214</v>
      </c>
      <c r="FL1350" t="s">
        <v>214</v>
      </c>
      <c r="FM1350" t="s">
        <v>292</v>
      </c>
      <c r="FN1350" t="s">
        <v>292</v>
      </c>
      <c r="FO1350" t="s">
        <v>219</v>
      </c>
      <c r="FP1350" t="s">
        <v>219</v>
      </c>
      <c r="FQ1350" t="s">
        <v>241</v>
      </c>
      <c r="FR1350" t="s">
        <v>241</v>
      </c>
      <c r="FS1350" t="s">
        <v>241</v>
      </c>
      <c r="FT1350" t="s">
        <v>241</v>
      </c>
      <c r="FU1350" t="s">
        <v>219</v>
      </c>
      <c r="FV1350" t="s">
        <v>241</v>
      </c>
      <c r="FW1350" t="s">
        <v>241</v>
      </c>
      <c r="FX1350" t="s">
        <v>241</v>
      </c>
      <c r="FY1350" t="s">
        <v>241</v>
      </c>
      <c r="FZ1350" t="s">
        <v>313</v>
      </c>
      <c r="GA1350" t="s">
        <v>341</v>
      </c>
      <c r="GB1350" t="s">
        <v>244</v>
      </c>
      <c r="GC1350" t="s">
        <v>244</v>
      </c>
      <c r="GD1350" t="s">
        <v>293</v>
      </c>
      <c r="GE1350" t="s">
        <v>241</v>
      </c>
      <c r="GF1350" t="s">
        <v>293</v>
      </c>
      <c r="GG1350" t="s">
        <v>244</v>
      </c>
      <c r="GH1350" t="s">
        <v>241</v>
      </c>
      <c r="GI1350" t="s">
        <v>244</v>
      </c>
      <c r="GJ1350" t="s">
        <v>227</v>
      </c>
      <c r="GK1350" t="s">
        <v>227</v>
      </c>
      <c r="GL1350" t="s">
        <v>244</v>
      </c>
      <c r="GM1350" t="s">
        <v>244</v>
      </c>
      <c r="GN1350" t="s">
        <v>219</v>
      </c>
      <c r="GO1350" t="s">
        <v>219</v>
      </c>
      <c r="GP1350" t="s">
        <v>295</v>
      </c>
      <c r="GQ1350" t="s">
        <v>295</v>
      </c>
      <c r="GR1350" t="s">
        <v>295</v>
      </c>
      <c r="GS1350" t="s">
        <v>214</v>
      </c>
      <c r="GT1350" t="s">
        <v>241</v>
      </c>
      <c r="GU1350" t="s">
        <v>214</v>
      </c>
      <c r="GV1350" t="s">
        <v>241</v>
      </c>
      <c r="GW1350" t="s">
        <v>297</v>
      </c>
      <c r="GX1350" t="s">
        <v>252</v>
      </c>
      <c r="GY1350" t="s">
        <v>314</v>
      </c>
      <c r="GZ1350" t="s">
        <v>241</v>
      </c>
      <c r="HA1350" t="s">
        <v>298</v>
      </c>
      <c r="HB1350" t="s">
        <v>241</v>
      </c>
      <c r="HC1350" t="s">
        <v>315</v>
      </c>
      <c r="HD1350" t="s">
        <v>316</v>
      </c>
      <c r="HE1350" t="s">
        <v>343</v>
      </c>
      <c r="HF1350" t="s">
        <v>241</v>
      </c>
      <c r="HG1350" t="s">
        <v>362</v>
      </c>
      <c r="HH1350" t="s">
        <v>241</v>
      </c>
      <c r="HI1350" t="s">
        <v>241</v>
      </c>
      <c r="HJ1350" t="s">
        <v>219</v>
      </c>
      <c r="HK1350" t="s">
        <v>241</v>
      </c>
      <c r="HL1350" s="12"/>
      <c r="HM1350">
        <v>0.75</v>
      </c>
      <c r="HN1350">
        <v>0.25</v>
      </c>
      <c r="HO1350">
        <v>1</v>
      </c>
      <c r="HP1350">
        <v>0.5</v>
      </c>
      <c r="HQ1350">
        <v>1</v>
      </c>
      <c r="HR1350">
        <v>0.5</v>
      </c>
      <c r="HS1350">
        <v>0</v>
      </c>
      <c r="HT1350">
        <v>0</v>
      </c>
      <c r="HU1350">
        <v>1</v>
      </c>
      <c r="HV1350">
        <v>0.5</v>
      </c>
      <c r="HW1350">
        <v>0.5</v>
      </c>
      <c r="HX1350">
        <v>0.5</v>
      </c>
      <c r="HY1350">
        <v>0.5</v>
      </c>
      <c r="HZ1350">
        <v>0.5</v>
      </c>
      <c r="IA1350" s="4">
        <v>1</v>
      </c>
      <c r="IB1350">
        <v>0.5</v>
      </c>
      <c r="IC1350">
        <v>0.5</v>
      </c>
      <c r="ID1350">
        <v>0.5</v>
      </c>
      <c r="IE1350">
        <v>0.5</v>
      </c>
      <c r="IG1350">
        <v>0.75</v>
      </c>
      <c r="IH1350">
        <v>0.75</v>
      </c>
      <c r="II1350">
        <v>1</v>
      </c>
      <c r="IJ1350">
        <v>0.25</v>
      </c>
      <c r="IK1350">
        <v>0.75</v>
      </c>
      <c r="IL1350">
        <v>1</v>
      </c>
      <c r="IM1350">
        <v>0.75</v>
      </c>
      <c r="IN1350">
        <v>1</v>
      </c>
      <c r="IO1350">
        <v>1</v>
      </c>
      <c r="IQ1350">
        <v>0</v>
      </c>
      <c r="IS1350">
        <f t="shared" si="1206"/>
        <v>0.11249999999999999</v>
      </c>
      <c r="IT1350">
        <f t="shared" si="1207"/>
        <v>0.03</v>
      </c>
      <c r="IU1350">
        <f t="shared" si="1208"/>
        <v>0.08</v>
      </c>
      <c r="IV1350">
        <f t="shared" si="1209"/>
        <v>0.05</v>
      </c>
      <c r="IW1350">
        <f t="shared" si="1210"/>
        <v>0.08</v>
      </c>
      <c r="IX1350">
        <f t="shared" si="1211"/>
        <v>6.5000000000000002E-2</v>
      </c>
      <c r="IY1350">
        <f t="shared" si="1212"/>
        <v>0</v>
      </c>
      <c r="IZ1350">
        <f t="shared" si="1213"/>
        <v>0</v>
      </c>
      <c r="JA1350">
        <f t="shared" si="1214"/>
        <v>0.13</v>
      </c>
      <c r="JB1350">
        <f t="shared" si="1215"/>
        <v>0.05</v>
      </c>
      <c r="JC1350">
        <f t="shared" si="1216"/>
        <v>0.06</v>
      </c>
      <c r="JD1350">
        <f t="shared" si="1217"/>
        <v>5.5E-2</v>
      </c>
      <c r="JE1350">
        <f t="shared" si="1218"/>
        <v>3.5000000000000003E-2</v>
      </c>
      <c r="JF1350">
        <f t="shared" si="1219"/>
        <v>0.06</v>
      </c>
      <c r="JG1350" s="5">
        <f t="shared" si="1220"/>
        <v>0.05</v>
      </c>
      <c r="JH1350">
        <f t="shared" si="1221"/>
        <v>0</v>
      </c>
      <c r="JI1350">
        <f t="shared" si="1221"/>
        <v>0</v>
      </c>
      <c r="JJ1350">
        <f t="shared" si="1222"/>
        <v>0.1</v>
      </c>
      <c r="JK1350">
        <f t="shared" si="1223"/>
        <v>7.4999999999999997E-2</v>
      </c>
      <c r="JL1350" s="6">
        <f t="shared" si="1224"/>
        <v>0.04</v>
      </c>
      <c r="JM1350">
        <f t="shared" si="1225"/>
        <v>0.09</v>
      </c>
      <c r="JN1350">
        <f t="shared" si="1226"/>
        <v>3.7500000000000006E-2</v>
      </c>
      <c r="JO1350">
        <f t="shared" si="1227"/>
        <v>0.15</v>
      </c>
      <c r="JP1350">
        <f t="shared" si="1228"/>
        <v>2.5000000000000001E-2</v>
      </c>
      <c r="JQ1350">
        <f t="shared" si="1229"/>
        <v>0.09</v>
      </c>
      <c r="JR1350">
        <f t="shared" si="1230"/>
        <v>0.11</v>
      </c>
      <c r="JS1350">
        <f t="shared" si="1231"/>
        <v>7.5000000000000011E-2</v>
      </c>
      <c r="JT1350">
        <f t="shared" si="1231"/>
        <v>0.1</v>
      </c>
      <c r="JU1350">
        <f t="shared" si="1232"/>
        <v>1</v>
      </c>
      <c r="JV1350">
        <f t="shared" si="1232"/>
        <v>0</v>
      </c>
      <c r="JW1350">
        <f t="shared" si="1233"/>
        <v>0.15</v>
      </c>
      <c r="JY1350">
        <f t="shared" si="1234"/>
        <v>3.7500000000000006E-2</v>
      </c>
      <c r="JZ1350">
        <f t="shared" si="1235"/>
        <v>0.02</v>
      </c>
      <c r="KA1350">
        <f t="shared" si="1236"/>
        <v>0.02</v>
      </c>
      <c r="KB1350">
        <f t="shared" si="1236"/>
        <v>0.01</v>
      </c>
      <c r="KC1350">
        <f t="shared" si="1237"/>
        <v>0.04</v>
      </c>
      <c r="KD1350">
        <f t="shared" si="1205"/>
        <v>1.4999999999999999E-2</v>
      </c>
      <c r="KE1350">
        <f t="shared" si="1205"/>
        <v>0</v>
      </c>
      <c r="KF1350">
        <f t="shared" si="1205"/>
        <v>0</v>
      </c>
      <c r="KG1350">
        <f t="shared" si="1204"/>
        <v>0.03</v>
      </c>
      <c r="KH1350">
        <f t="shared" si="1204"/>
        <v>1.4999999999999999E-2</v>
      </c>
      <c r="KI1350">
        <f t="shared" si="1204"/>
        <v>1.4999999999999999E-2</v>
      </c>
      <c r="KJ1350">
        <f t="shared" si="1204"/>
        <v>1.4999999999999999E-2</v>
      </c>
      <c r="KK1350">
        <f t="shared" si="1238"/>
        <v>0.01</v>
      </c>
      <c r="KL1350">
        <f t="shared" si="1239"/>
        <v>0.02</v>
      </c>
      <c r="KM1350" s="5">
        <f t="shared" si="1240"/>
        <v>0.05</v>
      </c>
      <c r="KN1350">
        <f t="shared" si="1241"/>
        <v>0</v>
      </c>
      <c r="KO1350">
        <f t="shared" si="1241"/>
        <v>0</v>
      </c>
      <c r="KP1350">
        <f t="shared" si="1242"/>
        <v>0.03</v>
      </c>
      <c r="KQ1350">
        <f t="shared" si="1243"/>
        <v>1.4999999999999999E-2</v>
      </c>
      <c r="KR1350" s="6">
        <f t="shared" si="1244"/>
        <v>0.02</v>
      </c>
      <c r="KS1350">
        <f t="shared" si="1245"/>
        <v>0.03</v>
      </c>
      <c r="KT1350">
        <f t="shared" si="1246"/>
        <v>2.2499999999999999E-2</v>
      </c>
      <c r="KU1350">
        <f t="shared" si="1247"/>
        <v>0.04</v>
      </c>
      <c r="KV1350">
        <f t="shared" si="1248"/>
        <v>1.2500000000000001E-2</v>
      </c>
      <c r="KW1350">
        <f t="shared" si="1249"/>
        <v>7.4999999999999997E-3</v>
      </c>
      <c r="KX1350">
        <f t="shared" si="1250"/>
        <v>0</v>
      </c>
      <c r="KY1350">
        <f t="shared" si="1251"/>
        <v>0.03</v>
      </c>
      <c r="KZ1350">
        <f t="shared" si="1252"/>
        <v>0.03</v>
      </c>
      <c r="LA1350">
        <f t="shared" si="1253"/>
        <v>1</v>
      </c>
      <c r="LB1350">
        <f t="shared" si="1253"/>
        <v>0</v>
      </c>
      <c r="LC1350">
        <f t="shared" si="1254"/>
        <v>0.1</v>
      </c>
      <c r="LE1350" t="str">
        <f t="shared" si="1260"/>
        <v>Tchad</v>
      </c>
      <c r="LF1350">
        <f t="shared" si="1255"/>
        <v>0.54749999999999999</v>
      </c>
      <c r="LG1350" s="6">
        <f t="shared" si="1256"/>
        <v>0.52500000000000002</v>
      </c>
      <c r="LH1350">
        <f t="shared" si="1257"/>
        <v>0.8274999999999999</v>
      </c>
      <c r="LI1350" s="6">
        <f t="shared" si="1258"/>
        <v>0.63500000000000012</v>
      </c>
      <c r="LJ1350">
        <f t="shared" si="1259"/>
        <v>0</v>
      </c>
    </row>
    <row r="1351" spans="1:322" x14ac:dyDescent="0.35">
      <c r="A1351" s="8">
        <v>44924</v>
      </c>
      <c r="B1351" t="s">
        <v>6893</v>
      </c>
      <c r="D1351" s="27" t="s">
        <v>321</v>
      </c>
      <c r="E1351" s="27" t="s">
        <v>321</v>
      </c>
      <c r="F1351" s="27">
        <v>20</v>
      </c>
      <c r="G1351" s="27" t="s">
        <v>258</v>
      </c>
      <c r="H1351" s="27" t="s">
        <v>259</v>
      </c>
      <c r="I1351" s="27" t="s">
        <v>6459</v>
      </c>
      <c r="J1351" s="27" t="s">
        <v>1361</v>
      </c>
      <c r="K1351" s="28">
        <v>44567</v>
      </c>
      <c r="L1351" s="28">
        <v>44561</v>
      </c>
      <c r="M1351" s="28">
        <v>44622</v>
      </c>
      <c r="N1351" s="27" t="s">
        <v>261</v>
      </c>
      <c r="O1351" s="27" t="s">
        <v>261</v>
      </c>
      <c r="P1351" s="27" t="s">
        <v>261</v>
      </c>
      <c r="Q1351" s="27" t="s">
        <v>324</v>
      </c>
      <c r="R1351" s="28">
        <v>44628</v>
      </c>
      <c r="S1351" s="28">
        <v>44628</v>
      </c>
      <c r="T1351" s="27" t="s">
        <v>263</v>
      </c>
      <c r="U1351" s="27" t="s">
        <v>261</v>
      </c>
      <c r="V1351" s="28" t="s">
        <v>262</v>
      </c>
      <c r="W1351" s="27" t="s">
        <v>261</v>
      </c>
      <c r="X1351" s="28" t="s">
        <v>262</v>
      </c>
      <c r="Y1351" s="27" t="s">
        <v>263</v>
      </c>
      <c r="Z1351" s="28">
        <v>44693</v>
      </c>
      <c r="AA1351" s="27" t="s">
        <v>264</v>
      </c>
      <c r="AB1351" s="27" t="s">
        <v>265</v>
      </c>
      <c r="AC1351" s="27" t="s">
        <v>5213</v>
      </c>
      <c r="AD1351" s="27" t="s">
        <v>612</v>
      </c>
      <c r="AE1351" s="27" t="s">
        <v>326</v>
      </c>
      <c r="AF1351" s="27" t="s">
        <v>474</v>
      </c>
      <c r="AG1351" s="29">
        <v>918000</v>
      </c>
      <c r="AH1351" s="27" t="s">
        <v>261</v>
      </c>
      <c r="AI1351" s="27" t="s">
        <v>262</v>
      </c>
      <c r="AJ1351" s="28" t="s">
        <v>262</v>
      </c>
      <c r="AK1351" s="27" t="s">
        <v>262</v>
      </c>
      <c r="AL1351" s="27" t="s">
        <v>262</v>
      </c>
      <c r="AM1351" s="27" t="s">
        <v>262</v>
      </c>
      <c r="AN1351" s="27" t="s">
        <v>262</v>
      </c>
      <c r="AO1351" s="27" t="s">
        <v>261</v>
      </c>
      <c r="AP1351" s="27" t="s">
        <v>261</v>
      </c>
      <c r="AQ1351" s="28" t="s">
        <v>262</v>
      </c>
      <c r="AR1351" s="27" t="s">
        <v>261</v>
      </c>
      <c r="AS1351" s="28" t="s">
        <v>262</v>
      </c>
      <c r="AT1351" s="27" t="s">
        <v>261</v>
      </c>
      <c r="AU1351" s="28" t="s">
        <v>262</v>
      </c>
      <c r="AV1351" s="27" t="s">
        <v>261</v>
      </c>
      <c r="AW1351" s="28" t="s">
        <v>262</v>
      </c>
      <c r="AX1351" s="27" t="s">
        <v>261</v>
      </c>
      <c r="AY1351" s="28" t="s">
        <v>262</v>
      </c>
      <c r="AZ1351" s="27" t="s">
        <v>262</v>
      </c>
      <c r="BA1351" s="27" t="s">
        <v>262</v>
      </c>
      <c r="BB1351" s="27" t="s">
        <v>261</v>
      </c>
      <c r="BC1351" s="28" t="s">
        <v>262</v>
      </c>
      <c r="BD1351" s="27" t="s">
        <v>261</v>
      </c>
      <c r="BE1351" s="30" t="s">
        <v>262</v>
      </c>
      <c r="BF1351" t="s">
        <v>1363</v>
      </c>
      <c r="BG1351" s="9" t="s">
        <v>1782</v>
      </c>
      <c r="BH1351" t="s">
        <v>208</v>
      </c>
      <c r="BI1351" t="s">
        <v>440</v>
      </c>
      <c r="BJ1351" t="s">
        <v>210</v>
      </c>
      <c r="BK1351" t="s">
        <v>211</v>
      </c>
      <c r="BL1351" t="s">
        <v>212</v>
      </c>
      <c r="BM1351" t="s">
        <v>3190</v>
      </c>
      <c r="BN1351" t="s">
        <v>214</v>
      </c>
      <c r="BO1351" t="s">
        <v>348</v>
      </c>
      <c r="BP1351" t="s">
        <v>219</v>
      </c>
      <c r="BQ1351" t="s">
        <v>216</v>
      </c>
      <c r="BR1351" t="s">
        <v>6695</v>
      </c>
      <c r="BU1351" t="s">
        <v>6695</v>
      </c>
      <c r="BV1351" t="s">
        <v>214</v>
      </c>
      <c r="CC1351" t="s">
        <v>214</v>
      </c>
      <c r="CG1351" t="s">
        <v>219</v>
      </c>
      <c r="CI1351" t="s">
        <v>333</v>
      </c>
      <c r="CJ1351" t="s">
        <v>6806</v>
      </c>
      <c r="CK1351" t="s">
        <v>333</v>
      </c>
      <c r="CL1351" t="s">
        <v>644</v>
      </c>
      <c r="CN1351" t="s">
        <v>306</v>
      </c>
      <c r="CP1351" t="s">
        <v>284</v>
      </c>
      <c r="CQ1351" t="s">
        <v>284</v>
      </c>
      <c r="CR1351" t="s">
        <v>244</v>
      </c>
      <c r="CS1351" t="s">
        <v>286</v>
      </c>
      <c r="CT1351" t="s">
        <v>214</v>
      </c>
      <c r="CU1351" t="s">
        <v>219</v>
      </c>
      <c r="CV1351" t="s">
        <v>244</v>
      </c>
      <c r="CW1351" t="s">
        <v>250</v>
      </c>
      <c r="CX1351" t="s">
        <v>287</v>
      </c>
      <c r="CY1351" t="s">
        <v>228</v>
      </c>
      <c r="CZ1351" t="s">
        <v>219</v>
      </c>
      <c r="DA1351" t="s">
        <v>219</v>
      </c>
      <c r="DB1351" t="s">
        <v>230</v>
      </c>
      <c r="DC1351" t="s">
        <v>230</v>
      </c>
      <c r="DD1351" t="s">
        <v>219</v>
      </c>
      <c r="DI1351" t="s">
        <v>451</v>
      </c>
      <c r="DK1351" t="s">
        <v>237</v>
      </c>
      <c r="DL1351" t="s">
        <v>237</v>
      </c>
      <c r="DM1351" t="s">
        <v>219</v>
      </c>
      <c r="DN1351" t="s">
        <v>219</v>
      </c>
      <c r="DO1351" t="s">
        <v>288</v>
      </c>
      <c r="DP1351" t="s">
        <v>869</v>
      </c>
      <c r="DR1351" t="s">
        <v>235</v>
      </c>
      <c r="DT1351" t="s">
        <v>219</v>
      </c>
      <c r="DU1351" t="s">
        <v>219</v>
      </c>
      <c r="DX1351" t="s">
        <v>237</v>
      </c>
      <c r="DY1351" t="s">
        <v>237</v>
      </c>
      <c r="DZ1351" t="s">
        <v>400</v>
      </c>
      <c r="EA1351" t="s">
        <v>237</v>
      </c>
      <c r="EB1351" t="s">
        <v>237</v>
      </c>
      <c r="EC1351" t="s">
        <v>237</v>
      </c>
      <c r="ED1351" t="s">
        <v>237</v>
      </c>
      <c r="EE1351" t="s">
        <v>214</v>
      </c>
      <c r="EF1351" t="s">
        <v>214</v>
      </c>
      <c r="EG1351" t="s">
        <v>892</v>
      </c>
      <c r="EH1351" t="s">
        <v>6738</v>
      </c>
      <c r="EI1351" t="s">
        <v>892</v>
      </c>
      <c r="EJ1351" t="s">
        <v>6738</v>
      </c>
      <c r="EK1351" t="s">
        <v>237</v>
      </c>
      <c r="EL1351" t="s">
        <v>237</v>
      </c>
      <c r="EM1351" t="s">
        <v>240</v>
      </c>
      <c r="EN1351" t="s">
        <v>240</v>
      </c>
      <c r="EO1351" t="s">
        <v>240</v>
      </c>
      <c r="EP1351" t="s">
        <v>240</v>
      </c>
      <c r="EQ1351" t="s">
        <v>214</v>
      </c>
      <c r="ER1351" t="s">
        <v>214</v>
      </c>
      <c r="ES1351" t="s">
        <v>237</v>
      </c>
      <c r="ET1351" t="s">
        <v>237</v>
      </c>
      <c r="EU1351" t="s">
        <v>237</v>
      </c>
      <c r="EV1351" t="s">
        <v>237</v>
      </c>
      <c r="EW1351" t="s">
        <v>243</v>
      </c>
      <c r="EX1351" t="s">
        <v>243</v>
      </c>
      <c r="EY1351" t="s">
        <v>242</v>
      </c>
      <c r="EZ1351" t="s">
        <v>241</v>
      </c>
      <c r="FA1351" t="s">
        <v>241</v>
      </c>
      <c r="FB1351" t="s">
        <v>242</v>
      </c>
      <c r="FC1351" t="s">
        <v>237</v>
      </c>
      <c r="FD1351" t="s">
        <v>237</v>
      </c>
      <c r="FE1351" t="s">
        <v>286</v>
      </c>
      <c r="FF1351" t="s">
        <v>244</v>
      </c>
      <c r="FG1351" t="s">
        <v>242</v>
      </c>
      <c r="FH1351" t="s">
        <v>242</v>
      </c>
      <c r="FI1351" t="s">
        <v>214</v>
      </c>
      <c r="FJ1351" t="s">
        <v>214</v>
      </c>
      <c r="FK1351" t="s">
        <v>214</v>
      </c>
      <c r="FL1351" t="s">
        <v>219</v>
      </c>
      <c r="FM1351" t="s">
        <v>292</v>
      </c>
      <c r="FN1351" t="s">
        <v>292</v>
      </c>
      <c r="FO1351" t="s">
        <v>219</v>
      </c>
      <c r="FP1351" t="s">
        <v>219</v>
      </c>
      <c r="FQ1351" t="s">
        <v>241</v>
      </c>
      <c r="FR1351" t="s">
        <v>241</v>
      </c>
      <c r="FS1351" t="s">
        <v>241</v>
      </c>
      <c r="FT1351" t="s">
        <v>241</v>
      </c>
      <c r="FU1351" t="s">
        <v>219</v>
      </c>
      <c r="FV1351" t="s">
        <v>241</v>
      </c>
      <c r="FW1351" t="s">
        <v>241</v>
      </c>
      <c r="FX1351" t="s">
        <v>241</v>
      </c>
      <c r="FY1351" t="s">
        <v>241</v>
      </c>
      <c r="FZ1351" t="s">
        <v>549</v>
      </c>
      <c r="GA1351" t="s">
        <v>248</v>
      </c>
      <c r="GB1351" t="s">
        <v>244</v>
      </c>
      <c r="GC1351" t="s">
        <v>250</v>
      </c>
      <c r="GD1351" t="s">
        <v>293</v>
      </c>
      <c r="GE1351" t="s">
        <v>241</v>
      </c>
      <c r="GF1351" t="s">
        <v>293</v>
      </c>
      <c r="GG1351" t="s">
        <v>244</v>
      </c>
      <c r="GH1351" t="s">
        <v>241</v>
      </c>
      <c r="GI1351" t="s">
        <v>244</v>
      </c>
      <c r="GJ1351" t="s">
        <v>244</v>
      </c>
      <c r="GK1351" t="s">
        <v>244</v>
      </c>
      <c r="GL1351" t="s">
        <v>244</v>
      </c>
      <c r="GM1351" t="s">
        <v>244</v>
      </c>
      <c r="GN1351" t="s">
        <v>219</v>
      </c>
      <c r="GO1351" t="s">
        <v>219</v>
      </c>
      <c r="GP1351" t="s">
        <v>295</v>
      </c>
      <c r="GQ1351" t="s">
        <v>295</v>
      </c>
      <c r="GR1351" t="s">
        <v>295</v>
      </c>
      <c r="GS1351" t="s">
        <v>214</v>
      </c>
      <c r="GT1351" t="s">
        <v>241</v>
      </c>
      <c r="GU1351" t="s">
        <v>214</v>
      </c>
      <c r="GV1351" t="s">
        <v>241</v>
      </c>
      <c r="GW1351" t="s">
        <v>297</v>
      </c>
      <c r="GX1351" t="s">
        <v>252</v>
      </c>
      <c r="GY1351" t="s">
        <v>314</v>
      </c>
      <c r="GZ1351" t="s">
        <v>241</v>
      </c>
      <c r="HA1351" t="s">
        <v>298</v>
      </c>
      <c r="HB1351" t="s">
        <v>241</v>
      </c>
      <c r="HC1351" t="s">
        <v>315</v>
      </c>
      <c r="HD1351" t="s">
        <v>316</v>
      </c>
      <c r="HE1351" t="s">
        <v>343</v>
      </c>
      <c r="HF1351" t="s">
        <v>241</v>
      </c>
      <c r="HG1351" t="s">
        <v>362</v>
      </c>
      <c r="HH1351" t="s">
        <v>241</v>
      </c>
      <c r="HI1351" t="s">
        <v>241</v>
      </c>
      <c r="HJ1351" t="s">
        <v>219</v>
      </c>
      <c r="HK1351" t="s">
        <v>241</v>
      </c>
      <c r="HL1351" s="12"/>
      <c r="HM1351">
        <v>0.75</v>
      </c>
      <c r="HN1351">
        <v>0.75</v>
      </c>
      <c r="HO1351">
        <v>1</v>
      </c>
      <c r="HP1351">
        <v>0.75</v>
      </c>
      <c r="HQ1351">
        <v>1</v>
      </c>
      <c r="HR1351">
        <v>0.5</v>
      </c>
      <c r="HS1351">
        <v>0</v>
      </c>
      <c r="HT1351">
        <v>1</v>
      </c>
      <c r="HU1351">
        <v>1</v>
      </c>
      <c r="HV1351">
        <v>0.5</v>
      </c>
      <c r="HW1351">
        <v>0.5</v>
      </c>
      <c r="HX1351">
        <v>0.5</v>
      </c>
      <c r="HY1351">
        <v>0.5</v>
      </c>
      <c r="HZ1351">
        <v>0.5</v>
      </c>
      <c r="IA1351" s="4">
        <v>1</v>
      </c>
      <c r="IB1351">
        <v>0.5</v>
      </c>
      <c r="IC1351">
        <v>0.5</v>
      </c>
      <c r="ID1351">
        <v>0.75</v>
      </c>
      <c r="IE1351">
        <v>0.5</v>
      </c>
      <c r="IG1351">
        <v>0.75</v>
      </c>
      <c r="IH1351">
        <v>0.75</v>
      </c>
      <c r="II1351">
        <v>1</v>
      </c>
      <c r="IJ1351">
        <v>0</v>
      </c>
      <c r="IK1351">
        <v>0.75</v>
      </c>
      <c r="IL1351">
        <v>1</v>
      </c>
      <c r="IM1351">
        <v>0.75</v>
      </c>
      <c r="IN1351">
        <v>1</v>
      </c>
      <c r="IO1351">
        <v>1</v>
      </c>
      <c r="IQ1351">
        <v>0</v>
      </c>
      <c r="IS1351">
        <f t="shared" si="1206"/>
        <v>0.11249999999999999</v>
      </c>
      <c r="IT1351">
        <f t="shared" si="1207"/>
        <v>0.09</v>
      </c>
      <c r="IU1351">
        <f t="shared" si="1208"/>
        <v>0.08</v>
      </c>
      <c r="IV1351">
        <f t="shared" si="1209"/>
        <v>7.5000000000000011E-2</v>
      </c>
      <c r="IW1351">
        <f t="shared" si="1210"/>
        <v>0.08</v>
      </c>
      <c r="IX1351">
        <f t="shared" si="1211"/>
        <v>6.5000000000000002E-2</v>
      </c>
      <c r="IY1351">
        <f t="shared" si="1212"/>
        <v>0</v>
      </c>
      <c r="IZ1351">
        <f t="shared" si="1213"/>
        <v>0.11</v>
      </c>
      <c r="JA1351">
        <f t="shared" si="1214"/>
        <v>0.13</v>
      </c>
      <c r="JB1351">
        <f t="shared" si="1215"/>
        <v>0.05</v>
      </c>
      <c r="JC1351">
        <f t="shared" si="1216"/>
        <v>0.06</v>
      </c>
      <c r="JD1351">
        <f t="shared" si="1217"/>
        <v>5.5E-2</v>
      </c>
      <c r="JE1351">
        <f t="shared" si="1218"/>
        <v>3.5000000000000003E-2</v>
      </c>
      <c r="JF1351">
        <f t="shared" si="1219"/>
        <v>0.06</v>
      </c>
      <c r="JG1351" s="5">
        <f t="shared" si="1220"/>
        <v>0.05</v>
      </c>
      <c r="JH1351">
        <f t="shared" si="1221"/>
        <v>0</v>
      </c>
      <c r="JI1351">
        <f t="shared" si="1221"/>
        <v>0</v>
      </c>
      <c r="JJ1351">
        <f t="shared" si="1222"/>
        <v>0.15000000000000002</v>
      </c>
      <c r="JK1351">
        <f t="shared" si="1223"/>
        <v>7.4999999999999997E-2</v>
      </c>
      <c r="JL1351" s="6">
        <f t="shared" si="1224"/>
        <v>4.3333333333333328E-2</v>
      </c>
      <c r="JM1351">
        <f t="shared" si="1225"/>
        <v>0.09</v>
      </c>
      <c r="JN1351">
        <f t="shared" si="1226"/>
        <v>3.7500000000000006E-2</v>
      </c>
      <c r="JO1351">
        <f t="shared" si="1227"/>
        <v>0.15</v>
      </c>
      <c r="JP1351">
        <f t="shared" si="1228"/>
        <v>0</v>
      </c>
      <c r="JQ1351">
        <f t="shared" si="1229"/>
        <v>0.09</v>
      </c>
      <c r="JR1351">
        <f t="shared" si="1230"/>
        <v>0.11</v>
      </c>
      <c r="JS1351">
        <f t="shared" si="1231"/>
        <v>7.5000000000000011E-2</v>
      </c>
      <c r="JT1351">
        <f t="shared" si="1231"/>
        <v>0.1</v>
      </c>
      <c r="JU1351">
        <f t="shared" si="1232"/>
        <v>1</v>
      </c>
      <c r="JV1351">
        <f t="shared" si="1232"/>
        <v>0</v>
      </c>
      <c r="JW1351">
        <f t="shared" si="1233"/>
        <v>0.15</v>
      </c>
      <c r="JY1351">
        <f t="shared" si="1234"/>
        <v>3.7500000000000006E-2</v>
      </c>
      <c r="JZ1351">
        <f t="shared" si="1235"/>
        <v>0.06</v>
      </c>
      <c r="KA1351">
        <f t="shared" si="1236"/>
        <v>0.02</v>
      </c>
      <c r="KB1351">
        <f t="shared" si="1236"/>
        <v>1.4999999999999999E-2</v>
      </c>
      <c r="KC1351">
        <f t="shared" si="1237"/>
        <v>0.04</v>
      </c>
      <c r="KD1351">
        <f t="shared" si="1205"/>
        <v>1.4999999999999999E-2</v>
      </c>
      <c r="KE1351">
        <f t="shared" si="1205"/>
        <v>0</v>
      </c>
      <c r="KF1351">
        <f t="shared" si="1205"/>
        <v>0.03</v>
      </c>
      <c r="KG1351">
        <f t="shared" si="1204"/>
        <v>0.03</v>
      </c>
      <c r="KH1351">
        <f t="shared" si="1204"/>
        <v>1.4999999999999999E-2</v>
      </c>
      <c r="KI1351">
        <f t="shared" si="1204"/>
        <v>1.4999999999999999E-2</v>
      </c>
      <c r="KJ1351">
        <f t="shared" ref="KJ1351:KJ1364" si="1261">HX1351*0.03</f>
        <v>1.4999999999999999E-2</v>
      </c>
      <c r="KK1351">
        <f t="shared" si="1238"/>
        <v>0.01</v>
      </c>
      <c r="KL1351">
        <f t="shared" si="1239"/>
        <v>0.02</v>
      </c>
      <c r="KM1351" s="5">
        <f t="shared" si="1240"/>
        <v>0.05</v>
      </c>
      <c r="KN1351">
        <f t="shared" si="1241"/>
        <v>0</v>
      </c>
      <c r="KO1351">
        <f t="shared" si="1241"/>
        <v>0</v>
      </c>
      <c r="KP1351">
        <f t="shared" si="1242"/>
        <v>4.4999999999999998E-2</v>
      </c>
      <c r="KQ1351">
        <f t="shared" si="1243"/>
        <v>1.4999999999999999E-2</v>
      </c>
      <c r="KR1351" s="6">
        <f t="shared" si="1244"/>
        <v>2.1666666666666664E-2</v>
      </c>
      <c r="KS1351">
        <f t="shared" si="1245"/>
        <v>0.03</v>
      </c>
      <c r="KT1351">
        <f t="shared" si="1246"/>
        <v>2.2499999999999999E-2</v>
      </c>
      <c r="KU1351">
        <f t="shared" si="1247"/>
        <v>0.04</v>
      </c>
      <c r="KV1351">
        <f t="shared" si="1248"/>
        <v>0</v>
      </c>
      <c r="KW1351">
        <f t="shared" si="1249"/>
        <v>7.4999999999999997E-3</v>
      </c>
      <c r="KX1351">
        <f t="shared" si="1250"/>
        <v>0</v>
      </c>
      <c r="KY1351">
        <f t="shared" si="1251"/>
        <v>0.03</v>
      </c>
      <c r="KZ1351">
        <f t="shared" si="1252"/>
        <v>0.03</v>
      </c>
      <c r="LA1351">
        <f t="shared" si="1253"/>
        <v>1</v>
      </c>
      <c r="LB1351">
        <f t="shared" si="1253"/>
        <v>0</v>
      </c>
      <c r="LC1351">
        <f t="shared" si="1254"/>
        <v>0.1</v>
      </c>
      <c r="LE1351" t="str">
        <f t="shared" si="1260"/>
        <v>Tchad</v>
      </c>
      <c r="LF1351">
        <f t="shared" si="1255"/>
        <v>0.74249999999999994</v>
      </c>
      <c r="LG1351" s="6">
        <f t="shared" si="1256"/>
        <v>0.57833333333333337</v>
      </c>
      <c r="LH1351">
        <f t="shared" si="1257"/>
        <v>0.80249999999999999</v>
      </c>
      <c r="LI1351" s="6">
        <f t="shared" si="1258"/>
        <v>0.71416666666666673</v>
      </c>
      <c r="LJ1351">
        <f t="shared" si="1259"/>
        <v>0</v>
      </c>
    </row>
    <row r="1352" spans="1:322" x14ac:dyDescent="0.35">
      <c r="A1352" s="8">
        <v>44874</v>
      </c>
      <c r="B1352" t="s">
        <v>6894</v>
      </c>
      <c r="D1352" s="24" t="s">
        <v>257</v>
      </c>
      <c r="E1352" s="24" t="s">
        <v>257</v>
      </c>
      <c r="F1352" s="24">
        <v>38</v>
      </c>
      <c r="G1352" s="24" t="s">
        <v>258</v>
      </c>
      <c r="H1352" s="24" t="s">
        <v>322</v>
      </c>
      <c r="I1352" s="24" t="s">
        <v>6459</v>
      </c>
      <c r="J1352" s="24" t="s">
        <v>1805</v>
      </c>
      <c r="K1352" s="25">
        <v>44571</v>
      </c>
      <c r="L1352" s="25">
        <v>44099</v>
      </c>
      <c r="M1352" s="25">
        <v>44630</v>
      </c>
      <c r="N1352" s="24" t="s">
        <v>261</v>
      </c>
      <c r="O1352" s="24" t="s">
        <v>261</v>
      </c>
      <c r="P1352" s="24" t="s">
        <v>261</v>
      </c>
      <c r="Q1352" s="24" t="s">
        <v>324</v>
      </c>
      <c r="R1352" s="25">
        <v>44634</v>
      </c>
      <c r="S1352" s="25">
        <v>44634</v>
      </c>
      <c r="T1352" s="24" t="s">
        <v>263</v>
      </c>
      <c r="U1352" s="24" t="s">
        <v>261</v>
      </c>
      <c r="V1352" s="25" t="s">
        <v>262</v>
      </c>
      <c r="W1352" s="24" t="s">
        <v>261</v>
      </c>
      <c r="X1352" s="25" t="s">
        <v>262</v>
      </c>
      <c r="Y1352" s="24" t="s">
        <v>263</v>
      </c>
      <c r="Z1352" s="25">
        <v>44664</v>
      </c>
      <c r="AA1352" s="24" t="s">
        <v>264</v>
      </c>
      <c r="AB1352" s="24" t="s">
        <v>265</v>
      </c>
      <c r="AC1352" s="24" t="s">
        <v>6895</v>
      </c>
      <c r="AD1352" s="24" t="s">
        <v>267</v>
      </c>
      <c r="AE1352" s="24" t="s">
        <v>473</v>
      </c>
      <c r="AF1352" s="24" t="s">
        <v>687</v>
      </c>
      <c r="AG1352" s="31">
        <v>830000</v>
      </c>
      <c r="AH1352" s="24" t="s">
        <v>263</v>
      </c>
      <c r="AI1352" s="24">
        <v>44874</v>
      </c>
      <c r="AJ1352" s="25">
        <v>44874</v>
      </c>
      <c r="AK1352" s="24" t="s">
        <v>446</v>
      </c>
      <c r="AL1352" s="24" t="s">
        <v>269</v>
      </c>
      <c r="AM1352" s="24" t="s">
        <v>265</v>
      </c>
      <c r="AN1352" s="24" t="s">
        <v>270</v>
      </c>
      <c r="AO1352" s="27" t="s">
        <v>263</v>
      </c>
      <c r="AP1352" s="24" t="s">
        <v>261</v>
      </c>
      <c r="AQ1352" s="25" t="s">
        <v>262</v>
      </c>
      <c r="AR1352" s="24" t="s">
        <v>261</v>
      </c>
      <c r="AS1352" s="25" t="s">
        <v>262</v>
      </c>
      <c r="AT1352" s="24" t="s">
        <v>261</v>
      </c>
      <c r="AU1352" s="25" t="s">
        <v>262</v>
      </c>
      <c r="AV1352" s="24" t="s">
        <v>261</v>
      </c>
      <c r="AW1352" s="25" t="s">
        <v>262</v>
      </c>
      <c r="AX1352" s="24" t="s">
        <v>261</v>
      </c>
      <c r="AY1352" s="25" t="s">
        <v>262</v>
      </c>
      <c r="AZ1352" s="24" t="s">
        <v>263</v>
      </c>
      <c r="BA1352" s="25">
        <v>44631</v>
      </c>
      <c r="BB1352" s="24" t="s">
        <v>261</v>
      </c>
      <c r="BC1352" s="25" t="s">
        <v>262</v>
      </c>
      <c r="BD1352" s="24" t="s">
        <v>263</v>
      </c>
      <c r="BE1352" s="26">
        <v>44846</v>
      </c>
      <c r="BF1352" t="s">
        <v>1807</v>
      </c>
      <c r="BG1352" s="9" t="s">
        <v>1782</v>
      </c>
      <c r="BH1352" t="s">
        <v>272</v>
      </c>
      <c r="BI1352" t="s">
        <v>3152</v>
      </c>
      <c r="BJ1352" t="s">
        <v>210</v>
      </c>
      <c r="BK1352" t="s">
        <v>329</v>
      </c>
      <c r="BL1352" t="s">
        <v>212</v>
      </c>
      <c r="BM1352" t="s">
        <v>2764</v>
      </c>
      <c r="BN1352" t="s">
        <v>219</v>
      </c>
      <c r="BO1352" t="s">
        <v>748</v>
      </c>
      <c r="BP1352" t="s">
        <v>277</v>
      </c>
      <c r="BQ1352" t="s">
        <v>332</v>
      </c>
      <c r="BV1352" t="s">
        <v>219</v>
      </c>
      <c r="BW1352" t="s">
        <v>859</v>
      </c>
      <c r="BY1352" t="s">
        <v>6650</v>
      </c>
      <c r="BZ1352" t="s">
        <v>4800</v>
      </c>
      <c r="CA1352" t="s">
        <v>1902</v>
      </c>
      <c r="CB1352" t="s">
        <v>482</v>
      </c>
      <c r="CG1352" t="s">
        <v>214</v>
      </c>
      <c r="CH1352" t="s">
        <v>859</v>
      </c>
      <c r="CI1352" t="s">
        <v>220</v>
      </c>
      <c r="CJ1352" t="s">
        <v>6896</v>
      </c>
      <c r="CL1352" t="s">
        <v>1445</v>
      </c>
      <c r="CN1352" t="s">
        <v>283</v>
      </c>
      <c r="CP1352" t="s">
        <v>224</v>
      </c>
      <c r="CQ1352" t="s">
        <v>285</v>
      </c>
      <c r="CR1352" t="s">
        <v>227</v>
      </c>
      <c r="CT1352" t="s">
        <v>214</v>
      </c>
      <c r="CV1352" t="s">
        <v>244</v>
      </c>
      <c r="CX1352" t="s">
        <v>353</v>
      </c>
      <c r="CZ1352" t="s">
        <v>214</v>
      </c>
      <c r="DB1352" t="s">
        <v>230</v>
      </c>
      <c r="DC1352" t="s">
        <v>230</v>
      </c>
      <c r="DD1352" t="s">
        <v>219</v>
      </c>
      <c r="DI1352" t="s">
        <v>2295</v>
      </c>
      <c r="DK1352" t="s">
        <v>239</v>
      </c>
      <c r="DM1352" t="s">
        <v>214</v>
      </c>
      <c r="DO1352" t="s">
        <v>288</v>
      </c>
      <c r="DP1352" t="s">
        <v>308</v>
      </c>
      <c r="DT1352" t="s">
        <v>214</v>
      </c>
      <c r="DV1352" t="s">
        <v>746</v>
      </c>
      <c r="DX1352" t="s">
        <v>372</v>
      </c>
      <c r="DZ1352" t="s">
        <v>485</v>
      </c>
      <c r="EA1352" t="s">
        <v>372</v>
      </c>
      <c r="EC1352" t="s">
        <v>233</v>
      </c>
      <c r="EE1352" t="s">
        <v>214</v>
      </c>
      <c r="EG1352" t="s">
        <v>892</v>
      </c>
      <c r="EH1352" t="s">
        <v>6897</v>
      </c>
      <c r="EK1352" t="s">
        <v>237</v>
      </c>
      <c r="EM1352" t="s">
        <v>401</v>
      </c>
      <c r="EO1352" t="s">
        <v>239</v>
      </c>
      <c r="EQ1352" t="s">
        <v>214</v>
      </c>
      <c r="ER1352" t="s">
        <v>241</v>
      </c>
      <c r="ES1352" t="s">
        <v>239</v>
      </c>
      <c r="ET1352" t="s">
        <v>241</v>
      </c>
      <c r="EU1352" t="s">
        <v>242</v>
      </c>
      <c r="EV1352" t="s">
        <v>241</v>
      </c>
      <c r="EW1352" t="s">
        <v>243</v>
      </c>
      <c r="EX1352" t="s">
        <v>241</v>
      </c>
      <c r="EY1352" t="s">
        <v>237</v>
      </c>
      <c r="EZ1352" t="s">
        <v>241</v>
      </c>
      <c r="FA1352" t="s">
        <v>241</v>
      </c>
      <c r="FB1352" t="s">
        <v>241</v>
      </c>
      <c r="FC1352" t="s">
        <v>237</v>
      </c>
      <c r="FD1352" t="s">
        <v>241</v>
      </c>
      <c r="FE1352" t="s">
        <v>286</v>
      </c>
      <c r="FF1352" t="s">
        <v>241</v>
      </c>
      <c r="FG1352" t="s">
        <v>242</v>
      </c>
      <c r="FH1352" t="s">
        <v>241</v>
      </c>
      <c r="FI1352" t="s">
        <v>219</v>
      </c>
      <c r="FJ1352" t="s">
        <v>241</v>
      </c>
      <c r="FK1352" t="s">
        <v>219</v>
      </c>
      <c r="FL1352" t="s">
        <v>241</v>
      </c>
      <c r="FM1352" t="s">
        <v>245</v>
      </c>
      <c r="FN1352" t="s">
        <v>241</v>
      </c>
      <c r="FO1352" t="s">
        <v>214</v>
      </c>
      <c r="FP1352" t="s">
        <v>241</v>
      </c>
      <c r="FQ1352" t="s">
        <v>1114</v>
      </c>
      <c r="FR1352" t="s">
        <v>241</v>
      </c>
      <c r="FS1352" t="s">
        <v>247</v>
      </c>
      <c r="FT1352" t="s">
        <v>241</v>
      </c>
      <c r="FU1352" t="s">
        <v>219</v>
      </c>
      <c r="FV1352" t="s">
        <v>241</v>
      </c>
      <c r="FW1352" t="s">
        <v>241</v>
      </c>
      <c r="FX1352" t="s">
        <v>241</v>
      </c>
      <c r="FY1352" t="s">
        <v>241</v>
      </c>
      <c r="FZ1352" t="s">
        <v>248</v>
      </c>
      <c r="GA1352" t="s">
        <v>241</v>
      </c>
      <c r="GB1352" t="s">
        <v>227</v>
      </c>
      <c r="GC1352" t="s">
        <v>241</v>
      </c>
      <c r="GD1352" t="s">
        <v>293</v>
      </c>
      <c r="GE1352" t="s">
        <v>241</v>
      </c>
      <c r="GF1352" t="s">
        <v>241</v>
      </c>
      <c r="GG1352" t="s">
        <v>286</v>
      </c>
      <c r="GH1352" t="s">
        <v>241</v>
      </c>
      <c r="GI1352" t="s">
        <v>241</v>
      </c>
      <c r="GJ1352" t="s">
        <v>244</v>
      </c>
      <c r="GK1352" t="s">
        <v>241</v>
      </c>
      <c r="GL1352" t="s">
        <v>227</v>
      </c>
      <c r="GM1352" t="s">
        <v>241</v>
      </c>
      <c r="GN1352" t="s">
        <v>214</v>
      </c>
      <c r="GO1352" t="s">
        <v>241</v>
      </c>
      <c r="GP1352" t="s">
        <v>251</v>
      </c>
      <c r="GQ1352" t="s">
        <v>241</v>
      </c>
      <c r="GR1352" t="s">
        <v>251</v>
      </c>
      <c r="GS1352" t="s">
        <v>357</v>
      </c>
      <c r="GT1352" t="s">
        <v>241</v>
      </c>
      <c r="GU1352" t="s">
        <v>241</v>
      </c>
      <c r="GV1352" t="s">
        <v>241</v>
      </c>
      <c r="GW1352" t="s">
        <v>404</v>
      </c>
      <c r="GX1352" t="s">
        <v>297</v>
      </c>
      <c r="GY1352" t="s">
        <v>609</v>
      </c>
      <c r="GZ1352" t="s">
        <v>241</v>
      </c>
      <c r="HA1352" t="s">
        <v>241</v>
      </c>
      <c r="HB1352" t="s">
        <v>241</v>
      </c>
      <c r="HC1352" t="s">
        <v>241</v>
      </c>
      <c r="HD1352" t="s">
        <v>241</v>
      </c>
      <c r="HE1352" t="s">
        <v>241</v>
      </c>
      <c r="HF1352" t="s">
        <v>241</v>
      </c>
      <c r="HG1352" t="s">
        <v>241</v>
      </c>
      <c r="HH1352" t="s">
        <v>241</v>
      </c>
      <c r="HI1352" t="s">
        <v>241</v>
      </c>
      <c r="HJ1352" t="s">
        <v>219</v>
      </c>
      <c r="HK1352" t="s">
        <v>241</v>
      </c>
      <c r="HL1352" s="12"/>
      <c r="HM1352">
        <v>0.25</v>
      </c>
      <c r="HN1352">
        <v>1</v>
      </c>
      <c r="HO1352">
        <v>1</v>
      </c>
      <c r="HP1352">
        <v>0.75</v>
      </c>
      <c r="HQ1352">
        <v>1</v>
      </c>
      <c r="HR1352">
        <v>0.5</v>
      </c>
      <c r="HS1352">
        <v>1</v>
      </c>
      <c r="HT1352">
        <v>1</v>
      </c>
      <c r="HU1352">
        <v>0</v>
      </c>
      <c r="HV1352">
        <v>0</v>
      </c>
      <c r="HW1352">
        <v>0</v>
      </c>
      <c r="HX1352">
        <v>0.25</v>
      </c>
      <c r="HY1352">
        <v>0.5</v>
      </c>
      <c r="HZ1352">
        <v>0.5</v>
      </c>
      <c r="IA1352" s="4">
        <v>1</v>
      </c>
      <c r="IB1352">
        <v>0.5</v>
      </c>
      <c r="IC1352">
        <v>0.75</v>
      </c>
      <c r="ID1352">
        <v>0.5</v>
      </c>
      <c r="IE1352">
        <v>0.5</v>
      </c>
      <c r="IG1352">
        <v>0.75</v>
      </c>
      <c r="IH1352">
        <v>0.75</v>
      </c>
      <c r="II1352">
        <v>0.75</v>
      </c>
      <c r="IJ1352">
        <v>0.75</v>
      </c>
      <c r="IK1352">
        <v>1</v>
      </c>
      <c r="IL1352">
        <v>1</v>
      </c>
      <c r="IM1352">
        <v>0.25</v>
      </c>
      <c r="IN1352">
        <v>0</v>
      </c>
      <c r="IO1352">
        <v>0.5</v>
      </c>
      <c r="IQ1352">
        <v>3</v>
      </c>
      <c r="IS1352">
        <f t="shared" si="1206"/>
        <v>3.7499999999999999E-2</v>
      </c>
      <c r="IT1352">
        <f t="shared" si="1207"/>
        <v>0.12</v>
      </c>
      <c r="IU1352">
        <f t="shared" si="1208"/>
        <v>0.08</v>
      </c>
      <c r="IV1352">
        <f t="shared" si="1209"/>
        <v>7.5000000000000011E-2</v>
      </c>
      <c r="IW1352">
        <f t="shared" si="1210"/>
        <v>0.08</v>
      </c>
      <c r="IX1352">
        <f t="shared" si="1211"/>
        <v>6.5000000000000002E-2</v>
      </c>
      <c r="IY1352">
        <f t="shared" si="1212"/>
        <v>0.1</v>
      </c>
      <c r="IZ1352">
        <f t="shared" si="1213"/>
        <v>0.11</v>
      </c>
      <c r="JA1352">
        <f t="shared" si="1214"/>
        <v>0</v>
      </c>
      <c r="JB1352">
        <f t="shared" si="1215"/>
        <v>0</v>
      </c>
      <c r="JC1352">
        <f t="shared" si="1216"/>
        <v>0</v>
      </c>
      <c r="JD1352">
        <f t="shared" si="1217"/>
        <v>2.75E-2</v>
      </c>
      <c r="JE1352">
        <f t="shared" si="1218"/>
        <v>3.5000000000000003E-2</v>
      </c>
      <c r="JF1352">
        <f t="shared" si="1219"/>
        <v>0.06</v>
      </c>
      <c r="JG1352" s="5">
        <f t="shared" si="1220"/>
        <v>0.05</v>
      </c>
      <c r="JH1352">
        <f t="shared" si="1221"/>
        <v>0</v>
      </c>
      <c r="JI1352">
        <f t="shared" si="1221"/>
        <v>0</v>
      </c>
      <c r="JJ1352">
        <f t="shared" si="1222"/>
        <v>0.1</v>
      </c>
      <c r="JK1352">
        <f t="shared" si="1223"/>
        <v>7.4999999999999997E-2</v>
      </c>
      <c r="JL1352" s="6">
        <f t="shared" si="1224"/>
        <v>3.3333333333333333E-2</v>
      </c>
      <c r="JM1352">
        <f t="shared" si="1225"/>
        <v>0.09</v>
      </c>
      <c r="JN1352">
        <f t="shared" si="1226"/>
        <v>3.7500000000000006E-2</v>
      </c>
      <c r="JO1352">
        <f t="shared" si="1227"/>
        <v>0.11249999999999999</v>
      </c>
      <c r="JP1352">
        <f t="shared" si="1228"/>
        <v>7.5000000000000011E-2</v>
      </c>
      <c r="JQ1352">
        <f t="shared" si="1229"/>
        <v>0.12</v>
      </c>
      <c r="JR1352">
        <f t="shared" si="1230"/>
        <v>0.11</v>
      </c>
      <c r="JS1352">
        <f t="shared" si="1231"/>
        <v>2.5000000000000001E-2</v>
      </c>
      <c r="JT1352">
        <f t="shared" si="1231"/>
        <v>0</v>
      </c>
      <c r="JU1352">
        <f t="shared" si="1232"/>
        <v>0.5</v>
      </c>
      <c r="JV1352">
        <f t="shared" si="1232"/>
        <v>0</v>
      </c>
      <c r="JW1352">
        <f t="shared" si="1233"/>
        <v>7.4999999999999997E-2</v>
      </c>
      <c r="JY1352">
        <f t="shared" si="1234"/>
        <v>1.2500000000000001E-2</v>
      </c>
      <c r="JZ1352">
        <f t="shared" si="1235"/>
        <v>0.08</v>
      </c>
      <c r="KA1352">
        <f t="shared" si="1236"/>
        <v>0.02</v>
      </c>
      <c r="KB1352">
        <f t="shared" si="1236"/>
        <v>1.4999999999999999E-2</v>
      </c>
      <c r="KC1352">
        <f t="shared" si="1237"/>
        <v>0.04</v>
      </c>
      <c r="KD1352">
        <f t="shared" si="1205"/>
        <v>1.4999999999999999E-2</v>
      </c>
      <c r="KE1352">
        <f t="shared" si="1205"/>
        <v>0.03</v>
      </c>
      <c r="KF1352">
        <f t="shared" si="1205"/>
        <v>0.03</v>
      </c>
      <c r="KG1352">
        <f t="shared" si="1205"/>
        <v>0</v>
      </c>
      <c r="KH1352">
        <f t="shared" si="1205"/>
        <v>0</v>
      </c>
      <c r="KI1352">
        <f t="shared" si="1205"/>
        <v>0</v>
      </c>
      <c r="KJ1352">
        <f t="shared" si="1261"/>
        <v>7.4999999999999997E-3</v>
      </c>
      <c r="KK1352">
        <f t="shared" si="1238"/>
        <v>0.01</v>
      </c>
      <c r="KL1352">
        <f t="shared" si="1239"/>
        <v>0.02</v>
      </c>
      <c r="KM1352" s="5">
        <f t="shared" si="1240"/>
        <v>0.05</v>
      </c>
      <c r="KN1352">
        <f t="shared" si="1241"/>
        <v>0</v>
      </c>
      <c r="KO1352">
        <f t="shared" si="1241"/>
        <v>0</v>
      </c>
      <c r="KP1352">
        <f t="shared" si="1242"/>
        <v>0.03</v>
      </c>
      <c r="KQ1352">
        <f t="shared" si="1243"/>
        <v>1.4999999999999999E-2</v>
      </c>
      <c r="KR1352" s="6">
        <f t="shared" si="1244"/>
        <v>1.6666666666666666E-2</v>
      </c>
      <c r="KS1352">
        <f t="shared" si="1245"/>
        <v>0.03</v>
      </c>
      <c r="KT1352">
        <f t="shared" si="1246"/>
        <v>2.2499999999999999E-2</v>
      </c>
      <c r="KU1352">
        <f t="shared" si="1247"/>
        <v>0.03</v>
      </c>
      <c r="KV1352">
        <f t="shared" si="1248"/>
        <v>3.7500000000000006E-2</v>
      </c>
      <c r="KW1352">
        <f t="shared" si="1249"/>
        <v>0.01</v>
      </c>
      <c r="KX1352">
        <f t="shared" si="1250"/>
        <v>0</v>
      </c>
      <c r="KY1352">
        <f t="shared" si="1251"/>
        <v>0.01</v>
      </c>
      <c r="KZ1352">
        <f t="shared" si="1252"/>
        <v>0</v>
      </c>
      <c r="LA1352">
        <f t="shared" si="1253"/>
        <v>0.5</v>
      </c>
      <c r="LB1352">
        <f t="shared" si="1253"/>
        <v>0</v>
      </c>
      <c r="LC1352">
        <f t="shared" si="1254"/>
        <v>0.05</v>
      </c>
      <c r="LE1352" t="str">
        <f t="shared" si="1260"/>
        <v>Cote d'ivoire</v>
      </c>
      <c r="LF1352">
        <f t="shared" si="1255"/>
        <v>0.66749999999999998</v>
      </c>
      <c r="LG1352" s="6">
        <f t="shared" si="1256"/>
        <v>0.3808333333333333</v>
      </c>
      <c r="LH1352">
        <f t="shared" si="1257"/>
        <v>0.64500000000000002</v>
      </c>
      <c r="LI1352" s="6">
        <f t="shared" si="1258"/>
        <v>0.58166666666666667</v>
      </c>
      <c r="LJ1352">
        <f t="shared" si="1259"/>
        <v>3</v>
      </c>
    </row>
    <row r="1353" spans="1:322" x14ac:dyDescent="0.35">
      <c r="A1353" s="8">
        <v>44924</v>
      </c>
      <c r="B1353" t="s">
        <v>6898</v>
      </c>
      <c r="D1353" s="27" t="s">
        <v>321</v>
      </c>
      <c r="E1353" s="27" t="s">
        <v>321</v>
      </c>
      <c r="F1353" s="27">
        <v>22</v>
      </c>
      <c r="G1353" s="27" t="s">
        <v>258</v>
      </c>
      <c r="H1353" s="27" t="s">
        <v>259</v>
      </c>
      <c r="I1353" s="27" t="s">
        <v>6459</v>
      </c>
      <c r="J1353" s="27" t="s">
        <v>1361</v>
      </c>
      <c r="K1353" s="28">
        <v>44572</v>
      </c>
      <c r="L1353" s="28">
        <v>44503</v>
      </c>
      <c r="M1353" s="28">
        <v>44587</v>
      </c>
      <c r="N1353" s="27" t="s">
        <v>261</v>
      </c>
      <c r="O1353" s="27" t="s">
        <v>261</v>
      </c>
      <c r="P1353" s="27" t="s">
        <v>261</v>
      </c>
      <c r="Q1353" s="27" t="s">
        <v>324</v>
      </c>
      <c r="R1353" s="28">
        <v>44594</v>
      </c>
      <c r="S1353" s="28">
        <v>44594</v>
      </c>
      <c r="T1353" s="27" t="s">
        <v>263</v>
      </c>
      <c r="U1353" s="27" t="s">
        <v>261</v>
      </c>
      <c r="V1353" s="28" t="s">
        <v>262</v>
      </c>
      <c r="W1353" s="27" t="s">
        <v>261</v>
      </c>
      <c r="X1353" s="28" t="s">
        <v>262</v>
      </c>
      <c r="Y1353" s="27" t="s">
        <v>263</v>
      </c>
      <c r="Z1353" s="28">
        <v>44658</v>
      </c>
      <c r="AA1353" s="27" t="s">
        <v>264</v>
      </c>
      <c r="AB1353" s="27" t="s">
        <v>265</v>
      </c>
      <c r="AC1353" s="27" t="s">
        <v>6703</v>
      </c>
      <c r="AD1353" s="27" t="s">
        <v>612</v>
      </c>
      <c r="AE1353" s="27" t="s">
        <v>326</v>
      </c>
      <c r="AF1353" s="27" t="s">
        <v>474</v>
      </c>
      <c r="AG1353" s="29">
        <v>918000</v>
      </c>
      <c r="AH1353" s="27" t="s">
        <v>261</v>
      </c>
      <c r="AI1353" s="27" t="s">
        <v>262</v>
      </c>
      <c r="AJ1353" s="28" t="s">
        <v>262</v>
      </c>
      <c r="AK1353" s="27" t="s">
        <v>262</v>
      </c>
      <c r="AL1353" s="27" t="s">
        <v>262</v>
      </c>
      <c r="AM1353" s="27" t="s">
        <v>262</v>
      </c>
      <c r="AN1353" s="27" t="s">
        <v>262</v>
      </c>
      <c r="AO1353" s="27" t="s">
        <v>261</v>
      </c>
      <c r="AP1353" s="27" t="s">
        <v>261</v>
      </c>
      <c r="AQ1353" s="28" t="s">
        <v>262</v>
      </c>
      <c r="AR1353" s="27" t="s">
        <v>261</v>
      </c>
      <c r="AS1353" s="28" t="s">
        <v>262</v>
      </c>
      <c r="AT1353" s="27" t="s">
        <v>261</v>
      </c>
      <c r="AU1353" s="28" t="s">
        <v>262</v>
      </c>
      <c r="AV1353" s="27" t="s">
        <v>261</v>
      </c>
      <c r="AW1353" s="28" t="s">
        <v>262</v>
      </c>
      <c r="AX1353" s="27" t="s">
        <v>261</v>
      </c>
      <c r="AY1353" s="28" t="s">
        <v>262</v>
      </c>
      <c r="AZ1353" s="27" t="s">
        <v>262</v>
      </c>
      <c r="BA1353" s="27" t="s">
        <v>262</v>
      </c>
      <c r="BB1353" s="27" t="s">
        <v>261</v>
      </c>
      <c r="BC1353" s="28" t="s">
        <v>262</v>
      </c>
      <c r="BD1353" s="27" t="s">
        <v>261</v>
      </c>
      <c r="BE1353" s="30" t="s">
        <v>262</v>
      </c>
      <c r="BF1353" t="s">
        <v>1363</v>
      </c>
      <c r="BG1353" s="9" t="s">
        <v>1782</v>
      </c>
      <c r="BH1353" t="s">
        <v>208</v>
      </c>
      <c r="BI1353" t="s">
        <v>522</v>
      </c>
      <c r="BJ1353" t="s">
        <v>210</v>
      </c>
      <c r="BK1353" t="s">
        <v>274</v>
      </c>
      <c r="BL1353" t="s">
        <v>212</v>
      </c>
      <c r="BM1353" t="s">
        <v>3190</v>
      </c>
      <c r="BN1353" t="s">
        <v>214</v>
      </c>
      <c r="BO1353" t="s">
        <v>348</v>
      </c>
      <c r="BP1353" t="s">
        <v>219</v>
      </c>
      <c r="BQ1353" t="s">
        <v>216</v>
      </c>
      <c r="BR1353" t="s">
        <v>6695</v>
      </c>
      <c r="BU1353" t="s">
        <v>6695</v>
      </c>
      <c r="BV1353" t="s">
        <v>214</v>
      </c>
      <c r="CC1353" t="s">
        <v>214</v>
      </c>
      <c r="CG1353" t="s">
        <v>219</v>
      </c>
      <c r="CI1353" t="s">
        <v>333</v>
      </c>
      <c r="CJ1353" t="s">
        <v>6145</v>
      </c>
      <c r="CK1353" t="s">
        <v>333</v>
      </c>
      <c r="CL1353" t="s">
        <v>644</v>
      </c>
      <c r="CN1353" t="s">
        <v>306</v>
      </c>
      <c r="CP1353" t="s">
        <v>284</v>
      </c>
      <c r="CQ1353" t="s">
        <v>284</v>
      </c>
      <c r="CR1353" t="s">
        <v>250</v>
      </c>
      <c r="CS1353" t="s">
        <v>250</v>
      </c>
      <c r="CT1353" t="s">
        <v>219</v>
      </c>
      <c r="CU1353" t="s">
        <v>219</v>
      </c>
      <c r="CV1353" t="s">
        <v>244</v>
      </c>
      <c r="CW1353" t="s">
        <v>244</v>
      </c>
      <c r="CX1353" t="s">
        <v>287</v>
      </c>
      <c r="CY1353" t="s">
        <v>353</v>
      </c>
      <c r="CZ1353" t="s">
        <v>219</v>
      </c>
      <c r="DA1353" t="s">
        <v>219</v>
      </c>
      <c r="DB1353" t="s">
        <v>230</v>
      </c>
      <c r="DC1353" t="s">
        <v>230</v>
      </c>
      <c r="DD1353" t="s">
        <v>219</v>
      </c>
      <c r="DI1353" t="s">
        <v>451</v>
      </c>
      <c r="DK1353" t="s">
        <v>237</v>
      </c>
      <c r="DL1353" t="s">
        <v>237</v>
      </c>
      <c r="DM1353" t="s">
        <v>219</v>
      </c>
      <c r="DN1353" t="s">
        <v>219</v>
      </c>
      <c r="DO1353" t="s">
        <v>288</v>
      </c>
      <c r="DP1353" t="s">
        <v>869</v>
      </c>
      <c r="DR1353" t="s">
        <v>235</v>
      </c>
      <c r="DT1353" t="s">
        <v>219</v>
      </c>
      <c r="DU1353" t="s">
        <v>219</v>
      </c>
      <c r="DX1353" t="s">
        <v>237</v>
      </c>
      <c r="DY1353" t="s">
        <v>237</v>
      </c>
      <c r="DZ1353" t="s">
        <v>400</v>
      </c>
      <c r="EA1353" t="s">
        <v>237</v>
      </c>
      <c r="EB1353" t="s">
        <v>237</v>
      </c>
      <c r="EC1353" t="s">
        <v>237</v>
      </c>
      <c r="ED1353" t="s">
        <v>237</v>
      </c>
      <c r="EE1353" t="s">
        <v>214</v>
      </c>
      <c r="EF1353" t="s">
        <v>214</v>
      </c>
      <c r="EG1353" t="s">
        <v>892</v>
      </c>
      <c r="EH1353" t="s">
        <v>6738</v>
      </c>
      <c r="EI1353" t="s">
        <v>892</v>
      </c>
      <c r="EJ1353" t="s">
        <v>6738</v>
      </c>
      <c r="EK1353" t="s">
        <v>237</v>
      </c>
      <c r="EL1353" t="s">
        <v>237</v>
      </c>
      <c r="EM1353" t="s">
        <v>240</v>
      </c>
      <c r="EN1353" t="s">
        <v>240</v>
      </c>
      <c r="EO1353" t="s">
        <v>240</v>
      </c>
      <c r="EP1353" t="s">
        <v>240</v>
      </c>
      <c r="EQ1353" t="s">
        <v>214</v>
      </c>
      <c r="ER1353" t="s">
        <v>214</v>
      </c>
      <c r="ES1353" t="s">
        <v>237</v>
      </c>
      <c r="ET1353" t="s">
        <v>237</v>
      </c>
      <c r="EU1353" t="s">
        <v>237</v>
      </c>
      <c r="EV1353" t="s">
        <v>237</v>
      </c>
      <c r="EW1353" t="s">
        <v>243</v>
      </c>
      <c r="EX1353" t="s">
        <v>243</v>
      </c>
      <c r="EY1353" t="s">
        <v>237</v>
      </c>
      <c r="EZ1353" t="s">
        <v>241</v>
      </c>
      <c r="FA1353" t="s">
        <v>241</v>
      </c>
      <c r="FB1353" t="s">
        <v>237</v>
      </c>
      <c r="FC1353" t="s">
        <v>237</v>
      </c>
      <c r="FD1353" t="s">
        <v>237</v>
      </c>
      <c r="FE1353" t="s">
        <v>244</v>
      </c>
      <c r="FF1353" t="s">
        <v>244</v>
      </c>
      <c r="FG1353" t="s">
        <v>242</v>
      </c>
      <c r="FH1353" t="s">
        <v>242</v>
      </c>
      <c r="FI1353" t="s">
        <v>214</v>
      </c>
      <c r="FJ1353" t="s">
        <v>214</v>
      </c>
      <c r="FK1353" t="s">
        <v>214</v>
      </c>
      <c r="FL1353" t="s">
        <v>214</v>
      </c>
      <c r="FM1353" t="s">
        <v>292</v>
      </c>
      <c r="FN1353" t="s">
        <v>292</v>
      </c>
      <c r="FO1353" t="s">
        <v>219</v>
      </c>
      <c r="FP1353" t="s">
        <v>219</v>
      </c>
      <c r="FQ1353" t="s">
        <v>241</v>
      </c>
      <c r="FR1353" t="s">
        <v>241</v>
      </c>
      <c r="FS1353" t="s">
        <v>241</v>
      </c>
      <c r="FT1353" t="s">
        <v>241</v>
      </c>
      <c r="FU1353" t="s">
        <v>219</v>
      </c>
      <c r="FV1353" t="s">
        <v>241</v>
      </c>
      <c r="FW1353" t="s">
        <v>241</v>
      </c>
      <c r="FX1353" t="s">
        <v>241</v>
      </c>
      <c r="FY1353" t="s">
        <v>241</v>
      </c>
      <c r="FZ1353" t="s">
        <v>549</v>
      </c>
      <c r="GA1353" t="s">
        <v>248</v>
      </c>
      <c r="GB1353" t="s">
        <v>244</v>
      </c>
      <c r="GC1353" t="s">
        <v>244</v>
      </c>
      <c r="GD1353" t="s">
        <v>293</v>
      </c>
      <c r="GE1353" t="s">
        <v>241</v>
      </c>
      <c r="GF1353" t="s">
        <v>293</v>
      </c>
      <c r="GG1353" t="s">
        <v>244</v>
      </c>
      <c r="GH1353" t="s">
        <v>241</v>
      </c>
      <c r="GI1353" t="s">
        <v>244</v>
      </c>
      <c r="GJ1353" t="s">
        <v>244</v>
      </c>
      <c r="GK1353" t="s">
        <v>244</v>
      </c>
      <c r="GL1353" t="s">
        <v>244</v>
      </c>
      <c r="GM1353" t="s">
        <v>244</v>
      </c>
      <c r="GN1353" t="s">
        <v>219</v>
      </c>
      <c r="GO1353" t="s">
        <v>219</v>
      </c>
      <c r="GP1353" t="s">
        <v>295</v>
      </c>
      <c r="GQ1353" t="s">
        <v>295</v>
      </c>
      <c r="GR1353" t="s">
        <v>295</v>
      </c>
      <c r="GS1353" t="s">
        <v>214</v>
      </c>
      <c r="GT1353" t="s">
        <v>241</v>
      </c>
      <c r="GU1353" t="s">
        <v>214</v>
      </c>
      <c r="GV1353" t="s">
        <v>241</v>
      </c>
      <c r="GW1353" t="s">
        <v>297</v>
      </c>
      <c r="GX1353" t="s">
        <v>252</v>
      </c>
      <c r="GY1353" t="s">
        <v>314</v>
      </c>
      <c r="GZ1353" t="s">
        <v>241</v>
      </c>
      <c r="HA1353" t="s">
        <v>298</v>
      </c>
      <c r="HB1353" t="s">
        <v>241</v>
      </c>
      <c r="HC1353" t="s">
        <v>315</v>
      </c>
      <c r="HD1353" t="s">
        <v>316</v>
      </c>
      <c r="HE1353" t="s">
        <v>343</v>
      </c>
      <c r="HF1353" t="s">
        <v>241</v>
      </c>
      <c r="HG1353" t="s">
        <v>362</v>
      </c>
      <c r="HH1353" t="s">
        <v>241</v>
      </c>
      <c r="HI1353" t="s">
        <v>241</v>
      </c>
      <c r="HJ1353" t="s">
        <v>219</v>
      </c>
      <c r="HK1353" t="s">
        <v>241</v>
      </c>
      <c r="HL1353" s="12"/>
      <c r="HM1353">
        <v>0.75</v>
      </c>
      <c r="HN1353">
        <v>0.5</v>
      </c>
      <c r="HO1353">
        <v>0</v>
      </c>
      <c r="HP1353">
        <v>0.75</v>
      </c>
      <c r="HQ1353">
        <v>1</v>
      </c>
      <c r="HR1353">
        <v>0.5</v>
      </c>
      <c r="HS1353">
        <v>0</v>
      </c>
      <c r="HT1353">
        <v>1</v>
      </c>
      <c r="HU1353">
        <v>1</v>
      </c>
      <c r="HV1353">
        <v>0.5</v>
      </c>
      <c r="HW1353">
        <v>0.5</v>
      </c>
      <c r="HX1353">
        <v>0.5</v>
      </c>
      <c r="HY1353">
        <v>0.5</v>
      </c>
      <c r="HZ1353">
        <v>0.5</v>
      </c>
      <c r="IA1353" s="4">
        <v>1</v>
      </c>
      <c r="IB1353">
        <v>0.5</v>
      </c>
      <c r="IC1353">
        <v>0.5</v>
      </c>
      <c r="ID1353">
        <v>0.5</v>
      </c>
      <c r="IE1353">
        <v>0.5</v>
      </c>
      <c r="IG1353">
        <v>0.25</v>
      </c>
      <c r="IH1353">
        <v>0.75</v>
      </c>
      <c r="II1353">
        <v>1</v>
      </c>
      <c r="IJ1353">
        <v>0</v>
      </c>
      <c r="IK1353">
        <v>0.75</v>
      </c>
      <c r="IL1353">
        <v>1</v>
      </c>
      <c r="IM1353">
        <v>0.75</v>
      </c>
      <c r="IN1353">
        <v>1</v>
      </c>
      <c r="IO1353">
        <v>1</v>
      </c>
      <c r="IQ1353">
        <v>0</v>
      </c>
      <c r="IS1353">
        <f t="shared" si="1206"/>
        <v>0.11249999999999999</v>
      </c>
      <c r="IT1353">
        <f t="shared" si="1207"/>
        <v>0.06</v>
      </c>
      <c r="IU1353">
        <f t="shared" si="1208"/>
        <v>0</v>
      </c>
      <c r="IV1353">
        <f t="shared" si="1209"/>
        <v>7.5000000000000011E-2</v>
      </c>
      <c r="IW1353">
        <f t="shared" si="1210"/>
        <v>0.08</v>
      </c>
      <c r="IX1353">
        <f t="shared" si="1211"/>
        <v>6.5000000000000002E-2</v>
      </c>
      <c r="IY1353">
        <f t="shared" si="1212"/>
        <v>0</v>
      </c>
      <c r="IZ1353">
        <f t="shared" si="1213"/>
        <v>0.11</v>
      </c>
      <c r="JA1353">
        <f t="shared" si="1214"/>
        <v>0.13</v>
      </c>
      <c r="JB1353">
        <f t="shared" si="1215"/>
        <v>0.05</v>
      </c>
      <c r="JC1353">
        <f t="shared" si="1216"/>
        <v>0.06</v>
      </c>
      <c r="JD1353">
        <f t="shared" si="1217"/>
        <v>5.5E-2</v>
      </c>
      <c r="JE1353">
        <f t="shared" si="1218"/>
        <v>3.5000000000000003E-2</v>
      </c>
      <c r="JF1353">
        <f t="shared" si="1219"/>
        <v>0.06</v>
      </c>
      <c r="JG1353" s="5">
        <f t="shared" si="1220"/>
        <v>0.05</v>
      </c>
      <c r="JH1353">
        <f t="shared" si="1221"/>
        <v>0</v>
      </c>
      <c r="JI1353">
        <f t="shared" si="1221"/>
        <v>0</v>
      </c>
      <c r="JJ1353">
        <f t="shared" si="1222"/>
        <v>0.1</v>
      </c>
      <c r="JK1353">
        <f t="shared" si="1223"/>
        <v>7.4999999999999997E-2</v>
      </c>
      <c r="JL1353" s="6">
        <f t="shared" si="1224"/>
        <v>0.04</v>
      </c>
      <c r="JM1353">
        <f t="shared" si="1225"/>
        <v>0.03</v>
      </c>
      <c r="JN1353">
        <f t="shared" si="1226"/>
        <v>3.7500000000000006E-2</v>
      </c>
      <c r="JO1353">
        <f t="shared" si="1227"/>
        <v>0.15</v>
      </c>
      <c r="JP1353">
        <f t="shared" si="1228"/>
        <v>0</v>
      </c>
      <c r="JQ1353">
        <f t="shared" si="1229"/>
        <v>0.09</v>
      </c>
      <c r="JR1353">
        <f t="shared" si="1230"/>
        <v>0.11</v>
      </c>
      <c r="JS1353">
        <f t="shared" si="1231"/>
        <v>7.5000000000000011E-2</v>
      </c>
      <c r="JT1353">
        <f t="shared" si="1231"/>
        <v>0.1</v>
      </c>
      <c r="JU1353">
        <f t="shared" si="1232"/>
        <v>1</v>
      </c>
      <c r="JV1353">
        <f t="shared" si="1232"/>
        <v>0</v>
      </c>
      <c r="JW1353">
        <f t="shared" si="1233"/>
        <v>0.15</v>
      </c>
      <c r="JY1353">
        <f t="shared" si="1234"/>
        <v>3.7500000000000006E-2</v>
      </c>
      <c r="JZ1353">
        <f t="shared" si="1235"/>
        <v>0.04</v>
      </c>
      <c r="KA1353">
        <f t="shared" si="1236"/>
        <v>0</v>
      </c>
      <c r="KB1353">
        <f t="shared" si="1236"/>
        <v>1.4999999999999999E-2</v>
      </c>
      <c r="KC1353">
        <f t="shared" si="1237"/>
        <v>0.04</v>
      </c>
      <c r="KD1353">
        <f t="shared" ref="KD1353:KI1364" si="1262">HR1353*0.03</f>
        <v>1.4999999999999999E-2</v>
      </c>
      <c r="KE1353">
        <f t="shared" si="1262"/>
        <v>0</v>
      </c>
      <c r="KF1353">
        <f t="shared" si="1262"/>
        <v>0.03</v>
      </c>
      <c r="KG1353">
        <f t="shared" si="1262"/>
        <v>0.03</v>
      </c>
      <c r="KH1353">
        <f t="shared" si="1262"/>
        <v>1.4999999999999999E-2</v>
      </c>
      <c r="KI1353">
        <f t="shared" si="1262"/>
        <v>1.4999999999999999E-2</v>
      </c>
      <c r="KJ1353">
        <f t="shared" si="1261"/>
        <v>1.4999999999999999E-2</v>
      </c>
      <c r="KK1353">
        <f t="shared" si="1238"/>
        <v>0.01</v>
      </c>
      <c r="KL1353">
        <f t="shared" si="1239"/>
        <v>0.02</v>
      </c>
      <c r="KM1353" s="5">
        <f t="shared" si="1240"/>
        <v>0.05</v>
      </c>
      <c r="KN1353">
        <f t="shared" si="1241"/>
        <v>0</v>
      </c>
      <c r="KO1353">
        <f t="shared" si="1241"/>
        <v>0</v>
      </c>
      <c r="KP1353">
        <f t="shared" si="1242"/>
        <v>0.03</v>
      </c>
      <c r="KQ1353">
        <f t="shared" si="1243"/>
        <v>1.4999999999999999E-2</v>
      </c>
      <c r="KR1353" s="6">
        <f t="shared" si="1244"/>
        <v>0.02</v>
      </c>
      <c r="KS1353">
        <f t="shared" si="1245"/>
        <v>0.01</v>
      </c>
      <c r="KT1353">
        <f t="shared" si="1246"/>
        <v>2.2499999999999999E-2</v>
      </c>
      <c r="KU1353">
        <f t="shared" si="1247"/>
        <v>0.04</v>
      </c>
      <c r="KV1353">
        <f t="shared" si="1248"/>
        <v>0</v>
      </c>
      <c r="KW1353">
        <f t="shared" si="1249"/>
        <v>7.4999999999999997E-3</v>
      </c>
      <c r="KX1353">
        <f t="shared" si="1250"/>
        <v>0</v>
      </c>
      <c r="KY1353">
        <f t="shared" si="1251"/>
        <v>0.03</v>
      </c>
      <c r="KZ1353">
        <f t="shared" si="1252"/>
        <v>0.03</v>
      </c>
      <c r="LA1353">
        <f t="shared" si="1253"/>
        <v>1</v>
      </c>
      <c r="LB1353">
        <f t="shared" si="1253"/>
        <v>0</v>
      </c>
      <c r="LC1353">
        <f t="shared" si="1254"/>
        <v>0.1</v>
      </c>
      <c r="LE1353" t="str">
        <f t="shared" si="1260"/>
        <v>Tchad</v>
      </c>
      <c r="LF1353">
        <f t="shared" si="1255"/>
        <v>0.63250000000000006</v>
      </c>
      <c r="LG1353" s="6">
        <f t="shared" si="1256"/>
        <v>0.52500000000000002</v>
      </c>
      <c r="LH1353">
        <f t="shared" si="1257"/>
        <v>0.74250000000000005</v>
      </c>
      <c r="LI1353" s="6">
        <f t="shared" si="1258"/>
        <v>0.63750000000000007</v>
      </c>
      <c r="LJ1353">
        <f t="shared" si="1259"/>
        <v>0</v>
      </c>
    </row>
    <row r="1354" spans="1:322" x14ac:dyDescent="0.35">
      <c r="A1354" s="8">
        <v>44874</v>
      </c>
      <c r="B1354" t="s">
        <v>6899</v>
      </c>
      <c r="D1354" s="24" t="s">
        <v>321</v>
      </c>
      <c r="E1354" s="24" t="s">
        <v>321</v>
      </c>
      <c r="F1354" s="24">
        <v>37</v>
      </c>
      <c r="G1354" s="24" t="s">
        <v>258</v>
      </c>
      <c r="H1354" s="24" t="s">
        <v>259</v>
      </c>
      <c r="I1354" s="24" t="s">
        <v>6459</v>
      </c>
      <c r="J1354" s="24" t="s">
        <v>471</v>
      </c>
      <c r="K1354" s="25">
        <v>44579</v>
      </c>
      <c r="L1354" s="25">
        <v>44518</v>
      </c>
      <c r="M1354" s="25">
        <v>44616</v>
      </c>
      <c r="N1354" s="24" t="s">
        <v>261</v>
      </c>
      <c r="O1354" s="24" t="s">
        <v>261</v>
      </c>
      <c r="P1354" s="24" t="s">
        <v>261</v>
      </c>
      <c r="Q1354" s="24" t="s">
        <v>324</v>
      </c>
      <c r="R1354" s="25">
        <v>44616</v>
      </c>
      <c r="S1354" s="25">
        <v>44630</v>
      </c>
      <c r="T1354" s="24" t="s">
        <v>263</v>
      </c>
      <c r="U1354" s="24" t="s">
        <v>261</v>
      </c>
      <c r="V1354" s="25" t="s">
        <v>262</v>
      </c>
      <c r="W1354" s="24" t="s">
        <v>261</v>
      </c>
      <c r="X1354" s="25" t="s">
        <v>262</v>
      </c>
      <c r="Y1354" s="24" t="s">
        <v>263</v>
      </c>
      <c r="Z1354" s="25">
        <v>44720</v>
      </c>
      <c r="AA1354" s="24" t="s">
        <v>264</v>
      </c>
      <c r="AB1354" s="24" t="s">
        <v>265</v>
      </c>
      <c r="AC1354" s="24" t="s">
        <v>6900</v>
      </c>
      <c r="AD1354" s="24" t="s">
        <v>267</v>
      </c>
      <c r="AE1354" s="24" t="s">
        <v>473</v>
      </c>
      <c r="AF1354" s="24" t="s">
        <v>474</v>
      </c>
      <c r="AG1354" s="31">
        <v>800000</v>
      </c>
      <c r="AH1354" s="24" t="s">
        <v>261</v>
      </c>
      <c r="AI1354" s="24" t="s">
        <v>262</v>
      </c>
      <c r="AJ1354" s="25" t="s">
        <v>262</v>
      </c>
      <c r="AK1354" s="24" t="s">
        <v>262</v>
      </c>
      <c r="AL1354" s="24" t="s">
        <v>262</v>
      </c>
      <c r="AM1354" s="24" t="s">
        <v>262</v>
      </c>
      <c r="AN1354" s="24" t="s">
        <v>262</v>
      </c>
      <c r="AO1354" s="24" t="s">
        <v>261</v>
      </c>
      <c r="AP1354" s="24" t="s">
        <v>261</v>
      </c>
      <c r="AQ1354" s="25" t="s">
        <v>262</v>
      </c>
      <c r="AR1354" s="24" t="s">
        <v>261</v>
      </c>
      <c r="AS1354" s="25" t="s">
        <v>262</v>
      </c>
      <c r="AT1354" s="24" t="s">
        <v>261</v>
      </c>
      <c r="AU1354" s="25" t="s">
        <v>262</v>
      </c>
      <c r="AV1354" s="24" t="s">
        <v>261</v>
      </c>
      <c r="AW1354" s="25" t="s">
        <v>262</v>
      </c>
      <c r="AX1354" s="24" t="s">
        <v>261</v>
      </c>
      <c r="AY1354" s="25" t="s">
        <v>262</v>
      </c>
      <c r="AZ1354" s="27" t="s">
        <v>262</v>
      </c>
      <c r="BA1354" s="27" t="s">
        <v>262</v>
      </c>
      <c r="BB1354" s="24" t="s">
        <v>261</v>
      </c>
      <c r="BC1354" s="25" t="s">
        <v>262</v>
      </c>
      <c r="BD1354" s="24" t="s">
        <v>263</v>
      </c>
      <c r="BE1354" s="26">
        <v>44617</v>
      </c>
      <c r="BF1354" t="s">
        <v>475</v>
      </c>
      <c r="BG1354" s="9" t="s">
        <v>1782</v>
      </c>
      <c r="BH1354" t="s">
        <v>208</v>
      </c>
      <c r="BI1354" t="s">
        <v>830</v>
      </c>
      <c r="BJ1354" t="s">
        <v>210</v>
      </c>
      <c r="BK1354" t="s">
        <v>329</v>
      </c>
      <c r="BL1354" t="s">
        <v>212</v>
      </c>
      <c r="BM1354" t="s">
        <v>478</v>
      </c>
      <c r="BN1354" t="s">
        <v>214</v>
      </c>
      <c r="BO1354" t="s">
        <v>348</v>
      </c>
      <c r="BP1354" t="s">
        <v>219</v>
      </c>
      <c r="BQ1354" t="s">
        <v>1120</v>
      </c>
      <c r="BR1354" t="s">
        <v>479</v>
      </c>
      <c r="BS1354" t="s">
        <v>1104</v>
      </c>
      <c r="BT1354" t="s">
        <v>481</v>
      </c>
      <c r="BU1354" t="s">
        <v>482</v>
      </c>
      <c r="BV1354" t="s">
        <v>214</v>
      </c>
      <c r="CC1354" t="s">
        <v>214</v>
      </c>
      <c r="CG1354" t="s">
        <v>219</v>
      </c>
      <c r="CI1354" t="s">
        <v>335</v>
      </c>
      <c r="CJ1354" t="s">
        <v>6901</v>
      </c>
      <c r="CK1354" t="s">
        <v>220</v>
      </c>
      <c r="CL1354" t="s">
        <v>1445</v>
      </c>
      <c r="CN1354" t="s">
        <v>306</v>
      </c>
      <c r="CP1354" t="s">
        <v>284</v>
      </c>
      <c r="CQ1354" t="s">
        <v>225</v>
      </c>
      <c r="CR1354" t="s">
        <v>250</v>
      </c>
      <c r="CS1354" t="s">
        <v>286</v>
      </c>
      <c r="CT1354" t="s">
        <v>219</v>
      </c>
      <c r="CU1354" t="s">
        <v>219</v>
      </c>
      <c r="CV1354" t="s">
        <v>244</v>
      </c>
      <c r="CW1354" t="s">
        <v>250</v>
      </c>
      <c r="CX1354" t="s">
        <v>287</v>
      </c>
      <c r="CY1354" t="s">
        <v>228</v>
      </c>
      <c r="CZ1354" t="s">
        <v>219</v>
      </c>
      <c r="DA1354" t="s">
        <v>214</v>
      </c>
      <c r="DB1354" t="s">
        <v>230</v>
      </c>
      <c r="DC1354" t="s">
        <v>230</v>
      </c>
      <c r="DD1354" t="s">
        <v>219</v>
      </c>
      <c r="DG1354" t="s">
        <v>500</v>
      </c>
      <c r="DH1354" t="s">
        <v>6902</v>
      </c>
      <c r="DI1354" t="s">
        <v>338</v>
      </c>
      <c r="DK1354" t="s">
        <v>233</v>
      </c>
      <c r="DL1354" t="s">
        <v>372</v>
      </c>
      <c r="DM1354" t="s">
        <v>214</v>
      </c>
      <c r="DN1354" t="s">
        <v>219</v>
      </c>
      <c r="DO1354" t="s">
        <v>414</v>
      </c>
      <c r="DP1354" t="s">
        <v>235</v>
      </c>
      <c r="DR1354" t="s">
        <v>235</v>
      </c>
      <c r="DT1354" t="s">
        <v>214</v>
      </c>
      <c r="DU1354" t="s">
        <v>214</v>
      </c>
      <c r="DV1354" t="s">
        <v>236</v>
      </c>
      <c r="DX1354" t="s">
        <v>233</v>
      </c>
      <c r="DY1354" t="s">
        <v>233</v>
      </c>
      <c r="DZ1354" t="s">
        <v>861</v>
      </c>
      <c r="EA1354" t="s">
        <v>233</v>
      </c>
      <c r="EB1354" t="s">
        <v>233</v>
      </c>
      <c r="EC1354" t="s">
        <v>233</v>
      </c>
      <c r="ED1354" t="s">
        <v>239</v>
      </c>
      <c r="EE1354" t="s">
        <v>214</v>
      </c>
      <c r="EF1354" t="s">
        <v>214</v>
      </c>
      <c r="EG1354" t="s">
        <v>214</v>
      </c>
      <c r="EI1354" t="s">
        <v>214</v>
      </c>
      <c r="EK1354" t="s">
        <v>237</v>
      </c>
      <c r="EL1354" t="s">
        <v>237</v>
      </c>
      <c r="EM1354" t="s">
        <v>240</v>
      </c>
      <c r="EN1354" t="s">
        <v>240</v>
      </c>
      <c r="EO1354" t="s">
        <v>401</v>
      </c>
      <c r="EP1354" t="s">
        <v>401</v>
      </c>
      <c r="EQ1354" t="s">
        <v>214</v>
      </c>
      <c r="ER1354" t="s">
        <v>214</v>
      </c>
      <c r="ES1354" t="s">
        <v>372</v>
      </c>
      <c r="ET1354" t="s">
        <v>239</v>
      </c>
      <c r="EU1354" t="s">
        <v>237</v>
      </c>
      <c r="EV1354" t="s">
        <v>237</v>
      </c>
      <c r="EW1354" t="s">
        <v>580</v>
      </c>
      <c r="EX1354" t="s">
        <v>580</v>
      </c>
      <c r="EY1354" t="s">
        <v>237</v>
      </c>
      <c r="EZ1354" t="s">
        <v>241</v>
      </c>
      <c r="FA1354" t="s">
        <v>241</v>
      </c>
      <c r="FB1354" t="s">
        <v>237</v>
      </c>
      <c r="FC1354" t="s">
        <v>233</v>
      </c>
      <c r="FD1354" t="s">
        <v>239</v>
      </c>
      <c r="FE1354" t="s">
        <v>227</v>
      </c>
      <c r="FF1354" t="s">
        <v>227</v>
      </c>
      <c r="FG1354" t="s">
        <v>548</v>
      </c>
      <c r="FH1354" t="s">
        <v>548</v>
      </c>
      <c r="FI1354" t="s">
        <v>219</v>
      </c>
      <c r="FJ1354" t="s">
        <v>219</v>
      </c>
      <c r="FK1354" t="s">
        <v>214</v>
      </c>
      <c r="FL1354" t="s">
        <v>214</v>
      </c>
      <c r="FM1354" t="s">
        <v>461</v>
      </c>
      <c r="FN1354" t="s">
        <v>589</v>
      </c>
      <c r="FO1354" t="s">
        <v>219</v>
      </c>
      <c r="FP1354" t="s">
        <v>219</v>
      </c>
      <c r="FQ1354" t="s">
        <v>241</v>
      </c>
      <c r="FR1354" t="s">
        <v>241</v>
      </c>
      <c r="FS1354" t="s">
        <v>241</v>
      </c>
      <c r="FT1354" t="s">
        <v>241</v>
      </c>
      <c r="FU1354" t="s">
        <v>214</v>
      </c>
      <c r="FV1354" t="s">
        <v>1114</v>
      </c>
      <c r="FW1354" t="s">
        <v>241</v>
      </c>
      <c r="FX1354" t="s">
        <v>1190</v>
      </c>
      <c r="FY1354" t="s">
        <v>241</v>
      </c>
      <c r="FZ1354" t="s">
        <v>313</v>
      </c>
      <c r="GA1354" t="s">
        <v>1545</v>
      </c>
      <c r="GB1354" t="s">
        <v>250</v>
      </c>
      <c r="GC1354" t="s">
        <v>226</v>
      </c>
      <c r="GD1354" t="s">
        <v>565</v>
      </c>
      <c r="GE1354" t="s">
        <v>6903</v>
      </c>
      <c r="GF1354" t="s">
        <v>565</v>
      </c>
      <c r="GG1354" t="s">
        <v>250</v>
      </c>
      <c r="GH1354" t="s">
        <v>6904</v>
      </c>
      <c r="GI1354" t="s">
        <v>286</v>
      </c>
      <c r="GJ1354" t="s">
        <v>227</v>
      </c>
      <c r="GK1354" t="s">
        <v>227</v>
      </c>
      <c r="GL1354" t="s">
        <v>250</v>
      </c>
      <c r="GM1354" t="s">
        <v>226</v>
      </c>
      <c r="GN1354" t="s">
        <v>219</v>
      </c>
      <c r="GO1354" t="s">
        <v>219</v>
      </c>
      <c r="GP1354" t="s">
        <v>251</v>
      </c>
      <c r="GQ1354" t="s">
        <v>553</v>
      </c>
      <c r="GR1354" t="s">
        <v>251</v>
      </c>
      <c r="GS1354" t="s">
        <v>219</v>
      </c>
      <c r="GT1354" t="s">
        <v>575</v>
      </c>
      <c r="GU1354" t="s">
        <v>219</v>
      </c>
      <c r="GV1354" t="s">
        <v>575</v>
      </c>
      <c r="GW1354" t="s">
        <v>296</v>
      </c>
      <c r="GX1354" t="s">
        <v>253</v>
      </c>
      <c r="GY1354" t="s">
        <v>491</v>
      </c>
      <c r="GZ1354" t="s">
        <v>241</v>
      </c>
      <c r="HA1354" t="s">
        <v>239</v>
      </c>
      <c r="HB1354" t="s">
        <v>241</v>
      </c>
      <c r="HC1354" t="s">
        <v>315</v>
      </c>
      <c r="HD1354" t="s">
        <v>517</v>
      </c>
      <c r="HE1354" t="s">
        <v>429</v>
      </c>
      <c r="HF1354" t="s">
        <v>6905</v>
      </c>
      <c r="HG1354" t="s">
        <v>362</v>
      </c>
      <c r="HH1354" t="s">
        <v>5921</v>
      </c>
      <c r="HI1354" t="s">
        <v>241</v>
      </c>
      <c r="HJ1354" t="s">
        <v>214</v>
      </c>
      <c r="HK1354" t="s">
        <v>6906</v>
      </c>
      <c r="HL1354" s="12"/>
      <c r="HM1354">
        <v>0.5</v>
      </c>
      <c r="HN1354">
        <v>0.5</v>
      </c>
      <c r="HO1354">
        <v>0</v>
      </c>
      <c r="HP1354">
        <v>0.75</v>
      </c>
      <c r="HQ1354">
        <v>1</v>
      </c>
      <c r="HR1354">
        <v>0.25</v>
      </c>
      <c r="HS1354">
        <v>1</v>
      </c>
      <c r="HT1354">
        <v>0</v>
      </c>
      <c r="HU1354">
        <v>0</v>
      </c>
      <c r="HV1354">
        <v>0.25</v>
      </c>
      <c r="HW1354">
        <v>0.25</v>
      </c>
      <c r="HX1354">
        <v>0.25</v>
      </c>
      <c r="HY1354">
        <v>1</v>
      </c>
      <c r="HZ1354">
        <v>0.5</v>
      </c>
      <c r="IA1354" s="4">
        <v>1</v>
      </c>
      <c r="IB1354">
        <v>0</v>
      </c>
      <c r="IC1354">
        <v>0.5</v>
      </c>
      <c r="ID1354">
        <v>0.5</v>
      </c>
      <c r="IE1354">
        <v>0.25</v>
      </c>
      <c r="IG1354">
        <v>0</v>
      </c>
      <c r="IH1354">
        <v>0.25</v>
      </c>
      <c r="II1354">
        <v>0.25</v>
      </c>
      <c r="IJ1354">
        <v>0.25</v>
      </c>
      <c r="IK1354">
        <v>0.5</v>
      </c>
      <c r="IL1354">
        <v>0.5</v>
      </c>
      <c r="IM1354">
        <v>0.5</v>
      </c>
      <c r="IN1354">
        <v>1</v>
      </c>
      <c r="IO1354">
        <v>0</v>
      </c>
      <c r="IP1354">
        <v>0</v>
      </c>
      <c r="IQ1354">
        <v>0</v>
      </c>
      <c r="IS1354">
        <f t="shared" si="1206"/>
        <v>7.4999999999999997E-2</v>
      </c>
      <c r="IT1354">
        <f t="shared" si="1207"/>
        <v>0.06</v>
      </c>
      <c r="IU1354">
        <f t="shared" si="1208"/>
        <v>0</v>
      </c>
      <c r="IV1354">
        <f t="shared" si="1209"/>
        <v>7.5000000000000011E-2</v>
      </c>
      <c r="IW1354">
        <f t="shared" si="1210"/>
        <v>0.08</v>
      </c>
      <c r="IX1354">
        <f t="shared" si="1211"/>
        <v>3.2500000000000001E-2</v>
      </c>
      <c r="IY1354">
        <f t="shared" si="1212"/>
        <v>0.1</v>
      </c>
      <c r="IZ1354">
        <f t="shared" si="1213"/>
        <v>0</v>
      </c>
      <c r="JA1354">
        <f t="shared" si="1214"/>
        <v>0</v>
      </c>
      <c r="JB1354">
        <f t="shared" si="1215"/>
        <v>2.5000000000000001E-2</v>
      </c>
      <c r="JC1354">
        <f t="shared" si="1216"/>
        <v>0.03</v>
      </c>
      <c r="JD1354">
        <f t="shared" si="1217"/>
        <v>2.75E-2</v>
      </c>
      <c r="JE1354">
        <f t="shared" si="1218"/>
        <v>7.0000000000000007E-2</v>
      </c>
      <c r="JF1354">
        <f t="shared" si="1219"/>
        <v>0.06</v>
      </c>
      <c r="JG1354" s="5">
        <f t="shared" si="1220"/>
        <v>0.05</v>
      </c>
      <c r="JH1354">
        <f t="shared" si="1221"/>
        <v>0</v>
      </c>
      <c r="JI1354">
        <f t="shared" si="1221"/>
        <v>0</v>
      </c>
      <c r="JJ1354">
        <f t="shared" si="1222"/>
        <v>0.1</v>
      </c>
      <c r="JK1354">
        <f t="shared" si="1223"/>
        <v>3.7499999999999999E-2</v>
      </c>
      <c r="JL1354" s="6">
        <f t="shared" si="1224"/>
        <v>2.6666666666666665E-2</v>
      </c>
      <c r="JM1354">
        <f t="shared" si="1225"/>
        <v>0</v>
      </c>
      <c r="JN1354">
        <f t="shared" si="1226"/>
        <v>1.2500000000000001E-2</v>
      </c>
      <c r="JO1354">
        <f t="shared" si="1227"/>
        <v>3.7499999999999999E-2</v>
      </c>
      <c r="JP1354">
        <f t="shared" si="1228"/>
        <v>2.5000000000000001E-2</v>
      </c>
      <c r="JQ1354">
        <f t="shared" si="1229"/>
        <v>0.06</v>
      </c>
      <c r="JR1354">
        <f t="shared" si="1230"/>
        <v>5.5E-2</v>
      </c>
      <c r="JS1354">
        <f t="shared" si="1231"/>
        <v>0.05</v>
      </c>
      <c r="JT1354">
        <f t="shared" si="1231"/>
        <v>0.1</v>
      </c>
      <c r="JU1354">
        <f t="shared" si="1232"/>
        <v>0</v>
      </c>
      <c r="JV1354">
        <f t="shared" si="1232"/>
        <v>0</v>
      </c>
      <c r="JW1354">
        <f t="shared" si="1233"/>
        <v>0</v>
      </c>
      <c r="JY1354">
        <f t="shared" si="1234"/>
        <v>2.5000000000000001E-2</v>
      </c>
      <c r="JZ1354">
        <f t="shared" si="1235"/>
        <v>0.04</v>
      </c>
      <c r="KA1354">
        <f t="shared" si="1236"/>
        <v>0</v>
      </c>
      <c r="KB1354">
        <f t="shared" si="1236"/>
        <v>1.4999999999999999E-2</v>
      </c>
      <c r="KC1354">
        <f t="shared" si="1237"/>
        <v>0.04</v>
      </c>
      <c r="KD1354">
        <f t="shared" si="1262"/>
        <v>7.4999999999999997E-3</v>
      </c>
      <c r="KE1354">
        <f t="shared" si="1262"/>
        <v>0.03</v>
      </c>
      <c r="KF1354">
        <f t="shared" si="1262"/>
        <v>0</v>
      </c>
      <c r="KG1354">
        <f t="shared" si="1262"/>
        <v>0</v>
      </c>
      <c r="KH1354">
        <f t="shared" si="1262"/>
        <v>7.4999999999999997E-3</v>
      </c>
      <c r="KI1354">
        <f t="shared" si="1262"/>
        <v>7.4999999999999997E-3</v>
      </c>
      <c r="KJ1354">
        <f t="shared" si="1261"/>
        <v>7.4999999999999997E-3</v>
      </c>
      <c r="KK1354">
        <f t="shared" si="1238"/>
        <v>0.02</v>
      </c>
      <c r="KL1354">
        <f t="shared" si="1239"/>
        <v>0.02</v>
      </c>
      <c r="KM1354" s="5">
        <f t="shared" si="1240"/>
        <v>0.05</v>
      </c>
      <c r="KN1354">
        <f t="shared" si="1241"/>
        <v>0</v>
      </c>
      <c r="KO1354">
        <f t="shared" si="1241"/>
        <v>0</v>
      </c>
      <c r="KP1354">
        <f t="shared" si="1242"/>
        <v>0.03</v>
      </c>
      <c r="KQ1354">
        <f t="shared" si="1243"/>
        <v>7.4999999999999997E-3</v>
      </c>
      <c r="KR1354" s="6">
        <f t="shared" si="1244"/>
        <v>1.3333333333333332E-2</v>
      </c>
      <c r="KS1354">
        <f t="shared" si="1245"/>
        <v>0</v>
      </c>
      <c r="KT1354">
        <f t="shared" si="1246"/>
        <v>7.4999999999999997E-3</v>
      </c>
      <c r="KU1354">
        <f t="shared" si="1247"/>
        <v>0.01</v>
      </c>
      <c r="KV1354">
        <f t="shared" si="1248"/>
        <v>1.2500000000000001E-2</v>
      </c>
      <c r="KW1354">
        <f t="shared" si="1249"/>
        <v>5.0000000000000001E-3</v>
      </c>
      <c r="KX1354">
        <f t="shared" si="1250"/>
        <v>0</v>
      </c>
      <c r="KY1354">
        <f t="shared" si="1251"/>
        <v>0.02</v>
      </c>
      <c r="KZ1354">
        <f t="shared" si="1252"/>
        <v>0.03</v>
      </c>
      <c r="LA1354">
        <f t="shared" si="1253"/>
        <v>0</v>
      </c>
      <c r="LB1354">
        <f t="shared" si="1253"/>
        <v>0</v>
      </c>
      <c r="LC1354">
        <f t="shared" si="1254"/>
        <v>0</v>
      </c>
      <c r="LE1354" t="str">
        <f t="shared" si="1260"/>
        <v>Cameroun</v>
      </c>
      <c r="LF1354">
        <f t="shared" si="1255"/>
        <v>0.42249999999999999</v>
      </c>
      <c r="LG1354" s="6">
        <f t="shared" si="1256"/>
        <v>0.42666666666666669</v>
      </c>
      <c r="LH1354">
        <f t="shared" si="1257"/>
        <v>0.33999999999999997</v>
      </c>
      <c r="LI1354" s="6">
        <f t="shared" si="1258"/>
        <v>0.40583333333333338</v>
      </c>
      <c r="LJ1354">
        <f t="shared" si="1259"/>
        <v>0</v>
      </c>
    </row>
    <row r="1355" spans="1:322" x14ac:dyDescent="0.35">
      <c r="A1355" s="8">
        <v>44909</v>
      </c>
      <c r="B1355" t="s">
        <v>6907</v>
      </c>
      <c r="D1355" s="27" t="s">
        <v>257</v>
      </c>
      <c r="E1355" s="27" t="s">
        <v>257</v>
      </c>
      <c r="F1355" s="27">
        <v>24</v>
      </c>
      <c r="G1355" s="27" t="s">
        <v>258</v>
      </c>
      <c r="H1355" s="27" t="s">
        <v>1136</v>
      </c>
      <c r="I1355" s="27" t="s">
        <v>6459</v>
      </c>
      <c r="J1355" s="27" t="s">
        <v>1805</v>
      </c>
      <c r="K1355" s="28">
        <v>44582</v>
      </c>
      <c r="L1355" s="28">
        <v>43607</v>
      </c>
      <c r="M1355" s="28">
        <v>44607</v>
      </c>
      <c r="N1355" s="27" t="s">
        <v>261</v>
      </c>
      <c r="O1355" s="27" t="s">
        <v>261</v>
      </c>
      <c r="P1355" s="27" t="s">
        <v>261</v>
      </c>
      <c r="Q1355" s="27" t="s">
        <v>324</v>
      </c>
      <c r="R1355" s="28">
        <v>44650</v>
      </c>
      <c r="S1355" s="28">
        <v>44650</v>
      </c>
      <c r="T1355" s="27" t="s">
        <v>263</v>
      </c>
      <c r="U1355" s="27" t="s">
        <v>261</v>
      </c>
      <c r="V1355" s="28" t="s">
        <v>262</v>
      </c>
      <c r="W1355" s="27" t="s">
        <v>261</v>
      </c>
      <c r="X1355" s="28" t="s">
        <v>262</v>
      </c>
      <c r="Y1355" s="27" t="s">
        <v>263</v>
      </c>
      <c r="Z1355" s="28">
        <v>44678</v>
      </c>
      <c r="AA1355" s="27" t="s">
        <v>264</v>
      </c>
      <c r="AB1355" s="27" t="s">
        <v>265</v>
      </c>
      <c r="AC1355" s="27" t="s">
        <v>6908</v>
      </c>
      <c r="AD1355" s="27" t="s">
        <v>267</v>
      </c>
      <c r="AE1355" s="27" t="s">
        <v>473</v>
      </c>
      <c r="AF1355" s="27" t="s">
        <v>687</v>
      </c>
      <c r="AG1355" s="29">
        <v>830000</v>
      </c>
      <c r="AH1355" s="27" t="s">
        <v>261</v>
      </c>
      <c r="AI1355" s="27" t="s">
        <v>262</v>
      </c>
      <c r="AJ1355" s="28" t="s">
        <v>262</v>
      </c>
      <c r="AK1355" s="27" t="s">
        <v>262</v>
      </c>
      <c r="AL1355" s="27" t="s">
        <v>262</v>
      </c>
      <c r="AM1355" s="27" t="s">
        <v>262</v>
      </c>
      <c r="AN1355" s="27" t="s">
        <v>262</v>
      </c>
      <c r="AO1355" s="27" t="s">
        <v>263</v>
      </c>
      <c r="AP1355" s="27" t="s">
        <v>261</v>
      </c>
      <c r="AQ1355" s="28" t="s">
        <v>262</v>
      </c>
      <c r="AR1355" s="27" t="s">
        <v>261</v>
      </c>
      <c r="AS1355" s="28" t="s">
        <v>262</v>
      </c>
      <c r="AT1355" s="27" t="s">
        <v>263</v>
      </c>
      <c r="AU1355" s="28">
        <v>44678</v>
      </c>
      <c r="AV1355" s="27" t="s">
        <v>263</v>
      </c>
      <c r="AW1355" s="28">
        <v>44678</v>
      </c>
      <c r="AX1355" s="27" t="s">
        <v>263</v>
      </c>
      <c r="AY1355" s="28">
        <v>44678</v>
      </c>
      <c r="AZ1355" s="27" t="s">
        <v>262</v>
      </c>
      <c r="BA1355" s="27" t="s">
        <v>262</v>
      </c>
      <c r="BB1355" s="27" t="s">
        <v>261</v>
      </c>
      <c r="BC1355" s="28" t="s">
        <v>262</v>
      </c>
      <c r="BD1355" s="27" t="s">
        <v>263</v>
      </c>
      <c r="BE1355" s="30">
        <v>44608</v>
      </c>
      <c r="BF1355" t="s">
        <v>1807</v>
      </c>
      <c r="BG1355" s="9" t="s">
        <v>1782</v>
      </c>
      <c r="BH1355" t="s">
        <v>272</v>
      </c>
      <c r="BI1355" t="s">
        <v>273</v>
      </c>
      <c r="BJ1355" t="s">
        <v>210</v>
      </c>
      <c r="BK1355" t="s">
        <v>211</v>
      </c>
      <c r="BL1355" t="s">
        <v>212</v>
      </c>
      <c r="BM1355" t="s">
        <v>2407</v>
      </c>
      <c r="BN1355" t="s">
        <v>214</v>
      </c>
      <c r="BO1355" t="s">
        <v>748</v>
      </c>
      <c r="BP1355" t="s">
        <v>219</v>
      </c>
      <c r="BQ1355" t="s">
        <v>216</v>
      </c>
      <c r="BR1355" t="s">
        <v>6570</v>
      </c>
      <c r="BS1355" t="s">
        <v>5936</v>
      </c>
      <c r="BT1355" t="s">
        <v>1902</v>
      </c>
      <c r="BU1355" t="s">
        <v>482</v>
      </c>
      <c r="BV1355" t="s">
        <v>214</v>
      </c>
      <c r="CC1355" t="s">
        <v>214</v>
      </c>
      <c r="CG1355" t="s">
        <v>219</v>
      </c>
      <c r="CI1355" t="s">
        <v>220</v>
      </c>
      <c r="CJ1355" t="s">
        <v>6909</v>
      </c>
      <c r="CK1355" t="s">
        <v>352</v>
      </c>
      <c r="CL1355" t="s">
        <v>1263</v>
      </c>
      <c r="CN1355" t="s">
        <v>2563</v>
      </c>
      <c r="CO1355" t="s">
        <v>6910</v>
      </c>
      <c r="CP1355" t="s">
        <v>225</v>
      </c>
      <c r="CQ1355" t="s">
        <v>370</v>
      </c>
      <c r="CR1355" t="s">
        <v>286</v>
      </c>
      <c r="CS1355" t="s">
        <v>226</v>
      </c>
      <c r="CT1355" t="s">
        <v>214</v>
      </c>
      <c r="CU1355" t="s">
        <v>402</v>
      </c>
      <c r="CV1355" t="s">
        <v>286</v>
      </c>
      <c r="CW1355" t="s">
        <v>227</v>
      </c>
      <c r="CX1355" t="s">
        <v>450</v>
      </c>
      <c r="CY1355" t="s">
        <v>353</v>
      </c>
      <c r="CZ1355" t="s">
        <v>214</v>
      </c>
      <c r="DA1355" t="s">
        <v>219</v>
      </c>
      <c r="DB1355" t="s">
        <v>230</v>
      </c>
      <c r="DC1355" t="s">
        <v>398</v>
      </c>
      <c r="DD1355" t="s">
        <v>219</v>
      </c>
      <c r="DI1355" t="s">
        <v>379</v>
      </c>
      <c r="DK1355" t="s">
        <v>233</v>
      </c>
      <c r="DL1355" t="s">
        <v>239</v>
      </c>
      <c r="DM1355" t="s">
        <v>214</v>
      </c>
      <c r="DN1355" t="s">
        <v>219</v>
      </c>
      <c r="DO1355" t="s">
        <v>288</v>
      </c>
      <c r="DP1355" t="s">
        <v>235</v>
      </c>
      <c r="DR1355" t="s">
        <v>235</v>
      </c>
      <c r="DT1355" t="s">
        <v>214</v>
      </c>
      <c r="DU1355" t="s">
        <v>219</v>
      </c>
      <c r="DV1355" t="s">
        <v>2411</v>
      </c>
      <c r="DX1355" t="s">
        <v>233</v>
      </c>
      <c r="DY1355" t="s">
        <v>239</v>
      </c>
      <c r="DZ1355" t="s">
        <v>400</v>
      </c>
      <c r="EA1355" t="s">
        <v>242</v>
      </c>
      <c r="EB1355" t="s">
        <v>237</v>
      </c>
      <c r="EC1355" t="s">
        <v>237</v>
      </c>
      <c r="ED1355" t="s">
        <v>239</v>
      </c>
      <c r="EE1355" t="s">
        <v>219</v>
      </c>
      <c r="EF1355" t="s">
        <v>219</v>
      </c>
      <c r="EK1355" t="s">
        <v>242</v>
      </c>
      <c r="EL1355" t="s">
        <v>242</v>
      </c>
      <c r="EM1355" t="s">
        <v>239</v>
      </c>
      <c r="EN1355" t="s">
        <v>239</v>
      </c>
      <c r="EO1355" t="s">
        <v>239</v>
      </c>
      <c r="EP1355" t="s">
        <v>239</v>
      </c>
      <c r="EQ1355" t="s">
        <v>214</v>
      </c>
      <c r="ER1355" t="s">
        <v>219</v>
      </c>
      <c r="ES1355" t="s">
        <v>242</v>
      </c>
      <c r="ET1355" t="s">
        <v>242</v>
      </c>
      <c r="EU1355" t="s">
        <v>242</v>
      </c>
      <c r="EV1355" t="s">
        <v>242</v>
      </c>
      <c r="EW1355" t="s">
        <v>243</v>
      </c>
      <c r="EX1355" t="s">
        <v>243</v>
      </c>
      <c r="EY1355" t="s">
        <v>242</v>
      </c>
      <c r="EZ1355" t="s">
        <v>241</v>
      </c>
      <c r="FA1355" t="s">
        <v>241</v>
      </c>
      <c r="FB1355" t="s">
        <v>242</v>
      </c>
      <c r="FC1355" t="s">
        <v>242</v>
      </c>
      <c r="FD1355" t="s">
        <v>242</v>
      </c>
      <c r="FE1355" t="s">
        <v>250</v>
      </c>
      <c r="FF1355" t="s">
        <v>227</v>
      </c>
      <c r="FG1355" t="s">
        <v>242</v>
      </c>
      <c r="FH1355" t="s">
        <v>547</v>
      </c>
      <c r="FI1355" t="s">
        <v>214</v>
      </c>
      <c r="FJ1355" t="s">
        <v>214</v>
      </c>
      <c r="FK1355" t="s">
        <v>214</v>
      </c>
      <c r="FL1355" t="s">
        <v>219</v>
      </c>
      <c r="FM1355" t="s">
        <v>292</v>
      </c>
      <c r="FN1355" t="s">
        <v>292</v>
      </c>
      <c r="FO1355" t="s">
        <v>219</v>
      </c>
      <c r="FP1355" t="s">
        <v>219</v>
      </c>
      <c r="FQ1355" t="s">
        <v>241</v>
      </c>
      <c r="FR1355" t="s">
        <v>241</v>
      </c>
      <c r="FS1355" t="s">
        <v>241</v>
      </c>
      <c r="FT1355" t="s">
        <v>241</v>
      </c>
      <c r="FU1355" t="s">
        <v>219</v>
      </c>
      <c r="FV1355" t="s">
        <v>241</v>
      </c>
      <c r="FW1355" t="s">
        <v>241</v>
      </c>
      <c r="FX1355" t="s">
        <v>241</v>
      </c>
      <c r="FY1355" t="s">
        <v>241</v>
      </c>
      <c r="FZ1355" t="s">
        <v>341</v>
      </c>
      <c r="GA1355" t="s">
        <v>341</v>
      </c>
      <c r="GB1355" t="s">
        <v>286</v>
      </c>
      <c r="GC1355" t="s">
        <v>286</v>
      </c>
      <c r="GD1355" t="s">
        <v>293</v>
      </c>
      <c r="GE1355" t="s">
        <v>241</v>
      </c>
      <c r="GF1355" t="s">
        <v>293</v>
      </c>
      <c r="GG1355" t="s">
        <v>250</v>
      </c>
      <c r="GH1355" t="s">
        <v>6911</v>
      </c>
      <c r="GI1355" t="s">
        <v>227</v>
      </c>
      <c r="GJ1355" t="s">
        <v>244</v>
      </c>
      <c r="GK1355" t="s">
        <v>244</v>
      </c>
      <c r="GL1355" t="s">
        <v>227</v>
      </c>
      <c r="GM1355" t="s">
        <v>227</v>
      </c>
      <c r="GN1355" t="s">
        <v>214</v>
      </c>
      <c r="GO1355" t="s">
        <v>219</v>
      </c>
      <c r="GP1355" t="s">
        <v>295</v>
      </c>
      <c r="GQ1355" t="s">
        <v>295</v>
      </c>
      <c r="GR1355" t="s">
        <v>295</v>
      </c>
      <c r="GS1355" t="s">
        <v>214</v>
      </c>
      <c r="GT1355" t="s">
        <v>241</v>
      </c>
      <c r="GU1355" t="s">
        <v>214</v>
      </c>
      <c r="GV1355" t="s">
        <v>241</v>
      </c>
      <c r="GW1355" t="s">
        <v>297</v>
      </c>
      <c r="GX1355" t="s">
        <v>297</v>
      </c>
      <c r="GY1355" t="s">
        <v>609</v>
      </c>
      <c r="GZ1355" t="s">
        <v>241</v>
      </c>
      <c r="HA1355" t="s">
        <v>241</v>
      </c>
      <c r="HB1355" t="s">
        <v>241</v>
      </c>
      <c r="HC1355" t="s">
        <v>883</v>
      </c>
      <c r="HD1355" t="s">
        <v>517</v>
      </c>
      <c r="HE1355" t="s">
        <v>429</v>
      </c>
      <c r="HF1355" t="s">
        <v>241</v>
      </c>
      <c r="HG1355" t="s">
        <v>319</v>
      </c>
      <c r="HH1355" t="s">
        <v>241</v>
      </c>
      <c r="HI1355" t="s">
        <v>241</v>
      </c>
      <c r="HJ1355" t="s">
        <v>219</v>
      </c>
      <c r="HK1355" t="s">
        <v>241</v>
      </c>
      <c r="HL1355" s="12"/>
      <c r="HM1355">
        <v>0.25</v>
      </c>
      <c r="HN1355">
        <v>0.25</v>
      </c>
      <c r="HO1355">
        <v>1</v>
      </c>
      <c r="HP1355">
        <v>0.25</v>
      </c>
      <c r="HQ1355">
        <v>1</v>
      </c>
      <c r="HR1355">
        <v>0.25</v>
      </c>
      <c r="HS1355">
        <v>1</v>
      </c>
      <c r="HT1355">
        <v>0</v>
      </c>
      <c r="HU1355">
        <v>0</v>
      </c>
      <c r="HV1355">
        <v>0.25</v>
      </c>
      <c r="HW1355">
        <v>0.75</v>
      </c>
      <c r="HX1355">
        <v>0.5</v>
      </c>
      <c r="HZ1355">
        <v>0.75</v>
      </c>
      <c r="IA1355" s="4">
        <v>1</v>
      </c>
      <c r="IB1355">
        <v>0.75</v>
      </c>
      <c r="IC1355">
        <v>0.75</v>
      </c>
      <c r="ID1355">
        <v>0.75</v>
      </c>
      <c r="IE1355">
        <v>0.75</v>
      </c>
      <c r="IG1355">
        <v>0.5</v>
      </c>
      <c r="IH1355">
        <v>0.75</v>
      </c>
      <c r="II1355">
        <v>1</v>
      </c>
      <c r="IJ1355">
        <v>1</v>
      </c>
      <c r="IK1355">
        <v>0.25</v>
      </c>
      <c r="IL1355">
        <v>1</v>
      </c>
      <c r="IM1355">
        <v>0.5</v>
      </c>
      <c r="IN1355">
        <v>0</v>
      </c>
      <c r="IO1355">
        <v>1</v>
      </c>
      <c r="IQ1355">
        <v>0</v>
      </c>
      <c r="IS1355">
        <f t="shared" si="1206"/>
        <v>3.7499999999999999E-2</v>
      </c>
      <c r="IT1355">
        <f t="shared" si="1207"/>
        <v>0.03</v>
      </c>
      <c r="IU1355">
        <f t="shared" si="1208"/>
        <v>0.08</v>
      </c>
      <c r="IV1355">
        <f t="shared" si="1209"/>
        <v>2.5000000000000001E-2</v>
      </c>
      <c r="IW1355">
        <f t="shared" si="1210"/>
        <v>0.08</v>
      </c>
      <c r="IX1355">
        <f t="shared" si="1211"/>
        <v>3.2500000000000001E-2</v>
      </c>
      <c r="IY1355">
        <f t="shared" si="1212"/>
        <v>0.1</v>
      </c>
      <c r="IZ1355">
        <f t="shared" si="1213"/>
        <v>0</v>
      </c>
      <c r="JA1355">
        <f t="shared" si="1214"/>
        <v>0</v>
      </c>
      <c r="JB1355">
        <f t="shared" si="1215"/>
        <v>2.5000000000000001E-2</v>
      </c>
      <c r="JC1355">
        <f t="shared" si="1216"/>
        <v>0.09</v>
      </c>
      <c r="JD1355">
        <f t="shared" si="1217"/>
        <v>5.5E-2</v>
      </c>
      <c r="JE1355">
        <f t="shared" si="1218"/>
        <v>0</v>
      </c>
      <c r="JF1355">
        <f t="shared" si="1219"/>
        <v>0.09</v>
      </c>
      <c r="JG1355" s="5">
        <f t="shared" si="1220"/>
        <v>0.05</v>
      </c>
      <c r="JH1355">
        <f t="shared" si="1221"/>
        <v>0</v>
      </c>
      <c r="JI1355">
        <f t="shared" si="1221"/>
        <v>0</v>
      </c>
      <c r="JJ1355">
        <f t="shared" si="1222"/>
        <v>0.15000000000000002</v>
      </c>
      <c r="JK1355">
        <f t="shared" si="1223"/>
        <v>0.11249999999999999</v>
      </c>
      <c r="JL1355" s="6">
        <f t="shared" si="1224"/>
        <v>0.05</v>
      </c>
      <c r="JM1355">
        <f t="shared" si="1225"/>
        <v>0.06</v>
      </c>
      <c r="JN1355">
        <f t="shared" si="1226"/>
        <v>3.7500000000000006E-2</v>
      </c>
      <c r="JO1355">
        <f t="shared" si="1227"/>
        <v>0.15</v>
      </c>
      <c r="JP1355">
        <f t="shared" si="1228"/>
        <v>0.1</v>
      </c>
      <c r="JQ1355">
        <f t="shared" si="1229"/>
        <v>0.03</v>
      </c>
      <c r="JR1355">
        <f t="shared" si="1230"/>
        <v>0.11</v>
      </c>
      <c r="JS1355">
        <f t="shared" si="1231"/>
        <v>0.05</v>
      </c>
      <c r="JT1355">
        <f t="shared" si="1231"/>
        <v>0</v>
      </c>
      <c r="JU1355">
        <f t="shared" si="1232"/>
        <v>1</v>
      </c>
      <c r="JV1355">
        <f t="shared" si="1232"/>
        <v>0</v>
      </c>
      <c r="JW1355">
        <f t="shared" si="1233"/>
        <v>0.15</v>
      </c>
      <c r="JY1355">
        <f t="shared" si="1234"/>
        <v>1.2500000000000001E-2</v>
      </c>
      <c r="JZ1355">
        <f t="shared" si="1235"/>
        <v>0.02</v>
      </c>
      <c r="KA1355">
        <f t="shared" si="1236"/>
        <v>0.02</v>
      </c>
      <c r="KB1355">
        <f t="shared" si="1236"/>
        <v>5.0000000000000001E-3</v>
      </c>
      <c r="KC1355">
        <f t="shared" si="1237"/>
        <v>0.04</v>
      </c>
      <c r="KD1355">
        <f t="shared" si="1262"/>
        <v>7.4999999999999997E-3</v>
      </c>
      <c r="KE1355">
        <f t="shared" si="1262"/>
        <v>0.03</v>
      </c>
      <c r="KF1355">
        <f t="shared" si="1262"/>
        <v>0</v>
      </c>
      <c r="KG1355">
        <f t="shared" si="1262"/>
        <v>0</v>
      </c>
      <c r="KH1355">
        <f t="shared" si="1262"/>
        <v>7.4999999999999997E-3</v>
      </c>
      <c r="KI1355">
        <f t="shared" si="1262"/>
        <v>2.2499999999999999E-2</v>
      </c>
      <c r="KJ1355">
        <f t="shared" si="1261"/>
        <v>1.4999999999999999E-2</v>
      </c>
      <c r="KK1355">
        <f t="shared" si="1238"/>
        <v>0</v>
      </c>
      <c r="KL1355">
        <f t="shared" si="1239"/>
        <v>0.03</v>
      </c>
      <c r="KM1355" s="5">
        <f t="shared" si="1240"/>
        <v>0.05</v>
      </c>
      <c r="KN1355">
        <f t="shared" si="1241"/>
        <v>0</v>
      </c>
      <c r="KO1355">
        <f t="shared" si="1241"/>
        <v>0</v>
      </c>
      <c r="KP1355">
        <f t="shared" si="1242"/>
        <v>4.4999999999999998E-2</v>
      </c>
      <c r="KQ1355">
        <f t="shared" si="1243"/>
        <v>2.2499999999999999E-2</v>
      </c>
      <c r="KR1355" s="6">
        <f t="shared" si="1244"/>
        <v>2.5000000000000001E-2</v>
      </c>
      <c r="KS1355">
        <f t="shared" si="1245"/>
        <v>0.02</v>
      </c>
      <c r="KT1355">
        <f t="shared" si="1246"/>
        <v>2.2499999999999999E-2</v>
      </c>
      <c r="KU1355">
        <f t="shared" si="1247"/>
        <v>0.04</v>
      </c>
      <c r="KV1355">
        <f t="shared" si="1248"/>
        <v>0.05</v>
      </c>
      <c r="KW1355">
        <f t="shared" si="1249"/>
        <v>2.5000000000000001E-3</v>
      </c>
      <c r="KX1355">
        <f t="shared" si="1250"/>
        <v>0</v>
      </c>
      <c r="KY1355">
        <f t="shared" si="1251"/>
        <v>0.02</v>
      </c>
      <c r="KZ1355">
        <f t="shared" si="1252"/>
        <v>0</v>
      </c>
      <c r="LA1355">
        <f t="shared" si="1253"/>
        <v>1</v>
      </c>
      <c r="LB1355">
        <f t="shared" si="1253"/>
        <v>0</v>
      </c>
      <c r="LC1355">
        <f t="shared" si="1254"/>
        <v>0.1</v>
      </c>
      <c r="LE1355" t="str">
        <f t="shared" si="1260"/>
        <v>Cote d'ivoire</v>
      </c>
      <c r="LF1355">
        <f t="shared" si="1255"/>
        <v>0.38500000000000001</v>
      </c>
      <c r="LG1355" s="6">
        <f t="shared" si="1256"/>
        <v>0.62250000000000005</v>
      </c>
      <c r="LH1355">
        <f t="shared" si="1257"/>
        <v>0.68750000000000011</v>
      </c>
      <c r="LI1355" s="6">
        <f t="shared" si="1258"/>
        <v>0.60750000000000004</v>
      </c>
      <c r="LJ1355">
        <f t="shared" si="1259"/>
        <v>0</v>
      </c>
    </row>
    <row r="1356" spans="1:322" x14ac:dyDescent="0.35">
      <c r="A1356" s="8">
        <v>44924</v>
      </c>
      <c r="B1356" t="s">
        <v>6912</v>
      </c>
      <c r="D1356" s="24" t="s">
        <v>321</v>
      </c>
      <c r="E1356" s="24" t="s">
        <v>321</v>
      </c>
      <c r="F1356" s="24">
        <v>20</v>
      </c>
      <c r="G1356" s="24" t="s">
        <v>258</v>
      </c>
      <c r="H1356" s="24" t="s">
        <v>259</v>
      </c>
      <c r="I1356" s="24" t="s">
        <v>6459</v>
      </c>
      <c r="J1356" s="24" t="s">
        <v>1361</v>
      </c>
      <c r="K1356" s="25">
        <v>44582</v>
      </c>
      <c r="L1356" s="25">
        <v>44581</v>
      </c>
      <c r="M1356" s="25">
        <v>44596</v>
      </c>
      <c r="N1356" s="24" t="s">
        <v>261</v>
      </c>
      <c r="O1356" s="24" t="s">
        <v>261</v>
      </c>
      <c r="P1356" s="24" t="s">
        <v>261</v>
      </c>
      <c r="Q1356" s="24" t="s">
        <v>324</v>
      </c>
      <c r="R1356" s="25">
        <v>44606</v>
      </c>
      <c r="S1356" s="25">
        <v>44606</v>
      </c>
      <c r="T1356" s="24" t="s">
        <v>263</v>
      </c>
      <c r="U1356" s="24" t="s">
        <v>261</v>
      </c>
      <c r="V1356" s="25" t="s">
        <v>262</v>
      </c>
      <c r="W1356" s="24" t="s">
        <v>261</v>
      </c>
      <c r="X1356" s="25" t="s">
        <v>262</v>
      </c>
      <c r="Y1356" s="24" t="s">
        <v>263</v>
      </c>
      <c r="Z1356" s="25">
        <v>44650</v>
      </c>
      <c r="AA1356" s="24" t="s">
        <v>264</v>
      </c>
      <c r="AB1356" s="24" t="s">
        <v>265</v>
      </c>
      <c r="AC1356" s="24" t="s">
        <v>5070</v>
      </c>
      <c r="AD1356" s="24" t="s">
        <v>612</v>
      </c>
      <c r="AE1356" s="24" t="s">
        <v>326</v>
      </c>
      <c r="AF1356" s="24" t="s">
        <v>474</v>
      </c>
      <c r="AG1356" s="31">
        <v>918000</v>
      </c>
      <c r="AH1356" s="24" t="s">
        <v>261</v>
      </c>
      <c r="AI1356" s="24" t="s">
        <v>262</v>
      </c>
      <c r="AJ1356" s="25" t="s">
        <v>262</v>
      </c>
      <c r="AK1356" s="24" t="s">
        <v>262</v>
      </c>
      <c r="AL1356" s="24" t="s">
        <v>262</v>
      </c>
      <c r="AM1356" s="24" t="s">
        <v>262</v>
      </c>
      <c r="AN1356" s="24" t="s">
        <v>262</v>
      </c>
      <c r="AO1356" s="24" t="s">
        <v>261</v>
      </c>
      <c r="AP1356" s="24" t="s">
        <v>261</v>
      </c>
      <c r="AQ1356" s="25" t="s">
        <v>262</v>
      </c>
      <c r="AR1356" s="24" t="s">
        <v>261</v>
      </c>
      <c r="AS1356" s="25" t="s">
        <v>262</v>
      </c>
      <c r="AT1356" s="24" t="s">
        <v>261</v>
      </c>
      <c r="AU1356" s="25" t="s">
        <v>262</v>
      </c>
      <c r="AV1356" s="24" t="s">
        <v>261</v>
      </c>
      <c r="AW1356" s="25" t="s">
        <v>262</v>
      </c>
      <c r="AX1356" s="24" t="s">
        <v>261</v>
      </c>
      <c r="AY1356" s="25" t="s">
        <v>262</v>
      </c>
      <c r="AZ1356" s="27" t="s">
        <v>262</v>
      </c>
      <c r="BA1356" s="27" t="s">
        <v>262</v>
      </c>
      <c r="BB1356" s="24" t="s">
        <v>261</v>
      </c>
      <c r="BC1356" s="25" t="s">
        <v>262</v>
      </c>
      <c r="BD1356" s="24" t="s">
        <v>261</v>
      </c>
      <c r="BE1356" s="26" t="s">
        <v>262</v>
      </c>
      <c r="BF1356" t="s">
        <v>1363</v>
      </c>
      <c r="BG1356" s="9" t="s">
        <v>1782</v>
      </c>
      <c r="BH1356" t="s">
        <v>208</v>
      </c>
      <c r="BI1356" t="s">
        <v>456</v>
      </c>
      <c r="BJ1356" t="s">
        <v>210</v>
      </c>
      <c r="BK1356" t="s">
        <v>274</v>
      </c>
      <c r="BL1356" t="s">
        <v>212</v>
      </c>
      <c r="BM1356" t="s">
        <v>3190</v>
      </c>
      <c r="BN1356" t="s">
        <v>214</v>
      </c>
      <c r="BO1356" t="s">
        <v>348</v>
      </c>
      <c r="BP1356" t="s">
        <v>219</v>
      </c>
      <c r="BQ1356" t="s">
        <v>216</v>
      </c>
      <c r="BR1356" t="s">
        <v>6695</v>
      </c>
      <c r="BU1356" t="s">
        <v>6695</v>
      </c>
      <c r="BV1356" t="s">
        <v>214</v>
      </c>
      <c r="CC1356" t="s">
        <v>214</v>
      </c>
      <c r="CG1356" t="s">
        <v>219</v>
      </c>
      <c r="CI1356" t="s">
        <v>333</v>
      </c>
      <c r="CJ1356" t="s">
        <v>6913</v>
      </c>
      <c r="CK1356" t="s">
        <v>333</v>
      </c>
      <c r="CL1356" t="s">
        <v>644</v>
      </c>
      <c r="CN1356" t="s">
        <v>283</v>
      </c>
      <c r="CP1356" t="s">
        <v>284</v>
      </c>
      <c r="CQ1356" t="s">
        <v>284</v>
      </c>
      <c r="CR1356" t="s">
        <v>244</v>
      </c>
      <c r="CS1356" t="s">
        <v>244</v>
      </c>
      <c r="CT1356" t="s">
        <v>214</v>
      </c>
      <c r="CU1356" t="s">
        <v>219</v>
      </c>
      <c r="CV1356" t="s">
        <v>227</v>
      </c>
      <c r="CW1356" t="s">
        <v>286</v>
      </c>
      <c r="CX1356" t="s">
        <v>287</v>
      </c>
      <c r="CY1356" t="s">
        <v>228</v>
      </c>
      <c r="CZ1356" t="s">
        <v>219</v>
      </c>
      <c r="DA1356" t="s">
        <v>214</v>
      </c>
      <c r="DB1356" t="s">
        <v>230</v>
      </c>
      <c r="DC1356" t="s">
        <v>230</v>
      </c>
      <c r="DD1356" t="s">
        <v>214</v>
      </c>
      <c r="DE1356" t="s">
        <v>546</v>
      </c>
      <c r="DG1356" t="s">
        <v>721</v>
      </c>
      <c r="DI1356" t="s">
        <v>451</v>
      </c>
      <c r="DK1356" t="s">
        <v>237</v>
      </c>
      <c r="DL1356" t="s">
        <v>237</v>
      </c>
      <c r="DM1356" t="s">
        <v>219</v>
      </c>
      <c r="DN1356" t="s">
        <v>219</v>
      </c>
      <c r="DO1356" t="s">
        <v>288</v>
      </c>
      <c r="DP1356" t="s">
        <v>869</v>
      </c>
      <c r="DR1356" t="s">
        <v>235</v>
      </c>
      <c r="DT1356" t="s">
        <v>219</v>
      </c>
      <c r="DU1356" t="s">
        <v>219</v>
      </c>
      <c r="DX1356" t="s">
        <v>237</v>
      </c>
      <c r="DY1356" t="s">
        <v>237</v>
      </c>
      <c r="DZ1356" t="s">
        <v>400</v>
      </c>
      <c r="EA1356" t="s">
        <v>237</v>
      </c>
      <c r="EB1356" t="s">
        <v>237</v>
      </c>
      <c r="EC1356" t="s">
        <v>237</v>
      </c>
      <c r="ED1356" t="s">
        <v>237</v>
      </c>
      <c r="EE1356" t="s">
        <v>214</v>
      </c>
      <c r="EF1356" t="s">
        <v>214</v>
      </c>
      <c r="EG1356" t="s">
        <v>892</v>
      </c>
      <c r="EH1356" t="s">
        <v>6738</v>
      </c>
      <c r="EI1356" t="s">
        <v>892</v>
      </c>
      <c r="EJ1356" t="s">
        <v>6738</v>
      </c>
      <c r="EK1356" t="s">
        <v>237</v>
      </c>
      <c r="EL1356" t="s">
        <v>237</v>
      </c>
      <c r="EM1356" t="s">
        <v>240</v>
      </c>
      <c r="EN1356" t="s">
        <v>240</v>
      </c>
      <c r="EO1356" t="s">
        <v>240</v>
      </c>
      <c r="EP1356" t="s">
        <v>240</v>
      </c>
      <c r="EQ1356" t="s">
        <v>214</v>
      </c>
      <c r="ER1356" t="s">
        <v>214</v>
      </c>
      <c r="ES1356" t="s">
        <v>237</v>
      </c>
      <c r="ET1356" t="s">
        <v>237</v>
      </c>
      <c r="EU1356" t="s">
        <v>237</v>
      </c>
      <c r="EV1356" t="s">
        <v>237</v>
      </c>
      <c r="EW1356" t="s">
        <v>243</v>
      </c>
      <c r="EX1356" t="s">
        <v>243</v>
      </c>
      <c r="EY1356" t="s">
        <v>237</v>
      </c>
      <c r="EZ1356" t="s">
        <v>241</v>
      </c>
      <c r="FA1356" t="s">
        <v>241</v>
      </c>
      <c r="FB1356" t="s">
        <v>237</v>
      </c>
      <c r="FC1356" t="s">
        <v>237</v>
      </c>
      <c r="FD1356" t="s">
        <v>237</v>
      </c>
      <c r="FE1356" t="s">
        <v>286</v>
      </c>
      <c r="FF1356" t="s">
        <v>286</v>
      </c>
      <c r="FG1356" t="s">
        <v>358</v>
      </c>
      <c r="FH1356" t="s">
        <v>358</v>
      </c>
      <c r="FI1356" t="s">
        <v>214</v>
      </c>
      <c r="FJ1356" t="s">
        <v>214</v>
      </c>
      <c r="FK1356" t="s">
        <v>214</v>
      </c>
      <c r="FL1356" t="s">
        <v>214</v>
      </c>
      <c r="FM1356" t="s">
        <v>292</v>
      </c>
      <c r="FN1356" t="s">
        <v>292</v>
      </c>
      <c r="FO1356" t="s">
        <v>219</v>
      </c>
      <c r="FP1356" t="s">
        <v>219</v>
      </c>
      <c r="FQ1356" t="s">
        <v>241</v>
      </c>
      <c r="FR1356" t="s">
        <v>241</v>
      </c>
      <c r="FS1356" t="s">
        <v>241</v>
      </c>
      <c r="FT1356" t="s">
        <v>241</v>
      </c>
      <c r="FU1356" t="s">
        <v>219</v>
      </c>
      <c r="FV1356" t="s">
        <v>241</v>
      </c>
      <c r="FW1356" t="s">
        <v>241</v>
      </c>
      <c r="FX1356" t="s">
        <v>241</v>
      </c>
      <c r="FY1356" t="s">
        <v>241</v>
      </c>
      <c r="FZ1356" t="s">
        <v>549</v>
      </c>
      <c r="GA1356" t="s">
        <v>341</v>
      </c>
      <c r="GB1356" t="s">
        <v>244</v>
      </c>
      <c r="GC1356" t="s">
        <v>244</v>
      </c>
      <c r="GD1356" t="s">
        <v>293</v>
      </c>
      <c r="GE1356" t="s">
        <v>241</v>
      </c>
      <c r="GF1356" t="s">
        <v>293</v>
      </c>
      <c r="GG1356" t="s">
        <v>244</v>
      </c>
      <c r="GH1356" t="s">
        <v>241</v>
      </c>
      <c r="GI1356" t="s">
        <v>244</v>
      </c>
      <c r="GJ1356" t="s">
        <v>244</v>
      </c>
      <c r="GK1356" t="s">
        <v>244</v>
      </c>
      <c r="GL1356" t="s">
        <v>244</v>
      </c>
      <c r="GM1356" t="s">
        <v>244</v>
      </c>
      <c r="GN1356" t="s">
        <v>219</v>
      </c>
      <c r="GO1356" t="s">
        <v>219</v>
      </c>
      <c r="GP1356" t="s">
        <v>295</v>
      </c>
      <c r="GQ1356" t="s">
        <v>295</v>
      </c>
      <c r="GR1356" t="s">
        <v>295</v>
      </c>
      <c r="GS1356" t="s">
        <v>214</v>
      </c>
      <c r="GT1356" t="s">
        <v>241</v>
      </c>
      <c r="GU1356" t="s">
        <v>214</v>
      </c>
      <c r="GV1356" t="s">
        <v>241</v>
      </c>
      <c r="GW1356" t="s">
        <v>297</v>
      </c>
      <c r="GX1356" t="s">
        <v>253</v>
      </c>
      <c r="GY1356" t="s">
        <v>314</v>
      </c>
      <c r="GZ1356" t="s">
        <v>241</v>
      </c>
      <c r="HA1356" t="s">
        <v>298</v>
      </c>
      <c r="HB1356" t="s">
        <v>241</v>
      </c>
      <c r="HC1356" t="s">
        <v>315</v>
      </c>
      <c r="HD1356" t="s">
        <v>361</v>
      </c>
      <c r="HE1356" t="s">
        <v>317</v>
      </c>
      <c r="HF1356" t="s">
        <v>241</v>
      </c>
      <c r="HG1356" t="s">
        <v>362</v>
      </c>
      <c r="HH1356" t="s">
        <v>241</v>
      </c>
      <c r="HI1356" t="s">
        <v>241</v>
      </c>
      <c r="HJ1356" t="s">
        <v>219</v>
      </c>
      <c r="HK1356" t="s">
        <v>241</v>
      </c>
      <c r="HL1356" s="12"/>
      <c r="HM1356">
        <v>0.75</v>
      </c>
      <c r="HN1356">
        <v>0.75</v>
      </c>
      <c r="HO1356">
        <v>1</v>
      </c>
      <c r="HP1356">
        <v>1</v>
      </c>
      <c r="HQ1356">
        <v>1</v>
      </c>
      <c r="HR1356">
        <v>0.5</v>
      </c>
      <c r="HS1356">
        <v>0</v>
      </c>
      <c r="HT1356">
        <v>1</v>
      </c>
      <c r="HU1356">
        <v>1</v>
      </c>
      <c r="HV1356">
        <v>0.5</v>
      </c>
      <c r="HW1356">
        <v>0.5</v>
      </c>
      <c r="HX1356">
        <v>0.5</v>
      </c>
      <c r="HY1356">
        <v>0.5</v>
      </c>
      <c r="HZ1356">
        <v>0.5</v>
      </c>
      <c r="IA1356" s="4">
        <v>1</v>
      </c>
      <c r="IB1356">
        <v>0.5</v>
      </c>
      <c r="IC1356">
        <v>0.5</v>
      </c>
      <c r="ID1356">
        <v>0.5</v>
      </c>
      <c r="IE1356">
        <v>0.5</v>
      </c>
      <c r="IG1356">
        <v>0.75</v>
      </c>
      <c r="IH1356">
        <v>1</v>
      </c>
      <c r="II1356">
        <v>1</v>
      </c>
      <c r="IJ1356">
        <v>0</v>
      </c>
      <c r="IK1356">
        <v>0.75</v>
      </c>
      <c r="IL1356">
        <v>1</v>
      </c>
      <c r="IM1356">
        <v>0.75</v>
      </c>
      <c r="IN1356">
        <v>1</v>
      </c>
      <c r="IO1356">
        <v>1</v>
      </c>
      <c r="IQ1356">
        <v>0</v>
      </c>
      <c r="IS1356">
        <f t="shared" si="1206"/>
        <v>0.11249999999999999</v>
      </c>
      <c r="IT1356">
        <f t="shared" si="1207"/>
        <v>0.09</v>
      </c>
      <c r="IU1356">
        <f t="shared" si="1208"/>
        <v>0.08</v>
      </c>
      <c r="IV1356">
        <f t="shared" si="1209"/>
        <v>0.1</v>
      </c>
      <c r="IW1356">
        <f t="shared" si="1210"/>
        <v>0.08</v>
      </c>
      <c r="IX1356">
        <f t="shared" si="1211"/>
        <v>6.5000000000000002E-2</v>
      </c>
      <c r="IY1356">
        <f t="shared" si="1212"/>
        <v>0</v>
      </c>
      <c r="IZ1356">
        <f t="shared" si="1213"/>
        <v>0.11</v>
      </c>
      <c r="JA1356">
        <f t="shared" si="1214"/>
        <v>0.13</v>
      </c>
      <c r="JB1356">
        <f t="shared" si="1215"/>
        <v>0.05</v>
      </c>
      <c r="JC1356">
        <f t="shared" si="1216"/>
        <v>0.06</v>
      </c>
      <c r="JD1356">
        <f t="shared" si="1217"/>
        <v>5.5E-2</v>
      </c>
      <c r="JE1356">
        <f t="shared" si="1218"/>
        <v>3.5000000000000003E-2</v>
      </c>
      <c r="JF1356">
        <f t="shared" si="1219"/>
        <v>0.06</v>
      </c>
      <c r="JG1356" s="5">
        <f t="shared" si="1220"/>
        <v>0.05</v>
      </c>
      <c r="JH1356">
        <f t="shared" si="1221"/>
        <v>0</v>
      </c>
      <c r="JI1356">
        <f t="shared" si="1221"/>
        <v>0</v>
      </c>
      <c r="JJ1356">
        <f t="shared" si="1222"/>
        <v>0.1</v>
      </c>
      <c r="JK1356">
        <f t="shared" si="1223"/>
        <v>7.4999999999999997E-2</v>
      </c>
      <c r="JL1356" s="6">
        <f t="shared" si="1224"/>
        <v>0.04</v>
      </c>
      <c r="JM1356">
        <f t="shared" si="1225"/>
        <v>0.09</v>
      </c>
      <c r="JN1356">
        <f t="shared" si="1226"/>
        <v>0.05</v>
      </c>
      <c r="JO1356">
        <f t="shared" si="1227"/>
        <v>0.15</v>
      </c>
      <c r="JP1356">
        <f t="shared" si="1228"/>
        <v>0</v>
      </c>
      <c r="JQ1356">
        <f t="shared" si="1229"/>
        <v>0.09</v>
      </c>
      <c r="JR1356">
        <f t="shared" si="1230"/>
        <v>0.11</v>
      </c>
      <c r="JS1356">
        <f t="shared" si="1231"/>
        <v>7.5000000000000011E-2</v>
      </c>
      <c r="JT1356">
        <f t="shared" si="1231"/>
        <v>0.1</v>
      </c>
      <c r="JU1356">
        <f t="shared" si="1232"/>
        <v>1</v>
      </c>
      <c r="JV1356">
        <f t="shared" si="1232"/>
        <v>0</v>
      </c>
      <c r="JW1356">
        <f t="shared" si="1233"/>
        <v>0.15</v>
      </c>
      <c r="JY1356">
        <f t="shared" si="1234"/>
        <v>3.7500000000000006E-2</v>
      </c>
      <c r="JZ1356">
        <f t="shared" si="1235"/>
        <v>0.06</v>
      </c>
      <c r="KA1356">
        <f t="shared" si="1236"/>
        <v>0.02</v>
      </c>
      <c r="KB1356">
        <f t="shared" si="1236"/>
        <v>0.02</v>
      </c>
      <c r="KC1356">
        <f t="shared" si="1237"/>
        <v>0.04</v>
      </c>
      <c r="KD1356">
        <f t="shared" si="1262"/>
        <v>1.4999999999999999E-2</v>
      </c>
      <c r="KE1356">
        <f t="shared" si="1262"/>
        <v>0</v>
      </c>
      <c r="KF1356">
        <f t="shared" si="1262"/>
        <v>0.03</v>
      </c>
      <c r="KG1356">
        <f t="shared" si="1262"/>
        <v>0.03</v>
      </c>
      <c r="KH1356">
        <f t="shared" si="1262"/>
        <v>1.4999999999999999E-2</v>
      </c>
      <c r="KI1356">
        <f t="shared" si="1262"/>
        <v>1.4999999999999999E-2</v>
      </c>
      <c r="KJ1356">
        <f t="shared" si="1261"/>
        <v>1.4999999999999999E-2</v>
      </c>
      <c r="KK1356">
        <f t="shared" si="1238"/>
        <v>0.01</v>
      </c>
      <c r="KL1356">
        <f t="shared" si="1239"/>
        <v>0.02</v>
      </c>
      <c r="KM1356" s="5">
        <f t="shared" si="1240"/>
        <v>0.05</v>
      </c>
      <c r="KN1356">
        <f t="shared" si="1241"/>
        <v>0</v>
      </c>
      <c r="KO1356">
        <f t="shared" si="1241"/>
        <v>0</v>
      </c>
      <c r="KP1356">
        <f t="shared" si="1242"/>
        <v>0.03</v>
      </c>
      <c r="KQ1356">
        <f t="shared" si="1243"/>
        <v>1.4999999999999999E-2</v>
      </c>
      <c r="KR1356" s="6">
        <f t="shared" si="1244"/>
        <v>0.02</v>
      </c>
      <c r="KS1356">
        <f t="shared" si="1245"/>
        <v>0.03</v>
      </c>
      <c r="KT1356">
        <f t="shared" si="1246"/>
        <v>0.03</v>
      </c>
      <c r="KU1356">
        <f t="shared" si="1247"/>
        <v>0.04</v>
      </c>
      <c r="KV1356">
        <f t="shared" si="1248"/>
        <v>0</v>
      </c>
      <c r="KW1356">
        <f t="shared" si="1249"/>
        <v>7.4999999999999997E-3</v>
      </c>
      <c r="KX1356">
        <f t="shared" si="1250"/>
        <v>0</v>
      </c>
      <c r="KY1356">
        <f t="shared" si="1251"/>
        <v>0.03</v>
      </c>
      <c r="KZ1356">
        <f t="shared" si="1252"/>
        <v>0.03</v>
      </c>
      <c r="LA1356">
        <f t="shared" si="1253"/>
        <v>1</v>
      </c>
      <c r="LB1356">
        <f t="shared" si="1253"/>
        <v>0</v>
      </c>
      <c r="LC1356">
        <f t="shared" si="1254"/>
        <v>0.1</v>
      </c>
      <c r="LE1356" t="str">
        <f t="shared" si="1260"/>
        <v>Tchad</v>
      </c>
      <c r="LF1356">
        <f t="shared" si="1255"/>
        <v>0.76749999999999996</v>
      </c>
      <c r="LG1356" s="6">
        <f t="shared" si="1256"/>
        <v>0.52500000000000002</v>
      </c>
      <c r="LH1356">
        <f t="shared" si="1257"/>
        <v>0.81499999999999995</v>
      </c>
      <c r="LI1356" s="6">
        <f t="shared" si="1258"/>
        <v>0.71000000000000019</v>
      </c>
      <c r="LJ1356">
        <f t="shared" si="1259"/>
        <v>0</v>
      </c>
    </row>
    <row r="1357" spans="1:322" x14ac:dyDescent="0.35">
      <c r="A1357" s="8">
        <v>44924</v>
      </c>
      <c r="B1357" t="s">
        <v>6914</v>
      </c>
      <c r="D1357" s="27" t="s">
        <v>321</v>
      </c>
      <c r="E1357" s="27" t="s">
        <v>321</v>
      </c>
      <c r="F1357" s="27">
        <v>21</v>
      </c>
      <c r="G1357" s="27" t="s">
        <v>258</v>
      </c>
      <c r="H1357" s="27" t="s">
        <v>259</v>
      </c>
      <c r="I1357" s="27" t="s">
        <v>6459</v>
      </c>
      <c r="J1357" s="27" t="s">
        <v>1361</v>
      </c>
      <c r="K1357" s="28">
        <v>44582</v>
      </c>
      <c r="L1357" s="28">
        <v>44580</v>
      </c>
      <c r="M1357" s="28">
        <v>44596</v>
      </c>
      <c r="N1357" s="27" t="s">
        <v>261</v>
      </c>
      <c r="O1357" s="27" t="s">
        <v>261</v>
      </c>
      <c r="P1357" s="27" t="s">
        <v>261</v>
      </c>
      <c r="Q1357" s="27" t="s">
        <v>324</v>
      </c>
      <c r="R1357" s="28">
        <v>44606</v>
      </c>
      <c r="S1357" s="28">
        <v>44606</v>
      </c>
      <c r="T1357" s="27" t="s">
        <v>263</v>
      </c>
      <c r="U1357" s="27" t="s">
        <v>261</v>
      </c>
      <c r="V1357" s="28" t="s">
        <v>262</v>
      </c>
      <c r="W1357" s="27" t="s">
        <v>261</v>
      </c>
      <c r="X1357" s="28" t="s">
        <v>262</v>
      </c>
      <c r="Y1357" s="27" t="s">
        <v>263</v>
      </c>
      <c r="Z1357" s="28">
        <v>44656</v>
      </c>
      <c r="AA1357" s="27" t="s">
        <v>264</v>
      </c>
      <c r="AB1357" s="27" t="s">
        <v>265</v>
      </c>
      <c r="AC1357" s="27" t="s">
        <v>1819</v>
      </c>
      <c r="AD1357" s="27" t="s">
        <v>612</v>
      </c>
      <c r="AE1357" s="27" t="s">
        <v>326</v>
      </c>
      <c r="AF1357" s="27" t="s">
        <v>474</v>
      </c>
      <c r="AG1357" s="29">
        <v>918000</v>
      </c>
      <c r="AH1357" s="27" t="s">
        <v>261</v>
      </c>
      <c r="AI1357" s="27" t="s">
        <v>262</v>
      </c>
      <c r="AJ1357" s="28" t="s">
        <v>262</v>
      </c>
      <c r="AK1357" s="27" t="s">
        <v>262</v>
      </c>
      <c r="AL1357" s="27" t="s">
        <v>262</v>
      </c>
      <c r="AM1357" s="27" t="s">
        <v>262</v>
      </c>
      <c r="AN1357" s="27" t="s">
        <v>262</v>
      </c>
      <c r="AO1357" s="27" t="s">
        <v>261</v>
      </c>
      <c r="AP1357" s="27" t="s">
        <v>261</v>
      </c>
      <c r="AQ1357" s="28" t="s">
        <v>262</v>
      </c>
      <c r="AR1357" s="27" t="s">
        <v>261</v>
      </c>
      <c r="AS1357" s="28" t="s">
        <v>262</v>
      </c>
      <c r="AT1357" s="27" t="s">
        <v>261</v>
      </c>
      <c r="AU1357" s="28" t="s">
        <v>262</v>
      </c>
      <c r="AV1357" s="27" t="s">
        <v>261</v>
      </c>
      <c r="AW1357" s="28" t="s">
        <v>262</v>
      </c>
      <c r="AX1357" s="27" t="s">
        <v>261</v>
      </c>
      <c r="AY1357" s="28" t="s">
        <v>262</v>
      </c>
      <c r="AZ1357" s="27" t="s">
        <v>262</v>
      </c>
      <c r="BA1357" s="27" t="s">
        <v>262</v>
      </c>
      <c r="BB1357" s="27" t="s">
        <v>261</v>
      </c>
      <c r="BC1357" s="28" t="s">
        <v>262</v>
      </c>
      <c r="BD1357" s="27" t="s">
        <v>261</v>
      </c>
      <c r="BE1357" s="30" t="s">
        <v>262</v>
      </c>
      <c r="BF1357" t="s">
        <v>1363</v>
      </c>
      <c r="BG1357" s="9" t="s">
        <v>1782</v>
      </c>
      <c r="BH1357" t="s">
        <v>208</v>
      </c>
      <c r="BI1357" t="s">
        <v>440</v>
      </c>
      <c r="BJ1357" t="s">
        <v>210</v>
      </c>
      <c r="BK1357" t="s">
        <v>274</v>
      </c>
      <c r="BL1357" t="s">
        <v>212</v>
      </c>
      <c r="BM1357" t="s">
        <v>3190</v>
      </c>
      <c r="BN1357" t="s">
        <v>214</v>
      </c>
      <c r="BO1357" t="s">
        <v>348</v>
      </c>
      <c r="BP1357" t="s">
        <v>219</v>
      </c>
      <c r="BQ1357" t="s">
        <v>216</v>
      </c>
      <c r="BR1357" t="s">
        <v>6695</v>
      </c>
      <c r="BU1357" t="s">
        <v>6695</v>
      </c>
      <c r="BV1357" t="s">
        <v>214</v>
      </c>
      <c r="CC1357" t="s">
        <v>214</v>
      </c>
      <c r="CG1357" t="s">
        <v>219</v>
      </c>
      <c r="CI1357" t="s">
        <v>333</v>
      </c>
      <c r="CJ1357" t="s">
        <v>6915</v>
      </c>
      <c r="CK1357" t="s">
        <v>333</v>
      </c>
      <c r="CL1357" t="s">
        <v>412</v>
      </c>
      <c r="CN1357" t="s">
        <v>283</v>
      </c>
      <c r="CP1357" t="s">
        <v>284</v>
      </c>
      <c r="CQ1357" t="s">
        <v>284</v>
      </c>
      <c r="CR1357" t="s">
        <v>286</v>
      </c>
      <c r="CS1357" t="s">
        <v>286</v>
      </c>
      <c r="CT1357" t="s">
        <v>214</v>
      </c>
      <c r="CU1357" t="s">
        <v>214</v>
      </c>
      <c r="CV1357" t="s">
        <v>250</v>
      </c>
      <c r="CW1357" t="s">
        <v>250</v>
      </c>
      <c r="CX1357" t="s">
        <v>287</v>
      </c>
      <c r="CY1357" t="s">
        <v>228</v>
      </c>
      <c r="CZ1357" t="s">
        <v>219</v>
      </c>
      <c r="DA1357" t="s">
        <v>219</v>
      </c>
      <c r="DB1357" t="s">
        <v>230</v>
      </c>
      <c r="DC1357" t="s">
        <v>230</v>
      </c>
      <c r="DD1357" t="s">
        <v>214</v>
      </c>
      <c r="DE1357" t="s">
        <v>546</v>
      </c>
      <c r="DG1357" t="s">
        <v>337</v>
      </c>
      <c r="DI1357" t="s">
        <v>451</v>
      </c>
      <c r="DK1357" t="s">
        <v>237</v>
      </c>
      <c r="DL1357" t="s">
        <v>237</v>
      </c>
      <c r="DM1357" t="s">
        <v>219</v>
      </c>
      <c r="DN1357" t="s">
        <v>219</v>
      </c>
      <c r="DO1357" t="s">
        <v>288</v>
      </c>
      <c r="DP1357" t="s">
        <v>869</v>
      </c>
      <c r="DR1357" t="s">
        <v>235</v>
      </c>
      <c r="DT1357" t="s">
        <v>219</v>
      </c>
      <c r="DU1357" t="s">
        <v>219</v>
      </c>
      <c r="DX1357" t="s">
        <v>237</v>
      </c>
      <c r="DY1357" t="s">
        <v>237</v>
      </c>
      <c r="DZ1357" t="s">
        <v>400</v>
      </c>
      <c r="EA1357" t="s">
        <v>237</v>
      </c>
      <c r="EB1357" t="s">
        <v>237</v>
      </c>
      <c r="EC1357" t="s">
        <v>237</v>
      </c>
      <c r="ED1357" t="s">
        <v>237</v>
      </c>
      <c r="EE1357" t="s">
        <v>214</v>
      </c>
      <c r="EF1357" t="s">
        <v>214</v>
      </c>
      <c r="EG1357" t="s">
        <v>892</v>
      </c>
      <c r="EH1357" t="s">
        <v>6714</v>
      </c>
      <c r="EI1357" t="s">
        <v>892</v>
      </c>
      <c r="EJ1357" t="s">
        <v>6714</v>
      </c>
      <c r="EK1357" t="s">
        <v>237</v>
      </c>
      <c r="EL1357" t="s">
        <v>237</v>
      </c>
      <c r="EM1357" t="s">
        <v>240</v>
      </c>
      <c r="EN1357" t="s">
        <v>240</v>
      </c>
      <c r="EO1357" t="s">
        <v>240</v>
      </c>
      <c r="EP1357" t="s">
        <v>240</v>
      </c>
      <c r="EQ1357" t="s">
        <v>214</v>
      </c>
      <c r="ER1357" t="s">
        <v>214</v>
      </c>
      <c r="ES1357" t="s">
        <v>237</v>
      </c>
      <c r="ET1357" t="s">
        <v>237</v>
      </c>
      <c r="EU1357" t="s">
        <v>237</v>
      </c>
      <c r="EV1357" t="s">
        <v>237</v>
      </c>
      <c r="EW1357" t="s">
        <v>243</v>
      </c>
      <c r="EX1357" t="s">
        <v>243</v>
      </c>
      <c r="EY1357" t="s">
        <v>237</v>
      </c>
      <c r="EZ1357" t="s">
        <v>241</v>
      </c>
      <c r="FA1357" t="s">
        <v>241</v>
      </c>
      <c r="FB1357" t="s">
        <v>237</v>
      </c>
      <c r="FC1357" t="s">
        <v>237</v>
      </c>
      <c r="FD1357" t="s">
        <v>237</v>
      </c>
      <c r="FE1357" t="s">
        <v>286</v>
      </c>
      <c r="FF1357" t="s">
        <v>286</v>
      </c>
      <c r="FG1357" t="s">
        <v>242</v>
      </c>
      <c r="FH1357" t="s">
        <v>242</v>
      </c>
      <c r="FI1357" t="s">
        <v>214</v>
      </c>
      <c r="FJ1357" t="s">
        <v>214</v>
      </c>
      <c r="FK1357" t="s">
        <v>214</v>
      </c>
      <c r="FL1357" t="s">
        <v>214</v>
      </c>
      <c r="FM1357" t="s">
        <v>292</v>
      </c>
      <c r="FN1357" t="s">
        <v>292</v>
      </c>
      <c r="FO1357" t="s">
        <v>219</v>
      </c>
      <c r="FP1357" t="s">
        <v>219</v>
      </c>
      <c r="FQ1357" t="s">
        <v>241</v>
      </c>
      <c r="FR1357" t="s">
        <v>241</v>
      </c>
      <c r="FS1357" t="s">
        <v>241</v>
      </c>
      <c r="FT1357" t="s">
        <v>241</v>
      </c>
      <c r="FU1357" t="s">
        <v>219</v>
      </c>
      <c r="FV1357" t="s">
        <v>241</v>
      </c>
      <c r="FW1357" t="s">
        <v>241</v>
      </c>
      <c r="FX1357" t="s">
        <v>241</v>
      </c>
      <c r="FY1357" t="s">
        <v>241</v>
      </c>
      <c r="FZ1357" t="s">
        <v>313</v>
      </c>
      <c r="GA1357" t="s">
        <v>248</v>
      </c>
      <c r="GB1357" t="s">
        <v>244</v>
      </c>
      <c r="GC1357" t="s">
        <v>244</v>
      </c>
      <c r="GD1357" t="s">
        <v>293</v>
      </c>
      <c r="GE1357" t="s">
        <v>241</v>
      </c>
      <c r="GF1357" t="s">
        <v>293</v>
      </c>
      <c r="GG1357" t="s">
        <v>244</v>
      </c>
      <c r="GH1357" t="s">
        <v>241</v>
      </c>
      <c r="GI1357" t="s">
        <v>244</v>
      </c>
      <c r="GJ1357" t="s">
        <v>244</v>
      </c>
      <c r="GK1357" t="s">
        <v>244</v>
      </c>
      <c r="GL1357" t="s">
        <v>244</v>
      </c>
      <c r="GM1357" t="s">
        <v>244</v>
      </c>
      <c r="GN1357" t="s">
        <v>219</v>
      </c>
      <c r="GO1357" t="s">
        <v>219</v>
      </c>
      <c r="GP1357" t="s">
        <v>295</v>
      </c>
      <c r="GQ1357" t="s">
        <v>295</v>
      </c>
      <c r="GR1357" t="s">
        <v>295</v>
      </c>
      <c r="GS1357" t="s">
        <v>214</v>
      </c>
      <c r="GT1357" t="s">
        <v>241</v>
      </c>
      <c r="GU1357" t="s">
        <v>214</v>
      </c>
      <c r="GV1357" t="s">
        <v>241</v>
      </c>
      <c r="GW1357" t="s">
        <v>297</v>
      </c>
      <c r="GX1357" t="s">
        <v>253</v>
      </c>
      <c r="GY1357" t="s">
        <v>314</v>
      </c>
      <c r="GZ1357" t="s">
        <v>241</v>
      </c>
      <c r="HA1357" t="s">
        <v>298</v>
      </c>
      <c r="HB1357" t="s">
        <v>241</v>
      </c>
      <c r="HC1357" t="s">
        <v>315</v>
      </c>
      <c r="HD1357" t="s">
        <v>316</v>
      </c>
      <c r="HE1357" t="s">
        <v>343</v>
      </c>
      <c r="HF1357" t="s">
        <v>241</v>
      </c>
      <c r="HG1357" t="s">
        <v>362</v>
      </c>
      <c r="HH1357" t="s">
        <v>241</v>
      </c>
      <c r="HI1357" t="s">
        <v>241</v>
      </c>
      <c r="HJ1357" t="s">
        <v>219</v>
      </c>
      <c r="HK1357" t="s">
        <v>241</v>
      </c>
      <c r="HL1357" s="12"/>
      <c r="HM1357">
        <v>0.75</v>
      </c>
      <c r="HN1357">
        <v>0.25</v>
      </c>
      <c r="HO1357">
        <v>1</v>
      </c>
      <c r="HP1357">
        <v>0.5</v>
      </c>
      <c r="HQ1357">
        <v>1</v>
      </c>
      <c r="HR1357">
        <v>0.5</v>
      </c>
      <c r="HS1357">
        <v>0</v>
      </c>
      <c r="HT1357">
        <v>1</v>
      </c>
      <c r="HU1357">
        <v>1</v>
      </c>
      <c r="HV1357">
        <v>0.5</v>
      </c>
      <c r="HW1357">
        <v>0.5</v>
      </c>
      <c r="HX1357">
        <v>0.5</v>
      </c>
      <c r="HY1357">
        <v>0.5</v>
      </c>
      <c r="HZ1357">
        <v>0.5</v>
      </c>
      <c r="IA1357" s="4">
        <v>1</v>
      </c>
      <c r="IB1357">
        <v>0.5</v>
      </c>
      <c r="IC1357">
        <v>0.5</v>
      </c>
      <c r="ID1357">
        <v>0.5</v>
      </c>
      <c r="IE1357">
        <v>0.5</v>
      </c>
      <c r="IG1357">
        <v>0.75</v>
      </c>
      <c r="IH1357">
        <v>0.75</v>
      </c>
      <c r="II1357">
        <v>1</v>
      </c>
      <c r="IJ1357">
        <v>0.25</v>
      </c>
      <c r="IK1357">
        <v>0.75</v>
      </c>
      <c r="IL1357">
        <v>1</v>
      </c>
      <c r="IM1357">
        <v>0.75</v>
      </c>
      <c r="IN1357">
        <v>1</v>
      </c>
      <c r="IO1357">
        <v>1</v>
      </c>
      <c r="IQ1357">
        <v>0</v>
      </c>
      <c r="IS1357">
        <f t="shared" si="1206"/>
        <v>0.11249999999999999</v>
      </c>
      <c r="IT1357">
        <f t="shared" si="1207"/>
        <v>0.03</v>
      </c>
      <c r="IU1357">
        <f t="shared" si="1208"/>
        <v>0.08</v>
      </c>
      <c r="IV1357">
        <f t="shared" si="1209"/>
        <v>0.05</v>
      </c>
      <c r="IW1357">
        <f t="shared" si="1210"/>
        <v>0.08</v>
      </c>
      <c r="IX1357">
        <f t="shared" si="1211"/>
        <v>6.5000000000000002E-2</v>
      </c>
      <c r="IY1357">
        <f t="shared" si="1212"/>
        <v>0</v>
      </c>
      <c r="IZ1357">
        <f t="shared" si="1213"/>
        <v>0.11</v>
      </c>
      <c r="JA1357">
        <f t="shared" si="1214"/>
        <v>0.13</v>
      </c>
      <c r="JB1357">
        <f t="shared" si="1215"/>
        <v>0.05</v>
      </c>
      <c r="JC1357">
        <f t="shared" si="1216"/>
        <v>0.06</v>
      </c>
      <c r="JD1357">
        <f t="shared" si="1217"/>
        <v>5.5E-2</v>
      </c>
      <c r="JE1357">
        <f t="shared" si="1218"/>
        <v>3.5000000000000003E-2</v>
      </c>
      <c r="JF1357">
        <f t="shared" si="1219"/>
        <v>0.06</v>
      </c>
      <c r="JG1357" s="5">
        <f t="shared" si="1220"/>
        <v>0.05</v>
      </c>
      <c r="JH1357">
        <f t="shared" si="1221"/>
        <v>0</v>
      </c>
      <c r="JI1357">
        <f t="shared" si="1221"/>
        <v>0</v>
      </c>
      <c r="JJ1357">
        <f t="shared" si="1222"/>
        <v>0.1</v>
      </c>
      <c r="JK1357">
        <f t="shared" si="1223"/>
        <v>7.4999999999999997E-2</v>
      </c>
      <c r="JL1357" s="6">
        <f t="shared" si="1224"/>
        <v>0.04</v>
      </c>
      <c r="JM1357">
        <f t="shared" si="1225"/>
        <v>0.09</v>
      </c>
      <c r="JN1357">
        <f t="shared" si="1226"/>
        <v>3.7500000000000006E-2</v>
      </c>
      <c r="JO1357">
        <f t="shared" si="1227"/>
        <v>0.15</v>
      </c>
      <c r="JP1357">
        <f t="shared" si="1228"/>
        <v>2.5000000000000001E-2</v>
      </c>
      <c r="JQ1357">
        <f t="shared" si="1229"/>
        <v>0.09</v>
      </c>
      <c r="JR1357">
        <f t="shared" si="1230"/>
        <v>0.11</v>
      </c>
      <c r="JS1357">
        <f t="shared" si="1231"/>
        <v>7.5000000000000011E-2</v>
      </c>
      <c r="JT1357">
        <f t="shared" si="1231"/>
        <v>0.1</v>
      </c>
      <c r="JU1357">
        <f t="shared" si="1232"/>
        <v>1</v>
      </c>
      <c r="JV1357">
        <f t="shared" si="1232"/>
        <v>0</v>
      </c>
      <c r="JW1357">
        <f t="shared" si="1233"/>
        <v>0.15</v>
      </c>
      <c r="JY1357">
        <f t="shared" si="1234"/>
        <v>3.7500000000000006E-2</v>
      </c>
      <c r="JZ1357">
        <f t="shared" si="1235"/>
        <v>0.02</v>
      </c>
      <c r="KA1357">
        <f t="shared" si="1236"/>
        <v>0.02</v>
      </c>
      <c r="KB1357">
        <f t="shared" si="1236"/>
        <v>0.01</v>
      </c>
      <c r="KC1357">
        <f t="shared" si="1237"/>
        <v>0.04</v>
      </c>
      <c r="KD1357">
        <f t="shared" si="1262"/>
        <v>1.4999999999999999E-2</v>
      </c>
      <c r="KE1357">
        <f t="shared" si="1262"/>
        <v>0</v>
      </c>
      <c r="KF1357">
        <f t="shared" si="1262"/>
        <v>0.03</v>
      </c>
      <c r="KG1357">
        <f t="shared" si="1262"/>
        <v>0.03</v>
      </c>
      <c r="KH1357">
        <f t="shared" si="1262"/>
        <v>1.4999999999999999E-2</v>
      </c>
      <c r="KI1357">
        <f t="shared" si="1262"/>
        <v>1.4999999999999999E-2</v>
      </c>
      <c r="KJ1357">
        <f t="shared" si="1261"/>
        <v>1.4999999999999999E-2</v>
      </c>
      <c r="KK1357">
        <f t="shared" si="1238"/>
        <v>0.01</v>
      </c>
      <c r="KL1357">
        <f t="shared" si="1239"/>
        <v>0.02</v>
      </c>
      <c r="KM1357" s="5">
        <f t="shared" si="1240"/>
        <v>0.05</v>
      </c>
      <c r="KN1357">
        <f t="shared" si="1241"/>
        <v>0</v>
      </c>
      <c r="KO1357">
        <f t="shared" si="1241"/>
        <v>0</v>
      </c>
      <c r="KP1357">
        <f t="shared" si="1242"/>
        <v>0.03</v>
      </c>
      <c r="KQ1357">
        <f t="shared" si="1243"/>
        <v>1.4999999999999999E-2</v>
      </c>
      <c r="KR1357" s="6">
        <f t="shared" si="1244"/>
        <v>0.02</v>
      </c>
      <c r="KS1357">
        <f t="shared" si="1245"/>
        <v>0.03</v>
      </c>
      <c r="KT1357">
        <f t="shared" si="1246"/>
        <v>2.2499999999999999E-2</v>
      </c>
      <c r="KU1357">
        <f t="shared" si="1247"/>
        <v>0.04</v>
      </c>
      <c r="KV1357">
        <f t="shared" si="1248"/>
        <v>1.2500000000000001E-2</v>
      </c>
      <c r="KW1357">
        <f t="shared" si="1249"/>
        <v>7.4999999999999997E-3</v>
      </c>
      <c r="KX1357">
        <f t="shared" si="1250"/>
        <v>0</v>
      </c>
      <c r="KY1357">
        <f t="shared" si="1251"/>
        <v>0.03</v>
      </c>
      <c r="KZ1357">
        <f t="shared" si="1252"/>
        <v>0.03</v>
      </c>
      <c r="LA1357">
        <f t="shared" si="1253"/>
        <v>1</v>
      </c>
      <c r="LB1357">
        <f t="shared" si="1253"/>
        <v>0</v>
      </c>
      <c r="LC1357">
        <f t="shared" si="1254"/>
        <v>0.1</v>
      </c>
      <c r="LE1357" t="str">
        <f t="shared" si="1260"/>
        <v>Tchad</v>
      </c>
      <c r="LF1357">
        <f t="shared" si="1255"/>
        <v>0.65749999999999997</v>
      </c>
      <c r="LG1357" s="6">
        <f t="shared" si="1256"/>
        <v>0.52500000000000002</v>
      </c>
      <c r="LH1357">
        <f t="shared" si="1257"/>
        <v>0.8274999999999999</v>
      </c>
      <c r="LI1357" s="6">
        <f t="shared" si="1258"/>
        <v>0.66500000000000015</v>
      </c>
      <c r="LJ1357">
        <f t="shared" si="1259"/>
        <v>0</v>
      </c>
    </row>
    <row r="1358" spans="1:322" x14ac:dyDescent="0.35">
      <c r="A1358" s="8">
        <v>44924</v>
      </c>
      <c r="B1358" t="s">
        <v>6916</v>
      </c>
      <c r="D1358" s="24" t="s">
        <v>321</v>
      </c>
      <c r="E1358" s="24" t="s">
        <v>321</v>
      </c>
      <c r="F1358" s="24">
        <v>25</v>
      </c>
      <c r="G1358" s="24" t="s">
        <v>258</v>
      </c>
      <c r="H1358" s="24" t="s">
        <v>322</v>
      </c>
      <c r="I1358" s="24" t="s">
        <v>6459</v>
      </c>
      <c r="J1358" s="24" t="s">
        <v>1361</v>
      </c>
      <c r="K1358" s="25">
        <v>44585</v>
      </c>
      <c r="L1358" s="25">
        <v>44585</v>
      </c>
      <c r="M1358" s="25">
        <v>44596</v>
      </c>
      <c r="N1358" s="24" t="s">
        <v>261</v>
      </c>
      <c r="O1358" s="24" t="s">
        <v>261</v>
      </c>
      <c r="P1358" s="24" t="s">
        <v>261</v>
      </c>
      <c r="Q1358" s="24" t="s">
        <v>324</v>
      </c>
      <c r="R1358" s="25">
        <v>44606</v>
      </c>
      <c r="S1358" s="25">
        <v>44606</v>
      </c>
      <c r="T1358" s="24" t="s">
        <v>263</v>
      </c>
      <c r="U1358" s="24" t="s">
        <v>261</v>
      </c>
      <c r="V1358" s="25" t="s">
        <v>262</v>
      </c>
      <c r="W1358" s="24" t="s">
        <v>261</v>
      </c>
      <c r="X1358" s="25" t="s">
        <v>262</v>
      </c>
      <c r="Y1358" s="24" t="s">
        <v>263</v>
      </c>
      <c r="Z1358" s="25">
        <v>44649</v>
      </c>
      <c r="AA1358" s="24" t="s">
        <v>264</v>
      </c>
      <c r="AB1358" s="24" t="s">
        <v>265</v>
      </c>
      <c r="AC1358" s="24" t="s">
        <v>5070</v>
      </c>
      <c r="AD1358" s="24" t="s">
        <v>612</v>
      </c>
      <c r="AE1358" s="24" t="s">
        <v>326</v>
      </c>
      <c r="AF1358" s="24" t="s">
        <v>474</v>
      </c>
      <c r="AG1358" s="31">
        <v>918000</v>
      </c>
      <c r="AH1358" s="24" t="s">
        <v>261</v>
      </c>
      <c r="AI1358" s="24" t="s">
        <v>262</v>
      </c>
      <c r="AJ1358" s="25" t="s">
        <v>262</v>
      </c>
      <c r="AK1358" s="24" t="s">
        <v>262</v>
      </c>
      <c r="AL1358" s="24" t="s">
        <v>262</v>
      </c>
      <c r="AM1358" s="24" t="s">
        <v>262</v>
      </c>
      <c r="AN1358" s="24" t="s">
        <v>262</v>
      </c>
      <c r="AO1358" s="24" t="s">
        <v>261</v>
      </c>
      <c r="AP1358" s="24" t="s">
        <v>261</v>
      </c>
      <c r="AQ1358" s="25" t="s">
        <v>262</v>
      </c>
      <c r="AR1358" s="24" t="s">
        <v>261</v>
      </c>
      <c r="AS1358" s="25" t="s">
        <v>262</v>
      </c>
      <c r="AT1358" s="24" t="s">
        <v>261</v>
      </c>
      <c r="AU1358" s="25" t="s">
        <v>262</v>
      </c>
      <c r="AV1358" s="24" t="s">
        <v>261</v>
      </c>
      <c r="AW1358" s="25" t="s">
        <v>262</v>
      </c>
      <c r="AX1358" s="24" t="s">
        <v>261</v>
      </c>
      <c r="AY1358" s="25" t="s">
        <v>262</v>
      </c>
      <c r="AZ1358" s="27" t="s">
        <v>262</v>
      </c>
      <c r="BA1358" s="27" t="s">
        <v>262</v>
      </c>
      <c r="BB1358" s="24" t="s">
        <v>261</v>
      </c>
      <c r="BC1358" s="25" t="s">
        <v>262</v>
      </c>
      <c r="BD1358" s="24" t="s">
        <v>261</v>
      </c>
      <c r="BE1358" s="26" t="s">
        <v>262</v>
      </c>
      <c r="BF1358" t="s">
        <v>1363</v>
      </c>
      <c r="BG1358" s="9" t="s">
        <v>1782</v>
      </c>
      <c r="BH1358" t="s">
        <v>208</v>
      </c>
      <c r="BI1358" t="s">
        <v>448</v>
      </c>
      <c r="BJ1358" t="s">
        <v>210</v>
      </c>
      <c r="BK1358" t="s">
        <v>274</v>
      </c>
      <c r="BL1358" t="s">
        <v>212</v>
      </c>
      <c r="BM1358" t="s">
        <v>3190</v>
      </c>
      <c r="BN1358" t="s">
        <v>214</v>
      </c>
      <c r="BO1358" t="s">
        <v>215</v>
      </c>
      <c r="BP1358" t="s">
        <v>219</v>
      </c>
      <c r="BQ1358" t="s">
        <v>216</v>
      </c>
      <c r="BR1358" t="s">
        <v>6695</v>
      </c>
      <c r="BU1358" t="s">
        <v>6695</v>
      </c>
      <c r="BV1358" t="s">
        <v>214</v>
      </c>
      <c r="CC1358" t="s">
        <v>214</v>
      </c>
      <c r="CG1358" t="s">
        <v>219</v>
      </c>
      <c r="CI1358" t="s">
        <v>333</v>
      </c>
      <c r="CJ1358" t="s">
        <v>5375</v>
      </c>
      <c r="CK1358" t="s">
        <v>333</v>
      </c>
      <c r="CL1358" t="s">
        <v>412</v>
      </c>
      <c r="CN1358" t="s">
        <v>306</v>
      </c>
      <c r="CP1358" t="s">
        <v>284</v>
      </c>
      <c r="CQ1358" t="s">
        <v>284</v>
      </c>
      <c r="CR1358" t="s">
        <v>244</v>
      </c>
      <c r="CS1358" t="s">
        <v>244</v>
      </c>
      <c r="CT1358" t="s">
        <v>214</v>
      </c>
      <c r="CU1358" t="s">
        <v>219</v>
      </c>
      <c r="CV1358" t="s">
        <v>250</v>
      </c>
      <c r="CW1358" t="s">
        <v>244</v>
      </c>
      <c r="CX1358" t="s">
        <v>287</v>
      </c>
      <c r="CY1358" t="s">
        <v>228</v>
      </c>
      <c r="CZ1358" t="s">
        <v>219</v>
      </c>
      <c r="DA1358" t="s">
        <v>219</v>
      </c>
      <c r="DB1358" t="s">
        <v>230</v>
      </c>
      <c r="DC1358" t="s">
        <v>230</v>
      </c>
      <c r="DD1358" t="s">
        <v>214</v>
      </c>
      <c r="DE1358" t="s">
        <v>546</v>
      </c>
      <c r="DG1358" t="s">
        <v>721</v>
      </c>
      <c r="DI1358" t="s">
        <v>379</v>
      </c>
      <c r="DK1358" t="s">
        <v>237</v>
      </c>
      <c r="DL1358" t="s">
        <v>237</v>
      </c>
      <c r="DM1358" t="s">
        <v>219</v>
      </c>
      <c r="DN1358" t="s">
        <v>219</v>
      </c>
      <c r="DO1358" t="s">
        <v>288</v>
      </c>
      <c r="DP1358" t="s">
        <v>869</v>
      </c>
      <c r="DR1358" t="s">
        <v>235</v>
      </c>
      <c r="DT1358" t="s">
        <v>219</v>
      </c>
      <c r="DU1358" t="s">
        <v>219</v>
      </c>
      <c r="DX1358" t="s">
        <v>237</v>
      </c>
      <c r="DY1358" t="s">
        <v>237</v>
      </c>
      <c r="DZ1358" t="s">
        <v>400</v>
      </c>
      <c r="EA1358" t="s">
        <v>237</v>
      </c>
      <c r="EB1358" t="s">
        <v>237</v>
      </c>
      <c r="EC1358" t="s">
        <v>237</v>
      </c>
      <c r="ED1358" t="s">
        <v>237</v>
      </c>
      <c r="EE1358" t="s">
        <v>214</v>
      </c>
      <c r="EF1358" t="s">
        <v>214</v>
      </c>
      <c r="EG1358" t="s">
        <v>892</v>
      </c>
      <c r="EH1358" t="s">
        <v>6917</v>
      </c>
      <c r="EI1358" t="s">
        <v>892</v>
      </c>
      <c r="EJ1358" t="s">
        <v>6917</v>
      </c>
      <c r="EK1358" t="s">
        <v>237</v>
      </c>
      <c r="EL1358" t="s">
        <v>237</v>
      </c>
      <c r="EM1358" t="s">
        <v>240</v>
      </c>
      <c r="EN1358" t="s">
        <v>240</v>
      </c>
      <c r="EO1358" t="s">
        <v>240</v>
      </c>
      <c r="EP1358" t="s">
        <v>240</v>
      </c>
      <c r="EQ1358" t="s">
        <v>214</v>
      </c>
      <c r="ER1358" t="s">
        <v>214</v>
      </c>
      <c r="ES1358" t="s">
        <v>237</v>
      </c>
      <c r="ET1358" t="s">
        <v>237</v>
      </c>
      <c r="EU1358" t="s">
        <v>237</v>
      </c>
      <c r="EV1358" t="s">
        <v>237</v>
      </c>
      <c r="EW1358" t="s">
        <v>243</v>
      </c>
      <c r="EX1358" t="s">
        <v>243</v>
      </c>
      <c r="EY1358" t="s">
        <v>237</v>
      </c>
      <c r="EZ1358" t="s">
        <v>241</v>
      </c>
      <c r="FA1358" t="s">
        <v>241</v>
      </c>
      <c r="FB1358" t="s">
        <v>237</v>
      </c>
      <c r="FC1358" t="s">
        <v>237</v>
      </c>
      <c r="FD1358" t="s">
        <v>237</v>
      </c>
      <c r="FE1358" t="s">
        <v>244</v>
      </c>
      <c r="FF1358" t="s">
        <v>244</v>
      </c>
      <c r="FG1358" t="s">
        <v>358</v>
      </c>
      <c r="FH1358" t="s">
        <v>358</v>
      </c>
      <c r="FI1358" t="s">
        <v>214</v>
      </c>
      <c r="FJ1358" t="s">
        <v>214</v>
      </c>
      <c r="FK1358" t="s">
        <v>214</v>
      </c>
      <c r="FL1358" t="s">
        <v>214</v>
      </c>
      <c r="FM1358" t="s">
        <v>292</v>
      </c>
      <c r="FN1358" t="s">
        <v>292</v>
      </c>
      <c r="FO1358" t="s">
        <v>219</v>
      </c>
      <c r="FP1358" t="s">
        <v>219</v>
      </c>
      <c r="FQ1358" t="s">
        <v>241</v>
      </c>
      <c r="FR1358" t="s">
        <v>241</v>
      </c>
      <c r="FS1358" t="s">
        <v>241</v>
      </c>
      <c r="FT1358" t="s">
        <v>241</v>
      </c>
      <c r="FU1358" t="s">
        <v>219</v>
      </c>
      <c r="FV1358" t="s">
        <v>241</v>
      </c>
      <c r="FW1358" t="s">
        <v>241</v>
      </c>
      <c r="FX1358" t="s">
        <v>241</v>
      </c>
      <c r="FY1358" t="s">
        <v>241</v>
      </c>
      <c r="FZ1358" t="s">
        <v>549</v>
      </c>
      <c r="GA1358" t="s">
        <v>248</v>
      </c>
      <c r="GB1358" t="s">
        <v>244</v>
      </c>
      <c r="GC1358" t="s">
        <v>244</v>
      </c>
      <c r="GD1358" t="s">
        <v>293</v>
      </c>
      <c r="GE1358" t="s">
        <v>241</v>
      </c>
      <c r="GF1358" t="s">
        <v>293</v>
      </c>
      <c r="GG1358" t="s">
        <v>244</v>
      </c>
      <c r="GH1358" t="s">
        <v>241</v>
      </c>
      <c r="GI1358" t="s">
        <v>244</v>
      </c>
      <c r="GJ1358" t="s">
        <v>244</v>
      </c>
      <c r="GK1358" t="s">
        <v>244</v>
      </c>
      <c r="GL1358" t="s">
        <v>244</v>
      </c>
      <c r="GM1358" t="s">
        <v>244</v>
      </c>
      <c r="GN1358" t="s">
        <v>219</v>
      </c>
      <c r="GO1358" t="s">
        <v>219</v>
      </c>
      <c r="GP1358" t="s">
        <v>295</v>
      </c>
      <c r="GQ1358" t="s">
        <v>295</v>
      </c>
      <c r="GR1358" t="s">
        <v>295</v>
      </c>
      <c r="GS1358" t="s">
        <v>214</v>
      </c>
      <c r="GT1358" t="s">
        <v>241</v>
      </c>
      <c r="GU1358" t="s">
        <v>214</v>
      </c>
      <c r="GV1358" t="s">
        <v>241</v>
      </c>
      <c r="GW1358" t="s">
        <v>297</v>
      </c>
      <c r="GX1358" t="s">
        <v>253</v>
      </c>
      <c r="GY1358" t="s">
        <v>314</v>
      </c>
      <c r="GZ1358" t="s">
        <v>241</v>
      </c>
      <c r="HA1358" t="s">
        <v>298</v>
      </c>
      <c r="HB1358" t="s">
        <v>241</v>
      </c>
      <c r="HC1358" t="s">
        <v>315</v>
      </c>
      <c r="HD1358" t="s">
        <v>361</v>
      </c>
      <c r="HE1358" t="s">
        <v>317</v>
      </c>
      <c r="HF1358" t="s">
        <v>241</v>
      </c>
      <c r="HG1358" t="s">
        <v>362</v>
      </c>
      <c r="HH1358" t="s">
        <v>241</v>
      </c>
      <c r="HI1358" t="s">
        <v>241</v>
      </c>
      <c r="HJ1358" t="s">
        <v>219</v>
      </c>
      <c r="HK1358" t="s">
        <v>241</v>
      </c>
      <c r="HL1358" s="12"/>
      <c r="HM1358">
        <v>0.75</v>
      </c>
      <c r="HN1358">
        <v>0.75</v>
      </c>
      <c r="HO1358">
        <v>1</v>
      </c>
      <c r="HP1358">
        <v>0.5</v>
      </c>
      <c r="HQ1358">
        <v>1</v>
      </c>
      <c r="HR1358">
        <v>0.5</v>
      </c>
      <c r="HS1358">
        <v>0</v>
      </c>
      <c r="HT1358">
        <v>1</v>
      </c>
      <c r="HU1358">
        <v>1</v>
      </c>
      <c r="HV1358">
        <v>0.5</v>
      </c>
      <c r="HW1358">
        <v>0.5</v>
      </c>
      <c r="HX1358">
        <v>0.5</v>
      </c>
      <c r="HY1358">
        <v>0.5</v>
      </c>
      <c r="HZ1358">
        <v>0.5</v>
      </c>
      <c r="IA1358" s="4">
        <v>1</v>
      </c>
      <c r="IB1358">
        <v>0.5</v>
      </c>
      <c r="IC1358">
        <v>0.5</v>
      </c>
      <c r="ID1358">
        <v>0.5</v>
      </c>
      <c r="IE1358">
        <v>0.5</v>
      </c>
      <c r="IG1358">
        <v>0.25</v>
      </c>
      <c r="IH1358">
        <v>1</v>
      </c>
      <c r="II1358">
        <v>1</v>
      </c>
      <c r="IJ1358">
        <v>0</v>
      </c>
      <c r="IK1358">
        <v>0.75</v>
      </c>
      <c r="IL1358">
        <v>1</v>
      </c>
      <c r="IM1358">
        <v>0.75</v>
      </c>
      <c r="IN1358">
        <v>1</v>
      </c>
      <c r="IO1358">
        <v>1</v>
      </c>
      <c r="IQ1358">
        <v>0</v>
      </c>
      <c r="IS1358">
        <f t="shared" si="1206"/>
        <v>0.11249999999999999</v>
      </c>
      <c r="IT1358">
        <f t="shared" si="1207"/>
        <v>0.09</v>
      </c>
      <c r="IU1358">
        <f t="shared" si="1208"/>
        <v>0.08</v>
      </c>
      <c r="IV1358">
        <f t="shared" si="1209"/>
        <v>0.05</v>
      </c>
      <c r="IW1358">
        <f t="shared" si="1210"/>
        <v>0.08</v>
      </c>
      <c r="IX1358">
        <f t="shared" si="1211"/>
        <v>6.5000000000000002E-2</v>
      </c>
      <c r="IY1358">
        <f t="shared" si="1212"/>
        <v>0</v>
      </c>
      <c r="IZ1358">
        <f t="shared" si="1213"/>
        <v>0.11</v>
      </c>
      <c r="JA1358">
        <f t="shared" si="1214"/>
        <v>0.13</v>
      </c>
      <c r="JB1358">
        <f t="shared" si="1215"/>
        <v>0.05</v>
      </c>
      <c r="JC1358">
        <f t="shared" si="1216"/>
        <v>0.06</v>
      </c>
      <c r="JD1358">
        <f t="shared" si="1217"/>
        <v>5.5E-2</v>
      </c>
      <c r="JE1358">
        <f t="shared" si="1218"/>
        <v>3.5000000000000003E-2</v>
      </c>
      <c r="JF1358">
        <f t="shared" si="1219"/>
        <v>0.06</v>
      </c>
      <c r="JG1358" s="5">
        <f t="shared" si="1220"/>
        <v>0.05</v>
      </c>
      <c r="JH1358">
        <f t="shared" si="1221"/>
        <v>0</v>
      </c>
      <c r="JI1358">
        <f t="shared" si="1221"/>
        <v>0</v>
      </c>
      <c r="JJ1358">
        <f t="shared" si="1222"/>
        <v>0.1</v>
      </c>
      <c r="JK1358">
        <f t="shared" si="1223"/>
        <v>7.4999999999999997E-2</v>
      </c>
      <c r="JL1358" s="6">
        <f t="shared" si="1224"/>
        <v>0.04</v>
      </c>
      <c r="JM1358">
        <f t="shared" si="1225"/>
        <v>0.03</v>
      </c>
      <c r="JN1358">
        <f t="shared" si="1226"/>
        <v>0.05</v>
      </c>
      <c r="JO1358">
        <f t="shared" si="1227"/>
        <v>0.15</v>
      </c>
      <c r="JP1358">
        <f t="shared" si="1228"/>
        <v>0</v>
      </c>
      <c r="JQ1358">
        <f t="shared" si="1229"/>
        <v>0.09</v>
      </c>
      <c r="JR1358">
        <f t="shared" si="1230"/>
        <v>0.11</v>
      </c>
      <c r="JS1358">
        <f t="shared" si="1231"/>
        <v>7.5000000000000011E-2</v>
      </c>
      <c r="JT1358">
        <f t="shared" si="1231"/>
        <v>0.1</v>
      </c>
      <c r="JU1358">
        <f t="shared" si="1232"/>
        <v>1</v>
      </c>
      <c r="JV1358">
        <f t="shared" si="1232"/>
        <v>0</v>
      </c>
      <c r="JW1358">
        <f t="shared" si="1233"/>
        <v>0.15</v>
      </c>
      <c r="JY1358">
        <f t="shared" si="1234"/>
        <v>3.7500000000000006E-2</v>
      </c>
      <c r="JZ1358">
        <f t="shared" si="1235"/>
        <v>0.06</v>
      </c>
      <c r="KA1358">
        <f t="shared" si="1236"/>
        <v>0.02</v>
      </c>
      <c r="KB1358">
        <f t="shared" si="1236"/>
        <v>0.01</v>
      </c>
      <c r="KC1358">
        <f t="shared" si="1237"/>
        <v>0.04</v>
      </c>
      <c r="KD1358">
        <f t="shared" si="1262"/>
        <v>1.4999999999999999E-2</v>
      </c>
      <c r="KE1358">
        <f t="shared" si="1262"/>
        <v>0</v>
      </c>
      <c r="KF1358">
        <f t="shared" si="1262"/>
        <v>0.03</v>
      </c>
      <c r="KG1358">
        <f t="shared" si="1262"/>
        <v>0.03</v>
      </c>
      <c r="KH1358">
        <f t="shared" si="1262"/>
        <v>1.4999999999999999E-2</v>
      </c>
      <c r="KI1358">
        <f t="shared" si="1262"/>
        <v>1.4999999999999999E-2</v>
      </c>
      <c r="KJ1358">
        <f t="shared" si="1261"/>
        <v>1.4999999999999999E-2</v>
      </c>
      <c r="KK1358">
        <f t="shared" si="1238"/>
        <v>0.01</v>
      </c>
      <c r="KL1358">
        <f t="shared" si="1239"/>
        <v>0.02</v>
      </c>
      <c r="KM1358" s="5">
        <f t="shared" si="1240"/>
        <v>0.05</v>
      </c>
      <c r="KN1358">
        <f t="shared" si="1241"/>
        <v>0</v>
      </c>
      <c r="KO1358">
        <f t="shared" si="1241"/>
        <v>0</v>
      </c>
      <c r="KP1358">
        <f t="shared" si="1242"/>
        <v>0.03</v>
      </c>
      <c r="KQ1358">
        <f t="shared" si="1243"/>
        <v>1.4999999999999999E-2</v>
      </c>
      <c r="KR1358" s="6">
        <f t="shared" si="1244"/>
        <v>0.02</v>
      </c>
      <c r="KS1358">
        <f t="shared" si="1245"/>
        <v>0.01</v>
      </c>
      <c r="KT1358">
        <f t="shared" si="1246"/>
        <v>0.03</v>
      </c>
      <c r="KU1358">
        <f t="shared" si="1247"/>
        <v>0.04</v>
      </c>
      <c r="KV1358">
        <f t="shared" si="1248"/>
        <v>0</v>
      </c>
      <c r="KW1358">
        <f t="shared" si="1249"/>
        <v>7.4999999999999997E-3</v>
      </c>
      <c r="KX1358">
        <f t="shared" si="1250"/>
        <v>0</v>
      </c>
      <c r="KY1358">
        <f t="shared" si="1251"/>
        <v>0.03</v>
      </c>
      <c r="KZ1358">
        <f t="shared" si="1252"/>
        <v>0.03</v>
      </c>
      <c r="LA1358">
        <f t="shared" si="1253"/>
        <v>1</v>
      </c>
      <c r="LB1358">
        <f t="shared" si="1253"/>
        <v>0</v>
      </c>
      <c r="LC1358">
        <f t="shared" si="1254"/>
        <v>0.1</v>
      </c>
      <c r="LE1358" t="str">
        <f t="shared" si="1260"/>
        <v>Tchad</v>
      </c>
      <c r="LF1358">
        <f t="shared" si="1255"/>
        <v>0.71750000000000003</v>
      </c>
      <c r="LG1358" s="6">
        <f t="shared" si="1256"/>
        <v>0.52500000000000002</v>
      </c>
      <c r="LH1358">
        <f t="shared" si="1257"/>
        <v>0.75499999999999989</v>
      </c>
      <c r="LI1358" s="6">
        <f t="shared" si="1258"/>
        <v>0.68000000000000016</v>
      </c>
      <c r="LJ1358">
        <f t="shared" si="1259"/>
        <v>0</v>
      </c>
    </row>
    <row r="1359" spans="1:322" x14ac:dyDescent="0.35">
      <c r="A1359" s="8">
        <v>44901</v>
      </c>
      <c r="B1359" t="s">
        <v>6918</v>
      </c>
      <c r="D1359" s="27" t="s">
        <v>257</v>
      </c>
      <c r="E1359" s="27" t="s">
        <v>257</v>
      </c>
      <c r="F1359" s="27">
        <v>24</v>
      </c>
      <c r="G1359" s="27" t="s">
        <v>258</v>
      </c>
      <c r="H1359" s="27" t="s">
        <v>2144</v>
      </c>
      <c r="I1359" s="27" t="s">
        <v>6459</v>
      </c>
      <c r="J1359" s="27" t="s">
        <v>1805</v>
      </c>
      <c r="K1359" s="28">
        <v>44620</v>
      </c>
      <c r="L1359" s="28">
        <v>43448</v>
      </c>
      <c r="M1359" s="28">
        <v>44642</v>
      </c>
      <c r="N1359" s="27" t="s">
        <v>261</v>
      </c>
      <c r="O1359" s="27" t="s">
        <v>261</v>
      </c>
      <c r="P1359" s="27" t="s">
        <v>261</v>
      </c>
      <c r="Q1359" s="27" t="s">
        <v>324</v>
      </c>
      <c r="R1359" s="28">
        <v>44650</v>
      </c>
      <c r="S1359" s="28">
        <v>44650</v>
      </c>
      <c r="T1359" s="27" t="s">
        <v>263</v>
      </c>
      <c r="U1359" s="27" t="s">
        <v>261</v>
      </c>
      <c r="V1359" s="28" t="s">
        <v>262</v>
      </c>
      <c r="W1359" s="27" t="s">
        <v>261</v>
      </c>
      <c r="X1359" s="28" t="s">
        <v>262</v>
      </c>
      <c r="Y1359" s="27" t="s">
        <v>263</v>
      </c>
      <c r="Z1359" s="28">
        <v>44720</v>
      </c>
      <c r="AA1359" s="27" t="s">
        <v>264</v>
      </c>
      <c r="AB1359" s="27" t="s">
        <v>265</v>
      </c>
      <c r="AC1359" s="27" t="s">
        <v>6919</v>
      </c>
      <c r="AD1359" s="27" t="s">
        <v>267</v>
      </c>
      <c r="AE1359" s="27" t="s">
        <v>473</v>
      </c>
      <c r="AF1359" s="27" t="s">
        <v>687</v>
      </c>
      <c r="AG1359" s="29">
        <v>850000</v>
      </c>
      <c r="AH1359" s="27" t="s">
        <v>261</v>
      </c>
      <c r="AI1359" s="27" t="s">
        <v>262</v>
      </c>
      <c r="AJ1359" s="28" t="s">
        <v>262</v>
      </c>
      <c r="AK1359" s="27" t="s">
        <v>262</v>
      </c>
      <c r="AL1359" s="27" t="s">
        <v>262</v>
      </c>
      <c r="AM1359" s="27" t="s">
        <v>262</v>
      </c>
      <c r="AN1359" s="27" t="s">
        <v>262</v>
      </c>
      <c r="AO1359" s="27" t="s">
        <v>263</v>
      </c>
      <c r="AP1359" s="27" t="s">
        <v>261</v>
      </c>
      <c r="AQ1359" s="28" t="s">
        <v>262</v>
      </c>
      <c r="AR1359" s="27" t="s">
        <v>261</v>
      </c>
      <c r="AS1359" s="28" t="s">
        <v>262</v>
      </c>
      <c r="AT1359" s="27" t="s">
        <v>263</v>
      </c>
      <c r="AU1359" s="28">
        <v>44720</v>
      </c>
      <c r="AV1359" s="27" t="s">
        <v>261</v>
      </c>
      <c r="AW1359" s="28" t="s">
        <v>262</v>
      </c>
      <c r="AX1359" s="27" t="s">
        <v>263</v>
      </c>
      <c r="AY1359" s="28">
        <v>44720</v>
      </c>
      <c r="AZ1359" s="27" t="s">
        <v>262</v>
      </c>
      <c r="BA1359" s="27" t="s">
        <v>262</v>
      </c>
      <c r="BB1359" s="27" t="s">
        <v>261</v>
      </c>
      <c r="BC1359" s="28" t="s">
        <v>262</v>
      </c>
      <c r="BD1359" s="27" t="s">
        <v>263</v>
      </c>
      <c r="BE1359" s="30">
        <v>44789</v>
      </c>
      <c r="BF1359" t="s">
        <v>1807</v>
      </c>
      <c r="BG1359" s="9" t="s">
        <v>1782</v>
      </c>
      <c r="BH1359" t="s">
        <v>272</v>
      </c>
      <c r="BI1359" t="s">
        <v>273</v>
      </c>
      <c r="BJ1359" t="s">
        <v>210</v>
      </c>
      <c r="BK1359" t="s">
        <v>211</v>
      </c>
      <c r="BL1359" t="s">
        <v>212</v>
      </c>
      <c r="BM1359" t="s">
        <v>1931</v>
      </c>
      <c r="BN1359" t="s">
        <v>219</v>
      </c>
      <c r="BO1359" t="s">
        <v>748</v>
      </c>
      <c r="BP1359" t="s">
        <v>219</v>
      </c>
      <c r="BQ1359" t="s">
        <v>216</v>
      </c>
      <c r="BR1359" t="s">
        <v>4203</v>
      </c>
      <c r="BS1359" t="s">
        <v>6920</v>
      </c>
      <c r="BT1359" t="s">
        <v>4203</v>
      </c>
      <c r="BU1359" t="s">
        <v>4203</v>
      </c>
      <c r="BV1359" t="s">
        <v>219</v>
      </c>
      <c r="BW1359" t="s">
        <v>795</v>
      </c>
      <c r="BY1359" t="s">
        <v>1902</v>
      </c>
      <c r="BZ1359" t="s">
        <v>6921</v>
      </c>
      <c r="CA1359" t="s">
        <v>1902</v>
      </c>
      <c r="CB1359" t="s">
        <v>1900</v>
      </c>
      <c r="CC1359" t="s">
        <v>214</v>
      </c>
      <c r="CG1359" t="s">
        <v>219</v>
      </c>
      <c r="CI1359" t="s">
        <v>335</v>
      </c>
      <c r="CJ1359" t="s">
        <v>6922</v>
      </c>
      <c r="CK1359" t="s">
        <v>333</v>
      </c>
      <c r="CL1359" t="s">
        <v>282</v>
      </c>
      <c r="CN1359" t="s">
        <v>498</v>
      </c>
      <c r="CO1359" t="s">
        <v>6923</v>
      </c>
      <c r="CP1359" t="s">
        <v>370</v>
      </c>
      <c r="CQ1359" t="s">
        <v>370</v>
      </c>
      <c r="CR1359" t="s">
        <v>244</v>
      </c>
      <c r="CS1359" t="s">
        <v>244</v>
      </c>
      <c r="CT1359" t="s">
        <v>214</v>
      </c>
      <c r="CU1359" t="s">
        <v>214</v>
      </c>
      <c r="CV1359" t="s">
        <v>244</v>
      </c>
      <c r="CW1359" t="s">
        <v>244</v>
      </c>
      <c r="CX1359" t="s">
        <v>228</v>
      </c>
      <c r="CY1359" t="s">
        <v>353</v>
      </c>
      <c r="CZ1359" t="s">
        <v>214</v>
      </c>
      <c r="DA1359" t="s">
        <v>219</v>
      </c>
      <c r="DB1359" t="s">
        <v>230</v>
      </c>
      <c r="DC1359" t="s">
        <v>230</v>
      </c>
      <c r="DD1359" t="s">
        <v>219</v>
      </c>
      <c r="DI1359" t="s">
        <v>636</v>
      </c>
      <c r="DK1359" t="s">
        <v>233</v>
      </c>
      <c r="DL1359" t="s">
        <v>233</v>
      </c>
      <c r="DM1359" t="s">
        <v>219</v>
      </c>
      <c r="DN1359" t="s">
        <v>219</v>
      </c>
      <c r="DO1359" t="s">
        <v>234</v>
      </c>
      <c r="DP1359" t="s">
        <v>235</v>
      </c>
      <c r="DR1359" t="s">
        <v>235</v>
      </c>
      <c r="DT1359" t="s">
        <v>214</v>
      </c>
      <c r="DU1359" t="s">
        <v>214</v>
      </c>
      <c r="DV1359" t="s">
        <v>236</v>
      </c>
      <c r="DX1359" t="s">
        <v>242</v>
      </c>
      <c r="DY1359" t="s">
        <v>237</v>
      </c>
      <c r="DZ1359" t="s">
        <v>400</v>
      </c>
      <c r="EA1359" t="s">
        <v>242</v>
      </c>
      <c r="EB1359" t="s">
        <v>237</v>
      </c>
      <c r="EC1359" t="s">
        <v>242</v>
      </c>
      <c r="ED1359" t="s">
        <v>242</v>
      </c>
      <c r="EE1359" t="s">
        <v>214</v>
      </c>
      <c r="EF1359" t="s">
        <v>214</v>
      </c>
      <c r="EG1359" t="s">
        <v>214</v>
      </c>
      <c r="EI1359" t="s">
        <v>214</v>
      </c>
      <c r="EK1359" t="s">
        <v>237</v>
      </c>
      <c r="EL1359" t="s">
        <v>239</v>
      </c>
      <c r="EM1359" t="s">
        <v>486</v>
      </c>
      <c r="EN1359" t="s">
        <v>486</v>
      </c>
      <c r="EO1359" t="s">
        <v>486</v>
      </c>
      <c r="EP1359" t="s">
        <v>486</v>
      </c>
      <c r="EQ1359" t="s">
        <v>214</v>
      </c>
      <c r="ER1359" t="s">
        <v>214</v>
      </c>
      <c r="ES1359" t="s">
        <v>242</v>
      </c>
      <c r="ET1359" t="s">
        <v>242</v>
      </c>
      <c r="EU1359" t="s">
        <v>242</v>
      </c>
      <c r="EV1359" t="s">
        <v>242</v>
      </c>
      <c r="EW1359" t="s">
        <v>243</v>
      </c>
      <c r="EX1359" t="s">
        <v>243</v>
      </c>
      <c r="EY1359" t="s">
        <v>389</v>
      </c>
      <c r="EZ1359" t="s">
        <v>241</v>
      </c>
      <c r="FA1359" t="s">
        <v>241</v>
      </c>
      <c r="FB1359" t="s">
        <v>242</v>
      </c>
      <c r="FC1359" t="s">
        <v>242</v>
      </c>
      <c r="FD1359" t="s">
        <v>242</v>
      </c>
      <c r="FE1359" t="s">
        <v>244</v>
      </c>
      <c r="FF1359" t="s">
        <v>244</v>
      </c>
      <c r="FG1359" t="s">
        <v>239</v>
      </c>
      <c r="FH1359" t="s">
        <v>239</v>
      </c>
      <c r="FI1359" t="s">
        <v>214</v>
      </c>
      <c r="FJ1359" t="s">
        <v>214</v>
      </c>
      <c r="FK1359" t="s">
        <v>214</v>
      </c>
      <c r="FL1359" t="s">
        <v>214</v>
      </c>
      <c r="FM1359" t="s">
        <v>245</v>
      </c>
      <c r="FN1359" t="s">
        <v>245</v>
      </c>
      <c r="FO1359" t="s">
        <v>219</v>
      </c>
      <c r="FP1359" t="s">
        <v>219</v>
      </c>
      <c r="FQ1359" t="s">
        <v>241</v>
      </c>
      <c r="FR1359" t="s">
        <v>241</v>
      </c>
      <c r="FS1359" t="s">
        <v>241</v>
      </c>
      <c r="FT1359" t="s">
        <v>241</v>
      </c>
      <c r="FU1359" t="s">
        <v>219</v>
      </c>
      <c r="FV1359" t="s">
        <v>241</v>
      </c>
      <c r="FW1359" t="s">
        <v>241</v>
      </c>
      <c r="FX1359" t="s">
        <v>241</v>
      </c>
      <c r="FY1359" t="s">
        <v>241</v>
      </c>
      <c r="FZ1359" t="s">
        <v>248</v>
      </c>
      <c r="GA1359" t="s">
        <v>248</v>
      </c>
      <c r="GB1359" t="s">
        <v>244</v>
      </c>
      <c r="GC1359" t="s">
        <v>244</v>
      </c>
      <c r="GD1359" t="s">
        <v>293</v>
      </c>
      <c r="GE1359" t="s">
        <v>241</v>
      </c>
      <c r="GF1359" t="s">
        <v>293</v>
      </c>
      <c r="GG1359" t="s">
        <v>244</v>
      </c>
      <c r="GH1359" t="s">
        <v>241</v>
      </c>
      <c r="GI1359" t="s">
        <v>244</v>
      </c>
      <c r="GJ1359" t="s">
        <v>227</v>
      </c>
      <c r="GK1359" t="s">
        <v>227</v>
      </c>
      <c r="GL1359" t="s">
        <v>227</v>
      </c>
      <c r="GM1359" t="s">
        <v>227</v>
      </c>
      <c r="GN1359" t="s">
        <v>219</v>
      </c>
      <c r="GO1359" t="s">
        <v>219</v>
      </c>
      <c r="GP1359" t="s">
        <v>251</v>
      </c>
      <c r="GQ1359" t="s">
        <v>251</v>
      </c>
      <c r="GR1359" t="s">
        <v>251</v>
      </c>
      <c r="GS1359" t="s">
        <v>214</v>
      </c>
      <c r="GT1359" t="s">
        <v>241</v>
      </c>
      <c r="GU1359" t="s">
        <v>214</v>
      </c>
      <c r="GV1359" t="s">
        <v>241</v>
      </c>
      <c r="GW1359" t="s">
        <v>297</v>
      </c>
      <c r="GX1359" t="s">
        <v>297</v>
      </c>
      <c r="GY1359" t="s">
        <v>314</v>
      </c>
      <c r="GZ1359" t="s">
        <v>241</v>
      </c>
      <c r="HA1359" t="s">
        <v>239</v>
      </c>
      <c r="HB1359" t="s">
        <v>241</v>
      </c>
      <c r="HC1359" t="s">
        <v>360</v>
      </c>
      <c r="HD1359" t="s">
        <v>517</v>
      </c>
      <c r="HE1359" t="s">
        <v>429</v>
      </c>
      <c r="HF1359" t="s">
        <v>241</v>
      </c>
      <c r="HG1359" t="s">
        <v>335</v>
      </c>
      <c r="HH1359" t="s">
        <v>241</v>
      </c>
      <c r="HI1359" t="s">
        <v>241</v>
      </c>
      <c r="HJ1359" t="s">
        <v>219</v>
      </c>
      <c r="HK1359" t="s">
        <v>241</v>
      </c>
      <c r="HL1359" s="12"/>
      <c r="HM1359">
        <v>0.5</v>
      </c>
      <c r="HN1359">
        <v>0.75</v>
      </c>
      <c r="HO1359">
        <v>1</v>
      </c>
      <c r="HP1359">
        <v>0.75</v>
      </c>
      <c r="HQ1359">
        <v>1</v>
      </c>
      <c r="HR1359">
        <v>0.25</v>
      </c>
      <c r="HS1359">
        <v>0</v>
      </c>
      <c r="HT1359">
        <v>0</v>
      </c>
      <c r="HU1359">
        <v>0</v>
      </c>
      <c r="HV1359">
        <v>0.75</v>
      </c>
      <c r="HW1359">
        <v>0.75</v>
      </c>
      <c r="HX1359">
        <v>0.75</v>
      </c>
      <c r="HY1359">
        <v>1</v>
      </c>
      <c r="HZ1359">
        <v>0.5</v>
      </c>
      <c r="IA1359" s="4">
        <v>1</v>
      </c>
      <c r="IB1359">
        <v>0.75</v>
      </c>
      <c r="IC1359">
        <v>0.75</v>
      </c>
      <c r="ID1359">
        <v>1</v>
      </c>
      <c r="IE1359">
        <v>0.75</v>
      </c>
      <c r="IG1359">
        <v>0.25</v>
      </c>
      <c r="IH1359">
        <v>0.5</v>
      </c>
      <c r="II1359">
        <v>0.75</v>
      </c>
      <c r="IJ1359">
        <v>0.75</v>
      </c>
      <c r="IK1359">
        <v>0.75</v>
      </c>
      <c r="IL1359">
        <v>1</v>
      </c>
      <c r="IM1359">
        <v>0.75</v>
      </c>
      <c r="IN1359">
        <v>1</v>
      </c>
      <c r="IO1359">
        <v>1</v>
      </c>
      <c r="IQ1359">
        <v>1</v>
      </c>
      <c r="IS1359">
        <f t="shared" si="1206"/>
        <v>7.4999999999999997E-2</v>
      </c>
      <c r="IT1359">
        <f t="shared" si="1207"/>
        <v>0.09</v>
      </c>
      <c r="IU1359">
        <f t="shared" si="1208"/>
        <v>0.08</v>
      </c>
      <c r="IV1359">
        <f t="shared" si="1209"/>
        <v>7.5000000000000011E-2</v>
      </c>
      <c r="IW1359">
        <f t="shared" si="1210"/>
        <v>0.08</v>
      </c>
      <c r="IX1359">
        <f t="shared" si="1211"/>
        <v>3.2500000000000001E-2</v>
      </c>
      <c r="IY1359">
        <f t="shared" si="1212"/>
        <v>0</v>
      </c>
      <c r="IZ1359">
        <f t="shared" si="1213"/>
        <v>0</v>
      </c>
      <c r="JA1359">
        <f t="shared" si="1214"/>
        <v>0</v>
      </c>
      <c r="JB1359">
        <f t="shared" si="1215"/>
        <v>7.5000000000000011E-2</v>
      </c>
      <c r="JC1359">
        <f t="shared" si="1216"/>
        <v>0.09</v>
      </c>
      <c r="JD1359">
        <f t="shared" si="1217"/>
        <v>8.2500000000000004E-2</v>
      </c>
      <c r="JE1359">
        <f t="shared" si="1218"/>
        <v>7.0000000000000007E-2</v>
      </c>
      <c r="JF1359">
        <f t="shared" si="1219"/>
        <v>0.06</v>
      </c>
      <c r="JG1359" s="5">
        <f t="shared" si="1220"/>
        <v>0.05</v>
      </c>
      <c r="JH1359">
        <f t="shared" si="1221"/>
        <v>0</v>
      </c>
      <c r="JI1359">
        <f t="shared" si="1221"/>
        <v>0</v>
      </c>
      <c r="JJ1359">
        <f t="shared" si="1222"/>
        <v>0.2</v>
      </c>
      <c r="JK1359">
        <f t="shared" si="1223"/>
        <v>0.11249999999999999</v>
      </c>
      <c r="JL1359" s="6">
        <f t="shared" si="1224"/>
        <v>0.06</v>
      </c>
      <c r="JM1359">
        <f t="shared" si="1225"/>
        <v>0.03</v>
      </c>
      <c r="JN1359">
        <f t="shared" si="1226"/>
        <v>2.5000000000000001E-2</v>
      </c>
      <c r="JO1359">
        <f t="shared" si="1227"/>
        <v>0.11249999999999999</v>
      </c>
      <c r="JP1359">
        <f t="shared" si="1228"/>
        <v>7.5000000000000011E-2</v>
      </c>
      <c r="JQ1359">
        <f t="shared" si="1229"/>
        <v>0.09</v>
      </c>
      <c r="JR1359">
        <f t="shared" si="1230"/>
        <v>0.11</v>
      </c>
      <c r="JS1359">
        <f t="shared" si="1231"/>
        <v>7.5000000000000011E-2</v>
      </c>
      <c r="JT1359">
        <f t="shared" si="1231"/>
        <v>0.1</v>
      </c>
      <c r="JU1359">
        <f t="shared" si="1232"/>
        <v>1</v>
      </c>
      <c r="JV1359">
        <f t="shared" si="1232"/>
        <v>0</v>
      </c>
      <c r="JW1359">
        <f t="shared" si="1233"/>
        <v>0.15</v>
      </c>
      <c r="JY1359">
        <f t="shared" si="1234"/>
        <v>2.5000000000000001E-2</v>
      </c>
      <c r="JZ1359">
        <f t="shared" si="1235"/>
        <v>0.06</v>
      </c>
      <c r="KA1359">
        <f t="shared" si="1236"/>
        <v>0.02</v>
      </c>
      <c r="KB1359">
        <f t="shared" si="1236"/>
        <v>1.4999999999999999E-2</v>
      </c>
      <c r="KC1359">
        <f t="shared" si="1237"/>
        <v>0.04</v>
      </c>
      <c r="KD1359">
        <f t="shared" si="1262"/>
        <v>7.4999999999999997E-3</v>
      </c>
      <c r="KE1359">
        <f t="shared" si="1262"/>
        <v>0</v>
      </c>
      <c r="KF1359">
        <f t="shared" si="1262"/>
        <v>0</v>
      </c>
      <c r="KG1359">
        <f t="shared" si="1262"/>
        <v>0</v>
      </c>
      <c r="KH1359">
        <f t="shared" si="1262"/>
        <v>2.2499999999999999E-2</v>
      </c>
      <c r="KI1359">
        <f t="shared" si="1262"/>
        <v>2.2499999999999999E-2</v>
      </c>
      <c r="KJ1359">
        <f t="shared" si="1261"/>
        <v>2.2499999999999999E-2</v>
      </c>
      <c r="KK1359">
        <f t="shared" si="1238"/>
        <v>0.02</v>
      </c>
      <c r="KL1359">
        <f t="shared" si="1239"/>
        <v>0.02</v>
      </c>
      <c r="KM1359" s="5">
        <f t="shared" si="1240"/>
        <v>0.05</v>
      </c>
      <c r="KN1359">
        <f t="shared" si="1241"/>
        <v>0</v>
      </c>
      <c r="KO1359">
        <f t="shared" si="1241"/>
        <v>0</v>
      </c>
      <c r="KP1359">
        <f t="shared" si="1242"/>
        <v>0.06</v>
      </c>
      <c r="KQ1359">
        <f t="shared" si="1243"/>
        <v>2.2499999999999999E-2</v>
      </c>
      <c r="KR1359" s="6">
        <f t="shared" si="1244"/>
        <v>0.03</v>
      </c>
      <c r="KS1359">
        <f t="shared" si="1245"/>
        <v>0.01</v>
      </c>
      <c r="KT1359">
        <f t="shared" si="1246"/>
        <v>1.4999999999999999E-2</v>
      </c>
      <c r="KU1359">
        <f t="shared" si="1247"/>
        <v>0.03</v>
      </c>
      <c r="KV1359">
        <f t="shared" si="1248"/>
        <v>3.7500000000000006E-2</v>
      </c>
      <c r="KW1359">
        <f t="shared" si="1249"/>
        <v>7.4999999999999997E-3</v>
      </c>
      <c r="KX1359">
        <f t="shared" si="1250"/>
        <v>0</v>
      </c>
      <c r="KY1359">
        <f t="shared" si="1251"/>
        <v>0.03</v>
      </c>
      <c r="KZ1359">
        <f t="shared" si="1252"/>
        <v>0.03</v>
      </c>
      <c r="LA1359">
        <f t="shared" si="1253"/>
        <v>1</v>
      </c>
      <c r="LB1359">
        <f t="shared" si="1253"/>
        <v>0</v>
      </c>
      <c r="LC1359">
        <f t="shared" si="1254"/>
        <v>0.1</v>
      </c>
      <c r="LE1359" t="str">
        <f t="shared" si="1260"/>
        <v>Cote d'ivoire</v>
      </c>
      <c r="LF1359">
        <f t="shared" si="1255"/>
        <v>0.4325</v>
      </c>
      <c r="LG1359" s="6">
        <f t="shared" si="1256"/>
        <v>0.8</v>
      </c>
      <c r="LH1359">
        <f t="shared" si="1257"/>
        <v>0.76750000000000007</v>
      </c>
      <c r="LI1359" s="6">
        <f t="shared" si="1258"/>
        <v>0.69750000000000001</v>
      </c>
      <c r="LJ1359">
        <f t="shared" si="1259"/>
        <v>1</v>
      </c>
    </row>
    <row r="1360" spans="1:322" x14ac:dyDescent="0.35">
      <c r="A1360" s="8">
        <v>44894</v>
      </c>
      <c r="B1360" t="s">
        <v>6924</v>
      </c>
      <c r="D1360" s="24" t="s">
        <v>257</v>
      </c>
      <c r="E1360" s="24" t="s">
        <v>257</v>
      </c>
      <c r="F1360" s="24">
        <v>22</v>
      </c>
      <c r="G1360" s="24" t="s">
        <v>258</v>
      </c>
      <c r="H1360" s="24" t="s">
        <v>1818</v>
      </c>
      <c r="I1360" s="24" t="s">
        <v>6459</v>
      </c>
      <c r="J1360" s="24" t="s">
        <v>1805</v>
      </c>
      <c r="K1360" s="25">
        <v>44620</v>
      </c>
      <c r="L1360" s="25">
        <v>44494</v>
      </c>
      <c r="M1360" s="25">
        <v>44642</v>
      </c>
      <c r="N1360" s="24" t="s">
        <v>261</v>
      </c>
      <c r="O1360" s="24" t="s">
        <v>261</v>
      </c>
      <c r="P1360" s="24" t="s">
        <v>261</v>
      </c>
      <c r="Q1360" s="24" t="s">
        <v>324</v>
      </c>
      <c r="R1360" s="25">
        <v>44650</v>
      </c>
      <c r="S1360" s="25">
        <v>44650</v>
      </c>
      <c r="T1360" s="24" t="s">
        <v>263</v>
      </c>
      <c r="U1360" s="24" t="s">
        <v>261</v>
      </c>
      <c r="V1360" s="25" t="s">
        <v>262</v>
      </c>
      <c r="W1360" s="24" t="s">
        <v>261</v>
      </c>
      <c r="X1360" s="25" t="s">
        <v>262</v>
      </c>
      <c r="Y1360" s="24" t="s">
        <v>263</v>
      </c>
      <c r="Z1360" s="25">
        <v>44671</v>
      </c>
      <c r="AA1360" s="24" t="s">
        <v>264</v>
      </c>
      <c r="AB1360" s="24" t="s">
        <v>265</v>
      </c>
      <c r="AC1360" s="24" t="s">
        <v>6925</v>
      </c>
      <c r="AD1360" s="24" t="s">
        <v>267</v>
      </c>
      <c r="AE1360" s="24" t="s">
        <v>473</v>
      </c>
      <c r="AF1360" s="24" t="s">
        <v>687</v>
      </c>
      <c r="AG1360" s="31">
        <v>800000</v>
      </c>
      <c r="AH1360" s="24" t="s">
        <v>261</v>
      </c>
      <c r="AI1360" s="24" t="s">
        <v>262</v>
      </c>
      <c r="AJ1360" s="25" t="s">
        <v>262</v>
      </c>
      <c r="AK1360" s="24" t="s">
        <v>262</v>
      </c>
      <c r="AL1360" s="24" t="s">
        <v>262</v>
      </c>
      <c r="AM1360" s="24" t="s">
        <v>262</v>
      </c>
      <c r="AN1360" s="24" t="s">
        <v>262</v>
      </c>
      <c r="AO1360" s="24" t="s">
        <v>261</v>
      </c>
      <c r="AP1360" s="24" t="s">
        <v>261</v>
      </c>
      <c r="AQ1360" s="25" t="s">
        <v>262</v>
      </c>
      <c r="AR1360" s="24" t="s">
        <v>261</v>
      </c>
      <c r="AS1360" s="25" t="s">
        <v>262</v>
      </c>
      <c r="AT1360" s="24" t="s">
        <v>261</v>
      </c>
      <c r="AU1360" s="25" t="s">
        <v>262</v>
      </c>
      <c r="AV1360" s="24" t="s">
        <v>261</v>
      </c>
      <c r="AW1360" s="25" t="s">
        <v>262</v>
      </c>
      <c r="AX1360" s="24" t="s">
        <v>261</v>
      </c>
      <c r="AY1360" s="25" t="s">
        <v>262</v>
      </c>
      <c r="AZ1360" s="27" t="s">
        <v>262</v>
      </c>
      <c r="BA1360" s="27" t="s">
        <v>262</v>
      </c>
      <c r="BB1360" s="24" t="s">
        <v>261</v>
      </c>
      <c r="BC1360" s="25" t="s">
        <v>262</v>
      </c>
      <c r="BD1360" s="24" t="s">
        <v>261</v>
      </c>
      <c r="BE1360" s="26" t="s">
        <v>262</v>
      </c>
      <c r="BF1360" t="s">
        <v>1807</v>
      </c>
      <c r="BG1360" s="9" t="s">
        <v>1782</v>
      </c>
      <c r="BH1360" t="s">
        <v>272</v>
      </c>
      <c r="BI1360" t="s">
        <v>522</v>
      </c>
      <c r="BJ1360" t="s">
        <v>210</v>
      </c>
      <c r="BK1360" t="s">
        <v>329</v>
      </c>
      <c r="BL1360" t="s">
        <v>212</v>
      </c>
      <c r="BM1360" t="s">
        <v>1931</v>
      </c>
      <c r="BN1360" t="s">
        <v>214</v>
      </c>
      <c r="BO1360" t="s">
        <v>276</v>
      </c>
      <c r="BP1360" t="s">
        <v>219</v>
      </c>
      <c r="BQ1360" t="s">
        <v>216</v>
      </c>
      <c r="BR1360" t="s">
        <v>1902</v>
      </c>
      <c r="BS1360" t="s">
        <v>1917</v>
      </c>
      <c r="BT1360" t="s">
        <v>1902</v>
      </c>
      <c r="BU1360" t="s">
        <v>1900</v>
      </c>
      <c r="BV1360" t="s">
        <v>214</v>
      </c>
      <c r="CC1360" t="s">
        <v>214</v>
      </c>
      <c r="CG1360" t="s">
        <v>219</v>
      </c>
      <c r="CI1360" t="s">
        <v>335</v>
      </c>
      <c r="CJ1360" t="s">
        <v>6926</v>
      </c>
      <c r="CK1360" t="s">
        <v>333</v>
      </c>
      <c r="CL1360" t="s">
        <v>282</v>
      </c>
      <c r="CN1360" t="s">
        <v>306</v>
      </c>
      <c r="CP1360" t="s">
        <v>224</v>
      </c>
      <c r="CQ1360" t="s">
        <v>224</v>
      </c>
      <c r="CR1360" t="s">
        <v>244</v>
      </c>
      <c r="CS1360" t="s">
        <v>250</v>
      </c>
      <c r="CT1360" t="s">
        <v>219</v>
      </c>
      <c r="CU1360" t="s">
        <v>219</v>
      </c>
      <c r="CV1360" t="s">
        <v>244</v>
      </c>
      <c r="CW1360" t="s">
        <v>244</v>
      </c>
      <c r="CX1360" t="s">
        <v>228</v>
      </c>
      <c r="CY1360" t="s">
        <v>228</v>
      </c>
      <c r="CZ1360" t="s">
        <v>219</v>
      </c>
      <c r="DA1360" t="s">
        <v>219</v>
      </c>
      <c r="DB1360" t="s">
        <v>398</v>
      </c>
      <c r="DC1360" t="s">
        <v>398</v>
      </c>
      <c r="DD1360" t="s">
        <v>219</v>
      </c>
      <c r="DI1360" t="s">
        <v>338</v>
      </c>
      <c r="DK1360" t="s">
        <v>233</v>
      </c>
      <c r="DL1360" t="s">
        <v>233</v>
      </c>
      <c r="DM1360" t="s">
        <v>214</v>
      </c>
      <c r="DN1360" t="s">
        <v>219</v>
      </c>
      <c r="DO1360" t="s">
        <v>414</v>
      </c>
      <c r="DP1360" t="s">
        <v>399</v>
      </c>
      <c r="DR1360" t="s">
        <v>235</v>
      </c>
      <c r="DT1360" t="s">
        <v>219</v>
      </c>
      <c r="DU1360" t="s">
        <v>214</v>
      </c>
      <c r="DX1360" t="s">
        <v>237</v>
      </c>
      <c r="DY1360" t="s">
        <v>237</v>
      </c>
      <c r="DZ1360" t="s">
        <v>238</v>
      </c>
      <c r="EA1360" t="s">
        <v>233</v>
      </c>
      <c r="EB1360" t="s">
        <v>237</v>
      </c>
      <c r="EC1360" t="s">
        <v>239</v>
      </c>
      <c r="ED1360" t="s">
        <v>239</v>
      </c>
      <c r="EE1360" t="s">
        <v>219</v>
      </c>
      <c r="EF1360" t="s">
        <v>219</v>
      </c>
      <c r="EK1360" t="s">
        <v>242</v>
      </c>
      <c r="EL1360" t="s">
        <v>242</v>
      </c>
      <c r="EM1360" t="s">
        <v>240</v>
      </c>
      <c r="EN1360" t="s">
        <v>240</v>
      </c>
      <c r="EO1360" t="s">
        <v>240</v>
      </c>
      <c r="EP1360" t="s">
        <v>240</v>
      </c>
      <c r="EQ1360" t="s">
        <v>214</v>
      </c>
      <c r="ER1360" t="s">
        <v>219</v>
      </c>
      <c r="ES1360" t="s">
        <v>242</v>
      </c>
      <c r="ET1360" t="s">
        <v>242</v>
      </c>
      <c r="EU1360" t="s">
        <v>389</v>
      </c>
      <c r="EV1360" t="s">
        <v>389</v>
      </c>
      <c r="EW1360" t="s">
        <v>243</v>
      </c>
      <c r="EX1360" t="s">
        <v>243</v>
      </c>
      <c r="EY1360" t="s">
        <v>242</v>
      </c>
      <c r="EZ1360" t="s">
        <v>241</v>
      </c>
      <c r="FA1360" t="s">
        <v>241</v>
      </c>
      <c r="FB1360" t="s">
        <v>242</v>
      </c>
      <c r="FC1360" t="s">
        <v>242</v>
      </c>
      <c r="FD1360" t="s">
        <v>242</v>
      </c>
      <c r="FE1360" t="s">
        <v>244</v>
      </c>
      <c r="FF1360" t="s">
        <v>244</v>
      </c>
      <c r="FG1360" t="s">
        <v>239</v>
      </c>
      <c r="FH1360" t="s">
        <v>239</v>
      </c>
      <c r="FI1360" t="s">
        <v>214</v>
      </c>
      <c r="FJ1360" t="s">
        <v>214</v>
      </c>
      <c r="FK1360" t="s">
        <v>214</v>
      </c>
      <c r="FL1360" t="s">
        <v>214</v>
      </c>
      <c r="FM1360" t="s">
        <v>245</v>
      </c>
      <c r="FN1360" t="s">
        <v>245</v>
      </c>
      <c r="FO1360" t="s">
        <v>219</v>
      </c>
      <c r="FP1360" t="s">
        <v>219</v>
      </c>
      <c r="FQ1360" t="s">
        <v>241</v>
      </c>
      <c r="FR1360" t="s">
        <v>241</v>
      </c>
      <c r="FS1360" t="s">
        <v>241</v>
      </c>
      <c r="FT1360" t="s">
        <v>241</v>
      </c>
      <c r="FU1360" t="s">
        <v>219</v>
      </c>
      <c r="FV1360" t="s">
        <v>241</v>
      </c>
      <c r="FW1360" t="s">
        <v>241</v>
      </c>
      <c r="FX1360" t="s">
        <v>241</v>
      </c>
      <c r="FY1360" t="s">
        <v>241</v>
      </c>
      <c r="FZ1360" t="s">
        <v>313</v>
      </c>
      <c r="GA1360" t="s">
        <v>335</v>
      </c>
      <c r="GB1360" t="s">
        <v>244</v>
      </c>
      <c r="GC1360" t="s">
        <v>244</v>
      </c>
      <c r="GD1360" t="s">
        <v>293</v>
      </c>
      <c r="GE1360" t="s">
        <v>241</v>
      </c>
      <c r="GF1360" t="s">
        <v>293</v>
      </c>
      <c r="GG1360" t="s">
        <v>250</v>
      </c>
      <c r="GH1360" t="s">
        <v>3233</v>
      </c>
      <c r="GI1360" t="s">
        <v>250</v>
      </c>
      <c r="GJ1360" t="s">
        <v>227</v>
      </c>
      <c r="GK1360" t="s">
        <v>227</v>
      </c>
      <c r="GL1360" t="s">
        <v>227</v>
      </c>
      <c r="GM1360" t="s">
        <v>227</v>
      </c>
      <c r="GN1360" t="s">
        <v>214</v>
      </c>
      <c r="GO1360" t="s">
        <v>214</v>
      </c>
      <c r="GP1360" t="s">
        <v>251</v>
      </c>
      <c r="GQ1360" t="s">
        <v>251</v>
      </c>
      <c r="GR1360" t="s">
        <v>251</v>
      </c>
      <c r="GS1360" t="s">
        <v>214</v>
      </c>
      <c r="GT1360" t="s">
        <v>241</v>
      </c>
      <c r="GU1360" t="s">
        <v>214</v>
      </c>
      <c r="GV1360" t="s">
        <v>241</v>
      </c>
      <c r="GW1360" t="s">
        <v>404</v>
      </c>
      <c r="GX1360" t="s">
        <v>404</v>
      </c>
      <c r="GY1360" t="s">
        <v>314</v>
      </c>
      <c r="GZ1360" t="s">
        <v>241</v>
      </c>
      <c r="HA1360" t="s">
        <v>298</v>
      </c>
      <c r="HB1360" t="s">
        <v>241</v>
      </c>
      <c r="HC1360" t="s">
        <v>883</v>
      </c>
      <c r="HD1360" t="s">
        <v>517</v>
      </c>
      <c r="HE1360" t="s">
        <v>429</v>
      </c>
      <c r="HF1360" t="s">
        <v>241</v>
      </c>
      <c r="HG1360" t="s">
        <v>335</v>
      </c>
      <c r="HH1360" t="s">
        <v>241</v>
      </c>
      <c r="HI1360" t="s">
        <v>241</v>
      </c>
      <c r="HJ1360" t="s">
        <v>219</v>
      </c>
      <c r="HK1360" t="s">
        <v>241</v>
      </c>
      <c r="HL1360" s="12"/>
      <c r="HM1360">
        <v>0.5</v>
      </c>
      <c r="HN1360">
        <v>0.75</v>
      </c>
      <c r="HO1360">
        <v>0</v>
      </c>
      <c r="HP1360">
        <v>0.75</v>
      </c>
      <c r="HQ1360">
        <v>0.5</v>
      </c>
      <c r="HR1360">
        <v>0.25</v>
      </c>
      <c r="HS1360">
        <v>1</v>
      </c>
      <c r="HT1360">
        <v>1</v>
      </c>
      <c r="HU1360">
        <v>1</v>
      </c>
      <c r="HV1360">
        <v>0.5</v>
      </c>
      <c r="HW1360">
        <v>0.25</v>
      </c>
      <c r="HX1360">
        <v>0.5</v>
      </c>
      <c r="HZ1360">
        <v>0.75</v>
      </c>
      <c r="IA1360" s="4">
        <v>1</v>
      </c>
      <c r="IB1360">
        <v>0.75</v>
      </c>
      <c r="IC1360">
        <v>1</v>
      </c>
      <c r="ID1360">
        <v>0.75</v>
      </c>
      <c r="IE1360">
        <v>0.75</v>
      </c>
      <c r="IG1360">
        <v>0.25</v>
      </c>
      <c r="IH1360">
        <v>0.5</v>
      </c>
      <c r="II1360">
        <v>0.75</v>
      </c>
      <c r="IJ1360">
        <v>0.25</v>
      </c>
      <c r="IK1360">
        <v>0.75</v>
      </c>
      <c r="IL1360">
        <v>1</v>
      </c>
      <c r="IM1360">
        <v>0.5</v>
      </c>
      <c r="IN1360">
        <v>0</v>
      </c>
      <c r="IO1360">
        <v>1</v>
      </c>
      <c r="IQ1360">
        <v>2</v>
      </c>
      <c r="IS1360">
        <f t="shared" si="1206"/>
        <v>7.4999999999999997E-2</v>
      </c>
      <c r="IT1360">
        <f t="shared" si="1207"/>
        <v>0.09</v>
      </c>
      <c r="IU1360">
        <f t="shared" si="1208"/>
        <v>0</v>
      </c>
      <c r="IV1360">
        <f t="shared" si="1209"/>
        <v>7.5000000000000011E-2</v>
      </c>
      <c r="IW1360">
        <f t="shared" si="1210"/>
        <v>0.04</v>
      </c>
      <c r="IX1360">
        <f t="shared" si="1211"/>
        <v>3.2500000000000001E-2</v>
      </c>
      <c r="IY1360">
        <f t="shared" si="1212"/>
        <v>0.1</v>
      </c>
      <c r="IZ1360">
        <f t="shared" si="1213"/>
        <v>0.11</v>
      </c>
      <c r="JA1360">
        <f t="shared" si="1214"/>
        <v>0.13</v>
      </c>
      <c r="JB1360">
        <f t="shared" si="1215"/>
        <v>0.05</v>
      </c>
      <c r="JC1360">
        <f t="shared" si="1216"/>
        <v>0.03</v>
      </c>
      <c r="JD1360">
        <f t="shared" si="1217"/>
        <v>5.5E-2</v>
      </c>
      <c r="JE1360">
        <f t="shared" si="1218"/>
        <v>0</v>
      </c>
      <c r="JF1360">
        <f t="shared" si="1219"/>
        <v>0.09</v>
      </c>
      <c r="JG1360" s="5">
        <f t="shared" si="1220"/>
        <v>0.05</v>
      </c>
      <c r="JH1360">
        <f t="shared" si="1221"/>
        <v>0</v>
      </c>
      <c r="JI1360">
        <f t="shared" si="1221"/>
        <v>0</v>
      </c>
      <c r="JJ1360">
        <f t="shared" si="1222"/>
        <v>0.15000000000000002</v>
      </c>
      <c r="JK1360">
        <f t="shared" si="1223"/>
        <v>0.11249999999999999</v>
      </c>
      <c r="JL1360" s="6">
        <f t="shared" si="1224"/>
        <v>5.6666666666666671E-2</v>
      </c>
      <c r="JM1360">
        <f t="shared" si="1225"/>
        <v>0.03</v>
      </c>
      <c r="JN1360">
        <f t="shared" si="1226"/>
        <v>2.5000000000000001E-2</v>
      </c>
      <c r="JO1360">
        <f t="shared" si="1227"/>
        <v>0.11249999999999999</v>
      </c>
      <c r="JP1360">
        <f t="shared" si="1228"/>
        <v>2.5000000000000001E-2</v>
      </c>
      <c r="JQ1360">
        <f t="shared" si="1229"/>
        <v>0.09</v>
      </c>
      <c r="JR1360">
        <f t="shared" si="1230"/>
        <v>0.11</v>
      </c>
      <c r="JS1360">
        <f t="shared" si="1231"/>
        <v>0.05</v>
      </c>
      <c r="JT1360">
        <f t="shared" si="1231"/>
        <v>0</v>
      </c>
      <c r="JU1360">
        <f t="shared" si="1232"/>
        <v>1</v>
      </c>
      <c r="JV1360">
        <f t="shared" si="1232"/>
        <v>0</v>
      </c>
      <c r="JW1360">
        <f t="shared" si="1233"/>
        <v>0.15</v>
      </c>
      <c r="JY1360">
        <f t="shared" si="1234"/>
        <v>2.5000000000000001E-2</v>
      </c>
      <c r="JZ1360">
        <f t="shared" si="1235"/>
        <v>0.06</v>
      </c>
      <c r="KA1360">
        <f t="shared" si="1236"/>
        <v>0</v>
      </c>
      <c r="KB1360">
        <f t="shared" si="1236"/>
        <v>1.4999999999999999E-2</v>
      </c>
      <c r="KC1360">
        <f t="shared" si="1237"/>
        <v>0.02</v>
      </c>
      <c r="KD1360">
        <f t="shared" si="1262"/>
        <v>7.4999999999999997E-3</v>
      </c>
      <c r="KE1360">
        <f t="shared" si="1262"/>
        <v>0.03</v>
      </c>
      <c r="KF1360">
        <f t="shared" si="1262"/>
        <v>0.03</v>
      </c>
      <c r="KG1360">
        <f t="shared" si="1262"/>
        <v>0.03</v>
      </c>
      <c r="KH1360">
        <f t="shared" si="1262"/>
        <v>1.4999999999999999E-2</v>
      </c>
      <c r="KI1360">
        <f t="shared" si="1262"/>
        <v>7.4999999999999997E-3</v>
      </c>
      <c r="KJ1360">
        <f t="shared" si="1261"/>
        <v>1.4999999999999999E-2</v>
      </c>
      <c r="KK1360">
        <f t="shared" si="1238"/>
        <v>0</v>
      </c>
      <c r="KL1360">
        <f t="shared" si="1239"/>
        <v>0.03</v>
      </c>
      <c r="KM1360" s="5">
        <f t="shared" si="1240"/>
        <v>0.05</v>
      </c>
      <c r="KN1360">
        <f t="shared" si="1241"/>
        <v>0</v>
      </c>
      <c r="KO1360">
        <f t="shared" si="1241"/>
        <v>0</v>
      </c>
      <c r="KP1360">
        <f t="shared" si="1242"/>
        <v>4.4999999999999998E-2</v>
      </c>
      <c r="KQ1360">
        <f t="shared" si="1243"/>
        <v>2.2499999999999999E-2</v>
      </c>
      <c r="KR1360" s="6">
        <f t="shared" si="1244"/>
        <v>2.8333333333333335E-2</v>
      </c>
      <c r="KS1360">
        <f t="shared" si="1245"/>
        <v>0.01</v>
      </c>
      <c r="KT1360">
        <f t="shared" si="1246"/>
        <v>1.4999999999999999E-2</v>
      </c>
      <c r="KU1360">
        <f t="shared" si="1247"/>
        <v>0.03</v>
      </c>
      <c r="KV1360">
        <f t="shared" si="1248"/>
        <v>1.2500000000000001E-2</v>
      </c>
      <c r="KW1360">
        <f t="shared" si="1249"/>
        <v>7.4999999999999997E-3</v>
      </c>
      <c r="KX1360">
        <f t="shared" si="1250"/>
        <v>0</v>
      </c>
      <c r="KY1360">
        <f t="shared" si="1251"/>
        <v>0.02</v>
      </c>
      <c r="KZ1360">
        <f t="shared" si="1252"/>
        <v>0</v>
      </c>
      <c r="LA1360">
        <f t="shared" si="1253"/>
        <v>1</v>
      </c>
      <c r="LB1360">
        <f t="shared" si="1253"/>
        <v>0</v>
      </c>
      <c r="LC1360">
        <f t="shared" si="1254"/>
        <v>0.1</v>
      </c>
      <c r="LE1360" t="str">
        <f t="shared" si="1260"/>
        <v>Cote d'ivoire</v>
      </c>
      <c r="LF1360">
        <f t="shared" si="1255"/>
        <v>0.65249999999999997</v>
      </c>
      <c r="LG1360" s="6">
        <f t="shared" si="1256"/>
        <v>0.59416666666666673</v>
      </c>
      <c r="LH1360">
        <f t="shared" si="1257"/>
        <v>0.59249999999999992</v>
      </c>
      <c r="LI1360" s="6">
        <f t="shared" si="1258"/>
        <v>0.62583333333333335</v>
      </c>
      <c r="LJ1360">
        <f t="shared" si="1259"/>
        <v>2</v>
      </c>
    </row>
    <row r="1361" spans="1:325" x14ac:dyDescent="0.35">
      <c r="A1361" s="8">
        <v>44909</v>
      </c>
      <c r="B1361" t="s">
        <v>6927</v>
      </c>
      <c r="D1361" s="27" t="s">
        <v>257</v>
      </c>
      <c r="E1361" s="27" t="s">
        <v>257</v>
      </c>
      <c r="F1361" s="27">
        <v>26</v>
      </c>
      <c r="G1361" s="27" t="s">
        <v>258</v>
      </c>
      <c r="H1361" s="27" t="s">
        <v>322</v>
      </c>
      <c r="I1361" s="27" t="s">
        <v>6459</v>
      </c>
      <c r="J1361" s="27" t="s">
        <v>1805</v>
      </c>
      <c r="K1361" s="28">
        <v>44620</v>
      </c>
      <c r="L1361" s="28">
        <v>44392</v>
      </c>
      <c r="M1361" s="28">
        <v>44642</v>
      </c>
      <c r="N1361" s="27" t="s">
        <v>261</v>
      </c>
      <c r="O1361" s="27" t="s">
        <v>261</v>
      </c>
      <c r="P1361" s="27" t="s">
        <v>261</v>
      </c>
      <c r="Q1361" s="27" t="s">
        <v>324</v>
      </c>
      <c r="R1361" s="28">
        <v>44650</v>
      </c>
      <c r="S1361" s="28">
        <v>44650</v>
      </c>
      <c r="T1361" s="27" t="s">
        <v>263</v>
      </c>
      <c r="U1361" s="27" t="s">
        <v>261</v>
      </c>
      <c r="V1361" s="28" t="s">
        <v>262</v>
      </c>
      <c r="W1361" s="27" t="s">
        <v>261</v>
      </c>
      <c r="X1361" s="28" t="s">
        <v>262</v>
      </c>
      <c r="Y1361" s="27" t="s">
        <v>263</v>
      </c>
      <c r="Z1361" s="28">
        <v>44671</v>
      </c>
      <c r="AA1361" s="27" t="s">
        <v>264</v>
      </c>
      <c r="AB1361" s="27" t="s">
        <v>265</v>
      </c>
      <c r="AC1361" s="27" t="s">
        <v>6928</v>
      </c>
      <c r="AD1361" s="27" t="s">
        <v>267</v>
      </c>
      <c r="AE1361" s="27" t="s">
        <v>473</v>
      </c>
      <c r="AF1361" s="27" t="s">
        <v>687</v>
      </c>
      <c r="AG1361" s="29">
        <v>700000</v>
      </c>
      <c r="AH1361" s="27" t="s">
        <v>261</v>
      </c>
      <c r="AI1361" s="27" t="s">
        <v>262</v>
      </c>
      <c r="AJ1361" s="28" t="s">
        <v>262</v>
      </c>
      <c r="AK1361" s="27" t="s">
        <v>262</v>
      </c>
      <c r="AL1361" s="27" t="s">
        <v>262</v>
      </c>
      <c r="AM1361" s="27" t="s">
        <v>262</v>
      </c>
      <c r="AN1361" s="27" t="s">
        <v>262</v>
      </c>
      <c r="AO1361" s="27" t="s">
        <v>261</v>
      </c>
      <c r="AP1361" s="27" t="s">
        <v>261</v>
      </c>
      <c r="AQ1361" s="28" t="s">
        <v>262</v>
      </c>
      <c r="AR1361" s="27" t="s">
        <v>261</v>
      </c>
      <c r="AS1361" s="28" t="s">
        <v>262</v>
      </c>
      <c r="AT1361" s="27" t="s">
        <v>261</v>
      </c>
      <c r="AU1361" s="28" t="s">
        <v>262</v>
      </c>
      <c r="AV1361" s="27" t="s">
        <v>261</v>
      </c>
      <c r="AW1361" s="28" t="s">
        <v>262</v>
      </c>
      <c r="AX1361" s="27" t="s">
        <v>261</v>
      </c>
      <c r="AY1361" s="28" t="s">
        <v>262</v>
      </c>
      <c r="AZ1361" s="27" t="s">
        <v>262</v>
      </c>
      <c r="BA1361" s="27" t="s">
        <v>262</v>
      </c>
      <c r="BB1361" s="27" t="s">
        <v>261</v>
      </c>
      <c r="BC1361" s="28" t="s">
        <v>262</v>
      </c>
      <c r="BD1361" s="27" t="s">
        <v>261</v>
      </c>
      <c r="BE1361" s="30" t="s">
        <v>262</v>
      </c>
      <c r="BF1361" t="s">
        <v>1807</v>
      </c>
      <c r="BG1361" s="9" t="s">
        <v>1782</v>
      </c>
      <c r="BH1361" t="s">
        <v>208</v>
      </c>
      <c r="BI1361" t="s">
        <v>718</v>
      </c>
      <c r="BJ1361" t="s">
        <v>210</v>
      </c>
      <c r="BK1361" t="s">
        <v>329</v>
      </c>
      <c r="BL1361" t="s">
        <v>212</v>
      </c>
      <c r="BM1361" t="s">
        <v>2407</v>
      </c>
      <c r="BN1361" t="s">
        <v>214</v>
      </c>
      <c r="BO1361" t="s">
        <v>748</v>
      </c>
      <c r="BP1361" t="s">
        <v>219</v>
      </c>
      <c r="BQ1361" t="s">
        <v>216</v>
      </c>
      <c r="BR1361" t="s">
        <v>4430</v>
      </c>
      <c r="BS1361" t="s">
        <v>6586</v>
      </c>
      <c r="BU1361" t="s">
        <v>6929</v>
      </c>
      <c r="BV1361" t="s">
        <v>214</v>
      </c>
      <c r="CC1361" t="s">
        <v>214</v>
      </c>
      <c r="CG1361" t="s">
        <v>219</v>
      </c>
      <c r="CI1361" t="s">
        <v>220</v>
      </c>
      <c r="CJ1361" t="s">
        <v>6930</v>
      </c>
      <c r="CK1361" t="s">
        <v>352</v>
      </c>
      <c r="CL1361" t="s">
        <v>644</v>
      </c>
      <c r="CN1361" t="s">
        <v>498</v>
      </c>
      <c r="CO1361" t="s">
        <v>6931</v>
      </c>
      <c r="CP1361" t="s">
        <v>225</v>
      </c>
      <c r="CQ1361" t="s">
        <v>370</v>
      </c>
      <c r="CR1361" t="s">
        <v>250</v>
      </c>
      <c r="CS1361" t="s">
        <v>244</v>
      </c>
      <c r="CT1361" t="s">
        <v>214</v>
      </c>
      <c r="CU1361" t="s">
        <v>214</v>
      </c>
      <c r="CV1361" t="s">
        <v>227</v>
      </c>
      <c r="CW1361" t="s">
        <v>227</v>
      </c>
      <c r="CX1361" t="s">
        <v>353</v>
      </c>
      <c r="CY1361" t="s">
        <v>353</v>
      </c>
      <c r="CZ1361" t="s">
        <v>219</v>
      </c>
      <c r="DA1361" t="s">
        <v>219</v>
      </c>
      <c r="DB1361" t="s">
        <v>398</v>
      </c>
      <c r="DC1361" t="s">
        <v>398</v>
      </c>
      <c r="DD1361" t="s">
        <v>214</v>
      </c>
      <c r="DE1361" t="s">
        <v>231</v>
      </c>
      <c r="DG1361" t="s">
        <v>231</v>
      </c>
      <c r="DI1361" t="s">
        <v>607</v>
      </c>
      <c r="DK1361" t="s">
        <v>233</v>
      </c>
      <c r="DL1361" t="s">
        <v>233</v>
      </c>
      <c r="DM1361" t="s">
        <v>214</v>
      </c>
      <c r="DN1361" t="s">
        <v>214</v>
      </c>
      <c r="DO1361" t="s">
        <v>288</v>
      </c>
      <c r="DP1361" t="s">
        <v>235</v>
      </c>
      <c r="DR1361" t="s">
        <v>235</v>
      </c>
      <c r="DT1361" t="s">
        <v>219</v>
      </c>
      <c r="DU1361" t="s">
        <v>219</v>
      </c>
      <c r="DX1361" t="s">
        <v>242</v>
      </c>
      <c r="DY1361" t="s">
        <v>242</v>
      </c>
      <c r="DZ1361" t="s">
        <v>400</v>
      </c>
      <c r="EA1361" t="s">
        <v>242</v>
      </c>
      <c r="EB1361" t="s">
        <v>242</v>
      </c>
      <c r="EC1361" t="s">
        <v>242</v>
      </c>
      <c r="ED1361" t="s">
        <v>242</v>
      </c>
      <c r="EE1361" t="s">
        <v>214</v>
      </c>
      <c r="EF1361" t="s">
        <v>214</v>
      </c>
      <c r="EG1361" t="s">
        <v>214</v>
      </c>
      <c r="EI1361" t="s">
        <v>214</v>
      </c>
      <c r="EK1361" t="s">
        <v>372</v>
      </c>
      <c r="EL1361" t="s">
        <v>372</v>
      </c>
      <c r="EM1361" t="s">
        <v>239</v>
      </c>
      <c r="EN1361" t="s">
        <v>239</v>
      </c>
      <c r="EO1361" t="s">
        <v>240</v>
      </c>
      <c r="EP1361" t="s">
        <v>240</v>
      </c>
      <c r="EQ1361" t="s">
        <v>214</v>
      </c>
      <c r="ER1361" t="s">
        <v>214</v>
      </c>
      <c r="ES1361" t="s">
        <v>233</v>
      </c>
      <c r="ET1361" t="s">
        <v>372</v>
      </c>
      <c r="EU1361" t="s">
        <v>242</v>
      </c>
      <c r="EV1361" t="s">
        <v>242</v>
      </c>
      <c r="EW1361" t="s">
        <v>243</v>
      </c>
      <c r="EX1361" t="s">
        <v>243</v>
      </c>
      <c r="EY1361" t="s">
        <v>242</v>
      </c>
      <c r="EZ1361" t="s">
        <v>241</v>
      </c>
      <c r="FA1361" t="s">
        <v>241</v>
      </c>
      <c r="FB1361" t="s">
        <v>242</v>
      </c>
      <c r="FC1361" t="s">
        <v>242</v>
      </c>
      <c r="FD1361" t="s">
        <v>237</v>
      </c>
      <c r="FE1361" t="s">
        <v>227</v>
      </c>
      <c r="FF1361" t="s">
        <v>227</v>
      </c>
      <c r="FG1361" t="s">
        <v>242</v>
      </c>
      <c r="FH1361" t="s">
        <v>242</v>
      </c>
      <c r="FI1361" t="s">
        <v>219</v>
      </c>
      <c r="FJ1361" t="s">
        <v>219</v>
      </c>
      <c r="FK1361" t="s">
        <v>219</v>
      </c>
      <c r="FL1361" t="s">
        <v>219</v>
      </c>
      <c r="FM1361" t="s">
        <v>461</v>
      </c>
      <c r="FN1361" t="s">
        <v>292</v>
      </c>
      <c r="FO1361" t="s">
        <v>219</v>
      </c>
      <c r="FP1361" t="s">
        <v>219</v>
      </c>
      <c r="FQ1361" t="s">
        <v>241</v>
      </c>
      <c r="FR1361" t="s">
        <v>241</v>
      </c>
      <c r="FS1361" t="s">
        <v>241</v>
      </c>
      <c r="FT1361" t="s">
        <v>241</v>
      </c>
      <c r="FU1361" t="s">
        <v>214</v>
      </c>
      <c r="FV1361" t="s">
        <v>246</v>
      </c>
      <c r="FW1361" t="s">
        <v>241</v>
      </c>
      <c r="FX1361" t="s">
        <v>500</v>
      </c>
      <c r="FY1361" t="s">
        <v>6932</v>
      </c>
      <c r="FZ1361" t="s">
        <v>341</v>
      </c>
      <c r="GA1361" t="s">
        <v>341</v>
      </c>
      <c r="GB1361" t="s">
        <v>227</v>
      </c>
      <c r="GC1361" t="s">
        <v>227</v>
      </c>
      <c r="GD1361" t="s">
        <v>565</v>
      </c>
      <c r="GE1361" t="s">
        <v>6933</v>
      </c>
      <c r="GF1361" t="s">
        <v>565</v>
      </c>
      <c r="GG1361" t="s">
        <v>286</v>
      </c>
      <c r="GH1361" t="s">
        <v>241</v>
      </c>
      <c r="GI1361" t="s">
        <v>250</v>
      </c>
      <c r="GJ1361" t="s">
        <v>244</v>
      </c>
      <c r="GK1361" t="s">
        <v>244</v>
      </c>
      <c r="GL1361" t="s">
        <v>227</v>
      </c>
      <c r="GM1361" t="s">
        <v>227</v>
      </c>
      <c r="GN1361" t="s">
        <v>219</v>
      </c>
      <c r="GO1361" t="s">
        <v>219</v>
      </c>
      <c r="GP1361" t="s">
        <v>251</v>
      </c>
      <c r="GQ1361" t="s">
        <v>251</v>
      </c>
      <c r="GR1361" t="s">
        <v>553</v>
      </c>
      <c r="GS1361" t="s">
        <v>214</v>
      </c>
      <c r="GT1361" t="s">
        <v>241</v>
      </c>
      <c r="GU1361" t="s">
        <v>214</v>
      </c>
      <c r="GV1361" t="s">
        <v>241</v>
      </c>
      <c r="GW1361" t="s">
        <v>297</v>
      </c>
      <c r="GX1361" t="s">
        <v>297</v>
      </c>
      <c r="GY1361" t="s">
        <v>609</v>
      </c>
      <c r="GZ1361" t="s">
        <v>241</v>
      </c>
      <c r="HA1361" t="s">
        <v>298</v>
      </c>
      <c r="HB1361" t="s">
        <v>241</v>
      </c>
      <c r="HC1361" t="s">
        <v>315</v>
      </c>
      <c r="HD1361" t="s">
        <v>517</v>
      </c>
      <c r="HE1361" t="s">
        <v>317</v>
      </c>
      <c r="HF1361" t="s">
        <v>241</v>
      </c>
      <c r="HG1361" t="s">
        <v>362</v>
      </c>
      <c r="HH1361" t="s">
        <v>241</v>
      </c>
      <c r="HI1361" t="s">
        <v>241</v>
      </c>
      <c r="HJ1361" t="s">
        <v>214</v>
      </c>
      <c r="HK1361" t="s">
        <v>6934</v>
      </c>
      <c r="HL1361" s="12"/>
      <c r="HM1361">
        <v>0.25</v>
      </c>
      <c r="HN1361">
        <v>0.5</v>
      </c>
      <c r="HO1361">
        <v>1</v>
      </c>
      <c r="HP1361">
        <v>1</v>
      </c>
      <c r="HQ1361">
        <v>0.5</v>
      </c>
      <c r="HR1361">
        <v>0.25</v>
      </c>
      <c r="HS1361">
        <v>1</v>
      </c>
      <c r="HT1361">
        <v>0</v>
      </c>
      <c r="HU1361">
        <v>1</v>
      </c>
      <c r="HV1361">
        <v>0.75</v>
      </c>
      <c r="HW1361">
        <v>0.75</v>
      </c>
      <c r="HX1361">
        <v>0.75</v>
      </c>
      <c r="HY1361">
        <v>1</v>
      </c>
      <c r="HZ1361">
        <v>0</v>
      </c>
      <c r="IA1361" s="4">
        <v>1</v>
      </c>
      <c r="IB1361">
        <v>0.25</v>
      </c>
      <c r="IC1361">
        <v>0.75</v>
      </c>
      <c r="ID1361">
        <v>0.75</v>
      </c>
      <c r="IE1361">
        <v>0.75</v>
      </c>
      <c r="IG1361">
        <v>0</v>
      </c>
      <c r="IH1361">
        <v>0.75</v>
      </c>
      <c r="II1361">
        <v>0.25</v>
      </c>
      <c r="IJ1361">
        <v>1</v>
      </c>
      <c r="IK1361">
        <v>1</v>
      </c>
      <c r="IL1361">
        <v>0.5</v>
      </c>
      <c r="IM1361">
        <v>0.25</v>
      </c>
      <c r="IN1361">
        <v>1</v>
      </c>
      <c r="IO1361">
        <v>1</v>
      </c>
      <c r="IQ1361">
        <v>0</v>
      </c>
      <c r="IS1361">
        <f t="shared" si="1206"/>
        <v>3.7499999999999999E-2</v>
      </c>
      <c r="IT1361">
        <f t="shared" si="1207"/>
        <v>0.06</v>
      </c>
      <c r="IU1361">
        <f t="shared" si="1208"/>
        <v>0.08</v>
      </c>
      <c r="IV1361">
        <f t="shared" si="1209"/>
        <v>0.1</v>
      </c>
      <c r="IW1361">
        <f t="shared" si="1210"/>
        <v>0.04</v>
      </c>
      <c r="IX1361">
        <f t="shared" si="1211"/>
        <v>3.2500000000000001E-2</v>
      </c>
      <c r="IY1361">
        <f t="shared" si="1212"/>
        <v>0.1</v>
      </c>
      <c r="IZ1361">
        <f t="shared" si="1213"/>
        <v>0</v>
      </c>
      <c r="JA1361">
        <f t="shared" si="1214"/>
        <v>0.13</v>
      </c>
      <c r="JB1361">
        <f t="shared" si="1215"/>
        <v>7.5000000000000011E-2</v>
      </c>
      <c r="JC1361">
        <f t="shared" si="1216"/>
        <v>0.09</v>
      </c>
      <c r="JD1361">
        <f t="shared" si="1217"/>
        <v>8.2500000000000004E-2</v>
      </c>
      <c r="JE1361">
        <f t="shared" si="1218"/>
        <v>7.0000000000000007E-2</v>
      </c>
      <c r="JF1361">
        <f t="shared" si="1219"/>
        <v>0</v>
      </c>
      <c r="JG1361" s="5">
        <f t="shared" si="1220"/>
        <v>0.05</v>
      </c>
      <c r="JH1361">
        <f t="shared" si="1221"/>
        <v>0</v>
      </c>
      <c r="JI1361">
        <f t="shared" si="1221"/>
        <v>0</v>
      </c>
      <c r="JJ1361">
        <f t="shared" si="1222"/>
        <v>0.15000000000000002</v>
      </c>
      <c r="JK1361">
        <f t="shared" si="1223"/>
        <v>0.11249999999999999</v>
      </c>
      <c r="JL1361" s="6">
        <f t="shared" si="1224"/>
        <v>4.3333333333333328E-2</v>
      </c>
      <c r="JM1361">
        <f t="shared" si="1225"/>
        <v>0</v>
      </c>
      <c r="JN1361">
        <f t="shared" si="1226"/>
        <v>3.7500000000000006E-2</v>
      </c>
      <c r="JO1361">
        <f t="shared" si="1227"/>
        <v>3.7499999999999999E-2</v>
      </c>
      <c r="JP1361">
        <f t="shared" si="1228"/>
        <v>0.1</v>
      </c>
      <c r="JQ1361">
        <f t="shared" si="1229"/>
        <v>0.12</v>
      </c>
      <c r="JR1361">
        <f t="shared" si="1230"/>
        <v>5.5E-2</v>
      </c>
      <c r="JS1361">
        <f t="shared" si="1231"/>
        <v>2.5000000000000001E-2</v>
      </c>
      <c r="JT1361">
        <f t="shared" si="1231"/>
        <v>0.1</v>
      </c>
      <c r="JU1361">
        <f t="shared" si="1232"/>
        <v>1</v>
      </c>
      <c r="JV1361">
        <f t="shared" si="1232"/>
        <v>0</v>
      </c>
      <c r="JW1361">
        <f t="shared" si="1233"/>
        <v>0.15</v>
      </c>
      <c r="JY1361">
        <f t="shared" si="1234"/>
        <v>1.2500000000000001E-2</v>
      </c>
      <c r="JZ1361">
        <f t="shared" si="1235"/>
        <v>0.04</v>
      </c>
      <c r="KA1361">
        <f t="shared" si="1236"/>
        <v>0.02</v>
      </c>
      <c r="KB1361">
        <f t="shared" si="1236"/>
        <v>0.02</v>
      </c>
      <c r="KC1361">
        <f t="shared" si="1237"/>
        <v>0.02</v>
      </c>
      <c r="KD1361">
        <f t="shared" si="1262"/>
        <v>7.4999999999999997E-3</v>
      </c>
      <c r="KE1361">
        <f t="shared" si="1262"/>
        <v>0.03</v>
      </c>
      <c r="KF1361">
        <f t="shared" si="1262"/>
        <v>0</v>
      </c>
      <c r="KG1361">
        <f t="shared" si="1262"/>
        <v>0.03</v>
      </c>
      <c r="KH1361">
        <f t="shared" si="1262"/>
        <v>2.2499999999999999E-2</v>
      </c>
      <c r="KI1361">
        <f t="shared" si="1262"/>
        <v>2.2499999999999999E-2</v>
      </c>
      <c r="KJ1361">
        <f t="shared" si="1261"/>
        <v>2.2499999999999999E-2</v>
      </c>
      <c r="KK1361">
        <f t="shared" si="1238"/>
        <v>0.02</v>
      </c>
      <c r="KL1361">
        <f t="shared" si="1239"/>
        <v>0</v>
      </c>
      <c r="KM1361" s="5">
        <f t="shared" si="1240"/>
        <v>0.05</v>
      </c>
      <c r="KN1361">
        <f t="shared" si="1241"/>
        <v>0</v>
      </c>
      <c r="KO1361">
        <f t="shared" si="1241"/>
        <v>0</v>
      </c>
      <c r="KP1361">
        <f t="shared" si="1242"/>
        <v>4.4999999999999998E-2</v>
      </c>
      <c r="KQ1361">
        <f t="shared" si="1243"/>
        <v>2.2499999999999999E-2</v>
      </c>
      <c r="KR1361" s="6">
        <f t="shared" si="1244"/>
        <v>2.1666666666666664E-2</v>
      </c>
      <c r="KS1361">
        <f t="shared" si="1245"/>
        <v>0</v>
      </c>
      <c r="KT1361">
        <f t="shared" si="1246"/>
        <v>2.2499999999999999E-2</v>
      </c>
      <c r="KU1361">
        <f t="shared" si="1247"/>
        <v>0.01</v>
      </c>
      <c r="KV1361">
        <f t="shared" si="1248"/>
        <v>0.05</v>
      </c>
      <c r="KW1361">
        <f t="shared" si="1249"/>
        <v>0.01</v>
      </c>
      <c r="KX1361">
        <f t="shared" si="1250"/>
        <v>0</v>
      </c>
      <c r="KY1361">
        <f t="shared" si="1251"/>
        <v>0.01</v>
      </c>
      <c r="KZ1361">
        <f t="shared" si="1252"/>
        <v>0.03</v>
      </c>
      <c r="LA1361">
        <f t="shared" si="1253"/>
        <v>1</v>
      </c>
      <c r="LB1361">
        <f t="shared" si="1253"/>
        <v>0</v>
      </c>
      <c r="LC1361">
        <f t="shared" si="1254"/>
        <v>0.1</v>
      </c>
      <c r="LE1361" t="str">
        <f t="shared" si="1260"/>
        <v>Cote d'ivoire</v>
      </c>
      <c r="LF1361">
        <f t="shared" si="1255"/>
        <v>0.57999999999999996</v>
      </c>
      <c r="LG1361" s="6">
        <f t="shared" si="1256"/>
        <v>0.67333333333333345</v>
      </c>
      <c r="LH1361">
        <f t="shared" si="1257"/>
        <v>0.62500000000000011</v>
      </c>
      <c r="LI1361" s="6">
        <f t="shared" si="1258"/>
        <v>0.63916666666666666</v>
      </c>
      <c r="LJ1361">
        <f t="shared" si="1259"/>
        <v>0</v>
      </c>
    </row>
    <row r="1362" spans="1:325" x14ac:dyDescent="0.35">
      <c r="A1362" s="8">
        <v>44902</v>
      </c>
      <c r="B1362" t="s">
        <v>6935</v>
      </c>
      <c r="D1362" s="24" t="s">
        <v>321</v>
      </c>
      <c r="E1362" s="24" t="s">
        <v>321</v>
      </c>
      <c r="F1362" s="24">
        <v>23</v>
      </c>
      <c r="G1362" s="24" t="s">
        <v>258</v>
      </c>
      <c r="H1362" s="24" t="s">
        <v>259</v>
      </c>
      <c r="I1362" s="24" t="s">
        <v>6459</v>
      </c>
      <c r="J1362" s="24" t="s">
        <v>1805</v>
      </c>
      <c r="K1362" s="25">
        <v>44628</v>
      </c>
      <c r="L1362" s="25">
        <v>44627</v>
      </c>
      <c r="M1362" s="25">
        <v>44670</v>
      </c>
      <c r="N1362" s="24" t="s">
        <v>261</v>
      </c>
      <c r="O1362" s="24" t="s">
        <v>261</v>
      </c>
      <c r="P1362" s="24" t="s">
        <v>261</v>
      </c>
      <c r="Q1362" s="24" t="s">
        <v>324</v>
      </c>
      <c r="R1362" s="25">
        <v>44671</v>
      </c>
      <c r="S1362" s="25">
        <v>44704</v>
      </c>
      <c r="T1362" s="24" t="s">
        <v>263</v>
      </c>
      <c r="U1362" s="24" t="s">
        <v>261</v>
      </c>
      <c r="V1362" s="25" t="s">
        <v>262</v>
      </c>
      <c r="W1362" s="24" t="s">
        <v>261</v>
      </c>
      <c r="X1362" s="25" t="s">
        <v>262</v>
      </c>
      <c r="Y1362" s="24" t="s">
        <v>263</v>
      </c>
      <c r="Z1362" s="25">
        <v>44739</v>
      </c>
      <c r="AA1362" s="24" t="s">
        <v>264</v>
      </c>
      <c r="AB1362" s="24" t="s">
        <v>265</v>
      </c>
      <c r="AC1362" s="24" t="s">
        <v>6936</v>
      </c>
      <c r="AD1362" s="24" t="s">
        <v>267</v>
      </c>
      <c r="AE1362" s="24" t="s">
        <v>473</v>
      </c>
      <c r="AF1362" s="24" t="s">
        <v>687</v>
      </c>
      <c r="AG1362" s="31">
        <v>800000</v>
      </c>
      <c r="AH1362" s="24" t="s">
        <v>261</v>
      </c>
      <c r="AI1362" s="24" t="s">
        <v>262</v>
      </c>
      <c r="AJ1362" s="25" t="s">
        <v>262</v>
      </c>
      <c r="AK1362" s="24" t="s">
        <v>262</v>
      </c>
      <c r="AL1362" s="24" t="s">
        <v>262</v>
      </c>
      <c r="AM1362" s="24" t="s">
        <v>262</v>
      </c>
      <c r="AN1362" s="24" t="s">
        <v>262</v>
      </c>
      <c r="AO1362" s="27" t="s">
        <v>263</v>
      </c>
      <c r="AP1362" s="24" t="s">
        <v>261</v>
      </c>
      <c r="AQ1362" s="25" t="s">
        <v>262</v>
      </c>
      <c r="AR1362" s="24" t="s">
        <v>261</v>
      </c>
      <c r="AS1362" s="25" t="s">
        <v>262</v>
      </c>
      <c r="AT1362" s="24" t="s">
        <v>261</v>
      </c>
      <c r="AU1362" s="25" t="s">
        <v>262</v>
      </c>
      <c r="AV1362" s="24" t="s">
        <v>263</v>
      </c>
      <c r="AW1362" s="25">
        <v>44739</v>
      </c>
      <c r="AX1362" s="24" t="s">
        <v>261</v>
      </c>
      <c r="AY1362" s="25" t="s">
        <v>262</v>
      </c>
      <c r="AZ1362" s="27" t="s">
        <v>262</v>
      </c>
      <c r="BA1362" s="27" t="s">
        <v>262</v>
      </c>
      <c r="BB1362" s="24" t="s">
        <v>261</v>
      </c>
      <c r="BC1362" s="25" t="s">
        <v>262</v>
      </c>
      <c r="BD1362" s="24" t="s">
        <v>263</v>
      </c>
      <c r="BE1362" s="26">
        <v>44670</v>
      </c>
      <c r="BF1362" t="s">
        <v>1807</v>
      </c>
      <c r="BG1362" s="9" t="s">
        <v>1782</v>
      </c>
      <c r="BH1362" t="s">
        <v>208</v>
      </c>
      <c r="BI1362" t="s">
        <v>522</v>
      </c>
      <c r="BJ1362" t="s">
        <v>210</v>
      </c>
      <c r="BK1362" t="s">
        <v>329</v>
      </c>
      <c r="BL1362" t="s">
        <v>212</v>
      </c>
      <c r="BM1362" t="s">
        <v>1931</v>
      </c>
      <c r="BN1362" t="s">
        <v>214</v>
      </c>
      <c r="BO1362" t="s">
        <v>215</v>
      </c>
      <c r="BP1362" t="s">
        <v>219</v>
      </c>
      <c r="BQ1362" t="s">
        <v>216</v>
      </c>
      <c r="BR1362" t="s">
        <v>6766</v>
      </c>
      <c r="BS1362" t="s">
        <v>6767</v>
      </c>
      <c r="BT1362" t="s">
        <v>6766</v>
      </c>
      <c r="BU1362" t="s">
        <v>6766</v>
      </c>
      <c r="BV1362" t="s">
        <v>214</v>
      </c>
      <c r="CC1362" t="s">
        <v>214</v>
      </c>
      <c r="CG1362" t="s">
        <v>219</v>
      </c>
      <c r="CI1362" t="s">
        <v>333</v>
      </c>
      <c r="CJ1362" t="s">
        <v>6937</v>
      </c>
      <c r="CK1362" t="s">
        <v>335</v>
      </c>
      <c r="CL1362" t="s">
        <v>282</v>
      </c>
      <c r="CN1362" t="s">
        <v>306</v>
      </c>
      <c r="CP1362" t="s">
        <v>224</v>
      </c>
      <c r="CQ1362" t="s">
        <v>224</v>
      </c>
      <c r="CR1362" t="s">
        <v>244</v>
      </c>
      <c r="CS1362" t="s">
        <v>244</v>
      </c>
      <c r="CT1362" t="s">
        <v>219</v>
      </c>
      <c r="CU1362" t="s">
        <v>219</v>
      </c>
      <c r="CV1362" t="s">
        <v>227</v>
      </c>
      <c r="CW1362" t="s">
        <v>227</v>
      </c>
      <c r="CX1362" t="s">
        <v>287</v>
      </c>
      <c r="CY1362" t="s">
        <v>353</v>
      </c>
      <c r="CZ1362" t="s">
        <v>219</v>
      </c>
      <c r="DA1362" t="s">
        <v>219</v>
      </c>
      <c r="DB1362" t="s">
        <v>398</v>
      </c>
      <c r="DC1362" t="s">
        <v>398</v>
      </c>
      <c r="DD1362" t="s">
        <v>219</v>
      </c>
      <c r="DI1362" t="s">
        <v>607</v>
      </c>
      <c r="DK1362" t="s">
        <v>233</v>
      </c>
      <c r="DL1362" t="s">
        <v>233</v>
      </c>
      <c r="DM1362" t="s">
        <v>214</v>
      </c>
      <c r="DN1362" t="s">
        <v>219</v>
      </c>
      <c r="DO1362" t="s">
        <v>288</v>
      </c>
      <c r="DP1362" t="s">
        <v>399</v>
      </c>
      <c r="DR1362" t="s">
        <v>235</v>
      </c>
      <c r="DT1362" t="s">
        <v>219</v>
      </c>
      <c r="DU1362" t="s">
        <v>214</v>
      </c>
      <c r="DX1362" t="s">
        <v>237</v>
      </c>
      <c r="DY1362" t="s">
        <v>237</v>
      </c>
      <c r="DZ1362" t="s">
        <v>400</v>
      </c>
      <c r="EA1362" t="s">
        <v>237</v>
      </c>
      <c r="EB1362" t="s">
        <v>233</v>
      </c>
      <c r="EC1362" t="s">
        <v>242</v>
      </c>
      <c r="ED1362" t="s">
        <v>242</v>
      </c>
      <c r="EE1362" t="s">
        <v>219</v>
      </c>
      <c r="EF1362" t="s">
        <v>219</v>
      </c>
      <c r="EK1362" t="s">
        <v>242</v>
      </c>
      <c r="EL1362" t="s">
        <v>242</v>
      </c>
      <c r="EM1362" t="s">
        <v>486</v>
      </c>
      <c r="EN1362" t="s">
        <v>486</v>
      </c>
      <c r="EO1362" t="s">
        <v>240</v>
      </c>
      <c r="EP1362" t="s">
        <v>240</v>
      </c>
      <c r="EQ1362" t="s">
        <v>214</v>
      </c>
      <c r="ER1362" t="s">
        <v>219</v>
      </c>
      <c r="ES1362" t="s">
        <v>237</v>
      </c>
      <c r="ET1362" t="s">
        <v>237</v>
      </c>
      <c r="EU1362" t="s">
        <v>242</v>
      </c>
      <c r="EV1362" t="s">
        <v>242</v>
      </c>
      <c r="EW1362" t="s">
        <v>243</v>
      </c>
      <c r="EX1362" t="s">
        <v>243</v>
      </c>
      <c r="EY1362" t="s">
        <v>242</v>
      </c>
      <c r="EZ1362" t="s">
        <v>241</v>
      </c>
      <c r="FA1362" t="s">
        <v>241</v>
      </c>
      <c r="FB1362" t="s">
        <v>242</v>
      </c>
      <c r="FC1362" t="s">
        <v>242</v>
      </c>
      <c r="FD1362" t="s">
        <v>242</v>
      </c>
      <c r="FE1362" t="s">
        <v>244</v>
      </c>
      <c r="FF1362" t="s">
        <v>227</v>
      </c>
      <c r="FG1362" t="s">
        <v>239</v>
      </c>
      <c r="FH1362" t="s">
        <v>239</v>
      </c>
      <c r="FI1362" t="s">
        <v>214</v>
      </c>
      <c r="FJ1362" t="s">
        <v>214</v>
      </c>
      <c r="FK1362" t="s">
        <v>214</v>
      </c>
      <c r="FL1362" t="s">
        <v>219</v>
      </c>
      <c r="FM1362" t="s">
        <v>245</v>
      </c>
      <c r="FN1362" t="s">
        <v>245</v>
      </c>
      <c r="FO1362" t="s">
        <v>219</v>
      </c>
      <c r="FP1362" t="s">
        <v>219</v>
      </c>
      <c r="FQ1362" t="s">
        <v>241</v>
      </c>
      <c r="FR1362" t="s">
        <v>241</v>
      </c>
      <c r="FS1362" t="s">
        <v>241</v>
      </c>
      <c r="FT1362" t="s">
        <v>241</v>
      </c>
      <c r="FU1362" t="s">
        <v>219</v>
      </c>
      <c r="FV1362" t="s">
        <v>241</v>
      </c>
      <c r="FW1362" t="s">
        <v>241</v>
      </c>
      <c r="FX1362" t="s">
        <v>241</v>
      </c>
      <c r="FY1362" t="s">
        <v>241</v>
      </c>
      <c r="FZ1362" t="s">
        <v>248</v>
      </c>
      <c r="GA1362" t="s">
        <v>248</v>
      </c>
      <c r="GB1362" t="s">
        <v>227</v>
      </c>
      <c r="GC1362" t="s">
        <v>227</v>
      </c>
      <c r="GD1362" t="s">
        <v>249</v>
      </c>
      <c r="GE1362" t="s">
        <v>241</v>
      </c>
      <c r="GF1362" t="s">
        <v>249</v>
      </c>
      <c r="GG1362" t="s">
        <v>244</v>
      </c>
      <c r="GH1362" t="s">
        <v>241</v>
      </c>
      <c r="GI1362" t="s">
        <v>244</v>
      </c>
      <c r="GJ1362" t="s">
        <v>227</v>
      </c>
      <c r="GK1362" t="s">
        <v>227</v>
      </c>
      <c r="GL1362" t="s">
        <v>227</v>
      </c>
      <c r="GM1362" t="s">
        <v>227</v>
      </c>
      <c r="GN1362" t="s">
        <v>219</v>
      </c>
      <c r="GO1362" t="s">
        <v>219</v>
      </c>
      <c r="GP1362" t="s">
        <v>251</v>
      </c>
      <c r="GQ1362" t="s">
        <v>251</v>
      </c>
      <c r="GR1362" t="s">
        <v>251</v>
      </c>
      <c r="GS1362" t="s">
        <v>214</v>
      </c>
      <c r="GT1362" t="s">
        <v>241</v>
      </c>
      <c r="GU1362" t="s">
        <v>214</v>
      </c>
      <c r="GV1362" t="s">
        <v>241</v>
      </c>
      <c r="GW1362" t="s">
        <v>297</v>
      </c>
      <c r="GX1362" t="s">
        <v>297</v>
      </c>
      <c r="GY1362" t="s">
        <v>491</v>
      </c>
      <c r="GZ1362" t="s">
        <v>241</v>
      </c>
      <c r="HA1362" t="s">
        <v>2740</v>
      </c>
      <c r="HB1362" t="s">
        <v>241</v>
      </c>
      <c r="HC1362" t="s">
        <v>883</v>
      </c>
      <c r="HD1362" t="s">
        <v>361</v>
      </c>
      <c r="HE1362" t="s">
        <v>317</v>
      </c>
      <c r="HF1362" t="s">
        <v>241</v>
      </c>
      <c r="HG1362" t="s">
        <v>362</v>
      </c>
      <c r="HH1362" t="s">
        <v>241</v>
      </c>
      <c r="HI1362" t="s">
        <v>241</v>
      </c>
      <c r="HJ1362" t="s">
        <v>219</v>
      </c>
      <c r="HK1362" t="s">
        <v>241</v>
      </c>
      <c r="HL1362" s="12"/>
      <c r="HM1362">
        <v>0.75</v>
      </c>
      <c r="HN1362">
        <v>0.75</v>
      </c>
      <c r="HO1362">
        <v>0</v>
      </c>
      <c r="HP1362">
        <v>1</v>
      </c>
      <c r="HQ1362">
        <v>0.5</v>
      </c>
      <c r="HR1362">
        <v>0.25</v>
      </c>
      <c r="HS1362">
        <v>1</v>
      </c>
      <c r="HT1362">
        <v>1</v>
      </c>
      <c r="HU1362">
        <v>1</v>
      </c>
      <c r="HV1362">
        <v>0.5</v>
      </c>
      <c r="HW1362">
        <v>0.5</v>
      </c>
      <c r="HX1362">
        <v>0.75</v>
      </c>
      <c r="HZ1362">
        <v>0.75</v>
      </c>
      <c r="IA1362" s="4">
        <v>1</v>
      </c>
      <c r="IB1362">
        <v>0.5</v>
      </c>
      <c r="IC1362">
        <v>0.75</v>
      </c>
      <c r="ID1362">
        <v>0.75</v>
      </c>
      <c r="IE1362">
        <v>0.75</v>
      </c>
      <c r="IG1362">
        <v>0.25</v>
      </c>
      <c r="IH1362">
        <v>0.5</v>
      </c>
      <c r="II1362">
        <v>0.75</v>
      </c>
      <c r="IJ1362">
        <v>0.75</v>
      </c>
      <c r="IK1362">
        <v>1</v>
      </c>
      <c r="IL1362">
        <v>0.75</v>
      </c>
      <c r="IM1362">
        <v>0.75</v>
      </c>
      <c r="IN1362">
        <v>1</v>
      </c>
      <c r="IO1362">
        <v>1</v>
      </c>
      <c r="IQ1362">
        <v>1</v>
      </c>
      <c r="IS1362">
        <f t="shared" si="1206"/>
        <v>0.11249999999999999</v>
      </c>
      <c r="IT1362">
        <f t="shared" si="1207"/>
        <v>0.09</v>
      </c>
      <c r="IU1362">
        <f t="shared" si="1208"/>
        <v>0</v>
      </c>
      <c r="IV1362">
        <f t="shared" si="1209"/>
        <v>0.1</v>
      </c>
      <c r="IW1362">
        <f t="shared" si="1210"/>
        <v>0.04</v>
      </c>
      <c r="IX1362">
        <f t="shared" si="1211"/>
        <v>3.2500000000000001E-2</v>
      </c>
      <c r="IY1362">
        <f t="shared" si="1212"/>
        <v>0.1</v>
      </c>
      <c r="IZ1362">
        <f t="shared" si="1213"/>
        <v>0.11</v>
      </c>
      <c r="JA1362">
        <f t="shared" si="1214"/>
        <v>0.13</v>
      </c>
      <c r="JB1362">
        <f t="shared" si="1215"/>
        <v>0.05</v>
      </c>
      <c r="JC1362">
        <f t="shared" si="1216"/>
        <v>0.06</v>
      </c>
      <c r="JD1362">
        <f t="shared" si="1217"/>
        <v>8.2500000000000004E-2</v>
      </c>
      <c r="JE1362">
        <f t="shared" si="1218"/>
        <v>0</v>
      </c>
      <c r="JF1362">
        <f t="shared" si="1219"/>
        <v>0.09</v>
      </c>
      <c r="JG1362" s="5">
        <f t="shared" si="1220"/>
        <v>0.05</v>
      </c>
      <c r="JH1362">
        <f t="shared" si="1221"/>
        <v>0</v>
      </c>
      <c r="JI1362">
        <f t="shared" si="1221"/>
        <v>0</v>
      </c>
      <c r="JJ1362">
        <f t="shared" si="1222"/>
        <v>0.15000000000000002</v>
      </c>
      <c r="JK1362">
        <f t="shared" si="1223"/>
        <v>0.11249999999999999</v>
      </c>
      <c r="JL1362" s="6">
        <f t="shared" si="1224"/>
        <v>5.333333333333333E-2</v>
      </c>
      <c r="JM1362">
        <f t="shared" si="1225"/>
        <v>0.03</v>
      </c>
      <c r="JN1362">
        <f t="shared" si="1226"/>
        <v>2.5000000000000001E-2</v>
      </c>
      <c r="JO1362">
        <f t="shared" si="1227"/>
        <v>0.11249999999999999</v>
      </c>
      <c r="JP1362">
        <f t="shared" si="1228"/>
        <v>7.5000000000000011E-2</v>
      </c>
      <c r="JQ1362">
        <f t="shared" si="1229"/>
        <v>0.12</v>
      </c>
      <c r="JR1362">
        <f t="shared" si="1230"/>
        <v>8.2500000000000004E-2</v>
      </c>
      <c r="JS1362">
        <f t="shared" si="1231"/>
        <v>7.5000000000000011E-2</v>
      </c>
      <c r="JT1362">
        <f t="shared" si="1231"/>
        <v>0.1</v>
      </c>
      <c r="JU1362">
        <f t="shared" si="1232"/>
        <v>1</v>
      </c>
      <c r="JV1362">
        <f t="shared" si="1232"/>
        <v>0</v>
      </c>
      <c r="JW1362">
        <f t="shared" si="1233"/>
        <v>0.15</v>
      </c>
      <c r="JY1362">
        <f t="shared" si="1234"/>
        <v>3.7500000000000006E-2</v>
      </c>
      <c r="JZ1362">
        <f t="shared" si="1235"/>
        <v>0.06</v>
      </c>
      <c r="KA1362">
        <f t="shared" si="1236"/>
        <v>0</v>
      </c>
      <c r="KB1362">
        <f t="shared" si="1236"/>
        <v>0.02</v>
      </c>
      <c r="KC1362">
        <f t="shared" si="1237"/>
        <v>0.02</v>
      </c>
      <c r="KD1362">
        <f t="shared" si="1262"/>
        <v>7.4999999999999997E-3</v>
      </c>
      <c r="KE1362">
        <f t="shared" si="1262"/>
        <v>0.03</v>
      </c>
      <c r="KF1362">
        <f t="shared" si="1262"/>
        <v>0.03</v>
      </c>
      <c r="KG1362">
        <f t="shared" si="1262"/>
        <v>0.03</v>
      </c>
      <c r="KH1362">
        <f t="shared" si="1262"/>
        <v>1.4999999999999999E-2</v>
      </c>
      <c r="KI1362">
        <f t="shared" si="1262"/>
        <v>1.4999999999999999E-2</v>
      </c>
      <c r="KJ1362">
        <f t="shared" si="1261"/>
        <v>2.2499999999999999E-2</v>
      </c>
      <c r="KK1362">
        <f t="shared" si="1238"/>
        <v>0</v>
      </c>
      <c r="KL1362">
        <f t="shared" si="1239"/>
        <v>0.03</v>
      </c>
      <c r="KM1362" s="5">
        <f t="shared" si="1240"/>
        <v>0.05</v>
      </c>
      <c r="KN1362">
        <f t="shared" si="1241"/>
        <v>0</v>
      </c>
      <c r="KO1362">
        <f t="shared" si="1241"/>
        <v>0</v>
      </c>
      <c r="KP1362">
        <f t="shared" si="1242"/>
        <v>4.4999999999999998E-2</v>
      </c>
      <c r="KQ1362">
        <f t="shared" si="1243"/>
        <v>2.2499999999999999E-2</v>
      </c>
      <c r="KR1362" s="6">
        <f t="shared" si="1244"/>
        <v>2.6666666666666665E-2</v>
      </c>
      <c r="KS1362">
        <f t="shared" si="1245"/>
        <v>0.01</v>
      </c>
      <c r="KT1362">
        <f t="shared" si="1246"/>
        <v>1.4999999999999999E-2</v>
      </c>
      <c r="KU1362">
        <f t="shared" si="1247"/>
        <v>0.03</v>
      </c>
      <c r="KV1362">
        <f t="shared" si="1248"/>
        <v>3.7500000000000006E-2</v>
      </c>
      <c r="KW1362">
        <f t="shared" si="1249"/>
        <v>0.01</v>
      </c>
      <c r="KX1362">
        <f t="shared" si="1250"/>
        <v>0</v>
      </c>
      <c r="KY1362">
        <f t="shared" si="1251"/>
        <v>0.03</v>
      </c>
      <c r="KZ1362">
        <f t="shared" si="1252"/>
        <v>0.03</v>
      </c>
      <c r="LA1362">
        <f t="shared" si="1253"/>
        <v>1</v>
      </c>
      <c r="LB1362">
        <f t="shared" si="1253"/>
        <v>0</v>
      </c>
      <c r="LC1362">
        <f t="shared" si="1254"/>
        <v>0.1</v>
      </c>
      <c r="LE1362" t="str">
        <f t="shared" si="1260"/>
        <v>Cote d'ivoire</v>
      </c>
      <c r="LF1362">
        <f t="shared" si="1255"/>
        <v>0.71499999999999997</v>
      </c>
      <c r="LG1362" s="6">
        <f t="shared" si="1256"/>
        <v>0.64833333333333332</v>
      </c>
      <c r="LH1362">
        <f t="shared" si="1257"/>
        <v>0.77</v>
      </c>
      <c r="LI1362" s="6">
        <f t="shared" si="1258"/>
        <v>0.72416666666666674</v>
      </c>
      <c r="LJ1362">
        <f t="shared" si="1259"/>
        <v>1</v>
      </c>
    </row>
    <row r="1363" spans="1:325" x14ac:dyDescent="0.35">
      <c r="A1363" s="8">
        <v>44902</v>
      </c>
      <c r="B1363" t="s">
        <v>6938</v>
      </c>
      <c r="D1363" s="27" t="s">
        <v>321</v>
      </c>
      <c r="E1363" s="27" t="s">
        <v>321</v>
      </c>
      <c r="F1363" s="27">
        <v>31</v>
      </c>
      <c r="G1363" s="27" t="s">
        <v>258</v>
      </c>
      <c r="H1363" s="27" t="s">
        <v>1818</v>
      </c>
      <c r="I1363" s="27" t="s">
        <v>6459</v>
      </c>
      <c r="J1363" s="27" t="s">
        <v>1805</v>
      </c>
      <c r="K1363" s="28">
        <v>44637</v>
      </c>
      <c r="L1363" s="28">
        <v>44517</v>
      </c>
      <c r="M1363" s="28">
        <v>44656</v>
      </c>
      <c r="N1363" s="27" t="s">
        <v>261</v>
      </c>
      <c r="O1363" s="27" t="s">
        <v>261</v>
      </c>
      <c r="P1363" s="27" t="s">
        <v>261</v>
      </c>
      <c r="Q1363" s="27" t="s">
        <v>324</v>
      </c>
      <c r="R1363" s="28">
        <v>44657</v>
      </c>
      <c r="S1363" s="28">
        <v>44677</v>
      </c>
      <c r="T1363" s="27" t="s">
        <v>263</v>
      </c>
      <c r="U1363" s="27" t="s">
        <v>261</v>
      </c>
      <c r="V1363" s="28" t="s">
        <v>262</v>
      </c>
      <c r="W1363" s="27" t="s">
        <v>261</v>
      </c>
      <c r="X1363" s="28" t="s">
        <v>262</v>
      </c>
      <c r="Y1363" s="27" t="s">
        <v>263</v>
      </c>
      <c r="Z1363" s="28">
        <v>44713</v>
      </c>
      <c r="AA1363" s="27" t="s">
        <v>264</v>
      </c>
      <c r="AB1363" s="27" t="s">
        <v>265</v>
      </c>
      <c r="AC1363" s="27" t="s">
        <v>6615</v>
      </c>
      <c r="AD1363" s="27" t="s">
        <v>267</v>
      </c>
      <c r="AE1363" s="27" t="s">
        <v>473</v>
      </c>
      <c r="AF1363" s="27" t="s">
        <v>687</v>
      </c>
      <c r="AG1363" s="29">
        <v>800000</v>
      </c>
      <c r="AH1363" s="27" t="s">
        <v>261</v>
      </c>
      <c r="AI1363" s="27" t="s">
        <v>262</v>
      </c>
      <c r="AJ1363" s="28" t="s">
        <v>262</v>
      </c>
      <c r="AK1363" s="27" t="s">
        <v>262</v>
      </c>
      <c r="AL1363" s="27" t="s">
        <v>262</v>
      </c>
      <c r="AM1363" s="27" t="s">
        <v>262</v>
      </c>
      <c r="AN1363" s="27" t="s">
        <v>262</v>
      </c>
      <c r="AO1363" s="27" t="s">
        <v>261</v>
      </c>
      <c r="AP1363" s="27" t="s">
        <v>261</v>
      </c>
      <c r="AQ1363" s="28" t="s">
        <v>262</v>
      </c>
      <c r="AR1363" s="27" t="s">
        <v>261</v>
      </c>
      <c r="AS1363" s="28" t="s">
        <v>262</v>
      </c>
      <c r="AT1363" s="27" t="s">
        <v>261</v>
      </c>
      <c r="AU1363" s="28" t="s">
        <v>262</v>
      </c>
      <c r="AV1363" s="27" t="s">
        <v>261</v>
      </c>
      <c r="AW1363" s="28" t="s">
        <v>262</v>
      </c>
      <c r="AX1363" s="27" t="s">
        <v>261</v>
      </c>
      <c r="AY1363" s="28" t="s">
        <v>262</v>
      </c>
      <c r="AZ1363" s="27" t="s">
        <v>262</v>
      </c>
      <c r="BA1363" s="27" t="s">
        <v>262</v>
      </c>
      <c r="BB1363" s="27" t="s">
        <v>261</v>
      </c>
      <c r="BC1363" s="28" t="s">
        <v>262</v>
      </c>
      <c r="BD1363" s="27" t="s">
        <v>261</v>
      </c>
      <c r="BE1363" s="30" t="s">
        <v>262</v>
      </c>
      <c r="BF1363" t="s">
        <v>1807</v>
      </c>
      <c r="BG1363" s="9" t="s">
        <v>1782</v>
      </c>
      <c r="BH1363" t="s">
        <v>208</v>
      </c>
      <c r="BI1363" t="s">
        <v>718</v>
      </c>
      <c r="BJ1363" t="s">
        <v>210</v>
      </c>
      <c r="BK1363" t="s">
        <v>329</v>
      </c>
      <c r="BL1363" t="s">
        <v>212</v>
      </c>
      <c r="BM1363" t="s">
        <v>1931</v>
      </c>
      <c r="BN1363" t="s">
        <v>219</v>
      </c>
      <c r="BO1363" t="s">
        <v>302</v>
      </c>
      <c r="BP1363" t="s">
        <v>219</v>
      </c>
      <c r="BQ1363" t="s">
        <v>216</v>
      </c>
      <c r="BR1363" t="s">
        <v>1902</v>
      </c>
      <c r="BS1363" t="s">
        <v>1917</v>
      </c>
      <c r="BT1363" t="s">
        <v>1902</v>
      </c>
      <c r="BU1363" t="s">
        <v>6650</v>
      </c>
      <c r="BV1363" t="s">
        <v>219</v>
      </c>
      <c r="BW1363" t="s">
        <v>410</v>
      </c>
      <c r="BY1363" t="s">
        <v>1902</v>
      </c>
      <c r="BZ1363" t="s">
        <v>1901</v>
      </c>
      <c r="CA1363" t="s">
        <v>1902</v>
      </c>
      <c r="CB1363" t="s">
        <v>6532</v>
      </c>
      <c r="CC1363" t="s">
        <v>214</v>
      </c>
      <c r="CG1363" t="s">
        <v>219</v>
      </c>
      <c r="CI1363" t="s">
        <v>333</v>
      </c>
      <c r="CJ1363" t="s">
        <v>6939</v>
      </c>
      <c r="CK1363" t="s">
        <v>333</v>
      </c>
      <c r="CL1363" t="s">
        <v>336</v>
      </c>
      <c r="CN1363" t="s">
        <v>306</v>
      </c>
      <c r="CP1363" t="s">
        <v>285</v>
      </c>
      <c r="CQ1363" t="s">
        <v>285</v>
      </c>
      <c r="CR1363" t="s">
        <v>244</v>
      </c>
      <c r="CS1363" t="s">
        <v>244</v>
      </c>
      <c r="CT1363" t="s">
        <v>214</v>
      </c>
      <c r="CU1363" t="s">
        <v>214</v>
      </c>
      <c r="CV1363" t="s">
        <v>244</v>
      </c>
      <c r="CW1363" t="s">
        <v>244</v>
      </c>
      <c r="CX1363" t="s">
        <v>228</v>
      </c>
      <c r="CY1363" t="s">
        <v>228</v>
      </c>
      <c r="CZ1363" t="s">
        <v>214</v>
      </c>
      <c r="DA1363" t="s">
        <v>214</v>
      </c>
      <c r="DB1363" t="s">
        <v>230</v>
      </c>
      <c r="DC1363" t="s">
        <v>229</v>
      </c>
      <c r="DD1363" t="s">
        <v>214</v>
      </c>
      <c r="DE1363" t="s">
        <v>337</v>
      </c>
      <c r="DG1363" t="s">
        <v>721</v>
      </c>
      <c r="DI1363" t="s">
        <v>338</v>
      </c>
      <c r="DK1363" t="s">
        <v>233</v>
      </c>
      <c r="DL1363" t="s">
        <v>233</v>
      </c>
      <c r="DM1363" t="s">
        <v>214</v>
      </c>
      <c r="DN1363" t="s">
        <v>219</v>
      </c>
      <c r="DO1363" t="s">
        <v>288</v>
      </c>
      <c r="DP1363" t="s">
        <v>399</v>
      </c>
      <c r="DR1363" t="s">
        <v>235</v>
      </c>
      <c r="DT1363" t="s">
        <v>214</v>
      </c>
      <c r="DU1363" t="s">
        <v>214</v>
      </c>
      <c r="DV1363" t="s">
        <v>779</v>
      </c>
      <c r="DX1363" t="s">
        <v>242</v>
      </c>
      <c r="DY1363" t="s">
        <v>242</v>
      </c>
      <c r="DZ1363" t="s">
        <v>400</v>
      </c>
      <c r="EA1363" t="s">
        <v>242</v>
      </c>
      <c r="EB1363" t="s">
        <v>242</v>
      </c>
      <c r="EC1363" t="s">
        <v>242</v>
      </c>
      <c r="ED1363" t="s">
        <v>242</v>
      </c>
      <c r="EE1363" t="s">
        <v>214</v>
      </c>
      <c r="EF1363" t="s">
        <v>214</v>
      </c>
      <c r="EG1363" t="s">
        <v>214</v>
      </c>
      <c r="EI1363" t="s">
        <v>214</v>
      </c>
      <c r="EK1363" t="s">
        <v>242</v>
      </c>
      <c r="EL1363" t="s">
        <v>242</v>
      </c>
      <c r="EM1363" t="s">
        <v>240</v>
      </c>
      <c r="EN1363" t="s">
        <v>240</v>
      </c>
      <c r="EO1363" t="s">
        <v>240</v>
      </c>
      <c r="EP1363" t="s">
        <v>240</v>
      </c>
      <c r="EQ1363" t="s">
        <v>214</v>
      </c>
      <c r="ER1363" t="s">
        <v>214</v>
      </c>
      <c r="ES1363" t="s">
        <v>239</v>
      </c>
      <c r="ET1363" t="s">
        <v>239</v>
      </c>
      <c r="EU1363" t="s">
        <v>242</v>
      </c>
      <c r="EV1363" t="s">
        <v>242</v>
      </c>
      <c r="EW1363" t="s">
        <v>243</v>
      </c>
      <c r="EX1363" t="s">
        <v>243</v>
      </c>
      <c r="EY1363" t="s">
        <v>242</v>
      </c>
      <c r="EZ1363" t="s">
        <v>241</v>
      </c>
      <c r="FA1363" t="s">
        <v>241</v>
      </c>
      <c r="FB1363" t="s">
        <v>242</v>
      </c>
      <c r="FC1363" t="s">
        <v>242</v>
      </c>
      <c r="FD1363" t="s">
        <v>242</v>
      </c>
      <c r="FE1363" t="s">
        <v>244</v>
      </c>
      <c r="FF1363" t="s">
        <v>227</v>
      </c>
      <c r="FG1363" t="s">
        <v>548</v>
      </c>
      <c r="FH1363" t="s">
        <v>548</v>
      </c>
      <c r="FI1363" t="s">
        <v>214</v>
      </c>
      <c r="FJ1363" t="s">
        <v>214</v>
      </c>
      <c r="FK1363" t="s">
        <v>214</v>
      </c>
      <c r="FL1363" t="s">
        <v>214</v>
      </c>
      <c r="FM1363" t="s">
        <v>245</v>
      </c>
      <c r="FN1363" t="s">
        <v>461</v>
      </c>
      <c r="FO1363" t="s">
        <v>214</v>
      </c>
      <c r="FP1363" t="s">
        <v>214</v>
      </c>
      <c r="FQ1363" t="s">
        <v>487</v>
      </c>
      <c r="FR1363" t="s">
        <v>241</v>
      </c>
      <c r="FS1363" t="s">
        <v>1545</v>
      </c>
      <c r="FT1363" t="s">
        <v>241</v>
      </c>
      <c r="FU1363" t="s">
        <v>219</v>
      </c>
      <c r="FV1363" t="s">
        <v>241</v>
      </c>
      <c r="FW1363" t="s">
        <v>241</v>
      </c>
      <c r="FX1363" t="s">
        <v>241</v>
      </c>
      <c r="FY1363" t="s">
        <v>241</v>
      </c>
      <c r="FZ1363" t="s">
        <v>335</v>
      </c>
      <c r="GA1363" t="s">
        <v>335</v>
      </c>
      <c r="GB1363" t="s">
        <v>227</v>
      </c>
      <c r="GC1363" t="s">
        <v>227</v>
      </c>
      <c r="GD1363" t="s">
        <v>293</v>
      </c>
      <c r="GE1363" t="s">
        <v>241</v>
      </c>
      <c r="GF1363" t="s">
        <v>293</v>
      </c>
      <c r="GG1363" t="s">
        <v>244</v>
      </c>
      <c r="GH1363" t="s">
        <v>241</v>
      </c>
      <c r="GI1363" t="s">
        <v>244</v>
      </c>
      <c r="GJ1363" t="s">
        <v>244</v>
      </c>
      <c r="GK1363" t="s">
        <v>244</v>
      </c>
      <c r="GL1363" t="s">
        <v>244</v>
      </c>
      <c r="GM1363" t="s">
        <v>244</v>
      </c>
      <c r="GN1363" t="s">
        <v>219</v>
      </c>
      <c r="GO1363" t="s">
        <v>219</v>
      </c>
      <c r="GP1363" t="s">
        <v>251</v>
      </c>
      <c r="GQ1363" t="s">
        <v>251</v>
      </c>
      <c r="GR1363" t="s">
        <v>251</v>
      </c>
      <c r="GS1363" t="s">
        <v>214</v>
      </c>
      <c r="GT1363" t="s">
        <v>241</v>
      </c>
      <c r="GU1363" t="s">
        <v>214</v>
      </c>
      <c r="GV1363" t="s">
        <v>241</v>
      </c>
      <c r="GW1363" t="s">
        <v>297</v>
      </c>
      <c r="GX1363" t="s">
        <v>297</v>
      </c>
      <c r="GY1363" t="s">
        <v>491</v>
      </c>
      <c r="GZ1363" t="s">
        <v>241</v>
      </c>
      <c r="HA1363" t="s">
        <v>239</v>
      </c>
      <c r="HB1363" t="s">
        <v>241</v>
      </c>
      <c r="HC1363" t="s">
        <v>315</v>
      </c>
      <c r="HD1363" t="s">
        <v>361</v>
      </c>
      <c r="HE1363" t="s">
        <v>317</v>
      </c>
      <c r="HF1363" t="s">
        <v>241</v>
      </c>
      <c r="HG1363" t="s">
        <v>362</v>
      </c>
      <c r="HH1363" t="s">
        <v>241</v>
      </c>
      <c r="HI1363" t="s">
        <v>241</v>
      </c>
      <c r="HJ1363" t="s">
        <v>214</v>
      </c>
      <c r="HK1363" t="s">
        <v>6940</v>
      </c>
      <c r="HL1363" s="12"/>
      <c r="HM1363">
        <v>0.75</v>
      </c>
      <c r="HN1363">
        <v>0.75</v>
      </c>
      <c r="HO1363">
        <v>1</v>
      </c>
      <c r="HP1363">
        <v>0.75</v>
      </c>
      <c r="HQ1363">
        <v>1</v>
      </c>
      <c r="HR1363">
        <v>0.25</v>
      </c>
      <c r="HS1363">
        <v>1</v>
      </c>
      <c r="HT1363">
        <v>1</v>
      </c>
      <c r="HU1363">
        <v>0</v>
      </c>
      <c r="HV1363">
        <v>0.75</v>
      </c>
      <c r="HW1363">
        <v>0.75</v>
      </c>
      <c r="HX1363">
        <v>0.75</v>
      </c>
      <c r="HY1363">
        <v>1</v>
      </c>
      <c r="HZ1363">
        <v>0.75</v>
      </c>
      <c r="IA1363" s="4">
        <v>1</v>
      </c>
      <c r="IB1363">
        <v>0.5</v>
      </c>
      <c r="IC1363">
        <v>0.75</v>
      </c>
      <c r="ID1363">
        <v>0.75</v>
      </c>
      <c r="IE1363">
        <v>0.75</v>
      </c>
      <c r="IG1363">
        <v>0.25</v>
      </c>
      <c r="IH1363">
        <v>0.25</v>
      </c>
      <c r="II1363">
        <v>0.75</v>
      </c>
      <c r="IJ1363">
        <v>0.5</v>
      </c>
      <c r="IK1363">
        <v>1</v>
      </c>
      <c r="IL1363">
        <v>1</v>
      </c>
      <c r="IM1363">
        <v>0.75</v>
      </c>
      <c r="IN1363">
        <v>1</v>
      </c>
      <c r="IO1363">
        <v>1</v>
      </c>
      <c r="IQ1363">
        <v>1</v>
      </c>
      <c r="IS1363">
        <f t="shared" si="1206"/>
        <v>0.11249999999999999</v>
      </c>
      <c r="IT1363">
        <f t="shared" si="1207"/>
        <v>0.09</v>
      </c>
      <c r="IU1363">
        <f t="shared" si="1208"/>
        <v>0.08</v>
      </c>
      <c r="IV1363">
        <f t="shared" si="1209"/>
        <v>7.5000000000000011E-2</v>
      </c>
      <c r="IW1363">
        <f t="shared" si="1210"/>
        <v>0.08</v>
      </c>
      <c r="IX1363">
        <f t="shared" si="1211"/>
        <v>3.2500000000000001E-2</v>
      </c>
      <c r="IY1363">
        <f t="shared" si="1212"/>
        <v>0.1</v>
      </c>
      <c r="IZ1363">
        <f t="shared" si="1213"/>
        <v>0.11</v>
      </c>
      <c r="JA1363">
        <f t="shared" si="1214"/>
        <v>0</v>
      </c>
      <c r="JB1363">
        <f t="shared" si="1215"/>
        <v>7.5000000000000011E-2</v>
      </c>
      <c r="JC1363">
        <f t="shared" si="1216"/>
        <v>0.09</v>
      </c>
      <c r="JD1363">
        <f t="shared" si="1217"/>
        <v>8.2500000000000004E-2</v>
      </c>
      <c r="JE1363">
        <f t="shared" si="1218"/>
        <v>7.0000000000000007E-2</v>
      </c>
      <c r="JF1363">
        <f t="shared" si="1219"/>
        <v>0.09</v>
      </c>
      <c r="JG1363" s="5">
        <f t="shared" si="1220"/>
        <v>0.05</v>
      </c>
      <c r="JH1363">
        <f t="shared" si="1221"/>
        <v>0</v>
      </c>
      <c r="JI1363">
        <f t="shared" si="1221"/>
        <v>0</v>
      </c>
      <c r="JJ1363">
        <f t="shared" si="1222"/>
        <v>0.15000000000000002</v>
      </c>
      <c r="JK1363">
        <f t="shared" si="1223"/>
        <v>0.11249999999999999</v>
      </c>
      <c r="JL1363" s="6">
        <f t="shared" si="1224"/>
        <v>5.6666666666666671E-2</v>
      </c>
      <c r="JM1363">
        <f t="shared" si="1225"/>
        <v>0.03</v>
      </c>
      <c r="JN1363">
        <f t="shared" si="1226"/>
        <v>1.2500000000000001E-2</v>
      </c>
      <c r="JO1363">
        <f t="shared" si="1227"/>
        <v>0.11249999999999999</v>
      </c>
      <c r="JP1363">
        <f t="shared" si="1228"/>
        <v>0.05</v>
      </c>
      <c r="JQ1363">
        <f t="shared" si="1229"/>
        <v>0.12</v>
      </c>
      <c r="JR1363">
        <f t="shared" si="1230"/>
        <v>0.11</v>
      </c>
      <c r="JS1363">
        <f t="shared" si="1231"/>
        <v>7.5000000000000011E-2</v>
      </c>
      <c r="JT1363">
        <f t="shared" si="1231"/>
        <v>0.1</v>
      </c>
      <c r="JU1363">
        <f t="shared" si="1232"/>
        <v>1</v>
      </c>
      <c r="JV1363">
        <f t="shared" si="1232"/>
        <v>0</v>
      </c>
      <c r="JW1363">
        <f t="shared" si="1233"/>
        <v>0.15</v>
      </c>
      <c r="JY1363">
        <f t="shared" si="1234"/>
        <v>3.7500000000000006E-2</v>
      </c>
      <c r="JZ1363">
        <f t="shared" si="1235"/>
        <v>0.06</v>
      </c>
      <c r="KA1363">
        <f t="shared" si="1236"/>
        <v>0.02</v>
      </c>
      <c r="KB1363">
        <f t="shared" si="1236"/>
        <v>1.4999999999999999E-2</v>
      </c>
      <c r="KC1363">
        <f t="shared" si="1237"/>
        <v>0.04</v>
      </c>
      <c r="KD1363">
        <f t="shared" si="1262"/>
        <v>7.4999999999999997E-3</v>
      </c>
      <c r="KE1363">
        <f t="shared" si="1262"/>
        <v>0.03</v>
      </c>
      <c r="KF1363">
        <f t="shared" si="1262"/>
        <v>0.03</v>
      </c>
      <c r="KG1363">
        <f t="shared" si="1262"/>
        <v>0</v>
      </c>
      <c r="KH1363">
        <f t="shared" si="1262"/>
        <v>2.2499999999999999E-2</v>
      </c>
      <c r="KI1363">
        <f t="shared" si="1262"/>
        <v>2.2499999999999999E-2</v>
      </c>
      <c r="KJ1363">
        <f t="shared" si="1261"/>
        <v>2.2499999999999999E-2</v>
      </c>
      <c r="KK1363">
        <f t="shared" si="1238"/>
        <v>0.02</v>
      </c>
      <c r="KL1363">
        <f t="shared" si="1239"/>
        <v>0.03</v>
      </c>
      <c r="KM1363" s="5">
        <f t="shared" si="1240"/>
        <v>0.05</v>
      </c>
      <c r="KN1363">
        <f t="shared" si="1241"/>
        <v>0</v>
      </c>
      <c r="KO1363">
        <f t="shared" si="1241"/>
        <v>0</v>
      </c>
      <c r="KP1363">
        <f t="shared" si="1242"/>
        <v>4.4999999999999998E-2</v>
      </c>
      <c r="KQ1363">
        <f t="shared" si="1243"/>
        <v>2.2499999999999999E-2</v>
      </c>
      <c r="KR1363" s="6">
        <f t="shared" si="1244"/>
        <v>2.8333333333333335E-2</v>
      </c>
      <c r="KS1363">
        <f t="shared" si="1245"/>
        <v>0.01</v>
      </c>
      <c r="KT1363">
        <f t="shared" si="1246"/>
        <v>7.4999999999999997E-3</v>
      </c>
      <c r="KU1363">
        <f t="shared" si="1247"/>
        <v>0.03</v>
      </c>
      <c r="KV1363">
        <f t="shared" si="1248"/>
        <v>2.5000000000000001E-2</v>
      </c>
      <c r="KW1363">
        <f t="shared" si="1249"/>
        <v>0.01</v>
      </c>
      <c r="KX1363">
        <f t="shared" si="1250"/>
        <v>0</v>
      </c>
      <c r="KY1363">
        <f t="shared" si="1251"/>
        <v>0.03</v>
      </c>
      <c r="KZ1363">
        <f t="shared" si="1252"/>
        <v>0.03</v>
      </c>
      <c r="LA1363">
        <f t="shared" si="1253"/>
        <v>1</v>
      </c>
      <c r="LB1363">
        <f t="shared" si="1253"/>
        <v>0</v>
      </c>
      <c r="LC1363">
        <f t="shared" si="1254"/>
        <v>0.1</v>
      </c>
      <c r="LE1363" t="str">
        <f t="shared" si="1260"/>
        <v>Cote d'ivoire</v>
      </c>
      <c r="LF1363">
        <f t="shared" si="1255"/>
        <v>0.67999999999999994</v>
      </c>
      <c r="LG1363" s="6">
        <f t="shared" si="1256"/>
        <v>0.77666666666666662</v>
      </c>
      <c r="LH1363">
        <f t="shared" si="1257"/>
        <v>0.76</v>
      </c>
      <c r="LI1363" s="6">
        <f t="shared" si="1258"/>
        <v>0.74583333333333346</v>
      </c>
      <c r="LJ1363">
        <f t="shared" si="1259"/>
        <v>1</v>
      </c>
    </row>
    <row r="1364" spans="1:325" x14ac:dyDescent="0.35">
      <c r="A1364" s="8">
        <v>44901</v>
      </c>
      <c r="B1364" t="s">
        <v>6941</v>
      </c>
      <c r="D1364" s="24" t="s">
        <v>257</v>
      </c>
      <c r="E1364" s="24" t="s">
        <v>257</v>
      </c>
      <c r="F1364" s="24">
        <v>20</v>
      </c>
      <c r="G1364" s="24" t="s">
        <v>258</v>
      </c>
      <c r="H1364" s="24" t="s">
        <v>1818</v>
      </c>
      <c r="I1364" s="24" t="s">
        <v>6459</v>
      </c>
      <c r="J1364" s="24" t="s">
        <v>1805</v>
      </c>
      <c r="K1364" s="25">
        <v>44637</v>
      </c>
      <c r="L1364" s="25">
        <v>43495</v>
      </c>
      <c r="M1364" s="25">
        <v>44656</v>
      </c>
      <c r="N1364" s="24" t="s">
        <v>261</v>
      </c>
      <c r="O1364" s="24" t="s">
        <v>261</v>
      </c>
      <c r="P1364" s="24" t="s">
        <v>261</v>
      </c>
      <c r="Q1364" s="24" t="s">
        <v>324</v>
      </c>
      <c r="R1364" s="25">
        <v>44657</v>
      </c>
      <c r="S1364" s="25">
        <v>44678</v>
      </c>
      <c r="T1364" s="24" t="s">
        <v>263</v>
      </c>
      <c r="U1364" s="24" t="s">
        <v>261</v>
      </c>
      <c r="V1364" s="25" t="s">
        <v>262</v>
      </c>
      <c r="W1364" s="24" t="s">
        <v>261</v>
      </c>
      <c r="X1364" s="25" t="s">
        <v>262</v>
      </c>
      <c r="Y1364" s="24" t="s">
        <v>263</v>
      </c>
      <c r="Z1364" s="25">
        <v>44713</v>
      </c>
      <c r="AA1364" s="24" t="s">
        <v>264</v>
      </c>
      <c r="AB1364" s="24" t="s">
        <v>265</v>
      </c>
      <c r="AC1364" s="24" t="s">
        <v>1118</v>
      </c>
      <c r="AD1364" s="24" t="s">
        <v>267</v>
      </c>
      <c r="AE1364" s="24" t="s">
        <v>473</v>
      </c>
      <c r="AF1364" s="24" t="s">
        <v>687</v>
      </c>
      <c r="AG1364" s="31">
        <v>850000</v>
      </c>
      <c r="AH1364" s="24" t="s">
        <v>261</v>
      </c>
      <c r="AI1364" s="24" t="s">
        <v>262</v>
      </c>
      <c r="AJ1364" s="25" t="s">
        <v>262</v>
      </c>
      <c r="AK1364" s="24" t="s">
        <v>262</v>
      </c>
      <c r="AL1364" s="24" t="s">
        <v>262</v>
      </c>
      <c r="AM1364" s="24" t="s">
        <v>262</v>
      </c>
      <c r="AN1364" s="24" t="s">
        <v>262</v>
      </c>
      <c r="AO1364" s="24" t="s">
        <v>261</v>
      </c>
      <c r="AP1364" s="24" t="s">
        <v>261</v>
      </c>
      <c r="AQ1364" s="25" t="s">
        <v>262</v>
      </c>
      <c r="AR1364" s="24" t="s">
        <v>261</v>
      </c>
      <c r="AS1364" s="25" t="s">
        <v>262</v>
      </c>
      <c r="AT1364" s="24" t="s">
        <v>261</v>
      </c>
      <c r="AU1364" s="25" t="s">
        <v>262</v>
      </c>
      <c r="AV1364" s="24" t="s">
        <v>261</v>
      </c>
      <c r="AW1364" s="25" t="s">
        <v>262</v>
      </c>
      <c r="AX1364" s="24" t="s">
        <v>261</v>
      </c>
      <c r="AY1364" s="25" t="s">
        <v>262</v>
      </c>
      <c r="AZ1364" s="27" t="s">
        <v>262</v>
      </c>
      <c r="BA1364" s="27" t="s">
        <v>262</v>
      </c>
      <c r="BB1364" s="24" t="s">
        <v>261</v>
      </c>
      <c r="BC1364" s="25" t="s">
        <v>262</v>
      </c>
      <c r="BD1364" s="24" t="s">
        <v>261</v>
      </c>
      <c r="BE1364" s="26" t="s">
        <v>262</v>
      </c>
      <c r="BF1364" t="s">
        <v>1807</v>
      </c>
      <c r="BG1364" s="9" t="s">
        <v>1782</v>
      </c>
      <c r="BH1364" t="s">
        <v>272</v>
      </c>
      <c r="BI1364" t="s">
        <v>522</v>
      </c>
      <c r="BJ1364" t="s">
        <v>210</v>
      </c>
      <c r="BK1364" t="s">
        <v>211</v>
      </c>
      <c r="BL1364" t="s">
        <v>212</v>
      </c>
      <c r="BM1364" t="s">
        <v>1931</v>
      </c>
      <c r="BN1364" t="s">
        <v>214</v>
      </c>
      <c r="BO1364" t="s">
        <v>748</v>
      </c>
      <c r="BP1364" t="s">
        <v>219</v>
      </c>
      <c r="BQ1364" t="s">
        <v>216</v>
      </c>
      <c r="BR1364" t="s">
        <v>1902</v>
      </c>
      <c r="BS1364" t="s">
        <v>1917</v>
      </c>
      <c r="BT1364" t="s">
        <v>1902</v>
      </c>
      <c r="BU1364" t="s">
        <v>1900</v>
      </c>
      <c r="BV1364" t="s">
        <v>214</v>
      </c>
      <c r="CC1364" t="s">
        <v>214</v>
      </c>
      <c r="CG1364" t="s">
        <v>219</v>
      </c>
      <c r="CI1364" t="s">
        <v>333</v>
      </c>
      <c r="CJ1364" t="s">
        <v>6942</v>
      </c>
      <c r="CK1364" t="s">
        <v>333</v>
      </c>
      <c r="CL1364" t="s">
        <v>282</v>
      </c>
      <c r="CN1364" t="s">
        <v>306</v>
      </c>
      <c r="CP1364" t="s">
        <v>225</v>
      </c>
      <c r="CQ1364" t="s">
        <v>225</v>
      </c>
      <c r="CR1364" t="s">
        <v>244</v>
      </c>
      <c r="CS1364" t="s">
        <v>244</v>
      </c>
      <c r="CT1364" t="s">
        <v>214</v>
      </c>
      <c r="CU1364" t="s">
        <v>219</v>
      </c>
      <c r="CV1364" t="s">
        <v>227</v>
      </c>
      <c r="CW1364" t="s">
        <v>227</v>
      </c>
      <c r="CX1364" t="s">
        <v>287</v>
      </c>
      <c r="CY1364" t="s">
        <v>353</v>
      </c>
      <c r="CZ1364" t="s">
        <v>219</v>
      </c>
      <c r="DA1364" t="s">
        <v>219</v>
      </c>
      <c r="DB1364" t="s">
        <v>398</v>
      </c>
      <c r="DC1364" t="s">
        <v>398</v>
      </c>
      <c r="DD1364" t="s">
        <v>219</v>
      </c>
      <c r="DI1364" t="s">
        <v>636</v>
      </c>
      <c r="DK1364" t="s">
        <v>233</v>
      </c>
      <c r="DL1364" t="s">
        <v>233</v>
      </c>
      <c r="DM1364" t="s">
        <v>214</v>
      </c>
      <c r="DN1364" t="s">
        <v>219</v>
      </c>
      <c r="DO1364" t="s">
        <v>288</v>
      </c>
      <c r="DP1364" t="s">
        <v>399</v>
      </c>
      <c r="DR1364" t="s">
        <v>235</v>
      </c>
      <c r="DT1364" t="s">
        <v>219</v>
      </c>
      <c r="DU1364" t="s">
        <v>214</v>
      </c>
      <c r="DX1364" t="s">
        <v>242</v>
      </c>
      <c r="DY1364" t="s">
        <v>242</v>
      </c>
      <c r="DZ1364" t="s">
        <v>400</v>
      </c>
      <c r="EA1364" t="s">
        <v>242</v>
      </c>
      <c r="EB1364" t="s">
        <v>242</v>
      </c>
      <c r="EC1364" t="s">
        <v>242</v>
      </c>
      <c r="ED1364" t="s">
        <v>242</v>
      </c>
      <c r="EE1364" t="s">
        <v>214</v>
      </c>
      <c r="EF1364" t="s">
        <v>214</v>
      </c>
      <c r="EG1364" t="s">
        <v>214</v>
      </c>
      <c r="EI1364" t="s">
        <v>214</v>
      </c>
      <c r="EK1364" t="s">
        <v>242</v>
      </c>
      <c r="EL1364" t="s">
        <v>239</v>
      </c>
      <c r="EM1364" t="s">
        <v>486</v>
      </c>
      <c r="EN1364" t="s">
        <v>486</v>
      </c>
      <c r="EO1364" t="s">
        <v>486</v>
      </c>
      <c r="EP1364" t="s">
        <v>486</v>
      </c>
      <c r="EQ1364" t="s">
        <v>214</v>
      </c>
      <c r="ER1364" t="s">
        <v>214</v>
      </c>
      <c r="ES1364" t="s">
        <v>237</v>
      </c>
      <c r="ET1364" t="s">
        <v>237</v>
      </c>
      <c r="EU1364" t="s">
        <v>242</v>
      </c>
      <c r="EV1364" t="s">
        <v>242</v>
      </c>
      <c r="EW1364" t="s">
        <v>243</v>
      </c>
      <c r="EX1364" t="s">
        <v>243</v>
      </c>
      <c r="EY1364" t="s">
        <v>237</v>
      </c>
      <c r="EZ1364" t="s">
        <v>241</v>
      </c>
      <c r="FA1364" t="s">
        <v>241</v>
      </c>
      <c r="FB1364" t="s">
        <v>237</v>
      </c>
      <c r="FC1364" t="s">
        <v>237</v>
      </c>
      <c r="FD1364" t="s">
        <v>237</v>
      </c>
      <c r="FE1364" t="s">
        <v>244</v>
      </c>
      <c r="FF1364" t="s">
        <v>244</v>
      </c>
      <c r="FG1364" t="s">
        <v>239</v>
      </c>
      <c r="FH1364" t="s">
        <v>239</v>
      </c>
      <c r="FI1364" t="s">
        <v>214</v>
      </c>
      <c r="FJ1364" t="s">
        <v>214</v>
      </c>
      <c r="FK1364" t="s">
        <v>214</v>
      </c>
      <c r="FL1364" t="s">
        <v>214</v>
      </c>
      <c r="FM1364" t="s">
        <v>245</v>
      </c>
      <c r="FN1364" t="s">
        <v>245</v>
      </c>
      <c r="FO1364" t="s">
        <v>219</v>
      </c>
      <c r="FP1364" t="s">
        <v>219</v>
      </c>
      <c r="FQ1364" t="s">
        <v>241</v>
      </c>
      <c r="FR1364" t="s">
        <v>241</v>
      </c>
      <c r="FS1364" t="s">
        <v>241</v>
      </c>
      <c r="FT1364" t="s">
        <v>241</v>
      </c>
      <c r="FU1364" t="s">
        <v>219</v>
      </c>
      <c r="FV1364" t="s">
        <v>241</v>
      </c>
      <c r="FW1364" t="s">
        <v>241</v>
      </c>
      <c r="FX1364" t="s">
        <v>241</v>
      </c>
      <c r="FY1364" t="s">
        <v>241</v>
      </c>
      <c r="FZ1364" t="s">
        <v>248</v>
      </c>
      <c r="GA1364" t="s">
        <v>248</v>
      </c>
      <c r="GB1364" t="s">
        <v>244</v>
      </c>
      <c r="GC1364" t="s">
        <v>244</v>
      </c>
      <c r="GD1364" t="s">
        <v>293</v>
      </c>
      <c r="GE1364" t="s">
        <v>241</v>
      </c>
      <c r="GF1364" t="s">
        <v>293</v>
      </c>
      <c r="GG1364" t="s">
        <v>244</v>
      </c>
      <c r="GH1364" t="s">
        <v>241</v>
      </c>
      <c r="GI1364" t="s">
        <v>244</v>
      </c>
      <c r="GJ1364" t="s">
        <v>227</v>
      </c>
      <c r="GK1364" t="s">
        <v>227</v>
      </c>
      <c r="GL1364" t="s">
        <v>227</v>
      </c>
      <c r="GM1364" t="s">
        <v>227</v>
      </c>
      <c r="GN1364" t="s">
        <v>219</v>
      </c>
      <c r="GO1364" t="s">
        <v>219</v>
      </c>
      <c r="GP1364" t="s">
        <v>251</v>
      </c>
      <c r="GQ1364" t="s">
        <v>251</v>
      </c>
      <c r="GR1364" t="s">
        <v>251</v>
      </c>
      <c r="GS1364" t="s">
        <v>214</v>
      </c>
      <c r="GT1364" t="s">
        <v>241</v>
      </c>
      <c r="GU1364" t="s">
        <v>214</v>
      </c>
      <c r="GV1364" t="s">
        <v>241</v>
      </c>
      <c r="GW1364" t="s">
        <v>297</v>
      </c>
      <c r="GX1364" t="s">
        <v>297</v>
      </c>
      <c r="GY1364" t="s">
        <v>314</v>
      </c>
      <c r="GZ1364" t="s">
        <v>241</v>
      </c>
      <c r="HA1364" t="s">
        <v>239</v>
      </c>
      <c r="HB1364" t="s">
        <v>241</v>
      </c>
      <c r="HC1364" t="s">
        <v>315</v>
      </c>
      <c r="HD1364" t="s">
        <v>361</v>
      </c>
      <c r="HE1364" t="s">
        <v>317</v>
      </c>
      <c r="HF1364" t="s">
        <v>241</v>
      </c>
      <c r="HG1364" t="s">
        <v>362</v>
      </c>
      <c r="HH1364" t="s">
        <v>241</v>
      </c>
      <c r="HI1364" t="s">
        <v>241</v>
      </c>
      <c r="HJ1364" t="s">
        <v>219</v>
      </c>
      <c r="HK1364" t="s">
        <v>241</v>
      </c>
      <c r="HL1364" s="12"/>
      <c r="HM1364">
        <v>0.75</v>
      </c>
      <c r="HN1364">
        <v>0.75</v>
      </c>
      <c r="HO1364">
        <v>1</v>
      </c>
      <c r="HP1364">
        <v>1</v>
      </c>
      <c r="HQ1364">
        <v>0.5</v>
      </c>
      <c r="HR1364">
        <v>0.25</v>
      </c>
      <c r="HS1364">
        <v>1</v>
      </c>
      <c r="HT1364">
        <v>1</v>
      </c>
      <c r="HU1364">
        <v>1</v>
      </c>
      <c r="HV1364">
        <v>0.75</v>
      </c>
      <c r="HW1364">
        <v>0.75</v>
      </c>
      <c r="HX1364">
        <v>0.75</v>
      </c>
      <c r="HY1364">
        <v>1</v>
      </c>
      <c r="HZ1364">
        <v>0.75</v>
      </c>
      <c r="IA1364" s="4">
        <v>1</v>
      </c>
      <c r="IB1364">
        <v>0.5</v>
      </c>
      <c r="IC1364">
        <v>0.75</v>
      </c>
      <c r="ID1364">
        <v>0.5</v>
      </c>
      <c r="IE1364">
        <v>0.5</v>
      </c>
      <c r="IG1364">
        <v>0.25</v>
      </c>
      <c r="IH1364">
        <v>0.5</v>
      </c>
      <c r="II1364">
        <v>0.75</v>
      </c>
      <c r="IJ1364">
        <v>0.75</v>
      </c>
      <c r="IK1364">
        <v>0.75</v>
      </c>
      <c r="IL1364">
        <v>1</v>
      </c>
      <c r="IM1364">
        <v>0.75</v>
      </c>
      <c r="IN1364">
        <v>1</v>
      </c>
      <c r="IO1364">
        <v>1</v>
      </c>
      <c r="IQ1364">
        <v>1</v>
      </c>
      <c r="IS1364">
        <f t="shared" si="1206"/>
        <v>0.11249999999999999</v>
      </c>
      <c r="IT1364">
        <f t="shared" si="1207"/>
        <v>0.09</v>
      </c>
      <c r="IU1364">
        <f t="shared" si="1208"/>
        <v>0.08</v>
      </c>
      <c r="IV1364">
        <f t="shared" si="1209"/>
        <v>0.1</v>
      </c>
      <c r="IW1364">
        <f t="shared" si="1210"/>
        <v>0.04</v>
      </c>
      <c r="IX1364">
        <f t="shared" si="1211"/>
        <v>3.2500000000000001E-2</v>
      </c>
      <c r="IY1364">
        <f t="shared" si="1212"/>
        <v>0.1</v>
      </c>
      <c r="IZ1364">
        <f t="shared" si="1213"/>
        <v>0.11</v>
      </c>
      <c r="JA1364">
        <f t="shared" si="1214"/>
        <v>0.13</v>
      </c>
      <c r="JB1364">
        <f t="shared" si="1215"/>
        <v>7.5000000000000011E-2</v>
      </c>
      <c r="JC1364">
        <f t="shared" si="1216"/>
        <v>0.09</v>
      </c>
      <c r="JD1364">
        <f t="shared" si="1217"/>
        <v>8.2500000000000004E-2</v>
      </c>
      <c r="JE1364">
        <f t="shared" si="1218"/>
        <v>7.0000000000000007E-2</v>
      </c>
      <c r="JF1364">
        <f t="shared" si="1219"/>
        <v>0.09</v>
      </c>
      <c r="JG1364" s="5">
        <f t="shared" si="1220"/>
        <v>0.05</v>
      </c>
      <c r="JH1364">
        <f t="shared" si="1221"/>
        <v>0</v>
      </c>
      <c r="JI1364">
        <f t="shared" si="1221"/>
        <v>0</v>
      </c>
      <c r="JJ1364">
        <f t="shared" si="1222"/>
        <v>0.1</v>
      </c>
      <c r="JK1364">
        <f t="shared" si="1223"/>
        <v>7.4999999999999997E-2</v>
      </c>
      <c r="JL1364" s="6">
        <f t="shared" si="1224"/>
        <v>5.333333333333333E-2</v>
      </c>
      <c r="JM1364">
        <f t="shared" si="1225"/>
        <v>0.03</v>
      </c>
      <c r="JN1364">
        <f t="shared" si="1226"/>
        <v>2.5000000000000001E-2</v>
      </c>
      <c r="JO1364">
        <f t="shared" si="1227"/>
        <v>0.11249999999999999</v>
      </c>
      <c r="JP1364">
        <f t="shared" si="1228"/>
        <v>7.5000000000000011E-2</v>
      </c>
      <c r="JQ1364">
        <f t="shared" si="1229"/>
        <v>0.09</v>
      </c>
      <c r="JR1364">
        <f t="shared" si="1230"/>
        <v>0.11</v>
      </c>
      <c r="JS1364">
        <f t="shared" si="1231"/>
        <v>7.5000000000000011E-2</v>
      </c>
      <c r="JT1364">
        <f t="shared" si="1231"/>
        <v>0.1</v>
      </c>
      <c r="JU1364">
        <f t="shared" si="1232"/>
        <v>1</v>
      </c>
      <c r="JV1364">
        <f t="shared" si="1232"/>
        <v>0</v>
      </c>
      <c r="JW1364">
        <f t="shared" si="1233"/>
        <v>0.15</v>
      </c>
      <c r="JY1364">
        <f t="shared" si="1234"/>
        <v>3.7500000000000006E-2</v>
      </c>
      <c r="JZ1364">
        <f t="shared" si="1235"/>
        <v>0.06</v>
      </c>
      <c r="KA1364">
        <f t="shared" si="1236"/>
        <v>0.02</v>
      </c>
      <c r="KB1364">
        <f t="shared" si="1236"/>
        <v>0.02</v>
      </c>
      <c r="KC1364">
        <f t="shared" si="1237"/>
        <v>0.02</v>
      </c>
      <c r="KD1364">
        <f t="shared" si="1262"/>
        <v>7.4999999999999997E-3</v>
      </c>
      <c r="KE1364">
        <f t="shared" si="1262"/>
        <v>0.03</v>
      </c>
      <c r="KF1364">
        <f t="shared" si="1262"/>
        <v>0.03</v>
      </c>
      <c r="KG1364">
        <f t="shared" si="1262"/>
        <v>0.03</v>
      </c>
      <c r="KH1364">
        <f t="shared" si="1262"/>
        <v>2.2499999999999999E-2</v>
      </c>
      <c r="KI1364">
        <f t="shared" si="1262"/>
        <v>2.2499999999999999E-2</v>
      </c>
      <c r="KJ1364">
        <f t="shared" si="1261"/>
        <v>2.2499999999999999E-2</v>
      </c>
      <c r="KK1364">
        <f t="shared" si="1238"/>
        <v>0.02</v>
      </c>
      <c r="KL1364">
        <f t="shared" si="1239"/>
        <v>0.03</v>
      </c>
      <c r="KM1364" s="5">
        <f t="shared" si="1240"/>
        <v>0.05</v>
      </c>
      <c r="KN1364">
        <f t="shared" si="1241"/>
        <v>0</v>
      </c>
      <c r="KO1364">
        <f t="shared" si="1241"/>
        <v>0</v>
      </c>
      <c r="KP1364">
        <f t="shared" si="1242"/>
        <v>0.03</v>
      </c>
      <c r="KQ1364">
        <f t="shared" si="1243"/>
        <v>1.4999999999999999E-2</v>
      </c>
      <c r="KR1364" s="6">
        <f t="shared" si="1244"/>
        <v>2.6666666666666665E-2</v>
      </c>
      <c r="KS1364">
        <f t="shared" si="1245"/>
        <v>0.01</v>
      </c>
      <c r="KT1364">
        <f t="shared" si="1246"/>
        <v>1.4999999999999999E-2</v>
      </c>
      <c r="KU1364">
        <f t="shared" si="1247"/>
        <v>0.03</v>
      </c>
      <c r="KV1364">
        <f t="shared" si="1248"/>
        <v>3.7500000000000006E-2</v>
      </c>
      <c r="KW1364">
        <f t="shared" si="1249"/>
        <v>7.4999999999999997E-3</v>
      </c>
      <c r="KX1364">
        <f t="shared" si="1250"/>
        <v>0</v>
      </c>
      <c r="KY1364">
        <f t="shared" si="1251"/>
        <v>0.03</v>
      </c>
      <c r="KZ1364">
        <f t="shared" si="1252"/>
        <v>0.03</v>
      </c>
      <c r="LA1364">
        <f t="shared" si="1253"/>
        <v>1</v>
      </c>
      <c r="LB1364">
        <f t="shared" si="1253"/>
        <v>0</v>
      </c>
      <c r="LC1364">
        <f t="shared" si="1254"/>
        <v>0.1</v>
      </c>
      <c r="LE1364" t="str">
        <f t="shared" si="1260"/>
        <v>Cote d'ivoire</v>
      </c>
      <c r="LF1364">
        <f t="shared" si="1255"/>
        <v>0.79499999999999993</v>
      </c>
      <c r="LG1364" s="6">
        <f t="shared" si="1256"/>
        <v>0.68583333333333329</v>
      </c>
      <c r="LH1364">
        <f t="shared" si="1257"/>
        <v>0.76750000000000007</v>
      </c>
      <c r="LI1364" s="6">
        <f t="shared" si="1258"/>
        <v>0.75416666666666665</v>
      </c>
      <c r="LJ1364">
        <f t="shared" si="1259"/>
        <v>1</v>
      </c>
    </row>
    <row r="1365" spans="1:325" x14ac:dyDescent="0.35">
      <c r="JK1365" s="5"/>
      <c r="JP1365" s="6"/>
      <c r="KQ1365" s="5"/>
      <c r="KV1365" s="6"/>
      <c r="LK1365" s="6"/>
      <c r="LM1365" s="6"/>
    </row>
    <row r="1366" spans="1:325" x14ac:dyDescent="0.35">
      <c r="JK1366" s="5"/>
      <c r="JP1366" s="6"/>
      <c r="KQ1366" s="5"/>
      <c r="KV1366" s="6"/>
    </row>
    <row r="1367" spans="1:325" x14ac:dyDescent="0.35">
      <c r="JK1367" s="5"/>
      <c r="JP1367" s="6"/>
    </row>
    <row r="1368" spans="1:325" x14ac:dyDescent="0.35">
      <c r="JK1368" s="5"/>
      <c r="JP1368" s="6"/>
    </row>
    <row r="1369" spans="1:325" x14ac:dyDescent="0.35">
      <c r="JK1369" s="5"/>
      <c r="JP1369" s="6"/>
    </row>
    <row r="1370" spans="1:325" x14ac:dyDescent="0.35">
      <c r="JK1370" s="5"/>
      <c r="JP1370" s="6"/>
    </row>
    <row r="1371" spans="1:325" x14ac:dyDescent="0.35">
      <c r="JK1371" s="5"/>
      <c r="JP1371" s="6"/>
    </row>
    <row r="1372" spans="1:325" x14ac:dyDescent="0.35">
      <c r="JK1372" s="5"/>
      <c r="JP1372" s="6"/>
    </row>
    <row r="1373" spans="1:325" x14ac:dyDescent="0.35">
      <c r="JK1373" s="5"/>
      <c r="JP1373" s="6"/>
    </row>
    <row r="1374" spans="1:325" x14ac:dyDescent="0.35">
      <c r="JK1374" s="5"/>
      <c r="JP1374" s="6"/>
    </row>
    <row r="1375" spans="1:325" x14ac:dyDescent="0.35">
      <c r="JK1375" s="5"/>
      <c r="JP1375" s="6"/>
    </row>
    <row r="1376" spans="1:325" x14ac:dyDescent="0.35">
      <c r="JK1376" s="5"/>
      <c r="JP1376" s="6"/>
    </row>
  </sheetData>
  <autoFilter ref="A3:LM1364" xr:uid="{D5905AF9-2F65-42B6-88B4-A3F1A0351B84}"/>
  <mergeCells count="7">
    <mergeCell ref="A1:HK2"/>
    <mergeCell ref="LM1:LM2"/>
    <mergeCell ref="HM1:LL1"/>
    <mergeCell ref="IS2:JW2"/>
    <mergeCell ref="JY2:LC2"/>
    <mergeCell ref="HM2:IQ2"/>
    <mergeCell ref="LE2:LJ2"/>
  </mergeCells>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anguage xmlns="http://schemas.microsoft.com/sharepoint/v3">English</Language>
    <lcf76f155ced4ddcb4097134ff3c332f xmlns="58e39c26-2a54-4a8f-82ac-5891dd99d3dc">
      <Terms xmlns="http://schemas.microsoft.com/office/infopath/2007/PartnerControls"/>
    </lcf76f155ced4ddcb4097134ff3c332f>
    <TaxCatchAll xmlns="93f9c5ef-5ba7-4924-a8df-5ae357b0ff2b" xsi:nil="true"/>
    <Document_x0020_Classification xmlns="93f9c5ef-5ba7-4924-a8df-5ae357b0ff2b">Restricted / Internal Use</Document_x0020_Classification>
    <Date xmlns="58e39c26-2a54-4a8f-82ac-5891dd99d3dc" xsi:nil="true"/>
    <Document_x0020_Type xmlns="58e39c26-2a54-4a8f-82ac-5891dd99d3dc" xsi:nil="true"/>
    <TaxKeywordTaxHTField xmlns="93f9c5ef-5ba7-4924-a8df-5ae357b0ff2b">
      <Terms xmlns="http://schemas.microsoft.com/office/infopath/2007/PartnerControls"/>
    </TaxKeywordTaxHTField>
    <AlejandroBarba xmlns="58e39c26-2a54-4a8f-82ac-5891dd99d3dc">
      <UserInfo>
        <DisplayName/>
        <AccountId xsi:nil="true"/>
        <AccountType/>
      </UserInfo>
    </AlejandroBarba>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BE50B106491E2846AF0E4B4161F88095" ma:contentTypeVersion="24" ma:contentTypeDescription="Create a new document." ma:contentTypeScope="" ma:versionID="1e926b762b4e40b1e0e11d4d1ffec9c1">
  <xsd:schema xmlns:xsd="http://www.w3.org/2001/XMLSchema" xmlns:xs="http://www.w3.org/2001/XMLSchema" xmlns:p="http://schemas.microsoft.com/office/2006/metadata/properties" xmlns:ns1="http://schemas.microsoft.com/sharepoint/v3" xmlns:ns2="58e39c26-2a54-4a8f-82ac-5891dd99d3dc" xmlns:ns3="93f9c5ef-5ba7-4924-a8df-5ae357b0ff2b" targetNamespace="http://schemas.microsoft.com/office/2006/metadata/properties" ma:root="true" ma:fieldsID="7d35229b1f0ab1810b417b2a0ed3612c" ns1:_="" ns2:_="" ns3:_="">
    <xsd:import namespace="http://schemas.microsoft.com/sharepoint/v3"/>
    <xsd:import namespace="58e39c26-2a54-4a8f-82ac-5891dd99d3dc"/>
    <xsd:import namespace="93f9c5ef-5ba7-4924-a8df-5ae357b0ff2b"/>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Location" minOccurs="0"/>
                <xsd:element ref="ns3:SharedWithUsers" minOccurs="0"/>
                <xsd:element ref="ns3:SharedWithDetails" minOccurs="0"/>
                <xsd:element ref="ns2:MediaServiceGenerationTime" minOccurs="0"/>
                <xsd:element ref="ns2:MediaServiceEventHashCode" minOccurs="0"/>
                <xsd:element ref="ns3:TaxKeywordTaxHTField" minOccurs="0"/>
                <xsd:element ref="ns3:TaxCatchAll" minOccurs="0"/>
                <xsd:element ref="ns1:Language" minOccurs="0"/>
                <xsd:element ref="ns2:Document_x0020_Type" minOccurs="0"/>
                <xsd:element ref="ns3:Document_x0020_Classification" minOccurs="0"/>
                <xsd:element ref="ns2:Date" minOccurs="0"/>
                <xsd:element ref="ns2:MediaServiceAutoKeyPoints" minOccurs="0"/>
                <xsd:element ref="ns2:MediaServiceKeyPoints" minOccurs="0"/>
                <xsd:element ref="ns2:AlejandroBarba" minOccurs="0"/>
                <xsd:element ref="ns2:MediaLengthInSeconds" minOccurs="0"/>
                <xsd:element ref="ns2: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Language" ma:index="21" nillable="true" ma:displayName="Language" ma:default="English" ma:internalName="Language">
      <xsd:simpleType>
        <xsd:union memberTypes="dms:Text">
          <xsd:simpleType>
            <xsd:restriction base="dms:Choice">
              <xsd:enumeration value="Arabic (Saudi Arabia)"/>
              <xsd:enumeration value="Bulgarian (Bulgaria)"/>
              <xsd:enumeration value="Chinese (Hong Kong S.A.R.)"/>
              <xsd:enumeration value="Chinese (China)"/>
              <xsd:enumeration value="Chinese (Taiwan)"/>
              <xsd:enumeration value="Croatian (Croatia)"/>
              <xsd:enumeration value="Czech (Czech Republic)"/>
              <xsd:enumeration value="Danish (Denmark)"/>
              <xsd:enumeration value="Dutch (Netherlands)"/>
              <xsd:enumeration value="English"/>
              <xsd:enumeration value="Estonian (Estonia)"/>
              <xsd:enumeration value="Finnish (Finland)"/>
              <xsd:enumeration value="French (France)"/>
              <xsd:enumeration value="German (Germany)"/>
              <xsd:enumeration value="Greek (Greece)"/>
              <xsd:enumeration value="Hebrew (Israel)"/>
              <xsd:enumeration value="Hindi (India)"/>
              <xsd:enumeration value="Hungarian (Hungary)"/>
              <xsd:enumeration value="Indonesian (Indonesia)"/>
              <xsd:enumeration value="Italian (Italy)"/>
              <xsd:enumeration value="Japanese (Japan)"/>
              <xsd:enumeration value="Korean (Korea)"/>
              <xsd:enumeration value="Latvian (Latvia)"/>
              <xsd:enumeration value="Lithuanian (Lithuania)"/>
              <xsd:enumeration value="Malay (Malaysia)"/>
              <xsd:enumeration value="Norwegian (Bokmal) (Norway)"/>
              <xsd:enumeration value="Polish (Poland)"/>
              <xsd:enumeration value="Portuguese (Brazil)"/>
              <xsd:enumeration value="Portuguese (Portugal)"/>
              <xsd:enumeration value="Romanian (Romania)"/>
              <xsd:enumeration value="Russian (Russia)"/>
              <xsd:enumeration value="Serbian (Latin) (Serbia)"/>
              <xsd:enumeration value="Slovak (Slovakia)"/>
              <xsd:enumeration value="Slovenian (Slovenia)"/>
              <xsd:enumeration value="Spanish (Spain)"/>
              <xsd:enumeration value="Swedish (Sweden)"/>
              <xsd:enumeration value="Thai (Thailand)"/>
              <xsd:enumeration value="Turkish (Turkey)"/>
              <xsd:enumeration value="Ukrainian (Ukraine)"/>
              <xsd:enumeration value="Urdu (Islamic Republic of Pakistan)"/>
              <xsd:enumeration value="Vietnamese (Vietnam)"/>
            </xsd:restriction>
          </xsd:simpleType>
        </xsd:union>
      </xsd:simpleType>
    </xsd:element>
  </xsd:schema>
  <xsd:schema xmlns:xsd="http://www.w3.org/2001/XMLSchema" xmlns:xs="http://www.w3.org/2001/XMLSchema" xmlns:dms="http://schemas.microsoft.com/office/2006/documentManagement/types" xmlns:pc="http://schemas.microsoft.com/office/infopath/2007/PartnerControls" targetNamespace="58e39c26-2a54-4a8f-82ac-5891dd99d3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Location" ma:index="13" nillable="true" ma:displayName="Location" ma:internalName="MediaServiceLocatio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Document_x0020_Type" ma:index="22" nillable="true" ma:displayName="Document Type" ma:format="Dropdown" ma:internalName="Document_x0020_Type">
      <xsd:simpleType>
        <xsd:restriction base="dms:Choice">
          <xsd:enumeration value="Guidance"/>
          <xsd:enumeration value="Instruction"/>
          <xsd:enumeration value="Report"/>
        </xsd:restriction>
      </xsd:simpleType>
    </xsd:element>
    <xsd:element name="Date" ma:index="24" nillable="true" ma:displayName="Date" ma:format="DateOnly" ma:internalName="Date">
      <xsd:simpleType>
        <xsd:restriction base="dms:DateTime"/>
      </xsd:simpleType>
    </xsd:element>
    <xsd:element name="MediaServiceAutoKeyPoints" ma:index="25" nillable="true" ma:displayName="MediaServiceAutoKeyPoints" ma:hidden="true" ma:internalName="MediaServiceAutoKeyPoints" ma:readOnly="true">
      <xsd:simpleType>
        <xsd:restriction base="dms:Note"/>
      </xsd:simpleType>
    </xsd:element>
    <xsd:element name="MediaServiceKeyPoints" ma:index="26" nillable="true" ma:displayName="KeyPoints" ma:internalName="MediaServiceKeyPoints" ma:readOnly="true">
      <xsd:simpleType>
        <xsd:restriction base="dms:Note">
          <xsd:maxLength value="255"/>
        </xsd:restriction>
      </xsd:simpleType>
    </xsd:element>
    <xsd:element name="AlejandroBarba" ma:index="27" nillable="true" ma:displayName="Alejandro Barba" ma:format="Dropdown" ma:list="UserInfo" ma:SharePointGroup="0" ma:internalName="AlejandroBarba">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MediaLengthInSeconds" ma:index="28" nillable="true" ma:displayName="Length (seconds)" ma:internalName="MediaLengthInSeconds" ma:readOnly="true">
      <xsd:simpleType>
        <xsd:restriction base="dms:Unknown"/>
      </xsd:simpleType>
    </xsd:element>
    <xsd:element name="lcf76f155ced4ddcb4097134ff3c332f" ma:index="30" nillable="true" ma:taxonomy="true" ma:internalName="lcf76f155ced4ddcb4097134ff3c332f" ma:taxonomyFieldName="MediaServiceImageTags" ma:displayName="Image Tags" ma:readOnly="false" ma:fieldId="{5cf76f15-5ced-4ddc-b409-7134ff3c332f}" ma:taxonomyMulti="true" ma:sspId="553f610b-9ee9-4302-9a9e-eaae0f0c7bdb"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93f9c5ef-5ba7-4924-a8df-5ae357b0ff2b"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element name="TaxKeywordTaxHTField" ma:index="19" nillable="true" ma:taxonomy="true" ma:internalName="TaxKeywordTaxHTField" ma:taxonomyFieldName="TaxKeyword" ma:displayName="Enterprise Keywords" ma:fieldId="{23f27201-bee3-471e-b2e7-b64fd8b7ca38}" ma:taxonomyMulti="true" ma:sspId="553f610b-9ee9-4302-9a9e-eaae0f0c7bdb" ma:termSetId="00000000-0000-0000-0000-000000000000" ma:anchorId="00000000-0000-0000-0000-000000000000" ma:open="true" ma:isKeyword="true">
      <xsd:complexType>
        <xsd:sequence>
          <xsd:element ref="pc:Terms" minOccurs="0" maxOccurs="1"/>
        </xsd:sequence>
      </xsd:complexType>
    </xsd:element>
    <xsd:element name="TaxCatchAll" ma:index="20" nillable="true" ma:displayName="Taxonomy Catch All Column" ma:hidden="true" ma:list="{475db646-0ab4-4200-ab94-c374e583d838}" ma:internalName="TaxCatchAll" ma:showField="CatchAllData" ma:web="93f9c5ef-5ba7-4924-a8df-5ae357b0ff2b">
      <xsd:complexType>
        <xsd:complexContent>
          <xsd:extension base="dms:MultiChoiceLookup">
            <xsd:sequence>
              <xsd:element name="Value" type="dms:Lookup" maxOccurs="unbounded" minOccurs="0" nillable="true"/>
            </xsd:sequence>
          </xsd:extension>
        </xsd:complexContent>
      </xsd:complexType>
    </xsd:element>
    <xsd:element name="Document_x0020_Classification" ma:index="23" nillable="true" ma:displayName="Document Classification" ma:default="Restricted / Internal Use" ma:format="Dropdown" ma:internalName="Document_x0020_Classification">
      <xsd:simpleType>
        <xsd:restriction base="dms:Choice">
          <xsd:enumeration value="Public"/>
          <xsd:enumeration value="Restricted / Internal Use"/>
          <xsd:enumeration value="Confidential"/>
          <xsd:enumeration value="Secret"/>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F43A0E2E-40B0-41B8-918C-788A50B90CCA}">
  <ds:schemaRefs>
    <ds:schemaRef ds:uri="http://schemas.microsoft.com/office/2006/metadata/properties"/>
    <ds:schemaRef ds:uri="http://schemas.microsoft.com/office/infopath/2007/PartnerControls"/>
    <ds:schemaRef ds:uri="http://schemas.microsoft.com/sharepoint/v3"/>
    <ds:schemaRef ds:uri="58e39c26-2a54-4a8f-82ac-5891dd99d3dc"/>
    <ds:schemaRef ds:uri="93f9c5ef-5ba7-4924-a8df-5ae357b0ff2b"/>
  </ds:schemaRefs>
</ds:datastoreItem>
</file>

<file path=customXml/itemProps2.xml><?xml version="1.0" encoding="utf-8"?>
<ds:datastoreItem xmlns:ds="http://schemas.openxmlformats.org/officeDocument/2006/customXml" ds:itemID="{96A98175-3F52-4F43-AD7C-791DDF9EEAD0}">
  <ds:schemaRefs>
    <ds:schemaRef ds:uri="http://schemas.microsoft.com/sharepoint/v3/contenttype/forms"/>
  </ds:schemaRefs>
</ds:datastoreItem>
</file>

<file path=customXml/itemProps3.xml><?xml version="1.0" encoding="utf-8"?>
<ds:datastoreItem xmlns:ds="http://schemas.openxmlformats.org/officeDocument/2006/customXml" ds:itemID="{BBA8B4D5-5A96-4ADE-AE32-5D06B7F5478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58e39c26-2a54-4a8f-82ac-5891dd99d3dc"/>
    <ds:schemaRef ds:uri="93f9c5ef-5ba7-4924-a8df-5ae357b0ff2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KObo Consultant </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HANE Chams Eddine</dc:creator>
  <cp:keywords/>
  <dc:description/>
  <cp:lastModifiedBy>Julie</cp:lastModifiedBy>
  <cp:revision/>
  <dcterms:created xsi:type="dcterms:W3CDTF">2015-06-05T18:17:20Z</dcterms:created>
  <dcterms:modified xsi:type="dcterms:W3CDTF">2023-06-09T08:31:38Z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2059aa38-f392-4105-be92-628035578272_Enabled">
    <vt:lpwstr>true</vt:lpwstr>
  </property>
  <property fmtid="{D5CDD505-2E9C-101B-9397-08002B2CF9AE}" pid="3" name="MSIP_Label_2059aa38-f392-4105-be92-628035578272_SetDate">
    <vt:lpwstr>2023-06-01T22:25:32Z</vt:lpwstr>
  </property>
  <property fmtid="{D5CDD505-2E9C-101B-9397-08002B2CF9AE}" pid="4" name="MSIP_Label_2059aa38-f392-4105-be92-628035578272_Method">
    <vt:lpwstr>Standard</vt:lpwstr>
  </property>
  <property fmtid="{D5CDD505-2E9C-101B-9397-08002B2CF9AE}" pid="5" name="MSIP_Label_2059aa38-f392-4105-be92-628035578272_Name">
    <vt:lpwstr>IOMLb0020IN123173</vt:lpwstr>
  </property>
  <property fmtid="{D5CDD505-2E9C-101B-9397-08002B2CF9AE}" pid="6" name="MSIP_Label_2059aa38-f392-4105-be92-628035578272_SiteId">
    <vt:lpwstr>1588262d-23fb-43b4-bd6e-bce49c8e6186</vt:lpwstr>
  </property>
  <property fmtid="{D5CDD505-2E9C-101B-9397-08002B2CF9AE}" pid="7" name="MSIP_Label_2059aa38-f392-4105-be92-628035578272_ActionId">
    <vt:lpwstr>5f21a776-f4e4-4ba0-93ef-3e2108b7afe9</vt:lpwstr>
  </property>
  <property fmtid="{D5CDD505-2E9C-101B-9397-08002B2CF9AE}" pid="8" name="MSIP_Label_2059aa38-f392-4105-be92-628035578272_ContentBits">
    <vt:lpwstr>0</vt:lpwstr>
  </property>
  <property fmtid="{D5CDD505-2E9C-101B-9397-08002B2CF9AE}" pid="9" name="ContentTypeId">
    <vt:lpwstr>0x010100BE50B106491E2846AF0E4B4161F88095</vt:lpwstr>
  </property>
  <property fmtid="{D5CDD505-2E9C-101B-9397-08002B2CF9AE}" pid="10" name="TaxKeyword">
    <vt:lpwstr/>
  </property>
  <property fmtid="{D5CDD505-2E9C-101B-9397-08002B2CF9AE}" pid="11" name="MediaServiceImageTags">
    <vt:lpwstr/>
  </property>
</Properties>
</file>